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ATA\Downloads\"/>
    </mc:Choice>
  </mc:AlternateContent>
  <xr:revisionPtr revIDLastSave="0" documentId="13_ncr:1_{CBDBCFD3-2EF9-4D68-945A-B669D21D3979}" xr6:coauthVersionLast="47" xr6:coauthVersionMax="47" xr10:uidLastSave="{00000000-0000-0000-0000-000000000000}"/>
  <bookViews>
    <workbookView xWindow="-110" yWindow="-110" windowWidth="19420" windowHeight="11500" firstSheet="3" activeTab="11" xr2:uid="{00000000-000D-0000-FFFF-FFFF00000000}"/>
  </bookViews>
  <sheets>
    <sheet name="REKAP DATA" sheetId="14" r:id="rId1"/>
    <sheet name="DATA" sheetId="10" state="hidden" r:id="rId2"/>
    <sheet name="TARGET_TR5" sheetId="1" r:id="rId3"/>
    <sheet name="RSMES" sheetId="2" r:id="rId4"/>
    <sheet name="RLEGS" sheetId="3" r:id="rId5"/>
    <sheet name="RSO" sheetId="5" r:id="rId6"/>
    <sheet name="SLA" sheetId="11" r:id="rId7"/>
    <sheet name="BPPLP" sheetId="6" r:id="rId8"/>
    <sheet name="SSGS" sheetId="7" r:id="rId9"/>
    <sheet name="DIGIPRO" sheetId="8" r:id="rId10"/>
    <sheet name="RISING" sheetId="9" r:id="rId11"/>
    <sheet name="TELDA" sheetId="13" r:id="rId12"/>
    <sheet name="LY_2025" sheetId="12" r:id="rId13"/>
  </sheets>
  <definedNames>
    <definedName name="_xlnm._FilterDatabase" localSheetId="7" hidden="1">BPPLP!$A$2:$AZ$2</definedName>
    <definedName name="_xlnm._FilterDatabase" localSheetId="1" hidden="1">DATA!$A$2:$BL$738</definedName>
    <definedName name="_xlnm._FilterDatabase" localSheetId="9" hidden="1">DIGIPRO!$A$2:$AZ$140</definedName>
    <definedName name="_xlnm._FilterDatabase" localSheetId="12" hidden="1">LY_2025!$A$2:$P$756</definedName>
    <definedName name="_xlnm._FilterDatabase" localSheetId="0" hidden="1">'REKAP DATA'!$A$2:$BM$1450</definedName>
    <definedName name="_xlnm._FilterDatabase" localSheetId="10" hidden="1">RISING!$A$2:$AZ$2</definedName>
    <definedName name="_xlnm._FilterDatabase" localSheetId="4" hidden="1">RLEGS!$A$2:$AZ$338</definedName>
    <definedName name="_xlnm._FilterDatabase" localSheetId="3" hidden="1">RSMES!$A$2:$AZ$116</definedName>
    <definedName name="_xlnm._FilterDatabase" localSheetId="6" hidden="1">SLA!$A$2:$BM$63</definedName>
    <definedName name="_xlnm._FilterDatabase" localSheetId="8" hidden="1">SSGS!$A$2:$AZ$2</definedName>
    <definedName name="_xlnm._FilterDatabase" localSheetId="2" hidden="1">TARGET_TR5!$A$1:$U$1409</definedName>
    <definedName name="_xlnm._FilterDatabase" localSheetId="11" hidden="1">TELDA!$A$2:$BA$1838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94" i="13" l="1"/>
  <c r="AU95" i="13"/>
  <c r="AU96" i="13"/>
  <c r="AU97" i="13"/>
  <c r="AU98" i="13"/>
  <c r="AU99" i="13"/>
  <c r="AU100" i="13"/>
  <c r="AU101" i="13"/>
  <c r="AU102" i="13"/>
  <c r="AU103" i="13"/>
  <c r="AU104" i="13"/>
  <c r="AU93" i="13"/>
  <c r="B589" i="14" a="1"/>
  <c r="B39" i="14" a="1"/>
  <c r="B39" i="14" s="1"/>
  <c r="X506" i="1"/>
  <c r="Y506" i="1"/>
  <c r="Z506" i="1"/>
  <c r="AA506" i="1"/>
  <c r="AB506" i="1"/>
  <c r="AC506" i="1"/>
  <c r="AD506" i="1"/>
  <c r="AE506" i="1"/>
  <c r="AF506" i="1"/>
  <c r="AG506" i="1"/>
  <c r="AH506" i="1"/>
  <c r="X507" i="1"/>
  <c r="Y507" i="1"/>
  <c r="Z507" i="1"/>
  <c r="AA507" i="1"/>
  <c r="AB507" i="1"/>
  <c r="AC507" i="1"/>
  <c r="AD507" i="1"/>
  <c r="AE507" i="1"/>
  <c r="AF507" i="1"/>
  <c r="AG507" i="1"/>
  <c r="AH507" i="1"/>
  <c r="X508" i="1"/>
  <c r="Y508" i="1"/>
  <c r="Z508" i="1"/>
  <c r="AA508" i="1"/>
  <c r="AB508" i="1"/>
  <c r="AC508" i="1"/>
  <c r="AD508" i="1"/>
  <c r="AE508" i="1"/>
  <c r="AF508" i="1"/>
  <c r="AG508" i="1"/>
  <c r="AH508" i="1"/>
  <c r="X509" i="1"/>
  <c r="Y509" i="1"/>
  <c r="Z509" i="1"/>
  <c r="AA509" i="1"/>
  <c r="AB509" i="1"/>
  <c r="AC509" i="1"/>
  <c r="AD509" i="1"/>
  <c r="AE509" i="1"/>
  <c r="AF509" i="1"/>
  <c r="AG509" i="1"/>
  <c r="AH509" i="1"/>
  <c r="X510" i="1"/>
  <c r="Y510" i="1"/>
  <c r="Z510" i="1"/>
  <c r="AA510" i="1"/>
  <c r="AB510" i="1"/>
  <c r="AC510" i="1"/>
  <c r="AD510" i="1"/>
  <c r="AE510" i="1"/>
  <c r="AF510" i="1"/>
  <c r="AG510" i="1"/>
  <c r="AH510" i="1"/>
  <c r="X511" i="1"/>
  <c r="Y511" i="1"/>
  <c r="Z511" i="1"/>
  <c r="AA511" i="1"/>
  <c r="AB511" i="1"/>
  <c r="AC511" i="1"/>
  <c r="AD511" i="1"/>
  <c r="AE511" i="1"/>
  <c r="AF511" i="1"/>
  <c r="AG511" i="1"/>
  <c r="AH511" i="1"/>
  <c r="X512" i="1"/>
  <c r="Y512" i="1"/>
  <c r="Z512" i="1"/>
  <c r="AA512" i="1"/>
  <c r="AB512" i="1"/>
  <c r="AC512" i="1"/>
  <c r="AD512" i="1"/>
  <c r="AE512" i="1"/>
  <c r="AF512" i="1"/>
  <c r="AG512" i="1"/>
  <c r="AH512" i="1"/>
  <c r="X513" i="1"/>
  <c r="Y513" i="1"/>
  <c r="Z513" i="1"/>
  <c r="AA513" i="1"/>
  <c r="AB513" i="1"/>
  <c r="AC513" i="1"/>
  <c r="AD513" i="1"/>
  <c r="AE513" i="1"/>
  <c r="AF513" i="1"/>
  <c r="AG513" i="1"/>
  <c r="AH513" i="1"/>
  <c r="X514" i="1"/>
  <c r="Y514" i="1"/>
  <c r="Z514" i="1"/>
  <c r="AA514" i="1"/>
  <c r="AB514" i="1"/>
  <c r="AC514" i="1"/>
  <c r="AD514" i="1"/>
  <c r="AE514" i="1"/>
  <c r="AF514" i="1"/>
  <c r="AG514" i="1"/>
  <c r="AH514" i="1"/>
  <c r="X515" i="1"/>
  <c r="Y515" i="1"/>
  <c r="Z515" i="1"/>
  <c r="AA515" i="1"/>
  <c r="AB515" i="1"/>
  <c r="AC515" i="1"/>
  <c r="AD515" i="1"/>
  <c r="AE515" i="1"/>
  <c r="AF515" i="1"/>
  <c r="AG515" i="1"/>
  <c r="AH515" i="1"/>
  <c r="X516" i="1"/>
  <c r="Y516" i="1"/>
  <c r="Z516" i="1"/>
  <c r="AA516" i="1"/>
  <c r="AB516" i="1"/>
  <c r="AC516" i="1"/>
  <c r="AD516" i="1"/>
  <c r="AE516" i="1"/>
  <c r="AF516" i="1"/>
  <c r="AG516" i="1"/>
  <c r="AH516" i="1"/>
  <c r="X517" i="1"/>
  <c r="Y517" i="1"/>
  <c r="Z517" i="1"/>
  <c r="AA517" i="1"/>
  <c r="AB517" i="1"/>
  <c r="AC517" i="1"/>
  <c r="AD517" i="1"/>
  <c r="AE517" i="1"/>
  <c r="AF517" i="1"/>
  <c r="AG517" i="1"/>
  <c r="AH517" i="1"/>
  <c r="X518" i="1"/>
  <c r="Y518" i="1"/>
  <c r="Z518" i="1"/>
  <c r="AA518" i="1"/>
  <c r="AB518" i="1"/>
  <c r="AC518" i="1"/>
  <c r="AD518" i="1"/>
  <c r="AE518" i="1"/>
  <c r="AF518" i="1"/>
  <c r="AG518" i="1"/>
  <c r="AH518" i="1"/>
  <c r="X519" i="1"/>
  <c r="Y519" i="1"/>
  <c r="Z519" i="1"/>
  <c r="AA519" i="1"/>
  <c r="AB519" i="1"/>
  <c r="AC519" i="1"/>
  <c r="AD519" i="1"/>
  <c r="AE519" i="1"/>
  <c r="AF519" i="1"/>
  <c r="AG519" i="1"/>
  <c r="AH519" i="1"/>
  <c r="X520" i="1"/>
  <c r="Y520" i="1"/>
  <c r="Z520" i="1"/>
  <c r="AA520" i="1"/>
  <c r="AB520" i="1"/>
  <c r="AC520" i="1"/>
  <c r="AD520" i="1"/>
  <c r="AE520" i="1"/>
  <c r="AF520" i="1"/>
  <c r="AG520" i="1"/>
  <c r="AH520" i="1"/>
  <c r="X521" i="1"/>
  <c r="Y521" i="1"/>
  <c r="Z521" i="1"/>
  <c r="AA521" i="1"/>
  <c r="AB521" i="1"/>
  <c r="AC521" i="1"/>
  <c r="AD521" i="1"/>
  <c r="AE521" i="1"/>
  <c r="AF521" i="1"/>
  <c r="AG521" i="1"/>
  <c r="AH521" i="1"/>
  <c r="X522" i="1"/>
  <c r="Y522" i="1"/>
  <c r="Z522" i="1"/>
  <c r="AA522" i="1"/>
  <c r="AB522" i="1"/>
  <c r="AC522" i="1"/>
  <c r="AD522" i="1"/>
  <c r="AE522" i="1"/>
  <c r="AF522" i="1"/>
  <c r="AG522" i="1"/>
  <c r="AH522" i="1"/>
  <c r="X523" i="1"/>
  <c r="Y523" i="1"/>
  <c r="Z523" i="1"/>
  <c r="AA523" i="1"/>
  <c r="AB523" i="1"/>
  <c r="AC523" i="1"/>
  <c r="AD523" i="1"/>
  <c r="AE523" i="1"/>
  <c r="AF523" i="1"/>
  <c r="AG523" i="1"/>
  <c r="AH523" i="1"/>
  <c r="X524" i="1"/>
  <c r="Y524" i="1"/>
  <c r="Z524" i="1"/>
  <c r="AA524" i="1"/>
  <c r="AB524" i="1"/>
  <c r="AC524" i="1"/>
  <c r="AD524" i="1"/>
  <c r="AE524" i="1"/>
  <c r="AF524" i="1"/>
  <c r="AG524" i="1"/>
  <c r="AH524" i="1"/>
  <c r="X525" i="1"/>
  <c r="Y525" i="1"/>
  <c r="Z525" i="1"/>
  <c r="AA525" i="1"/>
  <c r="AB525" i="1"/>
  <c r="AC525" i="1"/>
  <c r="AD525" i="1"/>
  <c r="AE525" i="1"/>
  <c r="AF525" i="1"/>
  <c r="AG525" i="1"/>
  <c r="AH525" i="1"/>
  <c r="X526" i="1"/>
  <c r="Y526" i="1"/>
  <c r="Z526" i="1"/>
  <c r="AA526" i="1"/>
  <c r="AB526" i="1"/>
  <c r="AC526" i="1"/>
  <c r="AD526" i="1"/>
  <c r="AE526" i="1"/>
  <c r="AF526" i="1"/>
  <c r="AG526" i="1"/>
  <c r="AH526" i="1"/>
  <c r="X527" i="1"/>
  <c r="Y527" i="1"/>
  <c r="Z527" i="1"/>
  <c r="AA527" i="1"/>
  <c r="AB527" i="1"/>
  <c r="AC527" i="1"/>
  <c r="AD527" i="1"/>
  <c r="AE527" i="1"/>
  <c r="AF527" i="1"/>
  <c r="AG527" i="1"/>
  <c r="AH527" i="1"/>
  <c r="X528" i="1"/>
  <c r="Y528" i="1"/>
  <c r="Z528" i="1"/>
  <c r="AA528" i="1"/>
  <c r="AB528" i="1"/>
  <c r="AC528" i="1"/>
  <c r="AD528" i="1"/>
  <c r="AE528" i="1"/>
  <c r="AF528" i="1"/>
  <c r="AG528" i="1"/>
  <c r="AH528" i="1"/>
  <c r="X529" i="1"/>
  <c r="Y529" i="1"/>
  <c r="Z529" i="1"/>
  <c r="AA529" i="1"/>
  <c r="AB529" i="1"/>
  <c r="AC529" i="1"/>
  <c r="AD529" i="1"/>
  <c r="AE529" i="1"/>
  <c r="AF529" i="1"/>
  <c r="AG529" i="1"/>
  <c r="AH529" i="1"/>
  <c r="AH1068" i="1"/>
  <c r="AG1068" i="1"/>
  <c r="AF1068" i="1"/>
  <c r="AE1068" i="1"/>
  <c r="AD1068" i="1"/>
  <c r="AC1068" i="1"/>
  <c r="AB1068" i="1"/>
  <c r="AA1068" i="1"/>
  <c r="Z1068" i="1"/>
  <c r="Y1068" i="1"/>
  <c r="X1068" i="1"/>
  <c r="AH1067" i="1"/>
  <c r="AG1067" i="1"/>
  <c r="AF1067" i="1"/>
  <c r="AE1067" i="1"/>
  <c r="AD1067" i="1"/>
  <c r="AC1067" i="1"/>
  <c r="AB1067" i="1"/>
  <c r="AA1067" i="1"/>
  <c r="Z1067" i="1"/>
  <c r="Y1067" i="1"/>
  <c r="X1067" i="1"/>
  <c r="AH1066" i="1"/>
  <c r="AG1066" i="1"/>
  <c r="AF1066" i="1"/>
  <c r="AE1066" i="1"/>
  <c r="AD1066" i="1"/>
  <c r="AC1066" i="1"/>
  <c r="AB1066" i="1"/>
  <c r="AA1066" i="1"/>
  <c r="Z1066" i="1"/>
  <c r="Y1066" i="1"/>
  <c r="X1066" i="1"/>
  <c r="AH1065" i="1"/>
  <c r="AG1065" i="1"/>
  <c r="AF1065" i="1"/>
  <c r="AE1065" i="1"/>
  <c r="AD1065" i="1"/>
  <c r="AC1065" i="1"/>
  <c r="AB1065" i="1"/>
  <c r="AA1065" i="1"/>
  <c r="Z1065" i="1"/>
  <c r="Y1065" i="1"/>
  <c r="X1065" i="1"/>
  <c r="AH1064" i="1"/>
  <c r="AG1064" i="1"/>
  <c r="AF1064" i="1"/>
  <c r="AE1064" i="1"/>
  <c r="AD1064" i="1"/>
  <c r="AC1064" i="1"/>
  <c r="AB1064" i="1"/>
  <c r="AA1064" i="1"/>
  <c r="Z1064" i="1"/>
  <c r="Y1064" i="1"/>
  <c r="X1064" i="1"/>
  <c r="AH1057" i="1"/>
  <c r="AG1057" i="1"/>
  <c r="AF1057" i="1"/>
  <c r="AE1057" i="1"/>
  <c r="AD1057" i="1"/>
  <c r="AC1057" i="1"/>
  <c r="AB1057" i="1"/>
  <c r="AA1057" i="1"/>
  <c r="Z1057" i="1"/>
  <c r="Y1057" i="1"/>
  <c r="X1057" i="1"/>
  <c r="AH1056" i="1"/>
  <c r="AG1056" i="1"/>
  <c r="AF1056" i="1"/>
  <c r="AE1056" i="1"/>
  <c r="AD1056" i="1"/>
  <c r="AC1056" i="1"/>
  <c r="AB1056" i="1"/>
  <c r="AA1056" i="1"/>
  <c r="Z1056" i="1"/>
  <c r="Y1056" i="1"/>
  <c r="X1056" i="1"/>
  <c r="AH1055" i="1"/>
  <c r="AG1055" i="1"/>
  <c r="AF1055" i="1"/>
  <c r="AE1055" i="1"/>
  <c r="AD1055" i="1"/>
  <c r="AC1055" i="1"/>
  <c r="AB1055" i="1"/>
  <c r="AA1055" i="1"/>
  <c r="Z1055" i="1"/>
  <c r="Y1055" i="1"/>
  <c r="X1055" i="1"/>
  <c r="AH1054" i="1"/>
  <c r="AG1054" i="1"/>
  <c r="AF1054" i="1"/>
  <c r="AE1054" i="1"/>
  <c r="AD1054" i="1"/>
  <c r="AC1054" i="1"/>
  <c r="AB1054" i="1"/>
  <c r="AA1054" i="1"/>
  <c r="Z1054" i="1"/>
  <c r="Y1054" i="1"/>
  <c r="X1054" i="1"/>
  <c r="AH1053" i="1"/>
  <c r="AG1053" i="1"/>
  <c r="AF1053" i="1"/>
  <c r="AE1053" i="1"/>
  <c r="AD1053" i="1"/>
  <c r="AC1053" i="1"/>
  <c r="AB1053" i="1"/>
  <c r="AA1053" i="1"/>
  <c r="Z1053" i="1"/>
  <c r="Y1053" i="1"/>
  <c r="X1053" i="1"/>
  <c r="AH1052" i="1"/>
  <c r="AG1052" i="1"/>
  <c r="AF1052" i="1"/>
  <c r="AE1052" i="1"/>
  <c r="AD1052" i="1"/>
  <c r="AC1052" i="1"/>
  <c r="AB1052" i="1"/>
  <c r="AA1052" i="1"/>
  <c r="Z1052" i="1"/>
  <c r="Y1052" i="1"/>
  <c r="X1052" i="1"/>
  <c r="AH535" i="1"/>
  <c r="AG535" i="1"/>
  <c r="AF535" i="1"/>
  <c r="AE535" i="1"/>
  <c r="AD535" i="1"/>
  <c r="AC535" i="1"/>
  <c r="AB535" i="1"/>
  <c r="AA535" i="1"/>
  <c r="Z535" i="1"/>
  <c r="Y535" i="1"/>
  <c r="X535" i="1"/>
  <c r="AH534" i="1"/>
  <c r="AG534" i="1"/>
  <c r="AF534" i="1"/>
  <c r="AE534" i="1"/>
  <c r="AD534" i="1"/>
  <c r="AC534" i="1"/>
  <c r="AB534" i="1"/>
  <c r="AA534" i="1"/>
  <c r="Z534" i="1"/>
  <c r="Y534" i="1"/>
  <c r="X534" i="1"/>
  <c r="AH533" i="1"/>
  <c r="AG533" i="1"/>
  <c r="AF533" i="1"/>
  <c r="AE533" i="1"/>
  <c r="AD533" i="1"/>
  <c r="AC533" i="1"/>
  <c r="AB533" i="1"/>
  <c r="AA533" i="1"/>
  <c r="Z533" i="1"/>
  <c r="Y533" i="1"/>
  <c r="X533" i="1"/>
  <c r="AH532" i="1"/>
  <c r="AG532" i="1"/>
  <c r="AF532" i="1"/>
  <c r="AE532" i="1"/>
  <c r="AD532" i="1"/>
  <c r="AC532" i="1"/>
  <c r="AB532" i="1"/>
  <c r="AA532" i="1"/>
  <c r="Z532" i="1"/>
  <c r="Y532" i="1"/>
  <c r="X532" i="1"/>
  <c r="AH531" i="1"/>
  <c r="AG531" i="1"/>
  <c r="AF531" i="1"/>
  <c r="AE531" i="1"/>
  <c r="AD531" i="1"/>
  <c r="AC531" i="1"/>
  <c r="AB531" i="1"/>
  <c r="AA531" i="1"/>
  <c r="Z531" i="1"/>
  <c r="Y531" i="1"/>
  <c r="X531" i="1"/>
  <c r="AH530" i="1"/>
  <c r="AG530" i="1"/>
  <c r="AF530" i="1"/>
  <c r="AE530" i="1"/>
  <c r="AD530" i="1"/>
  <c r="AC530" i="1"/>
  <c r="AB530" i="1"/>
  <c r="AA530" i="1"/>
  <c r="Z530" i="1"/>
  <c r="Y530" i="1"/>
  <c r="X530" i="1"/>
  <c r="B589" i="14" l="1"/>
  <c r="AH505" i="1"/>
  <c r="AG505" i="1"/>
  <c r="AF505" i="1"/>
  <c r="AE505" i="1"/>
  <c r="AD505" i="1"/>
  <c r="AC505" i="1"/>
  <c r="AB505" i="1"/>
  <c r="AA505" i="1"/>
  <c r="Z505" i="1"/>
  <c r="Y505" i="1"/>
  <c r="X505" i="1"/>
  <c r="AH504" i="1"/>
  <c r="AG504" i="1"/>
  <c r="AF504" i="1"/>
  <c r="AE504" i="1"/>
  <c r="AD504" i="1"/>
  <c r="AC504" i="1"/>
  <c r="AB504" i="1"/>
  <c r="AA504" i="1"/>
  <c r="Z504" i="1"/>
  <c r="Y504" i="1"/>
  <c r="X504" i="1"/>
  <c r="AH503" i="1"/>
  <c r="AG503" i="1"/>
  <c r="AF503" i="1"/>
  <c r="AE503" i="1"/>
  <c r="AD503" i="1"/>
  <c r="AC503" i="1"/>
  <c r="AB503" i="1"/>
  <c r="AA503" i="1"/>
  <c r="Z503" i="1"/>
  <c r="Y503" i="1"/>
  <c r="X503" i="1"/>
  <c r="AH502" i="1"/>
  <c r="AG502" i="1"/>
  <c r="AF502" i="1"/>
  <c r="AE502" i="1"/>
  <c r="AD502" i="1"/>
  <c r="AC502" i="1"/>
  <c r="AB502" i="1"/>
  <c r="AA502" i="1"/>
  <c r="Z502" i="1"/>
  <c r="Y502" i="1"/>
  <c r="X502" i="1"/>
  <c r="AH501" i="1"/>
  <c r="AG501" i="1"/>
  <c r="AF501" i="1"/>
  <c r="AE501" i="1"/>
  <c r="AD501" i="1"/>
  <c r="AC501" i="1"/>
  <c r="AB501" i="1"/>
  <c r="AA501" i="1"/>
  <c r="Z501" i="1"/>
  <c r="Y501" i="1"/>
  <c r="X501" i="1"/>
  <c r="AH500" i="1"/>
  <c r="AG500" i="1"/>
  <c r="AF500" i="1"/>
  <c r="AE500" i="1"/>
  <c r="AD500" i="1"/>
  <c r="AC500" i="1"/>
  <c r="AB500" i="1"/>
  <c r="AA500" i="1"/>
  <c r="Z500" i="1"/>
  <c r="Y500" i="1"/>
  <c r="X500" i="1"/>
  <c r="AH499" i="1"/>
  <c r="AG499" i="1"/>
  <c r="AF499" i="1"/>
  <c r="AE499" i="1"/>
  <c r="AD499" i="1"/>
  <c r="AC499" i="1"/>
  <c r="AB499" i="1"/>
  <c r="AA499" i="1"/>
  <c r="Z499" i="1"/>
  <c r="Y499" i="1"/>
  <c r="X499" i="1"/>
  <c r="AH498" i="1"/>
  <c r="AG498" i="1"/>
  <c r="AF498" i="1"/>
  <c r="AE498" i="1"/>
  <c r="AD498" i="1"/>
  <c r="AC498" i="1"/>
  <c r="AB498" i="1"/>
  <c r="AA498" i="1"/>
  <c r="Z498" i="1"/>
  <c r="Y498" i="1"/>
  <c r="X498" i="1"/>
  <c r="AH497" i="1"/>
  <c r="AG497" i="1"/>
  <c r="AF497" i="1"/>
  <c r="AE497" i="1"/>
  <c r="AD497" i="1"/>
  <c r="AC497" i="1"/>
  <c r="AB497" i="1"/>
  <c r="AA497" i="1"/>
  <c r="Z497" i="1"/>
  <c r="Y497" i="1"/>
  <c r="X497" i="1"/>
  <c r="AH496" i="1"/>
  <c r="AG496" i="1"/>
  <c r="AF496" i="1"/>
  <c r="AE496" i="1"/>
  <c r="AD496" i="1"/>
  <c r="AC496" i="1"/>
  <c r="AB496" i="1"/>
  <c r="AA496" i="1"/>
  <c r="Z496" i="1"/>
  <c r="Y496" i="1"/>
  <c r="X496" i="1"/>
  <c r="AH495" i="1"/>
  <c r="AG495" i="1"/>
  <c r="AF495" i="1"/>
  <c r="AE495" i="1"/>
  <c r="AD495" i="1"/>
  <c r="AC495" i="1"/>
  <c r="AB495" i="1"/>
  <c r="AA495" i="1"/>
  <c r="Z495" i="1"/>
  <c r="Y495" i="1"/>
  <c r="X495" i="1"/>
  <c r="AH494" i="1"/>
  <c r="AG494" i="1"/>
  <c r="AF494" i="1"/>
  <c r="AE494" i="1"/>
  <c r="AD494" i="1"/>
  <c r="AC494" i="1"/>
  <c r="AB494" i="1"/>
  <c r="AA494" i="1"/>
  <c r="Z494" i="1"/>
  <c r="Y494" i="1"/>
  <c r="X494" i="1"/>
  <c r="AH493" i="1"/>
  <c r="AG493" i="1"/>
  <c r="AF493" i="1"/>
  <c r="AE493" i="1"/>
  <c r="AD493" i="1"/>
  <c r="AC493" i="1"/>
  <c r="AB493" i="1"/>
  <c r="AA493" i="1"/>
  <c r="Z493" i="1"/>
  <c r="Y493" i="1"/>
  <c r="X493" i="1"/>
  <c r="AH492" i="1"/>
  <c r="AG492" i="1"/>
  <c r="AF492" i="1"/>
  <c r="AE492" i="1"/>
  <c r="AD492" i="1"/>
  <c r="AC492" i="1"/>
  <c r="AB492" i="1"/>
  <c r="AA492" i="1"/>
  <c r="Z492" i="1"/>
  <c r="Y492" i="1"/>
  <c r="X492" i="1"/>
  <c r="AH491" i="1"/>
  <c r="AG491" i="1"/>
  <c r="AF491" i="1"/>
  <c r="AE491" i="1"/>
  <c r="AD491" i="1"/>
  <c r="AC491" i="1"/>
  <c r="AB491" i="1"/>
  <c r="AA491" i="1"/>
  <c r="Z491" i="1"/>
  <c r="Y491" i="1"/>
  <c r="X491" i="1"/>
  <c r="AH490" i="1"/>
  <c r="AG490" i="1"/>
  <c r="AF490" i="1"/>
  <c r="AE490" i="1"/>
  <c r="AD490" i="1"/>
  <c r="AC490" i="1"/>
  <c r="AB490" i="1"/>
  <c r="AA490" i="1"/>
  <c r="Z490" i="1"/>
  <c r="Y490" i="1"/>
  <c r="X490" i="1"/>
  <c r="AH489" i="1"/>
  <c r="AG489" i="1"/>
  <c r="AF489" i="1"/>
  <c r="AE489" i="1"/>
  <c r="AD489" i="1"/>
  <c r="AC489" i="1"/>
  <c r="AB489" i="1"/>
  <c r="AA489" i="1"/>
  <c r="Z489" i="1"/>
  <c r="Y489" i="1"/>
  <c r="X489" i="1"/>
  <c r="AH488" i="1"/>
  <c r="AG488" i="1"/>
  <c r="AF488" i="1"/>
  <c r="AE488" i="1"/>
  <c r="AD488" i="1"/>
  <c r="AC488" i="1"/>
  <c r="AB488" i="1"/>
  <c r="AA488" i="1"/>
  <c r="Z488" i="1"/>
  <c r="Y488" i="1"/>
  <c r="X488" i="1"/>
  <c r="AH487" i="1"/>
  <c r="AG487" i="1"/>
  <c r="AF487" i="1"/>
  <c r="AE487" i="1"/>
  <c r="AD487" i="1"/>
  <c r="AC487" i="1"/>
  <c r="AB487" i="1"/>
  <c r="AA487" i="1"/>
  <c r="Z487" i="1"/>
  <c r="Y487" i="1"/>
  <c r="X487" i="1"/>
  <c r="AH486" i="1"/>
  <c r="AG486" i="1"/>
  <c r="AF486" i="1"/>
  <c r="AE486" i="1"/>
  <c r="AD486" i="1"/>
  <c r="AC486" i="1"/>
  <c r="AB486" i="1"/>
  <c r="AA486" i="1"/>
  <c r="Z486" i="1"/>
  <c r="Y486" i="1"/>
  <c r="X486" i="1"/>
  <c r="AH485" i="1"/>
  <c r="AG485" i="1"/>
  <c r="AF485" i="1"/>
  <c r="AE485" i="1"/>
  <c r="AD485" i="1"/>
  <c r="AC485" i="1"/>
  <c r="AB485" i="1"/>
  <c r="AA485" i="1"/>
  <c r="Z485" i="1"/>
  <c r="Y485" i="1"/>
  <c r="X485" i="1"/>
  <c r="AH484" i="1"/>
  <c r="AG484" i="1"/>
  <c r="AF484" i="1"/>
  <c r="AE484" i="1"/>
  <c r="AD484" i="1"/>
  <c r="AC484" i="1"/>
  <c r="AB484" i="1"/>
  <c r="AA484" i="1"/>
  <c r="Z484" i="1"/>
  <c r="Y484" i="1"/>
  <c r="X484" i="1"/>
  <c r="AH483" i="1"/>
  <c r="AG483" i="1"/>
  <c r="AF483" i="1"/>
  <c r="AE483" i="1"/>
  <c r="AD483" i="1"/>
  <c r="AC483" i="1"/>
  <c r="AB483" i="1"/>
  <c r="AA483" i="1"/>
  <c r="Z483" i="1"/>
  <c r="Y483" i="1"/>
  <c r="X483" i="1"/>
  <c r="AH482" i="1"/>
  <c r="AG482" i="1"/>
  <c r="AF482" i="1"/>
  <c r="AE482" i="1"/>
  <c r="AD482" i="1"/>
  <c r="AC482" i="1"/>
  <c r="AB482" i="1"/>
  <c r="AA482" i="1"/>
  <c r="Z482" i="1"/>
  <c r="Y482" i="1"/>
  <c r="X482" i="1"/>
  <c r="W1265" i="1"/>
  <c r="X1265" i="1" s="1"/>
  <c r="Y1265" i="1" s="1"/>
  <c r="Z1265" i="1" s="1"/>
  <c r="AA1265" i="1" s="1"/>
  <c r="AB1265" i="1" s="1"/>
  <c r="AC1265" i="1" s="1"/>
  <c r="AD1265" i="1" s="1"/>
  <c r="AE1265" i="1" s="1"/>
  <c r="AF1265" i="1" s="1"/>
  <c r="AG1265" i="1" s="1"/>
  <c r="AH1265" i="1" s="1"/>
  <c r="W1264" i="1"/>
  <c r="X1264" i="1" s="1"/>
  <c r="Y1264" i="1" s="1"/>
  <c r="Z1264" i="1" s="1"/>
  <c r="AA1264" i="1" s="1"/>
  <c r="AB1264" i="1" s="1"/>
  <c r="AC1264" i="1" s="1"/>
  <c r="AD1264" i="1" s="1"/>
  <c r="AE1264" i="1" s="1"/>
  <c r="AF1264" i="1" s="1"/>
  <c r="AG1264" i="1" s="1"/>
  <c r="AH1264" i="1" s="1"/>
  <c r="W1263" i="1"/>
  <c r="X1263" i="1" s="1"/>
  <c r="Y1263" i="1" s="1"/>
  <c r="Z1263" i="1" s="1"/>
  <c r="AA1263" i="1" s="1"/>
  <c r="AB1263" i="1" s="1"/>
  <c r="AC1263" i="1" s="1"/>
  <c r="AD1263" i="1" s="1"/>
  <c r="AE1263" i="1" s="1"/>
  <c r="AF1263" i="1" s="1"/>
  <c r="AG1263" i="1" s="1"/>
  <c r="AH1263" i="1" s="1"/>
  <c r="W1262" i="1"/>
  <c r="X1262" i="1" s="1"/>
  <c r="Y1262" i="1" s="1"/>
  <c r="Z1262" i="1" s="1"/>
  <c r="AA1262" i="1" s="1"/>
  <c r="AB1262" i="1" s="1"/>
  <c r="AC1262" i="1" s="1"/>
  <c r="AD1262" i="1" s="1"/>
  <c r="AE1262" i="1" s="1"/>
  <c r="AF1262" i="1" s="1"/>
  <c r="AG1262" i="1" s="1"/>
  <c r="AH1262" i="1" s="1"/>
  <c r="W1261" i="1"/>
  <c r="X1261" i="1" s="1"/>
  <c r="Y1261" i="1" s="1"/>
  <c r="Z1261" i="1" s="1"/>
  <c r="AA1261" i="1" s="1"/>
  <c r="AB1261" i="1" s="1"/>
  <c r="AC1261" i="1" s="1"/>
  <c r="AD1261" i="1" s="1"/>
  <c r="AE1261" i="1" s="1"/>
  <c r="AF1261" i="1" s="1"/>
  <c r="AG1261" i="1" s="1"/>
  <c r="AH1261" i="1" s="1"/>
  <c r="W1259" i="1"/>
  <c r="X1259" i="1" s="1"/>
  <c r="Y1259" i="1" s="1"/>
  <c r="Z1259" i="1" s="1"/>
  <c r="AA1259" i="1" s="1"/>
  <c r="AB1259" i="1" s="1"/>
  <c r="AC1259" i="1" s="1"/>
  <c r="AD1259" i="1" s="1"/>
  <c r="AE1259" i="1" s="1"/>
  <c r="AF1259" i="1" s="1"/>
  <c r="AG1259" i="1" s="1"/>
  <c r="AH1259" i="1" s="1"/>
  <c r="W1258" i="1"/>
  <c r="X1258" i="1" s="1"/>
  <c r="Y1258" i="1" s="1"/>
  <c r="Z1258" i="1" s="1"/>
  <c r="AA1258" i="1" s="1"/>
  <c r="AB1258" i="1" s="1"/>
  <c r="AC1258" i="1" s="1"/>
  <c r="AD1258" i="1" s="1"/>
  <c r="AE1258" i="1" s="1"/>
  <c r="AF1258" i="1" s="1"/>
  <c r="AG1258" i="1" s="1"/>
  <c r="AH1258" i="1" s="1"/>
  <c r="W1257" i="1"/>
  <c r="X1257" i="1" s="1"/>
  <c r="Y1257" i="1" s="1"/>
  <c r="Z1257" i="1" s="1"/>
  <c r="AA1257" i="1" s="1"/>
  <c r="AB1257" i="1" s="1"/>
  <c r="AC1257" i="1" s="1"/>
  <c r="AD1257" i="1" s="1"/>
  <c r="AE1257" i="1" s="1"/>
  <c r="AF1257" i="1" s="1"/>
  <c r="AG1257" i="1" s="1"/>
  <c r="AH1257" i="1" s="1"/>
  <c r="W1256" i="1"/>
  <c r="X1256" i="1" s="1"/>
  <c r="Y1256" i="1" s="1"/>
  <c r="Z1256" i="1" s="1"/>
  <c r="AA1256" i="1" s="1"/>
  <c r="AB1256" i="1" s="1"/>
  <c r="AC1256" i="1" s="1"/>
  <c r="AD1256" i="1" s="1"/>
  <c r="AE1256" i="1" s="1"/>
  <c r="AF1256" i="1" s="1"/>
  <c r="AG1256" i="1" s="1"/>
  <c r="AH1256" i="1" s="1"/>
  <c r="W1255" i="1"/>
  <c r="X1255" i="1" s="1"/>
  <c r="Y1255" i="1" s="1"/>
  <c r="Z1255" i="1" s="1"/>
  <c r="AA1255" i="1" s="1"/>
  <c r="AB1255" i="1" s="1"/>
  <c r="AC1255" i="1" s="1"/>
  <c r="AD1255" i="1" s="1"/>
  <c r="AE1255" i="1" s="1"/>
  <c r="AF1255" i="1" s="1"/>
  <c r="AG1255" i="1" s="1"/>
  <c r="AH1255" i="1" s="1"/>
  <c r="W1253" i="1"/>
  <c r="X1253" i="1" s="1"/>
  <c r="Y1253" i="1" s="1"/>
  <c r="Z1253" i="1" s="1"/>
  <c r="AA1253" i="1" s="1"/>
  <c r="AB1253" i="1" s="1"/>
  <c r="AC1253" i="1" s="1"/>
  <c r="AD1253" i="1" s="1"/>
  <c r="AE1253" i="1" s="1"/>
  <c r="AF1253" i="1" s="1"/>
  <c r="AG1253" i="1" s="1"/>
  <c r="AH1253" i="1" s="1"/>
  <c r="W1252" i="1"/>
  <c r="X1252" i="1" s="1"/>
  <c r="Y1252" i="1" s="1"/>
  <c r="Z1252" i="1" s="1"/>
  <c r="AA1252" i="1" s="1"/>
  <c r="AB1252" i="1" s="1"/>
  <c r="AC1252" i="1" s="1"/>
  <c r="AD1252" i="1" s="1"/>
  <c r="AE1252" i="1" s="1"/>
  <c r="AF1252" i="1" s="1"/>
  <c r="AG1252" i="1" s="1"/>
  <c r="AH1252" i="1" s="1"/>
  <c r="W1251" i="1"/>
  <c r="X1251" i="1" s="1"/>
  <c r="Y1251" i="1" s="1"/>
  <c r="Z1251" i="1" s="1"/>
  <c r="AA1251" i="1" s="1"/>
  <c r="AB1251" i="1" s="1"/>
  <c r="AC1251" i="1" s="1"/>
  <c r="AD1251" i="1" s="1"/>
  <c r="AE1251" i="1" s="1"/>
  <c r="AF1251" i="1" s="1"/>
  <c r="AG1251" i="1" s="1"/>
  <c r="AH1251" i="1" s="1"/>
  <c r="W1250" i="1"/>
  <c r="X1250" i="1" s="1"/>
  <c r="Y1250" i="1" s="1"/>
  <c r="Z1250" i="1" s="1"/>
  <c r="AA1250" i="1" s="1"/>
  <c r="AB1250" i="1" s="1"/>
  <c r="AC1250" i="1" s="1"/>
  <c r="AD1250" i="1" s="1"/>
  <c r="AE1250" i="1" s="1"/>
  <c r="AF1250" i="1" s="1"/>
  <c r="AG1250" i="1" s="1"/>
  <c r="AH1250" i="1" s="1"/>
  <c r="W1249" i="1"/>
  <c r="X1249" i="1" s="1"/>
  <c r="Y1249" i="1" s="1"/>
  <c r="Z1249" i="1" s="1"/>
  <c r="AA1249" i="1" s="1"/>
  <c r="AB1249" i="1" s="1"/>
  <c r="AC1249" i="1" s="1"/>
  <c r="AD1249" i="1" s="1"/>
  <c r="AE1249" i="1" s="1"/>
  <c r="AF1249" i="1" s="1"/>
  <c r="AG1249" i="1" s="1"/>
  <c r="AH1249" i="1" s="1"/>
  <c r="W1247" i="1"/>
  <c r="X1247" i="1" s="1"/>
  <c r="Y1247" i="1" s="1"/>
  <c r="Z1247" i="1" s="1"/>
  <c r="AA1247" i="1" s="1"/>
  <c r="AB1247" i="1" s="1"/>
  <c r="AC1247" i="1" s="1"/>
  <c r="AD1247" i="1" s="1"/>
  <c r="AE1247" i="1" s="1"/>
  <c r="AF1247" i="1" s="1"/>
  <c r="AG1247" i="1" s="1"/>
  <c r="AH1247" i="1" s="1"/>
  <c r="W1246" i="1"/>
  <c r="X1246" i="1" s="1"/>
  <c r="Y1246" i="1" s="1"/>
  <c r="Z1246" i="1" s="1"/>
  <c r="AA1246" i="1" s="1"/>
  <c r="AB1246" i="1" s="1"/>
  <c r="AC1246" i="1" s="1"/>
  <c r="AD1246" i="1" s="1"/>
  <c r="AE1246" i="1" s="1"/>
  <c r="AF1246" i="1" s="1"/>
  <c r="AG1246" i="1" s="1"/>
  <c r="AH1246" i="1" s="1"/>
  <c r="W1245" i="1"/>
  <c r="X1245" i="1" s="1"/>
  <c r="Y1245" i="1" s="1"/>
  <c r="Z1245" i="1" s="1"/>
  <c r="AA1245" i="1" s="1"/>
  <c r="AB1245" i="1" s="1"/>
  <c r="AC1245" i="1" s="1"/>
  <c r="AD1245" i="1" s="1"/>
  <c r="AE1245" i="1" s="1"/>
  <c r="AF1245" i="1" s="1"/>
  <c r="AG1245" i="1" s="1"/>
  <c r="AH1245" i="1" s="1"/>
  <c r="W1244" i="1"/>
  <c r="X1244" i="1" s="1"/>
  <c r="Y1244" i="1" s="1"/>
  <c r="Z1244" i="1" s="1"/>
  <c r="AA1244" i="1" s="1"/>
  <c r="AB1244" i="1" s="1"/>
  <c r="AC1244" i="1" s="1"/>
  <c r="AD1244" i="1" s="1"/>
  <c r="AE1244" i="1" s="1"/>
  <c r="AF1244" i="1" s="1"/>
  <c r="AG1244" i="1" s="1"/>
  <c r="AH1244" i="1" s="1"/>
  <c r="W1243" i="1"/>
  <c r="X1243" i="1" s="1"/>
  <c r="Y1243" i="1" s="1"/>
  <c r="Z1243" i="1" s="1"/>
  <c r="AA1243" i="1" s="1"/>
  <c r="AB1243" i="1" s="1"/>
  <c r="AC1243" i="1" s="1"/>
  <c r="AD1243" i="1" s="1"/>
  <c r="AE1243" i="1" s="1"/>
  <c r="AF1243" i="1" s="1"/>
  <c r="AG1243" i="1" s="1"/>
  <c r="AH1243" i="1" s="1"/>
  <c r="W1241" i="1"/>
  <c r="X1241" i="1" s="1"/>
  <c r="Y1241" i="1" s="1"/>
  <c r="Z1241" i="1" s="1"/>
  <c r="AA1241" i="1" s="1"/>
  <c r="AB1241" i="1" s="1"/>
  <c r="AC1241" i="1" s="1"/>
  <c r="AD1241" i="1" s="1"/>
  <c r="AE1241" i="1" s="1"/>
  <c r="AF1241" i="1" s="1"/>
  <c r="AG1241" i="1" s="1"/>
  <c r="AH1241" i="1" s="1"/>
  <c r="W1240" i="1"/>
  <c r="X1240" i="1" s="1"/>
  <c r="Y1240" i="1" s="1"/>
  <c r="Z1240" i="1" s="1"/>
  <c r="AA1240" i="1" s="1"/>
  <c r="AB1240" i="1" s="1"/>
  <c r="AC1240" i="1" s="1"/>
  <c r="AD1240" i="1" s="1"/>
  <c r="AE1240" i="1" s="1"/>
  <c r="AF1240" i="1" s="1"/>
  <c r="AG1240" i="1" s="1"/>
  <c r="AH1240" i="1" s="1"/>
  <c r="W1239" i="1"/>
  <c r="X1239" i="1" s="1"/>
  <c r="Y1239" i="1" s="1"/>
  <c r="Z1239" i="1" s="1"/>
  <c r="AA1239" i="1" s="1"/>
  <c r="AB1239" i="1" s="1"/>
  <c r="AC1239" i="1" s="1"/>
  <c r="AD1239" i="1" s="1"/>
  <c r="AE1239" i="1" s="1"/>
  <c r="AF1239" i="1" s="1"/>
  <c r="AG1239" i="1" s="1"/>
  <c r="AH1239" i="1" s="1"/>
  <c r="W1238" i="1"/>
  <c r="X1238" i="1" s="1"/>
  <c r="Y1238" i="1" s="1"/>
  <c r="Z1238" i="1" s="1"/>
  <c r="AA1238" i="1" s="1"/>
  <c r="AB1238" i="1" s="1"/>
  <c r="AC1238" i="1" s="1"/>
  <c r="AD1238" i="1" s="1"/>
  <c r="AE1238" i="1" s="1"/>
  <c r="AF1238" i="1" s="1"/>
  <c r="AG1238" i="1" s="1"/>
  <c r="AH1238" i="1" s="1"/>
  <c r="W1237" i="1"/>
  <c r="X1237" i="1" s="1"/>
  <c r="Y1237" i="1" s="1"/>
  <c r="Z1237" i="1" s="1"/>
  <c r="AA1237" i="1" s="1"/>
  <c r="AB1237" i="1" s="1"/>
  <c r="AC1237" i="1" s="1"/>
  <c r="AD1237" i="1" s="1"/>
  <c r="AE1237" i="1" s="1"/>
  <c r="AF1237" i="1" s="1"/>
  <c r="AG1237" i="1" s="1"/>
  <c r="AH1237" i="1" s="1"/>
  <c r="W1235" i="1"/>
  <c r="X1235" i="1" s="1"/>
  <c r="Y1235" i="1" s="1"/>
  <c r="Z1235" i="1" s="1"/>
  <c r="AA1235" i="1" s="1"/>
  <c r="AB1235" i="1" s="1"/>
  <c r="AC1235" i="1" s="1"/>
  <c r="AD1235" i="1" s="1"/>
  <c r="AE1235" i="1" s="1"/>
  <c r="AF1235" i="1" s="1"/>
  <c r="AG1235" i="1" s="1"/>
  <c r="AH1235" i="1" s="1"/>
  <c r="W1234" i="1"/>
  <c r="X1234" i="1" s="1"/>
  <c r="Y1234" i="1" s="1"/>
  <c r="Z1234" i="1" s="1"/>
  <c r="AA1234" i="1" s="1"/>
  <c r="AB1234" i="1" s="1"/>
  <c r="AC1234" i="1" s="1"/>
  <c r="AD1234" i="1" s="1"/>
  <c r="AE1234" i="1" s="1"/>
  <c r="AF1234" i="1" s="1"/>
  <c r="AG1234" i="1" s="1"/>
  <c r="AH1234" i="1" s="1"/>
  <c r="W1233" i="1"/>
  <c r="X1233" i="1" s="1"/>
  <c r="Y1233" i="1" s="1"/>
  <c r="Z1233" i="1" s="1"/>
  <c r="AA1233" i="1" s="1"/>
  <c r="AB1233" i="1" s="1"/>
  <c r="AC1233" i="1" s="1"/>
  <c r="AD1233" i="1" s="1"/>
  <c r="AE1233" i="1" s="1"/>
  <c r="AF1233" i="1" s="1"/>
  <c r="AG1233" i="1" s="1"/>
  <c r="AH1233" i="1" s="1"/>
  <c r="W1232" i="1"/>
  <c r="X1232" i="1" s="1"/>
  <c r="Y1232" i="1" s="1"/>
  <c r="Z1232" i="1" s="1"/>
  <c r="AA1232" i="1" s="1"/>
  <c r="AB1232" i="1" s="1"/>
  <c r="AC1232" i="1" s="1"/>
  <c r="AD1232" i="1" s="1"/>
  <c r="AE1232" i="1" s="1"/>
  <c r="AF1232" i="1" s="1"/>
  <c r="AG1232" i="1" s="1"/>
  <c r="AH1232" i="1" s="1"/>
  <c r="W1231" i="1"/>
  <c r="X1231" i="1" s="1"/>
  <c r="Y1231" i="1" s="1"/>
  <c r="Z1231" i="1" s="1"/>
  <c r="AA1231" i="1" s="1"/>
  <c r="AB1231" i="1" s="1"/>
  <c r="AC1231" i="1" s="1"/>
  <c r="AD1231" i="1" s="1"/>
  <c r="AE1231" i="1" s="1"/>
  <c r="AF1231" i="1" s="1"/>
  <c r="AG1231" i="1" s="1"/>
  <c r="AH1231" i="1" s="1"/>
  <c r="W1229" i="1"/>
  <c r="X1229" i="1" s="1"/>
  <c r="Y1229" i="1" s="1"/>
  <c r="Z1229" i="1" s="1"/>
  <c r="AA1229" i="1" s="1"/>
  <c r="AB1229" i="1" s="1"/>
  <c r="AC1229" i="1" s="1"/>
  <c r="AD1229" i="1" s="1"/>
  <c r="AE1229" i="1" s="1"/>
  <c r="AF1229" i="1" s="1"/>
  <c r="AG1229" i="1" s="1"/>
  <c r="AH1229" i="1" s="1"/>
  <c r="W1228" i="1"/>
  <c r="X1228" i="1" s="1"/>
  <c r="Y1228" i="1" s="1"/>
  <c r="Z1228" i="1" s="1"/>
  <c r="AA1228" i="1" s="1"/>
  <c r="AB1228" i="1" s="1"/>
  <c r="AC1228" i="1" s="1"/>
  <c r="AD1228" i="1" s="1"/>
  <c r="AE1228" i="1" s="1"/>
  <c r="AF1228" i="1" s="1"/>
  <c r="AG1228" i="1" s="1"/>
  <c r="AH1228" i="1" s="1"/>
  <c r="W1227" i="1"/>
  <c r="X1227" i="1" s="1"/>
  <c r="Y1227" i="1" s="1"/>
  <c r="Z1227" i="1" s="1"/>
  <c r="AA1227" i="1" s="1"/>
  <c r="AB1227" i="1" s="1"/>
  <c r="AC1227" i="1" s="1"/>
  <c r="AD1227" i="1" s="1"/>
  <c r="AE1227" i="1" s="1"/>
  <c r="AF1227" i="1" s="1"/>
  <c r="AG1227" i="1" s="1"/>
  <c r="AH1227" i="1" s="1"/>
  <c r="W1226" i="1"/>
  <c r="X1226" i="1" s="1"/>
  <c r="Y1226" i="1" s="1"/>
  <c r="Z1226" i="1" s="1"/>
  <c r="AA1226" i="1" s="1"/>
  <c r="AB1226" i="1" s="1"/>
  <c r="AC1226" i="1" s="1"/>
  <c r="AD1226" i="1" s="1"/>
  <c r="AE1226" i="1" s="1"/>
  <c r="AF1226" i="1" s="1"/>
  <c r="AG1226" i="1" s="1"/>
  <c r="AH1226" i="1" s="1"/>
  <c r="W1225" i="1"/>
  <c r="X1225" i="1" s="1"/>
  <c r="Y1225" i="1" s="1"/>
  <c r="Z1225" i="1" s="1"/>
  <c r="AA1225" i="1" s="1"/>
  <c r="AB1225" i="1" s="1"/>
  <c r="AC1225" i="1" s="1"/>
  <c r="AD1225" i="1" s="1"/>
  <c r="AE1225" i="1" s="1"/>
  <c r="AF1225" i="1" s="1"/>
  <c r="AG1225" i="1" s="1"/>
  <c r="AH1225" i="1" s="1"/>
  <c r="W1223" i="1"/>
  <c r="X1223" i="1" s="1"/>
  <c r="Y1223" i="1" s="1"/>
  <c r="Z1223" i="1" s="1"/>
  <c r="AA1223" i="1" s="1"/>
  <c r="AB1223" i="1" s="1"/>
  <c r="AC1223" i="1" s="1"/>
  <c r="AD1223" i="1" s="1"/>
  <c r="AE1223" i="1" s="1"/>
  <c r="AF1223" i="1" s="1"/>
  <c r="AG1223" i="1" s="1"/>
  <c r="AH1223" i="1" s="1"/>
  <c r="W1222" i="1"/>
  <c r="X1222" i="1" s="1"/>
  <c r="Y1222" i="1" s="1"/>
  <c r="Z1222" i="1" s="1"/>
  <c r="AA1222" i="1" s="1"/>
  <c r="AB1222" i="1" s="1"/>
  <c r="AC1222" i="1" s="1"/>
  <c r="AD1222" i="1" s="1"/>
  <c r="AE1222" i="1" s="1"/>
  <c r="AF1222" i="1" s="1"/>
  <c r="AG1222" i="1" s="1"/>
  <c r="AH1222" i="1" s="1"/>
  <c r="W1221" i="1"/>
  <c r="X1221" i="1" s="1"/>
  <c r="Y1221" i="1" s="1"/>
  <c r="Z1221" i="1" s="1"/>
  <c r="AA1221" i="1" s="1"/>
  <c r="AB1221" i="1" s="1"/>
  <c r="AC1221" i="1" s="1"/>
  <c r="AD1221" i="1" s="1"/>
  <c r="AE1221" i="1" s="1"/>
  <c r="AF1221" i="1" s="1"/>
  <c r="AG1221" i="1" s="1"/>
  <c r="AH1221" i="1" s="1"/>
  <c r="W1220" i="1"/>
  <c r="X1220" i="1" s="1"/>
  <c r="Y1220" i="1" s="1"/>
  <c r="Z1220" i="1" s="1"/>
  <c r="AA1220" i="1" s="1"/>
  <c r="AB1220" i="1" s="1"/>
  <c r="AC1220" i="1" s="1"/>
  <c r="AD1220" i="1" s="1"/>
  <c r="AE1220" i="1" s="1"/>
  <c r="AF1220" i="1" s="1"/>
  <c r="AG1220" i="1" s="1"/>
  <c r="AH1220" i="1" s="1"/>
  <c r="W1219" i="1"/>
  <c r="X1219" i="1" s="1"/>
  <c r="Y1219" i="1" s="1"/>
  <c r="Z1219" i="1" s="1"/>
  <c r="AA1219" i="1" s="1"/>
  <c r="AB1219" i="1" s="1"/>
  <c r="AC1219" i="1" s="1"/>
  <c r="AD1219" i="1" s="1"/>
  <c r="AE1219" i="1" s="1"/>
  <c r="AF1219" i="1" s="1"/>
  <c r="AG1219" i="1" s="1"/>
  <c r="AH1219" i="1" s="1"/>
  <c r="W1217" i="1"/>
  <c r="X1217" i="1" s="1"/>
  <c r="Y1217" i="1" s="1"/>
  <c r="Z1217" i="1" s="1"/>
  <c r="AA1217" i="1" s="1"/>
  <c r="AB1217" i="1" s="1"/>
  <c r="AC1217" i="1" s="1"/>
  <c r="AD1217" i="1" s="1"/>
  <c r="AE1217" i="1" s="1"/>
  <c r="AF1217" i="1" s="1"/>
  <c r="AG1217" i="1" s="1"/>
  <c r="AH1217" i="1" s="1"/>
  <c r="W1216" i="1"/>
  <c r="X1216" i="1" s="1"/>
  <c r="Y1216" i="1" s="1"/>
  <c r="Z1216" i="1" s="1"/>
  <c r="AA1216" i="1" s="1"/>
  <c r="AB1216" i="1" s="1"/>
  <c r="AC1216" i="1" s="1"/>
  <c r="AD1216" i="1" s="1"/>
  <c r="AE1216" i="1" s="1"/>
  <c r="AF1216" i="1" s="1"/>
  <c r="AG1216" i="1" s="1"/>
  <c r="AH1216" i="1" s="1"/>
  <c r="W1215" i="1"/>
  <c r="X1215" i="1" s="1"/>
  <c r="Y1215" i="1" s="1"/>
  <c r="Z1215" i="1" s="1"/>
  <c r="AA1215" i="1" s="1"/>
  <c r="AB1215" i="1" s="1"/>
  <c r="AC1215" i="1" s="1"/>
  <c r="AD1215" i="1" s="1"/>
  <c r="AE1215" i="1" s="1"/>
  <c r="AF1215" i="1" s="1"/>
  <c r="AG1215" i="1" s="1"/>
  <c r="AH1215" i="1" s="1"/>
  <c r="W1214" i="1"/>
  <c r="X1214" i="1" s="1"/>
  <c r="Y1214" i="1" s="1"/>
  <c r="Z1214" i="1" s="1"/>
  <c r="AA1214" i="1" s="1"/>
  <c r="AB1214" i="1" s="1"/>
  <c r="AC1214" i="1" s="1"/>
  <c r="AD1214" i="1" s="1"/>
  <c r="AE1214" i="1" s="1"/>
  <c r="AF1214" i="1" s="1"/>
  <c r="AG1214" i="1" s="1"/>
  <c r="AH1214" i="1" s="1"/>
  <c r="W1213" i="1"/>
  <c r="X1213" i="1" s="1"/>
  <c r="Y1213" i="1" s="1"/>
  <c r="Z1213" i="1" s="1"/>
  <c r="AA1213" i="1" s="1"/>
  <c r="AB1213" i="1" s="1"/>
  <c r="AC1213" i="1" s="1"/>
  <c r="AD1213" i="1" s="1"/>
  <c r="AE1213" i="1" s="1"/>
  <c r="AF1213" i="1" s="1"/>
  <c r="AG1213" i="1" s="1"/>
  <c r="AH1213" i="1" s="1"/>
  <c r="W1211" i="1"/>
  <c r="X1211" i="1" s="1"/>
  <c r="Y1211" i="1" s="1"/>
  <c r="Z1211" i="1" s="1"/>
  <c r="AA1211" i="1" s="1"/>
  <c r="AB1211" i="1" s="1"/>
  <c r="AC1211" i="1" s="1"/>
  <c r="AD1211" i="1" s="1"/>
  <c r="AE1211" i="1" s="1"/>
  <c r="AF1211" i="1" s="1"/>
  <c r="AG1211" i="1" s="1"/>
  <c r="AH1211" i="1" s="1"/>
  <c r="W1210" i="1"/>
  <c r="X1210" i="1" s="1"/>
  <c r="Y1210" i="1" s="1"/>
  <c r="Z1210" i="1" s="1"/>
  <c r="AA1210" i="1" s="1"/>
  <c r="AB1210" i="1" s="1"/>
  <c r="AC1210" i="1" s="1"/>
  <c r="AD1210" i="1" s="1"/>
  <c r="AE1210" i="1" s="1"/>
  <c r="AF1210" i="1" s="1"/>
  <c r="AG1210" i="1" s="1"/>
  <c r="AH1210" i="1" s="1"/>
  <c r="W1209" i="1"/>
  <c r="X1209" i="1" s="1"/>
  <c r="Y1209" i="1" s="1"/>
  <c r="Z1209" i="1" s="1"/>
  <c r="AA1209" i="1" s="1"/>
  <c r="AB1209" i="1" s="1"/>
  <c r="AC1209" i="1" s="1"/>
  <c r="AD1209" i="1" s="1"/>
  <c r="AE1209" i="1" s="1"/>
  <c r="AF1209" i="1" s="1"/>
  <c r="AG1209" i="1" s="1"/>
  <c r="AH1209" i="1" s="1"/>
  <c r="W1208" i="1"/>
  <c r="X1208" i="1" s="1"/>
  <c r="Y1208" i="1" s="1"/>
  <c r="Z1208" i="1" s="1"/>
  <c r="AA1208" i="1" s="1"/>
  <c r="AB1208" i="1" s="1"/>
  <c r="AC1208" i="1" s="1"/>
  <c r="AD1208" i="1" s="1"/>
  <c r="AE1208" i="1" s="1"/>
  <c r="AF1208" i="1" s="1"/>
  <c r="AG1208" i="1" s="1"/>
  <c r="AH1208" i="1" s="1"/>
  <c r="W1207" i="1"/>
  <c r="X1207" i="1" s="1"/>
  <c r="Y1207" i="1" s="1"/>
  <c r="Z1207" i="1" s="1"/>
  <c r="AA1207" i="1" s="1"/>
  <c r="AB1207" i="1" s="1"/>
  <c r="AC1207" i="1" s="1"/>
  <c r="AD1207" i="1" s="1"/>
  <c r="AE1207" i="1" s="1"/>
  <c r="AF1207" i="1" s="1"/>
  <c r="AG1207" i="1" s="1"/>
  <c r="AH1207" i="1" s="1"/>
  <c r="W1205" i="1"/>
  <c r="X1205" i="1" s="1"/>
  <c r="Y1205" i="1" s="1"/>
  <c r="Z1205" i="1" s="1"/>
  <c r="AA1205" i="1" s="1"/>
  <c r="AB1205" i="1" s="1"/>
  <c r="AC1205" i="1" s="1"/>
  <c r="AD1205" i="1" s="1"/>
  <c r="AE1205" i="1" s="1"/>
  <c r="AF1205" i="1" s="1"/>
  <c r="AG1205" i="1" s="1"/>
  <c r="AH1205" i="1" s="1"/>
  <c r="W1204" i="1"/>
  <c r="X1204" i="1" s="1"/>
  <c r="Y1204" i="1" s="1"/>
  <c r="Z1204" i="1" s="1"/>
  <c r="AA1204" i="1" s="1"/>
  <c r="AB1204" i="1" s="1"/>
  <c r="AC1204" i="1" s="1"/>
  <c r="AD1204" i="1" s="1"/>
  <c r="AE1204" i="1" s="1"/>
  <c r="AF1204" i="1" s="1"/>
  <c r="AG1204" i="1" s="1"/>
  <c r="AH1204" i="1" s="1"/>
  <c r="W1203" i="1"/>
  <c r="X1203" i="1" s="1"/>
  <c r="Y1203" i="1" s="1"/>
  <c r="Z1203" i="1" s="1"/>
  <c r="AA1203" i="1" s="1"/>
  <c r="AB1203" i="1" s="1"/>
  <c r="AC1203" i="1" s="1"/>
  <c r="AD1203" i="1" s="1"/>
  <c r="AE1203" i="1" s="1"/>
  <c r="AF1203" i="1" s="1"/>
  <c r="AG1203" i="1" s="1"/>
  <c r="AH1203" i="1" s="1"/>
  <c r="W1202" i="1"/>
  <c r="X1202" i="1" s="1"/>
  <c r="Y1202" i="1" s="1"/>
  <c r="Z1202" i="1" s="1"/>
  <c r="AA1202" i="1" s="1"/>
  <c r="AB1202" i="1" s="1"/>
  <c r="AC1202" i="1" s="1"/>
  <c r="AD1202" i="1" s="1"/>
  <c r="AE1202" i="1" s="1"/>
  <c r="AF1202" i="1" s="1"/>
  <c r="AG1202" i="1" s="1"/>
  <c r="AH1202" i="1" s="1"/>
  <c r="W1201" i="1"/>
  <c r="X1201" i="1" s="1"/>
  <c r="Y1201" i="1" s="1"/>
  <c r="Z1201" i="1" s="1"/>
  <c r="AA1201" i="1" s="1"/>
  <c r="AB1201" i="1" s="1"/>
  <c r="AC1201" i="1" s="1"/>
  <c r="AD1201" i="1" s="1"/>
  <c r="AE1201" i="1" s="1"/>
  <c r="AF1201" i="1" s="1"/>
  <c r="AG1201" i="1" s="1"/>
  <c r="AH1201" i="1" s="1"/>
  <c r="W1199" i="1"/>
  <c r="X1199" i="1" s="1"/>
  <c r="Y1199" i="1" s="1"/>
  <c r="Z1199" i="1" s="1"/>
  <c r="AA1199" i="1" s="1"/>
  <c r="AB1199" i="1" s="1"/>
  <c r="AC1199" i="1" s="1"/>
  <c r="AD1199" i="1" s="1"/>
  <c r="AE1199" i="1" s="1"/>
  <c r="AF1199" i="1" s="1"/>
  <c r="AG1199" i="1" s="1"/>
  <c r="AH1199" i="1" s="1"/>
  <c r="W1198" i="1"/>
  <c r="X1198" i="1" s="1"/>
  <c r="Y1198" i="1" s="1"/>
  <c r="Z1198" i="1" s="1"/>
  <c r="AA1198" i="1" s="1"/>
  <c r="AB1198" i="1" s="1"/>
  <c r="AC1198" i="1" s="1"/>
  <c r="AD1198" i="1" s="1"/>
  <c r="AE1198" i="1" s="1"/>
  <c r="AF1198" i="1" s="1"/>
  <c r="AG1198" i="1" s="1"/>
  <c r="AH1198" i="1" s="1"/>
  <c r="W1197" i="1"/>
  <c r="X1197" i="1" s="1"/>
  <c r="Y1197" i="1" s="1"/>
  <c r="Z1197" i="1" s="1"/>
  <c r="AA1197" i="1" s="1"/>
  <c r="AB1197" i="1" s="1"/>
  <c r="AC1197" i="1" s="1"/>
  <c r="AD1197" i="1" s="1"/>
  <c r="AE1197" i="1" s="1"/>
  <c r="AF1197" i="1" s="1"/>
  <c r="AG1197" i="1" s="1"/>
  <c r="AH1197" i="1" s="1"/>
  <c r="W1196" i="1"/>
  <c r="X1196" i="1" s="1"/>
  <c r="Y1196" i="1" s="1"/>
  <c r="Z1196" i="1" s="1"/>
  <c r="AA1196" i="1" s="1"/>
  <c r="AB1196" i="1" s="1"/>
  <c r="AC1196" i="1" s="1"/>
  <c r="AD1196" i="1" s="1"/>
  <c r="AE1196" i="1" s="1"/>
  <c r="AF1196" i="1" s="1"/>
  <c r="AG1196" i="1" s="1"/>
  <c r="AH1196" i="1" s="1"/>
  <c r="W1195" i="1"/>
  <c r="X1195" i="1" s="1"/>
  <c r="Y1195" i="1" s="1"/>
  <c r="Z1195" i="1" s="1"/>
  <c r="AA1195" i="1" s="1"/>
  <c r="AB1195" i="1" s="1"/>
  <c r="AC1195" i="1" s="1"/>
  <c r="AD1195" i="1" s="1"/>
  <c r="AE1195" i="1" s="1"/>
  <c r="AF1195" i="1" s="1"/>
  <c r="AG1195" i="1" s="1"/>
  <c r="AH1195" i="1" s="1"/>
  <c r="W1193" i="1"/>
  <c r="X1193" i="1" s="1"/>
  <c r="Y1193" i="1" s="1"/>
  <c r="Z1193" i="1" s="1"/>
  <c r="AA1193" i="1" s="1"/>
  <c r="AB1193" i="1" s="1"/>
  <c r="AC1193" i="1" s="1"/>
  <c r="AD1193" i="1" s="1"/>
  <c r="AE1193" i="1" s="1"/>
  <c r="AF1193" i="1" s="1"/>
  <c r="AG1193" i="1" s="1"/>
  <c r="AH1193" i="1" s="1"/>
  <c r="W1192" i="1"/>
  <c r="X1192" i="1" s="1"/>
  <c r="Y1192" i="1" s="1"/>
  <c r="Z1192" i="1" s="1"/>
  <c r="AA1192" i="1" s="1"/>
  <c r="AB1192" i="1" s="1"/>
  <c r="AC1192" i="1" s="1"/>
  <c r="AD1192" i="1" s="1"/>
  <c r="AE1192" i="1" s="1"/>
  <c r="AF1192" i="1" s="1"/>
  <c r="AG1192" i="1" s="1"/>
  <c r="AH1192" i="1" s="1"/>
  <c r="W1191" i="1"/>
  <c r="X1191" i="1" s="1"/>
  <c r="Y1191" i="1" s="1"/>
  <c r="Z1191" i="1" s="1"/>
  <c r="AA1191" i="1" s="1"/>
  <c r="AB1191" i="1" s="1"/>
  <c r="AC1191" i="1" s="1"/>
  <c r="AD1191" i="1" s="1"/>
  <c r="AE1191" i="1" s="1"/>
  <c r="AF1191" i="1" s="1"/>
  <c r="AG1191" i="1" s="1"/>
  <c r="AH1191" i="1" s="1"/>
  <c r="W1190" i="1"/>
  <c r="X1190" i="1" s="1"/>
  <c r="Y1190" i="1" s="1"/>
  <c r="Z1190" i="1" s="1"/>
  <c r="AA1190" i="1" s="1"/>
  <c r="AB1190" i="1" s="1"/>
  <c r="AC1190" i="1" s="1"/>
  <c r="AD1190" i="1" s="1"/>
  <c r="AE1190" i="1" s="1"/>
  <c r="AF1190" i="1" s="1"/>
  <c r="AG1190" i="1" s="1"/>
  <c r="AH1190" i="1" s="1"/>
  <c r="W1189" i="1"/>
  <c r="X1189" i="1" s="1"/>
  <c r="Y1189" i="1" s="1"/>
  <c r="Z1189" i="1" s="1"/>
  <c r="AA1189" i="1" s="1"/>
  <c r="AB1189" i="1" s="1"/>
  <c r="AC1189" i="1" s="1"/>
  <c r="AD1189" i="1" s="1"/>
  <c r="AE1189" i="1" s="1"/>
  <c r="AF1189" i="1" s="1"/>
  <c r="AG1189" i="1" s="1"/>
  <c r="AH1189" i="1" s="1"/>
  <c r="W1187" i="1"/>
  <c r="X1187" i="1" s="1"/>
  <c r="Y1187" i="1" s="1"/>
  <c r="Z1187" i="1" s="1"/>
  <c r="AA1187" i="1" s="1"/>
  <c r="AB1187" i="1" s="1"/>
  <c r="AC1187" i="1" s="1"/>
  <c r="AD1187" i="1" s="1"/>
  <c r="AE1187" i="1" s="1"/>
  <c r="AF1187" i="1" s="1"/>
  <c r="AG1187" i="1" s="1"/>
  <c r="AH1187" i="1" s="1"/>
  <c r="W1186" i="1"/>
  <c r="X1186" i="1" s="1"/>
  <c r="Y1186" i="1" s="1"/>
  <c r="Z1186" i="1" s="1"/>
  <c r="AA1186" i="1" s="1"/>
  <c r="AB1186" i="1" s="1"/>
  <c r="AC1186" i="1" s="1"/>
  <c r="AD1186" i="1" s="1"/>
  <c r="AE1186" i="1" s="1"/>
  <c r="AF1186" i="1" s="1"/>
  <c r="AG1186" i="1" s="1"/>
  <c r="AH1186" i="1" s="1"/>
  <c r="W1185" i="1"/>
  <c r="X1185" i="1" s="1"/>
  <c r="Y1185" i="1" s="1"/>
  <c r="Z1185" i="1" s="1"/>
  <c r="AA1185" i="1" s="1"/>
  <c r="AB1185" i="1" s="1"/>
  <c r="AC1185" i="1" s="1"/>
  <c r="AD1185" i="1" s="1"/>
  <c r="AE1185" i="1" s="1"/>
  <c r="AF1185" i="1" s="1"/>
  <c r="AG1185" i="1" s="1"/>
  <c r="AH1185" i="1" s="1"/>
  <c r="W1184" i="1"/>
  <c r="X1184" i="1" s="1"/>
  <c r="Y1184" i="1" s="1"/>
  <c r="Z1184" i="1" s="1"/>
  <c r="AA1184" i="1" s="1"/>
  <c r="AB1184" i="1" s="1"/>
  <c r="AC1184" i="1" s="1"/>
  <c r="AD1184" i="1" s="1"/>
  <c r="AE1184" i="1" s="1"/>
  <c r="AF1184" i="1" s="1"/>
  <c r="AG1184" i="1" s="1"/>
  <c r="AH1184" i="1" s="1"/>
  <c r="W1183" i="1"/>
  <c r="X1183" i="1" s="1"/>
  <c r="Y1183" i="1" s="1"/>
  <c r="Z1183" i="1" s="1"/>
  <c r="AA1183" i="1" s="1"/>
  <c r="AB1183" i="1" s="1"/>
  <c r="AC1183" i="1" s="1"/>
  <c r="AD1183" i="1" s="1"/>
  <c r="AE1183" i="1" s="1"/>
  <c r="AF1183" i="1" s="1"/>
  <c r="AG1183" i="1" s="1"/>
  <c r="AH1183" i="1" s="1"/>
  <c r="W1181" i="1"/>
  <c r="X1181" i="1" s="1"/>
  <c r="Y1181" i="1" s="1"/>
  <c r="Z1181" i="1" s="1"/>
  <c r="AA1181" i="1" s="1"/>
  <c r="AB1181" i="1" s="1"/>
  <c r="AC1181" i="1" s="1"/>
  <c r="AD1181" i="1" s="1"/>
  <c r="AE1181" i="1" s="1"/>
  <c r="AF1181" i="1" s="1"/>
  <c r="AG1181" i="1" s="1"/>
  <c r="AH1181" i="1" s="1"/>
  <c r="W1180" i="1"/>
  <c r="X1180" i="1" s="1"/>
  <c r="Y1180" i="1" s="1"/>
  <c r="Z1180" i="1" s="1"/>
  <c r="AA1180" i="1" s="1"/>
  <c r="AB1180" i="1" s="1"/>
  <c r="AC1180" i="1" s="1"/>
  <c r="AD1180" i="1" s="1"/>
  <c r="AE1180" i="1" s="1"/>
  <c r="AF1180" i="1" s="1"/>
  <c r="AG1180" i="1" s="1"/>
  <c r="AH1180" i="1" s="1"/>
  <c r="W1179" i="1"/>
  <c r="X1179" i="1" s="1"/>
  <c r="Y1179" i="1" s="1"/>
  <c r="Z1179" i="1" s="1"/>
  <c r="AA1179" i="1" s="1"/>
  <c r="AB1179" i="1" s="1"/>
  <c r="AC1179" i="1" s="1"/>
  <c r="AD1179" i="1" s="1"/>
  <c r="AE1179" i="1" s="1"/>
  <c r="AF1179" i="1" s="1"/>
  <c r="AG1179" i="1" s="1"/>
  <c r="AH1179" i="1" s="1"/>
  <c r="W1178" i="1"/>
  <c r="X1178" i="1" s="1"/>
  <c r="Y1178" i="1" s="1"/>
  <c r="Z1178" i="1" s="1"/>
  <c r="AA1178" i="1" s="1"/>
  <c r="AB1178" i="1" s="1"/>
  <c r="AC1178" i="1" s="1"/>
  <c r="AD1178" i="1" s="1"/>
  <c r="AE1178" i="1" s="1"/>
  <c r="AF1178" i="1" s="1"/>
  <c r="AG1178" i="1" s="1"/>
  <c r="AH1178" i="1" s="1"/>
  <c r="W1177" i="1"/>
  <c r="X1177" i="1" s="1"/>
  <c r="Y1177" i="1" s="1"/>
  <c r="Z1177" i="1" s="1"/>
  <c r="AA1177" i="1" s="1"/>
  <c r="AB1177" i="1" s="1"/>
  <c r="AC1177" i="1" s="1"/>
  <c r="AD1177" i="1" s="1"/>
  <c r="AE1177" i="1" s="1"/>
  <c r="AF1177" i="1" s="1"/>
  <c r="AG1177" i="1" s="1"/>
  <c r="AH1177" i="1" s="1"/>
  <c r="W1175" i="1"/>
  <c r="X1175" i="1" s="1"/>
  <c r="Y1175" i="1" s="1"/>
  <c r="Z1175" i="1" s="1"/>
  <c r="AA1175" i="1" s="1"/>
  <c r="AB1175" i="1" s="1"/>
  <c r="AC1175" i="1" s="1"/>
  <c r="AD1175" i="1" s="1"/>
  <c r="AE1175" i="1" s="1"/>
  <c r="AF1175" i="1" s="1"/>
  <c r="AG1175" i="1" s="1"/>
  <c r="AH1175" i="1" s="1"/>
  <c r="W1174" i="1"/>
  <c r="X1174" i="1" s="1"/>
  <c r="Y1174" i="1" s="1"/>
  <c r="Z1174" i="1" s="1"/>
  <c r="AA1174" i="1" s="1"/>
  <c r="AB1174" i="1" s="1"/>
  <c r="AC1174" i="1" s="1"/>
  <c r="AD1174" i="1" s="1"/>
  <c r="AE1174" i="1" s="1"/>
  <c r="AF1174" i="1" s="1"/>
  <c r="AG1174" i="1" s="1"/>
  <c r="AH1174" i="1" s="1"/>
  <c r="W1173" i="1"/>
  <c r="X1173" i="1" s="1"/>
  <c r="Y1173" i="1" s="1"/>
  <c r="Z1173" i="1" s="1"/>
  <c r="AA1173" i="1" s="1"/>
  <c r="AB1173" i="1" s="1"/>
  <c r="AC1173" i="1" s="1"/>
  <c r="AD1173" i="1" s="1"/>
  <c r="AE1173" i="1" s="1"/>
  <c r="AF1173" i="1" s="1"/>
  <c r="AG1173" i="1" s="1"/>
  <c r="AH1173" i="1" s="1"/>
  <c r="W1172" i="1"/>
  <c r="X1172" i="1" s="1"/>
  <c r="Y1172" i="1" s="1"/>
  <c r="Z1172" i="1" s="1"/>
  <c r="AA1172" i="1" s="1"/>
  <c r="AB1172" i="1" s="1"/>
  <c r="AC1172" i="1" s="1"/>
  <c r="AD1172" i="1" s="1"/>
  <c r="AE1172" i="1" s="1"/>
  <c r="AF1172" i="1" s="1"/>
  <c r="AG1172" i="1" s="1"/>
  <c r="AH1172" i="1" s="1"/>
  <c r="W1171" i="1"/>
  <c r="X1171" i="1" s="1"/>
  <c r="Y1171" i="1" s="1"/>
  <c r="Z1171" i="1" s="1"/>
  <c r="AA1171" i="1" s="1"/>
  <c r="AB1171" i="1" s="1"/>
  <c r="AC1171" i="1" s="1"/>
  <c r="AD1171" i="1" s="1"/>
  <c r="AE1171" i="1" s="1"/>
  <c r="AF1171" i="1" s="1"/>
  <c r="AG1171" i="1" s="1"/>
  <c r="AH1171" i="1" s="1"/>
  <c r="W1169" i="1"/>
  <c r="X1169" i="1" s="1"/>
  <c r="Y1169" i="1" s="1"/>
  <c r="Z1169" i="1" s="1"/>
  <c r="AA1169" i="1" s="1"/>
  <c r="AB1169" i="1" s="1"/>
  <c r="AC1169" i="1" s="1"/>
  <c r="AD1169" i="1" s="1"/>
  <c r="AE1169" i="1" s="1"/>
  <c r="AF1169" i="1" s="1"/>
  <c r="AG1169" i="1" s="1"/>
  <c r="AH1169" i="1" s="1"/>
  <c r="W1168" i="1"/>
  <c r="X1168" i="1" s="1"/>
  <c r="Y1168" i="1" s="1"/>
  <c r="Z1168" i="1" s="1"/>
  <c r="AA1168" i="1" s="1"/>
  <c r="AB1168" i="1" s="1"/>
  <c r="AC1168" i="1" s="1"/>
  <c r="AD1168" i="1" s="1"/>
  <c r="AE1168" i="1" s="1"/>
  <c r="AF1168" i="1" s="1"/>
  <c r="AG1168" i="1" s="1"/>
  <c r="AH1168" i="1" s="1"/>
  <c r="W1167" i="1"/>
  <c r="X1167" i="1" s="1"/>
  <c r="Y1167" i="1" s="1"/>
  <c r="Z1167" i="1" s="1"/>
  <c r="AA1167" i="1" s="1"/>
  <c r="AB1167" i="1" s="1"/>
  <c r="AC1167" i="1" s="1"/>
  <c r="AD1167" i="1" s="1"/>
  <c r="AE1167" i="1" s="1"/>
  <c r="AF1167" i="1" s="1"/>
  <c r="AG1167" i="1" s="1"/>
  <c r="AH1167" i="1" s="1"/>
  <c r="W1166" i="1"/>
  <c r="X1166" i="1" s="1"/>
  <c r="Y1166" i="1" s="1"/>
  <c r="Z1166" i="1" s="1"/>
  <c r="AA1166" i="1" s="1"/>
  <c r="AB1166" i="1" s="1"/>
  <c r="AC1166" i="1" s="1"/>
  <c r="AD1166" i="1" s="1"/>
  <c r="AE1166" i="1" s="1"/>
  <c r="AF1166" i="1" s="1"/>
  <c r="AG1166" i="1" s="1"/>
  <c r="AH1166" i="1" s="1"/>
  <c r="W1165" i="1"/>
  <c r="X1165" i="1" s="1"/>
  <c r="Y1165" i="1" s="1"/>
  <c r="Z1165" i="1" s="1"/>
  <c r="AA1165" i="1" s="1"/>
  <c r="AB1165" i="1" s="1"/>
  <c r="AC1165" i="1" s="1"/>
  <c r="AD1165" i="1" s="1"/>
  <c r="AE1165" i="1" s="1"/>
  <c r="AF1165" i="1" s="1"/>
  <c r="AG1165" i="1" s="1"/>
  <c r="AH1165" i="1" s="1"/>
  <c r="W1163" i="1"/>
  <c r="X1163" i="1" s="1"/>
  <c r="Y1163" i="1" s="1"/>
  <c r="Z1163" i="1" s="1"/>
  <c r="AA1163" i="1" s="1"/>
  <c r="AB1163" i="1" s="1"/>
  <c r="AC1163" i="1" s="1"/>
  <c r="AD1163" i="1" s="1"/>
  <c r="AE1163" i="1" s="1"/>
  <c r="AF1163" i="1" s="1"/>
  <c r="AG1163" i="1" s="1"/>
  <c r="AH1163" i="1" s="1"/>
  <c r="W1162" i="1"/>
  <c r="X1162" i="1" s="1"/>
  <c r="Y1162" i="1" s="1"/>
  <c r="Z1162" i="1" s="1"/>
  <c r="AA1162" i="1" s="1"/>
  <c r="AB1162" i="1" s="1"/>
  <c r="AC1162" i="1" s="1"/>
  <c r="AD1162" i="1" s="1"/>
  <c r="AE1162" i="1" s="1"/>
  <c r="AF1162" i="1" s="1"/>
  <c r="AG1162" i="1" s="1"/>
  <c r="AH1162" i="1" s="1"/>
  <c r="W1161" i="1"/>
  <c r="X1161" i="1" s="1"/>
  <c r="Y1161" i="1" s="1"/>
  <c r="Z1161" i="1" s="1"/>
  <c r="AA1161" i="1" s="1"/>
  <c r="AB1161" i="1" s="1"/>
  <c r="AC1161" i="1" s="1"/>
  <c r="AD1161" i="1" s="1"/>
  <c r="AE1161" i="1" s="1"/>
  <c r="AF1161" i="1" s="1"/>
  <c r="AG1161" i="1" s="1"/>
  <c r="AH1161" i="1" s="1"/>
  <c r="W1160" i="1"/>
  <c r="X1160" i="1" s="1"/>
  <c r="Y1160" i="1" s="1"/>
  <c r="Z1160" i="1" s="1"/>
  <c r="AA1160" i="1" s="1"/>
  <c r="AB1160" i="1" s="1"/>
  <c r="AC1160" i="1" s="1"/>
  <c r="AD1160" i="1" s="1"/>
  <c r="AE1160" i="1" s="1"/>
  <c r="AF1160" i="1" s="1"/>
  <c r="AG1160" i="1" s="1"/>
  <c r="AH1160" i="1" s="1"/>
  <c r="W1159" i="1"/>
  <c r="X1159" i="1" s="1"/>
  <c r="Y1159" i="1" s="1"/>
  <c r="Z1159" i="1" s="1"/>
  <c r="AA1159" i="1" s="1"/>
  <c r="AB1159" i="1" s="1"/>
  <c r="AC1159" i="1" s="1"/>
  <c r="AD1159" i="1" s="1"/>
  <c r="AE1159" i="1" s="1"/>
  <c r="AF1159" i="1" s="1"/>
  <c r="AG1159" i="1" s="1"/>
  <c r="AH1159" i="1" s="1"/>
  <c r="W1157" i="1"/>
  <c r="X1157" i="1" s="1"/>
  <c r="Y1157" i="1" s="1"/>
  <c r="Z1157" i="1" s="1"/>
  <c r="AA1157" i="1" s="1"/>
  <c r="AB1157" i="1" s="1"/>
  <c r="AC1157" i="1" s="1"/>
  <c r="AD1157" i="1" s="1"/>
  <c r="AE1157" i="1" s="1"/>
  <c r="AF1157" i="1" s="1"/>
  <c r="AG1157" i="1" s="1"/>
  <c r="AH1157" i="1" s="1"/>
  <c r="W1156" i="1"/>
  <c r="X1156" i="1" s="1"/>
  <c r="Y1156" i="1" s="1"/>
  <c r="Z1156" i="1" s="1"/>
  <c r="AA1156" i="1" s="1"/>
  <c r="AB1156" i="1" s="1"/>
  <c r="AC1156" i="1" s="1"/>
  <c r="AD1156" i="1" s="1"/>
  <c r="AE1156" i="1" s="1"/>
  <c r="AF1156" i="1" s="1"/>
  <c r="AG1156" i="1" s="1"/>
  <c r="AH1156" i="1" s="1"/>
  <c r="W1155" i="1"/>
  <c r="X1155" i="1" s="1"/>
  <c r="Y1155" i="1" s="1"/>
  <c r="Z1155" i="1" s="1"/>
  <c r="AA1155" i="1" s="1"/>
  <c r="AB1155" i="1" s="1"/>
  <c r="AC1155" i="1" s="1"/>
  <c r="AD1155" i="1" s="1"/>
  <c r="AE1155" i="1" s="1"/>
  <c r="AF1155" i="1" s="1"/>
  <c r="AG1155" i="1" s="1"/>
  <c r="AH1155" i="1" s="1"/>
  <c r="W1154" i="1"/>
  <c r="X1154" i="1" s="1"/>
  <c r="Y1154" i="1" s="1"/>
  <c r="Z1154" i="1" s="1"/>
  <c r="AA1154" i="1" s="1"/>
  <c r="AB1154" i="1" s="1"/>
  <c r="AC1154" i="1" s="1"/>
  <c r="AD1154" i="1" s="1"/>
  <c r="AE1154" i="1" s="1"/>
  <c r="AF1154" i="1" s="1"/>
  <c r="AG1154" i="1" s="1"/>
  <c r="AH1154" i="1" s="1"/>
  <c r="W1153" i="1"/>
  <c r="X1153" i="1" s="1"/>
  <c r="Y1153" i="1" s="1"/>
  <c r="Z1153" i="1" s="1"/>
  <c r="AA1153" i="1" s="1"/>
  <c r="AB1153" i="1" s="1"/>
  <c r="AC1153" i="1" s="1"/>
  <c r="AD1153" i="1" s="1"/>
  <c r="AE1153" i="1" s="1"/>
  <c r="AF1153" i="1" s="1"/>
  <c r="AG1153" i="1" s="1"/>
  <c r="AH1153" i="1" s="1"/>
  <c r="W1151" i="1"/>
  <c r="X1151" i="1" s="1"/>
  <c r="Y1151" i="1" s="1"/>
  <c r="Z1151" i="1" s="1"/>
  <c r="AA1151" i="1" s="1"/>
  <c r="AB1151" i="1" s="1"/>
  <c r="AC1151" i="1" s="1"/>
  <c r="AD1151" i="1" s="1"/>
  <c r="AE1151" i="1" s="1"/>
  <c r="AF1151" i="1" s="1"/>
  <c r="AG1151" i="1" s="1"/>
  <c r="AH1151" i="1" s="1"/>
  <c r="W1150" i="1"/>
  <c r="X1150" i="1" s="1"/>
  <c r="Y1150" i="1" s="1"/>
  <c r="Z1150" i="1" s="1"/>
  <c r="AA1150" i="1" s="1"/>
  <c r="AB1150" i="1" s="1"/>
  <c r="AC1150" i="1" s="1"/>
  <c r="AD1150" i="1" s="1"/>
  <c r="AE1150" i="1" s="1"/>
  <c r="AF1150" i="1" s="1"/>
  <c r="AG1150" i="1" s="1"/>
  <c r="AH1150" i="1" s="1"/>
  <c r="W1149" i="1"/>
  <c r="X1149" i="1" s="1"/>
  <c r="Y1149" i="1" s="1"/>
  <c r="Z1149" i="1" s="1"/>
  <c r="AA1149" i="1" s="1"/>
  <c r="AB1149" i="1" s="1"/>
  <c r="AC1149" i="1" s="1"/>
  <c r="AD1149" i="1" s="1"/>
  <c r="AE1149" i="1" s="1"/>
  <c r="AF1149" i="1" s="1"/>
  <c r="AG1149" i="1" s="1"/>
  <c r="AH1149" i="1" s="1"/>
  <c r="W1148" i="1"/>
  <c r="X1148" i="1" s="1"/>
  <c r="Y1148" i="1" s="1"/>
  <c r="Z1148" i="1" s="1"/>
  <c r="AA1148" i="1" s="1"/>
  <c r="AB1148" i="1" s="1"/>
  <c r="AC1148" i="1" s="1"/>
  <c r="AD1148" i="1" s="1"/>
  <c r="AE1148" i="1" s="1"/>
  <c r="AF1148" i="1" s="1"/>
  <c r="AG1148" i="1" s="1"/>
  <c r="AH1148" i="1" s="1"/>
  <c r="W1147" i="1"/>
  <c r="X1147" i="1" s="1"/>
  <c r="Y1147" i="1" s="1"/>
  <c r="Z1147" i="1" s="1"/>
  <c r="AA1147" i="1" s="1"/>
  <c r="AB1147" i="1" s="1"/>
  <c r="AC1147" i="1" s="1"/>
  <c r="AD1147" i="1" s="1"/>
  <c r="AE1147" i="1" s="1"/>
  <c r="AF1147" i="1" s="1"/>
  <c r="AG1147" i="1" s="1"/>
  <c r="AH1147" i="1" s="1"/>
  <c r="W1145" i="1"/>
  <c r="X1145" i="1" s="1"/>
  <c r="Y1145" i="1" s="1"/>
  <c r="Z1145" i="1" s="1"/>
  <c r="AA1145" i="1" s="1"/>
  <c r="AB1145" i="1" s="1"/>
  <c r="AC1145" i="1" s="1"/>
  <c r="AD1145" i="1" s="1"/>
  <c r="AE1145" i="1" s="1"/>
  <c r="AF1145" i="1" s="1"/>
  <c r="AG1145" i="1" s="1"/>
  <c r="AH1145" i="1" s="1"/>
  <c r="W1144" i="1"/>
  <c r="X1144" i="1" s="1"/>
  <c r="Y1144" i="1" s="1"/>
  <c r="Z1144" i="1" s="1"/>
  <c r="AA1144" i="1" s="1"/>
  <c r="AB1144" i="1" s="1"/>
  <c r="AC1144" i="1" s="1"/>
  <c r="AD1144" i="1" s="1"/>
  <c r="AE1144" i="1" s="1"/>
  <c r="AF1144" i="1" s="1"/>
  <c r="AG1144" i="1" s="1"/>
  <c r="AH1144" i="1" s="1"/>
  <c r="W1143" i="1"/>
  <c r="X1143" i="1" s="1"/>
  <c r="Y1143" i="1" s="1"/>
  <c r="Z1143" i="1" s="1"/>
  <c r="AA1143" i="1" s="1"/>
  <c r="AB1143" i="1" s="1"/>
  <c r="AC1143" i="1" s="1"/>
  <c r="AD1143" i="1" s="1"/>
  <c r="AE1143" i="1" s="1"/>
  <c r="AF1143" i="1" s="1"/>
  <c r="AG1143" i="1" s="1"/>
  <c r="AH1143" i="1" s="1"/>
  <c r="W1142" i="1"/>
  <c r="X1142" i="1" s="1"/>
  <c r="Y1142" i="1" s="1"/>
  <c r="Z1142" i="1" s="1"/>
  <c r="AA1142" i="1" s="1"/>
  <c r="AB1142" i="1" s="1"/>
  <c r="AC1142" i="1" s="1"/>
  <c r="AD1142" i="1" s="1"/>
  <c r="AE1142" i="1" s="1"/>
  <c r="AF1142" i="1" s="1"/>
  <c r="AG1142" i="1" s="1"/>
  <c r="AH1142" i="1" s="1"/>
  <c r="W1141" i="1"/>
  <c r="X1141" i="1" s="1"/>
  <c r="Y1141" i="1" s="1"/>
  <c r="Z1141" i="1" s="1"/>
  <c r="AA1141" i="1" s="1"/>
  <c r="AB1141" i="1" s="1"/>
  <c r="AC1141" i="1" s="1"/>
  <c r="AD1141" i="1" s="1"/>
  <c r="AE1141" i="1" s="1"/>
  <c r="AF1141" i="1" s="1"/>
  <c r="AG1141" i="1" s="1"/>
  <c r="AH1141" i="1" s="1"/>
  <c r="W1139" i="1"/>
  <c r="X1139" i="1" s="1"/>
  <c r="Y1139" i="1" s="1"/>
  <c r="Z1139" i="1" s="1"/>
  <c r="AA1139" i="1" s="1"/>
  <c r="AB1139" i="1" s="1"/>
  <c r="AC1139" i="1" s="1"/>
  <c r="AD1139" i="1" s="1"/>
  <c r="AE1139" i="1" s="1"/>
  <c r="AF1139" i="1" s="1"/>
  <c r="AG1139" i="1" s="1"/>
  <c r="AH1139" i="1" s="1"/>
  <c r="W1138" i="1"/>
  <c r="X1138" i="1" s="1"/>
  <c r="Y1138" i="1" s="1"/>
  <c r="Z1138" i="1" s="1"/>
  <c r="AA1138" i="1" s="1"/>
  <c r="AB1138" i="1" s="1"/>
  <c r="AC1138" i="1" s="1"/>
  <c r="AD1138" i="1" s="1"/>
  <c r="AE1138" i="1" s="1"/>
  <c r="AF1138" i="1" s="1"/>
  <c r="AG1138" i="1" s="1"/>
  <c r="AH1138" i="1" s="1"/>
  <c r="W1137" i="1"/>
  <c r="X1137" i="1" s="1"/>
  <c r="Y1137" i="1" s="1"/>
  <c r="Z1137" i="1" s="1"/>
  <c r="AA1137" i="1" s="1"/>
  <c r="AB1137" i="1" s="1"/>
  <c r="AC1137" i="1" s="1"/>
  <c r="AD1137" i="1" s="1"/>
  <c r="AE1137" i="1" s="1"/>
  <c r="AF1137" i="1" s="1"/>
  <c r="AG1137" i="1" s="1"/>
  <c r="AH1137" i="1" s="1"/>
  <c r="W1136" i="1"/>
  <c r="X1136" i="1" s="1"/>
  <c r="Y1136" i="1" s="1"/>
  <c r="Z1136" i="1" s="1"/>
  <c r="AA1136" i="1" s="1"/>
  <c r="AB1136" i="1" s="1"/>
  <c r="AC1136" i="1" s="1"/>
  <c r="AD1136" i="1" s="1"/>
  <c r="AE1136" i="1" s="1"/>
  <c r="AF1136" i="1" s="1"/>
  <c r="AG1136" i="1" s="1"/>
  <c r="AH1136" i="1" s="1"/>
  <c r="W1135" i="1"/>
  <c r="X1135" i="1" s="1"/>
  <c r="Y1135" i="1" s="1"/>
  <c r="Z1135" i="1" s="1"/>
  <c r="AA1135" i="1" s="1"/>
  <c r="AB1135" i="1" s="1"/>
  <c r="AC1135" i="1" s="1"/>
  <c r="AD1135" i="1" s="1"/>
  <c r="AE1135" i="1" s="1"/>
  <c r="AF1135" i="1" s="1"/>
  <c r="AG1135" i="1" s="1"/>
  <c r="AH1135" i="1" s="1"/>
  <c r="W1133" i="1"/>
  <c r="X1133" i="1" s="1"/>
  <c r="Y1133" i="1" s="1"/>
  <c r="Z1133" i="1" s="1"/>
  <c r="AA1133" i="1" s="1"/>
  <c r="AB1133" i="1" s="1"/>
  <c r="AC1133" i="1" s="1"/>
  <c r="AD1133" i="1" s="1"/>
  <c r="AE1133" i="1" s="1"/>
  <c r="AF1133" i="1" s="1"/>
  <c r="AG1133" i="1" s="1"/>
  <c r="AH1133" i="1" s="1"/>
  <c r="W1132" i="1"/>
  <c r="X1132" i="1" s="1"/>
  <c r="Y1132" i="1" s="1"/>
  <c r="Z1132" i="1" s="1"/>
  <c r="AA1132" i="1" s="1"/>
  <c r="AB1132" i="1" s="1"/>
  <c r="AC1132" i="1" s="1"/>
  <c r="AD1132" i="1" s="1"/>
  <c r="AE1132" i="1" s="1"/>
  <c r="AF1132" i="1" s="1"/>
  <c r="AG1132" i="1" s="1"/>
  <c r="AH1132" i="1" s="1"/>
  <c r="W1131" i="1"/>
  <c r="X1131" i="1" s="1"/>
  <c r="Y1131" i="1" s="1"/>
  <c r="Z1131" i="1" s="1"/>
  <c r="AA1131" i="1" s="1"/>
  <c r="AB1131" i="1" s="1"/>
  <c r="AC1131" i="1" s="1"/>
  <c r="AD1131" i="1" s="1"/>
  <c r="AE1131" i="1" s="1"/>
  <c r="AF1131" i="1" s="1"/>
  <c r="AG1131" i="1" s="1"/>
  <c r="AH1131" i="1" s="1"/>
  <c r="W1130" i="1"/>
  <c r="X1130" i="1" s="1"/>
  <c r="Y1130" i="1" s="1"/>
  <c r="Z1130" i="1" s="1"/>
  <c r="AA1130" i="1" s="1"/>
  <c r="AB1130" i="1" s="1"/>
  <c r="AC1130" i="1" s="1"/>
  <c r="AD1130" i="1" s="1"/>
  <c r="AE1130" i="1" s="1"/>
  <c r="AF1130" i="1" s="1"/>
  <c r="AG1130" i="1" s="1"/>
  <c r="AH1130" i="1" s="1"/>
  <c r="W1129" i="1"/>
  <c r="X1129" i="1" s="1"/>
  <c r="Y1129" i="1" s="1"/>
  <c r="Z1129" i="1" s="1"/>
  <c r="AA1129" i="1" s="1"/>
  <c r="AB1129" i="1" s="1"/>
  <c r="AC1129" i="1" s="1"/>
  <c r="AD1129" i="1" s="1"/>
  <c r="AE1129" i="1" s="1"/>
  <c r="AF1129" i="1" s="1"/>
  <c r="AG1129" i="1" s="1"/>
  <c r="AH1129" i="1" s="1"/>
  <c r="W1128" i="1"/>
  <c r="X1128" i="1" s="1"/>
  <c r="Y1128" i="1" s="1"/>
  <c r="Z1128" i="1" s="1"/>
  <c r="AA1128" i="1" s="1"/>
  <c r="AB1128" i="1" s="1"/>
  <c r="AC1128" i="1" s="1"/>
  <c r="AD1128" i="1" s="1"/>
  <c r="AE1128" i="1" s="1"/>
  <c r="AF1128" i="1" s="1"/>
  <c r="AG1128" i="1" s="1"/>
  <c r="AH1128" i="1" s="1"/>
  <c r="W1127" i="1"/>
  <c r="X1127" i="1" s="1"/>
  <c r="Y1127" i="1" s="1"/>
  <c r="Z1127" i="1" s="1"/>
  <c r="AA1127" i="1" s="1"/>
  <c r="AB1127" i="1" s="1"/>
  <c r="AC1127" i="1" s="1"/>
  <c r="AD1127" i="1" s="1"/>
  <c r="AE1127" i="1" s="1"/>
  <c r="AF1127" i="1" s="1"/>
  <c r="AG1127" i="1" s="1"/>
  <c r="AH1127" i="1" s="1"/>
  <c r="W1126" i="1"/>
  <c r="X1126" i="1" s="1"/>
  <c r="Y1126" i="1" s="1"/>
  <c r="Z1126" i="1" s="1"/>
  <c r="AA1126" i="1" s="1"/>
  <c r="AB1126" i="1" s="1"/>
  <c r="AC1126" i="1" s="1"/>
  <c r="AD1126" i="1" s="1"/>
  <c r="AE1126" i="1" s="1"/>
  <c r="AF1126" i="1" s="1"/>
  <c r="AG1126" i="1" s="1"/>
  <c r="AH1126" i="1" s="1"/>
  <c r="W1125" i="1"/>
  <c r="X1125" i="1" s="1"/>
  <c r="Y1125" i="1" s="1"/>
  <c r="Z1125" i="1" s="1"/>
  <c r="AA1125" i="1" s="1"/>
  <c r="AB1125" i="1" s="1"/>
  <c r="AC1125" i="1" s="1"/>
  <c r="AD1125" i="1" s="1"/>
  <c r="AE1125" i="1" s="1"/>
  <c r="AF1125" i="1" s="1"/>
  <c r="AG1125" i="1" s="1"/>
  <c r="AH1125" i="1" s="1"/>
  <c r="W1124" i="1"/>
  <c r="X1124" i="1" s="1"/>
  <c r="Y1124" i="1" s="1"/>
  <c r="Z1124" i="1" s="1"/>
  <c r="AA1124" i="1" s="1"/>
  <c r="AB1124" i="1" s="1"/>
  <c r="AC1124" i="1" s="1"/>
  <c r="AD1124" i="1" s="1"/>
  <c r="AE1124" i="1" s="1"/>
  <c r="AF1124" i="1" s="1"/>
  <c r="AG1124" i="1" s="1"/>
  <c r="AH1124" i="1" s="1"/>
  <c r="W1123" i="1"/>
  <c r="X1123" i="1" s="1"/>
  <c r="Y1123" i="1" s="1"/>
  <c r="Z1123" i="1" s="1"/>
  <c r="AA1123" i="1" s="1"/>
  <c r="AB1123" i="1" s="1"/>
  <c r="AC1123" i="1" s="1"/>
  <c r="AD1123" i="1" s="1"/>
  <c r="AE1123" i="1" s="1"/>
  <c r="AF1123" i="1" s="1"/>
  <c r="AG1123" i="1" s="1"/>
  <c r="AH1123" i="1" s="1"/>
  <c r="W1122" i="1"/>
  <c r="X1122" i="1" s="1"/>
  <c r="Y1122" i="1" s="1"/>
  <c r="Z1122" i="1" s="1"/>
  <c r="AA1122" i="1" s="1"/>
  <c r="AB1122" i="1" s="1"/>
  <c r="AC1122" i="1" s="1"/>
  <c r="AD1122" i="1" s="1"/>
  <c r="AE1122" i="1" s="1"/>
  <c r="AF1122" i="1" s="1"/>
  <c r="AG1122" i="1" s="1"/>
  <c r="AH1122" i="1" s="1"/>
  <c r="W1121" i="1"/>
  <c r="X1121" i="1" s="1"/>
  <c r="Y1121" i="1" s="1"/>
  <c r="Z1121" i="1" s="1"/>
  <c r="AA1121" i="1" s="1"/>
  <c r="AB1121" i="1" s="1"/>
  <c r="AC1121" i="1" s="1"/>
  <c r="AD1121" i="1" s="1"/>
  <c r="AE1121" i="1" s="1"/>
  <c r="AF1121" i="1" s="1"/>
  <c r="AG1121" i="1" s="1"/>
  <c r="AH1121" i="1" s="1"/>
  <c r="W1120" i="1"/>
  <c r="X1120" i="1" s="1"/>
  <c r="Y1120" i="1" s="1"/>
  <c r="Z1120" i="1" s="1"/>
  <c r="AA1120" i="1" s="1"/>
  <c r="AB1120" i="1" s="1"/>
  <c r="AC1120" i="1" s="1"/>
  <c r="AD1120" i="1" s="1"/>
  <c r="AE1120" i="1" s="1"/>
  <c r="AF1120" i="1" s="1"/>
  <c r="AG1120" i="1" s="1"/>
  <c r="AH1120" i="1" s="1"/>
  <c r="W1119" i="1"/>
  <c r="X1119" i="1" s="1"/>
  <c r="Y1119" i="1" s="1"/>
  <c r="Z1119" i="1" s="1"/>
  <c r="AA1119" i="1" s="1"/>
  <c r="AB1119" i="1" s="1"/>
  <c r="AC1119" i="1" s="1"/>
  <c r="AD1119" i="1" s="1"/>
  <c r="AE1119" i="1" s="1"/>
  <c r="AF1119" i="1" s="1"/>
  <c r="AG1119" i="1" s="1"/>
  <c r="AH1119" i="1" s="1"/>
  <c r="W1118" i="1"/>
  <c r="X1118" i="1" s="1"/>
  <c r="Y1118" i="1" s="1"/>
  <c r="Z1118" i="1" s="1"/>
  <c r="AA1118" i="1" s="1"/>
  <c r="AB1118" i="1" s="1"/>
  <c r="AC1118" i="1" s="1"/>
  <c r="AD1118" i="1" s="1"/>
  <c r="AE1118" i="1" s="1"/>
  <c r="AF1118" i="1" s="1"/>
  <c r="AG1118" i="1" s="1"/>
  <c r="AH1118" i="1" s="1"/>
  <c r="W1117" i="1"/>
  <c r="X1117" i="1" s="1"/>
  <c r="Y1117" i="1" s="1"/>
  <c r="Z1117" i="1" s="1"/>
  <c r="AA1117" i="1" s="1"/>
  <c r="AB1117" i="1" s="1"/>
  <c r="AC1117" i="1" s="1"/>
  <c r="AD1117" i="1" s="1"/>
  <c r="AE1117" i="1" s="1"/>
  <c r="AF1117" i="1" s="1"/>
  <c r="AG1117" i="1" s="1"/>
  <c r="AH1117" i="1" s="1"/>
  <c r="W1116" i="1"/>
  <c r="X1116" i="1" s="1"/>
  <c r="Y1116" i="1" s="1"/>
  <c r="Z1116" i="1" s="1"/>
  <c r="AA1116" i="1" s="1"/>
  <c r="AB1116" i="1" s="1"/>
  <c r="AC1116" i="1" s="1"/>
  <c r="AD1116" i="1" s="1"/>
  <c r="AE1116" i="1" s="1"/>
  <c r="AF1116" i="1" s="1"/>
  <c r="AG1116" i="1" s="1"/>
  <c r="AH1116" i="1" s="1"/>
  <c r="W1115" i="1"/>
  <c r="X1115" i="1" s="1"/>
  <c r="Y1115" i="1" s="1"/>
  <c r="Z1115" i="1" s="1"/>
  <c r="AA1115" i="1" s="1"/>
  <c r="AB1115" i="1" s="1"/>
  <c r="AC1115" i="1" s="1"/>
  <c r="AD1115" i="1" s="1"/>
  <c r="AE1115" i="1" s="1"/>
  <c r="AF1115" i="1" s="1"/>
  <c r="AG1115" i="1" s="1"/>
  <c r="AH1115" i="1" s="1"/>
  <c r="W1114" i="1"/>
  <c r="X1114" i="1" s="1"/>
  <c r="Y1114" i="1" s="1"/>
  <c r="Z1114" i="1" s="1"/>
  <c r="AA1114" i="1" s="1"/>
  <c r="AB1114" i="1" s="1"/>
  <c r="AC1114" i="1" s="1"/>
  <c r="AD1114" i="1" s="1"/>
  <c r="AE1114" i="1" s="1"/>
  <c r="AF1114" i="1" s="1"/>
  <c r="AG1114" i="1" s="1"/>
  <c r="AH1114" i="1" s="1"/>
  <c r="W1113" i="1"/>
  <c r="X1113" i="1" s="1"/>
  <c r="Y1113" i="1" s="1"/>
  <c r="Z1113" i="1" s="1"/>
  <c r="AA1113" i="1" s="1"/>
  <c r="AB1113" i="1" s="1"/>
  <c r="AC1113" i="1" s="1"/>
  <c r="AD1113" i="1" s="1"/>
  <c r="AE1113" i="1" s="1"/>
  <c r="AF1113" i="1" s="1"/>
  <c r="AG1113" i="1" s="1"/>
  <c r="AH1113" i="1" s="1"/>
  <c r="W1112" i="1"/>
  <c r="X1112" i="1" s="1"/>
  <c r="Y1112" i="1" s="1"/>
  <c r="Z1112" i="1" s="1"/>
  <c r="AA1112" i="1" s="1"/>
  <c r="AB1112" i="1" s="1"/>
  <c r="AC1112" i="1" s="1"/>
  <c r="AD1112" i="1" s="1"/>
  <c r="AE1112" i="1" s="1"/>
  <c r="AF1112" i="1" s="1"/>
  <c r="AG1112" i="1" s="1"/>
  <c r="AH1112" i="1" s="1"/>
  <c r="W1111" i="1"/>
  <c r="X1111" i="1" s="1"/>
  <c r="Y1111" i="1" s="1"/>
  <c r="Z1111" i="1" s="1"/>
  <c r="AA1111" i="1" s="1"/>
  <c r="AB1111" i="1" s="1"/>
  <c r="AC1111" i="1" s="1"/>
  <c r="AD1111" i="1" s="1"/>
  <c r="AE1111" i="1" s="1"/>
  <c r="AF1111" i="1" s="1"/>
  <c r="AG1111" i="1" s="1"/>
  <c r="AH1111" i="1" s="1"/>
  <c r="W1110" i="1"/>
  <c r="X1110" i="1" s="1"/>
  <c r="Y1110" i="1" s="1"/>
  <c r="Z1110" i="1" s="1"/>
  <c r="AA1110" i="1" s="1"/>
  <c r="AB1110" i="1" s="1"/>
  <c r="AC1110" i="1" s="1"/>
  <c r="AD1110" i="1" s="1"/>
  <c r="AE1110" i="1" s="1"/>
  <c r="AF1110" i="1" s="1"/>
  <c r="AG1110" i="1" s="1"/>
  <c r="AH1110" i="1" s="1"/>
  <c r="W1109" i="1"/>
  <c r="X1109" i="1" s="1"/>
  <c r="Y1109" i="1" s="1"/>
  <c r="Z1109" i="1" s="1"/>
  <c r="AA1109" i="1" s="1"/>
  <c r="AB1109" i="1" s="1"/>
  <c r="AC1109" i="1" s="1"/>
  <c r="AD1109" i="1" s="1"/>
  <c r="AE1109" i="1" s="1"/>
  <c r="AF1109" i="1" s="1"/>
  <c r="AG1109" i="1" s="1"/>
  <c r="AH1109" i="1" s="1"/>
  <c r="W1108" i="1"/>
  <c r="X1108" i="1" s="1"/>
  <c r="Y1108" i="1" s="1"/>
  <c r="Z1108" i="1" s="1"/>
  <c r="AA1108" i="1" s="1"/>
  <c r="AB1108" i="1" s="1"/>
  <c r="AC1108" i="1" s="1"/>
  <c r="AD1108" i="1" s="1"/>
  <c r="AE1108" i="1" s="1"/>
  <c r="AF1108" i="1" s="1"/>
  <c r="AG1108" i="1" s="1"/>
  <c r="AH1108" i="1" s="1"/>
  <c r="W1107" i="1"/>
  <c r="X1107" i="1" s="1"/>
  <c r="Y1107" i="1" s="1"/>
  <c r="Z1107" i="1" s="1"/>
  <c r="AA1107" i="1" s="1"/>
  <c r="AB1107" i="1" s="1"/>
  <c r="AC1107" i="1" s="1"/>
  <c r="AD1107" i="1" s="1"/>
  <c r="AE1107" i="1" s="1"/>
  <c r="AF1107" i="1" s="1"/>
  <c r="AG1107" i="1" s="1"/>
  <c r="AH1107" i="1" s="1"/>
  <c r="W1106" i="1"/>
  <c r="X1106" i="1" s="1"/>
  <c r="Y1106" i="1" s="1"/>
  <c r="Z1106" i="1" s="1"/>
  <c r="AA1106" i="1" s="1"/>
  <c r="AB1106" i="1" s="1"/>
  <c r="AC1106" i="1" s="1"/>
  <c r="AD1106" i="1" s="1"/>
  <c r="AE1106" i="1" s="1"/>
  <c r="AF1106" i="1" s="1"/>
  <c r="AG1106" i="1" s="1"/>
  <c r="AH1106" i="1" s="1"/>
  <c r="W1105" i="1"/>
  <c r="X1105" i="1" s="1"/>
  <c r="Y1105" i="1" s="1"/>
  <c r="Z1105" i="1" s="1"/>
  <c r="AA1105" i="1" s="1"/>
  <c r="AB1105" i="1" s="1"/>
  <c r="AC1105" i="1" s="1"/>
  <c r="AD1105" i="1" s="1"/>
  <c r="AE1105" i="1" s="1"/>
  <c r="AF1105" i="1" s="1"/>
  <c r="AG1105" i="1" s="1"/>
  <c r="AH1105" i="1" s="1"/>
  <c r="W1104" i="1"/>
  <c r="X1104" i="1" s="1"/>
  <c r="Y1104" i="1" s="1"/>
  <c r="Z1104" i="1" s="1"/>
  <c r="AA1104" i="1" s="1"/>
  <c r="AB1104" i="1" s="1"/>
  <c r="AC1104" i="1" s="1"/>
  <c r="AD1104" i="1" s="1"/>
  <c r="AE1104" i="1" s="1"/>
  <c r="AF1104" i="1" s="1"/>
  <c r="AG1104" i="1" s="1"/>
  <c r="AH1104" i="1" s="1"/>
  <c r="W1103" i="1"/>
  <c r="X1103" i="1" s="1"/>
  <c r="Y1103" i="1" s="1"/>
  <c r="Z1103" i="1" s="1"/>
  <c r="AA1103" i="1" s="1"/>
  <c r="AB1103" i="1" s="1"/>
  <c r="AC1103" i="1" s="1"/>
  <c r="AD1103" i="1" s="1"/>
  <c r="AE1103" i="1" s="1"/>
  <c r="AF1103" i="1" s="1"/>
  <c r="AG1103" i="1" s="1"/>
  <c r="AH1103" i="1" s="1"/>
  <c r="W1102" i="1"/>
  <c r="X1102" i="1" s="1"/>
  <c r="Y1102" i="1" s="1"/>
  <c r="Z1102" i="1" s="1"/>
  <c r="AA1102" i="1" s="1"/>
  <c r="AB1102" i="1" s="1"/>
  <c r="AC1102" i="1" s="1"/>
  <c r="AD1102" i="1" s="1"/>
  <c r="AE1102" i="1" s="1"/>
  <c r="AF1102" i="1" s="1"/>
  <c r="AG1102" i="1" s="1"/>
  <c r="AH1102" i="1" s="1"/>
  <c r="W1101" i="1"/>
  <c r="X1101" i="1" s="1"/>
  <c r="Y1101" i="1" s="1"/>
  <c r="Z1101" i="1" s="1"/>
  <c r="AA1101" i="1" s="1"/>
  <c r="AB1101" i="1" s="1"/>
  <c r="AC1101" i="1" s="1"/>
  <c r="AD1101" i="1" s="1"/>
  <c r="AE1101" i="1" s="1"/>
  <c r="AF1101" i="1" s="1"/>
  <c r="AG1101" i="1" s="1"/>
  <c r="AH1101" i="1" s="1"/>
  <c r="W1100" i="1"/>
  <c r="X1100" i="1" s="1"/>
  <c r="Y1100" i="1" s="1"/>
  <c r="Z1100" i="1" s="1"/>
  <c r="AA1100" i="1" s="1"/>
  <c r="AB1100" i="1" s="1"/>
  <c r="AC1100" i="1" s="1"/>
  <c r="AD1100" i="1" s="1"/>
  <c r="AE1100" i="1" s="1"/>
  <c r="AF1100" i="1" s="1"/>
  <c r="AG1100" i="1" s="1"/>
  <c r="AH1100" i="1" s="1"/>
  <c r="W1099" i="1"/>
  <c r="X1099" i="1" s="1"/>
  <c r="Y1099" i="1" s="1"/>
  <c r="Z1099" i="1" s="1"/>
  <c r="AA1099" i="1" s="1"/>
  <c r="AB1099" i="1" s="1"/>
  <c r="AC1099" i="1" s="1"/>
  <c r="AD1099" i="1" s="1"/>
  <c r="AE1099" i="1" s="1"/>
  <c r="AF1099" i="1" s="1"/>
  <c r="AG1099" i="1" s="1"/>
  <c r="AH1099" i="1" s="1"/>
  <c r="W1098" i="1"/>
  <c r="X1098" i="1" s="1"/>
  <c r="Y1098" i="1" s="1"/>
  <c r="Z1098" i="1" s="1"/>
  <c r="AA1098" i="1" s="1"/>
  <c r="AB1098" i="1" s="1"/>
  <c r="AC1098" i="1" s="1"/>
  <c r="AD1098" i="1" s="1"/>
  <c r="AE1098" i="1" s="1"/>
  <c r="AF1098" i="1" s="1"/>
  <c r="AG1098" i="1" s="1"/>
  <c r="AH1098" i="1" s="1"/>
  <c r="W1097" i="1"/>
  <c r="X1097" i="1" s="1"/>
  <c r="Y1097" i="1" s="1"/>
  <c r="Z1097" i="1" s="1"/>
  <c r="AA1097" i="1" s="1"/>
  <c r="AB1097" i="1" s="1"/>
  <c r="AC1097" i="1" s="1"/>
  <c r="AD1097" i="1" s="1"/>
  <c r="AE1097" i="1" s="1"/>
  <c r="AF1097" i="1" s="1"/>
  <c r="AG1097" i="1" s="1"/>
  <c r="AH1097" i="1" s="1"/>
  <c r="W1096" i="1"/>
  <c r="X1096" i="1" s="1"/>
  <c r="Y1096" i="1" s="1"/>
  <c r="Z1096" i="1" s="1"/>
  <c r="AA1096" i="1" s="1"/>
  <c r="AB1096" i="1" s="1"/>
  <c r="AC1096" i="1" s="1"/>
  <c r="AD1096" i="1" s="1"/>
  <c r="AE1096" i="1" s="1"/>
  <c r="AF1096" i="1" s="1"/>
  <c r="AG1096" i="1" s="1"/>
  <c r="AH1096" i="1" s="1"/>
  <c r="W1095" i="1"/>
  <c r="X1095" i="1" s="1"/>
  <c r="Y1095" i="1" s="1"/>
  <c r="Z1095" i="1" s="1"/>
  <c r="AA1095" i="1" s="1"/>
  <c r="AB1095" i="1" s="1"/>
  <c r="AC1095" i="1" s="1"/>
  <c r="AD1095" i="1" s="1"/>
  <c r="AE1095" i="1" s="1"/>
  <c r="AF1095" i="1" s="1"/>
  <c r="AG1095" i="1" s="1"/>
  <c r="AH1095" i="1" s="1"/>
  <c r="W1094" i="1"/>
  <c r="X1094" i="1" s="1"/>
  <c r="Y1094" i="1" s="1"/>
  <c r="Z1094" i="1" s="1"/>
  <c r="AA1094" i="1" s="1"/>
  <c r="AB1094" i="1" s="1"/>
  <c r="AC1094" i="1" s="1"/>
  <c r="AD1094" i="1" s="1"/>
  <c r="AE1094" i="1" s="1"/>
  <c r="AF1094" i="1" s="1"/>
  <c r="AG1094" i="1" s="1"/>
  <c r="AH1094" i="1" s="1"/>
  <c r="W1093" i="1"/>
  <c r="X1093" i="1" s="1"/>
  <c r="Y1093" i="1" s="1"/>
  <c r="Z1093" i="1" s="1"/>
  <c r="AA1093" i="1" s="1"/>
  <c r="AB1093" i="1" s="1"/>
  <c r="AC1093" i="1" s="1"/>
  <c r="AD1093" i="1" s="1"/>
  <c r="AE1093" i="1" s="1"/>
  <c r="AF1093" i="1" s="1"/>
  <c r="AG1093" i="1" s="1"/>
  <c r="AH1093" i="1" s="1"/>
  <c r="W1092" i="1"/>
  <c r="X1092" i="1" s="1"/>
  <c r="Y1092" i="1" s="1"/>
  <c r="Z1092" i="1" s="1"/>
  <c r="AA1092" i="1" s="1"/>
  <c r="AB1092" i="1" s="1"/>
  <c r="AC1092" i="1" s="1"/>
  <c r="AD1092" i="1" s="1"/>
  <c r="AE1092" i="1" s="1"/>
  <c r="AF1092" i="1" s="1"/>
  <c r="AG1092" i="1" s="1"/>
  <c r="AH1092" i="1" s="1"/>
  <c r="W1091" i="1"/>
  <c r="X1091" i="1" s="1"/>
  <c r="Y1091" i="1" s="1"/>
  <c r="Z1091" i="1" s="1"/>
  <c r="AA1091" i="1" s="1"/>
  <c r="AB1091" i="1" s="1"/>
  <c r="AC1091" i="1" s="1"/>
  <c r="AD1091" i="1" s="1"/>
  <c r="AE1091" i="1" s="1"/>
  <c r="AF1091" i="1" s="1"/>
  <c r="AG1091" i="1" s="1"/>
  <c r="AH1091" i="1" s="1"/>
  <c r="W1090" i="1"/>
  <c r="X1090" i="1" s="1"/>
  <c r="Y1090" i="1" s="1"/>
  <c r="Z1090" i="1" s="1"/>
  <c r="AA1090" i="1" s="1"/>
  <c r="AB1090" i="1" s="1"/>
  <c r="AC1090" i="1" s="1"/>
  <c r="AD1090" i="1" s="1"/>
  <c r="AE1090" i="1" s="1"/>
  <c r="AF1090" i="1" s="1"/>
  <c r="AG1090" i="1" s="1"/>
  <c r="AH1090" i="1" s="1"/>
  <c r="W1089" i="1"/>
  <c r="X1089" i="1" s="1"/>
  <c r="Y1089" i="1" s="1"/>
  <c r="Z1089" i="1" s="1"/>
  <c r="AA1089" i="1" s="1"/>
  <c r="AB1089" i="1" s="1"/>
  <c r="AC1089" i="1" s="1"/>
  <c r="AD1089" i="1" s="1"/>
  <c r="AE1089" i="1" s="1"/>
  <c r="AF1089" i="1" s="1"/>
  <c r="AG1089" i="1" s="1"/>
  <c r="AH1089" i="1" s="1"/>
  <c r="W1088" i="1"/>
  <c r="X1088" i="1" s="1"/>
  <c r="Y1088" i="1" s="1"/>
  <c r="Z1088" i="1" s="1"/>
  <c r="AA1088" i="1" s="1"/>
  <c r="AB1088" i="1" s="1"/>
  <c r="AC1088" i="1" s="1"/>
  <c r="AD1088" i="1" s="1"/>
  <c r="AE1088" i="1" s="1"/>
  <c r="AF1088" i="1" s="1"/>
  <c r="AG1088" i="1" s="1"/>
  <c r="AH1088" i="1" s="1"/>
  <c r="W1087" i="1"/>
  <c r="X1087" i="1" s="1"/>
  <c r="Y1087" i="1" s="1"/>
  <c r="Z1087" i="1" s="1"/>
  <c r="AA1087" i="1" s="1"/>
  <c r="AB1087" i="1" s="1"/>
  <c r="AC1087" i="1" s="1"/>
  <c r="AD1087" i="1" s="1"/>
  <c r="AE1087" i="1" s="1"/>
  <c r="AF1087" i="1" s="1"/>
  <c r="AG1087" i="1" s="1"/>
  <c r="AH1087" i="1" s="1"/>
  <c r="W1086" i="1"/>
  <c r="X1086" i="1" s="1"/>
  <c r="Y1086" i="1" s="1"/>
  <c r="Z1086" i="1" s="1"/>
  <c r="AA1086" i="1" s="1"/>
  <c r="AB1086" i="1" s="1"/>
  <c r="AC1086" i="1" s="1"/>
  <c r="AD1086" i="1" s="1"/>
  <c r="AE1086" i="1" s="1"/>
  <c r="AF1086" i="1" s="1"/>
  <c r="AG1086" i="1" s="1"/>
  <c r="AH1086" i="1" s="1"/>
  <c r="W1085" i="1"/>
  <c r="X1085" i="1" s="1"/>
  <c r="Y1085" i="1" s="1"/>
  <c r="Z1085" i="1" s="1"/>
  <c r="AA1085" i="1" s="1"/>
  <c r="AB1085" i="1" s="1"/>
  <c r="AC1085" i="1" s="1"/>
  <c r="AD1085" i="1" s="1"/>
  <c r="AE1085" i="1" s="1"/>
  <c r="AF1085" i="1" s="1"/>
  <c r="AG1085" i="1" s="1"/>
  <c r="AH1085" i="1" s="1"/>
  <c r="W1084" i="1"/>
  <c r="X1084" i="1" s="1"/>
  <c r="Y1084" i="1" s="1"/>
  <c r="Z1084" i="1" s="1"/>
  <c r="AA1084" i="1" s="1"/>
  <c r="AB1084" i="1" s="1"/>
  <c r="AC1084" i="1" s="1"/>
  <c r="AD1084" i="1" s="1"/>
  <c r="AE1084" i="1" s="1"/>
  <c r="AF1084" i="1" s="1"/>
  <c r="AG1084" i="1" s="1"/>
  <c r="AH1084" i="1" s="1"/>
  <c r="W1083" i="1"/>
  <c r="X1083" i="1" s="1"/>
  <c r="Y1083" i="1" s="1"/>
  <c r="Z1083" i="1" s="1"/>
  <c r="AA1083" i="1" s="1"/>
  <c r="AB1083" i="1" s="1"/>
  <c r="AC1083" i="1" s="1"/>
  <c r="AD1083" i="1" s="1"/>
  <c r="AE1083" i="1" s="1"/>
  <c r="AF1083" i="1" s="1"/>
  <c r="AG1083" i="1" s="1"/>
  <c r="AH1083" i="1" s="1"/>
  <c r="W1082" i="1"/>
  <c r="X1082" i="1" s="1"/>
  <c r="Y1082" i="1" s="1"/>
  <c r="Z1082" i="1" s="1"/>
  <c r="AA1082" i="1" s="1"/>
  <c r="AB1082" i="1" s="1"/>
  <c r="AC1082" i="1" s="1"/>
  <c r="AD1082" i="1" s="1"/>
  <c r="AE1082" i="1" s="1"/>
  <c r="AF1082" i="1" s="1"/>
  <c r="AG1082" i="1" s="1"/>
  <c r="AH1082" i="1" s="1"/>
  <c r="W1081" i="1"/>
  <c r="X1081" i="1" s="1"/>
  <c r="Y1081" i="1" s="1"/>
  <c r="Z1081" i="1" s="1"/>
  <c r="AA1081" i="1" s="1"/>
  <c r="AB1081" i="1" s="1"/>
  <c r="AC1081" i="1" s="1"/>
  <c r="AD1081" i="1" s="1"/>
  <c r="AE1081" i="1" s="1"/>
  <c r="AF1081" i="1" s="1"/>
  <c r="AG1081" i="1" s="1"/>
  <c r="AH1081" i="1" s="1"/>
  <c r="W1080" i="1"/>
  <c r="X1080" i="1" s="1"/>
  <c r="Y1080" i="1" s="1"/>
  <c r="Z1080" i="1" s="1"/>
  <c r="AA1080" i="1" s="1"/>
  <c r="AB1080" i="1" s="1"/>
  <c r="AC1080" i="1" s="1"/>
  <c r="AD1080" i="1" s="1"/>
  <c r="AE1080" i="1" s="1"/>
  <c r="AF1080" i="1" s="1"/>
  <c r="AG1080" i="1" s="1"/>
  <c r="AH1080" i="1" s="1"/>
  <c r="W1079" i="1"/>
  <c r="X1079" i="1" s="1"/>
  <c r="Y1079" i="1" s="1"/>
  <c r="Z1079" i="1" s="1"/>
  <c r="AA1079" i="1" s="1"/>
  <c r="AB1079" i="1" s="1"/>
  <c r="AC1079" i="1" s="1"/>
  <c r="AD1079" i="1" s="1"/>
  <c r="AE1079" i="1" s="1"/>
  <c r="AF1079" i="1" s="1"/>
  <c r="AG1079" i="1" s="1"/>
  <c r="AH1079" i="1" s="1"/>
  <c r="W1078" i="1"/>
  <c r="X1078" i="1" s="1"/>
  <c r="Y1078" i="1" s="1"/>
  <c r="Z1078" i="1" s="1"/>
  <c r="AA1078" i="1" s="1"/>
  <c r="AB1078" i="1" s="1"/>
  <c r="AC1078" i="1" s="1"/>
  <c r="AD1078" i="1" s="1"/>
  <c r="AE1078" i="1" s="1"/>
  <c r="AF1078" i="1" s="1"/>
  <c r="AG1078" i="1" s="1"/>
  <c r="AH1078" i="1" s="1"/>
  <c r="W1077" i="1"/>
  <c r="X1077" i="1" s="1"/>
  <c r="Y1077" i="1" s="1"/>
  <c r="Z1077" i="1" s="1"/>
  <c r="AA1077" i="1" s="1"/>
  <c r="AB1077" i="1" s="1"/>
  <c r="AC1077" i="1" s="1"/>
  <c r="AD1077" i="1" s="1"/>
  <c r="AE1077" i="1" s="1"/>
  <c r="AF1077" i="1" s="1"/>
  <c r="AG1077" i="1" s="1"/>
  <c r="AH1077" i="1" s="1"/>
  <c r="W1076" i="1"/>
  <c r="X1076" i="1" s="1"/>
  <c r="Y1076" i="1" s="1"/>
  <c r="Z1076" i="1" s="1"/>
  <c r="AA1076" i="1" s="1"/>
  <c r="AB1076" i="1" s="1"/>
  <c r="AC1076" i="1" s="1"/>
  <c r="AD1076" i="1" s="1"/>
  <c r="AE1076" i="1" s="1"/>
  <c r="AF1076" i="1" s="1"/>
  <c r="AG1076" i="1" s="1"/>
  <c r="AH1076" i="1" s="1"/>
  <c r="W1075" i="1"/>
  <c r="X1075" i="1" s="1"/>
  <c r="Y1075" i="1" s="1"/>
  <c r="Z1075" i="1" s="1"/>
  <c r="AA1075" i="1" s="1"/>
  <c r="AB1075" i="1" s="1"/>
  <c r="AC1075" i="1" s="1"/>
  <c r="AD1075" i="1" s="1"/>
  <c r="AE1075" i="1" s="1"/>
  <c r="AF1075" i="1" s="1"/>
  <c r="AG1075" i="1" s="1"/>
  <c r="AH1075" i="1" s="1"/>
  <c r="W1074" i="1"/>
  <c r="X1074" i="1" s="1"/>
  <c r="Y1074" i="1" s="1"/>
  <c r="Z1074" i="1" s="1"/>
  <c r="AA1074" i="1" s="1"/>
  <c r="AB1074" i="1" s="1"/>
  <c r="AC1074" i="1" s="1"/>
  <c r="AD1074" i="1" s="1"/>
  <c r="AE1074" i="1" s="1"/>
  <c r="AF1074" i="1" s="1"/>
  <c r="AG1074" i="1" s="1"/>
  <c r="AH1074" i="1" s="1"/>
  <c r="W1073" i="1"/>
  <c r="X1073" i="1" s="1"/>
  <c r="Y1073" i="1" s="1"/>
  <c r="Z1073" i="1" s="1"/>
  <c r="AA1073" i="1" s="1"/>
  <c r="AB1073" i="1" s="1"/>
  <c r="AC1073" i="1" s="1"/>
  <c r="AD1073" i="1" s="1"/>
  <c r="AE1073" i="1" s="1"/>
  <c r="AF1073" i="1" s="1"/>
  <c r="AG1073" i="1" s="1"/>
  <c r="AH1073" i="1" s="1"/>
  <c r="W1072" i="1"/>
  <c r="X1072" i="1" s="1"/>
  <c r="Y1072" i="1" s="1"/>
  <c r="Z1072" i="1" s="1"/>
  <c r="AA1072" i="1" s="1"/>
  <c r="AB1072" i="1" s="1"/>
  <c r="AC1072" i="1" s="1"/>
  <c r="AD1072" i="1" s="1"/>
  <c r="AE1072" i="1" s="1"/>
  <c r="AF1072" i="1" s="1"/>
  <c r="AG1072" i="1" s="1"/>
  <c r="AH1072" i="1" s="1"/>
  <c r="W1071" i="1"/>
  <c r="X1071" i="1" s="1"/>
  <c r="Y1071" i="1" s="1"/>
  <c r="Z1071" i="1" s="1"/>
  <c r="AA1071" i="1" s="1"/>
  <c r="AB1071" i="1" s="1"/>
  <c r="AC1071" i="1" s="1"/>
  <c r="AD1071" i="1" s="1"/>
  <c r="AE1071" i="1" s="1"/>
  <c r="AF1071" i="1" s="1"/>
  <c r="AG1071" i="1" s="1"/>
  <c r="AH1071" i="1" s="1"/>
  <c r="W1070" i="1"/>
  <c r="X1070" i="1" s="1"/>
  <c r="Y1070" i="1" s="1"/>
  <c r="Z1070" i="1" s="1"/>
  <c r="AA1070" i="1" s="1"/>
  <c r="AB1070" i="1" s="1"/>
  <c r="AC1070" i="1" s="1"/>
  <c r="AD1070" i="1" s="1"/>
  <c r="AE1070" i="1" s="1"/>
  <c r="AF1070" i="1" s="1"/>
  <c r="AG1070" i="1" s="1"/>
  <c r="AH1070" i="1" s="1"/>
  <c r="W1069" i="1"/>
  <c r="X1069" i="1" s="1"/>
  <c r="Y1069" i="1" s="1"/>
  <c r="Z1069" i="1" s="1"/>
  <c r="AA1069" i="1" s="1"/>
  <c r="AB1069" i="1" s="1"/>
  <c r="AC1069" i="1" s="1"/>
  <c r="AD1069" i="1" s="1"/>
  <c r="AE1069" i="1" s="1"/>
  <c r="AF1069" i="1" s="1"/>
  <c r="AG1069" i="1" s="1"/>
  <c r="AH1069" i="1" s="1"/>
  <c r="W1068" i="1"/>
  <c r="W1067" i="1"/>
  <c r="W1066" i="1"/>
  <c r="W1065" i="1"/>
  <c r="W1064" i="1"/>
  <c r="W1057" i="1"/>
  <c r="W1056" i="1"/>
  <c r="W1055" i="1"/>
  <c r="W1054" i="1"/>
  <c r="W1053" i="1"/>
  <c r="W1052" i="1"/>
  <c r="W535" i="1"/>
  <c r="W534" i="1"/>
  <c r="W533" i="1"/>
  <c r="W532" i="1"/>
  <c r="W531" i="1"/>
  <c r="W530" i="1"/>
  <c r="W529" i="1"/>
  <c r="W528" i="1"/>
  <c r="W527" i="1"/>
  <c r="W526" i="1"/>
  <c r="W525" i="1"/>
  <c r="W524" i="1"/>
  <c r="W523" i="1"/>
  <c r="W522" i="1"/>
  <c r="W521" i="1"/>
  <c r="W520" i="1"/>
  <c r="W519" i="1"/>
  <c r="W518" i="1"/>
  <c r="W517" i="1"/>
  <c r="W516" i="1"/>
  <c r="W515" i="1"/>
  <c r="W514" i="1"/>
  <c r="W513" i="1"/>
  <c r="W512" i="1"/>
  <c r="W511" i="1"/>
  <c r="W510" i="1"/>
  <c r="W509" i="1"/>
  <c r="W508" i="1"/>
  <c r="W507" i="1"/>
  <c r="W506" i="1"/>
  <c r="W505" i="1"/>
  <c r="W504" i="1"/>
  <c r="W503" i="1"/>
  <c r="W502" i="1"/>
  <c r="W501" i="1"/>
  <c r="W500" i="1"/>
  <c r="W499" i="1"/>
  <c r="W498" i="1"/>
  <c r="W497" i="1"/>
  <c r="W496" i="1"/>
  <c r="W495" i="1"/>
  <c r="W494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X481" i="1" s="1"/>
  <c r="Y481" i="1" s="1"/>
  <c r="Z481" i="1" s="1"/>
  <c r="AA481" i="1" s="1"/>
  <c r="AB481" i="1" s="1"/>
  <c r="AC481" i="1" s="1"/>
  <c r="AD481" i="1" s="1"/>
  <c r="AE481" i="1" s="1"/>
  <c r="AF481" i="1" s="1"/>
  <c r="AG481" i="1" s="1"/>
  <c r="AH481" i="1" s="1"/>
  <c r="W480" i="1"/>
  <c r="X480" i="1" s="1"/>
  <c r="Y480" i="1" s="1"/>
  <c r="Z480" i="1" s="1"/>
  <c r="AA480" i="1" s="1"/>
  <c r="AB480" i="1" s="1"/>
  <c r="AC480" i="1" s="1"/>
  <c r="AD480" i="1" s="1"/>
  <c r="AE480" i="1" s="1"/>
  <c r="AF480" i="1" s="1"/>
  <c r="AG480" i="1" s="1"/>
  <c r="AH480" i="1" s="1"/>
  <c r="W479" i="1"/>
  <c r="X479" i="1" s="1"/>
  <c r="Y479" i="1" s="1"/>
  <c r="Z479" i="1" s="1"/>
  <c r="AA479" i="1" s="1"/>
  <c r="AB479" i="1" s="1"/>
  <c r="AC479" i="1" s="1"/>
  <c r="AD479" i="1" s="1"/>
  <c r="AE479" i="1" s="1"/>
  <c r="AF479" i="1" s="1"/>
  <c r="AG479" i="1" s="1"/>
  <c r="AH479" i="1" s="1"/>
  <c r="W478" i="1"/>
  <c r="X478" i="1" s="1"/>
  <c r="Y478" i="1" s="1"/>
  <c r="Z478" i="1" s="1"/>
  <c r="AA478" i="1" s="1"/>
  <c r="AB478" i="1" s="1"/>
  <c r="AC478" i="1" s="1"/>
  <c r="AD478" i="1" s="1"/>
  <c r="AE478" i="1" s="1"/>
  <c r="AF478" i="1" s="1"/>
  <c r="AG478" i="1" s="1"/>
  <c r="AH478" i="1" s="1"/>
  <c r="W477" i="1"/>
  <c r="X477" i="1" s="1"/>
  <c r="Y477" i="1" s="1"/>
  <c r="Z477" i="1" s="1"/>
  <c r="AA477" i="1" s="1"/>
  <c r="AB477" i="1" s="1"/>
  <c r="AC477" i="1" s="1"/>
  <c r="AD477" i="1" s="1"/>
  <c r="AE477" i="1" s="1"/>
  <c r="AF477" i="1" s="1"/>
  <c r="AG477" i="1" s="1"/>
  <c r="AH477" i="1" s="1"/>
  <c r="W475" i="1"/>
  <c r="X475" i="1" s="1"/>
  <c r="Y475" i="1" s="1"/>
  <c r="Z475" i="1" s="1"/>
  <c r="AA475" i="1" s="1"/>
  <c r="AB475" i="1" s="1"/>
  <c r="AC475" i="1" s="1"/>
  <c r="AD475" i="1" s="1"/>
  <c r="AE475" i="1" s="1"/>
  <c r="AF475" i="1" s="1"/>
  <c r="AG475" i="1" s="1"/>
  <c r="AH475" i="1" s="1"/>
  <c r="W474" i="1"/>
  <c r="X474" i="1" s="1"/>
  <c r="Y474" i="1" s="1"/>
  <c r="Z474" i="1" s="1"/>
  <c r="AA474" i="1" s="1"/>
  <c r="AB474" i="1" s="1"/>
  <c r="AC474" i="1" s="1"/>
  <c r="AD474" i="1" s="1"/>
  <c r="AE474" i="1" s="1"/>
  <c r="AF474" i="1" s="1"/>
  <c r="AG474" i="1" s="1"/>
  <c r="AH474" i="1" s="1"/>
  <c r="W473" i="1"/>
  <c r="X473" i="1" s="1"/>
  <c r="Y473" i="1" s="1"/>
  <c r="Z473" i="1" s="1"/>
  <c r="AA473" i="1" s="1"/>
  <c r="AB473" i="1" s="1"/>
  <c r="AC473" i="1" s="1"/>
  <c r="AD473" i="1" s="1"/>
  <c r="AE473" i="1" s="1"/>
  <c r="AF473" i="1" s="1"/>
  <c r="AG473" i="1" s="1"/>
  <c r="AH473" i="1" s="1"/>
  <c r="W472" i="1"/>
  <c r="X472" i="1" s="1"/>
  <c r="Y472" i="1" s="1"/>
  <c r="Z472" i="1" s="1"/>
  <c r="AA472" i="1" s="1"/>
  <c r="AB472" i="1" s="1"/>
  <c r="AC472" i="1" s="1"/>
  <c r="AD472" i="1" s="1"/>
  <c r="AE472" i="1" s="1"/>
  <c r="AF472" i="1" s="1"/>
  <c r="AG472" i="1" s="1"/>
  <c r="AH472" i="1" s="1"/>
  <c r="W471" i="1"/>
  <c r="X471" i="1" s="1"/>
  <c r="Y471" i="1" s="1"/>
  <c r="Z471" i="1" s="1"/>
  <c r="AA471" i="1" s="1"/>
  <c r="AB471" i="1" s="1"/>
  <c r="AC471" i="1" s="1"/>
  <c r="AD471" i="1" s="1"/>
  <c r="AE471" i="1" s="1"/>
  <c r="AF471" i="1" s="1"/>
  <c r="AG471" i="1" s="1"/>
  <c r="AH471" i="1" s="1"/>
  <c r="W469" i="1"/>
  <c r="X469" i="1" s="1"/>
  <c r="Y469" i="1" s="1"/>
  <c r="Z469" i="1" s="1"/>
  <c r="AA469" i="1" s="1"/>
  <c r="AB469" i="1" s="1"/>
  <c r="AC469" i="1" s="1"/>
  <c r="AD469" i="1" s="1"/>
  <c r="AE469" i="1" s="1"/>
  <c r="AF469" i="1" s="1"/>
  <c r="AG469" i="1" s="1"/>
  <c r="AH469" i="1" s="1"/>
  <c r="W468" i="1"/>
  <c r="X468" i="1" s="1"/>
  <c r="Y468" i="1" s="1"/>
  <c r="Z468" i="1" s="1"/>
  <c r="AA468" i="1" s="1"/>
  <c r="AB468" i="1" s="1"/>
  <c r="AC468" i="1" s="1"/>
  <c r="AD468" i="1" s="1"/>
  <c r="AE468" i="1" s="1"/>
  <c r="AF468" i="1" s="1"/>
  <c r="AG468" i="1" s="1"/>
  <c r="AH468" i="1" s="1"/>
  <c r="W467" i="1"/>
  <c r="X467" i="1" s="1"/>
  <c r="Y467" i="1" s="1"/>
  <c r="Z467" i="1" s="1"/>
  <c r="AA467" i="1" s="1"/>
  <c r="AB467" i="1" s="1"/>
  <c r="AC467" i="1" s="1"/>
  <c r="AD467" i="1" s="1"/>
  <c r="AE467" i="1" s="1"/>
  <c r="AF467" i="1" s="1"/>
  <c r="AG467" i="1" s="1"/>
  <c r="AH467" i="1" s="1"/>
  <c r="W466" i="1"/>
  <c r="X466" i="1" s="1"/>
  <c r="Y466" i="1" s="1"/>
  <c r="Z466" i="1" s="1"/>
  <c r="AA466" i="1" s="1"/>
  <c r="AB466" i="1" s="1"/>
  <c r="AC466" i="1" s="1"/>
  <c r="AD466" i="1" s="1"/>
  <c r="AE466" i="1" s="1"/>
  <c r="AF466" i="1" s="1"/>
  <c r="AG466" i="1" s="1"/>
  <c r="AH466" i="1" s="1"/>
  <c r="W465" i="1"/>
  <c r="X465" i="1" s="1"/>
  <c r="Y465" i="1" s="1"/>
  <c r="Z465" i="1" s="1"/>
  <c r="AA465" i="1" s="1"/>
  <c r="AB465" i="1" s="1"/>
  <c r="AC465" i="1" s="1"/>
  <c r="AD465" i="1" s="1"/>
  <c r="AE465" i="1" s="1"/>
  <c r="AF465" i="1" s="1"/>
  <c r="AG465" i="1" s="1"/>
  <c r="AH465" i="1" s="1"/>
  <c r="W463" i="1"/>
  <c r="X463" i="1" s="1"/>
  <c r="Y463" i="1" s="1"/>
  <c r="Z463" i="1" s="1"/>
  <c r="AA463" i="1" s="1"/>
  <c r="AB463" i="1" s="1"/>
  <c r="AC463" i="1" s="1"/>
  <c r="AD463" i="1" s="1"/>
  <c r="AE463" i="1" s="1"/>
  <c r="AF463" i="1" s="1"/>
  <c r="AG463" i="1" s="1"/>
  <c r="AH463" i="1" s="1"/>
  <c r="W462" i="1"/>
  <c r="X462" i="1" s="1"/>
  <c r="Y462" i="1" s="1"/>
  <c r="Z462" i="1" s="1"/>
  <c r="AA462" i="1" s="1"/>
  <c r="AB462" i="1" s="1"/>
  <c r="AC462" i="1" s="1"/>
  <c r="AD462" i="1" s="1"/>
  <c r="AE462" i="1" s="1"/>
  <c r="AF462" i="1" s="1"/>
  <c r="AG462" i="1" s="1"/>
  <c r="AH462" i="1" s="1"/>
  <c r="W461" i="1"/>
  <c r="X461" i="1" s="1"/>
  <c r="Y461" i="1" s="1"/>
  <c r="Z461" i="1" s="1"/>
  <c r="AA461" i="1" s="1"/>
  <c r="AB461" i="1" s="1"/>
  <c r="AC461" i="1" s="1"/>
  <c r="AD461" i="1" s="1"/>
  <c r="AE461" i="1" s="1"/>
  <c r="AF461" i="1" s="1"/>
  <c r="AG461" i="1" s="1"/>
  <c r="AH461" i="1" s="1"/>
  <c r="W460" i="1"/>
  <c r="X460" i="1" s="1"/>
  <c r="Y460" i="1" s="1"/>
  <c r="Z460" i="1" s="1"/>
  <c r="AA460" i="1" s="1"/>
  <c r="AB460" i="1" s="1"/>
  <c r="AC460" i="1" s="1"/>
  <c r="AD460" i="1" s="1"/>
  <c r="AE460" i="1" s="1"/>
  <c r="AF460" i="1" s="1"/>
  <c r="AG460" i="1" s="1"/>
  <c r="AH460" i="1" s="1"/>
  <c r="W459" i="1"/>
  <c r="X459" i="1" s="1"/>
  <c r="Y459" i="1" s="1"/>
  <c r="Z459" i="1" s="1"/>
  <c r="AA459" i="1" s="1"/>
  <c r="AB459" i="1" s="1"/>
  <c r="AC459" i="1" s="1"/>
  <c r="AD459" i="1" s="1"/>
  <c r="AE459" i="1" s="1"/>
  <c r="AF459" i="1" s="1"/>
  <c r="AG459" i="1" s="1"/>
  <c r="AH459" i="1" s="1"/>
  <c r="W457" i="1"/>
  <c r="X457" i="1" s="1"/>
  <c r="Y457" i="1" s="1"/>
  <c r="Z457" i="1" s="1"/>
  <c r="AA457" i="1" s="1"/>
  <c r="AB457" i="1" s="1"/>
  <c r="AC457" i="1" s="1"/>
  <c r="AD457" i="1" s="1"/>
  <c r="AE457" i="1" s="1"/>
  <c r="AF457" i="1" s="1"/>
  <c r="AG457" i="1" s="1"/>
  <c r="AH457" i="1" s="1"/>
  <c r="W456" i="1"/>
  <c r="X456" i="1" s="1"/>
  <c r="Y456" i="1" s="1"/>
  <c r="Z456" i="1" s="1"/>
  <c r="AA456" i="1" s="1"/>
  <c r="AB456" i="1" s="1"/>
  <c r="AC456" i="1" s="1"/>
  <c r="AD456" i="1" s="1"/>
  <c r="AE456" i="1" s="1"/>
  <c r="AF456" i="1" s="1"/>
  <c r="AG456" i="1" s="1"/>
  <c r="AH456" i="1" s="1"/>
  <c r="W455" i="1"/>
  <c r="X455" i="1" s="1"/>
  <c r="Y455" i="1" s="1"/>
  <c r="Z455" i="1" s="1"/>
  <c r="AA455" i="1" s="1"/>
  <c r="AB455" i="1" s="1"/>
  <c r="AC455" i="1" s="1"/>
  <c r="AD455" i="1" s="1"/>
  <c r="AE455" i="1" s="1"/>
  <c r="AF455" i="1" s="1"/>
  <c r="AG455" i="1" s="1"/>
  <c r="AH455" i="1" s="1"/>
  <c r="W454" i="1"/>
  <c r="X454" i="1" s="1"/>
  <c r="Y454" i="1" s="1"/>
  <c r="Z454" i="1" s="1"/>
  <c r="AA454" i="1" s="1"/>
  <c r="AB454" i="1" s="1"/>
  <c r="AC454" i="1" s="1"/>
  <c r="AD454" i="1" s="1"/>
  <c r="AE454" i="1" s="1"/>
  <c r="AF454" i="1" s="1"/>
  <c r="AG454" i="1" s="1"/>
  <c r="AH454" i="1" s="1"/>
  <c r="W453" i="1"/>
  <c r="X453" i="1" s="1"/>
  <c r="Y453" i="1" s="1"/>
  <c r="Z453" i="1" s="1"/>
  <c r="AA453" i="1" s="1"/>
  <c r="AB453" i="1" s="1"/>
  <c r="AC453" i="1" s="1"/>
  <c r="AD453" i="1" s="1"/>
  <c r="AE453" i="1" s="1"/>
  <c r="AF453" i="1" s="1"/>
  <c r="AG453" i="1" s="1"/>
  <c r="AH453" i="1" s="1"/>
  <c r="W451" i="1"/>
  <c r="X451" i="1" s="1"/>
  <c r="Y451" i="1" s="1"/>
  <c r="Z451" i="1" s="1"/>
  <c r="AA451" i="1" s="1"/>
  <c r="AB451" i="1" s="1"/>
  <c r="AC451" i="1" s="1"/>
  <c r="AD451" i="1" s="1"/>
  <c r="AE451" i="1" s="1"/>
  <c r="AF451" i="1" s="1"/>
  <c r="AG451" i="1" s="1"/>
  <c r="AH451" i="1" s="1"/>
  <c r="W450" i="1"/>
  <c r="X450" i="1" s="1"/>
  <c r="Y450" i="1" s="1"/>
  <c r="Z450" i="1" s="1"/>
  <c r="AA450" i="1" s="1"/>
  <c r="AB450" i="1" s="1"/>
  <c r="AC450" i="1" s="1"/>
  <c r="AD450" i="1" s="1"/>
  <c r="AE450" i="1" s="1"/>
  <c r="AF450" i="1" s="1"/>
  <c r="AG450" i="1" s="1"/>
  <c r="AH450" i="1" s="1"/>
  <c r="W449" i="1"/>
  <c r="X449" i="1" s="1"/>
  <c r="Y449" i="1" s="1"/>
  <c r="Z449" i="1" s="1"/>
  <c r="AA449" i="1" s="1"/>
  <c r="AB449" i="1" s="1"/>
  <c r="AC449" i="1" s="1"/>
  <c r="AD449" i="1" s="1"/>
  <c r="AE449" i="1" s="1"/>
  <c r="AF449" i="1" s="1"/>
  <c r="AG449" i="1" s="1"/>
  <c r="AH449" i="1" s="1"/>
  <c r="W448" i="1"/>
  <c r="X448" i="1" s="1"/>
  <c r="Y448" i="1" s="1"/>
  <c r="Z448" i="1" s="1"/>
  <c r="AA448" i="1" s="1"/>
  <c r="AB448" i="1" s="1"/>
  <c r="AC448" i="1" s="1"/>
  <c r="AD448" i="1" s="1"/>
  <c r="AE448" i="1" s="1"/>
  <c r="AF448" i="1" s="1"/>
  <c r="AG448" i="1" s="1"/>
  <c r="AH448" i="1" s="1"/>
  <c r="W447" i="1"/>
  <c r="X447" i="1" s="1"/>
  <c r="Y447" i="1" s="1"/>
  <c r="Z447" i="1" s="1"/>
  <c r="AA447" i="1" s="1"/>
  <c r="AB447" i="1" s="1"/>
  <c r="AC447" i="1" s="1"/>
  <c r="AD447" i="1" s="1"/>
  <c r="AE447" i="1" s="1"/>
  <c r="AF447" i="1" s="1"/>
  <c r="AG447" i="1" s="1"/>
  <c r="AH447" i="1" s="1"/>
  <c r="W445" i="1"/>
  <c r="X445" i="1" s="1"/>
  <c r="Y445" i="1" s="1"/>
  <c r="Z445" i="1" s="1"/>
  <c r="AA445" i="1" s="1"/>
  <c r="AB445" i="1" s="1"/>
  <c r="AC445" i="1" s="1"/>
  <c r="AD445" i="1" s="1"/>
  <c r="AE445" i="1" s="1"/>
  <c r="AF445" i="1" s="1"/>
  <c r="AG445" i="1" s="1"/>
  <c r="AH445" i="1" s="1"/>
  <c r="W444" i="1"/>
  <c r="X444" i="1" s="1"/>
  <c r="Y444" i="1" s="1"/>
  <c r="Z444" i="1" s="1"/>
  <c r="AA444" i="1" s="1"/>
  <c r="AB444" i="1" s="1"/>
  <c r="AC444" i="1" s="1"/>
  <c r="AD444" i="1" s="1"/>
  <c r="AE444" i="1" s="1"/>
  <c r="AF444" i="1" s="1"/>
  <c r="AG444" i="1" s="1"/>
  <c r="AH444" i="1" s="1"/>
  <c r="W443" i="1"/>
  <c r="X443" i="1" s="1"/>
  <c r="Y443" i="1" s="1"/>
  <c r="Z443" i="1" s="1"/>
  <c r="AA443" i="1" s="1"/>
  <c r="AB443" i="1" s="1"/>
  <c r="AC443" i="1" s="1"/>
  <c r="AD443" i="1" s="1"/>
  <c r="AE443" i="1" s="1"/>
  <c r="AF443" i="1" s="1"/>
  <c r="AG443" i="1" s="1"/>
  <c r="AH443" i="1" s="1"/>
  <c r="W442" i="1"/>
  <c r="X442" i="1" s="1"/>
  <c r="Y442" i="1" s="1"/>
  <c r="Z442" i="1" s="1"/>
  <c r="AA442" i="1" s="1"/>
  <c r="AB442" i="1" s="1"/>
  <c r="AC442" i="1" s="1"/>
  <c r="AD442" i="1" s="1"/>
  <c r="AE442" i="1" s="1"/>
  <c r="AF442" i="1" s="1"/>
  <c r="AG442" i="1" s="1"/>
  <c r="AH442" i="1" s="1"/>
  <c r="W441" i="1"/>
  <c r="X441" i="1" s="1"/>
  <c r="Y441" i="1" s="1"/>
  <c r="Z441" i="1" s="1"/>
  <c r="AA441" i="1" s="1"/>
  <c r="AB441" i="1" s="1"/>
  <c r="AC441" i="1" s="1"/>
  <c r="AD441" i="1" s="1"/>
  <c r="AE441" i="1" s="1"/>
  <c r="AF441" i="1" s="1"/>
  <c r="AG441" i="1" s="1"/>
  <c r="AH441" i="1" s="1"/>
  <c r="W439" i="1"/>
  <c r="X439" i="1" s="1"/>
  <c r="Y439" i="1" s="1"/>
  <c r="Z439" i="1" s="1"/>
  <c r="AA439" i="1" s="1"/>
  <c r="AB439" i="1" s="1"/>
  <c r="AC439" i="1" s="1"/>
  <c r="AD439" i="1" s="1"/>
  <c r="AE439" i="1" s="1"/>
  <c r="AF439" i="1" s="1"/>
  <c r="AG439" i="1" s="1"/>
  <c r="AH439" i="1" s="1"/>
  <c r="W438" i="1"/>
  <c r="X438" i="1" s="1"/>
  <c r="Y438" i="1" s="1"/>
  <c r="Z438" i="1" s="1"/>
  <c r="AA438" i="1" s="1"/>
  <c r="AB438" i="1" s="1"/>
  <c r="AC438" i="1" s="1"/>
  <c r="AD438" i="1" s="1"/>
  <c r="AE438" i="1" s="1"/>
  <c r="AF438" i="1" s="1"/>
  <c r="AG438" i="1" s="1"/>
  <c r="AH438" i="1" s="1"/>
  <c r="W437" i="1"/>
  <c r="X437" i="1" s="1"/>
  <c r="Y437" i="1" s="1"/>
  <c r="Z437" i="1" s="1"/>
  <c r="AA437" i="1" s="1"/>
  <c r="AB437" i="1" s="1"/>
  <c r="AC437" i="1" s="1"/>
  <c r="AD437" i="1" s="1"/>
  <c r="AE437" i="1" s="1"/>
  <c r="AF437" i="1" s="1"/>
  <c r="AG437" i="1" s="1"/>
  <c r="AH437" i="1" s="1"/>
  <c r="W436" i="1"/>
  <c r="X436" i="1" s="1"/>
  <c r="Y436" i="1" s="1"/>
  <c r="Z436" i="1" s="1"/>
  <c r="AA436" i="1" s="1"/>
  <c r="AB436" i="1" s="1"/>
  <c r="AC436" i="1" s="1"/>
  <c r="AD436" i="1" s="1"/>
  <c r="AE436" i="1" s="1"/>
  <c r="AF436" i="1" s="1"/>
  <c r="AG436" i="1" s="1"/>
  <c r="AH436" i="1" s="1"/>
  <c r="W435" i="1"/>
  <c r="X435" i="1" s="1"/>
  <c r="Y435" i="1" s="1"/>
  <c r="Z435" i="1" s="1"/>
  <c r="AA435" i="1" s="1"/>
  <c r="AB435" i="1" s="1"/>
  <c r="AC435" i="1" s="1"/>
  <c r="AD435" i="1" s="1"/>
  <c r="AE435" i="1" s="1"/>
  <c r="AF435" i="1" s="1"/>
  <c r="AG435" i="1" s="1"/>
  <c r="AH435" i="1" s="1"/>
  <c r="W433" i="1"/>
  <c r="X433" i="1" s="1"/>
  <c r="Y433" i="1" s="1"/>
  <c r="Z433" i="1" s="1"/>
  <c r="AA433" i="1" s="1"/>
  <c r="AB433" i="1" s="1"/>
  <c r="AC433" i="1" s="1"/>
  <c r="AD433" i="1" s="1"/>
  <c r="AE433" i="1" s="1"/>
  <c r="AF433" i="1" s="1"/>
  <c r="AG433" i="1" s="1"/>
  <c r="AH433" i="1" s="1"/>
  <c r="W432" i="1"/>
  <c r="X432" i="1" s="1"/>
  <c r="Y432" i="1" s="1"/>
  <c r="Z432" i="1" s="1"/>
  <c r="AA432" i="1" s="1"/>
  <c r="AB432" i="1" s="1"/>
  <c r="AC432" i="1" s="1"/>
  <c r="AD432" i="1" s="1"/>
  <c r="AE432" i="1" s="1"/>
  <c r="AF432" i="1" s="1"/>
  <c r="AG432" i="1" s="1"/>
  <c r="AH432" i="1" s="1"/>
  <c r="W431" i="1"/>
  <c r="X431" i="1" s="1"/>
  <c r="Y431" i="1" s="1"/>
  <c r="Z431" i="1" s="1"/>
  <c r="AA431" i="1" s="1"/>
  <c r="AB431" i="1" s="1"/>
  <c r="AC431" i="1" s="1"/>
  <c r="AD431" i="1" s="1"/>
  <c r="AE431" i="1" s="1"/>
  <c r="AF431" i="1" s="1"/>
  <c r="AG431" i="1" s="1"/>
  <c r="AH431" i="1" s="1"/>
  <c r="W430" i="1"/>
  <c r="X430" i="1" s="1"/>
  <c r="Y430" i="1" s="1"/>
  <c r="Z430" i="1" s="1"/>
  <c r="AA430" i="1" s="1"/>
  <c r="AB430" i="1" s="1"/>
  <c r="AC430" i="1" s="1"/>
  <c r="AD430" i="1" s="1"/>
  <c r="AE430" i="1" s="1"/>
  <c r="AF430" i="1" s="1"/>
  <c r="AG430" i="1" s="1"/>
  <c r="AH430" i="1" s="1"/>
  <c r="W429" i="1"/>
  <c r="X429" i="1" s="1"/>
  <c r="Y429" i="1" s="1"/>
  <c r="Z429" i="1" s="1"/>
  <c r="AA429" i="1" s="1"/>
  <c r="AB429" i="1" s="1"/>
  <c r="AC429" i="1" s="1"/>
  <c r="AD429" i="1" s="1"/>
  <c r="AE429" i="1" s="1"/>
  <c r="AF429" i="1" s="1"/>
  <c r="AG429" i="1" s="1"/>
  <c r="AH429" i="1" s="1"/>
  <c r="W427" i="1"/>
  <c r="X427" i="1" s="1"/>
  <c r="Y427" i="1" s="1"/>
  <c r="Z427" i="1" s="1"/>
  <c r="AA427" i="1" s="1"/>
  <c r="AB427" i="1" s="1"/>
  <c r="AC427" i="1" s="1"/>
  <c r="AD427" i="1" s="1"/>
  <c r="AE427" i="1" s="1"/>
  <c r="AF427" i="1" s="1"/>
  <c r="AG427" i="1" s="1"/>
  <c r="AH427" i="1" s="1"/>
  <c r="W426" i="1"/>
  <c r="X426" i="1" s="1"/>
  <c r="Y426" i="1" s="1"/>
  <c r="Z426" i="1" s="1"/>
  <c r="AA426" i="1" s="1"/>
  <c r="AB426" i="1" s="1"/>
  <c r="AC426" i="1" s="1"/>
  <c r="AD426" i="1" s="1"/>
  <c r="AE426" i="1" s="1"/>
  <c r="AF426" i="1" s="1"/>
  <c r="AG426" i="1" s="1"/>
  <c r="AH426" i="1" s="1"/>
  <c r="W425" i="1"/>
  <c r="X425" i="1" s="1"/>
  <c r="Y425" i="1" s="1"/>
  <c r="Z425" i="1" s="1"/>
  <c r="AA425" i="1" s="1"/>
  <c r="AB425" i="1" s="1"/>
  <c r="AC425" i="1" s="1"/>
  <c r="AD425" i="1" s="1"/>
  <c r="AE425" i="1" s="1"/>
  <c r="AF425" i="1" s="1"/>
  <c r="AG425" i="1" s="1"/>
  <c r="AH425" i="1" s="1"/>
  <c r="W424" i="1"/>
  <c r="X424" i="1" s="1"/>
  <c r="Y424" i="1" s="1"/>
  <c r="Z424" i="1" s="1"/>
  <c r="AA424" i="1" s="1"/>
  <c r="AB424" i="1" s="1"/>
  <c r="AC424" i="1" s="1"/>
  <c r="AD424" i="1" s="1"/>
  <c r="AE424" i="1" s="1"/>
  <c r="AF424" i="1" s="1"/>
  <c r="AG424" i="1" s="1"/>
  <c r="AH424" i="1" s="1"/>
  <c r="W423" i="1"/>
  <c r="X423" i="1" s="1"/>
  <c r="Y423" i="1" s="1"/>
  <c r="Z423" i="1" s="1"/>
  <c r="AA423" i="1" s="1"/>
  <c r="AB423" i="1" s="1"/>
  <c r="AC423" i="1" s="1"/>
  <c r="AD423" i="1" s="1"/>
  <c r="AE423" i="1" s="1"/>
  <c r="AF423" i="1" s="1"/>
  <c r="AG423" i="1" s="1"/>
  <c r="AH423" i="1" s="1"/>
  <c r="W421" i="1"/>
  <c r="X421" i="1" s="1"/>
  <c r="Y421" i="1" s="1"/>
  <c r="Z421" i="1" s="1"/>
  <c r="AA421" i="1" s="1"/>
  <c r="AB421" i="1" s="1"/>
  <c r="AC421" i="1" s="1"/>
  <c r="AD421" i="1" s="1"/>
  <c r="AE421" i="1" s="1"/>
  <c r="AF421" i="1" s="1"/>
  <c r="AG421" i="1" s="1"/>
  <c r="AH421" i="1" s="1"/>
  <c r="W420" i="1"/>
  <c r="X420" i="1" s="1"/>
  <c r="Y420" i="1" s="1"/>
  <c r="Z420" i="1" s="1"/>
  <c r="AA420" i="1" s="1"/>
  <c r="AB420" i="1" s="1"/>
  <c r="AC420" i="1" s="1"/>
  <c r="AD420" i="1" s="1"/>
  <c r="AE420" i="1" s="1"/>
  <c r="AF420" i="1" s="1"/>
  <c r="AG420" i="1" s="1"/>
  <c r="AH420" i="1" s="1"/>
  <c r="W419" i="1"/>
  <c r="X419" i="1" s="1"/>
  <c r="Y419" i="1" s="1"/>
  <c r="Z419" i="1" s="1"/>
  <c r="AA419" i="1" s="1"/>
  <c r="AB419" i="1" s="1"/>
  <c r="AC419" i="1" s="1"/>
  <c r="AD419" i="1" s="1"/>
  <c r="AE419" i="1" s="1"/>
  <c r="AF419" i="1" s="1"/>
  <c r="AG419" i="1" s="1"/>
  <c r="AH419" i="1" s="1"/>
  <c r="W418" i="1"/>
  <c r="X418" i="1" s="1"/>
  <c r="Y418" i="1" s="1"/>
  <c r="Z418" i="1" s="1"/>
  <c r="AA418" i="1" s="1"/>
  <c r="AB418" i="1" s="1"/>
  <c r="AC418" i="1" s="1"/>
  <c r="AD418" i="1" s="1"/>
  <c r="AE418" i="1" s="1"/>
  <c r="AF418" i="1" s="1"/>
  <c r="AG418" i="1" s="1"/>
  <c r="AH418" i="1" s="1"/>
  <c r="W417" i="1"/>
  <c r="X417" i="1" s="1"/>
  <c r="Y417" i="1" s="1"/>
  <c r="Z417" i="1" s="1"/>
  <c r="AA417" i="1" s="1"/>
  <c r="AB417" i="1" s="1"/>
  <c r="AC417" i="1" s="1"/>
  <c r="AD417" i="1" s="1"/>
  <c r="AE417" i="1" s="1"/>
  <c r="AF417" i="1" s="1"/>
  <c r="AG417" i="1" s="1"/>
  <c r="AH417" i="1" s="1"/>
  <c r="W415" i="1"/>
  <c r="X415" i="1" s="1"/>
  <c r="Y415" i="1" s="1"/>
  <c r="Z415" i="1" s="1"/>
  <c r="AA415" i="1" s="1"/>
  <c r="AB415" i="1" s="1"/>
  <c r="AC415" i="1" s="1"/>
  <c r="AD415" i="1" s="1"/>
  <c r="AE415" i="1" s="1"/>
  <c r="AF415" i="1" s="1"/>
  <c r="AG415" i="1" s="1"/>
  <c r="AH415" i="1" s="1"/>
  <c r="W414" i="1"/>
  <c r="X414" i="1" s="1"/>
  <c r="Y414" i="1" s="1"/>
  <c r="Z414" i="1" s="1"/>
  <c r="AA414" i="1" s="1"/>
  <c r="AB414" i="1" s="1"/>
  <c r="AC414" i="1" s="1"/>
  <c r="AD414" i="1" s="1"/>
  <c r="AE414" i="1" s="1"/>
  <c r="AF414" i="1" s="1"/>
  <c r="AG414" i="1" s="1"/>
  <c r="AH414" i="1" s="1"/>
  <c r="W413" i="1"/>
  <c r="X413" i="1" s="1"/>
  <c r="Y413" i="1" s="1"/>
  <c r="Z413" i="1" s="1"/>
  <c r="AA413" i="1" s="1"/>
  <c r="AB413" i="1" s="1"/>
  <c r="AC413" i="1" s="1"/>
  <c r="AD413" i="1" s="1"/>
  <c r="AE413" i="1" s="1"/>
  <c r="AF413" i="1" s="1"/>
  <c r="AG413" i="1" s="1"/>
  <c r="AH413" i="1" s="1"/>
  <c r="W412" i="1"/>
  <c r="X412" i="1" s="1"/>
  <c r="Y412" i="1" s="1"/>
  <c r="Z412" i="1" s="1"/>
  <c r="AA412" i="1" s="1"/>
  <c r="AB412" i="1" s="1"/>
  <c r="AC412" i="1" s="1"/>
  <c r="AD412" i="1" s="1"/>
  <c r="AE412" i="1" s="1"/>
  <c r="AF412" i="1" s="1"/>
  <c r="AG412" i="1" s="1"/>
  <c r="AH412" i="1" s="1"/>
  <c r="W411" i="1"/>
  <c r="X411" i="1" s="1"/>
  <c r="Y411" i="1" s="1"/>
  <c r="Z411" i="1" s="1"/>
  <c r="AA411" i="1" s="1"/>
  <c r="AB411" i="1" s="1"/>
  <c r="AC411" i="1" s="1"/>
  <c r="AD411" i="1" s="1"/>
  <c r="AE411" i="1" s="1"/>
  <c r="AF411" i="1" s="1"/>
  <c r="AG411" i="1" s="1"/>
  <c r="AH411" i="1" s="1"/>
  <c r="W409" i="1"/>
  <c r="X409" i="1" s="1"/>
  <c r="Y409" i="1" s="1"/>
  <c r="Z409" i="1" s="1"/>
  <c r="AA409" i="1" s="1"/>
  <c r="AB409" i="1" s="1"/>
  <c r="AC409" i="1" s="1"/>
  <c r="AD409" i="1" s="1"/>
  <c r="AE409" i="1" s="1"/>
  <c r="AF409" i="1" s="1"/>
  <c r="AG409" i="1" s="1"/>
  <c r="AH409" i="1" s="1"/>
  <c r="W408" i="1"/>
  <c r="X408" i="1" s="1"/>
  <c r="Y408" i="1" s="1"/>
  <c r="Z408" i="1" s="1"/>
  <c r="AA408" i="1" s="1"/>
  <c r="AB408" i="1" s="1"/>
  <c r="AC408" i="1" s="1"/>
  <c r="AD408" i="1" s="1"/>
  <c r="AE408" i="1" s="1"/>
  <c r="AF408" i="1" s="1"/>
  <c r="AG408" i="1" s="1"/>
  <c r="AH408" i="1" s="1"/>
  <c r="W407" i="1"/>
  <c r="X407" i="1" s="1"/>
  <c r="Y407" i="1" s="1"/>
  <c r="Z407" i="1" s="1"/>
  <c r="AA407" i="1" s="1"/>
  <c r="AB407" i="1" s="1"/>
  <c r="AC407" i="1" s="1"/>
  <c r="AD407" i="1" s="1"/>
  <c r="AE407" i="1" s="1"/>
  <c r="AF407" i="1" s="1"/>
  <c r="AG407" i="1" s="1"/>
  <c r="AH407" i="1" s="1"/>
  <c r="W406" i="1"/>
  <c r="X406" i="1" s="1"/>
  <c r="Y406" i="1" s="1"/>
  <c r="Z406" i="1" s="1"/>
  <c r="AA406" i="1" s="1"/>
  <c r="AB406" i="1" s="1"/>
  <c r="AC406" i="1" s="1"/>
  <c r="AD406" i="1" s="1"/>
  <c r="AE406" i="1" s="1"/>
  <c r="AF406" i="1" s="1"/>
  <c r="AG406" i="1" s="1"/>
  <c r="AH406" i="1" s="1"/>
  <c r="W405" i="1"/>
  <c r="X405" i="1" s="1"/>
  <c r="Y405" i="1" s="1"/>
  <c r="Z405" i="1" s="1"/>
  <c r="AA405" i="1" s="1"/>
  <c r="AB405" i="1" s="1"/>
  <c r="AC405" i="1" s="1"/>
  <c r="AD405" i="1" s="1"/>
  <c r="AE405" i="1" s="1"/>
  <c r="AF405" i="1" s="1"/>
  <c r="AG405" i="1" s="1"/>
  <c r="AH405" i="1" s="1"/>
  <c r="W403" i="1"/>
  <c r="X403" i="1" s="1"/>
  <c r="Y403" i="1" s="1"/>
  <c r="Z403" i="1" s="1"/>
  <c r="AA403" i="1" s="1"/>
  <c r="AB403" i="1" s="1"/>
  <c r="AC403" i="1" s="1"/>
  <c r="AD403" i="1" s="1"/>
  <c r="AE403" i="1" s="1"/>
  <c r="AF403" i="1" s="1"/>
  <c r="AG403" i="1" s="1"/>
  <c r="AH403" i="1" s="1"/>
  <c r="W402" i="1"/>
  <c r="X402" i="1" s="1"/>
  <c r="Y402" i="1" s="1"/>
  <c r="Z402" i="1" s="1"/>
  <c r="AA402" i="1" s="1"/>
  <c r="AB402" i="1" s="1"/>
  <c r="AC402" i="1" s="1"/>
  <c r="AD402" i="1" s="1"/>
  <c r="AE402" i="1" s="1"/>
  <c r="AF402" i="1" s="1"/>
  <c r="AG402" i="1" s="1"/>
  <c r="AH402" i="1" s="1"/>
  <c r="W401" i="1"/>
  <c r="X401" i="1" s="1"/>
  <c r="Y401" i="1" s="1"/>
  <c r="Z401" i="1" s="1"/>
  <c r="AA401" i="1" s="1"/>
  <c r="AB401" i="1" s="1"/>
  <c r="AC401" i="1" s="1"/>
  <c r="AD401" i="1" s="1"/>
  <c r="AE401" i="1" s="1"/>
  <c r="AF401" i="1" s="1"/>
  <c r="AG401" i="1" s="1"/>
  <c r="AH401" i="1" s="1"/>
  <c r="W400" i="1"/>
  <c r="X400" i="1" s="1"/>
  <c r="Y400" i="1" s="1"/>
  <c r="Z400" i="1" s="1"/>
  <c r="AA400" i="1" s="1"/>
  <c r="AB400" i="1" s="1"/>
  <c r="AC400" i="1" s="1"/>
  <c r="AD400" i="1" s="1"/>
  <c r="AE400" i="1" s="1"/>
  <c r="AF400" i="1" s="1"/>
  <c r="AG400" i="1" s="1"/>
  <c r="AH400" i="1" s="1"/>
  <c r="W399" i="1"/>
  <c r="X399" i="1" s="1"/>
  <c r="Y399" i="1" s="1"/>
  <c r="Z399" i="1" s="1"/>
  <c r="AA399" i="1" s="1"/>
  <c r="AB399" i="1" s="1"/>
  <c r="AC399" i="1" s="1"/>
  <c r="AD399" i="1" s="1"/>
  <c r="AE399" i="1" s="1"/>
  <c r="AF399" i="1" s="1"/>
  <c r="AG399" i="1" s="1"/>
  <c r="AH399" i="1" s="1"/>
  <c r="W397" i="1"/>
  <c r="X397" i="1" s="1"/>
  <c r="Y397" i="1" s="1"/>
  <c r="Z397" i="1" s="1"/>
  <c r="AA397" i="1" s="1"/>
  <c r="AB397" i="1" s="1"/>
  <c r="AC397" i="1" s="1"/>
  <c r="AD397" i="1" s="1"/>
  <c r="AE397" i="1" s="1"/>
  <c r="AF397" i="1" s="1"/>
  <c r="AG397" i="1" s="1"/>
  <c r="AH397" i="1" s="1"/>
  <c r="W396" i="1"/>
  <c r="X396" i="1" s="1"/>
  <c r="Y396" i="1" s="1"/>
  <c r="Z396" i="1" s="1"/>
  <c r="AA396" i="1" s="1"/>
  <c r="AB396" i="1" s="1"/>
  <c r="AC396" i="1" s="1"/>
  <c r="AD396" i="1" s="1"/>
  <c r="AE396" i="1" s="1"/>
  <c r="AF396" i="1" s="1"/>
  <c r="AG396" i="1" s="1"/>
  <c r="AH396" i="1" s="1"/>
  <c r="W395" i="1"/>
  <c r="X395" i="1" s="1"/>
  <c r="Y395" i="1" s="1"/>
  <c r="Z395" i="1" s="1"/>
  <c r="AA395" i="1" s="1"/>
  <c r="AB395" i="1" s="1"/>
  <c r="AC395" i="1" s="1"/>
  <c r="AD395" i="1" s="1"/>
  <c r="AE395" i="1" s="1"/>
  <c r="AF395" i="1" s="1"/>
  <c r="AG395" i="1" s="1"/>
  <c r="AH395" i="1" s="1"/>
  <c r="W394" i="1"/>
  <c r="X394" i="1" s="1"/>
  <c r="Y394" i="1" s="1"/>
  <c r="Z394" i="1" s="1"/>
  <c r="AA394" i="1" s="1"/>
  <c r="AB394" i="1" s="1"/>
  <c r="AC394" i="1" s="1"/>
  <c r="AD394" i="1" s="1"/>
  <c r="AE394" i="1" s="1"/>
  <c r="AF394" i="1" s="1"/>
  <c r="AG394" i="1" s="1"/>
  <c r="AH394" i="1" s="1"/>
  <c r="W393" i="1"/>
  <c r="X393" i="1" s="1"/>
  <c r="Y393" i="1" s="1"/>
  <c r="Z393" i="1" s="1"/>
  <c r="AA393" i="1" s="1"/>
  <c r="AB393" i="1" s="1"/>
  <c r="AC393" i="1" s="1"/>
  <c r="AD393" i="1" s="1"/>
  <c r="AE393" i="1" s="1"/>
  <c r="AF393" i="1" s="1"/>
  <c r="AG393" i="1" s="1"/>
  <c r="AH393" i="1" s="1"/>
  <c r="W391" i="1"/>
  <c r="X391" i="1" s="1"/>
  <c r="Y391" i="1" s="1"/>
  <c r="Z391" i="1" s="1"/>
  <c r="AA391" i="1" s="1"/>
  <c r="AB391" i="1" s="1"/>
  <c r="AC391" i="1" s="1"/>
  <c r="AD391" i="1" s="1"/>
  <c r="AE391" i="1" s="1"/>
  <c r="AF391" i="1" s="1"/>
  <c r="AG391" i="1" s="1"/>
  <c r="AH391" i="1" s="1"/>
  <c r="W390" i="1"/>
  <c r="X390" i="1" s="1"/>
  <c r="Y390" i="1" s="1"/>
  <c r="Z390" i="1" s="1"/>
  <c r="AA390" i="1" s="1"/>
  <c r="AB390" i="1" s="1"/>
  <c r="AC390" i="1" s="1"/>
  <c r="AD390" i="1" s="1"/>
  <c r="AE390" i="1" s="1"/>
  <c r="AF390" i="1" s="1"/>
  <c r="AG390" i="1" s="1"/>
  <c r="AH390" i="1" s="1"/>
  <c r="W389" i="1"/>
  <c r="X389" i="1" s="1"/>
  <c r="Y389" i="1" s="1"/>
  <c r="Z389" i="1" s="1"/>
  <c r="AA389" i="1" s="1"/>
  <c r="AB389" i="1" s="1"/>
  <c r="AC389" i="1" s="1"/>
  <c r="AD389" i="1" s="1"/>
  <c r="AE389" i="1" s="1"/>
  <c r="AF389" i="1" s="1"/>
  <c r="AG389" i="1" s="1"/>
  <c r="AH389" i="1" s="1"/>
  <c r="W388" i="1"/>
  <c r="X388" i="1" s="1"/>
  <c r="Y388" i="1" s="1"/>
  <c r="Z388" i="1" s="1"/>
  <c r="AA388" i="1" s="1"/>
  <c r="AB388" i="1" s="1"/>
  <c r="AC388" i="1" s="1"/>
  <c r="AD388" i="1" s="1"/>
  <c r="AE388" i="1" s="1"/>
  <c r="AF388" i="1" s="1"/>
  <c r="AG388" i="1" s="1"/>
  <c r="AH388" i="1" s="1"/>
  <c r="W387" i="1"/>
  <c r="X387" i="1" s="1"/>
  <c r="Y387" i="1" s="1"/>
  <c r="Z387" i="1" s="1"/>
  <c r="AA387" i="1" s="1"/>
  <c r="AB387" i="1" s="1"/>
  <c r="AC387" i="1" s="1"/>
  <c r="AD387" i="1" s="1"/>
  <c r="AE387" i="1" s="1"/>
  <c r="AF387" i="1" s="1"/>
  <c r="AG387" i="1" s="1"/>
  <c r="AH387" i="1" s="1"/>
  <c r="W385" i="1"/>
  <c r="X385" i="1" s="1"/>
  <c r="Y385" i="1" s="1"/>
  <c r="Z385" i="1" s="1"/>
  <c r="AA385" i="1" s="1"/>
  <c r="AB385" i="1" s="1"/>
  <c r="AC385" i="1" s="1"/>
  <c r="AD385" i="1" s="1"/>
  <c r="AE385" i="1" s="1"/>
  <c r="AF385" i="1" s="1"/>
  <c r="AG385" i="1" s="1"/>
  <c r="AH385" i="1" s="1"/>
  <c r="W384" i="1"/>
  <c r="X384" i="1" s="1"/>
  <c r="Y384" i="1" s="1"/>
  <c r="Z384" i="1" s="1"/>
  <c r="AA384" i="1" s="1"/>
  <c r="AB384" i="1" s="1"/>
  <c r="AC384" i="1" s="1"/>
  <c r="AD384" i="1" s="1"/>
  <c r="AE384" i="1" s="1"/>
  <c r="AF384" i="1" s="1"/>
  <c r="AG384" i="1" s="1"/>
  <c r="AH384" i="1" s="1"/>
  <c r="W383" i="1"/>
  <c r="X383" i="1" s="1"/>
  <c r="Y383" i="1" s="1"/>
  <c r="Z383" i="1" s="1"/>
  <c r="AA383" i="1" s="1"/>
  <c r="AB383" i="1" s="1"/>
  <c r="AC383" i="1" s="1"/>
  <c r="AD383" i="1" s="1"/>
  <c r="AE383" i="1" s="1"/>
  <c r="AF383" i="1" s="1"/>
  <c r="AG383" i="1" s="1"/>
  <c r="AH383" i="1" s="1"/>
  <c r="W382" i="1"/>
  <c r="X382" i="1" s="1"/>
  <c r="Y382" i="1" s="1"/>
  <c r="Z382" i="1" s="1"/>
  <c r="AA382" i="1" s="1"/>
  <c r="AB382" i="1" s="1"/>
  <c r="AC382" i="1" s="1"/>
  <c r="AD382" i="1" s="1"/>
  <c r="AE382" i="1" s="1"/>
  <c r="AF382" i="1" s="1"/>
  <c r="AG382" i="1" s="1"/>
  <c r="AH382" i="1" s="1"/>
  <c r="W381" i="1"/>
  <c r="X381" i="1" s="1"/>
  <c r="Y381" i="1" s="1"/>
  <c r="Z381" i="1" s="1"/>
  <c r="AA381" i="1" s="1"/>
  <c r="AB381" i="1" s="1"/>
  <c r="AC381" i="1" s="1"/>
  <c r="AD381" i="1" s="1"/>
  <c r="AE381" i="1" s="1"/>
  <c r="AF381" i="1" s="1"/>
  <c r="AG381" i="1" s="1"/>
  <c r="AH381" i="1" s="1"/>
  <c r="W379" i="1"/>
  <c r="X379" i="1" s="1"/>
  <c r="Y379" i="1" s="1"/>
  <c r="Z379" i="1" s="1"/>
  <c r="AA379" i="1" s="1"/>
  <c r="AB379" i="1" s="1"/>
  <c r="AC379" i="1" s="1"/>
  <c r="AD379" i="1" s="1"/>
  <c r="AE379" i="1" s="1"/>
  <c r="AF379" i="1" s="1"/>
  <c r="AG379" i="1" s="1"/>
  <c r="AH379" i="1" s="1"/>
  <c r="W378" i="1"/>
  <c r="X378" i="1" s="1"/>
  <c r="Y378" i="1" s="1"/>
  <c r="Z378" i="1" s="1"/>
  <c r="AA378" i="1" s="1"/>
  <c r="AB378" i="1" s="1"/>
  <c r="AC378" i="1" s="1"/>
  <c r="AD378" i="1" s="1"/>
  <c r="AE378" i="1" s="1"/>
  <c r="AF378" i="1" s="1"/>
  <c r="AG378" i="1" s="1"/>
  <c r="AH378" i="1" s="1"/>
  <c r="W377" i="1"/>
  <c r="X377" i="1" s="1"/>
  <c r="Y377" i="1" s="1"/>
  <c r="Z377" i="1" s="1"/>
  <c r="AA377" i="1" s="1"/>
  <c r="AB377" i="1" s="1"/>
  <c r="AC377" i="1" s="1"/>
  <c r="AD377" i="1" s="1"/>
  <c r="AE377" i="1" s="1"/>
  <c r="AF377" i="1" s="1"/>
  <c r="AG377" i="1" s="1"/>
  <c r="AH377" i="1" s="1"/>
  <c r="W376" i="1"/>
  <c r="X376" i="1" s="1"/>
  <c r="Y376" i="1" s="1"/>
  <c r="Z376" i="1" s="1"/>
  <c r="AA376" i="1" s="1"/>
  <c r="AB376" i="1" s="1"/>
  <c r="AC376" i="1" s="1"/>
  <c r="AD376" i="1" s="1"/>
  <c r="AE376" i="1" s="1"/>
  <c r="AF376" i="1" s="1"/>
  <c r="AG376" i="1" s="1"/>
  <c r="AH376" i="1" s="1"/>
  <c r="W375" i="1"/>
  <c r="X375" i="1" s="1"/>
  <c r="Y375" i="1" s="1"/>
  <c r="Z375" i="1" s="1"/>
  <c r="AA375" i="1" s="1"/>
  <c r="AB375" i="1" s="1"/>
  <c r="AC375" i="1" s="1"/>
  <c r="AD375" i="1" s="1"/>
  <c r="AE375" i="1" s="1"/>
  <c r="AF375" i="1" s="1"/>
  <c r="AG375" i="1" s="1"/>
  <c r="AH375" i="1" s="1"/>
  <c r="W373" i="1"/>
  <c r="X373" i="1" s="1"/>
  <c r="Y373" i="1" s="1"/>
  <c r="Z373" i="1" s="1"/>
  <c r="AA373" i="1" s="1"/>
  <c r="AB373" i="1" s="1"/>
  <c r="AC373" i="1" s="1"/>
  <c r="AD373" i="1" s="1"/>
  <c r="AE373" i="1" s="1"/>
  <c r="AF373" i="1" s="1"/>
  <c r="AG373" i="1" s="1"/>
  <c r="AH373" i="1" s="1"/>
  <c r="W372" i="1"/>
  <c r="X372" i="1" s="1"/>
  <c r="Y372" i="1" s="1"/>
  <c r="Z372" i="1" s="1"/>
  <c r="AA372" i="1" s="1"/>
  <c r="AB372" i="1" s="1"/>
  <c r="AC372" i="1" s="1"/>
  <c r="AD372" i="1" s="1"/>
  <c r="AE372" i="1" s="1"/>
  <c r="AF372" i="1" s="1"/>
  <c r="AG372" i="1" s="1"/>
  <c r="AH372" i="1" s="1"/>
  <c r="W371" i="1"/>
  <c r="X371" i="1" s="1"/>
  <c r="Y371" i="1" s="1"/>
  <c r="Z371" i="1" s="1"/>
  <c r="AA371" i="1" s="1"/>
  <c r="AB371" i="1" s="1"/>
  <c r="AC371" i="1" s="1"/>
  <c r="AD371" i="1" s="1"/>
  <c r="AE371" i="1" s="1"/>
  <c r="AF371" i="1" s="1"/>
  <c r="AG371" i="1" s="1"/>
  <c r="AH371" i="1" s="1"/>
  <c r="W370" i="1"/>
  <c r="X370" i="1" s="1"/>
  <c r="Y370" i="1" s="1"/>
  <c r="Z370" i="1" s="1"/>
  <c r="AA370" i="1" s="1"/>
  <c r="AB370" i="1" s="1"/>
  <c r="AC370" i="1" s="1"/>
  <c r="AD370" i="1" s="1"/>
  <c r="AE370" i="1" s="1"/>
  <c r="AF370" i="1" s="1"/>
  <c r="AG370" i="1" s="1"/>
  <c r="AH370" i="1" s="1"/>
  <c r="W369" i="1"/>
  <c r="X369" i="1" s="1"/>
  <c r="Y369" i="1" s="1"/>
  <c r="Z369" i="1" s="1"/>
  <c r="AA369" i="1" s="1"/>
  <c r="AB369" i="1" s="1"/>
  <c r="AC369" i="1" s="1"/>
  <c r="AD369" i="1" s="1"/>
  <c r="AE369" i="1" s="1"/>
  <c r="AF369" i="1" s="1"/>
  <c r="AG369" i="1" s="1"/>
  <c r="AH369" i="1" s="1"/>
  <c r="W367" i="1"/>
  <c r="X367" i="1" s="1"/>
  <c r="Y367" i="1" s="1"/>
  <c r="Z367" i="1" s="1"/>
  <c r="AA367" i="1" s="1"/>
  <c r="AB367" i="1" s="1"/>
  <c r="AC367" i="1" s="1"/>
  <c r="AD367" i="1" s="1"/>
  <c r="AE367" i="1" s="1"/>
  <c r="AF367" i="1" s="1"/>
  <c r="AG367" i="1" s="1"/>
  <c r="AH367" i="1" s="1"/>
  <c r="W366" i="1"/>
  <c r="X366" i="1" s="1"/>
  <c r="Y366" i="1" s="1"/>
  <c r="Z366" i="1" s="1"/>
  <c r="AA366" i="1" s="1"/>
  <c r="AB366" i="1" s="1"/>
  <c r="AC366" i="1" s="1"/>
  <c r="AD366" i="1" s="1"/>
  <c r="AE366" i="1" s="1"/>
  <c r="AF366" i="1" s="1"/>
  <c r="AG366" i="1" s="1"/>
  <c r="AH366" i="1" s="1"/>
  <c r="W365" i="1"/>
  <c r="X365" i="1" s="1"/>
  <c r="Y365" i="1" s="1"/>
  <c r="Z365" i="1" s="1"/>
  <c r="AA365" i="1" s="1"/>
  <c r="AB365" i="1" s="1"/>
  <c r="AC365" i="1" s="1"/>
  <c r="AD365" i="1" s="1"/>
  <c r="AE365" i="1" s="1"/>
  <c r="AF365" i="1" s="1"/>
  <c r="AG365" i="1" s="1"/>
  <c r="AH365" i="1" s="1"/>
  <c r="W364" i="1"/>
  <c r="X364" i="1" s="1"/>
  <c r="Y364" i="1" s="1"/>
  <c r="Z364" i="1" s="1"/>
  <c r="AA364" i="1" s="1"/>
  <c r="AB364" i="1" s="1"/>
  <c r="AC364" i="1" s="1"/>
  <c r="AD364" i="1" s="1"/>
  <c r="AE364" i="1" s="1"/>
  <c r="AF364" i="1" s="1"/>
  <c r="AG364" i="1" s="1"/>
  <c r="AH364" i="1" s="1"/>
  <c r="W363" i="1"/>
  <c r="X363" i="1" s="1"/>
  <c r="Y363" i="1" s="1"/>
  <c r="Z363" i="1" s="1"/>
  <c r="AA363" i="1" s="1"/>
  <c r="AB363" i="1" s="1"/>
  <c r="AC363" i="1" s="1"/>
  <c r="AD363" i="1" s="1"/>
  <c r="AE363" i="1" s="1"/>
  <c r="AF363" i="1" s="1"/>
  <c r="AG363" i="1" s="1"/>
  <c r="AH363" i="1" s="1"/>
  <c r="W361" i="1"/>
  <c r="X361" i="1" s="1"/>
  <c r="Y361" i="1" s="1"/>
  <c r="Z361" i="1" s="1"/>
  <c r="AA361" i="1" s="1"/>
  <c r="AB361" i="1" s="1"/>
  <c r="AC361" i="1" s="1"/>
  <c r="AD361" i="1" s="1"/>
  <c r="AE361" i="1" s="1"/>
  <c r="AF361" i="1" s="1"/>
  <c r="AG361" i="1" s="1"/>
  <c r="AH361" i="1" s="1"/>
  <c r="W360" i="1"/>
  <c r="X360" i="1" s="1"/>
  <c r="Y360" i="1" s="1"/>
  <c r="Z360" i="1" s="1"/>
  <c r="AA360" i="1" s="1"/>
  <c r="AB360" i="1" s="1"/>
  <c r="AC360" i="1" s="1"/>
  <c r="AD360" i="1" s="1"/>
  <c r="AE360" i="1" s="1"/>
  <c r="AF360" i="1" s="1"/>
  <c r="AG360" i="1" s="1"/>
  <c r="AH360" i="1" s="1"/>
  <c r="W359" i="1"/>
  <c r="X359" i="1" s="1"/>
  <c r="Y359" i="1" s="1"/>
  <c r="Z359" i="1" s="1"/>
  <c r="AA359" i="1" s="1"/>
  <c r="AB359" i="1" s="1"/>
  <c r="AC359" i="1" s="1"/>
  <c r="AD359" i="1" s="1"/>
  <c r="AE359" i="1" s="1"/>
  <c r="AF359" i="1" s="1"/>
  <c r="AG359" i="1" s="1"/>
  <c r="AH359" i="1" s="1"/>
  <c r="W358" i="1"/>
  <c r="X358" i="1" s="1"/>
  <c r="Y358" i="1" s="1"/>
  <c r="Z358" i="1" s="1"/>
  <c r="AA358" i="1" s="1"/>
  <c r="AB358" i="1" s="1"/>
  <c r="AC358" i="1" s="1"/>
  <c r="AD358" i="1" s="1"/>
  <c r="AE358" i="1" s="1"/>
  <c r="AF358" i="1" s="1"/>
  <c r="AG358" i="1" s="1"/>
  <c r="AH358" i="1" s="1"/>
  <c r="W357" i="1"/>
  <c r="X357" i="1" s="1"/>
  <c r="Y357" i="1" s="1"/>
  <c r="Z357" i="1" s="1"/>
  <c r="AA357" i="1" s="1"/>
  <c r="AB357" i="1" s="1"/>
  <c r="AC357" i="1" s="1"/>
  <c r="AD357" i="1" s="1"/>
  <c r="AE357" i="1" s="1"/>
  <c r="AF357" i="1" s="1"/>
  <c r="AG357" i="1" s="1"/>
  <c r="AH357" i="1" s="1"/>
  <c r="W356" i="1"/>
  <c r="X356" i="1" s="1"/>
  <c r="Y356" i="1" s="1"/>
  <c r="Z356" i="1" s="1"/>
  <c r="AA356" i="1" s="1"/>
  <c r="AB356" i="1" s="1"/>
  <c r="AC356" i="1" s="1"/>
  <c r="AD356" i="1" s="1"/>
  <c r="AE356" i="1" s="1"/>
  <c r="AF356" i="1" s="1"/>
  <c r="AG356" i="1" s="1"/>
  <c r="AH356" i="1" s="1"/>
  <c r="W355" i="1"/>
  <c r="X355" i="1" s="1"/>
  <c r="Y355" i="1" s="1"/>
  <c r="Z355" i="1" s="1"/>
  <c r="AA355" i="1" s="1"/>
  <c r="AB355" i="1" s="1"/>
  <c r="AC355" i="1" s="1"/>
  <c r="AD355" i="1" s="1"/>
  <c r="AE355" i="1" s="1"/>
  <c r="AF355" i="1" s="1"/>
  <c r="AG355" i="1" s="1"/>
  <c r="AH355" i="1" s="1"/>
  <c r="W354" i="1"/>
  <c r="X354" i="1" s="1"/>
  <c r="Y354" i="1" s="1"/>
  <c r="Z354" i="1" s="1"/>
  <c r="AA354" i="1" s="1"/>
  <c r="AB354" i="1" s="1"/>
  <c r="AC354" i="1" s="1"/>
  <c r="AD354" i="1" s="1"/>
  <c r="AE354" i="1" s="1"/>
  <c r="AF354" i="1" s="1"/>
  <c r="AG354" i="1" s="1"/>
  <c r="AH354" i="1" s="1"/>
  <c r="W353" i="1"/>
  <c r="X353" i="1" s="1"/>
  <c r="Y353" i="1" s="1"/>
  <c r="Z353" i="1" s="1"/>
  <c r="AA353" i="1" s="1"/>
  <c r="AB353" i="1" s="1"/>
  <c r="AC353" i="1" s="1"/>
  <c r="AD353" i="1" s="1"/>
  <c r="AE353" i="1" s="1"/>
  <c r="AF353" i="1" s="1"/>
  <c r="AG353" i="1" s="1"/>
  <c r="AH353" i="1" s="1"/>
  <c r="W352" i="1"/>
  <c r="X352" i="1" s="1"/>
  <c r="Y352" i="1" s="1"/>
  <c r="Z352" i="1" s="1"/>
  <c r="AA352" i="1" s="1"/>
  <c r="AB352" i="1" s="1"/>
  <c r="AC352" i="1" s="1"/>
  <c r="AD352" i="1" s="1"/>
  <c r="AE352" i="1" s="1"/>
  <c r="AF352" i="1" s="1"/>
  <c r="AG352" i="1" s="1"/>
  <c r="AH352" i="1" s="1"/>
  <c r="W351" i="1"/>
  <c r="X351" i="1" s="1"/>
  <c r="Y351" i="1" s="1"/>
  <c r="Z351" i="1" s="1"/>
  <c r="AA351" i="1" s="1"/>
  <c r="AB351" i="1" s="1"/>
  <c r="AC351" i="1" s="1"/>
  <c r="AD351" i="1" s="1"/>
  <c r="AE351" i="1" s="1"/>
  <c r="AF351" i="1" s="1"/>
  <c r="AG351" i="1" s="1"/>
  <c r="AH351" i="1" s="1"/>
  <c r="W349" i="1"/>
  <c r="X349" i="1" s="1"/>
  <c r="Y349" i="1" s="1"/>
  <c r="Z349" i="1" s="1"/>
  <c r="AA349" i="1" s="1"/>
  <c r="AB349" i="1" s="1"/>
  <c r="AC349" i="1" s="1"/>
  <c r="AD349" i="1" s="1"/>
  <c r="AE349" i="1" s="1"/>
  <c r="AF349" i="1" s="1"/>
  <c r="AG349" i="1" s="1"/>
  <c r="AH349" i="1" s="1"/>
  <c r="W348" i="1"/>
  <c r="X348" i="1" s="1"/>
  <c r="Y348" i="1" s="1"/>
  <c r="Z348" i="1" s="1"/>
  <c r="AA348" i="1" s="1"/>
  <c r="AB348" i="1" s="1"/>
  <c r="AC348" i="1" s="1"/>
  <c r="AD348" i="1" s="1"/>
  <c r="AE348" i="1" s="1"/>
  <c r="AF348" i="1" s="1"/>
  <c r="AG348" i="1" s="1"/>
  <c r="AH348" i="1" s="1"/>
  <c r="W347" i="1"/>
  <c r="X347" i="1" s="1"/>
  <c r="Y347" i="1" s="1"/>
  <c r="Z347" i="1" s="1"/>
  <c r="AA347" i="1" s="1"/>
  <c r="AB347" i="1" s="1"/>
  <c r="AC347" i="1" s="1"/>
  <c r="AD347" i="1" s="1"/>
  <c r="AE347" i="1" s="1"/>
  <c r="AF347" i="1" s="1"/>
  <c r="AG347" i="1" s="1"/>
  <c r="AH347" i="1" s="1"/>
  <c r="W346" i="1"/>
  <c r="X346" i="1" s="1"/>
  <c r="Y346" i="1" s="1"/>
  <c r="Z346" i="1" s="1"/>
  <c r="AA346" i="1" s="1"/>
  <c r="AB346" i="1" s="1"/>
  <c r="AC346" i="1" s="1"/>
  <c r="AD346" i="1" s="1"/>
  <c r="AE346" i="1" s="1"/>
  <c r="AF346" i="1" s="1"/>
  <c r="AG346" i="1" s="1"/>
  <c r="AH346" i="1" s="1"/>
  <c r="W345" i="1"/>
  <c r="X345" i="1" s="1"/>
  <c r="Y345" i="1" s="1"/>
  <c r="Z345" i="1" s="1"/>
  <c r="AA345" i="1" s="1"/>
  <c r="AB345" i="1" s="1"/>
  <c r="AC345" i="1" s="1"/>
  <c r="AD345" i="1" s="1"/>
  <c r="AE345" i="1" s="1"/>
  <c r="AF345" i="1" s="1"/>
  <c r="AG345" i="1" s="1"/>
  <c r="AH345" i="1" s="1"/>
  <c r="W343" i="1"/>
  <c r="X343" i="1" s="1"/>
  <c r="Y343" i="1" s="1"/>
  <c r="Z343" i="1" s="1"/>
  <c r="AA343" i="1" s="1"/>
  <c r="AB343" i="1" s="1"/>
  <c r="AC343" i="1" s="1"/>
  <c r="AD343" i="1" s="1"/>
  <c r="AE343" i="1" s="1"/>
  <c r="AF343" i="1" s="1"/>
  <c r="AG343" i="1" s="1"/>
  <c r="AH343" i="1" s="1"/>
  <c r="W342" i="1"/>
  <c r="X342" i="1" s="1"/>
  <c r="Y342" i="1" s="1"/>
  <c r="Z342" i="1" s="1"/>
  <c r="AA342" i="1" s="1"/>
  <c r="AB342" i="1" s="1"/>
  <c r="AC342" i="1" s="1"/>
  <c r="AD342" i="1" s="1"/>
  <c r="AE342" i="1" s="1"/>
  <c r="AF342" i="1" s="1"/>
  <c r="AG342" i="1" s="1"/>
  <c r="AH342" i="1" s="1"/>
  <c r="W341" i="1"/>
  <c r="X341" i="1" s="1"/>
  <c r="Y341" i="1" s="1"/>
  <c r="Z341" i="1" s="1"/>
  <c r="AA341" i="1" s="1"/>
  <c r="AB341" i="1" s="1"/>
  <c r="AC341" i="1" s="1"/>
  <c r="AD341" i="1" s="1"/>
  <c r="AE341" i="1" s="1"/>
  <c r="AF341" i="1" s="1"/>
  <c r="AG341" i="1" s="1"/>
  <c r="AH341" i="1" s="1"/>
  <c r="W340" i="1"/>
  <c r="X340" i="1" s="1"/>
  <c r="Y340" i="1" s="1"/>
  <c r="Z340" i="1" s="1"/>
  <c r="AA340" i="1" s="1"/>
  <c r="AB340" i="1" s="1"/>
  <c r="AC340" i="1" s="1"/>
  <c r="AD340" i="1" s="1"/>
  <c r="AE340" i="1" s="1"/>
  <c r="AF340" i="1" s="1"/>
  <c r="AG340" i="1" s="1"/>
  <c r="AH340" i="1" s="1"/>
  <c r="W339" i="1"/>
  <c r="X339" i="1" s="1"/>
  <c r="Y339" i="1" s="1"/>
  <c r="Z339" i="1" s="1"/>
  <c r="AA339" i="1" s="1"/>
  <c r="AB339" i="1" s="1"/>
  <c r="AC339" i="1" s="1"/>
  <c r="AD339" i="1" s="1"/>
  <c r="AE339" i="1" s="1"/>
  <c r="AF339" i="1" s="1"/>
  <c r="AG339" i="1" s="1"/>
  <c r="AH339" i="1" s="1"/>
  <c r="W337" i="1"/>
  <c r="X337" i="1" s="1"/>
  <c r="Y337" i="1" s="1"/>
  <c r="Z337" i="1" s="1"/>
  <c r="AA337" i="1" s="1"/>
  <c r="AB337" i="1" s="1"/>
  <c r="AC337" i="1" s="1"/>
  <c r="AD337" i="1" s="1"/>
  <c r="AE337" i="1" s="1"/>
  <c r="AF337" i="1" s="1"/>
  <c r="AG337" i="1" s="1"/>
  <c r="AH337" i="1" s="1"/>
  <c r="W336" i="1"/>
  <c r="X336" i="1" s="1"/>
  <c r="Y336" i="1" s="1"/>
  <c r="Z336" i="1" s="1"/>
  <c r="AA336" i="1" s="1"/>
  <c r="AB336" i="1" s="1"/>
  <c r="AC336" i="1" s="1"/>
  <c r="AD336" i="1" s="1"/>
  <c r="AE336" i="1" s="1"/>
  <c r="AF336" i="1" s="1"/>
  <c r="AG336" i="1" s="1"/>
  <c r="AH336" i="1" s="1"/>
  <c r="W335" i="1"/>
  <c r="X335" i="1" s="1"/>
  <c r="Y335" i="1" s="1"/>
  <c r="Z335" i="1" s="1"/>
  <c r="AA335" i="1" s="1"/>
  <c r="AB335" i="1" s="1"/>
  <c r="AC335" i="1" s="1"/>
  <c r="AD335" i="1" s="1"/>
  <c r="AE335" i="1" s="1"/>
  <c r="AF335" i="1" s="1"/>
  <c r="AG335" i="1" s="1"/>
  <c r="AH335" i="1" s="1"/>
  <c r="W334" i="1"/>
  <c r="X334" i="1" s="1"/>
  <c r="Y334" i="1" s="1"/>
  <c r="Z334" i="1" s="1"/>
  <c r="AA334" i="1" s="1"/>
  <c r="AB334" i="1" s="1"/>
  <c r="AC334" i="1" s="1"/>
  <c r="AD334" i="1" s="1"/>
  <c r="AE334" i="1" s="1"/>
  <c r="AF334" i="1" s="1"/>
  <c r="AG334" i="1" s="1"/>
  <c r="AH334" i="1" s="1"/>
  <c r="W333" i="1"/>
  <c r="X333" i="1" s="1"/>
  <c r="Y333" i="1" s="1"/>
  <c r="Z333" i="1" s="1"/>
  <c r="AA333" i="1" s="1"/>
  <c r="AB333" i="1" s="1"/>
  <c r="AC333" i="1" s="1"/>
  <c r="AD333" i="1" s="1"/>
  <c r="AE333" i="1" s="1"/>
  <c r="AF333" i="1" s="1"/>
  <c r="AG333" i="1" s="1"/>
  <c r="AH333" i="1" s="1"/>
  <c r="W331" i="1"/>
  <c r="X331" i="1" s="1"/>
  <c r="Y331" i="1" s="1"/>
  <c r="Z331" i="1" s="1"/>
  <c r="AA331" i="1" s="1"/>
  <c r="AB331" i="1" s="1"/>
  <c r="AC331" i="1" s="1"/>
  <c r="AD331" i="1" s="1"/>
  <c r="AE331" i="1" s="1"/>
  <c r="AF331" i="1" s="1"/>
  <c r="AG331" i="1" s="1"/>
  <c r="AH331" i="1" s="1"/>
  <c r="W330" i="1"/>
  <c r="X330" i="1" s="1"/>
  <c r="Y330" i="1" s="1"/>
  <c r="Z330" i="1" s="1"/>
  <c r="AA330" i="1" s="1"/>
  <c r="AB330" i="1" s="1"/>
  <c r="AC330" i="1" s="1"/>
  <c r="AD330" i="1" s="1"/>
  <c r="AE330" i="1" s="1"/>
  <c r="AF330" i="1" s="1"/>
  <c r="AG330" i="1" s="1"/>
  <c r="AH330" i="1" s="1"/>
  <c r="W329" i="1"/>
  <c r="X329" i="1" s="1"/>
  <c r="Y329" i="1" s="1"/>
  <c r="Z329" i="1" s="1"/>
  <c r="AA329" i="1" s="1"/>
  <c r="AB329" i="1" s="1"/>
  <c r="AC329" i="1" s="1"/>
  <c r="AD329" i="1" s="1"/>
  <c r="AE329" i="1" s="1"/>
  <c r="AF329" i="1" s="1"/>
  <c r="AG329" i="1" s="1"/>
  <c r="AH329" i="1" s="1"/>
  <c r="W328" i="1"/>
  <c r="X328" i="1" s="1"/>
  <c r="Y328" i="1" s="1"/>
  <c r="Z328" i="1" s="1"/>
  <c r="AA328" i="1" s="1"/>
  <c r="AB328" i="1" s="1"/>
  <c r="AC328" i="1" s="1"/>
  <c r="AD328" i="1" s="1"/>
  <c r="AE328" i="1" s="1"/>
  <c r="AF328" i="1" s="1"/>
  <c r="AG328" i="1" s="1"/>
  <c r="AH328" i="1" s="1"/>
  <c r="W327" i="1"/>
  <c r="X327" i="1" s="1"/>
  <c r="Y327" i="1" s="1"/>
  <c r="Z327" i="1" s="1"/>
  <c r="AA327" i="1" s="1"/>
  <c r="AB327" i="1" s="1"/>
  <c r="AC327" i="1" s="1"/>
  <c r="AD327" i="1" s="1"/>
  <c r="AE327" i="1" s="1"/>
  <c r="AF327" i="1" s="1"/>
  <c r="AG327" i="1" s="1"/>
  <c r="AH327" i="1" s="1"/>
  <c r="W325" i="1"/>
  <c r="X325" i="1" s="1"/>
  <c r="Y325" i="1" s="1"/>
  <c r="Z325" i="1" s="1"/>
  <c r="AA325" i="1" s="1"/>
  <c r="AB325" i="1" s="1"/>
  <c r="AC325" i="1" s="1"/>
  <c r="AD325" i="1" s="1"/>
  <c r="AE325" i="1" s="1"/>
  <c r="AF325" i="1" s="1"/>
  <c r="AG325" i="1" s="1"/>
  <c r="AH325" i="1" s="1"/>
  <c r="W324" i="1"/>
  <c r="X324" i="1" s="1"/>
  <c r="Y324" i="1" s="1"/>
  <c r="Z324" i="1" s="1"/>
  <c r="AA324" i="1" s="1"/>
  <c r="AB324" i="1" s="1"/>
  <c r="AC324" i="1" s="1"/>
  <c r="AD324" i="1" s="1"/>
  <c r="AE324" i="1" s="1"/>
  <c r="AF324" i="1" s="1"/>
  <c r="AG324" i="1" s="1"/>
  <c r="AH324" i="1" s="1"/>
  <c r="W323" i="1"/>
  <c r="X323" i="1" s="1"/>
  <c r="Y323" i="1" s="1"/>
  <c r="Z323" i="1" s="1"/>
  <c r="AA323" i="1" s="1"/>
  <c r="AB323" i="1" s="1"/>
  <c r="AC323" i="1" s="1"/>
  <c r="AD323" i="1" s="1"/>
  <c r="AE323" i="1" s="1"/>
  <c r="AF323" i="1" s="1"/>
  <c r="AG323" i="1" s="1"/>
  <c r="AH323" i="1" s="1"/>
  <c r="W322" i="1"/>
  <c r="X322" i="1" s="1"/>
  <c r="Y322" i="1" s="1"/>
  <c r="Z322" i="1" s="1"/>
  <c r="AA322" i="1" s="1"/>
  <c r="AB322" i="1" s="1"/>
  <c r="AC322" i="1" s="1"/>
  <c r="AD322" i="1" s="1"/>
  <c r="AE322" i="1" s="1"/>
  <c r="AF322" i="1" s="1"/>
  <c r="AG322" i="1" s="1"/>
  <c r="AH322" i="1" s="1"/>
  <c r="W321" i="1"/>
  <c r="X321" i="1" s="1"/>
  <c r="Y321" i="1" s="1"/>
  <c r="Z321" i="1" s="1"/>
  <c r="AA321" i="1" s="1"/>
  <c r="AB321" i="1" s="1"/>
  <c r="AC321" i="1" s="1"/>
  <c r="AD321" i="1" s="1"/>
  <c r="AE321" i="1" s="1"/>
  <c r="AF321" i="1" s="1"/>
  <c r="AG321" i="1" s="1"/>
  <c r="AH321" i="1" s="1"/>
  <c r="W319" i="1"/>
  <c r="X319" i="1" s="1"/>
  <c r="Y319" i="1" s="1"/>
  <c r="Z319" i="1" s="1"/>
  <c r="AA319" i="1" s="1"/>
  <c r="AB319" i="1" s="1"/>
  <c r="AC319" i="1" s="1"/>
  <c r="AD319" i="1" s="1"/>
  <c r="AE319" i="1" s="1"/>
  <c r="AF319" i="1" s="1"/>
  <c r="AG319" i="1" s="1"/>
  <c r="AH319" i="1" s="1"/>
  <c r="W45" i="1"/>
  <c r="X45" i="1" s="1"/>
  <c r="Y45" i="1" s="1"/>
  <c r="Z45" i="1" s="1"/>
  <c r="AA45" i="1" s="1"/>
  <c r="AB45" i="1" s="1"/>
  <c r="AC45" i="1" s="1"/>
  <c r="AD45" i="1" s="1"/>
  <c r="AE45" i="1" s="1"/>
  <c r="AF45" i="1" s="1"/>
  <c r="AG45" i="1" s="1"/>
  <c r="AH45" i="1" s="1"/>
  <c r="W46" i="1"/>
  <c r="X46" i="1" s="1"/>
  <c r="Y46" i="1" s="1"/>
  <c r="Z46" i="1" s="1"/>
  <c r="AA46" i="1" s="1"/>
  <c r="AB46" i="1" s="1"/>
  <c r="AC46" i="1" s="1"/>
  <c r="AD46" i="1" s="1"/>
  <c r="AE46" i="1" s="1"/>
  <c r="AF46" i="1" s="1"/>
  <c r="AG46" i="1" s="1"/>
  <c r="AH46" i="1" s="1"/>
  <c r="W47" i="1"/>
  <c r="X47" i="1" s="1"/>
  <c r="Y47" i="1" s="1"/>
  <c r="Z47" i="1" s="1"/>
  <c r="AA47" i="1" s="1"/>
  <c r="AB47" i="1" s="1"/>
  <c r="AC47" i="1" s="1"/>
  <c r="AD47" i="1" s="1"/>
  <c r="AE47" i="1" s="1"/>
  <c r="AF47" i="1" s="1"/>
  <c r="AG47" i="1" s="1"/>
  <c r="AH47" i="1" s="1"/>
  <c r="W48" i="1"/>
  <c r="X48" i="1" s="1"/>
  <c r="Y48" i="1" s="1"/>
  <c r="Z48" i="1" s="1"/>
  <c r="AA48" i="1" s="1"/>
  <c r="AB48" i="1" s="1"/>
  <c r="AC48" i="1" s="1"/>
  <c r="AD48" i="1" s="1"/>
  <c r="AE48" i="1" s="1"/>
  <c r="AF48" i="1" s="1"/>
  <c r="AG48" i="1" s="1"/>
  <c r="AH48" i="1" s="1"/>
  <c r="W49" i="1"/>
  <c r="X49" i="1" s="1"/>
  <c r="Y49" i="1" s="1"/>
  <c r="Z49" i="1" s="1"/>
  <c r="AA49" i="1" s="1"/>
  <c r="AB49" i="1" s="1"/>
  <c r="AC49" i="1" s="1"/>
  <c r="AD49" i="1" s="1"/>
  <c r="AE49" i="1" s="1"/>
  <c r="AF49" i="1" s="1"/>
  <c r="AG49" i="1" s="1"/>
  <c r="AH49" i="1" s="1"/>
  <c r="W51" i="1"/>
  <c r="X51" i="1" s="1"/>
  <c r="Y51" i="1" s="1"/>
  <c r="Z51" i="1" s="1"/>
  <c r="AA51" i="1" s="1"/>
  <c r="AB51" i="1" s="1"/>
  <c r="AC51" i="1" s="1"/>
  <c r="AD51" i="1" s="1"/>
  <c r="AE51" i="1" s="1"/>
  <c r="AF51" i="1" s="1"/>
  <c r="AG51" i="1" s="1"/>
  <c r="AH51" i="1" s="1"/>
  <c r="W52" i="1"/>
  <c r="X52" i="1" s="1"/>
  <c r="Y52" i="1" s="1"/>
  <c r="Z52" i="1" s="1"/>
  <c r="AA52" i="1" s="1"/>
  <c r="AB52" i="1" s="1"/>
  <c r="AC52" i="1" s="1"/>
  <c r="AD52" i="1" s="1"/>
  <c r="AE52" i="1" s="1"/>
  <c r="AF52" i="1" s="1"/>
  <c r="AG52" i="1" s="1"/>
  <c r="AH52" i="1" s="1"/>
  <c r="W53" i="1"/>
  <c r="X53" i="1" s="1"/>
  <c r="Y53" i="1" s="1"/>
  <c r="Z53" i="1" s="1"/>
  <c r="AA53" i="1" s="1"/>
  <c r="AB53" i="1" s="1"/>
  <c r="AC53" i="1" s="1"/>
  <c r="AD53" i="1" s="1"/>
  <c r="AE53" i="1" s="1"/>
  <c r="AF53" i="1" s="1"/>
  <c r="AG53" i="1" s="1"/>
  <c r="AH53" i="1" s="1"/>
  <c r="W54" i="1"/>
  <c r="X54" i="1" s="1"/>
  <c r="Y54" i="1" s="1"/>
  <c r="Z54" i="1" s="1"/>
  <c r="AA54" i="1" s="1"/>
  <c r="AB54" i="1" s="1"/>
  <c r="AC54" i="1" s="1"/>
  <c r="AD54" i="1" s="1"/>
  <c r="AE54" i="1" s="1"/>
  <c r="AF54" i="1" s="1"/>
  <c r="AG54" i="1" s="1"/>
  <c r="AH54" i="1" s="1"/>
  <c r="W55" i="1"/>
  <c r="X55" i="1" s="1"/>
  <c r="Y55" i="1" s="1"/>
  <c r="Z55" i="1" s="1"/>
  <c r="AA55" i="1" s="1"/>
  <c r="AB55" i="1" s="1"/>
  <c r="AC55" i="1" s="1"/>
  <c r="AD55" i="1" s="1"/>
  <c r="AE55" i="1" s="1"/>
  <c r="AF55" i="1" s="1"/>
  <c r="AG55" i="1" s="1"/>
  <c r="AH55" i="1" s="1"/>
  <c r="W57" i="1"/>
  <c r="X57" i="1" s="1"/>
  <c r="Y57" i="1" s="1"/>
  <c r="Z57" i="1" s="1"/>
  <c r="AA57" i="1" s="1"/>
  <c r="AB57" i="1" s="1"/>
  <c r="AC57" i="1" s="1"/>
  <c r="AD57" i="1" s="1"/>
  <c r="AE57" i="1" s="1"/>
  <c r="AF57" i="1" s="1"/>
  <c r="AG57" i="1" s="1"/>
  <c r="AH57" i="1" s="1"/>
  <c r="W58" i="1"/>
  <c r="X58" i="1" s="1"/>
  <c r="Y58" i="1" s="1"/>
  <c r="Z58" i="1" s="1"/>
  <c r="AA58" i="1" s="1"/>
  <c r="AB58" i="1" s="1"/>
  <c r="AC58" i="1" s="1"/>
  <c r="AD58" i="1" s="1"/>
  <c r="AE58" i="1" s="1"/>
  <c r="AF58" i="1" s="1"/>
  <c r="AG58" i="1" s="1"/>
  <c r="AH58" i="1" s="1"/>
  <c r="W59" i="1"/>
  <c r="X59" i="1" s="1"/>
  <c r="Y59" i="1" s="1"/>
  <c r="Z59" i="1" s="1"/>
  <c r="AA59" i="1" s="1"/>
  <c r="AB59" i="1" s="1"/>
  <c r="AC59" i="1" s="1"/>
  <c r="AD59" i="1" s="1"/>
  <c r="AE59" i="1" s="1"/>
  <c r="AF59" i="1" s="1"/>
  <c r="AG59" i="1" s="1"/>
  <c r="AH59" i="1" s="1"/>
  <c r="W60" i="1"/>
  <c r="X60" i="1" s="1"/>
  <c r="Y60" i="1" s="1"/>
  <c r="Z60" i="1" s="1"/>
  <c r="AA60" i="1" s="1"/>
  <c r="AB60" i="1" s="1"/>
  <c r="AC60" i="1" s="1"/>
  <c r="AD60" i="1" s="1"/>
  <c r="AE60" i="1" s="1"/>
  <c r="AF60" i="1" s="1"/>
  <c r="AG60" i="1" s="1"/>
  <c r="AH60" i="1" s="1"/>
  <c r="W61" i="1"/>
  <c r="X61" i="1" s="1"/>
  <c r="Y61" i="1" s="1"/>
  <c r="Z61" i="1" s="1"/>
  <c r="AA61" i="1" s="1"/>
  <c r="AB61" i="1" s="1"/>
  <c r="AC61" i="1" s="1"/>
  <c r="AD61" i="1" s="1"/>
  <c r="AE61" i="1" s="1"/>
  <c r="AF61" i="1" s="1"/>
  <c r="AG61" i="1" s="1"/>
  <c r="AH61" i="1" s="1"/>
  <c r="W63" i="1"/>
  <c r="X63" i="1" s="1"/>
  <c r="Y63" i="1" s="1"/>
  <c r="Z63" i="1" s="1"/>
  <c r="AA63" i="1" s="1"/>
  <c r="AB63" i="1" s="1"/>
  <c r="AC63" i="1" s="1"/>
  <c r="AD63" i="1" s="1"/>
  <c r="AE63" i="1" s="1"/>
  <c r="AF63" i="1" s="1"/>
  <c r="AG63" i="1" s="1"/>
  <c r="AH63" i="1" s="1"/>
  <c r="W64" i="1"/>
  <c r="X64" i="1" s="1"/>
  <c r="Y64" i="1" s="1"/>
  <c r="Z64" i="1" s="1"/>
  <c r="AA64" i="1" s="1"/>
  <c r="AB64" i="1" s="1"/>
  <c r="AC64" i="1" s="1"/>
  <c r="AD64" i="1" s="1"/>
  <c r="AE64" i="1" s="1"/>
  <c r="AF64" i="1" s="1"/>
  <c r="AG64" i="1" s="1"/>
  <c r="AH64" i="1" s="1"/>
  <c r="W65" i="1"/>
  <c r="X65" i="1" s="1"/>
  <c r="Y65" i="1" s="1"/>
  <c r="Z65" i="1" s="1"/>
  <c r="AA65" i="1" s="1"/>
  <c r="AB65" i="1" s="1"/>
  <c r="AC65" i="1" s="1"/>
  <c r="AD65" i="1" s="1"/>
  <c r="AE65" i="1" s="1"/>
  <c r="AF65" i="1" s="1"/>
  <c r="AG65" i="1" s="1"/>
  <c r="AH65" i="1" s="1"/>
  <c r="W66" i="1"/>
  <c r="X66" i="1" s="1"/>
  <c r="Y66" i="1" s="1"/>
  <c r="Z66" i="1" s="1"/>
  <c r="AA66" i="1" s="1"/>
  <c r="AB66" i="1" s="1"/>
  <c r="AC66" i="1" s="1"/>
  <c r="AD66" i="1" s="1"/>
  <c r="AE66" i="1" s="1"/>
  <c r="AF66" i="1" s="1"/>
  <c r="AG66" i="1" s="1"/>
  <c r="AH66" i="1" s="1"/>
  <c r="W67" i="1"/>
  <c r="X67" i="1" s="1"/>
  <c r="Y67" i="1" s="1"/>
  <c r="Z67" i="1" s="1"/>
  <c r="AA67" i="1" s="1"/>
  <c r="AB67" i="1" s="1"/>
  <c r="AC67" i="1" s="1"/>
  <c r="AD67" i="1" s="1"/>
  <c r="AE67" i="1" s="1"/>
  <c r="AF67" i="1" s="1"/>
  <c r="AG67" i="1" s="1"/>
  <c r="AH67" i="1" s="1"/>
  <c r="W69" i="1"/>
  <c r="X69" i="1" s="1"/>
  <c r="Y69" i="1" s="1"/>
  <c r="Z69" i="1" s="1"/>
  <c r="AA69" i="1" s="1"/>
  <c r="AB69" i="1" s="1"/>
  <c r="AC69" i="1" s="1"/>
  <c r="AD69" i="1" s="1"/>
  <c r="AE69" i="1" s="1"/>
  <c r="AF69" i="1" s="1"/>
  <c r="AG69" i="1" s="1"/>
  <c r="AH69" i="1" s="1"/>
  <c r="W70" i="1"/>
  <c r="X70" i="1" s="1"/>
  <c r="Y70" i="1" s="1"/>
  <c r="Z70" i="1" s="1"/>
  <c r="AA70" i="1" s="1"/>
  <c r="AB70" i="1" s="1"/>
  <c r="AC70" i="1" s="1"/>
  <c r="AD70" i="1" s="1"/>
  <c r="AE70" i="1" s="1"/>
  <c r="AF70" i="1" s="1"/>
  <c r="AG70" i="1" s="1"/>
  <c r="AH70" i="1" s="1"/>
  <c r="W71" i="1"/>
  <c r="X71" i="1" s="1"/>
  <c r="Y71" i="1" s="1"/>
  <c r="Z71" i="1" s="1"/>
  <c r="AA71" i="1" s="1"/>
  <c r="AB71" i="1" s="1"/>
  <c r="AC71" i="1" s="1"/>
  <c r="AD71" i="1" s="1"/>
  <c r="AE71" i="1" s="1"/>
  <c r="AF71" i="1" s="1"/>
  <c r="AG71" i="1" s="1"/>
  <c r="AH71" i="1" s="1"/>
  <c r="W72" i="1"/>
  <c r="X72" i="1" s="1"/>
  <c r="Y72" i="1" s="1"/>
  <c r="Z72" i="1" s="1"/>
  <c r="AA72" i="1" s="1"/>
  <c r="AB72" i="1" s="1"/>
  <c r="AC72" i="1" s="1"/>
  <c r="AD72" i="1" s="1"/>
  <c r="AE72" i="1" s="1"/>
  <c r="AF72" i="1" s="1"/>
  <c r="AG72" i="1" s="1"/>
  <c r="AH72" i="1" s="1"/>
  <c r="W73" i="1"/>
  <c r="X73" i="1" s="1"/>
  <c r="Y73" i="1" s="1"/>
  <c r="Z73" i="1" s="1"/>
  <c r="AA73" i="1" s="1"/>
  <c r="AB73" i="1" s="1"/>
  <c r="AC73" i="1" s="1"/>
  <c r="AD73" i="1" s="1"/>
  <c r="AE73" i="1" s="1"/>
  <c r="AF73" i="1" s="1"/>
  <c r="AG73" i="1" s="1"/>
  <c r="AH73" i="1" s="1"/>
  <c r="W75" i="1"/>
  <c r="X75" i="1" s="1"/>
  <c r="Y75" i="1" s="1"/>
  <c r="Z75" i="1" s="1"/>
  <c r="AA75" i="1" s="1"/>
  <c r="AB75" i="1" s="1"/>
  <c r="AC75" i="1" s="1"/>
  <c r="AD75" i="1" s="1"/>
  <c r="AE75" i="1" s="1"/>
  <c r="AF75" i="1" s="1"/>
  <c r="AG75" i="1" s="1"/>
  <c r="AH75" i="1" s="1"/>
  <c r="W76" i="1"/>
  <c r="X76" i="1" s="1"/>
  <c r="Y76" i="1" s="1"/>
  <c r="Z76" i="1" s="1"/>
  <c r="AA76" i="1" s="1"/>
  <c r="AB76" i="1" s="1"/>
  <c r="AC76" i="1" s="1"/>
  <c r="AD76" i="1" s="1"/>
  <c r="AE76" i="1" s="1"/>
  <c r="AF76" i="1" s="1"/>
  <c r="AG76" i="1" s="1"/>
  <c r="AH76" i="1" s="1"/>
  <c r="W77" i="1"/>
  <c r="X77" i="1" s="1"/>
  <c r="Y77" i="1" s="1"/>
  <c r="Z77" i="1" s="1"/>
  <c r="AA77" i="1" s="1"/>
  <c r="AB77" i="1" s="1"/>
  <c r="AC77" i="1" s="1"/>
  <c r="AD77" i="1" s="1"/>
  <c r="AE77" i="1" s="1"/>
  <c r="AF77" i="1" s="1"/>
  <c r="AG77" i="1" s="1"/>
  <c r="AH77" i="1" s="1"/>
  <c r="W78" i="1"/>
  <c r="X78" i="1" s="1"/>
  <c r="Y78" i="1" s="1"/>
  <c r="Z78" i="1" s="1"/>
  <c r="AA78" i="1" s="1"/>
  <c r="AB78" i="1" s="1"/>
  <c r="AC78" i="1" s="1"/>
  <c r="AD78" i="1" s="1"/>
  <c r="AE78" i="1" s="1"/>
  <c r="AF78" i="1" s="1"/>
  <c r="AG78" i="1" s="1"/>
  <c r="AH78" i="1" s="1"/>
  <c r="W79" i="1"/>
  <c r="X79" i="1" s="1"/>
  <c r="Y79" i="1" s="1"/>
  <c r="Z79" i="1" s="1"/>
  <c r="AA79" i="1" s="1"/>
  <c r="AB79" i="1" s="1"/>
  <c r="AC79" i="1" s="1"/>
  <c r="AD79" i="1" s="1"/>
  <c r="AE79" i="1" s="1"/>
  <c r="AF79" i="1" s="1"/>
  <c r="AG79" i="1" s="1"/>
  <c r="AH79" i="1" s="1"/>
  <c r="W81" i="1"/>
  <c r="X81" i="1" s="1"/>
  <c r="Y81" i="1" s="1"/>
  <c r="Z81" i="1" s="1"/>
  <c r="AA81" i="1" s="1"/>
  <c r="AB81" i="1" s="1"/>
  <c r="AC81" i="1" s="1"/>
  <c r="AD81" i="1" s="1"/>
  <c r="AE81" i="1" s="1"/>
  <c r="AF81" i="1" s="1"/>
  <c r="AG81" i="1" s="1"/>
  <c r="AH81" i="1" s="1"/>
  <c r="W82" i="1"/>
  <c r="X82" i="1" s="1"/>
  <c r="Y82" i="1" s="1"/>
  <c r="Z82" i="1" s="1"/>
  <c r="AA82" i="1" s="1"/>
  <c r="AB82" i="1" s="1"/>
  <c r="AC82" i="1" s="1"/>
  <c r="AD82" i="1" s="1"/>
  <c r="AE82" i="1" s="1"/>
  <c r="AF82" i="1" s="1"/>
  <c r="AG82" i="1" s="1"/>
  <c r="AH82" i="1" s="1"/>
  <c r="W83" i="1"/>
  <c r="X83" i="1" s="1"/>
  <c r="Y83" i="1" s="1"/>
  <c r="Z83" i="1" s="1"/>
  <c r="AA83" i="1" s="1"/>
  <c r="AB83" i="1" s="1"/>
  <c r="AC83" i="1" s="1"/>
  <c r="AD83" i="1" s="1"/>
  <c r="AE83" i="1" s="1"/>
  <c r="AF83" i="1" s="1"/>
  <c r="AG83" i="1" s="1"/>
  <c r="AH83" i="1" s="1"/>
  <c r="W84" i="1"/>
  <c r="X84" i="1" s="1"/>
  <c r="Y84" i="1" s="1"/>
  <c r="Z84" i="1" s="1"/>
  <c r="AA84" i="1" s="1"/>
  <c r="AB84" i="1" s="1"/>
  <c r="AC84" i="1" s="1"/>
  <c r="AD84" i="1" s="1"/>
  <c r="AE84" i="1" s="1"/>
  <c r="AF84" i="1" s="1"/>
  <c r="AG84" i="1" s="1"/>
  <c r="AH84" i="1" s="1"/>
  <c r="W85" i="1"/>
  <c r="X85" i="1" s="1"/>
  <c r="Y85" i="1" s="1"/>
  <c r="Z85" i="1" s="1"/>
  <c r="AA85" i="1" s="1"/>
  <c r="AB85" i="1" s="1"/>
  <c r="AC85" i="1" s="1"/>
  <c r="AD85" i="1" s="1"/>
  <c r="AE85" i="1" s="1"/>
  <c r="AF85" i="1" s="1"/>
  <c r="AG85" i="1" s="1"/>
  <c r="AH85" i="1" s="1"/>
  <c r="W87" i="1"/>
  <c r="X87" i="1" s="1"/>
  <c r="Y87" i="1" s="1"/>
  <c r="Z87" i="1" s="1"/>
  <c r="AA87" i="1" s="1"/>
  <c r="AB87" i="1" s="1"/>
  <c r="AC87" i="1" s="1"/>
  <c r="AD87" i="1" s="1"/>
  <c r="AE87" i="1" s="1"/>
  <c r="AF87" i="1" s="1"/>
  <c r="AG87" i="1" s="1"/>
  <c r="AH87" i="1" s="1"/>
  <c r="W88" i="1"/>
  <c r="X88" i="1" s="1"/>
  <c r="Y88" i="1" s="1"/>
  <c r="Z88" i="1" s="1"/>
  <c r="AA88" i="1" s="1"/>
  <c r="AB88" i="1" s="1"/>
  <c r="AC88" i="1" s="1"/>
  <c r="AD88" i="1" s="1"/>
  <c r="AE88" i="1" s="1"/>
  <c r="AF88" i="1" s="1"/>
  <c r="AG88" i="1" s="1"/>
  <c r="AH88" i="1" s="1"/>
  <c r="W89" i="1"/>
  <c r="X89" i="1" s="1"/>
  <c r="Y89" i="1" s="1"/>
  <c r="Z89" i="1" s="1"/>
  <c r="AA89" i="1" s="1"/>
  <c r="AB89" i="1" s="1"/>
  <c r="AC89" i="1" s="1"/>
  <c r="AD89" i="1" s="1"/>
  <c r="AE89" i="1" s="1"/>
  <c r="AF89" i="1" s="1"/>
  <c r="AG89" i="1" s="1"/>
  <c r="AH89" i="1" s="1"/>
  <c r="W90" i="1"/>
  <c r="X90" i="1" s="1"/>
  <c r="Y90" i="1" s="1"/>
  <c r="Z90" i="1" s="1"/>
  <c r="AA90" i="1" s="1"/>
  <c r="AB90" i="1" s="1"/>
  <c r="AC90" i="1" s="1"/>
  <c r="AD90" i="1" s="1"/>
  <c r="AE90" i="1" s="1"/>
  <c r="AF90" i="1" s="1"/>
  <c r="AG90" i="1" s="1"/>
  <c r="AH90" i="1" s="1"/>
  <c r="W91" i="1"/>
  <c r="X91" i="1" s="1"/>
  <c r="Y91" i="1" s="1"/>
  <c r="Z91" i="1" s="1"/>
  <c r="AA91" i="1" s="1"/>
  <c r="AB91" i="1" s="1"/>
  <c r="AC91" i="1" s="1"/>
  <c r="AD91" i="1" s="1"/>
  <c r="AE91" i="1" s="1"/>
  <c r="AF91" i="1" s="1"/>
  <c r="AG91" i="1" s="1"/>
  <c r="AH91" i="1" s="1"/>
  <c r="W93" i="1"/>
  <c r="X93" i="1" s="1"/>
  <c r="Y93" i="1" s="1"/>
  <c r="Z93" i="1" s="1"/>
  <c r="AA93" i="1" s="1"/>
  <c r="AB93" i="1" s="1"/>
  <c r="AC93" i="1" s="1"/>
  <c r="AD93" i="1" s="1"/>
  <c r="AE93" i="1" s="1"/>
  <c r="AF93" i="1" s="1"/>
  <c r="AG93" i="1" s="1"/>
  <c r="AH93" i="1" s="1"/>
  <c r="W94" i="1"/>
  <c r="X94" i="1" s="1"/>
  <c r="Y94" i="1" s="1"/>
  <c r="Z94" i="1" s="1"/>
  <c r="AA94" i="1" s="1"/>
  <c r="AB94" i="1" s="1"/>
  <c r="AC94" i="1" s="1"/>
  <c r="AD94" i="1" s="1"/>
  <c r="AE94" i="1" s="1"/>
  <c r="AF94" i="1" s="1"/>
  <c r="AG94" i="1" s="1"/>
  <c r="AH94" i="1" s="1"/>
  <c r="W95" i="1"/>
  <c r="X95" i="1" s="1"/>
  <c r="Y95" i="1" s="1"/>
  <c r="Z95" i="1" s="1"/>
  <c r="AA95" i="1" s="1"/>
  <c r="AB95" i="1" s="1"/>
  <c r="AC95" i="1" s="1"/>
  <c r="AD95" i="1" s="1"/>
  <c r="AE95" i="1" s="1"/>
  <c r="AF95" i="1" s="1"/>
  <c r="AG95" i="1" s="1"/>
  <c r="AH95" i="1" s="1"/>
  <c r="W96" i="1"/>
  <c r="X96" i="1" s="1"/>
  <c r="Y96" i="1" s="1"/>
  <c r="Z96" i="1" s="1"/>
  <c r="AA96" i="1" s="1"/>
  <c r="AB96" i="1" s="1"/>
  <c r="AC96" i="1" s="1"/>
  <c r="AD96" i="1" s="1"/>
  <c r="AE96" i="1" s="1"/>
  <c r="AF96" i="1" s="1"/>
  <c r="AG96" i="1" s="1"/>
  <c r="AH96" i="1" s="1"/>
  <c r="W97" i="1"/>
  <c r="X97" i="1" s="1"/>
  <c r="Y97" i="1" s="1"/>
  <c r="Z97" i="1" s="1"/>
  <c r="AA97" i="1" s="1"/>
  <c r="AB97" i="1" s="1"/>
  <c r="AC97" i="1" s="1"/>
  <c r="AD97" i="1" s="1"/>
  <c r="AE97" i="1" s="1"/>
  <c r="AF97" i="1" s="1"/>
  <c r="AG97" i="1" s="1"/>
  <c r="AH97" i="1" s="1"/>
  <c r="W99" i="1"/>
  <c r="X99" i="1" s="1"/>
  <c r="Y99" i="1" s="1"/>
  <c r="Z99" i="1" s="1"/>
  <c r="AA99" i="1" s="1"/>
  <c r="AB99" i="1" s="1"/>
  <c r="AC99" i="1" s="1"/>
  <c r="AD99" i="1" s="1"/>
  <c r="AE99" i="1" s="1"/>
  <c r="AF99" i="1" s="1"/>
  <c r="AG99" i="1" s="1"/>
  <c r="AH99" i="1" s="1"/>
  <c r="W100" i="1"/>
  <c r="X100" i="1" s="1"/>
  <c r="Y100" i="1" s="1"/>
  <c r="Z100" i="1" s="1"/>
  <c r="AA100" i="1" s="1"/>
  <c r="AB100" i="1" s="1"/>
  <c r="AC100" i="1" s="1"/>
  <c r="AD100" i="1" s="1"/>
  <c r="AE100" i="1" s="1"/>
  <c r="AF100" i="1" s="1"/>
  <c r="AG100" i="1" s="1"/>
  <c r="AH100" i="1" s="1"/>
  <c r="W101" i="1"/>
  <c r="X101" i="1" s="1"/>
  <c r="Y101" i="1" s="1"/>
  <c r="Z101" i="1" s="1"/>
  <c r="AA101" i="1" s="1"/>
  <c r="AB101" i="1" s="1"/>
  <c r="AC101" i="1" s="1"/>
  <c r="AD101" i="1" s="1"/>
  <c r="AE101" i="1" s="1"/>
  <c r="AF101" i="1" s="1"/>
  <c r="AG101" i="1" s="1"/>
  <c r="AH101" i="1" s="1"/>
  <c r="W102" i="1"/>
  <c r="X102" i="1" s="1"/>
  <c r="Y102" i="1" s="1"/>
  <c r="Z102" i="1" s="1"/>
  <c r="AA102" i="1" s="1"/>
  <c r="AB102" i="1" s="1"/>
  <c r="AC102" i="1" s="1"/>
  <c r="AD102" i="1" s="1"/>
  <c r="AE102" i="1" s="1"/>
  <c r="AF102" i="1" s="1"/>
  <c r="AG102" i="1" s="1"/>
  <c r="AH102" i="1" s="1"/>
  <c r="W103" i="1"/>
  <c r="X103" i="1" s="1"/>
  <c r="Y103" i="1"/>
  <c r="Z103" i="1" s="1"/>
  <c r="AA103" i="1" s="1"/>
  <c r="AB103" i="1" s="1"/>
  <c r="AC103" i="1" s="1"/>
  <c r="AD103" i="1" s="1"/>
  <c r="AE103" i="1" s="1"/>
  <c r="AF103" i="1" s="1"/>
  <c r="AG103" i="1" s="1"/>
  <c r="AH103" i="1" s="1"/>
  <c r="W105" i="1"/>
  <c r="X105" i="1" s="1"/>
  <c r="Y105" i="1" s="1"/>
  <c r="Z105" i="1" s="1"/>
  <c r="AA105" i="1" s="1"/>
  <c r="AB105" i="1" s="1"/>
  <c r="AC105" i="1" s="1"/>
  <c r="AD105" i="1" s="1"/>
  <c r="AE105" i="1" s="1"/>
  <c r="AF105" i="1" s="1"/>
  <c r="AG105" i="1" s="1"/>
  <c r="AH105" i="1" s="1"/>
  <c r="W106" i="1"/>
  <c r="X106" i="1" s="1"/>
  <c r="Y106" i="1" s="1"/>
  <c r="Z106" i="1" s="1"/>
  <c r="AA106" i="1" s="1"/>
  <c r="AB106" i="1" s="1"/>
  <c r="AC106" i="1" s="1"/>
  <c r="AD106" i="1" s="1"/>
  <c r="AE106" i="1" s="1"/>
  <c r="AF106" i="1" s="1"/>
  <c r="AG106" i="1" s="1"/>
  <c r="AH106" i="1" s="1"/>
  <c r="W107" i="1"/>
  <c r="X107" i="1" s="1"/>
  <c r="Y107" i="1" s="1"/>
  <c r="Z107" i="1" s="1"/>
  <c r="AA107" i="1" s="1"/>
  <c r="AB107" i="1" s="1"/>
  <c r="AC107" i="1" s="1"/>
  <c r="AD107" i="1" s="1"/>
  <c r="AE107" i="1" s="1"/>
  <c r="AF107" i="1" s="1"/>
  <c r="AG107" i="1" s="1"/>
  <c r="AH107" i="1" s="1"/>
  <c r="W108" i="1"/>
  <c r="X108" i="1" s="1"/>
  <c r="Y108" i="1" s="1"/>
  <c r="Z108" i="1" s="1"/>
  <c r="AA108" i="1" s="1"/>
  <c r="AB108" i="1" s="1"/>
  <c r="AC108" i="1" s="1"/>
  <c r="AD108" i="1" s="1"/>
  <c r="AE108" i="1" s="1"/>
  <c r="AF108" i="1" s="1"/>
  <c r="AG108" i="1" s="1"/>
  <c r="AH108" i="1" s="1"/>
  <c r="W109" i="1"/>
  <c r="X109" i="1" s="1"/>
  <c r="Y109" i="1" s="1"/>
  <c r="Z109" i="1" s="1"/>
  <c r="AA109" i="1" s="1"/>
  <c r="AB109" i="1" s="1"/>
  <c r="AC109" i="1" s="1"/>
  <c r="AD109" i="1" s="1"/>
  <c r="AE109" i="1" s="1"/>
  <c r="AF109" i="1" s="1"/>
  <c r="AG109" i="1" s="1"/>
  <c r="AH109" i="1" s="1"/>
  <c r="W111" i="1"/>
  <c r="X111" i="1" s="1"/>
  <c r="Y111" i="1" s="1"/>
  <c r="Z111" i="1" s="1"/>
  <c r="AA111" i="1" s="1"/>
  <c r="AB111" i="1" s="1"/>
  <c r="AC111" i="1" s="1"/>
  <c r="AD111" i="1" s="1"/>
  <c r="AE111" i="1" s="1"/>
  <c r="AF111" i="1" s="1"/>
  <c r="AG111" i="1" s="1"/>
  <c r="AH111" i="1" s="1"/>
  <c r="W112" i="1"/>
  <c r="X112" i="1" s="1"/>
  <c r="Y112" i="1" s="1"/>
  <c r="Z112" i="1" s="1"/>
  <c r="AA112" i="1" s="1"/>
  <c r="AB112" i="1" s="1"/>
  <c r="AC112" i="1" s="1"/>
  <c r="AD112" i="1" s="1"/>
  <c r="AE112" i="1" s="1"/>
  <c r="AF112" i="1" s="1"/>
  <c r="AG112" i="1" s="1"/>
  <c r="AH112" i="1" s="1"/>
  <c r="W113" i="1"/>
  <c r="X113" i="1" s="1"/>
  <c r="Y113" i="1" s="1"/>
  <c r="Z113" i="1" s="1"/>
  <c r="AA113" i="1" s="1"/>
  <c r="AB113" i="1" s="1"/>
  <c r="AC113" i="1" s="1"/>
  <c r="AD113" i="1" s="1"/>
  <c r="AE113" i="1" s="1"/>
  <c r="AF113" i="1" s="1"/>
  <c r="AG113" i="1" s="1"/>
  <c r="AH113" i="1" s="1"/>
  <c r="W114" i="1"/>
  <c r="X114" i="1" s="1"/>
  <c r="Y114" i="1" s="1"/>
  <c r="Z114" i="1" s="1"/>
  <c r="AA114" i="1" s="1"/>
  <c r="AB114" i="1" s="1"/>
  <c r="AC114" i="1" s="1"/>
  <c r="AD114" i="1" s="1"/>
  <c r="AE114" i="1" s="1"/>
  <c r="AF114" i="1" s="1"/>
  <c r="AG114" i="1" s="1"/>
  <c r="AH114" i="1" s="1"/>
  <c r="W115" i="1"/>
  <c r="X115" i="1" s="1"/>
  <c r="Y115" i="1" s="1"/>
  <c r="Z115" i="1" s="1"/>
  <c r="AA115" i="1" s="1"/>
  <c r="AB115" i="1" s="1"/>
  <c r="AC115" i="1" s="1"/>
  <c r="AD115" i="1" s="1"/>
  <c r="AE115" i="1" s="1"/>
  <c r="AF115" i="1" s="1"/>
  <c r="AG115" i="1" s="1"/>
  <c r="AH115" i="1" s="1"/>
  <c r="W117" i="1"/>
  <c r="X117" i="1" s="1"/>
  <c r="Y117" i="1" s="1"/>
  <c r="Z117" i="1" s="1"/>
  <c r="AA117" i="1" s="1"/>
  <c r="AB117" i="1" s="1"/>
  <c r="AC117" i="1" s="1"/>
  <c r="AD117" i="1" s="1"/>
  <c r="AE117" i="1" s="1"/>
  <c r="AF117" i="1" s="1"/>
  <c r="AG117" i="1" s="1"/>
  <c r="AH117" i="1" s="1"/>
  <c r="W118" i="1"/>
  <c r="X118" i="1" s="1"/>
  <c r="Y118" i="1" s="1"/>
  <c r="Z118" i="1" s="1"/>
  <c r="AA118" i="1" s="1"/>
  <c r="AB118" i="1" s="1"/>
  <c r="AC118" i="1" s="1"/>
  <c r="AD118" i="1" s="1"/>
  <c r="AE118" i="1" s="1"/>
  <c r="AF118" i="1" s="1"/>
  <c r="AG118" i="1" s="1"/>
  <c r="AH118" i="1" s="1"/>
  <c r="W119" i="1"/>
  <c r="X119" i="1" s="1"/>
  <c r="Y119" i="1" s="1"/>
  <c r="Z119" i="1" s="1"/>
  <c r="AA119" i="1" s="1"/>
  <c r="AB119" i="1" s="1"/>
  <c r="AC119" i="1" s="1"/>
  <c r="AD119" i="1" s="1"/>
  <c r="AE119" i="1" s="1"/>
  <c r="AF119" i="1" s="1"/>
  <c r="AG119" i="1" s="1"/>
  <c r="AH119" i="1" s="1"/>
  <c r="W120" i="1"/>
  <c r="X120" i="1" s="1"/>
  <c r="Y120" i="1" s="1"/>
  <c r="Z120" i="1" s="1"/>
  <c r="AA120" i="1" s="1"/>
  <c r="AB120" i="1" s="1"/>
  <c r="AC120" i="1" s="1"/>
  <c r="AD120" i="1" s="1"/>
  <c r="AE120" i="1" s="1"/>
  <c r="AF120" i="1" s="1"/>
  <c r="AG120" i="1" s="1"/>
  <c r="AH120" i="1" s="1"/>
  <c r="W121" i="1"/>
  <c r="X121" i="1" s="1"/>
  <c r="Y121" i="1" s="1"/>
  <c r="Z121" i="1" s="1"/>
  <c r="AA121" i="1" s="1"/>
  <c r="AB121" i="1" s="1"/>
  <c r="AC121" i="1" s="1"/>
  <c r="AD121" i="1" s="1"/>
  <c r="AE121" i="1" s="1"/>
  <c r="AF121" i="1" s="1"/>
  <c r="AG121" i="1" s="1"/>
  <c r="AH121" i="1" s="1"/>
  <c r="W123" i="1"/>
  <c r="X123" i="1" s="1"/>
  <c r="Y123" i="1" s="1"/>
  <c r="Z123" i="1" s="1"/>
  <c r="AA123" i="1" s="1"/>
  <c r="AB123" i="1" s="1"/>
  <c r="AC123" i="1" s="1"/>
  <c r="AD123" i="1" s="1"/>
  <c r="AE123" i="1" s="1"/>
  <c r="AF123" i="1" s="1"/>
  <c r="AG123" i="1" s="1"/>
  <c r="AH123" i="1" s="1"/>
  <c r="W124" i="1"/>
  <c r="X124" i="1" s="1"/>
  <c r="Y124" i="1" s="1"/>
  <c r="Z124" i="1" s="1"/>
  <c r="AA124" i="1" s="1"/>
  <c r="AB124" i="1" s="1"/>
  <c r="AC124" i="1" s="1"/>
  <c r="AD124" i="1" s="1"/>
  <c r="AE124" i="1" s="1"/>
  <c r="AF124" i="1" s="1"/>
  <c r="AG124" i="1" s="1"/>
  <c r="AH124" i="1" s="1"/>
  <c r="W125" i="1"/>
  <c r="X125" i="1" s="1"/>
  <c r="Y125" i="1" s="1"/>
  <c r="Z125" i="1" s="1"/>
  <c r="AA125" i="1" s="1"/>
  <c r="AB125" i="1" s="1"/>
  <c r="AC125" i="1" s="1"/>
  <c r="AD125" i="1" s="1"/>
  <c r="AE125" i="1" s="1"/>
  <c r="AF125" i="1" s="1"/>
  <c r="AG125" i="1" s="1"/>
  <c r="AH125" i="1" s="1"/>
  <c r="W126" i="1"/>
  <c r="X126" i="1" s="1"/>
  <c r="Y126" i="1" s="1"/>
  <c r="Z126" i="1" s="1"/>
  <c r="AA126" i="1" s="1"/>
  <c r="AB126" i="1" s="1"/>
  <c r="AC126" i="1" s="1"/>
  <c r="AD126" i="1" s="1"/>
  <c r="AE126" i="1" s="1"/>
  <c r="AF126" i="1" s="1"/>
  <c r="AG126" i="1" s="1"/>
  <c r="AH126" i="1" s="1"/>
  <c r="W127" i="1"/>
  <c r="X127" i="1" s="1"/>
  <c r="Y127" i="1" s="1"/>
  <c r="Z127" i="1" s="1"/>
  <c r="AA127" i="1" s="1"/>
  <c r="AB127" i="1" s="1"/>
  <c r="AC127" i="1" s="1"/>
  <c r="AD127" i="1" s="1"/>
  <c r="AE127" i="1" s="1"/>
  <c r="AF127" i="1" s="1"/>
  <c r="AG127" i="1" s="1"/>
  <c r="AH127" i="1" s="1"/>
  <c r="W129" i="1"/>
  <c r="X129" i="1" s="1"/>
  <c r="Y129" i="1" s="1"/>
  <c r="Z129" i="1" s="1"/>
  <c r="AA129" i="1" s="1"/>
  <c r="AB129" i="1" s="1"/>
  <c r="AC129" i="1" s="1"/>
  <c r="AD129" i="1" s="1"/>
  <c r="AE129" i="1" s="1"/>
  <c r="AF129" i="1" s="1"/>
  <c r="AG129" i="1" s="1"/>
  <c r="AH129" i="1" s="1"/>
  <c r="W130" i="1"/>
  <c r="X130" i="1" s="1"/>
  <c r="Y130" i="1" s="1"/>
  <c r="Z130" i="1" s="1"/>
  <c r="AA130" i="1" s="1"/>
  <c r="AB130" i="1" s="1"/>
  <c r="AC130" i="1" s="1"/>
  <c r="AD130" i="1" s="1"/>
  <c r="AE130" i="1" s="1"/>
  <c r="AF130" i="1" s="1"/>
  <c r="AG130" i="1" s="1"/>
  <c r="AH130" i="1" s="1"/>
  <c r="W131" i="1"/>
  <c r="X131" i="1" s="1"/>
  <c r="Y131" i="1" s="1"/>
  <c r="Z131" i="1" s="1"/>
  <c r="AA131" i="1" s="1"/>
  <c r="AB131" i="1" s="1"/>
  <c r="AC131" i="1" s="1"/>
  <c r="AD131" i="1" s="1"/>
  <c r="AE131" i="1" s="1"/>
  <c r="AF131" i="1" s="1"/>
  <c r="AG131" i="1" s="1"/>
  <c r="AH131" i="1" s="1"/>
  <c r="W132" i="1"/>
  <c r="X132" i="1" s="1"/>
  <c r="Y132" i="1" s="1"/>
  <c r="Z132" i="1" s="1"/>
  <c r="AA132" i="1" s="1"/>
  <c r="AB132" i="1" s="1"/>
  <c r="AC132" i="1" s="1"/>
  <c r="AD132" i="1" s="1"/>
  <c r="AE132" i="1" s="1"/>
  <c r="AF132" i="1" s="1"/>
  <c r="AG132" i="1" s="1"/>
  <c r="AH132" i="1" s="1"/>
  <c r="W133" i="1"/>
  <c r="X133" i="1" s="1"/>
  <c r="Y133" i="1" s="1"/>
  <c r="Z133" i="1" s="1"/>
  <c r="AA133" i="1" s="1"/>
  <c r="AB133" i="1" s="1"/>
  <c r="AC133" i="1" s="1"/>
  <c r="AD133" i="1" s="1"/>
  <c r="AE133" i="1" s="1"/>
  <c r="AF133" i="1" s="1"/>
  <c r="AG133" i="1" s="1"/>
  <c r="AH133" i="1" s="1"/>
  <c r="W135" i="1"/>
  <c r="X135" i="1" s="1"/>
  <c r="Y135" i="1" s="1"/>
  <c r="Z135" i="1" s="1"/>
  <c r="AA135" i="1" s="1"/>
  <c r="AB135" i="1" s="1"/>
  <c r="AC135" i="1" s="1"/>
  <c r="AD135" i="1" s="1"/>
  <c r="AE135" i="1" s="1"/>
  <c r="AF135" i="1" s="1"/>
  <c r="AG135" i="1" s="1"/>
  <c r="AH135" i="1" s="1"/>
  <c r="W136" i="1"/>
  <c r="X136" i="1" s="1"/>
  <c r="Y136" i="1" s="1"/>
  <c r="Z136" i="1" s="1"/>
  <c r="AA136" i="1" s="1"/>
  <c r="AB136" i="1" s="1"/>
  <c r="AC136" i="1" s="1"/>
  <c r="AD136" i="1" s="1"/>
  <c r="AE136" i="1" s="1"/>
  <c r="AF136" i="1" s="1"/>
  <c r="AG136" i="1" s="1"/>
  <c r="AH136" i="1" s="1"/>
  <c r="W137" i="1"/>
  <c r="X137" i="1" s="1"/>
  <c r="Y137" i="1" s="1"/>
  <c r="Z137" i="1" s="1"/>
  <c r="AA137" i="1" s="1"/>
  <c r="AB137" i="1" s="1"/>
  <c r="AC137" i="1" s="1"/>
  <c r="AD137" i="1" s="1"/>
  <c r="AE137" i="1" s="1"/>
  <c r="AF137" i="1" s="1"/>
  <c r="AG137" i="1" s="1"/>
  <c r="AH137" i="1" s="1"/>
  <c r="W138" i="1"/>
  <c r="X138" i="1" s="1"/>
  <c r="Y138" i="1" s="1"/>
  <c r="Z138" i="1" s="1"/>
  <c r="AA138" i="1" s="1"/>
  <c r="AB138" i="1" s="1"/>
  <c r="AC138" i="1" s="1"/>
  <c r="AD138" i="1" s="1"/>
  <c r="AE138" i="1" s="1"/>
  <c r="AF138" i="1" s="1"/>
  <c r="AG138" i="1" s="1"/>
  <c r="AH138" i="1" s="1"/>
  <c r="W139" i="1"/>
  <c r="X139" i="1" s="1"/>
  <c r="Y139" i="1" s="1"/>
  <c r="Z139" i="1" s="1"/>
  <c r="AA139" i="1" s="1"/>
  <c r="AB139" i="1" s="1"/>
  <c r="AC139" i="1" s="1"/>
  <c r="AD139" i="1" s="1"/>
  <c r="AE139" i="1" s="1"/>
  <c r="AF139" i="1" s="1"/>
  <c r="AG139" i="1" s="1"/>
  <c r="AH139" i="1" s="1"/>
  <c r="W141" i="1"/>
  <c r="X141" i="1" s="1"/>
  <c r="Y141" i="1" s="1"/>
  <c r="Z141" i="1" s="1"/>
  <c r="AA141" i="1" s="1"/>
  <c r="AB141" i="1" s="1"/>
  <c r="AC141" i="1" s="1"/>
  <c r="AD141" i="1" s="1"/>
  <c r="AE141" i="1" s="1"/>
  <c r="AF141" i="1" s="1"/>
  <c r="AG141" i="1" s="1"/>
  <c r="AH141" i="1" s="1"/>
  <c r="W142" i="1"/>
  <c r="X142" i="1" s="1"/>
  <c r="Y142" i="1" s="1"/>
  <c r="Z142" i="1" s="1"/>
  <c r="AA142" i="1" s="1"/>
  <c r="AB142" i="1" s="1"/>
  <c r="AC142" i="1" s="1"/>
  <c r="AD142" i="1" s="1"/>
  <c r="AE142" i="1" s="1"/>
  <c r="AF142" i="1" s="1"/>
  <c r="AG142" i="1" s="1"/>
  <c r="AH142" i="1" s="1"/>
  <c r="W143" i="1"/>
  <c r="X143" i="1" s="1"/>
  <c r="Y143" i="1" s="1"/>
  <c r="Z143" i="1" s="1"/>
  <c r="AA143" i="1" s="1"/>
  <c r="AB143" i="1" s="1"/>
  <c r="AC143" i="1" s="1"/>
  <c r="AD143" i="1" s="1"/>
  <c r="AE143" i="1" s="1"/>
  <c r="AF143" i="1" s="1"/>
  <c r="AG143" i="1" s="1"/>
  <c r="AH143" i="1" s="1"/>
  <c r="W144" i="1"/>
  <c r="X144" i="1" s="1"/>
  <c r="Y144" i="1" s="1"/>
  <c r="Z144" i="1" s="1"/>
  <c r="AA144" i="1" s="1"/>
  <c r="AB144" i="1" s="1"/>
  <c r="AC144" i="1" s="1"/>
  <c r="AD144" i="1" s="1"/>
  <c r="AE144" i="1" s="1"/>
  <c r="AF144" i="1" s="1"/>
  <c r="AG144" i="1" s="1"/>
  <c r="AH144" i="1" s="1"/>
  <c r="W145" i="1"/>
  <c r="X145" i="1" s="1"/>
  <c r="Y145" i="1" s="1"/>
  <c r="Z145" i="1" s="1"/>
  <c r="AA145" i="1" s="1"/>
  <c r="AB145" i="1" s="1"/>
  <c r="AC145" i="1" s="1"/>
  <c r="AD145" i="1" s="1"/>
  <c r="AE145" i="1" s="1"/>
  <c r="AF145" i="1" s="1"/>
  <c r="AG145" i="1" s="1"/>
  <c r="AH145" i="1" s="1"/>
  <c r="W147" i="1"/>
  <c r="X147" i="1" s="1"/>
  <c r="Y147" i="1" s="1"/>
  <c r="Z147" i="1" s="1"/>
  <c r="AA147" i="1" s="1"/>
  <c r="AB147" i="1" s="1"/>
  <c r="AC147" i="1" s="1"/>
  <c r="AD147" i="1" s="1"/>
  <c r="AE147" i="1" s="1"/>
  <c r="AF147" i="1" s="1"/>
  <c r="AG147" i="1" s="1"/>
  <c r="AH147" i="1" s="1"/>
  <c r="W148" i="1"/>
  <c r="X148" i="1" s="1"/>
  <c r="Y148" i="1" s="1"/>
  <c r="Z148" i="1" s="1"/>
  <c r="AA148" i="1" s="1"/>
  <c r="AB148" i="1" s="1"/>
  <c r="AC148" i="1" s="1"/>
  <c r="AD148" i="1" s="1"/>
  <c r="AE148" i="1" s="1"/>
  <c r="AF148" i="1" s="1"/>
  <c r="AG148" i="1" s="1"/>
  <c r="AH148" i="1" s="1"/>
  <c r="W149" i="1"/>
  <c r="X149" i="1" s="1"/>
  <c r="Y149" i="1" s="1"/>
  <c r="Z149" i="1" s="1"/>
  <c r="AA149" i="1" s="1"/>
  <c r="AB149" i="1" s="1"/>
  <c r="AC149" i="1" s="1"/>
  <c r="AD149" i="1" s="1"/>
  <c r="AE149" i="1" s="1"/>
  <c r="AF149" i="1" s="1"/>
  <c r="AG149" i="1" s="1"/>
  <c r="AH149" i="1" s="1"/>
  <c r="W150" i="1"/>
  <c r="X150" i="1" s="1"/>
  <c r="Y150" i="1" s="1"/>
  <c r="Z150" i="1" s="1"/>
  <c r="AA150" i="1" s="1"/>
  <c r="AB150" i="1" s="1"/>
  <c r="AC150" i="1" s="1"/>
  <c r="AD150" i="1" s="1"/>
  <c r="AE150" i="1" s="1"/>
  <c r="AF150" i="1" s="1"/>
  <c r="AG150" i="1" s="1"/>
  <c r="AH150" i="1" s="1"/>
  <c r="W151" i="1"/>
  <c r="X151" i="1" s="1"/>
  <c r="Y151" i="1" s="1"/>
  <c r="Z151" i="1" s="1"/>
  <c r="AA151" i="1" s="1"/>
  <c r="AB151" i="1" s="1"/>
  <c r="AC151" i="1" s="1"/>
  <c r="AD151" i="1" s="1"/>
  <c r="AE151" i="1" s="1"/>
  <c r="AF151" i="1" s="1"/>
  <c r="AG151" i="1" s="1"/>
  <c r="AH151" i="1" s="1"/>
  <c r="W153" i="1"/>
  <c r="X153" i="1" s="1"/>
  <c r="Y153" i="1" s="1"/>
  <c r="Z153" i="1" s="1"/>
  <c r="AA153" i="1" s="1"/>
  <c r="AB153" i="1" s="1"/>
  <c r="AC153" i="1" s="1"/>
  <c r="AD153" i="1" s="1"/>
  <c r="AE153" i="1" s="1"/>
  <c r="AF153" i="1" s="1"/>
  <c r="AG153" i="1" s="1"/>
  <c r="AH153" i="1" s="1"/>
  <c r="W154" i="1"/>
  <c r="X154" i="1" s="1"/>
  <c r="Y154" i="1" s="1"/>
  <c r="Z154" i="1" s="1"/>
  <c r="AA154" i="1" s="1"/>
  <c r="AB154" i="1" s="1"/>
  <c r="AC154" i="1" s="1"/>
  <c r="AD154" i="1" s="1"/>
  <c r="AE154" i="1" s="1"/>
  <c r="AF154" i="1" s="1"/>
  <c r="AG154" i="1" s="1"/>
  <c r="AH154" i="1" s="1"/>
  <c r="W155" i="1"/>
  <c r="X155" i="1" s="1"/>
  <c r="Y155" i="1" s="1"/>
  <c r="Z155" i="1" s="1"/>
  <c r="AA155" i="1" s="1"/>
  <c r="AB155" i="1" s="1"/>
  <c r="AC155" i="1" s="1"/>
  <c r="AD155" i="1" s="1"/>
  <c r="AE155" i="1" s="1"/>
  <c r="AF155" i="1" s="1"/>
  <c r="AG155" i="1" s="1"/>
  <c r="AH155" i="1" s="1"/>
  <c r="W156" i="1"/>
  <c r="X156" i="1" s="1"/>
  <c r="Y156" i="1" s="1"/>
  <c r="Z156" i="1" s="1"/>
  <c r="AA156" i="1" s="1"/>
  <c r="AB156" i="1" s="1"/>
  <c r="AC156" i="1" s="1"/>
  <c r="AD156" i="1" s="1"/>
  <c r="AE156" i="1" s="1"/>
  <c r="AF156" i="1" s="1"/>
  <c r="AG156" i="1" s="1"/>
  <c r="AH156" i="1" s="1"/>
  <c r="W157" i="1"/>
  <c r="X157" i="1" s="1"/>
  <c r="Y157" i="1" s="1"/>
  <c r="Z157" i="1" s="1"/>
  <c r="AA157" i="1" s="1"/>
  <c r="AB157" i="1" s="1"/>
  <c r="AC157" i="1" s="1"/>
  <c r="AD157" i="1" s="1"/>
  <c r="AE157" i="1" s="1"/>
  <c r="AF157" i="1" s="1"/>
  <c r="AG157" i="1" s="1"/>
  <c r="AH157" i="1" s="1"/>
  <c r="W159" i="1"/>
  <c r="X159" i="1" s="1"/>
  <c r="Y159" i="1" s="1"/>
  <c r="Z159" i="1" s="1"/>
  <c r="AA159" i="1" s="1"/>
  <c r="AB159" i="1" s="1"/>
  <c r="AC159" i="1" s="1"/>
  <c r="AD159" i="1" s="1"/>
  <c r="AE159" i="1" s="1"/>
  <c r="AF159" i="1" s="1"/>
  <c r="AG159" i="1" s="1"/>
  <c r="AH159" i="1" s="1"/>
  <c r="W160" i="1"/>
  <c r="X160" i="1" s="1"/>
  <c r="Y160" i="1" s="1"/>
  <c r="Z160" i="1" s="1"/>
  <c r="AA160" i="1" s="1"/>
  <c r="AB160" i="1" s="1"/>
  <c r="AC160" i="1" s="1"/>
  <c r="AD160" i="1" s="1"/>
  <c r="AE160" i="1" s="1"/>
  <c r="AF160" i="1" s="1"/>
  <c r="AG160" i="1" s="1"/>
  <c r="AH160" i="1" s="1"/>
  <c r="W161" i="1"/>
  <c r="X161" i="1" s="1"/>
  <c r="Y161" i="1" s="1"/>
  <c r="Z161" i="1" s="1"/>
  <c r="AA161" i="1" s="1"/>
  <c r="AB161" i="1" s="1"/>
  <c r="AC161" i="1" s="1"/>
  <c r="AD161" i="1" s="1"/>
  <c r="AE161" i="1" s="1"/>
  <c r="AF161" i="1" s="1"/>
  <c r="AG161" i="1" s="1"/>
  <c r="AH161" i="1" s="1"/>
  <c r="W162" i="1"/>
  <c r="X162" i="1"/>
  <c r="Y162" i="1" s="1"/>
  <c r="Z162" i="1" s="1"/>
  <c r="AA162" i="1" s="1"/>
  <c r="AB162" i="1" s="1"/>
  <c r="AC162" i="1" s="1"/>
  <c r="AD162" i="1" s="1"/>
  <c r="AE162" i="1" s="1"/>
  <c r="AF162" i="1" s="1"/>
  <c r="AG162" i="1" s="1"/>
  <c r="AH162" i="1" s="1"/>
  <c r="W163" i="1"/>
  <c r="X163" i="1" s="1"/>
  <c r="Y163" i="1" s="1"/>
  <c r="Z163" i="1" s="1"/>
  <c r="AA163" i="1" s="1"/>
  <c r="AB163" i="1" s="1"/>
  <c r="AC163" i="1" s="1"/>
  <c r="AD163" i="1" s="1"/>
  <c r="AE163" i="1" s="1"/>
  <c r="AF163" i="1" s="1"/>
  <c r="AG163" i="1" s="1"/>
  <c r="AH163" i="1" s="1"/>
  <c r="W165" i="1"/>
  <c r="X165" i="1" s="1"/>
  <c r="Y165" i="1" s="1"/>
  <c r="Z165" i="1" s="1"/>
  <c r="AA165" i="1" s="1"/>
  <c r="AB165" i="1" s="1"/>
  <c r="AC165" i="1" s="1"/>
  <c r="AD165" i="1" s="1"/>
  <c r="AE165" i="1" s="1"/>
  <c r="AF165" i="1" s="1"/>
  <c r="AG165" i="1" s="1"/>
  <c r="AH165" i="1" s="1"/>
  <c r="W166" i="1"/>
  <c r="X166" i="1" s="1"/>
  <c r="Y166" i="1" s="1"/>
  <c r="Z166" i="1" s="1"/>
  <c r="AA166" i="1" s="1"/>
  <c r="AB166" i="1" s="1"/>
  <c r="AC166" i="1" s="1"/>
  <c r="AD166" i="1" s="1"/>
  <c r="AE166" i="1" s="1"/>
  <c r="AF166" i="1" s="1"/>
  <c r="AG166" i="1" s="1"/>
  <c r="AH166" i="1" s="1"/>
  <c r="W167" i="1"/>
  <c r="X167" i="1" s="1"/>
  <c r="Y167" i="1" s="1"/>
  <c r="Z167" i="1" s="1"/>
  <c r="AA167" i="1" s="1"/>
  <c r="AB167" i="1" s="1"/>
  <c r="AC167" i="1" s="1"/>
  <c r="AD167" i="1" s="1"/>
  <c r="AE167" i="1" s="1"/>
  <c r="AF167" i="1" s="1"/>
  <c r="AG167" i="1" s="1"/>
  <c r="AH167" i="1" s="1"/>
  <c r="W168" i="1"/>
  <c r="X168" i="1" s="1"/>
  <c r="Y168" i="1" s="1"/>
  <c r="Z168" i="1" s="1"/>
  <c r="AA168" i="1" s="1"/>
  <c r="AB168" i="1" s="1"/>
  <c r="AC168" i="1" s="1"/>
  <c r="AD168" i="1" s="1"/>
  <c r="AE168" i="1" s="1"/>
  <c r="AF168" i="1" s="1"/>
  <c r="AG168" i="1" s="1"/>
  <c r="AH168" i="1" s="1"/>
  <c r="W169" i="1"/>
  <c r="X169" i="1" s="1"/>
  <c r="Y169" i="1" s="1"/>
  <c r="Z169" i="1" s="1"/>
  <c r="AA169" i="1" s="1"/>
  <c r="AB169" i="1" s="1"/>
  <c r="AC169" i="1" s="1"/>
  <c r="AD169" i="1" s="1"/>
  <c r="AE169" i="1" s="1"/>
  <c r="AF169" i="1" s="1"/>
  <c r="AG169" i="1" s="1"/>
  <c r="AH169" i="1" s="1"/>
  <c r="W171" i="1"/>
  <c r="X171" i="1" s="1"/>
  <c r="Y171" i="1" s="1"/>
  <c r="Z171" i="1" s="1"/>
  <c r="AA171" i="1" s="1"/>
  <c r="AB171" i="1" s="1"/>
  <c r="AC171" i="1" s="1"/>
  <c r="AD171" i="1" s="1"/>
  <c r="AE171" i="1" s="1"/>
  <c r="AF171" i="1" s="1"/>
  <c r="AG171" i="1" s="1"/>
  <c r="AH171" i="1" s="1"/>
  <c r="W172" i="1"/>
  <c r="X172" i="1" s="1"/>
  <c r="Y172" i="1" s="1"/>
  <c r="Z172" i="1" s="1"/>
  <c r="AA172" i="1" s="1"/>
  <c r="AB172" i="1" s="1"/>
  <c r="AC172" i="1" s="1"/>
  <c r="AD172" i="1" s="1"/>
  <c r="AE172" i="1" s="1"/>
  <c r="AF172" i="1" s="1"/>
  <c r="AG172" i="1" s="1"/>
  <c r="AH172" i="1" s="1"/>
  <c r="W173" i="1"/>
  <c r="X173" i="1" s="1"/>
  <c r="Y173" i="1" s="1"/>
  <c r="Z173" i="1" s="1"/>
  <c r="AA173" i="1" s="1"/>
  <c r="AB173" i="1" s="1"/>
  <c r="AC173" i="1" s="1"/>
  <c r="AD173" i="1" s="1"/>
  <c r="AE173" i="1" s="1"/>
  <c r="AF173" i="1" s="1"/>
  <c r="AG173" i="1" s="1"/>
  <c r="AH173" i="1" s="1"/>
  <c r="W174" i="1"/>
  <c r="X174" i="1" s="1"/>
  <c r="Y174" i="1" s="1"/>
  <c r="Z174" i="1" s="1"/>
  <c r="AA174" i="1" s="1"/>
  <c r="AB174" i="1" s="1"/>
  <c r="AC174" i="1" s="1"/>
  <c r="AD174" i="1" s="1"/>
  <c r="AE174" i="1" s="1"/>
  <c r="AF174" i="1" s="1"/>
  <c r="AG174" i="1" s="1"/>
  <c r="AH174" i="1" s="1"/>
  <c r="W175" i="1"/>
  <c r="X175" i="1" s="1"/>
  <c r="Y175" i="1" s="1"/>
  <c r="Z175" i="1" s="1"/>
  <c r="AA175" i="1" s="1"/>
  <c r="AB175" i="1" s="1"/>
  <c r="AC175" i="1" s="1"/>
  <c r="AD175" i="1" s="1"/>
  <c r="AE175" i="1" s="1"/>
  <c r="AF175" i="1" s="1"/>
  <c r="AG175" i="1" s="1"/>
  <c r="AH175" i="1" s="1"/>
  <c r="W177" i="1"/>
  <c r="X177" i="1" s="1"/>
  <c r="Y177" i="1" s="1"/>
  <c r="Z177" i="1" s="1"/>
  <c r="AA177" i="1" s="1"/>
  <c r="AB177" i="1" s="1"/>
  <c r="AC177" i="1" s="1"/>
  <c r="AD177" i="1" s="1"/>
  <c r="AE177" i="1" s="1"/>
  <c r="AF177" i="1" s="1"/>
  <c r="AG177" i="1" s="1"/>
  <c r="AH177" i="1" s="1"/>
  <c r="W178" i="1"/>
  <c r="X178" i="1"/>
  <c r="Y178" i="1" s="1"/>
  <c r="Z178" i="1" s="1"/>
  <c r="AA178" i="1" s="1"/>
  <c r="AB178" i="1" s="1"/>
  <c r="AC178" i="1" s="1"/>
  <c r="AD178" i="1" s="1"/>
  <c r="AE178" i="1" s="1"/>
  <c r="AF178" i="1" s="1"/>
  <c r="AG178" i="1" s="1"/>
  <c r="AH178" i="1" s="1"/>
  <c r="W179" i="1"/>
  <c r="X179" i="1" s="1"/>
  <c r="Y179" i="1" s="1"/>
  <c r="Z179" i="1" s="1"/>
  <c r="AA179" i="1" s="1"/>
  <c r="AB179" i="1" s="1"/>
  <c r="AC179" i="1" s="1"/>
  <c r="AD179" i="1" s="1"/>
  <c r="AE179" i="1" s="1"/>
  <c r="AF179" i="1" s="1"/>
  <c r="AG179" i="1" s="1"/>
  <c r="AH179" i="1" s="1"/>
  <c r="W180" i="1"/>
  <c r="X180" i="1" s="1"/>
  <c r="Y180" i="1" s="1"/>
  <c r="Z180" i="1" s="1"/>
  <c r="AA180" i="1" s="1"/>
  <c r="AB180" i="1" s="1"/>
  <c r="AC180" i="1" s="1"/>
  <c r="AD180" i="1" s="1"/>
  <c r="AE180" i="1" s="1"/>
  <c r="AF180" i="1" s="1"/>
  <c r="AG180" i="1" s="1"/>
  <c r="AH180" i="1" s="1"/>
  <c r="W181" i="1"/>
  <c r="X181" i="1" s="1"/>
  <c r="Y181" i="1" s="1"/>
  <c r="Z181" i="1" s="1"/>
  <c r="AA181" i="1" s="1"/>
  <c r="AB181" i="1" s="1"/>
  <c r="AC181" i="1" s="1"/>
  <c r="AD181" i="1" s="1"/>
  <c r="AE181" i="1" s="1"/>
  <c r="AF181" i="1" s="1"/>
  <c r="AG181" i="1" s="1"/>
  <c r="AH181" i="1" s="1"/>
  <c r="W183" i="1"/>
  <c r="X183" i="1" s="1"/>
  <c r="Y183" i="1" s="1"/>
  <c r="Z183" i="1" s="1"/>
  <c r="AA183" i="1" s="1"/>
  <c r="AB183" i="1" s="1"/>
  <c r="AC183" i="1" s="1"/>
  <c r="AD183" i="1" s="1"/>
  <c r="AE183" i="1" s="1"/>
  <c r="AF183" i="1" s="1"/>
  <c r="AG183" i="1" s="1"/>
  <c r="AH183" i="1" s="1"/>
  <c r="W184" i="1"/>
  <c r="X184" i="1" s="1"/>
  <c r="Y184" i="1" s="1"/>
  <c r="Z184" i="1" s="1"/>
  <c r="AA184" i="1" s="1"/>
  <c r="AB184" i="1" s="1"/>
  <c r="AC184" i="1" s="1"/>
  <c r="AD184" i="1" s="1"/>
  <c r="AE184" i="1" s="1"/>
  <c r="AF184" i="1" s="1"/>
  <c r="AG184" i="1" s="1"/>
  <c r="AH184" i="1" s="1"/>
  <c r="W185" i="1"/>
  <c r="X185" i="1" s="1"/>
  <c r="Y185" i="1" s="1"/>
  <c r="Z185" i="1" s="1"/>
  <c r="AA185" i="1" s="1"/>
  <c r="AB185" i="1" s="1"/>
  <c r="AC185" i="1" s="1"/>
  <c r="AD185" i="1" s="1"/>
  <c r="AE185" i="1" s="1"/>
  <c r="AF185" i="1" s="1"/>
  <c r="AG185" i="1" s="1"/>
  <c r="AH185" i="1" s="1"/>
  <c r="W186" i="1"/>
  <c r="X186" i="1" s="1"/>
  <c r="Y186" i="1" s="1"/>
  <c r="Z186" i="1" s="1"/>
  <c r="AA186" i="1" s="1"/>
  <c r="AB186" i="1" s="1"/>
  <c r="AC186" i="1" s="1"/>
  <c r="AD186" i="1" s="1"/>
  <c r="AE186" i="1" s="1"/>
  <c r="AF186" i="1" s="1"/>
  <c r="AG186" i="1" s="1"/>
  <c r="AH186" i="1" s="1"/>
  <c r="W187" i="1"/>
  <c r="X187" i="1" s="1"/>
  <c r="Y187" i="1" s="1"/>
  <c r="Z187" i="1" s="1"/>
  <c r="AA187" i="1" s="1"/>
  <c r="AB187" i="1" s="1"/>
  <c r="AC187" i="1" s="1"/>
  <c r="AD187" i="1" s="1"/>
  <c r="AE187" i="1" s="1"/>
  <c r="AF187" i="1" s="1"/>
  <c r="AG187" i="1" s="1"/>
  <c r="AH187" i="1" s="1"/>
  <c r="W189" i="1"/>
  <c r="X189" i="1" s="1"/>
  <c r="Y189" i="1" s="1"/>
  <c r="Z189" i="1" s="1"/>
  <c r="AA189" i="1" s="1"/>
  <c r="AB189" i="1" s="1"/>
  <c r="AC189" i="1" s="1"/>
  <c r="AD189" i="1" s="1"/>
  <c r="AE189" i="1" s="1"/>
  <c r="AF189" i="1" s="1"/>
  <c r="AG189" i="1" s="1"/>
  <c r="AH189" i="1" s="1"/>
  <c r="W190" i="1"/>
  <c r="X190" i="1" s="1"/>
  <c r="Y190" i="1" s="1"/>
  <c r="Z190" i="1" s="1"/>
  <c r="AA190" i="1" s="1"/>
  <c r="AB190" i="1" s="1"/>
  <c r="AC190" i="1" s="1"/>
  <c r="AD190" i="1" s="1"/>
  <c r="AE190" i="1" s="1"/>
  <c r="AF190" i="1" s="1"/>
  <c r="AG190" i="1" s="1"/>
  <c r="AH190" i="1" s="1"/>
  <c r="W191" i="1"/>
  <c r="X191" i="1" s="1"/>
  <c r="Y191" i="1" s="1"/>
  <c r="Z191" i="1" s="1"/>
  <c r="AA191" i="1" s="1"/>
  <c r="AB191" i="1" s="1"/>
  <c r="AC191" i="1" s="1"/>
  <c r="AD191" i="1" s="1"/>
  <c r="AE191" i="1" s="1"/>
  <c r="AF191" i="1" s="1"/>
  <c r="AG191" i="1" s="1"/>
  <c r="AH191" i="1" s="1"/>
  <c r="W192" i="1"/>
  <c r="X192" i="1" s="1"/>
  <c r="Y192" i="1" s="1"/>
  <c r="Z192" i="1" s="1"/>
  <c r="AA192" i="1" s="1"/>
  <c r="AB192" i="1" s="1"/>
  <c r="AC192" i="1" s="1"/>
  <c r="AD192" i="1" s="1"/>
  <c r="AE192" i="1" s="1"/>
  <c r="AF192" i="1" s="1"/>
  <c r="AG192" i="1" s="1"/>
  <c r="AH192" i="1" s="1"/>
  <c r="W193" i="1"/>
  <c r="X193" i="1" s="1"/>
  <c r="Y193" i="1" s="1"/>
  <c r="Z193" i="1" s="1"/>
  <c r="AA193" i="1" s="1"/>
  <c r="AB193" i="1" s="1"/>
  <c r="AC193" i="1" s="1"/>
  <c r="AD193" i="1" s="1"/>
  <c r="AE193" i="1" s="1"/>
  <c r="AF193" i="1" s="1"/>
  <c r="AG193" i="1" s="1"/>
  <c r="AH193" i="1" s="1"/>
  <c r="W195" i="1"/>
  <c r="X195" i="1" s="1"/>
  <c r="Y195" i="1" s="1"/>
  <c r="Z195" i="1" s="1"/>
  <c r="AA195" i="1" s="1"/>
  <c r="AB195" i="1" s="1"/>
  <c r="AC195" i="1" s="1"/>
  <c r="AD195" i="1" s="1"/>
  <c r="AE195" i="1" s="1"/>
  <c r="AF195" i="1" s="1"/>
  <c r="AG195" i="1" s="1"/>
  <c r="AH195" i="1" s="1"/>
  <c r="W196" i="1"/>
  <c r="X196" i="1" s="1"/>
  <c r="Y196" i="1" s="1"/>
  <c r="Z196" i="1" s="1"/>
  <c r="AA196" i="1" s="1"/>
  <c r="AB196" i="1" s="1"/>
  <c r="AC196" i="1" s="1"/>
  <c r="AD196" i="1" s="1"/>
  <c r="AE196" i="1" s="1"/>
  <c r="AF196" i="1" s="1"/>
  <c r="AG196" i="1" s="1"/>
  <c r="AH196" i="1" s="1"/>
  <c r="W197" i="1"/>
  <c r="X197" i="1" s="1"/>
  <c r="Y197" i="1" s="1"/>
  <c r="Z197" i="1" s="1"/>
  <c r="AA197" i="1" s="1"/>
  <c r="AB197" i="1" s="1"/>
  <c r="AC197" i="1" s="1"/>
  <c r="AD197" i="1" s="1"/>
  <c r="AE197" i="1" s="1"/>
  <c r="AF197" i="1" s="1"/>
  <c r="AG197" i="1" s="1"/>
  <c r="AH197" i="1" s="1"/>
  <c r="W198" i="1"/>
  <c r="X198" i="1" s="1"/>
  <c r="Y198" i="1" s="1"/>
  <c r="Z198" i="1" s="1"/>
  <c r="AA198" i="1" s="1"/>
  <c r="AB198" i="1" s="1"/>
  <c r="AC198" i="1" s="1"/>
  <c r="AD198" i="1" s="1"/>
  <c r="AE198" i="1" s="1"/>
  <c r="AF198" i="1" s="1"/>
  <c r="AG198" i="1" s="1"/>
  <c r="AH198" i="1" s="1"/>
  <c r="W199" i="1"/>
  <c r="X199" i="1" s="1"/>
  <c r="Y199" i="1" s="1"/>
  <c r="Z199" i="1" s="1"/>
  <c r="AA199" i="1" s="1"/>
  <c r="AB199" i="1" s="1"/>
  <c r="AC199" i="1" s="1"/>
  <c r="AD199" i="1" s="1"/>
  <c r="AE199" i="1" s="1"/>
  <c r="AF199" i="1" s="1"/>
  <c r="AG199" i="1" s="1"/>
  <c r="AH199" i="1" s="1"/>
  <c r="W201" i="1"/>
  <c r="X201" i="1" s="1"/>
  <c r="Y201" i="1" s="1"/>
  <c r="Z201" i="1" s="1"/>
  <c r="AA201" i="1" s="1"/>
  <c r="AB201" i="1" s="1"/>
  <c r="AC201" i="1" s="1"/>
  <c r="AD201" i="1" s="1"/>
  <c r="AE201" i="1" s="1"/>
  <c r="AF201" i="1" s="1"/>
  <c r="AG201" i="1" s="1"/>
  <c r="AH201" i="1" s="1"/>
  <c r="W202" i="1"/>
  <c r="X202" i="1" s="1"/>
  <c r="Y202" i="1" s="1"/>
  <c r="Z202" i="1" s="1"/>
  <c r="AA202" i="1" s="1"/>
  <c r="AB202" i="1" s="1"/>
  <c r="AC202" i="1" s="1"/>
  <c r="AD202" i="1" s="1"/>
  <c r="AE202" i="1" s="1"/>
  <c r="AF202" i="1" s="1"/>
  <c r="AG202" i="1" s="1"/>
  <c r="AH202" i="1" s="1"/>
  <c r="W203" i="1"/>
  <c r="X203" i="1" s="1"/>
  <c r="Y203" i="1" s="1"/>
  <c r="Z203" i="1" s="1"/>
  <c r="AA203" i="1" s="1"/>
  <c r="AB203" i="1" s="1"/>
  <c r="AC203" i="1" s="1"/>
  <c r="AD203" i="1" s="1"/>
  <c r="AE203" i="1" s="1"/>
  <c r="AF203" i="1" s="1"/>
  <c r="AG203" i="1" s="1"/>
  <c r="AH203" i="1" s="1"/>
  <c r="W204" i="1"/>
  <c r="X204" i="1" s="1"/>
  <c r="Y204" i="1" s="1"/>
  <c r="Z204" i="1" s="1"/>
  <c r="AA204" i="1" s="1"/>
  <c r="AB204" i="1"/>
  <c r="AC204" i="1" s="1"/>
  <c r="AD204" i="1" s="1"/>
  <c r="AE204" i="1" s="1"/>
  <c r="AF204" i="1" s="1"/>
  <c r="AG204" i="1" s="1"/>
  <c r="AH204" i="1" s="1"/>
  <c r="W205" i="1"/>
  <c r="X205" i="1" s="1"/>
  <c r="Y205" i="1" s="1"/>
  <c r="Z205" i="1" s="1"/>
  <c r="AA205" i="1" s="1"/>
  <c r="AB205" i="1" s="1"/>
  <c r="AC205" i="1" s="1"/>
  <c r="AD205" i="1" s="1"/>
  <c r="AE205" i="1" s="1"/>
  <c r="AF205" i="1" s="1"/>
  <c r="AG205" i="1" s="1"/>
  <c r="AH205" i="1" s="1"/>
  <c r="W206" i="1"/>
  <c r="X206" i="1" s="1"/>
  <c r="Y206" i="1" s="1"/>
  <c r="Z206" i="1" s="1"/>
  <c r="AA206" i="1" s="1"/>
  <c r="AB206" i="1" s="1"/>
  <c r="AC206" i="1" s="1"/>
  <c r="AD206" i="1" s="1"/>
  <c r="AE206" i="1" s="1"/>
  <c r="AF206" i="1" s="1"/>
  <c r="AG206" i="1" s="1"/>
  <c r="AH206" i="1" s="1"/>
  <c r="W207" i="1"/>
  <c r="X207" i="1" s="1"/>
  <c r="Y207" i="1" s="1"/>
  <c r="Z207" i="1" s="1"/>
  <c r="AA207" i="1" s="1"/>
  <c r="AB207" i="1" s="1"/>
  <c r="AC207" i="1" s="1"/>
  <c r="AD207" i="1" s="1"/>
  <c r="AE207" i="1" s="1"/>
  <c r="AF207" i="1" s="1"/>
  <c r="AG207" i="1" s="1"/>
  <c r="AH207" i="1" s="1"/>
  <c r="W208" i="1"/>
  <c r="X208" i="1" s="1"/>
  <c r="Y208" i="1" s="1"/>
  <c r="Z208" i="1" s="1"/>
  <c r="AA208" i="1" s="1"/>
  <c r="AB208" i="1" s="1"/>
  <c r="AC208" i="1" s="1"/>
  <c r="AD208" i="1" s="1"/>
  <c r="AE208" i="1" s="1"/>
  <c r="AF208" i="1" s="1"/>
  <c r="AG208" i="1" s="1"/>
  <c r="AH208" i="1" s="1"/>
  <c r="W209" i="1"/>
  <c r="X209" i="1" s="1"/>
  <c r="Y209" i="1" s="1"/>
  <c r="Z209" i="1" s="1"/>
  <c r="AA209" i="1" s="1"/>
  <c r="AB209" i="1" s="1"/>
  <c r="AC209" i="1" s="1"/>
  <c r="AD209" i="1" s="1"/>
  <c r="AE209" i="1" s="1"/>
  <c r="AF209" i="1" s="1"/>
  <c r="AG209" i="1" s="1"/>
  <c r="AH209" i="1" s="1"/>
  <c r="W210" i="1"/>
  <c r="X210" i="1" s="1"/>
  <c r="Y210" i="1" s="1"/>
  <c r="Z210" i="1" s="1"/>
  <c r="AA210" i="1" s="1"/>
  <c r="AB210" i="1" s="1"/>
  <c r="AC210" i="1" s="1"/>
  <c r="AD210" i="1" s="1"/>
  <c r="AE210" i="1" s="1"/>
  <c r="AF210" i="1" s="1"/>
  <c r="AG210" i="1" s="1"/>
  <c r="AH210" i="1" s="1"/>
  <c r="W211" i="1"/>
  <c r="X211" i="1" s="1"/>
  <c r="Y211" i="1" s="1"/>
  <c r="Z211" i="1" s="1"/>
  <c r="AA211" i="1" s="1"/>
  <c r="AB211" i="1" s="1"/>
  <c r="AC211" i="1" s="1"/>
  <c r="AD211" i="1" s="1"/>
  <c r="AE211" i="1" s="1"/>
  <c r="AF211" i="1" s="1"/>
  <c r="AG211" i="1" s="1"/>
  <c r="AH211" i="1" s="1"/>
  <c r="W213" i="1"/>
  <c r="X213" i="1" s="1"/>
  <c r="Y213" i="1" s="1"/>
  <c r="Z213" i="1" s="1"/>
  <c r="AA213" i="1" s="1"/>
  <c r="AB213" i="1" s="1"/>
  <c r="AC213" i="1" s="1"/>
  <c r="AD213" i="1" s="1"/>
  <c r="AE213" i="1" s="1"/>
  <c r="AF213" i="1" s="1"/>
  <c r="AG213" i="1" s="1"/>
  <c r="AH213" i="1" s="1"/>
  <c r="W214" i="1"/>
  <c r="X214" i="1" s="1"/>
  <c r="Y214" i="1" s="1"/>
  <c r="Z214" i="1" s="1"/>
  <c r="AA214" i="1" s="1"/>
  <c r="AB214" i="1" s="1"/>
  <c r="AC214" i="1" s="1"/>
  <c r="AD214" i="1" s="1"/>
  <c r="AE214" i="1" s="1"/>
  <c r="AF214" i="1" s="1"/>
  <c r="AG214" i="1" s="1"/>
  <c r="AH214" i="1" s="1"/>
  <c r="W215" i="1"/>
  <c r="X215" i="1" s="1"/>
  <c r="Y215" i="1" s="1"/>
  <c r="Z215" i="1" s="1"/>
  <c r="AA215" i="1" s="1"/>
  <c r="AB215" i="1" s="1"/>
  <c r="AC215" i="1" s="1"/>
  <c r="AD215" i="1" s="1"/>
  <c r="AE215" i="1" s="1"/>
  <c r="AF215" i="1" s="1"/>
  <c r="AG215" i="1" s="1"/>
  <c r="AH215" i="1" s="1"/>
  <c r="W216" i="1"/>
  <c r="X216" i="1" s="1"/>
  <c r="Y216" i="1" s="1"/>
  <c r="Z216" i="1" s="1"/>
  <c r="AA216" i="1" s="1"/>
  <c r="AB216" i="1" s="1"/>
  <c r="AC216" i="1" s="1"/>
  <c r="AD216" i="1" s="1"/>
  <c r="AE216" i="1"/>
  <c r="AF216" i="1" s="1"/>
  <c r="AG216" i="1" s="1"/>
  <c r="AH216" i="1" s="1"/>
  <c r="W217" i="1"/>
  <c r="X217" i="1" s="1"/>
  <c r="Y217" i="1" s="1"/>
  <c r="Z217" i="1" s="1"/>
  <c r="AA217" i="1" s="1"/>
  <c r="AB217" i="1" s="1"/>
  <c r="AC217" i="1" s="1"/>
  <c r="AD217" i="1" s="1"/>
  <c r="AE217" i="1" s="1"/>
  <c r="AF217" i="1" s="1"/>
  <c r="AG217" i="1" s="1"/>
  <c r="AH217" i="1" s="1"/>
  <c r="W219" i="1"/>
  <c r="X219" i="1" s="1"/>
  <c r="Y219" i="1" s="1"/>
  <c r="Z219" i="1" s="1"/>
  <c r="AA219" i="1" s="1"/>
  <c r="AB219" i="1" s="1"/>
  <c r="AC219" i="1" s="1"/>
  <c r="AD219" i="1" s="1"/>
  <c r="AE219" i="1" s="1"/>
  <c r="AF219" i="1" s="1"/>
  <c r="AG219" i="1" s="1"/>
  <c r="AH219" i="1" s="1"/>
  <c r="W220" i="1"/>
  <c r="X220" i="1" s="1"/>
  <c r="Y220" i="1" s="1"/>
  <c r="Z220" i="1" s="1"/>
  <c r="AA220" i="1" s="1"/>
  <c r="AB220" i="1" s="1"/>
  <c r="AC220" i="1" s="1"/>
  <c r="AD220" i="1" s="1"/>
  <c r="AE220" i="1" s="1"/>
  <c r="AF220" i="1" s="1"/>
  <c r="AG220" i="1" s="1"/>
  <c r="AH220" i="1" s="1"/>
  <c r="W221" i="1"/>
  <c r="X221" i="1" s="1"/>
  <c r="Y221" i="1" s="1"/>
  <c r="Z221" i="1" s="1"/>
  <c r="AA221" i="1" s="1"/>
  <c r="AB221" i="1" s="1"/>
  <c r="AC221" i="1" s="1"/>
  <c r="AD221" i="1" s="1"/>
  <c r="AE221" i="1" s="1"/>
  <c r="AF221" i="1" s="1"/>
  <c r="AG221" i="1" s="1"/>
  <c r="AH221" i="1" s="1"/>
  <c r="W222" i="1"/>
  <c r="X222" i="1" s="1"/>
  <c r="Y222" i="1" s="1"/>
  <c r="Z222" i="1" s="1"/>
  <c r="AA222" i="1" s="1"/>
  <c r="AB222" i="1" s="1"/>
  <c r="AC222" i="1" s="1"/>
  <c r="AD222" i="1" s="1"/>
  <c r="AE222" i="1" s="1"/>
  <c r="AF222" i="1" s="1"/>
  <c r="AG222" i="1" s="1"/>
  <c r="AH222" i="1" s="1"/>
  <c r="W223" i="1"/>
  <c r="X223" i="1" s="1"/>
  <c r="Y223" i="1" s="1"/>
  <c r="Z223" i="1" s="1"/>
  <c r="AA223" i="1" s="1"/>
  <c r="AB223" i="1" s="1"/>
  <c r="AC223" i="1" s="1"/>
  <c r="AD223" i="1" s="1"/>
  <c r="AE223" i="1" s="1"/>
  <c r="AF223" i="1" s="1"/>
  <c r="AG223" i="1" s="1"/>
  <c r="AH223" i="1" s="1"/>
  <c r="W225" i="1"/>
  <c r="X225" i="1" s="1"/>
  <c r="Y225" i="1" s="1"/>
  <c r="Z225" i="1" s="1"/>
  <c r="AA225" i="1" s="1"/>
  <c r="AB225" i="1" s="1"/>
  <c r="AC225" i="1" s="1"/>
  <c r="AD225" i="1" s="1"/>
  <c r="AE225" i="1" s="1"/>
  <c r="AF225" i="1" s="1"/>
  <c r="AG225" i="1" s="1"/>
  <c r="AH225" i="1" s="1"/>
  <c r="W226" i="1"/>
  <c r="X226" i="1" s="1"/>
  <c r="Y226" i="1" s="1"/>
  <c r="Z226" i="1" s="1"/>
  <c r="AA226" i="1" s="1"/>
  <c r="AB226" i="1" s="1"/>
  <c r="AC226" i="1" s="1"/>
  <c r="AD226" i="1" s="1"/>
  <c r="AE226" i="1" s="1"/>
  <c r="AF226" i="1" s="1"/>
  <c r="AG226" i="1" s="1"/>
  <c r="AH226" i="1" s="1"/>
  <c r="W227" i="1"/>
  <c r="X227" i="1" s="1"/>
  <c r="Y227" i="1" s="1"/>
  <c r="Z227" i="1" s="1"/>
  <c r="AA227" i="1" s="1"/>
  <c r="AB227" i="1" s="1"/>
  <c r="AC227" i="1" s="1"/>
  <c r="AD227" i="1" s="1"/>
  <c r="AE227" i="1" s="1"/>
  <c r="AF227" i="1" s="1"/>
  <c r="AG227" i="1" s="1"/>
  <c r="AH227" i="1" s="1"/>
  <c r="W228" i="1"/>
  <c r="X228" i="1" s="1"/>
  <c r="Y228" i="1" s="1"/>
  <c r="Z228" i="1" s="1"/>
  <c r="AA228" i="1" s="1"/>
  <c r="AB228" i="1" s="1"/>
  <c r="AC228" i="1" s="1"/>
  <c r="AD228" i="1" s="1"/>
  <c r="AE228" i="1" s="1"/>
  <c r="AF228" i="1" s="1"/>
  <c r="AG228" i="1" s="1"/>
  <c r="AH228" i="1" s="1"/>
  <c r="W229" i="1"/>
  <c r="X229" i="1" s="1"/>
  <c r="Y229" i="1" s="1"/>
  <c r="Z229" i="1" s="1"/>
  <c r="AA229" i="1" s="1"/>
  <c r="AB229" i="1" s="1"/>
  <c r="AC229" i="1" s="1"/>
  <c r="AD229" i="1" s="1"/>
  <c r="AE229" i="1" s="1"/>
  <c r="AF229" i="1" s="1"/>
  <c r="AG229" i="1" s="1"/>
  <c r="AH229" i="1" s="1"/>
  <c r="W231" i="1"/>
  <c r="X231" i="1" s="1"/>
  <c r="Y231" i="1" s="1"/>
  <c r="Z231" i="1" s="1"/>
  <c r="AA231" i="1" s="1"/>
  <c r="AB231" i="1" s="1"/>
  <c r="AC231" i="1" s="1"/>
  <c r="AD231" i="1" s="1"/>
  <c r="AE231" i="1" s="1"/>
  <c r="AF231" i="1" s="1"/>
  <c r="AG231" i="1" s="1"/>
  <c r="AH231" i="1" s="1"/>
  <c r="W232" i="1"/>
  <c r="X232" i="1" s="1"/>
  <c r="Y232" i="1" s="1"/>
  <c r="Z232" i="1" s="1"/>
  <c r="AA232" i="1" s="1"/>
  <c r="AB232" i="1" s="1"/>
  <c r="AC232" i="1" s="1"/>
  <c r="AD232" i="1" s="1"/>
  <c r="AE232" i="1" s="1"/>
  <c r="AF232" i="1" s="1"/>
  <c r="AG232" i="1" s="1"/>
  <c r="AH232" i="1" s="1"/>
  <c r="W233" i="1"/>
  <c r="X233" i="1" s="1"/>
  <c r="Y233" i="1" s="1"/>
  <c r="Z233" i="1" s="1"/>
  <c r="AA233" i="1" s="1"/>
  <c r="AB233" i="1" s="1"/>
  <c r="AC233" i="1" s="1"/>
  <c r="AD233" i="1" s="1"/>
  <c r="AE233" i="1" s="1"/>
  <c r="AF233" i="1" s="1"/>
  <c r="AG233" i="1" s="1"/>
  <c r="AH233" i="1" s="1"/>
  <c r="W234" i="1"/>
  <c r="X234" i="1" s="1"/>
  <c r="Y234" i="1" s="1"/>
  <c r="Z234" i="1" s="1"/>
  <c r="AA234" i="1" s="1"/>
  <c r="AB234" i="1" s="1"/>
  <c r="AC234" i="1" s="1"/>
  <c r="AD234" i="1" s="1"/>
  <c r="AE234" i="1" s="1"/>
  <c r="AF234" i="1" s="1"/>
  <c r="AG234" i="1" s="1"/>
  <c r="AH234" i="1" s="1"/>
  <c r="W235" i="1"/>
  <c r="X235" i="1" s="1"/>
  <c r="Y235" i="1" s="1"/>
  <c r="Z235" i="1" s="1"/>
  <c r="AA235" i="1" s="1"/>
  <c r="AB235" i="1" s="1"/>
  <c r="AC235" i="1" s="1"/>
  <c r="AD235" i="1" s="1"/>
  <c r="AE235" i="1" s="1"/>
  <c r="AF235" i="1" s="1"/>
  <c r="AG235" i="1" s="1"/>
  <c r="AH235" i="1" s="1"/>
  <c r="W237" i="1"/>
  <c r="X237" i="1" s="1"/>
  <c r="Y237" i="1" s="1"/>
  <c r="Z237" i="1" s="1"/>
  <c r="AA237" i="1" s="1"/>
  <c r="AB237" i="1" s="1"/>
  <c r="AC237" i="1" s="1"/>
  <c r="AD237" i="1" s="1"/>
  <c r="AE237" i="1" s="1"/>
  <c r="AF237" i="1" s="1"/>
  <c r="AG237" i="1" s="1"/>
  <c r="AH237" i="1" s="1"/>
  <c r="W238" i="1"/>
  <c r="X238" i="1" s="1"/>
  <c r="Y238" i="1" s="1"/>
  <c r="Z238" i="1" s="1"/>
  <c r="AA238" i="1" s="1"/>
  <c r="AB238" i="1" s="1"/>
  <c r="AC238" i="1" s="1"/>
  <c r="AD238" i="1" s="1"/>
  <c r="AE238" i="1" s="1"/>
  <c r="AF238" i="1" s="1"/>
  <c r="AG238" i="1" s="1"/>
  <c r="AH238" i="1" s="1"/>
  <c r="W239" i="1"/>
  <c r="X239" i="1" s="1"/>
  <c r="Y239" i="1" s="1"/>
  <c r="Z239" i="1" s="1"/>
  <c r="AA239" i="1" s="1"/>
  <c r="AB239" i="1" s="1"/>
  <c r="AC239" i="1" s="1"/>
  <c r="AD239" i="1" s="1"/>
  <c r="AE239" i="1" s="1"/>
  <c r="AF239" i="1" s="1"/>
  <c r="AG239" i="1" s="1"/>
  <c r="AH239" i="1" s="1"/>
  <c r="W240" i="1"/>
  <c r="X240" i="1" s="1"/>
  <c r="Y240" i="1" s="1"/>
  <c r="Z240" i="1" s="1"/>
  <c r="AA240" i="1" s="1"/>
  <c r="AB240" i="1" s="1"/>
  <c r="AC240" i="1" s="1"/>
  <c r="AD240" i="1" s="1"/>
  <c r="AE240" i="1" s="1"/>
  <c r="AF240" i="1" s="1"/>
  <c r="AG240" i="1" s="1"/>
  <c r="AH240" i="1" s="1"/>
  <c r="W241" i="1"/>
  <c r="X241" i="1" s="1"/>
  <c r="Y241" i="1" s="1"/>
  <c r="Z241" i="1" s="1"/>
  <c r="AA241" i="1" s="1"/>
  <c r="AB241" i="1" s="1"/>
  <c r="AC241" i="1" s="1"/>
  <c r="AD241" i="1" s="1"/>
  <c r="AE241" i="1" s="1"/>
  <c r="AF241" i="1" s="1"/>
  <c r="AG241" i="1" s="1"/>
  <c r="AH241" i="1" s="1"/>
  <c r="W243" i="1"/>
  <c r="X243" i="1" s="1"/>
  <c r="Y243" i="1" s="1"/>
  <c r="Z243" i="1" s="1"/>
  <c r="AA243" i="1" s="1"/>
  <c r="AB243" i="1" s="1"/>
  <c r="AC243" i="1" s="1"/>
  <c r="AD243" i="1" s="1"/>
  <c r="AE243" i="1" s="1"/>
  <c r="AF243" i="1" s="1"/>
  <c r="AG243" i="1" s="1"/>
  <c r="AH243" i="1" s="1"/>
  <c r="W244" i="1"/>
  <c r="X244" i="1" s="1"/>
  <c r="Y244" i="1" s="1"/>
  <c r="Z244" i="1" s="1"/>
  <c r="AA244" i="1" s="1"/>
  <c r="AB244" i="1" s="1"/>
  <c r="AC244" i="1" s="1"/>
  <c r="AD244" i="1" s="1"/>
  <c r="AE244" i="1" s="1"/>
  <c r="AF244" i="1" s="1"/>
  <c r="AG244" i="1" s="1"/>
  <c r="AH244" i="1" s="1"/>
  <c r="W245" i="1"/>
  <c r="X245" i="1" s="1"/>
  <c r="Y245" i="1" s="1"/>
  <c r="Z245" i="1" s="1"/>
  <c r="AA245" i="1" s="1"/>
  <c r="AB245" i="1" s="1"/>
  <c r="AC245" i="1" s="1"/>
  <c r="AD245" i="1" s="1"/>
  <c r="AE245" i="1" s="1"/>
  <c r="AF245" i="1" s="1"/>
  <c r="AG245" i="1" s="1"/>
  <c r="AH245" i="1" s="1"/>
  <c r="W246" i="1"/>
  <c r="X246" i="1" s="1"/>
  <c r="Y246" i="1" s="1"/>
  <c r="Z246" i="1" s="1"/>
  <c r="AA246" i="1" s="1"/>
  <c r="AB246" i="1" s="1"/>
  <c r="AC246" i="1" s="1"/>
  <c r="AD246" i="1" s="1"/>
  <c r="AE246" i="1" s="1"/>
  <c r="AF246" i="1" s="1"/>
  <c r="AG246" i="1" s="1"/>
  <c r="AH246" i="1" s="1"/>
  <c r="W247" i="1"/>
  <c r="X247" i="1" s="1"/>
  <c r="Y247" i="1" s="1"/>
  <c r="Z247" i="1" s="1"/>
  <c r="AA247" i="1" s="1"/>
  <c r="AB247" i="1" s="1"/>
  <c r="AC247" i="1" s="1"/>
  <c r="AD247" i="1" s="1"/>
  <c r="AE247" i="1" s="1"/>
  <c r="AF247" i="1" s="1"/>
  <c r="AG247" i="1" s="1"/>
  <c r="AH247" i="1" s="1"/>
  <c r="W249" i="1"/>
  <c r="X249" i="1" s="1"/>
  <c r="Y249" i="1" s="1"/>
  <c r="Z249" i="1" s="1"/>
  <c r="AA249" i="1" s="1"/>
  <c r="AB249" i="1" s="1"/>
  <c r="AC249" i="1" s="1"/>
  <c r="AD249" i="1" s="1"/>
  <c r="AE249" i="1" s="1"/>
  <c r="AF249" i="1" s="1"/>
  <c r="AG249" i="1" s="1"/>
  <c r="AH249" i="1" s="1"/>
  <c r="W250" i="1"/>
  <c r="X250" i="1" s="1"/>
  <c r="Y250" i="1" s="1"/>
  <c r="Z250" i="1" s="1"/>
  <c r="AA250" i="1" s="1"/>
  <c r="AB250" i="1" s="1"/>
  <c r="AC250" i="1" s="1"/>
  <c r="AD250" i="1" s="1"/>
  <c r="AE250" i="1" s="1"/>
  <c r="AF250" i="1" s="1"/>
  <c r="AG250" i="1" s="1"/>
  <c r="AH250" i="1" s="1"/>
  <c r="W251" i="1"/>
  <c r="X251" i="1" s="1"/>
  <c r="Y251" i="1" s="1"/>
  <c r="Z251" i="1" s="1"/>
  <c r="AA251" i="1" s="1"/>
  <c r="AB251" i="1" s="1"/>
  <c r="AC251" i="1" s="1"/>
  <c r="AD251" i="1" s="1"/>
  <c r="AE251" i="1" s="1"/>
  <c r="AF251" i="1" s="1"/>
  <c r="AG251" i="1" s="1"/>
  <c r="AH251" i="1" s="1"/>
  <c r="W252" i="1"/>
  <c r="X252" i="1" s="1"/>
  <c r="Y252" i="1" s="1"/>
  <c r="Z252" i="1" s="1"/>
  <c r="AA252" i="1" s="1"/>
  <c r="AB252" i="1" s="1"/>
  <c r="AC252" i="1" s="1"/>
  <c r="AD252" i="1" s="1"/>
  <c r="AE252" i="1" s="1"/>
  <c r="AF252" i="1" s="1"/>
  <c r="AG252" i="1" s="1"/>
  <c r="AH252" i="1" s="1"/>
  <c r="W253" i="1"/>
  <c r="X253" i="1" s="1"/>
  <c r="Y253" i="1" s="1"/>
  <c r="Z253" i="1" s="1"/>
  <c r="AA253" i="1" s="1"/>
  <c r="AB253" i="1" s="1"/>
  <c r="AC253" i="1" s="1"/>
  <c r="AD253" i="1" s="1"/>
  <c r="AE253" i="1" s="1"/>
  <c r="AF253" i="1" s="1"/>
  <c r="AG253" i="1" s="1"/>
  <c r="AH253" i="1" s="1"/>
  <c r="W255" i="1"/>
  <c r="X255" i="1" s="1"/>
  <c r="Y255" i="1" s="1"/>
  <c r="Z255" i="1" s="1"/>
  <c r="AA255" i="1" s="1"/>
  <c r="AB255" i="1" s="1"/>
  <c r="AC255" i="1" s="1"/>
  <c r="AD255" i="1" s="1"/>
  <c r="AE255" i="1" s="1"/>
  <c r="AF255" i="1" s="1"/>
  <c r="AG255" i="1" s="1"/>
  <c r="AH255" i="1" s="1"/>
  <c r="W256" i="1"/>
  <c r="X256" i="1" s="1"/>
  <c r="Y256" i="1" s="1"/>
  <c r="Z256" i="1" s="1"/>
  <c r="AA256" i="1" s="1"/>
  <c r="AB256" i="1" s="1"/>
  <c r="AC256" i="1" s="1"/>
  <c r="AD256" i="1" s="1"/>
  <c r="AE256" i="1" s="1"/>
  <c r="AF256" i="1" s="1"/>
  <c r="AG256" i="1" s="1"/>
  <c r="AH256" i="1" s="1"/>
  <c r="W257" i="1"/>
  <c r="X257" i="1" s="1"/>
  <c r="Y257" i="1" s="1"/>
  <c r="Z257" i="1" s="1"/>
  <c r="AA257" i="1" s="1"/>
  <c r="AB257" i="1" s="1"/>
  <c r="AC257" i="1" s="1"/>
  <c r="AD257" i="1" s="1"/>
  <c r="AE257" i="1" s="1"/>
  <c r="AF257" i="1" s="1"/>
  <c r="AG257" i="1" s="1"/>
  <c r="AH257" i="1" s="1"/>
  <c r="W258" i="1"/>
  <c r="X258" i="1" s="1"/>
  <c r="Y258" i="1" s="1"/>
  <c r="Z258" i="1" s="1"/>
  <c r="AA258" i="1" s="1"/>
  <c r="AB258" i="1" s="1"/>
  <c r="AC258" i="1" s="1"/>
  <c r="AD258" i="1" s="1"/>
  <c r="AE258" i="1" s="1"/>
  <c r="AF258" i="1" s="1"/>
  <c r="AG258" i="1" s="1"/>
  <c r="AH258" i="1" s="1"/>
  <c r="W259" i="1"/>
  <c r="X259" i="1" s="1"/>
  <c r="Y259" i="1" s="1"/>
  <c r="Z259" i="1" s="1"/>
  <c r="AA259" i="1" s="1"/>
  <c r="AB259" i="1" s="1"/>
  <c r="AC259" i="1" s="1"/>
  <c r="AD259" i="1" s="1"/>
  <c r="AE259" i="1" s="1"/>
  <c r="AF259" i="1" s="1"/>
  <c r="AG259" i="1" s="1"/>
  <c r="AH259" i="1" s="1"/>
  <c r="W261" i="1"/>
  <c r="X261" i="1" s="1"/>
  <c r="Y261" i="1" s="1"/>
  <c r="Z261" i="1" s="1"/>
  <c r="AA261" i="1" s="1"/>
  <c r="AB261" i="1" s="1"/>
  <c r="AC261" i="1" s="1"/>
  <c r="AD261" i="1" s="1"/>
  <c r="AE261" i="1" s="1"/>
  <c r="AF261" i="1" s="1"/>
  <c r="AG261" i="1" s="1"/>
  <c r="AH261" i="1" s="1"/>
  <c r="W262" i="1"/>
  <c r="X262" i="1" s="1"/>
  <c r="Y262" i="1" s="1"/>
  <c r="Z262" i="1" s="1"/>
  <c r="AA262" i="1" s="1"/>
  <c r="AB262" i="1" s="1"/>
  <c r="AC262" i="1" s="1"/>
  <c r="AD262" i="1" s="1"/>
  <c r="AE262" i="1" s="1"/>
  <c r="AF262" i="1" s="1"/>
  <c r="AG262" i="1" s="1"/>
  <c r="AH262" i="1" s="1"/>
  <c r="W263" i="1"/>
  <c r="X263" i="1" s="1"/>
  <c r="Y263" i="1" s="1"/>
  <c r="Z263" i="1" s="1"/>
  <c r="AA263" i="1" s="1"/>
  <c r="AB263" i="1" s="1"/>
  <c r="AC263" i="1" s="1"/>
  <c r="AD263" i="1" s="1"/>
  <c r="AE263" i="1" s="1"/>
  <c r="AF263" i="1" s="1"/>
  <c r="AG263" i="1" s="1"/>
  <c r="AH263" i="1" s="1"/>
  <c r="W264" i="1"/>
  <c r="X264" i="1" s="1"/>
  <c r="Y264" i="1" s="1"/>
  <c r="Z264" i="1" s="1"/>
  <c r="AA264" i="1" s="1"/>
  <c r="AB264" i="1" s="1"/>
  <c r="AC264" i="1" s="1"/>
  <c r="AD264" i="1" s="1"/>
  <c r="AE264" i="1" s="1"/>
  <c r="AF264" i="1" s="1"/>
  <c r="AG264" i="1" s="1"/>
  <c r="AH264" i="1" s="1"/>
  <c r="W265" i="1"/>
  <c r="X265" i="1" s="1"/>
  <c r="Y265" i="1" s="1"/>
  <c r="Z265" i="1" s="1"/>
  <c r="AA265" i="1" s="1"/>
  <c r="AB265" i="1" s="1"/>
  <c r="AC265" i="1" s="1"/>
  <c r="AD265" i="1" s="1"/>
  <c r="AE265" i="1" s="1"/>
  <c r="AF265" i="1" s="1"/>
  <c r="AG265" i="1" s="1"/>
  <c r="AH265" i="1" s="1"/>
  <c r="W267" i="1"/>
  <c r="X267" i="1" s="1"/>
  <c r="Y267" i="1" s="1"/>
  <c r="Z267" i="1" s="1"/>
  <c r="AA267" i="1" s="1"/>
  <c r="AB267" i="1" s="1"/>
  <c r="AC267" i="1" s="1"/>
  <c r="AD267" i="1" s="1"/>
  <c r="AE267" i="1" s="1"/>
  <c r="AF267" i="1" s="1"/>
  <c r="AG267" i="1" s="1"/>
  <c r="AH267" i="1" s="1"/>
  <c r="W268" i="1"/>
  <c r="X268" i="1" s="1"/>
  <c r="Y268" i="1" s="1"/>
  <c r="Z268" i="1" s="1"/>
  <c r="AA268" i="1" s="1"/>
  <c r="AB268" i="1" s="1"/>
  <c r="AC268" i="1" s="1"/>
  <c r="AD268" i="1" s="1"/>
  <c r="AE268" i="1" s="1"/>
  <c r="AF268" i="1" s="1"/>
  <c r="AG268" i="1" s="1"/>
  <c r="AH268" i="1" s="1"/>
  <c r="W269" i="1"/>
  <c r="X269" i="1" s="1"/>
  <c r="Y269" i="1" s="1"/>
  <c r="Z269" i="1" s="1"/>
  <c r="AA269" i="1" s="1"/>
  <c r="AB269" i="1" s="1"/>
  <c r="AC269" i="1" s="1"/>
  <c r="AD269" i="1" s="1"/>
  <c r="AE269" i="1" s="1"/>
  <c r="AF269" i="1" s="1"/>
  <c r="AG269" i="1" s="1"/>
  <c r="AH269" i="1" s="1"/>
  <c r="W270" i="1"/>
  <c r="X270" i="1" s="1"/>
  <c r="Y270" i="1" s="1"/>
  <c r="Z270" i="1" s="1"/>
  <c r="AA270" i="1" s="1"/>
  <c r="AB270" i="1" s="1"/>
  <c r="AC270" i="1" s="1"/>
  <c r="AD270" i="1" s="1"/>
  <c r="AE270" i="1" s="1"/>
  <c r="AF270" i="1" s="1"/>
  <c r="AG270" i="1" s="1"/>
  <c r="AH270" i="1" s="1"/>
  <c r="W271" i="1"/>
  <c r="X271" i="1" s="1"/>
  <c r="Y271" i="1" s="1"/>
  <c r="Z271" i="1" s="1"/>
  <c r="AA271" i="1" s="1"/>
  <c r="AB271" i="1" s="1"/>
  <c r="AC271" i="1" s="1"/>
  <c r="AD271" i="1" s="1"/>
  <c r="AE271" i="1" s="1"/>
  <c r="AF271" i="1" s="1"/>
  <c r="AG271" i="1" s="1"/>
  <c r="AH271" i="1" s="1"/>
  <c r="W273" i="1"/>
  <c r="X273" i="1" s="1"/>
  <c r="Y273" i="1" s="1"/>
  <c r="Z273" i="1" s="1"/>
  <c r="AA273" i="1" s="1"/>
  <c r="AB273" i="1" s="1"/>
  <c r="AC273" i="1" s="1"/>
  <c r="AD273" i="1" s="1"/>
  <c r="AE273" i="1" s="1"/>
  <c r="AF273" i="1" s="1"/>
  <c r="AG273" i="1" s="1"/>
  <c r="AH273" i="1" s="1"/>
  <c r="W274" i="1"/>
  <c r="X274" i="1" s="1"/>
  <c r="Y274" i="1" s="1"/>
  <c r="Z274" i="1" s="1"/>
  <c r="AA274" i="1" s="1"/>
  <c r="AB274" i="1" s="1"/>
  <c r="AC274" i="1" s="1"/>
  <c r="AD274" i="1" s="1"/>
  <c r="AE274" i="1" s="1"/>
  <c r="AF274" i="1" s="1"/>
  <c r="AG274" i="1" s="1"/>
  <c r="AH274" i="1" s="1"/>
  <c r="W275" i="1"/>
  <c r="X275" i="1" s="1"/>
  <c r="Y275" i="1" s="1"/>
  <c r="Z275" i="1" s="1"/>
  <c r="AA275" i="1" s="1"/>
  <c r="AB275" i="1" s="1"/>
  <c r="AC275" i="1" s="1"/>
  <c r="AD275" i="1" s="1"/>
  <c r="AE275" i="1" s="1"/>
  <c r="AF275" i="1" s="1"/>
  <c r="AG275" i="1" s="1"/>
  <c r="AH275" i="1" s="1"/>
  <c r="W276" i="1"/>
  <c r="X276" i="1" s="1"/>
  <c r="Y276" i="1" s="1"/>
  <c r="Z276" i="1" s="1"/>
  <c r="AA276" i="1" s="1"/>
  <c r="AB276" i="1" s="1"/>
  <c r="AC276" i="1" s="1"/>
  <c r="AD276" i="1" s="1"/>
  <c r="AE276" i="1" s="1"/>
  <c r="AF276" i="1" s="1"/>
  <c r="AG276" i="1" s="1"/>
  <c r="AH276" i="1" s="1"/>
  <c r="W277" i="1"/>
  <c r="X277" i="1" s="1"/>
  <c r="Y277" i="1" s="1"/>
  <c r="Z277" i="1" s="1"/>
  <c r="AA277" i="1" s="1"/>
  <c r="AB277" i="1" s="1"/>
  <c r="AC277" i="1" s="1"/>
  <c r="AD277" i="1" s="1"/>
  <c r="AE277" i="1" s="1"/>
  <c r="AF277" i="1" s="1"/>
  <c r="AG277" i="1" s="1"/>
  <c r="AH277" i="1" s="1"/>
  <c r="W279" i="1"/>
  <c r="X279" i="1" s="1"/>
  <c r="Y279" i="1" s="1"/>
  <c r="Z279" i="1" s="1"/>
  <c r="AA279" i="1" s="1"/>
  <c r="AB279" i="1" s="1"/>
  <c r="AC279" i="1" s="1"/>
  <c r="AD279" i="1" s="1"/>
  <c r="AE279" i="1" s="1"/>
  <c r="AF279" i="1" s="1"/>
  <c r="AG279" i="1" s="1"/>
  <c r="AH279" i="1" s="1"/>
  <c r="W280" i="1"/>
  <c r="X280" i="1" s="1"/>
  <c r="Y280" i="1" s="1"/>
  <c r="Z280" i="1" s="1"/>
  <c r="AA280" i="1" s="1"/>
  <c r="AB280" i="1" s="1"/>
  <c r="AC280" i="1" s="1"/>
  <c r="AD280" i="1" s="1"/>
  <c r="AE280" i="1" s="1"/>
  <c r="AF280" i="1" s="1"/>
  <c r="AG280" i="1" s="1"/>
  <c r="AH280" i="1" s="1"/>
  <c r="W281" i="1"/>
  <c r="X281" i="1" s="1"/>
  <c r="Y281" i="1" s="1"/>
  <c r="Z281" i="1" s="1"/>
  <c r="AA281" i="1" s="1"/>
  <c r="AB281" i="1" s="1"/>
  <c r="AC281" i="1" s="1"/>
  <c r="AD281" i="1" s="1"/>
  <c r="AE281" i="1" s="1"/>
  <c r="AF281" i="1" s="1"/>
  <c r="AG281" i="1" s="1"/>
  <c r="AH281" i="1" s="1"/>
  <c r="W282" i="1"/>
  <c r="X282" i="1" s="1"/>
  <c r="Y282" i="1" s="1"/>
  <c r="Z282" i="1" s="1"/>
  <c r="AA282" i="1" s="1"/>
  <c r="AB282" i="1" s="1"/>
  <c r="AC282" i="1" s="1"/>
  <c r="AD282" i="1" s="1"/>
  <c r="AE282" i="1" s="1"/>
  <c r="AF282" i="1" s="1"/>
  <c r="AG282" i="1" s="1"/>
  <c r="AH282" i="1" s="1"/>
  <c r="W283" i="1"/>
  <c r="X283" i="1" s="1"/>
  <c r="Y283" i="1" s="1"/>
  <c r="Z283" i="1" s="1"/>
  <c r="AA283" i="1" s="1"/>
  <c r="AB283" i="1" s="1"/>
  <c r="AC283" i="1" s="1"/>
  <c r="AD283" i="1" s="1"/>
  <c r="AE283" i="1" s="1"/>
  <c r="AF283" i="1" s="1"/>
  <c r="AG283" i="1" s="1"/>
  <c r="AH283" i="1" s="1"/>
  <c r="W284" i="1"/>
  <c r="X284" i="1" s="1"/>
  <c r="Y284" i="1" s="1"/>
  <c r="Z284" i="1" s="1"/>
  <c r="AA284" i="1" s="1"/>
  <c r="AB284" i="1" s="1"/>
  <c r="AC284" i="1" s="1"/>
  <c r="AD284" i="1" s="1"/>
  <c r="AE284" i="1" s="1"/>
  <c r="AF284" i="1" s="1"/>
  <c r="AG284" i="1" s="1"/>
  <c r="AH284" i="1" s="1"/>
  <c r="W285" i="1"/>
  <c r="X285" i="1" s="1"/>
  <c r="Y285" i="1" s="1"/>
  <c r="Z285" i="1" s="1"/>
  <c r="AA285" i="1" s="1"/>
  <c r="AB285" i="1" s="1"/>
  <c r="AC285" i="1" s="1"/>
  <c r="AD285" i="1" s="1"/>
  <c r="AE285" i="1" s="1"/>
  <c r="AF285" i="1" s="1"/>
  <c r="AG285" i="1" s="1"/>
  <c r="AH285" i="1" s="1"/>
  <c r="W286" i="1"/>
  <c r="X286" i="1" s="1"/>
  <c r="Y286" i="1" s="1"/>
  <c r="Z286" i="1" s="1"/>
  <c r="AA286" i="1" s="1"/>
  <c r="AB286" i="1" s="1"/>
  <c r="AC286" i="1" s="1"/>
  <c r="AD286" i="1" s="1"/>
  <c r="AE286" i="1" s="1"/>
  <c r="AF286" i="1" s="1"/>
  <c r="AG286" i="1" s="1"/>
  <c r="AH286" i="1" s="1"/>
  <c r="W287" i="1"/>
  <c r="X287" i="1" s="1"/>
  <c r="Y287" i="1" s="1"/>
  <c r="Z287" i="1" s="1"/>
  <c r="AA287" i="1"/>
  <c r="AB287" i="1" s="1"/>
  <c r="AC287" i="1" s="1"/>
  <c r="AD287" i="1" s="1"/>
  <c r="AE287" i="1" s="1"/>
  <c r="AF287" i="1" s="1"/>
  <c r="AG287" i="1" s="1"/>
  <c r="AH287" i="1" s="1"/>
  <c r="W288" i="1"/>
  <c r="X288" i="1" s="1"/>
  <c r="Y288" i="1" s="1"/>
  <c r="Z288" i="1" s="1"/>
  <c r="AA288" i="1" s="1"/>
  <c r="AB288" i="1" s="1"/>
  <c r="AC288" i="1" s="1"/>
  <c r="AD288" i="1" s="1"/>
  <c r="AE288" i="1" s="1"/>
  <c r="AF288" i="1" s="1"/>
  <c r="AG288" i="1" s="1"/>
  <c r="AH288" i="1" s="1"/>
  <c r="W289" i="1"/>
  <c r="X289" i="1" s="1"/>
  <c r="Y289" i="1" s="1"/>
  <c r="Z289" i="1" s="1"/>
  <c r="AA289" i="1" s="1"/>
  <c r="AB289" i="1" s="1"/>
  <c r="AC289" i="1" s="1"/>
  <c r="AD289" i="1" s="1"/>
  <c r="AE289" i="1" s="1"/>
  <c r="AF289" i="1" s="1"/>
  <c r="AG289" i="1" s="1"/>
  <c r="AH289" i="1" s="1"/>
  <c r="W291" i="1"/>
  <c r="X291" i="1" s="1"/>
  <c r="Y291" i="1" s="1"/>
  <c r="Z291" i="1" s="1"/>
  <c r="AA291" i="1" s="1"/>
  <c r="AB291" i="1" s="1"/>
  <c r="AC291" i="1" s="1"/>
  <c r="AD291" i="1" s="1"/>
  <c r="AE291" i="1" s="1"/>
  <c r="AF291" i="1" s="1"/>
  <c r="AG291" i="1" s="1"/>
  <c r="AH291" i="1" s="1"/>
  <c r="W292" i="1"/>
  <c r="X292" i="1" s="1"/>
  <c r="Y292" i="1" s="1"/>
  <c r="Z292" i="1" s="1"/>
  <c r="AA292" i="1" s="1"/>
  <c r="AB292" i="1" s="1"/>
  <c r="AC292" i="1" s="1"/>
  <c r="AD292" i="1" s="1"/>
  <c r="AE292" i="1" s="1"/>
  <c r="AF292" i="1" s="1"/>
  <c r="AG292" i="1" s="1"/>
  <c r="AH292" i="1" s="1"/>
  <c r="W293" i="1"/>
  <c r="X293" i="1" s="1"/>
  <c r="Y293" i="1" s="1"/>
  <c r="Z293" i="1" s="1"/>
  <c r="AA293" i="1" s="1"/>
  <c r="AB293" i="1" s="1"/>
  <c r="AC293" i="1" s="1"/>
  <c r="AD293" i="1" s="1"/>
  <c r="AE293" i="1" s="1"/>
  <c r="AF293" i="1" s="1"/>
  <c r="AG293" i="1" s="1"/>
  <c r="AH293" i="1" s="1"/>
  <c r="W294" i="1"/>
  <c r="X294" i="1" s="1"/>
  <c r="Y294" i="1" s="1"/>
  <c r="Z294" i="1" s="1"/>
  <c r="AA294" i="1" s="1"/>
  <c r="AB294" i="1" s="1"/>
  <c r="AC294" i="1" s="1"/>
  <c r="AD294" i="1" s="1"/>
  <c r="AE294" i="1" s="1"/>
  <c r="AF294" i="1" s="1"/>
  <c r="AG294" i="1" s="1"/>
  <c r="AH294" i="1" s="1"/>
  <c r="W295" i="1"/>
  <c r="X295" i="1" s="1"/>
  <c r="Y295" i="1" s="1"/>
  <c r="Z295" i="1" s="1"/>
  <c r="AA295" i="1" s="1"/>
  <c r="AB295" i="1" s="1"/>
  <c r="AC295" i="1" s="1"/>
  <c r="AD295" i="1" s="1"/>
  <c r="AE295" i="1" s="1"/>
  <c r="AF295" i="1" s="1"/>
  <c r="AG295" i="1" s="1"/>
  <c r="AH295" i="1" s="1"/>
  <c r="W297" i="1"/>
  <c r="X297" i="1" s="1"/>
  <c r="Y297" i="1" s="1"/>
  <c r="Z297" i="1" s="1"/>
  <c r="AA297" i="1" s="1"/>
  <c r="AB297" i="1" s="1"/>
  <c r="AC297" i="1" s="1"/>
  <c r="AD297" i="1" s="1"/>
  <c r="AE297" i="1" s="1"/>
  <c r="AF297" i="1" s="1"/>
  <c r="AG297" i="1" s="1"/>
  <c r="AH297" i="1" s="1"/>
  <c r="W298" i="1"/>
  <c r="X298" i="1" s="1"/>
  <c r="Y298" i="1" s="1"/>
  <c r="Z298" i="1" s="1"/>
  <c r="AA298" i="1" s="1"/>
  <c r="AB298" i="1" s="1"/>
  <c r="AC298" i="1" s="1"/>
  <c r="AD298" i="1" s="1"/>
  <c r="AE298" i="1" s="1"/>
  <c r="AF298" i="1" s="1"/>
  <c r="AG298" i="1" s="1"/>
  <c r="AH298" i="1" s="1"/>
  <c r="W299" i="1"/>
  <c r="X299" i="1" s="1"/>
  <c r="Y299" i="1" s="1"/>
  <c r="Z299" i="1"/>
  <c r="AA299" i="1" s="1"/>
  <c r="AB299" i="1" s="1"/>
  <c r="AC299" i="1" s="1"/>
  <c r="AD299" i="1" s="1"/>
  <c r="AE299" i="1" s="1"/>
  <c r="AF299" i="1" s="1"/>
  <c r="AG299" i="1" s="1"/>
  <c r="AH299" i="1" s="1"/>
  <c r="W300" i="1"/>
  <c r="X300" i="1" s="1"/>
  <c r="Y300" i="1" s="1"/>
  <c r="Z300" i="1" s="1"/>
  <c r="AA300" i="1" s="1"/>
  <c r="AB300" i="1" s="1"/>
  <c r="AC300" i="1" s="1"/>
  <c r="AD300" i="1" s="1"/>
  <c r="AE300" i="1" s="1"/>
  <c r="AF300" i="1" s="1"/>
  <c r="AG300" i="1" s="1"/>
  <c r="AH300" i="1" s="1"/>
  <c r="W301" i="1"/>
  <c r="X301" i="1" s="1"/>
  <c r="Y301" i="1" s="1"/>
  <c r="Z301" i="1" s="1"/>
  <c r="AA301" i="1" s="1"/>
  <c r="AB301" i="1" s="1"/>
  <c r="AC301" i="1" s="1"/>
  <c r="AD301" i="1" s="1"/>
  <c r="AE301" i="1" s="1"/>
  <c r="AF301" i="1" s="1"/>
  <c r="AG301" i="1" s="1"/>
  <c r="AH301" i="1" s="1"/>
  <c r="W303" i="1"/>
  <c r="X303" i="1" s="1"/>
  <c r="Y303" i="1" s="1"/>
  <c r="Z303" i="1" s="1"/>
  <c r="AA303" i="1" s="1"/>
  <c r="AB303" i="1" s="1"/>
  <c r="AC303" i="1" s="1"/>
  <c r="AD303" i="1" s="1"/>
  <c r="AE303" i="1" s="1"/>
  <c r="AF303" i="1" s="1"/>
  <c r="AG303" i="1" s="1"/>
  <c r="AH303" i="1" s="1"/>
  <c r="W304" i="1"/>
  <c r="X304" i="1" s="1"/>
  <c r="Y304" i="1" s="1"/>
  <c r="Z304" i="1" s="1"/>
  <c r="AA304" i="1" s="1"/>
  <c r="AB304" i="1" s="1"/>
  <c r="AC304" i="1" s="1"/>
  <c r="AD304" i="1" s="1"/>
  <c r="AE304" i="1" s="1"/>
  <c r="AF304" i="1" s="1"/>
  <c r="AG304" i="1" s="1"/>
  <c r="AH304" i="1" s="1"/>
  <c r="W305" i="1"/>
  <c r="X305" i="1" s="1"/>
  <c r="Y305" i="1" s="1"/>
  <c r="Z305" i="1" s="1"/>
  <c r="AA305" i="1" s="1"/>
  <c r="AB305" i="1" s="1"/>
  <c r="AC305" i="1" s="1"/>
  <c r="AD305" i="1" s="1"/>
  <c r="AE305" i="1" s="1"/>
  <c r="AF305" i="1" s="1"/>
  <c r="AG305" i="1" s="1"/>
  <c r="AH305" i="1" s="1"/>
  <c r="W306" i="1"/>
  <c r="X306" i="1" s="1"/>
  <c r="Y306" i="1" s="1"/>
  <c r="Z306" i="1" s="1"/>
  <c r="AA306" i="1" s="1"/>
  <c r="AB306" i="1" s="1"/>
  <c r="AC306" i="1" s="1"/>
  <c r="AD306" i="1" s="1"/>
  <c r="AE306" i="1" s="1"/>
  <c r="AF306" i="1" s="1"/>
  <c r="AG306" i="1" s="1"/>
  <c r="AH306" i="1" s="1"/>
  <c r="W307" i="1"/>
  <c r="X307" i="1" s="1"/>
  <c r="Y307" i="1" s="1"/>
  <c r="Z307" i="1" s="1"/>
  <c r="AA307" i="1" s="1"/>
  <c r="AB307" i="1" s="1"/>
  <c r="AC307" i="1" s="1"/>
  <c r="AD307" i="1" s="1"/>
  <c r="AE307" i="1" s="1"/>
  <c r="AF307" i="1" s="1"/>
  <c r="AG307" i="1" s="1"/>
  <c r="AH307" i="1" s="1"/>
  <c r="W309" i="1"/>
  <c r="X309" i="1" s="1"/>
  <c r="Y309" i="1" s="1"/>
  <c r="Z309" i="1" s="1"/>
  <c r="AA309" i="1" s="1"/>
  <c r="AB309" i="1" s="1"/>
  <c r="AC309" i="1" s="1"/>
  <c r="AD309" i="1" s="1"/>
  <c r="AE309" i="1" s="1"/>
  <c r="AF309" i="1" s="1"/>
  <c r="AG309" i="1" s="1"/>
  <c r="AH309" i="1" s="1"/>
  <c r="W310" i="1"/>
  <c r="X310" i="1" s="1"/>
  <c r="Y310" i="1" s="1"/>
  <c r="Z310" i="1" s="1"/>
  <c r="AA310" i="1" s="1"/>
  <c r="AB310" i="1" s="1"/>
  <c r="AC310" i="1" s="1"/>
  <c r="AD310" i="1" s="1"/>
  <c r="AE310" i="1" s="1"/>
  <c r="AF310" i="1" s="1"/>
  <c r="AG310" i="1" s="1"/>
  <c r="AH310" i="1" s="1"/>
  <c r="W311" i="1"/>
  <c r="X311" i="1" s="1"/>
  <c r="Y311" i="1" s="1"/>
  <c r="Z311" i="1" s="1"/>
  <c r="AA311" i="1" s="1"/>
  <c r="AB311" i="1" s="1"/>
  <c r="AC311" i="1" s="1"/>
  <c r="AD311" i="1" s="1"/>
  <c r="AE311" i="1" s="1"/>
  <c r="AF311" i="1" s="1"/>
  <c r="AG311" i="1" s="1"/>
  <c r="AH311" i="1" s="1"/>
  <c r="W312" i="1"/>
  <c r="X312" i="1" s="1"/>
  <c r="Y312" i="1" s="1"/>
  <c r="Z312" i="1" s="1"/>
  <c r="AA312" i="1" s="1"/>
  <c r="AB312" i="1" s="1"/>
  <c r="AC312" i="1" s="1"/>
  <c r="AD312" i="1" s="1"/>
  <c r="AE312" i="1" s="1"/>
  <c r="AF312" i="1" s="1"/>
  <c r="AG312" i="1" s="1"/>
  <c r="AH312" i="1" s="1"/>
  <c r="W313" i="1"/>
  <c r="X313" i="1" s="1"/>
  <c r="Y313" i="1" s="1"/>
  <c r="Z313" i="1" s="1"/>
  <c r="AA313" i="1" s="1"/>
  <c r="AB313" i="1" s="1"/>
  <c r="AC313" i="1" s="1"/>
  <c r="AD313" i="1" s="1"/>
  <c r="AE313" i="1" s="1"/>
  <c r="AF313" i="1" s="1"/>
  <c r="AG313" i="1" s="1"/>
  <c r="AH313" i="1" s="1"/>
  <c r="W315" i="1"/>
  <c r="X315" i="1" s="1"/>
  <c r="Y315" i="1" s="1"/>
  <c r="Z315" i="1" s="1"/>
  <c r="AA315" i="1" s="1"/>
  <c r="AB315" i="1" s="1"/>
  <c r="AC315" i="1" s="1"/>
  <c r="AD315" i="1" s="1"/>
  <c r="AE315" i="1" s="1"/>
  <c r="AF315" i="1" s="1"/>
  <c r="AG315" i="1" s="1"/>
  <c r="AH315" i="1" s="1"/>
  <c r="W316" i="1"/>
  <c r="X316" i="1" s="1"/>
  <c r="Y316" i="1" s="1"/>
  <c r="Z316" i="1" s="1"/>
  <c r="AA316" i="1" s="1"/>
  <c r="AB316" i="1" s="1"/>
  <c r="AC316" i="1" s="1"/>
  <c r="AD316" i="1" s="1"/>
  <c r="AE316" i="1" s="1"/>
  <c r="AF316" i="1" s="1"/>
  <c r="AG316" i="1" s="1"/>
  <c r="AH316" i="1" s="1"/>
  <c r="W317" i="1"/>
  <c r="X317" i="1" s="1"/>
  <c r="Y317" i="1" s="1"/>
  <c r="Z317" i="1" s="1"/>
  <c r="AA317" i="1" s="1"/>
  <c r="AB317" i="1" s="1"/>
  <c r="AC317" i="1" s="1"/>
  <c r="AD317" i="1" s="1"/>
  <c r="AE317" i="1" s="1"/>
  <c r="AF317" i="1" s="1"/>
  <c r="AG317" i="1" s="1"/>
  <c r="AH317" i="1" s="1"/>
  <c r="W318" i="1"/>
  <c r="X318" i="1" s="1"/>
  <c r="Y318" i="1" s="1"/>
  <c r="Z318" i="1" s="1"/>
  <c r="AA318" i="1" s="1"/>
  <c r="AB318" i="1" s="1"/>
  <c r="AC318" i="1" s="1"/>
  <c r="AD318" i="1" s="1"/>
  <c r="AE318" i="1" s="1"/>
  <c r="AF318" i="1" s="1"/>
  <c r="AG318" i="1" s="1"/>
  <c r="AH318" i="1" s="1"/>
  <c r="R45" i="1"/>
  <c r="S307" i="1"/>
  <c r="S306" i="1"/>
  <c r="S305" i="1"/>
  <c r="S304" i="1"/>
  <c r="S303" i="1"/>
  <c r="S235" i="1"/>
  <c r="S234" i="1"/>
  <c r="S233" i="1"/>
  <c r="S232" i="1"/>
  <c r="S231" i="1"/>
  <c r="S157" i="1"/>
  <c r="S156" i="1"/>
  <c r="S155" i="1"/>
  <c r="S154" i="1"/>
  <c r="S153" i="1"/>
  <c r="AP237" i="3" l="1"/>
  <c r="S45" i="1" l="1"/>
  <c r="S46" i="1"/>
  <c r="S47" i="1"/>
  <c r="S48" i="1"/>
  <c r="S49" i="1"/>
  <c r="AR327" i="3" l="1"/>
  <c r="F3" i="1"/>
  <c r="W3" i="1" s="1"/>
  <c r="F4" i="1"/>
  <c r="W4" i="1" s="1"/>
  <c r="F5" i="1"/>
  <c r="F6" i="1"/>
  <c r="W6" i="1" s="1"/>
  <c r="F7" i="1"/>
  <c r="W7" i="1" s="1"/>
  <c r="G3" i="1"/>
  <c r="G4" i="1"/>
  <c r="G5" i="1"/>
  <c r="G6" i="1"/>
  <c r="G7" i="1"/>
  <c r="X7" i="1" s="1"/>
  <c r="H3" i="1"/>
  <c r="H4" i="1"/>
  <c r="H5" i="1"/>
  <c r="H6" i="1"/>
  <c r="H7" i="1"/>
  <c r="I3" i="1"/>
  <c r="I4" i="1"/>
  <c r="I5" i="1"/>
  <c r="I6" i="1"/>
  <c r="I7" i="1"/>
  <c r="J3" i="1"/>
  <c r="J4" i="1"/>
  <c r="J5" i="1"/>
  <c r="J6" i="1"/>
  <c r="J7" i="1"/>
  <c r="K3" i="1"/>
  <c r="K4" i="1"/>
  <c r="K5" i="1"/>
  <c r="K6" i="1"/>
  <c r="K7" i="1"/>
  <c r="L3" i="1"/>
  <c r="L4" i="1"/>
  <c r="L5" i="1"/>
  <c r="L6" i="1"/>
  <c r="L7" i="1"/>
  <c r="M3" i="1"/>
  <c r="M4" i="1"/>
  <c r="M5" i="1"/>
  <c r="M6" i="1"/>
  <c r="M7" i="1"/>
  <c r="N3" i="1"/>
  <c r="N4" i="1"/>
  <c r="N5" i="1"/>
  <c r="N6" i="1"/>
  <c r="N7" i="1"/>
  <c r="O3" i="1"/>
  <c r="O4" i="1"/>
  <c r="O5" i="1"/>
  <c r="O6" i="1"/>
  <c r="O7" i="1"/>
  <c r="P3" i="1"/>
  <c r="P4" i="1"/>
  <c r="P5" i="1"/>
  <c r="P6" i="1"/>
  <c r="P7" i="1"/>
  <c r="Q3" i="1"/>
  <c r="Q4" i="1"/>
  <c r="Q5" i="1"/>
  <c r="Q6" i="1"/>
  <c r="Q7" i="1"/>
  <c r="F9" i="1"/>
  <c r="W9" i="1" s="1"/>
  <c r="F10" i="1"/>
  <c r="W10" i="1" s="1"/>
  <c r="F11" i="1"/>
  <c r="F12" i="1"/>
  <c r="W12" i="1" s="1"/>
  <c r="F13" i="1"/>
  <c r="W13" i="1" s="1"/>
  <c r="G9" i="1"/>
  <c r="X9" i="1" s="1"/>
  <c r="G10" i="1"/>
  <c r="G11" i="1"/>
  <c r="G12" i="1"/>
  <c r="G13" i="1"/>
  <c r="X13" i="1" s="1"/>
  <c r="H9" i="1"/>
  <c r="H10" i="1"/>
  <c r="H11" i="1"/>
  <c r="H12" i="1"/>
  <c r="H13" i="1"/>
  <c r="I9" i="1"/>
  <c r="I10" i="1"/>
  <c r="I11" i="1"/>
  <c r="I12" i="1"/>
  <c r="I13" i="1"/>
  <c r="J9" i="1"/>
  <c r="J10" i="1"/>
  <c r="J11" i="1"/>
  <c r="J12" i="1"/>
  <c r="J13" i="1"/>
  <c r="K9" i="1"/>
  <c r="K10" i="1"/>
  <c r="K11" i="1"/>
  <c r="K12" i="1"/>
  <c r="K13" i="1"/>
  <c r="L9" i="1"/>
  <c r="L10" i="1"/>
  <c r="L11" i="1"/>
  <c r="L12" i="1"/>
  <c r="L13" i="1"/>
  <c r="M9" i="1"/>
  <c r="M10" i="1"/>
  <c r="M11" i="1"/>
  <c r="M12" i="1"/>
  <c r="M13" i="1"/>
  <c r="N9" i="1"/>
  <c r="N10" i="1"/>
  <c r="N11" i="1"/>
  <c r="N12" i="1"/>
  <c r="N13" i="1"/>
  <c r="O9" i="1"/>
  <c r="O10" i="1"/>
  <c r="O11" i="1"/>
  <c r="O12" i="1"/>
  <c r="O13" i="1"/>
  <c r="P9" i="1"/>
  <c r="P10" i="1"/>
  <c r="P11" i="1"/>
  <c r="P12" i="1"/>
  <c r="P13" i="1"/>
  <c r="Q9" i="1"/>
  <c r="Q10" i="1"/>
  <c r="Q11" i="1"/>
  <c r="Q12" i="1"/>
  <c r="Q13" i="1"/>
  <c r="F15" i="1"/>
  <c r="W15" i="1" s="1"/>
  <c r="F16" i="1"/>
  <c r="W16" i="1" s="1"/>
  <c r="F17" i="1"/>
  <c r="F18" i="1"/>
  <c r="W18" i="1" s="1"/>
  <c r="F19" i="1"/>
  <c r="W19" i="1" s="1"/>
  <c r="G15" i="1"/>
  <c r="X15" i="1" s="1"/>
  <c r="G16" i="1"/>
  <c r="G17" i="1"/>
  <c r="G18" i="1"/>
  <c r="G19" i="1"/>
  <c r="X19" i="1" s="1"/>
  <c r="H15" i="1"/>
  <c r="H16" i="1"/>
  <c r="H17" i="1"/>
  <c r="H18" i="1"/>
  <c r="H19" i="1"/>
  <c r="I15" i="1"/>
  <c r="I16" i="1"/>
  <c r="I17" i="1"/>
  <c r="I18" i="1"/>
  <c r="I19" i="1"/>
  <c r="J15" i="1"/>
  <c r="J16" i="1"/>
  <c r="J17" i="1"/>
  <c r="J18" i="1"/>
  <c r="J19" i="1"/>
  <c r="K15" i="1"/>
  <c r="K16" i="1"/>
  <c r="K17" i="1"/>
  <c r="K18" i="1"/>
  <c r="K19" i="1"/>
  <c r="L15" i="1"/>
  <c r="L16" i="1"/>
  <c r="L17" i="1"/>
  <c r="L18" i="1"/>
  <c r="L19" i="1"/>
  <c r="M15" i="1"/>
  <c r="M16" i="1"/>
  <c r="M17" i="1"/>
  <c r="M18" i="1"/>
  <c r="M19" i="1"/>
  <c r="N15" i="1"/>
  <c r="N16" i="1"/>
  <c r="N17" i="1"/>
  <c r="N18" i="1"/>
  <c r="N19" i="1"/>
  <c r="O15" i="1"/>
  <c r="O16" i="1"/>
  <c r="O17" i="1"/>
  <c r="O18" i="1"/>
  <c r="O19" i="1"/>
  <c r="P15" i="1"/>
  <c r="P16" i="1"/>
  <c r="P17" i="1"/>
  <c r="P18" i="1"/>
  <c r="P19" i="1"/>
  <c r="Q15" i="1"/>
  <c r="Q16" i="1"/>
  <c r="Q17" i="1"/>
  <c r="Q18" i="1"/>
  <c r="Q19" i="1"/>
  <c r="F21" i="1"/>
  <c r="W21" i="1" s="1"/>
  <c r="F22" i="1"/>
  <c r="W22" i="1" s="1"/>
  <c r="F23" i="1"/>
  <c r="F24" i="1"/>
  <c r="W24" i="1" s="1"/>
  <c r="F25" i="1"/>
  <c r="W25" i="1" s="1"/>
  <c r="G21" i="1"/>
  <c r="X21" i="1" s="1"/>
  <c r="G22" i="1"/>
  <c r="G23" i="1"/>
  <c r="G24" i="1"/>
  <c r="G25" i="1"/>
  <c r="X25" i="1" s="1"/>
  <c r="H21" i="1"/>
  <c r="H22" i="1"/>
  <c r="H23" i="1"/>
  <c r="H24" i="1"/>
  <c r="H25" i="1"/>
  <c r="I21" i="1"/>
  <c r="I22" i="1"/>
  <c r="I23" i="1"/>
  <c r="I24" i="1"/>
  <c r="I25" i="1"/>
  <c r="J21" i="1"/>
  <c r="J22" i="1"/>
  <c r="J23" i="1"/>
  <c r="J24" i="1"/>
  <c r="J25" i="1"/>
  <c r="K21" i="1"/>
  <c r="K22" i="1"/>
  <c r="K23" i="1"/>
  <c r="K24" i="1"/>
  <c r="K25" i="1"/>
  <c r="L21" i="1"/>
  <c r="L22" i="1"/>
  <c r="L23" i="1"/>
  <c r="L24" i="1"/>
  <c r="L25" i="1"/>
  <c r="M21" i="1"/>
  <c r="M22" i="1"/>
  <c r="M23" i="1"/>
  <c r="M24" i="1"/>
  <c r="M25" i="1"/>
  <c r="N21" i="1"/>
  <c r="N22" i="1"/>
  <c r="N23" i="1"/>
  <c r="N24" i="1"/>
  <c r="N25" i="1"/>
  <c r="O21" i="1"/>
  <c r="O22" i="1"/>
  <c r="O23" i="1"/>
  <c r="O24" i="1"/>
  <c r="O25" i="1"/>
  <c r="P21" i="1"/>
  <c r="P22" i="1"/>
  <c r="P23" i="1"/>
  <c r="P24" i="1"/>
  <c r="P25" i="1"/>
  <c r="Q21" i="1"/>
  <c r="Q22" i="1"/>
  <c r="Q23" i="1"/>
  <c r="Q24" i="1"/>
  <c r="Q25" i="1"/>
  <c r="F27" i="1"/>
  <c r="W27" i="1" s="1"/>
  <c r="F28" i="1"/>
  <c r="W28" i="1" s="1"/>
  <c r="F29" i="1"/>
  <c r="F30" i="1"/>
  <c r="W30" i="1" s="1"/>
  <c r="F31" i="1"/>
  <c r="W31" i="1" s="1"/>
  <c r="G27" i="1"/>
  <c r="X27" i="1" s="1"/>
  <c r="G28" i="1"/>
  <c r="G29" i="1"/>
  <c r="G30" i="1"/>
  <c r="G31" i="1"/>
  <c r="X31" i="1" s="1"/>
  <c r="H27" i="1"/>
  <c r="H28" i="1"/>
  <c r="H29" i="1"/>
  <c r="H30" i="1"/>
  <c r="H31" i="1"/>
  <c r="I27" i="1"/>
  <c r="I28" i="1"/>
  <c r="I29" i="1"/>
  <c r="I30" i="1"/>
  <c r="I31" i="1"/>
  <c r="J27" i="1"/>
  <c r="J28" i="1"/>
  <c r="J29" i="1"/>
  <c r="J30" i="1"/>
  <c r="J31" i="1"/>
  <c r="K27" i="1"/>
  <c r="K28" i="1"/>
  <c r="K29" i="1"/>
  <c r="K30" i="1"/>
  <c r="K31" i="1"/>
  <c r="L27" i="1"/>
  <c r="L28" i="1"/>
  <c r="L29" i="1"/>
  <c r="L30" i="1"/>
  <c r="L31" i="1"/>
  <c r="M27" i="1"/>
  <c r="M28" i="1"/>
  <c r="M29" i="1"/>
  <c r="M30" i="1"/>
  <c r="M31" i="1"/>
  <c r="N27" i="1"/>
  <c r="N28" i="1"/>
  <c r="N29" i="1"/>
  <c r="N30" i="1"/>
  <c r="N31" i="1"/>
  <c r="O27" i="1"/>
  <c r="O28" i="1"/>
  <c r="O29" i="1"/>
  <c r="O30" i="1"/>
  <c r="O31" i="1"/>
  <c r="P27" i="1"/>
  <c r="P28" i="1"/>
  <c r="P29" i="1"/>
  <c r="P30" i="1"/>
  <c r="P31" i="1"/>
  <c r="Q27" i="1"/>
  <c r="Q28" i="1"/>
  <c r="Q29" i="1"/>
  <c r="Q30" i="1"/>
  <c r="Q31" i="1"/>
  <c r="F33" i="1"/>
  <c r="W33" i="1" s="1"/>
  <c r="F34" i="1"/>
  <c r="W34" i="1" s="1"/>
  <c r="F35" i="1"/>
  <c r="F36" i="1"/>
  <c r="W36" i="1" s="1"/>
  <c r="F37" i="1"/>
  <c r="W37" i="1" s="1"/>
  <c r="G33" i="1"/>
  <c r="X33" i="1" s="1"/>
  <c r="G34" i="1"/>
  <c r="G35" i="1"/>
  <c r="G36" i="1"/>
  <c r="G37" i="1"/>
  <c r="X37" i="1" s="1"/>
  <c r="H33" i="1"/>
  <c r="H34" i="1"/>
  <c r="H35" i="1"/>
  <c r="H36" i="1"/>
  <c r="H37" i="1"/>
  <c r="I33" i="1"/>
  <c r="I34" i="1"/>
  <c r="I35" i="1"/>
  <c r="I36" i="1"/>
  <c r="I37" i="1"/>
  <c r="J33" i="1"/>
  <c r="J34" i="1"/>
  <c r="J35" i="1"/>
  <c r="J36" i="1"/>
  <c r="J37" i="1"/>
  <c r="K33" i="1"/>
  <c r="K34" i="1"/>
  <c r="K35" i="1"/>
  <c r="K36" i="1"/>
  <c r="K37" i="1"/>
  <c r="L33" i="1"/>
  <c r="L34" i="1"/>
  <c r="L35" i="1"/>
  <c r="L36" i="1"/>
  <c r="L37" i="1"/>
  <c r="M33" i="1"/>
  <c r="M34" i="1"/>
  <c r="M35" i="1"/>
  <c r="M36" i="1"/>
  <c r="M37" i="1"/>
  <c r="N33" i="1"/>
  <c r="N34" i="1"/>
  <c r="N35" i="1"/>
  <c r="N36" i="1"/>
  <c r="N37" i="1"/>
  <c r="O33" i="1"/>
  <c r="O34" i="1"/>
  <c r="O35" i="1"/>
  <c r="O36" i="1"/>
  <c r="O37" i="1"/>
  <c r="P33" i="1"/>
  <c r="P34" i="1"/>
  <c r="P35" i="1"/>
  <c r="P36" i="1"/>
  <c r="P37" i="1"/>
  <c r="Q33" i="1"/>
  <c r="Q34" i="1"/>
  <c r="Q35" i="1"/>
  <c r="Q36" i="1"/>
  <c r="Q37" i="1"/>
  <c r="F39" i="1"/>
  <c r="W39" i="1" s="1"/>
  <c r="F40" i="1"/>
  <c r="W40" i="1" s="1"/>
  <c r="F41" i="1"/>
  <c r="W41" i="1" s="1"/>
  <c r="F42" i="1"/>
  <c r="W42" i="1" s="1"/>
  <c r="F43" i="1"/>
  <c r="W43" i="1" s="1"/>
  <c r="G39" i="1"/>
  <c r="X39" i="1" s="1"/>
  <c r="G40" i="1"/>
  <c r="G41" i="1"/>
  <c r="G42" i="1"/>
  <c r="G43" i="1"/>
  <c r="X43" i="1" s="1"/>
  <c r="H39" i="1"/>
  <c r="H40" i="1"/>
  <c r="H41" i="1"/>
  <c r="H42" i="1"/>
  <c r="H43" i="1"/>
  <c r="I39" i="1"/>
  <c r="I40" i="1"/>
  <c r="I41" i="1"/>
  <c r="I42" i="1"/>
  <c r="I43" i="1"/>
  <c r="J39" i="1"/>
  <c r="J40" i="1"/>
  <c r="J41" i="1"/>
  <c r="J42" i="1"/>
  <c r="J43" i="1"/>
  <c r="K39" i="1"/>
  <c r="K40" i="1"/>
  <c r="K41" i="1"/>
  <c r="K42" i="1"/>
  <c r="K43" i="1"/>
  <c r="L39" i="1"/>
  <c r="L40" i="1"/>
  <c r="L41" i="1"/>
  <c r="L42" i="1"/>
  <c r="L43" i="1"/>
  <c r="M39" i="1"/>
  <c r="M40" i="1"/>
  <c r="M41" i="1"/>
  <c r="M42" i="1"/>
  <c r="M43" i="1"/>
  <c r="N39" i="1"/>
  <c r="N40" i="1"/>
  <c r="N41" i="1"/>
  <c r="N42" i="1"/>
  <c r="N43" i="1"/>
  <c r="O39" i="1"/>
  <c r="O40" i="1"/>
  <c r="O41" i="1"/>
  <c r="O42" i="1"/>
  <c r="O43" i="1"/>
  <c r="P39" i="1"/>
  <c r="P40" i="1"/>
  <c r="P41" i="1"/>
  <c r="P42" i="1"/>
  <c r="P43" i="1"/>
  <c r="Q39" i="1"/>
  <c r="Q40" i="1"/>
  <c r="Q41" i="1"/>
  <c r="Q42" i="1"/>
  <c r="Q43" i="1"/>
  <c r="F44" i="1"/>
  <c r="G44" i="1"/>
  <c r="H44" i="1"/>
  <c r="I44" i="1"/>
  <c r="J44" i="1"/>
  <c r="K44" i="1"/>
  <c r="L44" i="1"/>
  <c r="M44" i="1"/>
  <c r="N44" i="1"/>
  <c r="O44" i="1"/>
  <c r="P44" i="1"/>
  <c r="Q44" i="1"/>
  <c r="F50" i="1"/>
  <c r="W50" i="1" s="1"/>
  <c r="G50" i="1"/>
  <c r="X50" i="1" s="1"/>
  <c r="H50" i="1"/>
  <c r="I50" i="1"/>
  <c r="J50" i="1"/>
  <c r="K50" i="1"/>
  <c r="L50" i="1"/>
  <c r="M50" i="1"/>
  <c r="N50" i="1"/>
  <c r="O50" i="1"/>
  <c r="P50" i="1"/>
  <c r="Q50" i="1"/>
  <c r="F56" i="1"/>
  <c r="W56" i="1" s="1"/>
  <c r="G56" i="1"/>
  <c r="X56" i="1" s="1"/>
  <c r="H56" i="1"/>
  <c r="I56" i="1"/>
  <c r="J56" i="1"/>
  <c r="K56" i="1"/>
  <c r="L56" i="1"/>
  <c r="M56" i="1"/>
  <c r="N56" i="1"/>
  <c r="O56" i="1"/>
  <c r="P56" i="1"/>
  <c r="Q56" i="1"/>
  <c r="F62" i="1"/>
  <c r="W62" i="1" s="1"/>
  <c r="G62" i="1"/>
  <c r="X62" i="1" s="1"/>
  <c r="H62" i="1"/>
  <c r="I62" i="1"/>
  <c r="J62" i="1"/>
  <c r="K62" i="1"/>
  <c r="L62" i="1"/>
  <c r="M62" i="1"/>
  <c r="N62" i="1"/>
  <c r="O62" i="1"/>
  <c r="P62" i="1"/>
  <c r="Q62" i="1"/>
  <c r="F68" i="1"/>
  <c r="W68" i="1" s="1"/>
  <c r="G68" i="1"/>
  <c r="H68" i="1"/>
  <c r="I68" i="1"/>
  <c r="J68" i="1"/>
  <c r="K68" i="1"/>
  <c r="L68" i="1"/>
  <c r="M68" i="1"/>
  <c r="N68" i="1"/>
  <c r="O68" i="1"/>
  <c r="P68" i="1"/>
  <c r="Q68" i="1"/>
  <c r="F74" i="1"/>
  <c r="W74" i="1" s="1"/>
  <c r="G74" i="1"/>
  <c r="H74" i="1"/>
  <c r="I74" i="1"/>
  <c r="J74" i="1"/>
  <c r="K74" i="1"/>
  <c r="L74" i="1"/>
  <c r="M74" i="1"/>
  <c r="N74" i="1"/>
  <c r="O74" i="1"/>
  <c r="P74" i="1"/>
  <c r="Q74" i="1"/>
  <c r="F80" i="1"/>
  <c r="W80" i="1" s="1"/>
  <c r="G80" i="1"/>
  <c r="H80" i="1"/>
  <c r="I80" i="1"/>
  <c r="J80" i="1"/>
  <c r="K80" i="1"/>
  <c r="L80" i="1"/>
  <c r="M80" i="1"/>
  <c r="N80" i="1"/>
  <c r="O80" i="1"/>
  <c r="P80" i="1"/>
  <c r="Q80" i="1"/>
  <c r="F86" i="1"/>
  <c r="W86" i="1" s="1"/>
  <c r="G86" i="1"/>
  <c r="H86" i="1"/>
  <c r="I86" i="1"/>
  <c r="J86" i="1"/>
  <c r="K86" i="1"/>
  <c r="L86" i="1"/>
  <c r="M86" i="1"/>
  <c r="N86" i="1"/>
  <c r="O86" i="1"/>
  <c r="P86" i="1"/>
  <c r="Q86" i="1"/>
  <c r="F92" i="1"/>
  <c r="W92" i="1" s="1"/>
  <c r="G92" i="1"/>
  <c r="H92" i="1"/>
  <c r="I92" i="1"/>
  <c r="J92" i="1"/>
  <c r="K92" i="1"/>
  <c r="L92" i="1"/>
  <c r="M92" i="1"/>
  <c r="N92" i="1"/>
  <c r="O92" i="1"/>
  <c r="P92" i="1"/>
  <c r="Q92" i="1"/>
  <c r="F98" i="1"/>
  <c r="W98" i="1" s="1"/>
  <c r="G98" i="1"/>
  <c r="H98" i="1"/>
  <c r="I98" i="1"/>
  <c r="J98" i="1"/>
  <c r="K98" i="1"/>
  <c r="L98" i="1"/>
  <c r="M98" i="1"/>
  <c r="N98" i="1"/>
  <c r="O98" i="1"/>
  <c r="P98" i="1"/>
  <c r="Q98" i="1"/>
  <c r="F104" i="1"/>
  <c r="W104" i="1" s="1"/>
  <c r="G104" i="1"/>
  <c r="H104" i="1"/>
  <c r="I104" i="1"/>
  <c r="J104" i="1"/>
  <c r="K104" i="1"/>
  <c r="L104" i="1"/>
  <c r="M104" i="1"/>
  <c r="N104" i="1"/>
  <c r="O104" i="1"/>
  <c r="P104" i="1"/>
  <c r="Q104" i="1"/>
  <c r="F110" i="1"/>
  <c r="W110" i="1" s="1"/>
  <c r="G110" i="1"/>
  <c r="H110" i="1"/>
  <c r="I110" i="1"/>
  <c r="J110" i="1"/>
  <c r="K110" i="1"/>
  <c r="L110" i="1"/>
  <c r="M110" i="1"/>
  <c r="N110" i="1"/>
  <c r="O110" i="1"/>
  <c r="P110" i="1"/>
  <c r="Q110" i="1"/>
  <c r="F116" i="1"/>
  <c r="W116" i="1" s="1"/>
  <c r="G116" i="1"/>
  <c r="H116" i="1"/>
  <c r="I116" i="1"/>
  <c r="J116" i="1"/>
  <c r="K116" i="1"/>
  <c r="L116" i="1"/>
  <c r="M116" i="1"/>
  <c r="N116" i="1"/>
  <c r="O116" i="1"/>
  <c r="P116" i="1"/>
  <c r="Q116" i="1"/>
  <c r="F122" i="1"/>
  <c r="W122" i="1" s="1"/>
  <c r="G122" i="1"/>
  <c r="H122" i="1"/>
  <c r="I122" i="1"/>
  <c r="J122" i="1"/>
  <c r="K122" i="1"/>
  <c r="L122" i="1"/>
  <c r="M122" i="1"/>
  <c r="N122" i="1"/>
  <c r="O122" i="1"/>
  <c r="P122" i="1"/>
  <c r="Q122" i="1"/>
  <c r="F128" i="1"/>
  <c r="W128" i="1" s="1"/>
  <c r="G128" i="1"/>
  <c r="H128" i="1"/>
  <c r="I128" i="1"/>
  <c r="J128" i="1"/>
  <c r="K128" i="1"/>
  <c r="L128" i="1"/>
  <c r="M128" i="1"/>
  <c r="N128" i="1"/>
  <c r="O128" i="1"/>
  <c r="P128" i="1"/>
  <c r="Q128" i="1"/>
  <c r="F134" i="1"/>
  <c r="W134" i="1" s="1"/>
  <c r="G134" i="1"/>
  <c r="H134" i="1"/>
  <c r="I134" i="1"/>
  <c r="J134" i="1"/>
  <c r="K134" i="1"/>
  <c r="L134" i="1"/>
  <c r="M134" i="1"/>
  <c r="N134" i="1"/>
  <c r="O134" i="1"/>
  <c r="P134" i="1"/>
  <c r="Q134" i="1"/>
  <c r="F140" i="1"/>
  <c r="W140" i="1" s="1"/>
  <c r="G140" i="1"/>
  <c r="H140" i="1"/>
  <c r="I140" i="1"/>
  <c r="J140" i="1"/>
  <c r="K140" i="1"/>
  <c r="L140" i="1"/>
  <c r="M140" i="1"/>
  <c r="N140" i="1"/>
  <c r="O140" i="1"/>
  <c r="P140" i="1"/>
  <c r="Q140" i="1"/>
  <c r="F146" i="1"/>
  <c r="W146" i="1" s="1"/>
  <c r="G146" i="1"/>
  <c r="X146" i="1" s="1"/>
  <c r="H146" i="1"/>
  <c r="I146" i="1"/>
  <c r="J146" i="1"/>
  <c r="K146" i="1"/>
  <c r="L146" i="1"/>
  <c r="M146" i="1"/>
  <c r="N146" i="1"/>
  <c r="O146" i="1"/>
  <c r="P146" i="1"/>
  <c r="Q146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F158" i="1"/>
  <c r="W158" i="1" s="1"/>
  <c r="G158" i="1"/>
  <c r="X158" i="1" s="1"/>
  <c r="H158" i="1"/>
  <c r="I158" i="1"/>
  <c r="J158" i="1"/>
  <c r="K158" i="1"/>
  <c r="L158" i="1"/>
  <c r="M158" i="1"/>
  <c r="N158" i="1"/>
  <c r="O158" i="1"/>
  <c r="P158" i="1"/>
  <c r="Q158" i="1"/>
  <c r="F164" i="1"/>
  <c r="W164" i="1" s="1"/>
  <c r="G164" i="1"/>
  <c r="X164" i="1" s="1"/>
  <c r="H164" i="1"/>
  <c r="I164" i="1"/>
  <c r="J164" i="1"/>
  <c r="K164" i="1"/>
  <c r="L164" i="1"/>
  <c r="M164" i="1"/>
  <c r="N164" i="1"/>
  <c r="O164" i="1"/>
  <c r="P164" i="1"/>
  <c r="Q164" i="1"/>
  <c r="F170" i="1"/>
  <c r="W170" i="1" s="1"/>
  <c r="G170" i="1"/>
  <c r="X170" i="1" s="1"/>
  <c r="H170" i="1"/>
  <c r="I170" i="1"/>
  <c r="J170" i="1"/>
  <c r="K170" i="1"/>
  <c r="L170" i="1"/>
  <c r="M170" i="1"/>
  <c r="N170" i="1"/>
  <c r="O170" i="1"/>
  <c r="P170" i="1"/>
  <c r="Q170" i="1"/>
  <c r="F176" i="1"/>
  <c r="W176" i="1" s="1"/>
  <c r="G176" i="1"/>
  <c r="X176" i="1" s="1"/>
  <c r="H176" i="1"/>
  <c r="I176" i="1"/>
  <c r="J176" i="1"/>
  <c r="K176" i="1"/>
  <c r="L176" i="1"/>
  <c r="M176" i="1"/>
  <c r="N176" i="1"/>
  <c r="O176" i="1"/>
  <c r="P176" i="1"/>
  <c r="Q176" i="1"/>
  <c r="F182" i="1"/>
  <c r="W182" i="1" s="1"/>
  <c r="G182" i="1"/>
  <c r="X182" i="1" s="1"/>
  <c r="H182" i="1"/>
  <c r="I182" i="1"/>
  <c r="J182" i="1"/>
  <c r="K182" i="1"/>
  <c r="L182" i="1"/>
  <c r="M182" i="1"/>
  <c r="N182" i="1"/>
  <c r="O182" i="1"/>
  <c r="P182" i="1"/>
  <c r="Q182" i="1"/>
  <c r="F188" i="1"/>
  <c r="W188" i="1" s="1"/>
  <c r="G188" i="1"/>
  <c r="X188" i="1" s="1"/>
  <c r="H188" i="1"/>
  <c r="I188" i="1"/>
  <c r="J188" i="1"/>
  <c r="K188" i="1"/>
  <c r="L188" i="1"/>
  <c r="M188" i="1"/>
  <c r="N188" i="1"/>
  <c r="O188" i="1"/>
  <c r="P188" i="1"/>
  <c r="Q188" i="1"/>
  <c r="F194" i="1"/>
  <c r="W194" i="1" s="1"/>
  <c r="G194" i="1"/>
  <c r="H194" i="1"/>
  <c r="I194" i="1"/>
  <c r="J194" i="1"/>
  <c r="K194" i="1"/>
  <c r="L194" i="1"/>
  <c r="M194" i="1"/>
  <c r="N194" i="1"/>
  <c r="O194" i="1"/>
  <c r="P194" i="1"/>
  <c r="Q194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F212" i="1"/>
  <c r="W212" i="1" s="1"/>
  <c r="G212" i="1"/>
  <c r="H212" i="1"/>
  <c r="I212" i="1"/>
  <c r="J212" i="1"/>
  <c r="K212" i="1"/>
  <c r="L212" i="1"/>
  <c r="M212" i="1"/>
  <c r="N212" i="1"/>
  <c r="O212" i="1"/>
  <c r="P212" i="1"/>
  <c r="Q212" i="1"/>
  <c r="F218" i="1"/>
  <c r="W218" i="1" s="1"/>
  <c r="G218" i="1"/>
  <c r="H218" i="1"/>
  <c r="I218" i="1"/>
  <c r="J218" i="1"/>
  <c r="K218" i="1"/>
  <c r="L218" i="1"/>
  <c r="M218" i="1"/>
  <c r="N218" i="1"/>
  <c r="O218" i="1"/>
  <c r="P218" i="1"/>
  <c r="Q218" i="1"/>
  <c r="F224" i="1"/>
  <c r="W224" i="1" s="1"/>
  <c r="G224" i="1"/>
  <c r="H224" i="1"/>
  <c r="I224" i="1"/>
  <c r="J224" i="1"/>
  <c r="K224" i="1"/>
  <c r="L224" i="1"/>
  <c r="M224" i="1"/>
  <c r="N224" i="1"/>
  <c r="O224" i="1"/>
  <c r="P224" i="1"/>
  <c r="Q224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F236" i="1"/>
  <c r="W236" i="1" s="1"/>
  <c r="G236" i="1"/>
  <c r="H236" i="1"/>
  <c r="I236" i="1"/>
  <c r="J236" i="1"/>
  <c r="K236" i="1"/>
  <c r="L236" i="1"/>
  <c r="M236" i="1"/>
  <c r="N236" i="1"/>
  <c r="O236" i="1"/>
  <c r="P236" i="1"/>
  <c r="Q236" i="1"/>
  <c r="F242" i="1"/>
  <c r="W242" i="1" s="1"/>
  <c r="G242" i="1"/>
  <c r="H242" i="1"/>
  <c r="I242" i="1"/>
  <c r="J242" i="1"/>
  <c r="K242" i="1"/>
  <c r="L242" i="1"/>
  <c r="M242" i="1"/>
  <c r="N242" i="1"/>
  <c r="O242" i="1"/>
  <c r="P242" i="1"/>
  <c r="Q242" i="1"/>
  <c r="F248" i="1"/>
  <c r="W248" i="1" s="1"/>
  <c r="G248" i="1"/>
  <c r="H248" i="1"/>
  <c r="I248" i="1"/>
  <c r="J248" i="1"/>
  <c r="K248" i="1"/>
  <c r="L248" i="1"/>
  <c r="M248" i="1"/>
  <c r="N248" i="1"/>
  <c r="O248" i="1"/>
  <c r="P248" i="1"/>
  <c r="Q248" i="1"/>
  <c r="F254" i="1"/>
  <c r="W254" i="1" s="1"/>
  <c r="G254" i="1"/>
  <c r="H254" i="1"/>
  <c r="I254" i="1"/>
  <c r="J254" i="1"/>
  <c r="K254" i="1"/>
  <c r="L254" i="1"/>
  <c r="M254" i="1"/>
  <c r="N254" i="1"/>
  <c r="O254" i="1"/>
  <c r="P254" i="1"/>
  <c r="Q254" i="1"/>
  <c r="F260" i="1"/>
  <c r="W260" i="1" s="1"/>
  <c r="G260" i="1"/>
  <c r="H260" i="1"/>
  <c r="I260" i="1"/>
  <c r="J260" i="1"/>
  <c r="K260" i="1"/>
  <c r="L260" i="1"/>
  <c r="M260" i="1"/>
  <c r="N260" i="1"/>
  <c r="O260" i="1"/>
  <c r="P260" i="1"/>
  <c r="Q260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F278" i="1"/>
  <c r="W278" i="1" s="1"/>
  <c r="G278" i="1"/>
  <c r="H278" i="1"/>
  <c r="I278" i="1"/>
  <c r="J278" i="1"/>
  <c r="K278" i="1"/>
  <c r="L278" i="1"/>
  <c r="M278" i="1"/>
  <c r="N278" i="1"/>
  <c r="O278" i="1"/>
  <c r="P278" i="1"/>
  <c r="Q278" i="1"/>
  <c r="F290" i="1"/>
  <c r="W290" i="1" s="1"/>
  <c r="G290" i="1"/>
  <c r="H290" i="1"/>
  <c r="I290" i="1"/>
  <c r="J290" i="1"/>
  <c r="K290" i="1"/>
  <c r="L290" i="1"/>
  <c r="M290" i="1"/>
  <c r="N290" i="1"/>
  <c r="O290" i="1"/>
  <c r="P290" i="1"/>
  <c r="Q290" i="1"/>
  <c r="F296" i="1"/>
  <c r="W296" i="1" s="1"/>
  <c r="G296" i="1"/>
  <c r="H296" i="1"/>
  <c r="I296" i="1"/>
  <c r="J296" i="1"/>
  <c r="K296" i="1"/>
  <c r="L296" i="1"/>
  <c r="M296" i="1"/>
  <c r="N296" i="1"/>
  <c r="O296" i="1"/>
  <c r="P296" i="1"/>
  <c r="Q296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58" i="1" s="1"/>
  <c r="F308" i="1"/>
  <c r="W308" i="1" s="1"/>
  <c r="G308" i="1"/>
  <c r="H308" i="1"/>
  <c r="I308" i="1"/>
  <c r="J308" i="1"/>
  <c r="K308" i="1"/>
  <c r="L308" i="1"/>
  <c r="M308" i="1"/>
  <c r="N308" i="1"/>
  <c r="O308" i="1"/>
  <c r="P308" i="1"/>
  <c r="Q308" i="1"/>
  <c r="F314" i="1"/>
  <c r="W314" i="1" s="1"/>
  <c r="G314" i="1"/>
  <c r="H314" i="1"/>
  <c r="I314" i="1"/>
  <c r="J314" i="1"/>
  <c r="K314" i="1"/>
  <c r="L314" i="1"/>
  <c r="M314" i="1"/>
  <c r="N314" i="1"/>
  <c r="O314" i="1"/>
  <c r="P314" i="1"/>
  <c r="Q314" i="1"/>
  <c r="F320" i="1"/>
  <c r="W320" i="1" s="1"/>
  <c r="G320" i="1"/>
  <c r="H320" i="1"/>
  <c r="I320" i="1"/>
  <c r="J320" i="1"/>
  <c r="K320" i="1"/>
  <c r="L320" i="1"/>
  <c r="M320" i="1"/>
  <c r="N320" i="1"/>
  <c r="O320" i="1"/>
  <c r="P320" i="1"/>
  <c r="Q320" i="1"/>
  <c r="F326" i="1"/>
  <c r="W326" i="1" s="1"/>
  <c r="G326" i="1"/>
  <c r="H326" i="1"/>
  <c r="I326" i="1"/>
  <c r="J326" i="1"/>
  <c r="K326" i="1"/>
  <c r="L326" i="1"/>
  <c r="M326" i="1"/>
  <c r="N326" i="1"/>
  <c r="O326" i="1"/>
  <c r="P326" i="1"/>
  <c r="Q326" i="1"/>
  <c r="F332" i="1"/>
  <c r="W332" i="1" s="1"/>
  <c r="G332" i="1"/>
  <c r="H332" i="1"/>
  <c r="I332" i="1"/>
  <c r="J332" i="1"/>
  <c r="K332" i="1"/>
  <c r="L332" i="1"/>
  <c r="M332" i="1"/>
  <c r="N332" i="1"/>
  <c r="O332" i="1"/>
  <c r="P332" i="1"/>
  <c r="Q332" i="1"/>
  <c r="F338" i="1"/>
  <c r="W338" i="1" s="1"/>
  <c r="G338" i="1"/>
  <c r="H338" i="1"/>
  <c r="I338" i="1"/>
  <c r="J338" i="1"/>
  <c r="K338" i="1"/>
  <c r="L338" i="1"/>
  <c r="M338" i="1"/>
  <c r="N338" i="1"/>
  <c r="O338" i="1"/>
  <c r="P338" i="1"/>
  <c r="Q338" i="1"/>
  <c r="F344" i="1"/>
  <c r="W344" i="1" s="1"/>
  <c r="G344" i="1"/>
  <c r="H344" i="1"/>
  <c r="I344" i="1"/>
  <c r="J344" i="1"/>
  <c r="K344" i="1"/>
  <c r="L344" i="1"/>
  <c r="M344" i="1"/>
  <c r="N344" i="1"/>
  <c r="O344" i="1"/>
  <c r="P344" i="1"/>
  <c r="Q344" i="1"/>
  <c r="F350" i="1"/>
  <c r="W350" i="1" s="1"/>
  <c r="G350" i="1"/>
  <c r="H350" i="1"/>
  <c r="I350" i="1"/>
  <c r="J350" i="1"/>
  <c r="K350" i="1"/>
  <c r="L350" i="1"/>
  <c r="M350" i="1"/>
  <c r="N350" i="1"/>
  <c r="O350" i="1"/>
  <c r="P350" i="1"/>
  <c r="Q350" i="1"/>
  <c r="F362" i="1"/>
  <c r="W362" i="1" s="1"/>
  <c r="G362" i="1"/>
  <c r="H362" i="1"/>
  <c r="I362" i="1"/>
  <c r="J362" i="1"/>
  <c r="K362" i="1"/>
  <c r="L362" i="1"/>
  <c r="M362" i="1"/>
  <c r="N362" i="1"/>
  <c r="O362" i="1"/>
  <c r="P362" i="1"/>
  <c r="Q362" i="1"/>
  <c r="F368" i="1"/>
  <c r="W368" i="1" s="1"/>
  <c r="G368" i="1"/>
  <c r="H368" i="1"/>
  <c r="I368" i="1"/>
  <c r="J368" i="1"/>
  <c r="K368" i="1"/>
  <c r="L368" i="1"/>
  <c r="M368" i="1"/>
  <c r="N368" i="1"/>
  <c r="O368" i="1"/>
  <c r="P368" i="1"/>
  <c r="Q368" i="1"/>
  <c r="F374" i="1"/>
  <c r="W374" i="1" s="1"/>
  <c r="G374" i="1"/>
  <c r="H374" i="1"/>
  <c r="I374" i="1"/>
  <c r="J374" i="1"/>
  <c r="K374" i="1"/>
  <c r="L374" i="1"/>
  <c r="M374" i="1"/>
  <c r="N374" i="1"/>
  <c r="O374" i="1"/>
  <c r="P374" i="1"/>
  <c r="Q374" i="1"/>
  <c r="F380" i="1"/>
  <c r="W380" i="1" s="1"/>
  <c r="G380" i="1"/>
  <c r="H380" i="1"/>
  <c r="I380" i="1"/>
  <c r="J380" i="1"/>
  <c r="K380" i="1"/>
  <c r="L380" i="1"/>
  <c r="M380" i="1"/>
  <c r="N380" i="1"/>
  <c r="O380" i="1"/>
  <c r="P380" i="1"/>
  <c r="Q380" i="1"/>
  <c r="F386" i="1"/>
  <c r="W386" i="1" s="1"/>
  <c r="G386" i="1"/>
  <c r="H386" i="1"/>
  <c r="I386" i="1"/>
  <c r="J386" i="1"/>
  <c r="K386" i="1"/>
  <c r="L386" i="1"/>
  <c r="M386" i="1"/>
  <c r="N386" i="1"/>
  <c r="O386" i="1"/>
  <c r="P386" i="1"/>
  <c r="Q386" i="1"/>
  <c r="F392" i="1"/>
  <c r="W392" i="1" s="1"/>
  <c r="G392" i="1"/>
  <c r="H392" i="1"/>
  <c r="I392" i="1"/>
  <c r="J392" i="1"/>
  <c r="K392" i="1"/>
  <c r="L392" i="1"/>
  <c r="M392" i="1"/>
  <c r="N392" i="1"/>
  <c r="O392" i="1"/>
  <c r="P392" i="1"/>
  <c r="Q392" i="1"/>
  <c r="F398" i="1"/>
  <c r="W398" i="1" s="1"/>
  <c r="G398" i="1"/>
  <c r="H398" i="1"/>
  <c r="I398" i="1"/>
  <c r="J398" i="1"/>
  <c r="K398" i="1"/>
  <c r="L398" i="1"/>
  <c r="M398" i="1"/>
  <c r="N398" i="1"/>
  <c r="O398" i="1"/>
  <c r="P398" i="1"/>
  <c r="Q398" i="1"/>
  <c r="F404" i="1"/>
  <c r="W404" i="1" s="1"/>
  <c r="G404" i="1"/>
  <c r="H404" i="1"/>
  <c r="I404" i="1"/>
  <c r="J404" i="1"/>
  <c r="K404" i="1"/>
  <c r="L404" i="1"/>
  <c r="M404" i="1"/>
  <c r="N404" i="1"/>
  <c r="O404" i="1"/>
  <c r="P404" i="1"/>
  <c r="Q404" i="1"/>
  <c r="F410" i="1"/>
  <c r="W410" i="1" s="1"/>
  <c r="G410" i="1"/>
  <c r="H410" i="1"/>
  <c r="I410" i="1"/>
  <c r="J410" i="1"/>
  <c r="K410" i="1"/>
  <c r="L410" i="1"/>
  <c r="M410" i="1"/>
  <c r="N410" i="1"/>
  <c r="O410" i="1"/>
  <c r="P410" i="1"/>
  <c r="Q410" i="1"/>
  <c r="F416" i="1"/>
  <c r="W416" i="1" s="1"/>
  <c r="G416" i="1"/>
  <c r="H416" i="1"/>
  <c r="I416" i="1"/>
  <c r="J416" i="1"/>
  <c r="K416" i="1"/>
  <c r="L416" i="1"/>
  <c r="M416" i="1"/>
  <c r="N416" i="1"/>
  <c r="O416" i="1"/>
  <c r="P416" i="1"/>
  <c r="Q416" i="1"/>
  <c r="F422" i="1"/>
  <c r="W422" i="1" s="1"/>
  <c r="G422" i="1"/>
  <c r="H422" i="1"/>
  <c r="I422" i="1"/>
  <c r="J422" i="1"/>
  <c r="K422" i="1"/>
  <c r="L422" i="1"/>
  <c r="M422" i="1"/>
  <c r="N422" i="1"/>
  <c r="O422" i="1"/>
  <c r="P422" i="1"/>
  <c r="Q422" i="1"/>
  <c r="F428" i="1"/>
  <c r="W428" i="1" s="1"/>
  <c r="G428" i="1"/>
  <c r="H428" i="1"/>
  <c r="I428" i="1"/>
  <c r="J428" i="1"/>
  <c r="K428" i="1"/>
  <c r="L428" i="1"/>
  <c r="M428" i="1"/>
  <c r="N428" i="1"/>
  <c r="O428" i="1"/>
  <c r="P428" i="1"/>
  <c r="Q428" i="1"/>
  <c r="F434" i="1"/>
  <c r="W434" i="1" s="1"/>
  <c r="G434" i="1"/>
  <c r="H434" i="1"/>
  <c r="I434" i="1"/>
  <c r="J434" i="1"/>
  <c r="K434" i="1"/>
  <c r="L434" i="1"/>
  <c r="M434" i="1"/>
  <c r="N434" i="1"/>
  <c r="O434" i="1"/>
  <c r="P434" i="1"/>
  <c r="Q434" i="1"/>
  <c r="F440" i="1"/>
  <c r="W440" i="1" s="1"/>
  <c r="G440" i="1"/>
  <c r="H440" i="1"/>
  <c r="I440" i="1"/>
  <c r="J440" i="1"/>
  <c r="K440" i="1"/>
  <c r="L440" i="1"/>
  <c r="M440" i="1"/>
  <c r="N440" i="1"/>
  <c r="O440" i="1"/>
  <c r="P440" i="1"/>
  <c r="Q440" i="1"/>
  <c r="F446" i="1"/>
  <c r="W446" i="1" s="1"/>
  <c r="G446" i="1"/>
  <c r="H446" i="1"/>
  <c r="I446" i="1"/>
  <c r="J446" i="1"/>
  <c r="K446" i="1"/>
  <c r="L446" i="1"/>
  <c r="M446" i="1"/>
  <c r="N446" i="1"/>
  <c r="O446" i="1"/>
  <c r="P446" i="1"/>
  <c r="Q446" i="1"/>
  <c r="F452" i="1"/>
  <c r="W452" i="1" s="1"/>
  <c r="G452" i="1"/>
  <c r="H452" i="1"/>
  <c r="I452" i="1"/>
  <c r="J452" i="1"/>
  <c r="K452" i="1"/>
  <c r="L452" i="1"/>
  <c r="M452" i="1"/>
  <c r="N452" i="1"/>
  <c r="O452" i="1"/>
  <c r="P452" i="1"/>
  <c r="Q452" i="1"/>
  <c r="F458" i="1"/>
  <c r="W458" i="1" s="1"/>
  <c r="G458" i="1"/>
  <c r="H458" i="1"/>
  <c r="I458" i="1"/>
  <c r="J458" i="1"/>
  <c r="K458" i="1"/>
  <c r="L458" i="1"/>
  <c r="M458" i="1"/>
  <c r="N458" i="1"/>
  <c r="O458" i="1"/>
  <c r="P458" i="1"/>
  <c r="Q458" i="1"/>
  <c r="F464" i="1"/>
  <c r="W464" i="1" s="1"/>
  <c r="G464" i="1"/>
  <c r="H464" i="1"/>
  <c r="I464" i="1"/>
  <c r="J464" i="1"/>
  <c r="K464" i="1"/>
  <c r="L464" i="1"/>
  <c r="M464" i="1"/>
  <c r="N464" i="1"/>
  <c r="O464" i="1"/>
  <c r="P464" i="1"/>
  <c r="Q464" i="1"/>
  <c r="F470" i="1"/>
  <c r="W470" i="1" s="1"/>
  <c r="G470" i="1"/>
  <c r="H470" i="1"/>
  <c r="I470" i="1"/>
  <c r="J470" i="1"/>
  <c r="K470" i="1"/>
  <c r="L470" i="1"/>
  <c r="M470" i="1"/>
  <c r="N470" i="1"/>
  <c r="O470" i="1"/>
  <c r="P470" i="1"/>
  <c r="Q470" i="1"/>
  <c r="F476" i="1"/>
  <c r="W476" i="1" s="1"/>
  <c r="G476" i="1"/>
  <c r="S476" i="1" s="1"/>
  <c r="H476" i="1"/>
  <c r="I476" i="1"/>
  <c r="J476" i="1"/>
  <c r="K476" i="1"/>
  <c r="L476" i="1"/>
  <c r="M476" i="1"/>
  <c r="N476" i="1"/>
  <c r="O476" i="1"/>
  <c r="P476" i="1"/>
  <c r="Q476" i="1"/>
  <c r="F537" i="1"/>
  <c r="F538" i="1"/>
  <c r="F539" i="1"/>
  <c r="F540" i="1"/>
  <c r="F541" i="1"/>
  <c r="G537" i="1"/>
  <c r="G538" i="1"/>
  <c r="G539" i="1"/>
  <c r="G540" i="1"/>
  <c r="G541" i="1"/>
  <c r="H537" i="1"/>
  <c r="H538" i="1"/>
  <c r="H539" i="1"/>
  <c r="H540" i="1"/>
  <c r="H541" i="1"/>
  <c r="I537" i="1"/>
  <c r="I538" i="1"/>
  <c r="I539" i="1"/>
  <c r="I540" i="1"/>
  <c r="I541" i="1"/>
  <c r="J537" i="1"/>
  <c r="J538" i="1"/>
  <c r="J539" i="1"/>
  <c r="J540" i="1"/>
  <c r="J541" i="1"/>
  <c r="K537" i="1"/>
  <c r="K538" i="1"/>
  <c r="K539" i="1"/>
  <c r="K540" i="1"/>
  <c r="K541" i="1"/>
  <c r="L537" i="1"/>
  <c r="L538" i="1"/>
  <c r="L539" i="1"/>
  <c r="L540" i="1"/>
  <c r="L541" i="1"/>
  <c r="M537" i="1"/>
  <c r="M538" i="1"/>
  <c r="M539" i="1"/>
  <c r="M540" i="1"/>
  <c r="M541" i="1"/>
  <c r="N537" i="1"/>
  <c r="N538" i="1"/>
  <c r="N539" i="1"/>
  <c r="N540" i="1"/>
  <c r="N541" i="1"/>
  <c r="O537" i="1"/>
  <c r="O538" i="1"/>
  <c r="O539" i="1"/>
  <c r="O540" i="1"/>
  <c r="O541" i="1"/>
  <c r="P537" i="1"/>
  <c r="P538" i="1"/>
  <c r="P539" i="1"/>
  <c r="P540" i="1"/>
  <c r="P541" i="1"/>
  <c r="Q537" i="1"/>
  <c r="Q538" i="1"/>
  <c r="Q539" i="1"/>
  <c r="Q540" i="1"/>
  <c r="Q541" i="1"/>
  <c r="F543" i="1"/>
  <c r="F544" i="1"/>
  <c r="F545" i="1"/>
  <c r="F546" i="1"/>
  <c r="F547" i="1"/>
  <c r="G543" i="1"/>
  <c r="G544" i="1"/>
  <c r="G545" i="1"/>
  <c r="G546" i="1"/>
  <c r="G547" i="1"/>
  <c r="H543" i="1"/>
  <c r="H544" i="1"/>
  <c r="H545" i="1"/>
  <c r="H546" i="1"/>
  <c r="H547" i="1"/>
  <c r="I543" i="1"/>
  <c r="I544" i="1"/>
  <c r="I545" i="1"/>
  <c r="I546" i="1"/>
  <c r="I547" i="1"/>
  <c r="J543" i="1"/>
  <c r="J544" i="1"/>
  <c r="J545" i="1"/>
  <c r="J546" i="1"/>
  <c r="J547" i="1"/>
  <c r="K543" i="1"/>
  <c r="K544" i="1"/>
  <c r="K545" i="1"/>
  <c r="K546" i="1"/>
  <c r="K547" i="1"/>
  <c r="L543" i="1"/>
  <c r="L544" i="1"/>
  <c r="L545" i="1"/>
  <c r="L546" i="1"/>
  <c r="L547" i="1"/>
  <c r="M543" i="1"/>
  <c r="M544" i="1"/>
  <c r="M545" i="1"/>
  <c r="M546" i="1"/>
  <c r="M547" i="1"/>
  <c r="N543" i="1"/>
  <c r="N544" i="1"/>
  <c r="N545" i="1"/>
  <c r="N546" i="1"/>
  <c r="N547" i="1"/>
  <c r="O543" i="1"/>
  <c r="O544" i="1"/>
  <c r="O545" i="1"/>
  <c r="O546" i="1"/>
  <c r="O547" i="1"/>
  <c r="P543" i="1"/>
  <c r="P544" i="1"/>
  <c r="P545" i="1"/>
  <c r="P546" i="1"/>
  <c r="P547" i="1"/>
  <c r="Q543" i="1"/>
  <c r="Q544" i="1"/>
  <c r="Q545" i="1"/>
  <c r="Q546" i="1"/>
  <c r="Q547" i="1"/>
  <c r="F549" i="1"/>
  <c r="F550" i="1"/>
  <c r="F551" i="1"/>
  <c r="F552" i="1"/>
  <c r="F553" i="1"/>
  <c r="G549" i="1"/>
  <c r="G550" i="1"/>
  <c r="G551" i="1"/>
  <c r="G552" i="1"/>
  <c r="G553" i="1"/>
  <c r="H549" i="1"/>
  <c r="H550" i="1"/>
  <c r="H551" i="1"/>
  <c r="H552" i="1"/>
  <c r="H553" i="1"/>
  <c r="I549" i="1"/>
  <c r="I550" i="1"/>
  <c r="I551" i="1"/>
  <c r="I552" i="1"/>
  <c r="I553" i="1"/>
  <c r="J549" i="1"/>
  <c r="J550" i="1"/>
  <c r="J551" i="1"/>
  <c r="J552" i="1"/>
  <c r="J553" i="1"/>
  <c r="K549" i="1"/>
  <c r="K550" i="1"/>
  <c r="K551" i="1"/>
  <c r="K552" i="1"/>
  <c r="K553" i="1"/>
  <c r="L549" i="1"/>
  <c r="L550" i="1"/>
  <c r="L551" i="1"/>
  <c r="L552" i="1"/>
  <c r="L553" i="1"/>
  <c r="M549" i="1"/>
  <c r="M550" i="1"/>
  <c r="M551" i="1"/>
  <c r="M552" i="1"/>
  <c r="M553" i="1"/>
  <c r="N549" i="1"/>
  <c r="N550" i="1"/>
  <c r="N551" i="1"/>
  <c r="N552" i="1"/>
  <c r="N553" i="1"/>
  <c r="O549" i="1"/>
  <c r="O550" i="1"/>
  <c r="O551" i="1"/>
  <c r="O552" i="1"/>
  <c r="O553" i="1"/>
  <c r="P549" i="1"/>
  <c r="P550" i="1"/>
  <c r="P551" i="1"/>
  <c r="P552" i="1"/>
  <c r="P553" i="1"/>
  <c r="Q549" i="1"/>
  <c r="Q550" i="1"/>
  <c r="Q551" i="1"/>
  <c r="Q552" i="1"/>
  <c r="Q553" i="1"/>
  <c r="F555" i="1"/>
  <c r="F556" i="1"/>
  <c r="F557" i="1"/>
  <c r="F558" i="1"/>
  <c r="F559" i="1"/>
  <c r="G555" i="1"/>
  <c r="G556" i="1"/>
  <c r="G557" i="1"/>
  <c r="G558" i="1"/>
  <c r="G559" i="1"/>
  <c r="H555" i="1"/>
  <c r="H556" i="1"/>
  <c r="H557" i="1"/>
  <c r="H558" i="1"/>
  <c r="H559" i="1"/>
  <c r="I555" i="1"/>
  <c r="I556" i="1"/>
  <c r="I557" i="1"/>
  <c r="I558" i="1"/>
  <c r="I559" i="1"/>
  <c r="J555" i="1"/>
  <c r="J556" i="1"/>
  <c r="J557" i="1"/>
  <c r="J558" i="1"/>
  <c r="J559" i="1"/>
  <c r="K555" i="1"/>
  <c r="K556" i="1"/>
  <c r="K557" i="1"/>
  <c r="K558" i="1"/>
  <c r="K559" i="1"/>
  <c r="L555" i="1"/>
  <c r="L556" i="1"/>
  <c r="L557" i="1"/>
  <c r="L558" i="1"/>
  <c r="L559" i="1"/>
  <c r="M555" i="1"/>
  <c r="M556" i="1"/>
  <c r="M557" i="1"/>
  <c r="M558" i="1"/>
  <c r="M559" i="1"/>
  <c r="N555" i="1"/>
  <c r="N556" i="1"/>
  <c r="N557" i="1"/>
  <c r="N558" i="1"/>
  <c r="N559" i="1"/>
  <c r="O555" i="1"/>
  <c r="O556" i="1"/>
  <c r="O557" i="1"/>
  <c r="O558" i="1"/>
  <c r="O559" i="1"/>
  <c r="P555" i="1"/>
  <c r="P556" i="1"/>
  <c r="P557" i="1"/>
  <c r="P558" i="1"/>
  <c r="P559" i="1"/>
  <c r="Q555" i="1"/>
  <c r="Q556" i="1"/>
  <c r="Q557" i="1"/>
  <c r="Q558" i="1"/>
  <c r="Q559" i="1"/>
  <c r="F561" i="1"/>
  <c r="F562" i="1"/>
  <c r="F563" i="1"/>
  <c r="F564" i="1"/>
  <c r="F565" i="1"/>
  <c r="G561" i="1"/>
  <c r="G562" i="1"/>
  <c r="G563" i="1"/>
  <c r="G564" i="1"/>
  <c r="G565" i="1"/>
  <c r="H561" i="1"/>
  <c r="H562" i="1"/>
  <c r="H563" i="1"/>
  <c r="H564" i="1"/>
  <c r="H565" i="1"/>
  <c r="I561" i="1"/>
  <c r="I562" i="1"/>
  <c r="I563" i="1"/>
  <c r="I564" i="1"/>
  <c r="I565" i="1"/>
  <c r="J561" i="1"/>
  <c r="J562" i="1"/>
  <c r="J563" i="1"/>
  <c r="J564" i="1"/>
  <c r="J565" i="1"/>
  <c r="K561" i="1"/>
  <c r="K562" i="1"/>
  <c r="K563" i="1"/>
  <c r="K564" i="1"/>
  <c r="K565" i="1"/>
  <c r="L561" i="1"/>
  <c r="L562" i="1"/>
  <c r="L563" i="1"/>
  <c r="L564" i="1"/>
  <c r="L565" i="1"/>
  <c r="M561" i="1"/>
  <c r="M562" i="1"/>
  <c r="M563" i="1"/>
  <c r="M564" i="1"/>
  <c r="M565" i="1"/>
  <c r="N561" i="1"/>
  <c r="N562" i="1"/>
  <c r="N563" i="1"/>
  <c r="N564" i="1"/>
  <c r="N565" i="1"/>
  <c r="O561" i="1"/>
  <c r="O562" i="1"/>
  <c r="O563" i="1"/>
  <c r="O564" i="1"/>
  <c r="O565" i="1"/>
  <c r="P561" i="1"/>
  <c r="P562" i="1"/>
  <c r="P563" i="1"/>
  <c r="P564" i="1"/>
  <c r="P565" i="1"/>
  <c r="Q561" i="1"/>
  <c r="Q562" i="1"/>
  <c r="Q563" i="1"/>
  <c r="Q564" i="1"/>
  <c r="Q565" i="1"/>
  <c r="F567" i="1"/>
  <c r="F568" i="1"/>
  <c r="F569" i="1"/>
  <c r="F570" i="1"/>
  <c r="F571" i="1"/>
  <c r="G567" i="1"/>
  <c r="G568" i="1"/>
  <c r="G569" i="1"/>
  <c r="G570" i="1"/>
  <c r="G571" i="1"/>
  <c r="H567" i="1"/>
  <c r="H568" i="1"/>
  <c r="H569" i="1"/>
  <c r="H570" i="1"/>
  <c r="H571" i="1"/>
  <c r="I567" i="1"/>
  <c r="I568" i="1"/>
  <c r="I569" i="1"/>
  <c r="I570" i="1"/>
  <c r="I571" i="1"/>
  <c r="J567" i="1"/>
  <c r="J568" i="1"/>
  <c r="J569" i="1"/>
  <c r="J570" i="1"/>
  <c r="J571" i="1"/>
  <c r="K567" i="1"/>
  <c r="K568" i="1"/>
  <c r="K569" i="1"/>
  <c r="K570" i="1"/>
  <c r="K571" i="1"/>
  <c r="L567" i="1"/>
  <c r="L568" i="1"/>
  <c r="L569" i="1"/>
  <c r="L570" i="1"/>
  <c r="L571" i="1"/>
  <c r="M567" i="1"/>
  <c r="M568" i="1"/>
  <c r="M569" i="1"/>
  <c r="M570" i="1"/>
  <c r="M571" i="1"/>
  <c r="N567" i="1"/>
  <c r="N568" i="1"/>
  <c r="N569" i="1"/>
  <c r="N570" i="1"/>
  <c r="N571" i="1"/>
  <c r="O567" i="1"/>
  <c r="O568" i="1"/>
  <c r="O569" i="1"/>
  <c r="O570" i="1"/>
  <c r="O571" i="1"/>
  <c r="P567" i="1"/>
  <c r="P568" i="1"/>
  <c r="P569" i="1"/>
  <c r="P570" i="1"/>
  <c r="P571" i="1"/>
  <c r="Q567" i="1"/>
  <c r="Q568" i="1"/>
  <c r="Q569" i="1"/>
  <c r="Q570" i="1"/>
  <c r="Q571" i="1"/>
  <c r="F572" i="1"/>
  <c r="G572" i="1"/>
  <c r="H572" i="1"/>
  <c r="I572" i="1"/>
  <c r="J572" i="1"/>
  <c r="K572" i="1"/>
  <c r="L572" i="1"/>
  <c r="M572" i="1"/>
  <c r="N572" i="1"/>
  <c r="O572" i="1"/>
  <c r="P572" i="1"/>
  <c r="Q572" i="1"/>
  <c r="F578" i="1"/>
  <c r="G578" i="1"/>
  <c r="H578" i="1"/>
  <c r="I578" i="1"/>
  <c r="J578" i="1"/>
  <c r="K578" i="1"/>
  <c r="L578" i="1"/>
  <c r="M578" i="1"/>
  <c r="N578" i="1"/>
  <c r="O578" i="1"/>
  <c r="P578" i="1"/>
  <c r="Q578" i="1"/>
  <c r="F584" i="1"/>
  <c r="G584" i="1"/>
  <c r="H584" i="1"/>
  <c r="I584" i="1"/>
  <c r="J584" i="1"/>
  <c r="K584" i="1"/>
  <c r="L584" i="1"/>
  <c r="M584" i="1"/>
  <c r="N584" i="1"/>
  <c r="O584" i="1"/>
  <c r="P584" i="1"/>
  <c r="Q584" i="1"/>
  <c r="F590" i="1"/>
  <c r="G590" i="1"/>
  <c r="H590" i="1"/>
  <c r="I590" i="1"/>
  <c r="J590" i="1"/>
  <c r="K590" i="1"/>
  <c r="L590" i="1"/>
  <c r="M590" i="1"/>
  <c r="N590" i="1"/>
  <c r="O590" i="1"/>
  <c r="P590" i="1"/>
  <c r="Q590" i="1"/>
  <c r="F596" i="1"/>
  <c r="G596" i="1"/>
  <c r="H596" i="1"/>
  <c r="I596" i="1"/>
  <c r="J596" i="1"/>
  <c r="K596" i="1"/>
  <c r="L596" i="1"/>
  <c r="M596" i="1"/>
  <c r="N596" i="1"/>
  <c r="O596" i="1"/>
  <c r="P596" i="1"/>
  <c r="Q596" i="1"/>
  <c r="F602" i="1"/>
  <c r="G602" i="1"/>
  <c r="H602" i="1"/>
  <c r="I602" i="1"/>
  <c r="J602" i="1"/>
  <c r="K602" i="1"/>
  <c r="L602" i="1"/>
  <c r="M602" i="1"/>
  <c r="N602" i="1"/>
  <c r="O602" i="1"/>
  <c r="P602" i="1"/>
  <c r="Q602" i="1"/>
  <c r="F608" i="1"/>
  <c r="G608" i="1"/>
  <c r="H608" i="1"/>
  <c r="I608" i="1"/>
  <c r="J608" i="1"/>
  <c r="K608" i="1"/>
  <c r="L608" i="1"/>
  <c r="M608" i="1"/>
  <c r="N608" i="1"/>
  <c r="O608" i="1"/>
  <c r="P608" i="1"/>
  <c r="Q608" i="1"/>
  <c r="F614" i="1"/>
  <c r="G614" i="1"/>
  <c r="H614" i="1"/>
  <c r="I614" i="1"/>
  <c r="J614" i="1"/>
  <c r="K614" i="1"/>
  <c r="L614" i="1"/>
  <c r="M614" i="1"/>
  <c r="N614" i="1"/>
  <c r="O614" i="1"/>
  <c r="P614" i="1"/>
  <c r="Q614" i="1"/>
  <c r="F620" i="1"/>
  <c r="G620" i="1"/>
  <c r="H620" i="1"/>
  <c r="I620" i="1"/>
  <c r="J620" i="1"/>
  <c r="K620" i="1"/>
  <c r="L620" i="1"/>
  <c r="M620" i="1"/>
  <c r="N620" i="1"/>
  <c r="O620" i="1"/>
  <c r="P620" i="1"/>
  <c r="Q620" i="1"/>
  <c r="F626" i="1"/>
  <c r="G626" i="1"/>
  <c r="H626" i="1"/>
  <c r="I626" i="1"/>
  <c r="J626" i="1"/>
  <c r="K626" i="1"/>
  <c r="L626" i="1"/>
  <c r="M626" i="1"/>
  <c r="N626" i="1"/>
  <c r="O626" i="1"/>
  <c r="P626" i="1"/>
  <c r="Q626" i="1"/>
  <c r="F632" i="1"/>
  <c r="G632" i="1"/>
  <c r="H632" i="1"/>
  <c r="I632" i="1"/>
  <c r="J632" i="1"/>
  <c r="K632" i="1"/>
  <c r="L632" i="1"/>
  <c r="M632" i="1"/>
  <c r="N632" i="1"/>
  <c r="O632" i="1"/>
  <c r="P632" i="1"/>
  <c r="Q632" i="1"/>
  <c r="F638" i="1"/>
  <c r="G638" i="1"/>
  <c r="H638" i="1"/>
  <c r="I638" i="1"/>
  <c r="J638" i="1"/>
  <c r="K638" i="1"/>
  <c r="L638" i="1"/>
  <c r="M638" i="1"/>
  <c r="N638" i="1"/>
  <c r="O638" i="1"/>
  <c r="P638" i="1"/>
  <c r="Q638" i="1"/>
  <c r="F644" i="1"/>
  <c r="G644" i="1"/>
  <c r="H644" i="1"/>
  <c r="I644" i="1"/>
  <c r="J644" i="1"/>
  <c r="K644" i="1"/>
  <c r="L644" i="1"/>
  <c r="M644" i="1"/>
  <c r="N644" i="1"/>
  <c r="O644" i="1"/>
  <c r="P644" i="1"/>
  <c r="Q644" i="1"/>
  <c r="F650" i="1"/>
  <c r="G650" i="1"/>
  <c r="H650" i="1"/>
  <c r="I650" i="1"/>
  <c r="J650" i="1"/>
  <c r="K650" i="1"/>
  <c r="L650" i="1"/>
  <c r="M650" i="1"/>
  <c r="N650" i="1"/>
  <c r="O650" i="1"/>
  <c r="P650" i="1"/>
  <c r="Q650" i="1"/>
  <c r="F656" i="1"/>
  <c r="G656" i="1"/>
  <c r="H656" i="1"/>
  <c r="I656" i="1"/>
  <c r="J656" i="1"/>
  <c r="K656" i="1"/>
  <c r="L656" i="1"/>
  <c r="M656" i="1"/>
  <c r="N656" i="1"/>
  <c r="O656" i="1"/>
  <c r="P656" i="1"/>
  <c r="Q656" i="1"/>
  <c r="F662" i="1"/>
  <c r="G662" i="1"/>
  <c r="H662" i="1"/>
  <c r="I662" i="1"/>
  <c r="J662" i="1"/>
  <c r="K662" i="1"/>
  <c r="L662" i="1"/>
  <c r="M662" i="1"/>
  <c r="N662" i="1"/>
  <c r="O662" i="1"/>
  <c r="P662" i="1"/>
  <c r="Q662" i="1"/>
  <c r="F668" i="1"/>
  <c r="G668" i="1"/>
  <c r="H668" i="1"/>
  <c r="I668" i="1"/>
  <c r="J668" i="1"/>
  <c r="K668" i="1"/>
  <c r="L668" i="1"/>
  <c r="M668" i="1"/>
  <c r="N668" i="1"/>
  <c r="O668" i="1"/>
  <c r="P668" i="1"/>
  <c r="Q668" i="1"/>
  <c r="F674" i="1"/>
  <c r="G674" i="1"/>
  <c r="H674" i="1"/>
  <c r="I674" i="1"/>
  <c r="J674" i="1"/>
  <c r="K674" i="1"/>
  <c r="L674" i="1"/>
  <c r="M674" i="1"/>
  <c r="N674" i="1"/>
  <c r="O674" i="1"/>
  <c r="P674" i="1"/>
  <c r="Q674" i="1"/>
  <c r="F680" i="1"/>
  <c r="G680" i="1"/>
  <c r="H680" i="1"/>
  <c r="I680" i="1"/>
  <c r="J680" i="1"/>
  <c r="K680" i="1"/>
  <c r="L680" i="1"/>
  <c r="M680" i="1"/>
  <c r="N680" i="1"/>
  <c r="O680" i="1"/>
  <c r="P680" i="1"/>
  <c r="Q680" i="1"/>
  <c r="R681" i="1" s="1"/>
  <c r="F686" i="1"/>
  <c r="G686" i="1"/>
  <c r="H686" i="1"/>
  <c r="I686" i="1"/>
  <c r="J686" i="1"/>
  <c r="K686" i="1"/>
  <c r="L686" i="1"/>
  <c r="M686" i="1"/>
  <c r="N686" i="1"/>
  <c r="O686" i="1"/>
  <c r="P686" i="1"/>
  <c r="Q686" i="1"/>
  <c r="F692" i="1"/>
  <c r="G692" i="1"/>
  <c r="H692" i="1"/>
  <c r="I692" i="1"/>
  <c r="J692" i="1"/>
  <c r="K692" i="1"/>
  <c r="L692" i="1"/>
  <c r="M692" i="1"/>
  <c r="N692" i="1"/>
  <c r="O692" i="1"/>
  <c r="P692" i="1"/>
  <c r="Q692" i="1"/>
  <c r="F698" i="1"/>
  <c r="G698" i="1"/>
  <c r="H698" i="1"/>
  <c r="I698" i="1"/>
  <c r="J698" i="1"/>
  <c r="K698" i="1"/>
  <c r="L698" i="1"/>
  <c r="M698" i="1"/>
  <c r="N698" i="1"/>
  <c r="O698" i="1"/>
  <c r="P698" i="1"/>
  <c r="Q698" i="1"/>
  <c r="F704" i="1"/>
  <c r="G704" i="1"/>
  <c r="H704" i="1"/>
  <c r="I704" i="1"/>
  <c r="J704" i="1"/>
  <c r="K704" i="1"/>
  <c r="L704" i="1"/>
  <c r="M704" i="1"/>
  <c r="N704" i="1"/>
  <c r="O704" i="1"/>
  <c r="P704" i="1"/>
  <c r="Q704" i="1"/>
  <c r="F710" i="1"/>
  <c r="G710" i="1"/>
  <c r="H710" i="1"/>
  <c r="I710" i="1"/>
  <c r="J710" i="1"/>
  <c r="K710" i="1"/>
  <c r="L710" i="1"/>
  <c r="M710" i="1"/>
  <c r="N710" i="1"/>
  <c r="O710" i="1"/>
  <c r="P710" i="1"/>
  <c r="Q710" i="1"/>
  <c r="F716" i="1"/>
  <c r="G716" i="1"/>
  <c r="H716" i="1"/>
  <c r="I716" i="1"/>
  <c r="J716" i="1"/>
  <c r="K716" i="1"/>
  <c r="L716" i="1"/>
  <c r="M716" i="1"/>
  <c r="N716" i="1"/>
  <c r="O716" i="1"/>
  <c r="P716" i="1"/>
  <c r="Q716" i="1"/>
  <c r="F722" i="1"/>
  <c r="G722" i="1"/>
  <c r="H722" i="1"/>
  <c r="I722" i="1"/>
  <c r="J722" i="1"/>
  <c r="K722" i="1"/>
  <c r="L722" i="1"/>
  <c r="M722" i="1"/>
  <c r="N722" i="1"/>
  <c r="O722" i="1"/>
  <c r="P722" i="1"/>
  <c r="Q722" i="1"/>
  <c r="F728" i="1"/>
  <c r="G728" i="1"/>
  <c r="H728" i="1"/>
  <c r="I728" i="1"/>
  <c r="J728" i="1"/>
  <c r="K728" i="1"/>
  <c r="L728" i="1"/>
  <c r="M728" i="1"/>
  <c r="N728" i="1"/>
  <c r="O728" i="1"/>
  <c r="P728" i="1"/>
  <c r="Q728" i="1"/>
  <c r="F734" i="1"/>
  <c r="G734" i="1"/>
  <c r="H734" i="1"/>
  <c r="I734" i="1"/>
  <c r="J734" i="1"/>
  <c r="K734" i="1"/>
  <c r="L734" i="1"/>
  <c r="M734" i="1"/>
  <c r="N734" i="1"/>
  <c r="O734" i="1"/>
  <c r="P734" i="1"/>
  <c r="Q734" i="1"/>
  <c r="F740" i="1"/>
  <c r="G740" i="1"/>
  <c r="H740" i="1"/>
  <c r="I740" i="1"/>
  <c r="J740" i="1"/>
  <c r="K740" i="1"/>
  <c r="L740" i="1"/>
  <c r="M740" i="1"/>
  <c r="N740" i="1"/>
  <c r="O740" i="1"/>
  <c r="P740" i="1"/>
  <c r="Q740" i="1"/>
  <c r="F746" i="1"/>
  <c r="G746" i="1"/>
  <c r="H746" i="1"/>
  <c r="I746" i="1"/>
  <c r="J746" i="1"/>
  <c r="K746" i="1"/>
  <c r="L746" i="1"/>
  <c r="M746" i="1"/>
  <c r="N746" i="1"/>
  <c r="O746" i="1"/>
  <c r="P746" i="1"/>
  <c r="Q746" i="1"/>
  <c r="F753" i="1"/>
  <c r="S753" i="1" s="1"/>
  <c r="F754" i="1"/>
  <c r="S754" i="1" s="1"/>
  <c r="F755" i="1"/>
  <c r="S755" i="1" s="1"/>
  <c r="F756" i="1"/>
  <c r="S756" i="1" s="1"/>
  <c r="F757" i="1"/>
  <c r="S757" i="1" s="1"/>
  <c r="F758" i="1"/>
  <c r="G758" i="1"/>
  <c r="H758" i="1"/>
  <c r="I758" i="1"/>
  <c r="J758" i="1"/>
  <c r="K758" i="1"/>
  <c r="L758" i="1"/>
  <c r="M758" i="1"/>
  <c r="N758" i="1"/>
  <c r="O758" i="1"/>
  <c r="P758" i="1"/>
  <c r="Q758" i="1"/>
  <c r="F764" i="1"/>
  <c r="G764" i="1"/>
  <c r="H764" i="1"/>
  <c r="I764" i="1"/>
  <c r="J764" i="1"/>
  <c r="K764" i="1"/>
  <c r="L764" i="1"/>
  <c r="M764" i="1"/>
  <c r="N764" i="1"/>
  <c r="O764" i="1"/>
  <c r="P764" i="1"/>
  <c r="Q764" i="1"/>
  <c r="F770" i="1"/>
  <c r="G770" i="1"/>
  <c r="H770" i="1"/>
  <c r="I770" i="1"/>
  <c r="J770" i="1"/>
  <c r="K770" i="1"/>
  <c r="L770" i="1"/>
  <c r="M770" i="1"/>
  <c r="N770" i="1"/>
  <c r="O770" i="1"/>
  <c r="P770" i="1"/>
  <c r="Q770" i="1"/>
  <c r="F776" i="1"/>
  <c r="G776" i="1"/>
  <c r="H776" i="1"/>
  <c r="I776" i="1"/>
  <c r="J776" i="1"/>
  <c r="K776" i="1"/>
  <c r="L776" i="1"/>
  <c r="M776" i="1"/>
  <c r="N776" i="1"/>
  <c r="O776" i="1"/>
  <c r="P776" i="1"/>
  <c r="Q776" i="1"/>
  <c r="F782" i="1"/>
  <c r="G782" i="1"/>
  <c r="H782" i="1"/>
  <c r="I782" i="1"/>
  <c r="J782" i="1"/>
  <c r="K782" i="1"/>
  <c r="L782" i="1"/>
  <c r="M782" i="1"/>
  <c r="N782" i="1"/>
  <c r="O782" i="1"/>
  <c r="P782" i="1"/>
  <c r="Q782" i="1"/>
  <c r="F788" i="1"/>
  <c r="G788" i="1"/>
  <c r="H788" i="1"/>
  <c r="I788" i="1"/>
  <c r="J788" i="1"/>
  <c r="K788" i="1"/>
  <c r="L788" i="1"/>
  <c r="M788" i="1"/>
  <c r="N788" i="1"/>
  <c r="O788" i="1"/>
  <c r="P788" i="1"/>
  <c r="Q788" i="1"/>
  <c r="F794" i="1"/>
  <c r="G794" i="1"/>
  <c r="H794" i="1"/>
  <c r="I794" i="1"/>
  <c r="J794" i="1"/>
  <c r="K794" i="1"/>
  <c r="L794" i="1"/>
  <c r="M794" i="1"/>
  <c r="N794" i="1"/>
  <c r="O794" i="1"/>
  <c r="P794" i="1"/>
  <c r="Q794" i="1"/>
  <c r="F800" i="1"/>
  <c r="G800" i="1"/>
  <c r="H800" i="1"/>
  <c r="I800" i="1"/>
  <c r="J800" i="1"/>
  <c r="K800" i="1"/>
  <c r="L800" i="1"/>
  <c r="M800" i="1"/>
  <c r="N800" i="1"/>
  <c r="O800" i="1"/>
  <c r="P800" i="1"/>
  <c r="Q800" i="1"/>
  <c r="F806" i="1"/>
  <c r="G806" i="1"/>
  <c r="H806" i="1"/>
  <c r="I806" i="1"/>
  <c r="J806" i="1"/>
  <c r="K806" i="1"/>
  <c r="L806" i="1"/>
  <c r="M806" i="1"/>
  <c r="N806" i="1"/>
  <c r="O806" i="1"/>
  <c r="P806" i="1"/>
  <c r="Q806" i="1"/>
  <c r="F818" i="1"/>
  <c r="G818" i="1"/>
  <c r="H818" i="1"/>
  <c r="I818" i="1"/>
  <c r="J818" i="1"/>
  <c r="K818" i="1"/>
  <c r="L818" i="1"/>
  <c r="M818" i="1"/>
  <c r="N818" i="1"/>
  <c r="O818" i="1"/>
  <c r="P818" i="1"/>
  <c r="Q818" i="1"/>
  <c r="F830" i="1"/>
  <c r="G830" i="1"/>
  <c r="H830" i="1"/>
  <c r="I830" i="1"/>
  <c r="J830" i="1"/>
  <c r="K830" i="1"/>
  <c r="L830" i="1"/>
  <c r="M830" i="1"/>
  <c r="N830" i="1"/>
  <c r="O830" i="1"/>
  <c r="P830" i="1"/>
  <c r="Q830" i="1"/>
  <c r="R834" i="1" s="1"/>
  <c r="N1384" i="1" s="1"/>
  <c r="F836" i="1"/>
  <c r="G836" i="1"/>
  <c r="H836" i="1"/>
  <c r="I836" i="1"/>
  <c r="J836" i="1"/>
  <c r="K836" i="1"/>
  <c r="L836" i="1"/>
  <c r="M836" i="1"/>
  <c r="N836" i="1"/>
  <c r="O836" i="1"/>
  <c r="P836" i="1"/>
  <c r="Q836" i="1"/>
  <c r="F842" i="1"/>
  <c r="G842" i="1"/>
  <c r="H842" i="1"/>
  <c r="I842" i="1"/>
  <c r="J842" i="1"/>
  <c r="K842" i="1"/>
  <c r="L842" i="1"/>
  <c r="M842" i="1"/>
  <c r="N842" i="1"/>
  <c r="O842" i="1"/>
  <c r="P842" i="1"/>
  <c r="Q842" i="1"/>
  <c r="F848" i="1"/>
  <c r="G848" i="1"/>
  <c r="H848" i="1"/>
  <c r="I848" i="1"/>
  <c r="J848" i="1"/>
  <c r="K848" i="1"/>
  <c r="L848" i="1"/>
  <c r="M848" i="1"/>
  <c r="N848" i="1"/>
  <c r="O848" i="1"/>
  <c r="P848" i="1"/>
  <c r="Q848" i="1"/>
  <c r="F854" i="1"/>
  <c r="G854" i="1"/>
  <c r="H854" i="1"/>
  <c r="I854" i="1"/>
  <c r="J854" i="1"/>
  <c r="K854" i="1"/>
  <c r="L854" i="1"/>
  <c r="M854" i="1"/>
  <c r="N854" i="1"/>
  <c r="O854" i="1"/>
  <c r="P854" i="1"/>
  <c r="Q854" i="1"/>
  <c r="F860" i="1"/>
  <c r="G860" i="1"/>
  <c r="H860" i="1"/>
  <c r="I860" i="1"/>
  <c r="J860" i="1"/>
  <c r="K860" i="1"/>
  <c r="L860" i="1"/>
  <c r="M860" i="1"/>
  <c r="N860" i="1"/>
  <c r="O860" i="1"/>
  <c r="P860" i="1"/>
  <c r="Q860" i="1"/>
  <c r="F866" i="1"/>
  <c r="G866" i="1"/>
  <c r="H866" i="1"/>
  <c r="I866" i="1"/>
  <c r="J866" i="1"/>
  <c r="K866" i="1"/>
  <c r="L866" i="1"/>
  <c r="M866" i="1"/>
  <c r="N866" i="1"/>
  <c r="O866" i="1"/>
  <c r="P866" i="1"/>
  <c r="Q866" i="1"/>
  <c r="F872" i="1"/>
  <c r="G872" i="1"/>
  <c r="H872" i="1"/>
  <c r="I872" i="1"/>
  <c r="J872" i="1"/>
  <c r="K872" i="1"/>
  <c r="L872" i="1"/>
  <c r="M872" i="1"/>
  <c r="N872" i="1"/>
  <c r="O872" i="1"/>
  <c r="P872" i="1"/>
  <c r="Q872" i="1"/>
  <c r="F878" i="1"/>
  <c r="G878" i="1"/>
  <c r="H878" i="1"/>
  <c r="I878" i="1"/>
  <c r="J878" i="1"/>
  <c r="K878" i="1"/>
  <c r="L878" i="1"/>
  <c r="M878" i="1"/>
  <c r="N878" i="1"/>
  <c r="O878" i="1"/>
  <c r="P878" i="1"/>
  <c r="Q878" i="1"/>
  <c r="R762" i="1"/>
  <c r="Q1366" i="1" s="1"/>
  <c r="L1384" i="1"/>
  <c r="H1390" i="1"/>
  <c r="K1396" i="1"/>
  <c r="H1402" i="1"/>
  <c r="Q70" i="2"/>
  <c r="R70" i="2" s="1"/>
  <c r="Q71" i="2"/>
  <c r="R71" i="2" s="1"/>
  <c r="Q72" i="2"/>
  <c r="R72" i="2" s="1"/>
  <c r="Q73" i="2"/>
  <c r="R73" i="2" s="1"/>
  <c r="Q74" i="2"/>
  <c r="R74" i="2" s="1"/>
  <c r="S70" i="2"/>
  <c r="S71" i="2"/>
  <c r="T71" i="2" s="1"/>
  <c r="S72" i="2"/>
  <c r="S73" i="2"/>
  <c r="T73" i="2" s="1"/>
  <c r="S74" i="2"/>
  <c r="T74" i="2" s="1"/>
  <c r="T72" i="2"/>
  <c r="U70" i="2"/>
  <c r="U71" i="2"/>
  <c r="V71" i="2" s="1"/>
  <c r="U72" i="2"/>
  <c r="U73" i="2"/>
  <c r="V73" i="2" s="1"/>
  <c r="U74" i="2"/>
  <c r="V74" i="2" s="1"/>
  <c r="V70" i="2"/>
  <c r="W70" i="2"/>
  <c r="X70" i="2" s="1"/>
  <c r="W71" i="2"/>
  <c r="X71" i="2" s="1"/>
  <c r="W72" i="2"/>
  <c r="X72" i="2" s="1"/>
  <c r="W73" i="2"/>
  <c r="W74" i="2"/>
  <c r="X73" i="2"/>
  <c r="X74" i="2"/>
  <c r="Y70" i="2"/>
  <c r="Y71" i="2"/>
  <c r="Y72" i="2"/>
  <c r="Z72" i="2" s="1"/>
  <c r="Y73" i="2"/>
  <c r="Z73" i="2" s="1"/>
  <c r="Y74" i="2"/>
  <c r="Z71" i="2"/>
  <c r="Z74" i="2"/>
  <c r="AA70" i="2"/>
  <c r="AA71" i="2"/>
  <c r="AB71" i="2" s="1"/>
  <c r="AA72" i="2"/>
  <c r="AB72" i="2" s="1"/>
  <c r="AA73" i="2"/>
  <c r="AA74" i="2"/>
  <c r="AB74" i="2" s="1"/>
  <c r="AB73" i="2"/>
  <c r="AO69" i="2"/>
  <c r="AP69" i="2"/>
  <c r="AQ69" i="2"/>
  <c r="AR69" i="2"/>
  <c r="AS69" i="2"/>
  <c r="AT69" i="2"/>
  <c r="AU69" i="2"/>
  <c r="AV69" i="2"/>
  <c r="AW69" i="2"/>
  <c r="AX69" i="2"/>
  <c r="AY69" i="2"/>
  <c r="AZ69" i="2"/>
  <c r="Q152" i="3"/>
  <c r="R152" i="3" s="1"/>
  <c r="S152" i="3" s="1"/>
  <c r="T152" i="3" s="1"/>
  <c r="U152" i="3" s="1"/>
  <c r="V152" i="3" s="1"/>
  <c r="W152" i="3" s="1"/>
  <c r="X152" i="3" s="1"/>
  <c r="Y152" i="3" s="1"/>
  <c r="Z152" i="3" s="1"/>
  <c r="AA152" i="3" s="1"/>
  <c r="AB152" i="3" s="1"/>
  <c r="Q151" i="3"/>
  <c r="R151" i="3" s="1"/>
  <c r="S151" i="3" s="1"/>
  <c r="T151" i="3" s="1"/>
  <c r="U151" i="3" s="1"/>
  <c r="V151" i="3" s="1"/>
  <c r="W151" i="3" s="1"/>
  <c r="X151" i="3" s="1"/>
  <c r="Y151" i="3" s="1"/>
  <c r="Z151" i="3" s="1"/>
  <c r="AA151" i="3" s="1"/>
  <c r="AB151" i="3" s="1"/>
  <c r="Q150" i="3"/>
  <c r="R150" i="3" s="1"/>
  <c r="S150" i="3" s="1"/>
  <c r="T150" i="3" s="1"/>
  <c r="U150" i="3" s="1"/>
  <c r="V150" i="3" s="1"/>
  <c r="W150" i="3" s="1"/>
  <c r="X150" i="3" s="1"/>
  <c r="Y150" i="3" s="1"/>
  <c r="Z150" i="3" s="1"/>
  <c r="AA150" i="3" s="1"/>
  <c r="AB150" i="3" s="1"/>
  <c r="Q149" i="3"/>
  <c r="R149" i="3" s="1"/>
  <c r="S149" i="3" s="1"/>
  <c r="T149" i="3" s="1"/>
  <c r="U149" i="3" s="1"/>
  <c r="V149" i="3" s="1"/>
  <c r="W149" i="3" s="1"/>
  <c r="X149" i="3" s="1"/>
  <c r="Y149" i="3" s="1"/>
  <c r="Z149" i="3" s="1"/>
  <c r="AA149" i="3" s="1"/>
  <c r="AB149" i="3" s="1"/>
  <c r="Q148" i="3"/>
  <c r="AZ147" i="3"/>
  <c r="AY147" i="3"/>
  <c r="AX147" i="3"/>
  <c r="AW147" i="3"/>
  <c r="AV147" i="3"/>
  <c r="AU147" i="3"/>
  <c r="AT147" i="3"/>
  <c r="AS147" i="3"/>
  <c r="AR147" i="3"/>
  <c r="AQ147" i="3"/>
  <c r="AP147" i="3"/>
  <c r="AO147" i="3"/>
  <c r="Q80" i="3"/>
  <c r="R80" i="3" s="1"/>
  <c r="S80" i="3" s="1"/>
  <c r="T80" i="3" s="1"/>
  <c r="U80" i="3" s="1"/>
  <c r="V80" i="3" s="1"/>
  <c r="W80" i="3" s="1"/>
  <c r="X80" i="3" s="1"/>
  <c r="Y80" i="3" s="1"/>
  <c r="Z80" i="3" s="1"/>
  <c r="AA80" i="3" s="1"/>
  <c r="AB80" i="3" s="1"/>
  <c r="Q79" i="3"/>
  <c r="R79" i="3" s="1"/>
  <c r="S79" i="3" s="1"/>
  <c r="T79" i="3" s="1"/>
  <c r="U79" i="3" s="1"/>
  <c r="V79" i="3" s="1"/>
  <c r="W79" i="3" s="1"/>
  <c r="X79" i="3" s="1"/>
  <c r="Y79" i="3" s="1"/>
  <c r="Z79" i="3" s="1"/>
  <c r="AA79" i="3" s="1"/>
  <c r="AB79" i="3" s="1"/>
  <c r="Q78" i="3"/>
  <c r="R78" i="3" s="1"/>
  <c r="S78" i="3" s="1"/>
  <c r="T78" i="3" s="1"/>
  <c r="U78" i="3" s="1"/>
  <c r="V78" i="3" s="1"/>
  <c r="W78" i="3" s="1"/>
  <c r="X78" i="3" s="1"/>
  <c r="Y78" i="3" s="1"/>
  <c r="Z78" i="3" s="1"/>
  <c r="AA78" i="3" s="1"/>
  <c r="AB78" i="3" s="1"/>
  <c r="Q77" i="3"/>
  <c r="R77" i="3" s="1"/>
  <c r="S77" i="3" s="1"/>
  <c r="T77" i="3" s="1"/>
  <c r="U77" i="3" s="1"/>
  <c r="V77" i="3" s="1"/>
  <c r="W77" i="3" s="1"/>
  <c r="X77" i="3" s="1"/>
  <c r="Y77" i="3" s="1"/>
  <c r="Z77" i="3" s="1"/>
  <c r="AA77" i="3" s="1"/>
  <c r="AB77" i="3" s="1"/>
  <c r="Q76" i="3"/>
  <c r="R76" i="3" s="1"/>
  <c r="AZ75" i="3"/>
  <c r="AY75" i="3"/>
  <c r="AX75" i="3"/>
  <c r="AW75" i="3"/>
  <c r="AV75" i="3"/>
  <c r="AU75" i="3"/>
  <c r="AT75" i="3"/>
  <c r="AS75" i="3"/>
  <c r="AR75" i="3"/>
  <c r="AQ75" i="3"/>
  <c r="AP75" i="3"/>
  <c r="AO75" i="3"/>
  <c r="Q230" i="3"/>
  <c r="R230" i="3" s="1"/>
  <c r="S230" i="3" s="1"/>
  <c r="T230" i="3" s="1"/>
  <c r="U230" i="3" s="1"/>
  <c r="V230" i="3" s="1"/>
  <c r="W230" i="3" s="1"/>
  <c r="X230" i="3" s="1"/>
  <c r="Y230" i="3" s="1"/>
  <c r="Z230" i="3" s="1"/>
  <c r="AA230" i="3" s="1"/>
  <c r="AB230" i="3" s="1"/>
  <c r="Q229" i="3"/>
  <c r="R229" i="3" s="1"/>
  <c r="S229" i="3" s="1"/>
  <c r="T229" i="3" s="1"/>
  <c r="U229" i="3" s="1"/>
  <c r="V229" i="3" s="1"/>
  <c r="W229" i="3" s="1"/>
  <c r="X229" i="3" s="1"/>
  <c r="Y229" i="3" s="1"/>
  <c r="Z229" i="3" s="1"/>
  <c r="AA229" i="3" s="1"/>
  <c r="AB229" i="3" s="1"/>
  <c r="Q228" i="3"/>
  <c r="R228" i="3" s="1"/>
  <c r="S228" i="3" s="1"/>
  <c r="T228" i="3" s="1"/>
  <c r="U228" i="3" s="1"/>
  <c r="V228" i="3" s="1"/>
  <c r="W228" i="3" s="1"/>
  <c r="X228" i="3" s="1"/>
  <c r="Y228" i="3" s="1"/>
  <c r="Z228" i="3" s="1"/>
  <c r="AA228" i="3" s="1"/>
  <c r="AB228" i="3" s="1"/>
  <c r="Q227" i="3"/>
  <c r="R227" i="3" s="1"/>
  <c r="S227" i="3" s="1"/>
  <c r="T227" i="3" s="1"/>
  <c r="U227" i="3" s="1"/>
  <c r="V227" i="3" s="1"/>
  <c r="W227" i="3" s="1"/>
  <c r="X227" i="3" s="1"/>
  <c r="Y227" i="3" s="1"/>
  <c r="Z227" i="3" s="1"/>
  <c r="AA227" i="3" s="1"/>
  <c r="AB227" i="3" s="1"/>
  <c r="Q226" i="3"/>
  <c r="R226" i="3" s="1"/>
  <c r="AZ225" i="3"/>
  <c r="AY225" i="3"/>
  <c r="AX225" i="3"/>
  <c r="AW225" i="3"/>
  <c r="AV225" i="3"/>
  <c r="AU225" i="3"/>
  <c r="AT225" i="3"/>
  <c r="AS225" i="3"/>
  <c r="AR225" i="3"/>
  <c r="AQ225" i="3"/>
  <c r="AP225" i="3"/>
  <c r="AO225" i="3"/>
  <c r="AO135" i="8"/>
  <c r="AP135" i="8"/>
  <c r="AQ135" i="8"/>
  <c r="AR135" i="8"/>
  <c r="AS135" i="8"/>
  <c r="AT135" i="8"/>
  <c r="AU135" i="8"/>
  <c r="AV135" i="8"/>
  <c r="AW135" i="8"/>
  <c r="AX135" i="8"/>
  <c r="AY135" i="8"/>
  <c r="AZ135" i="8"/>
  <c r="Q136" i="8"/>
  <c r="R136" i="8"/>
  <c r="S136" i="8" s="1"/>
  <c r="Q137" i="8"/>
  <c r="Q138" i="8"/>
  <c r="R138" i="8" s="1"/>
  <c r="S138" i="8" s="1"/>
  <c r="T138" i="8" s="1"/>
  <c r="U138" i="8" s="1"/>
  <c r="V138" i="8" s="1"/>
  <c r="W138" i="8" s="1"/>
  <c r="X138" i="8" s="1"/>
  <c r="Y138" i="8" s="1"/>
  <c r="Z138" i="8" s="1"/>
  <c r="AA138" i="8" s="1"/>
  <c r="AB138" i="8" s="1"/>
  <c r="Q139" i="8"/>
  <c r="R139" i="8" s="1"/>
  <c r="S139" i="8" s="1"/>
  <c r="T139" i="8" s="1"/>
  <c r="U139" i="8" s="1"/>
  <c r="V139" i="8" s="1"/>
  <c r="W139" i="8" s="1"/>
  <c r="X139" i="8" s="1"/>
  <c r="Y139" i="8" s="1"/>
  <c r="Z139" i="8" s="1"/>
  <c r="AA139" i="8" s="1"/>
  <c r="AB139" i="8" s="1"/>
  <c r="Q140" i="8"/>
  <c r="R140" i="8" s="1"/>
  <c r="S140" i="8" s="1"/>
  <c r="T140" i="8" s="1"/>
  <c r="U140" i="8" s="1"/>
  <c r="V140" i="8" s="1"/>
  <c r="W140" i="8" s="1"/>
  <c r="X140" i="8" s="1"/>
  <c r="Y140" i="8" s="1"/>
  <c r="Z140" i="8" s="1"/>
  <c r="AA140" i="8" s="1"/>
  <c r="AB140" i="8" s="1"/>
  <c r="AO129" i="8"/>
  <c r="AP129" i="8"/>
  <c r="AQ129" i="8"/>
  <c r="AR129" i="8"/>
  <c r="AS129" i="8"/>
  <c r="AT129" i="8"/>
  <c r="AU129" i="8"/>
  <c r="AV129" i="8"/>
  <c r="AW129" i="8"/>
  <c r="AX129" i="8"/>
  <c r="AY129" i="8"/>
  <c r="AZ129" i="8"/>
  <c r="Q130" i="8"/>
  <c r="Q131" i="8"/>
  <c r="R131" i="8" s="1"/>
  <c r="S131" i="8" s="1"/>
  <c r="T131" i="8" s="1"/>
  <c r="U131" i="8" s="1"/>
  <c r="V131" i="8" s="1"/>
  <c r="W131" i="8" s="1"/>
  <c r="X131" i="8" s="1"/>
  <c r="Y131" i="8" s="1"/>
  <c r="Z131" i="8" s="1"/>
  <c r="AA131" i="8" s="1"/>
  <c r="AB131" i="8" s="1"/>
  <c r="Q132" i="8"/>
  <c r="R132" i="8" s="1"/>
  <c r="S132" i="8" s="1"/>
  <c r="T132" i="8" s="1"/>
  <c r="U132" i="8" s="1"/>
  <c r="V132" i="8" s="1"/>
  <c r="W132" i="8" s="1"/>
  <c r="X132" i="8" s="1"/>
  <c r="Y132" i="8" s="1"/>
  <c r="Z132" i="8" s="1"/>
  <c r="AA132" i="8" s="1"/>
  <c r="AB132" i="8" s="1"/>
  <c r="Q133" i="8"/>
  <c r="R133" i="8" s="1"/>
  <c r="S133" i="8" s="1"/>
  <c r="T133" i="8" s="1"/>
  <c r="U133" i="8" s="1"/>
  <c r="V133" i="8" s="1"/>
  <c r="W133" i="8" s="1"/>
  <c r="X133" i="8" s="1"/>
  <c r="Y133" i="8" s="1"/>
  <c r="Z133" i="8" s="1"/>
  <c r="AA133" i="8" s="1"/>
  <c r="AB133" i="8" s="1"/>
  <c r="Q134" i="8"/>
  <c r="R134" i="8" s="1"/>
  <c r="S134" i="8" s="1"/>
  <c r="T134" i="8" s="1"/>
  <c r="U134" i="8" s="1"/>
  <c r="V134" i="8" s="1"/>
  <c r="W134" i="8" s="1"/>
  <c r="X134" i="8" s="1"/>
  <c r="Y134" i="8" s="1"/>
  <c r="Z134" i="8" s="1"/>
  <c r="AA134" i="8" s="1"/>
  <c r="AB134" i="8" s="1"/>
  <c r="Q82" i="8"/>
  <c r="T136" i="8"/>
  <c r="U136" i="8" s="1"/>
  <c r="V136" i="8" s="1"/>
  <c r="W136" i="8" s="1"/>
  <c r="H1345" i="1"/>
  <c r="I1345" i="1"/>
  <c r="J1345" i="1"/>
  <c r="K1345" i="1"/>
  <c r="L1345" i="1"/>
  <c r="M1345" i="1"/>
  <c r="N1345" i="1"/>
  <c r="O1345" i="1"/>
  <c r="P1345" i="1"/>
  <c r="Q1345" i="1"/>
  <c r="H1346" i="1"/>
  <c r="I1346" i="1"/>
  <c r="J1346" i="1"/>
  <c r="K1346" i="1"/>
  <c r="L1346" i="1"/>
  <c r="M1346" i="1"/>
  <c r="N1346" i="1"/>
  <c r="O1346" i="1"/>
  <c r="P1346" i="1"/>
  <c r="Q1346" i="1"/>
  <c r="H1347" i="1"/>
  <c r="I1347" i="1"/>
  <c r="J1347" i="1"/>
  <c r="K1347" i="1"/>
  <c r="L1347" i="1"/>
  <c r="M1347" i="1"/>
  <c r="N1347" i="1"/>
  <c r="O1347" i="1"/>
  <c r="P1347" i="1"/>
  <c r="Q1347" i="1"/>
  <c r="H1348" i="1"/>
  <c r="I1348" i="1"/>
  <c r="J1348" i="1"/>
  <c r="K1348" i="1"/>
  <c r="L1348" i="1"/>
  <c r="M1348" i="1"/>
  <c r="N1348" i="1"/>
  <c r="O1348" i="1"/>
  <c r="P1348" i="1"/>
  <c r="Q1348" i="1"/>
  <c r="H1349" i="1"/>
  <c r="I1349" i="1"/>
  <c r="J1349" i="1"/>
  <c r="K1349" i="1"/>
  <c r="L1349" i="1"/>
  <c r="M1349" i="1"/>
  <c r="N1349" i="1"/>
  <c r="O1349" i="1"/>
  <c r="P1349" i="1"/>
  <c r="Q1349" i="1"/>
  <c r="G1346" i="1"/>
  <c r="G1347" i="1"/>
  <c r="G1348" i="1"/>
  <c r="G1349" i="1"/>
  <c r="G1345" i="1"/>
  <c r="H1339" i="1"/>
  <c r="I1339" i="1"/>
  <c r="J1339" i="1"/>
  <c r="K1339" i="1"/>
  <c r="L1339" i="1"/>
  <c r="M1339" i="1"/>
  <c r="N1339" i="1"/>
  <c r="O1339" i="1"/>
  <c r="P1339" i="1"/>
  <c r="Q1339" i="1"/>
  <c r="H1340" i="1"/>
  <c r="I1340" i="1"/>
  <c r="J1340" i="1"/>
  <c r="K1340" i="1"/>
  <c r="L1340" i="1"/>
  <c r="M1340" i="1"/>
  <c r="N1340" i="1"/>
  <c r="O1340" i="1"/>
  <c r="P1340" i="1"/>
  <c r="Q1340" i="1"/>
  <c r="H1341" i="1"/>
  <c r="I1341" i="1"/>
  <c r="J1341" i="1"/>
  <c r="K1341" i="1"/>
  <c r="L1341" i="1"/>
  <c r="M1341" i="1"/>
  <c r="N1341" i="1"/>
  <c r="O1341" i="1"/>
  <c r="P1341" i="1"/>
  <c r="Q1341" i="1"/>
  <c r="H1342" i="1"/>
  <c r="I1342" i="1"/>
  <c r="J1342" i="1"/>
  <c r="K1342" i="1"/>
  <c r="L1342" i="1"/>
  <c r="M1342" i="1"/>
  <c r="N1342" i="1"/>
  <c r="O1342" i="1"/>
  <c r="P1342" i="1"/>
  <c r="Q1342" i="1"/>
  <c r="H1343" i="1"/>
  <c r="I1343" i="1"/>
  <c r="J1343" i="1"/>
  <c r="K1343" i="1"/>
  <c r="L1343" i="1"/>
  <c r="M1343" i="1"/>
  <c r="N1343" i="1"/>
  <c r="O1343" i="1"/>
  <c r="P1343" i="1"/>
  <c r="Q1343" i="1"/>
  <c r="G1340" i="1"/>
  <c r="G1341" i="1"/>
  <c r="G1342" i="1"/>
  <c r="G1343" i="1"/>
  <c r="G1339" i="1"/>
  <c r="H1333" i="1"/>
  <c r="I1333" i="1"/>
  <c r="J1333" i="1"/>
  <c r="K1333" i="1"/>
  <c r="L1333" i="1"/>
  <c r="M1333" i="1"/>
  <c r="N1333" i="1"/>
  <c r="O1333" i="1"/>
  <c r="P1333" i="1"/>
  <c r="Q1333" i="1"/>
  <c r="H1334" i="1"/>
  <c r="I1334" i="1"/>
  <c r="J1334" i="1"/>
  <c r="K1334" i="1"/>
  <c r="L1334" i="1"/>
  <c r="M1334" i="1"/>
  <c r="N1334" i="1"/>
  <c r="O1334" i="1"/>
  <c r="P1334" i="1"/>
  <c r="Q1334" i="1"/>
  <c r="H1335" i="1"/>
  <c r="I1335" i="1"/>
  <c r="J1335" i="1"/>
  <c r="K1335" i="1"/>
  <c r="L1335" i="1"/>
  <c r="M1335" i="1"/>
  <c r="N1335" i="1"/>
  <c r="O1335" i="1"/>
  <c r="P1335" i="1"/>
  <c r="Q1335" i="1"/>
  <c r="H1336" i="1"/>
  <c r="I1336" i="1"/>
  <c r="J1336" i="1"/>
  <c r="K1336" i="1"/>
  <c r="L1336" i="1"/>
  <c r="M1336" i="1"/>
  <c r="N1336" i="1"/>
  <c r="O1336" i="1"/>
  <c r="P1336" i="1"/>
  <c r="Q1336" i="1"/>
  <c r="H1337" i="1"/>
  <c r="I1337" i="1"/>
  <c r="J1337" i="1"/>
  <c r="K1337" i="1"/>
  <c r="L1337" i="1"/>
  <c r="M1337" i="1"/>
  <c r="N1337" i="1"/>
  <c r="O1337" i="1"/>
  <c r="P1337" i="1"/>
  <c r="Q1337" i="1"/>
  <c r="G1334" i="1"/>
  <c r="G1335" i="1"/>
  <c r="G1336" i="1"/>
  <c r="G1337" i="1"/>
  <c r="G1333" i="1"/>
  <c r="G1327" i="1"/>
  <c r="H1327" i="1"/>
  <c r="I1327" i="1"/>
  <c r="J1327" i="1"/>
  <c r="K1327" i="1"/>
  <c r="L1327" i="1"/>
  <c r="M1327" i="1"/>
  <c r="N1327" i="1"/>
  <c r="O1327" i="1"/>
  <c r="P1327" i="1"/>
  <c r="Q1327" i="1"/>
  <c r="G1328" i="1"/>
  <c r="H1328" i="1"/>
  <c r="I1328" i="1"/>
  <c r="J1328" i="1"/>
  <c r="K1328" i="1"/>
  <c r="L1328" i="1"/>
  <c r="M1328" i="1"/>
  <c r="N1328" i="1"/>
  <c r="O1328" i="1"/>
  <c r="P1328" i="1"/>
  <c r="Q1328" i="1"/>
  <c r="G1329" i="1"/>
  <c r="H1329" i="1"/>
  <c r="I1329" i="1"/>
  <c r="J1329" i="1"/>
  <c r="K1329" i="1"/>
  <c r="L1329" i="1"/>
  <c r="M1329" i="1"/>
  <c r="N1329" i="1"/>
  <c r="O1329" i="1"/>
  <c r="P1329" i="1"/>
  <c r="Q1329" i="1"/>
  <c r="G1330" i="1"/>
  <c r="H1330" i="1"/>
  <c r="I1330" i="1"/>
  <c r="J1330" i="1"/>
  <c r="K1330" i="1"/>
  <c r="L1330" i="1"/>
  <c r="M1330" i="1"/>
  <c r="N1330" i="1"/>
  <c r="O1330" i="1"/>
  <c r="P1330" i="1"/>
  <c r="Q1330" i="1"/>
  <c r="G1331" i="1"/>
  <c r="H1331" i="1"/>
  <c r="I1331" i="1"/>
  <c r="J1331" i="1"/>
  <c r="K1331" i="1"/>
  <c r="L1331" i="1"/>
  <c r="M1331" i="1"/>
  <c r="N1331" i="1"/>
  <c r="O1331" i="1"/>
  <c r="P1331" i="1"/>
  <c r="Q1331" i="1"/>
  <c r="R307" i="1"/>
  <c r="R306" i="1"/>
  <c r="R305" i="1"/>
  <c r="R304" i="1"/>
  <c r="R303" i="1"/>
  <c r="R235" i="1"/>
  <c r="R234" i="1"/>
  <c r="R233" i="1"/>
  <c r="R232" i="1"/>
  <c r="R231" i="1"/>
  <c r="R157" i="1"/>
  <c r="R156" i="1"/>
  <c r="R155" i="1"/>
  <c r="R154" i="1"/>
  <c r="R153" i="1"/>
  <c r="R49" i="1"/>
  <c r="R48" i="1"/>
  <c r="R47" i="1"/>
  <c r="R46" i="1"/>
  <c r="S649" i="1"/>
  <c r="S648" i="1"/>
  <c r="S647" i="1"/>
  <c r="S646" i="1"/>
  <c r="S645" i="1"/>
  <c r="S752" i="1"/>
  <c r="S373" i="1"/>
  <c r="S372" i="1"/>
  <c r="S371" i="1"/>
  <c r="S370" i="1"/>
  <c r="S369" i="1"/>
  <c r="S301" i="1"/>
  <c r="S300" i="1"/>
  <c r="S299" i="1"/>
  <c r="S298" i="1"/>
  <c r="S297" i="1"/>
  <c r="S229" i="1"/>
  <c r="S228" i="1"/>
  <c r="S227" i="1"/>
  <c r="S226" i="1"/>
  <c r="S225" i="1"/>
  <c r="S115" i="1"/>
  <c r="S114" i="1"/>
  <c r="S113" i="1"/>
  <c r="S112" i="1"/>
  <c r="S111" i="1"/>
  <c r="S27" i="7"/>
  <c r="S28" i="7"/>
  <c r="S29" i="7"/>
  <c r="S30" i="7"/>
  <c r="S31" i="7"/>
  <c r="S32" i="7"/>
  <c r="F890" i="1"/>
  <c r="G890" i="1"/>
  <c r="H890" i="1"/>
  <c r="I890" i="1"/>
  <c r="J890" i="1"/>
  <c r="K890" i="1"/>
  <c r="L890" i="1"/>
  <c r="M890" i="1"/>
  <c r="N890" i="1"/>
  <c r="O890" i="1"/>
  <c r="P890" i="1"/>
  <c r="Q890" i="1"/>
  <c r="F902" i="1"/>
  <c r="G902" i="1"/>
  <c r="H902" i="1"/>
  <c r="I902" i="1"/>
  <c r="J902" i="1"/>
  <c r="K902" i="1"/>
  <c r="L902" i="1"/>
  <c r="M902" i="1"/>
  <c r="N902" i="1"/>
  <c r="O902" i="1"/>
  <c r="P902" i="1"/>
  <c r="Q902" i="1"/>
  <c r="F908" i="1"/>
  <c r="G908" i="1"/>
  <c r="H908" i="1"/>
  <c r="I908" i="1"/>
  <c r="J908" i="1"/>
  <c r="K908" i="1"/>
  <c r="L908" i="1"/>
  <c r="M908" i="1"/>
  <c r="N908" i="1"/>
  <c r="O908" i="1"/>
  <c r="P908" i="1"/>
  <c r="Q908" i="1"/>
  <c r="F914" i="1"/>
  <c r="G914" i="1"/>
  <c r="H914" i="1"/>
  <c r="I914" i="1"/>
  <c r="J914" i="1"/>
  <c r="K914" i="1"/>
  <c r="L914" i="1"/>
  <c r="M914" i="1"/>
  <c r="N914" i="1"/>
  <c r="O914" i="1"/>
  <c r="P914" i="1"/>
  <c r="Q914" i="1"/>
  <c r="F920" i="1"/>
  <c r="G920" i="1"/>
  <c r="H920" i="1"/>
  <c r="I920" i="1"/>
  <c r="J920" i="1"/>
  <c r="K920" i="1"/>
  <c r="L920" i="1"/>
  <c r="M920" i="1"/>
  <c r="N920" i="1"/>
  <c r="O920" i="1"/>
  <c r="P920" i="1"/>
  <c r="Q920" i="1"/>
  <c r="F926" i="1"/>
  <c r="G926" i="1"/>
  <c r="H926" i="1"/>
  <c r="I926" i="1"/>
  <c r="J926" i="1"/>
  <c r="K926" i="1"/>
  <c r="L926" i="1"/>
  <c r="M926" i="1"/>
  <c r="N926" i="1"/>
  <c r="O926" i="1"/>
  <c r="P926" i="1"/>
  <c r="Q926" i="1"/>
  <c r="F932" i="1"/>
  <c r="G932" i="1"/>
  <c r="H932" i="1"/>
  <c r="I932" i="1"/>
  <c r="J932" i="1"/>
  <c r="K932" i="1"/>
  <c r="L932" i="1"/>
  <c r="M932" i="1"/>
  <c r="N932" i="1"/>
  <c r="O932" i="1"/>
  <c r="P932" i="1"/>
  <c r="Q932" i="1"/>
  <c r="F938" i="1"/>
  <c r="G938" i="1"/>
  <c r="H938" i="1"/>
  <c r="I938" i="1"/>
  <c r="J938" i="1"/>
  <c r="K938" i="1"/>
  <c r="L938" i="1"/>
  <c r="M938" i="1"/>
  <c r="N938" i="1"/>
  <c r="O938" i="1"/>
  <c r="P938" i="1"/>
  <c r="Q938" i="1"/>
  <c r="F944" i="1"/>
  <c r="G944" i="1"/>
  <c r="H944" i="1"/>
  <c r="I944" i="1"/>
  <c r="J944" i="1"/>
  <c r="K944" i="1"/>
  <c r="L944" i="1"/>
  <c r="M944" i="1"/>
  <c r="N944" i="1"/>
  <c r="O944" i="1"/>
  <c r="P944" i="1"/>
  <c r="Q944" i="1"/>
  <c r="F950" i="1"/>
  <c r="G950" i="1"/>
  <c r="H950" i="1"/>
  <c r="I950" i="1"/>
  <c r="J950" i="1"/>
  <c r="K950" i="1"/>
  <c r="L950" i="1"/>
  <c r="M950" i="1"/>
  <c r="N950" i="1"/>
  <c r="O950" i="1"/>
  <c r="P950" i="1"/>
  <c r="Q950" i="1"/>
  <c r="F956" i="1"/>
  <c r="G956" i="1"/>
  <c r="H956" i="1"/>
  <c r="I956" i="1"/>
  <c r="J956" i="1"/>
  <c r="K956" i="1"/>
  <c r="L956" i="1"/>
  <c r="M956" i="1"/>
  <c r="N956" i="1"/>
  <c r="O956" i="1"/>
  <c r="P956" i="1"/>
  <c r="Q956" i="1"/>
  <c r="F962" i="1"/>
  <c r="G962" i="1"/>
  <c r="H962" i="1"/>
  <c r="I962" i="1"/>
  <c r="J962" i="1"/>
  <c r="K962" i="1"/>
  <c r="L962" i="1"/>
  <c r="M962" i="1"/>
  <c r="N962" i="1"/>
  <c r="O962" i="1"/>
  <c r="P962" i="1"/>
  <c r="Q962" i="1"/>
  <c r="F968" i="1"/>
  <c r="G968" i="1"/>
  <c r="H968" i="1"/>
  <c r="I968" i="1"/>
  <c r="J968" i="1"/>
  <c r="K968" i="1"/>
  <c r="L968" i="1"/>
  <c r="M968" i="1"/>
  <c r="N968" i="1"/>
  <c r="O968" i="1"/>
  <c r="P968" i="1"/>
  <c r="Q968" i="1"/>
  <c r="F974" i="1"/>
  <c r="G974" i="1"/>
  <c r="H974" i="1"/>
  <c r="I974" i="1"/>
  <c r="J974" i="1"/>
  <c r="K974" i="1"/>
  <c r="L974" i="1"/>
  <c r="M974" i="1"/>
  <c r="N974" i="1"/>
  <c r="O974" i="1"/>
  <c r="P974" i="1"/>
  <c r="Q974" i="1"/>
  <c r="F980" i="1"/>
  <c r="G980" i="1"/>
  <c r="H980" i="1"/>
  <c r="I980" i="1"/>
  <c r="J980" i="1"/>
  <c r="K980" i="1"/>
  <c r="L980" i="1"/>
  <c r="M980" i="1"/>
  <c r="N980" i="1"/>
  <c r="O980" i="1"/>
  <c r="P980" i="1"/>
  <c r="Q980" i="1"/>
  <c r="F986" i="1"/>
  <c r="G986" i="1"/>
  <c r="H986" i="1"/>
  <c r="I986" i="1"/>
  <c r="J986" i="1"/>
  <c r="K986" i="1"/>
  <c r="L986" i="1"/>
  <c r="M986" i="1"/>
  <c r="N986" i="1"/>
  <c r="O986" i="1"/>
  <c r="P986" i="1"/>
  <c r="Q986" i="1"/>
  <c r="F992" i="1"/>
  <c r="G992" i="1"/>
  <c r="H992" i="1"/>
  <c r="I992" i="1"/>
  <c r="J992" i="1"/>
  <c r="K992" i="1"/>
  <c r="L992" i="1"/>
  <c r="M992" i="1"/>
  <c r="N992" i="1"/>
  <c r="O992" i="1"/>
  <c r="P992" i="1"/>
  <c r="Q992" i="1"/>
  <c r="F998" i="1"/>
  <c r="G998" i="1"/>
  <c r="H998" i="1"/>
  <c r="I998" i="1"/>
  <c r="J998" i="1"/>
  <c r="K998" i="1"/>
  <c r="L998" i="1"/>
  <c r="M998" i="1"/>
  <c r="N998" i="1"/>
  <c r="O998" i="1"/>
  <c r="P998" i="1"/>
  <c r="Q998" i="1"/>
  <c r="AO9" i="3"/>
  <c r="AP9" i="3"/>
  <c r="Q332" i="3"/>
  <c r="R332" i="3" s="1"/>
  <c r="S332" i="3" s="1"/>
  <c r="T332" i="3" s="1"/>
  <c r="U332" i="3" s="1"/>
  <c r="V332" i="3" s="1"/>
  <c r="W332" i="3" s="1"/>
  <c r="X332" i="3" s="1"/>
  <c r="Y332" i="3" s="1"/>
  <c r="Z332" i="3" s="1"/>
  <c r="AA332" i="3" s="1"/>
  <c r="AB332" i="3" s="1"/>
  <c r="Q331" i="3"/>
  <c r="R331" i="3" s="1"/>
  <c r="S331" i="3" s="1"/>
  <c r="T331" i="3" s="1"/>
  <c r="U331" i="3" s="1"/>
  <c r="V331" i="3" s="1"/>
  <c r="W331" i="3" s="1"/>
  <c r="X331" i="3" s="1"/>
  <c r="Y331" i="3" s="1"/>
  <c r="Z331" i="3" s="1"/>
  <c r="AA331" i="3" s="1"/>
  <c r="AB331" i="3" s="1"/>
  <c r="Q330" i="3"/>
  <c r="R330" i="3" s="1"/>
  <c r="S330" i="3" s="1"/>
  <c r="T330" i="3" s="1"/>
  <c r="U330" i="3" s="1"/>
  <c r="V330" i="3" s="1"/>
  <c r="W330" i="3" s="1"/>
  <c r="X330" i="3" s="1"/>
  <c r="Y330" i="3" s="1"/>
  <c r="Z330" i="3" s="1"/>
  <c r="AA330" i="3" s="1"/>
  <c r="AB330" i="3" s="1"/>
  <c r="Q329" i="3"/>
  <c r="Q328" i="3"/>
  <c r="R328" i="3" s="1"/>
  <c r="Q326" i="3"/>
  <c r="R326" i="3" s="1"/>
  <c r="S326" i="3" s="1"/>
  <c r="T326" i="3" s="1"/>
  <c r="U326" i="3" s="1"/>
  <c r="V326" i="3" s="1"/>
  <c r="W326" i="3" s="1"/>
  <c r="X326" i="3" s="1"/>
  <c r="Y326" i="3" s="1"/>
  <c r="Z326" i="3" s="1"/>
  <c r="AA326" i="3" s="1"/>
  <c r="AB326" i="3" s="1"/>
  <c r="Q325" i="3"/>
  <c r="R325" i="3" s="1"/>
  <c r="S325" i="3" s="1"/>
  <c r="T325" i="3" s="1"/>
  <c r="U325" i="3" s="1"/>
  <c r="V325" i="3" s="1"/>
  <c r="W325" i="3" s="1"/>
  <c r="X325" i="3" s="1"/>
  <c r="Y325" i="3" s="1"/>
  <c r="Z325" i="3" s="1"/>
  <c r="AA325" i="3" s="1"/>
  <c r="AB325" i="3" s="1"/>
  <c r="Q324" i="3"/>
  <c r="R324" i="3" s="1"/>
  <c r="S324" i="3" s="1"/>
  <c r="T324" i="3" s="1"/>
  <c r="U324" i="3" s="1"/>
  <c r="V324" i="3" s="1"/>
  <c r="W324" i="3" s="1"/>
  <c r="X324" i="3" s="1"/>
  <c r="Y324" i="3" s="1"/>
  <c r="Z324" i="3" s="1"/>
  <c r="AA324" i="3" s="1"/>
  <c r="AB324" i="3" s="1"/>
  <c r="Q323" i="3"/>
  <c r="R323" i="3" s="1"/>
  <c r="S323" i="3" s="1"/>
  <c r="T323" i="3" s="1"/>
  <c r="U323" i="3" s="1"/>
  <c r="V323" i="3" s="1"/>
  <c r="W323" i="3" s="1"/>
  <c r="X323" i="3" s="1"/>
  <c r="Y323" i="3" s="1"/>
  <c r="Z323" i="3" s="1"/>
  <c r="AA323" i="3" s="1"/>
  <c r="AB323" i="3" s="1"/>
  <c r="Q322" i="3"/>
  <c r="R322" i="3" s="1"/>
  <c r="S322" i="3" s="1"/>
  <c r="Q296" i="3"/>
  <c r="R296" i="3" s="1"/>
  <c r="S296" i="3" s="1"/>
  <c r="T296" i="3" s="1"/>
  <c r="U296" i="3" s="1"/>
  <c r="V296" i="3" s="1"/>
  <c r="W296" i="3" s="1"/>
  <c r="X296" i="3" s="1"/>
  <c r="Y296" i="3" s="1"/>
  <c r="Z296" i="3" s="1"/>
  <c r="AA296" i="3" s="1"/>
  <c r="AB296" i="3" s="1"/>
  <c r="Q295" i="3"/>
  <c r="R295" i="3" s="1"/>
  <c r="S295" i="3" s="1"/>
  <c r="T295" i="3" s="1"/>
  <c r="U295" i="3" s="1"/>
  <c r="V295" i="3" s="1"/>
  <c r="W295" i="3" s="1"/>
  <c r="X295" i="3" s="1"/>
  <c r="Y295" i="3" s="1"/>
  <c r="Z295" i="3" s="1"/>
  <c r="AA295" i="3" s="1"/>
  <c r="AB295" i="3" s="1"/>
  <c r="Q294" i="3"/>
  <c r="R294" i="3" s="1"/>
  <c r="Q293" i="3"/>
  <c r="R293" i="3" s="1"/>
  <c r="S293" i="3" s="1"/>
  <c r="T293" i="3" s="1"/>
  <c r="U293" i="3" s="1"/>
  <c r="V293" i="3" s="1"/>
  <c r="W293" i="3" s="1"/>
  <c r="X293" i="3" s="1"/>
  <c r="Y293" i="3" s="1"/>
  <c r="Z293" i="3" s="1"/>
  <c r="AA293" i="3" s="1"/>
  <c r="AB293" i="3" s="1"/>
  <c r="Q292" i="3"/>
  <c r="R292" i="3" s="1"/>
  <c r="S292" i="3" s="1"/>
  <c r="T292" i="3" s="1"/>
  <c r="U292" i="3" s="1"/>
  <c r="V292" i="3" s="1"/>
  <c r="W292" i="3" s="1"/>
  <c r="X292" i="3" s="1"/>
  <c r="Y292" i="3" s="1"/>
  <c r="Z292" i="3" s="1"/>
  <c r="AA292" i="3" s="1"/>
  <c r="AB292" i="3" s="1"/>
  <c r="Q290" i="3"/>
  <c r="R290" i="3" s="1"/>
  <c r="S290" i="3" s="1"/>
  <c r="T290" i="3" s="1"/>
  <c r="U290" i="3" s="1"/>
  <c r="V290" i="3" s="1"/>
  <c r="W290" i="3" s="1"/>
  <c r="X290" i="3" s="1"/>
  <c r="Y290" i="3" s="1"/>
  <c r="Z290" i="3" s="1"/>
  <c r="AA290" i="3" s="1"/>
  <c r="AB290" i="3" s="1"/>
  <c r="Q289" i="3"/>
  <c r="R289" i="3" s="1"/>
  <c r="S289" i="3" s="1"/>
  <c r="T289" i="3" s="1"/>
  <c r="U289" i="3" s="1"/>
  <c r="V289" i="3" s="1"/>
  <c r="W289" i="3" s="1"/>
  <c r="X289" i="3" s="1"/>
  <c r="Y289" i="3" s="1"/>
  <c r="Z289" i="3" s="1"/>
  <c r="AA289" i="3" s="1"/>
  <c r="AB289" i="3" s="1"/>
  <c r="Q288" i="3"/>
  <c r="R288" i="3" s="1"/>
  <c r="S288" i="3" s="1"/>
  <c r="T288" i="3" s="1"/>
  <c r="U288" i="3" s="1"/>
  <c r="V288" i="3" s="1"/>
  <c r="W288" i="3" s="1"/>
  <c r="X288" i="3" s="1"/>
  <c r="Y288" i="3" s="1"/>
  <c r="Z288" i="3" s="1"/>
  <c r="AA288" i="3" s="1"/>
  <c r="AB288" i="3" s="1"/>
  <c r="Q287" i="3"/>
  <c r="R287" i="3" s="1"/>
  <c r="S287" i="3" s="1"/>
  <c r="T287" i="3" s="1"/>
  <c r="U287" i="3" s="1"/>
  <c r="V287" i="3" s="1"/>
  <c r="W287" i="3" s="1"/>
  <c r="X287" i="3" s="1"/>
  <c r="Y287" i="3" s="1"/>
  <c r="Z287" i="3" s="1"/>
  <c r="AA287" i="3" s="1"/>
  <c r="AB287" i="3" s="1"/>
  <c r="Q286" i="3"/>
  <c r="Q260" i="3"/>
  <c r="R260" i="3" s="1"/>
  <c r="S260" i="3" s="1"/>
  <c r="T260" i="3" s="1"/>
  <c r="U260" i="3" s="1"/>
  <c r="V260" i="3" s="1"/>
  <c r="W260" i="3" s="1"/>
  <c r="X260" i="3" s="1"/>
  <c r="Y260" i="3" s="1"/>
  <c r="Z260" i="3" s="1"/>
  <c r="AA260" i="3" s="1"/>
  <c r="AB260" i="3" s="1"/>
  <c r="Q259" i="3"/>
  <c r="R259" i="3" s="1"/>
  <c r="S259" i="3" s="1"/>
  <c r="T259" i="3" s="1"/>
  <c r="U259" i="3" s="1"/>
  <c r="V259" i="3" s="1"/>
  <c r="W259" i="3" s="1"/>
  <c r="X259" i="3" s="1"/>
  <c r="Y259" i="3" s="1"/>
  <c r="Z259" i="3" s="1"/>
  <c r="AA259" i="3" s="1"/>
  <c r="AB259" i="3" s="1"/>
  <c r="Q258" i="3"/>
  <c r="R258" i="3" s="1"/>
  <c r="S258" i="3" s="1"/>
  <c r="T258" i="3" s="1"/>
  <c r="U258" i="3" s="1"/>
  <c r="V258" i="3" s="1"/>
  <c r="W258" i="3" s="1"/>
  <c r="X258" i="3" s="1"/>
  <c r="Y258" i="3" s="1"/>
  <c r="Z258" i="3" s="1"/>
  <c r="AA258" i="3" s="1"/>
  <c r="AB258" i="3" s="1"/>
  <c r="Q257" i="3"/>
  <c r="R257" i="3" s="1"/>
  <c r="S257" i="3" s="1"/>
  <c r="T257" i="3" s="1"/>
  <c r="U257" i="3" s="1"/>
  <c r="V257" i="3" s="1"/>
  <c r="W257" i="3" s="1"/>
  <c r="X257" i="3" s="1"/>
  <c r="Y257" i="3" s="1"/>
  <c r="Z257" i="3" s="1"/>
  <c r="AA257" i="3" s="1"/>
  <c r="AB257" i="3" s="1"/>
  <c r="Q256" i="3"/>
  <c r="R256" i="3" s="1"/>
  <c r="S256" i="3" s="1"/>
  <c r="T256" i="3" s="1"/>
  <c r="U256" i="3" s="1"/>
  <c r="V256" i="3" s="1"/>
  <c r="Q314" i="3"/>
  <c r="R314" i="3" s="1"/>
  <c r="S314" i="3" s="1"/>
  <c r="T314" i="3" s="1"/>
  <c r="U314" i="3" s="1"/>
  <c r="V314" i="3" s="1"/>
  <c r="W314" i="3" s="1"/>
  <c r="X314" i="3" s="1"/>
  <c r="Y314" i="3" s="1"/>
  <c r="Z314" i="3" s="1"/>
  <c r="AA314" i="3" s="1"/>
  <c r="AB314" i="3" s="1"/>
  <c r="Q313" i="3"/>
  <c r="R313" i="3" s="1"/>
  <c r="S313" i="3" s="1"/>
  <c r="T313" i="3" s="1"/>
  <c r="U313" i="3" s="1"/>
  <c r="V313" i="3" s="1"/>
  <c r="W313" i="3" s="1"/>
  <c r="X313" i="3" s="1"/>
  <c r="Y313" i="3" s="1"/>
  <c r="Z313" i="3" s="1"/>
  <c r="AA313" i="3" s="1"/>
  <c r="AB313" i="3" s="1"/>
  <c r="Q312" i="3"/>
  <c r="R312" i="3" s="1"/>
  <c r="S312" i="3" s="1"/>
  <c r="T312" i="3" s="1"/>
  <c r="U312" i="3" s="1"/>
  <c r="V312" i="3" s="1"/>
  <c r="W312" i="3" s="1"/>
  <c r="X312" i="3" s="1"/>
  <c r="Y312" i="3" s="1"/>
  <c r="Z312" i="3" s="1"/>
  <c r="AA312" i="3" s="1"/>
  <c r="AB312" i="3" s="1"/>
  <c r="Q311" i="3"/>
  <c r="R311" i="3" s="1"/>
  <c r="S311" i="3" s="1"/>
  <c r="T311" i="3" s="1"/>
  <c r="U311" i="3" s="1"/>
  <c r="V311" i="3" s="1"/>
  <c r="W311" i="3" s="1"/>
  <c r="X311" i="3" s="1"/>
  <c r="Y311" i="3" s="1"/>
  <c r="Z311" i="3" s="1"/>
  <c r="AA311" i="3" s="1"/>
  <c r="AB311" i="3" s="1"/>
  <c r="Q310" i="3"/>
  <c r="R310" i="3" s="1"/>
  <c r="Q308" i="3"/>
  <c r="R308" i="3" s="1"/>
  <c r="S308" i="3" s="1"/>
  <c r="T308" i="3" s="1"/>
  <c r="U308" i="3" s="1"/>
  <c r="V308" i="3" s="1"/>
  <c r="W308" i="3" s="1"/>
  <c r="X308" i="3" s="1"/>
  <c r="Y308" i="3" s="1"/>
  <c r="Z308" i="3" s="1"/>
  <c r="AA308" i="3" s="1"/>
  <c r="AB308" i="3" s="1"/>
  <c r="Q307" i="3"/>
  <c r="R307" i="3" s="1"/>
  <c r="S307" i="3" s="1"/>
  <c r="T307" i="3" s="1"/>
  <c r="U307" i="3" s="1"/>
  <c r="V307" i="3" s="1"/>
  <c r="W307" i="3" s="1"/>
  <c r="X307" i="3" s="1"/>
  <c r="Y307" i="3" s="1"/>
  <c r="Z307" i="3" s="1"/>
  <c r="AA307" i="3" s="1"/>
  <c r="AB307" i="3" s="1"/>
  <c r="Q306" i="3"/>
  <c r="R306" i="3" s="1"/>
  <c r="S306" i="3" s="1"/>
  <c r="T306" i="3" s="1"/>
  <c r="U306" i="3" s="1"/>
  <c r="V306" i="3" s="1"/>
  <c r="W306" i="3" s="1"/>
  <c r="X306" i="3" s="1"/>
  <c r="Y306" i="3" s="1"/>
  <c r="Z306" i="3" s="1"/>
  <c r="AA306" i="3" s="1"/>
  <c r="AB306" i="3" s="1"/>
  <c r="Q305" i="3"/>
  <c r="Q304" i="3"/>
  <c r="R304" i="3" s="1"/>
  <c r="S304" i="3" s="1"/>
  <c r="T304" i="3" s="1"/>
  <c r="U304" i="3" s="1"/>
  <c r="V304" i="3" s="1"/>
  <c r="W304" i="3" s="1"/>
  <c r="X304" i="3" s="1"/>
  <c r="Y304" i="3" s="1"/>
  <c r="Z304" i="3" s="1"/>
  <c r="AA304" i="3" s="1"/>
  <c r="AB304" i="3" s="1"/>
  <c r="Q278" i="3"/>
  <c r="R278" i="3" s="1"/>
  <c r="S278" i="3" s="1"/>
  <c r="T278" i="3" s="1"/>
  <c r="U278" i="3" s="1"/>
  <c r="V278" i="3" s="1"/>
  <c r="W278" i="3" s="1"/>
  <c r="X278" i="3" s="1"/>
  <c r="Y278" i="3" s="1"/>
  <c r="Z278" i="3" s="1"/>
  <c r="AA278" i="3" s="1"/>
  <c r="AB278" i="3" s="1"/>
  <c r="Q277" i="3"/>
  <c r="R277" i="3" s="1"/>
  <c r="Q276" i="3"/>
  <c r="R276" i="3" s="1"/>
  <c r="S276" i="3" s="1"/>
  <c r="T276" i="3" s="1"/>
  <c r="U276" i="3" s="1"/>
  <c r="V276" i="3" s="1"/>
  <c r="W276" i="3" s="1"/>
  <c r="X276" i="3" s="1"/>
  <c r="Y276" i="3" s="1"/>
  <c r="Z276" i="3" s="1"/>
  <c r="AA276" i="3" s="1"/>
  <c r="AB276" i="3" s="1"/>
  <c r="Q275" i="3"/>
  <c r="R275" i="3" s="1"/>
  <c r="S275" i="3" s="1"/>
  <c r="T275" i="3" s="1"/>
  <c r="U275" i="3" s="1"/>
  <c r="V275" i="3" s="1"/>
  <c r="W275" i="3" s="1"/>
  <c r="X275" i="3" s="1"/>
  <c r="Y275" i="3" s="1"/>
  <c r="Z275" i="3" s="1"/>
  <c r="AA275" i="3" s="1"/>
  <c r="AB275" i="3" s="1"/>
  <c r="Q274" i="3"/>
  <c r="R274" i="3" s="1"/>
  <c r="S274" i="3" s="1"/>
  <c r="T274" i="3" s="1"/>
  <c r="U274" i="3" s="1"/>
  <c r="V274" i="3" s="1"/>
  <c r="W274" i="3" s="1"/>
  <c r="X274" i="3" s="1"/>
  <c r="Y274" i="3" s="1"/>
  <c r="Z274" i="3" s="1"/>
  <c r="AA274" i="3" s="1"/>
  <c r="AB274" i="3" s="1"/>
  <c r="Q3" i="7"/>
  <c r="R3" i="7"/>
  <c r="Q4" i="7"/>
  <c r="R4" i="7"/>
  <c r="Q5" i="7"/>
  <c r="R5" i="7"/>
  <c r="Q6" i="7"/>
  <c r="R6" i="7"/>
  <c r="Q7" i="7"/>
  <c r="R7" i="7"/>
  <c r="Q8" i="7"/>
  <c r="R8" i="7"/>
  <c r="Q27" i="7"/>
  <c r="R27" i="7"/>
  <c r="Q28" i="7"/>
  <c r="R28" i="7"/>
  <c r="Q29" i="7"/>
  <c r="R29" i="7"/>
  <c r="Q30" i="7"/>
  <c r="R30" i="7"/>
  <c r="Q31" i="7"/>
  <c r="R31" i="7"/>
  <c r="Q32" i="7"/>
  <c r="R32" i="7"/>
  <c r="S763" i="1"/>
  <c r="S762" i="1"/>
  <c r="S761" i="1"/>
  <c r="S760" i="1"/>
  <c r="S759" i="1"/>
  <c r="S751" i="1"/>
  <c r="S750" i="1"/>
  <c r="S749" i="1"/>
  <c r="S748" i="1"/>
  <c r="S747" i="1"/>
  <c r="S745" i="1"/>
  <c r="S744" i="1"/>
  <c r="S743" i="1"/>
  <c r="S742" i="1"/>
  <c r="S741" i="1"/>
  <c r="S739" i="1"/>
  <c r="S738" i="1"/>
  <c r="S737" i="1"/>
  <c r="S736" i="1"/>
  <c r="S735" i="1"/>
  <c r="S733" i="1"/>
  <c r="S732" i="1"/>
  <c r="S731" i="1"/>
  <c r="S730" i="1"/>
  <c r="S729" i="1"/>
  <c r="S727" i="1"/>
  <c r="S726" i="1"/>
  <c r="S725" i="1"/>
  <c r="S724" i="1"/>
  <c r="S723" i="1"/>
  <c r="S721" i="1"/>
  <c r="S720" i="1"/>
  <c r="S719" i="1"/>
  <c r="S718" i="1"/>
  <c r="S717" i="1"/>
  <c r="S715" i="1"/>
  <c r="S714" i="1"/>
  <c r="S713" i="1"/>
  <c r="S712" i="1"/>
  <c r="S711" i="1"/>
  <c r="S709" i="1"/>
  <c r="S708" i="1"/>
  <c r="S707" i="1"/>
  <c r="S706" i="1"/>
  <c r="S705" i="1"/>
  <c r="S703" i="1"/>
  <c r="S702" i="1"/>
  <c r="S701" i="1"/>
  <c r="S700" i="1"/>
  <c r="S699" i="1"/>
  <c r="S697" i="1"/>
  <c r="S696" i="1"/>
  <c r="S695" i="1"/>
  <c r="S694" i="1"/>
  <c r="S693" i="1"/>
  <c r="S691" i="1"/>
  <c r="S690" i="1"/>
  <c r="S689" i="1"/>
  <c r="S688" i="1"/>
  <c r="S687" i="1"/>
  <c r="S685" i="1"/>
  <c r="S684" i="1"/>
  <c r="S683" i="1"/>
  <c r="S682" i="1"/>
  <c r="S681" i="1"/>
  <c r="S679" i="1"/>
  <c r="S678" i="1"/>
  <c r="S677" i="1"/>
  <c r="S676" i="1"/>
  <c r="S675" i="1"/>
  <c r="S673" i="1"/>
  <c r="S672" i="1"/>
  <c r="S671" i="1"/>
  <c r="S670" i="1"/>
  <c r="S669" i="1"/>
  <c r="S667" i="1"/>
  <c r="S666" i="1"/>
  <c r="S665" i="1"/>
  <c r="S664" i="1"/>
  <c r="S663" i="1"/>
  <c r="S661" i="1"/>
  <c r="S660" i="1"/>
  <c r="S659" i="1"/>
  <c r="S658" i="1"/>
  <c r="S657" i="1"/>
  <c r="S655" i="1"/>
  <c r="S654" i="1"/>
  <c r="S653" i="1"/>
  <c r="S652" i="1"/>
  <c r="S651" i="1"/>
  <c r="S643" i="1"/>
  <c r="S642" i="1"/>
  <c r="S641" i="1"/>
  <c r="S640" i="1"/>
  <c r="S639" i="1"/>
  <c r="S637" i="1"/>
  <c r="S636" i="1"/>
  <c r="S635" i="1"/>
  <c r="S634" i="1"/>
  <c r="S633" i="1"/>
  <c r="S631" i="1"/>
  <c r="S630" i="1"/>
  <c r="S629" i="1"/>
  <c r="S628" i="1"/>
  <c r="S627" i="1"/>
  <c r="S625" i="1"/>
  <c r="S624" i="1"/>
  <c r="S623" i="1"/>
  <c r="S622" i="1"/>
  <c r="S621" i="1"/>
  <c r="S619" i="1"/>
  <c r="S618" i="1"/>
  <c r="S617" i="1"/>
  <c r="S616" i="1"/>
  <c r="S615" i="1"/>
  <c r="S613" i="1"/>
  <c r="S612" i="1"/>
  <c r="S611" i="1"/>
  <c r="S610" i="1"/>
  <c r="S609" i="1"/>
  <c r="S607" i="1"/>
  <c r="S606" i="1"/>
  <c r="S605" i="1"/>
  <c r="S604" i="1"/>
  <c r="S603" i="1"/>
  <c r="S601" i="1"/>
  <c r="S600" i="1"/>
  <c r="S599" i="1"/>
  <c r="S598" i="1"/>
  <c r="S597" i="1"/>
  <c r="S595" i="1"/>
  <c r="S594" i="1"/>
  <c r="S593" i="1"/>
  <c r="S592" i="1"/>
  <c r="S591" i="1"/>
  <c r="S589" i="1"/>
  <c r="S588" i="1"/>
  <c r="S587" i="1"/>
  <c r="S586" i="1"/>
  <c r="S585" i="1"/>
  <c r="S583" i="1"/>
  <c r="S582" i="1"/>
  <c r="S581" i="1"/>
  <c r="S580" i="1"/>
  <c r="S579" i="1"/>
  <c r="S577" i="1"/>
  <c r="S576" i="1"/>
  <c r="S575" i="1"/>
  <c r="S574" i="1"/>
  <c r="S573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5" i="1"/>
  <c r="S474" i="1"/>
  <c r="S473" i="1"/>
  <c r="S472" i="1"/>
  <c r="S471" i="1"/>
  <c r="S469" i="1"/>
  <c r="S468" i="1"/>
  <c r="S467" i="1"/>
  <c r="S466" i="1"/>
  <c r="S465" i="1"/>
  <c r="S463" i="1"/>
  <c r="S462" i="1"/>
  <c r="S461" i="1"/>
  <c r="S460" i="1"/>
  <c r="S459" i="1"/>
  <c r="S457" i="1"/>
  <c r="S456" i="1"/>
  <c r="S455" i="1"/>
  <c r="S454" i="1"/>
  <c r="S453" i="1"/>
  <c r="S451" i="1"/>
  <c r="S450" i="1"/>
  <c r="S449" i="1"/>
  <c r="S448" i="1"/>
  <c r="S447" i="1"/>
  <c r="S445" i="1"/>
  <c r="S444" i="1"/>
  <c r="S443" i="1"/>
  <c r="S442" i="1"/>
  <c r="S441" i="1"/>
  <c r="S439" i="1"/>
  <c r="S438" i="1"/>
  <c r="S437" i="1"/>
  <c r="S436" i="1"/>
  <c r="S435" i="1"/>
  <c r="S433" i="1"/>
  <c r="S432" i="1"/>
  <c r="S431" i="1"/>
  <c r="S430" i="1"/>
  <c r="S429" i="1"/>
  <c r="S427" i="1"/>
  <c r="S426" i="1"/>
  <c r="S425" i="1"/>
  <c r="S424" i="1"/>
  <c r="S423" i="1"/>
  <c r="S421" i="1"/>
  <c r="S420" i="1"/>
  <c r="S419" i="1"/>
  <c r="S418" i="1"/>
  <c r="S417" i="1"/>
  <c r="S415" i="1"/>
  <c r="S414" i="1"/>
  <c r="S413" i="1"/>
  <c r="S412" i="1"/>
  <c r="S411" i="1"/>
  <c r="S409" i="1"/>
  <c r="S408" i="1"/>
  <c r="S407" i="1"/>
  <c r="S406" i="1"/>
  <c r="S405" i="1"/>
  <c r="S403" i="1"/>
  <c r="S402" i="1"/>
  <c r="S401" i="1"/>
  <c r="S400" i="1"/>
  <c r="S399" i="1"/>
  <c r="S397" i="1"/>
  <c r="S396" i="1"/>
  <c r="S395" i="1"/>
  <c r="S394" i="1"/>
  <c r="S393" i="1"/>
  <c r="S391" i="1"/>
  <c r="S390" i="1"/>
  <c r="S389" i="1"/>
  <c r="S388" i="1"/>
  <c r="S387" i="1"/>
  <c r="S385" i="1"/>
  <c r="S384" i="1"/>
  <c r="S383" i="1"/>
  <c r="S382" i="1"/>
  <c r="S381" i="1"/>
  <c r="S379" i="1"/>
  <c r="S378" i="1"/>
  <c r="S377" i="1"/>
  <c r="S376" i="1"/>
  <c r="S375" i="1"/>
  <c r="S367" i="1"/>
  <c r="S366" i="1"/>
  <c r="S365" i="1"/>
  <c r="S364" i="1"/>
  <c r="S363" i="1"/>
  <c r="S361" i="1"/>
  <c r="S360" i="1"/>
  <c r="S359" i="1"/>
  <c r="S358" i="1"/>
  <c r="S357" i="1"/>
  <c r="S355" i="1"/>
  <c r="S354" i="1"/>
  <c r="S353" i="1"/>
  <c r="S352" i="1"/>
  <c r="S351" i="1"/>
  <c r="S349" i="1"/>
  <c r="S348" i="1"/>
  <c r="S347" i="1"/>
  <c r="S346" i="1"/>
  <c r="S345" i="1"/>
  <c r="S343" i="1"/>
  <c r="S342" i="1"/>
  <c r="S341" i="1"/>
  <c r="S340" i="1"/>
  <c r="S339" i="1"/>
  <c r="S337" i="1"/>
  <c r="S336" i="1"/>
  <c r="S335" i="1"/>
  <c r="S334" i="1"/>
  <c r="S333" i="1"/>
  <c r="S331" i="1"/>
  <c r="S330" i="1"/>
  <c r="S329" i="1"/>
  <c r="S328" i="1"/>
  <c r="S327" i="1"/>
  <c r="S325" i="1"/>
  <c r="S324" i="1"/>
  <c r="S323" i="1"/>
  <c r="S322" i="1"/>
  <c r="S321" i="1"/>
  <c r="S319" i="1"/>
  <c r="S318" i="1"/>
  <c r="S317" i="1"/>
  <c r="S316" i="1"/>
  <c r="S315" i="1"/>
  <c r="S313" i="1"/>
  <c r="S312" i="1"/>
  <c r="S311" i="1"/>
  <c r="S310" i="1"/>
  <c r="S309" i="1"/>
  <c r="S295" i="1"/>
  <c r="S294" i="1"/>
  <c r="S293" i="1"/>
  <c r="S292" i="1"/>
  <c r="S291" i="1"/>
  <c r="S283" i="1"/>
  <c r="S282" i="1"/>
  <c r="S281" i="1"/>
  <c r="S280" i="1"/>
  <c r="S279" i="1"/>
  <c r="S277" i="1"/>
  <c r="S276" i="1"/>
  <c r="S275" i="1"/>
  <c r="S274" i="1"/>
  <c r="S273" i="1"/>
  <c r="S271" i="1"/>
  <c r="S270" i="1"/>
  <c r="S269" i="1"/>
  <c r="S268" i="1"/>
  <c r="S267" i="1"/>
  <c r="S265" i="1"/>
  <c r="S264" i="1"/>
  <c r="S263" i="1"/>
  <c r="S262" i="1"/>
  <c r="S261" i="1"/>
  <c r="S259" i="1"/>
  <c r="S258" i="1"/>
  <c r="S257" i="1"/>
  <c r="S256" i="1"/>
  <c r="S255" i="1"/>
  <c r="S253" i="1"/>
  <c r="S252" i="1"/>
  <c r="S251" i="1"/>
  <c r="S250" i="1"/>
  <c r="S249" i="1"/>
  <c r="S247" i="1"/>
  <c r="S246" i="1"/>
  <c r="S245" i="1"/>
  <c r="S244" i="1"/>
  <c r="S243" i="1"/>
  <c r="S241" i="1"/>
  <c r="S240" i="1"/>
  <c r="S239" i="1"/>
  <c r="S238" i="1"/>
  <c r="S237" i="1"/>
  <c r="S223" i="1"/>
  <c r="S222" i="1"/>
  <c r="S221" i="1"/>
  <c r="S220" i="1"/>
  <c r="S219" i="1"/>
  <c r="S217" i="1"/>
  <c r="S216" i="1"/>
  <c r="S215" i="1"/>
  <c r="S214" i="1"/>
  <c r="S213" i="1"/>
  <c r="S211" i="1"/>
  <c r="S210" i="1"/>
  <c r="S209" i="1"/>
  <c r="S208" i="1"/>
  <c r="S207" i="1"/>
  <c r="S205" i="1"/>
  <c r="S204" i="1"/>
  <c r="S203" i="1"/>
  <c r="S202" i="1"/>
  <c r="S201" i="1"/>
  <c r="S199" i="1"/>
  <c r="S198" i="1"/>
  <c r="S197" i="1"/>
  <c r="S196" i="1"/>
  <c r="S195" i="1"/>
  <c r="S193" i="1"/>
  <c r="S192" i="1"/>
  <c r="S191" i="1"/>
  <c r="S190" i="1"/>
  <c r="S189" i="1"/>
  <c r="S187" i="1"/>
  <c r="S186" i="1"/>
  <c r="S185" i="1"/>
  <c r="S184" i="1"/>
  <c r="S183" i="1"/>
  <c r="S181" i="1"/>
  <c r="S180" i="1"/>
  <c r="S179" i="1"/>
  <c r="S178" i="1"/>
  <c r="S177" i="1"/>
  <c r="S175" i="1"/>
  <c r="S174" i="1"/>
  <c r="S173" i="1"/>
  <c r="S172" i="1"/>
  <c r="S171" i="1"/>
  <c r="S169" i="1"/>
  <c r="S168" i="1"/>
  <c r="S167" i="1"/>
  <c r="S166" i="1"/>
  <c r="S165" i="1"/>
  <c r="S163" i="1"/>
  <c r="S162" i="1"/>
  <c r="S161" i="1"/>
  <c r="S160" i="1"/>
  <c r="S159" i="1"/>
  <c r="S151" i="1"/>
  <c r="S150" i="1"/>
  <c r="S149" i="1"/>
  <c r="S148" i="1"/>
  <c r="S147" i="1"/>
  <c r="S145" i="1"/>
  <c r="S144" i="1"/>
  <c r="S143" i="1"/>
  <c r="S142" i="1"/>
  <c r="S141" i="1"/>
  <c r="S139" i="1"/>
  <c r="S138" i="1"/>
  <c r="S137" i="1"/>
  <c r="S136" i="1"/>
  <c r="S135" i="1"/>
  <c r="S133" i="1"/>
  <c r="S132" i="1"/>
  <c r="S131" i="1"/>
  <c r="S130" i="1"/>
  <c r="S129" i="1"/>
  <c r="S127" i="1"/>
  <c r="S126" i="1"/>
  <c r="S125" i="1"/>
  <c r="S124" i="1"/>
  <c r="S123" i="1"/>
  <c r="S121" i="1"/>
  <c r="S120" i="1"/>
  <c r="S119" i="1"/>
  <c r="S118" i="1"/>
  <c r="S117" i="1"/>
  <c r="S109" i="1"/>
  <c r="S108" i="1"/>
  <c r="S107" i="1"/>
  <c r="S106" i="1"/>
  <c r="S105" i="1"/>
  <c r="S103" i="1"/>
  <c r="S102" i="1"/>
  <c r="S101" i="1"/>
  <c r="S100" i="1"/>
  <c r="S99" i="1"/>
  <c r="S97" i="1"/>
  <c r="S96" i="1"/>
  <c r="S95" i="1"/>
  <c r="S94" i="1"/>
  <c r="S93" i="1"/>
  <c r="S91" i="1"/>
  <c r="S90" i="1"/>
  <c r="S89" i="1"/>
  <c r="S88" i="1"/>
  <c r="S87" i="1"/>
  <c r="S85" i="1"/>
  <c r="S84" i="1"/>
  <c r="S83" i="1"/>
  <c r="S82" i="1"/>
  <c r="S81" i="1"/>
  <c r="S79" i="1"/>
  <c r="S78" i="1"/>
  <c r="S77" i="1"/>
  <c r="S76" i="1"/>
  <c r="S75" i="1"/>
  <c r="S73" i="1"/>
  <c r="S72" i="1"/>
  <c r="S71" i="1"/>
  <c r="S70" i="1"/>
  <c r="S69" i="1"/>
  <c r="S67" i="1"/>
  <c r="S66" i="1"/>
  <c r="S65" i="1"/>
  <c r="S64" i="1"/>
  <c r="S63" i="1"/>
  <c r="S61" i="1"/>
  <c r="S60" i="1"/>
  <c r="S59" i="1"/>
  <c r="S58" i="1"/>
  <c r="S57" i="1"/>
  <c r="S55" i="1"/>
  <c r="S54" i="1"/>
  <c r="S53" i="1"/>
  <c r="S52" i="1"/>
  <c r="S51" i="1"/>
  <c r="AO213" i="3"/>
  <c r="AP213" i="3"/>
  <c r="E9" i="12"/>
  <c r="P9" i="12"/>
  <c r="E751" i="12"/>
  <c r="F751" i="12"/>
  <c r="G751" i="12"/>
  <c r="H751" i="12"/>
  <c r="I751" i="12"/>
  <c r="J751" i="12"/>
  <c r="K751" i="12"/>
  <c r="L751" i="12"/>
  <c r="M751" i="12"/>
  <c r="N751" i="12"/>
  <c r="O751" i="12"/>
  <c r="P751" i="12"/>
  <c r="E745" i="12"/>
  <c r="F745" i="12"/>
  <c r="G745" i="12"/>
  <c r="H745" i="12"/>
  <c r="I745" i="12"/>
  <c r="J745" i="12"/>
  <c r="K745" i="12"/>
  <c r="L745" i="12"/>
  <c r="M745" i="12"/>
  <c r="N745" i="12"/>
  <c r="O745" i="12"/>
  <c r="P745" i="12"/>
  <c r="E739" i="12"/>
  <c r="F739" i="12"/>
  <c r="G739" i="12"/>
  <c r="H739" i="12"/>
  <c r="I739" i="12"/>
  <c r="J739" i="12"/>
  <c r="K739" i="12"/>
  <c r="L739" i="12"/>
  <c r="M739" i="12"/>
  <c r="N739" i="12"/>
  <c r="O739" i="12"/>
  <c r="P739" i="12"/>
  <c r="E733" i="12"/>
  <c r="F733" i="12"/>
  <c r="G733" i="12"/>
  <c r="H733" i="12"/>
  <c r="I733" i="12"/>
  <c r="J733" i="12"/>
  <c r="K733" i="12"/>
  <c r="L733" i="12"/>
  <c r="M733" i="12"/>
  <c r="N733" i="12"/>
  <c r="O733" i="12"/>
  <c r="P733" i="12"/>
  <c r="E727" i="12"/>
  <c r="F727" i="12"/>
  <c r="G727" i="12"/>
  <c r="H727" i="12"/>
  <c r="I727" i="12"/>
  <c r="J727" i="12"/>
  <c r="K727" i="12"/>
  <c r="L727" i="12"/>
  <c r="M727" i="12"/>
  <c r="N727" i="12"/>
  <c r="O727" i="12"/>
  <c r="P727" i="12"/>
  <c r="E721" i="12"/>
  <c r="F721" i="12"/>
  <c r="G721" i="12"/>
  <c r="H721" i="12"/>
  <c r="I721" i="12"/>
  <c r="J721" i="12"/>
  <c r="K721" i="12"/>
  <c r="L721" i="12"/>
  <c r="M721" i="12"/>
  <c r="N721" i="12"/>
  <c r="O721" i="12"/>
  <c r="P721" i="12"/>
  <c r="E715" i="12"/>
  <c r="F715" i="12"/>
  <c r="G715" i="12"/>
  <c r="H715" i="12"/>
  <c r="I715" i="12"/>
  <c r="J715" i="12"/>
  <c r="K715" i="12"/>
  <c r="L715" i="12"/>
  <c r="M715" i="12"/>
  <c r="N715" i="12"/>
  <c r="O715" i="12"/>
  <c r="P715" i="12"/>
  <c r="E709" i="12"/>
  <c r="F709" i="12"/>
  <c r="G709" i="12"/>
  <c r="H709" i="12"/>
  <c r="I709" i="12"/>
  <c r="J709" i="12"/>
  <c r="K709" i="12"/>
  <c r="L709" i="12"/>
  <c r="M709" i="12"/>
  <c r="N709" i="12"/>
  <c r="O709" i="12"/>
  <c r="P709" i="12"/>
  <c r="E703" i="12"/>
  <c r="F703" i="12"/>
  <c r="G703" i="12"/>
  <c r="H703" i="12"/>
  <c r="I703" i="12"/>
  <c r="J703" i="12"/>
  <c r="K703" i="12"/>
  <c r="L703" i="12"/>
  <c r="M703" i="12"/>
  <c r="N703" i="12"/>
  <c r="O703" i="12"/>
  <c r="P703" i="12"/>
  <c r="E697" i="12"/>
  <c r="F697" i="12"/>
  <c r="G697" i="12"/>
  <c r="H697" i="12"/>
  <c r="I697" i="12"/>
  <c r="J697" i="12"/>
  <c r="K697" i="12"/>
  <c r="L697" i="12"/>
  <c r="M697" i="12"/>
  <c r="N697" i="12"/>
  <c r="O697" i="12"/>
  <c r="P697" i="12"/>
  <c r="E691" i="12"/>
  <c r="F691" i="12"/>
  <c r="G691" i="12"/>
  <c r="H691" i="12"/>
  <c r="I691" i="12"/>
  <c r="J691" i="12"/>
  <c r="K691" i="12"/>
  <c r="L691" i="12"/>
  <c r="M691" i="12"/>
  <c r="N691" i="12"/>
  <c r="O691" i="12"/>
  <c r="P691" i="12"/>
  <c r="E685" i="12"/>
  <c r="F685" i="12"/>
  <c r="G685" i="12"/>
  <c r="H685" i="12"/>
  <c r="I685" i="12"/>
  <c r="J685" i="12"/>
  <c r="K685" i="12"/>
  <c r="L685" i="12"/>
  <c r="M685" i="12"/>
  <c r="N685" i="12"/>
  <c r="O685" i="12"/>
  <c r="P685" i="12"/>
  <c r="E679" i="12"/>
  <c r="F679" i="12"/>
  <c r="G679" i="12"/>
  <c r="H679" i="12"/>
  <c r="I679" i="12"/>
  <c r="J679" i="12"/>
  <c r="K679" i="12"/>
  <c r="L679" i="12"/>
  <c r="M679" i="12"/>
  <c r="N679" i="12"/>
  <c r="O679" i="12"/>
  <c r="P679" i="12"/>
  <c r="E673" i="12"/>
  <c r="F673" i="12"/>
  <c r="G673" i="12"/>
  <c r="H673" i="12"/>
  <c r="I673" i="12"/>
  <c r="J673" i="12"/>
  <c r="K673" i="12"/>
  <c r="L673" i="12"/>
  <c r="M673" i="12"/>
  <c r="N673" i="12"/>
  <c r="O673" i="12"/>
  <c r="P673" i="12"/>
  <c r="E667" i="12"/>
  <c r="F667" i="12"/>
  <c r="G667" i="12"/>
  <c r="H667" i="12"/>
  <c r="I667" i="12"/>
  <c r="J667" i="12"/>
  <c r="K667" i="12"/>
  <c r="L667" i="12"/>
  <c r="M667" i="12"/>
  <c r="N667" i="12"/>
  <c r="O667" i="12"/>
  <c r="P667" i="12"/>
  <c r="E661" i="12"/>
  <c r="F661" i="12"/>
  <c r="G661" i="12"/>
  <c r="H661" i="12"/>
  <c r="I661" i="12"/>
  <c r="J661" i="12"/>
  <c r="K661" i="12"/>
  <c r="L661" i="12"/>
  <c r="M661" i="12"/>
  <c r="N661" i="12"/>
  <c r="O661" i="12"/>
  <c r="P661" i="12"/>
  <c r="E655" i="12"/>
  <c r="F655" i="12"/>
  <c r="G655" i="12"/>
  <c r="H655" i="12"/>
  <c r="I655" i="12"/>
  <c r="J655" i="12"/>
  <c r="K655" i="12"/>
  <c r="L655" i="12"/>
  <c r="M655" i="12"/>
  <c r="N655" i="12"/>
  <c r="O655" i="12"/>
  <c r="P655" i="12"/>
  <c r="E649" i="12"/>
  <c r="F649" i="12"/>
  <c r="G649" i="12"/>
  <c r="H649" i="12"/>
  <c r="I649" i="12"/>
  <c r="J649" i="12"/>
  <c r="K649" i="12"/>
  <c r="L649" i="12"/>
  <c r="M649" i="12"/>
  <c r="N649" i="12"/>
  <c r="O649" i="12"/>
  <c r="P649" i="12"/>
  <c r="E643" i="12"/>
  <c r="F643" i="12"/>
  <c r="G643" i="12"/>
  <c r="H643" i="12"/>
  <c r="I643" i="12"/>
  <c r="J643" i="12"/>
  <c r="K643" i="12"/>
  <c r="L643" i="12"/>
  <c r="M643" i="12"/>
  <c r="N643" i="12"/>
  <c r="O643" i="12"/>
  <c r="P643" i="12"/>
  <c r="E637" i="12"/>
  <c r="F637" i="12"/>
  <c r="G637" i="12"/>
  <c r="H637" i="12"/>
  <c r="I637" i="12"/>
  <c r="J637" i="12"/>
  <c r="K637" i="12"/>
  <c r="L637" i="12"/>
  <c r="M637" i="12"/>
  <c r="N637" i="12"/>
  <c r="O637" i="12"/>
  <c r="P637" i="12"/>
  <c r="E631" i="12"/>
  <c r="F631" i="12"/>
  <c r="G631" i="12"/>
  <c r="H631" i="12"/>
  <c r="I631" i="12"/>
  <c r="J631" i="12"/>
  <c r="K631" i="12"/>
  <c r="L631" i="12"/>
  <c r="M631" i="12"/>
  <c r="N631" i="12"/>
  <c r="O631" i="12"/>
  <c r="P631" i="12"/>
  <c r="E625" i="12"/>
  <c r="F625" i="12"/>
  <c r="G625" i="12"/>
  <c r="H625" i="12"/>
  <c r="I625" i="12"/>
  <c r="J625" i="12"/>
  <c r="K625" i="12"/>
  <c r="L625" i="12"/>
  <c r="M625" i="12"/>
  <c r="N625" i="12"/>
  <c r="O625" i="12"/>
  <c r="P625" i="12"/>
  <c r="E618" i="12"/>
  <c r="F618" i="12"/>
  <c r="G618" i="12"/>
  <c r="H618" i="12"/>
  <c r="I618" i="12"/>
  <c r="J618" i="12"/>
  <c r="K618" i="12"/>
  <c r="L618" i="12"/>
  <c r="M618" i="12"/>
  <c r="N618" i="12"/>
  <c r="O618" i="12"/>
  <c r="P618" i="12"/>
  <c r="E612" i="12"/>
  <c r="F612" i="12"/>
  <c r="G612" i="12"/>
  <c r="H612" i="12"/>
  <c r="I612" i="12"/>
  <c r="J612" i="12"/>
  <c r="K612" i="12"/>
  <c r="L612" i="12"/>
  <c r="M612" i="12"/>
  <c r="N612" i="12"/>
  <c r="O612" i="12"/>
  <c r="P612" i="12"/>
  <c r="E606" i="12"/>
  <c r="F606" i="12"/>
  <c r="G606" i="12"/>
  <c r="H606" i="12"/>
  <c r="I606" i="12"/>
  <c r="J606" i="12"/>
  <c r="K606" i="12"/>
  <c r="L606" i="12"/>
  <c r="M606" i="12"/>
  <c r="N606" i="12"/>
  <c r="O606" i="12"/>
  <c r="P606" i="12"/>
  <c r="E600" i="12"/>
  <c r="F600" i="12"/>
  <c r="G600" i="12"/>
  <c r="H600" i="12"/>
  <c r="I600" i="12"/>
  <c r="J600" i="12"/>
  <c r="K600" i="12"/>
  <c r="L600" i="12"/>
  <c r="M600" i="12"/>
  <c r="N600" i="12"/>
  <c r="O600" i="12"/>
  <c r="P600" i="12"/>
  <c r="E594" i="12"/>
  <c r="F594" i="12"/>
  <c r="G594" i="12"/>
  <c r="H594" i="12"/>
  <c r="I594" i="12"/>
  <c r="J594" i="12"/>
  <c r="K594" i="12"/>
  <c r="L594" i="12"/>
  <c r="M594" i="12"/>
  <c r="N594" i="12"/>
  <c r="O594" i="12"/>
  <c r="P594" i="12"/>
  <c r="E588" i="12"/>
  <c r="F588" i="12"/>
  <c r="G588" i="12"/>
  <c r="H588" i="12"/>
  <c r="I588" i="12"/>
  <c r="J588" i="12"/>
  <c r="K588" i="12"/>
  <c r="L588" i="12"/>
  <c r="M588" i="12"/>
  <c r="N588" i="12"/>
  <c r="O588" i="12"/>
  <c r="P588" i="12"/>
  <c r="E582" i="12"/>
  <c r="F582" i="12"/>
  <c r="G582" i="12"/>
  <c r="H582" i="12"/>
  <c r="I582" i="12"/>
  <c r="J582" i="12"/>
  <c r="K582" i="12"/>
  <c r="L582" i="12"/>
  <c r="M582" i="12"/>
  <c r="N582" i="12"/>
  <c r="O582" i="12"/>
  <c r="P582" i="12"/>
  <c r="E576" i="12"/>
  <c r="F576" i="12"/>
  <c r="G576" i="12"/>
  <c r="H576" i="12"/>
  <c r="I576" i="12"/>
  <c r="J576" i="12"/>
  <c r="K576" i="12"/>
  <c r="L576" i="12"/>
  <c r="M576" i="12"/>
  <c r="N576" i="12"/>
  <c r="O576" i="12"/>
  <c r="P576" i="12"/>
  <c r="E570" i="12"/>
  <c r="F570" i="12"/>
  <c r="G570" i="12"/>
  <c r="H570" i="12"/>
  <c r="I570" i="12"/>
  <c r="J570" i="12"/>
  <c r="K570" i="12"/>
  <c r="L570" i="12"/>
  <c r="M570" i="12"/>
  <c r="N570" i="12"/>
  <c r="O570" i="12"/>
  <c r="P570" i="12"/>
  <c r="E564" i="12"/>
  <c r="F564" i="12"/>
  <c r="G564" i="12"/>
  <c r="H564" i="12"/>
  <c r="I564" i="12"/>
  <c r="J564" i="12"/>
  <c r="K564" i="12"/>
  <c r="L564" i="12"/>
  <c r="M564" i="12"/>
  <c r="N564" i="12"/>
  <c r="O564" i="12"/>
  <c r="P564" i="12"/>
  <c r="E558" i="12"/>
  <c r="E557" i="12"/>
  <c r="E556" i="12"/>
  <c r="E555" i="12"/>
  <c r="E554" i="12"/>
  <c r="F558" i="12"/>
  <c r="F557" i="12"/>
  <c r="F556" i="12"/>
  <c r="F555" i="12"/>
  <c r="F554" i="12"/>
  <c r="G558" i="12"/>
  <c r="G557" i="12"/>
  <c r="G556" i="12"/>
  <c r="G555" i="12"/>
  <c r="G554" i="12"/>
  <c r="H558" i="12"/>
  <c r="H557" i="12"/>
  <c r="H556" i="12"/>
  <c r="H555" i="12"/>
  <c r="H554" i="12"/>
  <c r="I558" i="12"/>
  <c r="I557" i="12"/>
  <c r="I556" i="12"/>
  <c r="I555" i="12"/>
  <c r="I554" i="12"/>
  <c r="J558" i="12"/>
  <c r="J557" i="12"/>
  <c r="J556" i="12"/>
  <c r="J555" i="12"/>
  <c r="J554" i="12"/>
  <c r="K558" i="12"/>
  <c r="K557" i="12"/>
  <c r="K556" i="12"/>
  <c r="K555" i="12"/>
  <c r="K554" i="12"/>
  <c r="L558" i="12"/>
  <c r="L557" i="12"/>
  <c r="L556" i="12"/>
  <c r="L555" i="12"/>
  <c r="L554" i="12"/>
  <c r="M558" i="12"/>
  <c r="M557" i="12"/>
  <c r="M556" i="12"/>
  <c r="M555" i="12"/>
  <c r="M554" i="12"/>
  <c r="N558" i="12"/>
  <c r="N557" i="12"/>
  <c r="N556" i="12"/>
  <c r="N555" i="12"/>
  <c r="N554" i="12"/>
  <c r="O558" i="12"/>
  <c r="O557" i="12"/>
  <c r="O556" i="12"/>
  <c r="O555" i="12"/>
  <c r="O554" i="12"/>
  <c r="P558" i="12"/>
  <c r="P557" i="12"/>
  <c r="P556" i="12"/>
  <c r="P555" i="12"/>
  <c r="P554" i="12"/>
  <c r="E548" i="12"/>
  <c r="F548" i="12"/>
  <c r="G548" i="12"/>
  <c r="H548" i="12"/>
  <c r="I548" i="12"/>
  <c r="J548" i="12"/>
  <c r="K548" i="12"/>
  <c r="L548" i="12"/>
  <c r="M548" i="12"/>
  <c r="N548" i="12"/>
  <c r="O548" i="12"/>
  <c r="P548" i="12"/>
  <c r="E542" i="12"/>
  <c r="F542" i="12"/>
  <c r="G542" i="12"/>
  <c r="H542" i="12"/>
  <c r="I542" i="12"/>
  <c r="J542" i="12"/>
  <c r="K542" i="12"/>
  <c r="L542" i="12"/>
  <c r="M542" i="12"/>
  <c r="N542" i="12"/>
  <c r="O542" i="12"/>
  <c r="P542" i="12"/>
  <c r="E536" i="12"/>
  <c r="F536" i="12"/>
  <c r="G536" i="12"/>
  <c r="H536" i="12"/>
  <c r="I536" i="12"/>
  <c r="J536" i="12"/>
  <c r="K536" i="12"/>
  <c r="L536" i="12"/>
  <c r="M536" i="12"/>
  <c r="N536" i="12"/>
  <c r="O536" i="12"/>
  <c r="P536" i="12"/>
  <c r="E530" i="12"/>
  <c r="F530" i="12"/>
  <c r="G530" i="12"/>
  <c r="H530" i="12"/>
  <c r="I530" i="12"/>
  <c r="J530" i="12"/>
  <c r="K530" i="12"/>
  <c r="L530" i="12"/>
  <c r="M530" i="12"/>
  <c r="N530" i="12"/>
  <c r="O530" i="12"/>
  <c r="P530" i="12"/>
  <c r="E524" i="12"/>
  <c r="F524" i="12"/>
  <c r="G524" i="12"/>
  <c r="H524" i="12"/>
  <c r="I524" i="12"/>
  <c r="J524" i="12"/>
  <c r="K524" i="12"/>
  <c r="L524" i="12"/>
  <c r="M524" i="12"/>
  <c r="N524" i="12"/>
  <c r="O524" i="12"/>
  <c r="P524" i="12"/>
  <c r="E518" i="12"/>
  <c r="F518" i="12"/>
  <c r="G518" i="12"/>
  <c r="H518" i="12"/>
  <c r="I518" i="12"/>
  <c r="J518" i="12"/>
  <c r="K518" i="12"/>
  <c r="L518" i="12"/>
  <c r="M518" i="12"/>
  <c r="N518" i="12"/>
  <c r="O518" i="12"/>
  <c r="P518" i="12"/>
  <c r="E512" i="12"/>
  <c r="F512" i="12"/>
  <c r="G512" i="12"/>
  <c r="H512" i="12"/>
  <c r="I512" i="12"/>
  <c r="J512" i="12"/>
  <c r="K512" i="12"/>
  <c r="L512" i="12"/>
  <c r="M512" i="12"/>
  <c r="N512" i="12"/>
  <c r="O512" i="12"/>
  <c r="P512" i="12"/>
  <c r="E506" i="12"/>
  <c r="F506" i="12"/>
  <c r="G506" i="12"/>
  <c r="H506" i="12"/>
  <c r="I506" i="12"/>
  <c r="J506" i="12"/>
  <c r="K506" i="12"/>
  <c r="L506" i="12"/>
  <c r="M506" i="12"/>
  <c r="N506" i="12"/>
  <c r="O506" i="12"/>
  <c r="P506" i="12"/>
  <c r="E500" i="12"/>
  <c r="F500" i="12"/>
  <c r="G500" i="12"/>
  <c r="H500" i="12"/>
  <c r="I500" i="12"/>
  <c r="J500" i="12"/>
  <c r="K500" i="12"/>
  <c r="L500" i="12"/>
  <c r="M500" i="12"/>
  <c r="N500" i="12"/>
  <c r="O500" i="12"/>
  <c r="P500" i="12"/>
  <c r="E494" i="12"/>
  <c r="E493" i="12"/>
  <c r="E492" i="12"/>
  <c r="E491" i="12"/>
  <c r="E490" i="12"/>
  <c r="E489" i="12"/>
  <c r="E488" i="12"/>
  <c r="E487" i="12"/>
  <c r="E486" i="12"/>
  <c r="E485" i="12"/>
  <c r="E484" i="12"/>
  <c r="E483" i="12"/>
  <c r="E482" i="12"/>
  <c r="E481" i="12"/>
  <c r="E480" i="12"/>
  <c r="E479" i="12"/>
  <c r="E478" i="12"/>
  <c r="E477" i="12"/>
  <c r="F494" i="12"/>
  <c r="F493" i="12"/>
  <c r="F492" i="12"/>
  <c r="F491" i="12"/>
  <c r="F490" i="12"/>
  <c r="F489" i="12"/>
  <c r="F488" i="12"/>
  <c r="F487" i="12"/>
  <c r="F486" i="12"/>
  <c r="F485" i="12"/>
  <c r="F484" i="12"/>
  <c r="F483" i="12"/>
  <c r="F482" i="12"/>
  <c r="F481" i="12"/>
  <c r="F480" i="12"/>
  <c r="F479" i="12"/>
  <c r="F478" i="12"/>
  <c r="F477" i="12"/>
  <c r="G494" i="12"/>
  <c r="G493" i="12"/>
  <c r="G492" i="12"/>
  <c r="G491" i="12"/>
  <c r="G490" i="12"/>
  <c r="G489" i="12"/>
  <c r="G488" i="12"/>
  <c r="G487" i="12"/>
  <c r="G486" i="12"/>
  <c r="G485" i="12"/>
  <c r="G484" i="12"/>
  <c r="G483" i="12"/>
  <c r="G482" i="12"/>
  <c r="G481" i="12"/>
  <c r="G480" i="12"/>
  <c r="G479" i="12"/>
  <c r="G478" i="12"/>
  <c r="G477" i="12"/>
  <c r="H494" i="12"/>
  <c r="H493" i="12"/>
  <c r="H492" i="12"/>
  <c r="H491" i="12"/>
  <c r="H490" i="12"/>
  <c r="H489" i="12"/>
  <c r="H488" i="12"/>
  <c r="H487" i="12"/>
  <c r="H486" i="12"/>
  <c r="H485" i="12"/>
  <c r="H484" i="12"/>
  <c r="H483" i="12"/>
  <c r="H482" i="12"/>
  <c r="H481" i="12"/>
  <c r="H480" i="12"/>
  <c r="H479" i="12"/>
  <c r="H478" i="12"/>
  <c r="H477" i="12"/>
  <c r="I494" i="12"/>
  <c r="I493" i="12"/>
  <c r="I492" i="12"/>
  <c r="I491" i="12"/>
  <c r="I490" i="12"/>
  <c r="I489" i="12"/>
  <c r="I488" i="12"/>
  <c r="I487" i="12"/>
  <c r="I486" i="12"/>
  <c r="I485" i="12"/>
  <c r="I484" i="12"/>
  <c r="I483" i="12"/>
  <c r="I482" i="12"/>
  <c r="I481" i="12"/>
  <c r="I480" i="12"/>
  <c r="I479" i="12"/>
  <c r="I478" i="12"/>
  <c r="I477" i="12"/>
  <c r="J494" i="12"/>
  <c r="J493" i="12"/>
  <c r="J492" i="12"/>
  <c r="J491" i="12"/>
  <c r="J490" i="12"/>
  <c r="J489" i="12"/>
  <c r="J488" i="12"/>
  <c r="J487" i="12"/>
  <c r="J486" i="12"/>
  <c r="J485" i="12"/>
  <c r="J484" i="12"/>
  <c r="J483" i="12"/>
  <c r="J482" i="12"/>
  <c r="J481" i="12"/>
  <c r="J480" i="12"/>
  <c r="J479" i="12"/>
  <c r="J478" i="12"/>
  <c r="J477" i="12"/>
  <c r="K494" i="12"/>
  <c r="K493" i="12"/>
  <c r="K492" i="12"/>
  <c r="K491" i="12"/>
  <c r="K490" i="12"/>
  <c r="K489" i="12"/>
  <c r="K488" i="12"/>
  <c r="K487" i="12"/>
  <c r="K486" i="12"/>
  <c r="K485" i="12"/>
  <c r="K484" i="12"/>
  <c r="K483" i="12"/>
  <c r="K482" i="12"/>
  <c r="K481" i="12"/>
  <c r="K480" i="12"/>
  <c r="K479" i="12"/>
  <c r="K478" i="12"/>
  <c r="K477" i="12"/>
  <c r="L494" i="12"/>
  <c r="L493" i="12"/>
  <c r="L492" i="12"/>
  <c r="L491" i="12"/>
  <c r="L490" i="12"/>
  <c r="L489" i="12"/>
  <c r="L488" i="12"/>
  <c r="L487" i="12"/>
  <c r="L486" i="12"/>
  <c r="L485" i="12"/>
  <c r="L484" i="12"/>
  <c r="L483" i="12"/>
  <c r="L482" i="12"/>
  <c r="L481" i="12"/>
  <c r="L480" i="12"/>
  <c r="L479" i="12"/>
  <c r="L478" i="12"/>
  <c r="L477" i="12"/>
  <c r="M494" i="12"/>
  <c r="M493" i="12"/>
  <c r="M492" i="12"/>
  <c r="M491" i="12"/>
  <c r="M490" i="12"/>
  <c r="M489" i="12"/>
  <c r="M488" i="12"/>
  <c r="M487" i="12"/>
  <c r="M486" i="12"/>
  <c r="M485" i="12"/>
  <c r="M484" i="12"/>
  <c r="M483" i="12"/>
  <c r="M482" i="12"/>
  <c r="M481" i="12"/>
  <c r="M480" i="12"/>
  <c r="M479" i="12"/>
  <c r="M478" i="12"/>
  <c r="M477" i="12"/>
  <c r="N494" i="12"/>
  <c r="N493" i="12"/>
  <c r="N492" i="12"/>
  <c r="N491" i="12"/>
  <c r="N490" i="12"/>
  <c r="N489" i="12"/>
  <c r="N488" i="12"/>
  <c r="N487" i="12"/>
  <c r="N486" i="12"/>
  <c r="N485" i="12"/>
  <c r="N484" i="12"/>
  <c r="N483" i="12"/>
  <c r="N482" i="12"/>
  <c r="N481" i="12"/>
  <c r="N480" i="12"/>
  <c r="N479" i="12"/>
  <c r="N478" i="12"/>
  <c r="N477" i="12"/>
  <c r="O494" i="12"/>
  <c r="O493" i="12"/>
  <c r="O492" i="12"/>
  <c r="O491" i="12"/>
  <c r="O490" i="12"/>
  <c r="O489" i="12"/>
  <c r="O488" i="12"/>
  <c r="O487" i="12"/>
  <c r="O486" i="12"/>
  <c r="O485" i="12"/>
  <c r="O484" i="12"/>
  <c r="O483" i="12"/>
  <c r="O482" i="12"/>
  <c r="O481" i="12"/>
  <c r="O480" i="12"/>
  <c r="O479" i="12"/>
  <c r="O478" i="12"/>
  <c r="O477" i="12"/>
  <c r="P494" i="12"/>
  <c r="P493" i="12"/>
  <c r="P492" i="12"/>
  <c r="P491" i="12"/>
  <c r="P490" i="12"/>
  <c r="P489" i="12"/>
  <c r="P488" i="12"/>
  <c r="P487" i="12"/>
  <c r="P486" i="12"/>
  <c r="P485" i="12"/>
  <c r="P484" i="12"/>
  <c r="P483" i="12"/>
  <c r="P482" i="12"/>
  <c r="P481" i="12"/>
  <c r="P480" i="12"/>
  <c r="P479" i="12"/>
  <c r="P478" i="12"/>
  <c r="P477" i="12"/>
  <c r="E471" i="12"/>
  <c r="F471" i="12"/>
  <c r="G471" i="12"/>
  <c r="H471" i="12"/>
  <c r="I471" i="12"/>
  <c r="J471" i="12"/>
  <c r="K471" i="12"/>
  <c r="L471" i="12"/>
  <c r="M471" i="12"/>
  <c r="N471" i="12"/>
  <c r="O471" i="12"/>
  <c r="P471" i="12"/>
  <c r="E465" i="12"/>
  <c r="F465" i="12"/>
  <c r="G465" i="12"/>
  <c r="H465" i="12"/>
  <c r="I465" i="12"/>
  <c r="J465" i="12"/>
  <c r="K465" i="12"/>
  <c r="L465" i="12"/>
  <c r="M465" i="12"/>
  <c r="N465" i="12"/>
  <c r="O465" i="12"/>
  <c r="P465" i="12"/>
  <c r="E459" i="12"/>
  <c r="F459" i="12"/>
  <c r="G459" i="12"/>
  <c r="H459" i="12"/>
  <c r="I459" i="12"/>
  <c r="J459" i="12"/>
  <c r="K459" i="12"/>
  <c r="L459" i="12"/>
  <c r="M459" i="12"/>
  <c r="N459" i="12"/>
  <c r="O459" i="12"/>
  <c r="P459" i="12"/>
  <c r="E453" i="12"/>
  <c r="F453" i="12"/>
  <c r="G453" i="12"/>
  <c r="H453" i="12"/>
  <c r="I453" i="12"/>
  <c r="J453" i="12"/>
  <c r="K453" i="12"/>
  <c r="L453" i="12"/>
  <c r="M453" i="12"/>
  <c r="N453" i="12"/>
  <c r="O453" i="12"/>
  <c r="P453" i="12"/>
  <c r="E447" i="12"/>
  <c r="F447" i="12"/>
  <c r="G447" i="12"/>
  <c r="H447" i="12"/>
  <c r="I447" i="12"/>
  <c r="J447" i="12"/>
  <c r="K447" i="12"/>
  <c r="L447" i="12"/>
  <c r="M447" i="12"/>
  <c r="N447" i="12"/>
  <c r="O447" i="12"/>
  <c r="P447" i="12"/>
  <c r="E441" i="12"/>
  <c r="F441" i="12"/>
  <c r="G441" i="12"/>
  <c r="H441" i="12"/>
  <c r="I441" i="12"/>
  <c r="J441" i="12"/>
  <c r="K441" i="12"/>
  <c r="L441" i="12"/>
  <c r="M441" i="12"/>
  <c r="N441" i="12"/>
  <c r="O441" i="12"/>
  <c r="P441" i="12"/>
  <c r="E435" i="12"/>
  <c r="F435" i="12"/>
  <c r="G435" i="12"/>
  <c r="H435" i="12"/>
  <c r="I435" i="12"/>
  <c r="J435" i="12"/>
  <c r="K435" i="12"/>
  <c r="L435" i="12"/>
  <c r="M435" i="12"/>
  <c r="N435" i="12"/>
  <c r="O435" i="12"/>
  <c r="P435" i="12"/>
  <c r="E429" i="12"/>
  <c r="F429" i="12"/>
  <c r="G429" i="12"/>
  <c r="H429" i="12"/>
  <c r="I429" i="12"/>
  <c r="J429" i="12"/>
  <c r="K429" i="12"/>
  <c r="L429" i="12"/>
  <c r="M429" i="12"/>
  <c r="N429" i="12"/>
  <c r="O429" i="12"/>
  <c r="P429" i="12"/>
  <c r="E423" i="12"/>
  <c r="F423" i="12"/>
  <c r="G423" i="12"/>
  <c r="H423" i="12"/>
  <c r="I423" i="12"/>
  <c r="J423" i="12"/>
  <c r="K423" i="12"/>
  <c r="L423" i="12"/>
  <c r="M423" i="12"/>
  <c r="N423" i="12"/>
  <c r="O423" i="12"/>
  <c r="P423" i="12"/>
  <c r="E417" i="12"/>
  <c r="F417" i="12"/>
  <c r="G417" i="12"/>
  <c r="H417" i="12"/>
  <c r="I417" i="12"/>
  <c r="J417" i="12"/>
  <c r="K417" i="12"/>
  <c r="L417" i="12"/>
  <c r="M417" i="12"/>
  <c r="N417" i="12"/>
  <c r="O417" i="12"/>
  <c r="P417" i="12"/>
  <c r="E411" i="12"/>
  <c r="F411" i="12"/>
  <c r="G411" i="12"/>
  <c r="H411" i="12"/>
  <c r="I411" i="12"/>
  <c r="J411" i="12"/>
  <c r="K411" i="12"/>
  <c r="L411" i="12"/>
  <c r="M411" i="12"/>
  <c r="N411" i="12"/>
  <c r="O411" i="12"/>
  <c r="P411" i="12"/>
  <c r="E405" i="12"/>
  <c r="F405" i="12"/>
  <c r="G405" i="12"/>
  <c r="H405" i="12"/>
  <c r="I405" i="12"/>
  <c r="J405" i="12"/>
  <c r="K405" i="12"/>
  <c r="L405" i="12"/>
  <c r="M405" i="12"/>
  <c r="N405" i="12"/>
  <c r="O405" i="12"/>
  <c r="P405" i="12"/>
  <c r="E399" i="12"/>
  <c r="F399" i="12"/>
  <c r="G399" i="12"/>
  <c r="H399" i="12"/>
  <c r="I399" i="12"/>
  <c r="J399" i="12"/>
  <c r="K399" i="12"/>
  <c r="L399" i="12"/>
  <c r="M399" i="12"/>
  <c r="N399" i="12"/>
  <c r="O399" i="12"/>
  <c r="P399" i="12"/>
  <c r="E393" i="12"/>
  <c r="F393" i="12"/>
  <c r="G393" i="12"/>
  <c r="H393" i="12"/>
  <c r="I393" i="12"/>
  <c r="J393" i="12"/>
  <c r="K393" i="12"/>
  <c r="L393" i="12"/>
  <c r="M393" i="12"/>
  <c r="N393" i="12"/>
  <c r="O393" i="12"/>
  <c r="P393" i="12"/>
  <c r="E387" i="12"/>
  <c r="F387" i="12"/>
  <c r="G387" i="12"/>
  <c r="H387" i="12"/>
  <c r="I387" i="12"/>
  <c r="J387" i="12"/>
  <c r="K387" i="12"/>
  <c r="L387" i="12"/>
  <c r="M387" i="12"/>
  <c r="N387" i="12"/>
  <c r="O387" i="12"/>
  <c r="P387" i="12"/>
  <c r="E381" i="12"/>
  <c r="F381" i="12"/>
  <c r="G381" i="12"/>
  <c r="H381" i="12"/>
  <c r="I381" i="12"/>
  <c r="J381" i="12"/>
  <c r="K381" i="12"/>
  <c r="L381" i="12"/>
  <c r="M381" i="12"/>
  <c r="N381" i="12"/>
  <c r="O381" i="12"/>
  <c r="P381" i="12"/>
  <c r="E375" i="12"/>
  <c r="F375" i="12"/>
  <c r="G375" i="12"/>
  <c r="H375" i="12"/>
  <c r="I375" i="12"/>
  <c r="J375" i="12"/>
  <c r="K375" i="12"/>
  <c r="L375" i="12"/>
  <c r="M375" i="12"/>
  <c r="N375" i="12"/>
  <c r="O375" i="12"/>
  <c r="P375" i="12"/>
  <c r="E369" i="12"/>
  <c r="F369" i="12"/>
  <c r="G369" i="12"/>
  <c r="H369" i="12"/>
  <c r="I369" i="12"/>
  <c r="J369" i="12"/>
  <c r="K369" i="12"/>
  <c r="L369" i="12"/>
  <c r="M369" i="12"/>
  <c r="N369" i="12"/>
  <c r="O369" i="12"/>
  <c r="P369" i="12"/>
  <c r="E363" i="12"/>
  <c r="F363" i="12"/>
  <c r="G363" i="12"/>
  <c r="H363" i="12"/>
  <c r="I363" i="12"/>
  <c r="J363" i="12"/>
  <c r="K363" i="12"/>
  <c r="L363" i="12"/>
  <c r="M363" i="12"/>
  <c r="N363" i="12"/>
  <c r="O363" i="12"/>
  <c r="P363" i="12"/>
  <c r="E357" i="12"/>
  <c r="F357" i="12"/>
  <c r="G357" i="12"/>
  <c r="H357" i="12"/>
  <c r="I357" i="12"/>
  <c r="J357" i="12"/>
  <c r="K357" i="12"/>
  <c r="L357" i="12"/>
  <c r="M357" i="12"/>
  <c r="N357" i="12"/>
  <c r="O357" i="12"/>
  <c r="P357" i="12"/>
  <c r="E351" i="12"/>
  <c r="F351" i="12"/>
  <c r="G351" i="12"/>
  <c r="H351" i="12"/>
  <c r="I351" i="12"/>
  <c r="J351" i="12"/>
  <c r="K351" i="12"/>
  <c r="L351" i="12"/>
  <c r="M351" i="12"/>
  <c r="N351" i="12"/>
  <c r="O351" i="12"/>
  <c r="P351" i="12"/>
  <c r="E345" i="12"/>
  <c r="F345" i="12"/>
  <c r="G345" i="12"/>
  <c r="H345" i="12"/>
  <c r="I345" i="12"/>
  <c r="J345" i="12"/>
  <c r="K345" i="12"/>
  <c r="L345" i="12"/>
  <c r="M345" i="12"/>
  <c r="N345" i="12"/>
  <c r="O345" i="12"/>
  <c r="P345" i="12"/>
  <c r="E339" i="12"/>
  <c r="F339" i="12"/>
  <c r="G339" i="12"/>
  <c r="H339" i="12"/>
  <c r="I339" i="12"/>
  <c r="J339" i="12"/>
  <c r="K339" i="12"/>
  <c r="L339" i="12"/>
  <c r="M339" i="12"/>
  <c r="N339" i="12"/>
  <c r="O339" i="12"/>
  <c r="P339" i="12"/>
  <c r="E333" i="12"/>
  <c r="F333" i="12"/>
  <c r="G333" i="12"/>
  <c r="H333" i="12"/>
  <c r="I333" i="12"/>
  <c r="J333" i="12"/>
  <c r="K333" i="12"/>
  <c r="L333" i="12"/>
  <c r="M333" i="12"/>
  <c r="N333" i="12"/>
  <c r="O333" i="12"/>
  <c r="P333" i="12"/>
  <c r="E327" i="12"/>
  <c r="F327" i="12"/>
  <c r="G327" i="12"/>
  <c r="H327" i="12"/>
  <c r="I327" i="12"/>
  <c r="J327" i="12"/>
  <c r="K327" i="12"/>
  <c r="L327" i="12"/>
  <c r="M327" i="12"/>
  <c r="N327" i="12"/>
  <c r="O327" i="12"/>
  <c r="P327" i="12"/>
  <c r="E321" i="12"/>
  <c r="F321" i="12"/>
  <c r="G321" i="12"/>
  <c r="H321" i="12"/>
  <c r="I321" i="12"/>
  <c r="J321" i="12"/>
  <c r="K321" i="12"/>
  <c r="L321" i="12"/>
  <c r="M321" i="12"/>
  <c r="N321" i="12"/>
  <c r="O321" i="12"/>
  <c r="P321" i="12"/>
  <c r="E315" i="12"/>
  <c r="F315" i="12"/>
  <c r="G315" i="12"/>
  <c r="H315" i="12"/>
  <c r="I315" i="12"/>
  <c r="J315" i="12"/>
  <c r="K315" i="12"/>
  <c r="L315" i="12"/>
  <c r="M315" i="12"/>
  <c r="N315" i="12"/>
  <c r="O315" i="12"/>
  <c r="P315" i="12"/>
  <c r="E309" i="12"/>
  <c r="F309" i="12"/>
  <c r="G309" i="12"/>
  <c r="H309" i="12"/>
  <c r="I309" i="12"/>
  <c r="J309" i="12"/>
  <c r="K309" i="12"/>
  <c r="L309" i="12"/>
  <c r="M309" i="12"/>
  <c r="N309" i="12"/>
  <c r="O309" i="12"/>
  <c r="P309" i="12"/>
  <c r="E303" i="12"/>
  <c r="F303" i="12"/>
  <c r="G303" i="12"/>
  <c r="H303" i="12"/>
  <c r="I303" i="12"/>
  <c r="J303" i="12"/>
  <c r="K303" i="12"/>
  <c r="L303" i="12"/>
  <c r="M303" i="12"/>
  <c r="N303" i="12"/>
  <c r="O303" i="12"/>
  <c r="P303" i="12"/>
  <c r="E297" i="12"/>
  <c r="F297" i="12"/>
  <c r="G297" i="12"/>
  <c r="H297" i="12"/>
  <c r="I297" i="12"/>
  <c r="J297" i="12"/>
  <c r="K297" i="12"/>
  <c r="L297" i="12"/>
  <c r="M297" i="12"/>
  <c r="N297" i="12"/>
  <c r="O297" i="12"/>
  <c r="P297" i="12"/>
  <c r="E291" i="12"/>
  <c r="F291" i="12"/>
  <c r="G291" i="12"/>
  <c r="H291" i="12"/>
  <c r="I291" i="12"/>
  <c r="J291" i="12"/>
  <c r="K291" i="12"/>
  <c r="L291" i="12"/>
  <c r="M291" i="12"/>
  <c r="N291" i="12"/>
  <c r="O291" i="12"/>
  <c r="P291" i="12"/>
  <c r="E285" i="12"/>
  <c r="F285" i="12"/>
  <c r="G285" i="12"/>
  <c r="H285" i="12"/>
  <c r="I285" i="12"/>
  <c r="J285" i="12"/>
  <c r="K285" i="12"/>
  <c r="L285" i="12"/>
  <c r="M285" i="12"/>
  <c r="N285" i="12"/>
  <c r="O285" i="12"/>
  <c r="P285" i="12"/>
  <c r="E279" i="12"/>
  <c r="F279" i="12"/>
  <c r="G279" i="12"/>
  <c r="H279" i="12"/>
  <c r="I279" i="12"/>
  <c r="J279" i="12"/>
  <c r="K279" i="12"/>
  <c r="L279" i="12"/>
  <c r="M279" i="12"/>
  <c r="N279" i="12"/>
  <c r="O279" i="12"/>
  <c r="P279" i="12"/>
  <c r="E273" i="12"/>
  <c r="F273" i="12"/>
  <c r="G273" i="12"/>
  <c r="H273" i="12"/>
  <c r="I273" i="12"/>
  <c r="J273" i="12"/>
  <c r="K273" i="12"/>
  <c r="L273" i="12"/>
  <c r="M273" i="12"/>
  <c r="N273" i="12"/>
  <c r="O273" i="12"/>
  <c r="P273" i="12"/>
  <c r="E267" i="12"/>
  <c r="F267" i="12"/>
  <c r="G267" i="12"/>
  <c r="H267" i="12"/>
  <c r="I267" i="12"/>
  <c r="J267" i="12"/>
  <c r="K267" i="12"/>
  <c r="L267" i="12"/>
  <c r="M267" i="12"/>
  <c r="N267" i="12"/>
  <c r="O267" i="12"/>
  <c r="P267" i="12"/>
  <c r="E261" i="12"/>
  <c r="F261" i="12"/>
  <c r="G261" i="12"/>
  <c r="H261" i="12"/>
  <c r="I261" i="12"/>
  <c r="J261" i="12"/>
  <c r="K261" i="12"/>
  <c r="L261" i="12"/>
  <c r="M261" i="12"/>
  <c r="N261" i="12"/>
  <c r="O261" i="12"/>
  <c r="P261" i="12"/>
  <c r="E255" i="12"/>
  <c r="F255" i="12"/>
  <c r="G255" i="12"/>
  <c r="H255" i="12"/>
  <c r="I255" i="12"/>
  <c r="J255" i="12"/>
  <c r="K255" i="12"/>
  <c r="L255" i="12"/>
  <c r="M255" i="12"/>
  <c r="N255" i="12"/>
  <c r="O255" i="12"/>
  <c r="P255" i="12"/>
  <c r="E249" i="12"/>
  <c r="F249" i="12"/>
  <c r="G249" i="12"/>
  <c r="H249" i="12"/>
  <c r="I249" i="12"/>
  <c r="J249" i="12"/>
  <c r="K249" i="12"/>
  <c r="L249" i="12"/>
  <c r="M249" i="12"/>
  <c r="N249" i="12"/>
  <c r="O249" i="12"/>
  <c r="P249" i="12"/>
  <c r="E243" i="12"/>
  <c r="F243" i="12"/>
  <c r="G243" i="12"/>
  <c r="H243" i="12"/>
  <c r="I243" i="12"/>
  <c r="J243" i="12"/>
  <c r="K243" i="12"/>
  <c r="L243" i="12"/>
  <c r="M243" i="12"/>
  <c r="N243" i="12"/>
  <c r="O243" i="12"/>
  <c r="P243" i="12"/>
  <c r="E237" i="12"/>
  <c r="F237" i="12"/>
  <c r="G237" i="12"/>
  <c r="H237" i="12"/>
  <c r="I237" i="12"/>
  <c r="J237" i="12"/>
  <c r="K237" i="12"/>
  <c r="L237" i="12"/>
  <c r="M237" i="12"/>
  <c r="N237" i="12"/>
  <c r="O237" i="12"/>
  <c r="P237" i="12"/>
  <c r="E231" i="12"/>
  <c r="F231" i="12"/>
  <c r="G231" i="12"/>
  <c r="H231" i="12"/>
  <c r="I231" i="12"/>
  <c r="J231" i="12"/>
  <c r="K231" i="12"/>
  <c r="L231" i="12"/>
  <c r="M231" i="12"/>
  <c r="N231" i="12"/>
  <c r="O231" i="12"/>
  <c r="P231" i="12"/>
  <c r="E225" i="12"/>
  <c r="F225" i="12"/>
  <c r="G225" i="12"/>
  <c r="H225" i="12"/>
  <c r="I225" i="12"/>
  <c r="J225" i="12"/>
  <c r="K225" i="12"/>
  <c r="L225" i="12"/>
  <c r="M225" i="12"/>
  <c r="N225" i="12"/>
  <c r="O225" i="12"/>
  <c r="P225" i="12"/>
  <c r="E219" i="12"/>
  <c r="F219" i="12"/>
  <c r="G219" i="12"/>
  <c r="H219" i="12"/>
  <c r="I219" i="12"/>
  <c r="J219" i="12"/>
  <c r="K219" i="12"/>
  <c r="L219" i="12"/>
  <c r="M219" i="12"/>
  <c r="N219" i="12"/>
  <c r="O219" i="12"/>
  <c r="P219" i="12"/>
  <c r="E213" i="12"/>
  <c r="F213" i="12"/>
  <c r="G213" i="12"/>
  <c r="H213" i="12"/>
  <c r="I213" i="12"/>
  <c r="J213" i="12"/>
  <c r="K213" i="12"/>
  <c r="L213" i="12"/>
  <c r="M213" i="12"/>
  <c r="N213" i="12"/>
  <c r="O213" i="12"/>
  <c r="P213" i="12"/>
  <c r="E207" i="12"/>
  <c r="F207" i="12"/>
  <c r="G207" i="12"/>
  <c r="H207" i="12"/>
  <c r="I207" i="12"/>
  <c r="J207" i="12"/>
  <c r="K207" i="12"/>
  <c r="L207" i="12"/>
  <c r="M207" i="12"/>
  <c r="N207" i="12"/>
  <c r="O207" i="12"/>
  <c r="P207" i="12"/>
  <c r="E201" i="12"/>
  <c r="F201" i="12"/>
  <c r="G201" i="12"/>
  <c r="H201" i="12"/>
  <c r="I201" i="12"/>
  <c r="J201" i="12"/>
  <c r="K201" i="12"/>
  <c r="L201" i="12"/>
  <c r="M201" i="12"/>
  <c r="N201" i="12"/>
  <c r="O201" i="12"/>
  <c r="P201" i="12"/>
  <c r="E195" i="12"/>
  <c r="F195" i="12"/>
  <c r="G195" i="12"/>
  <c r="H195" i="12"/>
  <c r="I195" i="12"/>
  <c r="J195" i="12"/>
  <c r="K195" i="12"/>
  <c r="L195" i="12"/>
  <c r="M195" i="12"/>
  <c r="N195" i="12"/>
  <c r="O195" i="12"/>
  <c r="P195" i="12"/>
  <c r="E189" i="12"/>
  <c r="F189" i="12"/>
  <c r="G189" i="12"/>
  <c r="H189" i="12"/>
  <c r="I189" i="12"/>
  <c r="J189" i="12"/>
  <c r="K189" i="12"/>
  <c r="L189" i="12"/>
  <c r="M189" i="12"/>
  <c r="N189" i="12"/>
  <c r="O189" i="12"/>
  <c r="P189" i="12"/>
  <c r="E183" i="12"/>
  <c r="F183" i="12"/>
  <c r="G183" i="12"/>
  <c r="H183" i="12"/>
  <c r="I183" i="12"/>
  <c r="J183" i="12"/>
  <c r="K183" i="12"/>
  <c r="L183" i="12"/>
  <c r="M183" i="12"/>
  <c r="N183" i="12"/>
  <c r="O183" i="12"/>
  <c r="P183" i="12"/>
  <c r="E177" i="12"/>
  <c r="F177" i="12"/>
  <c r="G177" i="12"/>
  <c r="H177" i="12"/>
  <c r="I177" i="12"/>
  <c r="J177" i="12"/>
  <c r="K177" i="12"/>
  <c r="L177" i="12"/>
  <c r="M177" i="12"/>
  <c r="N177" i="12"/>
  <c r="O177" i="12"/>
  <c r="P177" i="12"/>
  <c r="E171" i="12"/>
  <c r="F171" i="12"/>
  <c r="G171" i="12"/>
  <c r="H171" i="12"/>
  <c r="I171" i="12"/>
  <c r="J171" i="12"/>
  <c r="K171" i="12"/>
  <c r="L171" i="12"/>
  <c r="M171" i="12"/>
  <c r="N171" i="12"/>
  <c r="O171" i="12"/>
  <c r="P171" i="12"/>
  <c r="E165" i="12"/>
  <c r="F165" i="12"/>
  <c r="G165" i="12"/>
  <c r="H165" i="12"/>
  <c r="I165" i="12"/>
  <c r="J165" i="12"/>
  <c r="K165" i="12"/>
  <c r="L165" i="12"/>
  <c r="M165" i="12"/>
  <c r="N165" i="12"/>
  <c r="O165" i="12"/>
  <c r="P165" i="12"/>
  <c r="E159" i="12"/>
  <c r="F159" i="12"/>
  <c r="G159" i="12"/>
  <c r="H159" i="12"/>
  <c r="I159" i="12"/>
  <c r="J159" i="12"/>
  <c r="K159" i="12"/>
  <c r="L159" i="12"/>
  <c r="M159" i="12"/>
  <c r="N159" i="12"/>
  <c r="O159" i="12"/>
  <c r="P159" i="12"/>
  <c r="E153" i="12"/>
  <c r="F153" i="12"/>
  <c r="G153" i="12"/>
  <c r="H153" i="12"/>
  <c r="I153" i="12"/>
  <c r="J153" i="12"/>
  <c r="K153" i="12"/>
  <c r="L153" i="12"/>
  <c r="M153" i="12"/>
  <c r="N153" i="12"/>
  <c r="O153" i="12"/>
  <c r="P153" i="12"/>
  <c r="E147" i="12"/>
  <c r="F147" i="12"/>
  <c r="G147" i="12"/>
  <c r="H147" i="12"/>
  <c r="I147" i="12"/>
  <c r="J147" i="12"/>
  <c r="K147" i="12"/>
  <c r="L147" i="12"/>
  <c r="M147" i="12"/>
  <c r="N147" i="12"/>
  <c r="O147" i="12"/>
  <c r="P147" i="12"/>
  <c r="E141" i="12"/>
  <c r="F141" i="12"/>
  <c r="G141" i="12"/>
  <c r="H141" i="12"/>
  <c r="I141" i="12"/>
  <c r="J141" i="12"/>
  <c r="K141" i="12"/>
  <c r="L141" i="12"/>
  <c r="M141" i="12"/>
  <c r="N141" i="12"/>
  <c r="O141" i="12"/>
  <c r="P141" i="12"/>
  <c r="E135" i="12"/>
  <c r="F135" i="12"/>
  <c r="G135" i="12"/>
  <c r="H135" i="12"/>
  <c r="I135" i="12"/>
  <c r="J135" i="12"/>
  <c r="K135" i="12"/>
  <c r="L135" i="12"/>
  <c r="M135" i="12"/>
  <c r="N135" i="12"/>
  <c r="O135" i="12"/>
  <c r="P135" i="12"/>
  <c r="E129" i="12"/>
  <c r="F129" i="12"/>
  <c r="G129" i="12"/>
  <c r="H129" i="12"/>
  <c r="I129" i="12"/>
  <c r="J129" i="12"/>
  <c r="K129" i="12"/>
  <c r="L129" i="12"/>
  <c r="M129" i="12"/>
  <c r="N129" i="12"/>
  <c r="O129" i="12"/>
  <c r="P129" i="12"/>
  <c r="E123" i="12"/>
  <c r="F123" i="12"/>
  <c r="G123" i="12"/>
  <c r="H123" i="12"/>
  <c r="I123" i="12"/>
  <c r="J123" i="12"/>
  <c r="K123" i="12"/>
  <c r="L123" i="12"/>
  <c r="M123" i="12"/>
  <c r="N123" i="12"/>
  <c r="O123" i="12"/>
  <c r="P123" i="12"/>
  <c r="E117" i="12"/>
  <c r="F117" i="12"/>
  <c r="G117" i="12"/>
  <c r="H117" i="12"/>
  <c r="I117" i="12"/>
  <c r="J117" i="12"/>
  <c r="K117" i="12"/>
  <c r="L117" i="12"/>
  <c r="M117" i="12"/>
  <c r="N117" i="12"/>
  <c r="O117" i="12"/>
  <c r="P117" i="12"/>
  <c r="E111" i="12"/>
  <c r="F111" i="12"/>
  <c r="G111" i="12"/>
  <c r="H111" i="12"/>
  <c r="I111" i="12"/>
  <c r="J111" i="12"/>
  <c r="K111" i="12"/>
  <c r="L111" i="12"/>
  <c r="M111" i="12"/>
  <c r="N111" i="12"/>
  <c r="O111" i="12"/>
  <c r="P111" i="12"/>
  <c r="E105" i="12"/>
  <c r="F105" i="12"/>
  <c r="G105" i="12"/>
  <c r="H105" i="12"/>
  <c r="I105" i="12"/>
  <c r="J105" i="12"/>
  <c r="K105" i="12"/>
  <c r="L105" i="12"/>
  <c r="M105" i="12"/>
  <c r="N105" i="12"/>
  <c r="O105" i="12"/>
  <c r="P105" i="12"/>
  <c r="E99" i="12"/>
  <c r="F99" i="12"/>
  <c r="G99" i="12"/>
  <c r="H99" i="12"/>
  <c r="I99" i="12"/>
  <c r="J99" i="12"/>
  <c r="K99" i="12"/>
  <c r="L99" i="12"/>
  <c r="M99" i="12"/>
  <c r="N99" i="12"/>
  <c r="O99" i="12"/>
  <c r="P99" i="12"/>
  <c r="E93" i="12"/>
  <c r="F93" i="12"/>
  <c r="G93" i="12"/>
  <c r="H93" i="12"/>
  <c r="I93" i="12"/>
  <c r="J93" i="12"/>
  <c r="K93" i="12"/>
  <c r="L93" i="12"/>
  <c r="M93" i="12"/>
  <c r="N93" i="12"/>
  <c r="O93" i="12"/>
  <c r="P93" i="12"/>
  <c r="E87" i="12"/>
  <c r="F87" i="12"/>
  <c r="G87" i="12"/>
  <c r="H87" i="12"/>
  <c r="I87" i="12"/>
  <c r="J87" i="12"/>
  <c r="K87" i="12"/>
  <c r="L87" i="12"/>
  <c r="M87" i="12"/>
  <c r="N87" i="12"/>
  <c r="O87" i="12"/>
  <c r="P87" i="12"/>
  <c r="E81" i="12"/>
  <c r="F81" i="12"/>
  <c r="G81" i="12"/>
  <c r="H81" i="12"/>
  <c r="I81" i="12"/>
  <c r="J81" i="12"/>
  <c r="K81" i="12"/>
  <c r="L81" i="12"/>
  <c r="M81" i="12"/>
  <c r="N81" i="12"/>
  <c r="O81" i="12"/>
  <c r="P81" i="12"/>
  <c r="E75" i="12"/>
  <c r="F75" i="12"/>
  <c r="G75" i="12"/>
  <c r="H75" i="12"/>
  <c r="I75" i="12"/>
  <c r="J75" i="12"/>
  <c r="K75" i="12"/>
  <c r="L75" i="12"/>
  <c r="M75" i="12"/>
  <c r="N75" i="12"/>
  <c r="O75" i="12"/>
  <c r="P75" i="12"/>
  <c r="E69" i="12"/>
  <c r="F69" i="12"/>
  <c r="G69" i="12"/>
  <c r="H69" i="12"/>
  <c r="I69" i="12"/>
  <c r="J69" i="12"/>
  <c r="K69" i="12"/>
  <c r="L69" i="12"/>
  <c r="M69" i="12"/>
  <c r="N69" i="12"/>
  <c r="O69" i="12"/>
  <c r="P69" i="12"/>
  <c r="E63" i="12"/>
  <c r="F63" i="12"/>
  <c r="G63" i="12"/>
  <c r="H63" i="12"/>
  <c r="I63" i="12"/>
  <c r="J63" i="12"/>
  <c r="K63" i="12"/>
  <c r="L63" i="12"/>
  <c r="M63" i="12"/>
  <c r="N63" i="12"/>
  <c r="O63" i="12"/>
  <c r="P63" i="12"/>
  <c r="E57" i="12"/>
  <c r="F57" i="12"/>
  <c r="G57" i="12"/>
  <c r="H57" i="12"/>
  <c r="I57" i="12"/>
  <c r="J57" i="12"/>
  <c r="K57" i="12"/>
  <c r="L57" i="12"/>
  <c r="M57" i="12"/>
  <c r="N57" i="12"/>
  <c r="O57" i="12"/>
  <c r="P57" i="12"/>
  <c r="E51" i="12"/>
  <c r="F51" i="12"/>
  <c r="G51" i="12"/>
  <c r="H51" i="12"/>
  <c r="I51" i="12"/>
  <c r="J51" i="12"/>
  <c r="K51" i="12"/>
  <c r="L51" i="12"/>
  <c r="M51" i="12"/>
  <c r="N51" i="12"/>
  <c r="O51" i="12"/>
  <c r="P51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E33" i="12"/>
  <c r="F33" i="12"/>
  <c r="G33" i="12"/>
  <c r="H33" i="12"/>
  <c r="I33" i="12"/>
  <c r="J33" i="12"/>
  <c r="K33" i="12"/>
  <c r="L33" i="12"/>
  <c r="M33" i="12"/>
  <c r="N33" i="12"/>
  <c r="O33" i="12"/>
  <c r="P33" i="12"/>
  <c r="E27" i="12"/>
  <c r="F27" i="12"/>
  <c r="G27" i="12"/>
  <c r="H27" i="12"/>
  <c r="I27" i="12"/>
  <c r="J27" i="12"/>
  <c r="K27" i="12"/>
  <c r="L27" i="12"/>
  <c r="M27" i="12"/>
  <c r="N27" i="12"/>
  <c r="O27" i="12"/>
  <c r="P27" i="12"/>
  <c r="E21" i="12"/>
  <c r="F21" i="12"/>
  <c r="G21" i="12"/>
  <c r="H21" i="12"/>
  <c r="I21" i="12"/>
  <c r="J21" i="12"/>
  <c r="K21" i="12"/>
  <c r="L21" i="12"/>
  <c r="M21" i="12"/>
  <c r="N21" i="12"/>
  <c r="O21" i="12"/>
  <c r="P21" i="12"/>
  <c r="E15" i="12"/>
  <c r="F15" i="12"/>
  <c r="G15" i="12"/>
  <c r="H15" i="12"/>
  <c r="I15" i="12"/>
  <c r="J15" i="12"/>
  <c r="K15" i="12"/>
  <c r="L15" i="12"/>
  <c r="M15" i="12"/>
  <c r="N15" i="12"/>
  <c r="O15" i="12"/>
  <c r="P15" i="12"/>
  <c r="F9" i="12"/>
  <c r="G9" i="12"/>
  <c r="H9" i="12"/>
  <c r="I9" i="12"/>
  <c r="J9" i="12"/>
  <c r="K9" i="12"/>
  <c r="L9" i="12"/>
  <c r="M9" i="12"/>
  <c r="N9" i="12"/>
  <c r="O9" i="12"/>
  <c r="P8" i="12"/>
  <c r="O8" i="12"/>
  <c r="N8" i="12"/>
  <c r="M8" i="12"/>
  <c r="L8" i="12"/>
  <c r="K8" i="12"/>
  <c r="J8" i="12"/>
  <c r="I8" i="12"/>
  <c r="H8" i="12"/>
  <c r="G8" i="12"/>
  <c r="F8" i="12"/>
  <c r="E8" i="12"/>
  <c r="P7" i="12"/>
  <c r="O7" i="12"/>
  <c r="N7" i="12"/>
  <c r="M7" i="12"/>
  <c r="L7" i="12"/>
  <c r="K7" i="12"/>
  <c r="J7" i="12"/>
  <c r="I7" i="12"/>
  <c r="H7" i="12"/>
  <c r="G7" i="12"/>
  <c r="F7" i="12"/>
  <c r="E7" i="12"/>
  <c r="P6" i="12"/>
  <c r="O6" i="12"/>
  <c r="N6" i="12"/>
  <c r="M6" i="12"/>
  <c r="L6" i="12"/>
  <c r="K6" i="12"/>
  <c r="J6" i="12"/>
  <c r="I6" i="12"/>
  <c r="H6" i="12"/>
  <c r="G6" i="12"/>
  <c r="F6" i="12"/>
  <c r="E6" i="12"/>
  <c r="P5" i="12"/>
  <c r="O5" i="12"/>
  <c r="N5" i="12"/>
  <c r="M5" i="12"/>
  <c r="L5" i="12"/>
  <c r="K5" i="12"/>
  <c r="J5" i="12"/>
  <c r="I5" i="12"/>
  <c r="H5" i="12"/>
  <c r="G5" i="12"/>
  <c r="F5" i="12"/>
  <c r="E5" i="12"/>
  <c r="P4" i="12"/>
  <c r="P3" i="12"/>
  <c r="O4" i="12"/>
  <c r="O3" i="12"/>
  <c r="N4" i="12"/>
  <c r="N3" i="12"/>
  <c r="M4" i="12"/>
  <c r="M3" i="12"/>
  <c r="L4" i="12"/>
  <c r="L3" i="12"/>
  <c r="K4" i="12"/>
  <c r="K3" i="12"/>
  <c r="J4" i="12"/>
  <c r="J3" i="12"/>
  <c r="I4" i="12"/>
  <c r="I3" i="12"/>
  <c r="H4" i="12"/>
  <c r="H3" i="12"/>
  <c r="G4" i="12"/>
  <c r="G3" i="12"/>
  <c r="F4" i="12"/>
  <c r="F3" i="12"/>
  <c r="E4" i="12"/>
  <c r="E3" i="12"/>
  <c r="Q320" i="3"/>
  <c r="R320" i="3" s="1"/>
  <c r="S320" i="3" s="1"/>
  <c r="T320" i="3" s="1"/>
  <c r="U320" i="3" s="1"/>
  <c r="V320" i="3" s="1"/>
  <c r="W320" i="3" s="1"/>
  <c r="X320" i="3" s="1"/>
  <c r="Y320" i="3" s="1"/>
  <c r="Z320" i="3" s="1"/>
  <c r="AA320" i="3" s="1"/>
  <c r="AB320" i="3" s="1"/>
  <c r="Q319" i="3"/>
  <c r="R319" i="3" s="1"/>
  <c r="S319" i="3" s="1"/>
  <c r="T319" i="3" s="1"/>
  <c r="U319" i="3" s="1"/>
  <c r="V319" i="3" s="1"/>
  <c r="W319" i="3" s="1"/>
  <c r="X319" i="3" s="1"/>
  <c r="Y319" i="3" s="1"/>
  <c r="Z319" i="3" s="1"/>
  <c r="AA319" i="3" s="1"/>
  <c r="AB319" i="3" s="1"/>
  <c r="Q318" i="3"/>
  <c r="R318" i="3" s="1"/>
  <c r="S318" i="3" s="1"/>
  <c r="T318" i="3" s="1"/>
  <c r="U318" i="3" s="1"/>
  <c r="V318" i="3" s="1"/>
  <c r="W318" i="3" s="1"/>
  <c r="X318" i="3" s="1"/>
  <c r="Y318" i="3" s="1"/>
  <c r="Z318" i="3" s="1"/>
  <c r="AA318" i="3" s="1"/>
  <c r="AB318" i="3" s="1"/>
  <c r="Q317" i="3"/>
  <c r="R317" i="3" s="1"/>
  <c r="S317" i="3" s="1"/>
  <c r="T317" i="3" s="1"/>
  <c r="U317" i="3" s="1"/>
  <c r="V317" i="3" s="1"/>
  <c r="W317" i="3" s="1"/>
  <c r="X317" i="3" s="1"/>
  <c r="Y317" i="3" s="1"/>
  <c r="Z317" i="3" s="1"/>
  <c r="AA317" i="3" s="1"/>
  <c r="AB317" i="3" s="1"/>
  <c r="Q316" i="3"/>
  <c r="R316" i="3" s="1"/>
  <c r="S316" i="3" s="1"/>
  <c r="AZ315" i="3"/>
  <c r="AY315" i="3"/>
  <c r="AX315" i="3"/>
  <c r="AW315" i="3"/>
  <c r="AV315" i="3"/>
  <c r="AU315" i="3"/>
  <c r="AT315" i="3"/>
  <c r="AS315" i="3"/>
  <c r="AR315" i="3"/>
  <c r="AQ315" i="3"/>
  <c r="AP315" i="3"/>
  <c r="AO315" i="3"/>
  <c r="Q284" i="3"/>
  <c r="R284" i="3" s="1"/>
  <c r="S284" i="3" s="1"/>
  <c r="T284" i="3" s="1"/>
  <c r="U284" i="3" s="1"/>
  <c r="V284" i="3" s="1"/>
  <c r="W284" i="3" s="1"/>
  <c r="X284" i="3" s="1"/>
  <c r="Y284" i="3" s="1"/>
  <c r="Z284" i="3" s="1"/>
  <c r="AA284" i="3" s="1"/>
  <c r="AB284" i="3" s="1"/>
  <c r="Q283" i="3"/>
  <c r="R283" i="3" s="1"/>
  <c r="S283" i="3" s="1"/>
  <c r="T283" i="3" s="1"/>
  <c r="U283" i="3" s="1"/>
  <c r="V283" i="3" s="1"/>
  <c r="W283" i="3" s="1"/>
  <c r="X283" i="3" s="1"/>
  <c r="Y283" i="3" s="1"/>
  <c r="Z283" i="3" s="1"/>
  <c r="AA283" i="3" s="1"/>
  <c r="AB283" i="3" s="1"/>
  <c r="Q282" i="3"/>
  <c r="R282" i="3" s="1"/>
  <c r="S282" i="3" s="1"/>
  <c r="T282" i="3" s="1"/>
  <c r="U282" i="3" s="1"/>
  <c r="V282" i="3" s="1"/>
  <c r="W282" i="3" s="1"/>
  <c r="X282" i="3" s="1"/>
  <c r="Y282" i="3" s="1"/>
  <c r="Z282" i="3" s="1"/>
  <c r="AA282" i="3" s="1"/>
  <c r="AB282" i="3" s="1"/>
  <c r="Q281" i="3"/>
  <c r="R281" i="3" s="1"/>
  <c r="S281" i="3" s="1"/>
  <c r="Q280" i="3"/>
  <c r="R280" i="3" s="1"/>
  <c r="AZ279" i="3"/>
  <c r="AY279" i="3"/>
  <c r="AX279" i="3"/>
  <c r="AW279" i="3"/>
  <c r="AV279" i="3"/>
  <c r="AU279" i="3"/>
  <c r="AT279" i="3"/>
  <c r="AS279" i="3"/>
  <c r="AR279" i="3"/>
  <c r="AQ279" i="3"/>
  <c r="AP279" i="3"/>
  <c r="AO279" i="3"/>
  <c r="Q248" i="3"/>
  <c r="R248" i="3" s="1"/>
  <c r="S248" i="3" s="1"/>
  <c r="T248" i="3" s="1"/>
  <c r="U248" i="3" s="1"/>
  <c r="V248" i="3" s="1"/>
  <c r="W248" i="3" s="1"/>
  <c r="X248" i="3" s="1"/>
  <c r="Y248" i="3" s="1"/>
  <c r="Z248" i="3" s="1"/>
  <c r="AA248" i="3" s="1"/>
  <c r="AB248" i="3" s="1"/>
  <c r="Q247" i="3"/>
  <c r="R247" i="3" s="1"/>
  <c r="S247" i="3" s="1"/>
  <c r="T247" i="3" s="1"/>
  <c r="U247" i="3" s="1"/>
  <c r="V247" i="3" s="1"/>
  <c r="W247" i="3" s="1"/>
  <c r="X247" i="3" s="1"/>
  <c r="Y247" i="3" s="1"/>
  <c r="Z247" i="3" s="1"/>
  <c r="AA247" i="3" s="1"/>
  <c r="AB247" i="3" s="1"/>
  <c r="Q246" i="3"/>
  <c r="R246" i="3" s="1"/>
  <c r="S246" i="3" s="1"/>
  <c r="T246" i="3" s="1"/>
  <c r="U246" i="3" s="1"/>
  <c r="V246" i="3" s="1"/>
  <c r="W246" i="3" s="1"/>
  <c r="X246" i="3" s="1"/>
  <c r="Y246" i="3" s="1"/>
  <c r="Z246" i="3" s="1"/>
  <c r="AA246" i="3" s="1"/>
  <c r="AB246" i="3" s="1"/>
  <c r="Q245" i="3"/>
  <c r="R245" i="3" s="1"/>
  <c r="Q244" i="3"/>
  <c r="AZ243" i="3"/>
  <c r="AY243" i="3"/>
  <c r="AX243" i="3"/>
  <c r="AW243" i="3"/>
  <c r="AV243" i="3"/>
  <c r="AU243" i="3"/>
  <c r="AT243" i="3"/>
  <c r="AS243" i="3"/>
  <c r="AR243" i="3"/>
  <c r="AQ243" i="3"/>
  <c r="AP243" i="3"/>
  <c r="AO243" i="3"/>
  <c r="Q98" i="2"/>
  <c r="R98" i="2" s="1"/>
  <c r="S98" i="2" s="1"/>
  <c r="T98" i="2" s="1"/>
  <c r="U98" i="2" s="1"/>
  <c r="V98" i="2" s="1"/>
  <c r="W98" i="2" s="1"/>
  <c r="X98" i="2" s="1"/>
  <c r="Y98" i="2" s="1"/>
  <c r="Z98" i="2" s="1"/>
  <c r="AA98" i="2" s="1"/>
  <c r="AB98" i="2" s="1"/>
  <c r="Q94" i="2"/>
  <c r="R94" i="2"/>
  <c r="Q95" i="2"/>
  <c r="R95" i="2" s="1"/>
  <c r="S95" i="2" s="1"/>
  <c r="T95" i="2" s="1"/>
  <c r="U95" i="2" s="1"/>
  <c r="V95" i="2" s="1"/>
  <c r="W95" i="2" s="1"/>
  <c r="X95" i="2" s="1"/>
  <c r="Y95" i="2" s="1"/>
  <c r="Z95" i="2" s="1"/>
  <c r="AA95" i="2" s="1"/>
  <c r="AB95" i="2" s="1"/>
  <c r="Q96" i="2"/>
  <c r="R96" i="2" s="1"/>
  <c r="S96" i="2" s="1"/>
  <c r="T96" i="2" s="1"/>
  <c r="U96" i="2" s="1"/>
  <c r="V96" i="2" s="1"/>
  <c r="W96" i="2" s="1"/>
  <c r="X96" i="2" s="1"/>
  <c r="Y96" i="2" s="1"/>
  <c r="Z96" i="2" s="1"/>
  <c r="AA96" i="2" s="1"/>
  <c r="AB96" i="2" s="1"/>
  <c r="Q97" i="2"/>
  <c r="R97" i="2" s="1"/>
  <c r="S97" i="2" s="1"/>
  <c r="T97" i="2" s="1"/>
  <c r="U97" i="2" s="1"/>
  <c r="V97" i="2" s="1"/>
  <c r="W97" i="2" s="1"/>
  <c r="X97" i="2" s="1"/>
  <c r="Y97" i="2" s="1"/>
  <c r="Z97" i="2" s="1"/>
  <c r="AA97" i="2" s="1"/>
  <c r="AB97" i="2" s="1"/>
  <c r="AZ93" i="2"/>
  <c r="AY93" i="2"/>
  <c r="AX93" i="2"/>
  <c r="AW93" i="2"/>
  <c r="AV93" i="2"/>
  <c r="AU93" i="2"/>
  <c r="AT93" i="2"/>
  <c r="AS93" i="2"/>
  <c r="AR93" i="2"/>
  <c r="AQ93" i="2"/>
  <c r="AP93" i="2"/>
  <c r="AO93" i="2"/>
  <c r="AO333" i="3"/>
  <c r="AP333" i="3"/>
  <c r="AQ333" i="3"/>
  <c r="AR333" i="3"/>
  <c r="AS333" i="3"/>
  <c r="AT333" i="3"/>
  <c r="AU333" i="3"/>
  <c r="AV333" i="3"/>
  <c r="AW333" i="3"/>
  <c r="AX333" i="3"/>
  <c r="AY333" i="3"/>
  <c r="AZ333" i="3"/>
  <c r="Q334" i="3"/>
  <c r="Q335" i="3"/>
  <c r="R335" i="3" s="1"/>
  <c r="S335" i="3" s="1"/>
  <c r="T335" i="3" s="1"/>
  <c r="U335" i="3" s="1"/>
  <c r="V335" i="3" s="1"/>
  <c r="W335" i="3" s="1"/>
  <c r="X335" i="3" s="1"/>
  <c r="Y335" i="3" s="1"/>
  <c r="Z335" i="3" s="1"/>
  <c r="AA335" i="3" s="1"/>
  <c r="AB335" i="3" s="1"/>
  <c r="Q336" i="3"/>
  <c r="R336" i="3" s="1"/>
  <c r="S336" i="3" s="1"/>
  <c r="T336" i="3" s="1"/>
  <c r="U336" i="3" s="1"/>
  <c r="V336" i="3" s="1"/>
  <c r="W336" i="3" s="1"/>
  <c r="X336" i="3" s="1"/>
  <c r="Y336" i="3" s="1"/>
  <c r="Z336" i="3" s="1"/>
  <c r="AA336" i="3" s="1"/>
  <c r="AB336" i="3" s="1"/>
  <c r="Q337" i="3"/>
  <c r="R337" i="3" s="1"/>
  <c r="S337" i="3" s="1"/>
  <c r="T337" i="3" s="1"/>
  <c r="U337" i="3" s="1"/>
  <c r="V337" i="3" s="1"/>
  <c r="W337" i="3" s="1"/>
  <c r="X337" i="3" s="1"/>
  <c r="Y337" i="3" s="1"/>
  <c r="Z337" i="3" s="1"/>
  <c r="AA337" i="3" s="1"/>
  <c r="AB337" i="3" s="1"/>
  <c r="Q338" i="3"/>
  <c r="R338" i="3" s="1"/>
  <c r="S338" i="3" s="1"/>
  <c r="T338" i="3" s="1"/>
  <c r="U338" i="3" s="1"/>
  <c r="V338" i="3" s="1"/>
  <c r="W338" i="3" s="1"/>
  <c r="X338" i="3" s="1"/>
  <c r="Y338" i="3" s="1"/>
  <c r="Z338" i="3" s="1"/>
  <c r="AA338" i="3" s="1"/>
  <c r="AB338" i="3" s="1"/>
  <c r="AO261" i="3"/>
  <c r="AP261" i="3"/>
  <c r="AQ261" i="3"/>
  <c r="AR261" i="3"/>
  <c r="AS261" i="3"/>
  <c r="AT261" i="3"/>
  <c r="AU261" i="3"/>
  <c r="AV261" i="3"/>
  <c r="AW261" i="3"/>
  <c r="AX261" i="3"/>
  <c r="AY261" i="3"/>
  <c r="AZ261" i="3"/>
  <c r="Q262" i="3"/>
  <c r="R262" i="3" s="1"/>
  <c r="S262" i="3" s="1"/>
  <c r="T262" i="3" s="1"/>
  <c r="Q263" i="3"/>
  <c r="R263" i="3" s="1"/>
  <c r="S263" i="3" s="1"/>
  <c r="Q264" i="3"/>
  <c r="R264" i="3" s="1"/>
  <c r="S264" i="3" s="1"/>
  <c r="T264" i="3" s="1"/>
  <c r="U264" i="3" s="1"/>
  <c r="V264" i="3" s="1"/>
  <c r="W264" i="3" s="1"/>
  <c r="X264" i="3" s="1"/>
  <c r="Y264" i="3" s="1"/>
  <c r="Z264" i="3" s="1"/>
  <c r="AA264" i="3" s="1"/>
  <c r="AB264" i="3" s="1"/>
  <c r="Q265" i="3"/>
  <c r="R265" i="3" s="1"/>
  <c r="S265" i="3" s="1"/>
  <c r="T265" i="3" s="1"/>
  <c r="U265" i="3" s="1"/>
  <c r="V265" i="3" s="1"/>
  <c r="W265" i="3" s="1"/>
  <c r="X265" i="3" s="1"/>
  <c r="Y265" i="3" s="1"/>
  <c r="Z265" i="3" s="1"/>
  <c r="AA265" i="3" s="1"/>
  <c r="AB265" i="3" s="1"/>
  <c r="Q266" i="3"/>
  <c r="R266" i="3" s="1"/>
  <c r="S266" i="3" s="1"/>
  <c r="T266" i="3" s="1"/>
  <c r="U266" i="3" s="1"/>
  <c r="V266" i="3" s="1"/>
  <c r="W266" i="3" s="1"/>
  <c r="X266" i="3" s="1"/>
  <c r="Y266" i="3" s="1"/>
  <c r="Z266" i="3" s="1"/>
  <c r="AA266" i="3" s="1"/>
  <c r="AB266" i="3" s="1"/>
  <c r="AO297" i="3"/>
  <c r="AP297" i="3"/>
  <c r="AQ297" i="3"/>
  <c r="AR297" i="3"/>
  <c r="AS297" i="3"/>
  <c r="AT297" i="3"/>
  <c r="AU297" i="3"/>
  <c r="AV297" i="3"/>
  <c r="AW297" i="3"/>
  <c r="AX297" i="3"/>
  <c r="AY297" i="3"/>
  <c r="AZ297" i="3"/>
  <c r="Q298" i="3"/>
  <c r="R298" i="3" s="1"/>
  <c r="Q299" i="3"/>
  <c r="R299" i="3" s="1"/>
  <c r="S299" i="3" s="1"/>
  <c r="T299" i="3" s="1"/>
  <c r="U299" i="3" s="1"/>
  <c r="V299" i="3" s="1"/>
  <c r="W299" i="3" s="1"/>
  <c r="X299" i="3" s="1"/>
  <c r="Y299" i="3" s="1"/>
  <c r="Z299" i="3" s="1"/>
  <c r="AA299" i="3" s="1"/>
  <c r="AB299" i="3" s="1"/>
  <c r="Q300" i="3"/>
  <c r="R300" i="3" s="1"/>
  <c r="S300" i="3" s="1"/>
  <c r="T300" i="3" s="1"/>
  <c r="U300" i="3" s="1"/>
  <c r="V300" i="3" s="1"/>
  <c r="W300" i="3" s="1"/>
  <c r="X300" i="3" s="1"/>
  <c r="Y300" i="3" s="1"/>
  <c r="Z300" i="3" s="1"/>
  <c r="AA300" i="3" s="1"/>
  <c r="AB300" i="3" s="1"/>
  <c r="Q301" i="3"/>
  <c r="R301" i="3" s="1"/>
  <c r="S301" i="3" s="1"/>
  <c r="T301" i="3" s="1"/>
  <c r="U301" i="3" s="1"/>
  <c r="V301" i="3" s="1"/>
  <c r="W301" i="3" s="1"/>
  <c r="X301" i="3" s="1"/>
  <c r="Y301" i="3" s="1"/>
  <c r="Z301" i="3" s="1"/>
  <c r="AA301" i="3" s="1"/>
  <c r="AB301" i="3" s="1"/>
  <c r="Q302" i="3"/>
  <c r="R302" i="3" s="1"/>
  <c r="S302" i="3" s="1"/>
  <c r="T302" i="3" s="1"/>
  <c r="U302" i="3" s="1"/>
  <c r="V302" i="3" s="1"/>
  <c r="W302" i="3" s="1"/>
  <c r="X302" i="3" s="1"/>
  <c r="Y302" i="3" s="1"/>
  <c r="Z302" i="3" s="1"/>
  <c r="AA302" i="3" s="1"/>
  <c r="AB302" i="3" s="1"/>
  <c r="AO111" i="2"/>
  <c r="AP111" i="2"/>
  <c r="AQ111" i="2"/>
  <c r="AR111" i="2"/>
  <c r="AS111" i="2"/>
  <c r="AT111" i="2"/>
  <c r="AU111" i="2"/>
  <c r="AV111" i="2"/>
  <c r="AW111" i="2"/>
  <c r="AX111" i="2"/>
  <c r="AY111" i="2"/>
  <c r="AZ111" i="2"/>
  <c r="Q112" i="2"/>
  <c r="R112" i="2" s="1"/>
  <c r="S112" i="2" s="1"/>
  <c r="Q113" i="2"/>
  <c r="R113" i="2" s="1"/>
  <c r="S113" i="2" s="1"/>
  <c r="T113" i="2" s="1"/>
  <c r="U113" i="2" s="1"/>
  <c r="V113" i="2" s="1"/>
  <c r="W113" i="2" s="1"/>
  <c r="X113" i="2" s="1"/>
  <c r="Y113" i="2" s="1"/>
  <c r="Z113" i="2" s="1"/>
  <c r="AA113" i="2" s="1"/>
  <c r="AB113" i="2" s="1"/>
  <c r="Q114" i="2"/>
  <c r="R114" i="2" s="1"/>
  <c r="S114" i="2" s="1"/>
  <c r="T114" i="2" s="1"/>
  <c r="U114" i="2" s="1"/>
  <c r="V114" i="2" s="1"/>
  <c r="W114" i="2" s="1"/>
  <c r="X114" i="2" s="1"/>
  <c r="Y114" i="2" s="1"/>
  <c r="Z114" i="2" s="1"/>
  <c r="AA114" i="2" s="1"/>
  <c r="AB114" i="2" s="1"/>
  <c r="Q115" i="2"/>
  <c r="R115" i="2" s="1"/>
  <c r="S115" i="2" s="1"/>
  <c r="T115" i="2" s="1"/>
  <c r="U115" i="2" s="1"/>
  <c r="V115" i="2" s="1"/>
  <c r="W115" i="2" s="1"/>
  <c r="X115" i="2" s="1"/>
  <c r="Y115" i="2" s="1"/>
  <c r="Z115" i="2" s="1"/>
  <c r="AA115" i="2" s="1"/>
  <c r="AB115" i="2" s="1"/>
  <c r="Q116" i="2"/>
  <c r="R116" i="2"/>
  <c r="S116" i="2" s="1"/>
  <c r="T116" i="2" s="1"/>
  <c r="U116" i="2" s="1"/>
  <c r="V116" i="2" s="1"/>
  <c r="W116" i="2" s="1"/>
  <c r="X116" i="2" s="1"/>
  <c r="Y116" i="2" s="1"/>
  <c r="Z116" i="2" s="1"/>
  <c r="AA116" i="2" s="1"/>
  <c r="AB116" i="2" s="1"/>
  <c r="Q1320" i="1"/>
  <c r="P1320" i="1"/>
  <c r="O1320" i="1"/>
  <c r="N1320" i="1"/>
  <c r="M1320" i="1"/>
  <c r="L1320" i="1"/>
  <c r="K1320" i="1"/>
  <c r="J1320" i="1"/>
  <c r="I1320" i="1"/>
  <c r="H1320" i="1"/>
  <c r="G1320" i="1"/>
  <c r="F1320" i="1"/>
  <c r="Q1314" i="1"/>
  <c r="P1314" i="1"/>
  <c r="O1314" i="1"/>
  <c r="N1314" i="1"/>
  <c r="M1314" i="1"/>
  <c r="L1314" i="1"/>
  <c r="K1314" i="1"/>
  <c r="J1314" i="1"/>
  <c r="I1314" i="1"/>
  <c r="H1314" i="1"/>
  <c r="G1314" i="1"/>
  <c r="F1314" i="1"/>
  <c r="Q1308" i="1"/>
  <c r="P1308" i="1"/>
  <c r="O1308" i="1"/>
  <c r="N1308" i="1"/>
  <c r="M1308" i="1"/>
  <c r="L1308" i="1"/>
  <c r="K1308" i="1"/>
  <c r="J1308" i="1"/>
  <c r="I1308" i="1"/>
  <c r="H1308" i="1"/>
  <c r="G1308" i="1"/>
  <c r="F1308" i="1"/>
  <c r="Q1302" i="1"/>
  <c r="P1302" i="1"/>
  <c r="O1302" i="1"/>
  <c r="N1302" i="1"/>
  <c r="M1302" i="1"/>
  <c r="L1302" i="1"/>
  <c r="K1302" i="1"/>
  <c r="J1302" i="1"/>
  <c r="I1302" i="1"/>
  <c r="H1302" i="1"/>
  <c r="G1302" i="1"/>
  <c r="F1302" i="1"/>
  <c r="Q1296" i="1"/>
  <c r="P1296" i="1"/>
  <c r="O1296" i="1"/>
  <c r="N1296" i="1"/>
  <c r="M1296" i="1"/>
  <c r="L1296" i="1"/>
  <c r="K1296" i="1"/>
  <c r="J1296" i="1"/>
  <c r="I1296" i="1"/>
  <c r="H1296" i="1"/>
  <c r="G1296" i="1"/>
  <c r="F1296" i="1"/>
  <c r="Q1188" i="1"/>
  <c r="P1188" i="1"/>
  <c r="O1188" i="1"/>
  <c r="N1188" i="1"/>
  <c r="M1188" i="1"/>
  <c r="L1188" i="1"/>
  <c r="K1188" i="1"/>
  <c r="J1188" i="1"/>
  <c r="I1188" i="1"/>
  <c r="H1188" i="1"/>
  <c r="G1188" i="1"/>
  <c r="F1188" i="1"/>
  <c r="W1188" i="1" s="1"/>
  <c r="Q1182" i="1"/>
  <c r="P1182" i="1"/>
  <c r="O1182" i="1"/>
  <c r="N1182" i="1"/>
  <c r="M1182" i="1"/>
  <c r="L1182" i="1"/>
  <c r="K1182" i="1"/>
  <c r="J1182" i="1"/>
  <c r="I1182" i="1"/>
  <c r="H1182" i="1"/>
  <c r="G1182" i="1"/>
  <c r="F1182" i="1"/>
  <c r="W1182" i="1" s="1"/>
  <c r="Q1176" i="1"/>
  <c r="P1176" i="1"/>
  <c r="O1176" i="1"/>
  <c r="N1176" i="1"/>
  <c r="M1176" i="1"/>
  <c r="L1176" i="1"/>
  <c r="K1176" i="1"/>
  <c r="J1176" i="1"/>
  <c r="I1176" i="1"/>
  <c r="H1176" i="1"/>
  <c r="G1176" i="1"/>
  <c r="F1176" i="1"/>
  <c r="W1176" i="1" s="1"/>
  <c r="Q1170" i="1"/>
  <c r="P1170" i="1"/>
  <c r="O1170" i="1"/>
  <c r="N1170" i="1"/>
  <c r="M1170" i="1"/>
  <c r="L1170" i="1"/>
  <c r="K1170" i="1"/>
  <c r="J1170" i="1"/>
  <c r="I1170" i="1"/>
  <c r="H1170" i="1"/>
  <c r="G1170" i="1"/>
  <c r="F1170" i="1"/>
  <c r="W1170" i="1" s="1"/>
  <c r="G1164" i="1"/>
  <c r="H1164" i="1"/>
  <c r="I1164" i="1"/>
  <c r="J1164" i="1"/>
  <c r="K1164" i="1"/>
  <c r="L1164" i="1"/>
  <c r="M1164" i="1"/>
  <c r="N1164" i="1"/>
  <c r="O1164" i="1"/>
  <c r="P1164" i="1"/>
  <c r="Q1164" i="1"/>
  <c r="F1164" i="1"/>
  <c r="W1164" i="1" s="1"/>
  <c r="Q1260" i="1"/>
  <c r="P1260" i="1"/>
  <c r="O1260" i="1"/>
  <c r="N1260" i="1"/>
  <c r="M1260" i="1"/>
  <c r="L1260" i="1"/>
  <c r="K1260" i="1"/>
  <c r="J1260" i="1"/>
  <c r="I1260" i="1"/>
  <c r="H1260" i="1"/>
  <c r="G1260" i="1"/>
  <c r="F1260" i="1"/>
  <c r="W1260" i="1" s="1"/>
  <c r="Q1254" i="1"/>
  <c r="P1254" i="1"/>
  <c r="O1254" i="1"/>
  <c r="N1254" i="1"/>
  <c r="M1254" i="1"/>
  <c r="L1254" i="1"/>
  <c r="K1254" i="1"/>
  <c r="J1254" i="1"/>
  <c r="I1254" i="1"/>
  <c r="H1254" i="1"/>
  <c r="G1254" i="1"/>
  <c r="F1254" i="1"/>
  <c r="W1254" i="1" s="1"/>
  <c r="G1248" i="1"/>
  <c r="H1248" i="1"/>
  <c r="I1248" i="1"/>
  <c r="J1248" i="1"/>
  <c r="K1248" i="1"/>
  <c r="L1248" i="1"/>
  <c r="M1248" i="1"/>
  <c r="N1248" i="1"/>
  <c r="O1248" i="1"/>
  <c r="P1248" i="1"/>
  <c r="Q1248" i="1"/>
  <c r="F1248" i="1"/>
  <c r="W1248" i="1" s="1"/>
  <c r="Q1374" i="1"/>
  <c r="P1374" i="1"/>
  <c r="O1374" i="1"/>
  <c r="N1374" i="1"/>
  <c r="M1374" i="1"/>
  <c r="L1374" i="1"/>
  <c r="K1374" i="1"/>
  <c r="J1374" i="1"/>
  <c r="I1374" i="1"/>
  <c r="H1374" i="1"/>
  <c r="G1374" i="1"/>
  <c r="F1374" i="1"/>
  <c r="Q1242" i="1"/>
  <c r="P1242" i="1"/>
  <c r="O1242" i="1"/>
  <c r="N1242" i="1"/>
  <c r="M1242" i="1"/>
  <c r="L1242" i="1"/>
  <c r="K1242" i="1"/>
  <c r="J1242" i="1"/>
  <c r="I1242" i="1"/>
  <c r="H1242" i="1"/>
  <c r="G1242" i="1"/>
  <c r="F1242" i="1"/>
  <c r="W1242" i="1" s="1"/>
  <c r="Q1236" i="1"/>
  <c r="P1236" i="1"/>
  <c r="O1236" i="1"/>
  <c r="N1236" i="1"/>
  <c r="M1236" i="1"/>
  <c r="L1236" i="1"/>
  <c r="K1236" i="1"/>
  <c r="J1236" i="1"/>
  <c r="I1236" i="1"/>
  <c r="H1236" i="1"/>
  <c r="G1236" i="1"/>
  <c r="F1236" i="1"/>
  <c r="W1236" i="1" s="1"/>
  <c r="Q1230" i="1"/>
  <c r="P1230" i="1"/>
  <c r="O1230" i="1"/>
  <c r="N1230" i="1"/>
  <c r="M1230" i="1"/>
  <c r="L1230" i="1"/>
  <c r="K1230" i="1"/>
  <c r="J1230" i="1"/>
  <c r="I1230" i="1"/>
  <c r="H1230" i="1"/>
  <c r="G1230" i="1"/>
  <c r="F1230" i="1"/>
  <c r="W1230" i="1" s="1"/>
  <c r="Q1224" i="1"/>
  <c r="P1224" i="1"/>
  <c r="O1224" i="1"/>
  <c r="N1224" i="1"/>
  <c r="M1224" i="1"/>
  <c r="L1224" i="1"/>
  <c r="K1224" i="1"/>
  <c r="J1224" i="1"/>
  <c r="I1224" i="1"/>
  <c r="H1224" i="1"/>
  <c r="G1224" i="1"/>
  <c r="F1224" i="1"/>
  <c r="W1224" i="1" s="1"/>
  <c r="G1218" i="1"/>
  <c r="H1218" i="1"/>
  <c r="I1218" i="1"/>
  <c r="J1218" i="1"/>
  <c r="K1218" i="1"/>
  <c r="L1218" i="1"/>
  <c r="M1218" i="1"/>
  <c r="N1218" i="1"/>
  <c r="O1218" i="1"/>
  <c r="P1218" i="1"/>
  <c r="Q1218" i="1"/>
  <c r="F1218" i="1"/>
  <c r="W1218" i="1" s="1"/>
  <c r="Q1212" i="1"/>
  <c r="P1212" i="1"/>
  <c r="O1212" i="1"/>
  <c r="N1212" i="1"/>
  <c r="M1212" i="1"/>
  <c r="L1212" i="1"/>
  <c r="K1212" i="1"/>
  <c r="J1212" i="1"/>
  <c r="I1212" i="1"/>
  <c r="H1212" i="1"/>
  <c r="G1212" i="1"/>
  <c r="F1212" i="1"/>
  <c r="W1212" i="1" s="1"/>
  <c r="Q1206" i="1"/>
  <c r="P1206" i="1"/>
  <c r="O1206" i="1"/>
  <c r="N1206" i="1"/>
  <c r="M1206" i="1"/>
  <c r="L1206" i="1"/>
  <c r="K1206" i="1"/>
  <c r="J1206" i="1"/>
  <c r="I1206" i="1"/>
  <c r="H1206" i="1"/>
  <c r="G1206" i="1"/>
  <c r="F1206" i="1"/>
  <c r="W1206" i="1" s="1"/>
  <c r="Q1200" i="1"/>
  <c r="P1200" i="1"/>
  <c r="O1200" i="1"/>
  <c r="N1200" i="1"/>
  <c r="M1200" i="1"/>
  <c r="L1200" i="1"/>
  <c r="K1200" i="1"/>
  <c r="J1200" i="1"/>
  <c r="I1200" i="1"/>
  <c r="H1200" i="1"/>
  <c r="G1200" i="1"/>
  <c r="F1200" i="1"/>
  <c r="W1200" i="1" s="1"/>
  <c r="G1194" i="1"/>
  <c r="H1194" i="1"/>
  <c r="I1194" i="1"/>
  <c r="J1194" i="1"/>
  <c r="K1194" i="1"/>
  <c r="L1194" i="1"/>
  <c r="M1194" i="1"/>
  <c r="N1194" i="1"/>
  <c r="O1194" i="1"/>
  <c r="P1194" i="1"/>
  <c r="Q1194" i="1"/>
  <c r="F1194" i="1"/>
  <c r="W1194" i="1" s="1"/>
  <c r="Q1290" i="1"/>
  <c r="P1290" i="1"/>
  <c r="O1290" i="1"/>
  <c r="N1290" i="1"/>
  <c r="M1290" i="1"/>
  <c r="L1290" i="1"/>
  <c r="K1290" i="1"/>
  <c r="J1290" i="1"/>
  <c r="I1290" i="1"/>
  <c r="H1290" i="1"/>
  <c r="G1290" i="1"/>
  <c r="F1290" i="1"/>
  <c r="Q1284" i="1"/>
  <c r="P1284" i="1"/>
  <c r="O1284" i="1"/>
  <c r="N1284" i="1"/>
  <c r="M1284" i="1"/>
  <c r="L1284" i="1"/>
  <c r="K1284" i="1"/>
  <c r="J1284" i="1"/>
  <c r="I1284" i="1"/>
  <c r="H1284" i="1"/>
  <c r="G1284" i="1"/>
  <c r="F1284" i="1"/>
  <c r="Q1278" i="1"/>
  <c r="P1278" i="1"/>
  <c r="O1278" i="1"/>
  <c r="N1278" i="1"/>
  <c r="M1278" i="1"/>
  <c r="L1278" i="1"/>
  <c r="K1278" i="1"/>
  <c r="J1278" i="1"/>
  <c r="I1278" i="1"/>
  <c r="H1278" i="1"/>
  <c r="G1278" i="1"/>
  <c r="F1278" i="1"/>
  <c r="Q1272" i="1"/>
  <c r="P1272" i="1"/>
  <c r="O1272" i="1"/>
  <c r="N1272" i="1"/>
  <c r="M1272" i="1"/>
  <c r="L1272" i="1"/>
  <c r="K1272" i="1"/>
  <c r="J1272" i="1"/>
  <c r="I1272" i="1"/>
  <c r="H1272" i="1"/>
  <c r="G1272" i="1"/>
  <c r="F1272" i="1"/>
  <c r="Q1266" i="1"/>
  <c r="P1266" i="1"/>
  <c r="O1266" i="1"/>
  <c r="N1266" i="1"/>
  <c r="M1266" i="1"/>
  <c r="L1266" i="1"/>
  <c r="K1266" i="1"/>
  <c r="J1266" i="1"/>
  <c r="I1266" i="1"/>
  <c r="H1266" i="1"/>
  <c r="G1266" i="1"/>
  <c r="F1266" i="1"/>
  <c r="Q1158" i="1"/>
  <c r="P1158" i="1"/>
  <c r="O1158" i="1"/>
  <c r="N1158" i="1"/>
  <c r="M1158" i="1"/>
  <c r="L1158" i="1"/>
  <c r="K1158" i="1"/>
  <c r="J1158" i="1"/>
  <c r="I1158" i="1"/>
  <c r="H1158" i="1"/>
  <c r="G1158" i="1"/>
  <c r="F1158" i="1"/>
  <c r="W1158" i="1" s="1"/>
  <c r="Q1152" i="1"/>
  <c r="P1152" i="1"/>
  <c r="O1152" i="1"/>
  <c r="N1152" i="1"/>
  <c r="M1152" i="1"/>
  <c r="L1152" i="1"/>
  <c r="K1152" i="1"/>
  <c r="J1152" i="1"/>
  <c r="I1152" i="1"/>
  <c r="H1152" i="1"/>
  <c r="G1152" i="1"/>
  <c r="F1152" i="1"/>
  <c r="W1152" i="1" s="1"/>
  <c r="Q1146" i="1"/>
  <c r="P1146" i="1"/>
  <c r="O1146" i="1"/>
  <c r="N1146" i="1"/>
  <c r="M1146" i="1"/>
  <c r="L1146" i="1"/>
  <c r="K1146" i="1"/>
  <c r="J1146" i="1"/>
  <c r="I1146" i="1"/>
  <c r="H1146" i="1"/>
  <c r="G1146" i="1"/>
  <c r="F1146" i="1"/>
  <c r="W1146" i="1" s="1"/>
  <c r="G1140" i="1"/>
  <c r="H1140" i="1"/>
  <c r="I1140" i="1"/>
  <c r="J1140" i="1"/>
  <c r="K1140" i="1"/>
  <c r="L1140" i="1"/>
  <c r="M1140" i="1"/>
  <c r="N1140" i="1"/>
  <c r="O1140" i="1"/>
  <c r="P1140" i="1"/>
  <c r="Q1140" i="1"/>
  <c r="F1140" i="1"/>
  <c r="W1140" i="1" s="1"/>
  <c r="G1134" i="1"/>
  <c r="H1134" i="1"/>
  <c r="I1134" i="1"/>
  <c r="J1134" i="1"/>
  <c r="K1134" i="1"/>
  <c r="L1134" i="1"/>
  <c r="M1134" i="1"/>
  <c r="N1134" i="1"/>
  <c r="O1134" i="1"/>
  <c r="P1134" i="1"/>
  <c r="Q1134" i="1"/>
  <c r="F1134" i="1"/>
  <c r="W1134" i="1" s="1"/>
  <c r="Q26" i="9"/>
  <c r="R26" i="9"/>
  <c r="S26" i="9"/>
  <c r="T26" i="9"/>
  <c r="U26" i="9"/>
  <c r="V26" i="9"/>
  <c r="W26" i="9"/>
  <c r="X26" i="9"/>
  <c r="Y26" i="9"/>
  <c r="Z26" i="9"/>
  <c r="AA26" i="9"/>
  <c r="AB26" i="9"/>
  <c r="Q25" i="9"/>
  <c r="R25" i="9"/>
  <c r="S25" i="9"/>
  <c r="T25" i="9"/>
  <c r="U25" i="9"/>
  <c r="V25" i="9"/>
  <c r="W25" i="9"/>
  <c r="X25" i="9"/>
  <c r="Y25" i="9"/>
  <c r="Z25" i="9"/>
  <c r="AA25" i="9"/>
  <c r="AB25" i="9"/>
  <c r="Q24" i="9"/>
  <c r="R24" i="9"/>
  <c r="S24" i="9"/>
  <c r="T24" i="9"/>
  <c r="U24" i="9"/>
  <c r="V24" i="9"/>
  <c r="W24" i="9"/>
  <c r="X24" i="9"/>
  <c r="Y24" i="9"/>
  <c r="Z24" i="9"/>
  <c r="AA24" i="9"/>
  <c r="AB24" i="9"/>
  <c r="Q23" i="9"/>
  <c r="R23" i="9"/>
  <c r="S23" i="9"/>
  <c r="T23" i="9"/>
  <c r="U23" i="9"/>
  <c r="V23" i="9"/>
  <c r="W23" i="9"/>
  <c r="X23" i="9"/>
  <c r="Y23" i="9"/>
  <c r="Z23" i="9"/>
  <c r="AA23" i="9"/>
  <c r="AB23" i="9"/>
  <c r="Q22" i="9"/>
  <c r="R22" i="9"/>
  <c r="S22" i="9"/>
  <c r="T22" i="9"/>
  <c r="U22" i="9"/>
  <c r="V22" i="9"/>
  <c r="W22" i="9"/>
  <c r="X22" i="9"/>
  <c r="Y22" i="9"/>
  <c r="Z22" i="9"/>
  <c r="AA22" i="9"/>
  <c r="AB22" i="9"/>
  <c r="AB21" i="9"/>
  <c r="AA21" i="9"/>
  <c r="Z21" i="9"/>
  <c r="Y21" i="9"/>
  <c r="X21" i="9"/>
  <c r="W21" i="9"/>
  <c r="V21" i="9"/>
  <c r="U21" i="9"/>
  <c r="T21" i="9"/>
  <c r="S21" i="9"/>
  <c r="R21" i="9"/>
  <c r="Q21" i="9"/>
  <c r="Q20" i="9"/>
  <c r="R20" i="9"/>
  <c r="S20" i="9"/>
  <c r="T20" i="9"/>
  <c r="U20" i="9"/>
  <c r="V20" i="9"/>
  <c r="W20" i="9"/>
  <c r="X20" i="9"/>
  <c r="Y20" i="9"/>
  <c r="Z20" i="9"/>
  <c r="AA20" i="9"/>
  <c r="AB20" i="9"/>
  <c r="Q19" i="9"/>
  <c r="R19" i="9"/>
  <c r="S19" i="9"/>
  <c r="T19" i="9"/>
  <c r="U19" i="9"/>
  <c r="V19" i="9"/>
  <c r="W19" i="9"/>
  <c r="X19" i="9"/>
  <c r="Y19" i="9"/>
  <c r="Z19" i="9"/>
  <c r="AA19" i="9"/>
  <c r="AB19" i="9"/>
  <c r="Q18" i="9"/>
  <c r="R18" i="9"/>
  <c r="S18" i="9"/>
  <c r="T18" i="9"/>
  <c r="U18" i="9"/>
  <c r="V18" i="9"/>
  <c r="W18" i="9"/>
  <c r="X18" i="9"/>
  <c r="Y18" i="9"/>
  <c r="Z18" i="9"/>
  <c r="AA18" i="9"/>
  <c r="AB18" i="9"/>
  <c r="Q17" i="9"/>
  <c r="R17" i="9"/>
  <c r="S17" i="9"/>
  <c r="T17" i="9"/>
  <c r="U17" i="9"/>
  <c r="V17" i="9"/>
  <c r="W17" i="9"/>
  <c r="X17" i="9"/>
  <c r="Y17" i="9"/>
  <c r="Z17" i="9"/>
  <c r="AA17" i="9"/>
  <c r="AB17" i="9"/>
  <c r="Q16" i="9"/>
  <c r="R16" i="9"/>
  <c r="S16" i="9"/>
  <c r="T16" i="9"/>
  <c r="U16" i="9"/>
  <c r="V16" i="9"/>
  <c r="W16" i="9"/>
  <c r="X16" i="9"/>
  <c r="Y16" i="9"/>
  <c r="Z16" i="9"/>
  <c r="AA16" i="9"/>
  <c r="AB16" i="9"/>
  <c r="AB15" i="9"/>
  <c r="AA15" i="9"/>
  <c r="Z15" i="9"/>
  <c r="Y15" i="9"/>
  <c r="X15" i="9"/>
  <c r="W15" i="9"/>
  <c r="V15" i="9"/>
  <c r="U15" i="9"/>
  <c r="T15" i="9"/>
  <c r="S15" i="9"/>
  <c r="R15" i="9"/>
  <c r="Q15" i="9"/>
  <c r="Q14" i="9"/>
  <c r="R14" i="9"/>
  <c r="S14" i="9"/>
  <c r="T14" i="9"/>
  <c r="U14" i="9"/>
  <c r="V14" i="9"/>
  <c r="W14" i="9"/>
  <c r="X14" i="9"/>
  <c r="Y14" i="9"/>
  <c r="Z14" i="9"/>
  <c r="AA14" i="9"/>
  <c r="AB14" i="9"/>
  <c r="Q13" i="9"/>
  <c r="R13" i="9"/>
  <c r="S13" i="9"/>
  <c r="T13" i="9"/>
  <c r="U13" i="9"/>
  <c r="V13" i="9"/>
  <c r="W13" i="9"/>
  <c r="X13" i="9"/>
  <c r="Y13" i="9"/>
  <c r="Z13" i="9"/>
  <c r="AA13" i="9"/>
  <c r="AB13" i="9"/>
  <c r="Q12" i="9"/>
  <c r="R12" i="9"/>
  <c r="S12" i="9"/>
  <c r="T12" i="9"/>
  <c r="U12" i="9"/>
  <c r="V12" i="9"/>
  <c r="W12" i="9"/>
  <c r="X12" i="9"/>
  <c r="Y12" i="9"/>
  <c r="Z12" i="9"/>
  <c r="AA12" i="9"/>
  <c r="AB12" i="9"/>
  <c r="Q11" i="9"/>
  <c r="R11" i="9"/>
  <c r="S11" i="9"/>
  <c r="T11" i="9"/>
  <c r="U11" i="9"/>
  <c r="V11" i="9"/>
  <c r="W11" i="9"/>
  <c r="X11" i="9"/>
  <c r="Y11" i="9"/>
  <c r="Z11" i="9"/>
  <c r="AA11" i="9"/>
  <c r="AB11" i="9"/>
  <c r="Q10" i="9"/>
  <c r="R10" i="9"/>
  <c r="S10" i="9"/>
  <c r="T10" i="9"/>
  <c r="U10" i="9"/>
  <c r="V10" i="9"/>
  <c r="W10" i="9"/>
  <c r="X10" i="9"/>
  <c r="Y10" i="9"/>
  <c r="Z10" i="9"/>
  <c r="AA10" i="9"/>
  <c r="AB10" i="9"/>
  <c r="AB9" i="9"/>
  <c r="AA9" i="9"/>
  <c r="Z9" i="9"/>
  <c r="Y9" i="9"/>
  <c r="X9" i="9"/>
  <c r="W9" i="9"/>
  <c r="V9" i="9"/>
  <c r="U9" i="9"/>
  <c r="T9" i="9"/>
  <c r="S9" i="9"/>
  <c r="R9" i="9"/>
  <c r="Q9" i="9"/>
  <c r="AO28" i="9"/>
  <c r="AP28" i="9"/>
  <c r="AQ28" i="9"/>
  <c r="AR28" i="9"/>
  <c r="AS28" i="9"/>
  <c r="AT28" i="9"/>
  <c r="AU28" i="9"/>
  <c r="AV28" i="9"/>
  <c r="AW28" i="9"/>
  <c r="AX28" i="9"/>
  <c r="AY28" i="9"/>
  <c r="AZ28" i="9"/>
  <c r="AO29" i="9"/>
  <c r="AP29" i="9"/>
  <c r="AQ29" i="9"/>
  <c r="AR29" i="9"/>
  <c r="AS29" i="9"/>
  <c r="AT29" i="9"/>
  <c r="AU29" i="9"/>
  <c r="AV29" i="9"/>
  <c r="AW29" i="9"/>
  <c r="AX29" i="9"/>
  <c r="AY29" i="9"/>
  <c r="AZ29" i="9"/>
  <c r="AO30" i="9"/>
  <c r="AP30" i="9"/>
  <c r="AQ30" i="9"/>
  <c r="AR30" i="9"/>
  <c r="AS30" i="9"/>
  <c r="AT30" i="9"/>
  <c r="AU30" i="9"/>
  <c r="AV30" i="9"/>
  <c r="AW30" i="9"/>
  <c r="AX30" i="9"/>
  <c r="AY30" i="9"/>
  <c r="AZ30" i="9"/>
  <c r="AO31" i="9"/>
  <c r="AP31" i="9"/>
  <c r="AQ31" i="9"/>
  <c r="AR31" i="9"/>
  <c r="AS31" i="9"/>
  <c r="AT31" i="9"/>
  <c r="AU31" i="9"/>
  <c r="AV31" i="9"/>
  <c r="AW31" i="9"/>
  <c r="AX31" i="9"/>
  <c r="AY31" i="9"/>
  <c r="AZ31" i="9"/>
  <c r="AO32" i="9"/>
  <c r="AP32" i="9"/>
  <c r="AQ32" i="9"/>
  <c r="AR32" i="9"/>
  <c r="AS32" i="9"/>
  <c r="AT32" i="9"/>
  <c r="AU32" i="9"/>
  <c r="AV32" i="9"/>
  <c r="AW32" i="9"/>
  <c r="AX32" i="9"/>
  <c r="AY32" i="9"/>
  <c r="AZ32" i="9"/>
  <c r="AD28" i="9"/>
  <c r="AE28" i="9"/>
  <c r="AF28" i="9"/>
  <c r="AG28" i="9"/>
  <c r="AH28" i="9"/>
  <c r="AI28" i="9"/>
  <c r="AJ28" i="9"/>
  <c r="AK28" i="9"/>
  <c r="AL28" i="9"/>
  <c r="AM28" i="9"/>
  <c r="AN28" i="9"/>
  <c r="AD29" i="9"/>
  <c r="AE29" i="9"/>
  <c r="AF29" i="9"/>
  <c r="AG29" i="9"/>
  <c r="AH29" i="9"/>
  <c r="AI29" i="9"/>
  <c r="AJ29" i="9"/>
  <c r="AK29" i="9"/>
  <c r="AL29" i="9"/>
  <c r="AM29" i="9"/>
  <c r="AN29" i="9"/>
  <c r="AD30" i="9"/>
  <c r="AE30" i="9"/>
  <c r="AF30" i="9"/>
  <c r="AG30" i="9"/>
  <c r="AH30" i="9"/>
  <c r="AI30" i="9"/>
  <c r="AJ30" i="9"/>
  <c r="AK30" i="9"/>
  <c r="AL30" i="9"/>
  <c r="AM30" i="9"/>
  <c r="AN30" i="9"/>
  <c r="AD31" i="9"/>
  <c r="AE31" i="9"/>
  <c r="AF31" i="9"/>
  <c r="AG31" i="9"/>
  <c r="AH31" i="9"/>
  <c r="AI31" i="9"/>
  <c r="AJ31" i="9"/>
  <c r="AK31" i="9"/>
  <c r="AL31" i="9"/>
  <c r="AM31" i="9"/>
  <c r="AN31" i="9"/>
  <c r="AD32" i="9"/>
  <c r="AE32" i="9"/>
  <c r="AF32" i="9"/>
  <c r="AG32" i="9"/>
  <c r="AH32" i="9"/>
  <c r="AI32" i="9"/>
  <c r="AJ32" i="9"/>
  <c r="AK32" i="9"/>
  <c r="AL32" i="9"/>
  <c r="AM32" i="9"/>
  <c r="AN32" i="9"/>
  <c r="AC29" i="9"/>
  <c r="AC30" i="9"/>
  <c r="AC31" i="9"/>
  <c r="AC32" i="9"/>
  <c r="AC28" i="9"/>
  <c r="AP4" i="9"/>
  <c r="AQ4" i="9"/>
  <c r="AR4" i="9"/>
  <c r="AS4" i="9"/>
  <c r="AT4" i="9"/>
  <c r="AU4" i="9"/>
  <c r="AV4" i="9"/>
  <c r="AW4" i="9"/>
  <c r="AX4" i="9"/>
  <c r="AY4" i="9"/>
  <c r="AZ4" i="9"/>
  <c r="AP5" i="9"/>
  <c r="AQ5" i="9"/>
  <c r="AR5" i="9"/>
  <c r="AS5" i="9"/>
  <c r="AT5" i="9"/>
  <c r="AU5" i="9"/>
  <c r="AV5" i="9"/>
  <c r="AW5" i="9"/>
  <c r="AX5" i="9"/>
  <c r="AY5" i="9"/>
  <c r="AZ5" i="9"/>
  <c r="AP6" i="9"/>
  <c r="AQ6" i="9"/>
  <c r="AR6" i="9"/>
  <c r="AS6" i="9"/>
  <c r="AT6" i="9"/>
  <c r="AU6" i="9"/>
  <c r="AV6" i="9"/>
  <c r="AW6" i="9"/>
  <c r="AX6" i="9"/>
  <c r="AY6" i="9"/>
  <c r="AZ6" i="9"/>
  <c r="AP7" i="9"/>
  <c r="AQ7" i="9"/>
  <c r="AR7" i="9"/>
  <c r="AS7" i="9"/>
  <c r="AT7" i="9"/>
  <c r="AU7" i="9"/>
  <c r="AV7" i="9"/>
  <c r="AW7" i="9"/>
  <c r="AX7" i="9"/>
  <c r="AY7" i="9"/>
  <c r="AZ7" i="9"/>
  <c r="AP8" i="9"/>
  <c r="AQ8" i="9"/>
  <c r="AR8" i="9"/>
  <c r="AS8" i="9"/>
  <c r="AT8" i="9"/>
  <c r="AU8" i="9"/>
  <c r="AV8" i="9"/>
  <c r="AW8" i="9"/>
  <c r="AX8" i="9"/>
  <c r="AY8" i="9"/>
  <c r="AZ8" i="9"/>
  <c r="AO5" i="9"/>
  <c r="Q5" i="9"/>
  <c r="R5" i="9"/>
  <c r="S5" i="9"/>
  <c r="T5" i="9"/>
  <c r="U5" i="9"/>
  <c r="V5" i="9"/>
  <c r="W5" i="9"/>
  <c r="X5" i="9"/>
  <c r="Y5" i="9"/>
  <c r="Z5" i="9"/>
  <c r="AA5" i="9"/>
  <c r="AB5" i="9"/>
  <c r="AO6" i="9"/>
  <c r="Q6" i="9"/>
  <c r="R6" i="9"/>
  <c r="S6" i="9"/>
  <c r="T6" i="9"/>
  <c r="U6" i="9"/>
  <c r="V6" i="9"/>
  <c r="W6" i="9"/>
  <c r="X6" i="9"/>
  <c r="Y6" i="9"/>
  <c r="Z6" i="9"/>
  <c r="AA6" i="9"/>
  <c r="AB6" i="9"/>
  <c r="AO7" i="9"/>
  <c r="Q7" i="9"/>
  <c r="R7" i="9"/>
  <c r="S7" i="9"/>
  <c r="T7" i="9"/>
  <c r="U7" i="9"/>
  <c r="V7" i="9"/>
  <c r="W7" i="9"/>
  <c r="X7" i="9"/>
  <c r="Y7" i="9"/>
  <c r="Z7" i="9"/>
  <c r="AA7" i="9"/>
  <c r="AB7" i="9"/>
  <c r="AO8" i="9"/>
  <c r="Q8" i="9"/>
  <c r="R8" i="9"/>
  <c r="S8" i="9"/>
  <c r="T8" i="9"/>
  <c r="U8" i="9"/>
  <c r="V8" i="9"/>
  <c r="W8" i="9"/>
  <c r="X8" i="9"/>
  <c r="Y8" i="9"/>
  <c r="Z8" i="9"/>
  <c r="AA8" i="9"/>
  <c r="AB8" i="9"/>
  <c r="AO4" i="9"/>
  <c r="Q4" i="9"/>
  <c r="AD4" i="9"/>
  <c r="AE4" i="9"/>
  <c r="AF4" i="9"/>
  <c r="AG4" i="9"/>
  <c r="AH4" i="9"/>
  <c r="AI4" i="9"/>
  <c r="AJ4" i="9"/>
  <c r="AK4" i="9"/>
  <c r="AL4" i="9"/>
  <c r="AM4" i="9"/>
  <c r="AN4" i="9"/>
  <c r="AD5" i="9"/>
  <c r="AE5" i="9"/>
  <c r="AF5" i="9"/>
  <c r="AG5" i="9"/>
  <c r="AH5" i="9"/>
  <c r="AI5" i="9"/>
  <c r="AJ5" i="9"/>
  <c r="AK5" i="9"/>
  <c r="AL5" i="9"/>
  <c r="AM5" i="9"/>
  <c r="AN5" i="9"/>
  <c r="AD6" i="9"/>
  <c r="AE6" i="9"/>
  <c r="AF6" i="9"/>
  <c r="AG6" i="9"/>
  <c r="AH6" i="9"/>
  <c r="AI6" i="9"/>
  <c r="AJ6" i="9"/>
  <c r="AK6" i="9"/>
  <c r="AL6" i="9"/>
  <c r="AM6" i="9"/>
  <c r="AN6" i="9"/>
  <c r="AD7" i="9"/>
  <c r="AE7" i="9"/>
  <c r="AF7" i="9"/>
  <c r="AG7" i="9"/>
  <c r="AH7" i="9"/>
  <c r="AI7" i="9"/>
  <c r="AJ7" i="9"/>
  <c r="AK7" i="9"/>
  <c r="AL7" i="9"/>
  <c r="AM7" i="9"/>
  <c r="AN7" i="9"/>
  <c r="AD8" i="9"/>
  <c r="AE8" i="9"/>
  <c r="AF8" i="9"/>
  <c r="AG8" i="9"/>
  <c r="AH8" i="9"/>
  <c r="AI8" i="9"/>
  <c r="AJ8" i="9"/>
  <c r="AK8" i="9"/>
  <c r="AL8" i="9"/>
  <c r="AM8" i="9"/>
  <c r="AN8" i="9"/>
  <c r="AC5" i="9"/>
  <c r="AC6" i="9"/>
  <c r="AC7" i="9"/>
  <c r="AC8" i="9"/>
  <c r="AC4" i="9"/>
  <c r="F4" i="11"/>
  <c r="G4" i="11"/>
  <c r="H4" i="11"/>
  <c r="I4" i="11"/>
  <c r="J4" i="11"/>
  <c r="K4" i="11"/>
  <c r="L4" i="11"/>
  <c r="M4" i="11"/>
  <c r="N4" i="11"/>
  <c r="O4" i="11"/>
  <c r="P4" i="11"/>
  <c r="Q4" i="11"/>
  <c r="R4" i="11"/>
  <c r="BB4" i="11"/>
  <c r="S4" i="11"/>
  <c r="BC4" i="11"/>
  <c r="T4" i="11"/>
  <c r="BD4" i="11"/>
  <c r="U4" i="11"/>
  <c r="V4" i="11"/>
  <c r="BF4" i="11"/>
  <c r="W4" i="11"/>
  <c r="BG4" i="11"/>
  <c r="X4" i="11"/>
  <c r="Y4" i="11"/>
  <c r="BI4" i="11"/>
  <c r="Z4" i="11"/>
  <c r="BJ4" i="11"/>
  <c r="AA4" i="11"/>
  <c r="BK4" i="11"/>
  <c r="AB4" i="11"/>
  <c r="BL4" i="11"/>
  <c r="AC4" i="11"/>
  <c r="BM4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BB5" i="11"/>
  <c r="S5" i="11"/>
  <c r="BC5" i="11"/>
  <c r="T5" i="11"/>
  <c r="BD5" i="11"/>
  <c r="U5" i="11"/>
  <c r="BE5" i="11"/>
  <c r="V5" i="11"/>
  <c r="BF5" i="11"/>
  <c r="W5" i="11"/>
  <c r="BG5" i="11"/>
  <c r="X5" i="11"/>
  <c r="BH5" i="11"/>
  <c r="Y5" i="11"/>
  <c r="BI5" i="11"/>
  <c r="Z5" i="11"/>
  <c r="BJ5" i="11"/>
  <c r="AA5" i="11"/>
  <c r="BK5" i="11"/>
  <c r="AB5" i="11"/>
  <c r="BL5" i="11"/>
  <c r="AC5" i="11"/>
  <c r="BM5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BB6" i="11"/>
  <c r="S6" i="11"/>
  <c r="BC6" i="11"/>
  <c r="T6" i="11"/>
  <c r="BD6" i="11"/>
  <c r="U6" i="11"/>
  <c r="BE6" i="11"/>
  <c r="V6" i="11"/>
  <c r="BF6" i="11"/>
  <c r="W6" i="11"/>
  <c r="BG6" i="11"/>
  <c r="X6" i="11"/>
  <c r="BH6" i="11"/>
  <c r="Y6" i="11"/>
  <c r="BI6" i="11"/>
  <c r="Z6" i="11"/>
  <c r="BJ6" i="11"/>
  <c r="AA6" i="11"/>
  <c r="BK6" i="11"/>
  <c r="AB6" i="11"/>
  <c r="BL6" i="11"/>
  <c r="AC6" i="11"/>
  <c r="BM6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BB7" i="11"/>
  <c r="S7" i="11"/>
  <c r="BC7" i="11"/>
  <c r="T7" i="11"/>
  <c r="BD7" i="11"/>
  <c r="U7" i="11"/>
  <c r="BE7" i="11"/>
  <c r="V7" i="11"/>
  <c r="BF7" i="11"/>
  <c r="W7" i="11"/>
  <c r="BG7" i="11"/>
  <c r="X7" i="11"/>
  <c r="BH7" i="11"/>
  <c r="Y7" i="11"/>
  <c r="BI7" i="11"/>
  <c r="Z7" i="11"/>
  <c r="BJ7" i="11"/>
  <c r="AA7" i="11"/>
  <c r="BK7" i="11"/>
  <c r="AB7" i="11"/>
  <c r="BL7" i="11"/>
  <c r="AC7" i="11"/>
  <c r="BM7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BB8" i="11"/>
  <c r="S8" i="11"/>
  <c r="BC8" i="11"/>
  <c r="T8" i="11"/>
  <c r="BD8" i="11"/>
  <c r="U8" i="11"/>
  <c r="BE8" i="11"/>
  <c r="V8" i="11"/>
  <c r="BF8" i="11"/>
  <c r="W8" i="11"/>
  <c r="BG8" i="11"/>
  <c r="X8" i="11"/>
  <c r="BH8" i="11"/>
  <c r="Y8" i="11"/>
  <c r="BI8" i="11"/>
  <c r="Z8" i="11"/>
  <c r="BJ8" i="11"/>
  <c r="AA8" i="11"/>
  <c r="BK8" i="11"/>
  <c r="AB8" i="11"/>
  <c r="BL8" i="11"/>
  <c r="AC8" i="11"/>
  <c r="BM8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BB9" i="11"/>
  <c r="S9" i="11"/>
  <c r="BC9" i="11"/>
  <c r="T9" i="11"/>
  <c r="BD9" i="11"/>
  <c r="U9" i="11"/>
  <c r="BE9" i="11"/>
  <c r="V9" i="11"/>
  <c r="BF9" i="11"/>
  <c r="W9" i="11"/>
  <c r="BG9" i="11"/>
  <c r="X9" i="11"/>
  <c r="BH9" i="11"/>
  <c r="Y9" i="11"/>
  <c r="BI9" i="11"/>
  <c r="Z9" i="11"/>
  <c r="BJ9" i="11"/>
  <c r="AA9" i="11"/>
  <c r="BK9" i="11"/>
  <c r="AB9" i="11"/>
  <c r="BL9" i="11"/>
  <c r="AC9" i="11"/>
  <c r="BM9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BB10" i="11"/>
  <c r="S10" i="11"/>
  <c r="BC10" i="11"/>
  <c r="T10" i="11"/>
  <c r="BD10" i="11"/>
  <c r="U10" i="11"/>
  <c r="BE10" i="11"/>
  <c r="V10" i="11"/>
  <c r="BF10" i="11"/>
  <c r="W10" i="11"/>
  <c r="BG10" i="11"/>
  <c r="X10" i="11"/>
  <c r="BH10" i="11"/>
  <c r="Y10" i="11"/>
  <c r="BI10" i="11"/>
  <c r="Z10" i="11"/>
  <c r="BJ10" i="11"/>
  <c r="AA10" i="11"/>
  <c r="BK10" i="11"/>
  <c r="AB10" i="11"/>
  <c r="BL10" i="11"/>
  <c r="AC10" i="11"/>
  <c r="BM10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BB11" i="11"/>
  <c r="S11" i="11"/>
  <c r="BC11" i="11"/>
  <c r="T11" i="11"/>
  <c r="BD11" i="11"/>
  <c r="U11" i="11"/>
  <c r="V11" i="11"/>
  <c r="BF11" i="11"/>
  <c r="W11" i="11"/>
  <c r="BG11" i="11"/>
  <c r="X11" i="11"/>
  <c r="BH11" i="11"/>
  <c r="Y11" i="11"/>
  <c r="BI11" i="11"/>
  <c r="Z11" i="11"/>
  <c r="BJ11" i="11"/>
  <c r="AA11" i="11"/>
  <c r="BK11" i="11"/>
  <c r="AB11" i="11"/>
  <c r="BL11" i="11"/>
  <c r="AC11" i="11"/>
  <c r="BM11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BB12" i="11"/>
  <c r="S12" i="11"/>
  <c r="BC12" i="11"/>
  <c r="T12" i="11"/>
  <c r="BD12" i="11"/>
  <c r="U12" i="11"/>
  <c r="BE12" i="11"/>
  <c r="V12" i="11"/>
  <c r="BF12" i="11"/>
  <c r="W12" i="11"/>
  <c r="BG12" i="11"/>
  <c r="X12" i="11"/>
  <c r="BH12" i="11"/>
  <c r="Y12" i="11"/>
  <c r="BI12" i="11"/>
  <c r="Z12" i="11"/>
  <c r="BJ12" i="11"/>
  <c r="AA12" i="11"/>
  <c r="BK12" i="11"/>
  <c r="AB12" i="11"/>
  <c r="BL12" i="11"/>
  <c r="AC12" i="11"/>
  <c r="BM12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BB13" i="11"/>
  <c r="S13" i="11"/>
  <c r="BC13" i="11"/>
  <c r="T13" i="11"/>
  <c r="U13" i="11"/>
  <c r="BE13" i="11"/>
  <c r="V13" i="11"/>
  <c r="BF13" i="11"/>
  <c r="W13" i="11"/>
  <c r="BG13" i="11"/>
  <c r="X13" i="11"/>
  <c r="BH13" i="11"/>
  <c r="Y13" i="11"/>
  <c r="Z13" i="11"/>
  <c r="BJ13" i="11"/>
  <c r="AA13" i="11"/>
  <c r="BK13" i="11"/>
  <c r="AB13" i="11"/>
  <c r="BL13" i="11"/>
  <c r="AC13" i="11"/>
  <c r="BM13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BB14" i="11"/>
  <c r="S14" i="11"/>
  <c r="BC14" i="11"/>
  <c r="T14" i="11"/>
  <c r="BD14" i="11"/>
  <c r="U14" i="11"/>
  <c r="BE14" i="11"/>
  <c r="V14" i="11"/>
  <c r="BF14" i="11"/>
  <c r="W14" i="11"/>
  <c r="BG14" i="11"/>
  <c r="X14" i="11"/>
  <c r="BH14" i="11"/>
  <c r="Y14" i="11"/>
  <c r="BI14" i="11"/>
  <c r="Z14" i="11"/>
  <c r="BJ14" i="11"/>
  <c r="AA14" i="11"/>
  <c r="BK14" i="11"/>
  <c r="AB14" i="11"/>
  <c r="BL14" i="11"/>
  <c r="AC14" i="11"/>
  <c r="BM14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BB15" i="11"/>
  <c r="S15" i="11"/>
  <c r="BC15" i="11"/>
  <c r="T15" i="11"/>
  <c r="BD15" i="11"/>
  <c r="U15" i="11"/>
  <c r="V15" i="11"/>
  <c r="BF15" i="11"/>
  <c r="W15" i="11"/>
  <c r="BG15" i="11"/>
  <c r="X15" i="11"/>
  <c r="BH15" i="11"/>
  <c r="Y15" i="11"/>
  <c r="BI15" i="11"/>
  <c r="Z15" i="11"/>
  <c r="BJ15" i="11"/>
  <c r="AA15" i="11"/>
  <c r="BK15" i="11"/>
  <c r="AB15" i="11"/>
  <c r="BL15" i="11"/>
  <c r="AC15" i="11"/>
  <c r="BM15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BB16" i="11"/>
  <c r="S16" i="11"/>
  <c r="BC16" i="11"/>
  <c r="T16" i="11"/>
  <c r="BD16" i="11"/>
  <c r="U16" i="11"/>
  <c r="BE16" i="11"/>
  <c r="V16" i="11"/>
  <c r="BF16" i="11"/>
  <c r="W16" i="11"/>
  <c r="BG16" i="11"/>
  <c r="X16" i="11"/>
  <c r="BH16" i="11"/>
  <c r="Y16" i="11"/>
  <c r="BI16" i="11"/>
  <c r="Z16" i="11"/>
  <c r="BJ16" i="11"/>
  <c r="AA16" i="11"/>
  <c r="BK16" i="11"/>
  <c r="AB16" i="11"/>
  <c r="BL16" i="11"/>
  <c r="AC16" i="11"/>
  <c r="BM16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BB17" i="11"/>
  <c r="S17" i="11"/>
  <c r="BC17" i="11"/>
  <c r="T17" i="11"/>
  <c r="BD17" i="11"/>
  <c r="U17" i="11"/>
  <c r="BE17" i="11"/>
  <c r="V17" i="11"/>
  <c r="BF17" i="11"/>
  <c r="W17" i="11"/>
  <c r="BG17" i="11"/>
  <c r="X17" i="11"/>
  <c r="BH17" i="11"/>
  <c r="Y17" i="11"/>
  <c r="BI17" i="11"/>
  <c r="Z17" i="11"/>
  <c r="BJ17" i="11"/>
  <c r="AA17" i="11"/>
  <c r="BK17" i="11"/>
  <c r="AB17" i="11"/>
  <c r="BL17" i="11"/>
  <c r="AC17" i="11"/>
  <c r="BM17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BB18" i="11"/>
  <c r="S18" i="11"/>
  <c r="BC18" i="11"/>
  <c r="T18" i="11"/>
  <c r="BD18" i="11"/>
  <c r="U18" i="11"/>
  <c r="BE18" i="11"/>
  <c r="V18" i="11"/>
  <c r="BF18" i="11"/>
  <c r="W18" i="11"/>
  <c r="BG18" i="11"/>
  <c r="X18" i="11"/>
  <c r="BH18" i="11"/>
  <c r="Y18" i="11"/>
  <c r="BI18" i="11"/>
  <c r="Z18" i="11"/>
  <c r="BJ18" i="11"/>
  <c r="AA18" i="11"/>
  <c r="BK18" i="11"/>
  <c r="AB18" i="11"/>
  <c r="BL18" i="11"/>
  <c r="AC18" i="11"/>
  <c r="BM18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BB19" i="11"/>
  <c r="S19" i="11"/>
  <c r="BC19" i="11"/>
  <c r="T19" i="11"/>
  <c r="BD19" i="11"/>
  <c r="U19" i="11"/>
  <c r="BE19" i="11"/>
  <c r="V19" i="11"/>
  <c r="BF19" i="11"/>
  <c r="W19" i="11"/>
  <c r="BG19" i="11"/>
  <c r="X19" i="11"/>
  <c r="BH19" i="11"/>
  <c r="Y19" i="11"/>
  <c r="BI19" i="11"/>
  <c r="Z19" i="11"/>
  <c r="BJ19" i="11"/>
  <c r="AA19" i="11"/>
  <c r="BK19" i="11"/>
  <c r="AB19" i="11"/>
  <c r="BL19" i="11"/>
  <c r="AC19" i="11"/>
  <c r="BM19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BB20" i="11"/>
  <c r="S20" i="11"/>
  <c r="BC20" i="11"/>
  <c r="T20" i="11"/>
  <c r="BD20" i="11"/>
  <c r="U20" i="11"/>
  <c r="BE20" i="11"/>
  <c r="V20" i="11"/>
  <c r="BF20" i="11"/>
  <c r="W20" i="11"/>
  <c r="BG20" i="11"/>
  <c r="X20" i="11"/>
  <c r="BH20" i="11"/>
  <c r="Y20" i="11"/>
  <c r="Z20" i="11"/>
  <c r="BJ20" i="11"/>
  <c r="AA20" i="11"/>
  <c r="BK20" i="11"/>
  <c r="AB20" i="11"/>
  <c r="BL20" i="11"/>
  <c r="AC20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BB21" i="11"/>
  <c r="S21" i="11"/>
  <c r="BC21" i="11"/>
  <c r="T21" i="11"/>
  <c r="BD21" i="11"/>
  <c r="U21" i="11"/>
  <c r="BE21" i="11"/>
  <c r="V21" i="11"/>
  <c r="BF21" i="11"/>
  <c r="W21" i="11"/>
  <c r="BG21" i="11"/>
  <c r="X21" i="11"/>
  <c r="BH21" i="11"/>
  <c r="Y21" i="11"/>
  <c r="BI21" i="11"/>
  <c r="Z21" i="11"/>
  <c r="BJ21" i="11"/>
  <c r="AA21" i="11"/>
  <c r="BK21" i="11"/>
  <c r="AB21" i="11"/>
  <c r="BL21" i="11"/>
  <c r="AC21" i="11"/>
  <c r="BM21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BB22" i="11"/>
  <c r="S22" i="11"/>
  <c r="BC22" i="11"/>
  <c r="T22" i="11"/>
  <c r="BD22" i="11"/>
  <c r="U22" i="11"/>
  <c r="BE22" i="11"/>
  <c r="V22" i="11"/>
  <c r="BF22" i="11"/>
  <c r="W22" i="11"/>
  <c r="BG22" i="11"/>
  <c r="X22" i="11"/>
  <c r="BH22" i="11"/>
  <c r="Y22" i="11"/>
  <c r="BI22" i="11"/>
  <c r="Z22" i="11"/>
  <c r="BJ22" i="11"/>
  <c r="AA22" i="11"/>
  <c r="BK22" i="11"/>
  <c r="AB22" i="11"/>
  <c r="BL22" i="11"/>
  <c r="AC22" i="11"/>
  <c r="BM22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BB23" i="11"/>
  <c r="S23" i="11"/>
  <c r="BC23" i="11"/>
  <c r="T23" i="11"/>
  <c r="BD23" i="11"/>
  <c r="U23" i="11"/>
  <c r="BE23" i="11"/>
  <c r="V23" i="11"/>
  <c r="BF23" i="11"/>
  <c r="W23" i="11"/>
  <c r="BG23" i="11"/>
  <c r="X23" i="11"/>
  <c r="BH23" i="11"/>
  <c r="Y23" i="11"/>
  <c r="BI23" i="11"/>
  <c r="Z23" i="11"/>
  <c r="BJ23" i="11"/>
  <c r="AA23" i="11"/>
  <c r="BK23" i="11"/>
  <c r="AB23" i="11"/>
  <c r="BL23" i="11"/>
  <c r="AC23" i="11"/>
  <c r="BM23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BB24" i="11"/>
  <c r="S24" i="11"/>
  <c r="BC24" i="11"/>
  <c r="T24" i="11"/>
  <c r="BD24" i="11"/>
  <c r="U24" i="11"/>
  <c r="BE24" i="11"/>
  <c r="V24" i="11"/>
  <c r="BF24" i="11"/>
  <c r="W24" i="11"/>
  <c r="BG24" i="11"/>
  <c r="X24" i="11"/>
  <c r="BH24" i="11"/>
  <c r="Y24" i="11"/>
  <c r="BI24" i="11"/>
  <c r="Z24" i="11"/>
  <c r="BJ24" i="11"/>
  <c r="AA24" i="11"/>
  <c r="BK24" i="11"/>
  <c r="AB24" i="11"/>
  <c r="BL24" i="11"/>
  <c r="AC24" i="11"/>
  <c r="BM24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BB25" i="11"/>
  <c r="S25" i="11"/>
  <c r="BC25" i="11"/>
  <c r="T25" i="11"/>
  <c r="U25" i="11"/>
  <c r="V25" i="11"/>
  <c r="BF25" i="11"/>
  <c r="W25" i="11"/>
  <c r="BG25" i="11"/>
  <c r="X25" i="11"/>
  <c r="Y25" i="11"/>
  <c r="BI25" i="11"/>
  <c r="Z25" i="11"/>
  <c r="BJ25" i="11"/>
  <c r="AA25" i="11"/>
  <c r="BK25" i="11"/>
  <c r="AB25" i="11"/>
  <c r="BL25" i="11"/>
  <c r="AC25" i="11"/>
  <c r="BM25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BB26" i="11"/>
  <c r="S26" i="11"/>
  <c r="BC26" i="11"/>
  <c r="T26" i="11"/>
  <c r="U26" i="11"/>
  <c r="BE26" i="11"/>
  <c r="V26" i="11"/>
  <c r="BF26" i="11"/>
  <c r="W26" i="11"/>
  <c r="BG26" i="11"/>
  <c r="X26" i="11"/>
  <c r="BH26" i="11"/>
  <c r="Y26" i="11"/>
  <c r="BI26" i="11"/>
  <c r="Z26" i="11"/>
  <c r="BJ26" i="11"/>
  <c r="AA26" i="11"/>
  <c r="BK26" i="11"/>
  <c r="AB26" i="11"/>
  <c r="BL26" i="11"/>
  <c r="AC26" i="11"/>
  <c r="BM26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BB27" i="11"/>
  <c r="S27" i="11"/>
  <c r="BC27" i="11"/>
  <c r="T27" i="11"/>
  <c r="BD27" i="11"/>
  <c r="U27" i="11"/>
  <c r="BE27" i="11"/>
  <c r="V27" i="11"/>
  <c r="BF27" i="11"/>
  <c r="W27" i="11"/>
  <c r="BG27" i="11"/>
  <c r="X27" i="11"/>
  <c r="BH27" i="11"/>
  <c r="Y27" i="11"/>
  <c r="BI27" i="11"/>
  <c r="Z27" i="11"/>
  <c r="BJ27" i="11"/>
  <c r="AA27" i="11"/>
  <c r="BK27" i="11"/>
  <c r="AB27" i="11"/>
  <c r="BL27" i="11"/>
  <c r="AC27" i="11"/>
  <c r="BM27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BB28" i="11"/>
  <c r="S28" i="11"/>
  <c r="BC28" i="11"/>
  <c r="T28" i="11"/>
  <c r="BD28" i="11"/>
  <c r="U28" i="11"/>
  <c r="BE28" i="11"/>
  <c r="V28" i="11"/>
  <c r="BF28" i="11"/>
  <c r="W28" i="11"/>
  <c r="BG28" i="11"/>
  <c r="X28" i="11"/>
  <c r="BH28" i="11"/>
  <c r="Y28" i="11"/>
  <c r="BI28" i="11"/>
  <c r="Z28" i="11"/>
  <c r="BJ28" i="11"/>
  <c r="AA28" i="11"/>
  <c r="BK28" i="11"/>
  <c r="AB28" i="11"/>
  <c r="BL28" i="11"/>
  <c r="AC28" i="11"/>
  <c r="BM28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BB29" i="11"/>
  <c r="S29" i="11"/>
  <c r="BC29" i="11"/>
  <c r="T29" i="11"/>
  <c r="BD29" i="11"/>
  <c r="U29" i="11"/>
  <c r="BE29" i="11"/>
  <c r="V29" i="11"/>
  <c r="BF29" i="11"/>
  <c r="W29" i="11"/>
  <c r="BG29" i="11"/>
  <c r="X29" i="11"/>
  <c r="BH29" i="11"/>
  <c r="Y29" i="11"/>
  <c r="BI29" i="11"/>
  <c r="Z29" i="11"/>
  <c r="BJ29" i="11"/>
  <c r="AA29" i="11"/>
  <c r="BK29" i="11"/>
  <c r="AB29" i="11"/>
  <c r="BL29" i="11"/>
  <c r="AC29" i="11"/>
  <c r="BM29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BB30" i="11"/>
  <c r="S30" i="11"/>
  <c r="BC30" i="11"/>
  <c r="T30" i="11"/>
  <c r="BD30" i="11"/>
  <c r="U30" i="11"/>
  <c r="BE30" i="11"/>
  <c r="V30" i="11"/>
  <c r="BF30" i="11"/>
  <c r="W30" i="11"/>
  <c r="BG30" i="11"/>
  <c r="X30" i="11"/>
  <c r="BH30" i="11"/>
  <c r="Y30" i="11"/>
  <c r="Z30" i="11"/>
  <c r="BJ30" i="11"/>
  <c r="AA30" i="11"/>
  <c r="BK30" i="11"/>
  <c r="AB30" i="11"/>
  <c r="BL30" i="11"/>
  <c r="AC30" i="11"/>
  <c r="BM30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BB31" i="11"/>
  <c r="S31" i="11"/>
  <c r="BC31" i="11"/>
  <c r="T31" i="11"/>
  <c r="BD31" i="11"/>
  <c r="U31" i="11"/>
  <c r="V31" i="11"/>
  <c r="BF31" i="11"/>
  <c r="W31" i="11"/>
  <c r="BG31" i="11"/>
  <c r="X31" i="11"/>
  <c r="BH31" i="11"/>
  <c r="Y31" i="11"/>
  <c r="Z31" i="11"/>
  <c r="BJ31" i="11"/>
  <c r="AA31" i="11"/>
  <c r="BK31" i="11"/>
  <c r="AB31" i="11"/>
  <c r="BL31" i="11"/>
  <c r="AC31" i="11"/>
  <c r="BM31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BB32" i="11"/>
  <c r="S32" i="11"/>
  <c r="BC32" i="11"/>
  <c r="T32" i="11"/>
  <c r="BD32" i="11"/>
  <c r="U32" i="11"/>
  <c r="BE32" i="11"/>
  <c r="V32" i="11"/>
  <c r="BF32" i="11"/>
  <c r="W32" i="11"/>
  <c r="BG32" i="11"/>
  <c r="X32" i="11"/>
  <c r="BH32" i="11"/>
  <c r="Y32" i="11"/>
  <c r="BI32" i="11"/>
  <c r="Z32" i="11"/>
  <c r="BJ32" i="11"/>
  <c r="AA32" i="11"/>
  <c r="BK32" i="11"/>
  <c r="AB32" i="11"/>
  <c r="BL32" i="11"/>
  <c r="AC32" i="11"/>
  <c r="BM32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BB33" i="11"/>
  <c r="S33" i="11"/>
  <c r="BC33" i="11"/>
  <c r="T33" i="11"/>
  <c r="BD33" i="11"/>
  <c r="U33" i="11"/>
  <c r="BE33" i="11"/>
  <c r="V33" i="11"/>
  <c r="BF33" i="11"/>
  <c r="W33" i="11"/>
  <c r="BG33" i="11"/>
  <c r="X33" i="11"/>
  <c r="BH33" i="11"/>
  <c r="Y33" i="11"/>
  <c r="BI33" i="11"/>
  <c r="Z33" i="11"/>
  <c r="BJ33" i="11"/>
  <c r="AA33" i="11"/>
  <c r="BK33" i="11"/>
  <c r="AB33" i="11"/>
  <c r="BL33" i="11"/>
  <c r="AC33" i="11"/>
  <c r="BM33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BB34" i="11"/>
  <c r="S34" i="11"/>
  <c r="BC34" i="11"/>
  <c r="T34" i="11"/>
  <c r="BD34" i="11"/>
  <c r="U34" i="11"/>
  <c r="BE34" i="11"/>
  <c r="V34" i="11"/>
  <c r="BF34" i="11"/>
  <c r="W34" i="11"/>
  <c r="BG34" i="11"/>
  <c r="X34" i="11"/>
  <c r="Y34" i="11"/>
  <c r="BI34" i="11"/>
  <c r="Z34" i="11"/>
  <c r="BJ34" i="11"/>
  <c r="AA34" i="11"/>
  <c r="BK34" i="11"/>
  <c r="AB34" i="11"/>
  <c r="BL34" i="11"/>
  <c r="AC34" i="11"/>
  <c r="BM34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BB35" i="11"/>
  <c r="S35" i="11"/>
  <c r="BC35" i="11"/>
  <c r="T35" i="11"/>
  <c r="BD35" i="11"/>
  <c r="U35" i="11"/>
  <c r="BE35" i="11"/>
  <c r="V35" i="11"/>
  <c r="BF35" i="11"/>
  <c r="W35" i="11"/>
  <c r="BG35" i="11"/>
  <c r="X35" i="11"/>
  <c r="BH35" i="11"/>
  <c r="Y35" i="11"/>
  <c r="BI35" i="11"/>
  <c r="Z35" i="11"/>
  <c r="BJ35" i="11"/>
  <c r="AA35" i="11"/>
  <c r="BK35" i="11"/>
  <c r="AB35" i="11"/>
  <c r="BL35" i="11"/>
  <c r="AC35" i="11"/>
  <c r="BM35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BB36" i="11"/>
  <c r="S36" i="11"/>
  <c r="BC36" i="11"/>
  <c r="T36" i="11"/>
  <c r="BD36" i="11"/>
  <c r="U36" i="11"/>
  <c r="BE36" i="11"/>
  <c r="V36" i="11"/>
  <c r="BF36" i="11"/>
  <c r="W36" i="11"/>
  <c r="BG36" i="11"/>
  <c r="X36" i="11"/>
  <c r="BH36" i="11"/>
  <c r="Y36" i="11"/>
  <c r="BI36" i="11"/>
  <c r="Z36" i="11"/>
  <c r="BJ36" i="11"/>
  <c r="AA36" i="11"/>
  <c r="BK36" i="11"/>
  <c r="AB36" i="11"/>
  <c r="BL36" i="11"/>
  <c r="AC36" i="11"/>
  <c r="BM36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BB37" i="11"/>
  <c r="S37" i="11"/>
  <c r="BC37" i="11"/>
  <c r="T37" i="11"/>
  <c r="BD37" i="11"/>
  <c r="U37" i="11"/>
  <c r="BE37" i="11"/>
  <c r="V37" i="11"/>
  <c r="BF37" i="11"/>
  <c r="W37" i="11"/>
  <c r="BG37" i="11"/>
  <c r="X37" i="11"/>
  <c r="BH37" i="11"/>
  <c r="Y37" i="11"/>
  <c r="BI37" i="11"/>
  <c r="Z37" i="11"/>
  <c r="BJ37" i="11"/>
  <c r="AA37" i="11"/>
  <c r="BK37" i="11"/>
  <c r="AB37" i="11"/>
  <c r="BL37" i="11"/>
  <c r="AC37" i="11"/>
  <c r="BM37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BB38" i="11"/>
  <c r="S38" i="11"/>
  <c r="BC38" i="11"/>
  <c r="T38" i="11"/>
  <c r="BD38" i="11"/>
  <c r="U38" i="11"/>
  <c r="BE38" i="11"/>
  <c r="V38" i="11"/>
  <c r="BF38" i="11"/>
  <c r="W38" i="11"/>
  <c r="BG38" i="11"/>
  <c r="X38" i="11"/>
  <c r="BH38" i="11"/>
  <c r="Y38" i="11"/>
  <c r="BI38" i="11"/>
  <c r="Z38" i="11"/>
  <c r="BJ38" i="11"/>
  <c r="AA38" i="11"/>
  <c r="BK38" i="11"/>
  <c r="AB38" i="11"/>
  <c r="BL38" i="11"/>
  <c r="AC38" i="11"/>
  <c r="BM38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BB39" i="11"/>
  <c r="S39" i="11"/>
  <c r="BC39" i="11"/>
  <c r="T39" i="11"/>
  <c r="BD39" i="11"/>
  <c r="U39" i="11"/>
  <c r="BE39" i="11"/>
  <c r="V39" i="11"/>
  <c r="BF39" i="11"/>
  <c r="W39" i="11"/>
  <c r="BG39" i="11"/>
  <c r="X39" i="11"/>
  <c r="BH39" i="11"/>
  <c r="Y39" i="11"/>
  <c r="BI39" i="11"/>
  <c r="Z39" i="11"/>
  <c r="BJ39" i="11"/>
  <c r="AA39" i="11"/>
  <c r="BK39" i="11"/>
  <c r="AB39" i="11"/>
  <c r="BL39" i="11"/>
  <c r="AC39" i="11"/>
  <c r="BM39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BB40" i="11"/>
  <c r="S40" i="11"/>
  <c r="BC40" i="11"/>
  <c r="T40" i="11"/>
  <c r="BD40" i="11"/>
  <c r="U40" i="11"/>
  <c r="BE40" i="11"/>
  <c r="V40" i="11"/>
  <c r="BF40" i="11"/>
  <c r="W40" i="11"/>
  <c r="BG40" i="11"/>
  <c r="X40" i="11"/>
  <c r="BH40" i="11"/>
  <c r="Y40" i="11"/>
  <c r="Z40" i="11"/>
  <c r="BJ40" i="11"/>
  <c r="AA40" i="11"/>
  <c r="BK40" i="11"/>
  <c r="AB40" i="11"/>
  <c r="BL40" i="11"/>
  <c r="AC40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BB41" i="11"/>
  <c r="S41" i="11"/>
  <c r="BC41" i="11"/>
  <c r="T41" i="11"/>
  <c r="BD41" i="11"/>
  <c r="U41" i="11"/>
  <c r="BE41" i="11"/>
  <c r="V41" i="11"/>
  <c r="BF41" i="11"/>
  <c r="W41" i="11"/>
  <c r="BG41" i="11"/>
  <c r="X41" i="11"/>
  <c r="BH41" i="11"/>
  <c r="Y41" i="11"/>
  <c r="BI41" i="11"/>
  <c r="Z41" i="11"/>
  <c r="BJ41" i="11"/>
  <c r="AA41" i="11"/>
  <c r="BK41" i="11"/>
  <c r="AB41" i="11"/>
  <c r="BL41" i="11"/>
  <c r="AC41" i="11"/>
  <c r="BM41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BB42" i="11"/>
  <c r="S42" i="11"/>
  <c r="BC42" i="11"/>
  <c r="T42" i="11"/>
  <c r="BD42" i="11"/>
  <c r="U42" i="11"/>
  <c r="BE42" i="11"/>
  <c r="V42" i="11"/>
  <c r="BF42" i="11"/>
  <c r="W42" i="11"/>
  <c r="BG42" i="11"/>
  <c r="X42" i="11"/>
  <c r="BH42" i="11"/>
  <c r="Y42" i="11"/>
  <c r="Z42" i="11"/>
  <c r="BJ42" i="11"/>
  <c r="AA42" i="11"/>
  <c r="BK42" i="11"/>
  <c r="AB42" i="11"/>
  <c r="BL42" i="11"/>
  <c r="AC42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BB43" i="11"/>
  <c r="S43" i="11"/>
  <c r="BC43" i="11"/>
  <c r="T43" i="11"/>
  <c r="BD43" i="11"/>
  <c r="U43" i="11"/>
  <c r="BE43" i="11"/>
  <c r="V43" i="11"/>
  <c r="BF43" i="11"/>
  <c r="W43" i="11"/>
  <c r="BG43" i="11"/>
  <c r="X43" i="11"/>
  <c r="BH43" i="11"/>
  <c r="Y43" i="11"/>
  <c r="BI43" i="11"/>
  <c r="Z43" i="11"/>
  <c r="BJ43" i="11"/>
  <c r="AA43" i="11"/>
  <c r="BK43" i="11"/>
  <c r="AB43" i="11"/>
  <c r="BL43" i="11"/>
  <c r="AC43" i="11"/>
  <c r="BM43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BB44" i="11"/>
  <c r="S44" i="11"/>
  <c r="BC44" i="11"/>
  <c r="T44" i="11"/>
  <c r="BD44" i="11"/>
  <c r="U44" i="11"/>
  <c r="BE44" i="11"/>
  <c r="V44" i="11"/>
  <c r="BF44" i="11"/>
  <c r="W44" i="11"/>
  <c r="BG44" i="11"/>
  <c r="X44" i="11"/>
  <c r="BH44" i="11"/>
  <c r="Y44" i="11"/>
  <c r="BI44" i="11"/>
  <c r="Z44" i="11"/>
  <c r="BJ44" i="11"/>
  <c r="AA44" i="11"/>
  <c r="BK44" i="11"/>
  <c r="AB44" i="11"/>
  <c r="BL44" i="11"/>
  <c r="AC44" i="11"/>
  <c r="BM44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BB45" i="11"/>
  <c r="S45" i="11"/>
  <c r="BC45" i="11"/>
  <c r="T45" i="11"/>
  <c r="BD45" i="11"/>
  <c r="U45" i="11"/>
  <c r="BE45" i="11"/>
  <c r="V45" i="11"/>
  <c r="BF45" i="11"/>
  <c r="W45" i="11"/>
  <c r="BG45" i="11"/>
  <c r="X45" i="11"/>
  <c r="BH45" i="11"/>
  <c r="Y45" i="11"/>
  <c r="BI45" i="11"/>
  <c r="Z45" i="11"/>
  <c r="BJ45" i="11"/>
  <c r="AA45" i="11"/>
  <c r="BK45" i="11"/>
  <c r="AB45" i="11"/>
  <c r="BL45" i="11"/>
  <c r="AC45" i="11"/>
  <c r="BM45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BB46" i="11"/>
  <c r="S46" i="11"/>
  <c r="BC46" i="11"/>
  <c r="T46" i="11"/>
  <c r="BD46" i="11"/>
  <c r="U46" i="11"/>
  <c r="BE46" i="11"/>
  <c r="V46" i="11"/>
  <c r="BF46" i="11"/>
  <c r="W46" i="11"/>
  <c r="BG46" i="11"/>
  <c r="X46" i="11"/>
  <c r="BH46" i="11"/>
  <c r="Y46" i="11"/>
  <c r="BI46" i="11"/>
  <c r="Z46" i="11"/>
  <c r="BJ46" i="11"/>
  <c r="AA46" i="11"/>
  <c r="BK46" i="11"/>
  <c r="AB46" i="11"/>
  <c r="BL46" i="11"/>
  <c r="AC46" i="11"/>
  <c r="BM46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BB47" i="11"/>
  <c r="S47" i="11"/>
  <c r="BC47" i="11"/>
  <c r="T47" i="11"/>
  <c r="BD47" i="11"/>
  <c r="U47" i="11"/>
  <c r="BE47" i="11"/>
  <c r="V47" i="11"/>
  <c r="BF47" i="11"/>
  <c r="W47" i="11"/>
  <c r="BG47" i="11"/>
  <c r="X47" i="11"/>
  <c r="BH47" i="11"/>
  <c r="Y47" i="11"/>
  <c r="BI47" i="11"/>
  <c r="Z47" i="11"/>
  <c r="BJ47" i="11"/>
  <c r="AA47" i="11"/>
  <c r="BK47" i="11"/>
  <c r="AB47" i="11"/>
  <c r="BL47" i="11"/>
  <c r="AC47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BB48" i="11"/>
  <c r="S48" i="11"/>
  <c r="BC48" i="11"/>
  <c r="T48" i="11"/>
  <c r="BD48" i="11"/>
  <c r="U48" i="11"/>
  <c r="BE48" i="11"/>
  <c r="V48" i="11"/>
  <c r="BF48" i="11"/>
  <c r="W48" i="11"/>
  <c r="BG48" i="11"/>
  <c r="X48" i="11"/>
  <c r="BH48" i="11"/>
  <c r="Y48" i="11"/>
  <c r="BI48" i="11"/>
  <c r="Z48" i="11"/>
  <c r="BJ48" i="11"/>
  <c r="AA48" i="11"/>
  <c r="BK48" i="11"/>
  <c r="AB48" i="11"/>
  <c r="BL48" i="11"/>
  <c r="AC48" i="11"/>
  <c r="BM48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BB49" i="11"/>
  <c r="S49" i="11"/>
  <c r="BC49" i="11"/>
  <c r="T49" i="11"/>
  <c r="BD49" i="11"/>
  <c r="U49" i="11"/>
  <c r="BE49" i="11"/>
  <c r="V49" i="11"/>
  <c r="BF49" i="11"/>
  <c r="W49" i="11"/>
  <c r="BG49" i="11"/>
  <c r="X49" i="11"/>
  <c r="BH49" i="11"/>
  <c r="Y49" i="11"/>
  <c r="BI49" i="11"/>
  <c r="Z49" i="11"/>
  <c r="BJ49" i="11"/>
  <c r="AA49" i="11"/>
  <c r="BK49" i="11"/>
  <c r="AB49" i="11"/>
  <c r="BL49" i="11"/>
  <c r="AC49" i="11"/>
  <c r="BM49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BB50" i="11"/>
  <c r="S50" i="11"/>
  <c r="T50" i="11"/>
  <c r="BD50" i="11"/>
  <c r="U50" i="11"/>
  <c r="BE50" i="11"/>
  <c r="V50" i="11"/>
  <c r="BF50" i="11"/>
  <c r="W50" i="11"/>
  <c r="BG50" i="11"/>
  <c r="X50" i="11"/>
  <c r="BH50" i="11"/>
  <c r="Y50" i="11"/>
  <c r="BI50" i="11"/>
  <c r="Z50" i="11"/>
  <c r="BJ50" i="11"/>
  <c r="AA50" i="11"/>
  <c r="BK50" i="11"/>
  <c r="AB50" i="11"/>
  <c r="BL50" i="11"/>
  <c r="AC50" i="11"/>
  <c r="BM50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BB51" i="11"/>
  <c r="S51" i="11"/>
  <c r="BC51" i="11"/>
  <c r="T51" i="11"/>
  <c r="BD51" i="11"/>
  <c r="U51" i="11"/>
  <c r="BE51" i="11"/>
  <c r="V51" i="11"/>
  <c r="BF51" i="11"/>
  <c r="W51" i="11"/>
  <c r="BG51" i="11"/>
  <c r="X51" i="11"/>
  <c r="BH51" i="11"/>
  <c r="Y51" i="11"/>
  <c r="Z51" i="11"/>
  <c r="BJ51" i="11"/>
  <c r="AA51" i="11"/>
  <c r="BK51" i="11"/>
  <c r="AB51" i="11"/>
  <c r="BL51" i="11"/>
  <c r="AC51" i="11"/>
  <c r="BM51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BB52" i="11"/>
  <c r="S52" i="11"/>
  <c r="BC52" i="11"/>
  <c r="T52" i="11"/>
  <c r="BD52" i="11"/>
  <c r="U52" i="11"/>
  <c r="BE52" i="11"/>
  <c r="V52" i="11"/>
  <c r="BF52" i="11"/>
  <c r="W52" i="11"/>
  <c r="BG52" i="11"/>
  <c r="X52" i="11"/>
  <c r="BH52" i="11"/>
  <c r="Y52" i="11"/>
  <c r="BI52" i="11"/>
  <c r="Z52" i="11"/>
  <c r="BJ52" i="11"/>
  <c r="AA52" i="11"/>
  <c r="BK52" i="11"/>
  <c r="AB52" i="11"/>
  <c r="BL52" i="11"/>
  <c r="AC52" i="11"/>
  <c r="BM52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BB53" i="11"/>
  <c r="S53" i="11"/>
  <c r="BC53" i="11"/>
  <c r="T53" i="11"/>
  <c r="U53" i="11"/>
  <c r="BE53" i="11"/>
  <c r="V53" i="11"/>
  <c r="BF53" i="11"/>
  <c r="W53" i="11"/>
  <c r="BG53" i="11"/>
  <c r="X53" i="11"/>
  <c r="BH53" i="11"/>
  <c r="Y53" i="11"/>
  <c r="BI53" i="11"/>
  <c r="Z53" i="11"/>
  <c r="BJ53" i="11"/>
  <c r="AA53" i="11"/>
  <c r="BK53" i="11"/>
  <c r="AB53" i="11"/>
  <c r="BL53" i="11"/>
  <c r="AC53" i="11"/>
  <c r="BM53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BB54" i="11"/>
  <c r="S54" i="11"/>
  <c r="BC54" i="11"/>
  <c r="T54" i="11"/>
  <c r="BD54" i="11"/>
  <c r="U54" i="11"/>
  <c r="BE54" i="11"/>
  <c r="V54" i="11"/>
  <c r="BF54" i="11"/>
  <c r="W54" i="11"/>
  <c r="BG54" i="11"/>
  <c r="X54" i="11"/>
  <c r="BH54" i="11"/>
  <c r="Y54" i="11"/>
  <c r="BI54" i="11"/>
  <c r="Z54" i="11"/>
  <c r="BJ54" i="11"/>
  <c r="AA54" i="11"/>
  <c r="BK54" i="11"/>
  <c r="AB54" i="11"/>
  <c r="BL54" i="11"/>
  <c r="AC54" i="11"/>
  <c r="BM54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BB55" i="11"/>
  <c r="S55" i="11"/>
  <c r="BC55" i="11"/>
  <c r="T55" i="11"/>
  <c r="BD55" i="11"/>
  <c r="U55" i="11"/>
  <c r="BE55" i="11"/>
  <c r="V55" i="11"/>
  <c r="BF55" i="11"/>
  <c r="W55" i="11"/>
  <c r="BG55" i="11"/>
  <c r="X55" i="11"/>
  <c r="BH55" i="11"/>
  <c r="Y55" i="11"/>
  <c r="BI55" i="11"/>
  <c r="Z55" i="11"/>
  <c r="BJ55" i="11"/>
  <c r="AA55" i="11"/>
  <c r="BK55" i="11"/>
  <c r="AB55" i="11"/>
  <c r="BL55" i="11"/>
  <c r="AC55" i="11"/>
  <c r="BM55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BB56" i="11"/>
  <c r="S56" i="11"/>
  <c r="BC56" i="11"/>
  <c r="T56" i="11"/>
  <c r="BD56" i="11"/>
  <c r="U56" i="11"/>
  <c r="BE56" i="11"/>
  <c r="V56" i="11"/>
  <c r="BF56" i="11"/>
  <c r="W56" i="11"/>
  <c r="BG56" i="11"/>
  <c r="X56" i="11"/>
  <c r="BH56" i="11"/>
  <c r="Y56" i="11"/>
  <c r="BI56" i="11"/>
  <c r="Z56" i="11"/>
  <c r="BJ56" i="11"/>
  <c r="AA56" i="11"/>
  <c r="BK56" i="11"/>
  <c r="AB56" i="11"/>
  <c r="BL56" i="11"/>
  <c r="AC56" i="11"/>
  <c r="BM56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BB57" i="11"/>
  <c r="S57" i="11"/>
  <c r="BC57" i="11"/>
  <c r="T57" i="11"/>
  <c r="BD57" i="11"/>
  <c r="U57" i="11"/>
  <c r="BE57" i="11"/>
  <c r="V57" i="11"/>
  <c r="BF57" i="11"/>
  <c r="W57" i="11"/>
  <c r="BG57" i="11"/>
  <c r="X57" i="11"/>
  <c r="BH57" i="11"/>
  <c r="Y57" i="11"/>
  <c r="BI57" i="11"/>
  <c r="Z57" i="11"/>
  <c r="BJ57" i="11"/>
  <c r="AA57" i="11"/>
  <c r="BK57" i="11"/>
  <c r="AB57" i="11"/>
  <c r="AC57" i="11"/>
  <c r="BM57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BB58" i="11"/>
  <c r="S58" i="11"/>
  <c r="BC58" i="11"/>
  <c r="T58" i="11"/>
  <c r="BD58" i="11"/>
  <c r="U58" i="11"/>
  <c r="BE58" i="11"/>
  <c r="V58" i="11"/>
  <c r="BF58" i="11"/>
  <c r="W58" i="11"/>
  <c r="BG58" i="11"/>
  <c r="X58" i="11"/>
  <c r="BH58" i="11"/>
  <c r="Y58" i="11"/>
  <c r="BI58" i="11"/>
  <c r="Z58" i="11"/>
  <c r="BJ58" i="11"/>
  <c r="AA58" i="11"/>
  <c r="BK58" i="11"/>
  <c r="AB58" i="11"/>
  <c r="BL58" i="11"/>
  <c r="AC58" i="11"/>
  <c r="BM58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BB59" i="11"/>
  <c r="S59" i="11"/>
  <c r="BC59" i="11"/>
  <c r="T59" i="11"/>
  <c r="BD59" i="11"/>
  <c r="U59" i="11"/>
  <c r="BE59" i="11"/>
  <c r="V59" i="11"/>
  <c r="BF59" i="11"/>
  <c r="W59" i="11"/>
  <c r="BG59" i="11"/>
  <c r="X59" i="11"/>
  <c r="BH59" i="11"/>
  <c r="Y59" i="11"/>
  <c r="BI59" i="11"/>
  <c r="Z59" i="11"/>
  <c r="BJ59" i="11"/>
  <c r="AA59" i="11"/>
  <c r="BK59" i="11"/>
  <c r="AB59" i="11"/>
  <c r="BL59" i="11"/>
  <c r="AC59" i="11"/>
  <c r="BM59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BB60" i="11"/>
  <c r="S60" i="11"/>
  <c r="BC60" i="11"/>
  <c r="T60" i="11"/>
  <c r="U60" i="11"/>
  <c r="BE60" i="11"/>
  <c r="V60" i="11"/>
  <c r="BF60" i="11"/>
  <c r="W60" i="11"/>
  <c r="BG60" i="11"/>
  <c r="X60" i="11"/>
  <c r="BH60" i="11"/>
  <c r="Y60" i="11"/>
  <c r="BI60" i="11"/>
  <c r="Z60" i="11"/>
  <c r="BJ60" i="11"/>
  <c r="AA60" i="11"/>
  <c r="BK60" i="11"/>
  <c r="AB60" i="11"/>
  <c r="BL60" i="11"/>
  <c r="AC60" i="11"/>
  <c r="BM60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BB61" i="11"/>
  <c r="S61" i="11"/>
  <c r="BC61" i="11"/>
  <c r="T61" i="11"/>
  <c r="BD61" i="11"/>
  <c r="U61" i="11"/>
  <c r="BE61" i="11"/>
  <c r="V61" i="11"/>
  <c r="BF61" i="11"/>
  <c r="W61" i="11"/>
  <c r="BG61" i="11"/>
  <c r="X61" i="11"/>
  <c r="BH61" i="11"/>
  <c r="Y61" i="11"/>
  <c r="BI61" i="11"/>
  <c r="Z61" i="11"/>
  <c r="BJ61" i="11"/>
  <c r="AA61" i="11"/>
  <c r="BK61" i="11"/>
  <c r="AB61" i="11"/>
  <c r="BL61" i="11"/>
  <c r="AC61" i="11"/>
  <c r="BM61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BB62" i="11"/>
  <c r="S62" i="11"/>
  <c r="BC62" i="11"/>
  <c r="T62" i="11"/>
  <c r="BD62" i="11"/>
  <c r="U62" i="11"/>
  <c r="BE62" i="11"/>
  <c r="V62" i="11"/>
  <c r="BF62" i="11"/>
  <c r="W62" i="11"/>
  <c r="BG62" i="11"/>
  <c r="X62" i="11"/>
  <c r="BH62" i="11"/>
  <c r="Y62" i="11"/>
  <c r="BI62" i="11"/>
  <c r="Z62" i="11"/>
  <c r="BJ62" i="11"/>
  <c r="AA62" i="11"/>
  <c r="BK62" i="11"/>
  <c r="AB62" i="11"/>
  <c r="BL62" i="11"/>
  <c r="AC62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BB63" i="11"/>
  <c r="S63" i="11"/>
  <c r="BC63" i="11"/>
  <c r="T63" i="11"/>
  <c r="BD63" i="11"/>
  <c r="U63" i="11"/>
  <c r="BE63" i="11"/>
  <c r="V63" i="11"/>
  <c r="BF63" i="11"/>
  <c r="W63" i="11"/>
  <c r="BG63" i="11"/>
  <c r="X63" i="11"/>
  <c r="BH63" i="11"/>
  <c r="Y63" i="11"/>
  <c r="BI63" i="11"/>
  <c r="Z63" i="11"/>
  <c r="BJ63" i="11"/>
  <c r="AA63" i="11"/>
  <c r="BK63" i="11"/>
  <c r="AB63" i="11"/>
  <c r="BL63" i="11"/>
  <c r="AC63" i="11"/>
  <c r="BM6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BC3" i="11"/>
  <c r="T3" i="11"/>
  <c r="BD3" i="11"/>
  <c r="U3" i="11"/>
  <c r="BE3" i="11"/>
  <c r="V3" i="11"/>
  <c r="BF3" i="11"/>
  <c r="W3" i="11"/>
  <c r="BG3" i="11"/>
  <c r="X3" i="11"/>
  <c r="BH3" i="11"/>
  <c r="Y3" i="11"/>
  <c r="BI3" i="11"/>
  <c r="Z3" i="11"/>
  <c r="BJ3" i="11"/>
  <c r="AA3" i="11"/>
  <c r="BK3" i="11"/>
  <c r="AB3" i="11"/>
  <c r="BL3" i="11"/>
  <c r="AC3" i="11"/>
  <c r="BM3" i="11"/>
  <c r="F3" i="11"/>
  <c r="AZ45" i="9"/>
  <c r="AY45" i="9"/>
  <c r="AX45" i="9"/>
  <c r="AW45" i="9"/>
  <c r="AV45" i="9"/>
  <c r="AU45" i="9"/>
  <c r="AT45" i="9"/>
  <c r="AS45" i="9"/>
  <c r="AR45" i="9"/>
  <c r="AQ45" i="9"/>
  <c r="AP45" i="9"/>
  <c r="AO45" i="9"/>
  <c r="AN45" i="9"/>
  <c r="AM45" i="9"/>
  <c r="AL45" i="9"/>
  <c r="AK45" i="9"/>
  <c r="AJ45" i="9"/>
  <c r="AI45" i="9"/>
  <c r="AH45" i="9"/>
  <c r="AG45" i="9"/>
  <c r="AF45" i="9"/>
  <c r="AE45" i="9"/>
  <c r="AD45" i="9"/>
  <c r="AC45" i="9"/>
  <c r="AB45" i="9"/>
  <c r="AA45" i="9"/>
  <c r="Z45" i="9"/>
  <c r="Y45" i="9"/>
  <c r="X45" i="9"/>
  <c r="W45" i="9"/>
  <c r="V45" i="9"/>
  <c r="U45" i="9"/>
  <c r="T45" i="9"/>
  <c r="S45" i="9"/>
  <c r="AZ39" i="9"/>
  <c r="AY39" i="9"/>
  <c r="AX39" i="9"/>
  <c r="AW39" i="9"/>
  <c r="AV39" i="9"/>
  <c r="AU39" i="9"/>
  <c r="AT39" i="9"/>
  <c r="AS39" i="9"/>
  <c r="AR39" i="9"/>
  <c r="AQ39" i="9"/>
  <c r="AP39" i="9"/>
  <c r="AO39" i="9"/>
  <c r="AN39" i="9"/>
  <c r="AM39" i="9"/>
  <c r="AL39" i="9"/>
  <c r="AK39" i="9"/>
  <c r="AJ39" i="9"/>
  <c r="AI39" i="9"/>
  <c r="AH39" i="9"/>
  <c r="AG39" i="9"/>
  <c r="AF39" i="9"/>
  <c r="AE39" i="9"/>
  <c r="AD39" i="9"/>
  <c r="AC39" i="9"/>
  <c r="AB39" i="9"/>
  <c r="AA39" i="9"/>
  <c r="Z39" i="9"/>
  <c r="Y39" i="9"/>
  <c r="X39" i="9"/>
  <c r="W39" i="9"/>
  <c r="V39" i="9"/>
  <c r="U39" i="9"/>
  <c r="T39" i="9"/>
  <c r="S39" i="9"/>
  <c r="AZ33" i="9"/>
  <c r="AY33" i="9"/>
  <c r="AX33" i="9"/>
  <c r="AW33" i="9"/>
  <c r="AV33" i="9"/>
  <c r="AU33" i="9"/>
  <c r="AT33" i="9"/>
  <c r="AS33" i="9"/>
  <c r="AR33" i="9"/>
  <c r="AQ33" i="9"/>
  <c r="AP33" i="9"/>
  <c r="AO33" i="9"/>
  <c r="AN33" i="9"/>
  <c r="AM33" i="9"/>
  <c r="AL33" i="9"/>
  <c r="AK33" i="9"/>
  <c r="AJ33" i="9"/>
  <c r="AI33" i="9"/>
  <c r="AH33" i="9"/>
  <c r="AG33" i="9"/>
  <c r="AF33" i="9"/>
  <c r="AE33" i="9"/>
  <c r="AD33" i="9"/>
  <c r="AC33" i="9"/>
  <c r="AB33" i="9"/>
  <c r="AA33" i="9"/>
  <c r="Z33" i="9"/>
  <c r="Y33" i="9"/>
  <c r="X33" i="9"/>
  <c r="W33" i="9"/>
  <c r="V33" i="9"/>
  <c r="U33" i="9"/>
  <c r="T33" i="9"/>
  <c r="S33" i="9"/>
  <c r="AZ27" i="9"/>
  <c r="AY27" i="9"/>
  <c r="AX27" i="9"/>
  <c r="AW27" i="9"/>
  <c r="AV27" i="9"/>
  <c r="AU27" i="9"/>
  <c r="AT27" i="9"/>
  <c r="AS27" i="9"/>
  <c r="AR27" i="9"/>
  <c r="AQ27" i="9"/>
  <c r="AP27" i="9"/>
  <c r="AO27" i="9"/>
  <c r="AN27" i="9"/>
  <c r="AM27" i="9"/>
  <c r="AL27" i="9"/>
  <c r="AK27" i="9"/>
  <c r="AJ27" i="9"/>
  <c r="AI27" i="9"/>
  <c r="AH27" i="9"/>
  <c r="AG27" i="9"/>
  <c r="AF27" i="9"/>
  <c r="AE27" i="9"/>
  <c r="AD27" i="9"/>
  <c r="AC27" i="9"/>
  <c r="AB27" i="9"/>
  <c r="AA27" i="9"/>
  <c r="Z27" i="9"/>
  <c r="Y27" i="9"/>
  <c r="X27" i="9"/>
  <c r="W27" i="9"/>
  <c r="V27" i="9"/>
  <c r="U27" i="9"/>
  <c r="T27" i="9"/>
  <c r="S27" i="9"/>
  <c r="AZ21" i="9"/>
  <c r="AY21" i="9"/>
  <c r="AX21" i="9"/>
  <c r="AW21" i="9"/>
  <c r="AV21" i="9"/>
  <c r="AU21" i="9"/>
  <c r="AT21" i="9"/>
  <c r="AS21" i="9"/>
  <c r="AR21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Z15" i="9"/>
  <c r="AY15" i="9"/>
  <c r="AX15" i="9"/>
  <c r="AW15" i="9"/>
  <c r="AV15" i="9"/>
  <c r="AU15" i="9"/>
  <c r="AT15" i="9"/>
  <c r="AS15" i="9"/>
  <c r="AR15" i="9"/>
  <c r="AQ15" i="9"/>
  <c r="AP15" i="9"/>
  <c r="AO15" i="9"/>
  <c r="AN15" i="9"/>
  <c r="AM15" i="9"/>
  <c r="AL15" i="9"/>
  <c r="AK15" i="9"/>
  <c r="AJ15" i="9"/>
  <c r="AI15" i="9"/>
  <c r="AH15" i="9"/>
  <c r="AG15" i="9"/>
  <c r="AF15" i="9"/>
  <c r="AE15" i="9"/>
  <c r="AD15" i="9"/>
  <c r="AC15" i="9"/>
  <c r="AZ9" i="9"/>
  <c r="AY9" i="9"/>
  <c r="AX9" i="9"/>
  <c r="AW9" i="9"/>
  <c r="AV9" i="9"/>
  <c r="AU9" i="9"/>
  <c r="AT9" i="9"/>
  <c r="AS9" i="9"/>
  <c r="AR9" i="9"/>
  <c r="AQ9" i="9"/>
  <c r="AP9" i="9"/>
  <c r="AO9" i="9"/>
  <c r="AN9" i="9"/>
  <c r="AM9" i="9"/>
  <c r="AL9" i="9"/>
  <c r="AK9" i="9"/>
  <c r="AJ9" i="9"/>
  <c r="AI9" i="9"/>
  <c r="AH9" i="9"/>
  <c r="AG9" i="9"/>
  <c r="AF9" i="9"/>
  <c r="AE9" i="9"/>
  <c r="AD9" i="9"/>
  <c r="AC9" i="9"/>
  <c r="AC3" i="9"/>
  <c r="AD3" i="9"/>
  <c r="AE3" i="9"/>
  <c r="AF3" i="9"/>
  <c r="AG3" i="9"/>
  <c r="AH3" i="9"/>
  <c r="AI3" i="9"/>
  <c r="AJ3" i="9"/>
  <c r="AK3" i="9"/>
  <c r="AL3" i="9"/>
  <c r="AM3" i="9"/>
  <c r="AN3" i="9"/>
  <c r="AO3" i="9"/>
  <c r="AP3" i="9"/>
  <c r="AQ3" i="9"/>
  <c r="AR3" i="9"/>
  <c r="AS3" i="9"/>
  <c r="AT3" i="9"/>
  <c r="AU3" i="9"/>
  <c r="AV3" i="9"/>
  <c r="AW3" i="9"/>
  <c r="AX3" i="9"/>
  <c r="AY3" i="9"/>
  <c r="AZ3" i="9"/>
  <c r="AZ123" i="8"/>
  <c r="AY123" i="8"/>
  <c r="AX123" i="8"/>
  <c r="AW123" i="8"/>
  <c r="AV123" i="8"/>
  <c r="AU123" i="8"/>
  <c r="AT123" i="8"/>
  <c r="AS123" i="8"/>
  <c r="AR123" i="8"/>
  <c r="AQ123" i="8"/>
  <c r="AP123" i="8"/>
  <c r="AO123" i="8"/>
  <c r="AZ117" i="8"/>
  <c r="AY117" i="8"/>
  <c r="AX117" i="8"/>
  <c r="AW117" i="8"/>
  <c r="AV117" i="8"/>
  <c r="AU117" i="8"/>
  <c r="AT117" i="8"/>
  <c r="AS117" i="8"/>
  <c r="AR117" i="8"/>
  <c r="AQ117" i="8"/>
  <c r="AP117" i="8"/>
  <c r="AO117" i="8"/>
  <c r="AZ111" i="8"/>
  <c r="AY111" i="8"/>
  <c r="AX111" i="8"/>
  <c r="AW111" i="8"/>
  <c r="AV111" i="8"/>
  <c r="AU111" i="8"/>
  <c r="AT111" i="8"/>
  <c r="AS111" i="8"/>
  <c r="AR111" i="8"/>
  <c r="AQ111" i="8"/>
  <c r="AP111" i="8"/>
  <c r="AO111" i="8"/>
  <c r="AZ105" i="8"/>
  <c r="AY105" i="8"/>
  <c r="AX105" i="8"/>
  <c r="AW105" i="8"/>
  <c r="AV105" i="8"/>
  <c r="AU105" i="8"/>
  <c r="AT105" i="8"/>
  <c r="AS105" i="8"/>
  <c r="AR105" i="8"/>
  <c r="AQ105" i="8"/>
  <c r="AP105" i="8"/>
  <c r="AO105" i="8"/>
  <c r="AZ99" i="8"/>
  <c r="AY99" i="8"/>
  <c r="AX99" i="8"/>
  <c r="AW99" i="8"/>
  <c r="AV99" i="8"/>
  <c r="AU99" i="8"/>
  <c r="AT99" i="8"/>
  <c r="AS99" i="8"/>
  <c r="AR99" i="8"/>
  <c r="AQ99" i="8"/>
  <c r="AP99" i="8"/>
  <c r="AO99" i="8"/>
  <c r="AZ93" i="8"/>
  <c r="AY93" i="8"/>
  <c r="AX93" i="8"/>
  <c r="AW93" i="8"/>
  <c r="AV93" i="8"/>
  <c r="AU93" i="8"/>
  <c r="AT93" i="8"/>
  <c r="AS93" i="8"/>
  <c r="AR93" i="8"/>
  <c r="AQ93" i="8"/>
  <c r="AP93" i="8"/>
  <c r="AO93" i="8"/>
  <c r="AZ87" i="8"/>
  <c r="AY87" i="8"/>
  <c r="AX87" i="8"/>
  <c r="AW87" i="8"/>
  <c r="AV87" i="8"/>
  <c r="AU87" i="8"/>
  <c r="AT87" i="8"/>
  <c r="AS87" i="8"/>
  <c r="AR87" i="8"/>
  <c r="AQ87" i="8"/>
  <c r="AP87" i="8"/>
  <c r="AO87" i="8"/>
  <c r="AZ81" i="8"/>
  <c r="AY81" i="8"/>
  <c r="AX81" i="8"/>
  <c r="AW81" i="8"/>
  <c r="AV81" i="8"/>
  <c r="AU81" i="8"/>
  <c r="AT81" i="8"/>
  <c r="AS81" i="8"/>
  <c r="AR81" i="8"/>
  <c r="AQ81" i="8"/>
  <c r="AP81" i="8"/>
  <c r="AO81" i="8"/>
  <c r="AZ75" i="8"/>
  <c r="AY75" i="8"/>
  <c r="AX75" i="8"/>
  <c r="AW75" i="8"/>
  <c r="AV75" i="8"/>
  <c r="AU75" i="8"/>
  <c r="AT75" i="8"/>
  <c r="AS75" i="8"/>
  <c r="AR75" i="8"/>
  <c r="AQ75" i="8"/>
  <c r="AP75" i="8"/>
  <c r="AO75" i="8"/>
  <c r="AZ69" i="8"/>
  <c r="AY69" i="8"/>
  <c r="AX69" i="8"/>
  <c r="AW69" i="8"/>
  <c r="AV69" i="8"/>
  <c r="AU69" i="8"/>
  <c r="AT69" i="8"/>
  <c r="AS69" i="8"/>
  <c r="AR69" i="8"/>
  <c r="AQ69" i="8"/>
  <c r="AP69" i="8"/>
  <c r="AO69" i="8"/>
  <c r="AZ63" i="8"/>
  <c r="AY63" i="8"/>
  <c r="AX63" i="8"/>
  <c r="AW63" i="8"/>
  <c r="AV63" i="8"/>
  <c r="AU63" i="8"/>
  <c r="AT63" i="8"/>
  <c r="AS63" i="8"/>
  <c r="AR63" i="8"/>
  <c r="AQ63" i="8"/>
  <c r="AP63" i="8"/>
  <c r="AO63" i="8"/>
  <c r="AZ57" i="8"/>
  <c r="AY57" i="8"/>
  <c r="AX57" i="8"/>
  <c r="AW57" i="8"/>
  <c r="AV57" i="8"/>
  <c r="AU57" i="8"/>
  <c r="AT57" i="8"/>
  <c r="AS57" i="8"/>
  <c r="AR57" i="8"/>
  <c r="AQ57" i="8"/>
  <c r="AP57" i="8"/>
  <c r="AO57" i="8"/>
  <c r="AZ51" i="8"/>
  <c r="AY51" i="8"/>
  <c r="AX51" i="8"/>
  <c r="AW51" i="8"/>
  <c r="AV51" i="8"/>
  <c r="AU51" i="8"/>
  <c r="AT51" i="8"/>
  <c r="AS51" i="8"/>
  <c r="AR51" i="8"/>
  <c r="AQ51" i="8"/>
  <c r="AP51" i="8"/>
  <c r="AO51" i="8"/>
  <c r="AZ45" i="8"/>
  <c r="AY45" i="8"/>
  <c r="AX45" i="8"/>
  <c r="AW45" i="8"/>
  <c r="AV45" i="8"/>
  <c r="AU45" i="8"/>
  <c r="AT45" i="8"/>
  <c r="AS45" i="8"/>
  <c r="AR45" i="8"/>
  <c r="AQ45" i="8"/>
  <c r="AP45" i="8"/>
  <c r="AO45" i="8"/>
  <c r="AZ39" i="8"/>
  <c r="AY39" i="8"/>
  <c r="AX39" i="8"/>
  <c r="AW39" i="8"/>
  <c r="AV39" i="8"/>
  <c r="AU39" i="8"/>
  <c r="AT39" i="8"/>
  <c r="AS39" i="8"/>
  <c r="AR39" i="8"/>
  <c r="AQ39" i="8"/>
  <c r="AP39" i="8"/>
  <c r="AO39" i="8"/>
  <c r="AZ33" i="8"/>
  <c r="AY33" i="8"/>
  <c r="AX33" i="8"/>
  <c r="AW33" i="8"/>
  <c r="AV33" i="8"/>
  <c r="AU33" i="8"/>
  <c r="AT33" i="8"/>
  <c r="AS33" i="8"/>
  <c r="AR33" i="8"/>
  <c r="AQ33" i="8"/>
  <c r="AP33" i="8"/>
  <c r="AO33" i="8"/>
  <c r="AZ27" i="8"/>
  <c r="AY27" i="8"/>
  <c r="AX27" i="8"/>
  <c r="AW27" i="8"/>
  <c r="AV27" i="8"/>
  <c r="AU27" i="8"/>
  <c r="AT27" i="8"/>
  <c r="AS27" i="8"/>
  <c r="AR27" i="8"/>
  <c r="AQ27" i="8"/>
  <c r="AP27" i="8"/>
  <c r="AO27" i="8"/>
  <c r="AZ21" i="8"/>
  <c r="AY21" i="8"/>
  <c r="AX21" i="8"/>
  <c r="AW21" i="8"/>
  <c r="AV21" i="8"/>
  <c r="AU21" i="8"/>
  <c r="AT21" i="8"/>
  <c r="AS21" i="8"/>
  <c r="AR21" i="8"/>
  <c r="AQ21" i="8"/>
  <c r="AP21" i="8"/>
  <c r="AO21" i="8"/>
  <c r="AZ15" i="8"/>
  <c r="AY15" i="8"/>
  <c r="AX15" i="8"/>
  <c r="AW15" i="8"/>
  <c r="AV15" i="8"/>
  <c r="AU15" i="8"/>
  <c r="AT15" i="8"/>
  <c r="AS15" i="8"/>
  <c r="AR15" i="8"/>
  <c r="AQ15" i="8"/>
  <c r="AP15" i="8"/>
  <c r="AO15" i="8"/>
  <c r="AZ9" i="8"/>
  <c r="AY9" i="8"/>
  <c r="AX9" i="8"/>
  <c r="AW9" i="8"/>
  <c r="AV9" i="8"/>
  <c r="AU9" i="8"/>
  <c r="AT9" i="8"/>
  <c r="AS9" i="8"/>
  <c r="AR9" i="8"/>
  <c r="AQ9" i="8"/>
  <c r="AP9" i="8"/>
  <c r="AO9" i="8"/>
  <c r="AO3" i="8"/>
  <c r="AP3" i="8"/>
  <c r="AQ3" i="8"/>
  <c r="AR3" i="8"/>
  <c r="AS3" i="8"/>
  <c r="AT3" i="8"/>
  <c r="AU3" i="8"/>
  <c r="AV3" i="8"/>
  <c r="AW3" i="8"/>
  <c r="AX3" i="8"/>
  <c r="AY3" i="8"/>
  <c r="AZ3" i="8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AB55" i="9"/>
  <c r="AA55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AB51" i="9"/>
  <c r="AA51" i="9"/>
  <c r="Z51" i="9"/>
  <c r="Y51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Q50" i="9"/>
  <c r="R50" i="9"/>
  <c r="E50" i="9"/>
  <c r="F50" i="9"/>
  <c r="G50" i="9"/>
  <c r="H50" i="9"/>
  <c r="I50" i="9"/>
  <c r="J50" i="9"/>
  <c r="K50" i="9"/>
  <c r="L50" i="9"/>
  <c r="M50" i="9"/>
  <c r="N50" i="9"/>
  <c r="O50" i="9"/>
  <c r="P50" i="9"/>
  <c r="Q49" i="9"/>
  <c r="R49" i="9"/>
  <c r="E49" i="9"/>
  <c r="F49" i="9"/>
  <c r="G49" i="9"/>
  <c r="H49" i="9"/>
  <c r="I49" i="9"/>
  <c r="J49" i="9"/>
  <c r="K49" i="9"/>
  <c r="L49" i="9"/>
  <c r="M49" i="9"/>
  <c r="N49" i="9"/>
  <c r="O49" i="9"/>
  <c r="P49" i="9"/>
  <c r="Q48" i="9"/>
  <c r="R48" i="9"/>
  <c r="E48" i="9"/>
  <c r="F48" i="9"/>
  <c r="G48" i="9"/>
  <c r="H48" i="9"/>
  <c r="I48" i="9"/>
  <c r="J48" i="9"/>
  <c r="K48" i="9"/>
  <c r="L48" i="9"/>
  <c r="M48" i="9"/>
  <c r="N48" i="9"/>
  <c r="O48" i="9"/>
  <c r="P48" i="9"/>
  <c r="Q47" i="9"/>
  <c r="R47" i="9"/>
  <c r="E47" i="9"/>
  <c r="F47" i="9"/>
  <c r="G47" i="9"/>
  <c r="H47" i="9"/>
  <c r="I47" i="9"/>
  <c r="J47" i="9"/>
  <c r="K47" i="9"/>
  <c r="L47" i="9"/>
  <c r="M47" i="9"/>
  <c r="N47" i="9"/>
  <c r="O47" i="9"/>
  <c r="P47" i="9"/>
  <c r="Q46" i="9"/>
  <c r="E46" i="9"/>
  <c r="Q44" i="9"/>
  <c r="R44" i="9"/>
  <c r="E44" i="9"/>
  <c r="F44" i="9"/>
  <c r="G44" i="9"/>
  <c r="H44" i="9"/>
  <c r="I44" i="9"/>
  <c r="J44" i="9"/>
  <c r="K44" i="9"/>
  <c r="L44" i="9"/>
  <c r="M44" i="9"/>
  <c r="N44" i="9"/>
  <c r="O44" i="9"/>
  <c r="P44" i="9"/>
  <c r="Q43" i="9"/>
  <c r="R43" i="9"/>
  <c r="E43" i="9"/>
  <c r="F43" i="9"/>
  <c r="G43" i="9"/>
  <c r="H43" i="9"/>
  <c r="I43" i="9"/>
  <c r="J43" i="9"/>
  <c r="K43" i="9"/>
  <c r="L43" i="9"/>
  <c r="M43" i="9"/>
  <c r="N43" i="9"/>
  <c r="O43" i="9"/>
  <c r="P43" i="9"/>
  <c r="Q42" i="9"/>
  <c r="R42" i="9"/>
  <c r="E42" i="9"/>
  <c r="F42" i="9"/>
  <c r="G42" i="9"/>
  <c r="H42" i="9"/>
  <c r="I42" i="9"/>
  <c r="J42" i="9"/>
  <c r="K42" i="9"/>
  <c r="L42" i="9"/>
  <c r="M42" i="9"/>
  <c r="N42" i="9"/>
  <c r="O42" i="9"/>
  <c r="P42" i="9"/>
  <c r="Q41" i="9"/>
  <c r="R41" i="9"/>
  <c r="E41" i="9"/>
  <c r="F41" i="9"/>
  <c r="G41" i="9"/>
  <c r="H41" i="9"/>
  <c r="I41" i="9"/>
  <c r="J41" i="9"/>
  <c r="K41" i="9"/>
  <c r="L41" i="9"/>
  <c r="M41" i="9"/>
  <c r="N41" i="9"/>
  <c r="O41" i="9"/>
  <c r="P41" i="9"/>
  <c r="Q40" i="9"/>
  <c r="E40" i="9"/>
  <c r="Q38" i="9"/>
  <c r="R38" i="9"/>
  <c r="E38" i="9"/>
  <c r="F38" i="9"/>
  <c r="G38" i="9"/>
  <c r="H38" i="9"/>
  <c r="I38" i="9"/>
  <c r="J38" i="9"/>
  <c r="K38" i="9"/>
  <c r="L38" i="9"/>
  <c r="M38" i="9"/>
  <c r="N38" i="9"/>
  <c r="O38" i="9"/>
  <c r="P38" i="9"/>
  <c r="Q37" i="9"/>
  <c r="R37" i="9"/>
  <c r="E37" i="9"/>
  <c r="F37" i="9"/>
  <c r="G37" i="9"/>
  <c r="H37" i="9"/>
  <c r="I37" i="9"/>
  <c r="J37" i="9"/>
  <c r="K37" i="9"/>
  <c r="L37" i="9"/>
  <c r="M37" i="9"/>
  <c r="N37" i="9"/>
  <c r="O37" i="9"/>
  <c r="P37" i="9"/>
  <c r="Q36" i="9"/>
  <c r="R36" i="9"/>
  <c r="E36" i="9"/>
  <c r="F36" i="9"/>
  <c r="G36" i="9"/>
  <c r="H36" i="9"/>
  <c r="I36" i="9"/>
  <c r="J36" i="9"/>
  <c r="K36" i="9"/>
  <c r="L36" i="9"/>
  <c r="M36" i="9"/>
  <c r="N36" i="9"/>
  <c r="O36" i="9"/>
  <c r="P36" i="9"/>
  <c r="Q35" i="9"/>
  <c r="R35" i="9"/>
  <c r="E35" i="9"/>
  <c r="F35" i="9"/>
  <c r="G35" i="9"/>
  <c r="H35" i="9"/>
  <c r="I35" i="9"/>
  <c r="J35" i="9"/>
  <c r="K35" i="9"/>
  <c r="L35" i="9"/>
  <c r="M35" i="9"/>
  <c r="N35" i="9"/>
  <c r="O35" i="9"/>
  <c r="P35" i="9"/>
  <c r="Q34" i="9"/>
  <c r="E34" i="9"/>
  <c r="Q32" i="9"/>
  <c r="R32" i="9"/>
  <c r="E32" i="9"/>
  <c r="F32" i="9"/>
  <c r="G32" i="9"/>
  <c r="H32" i="9"/>
  <c r="I32" i="9"/>
  <c r="J32" i="9"/>
  <c r="K32" i="9"/>
  <c r="L32" i="9"/>
  <c r="M32" i="9"/>
  <c r="N32" i="9"/>
  <c r="O32" i="9"/>
  <c r="P32" i="9"/>
  <c r="Q31" i="9"/>
  <c r="R31" i="9"/>
  <c r="E31" i="9"/>
  <c r="F31" i="9"/>
  <c r="G31" i="9"/>
  <c r="H31" i="9"/>
  <c r="I31" i="9"/>
  <c r="J31" i="9"/>
  <c r="K31" i="9"/>
  <c r="L31" i="9"/>
  <c r="M31" i="9"/>
  <c r="N31" i="9"/>
  <c r="O31" i="9"/>
  <c r="P31" i="9"/>
  <c r="Q30" i="9"/>
  <c r="R30" i="9"/>
  <c r="E30" i="9"/>
  <c r="F30" i="9"/>
  <c r="G30" i="9"/>
  <c r="H30" i="9"/>
  <c r="I30" i="9"/>
  <c r="J30" i="9"/>
  <c r="K30" i="9"/>
  <c r="L30" i="9"/>
  <c r="M30" i="9"/>
  <c r="N30" i="9"/>
  <c r="O30" i="9"/>
  <c r="P30" i="9"/>
  <c r="Q29" i="9"/>
  <c r="R29" i="9"/>
  <c r="E29" i="9"/>
  <c r="F29" i="9"/>
  <c r="G29" i="9"/>
  <c r="H29" i="9"/>
  <c r="I29" i="9"/>
  <c r="J29" i="9"/>
  <c r="K29" i="9"/>
  <c r="L29" i="9"/>
  <c r="M29" i="9"/>
  <c r="N29" i="9"/>
  <c r="O29" i="9"/>
  <c r="P29" i="9"/>
  <c r="Q28" i="9"/>
  <c r="E28" i="9"/>
  <c r="E26" i="9"/>
  <c r="F26" i="9"/>
  <c r="G26" i="9"/>
  <c r="H26" i="9"/>
  <c r="I26" i="9"/>
  <c r="J26" i="9"/>
  <c r="K26" i="9"/>
  <c r="L26" i="9"/>
  <c r="M26" i="9"/>
  <c r="N26" i="9"/>
  <c r="O26" i="9"/>
  <c r="P26" i="9"/>
  <c r="E25" i="9"/>
  <c r="F25" i="9"/>
  <c r="G25" i="9"/>
  <c r="H25" i="9"/>
  <c r="I25" i="9"/>
  <c r="J25" i="9"/>
  <c r="K25" i="9"/>
  <c r="L25" i="9"/>
  <c r="M25" i="9"/>
  <c r="N25" i="9"/>
  <c r="O25" i="9"/>
  <c r="P25" i="9"/>
  <c r="E24" i="9"/>
  <c r="F24" i="9"/>
  <c r="G24" i="9"/>
  <c r="H24" i="9"/>
  <c r="I24" i="9"/>
  <c r="J24" i="9"/>
  <c r="K24" i="9"/>
  <c r="L24" i="9"/>
  <c r="M24" i="9"/>
  <c r="N24" i="9"/>
  <c r="O24" i="9"/>
  <c r="P24" i="9"/>
  <c r="E23" i="9"/>
  <c r="F23" i="9"/>
  <c r="G23" i="9"/>
  <c r="H23" i="9"/>
  <c r="I23" i="9"/>
  <c r="J23" i="9"/>
  <c r="K23" i="9"/>
  <c r="L23" i="9"/>
  <c r="M23" i="9"/>
  <c r="N23" i="9"/>
  <c r="O23" i="9"/>
  <c r="P23" i="9"/>
  <c r="E22" i="9"/>
  <c r="E20" i="9"/>
  <c r="F20" i="9"/>
  <c r="G20" i="9"/>
  <c r="H20" i="9"/>
  <c r="I20" i="9"/>
  <c r="J20" i="9"/>
  <c r="K20" i="9"/>
  <c r="L20" i="9"/>
  <c r="M20" i="9"/>
  <c r="N20" i="9"/>
  <c r="O20" i="9"/>
  <c r="P20" i="9"/>
  <c r="E19" i="9"/>
  <c r="F19" i="9"/>
  <c r="G19" i="9"/>
  <c r="H19" i="9"/>
  <c r="I19" i="9"/>
  <c r="J19" i="9"/>
  <c r="K19" i="9"/>
  <c r="L19" i="9"/>
  <c r="M19" i="9"/>
  <c r="N19" i="9"/>
  <c r="O19" i="9"/>
  <c r="P19" i="9"/>
  <c r="E18" i="9"/>
  <c r="F18" i="9"/>
  <c r="G18" i="9"/>
  <c r="H18" i="9"/>
  <c r="I18" i="9"/>
  <c r="J18" i="9"/>
  <c r="K18" i="9"/>
  <c r="L18" i="9"/>
  <c r="M18" i="9"/>
  <c r="N18" i="9"/>
  <c r="O18" i="9"/>
  <c r="P18" i="9"/>
  <c r="E17" i="9"/>
  <c r="F17" i="9"/>
  <c r="G17" i="9"/>
  <c r="H17" i="9"/>
  <c r="I17" i="9"/>
  <c r="J17" i="9"/>
  <c r="K17" i="9"/>
  <c r="L17" i="9"/>
  <c r="M17" i="9"/>
  <c r="N17" i="9"/>
  <c r="O17" i="9"/>
  <c r="P17" i="9"/>
  <c r="E16" i="9"/>
  <c r="E14" i="9"/>
  <c r="F14" i="9"/>
  <c r="G14" i="9"/>
  <c r="H14" i="9"/>
  <c r="I14" i="9"/>
  <c r="J14" i="9"/>
  <c r="K14" i="9"/>
  <c r="L14" i="9"/>
  <c r="M14" i="9"/>
  <c r="N14" i="9"/>
  <c r="O14" i="9"/>
  <c r="P14" i="9"/>
  <c r="E13" i="9"/>
  <c r="F13" i="9"/>
  <c r="G13" i="9"/>
  <c r="H13" i="9"/>
  <c r="I13" i="9"/>
  <c r="J13" i="9"/>
  <c r="K13" i="9"/>
  <c r="L13" i="9"/>
  <c r="M13" i="9"/>
  <c r="N13" i="9"/>
  <c r="O13" i="9"/>
  <c r="P13" i="9"/>
  <c r="E12" i="9"/>
  <c r="F12" i="9"/>
  <c r="G12" i="9"/>
  <c r="H12" i="9"/>
  <c r="I12" i="9"/>
  <c r="J12" i="9"/>
  <c r="K12" i="9"/>
  <c r="L12" i="9"/>
  <c r="M12" i="9"/>
  <c r="N12" i="9"/>
  <c r="O12" i="9"/>
  <c r="P12" i="9"/>
  <c r="E11" i="9"/>
  <c r="F11" i="9"/>
  <c r="G11" i="9"/>
  <c r="H11" i="9"/>
  <c r="I11" i="9"/>
  <c r="J11" i="9"/>
  <c r="K11" i="9"/>
  <c r="L11" i="9"/>
  <c r="M11" i="9"/>
  <c r="N11" i="9"/>
  <c r="O11" i="9"/>
  <c r="P11" i="9"/>
  <c r="E10" i="9"/>
  <c r="E8" i="9"/>
  <c r="F8" i="9"/>
  <c r="G8" i="9"/>
  <c r="H8" i="9"/>
  <c r="I8" i="9"/>
  <c r="J8" i="9"/>
  <c r="K8" i="9"/>
  <c r="L8" i="9"/>
  <c r="M8" i="9"/>
  <c r="N8" i="9"/>
  <c r="O8" i="9"/>
  <c r="P8" i="9"/>
  <c r="E7" i="9"/>
  <c r="F7" i="9"/>
  <c r="G7" i="9"/>
  <c r="H7" i="9"/>
  <c r="I7" i="9"/>
  <c r="J7" i="9"/>
  <c r="K7" i="9"/>
  <c r="L7" i="9"/>
  <c r="M7" i="9"/>
  <c r="N7" i="9"/>
  <c r="O7" i="9"/>
  <c r="P7" i="9"/>
  <c r="E6" i="9"/>
  <c r="F6" i="9"/>
  <c r="G6" i="9"/>
  <c r="H6" i="9"/>
  <c r="I6" i="9"/>
  <c r="J6" i="9"/>
  <c r="K6" i="9"/>
  <c r="L6" i="9"/>
  <c r="M6" i="9"/>
  <c r="N6" i="9"/>
  <c r="O6" i="9"/>
  <c r="P6" i="9"/>
  <c r="E5" i="9"/>
  <c r="F5" i="9"/>
  <c r="G5" i="9"/>
  <c r="H5" i="9"/>
  <c r="I5" i="9"/>
  <c r="J5" i="9"/>
  <c r="K5" i="9"/>
  <c r="L5" i="9"/>
  <c r="M5" i="9"/>
  <c r="N5" i="9"/>
  <c r="O5" i="9"/>
  <c r="P5" i="9"/>
  <c r="E4" i="9"/>
  <c r="Q128" i="8"/>
  <c r="R128" i="8" s="1"/>
  <c r="S128" i="8" s="1"/>
  <c r="T128" i="8" s="1"/>
  <c r="U128" i="8" s="1"/>
  <c r="V128" i="8" s="1"/>
  <c r="W128" i="8" s="1"/>
  <c r="X128" i="8" s="1"/>
  <c r="Y128" i="8" s="1"/>
  <c r="Z128" i="8" s="1"/>
  <c r="AA128" i="8" s="1"/>
  <c r="AB128" i="8" s="1"/>
  <c r="Q127" i="8"/>
  <c r="R127" i="8" s="1"/>
  <c r="S127" i="8" s="1"/>
  <c r="T127" i="8" s="1"/>
  <c r="U127" i="8" s="1"/>
  <c r="V127" i="8" s="1"/>
  <c r="W127" i="8" s="1"/>
  <c r="X127" i="8" s="1"/>
  <c r="Y127" i="8" s="1"/>
  <c r="Z127" i="8" s="1"/>
  <c r="AA127" i="8" s="1"/>
  <c r="AB127" i="8" s="1"/>
  <c r="Q126" i="8"/>
  <c r="R126" i="8" s="1"/>
  <c r="S126" i="8" s="1"/>
  <c r="T126" i="8" s="1"/>
  <c r="U126" i="8" s="1"/>
  <c r="V126" i="8" s="1"/>
  <c r="W126" i="8" s="1"/>
  <c r="X126" i="8" s="1"/>
  <c r="Y126" i="8" s="1"/>
  <c r="Z126" i="8" s="1"/>
  <c r="AA126" i="8" s="1"/>
  <c r="AB126" i="8" s="1"/>
  <c r="Q125" i="8"/>
  <c r="R125" i="8" s="1"/>
  <c r="S125" i="8" s="1"/>
  <c r="T125" i="8" s="1"/>
  <c r="U125" i="8" s="1"/>
  <c r="V125" i="8" s="1"/>
  <c r="W125" i="8" s="1"/>
  <c r="X125" i="8" s="1"/>
  <c r="Y125" i="8" s="1"/>
  <c r="Z125" i="8" s="1"/>
  <c r="AA125" i="8" s="1"/>
  <c r="AB125" i="8" s="1"/>
  <c r="Q124" i="8"/>
  <c r="R124" i="8" s="1"/>
  <c r="Q122" i="8"/>
  <c r="R122" i="8" s="1"/>
  <c r="S122" i="8" s="1"/>
  <c r="T122" i="8" s="1"/>
  <c r="U122" i="8" s="1"/>
  <c r="V122" i="8" s="1"/>
  <c r="W122" i="8" s="1"/>
  <c r="X122" i="8" s="1"/>
  <c r="Y122" i="8" s="1"/>
  <c r="Z122" i="8" s="1"/>
  <c r="AA122" i="8" s="1"/>
  <c r="AB122" i="8" s="1"/>
  <c r="Q121" i="8"/>
  <c r="R121" i="8" s="1"/>
  <c r="S121" i="8" s="1"/>
  <c r="T121" i="8" s="1"/>
  <c r="U121" i="8" s="1"/>
  <c r="V121" i="8" s="1"/>
  <c r="W121" i="8" s="1"/>
  <c r="X121" i="8" s="1"/>
  <c r="Y121" i="8" s="1"/>
  <c r="Z121" i="8" s="1"/>
  <c r="AA121" i="8" s="1"/>
  <c r="AB121" i="8" s="1"/>
  <c r="Q120" i="8"/>
  <c r="Q119" i="8"/>
  <c r="R119" i="8" s="1"/>
  <c r="S119" i="8" s="1"/>
  <c r="T119" i="8" s="1"/>
  <c r="U119" i="8" s="1"/>
  <c r="V119" i="8" s="1"/>
  <c r="W119" i="8" s="1"/>
  <c r="X119" i="8" s="1"/>
  <c r="Y119" i="8" s="1"/>
  <c r="Z119" i="8" s="1"/>
  <c r="AA119" i="8" s="1"/>
  <c r="AB119" i="8" s="1"/>
  <c r="Q118" i="8"/>
  <c r="R118" i="8" s="1"/>
  <c r="S118" i="8" s="1"/>
  <c r="T118" i="8" s="1"/>
  <c r="U118" i="8" s="1"/>
  <c r="Q116" i="8"/>
  <c r="R116" i="8" s="1"/>
  <c r="S116" i="8" s="1"/>
  <c r="T116" i="8" s="1"/>
  <c r="U116" i="8" s="1"/>
  <c r="V116" i="8" s="1"/>
  <c r="W116" i="8" s="1"/>
  <c r="X116" i="8" s="1"/>
  <c r="Y116" i="8" s="1"/>
  <c r="Z116" i="8" s="1"/>
  <c r="AA116" i="8" s="1"/>
  <c r="AB116" i="8" s="1"/>
  <c r="Q115" i="8"/>
  <c r="R115" i="8" s="1"/>
  <c r="S115" i="8" s="1"/>
  <c r="T115" i="8" s="1"/>
  <c r="U115" i="8" s="1"/>
  <c r="V115" i="8" s="1"/>
  <c r="W115" i="8" s="1"/>
  <c r="X115" i="8" s="1"/>
  <c r="Y115" i="8" s="1"/>
  <c r="Z115" i="8" s="1"/>
  <c r="AA115" i="8" s="1"/>
  <c r="AB115" i="8" s="1"/>
  <c r="Q114" i="8"/>
  <c r="Q113" i="8"/>
  <c r="R113" i="8" s="1"/>
  <c r="S113" i="8" s="1"/>
  <c r="T113" i="8" s="1"/>
  <c r="U113" i="8" s="1"/>
  <c r="V113" i="8" s="1"/>
  <c r="W113" i="8" s="1"/>
  <c r="X113" i="8" s="1"/>
  <c r="Y113" i="8" s="1"/>
  <c r="Z113" i="8" s="1"/>
  <c r="AA113" i="8" s="1"/>
  <c r="AB113" i="8" s="1"/>
  <c r="Q112" i="8"/>
  <c r="Q110" i="8"/>
  <c r="R110" i="8" s="1"/>
  <c r="S110" i="8" s="1"/>
  <c r="T110" i="8" s="1"/>
  <c r="U110" i="8" s="1"/>
  <c r="V110" i="8" s="1"/>
  <c r="W110" i="8" s="1"/>
  <c r="X110" i="8" s="1"/>
  <c r="Y110" i="8" s="1"/>
  <c r="Z110" i="8" s="1"/>
  <c r="AA110" i="8" s="1"/>
  <c r="AB110" i="8" s="1"/>
  <c r="Q109" i="8"/>
  <c r="R109" i="8" s="1"/>
  <c r="S109" i="8" s="1"/>
  <c r="T109" i="8" s="1"/>
  <c r="U109" i="8" s="1"/>
  <c r="V109" i="8" s="1"/>
  <c r="W109" i="8" s="1"/>
  <c r="X109" i="8" s="1"/>
  <c r="Y109" i="8" s="1"/>
  <c r="Z109" i="8" s="1"/>
  <c r="AA109" i="8" s="1"/>
  <c r="AB109" i="8" s="1"/>
  <c r="Q108" i="8"/>
  <c r="R108" i="8" s="1"/>
  <c r="S108" i="8" s="1"/>
  <c r="T108" i="8" s="1"/>
  <c r="U108" i="8" s="1"/>
  <c r="V108" i="8" s="1"/>
  <c r="W108" i="8" s="1"/>
  <c r="X108" i="8" s="1"/>
  <c r="Y108" i="8" s="1"/>
  <c r="Z108" i="8" s="1"/>
  <c r="AA108" i="8" s="1"/>
  <c r="AB108" i="8" s="1"/>
  <c r="Q107" i="8"/>
  <c r="R107" i="8"/>
  <c r="S107" i="8" s="1"/>
  <c r="T107" i="8" s="1"/>
  <c r="U107" i="8" s="1"/>
  <c r="V107" i="8" s="1"/>
  <c r="W107" i="8" s="1"/>
  <c r="X107" i="8" s="1"/>
  <c r="Y107" i="8" s="1"/>
  <c r="Z107" i="8" s="1"/>
  <c r="AA107" i="8" s="1"/>
  <c r="AB107" i="8" s="1"/>
  <c r="Q106" i="8"/>
  <c r="Q104" i="8"/>
  <c r="R104" i="8" s="1"/>
  <c r="S104" i="8" s="1"/>
  <c r="T104" i="8" s="1"/>
  <c r="U104" i="8" s="1"/>
  <c r="V104" i="8" s="1"/>
  <c r="W104" i="8" s="1"/>
  <c r="X104" i="8" s="1"/>
  <c r="Y104" i="8" s="1"/>
  <c r="Z104" i="8" s="1"/>
  <c r="AA104" i="8" s="1"/>
  <c r="AB104" i="8" s="1"/>
  <c r="Q103" i="8"/>
  <c r="Q102" i="8"/>
  <c r="R102" i="8" s="1"/>
  <c r="S102" i="8" s="1"/>
  <c r="T102" i="8" s="1"/>
  <c r="U102" i="8" s="1"/>
  <c r="V102" i="8" s="1"/>
  <c r="W102" i="8" s="1"/>
  <c r="X102" i="8" s="1"/>
  <c r="Y102" i="8" s="1"/>
  <c r="Z102" i="8" s="1"/>
  <c r="AA102" i="8" s="1"/>
  <c r="AB102" i="8" s="1"/>
  <c r="Q101" i="8"/>
  <c r="R101" i="8" s="1"/>
  <c r="S101" i="8" s="1"/>
  <c r="T101" i="8" s="1"/>
  <c r="U101" i="8" s="1"/>
  <c r="V101" i="8" s="1"/>
  <c r="W101" i="8" s="1"/>
  <c r="X101" i="8" s="1"/>
  <c r="Y101" i="8" s="1"/>
  <c r="Z101" i="8" s="1"/>
  <c r="AA101" i="8" s="1"/>
  <c r="AB101" i="8" s="1"/>
  <c r="Q100" i="8"/>
  <c r="R100" i="8" s="1"/>
  <c r="S100" i="8" s="1"/>
  <c r="T100" i="8" s="1"/>
  <c r="U100" i="8" s="1"/>
  <c r="Q98" i="8"/>
  <c r="R98" i="8" s="1"/>
  <c r="S98" i="8" s="1"/>
  <c r="T98" i="8" s="1"/>
  <c r="U98" i="8" s="1"/>
  <c r="V98" i="8" s="1"/>
  <c r="W98" i="8" s="1"/>
  <c r="X98" i="8" s="1"/>
  <c r="Y98" i="8" s="1"/>
  <c r="Z98" i="8" s="1"/>
  <c r="AA98" i="8" s="1"/>
  <c r="AB98" i="8" s="1"/>
  <c r="Q97" i="8"/>
  <c r="R97" i="8" s="1"/>
  <c r="S97" i="8" s="1"/>
  <c r="T97" i="8" s="1"/>
  <c r="U97" i="8" s="1"/>
  <c r="V97" i="8" s="1"/>
  <c r="W97" i="8" s="1"/>
  <c r="X97" i="8" s="1"/>
  <c r="Y97" i="8" s="1"/>
  <c r="Z97" i="8" s="1"/>
  <c r="AA97" i="8" s="1"/>
  <c r="AB97" i="8" s="1"/>
  <c r="Q96" i="8"/>
  <c r="R96" i="8" s="1"/>
  <c r="S96" i="8" s="1"/>
  <c r="T96" i="8" s="1"/>
  <c r="U96" i="8" s="1"/>
  <c r="V96" i="8" s="1"/>
  <c r="W96" i="8" s="1"/>
  <c r="X96" i="8" s="1"/>
  <c r="Y96" i="8" s="1"/>
  <c r="Z96" i="8" s="1"/>
  <c r="AA96" i="8" s="1"/>
  <c r="AB96" i="8" s="1"/>
  <c r="Q95" i="8"/>
  <c r="R95" i="8" s="1"/>
  <c r="S95" i="8" s="1"/>
  <c r="T95" i="8" s="1"/>
  <c r="U95" i="8" s="1"/>
  <c r="V95" i="8" s="1"/>
  <c r="W95" i="8" s="1"/>
  <c r="X95" i="8" s="1"/>
  <c r="Y95" i="8" s="1"/>
  <c r="Z95" i="8" s="1"/>
  <c r="AA95" i="8" s="1"/>
  <c r="AB95" i="8" s="1"/>
  <c r="Q94" i="8"/>
  <c r="Q92" i="8"/>
  <c r="R92" i="8" s="1"/>
  <c r="S92" i="8" s="1"/>
  <c r="T92" i="8" s="1"/>
  <c r="U92" i="8" s="1"/>
  <c r="V92" i="8" s="1"/>
  <c r="W92" i="8" s="1"/>
  <c r="X92" i="8" s="1"/>
  <c r="Y92" i="8" s="1"/>
  <c r="Z92" i="8" s="1"/>
  <c r="AA92" i="8" s="1"/>
  <c r="AB92" i="8" s="1"/>
  <c r="Q91" i="8"/>
  <c r="R91" i="8" s="1"/>
  <c r="S91" i="8" s="1"/>
  <c r="T91" i="8" s="1"/>
  <c r="U91" i="8" s="1"/>
  <c r="V91" i="8" s="1"/>
  <c r="W91" i="8" s="1"/>
  <c r="X91" i="8" s="1"/>
  <c r="Y91" i="8" s="1"/>
  <c r="Z91" i="8" s="1"/>
  <c r="AA91" i="8" s="1"/>
  <c r="AB91" i="8" s="1"/>
  <c r="Q90" i="8"/>
  <c r="R90" i="8" s="1"/>
  <c r="S90" i="8" s="1"/>
  <c r="T90" i="8" s="1"/>
  <c r="U90" i="8" s="1"/>
  <c r="V90" i="8" s="1"/>
  <c r="W90" i="8" s="1"/>
  <c r="X90" i="8" s="1"/>
  <c r="Y90" i="8" s="1"/>
  <c r="Z90" i="8" s="1"/>
  <c r="AA90" i="8" s="1"/>
  <c r="AB90" i="8" s="1"/>
  <c r="Q89" i="8"/>
  <c r="Q88" i="8"/>
  <c r="R88" i="8" s="1"/>
  <c r="S88" i="8" s="1"/>
  <c r="T88" i="8" s="1"/>
  <c r="Q86" i="8"/>
  <c r="R86" i="8" s="1"/>
  <c r="S86" i="8" s="1"/>
  <c r="T86" i="8" s="1"/>
  <c r="U86" i="8" s="1"/>
  <c r="V86" i="8" s="1"/>
  <c r="W86" i="8" s="1"/>
  <c r="X86" i="8" s="1"/>
  <c r="Y86" i="8" s="1"/>
  <c r="Z86" i="8" s="1"/>
  <c r="AA86" i="8" s="1"/>
  <c r="AB86" i="8" s="1"/>
  <c r="Q85" i="8"/>
  <c r="R85" i="8" s="1"/>
  <c r="Q84" i="8"/>
  <c r="R84" i="8" s="1"/>
  <c r="S84" i="8" s="1"/>
  <c r="T84" i="8" s="1"/>
  <c r="U84" i="8" s="1"/>
  <c r="V84" i="8" s="1"/>
  <c r="W84" i="8" s="1"/>
  <c r="X84" i="8" s="1"/>
  <c r="Y84" i="8" s="1"/>
  <c r="Z84" i="8" s="1"/>
  <c r="AA84" i="8" s="1"/>
  <c r="AB84" i="8" s="1"/>
  <c r="Q83" i="8"/>
  <c r="Q80" i="8"/>
  <c r="R80" i="8" s="1"/>
  <c r="S80" i="8" s="1"/>
  <c r="T80" i="8" s="1"/>
  <c r="U80" i="8" s="1"/>
  <c r="V80" i="8" s="1"/>
  <c r="W80" i="8" s="1"/>
  <c r="X80" i="8" s="1"/>
  <c r="Y80" i="8" s="1"/>
  <c r="Z80" i="8" s="1"/>
  <c r="AA80" i="8" s="1"/>
  <c r="AB80" i="8" s="1"/>
  <c r="Q79" i="8"/>
  <c r="R79" i="8" s="1"/>
  <c r="S79" i="8" s="1"/>
  <c r="T79" i="8" s="1"/>
  <c r="U79" i="8" s="1"/>
  <c r="V79" i="8" s="1"/>
  <c r="W79" i="8"/>
  <c r="X79" i="8" s="1"/>
  <c r="Y79" i="8" s="1"/>
  <c r="Z79" i="8" s="1"/>
  <c r="AA79" i="8" s="1"/>
  <c r="AB79" i="8" s="1"/>
  <c r="Q78" i="8"/>
  <c r="Q77" i="8"/>
  <c r="R77" i="8" s="1"/>
  <c r="S77" i="8" s="1"/>
  <c r="T77" i="8" s="1"/>
  <c r="U77" i="8" s="1"/>
  <c r="V77" i="8" s="1"/>
  <c r="W77" i="8" s="1"/>
  <c r="X77" i="8" s="1"/>
  <c r="Y77" i="8" s="1"/>
  <c r="Z77" i="8" s="1"/>
  <c r="AA77" i="8" s="1"/>
  <c r="AB77" i="8" s="1"/>
  <c r="Q76" i="8"/>
  <c r="R76" i="8" s="1"/>
  <c r="S76" i="8" s="1"/>
  <c r="Q74" i="8"/>
  <c r="R74" i="8" s="1"/>
  <c r="S74" i="8" s="1"/>
  <c r="T74" i="8" s="1"/>
  <c r="U74" i="8" s="1"/>
  <c r="V74" i="8" s="1"/>
  <c r="W74" i="8" s="1"/>
  <c r="X74" i="8" s="1"/>
  <c r="Y74" i="8" s="1"/>
  <c r="Z74" i="8" s="1"/>
  <c r="AA74" i="8" s="1"/>
  <c r="AB74" i="8" s="1"/>
  <c r="Q73" i="8"/>
  <c r="R73" i="8" s="1"/>
  <c r="S73" i="8" s="1"/>
  <c r="T73" i="8" s="1"/>
  <c r="U73" i="8" s="1"/>
  <c r="V73" i="8" s="1"/>
  <c r="W73" i="8" s="1"/>
  <c r="X73" i="8" s="1"/>
  <c r="Y73" i="8" s="1"/>
  <c r="Z73" i="8" s="1"/>
  <c r="AA73" i="8" s="1"/>
  <c r="AB73" i="8" s="1"/>
  <c r="Q72" i="8"/>
  <c r="R72" i="8" s="1"/>
  <c r="S72" i="8" s="1"/>
  <c r="T72" i="8" s="1"/>
  <c r="U72" i="8" s="1"/>
  <c r="V72" i="8" s="1"/>
  <c r="W72" i="8" s="1"/>
  <c r="X72" i="8" s="1"/>
  <c r="Y72" i="8" s="1"/>
  <c r="Z72" i="8" s="1"/>
  <c r="AA72" i="8" s="1"/>
  <c r="AB72" i="8" s="1"/>
  <c r="Q71" i="8"/>
  <c r="R71" i="8" s="1"/>
  <c r="S71" i="8" s="1"/>
  <c r="T71" i="8" s="1"/>
  <c r="U71" i="8" s="1"/>
  <c r="V71" i="8" s="1"/>
  <c r="W71" i="8" s="1"/>
  <c r="X71" i="8" s="1"/>
  <c r="Y71" i="8" s="1"/>
  <c r="Z71" i="8" s="1"/>
  <c r="AA71" i="8" s="1"/>
  <c r="AB71" i="8" s="1"/>
  <c r="Q70" i="8"/>
  <c r="Q68" i="8"/>
  <c r="R68" i="8" s="1"/>
  <c r="S68" i="8" s="1"/>
  <c r="T68" i="8" s="1"/>
  <c r="U68" i="8"/>
  <c r="V68" i="8" s="1"/>
  <c r="W68" i="8" s="1"/>
  <c r="X68" i="8" s="1"/>
  <c r="Y68" i="8" s="1"/>
  <c r="Z68" i="8" s="1"/>
  <c r="AA68" i="8" s="1"/>
  <c r="AB68" i="8" s="1"/>
  <c r="Q67" i="8"/>
  <c r="R67" i="8" s="1"/>
  <c r="S67" i="8" s="1"/>
  <c r="T67" i="8" s="1"/>
  <c r="U67" i="8" s="1"/>
  <c r="V67" i="8" s="1"/>
  <c r="W67" i="8" s="1"/>
  <c r="X67" i="8" s="1"/>
  <c r="Y67" i="8" s="1"/>
  <c r="Z67" i="8" s="1"/>
  <c r="AA67" i="8" s="1"/>
  <c r="AB67" i="8" s="1"/>
  <c r="Q66" i="8"/>
  <c r="R66" i="8" s="1"/>
  <c r="S66" i="8" s="1"/>
  <c r="T66" i="8" s="1"/>
  <c r="U66" i="8" s="1"/>
  <c r="V66" i="8" s="1"/>
  <c r="W66" i="8" s="1"/>
  <c r="X66" i="8" s="1"/>
  <c r="Y66" i="8" s="1"/>
  <c r="Z66" i="8" s="1"/>
  <c r="AA66" i="8" s="1"/>
  <c r="AB66" i="8" s="1"/>
  <c r="Q65" i="8"/>
  <c r="R65" i="8" s="1"/>
  <c r="S65" i="8" s="1"/>
  <c r="T65" i="8" s="1"/>
  <c r="U65" i="8" s="1"/>
  <c r="V65" i="8" s="1"/>
  <c r="W65" i="8" s="1"/>
  <c r="X65" i="8" s="1"/>
  <c r="Y65" i="8" s="1"/>
  <c r="Z65" i="8" s="1"/>
  <c r="AA65" i="8" s="1"/>
  <c r="AB65" i="8" s="1"/>
  <c r="Q64" i="8"/>
  <c r="R64" i="8" s="1"/>
  <c r="S64" i="8" s="1"/>
  <c r="Q62" i="8"/>
  <c r="R62" i="8" s="1"/>
  <c r="S62" i="8" s="1"/>
  <c r="T62" i="8" s="1"/>
  <c r="U62" i="8" s="1"/>
  <c r="V62" i="8" s="1"/>
  <c r="W62" i="8" s="1"/>
  <c r="X62" i="8" s="1"/>
  <c r="Y62" i="8" s="1"/>
  <c r="Z62" i="8" s="1"/>
  <c r="AA62" i="8" s="1"/>
  <c r="AB62" i="8" s="1"/>
  <c r="Q61" i="8"/>
  <c r="R61" i="8" s="1"/>
  <c r="Q60" i="8"/>
  <c r="R60" i="8" s="1"/>
  <c r="S60" i="8" s="1"/>
  <c r="T60" i="8" s="1"/>
  <c r="U60" i="8" s="1"/>
  <c r="V60" i="8" s="1"/>
  <c r="W60" i="8" s="1"/>
  <c r="X60" i="8" s="1"/>
  <c r="Y60" i="8" s="1"/>
  <c r="Z60" i="8" s="1"/>
  <c r="AA60" i="8" s="1"/>
  <c r="AB60" i="8" s="1"/>
  <c r="Q59" i="8"/>
  <c r="R59" i="8" s="1"/>
  <c r="S59" i="8" s="1"/>
  <c r="T59" i="8" s="1"/>
  <c r="U59" i="8" s="1"/>
  <c r="V59" i="8" s="1"/>
  <c r="W59" i="8" s="1"/>
  <c r="X59" i="8" s="1"/>
  <c r="Y59" i="8" s="1"/>
  <c r="Z59" i="8" s="1"/>
  <c r="AA59" i="8" s="1"/>
  <c r="AB59" i="8" s="1"/>
  <c r="Q58" i="8"/>
  <c r="Q56" i="8"/>
  <c r="R56" i="8" s="1"/>
  <c r="S56" i="8" s="1"/>
  <c r="T56" i="8" s="1"/>
  <c r="U56" i="8" s="1"/>
  <c r="V56" i="8" s="1"/>
  <c r="W56" i="8" s="1"/>
  <c r="X56" i="8" s="1"/>
  <c r="Y56" i="8" s="1"/>
  <c r="Z56" i="8" s="1"/>
  <c r="AA56" i="8" s="1"/>
  <c r="AB56" i="8" s="1"/>
  <c r="Q55" i="8"/>
  <c r="R55" i="8" s="1"/>
  <c r="Q54" i="8"/>
  <c r="R54" i="8" s="1"/>
  <c r="S54" i="8" s="1"/>
  <c r="T54" i="8" s="1"/>
  <c r="U54" i="8" s="1"/>
  <c r="V54" i="8" s="1"/>
  <c r="W54" i="8" s="1"/>
  <c r="X54" i="8" s="1"/>
  <c r="Y54" i="8" s="1"/>
  <c r="Z54" i="8" s="1"/>
  <c r="AA54" i="8" s="1"/>
  <c r="AB54" i="8" s="1"/>
  <c r="Q53" i="8"/>
  <c r="R53" i="8" s="1"/>
  <c r="S53" i="8" s="1"/>
  <c r="T53" i="8" s="1"/>
  <c r="U53" i="8" s="1"/>
  <c r="V53" i="8" s="1"/>
  <c r="W53" i="8" s="1"/>
  <c r="X53" i="8" s="1"/>
  <c r="Y53" i="8" s="1"/>
  <c r="Z53" i="8" s="1"/>
  <c r="AA53" i="8" s="1"/>
  <c r="AB53" i="8" s="1"/>
  <c r="Q52" i="8"/>
  <c r="Q50" i="8"/>
  <c r="R50" i="8" s="1"/>
  <c r="S50" i="8" s="1"/>
  <c r="T50" i="8" s="1"/>
  <c r="U50" i="8" s="1"/>
  <c r="V50" i="8" s="1"/>
  <c r="W50" i="8" s="1"/>
  <c r="X50" i="8" s="1"/>
  <c r="Y50" i="8" s="1"/>
  <c r="Z50" i="8" s="1"/>
  <c r="AA50" i="8" s="1"/>
  <c r="AB50" i="8" s="1"/>
  <c r="Q49" i="8"/>
  <c r="R49" i="8" s="1"/>
  <c r="S49" i="8" s="1"/>
  <c r="T49" i="8" s="1"/>
  <c r="U49" i="8" s="1"/>
  <c r="V49" i="8" s="1"/>
  <c r="W49" i="8" s="1"/>
  <c r="X49" i="8" s="1"/>
  <c r="Y49" i="8" s="1"/>
  <c r="Z49" i="8" s="1"/>
  <c r="AA49" i="8" s="1"/>
  <c r="AB49" i="8" s="1"/>
  <c r="Q48" i="8"/>
  <c r="R48" i="8" s="1"/>
  <c r="S48" i="8" s="1"/>
  <c r="T48" i="8" s="1"/>
  <c r="U48" i="8" s="1"/>
  <c r="V48" i="8" s="1"/>
  <c r="W48" i="8" s="1"/>
  <c r="X48" i="8" s="1"/>
  <c r="Y48" i="8" s="1"/>
  <c r="Z48" i="8" s="1"/>
  <c r="AA48" i="8" s="1"/>
  <c r="AB48" i="8" s="1"/>
  <c r="Q47" i="8"/>
  <c r="R47" i="8" s="1"/>
  <c r="S47" i="8" s="1"/>
  <c r="T47" i="8" s="1"/>
  <c r="U47" i="8" s="1"/>
  <c r="V47" i="8" s="1"/>
  <c r="W47" i="8" s="1"/>
  <c r="X47" i="8" s="1"/>
  <c r="Y47" i="8" s="1"/>
  <c r="Z47" i="8" s="1"/>
  <c r="AA47" i="8" s="1"/>
  <c r="AB47" i="8" s="1"/>
  <c r="Q46" i="8"/>
  <c r="Q44" i="8"/>
  <c r="R44" i="8" s="1"/>
  <c r="S44" i="8" s="1"/>
  <c r="T44" i="8" s="1"/>
  <c r="U44" i="8" s="1"/>
  <c r="V44" i="8" s="1"/>
  <c r="W44" i="8" s="1"/>
  <c r="X44" i="8" s="1"/>
  <c r="Y44" i="8" s="1"/>
  <c r="Z44" i="8" s="1"/>
  <c r="AA44" i="8" s="1"/>
  <c r="AB44" i="8" s="1"/>
  <c r="Q43" i="8"/>
  <c r="R43" i="8" s="1"/>
  <c r="S43" i="8" s="1"/>
  <c r="T43" i="8" s="1"/>
  <c r="U43" i="8" s="1"/>
  <c r="V43" i="8" s="1"/>
  <c r="W43" i="8" s="1"/>
  <c r="X43" i="8" s="1"/>
  <c r="Y43" i="8" s="1"/>
  <c r="Z43" i="8" s="1"/>
  <c r="AA43" i="8" s="1"/>
  <c r="AB43" i="8" s="1"/>
  <c r="Q42" i="8"/>
  <c r="R42" i="8" s="1"/>
  <c r="S42" i="8" s="1"/>
  <c r="T42" i="8" s="1"/>
  <c r="U42" i="8" s="1"/>
  <c r="V42" i="8" s="1"/>
  <c r="W42" i="8" s="1"/>
  <c r="X42" i="8" s="1"/>
  <c r="Y42" i="8" s="1"/>
  <c r="Z42" i="8" s="1"/>
  <c r="AA42" i="8" s="1"/>
  <c r="AB42" i="8" s="1"/>
  <c r="Q41" i="8"/>
  <c r="R41" i="8" s="1"/>
  <c r="S41" i="8" s="1"/>
  <c r="T41" i="8" s="1"/>
  <c r="U41" i="8" s="1"/>
  <c r="V41" i="8" s="1"/>
  <c r="W41" i="8" s="1"/>
  <c r="X41" i="8" s="1"/>
  <c r="Y41" i="8" s="1"/>
  <c r="Z41" i="8" s="1"/>
  <c r="AA41" i="8"/>
  <c r="AB41" i="8" s="1"/>
  <c r="Q40" i="8"/>
  <c r="R40" i="8" s="1"/>
  <c r="S40" i="8" s="1"/>
  <c r="Q38" i="8"/>
  <c r="R38" i="8" s="1"/>
  <c r="S38" i="8" s="1"/>
  <c r="T38" i="8" s="1"/>
  <c r="U38" i="8" s="1"/>
  <c r="V38" i="8" s="1"/>
  <c r="W38" i="8" s="1"/>
  <c r="X38" i="8" s="1"/>
  <c r="Y38" i="8" s="1"/>
  <c r="Z38" i="8" s="1"/>
  <c r="AA38" i="8" s="1"/>
  <c r="AB38" i="8" s="1"/>
  <c r="Q37" i="8"/>
  <c r="R37" i="8"/>
  <c r="S37" i="8" s="1"/>
  <c r="T37" i="8" s="1"/>
  <c r="U37" i="8" s="1"/>
  <c r="V37" i="8" s="1"/>
  <c r="W37" i="8" s="1"/>
  <c r="X37" i="8" s="1"/>
  <c r="Y37" i="8" s="1"/>
  <c r="Z37" i="8" s="1"/>
  <c r="AA37" i="8" s="1"/>
  <c r="AB37" i="8" s="1"/>
  <c r="Q36" i="8"/>
  <c r="R36" i="8" s="1"/>
  <c r="Q35" i="8"/>
  <c r="R35" i="8" s="1"/>
  <c r="S35" i="8" s="1"/>
  <c r="T35" i="8" s="1"/>
  <c r="U35" i="8" s="1"/>
  <c r="V35" i="8" s="1"/>
  <c r="W35" i="8" s="1"/>
  <c r="X35" i="8" s="1"/>
  <c r="Y35" i="8" s="1"/>
  <c r="Z35" i="8" s="1"/>
  <c r="AA35" i="8" s="1"/>
  <c r="AB35" i="8" s="1"/>
  <c r="Q34" i="8"/>
  <c r="Q32" i="8"/>
  <c r="R32" i="8" s="1"/>
  <c r="S32" i="8" s="1"/>
  <c r="T32" i="8" s="1"/>
  <c r="U32" i="8" s="1"/>
  <c r="V32" i="8" s="1"/>
  <c r="W32" i="8" s="1"/>
  <c r="X32" i="8" s="1"/>
  <c r="Y32" i="8" s="1"/>
  <c r="Z32" i="8" s="1"/>
  <c r="AA32" i="8" s="1"/>
  <c r="AB32" i="8" s="1"/>
  <c r="Q31" i="8"/>
  <c r="R31" i="8" s="1"/>
  <c r="S31" i="8" s="1"/>
  <c r="T31" i="8" s="1"/>
  <c r="U31" i="8" s="1"/>
  <c r="V31" i="8" s="1"/>
  <c r="W31" i="8" s="1"/>
  <c r="X31" i="8" s="1"/>
  <c r="Y31" i="8" s="1"/>
  <c r="Z31" i="8" s="1"/>
  <c r="AA31" i="8" s="1"/>
  <c r="AB31" i="8" s="1"/>
  <c r="Q30" i="8"/>
  <c r="R30" i="8" s="1"/>
  <c r="S30" i="8" s="1"/>
  <c r="T30" i="8" s="1"/>
  <c r="U30" i="8" s="1"/>
  <c r="V30" i="8" s="1"/>
  <c r="W30" i="8" s="1"/>
  <c r="X30" i="8" s="1"/>
  <c r="Y30" i="8" s="1"/>
  <c r="Z30" i="8" s="1"/>
  <c r="AA30" i="8" s="1"/>
  <c r="AB30" i="8" s="1"/>
  <c r="Q29" i="8"/>
  <c r="R29" i="8" s="1"/>
  <c r="S29" i="8" s="1"/>
  <c r="T29" i="8" s="1"/>
  <c r="U29" i="8" s="1"/>
  <c r="V29" i="8" s="1"/>
  <c r="W29" i="8" s="1"/>
  <c r="X29" i="8" s="1"/>
  <c r="Y29" i="8" s="1"/>
  <c r="Z29" i="8" s="1"/>
  <c r="AA29" i="8" s="1"/>
  <c r="AB29" i="8" s="1"/>
  <c r="Q28" i="8"/>
  <c r="Q26" i="8"/>
  <c r="R26" i="8" s="1"/>
  <c r="S26" i="8" s="1"/>
  <c r="T26" i="8" s="1"/>
  <c r="U26" i="8" s="1"/>
  <c r="V26" i="8" s="1"/>
  <c r="W26" i="8" s="1"/>
  <c r="X26" i="8" s="1"/>
  <c r="Y26" i="8" s="1"/>
  <c r="Z26" i="8" s="1"/>
  <c r="AA26" i="8" s="1"/>
  <c r="AB26" i="8" s="1"/>
  <c r="Q25" i="8"/>
  <c r="R25" i="8" s="1"/>
  <c r="S25" i="8" s="1"/>
  <c r="T25" i="8" s="1"/>
  <c r="U25" i="8" s="1"/>
  <c r="V25" i="8" s="1"/>
  <c r="W25" i="8" s="1"/>
  <c r="X25" i="8" s="1"/>
  <c r="Y25" i="8" s="1"/>
  <c r="Z25" i="8" s="1"/>
  <c r="AA25" i="8" s="1"/>
  <c r="AB25" i="8" s="1"/>
  <c r="Q24" i="8"/>
  <c r="R24" i="8" s="1"/>
  <c r="S24" i="8" s="1"/>
  <c r="T24" i="8" s="1"/>
  <c r="U24" i="8" s="1"/>
  <c r="V24" i="8" s="1"/>
  <c r="W24" i="8" s="1"/>
  <c r="X24" i="8" s="1"/>
  <c r="Y24" i="8" s="1"/>
  <c r="Z24" i="8" s="1"/>
  <c r="AA24" i="8" s="1"/>
  <c r="AB24" i="8" s="1"/>
  <c r="Q23" i="8"/>
  <c r="R23" i="8" s="1"/>
  <c r="S23" i="8" s="1"/>
  <c r="T23" i="8" s="1"/>
  <c r="U23" i="8" s="1"/>
  <c r="V23" i="8" s="1"/>
  <c r="W23" i="8" s="1"/>
  <c r="X23" i="8" s="1"/>
  <c r="Y23" i="8" s="1"/>
  <c r="Z23" i="8" s="1"/>
  <c r="AA23" i="8" s="1"/>
  <c r="AB23" i="8" s="1"/>
  <c r="Q22" i="8"/>
  <c r="R22" i="8" s="1"/>
  <c r="Q20" i="8"/>
  <c r="R20" i="8" s="1"/>
  <c r="S20" i="8" s="1"/>
  <c r="T20" i="8" s="1"/>
  <c r="U20" i="8" s="1"/>
  <c r="V20" i="8" s="1"/>
  <c r="W20" i="8" s="1"/>
  <c r="X20" i="8" s="1"/>
  <c r="Y20" i="8" s="1"/>
  <c r="Z20" i="8" s="1"/>
  <c r="AA20" i="8" s="1"/>
  <c r="AB20" i="8" s="1"/>
  <c r="Q19" i="8"/>
  <c r="R19" i="8" s="1"/>
  <c r="S19" i="8" s="1"/>
  <c r="T19" i="8" s="1"/>
  <c r="U19" i="8" s="1"/>
  <c r="V19" i="8" s="1"/>
  <c r="W19" i="8" s="1"/>
  <c r="X19" i="8" s="1"/>
  <c r="Y19" i="8" s="1"/>
  <c r="Z19" i="8" s="1"/>
  <c r="AA19" i="8" s="1"/>
  <c r="AB19" i="8" s="1"/>
  <c r="Q18" i="8"/>
  <c r="R18" i="8" s="1"/>
  <c r="S18" i="8" s="1"/>
  <c r="T18" i="8" s="1"/>
  <c r="U18" i="8" s="1"/>
  <c r="V18" i="8" s="1"/>
  <c r="W18" i="8" s="1"/>
  <c r="X18" i="8" s="1"/>
  <c r="Y18" i="8" s="1"/>
  <c r="Z18" i="8" s="1"/>
  <c r="AA18" i="8" s="1"/>
  <c r="AB18" i="8" s="1"/>
  <c r="Q17" i="8"/>
  <c r="Q16" i="8"/>
  <c r="R16" i="8" s="1"/>
  <c r="S16" i="8" s="1"/>
  <c r="Q14" i="8"/>
  <c r="R14" i="8"/>
  <c r="S14" i="8" s="1"/>
  <c r="T14" i="8" s="1"/>
  <c r="U14" i="8" s="1"/>
  <c r="V14" i="8" s="1"/>
  <c r="W14" i="8" s="1"/>
  <c r="X14" i="8" s="1"/>
  <c r="Y14" i="8" s="1"/>
  <c r="Z14" i="8" s="1"/>
  <c r="AA14" i="8" s="1"/>
  <c r="AB14" i="8" s="1"/>
  <c r="Q13" i="8"/>
  <c r="R13" i="8" s="1"/>
  <c r="S13" i="8" s="1"/>
  <c r="T13" i="8" s="1"/>
  <c r="U13" i="8" s="1"/>
  <c r="V13" i="8" s="1"/>
  <c r="W13" i="8" s="1"/>
  <c r="X13" i="8" s="1"/>
  <c r="Y13" i="8" s="1"/>
  <c r="Z13" i="8" s="1"/>
  <c r="AA13" i="8" s="1"/>
  <c r="AB13" i="8" s="1"/>
  <c r="Q12" i="8"/>
  <c r="R12" i="8" s="1"/>
  <c r="S12" i="8" s="1"/>
  <c r="T12" i="8" s="1"/>
  <c r="U12" i="8" s="1"/>
  <c r="V12" i="8" s="1"/>
  <c r="W12" i="8" s="1"/>
  <c r="X12" i="8" s="1"/>
  <c r="Y12" i="8" s="1"/>
  <c r="Z12" i="8" s="1"/>
  <c r="AA12" i="8" s="1"/>
  <c r="AB12" i="8" s="1"/>
  <c r="Q11" i="8"/>
  <c r="R11" i="8" s="1"/>
  <c r="S11" i="8" s="1"/>
  <c r="T11" i="8" s="1"/>
  <c r="U11" i="8" s="1"/>
  <c r="V11" i="8" s="1"/>
  <c r="W11" i="8" s="1"/>
  <c r="X11" i="8" s="1"/>
  <c r="Y11" i="8" s="1"/>
  <c r="Z11" i="8" s="1"/>
  <c r="AA11" i="8" s="1"/>
  <c r="AB11" i="8" s="1"/>
  <c r="Q10" i="8"/>
  <c r="Q8" i="8"/>
  <c r="R8" i="8"/>
  <c r="S8" i="8" s="1"/>
  <c r="T8" i="8" s="1"/>
  <c r="U8" i="8" s="1"/>
  <c r="V8" i="8" s="1"/>
  <c r="W8" i="8" s="1"/>
  <c r="X8" i="8" s="1"/>
  <c r="Y8" i="8" s="1"/>
  <c r="Z8" i="8" s="1"/>
  <c r="AA8" i="8" s="1"/>
  <c r="AB8" i="8" s="1"/>
  <c r="Q7" i="8"/>
  <c r="R7" i="8" s="1"/>
  <c r="S7" i="8" s="1"/>
  <c r="T7" i="8" s="1"/>
  <c r="U7" i="8" s="1"/>
  <c r="V7" i="8" s="1"/>
  <c r="W7" i="8" s="1"/>
  <c r="X7" i="8" s="1"/>
  <c r="Y7" i="8" s="1"/>
  <c r="Z7" i="8" s="1"/>
  <c r="AA7" i="8" s="1"/>
  <c r="AB7" i="8" s="1"/>
  <c r="Q6" i="8"/>
  <c r="R6" i="8" s="1"/>
  <c r="S6" i="8" s="1"/>
  <c r="T6" i="8" s="1"/>
  <c r="U6" i="8" s="1"/>
  <c r="V6" i="8" s="1"/>
  <c r="W6" i="8" s="1"/>
  <c r="X6" i="8" s="1"/>
  <c r="Y6" i="8" s="1"/>
  <c r="Z6" i="8" s="1"/>
  <c r="AA6" i="8" s="1"/>
  <c r="AB6" i="8" s="1"/>
  <c r="Q5" i="8"/>
  <c r="Q4" i="8"/>
  <c r="R4" i="8" s="1"/>
  <c r="S4" i="8" s="1"/>
  <c r="AB62" i="7"/>
  <c r="AA62" i="7"/>
  <c r="Z62" i="7"/>
  <c r="Y62" i="7"/>
  <c r="X62" i="7"/>
  <c r="W62" i="7"/>
  <c r="V62" i="7"/>
  <c r="U62" i="7"/>
  <c r="T62" i="7"/>
  <c r="S62" i="7"/>
  <c r="R62" i="7"/>
  <c r="Q62" i="7"/>
  <c r="AB61" i="7"/>
  <c r="AA61" i="7"/>
  <c r="Z61" i="7"/>
  <c r="Y61" i="7"/>
  <c r="X61" i="7"/>
  <c r="W61" i="7"/>
  <c r="V61" i="7"/>
  <c r="U61" i="7"/>
  <c r="T61" i="7"/>
  <c r="S61" i="7"/>
  <c r="R61" i="7"/>
  <c r="Q61" i="7"/>
  <c r="AB60" i="7"/>
  <c r="AA60" i="7"/>
  <c r="Z60" i="7"/>
  <c r="Y60" i="7"/>
  <c r="X60" i="7"/>
  <c r="W60" i="7"/>
  <c r="V60" i="7"/>
  <c r="U60" i="7"/>
  <c r="T60" i="7"/>
  <c r="S60" i="7"/>
  <c r="R60" i="7"/>
  <c r="Q60" i="7"/>
  <c r="AB59" i="7"/>
  <c r="AA59" i="7"/>
  <c r="Z59" i="7"/>
  <c r="Y59" i="7"/>
  <c r="X59" i="7"/>
  <c r="W59" i="7"/>
  <c r="V59" i="7"/>
  <c r="U59" i="7"/>
  <c r="T59" i="7"/>
  <c r="S59" i="7"/>
  <c r="R59" i="7"/>
  <c r="Q59" i="7"/>
  <c r="AB58" i="7"/>
  <c r="AA58" i="7"/>
  <c r="Z58" i="7"/>
  <c r="Y58" i="7"/>
  <c r="X58" i="7"/>
  <c r="W58" i="7"/>
  <c r="V58" i="7"/>
  <c r="U58" i="7"/>
  <c r="T58" i="7"/>
  <c r="S58" i="7"/>
  <c r="R58" i="7"/>
  <c r="Q58" i="7"/>
  <c r="AB57" i="7"/>
  <c r="AA57" i="7"/>
  <c r="Z57" i="7"/>
  <c r="Y57" i="7"/>
  <c r="X57" i="7"/>
  <c r="W57" i="7"/>
  <c r="V57" i="7"/>
  <c r="U57" i="7"/>
  <c r="T57" i="7"/>
  <c r="S57" i="7"/>
  <c r="R57" i="7"/>
  <c r="Q57" i="7"/>
  <c r="AB56" i="7"/>
  <c r="AA56" i="7"/>
  <c r="Z56" i="7"/>
  <c r="Y56" i="7"/>
  <c r="X56" i="7"/>
  <c r="W56" i="7"/>
  <c r="V56" i="7"/>
  <c r="U56" i="7"/>
  <c r="T56" i="7"/>
  <c r="S56" i="7"/>
  <c r="R56" i="7"/>
  <c r="Q56" i="7"/>
  <c r="AB55" i="7"/>
  <c r="AA55" i="7"/>
  <c r="Z55" i="7"/>
  <c r="Y55" i="7"/>
  <c r="X55" i="7"/>
  <c r="W55" i="7"/>
  <c r="V55" i="7"/>
  <c r="U55" i="7"/>
  <c r="T55" i="7"/>
  <c r="S55" i="7"/>
  <c r="R55" i="7"/>
  <c r="Q55" i="7"/>
  <c r="AB54" i="7"/>
  <c r="AA54" i="7"/>
  <c r="Z54" i="7"/>
  <c r="Y54" i="7"/>
  <c r="X54" i="7"/>
  <c r="W54" i="7"/>
  <c r="V54" i="7"/>
  <c r="U54" i="7"/>
  <c r="T54" i="7"/>
  <c r="S54" i="7"/>
  <c r="R54" i="7"/>
  <c r="Q54" i="7"/>
  <c r="AB53" i="7"/>
  <c r="AA53" i="7"/>
  <c r="Z53" i="7"/>
  <c r="Y53" i="7"/>
  <c r="X53" i="7"/>
  <c r="W53" i="7"/>
  <c r="V53" i="7"/>
  <c r="U53" i="7"/>
  <c r="T53" i="7"/>
  <c r="S53" i="7"/>
  <c r="R53" i="7"/>
  <c r="Q53" i="7"/>
  <c r="AB52" i="7"/>
  <c r="AA52" i="7"/>
  <c r="Z52" i="7"/>
  <c r="Y52" i="7"/>
  <c r="X52" i="7"/>
  <c r="W52" i="7"/>
  <c r="V52" i="7"/>
  <c r="U52" i="7"/>
  <c r="T52" i="7"/>
  <c r="S52" i="7"/>
  <c r="R52" i="7"/>
  <c r="Q52" i="7"/>
  <c r="AB51" i="7"/>
  <c r="AA51" i="7"/>
  <c r="Z51" i="7"/>
  <c r="Y51" i="7"/>
  <c r="X51" i="7"/>
  <c r="W51" i="7"/>
  <c r="V51" i="7"/>
  <c r="U51" i="7"/>
  <c r="T51" i="7"/>
  <c r="S51" i="7"/>
  <c r="R51" i="7"/>
  <c r="Q51" i="7"/>
  <c r="AB50" i="7"/>
  <c r="AA50" i="7"/>
  <c r="Z50" i="7"/>
  <c r="Y50" i="7"/>
  <c r="X50" i="7"/>
  <c r="W50" i="7"/>
  <c r="V50" i="7"/>
  <c r="U50" i="7"/>
  <c r="T50" i="7"/>
  <c r="S50" i="7"/>
  <c r="R50" i="7"/>
  <c r="Q50" i="7"/>
  <c r="AB49" i="7"/>
  <c r="AA49" i="7"/>
  <c r="Z49" i="7"/>
  <c r="Y49" i="7"/>
  <c r="X49" i="7"/>
  <c r="W49" i="7"/>
  <c r="V49" i="7"/>
  <c r="U49" i="7"/>
  <c r="T49" i="7"/>
  <c r="S49" i="7"/>
  <c r="R49" i="7"/>
  <c r="Q49" i="7"/>
  <c r="AB48" i="7"/>
  <c r="AA48" i="7"/>
  <c r="Z48" i="7"/>
  <c r="Y48" i="7"/>
  <c r="X48" i="7"/>
  <c r="W48" i="7"/>
  <c r="V48" i="7"/>
  <c r="U48" i="7"/>
  <c r="T48" i="7"/>
  <c r="S48" i="7"/>
  <c r="R48" i="7"/>
  <c r="Q48" i="7"/>
  <c r="AB47" i="7"/>
  <c r="AA47" i="7"/>
  <c r="Z47" i="7"/>
  <c r="Y47" i="7"/>
  <c r="X47" i="7"/>
  <c r="W47" i="7"/>
  <c r="V47" i="7"/>
  <c r="U47" i="7"/>
  <c r="T47" i="7"/>
  <c r="S47" i="7"/>
  <c r="R47" i="7"/>
  <c r="Q47" i="7"/>
  <c r="AB46" i="7"/>
  <c r="AA46" i="7"/>
  <c r="Z46" i="7"/>
  <c r="Y46" i="7"/>
  <c r="X46" i="7"/>
  <c r="W46" i="7"/>
  <c r="V46" i="7"/>
  <c r="U46" i="7"/>
  <c r="T46" i="7"/>
  <c r="S46" i="7"/>
  <c r="R46" i="7"/>
  <c r="Q46" i="7"/>
  <c r="AB45" i="7"/>
  <c r="AA45" i="7"/>
  <c r="Z45" i="7"/>
  <c r="Y45" i="7"/>
  <c r="X45" i="7"/>
  <c r="W45" i="7"/>
  <c r="V45" i="7"/>
  <c r="U45" i="7"/>
  <c r="T45" i="7"/>
  <c r="S45" i="7"/>
  <c r="R45" i="7"/>
  <c r="Q45" i="7"/>
  <c r="AB44" i="7"/>
  <c r="AA44" i="7"/>
  <c r="Z44" i="7"/>
  <c r="Y44" i="7"/>
  <c r="X44" i="7"/>
  <c r="W44" i="7"/>
  <c r="V44" i="7"/>
  <c r="U44" i="7"/>
  <c r="T44" i="7"/>
  <c r="S44" i="7"/>
  <c r="R44" i="7"/>
  <c r="Q44" i="7"/>
  <c r="AB43" i="7"/>
  <c r="AA43" i="7"/>
  <c r="Z43" i="7"/>
  <c r="Y43" i="7"/>
  <c r="X43" i="7"/>
  <c r="W43" i="7"/>
  <c r="V43" i="7"/>
  <c r="U43" i="7"/>
  <c r="T43" i="7"/>
  <c r="S43" i="7"/>
  <c r="R43" i="7"/>
  <c r="Q43" i="7"/>
  <c r="AB42" i="7"/>
  <c r="AA42" i="7"/>
  <c r="Z42" i="7"/>
  <c r="Y42" i="7"/>
  <c r="X42" i="7"/>
  <c r="W42" i="7"/>
  <c r="V42" i="7"/>
  <c r="U42" i="7"/>
  <c r="T42" i="7"/>
  <c r="S42" i="7"/>
  <c r="R42" i="7"/>
  <c r="Q42" i="7"/>
  <c r="AB41" i="7"/>
  <c r="AA41" i="7"/>
  <c r="Z41" i="7"/>
  <c r="Y41" i="7"/>
  <c r="X41" i="7"/>
  <c r="W41" i="7"/>
  <c r="V41" i="7"/>
  <c r="U41" i="7"/>
  <c r="T41" i="7"/>
  <c r="S41" i="7"/>
  <c r="R41" i="7"/>
  <c r="Q41" i="7"/>
  <c r="AB40" i="7"/>
  <c r="AA40" i="7"/>
  <c r="Z40" i="7"/>
  <c r="Y40" i="7"/>
  <c r="X40" i="7"/>
  <c r="W40" i="7"/>
  <c r="V40" i="7"/>
  <c r="U40" i="7"/>
  <c r="T40" i="7"/>
  <c r="S40" i="7"/>
  <c r="R40" i="7"/>
  <c r="Q40" i="7"/>
  <c r="AB39" i="7"/>
  <c r="AA39" i="7"/>
  <c r="Z39" i="7"/>
  <c r="Y39" i="7"/>
  <c r="X39" i="7"/>
  <c r="W39" i="7"/>
  <c r="V39" i="7"/>
  <c r="U39" i="7"/>
  <c r="T39" i="7"/>
  <c r="S39" i="7"/>
  <c r="R39" i="7"/>
  <c r="Q39" i="7"/>
  <c r="AB38" i="7"/>
  <c r="AA38" i="7"/>
  <c r="Z38" i="7"/>
  <c r="Y38" i="7"/>
  <c r="X38" i="7"/>
  <c r="W38" i="7"/>
  <c r="V38" i="7"/>
  <c r="U38" i="7"/>
  <c r="T38" i="7"/>
  <c r="S38" i="7"/>
  <c r="R38" i="7"/>
  <c r="Q38" i="7"/>
  <c r="AB37" i="7"/>
  <c r="AA37" i="7"/>
  <c r="Z37" i="7"/>
  <c r="Y37" i="7"/>
  <c r="X37" i="7"/>
  <c r="W37" i="7"/>
  <c r="V37" i="7"/>
  <c r="U37" i="7"/>
  <c r="T37" i="7"/>
  <c r="S37" i="7"/>
  <c r="R37" i="7"/>
  <c r="Q37" i="7"/>
  <c r="AB36" i="7"/>
  <c r="AA36" i="7"/>
  <c r="Z36" i="7"/>
  <c r="Y36" i="7"/>
  <c r="X36" i="7"/>
  <c r="W36" i="7"/>
  <c r="V36" i="7"/>
  <c r="U36" i="7"/>
  <c r="T36" i="7"/>
  <c r="S36" i="7"/>
  <c r="R36" i="7"/>
  <c r="Q36" i="7"/>
  <c r="AB35" i="7"/>
  <c r="AA35" i="7"/>
  <c r="Z35" i="7"/>
  <c r="Y35" i="7"/>
  <c r="X35" i="7"/>
  <c r="W35" i="7"/>
  <c r="V35" i="7"/>
  <c r="U35" i="7"/>
  <c r="T35" i="7"/>
  <c r="S35" i="7"/>
  <c r="R35" i="7"/>
  <c r="Q35" i="7"/>
  <c r="AB34" i="7"/>
  <c r="AA34" i="7"/>
  <c r="Z34" i="7"/>
  <c r="Y34" i="7"/>
  <c r="X34" i="7"/>
  <c r="W34" i="7"/>
  <c r="V34" i="7"/>
  <c r="U34" i="7"/>
  <c r="T34" i="7"/>
  <c r="S34" i="7"/>
  <c r="R34" i="7"/>
  <c r="Q34" i="7"/>
  <c r="AB33" i="7"/>
  <c r="AA33" i="7"/>
  <c r="Z33" i="7"/>
  <c r="Y33" i="7"/>
  <c r="X33" i="7"/>
  <c r="W33" i="7"/>
  <c r="V33" i="7"/>
  <c r="U33" i="7"/>
  <c r="T33" i="7"/>
  <c r="S33" i="7"/>
  <c r="R33" i="7"/>
  <c r="Q33" i="7"/>
  <c r="AB32" i="7"/>
  <c r="AA32" i="7"/>
  <c r="Z32" i="7"/>
  <c r="Y32" i="7"/>
  <c r="X32" i="7"/>
  <c r="W32" i="7"/>
  <c r="V32" i="7"/>
  <c r="U32" i="7"/>
  <c r="T32" i="7"/>
  <c r="AB31" i="7"/>
  <c r="AA31" i="7"/>
  <c r="Z31" i="7"/>
  <c r="Y31" i="7"/>
  <c r="X31" i="7"/>
  <c r="W31" i="7"/>
  <c r="V31" i="7"/>
  <c r="U31" i="7"/>
  <c r="T31" i="7"/>
  <c r="AB30" i="7"/>
  <c r="AA30" i="7"/>
  <c r="Z30" i="7"/>
  <c r="Y30" i="7"/>
  <c r="X30" i="7"/>
  <c r="W30" i="7"/>
  <c r="V30" i="7"/>
  <c r="U30" i="7"/>
  <c r="T30" i="7"/>
  <c r="AB29" i="7"/>
  <c r="AA29" i="7"/>
  <c r="Z29" i="7"/>
  <c r="Y29" i="7"/>
  <c r="X29" i="7"/>
  <c r="W29" i="7"/>
  <c r="V29" i="7"/>
  <c r="U29" i="7"/>
  <c r="T29" i="7"/>
  <c r="AB28" i="7"/>
  <c r="AA28" i="7"/>
  <c r="Z28" i="7"/>
  <c r="Y28" i="7"/>
  <c r="X28" i="7"/>
  <c r="W28" i="7"/>
  <c r="V28" i="7"/>
  <c r="U28" i="7"/>
  <c r="T28" i="7"/>
  <c r="AB27" i="7"/>
  <c r="AA27" i="7"/>
  <c r="Z27" i="7"/>
  <c r="Y27" i="7"/>
  <c r="X27" i="7"/>
  <c r="W27" i="7"/>
  <c r="V27" i="7"/>
  <c r="U27" i="7"/>
  <c r="T27" i="7"/>
  <c r="AB26" i="7"/>
  <c r="AA26" i="7"/>
  <c r="Z26" i="7"/>
  <c r="Y26" i="7"/>
  <c r="X26" i="7"/>
  <c r="W26" i="7"/>
  <c r="V26" i="7"/>
  <c r="U26" i="7"/>
  <c r="T26" i="7"/>
  <c r="S26" i="7"/>
  <c r="R26" i="7"/>
  <c r="Q26" i="7"/>
  <c r="AB25" i="7"/>
  <c r="AA25" i="7"/>
  <c r="Z25" i="7"/>
  <c r="Y25" i="7"/>
  <c r="X25" i="7"/>
  <c r="W25" i="7"/>
  <c r="V25" i="7"/>
  <c r="U25" i="7"/>
  <c r="T25" i="7"/>
  <c r="S25" i="7"/>
  <c r="R25" i="7"/>
  <c r="Q25" i="7"/>
  <c r="AB24" i="7"/>
  <c r="AA24" i="7"/>
  <c r="Z24" i="7"/>
  <c r="Y24" i="7"/>
  <c r="X24" i="7"/>
  <c r="W24" i="7"/>
  <c r="V24" i="7"/>
  <c r="U24" i="7"/>
  <c r="T24" i="7"/>
  <c r="S24" i="7"/>
  <c r="R24" i="7"/>
  <c r="Q24" i="7"/>
  <c r="AB23" i="7"/>
  <c r="AA23" i="7"/>
  <c r="Z23" i="7"/>
  <c r="Y23" i="7"/>
  <c r="X23" i="7"/>
  <c r="W23" i="7"/>
  <c r="V23" i="7"/>
  <c r="U23" i="7"/>
  <c r="T23" i="7"/>
  <c r="S23" i="7"/>
  <c r="R23" i="7"/>
  <c r="Q23" i="7"/>
  <c r="AB22" i="7"/>
  <c r="AA22" i="7"/>
  <c r="Z22" i="7"/>
  <c r="Y22" i="7"/>
  <c r="X22" i="7"/>
  <c r="W22" i="7"/>
  <c r="V22" i="7"/>
  <c r="U22" i="7"/>
  <c r="T22" i="7"/>
  <c r="S22" i="7"/>
  <c r="R22" i="7"/>
  <c r="Q22" i="7"/>
  <c r="AB21" i="7"/>
  <c r="AA21" i="7"/>
  <c r="Z21" i="7"/>
  <c r="Y21" i="7"/>
  <c r="X21" i="7"/>
  <c r="W21" i="7"/>
  <c r="V21" i="7"/>
  <c r="U21" i="7"/>
  <c r="T21" i="7"/>
  <c r="S21" i="7"/>
  <c r="R21" i="7"/>
  <c r="Q21" i="7"/>
  <c r="AB20" i="7"/>
  <c r="AA20" i="7"/>
  <c r="Z20" i="7"/>
  <c r="Y20" i="7"/>
  <c r="X20" i="7"/>
  <c r="W20" i="7"/>
  <c r="V20" i="7"/>
  <c r="U20" i="7"/>
  <c r="T20" i="7"/>
  <c r="S20" i="7"/>
  <c r="R20" i="7"/>
  <c r="Q20" i="7"/>
  <c r="AB19" i="7"/>
  <c r="AA19" i="7"/>
  <c r="Z19" i="7"/>
  <c r="Y19" i="7"/>
  <c r="X19" i="7"/>
  <c r="W19" i="7"/>
  <c r="V19" i="7"/>
  <c r="U19" i="7"/>
  <c r="T19" i="7"/>
  <c r="S19" i="7"/>
  <c r="R19" i="7"/>
  <c r="Q19" i="7"/>
  <c r="AB18" i="7"/>
  <c r="AA18" i="7"/>
  <c r="Z18" i="7"/>
  <c r="Y18" i="7"/>
  <c r="X18" i="7"/>
  <c r="W18" i="7"/>
  <c r="V18" i="7"/>
  <c r="U18" i="7"/>
  <c r="T18" i="7"/>
  <c r="S18" i="7"/>
  <c r="R18" i="7"/>
  <c r="Q18" i="7"/>
  <c r="AB17" i="7"/>
  <c r="AA17" i="7"/>
  <c r="Z17" i="7"/>
  <c r="Y17" i="7"/>
  <c r="X17" i="7"/>
  <c r="W17" i="7"/>
  <c r="V17" i="7"/>
  <c r="U17" i="7"/>
  <c r="T17" i="7"/>
  <c r="S17" i="7"/>
  <c r="R17" i="7"/>
  <c r="Q17" i="7"/>
  <c r="AB16" i="7"/>
  <c r="AA16" i="7"/>
  <c r="Z16" i="7"/>
  <c r="Y16" i="7"/>
  <c r="X16" i="7"/>
  <c r="W16" i="7"/>
  <c r="V16" i="7"/>
  <c r="U16" i="7"/>
  <c r="T16" i="7"/>
  <c r="S16" i="7"/>
  <c r="R16" i="7"/>
  <c r="Q16" i="7"/>
  <c r="AB15" i="7"/>
  <c r="AA15" i="7"/>
  <c r="Z15" i="7"/>
  <c r="Y15" i="7"/>
  <c r="X15" i="7"/>
  <c r="W15" i="7"/>
  <c r="V15" i="7"/>
  <c r="U15" i="7"/>
  <c r="T15" i="7"/>
  <c r="S15" i="7"/>
  <c r="R15" i="7"/>
  <c r="Q15" i="7"/>
  <c r="AB14" i="7"/>
  <c r="AA14" i="7"/>
  <c r="Z14" i="7"/>
  <c r="Y14" i="7"/>
  <c r="X14" i="7"/>
  <c r="W14" i="7"/>
  <c r="V14" i="7"/>
  <c r="U14" i="7"/>
  <c r="T14" i="7"/>
  <c r="S14" i="7"/>
  <c r="R14" i="7"/>
  <c r="Q14" i="7"/>
  <c r="AB13" i="7"/>
  <c r="AA13" i="7"/>
  <c r="Z13" i="7"/>
  <c r="Y13" i="7"/>
  <c r="X13" i="7"/>
  <c r="W13" i="7"/>
  <c r="V13" i="7"/>
  <c r="U13" i="7"/>
  <c r="T13" i="7"/>
  <c r="S13" i="7"/>
  <c r="R13" i="7"/>
  <c r="Q13" i="7"/>
  <c r="AB12" i="7"/>
  <c r="AA12" i="7"/>
  <c r="Z12" i="7"/>
  <c r="Y12" i="7"/>
  <c r="X12" i="7"/>
  <c r="W12" i="7"/>
  <c r="V12" i="7"/>
  <c r="U12" i="7"/>
  <c r="T12" i="7"/>
  <c r="S12" i="7"/>
  <c r="R12" i="7"/>
  <c r="Q12" i="7"/>
  <c r="AB11" i="7"/>
  <c r="AA11" i="7"/>
  <c r="Z11" i="7"/>
  <c r="Y11" i="7"/>
  <c r="X11" i="7"/>
  <c r="W11" i="7"/>
  <c r="V11" i="7"/>
  <c r="U11" i="7"/>
  <c r="T11" i="7"/>
  <c r="S11" i="7"/>
  <c r="R11" i="7"/>
  <c r="Q11" i="7"/>
  <c r="AB10" i="7"/>
  <c r="AA10" i="7"/>
  <c r="Z10" i="7"/>
  <c r="Y10" i="7"/>
  <c r="X10" i="7"/>
  <c r="W10" i="7"/>
  <c r="V10" i="7"/>
  <c r="U10" i="7"/>
  <c r="T10" i="7"/>
  <c r="S10" i="7"/>
  <c r="R10" i="7"/>
  <c r="Q10" i="7"/>
  <c r="AB9" i="7"/>
  <c r="AA9" i="7"/>
  <c r="Z9" i="7"/>
  <c r="Y9" i="7"/>
  <c r="X9" i="7"/>
  <c r="W9" i="7"/>
  <c r="V9" i="7"/>
  <c r="U9" i="7"/>
  <c r="T9" i="7"/>
  <c r="S9" i="7"/>
  <c r="R9" i="7"/>
  <c r="Q9" i="7"/>
  <c r="AB8" i="7"/>
  <c r="AA8" i="7"/>
  <c r="Z8" i="7"/>
  <c r="Y8" i="7"/>
  <c r="X8" i="7"/>
  <c r="W8" i="7"/>
  <c r="V8" i="7"/>
  <c r="U8" i="7"/>
  <c r="T8" i="7"/>
  <c r="S8" i="7"/>
  <c r="AB7" i="7"/>
  <c r="AA7" i="7"/>
  <c r="Z7" i="7"/>
  <c r="Y7" i="7"/>
  <c r="X7" i="7"/>
  <c r="W7" i="7"/>
  <c r="V7" i="7"/>
  <c r="U7" i="7"/>
  <c r="T7" i="7"/>
  <c r="S7" i="7"/>
  <c r="AB6" i="7"/>
  <c r="AA6" i="7"/>
  <c r="Z6" i="7"/>
  <c r="Y6" i="7"/>
  <c r="X6" i="7"/>
  <c r="W6" i="7"/>
  <c r="V6" i="7"/>
  <c r="U6" i="7"/>
  <c r="T6" i="7"/>
  <c r="S6" i="7"/>
  <c r="AB5" i="7"/>
  <c r="AA5" i="7"/>
  <c r="Z5" i="7"/>
  <c r="Y5" i="7"/>
  <c r="X5" i="7"/>
  <c r="W5" i="7"/>
  <c r="V5" i="7"/>
  <c r="U5" i="7"/>
  <c r="T5" i="7"/>
  <c r="S5" i="7"/>
  <c r="AB4" i="7"/>
  <c r="AA4" i="7"/>
  <c r="Z4" i="7"/>
  <c r="Y4" i="7"/>
  <c r="X4" i="7"/>
  <c r="W4" i="7"/>
  <c r="V4" i="7"/>
  <c r="U4" i="7"/>
  <c r="T4" i="7"/>
  <c r="S4" i="7"/>
  <c r="AB3" i="7"/>
  <c r="AA3" i="7"/>
  <c r="Z3" i="7"/>
  <c r="Y3" i="7"/>
  <c r="X3" i="7"/>
  <c r="W3" i="7"/>
  <c r="V3" i="7"/>
  <c r="U3" i="7"/>
  <c r="T3" i="7"/>
  <c r="S3" i="7"/>
  <c r="AB38" i="6"/>
  <c r="AA38" i="6"/>
  <c r="Z38" i="6"/>
  <c r="Y38" i="6"/>
  <c r="X38" i="6"/>
  <c r="W38" i="6"/>
  <c r="V38" i="6"/>
  <c r="U38" i="6"/>
  <c r="T38" i="6"/>
  <c r="S38" i="6"/>
  <c r="R38" i="6"/>
  <c r="Q38" i="6"/>
  <c r="AB37" i="6"/>
  <c r="AA37" i="6"/>
  <c r="Z37" i="6"/>
  <c r="Y37" i="6"/>
  <c r="X37" i="6"/>
  <c r="W37" i="6"/>
  <c r="V37" i="6"/>
  <c r="U37" i="6"/>
  <c r="T37" i="6"/>
  <c r="S37" i="6"/>
  <c r="R37" i="6"/>
  <c r="Q37" i="6"/>
  <c r="AB36" i="6"/>
  <c r="AA36" i="6"/>
  <c r="Z36" i="6"/>
  <c r="Y36" i="6"/>
  <c r="X36" i="6"/>
  <c r="W36" i="6"/>
  <c r="V36" i="6"/>
  <c r="U36" i="6"/>
  <c r="T36" i="6"/>
  <c r="S36" i="6"/>
  <c r="R36" i="6"/>
  <c r="Q36" i="6"/>
  <c r="AB35" i="6"/>
  <c r="AA35" i="6"/>
  <c r="Z35" i="6"/>
  <c r="Y35" i="6"/>
  <c r="X35" i="6"/>
  <c r="W35" i="6"/>
  <c r="V35" i="6"/>
  <c r="U35" i="6"/>
  <c r="T35" i="6"/>
  <c r="S35" i="6"/>
  <c r="R35" i="6"/>
  <c r="Q35" i="6"/>
  <c r="AB34" i="6"/>
  <c r="AA34" i="6"/>
  <c r="Z34" i="6"/>
  <c r="Y34" i="6"/>
  <c r="X34" i="6"/>
  <c r="W34" i="6"/>
  <c r="V34" i="6"/>
  <c r="U34" i="6"/>
  <c r="T34" i="6"/>
  <c r="S34" i="6"/>
  <c r="R34" i="6"/>
  <c r="Q34" i="6"/>
  <c r="AB33" i="6"/>
  <c r="AA33" i="6"/>
  <c r="Z33" i="6"/>
  <c r="Y33" i="6"/>
  <c r="X33" i="6"/>
  <c r="W33" i="6"/>
  <c r="V33" i="6"/>
  <c r="U33" i="6"/>
  <c r="T33" i="6"/>
  <c r="S33" i="6"/>
  <c r="R33" i="6"/>
  <c r="Q33" i="6"/>
  <c r="AB32" i="6"/>
  <c r="AA32" i="6"/>
  <c r="Z32" i="6"/>
  <c r="Y32" i="6"/>
  <c r="X32" i="6"/>
  <c r="W32" i="6"/>
  <c r="V32" i="6"/>
  <c r="U32" i="6"/>
  <c r="T32" i="6"/>
  <c r="S32" i="6"/>
  <c r="R32" i="6"/>
  <c r="Q32" i="6"/>
  <c r="AB31" i="6"/>
  <c r="AA31" i="6"/>
  <c r="Z31" i="6"/>
  <c r="Y31" i="6"/>
  <c r="X31" i="6"/>
  <c r="W31" i="6"/>
  <c r="V31" i="6"/>
  <c r="U31" i="6"/>
  <c r="T31" i="6"/>
  <c r="S31" i="6"/>
  <c r="R31" i="6"/>
  <c r="Q31" i="6"/>
  <c r="AB30" i="6"/>
  <c r="AA30" i="6"/>
  <c r="Z30" i="6"/>
  <c r="Y30" i="6"/>
  <c r="X30" i="6"/>
  <c r="W30" i="6"/>
  <c r="V30" i="6"/>
  <c r="U30" i="6"/>
  <c r="T30" i="6"/>
  <c r="S30" i="6"/>
  <c r="R30" i="6"/>
  <c r="Q30" i="6"/>
  <c r="AB29" i="6"/>
  <c r="AA29" i="6"/>
  <c r="Z29" i="6"/>
  <c r="Y29" i="6"/>
  <c r="X29" i="6"/>
  <c r="W29" i="6"/>
  <c r="V29" i="6"/>
  <c r="U29" i="6"/>
  <c r="T29" i="6"/>
  <c r="S29" i="6"/>
  <c r="R29" i="6"/>
  <c r="Q29" i="6"/>
  <c r="AB28" i="6"/>
  <c r="AA28" i="6"/>
  <c r="Z28" i="6"/>
  <c r="Y28" i="6"/>
  <c r="X28" i="6"/>
  <c r="W28" i="6"/>
  <c r="V28" i="6"/>
  <c r="U28" i="6"/>
  <c r="T28" i="6"/>
  <c r="S28" i="6"/>
  <c r="R28" i="6"/>
  <c r="Q28" i="6"/>
  <c r="AB27" i="6"/>
  <c r="AA27" i="6"/>
  <c r="Z27" i="6"/>
  <c r="Y27" i="6"/>
  <c r="X27" i="6"/>
  <c r="W27" i="6"/>
  <c r="V27" i="6"/>
  <c r="U27" i="6"/>
  <c r="T27" i="6"/>
  <c r="S27" i="6"/>
  <c r="R27" i="6"/>
  <c r="Q27" i="6"/>
  <c r="AB26" i="6"/>
  <c r="AA26" i="6"/>
  <c r="Z26" i="6"/>
  <c r="Y26" i="6"/>
  <c r="X26" i="6"/>
  <c r="W26" i="6"/>
  <c r="V26" i="6"/>
  <c r="U26" i="6"/>
  <c r="T26" i="6"/>
  <c r="S26" i="6"/>
  <c r="R26" i="6"/>
  <c r="Q26" i="6"/>
  <c r="AB25" i="6"/>
  <c r="AA25" i="6"/>
  <c r="Z25" i="6"/>
  <c r="Y25" i="6"/>
  <c r="X25" i="6"/>
  <c r="W25" i="6"/>
  <c r="V25" i="6"/>
  <c r="U25" i="6"/>
  <c r="T25" i="6"/>
  <c r="S25" i="6"/>
  <c r="R25" i="6"/>
  <c r="Q25" i="6"/>
  <c r="AB24" i="6"/>
  <c r="AA24" i="6"/>
  <c r="Z24" i="6"/>
  <c r="Y24" i="6"/>
  <c r="X24" i="6"/>
  <c r="W24" i="6"/>
  <c r="V24" i="6"/>
  <c r="U24" i="6"/>
  <c r="T24" i="6"/>
  <c r="S24" i="6"/>
  <c r="R24" i="6"/>
  <c r="Q24" i="6"/>
  <c r="AB23" i="6"/>
  <c r="AA23" i="6"/>
  <c r="Z23" i="6"/>
  <c r="Y23" i="6"/>
  <c r="X23" i="6"/>
  <c r="W23" i="6"/>
  <c r="V23" i="6"/>
  <c r="U23" i="6"/>
  <c r="T23" i="6"/>
  <c r="S23" i="6"/>
  <c r="R23" i="6"/>
  <c r="Q23" i="6"/>
  <c r="AB22" i="6"/>
  <c r="AA22" i="6"/>
  <c r="Z22" i="6"/>
  <c r="Y22" i="6"/>
  <c r="X22" i="6"/>
  <c r="W22" i="6"/>
  <c r="V22" i="6"/>
  <c r="U22" i="6"/>
  <c r="T22" i="6"/>
  <c r="S22" i="6"/>
  <c r="R22" i="6"/>
  <c r="Q22" i="6"/>
  <c r="AB21" i="6"/>
  <c r="AA21" i="6"/>
  <c r="Z21" i="6"/>
  <c r="Y21" i="6"/>
  <c r="X21" i="6"/>
  <c r="W21" i="6"/>
  <c r="V21" i="6"/>
  <c r="U21" i="6"/>
  <c r="T21" i="6"/>
  <c r="S21" i="6"/>
  <c r="R21" i="6"/>
  <c r="Q21" i="6"/>
  <c r="AB20" i="6"/>
  <c r="AA20" i="6"/>
  <c r="Z20" i="6"/>
  <c r="Y20" i="6"/>
  <c r="X20" i="6"/>
  <c r="W20" i="6"/>
  <c r="V20" i="6"/>
  <c r="U20" i="6"/>
  <c r="T20" i="6"/>
  <c r="S20" i="6"/>
  <c r="R20" i="6"/>
  <c r="Q20" i="6"/>
  <c r="AB19" i="6"/>
  <c r="AA19" i="6"/>
  <c r="Z19" i="6"/>
  <c r="Y19" i="6"/>
  <c r="X19" i="6"/>
  <c r="W19" i="6"/>
  <c r="V19" i="6"/>
  <c r="U19" i="6"/>
  <c r="T19" i="6"/>
  <c r="S19" i="6"/>
  <c r="R19" i="6"/>
  <c r="Q19" i="6"/>
  <c r="AB18" i="6"/>
  <c r="AA18" i="6"/>
  <c r="Z18" i="6"/>
  <c r="Y18" i="6"/>
  <c r="X18" i="6"/>
  <c r="W18" i="6"/>
  <c r="V18" i="6"/>
  <c r="U18" i="6"/>
  <c r="T18" i="6"/>
  <c r="S18" i="6"/>
  <c r="R18" i="6"/>
  <c r="Q18" i="6"/>
  <c r="AB17" i="6"/>
  <c r="AA17" i="6"/>
  <c r="Z17" i="6"/>
  <c r="Y17" i="6"/>
  <c r="X17" i="6"/>
  <c r="W17" i="6"/>
  <c r="V17" i="6"/>
  <c r="U17" i="6"/>
  <c r="T17" i="6"/>
  <c r="S17" i="6"/>
  <c r="R17" i="6"/>
  <c r="Q17" i="6"/>
  <c r="AB16" i="6"/>
  <c r="AA16" i="6"/>
  <c r="Z16" i="6"/>
  <c r="Y16" i="6"/>
  <c r="X16" i="6"/>
  <c r="W16" i="6"/>
  <c r="V16" i="6"/>
  <c r="U16" i="6"/>
  <c r="T16" i="6"/>
  <c r="S16" i="6"/>
  <c r="R16" i="6"/>
  <c r="Q16" i="6"/>
  <c r="AB15" i="6"/>
  <c r="AA15" i="6"/>
  <c r="Z15" i="6"/>
  <c r="Y15" i="6"/>
  <c r="X15" i="6"/>
  <c r="W15" i="6"/>
  <c r="V15" i="6"/>
  <c r="U15" i="6"/>
  <c r="T15" i="6"/>
  <c r="S15" i="6"/>
  <c r="R15" i="6"/>
  <c r="Q15" i="6"/>
  <c r="AB14" i="6"/>
  <c r="AA14" i="6"/>
  <c r="Z14" i="6"/>
  <c r="Y14" i="6"/>
  <c r="X14" i="6"/>
  <c r="W14" i="6"/>
  <c r="V14" i="6"/>
  <c r="U14" i="6"/>
  <c r="T14" i="6"/>
  <c r="S14" i="6"/>
  <c r="R14" i="6"/>
  <c r="Q14" i="6"/>
  <c r="AB13" i="6"/>
  <c r="AA13" i="6"/>
  <c r="Z13" i="6"/>
  <c r="Y13" i="6"/>
  <c r="X13" i="6"/>
  <c r="W13" i="6"/>
  <c r="V13" i="6"/>
  <c r="U13" i="6"/>
  <c r="T13" i="6"/>
  <c r="S13" i="6"/>
  <c r="R13" i="6"/>
  <c r="Q13" i="6"/>
  <c r="AB12" i="6"/>
  <c r="AA12" i="6"/>
  <c r="Z12" i="6"/>
  <c r="Y12" i="6"/>
  <c r="X12" i="6"/>
  <c r="W12" i="6"/>
  <c r="V12" i="6"/>
  <c r="U12" i="6"/>
  <c r="T12" i="6"/>
  <c r="S12" i="6"/>
  <c r="R12" i="6"/>
  <c r="Q12" i="6"/>
  <c r="AB11" i="6"/>
  <c r="AA11" i="6"/>
  <c r="Z11" i="6"/>
  <c r="Y11" i="6"/>
  <c r="X11" i="6"/>
  <c r="W11" i="6"/>
  <c r="V11" i="6"/>
  <c r="U11" i="6"/>
  <c r="T11" i="6"/>
  <c r="S11" i="6"/>
  <c r="R11" i="6"/>
  <c r="Q11" i="6"/>
  <c r="AB10" i="6"/>
  <c r="AA10" i="6"/>
  <c r="Z10" i="6"/>
  <c r="Y10" i="6"/>
  <c r="X10" i="6"/>
  <c r="W10" i="6"/>
  <c r="V10" i="6"/>
  <c r="U10" i="6"/>
  <c r="T10" i="6"/>
  <c r="S10" i="6"/>
  <c r="R10" i="6"/>
  <c r="Q10" i="6"/>
  <c r="AB9" i="6"/>
  <c r="AA9" i="6"/>
  <c r="Z9" i="6"/>
  <c r="Y9" i="6"/>
  <c r="X9" i="6"/>
  <c r="W9" i="6"/>
  <c r="V9" i="6"/>
  <c r="U9" i="6"/>
  <c r="T9" i="6"/>
  <c r="S9" i="6"/>
  <c r="R9" i="6"/>
  <c r="Q9" i="6"/>
  <c r="AB8" i="6"/>
  <c r="AA8" i="6"/>
  <c r="Z8" i="6"/>
  <c r="Y8" i="6"/>
  <c r="X8" i="6"/>
  <c r="W8" i="6"/>
  <c r="V8" i="6"/>
  <c r="U8" i="6"/>
  <c r="T8" i="6"/>
  <c r="S8" i="6"/>
  <c r="R8" i="6"/>
  <c r="Q8" i="6"/>
  <c r="AB7" i="6"/>
  <c r="AA7" i="6"/>
  <c r="Z7" i="6"/>
  <c r="Y7" i="6"/>
  <c r="X7" i="6"/>
  <c r="W7" i="6"/>
  <c r="V7" i="6"/>
  <c r="U7" i="6"/>
  <c r="T7" i="6"/>
  <c r="S7" i="6"/>
  <c r="R7" i="6"/>
  <c r="Q7" i="6"/>
  <c r="AB6" i="6"/>
  <c r="AA6" i="6"/>
  <c r="Z6" i="6"/>
  <c r="Y6" i="6"/>
  <c r="X6" i="6"/>
  <c r="W6" i="6"/>
  <c r="V6" i="6"/>
  <c r="U6" i="6"/>
  <c r="T6" i="6"/>
  <c r="S6" i="6"/>
  <c r="R6" i="6"/>
  <c r="Q6" i="6"/>
  <c r="AB5" i="6"/>
  <c r="AA5" i="6"/>
  <c r="Z5" i="6"/>
  <c r="Y5" i="6"/>
  <c r="X5" i="6"/>
  <c r="W5" i="6"/>
  <c r="V5" i="6"/>
  <c r="U5" i="6"/>
  <c r="T5" i="6"/>
  <c r="S5" i="6"/>
  <c r="R5" i="6"/>
  <c r="Q5" i="6"/>
  <c r="AB4" i="6"/>
  <c r="AA4" i="6"/>
  <c r="Z4" i="6"/>
  <c r="Y4" i="6"/>
  <c r="X4" i="6"/>
  <c r="W4" i="6"/>
  <c r="V4" i="6"/>
  <c r="U4" i="6"/>
  <c r="T4" i="6"/>
  <c r="S4" i="6"/>
  <c r="R4" i="6"/>
  <c r="Q4" i="6"/>
  <c r="AB3" i="6"/>
  <c r="AA3" i="6"/>
  <c r="Z3" i="6"/>
  <c r="Y3" i="6"/>
  <c r="X3" i="6"/>
  <c r="W3" i="6"/>
  <c r="V3" i="6"/>
  <c r="U3" i="6"/>
  <c r="T3" i="6"/>
  <c r="S3" i="6"/>
  <c r="R3" i="6"/>
  <c r="Q3" i="6"/>
  <c r="Q6" i="5"/>
  <c r="R6" i="5"/>
  <c r="S6" i="5"/>
  <c r="T6" i="5"/>
  <c r="U6" i="5"/>
  <c r="V6" i="5"/>
  <c r="W6" i="5"/>
  <c r="X6" i="5"/>
  <c r="Y6" i="5"/>
  <c r="Z6" i="5"/>
  <c r="AA6" i="5"/>
  <c r="AB6" i="5"/>
  <c r="AZ327" i="3"/>
  <c r="AY327" i="3"/>
  <c r="AX327" i="3"/>
  <c r="AW327" i="3"/>
  <c r="AV327" i="3"/>
  <c r="AU327" i="3"/>
  <c r="AT327" i="3"/>
  <c r="AS327" i="3"/>
  <c r="AQ327" i="3"/>
  <c r="AP327" i="3"/>
  <c r="AO327" i="3"/>
  <c r="AZ321" i="3"/>
  <c r="AY321" i="3"/>
  <c r="AX321" i="3"/>
  <c r="AW321" i="3"/>
  <c r="AV321" i="3"/>
  <c r="AU321" i="3"/>
  <c r="AT321" i="3"/>
  <c r="AS321" i="3"/>
  <c r="AR321" i="3"/>
  <c r="AQ321" i="3"/>
  <c r="AP321" i="3"/>
  <c r="AO321" i="3"/>
  <c r="AZ309" i="3"/>
  <c r="AY309" i="3"/>
  <c r="AX309" i="3"/>
  <c r="AW309" i="3"/>
  <c r="AV309" i="3"/>
  <c r="AU309" i="3"/>
  <c r="AT309" i="3"/>
  <c r="AS309" i="3"/>
  <c r="AR309" i="3"/>
  <c r="AQ309" i="3"/>
  <c r="AP309" i="3"/>
  <c r="AO309" i="3"/>
  <c r="AZ303" i="3"/>
  <c r="AY303" i="3"/>
  <c r="AX303" i="3"/>
  <c r="AW303" i="3"/>
  <c r="AV303" i="3"/>
  <c r="AU303" i="3"/>
  <c r="AT303" i="3"/>
  <c r="AS303" i="3"/>
  <c r="AR303" i="3"/>
  <c r="AQ303" i="3"/>
  <c r="AP303" i="3"/>
  <c r="AO303" i="3"/>
  <c r="AZ291" i="3"/>
  <c r="AY291" i="3"/>
  <c r="AX291" i="3"/>
  <c r="AW291" i="3"/>
  <c r="AV291" i="3"/>
  <c r="AU291" i="3"/>
  <c r="AT291" i="3"/>
  <c r="AS291" i="3"/>
  <c r="AR291" i="3"/>
  <c r="AQ291" i="3"/>
  <c r="AP291" i="3"/>
  <c r="AO291" i="3"/>
  <c r="AZ285" i="3"/>
  <c r="AY285" i="3"/>
  <c r="AX285" i="3"/>
  <c r="AW285" i="3"/>
  <c r="AV285" i="3"/>
  <c r="AU285" i="3"/>
  <c r="AT285" i="3"/>
  <c r="AS285" i="3"/>
  <c r="AR285" i="3"/>
  <c r="AQ285" i="3"/>
  <c r="AP285" i="3"/>
  <c r="AO285" i="3"/>
  <c r="AZ273" i="3"/>
  <c r="AY273" i="3"/>
  <c r="AX273" i="3"/>
  <c r="AW273" i="3"/>
  <c r="AV273" i="3"/>
  <c r="AU273" i="3"/>
  <c r="AT273" i="3"/>
  <c r="AS273" i="3"/>
  <c r="AR273" i="3"/>
  <c r="AQ273" i="3"/>
  <c r="AP273" i="3"/>
  <c r="AO273" i="3"/>
  <c r="AZ267" i="3"/>
  <c r="AY267" i="3"/>
  <c r="AX267" i="3"/>
  <c r="AW267" i="3"/>
  <c r="AV267" i="3"/>
  <c r="AU267" i="3"/>
  <c r="AT267" i="3"/>
  <c r="AS267" i="3"/>
  <c r="AR267" i="3"/>
  <c r="AQ267" i="3"/>
  <c r="AP267" i="3"/>
  <c r="AO267" i="3"/>
  <c r="AZ255" i="3"/>
  <c r="AY255" i="3"/>
  <c r="AX255" i="3"/>
  <c r="AW255" i="3"/>
  <c r="AV255" i="3"/>
  <c r="AU255" i="3"/>
  <c r="AT255" i="3"/>
  <c r="AS255" i="3"/>
  <c r="AR255" i="3"/>
  <c r="AQ255" i="3"/>
  <c r="AP255" i="3"/>
  <c r="AO255" i="3"/>
  <c r="AZ249" i="3"/>
  <c r="AY249" i="3"/>
  <c r="AX249" i="3"/>
  <c r="AW249" i="3"/>
  <c r="AV249" i="3"/>
  <c r="AU249" i="3"/>
  <c r="AT249" i="3"/>
  <c r="AS249" i="3"/>
  <c r="AR249" i="3"/>
  <c r="AQ249" i="3"/>
  <c r="AP249" i="3"/>
  <c r="AO249" i="3"/>
  <c r="AZ237" i="3"/>
  <c r="AY237" i="3"/>
  <c r="AX237" i="3"/>
  <c r="AW237" i="3"/>
  <c r="AV237" i="3"/>
  <c r="AU237" i="3"/>
  <c r="AT237" i="3"/>
  <c r="AS237" i="3"/>
  <c r="AR237" i="3"/>
  <c r="AQ237" i="3"/>
  <c r="AO237" i="3"/>
  <c r="AZ231" i="3"/>
  <c r="AY231" i="3"/>
  <c r="AX231" i="3"/>
  <c r="AW231" i="3"/>
  <c r="AV231" i="3"/>
  <c r="AU231" i="3"/>
  <c r="AT231" i="3"/>
  <c r="AS231" i="3"/>
  <c r="AR231" i="3"/>
  <c r="AQ231" i="3"/>
  <c r="AP231" i="3"/>
  <c r="AO231" i="3"/>
  <c r="AZ219" i="3"/>
  <c r="AY219" i="3"/>
  <c r="AX219" i="3"/>
  <c r="AW219" i="3"/>
  <c r="AV219" i="3"/>
  <c r="AU219" i="3"/>
  <c r="AT219" i="3"/>
  <c r="AS219" i="3"/>
  <c r="AR219" i="3"/>
  <c r="AQ219" i="3"/>
  <c r="AP219" i="3"/>
  <c r="AO219" i="3"/>
  <c r="AZ213" i="3"/>
  <c r="AY213" i="3"/>
  <c r="AX213" i="3"/>
  <c r="AW213" i="3"/>
  <c r="AV213" i="3"/>
  <c r="AU213" i="3"/>
  <c r="AT213" i="3"/>
  <c r="AS213" i="3"/>
  <c r="AR213" i="3"/>
  <c r="AQ213" i="3"/>
  <c r="AZ207" i="3"/>
  <c r="AY207" i="3"/>
  <c r="AX207" i="3"/>
  <c r="AW207" i="3"/>
  <c r="AV207" i="3"/>
  <c r="AU207" i="3"/>
  <c r="AT207" i="3"/>
  <c r="AS207" i="3"/>
  <c r="AR207" i="3"/>
  <c r="AQ207" i="3"/>
  <c r="AP207" i="3"/>
  <c r="AO207" i="3"/>
  <c r="AZ201" i="3"/>
  <c r="AY201" i="3"/>
  <c r="AX201" i="3"/>
  <c r="AW201" i="3"/>
  <c r="AV201" i="3"/>
  <c r="AU201" i="3"/>
  <c r="AT201" i="3"/>
  <c r="AS201" i="3"/>
  <c r="AR201" i="3"/>
  <c r="AQ201" i="3"/>
  <c r="AP201" i="3"/>
  <c r="AO201" i="3"/>
  <c r="AZ195" i="3"/>
  <c r="AY195" i="3"/>
  <c r="AX195" i="3"/>
  <c r="AW195" i="3"/>
  <c r="AV195" i="3"/>
  <c r="AU195" i="3"/>
  <c r="AT195" i="3"/>
  <c r="AS195" i="3"/>
  <c r="AR195" i="3"/>
  <c r="AQ195" i="3"/>
  <c r="AP195" i="3"/>
  <c r="AO195" i="3"/>
  <c r="AZ189" i="3"/>
  <c r="AY189" i="3"/>
  <c r="AX189" i="3"/>
  <c r="AW189" i="3"/>
  <c r="AV189" i="3"/>
  <c r="AU189" i="3"/>
  <c r="AT189" i="3"/>
  <c r="AS189" i="3"/>
  <c r="AR189" i="3"/>
  <c r="AQ189" i="3"/>
  <c r="AP189" i="3"/>
  <c r="AO189" i="3"/>
  <c r="AZ183" i="3"/>
  <c r="AY183" i="3"/>
  <c r="AX183" i="3"/>
  <c r="AW183" i="3"/>
  <c r="AV183" i="3"/>
  <c r="AU183" i="3"/>
  <c r="AT183" i="3"/>
  <c r="AS183" i="3"/>
  <c r="AR183" i="3"/>
  <c r="AQ183" i="3"/>
  <c r="AP183" i="3"/>
  <c r="AO183" i="3"/>
  <c r="AZ177" i="3"/>
  <c r="AY177" i="3"/>
  <c r="AX177" i="3"/>
  <c r="AW177" i="3"/>
  <c r="AV177" i="3"/>
  <c r="AU177" i="3"/>
  <c r="AT177" i="3"/>
  <c r="AS177" i="3"/>
  <c r="AR177" i="3"/>
  <c r="AQ177" i="3"/>
  <c r="AP177" i="3"/>
  <c r="AO177" i="3"/>
  <c r="AZ171" i="3"/>
  <c r="AY171" i="3"/>
  <c r="AX171" i="3"/>
  <c r="AW171" i="3"/>
  <c r="AV171" i="3"/>
  <c r="AU171" i="3"/>
  <c r="AT171" i="3"/>
  <c r="AS171" i="3"/>
  <c r="AR171" i="3"/>
  <c r="AQ171" i="3"/>
  <c r="AP171" i="3"/>
  <c r="AO171" i="3"/>
  <c r="AZ165" i="3"/>
  <c r="AY165" i="3"/>
  <c r="AX165" i="3"/>
  <c r="AW165" i="3"/>
  <c r="AV165" i="3"/>
  <c r="AU165" i="3"/>
  <c r="AT165" i="3"/>
  <c r="AS165" i="3"/>
  <c r="AR165" i="3"/>
  <c r="AQ165" i="3"/>
  <c r="AP165" i="3"/>
  <c r="AO165" i="3"/>
  <c r="AZ159" i="3"/>
  <c r="AY159" i="3"/>
  <c r="AX159" i="3"/>
  <c r="AW159" i="3"/>
  <c r="AV159" i="3"/>
  <c r="AU159" i="3"/>
  <c r="AT159" i="3"/>
  <c r="AS159" i="3"/>
  <c r="AR159" i="3"/>
  <c r="AQ159" i="3"/>
  <c r="AP159" i="3"/>
  <c r="AO159" i="3"/>
  <c r="AZ153" i="3"/>
  <c r="AY153" i="3"/>
  <c r="AX153" i="3"/>
  <c r="AW153" i="3"/>
  <c r="AV153" i="3"/>
  <c r="AU153" i="3"/>
  <c r="AT153" i="3"/>
  <c r="AS153" i="3"/>
  <c r="AR153" i="3"/>
  <c r="AQ153" i="3"/>
  <c r="AP153" i="3"/>
  <c r="AO153" i="3"/>
  <c r="AZ141" i="3"/>
  <c r="AY141" i="3"/>
  <c r="AX141" i="3"/>
  <c r="AW141" i="3"/>
  <c r="AV141" i="3"/>
  <c r="AU141" i="3"/>
  <c r="AT141" i="3"/>
  <c r="AS141" i="3"/>
  <c r="AR141" i="3"/>
  <c r="AQ141" i="3"/>
  <c r="AP141" i="3"/>
  <c r="AO141" i="3"/>
  <c r="AZ135" i="3"/>
  <c r="AY135" i="3"/>
  <c r="AX135" i="3"/>
  <c r="AW135" i="3"/>
  <c r="AV135" i="3"/>
  <c r="AU135" i="3"/>
  <c r="AT135" i="3"/>
  <c r="AS135" i="3"/>
  <c r="AR135" i="3"/>
  <c r="AQ135" i="3"/>
  <c r="AP135" i="3"/>
  <c r="AO135" i="3"/>
  <c r="AZ129" i="3"/>
  <c r="AY129" i="3"/>
  <c r="AX129" i="3"/>
  <c r="AW129" i="3"/>
  <c r="AV129" i="3"/>
  <c r="AU129" i="3"/>
  <c r="AT129" i="3"/>
  <c r="AS129" i="3"/>
  <c r="AR129" i="3"/>
  <c r="AQ129" i="3"/>
  <c r="AP129" i="3"/>
  <c r="AO129" i="3"/>
  <c r="AZ123" i="3"/>
  <c r="AY123" i="3"/>
  <c r="AX123" i="3"/>
  <c r="AW123" i="3"/>
  <c r="AV123" i="3"/>
  <c r="AU123" i="3"/>
  <c r="AT123" i="3"/>
  <c r="AS123" i="3"/>
  <c r="AR123" i="3"/>
  <c r="AQ123" i="3"/>
  <c r="AP123" i="3"/>
  <c r="AO123" i="3"/>
  <c r="AZ117" i="3"/>
  <c r="AY117" i="3"/>
  <c r="AX117" i="3"/>
  <c r="AW117" i="3"/>
  <c r="AV117" i="3"/>
  <c r="AU117" i="3"/>
  <c r="AT117" i="3"/>
  <c r="AS117" i="3"/>
  <c r="AR117" i="3"/>
  <c r="AQ117" i="3"/>
  <c r="AP117" i="3"/>
  <c r="AO117" i="3"/>
  <c r="AZ111" i="3"/>
  <c r="AY111" i="3"/>
  <c r="AX111" i="3"/>
  <c r="AW111" i="3"/>
  <c r="AV111" i="3"/>
  <c r="AU111" i="3"/>
  <c r="AT111" i="3"/>
  <c r="AS111" i="3"/>
  <c r="AR111" i="3"/>
  <c r="AQ111" i="3"/>
  <c r="AP111" i="3"/>
  <c r="AO111" i="3"/>
  <c r="AZ105" i="3"/>
  <c r="AY105" i="3"/>
  <c r="AX105" i="3"/>
  <c r="AW105" i="3"/>
  <c r="AV105" i="3"/>
  <c r="AU105" i="3"/>
  <c r="AT105" i="3"/>
  <c r="AS105" i="3"/>
  <c r="AR105" i="3"/>
  <c r="AQ105" i="3"/>
  <c r="AP105" i="3"/>
  <c r="AO105" i="3"/>
  <c r="AZ99" i="3"/>
  <c r="AY99" i="3"/>
  <c r="AX99" i="3"/>
  <c r="AW99" i="3"/>
  <c r="AV99" i="3"/>
  <c r="AU99" i="3"/>
  <c r="AT99" i="3"/>
  <c r="AS99" i="3"/>
  <c r="AR99" i="3"/>
  <c r="AQ99" i="3"/>
  <c r="AP99" i="3"/>
  <c r="AO99" i="3"/>
  <c r="AZ93" i="3"/>
  <c r="AY93" i="3"/>
  <c r="AX93" i="3"/>
  <c r="AW93" i="3"/>
  <c r="AV93" i="3"/>
  <c r="AU93" i="3"/>
  <c r="AT93" i="3"/>
  <c r="AS93" i="3"/>
  <c r="AR93" i="3"/>
  <c r="AQ93" i="3"/>
  <c r="AP93" i="3"/>
  <c r="AO93" i="3"/>
  <c r="AZ87" i="3"/>
  <c r="AY87" i="3"/>
  <c r="AX87" i="3"/>
  <c r="AW87" i="3"/>
  <c r="AV87" i="3"/>
  <c r="AU87" i="3"/>
  <c r="AT87" i="3"/>
  <c r="AS87" i="3"/>
  <c r="AR87" i="3"/>
  <c r="AQ87" i="3"/>
  <c r="AP87" i="3"/>
  <c r="AO87" i="3"/>
  <c r="AZ81" i="3"/>
  <c r="AY81" i="3"/>
  <c r="AX81" i="3"/>
  <c r="AW81" i="3"/>
  <c r="AV81" i="3"/>
  <c r="AU81" i="3"/>
  <c r="AT81" i="3"/>
  <c r="AS81" i="3"/>
  <c r="AR81" i="3"/>
  <c r="AQ81" i="3"/>
  <c r="AP81" i="3"/>
  <c r="AO81" i="3"/>
  <c r="AZ69" i="3"/>
  <c r="AY69" i="3"/>
  <c r="AX69" i="3"/>
  <c r="AW69" i="3"/>
  <c r="AV69" i="3"/>
  <c r="AU69" i="3"/>
  <c r="AT69" i="3"/>
  <c r="AS69" i="3"/>
  <c r="AR69" i="3"/>
  <c r="AQ69" i="3"/>
  <c r="AP69" i="3"/>
  <c r="AO69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Z9" i="3"/>
  <c r="AY9" i="3"/>
  <c r="AX9" i="3"/>
  <c r="AW9" i="3"/>
  <c r="AV9" i="3"/>
  <c r="AU9" i="3"/>
  <c r="AT9" i="3"/>
  <c r="AS9" i="3"/>
  <c r="AR9" i="3"/>
  <c r="AQ9" i="3"/>
  <c r="AO3" i="3"/>
  <c r="AP3" i="3"/>
  <c r="AQ3" i="3"/>
  <c r="AR3" i="3"/>
  <c r="AS3" i="3"/>
  <c r="AT3" i="3"/>
  <c r="AU3" i="3"/>
  <c r="AV3" i="3"/>
  <c r="AW3" i="3"/>
  <c r="AX3" i="3"/>
  <c r="AY3" i="3"/>
  <c r="AZ3" i="3"/>
  <c r="Q272" i="3"/>
  <c r="R272" i="3" s="1"/>
  <c r="S272" i="3" s="1"/>
  <c r="T272" i="3" s="1"/>
  <c r="U272" i="3" s="1"/>
  <c r="V272" i="3" s="1"/>
  <c r="W272" i="3" s="1"/>
  <c r="X272" i="3" s="1"/>
  <c r="Y272" i="3" s="1"/>
  <c r="Z272" i="3" s="1"/>
  <c r="AA272" i="3" s="1"/>
  <c r="AB272" i="3" s="1"/>
  <c r="Q271" i="3"/>
  <c r="R271" i="3" s="1"/>
  <c r="S271" i="3" s="1"/>
  <c r="T271" i="3" s="1"/>
  <c r="U271" i="3" s="1"/>
  <c r="V271" i="3" s="1"/>
  <c r="W271" i="3" s="1"/>
  <c r="X271" i="3" s="1"/>
  <c r="Y271" i="3" s="1"/>
  <c r="Z271" i="3" s="1"/>
  <c r="AA271" i="3" s="1"/>
  <c r="AB271" i="3" s="1"/>
  <c r="Q270" i="3"/>
  <c r="R270" i="3" s="1"/>
  <c r="S270" i="3" s="1"/>
  <c r="T270" i="3" s="1"/>
  <c r="U270" i="3" s="1"/>
  <c r="V270" i="3" s="1"/>
  <c r="W270" i="3" s="1"/>
  <c r="X270" i="3" s="1"/>
  <c r="Y270" i="3" s="1"/>
  <c r="Z270" i="3" s="1"/>
  <c r="AA270" i="3" s="1"/>
  <c r="AB270" i="3" s="1"/>
  <c r="Q269" i="3"/>
  <c r="R269" i="3" s="1"/>
  <c r="S269" i="3" s="1"/>
  <c r="T269" i="3" s="1"/>
  <c r="U269" i="3" s="1"/>
  <c r="V269" i="3" s="1"/>
  <c r="W269" i="3" s="1"/>
  <c r="X269" i="3" s="1"/>
  <c r="Y269" i="3" s="1"/>
  <c r="Z269" i="3" s="1"/>
  <c r="AA269" i="3" s="1"/>
  <c r="AB269" i="3" s="1"/>
  <c r="Q268" i="3"/>
  <c r="R268" i="3" s="1"/>
  <c r="Q254" i="3"/>
  <c r="R254" i="3" s="1"/>
  <c r="S254" i="3" s="1"/>
  <c r="T254" i="3" s="1"/>
  <c r="U254" i="3" s="1"/>
  <c r="V254" i="3" s="1"/>
  <c r="W254" i="3" s="1"/>
  <c r="X254" i="3" s="1"/>
  <c r="Y254" i="3" s="1"/>
  <c r="Z254" i="3" s="1"/>
  <c r="AA254" i="3" s="1"/>
  <c r="AB254" i="3" s="1"/>
  <c r="Q253" i="3"/>
  <c r="R253" i="3" s="1"/>
  <c r="S253" i="3" s="1"/>
  <c r="T253" i="3" s="1"/>
  <c r="U253" i="3" s="1"/>
  <c r="V253" i="3" s="1"/>
  <c r="W253" i="3" s="1"/>
  <c r="X253" i="3" s="1"/>
  <c r="Y253" i="3" s="1"/>
  <c r="Z253" i="3" s="1"/>
  <c r="AA253" i="3" s="1"/>
  <c r="AB253" i="3" s="1"/>
  <c r="Q252" i="3"/>
  <c r="R252" i="3" s="1"/>
  <c r="S252" i="3" s="1"/>
  <c r="T252" i="3" s="1"/>
  <c r="U252" i="3" s="1"/>
  <c r="V252" i="3" s="1"/>
  <c r="W252" i="3" s="1"/>
  <c r="X252" i="3" s="1"/>
  <c r="Y252" i="3" s="1"/>
  <c r="Z252" i="3" s="1"/>
  <c r="AA252" i="3" s="1"/>
  <c r="AB252" i="3" s="1"/>
  <c r="Q251" i="3"/>
  <c r="R251" i="3" s="1"/>
  <c r="S251" i="3" s="1"/>
  <c r="T251" i="3" s="1"/>
  <c r="U251" i="3" s="1"/>
  <c r="V251" i="3" s="1"/>
  <c r="W251" i="3" s="1"/>
  <c r="X251" i="3" s="1"/>
  <c r="Y251" i="3" s="1"/>
  <c r="Z251" i="3" s="1"/>
  <c r="AA251" i="3" s="1"/>
  <c r="AB251" i="3" s="1"/>
  <c r="Q250" i="3"/>
  <c r="R250" i="3" s="1"/>
  <c r="S250" i="3" s="1"/>
  <c r="T250" i="3" s="1"/>
  <c r="Q242" i="3"/>
  <c r="R242" i="3" s="1"/>
  <c r="S242" i="3" s="1"/>
  <c r="T242" i="3" s="1"/>
  <c r="U242" i="3" s="1"/>
  <c r="V242" i="3" s="1"/>
  <c r="W242" i="3" s="1"/>
  <c r="X242" i="3" s="1"/>
  <c r="Y242" i="3" s="1"/>
  <c r="Z242" i="3" s="1"/>
  <c r="AA242" i="3" s="1"/>
  <c r="AB242" i="3" s="1"/>
  <c r="Q241" i="3"/>
  <c r="R241" i="3" s="1"/>
  <c r="S241" i="3" s="1"/>
  <c r="T241" i="3" s="1"/>
  <c r="U241" i="3" s="1"/>
  <c r="V241" i="3" s="1"/>
  <c r="W241" i="3" s="1"/>
  <c r="X241" i="3" s="1"/>
  <c r="Y241" i="3" s="1"/>
  <c r="Z241" i="3" s="1"/>
  <c r="AA241" i="3" s="1"/>
  <c r="AB241" i="3" s="1"/>
  <c r="Q240" i="3"/>
  <c r="R240" i="3" s="1"/>
  <c r="S240" i="3" s="1"/>
  <c r="T240" i="3" s="1"/>
  <c r="Q239" i="3"/>
  <c r="R239" i="3" s="1"/>
  <c r="S239" i="3" s="1"/>
  <c r="T239" i="3" s="1"/>
  <c r="U239" i="3" s="1"/>
  <c r="V239" i="3" s="1"/>
  <c r="W239" i="3" s="1"/>
  <c r="X239" i="3" s="1"/>
  <c r="Y239" i="3" s="1"/>
  <c r="Z239" i="3" s="1"/>
  <c r="AA239" i="3" s="1"/>
  <c r="AB239" i="3" s="1"/>
  <c r="Q238" i="3"/>
  <c r="R238" i="3" s="1"/>
  <c r="S238" i="3" s="1"/>
  <c r="T238" i="3" s="1"/>
  <c r="U238" i="3" s="1"/>
  <c r="V238" i="3" s="1"/>
  <c r="W238" i="3" s="1"/>
  <c r="X238" i="3" s="1"/>
  <c r="Y238" i="3" s="1"/>
  <c r="Z238" i="3" s="1"/>
  <c r="AA238" i="3" s="1"/>
  <c r="AB238" i="3" s="1"/>
  <c r="Q236" i="3"/>
  <c r="R236" i="3" s="1"/>
  <c r="S236" i="3" s="1"/>
  <c r="T236" i="3" s="1"/>
  <c r="U236" i="3" s="1"/>
  <c r="V236" i="3" s="1"/>
  <c r="W236" i="3" s="1"/>
  <c r="X236" i="3" s="1"/>
  <c r="Y236" i="3" s="1"/>
  <c r="Z236" i="3" s="1"/>
  <c r="AA236" i="3" s="1"/>
  <c r="AB236" i="3" s="1"/>
  <c r="Q235" i="3"/>
  <c r="R235" i="3" s="1"/>
  <c r="S235" i="3" s="1"/>
  <c r="T235" i="3" s="1"/>
  <c r="U235" i="3" s="1"/>
  <c r="V235" i="3" s="1"/>
  <c r="W235" i="3" s="1"/>
  <c r="X235" i="3" s="1"/>
  <c r="Y235" i="3" s="1"/>
  <c r="Z235" i="3" s="1"/>
  <c r="AA235" i="3" s="1"/>
  <c r="AB235" i="3" s="1"/>
  <c r="Q234" i="3"/>
  <c r="R234" i="3" s="1"/>
  <c r="S234" i="3" s="1"/>
  <c r="T234" i="3" s="1"/>
  <c r="U234" i="3" s="1"/>
  <c r="V234" i="3" s="1"/>
  <c r="W234" i="3" s="1"/>
  <c r="X234" i="3" s="1"/>
  <c r="Y234" i="3" s="1"/>
  <c r="Z234" i="3" s="1"/>
  <c r="AA234" i="3" s="1"/>
  <c r="AB234" i="3" s="1"/>
  <c r="Q233" i="3"/>
  <c r="R233" i="3" s="1"/>
  <c r="S233" i="3" s="1"/>
  <c r="T233" i="3" s="1"/>
  <c r="U233" i="3" s="1"/>
  <c r="V233" i="3" s="1"/>
  <c r="W233" i="3" s="1"/>
  <c r="X233" i="3" s="1"/>
  <c r="Y233" i="3" s="1"/>
  <c r="Z233" i="3" s="1"/>
  <c r="AA233" i="3" s="1"/>
  <c r="AB233" i="3" s="1"/>
  <c r="Q232" i="3"/>
  <c r="R232" i="3" s="1"/>
  <c r="S232" i="3" s="1"/>
  <c r="Q224" i="3"/>
  <c r="R224" i="3" s="1"/>
  <c r="S224" i="3" s="1"/>
  <c r="T224" i="3" s="1"/>
  <c r="U224" i="3" s="1"/>
  <c r="V224" i="3" s="1"/>
  <c r="W224" i="3" s="1"/>
  <c r="X224" i="3" s="1"/>
  <c r="Y224" i="3" s="1"/>
  <c r="Z224" i="3" s="1"/>
  <c r="AA224" i="3" s="1"/>
  <c r="AB224" i="3" s="1"/>
  <c r="Q223" i="3"/>
  <c r="R223" i="3" s="1"/>
  <c r="S223" i="3" s="1"/>
  <c r="T223" i="3" s="1"/>
  <c r="U223" i="3" s="1"/>
  <c r="V223" i="3" s="1"/>
  <c r="W223" i="3" s="1"/>
  <c r="X223" i="3" s="1"/>
  <c r="Y223" i="3" s="1"/>
  <c r="Z223" i="3" s="1"/>
  <c r="AA223" i="3" s="1"/>
  <c r="AB223" i="3" s="1"/>
  <c r="Q222" i="3"/>
  <c r="R222" i="3" s="1"/>
  <c r="S222" i="3" s="1"/>
  <c r="T222" i="3" s="1"/>
  <c r="U222" i="3" s="1"/>
  <c r="V222" i="3" s="1"/>
  <c r="W222" i="3" s="1"/>
  <c r="X222" i="3" s="1"/>
  <c r="Y222" i="3" s="1"/>
  <c r="Z222" i="3" s="1"/>
  <c r="AA222" i="3" s="1"/>
  <c r="AB222" i="3" s="1"/>
  <c r="Q221" i="3"/>
  <c r="R221" i="3" s="1"/>
  <c r="S221" i="3" s="1"/>
  <c r="Q220" i="3"/>
  <c r="R220" i="3" s="1"/>
  <c r="S220" i="3" s="1"/>
  <c r="T220" i="3" s="1"/>
  <c r="U220" i="3" s="1"/>
  <c r="V220" i="3" s="1"/>
  <c r="W220" i="3" s="1"/>
  <c r="Q218" i="3"/>
  <c r="R218" i="3" s="1"/>
  <c r="S218" i="3" s="1"/>
  <c r="T218" i="3" s="1"/>
  <c r="U218" i="3" s="1"/>
  <c r="V218" i="3" s="1"/>
  <c r="W218" i="3" s="1"/>
  <c r="X218" i="3" s="1"/>
  <c r="Y218" i="3" s="1"/>
  <c r="Z218" i="3" s="1"/>
  <c r="AA218" i="3" s="1"/>
  <c r="AB218" i="3" s="1"/>
  <c r="Q217" i="3"/>
  <c r="R217" i="3" s="1"/>
  <c r="S217" i="3" s="1"/>
  <c r="T217" i="3" s="1"/>
  <c r="U217" i="3" s="1"/>
  <c r="V217" i="3" s="1"/>
  <c r="W217" i="3" s="1"/>
  <c r="X217" i="3" s="1"/>
  <c r="Y217" i="3" s="1"/>
  <c r="Z217" i="3" s="1"/>
  <c r="AA217" i="3" s="1"/>
  <c r="AB217" i="3" s="1"/>
  <c r="Q216" i="3"/>
  <c r="R216" i="3" s="1"/>
  <c r="S216" i="3" s="1"/>
  <c r="T216" i="3" s="1"/>
  <c r="U216" i="3" s="1"/>
  <c r="V216" i="3" s="1"/>
  <c r="W216" i="3" s="1"/>
  <c r="X216" i="3" s="1"/>
  <c r="Y216" i="3" s="1"/>
  <c r="Z216" i="3" s="1"/>
  <c r="AA216" i="3" s="1"/>
  <c r="AB216" i="3" s="1"/>
  <c r="Q215" i="3"/>
  <c r="R215" i="3" s="1"/>
  <c r="S215" i="3" s="1"/>
  <c r="T215" i="3" s="1"/>
  <c r="U215" i="3" s="1"/>
  <c r="V215" i="3" s="1"/>
  <c r="W215" i="3" s="1"/>
  <c r="X215" i="3" s="1"/>
  <c r="Y215" i="3" s="1"/>
  <c r="Z215" i="3" s="1"/>
  <c r="AA215" i="3" s="1"/>
  <c r="AB215" i="3" s="1"/>
  <c r="Q214" i="3"/>
  <c r="R214" i="3" s="1"/>
  <c r="Q212" i="3"/>
  <c r="R212" i="3" s="1"/>
  <c r="S212" i="3" s="1"/>
  <c r="T212" i="3" s="1"/>
  <c r="U212" i="3" s="1"/>
  <c r="V212" i="3" s="1"/>
  <c r="W212" i="3" s="1"/>
  <c r="X212" i="3" s="1"/>
  <c r="Y212" i="3" s="1"/>
  <c r="Z212" i="3" s="1"/>
  <c r="AA212" i="3" s="1"/>
  <c r="AB212" i="3" s="1"/>
  <c r="Q211" i="3"/>
  <c r="R211" i="3" s="1"/>
  <c r="S211" i="3" s="1"/>
  <c r="T211" i="3" s="1"/>
  <c r="U211" i="3" s="1"/>
  <c r="V211" i="3" s="1"/>
  <c r="W211" i="3" s="1"/>
  <c r="X211" i="3" s="1"/>
  <c r="Y211" i="3" s="1"/>
  <c r="Z211" i="3" s="1"/>
  <c r="AA211" i="3" s="1"/>
  <c r="AB211" i="3" s="1"/>
  <c r="Q210" i="3"/>
  <c r="R210" i="3" s="1"/>
  <c r="S210" i="3" s="1"/>
  <c r="T210" i="3" s="1"/>
  <c r="U210" i="3" s="1"/>
  <c r="V210" i="3" s="1"/>
  <c r="W210" i="3" s="1"/>
  <c r="X210" i="3" s="1"/>
  <c r="Y210" i="3" s="1"/>
  <c r="Z210" i="3" s="1"/>
  <c r="AA210" i="3" s="1"/>
  <c r="AB210" i="3" s="1"/>
  <c r="Q209" i="3"/>
  <c r="Q208" i="3"/>
  <c r="R208" i="3" s="1"/>
  <c r="S208" i="3" s="1"/>
  <c r="T208" i="3" s="1"/>
  <c r="Q206" i="3"/>
  <c r="R206" i="3" s="1"/>
  <c r="S206" i="3" s="1"/>
  <c r="Q205" i="3"/>
  <c r="R205" i="3" s="1"/>
  <c r="S205" i="3" s="1"/>
  <c r="T205" i="3" s="1"/>
  <c r="U205" i="3" s="1"/>
  <c r="V205" i="3" s="1"/>
  <c r="W205" i="3" s="1"/>
  <c r="X205" i="3" s="1"/>
  <c r="Y205" i="3" s="1"/>
  <c r="Z205" i="3" s="1"/>
  <c r="AA205" i="3" s="1"/>
  <c r="AB205" i="3" s="1"/>
  <c r="Q204" i="3"/>
  <c r="R204" i="3" s="1"/>
  <c r="S204" i="3" s="1"/>
  <c r="T204" i="3" s="1"/>
  <c r="U204" i="3" s="1"/>
  <c r="V204" i="3" s="1"/>
  <c r="W204" i="3" s="1"/>
  <c r="X204" i="3" s="1"/>
  <c r="Y204" i="3" s="1"/>
  <c r="Z204" i="3" s="1"/>
  <c r="AA204" i="3" s="1"/>
  <c r="AB204" i="3" s="1"/>
  <c r="Q203" i="3"/>
  <c r="R203" i="3" s="1"/>
  <c r="S203" i="3" s="1"/>
  <c r="T203" i="3" s="1"/>
  <c r="U203" i="3" s="1"/>
  <c r="V203" i="3" s="1"/>
  <c r="W203" i="3" s="1"/>
  <c r="X203" i="3" s="1"/>
  <c r="Y203" i="3" s="1"/>
  <c r="Z203" i="3" s="1"/>
  <c r="AA203" i="3" s="1"/>
  <c r="AB203" i="3" s="1"/>
  <c r="Q202" i="3"/>
  <c r="R202" i="3" s="1"/>
  <c r="Q200" i="3"/>
  <c r="R200" i="3" s="1"/>
  <c r="S200" i="3" s="1"/>
  <c r="T200" i="3" s="1"/>
  <c r="U200" i="3" s="1"/>
  <c r="V200" i="3" s="1"/>
  <c r="W200" i="3" s="1"/>
  <c r="X200" i="3" s="1"/>
  <c r="Y200" i="3" s="1"/>
  <c r="Z200" i="3" s="1"/>
  <c r="AA200" i="3" s="1"/>
  <c r="AB200" i="3" s="1"/>
  <c r="Q199" i="3"/>
  <c r="R199" i="3" s="1"/>
  <c r="S199" i="3" s="1"/>
  <c r="T199" i="3" s="1"/>
  <c r="U199" i="3" s="1"/>
  <c r="V199" i="3" s="1"/>
  <c r="W199" i="3" s="1"/>
  <c r="X199" i="3" s="1"/>
  <c r="Y199" i="3" s="1"/>
  <c r="Z199" i="3" s="1"/>
  <c r="AA199" i="3" s="1"/>
  <c r="AB199" i="3" s="1"/>
  <c r="Q198" i="3"/>
  <c r="R198" i="3" s="1"/>
  <c r="S198" i="3" s="1"/>
  <c r="T198" i="3" s="1"/>
  <c r="U198" i="3" s="1"/>
  <c r="V198" i="3" s="1"/>
  <c r="W198" i="3" s="1"/>
  <c r="X198" i="3" s="1"/>
  <c r="Y198" i="3" s="1"/>
  <c r="Z198" i="3" s="1"/>
  <c r="AA198" i="3" s="1"/>
  <c r="AB198" i="3" s="1"/>
  <c r="Q197" i="3"/>
  <c r="R197" i="3" s="1"/>
  <c r="S197" i="3" s="1"/>
  <c r="T197" i="3" s="1"/>
  <c r="U197" i="3" s="1"/>
  <c r="V197" i="3" s="1"/>
  <c r="W197" i="3" s="1"/>
  <c r="X197" i="3" s="1"/>
  <c r="Y197" i="3" s="1"/>
  <c r="Z197" i="3" s="1"/>
  <c r="AA197" i="3" s="1"/>
  <c r="AB197" i="3" s="1"/>
  <c r="Q196" i="3"/>
  <c r="R196" i="3" s="1"/>
  <c r="S196" i="3" s="1"/>
  <c r="Q194" i="3"/>
  <c r="R194" i="3" s="1"/>
  <c r="S194" i="3" s="1"/>
  <c r="T194" i="3" s="1"/>
  <c r="U194" i="3" s="1"/>
  <c r="V194" i="3" s="1"/>
  <c r="W194" i="3" s="1"/>
  <c r="X194" i="3" s="1"/>
  <c r="Y194" i="3" s="1"/>
  <c r="Z194" i="3" s="1"/>
  <c r="AA194" i="3" s="1"/>
  <c r="AB194" i="3" s="1"/>
  <c r="Q193" i="3"/>
  <c r="R193" i="3" s="1"/>
  <c r="S193" i="3" s="1"/>
  <c r="T193" i="3" s="1"/>
  <c r="U193" i="3" s="1"/>
  <c r="V193" i="3" s="1"/>
  <c r="W193" i="3" s="1"/>
  <c r="X193" i="3" s="1"/>
  <c r="Y193" i="3" s="1"/>
  <c r="Z193" i="3" s="1"/>
  <c r="AA193" i="3" s="1"/>
  <c r="AB193" i="3" s="1"/>
  <c r="Q192" i="3"/>
  <c r="R192" i="3" s="1"/>
  <c r="Q191" i="3"/>
  <c r="R191" i="3" s="1"/>
  <c r="S191" i="3" s="1"/>
  <c r="T191" i="3" s="1"/>
  <c r="U191" i="3" s="1"/>
  <c r="V191" i="3" s="1"/>
  <c r="W191" i="3" s="1"/>
  <c r="X191" i="3" s="1"/>
  <c r="Y191" i="3" s="1"/>
  <c r="Z191" i="3" s="1"/>
  <c r="AA191" i="3" s="1"/>
  <c r="AB191" i="3" s="1"/>
  <c r="Q190" i="3"/>
  <c r="R190" i="3" s="1"/>
  <c r="S190" i="3" s="1"/>
  <c r="T190" i="3" s="1"/>
  <c r="U190" i="3" s="1"/>
  <c r="V190" i="3" s="1"/>
  <c r="W190" i="3" s="1"/>
  <c r="X190" i="3" s="1"/>
  <c r="Q188" i="3"/>
  <c r="R188" i="3" s="1"/>
  <c r="S188" i="3" s="1"/>
  <c r="T188" i="3" s="1"/>
  <c r="U188" i="3" s="1"/>
  <c r="V188" i="3" s="1"/>
  <c r="W188" i="3" s="1"/>
  <c r="X188" i="3" s="1"/>
  <c r="Y188" i="3" s="1"/>
  <c r="Z188" i="3" s="1"/>
  <c r="AA188" i="3" s="1"/>
  <c r="AB188" i="3" s="1"/>
  <c r="Q187" i="3"/>
  <c r="R187" i="3" s="1"/>
  <c r="S187" i="3" s="1"/>
  <c r="T187" i="3" s="1"/>
  <c r="U187" i="3" s="1"/>
  <c r="V187" i="3" s="1"/>
  <c r="W187" i="3" s="1"/>
  <c r="X187" i="3" s="1"/>
  <c r="Y187" i="3" s="1"/>
  <c r="Z187" i="3" s="1"/>
  <c r="AA187" i="3" s="1"/>
  <c r="AB187" i="3" s="1"/>
  <c r="Q186" i="3"/>
  <c r="R186" i="3" s="1"/>
  <c r="S186" i="3" s="1"/>
  <c r="T186" i="3" s="1"/>
  <c r="U186" i="3" s="1"/>
  <c r="V186" i="3" s="1"/>
  <c r="W186" i="3" s="1"/>
  <c r="X186" i="3" s="1"/>
  <c r="Y186" i="3" s="1"/>
  <c r="Z186" i="3" s="1"/>
  <c r="AA186" i="3" s="1"/>
  <c r="AB186" i="3" s="1"/>
  <c r="Q185" i="3"/>
  <c r="R185" i="3" s="1"/>
  <c r="S185" i="3" s="1"/>
  <c r="T185" i="3" s="1"/>
  <c r="U185" i="3" s="1"/>
  <c r="V185" i="3" s="1"/>
  <c r="W185" i="3" s="1"/>
  <c r="X185" i="3" s="1"/>
  <c r="Y185" i="3" s="1"/>
  <c r="Z185" i="3" s="1"/>
  <c r="AA185" i="3" s="1"/>
  <c r="AB185" i="3" s="1"/>
  <c r="Q184" i="3"/>
  <c r="Q182" i="3"/>
  <c r="R182" i="3" s="1"/>
  <c r="S182" i="3" s="1"/>
  <c r="T182" i="3" s="1"/>
  <c r="U182" i="3" s="1"/>
  <c r="V182" i="3" s="1"/>
  <c r="W182" i="3" s="1"/>
  <c r="X182" i="3" s="1"/>
  <c r="Y182" i="3" s="1"/>
  <c r="Z182" i="3" s="1"/>
  <c r="AA182" i="3" s="1"/>
  <c r="AB182" i="3" s="1"/>
  <c r="Q181" i="3"/>
  <c r="R181" i="3" s="1"/>
  <c r="S181" i="3" s="1"/>
  <c r="T181" i="3" s="1"/>
  <c r="U181" i="3" s="1"/>
  <c r="V181" i="3" s="1"/>
  <c r="W181" i="3" s="1"/>
  <c r="X181" i="3" s="1"/>
  <c r="Y181" i="3" s="1"/>
  <c r="Z181" i="3" s="1"/>
  <c r="AA181" i="3" s="1"/>
  <c r="AB181" i="3" s="1"/>
  <c r="Q180" i="3"/>
  <c r="R180" i="3" s="1"/>
  <c r="Q179" i="3"/>
  <c r="R179" i="3" s="1"/>
  <c r="S179" i="3" s="1"/>
  <c r="T179" i="3" s="1"/>
  <c r="U179" i="3" s="1"/>
  <c r="V179" i="3" s="1"/>
  <c r="W179" i="3" s="1"/>
  <c r="X179" i="3" s="1"/>
  <c r="Y179" i="3" s="1"/>
  <c r="Z179" i="3" s="1"/>
  <c r="AA179" i="3" s="1"/>
  <c r="AB179" i="3" s="1"/>
  <c r="Q178" i="3"/>
  <c r="R178" i="3" s="1"/>
  <c r="S178" i="3" s="1"/>
  <c r="T178" i="3" s="1"/>
  <c r="U178" i="3" s="1"/>
  <c r="V178" i="3" s="1"/>
  <c r="W178" i="3" s="1"/>
  <c r="X178" i="3" s="1"/>
  <c r="Y178" i="3" s="1"/>
  <c r="Z178" i="3" s="1"/>
  <c r="AA178" i="3" s="1"/>
  <c r="AB178" i="3" s="1"/>
  <c r="Q176" i="3"/>
  <c r="R176" i="3" s="1"/>
  <c r="S176" i="3" s="1"/>
  <c r="T176" i="3" s="1"/>
  <c r="U176" i="3" s="1"/>
  <c r="V176" i="3" s="1"/>
  <c r="W176" i="3" s="1"/>
  <c r="X176" i="3" s="1"/>
  <c r="Y176" i="3" s="1"/>
  <c r="Z176" i="3" s="1"/>
  <c r="AA176" i="3" s="1"/>
  <c r="AB176" i="3" s="1"/>
  <c r="Q175" i="3"/>
  <c r="R175" i="3" s="1"/>
  <c r="S175" i="3" s="1"/>
  <c r="T175" i="3" s="1"/>
  <c r="U175" i="3" s="1"/>
  <c r="V175" i="3" s="1"/>
  <c r="W175" i="3" s="1"/>
  <c r="X175" i="3" s="1"/>
  <c r="Y175" i="3" s="1"/>
  <c r="Z175" i="3" s="1"/>
  <c r="AA175" i="3" s="1"/>
  <c r="AB175" i="3" s="1"/>
  <c r="Q174" i="3"/>
  <c r="R174" i="3" s="1"/>
  <c r="S174" i="3" s="1"/>
  <c r="T174" i="3" s="1"/>
  <c r="U174" i="3" s="1"/>
  <c r="V174" i="3" s="1"/>
  <c r="W174" i="3" s="1"/>
  <c r="X174" i="3" s="1"/>
  <c r="Y174" i="3" s="1"/>
  <c r="Z174" i="3" s="1"/>
  <c r="AA174" i="3" s="1"/>
  <c r="AB174" i="3" s="1"/>
  <c r="Q173" i="3"/>
  <c r="R173" i="3" s="1"/>
  <c r="Q172" i="3"/>
  <c r="R172" i="3" s="1"/>
  <c r="S172" i="3" s="1"/>
  <c r="T172" i="3" s="1"/>
  <c r="Q170" i="3"/>
  <c r="R170" i="3" s="1"/>
  <c r="S170" i="3" s="1"/>
  <c r="T170" i="3" s="1"/>
  <c r="U170" i="3" s="1"/>
  <c r="V170" i="3" s="1"/>
  <c r="W170" i="3" s="1"/>
  <c r="X170" i="3" s="1"/>
  <c r="Y170" i="3" s="1"/>
  <c r="Z170" i="3" s="1"/>
  <c r="AA170" i="3" s="1"/>
  <c r="AB170" i="3" s="1"/>
  <c r="Q169" i="3"/>
  <c r="R169" i="3" s="1"/>
  <c r="S169" i="3" s="1"/>
  <c r="T169" i="3" s="1"/>
  <c r="U169" i="3" s="1"/>
  <c r="V169" i="3" s="1"/>
  <c r="W169" i="3" s="1"/>
  <c r="X169" i="3" s="1"/>
  <c r="Y169" i="3" s="1"/>
  <c r="Z169" i="3" s="1"/>
  <c r="AA169" i="3" s="1"/>
  <c r="AB169" i="3" s="1"/>
  <c r="Q168" i="3"/>
  <c r="R168" i="3" s="1"/>
  <c r="S168" i="3" s="1"/>
  <c r="T168" i="3" s="1"/>
  <c r="Q167" i="3"/>
  <c r="R167" i="3" s="1"/>
  <c r="S167" i="3" s="1"/>
  <c r="T167" i="3" s="1"/>
  <c r="U167" i="3" s="1"/>
  <c r="V167" i="3" s="1"/>
  <c r="W167" i="3" s="1"/>
  <c r="X167" i="3" s="1"/>
  <c r="Y167" i="3" s="1"/>
  <c r="Z167" i="3" s="1"/>
  <c r="AA167" i="3" s="1"/>
  <c r="AB167" i="3" s="1"/>
  <c r="Q166" i="3"/>
  <c r="R166" i="3" s="1"/>
  <c r="S166" i="3" s="1"/>
  <c r="T166" i="3" s="1"/>
  <c r="U166" i="3" s="1"/>
  <c r="V166" i="3" s="1"/>
  <c r="W166" i="3" s="1"/>
  <c r="X166" i="3" s="1"/>
  <c r="Q164" i="3"/>
  <c r="R164" i="3" s="1"/>
  <c r="S164" i="3" s="1"/>
  <c r="T164" i="3" s="1"/>
  <c r="U164" i="3" s="1"/>
  <c r="V164" i="3" s="1"/>
  <c r="W164" i="3" s="1"/>
  <c r="X164" i="3" s="1"/>
  <c r="Y164" i="3" s="1"/>
  <c r="Z164" i="3" s="1"/>
  <c r="AA164" i="3" s="1"/>
  <c r="AB164" i="3" s="1"/>
  <c r="Q163" i="3"/>
  <c r="R163" i="3" s="1"/>
  <c r="S163" i="3" s="1"/>
  <c r="T163" i="3" s="1"/>
  <c r="U163" i="3" s="1"/>
  <c r="V163" i="3" s="1"/>
  <c r="W163" i="3" s="1"/>
  <c r="X163" i="3" s="1"/>
  <c r="Y163" i="3" s="1"/>
  <c r="Z163" i="3" s="1"/>
  <c r="AA163" i="3" s="1"/>
  <c r="AB163" i="3" s="1"/>
  <c r="Q162" i="3"/>
  <c r="R162" i="3" s="1"/>
  <c r="S162" i="3" s="1"/>
  <c r="T162" i="3" s="1"/>
  <c r="U162" i="3" s="1"/>
  <c r="V162" i="3" s="1"/>
  <c r="W162" i="3" s="1"/>
  <c r="X162" i="3" s="1"/>
  <c r="Y162" i="3" s="1"/>
  <c r="Z162" i="3" s="1"/>
  <c r="AA162" i="3" s="1"/>
  <c r="AB162" i="3" s="1"/>
  <c r="Q161" i="3"/>
  <c r="R161" i="3" s="1"/>
  <c r="S161" i="3" s="1"/>
  <c r="T161" i="3" s="1"/>
  <c r="U161" i="3" s="1"/>
  <c r="V161" i="3" s="1"/>
  <c r="W161" i="3" s="1"/>
  <c r="X161" i="3" s="1"/>
  <c r="Y161" i="3" s="1"/>
  <c r="Z161" i="3" s="1"/>
  <c r="AA161" i="3" s="1"/>
  <c r="AB161" i="3" s="1"/>
  <c r="Q160" i="3"/>
  <c r="R160" i="3" s="1"/>
  <c r="Q158" i="3"/>
  <c r="R158" i="3" s="1"/>
  <c r="S158" i="3" s="1"/>
  <c r="T158" i="3" s="1"/>
  <c r="U158" i="3" s="1"/>
  <c r="V158" i="3" s="1"/>
  <c r="W158" i="3" s="1"/>
  <c r="X158" i="3" s="1"/>
  <c r="Y158" i="3" s="1"/>
  <c r="Z158" i="3" s="1"/>
  <c r="AA158" i="3" s="1"/>
  <c r="AB158" i="3" s="1"/>
  <c r="Q157" i="3"/>
  <c r="R157" i="3" s="1"/>
  <c r="S157" i="3" s="1"/>
  <c r="Q156" i="3"/>
  <c r="R156" i="3" s="1"/>
  <c r="S156" i="3" s="1"/>
  <c r="T156" i="3" s="1"/>
  <c r="U156" i="3" s="1"/>
  <c r="V156" i="3" s="1"/>
  <c r="W156" i="3" s="1"/>
  <c r="X156" i="3" s="1"/>
  <c r="Y156" i="3" s="1"/>
  <c r="Z156" i="3" s="1"/>
  <c r="AA156" i="3" s="1"/>
  <c r="AB156" i="3" s="1"/>
  <c r="Q155" i="3"/>
  <c r="Q154" i="3"/>
  <c r="R154" i="3" s="1"/>
  <c r="S154" i="3" s="1"/>
  <c r="T154" i="3" s="1"/>
  <c r="U154" i="3" s="1"/>
  <c r="Q146" i="3"/>
  <c r="R146" i="3" s="1"/>
  <c r="S146" i="3" s="1"/>
  <c r="T146" i="3" s="1"/>
  <c r="U146" i="3" s="1"/>
  <c r="V146" i="3" s="1"/>
  <c r="W146" i="3" s="1"/>
  <c r="X146" i="3" s="1"/>
  <c r="Y146" i="3" s="1"/>
  <c r="Z146" i="3" s="1"/>
  <c r="AA146" i="3" s="1"/>
  <c r="AB146" i="3" s="1"/>
  <c r="Q145" i="3"/>
  <c r="R145" i="3" s="1"/>
  <c r="S145" i="3" s="1"/>
  <c r="T145" i="3" s="1"/>
  <c r="U145" i="3" s="1"/>
  <c r="V145" i="3" s="1"/>
  <c r="W145" i="3" s="1"/>
  <c r="X145" i="3" s="1"/>
  <c r="Y145" i="3" s="1"/>
  <c r="Z145" i="3" s="1"/>
  <c r="AA145" i="3" s="1"/>
  <c r="AB145" i="3" s="1"/>
  <c r="Q144" i="3"/>
  <c r="R144" i="3" s="1"/>
  <c r="S144" i="3" s="1"/>
  <c r="T144" i="3" s="1"/>
  <c r="U144" i="3" s="1"/>
  <c r="V144" i="3" s="1"/>
  <c r="W144" i="3" s="1"/>
  <c r="X144" i="3" s="1"/>
  <c r="Y144" i="3" s="1"/>
  <c r="Z144" i="3" s="1"/>
  <c r="AA144" i="3" s="1"/>
  <c r="AB144" i="3" s="1"/>
  <c r="Q143" i="3"/>
  <c r="R143" i="3" s="1"/>
  <c r="S143" i="3" s="1"/>
  <c r="T143" i="3" s="1"/>
  <c r="U143" i="3" s="1"/>
  <c r="V143" i="3" s="1"/>
  <c r="W143" i="3" s="1"/>
  <c r="X143" i="3" s="1"/>
  <c r="Y143" i="3" s="1"/>
  <c r="Z143" i="3" s="1"/>
  <c r="AA143" i="3" s="1"/>
  <c r="AB143" i="3" s="1"/>
  <c r="Q142" i="3"/>
  <c r="Q140" i="3"/>
  <c r="R140" i="3" s="1"/>
  <c r="S140" i="3" s="1"/>
  <c r="T140" i="3" s="1"/>
  <c r="U140" i="3" s="1"/>
  <c r="V140" i="3" s="1"/>
  <c r="W140" i="3" s="1"/>
  <c r="X140" i="3" s="1"/>
  <c r="Y140" i="3" s="1"/>
  <c r="Z140" i="3" s="1"/>
  <c r="AA140" i="3" s="1"/>
  <c r="AB140" i="3" s="1"/>
  <c r="Q139" i="3"/>
  <c r="R139" i="3" s="1"/>
  <c r="S139" i="3" s="1"/>
  <c r="T139" i="3" s="1"/>
  <c r="U139" i="3" s="1"/>
  <c r="V139" i="3" s="1"/>
  <c r="W139" i="3" s="1"/>
  <c r="X139" i="3" s="1"/>
  <c r="Y139" i="3" s="1"/>
  <c r="Z139" i="3" s="1"/>
  <c r="AA139" i="3" s="1"/>
  <c r="AB139" i="3" s="1"/>
  <c r="Q138" i="3"/>
  <c r="R138" i="3" s="1"/>
  <c r="S138" i="3" s="1"/>
  <c r="T138" i="3" s="1"/>
  <c r="U138" i="3" s="1"/>
  <c r="V138" i="3" s="1"/>
  <c r="W138" i="3" s="1"/>
  <c r="X138" i="3" s="1"/>
  <c r="Y138" i="3" s="1"/>
  <c r="Z138" i="3" s="1"/>
  <c r="AA138" i="3" s="1"/>
  <c r="AB138" i="3" s="1"/>
  <c r="Q137" i="3"/>
  <c r="Q136" i="3"/>
  <c r="R136" i="3" s="1"/>
  <c r="S136" i="3" s="1"/>
  <c r="T136" i="3" s="1"/>
  <c r="U136" i="3" s="1"/>
  <c r="V136" i="3" s="1"/>
  <c r="W136" i="3" s="1"/>
  <c r="X136" i="3" s="1"/>
  <c r="Y136" i="3" s="1"/>
  <c r="Q134" i="3"/>
  <c r="R134" i="3" s="1"/>
  <c r="S134" i="3" s="1"/>
  <c r="T134" i="3" s="1"/>
  <c r="U134" i="3" s="1"/>
  <c r="V134" i="3" s="1"/>
  <c r="W134" i="3" s="1"/>
  <c r="X134" i="3" s="1"/>
  <c r="Y134" i="3" s="1"/>
  <c r="Z134" i="3" s="1"/>
  <c r="AA134" i="3" s="1"/>
  <c r="AB134" i="3" s="1"/>
  <c r="Q133" i="3"/>
  <c r="R133" i="3" s="1"/>
  <c r="S133" i="3" s="1"/>
  <c r="T133" i="3" s="1"/>
  <c r="U133" i="3" s="1"/>
  <c r="V133" i="3" s="1"/>
  <c r="W133" i="3" s="1"/>
  <c r="X133" i="3" s="1"/>
  <c r="Y133" i="3" s="1"/>
  <c r="Z133" i="3" s="1"/>
  <c r="AA133" i="3" s="1"/>
  <c r="AB133" i="3" s="1"/>
  <c r="Q132" i="3"/>
  <c r="R132" i="3" s="1"/>
  <c r="S132" i="3" s="1"/>
  <c r="T132" i="3" s="1"/>
  <c r="Q131" i="3"/>
  <c r="R131" i="3" s="1"/>
  <c r="S131" i="3" s="1"/>
  <c r="T131" i="3" s="1"/>
  <c r="U131" i="3" s="1"/>
  <c r="V131" i="3" s="1"/>
  <c r="W131" i="3" s="1"/>
  <c r="X131" i="3" s="1"/>
  <c r="Y131" i="3" s="1"/>
  <c r="Z131" i="3" s="1"/>
  <c r="AA131" i="3" s="1"/>
  <c r="AB131" i="3" s="1"/>
  <c r="Q130" i="3"/>
  <c r="Q128" i="3"/>
  <c r="R128" i="3" s="1"/>
  <c r="S128" i="3" s="1"/>
  <c r="T128" i="3" s="1"/>
  <c r="U128" i="3" s="1"/>
  <c r="V128" i="3" s="1"/>
  <c r="W128" i="3" s="1"/>
  <c r="X128" i="3" s="1"/>
  <c r="Y128" i="3" s="1"/>
  <c r="Z128" i="3" s="1"/>
  <c r="AA128" i="3" s="1"/>
  <c r="AB128" i="3" s="1"/>
  <c r="Q127" i="3"/>
  <c r="Q126" i="3"/>
  <c r="R126" i="3" s="1"/>
  <c r="S126" i="3" s="1"/>
  <c r="T126" i="3" s="1"/>
  <c r="U126" i="3" s="1"/>
  <c r="V126" i="3" s="1"/>
  <c r="W126" i="3" s="1"/>
  <c r="X126" i="3" s="1"/>
  <c r="Y126" i="3" s="1"/>
  <c r="Z126" i="3" s="1"/>
  <c r="AA126" i="3" s="1"/>
  <c r="AB126" i="3" s="1"/>
  <c r="Q125" i="3"/>
  <c r="R125" i="3" s="1"/>
  <c r="S125" i="3" s="1"/>
  <c r="T125" i="3" s="1"/>
  <c r="U125" i="3" s="1"/>
  <c r="V125" i="3" s="1"/>
  <c r="W125" i="3" s="1"/>
  <c r="X125" i="3" s="1"/>
  <c r="Y125" i="3" s="1"/>
  <c r="Z125" i="3" s="1"/>
  <c r="AA125" i="3" s="1"/>
  <c r="AB125" i="3" s="1"/>
  <c r="Q124" i="3"/>
  <c r="R124" i="3" s="1"/>
  <c r="S124" i="3" s="1"/>
  <c r="T124" i="3" s="1"/>
  <c r="Q122" i="3"/>
  <c r="R122" i="3" s="1"/>
  <c r="S122" i="3" s="1"/>
  <c r="T122" i="3" s="1"/>
  <c r="U122" i="3" s="1"/>
  <c r="V122" i="3" s="1"/>
  <c r="W122" i="3" s="1"/>
  <c r="X122" i="3" s="1"/>
  <c r="Y122" i="3" s="1"/>
  <c r="Z122" i="3" s="1"/>
  <c r="AA122" i="3" s="1"/>
  <c r="AB122" i="3" s="1"/>
  <c r="Q121" i="3"/>
  <c r="R121" i="3" s="1"/>
  <c r="S121" i="3" s="1"/>
  <c r="T121" i="3" s="1"/>
  <c r="U121" i="3" s="1"/>
  <c r="V121" i="3" s="1"/>
  <c r="W121" i="3" s="1"/>
  <c r="X121" i="3" s="1"/>
  <c r="Y121" i="3" s="1"/>
  <c r="Z121" i="3" s="1"/>
  <c r="AA121" i="3" s="1"/>
  <c r="AB121" i="3" s="1"/>
  <c r="Q120" i="3"/>
  <c r="R120" i="3" s="1"/>
  <c r="S120" i="3" s="1"/>
  <c r="T120" i="3" s="1"/>
  <c r="U120" i="3" s="1"/>
  <c r="V120" i="3" s="1"/>
  <c r="W120" i="3" s="1"/>
  <c r="X120" i="3" s="1"/>
  <c r="Y120" i="3" s="1"/>
  <c r="Z120" i="3" s="1"/>
  <c r="AA120" i="3" s="1"/>
  <c r="AB120" i="3" s="1"/>
  <c r="Q119" i="3"/>
  <c r="Q118" i="3"/>
  <c r="R118" i="3" s="1"/>
  <c r="S118" i="3" s="1"/>
  <c r="T118" i="3" s="1"/>
  <c r="U118" i="3" s="1"/>
  <c r="V118" i="3" s="1"/>
  <c r="W118" i="3" s="1"/>
  <c r="Q116" i="3"/>
  <c r="R116" i="3" s="1"/>
  <c r="S116" i="3" s="1"/>
  <c r="T116" i="3" s="1"/>
  <c r="U116" i="3" s="1"/>
  <c r="V116" i="3" s="1"/>
  <c r="W116" i="3" s="1"/>
  <c r="X116" i="3" s="1"/>
  <c r="Y116" i="3" s="1"/>
  <c r="Z116" i="3" s="1"/>
  <c r="AA116" i="3" s="1"/>
  <c r="AB116" i="3" s="1"/>
  <c r="Q115" i="3"/>
  <c r="R115" i="3" s="1"/>
  <c r="S115" i="3" s="1"/>
  <c r="T115" i="3" s="1"/>
  <c r="U115" i="3" s="1"/>
  <c r="V115" i="3" s="1"/>
  <c r="W115" i="3" s="1"/>
  <c r="X115" i="3" s="1"/>
  <c r="Y115" i="3" s="1"/>
  <c r="Z115" i="3" s="1"/>
  <c r="AA115" i="3" s="1"/>
  <c r="AB115" i="3" s="1"/>
  <c r="Q114" i="3"/>
  <c r="R114" i="3" s="1"/>
  <c r="S114" i="3" s="1"/>
  <c r="T114" i="3" s="1"/>
  <c r="U114" i="3" s="1"/>
  <c r="V114" i="3" s="1"/>
  <c r="W114" i="3" s="1"/>
  <c r="X114" i="3" s="1"/>
  <c r="Y114" i="3" s="1"/>
  <c r="Z114" i="3" s="1"/>
  <c r="AA114" i="3" s="1"/>
  <c r="AB114" i="3" s="1"/>
  <c r="Q113" i="3"/>
  <c r="R113" i="3" s="1"/>
  <c r="S113" i="3" s="1"/>
  <c r="T113" i="3" s="1"/>
  <c r="U113" i="3" s="1"/>
  <c r="V113" i="3" s="1"/>
  <c r="W113" i="3" s="1"/>
  <c r="X113" i="3" s="1"/>
  <c r="Y113" i="3" s="1"/>
  <c r="Z113" i="3" s="1"/>
  <c r="AA113" i="3" s="1"/>
  <c r="AB113" i="3" s="1"/>
  <c r="Q112" i="3"/>
  <c r="R112" i="3" s="1"/>
  <c r="S112" i="3" s="1"/>
  <c r="Q110" i="3"/>
  <c r="R110" i="3" s="1"/>
  <c r="S110" i="3" s="1"/>
  <c r="T110" i="3" s="1"/>
  <c r="U110" i="3" s="1"/>
  <c r="V110" i="3" s="1"/>
  <c r="W110" i="3" s="1"/>
  <c r="X110" i="3" s="1"/>
  <c r="Y110" i="3" s="1"/>
  <c r="Z110" i="3" s="1"/>
  <c r="AA110" i="3" s="1"/>
  <c r="AB110" i="3" s="1"/>
  <c r="Q109" i="3"/>
  <c r="R109" i="3" s="1"/>
  <c r="S109" i="3" s="1"/>
  <c r="T109" i="3" s="1"/>
  <c r="U109" i="3" s="1"/>
  <c r="V109" i="3" s="1"/>
  <c r="W109" i="3" s="1"/>
  <c r="X109" i="3" s="1"/>
  <c r="Y109" i="3" s="1"/>
  <c r="Z109" i="3" s="1"/>
  <c r="AA109" i="3" s="1"/>
  <c r="AB109" i="3" s="1"/>
  <c r="Q108" i="3"/>
  <c r="R108" i="3" s="1"/>
  <c r="S108" i="3" s="1"/>
  <c r="T108" i="3" s="1"/>
  <c r="U108" i="3" s="1"/>
  <c r="V108" i="3" s="1"/>
  <c r="W108" i="3" s="1"/>
  <c r="X108" i="3" s="1"/>
  <c r="Y108" i="3" s="1"/>
  <c r="Z108" i="3" s="1"/>
  <c r="AA108" i="3" s="1"/>
  <c r="AB108" i="3" s="1"/>
  <c r="Q107" i="3"/>
  <c r="R107" i="3" s="1"/>
  <c r="S107" i="3" s="1"/>
  <c r="T107" i="3" s="1"/>
  <c r="U107" i="3" s="1"/>
  <c r="V107" i="3" s="1"/>
  <c r="W107" i="3" s="1"/>
  <c r="X107" i="3" s="1"/>
  <c r="Y107" i="3" s="1"/>
  <c r="Z107" i="3" s="1"/>
  <c r="AA107" i="3" s="1"/>
  <c r="AB107" i="3" s="1"/>
  <c r="Q106" i="3"/>
  <c r="R106" i="3" s="1"/>
  <c r="S106" i="3" s="1"/>
  <c r="T106" i="3" s="1"/>
  <c r="Q104" i="3"/>
  <c r="R104" i="3" s="1"/>
  <c r="S104" i="3" s="1"/>
  <c r="T104" i="3" s="1"/>
  <c r="U104" i="3" s="1"/>
  <c r="V104" i="3" s="1"/>
  <c r="W104" i="3" s="1"/>
  <c r="X104" i="3" s="1"/>
  <c r="Y104" i="3" s="1"/>
  <c r="Z104" i="3" s="1"/>
  <c r="AA104" i="3" s="1"/>
  <c r="AB104" i="3" s="1"/>
  <c r="Q103" i="3"/>
  <c r="R103" i="3" s="1"/>
  <c r="S103" i="3" s="1"/>
  <c r="T103" i="3" s="1"/>
  <c r="U103" i="3" s="1"/>
  <c r="V103" i="3" s="1"/>
  <c r="W103" i="3" s="1"/>
  <c r="X103" i="3" s="1"/>
  <c r="Y103" i="3" s="1"/>
  <c r="Z103" i="3" s="1"/>
  <c r="AA103" i="3" s="1"/>
  <c r="AB103" i="3" s="1"/>
  <c r="Q102" i="3"/>
  <c r="R102" i="3" s="1"/>
  <c r="S102" i="3" s="1"/>
  <c r="T102" i="3" s="1"/>
  <c r="U102" i="3" s="1"/>
  <c r="V102" i="3" s="1"/>
  <c r="W102" i="3" s="1"/>
  <c r="X102" i="3" s="1"/>
  <c r="Y102" i="3" s="1"/>
  <c r="Z102" i="3" s="1"/>
  <c r="AA102" i="3" s="1"/>
  <c r="AB102" i="3" s="1"/>
  <c r="Q101" i="3"/>
  <c r="R101" i="3" s="1"/>
  <c r="S101" i="3" s="1"/>
  <c r="T101" i="3" s="1"/>
  <c r="U101" i="3" s="1"/>
  <c r="V101" i="3" s="1"/>
  <c r="W101" i="3" s="1"/>
  <c r="X101" i="3" s="1"/>
  <c r="Y101" i="3" s="1"/>
  <c r="Z101" i="3" s="1"/>
  <c r="AA101" i="3" s="1"/>
  <c r="AB101" i="3" s="1"/>
  <c r="Q100" i="3"/>
  <c r="R100" i="3" s="1"/>
  <c r="S100" i="3" s="1"/>
  <c r="Q98" i="3"/>
  <c r="R98" i="3" s="1"/>
  <c r="S98" i="3" s="1"/>
  <c r="T98" i="3" s="1"/>
  <c r="U98" i="3" s="1"/>
  <c r="V98" i="3" s="1"/>
  <c r="W98" i="3" s="1"/>
  <c r="X98" i="3" s="1"/>
  <c r="Y98" i="3" s="1"/>
  <c r="Z98" i="3" s="1"/>
  <c r="AA98" i="3" s="1"/>
  <c r="AB98" i="3" s="1"/>
  <c r="Q97" i="3"/>
  <c r="R97" i="3" s="1"/>
  <c r="S97" i="3" s="1"/>
  <c r="T97" i="3" s="1"/>
  <c r="U97" i="3" s="1"/>
  <c r="V97" i="3" s="1"/>
  <c r="W97" i="3" s="1"/>
  <c r="X97" i="3" s="1"/>
  <c r="Y97" i="3" s="1"/>
  <c r="Z97" i="3" s="1"/>
  <c r="AA97" i="3" s="1"/>
  <c r="AB97" i="3" s="1"/>
  <c r="Q96" i="3"/>
  <c r="R96" i="3" s="1"/>
  <c r="S96" i="3" s="1"/>
  <c r="T96" i="3" s="1"/>
  <c r="U96" i="3" s="1"/>
  <c r="V96" i="3" s="1"/>
  <c r="W96" i="3" s="1"/>
  <c r="X96" i="3" s="1"/>
  <c r="Y96" i="3" s="1"/>
  <c r="Z96" i="3" s="1"/>
  <c r="AA96" i="3" s="1"/>
  <c r="AB96" i="3" s="1"/>
  <c r="Q95" i="3"/>
  <c r="Q94" i="3"/>
  <c r="R94" i="3" s="1"/>
  <c r="S94" i="3" s="1"/>
  <c r="T94" i="3" s="1"/>
  <c r="U94" i="3" s="1"/>
  <c r="V94" i="3" s="1"/>
  <c r="W94" i="3" s="1"/>
  <c r="X94" i="3" s="1"/>
  <c r="Y94" i="3" s="1"/>
  <c r="Z94" i="3" s="1"/>
  <c r="AA94" i="3" s="1"/>
  <c r="AB94" i="3" s="1"/>
  <c r="Q92" i="3"/>
  <c r="R92" i="3" s="1"/>
  <c r="S92" i="3" s="1"/>
  <c r="T92" i="3" s="1"/>
  <c r="U92" i="3" s="1"/>
  <c r="V92" i="3" s="1"/>
  <c r="W92" i="3" s="1"/>
  <c r="X92" i="3" s="1"/>
  <c r="Y92" i="3" s="1"/>
  <c r="Z92" i="3" s="1"/>
  <c r="AA92" i="3" s="1"/>
  <c r="AB92" i="3" s="1"/>
  <c r="Q91" i="3"/>
  <c r="R91" i="3" s="1"/>
  <c r="S91" i="3" s="1"/>
  <c r="T91" i="3" s="1"/>
  <c r="U91" i="3" s="1"/>
  <c r="V91" i="3" s="1"/>
  <c r="W91" i="3" s="1"/>
  <c r="X91" i="3" s="1"/>
  <c r="Y91" i="3" s="1"/>
  <c r="Z91" i="3" s="1"/>
  <c r="AA91" i="3" s="1"/>
  <c r="AB91" i="3" s="1"/>
  <c r="Q90" i="3"/>
  <c r="R90" i="3" s="1"/>
  <c r="S90" i="3" s="1"/>
  <c r="T90" i="3" s="1"/>
  <c r="U90" i="3" s="1"/>
  <c r="V90" i="3" s="1"/>
  <c r="W90" i="3" s="1"/>
  <c r="X90" i="3" s="1"/>
  <c r="Y90" i="3" s="1"/>
  <c r="Z90" i="3" s="1"/>
  <c r="AA90" i="3" s="1"/>
  <c r="AB90" i="3" s="1"/>
  <c r="Q89" i="3"/>
  <c r="R89" i="3" s="1"/>
  <c r="S89" i="3" s="1"/>
  <c r="T89" i="3" s="1"/>
  <c r="U89" i="3" s="1"/>
  <c r="V89" i="3" s="1"/>
  <c r="W89" i="3" s="1"/>
  <c r="X89" i="3" s="1"/>
  <c r="Y89" i="3" s="1"/>
  <c r="Z89" i="3" s="1"/>
  <c r="AA89" i="3" s="1"/>
  <c r="AB89" i="3" s="1"/>
  <c r="Q88" i="3"/>
  <c r="R88" i="3" s="1"/>
  <c r="S88" i="3" s="1"/>
  <c r="T88" i="3" s="1"/>
  <c r="U88" i="3" s="1"/>
  <c r="V88" i="3" s="1"/>
  <c r="W88" i="3" s="1"/>
  <c r="X88" i="3" s="1"/>
  <c r="Y88" i="3" s="1"/>
  <c r="Z88" i="3" s="1"/>
  <c r="Q86" i="3"/>
  <c r="R86" i="3" s="1"/>
  <c r="S86" i="3" s="1"/>
  <c r="T86" i="3" s="1"/>
  <c r="U86" i="3" s="1"/>
  <c r="V86" i="3" s="1"/>
  <c r="W86" i="3" s="1"/>
  <c r="X86" i="3" s="1"/>
  <c r="Y86" i="3" s="1"/>
  <c r="Z86" i="3" s="1"/>
  <c r="AA86" i="3" s="1"/>
  <c r="AB86" i="3" s="1"/>
  <c r="Q85" i="3"/>
  <c r="R85" i="3" s="1"/>
  <c r="S85" i="3" s="1"/>
  <c r="T85" i="3" s="1"/>
  <c r="U85" i="3" s="1"/>
  <c r="V85" i="3" s="1"/>
  <c r="W85" i="3" s="1"/>
  <c r="X85" i="3" s="1"/>
  <c r="Y85" i="3" s="1"/>
  <c r="Z85" i="3" s="1"/>
  <c r="AA85" i="3" s="1"/>
  <c r="AB85" i="3" s="1"/>
  <c r="Q84" i="3"/>
  <c r="R84" i="3" s="1"/>
  <c r="S84" i="3" s="1"/>
  <c r="T84" i="3" s="1"/>
  <c r="U84" i="3" s="1"/>
  <c r="V84" i="3" s="1"/>
  <c r="W84" i="3" s="1"/>
  <c r="X84" i="3" s="1"/>
  <c r="Y84" i="3" s="1"/>
  <c r="Z84" i="3" s="1"/>
  <c r="AA84" i="3" s="1"/>
  <c r="AB84" i="3" s="1"/>
  <c r="Q83" i="3"/>
  <c r="R83" i="3" s="1"/>
  <c r="S83" i="3" s="1"/>
  <c r="T83" i="3" s="1"/>
  <c r="U83" i="3" s="1"/>
  <c r="V83" i="3" s="1"/>
  <c r="W83" i="3" s="1"/>
  <c r="X83" i="3" s="1"/>
  <c r="Y83" i="3" s="1"/>
  <c r="Z83" i="3" s="1"/>
  <c r="AA83" i="3" s="1"/>
  <c r="AB83" i="3" s="1"/>
  <c r="Q82" i="3"/>
  <c r="R82" i="3" s="1"/>
  <c r="S82" i="3" s="1"/>
  <c r="T82" i="3" s="1"/>
  <c r="Q74" i="3"/>
  <c r="R74" i="3" s="1"/>
  <c r="S74" i="3" s="1"/>
  <c r="T74" i="3" s="1"/>
  <c r="U74" i="3" s="1"/>
  <c r="V74" i="3" s="1"/>
  <c r="W74" i="3" s="1"/>
  <c r="X74" i="3" s="1"/>
  <c r="Y74" i="3" s="1"/>
  <c r="Z74" i="3" s="1"/>
  <c r="AA74" i="3" s="1"/>
  <c r="AB74" i="3" s="1"/>
  <c r="Q73" i="3"/>
  <c r="R73" i="3" s="1"/>
  <c r="S73" i="3" s="1"/>
  <c r="T73" i="3" s="1"/>
  <c r="U73" i="3" s="1"/>
  <c r="V73" i="3" s="1"/>
  <c r="W73" i="3" s="1"/>
  <c r="X73" i="3" s="1"/>
  <c r="Y73" i="3" s="1"/>
  <c r="Z73" i="3" s="1"/>
  <c r="AA73" i="3" s="1"/>
  <c r="AB73" i="3" s="1"/>
  <c r="Q72" i="3"/>
  <c r="R72" i="3" s="1"/>
  <c r="S72" i="3" s="1"/>
  <c r="T72" i="3" s="1"/>
  <c r="U72" i="3" s="1"/>
  <c r="V72" i="3" s="1"/>
  <c r="W72" i="3" s="1"/>
  <c r="X72" i="3" s="1"/>
  <c r="Y72" i="3" s="1"/>
  <c r="Z72" i="3" s="1"/>
  <c r="AA72" i="3" s="1"/>
  <c r="AB72" i="3" s="1"/>
  <c r="Q71" i="3"/>
  <c r="Q70" i="3"/>
  <c r="R70" i="3" s="1"/>
  <c r="S70" i="3" s="1"/>
  <c r="T70" i="3" s="1"/>
  <c r="U70" i="3" s="1"/>
  <c r="Q68" i="3"/>
  <c r="R68" i="3" s="1"/>
  <c r="S68" i="3" s="1"/>
  <c r="T68" i="3" s="1"/>
  <c r="U68" i="3" s="1"/>
  <c r="V68" i="3" s="1"/>
  <c r="W68" i="3" s="1"/>
  <c r="X68" i="3" s="1"/>
  <c r="Y68" i="3" s="1"/>
  <c r="Z68" i="3" s="1"/>
  <c r="AA68" i="3" s="1"/>
  <c r="AB68" i="3" s="1"/>
  <c r="Q67" i="3"/>
  <c r="R67" i="3" s="1"/>
  <c r="S67" i="3" s="1"/>
  <c r="T67" i="3" s="1"/>
  <c r="U67" i="3" s="1"/>
  <c r="V67" i="3" s="1"/>
  <c r="W67" i="3" s="1"/>
  <c r="X67" i="3" s="1"/>
  <c r="Y67" i="3" s="1"/>
  <c r="Z67" i="3" s="1"/>
  <c r="AA67" i="3" s="1"/>
  <c r="AB67" i="3" s="1"/>
  <c r="Q66" i="3"/>
  <c r="R66" i="3" s="1"/>
  <c r="S66" i="3" s="1"/>
  <c r="T66" i="3" s="1"/>
  <c r="U66" i="3" s="1"/>
  <c r="V66" i="3" s="1"/>
  <c r="W66" i="3" s="1"/>
  <c r="X66" i="3" s="1"/>
  <c r="Y66" i="3" s="1"/>
  <c r="Z66" i="3" s="1"/>
  <c r="AA66" i="3" s="1"/>
  <c r="AB66" i="3" s="1"/>
  <c r="Q65" i="3"/>
  <c r="R65" i="3" s="1"/>
  <c r="S65" i="3" s="1"/>
  <c r="T65" i="3" s="1"/>
  <c r="U65" i="3" s="1"/>
  <c r="V65" i="3" s="1"/>
  <c r="W65" i="3" s="1"/>
  <c r="X65" i="3" s="1"/>
  <c r="Y65" i="3" s="1"/>
  <c r="Z65" i="3" s="1"/>
  <c r="AA65" i="3" s="1"/>
  <c r="AB65" i="3" s="1"/>
  <c r="Q64" i="3"/>
  <c r="Q62" i="3"/>
  <c r="R62" i="3" s="1"/>
  <c r="S62" i="3" s="1"/>
  <c r="T62" i="3" s="1"/>
  <c r="U62" i="3" s="1"/>
  <c r="V62" i="3" s="1"/>
  <c r="W62" i="3" s="1"/>
  <c r="X62" i="3" s="1"/>
  <c r="Y62" i="3" s="1"/>
  <c r="Z62" i="3" s="1"/>
  <c r="AA62" i="3" s="1"/>
  <c r="AB62" i="3" s="1"/>
  <c r="Q61" i="3"/>
  <c r="R61" i="3" s="1"/>
  <c r="S61" i="3" s="1"/>
  <c r="T61" i="3" s="1"/>
  <c r="U61" i="3" s="1"/>
  <c r="V61" i="3" s="1"/>
  <c r="W61" i="3" s="1"/>
  <c r="X61" i="3" s="1"/>
  <c r="Y61" i="3" s="1"/>
  <c r="Z61" i="3" s="1"/>
  <c r="AA61" i="3" s="1"/>
  <c r="AB61" i="3" s="1"/>
  <c r="Q60" i="3"/>
  <c r="R60" i="3" s="1"/>
  <c r="S60" i="3" s="1"/>
  <c r="T60" i="3" s="1"/>
  <c r="U60" i="3" s="1"/>
  <c r="V60" i="3" s="1"/>
  <c r="W60" i="3" s="1"/>
  <c r="X60" i="3" s="1"/>
  <c r="Y60" i="3" s="1"/>
  <c r="Z60" i="3" s="1"/>
  <c r="AA60" i="3" s="1"/>
  <c r="AB60" i="3" s="1"/>
  <c r="Q59" i="3"/>
  <c r="R59" i="3" s="1"/>
  <c r="S59" i="3" s="1"/>
  <c r="T59" i="3" s="1"/>
  <c r="U59" i="3" s="1"/>
  <c r="V59" i="3" s="1"/>
  <c r="W59" i="3" s="1"/>
  <c r="X59" i="3" s="1"/>
  <c r="Y59" i="3" s="1"/>
  <c r="Z59" i="3" s="1"/>
  <c r="AA59" i="3" s="1"/>
  <c r="AB59" i="3" s="1"/>
  <c r="Q58" i="3"/>
  <c r="R58" i="3" s="1"/>
  <c r="S58" i="3" s="1"/>
  <c r="Q56" i="3"/>
  <c r="R56" i="3" s="1"/>
  <c r="S56" i="3" s="1"/>
  <c r="T56" i="3" s="1"/>
  <c r="U56" i="3" s="1"/>
  <c r="V56" i="3" s="1"/>
  <c r="W56" i="3" s="1"/>
  <c r="X56" i="3" s="1"/>
  <c r="Y56" i="3" s="1"/>
  <c r="Z56" i="3" s="1"/>
  <c r="AA56" i="3" s="1"/>
  <c r="AB56" i="3" s="1"/>
  <c r="Q55" i="3"/>
  <c r="R55" i="3" s="1"/>
  <c r="S55" i="3" s="1"/>
  <c r="T55" i="3" s="1"/>
  <c r="U55" i="3" s="1"/>
  <c r="V55" i="3" s="1"/>
  <c r="W55" i="3" s="1"/>
  <c r="X55" i="3" s="1"/>
  <c r="Y55" i="3" s="1"/>
  <c r="Z55" i="3" s="1"/>
  <c r="AA55" i="3" s="1"/>
  <c r="AB55" i="3" s="1"/>
  <c r="Q54" i="3"/>
  <c r="R54" i="3" s="1"/>
  <c r="S54" i="3" s="1"/>
  <c r="T54" i="3" s="1"/>
  <c r="U54" i="3" s="1"/>
  <c r="V54" i="3" s="1"/>
  <c r="W54" i="3" s="1"/>
  <c r="X54" i="3" s="1"/>
  <c r="Y54" i="3" s="1"/>
  <c r="Z54" i="3" s="1"/>
  <c r="AA54" i="3" s="1"/>
  <c r="AB54" i="3" s="1"/>
  <c r="Q53" i="3"/>
  <c r="R53" i="3" s="1"/>
  <c r="S53" i="3" s="1"/>
  <c r="T53" i="3" s="1"/>
  <c r="U53" i="3" s="1"/>
  <c r="V53" i="3" s="1"/>
  <c r="W53" i="3" s="1"/>
  <c r="X53" i="3" s="1"/>
  <c r="Y53" i="3" s="1"/>
  <c r="Z53" i="3" s="1"/>
  <c r="AA53" i="3" s="1"/>
  <c r="AB53" i="3" s="1"/>
  <c r="Q52" i="3"/>
  <c r="R52" i="3" s="1"/>
  <c r="Q50" i="3"/>
  <c r="R50" i="3" s="1"/>
  <c r="S50" i="3" s="1"/>
  <c r="T50" i="3" s="1"/>
  <c r="U50" i="3" s="1"/>
  <c r="V50" i="3" s="1"/>
  <c r="W50" i="3" s="1"/>
  <c r="X50" i="3" s="1"/>
  <c r="Y50" i="3" s="1"/>
  <c r="Z50" i="3" s="1"/>
  <c r="AA50" i="3" s="1"/>
  <c r="AB50" i="3" s="1"/>
  <c r="Q49" i="3"/>
  <c r="R49" i="3" s="1"/>
  <c r="S49" i="3" s="1"/>
  <c r="T49" i="3" s="1"/>
  <c r="U49" i="3" s="1"/>
  <c r="V49" i="3" s="1"/>
  <c r="W49" i="3" s="1"/>
  <c r="X49" i="3" s="1"/>
  <c r="Y49" i="3" s="1"/>
  <c r="Z49" i="3" s="1"/>
  <c r="AA49" i="3" s="1"/>
  <c r="AB49" i="3" s="1"/>
  <c r="Q48" i="3"/>
  <c r="R48" i="3" s="1"/>
  <c r="S48" i="3" s="1"/>
  <c r="T48" i="3" s="1"/>
  <c r="U48" i="3" s="1"/>
  <c r="V48" i="3" s="1"/>
  <c r="W48" i="3" s="1"/>
  <c r="X48" i="3" s="1"/>
  <c r="Y48" i="3" s="1"/>
  <c r="Z48" i="3" s="1"/>
  <c r="AA48" i="3" s="1"/>
  <c r="AB48" i="3" s="1"/>
  <c r="Q47" i="3"/>
  <c r="R47" i="3" s="1"/>
  <c r="S47" i="3" s="1"/>
  <c r="Q46" i="3"/>
  <c r="R46" i="3" s="1"/>
  <c r="S46" i="3" s="1"/>
  <c r="T46" i="3" s="1"/>
  <c r="Q44" i="3"/>
  <c r="R44" i="3" s="1"/>
  <c r="S44" i="3" s="1"/>
  <c r="T44" i="3" s="1"/>
  <c r="U44" i="3" s="1"/>
  <c r="V44" i="3" s="1"/>
  <c r="W44" i="3" s="1"/>
  <c r="X44" i="3" s="1"/>
  <c r="Y44" i="3" s="1"/>
  <c r="Z44" i="3" s="1"/>
  <c r="AA44" i="3" s="1"/>
  <c r="AB44" i="3" s="1"/>
  <c r="Q43" i="3"/>
  <c r="R43" i="3" s="1"/>
  <c r="S43" i="3" s="1"/>
  <c r="T43" i="3" s="1"/>
  <c r="U43" i="3" s="1"/>
  <c r="V43" i="3" s="1"/>
  <c r="W43" i="3" s="1"/>
  <c r="X43" i="3" s="1"/>
  <c r="Y43" i="3" s="1"/>
  <c r="Z43" i="3" s="1"/>
  <c r="AA43" i="3" s="1"/>
  <c r="AB43" i="3" s="1"/>
  <c r="Q42" i="3"/>
  <c r="Q41" i="3"/>
  <c r="R41" i="3" s="1"/>
  <c r="S41" i="3" s="1"/>
  <c r="T41" i="3" s="1"/>
  <c r="U41" i="3" s="1"/>
  <c r="V41" i="3" s="1"/>
  <c r="W41" i="3" s="1"/>
  <c r="X41" i="3" s="1"/>
  <c r="Y41" i="3" s="1"/>
  <c r="Z41" i="3" s="1"/>
  <c r="AA41" i="3" s="1"/>
  <c r="AB41" i="3" s="1"/>
  <c r="Q40" i="3"/>
  <c r="R40" i="3" s="1"/>
  <c r="S40" i="3" s="1"/>
  <c r="T40" i="3" s="1"/>
  <c r="Q38" i="3"/>
  <c r="R38" i="3" s="1"/>
  <c r="S38" i="3" s="1"/>
  <c r="T38" i="3" s="1"/>
  <c r="U38" i="3" s="1"/>
  <c r="V38" i="3" s="1"/>
  <c r="W38" i="3" s="1"/>
  <c r="X38" i="3" s="1"/>
  <c r="Y38" i="3" s="1"/>
  <c r="Z38" i="3" s="1"/>
  <c r="AA38" i="3" s="1"/>
  <c r="AB38" i="3" s="1"/>
  <c r="Q37" i="3"/>
  <c r="R37" i="3" s="1"/>
  <c r="S37" i="3" s="1"/>
  <c r="T37" i="3" s="1"/>
  <c r="U37" i="3" s="1"/>
  <c r="V37" i="3" s="1"/>
  <c r="W37" i="3" s="1"/>
  <c r="X37" i="3" s="1"/>
  <c r="Y37" i="3" s="1"/>
  <c r="Z37" i="3" s="1"/>
  <c r="AA37" i="3" s="1"/>
  <c r="AB37" i="3" s="1"/>
  <c r="Q36" i="3"/>
  <c r="R36" i="3" s="1"/>
  <c r="S36" i="3" s="1"/>
  <c r="T36" i="3" s="1"/>
  <c r="U36" i="3" s="1"/>
  <c r="V36" i="3" s="1"/>
  <c r="W36" i="3" s="1"/>
  <c r="X36" i="3" s="1"/>
  <c r="Y36" i="3" s="1"/>
  <c r="Z36" i="3" s="1"/>
  <c r="AA36" i="3" s="1"/>
  <c r="AB36" i="3" s="1"/>
  <c r="Q35" i="3"/>
  <c r="R35" i="3" s="1"/>
  <c r="S35" i="3" s="1"/>
  <c r="T35" i="3" s="1"/>
  <c r="U35" i="3" s="1"/>
  <c r="V35" i="3" s="1"/>
  <c r="W35" i="3" s="1"/>
  <c r="X35" i="3" s="1"/>
  <c r="Y35" i="3" s="1"/>
  <c r="Z35" i="3" s="1"/>
  <c r="AA35" i="3" s="1"/>
  <c r="AB35" i="3" s="1"/>
  <c r="Q34" i="3"/>
  <c r="R34" i="3" s="1"/>
  <c r="Q32" i="3"/>
  <c r="R32" i="3" s="1"/>
  <c r="S32" i="3" s="1"/>
  <c r="T32" i="3" s="1"/>
  <c r="U32" i="3" s="1"/>
  <c r="V32" i="3" s="1"/>
  <c r="W32" i="3" s="1"/>
  <c r="X32" i="3" s="1"/>
  <c r="Y32" i="3" s="1"/>
  <c r="Z32" i="3" s="1"/>
  <c r="AA32" i="3" s="1"/>
  <c r="AB32" i="3" s="1"/>
  <c r="Q31" i="3"/>
  <c r="R31" i="3" s="1"/>
  <c r="S31" i="3" s="1"/>
  <c r="T31" i="3" s="1"/>
  <c r="U31" i="3" s="1"/>
  <c r="V31" i="3" s="1"/>
  <c r="W31" i="3" s="1"/>
  <c r="X31" i="3" s="1"/>
  <c r="Y31" i="3" s="1"/>
  <c r="Z31" i="3" s="1"/>
  <c r="AA31" i="3" s="1"/>
  <c r="AB31" i="3" s="1"/>
  <c r="Q30" i="3"/>
  <c r="R30" i="3" s="1"/>
  <c r="S30" i="3" s="1"/>
  <c r="T30" i="3" s="1"/>
  <c r="U30" i="3" s="1"/>
  <c r="V30" i="3" s="1"/>
  <c r="W30" i="3" s="1"/>
  <c r="X30" i="3" s="1"/>
  <c r="Y30" i="3" s="1"/>
  <c r="Z30" i="3" s="1"/>
  <c r="AA30" i="3" s="1"/>
  <c r="AB30" i="3" s="1"/>
  <c r="Q29" i="3"/>
  <c r="R29" i="3" s="1"/>
  <c r="S29" i="3" s="1"/>
  <c r="T29" i="3" s="1"/>
  <c r="U29" i="3" s="1"/>
  <c r="V29" i="3" s="1"/>
  <c r="W29" i="3" s="1"/>
  <c r="X29" i="3" s="1"/>
  <c r="Y29" i="3" s="1"/>
  <c r="Z29" i="3" s="1"/>
  <c r="AA29" i="3" s="1"/>
  <c r="AB29" i="3" s="1"/>
  <c r="Q28" i="3"/>
  <c r="R28" i="3" s="1"/>
  <c r="S28" i="3" s="1"/>
  <c r="Q26" i="3"/>
  <c r="R26" i="3" s="1"/>
  <c r="S26" i="3" s="1"/>
  <c r="T26" i="3" s="1"/>
  <c r="U26" i="3" s="1"/>
  <c r="V26" i="3" s="1"/>
  <c r="W26" i="3" s="1"/>
  <c r="X26" i="3" s="1"/>
  <c r="Y26" i="3" s="1"/>
  <c r="Z26" i="3" s="1"/>
  <c r="AA26" i="3" s="1"/>
  <c r="AB26" i="3" s="1"/>
  <c r="Q25" i="3"/>
  <c r="Q24" i="3"/>
  <c r="R24" i="3" s="1"/>
  <c r="S24" i="3" s="1"/>
  <c r="T24" i="3" s="1"/>
  <c r="U24" i="3" s="1"/>
  <c r="V24" i="3" s="1"/>
  <c r="W24" i="3" s="1"/>
  <c r="X24" i="3" s="1"/>
  <c r="Y24" i="3" s="1"/>
  <c r="Z24" i="3" s="1"/>
  <c r="AA24" i="3" s="1"/>
  <c r="AB24" i="3" s="1"/>
  <c r="Q23" i="3"/>
  <c r="R23" i="3" s="1"/>
  <c r="S23" i="3" s="1"/>
  <c r="T23" i="3" s="1"/>
  <c r="U23" i="3" s="1"/>
  <c r="V23" i="3" s="1"/>
  <c r="W23" i="3" s="1"/>
  <c r="X23" i="3" s="1"/>
  <c r="Y23" i="3" s="1"/>
  <c r="Z23" i="3" s="1"/>
  <c r="AA23" i="3" s="1"/>
  <c r="AB23" i="3" s="1"/>
  <c r="Q22" i="3"/>
  <c r="R22" i="3" s="1"/>
  <c r="S22" i="3" s="1"/>
  <c r="Q20" i="3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Q19" i="3"/>
  <c r="R19" i="3" s="1"/>
  <c r="S19" i="3" s="1"/>
  <c r="T19" i="3" s="1"/>
  <c r="U19" i="3" s="1"/>
  <c r="V19" i="3" s="1"/>
  <c r="W19" i="3" s="1"/>
  <c r="X19" i="3" s="1"/>
  <c r="Y19" i="3" s="1"/>
  <c r="Z19" i="3" s="1"/>
  <c r="AA19" i="3" s="1"/>
  <c r="AB19" i="3" s="1"/>
  <c r="Q18" i="3"/>
  <c r="R18" i="3" s="1"/>
  <c r="S18" i="3" s="1"/>
  <c r="T18" i="3" s="1"/>
  <c r="U18" i="3" s="1"/>
  <c r="V18" i="3" s="1"/>
  <c r="W18" i="3" s="1"/>
  <c r="X18" i="3" s="1"/>
  <c r="Y18" i="3" s="1"/>
  <c r="Z18" i="3" s="1"/>
  <c r="AA18" i="3" s="1"/>
  <c r="AB18" i="3" s="1"/>
  <c r="Q17" i="3"/>
  <c r="R17" i="3" s="1"/>
  <c r="S17" i="3" s="1"/>
  <c r="T17" i="3" s="1"/>
  <c r="U17" i="3" s="1"/>
  <c r="V17" i="3" s="1"/>
  <c r="W17" i="3" s="1"/>
  <c r="X17" i="3" s="1"/>
  <c r="Y17" i="3" s="1"/>
  <c r="Z17" i="3" s="1"/>
  <c r="AA17" i="3" s="1"/>
  <c r="AB17" i="3" s="1"/>
  <c r="Q16" i="3"/>
  <c r="R16" i="3" s="1"/>
  <c r="S16" i="3" s="1"/>
  <c r="T16" i="3" s="1"/>
  <c r="Q14" i="3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Q13" i="3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Q12" i="3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Q11" i="3"/>
  <c r="R11" i="3" s="1"/>
  <c r="S11" i="3" s="1"/>
  <c r="T11" i="3" s="1"/>
  <c r="U11" i="3" s="1"/>
  <c r="V11" i="3" s="1"/>
  <c r="W11" i="3" s="1"/>
  <c r="X11" i="3" s="1"/>
  <c r="Y11" i="3" s="1"/>
  <c r="Z11" i="3" s="1"/>
  <c r="AA11" i="3" s="1"/>
  <c r="AB11" i="3" s="1"/>
  <c r="Q10" i="3"/>
  <c r="R10" i="3" s="1"/>
  <c r="Q8" i="3"/>
  <c r="R8" i="3" s="1"/>
  <c r="S8" i="3" s="1"/>
  <c r="T8" i="3" s="1"/>
  <c r="U8" i="3" s="1"/>
  <c r="V8" i="3" s="1"/>
  <c r="W8" i="3" s="1"/>
  <c r="X8" i="3" s="1"/>
  <c r="Y8" i="3" s="1"/>
  <c r="Z8" i="3" s="1"/>
  <c r="AA8" i="3" s="1"/>
  <c r="AB8" i="3" s="1"/>
  <c r="Q7" i="3"/>
  <c r="R7" i="3" s="1"/>
  <c r="S7" i="3" s="1"/>
  <c r="T7" i="3" s="1"/>
  <c r="U7" i="3" s="1"/>
  <c r="V7" i="3" s="1"/>
  <c r="W7" i="3" s="1"/>
  <c r="X7" i="3" s="1"/>
  <c r="Y7" i="3" s="1"/>
  <c r="Z7" i="3" s="1"/>
  <c r="AA7" i="3" s="1"/>
  <c r="AB7" i="3" s="1"/>
  <c r="Q6" i="3"/>
  <c r="R6" i="3" s="1"/>
  <c r="S6" i="3" s="1"/>
  <c r="T6" i="3" s="1"/>
  <c r="U6" i="3" s="1"/>
  <c r="V6" i="3" s="1"/>
  <c r="W6" i="3" s="1"/>
  <c r="X6" i="3" s="1"/>
  <c r="Y6" i="3" s="1"/>
  <c r="Z6" i="3" s="1"/>
  <c r="AA6" i="3" s="1"/>
  <c r="AB6" i="3" s="1"/>
  <c r="Q5" i="3"/>
  <c r="R5" i="3" s="1"/>
  <c r="S5" i="3" s="1"/>
  <c r="T5" i="3" s="1"/>
  <c r="U5" i="3" s="1"/>
  <c r="V5" i="3" s="1"/>
  <c r="W5" i="3" s="1"/>
  <c r="X5" i="3" s="1"/>
  <c r="Y5" i="3" s="1"/>
  <c r="Z5" i="3" s="1"/>
  <c r="AA5" i="3" s="1"/>
  <c r="AB5" i="3" s="1"/>
  <c r="Q4" i="3"/>
  <c r="R4" i="3" s="1"/>
  <c r="S4" i="3" s="1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Z9" i="2"/>
  <c r="AY9" i="2"/>
  <c r="AX9" i="2"/>
  <c r="AW9" i="2"/>
  <c r="AV9" i="2"/>
  <c r="AU9" i="2"/>
  <c r="AT9" i="2"/>
  <c r="AS9" i="2"/>
  <c r="AR9" i="2"/>
  <c r="AQ9" i="2"/>
  <c r="AP9" i="2"/>
  <c r="AO9" i="2"/>
  <c r="AZ3" i="2"/>
  <c r="AY3" i="2"/>
  <c r="AX3" i="2"/>
  <c r="AW3" i="2"/>
  <c r="AV3" i="2"/>
  <c r="AU3" i="2"/>
  <c r="AT3" i="2"/>
  <c r="AS3" i="2"/>
  <c r="AR3" i="2"/>
  <c r="AQ3" i="2"/>
  <c r="AP3" i="2"/>
  <c r="AO3" i="2"/>
  <c r="Q110" i="2"/>
  <c r="R110" i="2"/>
  <c r="S110" i="2" s="1"/>
  <c r="T110" i="2" s="1"/>
  <c r="U110" i="2" s="1"/>
  <c r="V110" i="2" s="1"/>
  <c r="W110" i="2" s="1"/>
  <c r="X110" i="2" s="1"/>
  <c r="Y110" i="2" s="1"/>
  <c r="Z110" i="2" s="1"/>
  <c r="AA110" i="2" s="1"/>
  <c r="AB110" i="2" s="1"/>
  <c r="Q109" i="2"/>
  <c r="R109" i="2" s="1"/>
  <c r="S109" i="2" s="1"/>
  <c r="T109" i="2" s="1"/>
  <c r="U109" i="2" s="1"/>
  <c r="V109" i="2" s="1"/>
  <c r="W109" i="2" s="1"/>
  <c r="X109" i="2" s="1"/>
  <c r="Y109" i="2" s="1"/>
  <c r="Z109" i="2" s="1"/>
  <c r="AA109" i="2" s="1"/>
  <c r="AB109" i="2" s="1"/>
  <c r="Q108" i="2"/>
  <c r="R108" i="2" s="1"/>
  <c r="S108" i="2" s="1"/>
  <c r="T108" i="2" s="1"/>
  <c r="U108" i="2" s="1"/>
  <c r="V108" i="2" s="1"/>
  <c r="W108" i="2" s="1"/>
  <c r="X108" i="2" s="1"/>
  <c r="Y108" i="2" s="1"/>
  <c r="Z108" i="2" s="1"/>
  <c r="AA108" i="2" s="1"/>
  <c r="AB108" i="2" s="1"/>
  <c r="Q107" i="2"/>
  <c r="R107" i="2" s="1"/>
  <c r="S107" i="2" s="1"/>
  <c r="T107" i="2" s="1"/>
  <c r="U107" i="2" s="1"/>
  <c r="V107" i="2" s="1"/>
  <c r="W107" i="2" s="1"/>
  <c r="X107" i="2" s="1"/>
  <c r="Y107" i="2" s="1"/>
  <c r="Z107" i="2" s="1"/>
  <c r="AA107" i="2" s="1"/>
  <c r="AB107" i="2" s="1"/>
  <c r="Q106" i="2"/>
  <c r="R106" i="2" s="1"/>
  <c r="Q104" i="2"/>
  <c r="R104" i="2" s="1"/>
  <c r="S104" i="2" s="1"/>
  <c r="T104" i="2" s="1"/>
  <c r="U104" i="2" s="1"/>
  <c r="V104" i="2" s="1"/>
  <c r="W104" i="2" s="1"/>
  <c r="X104" i="2" s="1"/>
  <c r="Y104" i="2" s="1"/>
  <c r="Z104" i="2" s="1"/>
  <c r="AA104" i="2" s="1"/>
  <c r="AB104" i="2" s="1"/>
  <c r="Q103" i="2"/>
  <c r="R103" i="2" s="1"/>
  <c r="S103" i="2" s="1"/>
  <c r="T103" i="2" s="1"/>
  <c r="U103" i="2" s="1"/>
  <c r="V103" i="2" s="1"/>
  <c r="W103" i="2" s="1"/>
  <c r="X103" i="2" s="1"/>
  <c r="Y103" i="2" s="1"/>
  <c r="Z103" i="2" s="1"/>
  <c r="AA103" i="2" s="1"/>
  <c r="AB103" i="2" s="1"/>
  <c r="Q102" i="2"/>
  <c r="R102" i="2" s="1"/>
  <c r="S102" i="2" s="1"/>
  <c r="T102" i="2" s="1"/>
  <c r="U102" i="2" s="1"/>
  <c r="V102" i="2" s="1"/>
  <c r="W102" i="2" s="1"/>
  <c r="X102" i="2" s="1"/>
  <c r="Y102" i="2" s="1"/>
  <c r="Z102" i="2" s="1"/>
  <c r="AA102" i="2" s="1"/>
  <c r="AB102" i="2" s="1"/>
  <c r="Q101" i="2"/>
  <c r="R101" i="2" s="1"/>
  <c r="S101" i="2" s="1"/>
  <c r="T101" i="2" s="1"/>
  <c r="U101" i="2" s="1"/>
  <c r="V101" i="2" s="1"/>
  <c r="W101" i="2" s="1"/>
  <c r="X101" i="2" s="1"/>
  <c r="Y101" i="2" s="1"/>
  <c r="Z101" i="2" s="1"/>
  <c r="AA101" i="2" s="1"/>
  <c r="AB101" i="2" s="1"/>
  <c r="Q100" i="2"/>
  <c r="R100" i="2" s="1"/>
  <c r="Q92" i="2"/>
  <c r="R92" i="2" s="1"/>
  <c r="S92" i="2" s="1"/>
  <c r="T92" i="2" s="1"/>
  <c r="U92" i="2" s="1"/>
  <c r="V92" i="2" s="1"/>
  <c r="W92" i="2" s="1"/>
  <c r="X92" i="2" s="1"/>
  <c r="Y92" i="2" s="1"/>
  <c r="Z92" i="2" s="1"/>
  <c r="AA92" i="2" s="1"/>
  <c r="AB92" i="2" s="1"/>
  <c r="Q91" i="2"/>
  <c r="R91" i="2"/>
  <c r="S91" i="2" s="1"/>
  <c r="T91" i="2" s="1"/>
  <c r="U91" i="2" s="1"/>
  <c r="V91" i="2" s="1"/>
  <c r="W91" i="2" s="1"/>
  <c r="X91" i="2" s="1"/>
  <c r="Y91" i="2" s="1"/>
  <c r="Z91" i="2" s="1"/>
  <c r="AA91" i="2" s="1"/>
  <c r="AB91" i="2" s="1"/>
  <c r="Q90" i="2"/>
  <c r="R90" i="2"/>
  <c r="S90" i="2" s="1"/>
  <c r="T90" i="2" s="1"/>
  <c r="U90" i="2" s="1"/>
  <c r="V90" i="2" s="1"/>
  <c r="W90" i="2" s="1"/>
  <c r="X90" i="2" s="1"/>
  <c r="Y90" i="2" s="1"/>
  <c r="Z90" i="2" s="1"/>
  <c r="AA90" i="2" s="1"/>
  <c r="AB90" i="2" s="1"/>
  <c r="Q89" i="2"/>
  <c r="Q88" i="2"/>
  <c r="R88" i="2" s="1"/>
  <c r="Q86" i="2"/>
  <c r="R86" i="2" s="1"/>
  <c r="S86" i="2" s="1"/>
  <c r="T86" i="2" s="1"/>
  <c r="U86" i="2" s="1"/>
  <c r="V86" i="2" s="1"/>
  <c r="W86" i="2" s="1"/>
  <c r="X86" i="2" s="1"/>
  <c r="Y86" i="2" s="1"/>
  <c r="Z86" i="2" s="1"/>
  <c r="AA86" i="2" s="1"/>
  <c r="AB86" i="2" s="1"/>
  <c r="Q85" i="2"/>
  <c r="R85" i="2" s="1"/>
  <c r="S85" i="2" s="1"/>
  <c r="T85" i="2" s="1"/>
  <c r="U85" i="2" s="1"/>
  <c r="V85" i="2" s="1"/>
  <c r="W85" i="2" s="1"/>
  <c r="X85" i="2" s="1"/>
  <c r="Y85" i="2" s="1"/>
  <c r="Z85" i="2" s="1"/>
  <c r="AA85" i="2" s="1"/>
  <c r="AB85" i="2" s="1"/>
  <c r="Q84" i="2"/>
  <c r="R84" i="2" s="1"/>
  <c r="S84" i="2" s="1"/>
  <c r="T84" i="2" s="1"/>
  <c r="U84" i="2" s="1"/>
  <c r="V84" i="2" s="1"/>
  <c r="W84" i="2" s="1"/>
  <c r="X84" i="2" s="1"/>
  <c r="Y84" i="2" s="1"/>
  <c r="Z84" i="2" s="1"/>
  <c r="AA84" i="2" s="1"/>
  <c r="AB84" i="2" s="1"/>
  <c r="Q83" i="2"/>
  <c r="R83" i="2" s="1"/>
  <c r="S83" i="2" s="1"/>
  <c r="T83" i="2" s="1"/>
  <c r="U83" i="2" s="1"/>
  <c r="V83" i="2" s="1"/>
  <c r="W83" i="2" s="1"/>
  <c r="X83" i="2" s="1"/>
  <c r="Y83" i="2" s="1"/>
  <c r="Z83" i="2" s="1"/>
  <c r="AA83" i="2" s="1"/>
  <c r="AB83" i="2" s="1"/>
  <c r="Q82" i="2"/>
  <c r="AB80" i="2"/>
  <c r="AA80" i="2"/>
  <c r="Z80" i="2"/>
  <c r="Y80" i="2"/>
  <c r="X80" i="2"/>
  <c r="W80" i="2"/>
  <c r="V80" i="2"/>
  <c r="U80" i="2"/>
  <c r="T80" i="2"/>
  <c r="S80" i="2"/>
  <c r="R80" i="2"/>
  <c r="Q80" i="2"/>
  <c r="AB79" i="2"/>
  <c r="AA79" i="2"/>
  <c r="Z79" i="2"/>
  <c r="Y79" i="2"/>
  <c r="X79" i="2"/>
  <c r="W79" i="2"/>
  <c r="V79" i="2"/>
  <c r="U79" i="2"/>
  <c r="T79" i="2"/>
  <c r="S79" i="2"/>
  <c r="R79" i="2"/>
  <c r="Q79" i="2"/>
  <c r="AB78" i="2"/>
  <c r="AA78" i="2"/>
  <c r="Z78" i="2"/>
  <c r="Y78" i="2"/>
  <c r="X78" i="2"/>
  <c r="W78" i="2"/>
  <c r="V78" i="2"/>
  <c r="U78" i="2"/>
  <c r="T78" i="2"/>
  <c r="S78" i="2"/>
  <c r="R78" i="2"/>
  <c r="Q78" i="2"/>
  <c r="AB77" i="2"/>
  <c r="AA77" i="2"/>
  <c r="Z77" i="2"/>
  <c r="Y77" i="2"/>
  <c r="X77" i="2"/>
  <c r="W77" i="2"/>
  <c r="V77" i="2"/>
  <c r="U77" i="2"/>
  <c r="T77" i="2"/>
  <c r="S77" i="2"/>
  <c r="R77" i="2"/>
  <c r="Q77" i="2"/>
  <c r="AB76" i="2"/>
  <c r="AA76" i="2"/>
  <c r="Z76" i="2"/>
  <c r="Y76" i="2"/>
  <c r="X76" i="2"/>
  <c r="W76" i="2"/>
  <c r="V76" i="2"/>
  <c r="U76" i="2"/>
  <c r="T76" i="2"/>
  <c r="S76" i="2"/>
  <c r="R76" i="2"/>
  <c r="Q76" i="2"/>
  <c r="AB75" i="2"/>
  <c r="AA75" i="2"/>
  <c r="Z75" i="2"/>
  <c r="Y75" i="2"/>
  <c r="X75" i="2"/>
  <c r="W75" i="2"/>
  <c r="V75" i="2"/>
  <c r="U75" i="2"/>
  <c r="T75" i="2"/>
  <c r="S75" i="2"/>
  <c r="R75" i="2"/>
  <c r="Q75" i="2"/>
  <c r="AA68" i="2"/>
  <c r="AB68" i="2"/>
  <c r="Y68" i="2"/>
  <c r="Z68" i="2" s="1"/>
  <c r="W68" i="2"/>
  <c r="X68" i="2" s="1"/>
  <c r="U68" i="2"/>
  <c r="V68" i="2" s="1"/>
  <c r="S68" i="2"/>
  <c r="T68" i="2"/>
  <c r="Q68" i="2"/>
  <c r="R68" i="2" s="1"/>
  <c r="AA67" i="2"/>
  <c r="AB67" i="2" s="1"/>
  <c r="Y67" i="2"/>
  <c r="Z67" i="2" s="1"/>
  <c r="W67" i="2"/>
  <c r="X67" i="2" s="1"/>
  <c r="U67" i="2"/>
  <c r="V67" i="2" s="1"/>
  <c r="S67" i="2"/>
  <c r="T67" i="2" s="1"/>
  <c r="Q67" i="2"/>
  <c r="R67" i="2"/>
  <c r="AA66" i="2"/>
  <c r="AB66" i="2" s="1"/>
  <c r="Y66" i="2"/>
  <c r="Z66" i="2" s="1"/>
  <c r="W66" i="2"/>
  <c r="X66" i="2"/>
  <c r="U66" i="2"/>
  <c r="V66" i="2" s="1"/>
  <c r="S66" i="2"/>
  <c r="T66" i="2" s="1"/>
  <c r="Q66" i="2"/>
  <c r="R66" i="2" s="1"/>
  <c r="AA65" i="2"/>
  <c r="AB65" i="2" s="1"/>
  <c r="Y65" i="2"/>
  <c r="Z65" i="2" s="1"/>
  <c r="W65" i="2"/>
  <c r="X65" i="2" s="1"/>
  <c r="U65" i="2"/>
  <c r="V65" i="2"/>
  <c r="S65" i="2"/>
  <c r="Q65" i="2"/>
  <c r="R65" i="2" s="1"/>
  <c r="AA64" i="2"/>
  <c r="AB64" i="2" s="1"/>
  <c r="Y64" i="2"/>
  <c r="Z64" i="2" s="1"/>
  <c r="W64" i="2"/>
  <c r="X64" i="2" s="1"/>
  <c r="U64" i="2"/>
  <c r="V64" i="2" s="1"/>
  <c r="S64" i="2"/>
  <c r="T64" i="2" s="1"/>
  <c r="Q64" i="2"/>
  <c r="R64" i="2" s="1"/>
  <c r="Q62" i="2"/>
  <c r="R62" i="2" s="1"/>
  <c r="S62" i="2" s="1"/>
  <c r="T62" i="2" s="1"/>
  <c r="U62" i="2" s="1"/>
  <c r="V62" i="2" s="1"/>
  <c r="W62" i="2" s="1"/>
  <c r="X62" i="2" s="1"/>
  <c r="Y62" i="2" s="1"/>
  <c r="Z62" i="2" s="1"/>
  <c r="AA62" i="2" s="1"/>
  <c r="AB62" i="2" s="1"/>
  <c r="Q61" i="2"/>
  <c r="R61" i="2" s="1"/>
  <c r="S61" i="2" s="1"/>
  <c r="T61" i="2" s="1"/>
  <c r="U61" i="2" s="1"/>
  <c r="V61" i="2" s="1"/>
  <c r="W61" i="2" s="1"/>
  <c r="X61" i="2" s="1"/>
  <c r="Y61" i="2" s="1"/>
  <c r="Z61" i="2" s="1"/>
  <c r="AA61" i="2" s="1"/>
  <c r="AB61" i="2" s="1"/>
  <c r="Q60" i="2"/>
  <c r="R60" i="2" s="1"/>
  <c r="Q59" i="2"/>
  <c r="R59" i="2" s="1"/>
  <c r="S59" i="2" s="1"/>
  <c r="T59" i="2" s="1"/>
  <c r="U59" i="2" s="1"/>
  <c r="V59" i="2" s="1"/>
  <c r="W59" i="2" s="1"/>
  <c r="X59" i="2" s="1"/>
  <c r="Y59" i="2" s="1"/>
  <c r="Z59" i="2" s="1"/>
  <c r="AA59" i="2" s="1"/>
  <c r="AB59" i="2" s="1"/>
  <c r="Q58" i="2"/>
  <c r="R58" i="2" s="1"/>
  <c r="S58" i="2" s="1"/>
  <c r="T58" i="2" s="1"/>
  <c r="Q56" i="2"/>
  <c r="R56" i="2" s="1"/>
  <c r="S56" i="2" s="1"/>
  <c r="T56" i="2" s="1"/>
  <c r="U56" i="2" s="1"/>
  <c r="V56" i="2" s="1"/>
  <c r="W56" i="2" s="1"/>
  <c r="X56" i="2" s="1"/>
  <c r="Y56" i="2" s="1"/>
  <c r="Z56" i="2" s="1"/>
  <c r="AA56" i="2" s="1"/>
  <c r="AB56" i="2" s="1"/>
  <c r="Q55" i="2"/>
  <c r="R55" i="2" s="1"/>
  <c r="S55" i="2" s="1"/>
  <c r="T55" i="2" s="1"/>
  <c r="U55" i="2" s="1"/>
  <c r="V55" i="2" s="1"/>
  <c r="W55" i="2" s="1"/>
  <c r="X55" i="2" s="1"/>
  <c r="Y55" i="2" s="1"/>
  <c r="Z55" i="2" s="1"/>
  <c r="AA55" i="2" s="1"/>
  <c r="AB55" i="2" s="1"/>
  <c r="Q54" i="2"/>
  <c r="R54" i="2" s="1"/>
  <c r="S54" i="2" s="1"/>
  <c r="T54" i="2" s="1"/>
  <c r="U54" i="2" s="1"/>
  <c r="V54" i="2" s="1"/>
  <c r="W54" i="2" s="1"/>
  <c r="X54" i="2" s="1"/>
  <c r="Y54" i="2" s="1"/>
  <c r="Z54" i="2" s="1"/>
  <c r="AA54" i="2" s="1"/>
  <c r="AB54" i="2" s="1"/>
  <c r="Q53" i="2"/>
  <c r="R53" i="2" s="1"/>
  <c r="S53" i="2" s="1"/>
  <c r="T53" i="2" s="1"/>
  <c r="U53" i="2" s="1"/>
  <c r="V53" i="2" s="1"/>
  <c r="W53" i="2" s="1"/>
  <c r="X53" i="2" s="1"/>
  <c r="Y53" i="2" s="1"/>
  <c r="Z53" i="2" s="1"/>
  <c r="AA53" i="2" s="1"/>
  <c r="AB53" i="2" s="1"/>
  <c r="Q52" i="2"/>
  <c r="R52" i="2" s="1"/>
  <c r="Q50" i="2"/>
  <c r="R50" i="2" s="1"/>
  <c r="S50" i="2" s="1"/>
  <c r="T50" i="2" s="1"/>
  <c r="U50" i="2" s="1"/>
  <c r="V50" i="2" s="1"/>
  <c r="W50" i="2" s="1"/>
  <c r="X50" i="2" s="1"/>
  <c r="Y50" i="2" s="1"/>
  <c r="Z50" i="2" s="1"/>
  <c r="AA50" i="2" s="1"/>
  <c r="AB50" i="2" s="1"/>
  <c r="Q49" i="2"/>
  <c r="R49" i="2" s="1"/>
  <c r="S49" i="2" s="1"/>
  <c r="T49" i="2" s="1"/>
  <c r="U49" i="2" s="1"/>
  <c r="V49" i="2" s="1"/>
  <c r="W49" i="2" s="1"/>
  <c r="X49" i="2" s="1"/>
  <c r="Y49" i="2" s="1"/>
  <c r="Z49" i="2" s="1"/>
  <c r="AA49" i="2" s="1"/>
  <c r="AB49" i="2" s="1"/>
  <c r="Q48" i="2"/>
  <c r="R48" i="2" s="1"/>
  <c r="S48" i="2" s="1"/>
  <c r="T48" i="2" s="1"/>
  <c r="U48" i="2" s="1"/>
  <c r="V48" i="2" s="1"/>
  <c r="W48" i="2" s="1"/>
  <c r="X48" i="2" s="1"/>
  <c r="Y48" i="2" s="1"/>
  <c r="Z48" i="2" s="1"/>
  <c r="AA48" i="2" s="1"/>
  <c r="AB48" i="2" s="1"/>
  <c r="Q47" i="2"/>
  <c r="R47" i="2" s="1"/>
  <c r="Q46" i="2"/>
  <c r="R46" i="2" s="1"/>
  <c r="S46" i="2" s="1"/>
  <c r="T46" i="2" s="1"/>
  <c r="U46" i="2" s="1"/>
  <c r="V46" i="2" s="1"/>
  <c r="W46" i="2" s="1"/>
  <c r="X46" i="2" s="1"/>
  <c r="Y46" i="2" s="1"/>
  <c r="Z46" i="2" s="1"/>
  <c r="AA46" i="2" s="1"/>
  <c r="AB46" i="2" s="1"/>
  <c r="Q44" i="2"/>
  <c r="R44" i="2" s="1"/>
  <c r="S44" i="2" s="1"/>
  <c r="T44" i="2" s="1"/>
  <c r="U44" i="2" s="1"/>
  <c r="V44" i="2" s="1"/>
  <c r="W44" i="2" s="1"/>
  <c r="X44" i="2" s="1"/>
  <c r="Y44" i="2" s="1"/>
  <c r="Z44" i="2" s="1"/>
  <c r="AA44" i="2" s="1"/>
  <c r="AB44" i="2" s="1"/>
  <c r="Q43" i="2"/>
  <c r="R43" i="2" s="1"/>
  <c r="S43" i="2" s="1"/>
  <c r="T43" i="2" s="1"/>
  <c r="U43" i="2" s="1"/>
  <c r="V43" i="2" s="1"/>
  <c r="W43" i="2" s="1"/>
  <c r="X43" i="2" s="1"/>
  <c r="Y43" i="2" s="1"/>
  <c r="Z43" i="2" s="1"/>
  <c r="AA43" i="2" s="1"/>
  <c r="AB43" i="2" s="1"/>
  <c r="Q42" i="2"/>
  <c r="R42" i="2" s="1"/>
  <c r="S42" i="2" s="1"/>
  <c r="T42" i="2" s="1"/>
  <c r="U42" i="2" s="1"/>
  <c r="V42" i="2" s="1"/>
  <c r="W42" i="2" s="1"/>
  <c r="X42" i="2" s="1"/>
  <c r="Y42" i="2" s="1"/>
  <c r="Z42" i="2" s="1"/>
  <c r="AA42" i="2" s="1"/>
  <c r="AB42" i="2" s="1"/>
  <c r="Q41" i="2"/>
  <c r="R41" i="2"/>
  <c r="S41" i="2" s="1"/>
  <c r="T41" i="2" s="1"/>
  <c r="U41" i="2" s="1"/>
  <c r="V41" i="2" s="1"/>
  <c r="W41" i="2" s="1"/>
  <c r="X41" i="2" s="1"/>
  <c r="Y41" i="2" s="1"/>
  <c r="Z41" i="2" s="1"/>
  <c r="AA41" i="2" s="1"/>
  <c r="AB41" i="2" s="1"/>
  <c r="Q40" i="2"/>
  <c r="R40" i="2" s="1"/>
  <c r="AB38" i="2"/>
  <c r="AA38" i="2"/>
  <c r="Z38" i="2"/>
  <c r="Y38" i="2"/>
  <c r="X38" i="2"/>
  <c r="W38" i="2"/>
  <c r="V38" i="2"/>
  <c r="U38" i="2"/>
  <c r="T38" i="2"/>
  <c r="S38" i="2"/>
  <c r="R38" i="2"/>
  <c r="Q38" i="2"/>
  <c r="AB37" i="2"/>
  <c r="AA37" i="2"/>
  <c r="Z37" i="2"/>
  <c r="Y37" i="2"/>
  <c r="X37" i="2"/>
  <c r="W37" i="2"/>
  <c r="V37" i="2"/>
  <c r="U37" i="2"/>
  <c r="T37" i="2"/>
  <c r="S37" i="2"/>
  <c r="R37" i="2"/>
  <c r="Q37" i="2"/>
  <c r="AB36" i="2"/>
  <c r="AA36" i="2"/>
  <c r="Z36" i="2"/>
  <c r="Y36" i="2"/>
  <c r="X36" i="2"/>
  <c r="W36" i="2"/>
  <c r="V36" i="2"/>
  <c r="U36" i="2"/>
  <c r="T36" i="2"/>
  <c r="S36" i="2"/>
  <c r="R36" i="2"/>
  <c r="Q36" i="2"/>
  <c r="AB35" i="2"/>
  <c r="AA35" i="2"/>
  <c r="Z35" i="2"/>
  <c r="Y35" i="2"/>
  <c r="X35" i="2"/>
  <c r="W35" i="2"/>
  <c r="V35" i="2"/>
  <c r="U35" i="2"/>
  <c r="T35" i="2"/>
  <c r="S35" i="2"/>
  <c r="R35" i="2"/>
  <c r="Q35" i="2"/>
  <c r="AB34" i="2"/>
  <c r="AA34" i="2"/>
  <c r="Z34" i="2"/>
  <c r="Y34" i="2"/>
  <c r="X34" i="2"/>
  <c r="W34" i="2"/>
  <c r="V34" i="2"/>
  <c r="U34" i="2"/>
  <c r="T34" i="2"/>
  <c r="S34" i="2"/>
  <c r="R34" i="2"/>
  <c r="Q34" i="2"/>
  <c r="Q33" i="2" s="1"/>
  <c r="Q32" i="2"/>
  <c r="R32" i="2" s="1"/>
  <c r="S32" i="2" s="1"/>
  <c r="T32" i="2" s="1"/>
  <c r="U32" i="2" s="1"/>
  <c r="V32" i="2" s="1"/>
  <c r="W32" i="2" s="1"/>
  <c r="X32" i="2" s="1"/>
  <c r="Y32" i="2" s="1"/>
  <c r="Z32" i="2" s="1"/>
  <c r="AA32" i="2" s="1"/>
  <c r="AB32" i="2" s="1"/>
  <c r="Q31" i="2"/>
  <c r="R31" i="2"/>
  <c r="S31" i="2" s="1"/>
  <c r="T31" i="2" s="1"/>
  <c r="U31" i="2" s="1"/>
  <c r="V31" i="2" s="1"/>
  <c r="W31" i="2" s="1"/>
  <c r="X31" i="2" s="1"/>
  <c r="Y31" i="2" s="1"/>
  <c r="Z31" i="2" s="1"/>
  <c r="AA31" i="2" s="1"/>
  <c r="AB31" i="2" s="1"/>
  <c r="Q30" i="2"/>
  <c r="R30" i="2" s="1"/>
  <c r="S30" i="2" s="1"/>
  <c r="T30" i="2" s="1"/>
  <c r="U30" i="2" s="1"/>
  <c r="V30" i="2" s="1"/>
  <c r="W30" i="2" s="1"/>
  <c r="X30" i="2" s="1"/>
  <c r="Y30" i="2" s="1"/>
  <c r="Z30" i="2" s="1"/>
  <c r="AA30" i="2" s="1"/>
  <c r="AB30" i="2" s="1"/>
  <c r="Q29" i="2"/>
  <c r="R29" i="2" s="1"/>
  <c r="Q28" i="2"/>
  <c r="R28" i="2" s="1"/>
  <c r="S28" i="2" s="1"/>
  <c r="T28" i="2" s="1"/>
  <c r="Q26" i="2"/>
  <c r="R26" i="2"/>
  <c r="S26" i="2" s="1"/>
  <c r="T26" i="2" s="1"/>
  <c r="U26" i="2" s="1"/>
  <c r="V26" i="2" s="1"/>
  <c r="W26" i="2" s="1"/>
  <c r="X26" i="2" s="1"/>
  <c r="Y26" i="2" s="1"/>
  <c r="Z26" i="2" s="1"/>
  <c r="AA26" i="2" s="1"/>
  <c r="AB26" i="2" s="1"/>
  <c r="Q25" i="2"/>
  <c r="R25" i="2" s="1"/>
  <c r="S25" i="2" s="1"/>
  <c r="T25" i="2" s="1"/>
  <c r="U25" i="2" s="1"/>
  <c r="V25" i="2" s="1"/>
  <c r="W25" i="2" s="1"/>
  <c r="X25" i="2" s="1"/>
  <c r="Y25" i="2" s="1"/>
  <c r="Z25" i="2" s="1"/>
  <c r="AA25" i="2" s="1"/>
  <c r="AB25" i="2" s="1"/>
  <c r="Q24" i="2"/>
  <c r="R24" i="2" s="1"/>
  <c r="S24" i="2" s="1"/>
  <c r="T24" i="2" s="1"/>
  <c r="U24" i="2" s="1"/>
  <c r="V24" i="2" s="1"/>
  <c r="W24" i="2" s="1"/>
  <c r="X24" i="2" s="1"/>
  <c r="Y24" i="2" s="1"/>
  <c r="Z24" i="2" s="1"/>
  <c r="AA24" i="2" s="1"/>
  <c r="AB24" i="2" s="1"/>
  <c r="Q23" i="2"/>
  <c r="R23" i="2" s="1"/>
  <c r="S23" i="2" s="1"/>
  <c r="T23" i="2" s="1"/>
  <c r="U23" i="2" s="1"/>
  <c r="V23" i="2" s="1"/>
  <c r="W23" i="2" s="1"/>
  <c r="X23" i="2" s="1"/>
  <c r="Y23" i="2" s="1"/>
  <c r="Z23" i="2" s="1"/>
  <c r="AA23" i="2" s="1"/>
  <c r="AB23" i="2" s="1"/>
  <c r="Q22" i="2"/>
  <c r="R22" i="2" s="1"/>
  <c r="S22" i="2" s="1"/>
  <c r="AA20" i="2"/>
  <c r="AB20" i="2" s="1"/>
  <c r="Y20" i="2"/>
  <c r="Z20" i="2" s="1"/>
  <c r="W20" i="2"/>
  <c r="X20" i="2" s="1"/>
  <c r="U20" i="2"/>
  <c r="V20" i="2" s="1"/>
  <c r="S20" i="2"/>
  <c r="T20" i="2"/>
  <c r="Q20" i="2"/>
  <c r="R20" i="2"/>
  <c r="AA19" i="2"/>
  <c r="Y19" i="2"/>
  <c r="Z19" i="2" s="1"/>
  <c r="W19" i="2"/>
  <c r="X19" i="2"/>
  <c r="U19" i="2"/>
  <c r="V19" i="2" s="1"/>
  <c r="S19" i="2"/>
  <c r="T19" i="2"/>
  <c r="Q19" i="2"/>
  <c r="R19" i="2" s="1"/>
  <c r="AA18" i="2"/>
  <c r="AB18" i="2" s="1"/>
  <c r="Y18" i="2"/>
  <c r="Z18" i="2" s="1"/>
  <c r="W18" i="2"/>
  <c r="X18" i="2" s="1"/>
  <c r="U18" i="2"/>
  <c r="V18" i="2" s="1"/>
  <c r="S18" i="2"/>
  <c r="T18" i="2" s="1"/>
  <c r="Q18" i="2"/>
  <c r="R18" i="2"/>
  <c r="AA17" i="2"/>
  <c r="AB17" i="2"/>
  <c r="Y17" i="2"/>
  <c r="Z17" i="2" s="1"/>
  <c r="W17" i="2"/>
  <c r="X17" i="2" s="1"/>
  <c r="U17" i="2"/>
  <c r="V17" i="2" s="1"/>
  <c r="S17" i="2"/>
  <c r="T17" i="2"/>
  <c r="Q17" i="2"/>
  <c r="R17" i="2" s="1"/>
  <c r="AA16" i="2"/>
  <c r="Y16" i="2"/>
  <c r="Z16" i="2" s="1"/>
  <c r="W16" i="2"/>
  <c r="U16" i="2"/>
  <c r="V16" i="2" s="1"/>
  <c r="S16" i="2"/>
  <c r="Q16" i="2"/>
  <c r="R16" i="2" s="1"/>
  <c r="AA14" i="2"/>
  <c r="AB14" i="2" s="1"/>
  <c r="Y14" i="2"/>
  <c r="Z14" i="2" s="1"/>
  <c r="W14" i="2"/>
  <c r="X14" i="2" s="1"/>
  <c r="U14" i="2"/>
  <c r="V14" i="2" s="1"/>
  <c r="S14" i="2"/>
  <c r="T14" i="2"/>
  <c r="Q14" i="2"/>
  <c r="R14" i="2"/>
  <c r="AA13" i="2"/>
  <c r="AB13" i="2" s="1"/>
  <c r="Y13" i="2"/>
  <c r="Z13" i="2" s="1"/>
  <c r="W13" i="2"/>
  <c r="X13" i="2" s="1"/>
  <c r="U13" i="2"/>
  <c r="V13" i="2"/>
  <c r="S13" i="2"/>
  <c r="T13" i="2" s="1"/>
  <c r="Q13" i="2"/>
  <c r="R13" i="2"/>
  <c r="AA12" i="2"/>
  <c r="AB12" i="2"/>
  <c r="Y12" i="2"/>
  <c r="Z12" i="2" s="1"/>
  <c r="W12" i="2"/>
  <c r="X12" i="2" s="1"/>
  <c r="U12" i="2"/>
  <c r="V12" i="2" s="1"/>
  <c r="S12" i="2"/>
  <c r="T12" i="2"/>
  <c r="Q12" i="2"/>
  <c r="R12" i="2" s="1"/>
  <c r="AA11" i="2"/>
  <c r="AB11" i="2" s="1"/>
  <c r="Y11" i="2"/>
  <c r="Z11" i="2" s="1"/>
  <c r="W11" i="2"/>
  <c r="X11" i="2"/>
  <c r="U11" i="2"/>
  <c r="V11" i="2" s="1"/>
  <c r="S11" i="2"/>
  <c r="T11" i="2" s="1"/>
  <c r="Q11" i="2"/>
  <c r="R11" i="2" s="1"/>
  <c r="AA10" i="2"/>
  <c r="AB10" i="2" s="1"/>
  <c r="Y10" i="2"/>
  <c r="W10" i="2"/>
  <c r="U10" i="2"/>
  <c r="V10" i="2" s="1"/>
  <c r="S10" i="2"/>
  <c r="T10" i="2" s="1"/>
  <c r="Q10" i="2"/>
  <c r="Q8" i="2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Q7" i="2"/>
  <c r="R7" i="2" s="1"/>
  <c r="S7" i="2" s="1"/>
  <c r="T7" i="2" s="1"/>
  <c r="U7" i="2" s="1"/>
  <c r="V7" i="2" s="1"/>
  <c r="W7" i="2" s="1"/>
  <c r="X7" i="2" s="1"/>
  <c r="Y7" i="2" s="1"/>
  <c r="Z7" i="2" s="1"/>
  <c r="AA7" i="2" s="1"/>
  <c r="AB7" i="2" s="1"/>
  <c r="Q6" i="2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Q5" i="2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Q4" i="2"/>
  <c r="R4" i="2" s="1"/>
  <c r="S4" i="2" s="1"/>
  <c r="R361" i="1"/>
  <c r="S116" i="1"/>
  <c r="S206" i="1"/>
  <c r="S284" i="1"/>
  <c r="S356" i="1"/>
  <c r="BL57" i="11"/>
  <c r="BI40" i="11"/>
  <c r="BM40" i="11"/>
  <c r="BM20" i="11"/>
  <c r="AZ3" i="5"/>
  <c r="AB3" i="5"/>
  <c r="BI20" i="11"/>
  <c r="BD13" i="11"/>
  <c r="BM62" i="11"/>
  <c r="BE15" i="11"/>
  <c r="BH25" i="11"/>
  <c r="BD25" i="11"/>
  <c r="BI51" i="11"/>
  <c r="BI30" i="11"/>
  <c r="BI31" i="11"/>
  <c r="BE31" i="11"/>
  <c r="BD53" i="11"/>
  <c r="BI13" i="11"/>
  <c r="BC50" i="11"/>
  <c r="AP5" i="5"/>
  <c r="R5" i="5"/>
  <c r="AW3" i="5"/>
  <c r="Y3" i="5"/>
  <c r="AX3" i="5"/>
  <c r="Z3" i="5"/>
  <c r="AP3" i="5"/>
  <c r="R3" i="5"/>
  <c r="BE4" i="11"/>
  <c r="BM47" i="11"/>
  <c r="BM42" i="11"/>
  <c r="AZ5" i="5"/>
  <c r="AB5" i="5"/>
  <c r="BI42" i="11"/>
  <c r="BE11" i="11"/>
  <c r="BD60" i="11"/>
  <c r="BH34" i="11"/>
  <c r="AU4" i="5"/>
  <c r="W4" i="5"/>
  <c r="BD26" i="11"/>
  <c r="BH4" i="11"/>
  <c r="AU3" i="5"/>
  <c r="W3" i="5"/>
  <c r="AY3" i="5"/>
  <c r="AA3" i="5"/>
  <c r="BE25" i="11"/>
  <c r="BB3" i="11"/>
  <c r="AO3" i="5"/>
  <c r="Q3" i="5"/>
  <c r="AY5" i="5"/>
  <c r="AA5" i="5"/>
  <c r="AX5" i="5"/>
  <c r="Z5" i="5"/>
  <c r="AW5" i="5"/>
  <c r="Y5" i="5"/>
  <c r="AU5" i="5"/>
  <c r="W5" i="5"/>
  <c r="AT5" i="5"/>
  <c r="V5" i="5"/>
  <c r="AS5" i="5"/>
  <c r="U5" i="5"/>
  <c r="AR5" i="5"/>
  <c r="T5" i="5"/>
  <c r="AO5" i="5"/>
  <c r="Q5" i="5"/>
  <c r="AZ4" i="5"/>
  <c r="AB4" i="5"/>
  <c r="AY4" i="5"/>
  <c r="AA4" i="5"/>
  <c r="AX4" i="5"/>
  <c r="Z4" i="5"/>
  <c r="AW4" i="5"/>
  <c r="Y4" i="5"/>
  <c r="AT4" i="5"/>
  <c r="V4" i="5"/>
  <c r="AS4" i="5"/>
  <c r="U4" i="5"/>
  <c r="AR4" i="5"/>
  <c r="T4" i="5"/>
  <c r="AQ4" i="5"/>
  <c r="S4" i="5"/>
  <c r="AP4" i="5"/>
  <c r="R4" i="5"/>
  <c r="AO4" i="5"/>
  <c r="Q4" i="5"/>
  <c r="AT3" i="5"/>
  <c r="V3" i="5"/>
  <c r="AS3" i="5"/>
  <c r="U3" i="5"/>
  <c r="R4" i="9"/>
  <c r="Q3" i="9"/>
  <c r="F10" i="9"/>
  <c r="E9" i="9"/>
  <c r="F16" i="9"/>
  <c r="E15" i="9"/>
  <c r="F22" i="9"/>
  <c r="E21" i="9"/>
  <c r="F28" i="9"/>
  <c r="E27" i="9"/>
  <c r="R28" i="9"/>
  <c r="R27" i="9"/>
  <c r="Q27" i="9"/>
  <c r="F34" i="9"/>
  <c r="E33" i="9"/>
  <c r="R34" i="9"/>
  <c r="R33" i="9"/>
  <c r="Q33" i="9"/>
  <c r="F40" i="9"/>
  <c r="E39" i="9"/>
  <c r="R40" i="9"/>
  <c r="R39" i="9"/>
  <c r="Q39" i="9"/>
  <c r="F46" i="9"/>
  <c r="E45" i="9"/>
  <c r="R46" i="9"/>
  <c r="R45" i="9"/>
  <c r="Q45" i="9"/>
  <c r="F4" i="9"/>
  <c r="E3" i="9"/>
  <c r="R10" i="8"/>
  <c r="S10" i="8" s="1"/>
  <c r="R28" i="8"/>
  <c r="S28" i="8" s="1"/>
  <c r="T28" i="8" s="1"/>
  <c r="R46" i="8"/>
  <c r="R58" i="8"/>
  <c r="S58" i="8" s="1"/>
  <c r="T58" i="8" s="1"/>
  <c r="U58" i="8" s="1"/>
  <c r="V58" i="8" s="1"/>
  <c r="W58" i="8" s="1"/>
  <c r="X58" i="8" s="1"/>
  <c r="Y58" i="8" s="1"/>
  <c r="Z58" i="8" s="1"/>
  <c r="AA58" i="8" s="1"/>
  <c r="R82" i="8"/>
  <c r="S82" i="8"/>
  <c r="T82" i="8" s="1"/>
  <c r="U82" i="8" s="1"/>
  <c r="R112" i="8"/>
  <c r="S112" i="8" s="1"/>
  <c r="T112" i="8" s="1"/>
  <c r="X10" i="2"/>
  <c r="Z10" i="2"/>
  <c r="X16" i="2"/>
  <c r="AB16" i="2"/>
  <c r="R82" i="2"/>
  <c r="S82" i="2" s="1"/>
  <c r="AV4" i="5"/>
  <c r="X4" i="5"/>
  <c r="AV3" i="5"/>
  <c r="X3" i="5"/>
  <c r="AQ3" i="5"/>
  <c r="S3" i="5"/>
  <c r="AV5" i="5"/>
  <c r="X5" i="5"/>
  <c r="AQ5" i="5"/>
  <c r="S5" i="5"/>
  <c r="AR3" i="5"/>
  <c r="T3" i="5"/>
  <c r="S4" i="9"/>
  <c r="R3" i="9"/>
  <c r="G46" i="9"/>
  <c r="F45" i="9"/>
  <c r="G40" i="9"/>
  <c r="F39" i="9"/>
  <c r="G34" i="9"/>
  <c r="F33" i="9"/>
  <c r="G28" i="9"/>
  <c r="F27" i="9"/>
  <c r="G22" i="9"/>
  <c r="F21" i="9"/>
  <c r="G16" i="9"/>
  <c r="F15" i="9"/>
  <c r="G10" i="9"/>
  <c r="F9" i="9"/>
  <c r="G4" i="9"/>
  <c r="F3" i="9"/>
  <c r="S46" i="8"/>
  <c r="S22" i="8"/>
  <c r="T4" i="9"/>
  <c r="S3" i="9"/>
  <c r="H10" i="9"/>
  <c r="G9" i="9"/>
  <c r="H16" i="9"/>
  <c r="G15" i="9"/>
  <c r="H22" i="9"/>
  <c r="G21" i="9"/>
  <c r="H28" i="9"/>
  <c r="G27" i="9"/>
  <c r="H34" i="9"/>
  <c r="G33" i="9"/>
  <c r="H40" i="9"/>
  <c r="G39" i="9"/>
  <c r="H46" i="9"/>
  <c r="G45" i="9"/>
  <c r="H4" i="9"/>
  <c r="G3" i="9"/>
  <c r="U4" i="9"/>
  <c r="T3" i="9"/>
  <c r="I46" i="9"/>
  <c r="H45" i="9"/>
  <c r="I40" i="9"/>
  <c r="H39" i="9"/>
  <c r="I34" i="9"/>
  <c r="H33" i="9"/>
  <c r="I28" i="9"/>
  <c r="H27" i="9"/>
  <c r="I22" i="9"/>
  <c r="H21" i="9"/>
  <c r="I16" i="9"/>
  <c r="H15" i="9"/>
  <c r="I10" i="9"/>
  <c r="H9" i="9"/>
  <c r="I4" i="9"/>
  <c r="H3" i="9"/>
  <c r="V4" i="9"/>
  <c r="U3" i="9"/>
  <c r="J10" i="9"/>
  <c r="I9" i="9"/>
  <c r="J16" i="9"/>
  <c r="I15" i="9"/>
  <c r="J22" i="9"/>
  <c r="I21" i="9"/>
  <c r="J28" i="9"/>
  <c r="I27" i="9"/>
  <c r="J34" i="9"/>
  <c r="I33" i="9"/>
  <c r="J40" i="9"/>
  <c r="I39" i="9"/>
  <c r="J46" i="9"/>
  <c r="I45" i="9"/>
  <c r="J4" i="9"/>
  <c r="I3" i="9"/>
  <c r="W4" i="9"/>
  <c r="V3" i="9"/>
  <c r="K46" i="9"/>
  <c r="J45" i="9"/>
  <c r="K40" i="9"/>
  <c r="J39" i="9"/>
  <c r="K34" i="9"/>
  <c r="J33" i="9"/>
  <c r="K28" i="9"/>
  <c r="J27" i="9"/>
  <c r="K22" i="9"/>
  <c r="J21" i="9"/>
  <c r="K16" i="9"/>
  <c r="J15" i="9"/>
  <c r="K10" i="9"/>
  <c r="J9" i="9"/>
  <c r="K4" i="9"/>
  <c r="J3" i="9"/>
  <c r="X4" i="9"/>
  <c r="W3" i="9"/>
  <c r="L10" i="9"/>
  <c r="K9" i="9"/>
  <c r="L16" i="9"/>
  <c r="K15" i="9"/>
  <c r="L22" i="9"/>
  <c r="K21" i="9"/>
  <c r="L28" i="9"/>
  <c r="K27" i="9"/>
  <c r="L34" i="9"/>
  <c r="K33" i="9"/>
  <c r="L40" i="9"/>
  <c r="K39" i="9"/>
  <c r="L46" i="9"/>
  <c r="K45" i="9"/>
  <c r="L4" i="9"/>
  <c r="K3" i="9"/>
  <c r="Y4" i="9"/>
  <c r="X3" i="9"/>
  <c r="M46" i="9"/>
  <c r="L45" i="9"/>
  <c r="M40" i="9"/>
  <c r="L39" i="9"/>
  <c r="M34" i="9"/>
  <c r="L33" i="9"/>
  <c r="M28" i="9"/>
  <c r="L27" i="9"/>
  <c r="M22" i="9"/>
  <c r="L21" i="9"/>
  <c r="M16" i="9"/>
  <c r="L15" i="9"/>
  <c r="M10" i="9"/>
  <c r="L9" i="9"/>
  <c r="M4" i="9"/>
  <c r="L3" i="9"/>
  <c r="Z4" i="9"/>
  <c r="Y3" i="9"/>
  <c r="N10" i="9"/>
  <c r="M9" i="9"/>
  <c r="N16" i="9"/>
  <c r="M15" i="9"/>
  <c r="N22" i="9"/>
  <c r="M21" i="9"/>
  <c r="N28" i="9"/>
  <c r="M27" i="9"/>
  <c r="N34" i="9"/>
  <c r="M33" i="9"/>
  <c r="N40" i="9"/>
  <c r="M39" i="9"/>
  <c r="N46" i="9"/>
  <c r="M45" i="9"/>
  <c r="N4" i="9"/>
  <c r="M3" i="9"/>
  <c r="AA4" i="9"/>
  <c r="Z3" i="9"/>
  <c r="O46" i="9"/>
  <c r="N45" i="9"/>
  <c r="O40" i="9"/>
  <c r="N39" i="9"/>
  <c r="O34" i="9"/>
  <c r="N33" i="9"/>
  <c r="O28" i="9"/>
  <c r="N27" i="9"/>
  <c r="O22" i="9"/>
  <c r="N21" i="9"/>
  <c r="O16" i="9"/>
  <c r="N15" i="9"/>
  <c r="O10" i="9"/>
  <c r="N9" i="9"/>
  <c r="O4" i="9"/>
  <c r="N3" i="9"/>
  <c r="AB4" i="9"/>
  <c r="AB3" i="9"/>
  <c r="AA3" i="9"/>
  <c r="P10" i="9"/>
  <c r="P9" i="9"/>
  <c r="O9" i="9"/>
  <c r="P16" i="9"/>
  <c r="P15" i="9"/>
  <c r="O15" i="9"/>
  <c r="P22" i="9"/>
  <c r="P21" i="9"/>
  <c r="O21" i="9"/>
  <c r="P28" i="9"/>
  <c r="P27" i="9"/>
  <c r="O27" i="9"/>
  <c r="P34" i="9"/>
  <c r="P33" i="9"/>
  <c r="O33" i="9"/>
  <c r="P40" i="9"/>
  <c r="P39" i="9"/>
  <c r="O39" i="9"/>
  <c r="P46" i="9"/>
  <c r="P45" i="9"/>
  <c r="O45" i="9"/>
  <c r="P4" i="9"/>
  <c r="P3" i="9"/>
  <c r="O3" i="9"/>
  <c r="S287" i="1"/>
  <c r="S288" i="1"/>
  <c r="S289" i="1"/>
  <c r="S286" i="1"/>
  <c r="S285" i="1"/>
  <c r="S69" i="2" l="1"/>
  <c r="S15" i="2"/>
  <c r="U9" i="2"/>
  <c r="Q9" i="2"/>
  <c r="S33" i="2"/>
  <c r="U33" i="2"/>
  <c r="Y33" i="2"/>
  <c r="AA63" i="2"/>
  <c r="AB33" i="2"/>
  <c r="S63" i="2"/>
  <c r="T16" i="2"/>
  <c r="T15" i="2" s="1"/>
  <c r="Y63" i="2"/>
  <c r="R33" i="2"/>
  <c r="T65" i="2"/>
  <c r="T63" i="2" s="1"/>
  <c r="Y69" i="2"/>
  <c r="R69" i="2"/>
  <c r="Q87" i="2"/>
  <c r="U69" i="2"/>
  <c r="U63" i="2"/>
  <c r="S9" i="2"/>
  <c r="V33" i="2"/>
  <c r="W69" i="2"/>
  <c r="X33" i="2"/>
  <c r="Z33" i="2"/>
  <c r="T70" i="2"/>
  <c r="T69" i="2" s="1"/>
  <c r="T33" i="2"/>
  <c r="W33" i="2"/>
  <c r="Z63" i="2"/>
  <c r="AA69" i="2"/>
  <c r="Q99" i="2"/>
  <c r="V15" i="2"/>
  <c r="W63" i="2"/>
  <c r="X69" i="2"/>
  <c r="Q81" i="2"/>
  <c r="W15" i="2"/>
  <c r="AA33" i="2"/>
  <c r="X63" i="2"/>
  <c r="AB9" i="2"/>
  <c r="Z15" i="2"/>
  <c r="AA15" i="2"/>
  <c r="AB63" i="2"/>
  <c r="V72" i="2"/>
  <c r="V69" i="2" s="1"/>
  <c r="U58" i="2"/>
  <c r="T9" i="2"/>
  <c r="X15" i="2"/>
  <c r="S3" i="2"/>
  <c r="T4" i="2"/>
  <c r="U4" i="2" s="1"/>
  <c r="U3" i="2" s="1"/>
  <c r="T112" i="2"/>
  <c r="S111" i="2"/>
  <c r="S40" i="2"/>
  <c r="R39" i="2"/>
  <c r="U28" i="2"/>
  <c r="R27" i="2"/>
  <c r="S29" i="2"/>
  <c r="T22" i="2"/>
  <c r="U22" i="2" s="1"/>
  <c r="V22" i="2" s="1"/>
  <c r="S21" i="2"/>
  <c r="X9" i="2"/>
  <c r="R57" i="2"/>
  <c r="S60" i="2"/>
  <c r="T60" i="2" s="1"/>
  <c r="U60" i="2" s="1"/>
  <c r="V60" i="2" s="1"/>
  <c r="W60" i="2" s="1"/>
  <c r="X60" i="2" s="1"/>
  <c r="Y60" i="2" s="1"/>
  <c r="Z60" i="2" s="1"/>
  <c r="AA60" i="2" s="1"/>
  <c r="AB60" i="2" s="1"/>
  <c r="R93" i="2"/>
  <c r="S88" i="2"/>
  <c r="T88" i="2" s="1"/>
  <c r="U88" i="2" s="1"/>
  <c r="R63" i="2"/>
  <c r="Z9" i="2"/>
  <c r="R21" i="2"/>
  <c r="R15" i="2"/>
  <c r="V9" i="2"/>
  <c r="V63" i="2"/>
  <c r="R3" i="2"/>
  <c r="Q45" i="2"/>
  <c r="Q27" i="2"/>
  <c r="W9" i="2"/>
  <c r="R111" i="2"/>
  <c r="Q93" i="2"/>
  <c r="Q69" i="2"/>
  <c r="Q63" i="2"/>
  <c r="AA9" i="2"/>
  <c r="Q57" i="2"/>
  <c r="Q39" i="2"/>
  <c r="Y9" i="2"/>
  <c r="R10" i="2"/>
  <c r="R9" i="2" s="1"/>
  <c r="Q3" i="2"/>
  <c r="Q51" i="2"/>
  <c r="U15" i="2"/>
  <c r="Q111" i="2"/>
  <c r="Q105" i="2"/>
  <c r="R105" i="2"/>
  <c r="Q21" i="2"/>
  <c r="AB19" i="2"/>
  <c r="AB15" i="2" s="1"/>
  <c r="R89" i="2"/>
  <c r="S89" i="2" s="1"/>
  <c r="T89" i="2" s="1"/>
  <c r="U89" i="2" s="1"/>
  <c r="V89" i="2" s="1"/>
  <c r="W89" i="2" s="1"/>
  <c r="X89" i="2" s="1"/>
  <c r="Y89" i="2" s="1"/>
  <c r="Z89" i="2" s="1"/>
  <c r="AA89" i="2" s="1"/>
  <c r="AB89" i="2" s="1"/>
  <c r="R51" i="2"/>
  <c r="Q15" i="2"/>
  <c r="S52" i="2"/>
  <c r="Y15" i="2"/>
  <c r="S94" i="2"/>
  <c r="Z70" i="2"/>
  <c r="Z69" i="2" s="1"/>
  <c r="AB70" i="2"/>
  <c r="AB69" i="2" s="1"/>
  <c r="S540" i="1"/>
  <c r="R685" i="1"/>
  <c r="R682" i="1"/>
  <c r="R92" i="1"/>
  <c r="Q33" i="8"/>
  <c r="Q105" i="8"/>
  <c r="Q45" i="8"/>
  <c r="S45" i="8"/>
  <c r="Q123" i="8"/>
  <c r="R34" i="8"/>
  <c r="S34" i="8" s="1"/>
  <c r="T34" i="8" s="1"/>
  <c r="U34" i="8" s="1"/>
  <c r="V34" i="8" s="1"/>
  <c r="W34" i="8" s="1"/>
  <c r="X34" i="8" s="1"/>
  <c r="Y34" i="8" s="1"/>
  <c r="Z34" i="8" s="1"/>
  <c r="AA34" i="8" s="1"/>
  <c r="Q69" i="8"/>
  <c r="AP39" i="14" a="1"/>
  <c r="R359" i="1"/>
  <c r="X1134" i="1"/>
  <c r="Y1134" i="1" s="1"/>
  <c r="Z1134" i="1" s="1"/>
  <c r="AA1134" i="1" s="1"/>
  <c r="AB1134" i="1" s="1"/>
  <c r="AC1134" i="1" s="1"/>
  <c r="AD1134" i="1" s="1"/>
  <c r="AE1134" i="1" s="1"/>
  <c r="AF1134" i="1" s="1"/>
  <c r="AG1134" i="1" s="1"/>
  <c r="AH1134" i="1" s="1"/>
  <c r="R684" i="1"/>
  <c r="R357" i="1"/>
  <c r="X1140" i="1"/>
  <c r="X1248" i="1"/>
  <c r="Y1248" i="1" s="1"/>
  <c r="Z1248" i="1" s="1"/>
  <c r="AA1248" i="1" s="1"/>
  <c r="AB1248" i="1" s="1"/>
  <c r="AC1248" i="1" s="1"/>
  <c r="AD1248" i="1" s="1"/>
  <c r="AE1248" i="1" s="1"/>
  <c r="AF1248" i="1" s="1"/>
  <c r="AG1248" i="1" s="1"/>
  <c r="AH1248" i="1" s="1"/>
  <c r="R683" i="1"/>
  <c r="S218" i="1"/>
  <c r="S86" i="1"/>
  <c r="R6" i="1"/>
  <c r="R360" i="1"/>
  <c r="X42" i="1"/>
  <c r="Y42" i="1" s="1"/>
  <c r="Z42" i="1" s="1"/>
  <c r="AA42" i="1" s="1"/>
  <c r="AB42" i="1" s="1"/>
  <c r="AC42" i="1" s="1"/>
  <c r="AD42" i="1" s="1"/>
  <c r="AE42" i="1" s="1"/>
  <c r="AF42" i="1" s="1"/>
  <c r="AG42" i="1" s="1"/>
  <c r="AH42" i="1" s="1"/>
  <c r="X36" i="1"/>
  <c r="X30" i="1"/>
  <c r="Y30" i="1" s="1"/>
  <c r="Z30" i="1" s="1"/>
  <c r="AA30" i="1" s="1"/>
  <c r="AB30" i="1" s="1"/>
  <c r="AC30" i="1" s="1"/>
  <c r="AD30" i="1" s="1"/>
  <c r="AE30" i="1" s="1"/>
  <c r="AF30" i="1" s="1"/>
  <c r="AG30" i="1" s="1"/>
  <c r="AH30" i="1" s="1"/>
  <c r="X24" i="1"/>
  <c r="X12" i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R98" i="1"/>
  <c r="X1188" i="1"/>
  <c r="Y1188" i="1" s="1"/>
  <c r="Z1188" i="1" s="1"/>
  <c r="AA1188" i="1" s="1"/>
  <c r="AB1188" i="1" s="1"/>
  <c r="AC1188" i="1" s="1"/>
  <c r="AD1188" i="1" s="1"/>
  <c r="AE1188" i="1" s="1"/>
  <c r="AF1188" i="1" s="1"/>
  <c r="AG1188" i="1" s="1"/>
  <c r="AH1188" i="1" s="1"/>
  <c r="S564" i="1"/>
  <c r="S546" i="1"/>
  <c r="R302" i="1"/>
  <c r="R5" i="1"/>
  <c r="X6" i="1"/>
  <c r="S570" i="1"/>
  <c r="S552" i="1"/>
  <c r="X476" i="1"/>
  <c r="Y476" i="1" s="1"/>
  <c r="Z476" i="1" s="1"/>
  <c r="AA476" i="1" s="1"/>
  <c r="AB476" i="1" s="1"/>
  <c r="AC476" i="1" s="1"/>
  <c r="AD476" i="1" s="1"/>
  <c r="AE476" i="1" s="1"/>
  <c r="AF476" i="1" s="1"/>
  <c r="AG476" i="1" s="1"/>
  <c r="AH476" i="1" s="1"/>
  <c r="X470" i="1"/>
  <c r="Y470" i="1" s="1"/>
  <c r="Z470" i="1" s="1"/>
  <c r="X464" i="1"/>
  <c r="Y464" i="1" s="1"/>
  <c r="Z464" i="1" s="1"/>
  <c r="AA464" i="1" s="1"/>
  <c r="AB464" i="1" s="1"/>
  <c r="AC464" i="1" s="1"/>
  <c r="AD464" i="1" s="1"/>
  <c r="AE464" i="1" s="1"/>
  <c r="AF464" i="1" s="1"/>
  <c r="AG464" i="1" s="1"/>
  <c r="AH464" i="1" s="1"/>
  <c r="X458" i="1"/>
  <c r="Y458" i="1" s="1"/>
  <c r="Z458" i="1" s="1"/>
  <c r="AA458" i="1" s="1"/>
  <c r="AB458" i="1" s="1"/>
  <c r="AC458" i="1" s="1"/>
  <c r="AD458" i="1" s="1"/>
  <c r="AE458" i="1" s="1"/>
  <c r="AF458" i="1" s="1"/>
  <c r="AG458" i="1" s="1"/>
  <c r="AH458" i="1" s="1"/>
  <c r="X452" i="1"/>
  <c r="Y452" i="1" s="1"/>
  <c r="Z452" i="1" s="1"/>
  <c r="AA452" i="1" s="1"/>
  <c r="AB452" i="1" s="1"/>
  <c r="AC452" i="1" s="1"/>
  <c r="AD452" i="1" s="1"/>
  <c r="AE452" i="1" s="1"/>
  <c r="AF452" i="1" s="1"/>
  <c r="AG452" i="1" s="1"/>
  <c r="AH452" i="1" s="1"/>
  <c r="X446" i="1"/>
  <c r="Y446" i="1" s="1"/>
  <c r="Z446" i="1" s="1"/>
  <c r="X440" i="1"/>
  <c r="Y440" i="1" s="1"/>
  <c r="Z440" i="1" s="1"/>
  <c r="AA440" i="1" s="1"/>
  <c r="AB440" i="1" s="1"/>
  <c r="AC440" i="1" s="1"/>
  <c r="AD440" i="1" s="1"/>
  <c r="AE440" i="1" s="1"/>
  <c r="AF440" i="1" s="1"/>
  <c r="AG440" i="1" s="1"/>
  <c r="AH440" i="1" s="1"/>
  <c r="X434" i="1"/>
  <c r="Y434" i="1" s="1"/>
  <c r="Z434" i="1" s="1"/>
  <c r="X428" i="1"/>
  <c r="Y428" i="1" s="1"/>
  <c r="Z428" i="1" s="1"/>
  <c r="AA428" i="1" s="1"/>
  <c r="AB428" i="1" s="1"/>
  <c r="AC428" i="1" s="1"/>
  <c r="AD428" i="1" s="1"/>
  <c r="AE428" i="1" s="1"/>
  <c r="AF428" i="1" s="1"/>
  <c r="AG428" i="1" s="1"/>
  <c r="AH428" i="1" s="1"/>
  <c r="X422" i="1"/>
  <c r="Y422" i="1" s="1"/>
  <c r="Z422" i="1" s="1"/>
  <c r="X416" i="1"/>
  <c r="Y416" i="1" s="1"/>
  <c r="Z416" i="1" s="1"/>
  <c r="AA416" i="1" s="1"/>
  <c r="AB416" i="1" s="1"/>
  <c r="AC416" i="1" s="1"/>
  <c r="AD416" i="1" s="1"/>
  <c r="AE416" i="1" s="1"/>
  <c r="AF416" i="1" s="1"/>
  <c r="AG416" i="1" s="1"/>
  <c r="AH416" i="1" s="1"/>
  <c r="X410" i="1"/>
  <c r="Y410" i="1" s="1"/>
  <c r="Z410" i="1" s="1"/>
  <c r="AA410" i="1" s="1"/>
  <c r="AB410" i="1" s="1"/>
  <c r="AC410" i="1" s="1"/>
  <c r="AD410" i="1" s="1"/>
  <c r="AE410" i="1" s="1"/>
  <c r="AF410" i="1" s="1"/>
  <c r="AG410" i="1" s="1"/>
  <c r="AH410" i="1" s="1"/>
  <c r="X404" i="1"/>
  <c r="Y404" i="1" s="1"/>
  <c r="Z404" i="1" s="1"/>
  <c r="AA404" i="1" s="1"/>
  <c r="AB404" i="1" s="1"/>
  <c r="AC404" i="1" s="1"/>
  <c r="AD404" i="1" s="1"/>
  <c r="AE404" i="1" s="1"/>
  <c r="AF404" i="1" s="1"/>
  <c r="AG404" i="1" s="1"/>
  <c r="AH404" i="1" s="1"/>
  <c r="X398" i="1"/>
  <c r="Y398" i="1" s="1"/>
  <c r="Z398" i="1" s="1"/>
  <c r="X392" i="1"/>
  <c r="Y392" i="1" s="1"/>
  <c r="Z392" i="1" s="1"/>
  <c r="AA392" i="1" s="1"/>
  <c r="AB392" i="1" s="1"/>
  <c r="AC392" i="1" s="1"/>
  <c r="AD392" i="1" s="1"/>
  <c r="AE392" i="1" s="1"/>
  <c r="AF392" i="1" s="1"/>
  <c r="AG392" i="1" s="1"/>
  <c r="AH392" i="1" s="1"/>
  <c r="X386" i="1"/>
  <c r="Y386" i="1" s="1"/>
  <c r="Z386" i="1" s="1"/>
  <c r="X380" i="1"/>
  <c r="Y380" i="1" s="1"/>
  <c r="Z380" i="1" s="1"/>
  <c r="X374" i="1"/>
  <c r="Y374" i="1" s="1"/>
  <c r="Z374" i="1" s="1"/>
  <c r="X368" i="1"/>
  <c r="Y368" i="1" s="1"/>
  <c r="Z368" i="1" s="1"/>
  <c r="AA368" i="1" s="1"/>
  <c r="AB368" i="1" s="1"/>
  <c r="AC368" i="1" s="1"/>
  <c r="AD368" i="1" s="1"/>
  <c r="AE368" i="1" s="1"/>
  <c r="AF368" i="1" s="1"/>
  <c r="AG368" i="1" s="1"/>
  <c r="AH368" i="1" s="1"/>
  <c r="X362" i="1"/>
  <c r="Y362" i="1" s="1"/>
  <c r="Z362" i="1" s="1"/>
  <c r="X350" i="1"/>
  <c r="Y350" i="1" s="1"/>
  <c r="Z350" i="1" s="1"/>
  <c r="AA350" i="1" s="1"/>
  <c r="AB350" i="1" s="1"/>
  <c r="AC350" i="1" s="1"/>
  <c r="AD350" i="1" s="1"/>
  <c r="AE350" i="1" s="1"/>
  <c r="AF350" i="1" s="1"/>
  <c r="AG350" i="1" s="1"/>
  <c r="AH350" i="1" s="1"/>
  <c r="X344" i="1"/>
  <c r="Y344" i="1" s="1"/>
  <c r="Z344" i="1" s="1"/>
  <c r="X338" i="1"/>
  <c r="Y338" i="1" s="1"/>
  <c r="Z338" i="1" s="1"/>
  <c r="AA338" i="1" s="1"/>
  <c r="AB338" i="1" s="1"/>
  <c r="AC338" i="1" s="1"/>
  <c r="AD338" i="1" s="1"/>
  <c r="AE338" i="1" s="1"/>
  <c r="AF338" i="1" s="1"/>
  <c r="AG338" i="1" s="1"/>
  <c r="AH338" i="1" s="1"/>
  <c r="X332" i="1"/>
  <c r="Y332" i="1" s="1"/>
  <c r="Z332" i="1" s="1"/>
  <c r="X326" i="1"/>
  <c r="Y326" i="1" s="1"/>
  <c r="Z326" i="1" s="1"/>
  <c r="AA326" i="1" s="1"/>
  <c r="AB326" i="1" s="1"/>
  <c r="AC326" i="1" s="1"/>
  <c r="AD326" i="1" s="1"/>
  <c r="AE326" i="1" s="1"/>
  <c r="AF326" i="1" s="1"/>
  <c r="AG326" i="1" s="1"/>
  <c r="AH326" i="1" s="1"/>
  <c r="X320" i="1"/>
  <c r="Y320" i="1" s="1"/>
  <c r="Z320" i="1" s="1"/>
  <c r="S146" i="1"/>
  <c r="S50" i="1"/>
  <c r="M1408" i="1"/>
  <c r="I1396" i="1"/>
  <c r="H1384" i="1"/>
  <c r="Y1140" i="1"/>
  <c r="Z1140" i="1" s="1"/>
  <c r="AA1140" i="1" s="1"/>
  <c r="AB1140" i="1" s="1"/>
  <c r="AC1140" i="1" s="1"/>
  <c r="AD1140" i="1" s="1"/>
  <c r="AE1140" i="1" s="1"/>
  <c r="AF1140" i="1" s="1"/>
  <c r="AG1140" i="1" s="1"/>
  <c r="AH1140" i="1" s="1"/>
  <c r="X1146" i="1"/>
  <c r="Y1146" i="1" s="1"/>
  <c r="Z1146" i="1" s="1"/>
  <c r="AA1146" i="1" s="1"/>
  <c r="AB1146" i="1" s="1"/>
  <c r="AC1146" i="1" s="1"/>
  <c r="AD1146" i="1" s="1"/>
  <c r="AE1146" i="1" s="1"/>
  <c r="AF1146" i="1" s="1"/>
  <c r="AG1146" i="1" s="1"/>
  <c r="AH1146" i="1" s="1"/>
  <c r="X1242" i="1"/>
  <c r="Y1242" i="1" s="1"/>
  <c r="Z1242" i="1" s="1"/>
  <c r="AA1242" i="1" s="1"/>
  <c r="AB1242" i="1" s="1"/>
  <c r="AC1242" i="1" s="1"/>
  <c r="AD1242" i="1" s="1"/>
  <c r="AE1242" i="1" s="1"/>
  <c r="AF1242" i="1" s="1"/>
  <c r="AG1242" i="1" s="1"/>
  <c r="AH1242" i="1" s="1"/>
  <c r="X1254" i="1"/>
  <c r="Y1254" i="1" s="1"/>
  <c r="Z1254" i="1" s="1"/>
  <c r="AA1254" i="1" s="1"/>
  <c r="AB1254" i="1" s="1"/>
  <c r="AC1254" i="1" s="1"/>
  <c r="AD1254" i="1" s="1"/>
  <c r="AE1254" i="1" s="1"/>
  <c r="AF1254" i="1" s="1"/>
  <c r="AG1254" i="1" s="1"/>
  <c r="AH1254" i="1" s="1"/>
  <c r="X1260" i="1"/>
  <c r="Y1260" i="1" s="1"/>
  <c r="Z1260" i="1" s="1"/>
  <c r="AA1260" i="1" s="1"/>
  <c r="AB1260" i="1" s="1"/>
  <c r="AC1260" i="1" s="1"/>
  <c r="AD1260" i="1" s="1"/>
  <c r="AE1260" i="1" s="1"/>
  <c r="AF1260" i="1" s="1"/>
  <c r="AG1260" i="1" s="1"/>
  <c r="AH1260" i="1" s="1"/>
  <c r="K1402" i="1"/>
  <c r="P1390" i="1"/>
  <c r="M1360" i="1"/>
  <c r="S758" i="1"/>
  <c r="S568" i="1"/>
  <c r="S556" i="1"/>
  <c r="S320" i="1"/>
  <c r="S314" i="1"/>
  <c r="S308" i="1"/>
  <c r="S296" i="1"/>
  <c r="S278" i="1"/>
  <c r="S272" i="1"/>
  <c r="S260" i="1"/>
  <c r="S254" i="1"/>
  <c r="S248" i="1"/>
  <c r="S212" i="1"/>
  <c r="S176" i="1"/>
  <c r="S170" i="1"/>
  <c r="S158" i="1"/>
  <c r="S140" i="1"/>
  <c r="S134" i="1"/>
  <c r="S98" i="1"/>
  <c r="S80" i="1"/>
  <c r="S74" i="1"/>
  <c r="S68" i="1"/>
  <c r="Y62" i="1"/>
  <c r="Y56" i="1"/>
  <c r="Z56" i="1" s="1"/>
  <c r="AA56" i="1" s="1"/>
  <c r="AB56" i="1" s="1"/>
  <c r="AC56" i="1" s="1"/>
  <c r="AD56" i="1" s="1"/>
  <c r="AE56" i="1" s="1"/>
  <c r="AF56" i="1" s="1"/>
  <c r="AG56" i="1" s="1"/>
  <c r="AH56" i="1" s="1"/>
  <c r="Y50" i="1"/>
  <c r="Z50" i="1" s="1"/>
  <c r="AA50" i="1" s="1"/>
  <c r="AB50" i="1" s="1"/>
  <c r="Y43" i="1"/>
  <c r="Z43" i="1" s="1"/>
  <c r="AA43" i="1" s="1"/>
  <c r="AB43" i="1" s="1"/>
  <c r="AC43" i="1" s="1"/>
  <c r="AD43" i="1" s="1"/>
  <c r="AE43" i="1" s="1"/>
  <c r="AF43" i="1" s="1"/>
  <c r="AG43" i="1" s="1"/>
  <c r="AH43" i="1" s="1"/>
  <c r="Y39" i="1"/>
  <c r="Z39" i="1" s="1"/>
  <c r="AA39" i="1" s="1"/>
  <c r="X40" i="1"/>
  <c r="Y40" i="1" s="1"/>
  <c r="Z40" i="1" s="1"/>
  <c r="AA40" i="1" s="1"/>
  <c r="AB40" i="1" s="1"/>
  <c r="AC40" i="1" s="1"/>
  <c r="AD40" i="1" s="1"/>
  <c r="AE40" i="1" s="1"/>
  <c r="AF40" i="1" s="1"/>
  <c r="AG40" i="1" s="1"/>
  <c r="AH40" i="1" s="1"/>
  <c r="N32" i="1"/>
  <c r="J32" i="1"/>
  <c r="X34" i="1"/>
  <c r="N26" i="1"/>
  <c r="J26" i="1"/>
  <c r="X28" i="1"/>
  <c r="Y28" i="1" s="1"/>
  <c r="N20" i="1"/>
  <c r="J20" i="1"/>
  <c r="Y21" i="1"/>
  <c r="X22" i="1"/>
  <c r="N14" i="1"/>
  <c r="J14" i="1"/>
  <c r="Y15" i="1"/>
  <c r="Z15" i="1" s="1"/>
  <c r="AA15" i="1" s="1"/>
  <c r="AB15" i="1" s="1"/>
  <c r="AC15" i="1" s="1"/>
  <c r="AD15" i="1" s="1"/>
  <c r="AE15" i="1" s="1"/>
  <c r="AF15" i="1" s="1"/>
  <c r="AG15" i="1" s="1"/>
  <c r="AH15" i="1" s="1"/>
  <c r="N8" i="1"/>
  <c r="J8" i="1"/>
  <c r="X10" i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N2" i="1"/>
  <c r="J2" i="1"/>
  <c r="S746" i="1"/>
  <c r="S740" i="1"/>
  <c r="S734" i="1"/>
  <c r="S728" i="1"/>
  <c r="S722" i="1"/>
  <c r="S716" i="1"/>
  <c r="S710" i="1"/>
  <c r="S704" i="1"/>
  <c r="S698" i="1"/>
  <c r="S692" i="1"/>
  <c r="S686" i="1"/>
  <c r="S680" i="1"/>
  <c r="S674" i="1"/>
  <c r="S668" i="1"/>
  <c r="S662" i="1"/>
  <c r="S656" i="1"/>
  <c r="S650" i="1"/>
  <c r="S644" i="1"/>
  <c r="S638" i="1"/>
  <c r="S632" i="1"/>
  <c r="S626" i="1"/>
  <c r="S620" i="1"/>
  <c r="S614" i="1"/>
  <c r="S608" i="1"/>
  <c r="S602" i="1"/>
  <c r="S596" i="1"/>
  <c r="S590" i="1"/>
  <c r="S584" i="1"/>
  <c r="S578" i="1"/>
  <c r="S572" i="1"/>
  <c r="N566" i="1"/>
  <c r="J566" i="1"/>
  <c r="S571" i="1"/>
  <c r="S567" i="1"/>
  <c r="S561" i="1"/>
  <c r="S563" i="1"/>
  <c r="S559" i="1"/>
  <c r="S557" i="1"/>
  <c r="S553" i="1"/>
  <c r="S549" i="1"/>
  <c r="S551" i="1"/>
  <c r="S545" i="1"/>
  <c r="R541" i="1"/>
  <c r="S464" i="1"/>
  <c r="S452" i="1"/>
  <c r="S446" i="1"/>
  <c r="S440" i="1"/>
  <c r="S428" i="1"/>
  <c r="S422" i="1"/>
  <c r="S416" i="1"/>
  <c r="S410" i="1"/>
  <c r="S404" i="1"/>
  <c r="S392" i="1"/>
  <c r="S380" i="1"/>
  <c r="S374" i="1"/>
  <c r="S350" i="1"/>
  <c r="S344" i="1"/>
  <c r="S338" i="1"/>
  <c r="S332" i="1"/>
  <c r="S242" i="1"/>
  <c r="S224" i="1"/>
  <c r="S200" i="1"/>
  <c r="S188" i="1"/>
  <c r="AC50" i="1"/>
  <c r="AD50" i="1" s="1"/>
  <c r="AE50" i="1" s="1"/>
  <c r="AF50" i="1" s="1"/>
  <c r="AG50" i="1" s="1"/>
  <c r="AH50" i="1" s="1"/>
  <c r="R44" i="1"/>
  <c r="R7" i="1"/>
  <c r="R4" i="1"/>
  <c r="X1152" i="1"/>
  <c r="Y1152" i="1" s="1"/>
  <c r="Z1152" i="1" s="1"/>
  <c r="AA1152" i="1" s="1"/>
  <c r="AB1152" i="1" s="1"/>
  <c r="AC1152" i="1" s="1"/>
  <c r="AD1152" i="1" s="1"/>
  <c r="AE1152" i="1" s="1"/>
  <c r="AF1152" i="1" s="1"/>
  <c r="AG1152" i="1" s="1"/>
  <c r="AH1152" i="1" s="1"/>
  <c r="X1158" i="1"/>
  <c r="Y1158" i="1" s="1"/>
  <c r="Z1158" i="1" s="1"/>
  <c r="AA1158" i="1" s="1"/>
  <c r="AB1158" i="1" s="1"/>
  <c r="AC1158" i="1" s="1"/>
  <c r="AD1158" i="1" s="1"/>
  <c r="AE1158" i="1" s="1"/>
  <c r="AF1158" i="1" s="1"/>
  <c r="AG1158" i="1" s="1"/>
  <c r="AH1158" i="1" s="1"/>
  <c r="X1200" i="1"/>
  <c r="Y1200" i="1" s="1"/>
  <c r="Z1200" i="1" s="1"/>
  <c r="AA1200" i="1" s="1"/>
  <c r="AB1200" i="1" s="1"/>
  <c r="AC1200" i="1" s="1"/>
  <c r="AD1200" i="1" s="1"/>
  <c r="AE1200" i="1" s="1"/>
  <c r="AF1200" i="1" s="1"/>
  <c r="AG1200" i="1" s="1"/>
  <c r="AH1200" i="1" s="1"/>
  <c r="X1206" i="1"/>
  <c r="Y1206" i="1" s="1"/>
  <c r="Z1206" i="1" s="1"/>
  <c r="AA1206" i="1" s="1"/>
  <c r="AB1206" i="1" s="1"/>
  <c r="AC1206" i="1" s="1"/>
  <c r="AD1206" i="1" s="1"/>
  <c r="AE1206" i="1" s="1"/>
  <c r="AF1206" i="1" s="1"/>
  <c r="AG1206" i="1" s="1"/>
  <c r="AH1206" i="1" s="1"/>
  <c r="X1212" i="1"/>
  <c r="Y1212" i="1" s="1"/>
  <c r="Z1212" i="1" s="1"/>
  <c r="AA1212" i="1" s="1"/>
  <c r="AB1212" i="1" s="1"/>
  <c r="AC1212" i="1" s="1"/>
  <c r="AD1212" i="1" s="1"/>
  <c r="AE1212" i="1" s="1"/>
  <c r="AF1212" i="1" s="1"/>
  <c r="AG1212" i="1" s="1"/>
  <c r="AH1212" i="1" s="1"/>
  <c r="X1224" i="1"/>
  <c r="Y1224" i="1" s="1"/>
  <c r="Z1224" i="1" s="1"/>
  <c r="AA1224" i="1" s="1"/>
  <c r="AB1224" i="1" s="1"/>
  <c r="AC1224" i="1" s="1"/>
  <c r="AD1224" i="1" s="1"/>
  <c r="AE1224" i="1" s="1"/>
  <c r="AF1224" i="1" s="1"/>
  <c r="AG1224" i="1" s="1"/>
  <c r="AH1224" i="1" s="1"/>
  <c r="X1230" i="1"/>
  <c r="Y1230" i="1" s="1"/>
  <c r="Z1230" i="1" s="1"/>
  <c r="AA1230" i="1" s="1"/>
  <c r="AB1230" i="1" s="1"/>
  <c r="AC1230" i="1" s="1"/>
  <c r="AD1230" i="1" s="1"/>
  <c r="AE1230" i="1" s="1"/>
  <c r="AF1230" i="1" s="1"/>
  <c r="AG1230" i="1" s="1"/>
  <c r="AH1230" i="1" s="1"/>
  <c r="X1236" i="1"/>
  <c r="Y1236" i="1" s="1"/>
  <c r="Z1236" i="1" s="1"/>
  <c r="AA1236" i="1" s="1"/>
  <c r="AB1236" i="1" s="1"/>
  <c r="AC1236" i="1" s="1"/>
  <c r="AD1236" i="1" s="1"/>
  <c r="AE1236" i="1" s="1"/>
  <c r="AF1236" i="1" s="1"/>
  <c r="AG1236" i="1" s="1"/>
  <c r="AH1236" i="1" s="1"/>
  <c r="X1170" i="1"/>
  <c r="Y1170" i="1" s="1"/>
  <c r="Z1170" i="1" s="1"/>
  <c r="AA1170" i="1" s="1"/>
  <c r="AB1170" i="1" s="1"/>
  <c r="AC1170" i="1" s="1"/>
  <c r="AD1170" i="1" s="1"/>
  <c r="AE1170" i="1" s="1"/>
  <c r="AF1170" i="1" s="1"/>
  <c r="AG1170" i="1" s="1"/>
  <c r="AH1170" i="1" s="1"/>
  <c r="X1176" i="1"/>
  <c r="Y1176" i="1" s="1"/>
  <c r="Z1176" i="1" s="1"/>
  <c r="AA1176" i="1" s="1"/>
  <c r="AB1176" i="1" s="1"/>
  <c r="AC1176" i="1" s="1"/>
  <c r="AD1176" i="1" s="1"/>
  <c r="AE1176" i="1" s="1"/>
  <c r="AF1176" i="1" s="1"/>
  <c r="AG1176" i="1" s="1"/>
  <c r="AH1176" i="1" s="1"/>
  <c r="X1182" i="1"/>
  <c r="Y1182" i="1" s="1"/>
  <c r="Z1182" i="1" s="1"/>
  <c r="AA1182" i="1" s="1"/>
  <c r="AB1182" i="1" s="1"/>
  <c r="AC1182" i="1" s="1"/>
  <c r="AD1182" i="1" s="1"/>
  <c r="AE1182" i="1" s="1"/>
  <c r="AF1182" i="1" s="1"/>
  <c r="AG1182" i="1" s="1"/>
  <c r="AH1182" i="1" s="1"/>
  <c r="S558" i="1"/>
  <c r="X314" i="1"/>
  <c r="Y314" i="1" s="1"/>
  <c r="Z314" i="1" s="1"/>
  <c r="AA314" i="1" s="1"/>
  <c r="AB314" i="1" s="1"/>
  <c r="AC314" i="1" s="1"/>
  <c r="AD314" i="1" s="1"/>
  <c r="AE314" i="1" s="1"/>
  <c r="AF314" i="1" s="1"/>
  <c r="AG314" i="1" s="1"/>
  <c r="AH314" i="1" s="1"/>
  <c r="X140" i="1"/>
  <c r="X134" i="1"/>
  <c r="Y134" i="1" s="1"/>
  <c r="Z134" i="1" s="1"/>
  <c r="AA134" i="1" s="1"/>
  <c r="AB134" i="1" s="1"/>
  <c r="AC134" i="1" s="1"/>
  <c r="AD134" i="1" s="1"/>
  <c r="AE134" i="1" s="1"/>
  <c r="AF134" i="1" s="1"/>
  <c r="AG134" i="1" s="1"/>
  <c r="AH134" i="1" s="1"/>
  <c r="X128" i="1"/>
  <c r="Y128" i="1" s="1"/>
  <c r="Z128" i="1" s="1"/>
  <c r="AA128" i="1" s="1"/>
  <c r="AB128" i="1" s="1"/>
  <c r="AC128" i="1" s="1"/>
  <c r="AD128" i="1" s="1"/>
  <c r="AE128" i="1" s="1"/>
  <c r="AF128" i="1" s="1"/>
  <c r="AG128" i="1" s="1"/>
  <c r="AH128" i="1" s="1"/>
  <c r="X122" i="1"/>
  <c r="Y122" i="1" s="1"/>
  <c r="Z122" i="1" s="1"/>
  <c r="AA122" i="1" s="1"/>
  <c r="AB122" i="1" s="1"/>
  <c r="AC122" i="1" s="1"/>
  <c r="AD122" i="1" s="1"/>
  <c r="AE122" i="1" s="1"/>
  <c r="AF122" i="1" s="1"/>
  <c r="AG122" i="1" s="1"/>
  <c r="AH122" i="1" s="1"/>
  <c r="X116" i="1"/>
  <c r="Y116" i="1" s="1"/>
  <c r="Z116" i="1" s="1"/>
  <c r="AA116" i="1" s="1"/>
  <c r="AB116" i="1" s="1"/>
  <c r="AC116" i="1" s="1"/>
  <c r="AD116" i="1" s="1"/>
  <c r="AE116" i="1" s="1"/>
  <c r="AF116" i="1" s="1"/>
  <c r="AG116" i="1" s="1"/>
  <c r="AH116" i="1" s="1"/>
  <c r="AA470" i="1"/>
  <c r="AB470" i="1" s="1"/>
  <c r="AC470" i="1" s="1"/>
  <c r="AD470" i="1" s="1"/>
  <c r="AE470" i="1" s="1"/>
  <c r="AF470" i="1" s="1"/>
  <c r="AG470" i="1" s="1"/>
  <c r="AH470" i="1" s="1"/>
  <c r="AA446" i="1"/>
  <c r="AB446" i="1" s="1"/>
  <c r="AC446" i="1" s="1"/>
  <c r="AD446" i="1" s="1"/>
  <c r="AE446" i="1" s="1"/>
  <c r="AF446" i="1" s="1"/>
  <c r="AG446" i="1" s="1"/>
  <c r="AH446" i="1" s="1"/>
  <c r="AA434" i="1"/>
  <c r="AB434" i="1" s="1"/>
  <c r="AC434" i="1" s="1"/>
  <c r="AD434" i="1" s="1"/>
  <c r="AE434" i="1" s="1"/>
  <c r="AF434" i="1" s="1"/>
  <c r="AG434" i="1" s="1"/>
  <c r="AH434" i="1" s="1"/>
  <c r="AA422" i="1"/>
  <c r="AB422" i="1" s="1"/>
  <c r="AC422" i="1" s="1"/>
  <c r="AD422" i="1" s="1"/>
  <c r="AE422" i="1" s="1"/>
  <c r="AF422" i="1" s="1"/>
  <c r="AG422" i="1" s="1"/>
  <c r="AH422" i="1" s="1"/>
  <c r="AA398" i="1"/>
  <c r="AB398" i="1" s="1"/>
  <c r="AC398" i="1" s="1"/>
  <c r="AD398" i="1" s="1"/>
  <c r="AE398" i="1" s="1"/>
  <c r="AF398" i="1" s="1"/>
  <c r="AG398" i="1" s="1"/>
  <c r="AH398" i="1" s="1"/>
  <c r="AA386" i="1"/>
  <c r="AB386" i="1" s="1"/>
  <c r="AC386" i="1" s="1"/>
  <c r="AD386" i="1" s="1"/>
  <c r="AE386" i="1" s="1"/>
  <c r="AF386" i="1" s="1"/>
  <c r="AG386" i="1" s="1"/>
  <c r="AH386" i="1" s="1"/>
  <c r="AA380" i="1"/>
  <c r="AB380" i="1" s="1"/>
  <c r="AC380" i="1" s="1"/>
  <c r="AD380" i="1" s="1"/>
  <c r="AE380" i="1" s="1"/>
  <c r="AF380" i="1" s="1"/>
  <c r="AG380" i="1" s="1"/>
  <c r="AH380" i="1" s="1"/>
  <c r="AA374" i="1"/>
  <c r="AB374" i="1" s="1"/>
  <c r="AC374" i="1" s="1"/>
  <c r="AD374" i="1" s="1"/>
  <c r="AE374" i="1" s="1"/>
  <c r="AF374" i="1" s="1"/>
  <c r="AG374" i="1" s="1"/>
  <c r="AH374" i="1" s="1"/>
  <c r="AA362" i="1"/>
  <c r="AB362" i="1" s="1"/>
  <c r="AC362" i="1" s="1"/>
  <c r="AD362" i="1" s="1"/>
  <c r="AE362" i="1" s="1"/>
  <c r="AF362" i="1" s="1"/>
  <c r="AG362" i="1" s="1"/>
  <c r="AH362" i="1" s="1"/>
  <c r="AA344" i="1"/>
  <c r="AB344" i="1" s="1"/>
  <c r="AC344" i="1" s="1"/>
  <c r="AD344" i="1" s="1"/>
  <c r="AE344" i="1" s="1"/>
  <c r="AF344" i="1" s="1"/>
  <c r="AG344" i="1" s="1"/>
  <c r="AH344" i="1" s="1"/>
  <c r="AA332" i="1"/>
  <c r="AB332" i="1" s="1"/>
  <c r="AC332" i="1" s="1"/>
  <c r="AD332" i="1" s="1"/>
  <c r="AE332" i="1" s="1"/>
  <c r="AF332" i="1" s="1"/>
  <c r="AG332" i="1" s="1"/>
  <c r="AH332" i="1" s="1"/>
  <c r="AA320" i="1"/>
  <c r="AB320" i="1" s="1"/>
  <c r="AC320" i="1" s="1"/>
  <c r="AD320" i="1" s="1"/>
  <c r="AE320" i="1" s="1"/>
  <c r="AF320" i="1" s="1"/>
  <c r="AG320" i="1" s="1"/>
  <c r="AH320" i="1" s="1"/>
  <c r="X1194" i="1"/>
  <c r="Y1194" i="1" s="1"/>
  <c r="Z1194" i="1" s="1"/>
  <c r="AA1194" i="1" s="1"/>
  <c r="AB1194" i="1" s="1"/>
  <c r="AC1194" i="1" s="1"/>
  <c r="AD1194" i="1" s="1"/>
  <c r="AE1194" i="1" s="1"/>
  <c r="AF1194" i="1" s="1"/>
  <c r="AG1194" i="1" s="1"/>
  <c r="AH1194" i="1" s="1"/>
  <c r="X1218" i="1"/>
  <c r="Y1218" i="1" s="1"/>
  <c r="Z1218" i="1" s="1"/>
  <c r="AA1218" i="1" s="1"/>
  <c r="AB1218" i="1" s="1"/>
  <c r="AC1218" i="1" s="1"/>
  <c r="AD1218" i="1" s="1"/>
  <c r="AE1218" i="1" s="1"/>
  <c r="AF1218" i="1" s="1"/>
  <c r="AG1218" i="1" s="1"/>
  <c r="AH1218" i="1" s="1"/>
  <c r="X1164" i="1"/>
  <c r="Y1164" i="1" s="1"/>
  <c r="Z1164" i="1" s="1"/>
  <c r="AA1164" i="1" s="1"/>
  <c r="AB1164" i="1" s="1"/>
  <c r="AC1164" i="1" s="1"/>
  <c r="AD1164" i="1" s="1"/>
  <c r="AE1164" i="1" s="1"/>
  <c r="AF1164" i="1" s="1"/>
  <c r="AG1164" i="1" s="1"/>
  <c r="AH1164" i="1" s="1"/>
  <c r="O1408" i="1"/>
  <c r="P1402" i="1"/>
  <c r="N1396" i="1"/>
  <c r="L1390" i="1"/>
  <c r="R833" i="1"/>
  <c r="R538" i="1"/>
  <c r="S539" i="1"/>
  <c r="R539" i="1"/>
  <c r="R194" i="1"/>
  <c r="S128" i="1"/>
  <c r="S541" i="1"/>
  <c r="S562" i="1"/>
  <c r="S555" i="1"/>
  <c r="S550" i="1"/>
  <c r="S547" i="1"/>
  <c r="S544" i="1"/>
  <c r="S538" i="1"/>
  <c r="S458" i="1"/>
  <c r="S368" i="1"/>
  <c r="R344" i="1"/>
  <c r="S565" i="1"/>
  <c r="S543" i="1"/>
  <c r="R540" i="1"/>
  <c r="S537" i="1"/>
  <c r="S470" i="1"/>
  <c r="S434" i="1"/>
  <c r="S398" i="1"/>
  <c r="S386" i="1"/>
  <c r="S362" i="1"/>
  <c r="R338" i="1"/>
  <c r="S326" i="1"/>
  <c r="F2" i="1"/>
  <c r="W5" i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Y188" i="1"/>
  <c r="Z188" i="1" s="1"/>
  <c r="AA188" i="1" s="1"/>
  <c r="AB188" i="1" s="1"/>
  <c r="AC188" i="1" s="1"/>
  <c r="AD188" i="1" s="1"/>
  <c r="AE188" i="1" s="1"/>
  <c r="AF188" i="1" s="1"/>
  <c r="AG188" i="1" s="1"/>
  <c r="AH188" i="1" s="1"/>
  <c r="Y182" i="1"/>
  <c r="Z182" i="1" s="1"/>
  <c r="AA182" i="1" s="1"/>
  <c r="AB182" i="1" s="1"/>
  <c r="AC182" i="1" s="1"/>
  <c r="AD182" i="1" s="1"/>
  <c r="AE182" i="1" s="1"/>
  <c r="AF182" i="1" s="1"/>
  <c r="AG182" i="1" s="1"/>
  <c r="AH182" i="1" s="1"/>
  <c r="Y176" i="1"/>
  <c r="Z176" i="1" s="1"/>
  <c r="AA176" i="1" s="1"/>
  <c r="AB176" i="1" s="1"/>
  <c r="AC176" i="1" s="1"/>
  <c r="AD176" i="1" s="1"/>
  <c r="AE176" i="1" s="1"/>
  <c r="AF176" i="1" s="1"/>
  <c r="AG176" i="1" s="1"/>
  <c r="AH176" i="1" s="1"/>
  <c r="Y170" i="1"/>
  <c r="Z170" i="1" s="1"/>
  <c r="AA170" i="1" s="1"/>
  <c r="AB170" i="1" s="1"/>
  <c r="AC170" i="1" s="1"/>
  <c r="AD170" i="1" s="1"/>
  <c r="AE170" i="1" s="1"/>
  <c r="AF170" i="1" s="1"/>
  <c r="AG170" i="1" s="1"/>
  <c r="AH170" i="1" s="1"/>
  <c r="Y164" i="1"/>
  <c r="Z164" i="1" s="1"/>
  <c r="AA164" i="1" s="1"/>
  <c r="AB164" i="1" s="1"/>
  <c r="AC164" i="1" s="1"/>
  <c r="AD164" i="1" s="1"/>
  <c r="AE164" i="1" s="1"/>
  <c r="AF164" i="1" s="1"/>
  <c r="AG164" i="1" s="1"/>
  <c r="AH164" i="1" s="1"/>
  <c r="Y158" i="1"/>
  <c r="Z158" i="1" s="1"/>
  <c r="AA158" i="1" s="1"/>
  <c r="AB158" i="1" s="1"/>
  <c r="AC158" i="1" s="1"/>
  <c r="AD158" i="1" s="1"/>
  <c r="AE158" i="1" s="1"/>
  <c r="AF158" i="1" s="1"/>
  <c r="AG158" i="1" s="1"/>
  <c r="AH158" i="1" s="1"/>
  <c r="Y146" i="1"/>
  <c r="Z146" i="1" s="1"/>
  <c r="AA146" i="1" s="1"/>
  <c r="AB146" i="1" s="1"/>
  <c r="AC146" i="1" s="1"/>
  <c r="AD146" i="1" s="1"/>
  <c r="AE146" i="1" s="1"/>
  <c r="AF146" i="1" s="1"/>
  <c r="AG146" i="1" s="1"/>
  <c r="AH146" i="1" s="1"/>
  <c r="Y140" i="1"/>
  <c r="Z140" i="1" s="1"/>
  <c r="AA140" i="1" s="1"/>
  <c r="AB140" i="1" s="1"/>
  <c r="AC140" i="1" s="1"/>
  <c r="AD140" i="1" s="1"/>
  <c r="AE140" i="1" s="1"/>
  <c r="AF140" i="1" s="1"/>
  <c r="AG140" i="1" s="1"/>
  <c r="AH140" i="1" s="1"/>
  <c r="AB39" i="1"/>
  <c r="AC39" i="1" s="1"/>
  <c r="AD39" i="1" s="1"/>
  <c r="AE39" i="1" s="1"/>
  <c r="AF39" i="1" s="1"/>
  <c r="AG39" i="1" s="1"/>
  <c r="AH39" i="1" s="1"/>
  <c r="Y37" i="1"/>
  <c r="Z37" i="1" s="1"/>
  <c r="AA37" i="1" s="1"/>
  <c r="AB37" i="1" s="1"/>
  <c r="AC37" i="1" s="1"/>
  <c r="AD37" i="1" s="1"/>
  <c r="AE37" i="1" s="1"/>
  <c r="AF37" i="1" s="1"/>
  <c r="AG37" i="1" s="1"/>
  <c r="AH37" i="1" s="1"/>
  <c r="Y33" i="1"/>
  <c r="Z33" i="1" s="1"/>
  <c r="AA33" i="1" s="1"/>
  <c r="AB33" i="1" s="1"/>
  <c r="AC33" i="1" s="1"/>
  <c r="AD33" i="1" s="1"/>
  <c r="AE33" i="1" s="1"/>
  <c r="AF33" i="1" s="1"/>
  <c r="AG33" i="1" s="1"/>
  <c r="AH33" i="1" s="1"/>
  <c r="Y31" i="1"/>
  <c r="Y27" i="1"/>
  <c r="Z27" i="1" s="1"/>
  <c r="AA27" i="1" s="1"/>
  <c r="AB27" i="1" s="1"/>
  <c r="AC27" i="1" s="1"/>
  <c r="AD27" i="1" s="1"/>
  <c r="AE27" i="1" s="1"/>
  <c r="AF27" i="1" s="1"/>
  <c r="AG27" i="1" s="1"/>
  <c r="AH27" i="1" s="1"/>
  <c r="Y25" i="1"/>
  <c r="Z25" i="1" s="1"/>
  <c r="AA25" i="1" s="1"/>
  <c r="AB25" i="1" s="1"/>
  <c r="AC25" i="1" s="1"/>
  <c r="AD25" i="1" s="1"/>
  <c r="AE25" i="1" s="1"/>
  <c r="AF25" i="1" s="1"/>
  <c r="AG25" i="1" s="1"/>
  <c r="AH25" i="1" s="1"/>
  <c r="Y19" i="1"/>
  <c r="Z19" i="1" s="1"/>
  <c r="AA19" i="1" s="1"/>
  <c r="AB19" i="1" s="1"/>
  <c r="AC19" i="1" s="1"/>
  <c r="AD19" i="1" s="1"/>
  <c r="AE19" i="1" s="1"/>
  <c r="AF19" i="1" s="1"/>
  <c r="AG19" i="1" s="1"/>
  <c r="AH19" i="1" s="1"/>
  <c r="X16" i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Y13" i="1"/>
  <c r="Z13" i="1" s="1"/>
  <c r="AA13" i="1" s="1"/>
  <c r="AB13" i="1" s="1"/>
  <c r="AC13" i="1" s="1"/>
  <c r="AD13" i="1" s="1"/>
  <c r="AE13" i="1" s="1"/>
  <c r="AF13" i="1" s="1"/>
  <c r="AG13" i="1" s="1"/>
  <c r="AH13" i="1" s="1"/>
  <c r="Y9" i="1"/>
  <c r="Y7" i="1"/>
  <c r="Z7" i="1" s="1"/>
  <c r="AA7" i="1" s="1"/>
  <c r="AB7" i="1" s="1"/>
  <c r="AC7" i="1" s="1"/>
  <c r="AD7" i="1" s="1"/>
  <c r="AE7" i="1" s="1"/>
  <c r="AF7" i="1" s="1"/>
  <c r="AG7" i="1" s="1"/>
  <c r="AH7" i="1" s="1"/>
  <c r="X4" i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F26" i="1"/>
  <c r="W26" i="1" s="1"/>
  <c r="W29" i="1"/>
  <c r="X29" i="1" s="1"/>
  <c r="Y29" i="1" s="1"/>
  <c r="Z29" i="1" s="1"/>
  <c r="AA29" i="1" s="1"/>
  <c r="AB29" i="1" s="1"/>
  <c r="AC29" i="1" s="1"/>
  <c r="AD29" i="1" s="1"/>
  <c r="AE29" i="1" s="1"/>
  <c r="AF29" i="1" s="1"/>
  <c r="AG29" i="1" s="1"/>
  <c r="AH29" i="1" s="1"/>
  <c r="F20" i="1"/>
  <c r="W20" i="1" s="1"/>
  <c r="W23" i="1"/>
  <c r="F14" i="1"/>
  <c r="W14" i="1" s="1"/>
  <c r="W17" i="1"/>
  <c r="X17" i="1" s="1"/>
  <c r="Y17" i="1" s="1"/>
  <c r="Z17" i="1" s="1"/>
  <c r="AA17" i="1" s="1"/>
  <c r="AB17" i="1" s="1"/>
  <c r="AC17" i="1" s="1"/>
  <c r="AD17" i="1" s="1"/>
  <c r="AE17" i="1" s="1"/>
  <c r="AF17" i="1" s="1"/>
  <c r="AG17" i="1" s="1"/>
  <c r="AH17" i="1" s="1"/>
  <c r="S104" i="1"/>
  <c r="R1164" i="1"/>
  <c r="R1176" i="1"/>
  <c r="R86" i="1"/>
  <c r="R152" i="1"/>
  <c r="R188" i="1"/>
  <c r="P560" i="1"/>
  <c r="P554" i="1"/>
  <c r="L548" i="1"/>
  <c r="P536" i="1"/>
  <c r="X308" i="1"/>
  <c r="Y308" i="1" s="1"/>
  <c r="Z308" i="1" s="1"/>
  <c r="AA308" i="1" s="1"/>
  <c r="AB308" i="1" s="1"/>
  <c r="AC308" i="1" s="1"/>
  <c r="AD308" i="1" s="1"/>
  <c r="AE308" i="1" s="1"/>
  <c r="AF308" i="1" s="1"/>
  <c r="AG308" i="1" s="1"/>
  <c r="AH308" i="1" s="1"/>
  <c r="S302" i="1"/>
  <c r="T302" i="1" s="1"/>
  <c r="W302" i="1"/>
  <c r="X302" i="1" s="1"/>
  <c r="Y302" i="1" s="1"/>
  <c r="Z302" i="1" s="1"/>
  <c r="AA302" i="1" s="1"/>
  <c r="AB302" i="1" s="1"/>
  <c r="AC302" i="1" s="1"/>
  <c r="AD302" i="1" s="1"/>
  <c r="AE302" i="1" s="1"/>
  <c r="AF302" i="1" s="1"/>
  <c r="AG302" i="1" s="1"/>
  <c r="AH302" i="1" s="1"/>
  <c r="X296" i="1"/>
  <c r="Y296" i="1" s="1"/>
  <c r="Z296" i="1" s="1"/>
  <c r="AA296" i="1" s="1"/>
  <c r="AB296" i="1" s="1"/>
  <c r="AC296" i="1" s="1"/>
  <c r="AD296" i="1" s="1"/>
  <c r="AE296" i="1" s="1"/>
  <c r="AF296" i="1" s="1"/>
  <c r="AG296" i="1" s="1"/>
  <c r="AH296" i="1" s="1"/>
  <c r="X290" i="1"/>
  <c r="Y290" i="1" s="1"/>
  <c r="Z290" i="1" s="1"/>
  <c r="AA290" i="1" s="1"/>
  <c r="AB290" i="1" s="1"/>
  <c r="AC290" i="1" s="1"/>
  <c r="AD290" i="1" s="1"/>
  <c r="AE290" i="1" s="1"/>
  <c r="AF290" i="1" s="1"/>
  <c r="AG290" i="1" s="1"/>
  <c r="AH290" i="1" s="1"/>
  <c r="R272" i="1"/>
  <c r="W272" i="1"/>
  <c r="X272" i="1" s="1"/>
  <c r="Y272" i="1" s="1"/>
  <c r="Z272" i="1" s="1"/>
  <c r="AA272" i="1" s="1"/>
  <c r="AB272" i="1" s="1"/>
  <c r="AC272" i="1" s="1"/>
  <c r="AD272" i="1" s="1"/>
  <c r="AE272" i="1" s="1"/>
  <c r="AF272" i="1" s="1"/>
  <c r="AG272" i="1" s="1"/>
  <c r="AH272" i="1" s="1"/>
  <c r="R266" i="1"/>
  <c r="W266" i="1"/>
  <c r="X266" i="1" s="1"/>
  <c r="Y266" i="1" s="1"/>
  <c r="Z266" i="1" s="1"/>
  <c r="AA266" i="1" s="1"/>
  <c r="AB266" i="1" s="1"/>
  <c r="AC266" i="1" s="1"/>
  <c r="AD266" i="1" s="1"/>
  <c r="AE266" i="1" s="1"/>
  <c r="AF266" i="1" s="1"/>
  <c r="AG266" i="1" s="1"/>
  <c r="AH266" i="1" s="1"/>
  <c r="X254" i="1"/>
  <c r="Y254" i="1" s="1"/>
  <c r="Z254" i="1" s="1"/>
  <c r="AA254" i="1" s="1"/>
  <c r="AB254" i="1" s="1"/>
  <c r="AC254" i="1" s="1"/>
  <c r="AD254" i="1" s="1"/>
  <c r="AE254" i="1" s="1"/>
  <c r="AF254" i="1" s="1"/>
  <c r="AG254" i="1" s="1"/>
  <c r="AH254" i="1" s="1"/>
  <c r="X242" i="1"/>
  <c r="Y242" i="1" s="1"/>
  <c r="Z242" i="1" s="1"/>
  <c r="AA242" i="1" s="1"/>
  <c r="AB242" i="1" s="1"/>
  <c r="AC242" i="1" s="1"/>
  <c r="AD242" i="1" s="1"/>
  <c r="AE242" i="1" s="1"/>
  <c r="AF242" i="1" s="1"/>
  <c r="AG242" i="1" s="1"/>
  <c r="AH242" i="1" s="1"/>
  <c r="X236" i="1"/>
  <c r="Y236" i="1" s="1"/>
  <c r="Z236" i="1" s="1"/>
  <c r="AA236" i="1" s="1"/>
  <c r="AB236" i="1" s="1"/>
  <c r="AC236" i="1" s="1"/>
  <c r="AD236" i="1" s="1"/>
  <c r="AE236" i="1" s="1"/>
  <c r="AF236" i="1" s="1"/>
  <c r="AG236" i="1" s="1"/>
  <c r="AH236" i="1" s="1"/>
  <c r="X218" i="1"/>
  <c r="Y218" i="1" s="1"/>
  <c r="Z218" i="1" s="1"/>
  <c r="AA218" i="1" s="1"/>
  <c r="AB218" i="1" s="1"/>
  <c r="AC218" i="1" s="1"/>
  <c r="AD218" i="1" s="1"/>
  <c r="AE218" i="1" s="1"/>
  <c r="AF218" i="1" s="1"/>
  <c r="AG218" i="1" s="1"/>
  <c r="AH218" i="1" s="1"/>
  <c r="R200" i="1"/>
  <c r="W200" i="1"/>
  <c r="X200" i="1" s="1"/>
  <c r="Y200" i="1" s="1"/>
  <c r="Z200" i="1" s="1"/>
  <c r="AA200" i="1" s="1"/>
  <c r="AB200" i="1" s="1"/>
  <c r="AC200" i="1" s="1"/>
  <c r="AD200" i="1" s="1"/>
  <c r="AE200" i="1" s="1"/>
  <c r="AF200" i="1" s="1"/>
  <c r="AG200" i="1" s="1"/>
  <c r="AH200" i="1" s="1"/>
  <c r="X110" i="1"/>
  <c r="X92" i="1"/>
  <c r="Y92" i="1" s="1"/>
  <c r="Z92" i="1" s="1"/>
  <c r="AA92" i="1" s="1"/>
  <c r="AB92" i="1" s="1"/>
  <c r="AC92" i="1" s="1"/>
  <c r="AD92" i="1" s="1"/>
  <c r="AE92" i="1" s="1"/>
  <c r="AF92" i="1" s="1"/>
  <c r="AG92" i="1" s="1"/>
  <c r="AH92" i="1" s="1"/>
  <c r="X80" i="1"/>
  <c r="Y80" i="1" s="1"/>
  <c r="Z80" i="1" s="1"/>
  <c r="AA80" i="1" s="1"/>
  <c r="AB80" i="1" s="1"/>
  <c r="AC80" i="1" s="1"/>
  <c r="AD80" i="1" s="1"/>
  <c r="AE80" i="1" s="1"/>
  <c r="AF80" i="1" s="1"/>
  <c r="AG80" i="1" s="1"/>
  <c r="AH80" i="1" s="1"/>
  <c r="X74" i="1"/>
  <c r="Y74" i="1" s="1"/>
  <c r="Z74" i="1" s="1"/>
  <c r="AA74" i="1" s="1"/>
  <c r="AB74" i="1" s="1"/>
  <c r="AC74" i="1" s="1"/>
  <c r="AD74" i="1" s="1"/>
  <c r="AE74" i="1" s="1"/>
  <c r="AF74" i="1" s="1"/>
  <c r="AG74" i="1" s="1"/>
  <c r="AH74" i="1" s="1"/>
  <c r="W44" i="1"/>
  <c r="X44" i="1" s="1"/>
  <c r="Y44" i="1" s="1"/>
  <c r="Z44" i="1" s="1"/>
  <c r="AA44" i="1" s="1"/>
  <c r="AB44" i="1" s="1"/>
  <c r="AC44" i="1" s="1"/>
  <c r="AD44" i="1" s="1"/>
  <c r="AE44" i="1" s="1"/>
  <c r="AF44" i="1" s="1"/>
  <c r="AG44" i="1" s="1"/>
  <c r="AH44" i="1" s="1"/>
  <c r="S44" i="1"/>
  <c r="T44" i="1" s="1"/>
  <c r="P38" i="1"/>
  <c r="L38" i="1"/>
  <c r="Z28" i="1"/>
  <c r="AA28" i="1" s="1"/>
  <c r="AB28" i="1" s="1"/>
  <c r="AC28" i="1" s="1"/>
  <c r="AD28" i="1" s="1"/>
  <c r="AE28" i="1" s="1"/>
  <c r="AF28" i="1" s="1"/>
  <c r="AG28" i="1" s="1"/>
  <c r="AH28" i="1" s="1"/>
  <c r="Y24" i="1"/>
  <c r="Z24" i="1" s="1"/>
  <c r="AA24" i="1" s="1"/>
  <c r="AB24" i="1" s="1"/>
  <c r="AC24" i="1" s="1"/>
  <c r="AD24" i="1" s="1"/>
  <c r="AE24" i="1" s="1"/>
  <c r="AF24" i="1" s="1"/>
  <c r="AG24" i="1" s="1"/>
  <c r="AH24" i="1" s="1"/>
  <c r="Y6" i="1"/>
  <c r="Z6" i="1" s="1"/>
  <c r="AA6" i="1" s="1"/>
  <c r="AB6" i="1" s="1"/>
  <c r="AC6" i="1" s="1"/>
  <c r="AD6" i="1" s="1"/>
  <c r="AE6" i="1" s="1"/>
  <c r="AF6" i="1" s="1"/>
  <c r="AG6" i="1" s="1"/>
  <c r="AH6" i="1" s="1"/>
  <c r="X3" i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Y110" i="1"/>
  <c r="Z110" i="1" s="1"/>
  <c r="AA110" i="1" s="1"/>
  <c r="AB110" i="1" s="1"/>
  <c r="AC110" i="1" s="1"/>
  <c r="AD110" i="1" s="1"/>
  <c r="AE110" i="1" s="1"/>
  <c r="AF110" i="1" s="1"/>
  <c r="AG110" i="1" s="1"/>
  <c r="AH110" i="1" s="1"/>
  <c r="F32" i="1"/>
  <c r="W32" i="1" s="1"/>
  <c r="W35" i="1"/>
  <c r="X35" i="1" s="1"/>
  <c r="Y35" i="1" s="1"/>
  <c r="Z35" i="1" s="1"/>
  <c r="AA35" i="1" s="1"/>
  <c r="AB35" i="1" s="1"/>
  <c r="AC35" i="1" s="1"/>
  <c r="AD35" i="1" s="1"/>
  <c r="AE35" i="1" s="1"/>
  <c r="AF35" i="1" s="1"/>
  <c r="AG35" i="1" s="1"/>
  <c r="AH35" i="1" s="1"/>
  <c r="F8" i="1"/>
  <c r="W8" i="1" s="1"/>
  <c r="W11" i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P542" i="1"/>
  <c r="L542" i="1"/>
  <c r="L536" i="1"/>
  <c r="X278" i="1"/>
  <c r="Y278" i="1" s="1"/>
  <c r="Z278" i="1" s="1"/>
  <c r="AA278" i="1" s="1"/>
  <c r="AB278" i="1" s="1"/>
  <c r="AC278" i="1" s="1"/>
  <c r="AD278" i="1" s="1"/>
  <c r="AE278" i="1" s="1"/>
  <c r="AF278" i="1" s="1"/>
  <c r="AG278" i="1" s="1"/>
  <c r="AH278" i="1" s="1"/>
  <c r="X260" i="1"/>
  <c r="Y260" i="1" s="1"/>
  <c r="Z260" i="1" s="1"/>
  <c r="AA260" i="1" s="1"/>
  <c r="AB260" i="1" s="1"/>
  <c r="AC260" i="1" s="1"/>
  <c r="AD260" i="1" s="1"/>
  <c r="AE260" i="1" s="1"/>
  <c r="AF260" i="1" s="1"/>
  <c r="AG260" i="1" s="1"/>
  <c r="AH260" i="1" s="1"/>
  <c r="X248" i="1"/>
  <c r="Y248" i="1" s="1"/>
  <c r="Z248" i="1" s="1"/>
  <c r="AA248" i="1" s="1"/>
  <c r="AB248" i="1" s="1"/>
  <c r="AC248" i="1" s="1"/>
  <c r="AD248" i="1" s="1"/>
  <c r="AE248" i="1" s="1"/>
  <c r="AF248" i="1" s="1"/>
  <c r="AG248" i="1" s="1"/>
  <c r="AH248" i="1" s="1"/>
  <c r="W230" i="1"/>
  <c r="X230" i="1" s="1"/>
  <c r="Y230" i="1" s="1"/>
  <c r="Z230" i="1" s="1"/>
  <c r="AA230" i="1" s="1"/>
  <c r="AB230" i="1" s="1"/>
  <c r="AC230" i="1" s="1"/>
  <c r="AD230" i="1" s="1"/>
  <c r="AE230" i="1" s="1"/>
  <c r="AF230" i="1" s="1"/>
  <c r="AG230" i="1" s="1"/>
  <c r="AH230" i="1" s="1"/>
  <c r="S230" i="1"/>
  <c r="T230" i="1" s="1"/>
  <c r="X224" i="1"/>
  <c r="Y224" i="1" s="1"/>
  <c r="Z224" i="1" s="1"/>
  <c r="AA224" i="1" s="1"/>
  <c r="AB224" i="1" s="1"/>
  <c r="AC224" i="1" s="1"/>
  <c r="AD224" i="1" s="1"/>
  <c r="AE224" i="1" s="1"/>
  <c r="AF224" i="1" s="1"/>
  <c r="AG224" i="1" s="1"/>
  <c r="AH224" i="1" s="1"/>
  <c r="X212" i="1"/>
  <c r="Y212" i="1" s="1"/>
  <c r="Z212" i="1" s="1"/>
  <c r="AA212" i="1" s="1"/>
  <c r="AB212" i="1" s="1"/>
  <c r="AC212" i="1" s="1"/>
  <c r="AD212" i="1" s="1"/>
  <c r="AE212" i="1" s="1"/>
  <c r="AF212" i="1" s="1"/>
  <c r="AG212" i="1" s="1"/>
  <c r="AH212" i="1" s="1"/>
  <c r="X194" i="1"/>
  <c r="Y194" i="1" s="1"/>
  <c r="Z194" i="1" s="1"/>
  <c r="AA194" i="1" s="1"/>
  <c r="AB194" i="1" s="1"/>
  <c r="AC194" i="1" s="1"/>
  <c r="AD194" i="1" s="1"/>
  <c r="AE194" i="1" s="1"/>
  <c r="AF194" i="1" s="1"/>
  <c r="AG194" i="1" s="1"/>
  <c r="AH194" i="1" s="1"/>
  <c r="S152" i="1"/>
  <c r="T152" i="1" s="1"/>
  <c r="W152" i="1"/>
  <c r="X152" i="1" s="1"/>
  <c r="Y152" i="1" s="1"/>
  <c r="Z152" i="1" s="1"/>
  <c r="AA152" i="1" s="1"/>
  <c r="AB152" i="1" s="1"/>
  <c r="AC152" i="1" s="1"/>
  <c r="AD152" i="1" s="1"/>
  <c r="AE152" i="1" s="1"/>
  <c r="AF152" i="1" s="1"/>
  <c r="AG152" i="1" s="1"/>
  <c r="AH152" i="1" s="1"/>
  <c r="X104" i="1"/>
  <c r="Y104" i="1" s="1"/>
  <c r="Z104" i="1" s="1"/>
  <c r="AA104" i="1" s="1"/>
  <c r="AB104" i="1" s="1"/>
  <c r="AC104" i="1" s="1"/>
  <c r="AD104" i="1" s="1"/>
  <c r="AE104" i="1" s="1"/>
  <c r="AF104" i="1" s="1"/>
  <c r="AG104" i="1" s="1"/>
  <c r="AH104" i="1" s="1"/>
  <c r="X98" i="1"/>
  <c r="Y98" i="1" s="1"/>
  <c r="Z98" i="1" s="1"/>
  <c r="AA98" i="1" s="1"/>
  <c r="AB98" i="1" s="1"/>
  <c r="AC98" i="1" s="1"/>
  <c r="AD98" i="1" s="1"/>
  <c r="AE98" i="1" s="1"/>
  <c r="AF98" i="1" s="1"/>
  <c r="AG98" i="1" s="1"/>
  <c r="AH98" i="1" s="1"/>
  <c r="X86" i="1"/>
  <c r="Y86" i="1" s="1"/>
  <c r="Z86" i="1" s="1"/>
  <c r="AA86" i="1" s="1"/>
  <c r="AB86" i="1" s="1"/>
  <c r="AC86" i="1" s="1"/>
  <c r="AD86" i="1" s="1"/>
  <c r="AE86" i="1" s="1"/>
  <c r="AF86" i="1" s="1"/>
  <c r="AG86" i="1" s="1"/>
  <c r="AH86" i="1" s="1"/>
  <c r="X68" i="1"/>
  <c r="Y68" i="1" s="1"/>
  <c r="Z68" i="1" s="1"/>
  <c r="AA68" i="1" s="1"/>
  <c r="AB68" i="1" s="1"/>
  <c r="AC68" i="1" s="1"/>
  <c r="AD68" i="1" s="1"/>
  <c r="AE68" i="1" s="1"/>
  <c r="AF68" i="1" s="1"/>
  <c r="AG68" i="1" s="1"/>
  <c r="AH68" i="1" s="1"/>
  <c r="H38" i="1"/>
  <c r="Y36" i="1"/>
  <c r="Z36" i="1" s="1"/>
  <c r="AA36" i="1" s="1"/>
  <c r="AB36" i="1" s="1"/>
  <c r="AC36" i="1" s="1"/>
  <c r="AD36" i="1" s="1"/>
  <c r="AE36" i="1" s="1"/>
  <c r="AF36" i="1" s="1"/>
  <c r="AG36" i="1" s="1"/>
  <c r="AH36" i="1" s="1"/>
  <c r="R537" i="1"/>
  <c r="S290" i="1"/>
  <c r="S266" i="1"/>
  <c r="S236" i="1"/>
  <c r="S194" i="1"/>
  <c r="S164" i="1"/>
  <c r="S122" i="1"/>
  <c r="S92" i="1"/>
  <c r="S56" i="1"/>
  <c r="S62" i="1"/>
  <c r="S182" i="1"/>
  <c r="R3" i="1"/>
  <c r="S110" i="1"/>
  <c r="R230" i="1"/>
  <c r="R278" i="1"/>
  <c r="J1408" i="1"/>
  <c r="N1402" i="1"/>
  <c r="Q1396" i="1"/>
  <c r="P1384" i="1"/>
  <c r="Z62" i="1"/>
  <c r="AA62" i="1" s="1"/>
  <c r="AB62" i="1" s="1"/>
  <c r="AC62" i="1" s="1"/>
  <c r="AD62" i="1" s="1"/>
  <c r="AE62" i="1" s="1"/>
  <c r="AF62" i="1" s="1"/>
  <c r="AG62" i="1" s="1"/>
  <c r="AH62" i="1" s="1"/>
  <c r="X41" i="1"/>
  <c r="Y41" i="1" s="1"/>
  <c r="Z41" i="1" s="1"/>
  <c r="AA41" i="1" s="1"/>
  <c r="AB41" i="1" s="1"/>
  <c r="AC41" i="1" s="1"/>
  <c r="AD41" i="1" s="1"/>
  <c r="AE41" i="1" s="1"/>
  <c r="AF41" i="1" s="1"/>
  <c r="AG41" i="1" s="1"/>
  <c r="AH41" i="1" s="1"/>
  <c r="Y34" i="1"/>
  <c r="Z34" i="1" s="1"/>
  <c r="AA34" i="1" s="1"/>
  <c r="AB34" i="1" s="1"/>
  <c r="AC34" i="1" s="1"/>
  <c r="AD34" i="1" s="1"/>
  <c r="AE34" i="1" s="1"/>
  <c r="AF34" i="1" s="1"/>
  <c r="AG34" i="1" s="1"/>
  <c r="AH34" i="1" s="1"/>
  <c r="Z31" i="1"/>
  <c r="AA31" i="1" s="1"/>
  <c r="AB31" i="1" s="1"/>
  <c r="AC31" i="1" s="1"/>
  <c r="AD31" i="1" s="1"/>
  <c r="AE31" i="1" s="1"/>
  <c r="AF31" i="1" s="1"/>
  <c r="AG31" i="1" s="1"/>
  <c r="AH31" i="1" s="1"/>
  <c r="Z21" i="1"/>
  <c r="AA21" i="1" s="1"/>
  <c r="AB21" i="1" s="1"/>
  <c r="AC21" i="1" s="1"/>
  <c r="AD21" i="1" s="1"/>
  <c r="AE21" i="1" s="1"/>
  <c r="AF21" i="1" s="1"/>
  <c r="AG21" i="1" s="1"/>
  <c r="AH21" i="1" s="1"/>
  <c r="Y22" i="1"/>
  <c r="Z22" i="1" s="1"/>
  <c r="AA22" i="1" s="1"/>
  <c r="AB22" i="1" s="1"/>
  <c r="AC22" i="1" s="1"/>
  <c r="AD22" i="1" s="1"/>
  <c r="AE22" i="1" s="1"/>
  <c r="AF22" i="1" s="1"/>
  <c r="AG22" i="1" s="1"/>
  <c r="AH22" i="1" s="1"/>
  <c r="X23" i="1"/>
  <c r="Y23" i="1" s="1"/>
  <c r="Z23" i="1" s="1"/>
  <c r="AA23" i="1" s="1"/>
  <c r="AB23" i="1" s="1"/>
  <c r="AC23" i="1" s="1"/>
  <c r="AD23" i="1" s="1"/>
  <c r="AE23" i="1" s="1"/>
  <c r="AF23" i="1" s="1"/>
  <c r="AG23" i="1" s="1"/>
  <c r="AH23" i="1" s="1"/>
  <c r="X18" i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Z9" i="1"/>
  <c r="AA9" i="1" s="1"/>
  <c r="AB9" i="1" s="1"/>
  <c r="AC9" i="1" s="1"/>
  <c r="AD9" i="1" s="1"/>
  <c r="AE9" i="1" s="1"/>
  <c r="AF9" i="1" s="1"/>
  <c r="AG9" i="1" s="1"/>
  <c r="AH9" i="1" s="1"/>
  <c r="R70" i="8"/>
  <c r="S70" i="8" s="1"/>
  <c r="T70" i="8" s="1"/>
  <c r="R45" i="8"/>
  <c r="Q21" i="8"/>
  <c r="S63" i="8"/>
  <c r="R9" i="8"/>
  <c r="R106" i="8"/>
  <c r="S106" i="8" s="1"/>
  <c r="T106" i="8" s="1"/>
  <c r="Q9" i="8"/>
  <c r="S39" i="8"/>
  <c r="Q93" i="8"/>
  <c r="R5" i="8"/>
  <c r="S5" i="8" s="1"/>
  <c r="T5" i="8" s="1"/>
  <c r="U5" i="8" s="1"/>
  <c r="V5" i="8" s="1"/>
  <c r="W5" i="8" s="1"/>
  <c r="X5" i="8" s="1"/>
  <c r="Y5" i="8" s="1"/>
  <c r="Z5" i="8" s="1"/>
  <c r="AA5" i="8" s="1"/>
  <c r="AB5" i="8" s="1"/>
  <c r="Q3" i="8"/>
  <c r="R17" i="8"/>
  <c r="S17" i="8" s="1"/>
  <c r="T17" i="8" s="1"/>
  <c r="U17" i="8" s="1"/>
  <c r="V17" i="8" s="1"/>
  <c r="W17" i="8" s="1"/>
  <c r="X17" i="8" s="1"/>
  <c r="Y17" i="8" s="1"/>
  <c r="Z17" i="8" s="1"/>
  <c r="AA17" i="8" s="1"/>
  <c r="AB17" i="8" s="1"/>
  <c r="Q15" i="8"/>
  <c r="S105" i="8"/>
  <c r="R39" i="8"/>
  <c r="R94" i="8"/>
  <c r="Q57" i="8"/>
  <c r="R52" i="8"/>
  <c r="S52" i="8" s="1"/>
  <c r="T52" i="8" s="1"/>
  <c r="U52" i="8" s="1"/>
  <c r="V52" i="8" s="1"/>
  <c r="W52" i="8" s="1"/>
  <c r="X52" i="8" s="1"/>
  <c r="Y52" i="8" s="1"/>
  <c r="Z52" i="8" s="1"/>
  <c r="AA52" i="8" s="1"/>
  <c r="AB52" i="8" s="1"/>
  <c r="Q51" i="8"/>
  <c r="T105" i="8"/>
  <c r="U106" i="8"/>
  <c r="U105" i="8" s="1"/>
  <c r="U28" i="8"/>
  <c r="T27" i="8"/>
  <c r="S21" i="8"/>
  <c r="T22" i="8"/>
  <c r="S9" i="8"/>
  <c r="T10" i="8"/>
  <c r="U10" i="8" s="1"/>
  <c r="R78" i="8"/>
  <c r="Q75" i="8"/>
  <c r="R89" i="8"/>
  <c r="Q87" i="8"/>
  <c r="R120" i="8"/>
  <c r="Q117" i="8"/>
  <c r="R123" i="8"/>
  <c r="S124" i="8"/>
  <c r="S123" i="8" s="1"/>
  <c r="R83" i="8"/>
  <c r="S83" i="8" s="1"/>
  <c r="T83" i="8" s="1"/>
  <c r="U83" i="8" s="1"/>
  <c r="V83" i="8" s="1"/>
  <c r="W83" i="8" s="1"/>
  <c r="X83" i="8" s="1"/>
  <c r="Y83" i="8" s="1"/>
  <c r="Z83" i="8" s="1"/>
  <c r="AA83" i="8" s="1"/>
  <c r="AB83" i="8" s="1"/>
  <c r="Q81" i="8"/>
  <c r="R103" i="8"/>
  <c r="Q99" i="8"/>
  <c r="R114" i="8"/>
  <c r="S114" i="8" s="1"/>
  <c r="T114" i="8" s="1"/>
  <c r="U114" i="8" s="1"/>
  <c r="V114" i="8" s="1"/>
  <c r="W114" i="8" s="1"/>
  <c r="X114" i="8" s="1"/>
  <c r="Y114" i="8" s="1"/>
  <c r="Z114" i="8" s="1"/>
  <c r="AA114" i="8" s="1"/>
  <c r="AB114" i="8" s="1"/>
  <c r="Q111" i="8"/>
  <c r="Q63" i="8"/>
  <c r="Q27" i="8"/>
  <c r="R21" i="8"/>
  <c r="R27" i="8"/>
  <c r="Q39" i="8"/>
  <c r="V100" i="8"/>
  <c r="W100" i="8" s="1"/>
  <c r="S111" i="8"/>
  <c r="S27" i="8"/>
  <c r="R63" i="8"/>
  <c r="S106" i="2"/>
  <c r="R99" i="2"/>
  <c r="S100" i="2"/>
  <c r="S87" i="2"/>
  <c r="Q255" i="3"/>
  <c r="T82" i="2"/>
  <c r="S81" i="2"/>
  <c r="R81" i="2"/>
  <c r="AB58" i="8"/>
  <c r="V82" i="8"/>
  <c r="R130" i="3"/>
  <c r="S130" i="3" s="1"/>
  <c r="T130" i="3" s="1"/>
  <c r="U130" i="3" s="1"/>
  <c r="V130" i="3" s="1"/>
  <c r="W130" i="3" s="1"/>
  <c r="X130" i="3" s="1"/>
  <c r="Q129" i="3"/>
  <c r="F566" i="1"/>
  <c r="S569" i="1"/>
  <c r="AB34" i="8"/>
  <c r="T76" i="8"/>
  <c r="T4" i="8"/>
  <c r="T124" i="8"/>
  <c r="S47" i="2"/>
  <c r="T47" i="2" s="1"/>
  <c r="R45" i="2"/>
  <c r="S55" i="8"/>
  <c r="T55" i="8" s="1"/>
  <c r="S61" i="8"/>
  <c r="T61" i="8" s="1"/>
  <c r="U61" i="8" s="1"/>
  <c r="R57" i="8"/>
  <c r="T46" i="8"/>
  <c r="R3" i="8"/>
  <c r="V118" i="8"/>
  <c r="U88" i="8"/>
  <c r="U112" i="8"/>
  <c r="T64" i="8"/>
  <c r="T40" i="8"/>
  <c r="T16" i="8"/>
  <c r="S36" i="8"/>
  <c r="T36" i="8" s="1"/>
  <c r="U36" i="8" s="1"/>
  <c r="R33" i="8"/>
  <c r="S85" i="8"/>
  <c r="X136" i="8"/>
  <c r="R130" i="8"/>
  <c r="Q129" i="8"/>
  <c r="R1170" i="1"/>
  <c r="I1383" i="1"/>
  <c r="L1383" i="1"/>
  <c r="L1389" i="1"/>
  <c r="Q1389" i="1"/>
  <c r="M1395" i="1"/>
  <c r="I1401" i="1"/>
  <c r="O1401" i="1"/>
  <c r="J1407" i="1"/>
  <c r="N1407" i="1"/>
  <c r="H1383" i="1"/>
  <c r="P1383" i="1"/>
  <c r="I1389" i="1"/>
  <c r="O1389" i="1"/>
  <c r="K1383" i="1"/>
  <c r="P1389" i="1"/>
  <c r="N1395" i="1"/>
  <c r="K1401" i="1"/>
  <c r="Q1401" i="1"/>
  <c r="H1407" i="1"/>
  <c r="M1407" i="1"/>
  <c r="O1383" i="1"/>
  <c r="H1389" i="1"/>
  <c r="I1395" i="1"/>
  <c r="O1395" i="1"/>
  <c r="L1401" i="1"/>
  <c r="I1407" i="1"/>
  <c r="O1407" i="1"/>
  <c r="Q1383" i="1"/>
  <c r="K1389" i="1"/>
  <c r="J1395" i="1"/>
  <c r="Q1395" i="1"/>
  <c r="M1401" i="1"/>
  <c r="K1407" i="1"/>
  <c r="P1407" i="1"/>
  <c r="R137" i="8"/>
  <c r="Q135" i="8"/>
  <c r="J1354" i="1"/>
  <c r="I1360" i="1"/>
  <c r="M1366" i="1"/>
  <c r="N1354" i="1"/>
  <c r="Q1360" i="1"/>
  <c r="M1372" i="1"/>
  <c r="Q1372" i="1"/>
  <c r="I1366" i="1"/>
  <c r="R1182" i="1"/>
  <c r="P1401" i="1"/>
  <c r="M1389" i="1"/>
  <c r="I1372" i="1"/>
  <c r="Q1408" i="1"/>
  <c r="K1408" i="1"/>
  <c r="O1402" i="1"/>
  <c r="J1402" i="1"/>
  <c r="M1396" i="1"/>
  <c r="J1390" i="1"/>
  <c r="R832" i="1"/>
  <c r="O1388" i="1" s="1"/>
  <c r="R831" i="1"/>
  <c r="K1384" i="1"/>
  <c r="O1384" i="1"/>
  <c r="K1390" i="1"/>
  <c r="O1390" i="1"/>
  <c r="H1396" i="1"/>
  <c r="L1396" i="1"/>
  <c r="P1396" i="1"/>
  <c r="I1402" i="1"/>
  <c r="M1402" i="1"/>
  <c r="Q1402" i="1"/>
  <c r="H1408" i="1"/>
  <c r="L1408" i="1"/>
  <c r="P1408" i="1"/>
  <c r="I1384" i="1"/>
  <c r="M1384" i="1"/>
  <c r="Q1384" i="1"/>
  <c r="I1390" i="1"/>
  <c r="M1390" i="1"/>
  <c r="Q1390" i="1"/>
  <c r="R760" i="1"/>
  <c r="R761" i="1"/>
  <c r="R759" i="1"/>
  <c r="O1351" i="1" s="1"/>
  <c r="P566" i="1"/>
  <c r="L566" i="1"/>
  <c r="H566" i="1"/>
  <c r="R350" i="1"/>
  <c r="N1408" i="1"/>
  <c r="I1408" i="1"/>
  <c r="L1402" i="1"/>
  <c r="O1396" i="1"/>
  <c r="J1396" i="1"/>
  <c r="N1390" i="1"/>
  <c r="R835" i="1"/>
  <c r="J1403" i="1" s="1"/>
  <c r="J1384" i="1"/>
  <c r="R763" i="1"/>
  <c r="F1361" i="1" s="1"/>
  <c r="L560" i="1"/>
  <c r="H560" i="1"/>
  <c r="F560" i="1"/>
  <c r="N554" i="1"/>
  <c r="L554" i="1"/>
  <c r="H554" i="1"/>
  <c r="F554" i="1"/>
  <c r="P548" i="1"/>
  <c r="H548" i="1"/>
  <c r="F548" i="1"/>
  <c r="N542" i="1"/>
  <c r="H542" i="1"/>
  <c r="F542" i="1"/>
  <c r="N536" i="1"/>
  <c r="J536" i="1"/>
  <c r="H536" i="1"/>
  <c r="F536" i="1"/>
  <c r="N38" i="1"/>
  <c r="J38" i="1"/>
  <c r="F38" i="1"/>
  <c r="W38" i="1" s="1"/>
  <c r="P32" i="1"/>
  <c r="L32" i="1"/>
  <c r="H32" i="1"/>
  <c r="P26" i="1"/>
  <c r="L26" i="1"/>
  <c r="H26" i="1"/>
  <c r="P20" i="1"/>
  <c r="L20" i="1"/>
  <c r="H20" i="1"/>
  <c r="P14" i="1"/>
  <c r="L14" i="1"/>
  <c r="H14" i="1"/>
  <c r="P8" i="1"/>
  <c r="L8" i="1"/>
  <c r="H8" i="1"/>
  <c r="P2" i="1"/>
  <c r="L2" i="1"/>
  <c r="H2" i="1"/>
  <c r="Q279" i="3"/>
  <c r="Q303" i="3"/>
  <c r="AA88" i="3"/>
  <c r="AB88" i="3" s="1"/>
  <c r="AB87" i="3" s="1"/>
  <c r="Z87" i="3"/>
  <c r="Q321" i="3"/>
  <c r="Q57" i="3"/>
  <c r="Q243" i="3"/>
  <c r="Q237" i="3"/>
  <c r="R305" i="3"/>
  <c r="S305" i="3" s="1"/>
  <c r="T305" i="3" s="1"/>
  <c r="U305" i="3" s="1"/>
  <c r="V305" i="3" s="1"/>
  <c r="W305" i="3" s="1"/>
  <c r="X305" i="3" s="1"/>
  <c r="X303" i="3" s="1"/>
  <c r="Q213" i="3"/>
  <c r="Q195" i="3"/>
  <c r="Q27" i="3"/>
  <c r="R105" i="3"/>
  <c r="Q123" i="3"/>
  <c r="Q291" i="3"/>
  <c r="Q189" i="3"/>
  <c r="U168" i="3"/>
  <c r="V168" i="3" s="1"/>
  <c r="T165" i="3"/>
  <c r="T112" i="3"/>
  <c r="U112" i="3" s="1"/>
  <c r="S111" i="3"/>
  <c r="R201" i="3"/>
  <c r="S202" i="3"/>
  <c r="T202" i="3" s="1"/>
  <c r="U202" i="3" s="1"/>
  <c r="V202" i="3" s="1"/>
  <c r="W202" i="3" s="1"/>
  <c r="X202" i="3" s="1"/>
  <c r="R225" i="3"/>
  <c r="W256" i="3"/>
  <c r="V255" i="3"/>
  <c r="T47" i="3"/>
  <c r="U47" i="3" s="1"/>
  <c r="V47" i="3" s="1"/>
  <c r="W47" i="3" s="1"/>
  <c r="X47" i="3" s="1"/>
  <c r="Y47" i="3" s="1"/>
  <c r="Z47" i="3" s="1"/>
  <c r="AA47" i="3" s="1"/>
  <c r="AB47" i="3" s="1"/>
  <c r="S45" i="3"/>
  <c r="Q111" i="3"/>
  <c r="Q9" i="3"/>
  <c r="Q315" i="3"/>
  <c r="R127" i="3"/>
  <c r="Q267" i="3"/>
  <c r="R87" i="3"/>
  <c r="R244" i="3"/>
  <c r="S244" i="3" s="1"/>
  <c r="T244" i="3" s="1"/>
  <c r="Q15" i="3"/>
  <c r="Q201" i="3"/>
  <c r="R219" i="3"/>
  <c r="R249" i="3"/>
  <c r="Q33" i="3"/>
  <c r="Y87" i="3"/>
  <c r="Q165" i="3"/>
  <c r="S3" i="3"/>
  <c r="Q159" i="3"/>
  <c r="T87" i="3"/>
  <c r="S87" i="3"/>
  <c r="Q99" i="3"/>
  <c r="W87" i="3"/>
  <c r="Q87" i="3"/>
  <c r="R99" i="3"/>
  <c r="R57" i="3"/>
  <c r="T322" i="3"/>
  <c r="S321" i="3"/>
  <c r="R71" i="3"/>
  <c r="S71" i="3" s="1"/>
  <c r="T71" i="3" s="1"/>
  <c r="U71" i="3" s="1"/>
  <c r="V71" i="3" s="1"/>
  <c r="W71" i="3" s="1"/>
  <c r="X71" i="3" s="1"/>
  <c r="Y71" i="3" s="1"/>
  <c r="Z71" i="3" s="1"/>
  <c r="AA71" i="3" s="1"/>
  <c r="AB71" i="3" s="1"/>
  <c r="Q69" i="3"/>
  <c r="R148" i="3"/>
  <c r="R147" i="3" s="1"/>
  <c r="Q147" i="3"/>
  <c r="T4" i="3"/>
  <c r="U4" i="3" s="1"/>
  <c r="U3" i="3" s="1"/>
  <c r="T58" i="3"/>
  <c r="T57" i="3" s="1"/>
  <c r="S57" i="3"/>
  <c r="S34" i="3"/>
  <c r="T34" i="3" s="1"/>
  <c r="R33" i="3"/>
  <c r="R64" i="3"/>
  <c r="Q63" i="3"/>
  <c r="R286" i="3"/>
  <c r="Q285" i="3"/>
  <c r="S294" i="3"/>
  <c r="T294" i="3" s="1"/>
  <c r="U294" i="3" s="1"/>
  <c r="R291" i="3"/>
  <c r="R329" i="3"/>
  <c r="S329" i="3" s="1"/>
  <c r="T329" i="3" s="1"/>
  <c r="U329" i="3" s="1"/>
  <c r="V329" i="3" s="1"/>
  <c r="W329" i="3" s="1"/>
  <c r="X329" i="3" s="1"/>
  <c r="Y329" i="3" s="1"/>
  <c r="Z329" i="3" s="1"/>
  <c r="AA329" i="3" s="1"/>
  <c r="AB329" i="3" s="1"/>
  <c r="Q327" i="3"/>
  <c r="T28" i="3"/>
  <c r="T27" i="3" s="1"/>
  <c r="S27" i="3"/>
  <c r="Q249" i="3"/>
  <c r="Q3" i="3"/>
  <c r="S10" i="3"/>
  <c r="T10" i="3" s="1"/>
  <c r="R9" i="3"/>
  <c r="R25" i="3"/>
  <c r="Q21" i="3"/>
  <c r="R42" i="3"/>
  <c r="S42" i="3" s="1"/>
  <c r="T42" i="3" s="1"/>
  <c r="U42" i="3" s="1"/>
  <c r="V42" i="3" s="1"/>
  <c r="W42" i="3" s="1"/>
  <c r="X42" i="3" s="1"/>
  <c r="Y42" i="3" s="1"/>
  <c r="Z42" i="3" s="1"/>
  <c r="AA42" i="3" s="1"/>
  <c r="AB42" i="3" s="1"/>
  <c r="Q39" i="3"/>
  <c r="T221" i="3"/>
  <c r="U221" i="3" s="1"/>
  <c r="V221" i="3" s="1"/>
  <c r="S219" i="3"/>
  <c r="R334" i="3"/>
  <c r="S334" i="3" s="1"/>
  <c r="Q333" i="3"/>
  <c r="R45" i="3"/>
  <c r="Q273" i="3"/>
  <c r="U255" i="3"/>
  <c r="Q219" i="3"/>
  <c r="Q45" i="3"/>
  <c r="Q117" i="3"/>
  <c r="R119" i="3"/>
  <c r="R137" i="3"/>
  <c r="Q135" i="3"/>
  <c r="R142" i="3"/>
  <c r="Q141" i="3"/>
  <c r="R155" i="3"/>
  <c r="S155" i="3" s="1"/>
  <c r="T155" i="3" s="1"/>
  <c r="U155" i="3" s="1"/>
  <c r="V155" i="3" s="1"/>
  <c r="W155" i="3" s="1"/>
  <c r="X155" i="3" s="1"/>
  <c r="Y155" i="3" s="1"/>
  <c r="Z155" i="3" s="1"/>
  <c r="AA155" i="3" s="1"/>
  <c r="AB155" i="3" s="1"/>
  <c r="Q153" i="3"/>
  <c r="R159" i="3"/>
  <c r="S160" i="3"/>
  <c r="T160" i="3" s="1"/>
  <c r="S173" i="3"/>
  <c r="T173" i="3" s="1"/>
  <c r="U173" i="3" s="1"/>
  <c r="V173" i="3" s="1"/>
  <c r="W173" i="3" s="1"/>
  <c r="X173" i="3" s="1"/>
  <c r="Y173" i="3" s="1"/>
  <c r="Z173" i="3" s="1"/>
  <c r="AA173" i="3" s="1"/>
  <c r="AB173" i="3" s="1"/>
  <c r="R171" i="3"/>
  <c r="S180" i="3"/>
  <c r="T180" i="3" s="1"/>
  <c r="U180" i="3" s="1"/>
  <c r="V180" i="3" s="1"/>
  <c r="W180" i="3" s="1"/>
  <c r="X180" i="3" s="1"/>
  <c r="Y180" i="3" s="1"/>
  <c r="Z180" i="3" s="1"/>
  <c r="AA180" i="3" s="1"/>
  <c r="AB180" i="3" s="1"/>
  <c r="AB177" i="3" s="1"/>
  <c r="R177" i="3"/>
  <c r="R184" i="3"/>
  <c r="Q183" i="3"/>
  <c r="S192" i="3"/>
  <c r="T192" i="3" s="1"/>
  <c r="R189" i="3"/>
  <c r="R209" i="3"/>
  <c r="Q207" i="3"/>
  <c r="S214" i="3"/>
  <c r="R213" i="3"/>
  <c r="S245" i="3"/>
  <c r="T245" i="3" s="1"/>
  <c r="U245" i="3" s="1"/>
  <c r="V245" i="3" s="1"/>
  <c r="W245" i="3" s="1"/>
  <c r="X245" i="3" s="1"/>
  <c r="Y245" i="3" s="1"/>
  <c r="Z245" i="3" s="1"/>
  <c r="AA245" i="3" s="1"/>
  <c r="AB245" i="3" s="1"/>
  <c r="R279" i="3"/>
  <c r="S280" i="3"/>
  <c r="T280" i="3" s="1"/>
  <c r="U280" i="3" s="1"/>
  <c r="V280" i="3" s="1"/>
  <c r="R321" i="3"/>
  <c r="R95" i="3"/>
  <c r="Q93" i="3"/>
  <c r="Q171" i="3"/>
  <c r="R255" i="3"/>
  <c r="Q309" i="3"/>
  <c r="S255" i="3"/>
  <c r="Q81" i="3"/>
  <c r="Q51" i="3"/>
  <c r="R27" i="3"/>
  <c r="R51" i="3"/>
  <c r="R111" i="3"/>
  <c r="Q261" i="3"/>
  <c r="T263" i="3"/>
  <c r="U263" i="3" s="1"/>
  <c r="V263" i="3" s="1"/>
  <c r="W263" i="3" s="1"/>
  <c r="X263" i="3" s="1"/>
  <c r="Y263" i="3" s="1"/>
  <c r="Z263" i="3" s="1"/>
  <c r="AA263" i="3" s="1"/>
  <c r="AB263" i="3" s="1"/>
  <c r="S261" i="3"/>
  <c r="S52" i="3"/>
  <c r="U87" i="3"/>
  <c r="S165" i="3"/>
  <c r="T255" i="3"/>
  <c r="Q231" i="3"/>
  <c r="Q177" i="3"/>
  <c r="Q105" i="3"/>
  <c r="R165" i="3"/>
  <c r="Q297" i="3"/>
  <c r="R315" i="3"/>
  <c r="R15" i="3"/>
  <c r="R267" i="3"/>
  <c r="Q225" i="3"/>
  <c r="H1354" i="1"/>
  <c r="F1354" i="1"/>
  <c r="K1354" i="1"/>
  <c r="O1354" i="1"/>
  <c r="F1360" i="1"/>
  <c r="J1360" i="1"/>
  <c r="N1360" i="1"/>
  <c r="F1366" i="1"/>
  <c r="J1366" i="1"/>
  <c r="N1366" i="1"/>
  <c r="F1372" i="1"/>
  <c r="J1372" i="1"/>
  <c r="N1372" i="1"/>
  <c r="G1354" i="1"/>
  <c r="L1354" i="1"/>
  <c r="P1354" i="1"/>
  <c r="G1360" i="1"/>
  <c r="K1360" i="1"/>
  <c r="O1360" i="1"/>
  <c r="G1366" i="1"/>
  <c r="K1366" i="1"/>
  <c r="O1366" i="1"/>
  <c r="G1372" i="1"/>
  <c r="K1372" i="1"/>
  <c r="O1372" i="1"/>
  <c r="I1354" i="1"/>
  <c r="M1354" i="1"/>
  <c r="Q1354" i="1"/>
  <c r="H1360" i="1"/>
  <c r="L1360" i="1"/>
  <c r="P1360" i="1"/>
  <c r="H1366" i="1"/>
  <c r="L1366" i="1"/>
  <c r="P1366" i="1"/>
  <c r="H1372" i="1"/>
  <c r="L1372" i="1"/>
  <c r="P1372" i="1"/>
  <c r="O566" i="1"/>
  <c r="K566" i="1"/>
  <c r="G566" i="1"/>
  <c r="O560" i="1"/>
  <c r="K560" i="1"/>
  <c r="G560" i="1"/>
  <c r="O554" i="1"/>
  <c r="K554" i="1"/>
  <c r="G554" i="1"/>
  <c r="O548" i="1"/>
  <c r="K548" i="1"/>
  <c r="G548" i="1"/>
  <c r="O542" i="1"/>
  <c r="K542" i="1"/>
  <c r="G542" i="1"/>
  <c r="O536" i="1"/>
  <c r="K536" i="1"/>
  <c r="G536" i="1"/>
  <c r="O38" i="1"/>
  <c r="K38" i="1"/>
  <c r="G38" i="1"/>
  <c r="O32" i="1"/>
  <c r="K32" i="1"/>
  <c r="G32" i="1"/>
  <c r="X32" i="1" s="1"/>
  <c r="O26" i="1"/>
  <c r="K26" i="1"/>
  <c r="G26" i="1"/>
  <c r="O20" i="1"/>
  <c r="K20" i="1"/>
  <c r="G20" i="1"/>
  <c r="O14" i="1"/>
  <c r="K14" i="1"/>
  <c r="G14" i="1"/>
  <c r="O8" i="1"/>
  <c r="K8" i="1"/>
  <c r="G8" i="1"/>
  <c r="X8" i="1" s="1"/>
  <c r="Y8" i="1" s="1"/>
  <c r="O2" i="1"/>
  <c r="K2" i="1"/>
  <c r="G2" i="1"/>
  <c r="N1403" i="1"/>
  <c r="N1401" i="1"/>
  <c r="J1401" i="1"/>
  <c r="P1397" i="1"/>
  <c r="H1397" i="1"/>
  <c r="P1395" i="1"/>
  <c r="L1395" i="1"/>
  <c r="H1395" i="1"/>
  <c r="N1391" i="1"/>
  <c r="N1389" i="1"/>
  <c r="J1389" i="1"/>
  <c r="N1387" i="1"/>
  <c r="L1385" i="1"/>
  <c r="N1383" i="1"/>
  <c r="J1383" i="1"/>
  <c r="O1364" i="1"/>
  <c r="K1358" i="1"/>
  <c r="N560" i="1"/>
  <c r="J560" i="1"/>
  <c r="J554" i="1"/>
  <c r="N548" i="1"/>
  <c r="J548" i="1"/>
  <c r="J542" i="1"/>
  <c r="M1383" i="1"/>
  <c r="N1352" i="1"/>
  <c r="P1352" i="1"/>
  <c r="Q566" i="1"/>
  <c r="M566" i="1"/>
  <c r="I566" i="1"/>
  <c r="Q560" i="1"/>
  <c r="M560" i="1"/>
  <c r="I560" i="1"/>
  <c r="Q554" i="1"/>
  <c r="M554" i="1"/>
  <c r="I554" i="1"/>
  <c r="Q548" i="1"/>
  <c r="M548" i="1"/>
  <c r="I548" i="1"/>
  <c r="Q542" i="1"/>
  <c r="M542" i="1"/>
  <c r="I542" i="1"/>
  <c r="Q536" i="1"/>
  <c r="M536" i="1"/>
  <c r="I536" i="1"/>
  <c r="Q38" i="1"/>
  <c r="M38" i="1"/>
  <c r="I38" i="1"/>
  <c r="Q32" i="1"/>
  <c r="M32" i="1"/>
  <c r="I32" i="1"/>
  <c r="Q26" i="1"/>
  <c r="M26" i="1"/>
  <c r="I26" i="1"/>
  <c r="Q20" i="1"/>
  <c r="M20" i="1"/>
  <c r="I20" i="1"/>
  <c r="Q14" i="1"/>
  <c r="M14" i="1"/>
  <c r="I14" i="1"/>
  <c r="Q8" i="1"/>
  <c r="M8" i="1"/>
  <c r="I8" i="1"/>
  <c r="Q2" i="1"/>
  <c r="M2" i="1"/>
  <c r="I2" i="1"/>
  <c r="U106" i="3"/>
  <c r="T105" i="3"/>
  <c r="V154" i="3"/>
  <c r="T22" i="3"/>
  <c r="T206" i="3"/>
  <c r="T15" i="3"/>
  <c r="U16" i="3"/>
  <c r="U40" i="3"/>
  <c r="T249" i="3"/>
  <c r="U250" i="3"/>
  <c r="T157" i="3"/>
  <c r="S99" i="3"/>
  <c r="S195" i="3"/>
  <c r="S231" i="3"/>
  <c r="T237" i="3"/>
  <c r="S249" i="3"/>
  <c r="R3" i="3"/>
  <c r="S268" i="3"/>
  <c r="S267" i="3" s="1"/>
  <c r="S81" i="3"/>
  <c r="S15" i="3"/>
  <c r="R237" i="3"/>
  <c r="R195" i="3"/>
  <c r="R231" i="3"/>
  <c r="V87" i="3"/>
  <c r="X87" i="3"/>
  <c r="S105" i="3"/>
  <c r="S298" i="3"/>
  <c r="R297" i="3"/>
  <c r="R261" i="3"/>
  <c r="U262" i="3"/>
  <c r="T281" i="3"/>
  <c r="T316" i="3"/>
  <c r="S315" i="3"/>
  <c r="S277" i="3"/>
  <c r="R273" i="3"/>
  <c r="S328" i="3"/>
  <c r="S310" i="3"/>
  <c r="R309" i="3"/>
  <c r="S226" i="3"/>
  <c r="R75" i="3"/>
  <c r="S76" i="3"/>
  <c r="Q75" i="3"/>
  <c r="X118" i="3"/>
  <c r="U46" i="3"/>
  <c r="U132" i="3"/>
  <c r="U124" i="3"/>
  <c r="U208" i="3"/>
  <c r="U82" i="3"/>
  <c r="T81" i="3"/>
  <c r="T196" i="3"/>
  <c r="T100" i="3"/>
  <c r="T232" i="3"/>
  <c r="U240" i="3"/>
  <c r="S237" i="3"/>
  <c r="Z136" i="3"/>
  <c r="U172" i="3"/>
  <c r="Y166" i="3"/>
  <c r="V70" i="3"/>
  <c r="X220" i="3"/>
  <c r="Y190" i="3"/>
  <c r="V4" i="2" l="1"/>
  <c r="T57" i="2"/>
  <c r="S57" i="2"/>
  <c r="T21" i="2"/>
  <c r="U21" i="2"/>
  <c r="V58" i="2"/>
  <c r="U57" i="2"/>
  <c r="T52" i="2"/>
  <c r="S51" i="2"/>
  <c r="T29" i="2"/>
  <c r="S27" i="2"/>
  <c r="T87" i="2"/>
  <c r="T40" i="2"/>
  <c r="S39" i="2"/>
  <c r="R87" i="2"/>
  <c r="T3" i="2"/>
  <c r="S93" i="2"/>
  <c r="T94" i="2"/>
  <c r="S45" i="2"/>
  <c r="V28" i="2"/>
  <c r="T111" i="2"/>
  <c r="U112" i="2"/>
  <c r="X14" i="1"/>
  <c r="K1373" i="1"/>
  <c r="X26" i="1"/>
  <c r="Y26" i="1" s="1"/>
  <c r="F1367" i="1"/>
  <c r="H1382" i="1"/>
  <c r="S69" i="8"/>
  <c r="T9" i="8"/>
  <c r="S189" i="3"/>
  <c r="R69" i="8"/>
  <c r="AP39" i="14"/>
  <c r="AT38" i="14"/>
  <c r="AT29" i="14"/>
  <c r="AU24" i="14"/>
  <c r="AY22" i="14"/>
  <c r="AY19" i="14"/>
  <c r="BA17" i="14"/>
  <c r="BA16" i="14"/>
  <c r="AP16" i="14"/>
  <c r="AT14" i="14"/>
  <c r="AU13" i="14"/>
  <c r="AW12" i="14"/>
  <c r="BA11" i="14"/>
  <c r="AP11" i="14"/>
  <c r="R11" i="14" s="1"/>
  <c r="AT10" i="14"/>
  <c r="AS8" i="14"/>
  <c r="AU7" i="14"/>
  <c r="AW6" i="14"/>
  <c r="AX5" i="14"/>
  <c r="AX4" i="14"/>
  <c r="AY36" i="14"/>
  <c r="AT25" i="14"/>
  <c r="AY23" i="14"/>
  <c r="AW20" i="14"/>
  <c r="AY18" i="14"/>
  <c r="AQ17" i="14"/>
  <c r="AU16" i="14"/>
  <c r="AY14" i="14"/>
  <c r="BA13" i="14"/>
  <c r="AP13" i="14"/>
  <c r="R13" i="14" s="1"/>
  <c r="AQ12" i="14"/>
  <c r="AU11" i="14"/>
  <c r="AY10" i="14"/>
  <c r="AX8" i="14"/>
  <c r="BA7" i="14"/>
  <c r="AP7" i="14"/>
  <c r="R7" i="14" s="1"/>
  <c r="AQ6" i="14"/>
  <c r="AS5" i="14"/>
  <c r="AS4" i="14"/>
  <c r="AY32" i="14"/>
  <c r="BA24" i="14"/>
  <c r="AT23" i="14"/>
  <c r="AQ20" i="14"/>
  <c r="AT18" i="14"/>
  <c r="AP17" i="14"/>
  <c r="R17" i="14" s="1"/>
  <c r="AQ16" i="14"/>
  <c r="AU14" i="14"/>
  <c r="AW13" i="14"/>
  <c r="BA12" i="14"/>
  <c r="AP12" i="14"/>
  <c r="R12" i="14" s="1"/>
  <c r="AT11" i="14"/>
  <c r="AU10" i="14"/>
  <c r="AW8" i="14"/>
  <c r="AW7" i="14"/>
  <c r="BA6" i="14"/>
  <c r="AP6" i="14"/>
  <c r="R6" i="14" s="1"/>
  <c r="AQ5" i="14"/>
  <c r="AT37" i="14"/>
  <c r="AY28" i="14"/>
  <c r="AP24" i="14"/>
  <c r="R24" i="14" s="1"/>
  <c r="AT22" i="14"/>
  <c r="AT19" i="14"/>
  <c r="AU17" i="14"/>
  <c r="AW16" i="14"/>
  <c r="BA14" i="14"/>
  <c r="AP14" i="14"/>
  <c r="R14" i="14" s="1"/>
  <c r="AQ13" i="14"/>
  <c r="AU12" i="14"/>
  <c r="AY11" i="14"/>
  <c r="BA10" i="14"/>
  <c r="AP10" i="14"/>
  <c r="AQ8" i="14"/>
  <c r="AQ7" i="14"/>
  <c r="AU6" i="14"/>
  <c r="AW5" i="14"/>
  <c r="AW4" i="14"/>
  <c r="AQ4" i="14"/>
  <c r="AX37" i="14"/>
  <c r="AW35" i="14"/>
  <c r="AX32" i="14"/>
  <c r="AW30" i="14"/>
  <c r="AX28" i="14"/>
  <c r="AX25" i="14"/>
  <c r="AW37" i="14"/>
  <c r="BA35" i="14"/>
  <c r="AU34" i="14"/>
  <c r="BA31" i="14"/>
  <c r="AU30" i="14"/>
  <c r="AW28" i="14"/>
  <c r="AP26" i="14"/>
  <c r="R26" i="14" s="1"/>
  <c r="BA37" i="14"/>
  <c r="AU36" i="14"/>
  <c r="AY34" i="14"/>
  <c r="AP32" i="14"/>
  <c r="R32" i="14" s="1"/>
  <c r="AT30" i="14"/>
  <c r="BA28" i="14"/>
  <c r="AT26" i="14"/>
  <c r="AT4" i="14"/>
  <c r="AS6" i="14"/>
  <c r="AT8" i="14"/>
  <c r="AQ11" i="14"/>
  <c r="AS13" i="14"/>
  <c r="AS16" i="14"/>
  <c r="AQ18" i="14"/>
  <c r="AT20" i="14"/>
  <c r="AQ23" i="14"/>
  <c r="AX26" i="14"/>
  <c r="AS35" i="14"/>
  <c r="BA18" i="14"/>
  <c r="AS20" i="14"/>
  <c r="BA22" i="14"/>
  <c r="AQ24" i="14"/>
  <c r="AY29" i="14"/>
  <c r="AP4" i="14"/>
  <c r="AU5" i="14"/>
  <c r="AT7" i="14"/>
  <c r="BA8" i="14"/>
  <c r="AX11" i="14"/>
  <c r="AY13" i="14"/>
  <c r="AY16" i="14"/>
  <c r="AX18" i="14"/>
  <c r="AU20" i="14"/>
  <c r="AS23" i="14"/>
  <c r="AT28" i="14"/>
  <c r="AT36" i="14"/>
  <c r="AR4" i="14"/>
  <c r="AV5" i="14"/>
  <c r="AZ6" i="14"/>
  <c r="AR8" i="14"/>
  <c r="AV10" i="14"/>
  <c r="AZ11" i="14"/>
  <c r="AR13" i="14"/>
  <c r="AV14" i="14"/>
  <c r="AZ16" i="14"/>
  <c r="AR18" i="14"/>
  <c r="AV19" i="14"/>
  <c r="AZ20" i="14"/>
  <c r="AR23" i="14"/>
  <c r="AV24" i="14"/>
  <c r="AZ25" i="14"/>
  <c r="AR28" i="14"/>
  <c r="AV29" i="14"/>
  <c r="AZ30" i="14"/>
  <c r="AR32" i="14"/>
  <c r="AV34" i="14"/>
  <c r="AZ35" i="14"/>
  <c r="AR37" i="14"/>
  <c r="AV38" i="14"/>
  <c r="BA38" i="14"/>
  <c r="AS37" i="14"/>
  <c r="AQ35" i="14"/>
  <c r="AS32" i="14"/>
  <c r="AQ30" i="14"/>
  <c r="AS28" i="14"/>
  <c r="AS25" i="14"/>
  <c r="AQ37" i="14"/>
  <c r="AY38" i="14"/>
  <c r="AW34" i="14"/>
  <c r="AX29" i="14"/>
  <c r="AX38" i="14"/>
  <c r="AU35" i="14"/>
  <c r="AW32" i="14"/>
  <c r="BA30" i="14"/>
  <c r="AQ28" i="14"/>
  <c r="AQ25" i="14"/>
  <c r="BA36" i="14"/>
  <c r="AT34" i="14"/>
  <c r="AT31" i="14"/>
  <c r="AP29" i="14"/>
  <c r="R29" i="14" s="1"/>
  <c r="BA25" i="14"/>
  <c r="AT5" i="14"/>
  <c r="AX7" i="14"/>
  <c r="AW11" i="14"/>
  <c r="AQ14" i="14"/>
  <c r="AX17" i="14"/>
  <c r="AY20" i="14"/>
  <c r="AS24" i="14"/>
  <c r="AX34" i="14"/>
  <c r="AP19" i="14"/>
  <c r="R19" i="14" s="1"/>
  <c r="AP22" i="14"/>
  <c r="BA23" i="14"/>
  <c r="AS30" i="14"/>
  <c r="BA4" i="14"/>
  <c r="AY6" i="14"/>
  <c r="AS10" i="14"/>
  <c r="AY12" i="14"/>
  <c r="AT16" i="14"/>
  <c r="AS19" i="14"/>
  <c r="AS22" i="14"/>
  <c r="AY24" i="14"/>
  <c r="AZ4" i="14"/>
  <c r="AV6" i="14"/>
  <c r="AV8" i="14"/>
  <c r="AR11" i="14"/>
  <c r="AZ12" i="14"/>
  <c r="AZ14" i="14"/>
  <c r="AV17" i="14"/>
  <c r="AR19" i="14"/>
  <c r="AR22" i="14"/>
  <c r="AZ23" i="14"/>
  <c r="AV25" i="14"/>
  <c r="AV28" i="14"/>
  <c r="AR30" i="14"/>
  <c r="AZ31" i="14"/>
  <c r="AZ34" i="14"/>
  <c r="AV36" i="14"/>
  <c r="AR38" i="14"/>
  <c r="AQ38" i="14"/>
  <c r="AQ34" i="14"/>
  <c r="AS29" i="14"/>
  <c r="AP38" i="14"/>
  <c r="R38" i="14" s="1"/>
  <c r="AP35" i="14"/>
  <c r="R35" i="14" s="1"/>
  <c r="AQ32" i="14"/>
  <c r="AP30" i="14"/>
  <c r="R30" i="14" s="1"/>
  <c r="BA26" i="14"/>
  <c r="AU38" i="14"/>
  <c r="AP36" i="14"/>
  <c r="R36" i="14" s="1"/>
  <c r="BA32" i="14"/>
  <c r="AY30" i="14"/>
  <c r="AU28" i="14"/>
  <c r="AU25" i="14"/>
  <c r="AY5" i="14"/>
  <c r="AY8" i="14"/>
  <c r="AS12" i="14"/>
  <c r="AW14" i="14"/>
  <c r="AW18" i="14"/>
  <c r="AQ22" i="14"/>
  <c r="AX24" i="14"/>
  <c r="AW17" i="14"/>
  <c r="AU19" i="14"/>
  <c r="AU22" i="14"/>
  <c r="AW24" i="14"/>
  <c r="AS34" i="14"/>
  <c r="AP5" i="14"/>
  <c r="R5" i="14" s="1"/>
  <c r="AY7" i="14"/>
  <c r="AX10" i="14"/>
  <c r="AT13" i="14"/>
  <c r="AT17" i="14"/>
  <c r="AX19" i="14"/>
  <c r="AX22" i="14"/>
  <c r="AX31" i="14"/>
  <c r="AR5" i="14"/>
  <c r="AR7" i="14"/>
  <c r="AZ8" i="14"/>
  <c r="AV11" i="14"/>
  <c r="AV13" i="14"/>
  <c r="AR16" i="14"/>
  <c r="AZ17" i="14"/>
  <c r="AZ19" i="14"/>
  <c r="AV22" i="14"/>
  <c r="AR24" i="14"/>
  <c r="AR26" i="14"/>
  <c r="AZ28" i="14"/>
  <c r="AV30" i="14"/>
  <c r="AV32" i="14"/>
  <c r="AR35" i="14"/>
  <c r="AZ36" i="14"/>
  <c r="AZ38" i="14"/>
  <c r="AX36" i="14"/>
  <c r="AW31" i="14"/>
  <c r="AW26" i="14"/>
  <c r="AW36" i="14"/>
  <c r="BA34" i="14"/>
  <c r="AU31" i="14"/>
  <c r="AW29" i="14"/>
  <c r="AU26" i="14"/>
  <c r="AU37" i="14"/>
  <c r="AY35" i="14"/>
  <c r="AU32" i="14"/>
  <c r="BA29" i="14"/>
  <c r="AP28" i="14"/>
  <c r="AP25" i="14"/>
  <c r="R25" i="14" s="1"/>
  <c r="AX6" i="14"/>
  <c r="AQ10" i="14"/>
  <c r="AX12" i="14"/>
  <c r="AX16" i="14"/>
  <c r="AQ19" i="14"/>
  <c r="AW22" i="14"/>
  <c r="AX30" i="14"/>
  <c r="AP18" i="14"/>
  <c r="R18" i="14" s="1"/>
  <c r="BA19" i="14"/>
  <c r="AP23" i="14"/>
  <c r="R23" i="14" s="1"/>
  <c r="AY25" i="14"/>
  <c r="AY37" i="14"/>
  <c r="BA5" i="14"/>
  <c r="AP8" i="14"/>
  <c r="R8" i="14" s="1"/>
  <c r="AS11" i="14"/>
  <c r="AS14" i="14"/>
  <c r="AY17" i="14"/>
  <c r="AP20" i="14"/>
  <c r="R20" i="14" s="1"/>
  <c r="AX23" i="14"/>
  <c r="AT32" i="14"/>
  <c r="AZ5" i="14"/>
  <c r="AV7" i="14"/>
  <c r="AR10" i="14"/>
  <c r="AR12" i="14"/>
  <c r="AZ13" i="14"/>
  <c r="AV16" i="14"/>
  <c r="AV18" i="14"/>
  <c r="AR20" i="14"/>
  <c r="AZ22" i="14"/>
  <c r="AZ24" i="14"/>
  <c r="AV26" i="14"/>
  <c r="AR29" i="14"/>
  <c r="AR31" i="14"/>
  <c r="AZ32" i="14"/>
  <c r="AV35" i="14"/>
  <c r="AV37" i="14"/>
  <c r="AS38" i="14"/>
  <c r="AS36" i="14"/>
  <c r="AQ31" i="14"/>
  <c r="AQ26" i="14"/>
  <c r="AQ36" i="14"/>
  <c r="AP34" i="14"/>
  <c r="AP31" i="14"/>
  <c r="R31" i="14" s="1"/>
  <c r="AQ29" i="14"/>
  <c r="AW25" i="14"/>
  <c r="AP37" i="14"/>
  <c r="R37" i="14" s="1"/>
  <c r="AT35" i="14"/>
  <c r="AY31" i="14"/>
  <c r="AS7" i="14"/>
  <c r="AW19" i="14"/>
  <c r="AX20" i="14"/>
  <c r="AT6" i="14"/>
  <c r="AS18" i="14"/>
  <c r="AV4" i="14"/>
  <c r="AV12" i="14"/>
  <c r="AV20" i="14"/>
  <c r="AZ29" i="14"/>
  <c r="AZ37" i="14"/>
  <c r="AU29" i="14"/>
  <c r="AW10" i="14"/>
  <c r="AW23" i="14"/>
  <c r="AU23" i="14"/>
  <c r="AU8" i="14"/>
  <c r="BA20" i="14"/>
  <c r="AR6" i="14"/>
  <c r="AR14" i="14"/>
  <c r="AV23" i="14"/>
  <c r="AV31" i="14"/>
  <c r="AW38" i="14"/>
  <c r="AY26" i="14"/>
  <c r="AX13" i="14"/>
  <c r="AS31" i="14"/>
  <c r="AS26" i="14"/>
  <c r="AT12" i="14"/>
  <c r="AT24" i="14"/>
  <c r="AZ7" i="14"/>
  <c r="AR17" i="14"/>
  <c r="AR25" i="14"/>
  <c r="AR34" i="14"/>
  <c r="AY4" i="14"/>
  <c r="AS17" i="14"/>
  <c r="AU18" i="14"/>
  <c r="AU4" i="14"/>
  <c r="AX14" i="14"/>
  <c r="AX35" i="14"/>
  <c r="AZ10" i="14"/>
  <c r="AZ18" i="14"/>
  <c r="AZ26" i="14"/>
  <c r="AR36" i="14"/>
  <c r="T57" i="8"/>
  <c r="R51" i="8"/>
  <c r="R81" i="8"/>
  <c r="R111" i="8"/>
  <c r="R105" i="8"/>
  <c r="P1385" i="1"/>
  <c r="J1391" i="1"/>
  <c r="H1409" i="1"/>
  <c r="S548" i="1"/>
  <c r="L1373" i="1"/>
  <c r="G1367" i="1"/>
  <c r="N1355" i="1"/>
  <c r="O1355" i="1"/>
  <c r="H1367" i="1"/>
  <c r="O1394" i="1"/>
  <c r="L1397" i="1"/>
  <c r="P1355" i="1"/>
  <c r="J1373" i="1"/>
  <c r="H1388" i="1"/>
  <c r="K1351" i="1"/>
  <c r="S566" i="1"/>
  <c r="X20" i="1"/>
  <c r="H1373" i="1"/>
  <c r="P1361" i="1"/>
  <c r="L1355" i="1"/>
  <c r="G1373" i="1"/>
  <c r="O1361" i="1"/>
  <c r="K1355" i="1"/>
  <c r="F1373" i="1"/>
  <c r="N1361" i="1"/>
  <c r="J1355" i="1"/>
  <c r="I1388" i="1"/>
  <c r="Q1406" i="1"/>
  <c r="Z26" i="1"/>
  <c r="AA26" i="1" s="1"/>
  <c r="AB26" i="1" s="1"/>
  <c r="AC26" i="1" s="1"/>
  <c r="AD26" i="1" s="1"/>
  <c r="AE26" i="1" s="1"/>
  <c r="AF26" i="1" s="1"/>
  <c r="AG26" i="1" s="1"/>
  <c r="AH26" i="1" s="1"/>
  <c r="X38" i="1"/>
  <c r="Y38" i="1" s="1"/>
  <c r="Z38" i="1" s="1"/>
  <c r="AA38" i="1" s="1"/>
  <c r="AB38" i="1" s="1"/>
  <c r="AC38" i="1" s="1"/>
  <c r="AD38" i="1" s="1"/>
  <c r="AE38" i="1" s="1"/>
  <c r="AF38" i="1" s="1"/>
  <c r="AG38" i="1" s="1"/>
  <c r="AH38" i="1" s="1"/>
  <c r="P1367" i="1"/>
  <c r="L1361" i="1"/>
  <c r="H1355" i="1"/>
  <c r="O1367" i="1"/>
  <c r="K1361" i="1"/>
  <c r="G1355" i="1"/>
  <c r="N1367" i="1"/>
  <c r="J1361" i="1"/>
  <c r="F1355" i="1"/>
  <c r="J1406" i="1"/>
  <c r="K1400" i="1"/>
  <c r="W2" i="1"/>
  <c r="P1373" i="1"/>
  <c r="L1367" i="1"/>
  <c r="H1361" i="1"/>
  <c r="O1373" i="1"/>
  <c r="K1367" i="1"/>
  <c r="G1361" i="1"/>
  <c r="N1373" i="1"/>
  <c r="J1367" i="1"/>
  <c r="K1406" i="1"/>
  <c r="N1394" i="1"/>
  <c r="Y20" i="1"/>
  <c r="Z20" i="1" s="1"/>
  <c r="AA20" i="1" s="1"/>
  <c r="AB20" i="1" s="1"/>
  <c r="AC20" i="1" s="1"/>
  <c r="AD20" i="1" s="1"/>
  <c r="AE20" i="1" s="1"/>
  <c r="AF20" i="1" s="1"/>
  <c r="AG20" i="1" s="1"/>
  <c r="AH20" i="1" s="1"/>
  <c r="K1395" i="1"/>
  <c r="H1401" i="1"/>
  <c r="L1407" i="1"/>
  <c r="Q1407" i="1"/>
  <c r="K1364" i="1"/>
  <c r="G1358" i="1"/>
  <c r="G1352" i="1"/>
  <c r="G1364" i="1"/>
  <c r="Q1352" i="1"/>
  <c r="F1352" i="1"/>
  <c r="H1352" i="1"/>
  <c r="O1358" i="1"/>
  <c r="J1352" i="1"/>
  <c r="L1352" i="1"/>
  <c r="N1399" i="1"/>
  <c r="P1393" i="1"/>
  <c r="J1387" i="1"/>
  <c r="J1399" i="1"/>
  <c r="L1393" i="1"/>
  <c r="P1381" i="1"/>
  <c r="H1393" i="1"/>
  <c r="L1381" i="1"/>
  <c r="Z8" i="1"/>
  <c r="AA8" i="1" s="1"/>
  <c r="AB8" i="1" s="1"/>
  <c r="AC8" i="1" s="1"/>
  <c r="AD8" i="1" s="1"/>
  <c r="AE8" i="1" s="1"/>
  <c r="AF8" i="1" s="1"/>
  <c r="AG8" i="1" s="1"/>
  <c r="AH8" i="1" s="1"/>
  <c r="S542" i="1"/>
  <c r="Y14" i="1"/>
  <c r="Z14" i="1" s="1"/>
  <c r="AA14" i="1" s="1"/>
  <c r="AB14" i="1" s="1"/>
  <c r="AC14" i="1" s="1"/>
  <c r="AD14" i="1" s="1"/>
  <c r="AE14" i="1" s="1"/>
  <c r="AF14" i="1" s="1"/>
  <c r="AG14" i="1" s="1"/>
  <c r="AH14" i="1" s="1"/>
  <c r="Y32" i="1"/>
  <c r="Z32" i="1" s="1"/>
  <c r="AA32" i="1" s="1"/>
  <c r="AB32" i="1" s="1"/>
  <c r="AC32" i="1" s="1"/>
  <c r="AD32" i="1" s="1"/>
  <c r="AE32" i="1" s="1"/>
  <c r="AF32" i="1" s="1"/>
  <c r="AG32" i="1" s="1"/>
  <c r="AH32" i="1" s="1"/>
  <c r="U165" i="3"/>
  <c r="R15" i="8"/>
  <c r="T111" i="8"/>
  <c r="U70" i="8"/>
  <c r="T69" i="8"/>
  <c r="S103" i="8"/>
  <c r="R99" i="8"/>
  <c r="S120" i="8"/>
  <c r="R117" i="8"/>
  <c r="S78" i="8"/>
  <c r="R75" i="8"/>
  <c r="U22" i="8"/>
  <c r="T21" i="8"/>
  <c r="V10" i="8"/>
  <c r="U9" i="8"/>
  <c r="S57" i="8"/>
  <c r="V106" i="8"/>
  <c r="W106" i="8" s="1"/>
  <c r="S89" i="8"/>
  <c r="R87" i="8"/>
  <c r="S94" i="8"/>
  <c r="R93" i="8"/>
  <c r="V28" i="8"/>
  <c r="U27" i="8"/>
  <c r="S15" i="8"/>
  <c r="U219" i="3"/>
  <c r="S33" i="3"/>
  <c r="T106" i="2"/>
  <c r="S105" i="2"/>
  <c r="S99" i="2"/>
  <c r="T100" i="2"/>
  <c r="S153" i="3"/>
  <c r="T129" i="3"/>
  <c r="V88" i="2"/>
  <c r="U87" i="2"/>
  <c r="S303" i="3"/>
  <c r="T261" i="3"/>
  <c r="R303" i="3"/>
  <c r="S129" i="3"/>
  <c r="T201" i="3"/>
  <c r="U28" i="3"/>
  <c r="V28" i="3" s="1"/>
  <c r="V4" i="3"/>
  <c r="V3" i="3" s="1"/>
  <c r="T69" i="3"/>
  <c r="AA87" i="3"/>
  <c r="T81" i="2"/>
  <c r="U82" i="2"/>
  <c r="T45" i="3"/>
  <c r="S201" i="3"/>
  <c r="R129" i="3"/>
  <c r="T3" i="3"/>
  <c r="T303" i="3"/>
  <c r="H1385" i="1"/>
  <c r="I1385" i="1"/>
  <c r="N1385" i="1"/>
  <c r="I1391" i="1"/>
  <c r="O1391" i="1"/>
  <c r="K1397" i="1"/>
  <c r="Q1397" i="1"/>
  <c r="L1403" i="1"/>
  <c r="Q1403" i="1"/>
  <c r="K1409" i="1"/>
  <c r="O1409" i="1"/>
  <c r="K1385" i="1"/>
  <c r="Q1385" i="1"/>
  <c r="L1391" i="1"/>
  <c r="Q1391" i="1"/>
  <c r="M1391" i="1"/>
  <c r="M1397" i="1"/>
  <c r="H1403" i="1"/>
  <c r="O1403" i="1"/>
  <c r="J1409" i="1"/>
  <c r="P1409" i="1"/>
  <c r="J1385" i="1"/>
  <c r="P1391" i="1"/>
  <c r="N1397" i="1"/>
  <c r="I1403" i="1"/>
  <c r="P1403" i="1"/>
  <c r="L1409" i="1"/>
  <c r="Q1409" i="1"/>
  <c r="M1385" i="1"/>
  <c r="H1391" i="1"/>
  <c r="I1397" i="1"/>
  <c r="O1397" i="1"/>
  <c r="K1403" i="1"/>
  <c r="M1409" i="1"/>
  <c r="K1391" i="1"/>
  <c r="J1397" i="1"/>
  <c r="M1403" i="1"/>
  <c r="O1385" i="1"/>
  <c r="I1409" i="1"/>
  <c r="N1409" i="1"/>
  <c r="G1351" i="1"/>
  <c r="H1351" i="1"/>
  <c r="M1351" i="1"/>
  <c r="G1357" i="1"/>
  <c r="K1357" i="1"/>
  <c r="O1357" i="1"/>
  <c r="H1363" i="1"/>
  <c r="L1363" i="1"/>
  <c r="P1363" i="1"/>
  <c r="I1369" i="1"/>
  <c r="M1369" i="1"/>
  <c r="Q1369" i="1"/>
  <c r="J1351" i="1"/>
  <c r="P1351" i="1"/>
  <c r="I1357" i="1"/>
  <c r="M1357" i="1"/>
  <c r="Q1357" i="1"/>
  <c r="F1363" i="1"/>
  <c r="J1363" i="1"/>
  <c r="N1363" i="1"/>
  <c r="G1369" i="1"/>
  <c r="K1369" i="1"/>
  <c r="O1369" i="1"/>
  <c r="L1351" i="1"/>
  <c r="J1357" i="1"/>
  <c r="K1363" i="1"/>
  <c r="L1369" i="1"/>
  <c r="N1351" i="1"/>
  <c r="L1357" i="1"/>
  <c r="M1363" i="1"/>
  <c r="F1369" i="1"/>
  <c r="N1369" i="1"/>
  <c r="F1351" i="1"/>
  <c r="Q1351" i="1"/>
  <c r="F1357" i="1"/>
  <c r="N1357" i="1"/>
  <c r="G1363" i="1"/>
  <c r="O1363" i="1"/>
  <c r="H1369" i="1"/>
  <c r="P1369" i="1"/>
  <c r="Q1363" i="1"/>
  <c r="J1369" i="1"/>
  <c r="I1351" i="1"/>
  <c r="H1357" i="1"/>
  <c r="P1357" i="1"/>
  <c r="I1363" i="1"/>
  <c r="S137" i="8"/>
  <c r="R135" i="8"/>
  <c r="V36" i="8"/>
  <c r="U33" i="8"/>
  <c r="S33" i="8"/>
  <c r="U55" i="8"/>
  <c r="T51" i="8"/>
  <c r="T123" i="8"/>
  <c r="U124" i="8"/>
  <c r="U76" i="8"/>
  <c r="O1382" i="1"/>
  <c r="K1382" i="1"/>
  <c r="N1388" i="1"/>
  <c r="P1394" i="1"/>
  <c r="L1406" i="1"/>
  <c r="J1388" i="1"/>
  <c r="L1394" i="1"/>
  <c r="J1400" i="1"/>
  <c r="N1400" i="1"/>
  <c r="H1406" i="1"/>
  <c r="P1406" i="1"/>
  <c r="H1394" i="1"/>
  <c r="V88" i="8"/>
  <c r="S560" i="1"/>
  <c r="Q1400" i="1"/>
  <c r="K1394" i="1"/>
  <c r="N1382" i="1"/>
  <c r="P1400" i="1"/>
  <c r="J1394" i="1"/>
  <c r="Q1382" i="1"/>
  <c r="M1406" i="1"/>
  <c r="Q1394" i="1"/>
  <c r="S554" i="1"/>
  <c r="M1400" i="1"/>
  <c r="Q1388" i="1"/>
  <c r="J1382" i="1"/>
  <c r="L1400" i="1"/>
  <c r="P1388" i="1"/>
  <c r="M1382" i="1"/>
  <c r="I1406" i="1"/>
  <c r="M1394" i="1"/>
  <c r="P1382" i="1"/>
  <c r="I1353" i="1"/>
  <c r="M1353" i="1"/>
  <c r="Q1353" i="1"/>
  <c r="F1359" i="1"/>
  <c r="J1359" i="1"/>
  <c r="N1359" i="1"/>
  <c r="G1365" i="1"/>
  <c r="K1365" i="1"/>
  <c r="O1365" i="1"/>
  <c r="I1371" i="1"/>
  <c r="M1371" i="1"/>
  <c r="Q1371" i="1"/>
  <c r="G1353" i="1"/>
  <c r="K1353" i="1"/>
  <c r="O1353" i="1"/>
  <c r="H1359" i="1"/>
  <c r="L1359" i="1"/>
  <c r="P1359" i="1"/>
  <c r="I1365" i="1"/>
  <c r="M1365" i="1"/>
  <c r="Q1365" i="1"/>
  <c r="G1371" i="1"/>
  <c r="K1371" i="1"/>
  <c r="O1371" i="1"/>
  <c r="L1353" i="1"/>
  <c r="M1359" i="1"/>
  <c r="F1365" i="1"/>
  <c r="N1365" i="1"/>
  <c r="L1371" i="1"/>
  <c r="F1353" i="1"/>
  <c r="N1353" i="1"/>
  <c r="G1359" i="1"/>
  <c r="O1359" i="1"/>
  <c r="H1365" i="1"/>
  <c r="P1365" i="1"/>
  <c r="F1371" i="1"/>
  <c r="N1371" i="1"/>
  <c r="H1353" i="1"/>
  <c r="P1353" i="1"/>
  <c r="I1359" i="1"/>
  <c r="Q1359" i="1"/>
  <c r="J1365" i="1"/>
  <c r="H1371" i="1"/>
  <c r="P1371" i="1"/>
  <c r="J1353" i="1"/>
  <c r="K1359" i="1"/>
  <c r="L1365" i="1"/>
  <c r="J1371" i="1"/>
  <c r="U16" i="8"/>
  <c r="T15" i="8"/>
  <c r="W118" i="8"/>
  <c r="S51" i="8"/>
  <c r="Y305" i="3"/>
  <c r="Z305" i="3" s="1"/>
  <c r="Y136" i="8"/>
  <c r="U64" i="8"/>
  <c r="T63" i="8"/>
  <c r="X100" i="8"/>
  <c r="U46" i="8"/>
  <c r="T45" i="8"/>
  <c r="K1388" i="1"/>
  <c r="O1406" i="1"/>
  <c r="I1400" i="1"/>
  <c r="M1388" i="1"/>
  <c r="N1406" i="1"/>
  <c r="H1400" i="1"/>
  <c r="L1388" i="1"/>
  <c r="I1382" i="1"/>
  <c r="O1400" i="1"/>
  <c r="I1394" i="1"/>
  <c r="L1382" i="1"/>
  <c r="T291" i="3"/>
  <c r="S291" i="3"/>
  <c r="I1355" i="1"/>
  <c r="M1361" i="1"/>
  <c r="Q1367" i="1"/>
  <c r="I1373" i="1"/>
  <c r="Q1355" i="1"/>
  <c r="I1367" i="1"/>
  <c r="Q1373" i="1"/>
  <c r="I1361" i="1"/>
  <c r="M1367" i="1"/>
  <c r="M1355" i="1"/>
  <c r="Q1361" i="1"/>
  <c r="M1373" i="1"/>
  <c r="I1352" i="1"/>
  <c r="AI140" i="8" s="1" a="1"/>
  <c r="AI140" i="8" s="1"/>
  <c r="H1358" i="1"/>
  <c r="M1358" i="1"/>
  <c r="I1364" i="1"/>
  <c r="N1364" i="1"/>
  <c r="I1370" i="1"/>
  <c r="M1370" i="1"/>
  <c r="Q1370" i="1"/>
  <c r="M1352" i="1"/>
  <c r="J1358" i="1"/>
  <c r="P1358" i="1"/>
  <c r="F1364" i="1"/>
  <c r="L1364" i="1"/>
  <c r="Q1364" i="1"/>
  <c r="G1370" i="1"/>
  <c r="K1370" i="1"/>
  <c r="O1370" i="1"/>
  <c r="O1352" i="1"/>
  <c r="F1358" i="1"/>
  <c r="Q1358" i="1"/>
  <c r="H1364" i="1"/>
  <c r="H1370" i="1"/>
  <c r="P1370" i="1"/>
  <c r="I1358" i="1"/>
  <c r="J1364" i="1"/>
  <c r="J1370" i="1"/>
  <c r="L1358" i="1"/>
  <c r="M1364" i="1"/>
  <c r="L1370" i="1"/>
  <c r="N1358" i="1"/>
  <c r="P1364" i="1"/>
  <c r="F1370" i="1"/>
  <c r="N1370" i="1"/>
  <c r="K1352" i="1"/>
  <c r="H1381" i="1"/>
  <c r="I1381" i="1"/>
  <c r="N1381" i="1"/>
  <c r="I1387" i="1"/>
  <c r="O1387" i="1"/>
  <c r="J1393" i="1"/>
  <c r="O1393" i="1"/>
  <c r="L1399" i="1"/>
  <c r="Q1399" i="1"/>
  <c r="K1405" i="1"/>
  <c r="O1405" i="1"/>
  <c r="K1381" i="1"/>
  <c r="Q1381" i="1"/>
  <c r="L1387" i="1"/>
  <c r="Q1387" i="1"/>
  <c r="M1381" i="1"/>
  <c r="H1387" i="1"/>
  <c r="M1393" i="1"/>
  <c r="I1399" i="1"/>
  <c r="P1399" i="1"/>
  <c r="J1405" i="1"/>
  <c r="P1405" i="1"/>
  <c r="O1381" i="1"/>
  <c r="K1387" i="1"/>
  <c r="N1393" i="1"/>
  <c r="K1399" i="1"/>
  <c r="L1405" i="1"/>
  <c r="Q1405" i="1"/>
  <c r="M1387" i="1"/>
  <c r="I1393" i="1"/>
  <c r="Q1393" i="1"/>
  <c r="M1399" i="1"/>
  <c r="H1405" i="1"/>
  <c r="M1405" i="1"/>
  <c r="J1381" i="1"/>
  <c r="K1393" i="1"/>
  <c r="H1399" i="1"/>
  <c r="O1399" i="1"/>
  <c r="I1405" i="1"/>
  <c r="P1387" i="1"/>
  <c r="N1405" i="1"/>
  <c r="R129" i="8"/>
  <c r="S130" i="8"/>
  <c r="T85" i="8"/>
  <c r="S81" i="8"/>
  <c r="U40" i="8"/>
  <c r="T39" i="8"/>
  <c r="U111" i="8"/>
  <c r="V112" i="8"/>
  <c r="T33" i="8"/>
  <c r="V61" i="8"/>
  <c r="U57" i="8"/>
  <c r="U47" i="2"/>
  <c r="T45" i="2"/>
  <c r="U4" i="8"/>
  <c r="T3" i="8"/>
  <c r="V105" i="8"/>
  <c r="S3" i="8"/>
  <c r="W82" i="8"/>
  <c r="T39" i="3"/>
  <c r="S148" i="3"/>
  <c r="S147" i="3" s="1"/>
  <c r="T171" i="3"/>
  <c r="S39" i="3"/>
  <c r="U58" i="3"/>
  <c r="W303" i="3"/>
  <c r="V303" i="3"/>
  <c r="R333" i="3"/>
  <c r="T219" i="3"/>
  <c r="T111" i="3"/>
  <c r="R243" i="3"/>
  <c r="U303" i="3"/>
  <c r="T177" i="3"/>
  <c r="W255" i="3"/>
  <c r="X256" i="3"/>
  <c r="Y177" i="3"/>
  <c r="V112" i="3"/>
  <c r="U111" i="3"/>
  <c r="U177" i="3"/>
  <c r="T268" i="3"/>
  <c r="U268" i="3" s="1"/>
  <c r="S171" i="3"/>
  <c r="S127" i="3"/>
  <c r="R123" i="3"/>
  <c r="S279" i="3"/>
  <c r="S243" i="3"/>
  <c r="R69" i="3"/>
  <c r="T214" i="3"/>
  <c r="S213" i="3"/>
  <c r="W168" i="3"/>
  <c r="V165" i="3"/>
  <c r="S137" i="3"/>
  <c r="R135" i="3"/>
  <c r="S286" i="3"/>
  <c r="R285" i="3"/>
  <c r="S64" i="3"/>
  <c r="R63" i="3"/>
  <c r="U69" i="3"/>
  <c r="V177" i="3"/>
  <c r="U206" i="3"/>
  <c r="U201" i="3" s="1"/>
  <c r="S177" i="3"/>
  <c r="S9" i="3"/>
  <c r="R39" i="3"/>
  <c r="S209" i="3"/>
  <c r="R207" i="3"/>
  <c r="S184" i="3"/>
  <c r="R183" i="3"/>
  <c r="S142" i="3"/>
  <c r="R141" i="3"/>
  <c r="S69" i="3"/>
  <c r="V294" i="3"/>
  <c r="U291" i="3"/>
  <c r="U192" i="3"/>
  <c r="T189" i="3"/>
  <c r="W177" i="3"/>
  <c r="AA177" i="3"/>
  <c r="S51" i="3"/>
  <c r="T52" i="3"/>
  <c r="U160" i="3"/>
  <c r="T159" i="3"/>
  <c r="S119" i="3"/>
  <c r="R117" i="3"/>
  <c r="X177" i="3"/>
  <c r="Z177" i="3"/>
  <c r="R327" i="3"/>
  <c r="S159" i="3"/>
  <c r="R93" i="3"/>
  <c r="S95" i="3"/>
  <c r="W221" i="3"/>
  <c r="V219" i="3"/>
  <c r="S25" i="3"/>
  <c r="R21" i="3"/>
  <c r="U322" i="3"/>
  <c r="T321" i="3"/>
  <c r="W22" i="2"/>
  <c r="V21" i="2"/>
  <c r="V3" i="2"/>
  <c r="W4" i="2"/>
  <c r="R32" i="1"/>
  <c r="AN132" i="8" a="1"/>
  <c r="AN132" i="8" s="1"/>
  <c r="E73" i="2"/>
  <c r="E72" i="2"/>
  <c r="E71" i="2"/>
  <c r="E79" i="3"/>
  <c r="R2" i="1"/>
  <c r="E80" i="3"/>
  <c r="E230" i="3"/>
  <c r="AL133" i="8" a="1"/>
  <c r="AL133" i="8" s="1"/>
  <c r="AC136" i="8" a="1"/>
  <c r="AC136" i="8" s="1"/>
  <c r="AK133" i="8" a="1"/>
  <c r="AK133" i="8" s="1"/>
  <c r="AE132" i="8" a="1"/>
  <c r="AE132" i="8" s="1"/>
  <c r="AN140" i="8" a="1"/>
  <c r="AN140" i="8" s="1"/>
  <c r="AH140" i="8" a="1"/>
  <c r="AH140" i="8" s="1"/>
  <c r="AN139" i="8" a="1"/>
  <c r="AN139" i="8" s="1"/>
  <c r="AH139" i="8" a="1"/>
  <c r="AH139" i="8" s="1"/>
  <c r="AC139" i="8" a="1"/>
  <c r="AC139" i="8" s="1"/>
  <c r="E139" i="8" s="1"/>
  <c r="AN138" i="8" a="1"/>
  <c r="AN138" i="8" s="1"/>
  <c r="AL138" i="8" a="1"/>
  <c r="AL138" i="8" s="1"/>
  <c r="E74" i="2"/>
  <c r="F74" i="2" s="1"/>
  <c r="G74" i="2" s="1"/>
  <c r="H74" i="2" s="1"/>
  <c r="E229" i="3"/>
  <c r="E150" i="3"/>
  <c r="F150" i="3" s="1"/>
  <c r="E228" i="3"/>
  <c r="E149" i="3"/>
  <c r="F149" i="3" s="1"/>
  <c r="E78" i="3"/>
  <c r="AL136" i="8" a="1"/>
  <c r="AL136" i="8" s="1"/>
  <c r="AF136" i="8" a="1"/>
  <c r="AF136" i="8" s="1"/>
  <c r="AF134" i="8" a="1"/>
  <c r="AF134" i="8" s="1"/>
  <c r="AI132" i="8" a="1"/>
  <c r="AI132" i="8" s="1"/>
  <c r="AG131" i="8" a="1"/>
  <c r="AG131" i="8" s="1"/>
  <c r="AM134" i="8" a="1"/>
  <c r="AM134" i="8" s="1"/>
  <c r="AM133" i="8" a="1"/>
  <c r="AM133" i="8" s="1"/>
  <c r="AM132" i="8" a="1"/>
  <c r="AM132" i="8" s="1"/>
  <c r="AG130" i="8" a="1"/>
  <c r="AG130" i="8" s="1"/>
  <c r="AN134" i="8" a="1"/>
  <c r="AN134" i="8" s="1"/>
  <c r="AJ131" i="8" a="1"/>
  <c r="AJ131" i="8" s="1"/>
  <c r="AG140" i="8" a="1"/>
  <c r="AG140" i="8" s="1"/>
  <c r="AG139" i="8" a="1"/>
  <c r="AG139" i="8" s="1"/>
  <c r="AK131" i="8" a="1"/>
  <c r="AK131" i="8" s="1"/>
  <c r="AD130" i="8" a="1"/>
  <c r="AD130" i="8" s="1"/>
  <c r="AE133" i="8" a="1"/>
  <c r="AE133" i="8" s="1"/>
  <c r="AM130" i="8" a="1"/>
  <c r="AM130" i="8" s="1"/>
  <c r="AK139" i="8" a="1"/>
  <c r="AK139" i="8" s="1"/>
  <c r="AK138" i="8" a="1"/>
  <c r="AK138" i="8" s="1"/>
  <c r="AI138" i="8" a="1"/>
  <c r="AI138" i="8" s="1"/>
  <c r="AG138" i="8" a="1"/>
  <c r="AG138" i="8" s="1"/>
  <c r="AE138" i="8" a="1"/>
  <c r="AE138" i="8" s="1"/>
  <c r="AC138" i="8" a="1"/>
  <c r="AC138" i="8" s="1"/>
  <c r="E138" i="8" s="1"/>
  <c r="AN136" i="8" a="1"/>
  <c r="AN136" i="8" s="1"/>
  <c r="E161" i="3"/>
  <c r="AK136" i="8" a="1"/>
  <c r="AK136" i="8" s="1"/>
  <c r="AD136" i="8" a="1"/>
  <c r="AD136" i="8" s="1"/>
  <c r="AC134" i="8" a="1"/>
  <c r="AC134" i="8" s="1"/>
  <c r="E134" i="8" s="1"/>
  <c r="AF132" i="8" a="1"/>
  <c r="AF132" i="8" s="1"/>
  <c r="AL130" i="8" a="1"/>
  <c r="AL130" i="8" s="1"/>
  <c r="AJ134" i="8" a="1"/>
  <c r="AJ134" i="8" s="1"/>
  <c r="AJ133" i="8" a="1"/>
  <c r="AJ133" i="8" s="1"/>
  <c r="AJ132" i="8" a="1"/>
  <c r="AJ132" i="8" s="1"/>
  <c r="AL131" i="8" a="1"/>
  <c r="AL131" i="8" s="1"/>
  <c r="AE134" i="8" a="1"/>
  <c r="AE134" i="8" s="1"/>
  <c r="AI131" i="8" a="1"/>
  <c r="AI131" i="8" s="1"/>
  <c r="AD140" i="8" a="1"/>
  <c r="AD140" i="8" s="1"/>
  <c r="AD139" i="8" a="1"/>
  <c r="AD139" i="8" s="1"/>
  <c r="AN130" i="8" a="1"/>
  <c r="AN130" i="8" s="1"/>
  <c r="AI136" i="8" a="1"/>
  <c r="AI136" i="8" s="1"/>
  <c r="AH132" i="8" a="1"/>
  <c r="AH132" i="8" s="1"/>
  <c r="AL139" i="8" a="1"/>
  <c r="AL139" i="8" s="1"/>
  <c r="AF131" i="8" a="1"/>
  <c r="AF131" i="8" s="1"/>
  <c r="AE140" i="8" a="1"/>
  <c r="AE140" i="8" s="1"/>
  <c r="AM138" i="8" a="1"/>
  <c r="AM138" i="8" s="1"/>
  <c r="AM137" i="8" a="1"/>
  <c r="AM137" i="8" s="1"/>
  <c r="AK137" i="8" a="1"/>
  <c r="AK137" i="8" s="1"/>
  <c r="AI137" i="8" a="1"/>
  <c r="AI137" i="8" s="1"/>
  <c r="E152" i="3"/>
  <c r="F152" i="3" s="1"/>
  <c r="G152" i="3" s="1"/>
  <c r="H152" i="3" s="1"/>
  <c r="I152" i="3" s="1"/>
  <c r="J152" i="3" s="1"/>
  <c r="AJ136" i="8" a="1"/>
  <c r="AJ136" i="8" s="1"/>
  <c r="AL134" i="8" a="1"/>
  <c r="AL134" i="8" s="1"/>
  <c r="AD132" i="8" a="1"/>
  <c r="AD132" i="8" s="1"/>
  <c r="AG136" i="8" a="1"/>
  <c r="AG136" i="8" s="1"/>
  <c r="AG134" i="8" a="1"/>
  <c r="AG134" i="8" s="1"/>
  <c r="AG133" i="8" a="1"/>
  <c r="AG133" i="8" s="1"/>
  <c r="AM131" i="8" a="1"/>
  <c r="AM131" i="8" s="1"/>
  <c r="AK130" i="8" a="1"/>
  <c r="AK130" i="8" s="1"/>
  <c r="AH133" i="8" a="1"/>
  <c r="AH133" i="8" s="1"/>
  <c r="AM140" i="8" a="1"/>
  <c r="AM140" i="8" s="1"/>
  <c r="AM139" i="8" a="1"/>
  <c r="AM139" i="8" s="1"/>
  <c r="AI139" i="8" a="1"/>
  <c r="AI139" i="8" s="1"/>
  <c r="AE130" i="8" a="1"/>
  <c r="AE130" i="8" s="1"/>
  <c r="AK134" i="8" a="1"/>
  <c r="AK134" i="8" s="1"/>
  <c r="AC131" i="8" a="1"/>
  <c r="AC131" i="8" s="1"/>
  <c r="E131" i="8" s="1"/>
  <c r="AF139" i="8" a="1"/>
  <c r="AF139" i="8" s="1"/>
  <c r="AI130" i="8" a="1"/>
  <c r="AI130" i="8" s="1"/>
  <c r="AK140" i="8" a="1"/>
  <c r="AK140" i="8" s="1"/>
  <c r="AJ138" i="8" a="1"/>
  <c r="AJ138" i="8" s="1"/>
  <c r="AH138" i="8" a="1"/>
  <c r="AH138" i="8" s="1"/>
  <c r="AF138" i="8" a="1"/>
  <c r="AF138" i="8" s="1"/>
  <c r="AD138" i="8" a="1"/>
  <c r="AD138" i="8" s="1"/>
  <c r="AM136" i="8" a="1"/>
  <c r="AM136" i="8" s="1"/>
  <c r="AK100" i="8" a="1"/>
  <c r="AK100" i="8" s="1"/>
  <c r="E23" i="2"/>
  <c r="E227" i="3"/>
  <c r="F227" i="3" s="1"/>
  <c r="AH136" i="8" a="1"/>
  <c r="AH136" i="8" s="1"/>
  <c r="AI134" i="8" a="1"/>
  <c r="AI134" i="8" s="1"/>
  <c r="AL132" i="8" a="1"/>
  <c r="AL132" i="8" s="1"/>
  <c r="AN131" i="8" a="1"/>
  <c r="AN131" i="8" s="1"/>
  <c r="AE136" i="8" a="1"/>
  <c r="AE136" i="8" s="1"/>
  <c r="AD134" i="8" a="1"/>
  <c r="AD134" i="8" s="1"/>
  <c r="AD133" i="8" a="1"/>
  <c r="AD133" i="8" s="1"/>
  <c r="AD131" i="8" a="1"/>
  <c r="AD131" i="8" s="1"/>
  <c r="AH130" i="8" a="1"/>
  <c r="AH130" i="8" s="1"/>
  <c r="AK132" i="8" a="1"/>
  <c r="AK132" i="8" s="1"/>
  <c r="AJ140" i="8" a="1"/>
  <c r="AJ140" i="8" s="1"/>
  <c r="AJ139" i="8" a="1"/>
  <c r="AJ139" i="8" s="1"/>
  <c r="AG132" i="8" a="1"/>
  <c r="AG132" i="8" s="1"/>
  <c r="AH131" i="8" a="1"/>
  <c r="AH131" i="8" s="1"/>
  <c r="AN133" i="8" a="1"/>
  <c r="AN133" i="8" s="1"/>
  <c r="AC132" i="8" a="1"/>
  <c r="AC132" i="8" s="1"/>
  <c r="E132" i="8" s="1"/>
  <c r="F132" i="8" s="1"/>
  <c r="G132" i="8" s="1"/>
  <c r="H132" i="8" s="1"/>
  <c r="AC130" i="8" a="1"/>
  <c r="AC130" i="8" s="1"/>
  <c r="AE139" i="8" a="1"/>
  <c r="AE139" i="8" s="1"/>
  <c r="AN137" i="8" a="1"/>
  <c r="AN137" i="8" s="1"/>
  <c r="AL137" i="8" a="1"/>
  <c r="AL137" i="8" s="1"/>
  <c r="AJ137" i="8" a="1"/>
  <c r="AJ137" i="8" s="1"/>
  <c r="AH137" i="8" a="1"/>
  <c r="AH137" i="8" s="1"/>
  <c r="AF137" i="8" a="1"/>
  <c r="AF137" i="8" s="1"/>
  <c r="AD137" i="8" a="1"/>
  <c r="AD137" i="8" s="1"/>
  <c r="AC137" i="8" a="1"/>
  <c r="AC137" i="8" s="1"/>
  <c r="E137" i="8" s="1"/>
  <c r="E174" i="3"/>
  <c r="AF40" i="8" a="1"/>
  <c r="AF40" i="8" s="1"/>
  <c r="E56" i="2"/>
  <c r="E324" i="3"/>
  <c r="E203" i="3"/>
  <c r="E89" i="3"/>
  <c r="AC116" i="8" a="1"/>
  <c r="AC116" i="8" s="1"/>
  <c r="E116" i="8" s="1"/>
  <c r="AC19" i="8" a="1"/>
  <c r="AC19" i="8" s="1"/>
  <c r="E19" i="8" s="1"/>
  <c r="E253" i="3"/>
  <c r="AE58" i="8" a="1"/>
  <c r="AE58" i="8" s="1"/>
  <c r="E335" i="3"/>
  <c r="AE28" i="8" a="1"/>
  <c r="AE28" i="8" s="1"/>
  <c r="E272" i="3"/>
  <c r="E336" i="3"/>
  <c r="AC44" i="8" a="1"/>
  <c r="AC44" i="8" s="1"/>
  <c r="E44" i="8" s="1"/>
  <c r="E29" i="3"/>
  <c r="AE76" i="8" a="1"/>
  <c r="AE76" i="8" s="1"/>
  <c r="AH112" i="8" a="1"/>
  <c r="AH112" i="8" s="1"/>
  <c r="AJ40" i="8" a="1"/>
  <c r="AJ40" i="8" s="1"/>
  <c r="AF64" i="8" a="1"/>
  <c r="AF64" i="8" s="1"/>
  <c r="AM46" i="8" a="1"/>
  <c r="AM46" i="8" s="1"/>
  <c r="AI106" i="8" a="1"/>
  <c r="AI106" i="8" s="1"/>
  <c r="AC36" i="8" a="1"/>
  <c r="AC36" i="8" s="1"/>
  <c r="E36" i="8" s="1"/>
  <c r="E36" i="3"/>
  <c r="E49" i="3"/>
  <c r="AI52" i="8" a="1"/>
  <c r="AI52" i="8" s="1"/>
  <c r="AH28" i="8" a="1"/>
  <c r="AH28" i="8" s="1"/>
  <c r="AC68" i="8" a="1"/>
  <c r="AC68" i="8" s="1"/>
  <c r="E68" i="8" s="1"/>
  <c r="AG4" i="8" a="1"/>
  <c r="AG4" i="8" s="1"/>
  <c r="E54" i="3"/>
  <c r="E216" i="3"/>
  <c r="AK76" i="8" a="1"/>
  <c r="AK76" i="8" s="1"/>
  <c r="E276" i="3"/>
  <c r="AE82" i="8" a="1"/>
  <c r="AE82" i="8" s="1"/>
  <c r="E175" i="3"/>
  <c r="AC41" i="8" a="1"/>
  <c r="AC41" i="8" s="1"/>
  <c r="E41" i="8" s="1"/>
  <c r="E246" i="3"/>
  <c r="E156" i="3"/>
  <c r="E158" i="3"/>
  <c r="AI88" i="8" a="1"/>
  <c r="AI88" i="8" s="1"/>
  <c r="E224" i="3"/>
  <c r="E84" i="2"/>
  <c r="AM22" i="8" a="1"/>
  <c r="AM22" i="8" s="1"/>
  <c r="E317" i="3"/>
  <c r="AC115" i="8" a="1"/>
  <c r="AC115" i="8" s="1"/>
  <c r="E115" i="8" s="1"/>
  <c r="AE94" i="8" a="1"/>
  <c r="AE94" i="8" s="1"/>
  <c r="E103" i="2"/>
  <c r="AC42" i="8" a="1"/>
  <c r="AC42" i="8" s="1"/>
  <c r="E42" i="8" s="1"/>
  <c r="AC18" i="8" a="1"/>
  <c r="AC18" i="8" s="1"/>
  <c r="E18" i="8" s="1"/>
  <c r="E145" i="3"/>
  <c r="AC119" i="8" a="1"/>
  <c r="AC119" i="8" s="1"/>
  <c r="E119" i="8" s="1"/>
  <c r="AG40" i="8" a="1"/>
  <c r="AG40" i="8" s="1"/>
  <c r="E103" i="3"/>
  <c r="AK70" i="8" a="1"/>
  <c r="AK70" i="8" s="1"/>
  <c r="E307" i="3"/>
  <c r="AF124" i="8" a="1"/>
  <c r="AF124" i="8" s="1"/>
  <c r="AC65" i="8" a="1"/>
  <c r="AC65" i="8" s="1"/>
  <c r="E65" i="8" s="1"/>
  <c r="AC53" i="8" a="1"/>
  <c r="AC53" i="8" s="1"/>
  <c r="E53" i="8" s="1"/>
  <c r="E185" i="3"/>
  <c r="E302" i="3"/>
  <c r="E296" i="3"/>
  <c r="E235" i="3"/>
  <c r="AG137" i="8" a="1"/>
  <c r="AG137" i="8" s="1"/>
  <c r="E66" i="3"/>
  <c r="E11" i="3"/>
  <c r="AC4" i="8" a="1"/>
  <c r="AC4" i="8" s="1"/>
  <c r="AF100" i="8" a="1"/>
  <c r="AF100" i="8" s="1"/>
  <c r="E42" i="3"/>
  <c r="AC30" i="8" a="1"/>
  <c r="AC30" i="8" s="1"/>
  <c r="E30" i="8" s="1"/>
  <c r="E209" i="3"/>
  <c r="AC92" i="8" a="1"/>
  <c r="AC92" i="8" s="1"/>
  <c r="E92" i="8" s="1"/>
  <c r="E258" i="3"/>
  <c r="E55" i="3"/>
  <c r="E32" i="2"/>
  <c r="AG82" i="8" a="1"/>
  <c r="AG82" i="8" s="1"/>
  <c r="E180" i="3"/>
  <c r="AD70" i="8" a="1"/>
  <c r="AD70" i="8" s="1"/>
  <c r="AL76" i="8" a="1"/>
  <c r="AL76" i="8" s="1"/>
  <c r="AK64" i="8" a="1"/>
  <c r="AK64" i="8" s="1"/>
  <c r="AL46" i="8" a="1"/>
  <c r="AL46" i="8" s="1"/>
  <c r="AH22" i="8" a="1"/>
  <c r="AH22" i="8" s="1"/>
  <c r="AG106" i="8" a="1"/>
  <c r="AG106" i="8" s="1"/>
  <c r="AD106" i="8" a="1"/>
  <c r="AD106" i="8" s="1"/>
  <c r="AD94" i="8" a="1"/>
  <c r="AD94" i="8" s="1"/>
  <c r="E313" i="3"/>
  <c r="AL88" i="8" a="1"/>
  <c r="AL88" i="8" s="1"/>
  <c r="AK4" i="8" a="1"/>
  <c r="AK4" i="8" s="1"/>
  <c r="E337" i="3"/>
  <c r="AI82" i="8" a="1"/>
  <c r="AI82" i="8" s="1"/>
  <c r="AG112" i="8" a="1"/>
  <c r="AG112" i="8" s="1"/>
  <c r="E12" i="3"/>
  <c r="E271" i="3"/>
  <c r="AC31" i="8" a="1"/>
  <c r="AC31" i="8" s="1"/>
  <c r="E31" i="8" s="1"/>
  <c r="E288" i="3"/>
  <c r="AI16" i="8" a="1"/>
  <c r="AI16" i="8" s="1"/>
  <c r="AC6" i="8" a="1"/>
  <c r="AC6" i="8" s="1"/>
  <c r="E6" i="8" s="1"/>
  <c r="E86" i="2"/>
  <c r="AJ112" i="8" a="1"/>
  <c r="AJ112" i="8" s="1"/>
  <c r="AE137" i="8" a="1"/>
  <c r="AE137" i="8" s="1"/>
  <c r="AJ16" i="8" a="1"/>
  <c r="AJ16" i="8" s="1"/>
  <c r="E164" i="3"/>
  <c r="AC43" i="8" a="1"/>
  <c r="AC43" i="8" s="1"/>
  <c r="E43" i="8" s="1"/>
  <c r="E60" i="3"/>
  <c r="AF46" i="8" a="1"/>
  <c r="AF46" i="8" s="1"/>
  <c r="AL112" i="8" a="1"/>
  <c r="AL112" i="8" s="1"/>
  <c r="AE88" i="8" a="1"/>
  <c r="AE88" i="8" s="1"/>
  <c r="E41" i="2"/>
  <c r="AC66" i="8" a="1"/>
  <c r="AC66" i="8" s="1"/>
  <c r="E66" i="8" s="1"/>
  <c r="E263" i="3"/>
  <c r="AC124" i="8" a="1"/>
  <c r="AC124" i="8" s="1"/>
  <c r="E98" i="2"/>
  <c r="AN52" i="8" a="1"/>
  <c r="AN52" i="8" s="1"/>
  <c r="E245" i="3"/>
  <c r="E47" i="2"/>
  <c r="E239" i="3"/>
  <c r="E247" i="3"/>
  <c r="AH118" i="8" a="1"/>
  <c r="AH118" i="8" s="1"/>
  <c r="AM124" i="8" a="1"/>
  <c r="AM124" i="8" s="1"/>
  <c r="E50" i="2"/>
  <c r="AD124" i="8" a="1"/>
  <c r="AD124" i="8" s="1"/>
  <c r="E115" i="2"/>
  <c r="AG28" i="8" a="1"/>
  <c r="AG28" i="8" s="1"/>
  <c r="E72" i="3"/>
  <c r="AM58" i="8" a="1"/>
  <c r="AM58" i="8" s="1"/>
  <c r="E269" i="3"/>
  <c r="E146" i="3"/>
  <c r="E56" i="3"/>
  <c r="AK124" i="8" a="1"/>
  <c r="AK124" i="8" s="1"/>
  <c r="AC13" i="8" a="1"/>
  <c r="AC13" i="8" s="1"/>
  <c r="E13" i="8" s="1"/>
  <c r="E204" i="3"/>
  <c r="E47" i="3"/>
  <c r="AC49" i="8" a="1"/>
  <c r="AC49" i="8" s="1"/>
  <c r="E49" i="8" s="1"/>
  <c r="AC96" i="8" a="1"/>
  <c r="AC96" i="8" s="1"/>
  <c r="E96" i="8" s="1"/>
  <c r="AF88" i="8" a="1"/>
  <c r="AF88" i="8" s="1"/>
  <c r="AD64" i="8" a="1"/>
  <c r="AD64" i="8" s="1"/>
  <c r="E218" i="3"/>
  <c r="E186" i="3"/>
  <c r="E176" i="3"/>
  <c r="E83" i="2"/>
  <c r="AC48" i="8" a="1"/>
  <c r="AC48" i="8" s="1"/>
  <c r="E48" i="8" s="1"/>
  <c r="AC95" i="8" a="1"/>
  <c r="AC95" i="8" s="1"/>
  <c r="E95" i="8" s="1"/>
  <c r="AL16" i="8" a="1"/>
  <c r="AL16" i="8" s="1"/>
  <c r="E139" i="3"/>
  <c r="E126" i="3"/>
  <c r="E114" i="2"/>
  <c r="E71" i="3"/>
  <c r="E55" i="2"/>
  <c r="AE64" i="8" a="1"/>
  <c r="AE64" i="8" s="1"/>
  <c r="AJ82" i="8" a="1"/>
  <c r="AJ82" i="8" s="1"/>
  <c r="AI112" i="8" a="1"/>
  <c r="AI112" i="8" s="1"/>
  <c r="AC5" i="8" a="1"/>
  <c r="AC5" i="8" s="1"/>
  <c r="E5" i="8" s="1"/>
  <c r="AH10" i="8" a="1"/>
  <c r="AH10" i="8" s="1"/>
  <c r="AJ94" i="8" a="1"/>
  <c r="AJ94" i="8" s="1"/>
  <c r="E163" i="3"/>
  <c r="E200" i="3"/>
  <c r="E282" i="3"/>
  <c r="E96" i="2"/>
  <c r="AH52" i="8" a="1"/>
  <c r="AH52" i="8" s="1"/>
  <c r="AJ58" i="8" a="1"/>
  <c r="AJ58" i="8" s="1"/>
  <c r="E101" i="2"/>
  <c r="E62" i="2"/>
  <c r="AF76" i="8" a="1"/>
  <c r="AF76" i="8" s="1"/>
  <c r="AH88" i="8" a="1"/>
  <c r="AH88" i="8" s="1"/>
  <c r="AN106" i="8" a="1"/>
  <c r="AN106" i="8" s="1"/>
  <c r="AF106" i="8" a="1"/>
  <c r="AF106" i="8" s="1"/>
  <c r="E295" i="3"/>
  <c r="E86" i="3"/>
  <c r="AC20" i="8" a="1"/>
  <c r="AC20" i="8" s="1"/>
  <c r="E20" i="8" s="1"/>
  <c r="E104" i="2"/>
  <c r="AN118" i="8" a="1"/>
  <c r="AN118" i="8" s="1"/>
  <c r="E38" i="3"/>
  <c r="AD118" i="8" a="1"/>
  <c r="AD118" i="8" s="1"/>
  <c r="E42" i="2"/>
  <c r="E98" i="3"/>
  <c r="AC67" i="8" a="1"/>
  <c r="AC67" i="8" s="1"/>
  <c r="E67" i="8" s="1"/>
  <c r="E85" i="3"/>
  <c r="E210" i="3"/>
  <c r="E330" i="3"/>
  <c r="E18" i="2"/>
  <c r="E275" i="3"/>
  <c r="E25" i="3"/>
  <c r="E60" i="2"/>
  <c r="AJ100" i="8" a="1"/>
  <c r="AJ100" i="8" s="1"/>
  <c r="AC38" i="8" a="1"/>
  <c r="AC38" i="8" s="1"/>
  <c r="E38" i="8" s="1"/>
  <c r="E24" i="2"/>
  <c r="AH40" i="8" a="1"/>
  <c r="AH40" i="8" s="1"/>
  <c r="AM64" i="8" a="1"/>
  <c r="AM64" i="8" s="1"/>
  <c r="AK22" i="8" a="1"/>
  <c r="AK22" i="8" s="1"/>
  <c r="AC62" i="8" a="1"/>
  <c r="AC62" i="8" s="1"/>
  <c r="E62" i="8" s="1"/>
  <c r="E257" i="3"/>
  <c r="AI4" i="8" a="1"/>
  <c r="AI4" i="8" s="1"/>
  <c r="AC46" i="8" a="1"/>
  <c r="AC46" i="8" s="1"/>
  <c r="AK94" i="8" a="1"/>
  <c r="AK94" i="8" s="1"/>
  <c r="AN4" i="8" a="1"/>
  <c r="AN4" i="8" s="1"/>
  <c r="AD88" i="8" a="1"/>
  <c r="AD88" i="8" s="1"/>
  <c r="AJ34" i="8" a="1"/>
  <c r="AJ34" i="8" s="1"/>
  <c r="AJ70" i="8" a="1"/>
  <c r="AJ70" i="8" s="1"/>
  <c r="AI94" i="8" a="1"/>
  <c r="AI94" i="8" s="1"/>
  <c r="E290" i="3"/>
  <c r="AI58" i="8" a="1"/>
  <c r="AI58" i="8" s="1"/>
  <c r="E332" i="3"/>
  <c r="AC112" i="8" a="1"/>
  <c r="AC112" i="8" s="1"/>
  <c r="E67" i="3"/>
  <c r="E144" i="3"/>
  <c r="E162" i="3"/>
  <c r="AC34" i="8" a="1"/>
  <c r="AC34" i="8" s="1"/>
  <c r="AC106" i="8" a="1"/>
  <c r="AC106" i="8" s="1"/>
  <c r="E278" i="3"/>
  <c r="AL82" i="8" a="1"/>
  <c r="AL82" i="8" s="1"/>
  <c r="E65" i="2"/>
  <c r="AF94" i="8" a="1"/>
  <c r="AF94" i="8" s="1"/>
  <c r="AF34" i="8" a="1"/>
  <c r="AF34" i="8" s="1"/>
  <c r="AJ46" i="8" a="1"/>
  <c r="AJ46" i="8" s="1"/>
  <c r="AD58" i="8" a="1"/>
  <c r="AD58" i="8" s="1"/>
  <c r="AM94" i="8" a="1"/>
  <c r="AM94" i="8" s="1"/>
  <c r="AC37" i="8" a="1"/>
  <c r="AC37" i="8" s="1"/>
  <c r="E37" i="8" s="1"/>
  <c r="E6" i="3"/>
  <c r="E119" i="3"/>
  <c r="E90" i="3"/>
  <c r="E107" i="2"/>
  <c r="E44" i="2"/>
  <c r="AC52" i="8" a="1"/>
  <c r="AC52" i="8" s="1"/>
  <c r="E221" i="3"/>
  <c r="AH70" i="8" a="1"/>
  <c r="AH70" i="8" s="1"/>
  <c r="E104" i="3"/>
  <c r="E259" i="3"/>
  <c r="E31" i="3"/>
  <c r="E20" i="3"/>
  <c r="E266" i="3"/>
  <c r="AC35" i="8" a="1"/>
  <c r="AC35" i="8" s="1"/>
  <c r="E35" i="8" s="1"/>
  <c r="E44" i="3"/>
  <c r="AI28" i="8" a="1"/>
  <c r="AI28" i="8" s="1"/>
  <c r="AF58" i="8" a="1"/>
  <c r="AF58" i="8" s="1"/>
  <c r="AD82" i="8" a="1"/>
  <c r="AD82" i="8" s="1"/>
  <c r="P191" i="3"/>
  <c r="AD34" i="8" a="1"/>
  <c r="AD34" i="8" s="1"/>
  <c r="AC73" i="8" a="1"/>
  <c r="AC73" i="8" s="1"/>
  <c r="E73" i="8" s="1"/>
  <c r="E319" i="3"/>
  <c r="AC11" i="8" a="1"/>
  <c r="AC11" i="8" s="1"/>
  <c r="E11" i="8" s="1"/>
  <c r="AN76" i="8" a="1"/>
  <c r="AN76" i="8" s="1"/>
  <c r="AD16" i="8" a="1"/>
  <c r="AD16" i="8" s="1"/>
  <c r="E62" i="3"/>
  <c r="E50" i="3"/>
  <c r="AC26" i="8" a="1"/>
  <c r="AC26" i="8" s="1"/>
  <c r="E26" i="8" s="1"/>
  <c r="AL100" i="8" a="1"/>
  <c r="AL100" i="8" s="1"/>
  <c r="AN22" i="8" a="1"/>
  <c r="AN22" i="8" s="1"/>
  <c r="AC7" i="8" a="1"/>
  <c r="AC7" i="8" s="1"/>
  <c r="E7" i="8" s="1"/>
  <c r="AN64" i="8" a="1"/>
  <c r="AN64" i="8" s="1"/>
  <c r="E110" i="3"/>
  <c r="E59" i="2"/>
  <c r="E102" i="3"/>
  <c r="AE46" i="8" a="1"/>
  <c r="AE46" i="8" s="1"/>
  <c r="AJ76" i="8" a="1"/>
  <c r="AJ76" i="8" s="1"/>
  <c r="AJ64" i="8" a="1"/>
  <c r="AJ64" i="8" s="1"/>
  <c r="E108" i="3"/>
  <c r="AC108" i="8" a="1"/>
  <c r="AC108" i="8" s="1"/>
  <c r="E108" i="8" s="1"/>
  <c r="E109" i="2"/>
  <c r="E11" i="2"/>
  <c r="E8" i="3"/>
  <c r="F191" i="3"/>
  <c r="AD112" i="8" a="1"/>
  <c r="AD112" i="8" s="1"/>
  <c r="AC8" i="8" a="1"/>
  <c r="AC8" i="8" s="1"/>
  <c r="E8" i="8" s="1"/>
  <c r="AG46" i="8" a="1"/>
  <c r="AG46" i="8" s="1"/>
  <c r="AL34" i="8" a="1"/>
  <c r="AL34" i="8" s="1"/>
  <c r="E128" i="3"/>
  <c r="E305" i="3"/>
  <c r="AM100" i="8" a="1"/>
  <c r="AM100" i="8" s="1"/>
  <c r="E53" i="3"/>
  <c r="E168" i="3"/>
  <c r="AF70" i="8" a="1"/>
  <c r="AF70" i="8" s="1"/>
  <c r="AC47" i="8" a="1"/>
  <c r="AC47" i="8" s="1"/>
  <c r="E47" i="8" s="1"/>
  <c r="AE16" i="8" a="1"/>
  <c r="AE16" i="8" s="1"/>
  <c r="AD76" i="8" a="1"/>
  <c r="AD76" i="8" s="1"/>
  <c r="AC86" i="8" a="1"/>
  <c r="AC86" i="8" s="1"/>
  <c r="E86" i="8" s="1"/>
  <c r="AL64" i="8" a="1"/>
  <c r="AL64" i="8" s="1"/>
  <c r="AD22" i="8" a="1"/>
  <c r="AD22" i="8" s="1"/>
  <c r="E312" i="3"/>
  <c r="AH100" i="8" a="1"/>
  <c r="AH100" i="8" s="1"/>
  <c r="E197" i="3"/>
  <c r="E91" i="2"/>
  <c r="AG94" i="8" a="1"/>
  <c r="AG94" i="8" s="1"/>
  <c r="AC23" i="8" a="1"/>
  <c r="AC23" i="8" s="1"/>
  <c r="E23" i="8" s="1"/>
  <c r="E242" i="3"/>
  <c r="AC28" i="8" a="1"/>
  <c r="AC28" i="8" s="1"/>
  <c r="AD100" i="8" a="1"/>
  <c r="AD100" i="8" s="1"/>
  <c r="AC94" i="8" a="1"/>
  <c r="AC94" i="8" s="1"/>
  <c r="E198" i="3"/>
  <c r="AK112" i="8" a="1"/>
  <c r="AK112" i="8" s="1"/>
  <c r="E173" i="3"/>
  <c r="AG58" i="8" a="1"/>
  <c r="AG58" i="8" s="1"/>
  <c r="E66" i="2"/>
  <c r="E30" i="2"/>
  <c r="E260" i="3"/>
  <c r="F260" i="3" s="1"/>
  <c r="AF118" i="8" a="1"/>
  <c r="AF118" i="8" s="1"/>
  <c r="E23" i="3"/>
  <c r="F23" i="3" s="1"/>
  <c r="G23" i="3" s="1"/>
  <c r="AH46" i="8" a="1"/>
  <c r="AH46" i="8" s="1"/>
  <c r="E184" i="3"/>
  <c r="E215" i="3"/>
  <c r="AC78" i="8" a="1"/>
  <c r="AC78" i="8" s="1"/>
  <c r="E78" i="8" s="1"/>
  <c r="AE100" i="8" a="1"/>
  <c r="AE100" i="8" s="1"/>
  <c r="AK82" i="8" a="1"/>
  <c r="AK82" i="8" s="1"/>
  <c r="E41" i="3"/>
  <c r="AL94" i="8" a="1"/>
  <c r="AL94" i="8" s="1"/>
  <c r="E284" i="3"/>
  <c r="AC50" i="8" a="1"/>
  <c r="AC50" i="8" s="1"/>
  <c r="E50" i="8" s="1"/>
  <c r="E91" i="3"/>
  <c r="AE118" i="8" a="1"/>
  <c r="AE118" i="8" s="1"/>
  <c r="AL4" i="8" a="1"/>
  <c r="AL4" i="8" s="1"/>
  <c r="AC82" i="8" a="1"/>
  <c r="AC82" i="8" s="1"/>
  <c r="E248" i="3"/>
  <c r="E206" i="3"/>
  <c r="AN70" i="8" a="1"/>
  <c r="AN70" i="8" s="1"/>
  <c r="AH106" i="8" a="1"/>
  <c r="AH106" i="8" s="1"/>
  <c r="E143" i="3"/>
  <c r="AC118" i="8" a="1"/>
  <c r="AC118" i="8" s="1"/>
  <c r="AI10" i="8" a="1"/>
  <c r="AI10" i="8" s="1"/>
  <c r="AC126" i="8" a="1"/>
  <c r="AC126" i="8" s="1"/>
  <c r="E126" i="8" s="1"/>
  <c r="E120" i="3"/>
  <c r="AH124" i="8" a="1"/>
  <c r="AH124" i="8" s="1"/>
  <c r="E65" i="3"/>
  <c r="E318" i="3"/>
  <c r="F318" i="3" s="1"/>
  <c r="G318" i="3" s="1"/>
  <c r="H318" i="3" s="1"/>
  <c r="I318" i="3" s="1"/>
  <c r="J318" i="3" s="1"/>
  <c r="K318" i="3" s="1"/>
  <c r="L318" i="3" s="1"/>
  <c r="M318" i="3" s="1"/>
  <c r="N318" i="3" s="1"/>
  <c r="O318" i="3" s="1"/>
  <c r="P318" i="3" s="1"/>
  <c r="E211" i="3"/>
  <c r="F211" i="3" s="1"/>
  <c r="AM34" i="8" a="1"/>
  <c r="AM34" i="8" s="1"/>
  <c r="E277" i="3"/>
  <c r="AJ124" i="8" a="1"/>
  <c r="AJ124" i="8" s="1"/>
  <c r="E311" i="3"/>
  <c r="AC54" i="8" a="1"/>
  <c r="AC54" i="8" s="1"/>
  <c r="E54" i="8" s="1"/>
  <c r="E14" i="2"/>
  <c r="E205" i="3"/>
  <c r="AK46" i="8" a="1"/>
  <c r="AK46" i="8" s="1"/>
  <c r="AI118" i="8" a="1"/>
  <c r="AI118" i="8" s="1"/>
  <c r="AM4" i="8" a="1"/>
  <c r="AM4" i="8" s="1"/>
  <c r="AE112" i="8" a="1"/>
  <c r="AE112" i="8" s="1"/>
  <c r="AI70" i="8" a="1"/>
  <c r="AI70" i="8" s="1"/>
  <c r="AF112" i="8" a="1"/>
  <c r="AF112" i="8" s="1"/>
  <c r="AE106" i="8" a="1"/>
  <c r="AE106" i="8" s="1"/>
  <c r="AF22" i="8" a="1"/>
  <c r="AF22" i="8" s="1"/>
  <c r="AE10" i="8" a="1"/>
  <c r="AE10" i="8" s="1"/>
  <c r="AC79" i="8" a="1"/>
  <c r="AC79" i="8" s="1"/>
  <c r="E79" i="8" s="1"/>
  <c r="AC24" i="8" a="1"/>
  <c r="AC24" i="8" s="1"/>
  <c r="E24" i="8" s="1"/>
  <c r="E167" i="3"/>
  <c r="AM52" i="8" a="1"/>
  <c r="AM52" i="8" s="1"/>
  <c r="N35" i="2"/>
  <c r="E188" i="3"/>
  <c r="AL28" i="8" a="1"/>
  <c r="AL28" i="8" s="1"/>
  <c r="AH16" i="8" a="1"/>
  <c r="AH16" i="8" s="1"/>
  <c r="E89" i="2"/>
  <c r="AJ22" i="8" a="1"/>
  <c r="AJ22" i="8" s="1"/>
  <c r="G191" i="3"/>
  <c r="AC40" i="8" a="1"/>
  <c r="AC40" i="8" s="1"/>
  <c r="E270" i="3"/>
  <c r="AN82" i="8" a="1"/>
  <c r="AN82" i="8" s="1"/>
  <c r="E84" i="3"/>
  <c r="E108" i="2"/>
  <c r="AE70" i="8" a="1"/>
  <c r="AE70" i="8" s="1"/>
  <c r="E155" i="3"/>
  <c r="AC71" i="8" a="1"/>
  <c r="AC71" i="8" s="1"/>
  <c r="E71" i="8" s="1"/>
  <c r="E234" i="3"/>
  <c r="AK16" i="8" a="1"/>
  <c r="AK16" i="8" s="1"/>
  <c r="E83" i="3"/>
  <c r="AG100" i="8" a="1"/>
  <c r="AG100" i="8" s="1"/>
  <c r="AN40" i="8" a="1"/>
  <c r="AN40" i="8" s="1"/>
  <c r="AC101" i="8" a="1"/>
  <c r="AC101" i="8" s="1"/>
  <c r="E101" i="8" s="1"/>
  <c r="AC12" i="8" a="1"/>
  <c r="AC12" i="8" s="1"/>
  <c r="E12" i="8" s="1"/>
  <c r="E293" i="3"/>
  <c r="E73" i="3"/>
  <c r="E5" i="3"/>
  <c r="E306" i="3"/>
  <c r="AD4" i="8" a="1"/>
  <c r="AD4" i="8" s="1"/>
  <c r="AM16" i="8" a="1"/>
  <c r="AM16" i="8" s="1"/>
  <c r="AC25" i="8" a="1"/>
  <c r="AC25" i="8" s="1"/>
  <c r="E25" i="8" s="1"/>
  <c r="E18" i="3"/>
  <c r="E74" i="3"/>
  <c r="E96" i="3"/>
  <c r="AG64" i="8" a="1"/>
  <c r="AG64" i="8" s="1"/>
  <c r="AM88" i="8" a="1"/>
  <c r="AM88" i="8" s="1"/>
  <c r="AH82" i="8" a="1"/>
  <c r="AH82" i="8" s="1"/>
  <c r="E6" i="2"/>
  <c r="AL10" i="8" a="1"/>
  <c r="AL10" i="8" s="1"/>
  <c r="E68" i="2"/>
  <c r="E127" i="3"/>
  <c r="AI100" i="8" a="1"/>
  <c r="AI100" i="8" s="1"/>
  <c r="AH58" i="8" a="1"/>
  <c r="AH58" i="8" s="1"/>
  <c r="E37" i="3"/>
  <c r="AN124" i="8" a="1"/>
  <c r="AN124" i="8" s="1"/>
  <c r="E19" i="3"/>
  <c r="E59" i="3"/>
  <c r="AK88" i="8" a="1"/>
  <c r="AK88" i="8" s="1"/>
  <c r="AF28" i="8" a="1"/>
  <c r="AF28" i="8" s="1"/>
  <c r="E12" i="2"/>
  <c r="AJ10" i="8" a="1"/>
  <c r="AJ10" i="8" s="1"/>
  <c r="AC89" i="8" a="1"/>
  <c r="AC89" i="8" s="1"/>
  <c r="E89" i="8" s="1"/>
  <c r="E7" i="3"/>
  <c r="AC83" i="8" a="1"/>
  <c r="AC83" i="8" s="1"/>
  <c r="E83" i="8" s="1"/>
  <c r="AE40" i="8" a="1"/>
  <c r="AE40" i="8" s="1"/>
  <c r="E26" i="3"/>
  <c r="F26" i="3" s="1"/>
  <c r="AG22" i="8" a="1"/>
  <c r="AG22" i="8" s="1"/>
  <c r="AI124" i="8" a="1"/>
  <c r="AI124" i="8" s="1"/>
  <c r="E97" i="3"/>
  <c r="E320" i="3"/>
  <c r="E61" i="2"/>
  <c r="AC90" i="8" a="1"/>
  <c r="AC90" i="8" s="1"/>
  <c r="E90" i="8" s="1"/>
  <c r="E251" i="3"/>
  <c r="AC80" i="8" a="1"/>
  <c r="AC80" i="8" s="1"/>
  <c r="E80" i="8" s="1"/>
  <c r="E109" i="3"/>
  <c r="AL124" i="8" a="1"/>
  <c r="AL124" i="8" s="1"/>
  <c r="E308" i="3"/>
  <c r="AC56" i="8" a="1"/>
  <c r="AC56" i="8" s="1"/>
  <c r="E56" i="8" s="1"/>
  <c r="AC104" i="8" a="1"/>
  <c r="AC104" i="8" s="1"/>
  <c r="E104" i="8" s="1"/>
  <c r="AC127" i="8" a="1"/>
  <c r="AC127" i="8" s="1"/>
  <c r="E127" i="8" s="1"/>
  <c r="E29" i="2"/>
  <c r="E5" i="2"/>
  <c r="E181" i="3"/>
  <c r="AG88" i="8" a="1"/>
  <c r="AG88" i="8" s="1"/>
  <c r="E294" i="3"/>
  <c r="AF16" i="8" a="1"/>
  <c r="AF16" i="8" s="1"/>
  <c r="E140" i="3"/>
  <c r="AI46" i="8" a="1"/>
  <c r="AI46" i="8" s="1"/>
  <c r="AK10" i="8" a="1"/>
  <c r="AK10" i="8" s="1"/>
  <c r="AN100" i="8" a="1"/>
  <c r="AN100" i="8" s="1"/>
  <c r="AJ88" i="8" a="1"/>
  <c r="AJ88" i="8" s="1"/>
  <c r="E97" i="2"/>
  <c r="AC61" i="8" a="1"/>
  <c r="AC61" i="8" s="1"/>
  <c r="E61" i="8" s="1"/>
  <c r="E25" i="2"/>
  <c r="AI40" i="8" a="1"/>
  <c r="AI40" i="8" s="1"/>
  <c r="E326" i="3"/>
  <c r="AK58" i="8" a="1"/>
  <c r="AK58" i="8" s="1"/>
  <c r="AM10" i="8" a="1"/>
  <c r="AM10" i="8" s="1"/>
  <c r="AN94" i="8" a="1"/>
  <c r="AN94" i="8" s="1"/>
  <c r="AG10" i="8" a="1"/>
  <c r="AG10" i="8" s="1"/>
  <c r="E116" i="2"/>
  <c r="AC32" i="8" a="1"/>
  <c r="AC32" i="8" s="1"/>
  <c r="E32" i="8" s="1"/>
  <c r="AH94" i="8" a="1"/>
  <c r="AH94" i="8" s="1"/>
  <c r="AL22" i="8" a="1"/>
  <c r="AL22" i="8" s="1"/>
  <c r="AC128" i="8" a="1"/>
  <c r="AC128" i="8" s="1"/>
  <c r="E128" i="8" s="1"/>
  <c r="AH76" i="8" a="1"/>
  <c r="AH76" i="8" s="1"/>
  <c r="E212" i="3"/>
  <c r="AH34" i="8" a="1"/>
  <c r="AH34" i="8" s="1"/>
  <c r="AN16" i="8" a="1"/>
  <c r="AN16" i="8" s="1"/>
  <c r="E182" i="3"/>
  <c r="AE22" i="8" a="1"/>
  <c r="AE22" i="8" s="1"/>
  <c r="E281" i="3"/>
  <c r="E7" i="2"/>
  <c r="AC74" i="8" a="1"/>
  <c r="AC74" i="8" s="1"/>
  <c r="E74" i="8" s="1"/>
  <c r="E314" i="3"/>
  <c r="E254" i="3"/>
  <c r="E157" i="3"/>
  <c r="AG118" i="8" a="1"/>
  <c r="AG118" i="8" s="1"/>
  <c r="E252" i="3"/>
  <c r="E30" i="3"/>
  <c r="AN88" i="8" a="1"/>
  <c r="AN88" i="8" s="1"/>
  <c r="AE4" i="8" a="1"/>
  <c r="AE4" i="8" s="1"/>
  <c r="E132" i="3"/>
  <c r="E102" i="2"/>
  <c r="AD28" i="8" a="1"/>
  <c r="AD28" i="8" s="1"/>
  <c r="AC29" i="8" a="1"/>
  <c r="AC29" i="8" s="1"/>
  <c r="E29" i="8" s="1"/>
  <c r="E233" i="3"/>
  <c r="E8" i="2"/>
  <c r="AN58" i="8" a="1"/>
  <c r="AN58" i="8" s="1"/>
  <c r="I113" i="3"/>
  <c r="E241" i="3"/>
  <c r="E13" i="3"/>
  <c r="AK106" i="8" a="1"/>
  <c r="AK106" i="8" s="1"/>
  <c r="AN28" i="8" a="1"/>
  <c r="AN28" i="8" s="1"/>
  <c r="E110" i="2"/>
  <c r="AL118" i="8" a="1"/>
  <c r="AL118" i="8" s="1"/>
  <c r="E31" i="2"/>
  <c r="AI64" i="8" a="1"/>
  <c r="AI64" i="8" s="1"/>
  <c r="E134" i="3"/>
  <c r="E138" i="3"/>
  <c r="AM82" i="8" a="1"/>
  <c r="AM82" i="8" s="1"/>
  <c r="E32" i="3"/>
  <c r="E223" i="3"/>
  <c r="E299" i="3"/>
  <c r="AC125" i="8" a="1"/>
  <c r="AC125" i="8" s="1"/>
  <c r="E125" i="8" s="1"/>
  <c r="E92" i="3"/>
  <c r="AM106" i="8" a="1"/>
  <c r="AM106" i="8" s="1"/>
  <c r="AK40" i="8" a="1"/>
  <c r="AK40" i="8" s="1"/>
  <c r="E300" i="3"/>
  <c r="AC121" i="8" a="1"/>
  <c r="AC121" i="8" s="1"/>
  <c r="E121" i="8" s="1"/>
  <c r="E107" i="3"/>
  <c r="AM76" i="8" a="1"/>
  <c r="AM76" i="8" s="1"/>
  <c r="AG52" i="8" a="1"/>
  <c r="AG52" i="8" s="1"/>
  <c r="AC77" i="8" a="1"/>
  <c r="AC77" i="8" s="1"/>
  <c r="E77" i="8" s="1"/>
  <c r="E289" i="3"/>
  <c r="AC59" i="8" a="1"/>
  <c r="AC59" i="8" s="1"/>
  <c r="E59" i="8" s="1"/>
  <c r="E48" i="2"/>
  <c r="AN112" i="8" a="1"/>
  <c r="AN112" i="8" s="1"/>
  <c r="AD46" i="8" a="1"/>
  <c r="AD46" i="8" s="1"/>
  <c r="AG34" i="8" a="1"/>
  <c r="AG34" i="8" s="1"/>
  <c r="E68" i="3"/>
  <c r="AC122" i="8" a="1"/>
  <c r="AC122" i="8" s="1"/>
  <c r="E122" i="8" s="1"/>
  <c r="E137" i="3"/>
  <c r="E179" i="3"/>
  <c r="E43" i="2"/>
  <c r="E95" i="3"/>
  <c r="E17" i="2"/>
  <c r="AM28" i="8" a="1"/>
  <c r="AM28" i="8" s="1"/>
  <c r="AF10" i="8" a="1"/>
  <c r="AF10" i="8" s="1"/>
  <c r="AD52" i="8" a="1"/>
  <c r="AD52" i="8" s="1"/>
  <c r="AG124" i="8" a="1"/>
  <c r="AG124" i="8" s="1"/>
  <c r="AF4" i="8" a="1"/>
  <c r="AF4" i="8" s="1"/>
  <c r="H191" i="3"/>
  <c r="E301" i="3"/>
  <c r="AJ118" i="8" a="1"/>
  <c r="AJ118" i="8" s="1"/>
  <c r="E67" i="2"/>
  <c r="AI48" i="8" a="1"/>
  <c r="AI48" i="8" s="1"/>
  <c r="AK67" i="8" a="1"/>
  <c r="AK67" i="8" s="1"/>
  <c r="AD62" i="8" a="1"/>
  <c r="AD62" i="8" s="1"/>
  <c r="AD24" i="6" a="1"/>
  <c r="AD24" i="6" s="1"/>
  <c r="F24" i="6" s="1"/>
  <c r="K42" i="7"/>
  <c r="AK80" i="8" a="1"/>
  <c r="AK80" i="8" s="1"/>
  <c r="AD122" i="8" a="1"/>
  <c r="AD122" i="8" s="1"/>
  <c r="G35" i="2"/>
  <c r="P26" i="7"/>
  <c r="E287" i="3"/>
  <c r="E265" i="3"/>
  <c r="AL106" i="8" a="1"/>
  <c r="AL106" i="8" s="1"/>
  <c r="AC91" i="8" a="1"/>
  <c r="AC91" i="8" s="1"/>
  <c r="E91" i="8" s="1"/>
  <c r="AC76" i="8" a="1"/>
  <c r="AC76" i="8" s="1"/>
  <c r="E101" i="3"/>
  <c r="AM118" i="8" a="1"/>
  <c r="AM118" i="8" s="1"/>
  <c r="AL70" i="8" a="1"/>
  <c r="AL70" i="8" s="1"/>
  <c r="AC55" i="8" a="1"/>
  <c r="AC55" i="8" s="1"/>
  <c r="E55" i="8" s="1"/>
  <c r="E61" i="3"/>
  <c r="AK52" i="8" a="1"/>
  <c r="AK52" i="8" s="1"/>
  <c r="AC103" i="8" a="1"/>
  <c r="AC103" i="8" s="1"/>
  <c r="E103" i="8" s="1"/>
  <c r="E122" i="3"/>
  <c r="E85" i="2"/>
  <c r="AI34" i="8" a="1"/>
  <c r="AI34" i="8" s="1"/>
  <c r="E14" i="3"/>
  <c r="AJ52" i="8" a="1"/>
  <c r="AJ52" i="8" s="1"/>
  <c r="E169" i="3"/>
  <c r="AF52" i="8" a="1"/>
  <c r="AF52" i="8" s="1"/>
  <c r="AD40" i="8" a="1"/>
  <c r="AD40" i="8" s="1"/>
  <c r="E199" i="3"/>
  <c r="E240" i="3"/>
  <c r="AH64" i="8" a="1"/>
  <c r="AH64" i="8" s="1"/>
  <c r="AE52" i="8" a="1"/>
  <c r="AE52" i="8" s="1"/>
  <c r="E329" i="3"/>
  <c r="AC114" i="8" a="1"/>
  <c r="AC114" i="8" s="1"/>
  <c r="E114" i="8" s="1"/>
  <c r="AC72" i="8" a="1"/>
  <c r="AC72" i="8" s="1"/>
  <c r="E72" i="8" s="1"/>
  <c r="AJ6" i="8" a="1"/>
  <c r="AJ6" i="8" s="1"/>
  <c r="N45" i="7"/>
  <c r="AJ14" i="6" a="1"/>
  <c r="AJ14" i="6" s="1"/>
  <c r="L14" i="6" s="1"/>
  <c r="AC23" i="6" a="1"/>
  <c r="AC23" i="6" s="1"/>
  <c r="E23" i="6" s="1"/>
  <c r="AN34" i="8" a="1"/>
  <c r="AN34" i="8" s="1"/>
  <c r="AE34" i="8" a="1"/>
  <c r="AE34" i="8" s="1"/>
  <c r="E95" i="2"/>
  <c r="E49" i="2"/>
  <c r="AC113" i="8" a="1"/>
  <c r="AC113" i="8" s="1"/>
  <c r="E113" i="8" s="1"/>
  <c r="AC98" i="8" a="1"/>
  <c r="AC98" i="8" s="1"/>
  <c r="E98" i="8" s="1"/>
  <c r="K112" i="3"/>
  <c r="AG76" i="8" a="1"/>
  <c r="AG76" i="8" s="1"/>
  <c r="E264" i="3"/>
  <c r="AG70" i="8" a="1"/>
  <c r="AG70" i="8" s="1"/>
  <c r="AH4" i="8" a="1"/>
  <c r="AH4" i="8" s="1"/>
  <c r="AC102" i="8" a="1"/>
  <c r="AC102" i="8" s="1"/>
  <c r="E102" i="8" s="1"/>
  <c r="E43" i="3"/>
  <c r="AC100" i="8" a="1"/>
  <c r="AC100" i="8" s="1"/>
  <c r="AC10" i="8" a="1"/>
  <c r="AC10" i="8" s="1"/>
  <c r="E283" i="3"/>
  <c r="E217" i="3"/>
  <c r="E323" i="3"/>
  <c r="AC22" i="8" a="1"/>
  <c r="AC22" i="8" s="1"/>
  <c r="E24" i="3"/>
  <c r="AM112" i="8" a="1"/>
  <c r="AM112" i="8" s="1"/>
  <c r="E48" i="3"/>
  <c r="E13" i="2"/>
  <c r="E19" i="2"/>
  <c r="E325" i="3"/>
  <c r="E113" i="2"/>
  <c r="AC107" i="8" a="1"/>
  <c r="AC107" i="8" s="1"/>
  <c r="E107" i="8" s="1"/>
  <c r="E54" i="2"/>
  <c r="AC58" i="8" a="1"/>
  <c r="AC58" i="8" s="1"/>
  <c r="E236" i="3"/>
  <c r="AC60" i="8" a="1"/>
  <c r="AC60" i="8" s="1"/>
  <c r="E60" i="8" s="1"/>
  <c r="AL52" i="8" a="1"/>
  <c r="AL52" i="8" s="1"/>
  <c r="AL40" i="8" a="1"/>
  <c r="AL40" i="8" s="1"/>
  <c r="AN46" i="8" a="1"/>
  <c r="AN46" i="8" s="1"/>
  <c r="AM40" i="8" a="1"/>
  <c r="AM40" i="8" s="1"/>
  <c r="AJ4" i="8" a="1"/>
  <c r="AJ4" i="8" s="1"/>
  <c r="AE124" i="8" a="1"/>
  <c r="AE124" i="8" s="1"/>
  <c r="O49" i="7"/>
  <c r="N39" i="7"/>
  <c r="H4" i="5"/>
  <c r="AL97" i="8" a="1"/>
  <c r="AL97" i="8" s="1"/>
  <c r="E121" i="3"/>
  <c r="AN10" i="8" a="1"/>
  <c r="AN10" i="8" s="1"/>
  <c r="AC16" i="8" a="1"/>
  <c r="AC16" i="8" s="1"/>
  <c r="AI76" i="8" a="1"/>
  <c r="AI76" i="8" s="1"/>
  <c r="AC17" i="8" a="1"/>
  <c r="AC17" i="8" s="1"/>
  <c r="E17" i="8" s="1"/>
  <c r="AC64" i="8" a="1"/>
  <c r="AC64" i="8" s="1"/>
  <c r="AC70" i="8" a="1"/>
  <c r="AC70" i="8" s="1"/>
  <c r="E125" i="3"/>
  <c r="AL58" i="8" a="1"/>
  <c r="AL58" i="8" s="1"/>
  <c r="E338" i="3"/>
  <c r="AF82" i="8" a="1"/>
  <c r="AF82" i="8" s="1"/>
  <c r="E20" i="2"/>
  <c r="E90" i="2"/>
  <c r="AJ28" i="8" a="1"/>
  <c r="AJ28" i="8" s="1"/>
  <c r="E35" i="3"/>
  <c r="AC88" i="8" a="1"/>
  <c r="AC88" i="8" s="1"/>
  <c r="E131" i="3"/>
  <c r="E26" i="2"/>
  <c r="AC84" i="8" a="1"/>
  <c r="AC84" i="8" s="1"/>
  <c r="E84" i="8" s="1"/>
  <c r="AC110" i="8" a="1"/>
  <c r="AC110" i="8" s="1"/>
  <c r="E110" i="8" s="1"/>
  <c r="AK34" i="8" a="1"/>
  <c r="AK34" i="8" s="1"/>
  <c r="E222" i="3"/>
  <c r="AC97" i="8" a="1"/>
  <c r="AC97" i="8" s="1"/>
  <c r="E97" i="8" s="1"/>
  <c r="AC120" i="8" a="1"/>
  <c r="AC120" i="8" s="1"/>
  <c r="E120" i="8" s="1"/>
  <c r="AC85" i="8" a="1"/>
  <c r="AC85" i="8" s="1"/>
  <c r="E85" i="8" s="1"/>
  <c r="AJ106" i="8" a="1"/>
  <c r="AJ106" i="8" s="1"/>
  <c r="E133" i="3"/>
  <c r="E170" i="3"/>
  <c r="E331" i="3"/>
  <c r="E92" i="2"/>
  <c r="E53" i="2"/>
  <c r="AC14" i="8" a="1"/>
  <c r="AC14" i="8" s="1"/>
  <c r="E14" i="8" s="1"/>
  <c r="E17" i="3"/>
  <c r="AD10" i="8" a="1"/>
  <c r="AD10" i="8" s="1"/>
  <c r="AK28" i="8" a="1"/>
  <c r="AK28" i="8" s="1"/>
  <c r="AM70" i="8" a="1"/>
  <c r="AM70" i="8" s="1"/>
  <c r="AC109" i="8" a="1"/>
  <c r="AC109" i="8" s="1"/>
  <c r="E109" i="8" s="1"/>
  <c r="AG16" i="8" a="1"/>
  <c r="AG16" i="8" s="1"/>
  <c r="AN43" i="8" a="1"/>
  <c r="AN43" i="8" s="1"/>
  <c r="AF90" i="8" a="1"/>
  <c r="AF90" i="8" s="1"/>
  <c r="M10" i="7"/>
  <c r="J48" i="7"/>
  <c r="AN33" i="6" a="1"/>
  <c r="AN33" i="6" s="1"/>
  <c r="P33" i="6" s="1"/>
  <c r="M38" i="7"/>
  <c r="AK11" i="6" a="1"/>
  <c r="AK11" i="6" s="1"/>
  <c r="M11" i="6" s="1"/>
  <c r="AH35" i="6" a="1"/>
  <c r="AH35" i="6" s="1"/>
  <c r="J35" i="6" s="1"/>
  <c r="G39" i="7"/>
  <c r="AG53" i="8" a="1"/>
  <c r="AG53" i="8" s="1"/>
  <c r="AI103" i="8" a="1"/>
  <c r="AI103" i="8" s="1"/>
  <c r="AJ17" i="8" a="1"/>
  <c r="AJ17" i="8" s="1"/>
  <c r="AM60" i="8" a="1"/>
  <c r="AM60" i="8" s="1"/>
  <c r="L194" i="3"/>
  <c r="AK116" i="8" a="1"/>
  <c r="AK116" i="8" s="1"/>
  <c r="E25" i="7"/>
  <c r="AE59" i="8" a="1"/>
  <c r="AE59" i="8" s="1"/>
  <c r="AH44" i="8" a="1"/>
  <c r="AH44" i="8" s="1"/>
  <c r="O30" i="7"/>
  <c r="G25" i="7"/>
  <c r="M50" i="7"/>
  <c r="AM51" i="7" a="1"/>
  <c r="AM51" i="7" s="1"/>
  <c r="O51" i="7" s="1"/>
  <c r="AJ22" i="6" a="1"/>
  <c r="AJ22" i="6" s="1"/>
  <c r="L22" i="6" s="1"/>
  <c r="AN25" i="6" a="1"/>
  <c r="AN25" i="6" s="1"/>
  <c r="P25" i="6" s="1"/>
  <c r="AM13" i="8" a="1"/>
  <c r="AM13" i="8" s="1"/>
  <c r="M36" i="2"/>
  <c r="AJ53" i="7" a="1"/>
  <c r="AJ53" i="7" s="1"/>
  <c r="L53" i="7" s="1"/>
  <c r="AN54" i="7" a="1"/>
  <c r="AN54" i="7" s="1"/>
  <c r="P54" i="7" s="1"/>
  <c r="P116" i="3"/>
  <c r="AN58" i="7" a="1"/>
  <c r="AN58" i="7" s="1"/>
  <c r="P58" i="7" s="1"/>
  <c r="M20" i="7"/>
  <c r="AG101" i="8" a="1"/>
  <c r="AG101" i="8" s="1"/>
  <c r="E41" i="7"/>
  <c r="AN7" i="8" a="1"/>
  <c r="AN7" i="8" s="1"/>
  <c r="AJ62" i="8" a="1"/>
  <c r="AJ62" i="8" s="1"/>
  <c r="AD10" i="6" a="1"/>
  <c r="AD10" i="6" s="1"/>
  <c r="F10" i="6" s="1"/>
  <c r="M14" i="7"/>
  <c r="M22" i="7"/>
  <c r="N27" i="7"/>
  <c r="G28" i="7"/>
  <c r="J24" i="7"/>
  <c r="L6" i="5"/>
  <c r="AJ38" i="8" a="1"/>
  <c r="AJ38" i="8" s="1"/>
  <c r="F18" i="7"/>
  <c r="AL30" i="8" a="1"/>
  <c r="AL30" i="8" s="1"/>
  <c r="AM24" i="6" a="1"/>
  <c r="AM24" i="6" s="1"/>
  <c r="O24" i="6" s="1"/>
  <c r="AE90" i="8" a="1"/>
  <c r="AE90" i="8" s="1"/>
  <c r="K192" i="3"/>
  <c r="AN19" i="6" a="1"/>
  <c r="AN19" i="6" s="1"/>
  <c r="P19" i="6" s="1"/>
  <c r="AF15" i="6" a="1"/>
  <c r="AF15" i="6" s="1"/>
  <c r="H15" i="6" s="1"/>
  <c r="AH109" i="8" a="1"/>
  <c r="AH109" i="8" s="1"/>
  <c r="AL9" i="6" a="1"/>
  <c r="AL9" i="6" s="1"/>
  <c r="N9" i="6" s="1"/>
  <c r="O192" i="3"/>
  <c r="AF48" i="8" a="1"/>
  <c r="AF48" i="8" s="1"/>
  <c r="P14" i="7"/>
  <c r="G192" i="3"/>
  <c r="AG37" i="8" a="1"/>
  <c r="AG37" i="8" s="1"/>
  <c r="P21" i="7"/>
  <c r="AD52" i="7" a="1"/>
  <c r="AD52" i="7" s="1"/>
  <c r="F52" i="7" s="1"/>
  <c r="N6" i="5"/>
  <c r="AK56" i="8" a="1"/>
  <c r="AK56" i="8" s="1"/>
  <c r="AI127" i="8" a="1"/>
  <c r="AI127" i="8" s="1"/>
  <c r="AI97" i="8" a="1"/>
  <c r="AI97" i="8" s="1"/>
  <c r="N42" i="7"/>
  <c r="AI107" i="8" a="1"/>
  <c r="AI107" i="8" s="1"/>
  <c r="AK22" i="6" a="1"/>
  <c r="AK22" i="6" s="1"/>
  <c r="M22" i="6" s="1"/>
  <c r="AD35" i="8" a="1"/>
  <c r="AD35" i="8" s="1"/>
  <c r="E43" i="7"/>
  <c r="AE114" i="8" a="1"/>
  <c r="AE114" i="8" s="1"/>
  <c r="K77" i="2"/>
  <c r="AI15" i="6" a="1"/>
  <c r="AI15" i="6" s="1"/>
  <c r="K15" i="6" s="1"/>
  <c r="F47" i="7"/>
  <c r="AN109" i="8" a="1"/>
  <c r="AN109" i="8" s="1"/>
  <c r="AD42" i="8" a="1"/>
  <c r="AD42" i="8" s="1"/>
  <c r="AE12" i="6" a="1"/>
  <c r="AE12" i="6" s="1"/>
  <c r="G12" i="6" s="1"/>
  <c r="AI26" i="6" a="1"/>
  <c r="AI26" i="6" s="1"/>
  <c r="K26" i="6" s="1"/>
  <c r="AM66" i="8" a="1"/>
  <c r="AM66" i="8" s="1"/>
  <c r="J20" i="7"/>
  <c r="E36" i="7"/>
  <c r="AI80" i="8" a="1"/>
  <c r="AI80" i="8" s="1"/>
  <c r="AG127" i="8" a="1"/>
  <c r="AG127" i="8" s="1"/>
  <c r="AI114" i="8" a="1"/>
  <c r="AI114" i="8" s="1"/>
  <c r="K13" i="7"/>
  <c r="AK83" i="8" a="1"/>
  <c r="AK83" i="8" s="1"/>
  <c r="H11" i="7"/>
  <c r="O39" i="7"/>
  <c r="H12" i="7"/>
  <c r="N35" i="7"/>
  <c r="I38" i="7"/>
  <c r="AD12" i="8" a="1"/>
  <c r="AD12" i="8" s="1"/>
  <c r="L5" i="7"/>
  <c r="AD120" i="8" a="1"/>
  <c r="AD120" i="8" s="1"/>
  <c r="N40" i="7"/>
  <c r="AH32" i="6" a="1"/>
  <c r="AH32" i="6" s="1"/>
  <c r="J32" i="6" s="1"/>
  <c r="AE5" i="8" a="1"/>
  <c r="AE5" i="8" s="1"/>
  <c r="I115" i="3"/>
  <c r="AJ32" i="8" a="1"/>
  <c r="AJ32" i="8" s="1"/>
  <c r="J39" i="7"/>
  <c r="AJ107" i="8" a="1"/>
  <c r="AJ107" i="8" s="1"/>
  <c r="M21" i="7"/>
  <c r="AM7" i="6" a="1"/>
  <c r="AM7" i="6" s="1"/>
  <c r="O7" i="6" s="1"/>
  <c r="E4" i="5"/>
  <c r="H34" i="7"/>
  <c r="AN90" i="8" a="1"/>
  <c r="AN90" i="8" s="1"/>
  <c r="M45" i="7"/>
  <c r="AJ11" i="6" a="1"/>
  <c r="AJ11" i="6" s="1"/>
  <c r="L11" i="6" s="1"/>
  <c r="AE27" i="6" a="1"/>
  <c r="AE27" i="6" s="1"/>
  <c r="G27" i="6" s="1"/>
  <c r="AI29" i="8" a="1"/>
  <c r="AI29" i="8" s="1"/>
  <c r="AH18" i="6" a="1"/>
  <c r="AH18" i="6" s="1"/>
  <c r="J18" i="6" s="1"/>
  <c r="AM35" i="8" a="1"/>
  <c r="AM35" i="8" s="1"/>
  <c r="AL32" i="8" a="1"/>
  <c r="AL32" i="8" s="1"/>
  <c r="AE18" i="8" a="1"/>
  <c r="AE18" i="8" s="1"/>
  <c r="L30" i="7"/>
  <c r="N14" i="7"/>
  <c r="F31" i="7"/>
  <c r="AD37" i="8" a="1"/>
  <c r="AD37" i="8" s="1"/>
  <c r="N5" i="5"/>
  <c r="AM56" i="7" a="1"/>
  <c r="AM56" i="7" s="1"/>
  <c r="O56" i="7" s="1"/>
  <c r="AL84" i="8" a="1"/>
  <c r="AL84" i="8" s="1"/>
  <c r="AM49" i="8" a="1"/>
  <c r="AM49" i="8" s="1"/>
  <c r="AM47" i="8" a="1"/>
  <c r="AM47" i="8" s="1"/>
  <c r="AC33" i="6" a="1"/>
  <c r="AC33" i="6" s="1"/>
  <c r="E33" i="6" s="1"/>
  <c r="AC16" i="6" a="1"/>
  <c r="AC16" i="6" s="1"/>
  <c r="E16" i="6" s="1"/>
  <c r="H48" i="7"/>
  <c r="G49" i="7"/>
  <c r="AE104" i="8" a="1"/>
  <c r="AE104" i="8" s="1"/>
  <c r="AE47" i="8" a="1"/>
  <c r="AE47" i="8" s="1"/>
  <c r="I42" i="7"/>
  <c r="AL13" i="6" a="1"/>
  <c r="AL13" i="6" s="1"/>
  <c r="N13" i="6" s="1"/>
  <c r="AF24" i="6" a="1"/>
  <c r="AF24" i="6" s="1"/>
  <c r="H24" i="6" s="1"/>
  <c r="AE12" i="8" a="1"/>
  <c r="AE12" i="8" s="1"/>
  <c r="AL52" i="7" a="1"/>
  <c r="AL52" i="7" s="1"/>
  <c r="N52" i="7" s="1"/>
  <c r="AE65" i="8" a="1"/>
  <c r="AE65" i="8" s="1"/>
  <c r="I41" i="7"/>
  <c r="AC8" i="6" a="1"/>
  <c r="AC8" i="6" s="1"/>
  <c r="E8" i="6" s="1"/>
  <c r="AG86" i="8" a="1"/>
  <c r="AG86" i="8" s="1"/>
  <c r="AJ50" i="8" a="1"/>
  <c r="AJ50" i="8" s="1"/>
  <c r="K40" i="7"/>
  <c r="F8" i="7"/>
  <c r="I24" i="7"/>
  <c r="AL53" i="7" a="1"/>
  <c r="AL53" i="7" s="1"/>
  <c r="N53" i="7" s="1"/>
  <c r="AC7" i="6" a="1"/>
  <c r="AC7" i="6" s="1"/>
  <c r="E7" i="6" s="1"/>
  <c r="AE36" i="8" a="1"/>
  <c r="AE36" i="8" s="1"/>
  <c r="G11" i="7"/>
  <c r="I5" i="5"/>
  <c r="AE24" i="8" a="1"/>
  <c r="AE24" i="8" s="1"/>
  <c r="I48" i="7"/>
  <c r="AL128" i="8" a="1"/>
  <c r="AL128" i="8" s="1"/>
  <c r="AM84" i="8" a="1"/>
  <c r="AM84" i="8" s="1"/>
  <c r="AM83" i="8" a="1"/>
  <c r="AM83" i="8" s="1"/>
  <c r="AL31" i="6" a="1"/>
  <c r="AL31" i="6" s="1"/>
  <c r="N31" i="6" s="1"/>
  <c r="AK31" i="6" a="1"/>
  <c r="AK31" i="6" s="1"/>
  <c r="M31" i="6" s="1"/>
  <c r="AK34" i="6" a="1"/>
  <c r="AK34" i="6" s="1"/>
  <c r="M34" i="6" s="1"/>
  <c r="AN8" i="8" a="1"/>
  <c r="AN8" i="8" s="1"/>
  <c r="I29" i="7"/>
  <c r="AN127" i="8" a="1"/>
  <c r="AN127" i="8" s="1"/>
  <c r="P113" i="3"/>
  <c r="E34" i="7"/>
  <c r="AF38" i="6" a="1"/>
  <c r="AF38" i="6" s="1"/>
  <c r="H38" i="6" s="1"/>
  <c r="AG38" i="6" a="1"/>
  <c r="AG38" i="6" s="1"/>
  <c r="I38" i="6" s="1"/>
  <c r="AI53" i="7" a="1"/>
  <c r="AI53" i="7" s="1"/>
  <c r="K53" i="7" s="1"/>
  <c r="N113" i="3"/>
  <c r="F42" i="7"/>
  <c r="AI73" i="8" a="1"/>
  <c r="AI73" i="8" s="1"/>
  <c r="AE11" i="6" a="1"/>
  <c r="AE11" i="6" s="1"/>
  <c r="G11" i="6" s="1"/>
  <c r="J12" i="7"/>
  <c r="AM26" i="8" a="1"/>
  <c r="AM26" i="8" s="1"/>
  <c r="H35" i="7"/>
  <c r="AH48" i="8" a="1"/>
  <c r="AH48" i="8" s="1"/>
  <c r="AK119" i="8" a="1"/>
  <c r="AK119" i="8" s="1"/>
  <c r="AM20" i="6" a="1"/>
  <c r="AM20" i="6" s="1"/>
  <c r="O20" i="6" s="1"/>
  <c r="K4" i="5"/>
  <c r="L36" i="7"/>
  <c r="AG6" i="8" a="1"/>
  <c r="AG6" i="8" s="1"/>
  <c r="H29" i="7"/>
  <c r="M46" i="7"/>
  <c r="N4" i="5"/>
  <c r="AD104" i="8" a="1"/>
  <c r="AD104" i="8" s="1"/>
  <c r="AI22" i="8" a="1"/>
  <c r="AI22" i="8" s="1"/>
  <c r="AH38" i="8" a="1"/>
  <c r="AH38" i="8" s="1"/>
  <c r="AM62" i="7" a="1"/>
  <c r="AM62" i="7" s="1"/>
  <c r="O62" i="7" s="1"/>
  <c r="E8" i="7"/>
  <c r="AJ128" i="8" a="1"/>
  <c r="AJ128" i="8" s="1"/>
  <c r="AD41" i="8" a="1"/>
  <c r="AD41" i="8" s="1"/>
  <c r="AE53" i="7" a="1"/>
  <c r="AE53" i="7" s="1"/>
  <c r="G53" i="7" s="1"/>
  <c r="AF41" i="8" a="1"/>
  <c r="AF41" i="8" s="1"/>
  <c r="E191" i="3"/>
  <c r="AD116" i="8" a="1"/>
  <c r="AD116" i="8" s="1"/>
  <c r="AL7" i="8" a="1"/>
  <c r="AL7" i="8" s="1"/>
  <c r="N3" i="5"/>
  <c r="AJ17" i="6" a="1"/>
  <c r="AJ17" i="6" s="1"/>
  <c r="L17" i="6" s="1"/>
  <c r="M13" i="7"/>
  <c r="AG21" i="6" a="1"/>
  <c r="AG21" i="6" s="1"/>
  <c r="I21" i="6" s="1"/>
  <c r="AN27" i="6" a="1"/>
  <c r="AN27" i="6" s="1"/>
  <c r="P27" i="6" s="1"/>
  <c r="AN51" i="7" a="1"/>
  <c r="AN51" i="7" s="1"/>
  <c r="P51" i="7" s="1"/>
  <c r="AI96" i="8" a="1"/>
  <c r="AI96" i="8" s="1"/>
  <c r="AI25" i="6" a="1"/>
  <c r="AI25" i="6" s="1"/>
  <c r="K25" i="6" s="1"/>
  <c r="AC13" i="6" a="1"/>
  <c r="AC13" i="6" s="1"/>
  <c r="E13" i="6" s="1"/>
  <c r="AC35" i="6" a="1"/>
  <c r="AC35" i="6" s="1"/>
  <c r="E35" i="6" s="1"/>
  <c r="AL6" i="8" a="1"/>
  <c r="AL6" i="8" s="1"/>
  <c r="AF54" i="8" a="1"/>
  <c r="AF54" i="8" s="1"/>
  <c r="AH36" i="6" a="1"/>
  <c r="AH36" i="6" s="1"/>
  <c r="J36" i="6" s="1"/>
  <c r="K114" i="3"/>
  <c r="AD96" i="8" a="1"/>
  <c r="AD96" i="8" s="1"/>
  <c r="AK26" i="6" a="1"/>
  <c r="AK26" i="6" s="1"/>
  <c r="M26" i="6" s="1"/>
  <c r="AM108" i="8" a="1"/>
  <c r="AM108" i="8" s="1"/>
  <c r="H40" i="7"/>
  <c r="AJ61" i="7" a="1"/>
  <c r="AJ61" i="7" s="1"/>
  <c r="L61" i="7" s="1"/>
  <c r="M17" i="7"/>
  <c r="AG35" i="8" a="1"/>
  <c r="AG35" i="8" s="1"/>
  <c r="AG20" i="8" a="1"/>
  <c r="AG20" i="8" s="1"/>
  <c r="AK19" i="8" a="1"/>
  <c r="AK19" i="8" s="1"/>
  <c r="O16" i="7"/>
  <c r="AD92" i="8" a="1"/>
  <c r="AD92" i="8" s="1"/>
  <c r="AG116" i="8" a="1"/>
  <c r="AG116" i="8" s="1"/>
  <c r="F46" i="7"/>
  <c r="AG25" i="8" a="1"/>
  <c r="AG25" i="8" s="1"/>
  <c r="L11" i="7"/>
  <c r="K38" i="7"/>
  <c r="AL11" i="8" a="1"/>
  <c r="AL11" i="8" s="1"/>
  <c r="AG59" i="8" a="1"/>
  <c r="AG59" i="8" s="1"/>
  <c r="AI12" i="6" a="1"/>
  <c r="AI12" i="6" s="1"/>
  <c r="K12" i="6" s="1"/>
  <c r="AJ102" i="8" a="1"/>
  <c r="AJ102" i="8" s="1"/>
  <c r="J40" i="7"/>
  <c r="J44" i="7"/>
  <c r="AL32" i="6" a="1"/>
  <c r="AL32" i="6" s="1"/>
  <c r="N32" i="6" s="1"/>
  <c r="AJ35" i="8" a="1"/>
  <c r="AJ35" i="8" s="1"/>
  <c r="L34" i="7"/>
  <c r="AK98" i="8" a="1"/>
  <c r="AK98" i="8" s="1"/>
  <c r="AM91" i="8" a="1"/>
  <c r="AM91" i="8" s="1"/>
  <c r="AG6" i="6" a="1"/>
  <c r="AG6" i="6" s="1"/>
  <c r="I6" i="6" s="1"/>
  <c r="AC17" i="6" a="1"/>
  <c r="AC17" i="6" s="1"/>
  <c r="E17" i="6" s="1"/>
  <c r="AL91" i="8" a="1"/>
  <c r="AL91" i="8" s="1"/>
  <c r="AD114" i="8" a="1"/>
  <c r="AD114" i="8" s="1"/>
  <c r="AD91" i="8" a="1"/>
  <c r="AD91" i="8" s="1"/>
  <c r="AK54" i="8" a="1"/>
  <c r="AK54" i="8" s="1"/>
  <c r="AG110" i="8" a="1"/>
  <c r="AG110" i="8" s="1"/>
  <c r="I30" i="7"/>
  <c r="E193" i="3"/>
  <c r="L28" i="7"/>
  <c r="AL104" i="8" a="1"/>
  <c r="AL104" i="8" s="1"/>
  <c r="AH60" i="7" a="1"/>
  <c r="AH60" i="7" s="1"/>
  <c r="J60" i="7" s="1"/>
  <c r="AC14" i="6" a="1"/>
  <c r="AC14" i="6" s="1"/>
  <c r="E14" i="6" s="1"/>
  <c r="AG55" i="8" a="1"/>
  <c r="AG55" i="8" s="1"/>
  <c r="AI31" i="8" a="1"/>
  <c r="AI31" i="8" s="1"/>
  <c r="AF57" i="7" a="1"/>
  <c r="AF57" i="7" s="1"/>
  <c r="H57" i="7" s="1"/>
  <c r="AF32" i="8" a="1"/>
  <c r="AF32" i="8" s="1"/>
  <c r="AI109" i="8" a="1"/>
  <c r="AI109" i="8" s="1"/>
  <c r="M3" i="5"/>
  <c r="AI5" i="8" a="1"/>
  <c r="AI5" i="8" s="1"/>
  <c r="AL122" i="8" a="1"/>
  <c r="AL122" i="8" s="1"/>
  <c r="AF24" i="8" a="1"/>
  <c r="AF24" i="8" s="1"/>
  <c r="N13" i="7"/>
  <c r="AJ62" i="7" a="1"/>
  <c r="AJ62" i="7" s="1"/>
  <c r="L62" i="7" s="1"/>
  <c r="AE24" i="6" a="1"/>
  <c r="AE24" i="6" s="1"/>
  <c r="G24" i="6" s="1"/>
  <c r="AE50" i="8" a="1"/>
  <c r="AE50" i="8" s="1"/>
  <c r="J11" i="7"/>
  <c r="J5" i="5"/>
  <c r="AG58" i="7" a="1"/>
  <c r="AG58" i="7" s="1"/>
  <c r="I58" i="7" s="1"/>
  <c r="P45" i="7"/>
  <c r="AG85" i="8" a="1"/>
  <c r="AG85" i="8" s="1"/>
  <c r="AI7" i="8" a="1"/>
  <c r="AI7" i="8" s="1"/>
  <c r="AI74" i="8" a="1"/>
  <c r="AI74" i="8" s="1"/>
  <c r="F32" i="7"/>
  <c r="AG78" i="8" a="1"/>
  <c r="AG78" i="8" s="1"/>
  <c r="AM53" i="7" a="1"/>
  <c r="AM53" i="7" s="1"/>
  <c r="O53" i="7" s="1"/>
  <c r="AH56" i="7" a="1"/>
  <c r="AH56" i="7" s="1"/>
  <c r="J56" i="7" s="1"/>
  <c r="L48" i="7"/>
  <c r="AF128" i="8" a="1"/>
  <c r="AF128" i="8" s="1"/>
  <c r="AC61" i="7" a="1"/>
  <c r="AC61" i="7" s="1"/>
  <c r="E61" i="7" s="1"/>
  <c r="AM35" i="6" a="1"/>
  <c r="AM35" i="6" s="1"/>
  <c r="O35" i="6" s="1"/>
  <c r="AE26" i="6" a="1"/>
  <c r="AE26" i="6" s="1"/>
  <c r="G26" i="6" s="1"/>
  <c r="AD83" i="8" a="1"/>
  <c r="AD83" i="8" s="1"/>
  <c r="AH24" i="6" a="1"/>
  <c r="AH24" i="6" s="1"/>
  <c r="J24" i="6" s="1"/>
  <c r="AL92" i="8" a="1"/>
  <c r="AL92" i="8" s="1"/>
  <c r="AF18" i="8" a="1"/>
  <c r="AF18" i="8" s="1"/>
  <c r="AK51" i="7" a="1"/>
  <c r="AK51" i="7" s="1"/>
  <c r="M51" i="7" s="1"/>
  <c r="AK6" i="6" a="1"/>
  <c r="AK6" i="6" s="1"/>
  <c r="M6" i="6" s="1"/>
  <c r="I33" i="7"/>
  <c r="AE25" i="6" a="1"/>
  <c r="AE25" i="6" s="1"/>
  <c r="G25" i="6" s="1"/>
  <c r="I39" i="7"/>
  <c r="AG113" i="8" a="1"/>
  <c r="AG113" i="8" s="1"/>
  <c r="I11" i="7"/>
  <c r="AI61" i="8" a="1"/>
  <c r="AI61" i="8" s="1"/>
  <c r="AD17" i="8" a="1"/>
  <c r="AD17" i="8" s="1"/>
  <c r="N37" i="7"/>
  <c r="AG34" i="6" a="1"/>
  <c r="AG34" i="6" s="1"/>
  <c r="I34" i="6" s="1"/>
  <c r="AG51" i="7" a="1"/>
  <c r="AG51" i="7" s="1"/>
  <c r="I51" i="7" s="1"/>
  <c r="P5" i="7"/>
  <c r="AD11" i="6" a="1"/>
  <c r="AD11" i="6" s="1"/>
  <c r="F11" i="6" s="1"/>
  <c r="E35" i="7"/>
  <c r="AD72" i="8" a="1"/>
  <c r="AD72" i="8" s="1"/>
  <c r="AE13" i="6" a="1"/>
  <c r="AE13" i="6" s="1"/>
  <c r="G13" i="6" s="1"/>
  <c r="P8" i="7"/>
  <c r="AD66" i="8" a="1"/>
  <c r="AD66" i="8" s="1"/>
  <c r="AD22" i="6" a="1"/>
  <c r="AD22" i="6" s="1"/>
  <c r="F22" i="6" s="1"/>
  <c r="AM26" i="6" a="1"/>
  <c r="AM26" i="6" s="1"/>
  <c r="O26" i="6" s="1"/>
  <c r="J116" i="3"/>
  <c r="AG16" i="6" a="1"/>
  <c r="AG16" i="6" s="1"/>
  <c r="I16" i="6" s="1"/>
  <c r="AE54" i="8" a="1"/>
  <c r="AE54" i="8" s="1"/>
  <c r="AJ25" i="6" a="1"/>
  <c r="AJ25" i="6" s="1"/>
  <c r="L25" i="6" s="1"/>
  <c r="AF8" i="6" a="1"/>
  <c r="AF8" i="6" s="1"/>
  <c r="H8" i="6" s="1"/>
  <c r="AN34" i="6" a="1"/>
  <c r="AN34" i="6" s="1"/>
  <c r="P34" i="6" s="1"/>
  <c r="J7" i="7"/>
  <c r="J33" i="7"/>
  <c r="AJ121" i="8" a="1"/>
  <c r="AJ121" i="8" s="1"/>
  <c r="K34" i="7"/>
  <c r="AN16" i="6" a="1"/>
  <c r="AN16" i="6" s="1"/>
  <c r="P16" i="6" s="1"/>
  <c r="I32" i="7"/>
  <c r="AM38" i="6" a="1"/>
  <c r="AM38" i="6" s="1"/>
  <c r="O38" i="6" s="1"/>
  <c r="H38" i="2"/>
  <c r="AF55" i="7" a="1"/>
  <c r="AF55" i="7" s="1"/>
  <c r="H55" i="7" s="1"/>
  <c r="AK73" i="8" a="1"/>
  <c r="AK73" i="8" s="1"/>
  <c r="E20" i="7"/>
  <c r="AE95" i="8" a="1"/>
  <c r="AE95" i="8" s="1"/>
  <c r="AJ33" i="6" a="1"/>
  <c r="AJ33" i="6" s="1"/>
  <c r="L33" i="6" s="1"/>
  <c r="AN128" i="8" a="1"/>
  <c r="AN128" i="8" s="1"/>
  <c r="AI35" i="8" a="1"/>
  <c r="AI35" i="8" s="1"/>
  <c r="AK24" i="6" a="1"/>
  <c r="AK24" i="6" s="1"/>
  <c r="M24" i="6" s="1"/>
  <c r="K7" i="7"/>
  <c r="O47" i="7"/>
  <c r="AD23" i="8" a="1"/>
  <c r="AD23" i="8" s="1"/>
  <c r="AL35" i="6" a="1"/>
  <c r="AL35" i="6" s="1"/>
  <c r="N35" i="6" s="1"/>
  <c r="AE11" i="8" a="1"/>
  <c r="AE11" i="8" s="1"/>
  <c r="AG13" i="8" a="1"/>
  <c r="AG13" i="8" s="1"/>
  <c r="AL11" i="6" a="1"/>
  <c r="AL11" i="6" s="1"/>
  <c r="N11" i="6" s="1"/>
  <c r="AD18" i="8" a="1"/>
  <c r="AD18" i="8" s="1"/>
  <c r="AF80" i="8" a="1"/>
  <c r="AF80" i="8" s="1"/>
  <c r="AM6" i="8" a="1"/>
  <c r="AM6" i="8" s="1"/>
  <c r="F26" i="7"/>
  <c r="AI58" i="7" a="1"/>
  <c r="AI58" i="7" s="1"/>
  <c r="K58" i="7" s="1"/>
  <c r="AM23" i="8" a="1"/>
  <c r="AM23" i="8" s="1"/>
  <c r="AH66" i="8" a="1"/>
  <c r="AH66" i="8" s="1"/>
  <c r="AE71" i="8" a="1"/>
  <c r="AE71" i="8" s="1"/>
  <c r="AG43" i="8" a="1"/>
  <c r="AG43" i="8" s="1"/>
  <c r="AC9" i="6" a="1"/>
  <c r="AC9" i="6" s="1"/>
  <c r="E9" i="6" s="1"/>
  <c r="AK31" i="8" a="1"/>
  <c r="AK31" i="8" s="1"/>
  <c r="O50" i="7"/>
  <c r="F15" i="7"/>
  <c r="J46" i="7"/>
  <c r="G24" i="7"/>
  <c r="AI13" i="8" a="1"/>
  <c r="AI13" i="8" s="1"/>
  <c r="N49" i="7"/>
  <c r="AL14" i="8" a="1"/>
  <c r="AL14" i="8" s="1"/>
  <c r="AL60" i="8" a="1"/>
  <c r="AL60" i="8" s="1"/>
  <c r="H194" i="3"/>
  <c r="E6" i="7"/>
  <c r="AK118" i="8" a="1"/>
  <c r="AK118" i="8" s="1"/>
  <c r="P37" i="2"/>
  <c r="AH24" i="8" a="1"/>
  <c r="AH24" i="8" s="1"/>
  <c r="AM13" i="6" a="1"/>
  <c r="AM13" i="6" s="1"/>
  <c r="O13" i="6" s="1"/>
  <c r="AG84" i="8" a="1"/>
  <c r="AG84" i="8" s="1"/>
  <c r="AF31" i="6" a="1"/>
  <c r="AF31" i="6" s="1"/>
  <c r="H31" i="6" s="1"/>
  <c r="AJ16" i="6" a="1"/>
  <c r="AJ16" i="6" s="1"/>
  <c r="L16" i="6" s="1"/>
  <c r="O17" i="7"/>
  <c r="AI23" i="8" a="1"/>
  <c r="AI23" i="8" s="1"/>
  <c r="AI14" i="6" a="1"/>
  <c r="AI14" i="6" s="1"/>
  <c r="K14" i="6" s="1"/>
  <c r="AN32" i="8" a="1"/>
  <c r="AN32" i="8" s="1"/>
  <c r="F4" i="7"/>
  <c r="N38" i="7"/>
  <c r="L79" i="2"/>
  <c r="I3" i="5"/>
  <c r="N46" i="7"/>
  <c r="F25" i="7"/>
  <c r="AF98" i="8" a="1"/>
  <c r="AF98" i="8" s="1"/>
  <c r="AF114" i="8" a="1"/>
  <c r="AF114" i="8" s="1"/>
  <c r="AD32" i="6" a="1"/>
  <c r="AD32" i="6" s="1"/>
  <c r="F32" i="6" s="1"/>
  <c r="I36" i="7"/>
  <c r="F79" i="2"/>
  <c r="AC36" i="6" a="1"/>
  <c r="AC36" i="6" s="1"/>
  <c r="E36" i="6" s="1"/>
  <c r="I28" i="7"/>
  <c r="N30" i="7"/>
  <c r="E26" i="7"/>
  <c r="O7" i="7"/>
  <c r="K15" i="7"/>
  <c r="AG49" i="8" a="1"/>
  <c r="AG49" i="8" s="1"/>
  <c r="H31" i="7"/>
  <c r="AF19" i="6" a="1"/>
  <c r="AF19" i="6" s="1"/>
  <c r="H19" i="6" s="1"/>
  <c r="AM21" i="6" a="1"/>
  <c r="AM21" i="6" s="1"/>
  <c r="O21" i="6" s="1"/>
  <c r="AI92" i="8" a="1"/>
  <c r="AI92" i="8" s="1"/>
  <c r="AD44" i="8" a="1"/>
  <c r="AD44" i="8" s="1"/>
  <c r="AG11" i="6" a="1"/>
  <c r="AG11" i="6" s="1"/>
  <c r="I11" i="6" s="1"/>
  <c r="AF6" i="6" a="1"/>
  <c r="AF6" i="6" s="1"/>
  <c r="H6" i="6" s="1"/>
  <c r="AI11" i="6" a="1"/>
  <c r="AI11" i="6" s="1"/>
  <c r="K11" i="6" s="1"/>
  <c r="G37" i="2"/>
  <c r="AE25" i="8" a="1"/>
  <c r="AE25" i="8" s="1"/>
  <c r="AM120" i="8" a="1"/>
  <c r="AM120" i="8" s="1"/>
  <c r="O77" i="2"/>
  <c r="E49" i="7"/>
  <c r="AG5" i="8" a="1"/>
  <c r="AG5" i="8" s="1"/>
  <c r="H27" i="7"/>
  <c r="F41" i="7"/>
  <c r="J27" i="7"/>
  <c r="H14" i="7"/>
  <c r="AK36" i="8" a="1"/>
  <c r="AK36" i="8" s="1"/>
  <c r="P193" i="3"/>
  <c r="AL17" i="8" a="1"/>
  <c r="AL17" i="8" s="1"/>
  <c r="AJ24" i="6" a="1"/>
  <c r="AJ24" i="6" s="1"/>
  <c r="L24" i="6" s="1"/>
  <c r="N22" i="7"/>
  <c r="AL13" i="8" a="1"/>
  <c r="AL13" i="8" s="1"/>
  <c r="AL126" i="8" a="1"/>
  <c r="AL126" i="8" s="1"/>
  <c r="AG20" i="6" a="1"/>
  <c r="AG20" i="6" s="1"/>
  <c r="I20" i="6" s="1"/>
  <c r="AG38" i="8" a="1"/>
  <c r="AG38" i="8" s="1"/>
  <c r="AF104" i="8" a="1"/>
  <c r="AF104" i="8" s="1"/>
  <c r="AN60" i="8" a="1"/>
  <c r="AN60" i="8" s="1"/>
  <c r="L26" i="7"/>
  <c r="AH79" i="8" a="1"/>
  <c r="AH79" i="8" s="1"/>
  <c r="AK21" i="6" a="1"/>
  <c r="AK21" i="6" s="1"/>
  <c r="M21" i="6" s="1"/>
  <c r="AG14" i="8" a="1"/>
  <c r="AG14" i="8" s="1"/>
  <c r="AM114" i="8" a="1"/>
  <c r="AM114" i="8" s="1"/>
  <c r="AK110" i="8" a="1"/>
  <c r="AK110" i="8" s="1"/>
  <c r="AL12" i="8" a="1"/>
  <c r="AL12" i="8" s="1"/>
  <c r="AI37" i="8" a="1"/>
  <c r="AI37" i="8" s="1"/>
  <c r="AK35" i="6" a="1"/>
  <c r="AK35" i="6" s="1"/>
  <c r="M35" i="6" s="1"/>
  <c r="E14" i="7"/>
  <c r="K4" i="7"/>
  <c r="AN20" i="6" a="1"/>
  <c r="AN20" i="6" s="1"/>
  <c r="P20" i="6" s="1"/>
  <c r="AD78" i="8" a="1"/>
  <c r="AD78" i="8" s="1"/>
  <c r="P29" i="7"/>
  <c r="I15" i="7"/>
  <c r="AL29" i="8" a="1"/>
  <c r="AL29" i="8" s="1"/>
  <c r="AJ66" i="8" a="1"/>
  <c r="AJ66" i="8" s="1"/>
  <c r="O41" i="7"/>
  <c r="AE29" i="8" a="1"/>
  <c r="AE29" i="8" s="1"/>
  <c r="F35" i="2"/>
  <c r="AL48" i="8" a="1"/>
  <c r="AL48" i="8" s="1"/>
  <c r="AH62" i="8" a="1"/>
  <c r="AH62" i="8" s="1"/>
  <c r="N26" i="7"/>
  <c r="AI20" i="6" a="1"/>
  <c r="AI20" i="6" s="1"/>
  <c r="K20" i="6" s="1"/>
  <c r="L27" i="7"/>
  <c r="N41" i="7"/>
  <c r="O6" i="5"/>
  <c r="AH125" i="8" a="1"/>
  <c r="AH125" i="8" s="1"/>
  <c r="AG24" i="6" a="1"/>
  <c r="AG24" i="6" s="1"/>
  <c r="I24" i="6" s="1"/>
  <c r="AD23" i="6" a="1"/>
  <c r="AD23" i="6" s="1"/>
  <c r="F23" i="6" s="1"/>
  <c r="AH8" i="8" a="1"/>
  <c r="AH8" i="8" s="1"/>
  <c r="AM11" i="6" a="1"/>
  <c r="AM11" i="6" s="1"/>
  <c r="O11" i="6" s="1"/>
  <c r="AL86" i="8" a="1"/>
  <c r="AL86" i="8" s="1"/>
  <c r="AN8" i="6" a="1"/>
  <c r="AN8" i="6" s="1"/>
  <c r="P8" i="6" s="1"/>
  <c r="E194" i="3"/>
  <c r="AK85" i="8" a="1"/>
  <c r="AK85" i="8" s="1"/>
  <c r="AH73" i="8" a="1"/>
  <c r="AH73" i="8" s="1"/>
  <c r="F206" i="3"/>
  <c r="AL56" i="7" a="1"/>
  <c r="AL56" i="7" s="1"/>
  <c r="N56" i="7" s="1"/>
  <c r="AF8" i="8" a="1"/>
  <c r="AF8" i="8" s="1"/>
  <c r="AJ19" i="8" a="1"/>
  <c r="AJ19" i="8" s="1"/>
  <c r="I18" i="7"/>
  <c r="AE96" i="8" a="1"/>
  <c r="AE96" i="8" s="1"/>
  <c r="AH13" i="6" a="1"/>
  <c r="AH13" i="6" s="1"/>
  <c r="J13" i="6" s="1"/>
  <c r="AG103" i="8" a="1"/>
  <c r="AG103" i="8" s="1"/>
  <c r="AE109" i="8" a="1"/>
  <c r="AE109" i="8" s="1"/>
  <c r="AE89" i="8" a="1"/>
  <c r="AE89" i="8" s="1"/>
  <c r="AC58" i="7" a="1"/>
  <c r="AC58" i="7" s="1"/>
  <c r="E58" i="7" s="1"/>
  <c r="J26" i="7"/>
  <c r="AH33" i="6" a="1"/>
  <c r="AH33" i="6" s="1"/>
  <c r="J33" i="6" s="1"/>
  <c r="AG126" i="8" a="1"/>
  <c r="AG126" i="8" s="1"/>
  <c r="AF25" i="8" a="1"/>
  <c r="AF25" i="8" s="1"/>
  <c r="M26" i="7"/>
  <c r="H7" i="7"/>
  <c r="AF22" i="6" a="1"/>
  <c r="AF22" i="6" s="1"/>
  <c r="H22" i="6" s="1"/>
  <c r="AH104" i="8" a="1"/>
  <c r="AH104" i="8" s="1"/>
  <c r="AF6" i="8" a="1"/>
  <c r="AF6" i="8" s="1"/>
  <c r="AM97" i="8" a="1"/>
  <c r="AM97" i="8" s="1"/>
  <c r="N5" i="7"/>
  <c r="O76" i="2"/>
  <c r="AN126" i="8" a="1"/>
  <c r="AN126" i="8" s="1"/>
  <c r="AD79" i="8" a="1"/>
  <c r="AD79" i="8" s="1"/>
  <c r="AN37" i="8" a="1"/>
  <c r="AN37" i="8" s="1"/>
  <c r="AF101" i="8" a="1"/>
  <c r="AF101" i="8" s="1"/>
  <c r="G4" i="5"/>
  <c r="J4" i="7"/>
  <c r="AJ115" i="8" a="1"/>
  <c r="AJ115" i="8" s="1"/>
  <c r="AK42" i="8" a="1"/>
  <c r="AK42" i="8" s="1"/>
  <c r="AN15" i="6" a="1"/>
  <c r="AN15" i="6" s="1"/>
  <c r="P15" i="6" s="1"/>
  <c r="AK109" i="8" a="1"/>
  <c r="AK109" i="8" s="1"/>
  <c r="AD90" i="8" a="1"/>
  <c r="AD90" i="8" s="1"/>
  <c r="AH41" i="8" a="1"/>
  <c r="AH41" i="8" s="1"/>
  <c r="AN29" i="8" a="1"/>
  <c r="AN29" i="8" s="1"/>
  <c r="AE60" i="8" a="1"/>
  <c r="AE60" i="8" s="1"/>
  <c r="AK27" i="6" a="1"/>
  <c r="AK27" i="6" s="1"/>
  <c r="M27" i="6" s="1"/>
  <c r="E13" i="7"/>
  <c r="E79" i="2"/>
  <c r="AH71" i="8" a="1"/>
  <c r="AH71" i="8" s="1"/>
  <c r="P11" i="7"/>
  <c r="AK65" i="8" a="1"/>
  <c r="AK65" i="8" s="1"/>
  <c r="M42" i="7"/>
  <c r="AG31" i="8" a="1"/>
  <c r="AG31" i="8" s="1"/>
  <c r="AE14" i="6" a="1"/>
  <c r="AE14" i="6" s="1"/>
  <c r="G14" i="6" s="1"/>
  <c r="G12" i="7"/>
  <c r="AL110" i="8" a="1"/>
  <c r="AL110" i="8" s="1"/>
  <c r="AH10" i="6" a="1"/>
  <c r="AH10" i="6" s="1"/>
  <c r="J10" i="6" s="1"/>
  <c r="AK38" i="8" a="1"/>
  <c r="AK38" i="8" s="1"/>
  <c r="AL6" i="6" a="1"/>
  <c r="AL6" i="6" s="1"/>
  <c r="N6" i="6" s="1"/>
  <c r="AH8" i="6" a="1"/>
  <c r="AH8" i="6" s="1"/>
  <c r="J8" i="6" s="1"/>
  <c r="AJ65" i="8" a="1"/>
  <c r="AJ65" i="8" s="1"/>
  <c r="K3" i="7"/>
  <c r="I25" i="7"/>
  <c r="AF92" i="8" a="1"/>
  <c r="AF92" i="8" s="1"/>
  <c r="H24" i="7"/>
  <c r="AH21" i="6" a="1"/>
  <c r="AH21" i="6" s="1"/>
  <c r="J21" i="6" s="1"/>
  <c r="AF86" i="8" a="1"/>
  <c r="AF86" i="8" s="1"/>
  <c r="I34" i="7"/>
  <c r="AJ73" i="8" a="1"/>
  <c r="AJ73" i="8" s="1"/>
  <c r="H193" i="3"/>
  <c r="AL8" i="8" a="1"/>
  <c r="AL8" i="8" s="1"/>
  <c r="AN96" i="8" a="1"/>
  <c r="AN96" i="8" s="1"/>
  <c r="AM122" i="8" a="1"/>
  <c r="AM122" i="8" s="1"/>
  <c r="AI28" i="6" a="1"/>
  <c r="AI28" i="6" s="1"/>
  <c r="K28" i="6" s="1"/>
  <c r="AF16" i="6" a="1"/>
  <c r="AF16" i="6" s="1"/>
  <c r="H16" i="6" s="1"/>
  <c r="AJ108" i="8" a="1"/>
  <c r="AJ108" i="8" s="1"/>
  <c r="AI59" i="8" a="1"/>
  <c r="AI59" i="8" s="1"/>
  <c r="AM20" i="8" a="1"/>
  <c r="AM20" i="8" s="1"/>
  <c r="P13" i="7"/>
  <c r="AL54" i="8" a="1"/>
  <c r="AL54" i="8" s="1"/>
  <c r="H47" i="7"/>
  <c r="AD5" i="8" a="1"/>
  <c r="AD5" i="8" s="1"/>
  <c r="L33" i="7"/>
  <c r="AE56" i="8" a="1"/>
  <c r="AE56" i="8" s="1"/>
  <c r="AM96" i="8" a="1"/>
  <c r="AM96" i="8" s="1"/>
  <c r="AK4" i="6" a="1"/>
  <c r="AK4" i="6" s="1"/>
  <c r="M4" i="6" s="1"/>
  <c r="L78" i="2"/>
  <c r="P41" i="7"/>
  <c r="AG17" i="8" a="1"/>
  <c r="AG17" i="8" s="1"/>
  <c r="H33" i="7"/>
  <c r="AH67" i="8" a="1"/>
  <c r="AH67" i="8" s="1"/>
  <c r="AL34" i="6" a="1"/>
  <c r="AL34" i="6" s="1"/>
  <c r="N34" i="6" s="1"/>
  <c r="AE32" i="8" a="1"/>
  <c r="AE32" i="8" s="1"/>
  <c r="AC22" i="6" a="1"/>
  <c r="AC22" i="6" s="1"/>
  <c r="E22" i="6" s="1"/>
  <c r="L37" i="7"/>
  <c r="AD74" i="8" a="1"/>
  <c r="AD74" i="8" s="1"/>
  <c r="AF12" i="8" a="1"/>
  <c r="AF12" i="8" s="1"/>
  <c r="AH84" i="8" a="1"/>
  <c r="AH84" i="8" s="1"/>
  <c r="AG23" i="6" a="1"/>
  <c r="AG23" i="6" s="1"/>
  <c r="I23" i="6" s="1"/>
  <c r="AE86" i="8" a="1"/>
  <c r="AE86" i="8" s="1"/>
  <c r="AC55" i="7" a="1"/>
  <c r="AC55" i="7" s="1"/>
  <c r="E55" i="7" s="1"/>
  <c r="F5" i="7"/>
  <c r="F194" i="3"/>
  <c r="AG7" i="6" a="1"/>
  <c r="AG7" i="6" s="1"/>
  <c r="I7" i="6" s="1"/>
  <c r="AN50" i="8" a="1"/>
  <c r="AN50" i="8" s="1"/>
  <c r="AM34" i="6" a="1"/>
  <c r="AM34" i="6" s="1"/>
  <c r="O34" i="6" s="1"/>
  <c r="AI65" i="8" a="1"/>
  <c r="AI65" i="8" s="1"/>
  <c r="AF52" i="7" a="1"/>
  <c r="AF52" i="7" s="1"/>
  <c r="H52" i="7" s="1"/>
  <c r="AH30" i="8" a="1"/>
  <c r="AH30" i="8" s="1"/>
  <c r="AJ7" i="8" a="1"/>
  <c r="AJ7" i="8" s="1"/>
  <c r="E40" i="7"/>
  <c r="AN23" i="6" a="1"/>
  <c r="AN23" i="6" s="1"/>
  <c r="P23" i="6" s="1"/>
  <c r="AI60" i="7" a="1"/>
  <c r="AI60" i="7" s="1"/>
  <c r="K60" i="7" s="1"/>
  <c r="AD26" i="6" a="1"/>
  <c r="AD26" i="6" s="1"/>
  <c r="F26" i="6" s="1"/>
  <c r="AN37" i="6" a="1"/>
  <c r="AN37" i="6" s="1"/>
  <c r="P37" i="6" s="1"/>
  <c r="G43" i="7"/>
  <c r="I49" i="7"/>
  <c r="AD35" i="6" a="1"/>
  <c r="AD35" i="6" s="1"/>
  <c r="F35" i="6" s="1"/>
  <c r="AM62" i="8" a="1"/>
  <c r="AM62" i="8" s="1"/>
  <c r="AN92" i="8" a="1"/>
  <c r="AN92" i="8" s="1"/>
  <c r="AJ38" i="6" a="1"/>
  <c r="AJ38" i="6" s="1"/>
  <c r="L38" i="6" s="1"/>
  <c r="P114" i="3"/>
  <c r="AD57" i="7" a="1"/>
  <c r="AD57" i="7" s="1"/>
  <c r="F57" i="7" s="1"/>
  <c r="J35" i="2"/>
  <c r="AI29" i="6" a="1"/>
  <c r="AI29" i="6" s="1"/>
  <c r="K29" i="6" s="1"/>
  <c r="AC3" i="6" a="1"/>
  <c r="AC3" i="6" s="1"/>
  <c r="E3" i="6" s="1"/>
  <c r="P40" i="7"/>
  <c r="AD113" i="8" a="1"/>
  <c r="AD113" i="8" s="1"/>
  <c r="AL4" i="6" a="1"/>
  <c r="AL4" i="6" s="1"/>
  <c r="N4" i="6" s="1"/>
  <c r="AF17" i="8" a="1"/>
  <c r="AF17" i="8" s="1"/>
  <c r="O22" i="7"/>
  <c r="O27" i="7"/>
  <c r="AH26" i="8" a="1"/>
  <c r="AH26" i="8" s="1"/>
  <c r="AM15" i="6" a="1"/>
  <c r="AM15" i="6" s="1"/>
  <c r="O15" i="6" s="1"/>
  <c r="AD55" i="7" a="1"/>
  <c r="AD55" i="7" s="1"/>
  <c r="F55" i="7" s="1"/>
  <c r="AM24" i="8" a="1"/>
  <c r="AM24" i="8" s="1"/>
  <c r="AI12" i="8" a="1"/>
  <c r="AI12" i="8" s="1"/>
  <c r="AK8" i="8" a="1"/>
  <c r="AK8" i="8" s="1"/>
  <c r="K49" i="7"/>
  <c r="AF30" i="6" a="1"/>
  <c r="AF30" i="6" s="1"/>
  <c r="H30" i="6" s="1"/>
  <c r="AH9" i="6" a="1"/>
  <c r="AH9" i="6" s="1"/>
  <c r="J9" i="6" s="1"/>
  <c r="AD107" i="8" a="1"/>
  <c r="AD107" i="8" s="1"/>
  <c r="AD32" i="8" a="1"/>
  <c r="AD32" i="8" s="1"/>
  <c r="AC37" i="6" a="1"/>
  <c r="AC37" i="6" s="1"/>
  <c r="E37" i="6" s="1"/>
  <c r="AF83" i="8" a="1"/>
  <c r="AF83" i="8" s="1"/>
  <c r="AM18" i="6" a="1"/>
  <c r="AM18" i="6" s="1"/>
  <c r="O18" i="6" s="1"/>
  <c r="M29" i="7"/>
  <c r="AE72" i="8" a="1"/>
  <c r="AE72" i="8" s="1"/>
  <c r="AI128" i="8" a="1"/>
  <c r="AI128" i="8" s="1"/>
  <c r="AG8" i="6" a="1"/>
  <c r="AG8" i="6" s="1"/>
  <c r="I8" i="6" s="1"/>
  <c r="AG11" i="8" a="1"/>
  <c r="AG11" i="8" s="1"/>
  <c r="AC25" i="6" a="1"/>
  <c r="AC25" i="6" s="1"/>
  <c r="E25" i="6" s="1"/>
  <c r="AE108" i="8" a="1"/>
  <c r="AE108" i="8" s="1"/>
  <c r="G194" i="3"/>
  <c r="AM30" i="8" a="1"/>
  <c r="AM30" i="8" s="1"/>
  <c r="AF20" i="8" a="1"/>
  <c r="AF20" i="8" s="1"/>
  <c r="J49" i="7"/>
  <c r="AJ15" i="6" a="1"/>
  <c r="AJ15" i="6" s="1"/>
  <c r="L15" i="6" s="1"/>
  <c r="AH50" i="8" a="1"/>
  <c r="AH50" i="8" s="1"/>
  <c r="AN30" i="8" a="1"/>
  <c r="AN30" i="8" s="1"/>
  <c r="AF121" i="8" a="1"/>
  <c r="AF121" i="8" s="1"/>
  <c r="AL38" i="6" a="1"/>
  <c r="AL38" i="6" s="1"/>
  <c r="N38" i="6" s="1"/>
  <c r="AN36" i="8" a="1"/>
  <c r="AN36" i="8" s="1"/>
  <c r="AG27" i="6" a="1"/>
  <c r="AG27" i="6" s="1"/>
  <c r="I27" i="6" s="1"/>
  <c r="AI71" i="8" a="1"/>
  <c r="AI71" i="8" s="1"/>
  <c r="AH101" i="8" a="1"/>
  <c r="AH101" i="8" s="1"/>
  <c r="AL60" i="7" a="1"/>
  <c r="AL60" i="7" s="1"/>
  <c r="N60" i="7" s="1"/>
  <c r="AJ52" i="7" a="1"/>
  <c r="AJ52" i="7" s="1"/>
  <c r="L52" i="7" s="1"/>
  <c r="AE83" i="8" a="1"/>
  <c r="AE83" i="8" s="1"/>
  <c r="AN10" i="6" a="1"/>
  <c r="AN10" i="6" s="1"/>
  <c r="P10" i="6" s="1"/>
  <c r="AI13" i="6" a="1"/>
  <c r="AI13" i="6" s="1"/>
  <c r="K13" i="6" s="1"/>
  <c r="AN113" i="8" a="1"/>
  <c r="AN113" i="8" s="1"/>
  <c r="J30" i="7"/>
  <c r="AJ49" i="8" a="1"/>
  <c r="AJ49" i="8" s="1"/>
  <c r="J47" i="7"/>
  <c r="AH20" i="6" a="1"/>
  <c r="AH20" i="6" s="1"/>
  <c r="J20" i="6" s="1"/>
  <c r="AI89" i="8" a="1"/>
  <c r="AI89" i="8" s="1"/>
  <c r="AM65" i="8" a="1"/>
  <c r="AM65" i="8" s="1"/>
  <c r="AM54" i="7" a="1"/>
  <c r="AM54" i="7" s="1"/>
  <c r="O54" i="7" s="1"/>
  <c r="L116" i="3"/>
  <c r="P194" i="3"/>
  <c r="K22" i="7"/>
  <c r="AG54" i="8" a="1"/>
  <c r="AG54" i="8" s="1"/>
  <c r="AK35" i="8" a="1"/>
  <c r="AK35" i="8" s="1"/>
  <c r="AF35" i="8" a="1"/>
  <c r="AF35" i="8" s="1"/>
  <c r="AD80" i="8" a="1"/>
  <c r="AD80" i="8" s="1"/>
  <c r="AH16" i="6" a="1"/>
  <c r="AH16" i="6" s="1"/>
  <c r="J16" i="6" s="1"/>
  <c r="AK32" i="8" a="1"/>
  <c r="AK32" i="8" s="1"/>
  <c r="AJ104" i="8" a="1"/>
  <c r="AJ104" i="8" s="1"/>
  <c r="AE84" i="8" a="1"/>
  <c r="AE84" i="8" s="1"/>
  <c r="AI121" i="8" a="1"/>
  <c r="AI121" i="8" s="1"/>
  <c r="AM67" i="8" a="1"/>
  <c r="AM67" i="8" s="1"/>
  <c r="AG7" i="8" a="1"/>
  <c r="AG7" i="8" s="1"/>
  <c r="AM30" i="6" a="1"/>
  <c r="AM30" i="6" s="1"/>
  <c r="O30" i="6" s="1"/>
  <c r="G18" i="7"/>
  <c r="K14" i="7"/>
  <c r="M7" i="7"/>
  <c r="I44" i="7"/>
  <c r="E42" i="7"/>
  <c r="AJ59" i="8" a="1"/>
  <c r="AJ59" i="8" s="1"/>
  <c r="AN74" i="8" a="1"/>
  <c r="AN74" i="8" s="1"/>
  <c r="AF13" i="6" a="1"/>
  <c r="AF13" i="6" s="1"/>
  <c r="H13" i="6" s="1"/>
  <c r="AD21" i="6" a="1"/>
  <c r="AD21" i="6" s="1"/>
  <c r="F21" i="6" s="1"/>
  <c r="E33" i="7"/>
  <c r="F116" i="3"/>
  <c r="AI115" i="8" a="1"/>
  <c r="AI115" i="8" s="1"/>
  <c r="AK7" i="8" a="1"/>
  <c r="AK7" i="8" s="1"/>
  <c r="AK89" i="8" a="1"/>
  <c r="AK89" i="8" s="1"/>
  <c r="AN125" i="8" a="1"/>
  <c r="AN125" i="8" s="1"/>
  <c r="AL24" i="6" a="1"/>
  <c r="AL24" i="6" s="1"/>
  <c r="N24" i="6" s="1"/>
  <c r="H13" i="7"/>
  <c r="P12" i="7"/>
  <c r="AK62" i="8" a="1"/>
  <c r="AK62" i="8" s="1"/>
  <c r="P4" i="7"/>
  <c r="AK5" i="8" a="1"/>
  <c r="AK5" i="8" s="1"/>
  <c r="AM42" i="8" a="1"/>
  <c r="AM42" i="8" s="1"/>
  <c r="AN98" i="8" a="1"/>
  <c r="AN98" i="8" s="1"/>
  <c r="AG35" i="6" a="1"/>
  <c r="AG35" i="6" s="1"/>
  <c r="I35" i="6" s="1"/>
  <c r="AE60" i="7" a="1"/>
  <c r="AE60" i="7" s="1"/>
  <c r="G60" i="7" s="1"/>
  <c r="K6" i="7"/>
  <c r="AN53" i="7" a="1"/>
  <c r="AN53" i="7" s="1"/>
  <c r="P53" i="7" s="1"/>
  <c r="AD7" i="8" a="1"/>
  <c r="AD7" i="8" s="1"/>
  <c r="AF120" i="8" a="1"/>
  <c r="AF120" i="8" s="1"/>
  <c r="M32" i="7"/>
  <c r="E28" i="7"/>
  <c r="AN77" i="8" a="1"/>
  <c r="AN77" i="8" s="1"/>
  <c r="AN72" i="8" a="1"/>
  <c r="AN72" i="8" s="1"/>
  <c r="K24" i="7"/>
  <c r="F14" i="7"/>
  <c r="AE59" i="7" a="1"/>
  <c r="AE59" i="7" s="1"/>
  <c r="G59" i="7" s="1"/>
  <c r="AD125" i="8" a="1"/>
  <c r="AD125" i="8" s="1"/>
  <c r="AH34" i="6" a="1"/>
  <c r="AH34" i="6" s="1"/>
  <c r="J34" i="6" s="1"/>
  <c r="AJ13" i="6" a="1"/>
  <c r="AJ13" i="6" s="1"/>
  <c r="L13" i="6" s="1"/>
  <c r="F3" i="7"/>
  <c r="AI72" i="8" a="1"/>
  <c r="AI72" i="8" s="1"/>
  <c r="K78" i="2"/>
  <c r="AD65" i="8" a="1"/>
  <c r="AD65" i="8" s="1"/>
  <c r="M6" i="5"/>
  <c r="AD97" i="8" a="1"/>
  <c r="AD97" i="8" s="1"/>
  <c r="AK23" i="6" a="1"/>
  <c r="AK23" i="6" s="1"/>
  <c r="M23" i="6" s="1"/>
  <c r="AM23" i="6" a="1"/>
  <c r="AM23" i="6" s="1"/>
  <c r="O23" i="6" s="1"/>
  <c r="AE54" i="7" a="1"/>
  <c r="AE54" i="7" s="1"/>
  <c r="G54" i="7" s="1"/>
  <c r="AJ43" i="8" a="1"/>
  <c r="AJ43" i="8" s="1"/>
  <c r="AK103" i="8" a="1"/>
  <c r="AK103" i="8" s="1"/>
  <c r="AF59" i="8" a="1"/>
  <c r="AF59" i="8" s="1"/>
  <c r="AJ71" i="8" a="1"/>
  <c r="AJ71" i="8" s="1"/>
  <c r="AF85" i="8" a="1"/>
  <c r="AF85" i="8" s="1"/>
  <c r="AF89" i="8" a="1"/>
  <c r="AF89" i="8" s="1"/>
  <c r="O35" i="2"/>
  <c r="H6" i="7"/>
  <c r="AD30" i="6" a="1"/>
  <c r="AD30" i="6" s="1"/>
  <c r="F30" i="6" s="1"/>
  <c r="E7" i="7"/>
  <c r="J4" i="5"/>
  <c r="AN56" i="7" a="1"/>
  <c r="AN56" i="7" s="1"/>
  <c r="P56" i="7" s="1"/>
  <c r="H32" i="7"/>
  <c r="AM126" i="8" a="1"/>
  <c r="AM126" i="8" s="1"/>
  <c r="O25" i="7"/>
  <c r="N116" i="3"/>
  <c r="L40" i="7"/>
  <c r="L4" i="5"/>
  <c r="AF21" i="6" a="1"/>
  <c r="AF21" i="6" s="1"/>
  <c r="H21" i="6" s="1"/>
  <c r="AH20" i="8" a="1"/>
  <c r="AH20" i="8" s="1"/>
  <c r="AI43" i="8" a="1"/>
  <c r="AI43" i="8" s="1"/>
  <c r="AN6" i="6" a="1"/>
  <c r="AN6" i="6" s="1"/>
  <c r="P6" i="6" s="1"/>
  <c r="AJ119" i="8" a="1"/>
  <c r="AJ119" i="8" s="1"/>
  <c r="AG31" i="6" a="1"/>
  <c r="AG31" i="6" s="1"/>
  <c r="I31" i="6" s="1"/>
  <c r="AK60" i="7" a="1"/>
  <c r="AK60" i="7" s="1"/>
  <c r="M60" i="7" s="1"/>
  <c r="N11" i="7"/>
  <c r="AF14" i="8" a="1"/>
  <c r="AF14" i="8" s="1"/>
  <c r="H50" i="7"/>
  <c r="AD34" i="6" a="1"/>
  <c r="AD34" i="6" s="1"/>
  <c r="F34" i="6" s="1"/>
  <c r="AN26" i="8" a="1"/>
  <c r="AN26" i="8" s="1"/>
  <c r="M41" i="7"/>
  <c r="AK29" i="6" a="1"/>
  <c r="AK29" i="6" s="1"/>
  <c r="M29" i="6" s="1"/>
  <c r="AN49" i="8" a="1"/>
  <c r="AN49" i="8" s="1"/>
  <c r="AK16" i="6" a="1"/>
  <c r="AK16" i="6" s="1"/>
  <c r="M16" i="6" s="1"/>
  <c r="AF61" i="8" a="1"/>
  <c r="AF61" i="8" s="1"/>
  <c r="AJ90" i="8" a="1"/>
  <c r="AJ90" i="8" s="1"/>
  <c r="AK91" i="8" a="1"/>
  <c r="AK91" i="8" s="1"/>
  <c r="H5" i="5"/>
  <c r="AF53" i="7" a="1"/>
  <c r="AF53" i="7" s="1"/>
  <c r="H53" i="7" s="1"/>
  <c r="E21" i="7"/>
  <c r="AN5" i="6" a="1"/>
  <c r="AN5" i="6" s="1"/>
  <c r="P5" i="6" s="1"/>
  <c r="AH59" i="8" a="1"/>
  <c r="AH59" i="8" s="1"/>
  <c r="K17" i="7"/>
  <c r="M192" i="3"/>
  <c r="G6" i="5"/>
  <c r="F114" i="3"/>
  <c r="AF122" i="8" a="1"/>
  <c r="AF122" i="8" s="1"/>
  <c r="AH77" i="8" a="1"/>
  <c r="AH77" i="8" s="1"/>
  <c r="AN103" i="8" a="1"/>
  <c r="AN103" i="8" s="1"/>
  <c r="AD4" i="6" a="1"/>
  <c r="AD4" i="6" s="1"/>
  <c r="F4" i="6" s="1"/>
  <c r="F77" i="2"/>
  <c r="AF18" i="6" a="1"/>
  <c r="AF18" i="6" s="1"/>
  <c r="H18" i="6" s="1"/>
  <c r="AM36" i="6" a="1"/>
  <c r="AM36" i="6" s="1"/>
  <c r="O36" i="6" s="1"/>
  <c r="AD31" i="6" a="1"/>
  <c r="AD31" i="6" s="1"/>
  <c r="F31" i="6" s="1"/>
  <c r="N24" i="7"/>
  <c r="AG80" i="8" a="1"/>
  <c r="AG80" i="8" s="1"/>
  <c r="AN12" i="6" a="1"/>
  <c r="AN12" i="6" s="1"/>
  <c r="P12" i="6" s="1"/>
  <c r="AG66" i="8" a="1"/>
  <c r="AG66" i="8" s="1"/>
  <c r="F10" i="7"/>
  <c r="AG23" i="8" a="1"/>
  <c r="AG23" i="8" s="1"/>
  <c r="AF79" i="8" a="1"/>
  <c r="AF79" i="8" s="1"/>
  <c r="AN85" i="8" a="1"/>
  <c r="AN85" i="8" s="1"/>
  <c r="K76" i="2"/>
  <c r="AI11" i="8" a="1"/>
  <c r="AI11" i="8" s="1"/>
  <c r="K44" i="7"/>
  <c r="AM72" i="8" a="1"/>
  <c r="AM72" i="8" s="1"/>
  <c r="AL73" i="8" a="1"/>
  <c r="AL73" i="8" s="1"/>
  <c r="AF37" i="6" a="1"/>
  <c r="AF37" i="6" s="1"/>
  <c r="H37" i="6" s="1"/>
  <c r="I193" i="3"/>
  <c r="AM16" i="6" a="1"/>
  <c r="AM16" i="6" s="1"/>
  <c r="O16" i="6" s="1"/>
  <c r="AL119" i="8" a="1"/>
  <c r="AL119" i="8" s="1"/>
  <c r="AG18" i="8" a="1"/>
  <c r="AG18" i="8" s="1"/>
  <c r="AL65" i="8" a="1"/>
  <c r="AL65" i="8" s="1"/>
  <c r="AE26" i="8" a="1"/>
  <c r="AE26" i="8" s="1"/>
  <c r="AI6" i="6" a="1"/>
  <c r="AI6" i="6" s="1"/>
  <c r="K6" i="6" s="1"/>
  <c r="AE92" i="8" a="1"/>
  <c r="AE92" i="8" s="1"/>
  <c r="AF96" i="8" a="1"/>
  <c r="AF96" i="8" s="1"/>
  <c r="J36" i="7"/>
  <c r="AL98" i="8" a="1"/>
  <c r="AL98" i="8" s="1"/>
  <c r="AG57" i="7" a="1"/>
  <c r="AG57" i="7" s="1"/>
  <c r="I57" i="7" s="1"/>
  <c r="F45" i="7"/>
  <c r="AH97" i="8" a="1"/>
  <c r="AH97" i="8" s="1"/>
  <c r="I5" i="7"/>
  <c r="AI61" i="7" a="1"/>
  <c r="AI61" i="7" s="1"/>
  <c r="K61" i="7" s="1"/>
  <c r="P36" i="2"/>
  <c r="AM103" i="8" a="1"/>
  <c r="AM103" i="8" s="1"/>
  <c r="AH51" i="7" a="1"/>
  <c r="AH51" i="7" s="1"/>
  <c r="J51" i="7" s="1"/>
  <c r="AJ85" i="8" a="1"/>
  <c r="AJ85" i="8" s="1"/>
  <c r="AN52" i="7" a="1"/>
  <c r="AN52" i="7" s="1"/>
  <c r="P52" i="7" s="1"/>
  <c r="M16" i="7"/>
  <c r="AD115" i="8" a="1"/>
  <c r="AD115" i="8" s="1"/>
  <c r="AE31" i="8" a="1"/>
  <c r="AE31" i="8" s="1"/>
  <c r="AE19" i="8" a="1"/>
  <c r="AE19" i="8" s="1"/>
  <c r="H114" i="3"/>
  <c r="AI30" i="8" a="1"/>
  <c r="AI30" i="8" s="1"/>
  <c r="M4" i="7"/>
  <c r="M18" i="7"/>
  <c r="L191" i="3"/>
  <c r="E46" i="7"/>
  <c r="AL8" i="6" a="1"/>
  <c r="AL8" i="6" s="1"/>
  <c r="N8" i="6" s="1"/>
  <c r="F24" i="7"/>
  <c r="AI60" i="8" a="1"/>
  <c r="AI60" i="8" s="1"/>
  <c r="N25" i="7"/>
  <c r="AF108" i="8" a="1"/>
  <c r="AF108" i="8" s="1"/>
  <c r="H5" i="7"/>
  <c r="AE122" i="8" a="1"/>
  <c r="AE122" i="8" s="1"/>
  <c r="AL17" i="6" a="1"/>
  <c r="AL17" i="6" s="1"/>
  <c r="N17" i="6" s="1"/>
  <c r="AL30" i="6" a="1"/>
  <c r="AL30" i="6" s="1"/>
  <c r="N30" i="6" s="1"/>
  <c r="P46" i="7"/>
  <c r="AL101" i="8" a="1"/>
  <c r="AL101" i="8" s="1"/>
  <c r="G16" i="7"/>
  <c r="N28" i="7"/>
  <c r="AL66" i="8" a="1"/>
  <c r="AL66" i="8" s="1"/>
  <c r="AH13" i="8" a="1"/>
  <c r="AH13" i="8" s="1"/>
  <c r="H37" i="7"/>
  <c r="J6" i="7"/>
  <c r="AI22" i="6" a="1"/>
  <c r="AI22" i="6" s="1"/>
  <c r="K22" i="6" s="1"/>
  <c r="G46" i="7"/>
  <c r="AM5" i="8" a="1"/>
  <c r="AM5" i="8" s="1"/>
  <c r="AK57" i="7" a="1"/>
  <c r="AK57" i="7" s="1"/>
  <c r="M57" i="7" s="1"/>
  <c r="AF60" i="8" a="1"/>
  <c r="AF60" i="8" s="1"/>
  <c r="AC28" i="6" a="1"/>
  <c r="AC28" i="6" s="1"/>
  <c r="E28" i="6" s="1"/>
  <c r="O45" i="7"/>
  <c r="N33" i="7"/>
  <c r="AK26" i="8" a="1"/>
  <c r="AK26" i="8" s="1"/>
  <c r="O12" i="7"/>
  <c r="AH114" i="8" a="1"/>
  <c r="AH114" i="8" s="1"/>
  <c r="AN110" i="8" a="1"/>
  <c r="AN110" i="8" s="1"/>
  <c r="AL62" i="7" a="1"/>
  <c r="AL62" i="7" s="1"/>
  <c r="N62" i="7" s="1"/>
  <c r="AD13" i="8" a="1"/>
  <c r="AD13" i="8" s="1"/>
  <c r="AE55" i="8" a="1"/>
  <c r="AE55" i="8" s="1"/>
  <c r="AC54" i="7" a="1"/>
  <c r="AC54" i="7" s="1"/>
  <c r="E54" i="7" s="1"/>
  <c r="AF110" i="8" a="1"/>
  <c r="AF110" i="8" s="1"/>
  <c r="AM73" i="8" a="1"/>
  <c r="AM73" i="8" s="1"/>
  <c r="AN61" i="7" a="1"/>
  <c r="AN61" i="7" s="1"/>
  <c r="P61" i="7" s="1"/>
  <c r="AL79" i="8" a="1"/>
  <c r="AL79" i="8" s="1"/>
  <c r="AE80" i="8" a="1"/>
  <c r="AE80" i="8" s="1"/>
  <c r="AH23" i="6" a="1"/>
  <c r="AH23" i="6" s="1"/>
  <c r="J23" i="6" s="1"/>
  <c r="AK9" i="6" a="1"/>
  <c r="AK9" i="6" s="1"/>
  <c r="M9" i="6" s="1"/>
  <c r="F43" i="7"/>
  <c r="K18" i="7"/>
  <c r="I43" i="7"/>
  <c r="J3" i="7"/>
  <c r="AC53" i="7" a="1"/>
  <c r="AC53" i="7" s="1"/>
  <c r="E53" i="7" s="1"/>
  <c r="K32" i="7"/>
  <c r="M12" i="7"/>
  <c r="AM11" i="8" a="1"/>
  <c r="AM11" i="8" s="1"/>
  <c r="AN91" i="8" a="1"/>
  <c r="AN91" i="8" s="1"/>
  <c r="G4" i="7"/>
  <c r="AG96" i="8" a="1"/>
  <c r="AG96" i="8" s="1"/>
  <c r="F37" i="7"/>
  <c r="J29" i="7"/>
  <c r="AM19" i="8" a="1"/>
  <c r="AM19" i="8" s="1"/>
  <c r="E47" i="7"/>
  <c r="AI113" i="8" a="1"/>
  <c r="AI113" i="8" s="1"/>
  <c r="AF38" i="8" a="1"/>
  <c r="AF38" i="8" s="1"/>
  <c r="N192" i="3"/>
  <c r="AH3" i="6" a="1"/>
  <c r="AH3" i="6" s="1"/>
  <c r="J3" i="6" s="1"/>
  <c r="AI85" i="8" a="1"/>
  <c r="AI85" i="8" s="1"/>
  <c r="AG22" i="6" a="1"/>
  <c r="AG22" i="6" s="1"/>
  <c r="I22" i="6" s="1"/>
  <c r="M19" i="7"/>
  <c r="H22" i="7"/>
  <c r="AJ101" i="8" a="1"/>
  <c r="AJ101" i="8" s="1"/>
  <c r="AG18" i="6" a="1"/>
  <c r="AG18" i="6" s="1"/>
  <c r="I18" i="6" s="1"/>
  <c r="AI31" i="6" a="1"/>
  <c r="AI31" i="6" s="1"/>
  <c r="K31" i="6" s="1"/>
  <c r="N16" i="7"/>
  <c r="AL37" i="6" a="1"/>
  <c r="AL37" i="6" s="1"/>
  <c r="N37" i="6" s="1"/>
  <c r="AE51" i="7" a="1"/>
  <c r="AE51" i="7" s="1"/>
  <c r="G51" i="7" s="1"/>
  <c r="N17" i="7"/>
  <c r="AN107" i="8" a="1"/>
  <c r="AN107" i="8" s="1"/>
  <c r="AK86" i="8" a="1"/>
  <c r="AK86" i="8" s="1"/>
  <c r="O114" i="3"/>
  <c r="AE23" i="8" a="1"/>
  <c r="AE23" i="8" s="1"/>
  <c r="AK20" i="8" a="1"/>
  <c r="AK20" i="8" s="1"/>
  <c r="AG54" i="7" a="1"/>
  <c r="AG54" i="7" s="1"/>
  <c r="I54" i="7" s="1"/>
  <c r="AJ78" i="8" a="1"/>
  <c r="AJ78" i="8" s="1"/>
  <c r="AC34" i="6" a="1"/>
  <c r="AC34" i="6" s="1"/>
  <c r="E34" i="6" s="1"/>
  <c r="AH65" i="8" a="1"/>
  <c r="AH65" i="8" s="1"/>
  <c r="AH55" i="8" a="1"/>
  <c r="AH55" i="8" s="1"/>
  <c r="AM8" i="8" a="1"/>
  <c r="AM8" i="8" s="1"/>
  <c r="AG95" i="8" a="1"/>
  <c r="AG95" i="8" s="1"/>
  <c r="AN122" i="8" a="1"/>
  <c r="AN122" i="8" s="1"/>
  <c r="AI57" i="7" a="1"/>
  <c r="AI57" i="7" s="1"/>
  <c r="K57" i="7" s="1"/>
  <c r="AM9" i="6" a="1"/>
  <c r="AM9" i="6" s="1"/>
  <c r="O9" i="6" s="1"/>
  <c r="K47" i="7"/>
  <c r="AG24" i="8" a="1"/>
  <c r="AG24" i="8" s="1"/>
  <c r="AF23" i="8" a="1"/>
  <c r="AF23" i="8" s="1"/>
  <c r="I40" i="7"/>
  <c r="O11" i="7"/>
  <c r="AK15" i="6" a="1"/>
  <c r="AK15" i="6" s="1"/>
  <c r="M15" i="6" s="1"/>
  <c r="AG67" i="8" a="1"/>
  <c r="AG67" i="8" s="1"/>
  <c r="AF60" i="7" a="1"/>
  <c r="AF60" i="7" s="1"/>
  <c r="H60" i="7" s="1"/>
  <c r="O193" i="3"/>
  <c r="AN71" i="8" a="1"/>
  <c r="AN71" i="8" s="1"/>
  <c r="AH58" i="7" a="1"/>
  <c r="AH58" i="7" s="1"/>
  <c r="J58" i="7" s="1"/>
  <c r="AF13" i="8" a="1"/>
  <c r="AF13" i="8" s="1"/>
  <c r="H20" i="7"/>
  <c r="M27" i="7"/>
  <c r="AL19" i="6" a="1"/>
  <c r="AL19" i="6" s="1"/>
  <c r="N19" i="6" s="1"/>
  <c r="AN17" i="6" a="1"/>
  <c r="AN17" i="6" s="1"/>
  <c r="P17" i="6" s="1"/>
  <c r="AF33" i="6" a="1"/>
  <c r="AF33" i="6" s="1"/>
  <c r="H33" i="6" s="1"/>
  <c r="AE17" i="6" a="1"/>
  <c r="AE17" i="6" s="1"/>
  <c r="G17" i="6" s="1"/>
  <c r="N29" i="7"/>
  <c r="F11" i="7"/>
  <c r="I191" i="3"/>
  <c r="L38" i="7"/>
  <c r="AM92" i="8" a="1"/>
  <c r="AM92" i="8" s="1"/>
  <c r="AL7" i="6" a="1"/>
  <c r="AL7" i="6" s="1"/>
  <c r="N7" i="6" s="1"/>
  <c r="I23" i="7"/>
  <c r="AN12" i="8" a="1"/>
  <c r="AN12" i="8" s="1"/>
  <c r="O42" i="7"/>
  <c r="AM31" i="6" a="1"/>
  <c r="AM31" i="6" s="1"/>
  <c r="O31" i="6" s="1"/>
  <c r="AM115" i="8" a="1"/>
  <c r="AM115" i="8" s="1"/>
  <c r="G37" i="7"/>
  <c r="J37" i="7"/>
  <c r="AE56" i="7" a="1"/>
  <c r="AE56" i="7" s="1"/>
  <c r="G56" i="7" s="1"/>
  <c r="P3" i="7"/>
  <c r="H28" i="7"/>
  <c r="AK18" i="8" a="1"/>
  <c r="AK18" i="8" s="1"/>
  <c r="O4" i="5"/>
  <c r="J14" i="7"/>
  <c r="AK79" i="8" a="1"/>
  <c r="AK79" i="8" s="1"/>
  <c r="AH116" i="8" a="1"/>
  <c r="AH116" i="8" s="1"/>
  <c r="P43" i="7"/>
  <c r="AE48" i="8" a="1"/>
  <c r="AE48" i="8" s="1"/>
  <c r="G8" i="7"/>
  <c r="M43" i="7"/>
  <c r="AL61" i="7" a="1"/>
  <c r="AL61" i="7" s="1"/>
  <c r="N61" i="7" s="1"/>
  <c r="E44" i="7"/>
  <c r="O4" i="7"/>
  <c r="AM109" i="8" a="1"/>
  <c r="AM109" i="8" s="1"/>
  <c r="AG30" i="6" a="1"/>
  <c r="AG30" i="6" s="1"/>
  <c r="I30" i="6" s="1"/>
  <c r="H49" i="7"/>
  <c r="AI34" i="6" a="1"/>
  <c r="AI34" i="6" s="1"/>
  <c r="K34" i="6" s="1"/>
  <c r="AH7" i="6" a="1"/>
  <c r="AH7" i="6" s="1"/>
  <c r="J7" i="6" s="1"/>
  <c r="AG120" i="8" a="1"/>
  <c r="AG120" i="8" s="1"/>
  <c r="AN28" i="6" a="1"/>
  <c r="AN28" i="6" s="1"/>
  <c r="P28" i="6" s="1"/>
  <c r="AI18" i="8" a="1"/>
  <c r="AI18" i="8" s="1"/>
  <c r="AI32" i="6" a="1"/>
  <c r="AI32" i="6" s="1"/>
  <c r="K32" i="6" s="1"/>
  <c r="AI62" i="8" a="1"/>
  <c r="AI62" i="8" s="1"/>
  <c r="P20" i="7"/>
  <c r="P39" i="7"/>
  <c r="AD38" i="6" a="1"/>
  <c r="AD38" i="6" s="1"/>
  <c r="F38" i="6" s="1"/>
  <c r="AH61" i="8" a="1"/>
  <c r="AH61" i="8" s="1"/>
  <c r="J16" i="7"/>
  <c r="E12" i="7"/>
  <c r="AL35" i="8" a="1"/>
  <c r="AL35" i="8" s="1"/>
  <c r="AK50" i="8" a="1"/>
  <c r="AK50" i="8" s="1"/>
  <c r="E17" i="7"/>
  <c r="AM41" i="8" a="1"/>
  <c r="AM41" i="8" s="1"/>
  <c r="AN11" i="6" a="1"/>
  <c r="AN11" i="6" s="1"/>
  <c r="P11" i="6" s="1"/>
  <c r="AE67" i="8" a="1"/>
  <c r="AE67" i="8" s="1"/>
  <c r="AL107" i="8" a="1"/>
  <c r="AL107" i="8" s="1"/>
  <c r="AM17" i="8" a="1"/>
  <c r="AM17" i="8" s="1"/>
  <c r="AH38" i="6" a="1"/>
  <c r="AH38" i="6" s="1"/>
  <c r="J38" i="6" s="1"/>
  <c r="AK37" i="8" a="1"/>
  <c r="AK37" i="8" s="1"/>
  <c r="AE36" i="6" a="1"/>
  <c r="AE36" i="6" s="1"/>
  <c r="G36" i="6" s="1"/>
  <c r="AH12" i="6" a="1"/>
  <c r="AH12" i="6" s="1"/>
  <c r="J12" i="6" s="1"/>
  <c r="AK12" i="6" a="1"/>
  <c r="AK12" i="6" s="1"/>
  <c r="M12" i="6" s="1"/>
  <c r="AL5" i="8" a="1"/>
  <c r="AL5" i="8" s="1"/>
  <c r="P17" i="7"/>
  <c r="O14" i="7"/>
  <c r="AE43" i="8" a="1"/>
  <c r="AE43" i="8" s="1"/>
  <c r="AH57" i="7" a="1"/>
  <c r="AH57" i="7" s="1"/>
  <c r="J57" i="7" s="1"/>
  <c r="AJ53" i="8" a="1"/>
  <c r="AJ53" i="8" s="1"/>
  <c r="AH90" i="8" a="1"/>
  <c r="AH90" i="8" s="1"/>
  <c r="AG62" i="8" a="1"/>
  <c r="AG62" i="8" s="1"/>
  <c r="AH72" i="8" a="1"/>
  <c r="AH72" i="8" s="1"/>
  <c r="G5" i="7"/>
  <c r="F20" i="7"/>
  <c r="O44" i="7"/>
  <c r="AM32" i="8" a="1"/>
  <c r="AM32" i="8" s="1"/>
  <c r="M44" i="7"/>
  <c r="J22" i="7"/>
  <c r="AH102" i="8" a="1"/>
  <c r="AH102" i="8" s="1"/>
  <c r="E5" i="5"/>
  <c r="AN97" i="8" a="1"/>
  <c r="AN97" i="8" s="1"/>
  <c r="P7" i="7"/>
  <c r="J37" i="2"/>
  <c r="AE110" i="8" a="1"/>
  <c r="AE110" i="8" s="1"/>
  <c r="AM58" i="7" a="1"/>
  <c r="AM58" i="7" s="1"/>
  <c r="O58" i="7" s="1"/>
  <c r="AH26" i="6" a="1"/>
  <c r="AH26" i="6" s="1"/>
  <c r="J26" i="6" s="1"/>
  <c r="AL18" i="6" a="1"/>
  <c r="AL18" i="6" s="1"/>
  <c r="N18" i="6" s="1"/>
  <c r="AD18" i="6" a="1"/>
  <c r="AD18" i="6" s="1"/>
  <c r="F18" i="6" s="1"/>
  <c r="AF55" i="8" a="1"/>
  <c r="AF55" i="8" s="1"/>
  <c r="E18" i="7"/>
  <c r="AN86" i="8" a="1"/>
  <c r="AN86" i="8" s="1"/>
  <c r="K6" i="5"/>
  <c r="H77" i="2"/>
  <c r="F6" i="7"/>
  <c r="AJ8" i="6" a="1"/>
  <c r="AJ8" i="6" s="1"/>
  <c r="L8" i="6" s="1"/>
  <c r="F23" i="7"/>
  <c r="G113" i="3"/>
  <c r="AN68" i="8" a="1"/>
  <c r="AN68" i="8" s="1"/>
  <c r="AN5" i="8" a="1"/>
  <c r="AN5" i="8" s="1"/>
  <c r="H17" i="7"/>
  <c r="AG56" i="7" a="1"/>
  <c r="AG56" i="7" s="1"/>
  <c r="I56" i="7" s="1"/>
  <c r="AL10" i="6" a="1"/>
  <c r="AL10" i="6" s="1"/>
  <c r="N10" i="6" s="1"/>
  <c r="AC12" i="6" a="1"/>
  <c r="AC12" i="6" s="1"/>
  <c r="E12" i="6" s="1"/>
  <c r="AN102" i="8" a="1"/>
  <c r="AN102" i="8" s="1"/>
  <c r="AM59" i="8" a="1"/>
  <c r="AM59" i="8" s="1"/>
  <c r="AI104" i="8" a="1"/>
  <c r="AI104" i="8" s="1"/>
  <c r="AH61" i="7" a="1"/>
  <c r="AH61" i="7" s="1"/>
  <c r="J61" i="7" s="1"/>
  <c r="AL49" i="8" a="1"/>
  <c r="AL49" i="8" s="1"/>
  <c r="P31" i="7"/>
  <c r="AE85" i="8" a="1"/>
  <c r="AE85" i="8" s="1"/>
  <c r="AH115" i="8" a="1"/>
  <c r="AH115" i="8" s="1"/>
  <c r="AN30" i="6" a="1"/>
  <c r="AN30" i="6" s="1"/>
  <c r="P30" i="6" s="1"/>
  <c r="AI116" i="8" a="1"/>
  <c r="AI116" i="8" s="1"/>
  <c r="AC24" i="6" a="1"/>
  <c r="AC24" i="6" s="1"/>
  <c r="E24" i="6" s="1"/>
  <c r="J19" i="7"/>
  <c r="I31" i="7"/>
  <c r="AJ13" i="8" a="1"/>
  <c r="AJ13" i="8" s="1"/>
  <c r="F21" i="7"/>
  <c r="AL55" i="7" a="1"/>
  <c r="AL55" i="7" s="1"/>
  <c r="N55" i="7" s="1"/>
  <c r="AE30" i="6" a="1"/>
  <c r="AE30" i="6" s="1"/>
  <c r="G30" i="6" s="1"/>
  <c r="AD50" i="8" a="1"/>
  <c r="AD50" i="8" s="1"/>
  <c r="AJ25" i="8" a="1"/>
  <c r="AJ25" i="8" s="1"/>
  <c r="AH108" i="8" a="1"/>
  <c r="AH108" i="8" s="1"/>
  <c r="AD60" i="8" a="1"/>
  <c r="AD60" i="8" s="1"/>
  <c r="AE68" i="8" a="1"/>
  <c r="AE68" i="8" s="1"/>
  <c r="H46" i="7"/>
  <c r="AN36" i="6" a="1"/>
  <c r="AN36" i="6" s="1"/>
  <c r="P36" i="6" s="1"/>
  <c r="G15" i="7"/>
  <c r="AE10" i="6" a="1"/>
  <c r="AE10" i="6" s="1"/>
  <c r="G10" i="6" s="1"/>
  <c r="F33" i="7"/>
  <c r="N37" i="2"/>
  <c r="L14" i="7"/>
  <c r="AG122" i="8" a="1"/>
  <c r="AG122" i="8" s="1"/>
  <c r="AM29" i="8" a="1"/>
  <c r="AM29" i="8" s="1"/>
  <c r="AD77" i="8" a="1"/>
  <c r="AD77" i="8" s="1"/>
  <c r="AI5" i="6" a="1"/>
  <c r="AI5" i="6" s="1"/>
  <c r="K5" i="6" s="1"/>
  <c r="F28" i="7"/>
  <c r="AI37" i="6" a="1"/>
  <c r="AI37" i="6" s="1"/>
  <c r="K37" i="6" s="1"/>
  <c r="AK114" i="8" a="1"/>
  <c r="AK114" i="8" s="1"/>
  <c r="K45" i="7"/>
  <c r="AH43" i="8" a="1"/>
  <c r="AH43" i="8" s="1"/>
  <c r="AH126" i="8" a="1"/>
  <c r="AH126" i="8" s="1"/>
  <c r="AI54" i="8" a="1"/>
  <c r="AI54" i="8" s="1"/>
  <c r="F49" i="7"/>
  <c r="J18" i="7"/>
  <c r="N21" i="7"/>
  <c r="M37" i="7"/>
  <c r="AM98" i="8" a="1"/>
  <c r="AM98" i="8" s="1"/>
  <c r="AF29" i="6" a="1"/>
  <c r="AF29" i="6" s="1"/>
  <c r="H29" i="6" s="1"/>
  <c r="AM43" i="8" a="1"/>
  <c r="AM43" i="8" s="1"/>
  <c r="AK107" i="8" a="1"/>
  <c r="AK107" i="8" s="1"/>
  <c r="AM110" i="8" a="1"/>
  <c r="AM110" i="8" s="1"/>
  <c r="AH62" i="7" a="1"/>
  <c r="AH62" i="7" s="1"/>
  <c r="J62" i="7" s="1"/>
  <c r="AM60" i="7" a="1"/>
  <c r="AM60" i="7" s="1"/>
  <c r="O60" i="7" s="1"/>
  <c r="AD73" i="8" a="1"/>
  <c r="AD73" i="8" s="1"/>
  <c r="O33" i="7"/>
  <c r="AD89" i="8" a="1"/>
  <c r="AD89" i="8" s="1"/>
  <c r="AI126" i="8" a="1"/>
  <c r="AI126" i="8" s="1"/>
  <c r="O9" i="7"/>
  <c r="I26" i="7"/>
  <c r="AG73" i="8" a="1"/>
  <c r="AG73" i="8" s="1"/>
  <c r="E114" i="3"/>
  <c r="AJ96" i="8" a="1"/>
  <c r="AJ96" i="8" s="1"/>
  <c r="I45" i="7"/>
  <c r="AG59" i="7" a="1"/>
  <c r="AG59" i="7" s="1"/>
  <c r="I59" i="7" s="1"/>
  <c r="G38" i="7"/>
  <c r="AE32" i="6" a="1"/>
  <c r="AE32" i="6" s="1"/>
  <c r="G32" i="6" s="1"/>
  <c r="AC57" i="7" a="1"/>
  <c r="AC57" i="7" s="1"/>
  <c r="E57" i="7" s="1"/>
  <c r="AL36" i="8" a="1"/>
  <c r="AL36" i="8" s="1"/>
  <c r="AF74" i="8" a="1"/>
  <c r="AF74" i="8" s="1"/>
  <c r="F7" i="7"/>
  <c r="AE20" i="6" a="1"/>
  <c r="AE20" i="6" s="1"/>
  <c r="G20" i="6" s="1"/>
  <c r="I20" i="7"/>
  <c r="AF20" i="6" a="1"/>
  <c r="AF20" i="6" s="1"/>
  <c r="H20" i="6" s="1"/>
  <c r="M28" i="7"/>
  <c r="AN13" i="6" a="1"/>
  <c r="AN13" i="6" s="1"/>
  <c r="P13" i="6" s="1"/>
  <c r="AF49" i="8" a="1"/>
  <c r="AF49" i="8" s="1"/>
  <c r="K5" i="5"/>
  <c r="M3" i="7"/>
  <c r="AI84" i="8" a="1"/>
  <c r="AI84" i="8" s="1"/>
  <c r="AL24" i="8" a="1"/>
  <c r="AL24" i="8" s="1"/>
  <c r="P6" i="5"/>
  <c r="AI23" i="6" a="1"/>
  <c r="AI23" i="6" s="1"/>
  <c r="K23" i="6" s="1"/>
  <c r="G13" i="7"/>
  <c r="AM5" i="6" a="1"/>
  <c r="AM5" i="6" s="1"/>
  <c r="O5" i="6" s="1"/>
  <c r="AD61" i="7" a="1"/>
  <c r="AD61" i="7" s="1"/>
  <c r="F61" i="7" s="1"/>
  <c r="O23" i="7"/>
  <c r="O32" i="7"/>
  <c r="AF78" i="8" a="1"/>
  <c r="AF78" i="8" s="1"/>
  <c r="AI102" i="8" a="1"/>
  <c r="AI102" i="8" s="1"/>
  <c r="H9" i="7"/>
  <c r="AM44" i="8" a="1"/>
  <c r="AM44" i="8" s="1"/>
  <c r="L45" i="7"/>
  <c r="AN101" i="8" a="1"/>
  <c r="AN101" i="8" s="1"/>
  <c r="AJ37" i="8" a="1"/>
  <c r="AJ37" i="8" s="1"/>
  <c r="M25" i="7"/>
  <c r="E37" i="7"/>
  <c r="H41" i="7"/>
  <c r="AD31" i="8" a="1"/>
  <c r="AD31" i="8" s="1"/>
  <c r="AH30" i="6" a="1"/>
  <c r="AH30" i="6" s="1"/>
  <c r="J30" i="6" s="1"/>
  <c r="AC5" i="6" a="1"/>
  <c r="AC5" i="6" s="1"/>
  <c r="E5" i="6" s="1"/>
  <c r="AF95" i="8" a="1"/>
  <c r="AF95" i="8" s="1"/>
  <c r="AF31" i="8" a="1"/>
  <c r="AF31" i="8" s="1"/>
  <c r="AJ41" i="8" a="1"/>
  <c r="AJ41" i="8" s="1"/>
  <c r="AL42" i="8" a="1"/>
  <c r="AL42" i="8" s="1"/>
  <c r="AN47" i="8" a="1"/>
  <c r="AN47" i="8" s="1"/>
  <c r="E3" i="7"/>
  <c r="AJ8" i="8" a="1"/>
  <c r="AJ8" i="8" s="1"/>
  <c r="AL95" i="8" a="1"/>
  <c r="AL95" i="8" s="1"/>
  <c r="P32" i="7"/>
  <c r="AL67" i="8" a="1"/>
  <c r="AL67" i="8" s="1"/>
  <c r="F3" i="5"/>
  <c r="P23" i="7"/>
  <c r="AJ60" i="8" a="1"/>
  <c r="AJ60" i="8" s="1"/>
  <c r="AM86" i="8" a="1"/>
  <c r="AM86" i="8" s="1"/>
  <c r="AJ114" i="8" a="1"/>
  <c r="AJ114" i="8" s="1"/>
  <c r="F9" i="7"/>
  <c r="AF91" i="8" a="1"/>
  <c r="AF91" i="8" s="1"/>
  <c r="AN55" i="7" a="1"/>
  <c r="AN55" i="7" s="1"/>
  <c r="P55" i="7" s="1"/>
  <c r="AM4" i="6" a="1"/>
  <c r="AM4" i="6" s="1"/>
  <c r="O4" i="6" s="1"/>
  <c r="J35" i="7"/>
  <c r="AE53" i="8" a="1"/>
  <c r="AE53" i="8" s="1"/>
  <c r="AH59" i="7" a="1"/>
  <c r="AH59" i="7" s="1"/>
  <c r="J59" i="7" s="1"/>
  <c r="G31" i="7"/>
  <c r="AL56" i="8" a="1"/>
  <c r="AL56" i="8" s="1"/>
  <c r="AF17" i="6" a="1"/>
  <c r="AF17" i="6" s="1"/>
  <c r="H17" i="6" s="1"/>
  <c r="O6" i="7"/>
  <c r="P47" i="7"/>
  <c r="AL125" i="8" a="1"/>
  <c r="AL125" i="8" s="1"/>
  <c r="K5" i="7"/>
  <c r="L24" i="7"/>
  <c r="AK7" i="6" a="1"/>
  <c r="AK7" i="6" s="1"/>
  <c r="M7" i="6" s="1"/>
  <c r="AM90" i="8" a="1"/>
  <c r="AM90" i="8" s="1"/>
  <c r="AM102" i="8" a="1"/>
  <c r="AM102" i="8" s="1"/>
  <c r="AE107" i="8" a="1"/>
  <c r="AE107" i="8" s="1"/>
  <c r="G29" i="7"/>
  <c r="AI68" i="8" a="1"/>
  <c r="AI68" i="8" s="1"/>
  <c r="O3" i="7"/>
  <c r="AJ9" i="6" a="1"/>
  <c r="AJ9" i="6" s="1"/>
  <c r="L9" i="6" s="1"/>
  <c r="AM17" i="6" a="1"/>
  <c r="AM17" i="6" s="1"/>
  <c r="O17" i="6" s="1"/>
  <c r="AL85" i="8" a="1"/>
  <c r="AL85" i="8" s="1"/>
  <c r="AJ116" i="8" a="1"/>
  <c r="AJ116" i="8" s="1"/>
  <c r="AL68" i="8" a="1"/>
  <c r="AL68" i="8" s="1"/>
  <c r="G47" i="7"/>
  <c r="L3" i="7"/>
  <c r="G40" i="7"/>
  <c r="AN24" i="8" a="1"/>
  <c r="AN24" i="8" s="1"/>
  <c r="O34" i="7"/>
  <c r="AH17" i="8" a="1"/>
  <c r="AH17" i="8" s="1"/>
  <c r="AM61" i="8" a="1"/>
  <c r="AM61" i="8" s="1"/>
  <c r="AN20" i="8" a="1"/>
  <c r="AN20" i="8" s="1"/>
  <c r="P16" i="7"/>
  <c r="AH37" i="6" a="1"/>
  <c r="AH37" i="6" s="1"/>
  <c r="J37" i="6" s="1"/>
  <c r="AL31" i="8" a="1"/>
  <c r="AL31" i="8" s="1"/>
  <c r="AF7" i="8" a="1"/>
  <c r="AF7" i="8" s="1"/>
  <c r="G23" i="7"/>
  <c r="AG19" i="6" a="1"/>
  <c r="AG19" i="6" s="1"/>
  <c r="I19" i="6" s="1"/>
  <c r="G5" i="5"/>
  <c r="H15" i="7"/>
  <c r="AK53" i="8" a="1"/>
  <c r="AK53" i="8" s="1"/>
  <c r="H23" i="7"/>
  <c r="P3" i="5"/>
  <c r="N191" i="3"/>
  <c r="AG62" i="7" a="1"/>
  <c r="AG62" i="7" s="1"/>
  <c r="I62" i="7" s="1"/>
  <c r="AJ14" i="8" a="1"/>
  <c r="AJ14" i="8" s="1"/>
  <c r="AL108" i="8" a="1"/>
  <c r="AL108" i="8" s="1"/>
  <c r="AE29" i="6" a="1"/>
  <c r="AE29" i="6" s="1"/>
  <c r="G29" i="6" s="1"/>
  <c r="E24" i="7"/>
  <c r="H45" i="7"/>
  <c r="E48" i="7"/>
  <c r="AI47" i="8" a="1"/>
  <c r="AI47" i="8" s="1"/>
  <c r="J6" i="5"/>
  <c r="AE17" i="8" a="1"/>
  <c r="AE17" i="8" s="1"/>
  <c r="AE128" i="8" a="1"/>
  <c r="AE128" i="8" s="1"/>
  <c r="N4" i="7"/>
  <c r="AH31" i="6" a="1"/>
  <c r="AH31" i="6" s="1"/>
  <c r="J31" i="6" s="1"/>
  <c r="J31" i="7"/>
  <c r="AE19" i="6" a="1"/>
  <c r="AE19" i="6" s="1"/>
  <c r="G19" i="6" s="1"/>
  <c r="AF36" i="8" a="1"/>
  <c r="AF36" i="8" s="1"/>
  <c r="M115" i="3"/>
  <c r="AN121" i="8" a="1"/>
  <c r="AN121" i="8" s="1"/>
  <c r="AJ18" i="8" a="1"/>
  <c r="AJ18" i="8" s="1"/>
  <c r="K10" i="7"/>
  <c r="AJ18" i="6" a="1"/>
  <c r="AJ18" i="6" s="1"/>
  <c r="L18" i="6" s="1"/>
  <c r="AD54" i="8" a="1"/>
  <c r="AD54" i="8" s="1"/>
  <c r="AL25" i="8" a="1"/>
  <c r="AL25" i="8" s="1"/>
  <c r="L39" i="7"/>
  <c r="P18" i="7"/>
  <c r="AJ47" i="8" a="1"/>
  <c r="AJ47" i="8" s="1"/>
  <c r="H37" i="2"/>
  <c r="AE5" i="6" a="1"/>
  <c r="AE5" i="6" s="1"/>
  <c r="G5" i="6" s="1"/>
  <c r="AD29" i="8" a="1"/>
  <c r="AD29" i="8" s="1"/>
  <c r="AF126" i="8" a="1"/>
  <c r="AF126" i="8" s="1"/>
  <c r="O31" i="7"/>
  <c r="AH54" i="7" a="1"/>
  <c r="AH54" i="7" s="1"/>
  <c r="J54" i="7" s="1"/>
  <c r="AJ36" i="8" a="1"/>
  <c r="AJ36" i="8" s="1"/>
  <c r="AL19" i="8" a="1"/>
  <c r="AL19" i="8" s="1"/>
  <c r="AM71" i="8" a="1"/>
  <c r="AM71" i="8" s="1"/>
  <c r="AE18" i="6" a="1"/>
  <c r="AE18" i="6" s="1"/>
  <c r="G18" i="6" s="1"/>
  <c r="I14" i="7"/>
  <c r="AJ113" i="8" a="1"/>
  <c r="AJ113" i="8" s="1"/>
  <c r="AK11" i="8" a="1"/>
  <c r="AK11" i="8" s="1"/>
  <c r="AK29" i="8" a="1"/>
  <c r="AK29" i="8" s="1"/>
  <c r="AC15" i="6" a="1"/>
  <c r="AC15" i="6" s="1"/>
  <c r="E15" i="6" s="1"/>
  <c r="L31" i="7"/>
  <c r="AE97" i="8" a="1"/>
  <c r="AE97" i="8" s="1"/>
  <c r="AG119" i="8" a="1"/>
  <c r="AG119" i="8" s="1"/>
  <c r="AL59" i="7" a="1"/>
  <c r="AL59" i="7" s="1"/>
  <c r="N59" i="7" s="1"/>
  <c r="AL14" i="6" a="1"/>
  <c r="AL14" i="6" s="1"/>
  <c r="N14" i="6" s="1"/>
  <c r="AD19" i="8" a="1"/>
  <c r="AD19" i="8" s="1"/>
  <c r="AL54" i="7" a="1"/>
  <c r="AL54" i="7" s="1"/>
  <c r="N54" i="7" s="1"/>
  <c r="AI3" i="6" a="1"/>
  <c r="AI3" i="6" s="1"/>
  <c r="K3" i="6" s="1"/>
  <c r="AI30" i="6" a="1"/>
  <c r="AI30" i="6" s="1"/>
  <c r="K30" i="6" s="1"/>
  <c r="AN14" i="6" a="1"/>
  <c r="AN14" i="6" s="1"/>
  <c r="P14" i="6" s="1"/>
  <c r="M6" i="7"/>
  <c r="AG91" i="8" a="1"/>
  <c r="AG91" i="8" s="1"/>
  <c r="AL44" i="8" a="1"/>
  <c r="AL44" i="8" s="1"/>
  <c r="AN67" i="8" a="1"/>
  <c r="AN67" i="8" s="1"/>
  <c r="AK61" i="8" a="1"/>
  <c r="AK61" i="8" s="1"/>
  <c r="L46" i="7"/>
  <c r="J38" i="7"/>
  <c r="AD102" i="8" a="1"/>
  <c r="AD102" i="8" s="1"/>
  <c r="G17" i="7"/>
  <c r="AN114" i="8" a="1"/>
  <c r="AN114" i="8" s="1"/>
  <c r="AL26" i="6" a="1"/>
  <c r="AL26" i="6" s="1"/>
  <c r="N26" i="6" s="1"/>
  <c r="AM10" i="6" a="1"/>
  <c r="AM10" i="6" s="1"/>
  <c r="O10" i="6" s="1"/>
  <c r="AD127" i="8" a="1"/>
  <c r="AD127" i="8" s="1"/>
  <c r="E19" i="7"/>
  <c r="AJ11" i="8" a="1"/>
  <c r="AJ11" i="8" s="1"/>
  <c r="AH120" i="8" a="1"/>
  <c r="AH120" i="8" s="1"/>
  <c r="F35" i="7"/>
  <c r="AF77" i="8" a="1"/>
  <c r="AF77" i="8" s="1"/>
  <c r="AF30" i="8" a="1"/>
  <c r="AF30" i="8" s="1"/>
  <c r="AK8" i="6" a="1"/>
  <c r="AK8" i="6" s="1"/>
  <c r="M8" i="6" s="1"/>
  <c r="AL23" i="8" a="1"/>
  <c r="AL23" i="8" s="1"/>
  <c r="AF56" i="8" a="1"/>
  <c r="AF56" i="8" s="1"/>
  <c r="AG9" i="6" a="1"/>
  <c r="AG9" i="6" s="1"/>
  <c r="I9" i="6" s="1"/>
  <c r="AJ30" i="8" a="1"/>
  <c r="AJ30" i="8" s="1"/>
  <c r="AJ6" i="6" a="1"/>
  <c r="AJ6" i="6" s="1"/>
  <c r="L6" i="6" s="1"/>
  <c r="AH119" i="8" a="1"/>
  <c r="AH119" i="8" s="1"/>
  <c r="AJ42" i="8" a="1"/>
  <c r="AJ42" i="8" s="1"/>
  <c r="M39" i="7"/>
  <c r="H38" i="7"/>
  <c r="AH107" i="8" a="1"/>
  <c r="AH107" i="8" s="1"/>
  <c r="G32" i="7"/>
  <c r="AE113" i="8" a="1"/>
  <c r="AE113" i="8" s="1"/>
  <c r="AD58" i="7" a="1"/>
  <c r="AD58" i="7" s="1"/>
  <c r="F58" i="7" s="1"/>
  <c r="AJ74" i="8" a="1"/>
  <c r="AJ74" i="8" s="1"/>
  <c r="AI79" i="8" a="1"/>
  <c r="AI79" i="8" s="1"/>
  <c r="AJ20" i="6" a="1"/>
  <c r="AJ20" i="6" s="1"/>
  <c r="L20" i="6" s="1"/>
  <c r="AI90" i="8" a="1"/>
  <c r="AI90" i="8" s="1"/>
  <c r="N3" i="7"/>
  <c r="N194" i="3"/>
  <c r="E22" i="7"/>
  <c r="AC59" i="7" a="1"/>
  <c r="AC59" i="7" s="1"/>
  <c r="E59" i="7" s="1"/>
  <c r="AG77" i="8" a="1"/>
  <c r="AG77" i="8" s="1"/>
  <c r="AN17" i="8" a="1"/>
  <c r="AN17" i="8" s="1"/>
  <c r="AK10" i="6" a="1"/>
  <c r="AK10" i="6" s="1"/>
  <c r="M10" i="6" s="1"/>
  <c r="AD47" i="8" a="1"/>
  <c r="AD47" i="8" s="1"/>
  <c r="AC21" i="6" a="1"/>
  <c r="AC21" i="6" s="1"/>
  <c r="E21" i="6" s="1"/>
  <c r="AJ89" i="8" a="1"/>
  <c r="AJ89" i="8" s="1"/>
  <c r="AK104" i="8" a="1"/>
  <c r="AK104" i="8" s="1"/>
  <c r="AI8" i="6" a="1"/>
  <c r="AI8" i="6" s="1"/>
  <c r="K8" i="6" s="1"/>
  <c r="AG83" i="8" a="1"/>
  <c r="AG83" i="8" s="1"/>
  <c r="AK61" i="7" a="1"/>
  <c r="AK61" i="7" s="1"/>
  <c r="M61" i="7" s="1"/>
  <c r="O20" i="7"/>
  <c r="O75" i="2"/>
  <c r="M15" i="7"/>
  <c r="AF3" i="6" a="1"/>
  <c r="AF3" i="6" s="1"/>
  <c r="H3" i="6" s="1"/>
  <c r="AL12" i="6" a="1"/>
  <c r="AL12" i="6" s="1"/>
  <c r="N12" i="6" s="1"/>
  <c r="AF35" i="6" a="1"/>
  <c r="AF35" i="6" s="1"/>
  <c r="H35" i="6" s="1"/>
  <c r="AH4" i="6" a="1"/>
  <c r="AH4" i="6" s="1"/>
  <c r="J4" i="6" s="1"/>
  <c r="AK12" i="8" a="1"/>
  <c r="AK12" i="8" s="1"/>
  <c r="AG102" i="8" a="1"/>
  <c r="AG102" i="8" s="1"/>
  <c r="H16" i="7"/>
  <c r="M49" i="7"/>
  <c r="AH5" i="8" a="1"/>
  <c r="AH5" i="8" s="1"/>
  <c r="AJ29" i="6" a="1"/>
  <c r="AJ29" i="6" s="1"/>
  <c r="L29" i="6" s="1"/>
  <c r="AL20" i="6" a="1"/>
  <c r="AL20" i="6" s="1"/>
  <c r="N20" i="6" s="1"/>
  <c r="AG92" i="8" a="1"/>
  <c r="AG92" i="8" s="1"/>
  <c r="K29" i="7"/>
  <c r="AH18" i="8" a="1"/>
  <c r="AH18" i="8" s="1"/>
  <c r="AN83" i="8" a="1"/>
  <c r="AN83" i="8" s="1"/>
  <c r="E30" i="7"/>
  <c r="AE8" i="8" a="1"/>
  <c r="AE8" i="8" s="1"/>
  <c r="AI27" i="6" a="1"/>
  <c r="AI27" i="6" s="1"/>
  <c r="K27" i="6" s="1"/>
  <c r="H44" i="7"/>
  <c r="I21" i="7"/>
  <c r="AL22" i="6" a="1"/>
  <c r="AL22" i="6" s="1"/>
  <c r="N22" i="6" s="1"/>
  <c r="AG48" i="8" a="1"/>
  <c r="AG48" i="8" s="1"/>
  <c r="AE37" i="6" a="1"/>
  <c r="AE37" i="6" s="1"/>
  <c r="G37" i="6" s="1"/>
  <c r="L16" i="7"/>
  <c r="J194" i="3"/>
  <c r="AJ28" i="6" a="1"/>
  <c r="AJ28" i="6" s="1"/>
  <c r="L28" i="6" s="1"/>
  <c r="AK32" i="6" a="1"/>
  <c r="AK32" i="6" s="1"/>
  <c r="M32" i="6" s="1"/>
  <c r="AH52" i="7" a="1"/>
  <c r="AH52" i="7" s="1"/>
  <c r="J52" i="7" s="1"/>
  <c r="AD95" i="8" a="1"/>
  <c r="AD95" i="8" s="1"/>
  <c r="AJ30" i="6" a="1"/>
  <c r="AJ30" i="6" s="1"/>
  <c r="L30" i="6" s="1"/>
  <c r="AM119" i="8" a="1"/>
  <c r="AM119" i="8" s="1"/>
  <c r="N20" i="7"/>
  <c r="AH60" i="8" a="1"/>
  <c r="AH60" i="8" s="1"/>
  <c r="K193" i="3"/>
  <c r="AE8" i="6" a="1"/>
  <c r="AE8" i="6" s="1"/>
  <c r="G8" i="6" s="1"/>
  <c r="AK59" i="7" a="1"/>
  <c r="AK59" i="7" s="1"/>
  <c r="M59" i="7" s="1"/>
  <c r="AI95" i="8" a="1"/>
  <c r="AI95" i="8" s="1"/>
  <c r="AG61" i="7" a="1"/>
  <c r="AG61" i="7" s="1"/>
  <c r="I61" i="7" s="1"/>
  <c r="AC11" i="6" a="1"/>
  <c r="AC11" i="6" s="1"/>
  <c r="E11" i="6" s="1"/>
  <c r="AI51" i="7" a="1"/>
  <c r="AI51" i="7" s="1"/>
  <c r="K51" i="7" s="1"/>
  <c r="N8" i="7"/>
  <c r="AK19" i="6" a="1"/>
  <c r="AK19" i="6" s="1"/>
  <c r="M19" i="6" s="1"/>
  <c r="J50" i="7"/>
  <c r="AE20" i="8" a="1"/>
  <c r="AE20" i="8" s="1"/>
  <c r="AJ59" i="7" a="1"/>
  <c r="AJ59" i="7" s="1"/>
  <c r="L59" i="7" s="1"/>
  <c r="AD7" i="6" a="1"/>
  <c r="AD7" i="6" s="1"/>
  <c r="F7" i="6" s="1"/>
  <c r="K39" i="7"/>
  <c r="H43" i="7"/>
  <c r="M35" i="7"/>
  <c r="AD30" i="8" a="1"/>
  <c r="AD30" i="8" s="1"/>
  <c r="K35" i="2"/>
  <c r="AF23" i="6" a="1"/>
  <c r="AF23" i="6" s="1"/>
  <c r="H23" i="6" s="1"/>
  <c r="AL115" i="8" a="1"/>
  <c r="AL115" i="8" s="1"/>
  <c r="AD101" i="8" a="1"/>
  <c r="AD101" i="8" s="1"/>
  <c r="AL41" i="8" a="1"/>
  <c r="AL41" i="8" s="1"/>
  <c r="I192" i="3"/>
  <c r="AE9" i="6" a="1"/>
  <c r="AE9" i="6" s="1"/>
  <c r="G9" i="6" s="1"/>
  <c r="O3" i="5"/>
  <c r="AL113" i="8" a="1"/>
  <c r="AL113" i="8" s="1"/>
  <c r="L9" i="7"/>
  <c r="I4" i="7"/>
  <c r="AM14" i="8" a="1"/>
  <c r="AM14" i="8" s="1"/>
  <c r="H4" i="7"/>
  <c r="AG14" i="6" a="1"/>
  <c r="AG14" i="6" s="1"/>
  <c r="I14" i="6" s="1"/>
  <c r="F193" i="3"/>
  <c r="N18" i="7"/>
  <c r="AI36" i="6" a="1"/>
  <c r="AI36" i="6" s="1"/>
  <c r="K36" i="6" s="1"/>
  <c r="F78" i="2"/>
  <c r="AJ5" i="8" a="1"/>
  <c r="AJ5" i="8" s="1"/>
  <c r="AN22" i="6" a="1"/>
  <c r="AN22" i="6" s="1"/>
  <c r="P22" i="6" s="1"/>
  <c r="AM52" i="7" a="1"/>
  <c r="AM52" i="7" s="1"/>
  <c r="O52" i="7" s="1"/>
  <c r="AG68" i="8" a="1"/>
  <c r="AG68" i="8" s="1"/>
  <c r="N23" i="7"/>
  <c r="G7" i="7"/>
  <c r="AF12" i="6" a="1"/>
  <c r="AF12" i="6" s="1"/>
  <c r="H12" i="6" s="1"/>
  <c r="O194" i="3"/>
  <c r="G14" i="7"/>
  <c r="AF5" i="6" a="1"/>
  <c r="AF5" i="6" s="1"/>
  <c r="H5" i="6" s="1"/>
  <c r="L41" i="7"/>
  <c r="AE98" i="8" a="1"/>
  <c r="AE98" i="8" s="1"/>
  <c r="AI49" i="8" a="1"/>
  <c r="AI49" i="8" s="1"/>
  <c r="AL71" i="8" a="1"/>
  <c r="AL71" i="8" s="1"/>
  <c r="AJ12" i="6" a="1"/>
  <c r="AJ12" i="6" s="1"/>
  <c r="L12" i="6" s="1"/>
  <c r="AE58" i="7" a="1"/>
  <c r="AE58" i="7" s="1"/>
  <c r="G58" i="7" s="1"/>
  <c r="AF127" i="8" a="1"/>
  <c r="AF127" i="8" s="1"/>
  <c r="AG29" i="8" a="1"/>
  <c r="AG29" i="8" s="1"/>
  <c r="AD25" i="8" a="1"/>
  <c r="AD25" i="8" s="1"/>
  <c r="AK30" i="6" a="1"/>
  <c r="AK30" i="6" s="1"/>
  <c r="M30" i="6" s="1"/>
  <c r="AK96" i="8" a="1"/>
  <c r="AK96" i="8" s="1"/>
  <c r="N32" i="7"/>
  <c r="AN29" i="6" a="1"/>
  <c r="AN29" i="6" s="1"/>
  <c r="P29" i="6" s="1"/>
  <c r="AI19" i="8" a="1"/>
  <c r="AI19" i="8" s="1"/>
  <c r="AC18" i="6" a="1"/>
  <c r="AC18" i="6" s="1"/>
  <c r="E18" i="6" s="1"/>
  <c r="AI53" i="8" a="1"/>
  <c r="AI53" i="8" s="1"/>
  <c r="G3" i="5"/>
  <c r="AI26" i="8" a="1"/>
  <c r="AI26" i="8" s="1"/>
  <c r="P9" i="7"/>
  <c r="AG10" i="6" a="1"/>
  <c r="AG10" i="6" s="1"/>
  <c r="I10" i="6" s="1"/>
  <c r="AG74" i="8" a="1"/>
  <c r="AG74" i="8" s="1"/>
  <c r="P25" i="7"/>
  <c r="O40" i="7"/>
  <c r="AI91" i="8" a="1"/>
  <c r="AI91" i="8" s="1"/>
  <c r="P42" i="7"/>
  <c r="J10" i="7"/>
  <c r="AL62" i="8" a="1"/>
  <c r="AL62" i="8" s="1"/>
  <c r="K48" i="7"/>
  <c r="I47" i="7"/>
  <c r="AH37" i="8" a="1"/>
  <c r="AH37" i="8" s="1"/>
  <c r="AH110" i="8" a="1"/>
  <c r="AH110" i="8" s="1"/>
  <c r="AI32" i="8" a="1"/>
  <c r="AI32" i="8" s="1"/>
  <c r="AF11" i="6" a="1"/>
  <c r="AF11" i="6" s="1"/>
  <c r="H11" i="6" s="1"/>
  <c r="J9" i="7"/>
  <c r="K20" i="7"/>
  <c r="AM128" i="8" a="1"/>
  <c r="AM128" i="8" s="1"/>
  <c r="AK30" i="8" a="1"/>
  <c r="AK30" i="8" s="1"/>
  <c r="AM37" i="8" a="1"/>
  <c r="AM37" i="8" s="1"/>
  <c r="P33" i="7"/>
  <c r="AG107" i="8" a="1"/>
  <c r="AG107" i="8" s="1"/>
  <c r="AF62" i="8" a="1"/>
  <c r="AF62" i="8" s="1"/>
  <c r="AJ35" i="6" a="1"/>
  <c r="AJ35" i="6" s="1"/>
  <c r="L35" i="6" s="1"/>
  <c r="AH47" i="8" a="1"/>
  <c r="AH47" i="8" s="1"/>
  <c r="AE116" i="8" a="1"/>
  <c r="AE116" i="8" s="1"/>
  <c r="AE126" i="8" a="1"/>
  <c r="AE126" i="8" s="1"/>
  <c r="K16" i="7"/>
  <c r="AK14" i="6" a="1"/>
  <c r="AK14" i="6" s="1"/>
  <c r="M14" i="6" s="1"/>
  <c r="AD36" i="6" a="1"/>
  <c r="AD36" i="6" s="1"/>
  <c r="F36" i="6" s="1"/>
  <c r="AK18" i="6" a="1"/>
  <c r="AK18" i="6" s="1"/>
  <c r="M18" i="6" s="1"/>
  <c r="J45" i="7"/>
  <c r="AJ26" i="6" a="1"/>
  <c r="AJ26" i="6" s="1"/>
  <c r="L26" i="6" s="1"/>
  <c r="M30" i="7"/>
  <c r="AE52" i="7" a="1"/>
  <c r="AE52" i="7" s="1"/>
  <c r="G52" i="7" s="1"/>
  <c r="G20" i="7"/>
  <c r="AL121" i="8" a="1"/>
  <c r="AL121" i="8" s="1"/>
  <c r="AF26" i="8" a="1"/>
  <c r="AF26" i="8" s="1"/>
  <c r="AH95" i="8" a="1"/>
  <c r="AH95" i="8" s="1"/>
  <c r="J17" i="7"/>
  <c r="AN62" i="8" a="1"/>
  <c r="AN62" i="8" s="1"/>
  <c r="L15" i="7"/>
  <c r="AM68" i="8" a="1"/>
  <c r="AM68" i="8" s="1"/>
  <c r="AM61" i="7" a="1"/>
  <c r="AM61" i="7" s="1"/>
  <c r="O61" i="7" s="1"/>
  <c r="AN48" i="8" a="1"/>
  <c r="AN48" i="8" s="1"/>
  <c r="AL16" i="6" a="1"/>
  <c r="AL16" i="6" s="1"/>
  <c r="N16" i="6" s="1"/>
  <c r="P10" i="7"/>
  <c r="AI36" i="8" a="1"/>
  <c r="AI36" i="8" s="1"/>
  <c r="AI59" i="7" a="1"/>
  <c r="AI59" i="7" s="1"/>
  <c r="K59" i="7" s="1"/>
  <c r="AK13" i="8" a="1"/>
  <c r="AK13" i="8" s="1"/>
  <c r="M77" i="2"/>
  <c r="M9" i="7"/>
  <c r="K37" i="7"/>
  <c r="AJ37" i="6" a="1"/>
  <c r="AJ37" i="6" s="1"/>
  <c r="L37" i="6" s="1"/>
  <c r="G42" i="7"/>
  <c r="AE21" i="6" a="1"/>
  <c r="AE21" i="6" s="1"/>
  <c r="G21" i="6" s="1"/>
  <c r="AD60" i="7" a="1"/>
  <c r="AD60" i="7" s="1"/>
  <c r="F60" i="7" s="1"/>
  <c r="AJ31" i="8" a="1"/>
  <c r="AJ31" i="8" s="1"/>
  <c r="AL77" i="8" a="1"/>
  <c r="AL77" i="8" s="1"/>
  <c r="AM89" i="8" a="1"/>
  <c r="AM89" i="8" s="1"/>
  <c r="K79" i="2"/>
  <c r="E23" i="7"/>
  <c r="AD53" i="8" a="1"/>
  <c r="AD53" i="8" s="1"/>
  <c r="AI19" i="6" a="1"/>
  <c r="AI19" i="6" s="1"/>
  <c r="K19" i="6" s="1"/>
  <c r="AM78" i="8" a="1"/>
  <c r="AM78" i="8" s="1"/>
  <c r="L10" i="7"/>
  <c r="AD33" i="6" a="1"/>
  <c r="AD33" i="6" s="1"/>
  <c r="F33" i="6" s="1"/>
  <c r="F50" i="7"/>
  <c r="AC20" i="6" a="1"/>
  <c r="AC20" i="6" s="1"/>
  <c r="E20" i="6" s="1"/>
  <c r="AF29" i="8" a="1"/>
  <c r="AF29" i="8" s="1"/>
  <c r="AG13" i="6" a="1"/>
  <c r="AG13" i="6" s="1"/>
  <c r="I13" i="6" s="1"/>
  <c r="AD28" i="6" a="1"/>
  <c r="AD28" i="6" s="1"/>
  <c r="F28" i="6" s="1"/>
  <c r="AI55" i="8" a="1"/>
  <c r="AI55" i="8" s="1"/>
  <c r="M36" i="7"/>
  <c r="AN57" i="7" a="1"/>
  <c r="AN57" i="7" s="1"/>
  <c r="P57" i="7" s="1"/>
  <c r="AI6" i="8" a="1"/>
  <c r="AI6" i="8" s="1"/>
  <c r="G21" i="7"/>
  <c r="J13" i="7"/>
  <c r="AH14" i="6" a="1"/>
  <c r="AH14" i="6" s="1"/>
  <c r="J14" i="6" s="1"/>
  <c r="O28" i="7"/>
  <c r="AJ67" i="8" a="1"/>
  <c r="AJ67" i="8" s="1"/>
  <c r="AE125" i="8" a="1"/>
  <c r="AE125" i="8" s="1"/>
  <c r="AN18" i="6" a="1"/>
  <c r="AN18" i="6" s="1"/>
  <c r="P18" i="6" s="1"/>
  <c r="AL102" i="8" a="1"/>
  <c r="AL102" i="8" s="1"/>
  <c r="AG42" i="8" a="1"/>
  <c r="AG42" i="8" s="1"/>
  <c r="AK49" i="8" a="1"/>
  <c r="AK49" i="8" s="1"/>
  <c r="AK78" i="8" a="1"/>
  <c r="AK78" i="8" s="1"/>
  <c r="AI16" i="6" a="1"/>
  <c r="AI16" i="6" s="1"/>
  <c r="K16" i="6" s="1"/>
  <c r="AG98" i="8" a="1"/>
  <c r="AG98" i="8" s="1"/>
  <c r="AH32" i="8" a="1"/>
  <c r="AH32" i="8" s="1"/>
  <c r="AG114" i="8" a="1"/>
  <c r="AG114" i="8" s="1"/>
  <c r="AG47" i="8" a="1"/>
  <c r="AG47" i="8" s="1"/>
  <c r="AF71" i="8" a="1"/>
  <c r="AF71" i="8" s="1"/>
  <c r="O37" i="7"/>
  <c r="AD67" i="8" a="1"/>
  <c r="AD67" i="8" s="1"/>
  <c r="F44" i="7"/>
  <c r="AF73" i="8" a="1"/>
  <c r="AF73" i="8" s="1"/>
  <c r="L4" i="7"/>
  <c r="J3" i="5"/>
  <c r="AN89" i="8" a="1"/>
  <c r="AN89" i="8" s="1"/>
  <c r="H3" i="7"/>
  <c r="AD3" i="6" a="1"/>
  <c r="AD3" i="6" s="1"/>
  <c r="F3" i="6" s="1"/>
  <c r="AI42" i="8" a="1"/>
  <c r="AI42" i="8" s="1"/>
  <c r="AK41" i="8" a="1"/>
  <c r="AK41" i="8" s="1"/>
  <c r="I22" i="7"/>
  <c r="AK17" i="6" a="1"/>
  <c r="AK17" i="6" s="1"/>
  <c r="M17" i="6" s="1"/>
  <c r="AM31" i="8" a="1"/>
  <c r="AM31" i="8" s="1"/>
  <c r="AK44" i="8" a="1"/>
  <c r="AK44" i="8" s="1"/>
  <c r="AG97" i="8" a="1"/>
  <c r="AG97" i="8" s="1"/>
  <c r="AE55" i="7" a="1"/>
  <c r="AE55" i="7" s="1"/>
  <c r="G55" i="7" s="1"/>
  <c r="L5" i="5"/>
  <c r="AC19" i="6" a="1"/>
  <c r="AC19" i="6" s="1"/>
  <c r="E19" i="6" s="1"/>
  <c r="AG50" i="8" a="1"/>
  <c r="AG50" i="8" s="1"/>
  <c r="AF66" i="8" a="1"/>
  <c r="AF66" i="8" s="1"/>
  <c r="AD56" i="8" a="1"/>
  <c r="AD56" i="8" s="1"/>
  <c r="AD59" i="8" a="1"/>
  <c r="AD59" i="8" s="1"/>
  <c r="E32" i="7"/>
  <c r="AM36" i="8" a="1"/>
  <c r="AM36" i="8" s="1"/>
  <c r="AD86" i="8" a="1"/>
  <c r="AD86" i="8" s="1"/>
  <c r="AN66" i="8" a="1"/>
  <c r="AN66" i="8" s="1"/>
  <c r="AK56" i="7" a="1"/>
  <c r="AK56" i="7" s="1"/>
  <c r="M56" i="7" s="1"/>
  <c r="AL58" i="7" a="1"/>
  <c r="AL58" i="7" s="1"/>
  <c r="N58" i="7" s="1"/>
  <c r="AN120" i="8" a="1"/>
  <c r="AN120" i="8" s="1"/>
  <c r="AF56" i="7" a="1"/>
  <c r="AF56" i="7" s="1"/>
  <c r="H56" i="7" s="1"/>
  <c r="AE77" i="8" a="1"/>
  <c r="AE77" i="8" s="1"/>
  <c r="AC51" i="7" a="1"/>
  <c r="AC51" i="7" s="1"/>
  <c r="E51" i="7" s="1"/>
  <c r="F17" i="7"/>
  <c r="AJ31" i="6" a="1"/>
  <c r="AJ31" i="6" s="1"/>
  <c r="L31" i="6" s="1"/>
  <c r="AF51" i="7" a="1"/>
  <c r="AF51" i="7" s="1"/>
  <c r="H51" i="7" s="1"/>
  <c r="AL33" i="6" a="1"/>
  <c r="AL33" i="6" s="1"/>
  <c r="N33" i="6" s="1"/>
  <c r="AE49" i="8" a="1"/>
  <c r="AE49" i="8" s="1"/>
  <c r="AH121" i="8" a="1"/>
  <c r="AH121" i="8" s="1"/>
  <c r="AG60" i="7" a="1"/>
  <c r="AG60" i="7" s="1"/>
  <c r="I60" i="7" s="1"/>
  <c r="P15" i="7"/>
  <c r="AE33" i="6" a="1"/>
  <c r="AE33" i="6" s="1"/>
  <c r="G33" i="6" s="1"/>
  <c r="K41" i="7"/>
  <c r="AK14" i="8" a="1"/>
  <c r="AK14" i="8" s="1"/>
  <c r="I37" i="7"/>
  <c r="AJ95" i="8" a="1"/>
  <c r="AJ95" i="8" s="1"/>
  <c r="AL47" i="8" a="1"/>
  <c r="AL47" i="8" s="1"/>
  <c r="P38" i="7"/>
  <c r="AM74" i="8" a="1"/>
  <c r="AM74" i="8" s="1"/>
  <c r="AN35" i="6" a="1"/>
  <c r="AN35" i="6" s="1"/>
  <c r="P35" i="6" s="1"/>
  <c r="AD59" i="7" a="1"/>
  <c r="AD59" i="7" s="1"/>
  <c r="F59" i="7" s="1"/>
  <c r="AJ44" i="8" a="1"/>
  <c r="AJ44" i="8" s="1"/>
  <c r="AE101" i="8" a="1"/>
  <c r="AE101" i="8" s="1"/>
  <c r="AJ5" i="6" a="1"/>
  <c r="AJ5" i="6" s="1"/>
  <c r="L5" i="6" s="1"/>
  <c r="J15" i="7"/>
  <c r="AK20" i="6" a="1"/>
  <c r="AK20" i="6" s="1"/>
  <c r="M20" i="6" s="1"/>
  <c r="AL15" i="6" a="1"/>
  <c r="AL15" i="6" s="1"/>
  <c r="N15" i="6" s="1"/>
  <c r="L49" i="7"/>
  <c r="AL74" i="8" a="1"/>
  <c r="AL74" i="8" s="1"/>
  <c r="AD25" i="6" a="1"/>
  <c r="AD25" i="6" s="1"/>
  <c r="F25" i="6" s="1"/>
  <c r="L17" i="7"/>
  <c r="AK43" i="8" a="1"/>
  <c r="AK43" i="8" s="1"/>
  <c r="AJ36" i="6" a="1"/>
  <c r="AJ36" i="6" s="1"/>
  <c r="L36" i="6" s="1"/>
  <c r="AI108" i="8" a="1"/>
  <c r="AI108" i="8" s="1"/>
  <c r="AE4" i="6" a="1"/>
  <c r="AE4" i="6" s="1"/>
  <c r="G4" i="6" s="1"/>
  <c r="K194" i="3"/>
  <c r="AK90" i="8" a="1"/>
  <c r="AK90" i="8" s="1"/>
  <c r="N114" i="3"/>
  <c r="AI66" i="8" a="1"/>
  <c r="AI66" i="8" s="1"/>
  <c r="AI35" i="6" a="1"/>
  <c r="AI35" i="6" s="1"/>
  <c r="K35" i="6" s="1"/>
  <c r="AN7" i="6" a="1"/>
  <c r="AN7" i="6" s="1"/>
  <c r="P7" i="6" s="1"/>
  <c r="AL21" i="6" a="1"/>
  <c r="AL21" i="6" s="1"/>
  <c r="N21" i="6" s="1"/>
  <c r="M40" i="7"/>
  <c r="AJ98" i="8" a="1"/>
  <c r="AJ98" i="8" s="1"/>
  <c r="AC27" i="6" a="1"/>
  <c r="AC27" i="6" s="1"/>
  <c r="E27" i="6" s="1"/>
  <c r="AN95" i="8" a="1"/>
  <c r="AN95" i="8" s="1"/>
  <c r="E50" i="7"/>
  <c r="AC60" i="7" a="1"/>
  <c r="AC60" i="7" s="1"/>
  <c r="E60" i="7" s="1"/>
  <c r="N12" i="7"/>
  <c r="AL43" i="8" a="1"/>
  <c r="AL43" i="8" s="1"/>
  <c r="AH23" i="8" a="1"/>
  <c r="AH23" i="8" s="1"/>
  <c r="AI33" i="6" a="1"/>
  <c r="AI33" i="6" s="1"/>
  <c r="K33" i="6" s="1"/>
  <c r="AG65" i="8" a="1"/>
  <c r="AG65" i="8" s="1"/>
  <c r="M194" i="3"/>
  <c r="I17" i="7"/>
  <c r="AD53" i="7" a="1"/>
  <c r="AD53" i="7" s="1"/>
  <c r="F53" i="7" s="1"/>
  <c r="AK121" i="8" a="1"/>
  <c r="AK121" i="8" s="1"/>
  <c r="AL20" i="8" a="1"/>
  <c r="AL20" i="8" s="1"/>
  <c r="AI44" i="8" a="1"/>
  <c r="AI44" i="8" s="1"/>
  <c r="AJ48" i="8" a="1"/>
  <c r="AJ48" i="8" s="1"/>
  <c r="AE38" i="6" a="1"/>
  <c r="AE38" i="6" s="1"/>
  <c r="G38" i="6" s="1"/>
  <c r="AK95" i="8" a="1"/>
  <c r="AK95" i="8" s="1"/>
  <c r="AE78" i="8" a="1"/>
  <c r="AE78" i="8" s="1"/>
  <c r="I114" i="3"/>
  <c r="AK120" i="8" a="1"/>
  <c r="AK120" i="8" s="1"/>
  <c r="M4" i="5"/>
  <c r="AE13" i="8" a="1"/>
  <c r="AE13" i="8" s="1"/>
  <c r="AE35" i="8" a="1"/>
  <c r="AE35" i="8" s="1"/>
  <c r="AK48" i="8" a="1"/>
  <c r="AK48" i="8" s="1"/>
  <c r="AK84" i="8" a="1"/>
  <c r="AK84" i="8" s="1"/>
  <c r="AD5" i="6" a="1"/>
  <c r="AD5" i="6" s="1"/>
  <c r="F5" i="6" s="1"/>
  <c r="AM3" i="6" a="1"/>
  <c r="AM3" i="6" s="1"/>
  <c r="O3" i="6" s="1"/>
  <c r="AH92" i="8" a="1"/>
  <c r="AH92" i="8" s="1"/>
  <c r="AM38" i="8" a="1"/>
  <c r="AM38" i="8" s="1"/>
  <c r="AK38" i="6" a="1"/>
  <c r="AK38" i="6" s="1"/>
  <c r="M38" i="6" s="1"/>
  <c r="AD85" i="8" a="1"/>
  <c r="AD85" i="8" s="1"/>
  <c r="AE61" i="8" a="1"/>
  <c r="AE61" i="8" s="1"/>
  <c r="AJ83" i="8" a="1"/>
  <c r="AJ83" i="8" s="1"/>
  <c r="AH113" i="8" a="1"/>
  <c r="AH113" i="8" s="1"/>
  <c r="L113" i="3"/>
  <c r="AD121" i="8" a="1"/>
  <c r="AD121" i="8" s="1"/>
  <c r="AG37" i="6" a="1"/>
  <c r="AG37" i="6" s="1"/>
  <c r="I37" i="6" s="1"/>
  <c r="AG28" i="6" a="1"/>
  <c r="AG28" i="6" s="1"/>
  <c r="I28" i="6" s="1"/>
  <c r="AG3" i="6" a="1"/>
  <c r="AG3" i="6" s="1"/>
  <c r="I3" i="6" s="1"/>
  <c r="G48" i="7"/>
  <c r="AN42" i="8" a="1"/>
  <c r="AN42" i="8" s="1"/>
  <c r="AN53" i="8" a="1"/>
  <c r="AN53" i="8" s="1"/>
  <c r="AN25" i="8" a="1"/>
  <c r="AN25" i="8" s="1"/>
  <c r="AF72" i="8" a="1"/>
  <c r="AF72" i="8" s="1"/>
  <c r="AK68" i="8" a="1"/>
  <c r="AK68" i="8" s="1"/>
  <c r="L42" i="7"/>
  <c r="AH31" i="8" a="1"/>
  <c r="AH31" i="8" s="1"/>
  <c r="H78" i="2"/>
  <c r="K33" i="7"/>
  <c r="O36" i="7"/>
  <c r="N44" i="7"/>
  <c r="AK127" i="8" a="1"/>
  <c r="AK127" i="8" s="1"/>
  <c r="AE42" i="8" a="1"/>
  <c r="AE42" i="8" s="1"/>
  <c r="AN84" i="8" a="1"/>
  <c r="AN84" i="8" s="1"/>
  <c r="AK60" i="8" a="1"/>
  <c r="AK60" i="8" s="1"/>
  <c r="AH54" i="8" a="1"/>
  <c r="AH54" i="8" s="1"/>
  <c r="AH74" i="8" a="1"/>
  <c r="AH74" i="8" s="1"/>
  <c r="E9" i="7"/>
  <c r="J43" i="7"/>
  <c r="E10" i="7"/>
  <c r="AE62" i="8" a="1"/>
  <c r="AE62" i="8" s="1"/>
  <c r="AE115" i="8" a="1"/>
  <c r="AE115" i="8" s="1"/>
  <c r="AN11" i="8" a="1"/>
  <c r="AN11" i="8" s="1"/>
  <c r="AE119" i="8" a="1"/>
  <c r="AE119" i="8" s="1"/>
  <c r="J113" i="3"/>
  <c r="M8" i="7"/>
  <c r="N193" i="3"/>
  <c r="AF50" i="8" a="1"/>
  <c r="AF50" i="8" s="1"/>
  <c r="M191" i="3"/>
  <c r="N36" i="7"/>
  <c r="AE7" i="8" a="1"/>
  <c r="AE7" i="8" s="1"/>
  <c r="H36" i="7"/>
  <c r="AC31" i="6" a="1"/>
  <c r="AC31" i="6" s="1"/>
  <c r="E31" i="6" s="1"/>
  <c r="AH96" i="8" a="1"/>
  <c r="AH96" i="8" s="1"/>
  <c r="AI125" i="8" a="1"/>
  <c r="AI125" i="8" s="1"/>
  <c r="AM113" i="8" a="1"/>
  <c r="AM113" i="8" s="1"/>
  <c r="AK115" i="8" a="1"/>
  <c r="AK115" i="8" s="1"/>
  <c r="F40" i="7"/>
  <c r="P76" i="2"/>
  <c r="AH83" i="8" a="1"/>
  <c r="AH83" i="8" s="1"/>
  <c r="AK6" i="8" a="1"/>
  <c r="AK6" i="8" s="1"/>
  <c r="AI8" i="8" a="1"/>
  <c r="AI8" i="8" s="1"/>
  <c r="AI17" i="6" a="1"/>
  <c r="AI17" i="6" s="1"/>
  <c r="K17" i="6" s="1"/>
  <c r="N6" i="7"/>
  <c r="AH28" i="6" a="1"/>
  <c r="AH28" i="6" s="1"/>
  <c r="J28" i="6" s="1"/>
  <c r="AG5" i="6" a="1"/>
  <c r="AG5" i="6" s="1"/>
  <c r="I5" i="6" s="1"/>
  <c r="AE103" i="8" a="1"/>
  <c r="AE103" i="8" s="1"/>
  <c r="AJ29" i="8" a="1"/>
  <c r="AJ29" i="8" s="1"/>
  <c r="AI67" i="8" a="1"/>
  <c r="AI67" i="8" s="1"/>
  <c r="AK3" i="6" a="1"/>
  <c r="AK3" i="6" s="1"/>
  <c r="M3" i="6" s="1"/>
  <c r="AF44" i="8" a="1"/>
  <c r="AF44" i="8" s="1"/>
  <c r="K30" i="7"/>
  <c r="AN119" i="8" a="1"/>
  <c r="AN119" i="8" s="1"/>
  <c r="P27" i="7"/>
  <c r="AD11" i="8" a="1"/>
  <c r="AD11" i="8" s="1"/>
  <c r="M48" i="7"/>
  <c r="AL27" i="6" a="1"/>
  <c r="AL27" i="6" s="1"/>
  <c r="N27" i="6" s="1"/>
  <c r="AJ60" i="7" a="1"/>
  <c r="AJ60" i="7" s="1"/>
  <c r="L60" i="7" s="1"/>
  <c r="AG53" i="7" a="1"/>
  <c r="AG53" i="7" s="1"/>
  <c r="I53" i="7" s="1"/>
  <c r="AJ56" i="8" a="1"/>
  <c r="AJ56" i="8" s="1"/>
  <c r="AG61" i="8" a="1"/>
  <c r="AG61" i="8" s="1"/>
  <c r="K3" i="5"/>
  <c r="L3" i="5"/>
  <c r="P19" i="7"/>
  <c r="AN38" i="8" a="1"/>
  <c r="AN38" i="8" s="1"/>
  <c r="I75" i="2"/>
  <c r="G76" i="2"/>
  <c r="AF43" i="8" a="1"/>
  <c r="AF43" i="8" s="1"/>
  <c r="AE102" i="8" a="1"/>
  <c r="AE102" i="8" s="1"/>
  <c r="AN9" i="6" a="1"/>
  <c r="AN9" i="6" s="1"/>
  <c r="P9" i="6" s="1"/>
  <c r="G36" i="2"/>
  <c r="AF34" i="6" a="1"/>
  <c r="AF34" i="6" s="1"/>
  <c r="H34" i="6" s="1"/>
  <c r="P44" i="7"/>
  <c r="AH14" i="8" a="1"/>
  <c r="AH14" i="8" s="1"/>
  <c r="AG4" i="6" a="1"/>
  <c r="AG4" i="6" s="1"/>
  <c r="I4" i="6" s="1"/>
  <c r="K80" i="2"/>
  <c r="AD8" i="6" a="1"/>
  <c r="AD8" i="6" s="1"/>
  <c r="F8" i="6" s="1"/>
  <c r="AF36" i="6" a="1"/>
  <c r="AF36" i="6" s="1"/>
  <c r="H36" i="6" s="1"/>
  <c r="AE23" i="6" a="1"/>
  <c r="AE23" i="6" s="1"/>
  <c r="G23" i="6" s="1"/>
  <c r="F39" i="7"/>
  <c r="AC56" i="7" a="1"/>
  <c r="AC56" i="7" s="1"/>
  <c r="E56" i="7" s="1"/>
  <c r="AJ54" i="7" a="1"/>
  <c r="AJ54" i="7" s="1"/>
  <c r="L54" i="7" s="1"/>
  <c r="AH7" i="8" a="1"/>
  <c r="AH7" i="8" s="1"/>
  <c r="AF67" i="8" a="1"/>
  <c r="AF67" i="8" s="1"/>
  <c r="F36" i="7"/>
  <c r="P37" i="7"/>
  <c r="AD61" i="8" a="1"/>
  <c r="AD61" i="8" s="1"/>
  <c r="AE31" i="6" a="1"/>
  <c r="AE31" i="6" s="1"/>
  <c r="G31" i="6" s="1"/>
  <c r="AE28" i="6" a="1"/>
  <c r="AE28" i="6" s="1"/>
  <c r="G28" i="6" s="1"/>
  <c r="AH25" i="6" a="1"/>
  <c r="AH25" i="6" s="1"/>
  <c r="J25" i="6" s="1"/>
  <c r="AM22" i="6" a="1"/>
  <c r="AM22" i="6" s="1"/>
  <c r="O22" i="6" s="1"/>
  <c r="G22" i="7"/>
  <c r="AG12" i="6" a="1"/>
  <c r="AG12" i="6" s="1"/>
  <c r="I12" i="6" s="1"/>
  <c r="AH86" i="8" a="1"/>
  <c r="AH86" i="8" s="1"/>
  <c r="AM25" i="6" a="1"/>
  <c r="AM25" i="6" s="1"/>
  <c r="O25" i="6" s="1"/>
  <c r="L20" i="7"/>
  <c r="AJ92" i="8" a="1"/>
  <c r="AJ92" i="8" s="1"/>
  <c r="P115" i="3"/>
  <c r="AL37" i="8" a="1"/>
  <c r="AL37" i="8" s="1"/>
  <c r="AI25" i="8" a="1"/>
  <c r="AI25" i="8" s="1"/>
  <c r="AG12" i="8" a="1"/>
  <c r="AG12" i="8" s="1"/>
  <c r="AN41" i="8" a="1"/>
  <c r="AN41" i="8" s="1"/>
  <c r="L23" i="7"/>
  <c r="L193" i="3"/>
  <c r="AE6" i="6" a="1"/>
  <c r="AE6" i="6" s="1"/>
  <c r="G6" i="6" s="1"/>
  <c r="N78" i="2"/>
  <c r="AI119" i="8" a="1"/>
  <c r="AI119" i="8" s="1"/>
  <c r="AN73" i="8" a="1"/>
  <c r="AN73" i="8" s="1"/>
  <c r="K36" i="7"/>
  <c r="J191" i="3"/>
  <c r="AG26" i="6" a="1"/>
  <c r="AG26" i="6" s="1"/>
  <c r="I26" i="6" s="1"/>
  <c r="AD6" i="6" a="1"/>
  <c r="AD6" i="6" s="1"/>
  <c r="F6" i="6" s="1"/>
  <c r="AI38" i="8" a="1"/>
  <c r="AI38" i="8" s="1"/>
  <c r="L44" i="7"/>
  <c r="F19" i="7"/>
  <c r="AG90" i="8" a="1"/>
  <c r="AG90" i="8" s="1"/>
  <c r="AL89" i="8" a="1"/>
  <c r="AL89" i="8" s="1"/>
  <c r="AD26" i="8" a="1"/>
  <c r="AD26" i="8" s="1"/>
  <c r="AN60" i="7" a="1"/>
  <c r="AN60" i="7" s="1"/>
  <c r="P60" i="7" s="1"/>
  <c r="O191" i="3"/>
  <c r="AE44" i="8" a="1"/>
  <c r="AE44" i="8" s="1"/>
  <c r="AJ10" i="6" a="1"/>
  <c r="AJ10" i="6" s="1"/>
  <c r="L10" i="6" s="1"/>
  <c r="F192" i="3"/>
  <c r="AE7" i="6" a="1"/>
  <c r="AE7" i="6" s="1"/>
  <c r="G7" i="6" s="1"/>
  <c r="AI52" i="7" a="1"/>
  <c r="AI52" i="7" s="1"/>
  <c r="K52" i="7" s="1"/>
  <c r="AD6" i="8" a="1"/>
  <c r="AD6" i="8" s="1"/>
  <c r="AM28" i="6" a="1"/>
  <c r="AM28" i="6" s="1"/>
  <c r="O28" i="6" s="1"/>
  <c r="G10" i="7"/>
  <c r="AH53" i="8" a="1"/>
  <c r="AH53" i="8" s="1"/>
  <c r="G6" i="7"/>
  <c r="F30" i="7"/>
  <c r="AE3" i="6" a="1"/>
  <c r="AE3" i="6" s="1"/>
  <c r="G3" i="6" s="1"/>
  <c r="AK28" i="6" a="1"/>
  <c r="AK28" i="6" s="1"/>
  <c r="M28" i="6" s="1"/>
  <c r="AJ91" i="8" a="1"/>
  <c r="AJ91" i="8" s="1"/>
  <c r="I3" i="7"/>
  <c r="AJ80" i="8" a="1"/>
  <c r="AJ80" i="8" s="1"/>
  <c r="AM77" i="8" a="1"/>
  <c r="AM77" i="8" s="1"/>
  <c r="AK52" i="7" a="1"/>
  <c r="AK52" i="7" s="1"/>
  <c r="M52" i="7" s="1"/>
  <c r="I50" i="7"/>
  <c r="K21" i="7"/>
  <c r="AG121" i="8" a="1"/>
  <c r="AG121" i="8" s="1"/>
  <c r="AJ34" i="6" a="1"/>
  <c r="AJ34" i="6" s="1"/>
  <c r="L34" i="6" s="1"/>
  <c r="AL53" i="8" a="1"/>
  <c r="AL53" i="8" s="1"/>
  <c r="AC26" i="6" a="1"/>
  <c r="AC26" i="6" s="1"/>
  <c r="E26" i="6" s="1"/>
  <c r="AH127" i="8" a="1"/>
  <c r="AH127" i="8" s="1"/>
  <c r="AL23" i="6" a="1"/>
  <c r="AL23" i="6" s="1"/>
  <c r="N23" i="6" s="1"/>
  <c r="AF119" i="8" a="1"/>
  <c r="AF119" i="8" s="1"/>
  <c r="AE57" i="7" a="1"/>
  <c r="AE57" i="7" s="1"/>
  <c r="G57" i="7" s="1"/>
  <c r="J8" i="7"/>
  <c r="AM27" i="6" a="1"/>
  <c r="AM27" i="6" s="1"/>
  <c r="O27" i="6" s="1"/>
  <c r="G45" i="7"/>
  <c r="AM12" i="6" a="1"/>
  <c r="AM12" i="6" s="1"/>
  <c r="O12" i="6" s="1"/>
  <c r="AM55" i="7" a="1"/>
  <c r="AM55" i="7" s="1"/>
  <c r="O55" i="7" s="1"/>
  <c r="H18" i="7"/>
  <c r="AF102" i="8" a="1"/>
  <c r="AF102" i="8" s="1"/>
  <c r="K23" i="7"/>
  <c r="H3" i="5"/>
  <c r="AK23" i="8" a="1"/>
  <c r="AK23" i="8" s="1"/>
  <c r="AN80" i="8" a="1"/>
  <c r="AN80" i="8" s="1"/>
  <c r="G193" i="3"/>
  <c r="G19" i="7"/>
  <c r="AH68" i="8" a="1"/>
  <c r="AH68" i="8" s="1"/>
  <c r="AK5" i="6" a="1"/>
  <c r="AK5" i="6" s="1"/>
  <c r="M5" i="6" s="1"/>
  <c r="AJ54" i="8" a="1"/>
  <c r="AJ54" i="8" s="1"/>
  <c r="N7" i="7"/>
  <c r="L19" i="7"/>
  <c r="AH53" i="7" a="1"/>
  <c r="AH53" i="7" s="1"/>
  <c r="J53" i="7" s="1"/>
  <c r="AD51" i="7" a="1"/>
  <c r="AD51" i="7" s="1"/>
  <c r="F51" i="7" s="1"/>
  <c r="AG128" i="8" a="1"/>
  <c r="AG128" i="8" s="1"/>
  <c r="N9" i="7"/>
  <c r="AN78" i="8" a="1"/>
  <c r="AN78" i="8" s="1"/>
  <c r="AK74" i="8" a="1"/>
  <c r="AK74" i="8" s="1"/>
  <c r="AL103" i="8" a="1"/>
  <c r="AL103" i="8" s="1"/>
  <c r="AM85" i="8" a="1"/>
  <c r="AM85" i="8" s="1"/>
  <c r="I19" i="7"/>
  <c r="AD13" i="6" a="1"/>
  <c r="AD13" i="6" s="1"/>
  <c r="F13" i="6" s="1"/>
  <c r="AN116" i="8" a="1"/>
  <c r="AN116" i="8" s="1"/>
  <c r="AM37" i="6" a="1"/>
  <c r="AM37" i="6" s="1"/>
  <c r="O37" i="6" s="1"/>
  <c r="AD38" i="8" a="1"/>
  <c r="AD38" i="8" s="1"/>
  <c r="AG32" i="8" a="1"/>
  <c r="AG32" i="8" s="1"/>
  <c r="AD29" i="6" a="1"/>
  <c r="AD29" i="6" s="1"/>
  <c r="F29" i="6" s="1"/>
  <c r="I8" i="7"/>
  <c r="N48" i="7"/>
  <c r="AD43" i="8" a="1"/>
  <c r="AD43" i="8" s="1"/>
  <c r="AM32" i="6" a="1"/>
  <c r="AM32" i="6" s="1"/>
  <c r="O32" i="6" s="1"/>
  <c r="H192" i="3"/>
  <c r="AF19" i="8" a="1"/>
  <c r="AF19" i="8" s="1"/>
  <c r="AM59" i="7" a="1"/>
  <c r="AM59" i="7" s="1"/>
  <c r="O59" i="7" s="1"/>
  <c r="AH6" i="8" a="1"/>
  <c r="AH6" i="8" s="1"/>
  <c r="AC30" i="6" a="1"/>
  <c r="AC30" i="6" s="1"/>
  <c r="E30" i="6" s="1"/>
  <c r="AN38" i="6" a="1"/>
  <c r="AN38" i="6" s="1"/>
  <c r="P38" i="6" s="1"/>
  <c r="AL80" i="8" a="1"/>
  <c r="AL80" i="8" s="1"/>
  <c r="AC10" i="6" a="1"/>
  <c r="AC10" i="6" s="1"/>
  <c r="E10" i="6" s="1"/>
  <c r="E4" i="7"/>
  <c r="AD68" i="8" a="1"/>
  <c r="AD68" i="8" s="1"/>
  <c r="L47" i="7"/>
  <c r="AK66" i="8" a="1"/>
  <c r="AK66" i="8" s="1"/>
  <c r="AF61" i="7" a="1"/>
  <c r="AF61" i="7" s="1"/>
  <c r="H61" i="7" s="1"/>
  <c r="AE74" i="8" a="1"/>
  <c r="AE74" i="8" s="1"/>
  <c r="AH89" i="8" a="1"/>
  <c r="AH89" i="8" s="1"/>
  <c r="E45" i="7"/>
  <c r="O19" i="7"/>
  <c r="AD56" i="7" a="1"/>
  <c r="AD56" i="7" s="1"/>
  <c r="F56" i="7" s="1"/>
  <c r="AG29" i="6" a="1"/>
  <c r="AG29" i="6" s="1"/>
  <c r="I29" i="6" s="1"/>
  <c r="I6" i="7"/>
  <c r="AH15" i="6" a="1"/>
  <c r="AH15" i="6" s="1"/>
  <c r="J15" i="6" s="1"/>
  <c r="AH85" i="8" a="1"/>
  <c r="AH85" i="8" s="1"/>
  <c r="AM6" i="6" a="1"/>
  <c r="AM6" i="6" s="1"/>
  <c r="O6" i="6" s="1"/>
  <c r="J32" i="7"/>
  <c r="AG125" i="8" a="1"/>
  <c r="AG125" i="8" s="1"/>
  <c r="F38" i="7"/>
  <c r="AJ4" i="6" a="1"/>
  <c r="AJ4" i="6" s="1"/>
  <c r="L4" i="6" s="1"/>
  <c r="AI98" i="8" a="1"/>
  <c r="AI98" i="8" s="1"/>
  <c r="AK33" i="6" a="1"/>
  <c r="AK33" i="6" s="1"/>
  <c r="M33" i="6" s="1"/>
  <c r="AK25" i="8" a="1"/>
  <c r="AK25" i="8" s="1"/>
  <c r="AC62" i="7" a="1"/>
  <c r="AC62" i="7" s="1"/>
  <c r="E62" i="7" s="1"/>
  <c r="AH91" i="8" a="1"/>
  <c r="AH91" i="8" s="1"/>
  <c r="AM50" i="8" a="1"/>
  <c r="AM50" i="8" s="1"/>
  <c r="P24" i="7"/>
  <c r="L36" i="2"/>
  <c r="AE14" i="8" a="1"/>
  <c r="AE14" i="8" s="1"/>
  <c r="L7" i="7"/>
  <c r="AL114" i="8" a="1"/>
  <c r="AL114" i="8" s="1"/>
  <c r="AJ56" i="7" a="1"/>
  <c r="AJ56" i="7" s="1"/>
  <c r="L56" i="7" s="1"/>
  <c r="O5" i="5"/>
  <c r="AJ23" i="6" a="1"/>
  <c r="AJ23" i="6" s="1"/>
  <c r="L23" i="6" s="1"/>
  <c r="AC29" i="6" a="1"/>
  <c r="AC29" i="6" s="1"/>
  <c r="E29" i="6" s="1"/>
  <c r="AD71" i="8" a="1"/>
  <c r="AD71" i="8" s="1"/>
  <c r="I27" i="7"/>
  <c r="AK71" i="8" a="1"/>
  <c r="AK71" i="8" s="1"/>
  <c r="AD36" i="8" a="1"/>
  <c r="AD36" i="8" s="1"/>
  <c r="K50" i="7"/>
  <c r="L25" i="7"/>
  <c r="P48" i="7"/>
  <c r="K8" i="7"/>
  <c r="G79" i="2"/>
  <c r="E38" i="2"/>
  <c r="M193" i="3"/>
  <c r="AM19" i="6" a="1"/>
  <c r="AM19" i="6" s="1"/>
  <c r="O19" i="6" s="1"/>
  <c r="AE61" i="7" a="1"/>
  <c r="AE61" i="7" s="1"/>
  <c r="G61" i="7" s="1"/>
  <c r="E5" i="7"/>
  <c r="AJ51" i="7" a="1"/>
  <c r="AJ51" i="7" s="1"/>
  <c r="L51" i="7" s="1"/>
  <c r="AF54" i="7" a="1"/>
  <c r="AF54" i="7" s="1"/>
  <c r="H54" i="7" s="1"/>
  <c r="AH103" i="8" a="1"/>
  <c r="AH103" i="8" s="1"/>
  <c r="E192" i="3"/>
  <c r="E29" i="7"/>
  <c r="AI83" i="8" a="1"/>
  <c r="AI83" i="8" s="1"/>
  <c r="AC4" i="6" a="1"/>
  <c r="AC4" i="6" s="1"/>
  <c r="E4" i="6" s="1"/>
  <c r="AM48" i="8" a="1"/>
  <c r="AM48" i="8" s="1"/>
  <c r="AJ55" i="8" a="1"/>
  <c r="AJ55" i="8" s="1"/>
  <c r="F34" i="7"/>
  <c r="J77" i="2"/>
  <c r="AM121" i="8" a="1"/>
  <c r="AM121" i="8" s="1"/>
  <c r="AH11" i="6" a="1"/>
  <c r="AH11" i="6" s="1"/>
  <c r="J11" i="6" s="1"/>
  <c r="AM116" i="8" a="1"/>
  <c r="AM116" i="8" s="1"/>
  <c r="O13" i="7"/>
  <c r="AN18" i="8" a="1"/>
  <c r="AN18" i="8" s="1"/>
  <c r="AI24" i="8" a="1"/>
  <c r="AI24" i="8" s="1"/>
  <c r="AE41" i="8" a="1"/>
  <c r="AE41" i="8" s="1"/>
  <c r="AJ110" i="8" a="1"/>
  <c r="AJ110" i="8" s="1"/>
  <c r="AI20" i="8" a="1"/>
  <c r="AI20" i="8" s="1"/>
  <c r="P6" i="7"/>
  <c r="AD27" i="6" a="1"/>
  <c r="AD27" i="6" s="1"/>
  <c r="F27" i="6" s="1"/>
  <c r="AD24" i="8" a="1"/>
  <c r="AD24" i="8" s="1"/>
  <c r="AJ57" i="7" a="1"/>
  <c r="AJ57" i="7" s="1"/>
  <c r="L57" i="7" s="1"/>
  <c r="AN4" i="6" a="1"/>
  <c r="AN4" i="6" s="1"/>
  <c r="P4" i="6" s="1"/>
  <c r="AM125" i="8" a="1"/>
  <c r="AM125" i="8" s="1"/>
  <c r="AL72" i="8" a="1"/>
  <c r="AL72" i="8" s="1"/>
  <c r="AJ120" i="8" a="1"/>
  <c r="AJ120" i="8" s="1"/>
  <c r="AF103" i="8" a="1"/>
  <c r="AF103" i="8" s="1"/>
  <c r="AJ97" i="8" a="1"/>
  <c r="AJ97" i="8" s="1"/>
  <c r="AI4" i="6" a="1"/>
  <c r="AI4" i="6" s="1"/>
  <c r="K4" i="6" s="1"/>
  <c r="K28" i="7"/>
  <c r="M33" i="7"/>
  <c r="K191" i="3"/>
  <c r="AJ127" i="8" a="1"/>
  <c r="AJ127" i="8" s="1"/>
  <c r="J80" i="2"/>
  <c r="N76" i="2"/>
  <c r="F138" i="3"/>
  <c r="G138" i="3" s="1"/>
  <c r="G80" i="2"/>
  <c r="AE16" i="6" a="1"/>
  <c r="AE16" i="6" s="1"/>
  <c r="G16" i="6" s="1"/>
  <c r="AK47" i="8" a="1"/>
  <c r="AK47" i="8" s="1"/>
  <c r="O38" i="7"/>
  <c r="AM104" i="8" a="1"/>
  <c r="AM104" i="8" s="1"/>
  <c r="AI7" i="6" a="1"/>
  <c r="AI7" i="6" s="1"/>
  <c r="K7" i="6" s="1"/>
  <c r="AF109" i="8" a="1"/>
  <c r="AF109" i="8" s="1"/>
  <c r="AG71" i="8" a="1"/>
  <c r="AG71" i="8" s="1"/>
  <c r="AN79" i="8" a="1"/>
  <c r="AN79" i="8" s="1"/>
  <c r="AG26" i="8" a="1"/>
  <c r="AG26" i="8" s="1"/>
  <c r="AK97" i="8" a="1"/>
  <c r="AK97" i="8" s="1"/>
  <c r="N43" i="7"/>
  <c r="AN21" i="6" a="1"/>
  <c r="AN21" i="6" s="1"/>
  <c r="P21" i="6" s="1"/>
  <c r="AG109" i="8" a="1"/>
  <c r="AG109" i="8" s="1"/>
  <c r="L43" i="7"/>
  <c r="AN19" i="8" a="1"/>
  <c r="AN19" i="8" s="1"/>
  <c r="AG108" i="8" a="1"/>
  <c r="AG108" i="8" s="1"/>
  <c r="I194" i="3"/>
  <c r="AI55" i="7" a="1"/>
  <c r="AI55" i="7" s="1"/>
  <c r="K55" i="7" s="1"/>
  <c r="AG56" i="8" a="1"/>
  <c r="AG56" i="8" s="1"/>
  <c r="M114" i="3"/>
  <c r="I16" i="7"/>
  <c r="L8" i="7"/>
  <c r="O5" i="7"/>
  <c r="AJ7" i="6" a="1"/>
  <c r="AJ7" i="6" s="1"/>
  <c r="L7" i="6" s="1"/>
  <c r="AN61" i="8" a="1"/>
  <c r="AN61" i="8" s="1"/>
  <c r="F27" i="7"/>
  <c r="AM101" i="8" a="1"/>
  <c r="AM101" i="8" s="1"/>
  <c r="AK55" i="7" a="1"/>
  <c r="AK55" i="7" s="1"/>
  <c r="M55" i="7" s="1"/>
  <c r="AL127" i="8" a="1"/>
  <c r="AL127" i="8" s="1"/>
  <c r="AJ109" i="8" a="1"/>
  <c r="AJ109" i="8" s="1"/>
  <c r="AJ26" i="8" a="1"/>
  <c r="AJ26" i="8" s="1"/>
  <c r="I35" i="7"/>
  <c r="AJ58" i="7" a="1"/>
  <c r="AJ58" i="7" s="1"/>
  <c r="L58" i="7" s="1"/>
  <c r="L29" i="7"/>
  <c r="N31" i="7"/>
  <c r="AG104" i="8" a="1"/>
  <c r="AG104" i="8" s="1"/>
  <c r="AH55" i="7" a="1"/>
  <c r="AH55" i="7" s="1"/>
  <c r="J55" i="7" s="1"/>
  <c r="P5" i="5"/>
  <c r="L50" i="7"/>
  <c r="AE127" i="8" a="1"/>
  <c r="AE127" i="8" s="1"/>
  <c r="G26" i="7"/>
  <c r="AK92" i="8" a="1"/>
  <c r="AK92" i="8" s="1"/>
  <c r="AN44" i="8" a="1"/>
  <c r="AN44" i="8" s="1"/>
  <c r="AK59" i="8" a="1"/>
  <c r="AK59" i="8" s="1"/>
  <c r="AG72" i="8" a="1"/>
  <c r="AG72" i="8" s="1"/>
  <c r="AM53" i="8" a="1"/>
  <c r="AM53" i="8" s="1"/>
  <c r="AN59" i="7" a="1"/>
  <c r="AN59" i="7" s="1"/>
  <c r="P59" i="7" s="1"/>
  <c r="AG89" i="8" a="1"/>
  <c r="AG89" i="8" s="1"/>
  <c r="AN3" i="6" a="1"/>
  <c r="AN3" i="6" s="1"/>
  <c r="P3" i="6" s="1"/>
  <c r="K11" i="7"/>
  <c r="AG25" i="6" a="1"/>
  <c r="AG25" i="6" s="1"/>
  <c r="I25" i="6" s="1"/>
  <c r="E77" i="2"/>
  <c r="F13" i="7"/>
  <c r="AD12" i="6" a="1"/>
  <c r="AD12" i="6" s="1"/>
  <c r="F12" i="6" s="1"/>
  <c r="AE35" i="6" a="1"/>
  <c r="AE35" i="6" s="1"/>
  <c r="G35" i="6" s="1"/>
  <c r="O8" i="7"/>
  <c r="AJ23" i="8" a="1"/>
  <c r="AJ23" i="8" s="1"/>
  <c r="O15" i="7"/>
  <c r="G41" i="7"/>
  <c r="AL61" i="8" a="1"/>
  <c r="AL61" i="8" s="1"/>
  <c r="J23" i="7"/>
  <c r="L77" i="2"/>
  <c r="AH35" i="8" a="1"/>
  <c r="AH35" i="8" s="1"/>
  <c r="AH11" i="8" a="1"/>
  <c r="AH11" i="8" s="1"/>
  <c r="F4" i="5"/>
  <c r="O10" i="7"/>
  <c r="M31" i="7"/>
  <c r="K35" i="7"/>
  <c r="AD8" i="8" a="1"/>
  <c r="AD8" i="8" s="1"/>
  <c r="AG36" i="6" a="1"/>
  <c r="AG36" i="6" s="1"/>
  <c r="I36" i="6" s="1"/>
  <c r="M75" i="2"/>
  <c r="AG41" i="8" a="1"/>
  <c r="AG41" i="8" s="1"/>
  <c r="AL116" i="8" a="1"/>
  <c r="AL116" i="8" s="1"/>
  <c r="AC52" i="7" a="1"/>
  <c r="AC52" i="7" s="1"/>
  <c r="E52" i="7" s="1"/>
  <c r="H42" i="7"/>
  <c r="E38" i="7"/>
  <c r="AC6" i="6" a="1"/>
  <c r="AC6" i="6" s="1"/>
  <c r="E6" i="6" s="1"/>
  <c r="AN32" i="6" a="1"/>
  <c r="AN32" i="6" s="1"/>
  <c r="P32" i="6" s="1"/>
  <c r="E15" i="7"/>
  <c r="AD109" i="8" a="1"/>
  <c r="AD109" i="8" s="1"/>
  <c r="AF10" i="6" a="1"/>
  <c r="AF10" i="6" s="1"/>
  <c r="H10" i="6" s="1"/>
  <c r="AI14" i="8" a="1"/>
  <c r="AI14" i="8" s="1"/>
  <c r="K19" i="7"/>
  <c r="O29" i="7"/>
  <c r="AG15" i="6" a="1"/>
  <c r="AG15" i="6" s="1"/>
  <c r="I15" i="6" s="1"/>
  <c r="AG19" i="8" a="1"/>
  <c r="AG19" i="8" s="1"/>
  <c r="AF32" i="6" a="1"/>
  <c r="AF32" i="6" s="1"/>
  <c r="H32" i="6" s="1"/>
  <c r="AN6" i="8" a="1"/>
  <c r="AN6" i="8" s="1"/>
  <c r="AE62" i="7" a="1"/>
  <c r="AE62" i="7" s="1"/>
  <c r="G62" i="7" s="1"/>
  <c r="AI21" i="6" a="1"/>
  <c r="AI21" i="6" s="1"/>
  <c r="K21" i="6" s="1"/>
  <c r="I46" i="7"/>
  <c r="AF116" i="8" a="1"/>
  <c r="AF116" i="8" s="1"/>
  <c r="AK24" i="8" a="1"/>
  <c r="AK24" i="8" s="1"/>
  <c r="M38" i="2"/>
  <c r="AK25" i="6" a="1"/>
  <c r="AK25" i="6" s="1"/>
  <c r="M25" i="6" s="1"/>
  <c r="AI78" i="8" a="1"/>
  <c r="AI78" i="8" s="1"/>
  <c r="AK37" i="6" a="1"/>
  <c r="AK37" i="6" s="1"/>
  <c r="M37" i="6" s="1"/>
  <c r="I36" i="2"/>
  <c r="AJ27" i="6" a="1"/>
  <c r="AJ27" i="6" s="1"/>
  <c r="L27" i="6" s="1"/>
  <c r="AD54" i="7" a="1"/>
  <c r="AD54" i="7" s="1"/>
  <c r="F54" i="7" s="1"/>
  <c r="P35" i="7"/>
  <c r="AI54" i="7" a="1"/>
  <c r="AI54" i="7" s="1"/>
  <c r="K54" i="7" s="1"/>
  <c r="G44" i="7"/>
  <c r="I80" i="2"/>
  <c r="F75" i="2"/>
  <c r="AN108" i="8" a="1"/>
  <c r="AN108" i="8" s="1"/>
  <c r="AJ19" i="6" a="1"/>
  <c r="AJ19" i="6" s="1"/>
  <c r="L19" i="6" s="1"/>
  <c r="AH27" i="6" a="1"/>
  <c r="AH27" i="6" s="1"/>
  <c r="J27" i="6" s="1"/>
  <c r="AL83" i="8" a="1"/>
  <c r="AL83" i="8" s="1"/>
  <c r="AJ32" i="6" a="1"/>
  <c r="AJ32" i="6" s="1"/>
  <c r="L32" i="6" s="1"/>
  <c r="AK128" i="8" a="1"/>
  <c r="AK128" i="8" s="1"/>
  <c r="AN31" i="8" a="1"/>
  <c r="AN31" i="8" s="1"/>
  <c r="H21" i="7"/>
  <c r="AF59" i="7" a="1"/>
  <c r="AF59" i="7" s="1"/>
  <c r="H59" i="7" s="1"/>
  <c r="AJ12" i="8" a="1"/>
  <c r="AJ12" i="8" s="1"/>
  <c r="AE73" i="8" a="1"/>
  <c r="AE73" i="8" s="1"/>
  <c r="AJ125" i="8" a="1"/>
  <c r="AJ125" i="8" s="1"/>
  <c r="AI122" i="8" a="1"/>
  <c r="AI122" i="8" s="1"/>
  <c r="AL26" i="8" a="1"/>
  <c r="AL26" i="8" s="1"/>
  <c r="AM18" i="8" a="1"/>
  <c r="AM18" i="8" s="1"/>
  <c r="E75" i="2"/>
  <c r="M47" i="7"/>
  <c r="AH49" i="8" a="1"/>
  <c r="AH49" i="8" s="1"/>
  <c r="AF65" i="8" a="1"/>
  <c r="AF65" i="8" s="1"/>
  <c r="G27" i="7"/>
  <c r="K25" i="7"/>
  <c r="AK62" i="7" a="1"/>
  <c r="AK62" i="7" s="1"/>
  <c r="M62" i="7" s="1"/>
  <c r="AG79" i="8" a="1"/>
  <c r="AG79" i="8" s="1"/>
  <c r="E11" i="7"/>
  <c r="P4" i="5"/>
  <c r="AL109" i="8" a="1"/>
  <c r="AL109" i="8" s="1"/>
  <c r="H75" i="2"/>
  <c r="G75" i="2"/>
  <c r="AI56" i="8" a="1"/>
  <c r="AI56" i="8" s="1"/>
  <c r="AL51" i="7" a="1"/>
  <c r="AL51" i="7" s="1"/>
  <c r="N51" i="7" s="1"/>
  <c r="G78" i="2"/>
  <c r="H35" i="2"/>
  <c r="AL96" i="8" a="1"/>
  <c r="AL96" i="8" s="1"/>
  <c r="AI17" i="8" a="1"/>
  <c r="AI17" i="8" s="1"/>
  <c r="AM12" i="8" a="1"/>
  <c r="AM12" i="8" s="1"/>
  <c r="M34" i="7"/>
  <c r="F6" i="5"/>
  <c r="AF27" i="6" a="1"/>
  <c r="AF27" i="6" s="1"/>
  <c r="H27" i="6" s="1"/>
  <c r="AF84" i="8" a="1"/>
  <c r="AF84" i="8" s="1"/>
  <c r="AK77" i="8" a="1"/>
  <c r="AK77" i="8" s="1"/>
  <c r="AD55" i="8" a="1"/>
  <c r="AD55" i="8" s="1"/>
  <c r="AH122" i="8" a="1"/>
  <c r="AH122" i="8" s="1"/>
  <c r="AI10" i="6" a="1"/>
  <c r="AI10" i="6" s="1"/>
  <c r="K10" i="6" s="1"/>
  <c r="AL78" i="8" a="1"/>
  <c r="AL78" i="8" s="1"/>
  <c r="AJ84" i="8" a="1"/>
  <c r="AJ84" i="8" s="1"/>
  <c r="AH29" i="6" a="1"/>
  <c r="AH29" i="6" s="1"/>
  <c r="J29" i="6" s="1"/>
  <c r="AM33" i="6" a="1"/>
  <c r="AM33" i="6" s="1"/>
  <c r="O33" i="6" s="1"/>
  <c r="E16" i="7"/>
  <c r="AD119" i="8" a="1"/>
  <c r="AD119" i="8" s="1"/>
  <c r="H8" i="7"/>
  <c r="AL25" i="6" a="1"/>
  <c r="AL25" i="6" s="1"/>
  <c r="N25" i="6" s="1"/>
  <c r="L18" i="7"/>
  <c r="AJ68" i="8" a="1"/>
  <c r="AJ68" i="8" s="1"/>
  <c r="L35" i="7"/>
  <c r="AF53" i="8" a="1"/>
  <c r="AF53" i="8" s="1"/>
  <c r="K46" i="7"/>
  <c r="AJ122" i="8" a="1"/>
  <c r="AJ122" i="8" s="1"/>
  <c r="F29" i="7"/>
  <c r="M11" i="7"/>
  <c r="AH22" i="6" a="1"/>
  <c r="AH22" i="6" s="1"/>
  <c r="J22" i="6" s="1"/>
  <c r="J34" i="7"/>
  <c r="AK108" i="8" a="1"/>
  <c r="AK108" i="8" s="1"/>
  <c r="AI101" i="8" a="1"/>
  <c r="AI101" i="8" s="1"/>
  <c r="AH17" i="6" a="1"/>
  <c r="AH17" i="6" s="1"/>
  <c r="J17" i="6" s="1"/>
  <c r="AN35" i="8" a="1"/>
  <c r="AN35" i="8" s="1"/>
  <c r="AF47" i="8" a="1"/>
  <c r="AF47" i="8" s="1"/>
  <c r="AH128" i="8" a="1"/>
  <c r="AH128" i="8" s="1"/>
  <c r="AL120" i="8" a="1"/>
  <c r="AL120" i="8" s="1"/>
  <c r="AM127" i="8" a="1"/>
  <c r="AM127" i="8" s="1"/>
  <c r="AK58" i="7" a="1"/>
  <c r="AK58" i="7" s="1"/>
  <c r="M58" i="7" s="1"/>
  <c r="AI9" i="6" a="1"/>
  <c r="AI9" i="6" s="1"/>
  <c r="K9" i="6" s="1"/>
  <c r="AJ61" i="8" a="1"/>
  <c r="AJ61" i="8" s="1"/>
  <c r="AD98" i="8" a="1"/>
  <c r="AD98" i="8" s="1"/>
  <c r="AL57" i="7" a="1"/>
  <c r="AL57" i="7" s="1"/>
  <c r="N57" i="7" s="1"/>
  <c r="AJ55" i="7" a="1"/>
  <c r="AJ55" i="7" s="1"/>
  <c r="L55" i="7" s="1"/>
  <c r="G36" i="7"/>
  <c r="AJ72" i="8" a="1"/>
  <c r="AJ72" i="8" s="1"/>
  <c r="AM29" i="6" a="1"/>
  <c r="AM29" i="6" s="1"/>
  <c r="O29" i="6" s="1"/>
  <c r="AH6" i="6" a="1"/>
  <c r="AH6" i="6" s="1"/>
  <c r="J6" i="6" s="1"/>
  <c r="AD14" i="8" a="1"/>
  <c r="AD14" i="8" s="1"/>
  <c r="AJ24" i="8" a="1"/>
  <c r="AJ24" i="8" s="1"/>
  <c r="AI86" i="8" a="1"/>
  <c r="AI86" i="8" s="1"/>
  <c r="G35" i="7"/>
  <c r="AH98" i="8" a="1"/>
  <c r="AH98" i="8" s="1"/>
  <c r="AN23" i="8" a="1"/>
  <c r="AN23" i="8" s="1"/>
  <c r="H19" i="7"/>
  <c r="AC38" i="6" a="1"/>
  <c r="AC38" i="6" s="1"/>
  <c r="E38" i="6" s="1"/>
  <c r="AE15" i="6" a="1"/>
  <c r="AE15" i="6" s="1"/>
  <c r="G15" i="6" s="1"/>
  <c r="AF68" i="8" a="1"/>
  <c r="AF68" i="8" s="1"/>
  <c r="AF5" i="8" a="1"/>
  <c r="AF5" i="8" s="1"/>
  <c r="J193" i="3"/>
  <c r="AJ126" i="8" a="1"/>
  <c r="AJ126" i="8" s="1"/>
  <c r="AF97" i="8" a="1"/>
  <c r="AF97" i="8" s="1"/>
  <c r="AD17" i="6" a="1"/>
  <c r="AD17" i="6" s="1"/>
  <c r="F17" i="6" s="1"/>
  <c r="P22" i="7"/>
  <c r="O21" i="7"/>
  <c r="AD48" i="8" a="1"/>
  <c r="AD48" i="8" s="1"/>
  <c r="F12" i="7"/>
  <c r="H30" i="7"/>
  <c r="AD20" i="6" a="1"/>
  <c r="AD20" i="6" s="1"/>
  <c r="F20" i="6" s="1"/>
  <c r="AD108" i="8" a="1"/>
  <c r="AD108" i="8" s="1"/>
  <c r="AH5" i="6" a="1"/>
  <c r="AH5" i="6" s="1"/>
  <c r="J5" i="6" s="1"/>
  <c r="K26" i="7"/>
  <c r="AE34" i="6" a="1"/>
  <c r="AE34" i="6" s="1"/>
  <c r="G34" i="6" s="1"/>
  <c r="G34" i="7"/>
  <c r="AF113" i="8" a="1"/>
  <c r="AF113" i="8" s="1"/>
  <c r="AE38" i="8" a="1"/>
  <c r="AE38" i="8" s="1"/>
  <c r="J28" i="7"/>
  <c r="AI50" i="8" a="1"/>
  <c r="AI50" i="8" s="1"/>
  <c r="AK17" i="8" a="1"/>
  <c r="AK17" i="8" s="1"/>
  <c r="AN65" i="8" a="1"/>
  <c r="AN65" i="8" s="1"/>
  <c r="AJ103" i="8" a="1"/>
  <c r="AJ103" i="8" s="1"/>
  <c r="P34" i="7"/>
  <c r="K12" i="7"/>
  <c r="E31" i="7"/>
  <c r="AF42" i="8" a="1"/>
  <c r="AF42" i="8" s="1"/>
  <c r="AF26" i="6" a="1"/>
  <c r="AF26" i="6" s="1"/>
  <c r="H26" i="6" s="1"/>
  <c r="H25" i="7"/>
  <c r="O35" i="7"/>
  <c r="G50" i="7"/>
  <c r="AD19" i="6" a="1"/>
  <c r="AD19" i="6" s="1"/>
  <c r="F19" i="6" s="1"/>
  <c r="AD14" i="6" a="1"/>
  <c r="AD14" i="6" s="1"/>
  <c r="F14" i="6" s="1"/>
  <c r="AK55" i="8" a="1"/>
  <c r="AK55" i="8" s="1"/>
  <c r="O46" i="7"/>
  <c r="AD49" i="8" a="1"/>
  <c r="AD49" i="8" s="1"/>
  <c r="AE121" i="8" a="1"/>
  <c r="AE121" i="8" s="1"/>
  <c r="AL28" i="6" a="1"/>
  <c r="AL28" i="6" s="1"/>
  <c r="N28" i="6" s="1"/>
  <c r="M5" i="5"/>
  <c r="M24" i="7"/>
  <c r="H26" i="7"/>
  <c r="J38" i="2"/>
  <c r="N50" i="7"/>
  <c r="AF11" i="8" a="1"/>
  <c r="AF11" i="8" s="1"/>
  <c r="AL59" i="8" a="1"/>
  <c r="AL59" i="8" s="1"/>
  <c r="AL5" i="6" a="1"/>
  <c r="AL5" i="6" s="1"/>
  <c r="N5" i="6" s="1"/>
  <c r="AI56" i="7" a="1"/>
  <c r="AI56" i="7" s="1"/>
  <c r="K56" i="7" s="1"/>
  <c r="K43" i="7"/>
  <c r="AG52" i="7" a="1"/>
  <c r="AG52" i="7" s="1"/>
  <c r="I52" i="7" s="1"/>
  <c r="K27" i="7"/>
  <c r="AH42" i="8" a="1"/>
  <c r="AH42" i="8" s="1"/>
  <c r="E27" i="7"/>
  <c r="J25" i="7"/>
  <c r="AG32" i="6" a="1"/>
  <c r="AG32" i="6" s="1"/>
  <c r="I32" i="6" s="1"/>
  <c r="L114" i="3"/>
  <c r="AD103" i="8" a="1"/>
  <c r="AD103" i="8" s="1"/>
  <c r="H6" i="5"/>
  <c r="AF25" i="6" a="1"/>
  <c r="AF25" i="6" s="1"/>
  <c r="H25" i="6" s="1"/>
  <c r="AF9" i="6" a="1"/>
  <c r="AF9" i="6" s="1"/>
  <c r="H9" i="6" s="1"/>
  <c r="K9" i="7"/>
  <c r="AK13" i="6" a="1"/>
  <c r="AK13" i="6" s="1"/>
  <c r="M13" i="6" s="1"/>
  <c r="AF37" i="8" a="1"/>
  <c r="AF37" i="8" s="1"/>
  <c r="L6" i="7"/>
  <c r="AE22" i="6" a="1"/>
  <c r="AE22" i="6" s="1"/>
  <c r="G22" i="6" s="1"/>
  <c r="L32" i="7"/>
  <c r="AL55" i="8" a="1"/>
  <c r="AL55" i="8" s="1"/>
  <c r="AL18" i="8" a="1"/>
  <c r="AL18" i="8" s="1"/>
  <c r="I7" i="7"/>
  <c r="G115" i="3"/>
  <c r="AK54" i="7" a="1"/>
  <c r="AK54" i="7" s="1"/>
  <c r="M54" i="7" s="1"/>
  <c r="AJ3" i="6" a="1"/>
  <c r="AJ3" i="6" s="1"/>
  <c r="L3" i="6" s="1"/>
  <c r="AK53" i="7" a="1"/>
  <c r="AK53" i="7" s="1"/>
  <c r="M53" i="7" s="1"/>
  <c r="AG33" i="6" a="1"/>
  <c r="AG33" i="6" s="1"/>
  <c r="I33" i="6" s="1"/>
  <c r="O80" i="2"/>
  <c r="AE120" i="8" a="1"/>
  <c r="AE120" i="8" s="1"/>
  <c r="F5" i="5"/>
  <c r="AK113" i="8" a="1"/>
  <c r="AK113" i="8" s="1"/>
  <c r="AH25" i="8" a="1"/>
  <c r="AH25" i="8" s="1"/>
  <c r="AN62" i="7" a="1"/>
  <c r="AN62" i="7" s="1"/>
  <c r="P62" i="7" s="1"/>
  <c r="AD20" i="8" a="1"/>
  <c r="AD20" i="8" s="1"/>
  <c r="M37" i="2"/>
  <c r="AD110" i="8" a="1"/>
  <c r="AD110" i="8" s="1"/>
  <c r="AH78" i="8" a="1"/>
  <c r="AH78" i="8" s="1"/>
  <c r="AF115" i="8" a="1"/>
  <c r="AF115" i="8" s="1"/>
  <c r="AG8" i="8" a="1"/>
  <c r="AG8" i="8" s="1"/>
  <c r="I13" i="7"/>
  <c r="L13" i="7"/>
  <c r="AH36" i="8" a="1"/>
  <c r="AH36" i="8" s="1"/>
  <c r="P36" i="7"/>
  <c r="AM80" i="8" a="1"/>
  <c r="AM80" i="8" s="1"/>
  <c r="AK122" i="8" a="1"/>
  <c r="AK122" i="8" s="1"/>
  <c r="K38" i="2"/>
  <c r="AM14" i="6" a="1"/>
  <c r="AM14" i="6" s="1"/>
  <c r="O14" i="6" s="1"/>
  <c r="AG60" i="8" a="1"/>
  <c r="AG60" i="8" s="1"/>
  <c r="AN31" i="6" a="1"/>
  <c r="AN31" i="6" s="1"/>
  <c r="P31" i="6" s="1"/>
  <c r="O18" i="7"/>
  <c r="N38" i="2"/>
  <c r="M23" i="7"/>
  <c r="AL38" i="8" a="1"/>
  <c r="AL38" i="8" s="1"/>
  <c r="J41" i="7"/>
  <c r="AK125" i="8" a="1"/>
  <c r="AK125" i="8" s="1"/>
  <c r="AG55" i="7" a="1"/>
  <c r="AG55" i="7" s="1"/>
  <c r="I55" i="7" s="1"/>
  <c r="AF125" i="8" a="1"/>
  <c r="AF125" i="8" s="1"/>
  <c r="AC32" i="6" a="1"/>
  <c r="AC32" i="6" s="1"/>
  <c r="E32" i="6" s="1"/>
  <c r="F38" i="2"/>
  <c r="O78" i="2"/>
  <c r="I4" i="5"/>
  <c r="AF58" i="7" a="1"/>
  <c r="AF58" i="7" s="1"/>
  <c r="H58" i="7" s="1"/>
  <c r="AM7" i="8" a="1"/>
  <c r="AM7" i="8" s="1"/>
  <c r="N115" i="3"/>
  <c r="AD84" i="8" a="1"/>
  <c r="AD84" i="8" s="1"/>
  <c r="AF7" i="6" a="1"/>
  <c r="AF7" i="6" s="1"/>
  <c r="H7" i="6" s="1"/>
  <c r="K37" i="2"/>
  <c r="E76" i="2"/>
  <c r="F80" i="2"/>
  <c r="AJ20" i="8" a="1"/>
  <c r="AJ20" i="8" s="1"/>
  <c r="AH19" i="6" a="1"/>
  <c r="AH19" i="6" s="1"/>
  <c r="J19" i="6" s="1"/>
  <c r="AI41" i="8" a="1"/>
  <c r="AI41" i="8" s="1"/>
  <c r="L76" i="2"/>
  <c r="G116" i="3"/>
  <c r="N34" i="7"/>
  <c r="I76" i="2"/>
  <c r="M78" i="2"/>
  <c r="M116" i="3"/>
  <c r="AL3" i="6" a="1"/>
  <c r="AL3" i="6" s="1"/>
  <c r="N3" i="6" s="1"/>
  <c r="O79" i="2"/>
  <c r="M79" i="2"/>
  <c r="I116" i="3"/>
  <c r="J5" i="7"/>
  <c r="N15" i="7"/>
  <c r="AE66" i="8" a="1"/>
  <c r="AE66" i="8" s="1"/>
  <c r="AH29" i="8" a="1"/>
  <c r="AH29" i="8" s="1"/>
  <c r="AI62" i="7" a="1"/>
  <c r="AI62" i="7" s="1"/>
  <c r="K62" i="7" s="1"/>
  <c r="G9" i="7"/>
  <c r="O36" i="2"/>
  <c r="I79" i="2"/>
  <c r="P78" i="2"/>
  <c r="J76" i="2"/>
  <c r="AM25" i="8" a="1"/>
  <c r="AM25" i="8" s="1"/>
  <c r="N80" i="2"/>
  <c r="AK126" i="8" a="1"/>
  <c r="AK126" i="8" s="1"/>
  <c r="H79" i="2"/>
  <c r="AM95" i="8" a="1"/>
  <c r="AM95" i="8" s="1"/>
  <c r="N36" i="2"/>
  <c r="L80" i="2"/>
  <c r="AF107" i="8" a="1"/>
  <c r="AF107" i="8" s="1"/>
  <c r="O26" i="7"/>
  <c r="AN26" i="6" a="1"/>
  <c r="AN26" i="6" s="1"/>
  <c r="P26" i="6" s="1"/>
  <c r="AL29" i="6" a="1"/>
  <c r="AL29" i="6" s="1"/>
  <c r="N29" i="6" s="1"/>
  <c r="AE37" i="8" a="1"/>
  <c r="AE37" i="8" s="1"/>
  <c r="I77" i="2"/>
  <c r="G3" i="7"/>
  <c r="AD37" i="6" a="1"/>
  <c r="AD37" i="6" s="1"/>
  <c r="F37" i="6" s="1"/>
  <c r="G33" i="7"/>
  <c r="AD126" i="8" a="1"/>
  <c r="AD126" i="8" s="1"/>
  <c r="H113" i="3"/>
  <c r="N75" i="2"/>
  <c r="F37" i="2"/>
  <c r="H115" i="3"/>
  <c r="AD15" i="6" a="1"/>
  <c r="AD15" i="6" s="1"/>
  <c r="F15" i="6" s="1"/>
  <c r="M35" i="2"/>
  <c r="AI38" i="6" a="1"/>
  <c r="AI38" i="6" s="1"/>
  <c r="K38" i="6" s="1"/>
  <c r="AD16" i="6" a="1"/>
  <c r="AD16" i="6" s="1"/>
  <c r="F16" i="6" s="1"/>
  <c r="P77" i="2"/>
  <c r="AM57" i="7" a="1"/>
  <c r="AM57" i="7" s="1"/>
  <c r="O57" i="7" s="1"/>
  <c r="N10" i="7"/>
  <c r="F22" i="7"/>
  <c r="J192" i="3"/>
  <c r="AN13" i="8" a="1"/>
  <c r="AN13" i="8" s="1"/>
  <c r="AD62" i="7" a="1"/>
  <c r="AD62" i="7" s="1"/>
  <c r="F62" i="7" s="1"/>
  <c r="H116" i="3"/>
  <c r="M113" i="3"/>
  <c r="O113" i="3"/>
  <c r="AI18" i="6" a="1"/>
  <c r="AI18" i="6" s="1"/>
  <c r="K18" i="6" s="1"/>
  <c r="G77" i="2"/>
  <c r="H10" i="7"/>
  <c r="F76" i="2"/>
  <c r="P35" i="2"/>
  <c r="E80" i="2"/>
  <c r="P38" i="2"/>
  <c r="P49" i="7"/>
  <c r="P30" i="7"/>
  <c r="G114" i="3"/>
  <c r="AM8" i="6" a="1"/>
  <c r="AM8" i="6" s="1"/>
  <c r="O8" i="6" s="1"/>
  <c r="AN24" i="6" a="1"/>
  <c r="AN24" i="6" s="1"/>
  <c r="P24" i="6" s="1"/>
  <c r="AJ86" i="8" a="1"/>
  <c r="AJ86" i="8" s="1"/>
  <c r="AN14" i="8" a="1"/>
  <c r="AN14" i="8" s="1"/>
  <c r="J36" i="2"/>
  <c r="F115" i="3"/>
  <c r="AE6" i="8" a="1"/>
  <c r="AE6" i="8" s="1"/>
  <c r="I9" i="7"/>
  <c r="E35" i="2"/>
  <c r="G38" i="2"/>
  <c r="AN104" i="8" a="1"/>
  <c r="AN104" i="8" s="1"/>
  <c r="AK36" i="6" a="1"/>
  <c r="AK36" i="6" s="1"/>
  <c r="M36" i="6" s="1"/>
  <c r="AG115" i="8" a="1"/>
  <c r="AG115" i="8" s="1"/>
  <c r="I12" i="7"/>
  <c r="E39" i="7"/>
  <c r="O115" i="3"/>
  <c r="AI24" i="6" a="1"/>
  <c r="AI24" i="6" s="1"/>
  <c r="K24" i="6" s="1"/>
  <c r="L12" i="7"/>
  <c r="L75" i="2"/>
  <c r="AD9" i="6" a="1"/>
  <c r="AD9" i="6" s="1"/>
  <c r="F9" i="6" s="1"/>
  <c r="E37" i="2"/>
  <c r="N79" i="2"/>
  <c r="K75" i="2"/>
  <c r="AF14" i="6" a="1"/>
  <c r="AF14" i="6" s="1"/>
  <c r="H14" i="6" s="1"/>
  <c r="AH80" i="8" a="1"/>
  <c r="AH80" i="8" s="1"/>
  <c r="K116" i="3"/>
  <c r="J21" i="7"/>
  <c r="I38" i="2"/>
  <c r="AH12" i="8" a="1"/>
  <c r="AH12" i="8" s="1"/>
  <c r="AE79" i="8" a="1"/>
  <c r="AE79" i="8" s="1"/>
  <c r="F113" i="3"/>
  <c r="AM107" i="8" a="1"/>
  <c r="AM107" i="8" s="1"/>
  <c r="H76" i="2"/>
  <c r="AI77" i="8" a="1"/>
  <c r="AI77" i="8" s="1"/>
  <c r="L21" i="7"/>
  <c r="E116" i="3"/>
  <c r="J115" i="3"/>
  <c r="AH19" i="8" a="1"/>
  <c r="AH19" i="8" s="1"/>
  <c r="O24" i="7"/>
  <c r="F16" i="7"/>
  <c r="M76" i="2"/>
  <c r="K31" i="7"/>
  <c r="AN115" i="8" a="1"/>
  <c r="AN115" i="8" s="1"/>
  <c r="AD128" i="8" a="1"/>
  <c r="AD128" i="8" s="1"/>
  <c r="O38" i="2"/>
  <c r="J78" i="2"/>
  <c r="AJ79" i="8" a="1"/>
  <c r="AJ79" i="8" s="1"/>
  <c r="AK101" i="8" a="1"/>
  <c r="AK101" i="8" s="1"/>
  <c r="J79" i="2"/>
  <c r="AG30" i="8" a="1"/>
  <c r="AG30" i="8" s="1"/>
  <c r="N77" i="2"/>
  <c r="AN59" i="8" a="1"/>
  <c r="AN59" i="8" s="1"/>
  <c r="AE91" i="8" a="1"/>
  <c r="AE91" i="8" s="1"/>
  <c r="AE30" i="8" a="1"/>
  <c r="AE30" i="8" s="1"/>
  <c r="O116" i="3"/>
  <c r="L192" i="3"/>
  <c r="O43" i="7"/>
  <c r="L115" i="3"/>
  <c r="M5" i="7"/>
  <c r="I78" i="2"/>
  <c r="AF28" i="6" a="1"/>
  <c r="AF28" i="6" s="1"/>
  <c r="H28" i="6" s="1"/>
  <c r="AH56" i="8" a="1"/>
  <c r="AH56" i="8" s="1"/>
  <c r="AN55" i="8" a="1"/>
  <c r="AN55" i="8" s="1"/>
  <c r="AN54" i="8" a="1"/>
  <c r="AN54" i="8" s="1"/>
  <c r="L35" i="2"/>
  <c r="K115" i="3"/>
  <c r="L37" i="2"/>
  <c r="F134" i="3"/>
  <c r="G134" i="3" s="1"/>
  <c r="H134" i="3" s="1"/>
  <c r="M80" i="2"/>
  <c r="P75" i="2"/>
  <c r="AF62" i="7" a="1"/>
  <c r="AF62" i="7" s="1"/>
  <c r="H62" i="7" s="1"/>
  <c r="E115" i="3"/>
  <c r="H36" i="2"/>
  <c r="E6" i="5"/>
  <c r="F36" i="2"/>
  <c r="AK102" i="8" a="1"/>
  <c r="AK102" i="8" s="1"/>
  <c r="AM79" i="8" a="1"/>
  <c r="AM79" i="8" s="1"/>
  <c r="N19" i="7"/>
  <c r="P192" i="3"/>
  <c r="J75" i="2"/>
  <c r="E113" i="3"/>
  <c r="E78" i="2"/>
  <c r="AL90" i="8" a="1"/>
  <c r="AL90" i="8" s="1"/>
  <c r="N47" i="7"/>
  <c r="AJ77" i="8" a="1"/>
  <c r="AJ77" i="8" s="1"/>
  <c r="O37" i="2"/>
  <c r="AK72" i="8" a="1"/>
  <c r="AK72" i="8" s="1"/>
  <c r="I37" i="2"/>
  <c r="J42" i="7"/>
  <c r="J114" i="3"/>
  <c r="AI110" i="8" a="1"/>
  <c r="AI110" i="8" s="1"/>
  <c r="F48" i="7"/>
  <c r="P80" i="2"/>
  <c r="K36" i="2"/>
  <c r="AL50" i="8" a="1"/>
  <c r="AL50" i="8" s="1"/>
  <c r="I35" i="2"/>
  <c r="H80" i="2"/>
  <c r="I6" i="5"/>
  <c r="AJ21" i="6" a="1"/>
  <c r="AJ21" i="6" s="1"/>
  <c r="L21" i="6" s="1"/>
  <c r="I10" i="7"/>
  <c r="L38" i="2"/>
  <c r="F17" i="3"/>
  <c r="G17" i="3" s="1"/>
  <c r="H17" i="3" s="1"/>
  <c r="I17" i="3" s="1"/>
  <c r="AF4" i="6" a="1"/>
  <c r="AF4" i="6" s="1"/>
  <c r="H4" i="6" s="1"/>
  <c r="O48" i="7"/>
  <c r="P79" i="2"/>
  <c r="G30" i="7"/>
  <c r="P50" i="7"/>
  <c r="P28" i="7"/>
  <c r="E3" i="5"/>
  <c r="AG17" i="6" a="1"/>
  <c r="AG17" i="6" s="1"/>
  <c r="I17" i="6" s="1"/>
  <c r="AM56" i="8" a="1"/>
  <c r="AM56" i="8" s="1"/>
  <c r="AM55" i="8" a="1"/>
  <c r="AM55" i="8" s="1"/>
  <c r="L22" i="7"/>
  <c r="AG44" i="8" a="1"/>
  <c r="AG44" i="8" s="1"/>
  <c r="E36" i="2"/>
  <c r="AN56" i="8" a="1"/>
  <c r="AN56" i="8" s="1"/>
  <c r="H39" i="7"/>
  <c r="AI120" i="8" a="1"/>
  <c r="AI120" i="8" s="1"/>
  <c r="AL36" i="6" a="1"/>
  <c r="AL36" i="6" s="1"/>
  <c r="N36" i="6" s="1"/>
  <c r="AG36" i="8" a="1"/>
  <c r="AG36" i="8" s="1"/>
  <c r="AM54" i="8" a="1"/>
  <c r="AM54" i="8" s="1"/>
  <c r="R26" i="1"/>
  <c r="R20" i="1"/>
  <c r="R536" i="1"/>
  <c r="U2" i="1" s="1"/>
  <c r="S536" i="1"/>
  <c r="T226" i="3"/>
  <c r="S225" i="3"/>
  <c r="T277" i="3"/>
  <c r="S273" i="3"/>
  <c r="T315" i="3"/>
  <c r="U316" i="3"/>
  <c r="U244" i="3"/>
  <c r="T243" i="3"/>
  <c r="V262" i="3"/>
  <c r="U261" i="3"/>
  <c r="V40" i="3"/>
  <c r="U39" i="3"/>
  <c r="U22" i="3"/>
  <c r="V106" i="3"/>
  <c r="U105" i="3"/>
  <c r="V58" i="3"/>
  <c r="U57" i="3"/>
  <c r="T328" i="3"/>
  <c r="S327" i="3"/>
  <c r="W280" i="3"/>
  <c r="U281" i="3"/>
  <c r="T279" i="3"/>
  <c r="U157" i="3"/>
  <c r="T153" i="3"/>
  <c r="V16" i="3"/>
  <c r="U15" i="3"/>
  <c r="S75" i="3"/>
  <c r="T76" i="3"/>
  <c r="T310" i="3"/>
  <c r="S309" i="3"/>
  <c r="S333" i="3"/>
  <c r="T334" i="3"/>
  <c r="U249" i="3"/>
  <c r="V250" i="3"/>
  <c r="T9" i="3"/>
  <c r="U10" i="3"/>
  <c r="U34" i="3"/>
  <c r="T33" i="3"/>
  <c r="T298" i="3"/>
  <c r="S297" i="3"/>
  <c r="W154" i="3"/>
  <c r="Y118" i="3"/>
  <c r="V172" i="3"/>
  <c r="U171" i="3"/>
  <c r="U100" i="3"/>
  <c r="T99" i="3"/>
  <c r="V82" i="3"/>
  <c r="U81" i="3"/>
  <c r="Y220" i="3"/>
  <c r="Z190" i="3"/>
  <c r="V206" i="3"/>
  <c r="U196" i="3"/>
  <c r="T195" i="3"/>
  <c r="V132" i="3"/>
  <c r="U129" i="3"/>
  <c r="Y202" i="3"/>
  <c r="W70" i="3"/>
  <c r="V69" i="3"/>
  <c r="Z166" i="3"/>
  <c r="AA136" i="3"/>
  <c r="V208" i="3"/>
  <c r="Y130" i="3"/>
  <c r="V240" i="3"/>
  <c r="U237" i="3"/>
  <c r="V124" i="3"/>
  <c r="V46" i="3"/>
  <c r="U45" i="3"/>
  <c r="U232" i="3"/>
  <c r="T231" i="3"/>
  <c r="U27" i="3" l="1"/>
  <c r="T148" i="3"/>
  <c r="W4" i="3"/>
  <c r="T267" i="3"/>
  <c r="S31" i="14"/>
  <c r="T31" i="14" s="1"/>
  <c r="U31" i="14" s="1"/>
  <c r="V31" i="14" s="1"/>
  <c r="W31" i="14" s="1"/>
  <c r="X31" i="14" s="1"/>
  <c r="S24" i="14"/>
  <c r="T24" i="14" s="1"/>
  <c r="U24" i="14" s="1"/>
  <c r="V24" i="14" s="1"/>
  <c r="W24" i="14" s="1"/>
  <c r="X24" i="14" s="1"/>
  <c r="Y24" i="14" s="1"/>
  <c r="Z24" i="14" s="1"/>
  <c r="AA24" i="14" s="1"/>
  <c r="AB24" i="14" s="1"/>
  <c r="AC24" i="14" s="1"/>
  <c r="S23" i="14"/>
  <c r="T23" i="14" s="1"/>
  <c r="U23" i="14" s="1"/>
  <c r="V23" i="14" s="1"/>
  <c r="W23" i="14" s="1"/>
  <c r="X23" i="14" s="1"/>
  <c r="Y23" i="14" s="1"/>
  <c r="Z23" i="14" s="1"/>
  <c r="AA23" i="14" s="1"/>
  <c r="AB23" i="14" s="1"/>
  <c r="AC23" i="14" s="1"/>
  <c r="S18" i="14"/>
  <c r="T18" i="14" s="1"/>
  <c r="U18" i="14" s="1"/>
  <c r="V18" i="14" s="1"/>
  <c r="W18" i="14" s="1"/>
  <c r="X18" i="14" s="1"/>
  <c r="Y18" i="14" s="1"/>
  <c r="Z18" i="14" s="1"/>
  <c r="AA18" i="14" s="1"/>
  <c r="AB18" i="14" s="1"/>
  <c r="AC18" i="14" s="1"/>
  <c r="U94" i="2"/>
  <c r="T93" i="2"/>
  <c r="U40" i="2"/>
  <c r="T39" i="2"/>
  <c r="U52" i="2"/>
  <c r="T51" i="2"/>
  <c r="V112" i="2"/>
  <c r="U111" i="2"/>
  <c r="W28" i="2"/>
  <c r="W58" i="2"/>
  <c r="V57" i="2"/>
  <c r="S14" i="14"/>
  <c r="T14" i="14" s="1"/>
  <c r="U14" i="14" s="1"/>
  <c r="V14" i="14" s="1"/>
  <c r="W14" i="14" s="1"/>
  <c r="X14" i="14" s="1"/>
  <c r="Y14" i="14" s="1"/>
  <c r="Z14" i="14" s="1"/>
  <c r="AA14" i="14" s="1"/>
  <c r="AB14" i="14" s="1"/>
  <c r="AC14" i="14" s="1"/>
  <c r="U29" i="2"/>
  <c r="T27" i="2"/>
  <c r="AC133" i="8" a="1"/>
  <c r="AC133" i="8" s="1"/>
  <c r="E133" i="8" s="1"/>
  <c r="AF140" i="8" a="1"/>
  <c r="AF140" i="8" s="1"/>
  <c r="AJ647" i="14" a="1"/>
  <c r="AJ647" i="14" s="1"/>
  <c r="AF130" i="8" a="1"/>
  <c r="AF130" i="8" s="1"/>
  <c r="AC140" i="8" a="1"/>
  <c r="AC140" i="8" s="1"/>
  <c r="E140" i="8" s="1"/>
  <c r="AI133" i="8" a="1"/>
  <c r="AI133" i="8" s="1"/>
  <c r="AM619" i="14" a="1"/>
  <c r="AM619" i="14" s="1"/>
  <c r="AO648" i="14" a="1"/>
  <c r="AO648" i="14" s="1"/>
  <c r="AK647" i="14" a="1"/>
  <c r="AK647" i="14" s="1"/>
  <c r="AF648" i="14" a="1"/>
  <c r="AF648" i="14" s="1"/>
  <c r="AK646" i="14" a="1"/>
  <c r="AK646" i="14" s="1"/>
  <c r="X2" i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L622" i="14" a="1"/>
  <c r="L622" i="14" s="1"/>
  <c r="P623" i="14" a="1"/>
  <c r="P623" i="14" s="1"/>
  <c r="H625" i="14" a="1"/>
  <c r="H625" i="14" s="1"/>
  <c r="L626" i="14" a="1"/>
  <c r="L626" i="14" s="1"/>
  <c r="P627" i="14" a="1"/>
  <c r="P627" i="14" s="1"/>
  <c r="L628" i="14" a="1"/>
  <c r="L628" i="14" s="1"/>
  <c r="H629" i="14" a="1"/>
  <c r="H629" i="14" s="1"/>
  <c r="P629" i="14" a="1"/>
  <c r="P629" i="14" s="1"/>
  <c r="L630" i="14" a="1"/>
  <c r="L630" i="14" s="1"/>
  <c r="P630" i="14" a="1"/>
  <c r="P630" i="14" s="1"/>
  <c r="H631" i="14" a="1"/>
  <c r="H631" i="14" s="1"/>
  <c r="L631" i="14" a="1"/>
  <c r="L631" i="14" s="1"/>
  <c r="P631" i="14" a="1"/>
  <c r="P631" i="14" s="1"/>
  <c r="H632" i="14" a="1"/>
  <c r="H632" i="14" s="1"/>
  <c r="L632" i="14" a="1"/>
  <c r="L632" i="14" s="1"/>
  <c r="P632" i="14" a="1"/>
  <c r="P632" i="14" s="1"/>
  <c r="P619" i="14" a="1"/>
  <c r="P619" i="14" s="1"/>
  <c r="L620" i="14" a="1"/>
  <c r="L620" i="14" s="1"/>
  <c r="Q620" i="14" a="1"/>
  <c r="Q620" i="14" s="1"/>
  <c r="I621" i="14" a="1"/>
  <c r="I621" i="14" s="1"/>
  <c r="M621" i="14" a="1"/>
  <c r="M621" i="14" s="1"/>
  <c r="Q621" i="14" a="1"/>
  <c r="Q621" i="14" s="1"/>
  <c r="I622" i="14" a="1"/>
  <c r="I622" i="14" s="1"/>
  <c r="M622" i="14" a="1"/>
  <c r="M622" i="14" s="1"/>
  <c r="Q622" i="14" a="1"/>
  <c r="Q622" i="14" s="1"/>
  <c r="I623" i="14" a="1"/>
  <c r="I623" i="14" s="1"/>
  <c r="M623" i="14" a="1"/>
  <c r="M623" i="14" s="1"/>
  <c r="Q623" i="14" a="1"/>
  <c r="Q623" i="14" s="1"/>
  <c r="I624" i="14" a="1"/>
  <c r="I624" i="14" s="1"/>
  <c r="M624" i="14" a="1"/>
  <c r="M624" i="14" s="1"/>
  <c r="Q624" i="14" a="1"/>
  <c r="Q624" i="14" s="1"/>
  <c r="I625" i="14" a="1"/>
  <c r="I625" i="14" s="1"/>
  <c r="M625" i="14" a="1"/>
  <c r="M625" i="14" s="1"/>
  <c r="Q625" i="14" a="1"/>
  <c r="Q625" i="14" s="1"/>
  <c r="I626" i="14" a="1"/>
  <c r="I626" i="14" s="1"/>
  <c r="M626" i="14" a="1"/>
  <c r="M626" i="14" s="1"/>
  <c r="Q626" i="14" a="1"/>
  <c r="Q626" i="14" s="1"/>
  <c r="I627" i="14" a="1"/>
  <c r="I627" i="14" s="1"/>
  <c r="M627" i="14" a="1"/>
  <c r="M627" i="14" s="1"/>
  <c r="Q627" i="14" a="1"/>
  <c r="Q627" i="14" s="1"/>
  <c r="I628" i="14" a="1"/>
  <c r="I628" i="14" s="1"/>
  <c r="M628" i="14" a="1"/>
  <c r="M628" i="14" s="1"/>
  <c r="Q628" i="14" a="1"/>
  <c r="Q628" i="14" s="1"/>
  <c r="I629" i="14" a="1"/>
  <c r="I629" i="14" s="1"/>
  <c r="M629" i="14" a="1"/>
  <c r="M629" i="14" s="1"/>
  <c r="Q629" i="14" a="1"/>
  <c r="Q629" i="14" s="1"/>
  <c r="I630" i="14" a="1"/>
  <c r="I630" i="14" s="1"/>
  <c r="M630" i="14" a="1"/>
  <c r="M630" i="14" s="1"/>
  <c r="Q630" i="14" a="1"/>
  <c r="Q630" i="14" s="1"/>
  <c r="I631" i="14" a="1"/>
  <c r="I631" i="14" s="1"/>
  <c r="M631" i="14" a="1"/>
  <c r="M631" i="14" s="1"/>
  <c r="Q631" i="14" a="1"/>
  <c r="Q631" i="14" s="1"/>
  <c r="I632" i="14" a="1"/>
  <c r="I632" i="14" s="1"/>
  <c r="M632" i="14" a="1"/>
  <c r="M632" i="14" s="1"/>
  <c r="Q632" i="14" a="1"/>
  <c r="Q632" i="14" s="1"/>
  <c r="I633" i="14" a="1"/>
  <c r="I633" i="14" s="1"/>
  <c r="M633" i="14" a="1"/>
  <c r="M633" i="14" s="1"/>
  <c r="Q633" i="14" a="1"/>
  <c r="Q633" i="14" s="1"/>
  <c r="H619" i="14" a="1"/>
  <c r="H619" i="14" s="1"/>
  <c r="M620" i="14" a="1"/>
  <c r="M620" i="14" s="1"/>
  <c r="F621" i="14" a="1"/>
  <c r="F621" i="14" s="1"/>
  <c r="J621" i="14" a="1"/>
  <c r="J621" i="14" s="1"/>
  <c r="N621" i="14" a="1"/>
  <c r="N621" i="14" s="1"/>
  <c r="F622" i="14" a="1"/>
  <c r="F622" i="14" s="1"/>
  <c r="J622" i="14" a="1"/>
  <c r="J622" i="14" s="1"/>
  <c r="N622" i="14" a="1"/>
  <c r="N622" i="14" s="1"/>
  <c r="F623" i="14" a="1"/>
  <c r="F623" i="14" s="1"/>
  <c r="J623" i="14" a="1"/>
  <c r="J623" i="14" s="1"/>
  <c r="N623" i="14" a="1"/>
  <c r="N623" i="14" s="1"/>
  <c r="F624" i="14" a="1"/>
  <c r="F624" i="14" s="1"/>
  <c r="J624" i="14" a="1"/>
  <c r="J624" i="14" s="1"/>
  <c r="N624" i="14" a="1"/>
  <c r="N624" i="14" s="1"/>
  <c r="F625" i="14" a="1"/>
  <c r="F625" i="14" s="1"/>
  <c r="J625" i="14" a="1"/>
  <c r="J625" i="14" s="1"/>
  <c r="N625" i="14" a="1"/>
  <c r="N625" i="14" s="1"/>
  <c r="F626" i="14" a="1"/>
  <c r="F626" i="14" s="1"/>
  <c r="J626" i="14" a="1"/>
  <c r="J626" i="14" s="1"/>
  <c r="N626" i="14" a="1"/>
  <c r="N626" i="14" s="1"/>
  <c r="F627" i="14" a="1"/>
  <c r="F627" i="14" s="1"/>
  <c r="J627" i="14" a="1"/>
  <c r="J627" i="14" s="1"/>
  <c r="N627" i="14" a="1"/>
  <c r="N627" i="14" s="1"/>
  <c r="F628" i="14" a="1"/>
  <c r="F628" i="14" s="1"/>
  <c r="J628" i="14" a="1"/>
  <c r="J628" i="14" s="1"/>
  <c r="N628" i="14" a="1"/>
  <c r="N628" i="14" s="1"/>
  <c r="F629" i="14" a="1"/>
  <c r="F629" i="14" s="1"/>
  <c r="J629" i="14" a="1"/>
  <c r="J629" i="14" s="1"/>
  <c r="N629" i="14" a="1"/>
  <c r="N629" i="14" s="1"/>
  <c r="F630" i="14" a="1"/>
  <c r="F630" i="14" s="1"/>
  <c r="J630" i="14" a="1"/>
  <c r="J630" i="14" s="1"/>
  <c r="N630" i="14" a="1"/>
  <c r="N630" i="14" s="1"/>
  <c r="F631" i="14" a="1"/>
  <c r="F631" i="14" s="1"/>
  <c r="J631" i="14" a="1"/>
  <c r="J631" i="14" s="1"/>
  <c r="N631" i="14" a="1"/>
  <c r="N631" i="14" s="1"/>
  <c r="F632" i="14" a="1"/>
  <c r="F632" i="14" s="1"/>
  <c r="J632" i="14" a="1"/>
  <c r="J632" i="14" s="1"/>
  <c r="N632" i="14" a="1"/>
  <c r="N632" i="14" s="1"/>
  <c r="L619" i="14" a="1"/>
  <c r="L619" i="14" s="1"/>
  <c r="H620" i="14" a="1"/>
  <c r="H620" i="14" s="1"/>
  <c r="O620" i="14" a="1"/>
  <c r="O620" i="14" s="1"/>
  <c r="G621" i="14" a="1"/>
  <c r="G621" i="14" s="1"/>
  <c r="K621" i="14" a="1"/>
  <c r="K621" i="14" s="1"/>
  <c r="O621" i="14" a="1"/>
  <c r="O621" i="14" s="1"/>
  <c r="G622" i="14" a="1"/>
  <c r="G622" i="14" s="1"/>
  <c r="K622" i="14" a="1"/>
  <c r="K622" i="14" s="1"/>
  <c r="O622" i="14" a="1"/>
  <c r="O622" i="14" s="1"/>
  <c r="G623" i="14" a="1"/>
  <c r="G623" i="14" s="1"/>
  <c r="K623" i="14" a="1"/>
  <c r="K623" i="14" s="1"/>
  <c r="O623" i="14" a="1"/>
  <c r="O623" i="14" s="1"/>
  <c r="G624" i="14" a="1"/>
  <c r="G624" i="14" s="1"/>
  <c r="K624" i="14" a="1"/>
  <c r="K624" i="14" s="1"/>
  <c r="O624" i="14" a="1"/>
  <c r="O624" i="14" s="1"/>
  <c r="G625" i="14" a="1"/>
  <c r="G625" i="14" s="1"/>
  <c r="K625" i="14" a="1"/>
  <c r="K625" i="14" s="1"/>
  <c r="O625" i="14" a="1"/>
  <c r="O625" i="14" s="1"/>
  <c r="G626" i="14" a="1"/>
  <c r="G626" i="14" s="1"/>
  <c r="K626" i="14" a="1"/>
  <c r="K626" i="14" s="1"/>
  <c r="O626" i="14" a="1"/>
  <c r="O626" i="14" s="1"/>
  <c r="G627" i="14" a="1"/>
  <c r="G627" i="14" s="1"/>
  <c r="K627" i="14" a="1"/>
  <c r="K627" i="14" s="1"/>
  <c r="O627" i="14" a="1"/>
  <c r="O627" i="14" s="1"/>
  <c r="G628" i="14" a="1"/>
  <c r="G628" i="14" s="1"/>
  <c r="K628" i="14" a="1"/>
  <c r="K628" i="14" s="1"/>
  <c r="O628" i="14" a="1"/>
  <c r="O628" i="14" s="1"/>
  <c r="G629" i="14" a="1"/>
  <c r="G629" i="14" s="1"/>
  <c r="K629" i="14" a="1"/>
  <c r="K629" i="14" s="1"/>
  <c r="O629" i="14" a="1"/>
  <c r="O629" i="14" s="1"/>
  <c r="G630" i="14" a="1"/>
  <c r="G630" i="14" s="1"/>
  <c r="K630" i="14" a="1"/>
  <c r="K630" i="14" s="1"/>
  <c r="O630" i="14" a="1"/>
  <c r="O630" i="14" s="1"/>
  <c r="G631" i="14" a="1"/>
  <c r="G631" i="14" s="1"/>
  <c r="K631" i="14" a="1"/>
  <c r="K631" i="14" s="1"/>
  <c r="O631" i="14" a="1"/>
  <c r="O631" i="14" s="1"/>
  <c r="G632" i="14" a="1"/>
  <c r="G632" i="14" s="1"/>
  <c r="K632" i="14" a="1"/>
  <c r="K632" i="14" s="1"/>
  <c r="O632" i="14" a="1"/>
  <c r="O632" i="14" s="1"/>
  <c r="G633" i="14" a="1"/>
  <c r="G633" i="14" s="1"/>
  <c r="K633" i="14" a="1"/>
  <c r="K633" i="14" s="1"/>
  <c r="F633" i="14" a="1"/>
  <c r="F633" i="14" s="1"/>
  <c r="N633" i="14" a="1"/>
  <c r="N633" i="14" s="1"/>
  <c r="F634" i="14" a="1"/>
  <c r="F634" i="14" s="1"/>
  <c r="J634" i="14" a="1"/>
  <c r="J634" i="14" s="1"/>
  <c r="N634" i="14" a="1"/>
  <c r="N634" i="14" s="1"/>
  <c r="F635" i="14" a="1"/>
  <c r="F635" i="14" s="1"/>
  <c r="J635" i="14" a="1"/>
  <c r="J635" i="14" s="1"/>
  <c r="N635" i="14" a="1"/>
  <c r="N635" i="14" s="1"/>
  <c r="F636" i="14" a="1"/>
  <c r="F636" i="14" s="1"/>
  <c r="J636" i="14" a="1"/>
  <c r="J636" i="14" s="1"/>
  <c r="N636" i="14" a="1"/>
  <c r="N636" i="14" s="1"/>
  <c r="F637" i="14" a="1"/>
  <c r="F637" i="14" s="1"/>
  <c r="J637" i="14" a="1"/>
  <c r="J637" i="14" s="1"/>
  <c r="N637" i="14" a="1"/>
  <c r="N637" i="14" s="1"/>
  <c r="F638" i="14" a="1"/>
  <c r="F638" i="14" s="1"/>
  <c r="J638" i="14" a="1"/>
  <c r="J638" i="14" s="1"/>
  <c r="N638" i="14" a="1"/>
  <c r="N638" i="14" s="1"/>
  <c r="F639" i="14" a="1"/>
  <c r="F639" i="14" s="1"/>
  <c r="J639" i="14" a="1"/>
  <c r="J639" i="14" s="1"/>
  <c r="N639" i="14" a="1"/>
  <c r="N639" i="14" s="1"/>
  <c r="F640" i="14" a="1"/>
  <c r="F640" i="14" s="1"/>
  <c r="J640" i="14" a="1"/>
  <c r="J640" i="14" s="1"/>
  <c r="N640" i="14" a="1"/>
  <c r="N640" i="14" s="1"/>
  <c r="F641" i="14" a="1"/>
  <c r="F641" i="14" s="1"/>
  <c r="J641" i="14" a="1"/>
  <c r="J641" i="14" s="1"/>
  <c r="N641" i="14" a="1"/>
  <c r="N641" i="14" s="1"/>
  <c r="F642" i="14" a="1"/>
  <c r="F642" i="14" s="1"/>
  <c r="J642" i="14" a="1"/>
  <c r="J642" i="14" s="1"/>
  <c r="N642" i="14" a="1"/>
  <c r="N642" i="14" s="1"/>
  <c r="F643" i="14" a="1"/>
  <c r="F643" i="14" s="1"/>
  <c r="J643" i="14" a="1"/>
  <c r="J643" i="14" s="1"/>
  <c r="N643" i="14" a="1"/>
  <c r="N643" i="14" s="1"/>
  <c r="F644" i="14" a="1"/>
  <c r="F644" i="14" s="1"/>
  <c r="J644" i="14" a="1"/>
  <c r="J644" i="14" s="1"/>
  <c r="N644" i="14" a="1"/>
  <c r="N644" i="14" s="1"/>
  <c r="F645" i="14" a="1"/>
  <c r="F645" i="14" s="1"/>
  <c r="J645" i="14" a="1"/>
  <c r="J645" i="14" s="1"/>
  <c r="N645" i="14" a="1"/>
  <c r="N645" i="14" s="1"/>
  <c r="F646" i="14" a="1"/>
  <c r="F646" i="14" s="1"/>
  <c r="J646" i="14" a="1"/>
  <c r="J646" i="14" s="1"/>
  <c r="N646" i="14" a="1"/>
  <c r="N646" i="14" s="1"/>
  <c r="F647" i="14" a="1"/>
  <c r="F647" i="14" s="1"/>
  <c r="J647" i="14" a="1"/>
  <c r="J647" i="14" s="1"/>
  <c r="H633" i="14" a="1"/>
  <c r="H633" i="14" s="1"/>
  <c r="O633" i="14" a="1"/>
  <c r="O633" i="14" s="1"/>
  <c r="G634" i="14" a="1"/>
  <c r="G634" i="14" s="1"/>
  <c r="K634" i="14" a="1"/>
  <c r="K634" i="14" s="1"/>
  <c r="O634" i="14" a="1"/>
  <c r="O634" i="14" s="1"/>
  <c r="G635" i="14" a="1"/>
  <c r="G635" i="14" s="1"/>
  <c r="K635" i="14" a="1"/>
  <c r="K635" i="14" s="1"/>
  <c r="O635" i="14" a="1"/>
  <c r="O635" i="14" s="1"/>
  <c r="G636" i="14" a="1"/>
  <c r="G636" i="14" s="1"/>
  <c r="K636" i="14" a="1"/>
  <c r="K636" i="14" s="1"/>
  <c r="O636" i="14" a="1"/>
  <c r="O636" i="14" s="1"/>
  <c r="G637" i="14" a="1"/>
  <c r="G637" i="14" s="1"/>
  <c r="K637" i="14" a="1"/>
  <c r="K637" i="14" s="1"/>
  <c r="O637" i="14" a="1"/>
  <c r="O637" i="14" s="1"/>
  <c r="G638" i="14" a="1"/>
  <c r="G638" i="14" s="1"/>
  <c r="K638" i="14" a="1"/>
  <c r="K638" i="14" s="1"/>
  <c r="O638" i="14" a="1"/>
  <c r="O638" i="14" s="1"/>
  <c r="G639" i="14" a="1"/>
  <c r="G639" i="14" s="1"/>
  <c r="K639" i="14" a="1"/>
  <c r="K639" i="14" s="1"/>
  <c r="O639" i="14" a="1"/>
  <c r="O639" i="14" s="1"/>
  <c r="G640" i="14" a="1"/>
  <c r="G640" i="14" s="1"/>
  <c r="K640" i="14" a="1"/>
  <c r="K640" i="14" s="1"/>
  <c r="O640" i="14" a="1"/>
  <c r="O640" i="14" s="1"/>
  <c r="G641" i="14" a="1"/>
  <c r="G641" i="14" s="1"/>
  <c r="K641" i="14" a="1"/>
  <c r="K641" i="14" s="1"/>
  <c r="O641" i="14" a="1"/>
  <c r="O641" i="14" s="1"/>
  <c r="G642" i="14" a="1"/>
  <c r="G642" i="14" s="1"/>
  <c r="K642" i="14" a="1"/>
  <c r="K642" i="14" s="1"/>
  <c r="O642" i="14" a="1"/>
  <c r="O642" i="14" s="1"/>
  <c r="G643" i="14" a="1"/>
  <c r="G643" i="14" s="1"/>
  <c r="K643" i="14" a="1"/>
  <c r="K643" i="14" s="1"/>
  <c r="O643" i="14" a="1"/>
  <c r="O643" i="14" s="1"/>
  <c r="G644" i="14" a="1"/>
  <c r="G644" i="14" s="1"/>
  <c r="K644" i="14" a="1"/>
  <c r="K644" i="14" s="1"/>
  <c r="O644" i="14" a="1"/>
  <c r="O644" i="14" s="1"/>
  <c r="G645" i="14" a="1"/>
  <c r="G645" i="14" s="1"/>
  <c r="K645" i="14" a="1"/>
  <c r="K645" i="14" s="1"/>
  <c r="O645" i="14" a="1"/>
  <c r="O645" i="14" s="1"/>
  <c r="G646" i="14" a="1"/>
  <c r="G646" i="14" s="1"/>
  <c r="K646" i="14" a="1"/>
  <c r="K646" i="14" s="1"/>
  <c r="O646" i="14" a="1"/>
  <c r="O646" i="14" s="1"/>
  <c r="G647" i="14" a="1"/>
  <c r="G647" i="14" s="1"/>
  <c r="K647" i="14" a="1"/>
  <c r="K647" i="14" s="1"/>
  <c r="O647" i="14" a="1"/>
  <c r="O647" i="14" s="1"/>
  <c r="J633" i="14" a="1"/>
  <c r="J633" i="14" s="1"/>
  <c r="P633" i="14" a="1"/>
  <c r="P633" i="14" s="1"/>
  <c r="H634" i="14" a="1"/>
  <c r="H634" i="14" s="1"/>
  <c r="L634" i="14" a="1"/>
  <c r="L634" i="14" s="1"/>
  <c r="P634" i="14" a="1"/>
  <c r="P634" i="14" s="1"/>
  <c r="H635" i="14" a="1"/>
  <c r="H635" i="14" s="1"/>
  <c r="L635" i="14" a="1"/>
  <c r="L635" i="14" s="1"/>
  <c r="P635" i="14" a="1"/>
  <c r="P635" i="14" s="1"/>
  <c r="H636" i="14" a="1"/>
  <c r="H636" i="14" s="1"/>
  <c r="L636" i="14" a="1"/>
  <c r="L636" i="14" s="1"/>
  <c r="P636" i="14" a="1"/>
  <c r="P636" i="14" s="1"/>
  <c r="H637" i="14" a="1"/>
  <c r="H637" i="14" s="1"/>
  <c r="L637" i="14" a="1"/>
  <c r="L637" i="14" s="1"/>
  <c r="P637" i="14" a="1"/>
  <c r="P637" i="14" s="1"/>
  <c r="H638" i="14" a="1"/>
  <c r="H638" i="14" s="1"/>
  <c r="L638" i="14" a="1"/>
  <c r="L638" i="14" s="1"/>
  <c r="P638" i="14" a="1"/>
  <c r="P638" i="14" s="1"/>
  <c r="H639" i="14" a="1"/>
  <c r="H639" i="14" s="1"/>
  <c r="L639" i="14" a="1"/>
  <c r="L639" i="14" s="1"/>
  <c r="P639" i="14" a="1"/>
  <c r="P639" i="14" s="1"/>
  <c r="H640" i="14" a="1"/>
  <c r="H640" i="14" s="1"/>
  <c r="L640" i="14" a="1"/>
  <c r="L640" i="14" s="1"/>
  <c r="P640" i="14" a="1"/>
  <c r="P640" i="14" s="1"/>
  <c r="H641" i="14" a="1"/>
  <c r="H641" i="14" s="1"/>
  <c r="L641" i="14" a="1"/>
  <c r="L641" i="14" s="1"/>
  <c r="P641" i="14" a="1"/>
  <c r="P641" i="14" s="1"/>
  <c r="H642" i="14" a="1"/>
  <c r="H642" i="14" s="1"/>
  <c r="L642" i="14" a="1"/>
  <c r="L642" i="14" s="1"/>
  <c r="P642" i="14" a="1"/>
  <c r="P642" i="14" s="1"/>
  <c r="H643" i="14" a="1"/>
  <c r="H643" i="14" s="1"/>
  <c r="L643" i="14" a="1"/>
  <c r="L643" i="14" s="1"/>
  <c r="P643" i="14" a="1"/>
  <c r="P643" i="14" s="1"/>
  <c r="H644" i="14" a="1"/>
  <c r="H644" i="14" s="1"/>
  <c r="L644" i="14" a="1"/>
  <c r="L644" i="14" s="1"/>
  <c r="P644" i="14" a="1"/>
  <c r="P644" i="14" s="1"/>
  <c r="H645" i="14" a="1"/>
  <c r="H645" i="14" s="1"/>
  <c r="L645" i="14" a="1"/>
  <c r="L645" i="14" s="1"/>
  <c r="P645" i="14" a="1"/>
  <c r="P645" i="14" s="1"/>
  <c r="H646" i="14" a="1"/>
  <c r="H646" i="14" s="1"/>
  <c r="L646" i="14" a="1"/>
  <c r="L646" i="14" s="1"/>
  <c r="P646" i="14" a="1"/>
  <c r="P646" i="14" s="1"/>
  <c r="H647" i="14" a="1"/>
  <c r="H647" i="14" s="1"/>
  <c r="L647" i="14" a="1"/>
  <c r="L647" i="14" s="1"/>
  <c r="L633" i="14" a="1"/>
  <c r="L633" i="14" s="1"/>
  <c r="I634" i="14" a="1"/>
  <c r="I634" i="14" s="1"/>
  <c r="M634" i="14" a="1"/>
  <c r="M634" i="14" s="1"/>
  <c r="Q634" i="14" a="1"/>
  <c r="Q634" i="14" s="1"/>
  <c r="I635" i="14" a="1"/>
  <c r="I635" i="14" s="1"/>
  <c r="M635" i="14" a="1"/>
  <c r="M635" i="14" s="1"/>
  <c r="Q635" i="14" a="1"/>
  <c r="Q635" i="14" s="1"/>
  <c r="I636" i="14" a="1"/>
  <c r="I636" i="14" s="1"/>
  <c r="M636" i="14" a="1"/>
  <c r="M636" i="14" s="1"/>
  <c r="Q636" i="14" a="1"/>
  <c r="Q636" i="14" s="1"/>
  <c r="I637" i="14" a="1"/>
  <c r="I637" i="14" s="1"/>
  <c r="M637" i="14" a="1"/>
  <c r="M637" i="14" s="1"/>
  <c r="Q637" i="14" a="1"/>
  <c r="Q637" i="14" s="1"/>
  <c r="I638" i="14" a="1"/>
  <c r="I638" i="14" s="1"/>
  <c r="M638" i="14" a="1"/>
  <c r="M638" i="14" s="1"/>
  <c r="Q638" i="14" a="1"/>
  <c r="Q638" i="14" s="1"/>
  <c r="I639" i="14" a="1"/>
  <c r="I639" i="14" s="1"/>
  <c r="M639" i="14" a="1"/>
  <c r="M639" i="14" s="1"/>
  <c r="Q639" i="14" a="1"/>
  <c r="Q639" i="14" s="1"/>
  <c r="I640" i="14" a="1"/>
  <c r="I640" i="14" s="1"/>
  <c r="M640" i="14" a="1"/>
  <c r="M640" i="14" s="1"/>
  <c r="Q640" i="14" a="1"/>
  <c r="Q640" i="14" s="1"/>
  <c r="I641" i="14" a="1"/>
  <c r="I641" i="14" s="1"/>
  <c r="M641" i="14" a="1"/>
  <c r="M641" i="14" s="1"/>
  <c r="Q641" i="14" a="1"/>
  <c r="Q641" i="14" s="1"/>
  <c r="I642" i="14" a="1"/>
  <c r="I642" i="14" s="1"/>
  <c r="M642" i="14" a="1"/>
  <c r="M642" i="14" s="1"/>
  <c r="Q642" i="14" a="1"/>
  <c r="Q642" i="14" s="1"/>
  <c r="I643" i="14" a="1"/>
  <c r="I643" i="14" s="1"/>
  <c r="M643" i="14" a="1"/>
  <c r="M643" i="14" s="1"/>
  <c r="Q643" i="14" a="1"/>
  <c r="Q643" i="14" s="1"/>
  <c r="I644" i="14" a="1"/>
  <c r="I644" i="14" s="1"/>
  <c r="M644" i="14" a="1"/>
  <c r="M644" i="14" s="1"/>
  <c r="Q644" i="14" a="1"/>
  <c r="Q644" i="14" s="1"/>
  <c r="I645" i="14" a="1"/>
  <c r="I645" i="14" s="1"/>
  <c r="M645" i="14" a="1"/>
  <c r="M645" i="14" s="1"/>
  <c r="Q645" i="14" a="1"/>
  <c r="Q645" i="14" s="1"/>
  <c r="Q646" i="14" a="1"/>
  <c r="Q646" i="14" s="1"/>
  <c r="I647" i="14" a="1"/>
  <c r="I647" i="14" s="1"/>
  <c r="Q647" i="14" a="1"/>
  <c r="Q647" i="14" s="1"/>
  <c r="F648" i="14" a="1"/>
  <c r="F648" i="14" s="1"/>
  <c r="J648" i="14" a="1"/>
  <c r="J648" i="14" s="1"/>
  <c r="N648" i="14" a="1"/>
  <c r="N648" i="14" s="1"/>
  <c r="M647" i="14" a="1"/>
  <c r="M647" i="14" s="1"/>
  <c r="G648" i="14" a="1"/>
  <c r="G648" i="14" s="1"/>
  <c r="K648" i="14" a="1"/>
  <c r="K648" i="14" s="1"/>
  <c r="O648" i="14" a="1"/>
  <c r="O648" i="14" s="1"/>
  <c r="I646" i="14" a="1"/>
  <c r="I646" i="14" s="1"/>
  <c r="N647" i="14" a="1"/>
  <c r="N647" i="14" s="1"/>
  <c r="H648" i="14" a="1"/>
  <c r="H648" i="14" s="1"/>
  <c r="L648" i="14" a="1"/>
  <c r="L648" i="14" s="1"/>
  <c r="P648" i="14" a="1"/>
  <c r="P648" i="14" s="1"/>
  <c r="M646" i="14" a="1"/>
  <c r="M646" i="14" s="1"/>
  <c r="P647" i="14" a="1"/>
  <c r="P647" i="14" s="1"/>
  <c r="I648" i="14" a="1"/>
  <c r="I648" i="14" s="1"/>
  <c r="M648" i="14" a="1"/>
  <c r="M648" i="14" s="1"/>
  <c r="Q648" i="14" a="1"/>
  <c r="Q648" i="14" s="1"/>
  <c r="F619" i="14" a="1"/>
  <c r="F619" i="14" s="1"/>
  <c r="N620" i="14" a="1"/>
  <c r="N620" i="14" s="1"/>
  <c r="I619" i="14" a="1"/>
  <c r="I619" i="14" s="1"/>
  <c r="G619" i="14" a="1"/>
  <c r="G619" i="14" s="1"/>
  <c r="K619" i="14" a="1"/>
  <c r="K619" i="14" s="1"/>
  <c r="I620" i="14" a="1"/>
  <c r="I620" i="14" s="1"/>
  <c r="J619" i="14" a="1"/>
  <c r="J619" i="14" s="1"/>
  <c r="O619" i="14" a="1"/>
  <c r="O619" i="14" s="1"/>
  <c r="G620" i="14" a="1"/>
  <c r="G620" i="14" s="1"/>
  <c r="N619" i="14" a="1"/>
  <c r="N619" i="14" s="1"/>
  <c r="F620" i="14" a="1"/>
  <c r="F620" i="14" s="1"/>
  <c r="K620" i="14" a="1"/>
  <c r="K620" i="14" s="1"/>
  <c r="Q619" i="14" a="1"/>
  <c r="Q619" i="14" s="1"/>
  <c r="AE619" i="14" a="1"/>
  <c r="AE619" i="14" s="1"/>
  <c r="AH619" i="14" a="1"/>
  <c r="AH619" i="14" s="1"/>
  <c r="AK648" i="14" a="1"/>
  <c r="AK648" i="14" s="1"/>
  <c r="AG647" i="14" a="1"/>
  <c r="AG647" i="14" s="1"/>
  <c r="AN647" i="14" a="1"/>
  <c r="AN647" i="14" s="1"/>
  <c r="AM647" i="14" a="1"/>
  <c r="AM647" i="14" s="1"/>
  <c r="AL140" i="8" a="1"/>
  <c r="AL140" i="8" s="1"/>
  <c r="AH134" i="8" a="1"/>
  <c r="AH134" i="8" s="1"/>
  <c r="AJ130" i="8" a="1"/>
  <c r="AJ130" i="8" s="1"/>
  <c r="AK619" i="14" a="1"/>
  <c r="AK619" i="14" s="1"/>
  <c r="AI619" i="14" a="1"/>
  <c r="AI619" i="14" s="1"/>
  <c r="AG648" i="14" a="1"/>
  <c r="AG648" i="14" s="1"/>
  <c r="AO646" i="14" a="1"/>
  <c r="AO646" i="14" s="1"/>
  <c r="AF133" i="8" a="1"/>
  <c r="AF133" i="8" s="1"/>
  <c r="AE131" i="8" a="1"/>
  <c r="AE131" i="8" s="1"/>
  <c r="AJ620" i="14" a="1"/>
  <c r="AJ620" i="14" s="1"/>
  <c r="AN621" i="14" a="1"/>
  <c r="AN621" i="14" s="1"/>
  <c r="AF623" i="14" a="1"/>
  <c r="AF623" i="14" s="1"/>
  <c r="AJ624" i="14" a="1"/>
  <c r="AJ624" i="14" s="1"/>
  <c r="AN625" i="14" a="1"/>
  <c r="AN625" i="14" s="1"/>
  <c r="AF627" i="14" a="1"/>
  <c r="AF627" i="14" s="1"/>
  <c r="AJ628" i="14" a="1"/>
  <c r="AJ628" i="14" s="1"/>
  <c r="AN629" i="14" a="1"/>
  <c r="AN629" i="14" s="1"/>
  <c r="AF631" i="14" a="1"/>
  <c r="AF631" i="14" s="1"/>
  <c r="AJ632" i="14" a="1"/>
  <c r="AJ632" i="14" s="1"/>
  <c r="AK620" i="14" a="1"/>
  <c r="AK620" i="14" s="1"/>
  <c r="AO621" i="14" a="1"/>
  <c r="AO621" i="14" s="1"/>
  <c r="AG623" i="14" a="1"/>
  <c r="AG623" i="14" s="1"/>
  <c r="AK624" i="14" a="1"/>
  <c r="AK624" i="14" s="1"/>
  <c r="AO625" i="14" a="1"/>
  <c r="AO625" i="14" s="1"/>
  <c r="AG627" i="14" a="1"/>
  <c r="AG627" i="14" s="1"/>
  <c r="AK628" i="14" a="1"/>
  <c r="AK628" i="14" s="1"/>
  <c r="AO629" i="14" a="1"/>
  <c r="AO629" i="14" s="1"/>
  <c r="AG631" i="14" a="1"/>
  <c r="AG631" i="14" s="1"/>
  <c r="AK632" i="14" a="1"/>
  <c r="AK632" i="14" s="1"/>
  <c r="AO633" i="14" a="1"/>
  <c r="AO633" i="14" s="1"/>
  <c r="AH620" i="14" a="1"/>
  <c r="AH620" i="14" s="1"/>
  <c r="AL621" i="14" a="1"/>
  <c r="AL621" i="14" s="1"/>
  <c r="AD623" i="14" a="1"/>
  <c r="AD623" i="14" s="1"/>
  <c r="AH624" i="14" a="1"/>
  <c r="AH624" i="14" s="1"/>
  <c r="AL625" i="14" a="1"/>
  <c r="AL625" i="14" s="1"/>
  <c r="AD627" i="14" a="1"/>
  <c r="AD627" i="14" s="1"/>
  <c r="AH628" i="14" a="1"/>
  <c r="AH628" i="14" s="1"/>
  <c r="AL629" i="14" a="1"/>
  <c r="AL629" i="14" s="1"/>
  <c r="AD631" i="14" a="1"/>
  <c r="AD631" i="14" s="1"/>
  <c r="AG619" i="14" a="1"/>
  <c r="AG619" i="14" s="1"/>
  <c r="AE621" i="14" a="1"/>
  <c r="AE621" i="14" s="1"/>
  <c r="AI622" i="14" a="1"/>
  <c r="AI622" i="14" s="1"/>
  <c r="AM623" i="14" a="1"/>
  <c r="AM623" i="14" s="1"/>
  <c r="AE625" i="14" a="1"/>
  <c r="AE625" i="14" s="1"/>
  <c r="AI626" i="14" a="1"/>
  <c r="AI626" i="14" s="1"/>
  <c r="AM627" i="14" a="1"/>
  <c r="AM627" i="14" s="1"/>
  <c r="AE629" i="14" a="1"/>
  <c r="AE629" i="14" s="1"/>
  <c r="AI630" i="14" a="1"/>
  <c r="AI630" i="14" s="1"/>
  <c r="AM631" i="14" a="1"/>
  <c r="AM631" i="14" s="1"/>
  <c r="AE633" i="14" a="1"/>
  <c r="AE633" i="14" s="1"/>
  <c r="AL634" i="14" a="1"/>
  <c r="AL634" i="14" s="1"/>
  <c r="AD636" i="14" a="1"/>
  <c r="AD636" i="14" s="1"/>
  <c r="AH637" i="14" a="1"/>
  <c r="AH637" i="14" s="1"/>
  <c r="AL638" i="14" a="1"/>
  <c r="AL638" i="14" s="1"/>
  <c r="AD640" i="14" a="1"/>
  <c r="AD640" i="14" s="1"/>
  <c r="AH641" i="14" a="1"/>
  <c r="AH641" i="14" s="1"/>
  <c r="AL642" i="14" a="1"/>
  <c r="AL642" i="14" s="1"/>
  <c r="AD644" i="14" a="1"/>
  <c r="AD644" i="14" s="1"/>
  <c r="AH645" i="14" a="1"/>
  <c r="AH645" i="14" s="1"/>
  <c r="AL646" i="14" a="1"/>
  <c r="AL646" i="14" s="1"/>
  <c r="AI634" i="14" a="1"/>
  <c r="AI634" i="14" s="1"/>
  <c r="AM635" i="14" a="1"/>
  <c r="AM635" i="14" s="1"/>
  <c r="AE637" i="14" a="1"/>
  <c r="AE637" i="14" s="1"/>
  <c r="AI638" i="14" a="1"/>
  <c r="AI638" i="14" s="1"/>
  <c r="AM639" i="14" a="1"/>
  <c r="AM639" i="14" s="1"/>
  <c r="AE641" i="14" a="1"/>
  <c r="AE641" i="14" s="1"/>
  <c r="AI642" i="14" a="1"/>
  <c r="AI642" i="14" s="1"/>
  <c r="AM643" i="14" a="1"/>
  <c r="AM643" i="14" s="1"/>
  <c r="AE645" i="14" a="1"/>
  <c r="AE645" i="14" s="1"/>
  <c r="AI646" i="14" a="1"/>
  <c r="AI646" i="14" s="1"/>
  <c r="AH633" i="14" a="1"/>
  <c r="AH633" i="14" s="1"/>
  <c r="AN634" i="14" a="1"/>
  <c r="AN634" i="14" s="1"/>
  <c r="AF636" i="14" a="1"/>
  <c r="AF636" i="14" s="1"/>
  <c r="AJ637" i="14" a="1"/>
  <c r="AJ637" i="14" s="1"/>
  <c r="AN638" i="14" a="1"/>
  <c r="AN638" i="14" s="1"/>
  <c r="AF640" i="14" a="1"/>
  <c r="AF640" i="14" s="1"/>
  <c r="AJ641" i="14" a="1"/>
  <c r="AJ641" i="14" s="1"/>
  <c r="AN642" i="14" a="1"/>
  <c r="AN642" i="14" s="1"/>
  <c r="AF644" i="14" a="1"/>
  <c r="AF644" i="14" s="1"/>
  <c r="AJ645" i="14" a="1"/>
  <c r="AJ645" i="14" s="1"/>
  <c r="AN646" i="14" a="1"/>
  <c r="AN646" i="14" s="1"/>
  <c r="AN633" i="14" a="1"/>
  <c r="AN633" i="14" s="1"/>
  <c r="AG635" i="14" a="1"/>
  <c r="AG635" i="14" s="1"/>
  <c r="AK636" i="14" a="1"/>
  <c r="AK636" i="14" s="1"/>
  <c r="AO637" i="14" a="1"/>
  <c r="AO637" i="14" s="1"/>
  <c r="AG639" i="14" a="1"/>
  <c r="AG639" i="14" s="1"/>
  <c r="AK640" i="14" a="1"/>
  <c r="AK640" i="14" s="1"/>
  <c r="AO641" i="14" a="1"/>
  <c r="AO641" i="14" s="1"/>
  <c r="AG643" i="14" a="1"/>
  <c r="AG643" i="14" s="1"/>
  <c r="AK644" i="14" a="1"/>
  <c r="AK644" i="14" s="1"/>
  <c r="AO645" i="14" a="1"/>
  <c r="AO645" i="14" s="1"/>
  <c r="AH648" i="14" a="1"/>
  <c r="AH648" i="14" s="1"/>
  <c r="AD647" i="14" a="1"/>
  <c r="AD647" i="14" s="1"/>
  <c r="AI648" i="14" a="1"/>
  <c r="AI648" i="14" s="1"/>
  <c r="AN620" i="14" a="1"/>
  <c r="AN620" i="14" s="1"/>
  <c r="AF622" i="14" a="1"/>
  <c r="AF622" i="14" s="1"/>
  <c r="AJ623" i="14" a="1"/>
  <c r="AJ623" i="14" s="1"/>
  <c r="AN624" i="14" a="1"/>
  <c r="AN624" i="14" s="1"/>
  <c r="AF626" i="14" a="1"/>
  <c r="AF626" i="14" s="1"/>
  <c r="AJ627" i="14" a="1"/>
  <c r="AJ627" i="14" s="1"/>
  <c r="AN628" i="14" a="1"/>
  <c r="AN628" i="14" s="1"/>
  <c r="AF630" i="14" a="1"/>
  <c r="AF630" i="14" s="1"/>
  <c r="AJ631" i="14" a="1"/>
  <c r="AJ631" i="14" s="1"/>
  <c r="AN632" i="14" a="1"/>
  <c r="AN632" i="14" s="1"/>
  <c r="AO620" i="14" a="1"/>
  <c r="AO620" i="14" s="1"/>
  <c r="AG622" i="14" a="1"/>
  <c r="AG622" i="14" s="1"/>
  <c r="AK623" i="14" a="1"/>
  <c r="AK623" i="14" s="1"/>
  <c r="AO624" i="14" a="1"/>
  <c r="AO624" i="14" s="1"/>
  <c r="AG626" i="14" a="1"/>
  <c r="AG626" i="14" s="1"/>
  <c r="AK627" i="14" a="1"/>
  <c r="AK627" i="14" s="1"/>
  <c r="AO628" i="14" a="1"/>
  <c r="AO628" i="14" s="1"/>
  <c r="AG630" i="14" a="1"/>
  <c r="AG630" i="14" s="1"/>
  <c r="AK631" i="14" a="1"/>
  <c r="AK631" i="14" s="1"/>
  <c r="AO632" i="14" a="1"/>
  <c r="AO632" i="14" s="1"/>
  <c r="AF619" i="14" a="1"/>
  <c r="AF619" i="14" s="1"/>
  <c r="AL620" i="14" a="1"/>
  <c r="AL620" i="14" s="1"/>
  <c r="AD622" i="14" a="1"/>
  <c r="AD622" i="14" s="1"/>
  <c r="AH623" i="14" a="1"/>
  <c r="AH623" i="14" s="1"/>
  <c r="AL624" i="14" a="1"/>
  <c r="AL624" i="14" s="1"/>
  <c r="AD626" i="14" a="1"/>
  <c r="AD626" i="14" s="1"/>
  <c r="AH627" i="14" a="1"/>
  <c r="AH627" i="14" s="1"/>
  <c r="AL628" i="14" a="1"/>
  <c r="AL628" i="14" s="1"/>
  <c r="AD630" i="14" a="1"/>
  <c r="AD630" i="14" s="1"/>
  <c r="AH631" i="14" a="1"/>
  <c r="AH631" i="14" s="1"/>
  <c r="AE620" i="14" a="1"/>
  <c r="AE620" i="14" s="1"/>
  <c r="AI621" i="14" a="1"/>
  <c r="AI621" i="14" s="1"/>
  <c r="AM622" i="14" a="1"/>
  <c r="AM622" i="14" s="1"/>
  <c r="AE624" i="14" a="1"/>
  <c r="AE624" i="14" s="1"/>
  <c r="AI625" i="14" a="1"/>
  <c r="AI625" i="14" s="1"/>
  <c r="AM626" i="14" a="1"/>
  <c r="AM626" i="14" s="1"/>
  <c r="AE628" i="14" a="1"/>
  <c r="AE628" i="14" s="1"/>
  <c r="AI629" i="14" a="1"/>
  <c r="AI629" i="14" s="1"/>
  <c r="AM630" i="14" a="1"/>
  <c r="AM630" i="14" s="1"/>
  <c r="AE632" i="14" a="1"/>
  <c r="AE632" i="14" s="1"/>
  <c r="AJ633" i="14" a="1"/>
  <c r="AJ633" i="14" s="1"/>
  <c r="AD635" i="14" a="1"/>
  <c r="AD635" i="14" s="1"/>
  <c r="AH636" i="14" a="1"/>
  <c r="AH636" i="14" s="1"/>
  <c r="AL637" i="14" a="1"/>
  <c r="AL637" i="14" s="1"/>
  <c r="AD639" i="14" a="1"/>
  <c r="AD639" i="14" s="1"/>
  <c r="AH640" i="14" a="1"/>
  <c r="AH640" i="14" s="1"/>
  <c r="AL641" i="14" a="1"/>
  <c r="AL641" i="14" s="1"/>
  <c r="AD643" i="14" a="1"/>
  <c r="AD643" i="14" s="1"/>
  <c r="AH644" i="14" a="1"/>
  <c r="AH644" i="14" s="1"/>
  <c r="AL645" i="14" a="1"/>
  <c r="AL645" i="14" s="1"/>
  <c r="AF633" i="14" a="1"/>
  <c r="AF633" i="14" s="1"/>
  <c r="AM634" i="14" a="1"/>
  <c r="AM634" i="14" s="1"/>
  <c r="AE636" i="14" a="1"/>
  <c r="AE636" i="14" s="1"/>
  <c r="AI637" i="14" a="1"/>
  <c r="AI637" i="14" s="1"/>
  <c r="AM638" i="14" a="1"/>
  <c r="AM638" i="14" s="1"/>
  <c r="AE640" i="14" a="1"/>
  <c r="AE640" i="14" s="1"/>
  <c r="AI641" i="14" a="1"/>
  <c r="AI641" i="14" s="1"/>
  <c r="AM642" i="14" a="1"/>
  <c r="AM642" i="14" s="1"/>
  <c r="AE644" i="14" a="1"/>
  <c r="AE644" i="14" s="1"/>
  <c r="AI645" i="14" a="1"/>
  <c r="AI645" i="14" s="1"/>
  <c r="AM646" i="14" a="1"/>
  <c r="AM646" i="14" s="1"/>
  <c r="AM633" i="14" a="1"/>
  <c r="AM633" i="14" s="1"/>
  <c r="AF635" i="14" a="1"/>
  <c r="AF635" i="14" s="1"/>
  <c r="AJ636" i="14" a="1"/>
  <c r="AJ636" i="14" s="1"/>
  <c r="AN637" i="14" a="1"/>
  <c r="AN637" i="14" s="1"/>
  <c r="AF639" i="14" a="1"/>
  <c r="AF639" i="14" s="1"/>
  <c r="AJ640" i="14" a="1"/>
  <c r="AJ640" i="14" s="1"/>
  <c r="AN641" i="14" a="1"/>
  <c r="AN641" i="14" s="1"/>
  <c r="AF643" i="14" a="1"/>
  <c r="AF643" i="14" s="1"/>
  <c r="AJ644" i="14" a="1"/>
  <c r="AJ644" i="14" s="1"/>
  <c r="AN645" i="14" a="1"/>
  <c r="AN645" i="14" s="1"/>
  <c r="AL632" i="14" a="1"/>
  <c r="AL632" i="14" s="1"/>
  <c r="AG634" i="14" a="1"/>
  <c r="AG634" i="14" s="1"/>
  <c r="AK635" i="14" a="1"/>
  <c r="AK635" i="14" s="1"/>
  <c r="AO636" i="14" a="1"/>
  <c r="AO636" i="14" s="1"/>
  <c r="AG638" i="14" a="1"/>
  <c r="AG638" i="14" s="1"/>
  <c r="AK639" i="14" a="1"/>
  <c r="AK639" i="14" s="1"/>
  <c r="AO640" i="14" a="1"/>
  <c r="AO640" i="14" s="1"/>
  <c r="AG642" i="14" a="1"/>
  <c r="AG642" i="14" s="1"/>
  <c r="AK643" i="14" a="1"/>
  <c r="AK643" i="14" s="1"/>
  <c r="AO644" i="14" a="1"/>
  <c r="AO644" i="14" s="1"/>
  <c r="AH647" i="14" a="1"/>
  <c r="AH647" i="14" s="1"/>
  <c r="AL648" i="14" a="1"/>
  <c r="AL648" i="14" s="1"/>
  <c r="AI647" i="14" a="1"/>
  <c r="AI647" i="14" s="1"/>
  <c r="AM648" i="14" a="1"/>
  <c r="AM648" i="14" s="1"/>
  <c r="AJ619" i="14" a="1"/>
  <c r="AJ619" i="14" s="1"/>
  <c r="AF621" i="14" a="1"/>
  <c r="AF621" i="14" s="1"/>
  <c r="AJ622" i="14" a="1"/>
  <c r="AJ622" i="14" s="1"/>
  <c r="AN623" i="14" a="1"/>
  <c r="AN623" i="14" s="1"/>
  <c r="AF625" i="14" a="1"/>
  <c r="AF625" i="14" s="1"/>
  <c r="AJ626" i="14" a="1"/>
  <c r="AJ626" i="14" s="1"/>
  <c r="AN627" i="14" a="1"/>
  <c r="AN627" i="14" s="1"/>
  <c r="AF629" i="14" a="1"/>
  <c r="AF629" i="14" s="1"/>
  <c r="AJ630" i="14" a="1"/>
  <c r="AJ630" i="14" s="1"/>
  <c r="AN631" i="14" a="1"/>
  <c r="AN631" i="14" s="1"/>
  <c r="AN619" i="14" a="1"/>
  <c r="AN619" i="14" s="1"/>
  <c r="AG621" i="14" a="1"/>
  <c r="AG621" i="14" s="1"/>
  <c r="AK622" i="14" a="1"/>
  <c r="AK622" i="14" s="1"/>
  <c r="AO623" i="14" a="1"/>
  <c r="AO623" i="14" s="1"/>
  <c r="AG625" i="14" a="1"/>
  <c r="AG625" i="14" s="1"/>
  <c r="AK626" i="14" a="1"/>
  <c r="AK626" i="14" s="1"/>
  <c r="AO627" i="14" a="1"/>
  <c r="AO627" i="14" s="1"/>
  <c r="AG629" i="14" a="1"/>
  <c r="AG629" i="14" s="1"/>
  <c r="AK630" i="14" a="1"/>
  <c r="AK630" i="14" s="1"/>
  <c r="AO631" i="14" a="1"/>
  <c r="AO631" i="14" s="1"/>
  <c r="AG633" i="14" a="1"/>
  <c r="AG633" i="14" s="1"/>
  <c r="AO619" i="14" a="1"/>
  <c r="AO619" i="14" s="1"/>
  <c r="AD621" i="14" a="1"/>
  <c r="AD621" i="14" s="1"/>
  <c r="AH622" i="14" a="1"/>
  <c r="AH622" i="14" s="1"/>
  <c r="AL623" i="14" a="1"/>
  <c r="AL623" i="14" s="1"/>
  <c r="AD625" i="14" a="1"/>
  <c r="AD625" i="14" s="1"/>
  <c r="AH626" i="14" a="1"/>
  <c r="AH626" i="14" s="1"/>
  <c r="AL627" i="14" a="1"/>
  <c r="AL627" i="14" s="1"/>
  <c r="AD629" i="14" a="1"/>
  <c r="AD629" i="14" s="1"/>
  <c r="AH630" i="14" a="1"/>
  <c r="AH630" i="14" s="1"/>
  <c r="AL631" i="14" a="1"/>
  <c r="AL631" i="14" s="1"/>
  <c r="AI620" i="14" a="1"/>
  <c r="AI620" i="14" s="1"/>
  <c r="AM621" i="14" a="1"/>
  <c r="AM621" i="14" s="1"/>
  <c r="AE623" i="14" a="1"/>
  <c r="AE623" i="14" s="1"/>
  <c r="AI624" i="14" a="1"/>
  <c r="AI624" i="14" s="1"/>
  <c r="AM625" i="14" a="1"/>
  <c r="AM625" i="14" s="1"/>
  <c r="AE627" i="14" a="1"/>
  <c r="AE627" i="14" s="1"/>
  <c r="AI628" i="14" a="1"/>
  <c r="AI628" i="14" s="1"/>
  <c r="AM629" i="14" a="1"/>
  <c r="AM629" i="14" s="1"/>
  <c r="AE631" i="14" a="1"/>
  <c r="AE631" i="14" s="1"/>
  <c r="AI632" i="14" a="1"/>
  <c r="AI632" i="14" s="1"/>
  <c r="AD634" i="14" a="1"/>
  <c r="AD634" i="14" s="1"/>
  <c r="AH635" i="14" a="1"/>
  <c r="AH635" i="14" s="1"/>
  <c r="AL636" i="14" a="1"/>
  <c r="AL636" i="14" s="1"/>
  <c r="AD638" i="14" a="1"/>
  <c r="AD638" i="14" s="1"/>
  <c r="AH639" i="14" a="1"/>
  <c r="AH639" i="14" s="1"/>
  <c r="AL640" i="14" a="1"/>
  <c r="AL640" i="14" s="1"/>
  <c r="AD642" i="14" a="1"/>
  <c r="AD642" i="14" s="1"/>
  <c r="AH643" i="14" a="1"/>
  <c r="AH643" i="14" s="1"/>
  <c r="AL644" i="14" a="1"/>
  <c r="AL644" i="14" s="1"/>
  <c r="AD646" i="14" a="1"/>
  <c r="AD646" i="14" s="1"/>
  <c r="AL633" i="14" a="1"/>
  <c r="AL633" i="14" s="1"/>
  <c r="AE635" i="14" a="1"/>
  <c r="AE635" i="14" s="1"/>
  <c r="AI636" i="14" a="1"/>
  <c r="AI636" i="14" s="1"/>
  <c r="AM637" i="14" a="1"/>
  <c r="AM637" i="14" s="1"/>
  <c r="AE639" i="14" a="1"/>
  <c r="AE639" i="14" s="1"/>
  <c r="AI640" i="14" a="1"/>
  <c r="AI640" i="14" s="1"/>
  <c r="AM641" i="14" a="1"/>
  <c r="AM641" i="14" s="1"/>
  <c r="AE643" i="14" a="1"/>
  <c r="AE643" i="14" s="1"/>
  <c r="AI644" i="14" a="1"/>
  <c r="AI644" i="14" s="1"/>
  <c r="AM645" i="14" a="1"/>
  <c r="AM645" i="14" s="1"/>
  <c r="AE647" i="14" a="1"/>
  <c r="AE647" i="14" s="1"/>
  <c r="AF634" i="14" a="1"/>
  <c r="AF634" i="14" s="1"/>
  <c r="AJ635" i="14" a="1"/>
  <c r="AJ635" i="14" s="1"/>
  <c r="AN636" i="14" a="1"/>
  <c r="AN636" i="14" s="1"/>
  <c r="AF638" i="14" a="1"/>
  <c r="AF638" i="14" s="1"/>
  <c r="AJ639" i="14" a="1"/>
  <c r="AJ639" i="14" s="1"/>
  <c r="AN640" i="14" a="1"/>
  <c r="AN640" i="14" s="1"/>
  <c r="AF642" i="14" a="1"/>
  <c r="AF642" i="14" s="1"/>
  <c r="AJ643" i="14" a="1"/>
  <c r="AJ643" i="14" s="1"/>
  <c r="AN644" i="14" a="1"/>
  <c r="AN644" i="14" s="1"/>
  <c r="AF646" i="14" a="1"/>
  <c r="AF646" i="14" s="1"/>
  <c r="AD633" i="14" a="1"/>
  <c r="AD633" i="14" s="1"/>
  <c r="AK634" i="14" a="1"/>
  <c r="AK634" i="14" s="1"/>
  <c r="AO635" i="14" a="1"/>
  <c r="AO635" i="14" s="1"/>
  <c r="AG637" i="14" a="1"/>
  <c r="AG637" i="14" s="1"/>
  <c r="AK638" i="14" a="1"/>
  <c r="AK638" i="14" s="1"/>
  <c r="AO639" i="14" a="1"/>
  <c r="AO639" i="14" s="1"/>
  <c r="AG641" i="14" a="1"/>
  <c r="AG641" i="14" s="1"/>
  <c r="AK642" i="14" a="1"/>
  <c r="AK642" i="14" s="1"/>
  <c r="AO643" i="14" a="1"/>
  <c r="AO643" i="14" s="1"/>
  <c r="AG645" i="14" a="1"/>
  <c r="AG645" i="14" s="1"/>
  <c r="AL647" i="14" a="1"/>
  <c r="AL647" i="14" s="1"/>
  <c r="AN648" i="14" a="1"/>
  <c r="AN648" i="14" s="1"/>
  <c r="AF620" i="14" a="1"/>
  <c r="AF620" i="14" s="1"/>
  <c r="AJ621" i="14" a="1"/>
  <c r="AJ621" i="14" s="1"/>
  <c r="AN622" i="14" a="1"/>
  <c r="AN622" i="14" s="1"/>
  <c r="AF624" i="14" a="1"/>
  <c r="AF624" i="14" s="1"/>
  <c r="AJ625" i="14" a="1"/>
  <c r="AJ625" i="14" s="1"/>
  <c r="AN626" i="14" a="1"/>
  <c r="AN626" i="14" s="1"/>
  <c r="AF628" i="14" a="1"/>
  <c r="AF628" i="14" s="1"/>
  <c r="AJ629" i="14" a="1"/>
  <c r="AJ629" i="14" s="1"/>
  <c r="AN630" i="14" a="1"/>
  <c r="AN630" i="14" s="1"/>
  <c r="AF632" i="14" a="1"/>
  <c r="AF632" i="14" s="1"/>
  <c r="AG620" i="14" a="1"/>
  <c r="AG620" i="14" s="1"/>
  <c r="AK621" i="14" a="1"/>
  <c r="AK621" i="14" s="1"/>
  <c r="AO622" i="14" a="1"/>
  <c r="AO622" i="14" s="1"/>
  <c r="AG624" i="14" a="1"/>
  <c r="AG624" i="14" s="1"/>
  <c r="AK625" i="14" a="1"/>
  <c r="AK625" i="14" s="1"/>
  <c r="AO626" i="14" a="1"/>
  <c r="AO626" i="14" s="1"/>
  <c r="AG628" i="14" a="1"/>
  <c r="AG628" i="14" s="1"/>
  <c r="AK629" i="14" a="1"/>
  <c r="AK629" i="14" s="1"/>
  <c r="AO630" i="14" a="1"/>
  <c r="AO630" i="14" s="1"/>
  <c r="AG632" i="14" a="1"/>
  <c r="AG632" i="14" s="1"/>
  <c r="AK633" i="14" a="1"/>
  <c r="AK633" i="14" s="1"/>
  <c r="AD620" i="14" a="1"/>
  <c r="AD620" i="14" s="1"/>
  <c r="AH621" i="14" a="1"/>
  <c r="AH621" i="14" s="1"/>
  <c r="AL622" i="14" a="1"/>
  <c r="AL622" i="14" s="1"/>
  <c r="AD624" i="14" a="1"/>
  <c r="AD624" i="14" s="1"/>
  <c r="AH625" i="14" a="1"/>
  <c r="AH625" i="14" s="1"/>
  <c r="AL626" i="14" a="1"/>
  <c r="AL626" i="14" s="1"/>
  <c r="AD628" i="14" a="1"/>
  <c r="AD628" i="14" s="1"/>
  <c r="AH629" i="14" a="1"/>
  <c r="AH629" i="14" s="1"/>
  <c r="AL630" i="14" a="1"/>
  <c r="AL630" i="14" s="1"/>
  <c r="AD632" i="14" a="1"/>
  <c r="AD632" i="14" s="1"/>
  <c r="AM620" i="14" a="1"/>
  <c r="AM620" i="14" s="1"/>
  <c r="AE622" i="14" a="1"/>
  <c r="AE622" i="14" s="1"/>
  <c r="AI623" i="14" a="1"/>
  <c r="AI623" i="14" s="1"/>
  <c r="AM624" i="14" a="1"/>
  <c r="AM624" i="14" s="1"/>
  <c r="AE626" i="14" a="1"/>
  <c r="AE626" i="14" s="1"/>
  <c r="AI627" i="14" a="1"/>
  <c r="AI627" i="14" s="1"/>
  <c r="AM628" i="14" a="1"/>
  <c r="AM628" i="14" s="1"/>
  <c r="AE630" i="14" a="1"/>
  <c r="AE630" i="14" s="1"/>
  <c r="AI631" i="14" a="1"/>
  <c r="AI631" i="14" s="1"/>
  <c r="AM632" i="14" a="1"/>
  <c r="AM632" i="14" s="1"/>
  <c r="AH634" i="14" a="1"/>
  <c r="AH634" i="14" s="1"/>
  <c r="AL635" i="14" a="1"/>
  <c r="AL635" i="14" s="1"/>
  <c r="AD637" i="14" a="1"/>
  <c r="AD637" i="14" s="1"/>
  <c r="AH638" i="14" a="1"/>
  <c r="AH638" i="14" s="1"/>
  <c r="AL639" i="14" a="1"/>
  <c r="AL639" i="14" s="1"/>
  <c r="AD641" i="14" a="1"/>
  <c r="AD641" i="14" s="1"/>
  <c r="AH642" i="14" a="1"/>
  <c r="AH642" i="14" s="1"/>
  <c r="AL643" i="14" a="1"/>
  <c r="AL643" i="14" s="1"/>
  <c r="AD645" i="14" a="1"/>
  <c r="AD645" i="14" s="1"/>
  <c r="AH646" i="14" a="1"/>
  <c r="AH646" i="14" s="1"/>
  <c r="AE634" i="14" a="1"/>
  <c r="AE634" i="14" s="1"/>
  <c r="AI635" i="14" a="1"/>
  <c r="AI635" i="14" s="1"/>
  <c r="AM636" i="14" a="1"/>
  <c r="AM636" i="14" s="1"/>
  <c r="AE638" i="14" a="1"/>
  <c r="AE638" i="14" s="1"/>
  <c r="AI639" i="14" a="1"/>
  <c r="AI639" i="14" s="1"/>
  <c r="AM640" i="14" a="1"/>
  <c r="AM640" i="14" s="1"/>
  <c r="AE642" i="14" a="1"/>
  <c r="AE642" i="14" s="1"/>
  <c r="AI643" i="14" a="1"/>
  <c r="AI643" i="14" s="1"/>
  <c r="AM644" i="14" a="1"/>
  <c r="AM644" i="14" s="1"/>
  <c r="AE646" i="14" a="1"/>
  <c r="AE646" i="14" s="1"/>
  <c r="AH632" i="14" a="1"/>
  <c r="AH632" i="14" s="1"/>
  <c r="AJ634" i="14" a="1"/>
  <c r="AJ634" i="14" s="1"/>
  <c r="AN635" i="14" a="1"/>
  <c r="AN635" i="14" s="1"/>
  <c r="AF637" i="14" a="1"/>
  <c r="AF637" i="14" s="1"/>
  <c r="AJ638" i="14" a="1"/>
  <c r="AJ638" i="14" s="1"/>
  <c r="AN639" i="14" a="1"/>
  <c r="AN639" i="14" s="1"/>
  <c r="AF641" i="14" a="1"/>
  <c r="AF641" i="14" s="1"/>
  <c r="AJ642" i="14" a="1"/>
  <c r="AJ642" i="14" s="1"/>
  <c r="AN643" i="14" a="1"/>
  <c r="AN643" i="14" s="1"/>
  <c r="AF645" i="14" a="1"/>
  <c r="AF645" i="14" s="1"/>
  <c r="AJ646" i="14" a="1"/>
  <c r="AJ646" i="14" s="1"/>
  <c r="AI633" i="14" a="1"/>
  <c r="AI633" i="14" s="1"/>
  <c r="AO634" i="14" a="1"/>
  <c r="AO634" i="14" s="1"/>
  <c r="AG636" i="14" a="1"/>
  <c r="AG636" i="14" s="1"/>
  <c r="AK637" i="14" a="1"/>
  <c r="AK637" i="14" s="1"/>
  <c r="AO638" i="14" a="1"/>
  <c r="AO638" i="14" s="1"/>
  <c r="AG640" i="14" a="1"/>
  <c r="AG640" i="14" s="1"/>
  <c r="AK641" i="14" a="1"/>
  <c r="AK641" i="14" s="1"/>
  <c r="AO642" i="14" a="1"/>
  <c r="AO642" i="14" s="1"/>
  <c r="AG644" i="14" a="1"/>
  <c r="AG644" i="14" s="1"/>
  <c r="AK645" i="14" a="1"/>
  <c r="AK645" i="14" s="1"/>
  <c r="AD648" i="14" a="1"/>
  <c r="AD648" i="14" s="1"/>
  <c r="AG646" i="14" a="1"/>
  <c r="AG646" i="14" s="1"/>
  <c r="AE648" i="14" a="1"/>
  <c r="AE648" i="14" s="1"/>
  <c r="AL619" i="14" a="1"/>
  <c r="AL619" i="14" s="1"/>
  <c r="AD619" i="14" a="1"/>
  <c r="AD619" i="14" s="1"/>
  <c r="AO647" i="14" a="1"/>
  <c r="AO647" i="14" s="1"/>
  <c r="AJ648" i="14" a="1"/>
  <c r="AJ648" i="14" s="1"/>
  <c r="AF647" i="14" a="1"/>
  <c r="AF647" i="14" s="1"/>
  <c r="AW9" i="14"/>
  <c r="S25" i="14"/>
  <c r="T25" i="14" s="1"/>
  <c r="U25" i="14" s="1"/>
  <c r="V25" i="14" s="1"/>
  <c r="W25" i="14" s="1"/>
  <c r="X25" i="14" s="1"/>
  <c r="Y25" i="14" s="1"/>
  <c r="Z25" i="14" s="1"/>
  <c r="AA25" i="14" s="1"/>
  <c r="AB25" i="14" s="1"/>
  <c r="AC25" i="14" s="1"/>
  <c r="S6" i="14"/>
  <c r="T6" i="14" s="1"/>
  <c r="U6" i="14" s="1"/>
  <c r="V6" i="14" s="1"/>
  <c r="W6" i="14" s="1"/>
  <c r="X6" i="14" s="1"/>
  <c r="Y6" i="14" s="1"/>
  <c r="Z6" i="14" s="1"/>
  <c r="AA6" i="14" s="1"/>
  <c r="AB6" i="14" s="1"/>
  <c r="AC6" i="14" s="1"/>
  <c r="S11" i="14"/>
  <c r="T11" i="14" s="1"/>
  <c r="U11" i="14" s="1"/>
  <c r="V11" i="14" s="1"/>
  <c r="W11" i="14" s="1"/>
  <c r="X11" i="14" s="1"/>
  <c r="Y11" i="14" s="1"/>
  <c r="Z11" i="14" s="1"/>
  <c r="AA11" i="14" s="1"/>
  <c r="AB11" i="14" s="1"/>
  <c r="AC11" i="14" s="1"/>
  <c r="S17" i="14"/>
  <c r="T17" i="14" s="1"/>
  <c r="U17" i="14" s="1"/>
  <c r="V17" i="14" s="1"/>
  <c r="W17" i="14" s="1"/>
  <c r="X17" i="14" s="1"/>
  <c r="Y17" i="14" s="1"/>
  <c r="Z17" i="14" s="1"/>
  <c r="AA17" i="14" s="1"/>
  <c r="AB17" i="14" s="1"/>
  <c r="AC17" i="14" s="1"/>
  <c r="S20" i="14"/>
  <c r="T20" i="14" s="1"/>
  <c r="U20" i="14" s="1"/>
  <c r="V20" i="14" s="1"/>
  <c r="W20" i="14" s="1"/>
  <c r="X20" i="14" s="1"/>
  <c r="Y20" i="14" s="1"/>
  <c r="Z20" i="14" s="1"/>
  <c r="AA20" i="14" s="1"/>
  <c r="AB20" i="14" s="1"/>
  <c r="AC20" i="14" s="1"/>
  <c r="S12" i="14"/>
  <c r="T12" i="14" s="1"/>
  <c r="U12" i="14" s="1"/>
  <c r="V12" i="14" s="1"/>
  <c r="W12" i="14" s="1"/>
  <c r="X12" i="14" s="1"/>
  <c r="Y12" i="14" s="1"/>
  <c r="Z12" i="14" s="1"/>
  <c r="AA12" i="14" s="1"/>
  <c r="AB12" i="14" s="1"/>
  <c r="AC12" i="14" s="1"/>
  <c r="AY3" i="14"/>
  <c r="S35" i="14"/>
  <c r="T35" i="14" s="1"/>
  <c r="U35" i="14" s="1"/>
  <c r="V35" i="14" s="1"/>
  <c r="W35" i="14" s="1"/>
  <c r="X35" i="14" s="1"/>
  <c r="Y35" i="14" s="1"/>
  <c r="Z35" i="14" s="1"/>
  <c r="AA35" i="14" s="1"/>
  <c r="AB35" i="14" s="1"/>
  <c r="AC35" i="14" s="1"/>
  <c r="AW3" i="14"/>
  <c r="AX15" i="14"/>
  <c r="AX21" i="14"/>
  <c r="BA27" i="14"/>
  <c r="AW15" i="14"/>
  <c r="S7" i="14"/>
  <c r="T7" i="14" s="1"/>
  <c r="U7" i="14" s="1"/>
  <c r="V7" i="14" s="1"/>
  <c r="W7" i="14" s="1"/>
  <c r="X7" i="14" s="1"/>
  <c r="Y7" i="14" s="1"/>
  <c r="Z7" i="14" s="1"/>
  <c r="AA7" i="14" s="1"/>
  <c r="AB7" i="14" s="1"/>
  <c r="AC7" i="14" s="1"/>
  <c r="AU3" i="14"/>
  <c r="BA33" i="14"/>
  <c r="AQ9" i="14"/>
  <c r="S5" i="14"/>
  <c r="T5" i="14" s="1"/>
  <c r="U5" i="14" s="1"/>
  <c r="V5" i="14" s="1"/>
  <c r="W5" i="14" s="1"/>
  <c r="X5" i="14" s="1"/>
  <c r="Y5" i="14" s="1"/>
  <c r="Z5" i="14" s="1"/>
  <c r="AA5" i="14" s="1"/>
  <c r="AB5" i="14" s="1"/>
  <c r="AC5" i="14" s="1"/>
  <c r="S30" i="14"/>
  <c r="T30" i="14" s="1"/>
  <c r="U30" i="14" s="1"/>
  <c r="V30" i="14" s="1"/>
  <c r="W30" i="14" s="1"/>
  <c r="X30" i="14" s="1"/>
  <c r="Y30" i="14" s="1"/>
  <c r="Z30" i="14" s="1"/>
  <c r="AA30" i="14" s="1"/>
  <c r="AB30" i="14" s="1"/>
  <c r="AC30" i="14" s="1"/>
  <c r="BA9" i="14"/>
  <c r="AX9" i="14"/>
  <c r="AU27" i="14"/>
  <c r="R22" i="14"/>
  <c r="AP21" i="14"/>
  <c r="AQ27" i="14"/>
  <c r="AT27" i="14"/>
  <c r="AY15" i="14"/>
  <c r="AU9" i="14"/>
  <c r="AX3" i="14"/>
  <c r="BA15" i="14"/>
  <c r="AE129" i="8"/>
  <c r="AR33" i="14"/>
  <c r="AR9" i="14"/>
  <c r="R28" i="14"/>
  <c r="AP27" i="14"/>
  <c r="AR15" i="14"/>
  <c r="AU21" i="14"/>
  <c r="AQ21" i="14"/>
  <c r="S38" i="14"/>
  <c r="T38" i="14" s="1"/>
  <c r="U38" i="14" s="1"/>
  <c r="V38" i="14" s="1"/>
  <c r="W38" i="14" s="1"/>
  <c r="X38" i="14" s="1"/>
  <c r="Y38" i="14" s="1"/>
  <c r="Z38" i="14" s="1"/>
  <c r="AA38" i="14" s="1"/>
  <c r="AB38" i="14" s="1"/>
  <c r="AC38" i="14" s="1"/>
  <c r="AR21" i="14"/>
  <c r="AZ3" i="14"/>
  <c r="AT15" i="14"/>
  <c r="BA3" i="14"/>
  <c r="S19" i="14"/>
  <c r="T19" i="14" s="1"/>
  <c r="U19" i="14" s="1"/>
  <c r="V19" i="14" s="1"/>
  <c r="W19" i="14" s="1"/>
  <c r="X19" i="14" s="1"/>
  <c r="Y19" i="14" s="1"/>
  <c r="Z19" i="14" s="1"/>
  <c r="AA19" i="14" s="1"/>
  <c r="AB19" i="14" s="1"/>
  <c r="AC19" i="14" s="1"/>
  <c r="AT33" i="14"/>
  <c r="BA21" i="14"/>
  <c r="AS15" i="14"/>
  <c r="R10" i="14"/>
  <c r="AP9" i="14"/>
  <c r="AY27" i="14"/>
  <c r="AS3" i="14"/>
  <c r="AU15" i="14"/>
  <c r="AT9" i="14"/>
  <c r="AZ9" i="14"/>
  <c r="AV3" i="14"/>
  <c r="S37" i="14"/>
  <c r="T37" i="14" s="1"/>
  <c r="U37" i="14" s="1"/>
  <c r="V37" i="14" s="1"/>
  <c r="W37" i="14" s="1"/>
  <c r="X37" i="14" s="1"/>
  <c r="Y37" i="14" s="1"/>
  <c r="Z37" i="14" s="1"/>
  <c r="AA37" i="14" s="1"/>
  <c r="AB37" i="14" s="1"/>
  <c r="AC37" i="14" s="1"/>
  <c r="R34" i="14"/>
  <c r="AP33" i="14"/>
  <c r="AV15" i="14"/>
  <c r="S8" i="14"/>
  <c r="T8" i="14" s="1"/>
  <c r="U8" i="14" s="1"/>
  <c r="V8" i="14" s="1"/>
  <c r="W8" i="14" s="1"/>
  <c r="X8" i="14" s="1"/>
  <c r="Y8" i="14" s="1"/>
  <c r="Z8" i="14" s="1"/>
  <c r="AA8" i="14" s="1"/>
  <c r="AB8" i="14" s="1"/>
  <c r="AC8" i="14" s="1"/>
  <c r="AW21" i="14"/>
  <c r="AV21" i="14"/>
  <c r="AV27" i="14"/>
  <c r="AX33" i="14"/>
  <c r="AW33" i="14"/>
  <c r="AS27" i="14"/>
  <c r="AZ15" i="14"/>
  <c r="AV9" i="14"/>
  <c r="AR3" i="14"/>
  <c r="R4" i="14"/>
  <c r="AP3" i="14"/>
  <c r="AT3" i="14"/>
  <c r="S32" i="14"/>
  <c r="T32" i="14" s="1"/>
  <c r="U32" i="14" s="1"/>
  <c r="V32" i="14" s="1"/>
  <c r="W32" i="14" s="1"/>
  <c r="X32" i="14" s="1"/>
  <c r="Y32" i="14" s="1"/>
  <c r="Z32" i="14" s="1"/>
  <c r="AA32" i="14" s="1"/>
  <c r="AB32" i="14" s="1"/>
  <c r="AC32" i="14" s="1"/>
  <c r="S26" i="14"/>
  <c r="T26" i="14" s="1"/>
  <c r="U26" i="14" s="1"/>
  <c r="V26" i="14" s="1"/>
  <c r="W26" i="14" s="1"/>
  <c r="X26" i="14" s="1"/>
  <c r="Y26" i="14" s="1"/>
  <c r="Z26" i="14" s="1"/>
  <c r="AA26" i="14" s="1"/>
  <c r="AB26" i="14" s="1"/>
  <c r="AC26" i="14" s="1"/>
  <c r="AU33" i="14"/>
  <c r="AX27" i="14"/>
  <c r="AQ15" i="14"/>
  <c r="S13" i="14"/>
  <c r="T13" i="14" s="1"/>
  <c r="U13" i="14" s="1"/>
  <c r="V13" i="14" s="1"/>
  <c r="W13" i="14" s="1"/>
  <c r="X13" i="14" s="1"/>
  <c r="Y13" i="14" s="1"/>
  <c r="Z13" i="14" s="1"/>
  <c r="AA13" i="14" s="1"/>
  <c r="AB13" i="14" s="1"/>
  <c r="AC13" i="14" s="1"/>
  <c r="AZ21" i="14"/>
  <c r="AZ27" i="14"/>
  <c r="AS33" i="14"/>
  <c r="S36" i="14"/>
  <c r="T36" i="14" s="1"/>
  <c r="U36" i="14" s="1"/>
  <c r="V36" i="14" s="1"/>
  <c r="W36" i="14" s="1"/>
  <c r="X36" i="14" s="1"/>
  <c r="Y36" i="14" s="1"/>
  <c r="Z36" i="14" s="1"/>
  <c r="AA36" i="14" s="1"/>
  <c r="AB36" i="14" s="1"/>
  <c r="AC36" i="14" s="1"/>
  <c r="AQ33" i="14"/>
  <c r="AZ33" i="14"/>
  <c r="AS21" i="14"/>
  <c r="AS9" i="14"/>
  <c r="S29" i="14"/>
  <c r="T29" i="14" s="1"/>
  <c r="U29" i="14" s="1"/>
  <c r="V29" i="14" s="1"/>
  <c r="W29" i="14" s="1"/>
  <c r="X29" i="14" s="1"/>
  <c r="Y29" i="14" s="1"/>
  <c r="Z29" i="14" s="1"/>
  <c r="AA29" i="14" s="1"/>
  <c r="AB29" i="14" s="1"/>
  <c r="AC29" i="14" s="1"/>
  <c r="AV33" i="14"/>
  <c r="AR27" i="14"/>
  <c r="AY33" i="14"/>
  <c r="AW27" i="14"/>
  <c r="AQ3" i="14"/>
  <c r="AT21" i="14"/>
  <c r="AY9" i="14"/>
  <c r="R16" i="14"/>
  <c r="AP15" i="14"/>
  <c r="AY21" i="14"/>
  <c r="F230" i="3"/>
  <c r="G230" i="3" s="1"/>
  <c r="E77" i="3"/>
  <c r="AM135" i="8"/>
  <c r="AL331" i="14" a="1"/>
  <c r="AL331" i="14" s="1"/>
  <c r="AG39" i="14" a="1"/>
  <c r="AG39" i="14" s="1"/>
  <c r="AE41" i="14" a="1"/>
  <c r="AE41" i="14" s="1"/>
  <c r="AI42" i="14" a="1"/>
  <c r="AI42" i="14" s="1"/>
  <c r="AM43" i="14" a="1"/>
  <c r="AM43" i="14" s="1"/>
  <c r="AE45" i="14" a="1"/>
  <c r="AE45" i="14" s="1"/>
  <c r="AI46" i="14" a="1"/>
  <c r="AI46" i="14" s="1"/>
  <c r="AM47" i="14" a="1"/>
  <c r="AM47" i="14" s="1"/>
  <c r="AE49" i="14" a="1"/>
  <c r="AE49" i="14" s="1"/>
  <c r="AI50" i="14" a="1"/>
  <c r="AI50" i="14" s="1"/>
  <c r="AM51" i="14" a="1"/>
  <c r="AM51" i="14" s="1"/>
  <c r="AE53" i="14" a="1"/>
  <c r="AE53" i="14" s="1"/>
  <c r="AI54" i="14" a="1"/>
  <c r="AI54" i="14" s="1"/>
  <c r="AM55" i="14" a="1"/>
  <c r="AM55" i="14" s="1"/>
  <c r="AE57" i="14" a="1"/>
  <c r="AE57" i="14" s="1"/>
  <c r="AI58" i="14" a="1"/>
  <c r="AI58" i="14" s="1"/>
  <c r="AJ39" i="14" a="1"/>
  <c r="AJ39" i="14" s="1"/>
  <c r="AN40" i="14" a="1"/>
  <c r="AN40" i="14" s="1"/>
  <c r="AF42" i="14" a="1"/>
  <c r="AF42" i="14" s="1"/>
  <c r="AJ43" i="14" a="1"/>
  <c r="AJ43" i="14" s="1"/>
  <c r="AN44" i="14" a="1"/>
  <c r="AN44" i="14" s="1"/>
  <c r="AF46" i="14" a="1"/>
  <c r="AF46" i="14" s="1"/>
  <c r="AJ47" i="14" a="1"/>
  <c r="AJ47" i="14" s="1"/>
  <c r="AN48" i="14" a="1"/>
  <c r="AN48" i="14" s="1"/>
  <c r="AF50" i="14" a="1"/>
  <c r="AF50" i="14" s="1"/>
  <c r="AJ51" i="14" a="1"/>
  <c r="AJ51" i="14" s="1"/>
  <c r="AN52" i="14" a="1"/>
  <c r="AN52" i="14" s="1"/>
  <c r="AF54" i="14" a="1"/>
  <c r="AF54" i="14" s="1"/>
  <c r="AJ55" i="14" a="1"/>
  <c r="AJ55" i="14" s="1"/>
  <c r="AN56" i="14" a="1"/>
  <c r="AN56" i="14" s="1"/>
  <c r="AF58" i="14" a="1"/>
  <c r="AF58" i="14" s="1"/>
  <c r="AM39" i="14" a="1"/>
  <c r="AM39" i="14" s="1"/>
  <c r="AK40" i="14" a="1"/>
  <c r="AK40" i="14" s="1"/>
  <c r="AO41" i="14" a="1"/>
  <c r="AO41" i="14" s="1"/>
  <c r="AG43" i="14" a="1"/>
  <c r="AG43" i="14" s="1"/>
  <c r="AK44" i="14" a="1"/>
  <c r="AK44" i="14" s="1"/>
  <c r="AO45" i="14" a="1"/>
  <c r="AO45" i="14" s="1"/>
  <c r="AG47" i="14" a="1"/>
  <c r="AG47" i="14" s="1"/>
  <c r="AK48" i="14" a="1"/>
  <c r="AK48" i="14" s="1"/>
  <c r="AO49" i="14" a="1"/>
  <c r="AO49" i="14" s="1"/>
  <c r="AG51" i="14" a="1"/>
  <c r="AG51" i="14" s="1"/>
  <c r="AK52" i="14" a="1"/>
  <c r="AK52" i="14" s="1"/>
  <c r="AO53" i="14" a="1"/>
  <c r="AO53" i="14" s="1"/>
  <c r="AG55" i="14" a="1"/>
  <c r="AG55" i="14" s="1"/>
  <c r="AK56" i="14" a="1"/>
  <c r="AK56" i="14" s="1"/>
  <c r="AO57" i="14" a="1"/>
  <c r="AO57" i="14" s="1"/>
  <c r="AL59" i="14" a="1"/>
  <c r="AL59" i="14" s="1"/>
  <c r="AD40" i="14" a="1"/>
  <c r="AD40" i="14" s="1"/>
  <c r="AH41" i="14" a="1"/>
  <c r="AH41" i="14" s="1"/>
  <c r="AL42" i="14" a="1"/>
  <c r="AL42" i="14" s="1"/>
  <c r="AD44" i="14" a="1"/>
  <c r="AD44" i="14" s="1"/>
  <c r="AH45" i="14" a="1"/>
  <c r="AH45" i="14" s="1"/>
  <c r="AL46" i="14" a="1"/>
  <c r="AL46" i="14" s="1"/>
  <c r="AD48" i="14" a="1"/>
  <c r="AD48" i="14" s="1"/>
  <c r="AH49" i="14" a="1"/>
  <c r="AH49" i="14" s="1"/>
  <c r="AL50" i="14" a="1"/>
  <c r="AL50" i="14" s="1"/>
  <c r="AD52" i="14" a="1"/>
  <c r="AD52" i="14" s="1"/>
  <c r="AH53" i="14" a="1"/>
  <c r="AH53" i="14" s="1"/>
  <c r="AL54" i="14" a="1"/>
  <c r="AL54" i="14" s="1"/>
  <c r="AD56" i="14" a="1"/>
  <c r="AD56" i="14" s="1"/>
  <c r="AH57" i="14" a="1"/>
  <c r="AH57" i="14" s="1"/>
  <c r="AL58" i="14" a="1"/>
  <c r="AL58" i="14" s="1"/>
  <c r="AO59" i="14" a="1"/>
  <c r="AO59" i="14" s="1"/>
  <c r="AG61" i="14" a="1"/>
  <c r="AG61" i="14" s="1"/>
  <c r="AK62" i="14" a="1"/>
  <c r="AK62" i="14" s="1"/>
  <c r="AO63" i="14" a="1"/>
  <c r="AO63" i="14" s="1"/>
  <c r="AG65" i="14" a="1"/>
  <c r="AG65" i="14" s="1"/>
  <c r="AK66" i="14" a="1"/>
  <c r="AK66" i="14" s="1"/>
  <c r="AO67" i="14" a="1"/>
  <c r="AO67" i="14" s="1"/>
  <c r="AG69" i="14" a="1"/>
  <c r="AG69" i="14" s="1"/>
  <c r="AK70" i="14" a="1"/>
  <c r="AK70" i="14" s="1"/>
  <c r="AO71" i="14" a="1"/>
  <c r="AO71" i="14" s="1"/>
  <c r="AG73" i="14" a="1"/>
  <c r="AG73" i="14" s="1"/>
  <c r="AK74" i="14" a="1"/>
  <c r="AK74" i="14" s="1"/>
  <c r="AO75" i="14" a="1"/>
  <c r="AO75" i="14" s="1"/>
  <c r="AG77" i="14" a="1"/>
  <c r="AG77" i="14" s="1"/>
  <c r="AK78" i="14" a="1"/>
  <c r="AK78" i="14" s="1"/>
  <c r="AO79" i="14" a="1"/>
  <c r="AO79" i="14" s="1"/>
  <c r="AG81" i="14" a="1"/>
  <c r="AG81" i="14" s="1"/>
  <c r="AK82" i="14" a="1"/>
  <c r="AK82" i="14" s="1"/>
  <c r="AO83" i="14" a="1"/>
  <c r="AO83" i="14" s="1"/>
  <c r="AG85" i="14" a="1"/>
  <c r="AG85" i="14" s="1"/>
  <c r="AK86" i="14" a="1"/>
  <c r="AK86" i="14" s="1"/>
  <c r="AO87" i="14" a="1"/>
  <c r="AO87" i="14" s="1"/>
  <c r="AG89" i="14" a="1"/>
  <c r="AG89" i="14" s="1"/>
  <c r="AK90" i="14" a="1"/>
  <c r="AK90" i="14" s="1"/>
  <c r="AO91" i="14" a="1"/>
  <c r="AO91" i="14" s="1"/>
  <c r="AG93" i="14" a="1"/>
  <c r="AG93" i="14" s="1"/>
  <c r="AK94" i="14" a="1"/>
  <c r="AK94" i="14" s="1"/>
  <c r="AO95" i="14" a="1"/>
  <c r="AO95" i="14" s="1"/>
  <c r="AG97" i="14" a="1"/>
  <c r="AG97" i="14" s="1"/>
  <c r="AK98" i="14" a="1"/>
  <c r="AK98" i="14" s="1"/>
  <c r="AO99" i="14" a="1"/>
  <c r="AO99" i="14" s="1"/>
  <c r="AG101" i="14" a="1"/>
  <c r="AG101" i="14" s="1"/>
  <c r="AK102" i="14" a="1"/>
  <c r="AK102" i="14" s="1"/>
  <c r="AO103" i="14" a="1"/>
  <c r="AO103" i="14" s="1"/>
  <c r="AG105" i="14" a="1"/>
  <c r="AG105" i="14" s="1"/>
  <c r="AK106" i="14" a="1"/>
  <c r="AK106" i="14" s="1"/>
  <c r="AO107" i="14" a="1"/>
  <c r="AO107" i="14" s="1"/>
  <c r="AG109" i="14" a="1"/>
  <c r="AG109" i="14" s="1"/>
  <c r="AK110" i="14" a="1"/>
  <c r="AK110" i="14" s="1"/>
  <c r="AO111" i="14" a="1"/>
  <c r="AO111" i="14" s="1"/>
  <c r="AG113" i="14" a="1"/>
  <c r="AG113" i="14" s="1"/>
  <c r="AK114" i="14" a="1"/>
  <c r="AK114" i="14" s="1"/>
  <c r="AO115" i="14" a="1"/>
  <c r="AO115" i="14" s="1"/>
  <c r="AG117" i="14" a="1"/>
  <c r="AG117" i="14" s="1"/>
  <c r="AK118" i="14" a="1"/>
  <c r="AK118" i="14" s="1"/>
  <c r="AO119" i="14" a="1"/>
  <c r="AO119" i="14" s="1"/>
  <c r="AG121" i="14" a="1"/>
  <c r="AG121" i="14" s="1"/>
  <c r="AK122" i="14" a="1"/>
  <c r="AK122" i="14" s="1"/>
  <c r="AO123" i="14" a="1"/>
  <c r="AO123" i="14" s="1"/>
  <c r="AG125" i="14" a="1"/>
  <c r="AG125" i="14" s="1"/>
  <c r="AK126" i="14" a="1"/>
  <c r="AK126" i="14" s="1"/>
  <c r="AO127" i="14" a="1"/>
  <c r="AO127" i="14" s="1"/>
  <c r="AG129" i="14" a="1"/>
  <c r="AG129" i="14" s="1"/>
  <c r="AK130" i="14" a="1"/>
  <c r="AK130" i="14" s="1"/>
  <c r="AO131" i="14" a="1"/>
  <c r="AO131" i="14" s="1"/>
  <c r="AG133" i="14" a="1"/>
  <c r="AG133" i="14" s="1"/>
  <c r="AK134" i="14" a="1"/>
  <c r="AK134" i="14" s="1"/>
  <c r="AO135" i="14" a="1"/>
  <c r="AO135" i="14" s="1"/>
  <c r="AG137" i="14" a="1"/>
  <c r="AG137" i="14" s="1"/>
  <c r="AK138" i="14" a="1"/>
  <c r="AK138" i="14" s="1"/>
  <c r="AO139" i="14" a="1"/>
  <c r="AO139" i="14" s="1"/>
  <c r="AE141" i="14" a="1"/>
  <c r="AE141" i="14" s="1"/>
  <c r="AK142" i="14" a="1"/>
  <c r="AK142" i="14" s="1"/>
  <c r="AM143" i="14" a="1"/>
  <c r="AM143" i="14" s="1"/>
  <c r="AE145" i="14" a="1"/>
  <c r="AE145" i="14" s="1"/>
  <c r="AI146" i="14" a="1"/>
  <c r="AI146" i="14" s="1"/>
  <c r="AM147" i="14" a="1"/>
  <c r="AM147" i="14" s="1"/>
  <c r="AE149" i="14" a="1"/>
  <c r="AE149" i="14" s="1"/>
  <c r="AI150" i="14" a="1"/>
  <c r="AI150" i="14" s="1"/>
  <c r="AM151" i="14" a="1"/>
  <c r="AM151" i="14" s="1"/>
  <c r="AI153" i="14" a="1"/>
  <c r="AI153" i="14" s="1"/>
  <c r="AM154" i="14" a="1"/>
  <c r="AM154" i="14" s="1"/>
  <c r="AO155" i="14" a="1"/>
  <c r="AO155" i="14" s="1"/>
  <c r="AE157" i="14" a="1"/>
  <c r="AE157" i="14" s="1"/>
  <c r="AI158" i="14" a="1"/>
  <c r="AI158" i="14" s="1"/>
  <c r="AM159" i="14" a="1"/>
  <c r="AM159" i="14" s="1"/>
  <c r="AE161" i="14" a="1"/>
  <c r="AE161" i="14" s="1"/>
  <c r="AI162" i="14" a="1"/>
  <c r="AI162" i="14" s="1"/>
  <c r="AN163" i="14" a="1"/>
  <c r="AN163" i="14" s="1"/>
  <c r="AF165" i="14" a="1"/>
  <c r="AF165" i="14" s="1"/>
  <c r="AN167" i="14" a="1"/>
  <c r="AN167" i="14" s="1"/>
  <c r="AD61" i="14" a="1"/>
  <c r="AD61" i="14" s="1"/>
  <c r="AH62" i="14" a="1"/>
  <c r="AH62" i="14" s="1"/>
  <c r="AL63" i="14" a="1"/>
  <c r="AL63" i="14" s="1"/>
  <c r="AD65" i="14" a="1"/>
  <c r="AD65" i="14" s="1"/>
  <c r="AH66" i="14" a="1"/>
  <c r="AH66" i="14" s="1"/>
  <c r="AL67" i="14" a="1"/>
  <c r="AL67" i="14" s="1"/>
  <c r="AD69" i="14" a="1"/>
  <c r="AD69" i="14" s="1"/>
  <c r="AH70" i="14" a="1"/>
  <c r="AH70" i="14" s="1"/>
  <c r="AL71" i="14" a="1"/>
  <c r="AL71" i="14" s="1"/>
  <c r="AD73" i="14" a="1"/>
  <c r="AD73" i="14" s="1"/>
  <c r="AH74" i="14" a="1"/>
  <c r="AH74" i="14" s="1"/>
  <c r="AL75" i="14" a="1"/>
  <c r="AL75" i="14" s="1"/>
  <c r="AD77" i="14" a="1"/>
  <c r="AD77" i="14" s="1"/>
  <c r="AH78" i="14" a="1"/>
  <c r="AH78" i="14" s="1"/>
  <c r="AL79" i="14" a="1"/>
  <c r="AL79" i="14" s="1"/>
  <c r="AD81" i="14" a="1"/>
  <c r="AD81" i="14" s="1"/>
  <c r="AH82" i="14" a="1"/>
  <c r="AH82" i="14" s="1"/>
  <c r="AL83" i="14" a="1"/>
  <c r="AL83" i="14" s="1"/>
  <c r="AD85" i="14" a="1"/>
  <c r="AD85" i="14" s="1"/>
  <c r="AH86" i="14" a="1"/>
  <c r="AH86" i="14" s="1"/>
  <c r="AL87" i="14" a="1"/>
  <c r="AL87" i="14" s="1"/>
  <c r="AD89" i="14" a="1"/>
  <c r="AD89" i="14" s="1"/>
  <c r="AH90" i="14" a="1"/>
  <c r="AH90" i="14" s="1"/>
  <c r="AL91" i="14" a="1"/>
  <c r="AL91" i="14" s="1"/>
  <c r="AD93" i="14" a="1"/>
  <c r="AD93" i="14" s="1"/>
  <c r="AH94" i="14" a="1"/>
  <c r="AH94" i="14" s="1"/>
  <c r="AL95" i="14" a="1"/>
  <c r="AL95" i="14" s="1"/>
  <c r="AD97" i="14" a="1"/>
  <c r="AD97" i="14" s="1"/>
  <c r="AH98" i="14" a="1"/>
  <c r="AH98" i="14" s="1"/>
  <c r="AL99" i="14" a="1"/>
  <c r="AL99" i="14" s="1"/>
  <c r="AD101" i="14" a="1"/>
  <c r="AD101" i="14" s="1"/>
  <c r="AH102" i="14" a="1"/>
  <c r="AH102" i="14" s="1"/>
  <c r="AL103" i="14" a="1"/>
  <c r="AL103" i="14" s="1"/>
  <c r="AD105" i="14" a="1"/>
  <c r="AD105" i="14" s="1"/>
  <c r="AH106" i="14" a="1"/>
  <c r="AH106" i="14" s="1"/>
  <c r="AL107" i="14" a="1"/>
  <c r="AL107" i="14" s="1"/>
  <c r="AD109" i="14" a="1"/>
  <c r="AD109" i="14" s="1"/>
  <c r="AH110" i="14" a="1"/>
  <c r="AH110" i="14" s="1"/>
  <c r="AL111" i="14" a="1"/>
  <c r="AL111" i="14" s="1"/>
  <c r="AD113" i="14" a="1"/>
  <c r="AD113" i="14" s="1"/>
  <c r="AH114" i="14" a="1"/>
  <c r="AH114" i="14" s="1"/>
  <c r="AL115" i="14" a="1"/>
  <c r="AL115" i="14" s="1"/>
  <c r="AD117" i="14" a="1"/>
  <c r="AD117" i="14" s="1"/>
  <c r="AH118" i="14" a="1"/>
  <c r="AH118" i="14" s="1"/>
  <c r="AL119" i="14" a="1"/>
  <c r="AL119" i="14" s="1"/>
  <c r="AD121" i="14" a="1"/>
  <c r="AD121" i="14" s="1"/>
  <c r="AH122" i="14" a="1"/>
  <c r="AH122" i="14" s="1"/>
  <c r="AL123" i="14" a="1"/>
  <c r="AL123" i="14" s="1"/>
  <c r="AD125" i="14" a="1"/>
  <c r="AD125" i="14" s="1"/>
  <c r="AH126" i="14" a="1"/>
  <c r="AH126" i="14" s="1"/>
  <c r="AL127" i="14" a="1"/>
  <c r="AL127" i="14" s="1"/>
  <c r="AD129" i="14" a="1"/>
  <c r="AD129" i="14" s="1"/>
  <c r="AH130" i="14" a="1"/>
  <c r="AH130" i="14" s="1"/>
  <c r="AL131" i="14" a="1"/>
  <c r="AL131" i="14" s="1"/>
  <c r="AD133" i="14" a="1"/>
  <c r="AD133" i="14" s="1"/>
  <c r="AH134" i="14" a="1"/>
  <c r="AH134" i="14" s="1"/>
  <c r="AL135" i="14" a="1"/>
  <c r="AL135" i="14" s="1"/>
  <c r="AD137" i="14" a="1"/>
  <c r="AD137" i="14" s="1"/>
  <c r="AH138" i="14" a="1"/>
  <c r="AH138" i="14" s="1"/>
  <c r="AL139" i="14" a="1"/>
  <c r="AL139" i="14" s="1"/>
  <c r="AN140" i="14" a="1"/>
  <c r="AN140" i="14" s="1"/>
  <c r="AH142" i="14" a="1"/>
  <c r="AH142" i="14" s="1"/>
  <c r="AJ143" i="14" a="1"/>
  <c r="AJ143" i="14" s="1"/>
  <c r="AN144" i="14" a="1"/>
  <c r="AN144" i="14" s="1"/>
  <c r="AF146" i="14" a="1"/>
  <c r="AF146" i="14" s="1"/>
  <c r="AJ147" i="14" a="1"/>
  <c r="AJ147" i="14" s="1"/>
  <c r="AN148" i="14" a="1"/>
  <c r="AN148" i="14" s="1"/>
  <c r="AF150" i="14" a="1"/>
  <c r="AF150" i="14" s="1"/>
  <c r="AJ151" i="14" a="1"/>
  <c r="AJ151" i="14" s="1"/>
  <c r="AD153" i="14" a="1"/>
  <c r="AD153" i="14" s="1"/>
  <c r="AH154" i="14" a="1"/>
  <c r="AH154" i="14" s="1"/>
  <c r="AL155" i="14" a="1"/>
  <c r="AL155" i="14" s="1"/>
  <c r="AN156" i="14" a="1"/>
  <c r="AN156" i="14" s="1"/>
  <c r="AG158" i="14" a="1"/>
  <c r="AG158" i="14" s="1"/>
  <c r="AK159" i="14" a="1"/>
  <c r="AK159" i="14" s="1"/>
  <c r="AO160" i="14" a="1"/>
  <c r="AO160" i="14" s="1"/>
  <c r="AG162" i="14" a="1"/>
  <c r="AG162" i="14" s="1"/>
  <c r="AL163" i="14" a="1"/>
  <c r="AL163" i="14" s="1"/>
  <c r="AD165" i="14" a="1"/>
  <c r="AD165" i="14" s="1"/>
  <c r="AI166" i="14" a="1"/>
  <c r="AI166" i="14" s="1"/>
  <c r="AE59" i="14" a="1"/>
  <c r="AE59" i="14" s="1"/>
  <c r="AI60" i="14" a="1"/>
  <c r="AI60" i="14" s="1"/>
  <c r="AM61" i="14" a="1"/>
  <c r="AM61" i="14" s="1"/>
  <c r="AE63" i="14" a="1"/>
  <c r="AE63" i="14" s="1"/>
  <c r="AI64" i="14" a="1"/>
  <c r="AI64" i="14" s="1"/>
  <c r="AM65" i="14" a="1"/>
  <c r="AM65" i="14" s="1"/>
  <c r="AE67" i="14" a="1"/>
  <c r="AE67" i="14" s="1"/>
  <c r="AI68" i="14" a="1"/>
  <c r="AI68" i="14" s="1"/>
  <c r="AM69" i="14" a="1"/>
  <c r="AM69" i="14" s="1"/>
  <c r="AE71" i="14" a="1"/>
  <c r="AE71" i="14" s="1"/>
  <c r="AI72" i="14" a="1"/>
  <c r="AI72" i="14" s="1"/>
  <c r="AM73" i="14" a="1"/>
  <c r="AM73" i="14" s="1"/>
  <c r="AE75" i="14" a="1"/>
  <c r="AE75" i="14" s="1"/>
  <c r="AI76" i="14" a="1"/>
  <c r="AI76" i="14" s="1"/>
  <c r="AM77" i="14" a="1"/>
  <c r="AM77" i="14" s="1"/>
  <c r="AE79" i="14" a="1"/>
  <c r="AE79" i="14" s="1"/>
  <c r="AI80" i="14" a="1"/>
  <c r="AI80" i="14" s="1"/>
  <c r="AM81" i="14" a="1"/>
  <c r="AM81" i="14" s="1"/>
  <c r="AE83" i="14" a="1"/>
  <c r="AE83" i="14" s="1"/>
  <c r="AI84" i="14" a="1"/>
  <c r="AI84" i="14" s="1"/>
  <c r="AM85" i="14" a="1"/>
  <c r="AM85" i="14" s="1"/>
  <c r="AE87" i="14" a="1"/>
  <c r="AE87" i="14" s="1"/>
  <c r="AI88" i="14" a="1"/>
  <c r="AI88" i="14" s="1"/>
  <c r="AM89" i="14" a="1"/>
  <c r="AM89" i="14" s="1"/>
  <c r="AE91" i="14" a="1"/>
  <c r="AE91" i="14" s="1"/>
  <c r="AI92" i="14" a="1"/>
  <c r="AI92" i="14" s="1"/>
  <c r="AM93" i="14" a="1"/>
  <c r="AM93" i="14" s="1"/>
  <c r="AE95" i="14" a="1"/>
  <c r="AE95" i="14" s="1"/>
  <c r="AI96" i="14" a="1"/>
  <c r="AI96" i="14" s="1"/>
  <c r="AM97" i="14" a="1"/>
  <c r="AM97" i="14" s="1"/>
  <c r="AE99" i="14" a="1"/>
  <c r="AE99" i="14" s="1"/>
  <c r="AI100" i="14" a="1"/>
  <c r="AI100" i="14" s="1"/>
  <c r="AM101" i="14" a="1"/>
  <c r="AM101" i="14" s="1"/>
  <c r="AE103" i="14" a="1"/>
  <c r="AE103" i="14" s="1"/>
  <c r="AI104" i="14" a="1"/>
  <c r="AI104" i="14" s="1"/>
  <c r="AM105" i="14" a="1"/>
  <c r="AM105" i="14" s="1"/>
  <c r="AE107" i="14" a="1"/>
  <c r="AE107" i="14" s="1"/>
  <c r="AI108" i="14" a="1"/>
  <c r="AI108" i="14" s="1"/>
  <c r="AM109" i="14" a="1"/>
  <c r="AM109" i="14" s="1"/>
  <c r="AE111" i="14" a="1"/>
  <c r="AE111" i="14" s="1"/>
  <c r="AI112" i="14" a="1"/>
  <c r="AI112" i="14" s="1"/>
  <c r="AM113" i="14" a="1"/>
  <c r="AM113" i="14" s="1"/>
  <c r="AE115" i="14" a="1"/>
  <c r="AE115" i="14" s="1"/>
  <c r="AI116" i="14" a="1"/>
  <c r="AI116" i="14" s="1"/>
  <c r="AM117" i="14" a="1"/>
  <c r="AM117" i="14" s="1"/>
  <c r="AE119" i="14" a="1"/>
  <c r="AE119" i="14" s="1"/>
  <c r="AI120" i="14" a="1"/>
  <c r="AI120" i="14" s="1"/>
  <c r="AM121" i="14" a="1"/>
  <c r="AM121" i="14" s="1"/>
  <c r="AE123" i="14" a="1"/>
  <c r="AE123" i="14" s="1"/>
  <c r="AI124" i="14" a="1"/>
  <c r="AI124" i="14" s="1"/>
  <c r="AM125" i="14" a="1"/>
  <c r="AM125" i="14" s="1"/>
  <c r="AE127" i="14" a="1"/>
  <c r="AE127" i="14" s="1"/>
  <c r="AI128" i="14" a="1"/>
  <c r="AI128" i="14" s="1"/>
  <c r="AM129" i="14" a="1"/>
  <c r="AM129" i="14" s="1"/>
  <c r="AE131" i="14" a="1"/>
  <c r="AE131" i="14" s="1"/>
  <c r="AI132" i="14" a="1"/>
  <c r="AI132" i="14" s="1"/>
  <c r="AM133" i="14" a="1"/>
  <c r="AM133" i="14" s="1"/>
  <c r="AE135" i="14" a="1"/>
  <c r="AE135" i="14" s="1"/>
  <c r="AI136" i="14" a="1"/>
  <c r="AI136" i="14" s="1"/>
  <c r="AM137" i="14" a="1"/>
  <c r="AM137" i="14" s="1"/>
  <c r="AE139" i="14" a="1"/>
  <c r="AE139" i="14" s="1"/>
  <c r="AL140" i="14" a="1"/>
  <c r="AL140" i="14" s="1"/>
  <c r="AN141" i="14" a="1"/>
  <c r="AN141" i="14" s="1"/>
  <c r="AH143" i="14" a="1"/>
  <c r="AH143" i="14" s="1"/>
  <c r="AL144" i="14" a="1"/>
  <c r="AL144" i="14" s="1"/>
  <c r="AD146" i="14" a="1"/>
  <c r="AD146" i="14" s="1"/>
  <c r="AH147" i="14" a="1"/>
  <c r="AH147" i="14" s="1"/>
  <c r="AL148" i="14" a="1"/>
  <c r="AL148" i="14" s="1"/>
  <c r="AD150" i="14" a="1"/>
  <c r="AD150" i="14" s="1"/>
  <c r="AH151" i="14" a="1"/>
  <c r="AH151" i="14" s="1"/>
  <c r="AJ152" i="14" a="1"/>
  <c r="AJ152" i="14" s="1"/>
  <c r="AK153" i="14" a="1"/>
  <c r="AK153" i="14" s="1"/>
  <c r="AO154" i="14" a="1"/>
  <c r="AO154" i="14" s="1"/>
  <c r="AL156" i="14" a="1"/>
  <c r="AL156" i="14" s="1"/>
  <c r="AM157" i="14" a="1"/>
  <c r="AM157" i="14" s="1"/>
  <c r="AE159" i="14" a="1"/>
  <c r="AE159" i="14" s="1"/>
  <c r="AI160" i="14" a="1"/>
  <c r="AI160" i="14" s="1"/>
  <c r="AM161" i="14" a="1"/>
  <c r="AM161" i="14" s="1"/>
  <c r="AF163" i="14" a="1"/>
  <c r="AF163" i="14" s="1"/>
  <c r="AJ164" i="14" a="1"/>
  <c r="AJ164" i="14" s="1"/>
  <c r="AN165" i="14" a="1"/>
  <c r="AN165" i="14" s="1"/>
  <c r="AH167" i="14" a="1"/>
  <c r="AH167" i="14" s="1"/>
  <c r="AJ60" i="14" a="1"/>
  <c r="AJ60" i="14" s="1"/>
  <c r="AN61" i="14" a="1"/>
  <c r="AN61" i="14" s="1"/>
  <c r="AF63" i="14" a="1"/>
  <c r="AF63" i="14" s="1"/>
  <c r="AJ64" i="14" a="1"/>
  <c r="AJ64" i="14" s="1"/>
  <c r="AN65" i="14" a="1"/>
  <c r="AN65" i="14" s="1"/>
  <c r="AF67" i="14" a="1"/>
  <c r="AF67" i="14" s="1"/>
  <c r="AJ68" i="14" a="1"/>
  <c r="AJ68" i="14" s="1"/>
  <c r="AN69" i="14" a="1"/>
  <c r="AN69" i="14" s="1"/>
  <c r="AF71" i="14" a="1"/>
  <c r="AF71" i="14" s="1"/>
  <c r="AJ72" i="14" a="1"/>
  <c r="AJ72" i="14" s="1"/>
  <c r="AN73" i="14" a="1"/>
  <c r="AN73" i="14" s="1"/>
  <c r="AF75" i="14" a="1"/>
  <c r="AF75" i="14" s="1"/>
  <c r="AJ76" i="14" a="1"/>
  <c r="AJ76" i="14" s="1"/>
  <c r="AN77" i="14" a="1"/>
  <c r="AN77" i="14" s="1"/>
  <c r="AF79" i="14" a="1"/>
  <c r="AF79" i="14" s="1"/>
  <c r="AJ80" i="14" a="1"/>
  <c r="AJ80" i="14" s="1"/>
  <c r="AN81" i="14" a="1"/>
  <c r="AN81" i="14" s="1"/>
  <c r="AF83" i="14" a="1"/>
  <c r="AF83" i="14" s="1"/>
  <c r="AJ84" i="14" a="1"/>
  <c r="AJ84" i="14" s="1"/>
  <c r="AN85" i="14" a="1"/>
  <c r="AN85" i="14" s="1"/>
  <c r="AF87" i="14" a="1"/>
  <c r="AF87" i="14" s="1"/>
  <c r="AJ88" i="14" a="1"/>
  <c r="AJ88" i="14" s="1"/>
  <c r="AN89" i="14" a="1"/>
  <c r="AN89" i="14" s="1"/>
  <c r="AF91" i="14" a="1"/>
  <c r="AF91" i="14" s="1"/>
  <c r="AJ92" i="14" a="1"/>
  <c r="AJ92" i="14" s="1"/>
  <c r="AN93" i="14" a="1"/>
  <c r="AN93" i="14" s="1"/>
  <c r="AF95" i="14" a="1"/>
  <c r="AF95" i="14" s="1"/>
  <c r="AJ96" i="14" a="1"/>
  <c r="AJ96" i="14" s="1"/>
  <c r="AN97" i="14" a="1"/>
  <c r="AN97" i="14" s="1"/>
  <c r="AF99" i="14" a="1"/>
  <c r="AF99" i="14" s="1"/>
  <c r="AJ100" i="14" a="1"/>
  <c r="AJ100" i="14" s="1"/>
  <c r="AN101" i="14" a="1"/>
  <c r="AN101" i="14" s="1"/>
  <c r="AF103" i="14" a="1"/>
  <c r="AF103" i="14" s="1"/>
  <c r="AJ104" i="14" a="1"/>
  <c r="AJ104" i="14" s="1"/>
  <c r="AN105" i="14" a="1"/>
  <c r="AN105" i="14" s="1"/>
  <c r="AF107" i="14" a="1"/>
  <c r="AF107" i="14" s="1"/>
  <c r="AJ108" i="14" a="1"/>
  <c r="AJ108" i="14" s="1"/>
  <c r="AN109" i="14" a="1"/>
  <c r="AN109" i="14" s="1"/>
  <c r="AF111" i="14" a="1"/>
  <c r="AF111" i="14" s="1"/>
  <c r="AJ112" i="14" a="1"/>
  <c r="AJ112" i="14" s="1"/>
  <c r="AN113" i="14" a="1"/>
  <c r="AN113" i="14" s="1"/>
  <c r="AF115" i="14" a="1"/>
  <c r="AF115" i="14" s="1"/>
  <c r="AJ116" i="14" a="1"/>
  <c r="AJ116" i="14" s="1"/>
  <c r="AN117" i="14" a="1"/>
  <c r="AN117" i="14" s="1"/>
  <c r="AF119" i="14" a="1"/>
  <c r="AF119" i="14" s="1"/>
  <c r="AJ120" i="14" a="1"/>
  <c r="AJ120" i="14" s="1"/>
  <c r="AN121" i="14" a="1"/>
  <c r="AN121" i="14" s="1"/>
  <c r="AF123" i="14" a="1"/>
  <c r="AF123" i="14" s="1"/>
  <c r="AJ124" i="14" a="1"/>
  <c r="AJ124" i="14" s="1"/>
  <c r="AN125" i="14" a="1"/>
  <c r="AN125" i="14" s="1"/>
  <c r="AF127" i="14" a="1"/>
  <c r="AF127" i="14" s="1"/>
  <c r="AJ128" i="14" a="1"/>
  <c r="AJ128" i="14" s="1"/>
  <c r="AN129" i="14" a="1"/>
  <c r="AN129" i="14" s="1"/>
  <c r="AF131" i="14" a="1"/>
  <c r="AF131" i="14" s="1"/>
  <c r="AJ132" i="14" a="1"/>
  <c r="AJ132" i="14" s="1"/>
  <c r="AN133" i="14" a="1"/>
  <c r="AN133" i="14" s="1"/>
  <c r="AF135" i="14" a="1"/>
  <c r="AF135" i="14" s="1"/>
  <c r="AJ136" i="14" a="1"/>
  <c r="AJ136" i="14" s="1"/>
  <c r="AN137" i="14" a="1"/>
  <c r="AN137" i="14" s="1"/>
  <c r="AF139" i="14" a="1"/>
  <c r="AF139" i="14" s="1"/>
  <c r="AI140" i="14" a="1"/>
  <c r="AI140" i="14" s="1"/>
  <c r="AO141" i="14" a="1"/>
  <c r="AO141" i="14" s="1"/>
  <c r="AE143" i="14" a="1"/>
  <c r="AE143" i="14" s="1"/>
  <c r="AJ144" i="14" a="1"/>
  <c r="AJ144" i="14" s="1"/>
  <c r="AN145" i="14" a="1"/>
  <c r="AN145" i="14" s="1"/>
  <c r="AF147" i="14" a="1"/>
  <c r="AF147" i="14" s="1"/>
  <c r="AJ148" i="14" a="1"/>
  <c r="AJ148" i="14" s="1"/>
  <c r="AN149" i="14" a="1"/>
  <c r="AN149" i="14" s="1"/>
  <c r="AF151" i="14" a="1"/>
  <c r="AF151" i="14" s="1"/>
  <c r="AK152" i="14" a="1"/>
  <c r="AK152" i="14" s="1"/>
  <c r="AO153" i="14" a="1"/>
  <c r="AO153" i="14" s="1"/>
  <c r="AG155" i="14" a="1"/>
  <c r="AG155" i="14" s="1"/>
  <c r="AI156" i="14" a="1"/>
  <c r="AI156" i="14" s="1"/>
  <c r="AN157" i="14" a="1"/>
  <c r="AN157" i="14" s="1"/>
  <c r="AF159" i="14" a="1"/>
  <c r="AF159" i="14" s="1"/>
  <c r="AJ160" i="14" a="1"/>
  <c r="AJ160" i="14" s="1"/>
  <c r="AN161" i="14" a="1"/>
  <c r="AN161" i="14" s="1"/>
  <c r="AG163" i="14" a="1"/>
  <c r="AG163" i="14" s="1"/>
  <c r="AK164" i="14" a="1"/>
  <c r="AK164" i="14" s="1"/>
  <c r="AO165" i="14" a="1"/>
  <c r="AO165" i="14" s="1"/>
  <c r="AK167" i="14" a="1"/>
  <c r="AK167" i="14" s="1"/>
  <c r="AI168" i="14" a="1"/>
  <c r="AI168" i="14" s="1"/>
  <c r="AM169" i="14" a="1"/>
  <c r="AM169" i="14" s="1"/>
  <c r="AE171" i="14" a="1"/>
  <c r="AE171" i="14" s="1"/>
  <c r="AI172" i="14" a="1"/>
  <c r="AI172" i="14" s="1"/>
  <c r="AM173" i="14" a="1"/>
  <c r="AM173" i="14" s="1"/>
  <c r="AE175" i="14" a="1"/>
  <c r="AE175" i="14" s="1"/>
  <c r="AI176" i="14" a="1"/>
  <c r="AI176" i="14" s="1"/>
  <c r="AN177" i="14" a="1"/>
  <c r="AN177" i="14" s="1"/>
  <c r="AF179" i="14" a="1"/>
  <c r="AF179" i="14" s="1"/>
  <c r="AJ180" i="14" a="1"/>
  <c r="AJ180" i="14" s="1"/>
  <c r="AN181" i="14" a="1"/>
  <c r="AN181" i="14" s="1"/>
  <c r="AF183" i="14" a="1"/>
  <c r="AF183" i="14" s="1"/>
  <c r="AJ184" i="14" a="1"/>
  <c r="AJ184" i="14" s="1"/>
  <c r="AN185" i="14" a="1"/>
  <c r="AN185" i="14" s="1"/>
  <c r="AF187" i="14" a="1"/>
  <c r="AF187" i="14" s="1"/>
  <c r="AJ188" i="14" a="1"/>
  <c r="AJ188" i="14" s="1"/>
  <c r="AN189" i="14" a="1"/>
  <c r="AN189" i="14" s="1"/>
  <c r="AF191" i="14" a="1"/>
  <c r="AF191" i="14" s="1"/>
  <c r="AJ192" i="14" a="1"/>
  <c r="AJ192" i="14" s="1"/>
  <c r="AN193" i="14" a="1"/>
  <c r="AN193" i="14" s="1"/>
  <c r="AH195" i="14" a="1"/>
  <c r="AH195" i="14" s="1"/>
  <c r="AJ196" i="14" a="1"/>
  <c r="AJ196" i="14" s="1"/>
  <c r="AD198" i="14" a="1"/>
  <c r="AD198" i="14" s="1"/>
  <c r="AF199" i="14" a="1"/>
  <c r="AF199" i="14" s="1"/>
  <c r="AL200" i="14" a="1"/>
  <c r="AL200" i="14" s="1"/>
  <c r="AN201" i="14" a="1"/>
  <c r="AN201" i="14" s="1"/>
  <c r="AH203" i="14" a="1"/>
  <c r="AH203" i="14" s="1"/>
  <c r="AJ204" i="14" a="1"/>
  <c r="AJ204" i="14" s="1"/>
  <c r="AD206" i="14" a="1"/>
  <c r="AD206" i="14" s="1"/>
  <c r="AF207" i="14" a="1"/>
  <c r="AF207" i="14" s="1"/>
  <c r="AL208" i="14" a="1"/>
  <c r="AL208" i="14" s="1"/>
  <c r="AN209" i="14" a="1"/>
  <c r="AN209" i="14" s="1"/>
  <c r="AH211" i="14" a="1"/>
  <c r="AH211" i="14" s="1"/>
  <c r="AJ212" i="14" a="1"/>
  <c r="AJ212" i="14" s="1"/>
  <c r="AD214" i="14" a="1"/>
  <c r="AD214" i="14" s="1"/>
  <c r="AF215" i="14" a="1"/>
  <c r="AF215" i="14" s="1"/>
  <c r="AL216" i="14" a="1"/>
  <c r="AL216" i="14" s="1"/>
  <c r="AN217" i="14" a="1"/>
  <c r="AN217" i="14" s="1"/>
  <c r="AH219" i="14" a="1"/>
  <c r="AH219" i="14" s="1"/>
  <c r="AJ220" i="14" a="1"/>
  <c r="AJ220" i="14" s="1"/>
  <c r="AD222" i="14" a="1"/>
  <c r="AD222" i="14" s="1"/>
  <c r="AF223" i="14" a="1"/>
  <c r="AF223" i="14" s="1"/>
  <c r="AL224" i="14" a="1"/>
  <c r="AL224" i="14" s="1"/>
  <c r="AN225" i="14" a="1"/>
  <c r="AN225" i="14" s="1"/>
  <c r="AH227" i="14" a="1"/>
  <c r="AH227" i="14" s="1"/>
  <c r="AJ228" i="14" a="1"/>
  <c r="AJ228" i="14" s="1"/>
  <c r="AD230" i="14" a="1"/>
  <c r="AD230" i="14" s="1"/>
  <c r="AF231" i="14" a="1"/>
  <c r="AF231" i="14" s="1"/>
  <c r="AL232" i="14" a="1"/>
  <c r="AL232" i="14" s="1"/>
  <c r="AN233" i="14" a="1"/>
  <c r="AN233" i="14" s="1"/>
  <c r="AH235" i="14" a="1"/>
  <c r="AH235" i="14" s="1"/>
  <c r="AJ236" i="14" a="1"/>
  <c r="AJ236" i="14" s="1"/>
  <c r="AL237" i="14" a="1"/>
  <c r="AL237" i="14" s="1"/>
  <c r="AE239" i="14" a="1"/>
  <c r="AE239" i="14" s="1"/>
  <c r="AH240" i="14" a="1"/>
  <c r="AH240" i="14" s="1"/>
  <c r="AM241" i="14" a="1"/>
  <c r="AM241" i="14" s="1"/>
  <c r="AD243" i="14" a="1"/>
  <c r="AD243" i="14" s="1"/>
  <c r="AI244" i="14" a="1"/>
  <c r="AI244" i="14" s="1"/>
  <c r="AL245" i="14" a="1"/>
  <c r="AL245" i="14" s="1"/>
  <c r="AE247" i="14" a="1"/>
  <c r="AE247" i="14" s="1"/>
  <c r="AH248" i="14" a="1"/>
  <c r="AH248" i="14" s="1"/>
  <c r="AM249" i="14" a="1"/>
  <c r="AM249" i="14" s="1"/>
  <c r="AD251" i="14" a="1"/>
  <c r="AD251" i="14" s="1"/>
  <c r="AI252" i="14" a="1"/>
  <c r="AI252" i="14" s="1"/>
  <c r="AL253" i="14" a="1"/>
  <c r="AL253" i="14" s="1"/>
  <c r="AE255" i="14" a="1"/>
  <c r="AE255" i="14" s="1"/>
  <c r="AH256" i="14" a="1"/>
  <c r="AH256" i="14" s="1"/>
  <c r="AM257" i="14" a="1"/>
  <c r="AM257" i="14" s="1"/>
  <c r="AD259" i="14" a="1"/>
  <c r="AD259" i="14" s="1"/>
  <c r="AE166" i="14" a="1"/>
  <c r="AE166" i="14" s="1"/>
  <c r="AI167" i="14" a="1"/>
  <c r="AI167" i="14" s="1"/>
  <c r="AM168" i="14" a="1"/>
  <c r="AM168" i="14" s="1"/>
  <c r="AE170" i="14" a="1"/>
  <c r="AE170" i="14" s="1"/>
  <c r="AI171" i="14" a="1"/>
  <c r="AI171" i="14" s="1"/>
  <c r="AM172" i="14" a="1"/>
  <c r="AM172" i="14" s="1"/>
  <c r="AE174" i="14" a="1"/>
  <c r="AE174" i="14" s="1"/>
  <c r="AI175" i="14" a="1"/>
  <c r="AI175" i="14" s="1"/>
  <c r="AM176" i="14" a="1"/>
  <c r="AM176" i="14" s="1"/>
  <c r="AF178" i="14" a="1"/>
  <c r="AF178" i="14" s="1"/>
  <c r="AJ179" i="14" a="1"/>
  <c r="AJ179" i="14" s="1"/>
  <c r="AN180" i="14" a="1"/>
  <c r="AN180" i="14" s="1"/>
  <c r="AF182" i="14" a="1"/>
  <c r="AF182" i="14" s="1"/>
  <c r="AJ183" i="14" a="1"/>
  <c r="AJ183" i="14" s="1"/>
  <c r="AN184" i="14" a="1"/>
  <c r="AN184" i="14" s="1"/>
  <c r="AF186" i="14" a="1"/>
  <c r="AF186" i="14" s="1"/>
  <c r="AJ187" i="14" a="1"/>
  <c r="AJ187" i="14" s="1"/>
  <c r="AN188" i="14" a="1"/>
  <c r="AN188" i="14" s="1"/>
  <c r="AF190" i="14" a="1"/>
  <c r="AF190" i="14" s="1"/>
  <c r="AJ191" i="14" a="1"/>
  <c r="AJ191" i="14" s="1"/>
  <c r="AN192" i="14" a="1"/>
  <c r="AN192" i="14" s="1"/>
  <c r="AF194" i="14" a="1"/>
  <c r="AF194" i="14" s="1"/>
  <c r="AL195" i="14" a="1"/>
  <c r="AL195" i="14" s="1"/>
  <c r="AN196" i="14" a="1"/>
  <c r="AN196" i="14" s="1"/>
  <c r="AH198" i="14" a="1"/>
  <c r="AH198" i="14" s="1"/>
  <c r="AJ199" i="14" a="1"/>
  <c r="AJ199" i="14" s="1"/>
  <c r="AD201" i="14" a="1"/>
  <c r="AD201" i="14" s="1"/>
  <c r="AF202" i="14" a="1"/>
  <c r="AF202" i="14" s="1"/>
  <c r="AL203" i="14" a="1"/>
  <c r="AL203" i="14" s="1"/>
  <c r="AN204" i="14" a="1"/>
  <c r="AN204" i="14" s="1"/>
  <c r="AH206" i="14" a="1"/>
  <c r="AH206" i="14" s="1"/>
  <c r="AJ207" i="14" a="1"/>
  <c r="AJ207" i="14" s="1"/>
  <c r="AD209" i="14" a="1"/>
  <c r="AD209" i="14" s="1"/>
  <c r="AF210" i="14" a="1"/>
  <c r="AF210" i="14" s="1"/>
  <c r="AL211" i="14" a="1"/>
  <c r="AL211" i="14" s="1"/>
  <c r="AN212" i="14" a="1"/>
  <c r="AN212" i="14" s="1"/>
  <c r="AH214" i="14" a="1"/>
  <c r="AH214" i="14" s="1"/>
  <c r="AJ215" i="14" a="1"/>
  <c r="AJ215" i="14" s="1"/>
  <c r="AD217" i="14" a="1"/>
  <c r="AD217" i="14" s="1"/>
  <c r="AF218" i="14" a="1"/>
  <c r="AF218" i="14" s="1"/>
  <c r="AL219" i="14" a="1"/>
  <c r="AL219" i="14" s="1"/>
  <c r="AN220" i="14" a="1"/>
  <c r="AN220" i="14" s="1"/>
  <c r="AH222" i="14" a="1"/>
  <c r="AH222" i="14" s="1"/>
  <c r="AJ223" i="14" a="1"/>
  <c r="AJ223" i="14" s="1"/>
  <c r="AD225" i="14" a="1"/>
  <c r="AD225" i="14" s="1"/>
  <c r="AF226" i="14" a="1"/>
  <c r="AF226" i="14" s="1"/>
  <c r="AL227" i="14" a="1"/>
  <c r="AL227" i="14" s="1"/>
  <c r="AN228" i="14" a="1"/>
  <c r="AN228" i="14" s="1"/>
  <c r="AH230" i="14" a="1"/>
  <c r="AH230" i="14" s="1"/>
  <c r="AJ231" i="14" a="1"/>
  <c r="AJ231" i="14" s="1"/>
  <c r="AD233" i="14" a="1"/>
  <c r="AD233" i="14" s="1"/>
  <c r="AF234" i="14" a="1"/>
  <c r="AF234" i="14" s="1"/>
  <c r="AL235" i="14" a="1"/>
  <c r="AL235" i="14" s="1"/>
  <c r="AO236" i="14" a="1"/>
  <c r="AO236" i="14" s="1"/>
  <c r="AI238" i="14" a="1"/>
  <c r="AI238" i="14" s="1"/>
  <c r="AL239" i="14" a="1"/>
  <c r="AL239" i="14" s="1"/>
  <c r="AE241" i="14" a="1"/>
  <c r="AE241" i="14" s="1"/>
  <c r="AH242" i="14" a="1"/>
  <c r="AH242" i="14" s="1"/>
  <c r="AM243" i="14" a="1"/>
  <c r="AM243" i="14" s="1"/>
  <c r="AD245" i="14" a="1"/>
  <c r="AD245" i="14" s="1"/>
  <c r="AI246" i="14" a="1"/>
  <c r="AI246" i="14" s="1"/>
  <c r="AL247" i="14" a="1"/>
  <c r="AL247" i="14" s="1"/>
  <c r="AE249" i="14" a="1"/>
  <c r="AE249" i="14" s="1"/>
  <c r="AH250" i="14" a="1"/>
  <c r="AH250" i="14" s="1"/>
  <c r="AM251" i="14" a="1"/>
  <c r="AM251" i="14" s="1"/>
  <c r="AD253" i="14" a="1"/>
  <c r="AD253" i="14" s="1"/>
  <c r="AI254" i="14" a="1"/>
  <c r="AI254" i="14" s="1"/>
  <c r="AL255" i="14" a="1"/>
  <c r="AL255" i="14" s="1"/>
  <c r="AE257" i="14" a="1"/>
  <c r="AE257" i="14" s="1"/>
  <c r="AH258" i="14" a="1"/>
  <c r="AH258" i="14" s="1"/>
  <c r="AM259" i="14" a="1"/>
  <c r="AM259" i="14" s="1"/>
  <c r="AM167" i="14" a="1"/>
  <c r="AM167" i="14" s="1"/>
  <c r="AE169" i="14" a="1"/>
  <c r="AE169" i="14" s="1"/>
  <c r="AI170" i="14" a="1"/>
  <c r="AI170" i="14" s="1"/>
  <c r="AM171" i="14" a="1"/>
  <c r="AM171" i="14" s="1"/>
  <c r="AE173" i="14" a="1"/>
  <c r="AE173" i="14" s="1"/>
  <c r="AI174" i="14" a="1"/>
  <c r="AI174" i="14" s="1"/>
  <c r="AM175" i="14" a="1"/>
  <c r="AM175" i="14" s="1"/>
  <c r="AF177" i="14" a="1"/>
  <c r="AF177" i="14" s="1"/>
  <c r="AJ178" i="14" a="1"/>
  <c r="AJ178" i="14" s="1"/>
  <c r="AN179" i="14" a="1"/>
  <c r="AN179" i="14" s="1"/>
  <c r="AF181" i="14" a="1"/>
  <c r="AF181" i="14" s="1"/>
  <c r="AJ182" i="14" a="1"/>
  <c r="AJ182" i="14" s="1"/>
  <c r="AN183" i="14" a="1"/>
  <c r="AN183" i="14" s="1"/>
  <c r="AF185" i="14" a="1"/>
  <c r="AF185" i="14" s="1"/>
  <c r="AJ186" i="14" a="1"/>
  <c r="AJ186" i="14" s="1"/>
  <c r="AN187" i="14" a="1"/>
  <c r="AN187" i="14" s="1"/>
  <c r="AF189" i="14" a="1"/>
  <c r="AF189" i="14" s="1"/>
  <c r="AJ190" i="14" a="1"/>
  <c r="AJ190" i="14" s="1"/>
  <c r="AN191" i="14" a="1"/>
  <c r="AN191" i="14" s="1"/>
  <c r="AF193" i="14" a="1"/>
  <c r="AF193" i="14" s="1"/>
  <c r="AK194" i="14" a="1"/>
  <c r="AK194" i="14" s="1"/>
  <c r="AM195" i="14" a="1"/>
  <c r="AM195" i="14" s="1"/>
  <c r="AG197" i="14" a="1"/>
  <c r="AG197" i="14" s="1"/>
  <c r="AI198" i="14" a="1"/>
  <c r="AI198" i="14" s="1"/>
  <c r="AO199" i="14" a="1"/>
  <c r="AO199" i="14" s="1"/>
  <c r="AE201" i="14" a="1"/>
  <c r="AE201" i="14" s="1"/>
  <c r="AK202" i="14" a="1"/>
  <c r="AK202" i="14" s="1"/>
  <c r="AM203" i="14" a="1"/>
  <c r="AM203" i="14" s="1"/>
  <c r="AG205" i="14" a="1"/>
  <c r="AG205" i="14" s="1"/>
  <c r="AI206" i="14" a="1"/>
  <c r="AI206" i="14" s="1"/>
  <c r="AO207" i="14" a="1"/>
  <c r="AO207" i="14" s="1"/>
  <c r="AE209" i="14" a="1"/>
  <c r="AE209" i="14" s="1"/>
  <c r="AK210" i="14" a="1"/>
  <c r="AK210" i="14" s="1"/>
  <c r="AM211" i="14" a="1"/>
  <c r="AM211" i="14" s="1"/>
  <c r="AG213" i="14" a="1"/>
  <c r="AG213" i="14" s="1"/>
  <c r="AI214" i="14" a="1"/>
  <c r="AI214" i="14" s="1"/>
  <c r="AO215" i="14" a="1"/>
  <c r="AO215" i="14" s="1"/>
  <c r="AE217" i="14" a="1"/>
  <c r="AE217" i="14" s="1"/>
  <c r="AK218" i="14" a="1"/>
  <c r="AK218" i="14" s="1"/>
  <c r="AM219" i="14" a="1"/>
  <c r="AM219" i="14" s="1"/>
  <c r="AG221" i="14" a="1"/>
  <c r="AG221" i="14" s="1"/>
  <c r="AI222" i="14" a="1"/>
  <c r="AI222" i="14" s="1"/>
  <c r="AO223" i="14" a="1"/>
  <c r="AO223" i="14" s="1"/>
  <c r="AE225" i="14" a="1"/>
  <c r="AE225" i="14" s="1"/>
  <c r="AK226" i="14" a="1"/>
  <c r="AK226" i="14" s="1"/>
  <c r="AM227" i="14" a="1"/>
  <c r="AM227" i="14" s="1"/>
  <c r="AG229" i="14" a="1"/>
  <c r="AG229" i="14" s="1"/>
  <c r="AI230" i="14" a="1"/>
  <c r="AI230" i="14" s="1"/>
  <c r="AO231" i="14" a="1"/>
  <c r="AO231" i="14" s="1"/>
  <c r="AE233" i="14" a="1"/>
  <c r="AE233" i="14" s="1"/>
  <c r="AK234" i="14" a="1"/>
  <c r="AK234" i="14" s="1"/>
  <c r="AM235" i="14" a="1"/>
  <c r="AM235" i="14" s="1"/>
  <c r="AG237" i="14" a="1"/>
  <c r="AG237" i="14" s="1"/>
  <c r="AM238" i="14" a="1"/>
  <c r="AM238" i="14" s="1"/>
  <c r="AD240" i="14" a="1"/>
  <c r="AD240" i="14" s="1"/>
  <c r="AI241" i="14" a="1"/>
  <c r="AI241" i="14" s="1"/>
  <c r="AL242" i="14" a="1"/>
  <c r="AL242" i="14" s="1"/>
  <c r="AE244" i="14" a="1"/>
  <c r="AE244" i="14" s="1"/>
  <c r="AH245" i="14" a="1"/>
  <c r="AH245" i="14" s="1"/>
  <c r="AM246" i="14" a="1"/>
  <c r="AM246" i="14" s="1"/>
  <c r="AD248" i="14" a="1"/>
  <c r="AD248" i="14" s="1"/>
  <c r="AI249" i="14" a="1"/>
  <c r="AI249" i="14" s="1"/>
  <c r="AL250" i="14" a="1"/>
  <c r="AL250" i="14" s="1"/>
  <c r="AE252" i="14" a="1"/>
  <c r="AE252" i="14" s="1"/>
  <c r="AH253" i="14" a="1"/>
  <c r="AH253" i="14" s="1"/>
  <c r="AM254" i="14" a="1"/>
  <c r="AM254" i="14" s="1"/>
  <c r="AD256" i="14" a="1"/>
  <c r="AD256" i="14" s="1"/>
  <c r="AI257" i="14" a="1"/>
  <c r="AI257" i="14" s="1"/>
  <c r="AL258" i="14" a="1"/>
  <c r="AL258" i="14" s="1"/>
  <c r="AE260" i="14" a="1"/>
  <c r="AE260" i="14" s="1"/>
  <c r="AI169" i="14" a="1"/>
  <c r="AI169" i="14" s="1"/>
  <c r="AM170" i="14" a="1"/>
  <c r="AM170" i="14" s="1"/>
  <c r="AE172" i="14" a="1"/>
  <c r="AE172" i="14" s="1"/>
  <c r="AI173" i="14" a="1"/>
  <c r="AI173" i="14" s="1"/>
  <c r="AM174" i="14" a="1"/>
  <c r="AM174" i="14" s="1"/>
  <c r="AE176" i="14" a="1"/>
  <c r="AE176" i="14" s="1"/>
  <c r="AJ177" i="14" a="1"/>
  <c r="AJ177" i="14" s="1"/>
  <c r="AN178" i="14" a="1"/>
  <c r="AN178" i="14" s="1"/>
  <c r="AF180" i="14" a="1"/>
  <c r="AF180" i="14" s="1"/>
  <c r="AJ181" i="14" a="1"/>
  <c r="AJ181" i="14" s="1"/>
  <c r="AN182" i="14" a="1"/>
  <c r="AN182" i="14" s="1"/>
  <c r="AF184" i="14" a="1"/>
  <c r="AF184" i="14" s="1"/>
  <c r="AJ185" i="14" a="1"/>
  <c r="AJ185" i="14" s="1"/>
  <c r="AN186" i="14" a="1"/>
  <c r="AN186" i="14" s="1"/>
  <c r="AF188" i="14" a="1"/>
  <c r="AF188" i="14" s="1"/>
  <c r="AJ189" i="14" a="1"/>
  <c r="AJ189" i="14" s="1"/>
  <c r="AN190" i="14" a="1"/>
  <c r="AN190" i="14" s="1"/>
  <c r="AF192" i="14" a="1"/>
  <c r="AF192" i="14" s="1"/>
  <c r="AJ193" i="14" a="1"/>
  <c r="AJ193" i="14" s="1"/>
  <c r="AO194" i="14" a="1"/>
  <c r="AO194" i="14" s="1"/>
  <c r="AE196" i="14" a="1"/>
  <c r="AE196" i="14" s="1"/>
  <c r="AK197" i="14" a="1"/>
  <c r="AK197" i="14" s="1"/>
  <c r="AM198" i="14" a="1"/>
  <c r="AM198" i="14" s="1"/>
  <c r="AG200" i="14" a="1"/>
  <c r="AG200" i="14" s="1"/>
  <c r="AI201" i="14" a="1"/>
  <c r="AI201" i="14" s="1"/>
  <c r="AO202" i="14" a="1"/>
  <c r="AO202" i="14" s="1"/>
  <c r="AE204" i="14" a="1"/>
  <c r="AE204" i="14" s="1"/>
  <c r="AK205" i="14" a="1"/>
  <c r="AK205" i="14" s="1"/>
  <c r="AM206" i="14" a="1"/>
  <c r="AM206" i="14" s="1"/>
  <c r="AG208" i="14" a="1"/>
  <c r="AG208" i="14" s="1"/>
  <c r="AI209" i="14" a="1"/>
  <c r="AI209" i="14" s="1"/>
  <c r="AO210" i="14" a="1"/>
  <c r="AO210" i="14" s="1"/>
  <c r="AE212" i="14" a="1"/>
  <c r="AE212" i="14" s="1"/>
  <c r="AK213" i="14" a="1"/>
  <c r="AK213" i="14" s="1"/>
  <c r="AM214" i="14" a="1"/>
  <c r="AM214" i="14" s="1"/>
  <c r="AG216" i="14" a="1"/>
  <c r="AG216" i="14" s="1"/>
  <c r="AI217" i="14" a="1"/>
  <c r="AI217" i="14" s="1"/>
  <c r="AO218" i="14" a="1"/>
  <c r="AO218" i="14" s="1"/>
  <c r="AE220" i="14" a="1"/>
  <c r="AE220" i="14" s="1"/>
  <c r="AK221" i="14" a="1"/>
  <c r="AK221" i="14" s="1"/>
  <c r="AM222" i="14" a="1"/>
  <c r="AM222" i="14" s="1"/>
  <c r="AG224" i="14" a="1"/>
  <c r="AG224" i="14" s="1"/>
  <c r="AI225" i="14" a="1"/>
  <c r="AI225" i="14" s="1"/>
  <c r="AO226" i="14" a="1"/>
  <c r="AO226" i="14" s="1"/>
  <c r="AE228" i="14" a="1"/>
  <c r="AE228" i="14" s="1"/>
  <c r="AK229" i="14" a="1"/>
  <c r="AK229" i="14" s="1"/>
  <c r="AM230" i="14" a="1"/>
  <c r="AM230" i="14" s="1"/>
  <c r="AG232" i="14" a="1"/>
  <c r="AG232" i="14" s="1"/>
  <c r="AI233" i="14" a="1"/>
  <c r="AI233" i="14" s="1"/>
  <c r="AO234" i="14" a="1"/>
  <c r="AO234" i="14" s="1"/>
  <c r="AF236" i="14" a="1"/>
  <c r="AF236" i="14" s="1"/>
  <c r="AK237" i="14" a="1"/>
  <c r="AK237" i="14" s="1"/>
  <c r="AK238" i="14" a="1"/>
  <c r="AK238" i="14" s="1"/>
  <c r="AG240" i="14" a="1"/>
  <c r="AG240" i="14" s="1"/>
  <c r="AG241" i="14" a="1"/>
  <c r="AG241" i="14" s="1"/>
  <c r="AO242" i="14" a="1"/>
  <c r="AO242" i="14" s="1"/>
  <c r="AO243" i="14" a="1"/>
  <c r="AO243" i="14" s="1"/>
  <c r="AK245" i="14" a="1"/>
  <c r="AK245" i="14" s="1"/>
  <c r="AK246" i="14" a="1"/>
  <c r="AK246" i="14" s="1"/>
  <c r="AG248" i="14" a="1"/>
  <c r="AG248" i="14" s="1"/>
  <c r="AG249" i="14" a="1"/>
  <c r="AG249" i="14" s="1"/>
  <c r="AO250" i="14" a="1"/>
  <c r="AO250" i="14" s="1"/>
  <c r="AO251" i="14" a="1"/>
  <c r="AO251" i="14" s="1"/>
  <c r="AK253" i="14" a="1"/>
  <c r="AK253" i="14" s="1"/>
  <c r="AK254" i="14" a="1"/>
  <c r="AK254" i="14" s="1"/>
  <c r="AG256" i="14" a="1"/>
  <c r="AG256" i="14" s="1"/>
  <c r="AG257" i="14" a="1"/>
  <c r="AG257" i="14" s="1"/>
  <c r="AO258" i="14" a="1"/>
  <c r="AO258" i="14" s="1"/>
  <c r="AO259" i="14" a="1"/>
  <c r="AO259" i="14" s="1"/>
  <c r="AD261" i="14" a="1"/>
  <c r="AD261" i="14" s="1"/>
  <c r="AI262" i="14" a="1"/>
  <c r="AI262" i="14" s="1"/>
  <c r="AL263" i="14" a="1"/>
  <c r="AL263" i="14" s="1"/>
  <c r="AE265" i="14" a="1"/>
  <c r="AE265" i="14" s="1"/>
  <c r="AH266" i="14" a="1"/>
  <c r="AH266" i="14" s="1"/>
  <c r="AM267" i="14" a="1"/>
  <c r="AM267" i="14" s="1"/>
  <c r="AD269" i="14" a="1"/>
  <c r="AD269" i="14" s="1"/>
  <c r="AI270" i="14" a="1"/>
  <c r="AI270" i="14" s="1"/>
  <c r="AL271" i="14" a="1"/>
  <c r="AL271" i="14" s="1"/>
  <c r="AE273" i="14" a="1"/>
  <c r="AE273" i="14" s="1"/>
  <c r="AH274" i="14" a="1"/>
  <c r="AH274" i="14" s="1"/>
  <c r="AM275" i="14" a="1"/>
  <c r="AM275" i="14" s="1"/>
  <c r="AD277" i="14" a="1"/>
  <c r="AD277" i="14" s="1"/>
  <c r="AI278" i="14" a="1"/>
  <c r="AI278" i="14" s="1"/>
  <c r="AL279" i="14" a="1"/>
  <c r="AL279" i="14" s="1"/>
  <c r="AE281" i="14" a="1"/>
  <c r="AE281" i="14" s="1"/>
  <c r="AH282" i="14" a="1"/>
  <c r="AH282" i="14" s="1"/>
  <c r="AM283" i="14" a="1"/>
  <c r="AM283" i="14" s="1"/>
  <c r="AD285" i="14" a="1"/>
  <c r="AD285" i="14" s="1"/>
  <c r="AI286" i="14" a="1"/>
  <c r="AI286" i="14" s="1"/>
  <c r="AL287" i="14" a="1"/>
  <c r="AL287" i="14" s="1"/>
  <c r="AE289" i="14" a="1"/>
  <c r="AE289" i="14" s="1"/>
  <c r="AH290" i="14" a="1"/>
  <c r="AH290" i="14" s="1"/>
  <c r="AM291" i="14" a="1"/>
  <c r="AM291" i="14" s="1"/>
  <c r="AD293" i="14" a="1"/>
  <c r="AD293" i="14" s="1"/>
  <c r="AI294" i="14" a="1"/>
  <c r="AI294" i="14" s="1"/>
  <c r="AL295" i="14" a="1"/>
  <c r="AL295" i="14" s="1"/>
  <c r="AE297" i="14" a="1"/>
  <c r="AE297" i="14" s="1"/>
  <c r="AH298" i="14" a="1"/>
  <c r="AH298" i="14" s="1"/>
  <c r="AM299" i="14" a="1"/>
  <c r="AM299" i="14" s="1"/>
  <c r="AD301" i="14" a="1"/>
  <c r="AD301" i="14" s="1"/>
  <c r="AI302" i="14" a="1"/>
  <c r="AI302" i="14" s="1"/>
  <c r="AO303" i="14" a="1"/>
  <c r="AO303" i="14" s="1"/>
  <c r="AN305" i="14" a="1"/>
  <c r="AN305" i="14" s="1"/>
  <c r="AD309" i="14" a="1"/>
  <c r="AD309" i="14" s="1"/>
  <c r="AH314" i="14" a="1"/>
  <c r="AH314" i="14" s="1"/>
  <c r="AL319" i="14" a="1"/>
  <c r="AL319" i="14" s="1"/>
  <c r="AD325" i="14" a="1"/>
  <c r="AD325" i="14" s="1"/>
  <c r="AH330" i="14" a="1"/>
  <c r="AH330" i="14" s="1"/>
  <c r="E151" i="3"/>
  <c r="AE40" i="14" a="1"/>
  <c r="AE40" i="14" s="1"/>
  <c r="AI41" i="14" a="1"/>
  <c r="AI41" i="14" s="1"/>
  <c r="AM42" i="14" a="1"/>
  <c r="AM42" i="14" s="1"/>
  <c r="AE44" i="14" a="1"/>
  <c r="AE44" i="14" s="1"/>
  <c r="AI45" i="14" a="1"/>
  <c r="AI45" i="14" s="1"/>
  <c r="AM46" i="14" a="1"/>
  <c r="AM46" i="14" s="1"/>
  <c r="AE48" i="14" a="1"/>
  <c r="AE48" i="14" s="1"/>
  <c r="AI49" i="14" a="1"/>
  <c r="AI49" i="14" s="1"/>
  <c r="AM50" i="14" a="1"/>
  <c r="AM50" i="14" s="1"/>
  <c r="AE52" i="14" a="1"/>
  <c r="AE52" i="14" s="1"/>
  <c r="AI53" i="14" a="1"/>
  <c r="AI53" i="14" s="1"/>
  <c r="AM54" i="14" a="1"/>
  <c r="AM54" i="14" s="1"/>
  <c r="AE56" i="14" a="1"/>
  <c r="AE56" i="14" s="1"/>
  <c r="AI57" i="14" a="1"/>
  <c r="AI57" i="14" s="1"/>
  <c r="AM58" i="14" a="1"/>
  <c r="AM58" i="14" s="1"/>
  <c r="AF39" i="14" a="1"/>
  <c r="AF39" i="14" s="1"/>
  <c r="AF41" i="14" a="1"/>
  <c r="AF41" i="14" s="1"/>
  <c r="AJ42" i="14" a="1"/>
  <c r="AJ42" i="14" s="1"/>
  <c r="AN43" i="14" a="1"/>
  <c r="AN43" i="14" s="1"/>
  <c r="AF45" i="14" a="1"/>
  <c r="AF45" i="14" s="1"/>
  <c r="AJ46" i="14" a="1"/>
  <c r="AJ46" i="14" s="1"/>
  <c r="AN47" i="14" a="1"/>
  <c r="AN47" i="14" s="1"/>
  <c r="AF49" i="14" a="1"/>
  <c r="AF49" i="14" s="1"/>
  <c r="AJ50" i="14" a="1"/>
  <c r="AJ50" i="14" s="1"/>
  <c r="AN51" i="14" a="1"/>
  <c r="AN51" i="14" s="1"/>
  <c r="AF53" i="14" a="1"/>
  <c r="AF53" i="14" s="1"/>
  <c r="AJ54" i="14" a="1"/>
  <c r="AJ54" i="14" s="1"/>
  <c r="AN55" i="14" a="1"/>
  <c r="AN55" i="14" s="1"/>
  <c r="AF57" i="14" a="1"/>
  <c r="AF57" i="14" s="1"/>
  <c r="AJ58" i="14" a="1"/>
  <c r="AJ58" i="14" s="1"/>
  <c r="AI39" i="14" a="1"/>
  <c r="AI39" i="14" s="1"/>
  <c r="AO40" i="14" a="1"/>
  <c r="AO40" i="14" s="1"/>
  <c r="AG42" i="14" a="1"/>
  <c r="AG42" i="14" s="1"/>
  <c r="AK43" i="14" a="1"/>
  <c r="AK43" i="14" s="1"/>
  <c r="AO44" i="14" a="1"/>
  <c r="AO44" i="14" s="1"/>
  <c r="AG46" i="14" a="1"/>
  <c r="AG46" i="14" s="1"/>
  <c r="AK47" i="14" a="1"/>
  <c r="AK47" i="14" s="1"/>
  <c r="AO48" i="14" a="1"/>
  <c r="AO48" i="14" s="1"/>
  <c r="AG50" i="14" a="1"/>
  <c r="AG50" i="14" s="1"/>
  <c r="AK51" i="14" a="1"/>
  <c r="AK51" i="14" s="1"/>
  <c r="AO52" i="14" a="1"/>
  <c r="AO52" i="14" s="1"/>
  <c r="AG54" i="14" a="1"/>
  <c r="AG54" i="14" s="1"/>
  <c r="AK55" i="14" a="1"/>
  <c r="AK55" i="14" s="1"/>
  <c r="AO56" i="14" a="1"/>
  <c r="AO56" i="14" s="1"/>
  <c r="AG58" i="14" a="1"/>
  <c r="AG58" i="14" s="1"/>
  <c r="AD39" i="14" a="1"/>
  <c r="AD39" i="14" s="1"/>
  <c r="AH40" i="14" a="1"/>
  <c r="AH40" i="14" s="1"/>
  <c r="AL41" i="14" a="1"/>
  <c r="AL41" i="14" s="1"/>
  <c r="AD43" i="14" a="1"/>
  <c r="AD43" i="14" s="1"/>
  <c r="AH44" i="14" a="1"/>
  <c r="AH44" i="14" s="1"/>
  <c r="AL45" i="14" a="1"/>
  <c r="AL45" i="14" s="1"/>
  <c r="AD47" i="14" a="1"/>
  <c r="AD47" i="14" s="1"/>
  <c r="AH48" i="14" a="1"/>
  <c r="AH48" i="14" s="1"/>
  <c r="AL49" i="14" a="1"/>
  <c r="AL49" i="14" s="1"/>
  <c r="AD51" i="14" a="1"/>
  <c r="AD51" i="14" s="1"/>
  <c r="AH52" i="14" a="1"/>
  <c r="AH52" i="14" s="1"/>
  <c r="AL53" i="14" a="1"/>
  <c r="AL53" i="14" s="1"/>
  <c r="AD55" i="14" a="1"/>
  <c r="AD55" i="14" s="1"/>
  <c r="AH56" i="14" a="1"/>
  <c r="AH56" i="14" s="1"/>
  <c r="AL57" i="14" a="1"/>
  <c r="AL57" i="14" s="1"/>
  <c r="AD59" i="14" a="1"/>
  <c r="AD59" i="14" s="1"/>
  <c r="AG60" i="14" a="1"/>
  <c r="AG60" i="14" s="1"/>
  <c r="AK61" i="14" a="1"/>
  <c r="AK61" i="14" s="1"/>
  <c r="AO62" i="14" a="1"/>
  <c r="AO62" i="14" s="1"/>
  <c r="AG64" i="14" a="1"/>
  <c r="AG64" i="14" s="1"/>
  <c r="AK65" i="14" a="1"/>
  <c r="AK65" i="14" s="1"/>
  <c r="AO66" i="14" a="1"/>
  <c r="AO66" i="14" s="1"/>
  <c r="AG68" i="14" a="1"/>
  <c r="AG68" i="14" s="1"/>
  <c r="AK69" i="14" a="1"/>
  <c r="AK69" i="14" s="1"/>
  <c r="AO70" i="14" a="1"/>
  <c r="AO70" i="14" s="1"/>
  <c r="AG72" i="14" a="1"/>
  <c r="AG72" i="14" s="1"/>
  <c r="AK73" i="14" a="1"/>
  <c r="AK73" i="14" s="1"/>
  <c r="AO74" i="14" a="1"/>
  <c r="AO74" i="14" s="1"/>
  <c r="AG76" i="14" a="1"/>
  <c r="AG76" i="14" s="1"/>
  <c r="AK77" i="14" a="1"/>
  <c r="AK77" i="14" s="1"/>
  <c r="AO78" i="14" a="1"/>
  <c r="AO78" i="14" s="1"/>
  <c r="AG80" i="14" a="1"/>
  <c r="AG80" i="14" s="1"/>
  <c r="AK81" i="14" a="1"/>
  <c r="AK81" i="14" s="1"/>
  <c r="AO82" i="14" a="1"/>
  <c r="AO82" i="14" s="1"/>
  <c r="AG84" i="14" a="1"/>
  <c r="AG84" i="14" s="1"/>
  <c r="AK85" i="14" a="1"/>
  <c r="AK85" i="14" s="1"/>
  <c r="AO86" i="14" a="1"/>
  <c r="AO86" i="14" s="1"/>
  <c r="AG88" i="14" a="1"/>
  <c r="AG88" i="14" s="1"/>
  <c r="AK89" i="14" a="1"/>
  <c r="AK89" i="14" s="1"/>
  <c r="AO90" i="14" a="1"/>
  <c r="AO90" i="14" s="1"/>
  <c r="AG92" i="14" a="1"/>
  <c r="AG92" i="14" s="1"/>
  <c r="AK93" i="14" a="1"/>
  <c r="AK93" i="14" s="1"/>
  <c r="AO94" i="14" a="1"/>
  <c r="AO94" i="14" s="1"/>
  <c r="AG96" i="14" a="1"/>
  <c r="AG96" i="14" s="1"/>
  <c r="AK97" i="14" a="1"/>
  <c r="AK97" i="14" s="1"/>
  <c r="AO98" i="14" a="1"/>
  <c r="AO98" i="14" s="1"/>
  <c r="AG100" i="14" a="1"/>
  <c r="AG100" i="14" s="1"/>
  <c r="AK101" i="14" a="1"/>
  <c r="AK101" i="14" s="1"/>
  <c r="AO102" i="14" a="1"/>
  <c r="AO102" i="14" s="1"/>
  <c r="AG104" i="14" a="1"/>
  <c r="AG104" i="14" s="1"/>
  <c r="AK105" i="14" a="1"/>
  <c r="AK105" i="14" s="1"/>
  <c r="AO106" i="14" a="1"/>
  <c r="AO106" i="14" s="1"/>
  <c r="AG108" i="14" a="1"/>
  <c r="AG108" i="14" s="1"/>
  <c r="AK109" i="14" a="1"/>
  <c r="AK109" i="14" s="1"/>
  <c r="AO110" i="14" a="1"/>
  <c r="AO110" i="14" s="1"/>
  <c r="AG112" i="14" a="1"/>
  <c r="AG112" i="14" s="1"/>
  <c r="AK113" i="14" a="1"/>
  <c r="AK113" i="14" s="1"/>
  <c r="AO114" i="14" a="1"/>
  <c r="AO114" i="14" s="1"/>
  <c r="AG116" i="14" a="1"/>
  <c r="AG116" i="14" s="1"/>
  <c r="AK117" i="14" a="1"/>
  <c r="AK117" i="14" s="1"/>
  <c r="AO118" i="14" a="1"/>
  <c r="AO118" i="14" s="1"/>
  <c r="AG120" i="14" a="1"/>
  <c r="AG120" i="14" s="1"/>
  <c r="AK121" i="14" a="1"/>
  <c r="AK121" i="14" s="1"/>
  <c r="AO122" i="14" a="1"/>
  <c r="AO122" i="14" s="1"/>
  <c r="AG124" i="14" a="1"/>
  <c r="AG124" i="14" s="1"/>
  <c r="AK125" i="14" a="1"/>
  <c r="AK125" i="14" s="1"/>
  <c r="AO126" i="14" a="1"/>
  <c r="AO126" i="14" s="1"/>
  <c r="AG128" i="14" a="1"/>
  <c r="AG128" i="14" s="1"/>
  <c r="AK129" i="14" a="1"/>
  <c r="AK129" i="14" s="1"/>
  <c r="AO130" i="14" a="1"/>
  <c r="AO130" i="14" s="1"/>
  <c r="AG132" i="14" a="1"/>
  <c r="AG132" i="14" s="1"/>
  <c r="AK133" i="14" a="1"/>
  <c r="AK133" i="14" s="1"/>
  <c r="AO134" i="14" a="1"/>
  <c r="AO134" i="14" s="1"/>
  <c r="AG136" i="14" a="1"/>
  <c r="AG136" i="14" s="1"/>
  <c r="AK137" i="14" a="1"/>
  <c r="AK137" i="14" s="1"/>
  <c r="AO138" i="14" a="1"/>
  <c r="AO138" i="14" s="1"/>
  <c r="AF140" i="14" a="1"/>
  <c r="AF140" i="14" s="1"/>
  <c r="AL141" i="14" a="1"/>
  <c r="AL141" i="14" s="1"/>
  <c r="AN142" i="14" a="1"/>
  <c r="AN142" i="14" s="1"/>
  <c r="AD144" i="14" a="1"/>
  <c r="AD144" i="14" s="1"/>
  <c r="AH145" i="14" a="1"/>
  <c r="AH145" i="14" s="1"/>
  <c r="AL146" i="14" a="1"/>
  <c r="AL146" i="14" s="1"/>
  <c r="AD148" i="14" a="1"/>
  <c r="AD148" i="14" s="1"/>
  <c r="AH149" i="14" a="1"/>
  <c r="AH149" i="14" s="1"/>
  <c r="AL150" i="14" a="1"/>
  <c r="AL150" i="14" s="1"/>
  <c r="AH152" i="14" a="1"/>
  <c r="AH152" i="14" s="1"/>
  <c r="AM153" i="14" a="1"/>
  <c r="AM153" i="14" s="1"/>
  <c r="AE155" i="14" a="1"/>
  <c r="AE155" i="14" s="1"/>
  <c r="AF156" i="14" a="1"/>
  <c r="AF156" i="14" s="1"/>
  <c r="AL157" i="14" a="1"/>
  <c r="AL157" i="14" s="1"/>
  <c r="AD159" i="14" a="1"/>
  <c r="AD159" i="14" s="1"/>
  <c r="AH160" i="14" a="1"/>
  <c r="AH160" i="14" s="1"/>
  <c r="AL161" i="14" a="1"/>
  <c r="AL161" i="14" s="1"/>
  <c r="AM162" i="14" a="1"/>
  <c r="AM162" i="14" s="1"/>
  <c r="AE164" i="14" a="1"/>
  <c r="AE164" i="14" s="1"/>
  <c r="AI165" i="14" a="1"/>
  <c r="AI165" i="14" s="1"/>
  <c r="AD60" i="14" a="1"/>
  <c r="AD60" i="14" s="1"/>
  <c r="AH61" i="14" a="1"/>
  <c r="AH61" i="14" s="1"/>
  <c r="AL62" i="14" a="1"/>
  <c r="AL62" i="14" s="1"/>
  <c r="AD64" i="14" a="1"/>
  <c r="AD64" i="14" s="1"/>
  <c r="AH65" i="14" a="1"/>
  <c r="AH65" i="14" s="1"/>
  <c r="AL66" i="14" a="1"/>
  <c r="AL66" i="14" s="1"/>
  <c r="AD68" i="14" a="1"/>
  <c r="AD68" i="14" s="1"/>
  <c r="AH69" i="14" a="1"/>
  <c r="AH69" i="14" s="1"/>
  <c r="AL70" i="14" a="1"/>
  <c r="AL70" i="14" s="1"/>
  <c r="AD72" i="14" a="1"/>
  <c r="AD72" i="14" s="1"/>
  <c r="AH73" i="14" a="1"/>
  <c r="AH73" i="14" s="1"/>
  <c r="AL74" i="14" a="1"/>
  <c r="AL74" i="14" s="1"/>
  <c r="AD76" i="14" a="1"/>
  <c r="AD76" i="14" s="1"/>
  <c r="AH77" i="14" a="1"/>
  <c r="AH77" i="14" s="1"/>
  <c r="AL78" i="14" a="1"/>
  <c r="AL78" i="14" s="1"/>
  <c r="AD80" i="14" a="1"/>
  <c r="AD80" i="14" s="1"/>
  <c r="AH81" i="14" a="1"/>
  <c r="AH81" i="14" s="1"/>
  <c r="AL82" i="14" a="1"/>
  <c r="AL82" i="14" s="1"/>
  <c r="AD84" i="14" a="1"/>
  <c r="AD84" i="14" s="1"/>
  <c r="AH85" i="14" a="1"/>
  <c r="AH85" i="14" s="1"/>
  <c r="AL86" i="14" a="1"/>
  <c r="AL86" i="14" s="1"/>
  <c r="AD88" i="14" a="1"/>
  <c r="AD88" i="14" s="1"/>
  <c r="AH89" i="14" a="1"/>
  <c r="AH89" i="14" s="1"/>
  <c r="AL90" i="14" a="1"/>
  <c r="AL90" i="14" s="1"/>
  <c r="AD92" i="14" a="1"/>
  <c r="AD92" i="14" s="1"/>
  <c r="AH93" i="14" a="1"/>
  <c r="AH93" i="14" s="1"/>
  <c r="AL94" i="14" a="1"/>
  <c r="AL94" i="14" s="1"/>
  <c r="AD96" i="14" a="1"/>
  <c r="AD96" i="14" s="1"/>
  <c r="AH97" i="14" a="1"/>
  <c r="AH97" i="14" s="1"/>
  <c r="AL98" i="14" a="1"/>
  <c r="AL98" i="14" s="1"/>
  <c r="AD100" i="14" a="1"/>
  <c r="AD100" i="14" s="1"/>
  <c r="AH101" i="14" a="1"/>
  <c r="AH101" i="14" s="1"/>
  <c r="AL102" i="14" a="1"/>
  <c r="AL102" i="14" s="1"/>
  <c r="AD104" i="14" a="1"/>
  <c r="AD104" i="14" s="1"/>
  <c r="AH105" i="14" a="1"/>
  <c r="AH105" i="14" s="1"/>
  <c r="AL106" i="14" a="1"/>
  <c r="AL106" i="14" s="1"/>
  <c r="AD108" i="14" a="1"/>
  <c r="AD108" i="14" s="1"/>
  <c r="AH109" i="14" a="1"/>
  <c r="AH109" i="14" s="1"/>
  <c r="AL110" i="14" a="1"/>
  <c r="AL110" i="14" s="1"/>
  <c r="AD112" i="14" a="1"/>
  <c r="AD112" i="14" s="1"/>
  <c r="AH113" i="14" a="1"/>
  <c r="AH113" i="14" s="1"/>
  <c r="AL114" i="14" a="1"/>
  <c r="AL114" i="14" s="1"/>
  <c r="AD116" i="14" a="1"/>
  <c r="AD116" i="14" s="1"/>
  <c r="AH117" i="14" a="1"/>
  <c r="AH117" i="14" s="1"/>
  <c r="AL118" i="14" a="1"/>
  <c r="AL118" i="14" s="1"/>
  <c r="AD120" i="14" a="1"/>
  <c r="AD120" i="14" s="1"/>
  <c r="AH121" i="14" a="1"/>
  <c r="AH121" i="14" s="1"/>
  <c r="AL122" i="14" a="1"/>
  <c r="AL122" i="14" s="1"/>
  <c r="AD124" i="14" a="1"/>
  <c r="AD124" i="14" s="1"/>
  <c r="AH125" i="14" a="1"/>
  <c r="AH125" i="14" s="1"/>
  <c r="AL126" i="14" a="1"/>
  <c r="AL126" i="14" s="1"/>
  <c r="AD128" i="14" a="1"/>
  <c r="AD128" i="14" s="1"/>
  <c r="AH129" i="14" a="1"/>
  <c r="AH129" i="14" s="1"/>
  <c r="AL130" i="14" a="1"/>
  <c r="AL130" i="14" s="1"/>
  <c r="AD132" i="14" a="1"/>
  <c r="AD132" i="14" s="1"/>
  <c r="AH133" i="14" a="1"/>
  <c r="AH133" i="14" s="1"/>
  <c r="AL134" i="14" a="1"/>
  <c r="AL134" i="14" s="1"/>
  <c r="AD136" i="14" a="1"/>
  <c r="AD136" i="14" s="1"/>
  <c r="AH137" i="14" a="1"/>
  <c r="AH137" i="14" s="1"/>
  <c r="AL138" i="14" a="1"/>
  <c r="AL138" i="14" s="1"/>
  <c r="AD140" i="14" a="1"/>
  <c r="AD140" i="14" s="1"/>
  <c r="AF141" i="14" a="1"/>
  <c r="AF141" i="14" s="1"/>
  <c r="AL142" i="14" a="1"/>
  <c r="AL142" i="14" s="1"/>
  <c r="AN143" i="14" a="1"/>
  <c r="AN143" i="14" s="1"/>
  <c r="AF145" i="14" a="1"/>
  <c r="AF145" i="14" s="1"/>
  <c r="AJ146" i="14" a="1"/>
  <c r="AJ146" i="14" s="1"/>
  <c r="AN147" i="14" a="1"/>
  <c r="AN147" i="14" s="1"/>
  <c r="AF149" i="14" a="1"/>
  <c r="AF149" i="14" s="1"/>
  <c r="AJ150" i="14" a="1"/>
  <c r="AJ150" i="14" s="1"/>
  <c r="AN151" i="14" a="1"/>
  <c r="AN151" i="14" s="1"/>
  <c r="AG153" i="14" a="1"/>
  <c r="AG153" i="14" s="1"/>
  <c r="AK154" i="14" a="1"/>
  <c r="AK154" i="14" s="1"/>
  <c r="AD156" i="14" a="1"/>
  <c r="AD156" i="14" s="1"/>
  <c r="AF157" i="14" a="1"/>
  <c r="AF157" i="14" s="1"/>
  <c r="AJ158" i="14" a="1"/>
  <c r="AJ158" i="14" s="1"/>
  <c r="AN159" i="14" a="1"/>
  <c r="AN159" i="14" s="1"/>
  <c r="AF161" i="14" a="1"/>
  <c r="AF161" i="14" s="1"/>
  <c r="AJ162" i="14" a="1"/>
  <c r="AJ162" i="14" s="1"/>
  <c r="AO163" i="14" a="1"/>
  <c r="AO163" i="14" s="1"/>
  <c r="AG165" i="14" a="1"/>
  <c r="AG165" i="14" s="1"/>
  <c r="AM166" i="14" a="1"/>
  <c r="AM166" i="14" s="1"/>
  <c r="AI59" i="14" a="1"/>
  <c r="AI59" i="14" s="1"/>
  <c r="AM60" i="14" a="1"/>
  <c r="AM60" i="14" s="1"/>
  <c r="AE62" i="14" a="1"/>
  <c r="AE62" i="14" s="1"/>
  <c r="AI63" i="14" a="1"/>
  <c r="AI63" i="14" s="1"/>
  <c r="AM64" i="14" a="1"/>
  <c r="AM64" i="14" s="1"/>
  <c r="AE66" i="14" a="1"/>
  <c r="AE66" i="14" s="1"/>
  <c r="AI67" i="14" a="1"/>
  <c r="AI67" i="14" s="1"/>
  <c r="AM68" i="14" a="1"/>
  <c r="AM68" i="14" s="1"/>
  <c r="AE70" i="14" a="1"/>
  <c r="AE70" i="14" s="1"/>
  <c r="AI71" i="14" a="1"/>
  <c r="AI71" i="14" s="1"/>
  <c r="AM72" i="14" a="1"/>
  <c r="AM72" i="14" s="1"/>
  <c r="AE74" i="14" a="1"/>
  <c r="AE74" i="14" s="1"/>
  <c r="AI75" i="14" a="1"/>
  <c r="AI75" i="14" s="1"/>
  <c r="AM76" i="14" a="1"/>
  <c r="AM76" i="14" s="1"/>
  <c r="AE78" i="14" a="1"/>
  <c r="AE78" i="14" s="1"/>
  <c r="AI79" i="14" a="1"/>
  <c r="AI79" i="14" s="1"/>
  <c r="AM80" i="14" a="1"/>
  <c r="AM80" i="14" s="1"/>
  <c r="AE82" i="14" a="1"/>
  <c r="AE82" i="14" s="1"/>
  <c r="AI83" i="14" a="1"/>
  <c r="AI83" i="14" s="1"/>
  <c r="AM84" i="14" a="1"/>
  <c r="AM84" i="14" s="1"/>
  <c r="AE86" i="14" a="1"/>
  <c r="AE86" i="14" s="1"/>
  <c r="AI87" i="14" a="1"/>
  <c r="AI87" i="14" s="1"/>
  <c r="AM88" i="14" a="1"/>
  <c r="AM88" i="14" s="1"/>
  <c r="AE90" i="14" a="1"/>
  <c r="AE90" i="14" s="1"/>
  <c r="AI91" i="14" a="1"/>
  <c r="AI91" i="14" s="1"/>
  <c r="AM92" i="14" a="1"/>
  <c r="AM92" i="14" s="1"/>
  <c r="AE94" i="14" a="1"/>
  <c r="AE94" i="14" s="1"/>
  <c r="AI95" i="14" a="1"/>
  <c r="AI95" i="14" s="1"/>
  <c r="AM96" i="14" a="1"/>
  <c r="AM96" i="14" s="1"/>
  <c r="AE98" i="14" a="1"/>
  <c r="AE98" i="14" s="1"/>
  <c r="AI99" i="14" a="1"/>
  <c r="AI99" i="14" s="1"/>
  <c r="AM100" i="14" a="1"/>
  <c r="AM100" i="14" s="1"/>
  <c r="AE102" i="14" a="1"/>
  <c r="AE102" i="14" s="1"/>
  <c r="AI103" i="14" a="1"/>
  <c r="AI103" i="14" s="1"/>
  <c r="AM104" i="14" a="1"/>
  <c r="AM104" i="14" s="1"/>
  <c r="AE106" i="14" a="1"/>
  <c r="AE106" i="14" s="1"/>
  <c r="AI107" i="14" a="1"/>
  <c r="AI107" i="14" s="1"/>
  <c r="AM108" i="14" a="1"/>
  <c r="AM108" i="14" s="1"/>
  <c r="AE110" i="14" a="1"/>
  <c r="AE110" i="14" s="1"/>
  <c r="AI111" i="14" a="1"/>
  <c r="AI111" i="14" s="1"/>
  <c r="AM112" i="14" a="1"/>
  <c r="AM112" i="14" s="1"/>
  <c r="AE114" i="14" a="1"/>
  <c r="AE114" i="14" s="1"/>
  <c r="AI115" i="14" a="1"/>
  <c r="AI115" i="14" s="1"/>
  <c r="AM116" i="14" a="1"/>
  <c r="AM116" i="14" s="1"/>
  <c r="AE118" i="14" a="1"/>
  <c r="AE118" i="14" s="1"/>
  <c r="AI119" i="14" a="1"/>
  <c r="AI119" i="14" s="1"/>
  <c r="AM120" i="14" a="1"/>
  <c r="AM120" i="14" s="1"/>
  <c r="AE122" i="14" a="1"/>
  <c r="AE122" i="14" s="1"/>
  <c r="AI123" i="14" a="1"/>
  <c r="AI123" i="14" s="1"/>
  <c r="AM124" i="14" a="1"/>
  <c r="AM124" i="14" s="1"/>
  <c r="AE126" i="14" a="1"/>
  <c r="AE126" i="14" s="1"/>
  <c r="AI127" i="14" a="1"/>
  <c r="AI127" i="14" s="1"/>
  <c r="AM128" i="14" a="1"/>
  <c r="AM128" i="14" s="1"/>
  <c r="AE130" i="14" a="1"/>
  <c r="AE130" i="14" s="1"/>
  <c r="AI131" i="14" a="1"/>
  <c r="AI131" i="14" s="1"/>
  <c r="AM132" i="14" a="1"/>
  <c r="AM132" i="14" s="1"/>
  <c r="AE134" i="14" a="1"/>
  <c r="AE134" i="14" s="1"/>
  <c r="AI135" i="14" a="1"/>
  <c r="AI135" i="14" s="1"/>
  <c r="AM136" i="14" a="1"/>
  <c r="AM136" i="14" s="1"/>
  <c r="AE138" i="14" a="1"/>
  <c r="AE138" i="14" s="1"/>
  <c r="AI139" i="14" a="1"/>
  <c r="AI139" i="14" s="1"/>
  <c r="AO140" i="14" a="1"/>
  <c r="AO140" i="14" s="1"/>
  <c r="AE142" i="14" a="1"/>
  <c r="AE142" i="14" s="1"/>
  <c r="AK143" i="14" a="1"/>
  <c r="AK143" i="14" s="1"/>
  <c r="AO144" i="14" a="1"/>
  <c r="AO144" i="14" s="1"/>
  <c r="AG146" i="14" a="1"/>
  <c r="AG146" i="14" s="1"/>
  <c r="AK147" i="14" a="1"/>
  <c r="AK147" i="14" s="1"/>
  <c r="AO148" i="14" a="1"/>
  <c r="AO148" i="14" s="1"/>
  <c r="AG150" i="14" a="1"/>
  <c r="AG150" i="14" s="1"/>
  <c r="AK151" i="14" a="1"/>
  <c r="AK151" i="14" s="1"/>
  <c r="AM152" i="14" a="1"/>
  <c r="AM152" i="14" s="1"/>
  <c r="AE154" i="14" a="1"/>
  <c r="AE154" i="14" s="1"/>
  <c r="AI155" i="14" a="1"/>
  <c r="AI155" i="14" s="1"/>
  <c r="AO156" i="14" a="1"/>
  <c r="AO156" i="14" s="1"/>
  <c r="AH158" i="14" a="1"/>
  <c r="AH158" i="14" s="1"/>
  <c r="AL159" i="14" a="1"/>
  <c r="AL159" i="14" s="1"/>
  <c r="AD161" i="14" a="1"/>
  <c r="AD161" i="14" s="1"/>
  <c r="AH162" i="14" a="1"/>
  <c r="AH162" i="14" s="1"/>
  <c r="AI163" i="14" a="1"/>
  <c r="AI163" i="14" s="1"/>
  <c r="AM164" i="14" a="1"/>
  <c r="AM164" i="14" s="1"/>
  <c r="AF166" i="14" a="1"/>
  <c r="AF166" i="14" s="1"/>
  <c r="AJ59" i="14" a="1"/>
  <c r="AJ59" i="14" s="1"/>
  <c r="AN60" i="14" a="1"/>
  <c r="AN60" i="14" s="1"/>
  <c r="AF62" i="14" a="1"/>
  <c r="AF62" i="14" s="1"/>
  <c r="AJ63" i="14" a="1"/>
  <c r="AJ63" i="14" s="1"/>
  <c r="AN64" i="14" a="1"/>
  <c r="AN64" i="14" s="1"/>
  <c r="AF66" i="14" a="1"/>
  <c r="AF66" i="14" s="1"/>
  <c r="AJ67" i="14" a="1"/>
  <c r="AJ67" i="14" s="1"/>
  <c r="AN68" i="14" a="1"/>
  <c r="AN68" i="14" s="1"/>
  <c r="AF70" i="14" a="1"/>
  <c r="AF70" i="14" s="1"/>
  <c r="AJ71" i="14" a="1"/>
  <c r="AJ71" i="14" s="1"/>
  <c r="AN72" i="14" a="1"/>
  <c r="AN72" i="14" s="1"/>
  <c r="AF74" i="14" a="1"/>
  <c r="AF74" i="14" s="1"/>
  <c r="AJ75" i="14" a="1"/>
  <c r="AJ75" i="14" s="1"/>
  <c r="AN76" i="14" a="1"/>
  <c r="AN76" i="14" s="1"/>
  <c r="AF78" i="14" a="1"/>
  <c r="AF78" i="14" s="1"/>
  <c r="AJ79" i="14" a="1"/>
  <c r="AJ79" i="14" s="1"/>
  <c r="AN80" i="14" a="1"/>
  <c r="AN80" i="14" s="1"/>
  <c r="AF82" i="14" a="1"/>
  <c r="AF82" i="14" s="1"/>
  <c r="AJ83" i="14" a="1"/>
  <c r="AJ83" i="14" s="1"/>
  <c r="AN84" i="14" a="1"/>
  <c r="AN84" i="14" s="1"/>
  <c r="AF86" i="14" a="1"/>
  <c r="AF86" i="14" s="1"/>
  <c r="AJ87" i="14" a="1"/>
  <c r="AJ87" i="14" s="1"/>
  <c r="AN88" i="14" a="1"/>
  <c r="AN88" i="14" s="1"/>
  <c r="AF90" i="14" a="1"/>
  <c r="AF90" i="14" s="1"/>
  <c r="AJ91" i="14" a="1"/>
  <c r="AJ91" i="14" s="1"/>
  <c r="AN92" i="14" a="1"/>
  <c r="AN92" i="14" s="1"/>
  <c r="AF94" i="14" a="1"/>
  <c r="AF94" i="14" s="1"/>
  <c r="AJ95" i="14" a="1"/>
  <c r="AJ95" i="14" s="1"/>
  <c r="AN96" i="14" a="1"/>
  <c r="AN96" i="14" s="1"/>
  <c r="AF98" i="14" a="1"/>
  <c r="AF98" i="14" s="1"/>
  <c r="AJ99" i="14" a="1"/>
  <c r="AJ99" i="14" s="1"/>
  <c r="AN100" i="14" a="1"/>
  <c r="AN100" i="14" s="1"/>
  <c r="AF102" i="14" a="1"/>
  <c r="AF102" i="14" s="1"/>
  <c r="AJ103" i="14" a="1"/>
  <c r="AJ103" i="14" s="1"/>
  <c r="AN104" i="14" a="1"/>
  <c r="AN104" i="14" s="1"/>
  <c r="AF106" i="14" a="1"/>
  <c r="AF106" i="14" s="1"/>
  <c r="AJ107" i="14" a="1"/>
  <c r="AJ107" i="14" s="1"/>
  <c r="AN108" i="14" a="1"/>
  <c r="AN108" i="14" s="1"/>
  <c r="AF110" i="14" a="1"/>
  <c r="AF110" i="14" s="1"/>
  <c r="AJ111" i="14" a="1"/>
  <c r="AJ111" i="14" s="1"/>
  <c r="AN112" i="14" a="1"/>
  <c r="AN112" i="14" s="1"/>
  <c r="AF114" i="14" a="1"/>
  <c r="AF114" i="14" s="1"/>
  <c r="AJ115" i="14" a="1"/>
  <c r="AJ115" i="14" s="1"/>
  <c r="AN116" i="14" a="1"/>
  <c r="AN116" i="14" s="1"/>
  <c r="AF118" i="14" a="1"/>
  <c r="AF118" i="14" s="1"/>
  <c r="AJ119" i="14" a="1"/>
  <c r="AJ119" i="14" s="1"/>
  <c r="AN120" i="14" a="1"/>
  <c r="AN120" i="14" s="1"/>
  <c r="AF122" i="14" a="1"/>
  <c r="AF122" i="14" s="1"/>
  <c r="AJ123" i="14" a="1"/>
  <c r="AJ123" i="14" s="1"/>
  <c r="AN124" i="14" a="1"/>
  <c r="AN124" i="14" s="1"/>
  <c r="AF126" i="14" a="1"/>
  <c r="AF126" i="14" s="1"/>
  <c r="AJ127" i="14" a="1"/>
  <c r="AJ127" i="14" s="1"/>
  <c r="AN128" i="14" a="1"/>
  <c r="AN128" i="14" s="1"/>
  <c r="AF130" i="14" a="1"/>
  <c r="AF130" i="14" s="1"/>
  <c r="AJ131" i="14" a="1"/>
  <c r="AJ131" i="14" s="1"/>
  <c r="AN132" i="14" a="1"/>
  <c r="AN132" i="14" s="1"/>
  <c r="AF134" i="14" a="1"/>
  <c r="AF134" i="14" s="1"/>
  <c r="AJ135" i="14" a="1"/>
  <c r="AJ135" i="14" s="1"/>
  <c r="AN136" i="14" a="1"/>
  <c r="AN136" i="14" s="1"/>
  <c r="AF138" i="14" a="1"/>
  <c r="AF138" i="14" s="1"/>
  <c r="AJ139" i="14" a="1"/>
  <c r="AJ139" i="14" s="1"/>
  <c r="AD141" i="14" a="1"/>
  <c r="AD141" i="14" s="1"/>
  <c r="AF142" i="14" a="1"/>
  <c r="AF142" i="14" s="1"/>
  <c r="AL143" i="14" a="1"/>
  <c r="AL143" i="14" s="1"/>
  <c r="AD145" i="14" a="1"/>
  <c r="AD145" i="14" s="1"/>
  <c r="AH146" i="14" a="1"/>
  <c r="AH146" i="14" s="1"/>
  <c r="AL147" i="14" a="1"/>
  <c r="AL147" i="14" s="1"/>
  <c r="AD149" i="14" a="1"/>
  <c r="AD149" i="14" s="1"/>
  <c r="AH150" i="14" a="1"/>
  <c r="AH150" i="14" s="1"/>
  <c r="AL151" i="14" a="1"/>
  <c r="AL151" i="14" s="1"/>
  <c r="AN152" i="14" a="1"/>
  <c r="AN152" i="14" s="1"/>
  <c r="AF154" i="14" a="1"/>
  <c r="AF154" i="14" s="1"/>
  <c r="AJ155" i="14" a="1"/>
  <c r="AJ155" i="14" s="1"/>
  <c r="AD157" i="14" a="1"/>
  <c r="AD157" i="14" s="1"/>
  <c r="AE158" i="14" a="1"/>
  <c r="AE158" i="14" s="1"/>
  <c r="AI159" i="14" a="1"/>
  <c r="AI159" i="14" s="1"/>
  <c r="AM160" i="14" a="1"/>
  <c r="AM160" i="14" s="1"/>
  <c r="AE162" i="14" a="1"/>
  <c r="AE162" i="14" s="1"/>
  <c r="AJ163" i="14" a="1"/>
  <c r="AJ163" i="14" s="1"/>
  <c r="AN164" i="14" a="1"/>
  <c r="AN164" i="14" s="1"/>
  <c r="AG166" i="14" a="1"/>
  <c r="AG166" i="14" s="1"/>
  <c r="AL167" i="14" a="1"/>
  <c r="AL167" i="14" s="1"/>
  <c r="AD169" i="14" a="1"/>
  <c r="AD169" i="14" s="1"/>
  <c r="AH170" i="14" a="1"/>
  <c r="AH170" i="14" s="1"/>
  <c r="AL171" i="14" a="1"/>
  <c r="AL171" i="14" s="1"/>
  <c r="AD173" i="14" a="1"/>
  <c r="AD173" i="14" s="1"/>
  <c r="AH174" i="14" a="1"/>
  <c r="AH174" i="14" s="1"/>
  <c r="AL175" i="14" a="1"/>
  <c r="AL175" i="14" s="1"/>
  <c r="AD177" i="14" a="1"/>
  <c r="AD177" i="14" s="1"/>
  <c r="AE178" i="14" a="1"/>
  <c r="AE178" i="14" s="1"/>
  <c r="AI179" i="14" a="1"/>
  <c r="AI179" i="14" s="1"/>
  <c r="AM180" i="14" a="1"/>
  <c r="AM180" i="14" s="1"/>
  <c r="AE182" i="14" a="1"/>
  <c r="AE182" i="14" s="1"/>
  <c r="AI183" i="14" a="1"/>
  <c r="AI183" i="14" s="1"/>
  <c r="AM184" i="14" a="1"/>
  <c r="AM184" i="14" s="1"/>
  <c r="AE186" i="14" a="1"/>
  <c r="AE186" i="14" s="1"/>
  <c r="AI187" i="14" a="1"/>
  <c r="AI187" i="14" s="1"/>
  <c r="AM188" i="14" a="1"/>
  <c r="AM188" i="14" s="1"/>
  <c r="AE190" i="14" a="1"/>
  <c r="AE190" i="14" s="1"/>
  <c r="AI191" i="14" a="1"/>
  <c r="AI191" i="14" s="1"/>
  <c r="AM192" i="14" a="1"/>
  <c r="AM192" i="14" s="1"/>
  <c r="AE194" i="14" a="1"/>
  <c r="AE194" i="14" s="1"/>
  <c r="AK195" i="14" a="1"/>
  <c r="AK195" i="14" s="1"/>
  <c r="AM196" i="14" a="1"/>
  <c r="AM196" i="14" s="1"/>
  <c r="AG198" i="14" a="1"/>
  <c r="AG198" i="14" s="1"/>
  <c r="AI199" i="14" a="1"/>
  <c r="AI199" i="14" s="1"/>
  <c r="AO200" i="14" a="1"/>
  <c r="AO200" i="14" s="1"/>
  <c r="AE202" i="14" a="1"/>
  <c r="AE202" i="14" s="1"/>
  <c r="AK203" i="14" a="1"/>
  <c r="AK203" i="14" s="1"/>
  <c r="AM204" i="14" a="1"/>
  <c r="AM204" i="14" s="1"/>
  <c r="AG206" i="14" a="1"/>
  <c r="AG206" i="14" s="1"/>
  <c r="AI207" i="14" a="1"/>
  <c r="AI207" i="14" s="1"/>
  <c r="AO208" i="14" a="1"/>
  <c r="AO208" i="14" s="1"/>
  <c r="AE210" i="14" a="1"/>
  <c r="AE210" i="14" s="1"/>
  <c r="AK211" i="14" a="1"/>
  <c r="AK211" i="14" s="1"/>
  <c r="AM212" i="14" a="1"/>
  <c r="AM212" i="14" s="1"/>
  <c r="AG214" i="14" a="1"/>
  <c r="AG214" i="14" s="1"/>
  <c r="AI215" i="14" a="1"/>
  <c r="AI215" i="14" s="1"/>
  <c r="AO216" i="14" a="1"/>
  <c r="AO216" i="14" s="1"/>
  <c r="AE218" i="14" a="1"/>
  <c r="AE218" i="14" s="1"/>
  <c r="AK219" i="14" a="1"/>
  <c r="AK219" i="14" s="1"/>
  <c r="AM220" i="14" a="1"/>
  <c r="AM220" i="14" s="1"/>
  <c r="AG222" i="14" a="1"/>
  <c r="AG222" i="14" s="1"/>
  <c r="AI223" i="14" a="1"/>
  <c r="AI223" i="14" s="1"/>
  <c r="AO224" i="14" a="1"/>
  <c r="AO224" i="14" s="1"/>
  <c r="AE226" i="14" a="1"/>
  <c r="AE226" i="14" s="1"/>
  <c r="AK227" i="14" a="1"/>
  <c r="AK227" i="14" s="1"/>
  <c r="AM228" i="14" a="1"/>
  <c r="AM228" i="14" s="1"/>
  <c r="AG230" i="14" a="1"/>
  <c r="AG230" i="14" s="1"/>
  <c r="AI231" i="14" a="1"/>
  <c r="AI231" i="14" s="1"/>
  <c r="AO232" i="14" a="1"/>
  <c r="AO232" i="14" s="1"/>
  <c r="AE234" i="14" a="1"/>
  <c r="AE234" i="14" s="1"/>
  <c r="AK235" i="14" a="1"/>
  <c r="AK235" i="14" s="1"/>
  <c r="AN236" i="14" a="1"/>
  <c r="AN236" i="14" s="1"/>
  <c r="AO237" i="14" a="1"/>
  <c r="AO237" i="14" s="1"/>
  <c r="AK239" i="14" a="1"/>
  <c r="AK239" i="14" s="1"/>
  <c r="AK240" i="14" a="1"/>
  <c r="AK240" i="14" s="1"/>
  <c r="AG242" i="14" a="1"/>
  <c r="AG242" i="14" s="1"/>
  <c r="AG243" i="14" a="1"/>
  <c r="AG243" i="14" s="1"/>
  <c r="AO244" i="14" a="1"/>
  <c r="AO244" i="14" s="1"/>
  <c r="AO245" i="14" a="1"/>
  <c r="AO245" i="14" s="1"/>
  <c r="AK247" i="14" a="1"/>
  <c r="AK247" i="14" s="1"/>
  <c r="AK248" i="14" a="1"/>
  <c r="AK248" i="14" s="1"/>
  <c r="AG250" i="14" a="1"/>
  <c r="AG250" i="14" s="1"/>
  <c r="AG251" i="14" a="1"/>
  <c r="AG251" i="14" s="1"/>
  <c r="AO252" i="14" a="1"/>
  <c r="AO252" i="14" s="1"/>
  <c r="AO253" i="14" a="1"/>
  <c r="AO253" i="14" s="1"/>
  <c r="AK255" i="14" a="1"/>
  <c r="AK255" i="14" s="1"/>
  <c r="AK256" i="14" a="1"/>
  <c r="AK256" i="14" s="1"/>
  <c r="AG258" i="14" a="1"/>
  <c r="AG258" i="14" s="1"/>
  <c r="AG259" i="14" a="1"/>
  <c r="AG259" i="14" s="1"/>
  <c r="AL166" i="14" a="1"/>
  <c r="AL166" i="14" s="1"/>
  <c r="AD168" i="14" a="1"/>
  <c r="AD168" i="14" s="1"/>
  <c r="AH169" i="14" a="1"/>
  <c r="AH169" i="14" s="1"/>
  <c r="AL170" i="14" a="1"/>
  <c r="AL170" i="14" s="1"/>
  <c r="AD172" i="14" a="1"/>
  <c r="AD172" i="14" s="1"/>
  <c r="AH173" i="14" a="1"/>
  <c r="AH173" i="14" s="1"/>
  <c r="AL174" i="14" a="1"/>
  <c r="AL174" i="14" s="1"/>
  <c r="AD176" i="14" a="1"/>
  <c r="AD176" i="14" s="1"/>
  <c r="AE177" i="14" a="1"/>
  <c r="AE177" i="14" s="1"/>
  <c r="AI178" i="14" a="1"/>
  <c r="AI178" i="14" s="1"/>
  <c r="AM179" i="14" a="1"/>
  <c r="AM179" i="14" s="1"/>
  <c r="AE181" i="14" a="1"/>
  <c r="AE181" i="14" s="1"/>
  <c r="AI182" i="14" a="1"/>
  <c r="AI182" i="14" s="1"/>
  <c r="AM183" i="14" a="1"/>
  <c r="AM183" i="14" s="1"/>
  <c r="AE185" i="14" a="1"/>
  <c r="AE185" i="14" s="1"/>
  <c r="AI186" i="14" a="1"/>
  <c r="AI186" i="14" s="1"/>
  <c r="AM187" i="14" a="1"/>
  <c r="AM187" i="14" s="1"/>
  <c r="AE189" i="14" a="1"/>
  <c r="AE189" i="14" s="1"/>
  <c r="AI190" i="14" a="1"/>
  <c r="AI190" i="14" s="1"/>
  <c r="AM191" i="14" a="1"/>
  <c r="AM191" i="14" s="1"/>
  <c r="AE193" i="14" a="1"/>
  <c r="AE193" i="14" s="1"/>
  <c r="AJ194" i="14" a="1"/>
  <c r="AJ194" i="14" s="1"/>
  <c r="AD196" i="14" a="1"/>
  <c r="AD196" i="14" s="1"/>
  <c r="AF197" i="14" a="1"/>
  <c r="AF197" i="14" s="1"/>
  <c r="AL198" i="14" a="1"/>
  <c r="AL198" i="14" s="1"/>
  <c r="AN199" i="14" a="1"/>
  <c r="AN199" i="14" s="1"/>
  <c r="AH201" i="14" a="1"/>
  <c r="AH201" i="14" s="1"/>
  <c r="AJ202" i="14" a="1"/>
  <c r="AJ202" i="14" s="1"/>
  <c r="AD204" i="14" a="1"/>
  <c r="AD204" i="14" s="1"/>
  <c r="AF205" i="14" a="1"/>
  <c r="AF205" i="14" s="1"/>
  <c r="AL206" i="14" a="1"/>
  <c r="AL206" i="14" s="1"/>
  <c r="AN207" i="14" a="1"/>
  <c r="AN207" i="14" s="1"/>
  <c r="AH209" i="14" a="1"/>
  <c r="AH209" i="14" s="1"/>
  <c r="AJ210" i="14" a="1"/>
  <c r="AJ210" i="14" s="1"/>
  <c r="AD212" i="14" a="1"/>
  <c r="AD212" i="14" s="1"/>
  <c r="AF213" i="14" a="1"/>
  <c r="AF213" i="14" s="1"/>
  <c r="AL214" i="14" a="1"/>
  <c r="AL214" i="14" s="1"/>
  <c r="AN215" i="14" a="1"/>
  <c r="AN215" i="14" s="1"/>
  <c r="AH217" i="14" a="1"/>
  <c r="AH217" i="14" s="1"/>
  <c r="AJ218" i="14" a="1"/>
  <c r="AJ218" i="14" s="1"/>
  <c r="AD220" i="14" a="1"/>
  <c r="AD220" i="14" s="1"/>
  <c r="AF221" i="14" a="1"/>
  <c r="AF221" i="14" s="1"/>
  <c r="AL222" i="14" a="1"/>
  <c r="AL222" i="14" s="1"/>
  <c r="AN223" i="14" a="1"/>
  <c r="AN223" i="14" s="1"/>
  <c r="AH225" i="14" a="1"/>
  <c r="AH225" i="14" s="1"/>
  <c r="AJ226" i="14" a="1"/>
  <c r="AJ226" i="14" s="1"/>
  <c r="AD228" i="14" a="1"/>
  <c r="AD228" i="14" s="1"/>
  <c r="AF229" i="14" a="1"/>
  <c r="AF229" i="14" s="1"/>
  <c r="AL230" i="14" a="1"/>
  <c r="AL230" i="14" s="1"/>
  <c r="AN231" i="14" a="1"/>
  <c r="AN231" i="14" s="1"/>
  <c r="AH233" i="14" a="1"/>
  <c r="AH233" i="14" s="1"/>
  <c r="AJ234" i="14" a="1"/>
  <c r="AJ234" i="14" s="1"/>
  <c r="AD236" i="14" a="1"/>
  <c r="AD236" i="14" s="1"/>
  <c r="AF237" i="14" a="1"/>
  <c r="AF237" i="14" s="1"/>
  <c r="AO238" i="14" a="1"/>
  <c r="AO238" i="14" s="1"/>
  <c r="AO239" i="14" a="1"/>
  <c r="AO239" i="14" s="1"/>
  <c r="AK241" i="14" a="1"/>
  <c r="AK241" i="14" s="1"/>
  <c r="AK242" i="14" a="1"/>
  <c r="AK242" i="14" s="1"/>
  <c r="AG244" i="14" a="1"/>
  <c r="AG244" i="14" s="1"/>
  <c r="AG245" i="14" a="1"/>
  <c r="AG245" i="14" s="1"/>
  <c r="AO246" i="14" a="1"/>
  <c r="AO246" i="14" s="1"/>
  <c r="AO247" i="14" a="1"/>
  <c r="AO247" i="14" s="1"/>
  <c r="AK249" i="14" a="1"/>
  <c r="AK249" i="14" s="1"/>
  <c r="AK250" i="14" a="1"/>
  <c r="AK250" i="14" s="1"/>
  <c r="AG252" i="14" a="1"/>
  <c r="AG252" i="14" s="1"/>
  <c r="AG253" i="14" a="1"/>
  <c r="AG253" i="14" s="1"/>
  <c r="AO254" i="14" a="1"/>
  <c r="AO254" i="14" s="1"/>
  <c r="AO255" i="14" a="1"/>
  <c r="AO255" i="14" s="1"/>
  <c r="AK257" i="14" a="1"/>
  <c r="AK257" i="14" s="1"/>
  <c r="AK258" i="14" a="1"/>
  <c r="AK258" i="14" s="1"/>
  <c r="AG260" i="14" a="1"/>
  <c r="AG260" i="14" s="1"/>
  <c r="AH168" i="14" a="1"/>
  <c r="AH168" i="14" s="1"/>
  <c r="AL169" i="14" a="1"/>
  <c r="AL169" i="14" s="1"/>
  <c r="AD171" i="14" a="1"/>
  <c r="AD171" i="14" s="1"/>
  <c r="AH172" i="14" a="1"/>
  <c r="AH172" i="14" s="1"/>
  <c r="AL173" i="14" a="1"/>
  <c r="AL173" i="14" s="1"/>
  <c r="AD175" i="14" a="1"/>
  <c r="AD175" i="14" s="1"/>
  <c r="AH176" i="14" a="1"/>
  <c r="AH176" i="14" s="1"/>
  <c r="AI177" i="14" a="1"/>
  <c r="AI177" i="14" s="1"/>
  <c r="AM178" i="14" a="1"/>
  <c r="AM178" i="14" s="1"/>
  <c r="AE180" i="14" a="1"/>
  <c r="AE180" i="14" s="1"/>
  <c r="AI181" i="14" a="1"/>
  <c r="AI181" i="14" s="1"/>
  <c r="AM182" i="14" a="1"/>
  <c r="AM182" i="14" s="1"/>
  <c r="AE184" i="14" a="1"/>
  <c r="AE184" i="14" s="1"/>
  <c r="AI185" i="14" a="1"/>
  <c r="AI185" i="14" s="1"/>
  <c r="AM186" i="14" a="1"/>
  <c r="AM186" i="14" s="1"/>
  <c r="AE188" i="14" a="1"/>
  <c r="AE188" i="14" s="1"/>
  <c r="AI189" i="14" a="1"/>
  <c r="AI189" i="14" s="1"/>
  <c r="AM190" i="14" a="1"/>
  <c r="AM190" i="14" s="1"/>
  <c r="AE192" i="14" a="1"/>
  <c r="AE192" i="14" s="1"/>
  <c r="AI193" i="14" a="1"/>
  <c r="AI193" i="14" s="1"/>
  <c r="AN194" i="14" a="1"/>
  <c r="AN194" i="14" s="1"/>
  <c r="AH196" i="14" a="1"/>
  <c r="AH196" i="14" s="1"/>
  <c r="AJ197" i="14" a="1"/>
  <c r="AJ197" i="14" s="1"/>
  <c r="AD199" i="14" a="1"/>
  <c r="AD199" i="14" s="1"/>
  <c r="AF200" i="14" a="1"/>
  <c r="AF200" i="14" s="1"/>
  <c r="AL201" i="14" a="1"/>
  <c r="AL201" i="14" s="1"/>
  <c r="AN202" i="14" a="1"/>
  <c r="AN202" i="14" s="1"/>
  <c r="AH204" i="14" a="1"/>
  <c r="AH204" i="14" s="1"/>
  <c r="AJ205" i="14" a="1"/>
  <c r="AJ205" i="14" s="1"/>
  <c r="AD207" i="14" a="1"/>
  <c r="AD207" i="14" s="1"/>
  <c r="AF208" i="14" a="1"/>
  <c r="AF208" i="14" s="1"/>
  <c r="AL209" i="14" a="1"/>
  <c r="AL209" i="14" s="1"/>
  <c r="AN210" i="14" a="1"/>
  <c r="AN210" i="14" s="1"/>
  <c r="AH212" i="14" a="1"/>
  <c r="AH212" i="14" s="1"/>
  <c r="AJ213" i="14" a="1"/>
  <c r="AJ213" i="14" s="1"/>
  <c r="AD215" i="14" a="1"/>
  <c r="AD215" i="14" s="1"/>
  <c r="AF216" i="14" a="1"/>
  <c r="AF216" i="14" s="1"/>
  <c r="AL217" i="14" a="1"/>
  <c r="AL217" i="14" s="1"/>
  <c r="AN218" i="14" a="1"/>
  <c r="AN218" i="14" s="1"/>
  <c r="AH220" i="14" a="1"/>
  <c r="AH220" i="14" s="1"/>
  <c r="AJ221" i="14" a="1"/>
  <c r="AJ221" i="14" s="1"/>
  <c r="AD223" i="14" a="1"/>
  <c r="AD223" i="14" s="1"/>
  <c r="AF224" i="14" a="1"/>
  <c r="AF224" i="14" s="1"/>
  <c r="AL225" i="14" a="1"/>
  <c r="AL225" i="14" s="1"/>
  <c r="AN226" i="14" a="1"/>
  <c r="AN226" i="14" s="1"/>
  <c r="AH228" i="14" a="1"/>
  <c r="AH228" i="14" s="1"/>
  <c r="AJ229" i="14" a="1"/>
  <c r="AJ229" i="14" s="1"/>
  <c r="AD231" i="14" a="1"/>
  <c r="AD231" i="14" s="1"/>
  <c r="AF232" i="14" a="1"/>
  <c r="AF232" i="14" s="1"/>
  <c r="AL233" i="14" a="1"/>
  <c r="AL233" i="14" s="1"/>
  <c r="AN234" i="14" a="1"/>
  <c r="AN234" i="14" s="1"/>
  <c r="AE236" i="14" a="1"/>
  <c r="AE236" i="14" s="1"/>
  <c r="AM237" i="14" a="1"/>
  <c r="AM237" i="14" s="1"/>
  <c r="AD239" i="14" a="1"/>
  <c r="AD239" i="14" s="1"/>
  <c r="AI240" i="14" a="1"/>
  <c r="AI240" i="14" s="1"/>
  <c r="AL241" i="14" a="1"/>
  <c r="AL241" i="14" s="1"/>
  <c r="AE243" i="14" a="1"/>
  <c r="AE243" i="14" s="1"/>
  <c r="AH244" i="14" a="1"/>
  <c r="AH244" i="14" s="1"/>
  <c r="AM245" i="14" a="1"/>
  <c r="AM245" i="14" s="1"/>
  <c r="AD247" i="14" a="1"/>
  <c r="AD247" i="14" s="1"/>
  <c r="AI248" i="14" a="1"/>
  <c r="AI248" i="14" s="1"/>
  <c r="AL249" i="14" a="1"/>
  <c r="AL249" i="14" s="1"/>
  <c r="AE251" i="14" a="1"/>
  <c r="AE251" i="14" s="1"/>
  <c r="AH252" i="14" a="1"/>
  <c r="AH252" i="14" s="1"/>
  <c r="AM253" i="14" a="1"/>
  <c r="AM253" i="14" s="1"/>
  <c r="AD255" i="14" a="1"/>
  <c r="AD255" i="14" s="1"/>
  <c r="AI256" i="14" a="1"/>
  <c r="AI256" i="14" s="1"/>
  <c r="AL257" i="14" a="1"/>
  <c r="AL257" i="14" s="1"/>
  <c r="AE259" i="14" a="1"/>
  <c r="AE259" i="14" s="1"/>
  <c r="AL168" i="14" a="1"/>
  <c r="AL168" i="14" s="1"/>
  <c r="AD170" i="14" a="1"/>
  <c r="AD170" i="14" s="1"/>
  <c r="AH171" i="14" a="1"/>
  <c r="AH171" i="14" s="1"/>
  <c r="AL172" i="14" a="1"/>
  <c r="AL172" i="14" s="1"/>
  <c r="AD174" i="14" a="1"/>
  <c r="AD174" i="14" s="1"/>
  <c r="AH175" i="14" a="1"/>
  <c r="AH175" i="14" s="1"/>
  <c r="AL176" i="14" a="1"/>
  <c r="AL176" i="14" s="1"/>
  <c r="AM177" i="14" a="1"/>
  <c r="AM177" i="14" s="1"/>
  <c r="AE179" i="14" a="1"/>
  <c r="AE179" i="14" s="1"/>
  <c r="AI180" i="14" a="1"/>
  <c r="AI180" i="14" s="1"/>
  <c r="AM181" i="14" a="1"/>
  <c r="AM181" i="14" s="1"/>
  <c r="AE183" i="14" a="1"/>
  <c r="AE183" i="14" s="1"/>
  <c r="AI184" i="14" a="1"/>
  <c r="AI184" i="14" s="1"/>
  <c r="AM185" i="14" a="1"/>
  <c r="AM185" i="14" s="1"/>
  <c r="AE187" i="14" a="1"/>
  <c r="AE187" i="14" s="1"/>
  <c r="AI188" i="14" a="1"/>
  <c r="AI188" i="14" s="1"/>
  <c r="AM189" i="14" a="1"/>
  <c r="AM189" i="14" s="1"/>
  <c r="AE191" i="14" a="1"/>
  <c r="AE191" i="14" s="1"/>
  <c r="AI192" i="14" a="1"/>
  <c r="AI192" i="14" s="1"/>
  <c r="AM193" i="14" a="1"/>
  <c r="AM193" i="14" s="1"/>
  <c r="AG195" i="14" a="1"/>
  <c r="AG195" i="14" s="1"/>
  <c r="AI196" i="14" a="1"/>
  <c r="AI196" i="14" s="1"/>
  <c r="AO197" i="14" a="1"/>
  <c r="AO197" i="14" s="1"/>
  <c r="AE199" i="14" a="1"/>
  <c r="AE199" i="14" s="1"/>
  <c r="AK200" i="14" a="1"/>
  <c r="AK200" i="14" s="1"/>
  <c r="AM201" i="14" a="1"/>
  <c r="AM201" i="14" s="1"/>
  <c r="AG203" i="14" a="1"/>
  <c r="AG203" i="14" s="1"/>
  <c r="AI204" i="14" a="1"/>
  <c r="AI204" i="14" s="1"/>
  <c r="AO205" i="14" a="1"/>
  <c r="AO205" i="14" s="1"/>
  <c r="AE207" i="14" a="1"/>
  <c r="AE207" i="14" s="1"/>
  <c r="AK208" i="14" a="1"/>
  <c r="AK208" i="14" s="1"/>
  <c r="AM209" i="14" a="1"/>
  <c r="AM209" i="14" s="1"/>
  <c r="AG211" i="14" a="1"/>
  <c r="AG211" i="14" s="1"/>
  <c r="AI212" i="14" a="1"/>
  <c r="AI212" i="14" s="1"/>
  <c r="AO213" i="14" a="1"/>
  <c r="AO213" i="14" s="1"/>
  <c r="AE215" i="14" a="1"/>
  <c r="AE215" i="14" s="1"/>
  <c r="AK216" i="14" a="1"/>
  <c r="AK216" i="14" s="1"/>
  <c r="AM217" i="14" a="1"/>
  <c r="AM217" i="14" s="1"/>
  <c r="AG219" i="14" a="1"/>
  <c r="AG219" i="14" s="1"/>
  <c r="AI220" i="14" a="1"/>
  <c r="AI220" i="14" s="1"/>
  <c r="AO221" i="14" a="1"/>
  <c r="AO221" i="14" s="1"/>
  <c r="AE223" i="14" a="1"/>
  <c r="AE223" i="14" s="1"/>
  <c r="AK224" i="14" a="1"/>
  <c r="AK224" i="14" s="1"/>
  <c r="AM225" i="14" a="1"/>
  <c r="AM225" i="14" s="1"/>
  <c r="AG227" i="14" a="1"/>
  <c r="AG227" i="14" s="1"/>
  <c r="AI228" i="14" a="1"/>
  <c r="AI228" i="14" s="1"/>
  <c r="AO229" i="14" a="1"/>
  <c r="AO229" i="14" s="1"/>
  <c r="AE231" i="14" a="1"/>
  <c r="AE231" i="14" s="1"/>
  <c r="AK232" i="14" a="1"/>
  <c r="AK232" i="14" s="1"/>
  <c r="AM233" i="14" a="1"/>
  <c r="AM233" i="14" s="1"/>
  <c r="AG235" i="14" a="1"/>
  <c r="AG235" i="14" s="1"/>
  <c r="AI236" i="14" a="1"/>
  <c r="AI236" i="14" s="1"/>
  <c r="AN237" i="14" a="1"/>
  <c r="AN237" i="14" s="1"/>
  <c r="AN238" i="14" a="1"/>
  <c r="AN238" i="14" s="1"/>
  <c r="AJ240" i="14" a="1"/>
  <c r="AJ240" i="14" s="1"/>
  <c r="AJ241" i="14" a="1"/>
  <c r="AJ241" i="14" s="1"/>
  <c r="AF243" i="14" a="1"/>
  <c r="AF243" i="14" s="1"/>
  <c r="AF244" i="14" a="1"/>
  <c r="AF244" i="14" s="1"/>
  <c r="AN245" i="14" a="1"/>
  <c r="AN245" i="14" s="1"/>
  <c r="AN246" i="14" a="1"/>
  <c r="AN246" i="14" s="1"/>
  <c r="AJ248" i="14" a="1"/>
  <c r="AJ248" i="14" s="1"/>
  <c r="AJ249" i="14" a="1"/>
  <c r="AJ249" i="14" s="1"/>
  <c r="AF251" i="14" a="1"/>
  <c r="AF251" i="14" s="1"/>
  <c r="AF252" i="14" a="1"/>
  <c r="AF252" i="14" s="1"/>
  <c r="AN253" i="14" a="1"/>
  <c r="AN253" i="14" s="1"/>
  <c r="AN254" i="14" a="1"/>
  <c r="AN254" i="14" s="1"/>
  <c r="AJ256" i="14" a="1"/>
  <c r="AJ256" i="14" s="1"/>
  <c r="AJ257" i="14" a="1"/>
  <c r="AJ257" i="14" s="1"/>
  <c r="AF259" i="14" a="1"/>
  <c r="AF259" i="14" s="1"/>
  <c r="AF260" i="14" a="1"/>
  <c r="AF260" i="14" s="1"/>
  <c r="AG261" i="14" a="1"/>
  <c r="AG261" i="14" s="1"/>
  <c r="AO262" i="14" a="1"/>
  <c r="AO262" i="14" s="1"/>
  <c r="AO263" i="14" a="1"/>
  <c r="AO263" i="14" s="1"/>
  <c r="AK265" i="14" a="1"/>
  <c r="AK265" i="14" s="1"/>
  <c r="AK266" i="14" a="1"/>
  <c r="AK266" i="14" s="1"/>
  <c r="AG268" i="14" a="1"/>
  <c r="AG268" i="14" s="1"/>
  <c r="AG269" i="14" a="1"/>
  <c r="AG269" i="14" s="1"/>
  <c r="AO270" i="14" a="1"/>
  <c r="AO270" i="14" s="1"/>
  <c r="AO271" i="14" a="1"/>
  <c r="AO271" i="14" s="1"/>
  <c r="AK273" i="14" a="1"/>
  <c r="AK273" i="14" s="1"/>
  <c r="AK274" i="14" a="1"/>
  <c r="AK274" i="14" s="1"/>
  <c r="AG276" i="14" a="1"/>
  <c r="AG276" i="14" s="1"/>
  <c r="AG277" i="14" a="1"/>
  <c r="AG277" i="14" s="1"/>
  <c r="AO278" i="14" a="1"/>
  <c r="AO278" i="14" s="1"/>
  <c r="AO279" i="14" a="1"/>
  <c r="AO279" i="14" s="1"/>
  <c r="AK281" i="14" a="1"/>
  <c r="AK281" i="14" s="1"/>
  <c r="AK282" i="14" a="1"/>
  <c r="AK282" i="14" s="1"/>
  <c r="AG284" i="14" a="1"/>
  <c r="AG284" i="14" s="1"/>
  <c r="AG285" i="14" a="1"/>
  <c r="AG285" i="14" s="1"/>
  <c r="AO286" i="14" a="1"/>
  <c r="AO286" i="14" s="1"/>
  <c r="AO287" i="14" a="1"/>
  <c r="AO287" i="14" s="1"/>
  <c r="AK289" i="14" a="1"/>
  <c r="AK289" i="14" s="1"/>
  <c r="AK290" i="14" a="1"/>
  <c r="AK290" i="14" s="1"/>
  <c r="AG292" i="14" a="1"/>
  <c r="AG292" i="14" s="1"/>
  <c r="AG293" i="14" a="1"/>
  <c r="AG293" i="14" s="1"/>
  <c r="AO294" i="14" a="1"/>
  <c r="AO294" i="14" s="1"/>
  <c r="AO295" i="14" a="1"/>
  <c r="AO295" i="14" s="1"/>
  <c r="AK297" i="14" a="1"/>
  <c r="AK297" i="14" s="1"/>
  <c r="AK298" i="14" a="1"/>
  <c r="AK298" i="14" s="1"/>
  <c r="AG300" i="14" a="1"/>
  <c r="AG300" i="14" s="1"/>
  <c r="AG301" i="14" a="1"/>
  <c r="AG301" i="14" s="1"/>
  <c r="AO302" i="14" a="1"/>
  <c r="AO302" i="14" s="1"/>
  <c r="AF304" i="14" a="1"/>
  <c r="AF304" i="14" s="1"/>
  <c r="AH306" i="14" a="1"/>
  <c r="AH306" i="14" s="1"/>
  <c r="AH310" i="14" a="1"/>
  <c r="AH310" i="14" s="1"/>
  <c r="AL315" i="14" a="1"/>
  <c r="AL315" i="14" s="1"/>
  <c r="AD321" i="14" a="1"/>
  <c r="AD321" i="14" s="1"/>
  <c r="AH326" i="14" a="1"/>
  <c r="AH326" i="14" s="1"/>
  <c r="AE588" i="14" a="1"/>
  <c r="AE588" i="14" s="1"/>
  <c r="AO586" i="14" a="1"/>
  <c r="AO586" i="14" s="1"/>
  <c r="AM587" i="14" a="1"/>
  <c r="AM587" i="14" s="1"/>
  <c r="AK586" i="14" a="1"/>
  <c r="AK586" i="14" s="1"/>
  <c r="AO588" i="14" a="1"/>
  <c r="AO588" i="14" s="1"/>
  <c r="AF588" i="14" a="1"/>
  <c r="AF588" i="14" s="1"/>
  <c r="AL586" i="14" a="1"/>
  <c r="AL586" i="14" s="1"/>
  <c r="AG585" i="14" a="1"/>
  <c r="AG585" i="14" s="1"/>
  <c r="AM583" i="14" a="1"/>
  <c r="AM583" i="14" s="1"/>
  <c r="AK582" i="14" a="1"/>
  <c r="AK582" i="14" s="1"/>
  <c r="AE581" i="14" a="1"/>
  <c r="AE581" i="14" s="1"/>
  <c r="AO579" i="14" a="1"/>
  <c r="AO579" i="14" s="1"/>
  <c r="AI578" i="14" a="1"/>
  <c r="AI578" i="14" s="1"/>
  <c r="AG577" i="14" a="1"/>
  <c r="AG577" i="14" s="1"/>
  <c r="AM575" i="14" a="1"/>
  <c r="AM575" i="14" s="1"/>
  <c r="AK574" i="14" a="1"/>
  <c r="AK574" i="14" s="1"/>
  <c r="AE573" i="14" a="1"/>
  <c r="AE573" i="14" s="1"/>
  <c r="AO571" i="14" a="1"/>
  <c r="AO571" i="14" s="1"/>
  <c r="AI570" i="14" a="1"/>
  <c r="AI570" i="14" s="1"/>
  <c r="AG569" i="14" a="1"/>
  <c r="AG569" i="14" s="1"/>
  <c r="AM567" i="14" a="1"/>
  <c r="AM567" i="14" s="1"/>
  <c r="AK566" i="14" a="1"/>
  <c r="AK566" i="14" s="1"/>
  <c r="AE565" i="14" a="1"/>
  <c r="AE565" i="14" s="1"/>
  <c r="AO563" i="14" a="1"/>
  <c r="AO563" i="14" s="1"/>
  <c r="AI562" i="14" a="1"/>
  <c r="AI562" i="14" s="1"/>
  <c r="AG561" i="14" a="1"/>
  <c r="AG561" i="14" s="1"/>
  <c r="AM559" i="14" a="1"/>
  <c r="AM559" i="14" s="1"/>
  <c r="AK558" i="14" a="1"/>
  <c r="AK558" i="14" s="1"/>
  <c r="AE557" i="14" a="1"/>
  <c r="AE557" i="14" s="1"/>
  <c r="AO555" i="14" a="1"/>
  <c r="AO555" i="14" s="1"/>
  <c r="AI554" i="14" a="1"/>
  <c r="AI554" i="14" s="1"/>
  <c r="AG553" i="14" a="1"/>
  <c r="AG553" i="14" s="1"/>
  <c r="AO551" i="14" a="1"/>
  <c r="AO551" i="14" s="1"/>
  <c r="AK550" i="14" a="1"/>
  <c r="AK550" i="14" s="1"/>
  <c r="AG549" i="14" a="1"/>
  <c r="AG549" i="14" s="1"/>
  <c r="AO547" i="14" a="1"/>
  <c r="AO547" i="14" s="1"/>
  <c r="AK546" i="14" a="1"/>
  <c r="AK546" i="14" s="1"/>
  <c r="AG545" i="14" a="1"/>
  <c r="AG545" i="14" s="1"/>
  <c r="AO543" i="14" a="1"/>
  <c r="AO543" i="14" s="1"/>
  <c r="AK542" i="14" a="1"/>
  <c r="AK542" i="14" s="1"/>
  <c r="AH541" i="14" a="1"/>
  <c r="AH541" i="14" s="1"/>
  <c r="AF540" i="14" a="1"/>
  <c r="AF540" i="14" s="1"/>
  <c r="AL538" i="14" a="1"/>
  <c r="AL538" i="14" s="1"/>
  <c r="AI586" i="14" a="1"/>
  <c r="AI586" i="14" s="1"/>
  <c r="AN584" i="14" a="1"/>
  <c r="AN584" i="14" s="1"/>
  <c r="AH583" i="14" a="1"/>
  <c r="AH583" i="14" s="1"/>
  <c r="AF582" i="14" a="1"/>
  <c r="AF582" i="14" s="1"/>
  <c r="AL580" i="14" a="1"/>
  <c r="AL580" i="14" s="1"/>
  <c r="AJ579" i="14" a="1"/>
  <c r="AJ579" i="14" s="1"/>
  <c r="AD578" i="14" a="1"/>
  <c r="AD578" i="14" s="1"/>
  <c r="AN576" i="14" a="1"/>
  <c r="AN576" i="14" s="1"/>
  <c r="AH575" i="14" a="1"/>
  <c r="AH575" i="14" s="1"/>
  <c r="AF574" i="14" a="1"/>
  <c r="AF574" i="14" s="1"/>
  <c r="AL572" i="14" a="1"/>
  <c r="AL572" i="14" s="1"/>
  <c r="AJ571" i="14" a="1"/>
  <c r="AJ571" i="14" s="1"/>
  <c r="AD570" i="14" a="1"/>
  <c r="AD570" i="14" s="1"/>
  <c r="AN568" i="14" a="1"/>
  <c r="AN568" i="14" s="1"/>
  <c r="AH567" i="14" a="1"/>
  <c r="AH567" i="14" s="1"/>
  <c r="AF566" i="14" a="1"/>
  <c r="AF566" i="14" s="1"/>
  <c r="AL564" i="14" a="1"/>
  <c r="AL564" i="14" s="1"/>
  <c r="AJ563" i="14" a="1"/>
  <c r="AJ563" i="14" s="1"/>
  <c r="AD562" i="14" a="1"/>
  <c r="AD562" i="14" s="1"/>
  <c r="AN560" i="14" a="1"/>
  <c r="AN560" i="14" s="1"/>
  <c r="AH559" i="14" a="1"/>
  <c r="AH559" i="14" s="1"/>
  <c r="AF558" i="14" a="1"/>
  <c r="AF558" i="14" s="1"/>
  <c r="AL556" i="14" a="1"/>
  <c r="AL556" i="14" s="1"/>
  <c r="AJ555" i="14" a="1"/>
  <c r="AJ555" i="14" s="1"/>
  <c r="AD554" i="14" a="1"/>
  <c r="AD554" i="14" s="1"/>
  <c r="AO552" i="14" a="1"/>
  <c r="AO552" i="14" s="1"/>
  <c r="AK551" i="14" a="1"/>
  <c r="AK551" i="14" s="1"/>
  <c r="AG550" i="14" a="1"/>
  <c r="AG550" i="14" s="1"/>
  <c r="AO548" i="14" a="1"/>
  <c r="AO548" i="14" s="1"/>
  <c r="AK547" i="14" a="1"/>
  <c r="AK547" i="14" s="1"/>
  <c r="AG546" i="14" a="1"/>
  <c r="AG546" i="14" s="1"/>
  <c r="AO544" i="14" a="1"/>
  <c r="AO544" i="14" s="1"/>
  <c r="AK543" i="14" a="1"/>
  <c r="AK543" i="14" s="1"/>
  <c r="AO541" i="14" a="1"/>
  <c r="AO541" i="14" s="1"/>
  <c r="AI540" i="14" a="1"/>
  <c r="AI540" i="14" s="1"/>
  <c r="AG539" i="14" a="1"/>
  <c r="AG539" i="14" s="1"/>
  <c r="AM537" i="14" a="1"/>
  <c r="AM537" i="14" s="1"/>
  <c r="AF586" i="14" a="1"/>
  <c r="AF586" i="14" s="1"/>
  <c r="AM584" i="14" a="1"/>
  <c r="AM584" i="14" s="1"/>
  <c r="AK583" i="14" a="1"/>
  <c r="AK583" i="14" s="1"/>
  <c r="AE582" i="14" a="1"/>
  <c r="AE582" i="14" s="1"/>
  <c r="AO580" i="14" a="1"/>
  <c r="AO580" i="14" s="1"/>
  <c r="AI579" i="14" a="1"/>
  <c r="AI579" i="14" s="1"/>
  <c r="AG578" i="14" a="1"/>
  <c r="AG578" i="14" s="1"/>
  <c r="AM576" i="14" a="1"/>
  <c r="AM576" i="14" s="1"/>
  <c r="AK575" i="14" a="1"/>
  <c r="AK575" i="14" s="1"/>
  <c r="AE574" i="14" a="1"/>
  <c r="AE574" i="14" s="1"/>
  <c r="AO572" i="14" a="1"/>
  <c r="AO572" i="14" s="1"/>
  <c r="AI571" i="14" a="1"/>
  <c r="AI571" i="14" s="1"/>
  <c r="AG570" i="14" a="1"/>
  <c r="AG570" i="14" s="1"/>
  <c r="AM568" i="14" a="1"/>
  <c r="AM568" i="14" s="1"/>
  <c r="AK567" i="14" a="1"/>
  <c r="AK567" i="14" s="1"/>
  <c r="AE566" i="14" a="1"/>
  <c r="AE566" i="14" s="1"/>
  <c r="AO564" i="14" a="1"/>
  <c r="AO564" i="14" s="1"/>
  <c r="AI563" i="14" a="1"/>
  <c r="AI563" i="14" s="1"/>
  <c r="AG562" i="14" a="1"/>
  <c r="AG562" i="14" s="1"/>
  <c r="AM560" i="14" a="1"/>
  <c r="AM560" i="14" s="1"/>
  <c r="AK559" i="14" a="1"/>
  <c r="AK559" i="14" s="1"/>
  <c r="AE558" i="14" a="1"/>
  <c r="AE558" i="14" s="1"/>
  <c r="AO556" i="14" a="1"/>
  <c r="AO556" i="14" s="1"/>
  <c r="AI555" i="14" a="1"/>
  <c r="AI555" i="14" s="1"/>
  <c r="AG554" i="14" a="1"/>
  <c r="AG554" i="14" s="1"/>
  <c r="AN552" i="14" a="1"/>
  <c r="AN552" i="14" s="1"/>
  <c r="AJ551" i="14" a="1"/>
  <c r="AJ551" i="14" s="1"/>
  <c r="AF550" i="14" a="1"/>
  <c r="AF550" i="14" s="1"/>
  <c r="AN548" i="14" a="1"/>
  <c r="AN548" i="14" s="1"/>
  <c r="AJ547" i="14" a="1"/>
  <c r="AJ547" i="14" s="1"/>
  <c r="AF546" i="14" a="1"/>
  <c r="AF546" i="14" s="1"/>
  <c r="AN544" i="14" a="1"/>
  <c r="AN544" i="14" s="1"/>
  <c r="AJ543" i="14" a="1"/>
  <c r="AJ543" i="14" s="1"/>
  <c r="AE542" i="14" a="1"/>
  <c r="AE542" i="14" s="1"/>
  <c r="AO540" i="14" a="1"/>
  <c r="AO540" i="14" s="1"/>
  <c r="AI539" i="14" a="1"/>
  <c r="AI539" i="14" s="1"/>
  <c r="AG538" i="14" a="1"/>
  <c r="AG538" i="14" s="1"/>
  <c r="AK585" i="14" a="1"/>
  <c r="AK585" i="14" s="1"/>
  <c r="AE584" i="14" a="1"/>
  <c r="AE584" i="14" s="1"/>
  <c r="AO582" i="14" a="1"/>
  <c r="AO582" i="14" s="1"/>
  <c r="AI581" i="14" a="1"/>
  <c r="AI581" i="14" s="1"/>
  <c r="AG580" i="14" a="1"/>
  <c r="AG580" i="14" s="1"/>
  <c r="AM578" i="14" a="1"/>
  <c r="AM578" i="14" s="1"/>
  <c r="AK577" i="14" a="1"/>
  <c r="AK577" i="14" s="1"/>
  <c r="AE576" i="14" a="1"/>
  <c r="AE576" i="14" s="1"/>
  <c r="AO574" i="14" a="1"/>
  <c r="AO574" i="14" s="1"/>
  <c r="AI573" i="14" a="1"/>
  <c r="AI573" i="14" s="1"/>
  <c r="AG572" i="14" a="1"/>
  <c r="AG572" i="14" s="1"/>
  <c r="AM570" i="14" a="1"/>
  <c r="AM570" i="14" s="1"/>
  <c r="AK569" i="14" a="1"/>
  <c r="AK569" i="14" s="1"/>
  <c r="AE568" i="14" a="1"/>
  <c r="AE568" i="14" s="1"/>
  <c r="AO566" i="14" a="1"/>
  <c r="AO566" i="14" s="1"/>
  <c r="AI565" i="14" a="1"/>
  <c r="AI565" i="14" s="1"/>
  <c r="AG564" i="14" a="1"/>
  <c r="AG564" i="14" s="1"/>
  <c r="AM562" i="14" a="1"/>
  <c r="AM562" i="14" s="1"/>
  <c r="AK561" i="14" a="1"/>
  <c r="AK561" i="14" s="1"/>
  <c r="AE560" i="14" a="1"/>
  <c r="AE560" i="14" s="1"/>
  <c r="AO558" i="14" a="1"/>
  <c r="AO558" i="14" s="1"/>
  <c r="AI557" i="14" a="1"/>
  <c r="AI557" i="14" s="1"/>
  <c r="AG556" i="14" a="1"/>
  <c r="AG556" i="14" s="1"/>
  <c r="AM554" i="14" a="1"/>
  <c r="AM554" i="14" s="1"/>
  <c r="AK553" i="14" a="1"/>
  <c r="AK553" i="14" s="1"/>
  <c r="AG552" i="14" a="1"/>
  <c r="AG552" i="14" s="1"/>
  <c r="AO550" i="14" a="1"/>
  <c r="AO550" i="14" s="1"/>
  <c r="AK549" i="14" a="1"/>
  <c r="AK549" i="14" s="1"/>
  <c r="AG548" i="14" a="1"/>
  <c r="AG548" i="14" s="1"/>
  <c r="AO546" i="14" a="1"/>
  <c r="AO546" i="14" s="1"/>
  <c r="AK545" i="14" a="1"/>
  <c r="AK545" i="14" s="1"/>
  <c r="AG544" i="14" a="1"/>
  <c r="AG544" i="14" s="1"/>
  <c r="AO542" i="14" a="1"/>
  <c r="AO542" i="14" s="1"/>
  <c r="AI541" i="14" a="1"/>
  <c r="AI541" i="14" s="1"/>
  <c r="AG540" i="14" a="1"/>
  <c r="AG540" i="14" s="1"/>
  <c r="AM538" i="14" a="1"/>
  <c r="AM538" i="14" s="1"/>
  <c r="AE537" i="14" a="1"/>
  <c r="AE537" i="14" s="1"/>
  <c r="AO535" i="14" a="1"/>
  <c r="AO535" i="14" s="1"/>
  <c r="AK534" i="14" a="1"/>
  <c r="AK534" i="14" s="1"/>
  <c r="AG533" i="14" a="1"/>
  <c r="AG533" i="14" s="1"/>
  <c r="AO531" i="14" a="1"/>
  <c r="AO531" i="14" s="1"/>
  <c r="AI530" i="14" a="1"/>
  <c r="AI530" i="14" s="1"/>
  <c r="AG529" i="14" a="1"/>
  <c r="AG529" i="14" s="1"/>
  <c r="AM527" i="14" a="1"/>
  <c r="AM527" i="14" s="1"/>
  <c r="AK526" i="14" a="1"/>
  <c r="AK526" i="14" s="1"/>
  <c r="AE525" i="14" a="1"/>
  <c r="AE525" i="14" s="1"/>
  <c r="AO523" i="14" a="1"/>
  <c r="AO523" i="14" s="1"/>
  <c r="AI522" i="14" a="1"/>
  <c r="AI522" i="14" s="1"/>
  <c r="AG521" i="14" a="1"/>
  <c r="AG521" i="14" s="1"/>
  <c r="AM519" i="14" a="1"/>
  <c r="AM519" i="14" s="1"/>
  <c r="AK518" i="14" a="1"/>
  <c r="AK518" i="14" s="1"/>
  <c r="AF517" i="14" a="1"/>
  <c r="AF517" i="14" s="1"/>
  <c r="AM515" i="14" a="1"/>
  <c r="AM515" i="14" s="1"/>
  <c r="AK514" i="14" a="1"/>
  <c r="AK514" i="14" s="1"/>
  <c r="AD513" i="14" a="1"/>
  <c r="AD513" i="14" s="1"/>
  <c r="AL511" i="14" a="1"/>
  <c r="AL511" i="14" s="1"/>
  <c r="AH510" i="14" a="1"/>
  <c r="AH510" i="14" s="1"/>
  <c r="AD509" i="14" a="1"/>
  <c r="AD509" i="14" s="1"/>
  <c r="AM507" i="14" a="1"/>
  <c r="AM507" i="14" s="1"/>
  <c r="AG506" i="14" a="1"/>
  <c r="AG506" i="14" s="1"/>
  <c r="AE505" i="14" a="1"/>
  <c r="AE505" i="14" s="1"/>
  <c r="AK503" i="14" a="1"/>
  <c r="AK503" i="14" s="1"/>
  <c r="AI502" i="14" a="1"/>
  <c r="AI502" i="14" s="1"/>
  <c r="AE501" i="14" a="1"/>
  <c r="AE501" i="14" s="1"/>
  <c r="AM499" i="14" a="1"/>
  <c r="AM499" i="14" s="1"/>
  <c r="AI498" i="14" a="1"/>
  <c r="AI498" i="14" s="1"/>
  <c r="AE497" i="14" a="1"/>
  <c r="AE497" i="14" s="1"/>
  <c r="AM495" i="14" a="1"/>
  <c r="AM495" i="14" s="1"/>
  <c r="AI494" i="14" a="1"/>
  <c r="AI494" i="14" s="1"/>
  <c r="AE493" i="14" a="1"/>
  <c r="AE493" i="14" s="1"/>
  <c r="AM491" i="14" a="1"/>
  <c r="AM491" i="14" s="1"/>
  <c r="AI490" i="14" a="1"/>
  <c r="AI490" i="14" s="1"/>
  <c r="AE489" i="14" a="1"/>
  <c r="AE489" i="14" s="1"/>
  <c r="AL536" i="14" a="1"/>
  <c r="AL536" i="14" s="1"/>
  <c r="AK535" i="14" a="1"/>
  <c r="AK535" i="14" s="1"/>
  <c r="AG534" i="14" a="1"/>
  <c r="AG534" i="14" s="1"/>
  <c r="AO532" i="14" a="1"/>
  <c r="AO532" i="14" s="1"/>
  <c r="AJ531" i="14" a="1"/>
  <c r="AJ531" i="14" s="1"/>
  <c r="AD530" i="14" a="1"/>
  <c r="AD530" i="14" s="1"/>
  <c r="AN528" i="14" a="1"/>
  <c r="AN528" i="14" s="1"/>
  <c r="AH527" i="14" a="1"/>
  <c r="AH527" i="14" s="1"/>
  <c r="AF526" i="14" a="1"/>
  <c r="AF526" i="14" s="1"/>
  <c r="AL524" i="14" a="1"/>
  <c r="AL524" i="14" s="1"/>
  <c r="AJ523" i="14" a="1"/>
  <c r="AJ523" i="14" s="1"/>
  <c r="AD522" i="14" a="1"/>
  <c r="AD522" i="14" s="1"/>
  <c r="AN520" i="14" a="1"/>
  <c r="AN520" i="14" s="1"/>
  <c r="AH519" i="14" a="1"/>
  <c r="AH519" i="14" s="1"/>
  <c r="AF518" i="14" a="1"/>
  <c r="AF518" i="14" s="1"/>
  <c r="AN516" i="14" a="1"/>
  <c r="AN516" i="14" s="1"/>
  <c r="AI515" i="14" a="1"/>
  <c r="AI515" i="14" s="1"/>
  <c r="AG514" i="14" a="1"/>
  <c r="AG514" i="14" s="1"/>
  <c r="AO512" i="14" a="1"/>
  <c r="AO512" i="14" s="1"/>
  <c r="AK511" i="14" a="1"/>
  <c r="AK511" i="14" s="1"/>
  <c r="AG510" i="14" a="1"/>
  <c r="AG510" i="14" s="1"/>
  <c r="AO508" i="14" a="1"/>
  <c r="AO508" i="14" s="1"/>
  <c r="AL507" i="14" a="1"/>
  <c r="AL507" i="14" s="1"/>
  <c r="AF506" i="14" a="1"/>
  <c r="AF506" i="14" s="1"/>
  <c r="AD505" i="14" a="1"/>
  <c r="AD505" i="14" s="1"/>
  <c r="AJ503" i="14" a="1"/>
  <c r="AJ503" i="14" s="1"/>
  <c r="AH502" i="14" a="1"/>
  <c r="AH502" i="14" s="1"/>
  <c r="AD501" i="14" a="1"/>
  <c r="AD501" i="14" s="1"/>
  <c r="AL499" i="14" a="1"/>
  <c r="AL499" i="14" s="1"/>
  <c r="AH498" i="14" a="1"/>
  <c r="AH498" i="14" s="1"/>
  <c r="AD497" i="14" a="1"/>
  <c r="AD497" i="14" s="1"/>
  <c r="AL495" i="14" a="1"/>
  <c r="AL495" i="14" s="1"/>
  <c r="AH494" i="14" a="1"/>
  <c r="AH494" i="14" s="1"/>
  <c r="AD493" i="14" a="1"/>
  <c r="AD493" i="14" s="1"/>
  <c r="AL491" i="14" a="1"/>
  <c r="AL491" i="14" s="1"/>
  <c r="AH490" i="14" a="1"/>
  <c r="AH490" i="14" s="1"/>
  <c r="AN537" i="14" a="1"/>
  <c r="AN537" i="14" s="1"/>
  <c r="AM535" i="14" a="1"/>
  <c r="AM535" i="14" s="1"/>
  <c r="AI534" i="14" a="1"/>
  <c r="AI534" i="14" s="1"/>
  <c r="AE533" i="14" a="1"/>
  <c r="AE533" i="14" s="1"/>
  <c r="AM531" i="14" a="1"/>
  <c r="AM531" i="14" s="1"/>
  <c r="AK530" i="14" a="1"/>
  <c r="AK530" i="14" s="1"/>
  <c r="AE529" i="14" a="1"/>
  <c r="AE529" i="14" s="1"/>
  <c r="AO527" i="14" a="1"/>
  <c r="AO527" i="14" s="1"/>
  <c r="AI526" i="14" a="1"/>
  <c r="AI526" i="14" s="1"/>
  <c r="AG525" i="14" a="1"/>
  <c r="AG525" i="14" s="1"/>
  <c r="AM523" i="14" a="1"/>
  <c r="AM523" i="14" s="1"/>
  <c r="AK522" i="14" a="1"/>
  <c r="AK522" i="14" s="1"/>
  <c r="AE521" i="14" a="1"/>
  <c r="AE521" i="14" s="1"/>
  <c r="AO519" i="14" a="1"/>
  <c r="AO519" i="14" s="1"/>
  <c r="AI518" i="14" a="1"/>
  <c r="AI518" i="14" s="1"/>
  <c r="AD517" i="14" a="1"/>
  <c r="AD517" i="14" s="1"/>
  <c r="AO515" i="14" a="1"/>
  <c r="AO515" i="14" s="1"/>
  <c r="AI514" i="14" a="1"/>
  <c r="AI514" i="14" s="1"/>
  <c r="AF513" i="14" a="1"/>
  <c r="AF513" i="14" s="1"/>
  <c r="AN511" i="14" a="1"/>
  <c r="AN511" i="14" s="1"/>
  <c r="AJ510" i="14" a="1"/>
  <c r="AJ510" i="14" s="1"/>
  <c r="AF509" i="14" a="1"/>
  <c r="AF509" i="14" s="1"/>
  <c r="AO507" i="14" a="1"/>
  <c r="AO507" i="14" s="1"/>
  <c r="AM506" i="14" a="1"/>
  <c r="AM506" i="14" s="1"/>
  <c r="AG505" i="14" a="1"/>
  <c r="AG505" i="14" s="1"/>
  <c r="AE504" i="14" a="1"/>
  <c r="AE504" i="14" s="1"/>
  <c r="AK502" i="14" a="1"/>
  <c r="AK502" i="14" s="1"/>
  <c r="AF501" i="14" a="1"/>
  <c r="AF501" i="14" s="1"/>
  <c r="AN499" i="14" a="1"/>
  <c r="AN499" i="14" s="1"/>
  <c r="AJ498" i="14" a="1"/>
  <c r="AJ498" i="14" s="1"/>
  <c r="AF497" i="14" a="1"/>
  <c r="AF497" i="14" s="1"/>
  <c r="AN495" i="14" a="1"/>
  <c r="AN495" i="14" s="1"/>
  <c r="AJ494" i="14" a="1"/>
  <c r="AJ494" i="14" s="1"/>
  <c r="AF493" i="14" a="1"/>
  <c r="AF493" i="14" s="1"/>
  <c r="AN491" i="14" a="1"/>
  <c r="AN491" i="14" s="1"/>
  <c r="AJ490" i="14" a="1"/>
  <c r="AJ490" i="14" s="1"/>
  <c r="AF489" i="14" a="1"/>
  <c r="AF489" i="14" s="1"/>
  <c r="AG537" i="14" a="1"/>
  <c r="AG537" i="14" s="1"/>
  <c r="AL535" i="14" a="1"/>
  <c r="AL535" i="14" s="1"/>
  <c r="AH534" i="14" a="1"/>
  <c r="AH534" i="14" s="1"/>
  <c r="AD533" i="14" a="1"/>
  <c r="AD533" i="14" s="1"/>
  <c r="AL531" i="14" a="1"/>
  <c r="AL531" i="14" s="1"/>
  <c r="AJ530" i="14" a="1"/>
  <c r="AJ530" i="14" s="1"/>
  <c r="AD529" i="14" a="1"/>
  <c r="AD529" i="14" s="1"/>
  <c r="AN527" i="14" a="1"/>
  <c r="AN527" i="14" s="1"/>
  <c r="AH526" i="14" a="1"/>
  <c r="AH526" i="14" s="1"/>
  <c r="AF525" i="14" a="1"/>
  <c r="AF525" i="14" s="1"/>
  <c r="AL523" i="14" a="1"/>
  <c r="AL523" i="14" s="1"/>
  <c r="AJ522" i="14" a="1"/>
  <c r="AJ522" i="14" s="1"/>
  <c r="AD521" i="14" a="1"/>
  <c r="AD521" i="14" s="1"/>
  <c r="AN519" i="14" a="1"/>
  <c r="AN519" i="14" s="1"/>
  <c r="AH518" i="14" a="1"/>
  <c r="AH518" i="14" s="1"/>
  <c r="AG517" i="14" a="1"/>
  <c r="AG517" i="14" s="1"/>
  <c r="AN515" i="14" a="1"/>
  <c r="AN515" i="14" s="1"/>
  <c r="AH514" i="14" a="1"/>
  <c r="AH514" i="14" s="1"/>
  <c r="AE513" i="14" a="1"/>
  <c r="AE513" i="14" s="1"/>
  <c r="AM511" i="14" a="1"/>
  <c r="AM511" i="14" s="1"/>
  <c r="AI510" i="14" a="1"/>
  <c r="AI510" i="14" s="1"/>
  <c r="AE509" i="14" a="1"/>
  <c r="AE509" i="14" s="1"/>
  <c r="AJ507" i="14" a="1"/>
  <c r="AJ507" i="14" s="1"/>
  <c r="AH506" i="14" a="1"/>
  <c r="AH506" i="14" s="1"/>
  <c r="AN504" i="14" a="1"/>
  <c r="AN504" i="14" s="1"/>
  <c r="AL503" i="14" a="1"/>
  <c r="AL503" i="14" s="1"/>
  <c r="AF502" i="14" a="1"/>
  <c r="AF502" i="14" s="1"/>
  <c r="AN500" i="14" a="1"/>
  <c r="AN500" i="14" s="1"/>
  <c r="AJ499" i="14" a="1"/>
  <c r="AJ499" i="14" s="1"/>
  <c r="AF498" i="14" a="1"/>
  <c r="AF498" i="14" s="1"/>
  <c r="AN496" i="14" a="1"/>
  <c r="AN496" i="14" s="1"/>
  <c r="AJ495" i="14" a="1"/>
  <c r="AJ495" i="14" s="1"/>
  <c r="AF494" i="14" a="1"/>
  <c r="AF494" i="14" s="1"/>
  <c r="AN492" i="14" a="1"/>
  <c r="AN492" i="14" s="1"/>
  <c r="AJ491" i="14" a="1"/>
  <c r="AJ491" i="14" s="1"/>
  <c r="AF490" i="14" a="1"/>
  <c r="AF490" i="14" s="1"/>
  <c r="AN488" i="14" a="1"/>
  <c r="AN488" i="14" s="1"/>
  <c r="AJ487" i="14" a="1"/>
  <c r="AJ487" i="14" s="1"/>
  <c r="AF486" i="14" a="1"/>
  <c r="AF486" i="14" s="1"/>
  <c r="AN484" i="14" a="1"/>
  <c r="AN484" i="14" s="1"/>
  <c r="AJ483" i="14" a="1"/>
  <c r="AJ483" i="14" s="1"/>
  <c r="AF482" i="14" a="1"/>
  <c r="AF482" i="14" s="1"/>
  <c r="AN480" i="14" a="1"/>
  <c r="AN480" i="14" s="1"/>
  <c r="AJ479" i="14" a="1"/>
  <c r="AJ479" i="14" s="1"/>
  <c r="AF478" i="14" a="1"/>
  <c r="AF478" i="14" s="1"/>
  <c r="AN476" i="14" a="1"/>
  <c r="AN476" i="14" s="1"/>
  <c r="AJ475" i="14" a="1"/>
  <c r="AJ475" i="14" s="1"/>
  <c r="AF474" i="14" a="1"/>
  <c r="AF474" i="14" s="1"/>
  <c r="AN472" i="14" a="1"/>
  <c r="AN472" i="14" s="1"/>
  <c r="AJ471" i="14" a="1"/>
  <c r="AJ471" i="14" s="1"/>
  <c r="AF470" i="14" a="1"/>
  <c r="AF470" i="14" s="1"/>
  <c r="AN468" i="14" a="1"/>
  <c r="AN468" i="14" s="1"/>
  <c r="AJ467" i="14" a="1"/>
  <c r="AJ467" i="14" s="1"/>
  <c r="AF466" i="14" a="1"/>
  <c r="AF466" i="14" s="1"/>
  <c r="AN464" i="14" a="1"/>
  <c r="AN464" i="14" s="1"/>
  <c r="AJ463" i="14" a="1"/>
  <c r="AJ463" i="14" s="1"/>
  <c r="AF462" i="14" a="1"/>
  <c r="AF462" i="14" s="1"/>
  <c r="AN460" i="14" a="1"/>
  <c r="AN460" i="14" s="1"/>
  <c r="AJ459" i="14" a="1"/>
  <c r="AJ459" i="14" s="1"/>
  <c r="AF458" i="14" a="1"/>
  <c r="AF458" i="14" s="1"/>
  <c r="AN456" i="14" a="1"/>
  <c r="AN456" i="14" s="1"/>
  <c r="AJ455" i="14" a="1"/>
  <c r="AJ455" i="14" s="1"/>
  <c r="AF454" i="14" a="1"/>
  <c r="AF454" i="14" s="1"/>
  <c r="AN452" i="14" a="1"/>
  <c r="AN452" i="14" s="1"/>
  <c r="AJ451" i="14" a="1"/>
  <c r="AJ451" i="14" s="1"/>
  <c r="AF450" i="14" a="1"/>
  <c r="AF450" i="14" s="1"/>
  <c r="AN448" i="14" a="1"/>
  <c r="AN448" i="14" s="1"/>
  <c r="AJ447" i="14" a="1"/>
  <c r="AJ447" i="14" s="1"/>
  <c r="AF446" i="14" a="1"/>
  <c r="AF446" i="14" s="1"/>
  <c r="AN444" i="14" a="1"/>
  <c r="AN444" i="14" s="1"/>
  <c r="AJ443" i="14" a="1"/>
  <c r="AJ443" i="14" s="1"/>
  <c r="AD488" i="14" a="1"/>
  <c r="AD488" i="14" s="1"/>
  <c r="AL486" i="14" a="1"/>
  <c r="AL486" i="14" s="1"/>
  <c r="AH485" i="14" a="1"/>
  <c r="AH485" i="14" s="1"/>
  <c r="AD484" i="14" a="1"/>
  <c r="AD484" i="14" s="1"/>
  <c r="AL482" i="14" a="1"/>
  <c r="AL482" i="14" s="1"/>
  <c r="AH481" i="14" a="1"/>
  <c r="AH481" i="14" s="1"/>
  <c r="AD480" i="14" a="1"/>
  <c r="AD480" i="14" s="1"/>
  <c r="AL478" i="14" a="1"/>
  <c r="AL478" i="14" s="1"/>
  <c r="AH477" i="14" a="1"/>
  <c r="AH477" i="14" s="1"/>
  <c r="AD476" i="14" a="1"/>
  <c r="AD476" i="14" s="1"/>
  <c r="AL474" i="14" a="1"/>
  <c r="AL474" i="14" s="1"/>
  <c r="AH473" i="14" a="1"/>
  <c r="AH473" i="14" s="1"/>
  <c r="AD472" i="14" a="1"/>
  <c r="AD472" i="14" s="1"/>
  <c r="AL470" i="14" a="1"/>
  <c r="AL470" i="14" s="1"/>
  <c r="AH469" i="14" a="1"/>
  <c r="AH469" i="14" s="1"/>
  <c r="AD468" i="14" a="1"/>
  <c r="AD468" i="14" s="1"/>
  <c r="AL466" i="14" a="1"/>
  <c r="AL466" i="14" s="1"/>
  <c r="AH465" i="14" a="1"/>
  <c r="AH465" i="14" s="1"/>
  <c r="AD464" i="14" a="1"/>
  <c r="AD464" i="14" s="1"/>
  <c r="AL462" i="14" a="1"/>
  <c r="AL462" i="14" s="1"/>
  <c r="AH461" i="14" a="1"/>
  <c r="AH461" i="14" s="1"/>
  <c r="AD460" i="14" a="1"/>
  <c r="AD460" i="14" s="1"/>
  <c r="AL458" i="14" a="1"/>
  <c r="AL458" i="14" s="1"/>
  <c r="AH457" i="14" a="1"/>
  <c r="AH457" i="14" s="1"/>
  <c r="AD456" i="14" a="1"/>
  <c r="AD456" i="14" s="1"/>
  <c r="AL454" i="14" a="1"/>
  <c r="AL454" i="14" s="1"/>
  <c r="AH453" i="14" a="1"/>
  <c r="AH453" i="14" s="1"/>
  <c r="AD452" i="14" a="1"/>
  <c r="AD452" i="14" s="1"/>
  <c r="AL450" i="14" a="1"/>
  <c r="AL450" i="14" s="1"/>
  <c r="AH449" i="14" a="1"/>
  <c r="AH449" i="14" s="1"/>
  <c r="AD448" i="14" a="1"/>
  <c r="AD448" i="14" s="1"/>
  <c r="AL446" i="14" a="1"/>
  <c r="AL446" i="14" s="1"/>
  <c r="AH445" i="14" a="1"/>
  <c r="AH445" i="14" s="1"/>
  <c r="AF488" i="14" a="1"/>
  <c r="AF488" i="14" s="1"/>
  <c r="AN486" i="14" a="1"/>
  <c r="AN486" i="14" s="1"/>
  <c r="AJ485" i="14" a="1"/>
  <c r="AJ485" i="14" s="1"/>
  <c r="AF484" i="14" a="1"/>
  <c r="AF484" i="14" s="1"/>
  <c r="AN482" i="14" a="1"/>
  <c r="AN482" i="14" s="1"/>
  <c r="AJ481" i="14" a="1"/>
  <c r="AJ481" i="14" s="1"/>
  <c r="AF480" i="14" a="1"/>
  <c r="AF480" i="14" s="1"/>
  <c r="AN478" i="14" a="1"/>
  <c r="AN478" i="14" s="1"/>
  <c r="AJ477" i="14" a="1"/>
  <c r="AJ477" i="14" s="1"/>
  <c r="AF476" i="14" a="1"/>
  <c r="AF476" i="14" s="1"/>
  <c r="AN474" i="14" a="1"/>
  <c r="AN474" i="14" s="1"/>
  <c r="AJ473" i="14" a="1"/>
  <c r="AJ473" i="14" s="1"/>
  <c r="AF472" i="14" a="1"/>
  <c r="AF472" i="14" s="1"/>
  <c r="AN470" i="14" a="1"/>
  <c r="AN470" i="14" s="1"/>
  <c r="AJ469" i="14" a="1"/>
  <c r="AJ469" i="14" s="1"/>
  <c r="AF468" i="14" a="1"/>
  <c r="AF468" i="14" s="1"/>
  <c r="AN466" i="14" a="1"/>
  <c r="AN466" i="14" s="1"/>
  <c r="AJ465" i="14" a="1"/>
  <c r="AJ465" i="14" s="1"/>
  <c r="AF464" i="14" a="1"/>
  <c r="AF464" i="14" s="1"/>
  <c r="AN462" i="14" a="1"/>
  <c r="AN462" i="14" s="1"/>
  <c r="AJ461" i="14" a="1"/>
  <c r="AJ461" i="14" s="1"/>
  <c r="AF460" i="14" a="1"/>
  <c r="AF460" i="14" s="1"/>
  <c r="AN458" i="14" a="1"/>
  <c r="AN458" i="14" s="1"/>
  <c r="AJ457" i="14" a="1"/>
  <c r="AJ457" i="14" s="1"/>
  <c r="AF456" i="14" a="1"/>
  <c r="AF456" i="14" s="1"/>
  <c r="AN454" i="14" a="1"/>
  <c r="AN454" i="14" s="1"/>
  <c r="AJ453" i="14" a="1"/>
  <c r="AJ453" i="14" s="1"/>
  <c r="AF452" i="14" a="1"/>
  <c r="AF452" i="14" s="1"/>
  <c r="AN450" i="14" a="1"/>
  <c r="AN450" i="14" s="1"/>
  <c r="AJ449" i="14" a="1"/>
  <c r="AJ449" i="14" s="1"/>
  <c r="AF448" i="14" a="1"/>
  <c r="AF448" i="14" s="1"/>
  <c r="AN446" i="14" a="1"/>
  <c r="AN446" i="14" s="1"/>
  <c r="AJ445" i="14" a="1"/>
  <c r="AJ445" i="14" s="1"/>
  <c r="AF444" i="14" a="1"/>
  <c r="AF444" i="14" s="1"/>
  <c r="AN442" i="14" a="1"/>
  <c r="AN442" i="14" s="1"/>
  <c r="AN487" i="14" a="1"/>
  <c r="AN487" i="14" s="1"/>
  <c r="AJ486" i="14" a="1"/>
  <c r="AJ486" i="14" s="1"/>
  <c r="AF485" i="14" a="1"/>
  <c r="AF485" i="14" s="1"/>
  <c r="AN483" i="14" a="1"/>
  <c r="AN483" i="14" s="1"/>
  <c r="AJ482" i="14" a="1"/>
  <c r="AJ482" i="14" s="1"/>
  <c r="AF481" i="14" a="1"/>
  <c r="AF481" i="14" s="1"/>
  <c r="AN479" i="14" a="1"/>
  <c r="AN479" i="14" s="1"/>
  <c r="AJ478" i="14" a="1"/>
  <c r="AJ478" i="14" s="1"/>
  <c r="AF477" i="14" a="1"/>
  <c r="AF477" i="14" s="1"/>
  <c r="AN475" i="14" a="1"/>
  <c r="AN475" i="14" s="1"/>
  <c r="AJ474" i="14" a="1"/>
  <c r="AJ474" i="14" s="1"/>
  <c r="AF473" i="14" a="1"/>
  <c r="AF473" i="14" s="1"/>
  <c r="AN471" i="14" a="1"/>
  <c r="AN471" i="14" s="1"/>
  <c r="AJ470" i="14" a="1"/>
  <c r="AJ470" i="14" s="1"/>
  <c r="AF469" i="14" a="1"/>
  <c r="AF469" i="14" s="1"/>
  <c r="AN467" i="14" a="1"/>
  <c r="AN467" i="14" s="1"/>
  <c r="AJ466" i="14" a="1"/>
  <c r="AJ466" i="14" s="1"/>
  <c r="AF465" i="14" a="1"/>
  <c r="AF465" i="14" s="1"/>
  <c r="AN463" i="14" a="1"/>
  <c r="AN463" i="14" s="1"/>
  <c r="AJ462" i="14" a="1"/>
  <c r="AJ462" i="14" s="1"/>
  <c r="AF461" i="14" a="1"/>
  <c r="AF461" i="14" s="1"/>
  <c r="AN459" i="14" a="1"/>
  <c r="AN459" i="14" s="1"/>
  <c r="AJ458" i="14" a="1"/>
  <c r="AJ458" i="14" s="1"/>
  <c r="AF457" i="14" a="1"/>
  <c r="AF457" i="14" s="1"/>
  <c r="AN455" i="14" a="1"/>
  <c r="AN455" i="14" s="1"/>
  <c r="AJ454" i="14" a="1"/>
  <c r="AJ454" i="14" s="1"/>
  <c r="AF453" i="14" a="1"/>
  <c r="AF453" i="14" s="1"/>
  <c r="AN451" i="14" a="1"/>
  <c r="AN451" i="14" s="1"/>
  <c r="AJ450" i="14" a="1"/>
  <c r="AJ450" i="14" s="1"/>
  <c r="AF449" i="14" a="1"/>
  <c r="AF449" i="14" s="1"/>
  <c r="AN447" i="14" a="1"/>
  <c r="AN447" i="14" s="1"/>
  <c r="AJ446" i="14" a="1"/>
  <c r="AJ446" i="14" s="1"/>
  <c r="AF445" i="14" a="1"/>
  <c r="AF445" i="14" s="1"/>
  <c r="AN443" i="14" a="1"/>
  <c r="AN443" i="14" s="1"/>
  <c r="AJ442" i="14" a="1"/>
  <c r="AJ442" i="14" s="1"/>
  <c r="AE442" i="14" a="1"/>
  <c r="AE442" i="14" s="1"/>
  <c r="AM440" i="14" a="1"/>
  <c r="AM440" i="14" s="1"/>
  <c r="AI439" i="14" a="1"/>
  <c r="AI439" i="14" s="1"/>
  <c r="AE438" i="14" a="1"/>
  <c r="AE438" i="14" s="1"/>
  <c r="AM436" i="14" a="1"/>
  <c r="AM436" i="14" s="1"/>
  <c r="AI435" i="14" a="1"/>
  <c r="AI435" i="14" s="1"/>
  <c r="AE434" i="14" a="1"/>
  <c r="AE434" i="14" s="1"/>
  <c r="AM432" i="14" a="1"/>
  <c r="AM432" i="14" s="1"/>
  <c r="AI431" i="14" a="1"/>
  <c r="AI431" i="14" s="1"/>
  <c r="AE430" i="14" a="1"/>
  <c r="AE430" i="14" s="1"/>
  <c r="AM428" i="14" a="1"/>
  <c r="AM428" i="14" s="1"/>
  <c r="AI427" i="14" a="1"/>
  <c r="AI427" i="14" s="1"/>
  <c r="AE426" i="14" a="1"/>
  <c r="AE426" i="14" s="1"/>
  <c r="AK424" i="14" a="1"/>
  <c r="AK424" i="14" s="1"/>
  <c r="AI423" i="14" a="1"/>
  <c r="AI423" i="14" s="1"/>
  <c r="AO421" i="14" a="1"/>
  <c r="AO421" i="14" s="1"/>
  <c r="AM420" i="14" a="1"/>
  <c r="AM420" i="14" s="1"/>
  <c r="AG419" i="14" a="1"/>
  <c r="AG419" i="14" s="1"/>
  <c r="AE418" i="14" a="1"/>
  <c r="AE418" i="14" s="1"/>
  <c r="AM416" i="14" a="1"/>
  <c r="AM416" i="14" s="1"/>
  <c r="AI415" i="14" a="1"/>
  <c r="AI415" i="14" s="1"/>
  <c r="AO413" i="14" a="1"/>
  <c r="AO413" i="14" s="1"/>
  <c r="AM412" i="14" a="1"/>
  <c r="AM412" i="14" s="1"/>
  <c r="AG411" i="14" a="1"/>
  <c r="AG411" i="14" s="1"/>
  <c r="AE410" i="14" a="1"/>
  <c r="AE410" i="14" s="1"/>
  <c r="AK408" i="14" a="1"/>
  <c r="AK408" i="14" s="1"/>
  <c r="AI407" i="14" a="1"/>
  <c r="AI407" i="14" s="1"/>
  <c r="AO405" i="14" a="1"/>
  <c r="AO405" i="14" s="1"/>
  <c r="AM404" i="14" a="1"/>
  <c r="AM404" i="14" s="1"/>
  <c r="AG403" i="14" a="1"/>
  <c r="AG403" i="14" s="1"/>
  <c r="AE402" i="14" a="1"/>
  <c r="AE402" i="14" s="1"/>
  <c r="AK400" i="14" a="1"/>
  <c r="AK400" i="14" s="1"/>
  <c r="AI399" i="14" a="1"/>
  <c r="AI399" i="14" s="1"/>
  <c r="AO397" i="14" a="1"/>
  <c r="AO397" i="14" s="1"/>
  <c r="AM396" i="14" a="1"/>
  <c r="AM396" i="14" s="1"/>
  <c r="AG395" i="14" a="1"/>
  <c r="AG395" i="14" s="1"/>
  <c r="AE394" i="14" a="1"/>
  <c r="AE394" i="14" s="1"/>
  <c r="AK392" i="14" a="1"/>
  <c r="AK392" i="14" s="1"/>
  <c r="AI391" i="14" a="1"/>
  <c r="AI391" i="14" s="1"/>
  <c r="AO389" i="14" a="1"/>
  <c r="AO389" i="14" s="1"/>
  <c r="AM388" i="14" a="1"/>
  <c r="AM388" i="14" s="1"/>
  <c r="AG387" i="14" a="1"/>
  <c r="AG387" i="14" s="1"/>
  <c r="AE386" i="14" a="1"/>
  <c r="AE386" i="14" s="1"/>
  <c r="AK384" i="14" a="1"/>
  <c r="AK384" i="14" s="1"/>
  <c r="AI383" i="14" a="1"/>
  <c r="AI383" i="14" s="1"/>
  <c r="AO381" i="14" a="1"/>
  <c r="AO381" i="14" s="1"/>
  <c r="AM380" i="14" a="1"/>
  <c r="AM380" i="14" s="1"/>
  <c r="AG379" i="14" a="1"/>
  <c r="AG379" i="14" s="1"/>
  <c r="AE378" i="14" a="1"/>
  <c r="AE378" i="14" s="1"/>
  <c r="AK376" i="14" a="1"/>
  <c r="AK376" i="14" s="1"/>
  <c r="AI375" i="14" a="1"/>
  <c r="AI375" i="14" s="1"/>
  <c r="AO373" i="14" a="1"/>
  <c r="AO373" i="14" s="1"/>
  <c r="AM372" i="14" a="1"/>
  <c r="AM372" i="14" s="1"/>
  <c r="AI371" i="14" a="1"/>
  <c r="AI371" i="14" s="1"/>
  <c r="AE370" i="14" a="1"/>
  <c r="AE370" i="14" s="1"/>
  <c r="AK368" i="14" a="1"/>
  <c r="AK368" i="14" s="1"/>
  <c r="AI367" i="14" a="1"/>
  <c r="AI367" i="14" s="1"/>
  <c r="AO365" i="14" a="1"/>
  <c r="AO365" i="14" s="1"/>
  <c r="AM364" i="14" a="1"/>
  <c r="AM364" i="14" s="1"/>
  <c r="AG363" i="14" a="1"/>
  <c r="AG363" i="14" s="1"/>
  <c r="AE362" i="14" a="1"/>
  <c r="AE362" i="14" s="1"/>
  <c r="AL360" i="14" a="1"/>
  <c r="AL360" i="14" s="1"/>
  <c r="AH359" i="14" a="1"/>
  <c r="AH359" i="14" s="1"/>
  <c r="AD358" i="14" a="1"/>
  <c r="AD358" i="14" s="1"/>
  <c r="AL356" i="14" a="1"/>
  <c r="AL356" i="14" s="1"/>
  <c r="AH355" i="14" a="1"/>
  <c r="AH355" i="14" s="1"/>
  <c r="AD354" i="14" a="1"/>
  <c r="AD354" i="14" s="1"/>
  <c r="AL352" i="14" a="1"/>
  <c r="AL352" i="14" s="1"/>
  <c r="AH351" i="14" a="1"/>
  <c r="AH351" i="14" s="1"/>
  <c r="AD350" i="14" a="1"/>
  <c r="AD350" i="14" s="1"/>
  <c r="AL348" i="14" a="1"/>
  <c r="AL348" i="14" s="1"/>
  <c r="AH347" i="14" a="1"/>
  <c r="AH347" i="14" s="1"/>
  <c r="AL442" i="14" a="1"/>
  <c r="AL442" i="14" s="1"/>
  <c r="AF441" i="14" a="1"/>
  <c r="AF441" i="14" s="1"/>
  <c r="AN439" i="14" a="1"/>
  <c r="AN439" i="14" s="1"/>
  <c r="AJ438" i="14" a="1"/>
  <c r="AJ438" i="14" s="1"/>
  <c r="AF437" i="14" a="1"/>
  <c r="AF437" i="14" s="1"/>
  <c r="AN435" i="14" a="1"/>
  <c r="AN435" i="14" s="1"/>
  <c r="AJ434" i="14" a="1"/>
  <c r="AJ434" i="14" s="1"/>
  <c r="AF433" i="14" a="1"/>
  <c r="AF433" i="14" s="1"/>
  <c r="AN431" i="14" a="1"/>
  <c r="AN431" i="14" s="1"/>
  <c r="AJ430" i="14" a="1"/>
  <c r="AJ430" i="14" s="1"/>
  <c r="AF429" i="14" a="1"/>
  <c r="AF429" i="14" s="1"/>
  <c r="AN427" i="14" a="1"/>
  <c r="AN427" i="14" s="1"/>
  <c r="AJ426" i="14" a="1"/>
  <c r="AJ426" i="14" s="1"/>
  <c r="AI425" i="14" a="1"/>
  <c r="AI425" i="14" s="1"/>
  <c r="AO423" i="14" a="1"/>
  <c r="AO423" i="14" s="1"/>
  <c r="AM422" i="14" a="1"/>
  <c r="AM422" i="14" s="1"/>
  <c r="AG421" i="14" a="1"/>
  <c r="AG421" i="14" s="1"/>
  <c r="AE420" i="14" a="1"/>
  <c r="AE420" i="14" s="1"/>
  <c r="AK418" i="14" a="1"/>
  <c r="AK418" i="14" s="1"/>
  <c r="AF417" i="14" a="1"/>
  <c r="AF417" i="14" s="1"/>
  <c r="AN415" i="14" a="1"/>
  <c r="AN415" i="14" s="1"/>
  <c r="AM414" i="14" a="1"/>
  <c r="AM414" i="14" s="1"/>
  <c r="AG413" i="14" a="1"/>
  <c r="AG413" i="14" s="1"/>
  <c r="AE412" i="14" a="1"/>
  <c r="AE412" i="14" s="1"/>
  <c r="AK410" i="14" a="1"/>
  <c r="AK410" i="14" s="1"/>
  <c r="AI409" i="14" a="1"/>
  <c r="AI409" i="14" s="1"/>
  <c r="AO407" i="14" a="1"/>
  <c r="AO407" i="14" s="1"/>
  <c r="AM406" i="14" a="1"/>
  <c r="AM406" i="14" s="1"/>
  <c r="AG405" i="14" a="1"/>
  <c r="AG405" i="14" s="1"/>
  <c r="AE404" i="14" a="1"/>
  <c r="AE404" i="14" s="1"/>
  <c r="AK402" i="14" a="1"/>
  <c r="AK402" i="14" s="1"/>
  <c r="AI401" i="14" a="1"/>
  <c r="AI401" i="14" s="1"/>
  <c r="AO399" i="14" a="1"/>
  <c r="AO399" i="14" s="1"/>
  <c r="AM398" i="14" a="1"/>
  <c r="AM398" i="14" s="1"/>
  <c r="AG397" i="14" a="1"/>
  <c r="AG397" i="14" s="1"/>
  <c r="AE396" i="14" a="1"/>
  <c r="AE396" i="14" s="1"/>
  <c r="AK394" i="14" a="1"/>
  <c r="AK394" i="14" s="1"/>
  <c r="AI393" i="14" a="1"/>
  <c r="AI393" i="14" s="1"/>
  <c r="AO391" i="14" a="1"/>
  <c r="AO391" i="14" s="1"/>
  <c r="AM390" i="14" a="1"/>
  <c r="AM390" i="14" s="1"/>
  <c r="AG389" i="14" a="1"/>
  <c r="AG389" i="14" s="1"/>
  <c r="AE388" i="14" a="1"/>
  <c r="AE388" i="14" s="1"/>
  <c r="AK386" i="14" a="1"/>
  <c r="AK386" i="14" s="1"/>
  <c r="AI385" i="14" a="1"/>
  <c r="AI385" i="14" s="1"/>
  <c r="AO383" i="14" a="1"/>
  <c r="AO383" i="14" s="1"/>
  <c r="AM382" i="14" a="1"/>
  <c r="AM382" i="14" s="1"/>
  <c r="AG381" i="14" a="1"/>
  <c r="AG381" i="14" s="1"/>
  <c r="AE380" i="14" a="1"/>
  <c r="AE380" i="14" s="1"/>
  <c r="AK378" i="14" a="1"/>
  <c r="AK378" i="14" s="1"/>
  <c r="AI377" i="14" a="1"/>
  <c r="AI377" i="14" s="1"/>
  <c r="AO375" i="14" a="1"/>
  <c r="AO375" i="14" s="1"/>
  <c r="AM374" i="14" a="1"/>
  <c r="AM374" i="14" s="1"/>
  <c r="AG373" i="14" a="1"/>
  <c r="AG373" i="14" s="1"/>
  <c r="AO371" i="14" a="1"/>
  <c r="AO371" i="14" s="1"/>
  <c r="AK370" i="14" a="1"/>
  <c r="AK370" i="14" s="1"/>
  <c r="AI369" i="14" a="1"/>
  <c r="AI369" i="14" s="1"/>
  <c r="AO367" i="14" a="1"/>
  <c r="AO367" i="14" s="1"/>
  <c r="AM366" i="14" a="1"/>
  <c r="AM366" i="14" s="1"/>
  <c r="AG365" i="14" a="1"/>
  <c r="AG365" i="14" s="1"/>
  <c r="AE364" i="14" a="1"/>
  <c r="AE364" i="14" s="1"/>
  <c r="AK362" i="14" a="1"/>
  <c r="AK362" i="14" s="1"/>
  <c r="AI361" i="14" a="1"/>
  <c r="AI361" i="14" s="1"/>
  <c r="AE360" i="14" a="1"/>
  <c r="AE360" i="14" s="1"/>
  <c r="AM358" i="14" a="1"/>
  <c r="AM358" i="14" s="1"/>
  <c r="AI357" i="14" a="1"/>
  <c r="AI357" i="14" s="1"/>
  <c r="AE356" i="14" a="1"/>
  <c r="AE356" i="14" s="1"/>
  <c r="AM354" i="14" a="1"/>
  <c r="AM354" i="14" s="1"/>
  <c r="AI353" i="14" a="1"/>
  <c r="AI353" i="14" s="1"/>
  <c r="AE352" i="14" a="1"/>
  <c r="AE352" i="14" s="1"/>
  <c r="AM350" i="14" a="1"/>
  <c r="AM350" i="14" s="1"/>
  <c r="AI349" i="14" a="1"/>
  <c r="AI349" i="14" s="1"/>
  <c r="AH348" i="14" a="1"/>
  <c r="AH348" i="14" s="1"/>
  <c r="AD347" i="14" a="1"/>
  <c r="AD347" i="14" s="1"/>
  <c r="AF442" i="14" a="1"/>
  <c r="AF442" i="14" s="1"/>
  <c r="AN440" i="14" a="1"/>
  <c r="AN440" i="14" s="1"/>
  <c r="AJ439" i="14" a="1"/>
  <c r="AJ439" i="14" s="1"/>
  <c r="AF438" i="14" a="1"/>
  <c r="AF438" i="14" s="1"/>
  <c r="AN436" i="14" a="1"/>
  <c r="AN436" i="14" s="1"/>
  <c r="AJ435" i="14" a="1"/>
  <c r="AJ435" i="14" s="1"/>
  <c r="AF434" i="14" a="1"/>
  <c r="AF434" i="14" s="1"/>
  <c r="AN432" i="14" a="1"/>
  <c r="AN432" i="14" s="1"/>
  <c r="AJ431" i="14" a="1"/>
  <c r="AJ431" i="14" s="1"/>
  <c r="AF430" i="14" a="1"/>
  <c r="AF430" i="14" s="1"/>
  <c r="AN428" i="14" a="1"/>
  <c r="AN428" i="14" s="1"/>
  <c r="AJ427" i="14" a="1"/>
  <c r="AJ427" i="14" s="1"/>
  <c r="AF426" i="14" a="1"/>
  <c r="AF426" i="14" s="1"/>
  <c r="AE425" i="14" a="1"/>
  <c r="AE425" i="14" s="1"/>
  <c r="AK423" i="14" a="1"/>
  <c r="AK423" i="14" s="1"/>
  <c r="AI422" i="14" a="1"/>
  <c r="AI422" i="14" s="1"/>
  <c r="AO420" i="14" a="1"/>
  <c r="AO420" i="14" s="1"/>
  <c r="AM419" i="14" a="1"/>
  <c r="AM419" i="14" s="1"/>
  <c r="AG418" i="14" a="1"/>
  <c r="AG418" i="14" s="1"/>
  <c r="AN416" i="14" a="1"/>
  <c r="AN416" i="14" s="1"/>
  <c r="AJ415" i="14" a="1"/>
  <c r="AJ415" i="14" s="1"/>
  <c r="AI414" i="14" a="1"/>
  <c r="AI414" i="14" s="1"/>
  <c r="AO412" i="14" a="1"/>
  <c r="AO412" i="14" s="1"/>
  <c r="AM411" i="14" a="1"/>
  <c r="AM411" i="14" s="1"/>
  <c r="AG410" i="14" a="1"/>
  <c r="AG410" i="14" s="1"/>
  <c r="AE409" i="14" a="1"/>
  <c r="AE409" i="14" s="1"/>
  <c r="AK407" i="14" a="1"/>
  <c r="AK407" i="14" s="1"/>
  <c r="AI406" i="14" a="1"/>
  <c r="AI406" i="14" s="1"/>
  <c r="AO404" i="14" a="1"/>
  <c r="AO404" i="14" s="1"/>
  <c r="AM403" i="14" a="1"/>
  <c r="AM403" i="14" s="1"/>
  <c r="AG402" i="14" a="1"/>
  <c r="AG402" i="14" s="1"/>
  <c r="AE401" i="14" a="1"/>
  <c r="AE401" i="14" s="1"/>
  <c r="AK399" i="14" a="1"/>
  <c r="AK399" i="14" s="1"/>
  <c r="AI398" i="14" a="1"/>
  <c r="AI398" i="14" s="1"/>
  <c r="AO396" i="14" a="1"/>
  <c r="AO396" i="14" s="1"/>
  <c r="AM395" i="14" a="1"/>
  <c r="AM395" i="14" s="1"/>
  <c r="AG394" i="14" a="1"/>
  <c r="AG394" i="14" s="1"/>
  <c r="AE393" i="14" a="1"/>
  <c r="AE393" i="14" s="1"/>
  <c r="AK391" i="14" a="1"/>
  <c r="AK391" i="14" s="1"/>
  <c r="AI390" i="14" a="1"/>
  <c r="AI390" i="14" s="1"/>
  <c r="AO388" i="14" a="1"/>
  <c r="AO388" i="14" s="1"/>
  <c r="AM387" i="14" a="1"/>
  <c r="AM387" i="14" s="1"/>
  <c r="AG386" i="14" a="1"/>
  <c r="AG386" i="14" s="1"/>
  <c r="AE385" i="14" a="1"/>
  <c r="AE385" i="14" s="1"/>
  <c r="AK383" i="14" a="1"/>
  <c r="AK383" i="14" s="1"/>
  <c r="AI382" i="14" a="1"/>
  <c r="AI382" i="14" s="1"/>
  <c r="AO380" i="14" a="1"/>
  <c r="AO380" i="14" s="1"/>
  <c r="AM379" i="14" a="1"/>
  <c r="AM379" i="14" s="1"/>
  <c r="AG378" i="14" a="1"/>
  <c r="AG378" i="14" s="1"/>
  <c r="AE377" i="14" a="1"/>
  <c r="AE377" i="14" s="1"/>
  <c r="AK375" i="14" a="1"/>
  <c r="AK375" i="14" s="1"/>
  <c r="AI374" i="14" a="1"/>
  <c r="AI374" i="14" s="1"/>
  <c r="AO372" i="14" a="1"/>
  <c r="AO372" i="14" s="1"/>
  <c r="AK371" i="14" a="1"/>
  <c r="AK371" i="14" s="1"/>
  <c r="AG370" i="14" a="1"/>
  <c r="AG370" i="14" s="1"/>
  <c r="AE369" i="14" a="1"/>
  <c r="AE369" i="14" s="1"/>
  <c r="AK367" i="14" a="1"/>
  <c r="AK367" i="14" s="1"/>
  <c r="AI366" i="14" a="1"/>
  <c r="AI366" i="14" s="1"/>
  <c r="AO364" i="14" a="1"/>
  <c r="AO364" i="14" s="1"/>
  <c r="AM363" i="14" a="1"/>
  <c r="AM363" i="14" s="1"/>
  <c r="AG362" i="14" a="1"/>
  <c r="AG362" i="14" s="1"/>
  <c r="AN360" i="14" a="1"/>
  <c r="AN360" i="14" s="1"/>
  <c r="AJ359" i="14" a="1"/>
  <c r="AJ359" i="14" s="1"/>
  <c r="AF358" i="14" a="1"/>
  <c r="AF358" i="14" s="1"/>
  <c r="AN356" i="14" a="1"/>
  <c r="AN356" i="14" s="1"/>
  <c r="AJ355" i="14" a="1"/>
  <c r="AJ355" i="14" s="1"/>
  <c r="AF354" i="14" a="1"/>
  <c r="AF354" i="14" s="1"/>
  <c r="AN352" i="14" a="1"/>
  <c r="AN352" i="14" s="1"/>
  <c r="AJ351" i="14" a="1"/>
  <c r="AJ351" i="14" s="1"/>
  <c r="AF350" i="14" a="1"/>
  <c r="AF350" i="14" s="1"/>
  <c r="AN348" i="14" a="1"/>
  <c r="AN348" i="14" s="1"/>
  <c r="AJ347" i="14" a="1"/>
  <c r="AJ347" i="14" s="1"/>
  <c r="AO442" i="14" a="1"/>
  <c r="AO442" i="14" s="1"/>
  <c r="AH441" i="14" a="1"/>
  <c r="AH441" i="14" s="1"/>
  <c r="AD440" i="14" a="1"/>
  <c r="AD440" i="14" s="1"/>
  <c r="AL438" i="14" a="1"/>
  <c r="AL438" i="14" s="1"/>
  <c r="AH437" i="14" a="1"/>
  <c r="AH437" i="14" s="1"/>
  <c r="AD436" i="14" a="1"/>
  <c r="AD436" i="14" s="1"/>
  <c r="AL434" i="14" a="1"/>
  <c r="AL434" i="14" s="1"/>
  <c r="AH433" i="14" a="1"/>
  <c r="AH433" i="14" s="1"/>
  <c r="AD432" i="14" a="1"/>
  <c r="AD432" i="14" s="1"/>
  <c r="AL430" i="14" a="1"/>
  <c r="AL430" i="14" s="1"/>
  <c r="AH429" i="14" a="1"/>
  <c r="AH429" i="14" s="1"/>
  <c r="AD428" i="14" a="1"/>
  <c r="AD428" i="14" s="1"/>
  <c r="AL426" i="14" a="1"/>
  <c r="AL426" i="14" s="1"/>
  <c r="AG425" i="14" a="1"/>
  <c r="AG425" i="14" s="1"/>
  <c r="AE424" i="14" a="1"/>
  <c r="AE424" i="14" s="1"/>
  <c r="AK422" i="14" a="1"/>
  <c r="AK422" i="14" s="1"/>
  <c r="AI421" i="14" a="1"/>
  <c r="AI421" i="14" s="1"/>
  <c r="AO419" i="14" a="1"/>
  <c r="AO419" i="14" s="1"/>
  <c r="AM418" i="14" a="1"/>
  <c r="AM418" i="14" s="1"/>
  <c r="AH417" i="14" a="1"/>
  <c r="AH417" i="14" s="1"/>
  <c r="AD416" i="14" a="1"/>
  <c r="AD416" i="14" s="1"/>
  <c r="AK414" i="14" a="1"/>
  <c r="AK414" i="14" s="1"/>
  <c r="AI413" i="14" a="1"/>
  <c r="AI413" i="14" s="1"/>
  <c r="AO411" i="14" a="1"/>
  <c r="AO411" i="14" s="1"/>
  <c r="AM410" i="14" a="1"/>
  <c r="AM410" i="14" s="1"/>
  <c r="AG409" i="14" a="1"/>
  <c r="AG409" i="14" s="1"/>
  <c r="AE408" i="14" a="1"/>
  <c r="AE408" i="14" s="1"/>
  <c r="AK406" i="14" a="1"/>
  <c r="AK406" i="14" s="1"/>
  <c r="AI405" i="14" a="1"/>
  <c r="AI405" i="14" s="1"/>
  <c r="AO403" i="14" a="1"/>
  <c r="AO403" i="14" s="1"/>
  <c r="AM402" i="14" a="1"/>
  <c r="AM402" i="14" s="1"/>
  <c r="AG401" i="14" a="1"/>
  <c r="AG401" i="14" s="1"/>
  <c r="AE400" i="14" a="1"/>
  <c r="AE400" i="14" s="1"/>
  <c r="AK398" i="14" a="1"/>
  <c r="AK398" i="14" s="1"/>
  <c r="AI397" i="14" a="1"/>
  <c r="AI397" i="14" s="1"/>
  <c r="AO395" i="14" a="1"/>
  <c r="AO395" i="14" s="1"/>
  <c r="AM394" i="14" a="1"/>
  <c r="AM394" i="14" s="1"/>
  <c r="AG393" i="14" a="1"/>
  <c r="AG393" i="14" s="1"/>
  <c r="AE392" i="14" a="1"/>
  <c r="AE392" i="14" s="1"/>
  <c r="AK390" i="14" a="1"/>
  <c r="AK390" i="14" s="1"/>
  <c r="AI389" i="14" a="1"/>
  <c r="AI389" i="14" s="1"/>
  <c r="AO387" i="14" a="1"/>
  <c r="AO387" i="14" s="1"/>
  <c r="AM386" i="14" a="1"/>
  <c r="AM386" i="14" s="1"/>
  <c r="AG385" i="14" a="1"/>
  <c r="AG385" i="14" s="1"/>
  <c r="AE384" i="14" a="1"/>
  <c r="AE384" i="14" s="1"/>
  <c r="AK382" i="14" a="1"/>
  <c r="AK382" i="14" s="1"/>
  <c r="AI381" i="14" a="1"/>
  <c r="AI381" i="14" s="1"/>
  <c r="AO379" i="14" a="1"/>
  <c r="AO379" i="14" s="1"/>
  <c r="AM378" i="14" a="1"/>
  <c r="AM378" i="14" s="1"/>
  <c r="AG377" i="14" a="1"/>
  <c r="AG377" i="14" s="1"/>
  <c r="AE376" i="14" a="1"/>
  <c r="AE376" i="14" s="1"/>
  <c r="AK374" i="14" a="1"/>
  <c r="AK374" i="14" s="1"/>
  <c r="AI373" i="14" a="1"/>
  <c r="AI373" i="14" s="1"/>
  <c r="AD372" i="14" a="1"/>
  <c r="AD372" i="14" s="1"/>
  <c r="AL370" i="14" a="1"/>
  <c r="AL370" i="14" s="1"/>
  <c r="AG369" i="14" a="1"/>
  <c r="AG369" i="14" s="1"/>
  <c r="AE368" i="14" a="1"/>
  <c r="AE368" i="14" s="1"/>
  <c r="AK366" i="14" a="1"/>
  <c r="AK366" i="14" s="1"/>
  <c r="AI365" i="14" a="1"/>
  <c r="AI365" i="14" s="1"/>
  <c r="AO363" i="14" a="1"/>
  <c r="AO363" i="14" s="1"/>
  <c r="AM362" i="14" a="1"/>
  <c r="AM362" i="14" s="1"/>
  <c r="AE361" i="14" a="1"/>
  <c r="AE361" i="14" s="1"/>
  <c r="AM359" i="14" a="1"/>
  <c r="AM359" i="14" s="1"/>
  <c r="AI358" i="14" a="1"/>
  <c r="AI358" i="14" s="1"/>
  <c r="AE357" i="14" a="1"/>
  <c r="AE357" i="14" s="1"/>
  <c r="AM355" i="14" a="1"/>
  <c r="AM355" i="14" s="1"/>
  <c r="AI354" i="14" a="1"/>
  <c r="AI354" i="14" s="1"/>
  <c r="AE353" i="14" a="1"/>
  <c r="AE353" i="14" s="1"/>
  <c r="AM351" i="14" a="1"/>
  <c r="AM351" i="14" s="1"/>
  <c r="AI350" i="14" a="1"/>
  <c r="AI350" i="14" s="1"/>
  <c r="AE349" i="14" a="1"/>
  <c r="AE349" i="14" s="1"/>
  <c r="AL347" i="14" a="1"/>
  <c r="AL347" i="14" s="1"/>
  <c r="AG346" i="14" a="1"/>
  <c r="AG346" i="14" s="1"/>
  <c r="AO344" i="14" a="1"/>
  <c r="AO344" i="14" s="1"/>
  <c r="AK343" i="14" a="1"/>
  <c r="AK343" i="14" s="1"/>
  <c r="AG342" i="14" a="1"/>
  <c r="AG342" i="14" s="1"/>
  <c r="AO340" i="14" a="1"/>
  <c r="AO340" i="14" s="1"/>
  <c r="AK339" i="14" a="1"/>
  <c r="AK339" i="14" s="1"/>
  <c r="AG338" i="14" a="1"/>
  <c r="AG338" i="14" s="1"/>
  <c r="AO336" i="14" a="1"/>
  <c r="AO336" i="14" s="1"/>
  <c r="AK335" i="14" a="1"/>
  <c r="AK335" i="14" s="1"/>
  <c r="AG334" i="14" a="1"/>
  <c r="AG334" i="14" s="1"/>
  <c r="AO332" i="14" a="1"/>
  <c r="AO332" i="14" s="1"/>
  <c r="AK331" i="14" a="1"/>
  <c r="AK331" i="14" s="1"/>
  <c r="AG330" i="14" a="1"/>
  <c r="AG330" i="14" s="1"/>
  <c r="AO328" i="14" a="1"/>
  <c r="AO328" i="14" s="1"/>
  <c r="AK327" i="14" a="1"/>
  <c r="AK327" i="14" s="1"/>
  <c r="AG326" i="14" a="1"/>
  <c r="AG326" i="14" s="1"/>
  <c r="AO324" i="14" a="1"/>
  <c r="AO324" i="14" s="1"/>
  <c r="AK323" i="14" a="1"/>
  <c r="AK323" i="14" s="1"/>
  <c r="AG322" i="14" a="1"/>
  <c r="AG322" i="14" s="1"/>
  <c r="AO320" i="14" a="1"/>
  <c r="AO320" i="14" s="1"/>
  <c r="AK319" i="14" a="1"/>
  <c r="AK319" i="14" s="1"/>
  <c r="AG318" i="14" a="1"/>
  <c r="AG318" i="14" s="1"/>
  <c r="AO316" i="14" a="1"/>
  <c r="AO316" i="14" s="1"/>
  <c r="AK315" i="14" a="1"/>
  <c r="AK315" i="14" s="1"/>
  <c r="AG314" i="14" a="1"/>
  <c r="AG314" i="14" s="1"/>
  <c r="AO312" i="14" a="1"/>
  <c r="AO312" i="14" s="1"/>
  <c r="AK311" i="14" a="1"/>
  <c r="AK311" i="14" s="1"/>
  <c r="AG310" i="14" a="1"/>
  <c r="AG310" i="14" s="1"/>
  <c r="AO308" i="14" a="1"/>
  <c r="AO308" i="14" s="1"/>
  <c r="AG307" i="14" a="1"/>
  <c r="AG307" i="14" s="1"/>
  <c r="AG306" i="14" a="1"/>
  <c r="AG306" i="14" s="1"/>
  <c r="AK304" i="14" a="1"/>
  <c r="AK304" i="14" s="1"/>
  <c r="AK303" i="14" a="1"/>
  <c r="AK303" i="14" s="1"/>
  <c r="AO301" i="14" a="1"/>
  <c r="AO301" i="14" s="1"/>
  <c r="AO300" i="14" a="1"/>
  <c r="AO300" i="14" s="1"/>
  <c r="AG299" i="14" a="1"/>
  <c r="AG299" i="14" s="1"/>
  <c r="AG298" i="14" a="1"/>
  <c r="AG298" i="14" s="1"/>
  <c r="AK296" i="14" a="1"/>
  <c r="AK296" i="14" s="1"/>
  <c r="AK295" i="14" a="1"/>
  <c r="AK295" i="14" s="1"/>
  <c r="AO293" i="14" a="1"/>
  <c r="AO293" i="14" s="1"/>
  <c r="AO292" i="14" a="1"/>
  <c r="AO292" i="14" s="1"/>
  <c r="AG291" i="14" a="1"/>
  <c r="AG291" i="14" s="1"/>
  <c r="AG290" i="14" a="1"/>
  <c r="AG290" i="14" s="1"/>
  <c r="AK288" i="14" a="1"/>
  <c r="AK288" i="14" s="1"/>
  <c r="AK287" i="14" a="1"/>
  <c r="AK287" i="14" s="1"/>
  <c r="AO285" i="14" a="1"/>
  <c r="AO285" i="14" s="1"/>
  <c r="AO284" i="14" a="1"/>
  <c r="AO284" i="14" s="1"/>
  <c r="AG283" i="14" a="1"/>
  <c r="AG283" i="14" s="1"/>
  <c r="AG282" i="14" a="1"/>
  <c r="AG282" i="14" s="1"/>
  <c r="AK280" i="14" a="1"/>
  <c r="AK280" i="14" s="1"/>
  <c r="AK279" i="14" a="1"/>
  <c r="AK279" i="14" s="1"/>
  <c r="AO277" i="14" a="1"/>
  <c r="AO277" i="14" s="1"/>
  <c r="AO276" i="14" a="1"/>
  <c r="AO276" i="14" s="1"/>
  <c r="AG275" i="14" a="1"/>
  <c r="AG275" i="14" s="1"/>
  <c r="AG274" i="14" a="1"/>
  <c r="AG274" i="14" s="1"/>
  <c r="AK272" i="14" a="1"/>
  <c r="AK272" i="14" s="1"/>
  <c r="AK271" i="14" a="1"/>
  <c r="AK271" i="14" s="1"/>
  <c r="AO269" i="14" a="1"/>
  <c r="AO269" i="14" s="1"/>
  <c r="AO268" i="14" a="1"/>
  <c r="AO268" i="14" s="1"/>
  <c r="AG267" i="14" a="1"/>
  <c r="AG267" i="14" s="1"/>
  <c r="AG266" i="14" a="1"/>
  <c r="AG266" i="14" s="1"/>
  <c r="AK264" i="14" a="1"/>
  <c r="AK264" i="14" s="1"/>
  <c r="AK263" i="14" a="1"/>
  <c r="AK263" i="14" s="1"/>
  <c r="AO261" i="14" a="1"/>
  <c r="AO261" i="14" s="1"/>
  <c r="AO260" i="14" a="1"/>
  <c r="AO260" i="14" s="1"/>
  <c r="AL345" i="14" a="1"/>
  <c r="AL345" i="14" s="1"/>
  <c r="AH344" i="14" a="1"/>
  <c r="AH344" i="14" s="1"/>
  <c r="AD343" i="14" a="1"/>
  <c r="AD343" i="14" s="1"/>
  <c r="AL341" i="14" a="1"/>
  <c r="AL341" i="14" s="1"/>
  <c r="AH340" i="14" a="1"/>
  <c r="AH340" i="14" s="1"/>
  <c r="AD339" i="14" a="1"/>
  <c r="AD339" i="14" s="1"/>
  <c r="AL337" i="14" a="1"/>
  <c r="AL337" i="14" s="1"/>
  <c r="AH336" i="14" a="1"/>
  <c r="AH336" i="14" s="1"/>
  <c r="AD335" i="14" a="1"/>
  <c r="AD335" i="14" s="1"/>
  <c r="AL333" i="14" a="1"/>
  <c r="AL333" i="14" s="1"/>
  <c r="AH332" i="14" a="1"/>
  <c r="AH332" i="14" s="1"/>
  <c r="AD331" i="14" a="1"/>
  <c r="AD331" i="14" s="1"/>
  <c r="AL329" i="14" a="1"/>
  <c r="AL329" i="14" s="1"/>
  <c r="AH328" i="14" a="1"/>
  <c r="AH328" i="14" s="1"/>
  <c r="AD327" i="14" a="1"/>
  <c r="AD327" i="14" s="1"/>
  <c r="AL325" i="14" a="1"/>
  <c r="AL325" i="14" s="1"/>
  <c r="AH324" i="14" a="1"/>
  <c r="AH324" i="14" s="1"/>
  <c r="AD323" i="14" a="1"/>
  <c r="AD323" i="14" s="1"/>
  <c r="AL321" i="14" a="1"/>
  <c r="AL321" i="14" s="1"/>
  <c r="AH320" i="14" a="1"/>
  <c r="AH320" i="14" s="1"/>
  <c r="AD319" i="14" a="1"/>
  <c r="AD319" i="14" s="1"/>
  <c r="AL317" i="14" a="1"/>
  <c r="AL317" i="14" s="1"/>
  <c r="AH316" i="14" a="1"/>
  <c r="AH316" i="14" s="1"/>
  <c r="AD315" i="14" a="1"/>
  <c r="AD315" i="14" s="1"/>
  <c r="AL313" i="14" a="1"/>
  <c r="AL313" i="14" s="1"/>
  <c r="AH312" i="14" a="1"/>
  <c r="AH312" i="14" s="1"/>
  <c r="AD311" i="14" a="1"/>
  <c r="AD311" i="14" s="1"/>
  <c r="AL309" i="14" a="1"/>
  <c r="AL309" i="14" s="1"/>
  <c r="AF308" i="14" a="1"/>
  <c r="AF308" i="14" s="1"/>
  <c r="AF307" i="14" a="1"/>
  <c r="AF307" i="14" s="1"/>
  <c r="AJ305" i="14" a="1"/>
  <c r="AJ305" i="14" s="1"/>
  <c r="AJ304" i="14" a="1"/>
  <c r="AJ304" i="14" s="1"/>
  <c r="AN302" i="14" a="1"/>
  <c r="AN302" i="14" s="1"/>
  <c r="AN301" i="14" a="1"/>
  <c r="AN301" i="14" s="1"/>
  <c r="AF300" i="14" a="1"/>
  <c r="AF300" i="14" s="1"/>
  <c r="AF299" i="14" a="1"/>
  <c r="AF299" i="14" s="1"/>
  <c r="AJ297" i="14" a="1"/>
  <c r="AJ297" i="14" s="1"/>
  <c r="AJ296" i="14" a="1"/>
  <c r="AJ296" i="14" s="1"/>
  <c r="AN294" i="14" a="1"/>
  <c r="AN294" i="14" s="1"/>
  <c r="AN293" i="14" a="1"/>
  <c r="AN293" i="14" s="1"/>
  <c r="AF292" i="14" a="1"/>
  <c r="AF292" i="14" s="1"/>
  <c r="AF291" i="14" a="1"/>
  <c r="AF291" i="14" s="1"/>
  <c r="AJ289" i="14" a="1"/>
  <c r="AJ289" i="14" s="1"/>
  <c r="AJ288" i="14" a="1"/>
  <c r="AJ288" i="14" s="1"/>
  <c r="AN286" i="14" a="1"/>
  <c r="AN286" i="14" s="1"/>
  <c r="AN285" i="14" a="1"/>
  <c r="AN285" i="14" s="1"/>
  <c r="AF284" i="14" a="1"/>
  <c r="AF284" i="14" s="1"/>
  <c r="AF283" i="14" a="1"/>
  <c r="AF283" i="14" s="1"/>
  <c r="AJ281" i="14" a="1"/>
  <c r="AJ281" i="14" s="1"/>
  <c r="AJ280" i="14" a="1"/>
  <c r="AJ280" i="14" s="1"/>
  <c r="AN278" i="14" a="1"/>
  <c r="AN278" i="14" s="1"/>
  <c r="AN277" i="14" a="1"/>
  <c r="AN277" i="14" s="1"/>
  <c r="AF276" i="14" a="1"/>
  <c r="AF276" i="14" s="1"/>
  <c r="AF275" i="14" a="1"/>
  <c r="AF275" i="14" s="1"/>
  <c r="AJ273" i="14" a="1"/>
  <c r="AJ273" i="14" s="1"/>
  <c r="AJ272" i="14" a="1"/>
  <c r="AJ272" i="14" s="1"/>
  <c r="AN270" i="14" a="1"/>
  <c r="AN270" i="14" s="1"/>
  <c r="AN269" i="14" a="1"/>
  <c r="AN269" i="14" s="1"/>
  <c r="AF268" i="14" a="1"/>
  <c r="AF268" i="14" s="1"/>
  <c r="AF267" i="14" a="1"/>
  <c r="AF267" i="14" s="1"/>
  <c r="AJ265" i="14" a="1"/>
  <c r="AJ265" i="14" s="1"/>
  <c r="AJ264" i="14" a="1"/>
  <c r="AJ264" i="14" s="1"/>
  <c r="AN262" i="14" a="1"/>
  <c r="AN262" i="14" s="1"/>
  <c r="AN261" i="14" a="1"/>
  <c r="AN261" i="14" s="1"/>
  <c r="AI346" i="14" a="1"/>
  <c r="AI346" i="14" s="1"/>
  <c r="AH345" i="14" a="1"/>
  <c r="AH345" i="14" s="1"/>
  <c r="AD344" i="14" a="1"/>
  <c r="AD344" i="14" s="1"/>
  <c r="AL342" i="14" a="1"/>
  <c r="AL342" i="14" s="1"/>
  <c r="AH341" i="14" a="1"/>
  <c r="AH341" i="14" s="1"/>
  <c r="AD340" i="14" a="1"/>
  <c r="AD340" i="14" s="1"/>
  <c r="AL338" i="14" a="1"/>
  <c r="AL338" i="14" s="1"/>
  <c r="AH337" i="14" a="1"/>
  <c r="AH337" i="14" s="1"/>
  <c r="AD336" i="14" a="1"/>
  <c r="AD336" i="14" s="1"/>
  <c r="AL334" i="14" a="1"/>
  <c r="AL334" i="14" s="1"/>
  <c r="AH333" i="14" a="1"/>
  <c r="AH333" i="14" s="1"/>
  <c r="AD332" i="14" a="1"/>
  <c r="AD332" i="14" s="1"/>
  <c r="AL330" i="14" a="1"/>
  <c r="AL330" i="14" s="1"/>
  <c r="AH329" i="14" a="1"/>
  <c r="AH329" i="14" s="1"/>
  <c r="AD328" i="14" a="1"/>
  <c r="AD328" i="14" s="1"/>
  <c r="AL326" i="14" a="1"/>
  <c r="AL326" i="14" s="1"/>
  <c r="AH325" i="14" a="1"/>
  <c r="AH325" i="14" s="1"/>
  <c r="AD324" i="14" a="1"/>
  <c r="AD324" i="14" s="1"/>
  <c r="AL322" i="14" a="1"/>
  <c r="AL322" i="14" s="1"/>
  <c r="AH321" i="14" a="1"/>
  <c r="AH321" i="14" s="1"/>
  <c r="AD320" i="14" a="1"/>
  <c r="AD320" i="14" s="1"/>
  <c r="AL318" i="14" a="1"/>
  <c r="AL318" i="14" s="1"/>
  <c r="AH317" i="14" a="1"/>
  <c r="AH317" i="14" s="1"/>
  <c r="AD316" i="14" a="1"/>
  <c r="AD316" i="14" s="1"/>
  <c r="AL314" i="14" a="1"/>
  <c r="AL314" i="14" s="1"/>
  <c r="AH313" i="14" a="1"/>
  <c r="AH313" i="14" s="1"/>
  <c r="AD312" i="14" a="1"/>
  <c r="AD312" i="14" s="1"/>
  <c r="AL310" i="14" a="1"/>
  <c r="AL310" i="14" s="1"/>
  <c r="AH309" i="14" a="1"/>
  <c r="AH309" i="14" s="1"/>
  <c r="AE308" i="14" a="1"/>
  <c r="AE308" i="14" s="1"/>
  <c r="AL306" i="14" a="1"/>
  <c r="AL306" i="14" s="1"/>
  <c r="AI305" i="14" a="1"/>
  <c r="AI305" i="14" s="1"/>
  <c r="AD304" i="14" a="1"/>
  <c r="AD304" i="14" s="1"/>
  <c r="AM302" i="14" a="1"/>
  <c r="AM302" i="14" s="1"/>
  <c r="AH301" i="14" a="1"/>
  <c r="AH301" i="14" s="1"/>
  <c r="AE300" i="14" a="1"/>
  <c r="AE300" i="14" s="1"/>
  <c r="AL298" i="14" a="1"/>
  <c r="AL298" i="14" s="1"/>
  <c r="AI297" i="14" a="1"/>
  <c r="AI297" i="14" s="1"/>
  <c r="AD296" i="14" a="1"/>
  <c r="AD296" i="14" s="1"/>
  <c r="AM294" i="14" a="1"/>
  <c r="AM294" i="14" s="1"/>
  <c r="AH293" i="14" a="1"/>
  <c r="AH293" i="14" s="1"/>
  <c r="AE292" i="14" a="1"/>
  <c r="AE292" i="14" s="1"/>
  <c r="AL290" i="14" a="1"/>
  <c r="AL290" i="14" s="1"/>
  <c r="AI289" i="14" a="1"/>
  <c r="AI289" i="14" s="1"/>
  <c r="AD288" i="14" a="1"/>
  <c r="AD288" i="14" s="1"/>
  <c r="AM286" i="14" a="1"/>
  <c r="AM286" i="14" s="1"/>
  <c r="AH285" i="14" a="1"/>
  <c r="AH285" i="14" s="1"/>
  <c r="AE284" i="14" a="1"/>
  <c r="AE284" i="14" s="1"/>
  <c r="AL282" i="14" a="1"/>
  <c r="AL282" i="14" s="1"/>
  <c r="AI281" i="14" a="1"/>
  <c r="AI281" i="14" s="1"/>
  <c r="AD280" i="14" a="1"/>
  <c r="AD280" i="14" s="1"/>
  <c r="AM278" i="14" a="1"/>
  <c r="AM278" i="14" s="1"/>
  <c r="AH277" i="14" a="1"/>
  <c r="AH277" i="14" s="1"/>
  <c r="AE276" i="14" a="1"/>
  <c r="AE276" i="14" s="1"/>
  <c r="AL274" i="14" a="1"/>
  <c r="AL274" i="14" s="1"/>
  <c r="AI273" i="14" a="1"/>
  <c r="AI273" i="14" s="1"/>
  <c r="AD272" i="14" a="1"/>
  <c r="AD272" i="14" s="1"/>
  <c r="AM270" i="14" a="1"/>
  <c r="AM270" i="14" s="1"/>
  <c r="AH269" i="14" a="1"/>
  <c r="AH269" i="14" s="1"/>
  <c r="AE268" i="14" a="1"/>
  <c r="AE268" i="14" s="1"/>
  <c r="AL266" i="14" a="1"/>
  <c r="AL266" i="14" s="1"/>
  <c r="AI265" i="14" a="1"/>
  <c r="AI265" i="14" s="1"/>
  <c r="AD264" i="14" a="1"/>
  <c r="AD264" i="14" s="1"/>
  <c r="AM262" i="14" a="1"/>
  <c r="AM262" i="14" s="1"/>
  <c r="AH261" i="14" a="1"/>
  <c r="AH261" i="14" s="1"/>
  <c r="AH346" i="14" a="1"/>
  <c r="AH346" i="14" s="1"/>
  <c r="AD345" i="14" a="1"/>
  <c r="AD345" i="14" s="1"/>
  <c r="AL343" i="14" a="1"/>
  <c r="AL343" i="14" s="1"/>
  <c r="AH342" i="14" a="1"/>
  <c r="AH342" i="14" s="1"/>
  <c r="AD341" i="14" a="1"/>
  <c r="AD341" i="14" s="1"/>
  <c r="AL339" i="14" a="1"/>
  <c r="AL339" i="14" s="1"/>
  <c r="AH338" i="14" a="1"/>
  <c r="AH338" i="14" s="1"/>
  <c r="AD337" i="14" a="1"/>
  <c r="AD337" i="14" s="1"/>
  <c r="AL335" i="14" a="1"/>
  <c r="AL335" i="14" s="1"/>
  <c r="AH334" i="14" a="1"/>
  <c r="AH334" i="14" s="1"/>
  <c r="AD333" i="14" a="1"/>
  <c r="AD333" i="14" s="1"/>
  <c r="AN587" i="14" a="1"/>
  <c r="AN587" i="14" s="1"/>
  <c r="AH586" i="14" a="1"/>
  <c r="AH586" i="14" s="1"/>
  <c r="AL588" i="14" a="1"/>
  <c r="AL588" i="14" s="1"/>
  <c r="AI587" i="14" a="1"/>
  <c r="AI587" i="14" s="1"/>
  <c r="AG586" i="14" a="1"/>
  <c r="AG586" i="14" s="1"/>
  <c r="AK588" i="14" a="1"/>
  <c r="AK588" i="14" s="1"/>
  <c r="AO587" i="14" a="1"/>
  <c r="AO587" i="14" s="1"/>
  <c r="AJ586" i="14" a="1"/>
  <c r="AJ586" i="14" s="1"/>
  <c r="AO584" i="14" a="1"/>
  <c r="AO584" i="14" s="1"/>
  <c r="AI583" i="14" a="1"/>
  <c r="AI583" i="14" s="1"/>
  <c r="AG582" i="14" a="1"/>
  <c r="AG582" i="14" s="1"/>
  <c r="AM580" i="14" a="1"/>
  <c r="AM580" i="14" s="1"/>
  <c r="AK579" i="14" a="1"/>
  <c r="AK579" i="14" s="1"/>
  <c r="AE578" i="14" a="1"/>
  <c r="AE578" i="14" s="1"/>
  <c r="AO576" i="14" a="1"/>
  <c r="AO576" i="14" s="1"/>
  <c r="AI575" i="14" a="1"/>
  <c r="AI575" i="14" s="1"/>
  <c r="AG574" i="14" a="1"/>
  <c r="AG574" i="14" s="1"/>
  <c r="AM572" i="14" a="1"/>
  <c r="AM572" i="14" s="1"/>
  <c r="AK571" i="14" a="1"/>
  <c r="AK571" i="14" s="1"/>
  <c r="AE570" i="14" a="1"/>
  <c r="AE570" i="14" s="1"/>
  <c r="AO568" i="14" a="1"/>
  <c r="AO568" i="14" s="1"/>
  <c r="AI567" i="14" a="1"/>
  <c r="AI567" i="14" s="1"/>
  <c r="AG566" i="14" a="1"/>
  <c r="AG566" i="14" s="1"/>
  <c r="AM564" i="14" a="1"/>
  <c r="AM564" i="14" s="1"/>
  <c r="AK563" i="14" a="1"/>
  <c r="AK563" i="14" s="1"/>
  <c r="AE562" i="14" a="1"/>
  <c r="AE562" i="14" s="1"/>
  <c r="AO560" i="14" a="1"/>
  <c r="AO560" i="14" s="1"/>
  <c r="AI559" i="14" a="1"/>
  <c r="AI559" i="14" s="1"/>
  <c r="AG558" i="14" a="1"/>
  <c r="AG558" i="14" s="1"/>
  <c r="AM556" i="14" a="1"/>
  <c r="AM556" i="14" s="1"/>
  <c r="AK555" i="14" a="1"/>
  <c r="AK555" i="14" s="1"/>
  <c r="AE554" i="14" a="1"/>
  <c r="AE554" i="14" s="1"/>
  <c r="AL552" i="14" a="1"/>
  <c r="AL552" i="14" s="1"/>
  <c r="AH551" i="14" a="1"/>
  <c r="AH551" i="14" s="1"/>
  <c r="AD550" i="14" a="1"/>
  <c r="AD550" i="14" s="1"/>
  <c r="AL548" i="14" a="1"/>
  <c r="AL548" i="14" s="1"/>
  <c r="AH547" i="14" a="1"/>
  <c r="AH547" i="14" s="1"/>
  <c r="AD546" i="14" a="1"/>
  <c r="AD546" i="14" s="1"/>
  <c r="AL544" i="14" a="1"/>
  <c r="AL544" i="14" s="1"/>
  <c r="AH543" i="14" a="1"/>
  <c r="AH543" i="14" s="1"/>
  <c r="AI542" i="14" a="1"/>
  <c r="AI542" i="14" s="1"/>
  <c r="AE541" i="14" a="1"/>
  <c r="AE541" i="14" s="1"/>
  <c r="AO539" i="14" a="1"/>
  <c r="AO539" i="14" s="1"/>
  <c r="AI538" i="14" a="1"/>
  <c r="AI538" i="14" s="1"/>
  <c r="AN585" i="14" a="1"/>
  <c r="AN585" i="14" s="1"/>
  <c r="AK584" i="14" a="1"/>
  <c r="AK584" i="14" s="1"/>
  <c r="AE583" i="14" a="1"/>
  <c r="AE583" i="14" s="1"/>
  <c r="AO581" i="14" a="1"/>
  <c r="AO581" i="14" s="1"/>
  <c r="AI580" i="14" a="1"/>
  <c r="AI580" i="14" s="1"/>
  <c r="AG579" i="14" a="1"/>
  <c r="AG579" i="14" s="1"/>
  <c r="AM577" i="14" a="1"/>
  <c r="AM577" i="14" s="1"/>
  <c r="AK576" i="14" a="1"/>
  <c r="AK576" i="14" s="1"/>
  <c r="AE575" i="14" a="1"/>
  <c r="AE575" i="14" s="1"/>
  <c r="AO573" i="14" a="1"/>
  <c r="AO573" i="14" s="1"/>
  <c r="AI572" i="14" a="1"/>
  <c r="AI572" i="14" s="1"/>
  <c r="AG571" i="14" a="1"/>
  <c r="AG571" i="14" s="1"/>
  <c r="AM569" i="14" a="1"/>
  <c r="AM569" i="14" s="1"/>
  <c r="AK568" i="14" a="1"/>
  <c r="AK568" i="14" s="1"/>
  <c r="AE567" i="14" a="1"/>
  <c r="AE567" i="14" s="1"/>
  <c r="AO565" i="14" a="1"/>
  <c r="AO565" i="14" s="1"/>
  <c r="AI564" i="14" a="1"/>
  <c r="AI564" i="14" s="1"/>
  <c r="AG563" i="14" a="1"/>
  <c r="AG563" i="14" s="1"/>
  <c r="AM561" i="14" a="1"/>
  <c r="AM561" i="14" s="1"/>
  <c r="AK560" i="14" a="1"/>
  <c r="AK560" i="14" s="1"/>
  <c r="AE559" i="14" a="1"/>
  <c r="AE559" i="14" s="1"/>
  <c r="AO557" i="14" a="1"/>
  <c r="AO557" i="14" s="1"/>
  <c r="AI556" i="14" a="1"/>
  <c r="AI556" i="14" s="1"/>
  <c r="AG555" i="14" a="1"/>
  <c r="AG555" i="14" s="1"/>
  <c r="AM553" i="14" a="1"/>
  <c r="AM553" i="14" s="1"/>
  <c r="AH552" i="14" a="1"/>
  <c r="AH552" i="14" s="1"/>
  <c r="AD551" i="14" a="1"/>
  <c r="AD551" i="14" s="1"/>
  <c r="AL549" i="14" a="1"/>
  <c r="AL549" i="14" s="1"/>
  <c r="AH548" i="14" a="1"/>
  <c r="AH548" i="14" s="1"/>
  <c r="AD547" i="14" a="1"/>
  <c r="AD547" i="14" s="1"/>
  <c r="AL545" i="14" a="1"/>
  <c r="AL545" i="14" s="1"/>
  <c r="AH544" i="14" a="1"/>
  <c r="AH544" i="14" s="1"/>
  <c r="AD543" i="14" a="1"/>
  <c r="AD543" i="14" s="1"/>
  <c r="AK541" i="14" a="1"/>
  <c r="AK541" i="14" s="1"/>
  <c r="AE540" i="14" a="1"/>
  <c r="AE540" i="14" s="1"/>
  <c r="AO538" i="14" a="1"/>
  <c r="AO538" i="14" s="1"/>
  <c r="AI537" i="14" a="1"/>
  <c r="AI537" i="14" s="1"/>
  <c r="AL585" i="14" a="1"/>
  <c r="AL585" i="14" s="1"/>
  <c r="AJ584" i="14" a="1"/>
  <c r="AJ584" i="14" s="1"/>
  <c r="AD583" i="14" a="1"/>
  <c r="AD583" i="14" s="1"/>
  <c r="AN581" i="14" a="1"/>
  <c r="AN581" i="14" s="1"/>
  <c r="AH580" i="14" a="1"/>
  <c r="AH580" i="14" s="1"/>
  <c r="AF579" i="14" a="1"/>
  <c r="AF579" i="14" s="1"/>
  <c r="AL577" i="14" a="1"/>
  <c r="AL577" i="14" s="1"/>
  <c r="AJ576" i="14" a="1"/>
  <c r="AJ576" i="14" s="1"/>
  <c r="AD575" i="14" a="1"/>
  <c r="AD575" i="14" s="1"/>
  <c r="AN573" i="14" a="1"/>
  <c r="AN573" i="14" s="1"/>
  <c r="AH572" i="14" a="1"/>
  <c r="AH572" i="14" s="1"/>
  <c r="AF571" i="14" a="1"/>
  <c r="AF571" i="14" s="1"/>
  <c r="AL569" i="14" a="1"/>
  <c r="AL569" i="14" s="1"/>
  <c r="AJ568" i="14" a="1"/>
  <c r="AJ568" i="14" s="1"/>
  <c r="AD567" i="14" a="1"/>
  <c r="AD567" i="14" s="1"/>
  <c r="AN565" i="14" a="1"/>
  <c r="AN565" i="14" s="1"/>
  <c r="AH564" i="14" a="1"/>
  <c r="AH564" i="14" s="1"/>
  <c r="AF563" i="14" a="1"/>
  <c r="AF563" i="14" s="1"/>
  <c r="AL561" i="14" a="1"/>
  <c r="AL561" i="14" s="1"/>
  <c r="AJ560" i="14" a="1"/>
  <c r="AJ560" i="14" s="1"/>
  <c r="AD559" i="14" a="1"/>
  <c r="AD559" i="14" s="1"/>
  <c r="AN557" i="14" a="1"/>
  <c r="AN557" i="14" s="1"/>
  <c r="AH556" i="14" a="1"/>
  <c r="AH556" i="14" s="1"/>
  <c r="AF555" i="14" a="1"/>
  <c r="AF555" i="14" s="1"/>
  <c r="AL553" i="14" a="1"/>
  <c r="AL553" i="14" s="1"/>
  <c r="AK552" i="14" a="1"/>
  <c r="AK552" i="14" s="1"/>
  <c r="AG551" i="14" a="1"/>
  <c r="AG551" i="14" s="1"/>
  <c r="AO549" i="14" a="1"/>
  <c r="AO549" i="14" s="1"/>
  <c r="AK548" i="14" a="1"/>
  <c r="AK548" i="14" s="1"/>
  <c r="AG547" i="14" a="1"/>
  <c r="AG547" i="14" s="1"/>
  <c r="AO545" i="14" a="1"/>
  <c r="AO545" i="14" s="1"/>
  <c r="AK544" i="14" a="1"/>
  <c r="AK544" i="14" s="1"/>
  <c r="AG543" i="14" a="1"/>
  <c r="AG543" i="14" s="1"/>
  <c r="AN541" i="14" a="1"/>
  <c r="AN541" i="14" s="1"/>
  <c r="AH540" i="14" a="1"/>
  <c r="AH540" i="14" s="1"/>
  <c r="AF539" i="14" a="1"/>
  <c r="AF539" i="14" s="1"/>
  <c r="AL537" i="14" a="1"/>
  <c r="AL537" i="14" s="1"/>
  <c r="AD585" i="14" a="1"/>
  <c r="AD585" i="14" s="1"/>
  <c r="AN583" i="14" a="1"/>
  <c r="AN583" i="14" s="1"/>
  <c r="AH582" i="14" a="1"/>
  <c r="AH582" i="14" s="1"/>
  <c r="AF581" i="14" a="1"/>
  <c r="AF581" i="14" s="1"/>
  <c r="AL579" i="14" a="1"/>
  <c r="AL579" i="14" s="1"/>
  <c r="AJ578" i="14" a="1"/>
  <c r="AJ578" i="14" s="1"/>
  <c r="AD577" i="14" a="1"/>
  <c r="AD577" i="14" s="1"/>
  <c r="AN575" i="14" a="1"/>
  <c r="AN575" i="14" s="1"/>
  <c r="AH574" i="14" a="1"/>
  <c r="AH574" i="14" s="1"/>
  <c r="AF573" i="14" a="1"/>
  <c r="AF573" i="14" s="1"/>
  <c r="AL571" i="14" a="1"/>
  <c r="AL571" i="14" s="1"/>
  <c r="AJ570" i="14" a="1"/>
  <c r="AJ570" i="14" s="1"/>
  <c r="AD569" i="14" a="1"/>
  <c r="AD569" i="14" s="1"/>
  <c r="AN567" i="14" a="1"/>
  <c r="AN567" i="14" s="1"/>
  <c r="AH566" i="14" a="1"/>
  <c r="AH566" i="14" s="1"/>
  <c r="AF565" i="14" a="1"/>
  <c r="AF565" i="14" s="1"/>
  <c r="AL563" i="14" a="1"/>
  <c r="AL563" i="14" s="1"/>
  <c r="AJ562" i="14" a="1"/>
  <c r="AJ562" i="14" s="1"/>
  <c r="AD561" i="14" a="1"/>
  <c r="AD561" i="14" s="1"/>
  <c r="AN559" i="14" a="1"/>
  <c r="AN559" i="14" s="1"/>
  <c r="AH558" i="14" a="1"/>
  <c r="AH558" i="14" s="1"/>
  <c r="AF557" i="14" a="1"/>
  <c r="AF557" i="14" s="1"/>
  <c r="AL555" i="14" a="1"/>
  <c r="AL555" i="14" s="1"/>
  <c r="AJ554" i="14" a="1"/>
  <c r="AJ554" i="14" s="1"/>
  <c r="AD553" i="14" a="1"/>
  <c r="AD553" i="14" s="1"/>
  <c r="AL551" i="14" a="1"/>
  <c r="AL551" i="14" s="1"/>
  <c r="AH550" i="14" a="1"/>
  <c r="AH550" i="14" s="1"/>
  <c r="AD549" i="14" a="1"/>
  <c r="AD549" i="14" s="1"/>
  <c r="AL547" i="14" a="1"/>
  <c r="AL547" i="14" s="1"/>
  <c r="AH546" i="14" a="1"/>
  <c r="AH546" i="14" s="1"/>
  <c r="AD545" i="14" a="1"/>
  <c r="AD545" i="14" s="1"/>
  <c r="AL543" i="14" a="1"/>
  <c r="AL543" i="14" s="1"/>
  <c r="AG542" i="14" a="1"/>
  <c r="AG542" i="14" s="1"/>
  <c r="AF541" i="14" a="1"/>
  <c r="AF541" i="14" s="1"/>
  <c r="AL539" i="14" a="1"/>
  <c r="AL539" i="14" s="1"/>
  <c r="AJ538" i="14" a="1"/>
  <c r="AJ538" i="14" s="1"/>
  <c r="AM536" i="14" a="1"/>
  <c r="AM536" i="14" s="1"/>
  <c r="AH535" i="14" a="1"/>
  <c r="AH535" i="14" s="1"/>
  <c r="AD534" i="14" a="1"/>
  <c r="AD534" i="14" s="1"/>
  <c r="AL532" i="14" a="1"/>
  <c r="AL532" i="14" s="1"/>
  <c r="AK531" i="14" a="1"/>
  <c r="AK531" i="14" s="1"/>
  <c r="AE530" i="14" a="1"/>
  <c r="AE530" i="14" s="1"/>
  <c r="AO528" i="14" a="1"/>
  <c r="AO528" i="14" s="1"/>
  <c r="AI527" i="14" a="1"/>
  <c r="AI527" i="14" s="1"/>
  <c r="AG526" i="14" a="1"/>
  <c r="AG526" i="14" s="1"/>
  <c r="AM524" i="14" a="1"/>
  <c r="AM524" i="14" s="1"/>
  <c r="AK523" i="14" a="1"/>
  <c r="AK523" i="14" s="1"/>
  <c r="AE522" i="14" a="1"/>
  <c r="AE522" i="14" s="1"/>
  <c r="AO520" i="14" a="1"/>
  <c r="AO520" i="14" s="1"/>
  <c r="AI519" i="14" a="1"/>
  <c r="AI519" i="14" s="1"/>
  <c r="AG518" i="14" a="1"/>
  <c r="AG518" i="14" s="1"/>
  <c r="AO516" i="14" a="1"/>
  <c r="AO516" i="14" s="1"/>
  <c r="AJ515" i="14" a="1"/>
  <c r="AJ515" i="14" s="1"/>
  <c r="AD514" i="14" a="1"/>
  <c r="AD514" i="14" s="1"/>
  <c r="AL512" i="14" a="1"/>
  <c r="AL512" i="14" s="1"/>
  <c r="AH511" i="14" a="1"/>
  <c r="AH511" i="14" s="1"/>
  <c r="AD510" i="14" a="1"/>
  <c r="AD510" i="14" s="1"/>
  <c r="AL508" i="14" a="1"/>
  <c r="AL508" i="14" s="1"/>
  <c r="AF507" i="14" a="1"/>
  <c r="AF507" i="14" s="1"/>
  <c r="AD506" i="14" a="1"/>
  <c r="AD506" i="14" s="1"/>
  <c r="AJ504" i="14" a="1"/>
  <c r="AJ504" i="14" s="1"/>
  <c r="AH503" i="14" a="1"/>
  <c r="AH503" i="14" s="1"/>
  <c r="AN501" i="14" a="1"/>
  <c r="AN501" i="14" s="1"/>
  <c r="AJ500" i="14" a="1"/>
  <c r="AJ500" i="14" s="1"/>
  <c r="AF499" i="14" a="1"/>
  <c r="AF499" i="14" s="1"/>
  <c r="AN497" i="14" a="1"/>
  <c r="AN497" i="14" s="1"/>
  <c r="AJ496" i="14" a="1"/>
  <c r="AJ496" i="14" s="1"/>
  <c r="AF495" i="14" a="1"/>
  <c r="AF495" i="14" s="1"/>
  <c r="AN493" i="14" a="1"/>
  <c r="AN493" i="14" s="1"/>
  <c r="AJ492" i="14" a="1"/>
  <c r="AJ492" i="14" s="1"/>
  <c r="AF491" i="14" a="1"/>
  <c r="AF491" i="14" s="1"/>
  <c r="AN489" i="14" a="1"/>
  <c r="AN489" i="14" s="1"/>
  <c r="AO537" i="14" a="1"/>
  <c r="AO537" i="14" s="1"/>
  <c r="AI536" i="14" a="1"/>
  <c r="AI536" i="14" s="1"/>
  <c r="AD535" i="14" a="1"/>
  <c r="AD535" i="14" s="1"/>
  <c r="AL533" i="14" a="1"/>
  <c r="AL533" i="14" s="1"/>
  <c r="AH532" i="14" a="1"/>
  <c r="AH532" i="14" s="1"/>
  <c r="AG531" i="14" a="1"/>
  <c r="AG531" i="14" s="1"/>
  <c r="AM529" i="14" a="1"/>
  <c r="AM529" i="14" s="1"/>
  <c r="AK528" i="14" a="1"/>
  <c r="AK528" i="14" s="1"/>
  <c r="AE527" i="14" a="1"/>
  <c r="AE527" i="14" s="1"/>
  <c r="AO525" i="14" a="1"/>
  <c r="AO525" i="14" s="1"/>
  <c r="AI524" i="14" a="1"/>
  <c r="AI524" i="14" s="1"/>
  <c r="AG523" i="14" a="1"/>
  <c r="AG523" i="14" s="1"/>
  <c r="AM521" i="14" a="1"/>
  <c r="AM521" i="14" s="1"/>
  <c r="AK520" i="14" a="1"/>
  <c r="AK520" i="14" s="1"/>
  <c r="AE519" i="14" a="1"/>
  <c r="AE519" i="14" s="1"/>
  <c r="AO517" i="14" a="1"/>
  <c r="AO517" i="14" s="1"/>
  <c r="AK516" i="14" a="1"/>
  <c r="AK516" i="14" s="1"/>
  <c r="AE515" i="14" a="1"/>
  <c r="AE515" i="14" s="1"/>
  <c r="AO513" i="14" a="1"/>
  <c r="AO513" i="14" s="1"/>
  <c r="AK512" i="14" a="1"/>
  <c r="AK512" i="14" s="1"/>
  <c r="AG511" i="14" a="1"/>
  <c r="AG511" i="14" s="1"/>
  <c r="AO509" i="14" a="1"/>
  <c r="AO509" i="14" s="1"/>
  <c r="AK508" i="14" a="1"/>
  <c r="AK508" i="14" s="1"/>
  <c r="AI507" i="14" a="1"/>
  <c r="AI507" i="14" s="1"/>
  <c r="AO505" i="14" a="1"/>
  <c r="AO505" i="14" s="1"/>
  <c r="AM504" i="14" a="1"/>
  <c r="AM504" i="14" s="1"/>
  <c r="AG503" i="14" a="1"/>
  <c r="AG503" i="14" s="1"/>
  <c r="AE502" i="14" a="1"/>
  <c r="AE502" i="14" s="1"/>
  <c r="AM500" i="14" a="1"/>
  <c r="AM500" i="14" s="1"/>
  <c r="AI499" i="14" a="1"/>
  <c r="AI499" i="14" s="1"/>
  <c r="AE498" i="14" a="1"/>
  <c r="AE498" i="14" s="1"/>
  <c r="AM496" i="14" a="1"/>
  <c r="AM496" i="14" s="1"/>
  <c r="AI495" i="14" a="1"/>
  <c r="AI495" i="14" s="1"/>
  <c r="AE494" i="14" a="1"/>
  <c r="AE494" i="14" s="1"/>
  <c r="AM492" i="14" a="1"/>
  <c r="AM492" i="14" s="1"/>
  <c r="AI491" i="14" a="1"/>
  <c r="AI491" i="14" s="1"/>
  <c r="AE490" i="14" a="1"/>
  <c r="AE490" i="14" s="1"/>
  <c r="AO536" i="14" a="1"/>
  <c r="AO536" i="14" s="1"/>
  <c r="AJ535" i="14" a="1"/>
  <c r="AJ535" i="14" s="1"/>
  <c r="AF534" i="14" a="1"/>
  <c r="AF534" i="14" s="1"/>
  <c r="AN532" i="14" a="1"/>
  <c r="AN532" i="14" s="1"/>
  <c r="AI531" i="14" a="1"/>
  <c r="AI531" i="14" s="1"/>
  <c r="AG530" i="14" a="1"/>
  <c r="AG530" i="14" s="1"/>
  <c r="AM528" i="14" a="1"/>
  <c r="AM528" i="14" s="1"/>
  <c r="AK527" i="14" a="1"/>
  <c r="AK527" i="14" s="1"/>
  <c r="AE526" i="14" a="1"/>
  <c r="AE526" i="14" s="1"/>
  <c r="AO524" i="14" a="1"/>
  <c r="AO524" i="14" s="1"/>
  <c r="AI523" i="14" a="1"/>
  <c r="AI523" i="14" s="1"/>
  <c r="AG522" i="14" a="1"/>
  <c r="AG522" i="14" s="1"/>
  <c r="AM520" i="14" a="1"/>
  <c r="AM520" i="14" s="1"/>
  <c r="AK519" i="14" a="1"/>
  <c r="AK519" i="14" s="1"/>
  <c r="AE518" i="14" a="1"/>
  <c r="AE518" i="14" s="1"/>
  <c r="AM516" i="14" a="1"/>
  <c r="AM516" i="14" s="1"/>
  <c r="AH515" i="14" a="1"/>
  <c r="AH515" i="14" s="1"/>
  <c r="AF514" i="14" a="1"/>
  <c r="AF514" i="14" s="1"/>
  <c r="AN512" i="14" a="1"/>
  <c r="AN512" i="14" s="1"/>
  <c r="AJ511" i="14" a="1"/>
  <c r="AJ511" i="14" s="1"/>
  <c r="AF510" i="14" a="1"/>
  <c r="AF510" i="14" s="1"/>
  <c r="AN508" i="14" a="1"/>
  <c r="AN508" i="14" s="1"/>
  <c r="AK507" i="14" a="1"/>
  <c r="AK507" i="14" s="1"/>
  <c r="AI506" i="14" a="1"/>
  <c r="AI506" i="14" s="1"/>
  <c r="AO504" i="14" a="1"/>
  <c r="AO504" i="14" s="1"/>
  <c r="AM503" i="14" a="1"/>
  <c r="AM503" i="14" s="1"/>
  <c r="AG502" i="14" a="1"/>
  <c r="AG502" i="14" s="1"/>
  <c r="AO500" i="14" a="1"/>
  <c r="AO500" i="14" s="1"/>
  <c r="AK499" i="14" a="1"/>
  <c r="AK499" i="14" s="1"/>
  <c r="AG498" i="14" a="1"/>
  <c r="AG498" i="14" s="1"/>
  <c r="AO496" i="14" a="1"/>
  <c r="AO496" i="14" s="1"/>
  <c r="AK495" i="14" a="1"/>
  <c r="AK495" i="14" s="1"/>
  <c r="AG494" i="14" a="1"/>
  <c r="AG494" i="14" s="1"/>
  <c r="AO492" i="14" a="1"/>
  <c r="AO492" i="14" s="1"/>
  <c r="AK491" i="14" a="1"/>
  <c r="AK491" i="14" s="1"/>
  <c r="AG490" i="14" a="1"/>
  <c r="AG490" i="14" s="1"/>
  <c r="AO488" i="14" a="1"/>
  <c r="AO488" i="14" s="1"/>
  <c r="AN536" i="14" a="1"/>
  <c r="AN536" i="14" s="1"/>
  <c r="AI535" i="14" a="1"/>
  <c r="AI535" i="14" s="1"/>
  <c r="AE534" i="14" a="1"/>
  <c r="AE534" i="14" s="1"/>
  <c r="AM532" i="14" a="1"/>
  <c r="AM532" i="14" s="1"/>
  <c r="AH531" i="14" a="1"/>
  <c r="AH531" i="14" s="1"/>
  <c r="AF530" i="14" a="1"/>
  <c r="AF530" i="14" s="1"/>
  <c r="AL528" i="14" a="1"/>
  <c r="AL528" i="14" s="1"/>
  <c r="AJ527" i="14" a="1"/>
  <c r="AJ527" i="14" s="1"/>
  <c r="AD526" i="14" a="1"/>
  <c r="AD526" i="14" s="1"/>
  <c r="AN524" i="14" a="1"/>
  <c r="AN524" i="14" s="1"/>
  <c r="AH523" i="14" a="1"/>
  <c r="AH523" i="14" s="1"/>
  <c r="AF522" i="14" a="1"/>
  <c r="AF522" i="14" s="1"/>
  <c r="AL520" i="14" a="1"/>
  <c r="AL520" i="14" s="1"/>
  <c r="AJ519" i="14" a="1"/>
  <c r="AJ519" i="14" s="1"/>
  <c r="AD518" i="14" a="1"/>
  <c r="AD518" i="14" s="1"/>
  <c r="AL516" i="14" a="1"/>
  <c r="AL516" i="14" s="1"/>
  <c r="AK515" i="14" a="1"/>
  <c r="AK515" i="14" s="1"/>
  <c r="AE514" i="14" a="1"/>
  <c r="AE514" i="14" s="1"/>
  <c r="AM512" i="14" a="1"/>
  <c r="AM512" i="14" s="1"/>
  <c r="AI511" i="14" a="1"/>
  <c r="AI511" i="14" s="1"/>
  <c r="AE510" i="14" a="1"/>
  <c r="AE510" i="14" s="1"/>
  <c r="AM508" i="14" a="1"/>
  <c r="AM508" i="14" s="1"/>
  <c r="AG507" i="14" a="1"/>
  <c r="AG507" i="14" s="1"/>
  <c r="AE506" i="14" a="1"/>
  <c r="AE506" i="14" s="1"/>
  <c r="AK504" i="14" a="1"/>
  <c r="AK504" i="14" s="1"/>
  <c r="AI503" i="14" a="1"/>
  <c r="AI503" i="14" s="1"/>
  <c r="AO501" i="14" a="1"/>
  <c r="AO501" i="14" s="1"/>
  <c r="AK500" i="14" a="1"/>
  <c r="AK500" i="14" s="1"/>
  <c r="AG499" i="14" a="1"/>
  <c r="AG499" i="14" s="1"/>
  <c r="AO497" i="14" a="1"/>
  <c r="AO497" i="14" s="1"/>
  <c r="AK496" i="14" a="1"/>
  <c r="AK496" i="14" s="1"/>
  <c r="AG495" i="14" a="1"/>
  <c r="AG495" i="14" s="1"/>
  <c r="AO493" i="14" a="1"/>
  <c r="AO493" i="14" s="1"/>
  <c r="AK492" i="14" a="1"/>
  <c r="AK492" i="14" s="1"/>
  <c r="AG491" i="14" a="1"/>
  <c r="AG491" i="14" s="1"/>
  <c r="AO489" i="14" a="1"/>
  <c r="AO489" i="14" s="1"/>
  <c r="AK488" i="14" a="1"/>
  <c r="AK488" i="14" s="1"/>
  <c r="AG487" i="14" a="1"/>
  <c r="AG487" i="14" s="1"/>
  <c r="AO485" i="14" a="1"/>
  <c r="AO485" i="14" s="1"/>
  <c r="AK484" i="14" a="1"/>
  <c r="AK484" i="14" s="1"/>
  <c r="AG483" i="14" a="1"/>
  <c r="AG483" i="14" s="1"/>
  <c r="AO481" i="14" a="1"/>
  <c r="AO481" i="14" s="1"/>
  <c r="AK480" i="14" a="1"/>
  <c r="AK480" i="14" s="1"/>
  <c r="AG479" i="14" a="1"/>
  <c r="AG479" i="14" s="1"/>
  <c r="AO477" i="14" a="1"/>
  <c r="AO477" i="14" s="1"/>
  <c r="AK476" i="14" a="1"/>
  <c r="AK476" i="14" s="1"/>
  <c r="AG475" i="14" a="1"/>
  <c r="AG475" i="14" s="1"/>
  <c r="AO473" i="14" a="1"/>
  <c r="AO473" i="14" s="1"/>
  <c r="AK472" i="14" a="1"/>
  <c r="AK472" i="14" s="1"/>
  <c r="AG471" i="14" a="1"/>
  <c r="AG471" i="14" s="1"/>
  <c r="AO469" i="14" a="1"/>
  <c r="AO469" i="14" s="1"/>
  <c r="AK468" i="14" a="1"/>
  <c r="AK468" i="14" s="1"/>
  <c r="AG467" i="14" a="1"/>
  <c r="AG467" i="14" s="1"/>
  <c r="AO465" i="14" a="1"/>
  <c r="AO465" i="14" s="1"/>
  <c r="AK464" i="14" a="1"/>
  <c r="AK464" i="14" s="1"/>
  <c r="AG463" i="14" a="1"/>
  <c r="AG463" i="14" s="1"/>
  <c r="AO461" i="14" a="1"/>
  <c r="AO461" i="14" s="1"/>
  <c r="AK460" i="14" a="1"/>
  <c r="AK460" i="14" s="1"/>
  <c r="AG459" i="14" a="1"/>
  <c r="AG459" i="14" s="1"/>
  <c r="AO457" i="14" a="1"/>
  <c r="AO457" i="14" s="1"/>
  <c r="AK456" i="14" a="1"/>
  <c r="AK456" i="14" s="1"/>
  <c r="AG455" i="14" a="1"/>
  <c r="AG455" i="14" s="1"/>
  <c r="AO453" i="14" a="1"/>
  <c r="AO453" i="14" s="1"/>
  <c r="AK452" i="14" a="1"/>
  <c r="AK452" i="14" s="1"/>
  <c r="AG451" i="14" a="1"/>
  <c r="AG451" i="14" s="1"/>
  <c r="AO449" i="14" a="1"/>
  <c r="AO449" i="14" s="1"/>
  <c r="AK448" i="14" a="1"/>
  <c r="AK448" i="14" s="1"/>
  <c r="AG447" i="14" a="1"/>
  <c r="AG447" i="14" s="1"/>
  <c r="AO445" i="14" a="1"/>
  <c r="AO445" i="14" s="1"/>
  <c r="AK444" i="14" a="1"/>
  <c r="AK444" i="14" s="1"/>
  <c r="AD489" i="14" a="1"/>
  <c r="AD489" i="14" s="1"/>
  <c r="AM487" i="14" a="1"/>
  <c r="AM487" i="14" s="1"/>
  <c r="AI486" i="14" a="1"/>
  <c r="AI486" i="14" s="1"/>
  <c r="AE485" i="14" a="1"/>
  <c r="AE485" i="14" s="1"/>
  <c r="AM483" i="14" a="1"/>
  <c r="AM483" i="14" s="1"/>
  <c r="AI482" i="14" a="1"/>
  <c r="AI482" i="14" s="1"/>
  <c r="AE481" i="14" a="1"/>
  <c r="AE481" i="14" s="1"/>
  <c r="AM479" i="14" a="1"/>
  <c r="AM479" i="14" s="1"/>
  <c r="AI478" i="14" a="1"/>
  <c r="AI478" i="14" s="1"/>
  <c r="AE477" i="14" a="1"/>
  <c r="AE477" i="14" s="1"/>
  <c r="AM475" i="14" a="1"/>
  <c r="AM475" i="14" s="1"/>
  <c r="AI474" i="14" a="1"/>
  <c r="AI474" i="14" s="1"/>
  <c r="AE473" i="14" a="1"/>
  <c r="AE473" i="14" s="1"/>
  <c r="AM471" i="14" a="1"/>
  <c r="AM471" i="14" s="1"/>
  <c r="AI470" i="14" a="1"/>
  <c r="AI470" i="14" s="1"/>
  <c r="AE469" i="14" a="1"/>
  <c r="AE469" i="14" s="1"/>
  <c r="AM467" i="14" a="1"/>
  <c r="AM467" i="14" s="1"/>
  <c r="AI466" i="14" a="1"/>
  <c r="AI466" i="14" s="1"/>
  <c r="AE465" i="14" a="1"/>
  <c r="AE465" i="14" s="1"/>
  <c r="AM463" i="14" a="1"/>
  <c r="AM463" i="14" s="1"/>
  <c r="AI462" i="14" a="1"/>
  <c r="AI462" i="14" s="1"/>
  <c r="AE461" i="14" a="1"/>
  <c r="AE461" i="14" s="1"/>
  <c r="AM459" i="14" a="1"/>
  <c r="AM459" i="14" s="1"/>
  <c r="AI458" i="14" a="1"/>
  <c r="AI458" i="14" s="1"/>
  <c r="AE457" i="14" a="1"/>
  <c r="AE457" i="14" s="1"/>
  <c r="AM455" i="14" a="1"/>
  <c r="AM455" i="14" s="1"/>
  <c r="AI454" i="14" a="1"/>
  <c r="AI454" i="14" s="1"/>
  <c r="AE453" i="14" a="1"/>
  <c r="AE453" i="14" s="1"/>
  <c r="AM451" i="14" a="1"/>
  <c r="AM451" i="14" s="1"/>
  <c r="AI450" i="14" a="1"/>
  <c r="AI450" i="14" s="1"/>
  <c r="AE449" i="14" a="1"/>
  <c r="AE449" i="14" s="1"/>
  <c r="AM447" i="14" a="1"/>
  <c r="AM447" i="14" s="1"/>
  <c r="AI446" i="14" a="1"/>
  <c r="AI446" i="14" s="1"/>
  <c r="AE445" i="14" a="1"/>
  <c r="AE445" i="14" s="1"/>
  <c r="AO487" i="14" a="1"/>
  <c r="AO487" i="14" s="1"/>
  <c r="AK486" i="14" a="1"/>
  <c r="AK486" i="14" s="1"/>
  <c r="AG485" i="14" a="1"/>
  <c r="AG485" i="14" s="1"/>
  <c r="AO483" i="14" a="1"/>
  <c r="AO483" i="14" s="1"/>
  <c r="AK482" i="14" a="1"/>
  <c r="AK482" i="14" s="1"/>
  <c r="AG481" i="14" a="1"/>
  <c r="AG481" i="14" s="1"/>
  <c r="AO479" i="14" a="1"/>
  <c r="AO479" i="14" s="1"/>
  <c r="AK478" i="14" a="1"/>
  <c r="AK478" i="14" s="1"/>
  <c r="AG477" i="14" a="1"/>
  <c r="AG477" i="14" s="1"/>
  <c r="AO475" i="14" a="1"/>
  <c r="AO475" i="14" s="1"/>
  <c r="AK474" i="14" a="1"/>
  <c r="AK474" i="14" s="1"/>
  <c r="AG473" i="14" a="1"/>
  <c r="AG473" i="14" s="1"/>
  <c r="AO471" i="14" a="1"/>
  <c r="AO471" i="14" s="1"/>
  <c r="AK470" i="14" a="1"/>
  <c r="AK470" i="14" s="1"/>
  <c r="AG469" i="14" a="1"/>
  <c r="AG469" i="14" s="1"/>
  <c r="AO467" i="14" a="1"/>
  <c r="AO467" i="14" s="1"/>
  <c r="AK466" i="14" a="1"/>
  <c r="AK466" i="14" s="1"/>
  <c r="AG465" i="14" a="1"/>
  <c r="AG465" i="14" s="1"/>
  <c r="AO463" i="14" a="1"/>
  <c r="AO463" i="14" s="1"/>
  <c r="AK462" i="14" a="1"/>
  <c r="AK462" i="14" s="1"/>
  <c r="AG461" i="14" a="1"/>
  <c r="AG461" i="14" s="1"/>
  <c r="AO459" i="14" a="1"/>
  <c r="AO459" i="14" s="1"/>
  <c r="AK458" i="14" a="1"/>
  <c r="AK458" i="14" s="1"/>
  <c r="AG457" i="14" a="1"/>
  <c r="AG457" i="14" s="1"/>
  <c r="AO455" i="14" a="1"/>
  <c r="AO455" i="14" s="1"/>
  <c r="AK454" i="14" a="1"/>
  <c r="AK454" i="14" s="1"/>
  <c r="AG453" i="14" a="1"/>
  <c r="AG453" i="14" s="1"/>
  <c r="AO451" i="14" a="1"/>
  <c r="AO451" i="14" s="1"/>
  <c r="AK450" i="14" a="1"/>
  <c r="AK450" i="14" s="1"/>
  <c r="AG449" i="14" a="1"/>
  <c r="AG449" i="14" s="1"/>
  <c r="AO447" i="14" a="1"/>
  <c r="AO447" i="14" s="1"/>
  <c r="AK446" i="14" a="1"/>
  <c r="AK446" i="14" s="1"/>
  <c r="AG445" i="14" a="1"/>
  <c r="AG445" i="14" s="1"/>
  <c r="AO443" i="14" a="1"/>
  <c r="AO443" i="14" s="1"/>
  <c r="AK442" i="14" a="1"/>
  <c r="AK442" i="14" s="1"/>
  <c r="AK487" i="14" a="1"/>
  <c r="AK487" i="14" s="1"/>
  <c r="AG486" i="14" a="1"/>
  <c r="AG486" i="14" s="1"/>
  <c r="AO484" i="14" a="1"/>
  <c r="AO484" i="14" s="1"/>
  <c r="AK483" i="14" a="1"/>
  <c r="AK483" i="14" s="1"/>
  <c r="AG482" i="14" a="1"/>
  <c r="AG482" i="14" s="1"/>
  <c r="AO480" i="14" a="1"/>
  <c r="AO480" i="14" s="1"/>
  <c r="AK479" i="14" a="1"/>
  <c r="AK479" i="14" s="1"/>
  <c r="AG478" i="14" a="1"/>
  <c r="AG478" i="14" s="1"/>
  <c r="AO476" i="14" a="1"/>
  <c r="AO476" i="14" s="1"/>
  <c r="AK475" i="14" a="1"/>
  <c r="AK475" i="14" s="1"/>
  <c r="AG474" i="14" a="1"/>
  <c r="AG474" i="14" s="1"/>
  <c r="AO472" i="14" a="1"/>
  <c r="AO472" i="14" s="1"/>
  <c r="AK471" i="14" a="1"/>
  <c r="AK471" i="14" s="1"/>
  <c r="AG470" i="14" a="1"/>
  <c r="AG470" i="14" s="1"/>
  <c r="AO468" i="14" a="1"/>
  <c r="AO468" i="14" s="1"/>
  <c r="AK467" i="14" a="1"/>
  <c r="AK467" i="14" s="1"/>
  <c r="AG466" i="14" a="1"/>
  <c r="AG466" i="14" s="1"/>
  <c r="AO464" i="14" a="1"/>
  <c r="AO464" i="14" s="1"/>
  <c r="AK463" i="14" a="1"/>
  <c r="AK463" i="14" s="1"/>
  <c r="AG462" i="14" a="1"/>
  <c r="AG462" i="14" s="1"/>
  <c r="AO460" i="14" a="1"/>
  <c r="AO460" i="14" s="1"/>
  <c r="AK459" i="14" a="1"/>
  <c r="AK459" i="14" s="1"/>
  <c r="AG458" i="14" a="1"/>
  <c r="AG458" i="14" s="1"/>
  <c r="AO456" i="14" a="1"/>
  <c r="AO456" i="14" s="1"/>
  <c r="AK455" i="14" a="1"/>
  <c r="AK455" i="14" s="1"/>
  <c r="AG454" i="14" a="1"/>
  <c r="AG454" i="14" s="1"/>
  <c r="AO452" i="14" a="1"/>
  <c r="AO452" i="14" s="1"/>
  <c r="AK451" i="14" a="1"/>
  <c r="AK451" i="14" s="1"/>
  <c r="AG450" i="14" a="1"/>
  <c r="AG450" i="14" s="1"/>
  <c r="AO448" i="14" a="1"/>
  <c r="AO448" i="14" s="1"/>
  <c r="AK447" i="14" a="1"/>
  <c r="AK447" i="14" s="1"/>
  <c r="AG446" i="14" a="1"/>
  <c r="AG446" i="14" s="1"/>
  <c r="AO444" i="14" a="1"/>
  <c r="AO444" i="14" s="1"/>
  <c r="AK443" i="14" a="1"/>
  <c r="AK443" i="14" s="1"/>
  <c r="AG443" i="14" a="1"/>
  <c r="AG443" i="14" s="1"/>
  <c r="AJ441" i="14" a="1"/>
  <c r="AJ441" i="14" s="1"/>
  <c r="AF440" i="14" a="1"/>
  <c r="AF440" i="14" s="1"/>
  <c r="AN438" i="14" a="1"/>
  <c r="AN438" i="14" s="1"/>
  <c r="AJ437" i="14" a="1"/>
  <c r="AJ437" i="14" s="1"/>
  <c r="AF436" i="14" a="1"/>
  <c r="AF436" i="14" s="1"/>
  <c r="AN434" i="14" a="1"/>
  <c r="AN434" i="14" s="1"/>
  <c r="AJ433" i="14" a="1"/>
  <c r="AJ433" i="14" s="1"/>
  <c r="AF432" i="14" a="1"/>
  <c r="AF432" i="14" s="1"/>
  <c r="AN430" i="14" a="1"/>
  <c r="AN430" i="14" s="1"/>
  <c r="AJ429" i="14" a="1"/>
  <c r="AJ429" i="14" s="1"/>
  <c r="AF428" i="14" a="1"/>
  <c r="AF428" i="14" s="1"/>
  <c r="AN426" i="14" a="1"/>
  <c r="AN426" i="14" s="1"/>
  <c r="AJ425" i="14" a="1"/>
  <c r="AJ425" i="14" s="1"/>
  <c r="AH424" i="14" a="1"/>
  <c r="AH424" i="14" s="1"/>
  <c r="AN422" i="14" a="1"/>
  <c r="AN422" i="14" s="1"/>
  <c r="AL421" i="14" a="1"/>
  <c r="AL421" i="14" s="1"/>
  <c r="AF420" i="14" a="1"/>
  <c r="AF420" i="14" s="1"/>
  <c r="AD419" i="14" a="1"/>
  <c r="AD419" i="14" s="1"/>
  <c r="AJ417" i="14" a="1"/>
  <c r="AJ417" i="14" s="1"/>
  <c r="AF416" i="14" a="1"/>
  <c r="AF416" i="14" s="1"/>
  <c r="AN414" i="14" a="1"/>
  <c r="AN414" i="14" s="1"/>
  <c r="AL413" i="14" a="1"/>
  <c r="AL413" i="14" s="1"/>
  <c r="AF412" i="14" a="1"/>
  <c r="AF412" i="14" s="1"/>
  <c r="AD411" i="14" a="1"/>
  <c r="AD411" i="14" s="1"/>
  <c r="AJ409" i="14" a="1"/>
  <c r="AJ409" i="14" s="1"/>
  <c r="AH408" i="14" a="1"/>
  <c r="AH408" i="14" s="1"/>
  <c r="AN406" i="14" a="1"/>
  <c r="AN406" i="14" s="1"/>
  <c r="AL405" i="14" a="1"/>
  <c r="AL405" i="14" s="1"/>
  <c r="AF404" i="14" a="1"/>
  <c r="AF404" i="14" s="1"/>
  <c r="AD403" i="14" a="1"/>
  <c r="AD403" i="14" s="1"/>
  <c r="AJ401" i="14" a="1"/>
  <c r="AJ401" i="14" s="1"/>
  <c r="AH400" i="14" a="1"/>
  <c r="AH400" i="14" s="1"/>
  <c r="AN398" i="14" a="1"/>
  <c r="AN398" i="14" s="1"/>
  <c r="AL397" i="14" a="1"/>
  <c r="AL397" i="14" s="1"/>
  <c r="AF396" i="14" a="1"/>
  <c r="AF396" i="14" s="1"/>
  <c r="AD395" i="14" a="1"/>
  <c r="AD395" i="14" s="1"/>
  <c r="AJ393" i="14" a="1"/>
  <c r="AJ393" i="14" s="1"/>
  <c r="AH392" i="14" a="1"/>
  <c r="AH392" i="14" s="1"/>
  <c r="AN390" i="14" a="1"/>
  <c r="AN390" i="14" s="1"/>
  <c r="AL389" i="14" a="1"/>
  <c r="AL389" i="14" s="1"/>
  <c r="AF388" i="14" a="1"/>
  <c r="AF388" i="14" s="1"/>
  <c r="AD387" i="14" a="1"/>
  <c r="AD387" i="14" s="1"/>
  <c r="AJ385" i="14" a="1"/>
  <c r="AJ385" i="14" s="1"/>
  <c r="AH384" i="14" a="1"/>
  <c r="AH384" i="14" s="1"/>
  <c r="AN382" i="14" a="1"/>
  <c r="AN382" i="14" s="1"/>
  <c r="AL381" i="14" a="1"/>
  <c r="AL381" i="14" s="1"/>
  <c r="AF380" i="14" a="1"/>
  <c r="AF380" i="14" s="1"/>
  <c r="AD379" i="14" a="1"/>
  <c r="AD379" i="14" s="1"/>
  <c r="AJ377" i="14" a="1"/>
  <c r="AJ377" i="14" s="1"/>
  <c r="AH376" i="14" a="1"/>
  <c r="AH376" i="14" s="1"/>
  <c r="AN374" i="14" a="1"/>
  <c r="AN374" i="14" s="1"/>
  <c r="AL373" i="14" a="1"/>
  <c r="AL373" i="14" s="1"/>
  <c r="AJ372" i="14" a="1"/>
  <c r="AJ372" i="14" s="1"/>
  <c r="AF371" i="14" a="1"/>
  <c r="AF371" i="14" s="1"/>
  <c r="AJ369" i="14" a="1"/>
  <c r="AJ369" i="14" s="1"/>
  <c r="AH368" i="14" a="1"/>
  <c r="AH368" i="14" s="1"/>
  <c r="AN366" i="14" a="1"/>
  <c r="AN366" i="14" s="1"/>
  <c r="AL365" i="14" a="1"/>
  <c r="AL365" i="14" s="1"/>
  <c r="AF364" i="14" a="1"/>
  <c r="AF364" i="14" s="1"/>
  <c r="AD363" i="14" a="1"/>
  <c r="AD363" i="14" s="1"/>
  <c r="AJ361" i="14" a="1"/>
  <c r="AJ361" i="14" s="1"/>
  <c r="AF360" i="14" a="1"/>
  <c r="AF360" i="14" s="1"/>
  <c r="AN358" i="14" a="1"/>
  <c r="AN358" i="14" s="1"/>
  <c r="AJ357" i="14" a="1"/>
  <c r="AJ357" i="14" s="1"/>
  <c r="AF356" i="14" a="1"/>
  <c r="AF356" i="14" s="1"/>
  <c r="AN354" i="14" a="1"/>
  <c r="AN354" i="14" s="1"/>
  <c r="AJ353" i="14" a="1"/>
  <c r="AJ353" i="14" s="1"/>
  <c r="AF352" i="14" a="1"/>
  <c r="AF352" i="14" s="1"/>
  <c r="AN350" i="14" a="1"/>
  <c r="AN350" i="14" s="1"/>
  <c r="AJ349" i="14" a="1"/>
  <c r="AJ349" i="14" s="1"/>
  <c r="AF348" i="14" a="1"/>
  <c r="AF348" i="14" s="1"/>
  <c r="AN346" i="14" a="1"/>
  <c r="AN346" i="14" s="1"/>
  <c r="AG442" i="14" a="1"/>
  <c r="AG442" i="14" s="1"/>
  <c r="AO440" i="14" a="1"/>
  <c r="AO440" i="14" s="1"/>
  <c r="AK439" i="14" a="1"/>
  <c r="AK439" i="14" s="1"/>
  <c r="AG438" i="14" a="1"/>
  <c r="AG438" i="14" s="1"/>
  <c r="AO436" i="14" a="1"/>
  <c r="AO436" i="14" s="1"/>
  <c r="AK435" i="14" a="1"/>
  <c r="AK435" i="14" s="1"/>
  <c r="AG434" i="14" a="1"/>
  <c r="AG434" i="14" s="1"/>
  <c r="AO432" i="14" a="1"/>
  <c r="AO432" i="14" s="1"/>
  <c r="AK431" i="14" a="1"/>
  <c r="AK431" i="14" s="1"/>
  <c r="AG430" i="14" a="1"/>
  <c r="AG430" i="14" s="1"/>
  <c r="AO428" i="14" a="1"/>
  <c r="AO428" i="14" s="1"/>
  <c r="AK427" i="14" a="1"/>
  <c r="AK427" i="14" s="1"/>
  <c r="AG426" i="14" a="1"/>
  <c r="AG426" i="14" s="1"/>
  <c r="AN424" i="14" a="1"/>
  <c r="AN424" i="14" s="1"/>
  <c r="AL423" i="14" a="1"/>
  <c r="AL423" i="14" s="1"/>
  <c r="AF422" i="14" a="1"/>
  <c r="AF422" i="14" s="1"/>
  <c r="AD421" i="14" a="1"/>
  <c r="AD421" i="14" s="1"/>
  <c r="AJ419" i="14" a="1"/>
  <c r="AJ419" i="14" s="1"/>
  <c r="AH418" i="14" a="1"/>
  <c r="AH418" i="14" s="1"/>
  <c r="AO416" i="14" a="1"/>
  <c r="AO416" i="14" s="1"/>
  <c r="AK415" i="14" a="1"/>
  <c r="AK415" i="14" s="1"/>
  <c r="AF414" i="14" a="1"/>
  <c r="AF414" i="14" s="1"/>
  <c r="AD413" i="14" a="1"/>
  <c r="AD413" i="14" s="1"/>
  <c r="AJ411" i="14" a="1"/>
  <c r="AJ411" i="14" s="1"/>
  <c r="AH410" i="14" a="1"/>
  <c r="AH410" i="14" s="1"/>
  <c r="AN408" i="14" a="1"/>
  <c r="AN408" i="14" s="1"/>
  <c r="AL407" i="14" a="1"/>
  <c r="AL407" i="14" s="1"/>
  <c r="AF406" i="14" a="1"/>
  <c r="AF406" i="14" s="1"/>
  <c r="AD405" i="14" a="1"/>
  <c r="AD405" i="14" s="1"/>
  <c r="AJ403" i="14" a="1"/>
  <c r="AJ403" i="14" s="1"/>
  <c r="AH402" i="14" a="1"/>
  <c r="AH402" i="14" s="1"/>
  <c r="AN400" i="14" a="1"/>
  <c r="AN400" i="14" s="1"/>
  <c r="AL399" i="14" a="1"/>
  <c r="AL399" i="14" s="1"/>
  <c r="AF398" i="14" a="1"/>
  <c r="AF398" i="14" s="1"/>
  <c r="AD397" i="14" a="1"/>
  <c r="AD397" i="14" s="1"/>
  <c r="AJ395" i="14" a="1"/>
  <c r="AJ395" i="14" s="1"/>
  <c r="AH394" i="14" a="1"/>
  <c r="AH394" i="14" s="1"/>
  <c r="AN392" i="14" a="1"/>
  <c r="AN392" i="14" s="1"/>
  <c r="AL391" i="14" a="1"/>
  <c r="AL391" i="14" s="1"/>
  <c r="AF390" i="14" a="1"/>
  <c r="AF390" i="14" s="1"/>
  <c r="AD389" i="14" a="1"/>
  <c r="AD389" i="14" s="1"/>
  <c r="AJ387" i="14" a="1"/>
  <c r="AJ387" i="14" s="1"/>
  <c r="AH386" i="14" a="1"/>
  <c r="AH386" i="14" s="1"/>
  <c r="AN384" i="14" a="1"/>
  <c r="AN384" i="14" s="1"/>
  <c r="AL383" i="14" a="1"/>
  <c r="AL383" i="14" s="1"/>
  <c r="AF382" i="14" a="1"/>
  <c r="AF382" i="14" s="1"/>
  <c r="AD381" i="14" a="1"/>
  <c r="AD381" i="14" s="1"/>
  <c r="AJ379" i="14" a="1"/>
  <c r="AJ379" i="14" s="1"/>
  <c r="AH378" i="14" a="1"/>
  <c r="AH378" i="14" s="1"/>
  <c r="AN376" i="14" a="1"/>
  <c r="AN376" i="14" s="1"/>
  <c r="AL375" i="14" a="1"/>
  <c r="AL375" i="14" s="1"/>
  <c r="AF374" i="14" a="1"/>
  <c r="AF374" i="14" s="1"/>
  <c r="AD373" i="14" a="1"/>
  <c r="AD373" i="14" s="1"/>
  <c r="AL371" i="14" a="1"/>
  <c r="AL371" i="14" s="1"/>
  <c r="AH370" i="14" a="1"/>
  <c r="AH370" i="14" s="1"/>
  <c r="AN368" i="14" a="1"/>
  <c r="AN368" i="14" s="1"/>
  <c r="AL367" i="14" a="1"/>
  <c r="AL367" i="14" s="1"/>
  <c r="AF366" i="14" a="1"/>
  <c r="AF366" i="14" s="1"/>
  <c r="AD365" i="14" a="1"/>
  <c r="AD365" i="14" s="1"/>
  <c r="AJ363" i="14" a="1"/>
  <c r="AJ363" i="14" s="1"/>
  <c r="AH362" i="14" a="1"/>
  <c r="AH362" i="14" s="1"/>
  <c r="AF361" i="14" a="1"/>
  <c r="AF361" i="14" s="1"/>
  <c r="AN359" i="14" a="1"/>
  <c r="AN359" i="14" s="1"/>
  <c r="AJ358" i="14" a="1"/>
  <c r="AJ358" i="14" s="1"/>
  <c r="AF357" i="14" a="1"/>
  <c r="AF357" i="14" s="1"/>
  <c r="AN355" i="14" a="1"/>
  <c r="AN355" i="14" s="1"/>
  <c r="AJ354" i="14" a="1"/>
  <c r="AJ354" i="14" s="1"/>
  <c r="AF353" i="14" a="1"/>
  <c r="AF353" i="14" s="1"/>
  <c r="AN351" i="14" a="1"/>
  <c r="AN351" i="14" s="1"/>
  <c r="AJ350" i="14" a="1"/>
  <c r="AJ350" i="14" s="1"/>
  <c r="AF349" i="14" a="1"/>
  <c r="AF349" i="14" s="1"/>
  <c r="AE348" i="14" a="1"/>
  <c r="AE348" i="14" s="1"/>
  <c r="AM346" i="14" a="1"/>
  <c r="AM346" i="14" s="1"/>
  <c r="AO441" i="14" a="1"/>
  <c r="AO441" i="14" s="1"/>
  <c r="AK440" i="14" a="1"/>
  <c r="AK440" i="14" s="1"/>
  <c r="AG439" i="14" a="1"/>
  <c r="AG439" i="14" s="1"/>
  <c r="AO437" i="14" a="1"/>
  <c r="AO437" i="14" s="1"/>
  <c r="AK436" i="14" a="1"/>
  <c r="AK436" i="14" s="1"/>
  <c r="AG435" i="14" a="1"/>
  <c r="AG435" i="14" s="1"/>
  <c r="AO433" i="14" a="1"/>
  <c r="AO433" i="14" s="1"/>
  <c r="AK432" i="14" a="1"/>
  <c r="AK432" i="14" s="1"/>
  <c r="AG431" i="14" a="1"/>
  <c r="AG431" i="14" s="1"/>
  <c r="AO429" i="14" a="1"/>
  <c r="AO429" i="14" s="1"/>
  <c r="AK428" i="14" a="1"/>
  <c r="AK428" i="14" s="1"/>
  <c r="AG427" i="14" a="1"/>
  <c r="AG427" i="14" s="1"/>
  <c r="AO425" i="14" a="1"/>
  <c r="AO425" i="14" s="1"/>
  <c r="AM424" i="14" a="1"/>
  <c r="AM424" i="14" s="1"/>
  <c r="AG423" i="14" a="1"/>
  <c r="AG423" i="14" s="1"/>
  <c r="AE422" i="14" a="1"/>
  <c r="AE422" i="14" s="1"/>
  <c r="AK420" i="14" a="1"/>
  <c r="AK420" i="14" s="1"/>
  <c r="AI419" i="14" a="1"/>
  <c r="AI419" i="14" s="1"/>
  <c r="AO417" i="14" a="1"/>
  <c r="AO417" i="14" s="1"/>
  <c r="AK416" i="14" a="1"/>
  <c r="AK416" i="14" s="1"/>
  <c r="AG415" i="14" a="1"/>
  <c r="AG415" i="14" s="1"/>
  <c r="AE414" i="14" a="1"/>
  <c r="AE414" i="14" s="1"/>
  <c r="AK412" i="14" a="1"/>
  <c r="AK412" i="14" s="1"/>
  <c r="AI411" i="14" a="1"/>
  <c r="AI411" i="14" s="1"/>
  <c r="AO409" i="14" a="1"/>
  <c r="AO409" i="14" s="1"/>
  <c r="AM408" i="14" a="1"/>
  <c r="AM408" i="14" s="1"/>
  <c r="AG407" i="14" a="1"/>
  <c r="AG407" i="14" s="1"/>
  <c r="AE406" i="14" a="1"/>
  <c r="AE406" i="14" s="1"/>
  <c r="AK404" i="14" a="1"/>
  <c r="AK404" i="14" s="1"/>
  <c r="AI403" i="14" a="1"/>
  <c r="AI403" i="14" s="1"/>
  <c r="AO401" i="14" a="1"/>
  <c r="AO401" i="14" s="1"/>
  <c r="AM400" i="14" a="1"/>
  <c r="AM400" i="14" s="1"/>
  <c r="AG399" i="14" a="1"/>
  <c r="AG399" i="14" s="1"/>
  <c r="AE398" i="14" a="1"/>
  <c r="AE398" i="14" s="1"/>
  <c r="AK396" i="14" a="1"/>
  <c r="AK396" i="14" s="1"/>
  <c r="AI395" i="14" a="1"/>
  <c r="AI395" i="14" s="1"/>
  <c r="AO393" i="14" a="1"/>
  <c r="AO393" i="14" s="1"/>
  <c r="AM392" i="14" a="1"/>
  <c r="AM392" i="14" s="1"/>
  <c r="AG391" i="14" a="1"/>
  <c r="AG391" i="14" s="1"/>
  <c r="AE390" i="14" a="1"/>
  <c r="AE390" i="14" s="1"/>
  <c r="AK388" i="14" a="1"/>
  <c r="AK388" i="14" s="1"/>
  <c r="AI387" i="14" a="1"/>
  <c r="AI387" i="14" s="1"/>
  <c r="AO385" i="14" a="1"/>
  <c r="AO385" i="14" s="1"/>
  <c r="AM384" i="14" a="1"/>
  <c r="AM384" i="14" s="1"/>
  <c r="AG383" i="14" a="1"/>
  <c r="AG383" i="14" s="1"/>
  <c r="AE382" i="14" a="1"/>
  <c r="AE382" i="14" s="1"/>
  <c r="AK380" i="14" a="1"/>
  <c r="AK380" i="14" s="1"/>
  <c r="AI379" i="14" a="1"/>
  <c r="AI379" i="14" s="1"/>
  <c r="AO377" i="14" a="1"/>
  <c r="AO377" i="14" s="1"/>
  <c r="AM376" i="14" a="1"/>
  <c r="AM376" i="14" s="1"/>
  <c r="AG375" i="14" a="1"/>
  <c r="AG375" i="14" s="1"/>
  <c r="AE374" i="14" a="1"/>
  <c r="AE374" i="14" s="1"/>
  <c r="AI372" i="14" a="1"/>
  <c r="AI372" i="14" s="1"/>
  <c r="AE371" i="14" a="1"/>
  <c r="AE371" i="14" s="1"/>
  <c r="AO369" i="14" a="1"/>
  <c r="AO369" i="14" s="1"/>
  <c r="AM368" i="14" a="1"/>
  <c r="AM368" i="14" s="1"/>
  <c r="AG367" i="14" a="1"/>
  <c r="AG367" i="14" s="1"/>
  <c r="AE366" i="14" a="1"/>
  <c r="AE366" i="14" s="1"/>
  <c r="AK364" i="14" a="1"/>
  <c r="AK364" i="14" s="1"/>
  <c r="AI363" i="14" a="1"/>
  <c r="AI363" i="14" s="1"/>
  <c r="AO361" i="14" a="1"/>
  <c r="AO361" i="14" s="1"/>
  <c r="AK360" i="14" a="1"/>
  <c r="AK360" i="14" s="1"/>
  <c r="AG359" i="14" a="1"/>
  <c r="AG359" i="14" s="1"/>
  <c r="AO357" i="14" a="1"/>
  <c r="AO357" i="14" s="1"/>
  <c r="AK356" i="14" a="1"/>
  <c r="AK356" i="14" s="1"/>
  <c r="AG355" i="14" a="1"/>
  <c r="AG355" i="14" s="1"/>
  <c r="AO353" i="14" a="1"/>
  <c r="AO353" i="14" s="1"/>
  <c r="AK352" i="14" a="1"/>
  <c r="AK352" i="14" s="1"/>
  <c r="AG351" i="14" a="1"/>
  <c r="AG351" i="14" s="1"/>
  <c r="AO349" i="14" a="1"/>
  <c r="AO349" i="14" s="1"/>
  <c r="AJ348" i="14" a="1"/>
  <c r="AJ348" i="14" s="1"/>
  <c r="AF347" i="14" a="1"/>
  <c r="AF347" i="14" s="1"/>
  <c r="AI442" i="14" a="1"/>
  <c r="AI442" i="14" s="1"/>
  <c r="AE441" i="14" a="1"/>
  <c r="AE441" i="14" s="1"/>
  <c r="AM439" i="14" a="1"/>
  <c r="AM439" i="14" s="1"/>
  <c r="AI438" i="14" a="1"/>
  <c r="AI438" i="14" s="1"/>
  <c r="AE437" i="14" a="1"/>
  <c r="AE437" i="14" s="1"/>
  <c r="AM435" i="14" a="1"/>
  <c r="AM435" i="14" s="1"/>
  <c r="AI434" i="14" a="1"/>
  <c r="AI434" i="14" s="1"/>
  <c r="AE433" i="14" a="1"/>
  <c r="AE433" i="14" s="1"/>
  <c r="AM431" i="14" a="1"/>
  <c r="AM431" i="14" s="1"/>
  <c r="AI430" i="14" a="1"/>
  <c r="AI430" i="14" s="1"/>
  <c r="AE429" i="14" a="1"/>
  <c r="AE429" i="14" s="1"/>
  <c r="AM427" i="14" a="1"/>
  <c r="AM427" i="14" s="1"/>
  <c r="AI426" i="14" a="1"/>
  <c r="AI426" i="14" s="1"/>
  <c r="AD425" i="14" a="1"/>
  <c r="AD425" i="14" s="1"/>
  <c r="AJ423" i="14" a="1"/>
  <c r="AJ423" i="14" s="1"/>
  <c r="AH422" i="14" a="1"/>
  <c r="AH422" i="14" s="1"/>
  <c r="AN420" i="14" a="1"/>
  <c r="AN420" i="14" s="1"/>
  <c r="AL419" i="14" a="1"/>
  <c r="AL419" i="14" s="1"/>
  <c r="AF418" i="14" a="1"/>
  <c r="AF418" i="14" s="1"/>
  <c r="AE417" i="14" a="1"/>
  <c r="AE417" i="14" s="1"/>
  <c r="AM415" i="14" a="1"/>
  <c r="AM415" i="14" s="1"/>
  <c r="AH414" i="14" a="1"/>
  <c r="AH414" i="14" s="1"/>
  <c r="AN412" i="14" a="1"/>
  <c r="AN412" i="14" s="1"/>
  <c r="AL411" i="14" a="1"/>
  <c r="AL411" i="14" s="1"/>
  <c r="AF410" i="14" a="1"/>
  <c r="AF410" i="14" s="1"/>
  <c r="AD409" i="14" a="1"/>
  <c r="AD409" i="14" s="1"/>
  <c r="AJ407" i="14" a="1"/>
  <c r="AJ407" i="14" s="1"/>
  <c r="AH406" i="14" a="1"/>
  <c r="AH406" i="14" s="1"/>
  <c r="AN404" i="14" a="1"/>
  <c r="AN404" i="14" s="1"/>
  <c r="AL403" i="14" a="1"/>
  <c r="AL403" i="14" s="1"/>
  <c r="AF402" i="14" a="1"/>
  <c r="AF402" i="14" s="1"/>
  <c r="AD401" i="14" a="1"/>
  <c r="AD401" i="14" s="1"/>
  <c r="AJ399" i="14" a="1"/>
  <c r="AJ399" i="14" s="1"/>
  <c r="AH398" i="14" a="1"/>
  <c r="AH398" i="14" s="1"/>
  <c r="AN396" i="14" a="1"/>
  <c r="AN396" i="14" s="1"/>
  <c r="AL395" i="14" a="1"/>
  <c r="AL395" i="14" s="1"/>
  <c r="AF394" i="14" a="1"/>
  <c r="AF394" i="14" s="1"/>
  <c r="AD393" i="14" a="1"/>
  <c r="AD393" i="14" s="1"/>
  <c r="AJ391" i="14" a="1"/>
  <c r="AJ391" i="14" s="1"/>
  <c r="AH390" i="14" a="1"/>
  <c r="AH390" i="14" s="1"/>
  <c r="AN388" i="14" a="1"/>
  <c r="AN388" i="14" s="1"/>
  <c r="AL387" i="14" a="1"/>
  <c r="AL387" i="14" s="1"/>
  <c r="AF386" i="14" a="1"/>
  <c r="AF386" i="14" s="1"/>
  <c r="AD385" i="14" a="1"/>
  <c r="AD385" i="14" s="1"/>
  <c r="AJ383" i="14" a="1"/>
  <c r="AJ383" i="14" s="1"/>
  <c r="AH382" i="14" a="1"/>
  <c r="AH382" i="14" s="1"/>
  <c r="AN380" i="14" a="1"/>
  <c r="AN380" i="14" s="1"/>
  <c r="AL379" i="14" a="1"/>
  <c r="AL379" i="14" s="1"/>
  <c r="AF378" i="14" a="1"/>
  <c r="AF378" i="14" s="1"/>
  <c r="AD377" i="14" a="1"/>
  <c r="AD377" i="14" s="1"/>
  <c r="AJ375" i="14" a="1"/>
  <c r="AJ375" i="14" s="1"/>
  <c r="AH374" i="14" a="1"/>
  <c r="AH374" i="14" s="1"/>
  <c r="AN372" i="14" a="1"/>
  <c r="AN372" i="14" s="1"/>
  <c r="AJ371" i="14" a="1"/>
  <c r="AJ371" i="14" s="1"/>
  <c r="AF370" i="14" a="1"/>
  <c r="AF370" i="14" s="1"/>
  <c r="AD369" i="14" a="1"/>
  <c r="AD369" i="14" s="1"/>
  <c r="AJ367" i="14" a="1"/>
  <c r="AJ367" i="14" s="1"/>
  <c r="AH366" i="14" a="1"/>
  <c r="AH366" i="14" s="1"/>
  <c r="AN364" i="14" a="1"/>
  <c r="AN364" i="14" s="1"/>
  <c r="AL363" i="14" a="1"/>
  <c r="AL363" i="14" s="1"/>
  <c r="AF362" i="14" a="1"/>
  <c r="AF362" i="14" s="1"/>
  <c r="AM360" i="14" a="1"/>
  <c r="AM360" i="14" s="1"/>
  <c r="AI359" i="14" a="1"/>
  <c r="AI359" i="14" s="1"/>
  <c r="AE358" i="14" a="1"/>
  <c r="AE358" i="14" s="1"/>
  <c r="AM356" i="14" a="1"/>
  <c r="AM356" i="14" s="1"/>
  <c r="AI355" i="14" a="1"/>
  <c r="AI355" i="14" s="1"/>
  <c r="AE354" i="14" a="1"/>
  <c r="AE354" i="14" s="1"/>
  <c r="AM352" i="14" a="1"/>
  <c r="AM352" i="14" s="1"/>
  <c r="AI351" i="14" a="1"/>
  <c r="AI351" i="14" s="1"/>
  <c r="AE350" i="14" a="1"/>
  <c r="AE350" i="14" s="1"/>
  <c r="AM348" i="14" a="1"/>
  <c r="AM348" i="14" s="1"/>
  <c r="AI347" i="14" a="1"/>
  <c r="AI347" i="14" s="1"/>
  <c r="AD346" i="14" a="1"/>
  <c r="AD346" i="14" s="1"/>
  <c r="AL344" i="14" a="1"/>
  <c r="AL344" i="14" s="1"/>
  <c r="AH343" i="14" a="1"/>
  <c r="AH343" i="14" s="1"/>
  <c r="AD342" i="14" a="1"/>
  <c r="AD342" i="14" s="1"/>
  <c r="AL340" i="14" a="1"/>
  <c r="AL340" i="14" s="1"/>
  <c r="AH339" i="14" a="1"/>
  <c r="AH339" i="14" s="1"/>
  <c r="AD338" i="14" a="1"/>
  <c r="AD338" i="14" s="1"/>
  <c r="AL336" i="14" a="1"/>
  <c r="AL336" i="14" s="1"/>
  <c r="AH335" i="14" a="1"/>
  <c r="AH335" i="14" s="1"/>
  <c r="AD334" i="14" a="1"/>
  <c r="AD334" i="14" s="1"/>
  <c r="AL332" i="14" a="1"/>
  <c r="AL332" i="14" s="1"/>
  <c r="AH331" i="14" a="1"/>
  <c r="AH331" i="14" s="1"/>
  <c r="AD330" i="14" a="1"/>
  <c r="AD330" i="14" s="1"/>
  <c r="AL328" i="14" a="1"/>
  <c r="AL328" i="14" s="1"/>
  <c r="AH327" i="14" a="1"/>
  <c r="AH327" i="14" s="1"/>
  <c r="AD326" i="14" a="1"/>
  <c r="AD326" i="14" s="1"/>
  <c r="AL324" i="14" a="1"/>
  <c r="AL324" i="14" s="1"/>
  <c r="AH323" i="14" a="1"/>
  <c r="AH323" i="14" s="1"/>
  <c r="AD322" i="14" a="1"/>
  <c r="AD322" i="14" s="1"/>
  <c r="AL320" i="14" a="1"/>
  <c r="AL320" i="14" s="1"/>
  <c r="AH319" i="14" a="1"/>
  <c r="AH319" i="14" s="1"/>
  <c r="AD318" i="14" a="1"/>
  <c r="AD318" i="14" s="1"/>
  <c r="AL316" i="14" a="1"/>
  <c r="AL316" i="14" s="1"/>
  <c r="AH315" i="14" a="1"/>
  <c r="AH315" i="14" s="1"/>
  <c r="AD314" i="14" a="1"/>
  <c r="AD314" i="14" s="1"/>
  <c r="AL312" i="14" a="1"/>
  <c r="AL312" i="14" s="1"/>
  <c r="AH311" i="14" a="1"/>
  <c r="AH311" i="14" s="1"/>
  <c r="AD310" i="14" a="1"/>
  <c r="AD310" i="14" s="1"/>
  <c r="AI308" i="14" a="1"/>
  <c r="AI308" i="14" s="1"/>
  <c r="AD307" i="14" a="1"/>
  <c r="AD307" i="14" s="1"/>
  <c r="AM305" i="14" a="1"/>
  <c r="AM305" i="14" s="1"/>
  <c r="AH304" i="14" a="1"/>
  <c r="AH304" i="14" s="1"/>
  <c r="AE303" i="14" a="1"/>
  <c r="AE303" i="14" s="1"/>
  <c r="AL301" i="14" a="1"/>
  <c r="AL301" i="14" s="1"/>
  <c r="AI300" i="14" a="1"/>
  <c r="AI300" i="14" s="1"/>
  <c r="AD299" i="14" a="1"/>
  <c r="AD299" i="14" s="1"/>
  <c r="AM297" i="14" a="1"/>
  <c r="AM297" i="14" s="1"/>
  <c r="AH296" i="14" a="1"/>
  <c r="AH296" i="14" s="1"/>
  <c r="AE295" i="14" a="1"/>
  <c r="AE295" i="14" s="1"/>
  <c r="AL293" i="14" a="1"/>
  <c r="AL293" i="14" s="1"/>
  <c r="AI292" i="14" a="1"/>
  <c r="AI292" i="14" s="1"/>
  <c r="AD291" i="14" a="1"/>
  <c r="AD291" i="14" s="1"/>
  <c r="AM289" i="14" a="1"/>
  <c r="AM289" i="14" s="1"/>
  <c r="AH288" i="14" a="1"/>
  <c r="AH288" i="14" s="1"/>
  <c r="AE287" i="14" a="1"/>
  <c r="AE287" i="14" s="1"/>
  <c r="AL285" i="14" a="1"/>
  <c r="AL285" i="14" s="1"/>
  <c r="AI284" i="14" a="1"/>
  <c r="AI284" i="14" s="1"/>
  <c r="AD283" i="14" a="1"/>
  <c r="AD283" i="14" s="1"/>
  <c r="AM281" i="14" a="1"/>
  <c r="AM281" i="14" s="1"/>
  <c r="AH280" i="14" a="1"/>
  <c r="AH280" i="14" s="1"/>
  <c r="AE279" i="14" a="1"/>
  <c r="AE279" i="14" s="1"/>
  <c r="AL277" i="14" a="1"/>
  <c r="AL277" i="14" s="1"/>
  <c r="AI276" i="14" a="1"/>
  <c r="AI276" i="14" s="1"/>
  <c r="AD275" i="14" a="1"/>
  <c r="AD275" i="14" s="1"/>
  <c r="AM273" i="14" a="1"/>
  <c r="AM273" i="14" s="1"/>
  <c r="AH272" i="14" a="1"/>
  <c r="AH272" i="14" s="1"/>
  <c r="AE271" i="14" a="1"/>
  <c r="AE271" i="14" s="1"/>
  <c r="AL269" i="14" a="1"/>
  <c r="AL269" i="14" s="1"/>
  <c r="AI268" i="14" a="1"/>
  <c r="AI268" i="14" s="1"/>
  <c r="AD267" i="14" a="1"/>
  <c r="AD267" i="14" s="1"/>
  <c r="AM265" i="14" a="1"/>
  <c r="AM265" i="14" s="1"/>
  <c r="AH264" i="14" a="1"/>
  <c r="AH264" i="14" s="1"/>
  <c r="AE263" i="14" a="1"/>
  <c r="AE263" i="14" s="1"/>
  <c r="AL261" i="14" a="1"/>
  <c r="AL261" i="14" s="1"/>
  <c r="AI260" i="14" a="1"/>
  <c r="AI260" i="14" s="1"/>
  <c r="AI345" i="14" a="1"/>
  <c r="AI345" i="14" s="1"/>
  <c r="AE344" i="14" a="1"/>
  <c r="AE344" i="14" s="1"/>
  <c r="AM342" i="14" a="1"/>
  <c r="AM342" i="14" s="1"/>
  <c r="AI341" i="14" a="1"/>
  <c r="AI341" i="14" s="1"/>
  <c r="AE340" i="14" a="1"/>
  <c r="AE340" i="14" s="1"/>
  <c r="AM338" i="14" a="1"/>
  <c r="AM338" i="14" s="1"/>
  <c r="AI337" i="14" a="1"/>
  <c r="AI337" i="14" s="1"/>
  <c r="AE336" i="14" a="1"/>
  <c r="AE336" i="14" s="1"/>
  <c r="AM334" i="14" a="1"/>
  <c r="AM334" i="14" s="1"/>
  <c r="AI333" i="14" a="1"/>
  <c r="AI333" i="14" s="1"/>
  <c r="AE332" i="14" a="1"/>
  <c r="AE332" i="14" s="1"/>
  <c r="AM330" i="14" a="1"/>
  <c r="AM330" i="14" s="1"/>
  <c r="AI329" i="14" a="1"/>
  <c r="AI329" i="14" s="1"/>
  <c r="AE328" i="14" a="1"/>
  <c r="AE328" i="14" s="1"/>
  <c r="AM326" i="14" a="1"/>
  <c r="AM326" i="14" s="1"/>
  <c r="AI325" i="14" a="1"/>
  <c r="AI325" i="14" s="1"/>
  <c r="AE324" i="14" a="1"/>
  <c r="AE324" i="14" s="1"/>
  <c r="AM322" i="14" a="1"/>
  <c r="AM322" i="14" s="1"/>
  <c r="AI321" i="14" a="1"/>
  <c r="AI321" i="14" s="1"/>
  <c r="AE320" i="14" a="1"/>
  <c r="AE320" i="14" s="1"/>
  <c r="AM318" i="14" a="1"/>
  <c r="AM318" i="14" s="1"/>
  <c r="AI317" i="14" a="1"/>
  <c r="AI317" i="14" s="1"/>
  <c r="AE316" i="14" a="1"/>
  <c r="AE316" i="14" s="1"/>
  <c r="AM314" i="14" a="1"/>
  <c r="AM314" i="14" s="1"/>
  <c r="AI313" i="14" a="1"/>
  <c r="AI313" i="14" s="1"/>
  <c r="AE312" i="14" a="1"/>
  <c r="AE312" i="14" s="1"/>
  <c r="AM310" i="14" a="1"/>
  <c r="AM310" i="14" s="1"/>
  <c r="AI309" i="14" a="1"/>
  <c r="AI309" i="14" s="1"/>
  <c r="AO307" i="14" a="1"/>
  <c r="AO307" i="14" s="1"/>
  <c r="AO306" i="14" a="1"/>
  <c r="AO306" i="14" s="1"/>
  <c r="AG305" i="14" a="1"/>
  <c r="AG305" i="14" s="1"/>
  <c r="AG304" i="14" a="1"/>
  <c r="AG304" i="14" s="1"/>
  <c r="AK302" i="14" a="1"/>
  <c r="AK302" i="14" s="1"/>
  <c r="AK301" i="14" a="1"/>
  <c r="AK301" i="14" s="1"/>
  <c r="AO299" i="14" a="1"/>
  <c r="AO299" i="14" s="1"/>
  <c r="AO298" i="14" a="1"/>
  <c r="AO298" i="14" s="1"/>
  <c r="AG297" i="14" a="1"/>
  <c r="AG297" i="14" s="1"/>
  <c r="AG296" i="14" a="1"/>
  <c r="AG296" i="14" s="1"/>
  <c r="AK294" i="14" a="1"/>
  <c r="AK294" i="14" s="1"/>
  <c r="AK293" i="14" a="1"/>
  <c r="AK293" i="14" s="1"/>
  <c r="AO291" i="14" a="1"/>
  <c r="AO291" i="14" s="1"/>
  <c r="AO290" i="14" a="1"/>
  <c r="AO290" i="14" s="1"/>
  <c r="AG289" i="14" a="1"/>
  <c r="AG289" i="14" s="1"/>
  <c r="AG288" i="14" a="1"/>
  <c r="AG288" i="14" s="1"/>
  <c r="AK286" i="14" a="1"/>
  <c r="AK286" i="14" s="1"/>
  <c r="AK285" i="14" a="1"/>
  <c r="AK285" i="14" s="1"/>
  <c r="AO283" i="14" a="1"/>
  <c r="AO283" i="14" s="1"/>
  <c r="AO282" i="14" a="1"/>
  <c r="AO282" i="14" s="1"/>
  <c r="AG281" i="14" a="1"/>
  <c r="AG281" i="14" s="1"/>
  <c r="AG280" i="14" a="1"/>
  <c r="AG280" i="14" s="1"/>
  <c r="AK278" i="14" a="1"/>
  <c r="AK278" i="14" s="1"/>
  <c r="AK277" i="14" a="1"/>
  <c r="AK277" i="14" s="1"/>
  <c r="AO275" i="14" a="1"/>
  <c r="AO275" i="14" s="1"/>
  <c r="AO274" i="14" a="1"/>
  <c r="AO274" i="14" s="1"/>
  <c r="AG273" i="14" a="1"/>
  <c r="AG273" i="14" s="1"/>
  <c r="AG272" i="14" a="1"/>
  <c r="AG272" i="14" s="1"/>
  <c r="AK270" i="14" a="1"/>
  <c r="AK270" i="14" s="1"/>
  <c r="AK269" i="14" a="1"/>
  <c r="AK269" i="14" s="1"/>
  <c r="AO267" i="14" a="1"/>
  <c r="AO267" i="14" s="1"/>
  <c r="AO266" i="14" a="1"/>
  <c r="AO266" i="14" s="1"/>
  <c r="AG265" i="14" a="1"/>
  <c r="AG265" i="14" s="1"/>
  <c r="AG264" i="14" a="1"/>
  <c r="AG264" i="14" s="1"/>
  <c r="AK262" i="14" a="1"/>
  <c r="AK262" i="14" s="1"/>
  <c r="AK261" i="14" a="1"/>
  <c r="AK261" i="14" s="1"/>
  <c r="AF346" i="14" a="1"/>
  <c r="AF346" i="14" s="1"/>
  <c r="AN344" i="14" a="1"/>
  <c r="AN344" i="14" s="1"/>
  <c r="AJ343" i="14" a="1"/>
  <c r="AJ343" i="14" s="1"/>
  <c r="AF342" i="14" a="1"/>
  <c r="AF342" i="14" s="1"/>
  <c r="AN340" i="14" a="1"/>
  <c r="AN340" i="14" s="1"/>
  <c r="AJ339" i="14" a="1"/>
  <c r="AJ339" i="14" s="1"/>
  <c r="AF338" i="14" a="1"/>
  <c r="AF338" i="14" s="1"/>
  <c r="AN336" i="14" a="1"/>
  <c r="AN336" i="14" s="1"/>
  <c r="AJ335" i="14" a="1"/>
  <c r="AJ335" i="14" s="1"/>
  <c r="AF334" i="14" a="1"/>
  <c r="AF334" i="14" s="1"/>
  <c r="AN332" i="14" a="1"/>
  <c r="AN332" i="14" s="1"/>
  <c r="AJ331" i="14" a="1"/>
  <c r="AJ331" i="14" s="1"/>
  <c r="AF330" i="14" a="1"/>
  <c r="AF330" i="14" s="1"/>
  <c r="AN328" i="14" a="1"/>
  <c r="AN328" i="14" s="1"/>
  <c r="AJ327" i="14" a="1"/>
  <c r="AJ327" i="14" s="1"/>
  <c r="AF326" i="14" a="1"/>
  <c r="AF326" i="14" s="1"/>
  <c r="AN324" i="14" a="1"/>
  <c r="AN324" i="14" s="1"/>
  <c r="AJ323" i="14" a="1"/>
  <c r="AJ323" i="14" s="1"/>
  <c r="AF322" i="14" a="1"/>
  <c r="AF322" i="14" s="1"/>
  <c r="AN320" i="14" a="1"/>
  <c r="AN320" i="14" s="1"/>
  <c r="AJ319" i="14" a="1"/>
  <c r="AJ319" i="14" s="1"/>
  <c r="AF318" i="14" a="1"/>
  <c r="AF318" i="14" s="1"/>
  <c r="AN316" i="14" a="1"/>
  <c r="AN316" i="14" s="1"/>
  <c r="AJ315" i="14" a="1"/>
  <c r="AJ315" i="14" s="1"/>
  <c r="AF314" i="14" a="1"/>
  <c r="AF314" i="14" s="1"/>
  <c r="AN312" i="14" a="1"/>
  <c r="AN312" i="14" s="1"/>
  <c r="AJ311" i="14" a="1"/>
  <c r="AJ311" i="14" s="1"/>
  <c r="AF310" i="14" a="1"/>
  <c r="AF310" i="14" s="1"/>
  <c r="AN308" i="14" a="1"/>
  <c r="AN308" i="14" s="1"/>
  <c r="AN307" i="14" a="1"/>
  <c r="AN307" i="14" s="1"/>
  <c r="AF306" i="14" a="1"/>
  <c r="AF306" i="14" s="1"/>
  <c r="AF305" i="14" a="1"/>
  <c r="AF305" i="14" s="1"/>
  <c r="AJ303" i="14" a="1"/>
  <c r="AJ303" i="14" s="1"/>
  <c r="AJ302" i="14" a="1"/>
  <c r="AJ302" i="14" s="1"/>
  <c r="AN300" i="14" a="1"/>
  <c r="AN300" i="14" s="1"/>
  <c r="AN299" i="14" a="1"/>
  <c r="AN299" i="14" s="1"/>
  <c r="AF298" i="14" a="1"/>
  <c r="AF298" i="14" s="1"/>
  <c r="AF297" i="14" a="1"/>
  <c r="AF297" i="14" s="1"/>
  <c r="AJ295" i="14" a="1"/>
  <c r="AJ295" i="14" s="1"/>
  <c r="AJ294" i="14" a="1"/>
  <c r="AJ294" i="14" s="1"/>
  <c r="AN292" i="14" a="1"/>
  <c r="AN292" i="14" s="1"/>
  <c r="AN291" i="14" a="1"/>
  <c r="AN291" i="14" s="1"/>
  <c r="AF290" i="14" a="1"/>
  <c r="AF290" i="14" s="1"/>
  <c r="AF289" i="14" a="1"/>
  <c r="AF289" i="14" s="1"/>
  <c r="AJ287" i="14" a="1"/>
  <c r="AJ287" i="14" s="1"/>
  <c r="AJ286" i="14" a="1"/>
  <c r="AJ286" i="14" s="1"/>
  <c r="AN284" i="14" a="1"/>
  <c r="AN284" i="14" s="1"/>
  <c r="AN283" i="14" a="1"/>
  <c r="AN283" i="14" s="1"/>
  <c r="AF282" i="14" a="1"/>
  <c r="AF282" i="14" s="1"/>
  <c r="AF281" i="14" a="1"/>
  <c r="AF281" i="14" s="1"/>
  <c r="AJ279" i="14" a="1"/>
  <c r="AJ279" i="14" s="1"/>
  <c r="AJ278" i="14" a="1"/>
  <c r="AJ278" i="14" s="1"/>
  <c r="AN276" i="14" a="1"/>
  <c r="AN276" i="14" s="1"/>
  <c r="AN275" i="14" a="1"/>
  <c r="AN275" i="14" s="1"/>
  <c r="AF274" i="14" a="1"/>
  <c r="AF274" i="14" s="1"/>
  <c r="AF273" i="14" a="1"/>
  <c r="AF273" i="14" s="1"/>
  <c r="AJ271" i="14" a="1"/>
  <c r="AJ271" i="14" s="1"/>
  <c r="AJ270" i="14" a="1"/>
  <c r="AJ270" i="14" s="1"/>
  <c r="AN268" i="14" a="1"/>
  <c r="AN268" i="14" s="1"/>
  <c r="AN267" i="14" a="1"/>
  <c r="AN267" i="14" s="1"/>
  <c r="AF266" i="14" a="1"/>
  <c r="AF266" i="14" s="1"/>
  <c r="AF265" i="14" a="1"/>
  <c r="AF265" i="14" s="1"/>
  <c r="AJ263" i="14" a="1"/>
  <c r="AJ263" i="14" s="1"/>
  <c r="AJ262" i="14" a="1"/>
  <c r="AJ262" i="14" s="1"/>
  <c r="AN260" i="14" a="1"/>
  <c r="AN260" i="14" s="1"/>
  <c r="AE346" i="14" a="1"/>
  <c r="AE346" i="14" s="1"/>
  <c r="AM344" i="14" a="1"/>
  <c r="AM344" i="14" s="1"/>
  <c r="AI343" i="14" a="1"/>
  <c r="AI343" i="14" s="1"/>
  <c r="AE342" i="14" a="1"/>
  <c r="AE342" i="14" s="1"/>
  <c r="AM340" i="14" a="1"/>
  <c r="AM340" i="14" s="1"/>
  <c r="AI339" i="14" a="1"/>
  <c r="AI339" i="14" s="1"/>
  <c r="AE338" i="14" a="1"/>
  <c r="AE338" i="14" s="1"/>
  <c r="AM336" i="14" a="1"/>
  <c r="AM336" i="14" s="1"/>
  <c r="AI335" i="14" a="1"/>
  <c r="AI335" i="14" s="1"/>
  <c r="AE334" i="14" a="1"/>
  <c r="AE334" i="14" s="1"/>
  <c r="AM332" i="14" a="1"/>
  <c r="AM332" i="14" s="1"/>
  <c r="AI331" i="14" a="1"/>
  <c r="AI331" i="14" s="1"/>
  <c r="AE330" i="14" a="1"/>
  <c r="AE330" i="14" s="1"/>
  <c r="AM328" i="14" a="1"/>
  <c r="AM328" i="14" s="1"/>
  <c r="AI327" i="14" a="1"/>
  <c r="AI327" i="14" s="1"/>
  <c r="AE326" i="14" a="1"/>
  <c r="AE326" i="14" s="1"/>
  <c r="AM324" i="14" a="1"/>
  <c r="AM324" i="14" s="1"/>
  <c r="AI323" i="14" a="1"/>
  <c r="AI323" i="14" s="1"/>
  <c r="AE322" i="14" a="1"/>
  <c r="AE322" i="14" s="1"/>
  <c r="AM320" i="14" a="1"/>
  <c r="AM320" i="14" s="1"/>
  <c r="AI319" i="14" a="1"/>
  <c r="AI319" i="14" s="1"/>
  <c r="AE318" i="14" a="1"/>
  <c r="AE318" i="14" s="1"/>
  <c r="AM316" i="14" a="1"/>
  <c r="AM316" i="14" s="1"/>
  <c r="AI315" i="14" a="1"/>
  <c r="AI315" i="14" s="1"/>
  <c r="AE314" i="14" a="1"/>
  <c r="AE314" i="14" s="1"/>
  <c r="AM312" i="14" a="1"/>
  <c r="AM312" i="14" s="1"/>
  <c r="AI311" i="14" a="1"/>
  <c r="AI311" i="14" s="1"/>
  <c r="AE310" i="14" a="1"/>
  <c r="AE310" i="14" s="1"/>
  <c r="AM308" i="14" a="1"/>
  <c r="AM308" i="14" s="1"/>
  <c r="AH307" i="14" a="1"/>
  <c r="AH307" i="14" s="1"/>
  <c r="AE306" i="14" a="1"/>
  <c r="AE306" i="14" s="1"/>
  <c r="AL304" i="14" a="1"/>
  <c r="AL304" i="14" s="1"/>
  <c r="AI303" i="14" a="1"/>
  <c r="AI303" i="14" s="1"/>
  <c r="AM588" i="14" a="1"/>
  <c r="AM588" i="14" s="1"/>
  <c r="AJ587" i="14" a="1"/>
  <c r="AJ587" i="14" s="1"/>
  <c r="AD586" i="14" a="1"/>
  <c r="AD586" i="14" s="1"/>
  <c r="AH588" i="14" a="1"/>
  <c r="AH588" i="14" s="1"/>
  <c r="AF587" i="14" a="1"/>
  <c r="AF587" i="14" s="1"/>
  <c r="AG588" i="14" a="1"/>
  <c r="AG588" i="14" s="1"/>
  <c r="AN588" i="14" a="1"/>
  <c r="AN588" i="14" s="1"/>
  <c r="AK587" i="14" a="1"/>
  <c r="AK587" i="14" s="1"/>
  <c r="AO585" i="14" a="1"/>
  <c r="AO585" i="14" s="1"/>
  <c r="AH584" i="14" a="1"/>
  <c r="AH584" i="14" s="1"/>
  <c r="AF583" i="14" a="1"/>
  <c r="AF583" i="14" s="1"/>
  <c r="AL581" i="14" a="1"/>
  <c r="AL581" i="14" s="1"/>
  <c r="AJ580" i="14" a="1"/>
  <c r="AJ580" i="14" s="1"/>
  <c r="AD579" i="14" a="1"/>
  <c r="AD579" i="14" s="1"/>
  <c r="AN577" i="14" a="1"/>
  <c r="AN577" i="14" s="1"/>
  <c r="AH576" i="14" a="1"/>
  <c r="AH576" i="14" s="1"/>
  <c r="AF575" i="14" a="1"/>
  <c r="AF575" i="14" s="1"/>
  <c r="AL573" i="14" a="1"/>
  <c r="AL573" i="14" s="1"/>
  <c r="AJ572" i="14" a="1"/>
  <c r="AJ572" i="14" s="1"/>
  <c r="AD571" i="14" a="1"/>
  <c r="AD571" i="14" s="1"/>
  <c r="AN569" i="14" a="1"/>
  <c r="AN569" i="14" s="1"/>
  <c r="AH568" i="14" a="1"/>
  <c r="AH568" i="14" s="1"/>
  <c r="AF567" i="14" a="1"/>
  <c r="AF567" i="14" s="1"/>
  <c r="AL565" i="14" a="1"/>
  <c r="AL565" i="14" s="1"/>
  <c r="AJ564" i="14" a="1"/>
  <c r="AJ564" i="14" s="1"/>
  <c r="AD563" i="14" a="1"/>
  <c r="AD563" i="14" s="1"/>
  <c r="AN561" i="14" a="1"/>
  <c r="AN561" i="14" s="1"/>
  <c r="AH560" i="14" a="1"/>
  <c r="AH560" i="14" s="1"/>
  <c r="AF559" i="14" a="1"/>
  <c r="AF559" i="14" s="1"/>
  <c r="AL557" i="14" a="1"/>
  <c r="AL557" i="14" s="1"/>
  <c r="AJ556" i="14" a="1"/>
  <c r="AJ556" i="14" s="1"/>
  <c r="AD555" i="14" a="1"/>
  <c r="AD555" i="14" s="1"/>
  <c r="AN553" i="14" a="1"/>
  <c r="AN553" i="14" s="1"/>
  <c r="AI552" i="14" a="1"/>
  <c r="AI552" i="14" s="1"/>
  <c r="AE551" i="14" a="1"/>
  <c r="AE551" i="14" s="1"/>
  <c r="AM549" i="14" a="1"/>
  <c r="AM549" i="14" s="1"/>
  <c r="AI548" i="14" a="1"/>
  <c r="AI548" i="14" s="1"/>
  <c r="AE547" i="14" a="1"/>
  <c r="AE547" i="14" s="1"/>
  <c r="AM545" i="14" a="1"/>
  <c r="AM545" i="14" s="1"/>
  <c r="AI544" i="14" a="1"/>
  <c r="AI544" i="14" s="1"/>
  <c r="AE543" i="14" a="1"/>
  <c r="AE543" i="14" s="1"/>
  <c r="AF542" i="14" a="1"/>
  <c r="AF542" i="14" s="1"/>
  <c r="AM540" i="14" a="1"/>
  <c r="AM540" i="14" s="1"/>
  <c r="AK539" i="14" a="1"/>
  <c r="AK539" i="14" s="1"/>
  <c r="AE538" i="14" a="1"/>
  <c r="AE538" i="14" s="1"/>
  <c r="AI585" i="14" a="1"/>
  <c r="AI585" i="14" s="1"/>
  <c r="AG584" i="14" a="1"/>
  <c r="AG584" i="14" s="1"/>
  <c r="AM582" i="14" a="1"/>
  <c r="AM582" i="14" s="1"/>
  <c r="AK581" i="14" a="1"/>
  <c r="AK581" i="14" s="1"/>
  <c r="AE580" i="14" a="1"/>
  <c r="AE580" i="14" s="1"/>
  <c r="AO578" i="14" a="1"/>
  <c r="AO578" i="14" s="1"/>
  <c r="AI577" i="14" a="1"/>
  <c r="AI577" i="14" s="1"/>
  <c r="AG576" i="14" a="1"/>
  <c r="AG576" i="14" s="1"/>
  <c r="AM574" i="14" a="1"/>
  <c r="AM574" i="14" s="1"/>
  <c r="AK573" i="14" a="1"/>
  <c r="AK573" i="14" s="1"/>
  <c r="AE572" i="14" a="1"/>
  <c r="AE572" i="14" s="1"/>
  <c r="AO570" i="14" a="1"/>
  <c r="AO570" i="14" s="1"/>
  <c r="AI569" i="14" a="1"/>
  <c r="AI569" i="14" s="1"/>
  <c r="AG568" i="14" a="1"/>
  <c r="AG568" i="14" s="1"/>
  <c r="AM566" i="14" a="1"/>
  <c r="AM566" i="14" s="1"/>
  <c r="AK565" i="14" a="1"/>
  <c r="AK565" i="14" s="1"/>
  <c r="AE564" i="14" a="1"/>
  <c r="AE564" i="14" s="1"/>
  <c r="AO562" i="14" a="1"/>
  <c r="AO562" i="14" s="1"/>
  <c r="AI561" i="14" a="1"/>
  <c r="AI561" i="14" s="1"/>
  <c r="AG560" i="14" a="1"/>
  <c r="AG560" i="14" s="1"/>
  <c r="AM558" i="14" a="1"/>
  <c r="AM558" i="14" s="1"/>
  <c r="AK557" i="14" a="1"/>
  <c r="AK557" i="14" s="1"/>
  <c r="AE556" i="14" a="1"/>
  <c r="AE556" i="14" s="1"/>
  <c r="AO554" i="14" a="1"/>
  <c r="AO554" i="14" s="1"/>
  <c r="AI553" i="14" a="1"/>
  <c r="AI553" i="14" s="1"/>
  <c r="AE552" i="14" a="1"/>
  <c r="AE552" i="14" s="1"/>
  <c r="AM550" i="14" a="1"/>
  <c r="AM550" i="14" s="1"/>
  <c r="AI549" i="14" a="1"/>
  <c r="AI549" i="14" s="1"/>
  <c r="AE548" i="14" a="1"/>
  <c r="AE548" i="14" s="1"/>
  <c r="AM546" i="14" a="1"/>
  <c r="AM546" i="14" s="1"/>
  <c r="AI545" i="14" a="1"/>
  <c r="AI545" i="14" s="1"/>
  <c r="AE544" i="14" a="1"/>
  <c r="AE544" i="14" s="1"/>
  <c r="AM542" i="14" a="1"/>
  <c r="AM542" i="14" s="1"/>
  <c r="AD541" i="14" a="1"/>
  <c r="AD541" i="14" s="1"/>
  <c r="AN539" i="14" a="1"/>
  <c r="AN539" i="14" s="1"/>
  <c r="AH538" i="14" a="1"/>
  <c r="AH538" i="14" s="1"/>
  <c r="AF537" i="14" a="1"/>
  <c r="AF537" i="14" s="1"/>
  <c r="AH585" i="14" a="1"/>
  <c r="AH585" i="14" s="1"/>
  <c r="AF584" i="14" a="1"/>
  <c r="AF584" i="14" s="1"/>
  <c r="AL582" i="14" a="1"/>
  <c r="AL582" i="14" s="1"/>
  <c r="AJ581" i="14" a="1"/>
  <c r="AJ581" i="14" s="1"/>
  <c r="AD580" i="14" a="1"/>
  <c r="AD580" i="14" s="1"/>
  <c r="AN578" i="14" a="1"/>
  <c r="AN578" i="14" s="1"/>
  <c r="AH577" i="14" a="1"/>
  <c r="AH577" i="14" s="1"/>
  <c r="AF576" i="14" a="1"/>
  <c r="AF576" i="14" s="1"/>
  <c r="AL574" i="14" a="1"/>
  <c r="AL574" i="14" s="1"/>
  <c r="AJ573" i="14" a="1"/>
  <c r="AJ573" i="14" s="1"/>
  <c r="AD572" i="14" a="1"/>
  <c r="AD572" i="14" s="1"/>
  <c r="AN570" i="14" a="1"/>
  <c r="AN570" i="14" s="1"/>
  <c r="AH569" i="14" a="1"/>
  <c r="AH569" i="14" s="1"/>
  <c r="AF568" i="14" a="1"/>
  <c r="AF568" i="14" s="1"/>
  <c r="AL566" i="14" a="1"/>
  <c r="AL566" i="14" s="1"/>
  <c r="AJ565" i="14" a="1"/>
  <c r="AJ565" i="14" s="1"/>
  <c r="AD564" i="14" a="1"/>
  <c r="AD564" i="14" s="1"/>
  <c r="AN562" i="14" a="1"/>
  <c r="AN562" i="14" s="1"/>
  <c r="AH561" i="14" a="1"/>
  <c r="AH561" i="14" s="1"/>
  <c r="AF560" i="14" a="1"/>
  <c r="AF560" i="14" s="1"/>
  <c r="AL558" i="14" a="1"/>
  <c r="AL558" i="14" s="1"/>
  <c r="AJ557" i="14" a="1"/>
  <c r="AJ557" i="14" s="1"/>
  <c r="AD556" i="14" a="1"/>
  <c r="AD556" i="14" s="1"/>
  <c r="AN554" i="14" a="1"/>
  <c r="AN554" i="14" s="1"/>
  <c r="AH553" i="14" a="1"/>
  <c r="AH553" i="14" s="1"/>
  <c r="AD552" i="14" a="1"/>
  <c r="AD552" i="14" s="1"/>
  <c r="AL550" i="14" a="1"/>
  <c r="AL550" i="14" s="1"/>
  <c r="AH549" i="14" a="1"/>
  <c r="AH549" i="14" s="1"/>
  <c r="AD548" i="14" a="1"/>
  <c r="AD548" i="14" s="1"/>
  <c r="AL546" i="14" a="1"/>
  <c r="AL546" i="14" s="1"/>
  <c r="AH545" i="14" a="1"/>
  <c r="AH545" i="14" s="1"/>
  <c r="AD544" i="14" a="1"/>
  <c r="AD544" i="14" s="1"/>
  <c r="AL542" i="14" a="1"/>
  <c r="AL542" i="14" s="1"/>
  <c r="AJ541" i="14" a="1"/>
  <c r="AJ541" i="14" s="1"/>
  <c r="AD540" i="14" a="1"/>
  <c r="AD540" i="14" s="1"/>
  <c r="AN538" i="14" a="1"/>
  <c r="AN538" i="14" s="1"/>
  <c r="AM586" i="14" a="1"/>
  <c r="AM586" i="14" s="1"/>
  <c r="AL584" i="14" a="1"/>
  <c r="AL584" i="14" s="1"/>
  <c r="AJ583" i="14" a="1"/>
  <c r="AJ583" i="14" s="1"/>
  <c r="AD582" i="14" a="1"/>
  <c r="AD582" i="14" s="1"/>
  <c r="AN580" i="14" a="1"/>
  <c r="AN580" i="14" s="1"/>
  <c r="AH579" i="14" a="1"/>
  <c r="AH579" i="14" s="1"/>
  <c r="AF578" i="14" a="1"/>
  <c r="AF578" i="14" s="1"/>
  <c r="AL576" i="14" a="1"/>
  <c r="AL576" i="14" s="1"/>
  <c r="AJ575" i="14" a="1"/>
  <c r="AJ575" i="14" s="1"/>
  <c r="AD574" i="14" a="1"/>
  <c r="AD574" i="14" s="1"/>
  <c r="AN572" i="14" a="1"/>
  <c r="AN572" i="14" s="1"/>
  <c r="AH571" i="14" a="1"/>
  <c r="AH571" i="14" s="1"/>
  <c r="AF570" i="14" a="1"/>
  <c r="AF570" i="14" s="1"/>
  <c r="AL568" i="14" a="1"/>
  <c r="AL568" i="14" s="1"/>
  <c r="AJ567" i="14" a="1"/>
  <c r="AJ567" i="14" s="1"/>
  <c r="AD566" i="14" a="1"/>
  <c r="AD566" i="14" s="1"/>
  <c r="AN564" i="14" a="1"/>
  <c r="AN564" i="14" s="1"/>
  <c r="AH563" i="14" a="1"/>
  <c r="AH563" i="14" s="1"/>
  <c r="AF562" i="14" a="1"/>
  <c r="AF562" i="14" s="1"/>
  <c r="AL560" i="14" a="1"/>
  <c r="AL560" i="14" s="1"/>
  <c r="AJ559" i="14" a="1"/>
  <c r="AJ559" i="14" s="1"/>
  <c r="AD558" i="14" a="1"/>
  <c r="AD558" i="14" s="1"/>
  <c r="AN556" i="14" a="1"/>
  <c r="AN556" i="14" s="1"/>
  <c r="AH555" i="14" a="1"/>
  <c r="AH555" i="14" s="1"/>
  <c r="AF554" i="14" a="1"/>
  <c r="AF554" i="14" s="1"/>
  <c r="AM552" i="14" a="1"/>
  <c r="AM552" i="14" s="1"/>
  <c r="AI551" i="14" a="1"/>
  <c r="AI551" i="14" s="1"/>
  <c r="AE550" i="14" a="1"/>
  <c r="AE550" i="14" s="1"/>
  <c r="AM548" i="14" a="1"/>
  <c r="AM548" i="14" s="1"/>
  <c r="AI547" i="14" a="1"/>
  <c r="AI547" i="14" s="1"/>
  <c r="AE546" i="14" a="1"/>
  <c r="AE546" i="14" s="1"/>
  <c r="AM544" i="14" a="1"/>
  <c r="AM544" i="14" s="1"/>
  <c r="AI543" i="14" a="1"/>
  <c r="AI543" i="14" s="1"/>
  <c r="AD542" i="14" a="1"/>
  <c r="AD542" i="14" s="1"/>
  <c r="AN540" i="14" a="1"/>
  <c r="AN540" i="14" s="1"/>
  <c r="AH539" i="14" a="1"/>
  <c r="AH539" i="14" s="1"/>
  <c r="AF538" i="14" a="1"/>
  <c r="AF538" i="14" s="1"/>
  <c r="AJ536" i="14" a="1"/>
  <c r="AJ536" i="14" s="1"/>
  <c r="AE535" i="14" a="1"/>
  <c r="AE535" i="14" s="1"/>
  <c r="AM533" i="14" a="1"/>
  <c r="AM533" i="14" s="1"/>
  <c r="AI532" i="14" a="1"/>
  <c r="AI532" i="14" s="1"/>
  <c r="AD531" i="14" a="1"/>
  <c r="AD531" i="14" s="1"/>
  <c r="AN529" i="14" a="1"/>
  <c r="AN529" i="14" s="1"/>
  <c r="AH528" i="14" a="1"/>
  <c r="AH528" i="14" s="1"/>
  <c r="AF527" i="14" a="1"/>
  <c r="AF527" i="14" s="1"/>
  <c r="AL525" i="14" a="1"/>
  <c r="AL525" i="14" s="1"/>
  <c r="AJ524" i="14" a="1"/>
  <c r="AJ524" i="14" s="1"/>
  <c r="AD523" i="14" a="1"/>
  <c r="AD523" i="14" s="1"/>
  <c r="AN521" i="14" a="1"/>
  <c r="AN521" i="14" s="1"/>
  <c r="AH520" i="14" a="1"/>
  <c r="AH520" i="14" s="1"/>
  <c r="AF519" i="14" a="1"/>
  <c r="AF519" i="14" s="1"/>
  <c r="AL517" i="14" a="1"/>
  <c r="AL517" i="14" s="1"/>
  <c r="AH516" i="14" a="1"/>
  <c r="AH516" i="14" s="1"/>
  <c r="AF515" i="14" a="1"/>
  <c r="AF515" i="14" s="1"/>
  <c r="AL513" i="14" a="1"/>
  <c r="AL513" i="14" s="1"/>
  <c r="AH512" i="14" a="1"/>
  <c r="AH512" i="14" s="1"/>
  <c r="AD511" i="14" a="1"/>
  <c r="AD511" i="14" s="1"/>
  <c r="AL509" i="14" a="1"/>
  <c r="AL509" i="14" s="1"/>
  <c r="AH508" i="14" a="1"/>
  <c r="AH508" i="14" s="1"/>
  <c r="AN506" i="14" a="1"/>
  <c r="AN506" i="14" s="1"/>
  <c r="AL505" i="14" a="1"/>
  <c r="AL505" i="14" s="1"/>
  <c r="AF504" i="14" a="1"/>
  <c r="AF504" i="14" s="1"/>
  <c r="AD503" i="14" a="1"/>
  <c r="AD503" i="14" s="1"/>
  <c r="AK501" i="14" a="1"/>
  <c r="AK501" i="14" s="1"/>
  <c r="AG500" i="14" a="1"/>
  <c r="AG500" i="14" s="1"/>
  <c r="AO498" i="14" a="1"/>
  <c r="AO498" i="14" s="1"/>
  <c r="AK497" i="14" a="1"/>
  <c r="AK497" i="14" s="1"/>
  <c r="AG496" i="14" a="1"/>
  <c r="AG496" i="14" s="1"/>
  <c r="AO494" i="14" a="1"/>
  <c r="AO494" i="14" s="1"/>
  <c r="AK493" i="14" a="1"/>
  <c r="AK493" i="14" s="1"/>
  <c r="AG492" i="14" a="1"/>
  <c r="AG492" i="14" s="1"/>
  <c r="AO490" i="14" a="1"/>
  <c r="AO490" i="14" s="1"/>
  <c r="AK489" i="14" a="1"/>
  <c r="AK489" i="14" s="1"/>
  <c r="AH537" i="14" a="1"/>
  <c r="AH537" i="14" s="1"/>
  <c r="AE536" i="14" a="1"/>
  <c r="AE536" i="14" s="1"/>
  <c r="AM534" i="14" a="1"/>
  <c r="AM534" i="14" s="1"/>
  <c r="AI533" i="14" a="1"/>
  <c r="AI533" i="14" s="1"/>
  <c r="AE532" i="14" a="1"/>
  <c r="AE532" i="14" s="1"/>
  <c r="AO530" i="14" a="1"/>
  <c r="AO530" i="14" s="1"/>
  <c r="AI529" i="14" a="1"/>
  <c r="AI529" i="14" s="1"/>
  <c r="AG528" i="14" a="1"/>
  <c r="AG528" i="14" s="1"/>
  <c r="AM526" i="14" a="1"/>
  <c r="AM526" i="14" s="1"/>
  <c r="AK525" i="14" a="1"/>
  <c r="AK525" i="14" s="1"/>
  <c r="AE524" i="14" a="1"/>
  <c r="AE524" i="14" s="1"/>
  <c r="AO522" i="14" a="1"/>
  <c r="AO522" i="14" s="1"/>
  <c r="AI521" i="14" a="1"/>
  <c r="AI521" i="14" s="1"/>
  <c r="AG520" i="14" a="1"/>
  <c r="AG520" i="14" s="1"/>
  <c r="AM518" i="14" a="1"/>
  <c r="AM518" i="14" s="1"/>
  <c r="AH517" i="14" a="1"/>
  <c r="AH517" i="14" s="1"/>
  <c r="AD516" i="14" a="1"/>
  <c r="AD516" i="14" s="1"/>
  <c r="AN514" i="14" a="1"/>
  <c r="AN514" i="14" s="1"/>
  <c r="AK513" i="14" a="1"/>
  <c r="AK513" i="14" s="1"/>
  <c r="AG512" i="14" a="1"/>
  <c r="AG512" i="14" s="1"/>
  <c r="AO510" i="14" a="1"/>
  <c r="AO510" i="14" s="1"/>
  <c r="AK509" i="14" a="1"/>
  <c r="AK509" i="14" s="1"/>
  <c r="AG508" i="14" a="1"/>
  <c r="AG508" i="14" s="1"/>
  <c r="AE507" i="14" a="1"/>
  <c r="AE507" i="14" s="1"/>
  <c r="AK505" i="14" a="1"/>
  <c r="AK505" i="14" s="1"/>
  <c r="AI504" i="14" a="1"/>
  <c r="AI504" i="14" s="1"/>
  <c r="AO502" i="14" a="1"/>
  <c r="AO502" i="14" s="1"/>
  <c r="AJ501" i="14" a="1"/>
  <c r="AJ501" i="14" s="1"/>
  <c r="AF500" i="14" a="1"/>
  <c r="AF500" i="14" s="1"/>
  <c r="AN498" i="14" a="1"/>
  <c r="AN498" i="14" s="1"/>
  <c r="AJ497" i="14" a="1"/>
  <c r="AJ497" i="14" s="1"/>
  <c r="AF496" i="14" a="1"/>
  <c r="AF496" i="14" s="1"/>
  <c r="AN494" i="14" a="1"/>
  <c r="AN494" i="14" s="1"/>
  <c r="AJ493" i="14" a="1"/>
  <c r="AJ493" i="14" s="1"/>
  <c r="AF492" i="14" a="1"/>
  <c r="AF492" i="14" s="1"/>
  <c r="AN490" i="14" a="1"/>
  <c r="AN490" i="14" s="1"/>
  <c r="AJ489" i="14" a="1"/>
  <c r="AJ489" i="14" s="1"/>
  <c r="AH536" i="14" a="1"/>
  <c r="AH536" i="14" s="1"/>
  <c r="AG535" i="14" a="1"/>
  <c r="AG535" i="14" s="1"/>
  <c r="AO533" i="14" a="1"/>
  <c r="AO533" i="14" s="1"/>
  <c r="AK532" i="14" a="1"/>
  <c r="AK532" i="14" s="1"/>
  <c r="AF531" i="14" a="1"/>
  <c r="AF531" i="14" s="1"/>
  <c r="AL529" i="14" a="1"/>
  <c r="AL529" i="14" s="1"/>
  <c r="AJ528" i="14" a="1"/>
  <c r="AJ528" i="14" s="1"/>
  <c r="AD527" i="14" a="1"/>
  <c r="AD527" i="14" s="1"/>
  <c r="AN525" i="14" a="1"/>
  <c r="AN525" i="14" s="1"/>
  <c r="AH524" i="14" a="1"/>
  <c r="AH524" i="14" s="1"/>
  <c r="AF523" i="14" a="1"/>
  <c r="AF523" i="14" s="1"/>
  <c r="AL521" i="14" a="1"/>
  <c r="AL521" i="14" s="1"/>
  <c r="AJ520" i="14" a="1"/>
  <c r="AJ520" i="14" s="1"/>
  <c r="AD519" i="14" a="1"/>
  <c r="AD519" i="14" s="1"/>
  <c r="AN517" i="14" a="1"/>
  <c r="AN517" i="14" s="1"/>
  <c r="AJ516" i="14" a="1"/>
  <c r="AJ516" i="14" s="1"/>
  <c r="AD515" i="14" a="1"/>
  <c r="AD515" i="14" s="1"/>
  <c r="AN513" i="14" a="1"/>
  <c r="AN513" i="14" s="1"/>
  <c r="AJ512" i="14" a="1"/>
  <c r="AJ512" i="14" s="1"/>
  <c r="AF511" i="14" a="1"/>
  <c r="AF511" i="14" s="1"/>
  <c r="AN509" i="14" a="1"/>
  <c r="AN509" i="14" s="1"/>
  <c r="AJ508" i="14" a="1"/>
  <c r="AJ508" i="14" s="1"/>
  <c r="AH507" i="14" a="1"/>
  <c r="AH507" i="14" s="1"/>
  <c r="AN505" i="14" a="1"/>
  <c r="AN505" i="14" s="1"/>
  <c r="AL504" i="14" a="1"/>
  <c r="AL504" i="14" s="1"/>
  <c r="AF503" i="14" a="1"/>
  <c r="AF503" i="14" s="1"/>
  <c r="AD502" i="14" a="1"/>
  <c r="AD502" i="14" s="1"/>
  <c r="AL500" i="14" a="1"/>
  <c r="AL500" i="14" s="1"/>
  <c r="AH499" i="14" a="1"/>
  <c r="AH499" i="14" s="1"/>
  <c r="AD498" i="14" a="1"/>
  <c r="AD498" i="14" s="1"/>
  <c r="AL496" i="14" a="1"/>
  <c r="AL496" i="14" s="1"/>
  <c r="AH495" i="14" a="1"/>
  <c r="AH495" i="14" s="1"/>
  <c r="AD494" i="14" a="1"/>
  <c r="AD494" i="14" s="1"/>
  <c r="AL492" i="14" a="1"/>
  <c r="AL492" i="14" s="1"/>
  <c r="AH491" i="14" a="1"/>
  <c r="AH491" i="14" s="1"/>
  <c r="AD490" i="14" a="1"/>
  <c r="AD490" i="14" s="1"/>
  <c r="AL488" i="14" a="1"/>
  <c r="AL488" i="14" s="1"/>
  <c r="AK536" i="14" a="1"/>
  <c r="AK536" i="14" s="1"/>
  <c r="AF535" i="14" a="1"/>
  <c r="AF535" i="14" s="1"/>
  <c r="AN533" i="14" a="1"/>
  <c r="AN533" i="14" s="1"/>
  <c r="AJ532" i="14" a="1"/>
  <c r="AJ532" i="14" s="1"/>
  <c r="AE531" i="14" a="1"/>
  <c r="AE531" i="14" s="1"/>
  <c r="AO529" i="14" a="1"/>
  <c r="AO529" i="14" s="1"/>
  <c r="AI528" i="14" a="1"/>
  <c r="AI528" i="14" s="1"/>
  <c r="AG527" i="14" a="1"/>
  <c r="AG527" i="14" s="1"/>
  <c r="AM525" i="14" a="1"/>
  <c r="AM525" i="14" s="1"/>
  <c r="AK524" i="14" a="1"/>
  <c r="AK524" i="14" s="1"/>
  <c r="AE523" i="14" a="1"/>
  <c r="AE523" i="14" s="1"/>
  <c r="AO521" i="14" a="1"/>
  <c r="AO521" i="14" s="1"/>
  <c r="AI520" i="14" a="1"/>
  <c r="AI520" i="14" s="1"/>
  <c r="AG519" i="14" a="1"/>
  <c r="AG519" i="14" s="1"/>
  <c r="AM517" i="14" a="1"/>
  <c r="AM517" i="14" s="1"/>
  <c r="AI516" i="14" a="1"/>
  <c r="AI516" i="14" s="1"/>
  <c r="AG515" i="14" a="1"/>
  <c r="AG515" i="14" s="1"/>
  <c r="AM513" i="14" a="1"/>
  <c r="AM513" i="14" s="1"/>
  <c r="AI512" i="14" a="1"/>
  <c r="AI512" i="14" s="1"/>
  <c r="AE511" i="14" a="1"/>
  <c r="AE511" i="14" s="1"/>
  <c r="AM509" i="14" a="1"/>
  <c r="AM509" i="14" s="1"/>
  <c r="AI508" i="14" a="1"/>
  <c r="AI508" i="14" s="1"/>
  <c r="AO506" i="14" a="1"/>
  <c r="AO506" i="14" s="1"/>
  <c r="AM505" i="14" a="1"/>
  <c r="AM505" i="14" s="1"/>
  <c r="AG504" i="14" a="1"/>
  <c r="AG504" i="14" s="1"/>
  <c r="AE503" i="14" a="1"/>
  <c r="AE503" i="14" s="1"/>
  <c r="AL501" i="14" a="1"/>
  <c r="AL501" i="14" s="1"/>
  <c r="AH500" i="14" a="1"/>
  <c r="AH500" i="14" s="1"/>
  <c r="AD499" i="14" a="1"/>
  <c r="AD499" i="14" s="1"/>
  <c r="AL497" i="14" a="1"/>
  <c r="AL497" i="14" s="1"/>
  <c r="AH496" i="14" a="1"/>
  <c r="AH496" i="14" s="1"/>
  <c r="AD495" i="14" a="1"/>
  <c r="AD495" i="14" s="1"/>
  <c r="AL493" i="14" a="1"/>
  <c r="AL493" i="14" s="1"/>
  <c r="AH492" i="14" a="1"/>
  <c r="AH492" i="14" s="1"/>
  <c r="AD491" i="14" a="1"/>
  <c r="AD491" i="14" s="1"/>
  <c r="AL489" i="14" a="1"/>
  <c r="AL489" i="14" s="1"/>
  <c r="AH488" i="14" a="1"/>
  <c r="AH488" i="14" s="1"/>
  <c r="AD487" i="14" a="1"/>
  <c r="AD487" i="14" s="1"/>
  <c r="AL485" i="14" a="1"/>
  <c r="AL485" i="14" s="1"/>
  <c r="AH484" i="14" a="1"/>
  <c r="AH484" i="14" s="1"/>
  <c r="AD483" i="14" a="1"/>
  <c r="AD483" i="14" s="1"/>
  <c r="AL481" i="14" a="1"/>
  <c r="AL481" i="14" s="1"/>
  <c r="AH480" i="14" a="1"/>
  <c r="AH480" i="14" s="1"/>
  <c r="AD479" i="14" a="1"/>
  <c r="AD479" i="14" s="1"/>
  <c r="AL477" i="14" a="1"/>
  <c r="AL477" i="14" s="1"/>
  <c r="AH476" i="14" a="1"/>
  <c r="AH476" i="14" s="1"/>
  <c r="AD475" i="14" a="1"/>
  <c r="AD475" i="14" s="1"/>
  <c r="AL473" i="14" a="1"/>
  <c r="AL473" i="14" s="1"/>
  <c r="AH472" i="14" a="1"/>
  <c r="AH472" i="14" s="1"/>
  <c r="AD471" i="14" a="1"/>
  <c r="AD471" i="14" s="1"/>
  <c r="AL469" i="14" a="1"/>
  <c r="AL469" i="14" s="1"/>
  <c r="AH468" i="14" a="1"/>
  <c r="AH468" i="14" s="1"/>
  <c r="AD467" i="14" a="1"/>
  <c r="AD467" i="14" s="1"/>
  <c r="AL465" i="14" a="1"/>
  <c r="AL465" i="14" s="1"/>
  <c r="AH464" i="14" a="1"/>
  <c r="AH464" i="14" s="1"/>
  <c r="AD463" i="14" a="1"/>
  <c r="AD463" i="14" s="1"/>
  <c r="AL461" i="14" a="1"/>
  <c r="AL461" i="14" s="1"/>
  <c r="AH460" i="14" a="1"/>
  <c r="AH460" i="14" s="1"/>
  <c r="AD459" i="14" a="1"/>
  <c r="AD459" i="14" s="1"/>
  <c r="AL457" i="14" a="1"/>
  <c r="AL457" i="14" s="1"/>
  <c r="AH456" i="14" a="1"/>
  <c r="AH456" i="14" s="1"/>
  <c r="AD455" i="14" a="1"/>
  <c r="AD455" i="14" s="1"/>
  <c r="AL453" i="14" a="1"/>
  <c r="AL453" i="14" s="1"/>
  <c r="AH452" i="14" a="1"/>
  <c r="AH452" i="14" s="1"/>
  <c r="AD451" i="14" a="1"/>
  <c r="AD451" i="14" s="1"/>
  <c r="AL449" i="14" a="1"/>
  <c r="AL449" i="14" s="1"/>
  <c r="AH448" i="14" a="1"/>
  <c r="AH448" i="14" s="1"/>
  <c r="AD447" i="14" a="1"/>
  <c r="AD447" i="14" s="1"/>
  <c r="AL445" i="14" a="1"/>
  <c r="AL445" i="14" s="1"/>
  <c r="AH444" i="14" a="1"/>
  <c r="AH444" i="14" s="1"/>
  <c r="AJ488" i="14" a="1"/>
  <c r="AJ488" i="14" s="1"/>
  <c r="AF487" i="14" a="1"/>
  <c r="AF487" i="14" s="1"/>
  <c r="AN485" i="14" a="1"/>
  <c r="AN485" i="14" s="1"/>
  <c r="AJ484" i="14" a="1"/>
  <c r="AJ484" i="14" s="1"/>
  <c r="AF483" i="14" a="1"/>
  <c r="AF483" i="14" s="1"/>
  <c r="AN481" i="14" a="1"/>
  <c r="AN481" i="14" s="1"/>
  <c r="AJ480" i="14" a="1"/>
  <c r="AJ480" i="14" s="1"/>
  <c r="AF479" i="14" a="1"/>
  <c r="AF479" i="14" s="1"/>
  <c r="AN477" i="14" a="1"/>
  <c r="AN477" i="14" s="1"/>
  <c r="AJ476" i="14" a="1"/>
  <c r="AJ476" i="14" s="1"/>
  <c r="AF475" i="14" a="1"/>
  <c r="AF475" i="14" s="1"/>
  <c r="AN473" i="14" a="1"/>
  <c r="AN473" i="14" s="1"/>
  <c r="AJ472" i="14" a="1"/>
  <c r="AJ472" i="14" s="1"/>
  <c r="AF471" i="14" a="1"/>
  <c r="AF471" i="14" s="1"/>
  <c r="AN469" i="14" a="1"/>
  <c r="AN469" i="14" s="1"/>
  <c r="AJ468" i="14" a="1"/>
  <c r="AJ468" i="14" s="1"/>
  <c r="AF467" i="14" a="1"/>
  <c r="AF467" i="14" s="1"/>
  <c r="AN465" i="14" a="1"/>
  <c r="AN465" i="14" s="1"/>
  <c r="AJ464" i="14" a="1"/>
  <c r="AJ464" i="14" s="1"/>
  <c r="AF463" i="14" a="1"/>
  <c r="AF463" i="14" s="1"/>
  <c r="AN461" i="14" a="1"/>
  <c r="AN461" i="14" s="1"/>
  <c r="AJ460" i="14" a="1"/>
  <c r="AJ460" i="14" s="1"/>
  <c r="AF459" i="14" a="1"/>
  <c r="AF459" i="14" s="1"/>
  <c r="AN457" i="14" a="1"/>
  <c r="AN457" i="14" s="1"/>
  <c r="AJ456" i="14" a="1"/>
  <c r="AJ456" i="14" s="1"/>
  <c r="AF455" i="14" a="1"/>
  <c r="AF455" i="14" s="1"/>
  <c r="AN453" i="14" a="1"/>
  <c r="AN453" i="14" s="1"/>
  <c r="AJ452" i="14" a="1"/>
  <c r="AJ452" i="14" s="1"/>
  <c r="AF451" i="14" a="1"/>
  <c r="AF451" i="14" s="1"/>
  <c r="AN449" i="14" a="1"/>
  <c r="AN449" i="14" s="1"/>
  <c r="AJ448" i="14" a="1"/>
  <c r="AJ448" i="14" s="1"/>
  <c r="AF447" i="14" a="1"/>
  <c r="AF447" i="14" s="1"/>
  <c r="AN445" i="14" a="1"/>
  <c r="AN445" i="14" s="1"/>
  <c r="AJ444" i="14" a="1"/>
  <c r="AJ444" i="14" s="1"/>
  <c r="AL487" i="14" a="1"/>
  <c r="AL487" i="14" s="1"/>
  <c r="AH486" i="14" a="1"/>
  <c r="AH486" i="14" s="1"/>
  <c r="AD485" i="14" a="1"/>
  <c r="AD485" i="14" s="1"/>
  <c r="AL483" i="14" a="1"/>
  <c r="AL483" i="14" s="1"/>
  <c r="AH482" i="14" a="1"/>
  <c r="AH482" i="14" s="1"/>
  <c r="AD481" i="14" a="1"/>
  <c r="AD481" i="14" s="1"/>
  <c r="AL479" i="14" a="1"/>
  <c r="AL479" i="14" s="1"/>
  <c r="AH478" i="14" a="1"/>
  <c r="AH478" i="14" s="1"/>
  <c r="AD477" i="14" a="1"/>
  <c r="AD477" i="14" s="1"/>
  <c r="AL475" i="14" a="1"/>
  <c r="AL475" i="14" s="1"/>
  <c r="AH474" i="14" a="1"/>
  <c r="AH474" i="14" s="1"/>
  <c r="AD473" i="14" a="1"/>
  <c r="AD473" i="14" s="1"/>
  <c r="AL471" i="14" a="1"/>
  <c r="AL471" i="14" s="1"/>
  <c r="AH470" i="14" a="1"/>
  <c r="AH470" i="14" s="1"/>
  <c r="AD469" i="14" a="1"/>
  <c r="AD469" i="14" s="1"/>
  <c r="AL467" i="14" a="1"/>
  <c r="AL467" i="14" s="1"/>
  <c r="AH466" i="14" a="1"/>
  <c r="AH466" i="14" s="1"/>
  <c r="AD465" i="14" a="1"/>
  <c r="AD465" i="14" s="1"/>
  <c r="AL463" i="14" a="1"/>
  <c r="AL463" i="14" s="1"/>
  <c r="AH462" i="14" a="1"/>
  <c r="AH462" i="14" s="1"/>
  <c r="AD461" i="14" a="1"/>
  <c r="AD461" i="14" s="1"/>
  <c r="AL459" i="14" a="1"/>
  <c r="AL459" i="14" s="1"/>
  <c r="AH458" i="14" a="1"/>
  <c r="AH458" i="14" s="1"/>
  <c r="AD457" i="14" a="1"/>
  <c r="AD457" i="14" s="1"/>
  <c r="AL455" i="14" a="1"/>
  <c r="AL455" i="14" s="1"/>
  <c r="AH454" i="14" a="1"/>
  <c r="AH454" i="14" s="1"/>
  <c r="AD453" i="14" a="1"/>
  <c r="AD453" i="14" s="1"/>
  <c r="AL451" i="14" a="1"/>
  <c r="AL451" i="14" s="1"/>
  <c r="AH450" i="14" a="1"/>
  <c r="AH450" i="14" s="1"/>
  <c r="AD449" i="14" a="1"/>
  <c r="AD449" i="14" s="1"/>
  <c r="AL447" i="14" a="1"/>
  <c r="AL447" i="14" s="1"/>
  <c r="AH446" i="14" a="1"/>
  <c r="AH446" i="14" s="1"/>
  <c r="AD445" i="14" a="1"/>
  <c r="AD445" i="14" s="1"/>
  <c r="AL443" i="14" a="1"/>
  <c r="AL443" i="14" s="1"/>
  <c r="AM488" i="14" a="1"/>
  <c r="AM488" i="14" s="1"/>
  <c r="AH487" i="14" a="1"/>
  <c r="AH487" i="14" s="1"/>
  <c r="AD486" i="14" a="1"/>
  <c r="AD486" i="14" s="1"/>
  <c r="AL484" i="14" a="1"/>
  <c r="AL484" i="14" s="1"/>
  <c r="AH483" i="14" a="1"/>
  <c r="AH483" i="14" s="1"/>
  <c r="AD482" i="14" a="1"/>
  <c r="AD482" i="14" s="1"/>
  <c r="AL480" i="14" a="1"/>
  <c r="AL480" i="14" s="1"/>
  <c r="AH479" i="14" a="1"/>
  <c r="AH479" i="14" s="1"/>
  <c r="AD478" i="14" a="1"/>
  <c r="AD478" i="14" s="1"/>
  <c r="AL476" i="14" a="1"/>
  <c r="AL476" i="14" s="1"/>
  <c r="AH475" i="14" a="1"/>
  <c r="AH475" i="14" s="1"/>
  <c r="AD474" i="14" a="1"/>
  <c r="AD474" i="14" s="1"/>
  <c r="AL472" i="14" a="1"/>
  <c r="AL472" i="14" s="1"/>
  <c r="AH471" i="14" a="1"/>
  <c r="AH471" i="14" s="1"/>
  <c r="AD470" i="14" a="1"/>
  <c r="AD470" i="14" s="1"/>
  <c r="AL468" i="14" a="1"/>
  <c r="AL468" i="14" s="1"/>
  <c r="AH467" i="14" a="1"/>
  <c r="AH467" i="14" s="1"/>
  <c r="AD466" i="14" a="1"/>
  <c r="AD466" i="14" s="1"/>
  <c r="AL464" i="14" a="1"/>
  <c r="AL464" i="14" s="1"/>
  <c r="AH463" i="14" a="1"/>
  <c r="AH463" i="14" s="1"/>
  <c r="AD462" i="14" a="1"/>
  <c r="AD462" i="14" s="1"/>
  <c r="AL460" i="14" a="1"/>
  <c r="AL460" i="14" s="1"/>
  <c r="AH459" i="14" a="1"/>
  <c r="AH459" i="14" s="1"/>
  <c r="AD458" i="14" a="1"/>
  <c r="AD458" i="14" s="1"/>
  <c r="AL456" i="14" a="1"/>
  <c r="AL456" i="14" s="1"/>
  <c r="AH455" i="14" a="1"/>
  <c r="AH455" i="14" s="1"/>
  <c r="AD454" i="14" a="1"/>
  <c r="AD454" i="14" s="1"/>
  <c r="AL452" i="14" a="1"/>
  <c r="AL452" i="14" s="1"/>
  <c r="AH451" i="14" a="1"/>
  <c r="AH451" i="14" s="1"/>
  <c r="AD450" i="14" a="1"/>
  <c r="AD450" i="14" s="1"/>
  <c r="AL448" i="14" a="1"/>
  <c r="AL448" i="14" s="1"/>
  <c r="AH447" i="14" a="1"/>
  <c r="AH447" i="14" s="1"/>
  <c r="AD446" i="14" a="1"/>
  <c r="AD446" i="14" s="1"/>
  <c r="AL444" i="14" a="1"/>
  <c r="AL444" i="14" s="1"/>
  <c r="AH443" i="14" a="1"/>
  <c r="AH443" i="14" s="1"/>
  <c r="AM442" i="14" a="1"/>
  <c r="AM442" i="14" s="1"/>
  <c r="AG441" i="14" a="1"/>
  <c r="AG441" i="14" s="1"/>
  <c r="AO439" i="14" a="1"/>
  <c r="AO439" i="14" s="1"/>
  <c r="AK438" i="14" a="1"/>
  <c r="AK438" i="14" s="1"/>
  <c r="AG437" i="14" a="1"/>
  <c r="AG437" i="14" s="1"/>
  <c r="AO435" i="14" a="1"/>
  <c r="AO435" i="14" s="1"/>
  <c r="AK434" i="14" a="1"/>
  <c r="AK434" i="14" s="1"/>
  <c r="AG433" i="14" a="1"/>
  <c r="AG433" i="14" s="1"/>
  <c r="AO431" i="14" a="1"/>
  <c r="AO431" i="14" s="1"/>
  <c r="AK430" i="14" a="1"/>
  <c r="AK430" i="14" s="1"/>
  <c r="AG429" i="14" a="1"/>
  <c r="AG429" i="14" s="1"/>
  <c r="AO427" i="14" a="1"/>
  <c r="AO427" i="14" s="1"/>
  <c r="AK426" i="14" a="1"/>
  <c r="AK426" i="14" s="1"/>
  <c r="AF425" i="14" a="1"/>
  <c r="AF425" i="14" s="1"/>
  <c r="AD424" i="14" a="1"/>
  <c r="AD424" i="14" s="1"/>
  <c r="AJ422" i="14" a="1"/>
  <c r="AJ422" i="14" s="1"/>
  <c r="AH421" i="14" a="1"/>
  <c r="AH421" i="14" s="1"/>
  <c r="AN419" i="14" a="1"/>
  <c r="AN419" i="14" s="1"/>
  <c r="AL418" i="14" a="1"/>
  <c r="AL418" i="14" s="1"/>
  <c r="AG417" i="14" a="1"/>
  <c r="AG417" i="14" s="1"/>
  <c r="AO415" i="14" a="1"/>
  <c r="AO415" i="14" s="1"/>
  <c r="AJ414" i="14" a="1"/>
  <c r="AJ414" i="14" s="1"/>
  <c r="AH413" i="14" a="1"/>
  <c r="AH413" i="14" s="1"/>
  <c r="AN411" i="14" a="1"/>
  <c r="AN411" i="14" s="1"/>
  <c r="AL410" i="14" a="1"/>
  <c r="AL410" i="14" s="1"/>
  <c r="AF409" i="14" a="1"/>
  <c r="AF409" i="14" s="1"/>
  <c r="AD408" i="14" a="1"/>
  <c r="AD408" i="14" s="1"/>
  <c r="AJ406" i="14" a="1"/>
  <c r="AJ406" i="14" s="1"/>
  <c r="AH405" i="14" a="1"/>
  <c r="AH405" i="14" s="1"/>
  <c r="AN403" i="14" a="1"/>
  <c r="AN403" i="14" s="1"/>
  <c r="AL402" i="14" a="1"/>
  <c r="AL402" i="14" s="1"/>
  <c r="AF401" i="14" a="1"/>
  <c r="AF401" i="14" s="1"/>
  <c r="AD400" i="14" a="1"/>
  <c r="AD400" i="14" s="1"/>
  <c r="AJ398" i="14" a="1"/>
  <c r="AJ398" i="14" s="1"/>
  <c r="AH397" i="14" a="1"/>
  <c r="AH397" i="14" s="1"/>
  <c r="AN395" i="14" a="1"/>
  <c r="AN395" i="14" s="1"/>
  <c r="AL394" i="14" a="1"/>
  <c r="AL394" i="14" s="1"/>
  <c r="AF393" i="14" a="1"/>
  <c r="AF393" i="14" s="1"/>
  <c r="AD392" i="14" a="1"/>
  <c r="AD392" i="14" s="1"/>
  <c r="AJ390" i="14" a="1"/>
  <c r="AJ390" i="14" s="1"/>
  <c r="AH389" i="14" a="1"/>
  <c r="AH389" i="14" s="1"/>
  <c r="AN387" i="14" a="1"/>
  <c r="AN387" i="14" s="1"/>
  <c r="AL386" i="14" a="1"/>
  <c r="AL386" i="14" s="1"/>
  <c r="AF385" i="14" a="1"/>
  <c r="AF385" i="14" s="1"/>
  <c r="AD384" i="14" a="1"/>
  <c r="AD384" i="14" s="1"/>
  <c r="AJ382" i="14" a="1"/>
  <c r="AJ382" i="14" s="1"/>
  <c r="AH381" i="14" a="1"/>
  <c r="AH381" i="14" s="1"/>
  <c r="AN379" i="14" a="1"/>
  <c r="AN379" i="14" s="1"/>
  <c r="AL378" i="14" a="1"/>
  <c r="AL378" i="14" s="1"/>
  <c r="AF377" i="14" a="1"/>
  <c r="AF377" i="14" s="1"/>
  <c r="AD376" i="14" a="1"/>
  <c r="AD376" i="14" s="1"/>
  <c r="AJ374" i="14" a="1"/>
  <c r="AJ374" i="14" s="1"/>
  <c r="AH373" i="14" a="1"/>
  <c r="AH373" i="14" s="1"/>
  <c r="AG372" i="14" a="1"/>
  <c r="AG372" i="14" s="1"/>
  <c r="AO370" i="14" a="1"/>
  <c r="AO370" i="14" s="1"/>
  <c r="AF369" i="14" a="1"/>
  <c r="AF369" i="14" s="1"/>
  <c r="AD368" i="14" a="1"/>
  <c r="AD368" i="14" s="1"/>
  <c r="AJ366" i="14" a="1"/>
  <c r="AJ366" i="14" s="1"/>
  <c r="AH365" i="14" a="1"/>
  <c r="AH365" i="14" s="1"/>
  <c r="AN363" i="14" a="1"/>
  <c r="AN363" i="14" s="1"/>
  <c r="AL362" i="14" a="1"/>
  <c r="AL362" i="14" s="1"/>
  <c r="AG361" i="14" a="1"/>
  <c r="AG361" i="14" s="1"/>
  <c r="AO359" i="14" a="1"/>
  <c r="AO359" i="14" s="1"/>
  <c r="AK358" i="14" a="1"/>
  <c r="AK358" i="14" s="1"/>
  <c r="AG357" i="14" a="1"/>
  <c r="AG357" i="14" s="1"/>
  <c r="AO355" i="14" a="1"/>
  <c r="AO355" i="14" s="1"/>
  <c r="AK354" i="14" a="1"/>
  <c r="AK354" i="14" s="1"/>
  <c r="AG353" i="14" a="1"/>
  <c r="AG353" i="14" s="1"/>
  <c r="AO351" i="14" a="1"/>
  <c r="AO351" i="14" s="1"/>
  <c r="AK350" i="14" a="1"/>
  <c r="AK350" i="14" s="1"/>
  <c r="AG349" i="14" a="1"/>
  <c r="AG349" i="14" s="1"/>
  <c r="AN347" i="14" a="1"/>
  <c r="AN347" i="14" s="1"/>
  <c r="AD444" i="14" a="1"/>
  <c r="AD444" i="14" s="1"/>
  <c r="AD442" i="14" a="1"/>
  <c r="AD442" i="14" s="1"/>
  <c r="AL440" i="14" a="1"/>
  <c r="AL440" i="14" s="1"/>
  <c r="AH439" i="14" a="1"/>
  <c r="AH439" i="14" s="1"/>
  <c r="AD438" i="14" a="1"/>
  <c r="AD438" i="14" s="1"/>
  <c r="AL436" i="14" a="1"/>
  <c r="AL436" i="14" s="1"/>
  <c r="AH435" i="14" a="1"/>
  <c r="AH435" i="14" s="1"/>
  <c r="AD434" i="14" a="1"/>
  <c r="AD434" i="14" s="1"/>
  <c r="AL432" i="14" a="1"/>
  <c r="AL432" i="14" s="1"/>
  <c r="AH431" i="14" a="1"/>
  <c r="AH431" i="14" s="1"/>
  <c r="AD430" i="14" a="1"/>
  <c r="AD430" i="14" s="1"/>
  <c r="AL428" i="14" a="1"/>
  <c r="AL428" i="14" s="1"/>
  <c r="AH427" i="14" a="1"/>
  <c r="AH427" i="14" s="1"/>
  <c r="AD426" i="14" a="1"/>
  <c r="AD426" i="14" s="1"/>
  <c r="AJ424" i="14" a="1"/>
  <c r="AJ424" i="14" s="1"/>
  <c r="AH423" i="14" a="1"/>
  <c r="AH423" i="14" s="1"/>
  <c r="AN421" i="14" a="1"/>
  <c r="AN421" i="14" s="1"/>
  <c r="AL420" i="14" a="1"/>
  <c r="AL420" i="14" s="1"/>
  <c r="AF419" i="14" a="1"/>
  <c r="AF419" i="14" s="1"/>
  <c r="AD418" i="14" a="1"/>
  <c r="AD418" i="14" s="1"/>
  <c r="AL416" i="14" a="1"/>
  <c r="AL416" i="14" s="1"/>
  <c r="AH415" i="14" a="1"/>
  <c r="AH415" i="14" s="1"/>
  <c r="AN413" i="14" a="1"/>
  <c r="AN413" i="14" s="1"/>
  <c r="AL412" i="14" a="1"/>
  <c r="AL412" i="14" s="1"/>
  <c r="AF411" i="14" a="1"/>
  <c r="AF411" i="14" s="1"/>
  <c r="AD410" i="14" a="1"/>
  <c r="AD410" i="14" s="1"/>
  <c r="AJ408" i="14" a="1"/>
  <c r="AJ408" i="14" s="1"/>
  <c r="AH407" i="14" a="1"/>
  <c r="AH407" i="14" s="1"/>
  <c r="AN405" i="14" a="1"/>
  <c r="AN405" i="14" s="1"/>
  <c r="AL404" i="14" a="1"/>
  <c r="AL404" i="14" s="1"/>
  <c r="AF403" i="14" a="1"/>
  <c r="AF403" i="14" s="1"/>
  <c r="AD402" i="14" a="1"/>
  <c r="AD402" i="14" s="1"/>
  <c r="AJ400" i="14" a="1"/>
  <c r="AJ400" i="14" s="1"/>
  <c r="AH399" i="14" a="1"/>
  <c r="AH399" i="14" s="1"/>
  <c r="AN397" i="14" a="1"/>
  <c r="AN397" i="14" s="1"/>
  <c r="AL396" i="14" a="1"/>
  <c r="AL396" i="14" s="1"/>
  <c r="AF395" i="14" a="1"/>
  <c r="AF395" i="14" s="1"/>
  <c r="AD394" i="14" a="1"/>
  <c r="AD394" i="14" s="1"/>
  <c r="AJ392" i="14" a="1"/>
  <c r="AJ392" i="14" s="1"/>
  <c r="AH391" i="14" a="1"/>
  <c r="AH391" i="14" s="1"/>
  <c r="AN389" i="14" a="1"/>
  <c r="AN389" i="14" s="1"/>
  <c r="AL388" i="14" a="1"/>
  <c r="AL388" i="14" s="1"/>
  <c r="AF387" i="14" a="1"/>
  <c r="AF387" i="14" s="1"/>
  <c r="AD386" i="14" a="1"/>
  <c r="AD386" i="14" s="1"/>
  <c r="AJ384" i="14" a="1"/>
  <c r="AJ384" i="14" s="1"/>
  <c r="AH383" i="14" a="1"/>
  <c r="AH383" i="14" s="1"/>
  <c r="AN381" i="14" a="1"/>
  <c r="AN381" i="14" s="1"/>
  <c r="AL380" i="14" a="1"/>
  <c r="AL380" i="14" s="1"/>
  <c r="AF379" i="14" a="1"/>
  <c r="AF379" i="14" s="1"/>
  <c r="AD378" i="14" a="1"/>
  <c r="AD378" i="14" s="1"/>
  <c r="AJ376" i="14" a="1"/>
  <c r="AJ376" i="14" s="1"/>
  <c r="AH375" i="14" a="1"/>
  <c r="AH375" i="14" s="1"/>
  <c r="AN373" i="14" a="1"/>
  <c r="AN373" i="14" s="1"/>
  <c r="AL372" i="14" a="1"/>
  <c r="AL372" i="14" s="1"/>
  <c r="AH371" i="14" a="1"/>
  <c r="AH371" i="14" s="1"/>
  <c r="AD370" i="14" a="1"/>
  <c r="AD370" i="14" s="1"/>
  <c r="AJ368" i="14" a="1"/>
  <c r="AJ368" i="14" s="1"/>
  <c r="AH367" i="14" a="1"/>
  <c r="AH367" i="14" s="1"/>
  <c r="AN365" i="14" a="1"/>
  <c r="AN365" i="14" s="1"/>
  <c r="AL364" i="14" a="1"/>
  <c r="AL364" i="14" s="1"/>
  <c r="AF363" i="14" a="1"/>
  <c r="AF363" i="14" s="1"/>
  <c r="AD362" i="14" a="1"/>
  <c r="AD362" i="14" s="1"/>
  <c r="AO360" i="14" a="1"/>
  <c r="AO360" i="14" s="1"/>
  <c r="AK359" i="14" a="1"/>
  <c r="AK359" i="14" s="1"/>
  <c r="AG358" i="14" a="1"/>
  <c r="AG358" i="14" s="1"/>
  <c r="AO356" i="14" a="1"/>
  <c r="AO356" i="14" s="1"/>
  <c r="AK355" i="14" a="1"/>
  <c r="AK355" i="14" s="1"/>
  <c r="AG354" i="14" a="1"/>
  <c r="AG354" i="14" s="1"/>
  <c r="AO352" i="14" a="1"/>
  <c r="AO352" i="14" s="1"/>
  <c r="AK351" i="14" a="1"/>
  <c r="AK351" i="14" s="1"/>
  <c r="AG350" i="14" a="1"/>
  <c r="AG350" i="14" s="1"/>
  <c r="AO348" i="14" a="1"/>
  <c r="AO348" i="14" s="1"/>
  <c r="AM347" i="14" a="1"/>
  <c r="AM347" i="14" s="1"/>
  <c r="AM443" i="14" a="1"/>
  <c r="AM443" i="14" s="1"/>
  <c r="AL441" i="14" a="1"/>
  <c r="AL441" i="14" s="1"/>
  <c r="AH440" i="14" a="1"/>
  <c r="AH440" i="14" s="1"/>
  <c r="AD439" i="14" a="1"/>
  <c r="AD439" i="14" s="1"/>
  <c r="AL437" i="14" a="1"/>
  <c r="AL437" i="14" s="1"/>
  <c r="AH436" i="14" a="1"/>
  <c r="AH436" i="14" s="1"/>
  <c r="AD435" i="14" a="1"/>
  <c r="AD435" i="14" s="1"/>
  <c r="AL433" i="14" a="1"/>
  <c r="AL433" i="14" s="1"/>
  <c r="AH432" i="14" a="1"/>
  <c r="AH432" i="14" s="1"/>
  <c r="AD431" i="14" a="1"/>
  <c r="AD431" i="14" s="1"/>
  <c r="AL429" i="14" a="1"/>
  <c r="AL429" i="14" s="1"/>
  <c r="AH428" i="14" a="1"/>
  <c r="AH428" i="14" s="1"/>
  <c r="AD427" i="14" a="1"/>
  <c r="AD427" i="14" s="1"/>
  <c r="AL425" i="14" a="1"/>
  <c r="AL425" i="14" s="1"/>
  <c r="AF424" i="14" a="1"/>
  <c r="AF424" i="14" s="1"/>
  <c r="AD423" i="14" a="1"/>
  <c r="AD423" i="14" s="1"/>
  <c r="AJ421" i="14" a="1"/>
  <c r="AJ421" i="14" s="1"/>
  <c r="AH420" i="14" a="1"/>
  <c r="AH420" i="14" s="1"/>
  <c r="AN418" i="14" a="1"/>
  <c r="AN418" i="14" s="1"/>
  <c r="AL417" i="14" a="1"/>
  <c r="AL417" i="14" s="1"/>
  <c r="AH416" i="14" a="1"/>
  <c r="AH416" i="14" s="1"/>
  <c r="AD415" i="14" a="1"/>
  <c r="AD415" i="14" s="1"/>
  <c r="AJ413" i="14" a="1"/>
  <c r="AJ413" i="14" s="1"/>
  <c r="AH412" i="14" a="1"/>
  <c r="AH412" i="14" s="1"/>
  <c r="AN410" i="14" a="1"/>
  <c r="AN410" i="14" s="1"/>
  <c r="AL409" i="14" a="1"/>
  <c r="AL409" i="14" s="1"/>
  <c r="AF408" i="14" a="1"/>
  <c r="AF408" i="14" s="1"/>
  <c r="AD407" i="14" a="1"/>
  <c r="AD407" i="14" s="1"/>
  <c r="AJ405" i="14" a="1"/>
  <c r="AJ405" i="14" s="1"/>
  <c r="AH404" i="14" a="1"/>
  <c r="AH404" i="14" s="1"/>
  <c r="AN402" i="14" a="1"/>
  <c r="AN402" i="14" s="1"/>
  <c r="AL401" i="14" a="1"/>
  <c r="AL401" i="14" s="1"/>
  <c r="AF400" i="14" a="1"/>
  <c r="AF400" i="14" s="1"/>
  <c r="AD399" i="14" a="1"/>
  <c r="AD399" i="14" s="1"/>
  <c r="AJ397" i="14" a="1"/>
  <c r="AJ397" i="14" s="1"/>
  <c r="AH396" i="14" a="1"/>
  <c r="AH396" i="14" s="1"/>
  <c r="AN394" i="14" a="1"/>
  <c r="AN394" i="14" s="1"/>
  <c r="AL393" i="14" a="1"/>
  <c r="AL393" i="14" s="1"/>
  <c r="AF392" i="14" a="1"/>
  <c r="AF392" i="14" s="1"/>
  <c r="AD391" i="14" a="1"/>
  <c r="AD391" i="14" s="1"/>
  <c r="AJ389" i="14" a="1"/>
  <c r="AJ389" i="14" s="1"/>
  <c r="AH388" i="14" a="1"/>
  <c r="AH388" i="14" s="1"/>
  <c r="AN386" i="14" a="1"/>
  <c r="AN386" i="14" s="1"/>
  <c r="AL385" i="14" a="1"/>
  <c r="AL385" i="14" s="1"/>
  <c r="AF384" i="14" a="1"/>
  <c r="AF384" i="14" s="1"/>
  <c r="AD383" i="14" a="1"/>
  <c r="AD383" i="14" s="1"/>
  <c r="AJ381" i="14" a="1"/>
  <c r="AJ381" i="14" s="1"/>
  <c r="AH380" i="14" a="1"/>
  <c r="AH380" i="14" s="1"/>
  <c r="AN378" i="14" a="1"/>
  <c r="AN378" i="14" s="1"/>
  <c r="AL377" i="14" a="1"/>
  <c r="AL377" i="14" s="1"/>
  <c r="AF376" i="14" a="1"/>
  <c r="AF376" i="14" s="1"/>
  <c r="AD375" i="14" a="1"/>
  <c r="AD375" i="14" s="1"/>
  <c r="AJ373" i="14" a="1"/>
  <c r="AJ373" i="14" s="1"/>
  <c r="AE372" i="14" a="1"/>
  <c r="AE372" i="14" s="1"/>
  <c r="AM370" i="14" a="1"/>
  <c r="AM370" i="14" s="1"/>
  <c r="AL369" i="14" a="1"/>
  <c r="AL369" i="14" s="1"/>
  <c r="AF368" i="14" a="1"/>
  <c r="AF368" i="14" s="1"/>
  <c r="AD367" i="14" a="1"/>
  <c r="AD367" i="14" s="1"/>
  <c r="AJ365" i="14" a="1"/>
  <c r="AJ365" i="14" s="1"/>
  <c r="AH364" i="14" a="1"/>
  <c r="AH364" i="14" s="1"/>
  <c r="AN362" i="14" a="1"/>
  <c r="AN362" i="14" s="1"/>
  <c r="AL361" i="14" a="1"/>
  <c r="AL361" i="14" s="1"/>
  <c r="AH360" i="14" a="1"/>
  <c r="AH360" i="14" s="1"/>
  <c r="AD359" i="14" a="1"/>
  <c r="AD359" i="14" s="1"/>
  <c r="AL357" i="14" a="1"/>
  <c r="AL357" i="14" s="1"/>
  <c r="AH356" i="14" a="1"/>
  <c r="AH356" i="14" s="1"/>
  <c r="AD355" i="14" a="1"/>
  <c r="AD355" i="14" s="1"/>
  <c r="AL353" i="14" a="1"/>
  <c r="AL353" i="14" s="1"/>
  <c r="AH352" i="14" a="1"/>
  <c r="AH352" i="14" s="1"/>
  <c r="AD351" i="14" a="1"/>
  <c r="AD351" i="14" s="1"/>
  <c r="AL349" i="14" a="1"/>
  <c r="AL349" i="14" s="1"/>
  <c r="AG348" i="14" a="1"/>
  <c r="AG348" i="14" s="1"/>
  <c r="AO346" i="14" a="1"/>
  <c r="AO346" i="14" s="1"/>
  <c r="AN441" i="14" a="1"/>
  <c r="AN441" i="14" s="1"/>
  <c r="AJ440" i="14" a="1"/>
  <c r="AJ440" i="14" s="1"/>
  <c r="AF439" i="14" a="1"/>
  <c r="AF439" i="14" s="1"/>
  <c r="AN437" i="14" a="1"/>
  <c r="AN437" i="14" s="1"/>
  <c r="AJ436" i="14" a="1"/>
  <c r="AJ436" i="14" s="1"/>
  <c r="AF435" i="14" a="1"/>
  <c r="AF435" i="14" s="1"/>
  <c r="AN433" i="14" a="1"/>
  <c r="AN433" i="14" s="1"/>
  <c r="AJ432" i="14" a="1"/>
  <c r="AJ432" i="14" s="1"/>
  <c r="AF431" i="14" a="1"/>
  <c r="AF431" i="14" s="1"/>
  <c r="AN429" i="14" a="1"/>
  <c r="AN429" i="14" s="1"/>
  <c r="AJ428" i="14" a="1"/>
  <c r="AJ428" i="14" s="1"/>
  <c r="AF427" i="14" a="1"/>
  <c r="AF427" i="14" s="1"/>
  <c r="AN425" i="14" a="1"/>
  <c r="AN425" i="14" s="1"/>
  <c r="AL424" i="14" a="1"/>
  <c r="AL424" i="14" s="1"/>
  <c r="AF423" i="14" a="1"/>
  <c r="AF423" i="14" s="1"/>
  <c r="AD422" i="14" a="1"/>
  <c r="AD422" i="14" s="1"/>
  <c r="AJ420" i="14" a="1"/>
  <c r="AJ420" i="14" s="1"/>
  <c r="AH419" i="14" a="1"/>
  <c r="AH419" i="14" s="1"/>
  <c r="AN417" i="14" a="1"/>
  <c r="AN417" i="14" s="1"/>
  <c r="AJ416" i="14" a="1"/>
  <c r="AJ416" i="14" s="1"/>
  <c r="AF415" i="14" a="1"/>
  <c r="AF415" i="14" s="1"/>
  <c r="AD414" i="14" a="1"/>
  <c r="AD414" i="14" s="1"/>
  <c r="AJ412" i="14" a="1"/>
  <c r="AJ412" i="14" s="1"/>
  <c r="AH411" i="14" a="1"/>
  <c r="AH411" i="14" s="1"/>
  <c r="AN409" i="14" a="1"/>
  <c r="AN409" i="14" s="1"/>
  <c r="AL408" i="14" a="1"/>
  <c r="AL408" i="14" s="1"/>
  <c r="AF407" i="14" a="1"/>
  <c r="AF407" i="14" s="1"/>
  <c r="AD406" i="14" a="1"/>
  <c r="AD406" i="14" s="1"/>
  <c r="AJ404" i="14" a="1"/>
  <c r="AJ404" i="14" s="1"/>
  <c r="AH403" i="14" a="1"/>
  <c r="AH403" i="14" s="1"/>
  <c r="AN401" i="14" a="1"/>
  <c r="AN401" i="14" s="1"/>
  <c r="AL400" i="14" a="1"/>
  <c r="AL400" i="14" s="1"/>
  <c r="AF399" i="14" a="1"/>
  <c r="AF399" i="14" s="1"/>
  <c r="AD398" i="14" a="1"/>
  <c r="AD398" i="14" s="1"/>
  <c r="AJ396" i="14" a="1"/>
  <c r="AJ396" i="14" s="1"/>
  <c r="AH395" i="14" a="1"/>
  <c r="AH395" i="14" s="1"/>
  <c r="AN393" i="14" a="1"/>
  <c r="AN393" i="14" s="1"/>
  <c r="AL392" i="14" a="1"/>
  <c r="AL392" i="14" s="1"/>
  <c r="AF391" i="14" a="1"/>
  <c r="AF391" i="14" s="1"/>
  <c r="AD390" i="14" a="1"/>
  <c r="AD390" i="14" s="1"/>
  <c r="AJ388" i="14" a="1"/>
  <c r="AJ388" i="14" s="1"/>
  <c r="AH387" i="14" a="1"/>
  <c r="AH387" i="14" s="1"/>
  <c r="AN385" i="14" a="1"/>
  <c r="AN385" i="14" s="1"/>
  <c r="AL384" i="14" a="1"/>
  <c r="AL384" i="14" s="1"/>
  <c r="AF383" i="14" a="1"/>
  <c r="AF383" i="14" s="1"/>
  <c r="AD382" i="14" a="1"/>
  <c r="AD382" i="14" s="1"/>
  <c r="AJ380" i="14" a="1"/>
  <c r="AJ380" i="14" s="1"/>
  <c r="AH379" i="14" a="1"/>
  <c r="AH379" i="14" s="1"/>
  <c r="AN377" i="14" a="1"/>
  <c r="AN377" i="14" s="1"/>
  <c r="AL376" i="14" a="1"/>
  <c r="AL376" i="14" s="1"/>
  <c r="AF375" i="14" a="1"/>
  <c r="AF375" i="14" s="1"/>
  <c r="AD374" i="14" a="1"/>
  <c r="AD374" i="14" s="1"/>
  <c r="AK372" i="14" a="1"/>
  <c r="AK372" i="14" s="1"/>
  <c r="AG371" i="14" a="1"/>
  <c r="AG371" i="14" s="1"/>
  <c r="AN369" i="14" a="1"/>
  <c r="AN369" i="14" s="1"/>
  <c r="AL368" i="14" a="1"/>
  <c r="AL368" i="14" s="1"/>
  <c r="AF367" i="14" a="1"/>
  <c r="AF367" i="14" s="1"/>
  <c r="AD366" i="14" a="1"/>
  <c r="AD366" i="14" s="1"/>
  <c r="AJ364" i="14" a="1"/>
  <c r="AJ364" i="14" s="1"/>
  <c r="AH363" i="14" a="1"/>
  <c r="AH363" i="14" s="1"/>
  <c r="AN361" i="14" a="1"/>
  <c r="AN361" i="14" s="1"/>
  <c r="AJ360" i="14" a="1"/>
  <c r="AJ360" i="14" s="1"/>
  <c r="AF359" i="14" a="1"/>
  <c r="AF359" i="14" s="1"/>
  <c r="AN357" i="14" a="1"/>
  <c r="AN357" i="14" s="1"/>
  <c r="AJ356" i="14" a="1"/>
  <c r="AJ356" i="14" s="1"/>
  <c r="AF355" i="14" a="1"/>
  <c r="AF355" i="14" s="1"/>
  <c r="AN353" i="14" a="1"/>
  <c r="AN353" i="14" s="1"/>
  <c r="AJ352" i="14" a="1"/>
  <c r="AJ352" i="14" s="1"/>
  <c r="AF351" i="14" a="1"/>
  <c r="AF351" i="14" s="1"/>
  <c r="AN349" i="14" a="1"/>
  <c r="AN349" i="14" s="1"/>
  <c r="AI348" i="14" a="1"/>
  <c r="AI348" i="14" s="1"/>
  <c r="AE347" i="14" a="1"/>
  <c r="AE347" i="14" s="1"/>
  <c r="AJ345" i="14" a="1"/>
  <c r="AJ345" i="14" s="1"/>
  <c r="AF344" i="14" a="1"/>
  <c r="AF344" i="14" s="1"/>
  <c r="AN342" i="14" a="1"/>
  <c r="AN342" i="14" s="1"/>
  <c r="AJ341" i="14" a="1"/>
  <c r="AJ341" i="14" s="1"/>
  <c r="AF340" i="14" a="1"/>
  <c r="AF340" i="14" s="1"/>
  <c r="AN338" i="14" a="1"/>
  <c r="AN338" i="14" s="1"/>
  <c r="AJ337" i="14" a="1"/>
  <c r="AJ337" i="14" s="1"/>
  <c r="AF336" i="14" a="1"/>
  <c r="AF336" i="14" s="1"/>
  <c r="AN334" i="14" a="1"/>
  <c r="AN334" i="14" s="1"/>
  <c r="AJ333" i="14" a="1"/>
  <c r="AJ333" i="14" s="1"/>
  <c r="AF332" i="14" a="1"/>
  <c r="AF332" i="14" s="1"/>
  <c r="AN330" i="14" a="1"/>
  <c r="AN330" i="14" s="1"/>
  <c r="AJ329" i="14" a="1"/>
  <c r="AJ329" i="14" s="1"/>
  <c r="AF328" i="14" a="1"/>
  <c r="AF328" i="14" s="1"/>
  <c r="AN326" i="14" a="1"/>
  <c r="AN326" i="14" s="1"/>
  <c r="AJ325" i="14" a="1"/>
  <c r="AJ325" i="14" s="1"/>
  <c r="AF324" i="14" a="1"/>
  <c r="AF324" i="14" s="1"/>
  <c r="AN322" i="14" a="1"/>
  <c r="AN322" i="14" s="1"/>
  <c r="AJ321" i="14" a="1"/>
  <c r="AJ321" i="14" s="1"/>
  <c r="AF320" i="14" a="1"/>
  <c r="AF320" i="14" s="1"/>
  <c r="AN318" i="14" a="1"/>
  <c r="AN318" i="14" s="1"/>
  <c r="AJ317" i="14" a="1"/>
  <c r="AJ317" i="14" s="1"/>
  <c r="AF316" i="14" a="1"/>
  <c r="AF316" i="14" s="1"/>
  <c r="AN314" i="14" a="1"/>
  <c r="AN314" i="14" s="1"/>
  <c r="AJ313" i="14" a="1"/>
  <c r="AJ313" i="14" s="1"/>
  <c r="AF312" i="14" a="1"/>
  <c r="AF312" i="14" s="1"/>
  <c r="AN310" i="14" a="1"/>
  <c r="AN310" i="14" s="1"/>
  <c r="AJ309" i="14" a="1"/>
  <c r="AJ309" i="14" s="1"/>
  <c r="AD308" i="14" a="1"/>
  <c r="AD308" i="14" s="1"/>
  <c r="AM306" i="14" a="1"/>
  <c r="AM306" i="14" s="1"/>
  <c r="AH305" i="14" a="1"/>
  <c r="AH305" i="14" s="1"/>
  <c r="AE304" i="14" a="1"/>
  <c r="AE304" i="14" s="1"/>
  <c r="AL302" i="14" a="1"/>
  <c r="AL302" i="14" s="1"/>
  <c r="AI301" i="14" a="1"/>
  <c r="AI301" i="14" s="1"/>
  <c r="AD300" i="14" a="1"/>
  <c r="AD300" i="14" s="1"/>
  <c r="AM298" i="14" a="1"/>
  <c r="AM298" i="14" s="1"/>
  <c r="AH297" i="14" a="1"/>
  <c r="AH297" i="14" s="1"/>
  <c r="AE296" i="14" a="1"/>
  <c r="AE296" i="14" s="1"/>
  <c r="AL294" i="14" a="1"/>
  <c r="AL294" i="14" s="1"/>
  <c r="AI293" i="14" a="1"/>
  <c r="AI293" i="14" s="1"/>
  <c r="AD292" i="14" a="1"/>
  <c r="AD292" i="14" s="1"/>
  <c r="AM290" i="14" a="1"/>
  <c r="AM290" i="14" s="1"/>
  <c r="AH289" i="14" a="1"/>
  <c r="AH289" i="14" s="1"/>
  <c r="AE288" i="14" a="1"/>
  <c r="AE288" i="14" s="1"/>
  <c r="AL286" i="14" a="1"/>
  <c r="AL286" i="14" s="1"/>
  <c r="AI285" i="14" a="1"/>
  <c r="AI285" i="14" s="1"/>
  <c r="AD284" i="14" a="1"/>
  <c r="AD284" i="14" s="1"/>
  <c r="AM282" i="14" a="1"/>
  <c r="AM282" i="14" s="1"/>
  <c r="AH281" i="14" a="1"/>
  <c r="AH281" i="14" s="1"/>
  <c r="AE280" i="14" a="1"/>
  <c r="AE280" i="14" s="1"/>
  <c r="AL278" i="14" a="1"/>
  <c r="AL278" i="14" s="1"/>
  <c r="AI277" i="14" a="1"/>
  <c r="AI277" i="14" s="1"/>
  <c r="AD276" i="14" a="1"/>
  <c r="AD276" i="14" s="1"/>
  <c r="AM274" i="14" a="1"/>
  <c r="AM274" i="14" s="1"/>
  <c r="AH273" i="14" a="1"/>
  <c r="AH273" i="14" s="1"/>
  <c r="AE272" i="14" a="1"/>
  <c r="AE272" i="14" s="1"/>
  <c r="AL270" i="14" a="1"/>
  <c r="AL270" i="14" s="1"/>
  <c r="AI269" i="14" a="1"/>
  <c r="AI269" i="14" s="1"/>
  <c r="AD268" i="14" a="1"/>
  <c r="AD268" i="14" s="1"/>
  <c r="AM266" i="14" a="1"/>
  <c r="AM266" i="14" s="1"/>
  <c r="AH265" i="14" a="1"/>
  <c r="AH265" i="14" s="1"/>
  <c r="AE264" i="14" a="1"/>
  <c r="AE264" i="14" s="1"/>
  <c r="AL262" i="14" a="1"/>
  <c r="AL262" i="14" s="1"/>
  <c r="AI261" i="14" a="1"/>
  <c r="AI261" i="14" s="1"/>
  <c r="AJ346" i="14" a="1"/>
  <c r="AJ346" i="14" s="1"/>
  <c r="AE345" i="14" a="1"/>
  <c r="AE345" i="14" s="1"/>
  <c r="AM343" i="14" a="1"/>
  <c r="AM343" i="14" s="1"/>
  <c r="AI342" i="14" a="1"/>
  <c r="AI342" i="14" s="1"/>
  <c r="AE341" i="14" a="1"/>
  <c r="AE341" i="14" s="1"/>
  <c r="AM339" i="14" a="1"/>
  <c r="AM339" i="14" s="1"/>
  <c r="AI338" i="14" a="1"/>
  <c r="AI338" i="14" s="1"/>
  <c r="AE337" i="14" a="1"/>
  <c r="AE337" i="14" s="1"/>
  <c r="AM335" i="14" a="1"/>
  <c r="AM335" i="14" s="1"/>
  <c r="AI334" i="14" a="1"/>
  <c r="AI334" i="14" s="1"/>
  <c r="AE333" i="14" a="1"/>
  <c r="AE333" i="14" s="1"/>
  <c r="AM331" i="14" a="1"/>
  <c r="AM331" i="14" s="1"/>
  <c r="AI330" i="14" a="1"/>
  <c r="AI330" i="14" s="1"/>
  <c r="AE329" i="14" a="1"/>
  <c r="AE329" i="14" s="1"/>
  <c r="AM327" i="14" a="1"/>
  <c r="AM327" i="14" s="1"/>
  <c r="AI326" i="14" a="1"/>
  <c r="AI326" i="14" s="1"/>
  <c r="AE325" i="14" a="1"/>
  <c r="AE325" i="14" s="1"/>
  <c r="AM323" i="14" a="1"/>
  <c r="AM323" i="14" s="1"/>
  <c r="AI322" i="14" a="1"/>
  <c r="AI322" i="14" s="1"/>
  <c r="AE321" i="14" a="1"/>
  <c r="AE321" i="14" s="1"/>
  <c r="AM319" i="14" a="1"/>
  <c r="AM319" i="14" s="1"/>
  <c r="AI318" i="14" a="1"/>
  <c r="AI318" i="14" s="1"/>
  <c r="AE317" i="14" a="1"/>
  <c r="AE317" i="14" s="1"/>
  <c r="AM315" i="14" a="1"/>
  <c r="AM315" i="14" s="1"/>
  <c r="AI314" i="14" a="1"/>
  <c r="AI314" i="14" s="1"/>
  <c r="AE313" i="14" a="1"/>
  <c r="AE313" i="14" s="1"/>
  <c r="AM311" i="14" a="1"/>
  <c r="AM311" i="14" s="1"/>
  <c r="AI310" i="14" a="1"/>
  <c r="AI310" i="14" s="1"/>
  <c r="AE309" i="14" a="1"/>
  <c r="AE309" i="14" s="1"/>
  <c r="AL307" i="14" a="1"/>
  <c r="AL307" i="14" s="1"/>
  <c r="AI306" i="14" a="1"/>
  <c r="AI306" i="14" s="1"/>
  <c r="AD305" i="14" a="1"/>
  <c r="AD305" i="14" s="1"/>
  <c r="AM303" i="14" a="1"/>
  <c r="AM303" i="14" s="1"/>
  <c r="AH302" i="14" a="1"/>
  <c r="AH302" i="14" s="1"/>
  <c r="AE301" i="14" a="1"/>
  <c r="AE301" i="14" s="1"/>
  <c r="AL299" i="14" a="1"/>
  <c r="AL299" i="14" s="1"/>
  <c r="AI298" i="14" a="1"/>
  <c r="AI298" i="14" s="1"/>
  <c r="AD297" i="14" a="1"/>
  <c r="AD297" i="14" s="1"/>
  <c r="AM295" i="14" a="1"/>
  <c r="AM295" i="14" s="1"/>
  <c r="AH294" i="14" a="1"/>
  <c r="AH294" i="14" s="1"/>
  <c r="AE293" i="14" a="1"/>
  <c r="AE293" i="14" s="1"/>
  <c r="AL291" i="14" a="1"/>
  <c r="AL291" i="14" s="1"/>
  <c r="AI290" i="14" a="1"/>
  <c r="AI290" i="14" s="1"/>
  <c r="AD289" i="14" a="1"/>
  <c r="AD289" i="14" s="1"/>
  <c r="AM287" i="14" a="1"/>
  <c r="AM287" i="14" s="1"/>
  <c r="AH286" i="14" a="1"/>
  <c r="AH286" i="14" s="1"/>
  <c r="AE285" i="14" a="1"/>
  <c r="AE285" i="14" s="1"/>
  <c r="AL283" i="14" a="1"/>
  <c r="AL283" i="14" s="1"/>
  <c r="AI282" i="14" a="1"/>
  <c r="AI282" i="14" s="1"/>
  <c r="AD281" i="14" a="1"/>
  <c r="AD281" i="14" s="1"/>
  <c r="AM279" i="14" a="1"/>
  <c r="AM279" i="14" s="1"/>
  <c r="AH278" i="14" a="1"/>
  <c r="AH278" i="14" s="1"/>
  <c r="AE277" i="14" a="1"/>
  <c r="AE277" i="14" s="1"/>
  <c r="AL275" i="14" a="1"/>
  <c r="AL275" i="14" s="1"/>
  <c r="AI274" i="14" a="1"/>
  <c r="AI274" i="14" s="1"/>
  <c r="AD273" i="14" a="1"/>
  <c r="AD273" i="14" s="1"/>
  <c r="AM271" i="14" a="1"/>
  <c r="AM271" i="14" s="1"/>
  <c r="AH270" i="14" a="1"/>
  <c r="AH270" i="14" s="1"/>
  <c r="AE269" i="14" a="1"/>
  <c r="AE269" i="14" s="1"/>
  <c r="AL267" i="14" a="1"/>
  <c r="AL267" i="14" s="1"/>
  <c r="AI266" i="14" a="1"/>
  <c r="AI266" i="14" s="1"/>
  <c r="AD265" i="14" a="1"/>
  <c r="AD265" i="14" s="1"/>
  <c r="AM263" i="14" a="1"/>
  <c r="AM263" i="14" s="1"/>
  <c r="AH262" i="14" a="1"/>
  <c r="AH262" i="14" s="1"/>
  <c r="AE261" i="14" a="1"/>
  <c r="AE261" i="14" s="1"/>
  <c r="AN345" i="14" a="1"/>
  <c r="AN345" i="14" s="1"/>
  <c r="AJ344" i="14" a="1"/>
  <c r="AJ344" i="14" s="1"/>
  <c r="AF343" i="14" a="1"/>
  <c r="AF343" i="14" s="1"/>
  <c r="AN341" i="14" a="1"/>
  <c r="AN341" i="14" s="1"/>
  <c r="AJ340" i="14" a="1"/>
  <c r="AJ340" i="14" s="1"/>
  <c r="AF339" i="14" a="1"/>
  <c r="AF339" i="14" s="1"/>
  <c r="AN337" i="14" a="1"/>
  <c r="AN337" i="14" s="1"/>
  <c r="AJ336" i="14" a="1"/>
  <c r="AJ336" i="14" s="1"/>
  <c r="AF335" i="14" a="1"/>
  <c r="AF335" i="14" s="1"/>
  <c r="AN333" i="14" a="1"/>
  <c r="AN333" i="14" s="1"/>
  <c r="AJ332" i="14" a="1"/>
  <c r="AJ332" i="14" s="1"/>
  <c r="AF331" i="14" a="1"/>
  <c r="AF331" i="14" s="1"/>
  <c r="AN329" i="14" a="1"/>
  <c r="AN329" i="14" s="1"/>
  <c r="AJ328" i="14" a="1"/>
  <c r="AJ328" i="14" s="1"/>
  <c r="AF327" i="14" a="1"/>
  <c r="AF327" i="14" s="1"/>
  <c r="AN325" i="14" a="1"/>
  <c r="AN325" i="14" s="1"/>
  <c r="AJ324" i="14" a="1"/>
  <c r="AJ324" i="14" s="1"/>
  <c r="AF323" i="14" a="1"/>
  <c r="AF323" i="14" s="1"/>
  <c r="AN321" i="14" a="1"/>
  <c r="AN321" i="14" s="1"/>
  <c r="AJ320" i="14" a="1"/>
  <c r="AJ320" i="14" s="1"/>
  <c r="AF319" i="14" a="1"/>
  <c r="AF319" i="14" s="1"/>
  <c r="AN317" i="14" a="1"/>
  <c r="AN317" i="14" s="1"/>
  <c r="AJ316" i="14" a="1"/>
  <c r="AJ316" i="14" s="1"/>
  <c r="AF315" i="14" a="1"/>
  <c r="AF315" i="14" s="1"/>
  <c r="AN313" i="14" a="1"/>
  <c r="AN313" i="14" s="1"/>
  <c r="AJ312" i="14" a="1"/>
  <c r="AJ312" i="14" s="1"/>
  <c r="AF311" i="14" a="1"/>
  <c r="AF311" i="14" s="1"/>
  <c r="AN309" i="14" a="1"/>
  <c r="AN309" i="14" s="1"/>
  <c r="AK308" i="14" a="1"/>
  <c r="AK308" i="14" s="1"/>
  <c r="AK307" i="14" a="1"/>
  <c r="AK307" i="14" s="1"/>
  <c r="AO305" i="14" a="1"/>
  <c r="AO305" i="14" s="1"/>
  <c r="AO304" i="14" a="1"/>
  <c r="AO304" i="14" s="1"/>
  <c r="AG303" i="14" a="1"/>
  <c r="AG303" i="14" s="1"/>
  <c r="AG302" i="14" a="1"/>
  <c r="AG302" i="14" s="1"/>
  <c r="AK300" i="14" a="1"/>
  <c r="AK300" i="14" s="1"/>
  <c r="AK299" i="14" a="1"/>
  <c r="AK299" i="14" s="1"/>
  <c r="AO297" i="14" a="1"/>
  <c r="AO297" i="14" s="1"/>
  <c r="AO296" i="14" a="1"/>
  <c r="AO296" i="14" s="1"/>
  <c r="AG295" i="14" a="1"/>
  <c r="AG295" i="14" s="1"/>
  <c r="AG294" i="14" a="1"/>
  <c r="AG294" i="14" s="1"/>
  <c r="AK292" i="14" a="1"/>
  <c r="AK292" i="14" s="1"/>
  <c r="AK291" i="14" a="1"/>
  <c r="AK291" i="14" s="1"/>
  <c r="AO289" i="14" a="1"/>
  <c r="AO289" i="14" s="1"/>
  <c r="AO288" i="14" a="1"/>
  <c r="AO288" i="14" s="1"/>
  <c r="AG287" i="14" a="1"/>
  <c r="AG287" i="14" s="1"/>
  <c r="AG286" i="14" a="1"/>
  <c r="AG286" i="14" s="1"/>
  <c r="AK284" i="14" a="1"/>
  <c r="AK284" i="14" s="1"/>
  <c r="AK283" i="14" a="1"/>
  <c r="AK283" i="14" s="1"/>
  <c r="AO281" i="14" a="1"/>
  <c r="AO281" i="14" s="1"/>
  <c r="AO280" i="14" a="1"/>
  <c r="AO280" i="14" s="1"/>
  <c r="AG279" i="14" a="1"/>
  <c r="AG279" i="14" s="1"/>
  <c r="AG278" i="14" a="1"/>
  <c r="AG278" i="14" s="1"/>
  <c r="AK276" i="14" a="1"/>
  <c r="AK276" i="14" s="1"/>
  <c r="AK275" i="14" a="1"/>
  <c r="AK275" i="14" s="1"/>
  <c r="AO273" i="14" a="1"/>
  <c r="AO273" i="14" s="1"/>
  <c r="AO272" i="14" a="1"/>
  <c r="AO272" i="14" s="1"/>
  <c r="AG271" i="14" a="1"/>
  <c r="AG271" i="14" s="1"/>
  <c r="AG270" i="14" a="1"/>
  <c r="AG270" i="14" s="1"/>
  <c r="AK268" i="14" a="1"/>
  <c r="AK268" i="14" s="1"/>
  <c r="AK267" i="14" a="1"/>
  <c r="AK267" i="14" s="1"/>
  <c r="AO265" i="14" a="1"/>
  <c r="AO265" i="14" s="1"/>
  <c r="AO264" i="14" a="1"/>
  <c r="AO264" i="14" s="1"/>
  <c r="AG263" i="14" a="1"/>
  <c r="AG263" i="14" s="1"/>
  <c r="AG262" i="14" a="1"/>
  <c r="AG262" i="14" s="1"/>
  <c r="AK260" i="14" a="1"/>
  <c r="AK260" i="14" s="1"/>
  <c r="AM345" i="14" a="1"/>
  <c r="AM345" i="14" s="1"/>
  <c r="AI344" i="14" a="1"/>
  <c r="AI344" i="14" s="1"/>
  <c r="AE343" i="14" a="1"/>
  <c r="AE343" i="14" s="1"/>
  <c r="AM341" i="14" a="1"/>
  <c r="AM341" i="14" s="1"/>
  <c r="AI340" i="14" a="1"/>
  <c r="AI340" i="14" s="1"/>
  <c r="AE339" i="14" a="1"/>
  <c r="AE339" i="14" s="1"/>
  <c r="AM337" i="14" a="1"/>
  <c r="AM337" i="14" s="1"/>
  <c r="AI336" i="14" a="1"/>
  <c r="AI336" i="14" s="1"/>
  <c r="AE335" i="14" a="1"/>
  <c r="AE335" i="14" s="1"/>
  <c r="AM333" i="14" a="1"/>
  <c r="AM333" i="14" s="1"/>
  <c r="AI332" i="14" a="1"/>
  <c r="AI332" i="14" s="1"/>
  <c r="AE331" i="14" a="1"/>
  <c r="AE331" i="14" s="1"/>
  <c r="AM329" i="14" a="1"/>
  <c r="AM329" i="14" s="1"/>
  <c r="AI328" i="14" a="1"/>
  <c r="AI328" i="14" s="1"/>
  <c r="AE327" i="14" a="1"/>
  <c r="AE327" i="14" s="1"/>
  <c r="AM325" i="14" a="1"/>
  <c r="AM325" i="14" s="1"/>
  <c r="AI324" i="14" a="1"/>
  <c r="AI324" i="14" s="1"/>
  <c r="AE323" i="14" a="1"/>
  <c r="AE323" i="14" s="1"/>
  <c r="AM321" i="14" a="1"/>
  <c r="AM321" i="14" s="1"/>
  <c r="AI320" i="14" a="1"/>
  <c r="AI320" i="14" s="1"/>
  <c r="AE319" i="14" a="1"/>
  <c r="AE319" i="14" s="1"/>
  <c r="AM317" i="14" a="1"/>
  <c r="AM317" i="14" s="1"/>
  <c r="AI316" i="14" a="1"/>
  <c r="AI316" i="14" s="1"/>
  <c r="AE315" i="14" a="1"/>
  <c r="AE315" i="14" s="1"/>
  <c r="AM313" i="14" a="1"/>
  <c r="AM313" i="14" s="1"/>
  <c r="AI312" i="14" a="1"/>
  <c r="AI312" i="14" s="1"/>
  <c r="AE311" i="14" a="1"/>
  <c r="AE311" i="14" s="1"/>
  <c r="AM309" i="14" a="1"/>
  <c r="AM309" i="14" s="1"/>
  <c r="AJ308" i="14" a="1"/>
  <c r="AJ308" i="14" s="1"/>
  <c r="AN306" i="14" a="1"/>
  <c r="AN306" i="14" s="1"/>
  <c r="AI588" i="14" a="1"/>
  <c r="AI588" i="14" s="1"/>
  <c r="AG587" i="14" a="1"/>
  <c r="AG587" i="14" s="1"/>
  <c r="AM585" i="14" a="1"/>
  <c r="AM585" i="14" s="1"/>
  <c r="AD588" i="14" a="1"/>
  <c r="AD588" i="14" s="1"/>
  <c r="AN586" i="14" a="1"/>
  <c r="AN586" i="14" s="1"/>
  <c r="AL587" i="14" a="1"/>
  <c r="AL587" i="14" s="1"/>
  <c r="AJ588" i="14" a="1"/>
  <c r="AJ588" i="14" s="1"/>
  <c r="AD587" i="14" a="1"/>
  <c r="AD587" i="14" s="1"/>
  <c r="AJ585" i="14" a="1"/>
  <c r="AJ585" i="14" s="1"/>
  <c r="AD584" i="14" a="1"/>
  <c r="AD584" i="14" s="1"/>
  <c r="AN582" i="14" a="1"/>
  <c r="AN582" i="14" s="1"/>
  <c r="AH581" i="14" a="1"/>
  <c r="AH581" i="14" s="1"/>
  <c r="AF580" i="14" a="1"/>
  <c r="AF580" i="14" s="1"/>
  <c r="AL578" i="14" a="1"/>
  <c r="AL578" i="14" s="1"/>
  <c r="AJ577" i="14" a="1"/>
  <c r="AJ577" i="14" s="1"/>
  <c r="AD576" i="14" a="1"/>
  <c r="AD576" i="14" s="1"/>
  <c r="AN574" i="14" a="1"/>
  <c r="AN574" i="14" s="1"/>
  <c r="AH573" i="14" a="1"/>
  <c r="AH573" i="14" s="1"/>
  <c r="AF572" i="14" a="1"/>
  <c r="AF572" i="14" s="1"/>
  <c r="AL570" i="14" a="1"/>
  <c r="AL570" i="14" s="1"/>
  <c r="AJ569" i="14" a="1"/>
  <c r="AJ569" i="14" s="1"/>
  <c r="AD568" i="14" a="1"/>
  <c r="AD568" i="14" s="1"/>
  <c r="AN566" i="14" a="1"/>
  <c r="AN566" i="14" s="1"/>
  <c r="AH565" i="14" a="1"/>
  <c r="AH565" i="14" s="1"/>
  <c r="AF564" i="14" a="1"/>
  <c r="AF564" i="14" s="1"/>
  <c r="AL562" i="14" a="1"/>
  <c r="AL562" i="14" s="1"/>
  <c r="AJ561" i="14" a="1"/>
  <c r="AJ561" i="14" s="1"/>
  <c r="AD560" i="14" a="1"/>
  <c r="AD560" i="14" s="1"/>
  <c r="AN558" i="14" a="1"/>
  <c r="AN558" i="14" s="1"/>
  <c r="AH557" i="14" a="1"/>
  <c r="AH557" i="14" s="1"/>
  <c r="AF556" i="14" a="1"/>
  <c r="AF556" i="14" s="1"/>
  <c r="AL554" i="14" a="1"/>
  <c r="AL554" i="14" s="1"/>
  <c r="AJ553" i="14" a="1"/>
  <c r="AJ553" i="14" s="1"/>
  <c r="AF552" i="14" a="1"/>
  <c r="AF552" i="14" s="1"/>
  <c r="AN550" i="14" a="1"/>
  <c r="AN550" i="14" s="1"/>
  <c r="AJ549" i="14" a="1"/>
  <c r="AJ549" i="14" s="1"/>
  <c r="AF548" i="14" a="1"/>
  <c r="AF548" i="14" s="1"/>
  <c r="AN546" i="14" a="1"/>
  <c r="AN546" i="14" s="1"/>
  <c r="AJ545" i="14" a="1"/>
  <c r="AJ545" i="14" s="1"/>
  <c r="AF544" i="14" a="1"/>
  <c r="AF544" i="14" s="1"/>
  <c r="AN542" i="14" a="1"/>
  <c r="AN542" i="14" s="1"/>
  <c r="AL541" i="14" a="1"/>
  <c r="AL541" i="14" s="1"/>
  <c r="AJ540" i="14" a="1"/>
  <c r="AJ540" i="14" s="1"/>
  <c r="AD539" i="14" a="1"/>
  <c r="AD539" i="14" s="1"/>
  <c r="AH587" i="14" a="1"/>
  <c r="AH587" i="14" s="1"/>
  <c r="AF585" i="14" a="1"/>
  <c r="AF585" i="14" s="1"/>
  <c r="AL583" i="14" a="1"/>
  <c r="AL583" i="14" s="1"/>
  <c r="AJ582" i="14" a="1"/>
  <c r="AJ582" i="14" s="1"/>
  <c r="AD581" i="14" a="1"/>
  <c r="AD581" i="14" s="1"/>
  <c r="AN579" i="14" a="1"/>
  <c r="AN579" i="14" s="1"/>
  <c r="AH578" i="14" a="1"/>
  <c r="AH578" i="14" s="1"/>
  <c r="AF577" i="14" a="1"/>
  <c r="AF577" i="14" s="1"/>
  <c r="AL575" i="14" a="1"/>
  <c r="AL575" i="14" s="1"/>
  <c r="AJ574" i="14" a="1"/>
  <c r="AJ574" i="14" s="1"/>
  <c r="AD573" i="14" a="1"/>
  <c r="AD573" i="14" s="1"/>
  <c r="AN571" i="14" a="1"/>
  <c r="AN571" i="14" s="1"/>
  <c r="AH570" i="14" a="1"/>
  <c r="AH570" i="14" s="1"/>
  <c r="AF569" i="14" a="1"/>
  <c r="AF569" i="14" s="1"/>
  <c r="AL567" i="14" a="1"/>
  <c r="AL567" i="14" s="1"/>
  <c r="AJ566" i="14" a="1"/>
  <c r="AJ566" i="14" s="1"/>
  <c r="AD565" i="14" a="1"/>
  <c r="AD565" i="14" s="1"/>
  <c r="AN563" i="14" a="1"/>
  <c r="AN563" i="14" s="1"/>
  <c r="AH562" i="14" a="1"/>
  <c r="AH562" i="14" s="1"/>
  <c r="AF561" i="14" a="1"/>
  <c r="AF561" i="14" s="1"/>
  <c r="AL559" i="14" a="1"/>
  <c r="AL559" i="14" s="1"/>
  <c r="AJ558" i="14" a="1"/>
  <c r="AJ558" i="14" s="1"/>
  <c r="AD557" i="14" a="1"/>
  <c r="AD557" i="14" s="1"/>
  <c r="AN555" i="14" a="1"/>
  <c r="AN555" i="14" s="1"/>
  <c r="AH554" i="14" a="1"/>
  <c r="AH554" i="14" s="1"/>
  <c r="AF553" i="14" a="1"/>
  <c r="AF553" i="14" s="1"/>
  <c r="AN551" i="14" a="1"/>
  <c r="AN551" i="14" s="1"/>
  <c r="AJ550" i="14" a="1"/>
  <c r="AJ550" i="14" s="1"/>
  <c r="AF549" i="14" a="1"/>
  <c r="AF549" i="14" s="1"/>
  <c r="AN547" i="14" a="1"/>
  <c r="AN547" i="14" s="1"/>
  <c r="AJ546" i="14" a="1"/>
  <c r="AJ546" i="14" s="1"/>
  <c r="AF545" i="14" a="1"/>
  <c r="AF545" i="14" s="1"/>
  <c r="AN543" i="14" a="1"/>
  <c r="AN543" i="14" s="1"/>
  <c r="AH542" i="14" a="1"/>
  <c r="AH542" i="14" s="1"/>
  <c r="AL540" i="14" a="1"/>
  <c r="AL540" i="14" s="1"/>
  <c r="AJ539" i="14" a="1"/>
  <c r="AJ539" i="14" s="1"/>
  <c r="AD538" i="14" a="1"/>
  <c r="AD538" i="14" s="1"/>
  <c r="AE587" i="14" a="1"/>
  <c r="AE587" i="14" s="1"/>
  <c r="AE585" i="14" a="1"/>
  <c r="AE585" i="14" s="1"/>
  <c r="AO583" i="14" a="1"/>
  <c r="AO583" i="14" s="1"/>
  <c r="AI582" i="14" a="1"/>
  <c r="AI582" i="14" s="1"/>
  <c r="AG581" i="14" a="1"/>
  <c r="AG581" i="14" s="1"/>
  <c r="AM579" i="14" a="1"/>
  <c r="AM579" i="14" s="1"/>
  <c r="AK578" i="14" a="1"/>
  <c r="AK578" i="14" s="1"/>
  <c r="AE577" i="14" a="1"/>
  <c r="AE577" i="14" s="1"/>
  <c r="AO575" i="14" a="1"/>
  <c r="AO575" i="14" s="1"/>
  <c r="AI574" i="14" a="1"/>
  <c r="AI574" i="14" s="1"/>
  <c r="AG573" i="14" a="1"/>
  <c r="AG573" i="14" s="1"/>
  <c r="AM571" i="14" a="1"/>
  <c r="AM571" i="14" s="1"/>
  <c r="AK570" i="14" a="1"/>
  <c r="AK570" i="14" s="1"/>
  <c r="AE569" i="14" a="1"/>
  <c r="AE569" i="14" s="1"/>
  <c r="AO567" i="14" a="1"/>
  <c r="AO567" i="14" s="1"/>
  <c r="AI566" i="14" a="1"/>
  <c r="AI566" i="14" s="1"/>
  <c r="AG565" i="14" a="1"/>
  <c r="AG565" i="14" s="1"/>
  <c r="AM563" i="14" a="1"/>
  <c r="AM563" i="14" s="1"/>
  <c r="AK562" i="14" a="1"/>
  <c r="AK562" i="14" s="1"/>
  <c r="AE561" i="14" a="1"/>
  <c r="AE561" i="14" s="1"/>
  <c r="AO559" i="14" a="1"/>
  <c r="AO559" i="14" s="1"/>
  <c r="AI558" i="14" a="1"/>
  <c r="AI558" i="14" s="1"/>
  <c r="AG557" i="14" a="1"/>
  <c r="AG557" i="14" s="1"/>
  <c r="AM555" i="14" a="1"/>
  <c r="AM555" i="14" s="1"/>
  <c r="AK554" i="14" a="1"/>
  <c r="AK554" i="14" s="1"/>
  <c r="AE553" i="14" a="1"/>
  <c r="AE553" i="14" s="1"/>
  <c r="AM551" i="14" a="1"/>
  <c r="AM551" i="14" s="1"/>
  <c r="AI550" i="14" a="1"/>
  <c r="AI550" i="14" s="1"/>
  <c r="AE549" i="14" a="1"/>
  <c r="AE549" i="14" s="1"/>
  <c r="AM547" i="14" a="1"/>
  <c r="AM547" i="14" s="1"/>
  <c r="AI546" i="14" a="1"/>
  <c r="AI546" i="14" s="1"/>
  <c r="AE545" i="14" a="1"/>
  <c r="AE545" i="14" s="1"/>
  <c r="AM543" i="14" a="1"/>
  <c r="AM543" i="14" s="1"/>
  <c r="AJ542" i="14" a="1"/>
  <c r="AJ542" i="14" s="1"/>
  <c r="AG541" i="14" a="1"/>
  <c r="AG541" i="14" s="1"/>
  <c r="AM539" i="14" a="1"/>
  <c r="AM539" i="14" s="1"/>
  <c r="AK538" i="14" a="1"/>
  <c r="AK538" i="14" s="1"/>
  <c r="AE586" i="14" a="1"/>
  <c r="AE586" i="14" s="1"/>
  <c r="AI584" i="14" a="1"/>
  <c r="AI584" i="14" s="1"/>
  <c r="AG583" i="14" a="1"/>
  <c r="AG583" i="14" s="1"/>
  <c r="AM581" i="14" a="1"/>
  <c r="AM581" i="14" s="1"/>
  <c r="AK580" i="14" a="1"/>
  <c r="AK580" i="14" s="1"/>
  <c r="AE579" i="14" a="1"/>
  <c r="AE579" i="14" s="1"/>
  <c r="AO577" i="14" a="1"/>
  <c r="AO577" i="14" s="1"/>
  <c r="AI576" i="14" a="1"/>
  <c r="AI576" i="14" s="1"/>
  <c r="AG575" i="14" a="1"/>
  <c r="AG575" i="14" s="1"/>
  <c r="AM573" i="14" a="1"/>
  <c r="AM573" i="14" s="1"/>
  <c r="AK572" i="14" a="1"/>
  <c r="AK572" i="14" s="1"/>
  <c r="AE571" i="14" a="1"/>
  <c r="AE571" i="14" s="1"/>
  <c r="AO569" i="14" a="1"/>
  <c r="AO569" i="14" s="1"/>
  <c r="AI568" i="14" a="1"/>
  <c r="AI568" i="14" s="1"/>
  <c r="AG567" i="14" a="1"/>
  <c r="AG567" i="14" s="1"/>
  <c r="AM565" i="14" a="1"/>
  <c r="AM565" i="14" s="1"/>
  <c r="AK564" i="14" a="1"/>
  <c r="AK564" i="14" s="1"/>
  <c r="AE563" i="14" a="1"/>
  <c r="AE563" i="14" s="1"/>
  <c r="AO561" i="14" a="1"/>
  <c r="AO561" i="14" s="1"/>
  <c r="AI560" i="14" a="1"/>
  <c r="AI560" i="14" s="1"/>
  <c r="AG559" i="14" a="1"/>
  <c r="AG559" i="14" s="1"/>
  <c r="AM557" i="14" a="1"/>
  <c r="AM557" i="14" s="1"/>
  <c r="AK556" i="14" a="1"/>
  <c r="AK556" i="14" s="1"/>
  <c r="AE555" i="14" a="1"/>
  <c r="AE555" i="14" s="1"/>
  <c r="AO553" i="14" a="1"/>
  <c r="AO553" i="14" s="1"/>
  <c r="AJ552" i="14" a="1"/>
  <c r="AJ552" i="14" s="1"/>
  <c r="AF551" i="14" a="1"/>
  <c r="AF551" i="14" s="1"/>
  <c r="AN549" i="14" a="1"/>
  <c r="AN549" i="14" s="1"/>
  <c r="AJ548" i="14" a="1"/>
  <c r="AJ548" i="14" s="1"/>
  <c r="AF547" i="14" a="1"/>
  <c r="AF547" i="14" s="1"/>
  <c r="AN545" i="14" a="1"/>
  <c r="AN545" i="14" s="1"/>
  <c r="AJ544" i="14" a="1"/>
  <c r="AJ544" i="14" s="1"/>
  <c r="AF543" i="14" a="1"/>
  <c r="AF543" i="14" s="1"/>
  <c r="AM541" i="14" a="1"/>
  <c r="AM541" i="14" s="1"/>
  <c r="AK540" i="14" a="1"/>
  <c r="AK540" i="14" s="1"/>
  <c r="AE539" i="14" a="1"/>
  <c r="AE539" i="14" s="1"/>
  <c r="AJ537" i="14" a="1"/>
  <c r="AJ537" i="14" s="1"/>
  <c r="AF536" i="14" a="1"/>
  <c r="AF536" i="14" s="1"/>
  <c r="AN534" i="14" a="1"/>
  <c r="AN534" i="14" s="1"/>
  <c r="AJ533" i="14" a="1"/>
  <c r="AJ533" i="14" s="1"/>
  <c r="AF532" i="14" a="1"/>
  <c r="AF532" i="14" s="1"/>
  <c r="AL530" i="14" a="1"/>
  <c r="AL530" i="14" s="1"/>
  <c r="AJ529" i="14" a="1"/>
  <c r="AJ529" i="14" s="1"/>
  <c r="AD528" i="14" a="1"/>
  <c r="AD528" i="14" s="1"/>
  <c r="AN526" i="14" a="1"/>
  <c r="AN526" i="14" s="1"/>
  <c r="AH525" i="14" a="1"/>
  <c r="AH525" i="14" s="1"/>
  <c r="AF524" i="14" a="1"/>
  <c r="AF524" i="14" s="1"/>
  <c r="AL522" i="14" a="1"/>
  <c r="AL522" i="14" s="1"/>
  <c r="AJ521" i="14" a="1"/>
  <c r="AJ521" i="14" s="1"/>
  <c r="AD520" i="14" a="1"/>
  <c r="AD520" i="14" s="1"/>
  <c r="AN518" i="14" a="1"/>
  <c r="AN518" i="14" s="1"/>
  <c r="AI517" i="14" a="1"/>
  <c r="AI517" i="14" s="1"/>
  <c r="AE516" i="14" a="1"/>
  <c r="AE516" i="14" s="1"/>
  <c r="AO514" i="14" a="1"/>
  <c r="AO514" i="14" s="1"/>
  <c r="AH513" i="14" a="1"/>
  <c r="AH513" i="14" s="1"/>
  <c r="AD512" i="14" a="1"/>
  <c r="AD512" i="14" s="1"/>
  <c r="AL510" i="14" a="1"/>
  <c r="AL510" i="14" s="1"/>
  <c r="AH509" i="14" a="1"/>
  <c r="AH509" i="14" s="1"/>
  <c r="AE508" i="14" a="1"/>
  <c r="AE508" i="14" s="1"/>
  <c r="AK506" i="14" a="1"/>
  <c r="AK506" i="14" s="1"/>
  <c r="AI505" i="14" a="1"/>
  <c r="AI505" i="14" s="1"/>
  <c r="AO503" i="14" a="1"/>
  <c r="AO503" i="14" s="1"/>
  <c r="AM502" i="14" a="1"/>
  <c r="AM502" i="14" s="1"/>
  <c r="AH501" i="14" a="1"/>
  <c r="AH501" i="14" s="1"/>
  <c r="AD500" i="14" a="1"/>
  <c r="AD500" i="14" s="1"/>
  <c r="AL498" i="14" a="1"/>
  <c r="AL498" i="14" s="1"/>
  <c r="AH497" i="14" a="1"/>
  <c r="AH497" i="14" s="1"/>
  <c r="AD496" i="14" a="1"/>
  <c r="AD496" i="14" s="1"/>
  <c r="AL494" i="14" a="1"/>
  <c r="AL494" i="14" s="1"/>
  <c r="AH493" i="14" a="1"/>
  <c r="AH493" i="14" s="1"/>
  <c r="AD492" i="14" a="1"/>
  <c r="AD492" i="14" s="1"/>
  <c r="AL490" i="14" a="1"/>
  <c r="AL490" i="14" s="1"/>
  <c r="AH489" i="14" a="1"/>
  <c r="AH489" i="14" s="1"/>
  <c r="AD537" i="14" a="1"/>
  <c r="AD537" i="14" s="1"/>
  <c r="AN535" i="14" a="1"/>
  <c r="AN535" i="14" s="1"/>
  <c r="AJ534" i="14" a="1"/>
  <c r="AJ534" i="14" s="1"/>
  <c r="AF533" i="14" a="1"/>
  <c r="AF533" i="14" s="1"/>
  <c r="AN531" i="14" a="1"/>
  <c r="AN531" i="14" s="1"/>
  <c r="AH530" i="14" a="1"/>
  <c r="AH530" i="14" s="1"/>
  <c r="AF529" i="14" a="1"/>
  <c r="AF529" i="14" s="1"/>
  <c r="AL527" i="14" a="1"/>
  <c r="AL527" i="14" s="1"/>
  <c r="AJ526" i="14" a="1"/>
  <c r="AJ526" i="14" s="1"/>
  <c r="AD525" i="14" a="1"/>
  <c r="AD525" i="14" s="1"/>
  <c r="AN523" i="14" a="1"/>
  <c r="AN523" i="14" s="1"/>
  <c r="AH522" i="14" a="1"/>
  <c r="AH522" i="14" s="1"/>
  <c r="AF521" i="14" a="1"/>
  <c r="AF521" i="14" s="1"/>
  <c r="AL519" i="14" a="1"/>
  <c r="AL519" i="14" s="1"/>
  <c r="AJ518" i="14" a="1"/>
  <c r="AJ518" i="14" s="1"/>
  <c r="AE517" i="14" a="1"/>
  <c r="AE517" i="14" s="1"/>
  <c r="AL515" i="14" a="1"/>
  <c r="AL515" i="14" s="1"/>
  <c r="AJ514" i="14" a="1"/>
  <c r="AJ514" i="14" s="1"/>
  <c r="AG513" i="14" a="1"/>
  <c r="AG513" i="14" s="1"/>
  <c r="AO511" i="14" a="1"/>
  <c r="AO511" i="14" s="1"/>
  <c r="AK510" i="14" a="1"/>
  <c r="AK510" i="14" s="1"/>
  <c r="AG509" i="14" a="1"/>
  <c r="AG509" i="14" s="1"/>
  <c r="AD508" i="14" a="1"/>
  <c r="AD508" i="14" s="1"/>
  <c r="AJ506" i="14" a="1"/>
  <c r="AJ506" i="14" s="1"/>
  <c r="AH505" i="14" a="1"/>
  <c r="AH505" i="14" s="1"/>
  <c r="AN503" i="14" a="1"/>
  <c r="AN503" i="14" s="1"/>
  <c r="AL502" i="14" a="1"/>
  <c r="AL502" i="14" s="1"/>
  <c r="AG501" i="14" a="1"/>
  <c r="AG501" i="14" s="1"/>
  <c r="AO499" i="14" a="1"/>
  <c r="AO499" i="14" s="1"/>
  <c r="AK498" i="14" a="1"/>
  <c r="AK498" i="14" s="1"/>
  <c r="AG497" i="14" a="1"/>
  <c r="AG497" i="14" s="1"/>
  <c r="AO495" i="14" a="1"/>
  <c r="AO495" i="14" s="1"/>
  <c r="AK494" i="14" a="1"/>
  <c r="AK494" i="14" s="1"/>
  <c r="AG493" i="14" a="1"/>
  <c r="AG493" i="14" s="1"/>
  <c r="AO491" i="14" a="1"/>
  <c r="AO491" i="14" s="1"/>
  <c r="AK490" i="14" a="1"/>
  <c r="AK490" i="14" s="1"/>
  <c r="AG489" i="14" a="1"/>
  <c r="AG489" i="14" s="1"/>
  <c r="AD536" i="14" a="1"/>
  <c r="AD536" i="14" s="1"/>
  <c r="AL534" i="14" a="1"/>
  <c r="AL534" i="14" s="1"/>
  <c r="AH533" i="14" a="1"/>
  <c r="AH533" i="14" s="1"/>
  <c r="AD532" i="14" a="1"/>
  <c r="AD532" i="14" s="1"/>
  <c r="AN530" i="14" a="1"/>
  <c r="AN530" i="14" s="1"/>
  <c r="AH529" i="14" a="1"/>
  <c r="AH529" i="14" s="1"/>
  <c r="AF528" i="14" a="1"/>
  <c r="AF528" i="14" s="1"/>
  <c r="AL526" i="14" a="1"/>
  <c r="AL526" i="14" s="1"/>
  <c r="AJ525" i="14" a="1"/>
  <c r="AJ525" i="14" s="1"/>
  <c r="AD524" i="14" a="1"/>
  <c r="AD524" i="14" s="1"/>
  <c r="AN522" i="14" a="1"/>
  <c r="AN522" i="14" s="1"/>
  <c r="AH521" i="14" a="1"/>
  <c r="AH521" i="14" s="1"/>
  <c r="AF520" i="14" a="1"/>
  <c r="AF520" i="14" s="1"/>
  <c r="AL518" i="14" a="1"/>
  <c r="AL518" i="14" s="1"/>
  <c r="AK517" i="14" a="1"/>
  <c r="AK517" i="14" s="1"/>
  <c r="AG516" i="14" a="1"/>
  <c r="AG516" i="14" s="1"/>
  <c r="AM514" i="14" a="1"/>
  <c r="AM514" i="14" s="1"/>
  <c r="AJ513" i="14" a="1"/>
  <c r="AJ513" i="14" s="1"/>
  <c r="AF512" i="14" a="1"/>
  <c r="AF512" i="14" s="1"/>
  <c r="AN510" i="14" a="1"/>
  <c r="AN510" i="14" s="1"/>
  <c r="AJ509" i="14" a="1"/>
  <c r="AJ509" i="14" s="1"/>
  <c r="AF508" i="14" a="1"/>
  <c r="AF508" i="14" s="1"/>
  <c r="AD507" i="14" a="1"/>
  <c r="AD507" i="14" s="1"/>
  <c r="AJ505" i="14" a="1"/>
  <c r="AJ505" i="14" s="1"/>
  <c r="AH504" i="14" a="1"/>
  <c r="AH504" i="14" s="1"/>
  <c r="AN502" i="14" a="1"/>
  <c r="AN502" i="14" s="1"/>
  <c r="AM501" i="14" a="1"/>
  <c r="AM501" i="14" s="1"/>
  <c r="AI500" i="14" a="1"/>
  <c r="AI500" i="14" s="1"/>
  <c r="AE499" i="14" a="1"/>
  <c r="AE499" i="14" s="1"/>
  <c r="AM497" i="14" a="1"/>
  <c r="AM497" i="14" s="1"/>
  <c r="AI496" i="14" a="1"/>
  <c r="AI496" i="14" s="1"/>
  <c r="AE495" i="14" a="1"/>
  <c r="AE495" i="14" s="1"/>
  <c r="AM493" i="14" a="1"/>
  <c r="AM493" i="14" s="1"/>
  <c r="AI492" i="14" a="1"/>
  <c r="AI492" i="14" s="1"/>
  <c r="AE491" i="14" a="1"/>
  <c r="AE491" i="14" s="1"/>
  <c r="AM489" i="14" a="1"/>
  <c r="AM489" i="14" s="1"/>
  <c r="AK537" i="14" a="1"/>
  <c r="AK537" i="14" s="1"/>
  <c r="AG536" i="14" a="1"/>
  <c r="AG536" i="14" s="1"/>
  <c r="AO534" i="14" a="1"/>
  <c r="AO534" i="14" s="1"/>
  <c r="AK533" i="14" a="1"/>
  <c r="AK533" i="14" s="1"/>
  <c r="AG532" i="14" a="1"/>
  <c r="AG532" i="14" s="1"/>
  <c r="AM530" i="14" a="1"/>
  <c r="AM530" i="14" s="1"/>
  <c r="AK529" i="14" a="1"/>
  <c r="AK529" i="14" s="1"/>
  <c r="AE528" i="14" a="1"/>
  <c r="AE528" i="14" s="1"/>
  <c r="AO526" i="14" a="1"/>
  <c r="AO526" i="14" s="1"/>
  <c r="AI525" i="14" a="1"/>
  <c r="AI525" i="14" s="1"/>
  <c r="AG524" i="14" a="1"/>
  <c r="AG524" i="14" s="1"/>
  <c r="AM522" i="14" a="1"/>
  <c r="AM522" i="14" s="1"/>
  <c r="AK521" i="14" a="1"/>
  <c r="AK521" i="14" s="1"/>
  <c r="AE520" i="14" a="1"/>
  <c r="AE520" i="14" s="1"/>
  <c r="AO518" i="14" a="1"/>
  <c r="AO518" i="14" s="1"/>
  <c r="AJ517" i="14" a="1"/>
  <c r="AJ517" i="14" s="1"/>
  <c r="AF516" i="14" a="1"/>
  <c r="AF516" i="14" s="1"/>
  <c r="AL514" i="14" a="1"/>
  <c r="AL514" i="14" s="1"/>
  <c r="AI513" i="14" a="1"/>
  <c r="AI513" i="14" s="1"/>
  <c r="AE512" i="14" a="1"/>
  <c r="AE512" i="14" s="1"/>
  <c r="AM510" i="14" a="1"/>
  <c r="AM510" i="14" s="1"/>
  <c r="AI509" i="14" a="1"/>
  <c r="AI509" i="14" s="1"/>
  <c r="AN507" i="14" a="1"/>
  <c r="AN507" i="14" s="1"/>
  <c r="AL506" i="14" a="1"/>
  <c r="AL506" i="14" s="1"/>
  <c r="AF505" i="14" a="1"/>
  <c r="AF505" i="14" s="1"/>
  <c r="AD504" i="14" a="1"/>
  <c r="AD504" i="14" s="1"/>
  <c r="AJ502" i="14" a="1"/>
  <c r="AJ502" i="14" s="1"/>
  <c r="AI501" i="14" a="1"/>
  <c r="AI501" i="14" s="1"/>
  <c r="AE500" i="14" a="1"/>
  <c r="AE500" i="14" s="1"/>
  <c r="AM498" i="14" a="1"/>
  <c r="AM498" i="14" s="1"/>
  <c r="AI497" i="14" a="1"/>
  <c r="AI497" i="14" s="1"/>
  <c r="AE496" i="14" a="1"/>
  <c r="AE496" i="14" s="1"/>
  <c r="AM494" i="14" a="1"/>
  <c r="AM494" i="14" s="1"/>
  <c r="AI493" i="14" a="1"/>
  <c r="AI493" i="14" s="1"/>
  <c r="AE492" i="14" a="1"/>
  <c r="AE492" i="14" s="1"/>
  <c r="AM490" i="14" a="1"/>
  <c r="AM490" i="14" s="1"/>
  <c r="AI489" i="14" a="1"/>
  <c r="AI489" i="14" s="1"/>
  <c r="AE488" i="14" a="1"/>
  <c r="AE488" i="14" s="1"/>
  <c r="AM486" i="14" a="1"/>
  <c r="AM486" i="14" s="1"/>
  <c r="AI485" i="14" a="1"/>
  <c r="AI485" i="14" s="1"/>
  <c r="AE484" i="14" a="1"/>
  <c r="AE484" i="14" s="1"/>
  <c r="AM482" i="14" a="1"/>
  <c r="AM482" i="14" s="1"/>
  <c r="AI481" i="14" a="1"/>
  <c r="AI481" i="14" s="1"/>
  <c r="AE480" i="14" a="1"/>
  <c r="AE480" i="14" s="1"/>
  <c r="AM478" i="14" a="1"/>
  <c r="AM478" i="14" s="1"/>
  <c r="AI477" i="14" a="1"/>
  <c r="AI477" i="14" s="1"/>
  <c r="AE476" i="14" a="1"/>
  <c r="AE476" i="14" s="1"/>
  <c r="AM474" i="14" a="1"/>
  <c r="AM474" i="14" s="1"/>
  <c r="AI473" i="14" a="1"/>
  <c r="AI473" i="14" s="1"/>
  <c r="AE472" i="14" a="1"/>
  <c r="AE472" i="14" s="1"/>
  <c r="AM470" i="14" a="1"/>
  <c r="AM470" i="14" s="1"/>
  <c r="AI469" i="14" a="1"/>
  <c r="AI469" i="14" s="1"/>
  <c r="AE468" i="14" a="1"/>
  <c r="AE468" i="14" s="1"/>
  <c r="AM466" i="14" a="1"/>
  <c r="AM466" i="14" s="1"/>
  <c r="AI465" i="14" a="1"/>
  <c r="AI465" i="14" s="1"/>
  <c r="AE464" i="14" a="1"/>
  <c r="AE464" i="14" s="1"/>
  <c r="AM462" i="14" a="1"/>
  <c r="AM462" i="14" s="1"/>
  <c r="AI461" i="14" a="1"/>
  <c r="AI461" i="14" s="1"/>
  <c r="AE460" i="14" a="1"/>
  <c r="AE460" i="14" s="1"/>
  <c r="AM458" i="14" a="1"/>
  <c r="AM458" i="14" s="1"/>
  <c r="AI457" i="14" a="1"/>
  <c r="AI457" i="14" s="1"/>
  <c r="AE456" i="14" a="1"/>
  <c r="AE456" i="14" s="1"/>
  <c r="AM454" i="14" a="1"/>
  <c r="AM454" i="14" s="1"/>
  <c r="AI453" i="14" a="1"/>
  <c r="AI453" i="14" s="1"/>
  <c r="AE452" i="14" a="1"/>
  <c r="AE452" i="14" s="1"/>
  <c r="AM450" i="14" a="1"/>
  <c r="AM450" i="14" s="1"/>
  <c r="AI449" i="14" a="1"/>
  <c r="AI449" i="14" s="1"/>
  <c r="AE448" i="14" a="1"/>
  <c r="AE448" i="14" s="1"/>
  <c r="AM446" i="14" a="1"/>
  <c r="AM446" i="14" s="1"/>
  <c r="AI445" i="14" a="1"/>
  <c r="AI445" i="14" s="1"/>
  <c r="AE444" i="14" a="1"/>
  <c r="AE444" i="14" s="1"/>
  <c r="AG488" i="14" a="1"/>
  <c r="AG488" i="14" s="1"/>
  <c r="AO486" i="14" a="1"/>
  <c r="AO486" i="14" s="1"/>
  <c r="AK485" i="14" a="1"/>
  <c r="AK485" i="14" s="1"/>
  <c r="AG484" i="14" a="1"/>
  <c r="AG484" i="14" s="1"/>
  <c r="AO482" i="14" a="1"/>
  <c r="AO482" i="14" s="1"/>
  <c r="AK481" i="14" a="1"/>
  <c r="AK481" i="14" s="1"/>
  <c r="AG480" i="14" a="1"/>
  <c r="AG480" i="14" s="1"/>
  <c r="AO478" i="14" a="1"/>
  <c r="AO478" i="14" s="1"/>
  <c r="AK477" i="14" a="1"/>
  <c r="AK477" i="14" s="1"/>
  <c r="AG476" i="14" a="1"/>
  <c r="AG476" i="14" s="1"/>
  <c r="AO474" i="14" a="1"/>
  <c r="AO474" i="14" s="1"/>
  <c r="AK473" i="14" a="1"/>
  <c r="AK473" i="14" s="1"/>
  <c r="AG472" i="14" a="1"/>
  <c r="AG472" i="14" s="1"/>
  <c r="AO470" i="14" a="1"/>
  <c r="AO470" i="14" s="1"/>
  <c r="AK469" i="14" a="1"/>
  <c r="AK469" i="14" s="1"/>
  <c r="AG468" i="14" a="1"/>
  <c r="AG468" i="14" s="1"/>
  <c r="AO466" i="14" a="1"/>
  <c r="AO466" i="14" s="1"/>
  <c r="AK465" i="14" a="1"/>
  <c r="AK465" i="14" s="1"/>
  <c r="AG464" i="14" a="1"/>
  <c r="AG464" i="14" s="1"/>
  <c r="AO462" i="14" a="1"/>
  <c r="AO462" i="14" s="1"/>
  <c r="AK461" i="14" a="1"/>
  <c r="AK461" i="14" s="1"/>
  <c r="AG460" i="14" a="1"/>
  <c r="AG460" i="14" s="1"/>
  <c r="AO458" i="14" a="1"/>
  <c r="AO458" i="14" s="1"/>
  <c r="AK457" i="14" a="1"/>
  <c r="AK457" i="14" s="1"/>
  <c r="AG456" i="14" a="1"/>
  <c r="AG456" i="14" s="1"/>
  <c r="AO454" i="14" a="1"/>
  <c r="AO454" i="14" s="1"/>
  <c r="AK453" i="14" a="1"/>
  <c r="AK453" i="14" s="1"/>
  <c r="AG452" i="14" a="1"/>
  <c r="AG452" i="14" s="1"/>
  <c r="AO450" i="14" a="1"/>
  <c r="AO450" i="14" s="1"/>
  <c r="AK449" i="14" a="1"/>
  <c r="AK449" i="14" s="1"/>
  <c r="AG448" i="14" a="1"/>
  <c r="AG448" i="14" s="1"/>
  <c r="AO446" i="14" a="1"/>
  <c r="AO446" i="14" s="1"/>
  <c r="AK445" i="14" a="1"/>
  <c r="AK445" i="14" s="1"/>
  <c r="AG444" i="14" a="1"/>
  <c r="AG444" i="14" s="1"/>
  <c r="AI487" i="14" a="1"/>
  <c r="AI487" i="14" s="1"/>
  <c r="AE486" i="14" a="1"/>
  <c r="AE486" i="14" s="1"/>
  <c r="AM484" i="14" a="1"/>
  <c r="AM484" i="14" s="1"/>
  <c r="AI483" i="14" a="1"/>
  <c r="AI483" i="14" s="1"/>
  <c r="AE482" i="14" a="1"/>
  <c r="AE482" i="14" s="1"/>
  <c r="AM480" i="14" a="1"/>
  <c r="AM480" i="14" s="1"/>
  <c r="AI479" i="14" a="1"/>
  <c r="AI479" i="14" s="1"/>
  <c r="AE478" i="14" a="1"/>
  <c r="AE478" i="14" s="1"/>
  <c r="AM476" i="14" a="1"/>
  <c r="AM476" i="14" s="1"/>
  <c r="AI475" i="14" a="1"/>
  <c r="AI475" i="14" s="1"/>
  <c r="AE474" i="14" a="1"/>
  <c r="AE474" i="14" s="1"/>
  <c r="AM472" i="14" a="1"/>
  <c r="AM472" i="14" s="1"/>
  <c r="AI471" i="14" a="1"/>
  <c r="AI471" i="14" s="1"/>
  <c r="AE470" i="14" a="1"/>
  <c r="AE470" i="14" s="1"/>
  <c r="AM468" i="14" a="1"/>
  <c r="AM468" i="14" s="1"/>
  <c r="AI467" i="14" a="1"/>
  <c r="AI467" i="14" s="1"/>
  <c r="AE466" i="14" a="1"/>
  <c r="AE466" i="14" s="1"/>
  <c r="AM464" i="14" a="1"/>
  <c r="AM464" i="14" s="1"/>
  <c r="AI463" i="14" a="1"/>
  <c r="AI463" i="14" s="1"/>
  <c r="AE462" i="14" a="1"/>
  <c r="AE462" i="14" s="1"/>
  <c r="AM460" i="14" a="1"/>
  <c r="AM460" i="14" s="1"/>
  <c r="AI459" i="14" a="1"/>
  <c r="AI459" i="14" s="1"/>
  <c r="AE458" i="14" a="1"/>
  <c r="AE458" i="14" s="1"/>
  <c r="AM456" i="14" a="1"/>
  <c r="AM456" i="14" s="1"/>
  <c r="AI455" i="14" a="1"/>
  <c r="AI455" i="14" s="1"/>
  <c r="AE454" i="14" a="1"/>
  <c r="AE454" i="14" s="1"/>
  <c r="AM452" i="14" a="1"/>
  <c r="AM452" i="14" s="1"/>
  <c r="AI451" i="14" a="1"/>
  <c r="AI451" i="14" s="1"/>
  <c r="AE450" i="14" a="1"/>
  <c r="AE450" i="14" s="1"/>
  <c r="AM448" i="14" a="1"/>
  <c r="AM448" i="14" s="1"/>
  <c r="AI447" i="14" a="1"/>
  <c r="AI447" i="14" s="1"/>
  <c r="AE446" i="14" a="1"/>
  <c r="AE446" i="14" s="1"/>
  <c r="AM444" i="14" a="1"/>
  <c r="AM444" i="14" s="1"/>
  <c r="AI443" i="14" a="1"/>
  <c r="AI443" i="14" s="1"/>
  <c r="AI488" i="14" a="1"/>
  <c r="AI488" i="14" s="1"/>
  <c r="AE487" i="14" a="1"/>
  <c r="AE487" i="14" s="1"/>
  <c r="AM485" i="14" a="1"/>
  <c r="AM485" i="14" s="1"/>
  <c r="AI484" i="14" a="1"/>
  <c r="AI484" i="14" s="1"/>
  <c r="AE483" i="14" a="1"/>
  <c r="AE483" i="14" s="1"/>
  <c r="AM481" i="14" a="1"/>
  <c r="AM481" i="14" s="1"/>
  <c r="AI480" i="14" a="1"/>
  <c r="AI480" i="14" s="1"/>
  <c r="AE479" i="14" a="1"/>
  <c r="AE479" i="14" s="1"/>
  <c r="AM477" i="14" a="1"/>
  <c r="AM477" i="14" s="1"/>
  <c r="AI476" i="14" a="1"/>
  <c r="AI476" i="14" s="1"/>
  <c r="AE475" i="14" a="1"/>
  <c r="AE475" i="14" s="1"/>
  <c r="AM473" i="14" a="1"/>
  <c r="AM473" i="14" s="1"/>
  <c r="AI472" i="14" a="1"/>
  <c r="AI472" i="14" s="1"/>
  <c r="AE471" i="14" a="1"/>
  <c r="AE471" i="14" s="1"/>
  <c r="AM469" i="14" a="1"/>
  <c r="AM469" i="14" s="1"/>
  <c r="AI468" i="14" a="1"/>
  <c r="AI468" i="14" s="1"/>
  <c r="AE467" i="14" a="1"/>
  <c r="AE467" i="14" s="1"/>
  <c r="AM465" i="14" a="1"/>
  <c r="AM465" i="14" s="1"/>
  <c r="AI464" i="14" a="1"/>
  <c r="AI464" i="14" s="1"/>
  <c r="AE463" i="14" a="1"/>
  <c r="AE463" i="14" s="1"/>
  <c r="AM461" i="14" a="1"/>
  <c r="AM461" i="14" s="1"/>
  <c r="AI460" i="14" a="1"/>
  <c r="AI460" i="14" s="1"/>
  <c r="AE459" i="14" a="1"/>
  <c r="AE459" i="14" s="1"/>
  <c r="AM457" i="14" a="1"/>
  <c r="AM457" i="14" s="1"/>
  <c r="AI456" i="14" a="1"/>
  <c r="AI456" i="14" s="1"/>
  <c r="AE455" i="14" a="1"/>
  <c r="AE455" i="14" s="1"/>
  <c r="AM453" i="14" a="1"/>
  <c r="AM453" i="14" s="1"/>
  <c r="AI452" i="14" a="1"/>
  <c r="AI452" i="14" s="1"/>
  <c r="AE451" i="14" a="1"/>
  <c r="AE451" i="14" s="1"/>
  <c r="AM449" i="14" a="1"/>
  <c r="AM449" i="14" s="1"/>
  <c r="AI448" i="14" a="1"/>
  <c r="AI448" i="14" s="1"/>
  <c r="AE447" i="14" a="1"/>
  <c r="AE447" i="14" s="1"/>
  <c r="AM445" i="14" a="1"/>
  <c r="AM445" i="14" s="1"/>
  <c r="AI444" i="14" a="1"/>
  <c r="AI444" i="14" s="1"/>
  <c r="AE443" i="14" a="1"/>
  <c r="AE443" i="14" s="1"/>
  <c r="AH442" i="14" a="1"/>
  <c r="AH442" i="14" s="1"/>
  <c r="AD441" i="14" a="1"/>
  <c r="AD441" i="14" s="1"/>
  <c r="AL439" i="14" a="1"/>
  <c r="AL439" i="14" s="1"/>
  <c r="AH438" i="14" a="1"/>
  <c r="AH438" i="14" s="1"/>
  <c r="AD437" i="14" a="1"/>
  <c r="AD437" i="14" s="1"/>
  <c r="AL435" i="14" a="1"/>
  <c r="AL435" i="14" s="1"/>
  <c r="AH434" i="14" a="1"/>
  <c r="AH434" i="14" s="1"/>
  <c r="AD433" i="14" a="1"/>
  <c r="AD433" i="14" s="1"/>
  <c r="AL431" i="14" a="1"/>
  <c r="AL431" i="14" s="1"/>
  <c r="AH430" i="14" a="1"/>
  <c r="AH430" i="14" s="1"/>
  <c r="AD429" i="14" a="1"/>
  <c r="AD429" i="14" s="1"/>
  <c r="AL427" i="14" a="1"/>
  <c r="AL427" i="14" s="1"/>
  <c r="AH426" i="14" a="1"/>
  <c r="AH426" i="14" s="1"/>
  <c r="AO424" i="14" a="1"/>
  <c r="AO424" i="14" s="1"/>
  <c r="AM423" i="14" a="1"/>
  <c r="AM423" i="14" s="1"/>
  <c r="AG422" i="14" a="1"/>
  <c r="AG422" i="14" s="1"/>
  <c r="AE421" i="14" a="1"/>
  <c r="AE421" i="14" s="1"/>
  <c r="AK419" i="14" a="1"/>
  <c r="AK419" i="14" s="1"/>
  <c r="AI418" i="14" a="1"/>
  <c r="AI418" i="14" s="1"/>
  <c r="AD417" i="14" a="1"/>
  <c r="AD417" i="14" s="1"/>
  <c r="AL415" i="14" a="1"/>
  <c r="AL415" i="14" s="1"/>
  <c r="AG414" i="14" a="1"/>
  <c r="AG414" i="14" s="1"/>
  <c r="AE413" i="14" a="1"/>
  <c r="AE413" i="14" s="1"/>
  <c r="AK411" i="14" a="1"/>
  <c r="AK411" i="14" s="1"/>
  <c r="AI410" i="14" a="1"/>
  <c r="AI410" i="14" s="1"/>
  <c r="AO408" i="14" a="1"/>
  <c r="AO408" i="14" s="1"/>
  <c r="AM407" i="14" a="1"/>
  <c r="AM407" i="14" s="1"/>
  <c r="AG406" i="14" a="1"/>
  <c r="AG406" i="14" s="1"/>
  <c r="AE405" i="14" a="1"/>
  <c r="AE405" i="14" s="1"/>
  <c r="AK403" i="14" a="1"/>
  <c r="AK403" i="14" s="1"/>
  <c r="AI402" i="14" a="1"/>
  <c r="AI402" i="14" s="1"/>
  <c r="AO400" i="14" a="1"/>
  <c r="AO400" i="14" s="1"/>
  <c r="AM399" i="14" a="1"/>
  <c r="AM399" i="14" s="1"/>
  <c r="AG398" i="14" a="1"/>
  <c r="AG398" i="14" s="1"/>
  <c r="AE397" i="14" a="1"/>
  <c r="AE397" i="14" s="1"/>
  <c r="AK395" i="14" a="1"/>
  <c r="AK395" i="14" s="1"/>
  <c r="AI394" i="14" a="1"/>
  <c r="AI394" i="14" s="1"/>
  <c r="AO392" i="14" a="1"/>
  <c r="AO392" i="14" s="1"/>
  <c r="AM391" i="14" a="1"/>
  <c r="AM391" i="14" s="1"/>
  <c r="AG390" i="14" a="1"/>
  <c r="AG390" i="14" s="1"/>
  <c r="AE389" i="14" a="1"/>
  <c r="AE389" i="14" s="1"/>
  <c r="AK387" i="14" a="1"/>
  <c r="AK387" i="14" s="1"/>
  <c r="AI386" i="14" a="1"/>
  <c r="AI386" i="14" s="1"/>
  <c r="AO384" i="14" a="1"/>
  <c r="AO384" i="14" s="1"/>
  <c r="AM383" i="14" a="1"/>
  <c r="AM383" i="14" s="1"/>
  <c r="AG382" i="14" a="1"/>
  <c r="AG382" i="14" s="1"/>
  <c r="AE381" i="14" a="1"/>
  <c r="AE381" i="14" s="1"/>
  <c r="AK379" i="14" a="1"/>
  <c r="AK379" i="14" s="1"/>
  <c r="AI378" i="14" a="1"/>
  <c r="AI378" i="14" s="1"/>
  <c r="AO376" i="14" a="1"/>
  <c r="AO376" i="14" s="1"/>
  <c r="AM375" i="14" a="1"/>
  <c r="AM375" i="14" s="1"/>
  <c r="AG374" i="14" a="1"/>
  <c r="AG374" i="14" s="1"/>
  <c r="AE373" i="14" a="1"/>
  <c r="AE373" i="14" s="1"/>
  <c r="AM371" i="14" a="1"/>
  <c r="AM371" i="14" s="1"/>
  <c r="AI370" i="14" a="1"/>
  <c r="AI370" i="14" s="1"/>
  <c r="AO368" i="14" a="1"/>
  <c r="AO368" i="14" s="1"/>
  <c r="AM367" i="14" a="1"/>
  <c r="AM367" i="14" s="1"/>
  <c r="AG366" i="14" a="1"/>
  <c r="AG366" i="14" s="1"/>
  <c r="AE365" i="14" a="1"/>
  <c r="AE365" i="14" s="1"/>
  <c r="AK363" i="14" a="1"/>
  <c r="AK363" i="14" s="1"/>
  <c r="AI362" i="14" a="1"/>
  <c r="AI362" i="14" s="1"/>
  <c r="AD361" i="14" a="1"/>
  <c r="AD361" i="14" s="1"/>
  <c r="AL359" i="14" a="1"/>
  <c r="AL359" i="14" s="1"/>
  <c r="AH358" i="14" a="1"/>
  <c r="AH358" i="14" s="1"/>
  <c r="AD357" i="14" a="1"/>
  <c r="AD357" i="14" s="1"/>
  <c r="AL355" i="14" a="1"/>
  <c r="AL355" i="14" s="1"/>
  <c r="AH354" i="14" a="1"/>
  <c r="AH354" i="14" s="1"/>
  <c r="AD353" i="14" a="1"/>
  <c r="AD353" i="14" s="1"/>
  <c r="AL351" i="14" a="1"/>
  <c r="AL351" i="14" s="1"/>
  <c r="AH350" i="14" a="1"/>
  <c r="AH350" i="14" s="1"/>
  <c r="AD349" i="14" a="1"/>
  <c r="AD349" i="14" s="1"/>
  <c r="AK347" i="14" a="1"/>
  <c r="AK347" i="14" s="1"/>
  <c r="AF443" i="14" a="1"/>
  <c r="AF443" i="14" s="1"/>
  <c r="AM441" i="14" a="1"/>
  <c r="AM441" i="14" s="1"/>
  <c r="AI440" i="14" a="1"/>
  <c r="AI440" i="14" s="1"/>
  <c r="AE439" i="14" a="1"/>
  <c r="AE439" i="14" s="1"/>
  <c r="AM437" i="14" a="1"/>
  <c r="AM437" i="14" s="1"/>
  <c r="AI436" i="14" a="1"/>
  <c r="AI436" i="14" s="1"/>
  <c r="AE435" i="14" a="1"/>
  <c r="AE435" i="14" s="1"/>
  <c r="AM433" i="14" a="1"/>
  <c r="AM433" i="14" s="1"/>
  <c r="AI432" i="14" a="1"/>
  <c r="AI432" i="14" s="1"/>
  <c r="AE431" i="14" a="1"/>
  <c r="AE431" i="14" s="1"/>
  <c r="AM429" i="14" a="1"/>
  <c r="AM429" i="14" s="1"/>
  <c r="AI428" i="14" a="1"/>
  <c r="AI428" i="14" s="1"/>
  <c r="AE427" i="14" a="1"/>
  <c r="AE427" i="14" s="1"/>
  <c r="AM425" i="14" a="1"/>
  <c r="AM425" i="14" s="1"/>
  <c r="AG424" i="14" a="1"/>
  <c r="AG424" i="14" s="1"/>
  <c r="AE423" i="14" a="1"/>
  <c r="AE423" i="14" s="1"/>
  <c r="AK421" i="14" a="1"/>
  <c r="AK421" i="14" s="1"/>
  <c r="AI420" i="14" a="1"/>
  <c r="AI420" i="14" s="1"/>
  <c r="AO418" i="14" a="1"/>
  <c r="AO418" i="14" s="1"/>
  <c r="AM417" i="14" a="1"/>
  <c r="AM417" i="14" s="1"/>
  <c r="AI416" i="14" a="1"/>
  <c r="AI416" i="14" s="1"/>
  <c r="AE415" i="14" a="1"/>
  <c r="AE415" i="14" s="1"/>
  <c r="AK413" i="14" a="1"/>
  <c r="AK413" i="14" s="1"/>
  <c r="AI412" i="14" a="1"/>
  <c r="AI412" i="14" s="1"/>
  <c r="AO410" i="14" a="1"/>
  <c r="AO410" i="14" s="1"/>
  <c r="AM409" i="14" a="1"/>
  <c r="AM409" i="14" s="1"/>
  <c r="AG408" i="14" a="1"/>
  <c r="AG408" i="14" s="1"/>
  <c r="AE407" i="14" a="1"/>
  <c r="AE407" i="14" s="1"/>
  <c r="AK405" i="14" a="1"/>
  <c r="AK405" i="14" s="1"/>
  <c r="AI404" i="14" a="1"/>
  <c r="AI404" i="14" s="1"/>
  <c r="AO402" i="14" a="1"/>
  <c r="AO402" i="14" s="1"/>
  <c r="AM401" i="14" a="1"/>
  <c r="AM401" i="14" s="1"/>
  <c r="AG400" i="14" a="1"/>
  <c r="AG400" i="14" s="1"/>
  <c r="AE399" i="14" a="1"/>
  <c r="AE399" i="14" s="1"/>
  <c r="AK397" i="14" a="1"/>
  <c r="AK397" i="14" s="1"/>
  <c r="AI396" i="14" a="1"/>
  <c r="AI396" i="14" s="1"/>
  <c r="AO394" i="14" a="1"/>
  <c r="AO394" i="14" s="1"/>
  <c r="AM393" i="14" a="1"/>
  <c r="AM393" i="14" s="1"/>
  <c r="AG392" i="14" a="1"/>
  <c r="AG392" i="14" s="1"/>
  <c r="AE391" i="14" a="1"/>
  <c r="AE391" i="14" s="1"/>
  <c r="AK389" i="14" a="1"/>
  <c r="AK389" i="14" s="1"/>
  <c r="AI388" i="14" a="1"/>
  <c r="AI388" i="14" s="1"/>
  <c r="AO386" i="14" a="1"/>
  <c r="AO386" i="14" s="1"/>
  <c r="AM385" i="14" a="1"/>
  <c r="AM385" i="14" s="1"/>
  <c r="AG384" i="14" a="1"/>
  <c r="AG384" i="14" s="1"/>
  <c r="AE383" i="14" a="1"/>
  <c r="AE383" i="14" s="1"/>
  <c r="AK381" i="14" a="1"/>
  <c r="AK381" i="14" s="1"/>
  <c r="AI380" i="14" a="1"/>
  <c r="AI380" i="14" s="1"/>
  <c r="AO378" i="14" a="1"/>
  <c r="AO378" i="14" s="1"/>
  <c r="AM377" i="14" a="1"/>
  <c r="AM377" i="14" s="1"/>
  <c r="AG376" i="14" a="1"/>
  <c r="AG376" i="14" s="1"/>
  <c r="AE375" i="14" a="1"/>
  <c r="AE375" i="14" s="1"/>
  <c r="AK373" i="14" a="1"/>
  <c r="AK373" i="14" s="1"/>
  <c r="AF372" i="14" a="1"/>
  <c r="AF372" i="14" s="1"/>
  <c r="AN370" i="14" a="1"/>
  <c r="AN370" i="14" s="1"/>
  <c r="AM369" i="14" a="1"/>
  <c r="AM369" i="14" s="1"/>
  <c r="AG368" i="14" a="1"/>
  <c r="AG368" i="14" s="1"/>
  <c r="AE367" i="14" a="1"/>
  <c r="AE367" i="14" s="1"/>
  <c r="AK365" i="14" a="1"/>
  <c r="AK365" i="14" s="1"/>
  <c r="AI364" i="14" a="1"/>
  <c r="AI364" i="14" s="1"/>
  <c r="AO362" i="14" a="1"/>
  <c r="AO362" i="14" s="1"/>
  <c r="AM361" i="14" a="1"/>
  <c r="AM361" i="14" s="1"/>
  <c r="AI360" i="14" a="1"/>
  <c r="AI360" i="14" s="1"/>
  <c r="AE359" i="14" a="1"/>
  <c r="AE359" i="14" s="1"/>
  <c r="AM357" i="14" a="1"/>
  <c r="AM357" i="14" s="1"/>
  <c r="AI356" i="14" a="1"/>
  <c r="AI356" i="14" s="1"/>
  <c r="AE355" i="14" a="1"/>
  <c r="AE355" i="14" s="1"/>
  <c r="AM353" i="14" a="1"/>
  <c r="AM353" i="14" s="1"/>
  <c r="AI352" i="14" a="1"/>
  <c r="AI352" i="14" s="1"/>
  <c r="AE351" i="14" a="1"/>
  <c r="AE351" i="14" s="1"/>
  <c r="AM349" i="14" a="1"/>
  <c r="AM349" i="14" s="1"/>
  <c r="AK348" i="14" a="1"/>
  <c r="AK348" i="14" s="1"/>
  <c r="AG347" i="14" a="1"/>
  <c r="AG347" i="14" s="1"/>
  <c r="AD443" i="14" a="1"/>
  <c r="AD443" i="14" s="1"/>
  <c r="AI441" i="14" a="1"/>
  <c r="AI441" i="14" s="1"/>
  <c r="AE440" i="14" a="1"/>
  <c r="AE440" i="14" s="1"/>
  <c r="AM438" i="14" a="1"/>
  <c r="AM438" i="14" s="1"/>
  <c r="AI437" i="14" a="1"/>
  <c r="AI437" i="14" s="1"/>
  <c r="AE436" i="14" a="1"/>
  <c r="AE436" i="14" s="1"/>
  <c r="AM434" i="14" a="1"/>
  <c r="AM434" i="14" s="1"/>
  <c r="AI433" i="14" a="1"/>
  <c r="AI433" i="14" s="1"/>
  <c r="AE432" i="14" a="1"/>
  <c r="AE432" i="14" s="1"/>
  <c r="AM430" i="14" a="1"/>
  <c r="AM430" i="14" s="1"/>
  <c r="AI429" i="14" a="1"/>
  <c r="AI429" i="14" s="1"/>
  <c r="AE428" i="14" a="1"/>
  <c r="AE428" i="14" s="1"/>
  <c r="AM426" i="14" a="1"/>
  <c r="AM426" i="14" s="1"/>
  <c r="AH425" i="14" a="1"/>
  <c r="AH425" i="14" s="1"/>
  <c r="AN423" i="14" a="1"/>
  <c r="AN423" i="14" s="1"/>
  <c r="AL422" i="14" a="1"/>
  <c r="AL422" i="14" s="1"/>
  <c r="AF421" i="14" a="1"/>
  <c r="AF421" i="14" s="1"/>
  <c r="AD420" i="14" a="1"/>
  <c r="AD420" i="14" s="1"/>
  <c r="AJ418" i="14" a="1"/>
  <c r="AJ418" i="14" s="1"/>
  <c r="AI417" i="14" a="1"/>
  <c r="AI417" i="14" s="1"/>
  <c r="AE416" i="14" a="1"/>
  <c r="AE416" i="14" s="1"/>
  <c r="AL414" i="14" a="1"/>
  <c r="AL414" i="14" s="1"/>
  <c r="AF413" i="14" a="1"/>
  <c r="AF413" i="14" s="1"/>
  <c r="AD412" i="14" a="1"/>
  <c r="AD412" i="14" s="1"/>
  <c r="AJ410" i="14" a="1"/>
  <c r="AJ410" i="14" s="1"/>
  <c r="AH409" i="14" a="1"/>
  <c r="AH409" i="14" s="1"/>
  <c r="AN407" i="14" a="1"/>
  <c r="AN407" i="14" s="1"/>
  <c r="AL406" i="14" a="1"/>
  <c r="AL406" i="14" s="1"/>
  <c r="AF405" i="14" a="1"/>
  <c r="AF405" i="14" s="1"/>
  <c r="AD404" i="14" a="1"/>
  <c r="AD404" i="14" s="1"/>
  <c r="AJ402" i="14" a="1"/>
  <c r="AJ402" i="14" s="1"/>
  <c r="AH401" i="14" a="1"/>
  <c r="AH401" i="14" s="1"/>
  <c r="AN399" i="14" a="1"/>
  <c r="AN399" i="14" s="1"/>
  <c r="AL398" i="14" a="1"/>
  <c r="AL398" i="14" s="1"/>
  <c r="AF397" i="14" a="1"/>
  <c r="AF397" i="14" s="1"/>
  <c r="AD396" i="14" a="1"/>
  <c r="AD396" i="14" s="1"/>
  <c r="AJ394" i="14" a="1"/>
  <c r="AJ394" i="14" s="1"/>
  <c r="AH393" i="14" a="1"/>
  <c r="AH393" i="14" s="1"/>
  <c r="AN391" i="14" a="1"/>
  <c r="AN391" i="14" s="1"/>
  <c r="AL390" i="14" a="1"/>
  <c r="AL390" i="14" s="1"/>
  <c r="AF389" i="14" a="1"/>
  <c r="AF389" i="14" s="1"/>
  <c r="AD388" i="14" a="1"/>
  <c r="AD388" i="14" s="1"/>
  <c r="AJ386" i="14" a="1"/>
  <c r="AJ386" i="14" s="1"/>
  <c r="AH385" i="14" a="1"/>
  <c r="AH385" i="14" s="1"/>
  <c r="AN383" i="14" a="1"/>
  <c r="AN383" i="14" s="1"/>
  <c r="AL382" i="14" a="1"/>
  <c r="AL382" i="14" s="1"/>
  <c r="AF381" i="14" a="1"/>
  <c r="AF381" i="14" s="1"/>
  <c r="AD380" i="14" a="1"/>
  <c r="AD380" i="14" s="1"/>
  <c r="AJ378" i="14" a="1"/>
  <c r="AJ378" i="14" s="1"/>
  <c r="AH377" i="14" a="1"/>
  <c r="AH377" i="14" s="1"/>
  <c r="AN375" i="14" a="1"/>
  <c r="AN375" i="14" s="1"/>
  <c r="AL374" i="14" a="1"/>
  <c r="AL374" i="14" s="1"/>
  <c r="AF373" i="14" a="1"/>
  <c r="AF373" i="14" s="1"/>
  <c r="AN371" i="14" a="1"/>
  <c r="AN371" i="14" s="1"/>
  <c r="AJ370" i="14" a="1"/>
  <c r="AJ370" i="14" s="1"/>
  <c r="AH369" i="14" a="1"/>
  <c r="AH369" i="14" s="1"/>
  <c r="AN367" i="14" a="1"/>
  <c r="AN367" i="14" s="1"/>
  <c r="AL366" i="14" a="1"/>
  <c r="AL366" i="14" s="1"/>
  <c r="AF365" i="14" a="1"/>
  <c r="AF365" i="14" s="1"/>
  <c r="AD364" i="14" a="1"/>
  <c r="AD364" i="14" s="1"/>
  <c r="AJ362" i="14" a="1"/>
  <c r="AJ362" i="14" s="1"/>
  <c r="AH361" i="14" a="1"/>
  <c r="AH361" i="14" s="1"/>
  <c r="AD360" i="14" a="1"/>
  <c r="AD360" i="14" s="1"/>
  <c r="AL358" i="14" a="1"/>
  <c r="AL358" i="14" s="1"/>
  <c r="AH357" i="14" a="1"/>
  <c r="AH357" i="14" s="1"/>
  <c r="AD356" i="14" a="1"/>
  <c r="AD356" i="14" s="1"/>
  <c r="AL354" i="14" a="1"/>
  <c r="AL354" i="14" s="1"/>
  <c r="AH353" i="14" a="1"/>
  <c r="AH353" i="14" s="1"/>
  <c r="AD352" i="14" a="1"/>
  <c r="AD352" i="14" s="1"/>
  <c r="AL350" i="14" a="1"/>
  <c r="AL350" i="14" s="1"/>
  <c r="AH349" i="14" a="1"/>
  <c r="AH349" i="14" s="1"/>
  <c r="AD348" i="14" a="1"/>
  <c r="AD348" i="14" s="1"/>
  <c r="AL346" i="14" a="1"/>
  <c r="AL346" i="14" s="1"/>
  <c r="AK441" i="14" a="1"/>
  <c r="AK441" i="14" s="1"/>
  <c r="AG440" i="14" a="1"/>
  <c r="AG440" i="14" s="1"/>
  <c r="AO438" i="14" a="1"/>
  <c r="AO438" i="14" s="1"/>
  <c r="AK437" i="14" a="1"/>
  <c r="AK437" i="14" s="1"/>
  <c r="AG436" i="14" a="1"/>
  <c r="AG436" i="14" s="1"/>
  <c r="AO434" i="14" a="1"/>
  <c r="AO434" i="14" s="1"/>
  <c r="AK433" i="14" a="1"/>
  <c r="AK433" i="14" s="1"/>
  <c r="AG432" i="14" a="1"/>
  <c r="AG432" i="14" s="1"/>
  <c r="AO430" i="14" a="1"/>
  <c r="AO430" i="14" s="1"/>
  <c r="AK429" i="14" a="1"/>
  <c r="AK429" i="14" s="1"/>
  <c r="AG428" i="14" a="1"/>
  <c r="AG428" i="14" s="1"/>
  <c r="AO426" i="14" a="1"/>
  <c r="AO426" i="14" s="1"/>
  <c r="AK425" i="14" a="1"/>
  <c r="AK425" i="14" s="1"/>
  <c r="AI424" i="14" a="1"/>
  <c r="AI424" i="14" s="1"/>
  <c r="AO422" i="14" a="1"/>
  <c r="AO422" i="14" s="1"/>
  <c r="AM421" i="14" a="1"/>
  <c r="AM421" i="14" s="1"/>
  <c r="AG420" i="14" a="1"/>
  <c r="AG420" i="14" s="1"/>
  <c r="AE419" i="14" a="1"/>
  <c r="AE419" i="14" s="1"/>
  <c r="AK417" i="14" a="1"/>
  <c r="AK417" i="14" s="1"/>
  <c r="AG416" i="14" a="1"/>
  <c r="AG416" i="14" s="1"/>
  <c r="AO414" i="14" a="1"/>
  <c r="AO414" i="14" s="1"/>
  <c r="AM413" i="14" a="1"/>
  <c r="AM413" i="14" s="1"/>
  <c r="AG412" i="14" a="1"/>
  <c r="AG412" i="14" s="1"/>
  <c r="AE411" i="14" a="1"/>
  <c r="AE411" i="14" s="1"/>
  <c r="AK409" i="14" a="1"/>
  <c r="AK409" i="14" s="1"/>
  <c r="AI408" i="14" a="1"/>
  <c r="AI408" i="14" s="1"/>
  <c r="AO406" i="14" a="1"/>
  <c r="AO406" i="14" s="1"/>
  <c r="AM405" i="14" a="1"/>
  <c r="AM405" i="14" s="1"/>
  <c r="AG404" i="14" a="1"/>
  <c r="AG404" i="14" s="1"/>
  <c r="AE403" i="14" a="1"/>
  <c r="AE403" i="14" s="1"/>
  <c r="AK401" i="14" a="1"/>
  <c r="AK401" i="14" s="1"/>
  <c r="AI400" i="14" a="1"/>
  <c r="AI400" i="14" s="1"/>
  <c r="AO398" i="14" a="1"/>
  <c r="AO398" i="14" s="1"/>
  <c r="AM397" i="14" a="1"/>
  <c r="AM397" i="14" s="1"/>
  <c r="AG396" i="14" a="1"/>
  <c r="AG396" i="14" s="1"/>
  <c r="AE395" i="14" a="1"/>
  <c r="AE395" i="14" s="1"/>
  <c r="AK393" i="14" a="1"/>
  <c r="AK393" i="14" s="1"/>
  <c r="AI392" i="14" a="1"/>
  <c r="AI392" i="14" s="1"/>
  <c r="AO390" i="14" a="1"/>
  <c r="AO390" i="14" s="1"/>
  <c r="AM389" i="14" a="1"/>
  <c r="AM389" i="14" s="1"/>
  <c r="AG388" i="14" a="1"/>
  <c r="AG388" i="14" s="1"/>
  <c r="AE387" i="14" a="1"/>
  <c r="AE387" i="14" s="1"/>
  <c r="AK385" i="14" a="1"/>
  <c r="AK385" i="14" s="1"/>
  <c r="AI384" i="14" a="1"/>
  <c r="AI384" i="14" s="1"/>
  <c r="AO382" i="14" a="1"/>
  <c r="AO382" i="14" s="1"/>
  <c r="AM381" i="14" a="1"/>
  <c r="AM381" i="14" s="1"/>
  <c r="AG380" i="14" a="1"/>
  <c r="AG380" i="14" s="1"/>
  <c r="AE379" i="14" a="1"/>
  <c r="AE379" i="14" s="1"/>
  <c r="AK377" i="14" a="1"/>
  <c r="AK377" i="14" s="1"/>
  <c r="AI376" i="14" a="1"/>
  <c r="AI376" i="14" s="1"/>
  <c r="AO374" i="14" a="1"/>
  <c r="AO374" i="14" s="1"/>
  <c r="AM373" i="14" a="1"/>
  <c r="AM373" i="14" s="1"/>
  <c r="AH372" i="14" a="1"/>
  <c r="AH372" i="14" s="1"/>
  <c r="AD371" i="14" a="1"/>
  <c r="AD371" i="14" s="1"/>
  <c r="AK369" i="14" a="1"/>
  <c r="AK369" i="14" s="1"/>
  <c r="AI368" i="14" a="1"/>
  <c r="AI368" i="14" s="1"/>
  <c r="AO366" i="14" a="1"/>
  <c r="AO366" i="14" s="1"/>
  <c r="AM365" i="14" a="1"/>
  <c r="AM365" i="14" s="1"/>
  <c r="AG364" i="14" a="1"/>
  <c r="AG364" i="14" s="1"/>
  <c r="AE363" i="14" a="1"/>
  <c r="AE363" i="14" s="1"/>
  <c r="AK361" i="14" a="1"/>
  <c r="AK361" i="14" s="1"/>
  <c r="AG360" i="14" a="1"/>
  <c r="AG360" i="14" s="1"/>
  <c r="AO358" i="14" a="1"/>
  <c r="AO358" i="14" s="1"/>
  <c r="AK357" i="14" a="1"/>
  <c r="AK357" i="14" s="1"/>
  <c r="AG356" i="14" a="1"/>
  <c r="AG356" i="14" s="1"/>
  <c r="AO354" i="14" a="1"/>
  <c r="AO354" i="14" s="1"/>
  <c r="AK353" i="14" a="1"/>
  <c r="AK353" i="14" s="1"/>
  <c r="AG352" i="14" a="1"/>
  <c r="AG352" i="14" s="1"/>
  <c r="AO350" i="14" a="1"/>
  <c r="AO350" i="14" s="1"/>
  <c r="AK349" i="14" a="1"/>
  <c r="AK349" i="14" s="1"/>
  <c r="AO347" i="14" a="1"/>
  <c r="AO347" i="14" s="1"/>
  <c r="AK346" i="14" a="1"/>
  <c r="AK346" i="14" s="1"/>
  <c r="AF345" i="14" a="1"/>
  <c r="AF345" i="14" s="1"/>
  <c r="AN343" i="14" a="1"/>
  <c r="AN343" i="14" s="1"/>
  <c r="AJ342" i="14" a="1"/>
  <c r="AJ342" i="14" s="1"/>
  <c r="AF341" i="14" a="1"/>
  <c r="AF341" i="14" s="1"/>
  <c r="AN339" i="14" a="1"/>
  <c r="AN339" i="14" s="1"/>
  <c r="AJ338" i="14" a="1"/>
  <c r="AJ338" i="14" s="1"/>
  <c r="AF337" i="14" a="1"/>
  <c r="AF337" i="14" s="1"/>
  <c r="AN335" i="14" a="1"/>
  <c r="AN335" i="14" s="1"/>
  <c r="AJ334" i="14" a="1"/>
  <c r="AJ334" i="14" s="1"/>
  <c r="AF333" i="14" a="1"/>
  <c r="AF333" i="14" s="1"/>
  <c r="AN331" i="14" a="1"/>
  <c r="AN331" i="14" s="1"/>
  <c r="AJ330" i="14" a="1"/>
  <c r="AJ330" i="14" s="1"/>
  <c r="AF329" i="14" a="1"/>
  <c r="AF329" i="14" s="1"/>
  <c r="AN327" i="14" a="1"/>
  <c r="AN327" i="14" s="1"/>
  <c r="AJ326" i="14" a="1"/>
  <c r="AJ326" i="14" s="1"/>
  <c r="AF325" i="14" a="1"/>
  <c r="AF325" i="14" s="1"/>
  <c r="AN323" i="14" a="1"/>
  <c r="AN323" i="14" s="1"/>
  <c r="AJ322" i="14" a="1"/>
  <c r="AJ322" i="14" s="1"/>
  <c r="AF321" i="14" a="1"/>
  <c r="AF321" i="14" s="1"/>
  <c r="AN319" i="14" a="1"/>
  <c r="AN319" i="14" s="1"/>
  <c r="AJ318" i="14" a="1"/>
  <c r="AJ318" i="14" s="1"/>
  <c r="AF317" i="14" a="1"/>
  <c r="AF317" i="14" s="1"/>
  <c r="AN315" i="14" a="1"/>
  <c r="AN315" i="14" s="1"/>
  <c r="AJ314" i="14" a="1"/>
  <c r="AJ314" i="14" s="1"/>
  <c r="AF313" i="14" a="1"/>
  <c r="AF313" i="14" s="1"/>
  <c r="AN311" i="14" a="1"/>
  <c r="AN311" i="14" s="1"/>
  <c r="AJ310" i="14" a="1"/>
  <c r="AJ310" i="14" s="1"/>
  <c r="AF309" i="14" a="1"/>
  <c r="AF309" i="14" s="1"/>
  <c r="AJ307" i="14" a="1"/>
  <c r="AJ307" i="14" s="1"/>
  <c r="AJ306" i="14" a="1"/>
  <c r="AJ306" i="14" s="1"/>
  <c r="AN304" i="14" a="1"/>
  <c r="AN304" i="14" s="1"/>
  <c r="AN303" i="14" a="1"/>
  <c r="AN303" i="14" s="1"/>
  <c r="AF302" i="14" a="1"/>
  <c r="AF302" i="14" s="1"/>
  <c r="AF301" i="14" a="1"/>
  <c r="AF301" i="14" s="1"/>
  <c r="AJ299" i="14" a="1"/>
  <c r="AJ299" i="14" s="1"/>
  <c r="AJ298" i="14" a="1"/>
  <c r="AJ298" i="14" s="1"/>
  <c r="AN296" i="14" a="1"/>
  <c r="AN296" i="14" s="1"/>
  <c r="AN295" i="14" a="1"/>
  <c r="AN295" i="14" s="1"/>
  <c r="AF294" i="14" a="1"/>
  <c r="AF294" i="14" s="1"/>
  <c r="AF293" i="14" a="1"/>
  <c r="AF293" i="14" s="1"/>
  <c r="AJ291" i="14" a="1"/>
  <c r="AJ291" i="14" s="1"/>
  <c r="AJ290" i="14" a="1"/>
  <c r="AJ290" i="14" s="1"/>
  <c r="AN288" i="14" a="1"/>
  <c r="AN288" i="14" s="1"/>
  <c r="AN287" i="14" a="1"/>
  <c r="AN287" i="14" s="1"/>
  <c r="AF286" i="14" a="1"/>
  <c r="AF286" i="14" s="1"/>
  <c r="AF285" i="14" a="1"/>
  <c r="AF285" i="14" s="1"/>
  <c r="AJ283" i="14" a="1"/>
  <c r="AJ283" i="14" s="1"/>
  <c r="AJ282" i="14" a="1"/>
  <c r="AJ282" i="14" s="1"/>
  <c r="AN280" i="14" a="1"/>
  <c r="AN280" i="14" s="1"/>
  <c r="AN279" i="14" a="1"/>
  <c r="AN279" i="14" s="1"/>
  <c r="AF278" i="14" a="1"/>
  <c r="AF278" i="14" s="1"/>
  <c r="AF277" i="14" a="1"/>
  <c r="AF277" i="14" s="1"/>
  <c r="AJ275" i="14" a="1"/>
  <c r="AJ275" i="14" s="1"/>
  <c r="AJ274" i="14" a="1"/>
  <c r="AJ274" i="14" s="1"/>
  <c r="AN272" i="14" a="1"/>
  <c r="AN272" i="14" s="1"/>
  <c r="AN271" i="14" a="1"/>
  <c r="AN271" i="14" s="1"/>
  <c r="AF270" i="14" a="1"/>
  <c r="AF270" i="14" s="1"/>
  <c r="AF269" i="14" a="1"/>
  <c r="AF269" i="14" s="1"/>
  <c r="AJ267" i="14" a="1"/>
  <c r="AJ267" i="14" s="1"/>
  <c r="AJ266" i="14" a="1"/>
  <c r="AJ266" i="14" s="1"/>
  <c r="AN264" i="14" a="1"/>
  <c r="AN264" i="14" s="1"/>
  <c r="AN263" i="14" a="1"/>
  <c r="AN263" i="14" s="1"/>
  <c r="AF262" i="14" a="1"/>
  <c r="AF262" i="14" s="1"/>
  <c r="AF261" i="14" a="1"/>
  <c r="AF261" i="14" s="1"/>
  <c r="AO345" i="14" a="1"/>
  <c r="AO345" i="14" s="1"/>
  <c r="AK344" i="14" a="1"/>
  <c r="AK344" i="14" s="1"/>
  <c r="AG343" i="14" a="1"/>
  <c r="AG343" i="14" s="1"/>
  <c r="AO341" i="14" a="1"/>
  <c r="AO341" i="14" s="1"/>
  <c r="AK340" i="14" a="1"/>
  <c r="AK340" i="14" s="1"/>
  <c r="AG339" i="14" a="1"/>
  <c r="AG339" i="14" s="1"/>
  <c r="AO337" i="14" a="1"/>
  <c r="AO337" i="14" s="1"/>
  <c r="AK336" i="14" a="1"/>
  <c r="AK336" i="14" s="1"/>
  <c r="AG335" i="14" a="1"/>
  <c r="AG335" i="14" s="1"/>
  <c r="AO333" i="14" a="1"/>
  <c r="AO333" i="14" s="1"/>
  <c r="AK332" i="14" a="1"/>
  <c r="AK332" i="14" s="1"/>
  <c r="AG331" i="14" a="1"/>
  <c r="AG331" i="14" s="1"/>
  <c r="AO329" i="14" a="1"/>
  <c r="AO329" i="14" s="1"/>
  <c r="AK328" i="14" a="1"/>
  <c r="AK328" i="14" s="1"/>
  <c r="AG327" i="14" a="1"/>
  <c r="AG327" i="14" s="1"/>
  <c r="AO325" i="14" a="1"/>
  <c r="AO325" i="14" s="1"/>
  <c r="AK324" i="14" a="1"/>
  <c r="AK324" i="14" s="1"/>
  <c r="AG323" i="14" a="1"/>
  <c r="AG323" i="14" s="1"/>
  <c r="AO321" i="14" a="1"/>
  <c r="AO321" i="14" s="1"/>
  <c r="AK320" i="14" a="1"/>
  <c r="AK320" i="14" s="1"/>
  <c r="AG319" i="14" a="1"/>
  <c r="AG319" i="14" s="1"/>
  <c r="AO317" i="14" a="1"/>
  <c r="AO317" i="14" s="1"/>
  <c r="AK316" i="14" a="1"/>
  <c r="AK316" i="14" s="1"/>
  <c r="AG315" i="14" a="1"/>
  <c r="AG315" i="14" s="1"/>
  <c r="AO313" i="14" a="1"/>
  <c r="AO313" i="14" s="1"/>
  <c r="AK312" i="14" a="1"/>
  <c r="AK312" i="14" s="1"/>
  <c r="AG311" i="14" a="1"/>
  <c r="AG311" i="14" s="1"/>
  <c r="AO309" i="14" a="1"/>
  <c r="AO309" i="14" s="1"/>
  <c r="AL308" i="14" a="1"/>
  <c r="AL308" i="14" s="1"/>
  <c r="AI307" i="14" a="1"/>
  <c r="AI307" i="14" s="1"/>
  <c r="AD306" i="14" a="1"/>
  <c r="AD306" i="14" s="1"/>
  <c r="AM304" i="14" a="1"/>
  <c r="AM304" i="14" s="1"/>
  <c r="AH303" i="14" a="1"/>
  <c r="AH303" i="14" s="1"/>
  <c r="AE302" i="14" a="1"/>
  <c r="AE302" i="14" s="1"/>
  <c r="AL300" i="14" a="1"/>
  <c r="AL300" i="14" s="1"/>
  <c r="AI299" i="14" a="1"/>
  <c r="AI299" i="14" s="1"/>
  <c r="AD298" i="14" a="1"/>
  <c r="AD298" i="14" s="1"/>
  <c r="AM296" i="14" a="1"/>
  <c r="AM296" i="14" s="1"/>
  <c r="AH295" i="14" a="1"/>
  <c r="AH295" i="14" s="1"/>
  <c r="AE294" i="14" a="1"/>
  <c r="AE294" i="14" s="1"/>
  <c r="AL292" i="14" a="1"/>
  <c r="AL292" i="14" s="1"/>
  <c r="AI291" i="14" a="1"/>
  <c r="AI291" i="14" s="1"/>
  <c r="AD290" i="14" a="1"/>
  <c r="AD290" i="14" s="1"/>
  <c r="AM288" i="14" a="1"/>
  <c r="AM288" i="14" s="1"/>
  <c r="AH287" i="14" a="1"/>
  <c r="AH287" i="14" s="1"/>
  <c r="AE286" i="14" a="1"/>
  <c r="AE286" i="14" s="1"/>
  <c r="AL284" i="14" a="1"/>
  <c r="AL284" i="14" s="1"/>
  <c r="AI283" i="14" a="1"/>
  <c r="AI283" i="14" s="1"/>
  <c r="AD282" i="14" a="1"/>
  <c r="AD282" i="14" s="1"/>
  <c r="AM280" i="14" a="1"/>
  <c r="AM280" i="14" s="1"/>
  <c r="AH279" i="14" a="1"/>
  <c r="AH279" i="14" s="1"/>
  <c r="AE278" i="14" a="1"/>
  <c r="AE278" i="14" s="1"/>
  <c r="AL276" i="14" a="1"/>
  <c r="AL276" i="14" s="1"/>
  <c r="AI275" i="14" a="1"/>
  <c r="AI275" i="14" s="1"/>
  <c r="AD274" i="14" a="1"/>
  <c r="AD274" i="14" s="1"/>
  <c r="AM272" i="14" a="1"/>
  <c r="AM272" i="14" s="1"/>
  <c r="AH271" i="14" a="1"/>
  <c r="AH271" i="14" s="1"/>
  <c r="AE270" i="14" a="1"/>
  <c r="AE270" i="14" s="1"/>
  <c r="AL268" i="14" a="1"/>
  <c r="AL268" i="14" s="1"/>
  <c r="AI267" i="14" a="1"/>
  <c r="AI267" i="14" s="1"/>
  <c r="AD266" i="14" a="1"/>
  <c r="AD266" i="14" s="1"/>
  <c r="AM264" i="14" a="1"/>
  <c r="AM264" i="14" s="1"/>
  <c r="AH263" i="14" a="1"/>
  <c r="AH263" i="14" s="1"/>
  <c r="AE262" i="14" a="1"/>
  <c r="AE262" i="14" s="1"/>
  <c r="AL260" i="14" a="1"/>
  <c r="AL260" i="14" s="1"/>
  <c r="AK345" i="14" a="1"/>
  <c r="AK345" i="14" s="1"/>
  <c r="AG344" i="14" a="1"/>
  <c r="AG344" i="14" s="1"/>
  <c r="AO342" i="14" a="1"/>
  <c r="AO342" i="14" s="1"/>
  <c r="AK341" i="14" a="1"/>
  <c r="AK341" i="14" s="1"/>
  <c r="AG340" i="14" a="1"/>
  <c r="AG340" i="14" s="1"/>
  <c r="AO338" i="14" a="1"/>
  <c r="AO338" i="14" s="1"/>
  <c r="AK337" i="14" a="1"/>
  <c r="AK337" i="14" s="1"/>
  <c r="AG336" i="14" a="1"/>
  <c r="AG336" i="14" s="1"/>
  <c r="AO334" i="14" a="1"/>
  <c r="AO334" i="14" s="1"/>
  <c r="AK333" i="14" a="1"/>
  <c r="AK333" i="14" s="1"/>
  <c r="AG332" i="14" a="1"/>
  <c r="AG332" i="14" s="1"/>
  <c r="AO330" i="14" a="1"/>
  <c r="AO330" i="14" s="1"/>
  <c r="AK329" i="14" a="1"/>
  <c r="AK329" i="14" s="1"/>
  <c r="AG328" i="14" a="1"/>
  <c r="AG328" i="14" s="1"/>
  <c r="AO326" i="14" a="1"/>
  <c r="AO326" i="14" s="1"/>
  <c r="AK325" i="14" a="1"/>
  <c r="AK325" i="14" s="1"/>
  <c r="AG324" i="14" a="1"/>
  <c r="AG324" i="14" s="1"/>
  <c r="AO322" i="14" a="1"/>
  <c r="AO322" i="14" s="1"/>
  <c r="AK321" i="14" a="1"/>
  <c r="AK321" i="14" s="1"/>
  <c r="AG320" i="14" a="1"/>
  <c r="AG320" i="14" s="1"/>
  <c r="AO318" i="14" a="1"/>
  <c r="AO318" i="14" s="1"/>
  <c r="AK317" i="14" a="1"/>
  <c r="AK317" i="14" s="1"/>
  <c r="AG316" i="14" a="1"/>
  <c r="AG316" i="14" s="1"/>
  <c r="AO314" i="14" a="1"/>
  <c r="AO314" i="14" s="1"/>
  <c r="AK313" i="14" a="1"/>
  <c r="AK313" i="14" s="1"/>
  <c r="AG312" i="14" a="1"/>
  <c r="AG312" i="14" s="1"/>
  <c r="AO310" i="14" a="1"/>
  <c r="AO310" i="14" s="1"/>
  <c r="AK309" i="14" a="1"/>
  <c r="AK309" i="14" s="1"/>
  <c r="AH308" i="14" a="1"/>
  <c r="AH308" i="14" s="1"/>
  <c r="AE307" i="14" a="1"/>
  <c r="AE307" i="14" s="1"/>
  <c r="AL305" i="14" a="1"/>
  <c r="AL305" i="14" s="1"/>
  <c r="AI304" i="14" a="1"/>
  <c r="AI304" i="14" s="1"/>
  <c r="AD303" i="14" a="1"/>
  <c r="AD303" i="14" s="1"/>
  <c r="AM301" i="14" a="1"/>
  <c r="AM301" i="14" s="1"/>
  <c r="AH300" i="14" a="1"/>
  <c r="AH300" i="14" s="1"/>
  <c r="AE299" i="14" a="1"/>
  <c r="AE299" i="14" s="1"/>
  <c r="AL297" i="14" a="1"/>
  <c r="AL297" i="14" s="1"/>
  <c r="AI296" i="14" a="1"/>
  <c r="AI296" i="14" s="1"/>
  <c r="AD295" i="14" a="1"/>
  <c r="AD295" i="14" s="1"/>
  <c r="AM293" i="14" a="1"/>
  <c r="AM293" i="14" s="1"/>
  <c r="AH292" i="14" a="1"/>
  <c r="AH292" i="14" s="1"/>
  <c r="AE291" i="14" a="1"/>
  <c r="AE291" i="14" s="1"/>
  <c r="AL289" i="14" a="1"/>
  <c r="AL289" i="14" s="1"/>
  <c r="AI288" i="14" a="1"/>
  <c r="AI288" i="14" s="1"/>
  <c r="AD287" i="14" a="1"/>
  <c r="AD287" i="14" s="1"/>
  <c r="AM285" i="14" a="1"/>
  <c r="AM285" i="14" s="1"/>
  <c r="AH284" i="14" a="1"/>
  <c r="AH284" i="14" s="1"/>
  <c r="AE283" i="14" a="1"/>
  <c r="AE283" i="14" s="1"/>
  <c r="AL281" i="14" a="1"/>
  <c r="AL281" i="14" s="1"/>
  <c r="AI280" i="14" a="1"/>
  <c r="AI280" i="14" s="1"/>
  <c r="AD279" i="14" a="1"/>
  <c r="AD279" i="14" s="1"/>
  <c r="AM277" i="14" a="1"/>
  <c r="AM277" i="14" s="1"/>
  <c r="AH276" i="14" a="1"/>
  <c r="AH276" i="14" s="1"/>
  <c r="AE275" i="14" a="1"/>
  <c r="AE275" i="14" s="1"/>
  <c r="AL273" i="14" a="1"/>
  <c r="AL273" i="14" s="1"/>
  <c r="AI272" i="14" a="1"/>
  <c r="AI272" i="14" s="1"/>
  <c r="AD271" i="14" a="1"/>
  <c r="AD271" i="14" s="1"/>
  <c r="AM269" i="14" a="1"/>
  <c r="AM269" i="14" s="1"/>
  <c r="AH268" i="14" a="1"/>
  <c r="AH268" i="14" s="1"/>
  <c r="AE267" i="14" a="1"/>
  <c r="AE267" i="14" s="1"/>
  <c r="AL265" i="14" a="1"/>
  <c r="AL265" i="14" s="1"/>
  <c r="AI264" i="14" a="1"/>
  <c r="AI264" i="14" s="1"/>
  <c r="AD263" i="14" a="1"/>
  <c r="AD263" i="14" s="1"/>
  <c r="AM261" i="14" a="1"/>
  <c r="AM261" i="14" s="1"/>
  <c r="AH260" i="14" a="1"/>
  <c r="AH260" i="14" s="1"/>
  <c r="AG345" i="14" a="1"/>
  <c r="AG345" i="14" s="1"/>
  <c r="AO343" i="14" a="1"/>
  <c r="AO343" i="14" s="1"/>
  <c r="AK342" i="14" a="1"/>
  <c r="AK342" i="14" s="1"/>
  <c r="AG341" i="14" a="1"/>
  <c r="AG341" i="14" s="1"/>
  <c r="AO339" i="14" a="1"/>
  <c r="AO339" i="14" s="1"/>
  <c r="AK338" i="14" a="1"/>
  <c r="AK338" i="14" s="1"/>
  <c r="AG337" i="14" a="1"/>
  <c r="AG337" i="14" s="1"/>
  <c r="AO335" i="14" a="1"/>
  <c r="AO335" i="14" s="1"/>
  <c r="AK334" i="14" a="1"/>
  <c r="AK334" i="14" s="1"/>
  <c r="AG333" i="14" a="1"/>
  <c r="AG333" i="14" s="1"/>
  <c r="AO331" i="14" a="1"/>
  <c r="AO331" i="14" s="1"/>
  <c r="AK330" i="14" a="1"/>
  <c r="AK330" i="14" s="1"/>
  <c r="AG329" i="14" a="1"/>
  <c r="AG329" i="14" s="1"/>
  <c r="AO327" i="14" a="1"/>
  <c r="AO327" i="14" s="1"/>
  <c r="AK326" i="14" a="1"/>
  <c r="AK326" i="14" s="1"/>
  <c r="AG325" i="14" a="1"/>
  <c r="AG325" i="14" s="1"/>
  <c r="AO323" i="14" a="1"/>
  <c r="AO323" i="14" s="1"/>
  <c r="AK322" i="14" a="1"/>
  <c r="AK322" i="14" s="1"/>
  <c r="AG321" i="14" a="1"/>
  <c r="AG321" i="14" s="1"/>
  <c r="AO319" i="14" a="1"/>
  <c r="AO319" i="14" s="1"/>
  <c r="AK318" i="14" a="1"/>
  <c r="AK318" i="14" s="1"/>
  <c r="AG317" i="14" a="1"/>
  <c r="AG317" i="14" s="1"/>
  <c r="AO315" i="14" a="1"/>
  <c r="AO315" i="14" s="1"/>
  <c r="AK314" i="14" a="1"/>
  <c r="AK314" i="14" s="1"/>
  <c r="AG313" i="14" a="1"/>
  <c r="AG313" i="14" s="1"/>
  <c r="AO311" i="14" a="1"/>
  <c r="AO311" i="14" s="1"/>
  <c r="AK310" i="14" a="1"/>
  <c r="AK310" i="14" s="1"/>
  <c r="AG309" i="14" a="1"/>
  <c r="AG309" i="14" s="1"/>
  <c r="AG308" i="14" a="1"/>
  <c r="AG308" i="14" s="1"/>
  <c r="AO39" i="14" a="1"/>
  <c r="AO39" i="14" s="1"/>
  <c r="AI40" i="14" a="1"/>
  <c r="AI40" i="14" s="1"/>
  <c r="AM41" i="14" a="1"/>
  <c r="AM41" i="14" s="1"/>
  <c r="AE43" i="14" a="1"/>
  <c r="AE43" i="14" s="1"/>
  <c r="AI44" i="14" a="1"/>
  <c r="AI44" i="14" s="1"/>
  <c r="AI8" i="14" s="1"/>
  <c r="AM45" i="14" a="1"/>
  <c r="AM45" i="14" s="1"/>
  <c r="AE47" i="14" a="1"/>
  <c r="AE47" i="14" s="1"/>
  <c r="AI48" i="14" a="1"/>
  <c r="AI48" i="14" s="1"/>
  <c r="AM49" i="14" a="1"/>
  <c r="AM49" i="14" s="1"/>
  <c r="AE51" i="14" a="1"/>
  <c r="AE51" i="14" s="1"/>
  <c r="AI52" i="14" a="1"/>
  <c r="AI52" i="14" s="1"/>
  <c r="AM53" i="14" a="1"/>
  <c r="AM53" i="14" s="1"/>
  <c r="AE55" i="14" a="1"/>
  <c r="AE55" i="14" s="1"/>
  <c r="AI56" i="14" a="1"/>
  <c r="AI56" i="14" s="1"/>
  <c r="AM57" i="14" a="1"/>
  <c r="AM57" i="14" s="1"/>
  <c r="AF59" i="14" a="1"/>
  <c r="AF59" i="14" s="1"/>
  <c r="AF40" i="14" a="1"/>
  <c r="AF40" i="14" s="1"/>
  <c r="AF4" i="14" s="1"/>
  <c r="AJ41" i="14" a="1"/>
  <c r="AJ41" i="14" s="1"/>
  <c r="AN42" i="14" a="1"/>
  <c r="AN42" i="14" s="1"/>
  <c r="AN6" i="14" s="1"/>
  <c r="AF44" i="14" a="1"/>
  <c r="AF44" i="14" s="1"/>
  <c r="AJ45" i="14" a="1"/>
  <c r="AJ45" i="14" s="1"/>
  <c r="AN46" i="14" a="1"/>
  <c r="AN46" i="14" s="1"/>
  <c r="AF48" i="14" a="1"/>
  <c r="AF48" i="14" s="1"/>
  <c r="AJ49" i="14" a="1"/>
  <c r="AJ49" i="14" s="1"/>
  <c r="AN50" i="14" a="1"/>
  <c r="AN50" i="14" s="1"/>
  <c r="AF52" i="14" a="1"/>
  <c r="AF52" i="14" s="1"/>
  <c r="AJ53" i="14" a="1"/>
  <c r="AJ53" i="14" s="1"/>
  <c r="AN54" i="14" a="1"/>
  <c r="AN54" i="14" s="1"/>
  <c r="AF56" i="14" a="1"/>
  <c r="AF56" i="14" s="1"/>
  <c r="AJ57" i="14" a="1"/>
  <c r="AJ57" i="14" s="1"/>
  <c r="AN58" i="14" a="1"/>
  <c r="AN58" i="14" s="1"/>
  <c r="AE39" i="14" a="1"/>
  <c r="AE39" i="14" s="1"/>
  <c r="AG41" i="14" a="1"/>
  <c r="AG41" i="14" s="1"/>
  <c r="AK42" i="14" a="1"/>
  <c r="AK42" i="14" s="1"/>
  <c r="AO43" i="14" a="1"/>
  <c r="AO43" i="14" s="1"/>
  <c r="AG45" i="14" a="1"/>
  <c r="AG45" i="14" s="1"/>
  <c r="AK46" i="14" a="1"/>
  <c r="AK46" i="14" s="1"/>
  <c r="AO47" i="14" a="1"/>
  <c r="AO47" i="14" s="1"/>
  <c r="AG49" i="14" a="1"/>
  <c r="AG49" i="14" s="1"/>
  <c r="AK50" i="14" a="1"/>
  <c r="AK50" i="14" s="1"/>
  <c r="AO51" i="14" a="1"/>
  <c r="AO51" i="14" s="1"/>
  <c r="AG53" i="14" a="1"/>
  <c r="AG53" i="14" s="1"/>
  <c r="AK54" i="14" a="1"/>
  <c r="AK54" i="14" s="1"/>
  <c r="AO55" i="14" a="1"/>
  <c r="AO55" i="14" s="1"/>
  <c r="AG57" i="14" a="1"/>
  <c r="AG57" i="14" s="1"/>
  <c r="AK58" i="14" a="1"/>
  <c r="AK58" i="14" s="1"/>
  <c r="AL39" i="14" a="1"/>
  <c r="AL39" i="14" s="1"/>
  <c r="AL40" i="14" a="1"/>
  <c r="AL40" i="14" s="1"/>
  <c r="AD42" i="14" a="1"/>
  <c r="AD42" i="14" s="1"/>
  <c r="AH43" i="14" a="1"/>
  <c r="AH43" i="14" s="1"/>
  <c r="AL44" i="14" a="1"/>
  <c r="AL44" i="14" s="1"/>
  <c r="AD46" i="14" a="1"/>
  <c r="AD46" i="14" s="1"/>
  <c r="AH47" i="14" a="1"/>
  <c r="AH47" i="14" s="1"/>
  <c r="AL48" i="14" a="1"/>
  <c r="AL48" i="14" s="1"/>
  <c r="AD50" i="14" a="1"/>
  <c r="AD50" i="14" s="1"/>
  <c r="AH51" i="14" a="1"/>
  <c r="AH51" i="14" s="1"/>
  <c r="AL52" i="14" a="1"/>
  <c r="AL52" i="14" s="1"/>
  <c r="AD54" i="14" a="1"/>
  <c r="AD54" i="14" s="1"/>
  <c r="AH55" i="14" a="1"/>
  <c r="AH55" i="14" s="1"/>
  <c r="AL56" i="14" a="1"/>
  <c r="AL56" i="14" s="1"/>
  <c r="AD58" i="14" a="1"/>
  <c r="AD58" i="14" s="1"/>
  <c r="AG59" i="14" a="1"/>
  <c r="AG59" i="14" s="1"/>
  <c r="AK60" i="14" a="1"/>
  <c r="AK60" i="14" s="1"/>
  <c r="AO61" i="14" a="1"/>
  <c r="AO61" i="14" s="1"/>
  <c r="AG63" i="14" a="1"/>
  <c r="AG63" i="14" s="1"/>
  <c r="AK64" i="14" a="1"/>
  <c r="AK64" i="14" s="1"/>
  <c r="AO65" i="14" a="1"/>
  <c r="AO65" i="14" s="1"/>
  <c r="AG67" i="14" a="1"/>
  <c r="AG67" i="14" s="1"/>
  <c r="AK68" i="14" a="1"/>
  <c r="AK68" i="14" s="1"/>
  <c r="AO69" i="14" a="1"/>
  <c r="AO69" i="14" s="1"/>
  <c r="AG71" i="14" a="1"/>
  <c r="AG71" i="14" s="1"/>
  <c r="AK72" i="14" a="1"/>
  <c r="AK72" i="14" s="1"/>
  <c r="AO73" i="14" a="1"/>
  <c r="AO73" i="14" s="1"/>
  <c r="AG75" i="14" a="1"/>
  <c r="AG75" i="14" s="1"/>
  <c r="AK76" i="14" a="1"/>
  <c r="AK76" i="14" s="1"/>
  <c r="AO77" i="14" a="1"/>
  <c r="AO77" i="14" s="1"/>
  <c r="AG79" i="14" a="1"/>
  <c r="AG79" i="14" s="1"/>
  <c r="AK80" i="14" a="1"/>
  <c r="AK80" i="14" s="1"/>
  <c r="AO81" i="14" a="1"/>
  <c r="AO81" i="14" s="1"/>
  <c r="AG83" i="14" a="1"/>
  <c r="AG83" i="14" s="1"/>
  <c r="AK84" i="14" a="1"/>
  <c r="AK84" i="14" s="1"/>
  <c r="AO85" i="14" a="1"/>
  <c r="AO85" i="14" s="1"/>
  <c r="AG87" i="14" a="1"/>
  <c r="AG87" i="14" s="1"/>
  <c r="AK88" i="14" a="1"/>
  <c r="AK88" i="14" s="1"/>
  <c r="AO89" i="14" a="1"/>
  <c r="AO89" i="14" s="1"/>
  <c r="AO29" i="14" s="1"/>
  <c r="AG91" i="14" a="1"/>
  <c r="AG91" i="14" s="1"/>
  <c r="AK92" i="14" a="1"/>
  <c r="AK92" i="14" s="1"/>
  <c r="AK32" i="14" s="1"/>
  <c r="AO93" i="14" a="1"/>
  <c r="AO93" i="14" s="1"/>
  <c r="AG95" i="14" a="1"/>
  <c r="AG95" i="14" s="1"/>
  <c r="AG35" i="14" s="1"/>
  <c r="AK96" i="14" a="1"/>
  <c r="AK96" i="14" s="1"/>
  <c r="AO97" i="14" a="1"/>
  <c r="AO97" i="14" s="1"/>
  <c r="AO37" i="14" s="1"/>
  <c r="AG99" i="14" a="1"/>
  <c r="AG99" i="14" s="1"/>
  <c r="AK100" i="14" a="1"/>
  <c r="AK100" i="14" s="1"/>
  <c r="AO101" i="14" a="1"/>
  <c r="AO101" i="14" s="1"/>
  <c r="AG103" i="14" a="1"/>
  <c r="AG103" i="14" s="1"/>
  <c r="AK104" i="14" a="1"/>
  <c r="AK104" i="14" s="1"/>
  <c r="AO105" i="14" a="1"/>
  <c r="AO105" i="14" s="1"/>
  <c r="AG107" i="14" a="1"/>
  <c r="AG107" i="14" s="1"/>
  <c r="AK108" i="14" a="1"/>
  <c r="AK108" i="14" s="1"/>
  <c r="AO109" i="14" a="1"/>
  <c r="AO109" i="14" s="1"/>
  <c r="AG111" i="14" a="1"/>
  <c r="AG111" i="14" s="1"/>
  <c r="AK112" i="14" a="1"/>
  <c r="AK112" i="14" s="1"/>
  <c r="AO113" i="14" a="1"/>
  <c r="AO113" i="14" s="1"/>
  <c r="AG115" i="14" a="1"/>
  <c r="AG115" i="14" s="1"/>
  <c r="AK116" i="14" a="1"/>
  <c r="AK116" i="14" s="1"/>
  <c r="AO117" i="14" a="1"/>
  <c r="AO117" i="14" s="1"/>
  <c r="AG119" i="14" a="1"/>
  <c r="AG119" i="14" s="1"/>
  <c r="AK120" i="14" a="1"/>
  <c r="AK120" i="14" s="1"/>
  <c r="AO121" i="14" a="1"/>
  <c r="AO121" i="14" s="1"/>
  <c r="AG123" i="14" a="1"/>
  <c r="AG123" i="14" s="1"/>
  <c r="AK124" i="14" a="1"/>
  <c r="AK124" i="14" s="1"/>
  <c r="AO125" i="14" a="1"/>
  <c r="AO125" i="14" s="1"/>
  <c r="AG127" i="14" a="1"/>
  <c r="AG127" i="14" s="1"/>
  <c r="AK128" i="14" a="1"/>
  <c r="AK128" i="14" s="1"/>
  <c r="AO129" i="14" a="1"/>
  <c r="AO129" i="14" s="1"/>
  <c r="AG131" i="14" a="1"/>
  <c r="AG131" i="14" s="1"/>
  <c r="AK132" i="14" a="1"/>
  <c r="AK132" i="14" s="1"/>
  <c r="AO133" i="14" a="1"/>
  <c r="AO133" i="14" s="1"/>
  <c r="AG135" i="14" a="1"/>
  <c r="AG135" i="14" s="1"/>
  <c r="AK136" i="14" a="1"/>
  <c r="AK136" i="14" s="1"/>
  <c r="AO137" i="14" a="1"/>
  <c r="AO137" i="14" s="1"/>
  <c r="AG139" i="14" a="1"/>
  <c r="AG139" i="14" s="1"/>
  <c r="AJ140" i="14" a="1"/>
  <c r="AJ140" i="14" s="1"/>
  <c r="AD142" i="14" a="1"/>
  <c r="AD142" i="14" s="1"/>
  <c r="AF143" i="14" a="1"/>
  <c r="AF143" i="14" s="1"/>
  <c r="AG144" i="14" a="1"/>
  <c r="AG144" i="14" s="1"/>
  <c r="AK145" i="14" a="1"/>
  <c r="AK145" i="14" s="1"/>
  <c r="AO146" i="14" a="1"/>
  <c r="AO146" i="14" s="1"/>
  <c r="AG148" i="14" a="1"/>
  <c r="AG148" i="14" s="1"/>
  <c r="AK149" i="14" a="1"/>
  <c r="AK149" i="14" s="1"/>
  <c r="AO150" i="14" a="1"/>
  <c r="AO150" i="14" s="1"/>
  <c r="AL152" i="14" a="1"/>
  <c r="AL152" i="14" s="1"/>
  <c r="AD154" i="14" a="1"/>
  <c r="AD154" i="14" s="1"/>
  <c r="AH155" i="14" a="1"/>
  <c r="AH155" i="14" s="1"/>
  <c r="AJ156" i="14" a="1"/>
  <c r="AJ156" i="14" s="1"/>
  <c r="AO157" i="14" a="1"/>
  <c r="AO157" i="14" s="1"/>
  <c r="AG159" i="14" a="1"/>
  <c r="AG159" i="14" s="1"/>
  <c r="AK160" i="14" a="1"/>
  <c r="AK160" i="14" s="1"/>
  <c r="AO161" i="14" a="1"/>
  <c r="AO161" i="14" s="1"/>
  <c r="AH163" i="14" a="1"/>
  <c r="AH163" i="14" s="1"/>
  <c r="AL164" i="14" a="1"/>
  <c r="AL164" i="14" s="1"/>
  <c r="AD166" i="14" a="1"/>
  <c r="AD166" i="14" s="1"/>
  <c r="AH60" i="14" a="1"/>
  <c r="AH60" i="14" s="1"/>
  <c r="AH12" i="14" s="1"/>
  <c r="AL61" i="14" a="1"/>
  <c r="AL61" i="14" s="1"/>
  <c r="AL13" i="14" s="1"/>
  <c r="AD63" i="14" a="1"/>
  <c r="AD63" i="14" s="1"/>
  <c r="AH64" i="14" a="1"/>
  <c r="AH64" i="14" s="1"/>
  <c r="AL65" i="14" a="1"/>
  <c r="AL65" i="14" s="1"/>
  <c r="AD67" i="14" a="1"/>
  <c r="AD67" i="14" s="1"/>
  <c r="AH68" i="14" a="1"/>
  <c r="AH68" i="14" s="1"/>
  <c r="AL69" i="14" a="1"/>
  <c r="AL69" i="14" s="1"/>
  <c r="AD71" i="14" a="1"/>
  <c r="AD71" i="14" s="1"/>
  <c r="AH72" i="14" a="1"/>
  <c r="AH72" i="14" s="1"/>
  <c r="AL73" i="14" a="1"/>
  <c r="AL73" i="14" s="1"/>
  <c r="AD75" i="14" a="1"/>
  <c r="AD75" i="14" s="1"/>
  <c r="AH76" i="14" a="1"/>
  <c r="AH76" i="14" s="1"/>
  <c r="AL77" i="14" a="1"/>
  <c r="AL77" i="14" s="1"/>
  <c r="AD79" i="14" a="1"/>
  <c r="AD79" i="14" s="1"/>
  <c r="AH80" i="14" a="1"/>
  <c r="AH80" i="14" s="1"/>
  <c r="AL81" i="14" a="1"/>
  <c r="AL81" i="14" s="1"/>
  <c r="AD83" i="14" a="1"/>
  <c r="AD83" i="14" s="1"/>
  <c r="AH84" i="14" a="1"/>
  <c r="AH84" i="14" s="1"/>
  <c r="AL85" i="14" a="1"/>
  <c r="AL85" i="14" s="1"/>
  <c r="AD87" i="14" a="1"/>
  <c r="AD87" i="14" s="1"/>
  <c r="AH88" i="14" a="1"/>
  <c r="AH88" i="14" s="1"/>
  <c r="AH28" i="14" s="1"/>
  <c r="AL89" i="14" a="1"/>
  <c r="AL89" i="14" s="1"/>
  <c r="AD91" i="14" a="1"/>
  <c r="AD91" i="14" s="1"/>
  <c r="AD31" i="14" s="1"/>
  <c r="F31" i="14" s="1"/>
  <c r="AH92" i="14" a="1"/>
  <c r="AH92" i="14" s="1"/>
  <c r="AL93" i="14" a="1"/>
  <c r="AL93" i="14" s="1"/>
  <c r="AD95" i="14" a="1"/>
  <c r="AD95" i="14" s="1"/>
  <c r="AH96" i="14" a="1"/>
  <c r="AH96" i="14" s="1"/>
  <c r="AH36" i="14" s="1"/>
  <c r="AL97" i="14" a="1"/>
  <c r="AL97" i="14" s="1"/>
  <c r="AD99" i="14" a="1"/>
  <c r="AD99" i="14" s="1"/>
  <c r="AH100" i="14" a="1"/>
  <c r="AH100" i="14" s="1"/>
  <c r="AL101" i="14" a="1"/>
  <c r="AL101" i="14" s="1"/>
  <c r="AD103" i="14" a="1"/>
  <c r="AD103" i="14" s="1"/>
  <c r="AH104" i="14" a="1"/>
  <c r="AH104" i="14" s="1"/>
  <c r="AL105" i="14" a="1"/>
  <c r="AL105" i="14" s="1"/>
  <c r="AD107" i="14" a="1"/>
  <c r="AD107" i="14" s="1"/>
  <c r="AH108" i="14" a="1"/>
  <c r="AH108" i="14" s="1"/>
  <c r="AL109" i="14" a="1"/>
  <c r="AL109" i="14" s="1"/>
  <c r="AD111" i="14" a="1"/>
  <c r="AD111" i="14" s="1"/>
  <c r="AH112" i="14" a="1"/>
  <c r="AH112" i="14" s="1"/>
  <c r="AL113" i="14" a="1"/>
  <c r="AL113" i="14" s="1"/>
  <c r="AD115" i="14" a="1"/>
  <c r="AD115" i="14" s="1"/>
  <c r="AH116" i="14" a="1"/>
  <c r="AH116" i="14" s="1"/>
  <c r="AL117" i="14" a="1"/>
  <c r="AL117" i="14" s="1"/>
  <c r="AD119" i="14" a="1"/>
  <c r="AD119" i="14" s="1"/>
  <c r="AH120" i="14" a="1"/>
  <c r="AH120" i="14" s="1"/>
  <c r="AL121" i="14" a="1"/>
  <c r="AL121" i="14" s="1"/>
  <c r="AD123" i="14" a="1"/>
  <c r="AD123" i="14" s="1"/>
  <c r="AH124" i="14" a="1"/>
  <c r="AH124" i="14" s="1"/>
  <c r="AL125" i="14" a="1"/>
  <c r="AL125" i="14" s="1"/>
  <c r="AD127" i="14" a="1"/>
  <c r="AD127" i="14" s="1"/>
  <c r="AH128" i="14" a="1"/>
  <c r="AH128" i="14" s="1"/>
  <c r="AL129" i="14" a="1"/>
  <c r="AL129" i="14" s="1"/>
  <c r="AD131" i="14" a="1"/>
  <c r="AD131" i="14" s="1"/>
  <c r="AH132" i="14" a="1"/>
  <c r="AH132" i="14" s="1"/>
  <c r="AL133" i="14" a="1"/>
  <c r="AL133" i="14" s="1"/>
  <c r="AD135" i="14" a="1"/>
  <c r="AD135" i="14" s="1"/>
  <c r="AH136" i="14" a="1"/>
  <c r="AH136" i="14" s="1"/>
  <c r="AL137" i="14" a="1"/>
  <c r="AL137" i="14" s="1"/>
  <c r="AD139" i="14" a="1"/>
  <c r="AD139" i="14" s="1"/>
  <c r="AG140" i="14" a="1"/>
  <c r="AG140" i="14" s="1"/>
  <c r="AI141" i="14" a="1"/>
  <c r="AI141" i="14" s="1"/>
  <c r="AO142" i="14" a="1"/>
  <c r="AO142" i="14" s="1"/>
  <c r="AH144" i="14" a="1"/>
  <c r="AH144" i="14" s="1"/>
  <c r="AL145" i="14" a="1"/>
  <c r="AL145" i="14" s="1"/>
  <c r="AD147" i="14" a="1"/>
  <c r="AD147" i="14" s="1"/>
  <c r="AH148" i="14" a="1"/>
  <c r="AH148" i="14" s="1"/>
  <c r="AL149" i="14" a="1"/>
  <c r="AL149" i="14" s="1"/>
  <c r="AD151" i="14" a="1"/>
  <c r="AD151" i="14" s="1"/>
  <c r="AE152" i="14" a="1"/>
  <c r="AE152" i="14" s="1"/>
  <c r="AJ153" i="14" a="1"/>
  <c r="AJ153" i="14" s="1"/>
  <c r="AN154" i="14" a="1"/>
  <c r="AN154" i="14" s="1"/>
  <c r="AG156" i="14" a="1"/>
  <c r="AG156" i="14" s="1"/>
  <c r="AI157" i="14" a="1"/>
  <c r="AI157" i="14" s="1"/>
  <c r="AM158" i="14" a="1"/>
  <c r="AM158" i="14" s="1"/>
  <c r="AE160" i="14" a="1"/>
  <c r="AE160" i="14" s="1"/>
  <c r="AI161" i="14" a="1"/>
  <c r="AI161" i="14" s="1"/>
  <c r="AN162" i="14" a="1"/>
  <c r="AN162" i="14" s="1"/>
  <c r="AF164" i="14" a="1"/>
  <c r="AF164" i="14" s="1"/>
  <c r="AJ165" i="14" a="1"/>
  <c r="AJ165" i="14" s="1"/>
  <c r="AE167" i="14" a="1"/>
  <c r="AE167" i="14" s="1"/>
  <c r="AM59" i="14" a="1"/>
  <c r="AM59" i="14" s="1"/>
  <c r="AM11" i="14" s="1"/>
  <c r="AE61" i="14" a="1"/>
  <c r="AE61" i="14" s="1"/>
  <c r="AI62" i="14" a="1"/>
  <c r="AI62" i="14" s="1"/>
  <c r="AI14" i="14" s="1"/>
  <c r="AM63" i="14" a="1"/>
  <c r="AM63" i="14" s="1"/>
  <c r="AE65" i="14" a="1"/>
  <c r="AE65" i="14" s="1"/>
  <c r="AI66" i="14" a="1"/>
  <c r="AI66" i="14" s="1"/>
  <c r="AM67" i="14" a="1"/>
  <c r="AM67" i="14" s="1"/>
  <c r="AE69" i="14" a="1"/>
  <c r="AE69" i="14" s="1"/>
  <c r="AI70" i="14" a="1"/>
  <c r="AI70" i="14" s="1"/>
  <c r="AI16" i="14" s="1"/>
  <c r="AM71" i="14" a="1"/>
  <c r="AM71" i="14" s="1"/>
  <c r="AM17" i="14" s="1"/>
  <c r="AE73" i="14" a="1"/>
  <c r="AE73" i="14" s="1"/>
  <c r="AE19" i="14" s="1"/>
  <c r="AI74" i="14" a="1"/>
  <c r="AI74" i="14" s="1"/>
  <c r="AI20" i="14" s="1"/>
  <c r="AM75" i="14" a="1"/>
  <c r="AM75" i="14" s="1"/>
  <c r="AE77" i="14" a="1"/>
  <c r="AE77" i="14" s="1"/>
  <c r="AI78" i="14" a="1"/>
  <c r="AI78" i="14" s="1"/>
  <c r="AM79" i="14" a="1"/>
  <c r="AM79" i="14" s="1"/>
  <c r="AE81" i="14" a="1"/>
  <c r="AE81" i="14" s="1"/>
  <c r="AI82" i="14" a="1"/>
  <c r="AI82" i="14" s="1"/>
  <c r="AI22" i="14" s="1"/>
  <c r="AM83" i="14" a="1"/>
  <c r="AM83" i="14" s="1"/>
  <c r="AE85" i="14" a="1"/>
  <c r="AE85" i="14" s="1"/>
  <c r="AE25" i="14" s="1"/>
  <c r="AI86" i="14" a="1"/>
  <c r="AI86" i="14" s="1"/>
  <c r="AM87" i="14" a="1"/>
  <c r="AM87" i="14" s="1"/>
  <c r="AE89" i="14" a="1"/>
  <c r="AE89" i="14" s="1"/>
  <c r="AI90" i="14" a="1"/>
  <c r="AI90" i="14" s="1"/>
  <c r="AI30" i="14" s="1"/>
  <c r="AM91" i="14" a="1"/>
  <c r="AM91" i="14" s="1"/>
  <c r="AE93" i="14" a="1"/>
  <c r="AE93" i="14" s="1"/>
  <c r="AI94" i="14" a="1"/>
  <c r="AI94" i="14" s="1"/>
  <c r="AM95" i="14" a="1"/>
  <c r="AM95" i="14" s="1"/>
  <c r="AM35" i="14" s="1"/>
  <c r="AE97" i="14" a="1"/>
  <c r="AE97" i="14" s="1"/>
  <c r="AI98" i="14" a="1"/>
  <c r="AI98" i="14" s="1"/>
  <c r="AI38" i="14" s="1"/>
  <c r="AM99" i="14" a="1"/>
  <c r="AM99" i="14" s="1"/>
  <c r="AE101" i="14" a="1"/>
  <c r="AE101" i="14" s="1"/>
  <c r="AI102" i="14" a="1"/>
  <c r="AI102" i="14" s="1"/>
  <c r="AM103" i="14" a="1"/>
  <c r="AM103" i="14" s="1"/>
  <c r="AE105" i="14" a="1"/>
  <c r="AE105" i="14" s="1"/>
  <c r="AI106" i="14" a="1"/>
  <c r="AI106" i="14" s="1"/>
  <c r="AM107" i="14" a="1"/>
  <c r="AM107" i="14" s="1"/>
  <c r="AE109" i="14" a="1"/>
  <c r="AE109" i="14" s="1"/>
  <c r="AI110" i="14" a="1"/>
  <c r="AI110" i="14" s="1"/>
  <c r="AM111" i="14" a="1"/>
  <c r="AM111" i="14" s="1"/>
  <c r="AE113" i="14" a="1"/>
  <c r="AE113" i="14" s="1"/>
  <c r="AI114" i="14" a="1"/>
  <c r="AI114" i="14" s="1"/>
  <c r="AM115" i="14" a="1"/>
  <c r="AM115" i="14" s="1"/>
  <c r="AE117" i="14" a="1"/>
  <c r="AE117" i="14" s="1"/>
  <c r="AI118" i="14" a="1"/>
  <c r="AI118" i="14" s="1"/>
  <c r="AM119" i="14" a="1"/>
  <c r="AM119" i="14" s="1"/>
  <c r="AE121" i="14" a="1"/>
  <c r="AE121" i="14" s="1"/>
  <c r="AI122" i="14" a="1"/>
  <c r="AI122" i="14" s="1"/>
  <c r="AM123" i="14" a="1"/>
  <c r="AM123" i="14" s="1"/>
  <c r="AE125" i="14" a="1"/>
  <c r="AE125" i="14" s="1"/>
  <c r="AI126" i="14" a="1"/>
  <c r="AI126" i="14" s="1"/>
  <c r="AM127" i="14" a="1"/>
  <c r="AM127" i="14" s="1"/>
  <c r="AE129" i="14" a="1"/>
  <c r="AE129" i="14" s="1"/>
  <c r="AI130" i="14" a="1"/>
  <c r="AI130" i="14" s="1"/>
  <c r="AM131" i="14" a="1"/>
  <c r="AM131" i="14" s="1"/>
  <c r="AE133" i="14" a="1"/>
  <c r="AE133" i="14" s="1"/>
  <c r="AI134" i="14" a="1"/>
  <c r="AI134" i="14" s="1"/>
  <c r="AM135" i="14" a="1"/>
  <c r="AM135" i="14" s="1"/>
  <c r="AE137" i="14" a="1"/>
  <c r="AE137" i="14" s="1"/>
  <c r="AI138" i="14" a="1"/>
  <c r="AI138" i="14" s="1"/>
  <c r="AM139" i="14" a="1"/>
  <c r="AM139" i="14" s="1"/>
  <c r="AG141" i="14" a="1"/>
  <c r="AG141" i="14" s="1"/>
  <c r="AI142" i="14" a="1"/>
  <c r="AI142" i="14" s="1"/>
  <c r="AE144" i="14" a="1"/>
  <c r="AE144" i="14" s="1"/>
  <c r="AI145" i="14" a="1"/>
  <c r="AI145" i="14" s="1"/>
  <c r="AM146" i="14" a="1"/>
  <c r="AM146" i="14" s="1"/>
  <c r="AE148" i="14" a="1"/>
  <c r="AE148" i="14" s="1"/>
  <c r="AI149" i="14" a="1"/>
  <c r="AI149" i="14" s="1"/>
  <c r="AM150" i="14" a="1"/>
  <c r="AM150" i="14" s="1"/>
  <c r="AO151" i="14" a="1"/>
  <c r="AO151" i="14" s="1"/>
  <c r="AE153" i="14" a="1"/>
  <c r="AE153" i="14" s="1"/>
  <c r="AI154" i="14" a="1"/>
  <c r="AI154" i="14" s="1"/>
  <c r="AM155" i="14" a="1"/>
  <c r="AM155" i="14" s="1"/>
  <c r="AG157" i="14" a="1"/>
  <c r="AG157" i="14" s="1"/>
  <c r="AK158" i="14" a="1"/>
  <c r="AK158" i="14" s="1"/>
  <c r="AO159" i="14" a="1"/>
  <c r="AO159" i="14" s="1"/>
  <c r="AG161" i="14" a="1"/>
  <c r="AG161" i="14" s="1"/>
  <c r="AK162" i="14" a="1"/>
  <c r="AK162" i="14" s="1"/>
  <c r="AD164" i="14" a="1"/>
  <c r="AD164" i="14" s="1"/>
  <c r="AH165" i="14" a="1"/>
  <c r="AH165" i="14" s="1"/>
  <c r="AJ166" i="14" a="1"/>
  <c r="AJ166" i="14" s="1"/>
  <c r="AN59" i="14" a="1"/>
  <c r="AN59" i="14" s="1"/>
  <c r="AF61" i="14" a="1"/>
  <c r="AF61" i="14" s="1"/>
  <c r="AJ62" i="14" a="1"/>
  <c r="AJ62" i="14" s="1"/>
  <c r="AN63" i="14" a="1"/>
  <c r="AN63" i="14" s="1"/>
  <c r="AF65" i="14" a="1"/>
  <c r="AF65" i="14" s="1"/>
  <c r="AJ66" i="14" a="1"/>
  <c r="AJ66" i="14" s="1"/>
  <c r="AN67" i="14" a="1"/>
  <c r="AN67" i="14" s="1"/>
  <c r="AF69" i="14" a="1"/>
  <c r="AF69" i="14" s="1"/>
  <c r="AJ70" i="14" a="1"/>
  <c r="AJ70" i="14" s="1"/>
  <c r="AJ16" i="14" s="1"/>
  <c r="AN71" i="14" a="1"/>
  <c r="AN71" i="14" s="1"/>
  <c r="AF73" i="14" a="1"/>
  <c r="AF73" i="14" s="1"/>
  <c r="AF19" i="14" s="1"/>
  <c r="AJ74" i="14" a="1"/>
  <c r="AJ74" i="14" s="1"/>
  <c r="AN75" i="14" a="1"/>
  <c r="AN75" i="14" s="1"/>
  <c r="AF77" i="14" a="1"/>
  <c r="AF77" i="14" s="1"/>
  <c r="AJ78" i="14" a="1"/>
  <c r="AJ78" i="14" s="1"/>
  <c r="AN79" i="14" a="1"/>
  <c r="AN79" i="14" s="1"/>
  <c r="AF81" i="14" a="1"/>
  <c r="AF81" i="14" s="1"/>
  <c r="AJ82" i="14" a="1"/>
  <c r="AJ82" i="14" s="1"/>
  <c r="AN83" i="14" a="1"/>
  <c r="AN83" i="14" s="1"/>
  <c r="AN23" i="14" s="1"/>
  <c r="AF85" i="14" a="1"/>
  <c r="AF85" i="14" s="1"/>
  <c r="AJ86" i="14" a="1"/>
  <c r="AJ86" i="14" s="1"/>
  <c r="AJ26" i="14" s="1"/>
  <c r="AN87" i="14" a="1"/>
  <c r="AN87" i="14" s="1"/>
  <c r="AF89" i="14" a="1"/>
  <c r="AF89" i="14" s="1"/>
  <c r="AF29" i="14" s="1"/>
  <c r="AJ90" i="14" a="1"/>
  <c r="AJ90" i="14" s="1"/>
  <c r="AN91" i="14" a="1"/>
  <c r="AN91" i="14" s="1"/>
  <c r="AN31" i="14" s="1"/>
  <c r="AF93" i="14" a="1"/>
  <c r="AF93" i="14" s="1"/>
  <c r="AJ94" i="14" a="1"/>
  <c r="AJ94" i="14" s="1"/>
  <c r="AJ34" i="14" s="1"/>
  <c r="AN95" i="14" a="1"/>
  <c r="AN95" i="14" s="1"/>
  <c r="AF97" i="14" a="1"/>
  <c r="AF97" i="14" s="1"/>
  <c r="AF37" i="14" s="1"/>
  <c r="AJ98" i="14" a="1"/>
  <c r="AJ98" i="14" s="1"/>
  <c r="AN99" i="14" a="1"/>
  <c r="AN99" i="14" s="1"/>
  <c r="AF101" i="14" a="1"/>
  <c r="AF101" i="14" s="1"/>
  <c r="AJ102" i="14" a="1"/>
  <c r="AJ102" i="14" s="1"/>
  <c r="AN103" i="14" a="1"/>
  <c r="AN103" i="14" s="1"/>
  <c r="AF105" i="14" a="1"/>
  <c r="AF105" i="14" s="1"/>
  <c r="AJ106" i="14" a="1"/>
  <c r="AJ106" i="14" s="1"/>
  <c r="AN107" i="14" a="1"/>
  <c r="AN107" i="14" s="1"/>
  <c r="AF109" i="14" a="1"/>
  <c r="AF109" i="14" s="1"/>
  <c r="AJ110" i="14" a="1"/>
  <c r="AJ110" i="14" s="1"/>
  <c r="AN111" i="14" a="1"/>
  <c r="AN111" i="14" s="1"/>
  <c r="AF113" i="14" a="1"/>
  <c r="AF113" i="14" s="1"/>
  <c r="AJ114" i="14" a="1"/>
  <c r="AJ114" i="14" s="1"/>
  <c r="AN115" i="14" a="1"/>
  <c r="AN115" i="14" s="1"/>
  <c r="AF117" i="14" a="1"/>
  <c r="AF117" i="14" s="1"/>
  <c r="AJ118" i="14" a="1"/>
  <c r="AJ118" i="14" s="1"/>
  <c r="AN119" i="14" a="1"/>
  <c r="AN119" i="14" s="1"/>
  <c r="AF121" i="14" a="1"/>
  <c r="AF121" i="14" s="1"/>
  <c r="AJ122" i="14" a="1"/>
  <c r="AJ122" i="14" s="1"/>
  <c r="AN123" i="14" a="1"/>
  <c r="AN123" i="14" s="1"/>
  <c r="AF125" i="14" a="1"/>
  <c r="AF125" i="14" s="1"/>
  <c r="AJ126" i="14" a="1"/>
  <c r="AJ126" i="14" s="1"/>
  <c r="AN127" i="14" a="1"/>
  <c r="AN127" i="14" s="1"/>
  <c r="AF129" i="14" a="1"/>
  <c r="AF129" i="14" s="1"/>
  <c r="AJ130" i="14" a="1"/>
  <c r="AJ130" i="14" s="1"/>
  <c r="AN131" i="14" a="1"/>
  <c r="AN131" i="14" s="1"/>
  <c r="AF133" i="14" a="1"/>
  <c r="AF133" i="14" s="1"/>
  <c r="AJ134" i="14" a="1"/>
  <c r="AJ134" i="14" s="1"/>
  <c r="AN135" i="14" a="1"/>
  <c r="AN135" i="14" s="1"/>
  <c r="AF137" i="14" a="1"/>
  <c r="AF137" i="14" s="1"/>
  <c r="AJ138" i="14" a="1"/>
  <c r="AJ138" i="14" s="1"/>
  <c r="AN139" i="14" a="1"/>
  <c r="AN139" i="14" s="1"/>
  <c r="AH141" i="14" a="1"/>
  <c r="AH141" i="14" s="1"/>
  <c r="AJ142" i="14" a="1"/>
  <c r="AJ142" i="14" s="1"/>
  <c r="AO143" i="14" a="1"/>
  <c r="AO143" i="14" s="1"/>
  <c r="AG145" i="14" a="1"/>
  <c r="AG145" i="14" s="1"/>
  <c r="AK146" i="14" a="1"/>
  <c r="AK146" i="14" s="1"/>
  <c r="AO147" i="14" a="1"/>
  <c r="AO147" i="14" s="1"/>
  <c r="AG149" i="14" a="1"/>
  <c r="AG149" i="14" s="1"/>
  <c r="AK150" i="14" a="1"/>
  <c r="AK150" i="14" s="1"/>
  <c r="AD152" i="14" a="1"/>
  <c r="AD152" i="14" s="1"/>
  <c r="AF153" i="14" a="1"/>
  <c r="AF153" i="14" s="1"/>
  <c r="AJ154" i="14" a="1"/>
  <c r="AJ154" i="14" s="1"/>
  <c r="AN155" i="14" a="1"/>
  <c r="AN155" i="14" s="1"/>
  <c r="AH157" i="14" a="1"/>
  <c r="AH157" i="14" s="1"/>
  <c r="AL158" i="14" a="1"/>
  <c r="AL158" i="14" s="1"/>
  <c r="AD160" i="14" a="1"/>
  <c r="AD160" i="14" s="1"/>
  <c r="AH161" i="14" a="1"/>
  <c r="AH161" i="14" s="1"/>
  <c r="AL162" i="14" a="1"/>
  <c r="AL162" i="14" s="1"/>
  <c r="AM163" i="14" a="1"/>
  <c r="AM163" i="14" s="1"/>
  <c r="AE165" i="14" a="1"/>
  <c r="AE165" i="14" s="1"/>
  <c r="AK166" i="14" a="1"/>
  <c r="AK166" i="14" s="1"/>
  <c r="AO167" i="14" a="1"/>
  <c r="AO167" i="14" s="1"/>
  <c r="AG169" i="14" a="1"/>
  <c r="AG169" i="14" s="1"/>
  <c r="AK170" i="14" a="1"/>
  <c r="AK170" i="14" s="1"/>
  <c r="AO171" i="14" a="1"/>
  <c r="AO171" i="14" s="1"/>
  <c r="AG173" i="14" a="1"/>
  <c r="AG173" i="14" s="1"/>
  <c r="AK174" i="14" a="1"/>
  <c r="AK174" i="14" s="1"/>
  <c r="AO175" i="14" a="1"/>
  <c r="AO175" i="14" s="1"/>
  <c r="AH177" i="14" a="1"/>
  <c r="AH177" i="14" s="1"/>
  <c r="AL178" i="14" a="1"/>
  <c r="AL178" i="14" s="1"/>
  <c r="AD180" i="14" a="1"/>
  <c r="AD180" i="14" s="1"/>
  <c r="AH181" i="14" a="1"/>
  <c r="AH181" i="14" s="1"/>
  <c r="AL182" i="14" a="1"/>
  <c r="AL182" i="14" s="1"/>
  <c r="AD184" i="14" a="1"/>
  <c r="AD184" i="14" s="1"/>
  <c r="AH185" i="14" a="1"/>
  <c r="AH185" i="14" s="1"/>
  <c r="AL186" i="14" a="1"/>
  <c r="AL186" i="14" s="1"/>
  <c r="AD188" i="14" a="1"/>
  <c r="AD188" i="14" s="1"/>
  <c r="AH189" i="14" a="1"/>
  <c r="AH189" i="14" s="1"/>
  <c r="AL190" i="14" a="1"/>
  <c r="AL190" i="14" s="1"/>
  <c r="AD192" i="14" a="1"/>
  <c r="AD192" i="14" s="1"/>
  <c r="AH193" i="14" a="1"/>
  <c r="AH193" i="14" s="1"/>
  <c r="AI194" i="14" a="1"/>
  <c r="AI194" i="14" s="1"/>
  <c r="AO195" i="14" a="1"/>
  <c r="AO195" i="14" s="1"/>
  <c r="AE197" i="14" a="1"/>
  <c r="AE197" i="14" s="1"/>
  <c r="AK198" i="14" a="1"/>
  <c r="AK198" i="14" s="1"/>
  <c r="AM199" i="14" a="1"/>
  <c r="AM199" i="14" s="1"/>
  <c r="AG201" i="14" a="1"/>
  <c r="AG201" i="14" s="1"/>
  <c r="AI202" i="14" a="1"/>
  <c r="AI202" i="14" s="1"/>
  <c r="AO203" i="14" a="1"/>
  <c r="AO203" i="14" s="1"/>
  <c r="AE205" i="14" a="1"/>
  <c r="AE205" i="14" s="1"/>
  <c r="AK206" i="14" a="1"/>
  <c r="AK206" i="14" s="1"/>
  <c r="AM207" i="14" a="1"/>
  <c r="AM207" i="14" s="1"/>
  <c r="AG209" i="14" a="1"/>
  <c r="AG209" i="14" s="1"/>
  <c r="AI210" i="14" a="1"/>
  <c r="AI210" i="14" s="1"/>
  <c r="AO211" i="14" a="1"/>
  <c r="AO211" i="14" s="1"/>
  <c r="AE213" i="14" a="1"/>
  <c r="AE213" i="14" s="1"/>
  <c r="AK214" i="14" a="1"/>
  <c r="AK214" i="14" s="1"/>
  <c r="AM215" i="14" a="1"/>
  <c r="AM215" i="14" s="1"/>
  <c r="AG217" i="14" a="1"/>
  <c r="AG217" i="14" s="1"/>
  <c r="AI218" i="14" a="1"/>
  <c r="AI218" i="14" s="1"/>
  <c r="AO219" i="14" a="1"/>
  <c r="AO219" i="14" s="1"/>
  <c r="AE221" i="14" a="1"/>
  <c r="AE221" i="14" s="1"/>
  <c r="AK222" i="14" a="1"/>
  <c r="AK222" i="14" s="1"/>
  <c r="AM223" i="14" a="1"/>
  <c r="AM223" i="14" s="1"/>
  <c r="AG225" i="14" a="1"/>
  <c r="AG225" i="14" s="1"/>
  <c r="AI226" i="14" a="1"/>
  <c r="AI226" i="14" s="1"/>
  <c r="AO227" i="14" a="1"/>
  <c r="AO227" i="14" s="1"/>
  <c r="AE229" i="14" a="1"/>
  <c r="AE229" i="14" s="1"/>
  <c r="AK230" i="14" a="1"/>
  <c r="AK230" i="14" s="1"/>
  <c r="AM231" i="14" a="1"/>
  <c r="AM231" i="14" s="1"/>
  <c r="AG233" i="14" a="1"/>
  <c r="AG233" i="14" s="1"/>
  <c r="AI234" i="14" a="1"/>
  <c r="AI234" i="14" s="1"/>
  <c r="AO235" i="14" a="1"/>
  <c r="AO235" i="14" s="1"/>
  <c r="AE237" i="14" a="1"/>
  <c r="AE237" i="14" s="1"/>
  <c r="AF238" i="14" a="1"/>
  <c r="AF238" i="14" s="1"/>
  <c r="AN239" i="14" a="1"/>
  <c r="AN239" i="14" s="1"/>
  <c r="AN240" i="14" a="1"/>
  <c r="AN240" i="14" s="1"/>
  <c r="AJ242" i="14" a="1"/>
  <c r="AJ242" i="14" s="1"/>
  <c r="AJ243" i="14" a="1"/>
  <c r="AJ243" i="14" s="1"/>
  <c r="AF245" i="14" a="1"/>
  <c r="AF245" i="14" s="1"/>
  <c r="AF246" i="14" a="1"/>
  <c r="AF246" i="14" s="1"/>
  <c r="AN247" i="14" a="1"/>
  <c r="AN247" i="14" s="1"/>
  <c r="AN248" i="14" a="1"/>
  <c r="AN248" i="14" s="1"/>
  <c r="AJ250" i="14" a="1"/>
  <c r="AJ250" i="14" s="1"/>
  <c r="AJ251" i="14" a="1"/>
  <c r="AJ251" i="14" s="1"/>
  <c r="AF253" i="14" a="1"/>
  <c r="AF253" i="14" s="1"/>
  <c r="AF254" i="14" a="1"/>
  <c r="AF254" i="14" s="1"/>
  <c r="AN255" i="14" a="1"/>
  <c r="AN255" i="14" s="1"/>
  <c r="AN256" i="14" a="1"/>
  <c r="AN256" i="14" s="1"/>
  <c r="AJ258" i="14" a="1"/>
  <c r="AJ258" i="14" s="1"/>
  <c r="AJ259" i="14" a="1"/>
  <c r="AJ259" i="14" s="1"/>
  <c r="AO166" i="14" a="1"/>
  <c r="AO166" i="14" s="1"/>
  <c r="AG168" i="14" a="1"/>
  <c r="AG168" i="14" s="1"/>
  <c r="AK169" i="14" a="1"/>
  <c r="AK169" i="14" s="1"/>
  <c r="AO170" i="14" a="1"/>
  <c r="AO170" i="14" s="1"/>
  <c r="AG172" i="14" a="1"/>
  <c r="AG172" i="14" s="1"/>
  <c r="AK173" i="14" a="1"/>
  <c r="AK173" i="14" s="1"/>
  <c r="AO174" i="14" a="1"/>
  <c r="AO174" i="14" s="1"/>
  <c r="AG176" i="14" a="1"/>
  <c r="AG176" i="14" s="1"/>
  <c r="AL177" i="14" a="1"/>
  <c r="AL177" i="14" s="1"/>
  <c r="AD179" i="14" a="1"/>
  <c r="AD179" i="14" s="1"/>
  <c r="AH180" i="14" a="1"/>
  <c r="AH180" i="14" s="1"/>
  <c r="AL181" i="14" a="1"/>
  <c r="AL181" i="14" s="1"/>
  <c r="AD183" i="14" a="1"/>
  <c r="AD183" i="14" s="1"/>
  <c r="AH184" i="14" a="1"/>
  <c r="AH184" i="14" s="1"/>
  <c r="AL185" i="14" a="1"/>
  <c r="AL185" i="14" s="1"/>
  <c r="AD187" i="14" a="1"/>
  <c r="AD187" i="14" s="1"/>
  <c r="AH188" i="14" a="1"/>
  <c r="AH188" i="14" s="1"/>
  <c r="AL189" i="14" a="1"/>
  <c r="AL189" i="14" s="1"/>
  <c r="AD191" i="14" a="1"/>
  <c r="AD191" i="14" s="1"/>
  <c r="AH192" i="14" a="1"/>
  <c r="AH192" i="14" s="1"/>
  <c r="AL193" i="14" a="1"/>
  <c r="AL193" i="14" s="1"/>
  <c r="AM194" i="14" a="1"/>
  <c r="AM194" i="14" s="1"/>
  <c r="AG196" i="14" a="1"/>
  <c r="AG196" i="14" s="1"/>
  <c r="AI197" i="14" a="1"/>
  <c r="AI197" i="14" s="1"/>
  <c r="AO198" i="14" a="1"/>
  <c r="AO198" i="14" s="1"/>
  <c r="AE200" i="14" a="1"/>
  <c r="AE200" i="14" s="1"/>
  <c r="AK201" i="14" a="1"/>
  <c r="AK201" i="14" s="1"/>
  <c r="AM202" i="14" a="1"/>
  <c r="AM202" i="14" s="1"/>
  <c r="AG204" i="14" a="1"/>
  <c r="AG204" i="14" s="1"/>
  <c r="AI205" i="14" a="1"/>
  <c r="AI205" i="14" s="1"/>
  <c r="AO206" i="14" a="1"/>
  <c r="AO206" i="14" s="1"/>
  <c r="AE208" i="14" a="1"/>
  <c r="AE208" i="14" s="1"/>
  <c r="AK209" i="14" a="1"/>
  <c r="AK209" i="14" s="1"/>
  <c r="AM210" i="14" a="1"/>
  <c r="AM210" i="14" s="1"/>
  <c r="AG212" i="14" a="1"/>
  <c r="AG212" i="14" s="1"/>
  <c r="AI213" i="14" a="1"/>
  <c r="AI213" i="14" s="1"/>
  <c r="AO214" i="14" a="1"/>
  <c r="AO214" i="14" s="1"/>
  <c r="AE216" i="14" a="1"/>
  <c r="AE216" i="14" s="1"/>
  <c r="AK217" i="14" a="1"/>
  <c r="AK217" i="14" s="1"/>
  <c r="AM218" i="14" a="1"/>
  <c r="AM218" i="14" s="1"/>
  <c r="AG220" i="14" a="1"/>
  <c r="AG220" i="14" s="1"/>
  <c r="AI221" i="14" a="1"/>
  <c r="AI221" i="14" s="1"/>
  <c r="AO222" i="14" a="1"/>
  <c r="AO222" i="14" s="1"/>
  <c r="AE224" i="14" a="1"/>
  <c r="AE224" i="14" s="1"/>
  <c r="AK225" i="14" a="1"/>
  <c r="AK225" i="14" s="1"/>
  <c r="AM226" i="14" a="1"/>
  <c r="AM226" i="14" s="1"/>
  <c r="AG228" i="14" a="1"/>
  <c r="AG228" i="14" s="1"/>
  <c r="AI229" i="14" a="1"/>
  <c r="AI229" i="14" s="1"/>
  <c r="AO230" i="14" a="1"/>
  <c r="AO230" i="14" s="1"/>
  <c r="AE232" i="14" a="1"/>
  <c r="AE232" i="14" s="1"/>
  <c r="AK233" i="14" a="1"/>
  <c r="AK233" i="14" s="1"/>
  <c r="AM234" i="14" a="1"/>
  <c r="AM234" i="14" s="1"/>
  <c r="AH236" i="14" a="1"/>
  <c r="AH236" i="14" s="1"/>
  <c r="AJ237" i="14" a="1"/>
  <c r="AJ237" i="14" s="1"/>
  <c r="AF239" i="14" a="1"/>
  <c r="AF239" i="14" s="1"/>
  <c r="AF240" i="14" a="1"/>
  <c r="AF240" i="14" s="1"/>
  <c r="AN241" i="14" a="1"/>
  <c r="AN241" i="14" s="1"/>
  <c r="AN242" i="14" a="1"/>
  <c r="AN242" i="14" s="1"/>
  <c r="AJ244" i="14" a="1"/>
  <c r="AJ244" i="14" s="1"/>
  <c r="AJ245" i="14" a="1"/>
  <c r="AJ245" i="14" s="1"/>
  <c r="AF247" i="14" a="1"/>
  <c r="AF247" i="14" s="1"/>
  <c r="AF248" i="14" a="1"/>
  <c r="AF248" i="14" s="1"/>
  <c r="AN249" i="14" a="1"/>
  <c r="AN249" i="14" s="1"/>
  <c r="AN250" i="14" a="1"/>
  <c r="AN250" i="14" s="1"/>
  <c r="AJ252" i="14" a="1"/>
  <c r="AJ252" i="14" s="1"/>
  <c r="AJ253" i="14" a="1"/>
  <c r="AJ253" i="14" s="1"/>
  <c r="AF255" i="14" a="1"/>
  <c r="AF255" i="14" s="1"/>
  <c r="AF256" i="14" a="1"/>
  <c r="AF256" i="14" s="1"/>
  <c r="AN257" i="14" a="1"/>
  <c r="AN257" i="14" s="1"/>
  <c r="AN258" i="14" a="1"/>
  <c r="AN258" i="14" s="1"/>
  <c r="AG167" i="14" a="1"/>
  <c r="AG167" i="14" s="1"/>
  <c r="AK168" i="14" a="1"/>
  <c r="AK168" i="14" s="1"/>
  <c r="AO169" i="14" a="1"/>
  <c r="AO169" i="14" s="1"/>
  <c r="AG171" i="14" a="1"/>
  <c r="AG171" i="14" s="1"/>
  <c r="AK172" i="14" a="1"/>
  <c r="AK172" i="14" s="1"/>
  <c r="AO173" i="14" a="1"/>
  <c r="AO173" i="14" s="1"/>
  <c r="AG175" i="14" a="1"/>
  <c r="AG175" i="14" s="1"/>
  <c r="AK176" i="14" a="1"/>
  <c r="AK176" i="14" s="1"/>
  <c r="AD178" i="14" a="1"/>
  <c r="AD178" i="14" s="1"/>
  <c r="AH179" i="14" a="1"/>
  <c r="AH179" i="14" s="1"/>
  <c r="AL180" i="14" a="1"/>
  <c r="AL180" i="14" s="1"/>
  <c r="AD182" i="14" a="1"/>
  <c r="AD182" i="14" s="1"/>
  <c r="AH183" i="14" a="1"/>
  <c r="AH183" i="14" s="1"/>
  <c r="AL184" i="14" a="1"/>
  <c r="AL184" i="14" s="1"/>
  <c r="AD186" i="14" a="1"/>
  <c r="AD186" i="14" s="1"/>
  <c r="AH187" i="14" a="1"/>
  <c r="AH187" i="14" s="1"/>
  <c r="AL188" i="14" a="1"/>
  <c r="AL188" i="14" s="1"/>
  <c r="AD190" i="14" a="1"/>
  <c r="AD190" i="14" s="1"/>
  <c r="AH191" i="14" a="1"/>
  <c r="AH191" i="14" s="1"/>
  <c r="AL192" i="14" a="1"/>
  <c r="AL192" i="14" s="1"/>
  <c r="AD194" i="14" a="1"/>
  <c r="AD194" i="14" s="1"/>
  <c r="AF195" i="14" a="1"/>
  <c r="AF195" i="14" s="1"/>
  <c r="AL196" i="14" a="1"/>
  <c r="AL196" i="14" s="1"/>
  <c r="AN197" i="14" a="1"/>
  <c r="AN197" i="14" s="1"/>
  <c r="AH199" i="14" a="1"/>
  <c r="AH199" i="14" s="1"/>
  <c r="AJ200" i="14" a="1"/>
  <c r="AJ200" i="14" s="1"/>
  <c r="AD202" i="14" a="1"/>
  <c r="AD202" i="14" s="1"/>
  <c r="AF203" i="14" a="1"/>
  <c r="AF203" i="14" s="1"/>
  <c r="AL204" i="14" a="1"/>
  <c r="AL204" i="14" s="1"/>
  <c r="AN205" i="14" a="1"/>
  <c r="AN205" i="14" s="1"/>
  <c r="AH207" i="14" a="1"/>
  <c r="AH207" i="14" s="1"/>
  <c r="AJ208" i="14" a="1"/>
  <c r="AJ208" i="14" s="1"/>
  <c r="AD210" i="14" a="1"/>
  <c r="AD210" i="14" s="1"/>
  <c r="AF211" i="14" a="1"/>
  <c r="AF211" i="14" s="1"/>
  <c r="AL212" i="14" a="1"/>
  <c r="AL212" i="14" s="1"/>
  <c r="AN213" i="14" a="1"/>
  <c r="AN213" i="14" s="1"/>
  <c r="AH215" i="14" a="1"/>
  <c r="AH215" i="14" s="1"/>
  <c r="AJ216" i="14" a="1"/>
  <c r="AJ216" i="14" s="1"/>
  <c r="AD218" i="14" a="1"/>
  <c r="AD218" i="14" s="1"/>
  <c r="AF219" i="14" a="1"/>
  <c r="AF219" i="14" s="1"/>
  <c r="AL220" i="14" a="1"/>
  <c r="AL220" i="14" s="1"/>
  <c r="AN221" i="14" a="1"/>
  <c r="AN221" i="14" s="1"/>
  <c r="AH223" i="14" a="1"/>
  <c r="AH223" i="14" s="1"/>
  <c r="AJ224" i="14" a="1"/>
  <c r="AJ224" i="14" s="1"/>
  <c r="AD226" i="14" a="1"/>
  <c r="AD226" i="14" s="1"/>
  <c r="AF227" i="14" a="1"/>
  <c r="AF227" i="14" s="1"/>
  <c r="AL228" i="14" a="1"/>
  <c r="AL228" i="14" s="1"/>
  <c r="AN229" i="14" a="1"/>
  <c r="AN229" i="14" s="1"/>
  <c r="AH231" i="14" a="1"/>
  <c r="AH231" i="14" s="1"/>
  <c r="AJ232" i="14" a="1"/>
  <c r="AJ232" i="14" s="1"/>
  <c r="AD234" i="14" a="1"/>
  <c r="AD234" i="14" s="1"/>
  <c r="AF235" i="14" a="1"/>
  <c r="AF235" i="14" s="1"/>
  <c r="AL236" i="14" a="1"/>
  <c r="AL236" i="14" s="1"/>
  <c r="AG238" i="14" a="1"/>
  <c r="AG238" i="14" s="1"/>
  <c r="AG239" i="14" a="1"/>
  <c r="AG239" i="14" s="1"/>
  <c r="AO240" i="14" a="1"/>
  <c r="AO240" i="14" s="1"/>
  <c r="AO241" i="14" a="1"/>
  <c r="AO241" i="14" s="1"/>
  <c r="AK243" i="14" a="1"/>
  <c r="AK243" i="14" s="1"/>
  <c r="AK244" i="14" a="1"/>
  <c r="AK244" i="14" s="1"/>
  <c r="AG246" i="14" a="1"/>
  <c r="AG246" i="14" s="1"/>
  <c r="AG247" i="14" a="1"/>
  <c r="AG247" i="14" s="1"/>
  <c r="AO248" i="14" a="1"/>
  <c r="AO248" i="14" s="1"/>
  <c r="AO249" i="14" a="1"/>
  <c r="AO249" i="14" s="1"/>
  <c r="AK251" i="14" a="1"/>
  <c r="AK251" i="14" s="1"/>
  <c r="AK252" i="14" a="1"/>
  <c r="AK252" i="14" s="1"/>
  <c r="AG254" i="14" a="1"/>
  <c r="AG254" i="14" s="1"/>
  <c r="AG255" i="14" a="1"/>
  <c r="AG255" i="14" s="1"/>
  <c r="AO256" i="14" a="1"/>
  <c r="AO256" i="14" s="1"/>
  <c r="AO257" i="14" a="1"/>
  <c r="AO257" i="14" s="1"/>
  <c r="AK259" i="14" a="1"/>
  <c r="AK259" i="14" s="1"/>
  <c r="AO168" i="14" a="1"/>
  <c r="AO168" i="14" s="1"/>
  <c r="AG170" i="14" a="1"/>
  <c r="AG170" i="14" s="1"/>
  <c r="AK171" i="14" a="1"/>
  <c r="AK171" i="14" s="1"/>
  <c r="AO172" i="14" a="1"/>
  <c r="AO172" i="14" s="1"/>
  <c r="AG174" i="14" a="1"/>
  <c r="AG174" i="14" s="1"/>
  <c r="AK175" i="14" a="1"/>
  <c r="AK175" i="14" s="1"/>
  <c r="AO176" i="14" a="1"/>
  <c r="AO176" i="14" s="1"/>
  <c r="AH178" i="14" a="1"/>
  <c r="AH178" i="14" s="1"/>
  <c r="AL179" i="14" a="1"/>
  <c r="AL179" i="14" s="1"/>
  <c r="AD181" i="14" a="1"/>
  <c r="AD181" i="14" s="1"/>
  <c r="AH182" i="14" a="1"/>
  <c r="AH182" i="14" s="1"/>
  <c r="AL183" i="14" a="1"/>
  <c r="AL183" i="14" s="1"/>
  <c r="AD185" i="14" a="1"/>
  <c r="AD185" i="14" s="1"/>
  <c r="AH186" i="14" a="1"/>
  <c r="AH186" i="14" s="1"/>
  <c r="AL187" i="14" a="1"/>
  <c r="AL187" i="14" s="1"/>
  <c r="AD189" i="14" a="1"/>
  <c r="AD189" i="14" s="1"/>
  <c r="AH190" i="14" a="1"/>
  <c r="AH190" i="14" s="1"/>
  <c r="AL191" i="14" a="1"/>
  <c r="AL191" i="14" s="1"/>
  <c r="AD193" i="14" a="1"/>
  <c r="AD193" i="14" s="1"/>
  <c r="AH194" i="14" a="1"/>
  <c r="AH194" i="14" s="1"/>
  <c r="AJ195" i="14" a="1"/>
  <c r="AJ195" i="14" s="1"/>
  <c r="AD197" i="14" a="1"/>
  <c r="AD197" i="14" s="1"/>
  <c r="AF198" i="14" a="1"/>
  <c r="AF198" i="14" s="1"/>
  <c r="AL199" i="14" a="1"/>
  <c r="AL199" i="14" s="1"/>
  <c r="AN200" i="14" a="1"/>
  <c r="AN200" i="14" s="1"/>
  <c r="AH202" i="14" a="1"/>
  <c r="AH202" i="14" s="1"/>
  <c r="AJ203" i="14" a="1"/>
  <c r="AJ203" i="14" s="1"/>
  <c r="AD205" i="14" a="1"/>
  <c r="AD205" i="14" s="1"/>
  <c r="AF206" i="14" a="1"/>
  <c r="AF206" i="14" s="1"/>
  <c r="AL207" i="14" a="1"/>
  <c r="AL207" i="14" s="1"/>
  <c r="AN208" i="14" a="1"/>
  <c r="AN208" i="14" s="1"/>
  <c r="AH210" i="14" a="1"/>
  <c r="AH210" i="14" s="1"/>
  <c r="AJ211" i="14" a="1"/>
  <c r="AJ211" i="14" s="1"/>
  <c r="AD213" i="14" a="1"/>
  <c r="AD213" i="14" s="1"/>
  <c r="AF214" i="14" a="1"/>
  <c r="AF214" i="14" s="1"/>
  <c r="AL215" i="14" a="1"/>
  <c r="AL215" i="14" s="1"/>
  <c r="AN216" i="14" a="1"/>
  <c r="AN216" i="14" s="1"/>
  <c r="AH218" i="14" a="1"/>
  <c r="AH218" i="14" s="1"/>
  <c r="AJ219" i="14" a="1"/>
  <c r="AJ219" i="14" s="1"/>
  <c r="AD221" i="14" a="1"/>
  <c r="AD221" i="14" s="1"/>
  <c r="AF222" i="14" a="1"/>
  <c r="AF222" i="14" s="1"/>
  <c r="AL223" i="14" a="1"/>
  <c r="AL223" i="14" s="1"/>
  <c r="AN224" i="14" a="1"/>
  <c r="AN224" i="14" s="1"/>
  <c r="AH226" i="14" a="1"/>
  <c r="AH226" i="14" s="1"/>
  <c r="AJ227" i="14" a="1"/>
  <c r="AJ227" i="14" s="1"/>
  <c r="AD229" i="14" a="1"/>
  <c r="AD229" i="14" s="1"/>
  <c r="AF230" i="14" a="1"/>
  <c r="AF230" i="14" s="1"/>
  <c r="AL231" i="14" a="1"/>
  <c r="AL231" i="14" s="1"/>
  <c r="AN232" i="14" a="1"/>
  <c r="AN232" i="14" s="1"/>
  <c r="AH234" i="14" a="1"/>
  <c r="AH234" i="14" s="1"/>
  <c r="AJ235" i="14" a="1"/>
  <c r="AJ235" i="14" s="1"/>
  <c r="AM236" i="14" a="1"/>
  <c r="AM236" i="14" s="1"/>
  <c r="AE238" i="14" a="1"/>
  <c r="AE238" i="14" s="1"/>
  <c r="AH239" i="14" a="1"/>
  <c r="AH239" i="14" s="1"/>
  <c r="AM240" i="14" a="1"/>
  <c r="AM240" i="14" s="1"/>
  <c r="AD242" i="14" a="1"/>
  <c r="AD242" i="14" s="1"/>
  <c r="AI243" i="14" a="1"/>
  <c r="AI243" i="14" s="1"/>
  <c r="AL244" i="14" a="1"/>
  <c r="AL244" i="14" s="1"/>
  <c r="AE246" i="14" a="1"/>
  <c r="AE246" i="14" s="1"/>
  <c r="AH247" i="14" a="1"/>
  <c r="AH247" i="14" s="1"/>
  <c r="AM248" i="14" a="1"/>
  <c r="AM248" i="14" s="1"/>
  <c r="AD250" i="14" a="1"/>
  <c r="AD250" i="14" s="1"/>
  <c r="AI251" i="14" a="1"/>
  <c r="AI251" i="14" s="1"/>
  <c r="AL252" i="14" a="1"/>
  <c r="AL252" i="14" s="1"/>
  <c r="AE254" i="14" a="1"/>
  <c r="AE254" i="14" s="1"/>
  <c r="AH255" i="14" a="1"/>
  <c r="AH255" i="14" s="1"/>
  <c r="AM256" i="14" a="1"/>
  <c r="AM256" i="14" s="1"/>
  <c r="AD258" i="14" a="1"/>
  <c r="AD258" i="14" s="1"/>
  <c r="AI259" i="14" a="1"/>
  <c r="AI259" i="14" s="1"/>
  <c r="AJ260" i="14" a="1"/>
  <c r="AJ260" i="14" s="1"/>
  <c r="AJ261" i="14" a="1"/>
  <c r="AJ261" i="14" s="1"/>
  <c r="AF263" i="14" a="1"/>
  <c r="AF263" i="14" s="1"/>
  <c r="AF264" i="14" a="1"/>
  <c r="AF264" i="14" s="1"/>
  <c r="AN265" i="14" a="1"/>
  <c r="AN265" i="14" s="1"/>
  <c r="AN266" i="14" a="1"/>
  <c r="AN266" i="14" s="1"/>
  <c r="AJ268" i="14" a="1"/>
  <c r="AJ268" i="14" s="1"/>
  <c r="AJ269" i="14" a="1"/>
  <c r="AJ269" i="14" s="1"/>
  <c r="AF271" i="14" a="1"/>
  <c r="AF271" i="14" s="1"/>
  <c r="AF272" i="14" a="1"/>
  <c r="AF272" i="14" s="1"/>
  <c r="AN273" i="14" a="1"/>
  <c r="AN273" i="14" s="1"/>
  <c r="AN274" i="14" a="1"/>
  <c r="AN274" i="14" s="1"/>
  <c r="AJ276" i="14" a="1"/>
  <c r="AJ276" i="14" s="1"/>
  <c r="AJ277" i="14" a="1"/>
  <c r="AJ277" i="14" s="1"/>
  <c r="AF279" i="14" a="1"/>
  <c r="AF279" i="14" s="1"/>
  <c r="AF280" i="14" a="1"/>
  <c r="AF280" i="14" s="1"/>
  <c r="AN281" i="14" a="1"/>
  <c r="AN281" i="14" s="1"/>
  <c r="AN282" i="14" a="1"/>
  <c r="AN282" i="14" s="1"/>
  <c r="AJ284" i="14" a="1"/>
  <c r="AJ284" i="14" s="1"/>
  <c r="AJ285" i="14" a="1"/>
  <c r="AJ285" i="14" s="1"/>
  <c r="AF287" i="14" a="1"/>
  <c r="AF287" i="14" s="1"/>
  <c r="AF288" i="14" a="1"/>
  <c r="AF288" i="14" s="1"/>
  <c r="AN289" i="14" a="1"/>
  <c r="AN289" i="14" s="1"/>
  <c r="AN290" i="14" a="1"/>
  <c r="AN290" i="14" s="1"/>
  <c r="AJ292" i="14" a="1"/>
  <c r="AJ292" i="14" s="1"/>
  <c r="AJ293" i="14" a="1"/>
  <c r="AJ293" i="14" s="1"/>
  <c r="AF295" i="14" a="1"/>
  <c r="AF295" i="14" s="1"/>
  <c r="AF296" i="14" a="1"/>
  <c r="AF296" i="14" s="1"/>
  <c r="AN297" i="14" a="1"/>
  <c r="AN297" i="14" s="1"/>
  <c r="AN298" i="14" a="1"/>
  <c r="AN298" i="14" s="1"/>
  <c r="AJ300" i="14" a="1"/>
  <c r="AJ300" i="14" s="1"/>
  <c r="AJ301" i="14" a="1"/>
  <c r="AJ301" i="14" s="1"/>
  <c r="AF303" i="14" a="1"/>
  <c r="AF303" i="14" s="1"/>
  <c r="AE305" i="14" a="1"/>
  <c r="AE305" i="14" s="1"/>
  <c r="AK306" i="14" a="1"/>
  <c r="AK306" i="14" s="1"/>
  <c r="AL311" i="14" a="1"/>
  <c r="AL311" i="14" s="1"/>
  <c r="AD317" i="14" a="1"/>
  <c r="AD317" i="14" s="1"/>
  <c r="AH322" i="14" a="1"/>
  <c r="AH322" i="14" s="1"/>
  <c r="AL327" i="14" a="1"/>
  <c r="AL327" i="14" s="1"/>
  <c r="F78" i="3"/>
  <c r="G78" i="3" s="1"/>
  <c r="H78" i="3" s="1"/>
  <c r="I78" i="3" s="1"/>
  <c r="J78" i="3" s="1"/>
  <c r="K78" i="3" s="1"/>
  <c r="L78" i="3" s="1"/>
  <c r="M78" i="3" s="1"/>
  <c r="N78" i="3" s="1"/>
  <c r="O78" i="3" s="1"/>
  <c r="P78" i="3" s="1"/>
  <c r="AK39" i="14" a="1"/>
  <c r="AK39" i="14" s="1"/>
  <c r="AM40" i="14" a="1"/>
  <c r="AM40" i="14" s="1"/>
  <c r="AE42" i="14" a="1"/>
  <c r="AE42" i="14" s="1"/>
  <c r="AI43" i="14" a="1"/>
  <c r="AI43" i="14" s="1"/>
  <c r="AM44" i="14" a="1"/>
  <c r="AM44" i="14" s="1"/>
  <c r="AE46" i="14" a="1"/>
  <c r="AE46" i="14" s="1"/>
  <c r="AI47" i="14" a="1"/>
  <c r="AI47" i="14" s="1"/>
  <c r="AM48" i="14" a="1"/>
  <c r="AM48" i="14" s="1"/>
  <c r="AE50" i="14" a="1"/>
  <c r="AE50" i="14" s="1"/>
  <c r="AI51" i="14" a="1"/>
  <c r="AI51" i="14" s="1"/>
  <c r="AM52" i="14" a="1"/>
  <c r="AM52" i="14" s="1"/>
  <c r="AE54" i="14" a="1"/>
  <c r="AE54" i="14" s="1"/>
  <c r="AI55" i="14" a="1"/>
  <c r="AI55" i="14" s="1"/>
  <c r="AM56" i="14" a="1"/>
  <c r="AM56" i="14" s="1"/>
  <c r="AE58" i="14" a="1"/>
  <c r="AE58" i="14" s="1"/>
  <c r="AN39" i="14" a="1"/>
  <c r="AN39" i="14" s="1"/>
  <c r="AJ40" i="14" a="1"/>
  <c r="AJ40" i="14" s="1"/>
  <c r="AN41" i="14" a="1"/>
  <c r="AN41" i="14" s="1"/>
  <c r="AF43" i="14" a="1"/>
  <c r="AF43" i="14" s="1"/>
  <c r="AJ44" i="14" a="1"/>
  <c r="AJ44" i="14" s="1"/>
  <c r="AJ8" i="14" s="1"/>
  <c r="AN45" i="14" a="1"/>
  <c r="AN45" i="14" s="1"/>
  <c r="AF47" i="14" a="1"/>
  <c r="AF47" i="14" s="1"/>
  <c r="AJ48" i="14" a="1"/>
  <c r="AJ48" i="14" s="1"/>
  <c r="AN49" i="14" a="1"/>
  <c r="AN49" i="14" s="1"/>
  <c r="AF51" i="14" a="1"/>
  <c r="AF51" i="14" s="1"/>
  <c r="AJ52" i="14" a="1"/>
  <c r="AJ52" i="14" s="1"/>
  <c r="AN53" i="14" a="1"/>
  <c r="AN53" i="14" s="1"/>
  <c r="AF55" i="14" a="1"/>
  <c r="AF55" i="14" s="1"/>
  <c r="AJ56" i="14" a="1"/>
  <c r="AJ56" i="14" s="1"/>
  <c r="AN57" i="14" a="1"/>
  <c r="AN57" i="14" s="1"/>
  <c r="AH59" i="14" a="1"/>
  <c r="AH59" i="14" s="1"/>
  <c r="AG40" i="14" a="1"/>
  <c r="AG40" i="14" s="1"/>
  <c r="AK41" i="14" a="1"/>
  <c r="AK41" i="14" s="1"/>
  <c r="AO42" i="14" a="1"/>
  <c r="AO42" i="14" s="1"/>
  <c r="AO6" i="14" s="1"/>
  <c r="AG44" i="14" a="1"/>
  <c r="AG44" i="14" s="1"/>
  <c r="AK45" i="14" a="1"/>
  <c r="AK45" i="14" s="1"/>
  <c r="AO46" i="14" a="1"/>
  <c r="AO46" i="14" s="1"/>
  <c r="AG48" i="14" a="1"/>
  <c r="AG48" i="14" s="1"/>
  <c r="AK49" i="14" a="1"/>
  <c r="AK49" i="14" s="1"/>
  <c r="AO50" i="14" a="1"/>
  <c r="AO50" i="14" s="1"/>
  <c r="AG52" i="14" a="1"/>
  <c r="AG52" i="14" s="1"/>
  <c r="AK53" i="14" a="1"/>
  <c r="AK53" i="14" s="1"/>
  <c r="AO54" i="14" a="1"/>
  <c r="AO54" i="14" s="1"/>
  <c r="AG56" i="14" a="1"/>
  <c r="AG56" i="14" s="1"/>
  <c r="AK57" i="14" a="1"/>
  <c r="AK57" i="14" s="1"/>
  <c r="AO58" i="14" a="1"/>
  <c r="AO58" i="14" s="1"/>
  <c r="AH39" i="14" a="1"/>
  <c r="AH39" i="14" s="1"/>
  <c r="AD41" i="14" a="1"/>
  <c r="AD41" i="14" s="1"/>
  <c r="AH42" i="14" a="1"/>
  <c r="AH42" i="14" s="1"/>
  <c r="AL43" i="14" a="1"/>
  <c r="AL43" i="14" s="1"/>
  <c r="AL7" i="14" s="1"/>
  <c r="AD45" i="14" a="1"/>
  <c r="AD45" i="14" s="1"/>
  <c r="AH46" i="14" a="1"/>
  <c r="AH46" i="14" s="1"/>
  <c r="AL47" i="14" a="1"/>
  <c r="AL47" i="14" s="1"/>
  <c r="AD49" i="14" a="1"/>
  <c r="AD49" i="14" s="1"/>
  <c r="AH50" i="14" a="1"/>
  <c r="AH50" i="14" s="1"/>
  <c r="AL51" i="14" a="1"/>
  <c r="AL51" i="14" s="1"/>
  <c r="AD53" i="14" a="1"/>
  <c r="AD53" i="14" s="1"/>
  <c r="AH54" i="14" a="1"/>
  <c r="AH54" i="14" s="1"/>
  <c r="AL55" i="14" a="1"/>
  <c r="AL55" i="14" s="1"/>
  <c r="AD57" i="14" a="1"/>
  <c r="AD57" i="14" s="1"/>
  <c r="AH58" i="14" a="1"/>
  <c r="AH58" i="14" s="1"/>
  <c r="AH10" i="14" s="1"/>
  <c r="AK59" i="14" a="1"/>
  <c r="AK59" i="14" s="1"/>
  <c r="AO60" i="14" a="1"/>
  <c r="AO60" i="14" s="1"/>
  <c r="AG62" i="14" a="1"/>
  <c r="AG62" i="14" s="1"/>
  <c r="AK63" i="14" a="1"/>
  <c r="AK63" i="14" s="1"/>
  <c r="AO64" i="14" a="1"/>
  <c r="AO64" i="14" s="1"/>
  <c r="AG66" i="14" a="1"/>
  <c r="AG66" i="14" s="1"/>
  <c r="AK67" i="14" a="1"/>
  <c r="AK67" i="14" s="1"/>
  <c r="AO68" i="14" a="1"/>
  <c r="AO68" i="14" s="1"/>
  <c r="AG70" i="14" a="1"/>
  <c r="AG70" i="14" s="1"/>
  <c r="AK71" i="14" a="1"/>
  <c r="AK71" i="14" s="1"/>
  <c r="AO72" i="14" a="1"/>
  <c r="AO72" i="14" s="1"/>
  <c r="AG74" i="14" a="1"/>
  <c r="AG74" i="14" s="1"/>
  <c r="AK75" i="14" a="1"/>
  <c r="AK75" i="14" s="1"/>
  <c r="AO76" i="14" a="1"/>
  <c r="AO76" i="14" s="1"/>
  <c r="AG78" i="14" a="1"/>
  <c r="AG78" i="14" s="1"/>
  <c r="AK79" i="14" a="1"/>
  <c r="AK79" i="14" s="1"/>
  <c r="AO80" i="14" a="1"/>
  <c r="AO80" i="14" s="1"/>
  <c r="AG82" i="14" a="1"/>
  <c r="AG82" i="14" s="1"/>
  <c r="AK83" i="14" a="1"/>
  <c r="AK83" i="14" s="1"/>
  <c r="AO84" i="14" a="1"/>
  <c r="AO84" i="14" s="1"/>
  <c r="AG86" i="14" a="1"/>
  <c r="AG86" i="14" s="1"/>
  <c r="AK87" i="14" a="1"/>
  <c r="AK87" i="14" s="1"/>
  <c r="AO88" i="14" a="1"/>
  <c r="AO88" i="14" s="1"/>
  <c r="AG90" i="14" a="1"/>
  <c r="AG90" i="14" s="1"/>
  <c r="AG30" i="14" s="1"/>
  <c r="AK91" i="14" a="1"/>
  <c r="AK91" i="14" s="1"/>
  <c r="AO92" i="14" a="1"/>
  <c r="AO92" i="14" s="1"/>
  <c r="AO32" i="14" s="1"/>
  <c r="AG94" i="14" a="1"/>
  <c r="AG94" i="14" s="1"/>
  <c r="AK95" i="14" a="1"/>
  <c r="AK95" i="14" s="1"/>
  <c r="AK35" i="14" s="1"/>
  <c r="AO96" i="14" a="1"/>
  <c r="AO96" i="14" s="1"/>
  <c r="AG98" i="14" a="1"/>
  <c r="AG98" i="14" s="1"/>
  <c r="AG38" i="14" s="1"/>
  <c r="AK99" i="14" a="1"/>
  <c r="AK99" i="14" s="1"/>
  <c r="AO100" i="14" a="1"/>
  <c r="AO100" i="14" s="1"/>
  <c r="AG102" i="14" a="1"/>
  <c r="AG102" i="14" s="1"/>
  <c r="AK103" i="14" a="1"/>
  <c r="AK103" i="14" s="1"/>
  <c r="AO104" i="14" a="1"/>
  <c r="AO104" i="14" s="1"/>
  <c r="AG106" i="14" a="1"/>
  <c r="AG106" i="14" s="1"/>
  <c r="AK107" i="14" a="1"/>
  <c r="AK107" i="14" s="1"/>
  <c r="AO108" i="14" a="1"/>
  <c r="AO108" i="14" s="1"/>
  <c r="AG110" i="14" a="1"/>
  <c r="AG110" i="14" s="1"/>
  <c r="AK111" i="14" a="1"/>
  <c r="AK111" i="14" s="1"/>
  <c r="AO112" i="14" a="1"/>
  <c r="AO112" i="14" s="1"/>
  <c r="AG114" i="14" a="1"/>
  <c r="AG114" i="14" s="1"/>
  <c r="AK115" i="14" a="1"/>
  <c r="AK115" i="14" s="1"/>
  <c r="AO116" i="14" a="1"/>
  <c r="AO116" i="14" s="1"/>
  <c r="AG118" i="14" a="1"/>
  <c r="AG118" i="14" s="1"/>
  <c r="AK119" i="14" a="1"/>
  <c r="AK119" i="14" s="1"/>
  <c r="AO120" i="14" a="1"/>
  <c r="AO120" i="14" s="1"/>
  <c r="AG122" i="14" a="1"/>
  <c r="AG122" i="14" s="1"/>
  <c r="AK123" i="14" a="1"/>
  <c r="AK123" i="14" s="1"/>
  <c r="AO124" i="14" a="1"/>
  <c r="AO124" i="14" s="1"/>
  <c r="AG126" i="14" a="1"/>
  <c r="AG126" i="14" s="1"/>
  <c r="AK127" i="14" a="1"/>
  <c r="AK127" i="14" s="1"/>
  <c r="AO128" i="14" a="1"/>
  <c r="AO128" i="14" s="1"/>
  <c r="AG130" i="14" a="1"/>
  <c r="AG130" i="14" s="1"/>
  <c r="AK131" i="14" a="1"/>
  <c r="AK131" i="14" s="1"/>
  <c r="AO132" i="14" a="1"/>
  <c r="AO132" i="14" s="1"/>
  <c r="AG134" i="14" a="1"/>
  <c r="AG134" i="14" s="1"/>
  <c r="AK135" i="14" a="1"/>
  <c r="AK135" i="14" s="1"/>
  <c r="AO136" i="14" a="1"/>
  <c r="AO136" i="14" s="1"/>
  <c r="AG138" i="14" a="1"/>
  <c r="AG138" i="14" s="1"/>
  <c r="AK139" i="14" a="1"/>
  <c r="AK139" i="14" s="1"/>
  <c r="AM140" i="14" a="1"/>
  <c r="AM140" i="14" s="1"/>
  <c r="AG142" i="14" a="1"/>
  <c r="AG142" i="14" s="1"/>
  <c r="AI143" i="14" a="1"/>
  <c r="AI143" i="14" s="1"/>
  <c r="AM144" i="14" a="1"/>
  <c r="AM144" i="14" s="1"/>
  <c r="AE146" i="14" a="1"/>
  <c r="AE146" i="14" s="1"/>
  <c r="AI147" i="14" a="1"/>
  <c r="AI147" i="14" s="1"/>
  <c r="AM148" i="14" a="1"/>
  <c r="AM148" i="14" s="1"/>
  <c r="AE150" i="14" a="1"/>
  <c r="AE150" i="14" s="1"/>
  <c r="AI151" i="14" a="1"/>
  <c r="AI151" i="14" s="1"/>
  <c r="AO152" i="14" a="1"/>
  <c r="AO152" i="14" s="1"/>
  <c r="AG154" i="14" a="1"/>
  <c r="AG154" i="14" s="1"/>
  <c r="AK155" i="14" a="1"/>
  <c r="AK155" i="14" s="1"/>
  <c r="AM156" i="14" a="1"/>
  <c r="AM156" i="14" s="1"/>
  <c r="AF158" i="14" a="1"/>
  <c r="AF158" i="14" s="1"/>
  <c r="AJ159" i="14" a="1"/>
  <c r="AJ159" i="14" s="1"/>
  <c r="AN160" i="14" a="1"/>
  <c r="AN160" i="14" s="1"/>
  <c r="AF162" i="14" a="1"/>
  <c r="AF162" i="14" s="1"/>
  <c r="AK163" i="14" a="1"/>
  <c r="AK163" i="14" s="1"/>
  <c r="AO164" i="14" a="1"/>
  <c r="AO164" i="14" s="1"/>
  <c r="AH166" i="14" a="1"/>
  <c r="AH166" i="14" s="1"/>
  <c r="AL60" i="14" a="1"/>
  <c r="AL60" i="14" s="1"/>
  <c r="AD62" i="14" a="1"/>
  <c r="AD62" i="14" s="1"/>
  <c r="AH63" i="14" a="1"/>
  <c r="AH63" i="14" s="1"/>
  <c r="AL64" i="14" a="1"/>
  <c r="AL64" i="14" s="1"/>
  <c r="AD66" i="14" a="1"/>
  <c r="AD66" i="14" s="1"/>
  <c r="AH67" i="14" a="1"/>
  <c r="AH67" i="14" s="1"/>
  <c r="AL68" i="14" a="1"/>
  <c r="AL68" i="14" s="1"/>
  <c r="AD70" i="14" a="1"/>
  <c r="AD70" i="14" s="1"/>
  <c r="AH71" i="14" a="1"/>
  <c r="AH71" i="14" s="1"/>
  <c r="AL72" i="14" a="1"/>
  <c r="AL72" i="14" s="1"/>
  <c r="AD74" i="14" a="1"/>
  <c r="AD74" i="14" s="1"/>
  <c r="AH75" i="14" a="1"/>
  <c r="AH75" i="14" s="1"/>
  <c r="AL76" i="14" a="1"/>
  <c r="AL76" i="14" s="1"/>
  <c r="AD78" i="14" a="1"/>
  <c r="AD78" i="14" s="1"/>
  <c r="AH79" i="14" a="1"/>
  <c r="AH79" i="14" s="1"/>
  <c r="AL80" i="14" a="1"/>
  <c r="AL80" i="14" s="1"/>
  <c r="AD82" i="14" a="1"/>
  <c r="AD82" i="14" s="1"/>
  <c r="AH83" i="14" a="1"/>
  <c r="AH83" i="14" s="1"/>
  <c r="AL84" i="14" a="1"/>
  <c r="AL84" i="14" s="1"/>
  <c r="AD86" i="14" a="1"/>
  <c r="AD86" i="14" s="1"/>
  <c r="AH87" i="14" a="1"/>
  <c r="AH87" i="14" s="1"/>
  <c r="AL88" i="14" a="1"/>
  <c r="AL88" i="14" s="1"/>
  <c r="AD90" i="14" a="1"/>
  <c r="AD90" i="14" s="1"/>
  <c r="AD30" i="14" s="1"/>
  <c r="F30" i="14" s="1"/>
  <c r="AH91" i="14" a="1"/>
  <c r="AH91" i="14" s="1"/>
  <c r="AH31" i="14" s="1"/>
  <c r="AL92" i="14" a="1"/>
  <c r="AL92" i="14" s="1"/>
  <c r="AL32" i="14" s="1"/>
  <c r="AD94" i="14" a="1"/>
  <c r="AD94" i="14" s="1"/>
  <c r="AH95" i="14" a="1"/>
  <c r="AH95" i="14" s="1"/>
  <c r="AH35" i="14" s="1"/>
  <c r="AL96" i="14" a="1"/>
  <c r="AL96" i="14" s="1"/>
  <c r="AD98" i="14" a="1"/>
  <c r="AD98" i="14" s="1"/>
  <c r="AD38" i="14" s="1"/>
  <c r="F38" i="14" s="1"/>
  <c r="AH99" i="14" a="1"/>
  <c r="AH99" i="14" s="1"/>
  <c r="AL100" i="14" a="1"/>
  <c r="AL100" i="14" s="1"/>
  <c r="AD102" i="14" a="1"/>
  <c r="AD102" i="14" s="1"/>
  <c r="AH103" i="14" a="1"/>
  <c r="AH103" i="14" s="1"/>
  <c r="AL104" i="14" a="1"/>
  <c r="AL104" i="14" s="1"/>
  <c r="AD106" i="14" a="1"/>
  <c r="AD106" i="14" s="1"/>
  <c r="AH107" i="14" a="1"/>
  <c r="AH107" i="14" s="1"/>
  <c r="AL108" i="14" a="1"/>
  <c r="AL108" i="14" s="1"/>
  <c r="AD110" i="14" a="1"/>
  <c r="AD110" i="14" s="1"/>
  <c r="AH111" i="14" a="1"/>
  <c r="AH111" i="14" s="1"/>
  <c r="AL112" i="14" a="1"/>
  <c r="AL112" i="14" s="1"/>
  <c r="AD114" i="14" a="1"/>
  <c r="AD114" i="14" s="1"/>
  <c r="AH115" i="14" a="1"/>
  <c r="AH115" i="14" s="1"/>
  <c r="AL116" i="14" a="1"/>
  <c r="AL116" i="14" s="1"/>
  <c r="AD118" i="14" a="1"/>
  <c r="AD118" i="14" s="1"/>
  <c r="AH119" i="14" a="1"/>
  <c r="AH119" i="14" s="1"/>
  <c r="AL120" i="14" a="1"/>
  <c r="AL120" i="14" s="1"/>
  <c r="AD122" i="14" a="1"/>
  <c r="AD122" i="14" s="1"/>
  <c r="AH123" i="14" a="1"/>
  <c r="AH123" i="14" s="1"/>
  <c r="AL124" i="14" a="1"/>
  <c r="AL124" i="14" s="1"/>
  <c r="AD126" i="14" a="1"/>
  <c r="AD126" i="14" s="1"/>
  <c r="AH127" i="14" a="1"/>
  <c r="AH127" i="14" s="1"/>
  <c r="AL128" i="14" a="1"/>
  <c r="AL128" i="14" s="1"/>
  <c r="AD130" i="14" a="1"/>
  <c r="AD130" i="14" s="1"/>
  <c r="AH131" i="14" a="1"/>
  <c r="AH131" i="14" s="1"/>
  <c r="AL132" i="14" a="1"/>
  <c r="AL132" i="14" s="1"/>
  <c r="AD134" i="14" a="1"/>
  <c r="AD134" i="14" s="1"/>
  <c r="AH135" i="14" a="1"/>
  <c r="AH135" i="14" s="1"/>
  <c r="AL136" i="14" a="1"/>
  <c r="AL136" i="14" s="1"/>
  <c r="AD138" i="14" a="1"/>
  <c r="AD138" i="14" s="1"/>
  <c r="AH139" i="14" a="1"/>
  <c r="AH139" i="14" s="1"/>
  <c r="AK140" i="14" a="1"/>
  <c r="AK140" i="14" s="1"/>
  <c r="AM141" i="14" a="1"/>
  <c r="AM141" i="14" s="1"/>
  <c r="AG143" i="14" a="1"/>
  <c r="AG143" i="14" s="1"/>
  <c r="AK144" i="14" a="1"/>
  <c r="AK144" i="14" s="1"/>
  <c r="AO145" i="14" a="1"/>
  <c r="AO145" i="14" s="1"/>
  <c r="AG147" i="14" a="1"/>
  <c r="AG147" i="14" s="1"/>
  <c r="AK148" i="14" a="1"/>
  <c r="AK148" i="14" s="1"/>
  <c r="AO149" i="14" a="1"/>
  <c r="AO149" i="14" s="1"/>
  <c r="AG151" i="14" a="1"/>
  <c r="AG151" i="14" s="1"/>
  <c r="AI152" i="14" a="1"/>
  <c r="AI152" i="14" s="1"/>
  <c r="AN153" i="14" a="1"/>
  <c r="AN153" i="14" s="1"/>
  <c r="AF155" i="14" a="1"/>
  <c r="AF155" i="14" s="1"/>
  <c r="AK156" i="14" a="1"/>
  <c r="AK156" i="14" s="1"/>
  <c r="AD158" i="14" a="1"/>
  <c r="AD158" i="14" s="1"/>
  <c r="AH159" i="14" a="1"/>
  <c r="AH159" i="14" s="1"/>
  <c r="AL160" i="14" a="1"/>
  <c r="AL160" i="14" s="1"/>
  <c r="AD162" i="14" a="1"/>
  <c r="AD162" i="14" s="1"/>
  <c r="AE163" i="14" a="1"/>
  <c r="AE163" i="14" s="1"/>
  <c r="AI164" i="14" a="1"/>
  <c r="AI164" i="14" s="1"/>
  <c r="AM165" i="14" a="1"/>
  <c r="AM165" i="14" s="1"/>
  <c r="AE168" i="14" a="1"/>
  <c r="AE168" i="14" s="1"/>
  <c r="AE60" i="14" a="1"/>
  <c r="AE60" i="14" s="1"/>
  <c r="AE12" i="14" s="1"/>
  <c r="AI61" i="14" a="1"/>
  <c r="AI61" i="14" s="1"/>
  <c r="AM62" i="14" a="1"/>
  <c r="AM62" i="14" s="1"/>
  <c r="AM14" i="14" s="1"/>
  <c r="AE64" i="14" a="1"/>
  <c r="AE64" i="14" s="1"/>
  <c r="AI65" i="14" a="1"/>
  <c r="AI65" i="14" s="1"/>
  <c r="AM66" i="14" a="1"/>
  <c r="AM66" i="14" s="1"/>
  <c r="AE68" i="14" a="1"/>
  <c r="AE68" i="14" s="1"/>
  <c r="AI69" i="14" a="1"/>
  <c r="AI69" i="14" s="1"/>
  <c r="AM70" i="14" a="1"/>
  <c r="AM70" i="14" s="1"/>
  <c r="AM16" i="14" s="1"/>
  <c r="AE72" i="14" a="1"/>
  <c r="AE72" i="14" s="1"/>
  <c r="AE18" i="14" s="1"/>
  <c r="AI73" i="14" a="1"/>
  <c r="AI73" i="14" s="1"/>
  <c r="AI19" i="14" s="1"/>
  <c r="AM74" i="14" a="1"/>
  <c r="AM74" i="14" s="1"/>
  <c r="AM20" i="14" s="1"/>
  <c r="AE76" i="14" a="1"/>
  <c r="AE76" i="14" s="1"/>
  <c r="AI77" i="14" a="1"/>
  <c r="AI77" i="14" s="1"/>
  <c r="AM78" i="14" a="1"/>
  <c r="AM78" i="14" s="1"/>
  <c r="AE80" i="14" a="1"/>
  <c r="AE80" i="14" s="1"/>
  <c r="AI81" i="14" a="1"/>
  <c r="AI81" i="14" s="1"/>
  <c r="AM82" i="14" a="1"/>
  <c r="AM82" i="14" s="1"/>
  <c r="AE84" i="14" a="1"/>
  <c r="AE84" i="14" s="1"/>
  <c r="AE24" i="14" s="1"/>
  <c r="AI85" i="14" a="1"/>
  <c r="AI85" i="14" s="1"/>
  <c r="AM86" i="14" a="1"/>
  <c r="AM86" i="14" s="1"/>
  <c r="AE88" i="14" a="1"/>
  <c r="AE88" i="14" s="1"/>
  <c r="AI89" i="14" a="1"/>
  <c r="AI89" i="14" s="1"/>
  <c r="AI29" i="14" s="1"/>
  <c r="AM90" i="14" a="1"/>
  <c r="AM90" i="14" s="1"/>
  <c r="AE92" i="14" a="1"/>
  <c r="AE92" i="14" s="1"/>
  <c r="AI93" i="14" a="1"/>
  <c r="AI93" i="14" s="1"/>
  <c r="AM94" i="14" a="1"/>
  <c r="AM94" i="14" s="1"/>
  <c r="AE96" i="14" a="1"/>
  <c r="AE96" i="14" s="1"/>
  <c r="AI97" i="14" a="1"/>
  <c r="AI97" i="14" s="1"/>
  <c r="AM98" i="14" a="1"/>
  <c r="AM98" i="14" s="1"/>
  <c r="AE100" i="14" a="1"/>
  <c r="AE100" i="14" s="1"/>
  <c r="AI101" i="14" a="1"/>
  <c r="AI101" i="14" s="1"/>
  <c r="AM102" i="14" a="1"/>
  <c r="AM102" i="14" s="1"/>
  <c r="AE104" i="14" a="1"/>
  <c r="AE104" i="14" s="1"/>
  <c r="AI105" i="14" a="1"/>
  <c r="AI105" i="14" s="1"/>
  <c r="AM106" i="14" a="1"/>
  <c r="AM106" i="14" s="1"/>
  <c r="AE108" i="14" a="1"/>
  <c r="AE108" i="14" s="1"/>
  <c r="AI109" i="14" a="1"/>
  <c r="AI109" i="14" s="1"/>
  <c r="AM110" i="14" a="1"/>
  <c r="AM110" i="14" s="1"/>
  <c r="AE112" i="14" a="1"/>
  <c r="AE112" i="14" s="1"/>
  <c r="AI113" i="14" a="1"/>
  <c r="AI113" i="14" s="1"/>
  <c r="AM114" i="14" a="1"/>
  <c r="AM114" i="14" s="1"/>
  <c r="AE116" i="14" a="1"/>
  <c r="AE116" i="14" s="1"/>
  <c r="AI117" i="14" a="1"/>
  <c r="AI117" i="14" s="1"/>
  <c r="AM118" i="14" a="1"/>
  <c r="AM118" i="14" s="1"/>
  <c r="AE120" i="14" a="1"/>
  <c r="AE120" i="14" s="1"/>
  <c r="AI121" i="14" a="1"/>
  <c r="AI121" i="14" s="1"/>
  <c r="AM122" i="14" a="1"/>
  <c r="AM122" i="14" s="1"/>
  <c r="AE124" i="14" a="1"/>
  <c r="AE124" i="14" s="1"/>
  <c r="AI125" i="14" a="1"/>
  <c r="AI125" i="14" s="1"/>
  <c r="AM126" i="14" a="1"/>
  <c r="AM126" i="14" s="1"/>
  <c r="AE128" i="14" a="1"/>
  <c r="AE128" i="14" s="1"/>
  <c r="AI129" i="14" a="1"/>
  <c r="AI129" i="14" s="1"/>
  <c r="AM130" i="14" a="1"/>
  <c r="AM130" i="14" s="1"/>
  <c r="AE132" i="14" a="1"/>
  <c r="AE132" i="14" s="1"/>
  <c r="AI133" i="14" a="1"/>
  <c r="AI133" i="14" s="1"/>
  <c r="AM134" i="14" a="1"/>
  <c r="AM134" i="14" s="1"/>
  <c r="AE136" i="14" a="1"/>
  <c r="AE136" i="14" s="1"/>
  <c r="AI137" i="14" a="1"/>
  <c r="AI137" i="14" s="1"/>
  <c r="AM138" i="14" a="1"/>
  <c r="AM138" i="14" s="1"/>
  <c r="AH140" i="14" a="1"/>
  <c r="AH140" i="14" s="1"/>
  <c r="AJ141" i="14" a="1"/>
  <c r="AJ141" i="14" s="1"/>
  <c r="AD143" i="14" a="1"/>
  <c r="AD143" i="14" s="1"/>
  <c r="AI144" i="14" a="1"/>
  <c r="AI144" i="14" s="1"/>
  <c r="AM145" i="14" a="1"/>
  <c r="AM145" i="14" s="1"/>
  <c r="AE147" i="14" a="1"/>
  <c r="AE147" i="14" s="1"/>
  <c r="AI148" i="14" a="1"/>
  <c r="AI148" i="14" s="1"/>
  <c r="AM149" i="14" a="1"/>
  <c r="AM149" i="14" s="1"/>
  <c r="AE151" i="14" a="1"/>
  <c r="AE151" i="14" s="1"/>
  <c r="AF152" i="14" a="1"/>
  <c r="AF152" i="14" s="1"/>
  <c r="AH153" i="14" a="1"/>
  <c r="AH153" i="14" s="1"/>
  <c r="AL154" i="14" a="1"/>
  <c r="AL154" i="14" s="1"/>
  <c r="AH156" i="14" a="1"/>
  <c r="AH156" i="14" s="1"/>
  <c r="AJ157" i="14" a="1"/>
  <c r="AJ157" i="14" s="1"/>
  <c r="AN158" i="14" a="1"/>
  <c r="AN158" i="14" s="1"/>
  <c r="AF160" i="14" a="1"/>
  <c r="AF160" i="14" s="1"/>
  <c r="AJ161" i="14" a="1"/>
  <c r="AJ161" i="14" s="1"/>
  <c r="AO162" i="14" a="1"/>
  <c r="AO162" i="14" s="1"/>
  <c r="AG164" i="14" a="1"/>
  <c r="AG164" i="14" s="1"/>
  <c r="AK165" i="14" a="1"/>
  <c r="AK165" i="14" s="1"/>
  <c r="AN166" i="14" a="1"/>
  <c r="AN166" i="14" s="1"/>
  <c r="AF60" i="14" a="1"/>
  <c r="AF60" i="14" s="1"/>
  <c r="AJ61" i="14" a="1"/>
  <c r="AJ61" i="14" s="1"/>
  <c r="AN62" i="14" a="1"/>
  <c r="AN62" i="14" s="1"/>
  <c r="AF64" i="14" a="1"/>
  <c r="AF64" i="14" s="1"/>
  <c r="AJ65" i="14" a="1"/>
  <c r="AJ65" i="14" s="1"/>
  <c r="AN66" i="14" a="1"/>
  <c r="AN66" i="14" s="1"/>
  <c r="AF68" i="14" a="1"/>
  <c r="AF68" i="14" s="1"/>
  <c r="AJ69" i="14" a="1"/>
  <c r="AJ69" i="14" s="1"/>
  <c r="AN70" i="14" a="1"/>
  <c r="AN70" i="14" s="1"/>
  <c r="AN16" i="14" s="1"/>
  <c r="AF72" i="14" a="1"/>
  <c r="AF72" i="14" s="1"/>
  <c r="AF18" i="14" s="1"/>
  <c r="AJ73" i="14" a="1"/>
  <c r="AJ73" i="14" s="1"/>
  <c r="AJ19" i="14" s="1"/>
  <c r="AN74" i="14" a="1"/>
  <c r="AN74" i="14" s="1"/>
  <c r="AN20" i="14" s="1"/>
  <c r="AF76" i="14" a="1"/>
  <c r="AF76" i="14" s="1"/>
  <c r="AJ77" i="14" a="1"/>
  <c r="AJ77" i="14" s="1"/>
  <c r="AN78" i="14" a="1"/>
  <c r="AN78" i="14" s="1"/>
  <c r="AF80" i="14" a="1"/>
  <c r="AF80" i="14" s="1"/>
  <c r="AJ81" i="14" a="1"/>
  <c r="AJ81" i="14" s="1"/>
  <c r="AN82" i="14" a="1"/>
  <c r="AN82" i="14" s="1"/>
  <c r="AN22" i="14" s="1"/>
  <c r="AF84" i="14" a="1"/>
  <c r="AF84" i="14" s="1"/>
  <c r="AF24" i="14" s="1"/>
  <c r="AJ85" i="14" a="1"/>
  <c r="AJ85" i="14" s="1"/>
  <c r="AJ25" i="14" s="1"/>
  <c r="AN86" i="14" a="1"/>
  <c r="AN86" i="14" s="1"/>
  <c r="AN26" i="14" s="1"/>
  <c r="AF88" i="14" a="1"/>
  <c r="AF88" i="14" s="1"/>
  <c r="AJ89" i="14" a="1"/>
  <c r="AJ89" i="14" s="1"/>
  <c r="AJ29" i="14" s="1"/>
  <c r="AN90" i="14" a="1"/>
  <c r="AN90" i="14" s="1"/>
  <c r="AF92" i="14" a="1"/>
  <c r="AF92" i="14" s="1"/>
  <c r="AF32" i="14" s="1"/>
  <c r="AJ93" i="14" a="1"/>
  <c r="AJ93" i="14" s="1"/>
  <c r="AN94" i="14" a="1"/>
  <c r="AN94" i="14" s="1"/>
  <c r="AN34" i="14" s="1"/>
  <c r="AF96" i="14" a="1"/>
  <c r="AF96" i="14" s="1"/>
  <c r="AJ97" i="14" a="1"/>
  <c r="AJ97" i="14" s="1"/>
  <c r="AJ37" i="14" s="1"/>
  <c r="AN98" i="14" a="1"/>
  <c r="AN98" i="14" s="1"/>
  <c r="AF100" i="14" a="1"/>
  <c r="AF100" i="14" s="1"/>
  <c r="AJ101" i="14" a="1"/>
  <c r="AJ101" i="14" s="1"/>
  <c r="AN102" i="14" a="1"/>
  <c r="AN102" i="14" s="1"/>
  <c r="AF104" i="14" a="1"/>
  <c r="AF104" i="14" s="1"/>
  <c r="AJ105" i="14" a="1"/>
  <c r="AJ105" i="14" s="1"/>
  <c r="AN106" i="14" a="1"/>
  <c r="AN106" i="14" s="1"/>
  <c r="AF108" i="14" a="1"/>
  <c r="AF108" i="14" s="1"/>
  <c r="AJ109" i="14" a="1"/>
  <c r="AJ109" i="14" s="1"/>
  <c r="AN110" i="14" a="1"/>
  <c r="AN110" i="14" s="1"/>
  <c r="AF112" i="14" a="1"/>
  <c r="AF112" i="14" s="1"/>
  <c r="AJ113" i="14" a="1"/>
  <c r="AJ113" i="14" s="1"/>
  <c r="AN114" i="14" a="1"/>
  <c r="AN114" i="14" s="1"/>
  <c r="AF116" i="14" a="1"/>
  <c r="AF116" i="14" s="1"/>
  <c r="AJ117" i="14" a="1"/>
  <c r="AJ117" i="14" s="1"/>
  <c r="AN118" i="14" a="1"/>
  <c r="AN118" i="14" s="1"/>
  <c r="AF120" i="14" a="1"/>
  <c r="AF120" i="14" s="1"/>
  <c r="AJ121" i="14" a="1"/>
  <c r="AJ121" i="14" s="1"/>
  <c r="AN122" i="14" a="1"/>
  <c r="AN122" i="14" s="1"/>
  <c r="AF124" i="14" a="1"/>
  <c r="AF124" i="14" s="1"/>
  <c r="AJ125" i="14" a="1"/>
  <c r="AJ125" i="14" s="1"/>
  <c r="AN126" i="14" a="1"/>
  <c r="AN126" i="14" s="1"/>
  <c r="AF128" i="14" a="1"/>
  <c r="AF128" i="14" s="1"/>
  <c r="AJ129" i="14" a="1"/>
  <c r="AJ129" i="14" s="1"/>
  <c r="AN130" i="14" a="1"/>
  <c r="AN130" i="14" s="1"/>
  <c r="AF132" i="14" a="1"/>
  <c r="AF132" i="14" s="1"/>
  <c r="AJ133" i="14" a="1"/>
  <c r="AJ133" i="14" s="1"/>
  <c r="AN134" i="14" a="1"/>
  <c r="AN134" i="14" s="1"/>
  <c r="AF136" i="14" a="1"/>
  <c r="AF136" i="14" s="1"/>
  <c r="AJ137" i="14" a="1"/>
  <c r="AJ137" i="14" s="1"/>
  <c r="AN138" i="14" a="1"/>
  <c r="AN138" i="14" s="1"/>
  <c r="AE140" i="14" a="1"/>
  <c r="AE140" i="14" s="1"/>
  <c r="AK141" i="14" a="1"/>
  <c r="AK141" i="14" s="1"/>
  <c r="AM142" i="14" a="1"/>
  <c r="AM142" i="14" s="1"/>
  <c r="AF144" i="14" a="1"/>
  <c r="AF144" i="14" s="1"/>
  <c r="AJ145" i="14" a="1"/>
  <c r="AJ145" i="14" s="1"/>
  <c r="AN146" i="14" a="1"/>
  <c r="AN146" i="14" s="1"/>
  <c r="AF148" i="14" a="1"/>
  <c r="AF148" i="14" s="1"/>
  <c r="AJ149" i="14" a="1"/>
  <c r="AJ149" i="14" s="1"/>
  <c r="AN150" i="14" a="1"/>
  <c r="AN150" i="14" s="1"/>
  <c r="AG152" i="14" a="1"/>
  <c r="AG152" i="14" s="1"/>
  <c r="AL153" i="14" a="1"/>
  <c r="AL153" i="14" s="1"/>
  <c r="AD155" i="14" a="1"/>
  <c r="AD155" i="14" s="1"/>
  <c r="AE156" i="14" a="1"/>
  <c r="AE156" i="14" s="1"/>
  <c r="AK157" i="14" a="1"/>
  <c r="AK157" i="14" s="1"/>
  <c r="AO158" i="14" a="1"/>
  <c r="AO158" i="14" s="1"/>
  <c r="AG160" i="14" a="1"/>
  <c r="AG160" i="14" s="1"/>
  <c r="AK161" i="14" a="1"/>
  <c r="AK161" i="14" s="1"/>
  <c r="AD163" i="14" a="1"/>
  <c r="AD163" i="14" s="1"/>
  <c r="AH164" i="14" a="1"/>
  <c r="AH164" i="14" s="1"/>
  <c r="AL165" i="14" a="1"/>
  <c r="AL165" i="14" s="1"/>
  <c r="AD167" i="14" a="1"/>
  <c r="AD167" i="14" s="1"/>
  <c r="AF168" i="14" a="1"/>
  <c r="AF168" i="14" s="1"/>
  <c r="AJ169" i="14" a="1"/>
  <c r="AJ169" i="14" s="1"/>
  <c r="AN170" i="14" a="1"/>
  <c r="AN170" i="14" s="1"/>
  <c r="AF172" i="14" a="1"/>
  <c r="AF172" i="14" s="1"/>
  <c r="AJ173" i="14" a="1"/>
  <c r="AJ173" i="14" s="1"/>
  <c r="AN174" i="14" a="1"/>
  <c r="AN174" i="14" s="1"/>
  <c r="AF176" i="14" a="1"/>
  <c r="AF176" i="14" s="1"/>
  <c r="AK177" i="14" a="1"/>
  <c r="AK177" i="14" s="1"/>
  <c r="AO178" i="14" a="1"/>
  <c r="AO178" i="14" s="1"/>
  <c r="AG180" i="14" a="1"/>
  <c r="AG180" i="14" s="1"/>
  <c r="AK181" i="14" a="1"/>
  <c r="AK181" i="14" s="1"/>
  <c r="AO182" i="14" a="1"/>
  <c r="AO182" i="14" s="1"/>
  <c r="AG184" i="14" a="1"/>
  <c r="AG184" i="14" s="1"/>
  <c r="AK185" i="14" a="1"/>
  <c r="AK185" i="14" s="1"/>
  <c r="AO186" i="14" a="1"/>
  <c r="AO186" i="14" s="1"/>
  <c r="AG188" i="14" a="1"/>
  <c r="AG188" i="14" s="1"/>
  <c r="AK189" i="14" a="1"/>
  <c r="AK189" i="14" s="1"/>
  <c r="AO190" i="14" a="1"/>
  <c r="AO190" i="14" s="1"/>
  <c r="AG192" i="14" a="1"/>
  <c r="AG192" i="14" s="1"/>
  <c r="AK193" i="14" a="1"/>
  <c r="AK193" i="14" s="1"/>
  <c r="AD195" i="14" a="1"/>
  <c r="AD195" i="14" s="1"/>
  <c r="AF196" i="14" a="1"/>
  <c r="AF196" i="14" s="1"/>
  <c r="AL197" i="14" a="1"/>
  <c r="AL197" i="14" s="1"/>
  <c r="AN198" i="14" a="1"/>
  <c r="AN198" i="14" s="1"/>
  <c r="AH200" i="14" a="1"/>
  <c r="AH200" i="14" s="1"/>
  <c r="AJ201" i="14" a="1"/>
  <c r="AJ201" i="14" s="1"/>
  <c r="AD203" i="14" a="1"/>
  <c r="AD203" i="14" s="1"/>
  <c r="AF204" i="14" a="1"/>
  <c r="AF204" i="14" s="1"/>
  <c r="AL205" i="14" a="1"/>
  <c r="AL205" i="14" s="1"/>
  <c r="AN206" i="14" a="1"/>
  <c r="AN206" i="14" s="1"/>
  <c r="AH208" i="14" a="1"/>
  <c r="AH208" i="14" s="1"/>
  <c r="AJ209" i="14" a="1"/>
  <c r="AJ209" i="14" s="1"/>
  <c r="AD211" i="14" a="1"/>
  <c r="AD211" i="14" s="1"/>
  <c r="AF212" i="14" a="1"/>
  <c r="AF212" i="14" s="1"/>
  <c r="AL213" i="14" a="1"/>
  <c r="AL213" i="14" s="1"/>
  <c r="AN214" i="14" a="1"/>
  <c r="AN214" i="14" s="1"/>
  <c r="AH216" i="14" a="1"/>
  <c r="AH216" i="14" s="1"/>
  <c r="AJ217" i="14" a="1"/>
  <c r="AJ217" i="14" s="1"/>
  <c r="AD219" i="14" a="1"/>
  <c r="AD219" i="14" s="1"/>
  <c r="AF220" i="14" a="1"/>
  <c r="AF220" i="14" s="1"/>
  <c r="AL221" i="14" a="1"/>
  <c r="AL221" i="14" s="1"/>
  <c r="AN222" i="14" a="1"/>
  <c r="AN222" i="14" s="1"/>
  <c r="AH224" i="14" a="1"/>
  <c r="AH224" i="14" s="1"/>
  <c r="AJ225" i="14" a="1"/>
  <c r="AJ225" i="14" s="1"/>
  <c r="AD227" i="14" a="1"/>
  <c r="AD227" i="14" s="1"/>
  <c r="AF228" i="14" a="1"/>
  <c r="AF228" i="14" s="1"/>
  <c r="AL229" i="14" a="1"/>
  <c r="AL229" i="14" s="1"/>
  <c r="AN230" i="14" a="1"/>
  <c r="AN230" i="14" s="1"/>
  <c r="AH232" i="14" a="1"/>
  <c r="AH232" i="14" s="1"/>
  <c r="AJ233" i="14" a="1"/>
  <c r="AJ233" i="14" s="1"/>
  <c r="AD235" i="14" a="1"/>
  <c r="AD235" i="14" s="1"/>
  <c r="AG236" i="14" a="1"/>
  <c r="AG236" i="14" s="1"/>
  <c r="AI237" i="14" a="1"/>
  <c r="AI237" i="14" s="1"/>
  <c r="AL238" i="14" a="1"/>
  <c r="AL238" i="14" s="1"/>
  <c r="AE240" i="14" a="1"/>
  <c r="AE240" i="14" s="1"/>
  <c r="AH241" i="14" a="1"/>
  <c r="AH241" i="14" s="1"/>
  <c r="AM242" i="14" a="1"/>
  <c r="AM242" i="14" s="1"/>
  <c r="AD244" i="14" a="1"/>
  <c r="AD244" i="14" s="1"/>
  <c r="AI245" i="14" a="1"/>
  <c r="AI245" i="14" s="1"/>
  <c r="AL246" i="14" a="1"/>
  <c r="AL246" i="14" s="1"/>
  <c r="AE248" i="14" a="1"/>
  <c r="AE248" i="14" s="1"/>
  <c r="AH249" i="14" a="1"/>
  <c r="AH249" i="14" s="1"/>
  <c r="AM250" i="14" a="1"/>
  <c r="AM250" i="14" s="1"/>
  <c r="AD252" i="14" a="1"/>
  <c r="AD252" i="14" s="1"/>
  <c r="AI253" i="14" a="1"/>
  <c r="AI253" i="14" s="1"/>
  <c r="AL254" i="14" a="1"/>
  <c r="AL254" i="14" s="1"/>
  <c r="AE256" i="14" a="1"/>
  <c r="AE256" i="14" s="1"/>
  <c r="AH257" i="14" a="1"/>
  <c r="AH257" i="14" s="1"/>
  <c r="AM258" i="14" a="1"/>
  <c r="AM258" i="14" s="1"/>
  <c r="AD260" i="14" a="1"/>
  <c r="AD260" i="14" s="1"/>
  <c r="AF167" i="14" a="1"/>
  <c r="AF167" i="14" s="1"/>
  <c r="AJ168" i="14" a="1"/>
  <c r="AJ168" i="14" s="1"/>
  <c r="AN169" i="14" a="1"/>
  <c r="AN169" i="14" s="1"/>
  <c r="AF171" i="14" a="1"/>
  <c r="AF171" i="14" s="1"/>
  <c r="AJ172" i="14" a="1"/>
  <c r="AJ172" i="14" s="1"/>
  <c r="AN173" i="14" a="1"/>
  <c r="AN173" i="14" s="1"/>
  <c r="AF175" i="14" a="1"/>
  <c r="AF175" i="14" s="1"/>
  <c r="AJ176" i="14" a="1"/>
  <c r="AJ176" i="14" s="1"/>
  <c r="AO177" i="14" a="1"/>
  <c r="AO177" i="14" s="1"/>
  <c r="AG179" i="14" a="1"/>
  <c r="AG179" i="14" s="1"/>
  <c r="AK180" i="14" a="1"/>
  <c r="AK180" i="14" s="1"/>
  <c r="AO181" i="14" a="1"/>
  <c r="AO181" i="14" s="1"/>
  <c r="AG183" i="14" a="1"/>
  <c r="AG183" i="14" s="1"/>
  <c r="AK184" i="14" a="1"/>
  <c r="AK184" i="14" s="1"/>
  <c r="AO185" i="14" a="1"/>
  <c r="AO185" i="14" s="1"/>
  <c r="AG187" i="14" a="1"/>
  <c r="AG187" i="14" s="1"/>
  <c r="AK188" i="14" a="1"/>
  <c r="AK188" i="14" s="1"/>
  <c r="AO189" i="14" a="1"/>
  <c r="AO189" i="14" s="1"/>
  <c r="AG191" i="14" a="1"/>
  <c r="AG191" i="14" s="1"/>
  <c r="AK192" i="14" a="1"/>
  <c r="AK192" i="14" s="1"/>
  <c r="AO193" i="14" a="1"/>
  <c r="AO193" i="14" s="1"/>
  <c r="AE195" i="14" a="1"/>
  <c r="AE195" i="14" s="1"/>
  <c r="AK196" i="14" a="1"/>
  <c r="AK196" i="14" s="1"/>
  <c r="AM197" i="14" a="1"/>
  <c r="AM197" i="14" s="1"/>
  <c r="AG199" i="14" a="1"/>
  <c r="AG199" i="14" s="1"/>
  <c r="AI200" i="14" a="1"/>
  <c r="AI200" i="14" s="1"/>
  <c r="AO201" i="14" a="1"/>
  <c r="AO201" i="14" s="1"/>
  <c r="AE203" i="14" a="1"/>
  <c r="AE203" i="14" s="1"/>
  <c r="AK204" i="14" a="1"/>
  <c r="AK204" i="14" s="1"/>
  <c r="AM205" i="14" a="1"/>
  <c r="AM205" i="14" s="1"/>
  <c r="AG207" i="14" a="1"/>
  <c r="AG207" i="14" s="1"/>
  <c r="AI208" i="14" a="1"/>
  <c r="AI208" i="14" s="1"/>
  <c r="AO209" i="14" a="1"/>
  <c r="AO209" i="14" s="1"/>
  <c r="AE211" i="14" a="1"/>
  <c r="AE211" i="14" s="1"/>
  <c r="AK212" i="14" a="1"/>
  <c r="AK212" i="14" s="1"/>
  <c r="AM213" i="14" a="1"/>
  <c r="AM213" i="14" s="1"/>
  <c r="AG215" i="14" a="1"/>
  <c r="AG215" i="14" s="1"/>
  <c r="AI216" i="14" a="1"/>
  <c r="AI216" i="14" s="1"/>
  <c r="AO217" i="14" a="1"/>
  <c r="AO217" i="14" s="1"/>
  <c r="AE219" i="14" a="1"/>
  <c r="AE219" i="14" s="1"/>
  <c r="AK220" i="14" a="1"/>
  <c r="AK220" i="14" s="1"/>
  <c r="AM221" i="14" a="1"/>
  <c r="AM221" i="14" s="1"/>
  <c r="AG223" i="14" a="1"/>
  <c r="AG223" i="14" s="1"/>
  <c r="AI224" i="14" a="1"/>
  <c r="AI224" i="14" s="1"/>
  <c r="AO225" i="14" a="1"/>
  <c r="AO225" i="14" s="1"/>
  <c r="AE227" i="14" a="1"/>
  <c r="AE227" i="14" s="1"/>
  <c r="AK228" i="14" a="1"/>
  <c r="AK228" i="14" s="1"/>
  <c r="AM229" i="14" a="1"/>
  <c r="AM229" i="14" s="1"/>
  <c r="AG231" i="14" a="1"/>
  <c r="AG231" i="14" s="1"/>
  <c r="AI232" i="14" a="1"/>
  <c r="AI232" i="14" s="1"/>
  <c r="AO233" i="14" a="1"/>
  <c r="AO233" i="14" s="1"/>
  <c r="AE235" i="14" a="1"/>
  <c r="AE235" i="14" s="1"/>
  <c r="AK236" i="14" a="1"/>
  <c r="AK236" i="14" s="1"/>
  <c r="AD238" i="14" a="1"/>
  <c r="AD238" i="14" s="1"/>
  <c r="AI239" i="14" a="1"/>
  <c r="AI239" i="14" s="1"/>
  <c r="AL240" i="14" a="1"/>
  <c r="AL240" i="14" s="1"/>
  <c r="AE242" i="14" a="1"/>
  <c r="AE242" i="14" s="1"/>
  <c r="AH243" i="14" a="1"/>
  <c r="AH243" i="14" s="1"/>
  <c r="AM244" i="14" a="1"/>
  <c r="AM244" i="14" s="1"/>
  <c r="AD246" i="14" a="1"/>
  <c r="AD246" i="14" s="1"/>
  <c r="AI247" i="14" a="1"/>
  <c r="AI247" i="14" s="1"/>
  <c r="AL248" i="14" a="1"/>
  <c r="AL248" i="14" s="1"/>
  <c r="AE250" i="14" a="1"/>
  <c r="AE250" i="14" s="1"/>
  <c r="AH251" i="14" a="1"/>
  <c r="AH251" i="14" s="1"/>
  <c r="AM252" i="14" a="1"/>
  <c r="AM252" i="14" s="1"/>
  <c r="AD254" i="14" a="1"/>
  <c r="AD254" i="14" s="1"/>
  <c r="AI255" i="14" a="1"/>
  <c r="AI255" i="14" s="1"/>
  <c r="AL256" i="14" a="1"/>
  <c r="AL256" i="14" s="1"/>
  <c r="AE258" i="14" a="1"/>
  <c r="AE258" i="14" s="1"/>
  <c r="AH259" i="14" a="1"/>
  <c r="AH259" i="14" s="1"/>
  <c r="AJ167" i="14" a="1"/>
  <c r="AJ167" i="14" s="1"/>
  <c r="AN168" i="14" a="1"/>
  <c r="AN168" i="14" s="1"/>
  <c r="AF170" i="14" a="1"/>
  <c r="AF170" i="14" s="1"/>
  <c r="AJ171" i="14" a="1"/>
  <c r="AJ171" i="14" s="1"/>
  <c r="AN172" i="14" a="1"/>
  <c r="AN172" i="14" s="1"/>
  <c r="AF174" i="14" a="1"/>
  <c r="AF174" i="14" s="1"/>
  <c r="AJ175" i="14" a="1"/>
  <c r="AJ175" i="14" s="1"/>
  <c r="AN176" i="14" a="1"/>
  <c r="AN176" i="14" s="1"/>
  <c r="AG178" i="14" a="1"/>
  <c r="AG178" i="14" s="1"/>
  <c r="AK179" i="14" a="1"/>
  <c r="AK179" i="14" s="1"/>
  <c r="AO180" i="14" a="1"/>
  <c r="AO180" i="14" s="1"/>
  <c r="AG182" i="14" a="1"/>
  <c r="AG182" i="14" s="1"/>
  <c r="AK183" i="14" a="1"/>
  <c r="AK183" i="14" s="1"/>
  <c r="AO184" i="14" a="1"/>
  <c r="AO184" i="14" s="1"/>
  <c r="AG186" i="14" a="1"/>
  <c r="AG186" i="14" s="1"/>
  <c r="AK187" i="14" a="1"/>
  <c r="AK187" i="14" s="1"/>
  <c r="AO188" i="14" a="1"/>
  <c r="AO188" i="14" s="1"/>
  <c r="AG190" i="14" a="1"/>
  <c r="AG190" i="14" s="1"/>
  <c r="AK191" i="14" a="1"/>
  <c r="AK191" i="14" s="1"/>
  <c r="AO192" i="14" a="1"/>
  <c r="AO192" i="14" s="1"/>
  <c r="AG194" i="14" a="1"/>
  <c r="AG194" i="14" s="1"/>
  <c r="AI195" i="14" a="1"/>
  <c r="AI195" i="14" s="1"/>
  <c r="AO196" i="14" a="1"/>
  <c r="AO196" i="14" s="1"/>
  <c r="AE198" i="14" a="1"/>
  <c r="AE198" i="14" s="1"/>
  <c r="AK199" i="14" a="1"/>
  <c r="AK199" i="14" s="1"/>
  <c r="AM200" i="14" a="1"/>
  <c r="AM200" i="14" s="1"/>
  <c r="AG202" i="14" a="1"/>
  <c r="AG202" i="14" s="1"/>
  <c r="AI203" i="14" a="1"/>
  <c r="AI203" i="14" s="1"/>
  <c r="AO204" i="14" a="1"/>
  <c r="AO204" i="14" s="1"/>
  <c r="AE206" i="14" a="1"/>
  <c r="AE206" i="14" s="1"/>
  <c r="AK207" i="14" a="1"/>
  <c r="AK207" i="14" s="1"/>
  <c r="AM208" i="14" a="1"/>
  <c r="AM208" i="14" s="1"/>
  <c r="AG210" i="14" a="1"/>
  <c r="AG210" i="14" s="1"/>
  <c r="AI211" i="14" a="1"/>
  <c r="AI211" i="14" s="1"/>
  <c r="AO212" i="14" a="1"/>
  <c r="AO212" i="14" s="1"/>
  <c r="AE214" i="14" a="1"/>
  <c r="AE214" i="14" s="1"/>
  <c r="AK215" i="14" a="1"/>
  <c r="AK215" i="14" s="1"/>
  <c r="AM216" i="14" a="1"/>
  <c r="AM216" i="14" s="1"/>
  <c r="AG218" i="14" a="1"/>
  <c r="AG218" i="14" s="1"/>
  <c r="AI219" i="14" a="1"/>
  <c r="AI219" i="14" s="1"/>
  <c r="AO220" i="14" a="1"/>
  <c r="AO220" i="14" s="1"/>
  <c r="AE222" i="14" a="1"/>
  <c r="AE222" i="14" s="1"/>
  <c r="AK223" i="14" a="1"/>
  <c r="AK223" i="14" s="1"/>
  <c r="AM224" i="14" a="1"/>
  <c r="AM224" i="14" s="1"/>
  <c r="AG226" i="14" a="1"/>
  <c r="AG226" i="14" s="1"/>
  <c r="AI227" i="14" a="1"/>
  <c r="AI227" i="14" s="1"/>
  <c r="AO228" i="14" a="1"/>
  <c r="AO228" i="14" s="1"/>
  <c r="AE230" i="14" a="1"/>
  <c r="AE230" i="14" s="1"/>
  <c r="AK231" i="14" a="1"/>
  <c r="AK231" i="14" s="1"/>
  <c r="AM232" i="14" a="1"/>
  <c r="AM232" i="14" s="1"/>
  <c r="AG234" i="14" a="1"/>
  <c r="AG234" i="14" s="1"/>
  <c r="AI235" i="14" a="1"/>
  <c r="AI235" i="14" s="1"/>
  <c r="AD237" i="14" a="1"/>
  <c r="AD237" i="14" s="1"/>
  <c r="AJ238" i="14" a="1"/>
  <c r="AJ238" i="14" s="1"/>
  <c r="AJ239" i="14" a="1"/>
  <c r="AJ239" i="14" s="1"/>
  <c r="AF241" i="14" a="1"/>
  <c r="AF241" i="14" s="1"/>
  <c r="AF242" i="14" a="1"/>
  <c r="AF242" i="14" s="1"/>
  <c r="AN243" i="14" a="1"/>
  <c r="AN243" i="14" s="1"/>
  <c r="AN244" i="14" a="1"/>
  <c r="AN244" i="14" s="1"/>
  <c r="AJ246" i="14" a="1"/>
  <c r="AJ246" i="14" s="1"/>
  <c r="AJ247" i="14" a="1"/>
  <c r="AJ247" i="14" s="1"/>
  <c r="AF249" i="14" a="1"/>
  <c r="AF249" i="14" s="1"/>
  <c r="AF250" i="14" a="1"/>
  <c r="AF250" i="14" s="1"/>
  <c r="AN251" i="14" a="1"/>
  <c r="AN251" i="14" s="1"/>
  <c r="AN252" i="14" a="1"/>
  <c r="AN252" i="14" s="1"/>
  <c r="AJ254" i="14" a="1"/>
  <c r="AJ254" i="14" s="1"/>
  <c r="AJ255" i="14" a="1"/>
  <c r="AJ255" i="14" s="1"/>
  <c r="AF257" i="14" a="1"/>
  <c r="AF257" i="14" s="1"/>
  <c r="AF258" i="14" a="1"/>
  <c r="AF258" i="14" s="1"/>
  <c r="AN259" i="14" a="1"/>
  <c r="AN259" i="14" s="1"/>
  <c r="AF169" i="14" a="1"/>
  <c r="AF169" i="14" s="1"/>
  <c r="AJ170" i="14" a="1"/>
  <c r="AJ170" i="14" s="1"/>
  <c r="AN171" i="14" a="1"/>
  <c r="AN171" i="14" s="1"/>
  <c r="AF173" i="14" a="1"/>
  <c r="AF173" i="14" s="1"/>
  <c r="AJ174" i="14" a="1"/>
  <c r="AJ174" i="14" s="1"/>
  <c r="AN175" i="14" a="1"/>
  <c r="AN175" i="14" s="1"/>
  <c r="AG177" i="14" a="1"/>
  <c r="AG177" i="14" s="1"/>
  <c r="AK178" i="14" a="1"/>
  <c r="AK178" i="14" s="1"/>
  <c r="AO179" i="14" a="1"/>
  <c r="AO179" i="14" s="1"/>
  <c r="AG181" i="14" a="1"/>
  <c r="AG181" i="14" s="1"/>
  <c r="AK182" i="14" a="1"/>
  <c r="AK182" i="14" s="1"/>
  <c r="AO183" i="14" a="1"/>
  <c r="AO183" i="14" s="1"/>
  <c r="AG185" i="14" a="1"/>
  <c r="AG185" i="14" s="1"/>
  <c r="AK186" i="14" a="1"/>
  <c r="AK186" i="14" s="1"/>
  <c r="AO187" i="14" a="1"/>
  <c r="AO187" i="14" s="1"/>
  <c r="AG189" i="14" a="1"/>
  <c r="AG189" i="14" s="1"/>
  <c r="AK190" i="14" a="1"/>
  <c r="AK190" i="14" s="1"/>
  <c r="AO191" i="14" a="1"/>
  <c r="AO191" i="14" s="1"/>
  <c r="AG193" i="14" a="1"/>
  <c r="AG193" i="14" s="1"/>
  <c r="AL194" i="14" a="1"/>
  <c r="AL194" i="14" s="1"/>
  <c r="AN195" i="14" a="1"/>
  <c r="AN195" i="14" s="1"/>
  <c r="AH197" i="14" a="1"/>
  <c r="AH197" i="14" s="1"/>
  <c r="AJ198" i="14" a="1"/>
  <c r="AJ198" i="14" s="1"/>
  <c r="AD200" i="14" a="1"/>
  <c r="AD200" i="14" s="1"/>
  <c r="AF201" i="14" a="1"/>
  <c r="AF201" i="14" s="1"/>
  <c r="AL202" i="14" a="1"/>
  <c r="AL202" i="14" s="1"/>
  <c r="AN203" i="14" a="1"/>
  <c r="AN203" i="14" s="1"/>
  <c r="AH205" i="14" a="1"/>
  <c r="AH205" i="14" s="1"/>
  <c r="AJ206" i="14" a="1"/>
  <c r="AJ206" i="14" s="1"/>
  <c r="AD208" i="14" a="1"/>
  <c r="AD208" i="14" s="1"/>
  <c r="AF209" i="14" a="1"/>
  <c r="AF209" i="14" s="1"/>
  <c r="AL210" i="14" a="1"/>
  <c r="AL210" i="14" s="1"/>
  <c r="AN211" i="14" a="1"/>
  <c r="AN211" i="14" s="1"/>
  <c r="AH213" i="14" a="1"/>
  <c r="AH213" i="14" s="1"/>
  <c r="AJ214" i="14" a="1"/>
  <c r="AJ214" i="14" s="1"/>
  <c r="AD216" i="14" a="1"/>
  <c r="AD216" i="14" s="1"/>
  <c r="AF217" i="14" a="1"/>
  <c r="AF217" i="14" s="1"/>
  <c r="AL218" i="14" a="1"/>
  <c r="AL218" i="14" s="1"/>
  <c r="AN219" i="14" a="1"/>
  <c r="AN219" i="14" s="1"/>
  <c r="AH221" i="14" a="1"/>
  <c r="AH221" i="14" s="1"/>
  <c r="AJ222" i="14" a="1"/>
  <c r="AJ222" i="14" s="1"/>
  <c r="AD224" i="14" a="1"/>
  <c r="AD224" i="14" s="1"/>
  <c r="AF225" i="14" a="1"/>
  <c r="AF225" i="14" s="1"/>
  <c r="AL226" i="14" a="1"/>
  <c r="AL226" i="14" s="1"/>
  <c r="AN227" i="14" a="1"/>
  <c r="AN227" i="14" s="1"/>
  <c r="AH229" i="14" a="1"/>
  <c r="AH229" i="14" s="1"/>
  <c r="AJ230" i="14" a="1"/>
  <c r="AJ230" i="14" s="1"/>
  <c r="AD232" i="14" a="1"/>
  <c r="AD232" i="14" s="1"/>
  <c r="AF233" i="14" a="1"/>
  <c r="AF233" i="14" s="1"/>
  <c r="AL234" i="14" a="1"/>
  <c r="AL234" i="14" s="1"/>
  <c r="AN235" i="14" a="1"/>
  <c r="AN235" i="14" s="1"/>
  <c r="AH237" i="14" a="1"/>
  <c r="AH237" i="14" s="1"/>
  <c r="AH238" i="14" a="1"/>
  <c r="AH238" i="14" s="1"/>
  <c r="AM239" i="14" a="1"/>
  <c r="AM239" i="14" s="1"/>
  <c r="AD241" i="14" a="1"/>
  <c r="AD241" i="14" s="1"/>
  <c r="AI242" i="14" a="1"/>
  <c r="AI242" i="14" s="1"/>
  <c r="AL243" i="14" a="1"/>
  <c r="AL243" i="14" s="1"/>
  <c r="AE245" i="14" a="1"/>
  <c r="AE245" i="14" s="1"/>
  <c r="AH246" i="14" a="1"/>
  <c r="AH246" i="14" s="1"/>
  <c r="AM247" i="14" a="1"/>
  <c r="AM247" i="14" s="1"/>
  <c r="AD249" i="14" a="1"/>
  <c r="AD249" i="14" s="1"/>
  <c r="AI250" i="14" a="1"/>
  <c r="AI250" i="14" s="1"/>
  <c r="AL251" i="14" a="1"/>
  <c r="AL251" i="14" s="1"/>
  <c r="AE253" i="14" a="1"/>
  <c r="AE253" i="14" s="1"/>
  <c r="AH254" i="14" a="1"/>
  <c r="AH254" i="14" s="1"/>
  <c r="AM255" i="14" a="1"/>
  <c r="AM255" i="14" s="1"/>
  <c r="AD257" i="14" a="1"/>
  <c r="AD257" i="14" s="1"/>
  <c r="AI258" i="14" a="1"/>
  <c r="AI258" i="14" s="1"/>
  <c r="AL259" i="14" a="1"/>
  <c r="AL259" i="14" s="1"/>
  <c r="AM260" i="14" a="1"/>
  <c r="AM260" i="14" s="1"/>
  <c r="AD262" i="14" a="1"/>
  <c r="AD262" i="14" s="1"/>
  <c r="AI263" i="14" a="1"/>
  <c r="AI263" i="14" s="1"/>
  <c r="AL264" i="14" a="1"/>
  <c r="AL264" i="14" s="1"/>
  <c r="AE266" i="14" a="1"/>
  <c r="AE266" i="14" s="1"/>
  <c r="AH267" i="14" a="1"/>
  <c r="AH267" i="14" s="1"/>
  <c r="AM268" i="14" a="1"/>
  <c r="AM268" i="14" s="1"/>
  <c r="AD270" i="14" a="1"/>
  <c r="AD270" i="14" s="1"/>
  <c r="AI271" i="14" a="1"/>
  <c r="AI271" i="14" s="1"/>
  <c r="AL272" i="14" a="1"/>
  <c r="AL272" i="14" s="1"/>
  <c r="AE274" i="14" a="1"/>
  <c r="AE274" i="14" s="1"/>
  <c r="AH275" i="14" a="1"/>
  <c r="AH275" i="14" s="1"/>
  <c r="AM276" i="14" a="1"/>
  <c r="AM276" i="14" s="1"/>
  <c r="AD278" i="14" a="1"/>
  <c r="AD278" i="14" s="1"/>
  <c r="AI279" i="14" a="1"/>
  <c r="AI279" i="14" s="1"/>
  <c r="AL280" i="14" a="1"/>
  <c r="AL280" i="14" s="1"/>
  <c r="AE282" i="14" a="1"/>
  <c r="AE282" i="14" s="1"/>
  <c r="AH283" i="14" a="1"/>
  <c r="AH283" i="14" s="1"/>
  <c r="AM284" i="14" a="1"/>
  <c r="AM284" i="14" s="1"/>
  <c r="AD286" i="14" a="1"/>
  <c r="AD286" i="14" s="1"/>
  <c r="AI287" i="14" a="1"/>
  <c r="AI287" i="14" s="1"/>
  <c r="AL288" i="14" a="1"/>
  <c r="AL288" i="14" s="1"/>
  <c r="AE290" i="14" a="1"/>
  <c r="AE290" i="14" s="1"/>
  <c r="AH291" i="14" a="1"/>
  <c r="AH291" i="14" s="1"/>
  <c r="AM292" i="14" a="1"/>
  <c r="AM292" i="14" s="1"/>
  <c r="AD294" i="14" a="1"/>
  <c r="AD294" i="14" s="1"/>
  <c r="AI295" i="14" a="1"/>
  <c r="AI295" i="14" s="1"/>
  <c r="AL296" i="14" a="1"/>
  <c r="AL296" i="14" s="1"/>
  <c r="AE298" i="14" a="1"/>
  <c r="AE298" i="14" s="1"/>
  <c r="AH299" i="14" a="1"/>
  <c r="AH299" i="14" s="1"/>
  <c r="AM300" i="14" a="1"/>
  <c r="AM300" i="14" s="1"/>
  <c r="AD302" i="14" a="1"/>
  <c r="AD302" i="14" s="1"/>
  <c r="AL303" i="14" a="1"/>
  <c r="AL303" i="14" s="1"/>
  <c r="AK305" i="14" a="1"/>
  <c r="AK305" i="14" s="1"/>
  <c r="AM307" i="14" a="1"/>
  <c r="AM307" i="14" s="1"/>
  <c r="AD313" i="14" a="1"/>
  <c r="AD313" i="14" s="1"/>
  <c r="AH318" i="14" a="1"/>
  <c r="AH318" i="14" s="1"/>
  <c r="AL323" i="14" a="1"/>
  <c r="AL323" i="14" s="1"/>
  <c r="AD329" i="14" a="1"/>
  <c r="AD329" i="14" s="1"/>
  <c r="BC647" i="14"/>
  <c r="BB645" i="14"/>
  <c r="BD644" i="14"/>
  <c r="N588" i="14" a="1"/>
  <c r="N588" i="14" s="1"/>
  <c r="BJ588" i="14" s="1"/>
  <c r="K588" i="14" a="1"/>
  <c r="K588" i="14" s="1"/>
  <c r="BG588" i="14" s="1"/>
  <c r="G588" i="14" a="1"/>
  <c r="G588" i="14" s="1"/>
  <c r="BC588" i="14" s="1"/>
  <c r="L587" i="14" a="1"/>
  <c r="L587" i="14" s="1"/>
  <c r="BH587" i="14" s="1"/>
  <c r="H587" i="14" a="1"/>
  <c r="H587" i="14" s="1"/>
  <c r="BD587" i="14" s="1"/>
  <c r="Q586" i="14" a="1"/>
  <c r="Q586" i="14" s="1"/>
  <c r="BM586" i="14" s="1"/>
  <c r="M586" i="14" a="1"/>
  <c r="M586" i="14" s="1"/>
  <c r="BI586" i="14" s="1"/>
  <c r="J586" i="14" a="1"/>
  <c r="J586" i="14" s="1"/>
  <c r="BF586" i="14" s="1"/>
  <c r="F586" i="14" a="1"/>
  <c r="F586" i="14" s="1"/>
  <c r="BB586" i="14" s="1"/>
  <c r="O585" i="14" a="1"/>
  <c r="O585" i="14" s="1"/>
  <c r="BK585" i="14" s="1"/>
  <c r="K585" i="14" a="1"/>
  <c r="K585" i="14" s="1"/>
  <c r="BG585" i="14" s="1"/>
  <c r="P584" i="14" a="1"/>
  <c r="P584" i="14" s="1"/>
  <c r="BL584" i="14" s="1"/>
  <c r="L584" i="14" a="1"/>
  <c r="L584" i="14" s="1"/>
  <c r="BH584" i="14" s="1"/>
  <c r="I584" i="14" a="1"/>
  <c r="I584" i="14" s="1"/>
  <c r="BE584" i="14" s="1"/>
  <c r="Q583" i="14" a="1"/>
  <c r="Q583" i="14" s="1"/>
  <c r="N583" i="14" a="1"/>
  <c r="N583" i="14" s="1"/>
  <c r="J583" i="14" a="1"/>
  <c r="J583" i="14" s="1"/>
  <c r="G583" i="14" a="1"/>
  <c r="G583" i="14" s="1"/>
  <c r="O582" i="14" a="1"/>
  <c r="O582" i="14" s="1"/>
  <c r="BK582" i="14" s="1"/>
  <c r="H582" i="14" a="1"/>
  <c r="H582" i="14" s="1"/>
  <c r="BD582" i="14" s="1"/>
  <c r="P581" i="14" a="1"/>
  <c r="P581" i="14" s="1"/>
  <c r="BL581" i="14" s="1"/>
  <c r="M581" i="14" a="1"/>
  <c r="M581" i="14" s="1"/>
  <c r="BI581" i="14" s="1"/>
  <c r="I581" i="14" a="1"/>
  <c r="I581" i="14" s="1"/>
  <c r="BE581" i="14" s="1"/>
  <c r="F581" i="14" a="1"/>
  <c r="F581" i="14" s="1"/>
  <c r="BB581" i="14" s="1"/>
  <c r="N580" i="14" a="1"/>
  <c r="N580" i="14" s="1"/>
  <c r="BJ580" i="14" s="1"/>
  <c r="K580" i="14" a="1"/>
  <c r="K580" i="14" s="1"/>
  <c r="BG580" i="14" s="1"/>
  <c r="G580" i="14" a="1"/>
  <c r="G580" i="14" s="1"/>
  <c r="BC580" i="14" s="1"/>
  <c r="L579" i="14" a="1"/>
  <c r="L579" i="14" s="1"/>
  <c r="BH579" i="14" s="1"/>
  <c r="H579" i="14" a="1"/>
  <c r="H579" i="14" s="1"/>
  <c r="BD579" i="14" s="1"/>
  <c r="Q578" i="14" a="1"/>
  <c r="Q578" i="14" s="1"/>
  <c r="BM578" i="14" s="1"/>
  <c r="M578" i="14" a="1"/>
  <c r="M578" i="14" s="1"/>
  <c r="BI578" i="14" s="1"/>
  <c r="J578" i="14" a="1"/>
  <c r="J578" i="14" s="1"/>
  <c r="BF578" i="14" s="1"/>
  <c r="F578" i="14" a="1"/>
  <c r="F578" i="14" s="1"/>
  <c r="BB578" i="14" s="1"/>
  <c r="O577" i="14" a="1"/>
  <c r="O577" i="14" s="1"/>
  <c r="K577" i="14" a="1"/>
  <c r="K577" i="14" s="1"/>
  <c r="P576" i="14" a="1"/>
  <c r="P576" i="14" s="1"/>
  <c r="L576" i="14" a="1"/>
  <c r="L576" i="14" s="1"/>
  <c r="I576" i="14" a="1"/>
  <c r="I576" i="14" s="1"/>
  <c r="Q575" i="14" a="1"/>
  <c r="Q575" i="14" s="1"/>
  <c r="N575" i="14" a="1"/>
  <c r="N575" i="14" s="1"/>
  <c r="J575" i="14" a="1"/>
  <c r="J575" i="14" s="1"/>
  <c r="G575" i="14" a="1"/>
  <c r="G575" i="14" s="1"/>
  <c r="O574" i="14" a="1"/>
  <c r="O574" i="14" s="1"/>
  <c r="H574" i="14" a="1"/>
  <c r="H574" i="14" s="1"/>
  <c r="P573" i="14" a="1"/>
  <c r="P573" i="14" s="1"/>
  <c r="M573" i="14" a="1"/>
  <c r="M573" i="14" s="1"/>
  <c r="I573" i="14" a="1"/>
  <c r="I573" i="14" s="1"/>
  <c r="F573" i="14" a="1"/>
  <c r="F573" i="14" s="1"/>
  <c r="N572" i="14" a="1"/>
  <c r="N572" i="14" s="1"/>
  <c r="K572" i="14" a="1"/>
  <c r="K572" i="14" s="1"/>
  <c r="G572" i="14" a="1"/>
  <c r="G572" i="14" s="1"/>
  <c r="L571" i="14" a="1"/>
  <c r="L571" i="14" s="1"/>
  <c r="H571" i="14" a="1"/>
  <c r="H571" i="14" s="1"/>
  <c r="Q570" i="14" a="1"/>
  <c r="Q570" i="14" s="1"/>
  <c r="M570" i="14" a="1"/>
  <c r="M570" i="14" s="1"/>
  <c r="J570" i="14" a="1"/>
  <c r="J570" i="14" s="1"/>
  <c r="F570" i="14" a="1"/>
  <c r="F570" i="14" s="1"/>
  <c r="L569" i="14" a="1"/>
  <c r="L569" i="14" s="1"/>
  <c r="I569" i="14" a="1"/>
  <c r="I569" i="14" s="1"/>
  <c r="F569" i="14" a="1"/>
  <c r="F569" i="14" s="1"/>
  <c r="N568" i="14" a="1"/>
  <c r="N568" i="14" s="1"/>
  <c r="H568" i="14" a="1"/>
  <c r="H568" i="14" s="1"/>
  <c r="Q567" i="14" a="1"/>
  <c r="Q567" i="14" s="1"/>
  <c r="N567" i="14" a="1"/>
  <c r="N567" i="14" s="1"/>
  <c r="J567" i="14" a="1"/>
  <c r="J567" i="14" s="1"/>
  <c r="P566" i="14" a="1"/>
  <c r="P566" i="14" s="1"/>
  <c r="M566" i="14" a="1"/>
  <c r="M566" i="14" s="1"/>
  <c r="J566" i="14" a="1"/>
  <c r="J566" i="14" s="1"/>
  <c r="F566" i="14" a="1"/>
  <c r="F566" i="14" s="1"/>
  <c r="L565" i="14" a="1"/>
  <c r="L565" i="14" s="1"/>
  <c r="I565" i="14" a="1"/>
  <c r="I565" i="14" s="1"/>
  <c r="F565" i="14" a="1"/>
  <c r="F565" i="14" s="1"/>
  <c r="N564" i="14" a="1"/>
  <c r="N564" i="14" s="1"/>
  <c r="H564" i="14" a="1"/>
  <c r="H564" i="14" s="1"/>
  <c r="Q563" i="14" a="1"/>
  <c r="Q563" i="14" s="1"/>
  <c r="N563" i="14" a="1"/>
  <c r="N563" i="14" s="1"/>
  <c r="J563" i="14" a="1"/>
  <c r="J563" i="14" s="1"/>
  <c r="G563" i="14" a="1"/>
  <c r="G563" i="14" s="1"/>
  <c r="L562" i="14" a="1"/>
  <c r="L562" i="14" s="1"/>
  <c r="I562" i="14" a="1"/>
  <c r="I562" i="14" s="1"/>
  <c r="F562" i="14" a="1"/>
  <c r="F562" i="14" s="1"/>
  <c r="O561" i="14" a="1"/>
  <c r="O561" i="14" s="1"/>
  <c r="H561" i="14" a="1"/>
  <c r="H561" i="14" s="1"/>
  <c r="Q560" i="14" a="1"/>
  <c r="Q560" i="14" s="1"/>
  <c r="N560" i="14" a="1"/>
  <c r="N560" i="14" s="1"/>
  <c r="K560" i="14" a="1"/>
  <c r="K560" i="14" s="1"/>
  <c r="P559" i="14" a="1"/>
  <c r="P559" i="14" s="1"/>
  <c r="M559" i="14" a="1"/>
  <c r="M559" i="14" s="1"/>
  <c r="J559" i="14" a="1"/>
  <c r="J559" i="14" s="1"/>
  <c r="G559" i="14" a="1"/>
  <c r="G559" i="14" s="1"/>
  <c r="L558" i="14" a="1"/>
  <c r="L558" i="14" s="1"/>
  <c r="I558" i="14" a="1"/>
  <c r="I558" i="14" s="1"/>
  <c r="F558" i="14" a="1"/>
  <c r="F558" i="14" s="1"/>
  <c r="O557" i="14" a="1"/>
  <c r="O557" i="14" s="1"/>
  <c r="H557" i="14" a="1"/>
  <c r="H557" i="14" s="1"/>
  <c r="Q556" i="14" a="1"/>
  <c r="Q556" i="14" s="1"/>
  <c r="N556" i="14" a="1"/>
  <c r="N556" i="14" s="1"/>
  <c r="K556" i="14" a="1"/>
  <c r="K556" i="14" s="1"/>
  <c r="P555" i="14" a="1"/>
  <c r="P555" i="14" s="1"/>
  <c r="M555" i="14" a="1"/>
  <c r="M555" i="14" s="1"/>
  <c r="J555" i="14" a="1"/>
  <c r="J555" i="14" s="1"/>
  <c r="G555" i="14" a="1"/>
  <c r="G555" i="14" s="1"/>
  <c r="L554" i="14" a="1"/>
  <c r="L554" i="14" s="1"/>
  <c r="I554" i="14" a="1"/>
  <c r="I554" i="14" s="1"/>
  <c r="F554" i="14" a="1"/>
  <c r="F554" i="14" s="1"/>
  <c r="O553" i="14" a="1"/>
  <c r="O553" i="14" s="1"/>
  <c r="K553" i="14" a="1"/>
  <c r="K553" i="14" s="1"/>
  <c r="P552" i="14" a="1"/>
  <c r="P552" i="14" s="1"/>
  <c r="L552" i="14" a="1"/>
  <c r="L552" i="14" s="1"/>
  <c r="I552" i="14" a="1"/>
  <c r="I552" i="14" s="1"/>
  <c r="Q551" i="14" a="1"/>
  <c r="Q551" i="14" s="1"/>
  <c r="N551" i="14" a="1"/>
  <c r="N551" i="14" s="1"/>
  <c r="J551" i="14" a="1"/>
  <c r="J551" i="14" s="1"/>
  <c r="BB646" i="14"/>
  <c r="BD645" i="14"/>
  <c r="BC644" i="14"/>
  <c r="Q588" i="14" a="1"/>
  <c r="Q588" i="14" s="1"/>
  <c r="BM588" i="14" s="1"/>
  <c r="M588" i="14" a="1"/>
  <c r="M588" i="14" s="1"/>
  <c r="BI588" i="14" s="1"/>
  <c r="J588" i="14" a="1"/>
  <c r="J588" i="14" s="1"/>
  <c r="BF588" i="14" s="1"/>
  <c r="F588" i="14" a="1"/>
  <c r="F588" i="14" s="1"/>
  <c r="BB588" i="14" s="1"/>
  <c r="O587" i="14" a="1"/>
  <c r="O587" i="14" s="1"/>
  <c r="BK587" i="14" s="1"/>
  <c r="K587" i="14" a="1"/>
  <c r="K587" i="14" s="1"/>
  <c r="BG587" i="14" s="1"/>
  <c r="P586" i="14" a="1"/>
  <c r="P586" i="14" s="1"/>
  <c r="BL586" i="14" s="1"/>
  <c r="L586" i="14" a="1"/>
  <c r="L586" i="14" s="1"/>
  <c r="BH586" i="14" s="1"/>
  <c r="I586" i="14" a="1"/>
  <c r="I586" i="14" s="1"/>
  <c r="BE586" i="14" s="1"/>
  <c r="Q585" i="14" a="1"/>
  <c r="Q585" i="14" s="1"/>
  <c r="BM585" i="14" s="1"/>
  <c r="N585" i="14" a="1"/>
  <c r="N585" i="14" s="1"/>
  <c r="BJ585" i="14" s="1"/>
  <c r="J585" i="14" a="1"/>
  <c r="J585" i="14" s="1"/>
  <c r="BF585" i="14" s="1"/>
  <c r="G585" i="14" a="1"/>
  <c r="G585" i="14" s="1"/>
  <c r="BC585" i="14" s="1"/>
  <c r="O584" i="14" a="1"/>
  <c r="O584" i="14" s="1"/>
  <c r="BK584" i="14" s="1"/>
  <c r="H584" i="14" a="1"/>
  <c r="H584" i="14" s="1"/>
  <c r="BD584" i="14" s="1"/>
  <c r="P583" i="14" a="1"/>
  <c r="P583" i="14" s="1"/>
  <c r="M583" i="14" a="1"/>
  <c r="M583" i="14" s="1"/>
  <c r="I583" i="14" a="1"/>
  <c r="I583" i="14" s="1"/>
  <c r="F583" i="14" a="1"/>
  <c r="F583" i="14" s="1"/>
  <c r="N582" i="14" a="1"/>
  <c r="N582" i="14" s="1"/>
  <c r="BJ582" i="14" s="1"/>
  <c r="K582" i="14" a="1"/>
  <c r="K582" i="14" s="1"/>
  <c r="BG582" i="14" s="1"/>
  <c r="G582" i="14" a="1"/>
  <c r="G582" i="14" s="1"/>
  <c r="BC582" i="14" s="1"/>
  <c r="L581" i="14" a="1"/>
  <c r="L581" i="14" s="1"/>
  <c r="BH581" i="14" s="1"/>
  <c r="H581" i="14" a="1"/>
  <c r="H581" i="14" s="1"/>
  <c r="BD581" i="14" s="1"/>
  <c r="Q580" i="14" a="1"/>
  <c r="Q580" i="14" s="1"/>
  <c r="BM580" i="14" s="1"/>
  <c r="M580" i="14" a="1"/>
  <c r="M580" i="14" s="1"/>
  <c r="BI580" i="14" s="1"/>
  <c r="J580" i="14" a="1"/>
  <c r="J580" i="14" s="1"/>
  <c r="BF580" i="14" s="1"/>
  <c r="F580" i="14" a="1"/>
  <c r="F580" i="14" s="1"/>
  <c r="BB580" i="14" s="1"/>
  <c r="O579" i="14" a="1"/>
  <c r="O579" i="14" s="1"/>
  <c r="BK579" i="14" s="1"/>
  <c r="K579" i="14" a="1"/>
  <c r="K579" i="14" s="1"/>
  <c r="BG579" i="14" s="1"/>
  <c r="P578" i="14" a="1"/>
  <c r="P578" i="14" s="1"/>
  <c r="BL578" i="14" s="1"/>
  <c r="L578" i="14" a="1"/>
  <c r="L578" i="14" s="1"/>
  <c r="BH578" i="14" s="1"/>
  <c r="I578" i="14" a="1"/>
  <c r="I578" i="14" s="1"/>
  <c r="BE578" i="14" s="1"/>
  <c r="Q577" i="14" a="1"/>
  <c r="Q577" i="14" s="1"/>
  <c r="N577" i="14" a="1"/>
  <c r="N577" i="14" s="1"/>
  <c r="J577" i="14" a="1"/>
  <c r="J577" i="14" s="1"/>
  <c r="G577" i="14" a="1"/>
  <c r="G577" i="14" s="1"/>
  <c r="O576" i="14" a="1"/>
  <c r="O576" i="14" s="1"/>
  <c r="H576" i="14" a="1"/>
  <c r="H576" i="14" s="1"/>
  <c r="P575" i="14" a="1"/>
  <c r="P575" i="14" s="1"/>
  <c r="M575" i="14" a="1"/>
  <c r="M575" i="14" s="1"/>
  <c r="I575" i="14" a="1"/>
  <c r="I575" i="14" s="1"/>
  <c r="F575" i="14" a="1"/>
  <c r="F575" i="14" s="1"/>
  <c r="N574" i="14" a="1"/>
  <c r="N574" i="14" s="1"/>
  <c r="K574" i="14" a="1"/>
  <c r="K574" i="14" s="1"/>
  <c r="G574" i="14" a="1"/>
  <c r="G574" i="14" s="1"/>
  <c r="L573" i="14" a="1"/>
  <c r="L573" i="14" s="1"/>
  <c r="H573" i="14" a="1"/>
  <c r="H573" i="14" s="1"/>
  <c r="Q572" i="14" a="1"/>
  <c r="Q572" i="14" s="1"/>
  <c r="M572" i="14" a="1"/>
  <c r="M572" i="14" s="1"/>
  <c r="J572" i="14" a="1"/>
  <c r="J572" i="14" s="1"/>
  <c r="F572" i="14" a="1"/>
  <c r="F572" i="14" s="1"/>
  <c r="O571" i="14" a="1"/>
  <c r="O571" i="14" s="1"/>
  <c r="K571" i="14" a="1"/>
  <c r="K571" i="14" s="1"/>
  <c r="P570" i="14" a="1"/>
  <c r="P570" i="14" s="1"/>
  <c r="L570" i="14" a="1"/>
  <c r="L570" i="14" s="1"/>
  <c r="I570" i="14" a="1"/>
  <c r="I570" i="14" s="1"/>
  <c r="O569" i="14" a="1"/>
  <c r="O569" i="14" s="1"/>
  <c r="K569" i="14" a="1"/>
  <c r="K569" i="14" s="1"/>
  <c r="H569" i="14" a="1"/>
  <c r="H569" i="14" s="1"/>
  <c r="Q568" i="14" a="1"/>
  <c r="Q568" i="14" s="1"/>
  <c r="K568" i="14" a="1"/>
  <c r="K568" i="14" s="1"/>
  <c r="G568" i="14" a="1"/>
  <c r="G568" i="14" s="1"/>
  <c r="P567" i="14" a="1"/>
  <c r="P567" i="14" s="1"/>
  <c r="M567" i="14" a="1"/>
  <c r="M567" i="14" s="1"/>
  <c r="G567" i="14" a="1"/>
  <c r="G567" i="14" s="1"/>
  <c r="O566" i="14" a="1"/>
  <c r="O566" i="14" s="1"/>
  <c r="L566" i="14" a="1"/>
  <c r="L566" i="14" s="1"/>
  <c r="I566" i="14" a="1"/>
  <c r="I566" i="14" s="1"/>
  <c r="O565" i="14" a="1"/>
  <c r="O565" i="14" s="1"/>
  <c r="K565" i="14" a="1"/>
  <c r="K565" i="14" s="1"/>
  <c r="H565" i="14" a="1"/>
  <c r="H565" i="14" s="1"/>
  <c r="Q564" i="14" a="1"/>
  <c r="Q564" i="14" s="1"/>
  <c r="K564" i="14" a="1"/>
  <c r="K564" i="14" s="1"/>
  <c r="G564" i="14" a="1"/>
  <c r="G564" i="14" s="1"/>
  <c r="P563" i="14" a="1"/>
  <c r="P563" i="14" s="1"/>
  <c r="M563" i="14" a="1"/>
  <c r="M563" i="14" s="1"/>
  <c r="I563" i="14" a="1"/>
  <c r="I563" i="14" s="1"/>
  <c r="F563" i="14" a="1"/>
  <c r="F563" i="14" s="1"/>
  <c r="O562" i="14" a="1"/>
  <c r="O562" i="14" s="1"/>
  <c r="H562" i="14" a="1"/>
  <c r="H562" i="14" s="1"/>
  <c r="Q561" i="14" a="1"/>
  <c r="Q561" i="14" s="1"/>
  <c r="N561" i="14" a="1"/>
  <c r="N561" i="14" s="1"/>
  <c r="K561" i="14" a="1"/>
  <c r="K561" i="14" s="1"/>
  <c r="P560" i="14" a="1"/>
  <c r="P560" i="14" s="1"/>
  <c r="M560" i="14" a="1"/>
  <c r="M560" i="14" s="1"/>
  <c r="J560" i="14" a="1"/>
  <c r="J560" i="14" s="1"/>
  <c r="G560" i="14" a="1"/>
  <c r="G560" i="14" s="1"/>
  <c r="L559" i="14" a="1"/>
  <c r="L559" i="14" s="1"/>
  <c r="I559" i="14" a="1"/>
  <c r="I559" i="14" s="1"/>
  <c r="F559" i="14" a="1"/>
  <c r="F559" i="14" s="1"/>
  <c r="O558" i="14" a="1"/>
  <c r="O558" i="14" s="1"/>
  <c r="H558" i="14" a="1"/>
  <c r="H558" i="14" s="1"/>
  <c r="Q557" i="14" a="1"/>
  <c r="Q557" i="14" s="1"/>
  <c r="N557" i="14" a="1"/>
  <c r="N557" i="14" s="1"/>
  <c r="K557" i="14" a="1"/>
  <c r="K557" i="14" s="1"/>
  <c r="P556" i="14" a="1"/>
  <c r="P556" i="14" s="1"/>
  <c r="M556" i="14" a="1"/>
  <c r="M556" i="14" s="1"/>
  <c r="J556" i="14" a="1"/>
  <c r="J556" i="14" s="1"/>
  <c r="G556" i="14" a="1"/>
  <c r="G556" i="14" s="1"/>
  <c r="L555" i="14" a="1"/>
  <c r="L555" i="14" s="1"/>
  <c r="I555" i="14" a="1"/>
  <c r="I555" i="14" s="1"/>
  <c r="F555" i="14" a="1"/>
  <c r="F555" i="14" s="1"/>
  <c r="O554" i="14" a="1"/>
  <c r="O554" i="14" s="1"/>
  <c r="H554" i="14" a="1"/>
  <c r="H554" i="14" s="1"/>
  <c r="Q553" i="14" a="1"/>
  <c r="Q553" i="14" s="1"/>
  <c r="N553" i="14" a="1"/>
  <c r="N553" i="14" s="1"/>
  <c r="J553" i="14" a="1"/>
  <c r="J553" i="14" s="1"/>
  <c r="G553" i="14" a="1"/>
  <c r="G553" i="14" s="1"/>
  <c r="O552" i="14" a="1"/>
  <c r="O552" i="14" s="1"/>
  <c r="H552" i="14" a="1"/>
  <c r="H552" i="14" s="1"/>
  <c r="P551" i="14" a="1"/>
  <c r="P551" i="14" s="1"/>
  <c r="BB647" i="14"/>
  <c r="BD646" i="14"/>
  <c r="BC645" i="14"/>
  <c r="P588" i="14" a="1"/>
  <c r="P588" i="14" s="1"/>
  <c r="BL588" i="14" s="1"/>
  <c r="L588" i="14" a="1"/>
  <c r="L588" i="14" s="1"/>
  <c r="BH588" i="14" s="1"/>
  <c r="I588" i="14" a="1"/>
  <c r="I588" i="14" s="1"/>
  <c r="BE588" i="14" s="1"/>
  <c r="Q587" i="14" a="1"/>
  <c r="Q587" i="14" s="1"/>
  <c r="BM587" i="14" s="1"/>
  <c r="N587" i="14" a="1"/>
  <c r="N587" i="14" s="1"/>
  <c r="BJ587" i="14" s="1"/>
  <c r="J587" i="14" a="1"/>
  <c r="J587" i="14" s="1"/>
  <c r="BF587" i="14" s="1"/>
  <c r="G587" i="14" a="1"/>
  <c r="G587" i="14" s="1"/>
  <c r="BC587" i="14" s="1"/>
  <c r="O586" i="14" a="1"/>
  <c r="O586" i="14" s="1"/>
  <c r="BK586" i="14" s="1"/>
  <c r="H586" i="14" a="1"/>
  <c r="H586" i="14" s="1"/>
  <c r="BD586" i="14" s="1"/>
  <c r="P585" i="14" a="1"/>
  <c r="P585" i="14" s="1"/>
  <c r="BL585" i="14" s="1"/>
  <c r="M585" i="14" a="1"/>
  <c r="M585" i="14" s="1"/>
  <c r="BI585" i="14" s="1"/>
  <c r="I585" i="14" a="1"/>
  <c r="I585" i="14" s="1"/>
  <c r="BE585" i="14" s="1"/>
  <c r="F585" i="14" a="1"/>
  <c r="F585" i="14" s="1"/>
  <c r="BB585" i="14" s="1"/>
  <c r="N584" i="14" a="1"/>
  <c r="N584" i="14" s="1"/>
  <c r="BJ584" i="14" s="1"/>
  <c r="K584" i="14" a="1"/>
  <c r="K584" i="14" s="1"/>
  <c r="BG584" i="14" s="1"/>
  <c r="G584" i="14" a="1"/>
  <c r="G584" i="14" s="1"/>
  <c r="BC584" i="14" s="1"/>
  <c r="L583" i="14" a="1"/>
  <c r="L583" i="14" s="1"/>
  <c r="H583" i="14" a="1"/>
  <c r="H583" i="14" s="1"/>
  <c r="Q582" i="14" a="1"/>
  <c r="Q582" i="14" s="1"/>
  <c r="BM582" i="14" s="1"/>
  <c r="M582" i="14" a="1"/>
  <c r="M582" i="14" s="1"/>
  <c r="BI582" i="14" s="1"/>
  <c r="J582" i="14" a="1"/>
  <c r="J582" i="14" s="1"/>
  <c r="BF582" i="14" s="1"/>
  <c r="F582" i="14" a="1"/>
  <c r="F582" i="14" s="1"/>
  <c r="BB582" i="14" s="1"/>
  <c r="O581" i="14" a="1"/>
  <c r="O581" i="14" s="1"/>
  <c r="BK581" i="14" s="1"/>
  <c r="K581" i="14" a="1"/>
  <c r="K581" i="14" s="1"/>
  <c r="BG581" i="14" s="1"/>
  <c r="P580" i="14" a="1"/>
  <c r="P580" i="14" s="1"/>
  <c r="BL580" i="14" s="1"/>
  <c r="L580" i="14" a="1"/>
  <c r="L580" i="14" s="1"/>
  <c r="BH580" i="14" s="1"/>
  <c r="I580" i="14" a="1"/>
  <c r="I580" i="14" s="1"/>
  <c r="BE580" i="14" s="1"/>
  <c r="Q579" i="14" a="1"/>
  <c r="Q579" i="14" s="1"/>
  <c r="BM579" i="14" s="1"/>
  <c r="N579" i="14" a="1"/>
  <c r="N579" i="14" s="1"/>
  <c r="BJ579" i="14" s="1"/>
  <c r="J579" i="14" a="1"/>
  <c r="J579" i="14" s="1"/>
  <c r="BF579" i="14" s="1"/>
  <c r="G579" i="14" a="1"/>
  <c r="G579" i="14" s="1"/>
  <c r="BC579" i="14" s="1"/>
  <c r="O578" i="14" a="1"/>
  <c r="O578" i="14" s="1"/>
  <c r="BK578" i="14" s="1"/>
  <c r="H578" i="14" a="1"/>
  <c r="H578" i="14" s="1"/>
  <c r="BD578" i="14" s="1"/>
  <c r="P577" i="14" a="1"/>
  <c r="P577" i="14" s="1"/>
  <c r="M577" i="14" a="1"/>
  <c r="M577" i="14" s="1"/>
  <c r="I577" i="14" a="1"/>
  <c r="I577" i="14" s="1"/>
  <c r="F577" i="14" a="1"/>
  <c r="F577" i="14" s="1"/>
  <c r="N576" i="14" a="1"/>
  <c r="N576" i="14" s="1"/>
  <c r="K576" i="14" a="1"/>
  <c r="K576" i="14" s="1"/>
  <c r="G576" i="14" a="1"/>
  <c r="G576" i="14" s="1"/>
  <c r="L575" i="14" a="1"/>
  <c r="L575" i="14" s="1"/>
  <c r="H575" i="14" a="1"/>
  <c r="H575" i="14" s="1"/>
  <c r="Q574" i="14" a="1"/>
  <c r="Q574" i="14" s="1"/>
  <c r="M574" i="14" a="1"/>
  <c r="M574" i="14" s="1"/>
  <c r="J574" i="14" a="1"/>
  <c r="J574" i="14" s="1"/>
  <c r="F574" i="14" a="1"/>
  <c r="F574" i="14" s="1"/>
  <c r="O573" i="14" a="1"/>
  <c r="O573" i="14" s="1"/>
  <c r="K573" i="14" a="1"/>
  <c r="K573" i="14" s="1"/>
  <c r="P572" i="14" a="1"/>
  <c r="P572" i="14" s="1"/>
  <c r="L572" i="14" a="1"/>
  <c r="L572" i="14" s="1"/>
  <c r="I572" i="14" a="1"/>
  <c r="I572" i="14" s="1"/>
  <c r="Q571" i="14" a="1"/>
  <c r="Q571" i="14" s="1"/>
  <c r="N571" i="14" a="1"/>
  <c r="N571" i="14" s="1"/>
  <c r="J571" i="14" a="1"/>
  <c r="J571" i="14" s="1"/>
  <c r="G571" i="14" a="1"/>
  <c r="G571" i="14" s="1"/>
  <c r="O570" i="14" a="1"/>
  <c r="O570" i="14" s="1"/>
  <c r="H570" i="14" a="1"/>
  <c r="H570" i="14" s="1"/>
  <c r="Q569" i="14" a="1"/>
  <c r="Q569" i="14" s="1"/>
  <c r="N569" i="14" a="1"/>
  <c r="N569" i="14" s="1"/>
  <c r="J569" i="14" a="1"/>
  <c r="J569" i="14" s="1"/>
  <c r="P568" i="14" a="1"/>
  <c r="P568" i="14" s="1"/>
  <c r="M568" i="14" a="1"/>
  <c r="M568" i="14" s="1"/>
  <c r="J568" i="14" a="1"/>
  <c r="J568" i="14" s="1"/>
  <c r="F568" i="14" a="1"/>
  <c r="F568" i="14" s="1"/>
  <c r="L567" i="14" a="1"/>
  <c r="L567" i="14" s="1"/>
  <c r="I567" i="14" a="1"/>
  <c r="I567" i="14" s="1"/>
  <c r="F567" i="14" a="1"/>
  <c r="F567" i="14" s="1"/>
  <c r="N566" i="14" a="1"/>
  <c r="N566" i="14" s="1"/>
  <c r="H566" i="14" a="1"/>
  <c r="H566" i="14" s="1"/>
  <c r="Q565" i="14" a="1"/>
  <c r="Q565" i="14" s="1"/>
  <c r="N565" i="14" a="1"/>
  <c r="N565" i="14" s="1"/>
  <c r="J565" i="14" a="1"/>
  <c r="J565" i="14" s="1"/>
  <c r="P564" i="14" a="1"/>
  <c r="P564" i="14" s="1"/>
  <c r="M564" i="14" a="1"/>
  <c r="M564" i="14" s="1"/>
  <c r="J564" i="14" a="1"/>
  <c r="J564" i="14" s="1"/>
  <c r="F564" i="14" a="1"/>
  <c r="F564" i="14" s="1"/>
  <c r="L563" i="14" a="1"/>
  <c r="L563" i="14" s="1"/>
  <c r="H563" i="14" a="1"/>
  <c r="H563" i="14" s="1"/>
  <c r="Q562" i="14" a="1"/>
  <c r="Q562" i="14" s="1"/>
  <c r="N562" i="14" a="1"/>
  <c r="N562" i="14" s="1"/>
  <c r="K562" i="14" a="1"/>
  <c r="K562" i="14" s="1"/>
  <c r="P561" i="14" a="1"/>
  <c r="P561" i="14" s="1"/>
  <c r="M561" i="14" a="1"/>
  <c r="M561" i="14" s="1"/>
  <c r="J561" i="14" a="1"/>
  <c r="J561" i="14" s="1"/>
  <c r="G561" i="14" a="1"/>
  <c r="G561" i="14" s="1"/>
  <c r="L560" i="14" a="1"/>
  <c r="L560" i="14" s="1"/>
  <c r="I560" i="14" a="1"/>
  <c r="I560" i="14" s="1"/>
  <c r="F560" i="14" a="1"/>
  <c r="F560" i="14" s="1"/>
  <c r="O559" i="14" a="1"/>
  <c r="O559" i="14" s="1"/>
  <c r="H559" i="14" a="1"/>
  <c r="H559" i="14" s="1"/>
  <c r="Q558" i="14" a="1"/>
  <c r="Q558" i="14" s="1"/>
  <c r="N558" i="14" a="1"/>
  <c r="N558" i="14" s="1"/>
  <c r="K558" i="14" a="1"/>
  <c r="K558" i="14" s="1"/>
  <c r="P557" i="14" a="1"/>
  <c r="P557" i="14" s="1"/>
  <c r="M557" i="14" a="1"/>
  <c r="M557" i="14" s="1"/>
  <c r="J557" i="14" a="1"/>
  <c r="J557" i="14" s="1"/>
  <c r="G557" i="14" a="1"/>
  <c r="G557" i="14" s="1"/>
  <c r="L556" i="14" a="1"/>
  <c r="L556" i="14" s="1"/>
  <c r="I556" i="14" a="1"/>
  <c r="I556" i="14" s="1"/>
  <c r="F556" i="14" a="1"/>
  <c r="F556" i="14" s="1"/>
  <c r="O555" i="14" a="1"/>
  <c r="O555" i="14" s="1"/>
  <c r="H555" i="14" a="1"/>
  <c r="H555" i="14" s="1"/>
  <c r="Q554" i="14" a="1"/>
  <c r="Q554" i="14" s="1"/>
  <c r="N554" i="14" a="1"/>
  <c r="N554" i="14" s="1"/>
  <c r="K554" i="14" a="1"/>
  <c r="K554" i="14" s="1"/>
  <c r="P553" i="14" a="1"/>
  <c r="P553" i="14" s="1"/>
  <c r="M553" i="14" a="1"/>
  <c r="M553" i="14" s="1"/>
  <c r="I553" i="14" a="1"/>
  <c r="I553" i="14" s="1"/>
  <c r="F553" i="14" a="1"/>
  <c r="F553" i="14" s="1"/>
  <c r="N552" i="14" a="1"/>
  <c r="N552" i="14" s="1"/>
  <c r="K552" i="14" a="1"/>
  <c r="K552" i="14" s="1"/>
  <c r="BD647" i="14"/>
  <c r="BC646" i="14"/>
  <c r="BB644" i="14"/>
  <c r="O588" i="14" a="1"/>
  <c r="O588" i="14" s="1"/>
  <c r="BK588" i="14" s="1"/>
  <c r="H588" i="14" a="1"/>
  <c r="H588" i="14" s="1"/>
  <c r="BD588" i="14" s="1"/>
  <c r="P587" i="14" a="1"/>
  <c r="P587" i="14" s="1"/>
  <c r="BL587" i="14" s="1"/>
  <c r="M587" i="14" a="1"/>
  <c r="M587" i="14" s="1"/>
  <c r="BI587" i="14" s="1"/>
  <c r="I587" i="14" a="1"/>
  <c r="I587" i="14" s="1"/>
  <c r="BE587" i="14" s="1"/>
  <c r="F587" i="14" a="1"/>
  <c r="F587" i="14" s="1"/>
  <c r="BB587" i="14" s="1"/>
  <c r="N586" i="14" a="1"/>
  <c r="N586" i="14" s="1"/>
  <c r="BJ586" i="14" s="1"/>
  <c r="K586" i="14" a="1"/>
  <c r="K586" i="14" s="1"/>
  <c r="BG586" i="14" s="1"/>
  <c r="G586" i="14" a="1"/>
  <c r="G586" i="14" s="1"/>
  <c r="BC586" i="14" s="1"/>
  <c r="L585" i="14" a="1"/>
  <c r="L585" i="14" s="1"/>
  <c r="BH585" i="14" s="1"/>
  <c r="H585" i="14" a="1"/>
  <c r="H585" i="14" s="1"/>
  <c r="BD585" i="14" s="1"/>
  <c r="Q584" i="14" a="1"/>
  <c r="Q584" i="14" s="1"/>
  <c r="BM584" i="14" s="1"/>
  <c r="M584" i="14" a="1"/>
  <c r="M584" i="14" s="1"/>
  <c r="BI584" i="14" s="1"/>
  <c r="J584" i="14" a="1"/>
  <c r="J584" i="14" s="1"/>
  <c r="BF584" i="14" s="1"/>
  <c r="F584" i="14" a="1"/>
  <c r="F584" i="14" s="1"/>
  <c r="BB584" i="14" s="1"/>
  <c r="O583" i="14" a="1"/>
  <c r="O583" i="14" s="1"/>
  <c r="K583" i="14" a="1"/>
  <c r="K583" i="14" s="1"/>
  <c r="P582" i="14" a="1"/>
  <c r="P582" i="14" s="1"/>
  <c r="BL582" i="14" s="1"/>
  <c r="L582" i="14" a="1"/>
  <c r="L582" i="14" s="1"/>
  <c r="BH582" i="14" s="1"/>
  <c r="I582" i="14" a="1"/>
  <c r="I582" i="14" s="1"/>
  <c r="BE582" i="14" s="1"/>
  <c r="Q581" i="14" a="1"/>
  <c r="Q581" i="14" s="1"/>
  <c r="BM581" i="14" s="1"/>
  <c r="N581" i="14" a="1"/>
  <c r="N581" i="14" s="1"/>
  <c r="BJ581" i="14" s="1"/>
  <c r="J581" i="14" a="1"/>
  <c r="J581" i="14" s="1"/>
  <c r="BF581" i="14" s="1"/>
  <c r="G581" i="14" a="1"/>
  <c r="G581" i="14" s="1"/>
  <c r="BC581" i="14" s="1"/>
  <c r="O580" i="14" a="1"/>
  <c r="O580" i="14" s="1"/>
  <c r="BK580" i="14" s="1"/>
  <c r="H580" i="14" a="1"/>
  <c r="H580" i="14" s="1"/>
  <c r="BD580" i="14" s="1"/>
  <c r="P579" i="14" a="1"/>
  <c r="P579" i="14" s="1"/>
  <c r="BL579" i="14" s="1"/>
  <c r="M579" i="14" a="1"/>
  <c r="M579" i="14" s="1"/>
  <c r="BI579" i="14" s="1"/>
  <c r="I579" i="14" a="1"/>
  <c r="I579" i="14" s="1"/>
  <c r="BE579" i="14" s="1"/>
  <c r="F579" i="14" a="1"/>
  <c r="F579" i="14" s="1"/>
  <c r="BB579" i="14" s="1"/>
  <c r="N578" i="14" a="1"/>
  <c r="N578" i="14" s="1"/>
  <c r="BJ578" i="14" s="1"/>
  <c r="K578" i="14" a="1"/>
  <c r="K578" i="14" s="1"/>
  <c r="BG578" i="14" s="1"/>
  <c r="G578" i="14" a="1"/>
  <c r="G578" i="14" s="1"/>
  <c r="BC578" i="14" s="1"/>
  <c r="L577" i="14" a="1"/>
  <c r="L577" i="14" s="1"/>
  <c r="H577" i="14" a="1"/>
  <c r="H577" i="14" s="1"/>
  <c r="Q576" i="14" a="1"/>
  <c r="Q576" i="14" s="1"/>
  <c r="M576" i="14" a="1"/>
  <c r="M576" i="14" s="1"/>
  <c r="J576" i="14" a="1"/>
  <c r="J576" i="14" s="1"/>
  <c r="F576" i="14" a="1"/>
  <c r="F576" i="14" s="1"/>
  <c r="O575" i="14" a="1"/>
  <c r="O575" i="14" s="1"/>
  <c r="K575" i="14" a="1"/>
  <c r="K575" i="14" s="1"/>
  <c r="P574" i="14" a="1"/>
  <c r="P574" i="14" s="1"/>
  <c r="L574" i="14" a="1"/>
  <c r="L574" i="14" s="1"/>
  <c r="I574" i="14" a="1"/>
  <c r="I574" i="14" s="1"/>
  <c r="Q573" i="14" a="1"/>
  <c r="Q573" i="14" s="1"/>
  <c r="N573" i="14" a="1"/>
  <c r="N573" i="14" s="1"/>
  <c r="J573" i="14" a="1"/>
  <c r="J573" i="14" s="1"/>
  <c r="G573" i="14" a="1"/>
  <c r="G573" i="14" s="1"/>
  <c r="O572" i="14" a="1"/>
  <c r="O572" i="14" s="1"/>
  <c r="H572" i="14" a="1"/>
  <c r="H572" i="14" s="1"/>
  <c r="P571" i="14" a="1"/>
  <c r="P571" i="14" s="1"/>
  <c r="M571" i="14" a="1"/>
  <c r="M571" i="14" s="1"/>
  <c r="I571" i="14" a="1"/>
  <c r="I571" i="14" s="1"/>
  <c r="F571" i="14" a="1"/>
  <c r="F571" i="14" s="1"/>
  <c r="N570" i="14" a="1"/>
  <c r="N570" i="14" s="1"/>
  <c r="K570" i="14" a="1"/>
  <c r="K570" i="14" s="1"/>
  <c r="G570" i="14" a="1"/>
  <c r="G570" i="14" s="1"/>
  <c r="P569" i="14" a="1"/>
  <c r="P569" i="14" s="1"/>
  <c r="M569" i="14" a="1"/>
  <c r="M569" i="14" s="1"/>
  <c r="G569" i="14" a="1"/>
  <c r="G569" i="14" s="1"/>
  <c r="O568" i="14" a="1"/>
  <c r="O568" i="14" s="1"/>
  <c r="L568" i="14" a="1"/>
  <c r="L568" i="14" s="1"/>
  <c r="I568" i="14" a="1"/>
  <c r="I568" i="14" s="1"/>
  <c r="O567" i="14" a="1"/>
  <c r="O567" i="14" s="1"/>
  <c r="K567" i="14" a="1"/>
  <c r="K567" i="14" s="1"/>
  <c r="H567" i="14" a="1"/>
  <c r="H567" i="14" s="1"/>
  <c r="Q566" i="14" a="1"/>
  <c r="Q566" i="14" s="1"/>
  <c r="K566" i="14" a="1"/>
  <c r="K566" i="14" s="1"/>
  <c r="G566" i="14" a="1"/>
  <c r="G566" i="14" s="1"/>
  <c r="P565" i="14" a="1"/>
  <c r="P565" i="14" s="1"/>
  <c r="M565" i="14" a="1"/>
  <c r="M565" i="14" s="1"/>
  <c r="G565" i="14" a="1"/>
  <c r="G565" i="14" s="1"/>
  <c r="O564" i="14" a="1"/>
  <c r="O564" i="14" s="1"/>
  <c r="L564" i="14" a="1"/>
  <c r="L564" i="14" s="1"/>
  <c r="I564" i="14" a="1"/>
  <c r="I564" i="14" s="1"/>
  <c r="O563" i="14" a="1"/>
  <c r="O563" i="14" s="1"/>
  <c r="K563" i="14" a="1"/>
  <c r="K563" i="14" s="1"/>
  <c r="P562" i="14" a="1"/>
  <c r="P562" i="14" s="1"/>
  <c r="M562" i="14" a="1"/>
  <c r="M562" i="14" s="1"/>
  <c r="J562" i="14" a="1"/>
  <c r="J562" i="14" s="1"/>
  <c r="G562" i="14" a="1"/>
  <c r="G562" i="14" s="1"/>
  <c r="L561" i="14" a="1"/>
  <c r="L561" i="14" s="1"/>
  <c r="I561" i="14" a="1"/>
  <c r="I561" i="14" s="1"/>
  <c r="F561" i="14" a="1"/>
  <c r="F561" i="14" s="1"/>
  <c r="O560" i="14" a="1"/>
  <c r="O560" i="14" s="1"/>
  <c r="H560" i="14" a="1"/>
  <c r="H560" i="14" s="1"/>
  <c r="Q559" i="14" a="1"/>
  <c r="Q559" i="14" s="1"/>
  <c r="N559" i="14" a="1"/>
  <c r="N559" i="14" s="1"/>
  <c r="K559" i="14" a="1"/>
  <c r="K559" i="14" s="1"/>
  <c r="P558" i="14" a="1"/>
  <c r="P558" i="14" s="1"/>
  <c r="M558" i="14" a="1"/>
  <c r="M558" i="14" s="1"/>
  <c r="J558" i="14" a="1"/>
  <c r="J558" i="14" s="1"/>
  <c r="G558" i="14" a="1"/>
  <c r="G558" i="14" s="1"/>
  <c r="L557" i="14" a="1"/>
  <c r="L557" i="14" s="1"/>
  <c r="I557" i="14" a="1"/>
  <c r="I557" i="14" s="1"/>
  <c r="F557" i="14" a="1"/>
  <c r="F557" i="14" s="1"/>
  <c r="O556" i="14" a="1"/>
  <c r="O556" i="14" s="1"/>
  <c r="H556" i="14" a="1"/>
  <c r="H556" i="14" s="1"/>
  <c r="Q555" i="14" a="1"/>
  <c r="Q555" i="14" s="1"/>
  <c r="N555" i="14" a="1"/>
  <c r="N555" i="14" s="1"/>
  <c r="K555" i="14" a="1"/>
  <c r="K555" i="14" s="1"/>
  <c r="P554" i="14" a="1"/>
  <c r="P554" i="14" s="1"/>
  <c r="M554" i="14" a="1"/>
  <c r="M554" i="14" s="1"/>
  <c r="J554" i="14" a="1"/>
  <c r="J554" i="14" s="1"/>
  <c r="G554" i="14" a="1"/>
  <c r="G554" i="14" s="1"/>
  <c r="L553" i="14" a="1"/>
  <c r="L553" i="14" s="1"/>
  <c r="H553" i="14" a="1"/>
  <c r="H553" i="14" s="1"/>
  <c r="Q552" i="14" a="1"/>
  <c r="Q552" i="14" s="1"/>
  <c r="M552" i="14" a="1"/>
  <c r="M552" i="14" s="1"/>
  <c r="J552" i="14" a="1"/>
  <c r="J552" i="14" s="1"/>
  <c r="F552" i="14" a="1"/>
  <c r="F552" i="14" s="1"/>
  <c r="M551" i="14" a="1"/>
  <c r="M551" i="14" s="1"/>
  <c r="H551" i="14" a="1"/>
  <c r="H551" i="14" s="1"/>
  <c r="Q550" i="14" a="1"/>
  <c r="Q550" i="14" s="1"/>
  <c r="M550" i="14" a="1"/>
  <c r="M550" i="14" s="1"/>
  <c r="J550" i="14" a="1"/>
  <c r="J550" i="14" s="1"/>
  <c r="F550" i="14" a="1"/>
  <c r="F550" i="14" s="1"/>
  <c r="O549" i="14" a="1"/>
  <c r="O549" i="14" s="1"/>
  <c r="K549" i="14" a="1"/>
  <c r="K549" i="14" s="1"/>
  <c r="P548" i="14" a="1"/>
  <c r="P548" i="14" s="1"/>
  <c r="L548" i="14" a="1"/>
  <c r="L548" i="14" s="1"/>
  <c r="I548" i="14" a="1"/>
  <c r="I548" i="14" s="1"/>
  <c r="Q547" i="14" a="1"/>
  <c r="Q547" i="14" s="1"/>
  <c r="N547" i="14" a="1"/>
  <c r="N547" i="14" s="1"/>
  <c r="J547" i="14" a="1"/>
  <c r="J547" i="14" s="1"/>
  <c r="G547" i="14" a="1"/>
  <c r="G547" i="14" s="1"/>
  <c r="O546" i="14" a="1"/>
  <c r="O546" i="14" s="1"/>
  <c r="H546" i="14" a="1"/>
  <c r="H546" i="14" s="1"/>
  <c r="Q545" i="14" a="1"/>
  <c r="Q545" i="14" s="1"/>
  <c r="M545" i="14" a="1"/>
  <c r="M545" i="14" s="1"/>
  <c r="F545" i="14" a="1"/>
  <c r="F545" i="14" s="1"/>
  <c r="N544" i="14" a="1"/>
  <c r="N544" i="14" s="1"/>
  <c r="H544" i="14" a="1"/>
  <c r="H544" i="14" s="1"/>
  <c r="P543" i="14" a="1"/>
  <c r="P543" i="14" s="1"/>
  <c r="M543" i="14" a="1"/>
  <c r="M543" i="14" s="1"/>
  <c r="I543" i="14" a="1"/>
  <c r="I543" i="14" s="1"/>
  <c r="F543" i="14" a="1"/>
  <c r="F543" i="14" s="1"/>
  <c r="N542" i="14" a="1"/>
  <c r="N542" i="14" s="1"/>
  <c r="K542" i="14" a="1"/>
  <c r="K542" i="14" s="1"/>
  <c r="G542" i="14" a="1"/>
  <c r="G542" i="14" s="1"/>
  <c r="P541" i="14" a="1"/>
  <c r="P541" i="14" s="1"/>
  <c r="M541" i="14" a="1"/>
  <c r="M541" i="14" s="1"/>
  <c r="I541" i="14" a="1"/>
  <c r="I541" i="14" s="1"/>
  <c r="F541" i="14" a="1"/>
  <c r="F541" i="14" s="1"/>
  <c r="N540" i="14" a="1"/>
  <c r="N540" i="14" s="1"/>
  <c r="H540" i="14" a="1"/>
  <c r="H540" i="14" s="1"/>
  <c r="P539" i="14" a="1"/>
  <c r="P539" i="14" s="1"/>
  <c r="M539" i="14" a="1"/>
  <c r="M539" i="14" s="1"/>
  <c r="I539" i="14" a="1"/>
  <c r="I539" i="14" s="1"/>
  <c r="F539" i="14" a="1"/>
  <c r="F539" i="14" s="1"/>
  <c r="N538" i="14" a="1"/>
  <c r="N538" i="14" s="1"/>
  <c r="K538" i="14" a="1"/>
  <c r="K538" i="14" s="1"/>
  <c r="G538" i="14" a="1"/>
  <c r="G538" i="14" s="1"/>
  <c r="P537" i="14" a="1"/>
  <c r="P537" i="14" s="1"/>
  <c r="M537" i="14" a="1"/>
  <c r="M537" i="14" s="1"/>
  <c r="G537" i="14" a="1"/>
  <c r="G537" i="14" s="1"/>
  <c r="O536" i="14" a="1"/>
  <c r="O536" i="14" s="1"/>
  <c r="H536" i="14" a="1"/>
  <c r="H536" i="14" s="1"/>
  <c r="Q535" i="14" a="1"/>
  <c r="Q535" i="14" s="1"/>
  <c r="M535" i="14" a="1"/>
  <c r="M535" i="14" s="1"/>
  <c r="F535" i="14" a="1"/>
  <c r="F535" i="14" s="1"/>
  <c r="N534" i="14" a="1"/>
  <c r="N534" i="14" s="1"/>
  <c r="K534" i="14" a="1"/>
  <c r="K534" i="14" s="1"/>
  <c r="G534" i="14" a="1"/>
  <c r="G534" i="14" s="1"/>
  <c r="P533" i="14" a="1"/>
  <c r="P533" i="14" s="1"/>
  <c r="L533" i="14" a="1"/>
  <c r="L533" i="14" s="1"/>
  <c r="I533" i="14" a="1"/>
  <c r="I533" i="14" s="1"/>
  <c r="Q532" i="14" a="1"/>
  <c r="Q532" i="14" s="1"/>
  <c r="J532" i="14" a="1"/>
  <c r="J532" i="14" s="1"/>
  <c r="F532" i="14" a="1"/>
  <c r="F532" i="14" s="1"/>
  <c r="O531" i="14" a="1"/>
  <c r="O531" i="14" s="1"/>
  <c r="K531" i="14" a="1"/>
  <c r="K531" i="14" s="1"/>
  <c r="H531" i="14" a="1"/>
  <c r="H531" i="14" s="1"/>
  <c r="P530" i="14" a="1"/>
  <c r="P530" i="14" s="1"/>
  <c r="M530" i="14" a="1"/>
  <c r="M530" i="14" s="1"/>
  <c r="I530" i="14" a="1"/>
  <c r="I530" i="14" s="1"/>
  <c r="N529" i="14" a="1"/>
  <c r="N529" i="14" s="1"/>
  <c r="J529" i="14" a="1"/>
  <c r="J529" i="14" s="1"/>
  <c r="G529" i="14" a="1"/>
  <c r="G529" i="14" s="1"/>
  <c r="O528" i="14" a="1"/>
  <c r="O528" i="14" s="1"/>
  <c r="BK528" i="14" s="1"/>
  <c r="L528" i="14" a="1"/>
  <c r="L528" i="14" s="1"/>
  <c r="BH528" i="14" s="1"/>
  <c r="H528" i="14" a="1"/>
  <c r="H528" i="14" s="1"/>
  <c r="BD528" i="14" s="1"/>
  <c r="Q527" i="14" a="1"/>
  <c r="Q527" i="14" s="1"/>
  <c r="BM527" i="14" s="1"/>
  <c r="M527" i="14" a="1"/>
  <c r="M527" i="14" s="1"/>
  <c r="BI527" i="14" s="1"/>
  <c r="F527" i="14" a="1"/>
  <c r="F527" i="14" s="1"/>
  <c r="BB527" i="14" s="1"/>
  <c r="N526" i="14" a="1"/>
  <c r="N526" i="14" s="1"/>
  <c r="BJ526" i="14" s="1"/>
  <c r="K526" i="14" a="1"/>
  <c r="K526" i="14" s="1"/>
  <c r="BG526" i="14" s="1"/>
  <c r="G526" i="14" a="1"/>
  <c r="G526" i="14" s="1"/>
  <c r="BC526" i="14" s="1"/>
  <c r="P525" i="14" a="1"/>
  <c r="P525" i="14" s="1"/>
  <c r="BL525" i="14" s="1"/>
  <c r="L525" i="14" a="1"/>
  <c r="L525" i="14" s="1"/>
  <c r="BH525" i="14" s="1"/>
  <c r="I525" i="14" a="1"/>
  <c r="I525" i="14" s="1"/>
  <c r="BE525" i="14" s="1"/>
  <c r="Q524" i="14" a="1"/>
  <c r="Q524" i="14" s="1"/>
  <c r="BM524" i="14" s="1"/>
  <c r="J524" i="14" a="1"/>
  <c r="J524" i="14" s="1"/>
  <c r="BF524" i="14" s="1"/>
  <c r="F524" i="14" a="1"/>
  <c r="F524" i="14" s="1"/>
  <c r="BB524" i="14" s="1"/>
  <c r="O523" i="14" a="1"/>
  <c r="O523" i="14" s="1"/>
  <c r="K523" i="14" a="1"/>
  <c r="K523" i="14" s="1"/>
  <c r="H523" i="14" a="1"/>
  <c r="H523" i="14" s="1"/>
  <c r="P522" i="14" a="1"/>
  <c r="P522" i="14" s="1"/>
  <c r="BL522" i="14" s="1"/>
  <c r="M522" i="14" a="1"/>
  <c r="M522" i="14" s="1"/>
  <c r="BI522" i="14" s="1"/>
  <c r="I522" i="14" a="1"/>
  <c r="I522" i="14" s="1"/>
  <c r="BE522" i="14" s="1"/>
  <c r="N521" i="14" a="1"/>
  <c r="N521" i="14" s="1"/>
  <c r="BJ521" i="14" s="1"/>
  <c r="J521" i="14" a="1"/>
  <c r="J521" i="14" s="1"/>
  <c r="BF521" i="14" s="1"/>
  <c r="G521" i="14" a="1"/>
  <c r="G521" i="14" s="1"/>
  <c r="BC521" i="14" s="1"/>
  <c r="O520" i="14" a="1"/>
  <c r="O520" i="14" s="1"/>
  <c r="BK520" i="14" s="1"/>
  <c r="L520" i="14" a="1"/>
  <c r="L520" i="14" s="1"/>
  <c r="BH520" i="14" s="1"/>
  <c r="I520" i="14" a="1"/>
  <c r="I520" i="14" s="1"/>
  <c r="BE520" i="14" s="1"/>
  <c r="N519" i="14" a="1"/>
  <c r="N519" i="14" s="1"/>
  <c r="BJ519" i="14" s="1"/>
  <c r="K519" i="14" a="1"/>
  <c r="K519" i="14" s="1"/>
  <c r="BG519" i="14" s="1"/>
  <c r="H519" i="14" a="1"/>
  <c r="H519" i="14" s="1"/>
  <c r="BD519" i="14" s="1"/>
  <c r="Q518" i="14" a="1"/>
  <c r="Q518" i="14" s="1"/>
  <c r="BM518" i="14" s="1"/>
  <c r="J518" i="14" a="1"/>
  <c r="J518" i="14" s="1"/>
  <c r="BF518" i="14" s="1"/>
  <c r="G518" i="14" a="1"/>
  <c r="G518" i="14" s="1"/>
  <c r="BC518" i="14" s="1"/>
  <c r="P517" i="14" a="1"/>
  <c r="P517" i="14" s="1"/>
  <c r="M517" i="14" a="1"/>
  <c r="M517" i="14" s="1"/>
  <c r="F517" i="14" a="1"/>
  <c r="F517" i="14" s="1"/>
  <c r="O516" i="14" a="1"/>
  <c r="O516" i="14" s="1"/>
  <c r="BK516" i="14" s="1"/>
  <c r="L516" i="14" a="1"/>
  <c r="L516" i="14" s="1"/>
  <c r="BH516" i="14" s="1"/>
  <c r="I516" i="14" a="1"/>
  <c r="I516" i="14" s="1"/>
  <c r="BE516" i="14" s="1"/>
  <c r="N515" i="14" a="1"/>
  <c r="N515" i="14" s="1"/>
  <c r="BJ515" i="14" s="1"/>
  <c r="K515" i="14" a="1"/>
  <c r="K515" i="14" s="1"/>
  <c r="BG515" i="14" s="1"/>
  <c r="H515" i="14" a="1"/>
  <c r="H515" i="14" s="1"/>
  <c r="BD515" i="14" s="1"/>
  <c r="Q514" i="14" a="1"/>
  <c r="Q514" i="14" s="1"/>
  <c r="BM514" i="14" s="1"/>
  <c r="J514" i="14" a="1"/>
  <c r="J514" i="14" s="1"/>
  <c r="BF514" i="14" s="1"/>
  <c r="G514" i="14" a="1"/>
  <c r="G514" i="14" s="1"/>
  <c r="BC514" i="14" s="1"/>
  <c r="P513" i="14" a="1"/>
  <c r="P513" i="14" s="1"/>
  <c r="BL513" i="14" s="1"/>
  <c r="M513" i="14" a="1"/>
  <c r="M513" i="14" s="1"/>
  <c r="BI513" i="14" s="1"/>
  <c r="F513" i="14" a="1"/>
  <c r="F513" i="14" s="1"/>
  <c r="BB513" i="14" s="1"/>
  <c r="O512" i="14" a="1"/>
  <c r="O512" i="14" s="1"/>
  <c r="BK512" i="14" s="1"/>
  <c r="L512" i="14" a="1"/>
  <c r="L512" i="14" s="1"/>
  <c r="BH512" i="14" s="1"/>
  <c r="I512" i="14" a="1"/>
  <c r="I512" i="14" s="1"/>
  <c r="BE512" i="14" s="1"/>
  <c r="N511" i="14" a="1"/>
  <c r="N511" i="14" s="1"/>
  <c r="K511" i="14" a="1"/>
  <c r="K511" i="14" s="1"/>
  <c r="H511" i="14" a="1"/>
  <c r="H511" i="14" s="1"/>
  <c r="Q510" i="14" a="1"/>
  <c r="Q510" i="14" s="1"/>
  <c r="BM510" i="14" s="1"/>
  <c r="J510" i="14" a="1"/>
  <c r="J510" i="14" s="1"/>
  <c r="BF510" i="14" s="1"/>
  <c r="F510" i="14" a="1"/>
  <c r="F510" i="14" s="1"/>
  <c r="BB510" i="14" s="1"/>
  <c r="O509" i="14" a="1"/>
  <c r="O509" i="14" s="1"/>
  <c r="BK509" i="14" s="1"/>
  <c r="K509" i="14" a="1"/>
  <c r="K509" i="14" s="1"/>
  <c r="BG509" i="14" s="1"/>
  <c r="H509" i="14" a="1"/>
  <c r="H509" i="14" s="1"/>
  <c r="BD509" i="14" s="1"/>
  <c r="P508" i="14" a="1"/>
  <c r="P508" i="14" s="1"/>
  <c r="BL508" i="14" s="1"/>
  <c r="M508" i="14" a="1"/>
  <c r="M508" i="14" s="1"/>
  <c r="BI508" i="14" s="1"/>
  <c r="I508" i="14" a="1"/>
  <c r="I508" i="14" s="1"/>
  <c r="BE508" i="14" s="1"/>
  <c r="N507" i="14" a="1"/>
  <c r="N507" i="14" s="1"/>
  <c r="BJ507" i="14" s="1"/>
  <c r="J507" i="14" a="1"/>
  <c r="J507" i="14" s="1"/>
  <c r="BF507" i="14" s="1"/>
  <c r="G507" i="14" a="1"/>
  <c r="G507" i="14" s="1"/>
  <c r="BC507" i="14" s="1"/>
  <c r="O506" i="14" a="1"/>
  <c r="O506" i="14" s="1"/>
  <c r="BK506" i="14" s="1"/>
  <c r="L506" i="14" a="1"/>
  <c r="L506" i="14" s="1"/>
  <c r="BH506" i="14" s="1"/>
  <c r="H506" i="14" a="1"/>
  <c r="H506" i="14" s="1"/>
  <c r="BD506" i="14" s="1"/>
  <c r="Q505" i="14" a="1"/>
  <c r="Q505" i="14" s="1"/>
  <c r="M505" i="14" a="1"/>
  <c r="M505" i="14" s="1"/>
  <c r="F505" i="14" a="1"/>
  <c r="F505" i="14" s="1"/>
  <c r="N504" i="14" a="1"/>
  <c r="N504" i="14" s="1"/>
  <c r="BJ504" i="14" s="1"/>
  <c r="K504" i="14" a="1"/>
  <c r="K504" i="14" s="1"/>
  <c r="BG504" i="14" s="1"/>
  <c r="G504" i="14" a="1"/>
  <c r="G504" i="14" s="1"/>
  <c r="BC504" i="14" s="1"/>
  <c r="P503" i="14" a="1"/>
  <c r="P503" i="14" s="1"/>
  <c r="BL503" i="14" s="1"/>
  <c r="L503" i="14" a="1"/>
  <c r="L503" i="14" s="1"/>
  <c r="BH503" i="14" s="1"/>
  <c r="I503" i="14" a="1"/>
  <c r="I503" i="14" s="1"/>
  <c r="BE503" i="14" s="1"/>
  <c r="Q502" i="14" a="1"/>
  <c r="Q502" i="14" s="1"/>
  <c r="BM502" i="14" s="1"/>
  <c r="J502" i="14" a="1"/>
  <c r="J502" i="14" s="1"/>
  <c r="BF502" i="14" s="1"/>
  <c r="F502" i="14" a="1"/>
  <c r="F502" i="14" s="1"/>
  <c r="BB502" i="14" s="1"/>
  <c r="O501" i="14" a="1"/>
  <c r="O501" i="14" s="1"/>
  <c r="BK501" i="14" s="1"/>
  <c r="K501" i="14" a="1"/>
  <c r="K501" i="14" s="1"/>
  <c r="BG501" i="14" s="1"/>
  <c r="H501" i="14" a="1"/>
  <c r="H501" i="14" s="1"/>
  <c r="BD501" i="14" s="1"/>
  <c r="P500" i="14" a="1"/>
  <c r="P500" i="14" s="1"/>
  <c r="BL500" i="14" s="1"/>
  <c r="M500" i="14" a="1"/>
  <c r="M500" i="14" s="1"/>
  <c r="BI500" i="14" s="1"/>
  <c r="I500" i="14" a="1"/>
  <c r="I500" i="14" s="1"/>
  <c r="BE500" i="14" s="1"/>
  <c r="N499" i="14" a="1"/>
  <c r="N499" i="14" s="1"/>
  <c r="K499" i="14" a="1"/>
  <c r="K499" i="14" s="1"/>
  <c r="H499" i="14" a="1"/>
  <c r="H499" i="14" s="1"/>
  <c r="Q498" i="14" a="1"/>
  <c r="Q498" i="14" s="1"/>
  <c r="BM498" i="14" s="1"/>
  <c r="J498" i="14" a="1"/>
  <c r="J498" i="14" s="1"/>
  <c r="BF498" i="14" s="1"/>
  <c r="G498" i="14" a="1"/>
  <c r="G498" i="14" s="1"/>
  <c r="BC498" i="14" s="1"/>
  <c r="P497" i="14" a="1"/>
  <c r="P497" i="14" s="1"/>
  <c r="BL497" i="14" s="1"/>
  <c r="L497" i="14" a="1"/>
  <c r="L497" i="14" s="1"/>
  <c r="BH497" i="14" s="1"/>
  <c r="I497" i="14" a="1"/>
  <c r="I497" i="14" s="1"/>
  <c r="BE497" i="14" s="1"/>
  <c r="Q496" i="14" a="1"/>
  <c r="Q496" i="14" s="1"/>
  <c r="BM496" i="14" s="1"/>
  <c r="J496" i="14" a="1"/>
  <c r="J496" i="14" s="1"/>
  <c r="BF496" i="14" s="1"/>
  <c r="F496" i="14" a="1"/>
  <c r="F496" i="14" s="1"/>
  <c r="BB496" i="14" s="1"/>
  <c r="O495" i="14" a="1"/>
  <c r="O495" i="14" s="1"/>
  <c r="BK495" i="14" s="1"/>
  <c r="L495" i="14" a="1"/>
  <c r="L495" i="14" s="1"/>
  <c r="BH495" i="14" s="1"/>
  <c r="I495" i="14" a="1"/>
  <c r="I495" i="14" s="1"/>
  <c r="BE495" i="14" s="1"/>
  <c r="F495" i="14" a="1"/>
  <c r="F495" i="14" s="1"/>
  <c r="BB495" i="14" s="1"/>
  <c r="N494" i="14" a="1"/>
  <c r="N494" i="14" s="1"/>
  <c r="BJ494" i="14" s="1"/>
  <c r="K494" i="14" a="1"/>
  <c r="K494" i="14" s="1"/>
  <c r="BG494" i="14" s="1"/>
  <c r="G494" i="14" a="1"/>
  <c r="G494" i="14" s="1"/>
  <c r="BC494" i="14" s="1"/>
  <c r="L493" i="14" a="1"/>
  <c r="L493" i="14" s="1"/>
  <c r="H493" i="14" a="1"/>
  <c r="H493" i="14" s="1"/>
  <c r="Q492" i="14" a="1"/>
  <c r="Q492" i="14" s="1"/>
  <c r="M492" i="14" a="1"/>
  <c r="M492" i="14" s="1"/>
  <c r="J492" i="14" a="1"/>
  <c r="J492" i="14" s="1"/>
  <c r="F492" i="14" a="1"/>
  <c r="F492" i="14" s="1"/>
  <c r="O491" i="14" a="1"/>
  <c r="O491" i="14" s="1"/>
  <c r="K491" i="14" a="1"/>
  <c r="K491" i="14" s="1"/>
  <c r="P490" i="14" a="1"/>
  <c r="P490" i="14" s="1"/>
  <c r="L490" i="14" a="1"/>
  <c r="L490" i="14" s="1"/>
  <c r="I490" i="14" a="1"/>
  <c r="I490" i="14" s="1"/>
  <c r="Q489" i="14" a="1"/>
  <c r="Q489" i="14" s="1"/>
  <c r="N489" i="14" a="1"/>
  <c r="N489" i="14" s="1"/>
  <c r="J489" i="14" a="1"/>
  <c r="J489" i="14" s="1"/>
  <c r="G489" i="14" a="1"/>
  <c r="G489" i="14" s="1"/>
  <c r="O488" i="14" a="1"/>
  <c r="O488" i="14" s="1"/>
  <c r="H488" i="14" a="1"/>
  <c r="H488" i="14" s="1"/>
  <c r="P487" i="14" a="1"/>
  <c r="P487" i="14" s="1"/>
  <c r="M487" i="14" a="1"/>
  <c r="M487" i="14" s="1"/>
  <c r="I487" i="14" a="1"/>
  <c r="I487" i="14" s="1"/>
  <c r="F487" i="14" a="1"/>
  <c r="F487" i="14" s="1"/>
  <c r="BB487" i="14" s="1"/>
  <c r="N486" i="14" a="1"/>
  <c r="N486" i="14" s="1"/>
  <c r="K486" i="14" a="1"/>
  <c r="K486" i="14" s="1"/>
  <c r="G486" i="14" a="1"/>
  <c r="G486" i="14" s="1"/>
  <c r="L485" i="14" a="1"/>
  <c r="L485" i="14" s="1"/>
  <c r="H485" i="14" a="1"/>
  <c r="H485" i="14" s="1"/>
  <c r="Q484" i="14" a="1"/>
  <c r="Q484" i="14" s="1"/>
  <c r="M484" i="14" a="1"/>
  <c r="M484" i="14" s="1"/>
  <c r="J484" i="14" a="1"/>
  <c r="J484" i="14" s="1"/>
  <c r="F484" i="14" a="1"/>
  <c r="F484" i="14" s="1"/>
  <c r="BB484" i="14" s="1"/>
  <c r="O483" i="14" a="1"/>
  <c r="O483" i="14" s="1"/>
  <c r="K483" i="14" a="1"/>
  <c r="K483" i="14" s="1"/>
  <c r="P482" i="14" a="1"/>
  <c r="P482" i="14" s="1"/>
  <c r="L482" i="14" a="1"/>
  <c r="L482" i="14" s="1"/>
  <c r="I482" i="14" a="1"/>
  <c r="I482" i="14" s="1"/>
  <c r="Q481" i="14" a="1"/>
  <c r="Q481" i="14" s="1"/>
  <c r="N481" i="14" a="1"/>
  <c r="N481" i="14" s="1"/>
  <c r="J481" i="14" a="1"/>
  <c r="J481" i="14" s="1"/>
  <c r="G481" i="14" a="1"/>
  <c r="G481" i="14" s="1"/>
  <c r="O480" i="14" a="1"/>
  <c r="O480" i="14" s="1"/>
  <c r="H480" i="14" a="1"/>
  <c r="H480" i="14" s="1"/>
  <c r="P479" i="14" a="1"/>
  <c r="P479" i="14" s="1"/>
  <c r="M479" i="14" a="1"/>
  <c r="M479" i="14" s="1"/>
  <c r="F479" i="14" a="1"/>
  <c r="F479" i="14" s="1"/>
  <c r="BB479" i="14" s="1"/>
  <c r="N478" i="14" a="1"/>
  <c r="N478" i="14" s="1"/>
  <c r="K478" i="14" a="1"/>
  <c r="K478" i="14" s="1"/>
  <c r="G478" i="14" a="1"/>
  <c r="G478" i="14" s="1"/>
  <c r="P477" i="14" a="1"/>
  <c r="P477" i="14" s="1"/>
  <c r="L477" i="14" a="1"/>
  <c r="L477" i="14" s="1"/>
  <c r="I477" i="14" a="1"/>
  <c r="I477" i="14" s="1"/>
  <c r="Q476" i="14" a="1"/>
  <c r="Q476" i="14" s="1"/>
  <c r="J476" i="14" a="1"/>
  <c r="J476" i="14" s="1"/>
  <c r="BF476" i="14" s="1"/>
  <c r="F476" i="14" a="1"/>
  <c r="F476" i="14" s="1"/>
  <c r="BB476" i="14" s="1"/>
  <c r="O475" i="14" a="1"/>
  <c r="O475" i="14" s="1"/>
  <c r="BK475" i="14" s="1"/>
  <c r="K475" i="14" a="1"/>
  <c r="K475" i="14" s="1"/>
  <c r="BG475" i="14" s="1"/>
  <c r="H475" i="14" a="1"/>
  <c r="H475" i="14" s="1"/>
  <c r="BD475" i="14" s="1"/>
  <c r="P474" i="14" a="1"/>
  <c r="P474" i="14" s="1"/>
  <c r="M474" i="14" a="1"/>
  <c r="M474" i="14" s="1"/>
  <c r="I474" i="14" a="1"/>
  <c r="I474" i="14" s="1"/>
  <c r="N473" i="14" a="1"/>
  <c r="N473" i="14" s="1"/>
  <c r="J473" i="14" a="1"/>
  <c r="J473" i="14" s="1"/>
  <c r="BF473" i="14" s="1"/>
  <c r="G473" i="14" a="1"/>
  <c r="G473" i="14" s="1"/>
  <c r="BC473" i="14" s="1"/>
  <c r="O472" i="14" a="1"/>
  <c r="O472" i="14" s="1"/>
  <c r="BK472" i="14" s="1"/>
  <c r="L472" i="14" a="1"/>
  <c r="L472" i="14" s="1"/>
  <c r="BH472" i="14" s="1"/>
  <c r="H472" i="14" a="1"/>
  <c r="H472" i="14" s="1"/>
  <c r="BD472" i="14" s="1"/>
  <c r="Q471" i="14" a="1"/>
  <c r="Q471" i="14" s="1"/>
  <c r="M471" i="14" a="1"/>
  <c r="M471" i="14" s="1"/>
  <c r="F471" i="14" a="1"/>
  <c r="F471" i="14" s="1"/>
  <c r="BB471" i="14" s="1"/>
  <c r="N470" i="14" a="1"/>
  <c r="N470" i="14" s="1"/>
  <c r="BJ470" i="14" s="1"/>
  <c r="K470" i="14" a="1"/>
  <c r="K470" i="14" s="1"/>
  <c r="BG470" i="14" s="1"/>
  <c r="G470" i="14" a="1"/>
  <c r="G470" i="14" s="1"/>
  <c r="BC470" i="14" s="1"/>
  <c r="P469" i="14" a="1"/>
  <c r="P469" i="14" s="1"/>
  <c r="BL469" i="14" s="1"/>
  <c r="L469" i="14" a="1"/>
  <c r="L469" i="14" s="1"/>
  <c r="BH469" i="14" s="1"/>
  <c r="I469" i="14" a="1"/>
  <c r="I469" i="14" s="1"/>
  <c r="BE469" i="14" s="1"/>
  <c r="Q468" i="14" a="1"/>
  <c r="Q468" i="14" s="1"/>
  <c r="J468" i="14" a="1"/>
  <c r="J468" i="14" s="1"/>
  <c r="F468" i="14" a="1"/>
  <c r="F468" i="14" s="1"/>
  <c r="BB468" i="14" s="1"/>
  <c r="O467" i="14" a="1"/>
  <c r="O467" i="14" s="1"/>
  <c r="BK467" i="14" s="1"/>
  <c r="K467" i="14" a="1"/>
  <c r="K467" i="14" s="1"/>
  <c r="BG467" i="14" s="1"/>
  <c r="H467" i="14" a="1"/>
  <c r="H467" i="14" s="1"/>
  <c r="BD467" i="14" s="1"/>
  <c r="P466" i="14" a="1"/>
  <c r="P466" i="14" s="1"/>
  <c r="BL466" i="14" s="1"/>
  <c r="M466" i="14" a="1"/>
  <c r="M466" i="14" s="1"/>
  <c r="BI466" i="14" s="1"/>
  <c r="I466" i="14" a="1"/>
  <c r="I466" i="14" s="1"/>
  <c r="BE466" i="14" s="1"/>
  <c r="N465" i="14" a="1"/>
  <c r="N465" i="14" s="1"/>
  <c r="J465" i="14" a="1"/>
  <c r="J465" i="14" s="1"/>
  <c r="G465" i="14" a="1"/>
  <c r="G465" i="14" s="1"/>
  <c r="BC465" i="14" s="1"/>
  <c r="O464" i="14" a="1"/>
  <c r="O464" i="14" s="1"/>
  <c r="L464" i="14" a="1"/>
  <c r="L464" i="14" s="1"/>
  <c r="H464" i="14" a="1"/>
  <c r="H464" i="14" s="1"/>
  <c r="Q463" i="14" a="1"/>
  <c r="Q463" i="14" s="1"/>
  <c r="M463" i="14" a="1"/>
  <c r="M463" i="14" s="1"/>
  <c r="F463" i="14" a="1"/>
  <c r="F463" i="14" s="1"/>
  <c r="BB463" i="14" s="1"/>
  <c r="N462" i="14" a="1"/>
  <c r="N462" i="14" s="1"/>
  <c r="K462" i="14" a="1"/>
  <c r="K462" i="14" s="1"/>
  <c r="G462" i="14" a="1"/>
  <c r="G462" i="14" s="1"/>
  <c r="P461" i="14" a="1"/>
  <c r="P461" i="14" s="1"/>
  <c r="L461" i="14" a="1"/>
  <c r="L461" i="14" s="1"/>
  <c r="I461" i="14" a="1"/>
  <c r="I461" i="14" s="1"/>
  <c r="Q460" i="14" a="1"/>
  <c r="Q460" i="14" s="1"/>
  <c r="J460" i="14" a="1"/>
  <c r="J460" i="14" s="1"/>
  <c r="F460" i="14" a="1"/>
  <c r="F460" i="14" s="1"/>
  <c r="BB460" i="14" s="1"/>
  <c r="O459" i="14" a="1"/>
  <c r="O459" i="14" s="1"/>
  <c r="K459" i="14" a="1"/>
  <c r="K459" i="14" s="1"/>
  <c r="H459" i="14" a="1"/>
  <c r="H459" i="14" s="1"/>
  <c r="P458" i="14" a="1"/>
  <c r="P458" i="14" s="1"/>
  <c r="M458" i="14" a="1"/>
  <c r="M458" i="14" s="1"/>
  <c r="I458" i="14" a="1"/>
  <c r="I458" i="14" s="1"/>
  <c r="BE458" i="14" s="1"/>
  <c r="N457" i="14" a="1"/>
  <c r="N457" i="14" s="1"/>
  <c r="J457" i="14" a="1"/>
  <c r="J457" i="14" s="1"/>
  <c r="BF457" i="14" s="1"/>
  <c r="G457" i="14" a="1"/>
  <c r="G457" i="14" s="1"/>
  <c r="BC457" i="14" s="1"/>
  <c r="O456" i="14" a="1"/>
  <c r="O456" i="14" s="1"/>
  <c r="L456" i="14" a="1"/>
  <c r="L456" i="14" s="1"/>
  <c r="H456" i="14" a="1"/>
  <c r="H456" i="14" s="1"/>
  <c r="BD456" i="14" s="1"/>
  <c r="Q455" i="14" a="1"/>
  <c r="Q455" i="14" s="1"/>
  <c r="M455" i="14" a="1"/>
  <c r="M455" i="14" s="1"/>
  <c r="F455" i="14" a="1"/>
  <c r="F455" i="14" s="1"/>
  <c r="BB455" i="14" s="1"/>
  <c r="N454" i="14" a="1"/>
  <c r="N454" i="14" s="1"/>
  <c r="BJ454" i="14" s="1"/>
  <c r="K454" i="14" a="1"/>
  <c r="K454" i="14" s="1"/>
  <c r="BG454" i="14" s="1"/>
  <c r="G454" i="14" a="1"/>
  <c r="G454" i="14" s="1"/>
  <c r="BC454" i="14" s="1"/>
  <c r="P453" i="14" a="1"/>
  <c r="P453" i="14" s="1"/>
  <c r="L453" i="14" a="1"/>
  <c r="L453" i="14" s="1"/>
  <c r="I453" i="14" a="1"/>
  <c r="I453" i="14" s="1"/>
  <c r="BE453" i="14" s="1"/>
  <c r="Q452" i="14" a="1"/>
  <c r="Q452" i="14" s="1"/>
  <c r="J452" i="14" a="1"/>
  <c r="J452" i="14" s="1"/>
  <c r="F452" i="14" a="1"/>
  <c r="F452" i="14" s="1"/>
  <c r="BB452" i="14" s="1"/>
  <c r="O451" i="14" a="1"/>
  <c r="O451" i="14" s="1"/>
  <c r="K451" i="14" a="1"/>
  <c r="K451" i="14" s="1"/>
  <c r="H451" i="14" a="1"/>
  <c r="H451" i="14" s="1"/>
  <c r="P450" i="14" a="1"/>
  <c r="P450" i="14" s="1"/>
  <c r="M450" i="14" a="1"/>
  <c r="M450" i="14" s="1"/>
  <c r="I450" i="14" a="1"/>
  <c r="I450" i="14" s="1"/>
  <c r="N449" i="14" a="1"/>
  <c r="N449" i="14" s="1"/>
  <c r="J449" i="14" a="1"/>
  <c r="J449" i="14" s="1"/>
  <c r="G449" i="14" a="1"/>
  <c r="G449" i="14" s="1"/>
  <c r="O448" i="14" a="1"/>
  <c r="O448" i="14" s="1"/>
  <c r="L448" i="14" a="1"/>
  <c r="L448" i="14" s="1"/>
  <c r="H448" i="14" a="1"/>
  <c r="H448" i="14" s="1"/>
  <c r="Q447" i="14" a="1"/>
  <c r="Q447" i="14" s="1"/>
  <c r="M447" i="14" a="1"/>
  <c r="M447" i="14" s="1"/>
  <c r="F447" i="14" a="1"/>
  <c r="F447" i="14" s="1"/>
  <c r="BB447" i="14" s="1"/>
  <c r="N446" i="14" a="1"/>
  <c r="N446" i="14" s="1"/>
  <c r="K446" i="14" a="1"/>
  <c r="K446" i="14" s="1"/>
  <c r="G446" i="14" a="1"/>
  <c r="G446" i="14" s="1"/>
  <c r="P445" i="14" a="1"/>
  <c r="P445" i="14" s="1"/>
  <c r="BL445" i="14" s="1"/>
  <c r="L445" i="14" a="1"/>
  <c r="L445" i="14" s="1"/>
  <c r="BH445" i="14" s="1"/>
  <c r="I445" i="14" a="1"/>
  <c r="I445" i="14" s="1"/>
  <c r="BE445" i="14" s="1"/>
  <c r="Q444" i="14" a="1"/>
  <c r="Q444" i="14" s="1"/>
  <c r="J444" i="14" a="1"/>
  <c r="J444" i="14" s="1"/>
  <c r="BF444" i="14" s="1"/>
  <c r="F444" i="14" a="1"/>
  <c r="F444" i="14" s="1"/>
  <c r="BB444" i="14" s="1"/>
  <c r="O443" i="14" a="1"/>
  <c r="O443" i="14" s="1"/>
  <c r="BK443" i="14" s="1"/>
  <c r="K443" i="14" a="1"/>
  <c r="K443" i="14" s="1"/>
  <c r="BG443" i="14" s="1"/>
  <c r="H443" i="14" a="1"/>
  <c r="H443" i="14" s="1"/>
  <c r="BD443" i="14" s="1"/>
  <c r="P442" i="14" a="1"/>
  <c r="P442" i="14" s="1"/>
  <c r="BL442" i="14" s="1"/>
  <c r="M442" i="14" a="1"/>
  <c r="M442" i="14" s="1"/>
  <c r="BI442" i="14" s="1"/>
  <c r="I442" i="14" a="1"/>
  <c r="I442" i="14" s="1"/>
  <c r="BE442" i="14" s="1"/>
  <c r="N441" i="14" a="1"/>
  <c r="N441" i="14" s="1"/>
  <c r="J441" i="14" a="1"/>
  <c r="J441" i="14" s="1"/>
  <c r="G441" i="14" a="1"/>
  <c r="G441" i="14" s="1"/>
  <c r="O440" i="14" a="1"/>
  <c r="O440" i="14" s="1"/>
  <c r="L440" i="14" a="1"/>
  <c r="L440" i="14" s="1"/>
  <c r="H440" i="14" a="1"/>
  <c r="H440" i="14" s="1"/>
  <c r="Q439" i="14" a="1"/>
  <c r="Q439" i="14" s="1"/>
  <c r="M439" i="14" a="1"/>
  <c r="M439" i="14" s="1"/>
  <c r="F439" i="14" a="1"/>
  <c r="F439" i="14" s="1"/>
  <c r="BB439" i="14" s="1"/>
  <c r="N438" i="14" a="1"/>
  <c r="N438" i="14" s="1"/>
  <c r="K438" i="14" a="1"/>
  <c r="K438" i="14" s="1"/>
  <c r="G438" i="14" a="1"/>
  <c r="G438" i="14" s="1"/>
  <c r="P437" i="14" a="1"/>
  <c r="P437" i="14" s="1"/>
  <c r="BL437" i="14" s="1"/>
  <c r="L437" i="14" a="1"/>
  <c r="L437" i="14" s="1"/>
  <c r="BH437" i="14" s="1"/>
  <c r="I437" i="14" a="1"/>
  <c r="I437" i="14" s="1"/>
  <c r="BE437" i="14" s="1"/>
  <c r="Q436" i="14" a="1"/>
  <c r="Q436" i="14" s="1"/>
  <c r="BM436" i="14" s="1"/>
  <c r="J436" i="14" a="1"/>
  <c r="J436" i="14" s="1"/>
  <c r="BF436" i="14" s="1"/>
  <c r="F436" i="14" a="1"/>
  <c r="F436" i="14" s="1"/>
  <c r="BB436" i="14" s="1"/>
  <c r="O435" i="14" a="1"/>
  <c r="O435" i="14" s="1"/>
  <c r="K435" i="14" a="1"/>
  <c r="K435" i="14" s="1"/>
  <c r="H435" i="14" a="1"/>
  <c r="H435" i="14" s="1"/>
  <c r="P434" i="14" a="1"/>
  <c r="P434" i="14" s="1"/>
  <c r="M434" i="14" a="1"/>
  <c r="M434" i="14" s="1"/>
  <c r="I434" i="14" a="1"/>
  <c r="I434" i="14" s="1"/>
  <c r="N433" i="14" a="1"/>
  <c r="N433" i="14" s="1"/>
  <c r="J433" i="14" a="1"/>
  <c r="J433" i="14" s="1"/>
  <c r="G433" i="14" a="1"/>
  <c r="G433" i="14" s="1"/>
  <c r="O432" i="14" a="1"/>
  <c r="O432" i="14" s="1"/>
  <c r="L432" i="14" a="1"/>
  <c r="L432" i="14" s="1"/>
  <c r="H432" i="14" a="1"/>
  <c r="H432" i="14" s="1"/>
  <c r="Q431" i="14" a="1"/>
  <c r="Q431" i="14" s="1"/>
  <c r="BM431" i="14" s="1"/>
  <c r="M431" i="14" a="1"/>
  <c r="M431" i="14" s="1"/>
  <c r="BI431" i="14" s="1"/>
  <c r="F431" i="14" a="1"/>
  <c r="F431" i="14" s="1"/>
  <c r="BB431" i="14" s="1"/>
  <c r="N430" i="14" a="1"/>
  <c r="N430" i="14" s="1"/>
  <c r="BJ430" i="14" s="1"/>
  <c r="K430" i="14" a="1"/>
  <c r="K430" i="14" s="1"/>
  <c r="BG430" i="14" s="1"/>
  <c r="G430" i="14" a="1"/>
  <c r="G430" i="14" s="1"/>
  <c r="BC430" i="14" s="1"/>
  <c r="P429" i="14" a="1"/>
  <c r="P429" i="14" s="1"/>
  <c r="L429" i="14" a="1"/>
  <c r="L429" i="14" s="1"/>
  <c r="I429" i="14" a="1"/>
  <c r="I429" i="14" s="1"/>
  <c r="F429" i="14" a="1"/>
  <c r="F429" i="14" s="1"/>
  <c r="BB429" i="14" s="1"/>
  <c r="N428" i="14" a="1"/>
  <c r="N428" i="14" s="1"/>
  <c r="H428" i="14" a="1"/>
  <c r="H428" i="14" s="1"/>
  <c r="Q427" i="14" a="1"/>
  <c r="Q427" i="14" s="1"/>
  <c r="BM427" i="14" s="1"/>
  <c r="N427" i="14" a="1"/>
  <c r="N427" i="14" s="1"/>
  <c r="BJ427" i="14" s="1"/>
  <c r="J427" i="14" a="1"/>
  <c r="J427" i="14" s="1"/>
  <c r="BF427" i="14" s="1"/>
  <c r="P426" i="14" a="1"/>
  <c r="P426" i="14" s="1"/>
  <c r="M426" i="14" a="1"/>
  <c r="M426" i="14" s="1"/>
  <c r="J426" i="14" a="1"/>
  <c r="J426" i="14" s="1"/>
  <c r="BF426" i="14" s="1"/>
  <c r="F426" i="14" a="1"/>
  <c r="F426" i="14" s="1"/>
  <c r="BB426" i="14" s="1"/>
  <c r="L425" i="14" a="1"/>
  <c r="L425" i="14" s="1"/>
  <c r="BH425" i="14" s="1"/>
  <c r="I425" i="14" a="1"/>
  <c r="I425" i="14" s="1"/>
  <c r="BE425" i="14" s="1"/>
  <c r="F425" i="14" a="1"/>
  <c r="F425" i="14" s="1"/>
  <c r="BB425" i="14" s="1"/>
  <c r="N424" i="14" a="1"/>
  <c r="N424" i="14" s="1"/>
  <c r="BJ424" i="14" s="1"/>
  <c r="H424" i="14" a="1"/>
  <c r="H424" i="14" s="1"/>
  <c r="BD424" i="14" s="1"/>
  <c r="Q423" i="14" a="1"/>
  <c r="Q423" i="14" s="1"/>
  <c r="N423" i="14" a="1"/>
  <c r="N423" i="14" s="1"/>
  <c r="J423" i="14" a="1"/>
  <c r="J423" i="14" s="1"/>
  <c r="P422" i="14" a="1"/>
  <c r="P422" i="14" s="1"/>
  <c r="M422" i="14" a="1"/>
  <c r="M422" i="14" s="1"/>
  <c r="J422" i="14" a="1"/>
  <c r="J422" i="14" s="1"/>
  <c r="F422" i="14" a="1"/>
  <c r="F422" i="14" s="1"/>
  <c r="BB422" i="14" s="1"/>
  <c r="L421" i="14" a="1"/>
  <c r="L421" i="14" s="1"/>
  <c r="I421" i="14" a="1"/>
  <c r="I421" i="14" s="1"/>
  <c r="F421" i="14" a="1"/>
  <c r="F421" i="14" s="1"/>
  <c r="BB421" i="14" s="1"/>
  <c r="N420" i="14" a="1"/>
  <c r="N420" i="14" s="1"/>
  <c r="H420" i="14" a="1"/>
  <c r="H420" i="14" s="1"/>
  <c r="Q419" i="14" a="1"/>
  <c r="Q419" i="14" s="1"/>
  <c r="BM419" i="14" s="1"/>
  <c r="N419" i="14" a="1"/>
  <c r="N419" i="14" s="1"/>
  <c r="BJ419" i="14" s="1"/>
  <c r="J419" i="14" a="1"/>
  <c r="J419" i="14" s="1"/>
  <c r="BF419" i="14" s="1"/>
  <c r="P418" i="14" a="1"/>
  <c r="P418" i="14" s="1"/>
  <c r="BL418" i="14" s="1"/>
  <c r="M418" i="14" a="1"/>
  <c r="M418" i="14" s="1"/>
  <c r="BI418" i="14" s="1"/>
  <c r="J418" i="14" a="1"/>
  <c r="J418" i="14" s="1"/>
  <c r="BF418" i="14" s="1"/>
  <c r="F418" i="14" a="1"/>
  <c r="F418" i="14" s="1"/>
  <c r="BB418" i="14" s="1"/>
  <c r="L417" i="14" a="1"/>
  <c r="L417" i="14" s="1"/>
  <c r="I417" i="14" a="1"/>
  <c r="I417" i="14" s="1"/>
  <c r="F417" i="14" a="1"/>
  <c r="F417" i="14" s="1"/>
  <c r="BB417" i="14" s="1"/>
  <c r="N416" i="14" a="1"/>
  <c r="N416" i="14" s="1"/>
  <c r="H416" i="14" a="1"/>
  <c r="H416" i="14" s="1"/>
  <c r="Q415" i="14" a="1"/>
  <c r="Q415" i="14" s="1"/>
  <c r="N415" i="14" a="1"/>
  <c r="N415" i="14" s="1"/>
  <c r="J415" i="14" a="1"/>
  <c r="J415" i="14" s="1"/>
  <c r="P414" i="14" a="1"/>
  <c r="P414" i="14" s="1"/>
  <c r="M414" i="14" a="1"/>
  <c r="M414" i="14" s="1"/>
  <c r="J414" i="14" a="1"/>
  <c r="J414" i="14" s="1"/>
  <c r="F414" i="14" a="1"/>
  <c r="F414" i="14" s="1"/>
  <c r="L413" i="14" a="1"/>
  <c r="L413" i="14" s="1"/>
  <c r="I413" i="14" a="1"/>
  <c r="I413" i="14" s="1"/>
  <c r="F413" i="14" a="1"/>
  <c r="F413" i="14" s="1"/>
  <c r="N412" i="14" a="1"/>
  <c r="N412" i="14" s="1"/>
  <c r="I412" i="14" a="1"/>
  <c r="I412" i="14" s="1"/>
  <c r="O411" i="14" a="1"/>
  <c r="O411" i="14" s="1"/>
  <c r="L411" i="14" a="1"/>
  <c r="L411" i="14" s="1"/>
  <c r="I411" i="14" a="1"/>
  <c r="I411" i="14" s="1"/>
  <c r="F411" i="14" a="1"/>
  <c r="F411" i="14" s="1"/>
  <c r="O410" i="14" a="1"/>
  <c r="O410" i="14" s="1"/>
  <c r="L410" i="14" a="1"/>
  <c r="L410" i="14" s="1"/>
  <c r="F410" i="14" a="1"/>
  <c r="F410" i="14" s="1"/>
  <c r="M409" i="14" a="1"/>
  <c r="M409" i="14" s="1"/>
  <c r="G409" i="14" a="1"/>
  <c r="G409" i="14" s="1"/>
  <c r="P408" i="14" a="1"/>
  <c r="P408" i="14" s="1"/>
  <c r="M408" i="14" a="1"/>
  <c r="M408" i="14" s="1"/>
  <c r="J408" i="14" a="1"/>
  <c r="J408" i="14" s="1"/>
  <c r="G408" i="14" a="1"/>
  <c r="G408" i="14" s="1"/>
  <c r="P407" i="14" a="1"/>
  <c r="P407" i="14" s="1"/>
  <c r="J407" i="14" a="1"/>
  <c r="J407" i="14" s="1"/>
  <c r="Q406" i="14" a="1"/>
  <c r="Q406" i="14" s="1"/>
  <c r="K406" i="14" a="1"/>
  <c r="K406" i="14" s="1"/>
  <c r="H406" i="14" a="1"/>
  <c r="H406" i="14" s="1"/>
  <c r="Q405" i="14" a="1"/>
  <c r="Q405" i="14" s="1"/>
  <c r="N405" i="14" a="1"/>
  <c r="N405" i="14" s="1"/>
  <c r="K405" i="14" a="1"/>
  <c r="K405" i="14" s="1"/>
  <c r="H405" i="14" a="1"/>
  <c r="H405" i="14" s="1"/>
  <c r="N404" i="14" a="1"/>
  <c r="N404" i="14" s="1"/>
  <c r="I404" i="14" a="1"/>
  <c r="I404" i="14" s="1"/>
  <c r="O403" i="14" a="1"/>
  <c r="O403" i="14" s="1"/>
  <c r="L403" i="14" a="1"/>
  <c r="L403" i="14" s="1"/>
  <c r="I403" i="14" a="1"/>
  <c r="I403" i="14" s="1"/>
  <c r="F403" i="14" a="1"/>
  <c r="F403" i="14" s="1"/>
  <c r="O402" i="14" a="1"/>
  <c r="O402" i="14" s="1"/>
  <c r="L402" i="14" a="1"/>
  <c r="L402" i="14" s="1"/>
  <c r="F402" i="14" a="1"/>
  <c r="F402" i="14" s="1"/>
  <c r="L401" i="14" a="1"/>
  <c r="L401" i="14" s="1"/>
  <c r="I401" i="14" a="1"/>
  <c r="I401" i="14" s="1"/>
  <c r="Q400" i="14" a="1"/>
  <c r="Q400" i="14" s="1"/>
  <c r="K400" i="14" a="1"/>
  <c r="K400" i="14" s="1"/>
  <c r="G400" i="14" a="1"/>
  <c r="G400" i="14" s="1"/>
  <c r="P399" i="14" a="1"/>
  <c r="P399" i="14" s="1"/>
  <c r="M399" i="14" a="1"/>
  <c r="M399" i="14" s="1"/>
  <c r="G399" i="14" a="1"/>
  <c r="G399" i="14" s="1"/>
  <c r="O398" i="14" a="1"/>
  <c r="O398" i="14" s="1"/>
  <c r="L398" i="14" a="1"/>
  <c r="L398" i="14" s="1"/>
  <c r="I398" i="14" a="1"/>
  <c r="I398" i="14" s="1"/>
  <c r="O397" i="14" a="1"/>
  <c r="O397" i="14" s="1"/>
  <c r="K397" i="14" a="1"/>
  <c r="K397" i="14" s="1"/>
  <c r="H397" i="14" a="1"/>
  <c r="H397" i="14" s="1"/>
  <c r="Q396" i="14" a="1"/>
  <c r="Q396" i="14" s="1"/>
  <c r="K396" i="14" a="1"/>
  <c r="K396" i="14" s="1"/>
  <c r="G396" i="14" a="1"/>
  <c r="G396" i="14" s="1"/>
  <c r="P395" i="14" a="1"/>
  <c r="P395" i="14" s="1"/>
  <c r="M395" i="14" a="1"/>
  <c r="M395" i="14" s="1"/>
  <c r="G395" i="14" a="1"/>
  <c r="G395" i="14" s="1"/>
  <c r="O394" i="14" a="1"/>
  <c r="O394" i="14" s="1"/>
  <c r="L394" i="14" a="1"/>
  <c r="L394" i="14" s="1"/>
  <c r="I394" i="14" a="1"/>
  <c r="I394" i="14" s="1"/>
  <c r="O393" i="14" a="1"/>
  <c r="O393" i="14" s="1"/>
  <c r="K393" i="14" a="1"/>
  <c r="K393" i="14" s="1"/>
  <c r="H393" i="14" a="1"/>
  <c r="H393" i="14" s="1"/>
  <c r="Q392" i="14" a="1"/>
  <c r="Q392" i="14" s="1"/>
  <c r="K392" i="14" a="1"/>
  <c r="K392" i="14" s="1"/>
  <c r="G392" i="14" a="1"/>
  <c r="G392" i="14" s="1"/>
  <c r="P391" i="14" a="1"/>
  <c r="P391" i="14" s="1"/>
  <c r="M391" i="14" a="1"/>
  <c r="M391" i="14" s="1"/>
  <c r="G391" i="14" a="1"/>
  <c r="G391" i="14" s="1"/>
  <c r="O390" i="14" a="1"/>
  <c r="O390" i="14" s="1"/>
  <c r="L390" i="14" a="1"/>
  <c r="L390" i="14" s="1"/>
  <c r="I390" i="14" a="1"/>
  <c r="I390" i="14" s="1"/>
  <c r="O389" i="14" a="1"/>
  <c r="O389" i="14" s="1"/>
  <c r="K389" i="14" a="1"/>
  <c r="K389" i="14" s="1"/>
  <c r="H389" i="14" a="1"/>
  <c r="H389" i="14" s="1"/>
  <c r="Q388" i="14" a="1"/>
  <c r="Q388" i="14" s="1"/>
  <c r="K388" i="14" a="1"/>
  <c r="K388" i="14" s="1"/>
  <c r="G388" i="14" a="1"/>
  <c r="G388" i="14" s="1"/>
  <c r="P387" i="14" a="1"/>
  <c r="P387" i="14" s="1"/>
  <c r="M387" i="14" a="1"/>
  <c r="M387" i="14" s="1"/>
  <c r="G387" i="14" a="1"/>
  <c r="G387" i="14" s="1"/>
  <c r="O386" i="14" a="1"/>
  <c r="O386" i="14" s="1"/>
  <c r="L386" i="14" a="1"/>
  <c r="L386" i="14" s="1"/>
  <c r="I386" i="14" a="1"/>
  <c r="I386" i="14" s="1"/>
  <c r="O385" i="14" a="1"/>
  <c r="O385" i="14" s="1"/>
  <c r="K385" i="14" a="1"/>
  <c r="K385" i="14" s="1"/>
  <c r="H385" i="14" a="1"/>
  <c r="H385" i="14" s="1"/>
  <c r="Q384" i="14" a="1"/>
  <c r="Q384" i="14" s="1"/>
  <c r="K384" i="14" a="1"/>
  <c r="K384" i="14" s="1"/>
  <c r="H384" i="14" a="1"/>
  <c r="H384" i="14" s="1"/>
  <c r="Q383" i="14" a="1"/>
  <c r="Q383" i="14" s="1"/>
  <c r="N383" i="14" a="1"/>
  <c r="N383" i="14" s="1"/>
  <c r="K383" i="14" a="1"/>
  <c r="K383" i="14" s="1"/>
  <c r="H383" i="14" a="1"/>
  <c r="H383" i="14" s="1"/>
  <c r="N382" i="14" a="1"/>
  <c r="N382" i="14" s="1"/>
  <c r="I382" i="14" a="1"/>
  <c r="I382" i="14" s="1"/>
  <c r="O381" i="14" a="1"/>
  <c r="O381" i="14" s="1"/>
  <c r="L381" i="14" a="1"/>
  <c r="L381" i="14" s="1"/>
  <c r="I381" i="14" a="1"/>
  <c r="I381" i="14" s="1"/>
  <c r="F381" i="14" a="1"/>
  <c r="F381" i="14" s="1"/>
  <c r="O380" i="14" a="1"/>
  <c r="O380" i="14" s="1"/>
  <c r="L380" i="14" a="1"/>
  <c r="L380" i="14" s="1"/>
  <c r="F380" i="14" a="1"/>
  <c r="F380" i="14" s="1"/>
  <c r="M379" i="14" a="1"/>
  <c r="M379" i="14" s="1"/>
  <c r="G379" i="14" a="1"/>
  <c r="G379" i="14" s="1"/>
  <c r="P378" i="14" a="1"/>
  <c r="P378" i="14" s="1"/>
  <c r="M378" i="14" a="1"/>
  <c r="M378" i="14" s="1"/>
  <c r="J378" i="14" a="1"/>
  <c r="J378" i="14" s="1"/>
  <c r="G378" i="14" a="1"/>
  <c r="G378" i="14" s="1"/>
  <c r="P377" i="14" a="1"/>
  <c r="P377" i="14" s="1"/>
  <c r="J377" i="14" a="1"/>
  <c r="J377" i="14" s="1"/>
  <c r="Q376" i="14" a="1"/>
  <c r="Q376" i="14" s="1"/>
  <c r="K376" i="14" a="1"/>
  <c r="K376" i="14" s="1"/>
  <c r="H376" i="14" a="1"/>
  <c r="H376" i="14" s="1"/>
  <c r="Q375" i="14" a="1"/>
  <c r="Q375" i="14" s="1"/>
  <c r="N375" i="14" a="1"/>
  <c r="N375" i="14" s="1"/>
  <c r="K375" i="14" a="1"/>
  <c r="K375" i="14" s="1"/>
  <c r="H375" i="14" a="1"/>
  <c r="H375" i="14" s="1"/>
  <c r="N374" i="14" a="1"/>
  <c r="N374" i="14" s="1"/>
  <c r="BJ374" i="14" s="1"/>
  <c r="H374" i="14" a="1"/>
  <c r="H374" i="14" s="1"/>
  <c r="BD374" i="14" s="1"/>
  <c r="Q373" i="14" a="1"/>
  <c r="Q373" i="14" s="1"/>
  <c r="BM373" i="14" s="1"/>
  <c r="N373" i="14" a="1"/>
  <c r="N373" i="14" s="1"/>
  <c r="BJ373" i="14" s="1"/>
  <c r="J373" i="14" a="1"/>
  <c r="J373" i="14" s="1"/>
  <c r="BF373" i="14" s="1"/>
  <c r="P372" i="14" a="1"/>
  <c r="P372" i="14" s="1"/>
  <c r="BL372" i="14" s="1"/>
  <c r="M372" i="14" a="1"/>
  <c r="M372" i="14" s="1"/>
  <c r="BI372" i="14" s="1"/>
  <c r="J372" i="14" a="1"/>
  <c r="J372" i="14" s="1"/>
  <c r="BF372" i="14" s="1"/>
  <c r="F372" i="14" a="1"/>
  <c r="F372" i="14" s="1"/>
  <c r="BB372" i="14" s="1"/>
  <c r="L371" i="14" a="1"/>
  <c r="L371" i="14" s="1"/>
  <c r="BH371" i="14" s="1"/>
  <c r="I371" i="14" a="1"/>
  <c r="I371" i="14" s="1"/>
  <c r="BE371" i="14" s="1"/>
  <c r="F371" i="14" a="1"/>
  <c r="F371" i="14" s="1"/>
  <c r="BB371" i="14" s="1"/>
  <c r="N370" i="14" a="1"/>
  <c r="N370" i="14" s="1"/>
  <c r="BJ370" i="14" s="1"/>
  <c r="H370" i="14" a="1"/>
  <c r="H370" i="14" s="1"/>
  <c r="BD370" i="14" s="1"/>
  <c r="Q369" i="14" a="1"/>
  <c r="Q369" i="14" s="1"/>
  <c r="BM369" i="14" s="1"/>
  <c r="N369" i="14" a="1"/>
  <c r="N369" i="14" s="1"/>
  <c r="BJ369" i="14" s="1"/>
  <c r="J369" i="14" a="1"/>
  <c r="J369" i="14" s="1"/>
  <c r="BF369" i="14" s="1"/>
  <c r="P368" i="14" a="1"/>
  <c r="P368" i="14" s="1"/>
  <c r="M368" i="14" a="1"/>
  <c r="M368" i="14" s="1"/>
  <c r="J368" i="14" a="1"/>
  <c r="J368" i="14" s="1"/>
  <c r="F368" i="14" a="1"/>
  <c r="F368" i="14" s="1"/>
  <c r="BB368" i="14" s="1"/>
  <c r="L367" i="14" a="1"/>
  <c r="L367" i="14" s="1"/>
  <c r="I367" i="14" a="1"/>
  <c r="I367" i="14" s="1"/>
  <c r="BE367" i="14" s="1"/>
  <c r="F367" i="14" a="1"/>
  <c r="F367" i="14" s="1"/>
  <c r="BB367" i="14" s="1"/>
  <c r="N366" i="14" a="1"/>
  <c r="N366" i="14" s="1"/>
  <c r="H366" i="14" a="1"/>
  <c r="H366" i="14" s="1"/>
  <c r="BD366" i="14" s="1"/>
  <c r="Q365" i="14" a="1"/>
  <c r="Q365" i="14" s="1"/>
  <c r="N365" i="14" a="1"/>
  <c r="N365" i="14" s="1"/>
  <c r="J365" i="14" a="1"/>
  <c r="J365" i="14" s="1"/>
  <c r="P364" i="14" a="1"/>
  <c r="P364" i="14" s="1"/>
  <c r="M364" i="14" a="1"/>
  <c r="M364" i="14" s="1"/>
  <c r="J364" i="14" a="1"/>
  <c r="J364" i="14" s="1"/>
  <c r="G552" i="14" a="1"/>
  <c r="G552" i="14" s="1"/>
  <c r="L551" i="14" a="1"/>
  <c r="L551" i="14" s="1"/>
  <c r="P550" i="14" a="1"/>
  <c r="P550" i="14" s="1"/>
  <c r="L550" i="14" a="1"/>
  <c r="L550" i="14" s="1"/>
  <c r="I550" i="14" a="1"/>
  <c r="I550" i="14" s="1"/>
  <c r="Q549" i="14" a="1"/>
  <c r="Q549" i="14" s="1"/>
  <c r="N549" i="14" a="1"/>
  <c r="N549" i="14" s="1"/>
  <c r="J549" i="14" a="1"/>
  <c r="J549" i="14" s="1"/>
  <c r="G549" i="14" a="1"/>
  <c r="G549" i="14" s="1"/>
  <c r="O548" i="14" a="1"/>
  <c r="O548" i="14" s="1"/>
  <c r="H548" i="14" a="1"/>
  <c r="H548" i="14" s="1"/>
  <c r="P547" i="14" a="1"/>
  <c r="P547" i="14" s="1"/>
  <c r="M547" i="14" a="1"/>
  <c r="M547" i="14" s="1"/>
  <c r="I547" i="14" a="1"/>
  <c r="I547" i="14" s="1"/>
  <c r="F547" i="14" a="1"/>
  <c r="F547" i="14" s="1"/>
  <c r="N546" i="14" a="1"/>
  <c r="N546" i="14" s="1"/>
  <c r="K546" i="14" a="1"/>
  <c r="K546" i="14" s="1"/>
  <c r="G546" i="14" a="1"/>
  <c r="G546" i="14" s="1"/>
  <c r="P545" i="14" a="1"/>
  <c r="P545" i="14" s="1"/>
  <c r="L545" i="14" a="1"/>
  <c r="L545" i="14" s="1"/>
  <c r="I545" i="14" a="1"/>
  <c r="I545" i="14" s="1"/>
  <c r="Q544" i="14" a="1"/>
  <c r="Q544" i="14" s="1"/>
  <c r="K544" i="14" a="1"/>
  <c r="K544" i="14" s="1"/>
  <c r="G544" i="14" a="1"/>
  <c r="G544" i="14" s="1"/>
  <c r="L543" i="14" a="1"/>
  <c r="L543" i="14" s="1"/>
  <c r="H543" i="14" a="1"/>
  <c r="H543" i="14" s="1"/>
  <c r="Q542" i="14" a="1"/>
  <c r="Q542" i="14" s="1"/>
  <c r="M542" i="14" a="1"/>
  <c r="M542" i="14" s="1"/>
  <c r="J542" i="14" a="1"/>
  <c r="J542" i="14" s="1"/>
  <c r="F542" i="14" a="1"/>
  <c r="F542" i="14" s="1"/>
  <c r="L541" i="14" a="1"/>
  <c r="L541" i="14" s="1"/>
  <c r="H541" i="14" a="1"/>
  <c r="H541" i="14" s="1"/>
  <c r="Q540" i="14" a="1"/>
  <c r="Q540" i="14" s="1"/>
  <c r="K540" i="14" a="1"/>
  <c r="K540" i="14" s="1"/>
  <c r="G540" i="14" a="1"/>
  <c r="G540" i="14" s="1"/>
  <c r="L539" i="14" a="1"/>
  <c r="L539" i="14" s="1"/>
  <c r="H539" i="14" a="1"/>
  <c r="H539" i="14" s="1"/>
  <c r="Q538" i="14" a="1"/>
  <c r="Q538" i="14" s="1"/>
  <c r="M538" i="14" a="1"/>
  <c r="M538" i="14" s="1"/>
  <c r="J538" i="14" a="1"/>
  <c r="J538" i="14" s="1"/>
  <c r="F538" i="14" a="1"/>
  <c r="F538" i="14" s="1"/>
  <c r="L537" i="14" a="1"/>
  <c r="L537" i="14" s="1"/>
  <c r="I537" i="14" a="1"/>
  <c r="I537" i="14" s="1"/>
  <c r="F537" i="14" a="1"/>
  <c r="F537" i="14" s="1"/>
  <c r="N536" i="14" a="1"/>
  <c r="N536" i="14" s="1"/>
  <c r="K536" i="14" a="1"/>
  <c r="K536" i="14" s="1"/>
  <c r="G536" i="14" a="1"/>
  <c r="G536" i="14" s="1"/>
  <c r="P535" i="14" a="1"/>
  <c r="P535" i="14" s="1"/>
  <c r="L535" i="14" a="1"/>
  <c r="L535" i="14" s="1"/>
  <c r="I535" i="14" a="1"/>
  <c r="I535" i="14" s="1"/>
  <c r="Q534" i="14" a="1"/>
  <c r="Q534" i="14" s="1"/>
  <c r="J534" i="14" a="1"/>
  <c r="J534" i="14" s="1"/>
  <c r="F534" i="14" a="1"/>
  <c r="F534" i="14" s="1"/>
  <c r="O533" i="14" a="1"/>
  <c r="O533" i="14" s="1"/>
  <c r="K533" i="14" a="1"/>
  <c r="K533" i="14" s="1"/>
  <c r="H533" i="14" a="1"/>
  <c r="H533" i="14" s="1"/>
  <c r="P532" i="14" a="1"/>
  <c r="P532" i="14" s="1"/>
  <c r="M532" i="14" a="1"/>
  <c r="M532" i="14" s="1"/>
  <c r="I532" i="14" a="1"/>
  <c r="I532" i="14" s="1"/>
  <c r="N531" i="14" a="1"/>
  <c r="N531" i="14" s="1"/>
  <c r="J531" i="14" a="1"/>
  <c r="J531" i="14" s="1"/>
  <c r="G531" i="14" a="1"/>
  <c r="G531" i="14" s="1"/>
  <c r="O530" i="14" a="1"/>
  <c r="O530" i="14" s="1"/>
  <c r="L530" i="14" a="1"/>
  <c r="L530" i="14" s="1"/>
  <c r="H530" i="14" a="1"/>
  <c r="H530" i="14" s="1"/>
  <c r="Q529" i="14" a="1"/>
  <c r="Q529" i="14" s="1"/>
  <c r="M529" i="14" a="1"/>
  <c r="M529" i="14" s="1"/>
  <c r="F529" i="14" a="1"/>
  <c r="F529" i="14" s="1"/>
  <c r="N528" i="14" a="1"/>
  <c r="N528" i="14" s="1"/>
  <c r="BJ528" i="14" s="1"/>
  <c r="K528" i="14" a="1"/>
  <c r="K528" i="14" s="1"/>
  <c r="BG528" i="14" s="1"/>
  <c r="G528" i="14" a="1"/>
  <c r="G528" i="14" s="1"/>
  <c r="BC528" i="14" s="1"/>
  <c r="P527" i="14" a="1"/>
  <c r="P527" i="14" s="1"/>
  <c r="BL527" i="14" s="1"/>
  <c r="L527" i="14" a="1"/>
  <c r="L527" i="14" s="1"/>
  <c r="BH527" i="14" s="1"/>
  <c r="I527" i="14" a="1"/>
  <c r="I527" i="14" s="1"/>
  <c r="BE527" i="14" s="1"/>
  <c r="Q526" i="14" a="1"/>
  <c r="Q526" i="14" s="1"/>
  <c r="BM526" i="14" s="1"/>
  <c r="J526" i="14" a="1"/>
  <c r="J526" i="14" s="1"/>
  <c r="BF526" i="14" s="1"/>
  <c r="F526" i="14" a="1"/>
  <c r="F526" i="14" s="1"/>
  <c r="BB526" i="14" s="1"/>
  <c r="O525" i="14" a="1"/>
  <c r="O525" i="14" s="1"/>
  <c r="BK525" i="14" s="1"/>
  <c r="K525" i="14" a="1"/>
  <c r="K525" i="14" s="1"/>
  <c r="BG525" i="14" s="1"/>
  <c r="H525" i="14" a="1"/>
  <c r="H525" i="14" s="1"/>
  <c r="BD525" i="14" s="1"/>
  <c r="P524" i="14" a="1"/>
  <c r="P524" i="14" s="1"/>
  <c r="BL524" i="14" s="1"/>
  <c r="M524" i="14" a="1"/>
  <c r="M524" i="14" s="1"/>
  <c r="BI524" i="14" s="1"/>
  <c r="I524" i="14" a="1"/>
  <c r="I524" i="14" s="1"/>
  <c r="BE524" i="14" s="1"/>
  <c r="N523" i="14" a="1"/>
  <c r="N523" i="14" s="1"/>
  <c r="J523" i="14" a="1"/>
  <c r="J523" i="14" s="1"/>
  <c r="G523" i="14" a="1"/>
  <c r="G523" i="14" s="1"/>
  <c r="O522" i="14" a="1"/>
  <c r="O522" i="14" s="1"/>
  <c r="BK522" i="14" s="1"/>
  <c r="L522" i="14" a="1"/>
  <c r="L522" i="14" s="1"/>
  <c r="BH522" i="14" s="1"/>
  <c r="H522" i="14" a="1"/>
  <c r="H522" i="14" s="1"/>
  <c r="BD522" i="14" s="1"/>
  <c r="Q521" i="14" a="1"/>
  <c r="Q521" i="14" s="1"/>
  <c r="BM521" i="14" s="1"/>
  <c r="M521" i="14" a="1"/>
  <c r="M521" i="14" s="1"/>
  <c r="BI521" i="14" s="1"/>
  <c r="F521" i="14" a="1"/>
  <c r="F521" i="14" s="1"/>
  <c r="BB521" i="14" s="1"/>
  <c r="N520" i="14" a="1"/>
  <c r="N520" i="14" s="1"/>
  <c r="BJ520" i="14" s="1"/>
  <c r="K520" i="14" a="1"/>
  <c r="K520" i="14" s="1"/>
  <c r="BG520" i="14" s="1"/>
  <c r="H520" i="14" a="1"/>
  <c r="H520" i="14" s="1"/>
  <c r="BD520" i="14" s="1"/>
  <c r="Q519" i="14" a="1"/>
  <c r="Q519" i="14" s="1"/>
  <c r="BM519" i="14" s="1"/>
  <c r="J519" i="14" a="1"/>
  <c r="J519" i="14" s="1"/>
  <c r="BF519" i="14" s="1"/>
  <c r="G519" i="14" a="1"/>
  <c r="G519" i="14" s="1"/>
  <c r="BC519" i="14" s="1"/>
  <c r="P518" i="14" a="1"/>
  <c r="P518" i="14" s="1"/>
  <c r="BL518" i="14" s="1"/>
  <c r="M518" i="14" a="1"/>
  <c r="M518" i="14" s="1"/>
  <c r="BI518" i="14" s="1"/>
  <c r="F518" i="14" a="1"/>
  <c r="F518" i="14" s="1"/>
  <c r="BB518" i="14" s="1"/>
  <c r="O517" i="14" a="1"/>
  <c r="O517" i="14" s="1"/>
  <c r="L517" i="14" a="1"/>
  <c r="L517" i="14" s="1"/>
  <c r="I517" i="14" a="1"/>
  <c r="I517" i="14" s="1"/>
  <c r="N516" i="14" a="1"/>
  <c r="N516" i="14" s="1"/>
  <c r="BJ516" i="14" s="1"/>
  <c r="K516" i="14" a="1"/>
  <c r="K516" i="14" s="1"/>
  <c r="BG516" i="14" s="1"/>
  <c r="H516" i="14" a="1"/>
  <c r="H516" i="14" s="1"/>
  <c r="BD516" i="14" s="1"/>
  <c r="Q515" i="14" a="1"/>
  <c r="Q515" i="14" s="1"/>
  <c r="BM515" i="14" s="1"/>
  <c r="J515" i="14" a="1"/>
  <c r="J515" i="14" s="1"/>
  <c r="BF515" i="14" s="1"/>
  <c r="G515" i="14" a="1"/>
  <c r="G515" i="14" s="1"/>
  <c r="BC515" i="14" s="1"/>
  <c r="P514" i="14" a="1"/>
  <c r="P514" i="14" s="1"/>
  <c r="BL514" i="14" s="1"/>
  <c r="M514" i="14" a="1"/>
  <c r="M514" i="14" s="1"/>
  <c r="BI514" i="14" s="1"/>
  <c r="F514" i="14" a="1"/>
  <c r="F514" i="14" s="1"/>
  <c r="BB514" i="14" s="1"/>
  <c r="O513" i="14" a="1"/>
  <c r="O513" i="14" s="1"/>
  <c r="BK513" i="14" s="1"/>
  <c r="L513" i="14" a="1"/>
  <c r="L513" i="14" s="1"/>
  <c r="BH513" i="14" s="1"/>
  <c r="I513" i="14" a="1"/>
  <c r="I513" i="14" s="1"/>
  <c r="BE513" i="14" s="1"/>
  <c r="N512" i="14" a="1"/>
  <c r="N512" i="14" s="1"/>
  <c r="BJ512" i="14" s="1"/>
  <c r="K512" i="14" a="1"/>
  <c r="K512" i="14" s="1"/>
  <c r="BG512" i="14" s="1"/>
  <c r="H512" i="14" a="1"/>
  <c r="H512" i="14" s="1"/>
  <c r="BD512" i="14" s="1"/>
  <c r="Q511" i="14" a="1"/>
  <c r="Q511" i="14" s="1"/>
  <c r="J511" i="14" a="1"/>
  <c r="J511" i="14" s="1"/>
  <c r="G511" i="14" a="1"/>
  <c r="G511" i="14" s="1"/>
  <c r="P510" i="14" a="1"/>
  <c r="P510" i="14" s="1"/>
  <c r="BL510" i="14" s="1"/>
  <c r="M510" i="14" a="1"/>
  <c r="M510" i="14" s="1"/>
  <c r="BI510" i="14" s="1"/>
  <c r="I510" i="14" a="1"/>
  <c r="I510" i="14" s="1"/>
  <c r="BE510" i="14" s="1"/>
  <c r="N509" i="14" a="1"/>
  <c r="N509" i="14" s="1"/>
  <c r="BJ509" i="14" s="1"/>
  <c r="J509" i="14" a="1"/>
  <c r="J509" i="14" s="1"/>
  <c r="BF509" i="14" s="1"/>
  <c r="G509" i="14" a="1"/>
  <c r="G509" i="14" s="1"/>
  <c r="BC509" i="14" s="1"/>
  <c r="O508" i="14" a="1"/>
  <c r="O508" i="14" s="1"/>
  <c r="BK508" i="14" s="1"/>
  <c r="L508" i="14" a="1"/>
  <c r="L508" i="14" s="1"/>
  <c r="BH508" i="14" s="1"/>
  <c r="H508" i="14" a="1"/>
  <c r="H508" i="14" s="1"/>
  <c r="BD508" i="14" s="1"/>
  <c r="Q507" i="14" a="1"/>
  <c r="Q507" i="14" s="1"/>
  <c r="BM507" i="14" s="1"/>
  <c r="M507" i="14" a="1"/>
  <c r="M507" i="14" s="1"/>
  <c r="BI507" i="14" s="1"/>
  <c r="F507" i="14" a="1"/>
  <c r="F507" i="14" s="1"/>
  <c r="BB507" i="14" s="1"/>
  <c r="N506" i="14" a="1"/>
  <c r="N506" i="14" s="1"/>
  <c r="BJ506" i="14" s="1"/>
  <c r="K506" i="14" a="1"/>
  <c r="K506" i="14" s="1"/>
  <c r="BG506" i="14" s="1"/>
  <c r="G506" i="14" a="1"/>
  <c r="G506" i="14" s="1"/>
  <c r="BC506" i="14" s="1"/>
  <c r="P505" i="14" a="1"/>
  <c r="P505" i="14" s="1"/>
  <c r="L505" i="14" a="1"/>
  <c r="L505" i="14" s="1"/>
  <c r="I505" i="14" a="1"/>
  <c r="I505" i="14" s="1"/>
  <c r="Q504" i="14" a="1"/>
  <c r="Q504" i="14" s="1"/>
  <c r="BM504" i="14" s="1"/>
  <c r="J504" i="14" a="1"/>
  <c r="J504" i="14" s="1"/>
  <c r="BF504" i="14" s="1"/>
  <c r="F504" i="14" a="1"/>
  <c r="F504" i="14" s="1"/>
  <c r="BB504" i="14" s="1"/>
  <c r="O503" i="14" a="1"/>
  <c r="O503" i="14" s="1"/>
  <c r="BK503" i="14" s="1"/>
  <c r="K503" i="14" a="1"/>
  <c r="K503" i="14" s="1"/>
  <c r="BG503" i="14" s="1"/>
  <c r="H503" i="14" a="1"/>
  <c r="H503" i="14" s="1"/>
  <c r="BD503" i="14" s="1"/>
  <c r="P502" i="14" a="1"/>
  <c r="P502" i="14" s="1"/>
  <c r="BL502" i="14" s="1"/>
  <c r="M502" i="14" a="1"/>
  <c r="M502" i="14" s="1"/>
  <c r="BI502" i="14" s="1"/>
  <c r="I502" i="14" a="1"/>
  <c r="I502" i="14" s="1"/>
  <c r="BE502" i="14" s="1"/>
  <c r="N501" i="14" a="1"/>
  <c r="N501" i="14" s="1"/>
  <c r="BJ501" i="14" s="1"/>
  <c r="J501" i="14" a="1"/>
  <c r="J501" i="14" s="1"/>
  <c r="BF501" i="14" s="1"/>
  <c r="G501" i="14" a="1"/>
  <c r="G501" i="14" s="1"/>
  <c r="BC501" i="14" s="1"/>
  <c r="O500" i="14" a="1"/>
  <c r="O500" i="14" s="1"/>
  <c r="BK500" i="14" s="1"/>
  <c r="L500" i="14" a="1"/>
  <c r="L500" i="14" s="1"/>
  <c r="BH500" i="14" s="1"/>
  <c r="H500" i="14" a="1"/>
  <c r="H500" i="14" s="1"/>
  <c r="BD500" i="14" s="1"/>
  <c r="Q499" i="14" a="1"/>
  <c r="Q499" i="14" s="1"/>
  <c r="J499" i="14" a="1"/>
  <c r="J499" i="14" s="1"/>
  <c r="G499" i="14" a="1"/>
  <c r="G499" i="14" s="1"/>
  <c r="P498" i="14" a="1"/>
  <c r="P498" i="14" s="1"/>
  <c r="BL498" i="14" s="1"/>
  <c r="M498" i="14" a="1"/>
  <c r="M498" i="14" s="1"/>
  <c r="BI498" i="14" s="1"/>
  <c r="F498" i="14" a="1"/>
  <c r="F498" i="14" s="1"/>
  <c r="BB498" i="14" s="1"/>
  <c r="O497" i="14" a="1"/>
  <c r="O497" i="14" s="1"/>
  <c r="BK497" i="14" s="1"/>
  <c r="K497" i="14" a="1"/>
  <c r="K497" i="14" s="1"/>
  <c r="BG497" i="14" s="1"/>
  <c r="H497" i="14" a="1"/>
  <c r="H497" i="14" s="1"/>
  <c r="BD497" i="14" s="1"/>
  <c r="P496" i="14" a="1"/>
  <c r="P496" i="14" s="1"/>
  <c r="BL496" i="14" s="1"/>
  <c r="M496" i="14" a="1"/>
  <c r="M496" i="14" s="1"/>
  <c r="BI496" i="14" s="1"/>
  <c r="I496" i="14" a="1"/>
  <c r="I496" i="14" s="1"/>
  <c r="BE496" i="14" s="1"/>
  <c r="N495" i="14" a="1"/>
  <c r="N495" i="14" s="1"/>
  <c r="BJ495" i="14" s="1"/>
  <c r="K495" i="14" a="1"/>
  <c r="K495" i="14" s="1"/>
  <c r="BG495" i="14" s="1"/>
  <c r="H495" i="14" a="1"/>
  <c r="H495" i="14" s="1"/>
  <c r="BD495" i="14" s="1"/>
  <c r="Q494" i="14" a="1"/>
  <c r="Q494" i="14" s="1"/>
  <c r="BM494" i="14" s="1"/>
  <c r="M494" i="14" a="1"/>
  <c r="M494" i="14" s="1"/>
  <c r="BI494" i="14" s="1"/>
  <c r="J494" i="14" a="1"/>
  <c r="J494" i="14" s="1"/>
  <c r="BF494" i="14" s="1"/>
  <c r="F494" i="14" a="1"/>
  <c r="F494" i="14" s="1"/>
  <c r="BB494" i="14" s="1"/>
  <c r="O493" i="14" a="1"/>
  <c r="O493" i="14" s="1"/>
  <c r="K493" i="14" a="1"/>
  <c r="K493" i="14" s="1"/>
  <c r="P492" i="14" a="1"/>
  <c r="P492" i="14" s="1"/>
  <c r="L492" i="14" a="1"/>
  <c r="L492" i="14" s="1"/>
  <c r="I492" i="14" a="1"/>
  <c r="I492" i="14" s="1"/>
  <c r="Q491" i="14" a="1"/>
  <c r="Q491" i="14" s="1"/>
  <c r="N491" i="14" a="1"/>
  <c r="N491" i="14" s="1"/>
  <c r="J491" i="14" a="1"/>
  <c r="J491" i="14" s="1"/>
  <c r="G491" i="14" a="1"/>
  <c r="G491" i="14" s="1"/>
  <c r="O490" i="14" a="1"/>
  <c r="O490" i="14" s="1"/>
  <c r="H490" i="14" a="1"/>
  <c r="H490" i="14" s="1"/>
  <c r="P489" i="14" a="1"/>
  <c r="P489" i="14" s="1"/>
  <c r="M489" i="14" a="1"/>
  <c r="M489" i="14" s="1"/>
  <c r="I489" i="14" a="1"/>
  <c r="I489" i="14" s="1"/>
  <c r="F489" i="14" a="1"/>
  <c r="F489" i="14" s="1"/>
  <c r="N488" i="14" a="1"/>
  <c r="N488" i="14" s="1"/>
  <c r="K488" i="14" a="1"/>
  <c r="K488" i="14" s="1"/>
  <c r="G488" i="14" a="1"/>
  <c r="G488" i="14" s="1"/>
  <c r="L487" i="14" a="1"/>
  <c r="L487" i="14" s="1"/>
  <c r="H487" i="14" a="1"/>
  <c r="H487" i="14" s="1"/>
  <c r="Q486" i="14" a="1"/>
  <c r="Q486" i="14" s="1"/>
  <c r="M486" i="14" a="1"/>
  <c r="M486" i="14" s="1"/>
  <c r="J486" i="14" a="1"/>
  <c r="J486" i="14" s="1"/>
  <c r="F486" i="14" a="1"/>
  <c r="F486" i="14" s="1"/>
  <c r="BB486" i="14" s="1"/>
  <c r="O485" i="14" a="1"/>
  <c r="O485" i="14" s="1"/>
  <c r="K485" i="14" a="1"/>
  <c r="K485" i="14" s="1"/>
  <c r="P484" i="14" a="1"/>
  <c r="P484" i="14" s="1"/>
  <c r="L484" i="14" a="1"/>
  <c r="L484" i="14" s="1"/>
  <c r="I484" i="14" a="1"/>
  <c r="I484" i="14" s="1"/>
  <c r="Q483" i="14" a="1"/>
  <c r="Q483" i="14" s="1"/>
  <c r="N483" i="14" a="1"/>
  <c r="N483" i="14" s="1"/>
  <c r="J483" i="14" a="1"/>
  <c r="J483" i="14" s="1"/>
  <c r="G483" i="14" a="1"/>
  <c r="G483" i="14" s="1"/>
  <c r="O482" i="14" a="1"/>
  <c r="O482" i="14" s="1"/>
  <c r="H482" i="14" a="1"/>
  <c r="H482" i="14" s="1"/>
  <c r="P481" i="14" a="1"/>
  <c r="P481" i="14" s="1"/>
  <c r="M481" i="14" a="1"/>
  <c r="M481" i="14" s="1"/>
  <c r="I481" i="14" a="1"/>
  <c r="I481" i="14" s="1"/>
  <c r="F481" i="14" a="1"/>
  <c r="F481" i="14" s="1"/>
  <c r="BB481" i="14" s="1"/>
  <c r="N480" i="14" a="1"/>
  <c r="N480" i="14" s="1"/>
  <c r="K480" i="14" a="1"/>
  <c r="K480" i="14" s="1"/>
  <c r="G480" i="14" a="1"/>
  <c r="G480" i="14" s="1"/>
  <c r="L479" i="14" a="1"/>
  <c r="L479" i="14" s="1"/>
  <c r="I479" i="14" a="1"/>
  <c r="I479" i="14" s="1"/>
  <c r="Q478" i="14" a="1"/>
  <c r="Q478" i="14" s="1"/>
  <c r="J478" i="14" a="1"/>
  <c r="J478" i="14" s="1"/>
  <c r="F478" i="14" a="1"/>
  <c r="F478" i="14" s="1"/>
  <c r="BB478" i="14" s="1"/>
  <c r="O477" i="14" a="1"/>
  <c r="O477" i="14" s="1"/>
  <c r="K477" i="14" a="1"/>
  <c r="K477" i="14" s="1"/>
  <c r="H477" i="14" a="1"/>
  <c r="H477" i="14" s="1"/>
  <c r="P476" i="14" a="1"/>
  <c r="P476" i="14" s="1"/>
  <c r="M476" i="14" a="1"/>
  <c r="M476" i="14" s="1"/>
  <c r="I476" i="14" a="1"/>
  <c r="I476" i="14" s="1"/>
  <c r="BE476" i="14" s="1"/>
  <c r="N475" i="14" a="1"/>
  <c r="N475" i="14" s="1"/>
  <c r="BJ475" i="14" s="1"/>
  <c r="J475" i="14" a="1"/>
  <c r="J475" i="14" s="1"/>
  <c r="BF475" i="14" s="1"/>
  <c r="G475" i="14" a="1"/>
  <c r="G475" i="14" s="1"/>
  <c r="BC475" i="14" s="1"/>
  <c r="O474" i="14" a="1"/>
  <c r="O474" i="14" s="1"/>
  <c r="L474" i="14" a="1"/>
  <c r="L474" i="14" s="1"/>
  <c r="H474" i="14" a="1"/>
  <c r="H474" i="14" s="1"/>
  <c r="Q473" i="14" a="1"/>
  <c r="Q473" i="14" s="1"/>
  <c r="M473" i="14" a="1"/>
  <c r="M473" i="14" s="1"/>
  <c r="F473" i="14" a="1"/>
  <c r="F473" i="14" s="1"/>
  <c r="BB473" i="14" s="1"/>
  <c r="N472" i="14" a="1"/>
  <c r="N472" i="14" s="1"/>
  <c r="BJ472" i="14" s="1"/>
  <c r="K472" i="14" a="1"/>
  <c r="K472" i="14" s="1"/>
  <c r="BG472" i="14" s="1"/>
  <c r="G472" i="14" a="1"/>
  <c r="G472" i="14" s="1"/>
  <c r="BC472" i="14" s="1"/>
  <c r="P471" i="14" a="1"/>
  <c r="P471" i="14" s="1"/>
  <c r="L471" i="14" a="1"/>
  <c r="L471" i="14" s="1"/>
  <c r="I471" i="14" a="1"/>
  <c r="I471" i="14" s="1"/>
  <c r="Q470" i="14" a="1"/>
  <c r="Q470" i="14" s="1"/>
  <c r="BM470" i="14" s="1"/>
  <c r="J470" i="14" a="1"/>
  <c r="J470" i="14" s="1"/>
  <c r="BF470" i="14" s="1"/>
  <c r="F470" i="14" a="1"/>
  <c r="F470" i="14" s="1"/>
  <c r="BB470" i="14" s="1"/>
  <c r="O469" i="14" a="1"/>
  <c r="O469" i="14" s="1"/>
  <c r="BK469" i="14" s="1"/>
  <c r="K469" i="14" a="1"/>
  <c r="K469" i="14" s="1"/>
  <c r="BG469" i="14" s="1"/>
  <c r="H469" i="14" a="1"/>
  <c r="H469" i="14" s="1"/>
  <c r="BD469" i="14" s="1"/>
  <c r="P468" i="14" a="1"/>
  <c r="P468" i="14" s="1"/>
  <c r="M468" i="14" a="1"/>
  <c r="M468" i="14" s="1"/>
  <c r="I468" i="14" a="1"/>
  <c r="I468" i="14" s="1"/>
  <c r="BE468" i="14" s="1"/>
  <c r="N467" i="14" a="1"/>
  <c r="N467" i="14" s="1"/>
  <c r="BJ467" i="14" s="1"/>
  <c r="J467" i="14" a="1"/>
  <c r="J467" i="14" s="1"/>
  <c r="BF467" i="14" s="1"/>
  <c r="G467" i="14" a="1"/>
  <c r="G467" i="14" s="1"/>
  <c r="BC467" i="14" s="1"/>
  <c r="O466" i="14" a="1"/>
  <c r="O466" i="14" s="1"/>
  <c r="BK466" i="14" s="1"/>
  <c r="L466" i="14" a="1"/>
  <c r="L466" i="14" s="1"/>
  <c r="BH466" i="14" s="1"/>
  <c r="H466" i="14" a="1"/>
  <c r="H466" i="14" s="1"/>
  <c r="BD466" i="14" s="1"/>
  <c r="Q465" i="14" a="1"/>
  <c r="Q465" i="14" s="1"/>
  <c r="M465" i="14" a="1"/>
  <c r="M465" i="14" s="1"/>
  <c r="F465" i="14" a="1"/>
  <c r="F465" i="14" s="1"/>
  <c r="BB465" i="14" s="1"/>
  <c r="N464" i="14" a="1"/>
  <c r="N464" i="14" s="1"/>
  <c r="K464" i="14" a="1"/>
  <c r="K464" i="14" s="1"/>
  <c r="G464" i="14" a="1"/>
  <c r="G464" i="14" s="1"/>
  <c r="P463" i="14" a="1"/>
  <c r="P463" i="14" s="1"/>
  <c r="L463" i="14" a="1"/>
  <c r="L463" i="14" s="1"/>
  <c r="I463" i="14" a="1"/>
  <c r="I463" i="14" s="1"/>
  <c r="Q462" i="14" a="1"/>
  <c r="Q462" i="14" s="1"/>
  <c r="J462" i="14" a="1"/>
  <c r="J462" i="14" s="1"/>
  <c r="F462" i="14" a="1"/>
  <c r="F462" i="14" s="1"/>
  <c r="BB462" i="14" s="1"/>
  <c r="O461" i="14" a="1"/>
  <c r="O461" i="14" s="1"/>
  <c r="K461" i="14" a="1"/>
  <c r="K461" i="14" s="1"/>
  <c r="H461" i="14" a="1"/>
  <c r="H461" i="14" s="1"/>
  <c r="P460" i="14" a="1"/>
  <c r="P460" i="14" s="1"/>
  <c r="M460" i="14" a="1"/>
  <c r="M460" i="14" s="1"/>
  <c r="I460" i="14" a="1"/>
  <c r="I460" i="14" s="1"/>
  <c r="N459" i="14" a="1"/>
  <c r="N459" i="14" s="1"/>
  <c r="J459" i="14" a="1"/>
  <c r="J459" i="14" s="1"/>
  <c r="G459" i="14" a="1"/>
  <c r="G459" i="14" s="1"/>
  <c r="O458" i="14" a="1"/>
  <c r="O458" i="14" s="1"/>
  <c r="L458" i="14" a="1"/>
  <c r="L458" i="14" s="1"/>
  <c r="H458" i="14" a="1"/>
  <c r="H458" i="14" s="1"/>
  <c r="BD458" i="14" s="1"/>
  <c r="Q457" i="14" a="1"/>
  <c r="Q457" i="14" s="1"/>
  <c r="M457" i="14" a="1"/>
  <c r="M457" i="14" s="1"/>
  <c r="F457" i="14" a="1"/>
  <c r="F457" i="14" s="1"/>
  <c r="BB457" i="14" s="1"/>
  <c r="N456" i="14" a="1"/>
  <c r="N456" i="14" s="1"/>
  <c r="K456" i="14" a="1"/>
  <c r="K456" i="14" s="1"/>
  <c r="BG456" i="14" s="1"/>
  <c r="G456" i="14" a="1"/>
  <c r="G456" i="14" s="1"/>
  <c r="BC456" i="14" s="1"/>
  <c r="P455" i="14" a="1"/>
  <c r="P455" i="14" s="1"/>
  <c r="L455" i="14" a="1"/>
  <c r="L455" i="14" s="1"/>
  <c r="I455" i="14" a="1"/>
  <c r="I455" i="14" s="1"/>
  <c r="BE455" i="14" s="1"/>
  <c r="Q454" i="14" a="1"/>
  <c r="Q454" i="14" s="1"/>
  <c r="BM454" i="14" s="1"/>
  <c r="J454" i="14" a="1"/>
  <c r="J454" i="14" s="1"/>
  <c r="BF454" i="14" s="1"/>
  <c r="F454" i="14" a="1"/>
  <c r="F454" i="14" s="1"/>
  <c r="BB454" i="14" s="1"/>
  <c r="O453" i="14" a="1"/>
  <c r="O453" i="14" s="1"/>
  <c r="K453" i="14" a="1"/>
  <c r="K453" i="14" s="1"/>
  <c r="BG453" i="14" s="1"/>
  <c r="H453" i="14" a="1"/>
  <c r="H453" i="14" s="1"/>
  <c r="BD453" i="14" s="1"/>
  <c r="P452" i="14" a="1"/>
  <c r="P452" i="14" s="1"/>
  <c r="M452" i="14" a="1"/>
  <c r="M452" i="14" s="1"/>
  <c r="I452" i="14" a="1"/>
  <c r="I452" i="14" s="1"/>
  <c r="N451" i="14" a="1"/>
  <c r="N451" i="14" s="1"/>
  <c r="J451" i="14" a="1"/>
  <c r="J451" i="14" s="1"/>
  <c r="G451" i="14" a="1"/>
  <c r="G451" i="14" s="1"/>
  <c r="O450" i="14" a="1"/>
  <c r="O450" i="14" s="1"/>
  <c r="L450" i="14" a="1"/>
  <c r="L450" i="14" s="1"/>
  <c r="H450" i="14" a="1"/>
  <c r="H450" i="14" s="1"/>
  <c r="Q449" i="14" a="1"/>
  <c r="Q449" i="14" s="1"/>
  <c r="M449" i="14" a="1"/>
  <c r="M449" i="14" s="1"/>
  <c r="F449" i="14" a="1"/>
  <c r="F449" i="14" s="1"/>
  <c r="BB449" i="14" s="1"/>
  <c r="N448" i="14" a="1"/>
  <c r="N448" i="14" s="1"/>
  <c r="K448" i="14" a="1"/>
  <c r="K448" i="14" s="1"/>
  <c r="G448" i="14" a="1"/>
  <c r="G448" i="14" s="1"/>
  <c r="P447" i="14" a="1"/>
  <c r="P447" i="14" s="1"/>
  <c r="L447" i="14" a="1"/>
  <c r="L447" i="14" s="1"/>
  <c r="I447" i="14" a="1"/>
  <c r="I447" i="14" s="1"/>
  <c r="Q446" i="14" a="1"/>
  <c r="Q446" i="14" s="1"/>
  <c r="J446" i="14" a="1"/>
  <c r="J446" i="14" s="1"/>
  <c r="F446" i="14" a="1"/>
  <c r="F446" i="14" s="1"/>
  <c r="BB446" i="14" s="1"/>
  <c r="O445" i="14" a="1"/>
  <c r="O445" i="14" s="1"/>
  <c r="BK445" i="14" s="1"/>
  <c r="K445" i="14" a="1"/>
  <c r="K445" i="14" s="1"/>
  <c r="BG445" i="14" s="1"/>
  <c r="H445" i="14" a="1"/>
  <c r="H445" i="14" s="1"/>
  <c r="BD445" i="14" s="1"/>
  <c r="P444" i="14" a="1"/>
  <c r="P444" i="14" s="1"/>
  <c r="M444" i="14" a="1"/>
  <c r="M444" i="14" s="1"/>
  <c r="I444" i="14" a="1"/>
  <c r="I444" i="14" s="1"/>
  <c r="BE444" i="14" s="1"/>
  <c r="N443" i="14" a="1"/>
  <c r="N443" i="14" s="1"/>
  <c r="BJ443" i="14" s="1"/>
  <c r="J443" i="14" a="1"/>
  <c r="J443" i="14" s="1"/>
  <c r="BF443" i="14" s="1"/>
  <c r="G443" i="14" a="1"/>
  <c r="G443" i="14" s="1"/>
  <c r="BC443" i="14" s="1"/>
  <c r="O442" i="14" a="1"/>
  <c r="O442" i="14" s="1"/>
  <c r="BK442" i="14" s="1"/>
  <c r="L442" i="14" a="1"/>
  <c r="L442" i="14" s="1"/>
  <c r="BH442" i="14" s="1"/>
  <c r="H442" i="14" a="1"/>
  <c r="H442" i="14" s="1"/>
  <c r="BD442" i="14" s="1"/>
  <c r="Q441" i="14" a="1"/>
  <c r="Q441" i="14" s="1"/>
  <c r="M441" i="14" a="1"/>
  <c r="M441" i="14" s="1"/>
  <c r="F441" i="14" a="1"/>
  <c r="F441" i="14" s="1"/>
  <c r="BB441" i="14" s="1"/>
  <c r="N440" i="14" a="1"/>
  <c r="N440" i="14" s="1"/>
  <c r="K440" i="14" a="1"/>
  <c r="K440" i="14" s="1"/>
  <c r="G440" i="14" a="1"/>
  <c r="G440" i="14" s="1"/>
  <c r="P439" i="14" a="1"/>
  <c r="P439" i="14" s="1"/>
  <c r="L439" i="14" a="1"/>
  <c r="L439" i="14" s="1"/>
  <c r="I439" i="14" a="1"/>
  <c r="I439" i="14" s="1"/>
  <c r="Q438" i="14" a="1"/>
  <c r="Q438" i="14" s="1"/>
  <c r="J438" i="14" a="1"/>
  <c r="J438" i="14" s="1"/>
  <c r="F438" i="14" a="1"/>
  <c r="F438" i="14" s="1"/>
  <c r="BB438" i="14" s="1"/>
  <c r="O437" i="14" a="1"/>
  <c r="O437" i="14" s="1"/>
  <c r="BK437" i="14" s="1"/>
  <c r="K437" i="14" a="1"/>
  <c r="K437" i="14" s="1"/>
  <c r="BG437" i="14" s="1"/>
  <c r="H437" i="14" a="1"/>
  <c r="H437" i="14" s="1"/>
  <c r="BD437" i="14" s="1"/>
  <c r="P436" i="14" a="1"/>
  <c r="P436" i="14" s="1"/>
  <c r="BL436" i="14" s="1"/>
  <c r="M436" i="14" a="1"/>
  <c r="M436" i="14" s="1"/>
  <c r="BI436" i="14" s="1"/>
  <c r="I436" i="14" a="1"/>
  <c r="I436" i="14" s="1"/>
  <c r="BE436" i="14" s="1"/>
  <c r="N435" i="14" a="1"/>
  <c r="N435" i="14" s="1"/>
  <c r="J435" i="14" a="1"/>
  <c r="J435" i="14" s="1"/>
  <c r="G435" i="14" a="1"/>
  <c r="G435" i="14" s="1"/>
  <c r="O434" i="14" a="1"/>
  <c r="O434" i="14" s="1"/>
  <c r="L434" i="14" a="1"/>
  <c r="L434" i="14" s="1"/>
  <c r="H434" i="14" a="1"/>
  <c r="H434" i="14" s="1"/>
  <c r="Q433" i="14" a="1"/>
  <c r="Q433" i="14" s="1"/>
  <c r="M433" i="14" a="1"/>
  <c r="M433" i="14" s="1"/>
  <c r="F433" i="14" a="1"/>
  <c r="F433" i="14" s="1"/>
  <c r="BB433" i="14" s="1"/>
  <c r="N432" i="14" a="1"/>
  <c r="N432" i="14" s="1"/>
  <c r="K432" i="14" a="1"/>
  <c r="K432" i="14" s="1"/>
  <c r="G432" i="14" a="1"/>
  <c r="G432" i="14" s="1"/>
  <c r="BC432" i="14" s="1"/>
  <c r="P431" i="14" a="1"/>
  <c r="P431" i="14" s="1"/>
  <c r="BL431" i="14" s="1"/>
  <c r="L431" i="14" a="1"/>
  <c r="L431" i="14" s="1"/>
  <c r="BH431" i="14" s="1"/>
  <c r="I431" i="14" a="1"/>
  <c r="I431" i="14" s="1"/>
  <c r="BE431" i="14" s="1"/>
  <c r="Q430" i="14" a="1"/>
  <c r="Q430" i="14" s="1"/>
  <c r="BM430" i="14" s="1"/>
  <c r="J430" i="14" a="1"/>
  <c r="J430" i="14" s="1"/>
  <c r="BF430" i="14" s="1"/>
  <c r="F430" i="14" a="1"/>
  <c r="F430" i="14" s="1"/>
  <c r="BB430" i="14" s="1"/>
  <c r="O429" i="14" a="1"/>
  <c r="O429" i="14" s="1"/>
  <c r="K429" i="14" a="1"/>
  <c r="K429" i="14" s="1"/>
  <c r="H429" i="14" a="1"/>
  <c r="H429" i="14" s="1"/>
  <c r="Q428" i="14" a="1"/>
  <c r="Q428" i="14" s="1"/>
  <c r="K428" i="14" a="1"/>
  <c r="K428" i="14" s="1"/>
  <c r="G428" i="14" a="1"/>
  <c r="G428" i="14" s="1"/>
  <c r="P427" i="14" a="1"/>
  <c r="P427" i="14" s="1"/>
  <c r="BL427" i="14" s="1"/>
  <c r="M427" i="14" a="1"/>
  <c r="M427" i="14" s="1"/>
  <c r="BI427" i="14" s="1"/>
  <c r="G427" i="14" a="1"/>
  <c r="G427" i="14" s="1"/>
  <c r="BC427" i="14" s="1"/>
  <c r="O426" i="14" a="1"/>
  <c r="O426" i="14" s="1"/>
  <c r="L426" i="14" a="1"/>
  <c r="L426" i="14" s="1"/>
  <c r="I426" i="14" a="1"/>
  <c r="I426" i="14" s="1"/>
  <c r="BE426" i="14" s="1"/>
  <c r="O425" i="14" a="1"/>
  <c r="O425" i="14" s="1"/>
  <c r="BK425" i="14" s="1"/>
  <c r="K425" i="14" a="1"/>
  <c r="K425" i="14" s="1"/>
  <c r="BG425" i="14" s="1"/>
  <c r="H425" i="14" a="1"/>
  <c r="H425" i="14" s="1"/>
  <c r="BD425" i="14" s="1"/>
  <c r="Q424" i="14" a="1"/>
  <c r="Q424" i="14" s="1"/>
  <c r="BM424" i="14" s="1"/>
  <c r="K424" i="14" a="1"/>
  <c r="K424" i="14" s="1"/>
  <c r="BG424" i="14" s="1"/>
  <c r="G424" i="14" a="1"/>
  <c r="G424" i="14" s="1"/>
  <c r="BC424" i="14" s="1"/>
  <c r="P423" i="14" a="1"/>
  <c r="P423" i="14" s="1"/>
  <c r="M423" i="14" a="1"/>
  <c r="M423" i="14" s="1"/>
  <c r="G423" i="14" a="1"/>
  <c r="G423" i="14" s="1"/>
  <c r="O422" i="14" a="1"/>
  <c r="O422" i="14" s="1"/>
  <c r="L422" i="14" a="1"/>
  <c r="L422" i="14" s="1"/>
  <c r="I422" i="14" a="1"/>
  <c r="I422" i="14" s="1"/>
  <c r="O421" i="14" a="1"/>
  <c r="O421" i="14" s="1"/>
  <c r="K421" i="14" a="1"/>
  <c r="K421" i="14" s="1"/>
  <c r="H421" i="14" a="1"/>
  <c r="H421" i="14" s="1"/>
  <c r="Q420" i="14" a="1"/>
  <c r="Q420" i="14" s="1"/>
  <c r="K420" i="14" a="1"/>
  <c r="K420" i="14" s="1"/>
  <c r="G420" i="14" a="1"/>
  <c r="G420" i="14" s="1"/>
  <c r="P419" i="14" a="1"/>
  <c r="P419" i="14" s="1"/>
  <c r="BL419" i="14" s="1"/>
  <c r="M419" i="14" a="1"/>
  <c r="M419" i="14" s="1"/>
  <c r="BI419" i="14" s="1"/>
  <c r="G419" i="14" a="1"/>
  <c r="G419" i="14" s="1"/>
  <c r="BC419" i="14" s="1"/>
  <c r="O418" i="14" a="1"/>
  <c r="O418" i="14" s="1"/>
  <c r="BK418" i="14" s="1"/>
  <c r="L418" i="14" a="1"/>
  <c r="L418" i="14" s="1"/>
  <c r="BH418" i="14" s="1"/>
  <c r="I418" i="14" a="1"/>
  <c r="I418" i="14" s="1"/>
  <c r="BE418" i="14" s="1"/>
  <c r="O417" i="14" a="1"/>
  <c r="O417" i="14" s="1"/>
  <c r="K417" i="14" a="1"/>
  <c r="K417" i="14" s="1"/>
  <c r="H417" i="14" a="1"/>
  <c r="H417" i="14" s="1"/>
  <c r="Q416" i="14" a="1"/>
  <c r="Q416" i="14" s="1"/>
  <c r="K416" i="14" a="1"/>
  <c r="K416" i="14" s="1"/>
  <c r="G416" i="14" a="1"/>
  <c r="G416" i="14" s="1"/>
  <c r="P415" i="14" a="1"/>
  <c r="P415" i="14" s="1"/>
  <c r="M415" i="14" a="1"/>
  <c r="M415" i="14" s="1"/>
  <c r="G415" i="14" a="1"/>
  <c r="G415" i="14" s="1"/>
  <c r="O414" i="14" a="1"/>
  <c r="O414" i="14" s="1"/>
  <c r="L414" i="14" a="1"/>
  <c r="L414" i="14" s="1"/>
  <c r="I414" i="14" a="1"/>
  <c r="I414" i="14" s="1"/>
  <c r="O413" i="14" a="1"/>
  <c r="O413" i="14" s="1"/>
  <c r="K413" i="14" a="1"/>
  <c r="K413" i="14" s="1"/>
  <c r="H413" i="14" a="1"/>
  <c r="H413" i="14" s="1"/>
  <c r="Q412" i="14" a="1"/>
  <c r="Q412" i="14" s="1"/>
  <c r="K412" i="14" a="1"/>
  <c r="K412" i="14" s="1"/>
  <c r="H412" i="14" a="1"/>
  <c r="H412" i="14" s="1"/>
  <c r="Q411" i="14" a="1"/>
  <c r="Q411" i="14" s="1"/>
  <c r="N411" i="14" a="1"/>
  <c r="N411" i="14" s="1"/>
  <c r="K411" i="14" a="1"/>
  <c r="K411" i="14" s="1"/>
  <c r="H411" i="14" a="1"/>
  <c r="H411" i="14" s="1"/>
  <c r="N410" i="14" a="1"/>
  <c r="N410" i="14" s="1"/>
  <c r="I410" i="14" a="1"/>
  <c r="I410" i="14" s="1"/>
  <c r="O409" i="14" a="1"/>
  <c r="O409" i="14" s="1"/>
  <c r="L409" i="14" a="1"/>
  <c r="L409" i="14" s="1"/>
  <c r="I409" i="14" a="1"/>
  <c r="I409" i="14" s="1"/>
  <c r="F409" i="14" a="1"/>
  <c r="F409" i="14" s="1"/>
  <c r="O408" i="14" a="1"/>
  <c r="O408" i="14" s="1"/>
  <c r="L408" i="14" a="1"/>
  <c r="L408" i="14" s="1"/>
  <c r="F408" i="14" a="1"/>
  <c r="F408" i="14" s="1"/>
  <c r="M407" i="14" a="1"/>
  <c r="M407" i="14" s="1"/>
  <c r="G407" i="14" a="1"/>
  <c r="G407" i="14" s="1"/>
  <c r="P406" i="14" a="1"/>
  <c r="P406" i="14" s="1"/>
  <c r="M406" i="14" a="1"/>
  <c r="M406" i="14" s="1"/>
  <c r="J406" i="14" a="1"/>
  <c r="J406" i="14" s="1"/>
  <c r="G406" i="14" a="1"/>
  <c r="G406" i="14" s="1"/>
  <c r="P405" i="14" a="1"/>
  <c r="P405" i="14" s="1"/>
  <c r="J405" i="14" a="1"/>
  <c r="J405" i="14" s="1"/>
  <c r="Q404" i="14" a="1"/>
  <c r="Q404" i="14" s="1"/>
  <c r="K404" i="14" a="1"/>
  <c r="K404" i="14" s="1"/>
  <c r="H404" i="14" a="1"/>
  <c r="H404" i="14" s="1"/>
  <c r="Q403" i="14" a="1"/>
  <c r="Q403" i="14" s="1"/>
  <c r="N403" i="14" a="1"/>
  <c r="N403" i="14" s="1"/>
  <c r="K403" i="14" a="1"/>
  <c r="K403" i="14" s="1"/>
  <c r="H403" i="14" a="1"/>
  <c r="H403" i="14" s="1"/>
  <c r="N402" i="14" a="1"/>
  <c r="N402" i="14" s="1"/>
  <c r="I402" i="14" a="1"/>
  <c r="I402" i="14" s="1"/>
  <c r="O401" i="14" a="1"/>
  <c r="O401" i="14" s="1"/>
  <c r="K401" i="14" a="1"/>
  <c r="K401" i="14" s="1"/>
  <c r="H401" i="14" a="1"/>
  <c r="H401" i="14" s="1"/>
  <c r="P400" i="14" a="1"/>
  <c r="P400" i="14" s="1"/>
  <c r="M400" i="14" a="1"/>
  <c r="M400" i="14" s="1"/>
  <c r="J400" i="14" a="1"/>
  <c r="J400" i="14" s="1"/>
  <c r="F400" i="14" a="1"/>
  <c r="F400" i="14" s="1"/>
  <c r="L399" i="14" a="1"/>
  <c r="L399" i="14" s="1"/>
  <c r="I399" i="14" a="1"/>
  <c r="I399" i="14" s="1"/>
  <c r="F399" i="14" a="1"/>
  <c r="F399" i="14" s="1"/>
  <c r="N398" i="14" a="1"/>
  <c r="N398" i="14" s="1"/>
  <c r="H398" i="14" a="1"/>
  <c r="H398" i="14" s="1"/>
  <c r="Q397" i="14" a="1"/>
  <c r="Q397" i="14" s="1"/>
  <c r="N397" i="14" a="1"/>
  <c r="N397" i="14" s="1"/>
  <c r="J397" i="14" a="1"/>
  <c r="J397" i="14" s="1"/>
  <c r="P396" i="14" a="1"/>
  <c r="P396" i="14" s="1"/>
  <c r="M396" i="14" a="1"/>
  <c r="M396" i="14" s="1"/>
  <c r="J396" i="14" a="1"/>
  <c r="J396" i="14" s="1"/>
  <c r="F396" i="14" a="1"/>
  <c r="F396" i="14" s="1"/>
  <c r="L395" i="14" a="1"/>
  <c r="L395" i="14" s="1"/>
  <c r="I395" i="14" a="1"/>
  <c r="I395" i="14" s="1"/>
  <c r="F395" i="14" a="1"/>
  <c r="F395" i="14" s="1"/>
  <c r="N394" i="14" a="1"/>
  <c r="N394" i="14" s="1"/>
  <c r="H394" i="14" a="1"/>
  <c r="H394" i="14" s="1"/>
  <c r="Q393" i="14" a="1"/>
  <c r="Q393" i="14" s="1"/>
  <c r="N393" i="14" a="1"/>
  <c r="N393" i="14" s="1"/>
  <c r="J393" i="14" a="1"/>
  <c r="J393" i="14" s="1"/>
  <c r="P392" i="14" a="1"/>
  <c r="P392" i="14" s="1"/>
  <c r="M392" i="14" a="1"/>
  <c r="M392" i="14" s="1"/>
  <c r="J392" i="14" a="1"/>
  <c r="J392" i="14" s="1"/>
  <c r="F392" i="14" a="1"/>
  <c r="F392" i="14" s="1"/>
  <c r="L391" i="14" a="1"/>
  <c r="L391" i="14" s="1"/>
  <c r="I391" i="14" a="1"/>
  <c r="I391" i="14" s="1"/>
  <c r="F391" i="14" a="1"/>
  <c r="F391" i="14" s="1"/>
  <c r="N390" i="14" a="1"/>
  <c r="N390" i="14" s="1"/>
  <c r="H390" i="14" a="1"/>
  <c r="H390" i="14" s="1"/>
  <c r="Q389" i="14" a="1"/>
  <c r="Q389" i="14" s="1"/>
  <c r="N389" i="14" a="1"/>
  <c r="N389" i="14" s="1"/>
  <c r="J389" i="14" a="1"/>
  <c r="J389" i="14" s="1"/>
  <c r="P388" i="14" a="1"/>
  <c r="P388" i="14" s="1"/>
  <c r="M388" i="14" a="1"/>
  <c r="M388" i="14" s="1"/>
  <c r="J388" i="14" a="1"/>
  <c r="J388" i="14" s="1"/>
  <c r="F388" i="14" a="1"/>
  <c r="F388" i="14" s="1"/>
  <c r="L387" i="14" a="1"/>
  <c r="L387" i="14" s="1"/>
  <c r="I387" i="14" a="1"/>
  <c r="I387" i="14" s="1"/>
  <c r="F387" i="14" a="1"/>
  <c r="F387" i="14" s="1"/>
  <c r="N386" i="14" a="1"/>
  <c r="N386" i="14" s="1"/>
  <c r="H386" i="14" a="1"/>
  <c r="H386" i="14" s="1"/>
  <c r="Q385" i="14" a="1"/>
  <c r="Q385" i="14" s="1"/>
  <c r="N385" i="14" a="1"/>
  <c r="N385" i="14" s="1"/>
  <c r="J385" i="14" a="1"/>
  <c r="J385" i="14" s="1"/>
  <c r="P384" i="14" a="1"/>
  <c r="P384" i="14" s="1"/>
  <c r="M384" i="14" a="1"/>
  <c r="M384" i="14" s="1"/>
  <c r="J384" i="14" a="1"/>
  <c r="J384" i="14" s="1"/>
  <c r="G384" i="14" a="1"/>
  <c r="G384" i="14" s="1"/>
  <c r="P383" i="14" a="1"/>
  <c r="P383" i="14" s="1"/>
  <c r="J383" i="14" a="1"/>
  <c r="J383" i="14" s="1"/>
  <c r="Q382" i="14" a="1"/>
  <c r="Q382" i="14" s="1"/>
  <c r="K382" i="14" a="1"/>
  <c r="K382" i="14" s="1"/>
  <c r="H382" i="14" a="1"/>
  <c r="H382" i="14" s="1"/>
  <c r="Q381" i="14" a="1"/>
  <c r="Q381" i="14" s="1"/>
  <c r="N381" i="14" a="1"/>
  <c r="N381" i="14" s="1"/>
  <c r="K381" i="14" a="1"/>
  <c r="K381" i="14" s="1"/>
  <c r="H381" i="14" a="1"/>
  <c r="H381" i="14" s="1"/>
  <c r="N380" i="14" a="1"/>
  <c r="N380" i="14" s="1"/>
  <c r="I380" i="14" a="1"/>
  <c r="I380" i="14" s="1"/>
  <c r="O379" i="14" a="1"/>
  <c r="O379" i="14" s="1"/>
  <c r="L379" i="14" a="1"/>
  <c r="L379" i="14" s="1"/>
  <c r="I379" i="14" a="1"/>
  <c r="I379" i="14" s="1"/>
  <c r="F379" i="14" a="1"/>
  <c r="F379" i="14" s="1"/>
  <c r="O378" i="14" a="1"/>
  <c r="O378" i="14" s="1"/>
  <c r="L378" i="14" a="1"/>
  <c r="L378" i="14" s="1"/>
  <c r="F378" i="14" a="1"/>
  <c r="F378" i="14" s="1"/>
  <c r="M377" i="14" a="1"/>
  <c r="M377" i="14" s="1"/>
  <c r="G377" i="14" a="1"/>
  <c r="G377" i="14" s="1"/>
  <c r="P376" i="14" a="1"/>
  <c r="P376" i="14" s="1"/>
  <c r="M376" i="14" a="1"/>
  <c r="M376" i="14" s="1"/>
  <c r="J376" i="14" a="1"/>
  <c r="J376" i="14" s="1"/>
  <c r="G376" i="14" a="1"/>
  <c r="G376" i="14" s="1"/>
  <c r="P375" i="14" a="1"/>
  <c r="P375" i="14" s="1"/>
  <c r="J375" i="14" a="1"/>
  <c r="J375" i="14" s="1"/>
  <c r="Q374" i="14" a="1"/>
  <c r="Q374" i="14" s="1"/>
  <c r="BM374" i="14" s="1"/>
  <c r="K374" i="14" a="1"/>
  <c r="K374" i="14" s="1"/>
  <c r="BG374" i="14" s="1"/>
  <c r="G374" i="14" a="1"/>
  <c r="G374" i="14" s="1"/>
  <c r="BC374" i="14" s="1"/>
  <c r="P373" i="14" a="1"/>
  <c r="P373" i="14" s="1"/>
  <c r="BL373" i="14" s="1"/>
  <c r="M373" i="14" a="1"/>
  <c r="M373" i="14" s="1"/>
  <c r="BI373" i="14" s="1"/>
  <c r="G373" i="14" a="1"/>
  <c r="G373" i="14" s="1"/>
  <c r="BC373" i="14" s="1"/>
  <c r="O372" i="14" a="1"/>
  <c r="O372" i="14" s="1"/>
  <c r="BK372" i="14" s="1"/>
  <c r="L372" i="14" a="1"/>
  <c r="L372" i="14" s="1"/>
  <c r="BH372" i="14" s="1"/>
  <c r="I372" i="14" a="1"/>
  <c r="I372" i="14" s="1"/>
  <c r="BE372" i="14" s="1"/>
  <c r="O371" i="14" a="1"/>
  <c r="O371" i="14" s="1"/>
  <c r="BK371" i="14" s="1"/>
  <c r="K371" i="14" a="1"/>
  <c r="K371" i="14" s="1"/>
  <c r="BG371" i="14" s="1"/>
  <c r="H371" i="14" a="1"/>
  <c r="H371" i="14" s="1"/>
  <c r="BD371" i="14" s="1"/>
  <c r="Q370" i="14" a="1"/>
  <c r="Q370" i="14" s="1"/>
  <c r="BM370" i="14" s="1"/>
  <c r="K370" i="14" a="1"/>
  <c r="K370" i="14" s="1"/>
  <c r="BG370" i="14" s="1"/>
  <c r="G370" i="14" a="1"/>
  <c r="G370" i="14" s="1"/>
  <c r="BC370" i="14" s="1"/>
  <c r="P369" i="14" a="1"/>
  <c r="P369" i="14" s="1"/>
  <c r="BL369" i="14" s="1"/>
  <c r="M369" i="14" a="1"/>
  <c r="M369" i="14" s="1"/>
  <c r="BI369" i="14" s="1"/>
  <c r="G369" i="14" a="1"/>
  <c r="G369" i="14" s="1"/>
  <c r="BC369" i="14" s="1"/>
  <c r="O368" i="14" a="1"/>
  <c r="O368" i="14" s="1"/>
  <c r="L368" i="14" a="1"/>
  <c r="L368" i="14" s="1"/>
  <c r="I368" i="14" a="1"/>
  <c r="I368" i="14" s="1"/>
  <c r="BE368" i="14" s="1"/>
  <c r="O367" i="14" a="1"/>
  <c r="O367" i="14" s="1"/>
  <c r="K367" i="14" a="1"/>
  <c r="K367" i="14" s="1"/>
  <c r="H367" i="14" a="1"/>
  <c r="H367" i="14" s="1"/>
  <c r="BD367" i="14" s="1"/>
  <c r="Q366" i="14" a="1"/>
  <c r="Q366" i="14" s="1"/>
  <c r="K366" i="14" a="1"/>
  <c r="K366" i="14" s="1"/>
  <c r="G366" i="14" a="1"/>
  <c r="G366" i="14" s="1"/>
  <c r="BC366" i="14" s="1"/>
  <c r="P365" i="14" a="1"/>
  <c r="P365" i="14" s="1"/>
  <c r="M365" i="14" a="1"/>
  <c r="M365" i="14" s="1"/>
  <c r="G365" i="14" a="1"/>
  <c r="G365" i="14" s="1"/>
  <c r="BC365" i="14" s="1"/>
  <c r="O364" i="14" a="1"/>
  <c r="O364" i="14" s="1"/>
  <c r="L364" i="14" a="1"/>
  <c r="L364" i="14" s="1"/>
  <c r="I364" i="14" a="1"/>
  <c r="I364" i="14" s="1"/>
  <c r="BE364" i="14" s="1"/>
  <c r="O363" i="14" a="1"/>
  <c r="O363" i="14" s="1"/>
  <c r="K363" i="14" a="1"/>
  <c r="K363" i="14" s="1"/>
  <c r="H363" i="14" a="1"/>
  <c r="H363" i="14" s="1"/>
  <c r="BD363" i="14" s="1"/>
  <c r="Q362" i="14" a="1"/>
  <c r="Q362" i="14" s="1"/>
  <c r="K551" i="14" a="1"/>
  <c r="K551" i="14" s="1"/>
  <c r="G551" i="14" a="1"/>
  <c r="G551" i="14" s="1"/>
  <c r="O550" i="14" a="1"/>
  <c r="O550" i="14" s="1"/>
  <c r="H550" i="14" a="1"/>
  <c r="H550" i="14" s="1"/>
  <c r="P549" i="14" a="1"/>
  <c r="P549" i="14" s="1"/>
  <c r="M549" i="14" a="1"/>
  <c r="M549" i="14" s="1"/>
  <c r="I549" i="14" a="1"/>
  <c r="I549" i="14" s="1"/>
  <c r="F549" i="14" a="1"/>
  <c r="F549" i="14" s="1"/>
  <c r="N548" i="14" a="1"/>
  <c r="N548" i="14" s="1"/>
  <c r="K548" i="14" a="1"/>
  <c r="K548" i="14" s="1"/>
  <c r="G548" i="14" a="1"/>
  <c r="G548" i="14" s="1"/>
  <c r="L547" i="14" a="1"/>
  <c r="L547" i="14" s="1"/>
  <c r="H547" i="14" a="1"/>
  <c r="H547" i="14" s="1"/>
  <c r="Q546" i="14" a="1"/>
  <c r="Q546" i="14" s="1"/>
  <c r="M546" i="14" a="1"/>
  <c r="M546" i="14" s="1"/>
  <c r="J546" i="14" a="1"/>
  <c r="J546" i="14" s="1"/>
  <c r="F546" i="14" a="1"/>
  <c r="F546" i="14" s="1"/>
  <c r="O545" i="14" a="1"/>
  <c r="O545" i="14" s="1"/>
  <c r="K545" i="14" a="1"/>
  <c r="K545" i="14" s="1"/>
  <c r="H545" i="14" a="1"/>
  <c r="H545" i="14" s="1"/>
  <c r="P544" i="14" a="1"/>
  <c r="P544" i="14" s="1"/>
  <c r="M544" i="14" a="1"/>
  <c r="M544" i="14" s="1"/>
  <c r="J544" i="14" a="1"/>
  <c r="J544" i="14" s="1"/>
  <c r="F544" i="14" a="1"/>
  <c r="F544" i="14" s="1"/>
  <c r="O543" i="14" a="1"/>
  <c r="O543" i="14" s="1"/>
  <c r="K543" i="14" a="1"/>
  <c r="K543" i="14" s="1"/>
  <c r="P542" i="14" a="1"/>
  <c r="P542" i="14" s="1"/>
  <c r="L542" i="14" a="1"/>
  <c r="L542" i="14" s="1"/>
  <c r="I542" i="14" a="1"/>
  <c r="I542" i="14" s="1"/>
  <c r="O541" i="14" a="1"/>
  <c r="O541" i="14" s="1"/>
  <c r="K541" i="14" a="1"/>
  <c r="K541" i="14" s="1"/>
  <c r="P540" i="14" a="1"/>
  <c r="P540" i="14" s="1"/>
  <c r="M540" i="14" a="1"/>
  <c r="M540" i="14" s="1"/>
  <c r="J540" i="14" a="1"/>
  <c r="J540" i="14" s="1"/>
  <c r="F540" i="14" a="1"/>
  <c r="F540" i="14" s="1"/>
  <c r="O539" i="14" a="1"/>
  <c r="O539" i="14" s="1"/>
  <c r="K539" i="14" a="1"/>
  <c r="K539" i="14" s="1"/>
  <c r="P538" i="14" a="1"/>
  <c r="P538" i="14" s="1"/>
  <c r="L538" i="14" a="1"/>
  <c r="L538" i="14" s="1"/>
  <c r="I538" i="14" a="1"/>
  <c r="I538" i="14" s="1"/>
  <c r="O537" i="14" a="1"/>
  <c r="O537" i="14" s="1"/>
  <c r="K537" i="14" a="1"/>
  <c r="K537" i="14" s="1"/>
  <c r="H537" i="14" a="1"/>
  <c r="H537" i="14" s="1"/>
  <c r="Q536" i="14" a="1"/>
  <c r="Q536" i="14" s="1"/>
  <c r="M536" i="14" a="1"/>
  <c r="M536" i="14" s="1"/>
  <c r="J536" i="14" a="1"/>
  <c r="J536" i="14" s="1"/>
  <c r="F536" i="14" a="1"/>
  <c r="F536" i="14" s="1"/>
  <c r="O535" i="14" a="1"/>
  <c r="O535" i="14" s="1"/>
  <c r="K535" i="14" a="1"/>
  <c r="K535" i="14" s="1"/>
  <c r="H535" i="14" a="1"/>
  <c r="H535" i="14" s="1"/>
  <c r="P534" i="14" a="1"/>
  <c r="P534" i="14" s="1"/>
  <c r="M534" i="14" a="1"/>
  <c r="M534" i="14" s="1"/>
  <c r="I534" i="14" a="1"/>
  <c r="I534" i="14" s="1"/>
  <c r="N533" i="14" a="1"/>
  <c r="N533" i="14" s="1"/>
  <c r="J533" i="14" a="1"/>
  <c r="J533" i="14" s="1"/>
  <c r="G533" i="14" a="1"/>
  <c r="G533" i="14" s="1"/>
  <c r="O532" i="14" a="1"/>
  <c r="O532" i="14" s="1"/>
  <c r="L532" i="14" a="1"/>
  <c r="L532" i="14" s="1"/>
  <c r="H532" i="14" a="1"/>
  <c r="H532" i="14" s="1"/>
  <c r="Q531" i="14" a="1"/>
  <c r="Q531" i="14" s="1"/>
  <c r="M531" i="14" a="1"/>
  <c r="M531" i="14" s="1"/>
  <c r="F531" i="14" a="1"/>
  <c r="F531" i="14" s="1"/>
  <c r="N530" i="14" a="1"/>
  <c r="N530" i="14" s="1"/>
  <c r="K530" i="14" a="1"/>
  <c r="K530" i="14" s="1"/>
  <c r="G530" i="14" a="1"/>
  <c r="G530" i="14" s="1"/>
  <c r="P529" i="14" a="1"/>
  <c r="P529" i="14" s="1"/>
  <c r="L529" i="14" a="1"/>
  <c r="L529" i="14" s="1"/>
  <c r="I529" i="14" a="1"/>
  <c r="I529" i="14" s="1"/>
  <c r="Q528" i="14" a="1"/>
  <c r="Q528" i="14" s="1"/>
  <c r="BM528" i="14" s="1"/>
  <c r="J528" i="14" a="1"/>
  <c r="J528" i="14" s="1"/>
  <c r="BF528" i="14" s="1"/>
  <c r="F528" i="14" a="1"/>
  <c r="F528" i="14" s="1"/>
  <c r="BB528" i="14" s="1"/>
  <c r="O527" i="14" a="1"/>
  <c r="O527" i="14" s="1"/>
  <c r="BK527" i="14" s="1"/>
  <c r="K527" i="14" a="1"/>
  <c r="K527" i="14" s="1"/>
  <c r="BG527" i="14" s="1"/>
  <c r="H527" i="14" a="1"/>
  <c r="H527" i="14" s="1"/>
  <c r="BD527" i="14" s="1"/>
  <c r="P526" i="14" a="1"/>
  <c r="P526" i="14" s="1"/>
  <c r="BL526" i="14" s="1"/>
  <c r="M526" i="14" a="1"/>
  <c r="M526" i="14" s="1"/>
  <c r="BI526" i="14" s="1"/>
  <c r="I526" i="14" a="1"/>
  <c r="I526" i="14" s="1"/>
  <c r="BE526" i="14" s="1"/>
  <c r="N525" i="14" a="1"/>
  <c r="N525" i="14" s="1"/>
  <c r="BJ525" i="14" s="1"/>
  <c r="J525" i="14" a="1"/>
  <c r="J525" i="14" s="1"/>
  <c r="BF525" i="14" s="1"/>
  <c r="G525" i="14" a="1"/>
  <c r="G525" i="14" s="1"/>
  <c r="BC525" i="14" s="1"/>
  <c r="O524" i="14" a="1"/>
  <c r="O524" i="14" s="1"/>
  <c r="BK524" i="14" s="1"/>
  <c r="L524" i="14" a="1"/>
  <c r="L524" i="14" s="1"/>
  <c r="BH524" i="14" s="1"/>
  <c r="H524" i="14" a="1"/>
  <c r="H524" i="14" s="1"/>
  <c r="BD524" i="14" s="1"/>
  <c r="Q523" i="14" a="1"/>
  <c r="Q523" i="14" s="1"/>
  <c r="M523" i="14" a="1"/>
  <c r="M523" i="14" s="1"/>
  <c r="F523" i="14" a="1"/>
  <c r="F523" i="14" s="1"/>
  <c r="N522" i="14" a="1"/>
  <c r="N522" i="14" s="1"/>
  <c r="BJ522" i="14" s="1"/>
  <c r="K522" i="14" a="1"/>
  <c r="K522" i="14" s="1"/>
  <c r="BG522" i="14" s="1"/>
  <c r="G522" i="14" a="1"/>
  <c r="G522" i="14" s="1"/>
  <c r="BC522" i="14" s="1"/>
  <c r="P521" i="14" a="1"/>
  <c r="P521" i="14" s="1"/>
  <c r="BL521" i="14" s="1"/>
  <c r="L521" i="14" a="1"/>
  <c r="L521" i="14" s="1"/>
  <c r="BH521" i="14" s="1"/>
  <c r="I521" i="14" a="1"/>
  <c r="I521" i="14" s="1"/>
  <c r="BE521" i="14" s="1"/>
  <c r="Q520" i="14" a="1"/>
  <c r="Q520" i="14" s="1"/>
  <c r="BM520" i="14" s="1"/>
  <c r="J520" i="14" a="1"/>
  <c r="J520" i="14" s="1"/>
  <c r="BF520" i="14" s="1"/>
  <c r="G520" i="14" a="1"/>
  <c r="G520" i="14" s="1"/>
  <c r="BC520" i="14" s="1"/>
  <c r="P519" i="14" a="1"/>
  <c r="P519" i="14" s="1"/>
  <c r="BL519" i="14" s="1"/>
  <c r="M519" i="14" a="1"/>
  <c r="M519" i="14" s="1"/>
  <c r="BI519" i="14" s="1"/>
  <c r="F519" i="14" a="1"/>
  <c r="F519" i="14" s="1"/>
  <c r="BB519" i="14" s="1"/>
  <c r="O518" i="14" a="1"/>
  <c r="O518" i="14" s="1"/>
  <c r="BK518" i="14" s="1"/>
  <c r="L518" i="14" a="1"/>
  <c r="L518" i="14" s="1"/>
  <c r="BH518" i="14" s="1"/>
  <c r="I518" i="14" a="1"/>
  <c r="I518" i="14" s="1"/>
  <c r="BE518" i="14" s="1"/>
  <c r="N517" i="14" a="1"/>
  <c r="N517" i="14" s="1"/>
  <c r="K517" i="14" a="1"/>
  <c r="K517" i="14" s="1"/>
  <c r="H517" i="14" a="1"/>
  <c r="H517" i="14" s="1"/>
  <c r="Q516" i="14" a="1"/>
  <c r="Q516" i="14" s="1"/>
  <c r="BM516" i="14" s="1"/>
  <c r="J516" i="14" a="1"/>
  <c r="J516" i="14" s="1"/>
  <c r="BF516" i="14" s="1"/>
  <c r="G516" i="14" a="1"/>
  <c r="G516" i="14" s="1"/>
  <c r="BC516" i="14" s="1"/>
  <c r="P515" i="14" a="1"/>
  <c r="P515" i="14" s="1"/>
  <c r="BL515" i="14" s="1"/>
  <c r="M515" i="14" a="1"/>
  <c r="M515" i="14" s="1"/>
  <c r="BI515" i="14" s="1"/>
  <c r="F515" i="14" a="1"/>
  <c r="F515" i="14" s="1"/>
  <c r="BB515" i="14" s="1"/>
  <c r="O514" i="14" a="1"/>
  <c r="O514" i="14" s="1"/>
  <c r="BK514" i="14" s="1"/>
  <c r="L514" i="14" a="1"/>
  <c r="L514" i="14" s="1"/>
  <c r="BH514" i="14" s="1"/>
  <c r="I514" i="14" a="1"/>
  <c r="I514" i="14" s="1"/>
  <c r="BE514" i="14" s="1"/>
  <c r="N513" i="14" a="1"/>
  <c r="N513" i="14" s="1"/>
  <c r="BJ513" i="14" s="1"/>
  <c r="K513" i="14" a="1"/>
  <c r="K513" i="14" s="1"/>
  <c r="BG513" i="14" s="1"/>
  <c r="H513" i="14" a="1"/>
  <c r="H513" i="14" s="1"/>
  <c r="BD513" i="14" s="1"/>
  <c r="Q512" i="14" a="1"/>
  <c r="Q512" i="14" s="1"/>
  <c r="BM512" i="14" s="1"/>
  <c r="J512" i="14" a="1"/>
  <c r="J512" i="14" s="1"/>
  <c r="BF512" i="14" s="1"/>
  <c r="G512" i="14" a="1"/>
  <c r="G512" i="14" s="1"/>
  <c r="BC512" i="14" s="1"/>
  <c r="P511" i="14" a="1"/>
  <c r="P511" i="14" s="1"/>
  <c r="M511" i="14" a="1"/>
  <c r="M511" i="14" s="1"/>
  <c r="F511" i="14" a="1"/>
  <c r="F511" i="14" s="1"/>
  <c r="O510" i="14" a="1"/>
  <c r="O510" i="14" s="1"/>
  <c r="BK510" i="14" s="1"/>
  <c r="L510" i="14" a="1"/>
  <c r="L510" i="14" s="1"/>
  <c r="BH510" i="14" s="1"/>
  <c r="H510" i="14" a="1"/>
  <c r="H510" i="14" s="1"/>
  <c r="BD510" i="14" s="1"/>
  <c r="Q509" i="14" a="1"/>
  <c r="Q509" i="14" s="1"/>
  <c r="BM509" i="14" s="1"/>
  <c r="M509" i="14" a="1"/>
  <c r="M509" i="14" s="1"/>
  <c r="BI509" i="14" s="1"/>
  <c r="F509" i="14" a="1"/>
  <c r="F509" i="14" s="1"/>
  <c r="BB509" i="14" s="1"/>
  <c r="N508" i="14" a="1"/>
  <c r="N508" i="14" s="1"/>
  <c r="BJ508" i="14" s="1"/>
  <c r="K508" i="14" a="1"/>
  <c r="K508" i="14" s="1"/>
  <c r="BG508" i="14" s="1"/>
  <c r="G508" i="14" a="1"/>
  <c r="G508" i="14" s="1"/>
  <c r="BC508" i="14" s="1"/>
  <c r="P507" i="14" a="1"/>
  <c r="P507" i="14" s="1"/>
  <c r="BL507" i="14" s="1"/>
  <c r="L507" i="14" a="1"/>
  <c r="L507" i="14" s="1"/>
  <c r="BH507" i="14" s="1"/>
  <c r="I507" i="14" a="1"/>
  <c r="I507" i="14" s="1"/>
  <c r="BE507" i="14" s="1"/>
  <c r="Q506" i="14" a="1"/>
  <c r="Q506" i="14" s="1"/>
  <c r="BM506" i="14" s="1"/>
  <c r="J506" i="14" a="1"/>
  <c r="J506" i="14" s="1"/>
  <c r="BF506" i="14" s="1"/>
  <c r="F506" i="14" a="1"/>
  <c r="F506" i="14" s="1"/>
  <c r="BB506" i="14" s="1"/>
  <c r="O505" i="14" a="1"/>
  <c r="O505" i="14" s="1"/>
  <c r="K505" i="14" a="1"/>
  <c r="K505" i="14" s="1"/>
  <c r="H505" i="14" a="1"/>
  <c r="H505" i="14" s="1"/>
  <c r="P504" i="14" a="1"/>
  <c r="P504" i="14" s="1"/>
  <c r="BL504" i="14" s="1"/>
  <c r="M504" i="14" a="1"/>
  <c r="M504" i="14" s="1"/>
  <c r="BI504" i="14" s="1"/>
  <c r="I504" i="14" a="1"/>
  <c r="I504" i="14" s="1"/>
  <c r="BE504" i="14" s="1"/>
  <c r="N503" i="14" a="1"/>
  <c r="N503" i="14" s="1"/>
  <c r="BJ503" i="14" s="1"/>
  <c r="J503" i="14" a="1"/>
  <c r="J503" i="14" s="1"/>
  <c r="BF503" i="14" s="1"/>
  <c r="G503" i="14" a="1"/>
  <c r="G503" i="14" s="1"/>
  <c r="BC503" i="14" s="1"/>
  <c r="O502" i="14" a="1"/>
  <c r="O502" i="14" s="1"/>
  <c r="BK502" i="14" s="1"/>
  <c r="L502" i="14" a="1"/>
  <c r="L502" i="14" s="1"/>
  <c r="BH502" i="14" s="1"/>
  <c r="H502" i="14" a="1"/>
  <c r="H502" i="14" s="1"/>
  <c r="BD502" i="14" s="1"/>
  <c r="Q501" i="14" a="1"/>
  <c r="Q501" i="14" s="1"/>
  <c r="BM501" i="14" s="1"/>
  <c r="M501" i="14" a="1"/>
  <c r="M501" i="14" s="1"/>
  <c r="BI501" i="14" s="1"/>
  <c r="F501" i="14" a="1"/>
  <c r="F501" i="14" s="1"/>
  <c r="BB501" i="14" s="1"/>
  <c r="N500" i="14" a="1"/>
  <c r="N500" i="14" s="1"/>
  <c r="BJ500" i="14" s="1"/>
  <c r="K500" i="14" a="1"/>
  <c r="K500" i="14" s="1"/>
  <c r="BG500" i="14" s="1"/>
  <c r="G500" i="14" a="1"/>
  <c r="G500" i="14" s="1"/>
  <c r="BC500" i="14" s="1"/>
  <c r="P499" i="14" a="1"/>
  <c r="P499" i="14" s="1"/>
  <c r="M499" i="14" a="1"/>
  <c r="M499" i="14" s="1"/>
  <c r="F499" i="14" a="1"/>
  <c r="F499" i="14" s="1"/>
  <c r="O498" i="14" a="1"/>
  <c r="O498" i="14" s="1"/>
  <c r="BK498" i="14" s="1"/>
  <c r="L498" i="14" a="1"/>
  <c r="L498" i="14" s="1"/>
  <c r="BH498" i="14" s="1"/>
  <c r="I498" i="14" a="1"/>
  <c r="I498" i="14" s="1"/>
  <c r="BE498" i="14" s="1"/>
  <c r="N497" i="14" a="1"/>
  <c r="N497" i="14" s="1"/>
  <c r="BJ497" i="14" s="1"/>
  <c r="J497" i="14" a="1"/>
  <c r="J497" i="14" s="1"/>
  <c r="BF497" i="14" s="1"/>
  <c r="G497" i="14" a="1"/>
  <c r="G497" i="14" s="1"/>
  <c r="BC497" i="14" s="1"/>
  <c r="O496" i="14" a="1"/>
  <c r="O496" i="14" s="1"/>
  <c r="BK496" i="14" s="1"/>
  <c r="L496" i="14" a="1"/>
  <c r="L496" i="14" s="1"/>
  <c r="BH496" i="14" s="1"/>
  <c r="H496" i="14" a="1"/>
  <c r="H496" i="14" s="1"/>
  <c r="BD496" i="14" s="1"/>
  <c r="Q495" i="14" a="1"/>
  <c r="Q495" i="14" s="1"/>
  <c r="BM495" i="14" s="1"/>
  <c r="J495" i="14" a="1"/>
  <c r="J495" i="14" s="1"/>
  <c r="BF495" i="14" s="1"/>
  <c r="P494" i="14" a="1"/>
  <c r="P494" i="14" s="1"/>
  <c r="BL494" i="14" s="1"/>
  <c r="L494" i="14" a="1"/>
  <c r="L494" i="14" s="1"/>
  <c r="BH494" i="14" s="1"/>
  <c r="I494" i="14" a="1"/>
  <c r="I494" i="14" s="1"/>
  <c r="BE494" i="14" s="1"/>
  <c r="Q493" i="14" a="1"/>
  <c r="Q493" i="14" s="1"/>
  <c r="N493" i="14" a="1"/>
  <c r="N493" i="14" s="1"/>
  <c r="J493" i="14" a="1"/>
  <c r="J493" i="14" s="1"/>
  <c r="G493" i="14" a="1"/>
  <c r="G493" i="14" s="1"/>
  <c r="O492" i="14" a="1"/>
  <c r="O492" i="14" s="1"/>
  <c r="H492" i="14" a="1"/>
  <c r="H492" i="14" s="1"/>
  <c r="P491" i="14" a="1"/>
  <c r="P491" i="14" s="1"/>
  <c r="M491" i="14" a="1"/>
  <c r="M491" i="14" s="1"/>
  <c r="I491" i="14" a="1"/>
  <c r="I491" i="14" s="1"/>
  <c r="F491" i="14" a="1"/>
  <c r="F491" i="14" s="1"/>
  <c r="N490" i="14" a="1"/>
  <c r="N490" i="14" s="1"/>
  <c r="K490" i="14" a="1"/>
  <c r="K490" i="14" s="1"/>
  <c r="G490" i="14" a="1"/>
  <c r="G490" i="14" s="1"/>
  <c r="L489" i="14" a="1"/>
  <c r="L489" i="14" s="1"/>
  <c r="H489" i="14" a="1"/>
  <c r="H489" i="14" s="1"/>
  <c r="Q488" i="14" a="1"/>
  <c r="Q488" i="14" s="1"/>
  <c r="M488" i="14" a="1"/>
  <c r="M488" i="14" s="1"/>
  <c r="J488" i="14" a="1"/>
  <c r="J488" i="14" s="1"/>
  <c r="F488" i="14" a="1"/>
  <c r="F488" i="14" s="1"/>
  <c r="BB488" i="14" s="1"/>
  <c r="O487" i="14" a="1"/>
  <c r="O487" i="14" s="1"/>
  <c r="K487" i="14" a="1"/>
  <c r="K487" i="14" s="1"/>
  <c r="P486" i="14" a="1"/>
  <c r="P486" i="14" s="1"/>
  <c r="L486" i="14" a="1"/>
  <c r="L486" i="14" s="1"/>
  <c r="I486" i="14" a="1"/>
  <c r="I486" i="14" s="1"/>
  <c r="Q485" i="14" a="1"/>
  <c r="Q485" i="14" s="1"/>
  <c r="N485" i="14" a="1"/>
  <c r="N485" i="14" s="1"/>
  <c r="J485" i="14" a="1"/>
  <c r="J485" i="14" s="1"/>
  <c r="G485" i="14" a="1"/>
  <c r="G485" i="14" s="1"/>
  <c r="O484" i="14" a="1"/>
  <c r="O484" i="14" s="1"/>
  <c r="H484" i="14" a="1"/>
  <c r="H484" i="14" s="1"/>
  <c r="P483" i="14" a="1"/>
  <c r="P483" i="14" s="1"/>
  <c r="M483" i="14" a="1"/>
  <c r="M483" i="14" s="1"/>
  <c r="I483" i="14" a="1"/>
  <c r="I483" i="14" s="1"/>
  <c r="F483" i="14" a="1"/>
  <c r="F483" i="14" s="1"/>
  <c r="BB483" i="14" s="1"/>
  <c r="N482" i="14" a="1"/>
  <c r="N482" i="14" s="1"/>
  <c r="K482" i="14" a="1"/>
  <c r="K482" i="14" s="1"/>
  <c r="G482" i="14" a="1"/>
  <c r="G482" i="14" s="1"/>
  <c r="L481" i="14" a="1"/>
  <c r="L481" i="14" s="1"/>
  <c r="H481" i="14" a="1"/>
  <c r="H481" i="14" s="1"/>
  <c r="Q480" i="14" a="1"/>
  <c r="Q480" i="14" s="1"/>
  <c r="M480" i="14" a="1"/>
  <c r="M480" i="14" s="1"/>
  <c r="J480" i="14" a="1"/>
  <c r="J480" i="14" s="1"/>
  <c r="F480" i="14" a="1"/>
  <c r="F480" i="14" s="1"/>
  <c r="BB480" i="14" s="1"/>
  <c r="O479" i="14" a="1"/>
  <c r="O479" i="14" s="1"/>
  <c r="K479" i="14" a="1"/>
  <c r="K479" i="14" s="1"/>
  <c r="H479" i="14" a="1"/>
  <c r="H479" i="14" s="1"/>
  <c r="P478" i="14" a="1"/>
  <c r="P478" i="14" s="1"/>
  <c r="M478" i="14" a="1"/>
  <c r="M478" i="14" s="1"/>
  <c r="I478" i="14" a="1"/>
  <c r="I478" i="14" s="1"/>
  <c r="N477" i="14" a="1"/>
  <c r="N477" i="14" s="1"/>
  <c r="J477" i="14" a="1"/>
  <c r="J477" i="14" s="1"/>
  <c r="G477" i="14" a="1"/>
  <c r="G477" i="14" s="1"/>
  <c r="O476" i="14" a="1"/>
  <c r="O476" i="14" s="1"/>
  <c r="L476" i="14" a="1"/>
  <c r="L476" i="14" s="1"/>
  <c r="H476" i="14" a="1"/>
  <c r="H476" i="14" s="1"/>
  <c r="BD476" i="14" s="1"/>
  <c r="Q475" i="14" a="1"/>
  <c r="Q475" i="14" s="1"/>
  <c r="BM475" i="14" s="1"/>
  <c r="M475" i="14" a="1"/>
  <c r="M475" i="14" s="1"/>
  <c r="BI475" i="14" s="1"/>
  <c r="F475" i="14" a="1"/>
  <c r="F475" i="14" s="1"/>
  <c r="BB475" i="14" s="1"/>
  <c r="N474" i="14" a="1"/>
  <c r="N474" i="14" s="1"/>
  <c r="K474" i="14" a="1"/>
  <c r="K474" i="14" s="1"/>
  <c r="G474" i="14" a="1"/>
  <c r="G474" i="14" s="1"/>
  <c r="P473" i="14" a="1"/>
  <c r="P473" i="14" s="1"/>
  <c r="L473" i="14" a="1"/>
  <c r="L473" i="14" s="1"/>
  <c r="I473" i="14" a="1"/>
  <c r="I473" i="14" s="1"/>
  <c r="BE473" i="14" s="1"/>
  <c r="Q472" i="14" a="1"/>
  <c r="Q472" i="14" s="1"/>
  <c r="BM472" i="14" s="1"/>
  <c r="J472" i="14" a="1"/>
  <c r="J472" i="14" s="1"/>
  <c r="BF472" i="14" s="1"/>
  <c r="F472" i="14" a="1"/>
  <c r="F472" i="14" s="1"/>
  <c r="BB472" i="14" s="1"/>
  <c r="O471" i="14" a="1"/>
  <c r="O471" i="14" s="1"/>
  <c r="K471" i="14" a="1"/>
  <c r="K471" i="14" s="1"/>
  <c r="H471" i="14" a="1"/>
  <c r="H471" i="14" s="1"/>
  <c r="P470" i="14" a="1"/>
  <c r="P470" i="14" s="1"/>
  <c r="BL470" i="14" s="1"/>
  <c r="M470" i="14" a="1"/>
  <c r="M470" i="14" s="1"/>
  <c r="BI470" i="14" s="1"/>
  <c r="I470" i="14" a="1"/>
  <c r="I470" i="14" s="1"/>
  <c r="BE470" i="14" s="1"/>
  <c r="N469" i="14" a="1"/>
  <c r="N469" i="14" s="1"/>
  <c r="BJ469" i="14" s="1"/>
  <c r="J469" i="14" a="1"/>
  <c r="J469" i="14" s="1"/>
  <c r="BF469" i="14" s="1"/>
  <c r="G469" i="14" a="1"/>
  <c r="G469" i="14" s="1"/>
  <c r="BC469" i="14" s="1"/>
  <c r="O468" i="14" a="1"/>
  <c r="O468" i="14" s="1"/>
  <c r="L468" i="14" a="1"/>
  <c r="L468" i="14" s="1"/>
  <c r="H468" i="14" a="1"/>
  <c r="H468" i="14" s="1"/>
  <c r="BD468" i="14" s="1"/>
  <c r="Q467" i="14" a="1"/>
  <c r="Q467" i="14" s="1"/>
  <c r="BM467" i="14" s="1"/>
  <c r="M467" i="14" a="1"/>
  <c r="M467" i="14" s="1"/>
  <c r="BI467" i="14" s="1"/>
  <c r="F467" i="14" a="1"/>
  <c r="F467" i="14" s="1"/>
  <c r="BB467" i="14" s="1"/>
  <c r="N466" i="14" a="1"/>
  <c r="N466" i="14" s="1"/>
  <c r="BJ466" i="14" s="1"/>
  <c r="K466" i="14" a="1"/>
  <c r="K466" i="14" s="1"/>
  <c r="BG466" i="14" s="1"/>
  <c r="G466" i="14" a="1"/>
  <c r="G466" i="14" s="1"/>
  <c r="BC466" i="14" s="1"/>
  <c r="P465" i="14" a="1"/>
  <c r="P465" i="14" s="1"/>
  <c r="L465" i="14" a="1"/>
  <c r="L465" i="14" s="1"/>
  <c r="I465" i="14" a="1"/>
  <c r="I465" i="14" s="1"/>
  <c r="BE465" i="14" s="1"/>
  <c r="Q464" i="14" a="1"/>
  <c r="Q464" i="14" s="1"/>
  <c r="J464" i="14" a="1"/>
  <c r="J464" i="14" s="1"/>
  <c r="F464" i="14" a="1"/>
  <c r="F464" i="14" s="1"/>
  <c r="BB464" i="14" s="1"/>
  <c r="O463" i="14" a="1"/>
  <c r="O463" i="14" s="1"/>
  <c r="K463" i="14" a="1"/>
  <c r="K463" i="14" s="1"/>
  <c r="H463" i="14" a="1"/>
  <c r="H463" i="14" s="1"/>
  <c r="P462" i="14" a="1"/>
  <c r="P462" i="14" s="1"/>
  <c r="M462" i="14" a="1"/>
  <c r="M462" i="14" s="1"/>
  <c r="I462" i="14" a="1"/>
  <c r="I462" i="14" s="1"/>
  <c r="N461" i="14" a="1"/>
  <c r="N461" i="14" s="1"/>
  <c r="J461" i="14" a="1"/>
  <c r="J461" i="14" s="1"/>
  <c r="G461" i="14" a="1"/>
  <c r="G461" i="14" s="1"/>
  <c r="O460" i="14" a="1"/>
  <c r="O460" i="14" s="1"/>
  <c r="L460" i="14" a="1"/>
  <c r="L460" i="14" s="1"/>
  <c r="H460" i="14" a="1"/>
  <c r="H460" i="14" s="1"/>
  <c r="Q459" i="14" a="1"/>
  <c r="Q459" i="14" s="1"/>
  <c r="M459" i="14" a="1"/>
  <c r="M459" i="14" s="1"/>
  <c r="F459" i="14" a="1"/>
  <c r="F459" i="14" s="1"/>
  <c r="BB459" i="14" s="1"/>
  <c r="N458" i="14" a="1"/>
  <c r="N458" i="14" s="1"/>
  <c r="K458" i="14" a="1"/>
  <c r="K458" i="14" s="1"/>
  <c r="BG458" i="14" s="1"/>
  <c r="G458" i="14" a="1"/>
  <c r="G458" i="14" s="1"/>
  <c r="BC458" i="14" s="1"/>
  <c r="P457" i="14" a="1"/>
  <c r="P457" i="14" s="1"/>
  <c r="L457" i="14" a="1"/>
  <c r="L457" i="14" s="1"/>
  <c r="I457" i="14" a="1"/>
  <c r="I457" i="14" s="1"/>
  <c r="BE457" i="14" s="1"/>
  <c r="Q456" i="14" a="1"/>
  <c r="Q456" i="14" s="1"/>
  <c r="J456" i="14" a="1"/>
  <c r="J456" i="14" s="1"/>
  <c r="BF456" i="14" s="1"/>
  <c r="F456" i="14" a="1"/>
  <c r="F456" i="14" s="1"/>
  <c r="BB456" i="14" s="1"/>
  <c r="O455" i="14" a="1"/>
  <c r="O455" i="14" s="1"/>
  <c r="K455" i="14" a="1"/>
  <c r="K455" i="14" s="1"/>
  <c r="BG455" i="14" s="1"/>
  <c r="H455" i="14" a="1"/>
  <c r="H455" i="14" s="1"/>
  <c r="BD455" i="14" s="1"/>
  <c r="P454" i="14" a="1"/>
  <c r="P454" i="14" s="1"/>
  <c r="BL454" i="14" s="1"/>
  <c r="M454" i="14" a="1"/>
  <c r="M454" i="14" s="1"/>
  <c r="BI454" i="14" s="1"/>
  <c r="I454" i="14" a="1"/>
  <c r="I454" i="14" s="1"/>
  <c r="BE454" i="14" s="1"/>
  <c r="N453" i="14" a="1"/>
  <c r="N453" i="14" s="1"/>
  <c r="J453" i="14" a="1"/>
  <c r="J453" i="14" s="1"/>
  <c r="BF453" i="14" s="1"/>
  <c r="G453" i="14" a="1"/>
  <c r="G453" i="14" s="1"/>
  <c r="BC453" i="14" s="1"/>
  <c r="O452" i="14" a="1"/>
  <c r="O452" i="14" s="1"/>
  <c r="L452" i="14" a="1"/>
  <c r="L452" i="14" s="1"/>
  <c r="H452" i="14" a="1"/>
  <c r="H452" i="14" s="1"/>
  <c r="Q451" i="14" a="1"/>
  <c r="Q451" i="14" s="1"/>
  <c r="M451" i="14" a="1"/>
  <c r="M451" i="14" s="1"/>
  <c r="F451" i="14" a="1"/>
  <c r="F451" i="14" s="1"/>
  <c r="BB451" i="14" s="1"/>
  <c r="N450" i="14" a="1"/>
  <c r="N450" i="14" s="1"/>
  <c r="K450" i="14" a="1"/>
  <c r="K450" i="14" s="1"/>
  <c r="G450" i="14" a="1"/>
  <c r="G450" i="14" s="1"/>
  <c r="P449" i="14" a="1"/>
  <c r="P449" i="14" s="1"/>
  <c r="L449" i="14" a="1"/>
  <c r="L449" i="14" s="1"/>
  <c r="I449" i="14" a="1"/>
  <c r="I449" i="14" s="1"/>
  <c r="Q448" i="14" a="1"/>
  <c r="Q448" i="14" s="1"/>
  <c r="J448" i="14" a="1"/>
  <c r="J448" i="14" s="1"/>
  <c r="F448" i="14" a="1"/>
  <c r="F448" i="14" s="1"/>
  <c r="BB448" i="14" s="1"/>
  <c r="O447" i="14" a="1"/>
  <c r="O447" i="14" s="1"/>
  <c r="K447" i="14" a="1"/>
  <c r="K447" i="14" s="1"/>
  <c r="H447" i="14" a="1"/>
  <c r="H447" i="14" s="1"/>
  <c r="P446" i="14" a="1"/>
  <c r="P446" i="14" s="1"/>
  <c r="M446" i="14" a="1"/>
  <c r="M446" i="14" s="1"/>
  <c r="I446" i="14" a="1"/>
  <c r="I446" i="14" s="1"/>
  <c r="N445" i="14" a="1"/>
  <c r="N445" i="14" s="1"/>
  <c r="BJ445" i="14" s="1"/>
  <c r="J445" i="14" a="1"/>
  <c r="J445" i="14" s="1"/>
  <c r="BF445" i="14" s="1"/>
  <c r="G445" i="14" a="1"/>
  <c r="G445" i="14" s="1"/>
  <c r="BC445" i="14" s="1"/>
  <c r="O444" i="14" a="1"/>
  <c r="O444" i="14" s="1"/>
  <c r="L444" i="14" a="1"/>
  <c r="L444" i="14" s="1"/>
  <c r="H444" i="14" a="1"/>
  <c r="H444" i="14" s="1"/>
  <c r="BD444" i="14" s="1"/>
  <c r="Q443" i="14" a="1"/>
  <c r="Q443" i="14" s="1"/>
  <c r="BM443" i="14" s="1"/>
  <c r="M443" i="14" a="1"/>
  <c r="M443" i="14" s="1"/>
  <c r="BI443" i="14" s="1"/>
  <c r="F443" i="14" a="1"/>
  <c r="F443" i="14" s="1"/>
  <c r="BB443" i="14" s="1"/>
  <c r="N442" i="14" a="1"/>
  <c r="N442" i="14" s="1"/>
  <c r="BJ442" i="14" s="1"/>
  <c r="K442" i="14" a="1"/>
  <c r="K442" i="14" s="1"/>
  <c r="BG442" i="14" s="1"/>
  <c r="G442" i="14" a="1"/>
  <c r="G442" i="14" s="1"/>
  <c r="BC442" i="14" s="1"/>
  <c r="P441" i="14" a="1"/>
  <c r="P441" i="14" s="1"/>
  <c r="L441" i="14" a="1"/>
  <c r="L441" i="14" s="1"/>
  <c r="I441" i="14" a="1"/>
  <c r="I441" i="14" s="1"/>
  <c r="Q440" i="14" a="1"/>
  <c r="Q440" i="14" s="1"/>
  <c r="J440" i="14" a="1"/>
  <c r="J440" i="14" s="1"/>
  <c r="F440" i="14" a="1"/>
  <c r="F440" i="14" s="1"/>
  <c r="BB440" i="14" s="1"/>
  <c r="O439" i="14" a="1"/>
  <c r="O439" i="14" s="1"/>
  <c r="K439" i="14" a="1"/>
  <c r="K439" i="14" s="1"/>
  <c r="H439" i="14" a="1"/>
  <c r="H439" i="14" s="1"/>
  <c r="P438" i="14" a="1"/>
  <c r="P438" i="14" s="1"/>
  <c r="M438" i="14" a="1"/>
  <c r="M438" i="14" s="1"/>
  <c r="I438" i="14" a="1"/>
  <c r="I438" i="14" s="1"/>
  <c r="N437" i="14" a="1"/>
  <c r="N437" i="14" s="1"/>
  <c r="BJ437" i="14" s="1"/>
  <c r="J437" i="14" a="1"/>
  <c r="J437" i="14" s="1"/>
  <c r="BF437" i="14" s="1"/>
  <c r="G437" i="14" a="1"/>
  <c r="G437" i="14" s="1"/>
  <c r="BC437" i="14" s="1"/>
  <c r="O436" i="14" a="1"/>
  <c r="O436" i="14" s="1"/>
  <c r="BK436" i="14" s="1"/>
  <c r="L436" i="14" a="1"/>
  <c r="L436" i="14" s="1"/>
  <c r="BH436" i="14" s="1"/>
  <c r="H436" i="14" a="1"/>
  <c r="H436" i="14" s="1"/>
  <c r="BD436" i="14" s="1"/>
  <c r="Q435" i="14" a="1"/>
  <c r="Q435" i="14" s="1"/>
  <c r="M435" i="14" a="1"/>
  <c r="M435" i="14" s="1"/>
  <c r="F435" i="14" a="1"/>
  <c r="F435" i="14" s="1"/>
  <c r="BB435" i="14" s="1"/>
  <c r="N434" i="14" a="1"/>
  <c r="N434" i="14" s="1"/>
  <c r="K434" i="14" a="1"/>
  <c r="K434" i="14" s="1"/>
  <c r="G434" i="14" a="1"/>
  <c r="G434" i="14" s="1"/>
  <c r="P433" i="14" a="1"/>
  <c r="P433" i="14" s="1"/>
  <c r="L433" i="14" a="1"/>
  <c r="L433" i="14" s="1"/>
  <c r="I433" i="14" a="1"/>
  <c r="I433" i="14" s="1"/>
  <c r="Q432" i="14" a="1"/>
  <c r="Q432" i="14" s="1"/>
  <c r="J432" i="14" a="1"/>
  <c r="J432" i="14" s="1"/>
  <c r="F432" i="14" a="1"/>
  <c r="F432" i="14" s="1"/>
  <c r="BB432" i="14" s="1"/>
  <c r="O431" i="14" a="1"/>
  <c r="O431" i="14" s="1"/>
  <c r="BK431" i="14" s="1"/>
  <c r="K431" i="14" a="1"/>
  <c r="K431" i="14" s="1"/>
  <c r="BG431" i="14" s="1"/>
  <c r="H431" i="14" a="1"/>
  <c r="H431" i="14" s="1"/>
  <c r="BD431" i="14" s="1"/>
  <c r="P430" i="14" a="1"/>
  <c r="P430" i="14" s="1"/>
  <c r="BL430" i="14" s="1"/>
  <c r="M430" i="14" a="1"/>
  <c r="M430" i="14" s="1"/>
  <c r="BI430" i="14" s="1"/>
  <c r="I430" i="14" a="1"/>
  <c r="I430" i="14" s="1"/>
  <c r="BE430" i="14" s="1"/>
  <c r="N429" i="14" a="1"/>
  <c r="N429" i="14" s="1"/>
  <c r="J429" i="14" a="1"/>
  <c r="J429" i="14" s="1"/>
  <c r="P428" i="14" a="1"/>
  <c r="P428" i="14" s="1"/>
  <c r="M428" i="14" a="1"/>
  <c r="M428" i="14" s="1"/>
  <c r="J428" i="14" a="1"/>
  <c r="J428" i="14" s="1"/>
  <c r="F428" i="14" a="1"/>
  <c r="F428" i="14" s="1"/>
  <c r="BB428" i="14" s="1"/>
  <c r="L427" i="14" a="1"/>
  <c r="L427" i="14" s="1"/>
  <c r="BH427" i="14" s="1"/>
  <c r="I427" i="14" a="1"/>
  <c r="I427" i="14" s="1"/>
  <c r="BE427" i="14" s="1"/>
  <c r="F427" i="14" a="1"/>
  <c r="F427" i="14" s="1"/>
  <c r="BB427" i="14" s="1"/>
  <c r="N426" i="14" a="1"/>
  <c r="N426" i="14" s="1"/>
  <c r="H426" i="14" a="1"/>
  <c r="H426" i="14" s="1"/>
  <c r="BD426" i="14" s="1"/>
  <c r="Q425" i="14" a="1"/>
  <c r="Q425" i="14" s="1"/>
  <c r="BM425" i="14" s="1"/>
  <c r="N425" i="14" a="1"/>
  <c r="N425" i="14" s="1"/>
  <c r="BJ425" i="14" s="1"/>
  <c r="J425" i="14" a="1"/>
  <c r="J425" i="14" s="1"/>
  <c r="BF425" i="14" s="1"/>
  <c r="P424" i="14" a="1"/>
  <c r="P424" i="14" s="1"/>
  <c r="BL424" i="14" s="1"/>
  <c r="M424" i="14" a="1"/>
  <c r="M424" i="14" s="1"/>
  <c r="BI424" i="14" s="1"/>
  <c r="J424" i="14" a="1"/>
  <c r="J424" i="14" s="1"/>
  <c r="BF424" i="14" s="1"/>
  <c r="F424" i="14" a="1"/>
  <c r="F424" i="14" s="1"/>
  <c r="BB424" i="14" s="1"/>
  <c r="L423" i="14" a="1"/>
  <c r="L423" i="14" s="1"/>
  <c r="I423" i="14" a="1"/>
  <c r="I423" i="14" s="1"/>
  <c r="F423" i="14" a="1"/>
  <c r="F423" i="14" s="1"/>
  <c r="BB423" i="14" s="1"/>
  <c r="N422" i="14" a="1"/>
  <c r="N422" i="14" s="1"/>
  <c r="H422" i="14" a="1"/>
  <c r="H422" i="14" s="1"/>
  <c r="Q421" i="14" a="1"/>
  <c r="Q421" i="14" s="1"/>
  <c r="N421" i="14" a="1"/>
  <c r="N421" i="14" s="1"/>
  <c r="J421" i="14" a="1"/>
  <c r="J421" i="14" s="1"/>
  <c r="P420" i="14" a="1"/>
  <c r="P420" i="14" s="1"/>
  <c r="M420" i="14" a="1"/>
  <c r="M420" i="14" s="1"/>
  <c r="J420" i="14" a="1"/>
  <c r="J420" i="14" s="1"/>
  <c r="F420" i="14" a="1"/>
  <c r="F420" i="14" s="1"/>
  <c r="BB420" i="14" s="1"/>
  <c r="L419" i="14" a="1"/>
  <c r="L419" i="14" s="1"/>
  <c r="BH419" i="14" s="1"/>
  <c r="I419" i="14" a="1"/>
  <c r="I419" i="14" s="1"/>
  <c r="BE419" i="14" s="1"/>
  <c r="F419" i="14" a="1"/>
  <c r="F419" i="14" s="1"/>
  <c r="BB419" i="14" s="1"/>
  <c r="N418" i="14" a="1"/>
  <c r="N418" i="14" s="1"/>
  <c r="BJ418" i="14" s="1"/>
  <c r="H418" i="14" a="1"/>
  <c r="H418" i="14" s="1"/>
  <c r="BD418" i="14" s="1"/>
  <c r="Q417" i="14" a="1"/>
  <c r="Q417" i="14" s="1"/>
  <c r="N417" i="14" a="1"/>
  <c r="N417" i="14" s="1"/>
  <c r="J417" i="14" a="1"/>
  <c r="J417" i="14" s="1"/>
  <c r="P416" i="14" a="1"/>
  <c r="P416" i="14" s="1"/>
  <c r="M416" i="14" a="1"/>
  <c r="M416" i="14" s="1"/>
  <c r="J416" i="14" a="1"/>
  <c r="J416" i="14" s="1"/>
  <c r="F416" i="14" a="1"/>
  <c r="F416" i="14" s="1"/>
  <c r="L415" i="14" a="1"/>
  <c r="L415" i="14" s="1"/>
  <c r="I415" i="14" a="1"/>
  <c r="I415" i="14" s="1"/>
  <c r="F415" i="14" a="1"/>
  <c r="F415" i="14" s="1"/>
  <c r="N414" i="14" a="1"/>
  <c r="N414" i="14" s="1"/>
  <c r="H414" i="14" a="1"/>
  <c r="H414" i="14" s="1"/>
  <c r="Q413" i="14" a="1"/>
  <c r="Q413" i="14" s="1"/>
  <c r="N413" i="14" a="1"/>
  <c r="N413" i="14" s="1"/>
  <c r="J413" i="14" a="1"/>
  <c r="J413" i="14" s="1"/>
  <c r="P412" i="14" a="1"/>
  <c r="P412" i="14" s="1"/>
  <c r="M412" i="14" a="1"/>
  <c r="M412" i="14" s="1"/>
  <c r="J412" i="14" a="1"/>
  <c r="J412" i="14" s="1"/>
  <c r="G412" i="14" a="1"/>
  <c r="G412" i="14" s="1"/>
  <c r="P411" i="14" a="1"/>
  <c r="P411" i="14" s="1"/>
  <c r="J411" i="14" a="1"/>
  <c r="J411" i="14" s="1"/>
  <c r="Q410" i="14" a="1"/>
  <c r="Q410" i="14" s="1"/>
  <c r="K410" i="14" a="1"/>
  <c r="K410" i="14" s="1"/>
  <c r="H410" i="14" a="1"/>
  <c r="H410" i="14" s="1"/>
  <c r="Q409" i="14" a="1"/>
  <c r="Q409" i="14" s="1"/>
  <c r="N409" i="14" a="1"/>
  <c r="N409" i="14" s="1"/>
  <c r="K409" i="14" a="1"/>
  <c r="K409" i="14" s="1"/>
  <c r="H409" i="14" a="1"/>
  <c r="H409" i="14" s="1"/>
  <c r="N408" i="14" a="1"/>
  <c r="N408" i="14" s="1"/>
  <c r="I408" i="14" a="1"/>
  <c r="I408" i="14" s="1"/>
  <c r="O407" i="14" a="1"/>
  <c r="O407" i="14" s="1"/>
  <c r="L407" i="14" a="1"/>
  <c r="L407" i="14" s="1"/>
  <c r="I407" i="14" a="1"/>
  <c r="I407" i="14" s="1"/>
  <c r="F407" i="14" a="1"/>
  <c r="F407" i="14" s="1"/>
  <c r="O406" i="14" a="1"/>
  <c r="O406" i="14" s="1"/>
  <c r="L406" i="14" a="1"/>
  <c r="L406" i="14" s="1"/>
  <c r="F406" i="14" a="1"/>
  <c r="F406" i="14" s="1"/>
  <c r="M405" i="14" a="1"/>
  <c r="M405" i="14" s="1"/>
  <c r="G405" i="14" a="1"/>
  <c r="G405" i="14" s="1"/>
  <c r="P404" i="14" a="1"/>
  <c r="P404" i="14" s="1"/>
  <c r="M404" i="14" a="1"/>
  <c r="M404" i="14" s="1"/>
  <c r="J404" i="14" a="1"/>
  <c r="J404" i="14" s="1"/>
  <c r="G404" i="14" a="1"/>
  <c r="G404" i="14" s="1"/>
  <c r="P403" i="14" a="1"/>
  <c r="P403" i="14" s="1"/>
  <c r="J403" i="14" a="1"/>
  <c r="J403" i="14" s="1"/>
  <c r="Q402" i="14" a="1"/>
  <c r="Q402" i="14" s="1"/>
  <c r="K402" i="14" a="1"/>
  <c r="K402" i="14" s="1"/>
  <c r="H402" i="14" a="1"/>
  <c r="H402" i="14" s="1"/>
  <c r="Q401" i="14" a="1"/>
  <c r="Q401" i="14" s="1"/>
  <c r="N401" i="14" a="1"/>
  <c r="N401" i="14" s="1"/>
  <c r="J401" i="14" a="1"/>
  <c r="J401" i="14" s="1"/>
  <c r="G401" i="14" a="1"/>
  <c r="G401" i="14" s="1"/>
  <c r="O400" i="14" a="1"/>
  <c r="O400" i="14" s="1"/>
  <c r="L400" i="14" a="1"/>
  <c r="L400" i="14" s="1"/>
  <c r="I400" i="14" a="1"/>
  <c r="I400" i="14" s="1"/>
  <c r="O399" i="14" a="1"/>
  <c r="O399" i="14" s="1"/>
  <c r="K399" i="14" a="1"/>
  <c r="K399" i="14" s="1"/>
  <c r="H399" i="14" a="1"/>
  <c r="H399" i="14" s="1"/>
  <c r="Q398" i="14" a="1"/>
  <c r="Q398" i="14" s="1"/>
  <c r="K398" i="14" a="1"/>
  <c r="K398" i="14" s="1"/>
  <c r="G398" i="14" a="1"/>
  <c r="G398" i="14" s="1"/>
  <c r="P397" i="14" a="1"/>
  <c r="P397" i="14" s="1"/>
  <c r="M397" i="14" a="1"/>
  <c r="M397" i="14" s="1"/>
  <c r="G397" i="14" a="1"/>
  <c r="G397" i="14" s="1"/>
  <c r="O396" i="14" a="1"/>
  <c r="O396" i="14" s="1"/>
  <c r="L396" i="14" a="1"/>
  <c r="L396" i="14" s="1"/>
  <c r="I396" i="14" a="1"/>
  <c r="I396" i="14" s="1"/>
  <c r="O395" i="14" a="1"/>
  <c r="O395" i="14" s="1"/>
  <c r="K395" i="14" a="1"/>
  <c r="K395" i="14" s="1"/>
  <c r="H395" i="14" a="1"/>
  <c r="H395" i="14" s="1"/>
  <c r="Q394" i="14" a="1"/>
  <c r="Q394" i="14" s="1"/>
  <c r="K394" i="14" a="1"/>
  <c r="K394" i="14" s="1"/>
  <c r="G394" i="14" a="1"/>
  <c r="G394" i="14" s="1"/>
  <c r="P393" i="14" a="1"/>
  <c r="P393" i="14" s="1"/>
  <c r="M393" i="14" a="1"/>
  <c r="M393" i="14" s="1"/>
  <c r="G393" i="14" a="1"/>
  <c r="G393" i="14" s="1"/>
  <c r="O392" i="14" a="1"/>
  <c r="O392" i="14" s="1"/>
  <c r="L392" i="14" a="1"/>
  <c r="L392" i="14" s="1"/>
  <c r="I392" i="14" a="1"/>
  <c r="I392" i="14" s="1"/>
  <c r="O391" i="14" a="1"/>
  <c r="O391" i="14" s="1"/>
  <c r="K391" i="14" a="1"/>
  <c r="K391" i="14" s="1"/>
  <c r="H391" i="14" a="1"/>
  <c r="H391" i="14" s="1"/>
  <c r="Q390" i="14" a="1"/>
  <c r="Q390" i="14" s="1"/>
  <c r="K390" i="14" a="1"/>
  <c r="K390" i="14" s="1"/>
  <c r="G390" i="14" a="1"/>
  <c r="G390" i="14" s="1"/>
  <c r="P389" i="14" a="1"/>
  <c r="P389" i="14" s="1"/>
  <c r="M389" i="14" a="1"/>
  <c r="M389" i="14" s="1"/>
  <c r="G389" i="14" a="1"/>
  <c r="G389" i="14" s="1"/>
  <c r="O388" i="14" a="1"/>
  <c r="O388" i="14" s="1"/>
  <c r="L388" i="14" a="1"/>
  <c r="L388" i="14" s="1"/>
  <c r="I388" i="14" a="1"/>
  <c r="I388" i="14" s="1"/>
  <c r="O387" i="14" a="1"/>
  <c r="O387" i="14" s="1"/>
  <c r="K387" i="14" a="1"/>
  <c r="K387" i="14" s="1"/>
  <c r="H387" i="14" a="1"/>
  <c r="H387" i="14" s="1"/>
  <c r="Q386" i="14" a="1"/>
  <c r="Q386" i="14" s="1"/>
  <c r="K386" i="14" a="1"/>
  <c r="K386" i="14" s="1"/>
  <c r="G386" i="14" a="1"/>
  <c r="G386" i="14" s="1"/>
  <c r="P385" i="14" a="1"/>
  <c r="P385" i="14" s="1"/>
  <c r="M385" i="14" a="1"/>
  <c r="M385" i="14" s="1"/>
  <c r="G385" i="14" a="1"/>
  <c r="G385" i="14" s="1"/>
  <c r="O384" i="14" a="1"/>
  <c r="O384" i="14" s="1"/>
  <c r="L384" i="14" a="1"/>
  <c r="L384" i="14" s="1"/>
  <c r="F384" i="14" a="1"/>
  <c r="F384" i="14" s="1"/>
  <c r="M383" i="14" a="1"/>
  <c r="M383" i="14" s="1"/>
  <c r="G383" i="14" a="1"/>
  <c r="G383" i="14" s="1"/>
  <c r="P382" i="14" a="1"/>
  <c r="P382" i="14" s="1"/>
  <c r="M382" i="14" a="1"/>
  <c r="M382" i="14" s="1"/>
  <c r="J382" i="14" a="1"/>
  <c r="J382" i="14" s="1"/>
  <c r="G382" i="14" a="1"/>
  <c r="G382" i="14" s="1"/>
  <c r="P381" i="14" a="1"/>
  <c r="P381" i="14" s="1"/>
  <c r="J381" i="14" a="1"/>
  <c r="J381" i="14" s="1"/>
  <c r="Q380" i="14" a="1"/>
  <c r="Q380" i="14" s="1"/>
  <c r="K380" i="14" a="1"/>
  <c r="K380" i="14" s="1"/>
  <c r="H380" i="14" a="1"/>
  <c r="H380" i="14" s="1"/>
  <c r="Q379" i="14" a="1"/>
  <c r="Q379" i="14" s="1"/>
  <c r="N379" i="14" a="1"/>
  <c r="N379" i="14" s="1"/>
  <c r="K379" i="14" a="1"/>
  <c r="K379" i="14" s="1"/>
  <c r="H379" i="14" a="1"/>
  <c r="H379" i="14" s="1"/>
  <c r="N378" i="14" a="1"/>
  <c r="N378" i="14" s="1"/>
  <c r="I378" i="14" a="1"/>
  <c r="I378" i="14" s="1"/>
  <c r="O377" i="14" a="1"/>
  <c r="O377" i="14" s="1"/>
  <c r="L377" i="14" a="1"/>
  <c r="L377" i="14" s="1"/>
  <c r="I377" i="14" a="1"/>
  <c r="I377" i="14" s="1"/>
  <c r="F377" i="14" a="1"/>
  <c r="F377" i="14" s="1"/>
  <c r="O376" i="14" a="1"/>
  <c r="O376" i="14" s="1"/>
  <c r="L376" i="14" a="1"/>
  <c r="L376" i="14" s="1"/>
  <c r="F376" i="14" a="1"/>
  <c r="F376" i="14" s="1"/>
  <c r="M375" i="14" a="1"/>
  <c r="M375" i="14" s="1"/>
  <c r="G375" i="14" a="1"/>
  <c r="G375" i="14" s="1"/>
  <c r="P374" i="14" a="1"/>
  <c r="P374" i="14" s="1"/>
  <c r="BL374" i="14" s="1"/>
  <c r="M374" i="14" a="1"/>
  <c r="M374" i="14" s="1"/>
  <c r="BI374" i="14" s="1"/>
  <c r="J374" i="14" a="1"/>
  <c r="J374" i="14" s="1"/>
  <c r="BF374" i="14" s="1"/>
  <c r="F374" i="14" a="1"/>
  <c r="F374" i="14" s="1"/>
  <c r="BB374" i="14" s="1"/>
  <c r="L373" i="14" a="1"/>
  <c r="L373" i="14" s="1"/>
  <c r="BH373" i="14" s="1"/>
  <c r="I373" i="14" a="1"/>
  <c r="I373" i="14" s="1"/>
  <c r="BE373" i="14" s="1"/>
  <c r="F373" i="14" a="1"/>
  <c r="F373" i="14" s="1"/>
  <c r="BB373" i="14" s="1"/>
  <c r="N372" i="14" a="1"/>
  <c r="N372" i="14" s="1"/>
  <c r="BJ372" i="14" s="1"/>
  <c r="H372" i="14" a="1"/>
  <c r="H372" i="14" s="1"/>
  <c r="BD372" i="14" s="1"/>
  <c r="Q371" i="14" a="1"/>
  <c r="Q371" i="14" s="1"/>
  <c r="BM371" i="14" s="1"/>
  <c r="N371" i="14" a="1"/>
  <c r="N371" i="14" s="1"/>
  <c r="BJ371" i="14" s="1"/>
  <c r="J371" i="14" a="1"/>
  <c r="J371" i="14" s="1"/>
  <c r="BF371" i="14" s="1"/>
  <c r="P370" i="14" a="1"/>
  <c r="P370" i="14" s="1"/>
  <c r="BL370" i="14" s="1"/>
  <c r="M370" i="14" a="1"/>
  <c r="M370" i="14" s="1"/>
  <c r="BI370" i="14" s="1"/>
  <c r="J370" i="14" a="1"/>
  <c r="J370" i="14" s="1"/>
  <c r="BF370" i="14" s="1"/>
  <c r="F370" i="14" a="1"/>
  <c r="F370" i="14" s="1"/>
  <c r="BB370" i="14" s="1"/>
  <c r="L369" i="14" a="1"/>
  <c r="L369" i="14" s="1"/>
  <c r="BH369" i="14" s="1"/>
  <c r="I369" i="14" a="1"/>
  <c r="I369" i="14" s="1"/>
  <c r="BE369" i="14" s="1"/>
  <c r="F369" i="14" a="1"/>
  <c r="F369" i="14" s="1"/>
  <c r="BB369" i="14" s="1"/>
  <c r="N368" i="14" a="1"/>
  <c r="N368" i="14" s="1"/>
  <c r="H368" i="14" a="1"/>
  <c r="H368" i="14" s="1"/>
  <c r="BD368" i="14" s="1"/>
  <c r="Q367" i="14" a="1"/>
  <c r="Q367" i="14" s="1"/>
  <c r="N367" i="14" a="1"/>
  <c r="N367" i="14" s="1"/>
  <c r="J367" i="14" a="1"/>
  <c r="J367" i="14" s="1"/>
  <c r="P366" i="14" a="1"/>
  <c r="P366" i="14" s="1"/>
  <c r="M366" i="14" a="1"/>
  <c r="M366" i="14" s="1"/>
  <c r="J366" i="14" a="1"/>
  <c r="J366" i="14" s="1"/>
  <c r="F366" i="14" a="1"/>
  <c r="F366" i="14" s="1"/>
  <c r="BB366" i="14" s="1"/>
  <c r="L365" i="14" a="1"/>
  <c r="L365" i="14" s="1"/>
  <c r="I365" i="14" a="1"/>
  <c r="I365" i="14" s="1"/>
  <c r="BE365" i="14" s="1"/>
  <c r="F365" i="14" a="1"/>
  <c r="F365" i="14" s="1"/>
  <c r="BB365" i="14" s="1"/>
  <c r="N364" i="14" a="1"/>
  <c r="N364" i="14" s="1"/>
  <c r="H364" i="14" a="1"/>
  <c r="H364" i="14" s="1"/>
  <c r="BD364" i="14" s="1"/>
  <c r="Q363" i="14" a="1"/>
  <c r="Q363" i="14" s="1"/>
  <c r="N363" i="14" a="1"/>
  <c r="N363" i="14" s="1"/>
  <c r="J363" i="14" a="1"/>
  <c r="J363" i="14" s="1"/>
  <c r="P362" i="14" a="1"/>
  <c r="P362" i="14" s="1"/>
  <c r="M362" i="14" a="1"/>
  <c r="M362" i="14" s="1"/>
  <c r="J362" i="14" a="1"/>
  <c r="J362" i="14" s="1"/>
  <c r="F362" i="14" a="1"/>
  <c r="F362" i="14" s="1"/>
  <c r="BB362" i="14" s="1"/>
  <c r="L361" i="14" a="1"/>
  <c r="L361" i="14" s="1"/>
  <c r="O551" i="14" a="1"/>
  <c r="O551" i="14" s="1"/>
  <c r="I551" i="14" a="1"/>
  <c r="I551" i="14" s="1"/>
  <c r="F551" i="14" a="1"/>
  <c r="F551" i="14" s="1"/>
  <c r="N550" i="14" a="1"/>
  <c r="N550" i="14" s="1"/>
  <c r="K550" i="14" a="1"/>
  <c r="K550" i="14" s="1"/>
  <c r="G550" i="14" a="1"/>
  <c r="G550" i="14" s="1"/>
  <c r="L549" i="14" a="1"/>
  <c r="L549" i="14" s="1"/>
  <c r="H549" i="14" a="1"/>
  <c r="H549" i="14" s="1"/>
  <c r="Q548" i="14" a="1"/>
  <c r="Q548" i="14" s="1"/>
  <c r="M548" i="14" a="1"/>
  <c r="M548" i="14" s="1"/>
  <c r="J548" i="14" a="1"/>
  <c r="J548" i="14" s="1"/>
  <c r="F548" i="14" a="1"/>
  <c r="F548" i="14" s="1"/>
  <c r="O547" i="14" a="1"/>
  <c r="O547" i="14" s="1"/>
  <c r="K547" i="14" a="1"/>
  <c r="K547" i="14" s="1"/>
  <c r="P546" i="14" a="1"/>
  <c r="P546" i="14" s="1"/>
  <c r="L546" i="14" a="1"/>
  <c r="L546" i="14" s="1"/>
  <c r="I546" i="14" a="1"/>
  <c r="I546" i="14" s="1"/>
  <c r="N545" i="14" a="1"/>
  <c r="N545" i="14" s="1"/>
  <c r="J545" i="14" a="1"/>
  <c r="J545" i="14" s="1"/>
  <c r="G545" i="14" a="1"/>
  <c r="G545" i="14" s="1"/>
  <c r="O544" i="14" a="1"/>
  <c r="O544" i="14" s="1"/>
  <c r="L544" i="14" a="1"/>
  <c r="L544" i="14" s="1"/>
  <c r="I544" i="14" a="1"/>
  <c r="I544" i="14" s="1"/>
  <c r="Q543" i="14" a="1"/>
  <c r="Q543" i="14" s="1"/>
  <c r="N543" i="14" a="1"/>
  <c r="N543" i="14" s="1"/>
  <c r="J543" i="14" a="1"/>
  <c r="J543" i="14" s="1"/>
  <c r="G543" i="14" a="1"/>
  <c r="G543" i="14" s="1"/>
  <c r="O542" i="14" a="1"/>
  <c r="O542" i="14" s="1"/>
  <c r="H542" i="14" a="1"/>
  <c r="H542" i="14" s="1"/>
  <c r="Q541" i="14" a="1"/>
  <c r="Q541" i="14" s="1"/>
  <c r="N541" i="14" a="1"/>
  <c r="N541" i="14" s="1"/>
  <c r="J541" i="14" a="1"/>
  <c r="J541" i="14" s="1"/>
  <c r="G541" i="14" a="1"/>
  <c r="G541" i="14" s="1"/>
  <c r="O540" i="14" a="1"/>
  <c r="O540" i="14" s="1"/>
  <c r="L540" i="14" a="1"/>
  <c r="L540" i="14" s="1"/>
  <c r="I540" i="14" a="1"/>
  <c r="I540" i="14" s="1"/>
  <c r="Q539" i="14" a="1"/>
  <c r="Q539" i="14" s="1"/>
  <c r="N539" i="14" a="1"/>
  <c r="N539" i="14" s="1"/>
  <c r="J539" i="14" a="1"/>
  <c r="J539" i="14" s="1"/>
  <c r="G539" i="14" a="1"/>
  <c r="G539" i="14" s="1"/>
  <c r="O538" i="14" a="1"/>
  <c r="O538" i="14" s="1"/>
  <c r="H538" i="14" a="1"/>
  <c r="H538" i="14" s="1"/>
  <c r="Q537" i="14" a="1"/>
  <c r="Q537" i="14" s="1"/>
  <c r="N537" i="14" a="1"/>
  <c r="N537" i="14" s="1"/>
  <c r="J537" i="14" a="1"/>
  <c r="J537" i="14" s="1"/>
  <c r="P536" i="14" a="1"/>
  <c r="P536" i="14" s="1"/>
  <c r="L536" i="14" a="1"/>
  <c r="L536" i="14" s="1"/>
  <c r="I536" i="14" a="1"/>
  <c r="I536" i="14" s="1"/>
  <c r="N535" i="14" a="1"/>
  <c r="N535" i="14" s="1"/>
  <c r="J535" i="14" a="1"/>
  <c r="J535" i="14" s="1"/>
  <c r="G535" i="14" a="1"/>
  <c r="G535" i="14" s="1"/>
  <c r="O534" i="14" a="1"/>
  <c r="O534" i="14" s="1"/>
  <c r="L534" i="14" a="1"/>
  <c r="L534" i="14" s="1"/>
  <c r="H534" i="14" a="1"/>
  <c r="H534" i="14" s="1"/>
  <c r="Q533" i="14" a="1"/>
  <c r="Q533" i="14" s="1"/>
  <c r="M533" i="14" a="1"/>
  <c r="M533" i="14" s="1"/>
  <c r="F533" i="14" a="1"/>
  <c r="F533" i="14" s="1"/>
  <c r="N532" i="14" a="1"/>
  <c r="N532" i="14" s="1"/>
  <c r="K532" i="14" a="1"/>
  <c r="K532" i="14" s="1"/>
  <c r="G532" i="14" a="1"/>
  <c r="G532" i="14" s="1"/>
  <c r="P531" i="14" a="1"/>
  <c r="P531" i="14" s="1"/>
  <c r="L531" i="14" a="1"/>
  <c r="L531" i="14" s="1"/>
  <c r="I531" i="14" a="1"/>
  <c r="I531" i="14" s="1"/>
  <c r="Q530" i="14" a="1"/>
  <c r="Q530" i="14" s="1"/>
  <c r="J530" i="14" a="1"/>
  <c r="J530" i="14" s="1"/>
  <c r="F530" i="14" a="1"/>
  <c r="F530" i="14" s="1"/>
  <c r="O529" i="14" a="1"/>
  <c r="O529" i="14" s="1"/>
  <c r="K529" i="14" a="1"/>
  <c r="K529" i="14" s="1"/>
  <c r="H529" i="14" a="1"/>
  <c r="H529" i="14" s="1"/>
  <c r="P528" i="14" a="1"/>
  <c r="P528" i="14" s="1"/>
  <c r="BL528" i="14" s="1"/>
  <c r="M528" i="14" a="1"/>
  <c r="M528" i="14" s="1"/>
  <c r="BI528" i="14" s="1"/>
  <c r="I528" i="14" a="1"/>
  <c r="I528" i="14" s="1"/>
  <c r="BE528" i="14" s="1"/>
  <c r="N527" i="14" a="1"/>
  <c r="N527" i="14" s="1"/>
  <c r="BJ527" i="14" s="1"/>
  <c r="J527" i="14" a="1"/>
  <c r="J527" i="14" s="1"/>
  <c r="BF527" i="14" s="1"/>
  <c r="G527" i="14" a="1"/>
  <c r="G527" i="14" s="1"/>
  <c r="BC527" i="14" s="1"/>
  <c r="O526" i="14" a="1"/>
  <c r="O526" i="14" s="1"/>
  <c r="BK526" i="14" s="1"/>
  <c r="L526" i="14" a="1"/>
  <c r="L526" i="14" s="1"/>
  <c r="BH526" i="14" s="1"/>
  <c r="H526" i="14" a="1"/>
  <c r="H526" i="14" s="1"/>
  <c r="BD526" i="14" s="1"/>
  <c r="Q525" i="14" a="1"/>
  <c r="Q525" i="14" s="1"/>
  <c r="BM525" i="14" s="1"/>
  <c r="M525" i="14" a="1"/>
  <c r="M525" i="14" s="1"/>
  <c r="BI525" i="14" s="1"/>
  <c r="F525" i="14" a="1"/>
  <c r="F525" i="14" s="1"/>
  <c r="BB525" i="14" s="1"/>
  <c r="N524" i="14" a="1"/>
  <c r="N524" i="14" s="1"/>
  <c r="BJ524" i="14" s="1"/>
  <c r="K524" i="14" a="1"/>
  <c r="K524" i="14" s="1"/>
  <c r="BG524" i="14" s="1"/>
  <c r="G524" i="14" a="1"/>
  <c r="G524" i="14" s="1"/>
  <c r="BC524" i="14" s="1"/>
  <c r="P523" i="14" a="1"/>
  <c r="P523" i="14" s="1"/>
  <c r="L523" i="14" a="1"/>
  <c r="L523" i="14" s="1"/>
  <c r="I523" i="14" a="1"/>
  <c r="I523" i="14" s="1"/>
  <c r="Q522" i="14" a="1"/>
  <c r="Q522" i="14" s="1"/>
  <c r="BM522" i="14" s="1"/>
  <c r="J522" i="14" a="1"/>
  <c r="J522" i="14" s="1"/>
  <c r="BF522" i="14" s="1"/>
  <c r="F522" i="14" a="1"/>
  <c r="F522" i="14" s="1"/>
  <c r="BB522" i="14" s="1"/>
  <c r="O521" i="14" a="1"/>
  <c r="O521" i="14" s="1"/>
  <c r="BK521" i="14" s="1"/>
  <c r="K521" i="14" a="1"/>
  <c r="K521" i="14" s="1"/>
  <c r="BG521" i="14" s="1"/>
  <c r="H521" i="14" a="1"/>
  <c r="H521" i="14" s="1"/>
  <c r="BD521" i="14" s="1"/>
  <c r="P520" i="14" a="1"/>
  <c r="P520" i="14" s="1"/>
  <c r="BL520" i="14" s="1"/>
  <c r="M520" i="14" a="1"/>
  <c r="M520" i="14" s="1"/>
  <c r="BI520" i="14" s="1"/>
  <c r="F520" i="14" a="1"/>
  <c r="F520" i="14" s="1"/>
  <c r="BB520" i="14" s="1"/>
  <c r="O519" i="14" a="1"/>
  <c r="O519" i="14" s="1"/>
  <c r="BK519" i="14" s="1"/>
  <c r="L519" i="14" a="1"/>
  <c r="L519" i="14" s="1"/>
  <c r="BH519" i="14" s="1"/>
  <c r="I519" i="14" a="1"/>
  <c r="I519" i="14" s="1"/>
  <c r="BE519" i="14" s="1"/>
  <c r="N518" i="14" a="1"/>
  <c r="N518" i="14" s="1"/>
  <c r="BJ518" i="14" s="1"/>
  <c r="K518" i="14" a="1"/>
  <c r="K518" i="14" s="1"/>
  <c r="BG518" i="14" s="1"/>
  <c r="H518" i="14" a="1"/>
  <c r="H518" i="14" s="1"/>
  <c r="BD518" i="14" s="1"/>
  <c r="Q517" i="14" a="1"/>
  <c r="Q517" i="14" s="1"/>
  <c r="J517" i="14" a="1"/>
  <c r="J517" i="14" s="1"/>
  <c r="G517" i="14" a="1"/>
  <c r="G517" i="14" s="1"/>
  <c r="P516" i="14" a="1"/>
  <c r="P516" i="14" s="1"/>
  <c r="BL516" i="14" s="1"/>
  <c r="M516" i="14" a="1"/>
  <c r="M516" i="14" s="1"/>
  <c r="BI516" i="14" s="1"/>
  <c r="F516" i="14" a="1"/>
  <c r="F516" i="14" s="1"/>
  <c r="BB516" i="14" s="1"/>
  <c r="O515" i="14" a="1"/>
  <c r="O515" i="14" s="1"/>
  <c r="BK515" i="14" s="1"/>
  <c r="L515" i="14" a="1"/>
  <c r="L515" i="14" s="1"/>
  <c r="BH515" i="14" s="1"/>
  <c r="I515" i="14" a="1"/>
  <c r="I515" i="14" s="1"/>
  <c r="BE515" i="14" s="1"/>
  <c r="N514" i="14" a="1"/>
  <c r="N514" i="14" s="1"/>
  <c r="BJ514" i="14" s="1"/>
  <c r="K514" i="14" a="1"/>
  <c r="K514" i="14" s="1"/>
  <c r="BG514" i="14" s="1"/>
  <c r="H514" i="14" a="1"/>
  <c r="H514" i="14" s="1"/>
  <c r="BD514" i="14" s="1"/>
  <c r="Q513" i="14" a="1"/>
  <c r="Q513" i="14" s="1"/>
  <c r="BM513" i="14" s="1"/>
  <c r="J513" i="14" a="1"/>
  <c r="J513" i="14" s="1"/>
  <c r="BF513" i="14" s="1"/>
  <c r="G513" i="14" a="1"/>
  <c r="G513" i="14" s="1"/>
  <c r="BC513" i="14" s="1"/>
  <c r="P512" i="14" a="1"/>
  <c r="P512" i="14" s="1"/>
  <c r="BL512" i="14" s="1"/>
  <c r="M512" i="14" a="1"/>
  <c r="M512" i="14" s="1"/>
  <c r="BI512" i="14" s="1"/>
  <c r="F512" i="14" a="1"/>
  <c r="F512" i="14" s="1"/>
  <c r="BB512" i="14" s="1"/>
  <c r="O511" i="14" a="1"/>
  <c r="O511" i="14" s="1"/>
  <c r="L511" i="14" a="1"/>
  <c r="L511" i="14" s="1"/>
  <c r="I511" i="14" a="1"/>
  <c r="I511" i="14" s="1"/>
  <c r="N510" i="14" a="1"/>
  <c r="N510" i="14" s="1"/>
  <c r="BJ510" i="14" s="1"/>
  <c r="K510" i="14" a="1"/>
  <c r="K510" i="14" s="1"/>
  <c r="BG510" i="14" s="1"/>
  <c r="G510" i="14" a="1"/>
  <c r="G510" i="14" s="1"/>
  <c r="BC510" i="14" s="1"/>
  <c r="P509" i="14" a="1"/>
  <c r="P509" i="14" s="1"/>
  <c r="BL509" i="14" s="1"/>
  <c r="L509" i="14" a="1"/>
  <c r="L509" i="14" s="1"/>
  <c r="BH509" i="14" s="1"/>
  <c r="I509" i="14" a="1"/>
  <c r="I509" i="14" s="1"/>
  <c r="BE509" i="14" s="1"/>
  <c r="Q508" i="14" a="1"/>
  <c r="Q508" i="14" s="1"/>
  <c r="BM508" i="14" s="1"/>
  <c r="J508" i="14" a="1"/>
  <c r="J508" i="14" s="1"/>
  <c r="BF508" i="14" s="1"/>
  <c r="F508" i="14" a="1"/>
  <c r="F508" i="14" s="1"/>
  <c r="BB508" i="14" s="1"/>
  <c r="O507" i="14" a="1"/>
  <c r="O507" i="14" s="1"/>
  <c r="BK507" i="14" s="1"/>
  <c r="K507" i="14" a="1"/>
  <c r="K507" i="14" s="1"/>
  <c r="BG507" i="14" s="1"/>
  <c r="H507" i="14" a="1"/>
  <c r="H507" i="14" s="1"/>
  <c r="BD507" i="14" s="1"/>
  <c r="P506" i="14" a="1"/>
  <c r="P506" i="14" s="1"/>
  <c r="BL506" i="14" s="1"/>
  <c r="M506" i="14" a="1"/>
  <c r="M506" i="14" s="1"/>
  <c r="BI506" i="14" s="1"/>
  <c r="I506" i="14" a="1"/>
  <c r="I506" i="14" s="1"/>
  <c r="BE506" i="14" s="1"/>
  <c r="N505" i="14" a="1"/>
  <c r="N505" i="14" s="1"/>
  <c r="J505" i="14" a="1"/>
  <c r="J505" i="14" s="1"/>
  <c r="G505" i="14" a="1"/>
  <c r="G505" i="14" s="1"/>
  <c r="O504" i="14" a="1"/>
  <c r="O504" i="14" s="1"/>
  <c r="BK504" i="14" s="1"/>
  <c r="L504" i="14" a="1"/>
  <c r="L504" i="14" s="1"/>
  <c r="BH504" i="14" s="1"/>
  <c r="H504" i="14" a="1"/>
  <c r="H504" i="14" s="1"/>
  <c r="BD504" i="14" s="1"/>
  <c r="Q503" i="14" a="1"/>
  <c r="Q503" i="14" s="1"/>
  <c r="BM503" i="14" s="1"/>
  <c r="M503" i="14" a="1"/>
  <c r="M503" i="14" s="1"/>
  <c r="BI503" i="14" s="1"/>
  <c r="F503" i="14" a="1"/>
  <c r="F503" i="14" s="1"/>
  <c r="BB503" i="14" s="1"/>
  <c r="N502" i="14" a="1"/>
  <c r="N502" i="14" s="1"/>
  <c r="BJ502" i="14" s="1"/>
  <c r="K502" i="14" a="1"/>
  <c r="K502" i="14" s="1"/>
  <c r="BG502" i="14" s="1"/>
  <c r="G502" i="14" a="1"/>
  <c r="G502" i="14" s="1"/>
  <c r="BC502" i="14" s="1"/>
  <c r="P501" i="14" a="1"/>
  <c r="P501" i="14" s="1"/>
  <c r="BL501" i="14" s="1"/>
  <c r="L501" i="14" a="1"/>
  <c r="L501" i="14" s="1"/>
  <c r="BH501" i="14" s="1"/>
  <c r="I501" i="14" a="1"/>
  <c r="I501" i="14" s="1"/>
  <c r="BE501" i="14" s="1"/>
  <c r="Q500" i="14" a="1"/>
  <c r="Q500" i="14" s="1"/>
  <c r="BM500" i="14" s="1"/>
  <c r="J500" i="14" a="1"/>
  <c r="J500" i="14" s="1"/>
  <c r="BF500" i="14" s="1"/>
  <c r="F500" i="14" a="1"/>
  <c r="F500" i="14" s="1"/>
  <c r="BB500" i="14" s="1"/>
  <c r="O499" i="14" a="1"/>
  <c r="O499" i="14" s="1"/>
  <c r="L499" i="14" a="1"/>
  <c r="L499" i="14" s="1"/>
  <c r="I499" i="14" a="1"/>
  <c r="I499" i="14" s="1"/>
  <c r="N498" i="14" a="1"/>
  <c r="N498" i="14" s="1"/>
  <c r="BJ498" i="14" s="1"/>
  <c r="K498" i="14" a="1"/>
  <c r="K498" i="14" s="1"/>
  <c r="BG498" i="14" s="1"/>
  <c r="H498" i="14" a="1"/>
  <c r="H498" i="14" s="1"/>
  <c r="BD498" i="14" s="1"/>
  <c r="Q497" i="14" a="1"/>
  <c r="Q497" i="14" s="1"/>
  <c r="BM497" i="14" s="1"/>
  <c r="M497" i="14" a="1"/>
  <c r="M497" i="14" s="1"/>
  <c r="BI497" i="14" s="1"/>
  <c r="F497" i="14" a="1"/>
  <c r="F497" i="14" s="1"/>
  <c r="BB497" i="14" s="1"/>
  <c r="N496" i="14" a="1"/>
  <c r="N496" i="14" s="1"/>
  <c r="BJ496" i="14" s="1"/>
  <c r="K496" i="14" a="1"/>
  <c r="K496" i="14" s="1"/>
  <c r="BG496" i="14" s="1"/>
  <c r="G496" i="14" a="1"/>
  <c r="G496" i="14" s="1"/>
  <c r="BC496" i="14" s="1"/>
  <c r="P495" i="14" a="1"/>
  <c r="P495" i="14" s="1"/>
  <c r="BL495" i="14" s="1"/>
  <c r="M495" i="14" a="1"/>
  <c r="M495" i="14" s="1"/>
  <c r="BI495" i="14" s="1"/>
  <c r="G495" i="14" a="1"/>
  <c r="G495" i="14" s="1"/>
  <c r="BC495" i="14" s="1"/>
  <c r="O494" i="14" a="1"/>
  <c r="O494" i="14" s="1"/>
  <c r="BK494" i="14" s="1"/>
  <c r="H494" i="14" a="1"/>
  <c r="H494" i="14" s="1"/>
  <c r="BD494" i="14" s="1"/>
  <c r="P493" i="14" a="1"/>
  <c r="P493" i="14" s="1"/>
  <c r="M493" i="14" a="1"/>
  <c r="M493" i="14" s="1"/>
  <c r="I493" i="14" a="1"/>
  <c r="I493" i="14" s="1"/>
  <c r="F493" i="14" a="1"/>
  <c r="F493" i="14" s="1"/>
  <c r="N492" i="14" a="1"/>
  <c r="N492" i="14" s="1"/>
  <c r="K492" i="14" a="1"/>
  <c r="K492" i="14" s="1"/>
  <c r="G492" i="14" a="1"/>
  <c r="G492" i="14" s="1"/>
  <c r="L491" i="14" a="1"/>
  <c r="L491" i="14" s="1"/>
  <c r="H491" i="14" a="1"/>
  <c r="H491" i="14" s="1"/>
  <c r="Q490" i="14" a="1"/>
  <c r="Q490" i="14" s="1"/>
  <c r="M490" i="14" a="1"/>
  <c r="M490" i="14" s="1"/>
  <c r="J490" i="14" a="1"/>
  <c r="J490" i="14" s="1"/>
  <c r="F490" i="14" a="1"/>
  <c r="F490" i="14" s="1"/>
  <c r="O489" i="14" a="1"/>
  <c r="O489" i="14" s="1"/>
  <c r="K489" i="14" a="1"/>
  <c r="K489" i="14" s="1"/>
  <c r="P488" i="14" a="1"/>
  <c r="P488" i="14" s="1"/>
  <c r="L488" i="14" a="1"/>
  <c r="L488" i="14" s="1"/>
  <c r="I488" i="14" a="1"/>
  <c r="I488" i="14" s="1"/>
  <c r="Q487" i="14" a="1"/>
  <c r="Q487" i="14" s="1"/>
  <c r="N487" i="14" a="1"/>
  <c r="N487" i="14" s="1"/>
  <c r="J487" i="14" a="1"/>
  <c r="J487" i="14" s="1"/>
  <c r="G487" i="14" a="1"/>
  <c r="G487" i="14" s="1"/>
  <c r="O486" i="14" a="1"/>
  <c r="O486" i="14" s="1"/>
  <c r="H486" i="14" a="1"/>
  <c r="H486" i="14" s="1"/>
  <c r="P485" i="14" a="1"/>
  <c r="P485" i="14" s="1"/>
  <c r="M485" i="14" a="1"/>
  <c r="M485" i="14" s="1"/>
  <c r="I485" i="14" a="1"/>
  <c r="I485" i="14" s="1"/>
  <c r="F485" i="14" a="1"/>
  <c r="F485" i="14" s="1"/>
  <c r="BB485" i="14" s="1"/>
  <c r="N484" i="14" a="1"/>
  <c r="N484" i="14" s="1"/>
  <c r="K484" i="14" a="1"/>
  <c r="K484" i="14" s="1"/>
  <c r="G484" i="14" a="1"/>
  <c r="G484" i="14" s="1"/>
  <c r="L483" i="14" a="1"/>
  <c r="L483" i="14" s="1"/>
  <c r="H483" i="14" a="1"/>
  <c r="H483" i="14" s="1"/>
  <c r="Q482" i="14" a="1"/>
  <c r="Q482" i="14" s="1"/>
  <c r="M482" i="14" a="1"/>
  <c r="M482" i="14" s="1"/>
  <c r="J482" i="14" a="1"/>
  <c r="J482" i="14" s="1"/>
  <c r="F482" i="14" a="1"/>
  <c r="F482" i="14" s="1"/>
  <c r="BB482" i="14" s="1"/>
  <c r="O481" i="14" a="1"/>
  <c r="O481" i="14" s="1"/>
  <c r="K481" i="14" a="1"/>
  <c r="K481" i="14" s="1"/>
  <c r="P480" i="14" a="1"/>
  <c r="P480" i="14" s="1"/>
  <c r="L480" i="14" a="1"/>
  <c r="L480" i="14" s="1"/>
  <c r="I480" i="14" a="1"/>
  <c r="I480" i="14" s="1"/>
  <c r="Q479" i="14" a="1"/>
  <c r="Q479" i="14" s="1"/>
  <c r="N479" i="14" a="1"/>
  <c r="N479" i="14" s="1"/>
  <c r="J479" i="14" a="1"/>
  <c r="J479" i="14" s="1"/>
  <c r="G479" i="14" a="1"/>
  <c r="G479" i="14" s="1"/>
  <c r="O478" i="14" a="1"/>
  <c r="O478" i="14" s="1"/>
  <c r="L478" i="14" a="1"/>
  <c r="L478" i="14" s="1"/>
  <c r="H478" i="14" a="1"/>
  <c r="H478" i="14" s="1"/>
  <c r="Q477" i="14" a="1"/>
  <c r="Q477" i="14" s="1"/>
  <c r="M477" i="14" a="1"/>
  <c r="M477" i="14" s="1"/>
  <c r="F477" i="14" a="1"/>
  <c r="F477" i="14" s="1"/>
  <c r="BB477" i="14" s="1"/>
  <c r="N476" i="14" a="1"/>
  <c r="N476" i="14" s="1"/>
  <c r="K476" i="14" a="1"/>
  <c r="K476" i="14" s="1"/>
  <c r="G476" i="14" a="1"/>
  <c r="G476" i="14" s="1"/>
  <c r="BC476" i="14" s="1"/>
  <c r="P475" i="14" a="1"/>
  <c r="P475" i="14" s="1"/>
  <c r="BL475" i="14" s="1"/>
  <c r="L475" i="14" a="1"/>
  <c r="L475" i="14" s="1"/>
  <c r="BH475" i="14" s="1"/>
  <c r="I475" i="14" a="1"/>
  <c r="I475" i="14" s="1"/>
  <c r="BE475" i="14" s="1"/>
  <c r="Q474" i="14" a="1"/>
  <c r="Q474" i="14" s="1"/>
  <c r="J474" i="14" a="1"/>
  <c r="J474" i="14" s="1"/>
  <c r="F474" i="14" a="1"/>
  <c r="F474" i="14" s="1"/>
  <c r="BB474" i="14" s="1"/>
  <c r="O473" i="14" a="1"/>
  <c r="O473" i="14" s="1"/>
  <c r="K473" i="14" a="1"/>
  <c r="K473" i="14" s="1"/>
  <c r="H473" i="14" a="1"/>
  <c r="H473" i="14" s="1"/>
  <c r="BD473" i="14" s="1"/>
  <c r="P472" i="14" a="1"/>
  <c r="P472" i="14" s="1"/>
  <c r="BL472" i="14" s="1"/>
  <c r="M472" i="14" a="1"/>
  <c r="M472" i="14" s="1"/>
  <c r="BI472" i="14" s="1"/>
  <c r="I472" i="14" a="1"/>
  <c r="I472" i="14" s="1"/>
  <c r="BE472" i="14" s="1"/>
  <c r="N471" i="14" a="1"/>
  <c r="N471" i="14" s="1"/>
  <c r="J471" i="14" a="1"/>
  <c r="J471" i="14" s="1"/>
  <c r="G471" i="14" a="1"/>
  <c r="G471" i="14" s="1"/>
  <c r="O470" i="14" a="1"/>
  <c r="O470" i="14" s="1"/>
  <c r="BK470" i="14" s="1"/>
  <c r="L470" i="14" a="1"/>
  <c r="L470" i="14" s="1"/>
  <c r="BH470" i="14" s="1"/>
  <c r="H470" i="14" a="1"/>
  <c r="H470" i="14" s="1"/>
  <c r="BD470" i="14" s="1"/>
  <c r="Q469" i="14" a="1"/>
  <c r="Q469" i="14" s="1"/>
  <c r="BM469" i="14" s="1"/>
  <c r="M469" i="14" a="1"/>
  <c r="M469" i="14" s="1"/>
  <c r="BI469" i="14" s="1"/>
  <c r="F469" i="14" a="1"/>
  <c r="F469" i="14" s="1"/>
  <c r="BB469" i="14" s="1"/>
  <c r="N468" i="14" a="1"/>
  <c r="N468" i="14" s="1"/>
  <c r="K468" i="14" a="1"/>
  <c r="K468" i="14" s="1"/>
  <c r="G468" i="14" a="1"/>
  <c r="G468" i="14" s="1"/>
  <c r="BC468" i="14" s="1"/>
  <c r="P467" i="14" a="1"/>
  <c r="P467" i="14" s="1"/>
  <c r="BL467" i="14" s="1"/>
  <c r="L467" i="14" a="1"/>
  <c r="L467" i="14" s="1"/>
  <c r="BH467" i="14" s="1"/>
  <c r="I467" i="14" a="1"/>
  <c r="I467" i="14" s="1"/>
  <c r="BE467" i="14" s="1"/>
  <c r="Q466" i="14" a="1"/>
  <c r="Q466" i="14" s="1"/>
  <c r="BM466" i="14" s="1"/>
  <c r="J466" i="14" a="1"/>
  <c r="J466" i="14" s="1"/>
  <c r="BF466" i="14" s="1"/>
  <c r="F466" i="14" a="1"/>
  <c r="F466" i="14" s="1"/>
  <c r="BB466" i="14" s="1"/>
  <c r="O465" i="14" a="1"/>
  <c r="O465" i="14" s="1"/>
  <c r="K465" i="14" a="1"/>
  <c r="K465" i="14" s="1"/>
  <c r="H465" i="14" a="1"/>
  <c r="H465" i="14" s="1"/>
  <c r="BD465" i="14" s="1"/>
  <c r="P464" i="14" a="1"/>
  <c r="P464" i="14" s="1"/>
  <c r="M464" i="14" a="1"/>
  <c r="M464" i="14" s="1"/>
  <c r="I464" i="14" a="1"/>
  <c r="I464" i="14" s="1"/>
  <c r="N463" i="14" a="1"/>
  <c r="N463" i="14" s="1"/>
  <c r="J463" i="14" a="1"/>
  <c r="J463" i="14" s="1"/>
  <c r="G463" i="14" a="1"/>
  <c r="G463" i="14" s="1"/>
  <c r="O462" i="14" a="1"/>
  <c r="O462" i="14" s="1"/>
  <c r="L462" i="14" a="1"/>
  <c r="L462" i="14" s="1"/>
  <c r="H462" i="14" a="1"/>
  <c r="H462" i="14" s="1"/>
  <c r="Q461" i="14" a="1"/>
  <c r="Q461" i="14" s="1"/>
  <c r="M461" i="14" a="1"/>
  <c r="M461" i="14" s="1"/>
  <c r="F461" i="14" a="1"/>
  <c r="F461" i="14" s="1"/>
  <c r="BB461" i="14" s="1"/>
  <c r="N460" i="14" a="1"/>
  <c r="N460" i="14" s="1"/>
  <c r="K460" i="14" a="1"/>
  <c r="K460" i="14" s="1"/>
  <c r="G460" i="14" a="1"/>
  <c r="G460" i="14" s="1"/>
  <c r="P459" i="14" a="1"/>
  <c r="P459" i="14" s="1"/>
  <c r="L459" i="14" a="1"/>
  <c r="L459" i="14" s="1"/>
  <c r="I459" i="14" a="1"/>
  <c r="I459" i="14" s="1"/>
  <c r="Q458" i="14" a="1"/>
  <c r="Q458" i="14" s="1"/>
  <c r="J458" i="14" a="1"/>
  <c r="J458" i="14" s="1"/>
  <c r="BF458" i="14" s="1"/>
  <c r="F458" i="14" a="1"/>
  <c r="F458" i="14" s="1"/>
  <c r="BB458" i="14" s="1"/>
  <c r="O457" i="14" a="1"/>
  <c r="O457" i="14" s="1"/>
  <c r="K457" i="14" a="1"/>
  <c r="K457" i="14" s="1"/>
  <c r="BG457" i="14" s="1"/>
  <c r="H457" i="14" a="1"/>
  <c r="H457" i="14" s="1"/>
  <c r="BD457" i="14" s="1"/>
  <c r="P456" i="14" a="1"/>
  <c r="P456" i="14" s="1"/>
  <c r="M456" i="14" a="1"/>
  <c r="M456" i="14" s="1"/>
  <c r="I456" i="14" a="1"/>
  <c r="I456" i="14" s="1"/>
  <c r="BE456" i="14" s="1"/>
  <c r="N455" i="14" a="1"/>
  <c r="N455" i="14" s="1"/>
  <c r="J455" i="14" a="1"/>
  <c r="J455" i="14" s="1"/>
  <c r="BF455" i="14" s="1"/>
  <c r="G455" i="14" a="1"/>
  <c r="G455" i="14" s="1"/>
  <c r="BC455" i="14" s="1"/>
  <c r="O454" i="14" a="1"/>
  <c r="O454" i="14" s="1"/>
  <c r="BK454" i="14" s="1"/>
  <c r="L454" i="14" a="1"/>
  <c r="L454" i="14" s="1"/>
  <c r="BH454" i="14" s="1"/>
  <c r="H454" i="14" a="1"/>
  <c r="H454" i="14" s="1"/>
  <c r="BD454" i="14" s="1"/>
  <c r="Q453" i="14" a="1"/>
  <c r="Q453" i="14" s="1"/>
  <c r="M453" i="14" a="1"/>
  <c r="M453" i="14" s="1"/>
  <c r="F453" i="14" a="1"/>
  <c r="F453" i="14" s="1"/>
  <c r="BB453" i="14" s="1"/>
  <c r="N452" i="14" a="1"/>
  <c r="N452" i="14" s="1"/>
  <c r="K452" i="14" a="1"/>
  <c r="K452" i="14" s="1"/>
  <c r="G452" i="14" a="1"/>
  <c r="G452" i="14" s="1"/>
  <c r="P451" i="14" a="1"/>
  <c r="P451" i="14" s="1"/>
  <c r="L451" i="14" a="1"/>
  <c r="L451" i="14" s="1"/>
  <c r="I451" i="14" a="1"/>
  <c r="I451" i="14" s="1"/>
  <c r="Q450" i="14" a="1"/>
  <c r="Q450" i="14" s="1"/>
  <c r="J450" i="14" a="1"/>
  <c r="J450" i="14" s="1"/>
  <c r="F450" i="14" a="1"/>
  <c r="F450" i="14" s="1"/>
  <c r="BB450" i="14" s="1"/>
  <c r="O449" i="14" a="1"/>
  <c r="O449" i="14" s="1"/>
  <c r="K449" i="14" a="1"/>
  <c r="K449" i="14" s="1"/>
  <c r="H449" i="14" a="1"/>
  <c r="H449" i="14" s="1"/>
  <c r="P448" i="14" a="1"/>
  <c r="P448" i="14" s="1"/>
  <c r="M448" i="14" a="1"/>
  <c r="M448" i="14" s="1"/>
  <c r="I448" i="14" a="1"/>
  <c r="I448" i="14" s="1"/>
  <c r="N447" i="14" a="1"/>
  <c r="N447" i="14" s="1"/>
  <c r="J447" i="14" a="1"/>
  <c r="J447" i="14" s="1"/>
  <c r="G447" i="14" a="1"/>
  <c r="G447" i="14" s="1"/>
  <c r="O446" i="14" a="1"/>
  <c r="O446" i="14" s="1"/>
  <c r="L446" i="14" a="1"/>
  <c r="L446" i="14" s="1"/>
  <c r="H446" i="14" a="1"/>
  <c r="H446" i="14" s="1"/>
  <c r="Q445" i="14" a="1"/>
  <c r="Q445" i="14" s="1"/>
  <c r="BM445" i="14" s="1"/>
  <c r="M445" i="14" a="1"/>
  <c r="M445" i="14" s="1"/>
  <c r="BI445" i="14" s="1"/>
  <c r="F445" i="14" a="1"/>
  <c r="F445" i="14" s="1"/>
  <c r="BB445" i="14" s="1"/>
  <c r="N444" i="14" a="1"/>
  <c r="N444" i="14" s="1"/>
  <c r="K444" i="14" a="1"/>
  <c r="K444" i="14" s="1"/>
  <c r="BG444" i="14" s="1"/>
  <c r="G444" i="14" a="1"/>
  <c r="G444" i="14" s="1"/>
  <c r="BC444" i="14" s="1"/>
  <c r="P443" i="14" a="1"/>
  <c r="P443" i="14" s="1"/>
  <c r="BL443" i="14" s="1"/>
  <c r="L443" i="14" a="1"/>
  <c r="L443" i="14" s="1"/>
  <c r="BH443" i="14" s="1"/>
  <c r="I443" i="14" a="1"/>
  <c r="I443" i="14" s="1"/>
  <c r="BE443" i="14" s="1"/>
  <c r="Q442" i="14" a="1"/>
  <c r="Q442" i="14" s="1"/>
  <c r="BM442" i="14" s="1"/>
  <c r="J442" i="14" a="1"/>
  <c r="J442" i="14" s="1"/>
  <c r="BF442" i="14" s="1"/>
  <c r="F442" i="14" a="1"/>
  <c r="F442" i="14" s="1"/>
  <c r="BB442" i="14" s="1"/>
  <c r="O441" i="14" a="1"/>
  <c r="O441" i="14" s="1"/>
  <c r="K441" i="14" a="1"/>
  <c r="K441" i="14" s="1"/>
  <c r="H441" i="14" a="1"/>
  <c r="H441" i="14" s="1"/>
  <c r="P440" i="14" a="1"/>
  <c r="P440" i="14" s="1"/>
  <c r="M440" i="14" a="1"/>
  <c r="M440" i="14" s="1"/>
  <c r="I440" i="14" a="1"/>
  <c r="I440" i="14" s="1"/>
  <c r="N439" i="14" a="1"/>
  <c r="N439" i="14" s="1"/>
  <c r="J439" i="14" a="1"/>
  <c r="J439" i="14" s="1"/>
  <c r="G439" i="14" a="1"/>
  <c r="G439" i="14" s="1"/>
  <c r="O438" i="14" a="1"/>
  <c r="O438" i="14" s="1"/>
  <c r="L438" i="14" a="1"/>
  <c r="L438" i="14" s="1"/>
  <c r="H438" i="14" a="1"/>
  <c r="H438" i="14" s="1"/>
  <c r="Q437" i="14" a="1"/>
  <c r="Q437" i="14" s="1"/>
  <c r="BM437" i="14" s="1"/>
  <c r="M437" i="14" a="1"/>
  <c r="M437" i="14" s="1"/>
  <c r="BI437" i="14" s="1"/>
  <c r="F437" i="14" a="1"/>
  <c r="F437" i="14" s="1"/>
  <c r="BB437" i="14" s="1"/>
  <c r="N436" i="14" a="1"/>
  <c r="N436" i="14" s="1"/>
  <c r="BJ436" i="14" s="1"/>
  <c r="K436" i="14" a="1"/>
  <c r="K436" i="14" s="1"/>
  <c r="BG436" i="14" s="1"/>
  <c r="G436" i="14" a="1"/>
  <c r="G436" i="14" s="1"/>
  <c r="BC436" i="14" s="1"/>
  <c r="P435" i="14" a="1"/>
  <c r="P435" i="14" s="1"/>
  <c r="L435" i="14" a="1"/>
  <c r="L435" i="14" s="1"/>
  <c r="I435" i="14" a="1"/>
  <c r="I435" i="14" s="1"/>
  <c r="Q434" i="14" a="1"/>
  <c r="Q434" i="14" s="1"/>
  <c r="J434" i="14" a="1"/>
  <c r="J434" i="14" s="1"/>
  <c r="F434" i="14" a="1"/>
  <c r="F434" i="14" s="1"/>
  <c r="BB434" i="14" s="1"/>
  <c r="O433" i="14" a="1"/>
  <c r="O433" i="14" s="1"/>
  <c r="K433" i="14" a="1"/>
  <c r="K433" i="14" s="1"/>
  <c r="H433" i="14" a="1"/>
  <c r="H433" i="14" s="1"/>
  <c r="P432" i="14" a="1"/>
  <c r="P432" i="14" s="1"/>
  <c r="M432" i="14" a="1"/>
  <c r="M432" i="14" s="1"/>
  <c r="I432" i="14" a="1"/>
  <c r="I432" i="14" s="1"/>
  <c r="N431" i="14" a="1"/>
  <c r="N431" i="14" s="1"/>
  <c r="BJ431" i="14" s="1"/>
  <c r="J431" i="14" a="1"/>
  <c r="J431" i="14" s="1"/>
  <c r="BF431" i="14" s="1"/>
  <c r="G431" i="14" a="1"/>
  <c r="G431" i="14" s="1"/>
  <c r="BC431" i="14" s="1"/>
  <c r="O430" i="14" a="1"/>
  <c r="O430" i="14" s="1"/>
  <c r="BK430" i="14" s="1"/>
  <c r="L430" i="14" a="1"/>
  <c r="L430" i="14" s="1"/>
  <c r="BH430" i="14" s="1"/>
  <c r="H430" i="14" a="1"/>
  <c r="H430" i="14" s="1"/>
  <c r="BD430" i="14" s="1"/>
  <c r="Q429" i="14" a="1"/>
  <c r="Q429" i="14" s="1"/>
  <c r="M429" i="14" a="1"/>
  <c r="M429" i="14" s="1"/>
  <c r="G429" i="14" a="1"/>
  <c r="G429" i="14" s="1"/>
  <c r="O428" i="14" a="1"/>
  <c r="O428" i="14" s="1"/>
  <c r="L428" i="14" a="1"/>
  <c r="L428" i="14" s="1"/>
  <c r="I428" i="14" a="1"/>
  <c r="I428" i="14" s="1"/>
  <c r="O427" i="14" a="1"/>
  <c r="O427" i="14" s="1"/>
  <c r="BK427" i="14" s="1"/>
  <c r="K427" i="14" a="1"/>
  <c r="K427" i="14" s="1"/>
  <c r="BG427" i="14" s="1"/>
  <c r="H427" i="14" a="1"/>
  <c r="H427" i="14" s="1"/>
  <c r="BD427" i="14" s="1"/>
  <c r="Q426" i="14" a="1"/>
  <c r="Q426" i="14" s="1"/>
  <c r="K426" i="14" a="1"/>
  <c r="K426" i="14" s="1"/>
  <c r="BG426" i="14" s="1"/>
  <c r="G426" i="14" a="1"/>
  <c r="G426" i="14" s="1"/>
  <c r="BC426" i="14" s="1"/>
  <c r="P425" i="14" a="1"/>
  <c r="P425" i="14" s="1"/>
  <c r="BL425" i="14" s="1"/>
  <c r="M425" i="14" a="1"/>
  <c r="M425" i="14" s="1"/>
  <c r="BI425" i="14" s="1"/>
  <c r="G425" i="14" a="1"/>
  <c r="G425" i="14" s="1"/>
  <c r="BC425" i="14" s="1"/>
  <c r="O424" i="14" a="1"/>
  <c r="O424" i="14" s="1"/>
  <c r="BK424" i="14" s="1"/>
  <c r="L424" i="14" a="1"/>
  <c r="L424" i="14" s="1"/>
  <c r="BH424" i="14" s="1"/>
  <c r="I424" i="14" a="1"/>
  <c r="I424" i="14" s="1"/>
  <c r="BE424" i="14" s="1"/>
  <c r="O423" i="14" a="1"/>
  <c r="O423" i="14" s="1"/>
  <c r="K423" i="14" a="1"/>
  <c r="K423" i="14" s="1"/>
  <c r="H423" i="14" a="1"/>
  <c r="H423" i="14" s="1"/>
  <c r="Q422" i="14" a="1"/>
  <c r="Q422" i="14" s="1"/>
  <c r="K422" i="14" a="1"/>
  <c r="K422" i="14" s="1"/>
  <c r="G422" i="14" a="1"/>
  <c r="G422" i="14" s="1"/>
  <c r="P421" i="14" a="1"/>
  <c r="P421" i="14" s="1"/>
  <c r="M421" i="14" a="1"/>
  <c r="M421" i="14" s="1"/>
  <c r="G421" i="14" a="1"/>
  <c r="G421" i="14" s="1"/>
  <c r="O420" i="14" a="1"/>
  <c r="O420" i="14" s="1"/>
  <c r="L420" i="14" a="1"/>
  <c r="L420" i="14" s="1"/>
  <c r="I420" i="14" a="1"/>
  <c r="I420" i="14" s="1"/>
  <c r="O419" i="14" a="1"/>
  <c r="O419" i="14" s="1"/>
  <c r="BK419" i="14" s="1"/>
  <c r="K419" i="14" a="1"/>
  <c r="K419" i="14" s="1"/>
  <c r="BG419" i="14" s="1"/>
  <c r="H419" i="14" a="1"/>
  <c r="H419" i="14" s="1"/>
  <c r="BD419" i="14" s="1"/>
  <c r="Q418" i="14" a="1"/>
  <c r="Q418" i="14" s="1"/>
  <c r="BM418" i="14" s="1"/>
  <c r="K418" i="14" a="1"/>
  <c r="K418" i="14" s="1"/>
  <c r="BG418" i="14" s="1"/>
  <c r="G418" i="14" a="1"/>
  <c r="G418" i="14" s="1"/>
  <c r="BC418" i="14" s="1"/>
  <c r="P417" i="14" a="1"/>
  <c r="P417" i="14" s="1"/>
  <c r="M417" i="14" a="1"/>
  <c r="M417" i="14" s="1"/>
  <c r="G417" i="14" a="1"/>
  <c r="G417" i="14" s="1"/>
  <c r="O416" i="14" a="1"/>
  <c r="O416" i="14" s="1"/>
  <c r="L416" i="14" a="1"/>
  <c r="L416" i="14" s="1"/>
  <c r="I416" i="14" a="1"/>
  <c r="I416" i="14" s="1"/>
  <c r="O415" i="14" a="1"/>
  <c r="O415" i="14" s="1"/>
  <c r="K415" i="14" a="1"/>
  <c r="K415" i="14" s="1"/>
  <c r="H415" i="14" a="1"/>
  <c r="H415" i="14" s="1"/>
  <c r="Q414" i="14" a="1"/>
  <c r="Q414" i="14" s="1"/>
  <c r="K414" i="14" a="1"/>
  <c r="K414" i="14" s="1"/>
  <c r="G414" i="14" a="1"/>
  <c r="G414" i="14" s="1"/>
  <c r="P413" i="14" a="1"/>
  <c r="P413" i="14" s="1"/>
  <c r="M413" i="14" a="1"/>
  <c r="M413" i="14" s="1"/>
  <c r="G413" i="14" a="1"/>
  <c r="G413" i="14" s="1"/>
  <c r="O412" i="14" a="1"/>
  <c r="O412" i="14" s="1"/>
  <c r="L412" i="14" a="1"/>
  <c r="L412" i="14" s="1"/>
  <c r="F412" i="14" a="1"/>
  <c r="F412" i="14" s="1"/>
  <c r="M411" i="14" a="1"/>
  <c r="M411" i="14" s="1"/>
  <c r="G411" i="14" a="1"/>
  <c r="G411" i="14" s="1"/>
  <c r="P410" i="14" a="1"/>
  <c r="P410" i="14" s="1"/>
  <c r="M410" i="14" a="1"/>
  <c r="M410" i="14" s="1"/>
  <c r="J410" i="14" a="1"/>
  <c r="J410" i="14" s="1"/>
  <c r="G410" i="14" a="1"/>
  <c r="G410" i="14" s="1"/>
  <c r="P409" i="14" a="1"/>
  <c r="P409" i="14" s="1"/>
  <c r="J409" i="14" a="1"/>
  <c r="J409" i="14" s="1"/>
  <c r="Q408" i="14" a="1"/>
  <c r="Q408" i="14" s="1"/>
  <c r="K408" i="14" a="1"/>
  <c r="K408" i="14" s="1"/>
  <c r="H408" i="14" a="1"/>
  <c r="H408" i="14" s="1"/>
  <c r="Q407" i="14" a="1"/>
  <c r="Q407" i="14" s="1"/>
  <c r="N407" i="14" a="1"/>
  <c r="N407" i="14" s="1"/>
  <c r="K407" i="14" a="1"/>
  <c r="K407" i="14" s="1"/>
  <c r="H407" i="14" a="1"/>
  <c r="H407" i="14" s="1"/>
  <c r="N406" i="14" a="1"/>
  <c r="N406" i="14" s="1"/>
  <c r="I406" i="14" a="1"/>
  <c r="I406" i="14" s="1"/>
  <c r="O405" i="14" a="1"/>
  <c r="O405" i="14" s="1"/>
  <c r="L405" i="14" a="1"/>
  <c r="L405" i="14" s="1"/>
  <c r="I405" i="14" a="1"/>
  <c r="I405" i="14" s="1"/>
  <c r="F405" i="14" a="1"/>
  <c r="F405" i="14" s="1"/>
  <c r="O404" i="14" a="1"/>
  <c r="O404" i="14" s="1"/>
  <c r="L404" i="14" a="1"/>
  <c r="L404" i="14" s="1"/>
  <c r="F404" i="14" a="1"/>
  <c r="F404" i="14" s="1"/>
  <c r="M403" i="14" a="1"/>
  <c r="M403" i="14" s="1"/>
  <c r="G403" i="14" a="1"/>
  <c r="G403" i="14" s="1"/>
  <c r="P402" i="14" a="1"/>
  <c r="P402" i="14" s="1"/>
  <c r="M402" i="14" a="1"/>
  <c r="M402" i="14" s="1"/>
  <c r="J402" i="14" a="1"/>
  <c r="J402" i="14" s="1"/>
  <c r="G402" i="14" a="1"/>
  <c r="G402" i="14" s="1"/>
  <c r="P401" i="14" a="1"/>
  <c r="P401" i="14" s="1"/>
  <c r="M401" i="14" a="1"/>
  <c r="M401" i="14" s="1"/>
  <c r="F401" i="14" a="1"/>
  <c r="F401" i="14" s="1"/>
  <c r="N400" i="14" a="1"/>
  <c r="N400" i="14" s="1"/>
  <c r="H400" i="14" a="1"/>
  <c r="H400" i="14" s="1"/>
  <c r="Q399" i="14" a="1"/>
  <c r="Q399" i="14" s="1"/>
  <c r="N399" i="14" a="1"/>
  <c r="N399" i="14" s="1"/>
  <c r="J399" i="14" a="1"/>
  <c r="J399" i="14" s="1"/>
  <c r="P398" i="14" a="1"/>
  <c r="P398" i="14" s="1"/>
  <c r="M398" i="14" a="1"/>
  <c r="M398" i="14" s="1"/>
  <c r="J398" i="14" a="1"/>
  <c r="J398" i="14" s="1"/>
  <c r="F398" i="14" a="1"/>
  <c r="F398" i="14" s="1"/>
  <c r="L397" i="14" a="1"/>
  <c r="L397" i="14" s="1"/>
  <c r="I397" i="14" a="1"/>
  <c r="I397" i="14" s="1"/>
  <c r="F397" i="14" a="1"/>
  <c r="F397" i="14" s="1"/>
  <c r="N396" i="14" a="1"/>
  <c r="N396" i="14" s="1"/>
  <c r="H396" i="14" a="1"/>
  <c r="H396" i="14" s="1"/>
  <c r="Q395" i="14" a="1"/>
  <c r="Q395" i="14" s="1"/>
  <c r="N395" i="14" a="1"/>
  <c r="N395" i="14" s="1"/>
  <c r="J395" i="14" a="1"/>
  <c r="J395" i="14" s="1"/>
  <c r="P394" i="14" a="1"/>
  <c r="P394" i="14" s="1"/>
  <c r="M394" i="14" a="1"/>
  <c r="M394" i="14" s="1"/>
  <c r="J394" i="14" a="1"/>
  <c r="J394" i="14" s="1"/>
  <c r="F394" i="14" a="1"/>
  <c r="F394" i="14" s="1"/>
  <c r="L393" i="14" a="1"/>
  <c r="L393" i="14" s="1"/>
  <c r="I393" i="14" a="1"/>
  <c r="I393" i="14" s="1"/>
  <c r="F393" i="14" a="1"/>
  <c r="F393" i="14" s="1"/>
  <c r="N392" i="14" a="1"/>
  <c r="N392" i="14" s="1"/>
  <c r="H392" i="14" a="1"/>
  <c r="H392" i="14" s="1"/>
  <c r="Q391" i="14" a="1"/>
  <c r="Q391" i="14" s="1"/>
  <c r="N391" i="14" a="1"/>
  <c r="N391" i="14" s="1"/>
  <c r="J391" i="14" a="1"/>
  <c r="J391" i="14" s="1"/>
  <c r="P390" i="14" a="1"/>
  <c r="P390" i="14" s="1"/>
  <c r="M390" i="14" a="1"/>
  <c r="M390" i="14" s="1"/>
  <c r="J390" i="14" a="1"/>
  <c r="J390" i="14" s="1"/>
  <c r="F390" i="14" a="1"/>
  <c r="F390" i="14" s="1"/>
  <c r="L389" i="14" a="1"/>
  <c r="L389" i="14" s="1"/>
  <c r="I389" i="14" a="1"/>
  <c r="I389" i="14" s="1"/>
  <c r="F389" i="14" a="1"/>
  <c r="F389" i="14" s="1"/>
  <c r="N388" i="14" a="1"/>
  <c r="N388" i="14" s="1"/>
  <c r="H388" i="14" a="1"/>
  <c r="H388" i="14" s="1"/>
  <c r="Q387" i="14" a="1"/>
  <c r="Q387" i="14" s="1"/>
  <c r="N387" i="14" a="1"/>
  <c r="N387" i="14" s="1"/>
  <c r="J387" i="14" a="1"/>
  <c r="J387" i="14" s="1"/>
  <c r="P386" i="14" a="1"/>
  <c r="P386" i="14" s="1"/>
  <c r="M386" i="14" a="1"/>
  <c r="M386" i="14" s="1"/>
  <c r="J386" i="14" a="1"/>
  <c r="J386" i="14" s="1"/>
  <c r="F386" i="14" a="1"/>
  <c r="F386" i="14" s="1"/>
  <c r="L385" i="14" a="1"/>
  <c r="L385" i="14" s="1"/>
  <c r="I385" i="14" a="1"/>
  <c r="I385" i="14" s="1"/>
  <c r="F385" i="14" a="1"/>
  <c r="F385" i="14" s="1"/>
  <c r="N384" i="14" a="1"/>
  <c r="N384" i="14" s="1"/>
  <c r="I384" i="14" a="1"/>
  <c r="I384" i="14" s="1"/>
  <c r="O383" i="14" a="1"/>
  <c r="O383" i="14" s="1"/>
  <c r="L383" i="14" a="1"/>
  <c r="L383" i="14" s="1"/>
  <c r="I383" i="14" a="1"/>
  <c r="I383" i="14" s="1"/>
  <c r="F383" i="14" a="1"/>
  <c r="F383" i="14" s="1"/>
  <c r="O382" i="14" a="1"/>
  <c r="O382" i="14" s="1"/>
  <c r="L382" i="14" a="1"/>
  <c r="L382" i="14" s="1"/>
  <c r="F382" i="14" a="1"/>
  <c r="F382" i="14" s="1"/>
  <c r="M381" i="14" a="1"/>
  <c r="M381" i="14" s="1"/>
  <c r="G381" i="14" a="1"/>
  <c r="G381" i="14" s="1"/>
  <c r="P380" i="14" a="1"/>
  <c r="P380" i="14" s="1"/>
  <c r="M380" i="14" a="1"/>
  <c r="M380" i="14" s="1"/>
  <c r="J380" i="14" a="1"/>
  <c r="J380" i="14" s="1"/>
  <c r="G380" i="14" a="1"/>
  <c r="G380" i="14" s="1"/>
  <c r="P379" i="14" a="1"/>
  <c r="P379" i="14" s="1"/>
  <c r="J379" i="14" a="1"/>
  <c r="J379" i="14" s="1"/>
  <c r="Q378" i="14" a="1"/>
  <c r="Q378" i="14" s="1"/>
  <c r="K378" i="14" a="1"/>
  <c r="K378" i="14" s="1"/>
  <c r="H378" i="14" a="1"/>
  <c r="H378" i="14" s="1"/>
  <c r="Q377" i="14" a="1"/>
  <c r="Q377" i="14" s="1"/>
  <c r="N377" i="14" a="1"/>
  <c r="N377" i="14" s="1"/>
  <c r="K377" i="14" a="1"/>
  <c r="K377" i="14" s="1"/>
  <c r="H377" i="14" a="1"/>
  <c r="H377" i="14" s="1"/>
  <c r="N376" i="14" a="1"/>
  <c r="N376" i="14" s="1"/>
  <c r="I376" i="14" a="1"/>
  <c r="I376" i="14" s="1"/>
  <c r="O375" i="14" a="1"/>
  <c r="O375" i="14" s="1"/>
  <c r="L375" i="14" a="1"/>
  <c r="L375" i="14" s="1"/>
  <c r="I375" i="14" a="1"/>
  <c r="I375" i="14" s="1"/>
  <c r="F375" i="14" a="1"/>
  <c r="F375" i="14" s="1"/>
  <c r="O374" i="14" a="1"/>
  <c r="O374" i="14" s="1"/>
  <c r="BK374" i="14" s="1"/>
  <c r="L374" i="14" a="1"/>
  <c r="L374" i="14" s="1"/>
  <c r="BH374" i="14" s="1"/>
  <c r="I374" i="14" a="1"/>
  <c r="I374" i="14" s="1"/>
  <c r="BE374" i="14" s="1"/>
  <c r="O373" i="14" a="1"/>
  <c r="O373" i="14" s="1"/>
  <c r="BK373" i="14" s="1"/>
  <c r="K373" i="14" a="1"/>
  <c r="K373" i="14" s="1"/>
  <c r="BG373" i="14" s="1"/>
  <c r="H373" i="14" a="1"/>
  <c r="H373" i="14" s="1"/>
  <c r="BD373" i="14" s="1"/>
  <c r="Q372" i="14" a="1"/>
  <c r="Q372" i="14" s="1"/>
  <c r="BM372" i="14" s="1"/>
  <c r="K372" i="14" a="1"/>
  <c r="K372" i="14" s="1"/>
  <c r="BG372" i="14" s="1"/>
  <c r="G372" i="14" a="1"/>
  <c r="G372" i="14" s="1"/>
  <c r="BC372" i="14" s="1"/>
  <c r="P371" i="14" a="1"/>
  <c r="P371" i="14" s="1"/>
  <c r="BL371" i="14" s="1"/>
  <c r="M371" i="14" a="1"/>
  <c r="M371" i="14" s="1"/>
  <c r="BI371" i="14" s="1"/>
  <c r="G371" i="14" a="1"/>
  <c r="G371" i="14" s="1"/>
  <c r="BC371" i="14" s="1"/>
  <c r="O370" i="14" a="1"/>
  <c r="O370" i="14" s="1"/>
  <c r="BK370" i="14" s="1"/>
  <c r="L370" i="14" a="1"/>
  <c r="L370" i="14" s="1"/>
  <c r="BH370" i="14" s="1"/>
  <c r="I370" i="14" a="1"/>
  <c r="I370" i="14" s="1"/>
  <c r="BE370" i="14" s="1"/>
  <c r="O369" i="14" a="1"/>
  <c r="O369" i="14" s="1"/>
  <c r="BK369" i="14" s="1"/>
  <c r="K369" i="14" a="1"/>
  <c r="K369" i="14" s="1"/>
  <c r="BG369" i="14" s="1"/>
  <c r="H369" i="14" a="1"/>
  <c r="H369" i="14" s="1"/>
  <c r="BD369" i="14" s="1"/>
  <c r="Q368" i="14" a="1"/>
  <c r="Q368" i="14" s="1"/>
  <c r="K368" i="14" a="1"/>
  <c r="K368" i="14" s="1"/>
  <c r="G368" i="14" a="1"/>
  <c r="G368" i="14" s="1"/>
  <c r="BC368" i="14" s="1"/>
  <c r="P367" i="14" a="1"/>
  <c r="P367" i="14" s="1"/>
  <c r="M367" i="14" a="1"/>
  <c r="M367" i="14" s="1"/>
  <c r="G367" i="14" a="1"/>
  <c r="G367" i="14" s="1"/>
  <c r="BC367" i="14" s="1"/>
  <c r="O366" i="14" a="1"/>
  <c r="O366" i="14" s="1"/>
  <c r="L366" i="14" a="1"/>
  <c r="L366" i="14" s="1"/>
  <c r="I366" i="14" a="1"/>
  <c r="I366" i="14" s="1"/>
  <c r="BE366" i="14" s="1"/>
  <c r="O365" i="14" a="1"/>
  <c r="O365" i="14" s="1"/>
  <c r="K365" i="14" a="1"/>
  <c r="K365" i="14" s="1"/>
  <c r="H365" i="14" a="1"/>
  <c r="H365" i="14" s="1"/>
  <c r="BD365" i="14" s="1"/>
  <c r="Q364" i="14" a="1"/>
  <c r="Q364" i="14" s="1"/>
  <c r="K364" i="14" a="1"/>
  <c r="K364" i="14" s="1"/>
  <c r="G364" i="14" a="1"/>
  <c r="G364" i="14" s="1"/>
  <c r="BC364" i="14" s="1"/>
  <c r="P363" i="14" a="1"/>
  <c r="P363" i="14" s="1"/>
  <c r="M363" i="14" a="1"/>
  <c r="M363" i="14" s="1"/>
  <c r="O362" i="14" a="1"/>
  <c r="O362" i="14" s="1"/>
  <c r="G362" i="14" a="1"/>
  <c r="G362" i="14" s="1"/>
  <c r="O361" i="14" a="1"/>
  <c r="O361" i="14" s="1"/>
  <c r="J361" i="14" a="1"/>
  <c r="J361" i="14" s="1"/>
  <c r="P360" i="14" a="1"/>
  <c r="P360" i="14" s="1"/>
  <c r="M360" i="14" a="1"/>
  <c r="M360" i="14" s="1"/>
  <c r="J360" i="14" a="1"/>
  <c r="J360" i="14" s="1"/>
  <c r="F360" i="14" a="1"/>
  <c r="F360" i="14" s="1"/>
  <c r="BB360" i="14" s="1"/>
  <c r="L359" i="14" a="1"/>
  <c r="L359" i="14" s="1"/>
  <c r="I359" i="14" a="1"/>
  <c r="I359" i="14" s="1"/>
  <c r="F359" i="14" a="1"/>
  <c r="F359" i="14" s="1"/>
  <c r="BB359" i="14" s="1"/>
  <c r="N358" i="14" a="1"/>
  <c r="N358" i="14" s="1"/>
  <c r="H358" i="14" a="1"/>
  <c r="H358" i="14" s="1"/>
  <c r="Q357" i="14" a="1"/>
  <c r="Q357" i="14" s="1"/>
  <c r="N357" i="14" a="1"/>
  <c r="N357" i="14" s="1"/>
  <c r="J357" i="14" a="1"/>
  <c r="J357" i="14" s="1"/>
  <c r="P356" i="14" a="1"/>
  <c r="P356" i="14" s="1"/>
  <c r="M356" i="14" a="1"/>
  <c r="M356" i="14" s="1"/>
  <c r="J356" i="14" a="1"/>
  <c r="J356" i="14" s="1"/>
  <c r="F356" i="14" a="1"/>
  <c r="F356" i="14" s="1"/>
  <c r="BB356" i="14" s="1"/>
  <c r="L355" i="14" a="1"/>
  <c r="L355" i="14" s="1"/>
  <c r="I355" i="14" a="1"/>
  <c r="I355" i="14" s="1"/>
  <c r="F355" i="14" a="1"/>
  <c r="F355" i="14" s="1"/>
  <c r="BB355" i="14" s="1"/>
  <c r="N354" i="14" a="1"/>
  <c r="N354" i="14" s="1"/>
  <c r="H354" i="14" a="1"/>
  <c r="H354" i="14" s="1"/>
  <c r="Q353" i="14" a="1"/>
  <c r="Q353" i="14" s="1"/>
  <c r="N353" i="14" a="1"/>
  <c r="N353" i="14" s="1"/>
  <c r="J353" i="14" a="1"/>
  <c r="J353" i="14" s="1"/>
  <c r="P352" i="14" a="1"/>
  <c r="P352" i="14" s="1"/>
  <c r="M352" i="14" a="1"/>
  <c r="M352" i="14" s="1"/>
  <c r="J352" i="14" a="1"/>
  <c r="J352" i="14" s="1"/>
  <c r="F352" i="14" a="1"/>
  <c r="F352" i="14" s="1"/>
  <c r="BB352" i="14" s="1"/>
  <c r="L351" i="14" a="1"/>
  <c r="L351" i="14" s="1"/>
  <c r="I351" i="14" a="1"/>
  <c r="I351" i="14" s="1"/>
  <c r="F351" i="14" a="1"/>
  <c r="F351" i="14" s="1"/>
  <c r="BB351" i="14" s="1"/>
  <c r="N350" i="14" a="1"/>
  <c r="N350" i="14" s="1"/>
  <c r="H350" i="14" a="1"/>
  <c r="H350" i="14" s="1"/>
  <c r="BD350" i="14" s="1"/>
  <c r="Q349" i="14" a="1"/>
  <c r="Q349" i="14" s="1"/>
  <c r="N349" i="14" a="1"/>
  <c r="N349" i="14" s="1"/>
  <c r="J349" i="14" a="1"/>
  <c r="J349" i="14" s="1"/>
  <c r="BF349" i="14" s="1"/>
  <c r="P348" i="14" a="1"/>
  <c r="P348" i="14" s="1"/>
  <c r="M348" i="14" a="1"/>
  <c r="M348" i="14" s="1"/>
  <c r="J348" i="14" a="1"/>
  <c r="J348" i="14" s="1"/>
  <c r="F348" i="14" a="1"/>
  <c r="F348" i="14" s="1"/>
  <c r="BB348" i="14" s="1"/>
  <c r="L347" i="14" a="1"/>
  <c r="L347" i="14" s="1"/>
  <c r="I347" i="14" a="1"/>
  <c r="I347" i="14" s="1"/>
  <c r="BE347" i="14" s="1"/>
  <c r="F347" i="14" a="1"/>
  <c r="F347" i="14" s="1"/>
  <c r="BB347" i="14" s="1"/>
  <c r="N346" i="14" a="1"/>
  <c r="N346" i="14" s="1"/>
  <c r="H346" i="14" a="1"/>
  <c r="H346" i="14" s="1"/>
  <c r="BD346" i="14" s="1"/>
  <c r="Q345" i="14" a="1"/>
  <c r="Q345" i="14" s="1"/>
  <c r="N345" i="14" a="1"/>
  <c r="N345" i="14" s="1"/>
  <c r="J345" i="14" a="1"/>
  <c r="J345" i="14" s="1"/>
  <c r="P344" i="14" a="1"/>
  <c r="P344" i="14" s="1"/>
  <c r="BL344" i="14" s="1"/>
  <c r="M344" i="14" a="1"/>
  <c r="M344" i="14" s="1"/>
  <c r="BI344" i="14" s="1"/>
  <c r="J344" i="14" a="1"/>
  <c r="J344" i="14" s="1"/>
  <c r="BF344" i="14" s="1"/>
  <c r="F344" i="14" a="1"/>
  <c r="F344" i="14" s="1"/>
  <c r="BB344" i="14" s="1"/>
  <c r="L343" i="14" a="1"/>
  <c r="L343" i="14" s="1"/>
  <c r="BH343" i="14" s="1"/>
  <c r="I343" i="14" a="1"/>
  <c r="I343" i="14" s="1"/>
  <c r="BE343" i="14" s="1"/>
  <c r="F343" i="14" a="1"/>
  <c r="F343" i="14" s="1"/>
  <c r="BB343" i="14" s="1"/>
  <c r="N342" i="14" a="1"/>
  <c r="N342" i="14" s="1"/>
  <c r="H342" i="14" a="1"/>
  <c r="H342" i="14" s="1"/>
  <c r="BD342" i="14" s="1"/>
  <c r="Q341" i="14" a="1"/>
  <c r="Q341" i="14" s="1"/>
  <c r="BM341" i="14" s="1"/>
  <c r="N341" i="14" a="1"/>
  <c r="N341" i="14" s="1"/>
  <c r="BJ341" i="14" s="1"/>
  <c r="J341" i="14" a="1"/>
  <c r="J341" i="14" s="1"/>
  <c r="BF341" i="14" s="1"/>
  <c r="P340" i="14" a="1"/>
  <c r="P340" i="14" s="1"/>
  <c r="BL340" i="14" s="1"/>
  <c r="M340" i="14" a="1"/>
  <c r="M340" i="14" s="1"/>
  <c r="BI340" i="14" s="1"/>
  <c r="J340" i="14" a="1"/>
  <c r="J340" i="14" s="1"/>
  <c r="BF340" i="14" s="1"/>
  <c r="F340" i="14" a="1"/>
  <c r="F340" i="14" s="1"/>
  <c r="BB340" i="14" s="1"/>
  <c r="L339" i="14" a="1"/>
  <c r="L339" i="14" s="1"/>
  <c r="I339" i="14" a="1"/>
  <c r="I339" i="14" s="1"/>
  <c r="BE339" i="14" s="1"/>
  <c r="F339" i="14" a="1"/>
  <c r="F339" i="14" s="1"/>
  <c r="BB339" i="14" s="1"/>
  <c r="N338" i="14" a="1"/>
  <c r="N338" i="14" s="1"/>
  <c r="BJ338" i="14" s="1"/>
  <c r="H338" i="14" a="1"/>
  <c r="H338" i="14" s="1"/>
  <c r="BD338" i="14" s="1"/>
  <c r="Q337" i="14" a="1"/>
  <c r="Q337" i="14" s="1"/>
  <c r="BM337" i="14" s="1"/>
  <c r="N337" i="14" a="1"/>
  <c r="N337" i="14" s="1"/>
  <c r="BJ337" i="14" s="1"/>
  <c r="J337" i="14" a="1"/>
  <c r="J337" i="14" s="1"/>
  <c r="BF337" i="14" s="1"/>
  <c r="P336" i="14" a="1"/>
  <c r="P336" i="14" s="1"/>
  <c r="BL336" i="14" s="1"/>
  <c r="M336" i="14" a="1"/>
  <c r="M336" i="14" s="1"/>
  <c r="BI336" i="14" s="1"/>
  <c r="J336" i="14" a="1"/>
  <c r="J336" i="14" s="1"/>
  <c r="BF336" i="14" s="1"/>
  <c r="F336" i="14" a="1"/>
  <c r="F336" i="14" s="1"/>
  <c r="BB336" i="14" s="1"/>
  <c r="L335" i="14" a="1"/>
  <c r="L335" i="14" s="1"/>
  <c r="BH335" i="14" s="1"/>
  <c r="I335" i="14" a="1"/>
  <c r="I335" i="14" s="1"/>
  <c r="BE335" i="14" s="1"/>
  <c r="F335" i="14" a="1"/>
  <c r="F335" i="14" s="1"/>
  <c r="BB335" i="14" s="1"/>
  <c r="N334" i="14" a="1"/>
  <c r="N334" i="14" s="1"/>
  <c r="BJ334" i="14" s="1"/>
  <c r="H334" i="14" a="1"/>
  <c r="H334" i="14" s="1"/>
  <c r="BD334" i="14" s="1"/>
  <c r="Q333" i="14" a="1"/>
  <c r="Q333" i="14" s="1"/>
  <c r="BM333" i="14" s="1"/>
  <c r="N333" i="14" a="1"/>
  <c r="N333" i="14" s="1"/>
  <c r="BJ333" i="14" s="1"/>
  <c r="J333" i="14" a="1"/>
  <c r="J333" i="14" s="1"/>
  <c r="BF333" i="14" s="1"/>
  <c r="P332" i="14" a="1"/>
  <c r="P332" i="14" s="1"/>
  <c r="M332" i="14" a="1"/>
  <c r="M332" i="14" s="1"/>
  <c r="J332" i="14" a="1"/>
  <c r="J332" i="14" s="1"/>
  <c r="F332" i="14" a="1"/>
  <c r="F332" i="14" s="1"/>
  <c r="L331" i="14" a="1"/>
  <c r="L331" i="14" s="1"/>
  <c r="I331" i="14" a="1"/>
  <c r="I331" i="14" s="1"/>
  <c r="F331" i="14" a="1"/>
  <c r="F331" i="14" s="1"/>
  <c r="N330" i="14" a="1"/>
  <c r="N330" i="14" s="1"/>
  <c r="H330" i="14" a="1"/>
  <c r="H330" i="14" s="1"/>
  <c r="Q329" i="14" a="1"/>
  <c r="Q329" i="14" s="1"/>
  <c r="N329" i="14" a="1"/>
  <c r="N329" i="14" s="1"/>
  <c r="J329" i="14" a="1"/>
  <c r="J329" i="14" s="1"/>
  <c r="P328" i="14" a="1"/>
  <c r="P328" i="14" s="1"/>
  <c r="M328" i="14" a="1"/>
  <c r="M328" i="14" s="1"/>
  <c r="J328" i="14" a="1"/>
  <c r="J328" i="14" s="1"/>
  <c r="F328" i="14" a="1"/>
  <c r="F328" i="14" s="1"/>
  <c r="L327" i="14" a="1"/>
  <c r="L327" i="14" s="1"/>
  <c r="I327" i="14" a="1"/>
  <c r="I327" i="14" s="1"/>
  <c r="F327" i="14" a="1"/>
  <c r="F327" i="14" s="1"/>
  <c r="N326" i="14" a="1"/>
  <c r="N326" i="14" s="1"/>
  <c r="BJ326" i="14" s="1"/>
  <c r="H326" i="14" a="1"/>
  <c r="H326" i="14" s="1"/>
  <c r="BD326" i="14" s="1"/>
  <c r="Q325" i="14" a="1"/>
  <c r="Q325" i="14" s="1"/>
  <c r="BM325" i="14" s="1"/>
  <c r="N325" i="14" a="1"/>
  <c r="N325" i="14" s="1"/>
  <c r="BJ325" i="14" s="1"/>
  <c r="J325" i="14" a="1"/>
  <c r="J325" i="14" s="1"/>
  <c r="BF325" i="14" s="1"/>
  <c r="P324" i="14" a="1"/>
  <c r="P324" i="14" s="1"/>
  <c r="BL324" i="14" s="1"/>
  <c r="M324" i="14" a="1"/>
  <c r="M324" i="14" s="1"/>
  <c r="BI324" i="14" s="1"/>
  <c r="J324" i="14" a="1"/>
  <c r="J324" i="14" s="1"/>
  <c r="BF324" i="14" s="1"/>
  <c r="F324" i="14" a="1"/>
  <c r="F324" i="14" s="1"/>
  <c r="BB324" i="14" s="1"/>
  <c r="L323" i="14" a="1"/>
  <c r="L323" i="14" s="1"/>
  <c r="BH323" i="14" s="1"/>
  <c r="I323" i="14" a="1"/>
  <c r="I323" i="14" s="1"/>
  <c r="BE323" i="14" s="1"/>
  <c r="F323" i="14" a="1"/>
  <c r="F323" i="14" s="1"/>
  <c r="BB323" i="14" s="1"/>
  <c r="N322" i="14" a="1"/>
  <c r="N322" i="14" s="1"/>
  <c r="BJ322" i="14" s="1"/>
  <c r="H322" i="14" a="1"/>
  <c r="H322" i="14" s="1"/>
  <c r="BD322" i="14" s="1"/>
  <c r="Q321" i="14" a="1"/>
  <c r="Q321" i="14" s="1"/>
  <c r="BM321" i="14" s="1"/>
  <c r="N321" i="14" a="1"/>
  <c r="N321" i="14" s="1"/>
  <c r="BJ321" i="14" s="1"/>
  <c r="J321" i="14" a="1"/>
  <c r="J321" i="14" s="1"/>
  <c r="BF321" i="14" s="1"/>
  <c r="P320" i="14" a="1"/>
  <c r="P320" i="14" s="1"/>
  <c r="BL320" i="14" s="1"/>
  <c r="M320" i="14" a="1"/>
  <c r="M320" i="14" s="1"/>
  <c r="BI320" i="14" s="1"/>
  <c r="J320" i="14" a="1"/>
  <c r="J320" i="14" s="1"/>
  <c r="BF320" i="14" s="1"/>
  <c r="F320" i="14" a="1"/>
  <c r="F320" i="14" s="1"/>
  <c r="BB320" i="14" s="1"/>
  <c r="L319" i="14" a="1"/>
  <c r="L319" i="14" s="1"/>
  <c r="BH319" i="14" s="1"/>
  <c r="I319" i="14" a="1"/>
  <c r="I319" i="14" s="1"/>
  <c r="BE319" i="14" s="1"/>
  <c r="F319" i="14" a="1"/>
  <c r="F319" i="14" s="1"/>
  <c r="BB319" i="14" s="1"/>
  <c r="N318" i="14" a="1"/>
  <c r="N318" i="14" s="1"/>
  <c r="BJ318" i="14" s="1"/>
  <c r="H318" i="14" a="1"/>
  <c r="H318" i="14" s="1"/>
  <c r="BD318" i="14" s="1"/>
  <c r="Q317" i="14" a="1"/>
  <c r="Q317" i="14" s="1"/>
  <c r="BM317" i="14" s="1"/>
  <c r="N317" i="14" a="1"/>
  <c r="N317" i="14" s="1"/>
  <c r="BJ317" i="14" s="1"/>
  <c r="J317" i="14" a="1"/>
  <c r="J317" i="14" s="1"/>
  <c r="BF317" i="14" s="1"/>
  <c r="P316" i="14" a="1"/>
  <c r="P316" i="14" s="1"/>
  <c r="BL316" i="14" s="1"/>
  <c r="M316" i="14" a="1"/>
  <c r="M316" i="14" s="1"/>
  <c r="BI316" i="14" s="1"/>
  <c r="J316" i="14" a="1"/>
  <c r="J316" i="14" s="1"/>
  <c r="BF316" i="14" s="1"/>
  <c r="F316" i="14" a="1"/>
  <c r="F316" i="14" s="1"/>
  <c r="BB316" i="14" s="1"/>
  <c r="L315" i="14" a="1"/>
  <c r="L315" i="14" s="1"/>
  <c r="BH315" i="14" s="1"/>
  <c r="I315" i="14" a="1"/>
  <c r="I315" i="14" s="1"/>
  <c r="BE315" i="14" s="1"/>
  <c r="F315" i="14" a="1"/>
  <c r="F315" i="14" s="1"/>
  <c r="BB315" i="14" s="1"/>
  <c r="N314" i="14" a="1"/>
  <c r="N314" i="14" s="1"/>
  <c r="BJ314" i="14" s="1"/>
  <c r="H314" i="14" a="1"/>
  <c r="H314" i="14" s="1"/>
  <c r="BD314" i="14" s="1"/>
  <c r="Q313" i="14" a="1"/>
  <c r="Q313" i="14" s="1"/>
  <c r="BM313" i="14" s="1"/>
  <c r="N313" i="14" a="1"/>
  <c r="N313" i="14" s="1"/>
  <c r="BJ313" i="14" s="1"/>
  <c r="J313" i="14" a="1"/>
  <c r="J313" i="14" s="1"/>
  <c r="BF313" i="14" s="1"/>
  <c r="P312" i="14" a="1"/>
  <c r="P312" i="14" s="1"/>
  <c r="BL312" i="14" s="1"/>
  <c r="M312" i="14" a="1"/>
  <c r="M312" i="14" s="1"/>
  <c r="BI312" i="14" s="1"/>
  <c r="J312" i="14" a="1"/>
  <c r="J312" i="14" s="1"/>
  <c r="BF312" i="14" s="1"/>
  <c r="F312" i="14" a="1"/>
  <c r="F312" i="14" s="1"/>
  <c r="BB312" i="14" s="1"/>
  <c r="M311" i="14" a="1"/>
  <c r="M311" i="14" s="1"/>
  <c r="BI311" i="14" s="1"/>
  <c r="G311" i="14" a="1"/>
  <c r="G311" i="14" s="1"/>
  <c r="BC311" i="14" s="1"/>
  <c r="P310" i="14" a="1"/>
  <c r="P310" i="14" s="1"/>
  <c r="BL310" i="14" s="1"/>
  <c r="M310" i="14" a="1"/>
  <c r="M310" i="14" s="1"/>
  <c r="BI310" i="14" s="1"/>
  <c r="J310" i="14" a="1"/>
  <c r="J310" i="14" s="1"/>
  <c r="BF310" i="14" s="1"/>
  <c r="G310" i="14" a="1"/>
  <c r="G310" i="14" s="1"/>
  <c r="BC310" i="14" s="1"/>
  <c r="P309" i="14" a="1"/>
  <c r="P309" i="14" s="1"/>
  <c r="BL309" i="14" s="1"/>
  <c r="J309" i="14" a="1"/>
  <c r="J309" i="14" s="1"/>
  <c r="BF309" i="14" s="1"/>
  <c r="Q308" i="14" a="1"/>
  <c r="Q308" i="14" s="1"/>
  <c r="K308" i="14" a="1"/>
  <c r="K308" i="14" s="1"/>
  <c r="H308" i="14" a="1"/>
  <c r="H308" i="14" s="1"/>
  <c r="Q307" i="14" a="1"/>
  <c r="Q307" i="14" s="1"/>
  <c r="N307" i="14" a="1"/>
  <c r="N307" i="14" s="1"/>
  <c r="K307" i="14" a="1"/>
  <c r="K307" i="14" s="1"/>
  <c r="H307" i="14" a="1"/>
  <c r="H307" i="14" s="1"/>
  <c r="N306" i="14" a="1"/>
  <c r="N306" i="14" s="1"/>
  <c r="I306" i="14" a="1"/>
  <c r="I306" i="14" s="1"/>
  <c r="O305" i="14" a="1"/>
  <c r="O305" i="14" s="1"/>
  <c r="L305" i="14" a="1"/>
  <c r="L305" i="14" s="1"/>
  <c r="I305" i="14" a="1"/>
  <c r="I305" i="14" s="1"/>
  <c r="F305" i="14" a="1"/>
  <c r="F305" i="14" s="1"/>
  <c r="O304" i="14" a="1"/>
  <c r="O304" i="14" s="1"/>
  <c r="L304" i="14" a="1"/>
  <c r="L304" i="14" s="1"/>
  <c r="I304" i="14" a="1"/>
  <c r="I304" i="14" s="1"/>
  <c r="N303" i="14" a="1"/>
  <c r="N303" i="14" s="1"/>
  <c r="K303" i="14" a="1"/>
  <c r="K303" i="14" s="1"/>
  <c r="H303" i="14" a="1"/>
  <c r="H303" i="14" s="1"/>
  <c r="Q302" i="14" a="1"/>
  <c r="Q302" i="14" s="1"/>
  <c r="J302" i="14" a="1"/>
  <c r="J302" i="14" s="1"/>
  <c r="G302" i="14" a="1"/>
  <c r="G302" i="14" s="1"/>
  <c r="P301" i="14" a="1"/>
  <c r="P301" i="14" s="1"/>
  <c r="J301" i="14" a="1"/>
  <c r="J301" i="14" s="1"/>
  <c r="G301" i="14" a="1"/>
  <c r="G301" i="14" s="1"/>
  <c r="P300" i="14" a="1"/>
  <c r="P300" i="14" s="1"/>
  <c r="M300" i="14" a="1"/>
  <c r="M300" i="14" s="1"/>
  <c r="F300" i="14" a="1"/>
  <c r="F300" i="14" s="1"/>
  <c r="O299" i="14" a="1"/>
  <c r="O299" i="14" s="1"/>
  <c r="L299" i="14" a="1"/>
  <c r="L299" i="14" s="1"/>
  <c r="I299" i="14" a="1"/>
  <c r="I299" i="14" s="1"/>
  <c r="N298" i="14" a="1"/>
  <c r="N298" i="14" s="1"/>
  <c r="K298" i="14" a="1"/>
  <c r="K298" i="14" s="1"/>
  <c r="G298" i="14" a="1"/>
  <c r="G298" i="14" s="1"/>
  <c r="P297" i="14" a="1"/>
  <c r="P297" i="14" s="1"/>
  <c r="M297" i="14" a="1"/>
  <c r="M297" i="14" s="1"/>
  <c r="G297" i="14" a="1"/>
  <c r="G297" i="14" s="1"/>
  <c r="O296" i="14" a="1"/>
  <c r="O296" i="14" s="1"/>
  <c r="L296" i="14" a="1"/>
  <c r="L296" i="14" s="1"/>
  <c r="I296" i="14" a="1"/>
  <c r="I296" i="14" s="1"/>
  <c r="BE296" i="14" s="1"/>
  <c r="O295" i="14" a="1"/>
  <c r="O295" i="14" s="1"/>
  <c r="K295" i="14" a="1"/>
  <c r="K295" i="14" s="1"/>
  <c r="H295" i="14" a="1"/>
  <c r="H295" i="14" s="1"/>
  <c r="BD295" i="14" s="1"/>
  <c r="Q294" i="14" a="1"/>
  <c r="Q294" i="14" s="1"/>
  <c r="K294" i="14" a="1"/>
  <c r="K294" i="14" s="1"/>
  <c r="G294" i="14" a="1"/>
  <c r="G294" i="14" s="1"/>
  <c r="BC294" i="14" s="1"/>
  <c r="P293" i="14" a="1"/>
  <c r="P293" i="14" s="1"/>
  <c r="M293" i="14" a="1"/>
  <c r="M293" i="14" s="1"/>
  <c r="G293" i="14" a="1"/>
  <c r="G293" i="14" s="1"/>
  <c r="BC293" i="14" s="1"/>
  <c r="O292" i="14" a="1"/>
  <c r="O292" i="14" s="1"/>
  <c r="L292" i="14" a="1"/>
  <c r="L292" i="14" s="1"/>
  <c r="I292" i="14" a="1"/>
  <c r="I292" i="14" s="1"/>
  <c r="BE292" i="14" s="1"/>
  <c r="F292" i="14" a="1"/>
  <c r="F292" i="14" s="1"/>
  <c r="BB292" i="14" s="1"/>
  <c r="L291" i="14" a="1"/>
  <c r="L291" i="14" s="1"/>
  <c r="I291" i="14" a="1"/>
  <c r="I291" i="14" s="1"/>
  <c r="BE291" i="14" s="1"/>
  <c r="F291" i="14" a="1"/>
  <c r="F291" i="14" s="1"/>
  <c r="BB291" i="14" s="1"/>
  <c r="O290" i="14" a="1"/>
  <c r="O290" i="14" s="1"/>
  <c r="L290" i="14" a="1"/>
  <c r="L290" i="14" s="1"/>
  <c r="I290" i="14" a="1"/>
  <c r="I290" i="14" s="1"/>
  <c r="F290" i="14" a="1"/>
  <c r="F290" i="14" s="1"/>
  <c r="BB290" i="14" s="1"/>
  <c r="O289" i="14" a="1"/>
  <c r="O289" i="14" s="1"/>
  <c r="H289" i="14" a="1"/>
  <c r="H289" i="14" s="1"/>
  <c r="BD289" i="14" s="1"/>
  <c r="Q288" i="14" a="1"/>
  <c r="Q288" i="14" s="1"/>
  <c r="BM288" i="14" s="1"/>
  <c r="N288" i="14" a="1"/>
  <c r="N288" i="14" s="1"/>
  <c r="BJ288" i="14" s="1"/>
  <c r="K288" i="14" a="1"/>
  <c r="K288" i="14" s="1"/>
  <c r="BG288" i="14" s="1"/>
  <c r="P287" i="14" a="1"/>
  <c r="P287" i="14" s="1"/>
  <c r="BL287" i="14" s="1"/>
  <c r="M287" i="14" a="1"/>
  <c r="M287" i="14" s="1"/>
  <c r="BI287" i="14" s="1"/>
  <c r="J287" i="14" a="1"/>
  <c r="J287" i="14" s="1"/>
  <c r="BF287" i="14" s="1"/>
  <c r="G287" i="14" a="1"/>
  <c r="G287" i="14" s="1"/>
  <c r="BC287" i="14" s="1"/>
  <c r="M286" i="14" a="1"/>
  <c r="M286" i="14" s="1"/>
  <c r="BI286" i="14" s="1"/>
  <c r="J286" i="14" a="1"/>
  <c r="J286" i="14" s="1"/>
  <c r="BF286" i="14" s="1"/>
  <c r="G286" i="14" a="1"/>
  <c r="G286" i="14" s="1"/>
  <c r="BC286" i="14" s="1"/>
  <c r="P285" i="14" a="1"/>
  <c r="P285" i="14" s="1"/>
  <c r="M285" i="14" a="1"/>
  <c r="M285" i="14" s="1"/>
  <c r="J285" i="14" a="1"/>
  <c r="J285" i="14" s="1"/>
  <c r="P284" i="14" a="1"/>
  <c r="P284" i="14" s="1"/>
  <c r="K284" i="14" a="1"/>
  <c r="K284" i="14" s="1"/>
  <c r="Q283" i="14" a="1"/>
  <c r="Q283" i="14" s="1"/>
  <c r="N283" i="14" a="1"/>
  <c r="N283" i="14" s="1"/>
  <c r="K283" i="14" a="1"/>
  <c r="K283" i="14" s="1"/>
  <c r="H283" i="14" a="1"/>
  <c r="H283" i="14" s="1"/>
  <c r="Q282" i="14" a="1"/>
  <c r="Q282" i="14" s="1"/>
  <c r="N282" i="14" a="1"/>
  <c r="N282" i="14" s="1"/>
  <c r="H282" i="14" a="1"/>
  <c r="H282" i="14" s="1"/>
  <c r="O281" i="14" a="1"/>
  <c r="O281" i="14" s="1"/>
  <c r="I281" i="14" a="1"/>
  <c r="I281" i="14" s="1"/>
  <c r="F281" i="14" a="1"/>
  <c r="F281" i="14" s="1"/>
  <c r="BB281" i="14" s="1"/>
  <c r="O280" i="14" a="1"/>
  <c r="O280" i="14" s="1"/>
  <c r="L280" i="14" a="1"/>
  <c r="L280" i="14" s="1"/>
  <c r="I280" i="14" a="1"/>
  <c r="I280" i="14" s="1"/>
  <c r="F280" i="14" a="1"/>
  <c r="F280" i="14" s="1"/>
  <c r="BB280" i="14" s="1"/>
  <c r="L279" i="14" a="1"/>
  <c r="L279" i="14" s="1"/>
  <c r="G279" i="14" a="1"/>
  <c r="G279" i="14" s="1"/>
  <c r="M278" i="14" a="1"/>
  <c r="M278" i="14" s="1"/>
  <c r="J278" i="14" a="1"/>
  <c r="J278" i="14" s="1"/>
  <c r="G278" i="14" a="1"/>
  <c r="G278" i="14" s="1"/>
  <c r="P277" i="14" a="1"/>
  <c r="P277" i="14" s="1"/>
  <c r="BL277" i="14" s="1"/>
  <c r="M277" i="14" a="1"/>
  <c r="M277" i="14" s="1"/>
  <c r="BI277" i="14" s="1"/>
  <c r="J277" i="14" a="1"/>
  <c r="J277" i="14" s="1"/>
  <c r="BF277" i="14" s="1"/>
  <c r="G277" i="14" a="1"/>
  <c r="G277" i="14" s="1"/>
  <c r="BC277" i="14" s="1"/>
  <c r="M276" i="14" a="1"/>
  <c r="M276" i="14" s="1"/>
  <c r="J276" i="14" a="1"/>
  <c r="J276" i="14" s="1"/>
  <c r="BF276" i="14" s="1"/>
  <c r="G276" i="14" a="1"/>
  <c r="G276" i="14" s="1"/>
  <c r="BC276" i="14" s="1"/>
  <c r="P275" i="14" a="1"/>
  <c r="P275" i="14" s="1"/>
  <c r="BL275" i="14" s="1"/>
  <c r="M275" i="14" a="1"/>
  <c r="M275" i="14" s="1"/>
  <c r="BI275" i="14" s="1"/>
  <c r="J275" i="14" a="1"/>
  <c r="J275" i="14" s="1"/>
  <c r="BF275" i="14" s="1"/>
  <c r="P274" i="14" a="1"/>
  <c r="P274" i="14" s="1"/>
  <c r="BL274" i="14" s="1"/>
  <c r="K274" i="14" a="1"/>
  <c r="K274" i="14" s="1"/>
  <c r="BG274" i="14" s="1"/>
  <c r="Q273" i="14" a="1"/>
  <c r="Q273" i="14" s="1"/>
  <c r="N273" i="14" a="1"/>
  <c r="N273" i="14" s="1"/>
  <c r="K273" i="14" a="1"/>
  <c r="K273" i="14" s="1"/>
  <c r="H273" i="14" a="1"/>
  <c r="H273" i="14" s="1"/>
  <c r="Q272" i="14" a="1"/>
  <c r="Q272" i="14" s="1"/>
  <c r="N272" i="14" a="1"/>
  <c r="N272" i="14" s="1"/>
  <c r="H272" i="14" a="1"/>
  <c r="H272" i="14" s="1"/>
  <c r="O271" i="14" a="1"/>
  <c r="O271" i="14" s="1"/>
  <c r="K271" i="14" a="1"/>
  <c r="K271" i="14" s="1"/>
  <c r="H271" i="14" a="1"/>
  <c r="H271" i="14" s="1"/>
  <c r="Q270" i="14" a="1"/>
  <c r="Q270" i="14" s="1"/>
  <c r="K270" i="14" a="1"/>
  <c r="K270" i="14" s="1"/>
  <c r="G270" i="14" a="1"/>
  <c r="G270" i="14" s="1"/>
  <c r="P269" i="14" a="1"/>
  <c r="P269" i="14" s="1"/>
  <c r="BL269" i="14" s="1"/>
  <c r="M269" i="14" a="1"/>
  <c r="M269" i="14" s="1"/>
  <c r="BI269" i="14" s="1"/>
  <c r="G269" i="14" a="1"/>
  <c r="G269" i="14" s="1"/>
  <c r="BC269" i="14" s="1"/>
  <c r="M268" i="14" a="1"/>
  <c r="M268" i="14" s="1"/>
  <c r="BI268" i="14" s="1"/>
  <c r="J268" i="14" a="1"/>
  <c r="J268" i="14" s="1"/>
  <c r="BF268" i="14" s="1"/>
  <c r="G268" i="14" a="1"/>
  <c r="G268" i="14" s="1"/>
  <c r="BC268" i="14" s="1"/>
  <c r="P267" i="14" a="1"/>
  <c r="P267" i="14" s="1"/>
  <c r="M267" i="14" a="1"/>
  <c r="M267" i="14" s="1"/>
  <c r="J267" i="14" a="1"/>
  <c r="J267" i="14" s="1"/>
  <c r="P266" i="14" a="1"/>
  <c r="P266" i="14" s="1"/>
  <c r="K266" i="14" a="1"/>
  <c r="K266" i="14" s="1"/>
  <c r="Q265" i="14" a="1"/>
  <c r="Q265" i="14" s="1"/>
  <c r="N265" i="14" a="1"/>
  <c r="N265" i="14" s="1"/>
  <c r="K265" i="14" a="1"/>
  <c r="K265" i="14" s="1"/>
  <c r="H265" i="14" a="1"/>
  <c r="H265" i="14" s="1"/>
  <c r="Q264" i="14" a="1"/>
  <c r="Q264" i="14" s="1"/>
  <c r="N264" i="14" a="1"/>
  <c r="N264" i="14" s="1"/>
  <c r="H264" i="14" a="1"/>
  <c r="H264" i="14" s="1"/>
  <c r="O263" i="14" a="1"/>
  <c r="O263" i="14" s="1"/>
  <c r="BK263" i="14" s="1"/>
  <c r="I263" i="14" a="1"/>
  <c r="I263" i="14" s="1"/>
  <c r="BE263" i="14" s="1"/>
  <c r="F263" i="14" a="1"/>
  <c r="F263" i="14" s="1"/>
  <c r="BB263" i="14" s="1"/>
  <c r="O262" i="14" a="1"/>
  <c r="O262" i="14" s="1"/>
  <c r="BK262" i="14" s="1"/>
  <c r="L262" i="14" a="1"/>
  <c r="L262" i="14" s="1"/>
  <c r="BH262" i="14" s="1"/>
  <c r="I262" i="14" a="1"/>
  <c r="I262" i="14" s="1"/>
  <c r="BE262" i="14" s="1"/>
  <c r="F262" i="14" a="1"/>
  <c r="F262" i="14" s="1"/>
  <c r="BB262" i="14" s="1"/>
  <c r="L261" i="14" a="1"/>
  <c r="L261" i="14" s="1"/>
  <c r="G261" i="14" a="1"/>
  <c r="G261" i="14" s="1"/>
  <c r="M260" i="14" a="1"/>
  <c r="M260" i="14" s="1"/>
  <c r="BI260" i="14" s="1"/>
  <c r="J260" i="14" a="1"/>
  <c r="J260" i="14" s="1"/>
  <c r="BF260" i="14" s="1"/>
  <c r="G260" i="14" a="1"/>
  <c r="G260" i="14" s="1"/>
  <c r="BC260" i="14" s="1"/>
  <c r="P259" i="14" a="1"/>
  <c r="P259" i="14" s="1"/>
  <c r="BL259" i="14" s="1"/>
  <c r="M259" i="14" a="1"/>
  <c r="M259" i="14" s="1"/>
  <c r="BI259" i="14" s="1"/>
  <c r="J259" i="14" a="1"/>
  <c r="J259" i="14" s="1"/>
  <c r="BF259" i="14" s="1"/>
  <c r="P258" i="14" a="1"/>
  <c r="P258" i="14" s="1"/>
  <c r="BL258" i="14" s="1"/>
  <c r="K258" i="14" a="1"/>
  <c r="K258" i="14" s="1"/>
  <c r="BG258" i="14" s="1"/>
  <c r="Q257" i="14" a="1"/>
  <c r="Q257" i="14" s="1"/>
  <c r="BM257" i="14" s="1"/>
  <c r="N257" i="14" a="1"/>
  <c r="N257" i="14" s="1"/>
  <c r="BJ257" i="14" s="1"/>
  <c r="K257" i="14" a="1"/>
  <c r="K257" i="14" s="1"/>
  <c r="BG257" i="14" s="1"/>
  <c r="H257" i="14" a="1"/>
  <c r="H257" i="14" s="1"/>
  <c r="BD257" i="14" s="1"/>
  <c r="Q256" i="14" a="1"/>
  <c r="Q256" i="14" s="1"/>
  <c r="BM256" i="14" s="1"/>
  <c r="N256" i="14" a="1"/>
  <c r="N256" i="14" s="1"/>
  <c r="BJ256" i="14" s="1"/>
  <c r="H256" i="14" a="1"/>
  <c r="H256" i="14" s="1"/>
  <c r="BD256" i="14" s="1"/>
  <c r="O255" i="14" a="1"/>
  <c r="O255" i="14" s="1"/>
  <c r="BK255" i="14" s="1"/>
  <c r="K255" i="14" a="1"/>
  <c r="K255" i="14" s="1"/>
  <c r="BG255" i="14" s="1"/>
  <c r="H255" i="14" a="1"/>
  <c r="H255" i="14" s="1"/>
  <c r="BD255" i="14" s="1"/>
  <c r="P254" i="14" a="1"/>
  <c r="P254" i="14" s="1"/>
  <c r="I254" i="14" a="1"/>
  <c r="I254" i="14" s="1"/>
  <c r="Q253" i="14" a="1"/>
  <c r="Q253" i="14" s="1"/>
  <c r="N253" i="14" a="1"/>
  <c r="N253" i="14" s="1"/>
  <c r="J253" i="14" a="1"/>
  <c r="J253" i="14" s="1"/>
  <c r="G253" i="14" a="1"/>
  <c r="G253" i="14" s="1"/>
  <c r="O252" i="14" a="1"/>
  <c r="O252" i="14" s="1"/>
  <c r="L252" i="14" a="1"/>
  <c r="L252" i="14" s="1"/>
  <c r="H252" i="14" a="1"/>
  <c r="H252" i="14" s="1"/>
  <c r="M251" i="14" a="1"/>
  <c r="M251" i="14" s="1"/>
  <c r="I251" i="14" a="1"/>
  <c r="I251" i="14" s="1"/>
  <c r="F251" i="14" a="1"/>
  <c r="F251" i="14" s="1"/>
  <c r="N250" i="14" a="1"/>
  <c r="N250" i="14" s="1"/>
  <c r="K250" i="14" a="1"/>
  <c r="K250" i="14" s="1"/>
  <c r="G250" i="14" a="1"/>
  <c r="G250" i="14" s="1"/>
  <c r="P249" i="14" a="1"/>
  <c r="P249" i="14" s="1"/>
  <c r="L249" i="14" a="1"/>
  <c r="L249" i="14" s="1"/>
  <c r="Q248" i="14" a="1"/>
  <c r="Q248" i="14" s="1"/>
  <c r="BM248" i="14" s="1"/>
  <c r="M248" i="14" a="1"/>
  <c r="M248" i="14" s="1"/>
  <c r="BI248" i="14" s="1"/>
  <c r="J248" i="14" a="1"/>
  <c r="J248" i="14" s="1"/>
  <c r="BF248" i="14" s="1"/>
  <c r="F248" i="14" a="1"/>
  <c r="F248" i="14" s="1"/>
  <c r="BB248" i="14" s="1"/>
  <c r="O247" i="14" a="1"/>
  <c r="O247" i="14" s="1"/>
  <c r="BK247" i="14" s="1"/>
  <c r="K247" i="14" a="1"/>
  <c r="K247" i="14" s="1"/>
  <c r="BG247" i="14" s="1"/>
  <c r="H247" i="14" a="1"/>
  <c r="H247" i="14" s="1"/>
  <c r="BD247" i="14" s="1"/>
  <c r="P246" i="14" a="1"/>
  <c r="P246" i="14" s="1"/>
  <c r="BL246" i="14" s="1"/>
  <c r="I246" i="14" a="1"/>
  <c r="I246" i="14" s="1"/>
  <c r="BE246" i="14" s="1"/>
  <c r="Q245" i="14" a="1"/>
  <c r="Q245" i="14" s="1"/>
  <c r="BM245" i="14" s="1"/>
  <c r="N245" i="14" a="1"/>
  <c r="N245" i="14" s="1"/>
  <c r="BJ245" i="14" s="1"/>
  <c r="J245" i="14" a="1"/>
  <c r="J245" i="14" s="1"/>
  <c r="BF245" i="14" s="1"/>
  <c r="G245" i="14" a="1"/>
  <c r="G245" i="14" s="1"/>
  <c r="BC245" i="14" s="1"/>
  <c r="O244" i="14" a="1"/>
  <c r="O244" i="14" s="1"/>
  <c r="BK244" i="14" s="1"/>
  <c r="L244" i="14" a="1"/>
  <c r="L244" i="14" s="1"/>
  <c r="BH244" i="14" s="1"/>
  <c r="H244" i="14" a="1"/>
  <c r="H244" i="14" s="1"/>
  <c r="BD244" i="14" s="1"/>
  <c r="M243" i="14" a="1"/>
  <c r="M243" i="14" s="1"/>
  <c r="BI243" i="14" s="1"/>
  <c r="I243" i="14" a="1"/>
  <c r="I243" i="14" s="1"/>
  <c r="BE243" i="14" s="1"/>
  <c r="F243" i="14" a="1"/>
  <c r="F243" i="14" s="1"/>
  <c r="BB243" i="14" s="1"/>
  <c r="N242" i="14" a="1"/>
  <c r="N242" i="14" s="1"/>
  <c r="BJ242" i="14" s="1"/>
  <c r="K242" i="14" a="1"/>
  <c r="K242" i="14" s="1"/>
  <c r="BG242" i="14" s="1"/>
  <c r="G242" i="14" a="1"/>
  <c r="G242" i="14" s="1"/>
  <c r="BC242" i="14" s="1"/>
  <c r="P241" i="14" a="1"/>
  <c r="P241" i="14" s="1"/>
  <c r="BL241" i="14" s="1"/>
  <c r="L241" i="14" a="1"/>
  <c r="L241" i="14" s="1"/>
  <c r="BH241" i="14" s="1"/>
  <c r="Q240" i="14" a="1"/>
  <c r="Q240" i="14" s="1"/>
  <c r="BM240" i="14" s="1"/>
  <c r="M240" i="14" a="1"/>
  <c r="M240" i="14" s="1"/>
  <c r="BI240" i="14" s="1"/>
  <c r="J240" i="14" a="1"/>
  <c r="J240" i="14" s="1"/>
  <c r="BF240" i="14" s="1"/>
  <c r="F240" i="14" a="1"/>
  <c r="F240" i="14" s="1"/>
  <c r="BB240" i="14" s="1"/>
  <c r="O239" i="14" a="1"/>
  <c r="O239" i="14" s="1"/>
  <c r="BK239" i="14" s="1"/>
  <c r="K239" i="14" a="1"/>
  <c r="K239" i="14" s="1"/>
  <c r="BG239" i="14" s="1"/>
  <c r="H239" i="14" a="1"/>
  <c r="H239" i="14" s="1"/>
  <c r="BD239" i="14" s="1"/>
  <c r="P238" i="14" a="1"/>
  <c r="P238" i="14" s="1"/>
  <c r="BL238" i="14" s="1"/>
  <c r="I238" i="14" a="1"/>
  <c r="I238" i="14" s="1"/>
  <c r="BE238" i="14" s="1"/>
  <c r="Q237" i="14" a="1"/>
  <c r="Q237" i="14" s="1"/>
  <c r="BM237" i="14" s="1"/>
  <c r="N237" i="14" a="1"/>
  <c r="N237" i="14" s="1"/>
  <c r="BJ237" i="14" s="1"/>
  <c r="J237" i="14" a="1"/>
  <c r="J237" i="14" s="1"/>
  <c r="BF237" i="14" s="1"/>
  <c r="G237" i="14" a="1"/>
  <c r="G237" i="14" s="1"/>
  <c r="BC237" i="14" s="1"/>
  <c r="O236" i="14" a="1"/>
  <c r="O236" i="14" s="1"/>
  <c r="L236" i="14" a="1"/>
  <c r="L236" i="14" s="1"/>
  <c r="H236" i="14" a="1"/>
  <c r="H236" i="14" s="1"/>
  <c r="M235" i="14" a="1"/>
  <c r="M235" i="14" s="1"/>
  <c r="I235" i="14" a="1"/>
  <c r="I235" i="14" s="1"/>
  <c r="F235" i="14" a="1"/>
  <c r="F235" i="14" s="1"/>
  <c r="N234" i="14" a="1"/>
  <c r="N234" i="14" s="1"/>
  <c r="K234" i="14" a="1"/>
  <c r="K234" i="14" s="1"/>
  <c r="G234" i="14" a="1"/>
  <c r="G234" i="14" s="1"/>
  <c r="P233" i="14" a="1"/>
  <c r="P233" i="14" s="1"/>
  <c r="L233" i="14" a="1"/>
  <c r="L233" i="14" s="1"/>
  <c r="Q232" i="14" a="1"/>
  <c r="Q232" i="14" s="1"/>
  <c r="M232" i="14" a="1"/>
  <c r="M232" i="14" s="1"/>
  <c r="J232" i="14" a="1"/>
  <c r="J232" i="14" s="1"/>
  <c r="F232" i="14" a="1"/>
  <c r="F232" i="14" s="1"/>
  <c r="O231" i="14" a="1"/>
  <c r="O231" i="14" s="1"/>
  <c r="K231" i="14" a="1"/>
  <c r="K231" i="14" s="1"/>
  <c r="H231" i="14" a="1"/>
  <c r="H231" i="14" s="1"/>
  <c r="P230" i="14" a="1"/>
  <c r="P230" i="14" s="1"/>
  <c r="I230" i="14" a="1"/>
  <c r="I230" i="14" s="1"/>
  <c r="Q229" i="14" a="1"/>
  <c r="Q229" i="14" s="1"/>
  <c r="N229" i="14" a="1"/>
  <c r="N229" i="14" s="1"/>
  <c r="K229" i="14" a="1"/>
  <c r="K229" i="14" s="1"/>
  <c r="H229" i="14" a="1"/>
  <c r="H229" i="14" s="1"/>
  <c r="Q228" i="14" a="1"/>
  <c r="Q228" i="14" s="1"/>
  <c r="K228" i="14" a="1"/>
  <c r="K228" i="14" s="1"/>
  <c r="Q227" i="14" a="1"/>
  <c r="Q227" i="14" s="1"/>
  <c r="M227" i="14" a="1"/>
  <c r="M227" i="14" s="1"/>
  <c r="J227" i="14" a="1"/>
  <c r="J227" i="14" s="1"/>
  <c r="P226" i="14" a="1"/>
  <c r="P226" i="14" s="1"/>
  <c r="M226" i="14" a="1"/>
  <c r="M226" i="14" s="1"/>
  <c r="I226" i="14" a="1"/>
  <c r="I226" i="14" s="1"/>
  <c r="O225" i="14" a="1"/>
  <c r="O225" i="14" s="1"/>
  <c r="L225" i="14" a="1"/>
  <c r="L225" i="14" s="1"/>
  <c r="I225" i="14" a="1"/>
  <c r="I225" i="14" s="1"/>
  <c r="Q224" i="14" a="1"/>
  <c r="Q224" i="14" s="1"/>
  <c r="K224" i="14" a="1"/>
  <c r="K224" i="14" s="1"/>
  <c r="H224" i="14" a="1"/>
  <c r="H224" i="14" s="1"/>
  <c r="BD224" i="14" s="1"/>
  <c r="Q223" i="14" a="1"/>
  <c r="Q223" i="14" s="1"/>
  <c r="M223" i="14" a="1"/>
  <c r="M223" i="14" s="1"/>
  <c r="G223" i="14" a="1"/>
  <c r="G223" i="14" s="1"/>
  <c r="BC223" i="14" s="1"/>
  <c r="P222" i="14" a="1"/>
  <c r="P222" i="14" s="1"/>
  <c r="M222" i="14" a="1"/>
  <c r="M222" i="14" s="1"/>
  <c r="I222" i="14" a="1"/>
  <c r="I222" i="14" s="1"/>
  <c r="O221" i="14" a="1"/>
  <c r="O221" i="14" s="1"/>
  <c r="L221" i="14" a="1"/>
  <c r="L221" i="14" s="1"/>
  <c r="BH221" i="14" s="1"/>
  <c r="I221" i="14" a="1"/>
  <c r="I221" i="14" s="1"/>
  <c r="BE221" i="14" s="1"/>
  <c r="Q220" i="14" a="1"/>
  <c r="Q220" i="14" s="1"/>
  <c r="K220" i="14" a="1"/>
  <c r="K220" i="14" s="1"/>
  <c r="BG220" i="14" s="1"/>
  <c r="H220" i="14" a="1"/>
  <c r="H220" i="14" s="1"/>
  <c r="BD220" i="14" s="1"/>
  <c r="Q219" i="14" a="1"/>
  <c r="Q219" i="14" s="1"/>
  <c r="M219" i="14" a="1"/>
  <c r="M219" i="14" s="1"/>
  <c r="G219" i="14" a="1"/>
  <c r="G219" i="14" s="1"/>
  <c r="BC219" i="14" s="1"/>
  <c r="P218" i="14" a="1"/>
  <c r="P218" i="14" s="1"/>
  <c r="BL218" i="14" s="1"/>
  <c r="M218" i="14" a="1"/>
  <c r="M218" i="14" s="1"/>
  <c r="BI218" i="14" s="1"/>
  <c r="I218" i="14" a="1"/>
  <c r="I218" i="14" s="1"/>
  <c r="BE218" i="14" s="1"/>
  <c r="O217" i="14" a="1"/>
  <c r="O217" i="14" s="1"/>
  <c r="BK217" i="14" s="1"/>
  <c r="L217" i="14" a="1"/>
  <c r="L217" i="14" s="1"/>
  <c r="BH217" i="14" s="1"/>
  <c r="I217" i="14" a="1"/>
  <c r="I217" i="14" s="1"/>
  <c r="BE217" i="14" s="1"/>
  <c r="Q216" i="14" a="1"/>
  <c r="Q216" i="14" s="1"/>
  <c r="BM216" i="14" s="1"/>
  <c r="M216" i="14" a="1"/>
  <c r="M216" i="14" s="1"/>
  <c r="BI216" i="14" s="1"/>
  <c r="I216" i="14" a="1"/>
  <c r="I216" i="14" s="1"/>
  <c r="BE216" i="14" s="1"/>
  <c r="F216" i="14" a="1"/>
  <c r="F216" i="14" s="1"/>
  <c r="BB216" i="14" s="1"/>
  <c r="N215" i="14" a="1"/>
  <c r="N215" i="14" s="1"/>
  <c r="BJ215" i="14" s="1"/>
  <c r="J215" i="14" a="1"/>
  <c r="J215" i="14" s="1"/>
  <c r="BF215" i="14" s="1"/>
  <c r="F215" i="14" a="1"/>
  <c r="F215" i="14" s="1"/>
  <c r="BB215" i="14" s="1"/>
  <c r="K214" i="14" a="1"/>
  <c r="K214" i="14" s="1"/>
  <c r="BG214" i="14" s="1"/>
  <c r="G214" i="14" a="1"/>
  <c r="G214" i="14" s="1"/>
  <c r="BC214" i="14" s="1"/>
  <c r="O213" i="14" a="1"/>
  <c r="O213" i="14" s="1"/>
  <c r="BK213" i="14" s="1"/>
  <c r="K213" i="14" a="1"/>
  <c r="K213" i="14" s="1"/>
  <c r="BG213" i="14" s="1"/>
  <c r="G213" i="14" a="1"/>
  <c r="G213" i="14" s="1"/>
  <c r="BC213" i="14" s="1"/>
  <c r="P212" i="14" a="1"/>
  <c r="P212" i="14" s="1"/>
  <c r="L212" i="14" a="1"/>
  <c r="L212" i="14" s="1"/>
  <c r="Q211" i="14" a="1"/>
  <c r="Q211" i="14" s="1"/>
  <c r="M211" i="14" a="1"/>
  <c r="M211" i="14" s="1"/>
  <c r="J211" i="14" a="1"/>
  <c r="J211" i="14" s="1"/>
  <c r="BF211" i="14" s="1"/>
  <c r="F211" i="14" a="1"/>
  <c r="F211" i="14" s="1"/>
  <c r="BB211" i="14" s="1"/>
  <c r="N210" i="14" a="1"/>
  <c r="N210" i="14" s="1"/>
  <c r="J210" i="14" a="1"/>
  <c r="J210" i="14" s="1"/>
  <c r="F210" i="14" a="1"/>
  <c r="F210" i="14" s="1"/>
  <c r="BB210" i="14" s="1"/>
  <c r="N209" i="14" a="1"/>
  <c r="N209" i="14" s="1"/>
  <c r="K209" i="14" a="1"/>
  <c r="K209" i="14" s="1"/>
  <c r="G209" i="14" a="1"/>
  <c r="G209" i="14" s="1"/>
  <c r="BC209" i="14" s="1"/>
  <c r="P208" i="14" a="1"/>
  <c r="P208" i="14" s="1"/>
  <c r="L208" i="14" a="1"/>
  <c r="L208" i="14" s="1"/>
  <c r="Q207" i="14" a="1"/>
  <c r="Q207" i="14" s="1"/>
  <c r="M207" i="14" a="1"/>
  <c r="M207" i="14" s="1"/>
  <c r="I207" i="14" a="1"/>
  <c r="I207" i="14" s="1"/>
  <c r="Q206" i="14" a="1"/>
  <c r="Q206" i="14" s="1"/>
  <c r="M206" i="14" a="1"/>
  <c r="M206" i="14" s="1"/>
  <c r="I206" i="14" a="1"/>
  <c r="I206" i="14" s="1"/>
  <c r="Q205" i="14" a="1"/>
  <c r="Q205" i="14" s="1"/>
  <c r="N205" i="14" a="1"/>
  <c r="N205" i="14" s="1"/>
  <c r="J205" i="14" a="1"/>
  <c r="J205" i="14" s="1"/>
  <c r="O204" i="14" a="1"/>
  <c r="O204" i="14" s="1"/>
  <c r="K204" i="14" a="1"/>
  <c r="K204" i="14" s="1"/>
  <c r="H204" i="14" a="1"/>
  <c r="H204" i="14" s="1"/>
  <c r="Q203" i="14" a="1"/>
  <c r="Q203" i="14" s="1"/>
  <c r="N203" i="14" a="1"/>
  <c r="N203" i="14" s="1"/>
  <c r="G203" i="14" a="1"/>
  <c r="G203" i="14" s="1"/>
  <c r="P202" i="14" a="1"/>
  <c r="P202" i="14" s="1"/>
  <c r="M202" i="14" a="1"/>
  <c r="M202" i="14" s="1"/>
  <c r="J202" i="14" a="1"/>
  <c r="J202" i="14" s="1"/>
  <c r="O201" i="14" a="1"/>
  <c r="O201" i="14" s="1"/>
  <c r="K201" i="14" a="1"/>
  <c r="K201" i="14" s="1"/>
  <c r="H201" i="14" a="1"/>
  <c r="H201" i="14" s="1"/>
  <c r="P200" i="14" a="1"/>
  <c r="P200" i="14" s="1"/>
  <c r="M200" i="14" a="1"/>
  <c r="M200" i="14" s="1"/>
  <c r="J200" i="14" a="1"/>
  <c r="J200" i="14" s="1"/>
  <c r="O199" i="14" a="1"/>
  <c r="O199" i="14" s="1"/>
  <c r="L199" i="14" a="1"/>
  <c r="L199" i="14" s="1"/>
  <c r="I199" i="14" a="1"/>
  <c r="I199" i="14" s="1"/>
  <c r="F199" i="14" a="1"/>
  <c r="F199" i="14" s="1"/>
  <c r="K198" i="14" a="1"/>
  <c r="K198" i="14" s="1"/>
  <c r="H198" i="14" a="1"/>
  <c r="H198" i="14" s="1"/>
  <c r="Q197" i="14" a="1"/>
  <c r="Q197" i="14" s="1"/>
  <c r="N197" i="14" a="1"/>
  <c r="N197" i="14" s="1"/>
  <c r="G197" i="14" a="1"/>
  <c r="G197" i="14" s="1"/>
  <c r="P196" i="14" a="1"/>
  <c r="P196" i="14" s="1"/>
  <c r="M196" i="14" a="1"/>
  <c r="M196" i="14" s="1"/>
  <c r="J196" i="14" a="1"/>
  <c r="J196" i="14" s="1"/>
  <c r="O195" i="14" a="1"/>
  <c r="O195" i="14" s="1"/>
  <c r="L195" i="14" a="1"/>
  <c r="L195" i="14" s="1"/>
  <c r="I195" i="14" a="1"/>
  <c r="I195" i="14" s="1"/>
  <c r="F195" i="14" a="1"/>
  <c r="F195" i="14" s="1"/>
  <c r="K194" i="14" a="1"/>
  <c r="K194" i="14" s="1"/>
  <c r="H194" i="14" a="1"/>
  <c r="H194" i="14" s="1"/>
  <c r="Q193" i="14" a="1"/>
  <c r="Q193" i="14" s="1"/>
  <c r="N193" i="14" a="1"/>
  <c r="N193" i="14" s="1"/>
  <c r="G193" i="14" a="1"/>
  <c r="G193" i="14" s="1"/>
  <c r="P192" i="14" a="1"/>
  <c r="P192" i="14" s="1"/>
  <c r="M192" i="14" a="1"/>
  <c r="M192" i="14" s="1"/>
  <c r="J192" i="14" a="1"/>
  <c r="J192" i="14" s="1"/>
  <c r="O191" i="14" a="1"/>
  <c r="O191" i="14" s="1"/>
  <c r="L191" i="14" a="1"/>
  <c r="L191" i="14" s="1"/>
  <c r="I191" i="14" a="1"/>
  <c r="I191" i="14" s="1"/>
  <c r="F191" i="14" a="1"/>
  <c r="F191" i="14" s="1"/>
  <c r="K190" i="14" a="1"/>
  <c r="K190" i="14" s="1"/>
  <c r="H190" i="14" a="1"/>
  <c r="H190" i="14" s="1"/>
  <c r="Q189" i="14" a="1"/>
  <c r="Q189" i="14" s="1"/>
  <c r="N189" i="14" a="1"/>
  <c r="N189" i="14" s="1"/>
  <c r="G189" i="14" a="1"/>
  <c r="G189" i="14" s="1"/>
  <c r="P188" i="14" a="1"/>
  <c r="P188" i="14" s="1"/>
  <c r="M188" i="14" a="1"/>
  <c r="M188" i="14" s="1"/>
  <c r="J188" i="14" a="1"/>
  <c r="J188" i="14" s="1"/>
  <c r="O187" i="14" a="1"/>
  <c r="O187" i="14" s="1"/>
  <c r="L187" i="14" a="1"/>
  <c r="L187" i="14" s="1"/>
  <c r="I187" i="14" a="1"/>
  <c r="I187" i="14" s="1"/>
  <c r="F187" i="14" a="1"/>
  <c r="F187" i="14" s="1"/>
  <c r="K186" i="14" a="1"/>
  <c r="K186" i="14" s="1"/>
  <c r="H186" i="14" a="1"/>
  <c r="H186" i="14" s="1"/>
  <c r="Q185" i="14" a="1"/>
  <c r="Q185" i="14" s="1"/>
  <c r="N185" i="14" a="1"/>
  <c r="N185" i="14" s="1"/>
  <c r="G185" i="14" a="1"/>
  <c r="G185" i="14" s="1"/>
  <c r="P184" i="14" a="1"/>
  <c r="P184" i="14" s="1"/>
  <c r="M184" i="14" a="1"/>
  <c r="M184" i="14" s="1"/>
  <c r="J184" i="14" a="1"/>
  <c r="J184" i="14" s="1"/>
  <c r="O183" i="14" a="1"/>
  <c r="O183" i="14" s="1"/>
  <c r="L183" i="14" a="1"/>
  <c r="L183" i="14" s="1"/>
  <c r="I183" i="14" a="1"/>
  <c r="I183" i="14" s="1"/>
  <c r="F183" i="14" a="1"/>
  <c r="F183" i="14" s="1"/>
  <c r="K182" i="14" a="1"/>
  <c r="K182" i="14" s="1"/>
  <c r="BG182" i="14" s="1"/>
  <c r="H182" i="14" a="1"/>
  <c r="H182" i="14" s="1"/>
  <c r="BD182" i="14" s="1"/>
  <c r="Q181" i="14" a="1"/>
  <c r="Q181" i="14" s="1"/>
  <c r="BM181" i="14" s="1"/>
  <c r="N181" i="14" a="1"/>
  <c r="N181" i="14" s="1"/>
  <c r="BJ181" i="14" s="1"/>
  <c r="G181" i="14" a="1"/>
  <c r="G181" i="14" s="1"/>
  <c r="BC181" i="14" s="1"/>
  <c r="P180" i="14" a="1"/>
  <c r="P180" i="14" s="1"/>
  <c r="BL180" i="14" s="1"/>
  <c r="F364" i="14" a="1"/>
  <c r="F364" i="14" s="1"/>
  <c r="BB364" i="14" s="1"/>
  <c r="I363" i="14" a="1"/>
  <c r="I363" i="14" s="1"/>
  <c r="BE363" i="14" s="1"/>
  <c r="N362" i="14" a="1"/>
  <c r="N362" i="14" s="1"/>
  <c r="K362" i="14" a="1"/>
  <c r="K362" i="14" s="1"/>
  <c r="N361" i="14" a="1"/>
  <c r="N361" i="14" s="1"/>
  <c r="G361" i="14" a="1"/>
  <c r="G361" i="14" s="1"/>
  <c r="O360" i="14" a="1"/>
  <c r="O360" i="14" s="1"/>
  <c r="L360" i="14" a="1"/>
  <c r="L360" i="14" s="1"/>
  <c r="I360" i="14" a="1"/>
  <c r="I360" i="14" s="1"/>
  <c r="O359" i="14" a="1"/>
  <c r="O359" i="14" s="1"/>
  <c r="K359" i="14" a="1"/>
  <c r="K359" i="14" s="1"/>
  <c r="H359" i="14" a="1"/>
  <c r="H359" i="14" s="1"/>
  <c r="Q358" i="14" a="1"/>
  <c r="Q358" i="14" s="1"/>
  <c r="K358" i="14" a="1"/>
  <c r="K358" i="14" s="1"/>
  <c r="G358" i="14" a="1"/>
  <c r="G358" i="14" s="1"/>
  <c r="P357" i="14" a="1"/>
  <c r="P357" i="14" s="1"/>
  <c r="M357" i="14" a="1"/>
  <c r="M357" i="14" s="1"/>
  <c r="G357" i="14" a="1"/>
  <c r="G357" i="14" s="1"/>
  <c r="O356" i="14" a="1"/>
  <c r="O356" i="14" s="1"/>
  <c r="L356" i="14" a="1"/>
  <c r="L356" i="14" s="1"/>
  <c r="I356" i="14" a="1"/>
  <c r="I356" i="14" s="1"/>
  <c r="O355" i="14" a="1"/>
  <c r="O355" i="14" s="1"/>
  <c r="K355" i="14" a="1"/>
  <c r="K355" i="14" s="1"/>
  <c r="H355" i="14" a="1"/>
  <c r="H355" i="14" s="1"/>
  <c r="Q354" i="14" a="1"/>
  <c r="Q354" i="14" s="1"/>
  <c r="K354" i="14" a="1"/>
  <c r="K354" i="14" s="1"/>
  <c r="G354" i="14" a="1"/>
  <c r="G354" i="14" s="1"/>
  <c r="P353" i="14" a="1"/>
  <c r="P353" i="14" s="1"/>
  <c r="M353" i="14" a="1"/>
  <c r="M353" i="14" s="1"/>
  <c r="G353" i="14" a="1"/>
  <c r="G353" i="14" s="1"/>
  <c r="O352" i="14" a="1"/>
  <c r="O352" i="14" s="1"/>
  <c r="L352" i="14" a="1"/>
  <c r="L352" i="14" s="1"/>
  <c r="I352" i="14" a="1"/>
  <c r="I352" i="14" s="1"/>
  <c r="O351" i="14" a="1"/>
  <c r="O351" i="14" s="1"/>
  <c r="K351" i="14" a="1"/>
  <c r="K351" i="14" s="1"/>
  <c r="H351" i="14" a="1"/>
  <c r="H351" i="14" s="1"/>
  <c r="Q350" i="14" a="1"/>
  <c r="Q350" i="14" s="1"/>
  <c r="K350" i="14" a="1"/>
  <c r="K350" i="14" s="1"/>
  <c r="G350" i="14" a="1"/>
  <c r="G350" i="14" s="1"/>
  <c r="BC350" i="14" s="1"/>
  <c r="P349" i="14" a="1"/>
  <c r="P349" i="14" s="1"/>
  <c r="M349" i="14" a="1"/>
  <c r="M349" i="14" s="1"/>
  <c r="G349" i="14" a="1"/>
  <c r="G349" i="14" s="1"/>
  <c r="BC349" i="14" s="1"/>
  <c r="O348" i="14" a="1"/>
  <c r="O348" i="14" s="1"/>
  <c r="L348" i="14" a="1"/>
  <c r="L348" i="14" s="1"/>
  <c r="I348" i="14" a="1"/>
  <c r="I348" i="14" s="1"/>
  <c r="O347" i="14" a="1"/>
  <c r="O347" i="14" s="1"/>
  <c r="K347" i="14" a="1"/>
  <c r="K347" i="14" s="1"/>
  <c r="H347" i="14" a="1"/>
  <c r="H347" i="14" s="1"/>
  <c r="BD347" i="14" s="1"/>
  <c r="Q346" i="14" a="1"/>
  <c r="Q346" i="14" s="1"/>
  <c r="K346" i="14" a="1"/>
  <c r="K346" i="14" s="1"/>
  <c r="G346" i="14" a="1"/>
  <c r="G346" i="14" s="1"/>
  <c r="BC346" i="14" s="1"/>
  <c r="P345" i="14" a="1"/>
  <c r="P345" i="14" s="1"/>
  <c r="M345" i="14" a="1"/>
  <c r="M345" i="14" s="1"/>
  <c r="G345" i="14" a="1"/>
  <c r="G345" i="14" s="1"/>
  <c r="O344" i="14" a="1"/>
  <c r="O344" i="14" s="1"/>
  <c r="BK344" i="14" s="1"/>
  <c r="L344" i="14" a="1"/>
  <c r="L344" i="14" s="1"/>
  <c r="BH344" i="14" s="1"/>
  <c r="I344" i="14" a="1"/>
  <c r="I344" i="14" s="1"/>
  <c r="BE344" i="14" s="1"/>
  <c r="O343" i="14" a="1"/>
  <c r="O343" i="14" s="1"/>
  <c r="BK343" i="14" s="1"/>
  <c r="K343" i="14" a="1"/>
  <c r="K343" i="14" s="1"/>
  <c r="BG343" i="14" s="1"/>
  <c r="H343" i="14" a="1"/>
  <c r="H343" i="14" s="1"/>
  <c r="BD343" i="14" s="1"/>
  <c r="Q342" i="14" a="1"/>
  <c r="Q342" i="14" s="1"/>
  <c r="K342" i="14" a="1"/>
  <c r="K342" i="14" s="1"/>
  <c r="G342" i="14" a="1"/>
  <c r="G342" i="14" s="1"/>
  <c r="BC342" i="14" s="1"/>
  <c r="P341" i="14" a="1"/>
  <c r="P341" i="14" s="1"/>
  <c r="BL341" i="14" s="1"/>
  <c r="M341" i="14" a="1"/>
  <c r="M341" i="14" s="1"/>
  <c r="BI341" i="14" s="1"/>
  <c r="G341" i="14" a="1"/>
  <c r="G341" i="14" s="1"/>
  <c r="BC341" i="14" s="1"/>
  <c r="O340" i="14" a="1"/>
  <c r="O340" i="14" s="1"/>
  <c r="BK340" i="14" s="1"/>
  <c r="L340" i="14" a="1"/>
  <c r="L340" i="14" s="1"/>
  <c r="BH340" i="14" s="1"/>
  <c r="I340" i="14" a="1"/>
  <c r="I340" i="14" s="1"/>
  <c r="BE340" i="14" s="1"/>
  <c r="O339" i="14" a="1"/>
  <c r="O339" i="14" s="1"/>
  <c r="K339" i="14" a="1"/>
  <c r="K339" i="14" s="1"/>
  <c r="H339" i="14" a="1"/>
  <c r="H339" i="14" s="1"/>
  <c r="BD339" i="14" s="1"/>
  <c r="Q338" i="14" a="1"/>
  <c r="Q338" i="14" s="1"/>
  <c r="BM338" i="14" s="1"/>
  <c r="K338" i="14" a="1"/>
  <c r="K338" i="14" s="1"/>
  <c r="BG338" i="14" s="1"/>
  <c r="G338" i="14" a="1"/>
  <c r="G338" i="14" s="1"/>
  <c r="BC338" i="14" s="1"/>
  <c r="P337" i="14" a="1"/>
  <c r="P337" i="14" s="1"/>
  <c r="BL337" i="14" s="1"/>
  <c r="M337" i="14" a="1"/>
  <c r="M337" i="14" s="1"/>
  <c r="BI337" i="14" s="1"/>
  <c r="G337" i="14" a="1"/>
  <c r="G337" i="14" s="1"/>
  <c r="BC337" i="14" s="1"/>
  <c r="O336" i="14" a="1"/>
  <c r="O336" i="14" s="1"/>
  <c r="BK336" i="14" s="1"/>
  <c r="L336" i="14" a="1"/>
  <c r="L336" i="14" s="1"/>
  <c r="BH336" i="14" s="1"/>
  <c r="I336" i="14" a="1"/>
  <c r="I336" i="14" s="1"/>
  <c r="BE336" i="14" s="1"/>
  <c r="O335" i="14" a="1"/>
  <c r="O335" i="14" s="1"/>
  <c r="BK335" i="14" s="1"/>
  <c r="K335" i="14" a="1"/>
  <c r="K335" i="14" s="1"/>
  <c r="BG335" i="14" s="1"/>
  <c r="H335" i="14" a="1"/>
  <c r="H335" i="14" s="1"/>
  <c r="BD335" i="14" s="1"/>
  <c r="Q334" i="14" a="1"/>
  <c r="Q334" i="14" s="1"/>
  <c r="BM334" i="14" s="1"/>
  <c r="K334" i="14" a="1"/>
  <c r="K334" i="14" s="1"/>
  <c r="BG334" i="14" s="1"/>
  <c r="G334" i="14" a="1"/>
  <c r="G334" i="14" s="1"/>
  <c r="BC334" i="14" s="1"/>
  <c r="P333" i="14" a="1"/>
  <c r="P333" i="14" s="1"/>
  <c r="BL333" i="14" s="1"/>
  <c r="M333" i="14" a="1"/>
  <c r="M333" i="14" s="1"/>
  <c r="BI333" i="14" s="1"/>
  <c r="G333" i="14" a="1"/>
  <c r="G333" i="14" s="1"/>
  <c r="BC333" i="14" s="1"/>
  <c r="O332" i="14" a="1"/>
  <c r="O332" i="14" s="1"/>
  <c r="L332" i="14" a="1"/>
  <c r="L332" i="14" s="1"/>
  <c r="I332" i="14" a="1"/>
  <c r="I332" i="14" s="1"/>
  <c r="O331" i="14" a="1"/>
  <c r="O331" i="14" s="1"/>
  <c r="K331" i="14" a="1"/>
  <c r="K331" i="14" s="1"/>
  <c r="H331" i="14" a="1"/>
  <c r="H331" i="14" s="1"/>
  <c r="Q330" i="14" a="1"/>
  <c r="Q330" i="14" s="1"/>
  <c r="K330" i="14" a="1"/>
  <c r="K330" i="14" s="1"/>
  <c r="G330" i="14" a="1"/>
  <c r="G330" i="14" s="1"/>
  <c r="P329" i="14" a="1"/>
  <c r="P329" i="14" s="1"/>
  <c r="M329" i="14" a="1"/>
  <c r="M329" i="14" s="1"/>
  <c r="G329" i="14" a="1"/>
  <c r="G329" i="14" s="1"/>
  <c r="O328" i="14" a="1"/>
  <c r="O328" i="14" s="1"/>
  <c r="L328" i="14" a="1"/>
  <c r="L328" i="14" s="1"/>
  <c r="I328" i="14" a="1"/>
  <c r="I328" i="14" s="1"/>
  <c r="O327" i="14" a="1"/>
  <c r="O327" i="14" s="1"/>
  <c r="K327" i="14" a="1"/>
  <c r="K327" i="14" s="1"/>
  <c r="H327" i="14" a="1"/>
  <c r="H327" i="14" s="1"/>
  <c r="Q326" i="14" a="1"/>
  <c r="Q326" i="14" s="1"/>
  <c r="BM326" i="14" s="1"/>
  <c r="K326" i="14" a="1"/>
  <c r="K326" i="14" s="1"/>
  <c r="BG326" i="14" s="1"/>
  <c r="G326" i="14" a="1"/>
  <c r="G326" i="14" s="1"/>
  <c r="BC326" i="14" s="1"/>
  <c r="P325" i="14" a="1"/>
  <c r="P325" i="14" s="1"/>
  <c r="BL325" i="14" s="1"/>
  <c r="M325" i="14" a="1"/>
  <c r="M325" i="14" s="1"/>
  <c r="BI325" i="14" s="1"/>
  <c r="G325" i="14" a="1"/>
  <c r="G325" i="14" s="1"/>
  <c r="BC325" i="14" s="1"/>
  <c r="O324" i="14" a="1"/>
  <c r="O324" i="14" s="1"/>
  <c r="BK324" i="14" s="1"/>
  <c r="L324" i="14" a="1"/>
  <c r="L324" i="14" s="1"/>
  <c r="BH324" i="14" s="1"/>
  <c r="I324" i="14" a="1"/>
  <c r="I324" i="14" s="1"/>
  <c r="BE324" i="14" s="1"/>
  <c r="O323" i="14" a="1"/>
  <c r="O323" i="14" s="1"/>
  <c r="BK323" i="14" s="1"/>
  <c r="K323" i="14" a="1"/>
  <c r="K323" i="14" s="1"/>
  <c r="BG323" i="14" s="1"/>
  <c r="H323" i="14" a="1"/>
  <c r="H323" i="14" s="1"/>
  <c r="BD323" i="14" s="1"/>
  <c r="Q322" i="14" a="1"/>
  <c r="Q322" i="14" s="1"/>
  <c r="BM322" i="14" s="1"/>
  <c r="K322" i="14" a="1"/>
  <c r="K322" i="14" s="1"/>
  <c r="BG322" i="14" s="1"/>
  <c r="G322" i="14" a="1"/>
  <c r="G322" i="14" s="1"/>
  <c r="BC322" i="14" s="1"/>
  <c r="P321" i="14" a="1"/>
  <c r="P321" i="14" s="1"/>
  <c r="BL321" i="14" s="1"/>
  <c r="M321" i="14" a="1"/>
  <c r="M321" i="14" s="1"/>
  <c r="BI321" i="14" s="1"/>
  <c r="G321" i="14" a="1"/>
  <c r="G321" i="14" s="1"/>
  <c r="BC321" i="14" s="1"/>
  <c r="O320" i="14" a="1"/>
  <c r="O320" i="14" s="1"/>
  <c r="BK320" i="14" s="1"/>
  <c r="L320" i="14" a="1"/>
  <c r="L320" i="14" s="1"/>
  <c r="BH320" i="14" s="1"/>
  <c r="I320" i="14" a="1"/>
  <c r="I320" i="14" s="1"/>
  <c r="BE320" i="14" s="1"/>
  <c r="O319" i="14" a="1"/>
  <c r="O319" i="14" s="1"/>
  <c r="BK319" i="14" s="1"/>
  <c r="K319" i="14" a="1"/>
  <c r="K319" i="14" s="1"/>
  <c r="BG319" i="14" s="1"/>
  <c r="H319" i="14" a="1"/>
  <c r="H319" i="14" s="1"/>
  <c r="BD319" i="14" s="1"/>
  <c r="Q318" i="14" a="1"/>
  <c r="Q318" i="14" s="1"/>
  <c r="BM318" i="14" s="1"/>
  <c r="K318" i="14" a="1"/>
  <c r="K318" i="14" s="1"/>
  <c r="BG318" i="14" s="1"/>
  <c r="G318" i="14" a="1"/>
  <c r="G318" i="14" s="1"/>
  <c r="BC318" i="14" s="1"/>
  <c r="P317" i="14" a="1"/>
  <c r="P317" i="14" s="1"/>
  <c r="BL317" i="14" s="1"/>
  <c r="M317" i="14" a="1"/>
  <c r="M317" i="14" s="1"/>
  <c r="BI317" i="14" s="1"/>
  <c r="G317" i="14" a="1"/>
  <c r="G317" i="14" s="1"/>
  <c r="BC317" i="14" s="1"/>
  <c r="O316" i="14" a="1"/>
  <c r="O316" i="14" s="1"/>
  <c r="BK316" i="14" s="1"/>
  <c r="L316" i="14" a="1"/>
  <c r="L316" i="14" s="1"/>
  <c r="BH316" i="14" s="1"/>
  <c r="I316" i="14" a="1"/>
  <c r="I316" i="14" s="1"/>
  <c r="BE316" i="14" s="1"/>
  <c r="O315" i="14" a="1"/>
  <c r="O315" i="14" s="1"/>
  <c r="BK315" i="14" s="1"/>
  <c r="K315" i="14" a="1"/>
  <c r="K315" i="14" s="1"/>
  <c r="BG315" i="14" s="1"/>
  <c r="H315" i="14" a="1"/>
  <c r="H315" i="14" s="1"/>
  <c r="BD315" i="14" s="1"/>
  <c r="Q314" i="14" a="1"/>
  <c r="Q314" i="14" s="1"/>
  <c r="BM314" i="14" s="1"/>
  <c r="K314" i="14" a="1"/>
  <c r="K314" i="14" s="1"/>
  <c r="BG314" i="14" s="1"/>
  <c r="G314" i="14" a="1"/>
  <c r="G314" i="14" s="1"/>
  <c r="BC314" i="14" s="1"/>
  <c r="P313" i="14" a="1"/>
  <c r="P313" i="14" s="1"/>
  <c r="BL313" i="14" s="1"/>
  <c r="M313" i="14" a="1"/>
  <c r="M313" i="14" s="1"/>
  <c r="BI313" i="14" s="1"/>
  <c r="G313" i="14" a="1"/>
  <c r="G313" i="14" s="1"/>
  <c r="BC313" i="14" s="1"/>
  <c r="O312" i="14" a="1"/>
  <c r="O312" i="14" s="1"/>
  <c r="BK312" i="14" s="1"/>
  <c r="L312" i="14" a="1"/>
  <c r="L312" i="14" s="1"/>
  <c r="BH312" i="14" s="1"/>
  <c r="I312" i="14" a="1"/>
  <c r="I312" i="14" s="1"/>
  <c r="BE312" i="14" s="1"/>
  <c r="O311" i="14" a="1"/>
  <c r="O311" i="14" s="1"/>
  <c r="BK311" i="14" s="1"/>
  <c r="L311" i="14" a="1"/>
  <c r="L311" i="14" s="1"/>
  <c r="BH311" i="14" s="1"/>
  <c r="I311" i="14" a="1"/>
  <c r="I311" i="14" s="1"/>
  <c r="BE311" i="14" s="1"/>
  <c r="F311" i="14" a="1"/>
  <c r="F311" i="14" s="1"/>
  <c r="BB311" i="14" s="1"/>
  <c r="O310" i="14" a="1"/>
  <c r="O310" i="14" s="1"/>
  <c r="BK310" i="14" s="1"/>
  <c r="L310" i="14" a="1"/>
  <c r="L310" i="14" s="1"/>
  <c r="BH310" i="14" s="1"/>
  <c r="F310" i="14" a="1"/>
  <c r="F310" i="14" s="1"/>
  <c r="BB310" i="14" s="1"/>
  <c r="M309" i="14" a="1"/>
  <c r="M309" i="14" s="1"/>
  <c r="BI309" i="14" s="1"/>
  <c r="G309" i="14" a="1"/>
  <c r="G309" i="14" s="1"/>
  <c r="BC309" i="14" s="1"/>
  <c r="P308" i="14" a="1"/>
  <c r="P308" i="14" s="1"/>
  <c r="M308" i="14" a="1"/>
  <c r="M308" i="14" s="1"/>
  <c r="J308" i="14" a="1"/>
  <c r="J308" i="14" s="1"/>
  <c r="G308" i="14" a="1"/>
  <c r="G308" i="14" s="1"/>
  <c r="P307" i="14" a="1"/>
  <c r="P307" i="14" s="1"/>
  <c r="J307" i="14" a="1"/>
  <c r="J307" i="14" s="1"/>
  <c r="Q306" i="14" a="1"/>
  <c r="Q306" i="14" s="1"/>
  <c r="K306" i="14" a="1"/>
  <c r="K306" i="14" s="1"/>
  <c r="H306" i="14" a="1"/>
  <c r="H306" i="14" s="1"/>
  <c r="Q305" i="14" a="1"/>
  <c r="Q305" i="14" s="1"/>
  <c r="N305" i="14" a="1"/>
  <c r="N305" i="14" s="1"/>
  <c r="K305" i="14" a="1"/>
  <c r="K305" i="14" s="1"/>
  <c r="H305" i="14" a="1"/>
  <c r="H305" i="14" s="1"/>
  <c r="N304" i="14" a="1"/>
  <c r="N304" i="14" s="1"/>
  <c r="K304" i="14" a="1"/>
  <c r="K304" i="14" s="1"/>
  <c r="H304" i="14" a="1"/>
  <c r="H304" i="14" s="1"/>
  <c r="Q303" i="14" a="1"/>
  <c r="Q303" i="14" s="1"/>
  <c r="J303" i="14" a="1"/>
  <c r="J303" i="14" s="1"/>
  <c r="G303" i="14" a="1"/>
  <c r="G303" i="14" s="1"/>
  <c r="P302" i="14" a="1"/>
  <c r="P302" i="14" s="1"/>
  <c r="M302" i="14" a="1"/>
  <c r="M302" i="14" s="1"/>
  <c r="F302" i="14" a="1"/>
  <c r="F302" i="14" s="1"/>
  <c r="M301" i="14" a="1"/>
  <c r="M301" i="14" s="1"/>
  <c r="F301" i="14" a="1"/>
  <c r="F301" i="14" s="1"/>
  <c r="O300" i="14" a="1"/>
  <c r="O300" i="14" s="1"/>
  <c r="L300" i="14" a="1"/>
  <c r="L300" i="14" s="1"/>
  <c r="I300" i="14" a="1"/>
  <c r="I300" i="14" s="1"/>
  <c r="N299" i="14" a="1"/>
  <c r="N299" i="14" s="1"/>
  <c r="K299" i="14" a="1"/>
  <c r="K299" i="14" s="1"/>
  <c r="H299" i="14" a="1"/>
  <c r="H299" i="14" s="1"/>
  <c r="Q298" i="14" a="1"/>
  <c r="Q298" i="14" s="1"/>
  <c r="J298" i="14" a="1"/>
  <c r="J298" i="14" s="1"/>
  <c r="F298" i="14" a="1"/>
  <c r="F298" i="14" s="1"/>
  <c r="O297" i="14" a="1"/>
  <c r="O297" i="14" s="1"/>
  <c r="L297" i="14" a="1"/>
  <c r="L297" i="14" s="1"/>
  <c r="I297" i="14" a="1"/>
  <c r="I297" i="14" s="1"/>
  <c r="F297" i="14" a="1"/>
  <c r="F297" i="14" s="1"/>
  <c r="N296" i="14" a="1"/>
  <c r="N296" i="14" s="1"/>
  <c r="K296" i="14" a="1"/>
  <c r="K296" i="14" s="1"/>
  <c r="H296" i="14" a="1"/>
  <c r="H296" i="14" s="1"/>
  <c r="BD296" i="14" s="1"/>
  <c r="Q295" i="14" a="1"/>
  <c r="Q295" i="14" s="1"/>
  <c r="N295" i="14" a="1"/>
  <c r="N295" i="14" s="1"/>
  <c r="J295" i="14" a="1"/>
  <c r="J295" i="14" s="1"/>
  <c r="P294" i="14" a="1"/>
  <c r="P294" i="14" s="1"/>
  <c r="M294" i="14" a="1"/>
  <c r="M294" i="14" s="1"/>
  <c r="J294" i="14" a="1"/>
  <c r="J294" i="14" s="1"/>
  <c r="F294" i="14" a="1"/>
  <c r="F294" i="14" s="1"/>
  <c r="BB294" i="14" s="1"/>
  <c r="L293" i="14" a="1"/>
  <c r="L293" i="14" s="1"/>
  <c r="I293" i="14" a="1"/>
  <c r="I293" i="14" s="1"/>
  <c r="BE293" i="14" s="1"/>
  <c r="F293" i="14" a="1"/>
  <c r="F293" i="14" s="1"/>
  <c r="BB293" i="14" s="1"/>
  <c r="N292" i="14" a="1"/>
  <c r="N292" i="14" s="1"/>
  <c r="H292" i="14" a="1"/>
  <c r="H292" i="14" s="1"/>
  <c r="BD292" i="14" s="1"/>
  <c r="O291" i="14" a="1"/>
  <c r="O291" i="14" s="1"/>
  <c r="K291" i="14" a="1"/>
  <c r="K291" i="14" s="1"/>
  <c r="H291" i="14" a="1"/>
  <c r="H291" i="14" s="1"/>
  <c r="BD291" i="14" s="1"/>
  <c r="Q290" i="14" a="1"/>
  <c r="Q290" i="14" s="1"/>
  <c r="N290" i="14" a="1"/>
  <c r="N290" i="14" s="1"/>
  <c r="H290" i="14" a="1"/>
  <c r="H290" i="14" s="1"/>
  <c r="Q289" i="14" a="1"/>
  <c r="Q289" i="14" s="1"/>
  <c r="N289" i="14" a="1"/>
  <c r="N289" i="14" s="1"/>
  <c r="K289" i="14" a="1"/>
  <c r="K289" i="14" s="1"/>
  <c r="P288" i="14" a="1"/>
  <c r="P288" i="14" s="1"/>
  <c r="BL288" i="14" s="1"/>
  <c r="M288" i="14" a="1"/>
  <c r="M288" i="14" s="1"/>
  <c r="BI288" i="14" s="1"/>
  <c r="J288" i="14" a="1"/>
  <c r="J288" i="14" s="1"/>
  <c r="BF288" i="14" s="1"/>
  <c r="G288" i="14" a="1"/>
  <c r="G288" i="14" s="1"/>
  <c r="BC288" i="14" s="1"/>
  <c r="L287" i="14" a="1"/>
  <c r="L287" i="14" s="1"/>
  <c r="BH287" i="14" s="1"/>
  <c r="I287" i="14" a="1"/>
  <c r="I287" i="14" s="1"/>
  <c r="BE287" i="14" s="1"/>
  <c r="F287" i="14" a="1"/>
  <c r="F287" i="14" s="1"/>
  <c r="BB287" i="14" s="1"/>
  <c r="O286" i="14" a="1"/>
  <c r="O286" i="14" s="1"/>
  <c r="BK286" i="14" s="1"/>
  <c r="L286" i="14" a="1"/>
  <c r="L286" i="14" s="1"/>
  <c r="BH286" i="14" s="1"/>
  <c r="I286" i="14" a="1"/>
  <c r="I286" i="14" s="1"/>
  <c r="BE286" i="14" s="1"/>
  <c r="F286" i="14" a="1"/>
  <c r="F286" i="14" s="1"/>
  <c r="BB286" i="14" s="1"/>
  <c r="L285" i="14" a="1"/>
  <c r="L285" i="14" s="1"/>
  <c r="G285" i="14" a="1"/>
  <c r="G285" i="14" s="1"/>
  <c r="BC285" i="14" s="1"/>
  <c r="M284" i="14" a="1"/>
  <c r="M284" i="14" s="1"/>
  <c r="J284" i="14" a="1"/>
  <c r="J284" i="14" s="1"/>
  <c r="G284" i="14" a="1"/>
  <c r="G284" i="14" s="1"/>
  <c r="P283" i="14" a="1"/>
  <c r="P283" i="14" s="1"/>
  <c r="M283" i="14" a="1"/>
  <c r="M283" i="14" s="1"/>
  <c r="J283" i="14" a="1"/>
  <c r="J283" i="14" s="1"/>
  <c r="P282" i="14" a="1"/>
  <c r="P282" i="14" s="1"/>
  <c r="K282" i="14" a="1"/>
  <c r="K282" i="14" s="1"/>
  <c r="Q281" i="14" a="1"/>
  <c r="Q281" i="14" s="1"/>
  <c r="N281" i="14" a="1"/>
  <c r="N281" i="14" s="1"/>
  <c r="K281" i="14" a="1"/>
  <c r="K281" i="14" s="1"/>
  <c r="H281" i="14" a="1"/>
  <c r="H281" i="14" s="1"/>
  <c r="Q280" i="14" a="1"/>
  <c r="Q280" i="14" s="1"/>
  <c r="N280" i="14" a="1"/>
  <c r="N280" i="14" s="1"/>
  <c r="H280" i="14" a="1"/>
  <c r="H280" i="14" s="1"/>
  <c r="O279" i="14" a="1"/>
  <c r="O279" i="14" s="1"/>
  <c r="I279" i="14" a="1"/>
  <c r="I279" i="14" s="1"/>
  <c r="F279" i="14" a="1"/>
  <c r="F279" i="14" s="1"/>
  <c r="BB279" i="14" s="1"/>
  <c r="O278" i="14" a="1"/>
  <c r="O278" i="14" s="1"/>
  <c r="L278" i="14" a="1"/>
  <c r="L278" i="14" s="1"/>
  <c r="I278" i="14" a="1"/>
  <c r="I278" i="14" s="1"/>
  <c r="F278" i="14" a="1"/>
  <c r="F278" i="14" s="1"/>
  <c r="BB278" i="14" s="1"/>
  <c r="L277" i="14" a="1"/>
  <c r="L277" i="14" s="1"/>
  <c r="BH277" i="14" s="1"/>
  <c r="F277" i="14" a="1"/>
  <c r="F277" i="14" s="1"/>
  <c r="BB277" i="14" s="1"/>
  <c r="O276" i="14" a="1"/>
  <c r="O276" i="14" s="1"/>
  <c r="L276" i="14" a="1"/>
  <c r="L276" i="14" s="1"/>
  <c r="I276" i="14" a="1"/>
  <c r="I276" i="14" s="1"/>
  <c r="BE276" i="14" s="1"/>
  <c r="F276" i="14" a="1"/>
  <c r="F276" i="14" s="1"/>
  <c r="BB276" i="14" s="1"/>
  <c r="L275" i="14" a="1"/>
  <c r="L275" i="14" s="1"/>
  <c r="BH275" i="14" s="1"/>
  <c r="G275" i="14" a="1"/>
  <c r="G275" i="14" s="1"/>
  <c r="BC275" i="14" s="1"/>
  <c r="M274" i="14" a="1"/>
  <c r="M274" i="14" s="1"/>
  <c r="BI274" i="14" s="1"/>
  <c r="J274" i="14" a="1"/>
  <c r="J274" i="14" s="1"/>
  <c r="BF274" i="14" s="1"/>
  <c r="G274" i="14" a="1"/>
  <c r="G274" i="14" s="1"/>
  <c r="BC274" i="14" s="1"/>
  <c r="P273" i="14" a="1"/>
  <c r="P273" i="14" s="1"/>
  <c r="M273" i="14" a="1"/>
  <c r="M273" i="14" s="1"/>
  <c r="J273" i="14" a="1"/>
  <c r="J273" i="14" s="1"/>
  <c r="P272" i="14" a="1"/>
  <c r="P272" i="14" s="1"/>
  <c r="K272" i="14" a="1"/>
  <c r="K272" i="14" s="1"/>
  <c r="Q271" i="14" a="1"/>
  <c r="Q271" i="14" s="1"/>
  <c r="N271" i="14" a="1"/>
  <c r="N271" i="14" s="1"/>
  <c r="J271" i="14" a="1"/>
  <c r="J271" i="14" s="1"/>
  <c r="P270" i="14" a="1"/>
  <c r="P270" i="14" s="1"/>
  <c r="M270" i="14" a="1"/>
  <c r="M270" i="14" s="1"/>
  <c r="J270" i="14" a="1"/>
  <c r="J270" i="14" s="1"/>
  <c r="F270" i="14" a="1"/>
  <c r="F270" i="14" s="1"/>
  <c r="BB270" i="14" s="1"/>
  <c r="L269" i="14" a="1"/>
  <c r="L269" i="14" s="1"/>
  <c r="BH269" i="14" s="1"/>
  <c r="I269" i="14" a="1"/>
  <c r="I269" i="14" s="1"/>
  <c r="BE269" i="14" s="1"/>
  <c r="F269" i="14" a="1"/>
  <c r="F269" i="14" s="1"/>
  <c r="BB269" i="14" s="1"/>
  <c r="O268" i="14" a="1"/>
  <c r="O268" i="14" s="1"/>
  <c r="BK268" i="14" s="1"/>
  <c r="L268" i="14" a="1"/>
  <c r="L268" i="14" s="1"/>
  <c r="BH268" i="14" s="1"/>
  <c r="I268" i="14" a="1"/>
  <c r="I268" i="14" s="1"/>
  <c r="BE268" i="14" s="1"/>
  <c r="F268" i="14" a="1"/>
  <c r="F268" i="14" s="1"/>
  <c r="BB268" i="14" s="1"/>
  <c r="L267" i="14" a="1"/>
  <c r="L267" i="14" s="1"/>
  <c r="G267" i="14" a="1"/>
  <c r="G267" i="14" s="1"/>
  <c r="M266" i="14" a="1"/>
  <c r="M266" i="14" s="1"/>
  <c r="J266" i="14" a="1"/>
  <c r="J266" i="14" s="1"/>
  <c r="G266" i="14" a="1"/>
  <c r="G266" i="14" s="1"/>
  <c r="P265" i="14" a="1"/>
  <c r="P265" i="14" s="1"/>
  <c r="M265" i="14" a="1"/>
  <c r="M265" i="14" s="1"/>
  <c r="J265" i="14" a="1"/>
  <c r="J265" i="14" s="1"/>
  <c r="P264" i="14" a="1"/>
  <c r="P264" i="14" s="1"/>
  <c r="K264" i="14" a="1"/>
  <c r="K264" i="14" s="1"/>
  <c r="Q263" i="14" a="1"/>
  <c r="Q263" i="14" s="1"/>
  <c r="BM263" i="14" s="1"/>
  <c r="N263" i="14" a="1"/>
  <c r="N263" i="14" s="1"/>
  <c r="BJ263" i="14" s="1"/>
  <c r="K263" i="14" a="1"/>
  <c r="K263" i="14" s="1"/>
  <c r="BG263" i="14" s="1"/>
  <c r="H263" i="14" a="1"/>
  <c r="H263" i="14" s="1"/>
  <c r="BD263" i="14" s="1"/>
  <c r="Q262" i="14" a="1"/>
  <c r="Q262" i="14" s="1"/>
  <c r="BM262" i="14" s="1"/>
  <c r="N262" i="14" a="1"/>
  <c r="N262" i="14" s="1"/>
  <c r="BJ262" i="14" s="1"/>
  <c r="H262" i="14" a="1"/>
  <c r="H262" i="14" s="1"/>
  <c r="BD262" i="14" s="1"/>
  <c r="O261" i="14" a="1"/>
  <c r="O261" i="14" s="1"/>
  <c r="I261" i="14" a="1"/>
  <c r="I261" i="14" s="1"/>
  <c r="F261" i="14" a="1"/>
  <c r="F261" i="14" s="1"/>
  <c r="BB261" i="14" s="1"/>
  <c r="O260" i="14" a="1"/>
  <c r="O260" i="14" s="1"/>
  <c r="BK260" i="14" s="1"/>
  <c r="L260" i="14" a="1"/>
  <c r="L260" i="14" s="1"/>
  <c r="BH260" i="14" s="1"/>
  <c r="I260" i="14" a="1"/>
  <c r="I260" i="14" s="1"/>
  <c r="BE260" i="14" s="1"/>
  <c r="F260" i="14" a="1"/>
  <c r="F260" i="14" s="1"/>
  <c r="BB260" i="14" s="1"/>
  <c r="L259" i="14" a="1"/>
  <c r="L259" i="14" s="1"/>
  <c r="BH259" i="14" s="1"/>
  <c r="G259" i="14" a="1"/>
  <c r="G259" i="14" s="1"/>
  <c r="BC259" i="14" s="1"/>
  <c r="M258" i="14" a="1"/>
  <c r="M258" i="14" s="1"/>
  <c r="BI258" i="14" s="1"/>
  <c r="J258" i="14" a="1"/>
  <c r="J258" i="14" s="1"/>
  <c r="BF258" i="14" s="1"/>
  <c r="G258" i="14" a="1"/>
  <c r="G258" i="14" s="1"/>
  <c r="BC258" i="14" s="1"/>
  <c r="P257" i="14" a="1"/>
  <c r="P257" i="14" s="1"/>
  <c r="BL257" i="14" s="1"/>
  <c r="M257" i="14" a="1"/>
  <c r="M257" i="14" s="1"/>
  <c r="BI257" i="14" s="1"/>
  <c r="J257" i="14" a="1"/>
  <c r="J257" i="14" s="1"/>
  <c r="BF257" i="14" s="1"/>
  <c r="P256" i="14" a="1"/>
  <c r="P256" i="14" s="1"/>
  <c r="BL256" i="14" s="1"/>
  <c r="K256" i="14" a="1"/>
  <c r="K256" i="14" s="1"/>
  <c r="BG256" i="14" s="1"/>
  <c r="Q255" i="14" a="1"/>
  <c r="Q255" i="14" s="1"/>
  <c r="BM255" i="14" s="1"/>
  <c r="N255" i="14" a="1"/>
  <c r="N255" i="14" s="1"/>
  <c r="BJ255" i="14" s="1"/>
  <c r="J255" i="14" a="1"/>
  <c r="J255" i="14" s="1"/>
  <c r="BF255" i="14" s="1"/>
  <c r="G255" i="14" a="1"/>
  <c r="G255" i="14" s="1"/>
  <c r="BC255" i="14" s="1"/>
  <c r="O254" i="14" a="1"/>
  <c r="O254" i="14" s="1"/>
  <c r="L254" i="14" a="1"/>
  <c r="L254" i="14" s="1"/>
  <c r="H254" i="14" a="1"/>
  <c r="H254" i="14" s="1"/>
  <c r="M253" i="14" a="1"/>
  <c r="M253" i="14" s="1"/>
  <c r="I253" i="14" a="1"/>
  <c r="I253" i="14" s="1"/>
  <c r="F253" i="14" a="1"/>
  <c r="F253" i="14" s="1"/>
  <c r="N252" i="14" a="1"/>
  <c r="N252" i="14" s="1"/>
  <c r="K252" i="14" a="1"/>
  <c r="K252" i="14" s="1"/>
  <c r="G252" i="14" a="1"/>
  <c r="G252" i="14" s="1"/>
  <c r="P251" i="14" a="1"/>
  <c r="P251" i="14" s="1"/>
  <c r="L251" i="14" a="1"/>
  <c r="L251" i="14" s="1"/>
  <c r="Q250" i="14" a="1"/>
  <c r="Q250" i="14" s="1"/>
  <c r="M250" i="14" a="1"/>
  <c r="M250" i="14" s="1"/>
  <c r="J250" i="14" a="1"/>
  <c r="J250" i="14" s="1"/>
  <c r="F250" i="14" a="1"/>
  <c r="F250" i="14" s="1"/>
  <c r="O249" i="14" a="1"/>
  <c r="O249" i="14" s="1"/>
  <c r="K249" i="14" a="1"/>
  <c r="K249" i="14" s="1"/>
  <c r="H249" i="14" a="1"/>
  <c r="H249" i="14" s="1"/>
  <c r="P248" i="14" a="1"/>
  <c r="P248" i="14" s="1"/>
  <c r="BL248" i="14" s="1"/>
  <c r="I248" i="14" a="1"/>
  <c r="I248" i="14" s="1"/>
  <c r="BE248" i="14" s="1"/>
  <c r="Q247" i="14" a="1"/>
  <c r="Q247" i="14" s="1"/>
  <c r="BM247" i="14" s="1"/>
  <c r="N247" i="14" a="1"/>
  <c r="N247" i="14" s="1"/>
  <c r="BJ247" i="14" s="1"/>
  <c r="J247" i="14" a="1"/>
  <c r="J247" i="14" s="1"/>
  <c r="BF247" i="14" s="1"/>
  <c r="G247" i="14" a="1"/>
  <c r="G247" i="14" s="1"/>
  <c r="BC247" i="14" s="1"/>
  <c r="O246" i="14" a="1"/>
  <c r="O246" i="14" s="1"/>
  <c r="BK246" i="14" s="1"/>
  <c r="L246" i="14" a="1"/>
  <c r="L246" i="14" s="1"/>
  <c r="BH246" i="14" s="1"/>
  <c r="H246" i="14" a="1"/>
  <c r="H246" i="14" s="1"/>
  <c r="BD246" i="14" s="1"/>
  <c r="M245" i="14" a="1"/>
  <c r="M245" i="14" s="1"/>
  <c r="BI245" i="14" s="1"/>
  <c r="I245" i="14" a="1"/>
  <c r="I245" i="14" s="1"/>
  <c r="BE245" i="14" s="1"/>
  <c r="F245" i="14" a="1"/>
  <c r="F245" i="14" s="1"/>
  <c r="BB245" i="14" s="1"/>
  <c r="N244" i="14" a="1"/>
  <c r="N244" i="14" s="1"/>
  <c r="BJ244" i="14" s="1"/>
  <c r="K244" i="14" a="1"/>
  <c r="K244" i="14" s="1"/>
  <c r="BG244" i="14" s="1"/>
  <c r="G244" i="14" a="1"/>
  <c r="G244" i="14" s="1"/>
  <c r="BC244" i="14" s="1"/>
  <c r="P243" i="14" a="1"/>
  <c r="P243" i="14" s="1"/>
  <c r="BL243" i="14" s="1"/>
  <c r="L243" i="14" a="1"/>
  <c r="L243" i="14" s="1"/>
  <c r="BH243" i="14" s="1"/>
  <c r="Q242" i="14" a="1"/>
  <c r="Q242" i="14" s="1"/>
  <c r="BM242" i="14" s="1"/>
  <c r="M242" i="14" a="1"/>
  <c r="M242" i="14" s="1"/>
  <c r="BI242" i="14" s="1"/>
  <c r="J242" i="14" a="1"/>
  <c r="J242" i="14" s="1"/>
  <c r="BF242" i="14" s="1"/>
  <c r="F242" i="14" a="1"/>
  <c r="F242" i="14" s="1"/>
  <c r="BB242" i="14" s="1"/>
  <c r="O241" i="14" a="1"/>
  <c r="O241" i="14" s="1"/>
  <c r="BK241" i="14" s="1"/>
  <c r="K241" i="14" a="1"/>
  <c r="K241" i="14" s="1"/>
  <c r="BG241" i="14" s="1"/>
  <c r="H241" i="14" a="1"/>
  <c r="H241" i="14" s="1"/>
  <c r="BD241" i="14" s="1"/>
  <c r="P240" i="14" a="1"/>
  <c r="P240" i="14" s="1"/>
  <c r="BL240" i="14" s="1"/>
  <c r="I240" i="14" a="1"/>
  <c r="I240" i="14" s="1"/>
  <c r="BE240" i="14" s="1"/>
  <c r="Q239" i="14" a="1"/>
  <c r="Q239" i="14" s="1"/>
  <c r="BM239" i="14" s="1"/>
  <c r="N239" i="14" a="1"/>
  <c r="N239" i="14" s="1"/>
  <c r="BJ239" i="14" s="1"/>
  <c r="J239" i="14" a="1"/>
  <c r="J239" i="14" s="1"/>
  <c r="BF239" i="14" s="1"/>
  <c r="G239" i="14" a="1"/>
  <c r="G239" i="14" s="1"/>
  <c r="BC239" i="14" s="1"/>
  <c r="O238" i="14" a="1"/>
  <c r="O238" i="14" s="1"/>
  <c r="BK238" i="14" s="1"/>
  <c r="L238" i="14" a="1"/>
  <c r="L238" i="14" s="1"/>
  <c r="BH238" i="14" s="1"/>
  <c r="H238" i="14" a="1"/>
  <c r="H238" i="14" s="1"/>
  <c r="BD238" i="14" s="1"/>
  <c r="M237" i="14" a="1"/>
  <c r="M237" i="14" s="1"/>
  <c r="BI237" i="14" s="1"/>
  <c r="I237" i="14" a="1"/>
  <c r="I237" i="14" s="1"/>
  <c r="BE237" i="14" s="1"/>
  <c r="F237" i="14" a="1"/>
  <c r="F237" i="14" s="1"/>
  <c r="BB237" i="14" s="1"/>
  <c r="N236" i="14" a="1"/>
  <c r="N236" i="14" s="1"/>
  <c r="K236" i="14" a="1"/>
  <c r="K236" i="14" s="1"/>
  <c r="G236" i="14" a="1"/>
  <c r="G236" i="14" s="1"/>
  <c r="P235" i="14" a="1"/>
  <c r="P235" i="14" s="1"/>
  <c r="L235" i="14" a="1"/>
  <c r="L235" i="14" s="1"/>
  <c r="Q234" i="14" a="1"/>
  <c r="Q234" i="14" s="1"/>
  <c r="M234" i="14" a="1"/>
  <c r="M234" i="14" s="1"/>
  <c r="J234" i="14" a="1"/>
  <c r="J234" i="14" s="1"/>
  <c r="F234" i="14" a="1"/>
  <c r="F234" i="14" s="1"/>
  <c r="O233" i="14" a="1"/>
  <c r="O233" i="14" s="1"/>
  <c r="K233" i="14" a="1"/>
  <c r="K233" i="14" s="1"/>
  <c r="H233" i="14" a="1"/>
  <c r="H233" i="14" s="1"/>
  <c r="P232" i="14" a="1"/>
  <c r="P232" i="14" s="1"/>
  <c r="I232" i="14" a="1"/>
  <c r="I232" i="14" s="1"/>
  <c r="Q231" i="14" a="1"/>
  <c r="Q231" i="14" s="1"/>
  <c r="N231" i="14" a="1"/>
  <c r="N231" i="14" s="1"/>
  <c r="J231" i="14" a="1"/>
  <c r="J231" i="14" s="1"/>
  <c r="G231" i="14" a="1"/>
  <c r="G231" i="14" s="1"/>
  <c r="O230" i="14" a="1"/>
  <c r="O230" i="14" s="1"/>
  <c r="L230" i="14" a="1"/>
  <c r="L230" i="14" s="1"/>
  <c r="H230" i="14" a="1"/>
  <c r="H230" i="14" s="1"/>
  <c r="M229" i="14" a="1"/>
  <c r="M229" i="14" s="1"/>
  <c r="J229" i="14" a="1"/>
  <c r="J229" i="14" s="1"/>
  <c r="G229" i="14" a="1"/>
  <c r="G229" i="14" s="1"/>
  <c r="N228" i="14" a="1"/>
  <c r="N228" i="14" s="1"/>
  <c r="H228" i="14" a="1"/>
  <c r="H228" i="14" s="1"/>
  <c r="P227" i="14" a="1"/>
  <c r="P227" i="14" s="1"/>
  <c r="I227" i="14" a="1"/>
  <c r="I227" i="14" s="1"/>
  <c r="F227" i="14" a="1"/>
  <c r="F227" i="14" s="1"/>
  <c r="BB227" i="14" s="1"/>
  <c r="O226" i="14" a="1"/>
  <c r="O226" i="14" s="1"/>
  <c r="L226" i="14" a="1"/>
  <c r="L226" i="14" s="1"/>
  <c r="F226" i="14" a="1"/>
  <c r="F226" i="14" s="1"/>
  <c r="BB226" i="14" s="1"/>
  <c r="N225" i="14" a="1"/>
  <c r="N225" i="14" s="1"/>
  <c r="K225" i="14" a="1"/>
  <c r="K225" i="14" s="1"/>
  <c r="H225" i="14" a="1"/>
  <c r="H225" i="14" s="1"/>
  <c r="N224" i="14" a="1"/>
  <c r="N224" i="14" s="1"/>
  <c r="J224" i="14" a="1"/>
  <c r="J224" i="14" s="1"/>
  <c r="G224" i="14" a="1"/>
  <c r="G224" i="14" s="1"/>
  <c r="BC224" i="14" s="1"/>
  <c r="P223" i="14" a="1"/>
  <c r="P223" i="14" s="1"/>
  <c r="J223" i="14" a="1"/>
  <c r="J223" i="14" s="1"/>
  <c r="F223" i="14" a="1"/>
  <c r="F223" i="14" s="1"/>
  <c r="BB223" i="14" s="1"/>
  <c r="O222" i="14" a="1"/>
  <c r="O222" i="14" s="1"/>
  <c r="L222" i="14" a="1"/>
  <c r="L222" i="14" s="1"/>
  <c r="F222" i="14" a="1"/>
  <c r="F222" i="14" s="1"/>
  <c r="BB222" i="14" s="1"/>
  <c r="N221" i="14" a="1"/>
  <c r="N221" i="14" s="1"/>
  <c r="BJ221" i="14" s="1"/>
  <c r="K221" i="14" a="1"/>
  <c r="K221" i="14" s="1"/>
  <c r="BG221" i="14" s="1"/>
  <c r="H221" i="14" a="1"/>
  <c r="H221" i="14" s="1"/>
  <c r="BD221" i="14" s="1"/>
  <c r="N220" i="14" a="1"/>
  <c r="N220" i="14" s="1"/>
  <c r="BJ220" i="14" s="1"/>
  <c r="J220" i="14" a="1"/>
  <c r="J220" i="14" s="1"/>
  <c r="BF220" i="14" s="1"/>
  <c r="G220" i="14" a="1"/>
  <c r="G220" i="14" s="1"/>
  <c r="BC220" i="14" s="1"/>
  <c r="P219" i="14" a="1"/>
  <c r="P219" i="14" s="1"/>
  <c r="J219" i="14" a="1"/>
  <c r="J219" i="14" s="1"/>
  <c r="F219" i="14" a="1"/>
  <c r="F219" i="14" s="1"/>
  <c r="BB219" i="14" s="1"/>
  <c r="O218" i="14" a="1"/>
  <c r="O218" i="14" s="1"/>
  <c r="BK218" i="14" s="1"/>
  <c r="L218" i="14" a="1"/>
  <c r="L218" i="14" s="1"/>
  <c r="BH218" i="14" s="1"/>
  <c r="F218" i="14" a="1"/>
  <c r="F218" i="14" s="1"/>
  <c r="BB218" i="14" s="1"/>
  <c r="N217" i="14" a="1"/>
  <c r="N217" i="14" s="1"/>
  <c r="BJ217" i="14" s="1"/>
  <c r="K217" i="14" a="1"/>
  <c r="K217" i="14" s="1"/>
  <c r="BG217" i="14" s="1"/>
  <c r="H217" i="14" a="1"/>
  <c r="H217" i="14" s="1"/>
  <c r="BD217" i="14" s="1"/>
  <c r="P216" i="14" a="1"/>
  <c r="P216" i="14" s="1"/>
  <c r="BL216" i="14" s="1"/>
  <c r="L216" i="14" a="1"/>
  <c r="L216" i="14" s="1"/>
  <c r="BH216" i="14" s="1"/>
  <c r="H216" i="14" a="1"/>
  <c r="H216" i="14" s="1"/>
  <c r="BD216" i="14" s="1"/>
  <c r="Q215" i="14" a="1"/>
  <c r="Q215" i="14" s="1"/>
  <c r="BM215" i="14" s="1"/>
  <c r="M215" i="14" a="1"/>
  <c r="M215" i="14" s="1"/>
  <c r="BI215" i="14" s="1"/>
  <c r="I215" i="14" a="1"/>
  <c r="I215" i="14" s="1"/>
  <c r="BE215" i="14" s="1"/>
  <c r="Q214" i="14" a="1"/>
  <c r="Q214" i="14" s="1"/>
  <c r="BM214" i="14" s="1"/>
  <c r="N214" i="14" a="1"/>
  <c r="N214" i="14" s="1"/>
  <c r="BJ214" i="14" s="1"/>
  <c r="J214" i="14" a="1"/>
  <c r="J214" i="14" s="1"/>
  <c r="BF214" i="14" s="1"/>
  <c r="F214" i="14" a="1"/>
  <c r="F214" i="14" s="1"/>
  <c r="BB214" i="14" s="1"/>
  <c r="N213" i="14" a="1"/>
  <c r="N213" i="14" s="1"/>
  <c r="BJ213" i="14" s="1"/>
  <c r="J213" i="14" a="1"/>
  <c r="J213" i="14" s="1"/>
  <c r="BF213" i="14" s="1"/>
  <c r="F213" i="14" a="1"/>
  <c r="F213" i="14" s="1"/>
  <c r="BB213" i="14" s="1"/>
  <c r="O212" i="14" a="1"/>
  <c r="O212" i="14" s="1"/>
  <c r="K212" i="14" a="1"/>
  <c r="K212" i="14" s="1"/>
  <c r="H212" i="14" a="1"/>
  <c r="H212" i="14" s="1"/>
  <c r="BD212" i="14" s="1"/>
  <c r="P211" i="14" a="1"/>
  <c r="P211" i="14" s="1"/>
  <c r="I211" i="14" a="1"/>
  <c r="I211" i="14" s="1"/>
  <c r="BE211" i="14" s="1"/>
  <c r="Q210" i="14" a="1"/>
  <c r="Q210" i="14" s="1"/>
  <c r="M210" i="14" a="1"/>
  <c r="M210" i="14" s="1"/>
  <c r="I210" i="14" a="1"/>
  <c r="I210" i="14" s="1"/>
  <c r="Q209" i="14" a="1"/>
  <c r="Q209" i="14" s="1"/>
  <c r="M209" i="14" a="1"/>
  <c r="M209" i="14" s="1"/>
  <c r="J209" i="14" a="1"/>
  <c r="J209" i="14" s="1"/>
  <c r="F209" i="14" a="1"/>
  <c r="F209" i="14" s="1"/>
  <c r="BB209" i="14" s="1"/>
  <c r="O208" i="14" a="1"/>
  <c r="O208" i="14" s="1"/>
  <c r="K208" i="14" a="1"/>
  <c r="K208" i="14" s="1"/>
  <c r="H208" i="14" a="1"/>
  <c r="H208" i="14" s="1"/>
  <c r="P207" i="14" a="1"/>
  <c r="P207" i="14" s="1"/>
  <c r="L207" i="14" a="1"/>
  <c r="L207" i="14" s="1"/>
  <c r="H207" i="14" a="1"/>
  <c r="H207" i="14" s="1"/>
  <c r="P206" i="14" a="1"/>
  <c r="P206" i="14" s="1"/>
  <c r="L206" i="14" a="1"/>
  <c r="L206" i="14" s="1"/>
  <c r="H206" i="14" a="1"/>
  <c r="H206" i="14" s="1"/>
  <c r="P205" i="14" a="1"/>
  <c r="P205" i="14" s="1"/>
  <c r="M205" i="14" a="1"/>
  <c r="M205" i="14" s="1"/>
  <c r="I205" i="14" a="1"/>
  <c r="I205" i="14" s="1"/>
  <c r="F205" i="14" a="1"/>
  <c r="F205" i="14" s="1"/>
  <c r="N204" i="14" a="1"/>
  <c r="N204" i="14" s="1"/>
  <c r="G204" i="14" a="1"/>
  <c r="G204" i="14" s="1"/>
  <c r="P203" i="14" a="1"/>
  <c r="P203" i="14" s="1"/>
  <c r="M203" i="14" a="1"/>
  <c r="M203" i="14" s="1"/>
  <c r="J203" i="14" a="1"/>
  <c r="J203" i="14" s="1"/>
  <c r="O202" i="14" a="1"/>
  <c r="O202" i="14" s="1"/>
  <c r="L202" i="14" a="1"/>
  <c r="L202" i="14" s="1"/>
  <c r="I202" i="14" a="1"/>
  <c r="I202" i="14" s="1"/>
  <c r="F202" i="14" a="1"/>
  <c r="F202" i="14" s="1"/>
  <c r="N201" i="14" a="1"/>
  <c r="N201" i="14" s="1"/>
  <c r="G201" i="14" a="1"/>
  <c r="G201" i="14" s="1"/>
  <c r="O200" i="14" a="1"/>
  <c r="O200" i="14" s="1"/>
  <c r="L200" i="14" a="1"/>
  <c r="L200" i="14" s="1"/>
  <c r="I200" i="14" a="1"/>
  <c r="I200" i="14" s="1"/>
  <c r="F200" i="14" a="1"/>
  <c r="F200" i="14" s="1"/>
  <c r="K199" i="14" a="1"/>
  <c r="K199" i="14" s="1"/>
  <c r="H199" i="14" a="1"/>
  <c r="H199" i="14" s="1"/>
  <c r="Q198" i="14" a="1"/>
  <c r="Q198" i="14" s="1"/>
  <c r="N198" i="14" a="1"/>
  <c r="N198" i="14" s="1"/>
  <c r="G198" i="14" a="1"/>
  <c r="G198" i="14" s="1"/>
  <c r="P197" i="14" a="1"/>
  <c r="P197" i="14" s="1"/>
  <c r="M197" i="14" a="1"/>
  <c r="M197" i="14" s="1"/>
  <c r="J197" i="14" a="1"/>
  <c r="J197" i="14" s="1"/>
  <c r="O196" i="14" a="1"/>
  <c r="O196" i="14" s="1"/>
  <c r="L196" i="14" a="1"/>
  <c r="L196" i="14" s="1"/>
  <c r="I196" i="14" a="1"/>
  <c r="I196" i="14" s="1"/>
  <c r="F196" i="14" a="1"/>
  <c r="F196" i="14" s="1"/>
  <c r="K195" i="14" a="1"/>
  <c r="K195" i="14" s="1"/>
  <c r="H195" i="14" a="1"/>
  <c r="H195" i="14" s="1"/>
  <c r="Q194" i="14" a="1"/>
  <c r="Q194" i="14" s="1"/>
  <c r="N194" i="14" a="1"/>
  <c r="N194" i="14" s="1"/>
  <c r="G194" i="14" a="1"/>
  <c r="G194" i="14" s="1"/>
  <c r="P193" i="14" a="1"/>
  <c r="P193" i="14" s="1"/>
  <c r="M193" i="14" a="1"/>
  <c r="M193" i="14" s="1"/>
  <c r="J193" i="14" a="1"/>
  <c r="J193" i="14" s="1"/>
  <c r="O192" i="14" a="1"/>
  <c r="O192" i="14" s="1"/>
  <c r="L192" i="14" a="1"/>
  <c r="L192" i="14" s="1"/>
  <c r="I192" i="14" a="1"/>
  <c r="I192" i="14" s="1"/>
  <c r="F192" i="14" a="1"/>
  <c r="F192" i="14" s="1"/>
  <c r="K191" i="14" a="1"/>
  <c r="K191" i="14" s="1"/>
  <c r="H191" i="14" a="1"/>
  <c r="H191" i="14" s="1"/>
  <c r="Q190" i="14" a="1"/>
  <c r="Q190" i="14" s="1"/>
  <c r="N190" i="14" a="1"/>
  <c r="N190" i="14" s="1"/>
  <c r="G190" i="14" a="1"/>
  <c r="G190" i="14" s="1"/>
  <c r="P189" i="14" a="1"/>
  <c r="P189" i="14" s="1"/>
  <c r="M189" i="14" a="1"/>
  <c r="M189" i="14" s="1"/>
  <c r="J189" i="14" a="1"/>
  <c r="J189" i="14" s="1"/>
  <c r="O188" i="14" a="1"/>
  <c r="O188" i="14" s="1"/>
  <c r="L188" i="14" a="1"/>
  <c r="L188" i="14" s="1"/>
  <c r="I188" i="14" a="1"/>
  <c r="I188" i="14" s="1"/>
  <c r="F188" i="14" a="1"/>
  <c r="F188" i="14" s="1"/>
  <c r="K187" i="14" a="1"/>
  <c r="K187" i="14" s="1"/>
  <c r="H187" i="14" a="1"/>
  <c r="H187" i="14" s="1"/>
  <c r="Q186" i="14" a="1"/>
  <c r="Q186" i="14" s="1"/>
  <c r="N186" i="14" a="1"/>
  <c r="N186" i="14" s="1"/>
  <c r="G186" i="14" a="1"/>
  <c r="G186" i="14" s="1"/>
  <c r="P185" i="14" a="1"/>
  <c r="P185" i="14" s="1"/>
  <c r="M185" i="14" a="1"/>
  <c r="M185" i="14" s="1"/>
  <c r="J185" i="14" a="1"/>
  <c r="J185" i="14" s="1"/>
  <c r="O184" i="14" a="1"/>
  <c r="O184" i="14" s="1"/>
  <c r="L184" i="14" a="1"/>
  <c r="L184" i="14" s="1"/>
  <c r="I184" i="14" a="1"/>
  <c r="I184" i="14" s="1"/>
  <c r="F184" i="14" a="1"/>
  <c r="F184" i="14" s="1"/>
  <c r="K183" i="14" a="1"/>
  <c r="K183" i="14" s="1"/>
  <c r="H183" i="14" a="1"/>
  <c r="H183" i="14" s="1"/>
  <c r="Q182" i="14" a="1"/>
  <c r="Q182" i="14" s="1"/>
  <c r="BM182" i="14" s="1"/>
  <c r="N182" i="14" a="1"/>
  <c r="N182" i="14" s="1"/>
  <c r="BJ182" i="14" s="1"/>
  <c r="G363" i="14" a="1"/>
  <c r="G363" i="14" s="1"/>
  <c r="BC363" i="14" s="1"/>
  <c r="I362" i="14" a="1"/>
  <c r="I362" i="14" s="1"/>
  <c r="Q361" i="14" a="1"/>
  <c r="Q361" i="14" s="1"/>
  <c r="M361" i="14" a="1"/>
  <c r="M361" i="14" s="1"/>
  <c r="I361" i="14" a="1"/>
  <c r="I361" i="14" s="1"/>
  <c r="F361" i="14" a="1"/>
  <c r="F361" i="14" s="1"/>
  <c r="BB361" i="14" s="1"/>
  <c r="N360" i="14" a="1"/>
  <c r="N360" i="14" s="1"/>
  <c r="H360" i="14" a="1"/>
  <c r="H360" i="14" s="1"/>
  <c r="Q359" i="14" a="1"/>
  <c r="Q359" i="14" s="1"/>
  <c r="N359" i="14" a="1"/>
  <c r="N359" i="14" s="1"/>
  <c r="J359" i="14" a="1"/>
  <c r="J359" i="14" s="1"/>
  <c r="P358" i="14" a="1"/>
  <c r="P358" i="14" s="1"/>
  <c r="M358" i="14" a="1"/>
  <c r="M358" i="14" s="1"/>
  <c r="J358" i="14" a="1"/>
  <c r="J358" i="14" s="1"/>
  <c r="F358" i="14" a="1"/>
  <c r="F358" i="14" s="1"/>
  <c r="BB358" i="14" s="1"/>
  <c r="L357" i="14" a="1"/>
  <c r="L357" i="14" s="1"/>
  <c r="I357" i="14" a="1"/>
  <c r="I357" i="14" s="1"/>
  <c r="F357" i="14" a="1"/>
  <c r="F357" i="14" s="1"/>
  <c r="BB357" i="14" s="1"/>
  <c r="N356" i="14" a="1"/>
  <c r="N356" i="14" s="1"/>
  <c r="H356" i="14" a="1"/>
  <c r="H356" i="14" s="1"/>
  <c r="Q355" i="14" a="1"/>
  <c r="Q355" i="14" s="1"/>
  <c r="N355" i="14" a="1"/>
  <c r="N355" i="14" s="1"/>
  <c r="J355" i="14" a="1"/>
  <c r="J355" i="14" s="1"/>
  <c r="P354" i="14" a="1"/>
  <c r="P354" i="14" s="1"/>
  <c r="M354" i="14" a="1"/>
  <c r="M354" i="14" s="1"/>
  <c r="J354" i="14" a="1"/>
  <c r="J354" i="14" s="1"/>
  <c r="F354" i="14" a="1"/>
  <c r="F354" i="14" s="1"/>
  <c r="BB354" i="14" s="1"/>
  <c r="L353" i="14" a="1"/>
  <c r="L353" i="14" s="1"/>
  <c r="I353" i="14" a="1"/>
  <c r="I353" i="14" s="1"/>
  <c r="F353" i="14" a="1"/>
  <c r="F353" i="14" s="1"/>
  <c r="BB353" i="14" s="1"/>
  <c r="N352" i="14" a="1"/>
  <c r="N352" i="14" s="1"/>
  <c r="H352" i="14" a="1"/>
  <c r="H352" i="14" s="1"/>
  <c r="Q351" i="14" a="1"/>
  <c r="Q351" i="14" s="1"/>
  <c r="N351" i="14" a="1"/>
  <c r="N351" i="14" s="1"/>
  <c r="J351" i="14" a="1"/>
  <c r="J351" i="14" s="1"/>
  <c r="P350" i="14" a="1"/>
  <c r="P350" i="14" s="1"/>
  <c r="M350" i="14" a="1"/>
  <c r="M350" i="14" s="1"/>
  <c r="J350" i="14" a="1"/>
  <c r="J350" i="14" s="1"/>
  <c r="BF350" i="14" s="1"/>
  <c r="F350" i="14" a="1"/>
  <c r="F350" i="14" s="1"/>
  <c r="BB350" i="14" s="1"/>
  <c r="L349" i="14" a="1"/>
  <c r="L349" i="14" s="1"/>
  <c r="I349" i="14" a="1"/>
  <c r="I349" i="14" s="1"/>
  <c r="BE349" i="14" s="1"/>
  <c r="F349" i="14" a="1"/>
  <c r="F349" i="14" s="1"/>
  <c r="BB349" i="14" s="1"/>
  <c r="N348" i="14" a="1"/>
  <c r="N348" i="14" s="1"/>
  <c r="H348" i="14" a="1"/>
  <c r="H348" i="14" s="1"/>
  <c r="Q347" i="14" a="1"/>
  <c r="Q347" i="14" s="1"/>
  <c r="N347" i="14" a="1"/>
  <c r="N347" i="14" s="1"/>
  <c r="J347" i="14" a="1"/>
  <c r="J347" i="14" s="1"/>
  <c r="BF347" i="14" s="1"/>
  <c r="P346" i="14" a="1"/>
  <c r="P346" i="14" s="1"/>
  <c r="M346" i="14" a="1"/>
  <c r="M346" i="14" s="1"/>
  <c r="J346" i="14" a="1"/>
  <c r="J346" i="14" s="1"/>
  <c r="BF346" i="14" s="1"/>
  <c r="F346" i="14" a="1"/>
  <c r="F346" i="14" s="1"/>
  <c r="BB346" i="14" s="1"/>
  <c r="L345" i="14" a="1"/>
  <c r="L345" i="14" s="1"/>
  <c r="I345" i="14" a="1"/>
  <c r="I345" i="14" s="1"/>
  <c r="F345" i="14" a="1"/>
  <c r="F345" i="14" s="1"/>
  <c r="BB345" i="14" s="1"/>
  <c r="N344" i="14" a="1"/>
  <c r="N344" i="14" s="1"/>
  <c r="BJ344" i="14" s="1"/>
  <c r="H344" i="14" a="1"/>
  <c r="H344" i="14" s="1"/>
  <c r="BD344" i="14" s="1"/>
  <c r="Q343" i="14" a="1"/>
  <c r="Q343" i="14" s="1"/>
  <c r="N343" i="14" a="1"/>
  <c r="N343" i="14" s="1"/>
  <c r="BJ343" i="14" s="1"/>
  <c r="J343" i="14" a="1"/>
  <c r="J343" i="14" s="1"/>
  <c r="BF343" i="14" s="1"/>
  <c r="P342" i="14" a="1"/>
  <c r="P342" i="14" s="1"/>
  <c r="M342" i="14" a="1"/>
  <c r="M342" i="14" s="1"/>
  <c r="J342" i="14" a="1"/>
  <c r="J342" i="14" s="1"/>
  <c r="F342" i="14" a="1"/>
  <c r="F342" i="14" s="1"/>
  <c r="BB342" i="14" s="1"/>
  <c r="L341" i="14" a="1"/>
  <c r="L341" i="14" s="1"/>
  <c r="BH341" i="14" s="1"/>
  <c r="I341" i="14" a="1"/>
  <c r="I341" i="14" s="1"/>
  <c r="BE341" i="14" s="1"/>
  <c r="F341" i="14" a="1"/>
  <c r="F341" i="14" s="1"/>
  <c r="BB341" i="14" s="1"/>
  <c r="N340" i="14" a="1"/>
  <c r="N340" i="14" s="1"/>
  <c r="BJ340" i="14" s="1"/>
  <c r="H340" i="14" a="1"/>
  <c r="H340" i="14" s="1"/>
  <c r="BD340" i="14" s="1"/>
  <c r="Q339" i="14" a="1"/>
  <c r="Q339" i="14" s="1"/>
  <c r="N339" i="14" a="1"/>
  <c r="N339" i="14" s="1"/>
  <c r="J339" i="14" a="1"/>
  <c r="J339" i="14" s="1"/>
  <c r="P338" i="14" a="1"/>
  <c r="P338" i="14" s="1"/>
  <c r="BL338" i="14" s="1"/>
  <c r="M338" i="14" a="1"/>
  <c r="M338" i="14" s="1"/>
  <c r="BI338" i="14" s="1"/>
  <c r="J338" i="14" a="1"/>
  <c r="J338" i="14" s="1"/>
  <c r="BF338" i="14" s="1"/>
  <c r="F338" i="14" a="1"/>
  <c r="F338" i="14" s="1"/>
  <c r="BB338" i="14" s="1"/>
  <c r="L337" i="14" a="1"/>
  <c r="L337" i="14" s="1"/>
  <c r="BH337" i="14" s="1"/>
  <c r="I337" i="14" a="1"/>
  <c r="I337" i="14" s="1"/>
  <c r="BE337" i="14" s="1"/>
  <c r="F337" i="14" a="1"/>
  <c r="F337" i="14" s="1"/>
  <c r="BB337" i="14" s="1"/>
  <c r="N336" i="14" a="1"/>
  <c r="N336" i="14" s="1"/>
  <c r="BJ336" i="14" s="1"/>
  <c r="H336" i="14" a="1"/>
  <c r="H336" i="14" s="1"/>
  <c r="BD336" i="14" s="1"/>
  <c r="Q335" i="14" a="1"/>
  <c r="Q335" i="14" s="1"/>
  <c r="BM335" i="14" s="1"/>
  <c r="N335" i="14" a="1"/>
  <c r="N335" i="14" s="1"/>
  <c r="BJ335" i="14" s="1"/>
  <c r="J335" i="14" a="1"/>
  <c r="J335" i="14" s="1"/>
  <c r="BF335" i="14" s="1"/>
  <c r="P334" i="14" a="1"/>
  <c r="P334" i="14" s="1"/>
  <c r="BL334" i="14" s="1"/>
  <c r="M334" i="14" a="1"/>
  <c r="M334" i="14" s="1"/>
  <c r="BI334" i="14" s="1"/>
  <c r="J334" i="14" a="1"/>
  <c r="J334" i="14" s="1"/>
  <c r="BF334" i="14" s="1"/>
  <c r="F334" i="14" a="1"/>
  <c r="F334" i="14" s="1"/>
  <c r="BB334" i="14" s="1"/>
  <c r="L333" i="14" a="1"/>
  <c r="L333" i="14" s="1"/>
  <c r="BH333" i="14" s="1"/>
  <c r="I333" i="14" a="1"/>
  <c r="I333" i="14" s="1"/>
  <c r="BE333" i="14" s="1"/>
  <c r="F333" i="14" a="1"/>
  <c r="F333" i="14" s="1"/>
  <c r="BB333" i="14" s="1"/>
  <c r="N332" i="14" a="1"/>
  <c r="N332" i="14" s="1"/>
  <c r="H332" i="14" a="1"/>
  <c r="H332" i="14" s="1"/>
  <c r="Q331" i="14" a="1"/>
  <c r="Q331" i="14" s="1"/>
  <c r="N331" i="14" a="1"/>
  <c r="N331" i="14" s="1"/>
  <c r="J331" i="14" a="1"/>
  <c r="J331" i="14" s="1"/>
  <c r="P330" i="14" a="1"/>
  <c r="P330" i="14" s="1"/>
  <c r="M330" i="14" a="1"/>
  <c r="M330" i="14" s="1"/>
  <c r="J330" i="14" a="1"/>
  <c r="J330" i="14" s="1"/>
  <c r="F330" i="14" a="1"/>
  <c r="F330" i="14" s="1"/>
  <c r="L329" i="14" a="1"/>
  <c r="L329" i="14" s="1"/>
  <c r="I329" i="14" a="1"/>
  <c r="I329" i="14" s="1"/>
  <c r="F329" i="14" a="1"/>
  <c r="F329" i="14" s="1"/>
  <c r="N328" i="14" a="1"/>
  <c r="N328" i="14" s="1"/>
  <c r="H328" i="14" a="1"/>
  <c r="H328" i="14" s="1"/>
  <c r="Q327" i="14" a="1"/>
  <c r="Q327" i="14" s="1"/>
  <c r="N327" i="14" a="1"/>
  <c r="N327" i="14" s="1"/>
  <c r="J327" i="14" a="1"/>
  <c r="J327" i="14" s="1"/>
  <c r="P326" i="14" a="1"/>
  <c r="P326" i="14" s="1"/>
  <c r="BL326" i="14" s="1"/>
  <c r="M326" i="14" a="1"/>
  <c r="M326" i="14" s="1"/>
  <c r="BI326" i="14" s="1"/>
  <c r="J326" i="14" a="1"/>
  <c r="J326" i="14" s="1"/>
  <c r="BF326" i="14" s="1"/>
  <c r="F326" i="14" a="1"/>
  <c r="F326" i="14" s="1"/>
  <c r="BB326" i="14" s="1"/>
  <c r="L325" i="14" a="1"/>
  <c r="L325" i="14" s="1"/>
  <c r="BH325" i="14" s="1"/>
  <c r="I325" i="14" a="1"/>
  <c r="I325" i="14" s="1"/>
  <c r="BE325" i="14" s="1"/>
  <c r="F325" i="14" a="1"/>
  <c r="F325" i="14" s="1"/>
  <c r="BB325" i="14" s="1"/>
  <c r="N324" i="14" a="1"/>
  <c r="N324" i="14" s="1"/>
  <c r="BJ324" i="14" s="1"/>
  <c r="H324" i="14" a="1"/>
  <c r="H324" i="14" s="1"/>
  <c r="BD324" i="14" s="1"/>
  <c r="Q323" i="14" a="1"/>
  <c r="Q323" i="14" s="1"/>
  <c r="BM323" i="14" s="1"/>
  <c r="N323" i="14" a="1"/>
  <c r="N323" i="14" s="1"/>
  <c r="BJ323" i="14" s="1"/>
  <c r="J323" i="14" a="1"/>
  <c r="J323" i="14" s="1"/>
  <c r="BF323" i="14" s="1"/>
  <c r="P322" i="14" a="1"/>
  <c r="P322" i="14" s="1"/>
  <c r="BL322" i="14" s="1"/>
  <c r="M322" i="14" a="1"/>
  <c r="M322" i="14" s="1"/>
  <c r="BI322" i="14" s="1"/>
  <c r="J322" i="14" a="1"/>
  <c r="J322" i="14" s="1"/>
  <c r="BF322" i="14" s="1"/>
  <c r="F322" i="14" a="1"/>
  <c r="F322" i="14" s="1"/>
  <c r="BB322" i="14" s="1"/>
  <c r="L321" i="14" a="1"/>
  <c r="L321" i="14" s="1"/>
  <c r="BH321" i="14" s="1"/>
  <c r="I321" i="14" a="1"/>
  <c r="I321" i="14" s="1"/>
  <c r="BE321" i="14" s="1"/>
  <c r="F321" i="14" a="1"/>
  <c r="F321" i="14" s="1"/>
  <c r="BB321" i="14" s="1"/>
  <c r="N320" i="14" a="1"/>
  <c r="N320" i="14" s="1"/>
  <c r="BJ320" i="14" s="1"/>
  <c r="H320" i="14" a="1"/>
  <c r="H320" i="14" s="1"/>
  <c r="BD320" i="14" s="1"/>
  <c r="Q319" i="14" a="1"/>
  <c r="Q319" i="14" s="1"/>
  <c r="BM319" i="14" s="1"/>
  <c r="N319" i="14" a="1"/>
  <c r="N319" i="14" s="1"/>
  <c r="BJ319" i="14" s="1"/>
  <c r="J319" i="14" a="1"/>
  <c r="J319" i="14" s="1"/>
  <c r="BF319" i="14" s="1"/>
  <c r="P318" i="14" a="1"/>
  <c r="P318" i="14" s="1"/>
  <c r="BL318" i="14" s="1"/>
  <c r="M318" i="14" a="1"/>
  <c r="M318" i="14" s="1"/>
  <c r="BI318" i="14" s="1"/>
  <c r="J318" i="14" a="1"/>
  <c r="J318" i="14" s="1"/>
  <c r="BF318" i="14" s="1"/>
  <c r="F318" i="14" a="1"/>
  <c r="F318" i="14" s="1"/>
  <c r="BB318" i="14" s="1"/>
  <c r="L317" i="14" a="1"/>
  <c r="L317" i="14" s="1"/>
  <c r="BH317" i="14" s="1"/>
  <c r="I317" i="14" a="1"/>
  <c r="I317" i="14" s="1"/>
  <c r="BE317" i="14" s="1"/>
  <c r="F317" i="14" a="1"/>
  <c r="F317" i="14" s="1"/>
  <c r="BB317" i="14" s="1"/>
  <c r="N316" i="14" a="1"/>
  <c r="N316" i="14" s="1"/>
  <c r="BJ316" i="14" s="1"/>
  <c r="H316" i="14" a="1"/>
  <c r="H316" i="14" s="1"/>
  <c r="BD316" i="14" s="1"/>
  <c r="Q315" i="14" a="1"/>
  <c r="Q315" i="14" s="1"/>
  <c r="BM315" i="14" s="1"/>
  <c r="N315" i="14" a="1"/>
  <c r="N315" i="14" s="1"/>
  <c r="BJ315" i="14" s="1"/>
  <c r="J315" i="14" a="1"/>
  <c r="J315" i="14" s="1"/>
  <c r="BF315" i="14" s="1"/>
  <c r="P314" i="14" a="1"/>
  <c r="P314" i="14" s="1"/>
  <c r="BL314" i="14" s="1"/>
  <c r="M314" i="14" a="1"/>
  <c r="M314" i="14" s="1"/>
  <c r="BI314" i="14" s="1"/>
  <c r="J314" i="14" a="1"/>
  <c r="J314" i="14" s="1"/>
  <c r="BF314" i="14" s="1"/>
  <c r="F314" i="14" a="1"/>
  <c r="F314" i="14" s="1"/>
  <c r="BB314" i="14" s="1"/>
  <c r="L313" i="14" a="1"/>
  <c r="L313" i="14" s="1"/>
  <c r="BH313" i="14" s="1"/>
  <c r="I313" i="14" a="1"/>
  <c r="I313" i="14" s="1"/>
  <c r="BE313" i="14" s="1"/>
  <c r="F313" i="14" a="1"/>
  <c r="F313" i="14" s="1"/>
  <c r="BB313" i="14" s="1"/>
  <c r="N312" i="14" a="1"/>
  <c r="N312" i="14" s="1"/>
  <c r="BJ312" i="14" s="1"/>
  <c r="H312" i="14" a="1"/>
  <c r="H312" i="14" s="1"/>
  <c r="BD312" i="14" s="1"/>
  <c r="Q311" i="14" a="1"/>
  <c r="Q311" i="14" s="1"/>
  <c r="BM311" i="14" s="1"/>
  <c r="N311" i="14" a="1"/>
  <c r="N311" i="14" s="1"/>
  <c r="BJ311" i="14" s="1"/>
  <c r="K311" i="14" a="1"/>
  <c r="K311" i="14" s="1"/>
  <c r="BG311" i="14" s="1"/>
  <c r="H311" i="14" a="1"/>
  <c r="H311" i="14" s="1"/>
  <c r="BD311" i="14" s="1"/>
  <c r="N310" i="14" a="1"/>
  <c r="N310" i="14" s="1"/>
  <c r="BJ310" i="14" s="1"/>
  <c r="I310" i="14" a="1"/>
  <c r="I310" i="14" s="1"/>
  <c r="BE310" i="14" s="1"/>
  <c r="O309" i="14" a="1"/>
  <c r="O309" i="14" s="1"/>
  <c r="BK309" i="14" s="1"/>
  <c r="L309" i="14" a="1"/>
  <c r="L309" i="14" s="1"/>
  <c r="BH309" i="14" s="1"/>
  <c r="I309" i="14" a="1"/>
  <c r="I309" i="14" s="1"/>
  <c r="BE309" i="14" s="1"/>
  <c r="F309" i="14" a="1"/>
  <c r="F309" i="14" s="1"/>
  <c r="BB309" i="14" s="1"/>
  <c r="O308" i="14" a="1"/>
  <c r="O308" i="14" s="1"/>
  <c r="L308" i="14" a="1"/>
  <c r="L308" i="14" s="1"/>
  <c r="F308" i="14" a="1"/>
  <c r="F308" i="14" s="1"/>
  <c r="M307" i="14" a="1"/>
  <c r="M307" i="14" s="1"/>
  <c r="G307" i="14" a="1"/>
  <c r="G307" i="14" s="1"/>
  <c r="P306" i="14" a="1"/>
  <c r="P306" i="14" s="1"/>
  <c r="M306" i="14" a="1"/>
  <c r="M306" i="14" s="1"/>
  <c r="J306" i="14" a="1"/>
  <c r="J306" i="14" s="1"/>
  <c r="G306" i="14" a="1"/>
  <c r="G306" i="14" s="1"/>
  <c r="P305" i="14" a="1"/>
  <c r="P305" i="14" s="1"/>
  <c r="J305" i="14" a="1"/>
  <c r="J305" i="14" s="1"/>
  <c r="Q304" i="14" a="1"/>
  <c r="Q304" i="14" s="1"/>
  <c r="J304" i="14" a="1"/>
  <c r="J304" i="14" s="1"/>
  <c r="G304" i="14" a="1"/>
  <c r="G304" i="14" s="1"/>
  <c r="P303" i="14" a="1"/>
  <c r="P303" i="14" s="1"/>
  <c r="M303" i="14" a="1"/>
  <c r="M303" i="14" s="1"/>
  <c r="F303" i="14" a="1"/>
  <c r="F303" i="14" s="1"/>
  <c r="O302" i="14" a="1"/>
  <c r="O302" i="14" s="1"/>
  <c r="L302" i="14" a="1"/>
  <c r="L302" i="14" s="1"/>
  <c r="I302" i="14" a="1"/>
  <c r="I302" i="14" s="1"/>
  <c r="O301" i="14" a="1"/>
  <c r="O301" i="14" s="1"/>
  <c r="L301" i="14" a="1"/>
  <c r="L301" i="14" s="1"/>
  <c r="I301" i="14" a="1"/>
  <c r="I301" i="14" s="1"/>
  <c r="N300" i="14" a="1"/>
  <c r="N300" i="14" s="1"/>
  <c r="K300" i="14" a="1"/>
  <c r="K300" i="14" s="1"/>
  <c r="H300" i="14" a="1"/>
  <c r="H300" i="14" s="1"/>
  <c r="Q299" i="14" a="1"/>
  <c r="Q299" i="14" s="1"/>
  <c r="J299" i="14" a="1"/>
  <c r="J299" i="14" s="1"/>
  <c r="G299" i="14" a="1"/>
  <c r="G299" i="14" s="1"/>
  <c r="P298" i="14" a="1"/>
  <c r="P298" i="14" s="1"/>
  <c r="M298" i="14" a="1"/>
  <c r="M298" i="14" s="1"/>
  <c r="I298" i="14" a="1"/>
  <c r="I298" i="14" s="1"/>
  <c r="N297" i="14" a="1"/>
  <c r="N297" i="14" s="1"/>
  <c r="K297" i="14" a="1"/>
  <c r="K297" i="14" s="1"/>
  <c r="H297" i="14" a="1"/>
  <c r="H297" i="14" s="1"/>
  <c r="Q296" i="14" a="1"/>
  <c r="Q296" i="14" s="1"/>
  <c r="J296" i="14" a="1"/>
  <c r="J296" i="14" s="1"/>
  <c r="G296" i="14" a="1"/>
  <c r="G296" i="14" s="1"/>
  <c r="BC296" i="14" s="1"/>
  <c r="P295" i="14" a="1"/>
  <c r="P295" i="14" s="1"/>
  <c r="M295" i="14" a="1"/>
  <c r="M295" i="14" s="1"/>
  <c r="G295" i="14" a="1"/>
  <c r="G295" i="14" s="1"/>
  <c r="BC295" i="14" s="1"/>
  <c r="O294" i="14" a="1"/>
  <c r="O294" i="14" s="1"/>
  <c r="L294" i="14" a="1"/>
  <c r="L294" i="14" s="1"/>
  <c r="I294" i="14" a="1"/>
  <c r="I294" i="14" s="1"/>
  <c r="BE294" i="14" s="1"/>
  <c r="O293" i="14" a="1"/>
  <c r="O293" i="14" s="1"/>
  <c r="K293" i="14" a="1"/>
  <c r="K293" i="14" s="1"/>
  <c r="H293" i="14" a="1"/>
  <c r="H293" i="14" s="1"/>
  <c r="BD293" i="14" s="1"/>
  <c r="Q292" i="14" a="1"/>
  <c r="Q292" i="14" s="1"/>
  <c r="K292" i="14" a="1"/>
  <c r="K292" i="14" s="1"/>
  <c r="Q291" i="14" a="1"/>
  <c r="Q291" i="14" s="1"/>
  <c r="N291" i="14" a="1"/>
  <c r="N291" i="14" s="1"/>
  <c r="J291" i="14" a="1"/>
  <c r="J291" i="14" s="1"/>
  <c r="P290" i="14" a="1"/>
  <c r="P290" i="14" s="1"/>
  <c r="K290" i="14" a="1"/>
  <c r="K290" i="14" s="1"/>
  <c r="P289" i="14" a="1"/>
  <c r="P289" i="14" s="1"/>
  <c r="M289" i="14" a="1"/>
  <c r="M289" i="14" s="1"/>
  <c r="J289" i="14" a="1"/>
  <c r="J289" i="14" s="1"/>
  <c r="BF289" i="14" s="1"/>
  <c r="G289" i="14" a="1"/>
  <c r="G289" i="14" s="1"/>
  <c r="BC289" i="14" s="1"/>
  <c r="L288" i="14" a="1"/>
  <c r="L288" i="14" s="1"/>
  <c r="BH288" i="14" s="1"/>
  <c r="I288" i="14" a="1"/>
  <c r="I288" i="14" s="1"/>
  <c r="BE288" i="14" s="1"/>
  <c r="F288" i="14" a="1"/>
  <c r="F288" i="14" s="1"/>
  <c r="BB288" i="14" s="1"/>
  <c r="O287" i="14" a="1"/>
  <c r="O287" i="14" s="1"/>
  <c r="BK287" i="14" s="1"/>
  <c r="H287" i="14" a="1"/>
  <c r="H287" i="14" s="1"/>
  <c r="BD287" i="14" s="1"/>
  <c r="Q286" i="14" a="1"/>
  <c r="Q286" i="14" s="1"/>
  <c r="BM286" i="14" s="1"/>
  <c r="N286" i="14" a="1"/>
  <c r="N286" i="14" s="1"/>
  <c r="BJ286" i="14" s="1"/>
  <c r="H286" i="14" a="1"/>
  <c r="H286" i="14" s="1"/>
  <c r="BD286" i="14" s="1"/>
  <c r="O285" i="14" a="1"/>
  <c r="O285" i="14" s="1"/>
  <c r="I285" i="14" a="1"/>
  <c r="I285" i="14" s="1"/>
  <c r="F285" i="14" a="1"/>
  <c r="F285" i="14" s="1"/>
  <c r="BB285" i="14" s="1"/>
  <c r="O284" i="14" a="1"/>
  <c r="O284" i="14" s="1"/>
  <c r="L284" i="14" a="1"/>
  <c r="L284" i="14" s="1"/>
  <c r="I284" i="14" a="1"/>
  <c r="I284" i="14" s="1"/>
  <c r="F284" i="14" a="1"/>
  <c r="F284" i="14" s="1"/>
  <c r="BB284" i="14" s="1"/>
  <c r="L283" i="14" a="1"/>
  <c r="L283" i="14" s="1"/>
  <c r="G283" i="14" a="1"/>
  <c r="G283" i="14" s="1"/>
  <c r="M282" i="14" a="1"/>
  <c r="M282" i="14" s="1"/>
  <c r="J282" i="14" a="1"/>
  <c r="J282" i="14" s="1"/>
  <c r="G282" i="14" a="1"/>
  <c r="G282" i="14" s="1"/>
  <c r="P281" i="14" a="1"/>
  <c r="P281" i="14" s="1"/>
  <c r="M281" i="14" a="1"/>
  <c r="M281" i="14" s="1"/>
  <c r="J281" i="14" a="1"/>
  <c r="J281" i="14" s="1"/>
  <c r="P280" i="14" a="1"/>
  <c r="P280" i="14" s="1"/>
  <c r="K280" i="14" a="1"/>
  <c r="K280" i="14" s="1"/>
  <c r="Q279" i="14" a="1"/>
  <c r="Q279" i="14" s="1"/>
  <c r="N279" i="14" a="1"/>
  <c r="N279" i="14" s="1"/>
  <c r="K279" i="14" a="1"/>
  <c r="K279" i="14" s="1"/>
  <c r="H279" i="14" a="1"/>
  <c r="H279" i="14" s="1"/>
  <c r="Q278" i="14" a="1"/>
  <c r="Q278" i="14" s="1"/>
  <c r="N278" i="14" a="1"/>
  <c r="N278" i="14" s="1"/>
  <c r="H278" i="14" a="1"/>
  <c r="H278" i="14" s="1"/>
  <c r="O277" i="14" a="1"/>
  <c r="O277" i="14" s="1"/>
  <c r="BK277" i="14" s="1"/>
  <c r="I277" i="14" a="1"/>
  <c r="I277" i="14" s="1"/>
  <c r="BE277" i="14" s="1"/>
  <c r="Q276" i="14" a="1"/>
  <c r="Q276" i="14" s="1"/>
  <c r="N276" i="14" a="1"/>
  <c r="N276" i="14" s="1"/>
  <c r="H276" i="14" a="1"/>
  <c r="H276" i="14" s="1"/>
  <c r="BD276" i="14" s="1"/>
  <c r="O275" i="14" a="1"/>
  <c r="O275" i="14" s="1"/>
  <c r="BK275" i="14" s="1"/>
  <c r="I275" i="14" a="1"/>
  <c r="I275" i="14" s="1"/>
  <c r="BE275" i="14" s="1"/>
  <c r="F275" i="14" a="1"/>
  <c r="F275" i="14" s="1"/>
  <c r="BB275" i="14" s="1"/>
  <c r="O274" i="14" a="1"/>
  <c r="O274" i="14" s="1"/>
  <c r="BK274" i="14" s="1"/>
  <c r="L274" i="14" a="1"/>
  <c r="L274" i="14" s="1"/>
  <c r="BH274" i="14" s="1"/>
  <c r="I274" i="14" a="1"/>
  <c r="I274" i="14" s="1"/>
  <c r="BE274" i="14" s="1"/>
  <c r="F274" i="14" a="1"/>
  <c r="F274" i="14" s="1"/>
  <c r="BB274" i="14" s="1"/>
  <c r="L273" i="14" a="1"/>
  <c r="L273" i="14" s="1"/>
  <c r="G273" i="14" a="1"/>
  <c r="G273" i="14" s="1"/>
  <c r="M272" i="14" a="1"/>
  <c r="M272" i="14" s="1"/>
  <c r="J272" i="14" a="1"/>
  <c r="J272" i="14" s="1"/>
  <c r="G272" i="14" a="1"/>
  <c r="G272" i="14" s="1"/>
  <c r="P271" i="14" a="1"/>
  <c r="P271" i="14" s="1"/>
  <c r="M271" i="14" a="1"/>
  <c r="M271" i="14" s="1"/>
  <c r="G271" i="14" a="1"/>
  <c r="G271" i="14" s="1"/>
  <c r="O270" i="14" a="1"/>
  <c r="O270" i="14" s="1"/>
  <c r="L270" i="14" a="1"/>
  <c r="L270" i="14" s="1"/>
  <c r="I270" i="14" a="1"/>
  <c r="I270" i="14" s="1"/>
  <c r="O269" i="14" a="1"/>
  <c r="O269" i="14" s="1"/>
  <c r="BK269" i="14" s="1"/>
  <c r="K269" i="14" a="1"/>
  <c r="K269" i="14" s="1"/>
  <c r="BG269" i="14" s="1"/>
  <c r="H269" i="14" a="1"/>
  <c r="H269" i="14" s="1"/>
  <c r="BD269" i="14" s="1"/>
  <c r="Q268" i="14" a="1"/>
  <c r="Q268" i="14" s="1"/>
  <c r="BM268" i="14" s="1"/>
  <c r="N268" i="14" a="1"/>
  <c r="N268" i="14" s="1"/>
  <c r="BJ268" i="14" s="1"/>
  <c r="H268" i="14" a="1"/>
  <c r="H268" i="14" s="1"/>
  <c r="BD268" i="14" s="1"/>
  <c r="O267" i="14" a="1"/>
  <c r="O267" i="14" s="1"/>
  <c r="I267" i="14" a="1"/>
  <c r="I267" i="14" s="1"/>
  <c r="F267" i="14" a="1"/>
  <c r="F267" i="14" s="1"/>
  <c r="BB267" i="14" s="1"/>
  <c r="O266" i="14" a="1"/>
  <c r="O266" i="14" s="1"/>
  <c r="L266" i="14" a="1"/>
  <c r="L266" i="14" s="1"/>
  <c r="I266" i="14" a="1"/>
  <c r="I266" i="14" s="1"/>
  <c r="F266" i="14" a="1"/>
  <c r="F266" i="14" s="1"/>
  <c r="BB266" i="14" s="1"/>
  <c r="L265" i="14" a="1"/>
  <c r="L265" i="14" s="1"/>
  <c r="G265" i="14" a="1"/>
  <c r="G265" i="14" s="1"/>
  <c r="M264" i="14" a="1"/>
  <c r="M264" i="14" s="1"/>
  <c r="J264" i="14" a="1"/>
  <c r="J264" i="14" s="1"/>
  <c r="G264" i="14" a="1"/>
  <c r="G264" i="14" s="1"/>
  <c r="BC264" i="14" s="1"/>
  <c r="P263" i="14" a="1"/>
  <c r="P263" i="14" s="1"/>
  <c r="BL263" i="14" s="1"/>
  <c r="M263" i="14" a="1"/>
  <c r="M263" i="14" s="1"/>
  <c r="BI263" i="14" s="1"/>
  <c r="J263" i="14" a="1"/>
  <c r="J263" i="14" s="1"/>
  <c r="BF263" i="14" s="1"/>
  <c r="P262" i="14" a="1"/>
  <c r="P262" i="14" s="1"/>
  <c r="BL262" i="14" s="1"/>
  <c r="K262" i="14" a="1"/>
  <c r="K262" i="14" s="1"/>
  <c r="BG262" i="14" s="1"/>
  <c r="Q261" i="14" a="1"/>
  <c r="Q261" i="14" s="1"/>
  <c r="N261" i="14" a="1"/>
  <c r="N261" i="14" s="1"/>
  <c r="K261" i="14" a="1"/>
  <c r="K261" i="14" s="1"/>
  <c r="H261" i="14" a="1"/>
  <c r="H261" i="14" s="1"/>
  <c r="Q260" i="14" a="1"/>
  <c r="Q260" i="14" s="1"/>
  <c r="BM260" i="14" s="1"/>
  <c r="N260" i="14" a="1"/>
  <c r="N260" i="14" s="1"/>
  <c r="BJ260" i="14" s="1"/>
  <c r="H260" i="14" a="1"/>
  <c r="H260" i="14" s="1"/>
  <c r="BD260" i="14" s="1"/>
  <c r="O259" i="14" a="1"/>
  <c r="O259" i="14" s="1"/>
  <c r="BK259" i="14" s="1"/>
  <c r="I259" i="14" a="1"/>
  <c r="I259" i="14" s="1"/>
  <c r="BE259" i="14" s="1"/>
  <c r="F259" i="14" a="1"/>
  <c r="F259" i="14" s="1"/>
  <c r="BB259" i="14" s="1"/>
  <c r="O258" i="14" a="1"/>
  <c r="O258" i="14" s="1"/>
  <c r="BK258" i="14" s="1"/>
  <c r="L258" i="14" a="1"/>
  <c r="L258" i="14" s="1"/>
  <c r="BH258" i="14" s="1"/>
  <c r="I258" i="14" a="1"/>
  <c r="I258" i="14" s="1"/>
  <c r="BE258" i="14" s="1"/>
  <c r="F258" i="14" a="1"/>
  <c r="F258" i="14" s="1"/>
  <c r="BB258" i="14" s="1"/>
  <c r="L257" i="14" a="1"/>
  <c r="L257" i="14" s="1"/>
  <c r="BH257" i="14" s="1"/>
  <c r="G257" i="14" a="1"/>
  <c r="G257" i="14" s="1"/>
  <c r="BC257" i="14" s="1"/>
  <c r="M256" i="14" a="1"/>
  <c r="M256" i="14" s="1"/>
  <c r="BI256" i="14" s="1"/>
  <c r="J256" i="14" a="1"/>
  <c r="J256" i="14" s="1"/>
  <c r="BF256" i="14" s="1"/>
  <c r="G256" i="14" a="1"/>
  <c r="G256" i="14" s="1"/>
  <c r="BC256" i="14" s="1"/>
  <c r="P255" i="14" a="1"/>
  <c r="P255" i="14" s="1"/>
  <c r="BL255" i="14" s="1"/>
  <c r="M255" i="14" a="1"/>
  <c r="M255" i="14" s="1"/>
  <c r="BI255" i="14" s="1"/>
  <c r="I255" i="14" a="1"/>
  <c r="I255" i="14" s="1"/>
  <c r="BE255" i="14" s="1"/>
  <c r="F255" i="14" a="1"/>
  <c r="F255" i="14" s="1"/>
  <c r="BB255" i="14" s="1"/>
  <c r="N254" i="14" a="1"/>
  <c r="N254" i="14" s="1"/>
  <c r="K254" i="14" a="1"/>
  <c r="K254" i="14" s="1"/>
  <c r="G254" i="14" a="1"/>
  <c r="G254" i="14" s="1"/>
  <c r="P253" i="14" a="1"/>
  <c r="P253" i="14" s="1"/>
  <c r="L253" i="14" a="1"/>
  <c r="L253" i="14" s="1"/>
  <c r="Q252" i="14" a="1"/>
  <c r="Q252" i="14" s="1"/>
  <c r="M252" i="14" a="1"/>
  <c r="M252" i="14" s="1"/>
  <c r="J252" i="14" a="1"/>
  <c r="J252" i="14" s="1"/>
  <c r="F252" i="14" a="1"/>
  <c r="F252" i="14" s="1"/>
  <c r="O251" i="14" a="1"/>
  <c r="O251" i="14" s="1"/>
  <c r="K251" i="14" a="1"/>
  <c r="K251" i="14" s="1"/>
  <c r="H251" i="14" a="1"/>
  <c r="H251" i="14" s="1"/>
  <c r="P250" i="14" a="1"/>
  <c r="P250" i="14" s="1"/>
  <c r="I250" i="14" a="1"/>
  <c r="I250" i="14" s="1"/>
  <c r="Q249" i="14" a="1"/>
  <c r="Q249" i="14" s="1"/>
  <c r="N249" i="14" a="1"/>
  <c r="N249" i="14" s="1"/>
  <c r="J249" i="14" a="1"/>
  <c r="J249" i="14" s="1"/>
  <c r="G249" i="14" a="1"/>
  <c r="G249" i="14" s="1"/>
  <c r="O248" i="14" a="1"/>
  <c r="O248" i="14" s="1"/>
  <c r="BK248" i="14" s="1"/>
  <c r="L248" i="14" a="1"/>
  <c r="L248" i="14" s="1"/>
  <c r="BH248" i="14" s="1"/>
  <c r="H248" i="14" a="1"/>
  <c r="H248" i="14" s="1"/>
  <c r="BD248" i="14" s="1"/>
  <c r="M247" i="14" a="1"/>
  <c r="M247" i="14" s="1"/>
  <c r="BI247" i="14" s="1"/>
  <c r="I247" i="14" a="1"/>
  <c r="I247" i="14" s="1"/>
  <c r="BE247" i="14" s="1"/>
  <c r="F247" i="14" a="1"/>
  <c r="F247" i="14" s="1"/>
  <c r="BB247" i="14" s="1"/>
  <c r="N246" i="14" a="1"/>
  <c r="N246" i="14" s="1"/>
  <c r="BJ246" i="14" s="1"/>
  <c r="K246" i="14" a="1"/>
  <c r="K246" i="14" s="1"/>
  <c r="BG246" i="14" s="1"/>
  <c r="G246" i="14" a="1"/>
  <c r="G246" i="14" s="1"/>
  <c r="BC246" i="14" s="1"/>
  <c r="P245" i="14" a="1"/>
  <c r="P245" i="14" s="1"/>
  <c r="BL245" i="14" s="1"/>
  <c r="L245" i="14" a="1"/>
  <c r="L245" i="14" s="1"/>
  <c r="BH245" i="14" s="1"/>
  <c r="Q244" i="14" a="1"/>
  <c r="Q244" i="14" s="1"/>
  <c r="BM244" i="14" s="1"/>
  <c r="M244" i="14" a="1"/>
  <c r="M244" i="14" s="1"/>
  <c r="BI244" i="14" s="1"/>
  <c r="J244" i="14" a="1"/>
  <c r="J244" i="14" s="1"/>
  <c r="BF244" i="14" s="1"/>
  <c r="F244" i="14" a="1"/>
  <c r="F244" i="14" s="1"/>
  <c r="BB244" i="14" s="1"/>
  <c r="O243" i="14" a="1"/>
  <c r="O243" i="14" s="1"/>
  <c r="BK243" i="14" s="1"/>
  <c r="K243" i="14" a="1"/>
  <c r="K243" i="14" s="1"/>
  <c r="BG243" i="14" s="1"/>
  <c r="H243" i="14" a="1"/>
  <c r="H243" i="14" s="1"/>
  <c r="BD243" i="14" s="1"/>
  <c r="P242" i="14" a="1"/>
  <c r="P242" i="14" s="1"/>
  <c r="BL242" i="14" s="1"/>
  <c r="I242" i="14" a="1"/>
  <c r="I242" i="14" s="1"/>
  <c r="BE242" i="14" s="1"/>
  <c r="Q241" i="14" a="1"/>
  <c r="Q241" i="14" s="1"/>
  <c r="BM241" i="14" s="1"/>
  <c r="N241" i="14" a="1"/>
  <c r="N241" i="14" s="1"/>
  <c r="BJ241" i="14" s="1"/>
  <c r="J241" i="14" a="1"/>
  <c r="J241" i="14" s="1"/>
  <c r="BF241" i="14" s="1"/>
  <c r="G241" i="14" a="1"/>
  <c r="G241" i="14" s="1"/>
  <c r="BC241" i="14" s="1"/>
  <c r="O240" i="14" a="1"/>
  <c r="O240" i="14" s="1"/>
  <c r="BK240" i="14" s="1"/>
  <c r="L240" i="14" a="1"/>
  <c r="L240" i="14" s="1"/>
  <c r="BH240" i="14" s="1"/>
  <c r="H240" i="14" a="1"/>
  <c r="H240" i="14" s="1"/>
  <c r="BD240" i="14" s="1"/>
  <c r="M239" i="14" a="1"/>
  <c r="M239" i="14" s="1"/>
  <c r="BI239" i="14" s="1"/>
  <c r="I239" i="14" a="1"/>
  <c r="I239" i="14" s="1"/>
  <c r="BE239" i="14" s="1"/>
  <c r="F239" i="14" a="1"/>
  <c r="F239" i="14" s="1"/>
  <c r="BB239" i="14" s="1"/>
  <c r="N238" i="14" a="1"/>
  <c r="N238" i="14" s="1"/>
  <c r="BJ238" i="14" s="1"/>
  <c r="K238" i="14" a="1"/>
  <c r="K238" i="14" s="1"/>
  <c r="BG238" i="14" s="1"/>
  <c r="G238" i="14" a="1"/>
  <c r="G238" i="14" s="1"/>
  <c r="BC238" i="14" s="1"/>
  <c r="P237" i="14" a="1"/>
  <c r="P237" i="14" s="1"/>
  <c r="BL237" i="14" s="1"/>
  <c r="L237" i="14" a="1"/>
  <c r="L237" i="14" s="1"/>
  <c r="BH237" i="14" s="1"/>
  <c r="Q236" i="14" a="1"/>
  <c r="Q236" i="14" s="1"/>
  <c r="M236" i="14" a="1"/>
  <c r="M236" i="14" s="1"/>
  <c r="J236" i="14" a="1"/>
  <c r="J236" i="14" s="1"/>
  <c r="F236" i="14" a="1"/>
  <c r="F236" i="14" s="1"/>
  <c r="O235" i="14" a="1"/>
  <c r="O235" i="14" s="1"/>
  <c r="K235" i="14" a="1"/>
  <c r="K235" i="14" s="1"/>
  <c r="H235" i="14" a="1"/>
  <c r="H235" i="14" s="1"/>
  <c r="P234" i="14" a="1"/>
  <c r="P234" i="14" s="1"/>
  <c r="I234" i="14" a="1"/>
  <c r="I234" i="14" s="1"/>
  <c r="Q233" i="14" a="1"/>
  <c r="Q233" i="14" s="1"/>
  <c r="N233" i="14" a="1"/>
  <c r="N233" i="14" s="1"/>
  <c r="J233" i="14" a="1"/>
  <c r="J233" i="14" s="1"/>
  <c r="G233" i="14" a="1"/>
  <c r="G233" i="14" s="1"/>
  <c r="O232" i="14" a="1"/>
  <c r="O232" i="14" s="1"/>
  <c r="L232" i="14" a="1"/>
  <c r="L232" i="14" s="1"/>
  <c r="H232" i="14" a="1"/>
  <c r="H232" i="14" s="1"/>
  <c r="M231" i="14" a="1"/>
  <c r="M231" i="14" s="1"/>
  <c r="I231" i="14" a="1"/>
  <c r="I231" i="14" s="1"/>
  <c r="F231" i="14" a="1"/>
  <c r="F231" i="14" s="1"/>
  <c r="N230" i="14" a="1"/>
  <c r="N230" i="14" s="1"/>
  <c r="K230" i="14" a="1"/>
  <c r="K230" i="14" s="1"/>
  <c r="G230" i="14" a="1"/>
  <c r="G230" i="14" s="1"/>
  <c r="P229" i="14" a="1"/>
  <c r="P229" i="14" s="1"/>
  <c r="I229" i="14" a="1"/>
  <c r="I229" i="14" s="1"/>
  <c r="P228" i="14" a="1"/>
  <c r="P228" i="14" s="1"/>
  <c r="M228" i="14" a="1"/>
  <c r="M228" i="14" s="1"/>
  <c r="J228" i="14" a="1"/>
  <c r="J228" i="14" s="1"/>
  <c r="G228" i="14" a="1"/>
  <c r="G228" i="14" s="1"/>
  <c r="O227" i="14" a="1"/>
  <c r="O227" i="14" s="1"/>
  <c r="L227" i="14" a="1"/>
  <c r="L227" i="14" s="1"/>
  <c r="H227" i="14" a="1"/>
  <c r="H227" i="14" s="1"/>
  <c r="Q226" i="14" a="1"/>
  <c r="Q226" i="14" s="1"/>
  <c r="K226" i="14" a="1"/>
  <c r="K226" i="14" s="1"/>
  <c r="H226" i="14" a="1"/>
  <c r="H226" i="14" s="1"/>
  <c r="Q225" i="14" a="1"/>
  <c r="Q225" i="14" s="1"/>
  <c r="M225" i="14" a="1"/>
  <c r="M225" i="14" s="1"/>
  <c r="G225" i="14" a="1"/>
  <c r="G225" i="14" s="1"/>
  <c r="P224" i="14" a="1"/>
  <c r="P224" i="14" s="1"/>
  <c r="M224" i="14" a="1"/>
  <c r="M224" i="14" s="1"/>
  <c r="I224" i="14" a="1"/>
  <c r="I224" i="14" s="1"/>
  <c r="O223" i="14" a="1"/>
  <c r="O223" i="14" s="1"/>
  <c r="L223" i="14" a="1"/>
  <c r="L223" i="14" s="1"/>
  <c r="I223" i="14" a="1"/>
  <c r="I223" i="14" s="1"/>
  <c r="Q222" i="14" a="1"/>
  <c r="Q222" i="14" s="1"/>
  <c r="K222" i="14" a="1"/>
  <c r="K222" i="14" s="1"/>
  <c r="H222" i="14" a="1"/>
  <c r="H222" i="14" s="1"/>
  <c r="BD222" i="14" s="1"/>
  <c r="Q221" i="14" a="1"/>
  <c r="Q221" i="14" s="1"/>
  <c r="M221" i="14" a="1"/>
  <c r="M221" i="14" s="1"/>
  <c r="BI221" i="14" s="1"/>
  <c r="G221" i="14" a="1"/>
  <c r="G221" i="14" s="1"/>
  <c r="BC221" i="14" s="1"/>
  <c r="P220" i="14" a="1"/>
  <c r="P220" i="14" s="1"/>
  <c r="M220" i="14" a="1"/>
  <c r="M220" i="14" s="1"/>
  <c r="BI220" i="14" s="1"/>
  <c r="I220" i="14" a="1"/>
  <c r="I220" i="14" s="1"/>
  <c r="BE220" i="14" s="1"/>
  <c r="O219" i="14" a="1"/>
  <c r="O219" i="14" s="1"/>
  <c r="L219" i="14" a="1"/>
  <c r="L219" i="14" s="1"/>
  <c r="I219" i="14" a="1"/>
  <c r="I219" i="14" s="1"/>
  <c r="Q218" i="14" a="1"/>
  <c r="Q218" i="14" s="1"/>
  <c r="BM218" i="14" s="1"/>
  <c r="K218" i="14" a="1"/>
  <c r="K218" i="14" s="1"/>
  <c r="BG218" i="14" s="1"/>
  <c r="H218" i="14" a="1"/>
  <c r="H218" i="14" s="1"/>
  <c r="BD218" i="14" s="1"/>
  <c r="Q217" i="14" a="1"/>
  <c r="Q217" i="14" s="1"/>
  <c r="BM217" i="14" s="1"/>
  <c r="M217" i="14" a="1"/>
  <c r="M217" i="14" s="1"/>
  <c r="BI217" i="14" s="1"/>
  <c r="G217" i="14" a="1"/>
  <c r="G217" i="14" s="1"/>
  <c r="BC217" i="14" s="1"/>
  <c r="O216" i="14" a="1"/>
  <c r="O216" i="14" s="1"/>
  <c r="BK216" i="14" s="1"/>
  <c r="K216" i="14" a="1"/>
  <c r="K216" i="14" s="1"/>
  <c r="BG216" i="14" s="1"/>
  <c r="G216" i="14" a="1"/>
  <c r="G216" i="14" s="1"/>
  <c r="BC216" i="14" s="1"/>
  <c r="P215" i="14" a="1"/>
  <c r="P215" i="14" s="1"/>
  <c r="BL215" i="14" s="1"/>
  <c r="L215" i="14" a="1"/>
  <c r="L215" i="14" s="1"/>
  <c r="BH215" i="14" s="1"/>
  <c r="H215" i="14" a="1"/>
  <c r="H215" i="14" s="1"/>
  <c r="BD215" i="14" s="1"/>
  <c r="P214" i="14" a="1"/>
  <c r="P214" i="14" s="1"/>
  <c r="BL214" i="14" s="1"/>
  <c r="M214" i="14" a="1"/>
  <c r="M214" i="14" s="1"/>
  <c r="BI214" i="14" s="1"/>
  <c r="I214" i="14" a="1"/>
  <c r="I214" i="14" s="1"/>
  <c r="BE214" i="14" s="1"/>
  <c r="Q213" i="14" a="1"/>
  <c r="Q213" i="14" s="1"/>
  <c r="BM213" i="14" s="1"/>
  <c r="M213" i="14" a="1"/>
  <c r="M213" i="14" s="1"/>
  <c r="BI213" i="14" s="1"/>
  <c r="I213" i="14" a="1"/>
  <c r="I213" i="14" s="1"/>
  <c r="BE213" i="14" s="1"/>
  <c r="Q212" i="14" a="1"/>
  <c r="Q212" i="14" s="1"/>
  <c r="N212" i="14" a="1"/>
  <c r="N212" i="14" s="1"/>
  <c r="J212" i="14" a="1"/>
  <c r="J212" i="14" s="1"/>
  <c r="G212" i="14" a="1"/>
  <c r="G212" i="14" s="1"/>
  <c r="BC212" i="14" s="1"/>
  <c r="O211" i="14" a="1"/>
  <c r="O211" i="14" s="1"/>
  <c r="L211" i="14" a="1"/>
  <c r="L211" i="14" s="1"/>
  <c r="H211" i="14" a="1"/>
  <c r="H211" i="14" s="1"/>
  <c r="BD211" i="14" s="1"/>
  <c r="P210" i="14" a="1"/>
  <c r="P210" i="14" s="1"/>
  <c r="L210" i="14" a="1"/>
  <c r="L210" i="14" s="1"/>
  <c r="H210" i="14" a="1"/>
  <c r="H210" i="14" s="1"/>
  <c r="P209" i="14" a="1"/>
  <c r="P209" i="14" s="1"/>
  <c r="I209" i="14" a="1"/>
  <c r="I209" i="14" s="1"/>
  <c r="BE209" i="14" s="1"/>
  <c r="Q208" i="14" a="1"/>
  <c r="Q208" i="14" s="1"/>
  <c r="N208" i="14" a="1"/>
  <c r="N208" i="14" s="1"/>
  <c r="J208" i="14" a="1"/>
  <c r="J208" i="14" s="1"/>
  <c r="G208" i="14" a="1"/>
  <c r="G208" i="14" s="1"/>
  <c r="BC208" i="14" s="1"/>
  <c r="O207" i="14" a="1"/>
  <c r="O207" i="14" s="1"/>
  <c r="K207" i="14" a="1"/>
  <c r="K207" i="14" s="1"/>
  <c r="G207" i="14" a="1"/>
  <c r="G207" i="14" s="1"/>
  <c r="O206" i="14" a="1"/>
  <c r="O206" i="14" s="1"/>
  <c r="K206" i="14" a="1"/>
  <c r="K206" i="14" s="1"/>
  <c r="G206" i="14" a="1"/>
  <c r="G206" i="14" s="1"/>
  <c r="O205" i="14" a="1"/>
  <c r="O205" i="14" s="1"/>
  <c r="L205" i="14" a="1"/>
  <c r="L205" i="14" s="1"/>
  <c r="H205" i="14" a="1"/>
  <c r="H205" i="14" s="1"/>
  <c r="Q204" i="14" a="1"/>
  <c r="Q204" i="14" s="1"/>
  <c r="M204" i="14" a="1"/>
  <c r="M204" i="14" s="1"/>
  <c r="J204" i="14" a="1"/>
  <c r="J204" i="14" s="1"/>
  <c r="O203" i="14" a="1"/>
  <c r="O203" i="14" s="1"/>
  <c r="L203" i="14" a="1"/>
  <c r="L203" i="14" s="1"/>
  <c r="I203" i="14" a="1"/>
  <c r="I203" i="14" s="1"/>
  <c r="F203" i="14" a="1"/>
  <c r="F203" i="14" s="1"/>
  <c r="K202" i="14" a="1"/>
  <c r="K202" i="14" s="1"/>
  <c r="H202" i="14" a="1"/>
  <c r="H202" i="14" s="1"/>
  <c r="Q201" i="14" a="1"/>
  <c r="Q201" i="14" s="1"/>
  <c r="M201" i="14" a="1"/>
  <c r="M201" i="14" s="1"/>
  <c r="J201" i="14" a="1"/>
  <c r="J201" i="14" s="1"/>
  <c r="F201" i="14" a="1"/>
  <c r="F201" i="14" s="1"/>
  <c r="K200" i="14" a="1"/>
  <c r="K200" i="14" s="1"/>
  <c r="H200" i="14" a="1"/>
  <c r="H200" i="14" s="1"/>
  <c r="Q199" i="14" a="1"/>
  <c r="Q199" i="14" s="1"/>
  <c r="N199" i="14" a="1"/>
  <c r="N199" i="14" s="1"/>
  <c r="G199" i="14" a="1"/>
  <c r="G199" i="14" s="1"/>
  <c r="P198" i="14" a="1"/>
  <c r="P198" i="14" s="1"/>
  <c r="M198" i="14" a="1"/>
  <c r="M198" i="14" s="1"/>
  <c r="J198" i="14" a="1"/>
  <c r="J198" i="14" s="1"/>
  <c r="O197" i="14" a="1"/>
  <c r="O197" i="14" s="1"/>
  <c r="L197" i="14" a="1"/>
  <c r="L197" i="14" s="1"/>
  <c r="I197" i="14" a="1"/>
  <c r="I197" i="14" s="1"/>
  <c r="F197" i="14" a="1"/>
  <c r="F197" i="14" s="1"/>
  <c r="K196" i="14" a="1"/>
  <c r="K196" i="14" s="1"/>
  <c r="H196" i="14" a="1"/>
  <c r="H196" i="14" s="1"/>
  <c r="Q195" i="14" a="1"/>
  <c r="Q195" i="14" s="1"/>
  <c r="N195" i="14" a="1"/>
  <c r="N195" i="14" s="1"/>
  <c r="G195" i="14" a="1"/>
  <c r="G195" i="14" s="1"/>
  <c r="P194" i="14" a="1"/>
  <c r="P194" i="14" s="1"/>
  <c r="M194" i="14" a="1"/>
  <c r="M194" i="14" s="1"/>
  <c r="J194" i="14" a="1"/>
  <c r="J194" i="14" s="1"/>
  <c r="O193" i="14" a="1"/>
  <c r="O193" i="14" s="1"/>
  <c r="L193" i="14" a="1"/>
  <c r="L193" i="14" s="1"/>
  <c r="I193" i="14" a="1"/>
  <c r="I193" i="14" s="1"/>
  <c r="F193" i="14" a="1"/>
  <c r="F193" i="14" s="1"/>
  <c r="K192" i="14" a="1"/>
  <c r="K192" i="14" s="1"/>
  <c r="H192" i="14" a="1"/>
  <c r="H192" i="14" s="1"/>
  <c r="Q191" i="14" a="1"/>
  <c r="Q191" i="14" s="1"/>
  <c r="N191" i="14" a="1"/>
  <c r="N191" i="14" s="1"/>
  <c r="G191" i="14" a="1"/>
  <c r="G191" i="14" s="1"/>
  <c r="P190" i="14" a="1"/>
  <c r="P190" i="14" s="1"/>
  <c r="M190" i="14" a="1"/>
  <c r="M190" i="14" s="1"/>
  <c r="J190" i="14" a="1"/>
  <c r="J190" i="14" s="1"/>
  <c r="O189" i="14" a="1"/>
  <c r="O189" i="14" s="1"/>
  <c r="L189" i="14" a="1"/>
  <c r="L189" i="14" s="1"/>
  <c r="I189" i="14" a="1"/>
  <c r="I189" i="14" s="1"/>
  <c r="F189" i="14" a="1"/>
  <c r="F189" i="14" s="1"/>
  <c r="K188" i="14" a="1"/>
  <c r="K188" i="14" s="1"/>
  <c r="H188" i="14" a="1"/>
  <c r="H188" i="14" s="1"/>
  <c r="Q187" i="14" a="1"/>
  <c r="Q187" i="14" s="1"/>
  <c r="N187" i="14" a="1"/>
  <c r="N187" i="14" s="1"/>
  <c r="G187" i="14" a="1"/>
  <c r="G187" i="14" s="1"/>
  <c r="P186" i="14" a="1"/>
  <c r="P186" i="14" s="1"/>
  <c r="M186" i="14" a="1"/>
  <c r="M186" i="14" s="1"/>
  <c r="J186" i="14" a="1"/>
  <c r="J186" i="14" s="1"/>
  <c r="O185" i="14" a="1"/>
  <c r="O185" i="14" s="1"/>
  <c r="L185" i="14" a="1"/>
  <c r="L185" i="14" s="1"/>
  <c r="I185" i="14" a="1"/>
  <c r="I185" i="14" s="1"/>
  <c r="F185" i="14" a="1"/>
  <c r="F185" i="14" s="1"/>
  <c r="K184" i="14" a="1"/>
  <c r="K184" i="14" s="1"/>
  <c r="H184" i="14" a="1"/>
  <c r="H184" i="14" s="1"/>
  <c r="Q183" i="14" a="1"/>
  <c r="Q183" i="14" s="1"/>
  <c r="N183" i="14" a="1"/>
  <c r="N183" i="14" s="1"/>
  <c r="G183" i="14" a="1"/>
  <c r="G183" i="14" s="1"/>
  <c r="P182" i="14" a="1"/>
  <c r="P182" i="14" s="1"/>
  <c r="BL182" i="14" s="1"/>
  <c r="M182" i="14" a="1"/>
  <c r="M182" i="14" s="1"/>
  <c r="BI182" i="14" s="1"/>
  <c r="J182" i="14" a="1"/>
  <c r="J182" i="14" s="1"/>
  <c r="BF182" i="14" s="1"/>
  <c r="O181" i="14" a="1"/>
  <c r="O181" i="14" s="1"/>
  <c r="BK181" i="14" s="1"/>
  <c r="L181" i="14" a="1"/>
  <c r="L181" i="14" s="1"/>
  <c r="BH181" i="14" s="1"/>
  <c r="I181" i="14" a="1"/>
  <c r="I181" i="14" s="1"/>
  <c r="BE181" i="14" s="1"/>
  <c r="F181" i="14" a="1"/>
  <c r="F181" i="14" s="1"/>
  <c r="BB181" i="14" s="1"/>
  <c r="K180" i="14" a="1"/>
  <c r="K180" i="14" s="1"/>
  <c r="BG180" i="14" s="1"/>
  <c r="H180" i="14" a="1"/>
  <c r="H180" i="14" s="1"/>
  <c r="BD180" i="14" s="1"/>
  <c r="L363" i="14" a="1"/>
  <c r="L363" i="14" s="1"/>
  <c r="F363" i="14" a="1"/>
  <c r="F363" i="14" s="1"/>
  <c r="BB363" i="14" s="1"/>
  <c r="L362" i="14" a="1"/>
  <c r="L362" i="14" s="1"/>
  <c r="H362" i="14" a="1"/>
  <c r="H362" i="14" s="1"/>
  <c r="P361" i="14" a="1"/>
  <c r="P361" i="14" s="1"/>
  <c r="K361" i="14" a="1"/>
  <c r="K361" i="14" s="1"/>
  <c r="H361" i="14" a="1"/>
  <c r="H361" i="14" s="1"/>
  <c r="Q360" i="14" a="1"/>
  <c r="Q360" i="14" s="1"/>
  <c r="K360" i="14" a="1"/>
  <c r="K360" i="14" s="1"/>
  <c r="G360" i="14" a="1"/>
  <c r="G360" i="14" s="1"/>
  <c r="P359" i="14" a="1"/>
  <c r="P359" i="14" s="1"/>
  <c r="M359" i="14" a="1"/>
  <c r="M359" i="14" s="1"/>
  <c r="G359" i="14" a="1"/>
  <c r="G359" i="14" s="1"/>
  <c r="O358" i="14" a="1"/>
  <c r="O358" i="14" s="1"/>
  <c r="L358" i="14" a="1"/>
  <c r="L358" i="14" s="1"/>
  <c r="I358" i="14" a="1"/>
  <c r="I358" i="14" s="1"/>
  <c r="O357" i="14" a="1"/>
  <c r="O357" i="14" s="1"/>
  <c r="K357" i="14" a="1"/>
  <c r="K357" i="14" s="1"/>
  <c r="H357" i="14" a="1"/>
  <c r="H357" i="14" s="1"/>
  <c r="Q356" i="14" a="1"/>
  <c r="Q356" i="14" s="1"/>
  <c r="K356" i="14" a="1"/>
  <c r="K356" i="14" s="1"/>
  <c r="G356" i="14" a="1"/>
  <c r="G356" i="14" s="1"/>
  <c r="P355" i="14" a="1"/>
  <c r="P355" i="14" s="1"/>
  <c r="M355" i="14" a="1"/>
  <c r="M355" i="14" s="1"/>
  <c r="G355" i="14" a="1"/>
  <c r="G355" i="14" s="1"/>
  <c r="O354" i="14" a="1"/>
  <c r="O354" i="14" s="1"/>
  <c r="L354" i="14" a="1"/>
  <c r="L354" i="14" s="1"/>
  <c r="I354" i="14" a="1"/>
  <c r="I354" i="14" s="1"/>
  <c r="O353" i="14" a="1"/>
  <c r="O353" i="14" s="1"/>
  <c r="K353" i="14" a="1"/>
  <c r="K353" i="14" s="1"/>
  <c r="H353" i="14" a="1"/>
  <c r="H353" i="14" s="1"/>
  <c r="Q352" i="14" a="1"/>
  <c r="Q352" i="14" s="1"/>
  <c r="K352" i="14" a="1"/>
  <c r="K352" i="14" s="1"/>
  <c r="G352" i="14" a="1"/>
  <c r="G352" i="14" s="1"/>
  <c r="P351" i="14" a="1"/>
  <c r="P351" i="14" s="1"/>
  <c r="M351" i="14" a="1"/>
  <c r="M351" i="14" s="1"/>
  <c r="G351" i="14" a="1"/>
  <c r="G351" i="14" s="1"/>
  <c r="O350" i="14" a="1"/>
  <c r="O350" i="14" s="1"/>
  <c r="L350" i="14" a="1"/>
  <c r="L350" i="14" s="1"/>
  <c r="I350" i="14" a="1"/>
  <c r="I350" i="14" s="1"/>
  <c r="BE350" i="14" s="1"/>
  <c r="O349" i="14" a="1"/>
  <c r="O349" i="14" s="1"/>
  <c r="K349" i="14" a="1"/>
  <c r="K349" i="14" s="1"/>
  <c r="H349" i="14" a="1"/>
  <c r="H349" i="14" s="1"/>
  <c r="BD349" i="14" s="1"/>
  <c r="Q348" i="14" a="1"/>
  <c r="Q348" i="14" s="1"/>
  <c r="K348" i="14" a="1"/>
  <c r="K348" i="14" s="1"/>
  <c r="G348" i="14" a="1"/>
  <c r="G348" i="14" s="1"/>
  <c r="P347" i="14" a="1"/>
  <c r="P347" i="14" s="1"/>
  <c r="M347" i="14" a="1"/>
  <c r="M347" i="14" s="1"/>
  <c r="G347" i="14" a="1"/>
  <c r="G347" i="14" s="1"/>
  <c r="BC347" i="14" s="1"/>
  <c r="O346" i="14" a="1"/>
  <c r="O346" i="14" s="1"/>
  <c r="L346" i="14" a="1"/>
  <c r="L346" i="14" s="1"/>
  <c r="I346" i="14" a="1"/>
  <c r="I346" i="14" s="1"/>
  <c r="BE346" i="14" s="1"/>
  <c r="O345" i="14" a="1"/>
  <c r="O345" i="14" s="1"/>
  <c r="K345" i="14" a="1"/>
  <c r="K345" i="14" s="1"/>
  <c r="H345" i="14" a="1"/>
  <c r="H345" i="14" s="1"/>
  <c r="Q344" i="14" a="1"/>
  <c r="Q344" i="14" s="1"/>
  <c r="BM344" i="14" s="1"/>
  <c r="K344" i="14" a="1"/>
  <c r="K344" i="14" s="1"/>
  <c r="BG344" i="14" s="1"/>
  <c r="G344" i="14" a="1"/>
  <c r="G344" i="14" s="1"/>
  <c r="BC344" i="14" s="1"/>
  <c r="P343" i="14" a="1"/>
  <c r="P343" i="14" s="1"/>
  <c r="M343" i="14" a="1"/>
  <c r="M343" i="14" s="1"/>
  <c r="BI343" i="14" s="1"/>
  <c r="G343" i="14" a="1"/>
  <c r="G343" i="14" s="1"/>
  <c r="BC343" i="14" s="1"/>
  <c r="O342" i="14" a="1"/>
  <c r="O342" i="14" s="1"/>
  <c r="L342" i="14" a="1"/>
  <c r="L342" i="14" s="1"/>
  <c r="I342" i="14" a="1"/>
  <c r="I342" i="14" s="1"/>
  <c r="BE342" i="14" s="1"/>
  <c r="O341" i="14" a="1"/>
  <c r="O341" i="14" s="1"/>
  <c r="BK341" i="14" s="1"/>
  <c r="K341" i="14" a="1"/>
  <c r="K341" i="14" s="1"/>
  <c r="BG341" i="14" s="1"/>
  <c r="H341" i="14" a="1"/>
  <c r="H341" i="14" s="1"/>
  <c r="BD341" i="14" s="1"/>
  <c r="Q340" i="14" a="1"/>
  <c r="Q340" i="14" s="1"/>
  <c r="BM340" i="14" s="1"/>
  <c r="K340" i="14" a="1"/>
  <c r="K340" i="14" s="1"/>
  <c r="BG340" i="14" s="1"/>
  <c r="G340" i="14" a="1"/>
  <c r="G340" i="14" s="1"/>
  <c r="BC340" i="14" s="1"/>
  <c r="P339" i="14" a="1"/>
  <c r="P339" i="14" s="1"/>
  <c r="M339" i="14" a="1"/>
  <c r="M339" i="14" s="1"/>
  <c r="G339" i="14" a="1"/>
  <c r="G339" i="14" s="1"/>
  <c r="BC339" i="14" s="1"/>
  <c r="O338" i="14" a="1"/>
  <c r="O338" i="14" s="1"/>
  <c r="BK338" i="14" s="1"/>
  <c r="L338" i="14" a="1"/>
  <c r="L338" i="14" s="1"/>
  <c r="BH338" i="14" s="1"/>
  <c r="I338" i="14" a="1"/>
  <c r="I338" i="14" s="1"/>
  <c r="BE338" i="14" s="1"/>
  <c r="O337" i="14" a="1"/>
  <c r="O337" i="14" s="1"/>
  <c r="BK337" i="14" s="1"/>
  <c r="K337" i="14" a="1"/>
  <c r="K337" i="14" s="1"/>
  <c r="BG337" i="14" s="1"/>
  <c r="H337" i="14" a="1"/>
  <c r="H337" i="14" s="1"/>
  <c r="BD337" i="14" s="1"/>
  <c r="Q336" i="14" a="1"/>
  <c r="Q336" i="14" s="1"/>
  <c r="BM336" i="14" s="1"/>
  <c r="K336" i="14" a="1"/>
  <c r="K336" i="14" s="1"/>
  <c r="BG336" i="14" s="1"/>
  <c r="G336" i="14" a="1"/>
  <c r="G336" i="14" s="1"/>
  <c r="BC336" i="14" s="1"/>
  <c r="P335" i="14" a="1"/>
  <c r="P335" i="14" s="1"/>
  <c r="BL335" i="14" s="1"/>
  <c r="M335" i="14" a="1"/>
  <c r="M335" i="14" s="1"/>
  <c r="BI335" i="14" s="1"/>
  <c r="G335" i="14" a="1"/>
  <c r="G335" i="14" s="1"/>
  <c r="BC335" i="14" s="1"/>
  <c r="O334" i="14" a="1"/>
  <c r="O334" i="14" s="1"/>
  <c r="BK334" i="14" s="1"/>
  <c r="L334" i="14" a="1"/>
  <c r="L334" i="14" s="1"/>
  <c r="BH334" i="14" s="1"/>
  <c r="I334" i="14" a="1"/>
  <c r="I334" i="14" s="1"/>
  <c r="BE334" i="14" s="1"/>
  <c r="O333" i="14" a="1"/>
  <c r="O333" i="14" s="1"/>
  <c r="BK333" i="14" s="1"/>
  <c r="K333" i="14" a="1"/>
  <c r="K333" i="14" s="1"/>
  <c r="BG333" i="14" s="1"/>
  <c r="H333" i="14" a="1"/>
  <c r="H333" i="14" s="1"/>
  <c r="BD333" i="14" s="1"/>
  <c r="Q332" i="14" a="1"/>
  <c r="Q332" i="14" s="1"/>
  <c r="K332" i="14" a="1"/>
  <c r="K332" i="14" s="1"/>
  <c r="G332" i="14" a="1"/>
  <c r="G332" i="14" s="1"/>
  <c r="P331" i="14" a="1"/>
  <c r="P331" i="14" s="1"/>
  <c r="M331" i="14" a="1"/>
  <c r="M331" i="14" s="1"/>
  <c r="G331" i="14" a="1"/>
  <c r="G331" i="14" s="1"/>
  <c r="O330" i="14" a="1"/>
  <c r="O330" i="14" s="1"/>
  <c r="L330" i="14" a="1"/>
  <c r="L330" i="14" s="1"/>
  <c r="I330" i="14" a="1"/>
  <c r="I330" i="14" s="1"/>
  <c r="O329" i="14" a="1"/>
  <c r="O329" i="14" s="1"/>
  <c r="K329" i="14" a="1"/>
  <c r="K329" i="14" s="1"/>
  <c r="H329" i="14" a="1"/>
  <c r="H329" i="14" s="1"/>
  <c r="Q328" i="14" a="1"/>
  <c r="Q328" i="14" s="1"/>
  <c r="K328" i="14" a="1"/>
  <c r="K328" i="14" s="1"/>
  <c r="G328" i="14" a="1"/>
  <c r="G328" i="14" s="1"/>
  <c r="P327" i="14" a="1"/>
  <c r="P327" i="14" s="1"/>
  <c r="M327" i="14" a="1"/>
  <c r="M327" i="14" s="1"/>
  <c r="G327" i="14" a="1"/>
  <c r="G327" i="14" s="1"/>
  <c r="O326" i="14" a="1"/>
  <c r="O326" i="14" s="1"/>
  <c r="BK326" i="14" s="1"/>
  <c r="L326" i="14" a="1"/>
  <c r="L326" i="14" s="1"/>
  <c r="BH326" i="14" s="1"/>
  <c r="I326" i="14" a="1"/>
  <c r="I326" i="14" s="1"/>
  <c r="BE326" i="14" s="1"/>
  <c r="O325" i="14" a="1"/>
  <c r="O325" i="14" s="1"/>
  <c r="BK325" i="14" s="1"/>
  <c r="K325" i="14" a="1"/>
  <c r="K325" i="14" s="1"/>
  <c r="BG325" i="14" s="1"/>
  <c r="H325" i="14" a="1"/>
  <c r="H325" i="14" s="1"/>
  <c r="BD325" i="14" s="1"/>
  <c r="Q324" i="14" a="1"/>
  <c r="Q324" i="14" s="1"/>
  <c r="BM324" i="14" s="1"/>
  <c r="K324" i="14" a="1"/>
  <c r="K324" i="14" s="1"/>
  <c r="BG324" i="14" s="1"/>
  <c r="G324" i="14" a="1"/>
  <c r="G324" i="14" s="1"/>
  <c r="BC324" i="14" s="1"/>
  <c r="P323" i="14" a="1"/>
  <c r="P323" i="14" s="1"/>
  <c r="BL323" i="14" s="1"/>
  <c r="M323" i="14" a="1"/>
  <c r="M323" i="14" s="1"/>
  <c r="BI323" i="14" s="1"/>
  <c r="G323" i="14" a="1"/>
  <c r="G323" i="14" s="1"/>
  <c r="BC323" i="14" s="1"/>
  <c r="O322" i="14" a="1"/>
  <c r="O322" i="14" s="1"/>
  <c r="BK322" i="14" s="1"/>
  <c r="L322" i="14" a="1"/>
  <c r="L322" i="14" s="1"/>
  <c r="BH322" i="14" s="1"/>
  <c r="I322" i="14" a="1"/>
  <c r="I322" i="14" s="1"/>
  <c r="BE322" i="14" s="1"/>
  <c r="O321" i="14" a="1"/>
  <c r="O321" i="14" s="1"/>
  <c r="BK321" i="14" s="1"/>
  <c r="K321" i="14" a="1"/>
  <c r="K321" i="14" s="1"/>
  <c r="BG321" i="14" s="1"/>
  <c r="H321" i="14" a="1"/>
  <c r="H321" i="14" s="1"/>
  <c r="BD321" i="14" s="1"/>
  <c r="Q320" i="14" a="1"/>
  <c r="Q320" i="14" s="1"/>
  <c r="BM320" i="14" s="1"/>
  <c r="K320" i="14" a="1"/>
  <c r="K320" i="14" s="1"/>
  <c r="BG320" i="14" s="1"/>
  <c r="G320" i="14" a="1"/>
  <c r="G320" i="14" s="1"/>
  <c r="BC320" i="14" s="1"/>
  <c r="P319" i="14" a="1"/>
  <c r="P319" i="14" s="1"/>
  <c r="BL319" i="14" s="1"/>
  <c r="M319" i="14" a="1"/>
  <c r="M319" i="14" s="1"/>
  <c r="BI319" i="14" s="1"/>
  <c r="G319" i="14" a="1"/>
  <c r="G319" i="14" s="1"/>
  <c r="BC319" i="14" s="1"/>
  <c r="O318" i="14" a="1"/>
  <c r="O318" i="14" s="1"/>
  <c r="BK318" i="14" s="1"/>
  <c r="L318" i="14" a="1"/>
  <c r="L318" i="14" s="1"/>
  <c r="BH318" i="14" s="1"/>
  <c r="I318" i="14" a="1"/>
  <c r="I318" i="14" s="1"/>
  <c r="BE318" i="14" s="1"/>
  <c r="O317" i="14" a="1"/>
  <c r="O317" i="14" s="1"/>
  <c r="BK317" i="14" s="1"/>
  <c r="K317" i="14" a="1"/>
  <c r="K317" i="14" s="1"/>
  <c r="BG317" i="14" s="1"/>
  <c r="H317" i="14" a="1"/>
  <c r="H317" i="14" s="1"/>
  <c r="BD317" i="14" s="1"/>
  <c r="Q316" i="14" a="1"/>
  <c r="Q316" i="14" s="1"/>
  <c r="BM316" i="14" s="1"/>
  <c r="K316" i="14" a="1"/>
  <c r="K316" i="14" s="1"/>
  <c r="BG316" i="14" s="1"/>
  <c r="G316" i="14" a="1"/>
  <c r="G316" i="14" s="1"/>
  <c r="BC316" i="14" s="1"/>
  <c r="P315" i="14" a="1"/>
  <c r="P315" i="14" s="1"/>
  <c r="BL315" i="14" s="1"/>
  <c r="M315" i="14" a="1"/>
  <c r="M315" i="14" s="1"/>
  <c r="BI315" i="14" s="1"/>
  <c r="G315" i="14" a="1"/>
  <c r="G315" i="14" s="1"/>
  <c r="BC315" i="14" s="1"/>
  <c r="O314" i="14" a="1"/>
  <c r="O314" i="14" s="1"/>
  <c r="BK314" i="14" s="1"/>
  <c r="L314" i="14" a="1"/>
  <c r="L314" i="14" s="1"/>
  <c r="BH314" i="14" s="1"/>
  <c r="I314" i="14" a="1"/>
  <c r="I314" i="14" s="1"/>
  <c r="BE314" i="14" s="1"/>
  <c r="O313" i="14" a="1"/>
  <c r="O313" i="14" s="1"/>
  <c r="BK313" i="14" s="1"/>
  <c r="K313" i="14" a="1"/>
  <c r="K313" i="14" s="1"/>
  <c r="BG313" i="14" s="1"/>
  <c r="H313" i="14" a="1"/>
  <c r="H313" i="14" s="1"/>
  <c r="BD313" i="14" s="1"/>
  <c r="Q312" i="14" a="1"/>
  <c r="Q312" i="14" s="1"/>
  <c r="BM312" i="14" s="1"/>
  <c r="K312" i="14" a="1"/>
  <c r="K312" i="14" s="1"/>
  <c r="BG312" i="14" s="1"/>
  <c r="G312" i="14" a="1"/>
  <c r="G312" i="14" s="1"/>
  <c r="BC312" i="14" s="1"/>
  <c r="P311" i="14" a="1"/>
  <c r="P311" i="14" s="1"/>
  <c r="BL311" i="14" s="1"/>
  <c r="J311" i="14" a="1"/>
  <c r="J311" i="14" s="1"/>
  <c r="BF311" i="14" s="1"/>
  <c r="Q310" i="14" a="1"/>
  <c r="Q310" i="14" s="1"/>
  <c r="BM310" i="14" s="1"/>
  <c r="K310" i="14" a="1"/>
  <c r="K310" i="14" s="1"/>
  <c r="BG310" i="14" s="1"/>
  <c r="H310" i="14" a="1"/>
  <c r="H310" i="14" s="1"/>
  <c r="BD310" i="14" s="1"/>
  <c r="Q309" i="14" a="1"/>
  <c r="Q309" i="14" s="1"/>
  <c r="BM309" i="14" s="1"/>
  <c r="N309" i="14" a="1"/>
  <c r="N309" i="14" s="1"/>
  <c r="BJ309" i="14" s="1"/>
  <c r="K309" i="14" a="1"/>
  <c r="K309" i="14" s="1"/>
  <c r="BG309" i="14" s="1"/>
  <c r="H309" i="14" a="1"/>
  <c r="H309" i="14" s="1"/>
  <c r="BD309" i="14" s="1"/>
  <c r="N308" i="14" a="1"/>
  <c r="N308" i="14" s="1"/>
  <c r="I308" i="14" a="1"/>
  <c r="I308" i="14" s="1"/>
  <c r="O307" i="14" a="1"/>
  <c r="O307" i="14" s="1"/>
  <c r="L307" i="14" a="1"/>
  <c r="L307" i="14" s="1"/>
  <c r="I307" i="14" a="1"/>
  <c r="I307" i="14" s="1"/>
  <c r="F307" i="14" a="1"/>
  <c r="F307" i="14" s="1"/>
  <c r="O306" i="14" a="1"/>
  <c r="O306" i="14" s="1"/>
  <c r="L306" i="14" a="1"/>
  <c r="L306" i="14" s="1"/>
  <c r="F306" i="14" a="1"/>
  <c r="F306" i="14" s="1"/>
  <c r="M305" i="14" a="1"/>
  <c r="M305" i="14" s="1"/>
  <c r="G305" i="14" a="1"/>
  <c r="G305" i="14" s="1"/>
  <c r="P304" i="14" a="1"/>
  <c r="P304" i="14" s="1"/>
  <c r="M304" i="14" a="1"/>
  <c r="M304" i="14" s="1"/>
  <c r="F304" i="14" a="1"/>
  <c r="F304" i="14" s="1"/>
  <c r="O303" i="14" a="1"/>
  <c r="O303" i="14" s="1"/>
  <c r="L303" i="14" a="1"/>
  <c r="L303" i="14" s="1"/>
  <c r="I303" i="14" a="1"/>
  <c r="I303" i="14" s="1"/>
  <c r="N302" i="14" a="1"/>
  <c r="N302" i="14" s="1"/>
  <c r="K302" i="14" a="1"/>
  <c r="K302" i="14" s="1"/>
  <c r="H302" i="14" a="1"/>
  <c r="H302" i="14" s="1"/>
  <c r="Q301" i="14" a="1"/>
  <c r="Q301" i="14" s="1"/>
  <c r="N301" i="14" a="1"/>
  <c r="N301" i="14" s="1"/>
  <c r="K301" i="14" a="1"/>
  <c r="K301" i="14" s="1"/>
  <c r="H301" i="14" a="1"/>
  <c r="H301" i="14" s="1"/>
  <c r="Q300" i="14" a="1"/>
  <c r="Q300" i="14" s="1"/>
  <c r="J300" i="14" a="1"/>
  <c r="J300" i="14" s="1"/>
  <c r="G300" i="14" a="1"/>
  <c r="G300" i="14" s="1"/>
  <c r="P299" i="14" a="1"/>
  <c r="P299" i="14" s="1"/>
  <c r="M299" i="14" a="1"/>
  <c r="M299" i="14" s="1"/>
  <c r="F299" i="14" a="1"/>
  <c r="F299" i="14" s="1"/>
  <c r="O298" i="14" a="1"/>
  <c r="O298" i="14" s="1"/>
  <c r="L298" i="14" a="1"/>
  <c r="L298" i="14" s="1"/>
  <c r="H298" i="14" a="1"/>
  <c r="H298" i="14" s="1"/>
  <c r="Q297" i="14" a="1"/>
  <c r="Q297" i="14" s="1"/>
  <c r="J297" i="14" a="1"/>
  <c r="J297" i="14" s="1"/>
  <c r="P296" i="14" a="1"/>
  <c r="P296" i="14" s="1"/>
  <c r="M296" i="14" a="1"/>
  <c r="M296" i="14" s="1"/>
  <c r="F296" i="14" a="1"/>
  <c r="F296" i="14" s="1"/>
  <c r="BB296" i="14" s="1"/>
  <c r="L295" i="14" a="1"/>
  <c r="L295" i="14" s="1"/>
  <c r="I295" i="14" a="1"/>
  <c r="I295" i="14" s="1"/>
  <c r="BE295" i="14" s="1"/>
  <c r="F295" i="14" a="1"/>
  <c r="F295" i="14" s="1"/>
  <c r="BB295" i="14" s="1"/>
  <c r="N294" i="14" a="1"/>
  <c r="N294" i="14" s="1"/>
  <c r="H294" i="14" a="1"/>
  <c r="H294" i="14" s="1"/>
  <c r="BD294" i="14" s="1"/>
  <c r="Q293" i="14" a="1"/>
  <c r="Q293" i="14" s="1"/>
  <c r="N293" i="14" a="1"/>
  <c r="N293" i="14" s="1"/>
  <c r="J293" i="14" a="1"/>
  <c r="J293" i="14" s="1"/>
  <c r="P292" i="14" a="1"/>
  <c r="P292" i="14" s="1"/>
  <c r="M292" i="14" a="1"/>
  <c r="M292" i="14" s="1"/>
  <c r="J292" i="14" a="1"/>
  <c r="J292" i="14" s="1"/>
  <c r="G292" i="14" a="1"/>
  <c r="G292" i="14" s="1"/>
  <c r="BC292" i="14" s="1"/>
  <c r="P291" i="14" a="1"/>
  <c r="P291" i="14" s="1"/>
  <c r="M291" i="14" a="1"/>
  <c r="M291" i="14" s="1"/>
  <c r="G291" i="14" a="1"/>
  <c r="G291" i="14" s="1"/>
  <c r="BC291" i="14" s="1"/>
  <c r="M290" i="14" a="1"/>
  <c r="M290" i="14" s="1"/>
  <c r="J290" i="14" a="1"/>
  <c r="J290" i="14" s="1"/>
  <c r="G290" i="14" a="1"/>
  <c r="G290" i="14" s="1"/>
  <c r="BC290" i="14" s="1"/>
  <c r="L289" i="14" a="1"/>
  <c r="L289" i="14" s="1"/>
  <c r="I289" i="14" a="1"/>
  <c r="I289" i="14" s="1"/>
  <c r="BE289" i="14" s="1"/>
  <c r="F289" i="14" a="1"/>
  <c r="F289" i="14" s="1"/>
  <c r="BB289" i="14" s="1"/>
  <c r="O288" i="14" a="1"/>
  <c r="O288" i="14" s="1"/>
  <c r="BK288" i="14" s="1"/>
  <c r="H288" i="14" a="1"/>
  <c r="H288" i="14" s="1"/>
  <c r="BD288" i="14" s="1"/>
  <c r="Q287" i="14" a="1"/>
  <c r="Q287" i="14" s="1"/>
  <c r="BM287" i="14" s="1"/>
  <c r="N287" i="14" a="1"/>
  <c r="N287" i="14" s="1"/>
  <c r="BJ287" i="14" s="1"/>
  <c r="K287" i="14" a="1"/>
  <c r="K287" i="14" s="1"/>
  <c r="BG287" i="14" s="1"/>
  <c r="P286" i="14" a="1"/>
  <c r="P286" i="14" s="1"/>
  <c r="BL286" i="14" s="1"/>
  <c r="K286" i="14" a="1"/>
  <c r="K286" i="14" s="1"/>
  <c r="BG286" i="14" s="1"/>
  <c r="Q285" i="14" a="1"/>
  <c r="Q285" i="14" s="1"/>
  <c r="N285" i="14" a="1"/>
  <c r="N285" i="14" s="1"/>
  <c r="K285" i="14" a="1"/>
  <c r="K285" i="14" s="1"/>
  <c r="H285" i="14" a="1"/>
  <c r="H285" i="14" s="1"/>
  <c r="Q284" i="14" a="1"/>
  <c r="Q284" i="14" s="1"/>
  <c r="N284" i="14" a="1"/>
  <c r="N284" i="14" s="1"/>
  <c r="H284" i="14" a="1"/>
  <c r="H284" i="14" s="1"/>
  <c r="O283" i="14" a="1"/>
  <c r="O283" i="14" s="1"/>
  <c r="I283" i="14" a="1"/>
  <c r="I283" i="14" s="1"/>
  <c r="F283" i="14" a="1"/>
  <c r="F283" i="14" s="1"/>
  <c r="BB283" i="14" s="1"/>
  <c r="O282" i="14" a="1"/>
  <c r="O282" i="14" s="1"/>
  <c r="L282" i="14" a="1"/>
  <c r="L282" i="14" s="1"/>
  <c r="I282" i="14" a="1"/>
  <c r="I282" i="14" s="1"/>
  <c r="F282" i="14" a="1"/>
  <c r="F282" i="14" s="1"/>
  <c r="BB282" i="14" s="1"/>
  <c r="L281" i="14" a="1"/>
  <c r="L281" i="14" s="1"/>
  <c r="G281" i="14" a="1"/>
  <c r="G281" i="14" s="1"/>
  <c r="M280" i="14" a="1"/>
  <c r="M280" i="14" s="1"/>
  <c r="J280" i="14" a="1"/>
  <c r="J280" i="14" s="1"/>
  <c r="G280" i="14" a="1"/>
  <c r="G280" i="14" s="1"/>
  <c r="P279" i="14" a="1"/>
  <c r="P279" i="14" s="1"/>
  <c r="M279" i="14" a="1"/>
  <c r="M279" i="14" s="1"/>
  <c r="J279" i="14" a="1"/>
  <c r="J279" i="14" s="1"/>
  <c r="P278" i="14" a="1"/>
  <c r="P278" i="14" s="1"/>
  <c r="K278" i="14" a="1"/>
  <c r="K278" i="14" s="1"/>
  <c r="Q277" i="14" a="1"/>
  <c r="Q277" i="14" s="1"/>
  <c r="BM277" i="14" s="1"/>
  <c r="N277" i="14" a="1"/>
  <c r="N277" i="14" s="1"/>
  <c r="BJ277" i="14" s="1"/>
  <c r="K277" i="14" a="1"/>
  <c r="K277" i="14" s="1"/>
  <c r="BG277" i="14" s="1"/>
  <c r="H277" i="14" a="1"/>
  <c r="H277" i="14" s="1"/>
  <c r="BD277" i="14" s="1"/>
  <c r="P276" i="14" a="1"/>
  <c r="P276" i="14" s="1"/>
  <c r="K276" i="14" a="1"/>
  <c r="K276" i="14" s="1"/>
  <c r="BG276" i="14" s="1"/>
  <c r="Q275" i="14" a="1"/>
  <c r="Q275" i="14" s="1"/>
  <c r="BM275" i="14" s="1"/>
  <c r="N275" i="14" a="1"/>
  <c r="N275" i="14" s="1"/>
  <c r="BJ275" i="14" s="1"/>
  <c r="K275" i="14" a="1"/>
  <c r="K275" i="14" s="1"/>
  <c r="BG275" i="14" s="1"/>
  <c r="H275" i="14" a="1"/>
  <c r="H275" i="14" s="1"/>
  <c r="BD275" i="14" s="1"/>
  <c r="Q274" i="14" a="1"/>
  <c r="Q274" i="14" s="1"/>
  <c r="BM274" i="14" s="1"/>
  <c r="N274" i="14" a="1"/>
  <c r="N274" i="14" s="1"/>
  <c r="BJ274" i="14" s="1"/>
  <c r="H274" i="14" a="1"/>
  <c r="H274" i="14" s="1"/>
  <c r="BD274" i="14" s="1"/>
  <c r="O273" i="14" a="1"/>
  <c r="O273" i="14" s="1"/>
  <c r="I273" i="14" a="1"/>
  <c r="I273" i="14" s="1"/>
  <c r="F273" i="14" a="1"/>
  <c r="F273" i="14" s="1"/>
  <c r="BB273" i="14" s="1"/>
  <c r="O272" i="14" a="1"/>
  <c r="O272" i="14" s="1"/>
  <c r="L272" i="14" a="1"/>
  <c r="L272" i="14" s="1"/>
  <c r="I272" i="14" a="1"/>
  <c r="I272" i="14" s="1"/>
  <c r="F272" i="14" a="1"/>
  <c r="F272" i="14" s="1"/>
  <c r="BB272" i="14" s="1"/>
  <c r="L271" i="14" a="1"/>
  <c r="L271" i="14" s="1"/>
  <c r="I271" i="14" a="1"/>
  <c r="I271" i="14" s="1"/>
  <c r="F271" i="14" a="1"/>
  <c r="F271" i="14" s="1"/>
  <c r="BB271" i="14" s="1"/>
  <c r="N270" i="14" a="1"/>
  <c r="N270" i="14" s="1"/>
  <c r="H270" i="14" a="1"/>
  <c r="H270" i="14" s="1"/>
  <c r="Q269" i="14" a="1"/>
  <c r="Q269" i="14" s="1"/>
  <c r="BM269" i="14" s="1"/>
  <c r="N269" i="14" a="1"/>
  <c r="N269" i="14" s="1"/>
  <c r="BJ269" i="14" s="1"/>
  <c r="J269" i="14" a="1"/>
  <c r="J269" i="14" s="1"/>
  <c r="BF269" i="14" s="1"/>
  <c r="P268" i="14" a="1"/>
  <c r="P268" i="14" s="1"/>
  <c r="BL268" i="14" s="1"/>
  <c r="K268" i="14" a="1"/>
  <c r="K268" i="14" s="1"/>
  <c r="BG268" i="14" s="1"/>
  <c r="Q267" i="14" a="1"/>
  <c r="Q267" i="14" s="1"/>
  <c r="N267" i="14" a="1"/>
  <c r="N267" i="14" s="1"/>
  <c r="K267" i="14" a="1"/>
  <c r="K267" i="14" s="1"/>
  <c r="H267" i="14" a="1"/>
  <c r="H267" i="14" s="1"/>
  <c r="Q266" i="14" a="1"/>
  <c r="Q266" i="14" s="1"/>
  <c r="N266" i="14" a="1"/>
  <c r="N266" i="14" s="1"/>
  <c r="H266" i="14" a="1"/>
  <c r="H266" i="14" s="1"/>
  <c r="O265" i="14" a="1"/>
  <c r="O265" i="14" s="1"/>
  <c r="I265" i="14" a="1"/>
  <c r="I265" i="14" s="1"/>
  <c r="F265" i="14" a="1"/>
  <c r="F265" i="14" s="1"/>
  <c r="BB265" i="14" s="1"/>
  <c r="O264" i="14" a="1"/>
  <c r="O264" i="14" s="1"/>
  <c r="L264" i="14" a="1"/>
  <c r="L264" i="14" s="1"/>
  <c r="I264" i="14" a="1"/>
  <c r="I264" i="14" s="1"/>
  <c r="F264" i="14" a="1"/>
  <c r="F264" i="14" s="1"/>
  <c r="BB264" i="14" s="1"/>
  <c r="L263" i="14" a="1"/>
  <c r="L263" i="14" s="1"/>
  <c r="BH263" i="14" s="1"/>
  <c r="G263" i="14" a="1"/>
  <c r="G263" i="14" s="1"/>
  <c r="BC263" i="14" s="1"/>
  <c r="M262" i="14" a="1"/>
  <c r="M262" i="14" s="1"/>
  <c r="BI262" i="14" s="1"/>
  <c r="J262" i="14" a="1"/>
  <c r="J262" i="14" s="1"/>
  <c r="BF262" i="14" s="1"/>
  <c r="G262" i="14" a="1"/>
  <c r="G262" i="14" s="1"/>
  <c r="BC262" i="14" s="1"/>
  <c r="P261" i="14" a="1"/>
  <c r="P261" i="14" s="1"/>
  <c r="M261" i="14" a="1"/>
  <c r="M261" i="14" s="1"/>
  <c r="J261" i="14" a="1"/>
  <c r="J261" i="14" s="1"/>
  <c r="P260" i="14" a="1"/>
  <c r="P260" i="14" s="1"/>
  <c r="BL260" i="14" s="1"/>
  <c r="K260" i="14" a="1"/>
  <c r="K260" i="14" s="1"/>
  <c r="BG260" i="14" s="1"/>
  <c r="Q259" i="14" a="1"/>
  <c r="Q259" i="14" s="1"/>
  <c r="BM259" i="14" s="1"/>
  <c r="N259" i="14" a="1"/>
  <c r="N259" i="14" s="1"/>
  <c r="BJ259" i="14" s="1"/>
  <c r="K259" i="14" a="1"/>
  <c r="K259" i="14" s="1"/>
  <c r="BG259" i="14" s="1"/>
  <c r="H259" i="14" a="1"/>
  <c r="H259" i="14" s="1"/>
  <c r="BD259" i="14" s="1"/>
  <c r="Q258" i="14" a="1"/>
  <c r="Q258" i="14" s="1"/>
  <c r="BM258" i="14" s="1"/>
  <c r="N258" i="14" a="1"/>
  <c r="N258" i="14" s="1"/>
  <c r="BJ258" i="14" s="1"/>
  <c r="H258" i="14" a="1"/>
  <c r="H258" i="14" s="1"/>
  <c r="BD258" i="14" s="1"/>
  <c r="O257" i="14" a="1"/>
  <c r="O257" i="14" s="1"/>
  <c r="BK257" i="14" s="1"/>
  <c r="I257" i="14" a="1"/>
  <c r="I257" i="14" s="1"/>
  <c r="BE257" i="14" s="1"/>
  <c r="F257" i="14" a="1"/>
  <c r="F257" i="14" s="1"/>
  <c r="BB257" i="14" s="1"/>
  <c r="O256" i="14" a="1"/>
  <c r="O256" i="14" s="1"/>
  <c r="BK256" i="14" s="1"/>
  <c r="L256" i="14" a="1"/>
  <c r="L256" i="14" s="1"/>
  <c r="BH256" i="14" s="1"/>
  <c r="I256" i="14" a="1"/>
  <c r="I256" i="14" s="1"/>
  <c r="BE256" i="14" s="1"/>
  <c r="F256" i="14" a="1"/>
  <c r="F256" i="14" s="1"/>
  <c r="BB256" i="14" s="1"/>
  <c r="L255" i="14" a="1"/>
  <c r="L255" i="14" s="1"/>
  <c r="BH255" i="14" s="1"/>
  <c r="Q254" i="14" a="1"/>
  <c r="Q254" i="14" s="1"/>
  <c r="M254" i="14" a="1"/>
  <c r="M254" i="14" s="1"/>
  <c r="J254" i="14" a="1"/>
  <c r="J254" i="14" s="1"/>
  <c r="F254" i="14" a="1"/>
  <c r="F254" i="14" s="1"/>
  <c r="O253" i="14" a="1"/>
  <c r="O253" i="14" s="1"/>
  <c r="K253" i="14" a="1"/>
  <c r="K253" i="14" s="1"/>
  <c r="H253" i="14" a="1"/>
  <c r="H253" i="14" s="1"/>
  <c r="P252" i="14" a="1"/>
  <c r="P252" i="14" s="1"/>
  <c r="I252" i="14" a="1"/>
  <c r="I252" i="14" s="1"/>
  <c r="Q251" i="14" a="1"/>
  <c r="Q251" i="14" s="1"/>
  <c r="N251" i="14" a="1"/>
  <c r="N251" i="14" s="1"/>
  <c r="J251" i="14" a="1"/>
  <c r="J251" i="14" s="1"/>
  <c r="G251" i="14" a="1"/>
  <c r="G251" i="14" s="1"/>
  <c r="O250" i="14" a="1"/>
  <c r="O250" i="14" s="1"/>
  <c r="L250" i="14" a="1"/>
  <c r="L250" i="14" s="1"/>
  <c r="H250" i="14" a="1"/>
  <c r="H250" i="14" s="1"/>
  <c r="M249" i="14" a="1"/>
  <c r="M249" i="14" s="1"/>
  <c r="I249" i="14" a="1"/>
  <c r="I249" i="14" s="1"/>
  <c r="F249" i="14" a="1"/>
  <c r="F249" i="14" s="1"/>
  <c r="N248" i="14" a="1"/>
  <c r="N248" i="14" s="1"/>
  <c r="BJ248" i="14" s="1"/>
  <c r="K248" i="14" a="1"/>
  <c r="K248" i="14" s="1"/>
  <c r="BG248" i="14" s="1"/>
  <c r="G248" i="14" a="1"/>
  <c r="G248" i="14" s="1"/>
  <c r="BC248" i="14" s="1"/>
  <c r="P247" i="14" a="1"/>
  <c r="P247" i="14" s="1"/>
  <c r="BL247" i="14" s="1"/>
  <c r="L247" i="14" a="1"/>
  <c r="L247" i="14" s="1"/>
  <c r="BH247" i="14" s="1"/>
  <c r="Q246" i="14" a="1"/>
  <c r="Q246" i="14" s="1"/>
  <c r="BM246" i="14" s="1"/>
  <c r="M246" i="14" a="1"/>
  <c r="M246" i="14" s="1"/>
  <c r="BI246" i="14" s="1"/>
  <c r="J246" i="14" a="1"/>
  <c r="J246" i="14" s="1"/>
  <c r="BF246" i="14" s="1"/>
  <c r="F246" i="14" a="1"/>
  <c r="F246" i="14" s="1"/>
  <c r="BB246" i="14" s="1"/>
  <c r="O245" i="14" a="1"/>
  <c r="O245" i="14" s="1"/>
  <c r="BK245" i="14" s="1"/>
  <c r="K245" i="14" a="1"/>
  <c r="K245" i="14" s="1"/>
  <c r="BG245" i="14" s="1"/>
  <c r="H245" i="14" a="1"/>
  <c r="H245" i="14" s="1"/>
  <c r="BD245" i="14" s="1"/>
  <c r="P244" i="14" a="1"/>
  <c r="P244" i="14" s="1"/>
  <c r="BL244" i="14" s="1"/>
  <c r="I244" i="14" a="1"/>
  <c r="I244" i="14" s="1"/>
  <c r="BE244" i="14" s="1"/>
  <c r="Q243" i="14" a="1"/>
  <c r="Q243" i="14" s="1"/>
  <c r="BM243" i="14" s="1"/>
  <c r="N243" i="14" a="1"/>
  <c r="N243" i="14" s="1"/>
  <c r="BJ243" i="14" s="1"/>
  <c r="J243" i="14" a="1"/>
  <c r="J243" i="14" s="1"/>
  <c r="BF243" i="14" s="1"/>
  <c r="G243" i="14" a="1"/>
  <c r="G243" i="14" s="1"/>
  <c r="BC243" i="14" s="1"/>
  <c r="O242" i="14" a="1"/>
  <c r="O242" i="14" s="1"/>
  <c r="BK242" i="14" s="1"/>
  <c r="L242" i="14" a="1"/>
  <c r="L242" i="14" s="1"/>
  <c r="BH242" i="14" s="1"/>
  <c r="H242" i="14" a="1"/>
  <c r="H242" i="14" s="1"/>
  <c r="BD242" i="14" s="1"/>
  <c r="M241" i="14" a="1"/>
  <c r="M241" i="14" s="1"/>
  <c r="BI241" i="14" s="1"/>
  <c r="I241" i="14" a="1"/>
  <c r="I241" i="14" s="1"/>
  <c r="BE241" i="14" s="1"/>
  <c r="F241" i="14" a="1"/>
  <c r="F241" i="14" s="1"/>
  <c r="BB241" i="14" s="1"/>
  <c r="N240" i="14" a="1"/>
  <c r="N240" i="14" s="1"/>
  <c r="BJ240" i="14" s="1"/>
  <c r="K240" i="14" a="1"/>
  <c r="K240" i="14" s="1"/>
  <c r="BG240" i="14" s="1"/>
  <c r="G240" i="14" a="1"/>
  <c r="G240" i="14" s="1"/>
  <c r="BC240" i="14" s="1"/>
  <c r="P239" i="14" a="1"/>
  <c r="P239" i="14" s="1"/>
  <c r="BL239" i="14" s="1"/>
  <c r="L239" i="14" a="1"/>
  <c r="L239" i="14" s="1"/>
  <c r="BH239" i="14" s="1"/>
  <c r="Q238" i="14" a="1"/>
  <c r="Q238" i="14" s="1"/>
  <c r="BM238" i="14" s="1"/>
  <c r="M238" i="14" a="1"/>
  <c r="M238" i="14" s="1"/>
  <c r="BI238" i="14" s="1"/>
  <c r="J238" i="14" a="1"/>
  <c r="J238" i="14" s="1"/>
  <c r="BF238" i="14" s="1"/>
  <c r="F238" i="14" a="1"/>
  <c r="F238" i="14" s="1"/>
  <c r="BB238" i="14" s="1"/>
  <c r="O237" i="14" a="1"/>
  <c r="O237" i="14" s="1"/>
  <c r="BK237" i="14" s="1"/>
  <c r="K237" i="14" a="1"/>
  <c r="K237" i="14" s="1"/>
  <c r="BG237" i="14" s="1"/>
  <c r="H237" i="14" a="1"/>
  <c r="H237" i="14" s="1"/>
  <c r="BD237" i="14" s="1"/>
  <c r="P236" i="14" a="1"/>
  <c r="P236" i="14" s="1"/>
  <c r="I236" i="14" a="1"/>
  <c r="I236" i="14" s="1"/>
  <c r="Q235" i="14" a="1"/>
  <c r="Q235" i="14" s="1"/>
  <c r="N235" i="14" a="1"/>
  <c r="N235" i="14" s="1"/>
  <c r="J235" i="14" a="1"/>
  <c r="J235" i="14" s="1"/>
  <c r="G235" i="14" a="1"/>
  <c r="G235" i="14" s="1"/>
  <c r="O234" i="14" a="1"/>
  <c r="O234" i="14" s="1"/>
  <c r="L234" i="14" a="1"/>
  <c r="L234" i="14" s="1"/>
  <c r="H234" i="14" a="1"/>
  <c r="H234" i="14" s="1"/>
  <c r="M233" i="14" a="1"/>
  <c r="M233" i="14" s="1"/>
  <c r="I233" i="14" a="1"/>
  <c r="I233" i="14" s="1"/>
  <c r="F233" i="14" a="1"/>
  <c r="F233" i="14" s="1"/>
  <c r="N232" i="14" a="1"/>
  <c r="N232" i="14" s="1"/>
  <c r="K232" i="14" a="1"/>
  <c r="K232" i="14" s="1"/>
  <c r="G232" i="14" a="1"/>
  <c r="G232" i="14" s="1"/>
  <c r="P231" i="14" a="1"/>
  <c r="P231" i="14" s="1"/>
  <c r="L231" i="14" a="1"/>
  <c r="L231" i="14" s="1"/>
  <c r="Q230" i="14" a="1"/>
  <c r="Q230" i="14" s="1"/>
  <c r="M230" i="14" a="1"/>
  <c r="M230" i="14" s="1"/>
  <c r="J230" i="14" a="1"/>
  <c r="J230" i="14" s="1"/>
  <c r="F230" i="14" a="1"/>
  <c r="F230" i="14" s="1"/>
  <c r="BB230" i="14" s="1"/>
  <c r="O229" i="14" a="1"/>
  <c r="O229" i="14" s="1"/>
  <c r="L229" i="14" a="1"/>
  <c r="L229" i="14" s="1"/>
  <c r="F229" i="14" a="1"/>
  <c r="F229" i="14" s="1"/>
  <c r="BB229" i="14" s="1"/>
  <c r="O228" i="14" a="1"/>
  <c r="O228" i="14" s="1"/>
  <c r="L228" i="14" a="1"/>
  <c r="L228" i="14" s="1"/>
  <c r="I228" i="14" a="1"/>
  <c r="I228" i="14" s="1"/>
  <c r="F228" i="14" a="1"/>
  <c r="F228" i="14" s="1"/>
  <c r="BB228" i="14" s="1"/>
  <c r="N227" i="14" a="1"/>
  <c r="N227" i="14" s="1"/>
  <c r="K227" i="14" a="1"/>
  <c r="K227" i="14" s="1"/>
  <c r="G227" i="14" a="1"/>
  <c r="G227" i="14" s="1"/>
  <c r="N226" i="14" a="1"/>
  <c r="N226" i="14" s="1"/>
  <c r="J226" i="14" a="1"/>
  <c r="J226" i="14" s="1"/>
  <c r="G226" i="14" a="1"/>
  <c r="G226" i="14" s="1"/>
  <c r="P225" i="14" a="1"/>
  <c r="P225" i="14" s="1"/>
  <c r="J225" i="14" a="1"/>
  <c r="J225" i="14" s="1"/>
  <c r="F225" i="14" a="1"/>
  <c r="F225" i="14" s="1"/>
  <c r="BB225" i="14" s="1"/>
  <c r="O224" i="14" a="1"/>
  <c r="O224" i="14" s="1"/>
  <c r="L224" i="14" a="1"/>
  <c r="L224" i="14" s="1"/>
  <c r="F224" i="14" a="1"/>
  <c r="F224" i="14" s="1"/>
  <c r="BB224" i="14" s="1"/>
  <c r="N223" i="14" a="1"/>
  <c r="N223" i="14" s="1"/>
  <c r="K223" i="14" a="1"/>
  <c r="K223" i="14" s="1"/>
  <c r="H223" i="14" a="1"/>
  <c r="H223" i="14" s="1"/>
  <c r="BD223" i="14" s="1"/>
  <c r="N222" i="14" a="1"/>
  <c r="N222" i="14" s="1"/>
  <c r="J222" i="14" a="1"/>
  <c r="J222" i="14" s="1"/>
  <c r="G222" i="14" a="1"/>
  <c r="G222" i="14" s="1"/>
  <c r="BC222" i="14" s="1"/>
  <c r="P221" i="14" a="1"/>
  <c r="P221" i="14" s="1"/>
  <c r="J221" i="14" a="1"/>
  <c r="J221" i="14" s="1"/>
  <c r="BF221" i="14" s="1"/>
  <c r="F221" i="14" a="1"/>
  <c r="F221" i="14" s="1"/>
  <c r="BB221" i="14" s="1"/>
  <c r="O220" i="14" a="1"/>
  <c r="O220" i="14" s="1"/>
  <c r="L220" i="14" a="1"/>
  <c r="L220" i="14" s="1"/>
  <c r="BH220" i="14" s="1"/>
  <c r="F220" i="14" a="1"/>
  <c r="F220" i="14" s="1"/>
  <c r="BB220" i="14" s="1"/>
  <c r="N219" i="14" a="1"/>
  <c r="N219" i="14" s="1"/>
  <c r="K219" i="14" a="1"/>
  <c r="K219" i="14" s="1"/>
  <c r="H219" i="14" a="1"/>
  <c r="H219" i="14" s="1"/>
  <c r="BD219" i="14" s="1"/>
  <c r="N218" i="14" a="1"/>
  <c r="N218" i="14" s="1"/>
  <c r="BJ218" i="14" s="1"/>
  <c r="J218" i="14" a="1"/>
  <c r="J218" i="14" s="1"/>
  <c r="BF218" i="14" s="1"/>
  <c r="G218" i="14" a="1"/>
  <c r="G218" i="14" s="1"/>
  <c r="BC218" i="14" s="1"/>
  <c r="P217" i="14" a="1"/>
  <c r="P217" i="14" s="1"/>
  <c r="BL217" i="14" s="1"/>
  <c r="J217" i="14" a="1"/>
  <c r="J217" i="14" s="1"/>
  <c r="BF217" i="14" s="1"/>
  <c r="F217" i="14" a="1"/>
  <c r="F217" i="14" s="1"/>
  <c r="BB217" i="14" s="1"/>
  <c r="N216" i="14" a="1"/>
  <c r="N216" i="14" s="1"/>
  <c r="BJ216" i="14" s="1"/>
  <c r="J216" i="14" a="1"/>
  <c r="J216" i="14" s="1"/>
  <c r="BF216" i="14" s="1"/>
  <c r="O215" i="14" a="1"/>
  <c r="O215" i="14" s="1"/>
  <c r="BK215" i="14" s="1"/>
  <c r="K215" i="14" a="1"/>
  <c r="K215" i="14" s="1"/>
  <c r="BG215" i="14" s="1"/>
  <c r="G215" i="14" a="1"/>
  <c r="G215" i="14" s="1"/>
  <c r="BC215" i="14" s="1"/>
  <c r="O214" i="14" a="1"/>
  <c r="O214" i="14" s="1"/>
  <c r="BK214" i="14" s="1"/>
  <c r="L214" i="14" a="1"/>
  <c r="L214" i="14" s="1"/>
  <c r="BH214" i="14" s="1"/>
  <c r="H214" i="14" a="1"/>
  <c r="H214" i="14" s="1"/>
  <c r="BD214" i="14" s="1"/>
  <c r="P213" i="14" a="1"/>
  <c r="P213" i="14" s="1"/>
  <c r="BL213" i="14" s="1"/>
  <c r="L213" i="14" a="1"/>
  <c r="L213" i="14" s="1"/>
  <c r="BH213" i="14" s="1"/>
  <c r="H213" i="14" a="1"/>
  <c r="H213" i="14" s="1"/>
  <c r="BD213" i="14" s="1"/>
  <c r="M212" i="14" a="1"/>
  <c r="M212" i="14" s="1"/>
  <c r="I212" i="14" a="1"/>
  <c r="I212" i="14" s="1"/>
  <c r="F212" i="14" a="1"/>
  <c r="F212" i="14" s="1"/>
  <c r="BB212" i="14" s="1"/>
  <c r="N211" i="14" a="1"/>
  <c r="N211" i="14" s="1"/>
  <c r="K211" i="14" a="1"/>
  <c r="K211" i="14" s="1"/>
  <c r="BG211" i="14" s="1"/>
  <c r="G211" i="14" a="1"/>
  <c r="G211" i="14" s="1"/>
  <c r="BC211" i="14" s="1"/>
  <c r="O210" i="14" a="1"/>
  <c r="O210" i="14" s="1"/>
  <c r="K210" i="14" a="1"/>
  <c r="K210" i="14" s="1"/>
  <c r="G210" i="14" a="1"/>
  <c r="G210" i="14" s="1"/>
  <c r="O209" i="14" a="1"/>
  <c r="O209" i="14" s="1"/>
  <c r="L209" i="14" a="1"/>
  <c r="L209" i="14" s="1"/>
  <c r="H209" i="14" a="1"/>
  <c r="H209" i="14" s="1"/>
  <c r="BD209" i="14" s="1"/>
  <c r="M208" i="14" a="1"/>
  <c r="M208" i="14" s="1"/>
  <c r="I208" i="14" a="1"/>
  <c r="I208" i="14" s="1"/>
  <c r="F208" i="14" a="1"/>
  <c r="F208" i="14" s="1"/>
  <c r="BB208" i="14" s="1"/>
  <c r="N207" i="14" a="1"/>
  <c r="N207" i="14" s="1"/>
  <c r="J207" i="14" a="1"/>
  <c r="J207" i="14" s="1"/>
  <c r="F207" i="14" a="1"/>
  <c r="F207" i="14" s="1"/>
  <c r="BB207" i="14" s="1"/>
  <c r="N206" i="14" a="1"/>
  <c r="N206" i="14" s="1"/>
  <c r="J206" i="14" a="1"/>
  <c r="J206" i="14" s="1"/>
  <c r="F206" i="14" a="1"/>
  <c r="F206" i="14" s="1"/>
  <c r="K205" i="14" a="1"/>
  <c r="K205" i="14" s="1"/>
  <c r="G205" i="14" a="1"/>
  <c r="G205" i="14" s="1"/>
  <c r="P204" i="14" a="1"/>
  <c r="P204" i="14" s="1"/>
  <c r="L204" i="14" a="1"/>
  <c r="L204" i="14" s="1"/>
  <c r="I204" i="14" a="1"/>
  <c r="I204" i="14" s="1"/>
  <c r="F204" i="14" a="1"/>
  <c r="F204" i="14" s="1"/>
  <c r="K203" i="14" a="1"/>
  <c r="K203" i="14" s="1"/>
  <c r="H203" i="14" a="1"/>
  <c r="H203" i="14" s="1"/>
  <c r="Q202" i="14" a="1"/>
  <c r="Q202" i="14" s="1"/>
  <c r="N202" i="14" a="1"/>
  <c r="N202" i="14" s="1"/>
  <c r="G202" i="14" a="1"/>
  <c r="G202" i="14" s="1"/>
  <c r="P201" i="14" a="1"/>
  <c r="P201" i="14" s="1"/>
  <c r="L201" i="14" a="1"/>
  <c r="L201" i="14" s="1"/>
  <c r="I201" i="14" a="1"/>
  <c r="I201" i="14" s="1"/>
  <c r="Q200" i="14" a="1"/>
  <c r="Q200" i="14" s="1"/>
  <c r="N200" i="14" a="1"/>
  <c r="N200" i="14" s="1"/>
  <c r="G200" i="14" a="1"/>
  <c r="G200" i="14" s="1"/>
  <c r="P199" i="14" a="1"/>
  <c r="P199" i="14" s="1"/>
  <c r="M199" i="14" a="1"/>
  <c r="M199" i="14" s="1"/>
  <c r="J199" i="14" a="1"/>
  <c r="J199" i="14" s="1"/>
  <c r="O198" i="14" a="1"/>
  <c r="O198" i="14" s="1"/>
  <c r="L198" i="14" a="1"/>
  <c r="L198" i="14" s="1"/>
  <c r="I198" i="14" a="1"/>
  <c r="I198" i="14" s="1"/>
  <c r="F198" i="14" a="1"/>
  <c r="F198" i="14" s="1"/>
  <c r="K197" i="14" a="1"/>
  <c r="K197" i="14" s="1"/>
  <c r="H197" i="14" a="1"/>
  <c r="H197" i="14" s="1"/>
  <c r="Q196" i="14" a="1"/>
  <c r="Q196" i="14" s="1"/>
  <c r="N196" i="14" a="1"/>
  <c r="N196" i="14" s="1"/>
  <c r="G196" i="14" a="1"/>
  <c r="G196" i="14" s="1"/>
  <c r="P195" i="14" a="1"/>
  <c r="P195" i="14" s="1"/>
  <c r="M195" i="14" a="1"/>
  <c r="M195" i="14" s="1"/>
  <c r="J195" i="14" a="1"/>
  <c r="J195" i="14" s="1"/>
  <c r="O194" i="14" a="1"/>
  <c r="O194" i="14" s="1"/>
  <c r="L194" i="14" a="1"/>
  <c r="L194" i="14" s="1"/>
  <c r="I194" i="14" a="1"/>
  <c r="I194" i="14" s="1"/>
  <c r="F194" i="14" a="1"/>
  <c r="F194" i="14" s="1"/>
  <c r="K193" i="14" a="1"/>
  <c r="K193" i="14" s="1"/>
  <c r="H193" i="14" a="1"/>
  <c r="H193" i="14" s="1"/>
  <c r="Q192" i="14" a="1"/>
  <c r="Q192" i="14" s="1"/>
  <c r="N192" i="14" a="1"/>
  <c r="N192" i="14" s="1"/>
  <c r="G192" i="14" a="1"/>
  <c r="G192" i="14" s="1"/>
  <c r="P191" i="14" a="1"/>
  <c r="P191" i="14" s="1"/>
  <c r="M191" i="14" a="1"/>
  <c r="M191" i="14" s="1"/>
  <c r="J191" i="14" a="1"/>
  <c r="J191" i="14" s="1"/>
  <c r="O190" i="14" a="1"/>
  <c r="O190" i="14" s="1"/>
  <c r="L190" i="14" a="1"/>
  <c r="L190" i="14" s="1"/>
  <c r="I190" i="14" a="1"/>
  <c r="I190" i="14" s="1"/>
  <c r="F190" i="14" a="1"/>
  <c r="F190" i="14" s="1"/>
  <c r="K189" i="14" a="1"/>
  <c r="K189" i="14" s="1"/>
  <c r="H189" i="14" a="1"/>
  <c r="H189" i="14" s="1"/>
  <c r="Q188" i="14" a="1"/>
  <c r="Q188" i="14" s="1"/>
  <c r="N188" i="14" a="1"/>
  <c r="N188" i="14" s="1"/>
  <c r="G188" i="14" a="1"/>
  <c r="G188" i="14" s="1"/>
  <c r="P187" i="14" a="1"/>
  <c r="P187" i="14" s="1"/>
  <c r="M187" i="14" a="1"/>
  <c r="M187" i="14" s="1"/>
  <c r="J187" i="14" a="1"/>
  <c r="J187" i="14" s="1"/>
  <c r="O186" i="14" a="1"/>
  <c r="O186" i="14" s="1"/>
  <c r="L186" i="14" a="1"/>
  <c r="L186" i="14" s="1"/>
  <c r="I186" i="14" a="1"/>
  <c r="I186" i="14" s="1"/>
  <c r="F186" i="14" a="1"/>
  <c r="F186" i="14" s="1"/>
  <c r="K185" i="14" a="1"/>
  <c r="K185" i="14" s="1"/>
  <c r="H185" i="14" a="1"/>
  <c r="H185" i="14" s="1"/>
  <c r="Q184" i="14" a="1"/>
  <c r="Q184" i="14" s="1"/>
  <c r="N184" i="14" a="1"/>
  <c r="N184" i="14" s="1"/>
  <c r="G184" i="14" a="1"/>
  <c r="G184" i="14" s="1"/>
  <c r="P183" i="14" a="1"/>
  <c r="P183" i="14" s="1"/>
  <c r="M183" i="14" a="1"/>
  <c r="M183" i="14" s="1"/>
  <c r="J183" i="14" a="1"/>
  <c r="J183" i="14" s="1"/>
  <c r="O182" i="14" a="1"/>
  <c r="O182" i="14" s="1"/>
  <c r="BK182" i="14" s="1"/>
  <c r="L182" i="14" a="1"/>
  <c r="L182" i="14" s="1"/>
  <c r="BH182" i="14" s="1"/>
  <c r="I182" i="14" a="1"/>
  <c r="I182" i="14" s="1"/>
  <c r="BE182" i="14" s="1"/>
  <c r="F182" i="14" a="1"/>
  <c r="F182" i="14" s="1"/>
  <c r="BB182" i="14" s="1"/>
  <c r="K181" i="14" a="1"/>
  <c r="K181" i="14" s="1"/>
  <c r="BG181" i="14" s="1"/>
  <c r="H181" i="14" a="1"/>
  <c r="H181" i="14" s="1"/>
  <c r="BD181" i="14" s="1"/>
  <c r="Q180" i="14" a="1"/>
  <c r="Q180" i="14" s="1"/>
  <c r="BM180" i="14" s="1"/>
  <c r="N180" i="14" a="1"/>
  <c r="N180" i="14" s="1"/>
  <c r="BJ180" i="14" s="1"/>
  <c r="M181" i="14" a="1"/>
  <c r="M181" i="14" s="1"/>
  <c r="BI181" i="14" s="1"/>
  <c r="M180" i="14" a="1"/>
  <c r="M180" i="14" s="1"/>
  <c r="BI180" i="14" s="1"/>
  <c r="G180" i="14" a="1"/>
  <c r="G180" i="14" s="1"/>
  <c r="BC180" i="14" s="1"/>
  <c r="P179" i="14" a="1"/>
  <c r="P179" i="14" s="1"/>
  <c r="BL179" i="14" s="1"/>
  <c r="M179" i="14" a="1"/>
  <c r="M179" i="14" s="1"/>
  <c r="BI179" i="14" s="1"/>
  <c r="J179" i="14" a="1"/>
  <c r="J179" i="14" s="1"/>
  <c r="BF179" i="14" s="1"/>
  <c r="O178" i="14" a="1"/>
  <c r="O178" i="14" s="1"/>
  <c r="BK178" i="14" s="1"/>
  <c r="H178" i="14" a="1"/>
  <c r="H178" i="14" s="1"/>
  <c r="BD178" i="14" s="1"/>
  <c r="P177" i="14" a="1"/>
  <c r="P177" i="14" s="1"/>
  <c r="BL177" i="14" s="1"/>
  <c r="M177" i="14" a="1"/>
  <c r="M177" i="14" s="1"/>
  <c r="BI177" i="14" s="1"/>
  <c r="I177" i="14" a="1"/>
  <c r="I177" i="14" s="1"/>
  <c r="BE177" i="14" s="1"/>
  <c r="F177" i="14" a="1"/>
  <c r="F177" i="14" s="1"/>
  <c r="BB177" i="14" s="1"/>
  <c r="N176" i="14" a="1"/>
  <c r="N176" i="14" s="1"/>
  <c r="J176" i="14" a="1"/>
  <c r="J176" i="14" s="1"/>
  <c r="F176" i="14" a="1"/>
  <c r="F176" i="14" s="1"/>
  <c r="N175" i="14" a="1"/>
  <c r="N175" i="14" s="1"/>
  <c r="J175" i="14" a="1"/>
  <c r="J175" i="14" s="1"/>
  <c r="F175" i="14" a="1"/>
  <c r="F175" i="14" s="1"/>
  <c r="O174" i="14" a="1"/>
  <c r="O174" i="14" s="1"/>
  <c r="K174" i="14" a="1"/>
  <c r="K174" i="14" s="1"/>
  <c r="P173" i="14" a="1"/>
  <c r="P173" i="14" s="1"/>
  <c r="L173" i="14" a="1"/>
  <c r="L173" i="14" s="1"/>
  <c r="I173" i="14" a="1"/>
  <c r="I173" i="14" s="1"/>
  <c r="Q172" i="14" a="1"/>
  <c r="Q172" i="14" s="1"/>
  <c r="N172" i="14" a="1"/>
  <c r="N172" i="14" s="1"/>
  <c r="J172" i="14" a="1"/>
  <c r="J172" i="14" s="1"/>
  <c r="G172" i="14" a="1"/>
  <c r="G172" i="14" s="1"/>
  <c r="O171" i="14" a="1"/>
  <c r="O171" i="14" s="1"/>
  <c r="H171" i="14" a="1"/>
  <c r="H171" i="14" s="1"/>
  <c r="P170" i="14" a="1"/>
  <c r="P170" i="14" s="1"/>
  <c r="BL170" i="14" s="1"/>
  <c r="M170" i="14" a="1"/>
  <c r="M170" i="14" s="1"/>
  <c r="BI170" i="14" s="1"/>
  <c r="I170" i="14" a="1"/>
  <c r="I170" i="14" s="1"/>
  <c r="BE170" i="14" s="1"/>
  <c r="F170" i="14" a="1"/>
  <c r="F170" i="14" s="1"/>
  <c r="BB170" i="14" s="1"/>
  <c r="N169" i="14" a="1"/>
  <c r="N169" i="14" s="1"/>
  <c r="BJ169" i="14" s="1"/>
  <c r="K169" i="14" a="1"/>
  <c r="K169" i="14" s="1"/>
  <c r="BG169" i="14" s="1"/>
  <c r="G169" i="14" a="1"/>
  <c r="G169" i="14" s="1"/>
  <c r="BC169" i="14" s="1"/>
  <c r="L168" i="14" a="1"/>
  <c r="L168" i="14" s="1"/>
  <c r="BH168" i="14" s="1"/>
  <c r="H168" i="14" a="1"/>
  <c r="H168" i="14" s="1"/>
  <c r="BD168" i="14" s="1"/>
  <c r="Q167" i="14" a="1"/>
  <c r="Q167" i="14" s="1"/>
  <c r="BM167" i="14" s="1"/>
  <c r="M167" i="14" a="1"/>
  <c r="M167" i="14" s="1"/>
  <c r="BI167" i="14" s="1"/>
  <c r="J167" i="14" a="1"/>
  <c r="J167" i="14" s="1"/>
  <c r="BF167" i="14" s="1"/>
  <c r="G167" i="14" a="1"/>
  <c r="G167" i="14" s="1"/>
  <c r="BC167" i="14" s="1"/>
  <c r="M166" i="14" a="1"/>
  <c r="M166" i="14" s="1"/>
  <c r="BI166" i="14" s="1"/>
  <c r="I166" i="14" a="1"/>
  <c r="I166" i="14" s="1"/>
  <c r="BE166" i="14" s="1"/>
  <c r="F166" i="14" a="1"/>
  <c r="F166" i="14" s="1"/>
  <c r="BB166" i="14" s="1"/>
  <c r="N165" i="14" a="1"/>
  <c r="N165" i="14" s="1"/>
  <c r="BJ165" i="14" s="1"/>
  <c r="K165" i="14" a="1"/>
  <c r="K165" i="14" s="1"/>
  <c r="BG165" i="14" s="1"/>
  <c r="G165" i="14" a="1"/>
  <c r="G165" i="14" s="1"/>
  <c r="BC165" i="14" s="1"/>
  <c r="L164" i="14" a="1"/>
  <c r="L164" i="14" s="1"/>
  <c r="BH164" i="14" s="1"/>
  <c r="H164" i="14" a="1"/>
  <c r="H164" i="14" s="1"/>
  <c r="BD164" i="14" s="1"/>
  <c r="Q163" i="14" a="1"/>
  <c r="Q163" i="14" s="1"/>
  <c r="BM163" i="14" s="1"/>
  <c r="M163" i="14" a="1"/>
  <c r="M163" i="14" s="1"/>
  <c r="BI163" i="14" s="1"/>
  <c r="F163" i="14" a="1"/>
  <c r="F163" i="14" s="1"/>
  <c r="BB163" i="14" s="1"/>
  <c r="N162" i="14" a="1"/>
  <c r="N162" i="14" s="1"/>
  <c r="BJ162" i="14" s="1"/>
  <c r="K162" i="14" a="1"/>
  <c r="K162" i="14" s="1"/>
  <c r="BG162" i="14" s="1"/>
  <c r="G162" i="14" a="1"/>
  <c r="G162" i="14" s="1"/>
  <c r="BC162" i="14" s="1"/>
  <c r="P161" i="14" a="1"/>
  <c r="P161" i="14" s="1"/>
  <c r="BL161" i="14" s="1"/>
  <c r="L161" i="14" a="1"/>
  <c r="L161" i="14" s="1"/>
  <c r="BH161" i="14" s="1"/>
  <c r="H161" i="14" a="1"/>
  <c r="H161" i="14" s="1"/>
  <c r="BD161" i="14" s="1"/>
  <c r="P160" i="14" a="1"/>
  <c r="P160" i="14" s="1"/>
  <c r="BL160" i="14" s="1"/>
  <c r="L160" i="14" a="1"/>
  <c r="L160" i="14" s="1"/>
  <c r="BH160" i="14" s="1"/>
  <c r="H160" i="14" a="1"/>
  <c r="H160" i="14" s="1"/>
  <c r="BD160" i="14" s="1"/>
  <c r="Q159" i="14" a="1"/>
  <c r="Q159" i="14" s="1"/>
  <c r="BM159" i="14" s="1"/>
  <c r="M159" i="14" a="1"/>
  <c r="M159" i="14" s="1"/>
  <c r="BI159" i="14" s="1"/>
  <c r="F159" i="14" a="1"/>
  <c r="F159" i="14" s="1"/>
  <c r="BB159" i="14" s="1"/>
  <c r="N158" i="14" a="1"/>
  <c r="N158" i="14" s="1"/>
  <c r="K158" i="14" a="1"/>
  <c r="K158" i="14" s="1"/>
  <c r="G158" i="14" a="1"/>
  <c r="G158" i="14" s="1"/>
  <c r="P157" i="14" a="1"/>
  <c r="P157" i="14" s="1"/>
  <c r="L157" i="14" a="1"/>
  <c r="L157" i="14" s="1"/>
  <c r="I157" i="14" a="1"/>
  <c r="I157" i="14" s="1"/>
  <c r="Q156" i="14" a="1"/>
  <c r="Q156" i="14" s="1"/>
  <c r="J156" i="14" a="1"/>
  <c r="J156" i="14" s="1"/>
  <c r="F156" i="14" a="1"/>
  <c r="F156" i="14" s="1"/>
  <c r="O155" i="14" a="1"/>
  <c r="O155" i="14" s="1"/>
  <c r="K155" i="14" a="1"/>
  <c r="K155" i="14" s="1"/>
  <c r="H155" i="14" a="1"/>
  <c r="H155" i="14" s="1"/>
  <c r="P154" i="14" a="1"/>
  <c r="P154" i="14" s="1"/>
  <c r="M154" i="14" a="1"/>
  <c r="M154" i="14" s="1"/>
  <c r="I154" i="14" a="1"/>
  <c r="I154" i="14" s="1"/>
  <c r="N153" i="14" a="1"/>
  <c r="N153" i="14" s="1"/>
  <c r="J153" i="14" a="1"/>
  <c r="J153" i="14" s="1"/>
  <c r="G153" i="14" a="1"/>
  <c r="G153" i="14" s="1"/>
  <c r="M152" i="14" a="1"/>
  <c r="M152" i="14" s="1"/>
  <c r="I152" i="14" a="1"/>
  <c r="I152" i="14" s="1"/>
  <c r="F152" i="14" a="1"/>
  <c r="F152" i="14" s="1"/>
  <c r="O151" i="14" a="1"/>
  <c r="O151" i="14" s="1"/>
  <c r="K151" i="14" a="1"/>
  <c r="K151" i="14" s="1"/>
  <c r="H151" i="14" a="1"/>
  <c r="H151" i="14" s="1"/>
  <c r="P150" i="14" a="1"/>
  <c r="P150" i="14" s="1"/>
  <c r="M150" i="14" a="1"/>
  <c r="M150" i="14" s="1"/>
  <c r="I150" i="14" a="1"/>
  <c r="I150" i="14" s="1"/>
  <c r="N149" i="14" a="1"/>
  <c r="N149" i="14" s="1"/>
  <c r="J149" i="14" a="1"/>
  <c r="J149" i="14" s="1"/>
  <c r="G149" i="14" a="1"/>
  <c r="G149" i="14" s="1"/>
  <c r="O148" i="14" a="1"/>
  <c r="O148" i="14" s="1"/>
  <c r="L148" i="14" a="1"/>
  <c r="L148" i="14" s="1"/>
  <c r="H148" i="14" a="1"/>
  <c r="H148" i="14" s="1"/>
  <c r="Q147" i="14" a="1"/>
  <c r="Q147" i="14" s="1"/>
  <c r="M147" i="14" a="1"/>
  <c r="M147" i="14" s="1"/>
  <c r="F147" i="14" a="1"/>
  <c r="F147" i="14" s="1"/>
  <c r="N146" i="14" a="1"/>
  <c r="N146" i="14" s="1"/>
  <c r="J146" i="14" a="1"/>
  <c r="J146" i="14" s="1"/>
  <c r="G146" i="14" a="1"/>
  <c r="G146" i="14" s="1"/>
  <c r="O145" i="14" a="1"/>
  <c r="O145" i="14" s="1"/>
  <c r="H145" i="14" a="1"/>
  <c r="H145" i="14" s="1"/>
  <c r="P144" i="14" a="1"/>
  <c r="P144" i="14" s="1"/>
  <c r="M144" i="14" a="1"/>
  <c r="M144" i="14" s="1"/>
  <c r="I144" i="14" a="1"/>
  <c r="I144" i="14" s="1"/>
  <c r="F144" i="14" a="1"/>
  <c r="F144" i="14" s="1"/>
  <c r="N143" i="14" a="1"/>
  <c r="N143" i="14" s="1"/>
  <c r="K143" i="14" a="1"/>
  <c r="K143" i="14" s="1"/>
  <c r="G143" i="14" a="1"/>
  <c r="G143" i="14" s="1"/>
  <c r="M142" i="14" a="1"/>
  <c r="M142" i="14" s="1"/>
  <c r="I142" i="14" a="1"/>
  <c r="I142" i="14" s="1"/>
  <c r="F142" i="14" a="1"/>
  <c r="F142" i="14" s="1"/>
  <c r="O141" i="14" a="1"/>
  <c r="O141" i="14" s="1"/>
  <c r="I141" i="14" a="1"/>
  <c r="I141" i="14" s="1"/>
  <c r="Q140" i="14" a="1"/>
  <c r="Q140" i="14" s="1"/>
  <c r="N140" i="14" a="1"/>
  <c r="N140" i="14" s="1"/>
  <c r="K140" i="14" a="1"/>
  <c r="K140" i="14" s="1"/>
  <c r="G140" i="14" a="1"/>
  <c r="G140" i="14" s="1"/>
  <c r="P139" i="14" a="1"/>
  <c r="P139" i="14" s="1"/>
  <c r="L139" i="14" a="1"/>
  <c r="L139" i="14" s="1"/>
  <c r="I139" i="14" a="1"/>
  <c r="I139" i="14" s="1"/>
  <c r="Q138" i="14" a="1"/>
  <c r="Q138" i="14" s="1"/>
  <c r="J138" i="14" a="1"/>
  <c r="J138" i="14" s="1"/>
  <c r="F138" i="14" a="1"/>
  <c r="F138" i="14" s="1"/>
  <c r="O137" i="14" a="1"/>
  <c r="O137" i="14" s="1"/>
  <c r="H137" i="14" a="1"/>
  <c r="H137" i="14" s="1"/>
  <c r="P136" i="14" a="1"/>
  <c r="P136" i="14" s="1"/>
  <c r="M136" i="14" a="1"/>
  <c r="M136" i="14" s="1"/>
  <c r="I136" i="14" a="1"/>
  <c r="I136" i="14" s="1"/>
  <c r="F136" i="14" a="1"/>
  <c r="F136" i="14" s="1"/>
  <c r="N135" i="14" a="1"/>
  <c r="N135" i="14" s="1"/>
  <c r="K135" i="14" a="1"/>
  <c r="K135" i="14" s="1"/>
  <c r="G135" i="14" a="1"/>
  <c r="G135" i="14" s="1"/>
  <c r="L134" i="14" a="1"/>
  <c r="L134" i="14" s="1"/>
  <c r="H134" i="14" a="1"/>
  <c r="H134" i="14" s="1"/>
  <c r="Q133" i="14" a="1"/>
  <c r="Q133" i="14" s="1"/>
  <c r="M133" i="14" a="1"/>
  <c r="M133" i="14" s="1"/>
  <c r="J133" i="14" a="1"/>
  <c r="J133" i="14" s="1"/>
  <c r="F133" i="14" a="1"/>
  <c r="F133" i="14" s="1"/>
  <c r="O132" i="14" a="1"/>
  <c r="O132" i="14" s="1"/>
  <c r="K132" i="14" a="1"/>
  <c r="K132" i="14" s="1"/>
  <c r="P131" i="14" a="1"/>
  <c r="P131" i="14" s="1"/>
  <c r="L131" i="14" a="1"/>
  <c r="L131" i="14" s="1"/>
  <c r="I131" i="14" a="1"/>
  <c r="I131" i="14" s="1"/>
  <c r="Q130" i="14" a="1"/>
  <c r="Q130" i="14" s="1"/>
  <c r="N130" i="14" a="1"/>
  <c r="N130" i="14" s="1"/>
  <c r="J130" i="14" a="1"/>
  <c r="J130" i="14" s="1"/>
  <c r="F130" i="14" a="1"/>
  <c r="F130" i="14" s="1"/>
  <c r="N129" i="14" a="1"/>
  <c r="N129" i="14" s="1"/>
  <c r="J129" i="14" a="1"/>
  <c r="J129" i="14" s="1"/>
  <c r="F129" i="14" a="1"/>
  <c r="F129" i="14" s="1"/>
  <c r="N128" i="14" a="1"/>
  <c r="N128" i="14" s="1"/>
  <c r="J128" i="14" a="1"/>
  <c r="J128" i="14" s="1"/>
  <c r="F128" i="14" a="1"/>
  <c r="F128" i="14" s="1"/>
  <c r="N127" i="14" a="1"/>
  <c r="N127" i="14" s="1"/>
  <c r="J127" i="14" a="1"/>
  <c r="J127" i="14" s="1"/>
  <c r="F127" i="14" a="1"/>
  <c r="F127" i="14" s="1"/>
  <c r="N126" i="14" a="1"/>
  <c r="N126" i="14" s="1"/>
  <c r="J126" i="14" a="1"/>
  <c r="J126" i="14" s="1"/>
  <c r="F126" i="14" a="1"/>
  <c r="F126" i="14" s="1"/>
  <c r="N125" i="14" a="1"/>
  <c r="N125" i="14" s="1"/>
  <c r="J125" i="14" a="1"/>
  <c r="J125" i="14" s="1"/>
  <c r="F125" i="14" a="1"/>
  <c r="F125" i="14" s="1"/>
  <c r="N124" i="14" a="1"/>
  <c r="N124" i="14" s="1"/>
  <c r="J124" i="14" a="1"/>
  <c r="J124" i="14" s="1"/>
  <c r="F124" i="14" a="1"/>
  <c r="F124" i="14" s="1"/>
  <c r="N123" i="14" a="1"/>
  <c r="N123" i="14" s="1"/>
  <c r="J123" i="14" a="1"/>
  <c r="J123" i="14" s="1"/>
  <c r="F123" i="14" a="1"/>
  <c r="F123" i="14" s="1"/>
  <c r="N122" i="14" a="1"/>
  <c r="N122" i="14" s="1"/>
  <c r="J122" i="14" a="1"/>
  <c r="J122" i="14" s="1"/>
  <c r="F122" i="14" a="1"/>
  <c r="F122" i="14" s="1"/>
  <c r="N121" i="14" a="1"/>
  <c r="N121" i="14" s="1"/>
  <c r="J121" i="14" a="1"/>
  <c r="J121" i="14" s="1"/>
  <c r="F121" i="14" a="1"/>
  <c r="F121" i="14" s="1"/>
  <c r="N120" i="14" a="1"/>
  <c r="N120" i="14" s="1"/>
  <c r="J120" i="14" a="1"/>
  <c r="J120" i="14" s="1"/>
  <c r="F120" i="14" a="1"/>
  <c r="F120" i="14" s="1"/>
  <c r="N119" i="14" a="1"/>
  <c r="N119" i="14" s="1"/>
  <c r="J119" i="14" a="1"/>
  <c r="J119" i="14" s="1"/>
  <c r="F119" i="14" a="1"/>
  <c r="F119" i="14" s="1"/>
  <c r="N118" i="14" a="1"/>
  <c r="N118" i="14" s="1"/>
  <c r="J118" i="14" a="1"/>
  <c r="J118" i="14" s="1"/>
  <c r="F118" i="14" a="1"/>
  <c r="F118" i="14" s="1"/>
  <c r="N117" i="14" a="1"/>
  <c r="N117" i="14" s="1"/>
  <c r="J117" i="14" a="1"/>
  <c r="J117" i="14" s="1"/>
  <c r="F117" i="14" a="1"/>
  <c r="F117" i="14" s="1"/>
  <c r="N116" i="14" a="1"/>
  <c r="N116" i="14" s="1"/>
  <c r="BJ116" i="14" s="1"/>
  <c r="J116" i="14" a="1"/>
  <c r="J116" i="14" s="1"/>
  <c r="BF116" i="14" s="1"/>
  <c r="F116" i="14" a="1"/>
  <c r="F116" i="14" s="1"/>
  <c r="BB116" i="14" s="1"/>
  <c r="N115" i="14" a="1"/>
  <c r="N115" i="14" s="1"/>
  <c r="BJ115" i="14" s="1"/>
  <c r="J115" i="14" a="1"/>
  <c r="J115" i="14" s="1"/>
  <c r="BF115" i="14" s="1"/>
  <c r="F115" i="14" a="1"/>
  <c r="F115" i="14" s="1"/>
  <c r="BB115" i="14" s="1"/>
  <c r="N114" i="14" a="1"/>
  <c r="N114" i="14" s="1"/>
  <c r="BJ114" i="14" s="1"/>
  <c r="J114" i="14" a="1"/>
  <c r="J114" i="14" s="1"/>
  <c r="BF114" i="14" s="1"/>
  <c r="F114" i="14" a="1"/>
  <c r="F114" i="14" s="1"/>
  <c r="BB114" i="14" s="1"/>
  <c r="N113" i="14" a="1"/>
  <c r="N113" i="14" s="1"/>
  <c r="BJ113" i="14" s="1"/>
  <c r="J113" i="14" a="1"/>
  <c r="J113" i="14" s="1"/>
  <c r="BF113" i="14" s="1"/>
  <c r="F113" i="14" a="1"/>
  <c r="F113" i="14" s="1"/>
  <c r="BB113" i="14" s="1"/>
  <c r="N112" i="14" a="1"/>
  <c r="N112" i="14" s="1"/>
  <c r="BJ112" i="14" s="1"/>
  <c r="J112" i="14" a="1"/>
  <c r="J112" i="14" s="1"/>
  <c r="BF112" i="14" s="1"/>
  <c r="F112" i="14" a="1"/>
  <c r="F112" i="14" s="1"/>
  <c r="BB112" i="14" s="1"/>
  <c r="N111" i="14" a="1"/>
  <c r="N111" i="14" s="1"/>
  <c r="J111" i="14" a="1"/>
  <c r="J111" i="14" s="1"/>
  <c r="F111" i="14" a="1"/>
  <c r="F111" i="14" s="1"/>
  <c r="N110" i="14" a="1"/>
  <c r="N110" i="14" s="1"/>
  <c r="J110" i="14" a="1"/>
  <c r="J110" i="14" s="1"/>
  <c r="F110" i="14" a="1"/>
  <c r="F110" i="14" s="1"/>
  <c r="BB110" i="14" s="1"/>
  <c r="N109" i="14" a="1"/>
  <c r="N109" i="14" s="1"/>
  <c r="J109" i="14" a="1"/>
  <c r="J109" i="14" s="1"/>
  <c r="F109" i="14" a="1"/>
  <c r="F109" i="14" s="1"/>
  <c r="BB109" i="14" s="1"/>
  <c r="N108" i="14" a="1"/>
  <c r="N108" i="14" s="1"/>
  <c r="J108" i="14" a="1"/>
  <c r="J108" i="14" s="1"/>
  <c r="F108" i="14" a="1"/>
  <c r="F108" i="14" s="1"/>
  <c r="BB108" i="14" s="1"/>
  <c r="N107" i="14" a="1"/>
  <c r="N107" i="14" s="1"/>
  <c r="J107" i="14" a="1"/>
  <c r="J107" i="14" s="1"/>
  <c r="F107" i="14" a="1"/>
  <c r="F107" i="14" s="1"/>
  <c r="BB107" i="14" s="1"/>
  <c r="N106" i="14" a="1"/>
  <c r="N106" i="14" s="1"/>
  <c r="J106" i="14" a="1"/>
  <c r="J106" i="14" s="1"/>
  <c r="F106" i="14" a="1"/>
  <c r="F106" i="14" s="1"/>
  <c r="BB106" i="14" s="1"/>
  <c r="N105" i="14" a="1"/>
  <c r="N105" i="14" s="1"/>
  <c r="J105" i="14" a="1"/>
  <c r="J105" i="14" s="1"/>
  <c r="F105" i="14" a="1"/>
  <c r="F105" i="14" s="1"/>
  <c r="BB105" i="14" s="1"/>
  <c r="N104" i="14" a="1"/>
  <c r="N104" i="14" s="1"/>
  <c r="J104" i="14" a="1"/>
  <c r="J104" i="14" s="1"/>
  <c r="BF104" i="14" s="1"/>
  <c r="F104" i="14" a="1"/>
  <c r="F104" i="14" s="1"/>
  <c r="BB104" i="14" s="1"/>
  <c r="N103" i="14" a="1"/>
  <c r="N103" i="14" s="1"/>
  <c r="BJ103" i="14" s="1"/>
  <c r="J103" i="14" a="1"/>
  <c r="J103" i="14" s="1"/>
  <c r="BF103" i="14" s="1"/>
  <c r="F103" i="14" a="1"/>
  <c r="F103" i="14" s="1"/>
  <c r="BB103" i="14" s="1"/>
  <c r="N102" i="14" a="1"/>
  <c r="N102" i="14" s="1"/>
  <c r="BJ102" i="14" s="1"/>
  <c r="J102" i="14" a="1"/>
  <c r="J102" i="14" s="1"/>
  <c r="BF102" i="14" s="1"/>
  <c r="F102" i="14" a="1"/>
  <c r="F102" i="14" s="1"/>
  <c r="BB102" i="14" s="1"/>
  <c r="N101" i="14" a="1"/>
  <c r="N101" i="14" s="1"/>
  <c r="BJ101" i="14" s="1"/>
  <c r="J101" i="14" a="1"/>
  <c r="J101" i="14" s="1"/>
  <c r="BF101" i="14" s="1"/>
  <c r="F101" i="14" a="1"/>
  <c r="F101" i="14" s="1"/>
  <c r="BB101" i="14" s="1"/>
  <c r="N100" i="14" a="1"/>
  <c r="N100" i="14" s="1"/>
  <c r="BJ100" i="14" s="1"/>
  <c r="J100" i="14" a="1"/>
  <c r="J100" i="14" s="1"/>
  <c r="BF100" i="14" s="1"/>
  <c r="F100" i="14" a="1"/>
  <c r="F100" i="14" s="1"/>
  <c r="BB100" i="14" s="1"/>
  <c r="N99" i="14" a="1"/>
  <c r="N99" i="14" s="1"/>
  <c r="J99" i="14" a="1"/>
  <c r="J99" i="14" s="1"/>
  <c r="BF99" i="14" s="1"/>
  <c r="F99" i="14" a="1"/>
  <c r="F99" i="14" s="1"/>
  <c r="BB99" i="14" s="1"/>
  <c r="N98" i="14" a="1"/>
  <c r="N98" i="14" s="1"/>
  <c r="J98" i="14" a="1"/>
  <c r="J98" i="14" s="1"/>
  <c r="F98" i="14" a="1"/>
  <c r="F98" i="14" s="1"/>
  <c r="N97" i="14" a="1"/>
  <c r="N97" i="14" s="1"/>
  <c r="J97" i="14" a="1"/>
  <c r="J97" i="14" s="1"/>
  <c r="F97" i="14" a="1"/>
  <c r="F97" i="14" s="1"/>
  <c r="N96" i="14" a="1"/>
  <c r="N96" i="14" s="1"/>
  <c r="J96" i="14" a="1"/>
  <c r="J96" i="14" s="1"/>
  <c r="F96" i="14" a="1"/>
  <c r="F96" i="14" s="1"/>
  <c r="N95" i="14" a="1"/>
  <c r="N95" i="14" s="1"/>
  <c r="J95" i="14" a="1"/>
  <c r="J95" i="14" s="1"/>
  <c r="F95" i="14" a="1"/>
  <c r="F95" i="14" s="1"/>
  <c r="N94" i="14" a="1"/>
  <c r="N94" i="14" s="1"/>
  <c r="J94" i="14" a="1"/>
  <c r="J94" i="14" s="1"/>
  <c r="F94" i="14" a="1"/>
  <c r="F94" i="14" s="1"/>
  <c r="N93" i="14" a="1"/>
  <c r="N93" i="14" s="1"/>
  <c r="J93" i="14" a="1"/>
  <c r="J93" i="14" s="1"/>
  <c r="F93" i="14" a="1"/>
  <c r="F93" i="14" s="1"/>
  <c r="N92" i="14" a="1"/>
  <c r="N92" i="14" s="1"/>
  <c r="J92" i="14" a="1"/>
  <c r="J92" i="14" s="1"/>
  <c r="F92" i="14" a="1"/>
  <c r="F92" i="14" s="1"/>
  <c r="N91" i="14" a="1"/>
  <c r="N91" i="14" s="1"/>
  <c r="J91" i="14" a="1"/>
  <c r="J91" i="14" s="1"/>
  <c r="F91" i="14" a="1"/>
  <c r="F91" i="14" s="1"/>
  <c r="N90" i="14" a="1"/>
  <c r="N90" i="14" s="1"/>
  <c r="J90" i="14" a="1"/>
  <c r="J90" i="14" s="1"/>
  <c r="F90" i="14" a="1"/>
  <c r="F90" i="14" s="1"/>
  <c r="N89" i="14" a="1"/>
  <c r="N89" i="14" s="1"/>
  <c r="J89" i="14" a="1"/>
  <c r="J89" i="14" s="1"/>
  <c r="F89" i="14" a="1"/>
  <c r="F89" i="14" s="1"/>
  <c r="N88" i="14" a="1"/>
  <c r="N88" i="14" s="1"/>
  <c r="J88" i="14" a="1"/>
  <c r="J88" i="14" s="1"/>
  <c r="F88" i="14" a="1"/>
  <c r="F88" i="14" s="1"/>
  <c r="N87" i="14" a="1"/>
  <c r="N87" i="14" s="1"/>
  <c r="J87" i="14" a="1"/>
  <c r="J87" i="14" s="1"/>
  <c r="F87" i="14" a="1"/>
  <c r="F87" i="14" s="1"/>
  <c r="N86" i="14" a="1"/>
  <c r="N86" i="14" s="1"/>
  <c r="J86" i="14" a="1"/>
  <c r="J86" i="14" s="1"/>
  <c r="F86" i="14" a="1"/>
  <c r="F86" i="14" s="1"/>
  <c r="N85" i="14" a="1"/>
  <c r="N85" i="14" s="1"/>
  <c r="J85" i="14" a="1"/>
  <c r="J85" i="14" s="1"/>
  <c r="F85" i="14" a="1"/>
  <c r="F85" i="14" s="1"/>
  <c r="N84" i="14" a="1"/>
  <c r="N84" i="14" s="1"/>
  <c r="J84" i="14" a="1"/>
  <c r="J84" i="14" s="1"/>
  <c r="F84" i="14" a="1"/>
  <c r="F84" i="14" s="1"/>
  <c r="N83" i="14" a="1"/>
  <c r="N83" i="14" s="1"/>
  <c r="J83" i="14" a="1"/>
  <c r="J83" i="14" s="1"/>
  <c r="F83" i="14" a="1"/>
  <c r="F83" i="14" s="1"/>
  <c r="N82" i="14" a="1"/>
  <c r="N82" i="14" s="1"/>
  <c r="J82" i="14" a="1"/>
  <c r="J82" i="14" s="1"/>
  <c r="F82" i="14" a="1"/>
  <c r="F82" i="14" s="1"/>
  <c r="N81" i="14" a="1"/>
  <c r="N81" i="14" s="1"/>
  <c r="J81" i="14" a="1"/>
  <c r="J81" i="14" s="1"/>
  <c r="F81" i="14" a="1"/>
  <c r="F81" i="14" s="1"/>
  <c r="N80" i="14" a="1"/>
  <c r="N80" i="14" s="1"/>
  <c r="BJ80" i="14" s="1"/>
  <c r="J80" i="14" a="1"/>
  <c r="J80" i="14" s="1"/>
  <c r="BF80" i="14" s="1"/>
  <c r="F80" i="14" a="1"/>
  <c r="F80" i="14" s="1"/>
  <c r="BB80" i="14" s="1"/>
  <c r="N79" i="14" a="1"/>
  <c r="N79" i="14" s="1"/>
  <c r="BJ79" i="14" s="1"/>
  <c r="J79" i="14" a="1"/>
  <c r="J79" i="14" s="1"/>
  <c r="BF79" i="14" s="1"/>
  <c r="F79" i="14" a="1"/>
  <c r="F79" i="14" s="1"/>
  <c r="BB79" i="14" s="1"/>
  <c r="N78" i="14" a="1"/>
  <c r="N78" i="14" s="1"/>
  <c r="J78" i="14" a="1"/>
  <c r="J78" i="14" s="1"/>
  <c r="BF78" i="14" s="1"/>
  <c r="F78" i="14" a="1"/>
  <c r="F78" i="14" s="1"/>
  <c r="BB78" i="14" s="1"/>
  <c r="N77" i="14" a="1"/>
  <c r="N77" i="14" s="1"/>
  <c r="BJ77" i="14" s="1"/>
  <c r="J77" i="14" a="1"/>
  <c r="J77" i="14" s="1"/>
  <c r="BF77" i="14" s="1"/>
  <c r="F77" i="14" a="1"/>
  <c r="F77" i="14" s="1"/>
  <c r="BB77" i="14" s="1"/>
  <c r="N76" i="14" a="1"/>
  <c r="N76" i="14" s="1"/>
  <c r="BJ76" i="14" s="1"/>
  <c r="J76" i="14" a="1"/>
  <c r="J76" i="14" s="1"/>
  <c r="BF76" i="14" s="1"/>
  <c r="F76" i="14" a="1"/>
  <c r="F76" i="14" s="1"/>
  <c r="BB76" i="14" s="1"/>
  <c r="N75" i="14" a="1"/>
  <c r="N75" i="14" s="1"/>
  <c r="J75" i="14" a="1"/>
  <c r="J75" i="14" s="1"/>
  <c r="BF75" i="14" s="1"/>
  <c r="F75" i="14" a="1"/>
  <c r="F75" i="14" s="1"/>
  <c r="BB75" i="14" s="1"/>
  <c r="N74" i="14" a="1"/>
  <c r="N74" i="14" s="1"/>
  <c r="J74" i="14" a="1"/>
  <c r="J74" i="14" s="1"/>
  <c r="F74" i="14" a="1"/>
  <c r="F74" i="14" s="1"/>
  <c r="N73" i="14" a="1"/>
  <c r="N73" i="14" s="1"/>
  <c r="J73" i="14" a="1"/>
  <c r="J73" i="14" s="1"/>
  <c r="F73" i="14" a="1"/>
  <c r="F73" i="14" s="1"/>
  <c r="N72" i="14" a="1"/>
  <c r="N72" i="14" s="1"/>
  <c r="J72" i="14" a="1"/>
  <c r="J72" i="14" s="1"/>
  <c r="F72" i="14" a="1"/>
  <c r="F72" i="14" s="1"/>
  <c r="N71" i="14" a="1"/>
  <c r="N71" i="14" s="1"/>
  <c r="J71" i="14" a="1"/>
  <c r="J71" i="14" s="1"/>
  <c r="F71" i="14" a="1"/>
  <c r="F71" i="14" s="1"/>
  <c r="N70" i="14" a="1"/>
  <c r="N70" i="14" s="1"/>
  <c r="J70" i="14" a="1"/>
  <c r="J70" i="14" s="1"/>
  <c r="F70" i="14" a="1"/>
  <c r="F70" i="14" s="1"/>
  <c r="N69" i="14" a="1"/>
  <c r="N69" i="14" s="1"/>
  <c r="J69" i="14" a="1"/>
  <c r="J69" i="14" s="1"/>
  <c r="F69" i="14" a="1"/>
  <c r="F69" i="14" s="1"/>
  <c r="N68" i="14" a="1"/>
  <c r="N68" i="14" s="1"/>
  <c r="BJ68" i="14" s="1"/>
  <c r="J68" i="14" a="1"/>
  <c r="J68" i="14" s="1"/>
  <c r="BF68" i="14" s="1"/>
  <c r="F68" i="14" a="1"/>
  <c r="F68" i="14" s="1"/>
  <c r="BB68" i="14" s="1"/>
  <c r="N67" i="14" a="1"/>
  <c r="N67" i="14" s="1"/>
  <c r="BJ67" i="14" s="1"/>
  <c r="J67" i="14" a="1"/>
  <c r="J67" i="14" s="1"/>
  <c r="BF67" i="14" s="1"/>
  <c r="F67" i="14" a="1"/>
  <c r="F67" i="14" s="1"/>
  <c r="BB67" i="14" s="1"/>
  <c r="N66" i="14" a="1"/>
  <c r="N66" i="14" s="1"/>
  <c r="BJ66" i="14" s="1"/>
  <c r="J66" i="14" a="1"/>
  <c r="J66" i="14" s="1"/>
  <c r="BF66" i="14" s="1"/>
  <c r="F66" i="14" a="1"/>
  <c r="F66" i="14" s="1"/>
  <c r="BB66" i="14" s="1"/>
  <c r="N65" i="14" a="1"/>
  <c r="N65" i="14" s="1"/>
  <c r="BJ65" i="14" s="1"/>
  <c r="J65" i="14" a="1"/>
  <c r="J65" i="14" s="1"/>
  <c r="BF65" i="14" s="1"/>
  <c r="F65" i="14" a="1"/>
  <c r="F65" i="14" s="1"/>
  <c r="BB65" i="14" s="1"/>
  <c r="N64" i="14" a="1"/>
  <c r="N64" i="14" s="1"/>
  <c r="BJ64" i="14" s="1"/>
  <c r="J64" i="14" a="1"/>
  <c r="J64" i="14" s="1"/>
  <c r="BF64" i="14" s="1"/>
  <c r="F64" i="14" a="1"/>
  <c r="F64" i="14" s="1"/>
  <c r="BB64" i="14" s="1"/>
  <c r="N63" i="14" a="1"/>
  <c r="N63" i="14" s="1"/>
  <c r="BJ63" i="14" s="1"/>
  <c r="J63" i="14" a="1"/>
  <c r="J63" i="14" s="1"/>
  <c r="BF63" i="14" s="1"/>
  <c r="F63" i="14" a="1"/>
  <c r="F63" i="14" s="1"/>
  <c r="BB63" i="14" s="1"/>
  <c r="N62" i="14" a="1"/>
  <c r="N62" i="14" s="1"/>
  <c r="J62" i="14" a="1"/>
  <c r="J62" i="14" s="1"/>
  <c r="F62" i="14" a="1"/>
  <c r="F62" i="14" s="1"/>
  <c r="N61" i="14" a="1"/>
  <c r="N61" i="14" s="1"/>
  <c r="J61" i="14" a="1"/>
  <c r="J61" i="14" s="1"/>
  <c r="F61" i="14" a="1"/>
  <c r="F61" i="14" s="1"/>
  <c r="N60" i="14" a="1"/>
  <c r="N60" i="14" s="1"/>
  <c r="J60" i="14" a="1"/>
  <c r="J60" i="14" s="1"/>
  <c r="F60" i="14" a="1"/>
  <c r="F60" i="14" s="1"/>
  <c r="N59" i="14" a="1"/>
  <c r="N59" i="14" s="1"/>
  <c r="J59" i="14" a="1"/>
  <c r="J59" i="14" s="1"/>
  <c r="F59" i="14" a="1"/>
  <c r="F59" i="14" s="1"/>
  <c r="N58" i="14" a="1"/>
  <c r="N58" i="14" s="1"/>
  <c r="J58" i="14" a="1"/>
  <c r="J58" i="14" s="1"/>
  <c r="F58" i="14" a="1"/>
  <c r="F58" i="14" s="1"/>
  <c r="N57" i="14" a="1"/>
  <c r="N57" i="14" s="1"/>
  <c r="J57" i="14" a="1"/>
  <c r="J57" i="14" s="1"/>
  <c r="F57" i="14" a="1"/>
  <c r="F57" i="14" s="1"/>
  <c r="N56" i="14" a="1"/>
  <c r="N56" i="14" s="1"/>
  <c r="BJ56" i="14" s="1"/>
  <c r="J56" i="14" a="1"/>
  <c r="J56" i="14" s="1"/>
  <c r="BF56" i="14" s="1"/>
  <c r="F56" i="14" a="1"/>
  <c r="F56" i="14" s="1"/>
  <c r="BB56" i="14" s="1"/>
  <c r="N55" i="14" a="1"/>
  <c r="N55" i="14" s="1"/>
  <c r="BJ55" i="14" s="1"/>
  <c r="J55" i="14" a="1"/>
  <c r="J55" i="14" s="1"/>
  <c r="BF55" i="14" s="1"/>
  <c r="F55" i="14" a="1"/>
  <c r="F55" i="14" s="1"/>
  <c r="BB55" i="14" s="1"/>
  <c r="N54" i="14" a="1"/>
  <c r="N54" i="14" s="1"/>
  <c r="BJ54" i="14" s="1"/>
  <c r="J54" i="14" a="1"/>
  <c r="J54" i="14" s="1"/>
  <c r="BF54" i="14" s="1"/>
  <c r="F54" i="14" a="1"/>
  <c r="F54" i="14" s="1"/>
  <c r="BB54" i="14" s="1"/>
  <c r="N53" i="14" a="1"/>
  <c r="N53" i="14" s="1"/>
  <c r="BJ53" i="14" s="1"/>
  <c r="J53" i="14" a="1"/>
  <c r="J53" i="14" s="1"/>
  <c r="BF53" i="14" s="1"/>
  <c r="F53" i="14" a="1"/>
  <c r="F53" i="14" s="1"/>
  <c r="BB53" i="14" s="1"/>
  <c r="N52" i="14" a="1"/>
  <c r="N52" i="14" s="1"/>
  <c r="BJ52" i="14" s="1"/>
  <c r="J52" i="14" a="1"/>
  <c r="J52" i="14" s="1"/>
  <c r="BF52" i="14" s="1"/>
  <c r="F52" i="14" a="1"/>
  <c r="F52" i="14" s="1"/>
  <c r="BB52" i="14" s="1"/>
  <c r="N51" i="14" a="1"/>
  <c r="N51" i="14" s="1"/>
  <c r="BJ51" i="14" s="1"/>
  <c r="J51" i="14" a="1"/>
  <c r="J51" i="14" s="1"/>
  <c r="BF51" i="14" s="1"/>
  <c r="F51" i="14" a="1"/>
  <c r="F51" i="14" s="1"/>
  <c r="BB51" i="14" s="1"/>
  <c r="N50" i="14" a="1"/>
  <c r="N50" i="14" s="1"/>
  <c r="BJ50" i="14" s="1"/>
  <c r="J50" i="14" a="1"/>
  <c r="J50" i="14" s="1"/>
  <c r="BF50" i="14" s="1"/>
  <c r="F50" i="14" a="1"/>
  <c r="F50" i="14" s="1"/>
  <c r="BB50" i="14" s="1"/>
  <c r="N49" i="14" a="1"/>
  <c r="N49" i="14" s="1"/>
  <c r="BJ49" i="14" s="1"/>
  <c r="J49" i="14" a="1"/>
  <c r="J49" i="14" s="1"/>
  <c r="BF49" i="14" s="1"/>
  <c r="F49" i="14" a="1"/>
  <c r="F49" i="14" s="1"/>
  <c r="BB49" i="14" s="1"/>
  <c r="N48" i="14" a="1"/>
  <c r="N48" i="14" s="1"/>
  <c r="BJ48" i="14" s="1"/>
  <c r="J48" i="14" a="1"/>
  <c r="J48" i="14" s="1"/>
  <c r="BF48" i="14" s="1"/>
  <c r="F48" i="14" a="1"/>
  <c r="F48" i="14" s="1"/>
  <c r="BB48" i="14" s="1"/>
  <c r="N47" i="14" a="1"/>
  <c r="N47" i="14" s="1"/>
  <c r="BJ47" i="14" s="1"/>
  <c r="J47" i="14" a="1"/>
  <c r="J47" i="14" s="1"/>
  <c r="BF47" i="14" s="1"/>
  <c r="F47" i="14" a="1"/>
  <c r="F47" i="14" s="1"/>
  <c r="BB47" i="14" s="1"/>
  <c r="N46" i="14" a="1"/>
  <c r="N46" i="14" s="1"/>
  <c r="BJ46" i="14" s="1"/>
  <c r="J46" i="14" a="1"/>
  <c r="J46" i="14" s="1"/>
  <c r="BF46" i="14" s="1"/>
  <c r="F46" i="14" a="1"/>
  <c r="F46" i="14" s="1"/>
  <c r="BB46" i="14" s="1"/>
  <c r="N45" i="14" a="1"/>
  <c r="N45" i="14" s="1"/>
  <c r="BJ45" i="14" s="1"/>
  <c r="J45" i="14" a="1"/>
  <c r="J45" i="14" s="1"/>
  <c r="BF45" i="14" s="1"/>
  <c r="F45" i="14" a="1"/>
  <c r="F45" i="14" s="1"/>
  <c r="BB45" i="14" s="1"/>
  <c r="N44" i="14" a="1"/>
  <c r="N44" i="14" s="1"/>
  <c r="J44" i="14" a="1"/>
  <c r="J44" i="14" s="1"/>
  <c r="F44" i="14" a="1"/>
  <c r="F44" i="14" s="1"/>
  <c r="N43" i="14" a="1"/>
  <c r="N43" i="14" s="1"/>
  <c r="J43" i="14" a="1"/>
  <c r="J43" i="14" s="1"/>
  <c r="F43" i="14" a="1"/>
  <c r="F43" i="14" s="1"/>
  <c r="N42" i="14" a="1"/>
  <c r="N42" i="14" s="1"/>
  <c r="J42" i="14" a="1"/>
  <c r="J42" i="14" s="1"/>
  <c r="F42" i="14" a="1"/>
  <c r="F42" i="14" s="1"/>
  <c r="N41" i="14" a="1"/>
  <c r="N41" i="14" s="1"/>
  <c r="J41" i="14" a="1"/>
  <c r="J41" i="14" s="1"/>
  <c r="F41" i="14" a="1"/>
  <c r="F41" i="14" s="1"/>
  <c r="N40" i="14" a="1"/>
  <c r="N40" i="14" s="1"/>
  <c r="J40" i="14" a="1"/>
  <c r="J40" i="14" s="1"/>
  <c r="F40" i="14" a="1"/>
  <c r="F40" i="14" s="1"/>
  <c r="I39" i="14" a="1"/>
  <c r="I39" i="14" s="1"/>
  <c r="M39" i="14" a="1"/>
  <c r="M39" i="14" s="1"/>
  <c r="Q39" i="14" a="1"/>
  <c r="Q39" i="14" s="1"/>
  <c r="J181" i="14" a="1"/>
  <c r="J181" i="14" s="1"/>
  <c r="BF181" i="14" s="1"/>
  <c r="L180" i="14" a="1"/>
  <c r="L180" i="14" s="1"/>
  <c r="BH180" i="14" s="1"/>
  <c r="O179" i="14" a="1"/>
  <c r="O179" i="14" s="1"/>
  <c r="BK179" i="14" s="1"/>
  <c r="L179" i="14" a="1"/>
  <c r="L179" i="14" s="1"/>
  <c r="BH179" i="14" s="1"/>
  <c r="I179" i="14" a="1"/>
  <c r="I179" i="14" s="1"/>
  <c r="BE179" i="14" s="1"/>
  <c r="F179" i="14" a="1"/>
  <c r="F179" i="14" s="1"/>
  <c r="BB179" i="14" s="1"/>
  <c r="N178" i="14" a="1"/>
  <c r="N178" i="14" s="1"/>
  <c r="BJ178" i="14" s="1"/>
  <c r="K178" i="14" a="1"/>
  <c r="K178" i="14" s="1"/>
  <c r="BG178" i="14" s="1"/>
  <c r="G178" i="14" a="1"/>
  <c r="G178" i="14" s="1"/>
  <c r="BC178" i="14" s="1"/>
  <c r="L177" i="14" a="1"/>
  <c r="L177" i="14" s="1"/>
  <c r="BH177" i="14" s="1"/>
  <c r="H177" i="14" a="1"/>
  <c r="H177" i="14" s="1"/>
  <c r="BD177" i="14" s="1"/>
  <c r="Q176" i="14" a="1"/>
  <c r="Q176" i="14" s="1"/>
  <c r="M176" i="14" a="1"/>
  <c r="M176" i="14" s="1"/>
  <c r="I176" i="14" a="1"/>
  <c r="I176" i="14" s="1"/>
  <c r="Q175" i="14" a="1"/>
  <c r="Q175" i="14" s="1"/>
  <c r="M175" i="14" a="1"/>
  <c r="M175" i="14" s="1"/>
  <c r="I175" i="14" a="1"/>
  <c r="I175" i="14" s="1"/>
  <c r="Q174" i="14" a="1"/>
  <c r="Q174" i="14" s="1"/>
  <c r="N174" i="14" a="1"/>
  <c r="N174" i="14" s="1"/>
  <c r="J174" i="14" a="1"/>
  <c r="J174" i="14" s="1"/>
  <c r="G174" i="14" a="1"/>
  <c r="G174" i="14" s="1"/>
  <c r="O173" i="14" a="1"/>
  <c r="O173" i="14" s="1"/>
  <c r="H173" i="14" a="1"/>
  <c r="H173" i="14" s="1"/>
  <c r="P172" i="14" a="1"/>
  <c r="P172" i="14" s="1"/>
  <c r="M172" i="14" a="1"/>
  <c r="M172" i="14" s="1"/>
  <c r="I172" i="14" a="1"/>
  <c r="I172" i="14" s="1"/>
  <c r="F172" i="14" a="1"/>
  <c r="F172" i="14" s="1"/>
  <c r="N171" i="14" a="1"/>
  <c r="N171" i="14" s="1"/>
  <c r="K171" i="14" a="1"/>
  <c r="K171" i="14" s="1"/>
  <c r="G171" i="14" a="1"/>
  <c r="G171" i="14" s="1"/>
  <c r="L170" i="14" a="1"/>
  <c r="L170" i="14" s="1"/>
  <c r="BH170" i="14" s="1"/>
  <c r="H170" i="14" a="1"/>
  <c r="H170" i="14" s="1"/>
  <c r="BD170" i="14" s="1"/>
  <c r="Q169" i="14" a="1"/>
  <c r="Q169" i="14" s="1"/>
  <c r="BM169" i="14" s="1"/>
  <c r="M169" i="14" a="1"/>
  <c r="M169" i="14" s="1"/>
  <c r="BI169" i="14" s="1"/>
  <c r="J169" i="14" a="1"/>
  <c r="J169" i="14" s="1"/>
  <c r="BF169" i="14" s="1"/>
  <c r="F169" i="14" a="1"/>
  <c r="F169" i="14" s="1"/>
  <c r="BB169" i="14" s="1"/>
  <c r="O168" i="14" a="1"/>
  <c r="O168" i="14" s="1"/>
  <c r="BK168" i="14" s="1"/>
  <c r="K168" i="14" a="1"/>
  <c r="K168" i="14" s="1"/>
  <c r="BG168" i="14" s="1"/>
  <c r="P167" i="14" a="1"/>
  <c r="P167" i="14" s="1"/>
  <c r="BL167" i="14" s="1"/>
  <c r="L167" i="14" a="1"/>
  <c r="L167" i="14" s="1"/>
  <c r="BH167" i="14" s="1"/>
  <c r="F167" i="14" a="1"/>
  <c r="F167" i="14" s="1"/>
  <c r="BB167" i="14" s="1"/>
  <c r="O166" i="14" a="1"/>
  <c r="O166" i="14" s="1"/>
  <c r="BK166" i="14" s="1"/>
  <c r="L166" i="14" a="1"/>
  <c r="L166" i="14" s="1"/>
  <c r="BH166" i="14" s="1"/>
  <c r="H166" i="14" a="1"/>
  <c r="H166" i="14" s="1"/>
  <c r="BD166" i="14" s="1"/>
  <c r="Q165" i="14" a="1"/>
  <c r="Q165" i="14" s="1"/>
  <c r="BM165" i="14" s="1"/>
  <c r="M165" i="14" a="1"/>
  <c r="M165" i="14" s="1"/>
  <c r="BI165" i="14" s="1"/>
  <c r="J165" i="14" a="1"/>
  <c r="J165" i="14" s="1"/>
  <c r="BF165" i="14" s="1"/>
  <c r="F165" i="14" a="1"/>
  <c r="F165" i="14" s="1"/>
  <c r="BB165" i="14" s="1"/>
  <c r="O164" i="14" a="1"/>
  <c r="O164" i="14" s="1"/>
  <c r="BK164" i="14" s="1"/>
  <c r="K164" i="14" a="1"/>
  <c r="K164" i="14" s="1"/>
  <c r="BG164" i="14" s="1"/>
  <c r="G164" i="14" a="1"/>
  <c r="G164" i="14" s="1"/>
  <c r="BC164" i="14" s="1"/>
  <c r="P163" i="14" a="1"/>
  <c r="P163" i="14" s="1"/>
  <c r="BL163" i="14" s="1"/>
  <c r="L163" i="14" a="1"/>
  <c r="L163" i="14" s="1"/>
  <c r="BH163" i="14" s="1"/>
  <c r="I163" i="14" a="1"/>
  <c r="I163" i="14" s="1"/>
  <c r="BE163" i="14" s="1"/>
  <c r="Q162" i="14" a="1"/>
  <c r="Q162" i="14" s="1"/>
  <c r="BM162" i="14" s="1"/>
  <c r="J162" i="14" a="1"/>
  <c r="J162" i="14" s="1"/>
  <c r="BF162" i="14" s="1"/>
  <c r="F162" i="14" a="1"/>
  <c r="F162" i="14" s="1"/>
  <c r="BB162" i="14" s="1"/>
  <c r="O161" i="14" a="1"/>
  <c r="O161" i="14" s="1"/>
  <c r="BK161" i="14" s="1"/>
  <c r="K161" i="14" a="1"/>
  <c r="K161" i="14" s="1"/>
  <c r="BG161" i="14" s="1"/>
  <c r="G161" i="14" a="1"/>
  <c r="G161" i="14" s="1"/>
  <c r="BC161" i="14" s="1"/>
  <c r="O160" i="14" a="1"/>
  <c r="O160" i="14" s="1"/>
  <c r="BK160" i="14" s="1"/>
  <c r="K160" i="14" a="1"/>
  <c r="K160" i="14" s="1"/>
  <c r="BG160" i="14" s="1"/>
  <c r="G160" i="14" a="1"/>
  <c r="G160" i="14" s="1"/>
  <c r="BC160" i="14" s="1"/>
  <c r="P159" i="14" a="1"/>
  <c r="P159" i="14" s="1"/>
  <c r="BL159" i="14" s="1"/>
  <c r="L159" i="14" a="1"/>
  <c r="L159" i="14" s="1"/>
  <c r="BH159" i="14" s="1"/>
  <c r="I159" i="14" a="1"/>
  <c r="I159" i="14" s="1"/>
  <c r="BE159" i="14" s="1"/>
  <c r="Q158" i="14" a="1"/>
  <c r="Q158" i="14" s="1"/>
  <c r="J158" i="14" a="1"/>
  <c r="J158" i="14" s="1"/>
  <c r="F158" i="14" a="1"/>
  <c r="F158" i="14" s="1"/>
  <c r="O157" i="14" a="1"/>
  <c r="O157" i="14" s="1"/>
  <c r="K157" i="14" a="1"/>
  <c r="K157" i="14" s="1"/>
  <c r="H157" i="14" a="1"/>
  <c r="H157" i="14" s="1"/>
  <c r="P156" i="14" a="1"/>
  <c r="P156" i="14" s="1"/>
  <c r="M156" i="14" a="1"/>
  <c r="M156" i="14" s="1"/>
  <c r="I156" i="14" a="1"/>
  <c r="I156" i="14" s="1"/>
  <c r="N155" i="14" a="1"/>
  <c r="N155" i="14" s="1"/>
  <c r="J155" i="14" a="1"/>
  <c r="J155" i="14" s="1"/>
  <c r="G155" i="14" a="1"/>
  <c r="G155" i="14" s="1"/>
  <c r="O154" i="14" a="1"/>
  <c r="O154" i="14" s="1"/>
  <c r="L154" i="14" a="1"/>
  <c r="L154" i="14" s="1"/>
  <c r="H154" i="14" a="1"/>
  <c r="H154" i="14" s="1"/>
  <c r="Q153" i="14" a="1"/>
  <c r="Q153" i="14" s="1"/>
  <c r="M153" i="14" a="1"/>
  <c r="M153" i="14" s="1"/>
  <c r="F153" i="14" a="1"/>
  <c r="F153" i="14" s="1"/>
  <c r="O152" i="14" a="1"/>
  <c r="O152" i="14" s="1"/>
  <c r="L152" i="14" a="1"/>
  <c r="L152" i="14" s="1"/>
  <c r="H152" i="14" a="1"/>
  <c r="H152" i="14" s="1"/>
  <c r="N151" i="14" a="1"/>
  <c r="N151" i="14" s="1"/>
  <c r="J151" i="14" a="1"/>
  <c r="J151" i="14" s="1"/>
  <c r="G151" i="14" a="1"/>
  <c r="G151" i="14" s="1"/>
  <c r="O150" i="14" a="1"/>
  <c r="O150" i="14" s="1"/>
  <c r="L150" i="14" a="1"/>
  <c r="L150" i="14" s="1"/>
  <c r="H150" i="14" a="1"/>
  <c r="H150" i="14" s="1"/>
  <c r="Q149" i="14" a="1"/>
  <c r="Q149" i="14" s="1"/>
  <c r="M149" i="14" a="1"/>
  <c r="M149" i="14" s="1"/>
  <c r="F149" i="14" a="1"/>
  <c r="F149" i="14" s="1"/>
  <c r="N148" i="14" a="1"/>
  <c r="N148" i="14" s="1"/>
  <c r="K148" i="14" a="1"/>
  <c r="K148" i="14" s="1"/>
  <c r="G148" i="14" a="1"/>
  <c r="G148" i="14" s="1"/>
  <c r="P147" i="14" a="1"/>
  <c r="P147" i="14" s="1"/>
  <c r="L147" i="14" a="1"/>
  <c r="L147" i="14" s="1"/>
  <c r="I147" i="14" a="1"/>
  <c r="I147" i="14" s="1"/>
  <c r="Q146" i="14" a="1"/>
  <c r="Q146" i="14" s="1"/>
  <c r="M146" i="14" a="1"/>
  <c r="M146" i="14" s="1"/>
  <c r="I146" i="14" a="1"/>
  <c r="I146" i="14" s="1"/>
  <c r="F146" i="14" a="1"/>
  <c r="F146" i="14" s="1"/>
  <c r="N145" i="14" a="1"/>
  <c r="N145" i="14" s="1"/>
  <c r="K145" i="14" a="1"/>
  <c r="K145" i="14" s="1"/>
  <c r="G145" i="14" a="1"/>
  <c r="G145" i="14" s="1"/>
  <c r="L144" i="14" a="1"/>
  <c r="L144" i="14" s="1"/>
  <c r="H144" i="14" a="1"/>
  <c r="H144" i="14" s="1"/>
  <c r="Q143" i="14" a="1"/>
  <c r="Q143" i="14" s="1"/>
  <c r="M143" i="14" a="1"/>
  <c r="M143" i="14" s="1"/>
  <c r="J143" i="14" a="1"/>
  <c r="J143" i="14" s="1"/>
  <c r="F143" i="14" a="1"/>
  <c r="F143" i="14" s="1"/>
  <c r="O142" i="14" a="1"/>
  <c r="O142" i="14" s="1"/>
  <c r="L142" i="14" a="1"/>
  <c r="L142" i="14" s="1"/>
  <c r="H142" i="14" a="1"/>
  <c r="H142" i="14" s="1"/>
  <c r="N141" i="14" a="1"/>
  <c r="N141" i="14" s="1"/>
  <c r="K141" i="14" a="1"/>
  <c r="K141" i="14" s="1"/>
  <c r="H141" i="14" a="1"/>
  <c r="H141" i="14" s="1"/>
  <c r="P140" i="14" a="1"/>
  <c r="P140" i="14" s="1"/>
  <c r="J140" i="14" a="1"/>
  <c r="J140" i="14" s="1"/>
  <c r="F140" i="14" a="1"/>
  <c r="F140" i="14" s="1"/>
  <c r="O139" i="14" a="1"/>
  <c r="O139" i="14" s="1"/>
  <c r="K139" i="14" a="1"/>
  <c r="K139" i="14" s="1"/>
  <c r="H139" i="14" a="1"/>
  <c r="H139" i="14" s="1"/>
  <c r="P138" i="14" a="1"/>
  <c r="P138" i="14" s="1"/>
  <c r="M138" i="14" a="1"/>
  <c r="M138" i="14" s="1"/>
  <c r="I138" i="14" a="1"/>
  <c r="I138" i="14" s="1"/>
  <c r="N137" i="14" a="1"/>
  <c r="N137" i="14" s="1"/>
  <c r="K137" i="14" a="1"/>
  <c r="K137" i="14" s="1"/>
  <c r="G137" i="14" a="1"/>
  <c r="G137" i="14" s="1"/>
  <c r="L136" i="14" a="1"/>
  <c r="L136" i="14" s="1"/>
  <c r="H136" i="14" a="1"/>
  <c r="H136" i="14" s="1"/>
  <c r="Q135" i="14" a="1"/>
  <c r="Q135" i="14" s="1"/>
  <c r="M135" i="14" a="1"/>
  <c r="M135" i="14" s="1"/>
  <c r="J135" i="14" a="1"/>
  <c r="J135" i="14" s="1"/>
  <c r="F135" i="14" a="1"/>
  <c r="F135" i="14" s="1"/>
  <c r="O134" i="14" a="1"/>
  <c r="O134" i="14" s="1"/>
  <c r="K134" i="14" a="1"/>
  <c r="K134" i="14" s="1"/>
  <c r="P133" i="14" a="1"/>
  <c r="P133" i="14" s="1"/>
  <c r="L133" i="14" a="1"/>
  <c r="L133" i="14" s="1"/>
  <c r="I133" i="14" a="1"/>
  <c r="I133" i="14" s="1"/>
  <c r="Q132" i="14" a="1"/>
  <c r="Q132" i="14" s="1"/>
  <c r="N132" i="14" a="1"/>
  <c r="N132" i="14" s="1"/>
  <c r="J132" i="14" a="1"/>
  <c r="J132" i="14" s="1"/>
  <c r="G132" i="14" a="1"/>
  <c r="G132" i="14" s="1"/>
  <c r="O131" i="14" a="1"/>
  <c r="O131" i="14" s="1"/>
  <c r="H131" i="14" a="1"/>
  <c r="H131" i="14" s="1"/>
  <c r="P130" i="14" a="1"/>
  <c r="P130" i="14" s="1"/>
  <c r="M130" i="14" a="1"/>
  <c r="M130" i="14" s="1"/>
  <c r="I130" i="14" a="1"/>
  <c r="I130" i="14" s="1"/>
  <c r="Q129" i="14" a="1"/>
  <c r="Q129" i="14" s="1"/>
  <c r="M129" i="14" a="1"/>
  <c r="M129" i="14" s="1"/>
  <c r="I129" i="14" a="1"/>
  <c r="I129" i="14" s="1"/>
  <c r="Q128" i="14" a="1"/>
  <c r="Q128" i="14" s="1"/>
  <c r="M128" i="14" a="1"/>
  <c r="M128" i="14" s="1"/>
  <c r="I128" i="14" a="1"/>
  <c r="I128" i="14" s="1"/>
  <c r="Q127" i="14" a="1"/>
  <c r="Q127" i="14" s="1"/>
  <c r="M127" i="14" a="1"/>
  <c r="M127" i="14" s="1"/>
  <c r="I127" i="14" a="1"/>
  <c r="I127" i="14" s="1"/>
  <c r="Q126" i="14" a="1"/>
  <c r="Q126" i="14" s="1"/>
  <c r="M126" i="14" a="1"/>
  <c r="M126" i="14" s="1"/>
  <c r="I126" i="14" a="1"/>
  <c r="I126" i="14" s="1"/>
  <c r="Q125" i="14" a="1"/>
  <c r="Q125" i="14" s="1"/>
  <c r="M125" i="14" a="1"/>
  <c r="M125" i="14" s="1"/>
  <c r="I125" i="14" a="1"/>
  <c r="I125" i="14" s="1"/>
  <c r="Q124" i="14" a="1"/>
  <c r="Q124" i="14" s="1"/>
  <c r="M124" i="14" a="1"/>
  <c r="M124" i="14" s="1"/>
  <c r="I124" i="14" a="1"/>
  <c r="I124" i="14" s="1"/>
  <c r="Q123" i="14" a="1"/>
  <c r="Q123" i="14" s="1"/>
  <c r="M123" i="14" a="1"/>
  <c r="M123" i="14" s="1"/>
  <c r="I123" i="14" a="1"/>
  <c r="I123" i="14" s="1"/>
  <c r="Q122" i="14" a="1"/>
  <c r="Q122" i="14" s="1"/>
  <c r="M122" i="14" a="1"/>
  <c r="M122" i="14" s="1"/>
  <c r="I122" i="14" a="1"/>
  <c r="I122" i="14" s="1"/>
  <c r="Q121" i="14" a="1"/>
  <c r="Q121" i="14" s="1"/>
  <c r="M121" i="14" a="1"/>
  <c r="M121" i="14" s="1"/>
  <c r="I121" i="14" a="1"/>
  <c r="I121" i="14" s="1"/>
  <c r="Q120" i="14" a="1"/>
  <c r="Q120" i="14" s="1"/>
  <c r="M120" i="14" a="1"/>
  <c r="M120" i="14" s="1"/>
  <c r="I120" i="14" a="1"/>
  <c r="I120" i="14" s="1"/>
  <c r="Q119" i="14" a="1"/>
  <c r="Q119" i="14" s="1"/>
  <c r="M119" i="14" a="1"/>
  <c r="M119" i="14" s="1"/>
  <c r="I119" i="14" a="1"/>
  <c r="I119" i="14" s="1"/>
  <c r="Q118" i="14" a="1"/>
  <c r="Q118" i="14" s="1"/>
  <c r="M118" i="14" a="1"/>
  <c r="M118" i="14" s="1"/>
  <c r="I118" i="14" a="1"/>
  <c r="I118" i="14" s="1"/>
  <c r="Q117" i="14" a="1"/>
  <c r="Q117" i="14" s="1"/>
  <c r="M117" i="14" a="1"/>
  <c r="M117" i="14" s="1"/>
  <c r="I117" i="14" a="1"/>
  <c r="I117" i="14" s="1"/>
  <c r="Q116" i="14" a="1"/>
  <c r="Q116" i="14" s="1"/>
  <c r="BM116" i="14" s="1"/>
  <c r="M116" i="14" a="1"/>
  <c r="M116" i="14" s="1"/>
  <c r="BI116" i="14" s="1"/>
  <c r="I116" i="14" a="1"/>
  <c r="I116" i="14" s="1"/>
  <c r="BE116" i="14" s="1"/>
  <c r="Q115" i="14" a="1"/>
  <c r="Q115" i="14" s="1"/>
  <c r="BM115" i="14" s="1"/>
  <c r="M115" i="14" a="1"/>
  <c r="M115" i="14" s="1"/>
  <c r="BI115" i="14" s="1"/>
  <c r="I115" i="14" a="1"/>
  <c r="I115" i="14" s="1"/>
  <c r="BE115" i="14" s="1"/>
  <c r="Q114" i="14" a="1"/>
  <c r="Q114" i="14" s="1"/>
  <c r="BM114" i="14" s="1"/>
  <c r="M114" i="14" a="1"/>
  <c r="M114" i="14" s="1"/>
  <c r="BI114" i="14" s="1"/>
  <c r="I114" i="14" a="1"/>
  <c r="I114" i="14" s="1"/>
  <c r="BE114" i="14" s="1"/>
  <c r="Q113" i="14" a="1"/>
  <c r="Q113" i="14" s="1"/>
  <c r="BM113" i="14" s="1"/>
  <c r="M113" i="14" a="1"/>
  <c r="M113" i="14" s="1"/>
  <c r="BI113" i="14" s="1"/>
  <c r="I113" i="14" a="1"/>
  <c r="I113" i="14" s="1"/>
  <c r="BE113" i="14" s="1"/>
  <c r="Q112" i="14" a="1"/>
  <c r="Q112" i="14" s="1"/>
  <c r="BM112" i="14" s="1"/>
  <c r="M112" i="14" a="1"/>
  <c r="M112" i="14" s="1"/>
  <c r="BI112" i="14" s="1"/>
  <c r="I112" i="14" a="1"/>
  <c r="I112" i="14" s="1"/>
  <c r="BE112" i="14" s="1"/>
  <c r="Q111" i="14" a="1"/>
  <c r="Q111" i="14" s="1"/>
  <c r="M111" i="14" a="1"/>
  <c r="M111" i="14" s="1"/>
  <c r="I111" i="14" a="1"/>
  <c r="I111" i="14" s="1"/>
  <c r="Q110" i="14" a="1"/>
  <c r="Q110" i="14" s="1"/>
  <c r="M110" i="14" a="1"/>
  <c r="M110" i="14" s="1"/>
  <c r="I110" i="14" a="1"/>
  <c r="I110" i="14" s="1"/>
  <c r="Q109" i="14" a="1"/>
  <c r="Q109" i="14" s="1"/>
  <c r="M109" i="14" a="1"/>
  <c r="M109" i="14" s="1"/>
  <c r="I109" i="14" a="1"/>
  <c r="I109" i="14" s="1"/>
  <c r="Q108" i="14" a="1"/>
  <c r="Q108" i="14" s="1"/>
  <c r="M108" i="14" a="1"/>
  <c r="M108" i="14" s="1"/>
  <c r="I108" i="14" a="1"/>
  <c r="I108" i="14" s="1"/>
  <c r="Q107" i="14" a="1"/>
  <c r="Q107" i="14" s="1"/>
  <c r="M107" i="14" a="1"/>
  <c r="M107" i="14" s="1"/>
  <c r="I107" i="14" a="1"/>
  <c r="I107" i="14" s="1"/>
  <c r="Q106" i="14" a="1"/>
  <c r="Q106" i="14" s="1"/>
  <c r="M106" i="14" a="1"/>
  <c r="M106" i="14" s="1"/>
  <c r="I106" i="14" a="1"/>
  <c r="I106" i="14" s="1"/>
  <c r="Q105" i="14" a="1"/>
  <c r="Q105" i="14" s="1"/>
  <c r="M105" i="14" a="1"/>
  <c r="M105" i="14" s="1"/>
  <c r="I105" i="14" a="1"/>
  <c r="I105" i="14" s="1"/>
  <c r="Q104" i="14" a="1"/>
  <c r="Q104" i="14" s="1"/>
  <c r="M104" i="14" a="1"/>
  <c r="M104" i="14" s="1"/>
  <c r="I104" i="14" a="1"/>
  <c r="I104" i="14" s="1"/>
  <c r="BE104" i="14" s="1"/>
  <c r="Q103" i="14" a="1"/>
  <c r="Q103" i="14" s="1"/>
  <c r="BM103" i="14" s="1"/>
  <c r="M103" i="14" a="1"/>
  <c r="M103" i="14" s="1"/>
  <c r="BI103" i="14" s="1"/>
  <c r="I103" i="14" a="1"/>
  <c r="I103" i="14" s="1"/>
  <c r="BE103" i="14" s="1"/>
  <c r="Q102" i="14" a="1"/>
  <c r="Q102" i="14" s="1"/>
  <c r="M102" i="14" a="1"/>
  <c r="M102" i="14" s="1"/>
  <c r="BI102" i="14" s="1"/>
  <c r="I102" i="14" a="1"/>
  <c r="I102" i="14" s="1"/>
  <c r="BE102" i="14" s="1"/>
  <c r="Q101" i="14" a="1"/>
  <c r="Q101" i="14" s="1"/>
  <c r="BM101" i="14" s="1"/>
  <c r="M101" i="14" a="1"/>
  <c r="M101" i="14" s="1"/>
  <c r="BI101" i="14" s="1"/>
  <c r="I101" i="14" a="1"/>
  <c r="I101" i="14" s="1"/>
  <c r="BE101" i="14" s="1"/>
  <c r="Q100" i="14" a="1"/>
  <c r="Q100" i="14" s="1"/>
  <c r="BM100" i="14" s="1"/>
  <c r="M100" i="14" a="1"/>
  <c r="M100" i="14" s="1"/>
  <c r="BI100" i="14" s="1"/>
  <c r="I100" i="14" a="1"/>
  <c r="I100" i="14" s="1"/>
  <c r="BE100" i="14" s="1"/>
  <c r="Q99" i="14" a="1"/>
  <c r="Q99" i="14" s="1"/>
  <c r="M99" i="14" a="1"/>
  <c r="M99" i="14" s="1"/>
  <c r="I99" i="14" a="1"/>
  <c r="I99" i="14" s="1"/>
  <c r="BE99" i="14" s="1"/>
  <c r="Q98" i="14" a="1"/>
  <c r="Q98" i="14" s="1"/>
  <c r="M98" i="14" a="1"/>
  <c r="M98" i="14" s="1"/>
  <c r="I98" i="14" a="1"/>
  <c r="I98" i="14" s="1"/>
  <c r="Q97" i="14" a="1"/>
  <c r="Q97" i="14" s="1"/>
  <c r="M97" i="14" a="1"/>
  <c r="M97" i="14" s="1"/>
  <c r="I97" i="14" a="1"/>
  <c r="I97" i="14" s="1"/>
  <c r="Q96" i="14" a="1"/>
  <c r="Q96" i="14" s="1"/>
  <c r="M96" i="14" a="1"/>
  <c r="M96" i="14" s="1"/>
  <c r="I96" i="14" a="1"/>
  <c r="I96" i="14" s="1"/>
  <c r="Q95" i="14" a="1"/>
  <c r="Q95" i="14" s="1"/>
  <c r="M95" i="14" a="1"/>
  <c r="M95" i="14" s="1"/>
  <c r="I95" i="14" a="1"/>
  <c r="I95" i="14" s="1"/>
  <c r="Q94" i="14" a="1"/>
  <c r="Q94" i="14" s="1"/>
  <c r="M94" i="14" a="1"/>
  <c r="M94" i="14" s="1"/>
  <c r="I94" i="14" a="1"/>
  <c r="I94" i="14" s="1"/>
  <c r="Q93" i="14" a="1"/>
  <c r="Q93" i="14" s="1"/>
  <c r="M93" i="14" a="1"/>
  <c r="M93" i="14" s="1"/>
  <c r="I93" i="14" a="1"/>
  <c r="I93" i="14" s="1"/>
  <c r="Q92" i="14" a="1"/>
  <c r="Q92" i="14" s="1"/>
  <c r="M92" i="14" a="1"/>
  <c r="M92" i="14" s="1"/>
  <c r="I92" i="14" a="1"/>
  <c r="I92" i="14" s="1"/>
  <c r="Q91" i="14" a="1"/>
  <c r="Q91" i="14" s="1"/>
  <c r="M91" i="14" a="1"/>
  <c r="M91" i="14" s="1"/>
  <c r="I91" i="14" a="1"/>
  <c r="I91" i="14" s="1"/>
  <c r="Q90" i="14" a="1"/>
  <c r="Q90" i="14" s="1"/>
  <c r="M90" i="14" a="1"/>
  <c r="M90" i="14" s="1"/>
  <c r="I90" i="14" a="1"/>
  <c r="I90" i="14" s="1"/>
  <c r="Q89" i="14" a="1"/>
  <c r="Q89" i="14" s="1"/>
  <c r="M89" i="14" a="1"/>
  <c r="M89" i="14" s="1"/>
  <c r="I89" i="14" a="1"/>
  <c r="I89" i="14" s="1"/>
  <c r="Q88" i="14" a="1"/>
  <c r="Q88" i="14" s="1"/>
  <c r="M88" i="14" a="1"/>
  <c r="M88" i="14" s="1"/>
  <c r="I88" i="14" a="1"/>
  <c r="I88" i="14" s="1"/>
  <c r="Q87" i="14" a="1"/>
  <c r="Q87" i="14" s="1"/>
  <c r="M87" i="14" a="1"/>
  <c r="M87" i="14" s="1"/>
  <c r="I87" i="14" a="1"/>
  <c r="I87" i="14" s="1"/>
  <c r="Q86" i="14" a="1"/>
  <c r="Q86" i="14" s="1"/>
  <c r="M86" i="14" a="1"/>
  <c r="M86" i="14" s="1"/>
  <c r="I86" i="14" a="1"/>
  <c r="I86" i="14" s="1"/>
  <c r="Q85" i="14" a="1"/>
  <c r="Q85" i="14" s="1"/>
  <c r="M85" i="14" a="1"/>
  <c r="M85" i="14" s="1"/>
  <c r="I85" i="14" a="1"/>
  <c r="I85" i="14" s="1"/>
  <c r="Q84" i="14" a="1"/>
  <c r="Q84" i="14" s="1"/>
  <c r="M84" i="14" a="1"/>
  <c r="M84" i="14" s="1"/>
  <c r="I84" i="14" a="1"/>
  <c r="I84" i="14" s="1"/>
  <c r="Q83" i="14" a="1"/>
  <c r="Q83" i="14" s="1"/>
  <c r="M83" i="14" a="1"/>
  <c r="M83" i="14" s="1"/>
  <c r="I83" i="14" a="1"/>
  <c r="I83" i="14" s="1"/>
  <c r="Q82" i="14" a="1"/>
  <c r="Q82" i="14" s="1"/>
  <c r="M82" i="14" a="1"/>
  <c r="M82" i="14" s="1"/>
  <c r="I82" i="14" a="1"/>
  <c r="I82" i="14" s="1"/>
  <c r="Q81" i="14" a="1"/>
  <c r="Q81" i="14" s="1"/>
  <c r="M81" i="14" a="1"/>
  <c r="M81" i="14" s="1"/>
  <c r="I81" i="14" a="1"/>
  <c r="I81" i="14" s="1"/>
  <c r="Q80" i="14" a="1"/>
  <c r="Q80" i="14" s="1"/>
  <c r="M80" i="14" a="1"/>
  <c r="M80" i="14" s="1"/>
  <c r="BI80" i="14" s="1"/>
  <c r="I80" i="14" a="1"/>
  <c r="I80" i="14" s="1"/>
  <c r="BE80" i="14" s="1"/>
  <c r="Q79" i="14" a="1"/>
  <c r="Q79" i="14" s="1"/>
  <c r="BM79" i="14" s="1"/>
  <c r="M79" i="14" a="1"/>
  <c r="M79" i="14" s="1"/>
  <c r="BI79" i="14" s="1"/>
  <c r="I79" i="14" a="1"/>
  <c r="I79" i="14" s="1"/>
  <c r="BE79" i="14" s="1"/>
  <c r="Q78" i="14" a="1"/>
  <c r="Q78" i="14" s="1"/>
  <c r="M78" i="14" a="1"/>
  <c r="M78" i="14" s="1"/>
  <c r="I78" i="14" a="1"/>
  <c r="I78" i="14" s="1"/>
  <c r="BE78" i="14" s="1"/>
  <c r="Q77" i="14" a="1"/>
  <c r="Q77" i="14" s="1"/>
  <c r="BM77" i="14" s="1"/>
  <c r="M77" i="14" a="1"/>
  <c r="M77" i="14" s="1"/>
  <c r="BI77" i="14" s="1"/>
  <c r="I77" i="14" a="1"/>
  <c r="I77" i="14" s="1"/>
  <c r="BE77" i="14" s="1"/>
  <c r="Q76" i="14" a="1"/>
  <c r="Q76" i="14" s="1"/>
  <c r="BM76" i="14" s="1"/>
  <c r="M76" i="14" a="1"/>
  <c r="M76" i="14" s="1"/>
  <c r="BI76" i="14" s="1"/>
  <c r="I76" i="14" a="1"/>
  <c r="I76" i="14" s="1"/>
  <c r="BE76" i="14" s="1"/>
  <c r="Q75" i="14" a="1"/>
  <c r="Q75" i="14" s="1"/>
  <c r="M75" i="14" a="1"/>
  <c r="M75" i="14" s="1"/>
  <c r="I75" i="14" a="1"/>
  <c r="I75" i="14" s="1"/>
  <c r="BE75" i="14" s="1"/>
  <c r="Q74" i="14" a="1"/>
  <c r="Q74" i="14" s="1"/>
  <c r="M74" i="14" a="1"/>
  <c r="M74" i="14" s="1"/>
  <c r="I74" i="14" a="1"/>
  <c r="I74" i="14" s="1"/>
  <c r="Q73" i="14" a="1"/>
  <c r="Q73" i="14" s="1"/>
  <c r="M73" i="14" a="1"/>
  <c r="M73" i="14" s="1"/>
  <c r="I73" i="14" a="1"/>
  <c r="I73" i="14" s="1"/>
  <c r="Q72" i="14" a="1"/>
  <c r="Q72" i="14" s="1"/>
  <c r="M72" i="14" a="1"/>
  <c r="M72" i="14" s="1"/>
  <c r="I72" i="14" a="1"/>
  <c r="I72" i="14" s="1"/>
  <c r="Q71" i="14" a="1"/>
  <c r="Q71" i="14" s="1"/>
  <c r="M71" i="14" a="1"/>
  <c r="M71" i="14" s="1"/>
  <c r="I71" i="14" a="1"/>
  <c r="I71" i="14" s="1"/>
  <c r="Q70" i="14" a="1"/>
  <c r="Q70" i="14" s="1"/>
  <c r="M70" i="14" a="1"/>
  <c r="M70" i="14" s="1"/>
  <c r="I70" i="14" a="1"/>
  <c r="I70" i="14" s="1"/>
  <c r="Q69" i="14" a="1"/>
  <c r="Q69" i="14" s="1"/>
  <c r="M69" i="14" a="1"/>
  <c r="M69" i="14" s="1"/>
  <c r="I69" i="14" a="1"/>
  <c r="I69" i="14" s="1"/>
  <c r="Q68" i="14" a="1"/>
  <c r="Q68" i="14" s="1"/>
  <c r="BM68" i="14" s="1"/>
  <c r="M68" i="14" a="1"/>
  <c r="M68" i="14" s="1"/>
  <c r="BI68" i="14" s="1"/>
  <c r="I68" i="14" a="1"/>
  <c r="I68" i="14" s="1"/>
  <c r="BE68" i="14" s="1"/>
  <c r="Q67" i="14" a="1"/>
  <c r="Q67" i="14" s="1"/>
  <c r="BM67" i="14" s="1"/>
  <c r="M67" i="14" a="1"/>
  <c r="M67" i="14" s="1"/>
  <c r="BI67" i="14" s="1"/>
  <c r="I67" i="14" a="1"/>
  <c r="I67" i="14" s="1"/>
  <c r="BE67" i="14" s="1"/>
  <c r="Q66" i="14" a="1"/>
  <c r="Q66" i="14" s="1"/>
  <c r="BM66" i="14" s="1"/>
  <c r="M66" i="14" a="1"/>
  <c r="M66" i="14" s="1"/>
  <c r="BI66" i="14" s="1"/>
  <c r="I66" i="14" a="1"/>
  <c r="I66" i="14" s="1"/>
  <c r="BE66" i="14" s="1"/>
  <c r="Q65" i="14" a="1"/>
  <c r="Q65" i="14" s="1"/>
  <c r="BM65" i="14" s="1"/>
  <c r="M65" i="14" a="1"/>
  <c r="M65" i="14" s="1"/>
  <c r="BI65" i="14" s="1"/>
  <c r="I65" i="14" a="1"/>
  <c r="I65" i="14" s="1"/>
  <c r="BE65" i="14" s="1"/>
  <c r="Q64" i="14" a="1"/>
  <c r="Q64" i="14" s="1"/>
  <c r="BM64" i="14" s="1"/>
  <c r="M64" i="14" a="1"/>
  <c r="M64" i="14" s="1"/>
  <c r="BI64" i="14" s="1"/>
  <c r="I64" i="14" a="1"/>
  <c r="I64" i="14" s="1"/>
  <c r="BE64" i="14" s="1"/>
  <c r="Q63" i="14" a="1"/>
  <c r="Q63" i="14" s="1"/>
  <c r="BM63" i="14" s="1"/>
  <c r="M63" i="14" a="1"/>
  <c r="M63" i="14" s="1"/>
  <c r="BI63" i="14" s="1"/>
  <c r="I63" i="14" a="1"/>
  <c r="I63" i="14" s="1"/>
  <c r="BE63" i="14" s="1"/>
  <c r="Q62" i="14" a="1"/>
  <c r="Q62" i="14" s="1"/>
  <c r="M62" i="14" a="1"/>
  <c r="M62" i="14" s="1"/>
  <c r="I62" i="14" a="1"/>
  <c r="I62" i="14" s="1"/>
  <c r="Q61" i="14" a="1"/>
  <c r="Q61" i="14" s="1"/>
  <c r="M61" i="14" a="1"/>
  <c r="M61" i="14" s="1"/>
  <c r="I61" i="14" a="1"/>
  <c r="I61" i="14" s="1"/>
  <c r="Q60" i="14" a="1"/>
  <c r="Q60" i="14" s="1"/>
  <c r="M60" i="14" a="1"/>
  <c r="M60" i="14" s="1"/>
  <c r="I60" i="14" a="1"/>
  <c r="I60" i="14" s="1"/>
  <c r="Q59" i="14" a="1"/>
  <c r="Q59" i="14" s="1"/>
  <c r="M59" i="14" a="1"/>
  <c r="M59" i="14" s="1"/>
  <c r="I59" i="14" a="1"/>
  <c r="I59" i="14" s="1"/>
  <c r="Q58" i="14" a="1"/>
  <c r="Q58" i="14" s="1"/>
  <c r="M58" i="14" a="1"/>
  <c r="M58" i="14" s="1"/>
  <c r="I58" i="14" a="1"/>
  <c r="I58" i="14" s="1"/>
  <c r="Q57" i="14" a="1"/>
  <c r="Q57" i="14" s="1"/>
  <c r="M57" i="14" a="1"/>
  <c r="M57" i="14" s="1"/>
  <c r="I57" i="14" a="1"/>
  <c r="I57" i="14" s="1"/>
  <c r="Q56" i="14" a="1"/>
  <c r="Q56" i="14" s="1"/>
  <c r="BM56" i="14" s="1"/>
  <c r="M56" i="14" a="1"/>
  <c r="M56" i="14" s="1"/>
  <c r="BI56" i="14" s="1"/>
  <c r="I56" i="14" a="1"/>
  <c r="I56" i="14" s="1"/>
  <c r="BE56" i="14" s="1"/>
  <c r="Q55" i="14" a="1"/>
  <c r="Q55" i="14" s="1"/>
  <c r="BM55" i="14" s="1"/>
  <c r="M55" i="14" a="1"/>
  <c r="M55" i="14" s="1"/>
  <c r="BI55" i="14" s="1"/>
  <c r="I55" i="14" a="1"/>
  <c r="I55" i="14" s="1"/>
  <c r="BE55" i="14" s="1"/>
  <c r="Q54" i="14" a="1"/>
  <c r="Q54" i="14" s="1"/>
  <c r="BM54" i="14" s="1"/>
  <c r="M54" i="14" a="1"/>
  <c r="M54" i="14" s="1"/>
  <c r="BI54" i="14" s="1"/>
  <c r="I54" i="14" a="1"/>
  <c r="I54" i="14" s="1"/>
  <c r="BE54" i="14" s="1"/>
  <c r="Q53" i="14" a="1"/>
  <c r="Q53" i="14" s="1"/>
  <c r="BM53" i="14" s="1"/>
  <c r="M53" i="14" a="1"/>
  <c r="M53" i="14" s="1"/>
  <c r="BI53" i="14" s="1"/>
  <c r="I53" i="14" a="1"/>
  <c r="I53" i="14" s="1"/>
  <c r="BE53" i="14" s="1"/>
  <c r="Q52" i="14" a="1"/>
  <c r="Q52" i="14" s="1"/>
  <c r="BM52" i="14" s="1"/>
  <c r="M52" i="14" a="1"/>
  <c r="M52" i="14" s="1"/>
  <c r="BI52" i="14" s="1"/>
  <c r="I52" i="14" a="1"/>
  <c r="I52" i="14" s="1"/>
  <c r="BE52" i="14" s="1"/>
  <c r="Q51" i="14" a="1"/>
  <c r="Q51" i="14" s="1"/>
  <c r="BM51" i="14" s="1"/>
  <c r="M51" i="14" a="1"/>
  <c r="M51" i="14" s="1"/>
  <c r="BI51" i="14" s="1"/>
  <c r="I51" i="14" a="1"/>
  <c r="I51" i="14" s="1"/>
  <c r="BE51" i="14" s="1"/>
  <c r="Q50" i="14" a="1"/>
  <c r="Q50" i="14" s="1"/>
  <c r="BM50" i="14" s="1"/>
  <c r="M50" i="14" a="1"/>
  <c r="M50" i="14" s="1"/>
  <c r="BI50" i="14" s="1"/>
  <c r="I50" i="14" a="1"/>
  <c r="I50" i="14" s="1"/>
  <c r="BE50" i="14" s="1"/>
  <c r="Q49" i="14" a="1"/>
  <c r="Q49" i="14" s="1"/>
  <c r="BM49" i="14" s="1"/>
  <c r="M49" i="14" a="1"/>
  <c r="M49" i="14" s="1"/>
  <c r="BI49" i="14" s="1"/>
  <c r="I49" i="14" a="1"/>
  <c r="I49" i="14" s="1"/>
  <c r="BE49" i="14" s="1"/>
  <c r="Q48" i="14" a="1"/>
  <c r="Q48" i="14" s="1"/>
  <c r="BM48" i="14" s="1"/>
  <c r="M48" i="14" a="1"/>
  <c r="M48" i="14" s="1"/>
  <c r="BI48" i="14" s="1"/>
  <c r="I48" i="14" a="1"/>
  <c r="I48" i="14" s="1"/>
  <c r="BE48" i="14" s="1"/>
  <c r="Q47" i="14" a="1"/>
  <c r="Q47" i="14" s="1"/>
  <c r="BM47" i="14" s="1"/>
  <c r="M47" i="14" a="1"/>
  <c r="M47" i="14" s="1"/>
  <c r="BI47" i="14" s="1"/>
  <c r="I47" i="14" a="1"/>
  <c r="I47" i="14" s="1"/>
  <c r="BE47" i="14" s="1"/>
  <c r="Q46" i="14" a="1"/>
  <c r="Q46" i="14" s="1"/>
  <c r="BM46" i="14" s="1"/>
  <c r="M46" i="14" a="1"/>
  <c r="M46" i="14" s="1"/>
  <c r="BI46" i="14" s="1"/>
  <c r="I46" i="14" a="1"/>
  <c r="I46" i="14" s="1"/>
  <c r="BE46" i="14" s="1"/>
  <c r="Q45" i="14" a="1"/>
  <c r="Q45" i="14" s="1"/>
  <c r="BM45" i="14" s="1"/>
  <c r="M45" i="14" a="1"/>
  <c r="M45" i="14" s="1"/>
  <c r="BI45" i="14" s="1"/>
  <c r="I45" i="14" a="1"/>
  <c r="I45" i="14" s="1"/>
  <c r="BE45" i="14" s="1"/>
  <c r="Q44" i="14" a="1"/>
  <c r="Q44" i="14" s="1"/>
  <c r="M44" i="14" a="1"/>
  <c r="M44" i="14" s="1"/>
  <c r="I44" i="14" a="1"/>
  <c r="I44" i="14" s="1"/>
  <c r="Q43" i="14" a="1"/>
  <c r="Q43" i="14" s="1"/>
  <c r="M43" i="14" a="1"/>
  <c r="M43" i="14" s="1"/>
  <c r="I43" i="14" a="1"/>
  <c r="I43" i="14" s="1"/>
  <c r="Q42" i="14" a="1"/>
  <c r="Q42" i="14" s="1"/>
  <c r="M42" i="14" a="1"/>
  <c r="M42" i="14" s="1"/>
  <c r="I42" i="14" a="1"/>
  <c r="I42" i="14" s="1"/>
  <c r="Q41" i="14" a="1"/>
  <c r="Q41" i="14" s="1"/>
  <c r="M41" i="14" a="1"/>
  <c r="M41" i="14" s="1"/>
  <c r="I41" i="14" a="1"/>
  <c r="I41" i="14" s="1"/>
  <c r="Q40" i="14" a="1"/>
  <c r="Q40" i="14" s="1"/>
  <c r="M40" i="14" a="1"/>
  <c r="M40" i="14" s="1"/>
  <c r="I40" i="14" a="1"/>
  <c r="I40" i="14" s="1"/>
  <c r="J39" i="14" a="1"/>
  <c r="J39" i="14" s="1"/>
  <c r="N39" i="14" a="1"/>
  <c r="N39" i="14" s="1"/>
  <c r="F39" i="14" a="1"/>
  <c r="F39" i="14" s="1"/>
  <c r="G182" i="14" a="1"/>
  <c r="G182" i="14" s="1"/>
  <c r="BC182" i="14" s="1"/>
  <c r="J180" i="14" a="1"/>
  <c r="J180" i="14" s="1"/>
  <c r="BF180" i="14" s="1"/>
  <c r="F180" i="14" a="1"/>
  <c r="F180" i="14" s="1"/>
  <c r="BB180" i="14" s="1"/>
  <c r="K179" i="14" a="1"/>
  <c r="K179" i="14" s="1"/>
  <c r="BG179" i="14" s="1"/>
  <c r="H179" i="14" a="1"/>
  <c r="H179" i="14" s="1"/>
  <c r="BD179" i="14" s="1"/>
  <c r="Q178" i="14" a="1"/>
  <c r="Q178" i="14" s="1"/>
  <c r="BM178" i="14" s="1"/>
  <c r="M178" i="14" a="1"/>
  <c r="M178" i="14" s="1"/>
  <c r="BI178" i="14" s="1"/>
  <c r="J178" i="14" a="1"/>
  <c r="J178" i="14" s="1"/>
  <c r="BF178" i="14" s="1"/>
  <c r="F178" i="14" a="1"/>
  <c r="F178" i="14" s="1"/>
  <c r="BB178" i="14" s="1"/>
  <c r="O177" i="14" a="1"/>
  <c r="O177" i="14" s="1"/>
  <c r="BK177" i="14" s="1"/>
  <c r="K177" i="14" a="1"/>
  <c r="K177" i="14" s="1"/>
  <c r="BG177" i="14" s="1"/>
  <c r="P176" i="14" a="1"/>
  <c r="P176" i="14" s="1"/>
  <c r="L176" i="14" a="1"/>
  <c r="L176" i="14" s="1"/>
  <c r="H176" i="14" a="1"/>
  <c r="H176" i="14" s="1"/>
  <c r="P175" i="14" a="1"/>
  <c r="P175" i="14" s="1"/>
  <c r="L175" i="14" a="1"/>
  <c r="L175" i="14" s="1"/>
  <c r="H175" i="14" a="1"/>
  <c r="H175" i="14" s="1"/>
  <c r="P174" i="14" a="1"/>
  <c r="P174" i="14" s="1"/>
  <c r="M174" i="14" a="1"/>
  <c r="M174" i="14" s="1"/>
  <c r="I174" i="14" a="1"/>
  <c r="I174" i="14" s="1"/>
  <c r="F174" i="14" a="1"/>
  <c r="F174" i="14" s="1"/>
  <c r="N173" i="14" a="1"/>
  <c r="N173" i="14" s="1"/>
  <c r="K173" i="14" a="1"/>
  <c r="K173" i="14" s="1"/>
  <c r="G173" i="14" a="1"/>
  <c r="G173" i="14" s="1"/>
  <c r="L172" i="14" a="1"/>
  <c r="L172" i="14" s="1"/>
  <c r="H172" i="14" a="1"/>
  <c r="H172" i="14" s="1"/>
  <c r="Q171" i="14" a="1"/>
  <c r="Q171" i="14" s="1"/>
  <c r="M171" i="14" a="1"/>
  <c r="M171" i="14" s="1"/>
  <c r="J171" i="14" a="1"/>
  <c r="J171" i="14" s="1"/>
  <c r="F171" i="14" a="1"/>
  <c r="F171" i="14" s="1"/>
  <c r="O170" i="14" a="1"/>
  <c r="O170" i="14" s="1"/>
  <c r="BK170" i="14" s="1"/>
  <c r="K170" i="14" a="1"/>
  <c r="K170" i="14" s="1"/>
  <c r="BG170" i="14" s="1"/>
  <c r="P169" i="14" a="1"/>
  <c r="P169" i="14" s="1"/>
  <c r="BL169" i="14" s="1"/>
  <c r="L169" i="14" a="1"/>
  <c r="L169" i="14" s="1"/>
  <c r="BH169" i="14" s="1"/>
  <c r="I169" i="14" a="1"/>
  <c r="I169" i="14" s="1"/>
  <c r="BE169" i="14" s="1"/>
  <c r="Q168" i="14" a="1"/>
  <c r="Q168" i="14" s="1"/>
  <c r="BM168" i="14" s="1"/>
  <c r="N168" i="14" a="1"/>
  <c r="N168" i="14" s="1"/>
  <c r="BJ168" i="14" s="1"/>
  <c r="J168" i="14" a="1"/>
  <c r="J168" i="14" s="1"/>
  <c r="BF168" i="14" s="1"/>
  <c r="G168" i="14" a="1"/>
  <c r="G168" i="14" s="1"/>
  <c r="BC168" i="14" s="1"/>
  <c r="O167" i="14" a="1"/>
  <c r="O167" i="14" s="1"/>
  <c r="BK167" i="14" s="1"/>
  <c r="I167" i="14" a="1"/>
  <c r="I167" i="14" s="1"/>
  <c r="BE167" i="14" s="1"/>
  <c r="Q166" i="14" a="1"/>
  <c r="Q166" i="14" s="1"/>
  <c r="BM166" i="14" s="1"/>
  <c r="N166" i="14" a="1"/>
  <c r="N166" i="14" s="1"/>
  <c r="BJ166" i="14" s="1"/>
  <c r="K166" i="14" a="1"/>
  <c r="K166" i="14" s="1"/>
  <c r="BG166" i="14" s="1"/>
  <c r="P165" i="14" a="1"/>
  <c r="P165" i="14" s="1"/>
  <c r="BL165" i="14" s="1"/>
  <c r="L165" i="14" a="1"/>
  <c r="L165" i="14" s="1"/>
  <c r="BH165" i="14" s="1"/>
  <c r="I165" i="14" a="1"/>
  <c r="I165" i="14" s="1"/>
  <c r="BE165" i="14" s="1"/>
  <c r="Q164" i="14" a="1"/>
  <c r="Q164" i="14" s="1"/>
  <c r="BM164" i="14" s="1"/>
  <c r="N164" i="14" a="1"/>
  <c r="N164" i="14" s="1"/>
  <c r="BJ164" i="14" s="1"/>
  <c r="J164" i="14" a="1"/>
  <c r="J164" i="14" s="1"/>
  <c r="BF164" i="14" s="1"/>
  <c r="F164" i="14" a="1"/>
  <c r="F164" i="14" s="1"/>
  <c r="BB164" i="14" s="1"/>
  <c r="O163" i="14" a="1"/>
  <c r="O163" i="14" s="1"/>
  <c r="BK163" i="14" s="1"/>
  <c r="K163" i="14" a="1"/>
  <c r="K163" i="14" s="1"/>
  <c r="BG163" i="14" s="1"/>
  <c r="H163" i="14" a="1"/>
  <c r="H163" i="14" s="1"/>
  <c r="BD163" i="14" s="1"/>
  <c r="P162" i="14" a="1"/>
  <c r="P162" i="14" s="1"/>
  <c r="BL162" i="14" s="1"/>
  <c r="M162" i="14" a="1"/>
  <c r="M162" i="14" s="1"/>
  <c r="BI162" i="14" s="1"/>
  <c r="I162" i="14" a="1"/>
  <c r="I162" i="14" s="1"/>
  <c r="BE162" i="14" s="1"/>
  <c r="N161" i="14" a="1"/>
  <c r="N161" i="14" s="1"/>
  <c r="BJ161" i="14" s="1"/>
  <c r="J161" i="14" a="1"/>
  <c r="J161" i="14" s="1"/>
  <c r="BF161" i="14" s="1"/>
  <c r="F161" i="14" a="1"/>
  <c r="F161" i="14" s="1"/>
  <c r="BB161" i="14" s="1"/>
  <c r="N160" i="14" a="1"/>
  <c r="N160" i="14" s="1"/>
  <c r="BJ160" i="14" s="1"/>
  <c r="J160" i="14" a="1"/>
  <c r="J160" i="14" s="1"/>
  <c r="BF160" i="14" s="1"/>
  <c r="F160" i="14" a="1"/>
  <c r="F160" i="14" s="1"/>
  <c r="BB160" i="14" s="1"/>
  <c r="O159" i="14" a="1"/>
  <c r="O159" i="14" s="1"/>
  <c r="BK159" i="14" s="1"/>
  <c r="K159" i="14" a="1"/>
  <c r="K159" i="14" s="1"/>
  <c r="BG159" i="14" s="1"/>
  <c r="H159" i="14" a="1"/>
  <c r="H159" i="14" s="1"/>
  <c r="BD159" i="14" s="1"/>
  <c r="P158" i="14" a="1"/>
  <c r="P158" i="14" s="1"/>
  <c r="M158" i="14" a="1"/>
  <c r="M158" i="14" s="1"/>
  <c r="I158" i="14" a="1"/>
  <c r="I158" i="14" s="1"/>
  <c r="N157" i="14" a="1"/>
  <c r="N157" i="14" s="1"/>
  <c r="J157" i="14" a="1"/>
  <c r="J157" i="14" s="1"/>
  <c r="G157" i="14" a="1"/>
  <c r="G157" i="14" s="1"/>
  <c r="O156" i="14" a="1"/>
  <c r="O156" i="14" s="1"/>
  <c r="L156" i="14" a="1"/>
  <c r="L156" i="14" s="1"/>
  <c r="H156" i="14" a="1"/>
  <c r="H156" i="14" s="1"/>
  <c r="Q155" i="14" a="1"/>
  <c r="Q155" i="14" s="1"/>
  <c r="M155" i="14" a="1"/>
  <c r="M155" i="14" s="1"/>
  <c r="F155" i="14" a="1"/>
  <c r="F155" i="14" s="1"/>
  <c r="N154" i="14" a="1"/>
  <c r="N154" i="14" s="1"/>
  <c r="K154" i="14" a="1"/>
  <c r="K154" i="14" s="1"/>
  <c r="G154" i="14" a="1"/>
  <c r="G154" i="14" s="1"/>
  <c r="P153" i="14" a="1"/>
  <c r="P153" i="14" s="1"/>
  <c r="L153" i="14" a="1"/>
  <c r="L153" i="14" s="1"/>
  <c r="I153" i="14" a="1"/>
  <c r="I153" i="14" s="1"/>
  <c r="Q152" i="14" a="1"/>
  <c r="Q152" i="14" s="1"/>
  <c r="N152" i="14" a="1"/>
  <c r="N152" i="14" s="1"/>
  <c r="K152" i="14" a="1"/>
  <c r="K152" i="14" s="1"/>
  <c r="Q151" i="14" a="1"/>
  <c r="Q151" i="14" s="1"/>
  <c r="M151" i="14" a="1"/>
  <c r="M151" i="14" s="1"/>
  <c r="F151" i="14" a="1"/>
  <c r="F151" i="14" s="1"/>
  <c r="N150" i="14" a="1"/>
  <c r="N150" i="14" s="1"/>
  <c r="K150" i="14" a="1"/>
  <c r="K150" i="14" s="1"/>
  <c r="G150" i="14" a="1"/>
  <c r="G150" i="14" s="1"/>
  <c r="P149" i="14" a="1"/>
  <c r="P149" i="14" s="1"/>
  <c r="L149" i="14" a="1"/>
  <c r="L149" i="14" s="1"/>
  <c r="I149" i="14" a="1"/>
  <c r="I149" i="14" s="1"/>
  <c r="Q148" i="14" a="1"/>
  <c r="Q148" i="14" s="1"/>
  <c r="J148" i="14" a="1"/>
  <c r="J148" i="14" s="1"/>
  <c r="F148" i="14" a="1"/>
  <c r="F148" i="14" s="1"/>
  <c r="O147" i="14" a="1"/>
  <c r="O147" i="14" s="1"/>
  <c r="K147" i="14" a="1"/>
  <c r="K147" i="14" s="1"/>
  <c r="H147" i="14" a="1"/>
  <c r="H147" i="14" s="1"/>
  <c r="P146" i="14" a="1"/>
  <c r="P146" i="14" s="1"/>
  <c r="L146" i="14" a="1"/>
  <c r="L146" i="14" s="1"/>
  <c r="H146" i="14" a="1"/>
  <c r="H146" i="14" s="1"/>
  <c r="Q145" i="14" a="1"/>
  <c r="Q145" i="14" s="1"/>
  <c r="M145" i="14" a="1"/>
  <c r="M145" i="14" s="1"/>
  <c r="J145" i="14" a="1"/>
  <c r="J145" i="14" s="1"/>
  <c r="F145" i="14" a="1"/>
  <c r="F145" i="14" s="1"/>
  <c r="O144" i="14" a="1"/>
  <c r="O144" i="14" s="1"/>
  <c r="K144" i="14" a="1"/>
  <c r="K144" i="14" s="1"/>
  <c r="P143" i="14" a="1"/>
  <c r="P143" i="14" s="1"/>
  <c r="L143" i="14" a="1"/>
  <c r="L143" i="14" s="1"/>
  <c r="I143" i="14" a="1"/>
  <c r="I143" i="14" s="1"/>
  <c r="Q142" i="14" a="1"/>
  <c r="Q142" i="14" s="1"/>
  <c r="N142" i="14" a="1"/>
  <c r="N142" i="14" s="1"/>
  <c r="K142" i="14" a="1"/>
  <c r="K142" i="14" s="1"/>
  <c r="Q141" i="14" a="1"/>
  <c r="Q141" i="14" s="1"/>
  <c r="M141" i="14" a="1"/>
  <c r="M141" i="14" s="1"/>
  <c r="J141" i="14" a="1"/>
  <c r="J141" i="14" s="1"/>
  <c r="G141" i="14" a="1"/>
  <c r="G141" i="14" s="1"/>
  <c r="M140" i="14" a="1"/>
  <c r="M140" i="14" s="1"/>
  <c r="I140" i="14" a="1"/>
  <c r="I140" i="14" s="1"/>
  <c r="N139" i="14" a="1"/>
  <c r="N139" i="14" s="1"/>
  <c r="J139" i="14" a="1"/>
  <c r="J139" i="14" s="1"/>
  <c r="G139" i="14" a="1"/>
  <c r="G139" i="14" s="1"/>
  <c r="O138" i="14" a="1"/>
  <c r="O138" i="14" s="1"/>
  <c r="L138" i="14" a="1"/>
  <c r="L138" i="14" s="1"/>
  <c r="H138" i="14" a="1"/>
  <c r="H138" i="14" s="1"/>
  <c r="Q137" i="14" a="1"/>
  <c r="Q137" i="14" s="1"/>
  <c r="M137" i="14" a="1"/>
  <c r="M137" i="14" s="1"/>
  <c r="J137" i="14" a="1"/>
  <c r="J137" i="14" s="1"/>
  <c r="F137" i="14" a="1"/>
  <c r="F137" i="14" s="1"/>
  <c r="O136" i="14" a="1"/>
  <c r="O136" i="14" s="1"/>
  <c r="K136" i="14" a="1"/>
  <c r="K136" i="14" s="1"/>
  <c r="P135" i="14" a="1"/>
  <c r="P135" i="14" s="1"/>
  <c r="L135" i="14" a="1"/>
  <c r="L135" i="14" s="1"/>
  <c r="I135" i="14" a="1"/>
  <c r="I135" i="14" s="1"/>
  <c r="Q134" i="14" a="1"/>
  <c r="Q134" i="14" s="1"/>
  <c r="N134" i="14" a="1"/>
  <c r="N134" i="14" s="1"/>
  <c r="J134" i="14" a="1"/>
  <c r="J134" i="14" s="1"/>
  <c r="G134" i="14" a="1"/>
  <c r="G134" i="14" s="1"/>
  <c r="O133" i="14" a="1"/>
  <c r="O133" i="14" s="1"/>
  <c r="H133" i="14" a="1"/>
  <c r="H133" i="14" s="1"/>
  <c r="P132" i="14" a="1"/>
  <c r="P132" i="14" s="1"/>
  <c r="M132" i="14" a="1"/>
  <c r="M132" i="14" s="1"/>
  <c r="I132" i="14" a="1"/>
  <c r="I132" i="14" s="1"/>
  <c r="F132" i="14" a="1"/>
  <c r="F132" i="14" s="1"/>
  <c r="N131" i="14" a="1"/>
  <c r="N131" i="14" s="1"/>
  <c r="K131" i="14" a="1"/>
  <c r="K131" i="14" s="1"/>
  <c r="G131" i="14" a="1"/>
  <c r="G131" i="14" s="1"/>
  <c r="L130" i="14" a="1"/>
  <c r="L130" i="14" s="1"/>
  <c r="H130" i="14" a="1"/>
  <c r="H130" i="14" s="1"/>
  <c r="P129" i="14" a="1"/>
  <c r="P129" i="14" s="1"/>
  <c r="L129" i="14" a="1"/>
  <c r="L129" i="14" s="1"/>
  <c r="H129" i="14" a="1"/>
  <c r="H129" i="14" s="1"/>
  <c r="P128" i="14" a="1"/>
  <c r="P128" i="14" s="1"/>
  <c r="L128" i="14" a="1"/>
  <c r="L128" i="14" s="1"/>
  <c r="H128" i="14" a="1"/>
  <c r="H128" i="14" s="1"/>
  <c r="P127" i="14" a="1"/>
  <c r="P127" i="14" s="1"/>
  <c r="L127" i="14" a="1"/>
  <c r="L127" i="14" s="1"/>
  <c r="H127" i="14" a="1"/>
  <c r="H127" i="14" s="1"/>
  <c r="P126" i="14" a="1"/>
  <c r="P126" i="14" s="1"/>
  <c r="L126" i="14" a="1"/>
  <c r="L126" i="14" s="1"/>
  <c r="H126" i="14" a="1"/>
  <c r="H126" i="14" s="1"/>
  <c r="P125" i="14" a="1"/>
  <c r="P125" i="14" s="1"/>
  <c r="L125" i="14" a="1"/>
  <c r="L125" i="14" s="1"/>
  <c r="H125" i="14" a="1"/>
  <c r="H125" i="14" s="1"/>
  <c r="P124" i="14" a="1"/>
  <c r="P124" i="14" s="1"/>
  <c r="L124" i="14" a="1"/>
  <c r="L124" i="14" s="1"/>
  <c r="H124" i="14" a="1"/>
  <c r="H124" i="14" s="1"/>
  <c r="P123" i="14" a="1"/>
  <c r="P123" i="14" s="1"/>
  <c r="L123" i="14" a="1"/>
  <c r="L123" i="14" s="1"/>
  <c r="H123" i="14" a="1"/>
  <c r="H123" i="14" s="1"/>
  <c r="P122" i="14" a="1"/>
  <c r="P122" i="14" s="1"/>
  <c r="L122" i="14" a="1"/>
  <c r="L122" i="14" s="1"/>
  <c r="H122" i="14" a="1"/>
  <c r="H122" i="14" s="1"/>
  <c r="P121" i="14" a="1"/>
  <c r="P121" i="14" s="1"/>
  <c r="L121" i="14" a="1"/>
  <c r="L121" i="14" s="1"/>
  <c r="H121" i="14" a="1"/>
  <c r="H121" i="14" s="1"/>
  <c r="P120" i="14" a="1"/>
  <c r="P120" i="14" s="1"/>
  <c r="L120" i="14" a="1"/>
  <c r="L120" i="14" s="1"/>
  <c r="H120" i="14" a="1"/>
  <c r="H120" i="14" s="1"/>
  <c r="P119" i="14" a="1"/>
  <c r="P119" i="14" s="1"/>
  <c r="L119" i="14" a="1"/>
  <c r="L119" i="14" s="1"/>
  <c r="H119" i="14" a="1"/>
  <c r="H119" i="14" s="1"/>
  <c r="P118" i="14" a="1"/>
  <c r="P118" i="14" s="1"/>
  <c r="L118" i="14" a="1"/>
  <c r="L118" i="14" s="1"/>
  <c r="H118" i="14" a="1"/>
  <c r="H118" i="14" s="1"/>
  <c r="P117" i="14" a="1"/>
  <c r="P117" i="14" s="1"/>
  <c r="L117" i="14" a="1"/>
  <c r="L117" i="14" s="1"/>
  <c r="H117" i="14" a="1"/>
  <c r="H117" i="14" s="1"/>
  <c r="P116" i="14" a="1"/>
  <c r="P116" i="14" s="1"/>
  <c r="BL116" i="14" s="1"/>
  <c r="L116" i="14" a="1"/>
  <c r="L116" i="14" s="1"/>
  <c r="BH116" i="14" s="1"/>
  <c r="H116" i="14" a="1"/>
  <c r="H116" i="14" s="1"/>
  <c r="BD116" i="14" s="1"/>
  <c r="P115" i="14" a="1"/>
  <c r="P115" i="14" s="1"/>
  <c r="BL115" i="14" s="1"/>
  <c r="L115" i="14" a="1"/>
  <c r="L115" i="14" s="1"/>
  <c r="BH115" i="14" s="1"/>
  <c r="H115" i="14" a="1"/>
  <c r="H115" i="14" s="1"/>
  <c r="BD115" i="14" s="1"/>
  <c r="P114" i="14" a="1"/>
  <c r="P114" i="14" s="1"/>
  <c r="BL114" i="14" s="1"/>
  <c r="L114" i="14" a="1"/>
  <c r="L114" i="14" s="1"/>
  <c r="BH114" i="14" s="1"/>
  <c r="H114" i="14" a="1"/>
  <c r="H114" i="14" s="1"/>
  <c r="BD114" i="14" s="1"/>
  <c r="P113" i="14" a="1"/>
  <c r="P113" i="14" s="1"/>
  <c r="BL113" i="14" s="1"/>
  <c r="L113" i="14" a="1"/>
  <c r="L113" i="14" s="1"/>
  <c r="BH113" i="14" s="1"/>
  <c r="H113" i="14" a="1"/>
  <c r="H113" i="14" s="1"/>
  <c r="BD113" i="14" s="1"/>
  <c r="P112" i="14" a="1"/>
  <c r="P112" i="14" s="1"/>
  <c r="BL112" i="14" s="1"/>
  <c r="L112" i="14" a="1"/>
  <c r="L112" i="14" s="1"/>
  <c r="BH112" i="14" s="1"/>
  <c r="H112" i="14" a="1"/>
  <c r="H112" i="14" s="1"/>
  <c r="BD112" i="14" s="1"/>
  <c r="P111" i="14" a="1"/>
  <c r="P111" i="14" s="1"/>
  <c r="L111" i="14" a="1"/>
  <c r="L111" i="14" s="1"/>
  <c r="H111" i="14" a="1"/>
  <c r="H111" i="14" s="1"/>
  <c r="P110" i="14" a="1"/>
  <c r="P110" i="14" s="1"/>
  <c r="L110" i="14" a="1"/>
  <c r="L110" i="14" s="1"/>
  <c r="H110" i="14" a="1"/>
  <c r="H110" i="14" s="1"/>
  <c r="P109" i="14" a="1"/>
  <c r="P109" i="14" s="1"/>
  <c r="L109" i="14" a="1"/>
  <c r="L109" i="14" s="1"/>
  <c r="H109" i="14" a="1"/>
  <c r="H109" i="14" s="1"/>
  <c r="P108" i="14" a="1"/>
  <c r="P108" i="14" s="1"/>
  <c r="L108" i="14" a="1"/>
  <c r="L108" i="14" s="1"/>
  <c r="H108" i="14" a="1"/>
  <c r="H108" i="14" s="1"/>
  <c r="P107" i="14" a="1"/>
  <c r="P107" i="14" s="1"/>
  <c r="L107" i="14" a="1"/>
  <c r="L107" i="14" s="1"/>
  <c r="H107" i="14" a="1"/>
  <c r="H107" i="14" s="1"/>
  <c r="P106" i="14" a="1"/>
  <c r="P106" i="14" s="1"/>
  <c r="L106" i="14" a="1"/>
  <c r="L106" i="14" s="1"/>
  <c r="H106" i="14" a="1"/>
  <c r="H106" i="14" s="1"/>
  <c r="P105" i="14" a="1"/>
  <c r="P105" i="14" s="1"/>
  <c r="L105" i="14" a="1"/>
  <c r="L105" i="14" s="1"/>
  <c r="H105" i="14" a="1"/>
  <c r="H105" i="14" s="1"/>
  <c r="P104" i="14" a="1"/>
  <c r="P104" i="14" s="1"/>
  <c r="L104" i="14" a="1"/>
  <c r="L104" i="14" s="1"/>
  <c r="H104" i="14" a="1"/>
  <c r="H104" i="14" s="1"/>
  <c r="BD104" i="14" s="1"/>
  <c r="P103" i="14" a="1"/>
  <c r="P103" i="14" s="1"/>
  <c r="BL103" i="14" s="1"/>
  <c r="L103" i="14" a="1"/>
  <c r="L103" i="14" s="1"/>
  <c r="BH103" i="14" s="1"/>
  <c r="H103" i="14" a="1"/>
  <c r="H103" i="14" s="1"/>
  <c r="BD103" i="14" s="1"/>
  <c r="P102" i="14" a="1"/>
  <c r="P102" i="14" s="1"/>
  <c r="L102" i="14" a="1"/>
  <c r="L102" i="14" s="1"/>
  <c r="BH102" i="14" s="1"/>
  <c r="H102" i="14" a="1"/>
  <c r="H102" i="14" s="1"/>
  <c r="BD102" i="14" s="1"/>
  <c r="P101" i="14" a="1"/>
  <c r="P101" i="14" s="1"/>
  <c r="BL101" i="14" s="1"/>
  <c r="L101" i="14" a="1"/>
  <c r="L101" i="14" s="1"/>
  <c r="BH101" i="14" s="1"/>
  <c r="H101" i="14" a="1"/>
  <c r="H101" i="14" s="1"/>
  <c r="BD101" i="14" s="1"/>
  <c r="P100" i="14" a="1"/>
  <c r="P100" i="14" s="1"/>
  <c r="BL100" i="14" s="1"/>
  <c r="L100" i="14" a="1"/>
  <c r="L100" i="14" s="1"/>
  <c r="BH100" i="14" s="1"/>
  <c r="H100" i="14" a="1"/>
  <c r="H100" i="14" s="1"/>
  <c r="BD100" i="14" s="1"/>
  <c r="P99" i="14" a="1"/>
  <c r="P99" i="14" s="1"/>
  <c r="L99" i="14" a="1"/>
  <c r="L99" i="14" s="1"/>
  <c r="H99" i="14" a="1"/>
  <c r="H99" i="14" s="1"/>
  <c r="BD99" i="14" s="1"/>
  <c r="P98" i="14" a="1"/>
  <c r="P98" i="14" s="1"/>
  <c r="L98" i="14" a="1"/>
  <c r="L98" i="14" s="1"/>
  <c r="H98" i="14" a="1"/>
  <c r="H98" i="14" s="1"/>
  <c r="P97" i="14" a="1"/>
  <c r="P97" i="14" s="1"/>
  <c r="L97" i="14" a="1"/>
  <c r="L97" i="14" s="1"/>
  <c r="H97" i="14" a="1"/>
  <c r="H97" i="14" s="1"/>
  <c r="P96" i="14" a="1"/>
  <c r="P96" i="14" s="1"/>
  <c r="L96" i="14" a="1"/>
  <c r="L96" i="14" s="1"/>
  <c r="H96" i="14" a="1"/>
  <c r="H96" i="14" s="1"/>
  <c r="P95" i="14" a="1"/>
  <c r="P95" i="14" s="1"/>
  <c r="L95" i="14" a="1"/>
  <c r="L95" i="14" s="1"/>
  <c r="H95" i="14" a="1"/>
  <c r="H95" i="14" s="1"/>
  <c r="P94" i="14" a="1"/>
  <c r="P94" i="14" s="1"/>
  <c r="L94" i="14" a="1"/>
  <c r="L94" i="14" s="1"/>
  <c r="H94" i="14" a="1"/>
  <c r="H94" i="14" s="1"/>
  <c r="P93" i="14" a="1"/>
  <c r="P93" i="14" s="1"/>
  <c r="L93" i="14" a="1"/>
  <c r="L93" i="14" s="1"/>
  <c r="H93" i="14" a="1"/>
  <c r="H93" i="14" s="1"/>
  <c r="P92" i="14" a="1"/>
  <c r="P92" i="14" s="1"/>
  <c r="L92" i="14" a="1"/>
  <c r="L92" i="14" s="1"/>
  <c r="H92" i="14" a="1"/>
  <c r="H92" i="14" s="1"/>
  <c r="P91" i="14" a="1"/>
  <c r="P91" i="14" s="1"/>
  <c r="L91" i="14" a="1"/>
  <c r="L91" i="14" s="1"/>
  <c r="H91" i="14" a="1"/>
  <c r="H91" i="14" s="1"/>
  <c r="P90" i="14" a="1"/>
  <c r="P90" i="14" s="1"/>
  <c r="L90" i="14" a="1"/>
  <c r="L90" i="14" s="1"/>
  <c r="H90" i="14" a="1"/>
  <c r="H90" i="14" s="1"/>
  <c r="P89" i="14" a="1"/>
  <c r="P89" i="14" s="1"/>
  <c r="L89" i="14" a="1"/>
  <c r="L89" i="14" s="1"/>
  <c r="H89" i="14" a="1"/>
  <c r="H89" i="14" s="1"/>
  <c r="P88" i="14" a="1"/>
  <c r="P88" i="14" s="1"/>
  <c r="L88" i="14" a="1"/>
  <c r="L88" i="14" s="1"/>
  <c r="H88" i="14" a="1"/>
  <c r="H88" i="14" s="1"/>
  <c r="P87" i="14" a="1"/>
  <c r="P87" i="14" s="1"/>
  <c r="L87" i="14" a="1"/>
  <c r="L87" i="14" s="1"/>
  <c r="H87" i="14" a="1"/>
  <c r="H87" i="14" s="1"/>
  <c r="P86" i="14" a="1"/>
  <c r="P86" i="14" s="1"/>
  <c r="L86" i="14" a="1"/>
  <c r="L86" i="14" s="1"/>
  <c r="H86" i="14" a="1"/>
  <c r="H86" i="14" s="1"/>
  <c r="P85" i="14" a="1"/>
  <c r="P85" i="14" s="1"/>
  <c r="L85" i="14" a="1"/>
  <c r="L85" i="14" s="1"/>
  <c r="H85" i="14" a="1"/>
  <c r="H85" i="14" s="1"/>
  <c r="P84" i="14" a="1"/>
  <c r="P84" i="14" s="1"/>
  <c r="L84" i="14" a="1"/>
  <c r="L84" i="14" s="1"/>
  <c r="H84" i="14" a="1"/>
  <c r="H84" i="14" s="1"/>
  <c r="P83" i="14" a="1"/>
  <c r="P83" i="14" s="1"/>
  <c r="L83" i="14" a="1"/>
  <c r="L83" i="14" s="1"/>
  <c r="H83" i="14" a="1"/>
  <c r="H83" i="14" s="1"/>
  <c r="P82" i="14" a="1"/>
  <c r="P82" i="14" s="1"/>
  <c r="L82" i="14" a="1"/>
  <c r="L82" i="14" s="1"/>
  <c r="H82" i="14" a="1"/>
  <c r="H82" i="14" s="1"/>
  <c r="P81" i="14" a="1"/>
  <c r="P81" i="14" s="1"/>
  <c r="L81" i="14" a="1"/>
  <c r="L81" i="14" s="1"/>
  <c r="H81" i="14" a="1"/>
  <c r="H81" i="14" s="1"/>
  <c r="P80" i="14" a="1"/>
  <c r="P80" i="14" s="1"/>
  <c r="L80" i="14" a="1"/>
  <c r="L80" i="14" s="1"/>
  <c r="BH80" i="14" s="1"/>
  <c r="H80" i="14" a="1"/>
  <c r="H80" i="14" s="1"/>
  <c r="BD80" i="14" s="1"/>
  <c r="P79" i="14" a="1"/>
  <c r="P79" i="14" s="1"/>
  <c r="BL79" i="14" s="1"/>
  <c r="L79" i="14" a="1"/>
  <c r="L79" i="14" s="1"/>
  <c r="BH79" i="14" s="1"/>
  <c r="H79" i="14" a="1"/>
  <c r="H79" i="14" s="1"/>
  <c r="BD79" i="14" s="1"/>
  <c r="P78" i="14" a="1"/>
  <c r="P78" i="14" s="1"/>
  <c r="L78" i="14" a="1"/>
  <c r="L78" i="14" s="1"/>
  <c r="H78" i="14" a="1"/>
  <c r="H78" i="14" s="1"/>
  <c r="BD78" i="14" s="1"/>
  <c r="P77" i="14" a="1"/>
  <c r="P77" i="14" s="1"/>
  <c r="BL77" i="14" s="1"/>
  <c r="L77" i="14" a="1"/>
  <c r="L77" i="14" s="1"/>
  <c r="BH77" i="14" s="1"/>
  <c r="H77" i="14" a="1"/>
  <c r="H77" i="14" s="1"/>
  <c r="BD77" i="14" s="1"/>
  <c r="P76" i="14" a="1"/>
  <c r="P76" i="14" s="1"/>
  <c r="BL76" i="14" s="1"/>
  <c r="L76" i="14" a="1"/>
  <c r="L76" i="14" s="1"/>
  <c r="BH76" i="14" s="1"/>
  <c r="H76" i="14" a="1"/>
  <c r="H76" i="14" s="1"/>
  <c r="BD76" i="14" s="1"/>
  <c r="P75" i="14" a="1"/>
  <c r="P75" i="14" s="1"/>
  <c r="L75" i="14" a="1"/>
  <c r="L75" i="14" s="1"/>
  <c r="H75" i="14" a="1"/>
  <c r="H75" i="14" s="1"/>
  <c r="BD75" i="14" s="1"/>
  <c r="P74" i="14" a="1"/>
  <c r="P74" i="14" s="1"/>
  <c r="L74" i="14" a="1"/>
  <c r="L74" i="14" s="1"/>
  <c r="H74" i="14" a="1"/>
  <c r="H74" i="14" s="1"/>
  <c r="P73" i="14" a="1"/>
  <c r="P73" i="14" s="1"/>
  <c r="L73" i="14" a="1"/>
  <c r="L73" i="14" s="1"/>
  <c r="H73" i="14" a="1"/>
  <c r="H73" i="14" s="1"/>
  <c r="P72" i="14" a="1"/>
  <c r="P72" i="14" s="1"/>
  <c r="L72" i="14" a="1"/>
  <c r="L72" i="14" s="1"/>
  <c r="H72" i="14" a="1"/>
  <c r="H72" i="14" s="1"/>
  <c r="P71" i="14" a="1"/>
  <c r="P71" i="14" s="1"/>
  <c r="L71" i="14" a="1"/>
  <c r="L71" i="14" s="1"/>
  <c r="H71" i="14" a="1"/>
  <c r="H71" i="14" s="1"/>
  <c r="P70" i="14" a="1"/>
  <c r="P70" i="14" s="1"/>
  <c r="L70" i="14" a="1"/>
  <c r="L70" i="14" s="1"/>
  <c r="H70" i="14" a="1"/>
  <c r="H70" i="14" s="1"/>
  <c r="P69" i="14" a="1"/>
  <c r="P69" i="14" s="1"/>
  <c r="L69" i="14" a="1"/>
  <c r="L69" i="14" s="1"/>
  <c r="H69" i="14" a="1"/>
  <c r="H69" i="14" s="1"/>
  <c r="P68" i="14" a="1"/>
  <c r="P68" i="14" s="1"/>
  <c r="BL68" i="14" s="1"/>
  <c r="L68" i="14" a="1"/>
  <c r="L68" i="14" s="1"/>
  <c r="BH68" i="14" s="1"/>
  <c r="H68" i="14" a="1"/>
  <c r="H68" i="14" s="1"/>
  <c r="BD68" i="14" s="1"/>
  <c r="P67" i="14" a="1"/>
  <c r="P67" i="14" s="1"/>
  <c r="BL67" i="14" s="1"/>
  <c r="L67" i="14" a="1"/>
  <c r="L67" i="14" s="1"/>
  <c r="BH67" i="14" s="1"/>
  <c r="H67" i="14" a="1"/>
  <c r="H67" i="14" s="1"/>
  <c r="BD67" i="14" s="1"/>
  <c r="P66" i="14" a="1"/>
  <c r="P66" i="14" s="1"/>
  <c r="BL66" i="14" s="1"/>
  <c r="L66" i="14" a="1"/>
  <c r="L66" i="14" s="1"/>
  <c r="BH66" i="14" s="1"/>
  <c r="H66" i="14" a="1"/>
  <c r="H66" i="14" s="1"/>
  <c r="BD66" i="14" s="1"/>
  <c r="P65" i="14" a="1"/>
  <c r="P65" i="14" s="1"/>
  <c r="BL65" i="14" s="1"/>
  <c r="L65" i="14" a="1"/>
  <c r="L65" i="14" s="1"/>
  <c r="BH65" i="14" s="1"/>
  <c r="H65" i="14" a="1"/>
  <c r="H65" i="14" s="1"/>
  <c r="BD65" i="14" s="1"/>
  <c r="P64" i="14" a="1"/>
  <c r="P64" i="14" s="1"/>
  <c r="BL64" i="14" s="1"/>
  <c r="L64" i="14" a="1"/>
  <c r="L64" i="14" s="1"/>
  <c r="BH64" i="14" s="1"/>
  <c r="H64" i="14" a="1"/>
  <c r="H64" i="14" s="1"/>
  <c r="BD64" i="14" s="1"/>
  <c r="P63" i="14" a="1"/>
  <c r="P63" i="14" s="1"/>
  <c r="BL63" i="14" s="1"/>
  <c r="L63" i="14" a="1"/>
  <c r="L63" i="14" s="1"/>
  <c r="BH63" i="14" s="1"/>
  <c r="H63" i="14" a="1"/>
  <c r="H63" i="14" s="1"/>
  <c r="BD63" i="14" s="1"/>
  <c r="P62" i="14" a="1"/>
  <c r="P62" i="14" s="1"/>
  <c r="L62" i="14" a="1"/>
  <c r="L62" i="14" s="1"/>
  <c r="H62" i="14" a="1"/>
  <c r="H62" i="14" s="1"/>
  <c r="P61" i="14" a="1"/>
  <c r="P61" i="14" s="1"/>
  <c r="L61" i="14" a="1"/>
  <c r="L61" i="14" s="1"/>
  <c r="H61" i="14" a="1"/>
  <c r="H61" i="14" s="1"/>
  <c r="P60" i="14" a="1"/>
  <c r="P60" i="14" s="1"/>
  <c r="L60" i="14" a="1"/>
  <c r="L60" i="14" s="1"/>
  <c r="H60" i="14" a="1"/>
  <c r="H60" i="14" s="1"/>
  <c r="P59" i="14" a="1"/>
  <c r="P59" i="14" s="1"/>
  <c r="L59" i="14" a="1"/>
  <c r="L59" i="14" s="1"/>
  <c r="H59" i="14" a="1"/>
  <c r="H59" i="14" s="1"/>
  <c r="P58" i="14" a="1"/>
  <c r="P58" i="14" s="1"/>
  <c r="L58" i="14" a="1"/>
  <c r="L58" i="14" s="1"/>
  <c r="H58" i="14" a="1"/>
  <c r="H58" i="14" s="1"/>
  <c r="P57" i="14" a="1"/>
  <c r="P57" i="14" s="1"/>
  <c r="L57" i="14" a="1"/>
  <c r="L57" i="14" s="1"/>
  <c r="H57" i="14" a="1"/>
  <c r="H57" i="14" s="1"/>
  <c r="P56" i="14" a="1"/>
  <c r="P56" i="14" s="1"/>
  <c r="BL56" i="14" s="1"/>
  <c r="L56" i="14" a="1"/>
  <c r="L56" i="14" s="1"/>
  <c r="BH56" i="14" s="1"/>
  <c r="H56" i="14" a="1"/>
  <c r="H56" i="14" s="1"/>
  <c r="BD56" i="14" s="1"/>
  <c r="P55" i="14" a="1"/>
  <c r="P55" i="14" s="1"/>
  <c r="BL55" i="14" s="1"/>
  <c r="L55" i="14" a="1"/>
  <c r="L55" i="14" s="1"/>
  <c r="BH55" i="14" s="1"/>
  <c r="H55" i="14" a="1"/>
  <c r="H55" i="14" s="1"/>
  <c r="BD55" i="14" s="1"/>
  <c r="P54" i="14" a="1"/>
  <c r="P54" i="14" s="1"/>
  <c r="BL54" i="14" s="1"/>
  <c r="L54" i="14" a="1"/>
  <c r="L54" i="14" s="1"/>
  <c r="BH54" i="14" s="1"/>
  <c r="H54" i="14" a="1"/>
  <c r="H54" i="14" s="1"/>
  <c r="BD54" i="14" s="1"/>
  <c r="P53" i="14" a="1"/>
  <c r="P53" i="14" s="1"/>
  <c r="BL53" i="14" s="1"/>
  <c r="L53" i="14" a="1"/>
  <c r="L53" i="14" s="1"/>
  <c r="BH53" i="14" s="1"/>
  <c r="H53" i="14" a="1"/>
  <c r="H53" i="14" s="1"/>
  <c r="BD53" i="14" s="1"/>
  <c r="P52" i="14" a="1"/>
  <c r="P52" i="14" s="1"/>
  <c r="BL52" i="14" s="1"/>
  <c r="L52" i="14" a="1"/>
  <c r="L52" i="14" s="1"/>
  <c r="BH52" i="14" s="1"/>
  <c r="H52" i="14" a="1"/>
  <c r="H52" i="14" s="1"/>
  <c r="BD52" i="14" s="1"/>
  <c r="P51" i="14" a="1"/>
  <c r="P51" i="14" s="1"/>
  <c r="BL51" i="14" s="1"/>
  <c r="L51" i="14" a="1"/>
  <c r="L51" i="14" s="1"/>
  <c r="BH51" i="14" s="1"/>
  <c r="H51" i="14" a="1"/>
  <c r="H51" i="14" s="1"/>
  <c r="BD51" i="14" s="1"/>
  <c r="P50" i="14" a="1"/>
  <c r="P50" i="14" s="1"/>
  <c r="BL50" i="14" s="1"/>
  <c r="L50" i="14" a="1"/>
  <c r="L50" i="14" s="1"/>
  <c r="BH50" i="14" s="1"/>
  <c r="H50" i="14" a="1"/>
  <c r="H50" i="14" s="1"/>
  <c r="BD50" i="14" s="1"/>
  <c r="P49" i="14" a="1"/>
  <c r="P49" i="14" s="1"/>
  <c r="BL49" i="14" s="1"/>
  <c r="L49" i="14" a="1"/>
  <c r="L49" i="14" s="1"/>
  <c r="BH49" i="14" s="1"/>
  <c r="H49" i="14" a="1"/>
  <c r="H49" i="14" s="1"/>
  <c r="BD49" i="14" s="1"/>
  <c r="P48" i="14" a="1"/>
  <c r="P48" i="14" s="1"/>
  <c r="BL48" i="14" s="1"/>
  <c r="L48" i="14" a="1"/>
  <c r="L48" i="14" s="1"/>
  <c r="BH48" i="14" s="1"/>
  <c r="H48" i="14" a="1"/>
  <c r="H48" i="14" s="1"/>
  <c r="BD48" i="14" s="1"/>
  <c r="P47" i="14" a="1"/>
  <c r="P47" i="14" s="1"/>
  <c r="BL47" i="14" s="1"/>
  <c r="L47" i="14" a="1"/>
  <c r="L47" i="14" s="1"/>
  <c r="BH47" i="14" s="1"/>
  <c r="H47" i="14" a="1"/>
  <c r="H47" i="14" s="1"/>
  <c r="BD47" i="14" s="1"/>
  <c r="P46" i="14" a="1"/>
  <c r="P46" i="14" s="1"/>
  <c r="BL46" i="14" s="1"/>
  <c r="L46" i="14" a="1"/>
  <c r="L46" i="14" s="1"/>
  <c r="BH46" i="14" s="1"/>
  <c r="H46" i="14" a="1"/>
  <c r="H46" i="14" s="1"/>
  <c r="BD46" i="14" s="1"/>
  <c r="P45" i="14" a="1"/>
  <c r="P45" i="14" s="1"/>
  <c r="BL45" i="14" s="1"/>
  <c r="L45" i="14" a="1"/>
  <c r="L45" i="14" s="1"/>
  <c r="BH45" i="14" s="1"/>
  <c r="H45" i="14" a="1"/>
  <c r="H45" i="14" s="1"/>
  <c r="BD45" i="14" s="1"/>
  <c r="P44" i="14" a="1"/>
  <c r="P44" i="14" s="1"/>
  <c r="L44" i="14" a="1"/>
  <c r="L44" i="14" s="1"/>
  <c r="H44" i="14" a="1"/>
  <c r="H44" i="14" s="1"/>
  <c r="P43" i="14" a="1"/>
  <c r="P43" i="14" s="1"/>
  <c r="L43" i="14" a="1"/>
  <c r="L43" i="14" s="1"/>
  <c r="H43" i="14" a="1"/>
  <c r="H43" i="14" s="1"/>
  <c r="P42" i="14" a="1"/>
  <c r="P42" i="14" s="1"/>
  <c r="L42" i="14" a="1"/>
  <c r="L42" i="14" s="1"/>
  <c r="H42" i="14" a="1"/>
  <c r="H42" i="14" s="1"/>
  <c r="P41" i="14" a="1"/>
  <c r="P41" i="14" s="1"/>
  <c r="L41" i="14" a="1"/>
  <c r="L41" i="14" s="1"/>
  <c r="H41" i="14" a="1"/>
  <c r="H41" i="14" s="1"/>
  <c r="P40" i="14" a="1"/>
  <c r="P40" i="14" s="1"/>
  <c r="L40" i="14" a="1"/>
  <c r="L40" i="14" s="1"/>
  <c r="H40" i="14" a="1"/>
  <c r="H40" i="14" s="1"/>
  <c r="G39" i="14" a="1"/>
  <c r="G39" i="14" s="1"/>
  <c r="K39" i="14" a="1"/>
  <c r="K39" i="14" s="1"/>
  <c r="O39" i="14" a="1"/>
  <c r="O39" i="14" s="1"/>
  <c r="P181" i="14" a="1"/>
  <c r="P181" i="14" s="1"/>
  <c r="BL181" i="14" s="1"/>
  <c r="O180" i="14" a="1"/>
  <c r="O180" i="14" s="1"/>
  <c r="BK180" i="14" s="1"/>
  <c r="I180" i="14" a="1"/>
  <c r="I180" i="14" s="1"/>
  <c r="BE180" i="14" s="1"/>
  <c r="Q179" i="14" a="1"/>
  <c r="Q179" i="14" s="1"/>
  <c r="BM179" i="14" s="1"/>
  <c r="N179" i="14" a="1"/>
  <c r="N179" i="14" s="1"/>
  <c r="BJ179" i="14" s="1"/>
  <c r="G179" i="14" a="1"/>
  <c r="G179" i="14" s="1"/>
  <c r="BC179" i="14" s="1"/>
  <c r="P178" i="14" a="1"/>
  <c r="P178" i="14" s="1"/>
  <c r="BL178" i="14" s="1"/>
  <c r="L178" i="14" a="1"/>
  <c r="L178" i="14" s="1"/>
  <c r="BH178" i="14" s="1"/>
  <c r="I178" i="14" a="1"/>
  <c r="I178" i="14" s="1"/>
  <c r="BE178" i="14" s="1"/>
  <c r="Q177" i="14" a="1"/>
  <c r="Q177" i="14" s="1"/>
  <c r="BM177" i="14" s="1"/>
  <c r="N177" i="14" a="1"/>
  <c r="N177" i="14" s="1"/>
  <c r="BJ177" i="14" s="1"/>
  <c r="J177" i="14" a="1"/>
  <c r="J177" i="14" s="1"/>
  <c r="BF177" i="14" s="1"/>
  <c r="G177" i="14" a="1"/>
  <c r="G177" i="14" s="1"/>
  <c r="BC177" i="14" s="1"/>
  <c r="O176" i="14" a="1"/>
  <c r="O176" i="14" s="1"/>
  <c r="K176" i="14" a="1"/>
  <c r="K176" i="14" s="1"/>
  <c r="G176" i="14" a="1"/>
  <c r="G176" i="14" s="1"/>
  <c r="O175" i="14" a="1"/>
  <c r="O175" i="14" s="1"/>
  <c r="K175" i="14" a="1"/>
  <c r="K175" i="14" s="1"/>
  <c r="G175" i="14" a="1"/>
  <c r="G175" i="14" s="1"/>
  <c r="L174" i="14" a="1"/>
  <c r="L174" i="14" s="1"/>
  <c r="H174" i="14" a="1"/>
  <c r="H174" i="14" s="1"/>
  <c r="Q173" i="14" a="1"/>
  <c r="Q173" i="14" s="1"/>
  <c r="M173" i="14" a="1"/>
  <c r="M173" i="14" s="1"/>
  <c r="J173" i="14" a="1"/>
  <c r="J173" i="14" s="1"/>
  <c r="F173" i="14" a="1"/>
  <c r="F173" i="14" s="1"/>
  <c r="O172" i="14" a="1"/>
  <c r="O172" i="14" s="1"/>
  <c r="K172" i="14" a="1"/>
  <c r="K172" i="14" s="1"/>
  <c r="P171" i="14" a="1"/>
  <c r="P171" i="14" s="1"/>
  <c r="L171" i="14" a="1"/>
  <c r="L171" i="14" s="1"/>
  <c r="I171" i="14" a="1"/>
  <c r="I171" i="14" s="1"/>
  <c r="Q170" i="14" a="1"/>
  <c r="Q170" i="14" s="1"/>
  <c r="BM170" i="14" s="1"/>
  <c r="N170" i="14" a="1"/>
  <c r="N170" i="14" s="1"/>
  <c r="BJ170" i="14" s="1"/>
  <c r="J170" i="14" a="1"/>
  <c r="J170" i="14" s="1"/>
  <c r="BF170" i="14" s="1"/>
  <c r="G170" i="14" a="1"/>
  <c r="G170" i="14" s="1"/>
  <c r="BC170" i="14" s="1"/>
  <c r="O169" i="14" a="1"/>
  <c r="O169" i="14" s="1"/>
  <c r="BK169" i="14" s="1"/>
  <c r="H169" i="14" a="1"/>
  <c r="H169" i="14" s="1"/>
  <c r="BD169" i="14" s="1"/>
  <c r="P168" i="14" a="1"/>
  <c r="P168" i="14" s="1"/>
  <c r="BL168" i="14" s="1"/>
  <c r="M168" i="14" a="1"/>
  <c r="M168" i="14" s="1"/>
  <c r="BI168" i="14" s="1"/>
  <c r="I168" i="14" a="1"/>
  <c r="I168" i="14" s="1"/>
  <c r="BE168" i="14" s="1"/>
  <c r="F168" i="14" a="1"/>
  <c r="F168" i="14" s="1"/>
  <c r="BB168" i="14" s="1"/>
  <c r="N167" i="14" a="1"/>
  <c r="N167" i="14" s="1"/>
  <c r="BJ167" i="14" s="1"/>
  <c r="K167" i="14" a="1"/>
  <c r="K167" i="14" s="1"/>
  <c r="BG167" i="14" s="1"/>
  <c r="H167" i="14" a="1"/>
  <c r="H167" i="14" s="1"/>
  <c r="BD167" i="14" s="1"/>
  <c r="P166" i="14" a="1"/>
  <c r="P166" i="14" s="1"/>
  <c r="BL166" i="14" s="1"/>
  <c r="J166" i="14" a="1"/>
  <c r="J166" i="14" s="1"/>
  <c r="BF166" i="14" s="1"/>
  <c r="G166" i="14" a="1"/>
  <c r="G166" i="14" s="1"/>
  <c r="BC166" i="14" s="1"/>
  <c r="O165" i="14" a="1"/>
  <c r="O165" i="14" s="1"/>
  <c r="BK165" i="14" s="1"/>
  <c r="H165" i="14" a="1"/>
  <c r="H165" i="14" s="1"/>
  <c r="BD165" i="14" s="1"/>
  <c r="P164" i="14" a="1"/>
  <c r="P164" i="14" s="1"/>
  <c r="BL164" i="14" s="1"/>
  <c r="M164" i="14" a="1"/>
  <c r="M164" i="14" s="1"/>
  <c r="BI164" i="14" s="1"/>
  <c r="I164" i="14" a="1"/>
  <c r="I164" i="14" s="1"/>
  <c r="BE164" i="14" s="1"/>
  <c r="N163" i="14" a="1"/>
  <c r="N163" i="14" s="1"/>
  <c r="BJ163" i="14" s="1"/>
  <c r="J163" i="14" a="1"/>
  <c r="J163" i="14" s="1"/>
  <c r="BF163" i="14" s="1"/>
  <c r="G163" i="14" a="1"/>
  <c r="G163" i="14" s="1"/>
  <c r="BC163" i="14" s="1"/>
  <c r="O162" i="14" a="1"/>
  <c r="O162" i="14" s="1"/>
  <c r="BK162" i="14" s="1"/>
  <c r="L162" i="14" a="1"/>
  <c r="L162" i="14" s="1"/>
  <c r="BH162" i="14" s="1"/>
  <c r="H162" i="14" a="1"/>
  <c r="H162" i="14" s="1"/>
  <c r="BD162" i="14" s="1"/>
  <c r="Q161" i="14" a="1"/>
  <c r="Q161" i="14" s="1"/>
  <c r="BM161" i="14" s="1"/>
  <c r="M161" i="14" a="1"/>
  <c r="M161" i="14" s="1"/>
  <c r="BI161" i="14" s="1"/>
  <c r="I161" i="14" a="1"/>
  <c r="I161" i="14" s="1"/>
  <c r="BE161" i="14" s="1"/>
  <c r="Q160" i="14" a="1"/>
  <c r="Q160" i="14" s="1"/>
  <c r="BM160" i="14" s="1"/>
  <c r="M160" i="14" a="1"/>
  <c r="M160" i="14" s="1"/>
  <c r="BI160" i="14" s="1"/>
  <c r="I160" i="14" a="1"/>
  <c r="I160" i="14" s="1"/>
  <c r="BE160" i="14" s="1"/>
  <c r="N159" i="14" a="1"/>
  <c r="N159" i="14" s="1"/>
  <c r="BJ159" i="14" s="1"/>
  <c r="J159" i="14" a="1"/>
  <c r="J159" i="14" s="1"/>
  <c r="BF159" i="14" s="1"/>
  <c r="G159" i="14" a="1"/>
  <c r="G159" i="14" s="1"/>
  <c r="BC159" i="14" s="1"/>
  <c r="O158" i="14" a="1"/>
  <c r="O158" i="14" s="1"/>
  <c r="L158" i="14" a="1"/>
  <c r="L158" i="14" s="1"/>
  <c r="H158" i="14" a="1"/>
  <c r="H158" i="14" s="1"/>
  <c r="Q157" i="14" a="1"/>
  <c r="Q157" i="14" s="1"/>
  <c r="M157" i="14" a="1"/>
  <c r="M157" i="14" s="1"/>
  <c r="F157" i="14" a="1"/>
  <c r="F157" i="14" s="1"/>
  <c r="N156" i="14" a="1"/>
  <c r="N156" i="14" s="1"/>
  <c r="K156" i="14" a="1"/>
  <c r="K156" i="14" s="1"/>
  <c r="G156" i="14" a="1"/>
  <c r="G156" i="14" s="1"/>
  <c r="P155" i="14" a="1"/>
  <c r="P155" i="14" s="1"/>
  <c r="L155" i="14" a="1"/>
  <c r="L155" i="14" s="1"/>
  <c r="I155" i="14" a="1"/>
  <c r="I155" i="14" s="1"/>
  <c r="Q154" i="14" a="1"/>
  <c r="Q154" i="14" s="1"/>
  <c r="J154" i="14" a="1"/>
  <c r="J154" i="14" s="1"/>
  <c r="F154" i="14" a="1"/>
  <c r="F154" i="14" s="1"/>
  <c r="O153" i="14" a="1"/>
  <c r="O153" i="14" s="1"/>
  <c r="K153" i="14" a="1"/>
  <c r="K153" i="14" s="1"/>
  <c r="H153" i="14" a="1"/>
  <c r="H153" i="14" s="1"/>
  <c r="P152" i="14" a="1"/>
  <c r="P152" i="14" s="1"/>
  <c r="J152" i="14" a="1"/>
  <c r="J152" i="14" s="1"/>
  <c r="G152" i="14" a="1"/>
  <c r="G152" i="14" s="1"/>
  <c r="P151" i="14" a="1"/>
  <c r="P151" i="14" s="1"/>
  <c r="L151" i="14" a="1"/>
  <c r="L151" i="14" s="1"/>
  <c r="I151" i="14" a="1"/>
  <c r="I151" i="14" s="1"/>
  <c r="Q150" i="14" a="1"/>
  <c r="Q150" i="14" s="1"/>
  <c r="J150" i="14" a="1"/>
  <c r="J150" i="14" s="1"/>
  <c r="F150" i="14" a="1"/>
  <c r="F150" i="14" s="1"/>
  <c r="O149" i="14" a="1"/>
  <c r="O149" i="14" s="1"/>
  <c r="K149" i="14" a="1"/>
  <c r="K149" i="14" s="1"/>
  <c r="H149" i="14" a="1"/>
  <c r="H149" i="14" s="1"/>
  <c r="P148" i="14" a="1"/>
  <c r="P148" i="14" s="1"/>
  <c r="M148" i="14" a="1"/>
  <c r="M148" i="14" s="1"/>
  <c r="I148" i="14" a="1"/>
  <c r="I148" i="14" s="1"/>
  <c r="N147" i="14" a="1"/>
  <c r="N147" i="14" s="1"/>
  <c r="J147" i="14" a="1"/>
  <c r="J147" i="14" s="1"/>
  <c r="G147" i="14" a="1"/>
  <c r="G147" i="14" s="1"/>
  <c r="O146" i="14" a="1"/>
  <c r="O146" i="14" s="1"/>
  <c r="K146" i="14" a="1"/>
  <c r="K146" i="14" s="1"/>
  <c r="P145" i="14" a="1"/>
  <c r="P145" i="14" s="1"/>
  <c r="L145" i="14" a="1"/>
  <c r="L145" i="14" s="1"/>
  <c r="I145" i="14" a="1"/>
  <c r="I145" i="14" s="1"/>
  <c r="Q144" i="14" a="1"/>
  <c r="Q144" i="14" s="1"/>
  <c r="N144" i="14" a="1"/>
  <c r="N144" i="14" s="1"/>
  <c r="J144" i="14" a="1"/>
  <c r="J144" i="14" s="1"/>
  <c r="G144" i="14" a="1"/>
  <c r="G144" i="14" s="1"/>
  <c r="O143" i="14" a="1"/>
  <c r="O143" i="14" s="1"/>
  <c r="H143" i="14" a="1"/>
  <c r="H143" i="14" s="1"/>
  <c r="P142" i="14" a="1"/>
  <c r="P142" i="14" s="1"/>
  <c r="J142" i="14" a="1"/>
  <c r="J142" i="14" s="1"/>
  <c r="G142" i="14" a="1"/>
  <c r="G142" i="14" s="1"/>
  <c r="P141" i="14" a="1"/>
  <c r="P141" i="14" s="1"/>
  <c r="L141" i="14" a="1"/>
  <c r="L141" i="14" s="1"/>
  <c r="F141" i="14" a="1"/>
  <c r="F141" i="14" s="1"/>
  <c r="O140" i="14" a="1"/>
  <c r="O140" i="14" s="1"/>
  <c r="L140" i="14" a="1"/>
  <c r="L140" i="14" s="1"/>
  <c r="H140" i="14" a="1"/>
  <c r="H140" i="14" s="1"/>
  <c r="Q139" i="14" a="1"/>
  <c r="Q139" i="14" s="1"/>
  <c r="M139" i="14" a="1"/>
  <c r="M139" i="14" s="1"/>
  <c r="F139" i="14" a="1"/>
  <c r="F139" i="14" s="1"/>
  <c r="N138" i="14" a="1"/>
  <c r="N138" i="14" s="1"/>
  <c r="K138" i="14" a="1"/>
  <c r="K138" i="14" s="1"/>
  <c r="G138" i="14" a="1"/>
  <c r="G138" i="14" s="1"/>
  <c r="P137" i="14" a="1"/>
  <c r="P137" i="14" s="1"/>
  <c r="L137" i="14" a="1"/>
  <c r="L137" i="14" s="1"/>
  <c r="I137" i="14" a="1"/>
  <c r="I137" i="14" s="1"/>
  <c r="Q136" i="14" a="1"/>
  <c r="Q136" i="14" s="1"/>
  <c r="N136" i="14" a="1"/>
  <c r="N136" i="14" s="1"/>
  <c r="J136" i="14" a="1"/>
  <c r="J136" i="14" s="1"/>
  <c r="G136" i="14" a="1"/>
  <c r="G136" i="14" s="1"/>
  <c r="O135" i="14" a="1"/>
  <c r="O135" i="14" s="1"/>
  <c r="H135" i="14" a="1"/>
  <c r="H135" i="14" s="1"/>
  <c r="P134" i="14" a="1"/>
  <c r="P134" i="14" s="1"/>
  <c r="M134" i="14" a="1"/>
  <c r="M134" i="14" s="1"/>
  <c r="I134" i="14" a="1"/>
  <c r="I134" i="14" s="1"/>
  <c r="F134" i="14" a="1"/>
  <c r="F134" i="14" s="1"/>
  <c r="N133" i="14" a="1"/>
  <c r="N133" i="14" s="1"/>
  <c r="K133" i="14" a="1"/>
  <c r="K133" i="14" s="1"/>
  <c r="G133" i="14" a="1"/>
  <c r="G133" i="14" s="1"/>
  <c r="L132" i="14" a="1"/>
  <c r="L132" i="14" s="1"/>
  <c r="H132" i="14" a="1"/>
  <c r="H132" i="14" s="1"/>
  <c r="Q131" i="14" a="1"/>
  <c r="Q131" i="14" s="1"/>
  <c r="M131" i="14" a="1"/>
  <c r="M131" i="14" s="1"/>
  <c r="J131" i="14" a="1"/>
  <c r="J131" i="14" s="1"/>
  <c r="F131" i="14" a="1"/>
  <c r="F131" i="14" s="1"/>
  <c r="O130" i="14" a="1"/>
  <c r="O130" i="14" s="1"/>
  <c r="K130" i="14" a="1"/>
  <c r="K130" i="14" s="1"/>
  <c r="G130" i="14" a="1"/>
  <c r="G130" i="14" s="1"/>
  <c r="O129" i="14" a="1"/>
  <c r="O129" i="14" s="1"/>
  <c r="K129" i="14" a="1"/>
  <c r="K129" i="14" s="1"/>
  <c r="G129" i="14" a="1"/>
  <c r="G129" i="14" s="1"/>
  <c r="O128" i="14" a="1"/>
  <c r="O128" i="14" s="1"/>
  <c r="K128" i="14" a="1"/>
  <c r="K128" i="14" s="1"/>
  <c r="G128" i="14" a="1"/>
  <c r="G128" i="14" s="1"/>
  <c r="O127" i="14" a="1"/>
  <c r="O127" i="14" s="1"/>
  <c r="K127" i="14" a="1"/>
  <c r="K127" i="14" s="1"/>
  <c r="G127" i="14" a="1"/>
  <c r="G127" i="14" s="1"/>
  <c r="O126" i="14" a="1"/>
  <c r="O126" i="14" s="1"/>
  <c r="K126" i="14" a="1"/>
  <c r="K126" i="14" s="1"/>
  <c r="G126" i="14" a="1"/>
  <c r="G126" i="14" s="1"/>
  <c r="O125" i="14" a="1"/>
  <c r="O125" i="14" s="1"/>
  <c r="K125" i="14" a="1"/>
  <c r="K125" i="14" s="1"/>
  <c r="G125" i="14" a="1"/>
  <c r="G125" i="14" s="1"/>
  <c r="O124" i="14" a="1"/>
  <c r="O124" i="14" s="1"/>
  <c r="K124" i="14" a="1"/>
  <c r="K124" i="14" s="1"/>
  <c r="G124" i="14" a="1"/>
  <c r="G124" i="14" s="1"/>
  <c r="O123" i="14" a="1"/>
  <c r="O123" i="14" s="1"/>
  <c r="K123" i="14" a="1"/>
  <c r="K123" i="14" s="1"/>
  <c r="G123" i="14" a="1"/>
  <c r="G123" i="14" s="1"/>
  <c r="O122" i="14" a="1"/>
  <c r="O122" i="14" s="1"/>
  <c r="K122" i="14" a="1"/>
  <c r="K122" i="14" s="1"/>
  <c r="G122" i="14" a="1"/>
  <c r="G122" i="14" s="1"/>
  <c r="O121" i="14" a="1"/>
  <c r="O121" i="14" s="1"/>
  <c r="K121" i="14" a="1"/>
  <c r="K121" i="14" s="1"/>
  <c r="G121" i="14" a="1"/>
  <c r="G121" i="14" s="1"/>
  <c r="O120" i="14" a="1"/>
  <c r="O120" i="14" s="1"/>
  <c r="K120" i="14" a="1"/>
  <c r="K120" i="14" s="1"/>
  <c r="G120" i="14" a="1"/>
  <c r="G120" i="14" s="1"/>
  <c r="O119" i="14" a="1"/>
  <c r="O119" i="14" s="1"/>
  <c r="K119" i="14" a="1"/>
  <c r="K119" i="14" s="1"/>
  <c r="G119" i="14" a="1"/>
  <c r="G119" i="14" s="1"/>
  <c r="O118" i="14" a="1"/>
  <c r="O118" i="14" s="1"/>
  <c r="K118" i="14" a="1"/>
  <c r="K118" i="14" s="1"/>
  <c r="G118" i="14" a="1"/>
  <c r="G118" i="14" s="1"/>
  <c r="O117" i="14" a="1"/>
  <c r="O117" i="14" s="1"/>
  <c r="K117" i="14" a="1"/>
  <c r="K117" i="14" s="1"/>
  <c r="G117" i="14" a="1"/>
  <c r="G117" i="14" s="1"/>
  <c r="O116" i="14" a="1"/>
  <c r="O116" i="14" s="1"/>
  <c r="BK116" i="14" s="1"/>
  <c r="K116" i="14" a="1"/>
  <c r="K116" i="14" s="1"/>
  <c r="BG116" i="14" s="1"/>
  <c r="G116" i="14" a="1"/>
  <c r="G116" i="14" s="1"/>
  <c r="BC116" i="14" s="1"/>
  <c r="O115" i="14" a="1"/>
  <c r="O115" i="14" s="1"/>
  <c r="BK115" i="14" s="1"/>
  <c r="K115" i="14" a="1"/>
  <c r="K115" i="14" s="1"/>
  <c r="BG115" i="14" s="1"/>
  <c r="G115" i="14" a="1"/>
  <c r="G115" i="14" s="1"/>
  <c r="BC115" i="14" s="1"/>
  <c r="O114" i="14" a="1"/>
  <c r="O114" i="14" s="1"/>
  <c r="BK114" i="14" s="1"/>
  <c r="K114" i="14" a="1"/>
  <c r="K114" i="14" s="1"/>
  <c r="BG114" i="14" s="1"/>
  <c r="G114" i="14" a="1"/>
  <c r="G114" i="14" s="1"/>
  <c r="BC114" i="14" s="1"/>
  <c r="O113" i="14" a="1"/>
  <c r="O113" i="14" s="1"/>
  <c r="BK113" i="14" s="1"/>
  <c r="K113" i="14" a="1"/>
  <c r="K113" i="14" s="1"/>
  <c r="BG113" i="14" s="1"/>
  <c r="G113" i="14" a="1"/>
  <c r="G113" i="14" s="1"/>
  <c r="BC113" i="14" s="1"/>
  <c r="O112" i="14" a="1"/>
  <c r="O112" i="14" s="1"/>
  <c r="BK112" i="14" s="1"/>
  <c r="K112" i="14" a="1"/>
  <c r="K112" i="14" s="1"/>
  <c r="BG112" i="14" s="1"/>
  <c r="G112" i="14" a="1"/>
  <c r="G112" i="14" s="1"/>
  <c r="BC112" i="14" s="1"/>
  <c r="O111" i="14" a="1"/>
  <c r="O111" i="14" s="1"/>
  <c r="K111" i="14" a="1"/>
  <c r="K111" i="14" s="1"/>
  <c r="G111" i="14" a="1"/>
  <c r="G111" i="14" s="1"/>
  <c r="O110" i="14" a="1"/>
  <c r="O110" i="14" s="1"/>
  <c r="K110" i="14" a="1"/>
  <c r="K110" i="14" s="1"/>
  <c r="G110" i="14" a="1"/>
  <c r="G110" i="14" s="1"/>
  <c r="BC110" i="14" s="1"/>
  <c r="O109" i="14" a="1"/>
  <c r="O109" i="14" s="1"/>
  <c r="K109" i="14" a="1"/>
  <c r="K109" i="14" s="1"/>
  <c r="G109" i="14" a="1"/>
  <c r="G109" i="14" s="1"/>
  <c r="BC109" i="14" s="1"/>
  <c r="O108" i="14" a="1"/>
  <c r="O108" i="14" s="1"/>
  <c r="K108" i="14" a="1"/>
  <c r="K108" i="14" s="1"/>
  <c r="G108" i="14" a="1"/>
  <c r="G108" i="14" s="1"/>
  <c r="BC108" i="14" s="1"/>
  <c r="O107" i="14" a="1"/>
  <c r="O107" i="14" s="1"/>
  <c r="K107" i="14" a="1"/>
  <c r="K107" i="14" s="1"/>
  <c r="G107" i="14" a="1"/>
  <c r="G107" i="14" s="1"/>
  <c r="BC107" i="14" s="1"/>
  <c r="O106" i="14" a="1"/>
  <c r="O106" i="14" s="1"/>
  <c r="K106" i="14" a="1"/>
  <c r="K106" i="14" s="1"/>
  <c r="G106" i="14" a="1"/>
  <c r="G106" i="14" s="1"/>
  <c r="BC106" i="14" s="1"/>
  <c r="O105" i="14" a="1"/>
  <c r="O105" i="14" s="1"/>
  <c r="K105" i="14" a="1"/>
  <c r="K105" i="14" s="1"/>
  <c r="G105" i="14" a="1"/>
  <c r="G105" i="14" s="1"/>
  <c r="BC105" i="14" s="1"/>
  <c r="O104" i="14" a="1"/>
  <c r="O104" i="14" s="1"/>
  <c r="K104" i="14" a="1"/>
  <c r="K104" i="14" s="1"/>
  <c r="BG104" i="14" s="1"/>
  <c r="G104" i="14" a="1"/>
  <c r="G104" i="14" s="1"/>
  <c r="BC104" i="14" s="1"/>
  <c r="O103" i="14" a="1"/>
  <c r="O103" i="14" s="1"/>
  <c r="BK103" i="14" s="1"/>
  <c r="K103" i="14" a="1"/>
  <c r="K103" i="14" s="1"/>
  <c r="BG103" i="14" s="1"/>
  <c r="G103" i="14" a="1"/>
  <c r="G103" i="14" s="1"/>
  <c r="BC103" i="14" s="1"/>
  <c r="O102" i="14" a="1"/>
  <c r="O102" i="14" s="1"/>
  <c r="K102" i="14" a="1"/>
  <c r="K102" i="14" s="1"/>
  <c r="BG102" i="14" s="1"/>
  <c r="G102" i="14" a="1"/>
  <c r="G102" i="14" s="1"/>
  <c r="BC102" i="14" s="1"/>
  <c r="O101" i="14" a="1"/>
  <c r="O101" i="14" s="1"/>
  <c r="BK101" i="14" s="1"/>
  <c r="K101" i="14" a="1"/>
  <c r="K101" i="14" s="1"/>
  <c r="BG101" i="14" s="1"/>
  <c r="G101" i="14" a="1"/>
  <c r="G101" i="14" s="1"/>
  <c r="BC101" i="14" s="1"/>
  <c r="O100" i="14" a="1"/>
  <c r="O100" i="14" s="1"/>
  <c r="BK100" i="14" s="1"/>
  <c r="K100" i="14" a="1"/>
  <c r="K100" i="14" s="1"/>
  <c r="BG100" i="14" s="1"/>
  <c r="G100" i="14" a="1"/>
  <c r="G100" i="14" s="1"/>
  <c r="BC100" i="14" s="1"/>
  <c r="O99" i="14" a="1"/>
  <c r="O99" i="14" s="1"/>
  <c r="K99" i="14" a="1"/>
  <c r="K99" i="14" s="1"/>
  <c r="BG99" i="14" s="1"/>
  <c r="G99" i="14" a="1"/>
  <c r="G99" i="14" s="1"/>
  <c r="BC99" i="14" s="1"/>
  <c r="O98" i="14" a="1"/>
  <c r="O98" i="14" s="1"/>
  <c r="K98" i="14" a="1"/>
  <c r="K98" i="14" s="1"/>
  <c r="G98" i="14" a="1"/>
  <c r="G98" i="14" s="1"/>
  <c r="O97" i="14" a="1"/>
  <c r="O97" i="14" s="1"/>
  <c r="K97" i="14" a="1"/>
  <c r="K97" i="14" s="1"/>
  <c r="G97" i="14" a="1"/>
  <c r="G97" i="14" s="1"/>
  <c r="O96" i="14" a="1"/>
  <c r="O96" i="14" s="1"/>
  <c r="K96" i="14" a="1"/>
  <c r="K96" i="14" s="1"/>
  <c r="G96" i="14" a="1"/>
  <c r="G96" i="14" s="1"/>
  <c r="O95" i="14" a="1"/>
  <c r="O95" i="14" s="1"/>
  <c r="K95" i="14" a="1"/>
  <c r="K95" i="14" s="1"/>
  <c r="G95" i="14" a="1"/>
  <c r="G95" i="14" s="1"/>
  <c r="O94" i="14" a="1"/>
  <c r="O94" i="14" s="1"/>
  <c r="K94" i="14" a="1"/>
  <c r="K94" i="14" s="1"/>
  <c r="G94" i="14" a="1"/>
  <c r="G94" i="14" s="1"/>
  <c r="O93" i="14" a="1"/>
  <c r="O93" i="14" s="1"/>
  <c r="K93" i="14" a="1"/>
  <c r="K93" i="14" s="1"/>
  <c r="G93" i="14" a="1"/>
  <c r="G93" i="14" s="1"/>
  <c r="O92" i="14" a="1"/>
  <c r="O92" i="14" s="1"/>
  <c r="K92" i="14" a="1"/>
  <c r="K92" i="14" s="1"/>
  <c r="G92" i="14" a="1"/>
  <c r="G92" i="14" s="1"/>
  <c r="O91" i="14" a="1"/>
  <c r="O91" i="14" s="1"/>
  <c r="K91" i="14" a="1"/>
  <c r="K91" i="14" s="1"/>
  <c r="G91" i="14" a="1"/>
  <c r="G91" i="14" s="1"/>
  <c r="O90" i="14" a="1"/>
  <c r="O90" i="14" s="1"/>
  <c r="K90" i="14" a="1"/>
  <c r="K90" i="14" s="1"/>
  <c r="G90" i="14" a="1"/>
  <c r="G90" i="14" s="1"/>
  <c r="O89" i="14" a="1"/>
  <c r="O89" i="14" s="1"/>
  <c r="K89" i="14" a="1"/>
  <c r="K89" i="14" s="1"/>
  <c r="G89" i="14" a="1"/>
  <c r="G89" i="14" s="1"/>
  <c r="O88" i="14" a="1"/>
  <c r="O88" i="14" s="1"/>
  <c r="K88" i="14" a="1"/>
  <c r="K88" i="14" s="1"/>
  <c r="G88" i="14" a="1"/>
  <c r="G88" i="14" s="1"/>
  <c r="O87" i="14" a="1"/>
  <c r="O87" i="14" s="1"/>
  <c r="K87" i="14" a="1"/>
  <c r="K87" i="14" s="1"/>
  <c r="G87" i="14" a="1"/>
  <c r="G87" i="14" s="1"/>
  <c r="O86" i="14" a="1"/>
  <c r="O86" i="14" s="1"/>
  <c r="K86" i="14" a="1"/>
  <c r="K86" i="14" s="1"/>
  <c r="G86" i="14" a="1"/>
  <c r="G86" i="14" s="1"/>
  <c r="O85" i="14" a="1"/>
  <c r="O85" i="14" s="1"/>
  <c r="K85" i="14" a="1"/>
  <c r="K85" i="14" s="1"/>
  <c r="G85" i="14" a="1"/>
  <c r="G85" i="14" s="1"/>
  <c r="O84" i="14" a="1"/>
  <c r="O84" i="14" s="1"/>
  <c r="K84" i="14" a="1"/>
  <c r="K84" i="14" s="1"/>
  <c r="G84" i="14" a="1"/>
  <c r="G84" i="14" s="1"/>
  <c r="O83" i="14" a="1"/>
  <c r="O83" i="14" s="1"/>
  <c r="K83" i="14" a="1"/>
  <c r="K83" i="14" s="1"/>
  <c r="G83" i="14" a="1"/>
  <c r="G83" i="14" s="1"/>
  <c r="O82" i="14" a="1"/>
  <c r="O82" i="14" s="1"/>
  <c r="K82" i="14" a="1"/>
  <c r="K82" i="14" s="1"/>
  <c r="G82" i="14" a="1"/>
  <c r="G82" i="14" s="1"/>
  <c r="O81" i="14" a="1"/>
  <c r="O81" i="14" s="1"/>
  <c r="K81" i="14" a="1"/>
  <c r="K81" i="14" s="1"/>
  <c r="G81" i="14" a="1"/>
  <c r="G81" i="14" s="1"/>
  <c r="O80" i="14" a="1"/>
  <c r="O80" i="14" s="1"/>
  <c r="BK80" i="14" s="1"/>
  <c r="K80" i="14" a="1"/>
  <c r="K80" i="14" s="1"/>
  <c r="BG80" i="14" s="1"/>
  <c r="G80" i="14" a="1"/>
  <c r="G80" i="14" s="1"/>
  <c r="BC80" i="14" s="1"/>
  <c r="O79" i="14" a="1"/>
  <c r="O79" i="14" s="1"/>
  <c r="BK79" i="14" s="1"/>
  <c r="K79" i="14" a="1"/>
  <c r="K79" i="14" s="1"/>
  <c r="BG79" i="14" s="1"/>
  <c r="G79" i="14" a="1"/>
  <c r="G79" i="14" s="1"/>
  <c r="BC79" i="14" s="1"/>
  <c r="O78" i="14" a="1"/>
  <c r="O78" i="14" s="1"/>
  <c r="K78" i="14" a="1"/>
  <c r="K78" i="14" s="1"/>
  <c r="BG78" i="14" s="1"/>
  <c r="G78" i="14" a="1"/>
  <c r="G78" i="14" s="1"/>
  <c r="BC78" i="14" s="1"/>
  <c r="O77" i="14" a="1"/>
  <c r="O77" i="14" s="1"/>
  <c r="BK77" i="14" s="1"/>
  <c r="K77" i="14" a="1"/>
  <c r="K77" i="14" s="1"/>
  <c r="BG77" i="14" s="1"/>
  <c r="G77" i="14" a="1"/>
  <c r="G77" i="14" s="1"/>
  <c r="BC77" i="14" s="1"/>
  <c r="O76" i="14" a="1"/>
  <c r="O76" i="14" s="1"/>
  <c r="BK76" i="14" s="1"/>
  <c r="K76" i="14" a="1"/>
  <c r="K76" i="14" s="1"/>
  <c r="BG76" i="14" s="1"/>
  <c r="G76" i="14" a="1"/>
  <c r="G76" i="14" s="1"/>
  <c r="BC76" i="14" s="1"/>
  <c r="O75" i="14" a="1"/>
  <c r="O75" i="14" s="1"/>
  <c r="K75" i="14" a="1"/>
  <c r="K75" i="14" s="1"/>
  <c r="BG75" i="14" s="1"/>
  <c r="G75" i="14" a="1"/>
  <c r="G75" i="14" s="1"/>
  <c r="BC75" i="14" s="1"/>
  <c r="O74" i="14" a="1"/>
  <c r="O74" i="14" s="1"/>
  <c r="K74" i="14" a="1"/>
  <c r="K74" i="14" s="1"/>
  <c r="G74" i="14" a="1"/>
  <c r="G74" i="14" s="1"/>
  <c r="O73" i="14" a="1"/>
  <c r="O73" i="14" s="1"/>
  <c r="K73" i="14" a="1"/>
  <c r="K73" i="14" s="1"/>
  <c r="G73" i="14" a="1"/>
  <c r="G73" i="14" s="1"/>
  <c r="O72" i="14" a="1"/>
  <c r="O72" i="14" s="1"/>
  <c r="K72" i="14" a="1"/>
  <c r="K72" i="14" s="1"/>
  <c r="G72" i="14" a="1"/>
  <c r="G72" i="14" s="1"/>
  <c r="O71" i="14" a="1"/>
  <c r="O71" i="14" s="1"/>
  <c r="K71" i="14" a="1"/>
  <c r="K71" i="14" s="1"/>
  <c r="G71" i="14" a="1"/>
  <c r="G71" i="14" s="1"/>
  <c r="O70" i="14" a="1"/>
  <c r="O70" i="14" s="1"/>
  <c r="K70" i="14" a="1"/>
  <c r="K70" i="14" s="1"/>
  <c r="G70" i="14" a="1"/>
  <c r="G70" i="14" s="1"/>
  <c r="O69" i="14" a="1"/>
  <c r="O69" i="14" s="1"/>
  <c r="K69" i="14" a="1"/>
  <c r="K69" i="14" s="1"/>
  <c r="G69" i="14" a="1"/>
  <c r="G69" i="14" s="1"/>
  <c r="O68" i="14" a="1"/>
  <c r="O68" i="14" s="1"/>
  <c r="BK68" i="14" s="1"/>
  <c r="K68" i="14" a="1"/>
  <c r="K68" i="14" s="1"/>
  <c r="BG68" i="14" s="1"/>
  <c r="G68" i="14" a="1"/>
  <c r="G68" i="14" s="1"/>
  <c r="BC68" i="14" s="1"/>
  <c r="O67" i="14" a="1"/>
  <c r="O67" i="14" s="1"/>
  <c r="BK67" i="14" s="1"/>
  <c r="K67" i="14" a="1"/>
  <c r="K67" i="14" s="1"/>
  <c r="BG67" i="14" s="1"/>
  <c r="G67" i="14" a="1"/>
  <c r="G67" i="14" s="1"/>
  <c r="BC67" i="14" s="1"/>
  <c r="O66" i="14" a="1"/>
  <c r="O66" i="14" s="1"/>
  <c r="BK66" i="14" s="1"/>
  <c r="K66" i="14" a="1"/>
  <c r="K66" i="14" s="1"/>
  <c r="BG66" i="14" s="1"/>
  <c r="G66" i="14" a="1"/>
  <c r="G66" i="14" s="1"/>
  <c r="BC66" i="14" s="1"/>
  <c r="O65" i="14" a="1"/>
  <c r="O65" i="14" s="1"/>
  <c r="BK65" i="14" s="1"/>
  <c r="K65" i="14" a="1"/>
  <c r="K65" i="14" s="1"/>
  <c r="BG65" i="14" s="1"/>
  <c r="G65" i="14" a="1"/>
  <c r="G65" i="14" s="1"/>
  <c r="BC65" i="14" s="1"/>
  <c r="O64" i="14" a="1"/>
  <c r="O64" i="14" s="1"/>
  <c r="BK64" i="14" s="1"/>
  <c r="K64" i="14" a="1"/>
  <c r="K64" i="14" s="1"/>
  <c r="BG64" i="14" s="1"/>
  <c r="G64" i="14" a="1"/>
  <c r="G64" i="14" s="1"/>
  <c r="BC64" i="14" s="1"/>
  <c r="O63" i="14" a="1"/>
  <c r="O63" i="14" s="1"/>
  <c r="BK63" i="14" s="1"/>
  <c r="K63" i="14" a="1"/>
  <c r="K63" i="14" s="1"/>
  <c r="BG63" i="14" s="1"/>
  <c r="G63" i="14" a="1"/>
  <c r="G63" i="14" s="1"/>
  <c r="BC63" i="14" s="1"/>
  <c r="O62" i="14" a="1"/>
  <c r="O62" i="14" s="1"/>
  <c r="K62" i="14" a="1"/>
  <c r="K62" i="14" s="1"/>
  <c r="G62" i="14" a="1"/>
  <c r="G62" i="14" s="1"/>
  <c r="O61" i="14" a="1"/>
  <c r="O61" i="14" s="1"/>
  <c r="K61" i="14" a="1"/>
  <c r="K61" i="14" s="1"/>
  <c r="G61" i="14" a="1"/>
  <c r="G61" i="14" s="1"/>
  <c r="O60" i="14" a="1"/>
  <c r="O60" i="14" s="1"/>
  <c r="K60" i="14" a="1"/>
  <c r="K60" i="14" s="1"/>
  <c r="G60" i="14" a="1"/>
  <c r="G60" i="14" s="1"/>
  <c r="O59" i="14" a="1"/>
  <c r="O59" i="14" s="1"/>
  <c r="K59" i="14" a="1"/>
  <c r="K59" i="14" s="1"/>
  <c r="G59" i="14" a="1"/>
  <c r="G59" i="14" s="1"/>
  <c r="O58" i="14" a="1"/>
  <c r="O58" i="14" s="1"/>
  <c r="K58" i="14" a="1"/>
  <c r="K58" i="14" s="1"/>
  <c r="G58" i="14" a="1"/>
  <c r="G58" i="14" s="1"/>
  <c r="O57" i="14" a="1"/>
  <c r="O57" i="14" s="1"/>
  <c r="K57" i="14" a="1"/>
  <c r="K57" i="14" s="1"/>
  <c r="G57" i="14" a="1"/>
  <c r="G57" i="14" s="1"/>
  <c r="O56" i="14" a="1"/>
  <c r="O56" i="14" s="1"/>
  <c r="BK56" i="14" s="1"/>
  <c r="K56" i="14" a="1"/>
  <c r="K56" i="14" s="1"/>
  <c r="BG56" i="14" s="1"/>
  <c r="G56" i="14" a="1"/>
  <c r="G56" i="14" s="1"/>
  <c r="BC56" i="14" s="1"/>
  <c r="O55" i="14" a="1"/>
  <c r="O55" i="14" s="1"/>
  <c r="BK55" i="14" s="1"/>
  <c r="K55" i="14" a="1"/>
  <c r="K55" i="14" s="1"/>
  <c r="BG55" i="14" s="1"/>
  <c r="G55" i="14" a="1"/>
  <c r="G55" i="14" s="1"/>
  <c r="BC55" i="14" s="1"/>
  <c r="O54" i="14" a="1"/>
  <c r="O54" i="14" s="1"/>
  <c r="BK54" i="14" s="1"/>
  <c r="K54" i="14" a="1"/>
  <c r="K54" i="14" s="1"/>
  <c r="BG54" i="14" s="1"/>
  <c r="G54" i="14" a="1"/>
  <c r="G54" i="14" s="1"/>
  <c r="BC54" i="14" s="1"/>
  <c r="O53" i="14" a="1"/>
  <c r="O53" i="14" s="1"/>
  <c r="BK53" i="14" s="1"/>
  <c r="K53" i="14" a="1"/>
  <c r="K53" i="14" s="1"/>
  <c r="BG53" i="14" s="1"/>
  <c r="G53" i="14" a="1"/>
  <c r="G53" i="14" s="1"/>
  <c r="BC53" i="14" s="1"/>
  <c r="O52" i="14" a="1"/>
  <c r="O52" i="14" s="1"/>
  <c r="BK52" i="14" s="1"/>
  <c r="K52" i="14" a="1"/>
  <c r="K52" i="14" s="1"/>
  <c r="BG52" i="14" s="1"/>
  <c r="G52" i="14" a="1"/>
  <c r="G52" i="14" s="1"/>
  <c r="BC52" i="14" s="1"/>
  <c r="O51" i="14" a="1"/>
  <c r="O51" i="14" s="1"/>
  <c r="BK51" i="14" s="1"/>
  <c r="K51" i="14" a="1"/>
  <c r="K51" i="14" s="1"/>
  <c r="BG51" i="14" s="1"/>
  <c r="G51" i="14" a="1"/>
  <c r="G51" i="14" s="1"/>
  <c r="BC51" i="14" s="1"/>
  <c r="O50" i="14" a="1"/>
  <c r="O50" i="14" s="1"/>
  <c r="BK50" i="14" s="1"/>
  <c r="K50" i="14" a="1"/>
  <c r="K50" i="14" s="1"/>
  <c r="BG50" i="14" s="1"/>
  <c r="G50" i="14" a="1"/>
  <c r="G50" i="14" s="1"/>
  <c r="BC50" i="14" s="1"/>
  <c r="O49" i="14" a="1"/>
  <c r="O49" i="14" s="1"/>
  <c r="BK49" i="14" s="1"/>
  <c r="K49" i="14" a="1"/>
  <c r="K49" i="14" s="1"/>
  <c r="BG49" i="14" s="1"/>
  <c r="G49" i="14" a="1"/>
  <c r="G49" i="14" s="1"/>
  <c r="BC49" i="14" s="1"/>
  <c r="O48" i="14" a="1"/>
  <c r="O48" i="14" s="1"/>
  <c r="BK48" i="14" s="1"/>
  <c r="K48" i="14" a="1"/>
  <c r="K48" i="14" s="1"/>
  <c r="BG48" i="14" s="1"/>
  <c r="G48" i="14" a="1"/>
  <c r="G48" i="14" s="1"/>
  <c r="BC48" i="14" s="1"/>
  <c r="O47" i="14" a="1"/>
  <c r="O47" i="14" s="1"/>
  <c r="BK47" i="14" s="1"/>
  <c r="K47" i="14" a="1"/>
  <c r="K47" i="14" s="1"/>
  <c r="BG47" i="14" s="1"/>
  <c r="G47" i="14" a="1"/>
  <c r="G47" i="14" s="1"/>
  <c r="BC47" i="14" s="1"/>
  <c r="O46" i="14" a="1"/>
  <c r="O46" i="14" s="1"/>
  <c r="BK46" i="14" s="1"/>
  <c r="K46" i="14" a="1"/>
  <c r="K46" i="14" s="1"/>
  <c r="BG46" i="14" s="1"/>
  <c r="G46" i="14" a="1"/>
  <c r="G46" i="14" s="1"/>
  <c r="BC46" i="14" s="1"/>
  <c r="O45" i="14" a="1"/>
  <c r="O45" i="14" s="1"/>
  <c r="BK45" i="14" s="1"/>
  <c r="K45" i="14" a="1"/>
  <c r="K45" i="14" s="1"/>
  <c r="BG45" i="14" s="1"/>
  <c r="G45" i="14" a="1"/>
  <c r="G45" i="14" s="1"/>
  <c r="BC45" i="14" s="1"/>
  <c r="O44" i="14" a="1"/>
  <c r="O44" i="14" s="1"/>
  <c r="K44" i="14" a="1"/>
  <c r="K44" i="14" s="1"/>
  <c r="G44" i="14" a="1"/>
  <c r="G44" i="14" s="1"/>
  <c r="O43" i="14" a="1"/>
  <c r="O43" i="14" s="1"/>
  <c r="K43" i="14" a="1"/>
  <c r="K43" i="14" s="1"/>
  <c r="G43" i="14" a="1"/>
  <c r="G43" i="14" s="1"/>
  <c r="O42" i="14" a="1"/>
  <c r="O42" i="14" s="1"/>
  <c r="K42" i="14" a="1"/>
  <c r="K42" i="14" s="1"/>
  <c r="G42" i="14" a="1"/>
  <c r="G42" i="14" s="1"/>
  <c r="O41" i="14" a="1"/>
  <c r="O41" i="14" s="1"/>
  <c r="K41" i="14" a="1"/>
  <c r="K41" i="14" s="1"/>
  <c r="G41" i="14" a="1"/>
  <c r="G41" i="14" s="1"/>
  <c r="O40" i="14" a="1"/>
  <c r="O40" i="14" s="1"/>
  <c r="K40" i="14" a="1"/>
  <c r="K40" i="14" s="1"/>
  <c r="G40" i="14" a="1"/>
  <c r="G40" i="14" s="1"/>
  <c r="H39" i="14" a="1"/>
  <c r="H39" i="14" s="1"/>
  <c r="L39" i="14" a="1"/>
  <c r="L39" i="14" s="1"/>
  <c r="P39" i="14" a="1"/>
  <c r="P39" i="14" s="1"/>
  <c r="G227" i="3"/>
  <c r="H227" i="3" s="1"/>
  <c r="I227" i="3" s="1"/>
  <c r="J227" i="3" s="1"/>
  <c r="K227" i="3" s="1"/>
  <c r="L227" i="3" s="1"/>
  <c r="M227" i="3" s="1"/>
  <c r="N227" i="3" s="1"/>
  <c r="O227" i="3" s="1"/>
  <c r="P227" i="3" s="1"/>
  <c r="J17" i="3"/>
  <c r="K17" i="3" s="1"/>
  <c r="L17" i="3" s="1"/>
  <c r="M17" i="3" s="1"/>
  <c r="N17" i="3" s="1"/>
  <c r="O17" i="3" s="1"/>
  <c r="P17" i="3" s="1"/>
  <c r="V70" i="8"/>
  <c r="U69" i="8"/>
  <c r="S93" i="8"/>
  <c r="T94" i="8"/>
  <c r="V22" i="8"/>
  <c r="U21" i="8"/>
  <c r="T120" i="8"/>
  <c r="S117" i="8"/>
  <c r="F137" i="8"/>
  <c r="G137" i="8" s="1"/>
  <c r="H137" i="8" s="1"/>
  <c r="I137" i="8" s="1"/>
  <c r="J137" i="8" s="1"/>
  <c r="K137" i="8" s="1"/>
  <c r="L137" i="8" s="1"/>
  <c r="M137" i="8" s="1"/>
  <c r="N137" i="8" s="1"/>
  <c r="O137" i="8" s="1"/>
  <c r="P137" i="8" s="1"/>
  <c r="W28" i="8"/>
  <c r="V27" i="8"/>
  <c r="T89" i="8"/>
  <c r="S87" i="8"/>
  <c r="W10" i="8"/>
  <c r="V9" i="8"/>
  <c r="T78" i="8"/>
  <c r="S75" i="8"/>
  <c r="T103" i="8"/>
  <c r="S99" i="8"/>
  <c r="U106" i="2"/>
  <c r="T105" i="2"/>
  <c r="U100" i="2"/>
  <c r="T99" i="2"/>
  <c r="V87" i="2"/>
  <c r="W88" i="2"/>
  <c r="Y303" i="3"/>
  <c r="V82" i="2"/>
  <c r="U81" i="2"/>
  <c r="X82" i="8"/>
  <c r="W105" i="8"/>
  <c r="X106" i="8"/>
  <c r="V4" i="8"/>
  <c r="U3" i="8"/>
  <c r="V47" i="2"/>
  <c r="U45" i="2"/>
  <c r="W61" i="8"/>
  <c r="V57" i="8"/>
  <c r="V111" i="8"/>
  <c r="W112" i="8"/>
  <c r="V40" i="8"/>
  <c r="U39" i="8"/>
  <c r="U85" i="8"/>
  <c r="T81" i="8"/>
  <c r="T130" i="8"/>
  <c r="S129" i="8"/>
  <c r="V46" i="8"/>
  <c r="U45" i="8"/>
  <c r="Y100" i="8"/>
  <c r="V64" i="8"/>
  <c r="U63" i="8"/>
  <c r="Z136" i="8"/>
  <c r="X118" i="8"/>
  <c r="V16" i="8"/>
  <c r="U15" i="8"/>
  <c r="W88" i="8"/>
  <c r="V76" i="8"/>
  <c r="V124" i="8"/>
  <c r="U123" i="8"/>
  <c r="V55" i="8"/>
  <c r="U51" i="8"/>
  <c r="W36" i="8"/>
  <c r="V33" i="8"/>
  <c r="T137" i="8"/>
  <c r="S135" i="8"/>
  <c r="AA305" i="3"/>
  <c r="Z303" i="3"/>
  <c r="K152" i="3"/>
  <c r="L152" i="3" s="1"/>
  <c r="M152" i="3" s="1"/>
  <c r="N152" i="3" s="1"/>
  <c r="O152" i="3" s="1"/>
  <c r="P152" i="3" s="1"/>
  <c r="T127" i="3"/>
  <c r="S123" i="3"/>
  <c r="I134" i="3"/>
  <c r="J134" i="3" s="1"/>
  <c r="K134" i="3" s="1"/>
  <c r="L134" i="3" s="1"/>
  <c r="M134" i="3" s="1"/>
  <c r="N134" i="3" s="1"/>
  <c r="O134" i="3" s="1"/>
  <c r="P134" i="3" s="1"/>
  <c r="G150" i="3"/>
  <c r="H150" i="3" s="1"/>
  <c r="I150" i="3" s="1"/>
  <c r="J150" i="3" s="1"/>
  <c r="K150" i="3" s="1"/>
  <c r="L150" i="3" s="1"/>
  <c r="M150" i="3" s="1"/>
  <c r="N150" i="3" s="1"/>
  <c r="O150" i="3" s="1"/>
  <c r="P150" i="3" s="1"/>
  <c r="G26" i="3"/>
  <c r="H26" i="3" s="1"/>
  <c r="I26" i="3" s="1"/>
  <c r="J26" i="3" s="1"/>
  <c r="K26" i="3" s="1"/>
  <c r="L26" i="3" s="1"/>
  <c r="M26" i="3" s="1"/>
  <c r="N26" i="3" s="1"/>
  <c r="O26" i="3" s="1"/>
  <c r="P26" i="3" s="1"/>
  <c r="G149" i="3"/>
  <c r="H149" i="3" s="1"/>
  <c r="I149" i="3" s="1"/>
  <c r="J149" i="3" s="1"/>
  <c r="K149" i="3" s="1"/>
  <c r="L149" i="3" s="1"/>
  <c r="M149" i="3" s="1"/>
  <c r="N149" i="3" s="1"/>
  <c r="O149" i="3" s="1"/>
  <c r="P149" i="3" s="1"/>
  <c r="W112" i="3"/>
  <c r="V111" i="3"/>
  <c r="X255" i="3"/>
  <c r="Y256" i="3"/>
  <c r="V322" i="3"/>
  <c r="U321" i="3"/>
  <c r="T25" i="3"/>
  <c r="S21" i="3"/>
  <c r="X221" i="3"/>
  <c r="W219" i="3"/>
  <c r="T95" i="3"/>
  <c r="S93" i="3"/>
  <c r="S117" i="3"/>
  <c r="T119" i="3"/>
  <c r="V160" i="3"/>
  <c r="U159" i="3"/>
  <c r="U52" i="3"/>
  <c r="T51" i="3"/>
  <c r="V192" i="3"/>
  <c r="U189" i="3"/>
  <c r="W294" i="3"/>
  <c r="V291" i="3"/>
  <c r="T142" i="3"/>
  <c r="S141" i="3"/>
  <c r="T184" i="3"/>
  <c r="S183" i="3"/>
  <c r="T209" i="3"/>
  <c r="S207" i="3"/>
  <c r="S63" i="3"/>
  <c r="T64" i="3"/>
  <c r="T286" i="3"/>
  <c r="S285" i="3"/>
  <c r="T137" i="3"/>
  <c r="S135" i="3"/>
  <c r="X168" i="3"/>
  <c r="W165" i="3"/>
  <c r="U214" i="3"/>
  <c r="T213" i="3"/>
  <c r="X22" i="2"/>
  <c r="W21" i="2"/>
  <c r="W3" i="2"/>
  <c r="X4" i="2"/>
  <c r="AM69" i="8"/>
  <c r="AD9" i="8"/>
  <c r="F170" i="3"/>
  <c r="G170" i="3" s="1"/>
  <c r="H170" i="3" s="1"/>
  <c r="I170" i="3" s="1"/>
  <c r="J170" i="3" s="1"/>
  <c r="K170" i="3" s="1"/>
  <c r="L170" i="3" s="1"/>
  <c r="M170" i="3" s="1"/>
  <c r="N170" i="3" s="1"/>
  <c r="O170" i="3" s="1"/>
  <c r="P170" i="3" s="1"/>
  <c r="F85" i="8"/>
  <c r="G85" i="8" s="1"/>
  <c r="H85" i="8" s="1"/>
  <c r="I85" i="8" s="1"/>
  <c r="J85" i="8" s="1"/>
  <c r="K85" i="8" s="1"/>
  <c r="L85" i="8" s="1"/>
  <c r="M85" i="8" s="1"/>
  <c r="N85" i="8" s="1"/>
  <c r="O85" i="8" s="1"/>
  <c r="P85" i="8" s="1"/>
  <c r="F97" i="8"/>
  <c r="G97" i="8" s="1"/>
  <c r="H97" i="8" s="1"/>
  <c r="I97" i="8" s="1"/>
  <c r="J97" i="8" s="1"/>
  <c r="K97" i="8" s="1"/>
  <c r="L97" i="8" s="1"/>
  <c r="M97" i="8" s="1"/>
  <c r="N97" i="8" s="1"/>
  <c r="O97" i="8" s="1"/>
  <c r="P97" i="8" s="1"/>
  <c r="F222" i="3"/>
  <c r="G222" i="3" s="1"/>
  <c r="H222" i="3" s="1"/>
  <c r="I222" i="3" s="1"/>
  <c r="J222" i="3" s="1"/>
  <c r="K222" i="3" s="1"/>
  <c r="L222" i="3" s="1"/>
  <c r="M222" i="3" s="1"/>
  <c r="N222" i="3" s="1"/>
  <c r="O222" i="3" s="1"/>
  <c r="P222" i="3" s="1"/>
  <c r="F84" i="8"/>
  <c r="G84" i="8" s="1"/>
  <c r="H84" i="8" s="1"/>
  <c r="I84" i="8" s="1"/>
  <c r="J84" i="8" s="1"/>
  <c r="K84" i="8" s="1"/>
  <c r="L84" i="8" s="1"/>
  <c r="M84" i="8" s="1"/>
  <c r="N84" i="8" s="1"/>
  <c r="O84" i="8" s="1"/>
  <c r="P84" i="8" s="1"/>
  <c r="F131" i="3"/>
  <c r="G131" i="3" s="1"/>
  <c r="H131" i="3" s="1"/>
  <c r="I131" i="3" s="1"/>
  <c r="J131" i="3" s="1"/>
  <c r="K131" i="3" s="1"/>
  <c r="L131" i="3" s="1"/>
  <c r="M131" i="3" s="1"/>
  <c r="N131" i="3" s="1"/>
  <c r="O131" i="3" s="1"/>
  <c r="P131" i="3" s="1"/>
  <c r="AF81" i="8"/>
  <c r="F125" i="3"/>
  <c r="G125" i="3" s="1"/>
  <c r="H125" i="3" s="1"/>
  <c r="I125" i="3" s="1"/>
  <c r="J125" i="3" s="1"/>
  <c r="K125" i="3" s="1"/>
  <c r="L125" i="3" s="1"/>
  <c r="M125" i="3" s="1"/>
  <c r="N125" i="3" s="1"/>
  <c r="O125" i="3" s="1"/>
  <c r="P125" i="3" s="1"/>
  <c r="L34" i="2"/>
  <c r="L33" i="2" s="1"/>
  <c r="AJ3" i="8"/>
  <c r="F19" i="2"/>
  <c r="G19" i="2" s="1"/>
  <c r="H19" i="2" s="1"/>
  <c r="I19" i="2" s="1"/>
  <c r="J19" i="2" s="1"/>
  <c r="K19" i="2" s="1"/>
  <c r="L19" i="2" s="1"/>
  <c r="M19" i="2" s="1"/>
  <c r="N19" i="2" s="1"/>
  <c r="O19" i="2" s="1"/>
  <c r="P19" i="2" s="1"/>
  <c r="F24" i="3"/>
  <c r="G24" i="3" s="1"/>
  <c r="H24" i="3" s="1"/>
  <c r="I24" i="3" s="1"/>
  <c r="J24" i="3" s="1"/>
  <c r="K24" i="3" s="1"/>
  <c r="L24" i="3" s="1"/>
  <c r="M24" i="3" s="1"/>
  <c r="N24" i="3" s="1"/>
  <c r="O24" i="3" s="1"/>
  <c r="P24" i="3" s="1"/>
  <c r="F217" i="3"/>
  <c r="G217" i="3" s="1"/>
  <c r="H217" i="3" s="1"/>
  <c r="I217" i="3" s="1"/>
  <c r="J217" i="3" s="1"/>
  <c r="K217" i="3" s="1"/>
  <c r="L217" i="3" s="1"/>
  <c r="M217" i="3" s="1"/>
  <c r="N217" i="3" s="1"/>
  <c r="O217" i="3" s="1"/>
  <c r="P217" i="3" s="1"/>
  <c r="E100" i="8"/>
  <c r="AC99" i="8"/>
  <c r="F43" i="3"/>
  <c r="G43" i="3" s="1"/>
  <c r="H43" i="3" s="1"/>
  <c r="I43" i="3" s="1"/>
  <c r="J43" i="3" s="1"/>
  <c r="K43" i="3" s="1"/>
  <c r="L43" i="3" s="1"/>
  <c r="M43" i="3" s="1"/>
  <c r="N43" i="3" s="1"/>
  <c r="O43" i="3" s="1"/>
  <c r="P43" i="3" s="1"/>
  <c r="H34" i="2"/>
  <c r="H33" i="2" s="1"/>
  <c r="AG75" i="8"/>
  <c r="F113" i="8"/>
  <c r="G113" i="8" s="1"/>
  <c r="H113" i="8" s="1"/>
  <c r="I113" i="8" s="1"/>
  <c r="J113" i="8" s="1"/>
  <c r="K113" i="8" s="1"/>
  <c r="L113" i="8" s="1"/>
  <c r="M113" i="8" s="1"/>
  <c r="N113" i="8" s="1"/>
  <c r="O113" i="8" s="1"/>
  <c r="P113" i="8" s="1"/>
  <c r="F95" i="2"/>
  <c r="G95" i="2" s="1"/>
  <c r="H95" i="2" s="1"/>
  <c r="I95" i="2" s="1"/>
  <c r="J95" i="2" s="1"/>
  <c r="K95" i="2" s="1"/>
  <c r="L95" i="2" s="1"/>
  <c r="M95" i="2" s="1"/>
  <c r="N95" i="2" s="1"/>
  <c r="O95" i="2" s="1"/>
  <c r="P95" i="2" s="1"/>
  <c r="F72" i="8"/>
  <c r="G72" i="8" s="1"/>
  <c r="H72" i="8" s="1"/>
  <c r="I72" i="8" s="1"/>
  <c r="J72" i="8" s="1"/>
  <c r="K72" i="8" s="1"/>
  <c r="L72" i="8" s="1"/>
  <c r="M72" i="8" s="1"/>
  <c r="N72" i="8" s="1"/>
  <c r="O72" i="8" s="1"/>
  <c r="P72" i="8" s="1"/>
  <c r="F240" i="3"/>
  <c r="G240" i="3" s="1"/>
  <c r="H240" i="3" s="1"/>
  <c r="E232" i="3"/>
  <c r="AF51" i="8"/>
  <c r="F14" i="3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F61" i="3"/>
  <c r="G61" i="3" s="1"/>
  <c r="H61" i="3" s="1"/>
  <c r="I61" i="3" s="1"/>
  <c r="J61" i="3" s="1"/>
  <c r="K61" i="3" s="1"/>
  <c r="L61" i="3" s="1"/>
  <c r="M61" i="3" s="1"/>
  <c r="N61" i="3" s="1"/>
  <c r="O61" i="3" s="1"/>
  <c r="P61" i="3" s="1"/>
  <c r="AM117" i="8"/>
  <c r="M112" i="3"/>
  <c r="M111" i="3" s="1"/>
  <c r="AL105" i="8"/>
  <c r="AF9" i="8"/>
  <c r="F190" i="3"/>
  <c r="F189" i="3" s="1"/>
  <c r="F43" i="2"/>
  <c r="G43" i="2" s="1"/>
  <c r="H43" i="2" s="1"/>
  <c r="I43" i="2" s="1"/>
  <c r="J43" i="2" s="1"/>
  <c r="K43" i="2" s="1"/>
  <c r="L43" i="2" s="1"/>
  <c r="M43" i="2" s="1"/>
  <c r="N43" i="2" s="1"/>
  <c r="O43" i="2" s="1"/>
  <c r="P43" i="2" s="1"/>
  <c r="F179" i="3"/>
  <c r="G179" i="3" s="1"/>
  <c r="H179" i="3" s="1"/>
  <c r="I179" i="3" s="1"/>
  <c r="J179" i="3" s="1"/>
  <c r="K179" i="3" s="1"/>
  <c r="L179" i="3" s="1"/>
  <c r="M179" i="3" s="1"/>
  <c r="N179" i="3" s="1"/>
  <c r="O179" i="3" s="1"/>
  <c r="P179" i="3" s="1"/>
  <c r="F59" i="8"/>
  <c r="G59" i="8" s="1"/>
  <c r="H59" i="8" s="1"/>
  <c r="I59" i="8" s="1"/>
  <c r="J59" i="8" s="1"/>
  <c r="K59" i="8" s="1"/>
  <c r="L59" i="8" s="1"/>
  <c r="M59" i="8" s="1"/>
  <c r="N59" i="8" s="1"/>
  <c r="O59" i="8" s="1"/>
  <c r="P59" i="8" s="1"/>
  <c r="AG51" i="8"/>
  <c r="F300" i="3"/>
  <c r="G300" i="3" s="1"/>
  <c r="H300" i="3" s="1"/>
  <c r="I300" i="3" s="1"/>
  <c r="J300" i="3" s="1"/>
  <c r="K300" i="3" s="1"/>
  <c r="L300" i="3" s="1"/>
  <c r="M300" i="3" s="1"/>
  <c r="N300" i="3" s="1"/>
  <c r="O300" i="3" s="1"/>
  <c r="P300" i="3" s="1"/>
  <c r="F125" i="8"/>
  <c r="G125" i="8" s="1"/>
  <c r="H125" i="8" s="1"/>
  <c r="I125" i="8" s="1"/>
  <c r="J125" i="8" s="1"/>
  <c r="K125" i="8" s="1"/>
  <c r="L125" i="8" s="1"/>
  <c r="M125" i="8" s="1"/>
  <c r="N125" i="8" s="1"/>
  <c r="O125" i="8" s="1"/>
  <c r="P125" i="8" s="1"/>
  <c r="F223" i="3"/>
  <c r="G223" i="3" s="1"/>
  <c r="H223" i="3" s="1"/>
  <c r="I223" i="3" s="1"/>
  <c r="J223" i="3" s="1"/>
  <c r="K223" i="3" s="1"/>
  <c r="L223" i="3" s="1"/>
  <c r="M223" i="3" s="1"/>
  <c r="N223" i="3" s="1"/>
  <c r="O223" i="3" s="1"/>
  <c r="P223" i="3" s="1"/>
  <c r="AL117" i="8"/>
  <c r="AN27" i="8"/>
  <c r="F13" i="3"/>
  <c r="G13" i="3" s="1"/>
  <c r="H13" i="3" s="1"/>
  <c r="I13" i="3" s="1"/>
  <c r="J13" i="3" s="1"/>
  <c r="K13" i="3" s="1"/>
  <c r="L13" i="3" s="1"/>
  <c r="M13" i="3" s="1"/>
  <c r="N13" i="3" s="1"/>
  <c r="O13" i="3" s="1"/>
  <c r="P13" i="3" s="1"/>
  <c r="F8" i="2"/>
  <c r="G8" i="2" s="1"/>
  <c r="H8" i="2" s="1"/>
  <c r="I8" i="2" s="1"/>
  <c r="J8" i="2" s="1"/>
  <c r="K8" i="2" s="1"/>
  <c r="L8" i="2" s="1"/>
  <c r="M8" i="2" s="1"/>
  <c r="N8" i="2" s="1"/>
  <c r="O8" i="2" s="1"/>
  <c r="P8" i="2" s="1"/>
  <c r="F29" i="8"/>
  <c r="G29" i="8" s="1"/>
  <c r="H29" i="8" s="1"/>
  <c r="I29" i="8" s="1"/>
  <c r="J29" i="8" s="1"/>
  <c r="K29" i="8" s="1"/>
  <c r="L29" i="8" s="1"/>
  <c r="M29" i="8" s="1"/>
  <c r="N29" i="8" s="1"/>
  <c r="O29" i="8" s="1"/>
  <c r="P29" i="8" s="1"/>
  <c r="F102" i="2"/>
  <c r="G102" i="2" s="1"/>
  <c r="H102" i="2" s="1"/>
  <c r="I102" i="2" s="1"/>
  <c r="J102" i="2" s="1"/>
  <c r="K102" i="2" s="1"/>
  <c r="L102" i="2" s="1"/>
  <c r="M102" i="2" s="1"/>
  <c r="N102" i="2" s="1"/>
  <c r="O102" i="2" s="1"/>
  <c r="P102" i="2" s="1"/>
  <c r="E316" i="3"/>
  <c r="F252" i="3"/>
  <c r="G252" i="3" s="1"/>
  <c r="H252" i="3" s="1"/>
  <c r="I252" i="3" s="1"/>
  <c r="J252" i="3" s="1"/>
  <c r="K252" i="3" s="1"/>
  <c r="L252" i="3" s="1"/>
  <c r="M252" i="3" s="1"/>
  <c r="N252" i="3" s="1"/>
  <c r="O252" i="3" s="1"/>
  <c r="P252" i="3" s="1"/>
  <c r="F157" i="3"/>
  <c r="G157" i="3" s="1"/>
  <c r="H157" i="3" s="1"/>
  <c r="I157" i="3" s="1"/>
  <c r="J157" i="3" s="1"/>
  <c r="K157" i="3" s="1"/>
  <c r="L157" i="3" s="1"/>
  <c r="M157" i="3" s="1"/>
  <c r="N157" i="3" s="1"/>
  <c r="O157" i="3" s="1"/>
  <c r="P157" i="3" s="1"/>
  <c r="E220" i="3"/>
  <c r="AN15" i="8"/>
  <c r="F128" i="8"/>
  <c r="G128" i="8" s="1"/>
  <c r="H128" i="8" s="1"/>
  <c r="I128" i="8" s="1"/>
  <c r="J128" i="8" s="1"/>
  <c r="K128" i="8" s="1"/>
  <c r="L128" i="8" s="1"/>
  <c r="M128" i="8" s="1"/>
  <c r="N128" i="8" s="1"/>
  <c r="O128" i="8" s="1"/>
  <c r="P128" i="8" s="1"/>
  <c r="AL21" i="8"/>
  <c r="E34" i="2"/>
  <c r="E33" i="2" s="1"/>
  <c r="AM9" i="8"/>
  <c r="AJ87" i="8"/>
  <c r="AK9" i="8"/>
  <c r="F140" i="3"/>
  <c r="G140" i="3" s="1"/>
  <c r="H140" i="3" s="1"/>
  <c r="I140" i="3" s="1"/>
  <c r="J140" i="3" s="1"/>
  <c r="K140" i="3" s="1"/>
  <c r="L140" i="3" s="1"/>
  <c r="M140" i="3" s="1"/>
  <c r="N140" i="3" s="1"/>
  <c r="O140" i="3" s="1"/>
  <c r="P140" i="3" s="1"/>
  <c r="F80" i="8"/>
  <c r="G80" i="8" s="1"/>
  <c r="H80" i="8" s="1"/>
  <c r="I80" i="8" s="1"/>
  <c r="J80" i="8" s="1"/>
  <c r="K80" i="8" s="1"/>
  <c r="L80" i="8" s="1"/>
  <c r="M80" i="8" s="1"/>
  <c r="N80" i="8" s="1"/>
  <c r="O80" i="8" s="1"/>
  <c r="P80" i="8" s="1"/>
  <c r="F97" i="3"/>
  <c r="G97" i="3" s="1"/>
  <c r="H97" i="3" s="1"/>
  <c r="I97" i="3" s="1"/>
  <c r="J97" i="3" s="1"/>
  <c r="K97" i="3" s="1"/>
  <c r="L97" i="3" s="1"/>
  <c r="M97" i="3" s="1"/>
  <c r="N97" i="3" s="1"/>
  <c r="O97" i="3" s="1"/>
  <c r="P97" i="3" s="1"/>
  <c r="E304" i="3"/>
  <c r="F7" i="3"/>
  <c r="G7" i="3" s="1"/>
  <c r="H7" i="3" s="1"/>
  <c r="I7" i="3" s="1"/>
  <c r="J7" i="3" s="1"/>
  <c r="K7" i="3" s="1"/>
  <c r="L7" i="3" s="1"/>
  <c r="M7" i="3" s="1"/>
  <c r="N7" i="3" s="1"/>
  <c r="O7" i="3" s="1"/>
  <c r="P7" i="3" s="1"/>
  <c r="F89" i="8"/>
  <c r="G89" i="8" s="1"/>
  <c r="H89" i="8" s="1"/>
  <c r="I89" i="8" s="1"/>
  <c r="J89" i="8" s="1"/>
  <c r="K89" i="8" s="1"/>
  <c r="L89" i="8" s="1"/>
  <c r="M89" i="8" s="1"/>
  <c r="N89" i="8" s="1"/>
  <c r="O89" i="8" s="1"/>
  <c r="P89" i="8" s="1"/>
  <c r="E106" i="2"/>
  <c r="AJ9" i="8"/>
  <c r="F12" i="2"/>
  <c r="G12" i="2" s="1"/>
  <c r="H12" i="2" s="1"/>
  <c r="I12" i="2" s="1"/>
  <c r="J12" i="2" s="1"/>
  <c r="K12" i="2" s="1"/>
  <c r="L12" i="2" s="1"/>
  <c r="M12" i="2" s="1"/>
  <c r="N12" i="2" s="1"/>
  <c r="O12" i="2" s="1"/>
  <c r="P12" i="2" s="1"/>
  <c r="AK87" i="8"/>
  <c r="F127" i="3"/>
  <c r="G127" i="3" s="1"/>
  <c r="H127" i="3" s="1"/>
  <c r="I127" i="3" s="1"/>
  <c r="J127" i="3" s="1"/>
  <c r="K127" i="3" s="1"/>
  <c r="L127" i="3" s="1"/>
  <c r="M127" i="3" s="1"/>
  <c r="N127" i="3" s="1"/>
  <c r="O127" i="3" s="1"/>
  <c r="P127" i="3" s="1"/>
  <c r="F6" i="2"/>
  <c r="G6" i="2" s="1"/>
  <c r="H6" i="2" s="1"/>
  <c r="I6" i="2" s="1"/>
  <c r="J6" i="2" s="1"/>
  <c r="K6" i="2" s="1"/>
  <c r="L6" i="2" s="1"/>
  <c r="M6" i="2" s="1"/>
  <c r="N6" i="2" s="1"/>
  <c r="O6" i="2" s="1"/>
  <c r="P6" i="2" s="1"/>
  <c r="AM87" i="8"/>
  <c r="F96" i="3"/>
  <c r="G96" i="3" s="1"/>
  <c r="H96" i="3" s="1"/>
  <c r="I96" i="3" s="1"/>
  <c r="J96" i="3" s="1"/>
  <c r="K96" i="3" s="1"/>
  <c r="L96" i="3" s="1"/>
  <c r="M96" i="3" s="1"/>
  <c r="N96" i="3" s="1"/>
  <c r="O96" i="3" s="1"/>
  <c r="P96" i="3" s="1"/>
  <c r="AM15" i="8"/>
  <c r="F73" i="3"/>
  <c r="G73" i="3" s="1"/>
  <c r="H73" i="3" s="1"/>
  <c r="I73" i="3" s="1"/>
  <c r="J73" i="3" s="1"/>
  <c r="K73" i="3" s="1"/>
  <c r="L73" i="3" s="1"/>
  <c r="M73" i="3" s="1"/>
  <c r="N73" i="3" s="1"/>
  <c r="O73" i="3" s="1"/>
  <c r="P73" i="3" s="1"/>
  <c r="AK15" i="8"/>
  <c r="F71" i="8"/>
  <c r="G71" i="8" s="1"/>
  <c r="H71" i="8" s="1"/>
  <c r="I71" i="8" s="1"/>
  <c r="J71" i="8" s="1"/>
  <c r="K71" i="8" s="1"/>
  <c r="L71" i="8" s="1"/>
  <c r="M71" i="8" s="1"/>
  <c r="N71" i="8" s="1"/>
  <c r="O71" i="8" s="1"/>
  <c r="P71" i="8" s="1"/>
  <c r="AE69" i="8"/>
  <c r="F108" i="2"/>
  <c r="G108" i="2" s="1"/>
  <c r="H108" i="2" s="1"/>
  <c r="I108" i="2" s="1"/>
  <c r="J108" i="2" s="1"/>
  <c r="K108" i="2" s="1"/>
  <c r="L108" i="2" s="1"/>
  <c r="M108" i="2" s="1"/>
  <c r="N108" i="2" s="1"/>
  <c r="O108" i="2" s="1"/>
  <c r="P108" i="2" s="1"/>
  <c r="F270" i="3"/>
  <c r="G270" i="3" s="1"/>
  <c r="H270" i="3" s="1"/>
  <c r="I270" i="3" s="1"/>
  <c r="J270" i="3" s="1"/>
  <c r="K270" i="3" s="1"/>
  <c r="L270" i="3" s="1"/>
  <c r="M270" i="3" s="1"/>
  <c r="N270" i="3" s="1"/>
  <c r="O270" i="3" s="1"/>
  <c r="P270" i="3" s="1"/>
  <c r="AL27" i="8"/>
  <c r="AM51" i="8"/>
  <c r="AE9" i="8"/>
  <c r="AF111" i="8"/>
  <c r="F205" i="3"/>
  <c r="G205" i="3" s="1"/>
  <c r="H205" i="3" s="1"/>
  <c r="I205" i="3" s="1"/>
  <c r="J205" i="3" s="1"/>
  <c r="K205" i="3" s="1"/>
  <c r="L205" i="3" s="1"/>
  <c r="M205" i="3" s="1"/>
  <c r="N205" i="3" s="1"/>
  <c r="O205" i="3" s="1"/>
  <c r="P205" i="3" s="1"/>
  <c r="E16" i="2"/>
  <c r="F277" i="3"/>
  <c r="G277" i="3" s="1"/>
  <c r="H277" i="3" s="1"/>
  <c r="I277" i="3" s="1"/>
  <c r="J277" i="3" s="1"/>
  <c r="K277" i="3" s="1"/>
  <c r="L277" i="3" s="1"/>
  <c r="M277" i="3" s="1"/>
  <c r="N277" i="3" s="1"/>
  <c r="O277" i="3" s="1"/>
  <c r="P277" i="3" s="1"/>
  <c r="AM33" i="8"/>
  <c r="F126" i="8"/>
  <c r="G126" i="8" s="1"/>
  <c r="H126" i="8" s="1"/>
  <c r="I126" i="8" s="1"/>
  <c r="J126" i="8" s="1"/>
  <c r="K126" i="8" s="1"/>
  <c r="L126" i="8" s="1"/>
  <c r="M126" i="8" s="1"/>
  <c r="N126" i="8" s="1"/>
  <c r="O126" i="8" s="1"/>
  <c r="P126" i="8" s="1"/>
  <c r="E118" i="8"/>
  <c r="AC117" i="8"/>
  <c r="AN69" i="8"/>
  <c r="E82" i="8"/>
  <c r="AC81" i="8"/>
  <c r="F91" i="3"/>
  <c r="G91" i="3" s="1"/>
  <c r="H91" i="3" s="1"/>
  <c r="I91" i="3" s="1"/>
  <c r="J91" i="3" s="1"/>
  <c r="K91" i="3" s="1"/>
  <c r="L91" i="3" s="1"/>
  <c r="M91" i="3" s="1"/>
  <c r="N91" i="3" s="1"/>
  <c r="O91" i="3" s="1"/>
  <c r="P91" i="3" s="1"/>
  <c r="F184" i="3"/>
  <c r="F30" i="2"/>
  <c r="G30" i="2" s="1"/>
  <c r="H30" i="2" s="1"/>
  <c r="I30" i="2" s="1"/>
  <c r="J30" i="2" s="1"/>
  <c r="K30" i="2" s="1"/>
  <c r="L30" i="2" s="1"/>
  <c r="M30" i="2" s="1"/>
  <c r="N30" i="2" s="1"/>
  <c r="O30" i="2" s="1"/>
  <c r="P30" i="2" s="1"/>
  <c r="AG57" i="8"/>
  <c r="AK111" i="8"/>
  <c r="AD99" i="8"/>
  <c r="AD21" i="8"/>
  <c r="AF69" i="8"/>
  <c r="F128" i="3"/>
  <c r="G128" i="3" s="1"/>
  <c r="H128" i="3" s="1"/>
  <c r="I128" i="3" s="1"/>
  <c r="J128" i="3" s="1"/>
  <c r="K128" i="3" s="1"/>
  <c r="L128" i="3" s="1"/>
  <c r="M128" i="3" s="1"/>
  <c r="N128" i="3" s="1"/>
  <c r="O128" i="3" s="1"/>
  <c r="P128" i="3" s="1"/>
  <c r="F8" i="8"/>
  <c r="G8" i="8" s="1"/>
  <c r="H8" i="8" s="1"/>
  <c r="I8" i="8" s="1"/>
  <c r="J8" i="8" s="1"/>
  <c r="K8" i="8" s="1"/>
  <c r="L8" i="8" s="1"/>
  <c r="M8" i="8" s="1"/>
  <c r="N8" i="8" s="1"/>
  <c r="O8" i="8" s="1"/>
  <c r="P8" i="8" s="1"/>
  <c r="F109" i="2"/>
  <c r="G109" i="2" s="1"/>
  <c r="H109" i="2" s="1"/>
  <c r="I109" i="2" s="1"/>
  <c r="J109" i="2" s="1"/>
  <c r="K109" i="2" s="1"/>
  <c r="L109" i="2" s="1"/>
  <c r="M109" i="2" s="1"/>
  <c r="N109" i="2" s="1"/>
  <c r="O109" i="2" s="1"/>
  <c r="P109" i="2" s="1"/>
  <c r="AL99" i="8"/>
  <c r="F26" i="8"/>
  <c r="G26" i="8" s="1"/>
  <c r="H26" i="8" s="1"/>
  <c r="I26" i="8" s="1"/>
  <c r="J26" i="8" s="1"/>
  <c r="K26" i="8" s="1"/>
  <c r="L26" i="8" s="1"/>
  <c r="M26" i="8" s="1"/>
  <c r="N26" i="8" s="1"/>
  <c r="O26" i="8" s="1"/>
  <c r="P26" i="8" s="1"/>
  <c r="J34" i="2"/>
  <c r="J33" i="2" s="1"/>
  <c r="AD81" i="8"/>
  <c r="F266" i="3"/>
  <c r="G266" i="3" s="1"/>
  <c r="H266" i="3" s="1"/>
  <c r="I266" i="3" s="1"/>
  <c r="J266" i="3" s="1"/>
  <c r="K266" i="3" s="1"/>
  <c r="L266" i="3" s="1"/>
  <c r="M266" i="3" s="1"/>
  <c r="N266" i="3" s="1"/>
  <c r="O266" i="3" s="1"/>
  <c r="P266" i="3" s="1"/>
  <c r="F31" i="3"/>
  <c r="G31" i="3" s="1"/>
  <c r="H31" i="3" s="1"/>
  <c r="I31" i="3" s="1"/>
  <c r="J31" i="3" s="1"/>
  <c r="K31" i="3" s="1"/>
  <c r="L31" i="3" s="1"/>
  <c r="M31" i="3" s="1"/>
  <c r="N31" i="3" s="1"/>
  <c r="O31" i="3" s="1"/>
  <c r="P31" i="3" s="1"/>
  <c r="F104" i="3"/>
  <c r="G104" i="3" s="1"/>
  <c r="H104" i="3" s="1"/>
  <c r="I104" i="3" s="1"/>
  <c r="F44" i="2"/>
  <c r="G44" i="2" s="1"/>
  <c r="H44" i="2" s="1"/>
  <c r="I44" i="2" s="1"/>
  <c r="J44" i="2" s="1"/>
  <c r="K44" i="2" s="1"/>
  <c r="L44" i="2" s="1"/>
  <c r="M44" i="2" s="1"/>
  <c r="N44" i="2" s="1"/>
  <c r="O44" i="2" s="1"/>
  <c r="P44" i="2" s="1"/>
  <c r="F90" i="3"/>
  <c r="G90" i="3" s="1"/>
  <c r="H90" i="3" s="1"/>
  <c r="I90" i="3" s="1"/>
  <c r="J90" i="3" s="1"/>
  <c r="K90" i="3" s="1"/>
  <c r="L90" i="3" s="1"/>
  <c r="M90" i="3" s="1"/>
  <c r="N90" i="3" s="1"/>
  <c r="O90" i="3" s="1"/>
  <c r="P90" i="3" s="1"/>
  <c r="F6" i="3"/>
  <c r="G6" i="3" s="1"/>
  <c r="H6" i="3" s="1"/>
  <c r="I6" i="3" s="1"/>
  <c r="J6" i="3" s="1"/>
  <c r="K6" i="3" s="1"/>
  <c r="L6" i="3" s="1"/>
  <c r="M6" i="3" s="1"/>
  <c r="N6" i="3" s="1"/>
  <c r="O6" i="3" s="1"/>
  <c r="P6" i="3" s="1"/>
  <c r="AD57" i="8"/>
  <c r="F65" i="2"/>
  <c r="G65" i="2" s="1"/>
  <c r="H65" i="2" s="1"/>
  <c r="I65" i="2" s="1"/>
  <c r="J65" i="2" s="1"/>
  <c r="K65" i="2" s="1"/>
  <c r="L65" i="2" s="1"/>
  <c r="M65" i="2" s="1"/>
  <c r="N65" i="2" s="1"/>
  <c r="O65" i="2" s="1"/>
  <c r="P65" i="2" s="1"/>
  <c r="F278" i="3"/>
  <c r="G278" i="3" s="1"/>
  <c r="H278" i="3" s="1"/>
  <c r="I278" i="3" s="1"/>
  <c r="J278" i="3" s="1"/>
  <c r="K278" i="3" s="1"/>
  <c r="L278" i="3" s="1"/>
  <c r="M278" i="3" s="1"/>
  <c r="N278" i="3" s="1"/>
  <c r="O278" i="3" s="1"/>
  <c r="P278" i="3" s="1"/>
  <c r="F162" i="3"/>
  <c r="G162" i="3" s="1"/>
  <c r="H162" i="3" s="1"/>
  <c r="I162" i="3" s="1"/>
  <c r="J162" i="3" s="1"/>
  <c r="K162" i="3" s="1"/>
  <c r="L162" i="3" s="1"/>
  <c r="M162" i="3" s="1"/>
  <c r="N162" i="3" s="1"/>
  <c r="O162" i="3" s="1"/>
  <c r="P162" i="3" s="1"/>
  <c r="F332" i="3"/>
  <c r="G332" i="3" s="1"/>
  <c r="H332" i="3" s="1"/>
  <c r="I332" i="3" s="1"/>
  <c r="J332" i="3" s="1"/>
  <c r="K332" i="3" s="1"/>
  <c r="L332" i="3" s="1"/>
  <c r="M332" i="3" s="1"/>
  <c r="N332" i="3" s="1"/>
  <c r="O332" i="3" s="1"/>
  <c r="P332" i="3" s="1"/>
  <c r="AI93" i="8"/>
  <c r="AD87" i="8"/>
  <c r="AK93" i="8"/>
  <c r="F257" i="3"/>
  <c r="G257" i="3" s="1"/>
  <c r="H257" i="3" s="1"/>
  <c r="I257" i="3" s="1"/>
  <c r="J257" i="3" s="1"/>
  <c r="AM63" i="8"/>
  <c r="F38" i="8"/>
  <c r="G38" i="8" s="1"/>
  <c r="H38" i="8" s="1"/>
  <c r="I38" i="8" s="1"/>
  <c r="J38" i="8" s="1"/>
  <c r="K38" i="8" s="1"/>
  <c r="L38" i="8" s="1"/>
  <c r="M38" i="8" s="1"/>
  <c r="N38" i="8" s="1"/>
  <c r="O38" i="8" s="1"/>
  <c r="P38" i="8" s="1"/>
  <c r="AJ99" i="8"/>
  <c r="F25" i="3"/>
  <c r="G25" i="3" s="1"/>
  <c r="H25" i="3" s="1"/>
  <c r="I25" i="3" s="1"/>
  <c r="J25" i="3" s="1"/>
  <c r="K25" i="3" s="1"/>
  <c r="L25" i="3" s="1"/>
  <c r="M25" i="3" s="1"/>
  <c r="N25" i="3" s="1"/>
  <c r="O25" i="3" s="1"/>
  <c r="P25" i="3" s="1"/>
  <c r="F42" i="2"/>
  <c r="G42" i="2" s="1"/>
  <c r="H42" i="2" s="1"/>
  <c r="I42" i="2" s="1"/>
  <c r="J42" i="2" s="1"/>
  <c r="K42" i="2" s="1"/>
  <c r="L42" i="2" s="1"/>
  <c r="M42" i="2" s="1"/>
  <c r="N42" i="2" s="1"/>
  <c r="O42" i="2" s="1"/>
  <c r="P42" i="2" s="1"/>
  <c r="F38" i="3"/>
  <c r="G38" i="3" s="1"/>
  <c r="H38" i="3" s="1"/>
  <c r="I38" i="3" s="1"/>
  <c r="J38" i="3" s="1"/>
  <c r="K38" i="3" s="1"/>
  <c r="L38" i="3" s="1"/>
  <c r="M38" i="3" s="1"/>
  <c r="N38" i="3" s="1"/>
  <c r="O38" i="3" s="1"/>
  <c r="P38" i="3" s="1"/>
  <c r="AN105" i="8"/>
  <c r="AJ57" i="8"/>
  <c r="F163" i="3"/>
  <c r="G163" i="3" s="1"/>
  <c r="H163" i="3" s="1"/>
  <c r="I163" i="3" s="1"/>
  <c r="J163" i="3" s="1"/>
  <c r="K163" i="3" s="1"/>
  <c r="L163" i="3" s="1"/>
  <c r="M163" i="3" s="1"/>
  <c r="N163" i="3" s="1"/>
  <c r="O163" i="3" s="1"/>
  <c r="P163" i="3" s="1"/>
  <c r="AJ81" i="8"/>
  <c r="AE63" i="8"/>
  <c r="F71" i="3"/>
  <c r="G71" i="3" s="1"/>
  <c r="H71" i="3" s="1"/>
  <c r="I71" i="3" s="1"/>
  <c r="J71" i="3" s="1"/>
  <c r="K71" i="3" s="1"/>
  <c r="L71" i="3" s="1"/>
  <c r="M71" i="3" s="1"/>
  <c r="N71" i="3" s="1"/>
  <c r="O71" i="3" s="1"/>
  <c r="P71" i="3" s="1"/>
  <c r="F139" i="3"/>
  <c r="G139" i="3" s="1"/>
  <c r="H139" i="3" s="1"/>
  <c r="I139" i="3" s="1"/>
  <c r="J139" i="3" s="1"/>
  <c r="K139" i="3" s="1"/>
  <c r="L139" i="3" s="1"/>
  <c r="M139" i="3" s="1"/>
  <c r="N139" i="3" s="1"/>
  <c r="O139" i="3" s="1"/>
  <c r="P139" i="3" s="1"/>
  <c r="F48" i="8"/>
  <c r="G48" i="8" s="1"/>
  <c r="H48" i="8" s="1"/>
  <c r="I48" i="8" s="1"/>
  <c r="J48" i="8" s="1"/>
  <c r="K48" i="8" s="1"/>
  <c r="L48" i="8" s="1"/>
  <c r="M48" i="8" s="1"/>
  <c r="N48" i="8" s="1"/>
  <c r="O48" i="8" s="1"/>
  <c r="P48" i="8" s="1"/>
  <c r="AD63" i="8"/>
  <c r="E28" i="3"/>
  <c r="F72" i="3"/>
  <c r="G72" i="3" s="1"/>
  <c r="H72" i="3" s="1"/>
  <c r="I72" i="3" s="1"/>
  <c r="J72" i="3" s="1"/>
  <c r="K72" i="3" s="1"/>
  <c r="L72" i="3" s="1"/>
  <c r="M72" i="3" s="1"/>
  <c r="N72" i="3" s="1"/>
  <c r="O72" i="3" s="1"/>
  <c r="P72" i="3" s="1"/>
  <c r="AM123" i="8"/>
  <c r="F247" i="3"/>
  <c r="G247" i="3" s="1"/>
  <c r="H247" i="3" s="1"/>
  <c r="I247" i="3" s="1"/>
  <c r="J247" i="3" s="1"/>
  <c r="K247" i="3" s="1"/>
  <c r="L247" i="3" s="1"/>
  <c r="M247" i="3" s="1"/>
  <c r="N247" i="3" s="1"/>
  <c r="O247" i="3" s="1"/>
  <c r="P247" i="3" s="1"/>
  <c r="F98" i="2"/>
  <c r="G98" i="2" s="1"/>
  <c r="H98" i="2" s="1"/>
  <c r="I98" i="2" s="1"/>
  <c r="J98" i="2" s="1"/>
  <c r="K98" i="2" s="1"/>
  <c r="L98" i="2" s="1"/>
  <c r="M98" i="2" s="1"/>
  <c r="N98" i="2" s="1"/>
  <c r="O98" i="2" s="1"/>
  <c r="P98" i="2" s="1"/>
  <c r="E124" i="8"/>
  <c r="AC123" i="8"/>
  <c r="F263" i="3"/>
  <c r="G263" i="3" s="1"/>
  <c r="H263" i="3" s="1"/>
  <c r="I263" i="3" s="1"/>
  <c r="J263" i="3" s="1"/>
  <c r="K263" i="3" s="1"/>
  <c r="L263" i="3" s="1"/>
  <c r="M263" i="3" s="1"/>
  <c r="N263" i="3" s="1"/>
  <c r="O263" i="3" s="1"/>
  <c r="P263" i="3" s="1"/>
  <c r="F41" i="2"/>
  <c r="G41" i="2" s="1"/>
  <c r="H41" i="2" s="1"/>
  <c r="I41" i="2" s="1"/>
  <c r="J41" i="2" s="1"/>
  <c r="K41" i="2" s="1"/>
  <c r="L41" i="2" s="1"/>
  <c r="M41" i="2" s="1"/>
  <c r="N41" i="2" s="1"/>
  <c r="O41" i="2" s="1"/>
  <c r="P41" i="2" s="1"/>
  <c r="AL111" i="8"/>
  <c r="F86" i="2"/>
  <c r="G86" i="2" s="1"/>
  <c r="H86" i="2" s="1"/>
  <c r="I86" i="2" s="1"/>
  <c r="J86" i="2" s="1"/>
  <c r="K86" i="2" s="1"/>
  <c r="L86" i="2" s="1"/>
  <c r="M86" i="2" s="1"/>
  <c r="N86" i="2" s="1"/>
  <c r="O86" i="2" s="1"/>
  <c r="P86" i="2" s="1"/>
  <c r="E106" i="3"/>
  <c r="F31" i="8"/>
  <c r="G31" i="8" s="1"/>
  <c r="H31" i="8" s="1"/>
  <c r="I31" i="8" s="1"/>
  <c r="J31" i="8" s="1"/>
  <c r="K31" i="8" s="1"/>
  <c r="L31" i="8" s="1"/>
  <c r="M31" i="8" s="1"/>
  <c r="N31" i="8" s="1"/>
  <c r="O31" i="8" s="1"/>
  <c r="P31" i="8" s="1"/>
  <c r="AI81" i="8"/>
  <c r="AD93" i="8"/>
  <c r="AL45" i="8"/>
  <c r="F180" i="3"/>
  <c r="G180" i="3" s="1"/>
  <c r="H180" i="3" s="1"/>
  <c r="I180" i="3" s="1"/>
  <c r="J180" i="3" s="1"/>
  <c r="K180" i="3" s="1"/>
  <c r="L180" i="3" s="1"/>
  <c r="M180" i="3" s="1"/>
  <c r="N180" i="3" s="1"/>
  <c r="O180" i="3" s="1"/>
  <c r="P180" i="3" s="1"/>
  <c r="F55" i="3"/>
  <c r="G55" i="3" s="1"/>
  <c r="H55" i="3" s="1"/>
  <c r="I55" i="3" s="1"/>
  <c r="J55" i="3" s="1"/>
  <c r="K55" i="3" s="1"/>
  <c r="L55" i="3" s="1"/>
  <c r="M55" i="3" s="1"/>
  <c r="N55" i="3" s="1"/>
  <c r="O55" i="3" s="1"/>
  <c r="P55" i="3" s="1"/>
  <c r="F92" i="8"/>
  <c r="G92" i="8" s="1"/>
  <c r="H92" i="8" s="1"/>
  <c r="I92" i="8" s="1"/>
  <c r="J92" i="8" s="1"/>
  <c r="K92" i="8" s="1"/>
  <c r="L92" i="8" s="1"/>
  <c r="M92" i="8" s="1"/>
  <c r="N92" i="8" s="1"/>
  <c r="O92" i="8" s="1"/>
  <c r="P92" i="8" s="1"/>
  <c r="AF99" i="8"/>
  <c r="F66" i="3"/>
  <c r="G66" i="3" s="1"/>
  <c r="H66" i="3" s="1"/>
  <c r="I66" i="3" s="1"/>
  <c r="J66" i="3" s="1"/>
  <c r="K66" i="3" s="1"/>
  <c r="L66" i="3" s="1"/>
  <c r="M66" i="3" s="1"/>
  <c r="N66" i="3" s="1"/>
  <c r="O66" i="3" s="1"/>
  <c r="P66" i="3" s="1"/>
  <c r="F235" i="3"/>
  <c r="G235" i="3" s="1"/>
  <c r="H235" i="3" s="1"/>
  <c r="I235" i="3" s="1"/>
  <c r="J235" i="3" s="1"/>
  <c r="K235" i="3" s="1"/>
  <c r="L235" i="3" s="1"/>
  <c r="M235" i="3" s="1"/>
  <c r="N235" i="3" s="1"/>
  <c r="O235" i="3" s="1"/>
  <c r="P235" i="3" s="1"/>
  <c r="F302" i="3"/>
  <c r="G302" i="3" s="1"/>
  <c r="H302" i="3" s="1"/>
  <c r="I302" i="3" s="1"/>
  <c r="J302" i="3" s="1"/>
  <c r="K302" i="3" s="1"/>
  <c r="L302" i="3" s="1"/>
  <c r="M302" i="3" s="1"/>
  <c r="N302" i="3" s="1"/>
  <c r="O302" i="3" s="1"/>
  <c r="P302" i="3" s="1"/>
  <c r="AF123" i="8"/>
  <c r="F103" i="3"/>
  <c r="G103" i="3" s="1"/>
  <c r="H103" i="3" s="1"/>
  <c r="I103" i="3" s="1"/>
  <c r="J103" i="3" s="1"/>
  <c r="K103" i="3" s="1"/>
  <c r="L103" i="3" s="1"/>
  <c r="M103" i="3" s="1"/>
  <c r="N103" i="3" s="1"/>
  <c r="O103" i="3" s="1"/>
  <c r="P103" i="3" s="1"/>
  <c r="AG39" i="8"/>
  <c r="E88" i="2"/>
  <c r="F103" i="2"/>
  <c r="G103" i="2" s="1"/>
  <c r="H103" i="2" s="1"/>
  <c r="I103" i="2" s="1"/>
  <c r="J103" i="2" s="1"/>
  <c r="K103" i="2" s="1"/>
  <c r="L103" i="2" s="1"/>
  <c r="M103" i="2" s="1"/>
  <c r="N103" i="2" s="1"/>
  <c r="O103" i="2" s="1"/>
  <c r="P103" i="2" s="1"/>
  <c r="F115" i="8"/>
  <c r="G115" i="8" s="1"/>
  <c r="H115" i="8" s="1"/>
  <c r="I115" i="8" s="1"/>
  <c r="J115" i="8" s="1"/>
  <c r="K115" i="8" s="1"/>
  <c r="L115" i="8" s="1"/>
  <c r="M115" i="8" s="1"/>
  <c r="N115" i="8" s="1"/>
  <c r="O115" i="8" s="1"/>
  <c r="P115" i="8" s="1"/>
  <c r="E94" i="3"/>
  <c r="F94" i="3" s="1"/>
  <c r="F224" i="3"/>
  <c r="G224" i="3" s="1"/>
  <c r="H224" i="3" s="1"/>
  <c r="I224" i="3" s="1"/>
  <c r="J224" i="3" s="1"/>
  <c r="K224" i="3" s="1"/>
  <c r="L224" i="3" s="1"/>
  <c r="M224" i="3" s="1"/>
  <c r="N224" i="3" s="1"/>
  <c r="O224" i="3" s="1"/>
  <c r="P224" i="3" s="1"/>
  <c r="F156" i="3"/>
  <c r="G156" i="3" s="1"/>
  <c r="H156" i="3" s="1"/>
  <c r="I156" i="3" s="1"/>
  <c r="J156" i="3" s="1"/>
  <c r="K156" i="3" s="1"/>
  <c r="L156" i="3" s="1"/>
  <c r="M156" i="3" s="1"/>
  <c r="N156" i="3" s="1"/>
  <c r="O156" i="3" s="1"/>
  <c r="P156" i="3" s="1"/>
  <c r="F276" i="3"/>
  <c r="G276" i="3" s="1"/>
  <c r="H276" i="3" s="1"/>
  <c r="I276" i="3" s="1"/>
  <c r="J276" i="3" s="1"/>
  <c r="K276" i="3" s="1"/>
  <c r="L276" i="3" s="1"/>
  <c r="M276" i="3" s="1"/>
  <c r="N276" i="3" s="1"/>
  <c r="O276" i="3" s="1"/>
  <c r="P276" i="3" s="1"/>
  <c r="F54" i="3"/>
  <c r="G54" i="3" s="1"/>
  <c r="H54" i="3" s="1"/>
  <c r="I54" i="3" s="1"/>
  <c r="J54" i="3" s="1"/>
  <c r="K54" i="3" s="1"/>
  <c r="L54" i="3" s="1"/>
  <c r="M54" i="3" s="1"/>
  <c r="N54" i="3" s="1"/>
  <c r="O54" i="3" s="1"/>
  <c r="P54" i="3" s="1"/>
  <c r="E298" i="3"/>
  <c r="F298" i="3" s="1"/>
  <c r="AI51" i="8"/>
  <c r="AF63" i="8"/>
  <c r="F29" i="3"/>
  <c r="G29" i="3" s="1"/>
  <c r="H29" i="3" s="1"/>
  <c r="I29" i="3" s="1"/>
  <c r="J29" i="3" s="1"/>
  <c r="K29" i="3" s="1"/>
  <c r="L29" i="3" s="1"/>
  <c r="M29" i="3" s="1"/>
  <c r="N29" i="3" s="1"/>
  <c r="O29" i="3" s="1"/>
  <c r="P29" i="3" s="1"/>
  <c r="F336" i="3"/>
  <c r="G336" i="3" s="1"/>
  <c r="H336" i="3" s="1"/>
  <c r="I336" i="3" s="1"/>
  <c r="J336" i="3" s="1"/>
  <c r="K336" i="3" s="1"/>
  <c r="L336" i="3" s="1"/>
  <c r="M336" i="3" s="1"/>
  <c r="N336" i="3" s="1"/>
  <c r="O336" i="3" s="1"/>
  <c r="P336" i="3" s="1"/>
  <c r="F253" i="3"/>
  <c r="G253" i="3" s="1"/>
  <c r="H253" i="3" s="1"/>
  <c r="I253" i="3" s="1"/>
  <c r="J253" i="3" s="1"/>
  <c r="K253" i="3" s="1"/>
  <c r="L253" i="3" s="1"/>
  <c r="M253" i="3" s="1"/>
  <c r="N253" i="3" s="1"/>
  <c r="O253" i="3" s="1"/>
  <c r="P253" i="3" s="1"/>
  <c r="F56" i="2"/>
  <c r="G56" i="2" s="1"/>
  <c r="H56" i="2" s="1"/>
  <c r="I56" i="2" s="1"/>
  <c r="J56" i="2" s="1"/>
  <c r="K56" i="2" s="1"/>
  <c r="L56" i="2" s="1"/>
  <c r="M56" i="2" s="1"/>
  <c r="N56" i="2" s="1"/>
  <c r="O56" i="2" s="1"/>
  <c r="P56" i="2" s="1"/>
  <c r="F174" i="3"/>
  <c r="G174" i="3" s="1"/>
  <c r="H174" i="3" s="1"/>
  <c r="I174" i="3" s="1"/>
  <c r="J174" i="3" s="1"/>
  <c r="K174" i="3" s="1"/>
  <c r="L174" i="3" s="1"/>
  <c r="M174" i="3" s="1"/>
  <c r="N174" i="3" s="1"/>
  <c r="O174" i="3" s="1"/>
  <c r="P174" i="3" s="1"/>
  <c r="F23" i="2"/>
  <c r="G23" i="2" s="1"/>
  <c r="H23" i="2" s="1"/>
  <c r="I23" i="2" s="1"/>
  <c r="J23" i="2" s="1"/>
  <c r="K23" i="2" s="1"/>
  <c r="L23" i="2" s="1"/>
  <c r="M23" i="2" s="1"/>
  <c r="N23" i="2" s="1"/>
  <c r="O23" i="2" s="1"/>
  <c r="P23" i="2" s="1"/>
  <c r="AI129" i="8"/>
  <c r="AJ135" i="8"/>
  <c r="F138" i="8"/>
  <c r="G138" i="8" s="1"/>
  <c r="H138" i="8" s="1"/>
  <c r="I138" i="8" s="1"/>
  <c r="J138" i="8" s="1"/>
  <c r="K138" i="8" s="1"/>
  <c r="L138" i="8" s="1"/>
  <c r="M138" i="8" s="1"/>
  <c r="N138" i="8" s="1"/>
  <c r="O138" i="8" s="1"/>
  <c r="P138" i="8" s="1"/>
  <c r="AD129" i="8"/>
  <c r="F139" i="8"/>
  <c r="G139" i="8" s="1"/>
  <c r="H139" i="8" s="1"/>
  <c r="I139" i="8" s="1"/>
  <c r="J139" i="8" s="1"/>
  <c r="K139" i="8" s="1"/>
  <c r="L139" i="8" s="1"/>
  <c r="M139" i="8" s="1"/>
  <c r="N139" i="8" s="1"/>
  <c r="O139" i="8" s="1"/>
  <c r="P139" i="8" s="1"/>
  <c r="F80" i="3"/>
  <c r="G80" i="3" s="1"/>
  <c r="H80" i="3" s="1"/>
  <c r="I80" i="3" s="1"/>
  <c r="J80" i="3" s="1"/>
  <c r="K80" i="3" s="1"/>
  <c r="L80" i="3" s="1"/>
  <c r="M80" i="3" s="1"/>
  <c r="N80" i="3" s="1"/>
  <c r="O80" i="3" s="1"/>
  <c r="P80" i="3" s="1"/>
  <c r="E70" i="2"/>
  <c r="F72" i="2"/>
  <c r="G72" i="2" s="1"/>
  <c r="H72" i="2" s="1"/>
  <c r="I72" i="2" s="1"/>
  <c r="J72" i="2" s="1"/>
  <c r="K72" i="2" s="1"/>
  <c r="L72" i="2" s="1"/>
  <c r="M72" i="2" s="1"/>
  <c r="N72" i="2" s="1"/>
  <c r="O72" i="2" s="1"/>
  <c r="P72" i="2" s="1"/>
  <c r="E226" i="3"/>
  <c r="K113" i="3"/>
  <c r="K111" i="3" s="1"/>
  <c r="H23" i="3"/>
  <c r="I23" i="3" s="1"/>
  <c r="J23" i="3" s="1"/>
  <c r="K23" i="3" s="1"/>
  <c r="L23" i="3" s="1"/>
  <c r="M23" i="3" s="1"/>
  <c r="N23" i="3" s="1"/>
  <c r="O23" i="3" s="1"/>
  <c r="P23" i="3" s="1"/>
  <c r="H138" i="3"/>
  <c r="I138" i="3" s="1"/>
  <c r="J138" i="3" s="1"/>
  <c r="K138" i="3" s="1"/>
  <c r="L138" i="3" s="1"/>
  <c r="M138" i="3" s="1"/>
  <c r="N138" i="3" s="1"/>
  <c r="O138" i="3" s="1"/>
  <c r="P138" i="3" s="1"/>
  <c r="G211" i="3"/>
  <c r="H211" i="3" s="1"/>
  <c r="I211" i="3" s="1"/>
  <c r="J211" i="3" s="1"/>
  <c r="K211" i="3" s="1"/>
  <c r="L211" i="3" s="1"/>
  <c r="M211" i="3" s="1"/>
  <c r="N211" i="3" s="1"/>
  <c r="O211" i="3" s="1"/>
  <c r="P211" i="3" s="1"/>
  <c r="AK117" i="8"/>
  <c r="AK27" i="8"/>
  <c r="F14" i="8"/>
  <c r="G14" i="8" s="1"/>
  <c r="H14" i="8" s="1"/>
  <c r="I14" i="8" s="1"/>
  <c r="J14" i="8" s="1"/>
  <c r="K14" i="8" s="1"/>
  <c r="L14" i="8" s="1"/>
  <c r="M14" i="8" s="1"/>
  <c r="N14" i="8" s="1"/>
  <c r="O14" i="8" s="1"/>
  <c r="P14" i="8" s="1"/>
  <c r="F331" i="3"/>
  <c r="G331" i="3" s="1"/>
  <c r="H331" i="3" s="1"/>
  <c r="I331" i="3" s="1"/>
  <c r="J331" i="3" s="1"/>
  <c r="K331" i="3" s="1"/>
  <c r="L331" i="3" s="1"/>
  <c r="M331" i="3" s="1"/>
  <c r="N331" i="3" s="1"/>
  <c r="O331" i="3" s="1"/>
  <c r="P331" i="3" s="1"/>
  <c r="F120" i="8"/>
  <c r="G120" i="8" s="1"/>
  <c r="H120" i="8" s="1"/>
  <c r="I120" i="8" s="1"/>
  <c r="J120" i="8" s="1"/>
  <c r="K120" i="8" s="1"/>
  <c r="L120" i="8" s="1"/>
  <c r="M120" i="8" s="1"/>
  <c r="N120" i="8" s="1"/>
  <c r="O120" i="8" s="1"/>
  <c r="P120" i="8" s="1"/>
  <c r="AK33" i="8"/>
  <c r="E88" i="8"/>
  <c r="AC87" i="8"/>
  <c r="F35" i="3"/>
  <c r="G35" i="3" s="1"/>
  <c r="H35" i="3" s="1"/>
  <c r="I35" i="3" s="1"/>
  <c r="J35" i="3" s="1"/>
  <c r="K35" i="3" s="1"/>
  <c r="L35" i="3" s="1"/>
  <c r="M35" i="3" s="1"/>
  <c r="N35" i="3" s="1"/>
  <c r="O35" i="3" s="1"/>
  <c r="P35" i="3" s="1"/>
  <c r="F338" i="3"/>
  <c r="G338" i="3" s="1"/>
  <c r="H338" i="3" s="1"/>
  <c r="I338" i="3" s="1"/>
  <c r="J338" i="3" s="1"/>
  <c r="K338" i="3" s="1"/>
  <c r="L338" i="3" s="1"/>
  <c r="M338" i="3" s="1"/>
  <c r="N338" i="3" s="1"/>
  <c r="O338" i="3" s="1"/>
  <c r="P338" i="3" s="1"/>
  <c r="E64" i="8"/>
  <c r="AC63" i="8"/>
  <c r="E16" i="8"/>
  <c r="AC15" i="8"/>
  <c r="E238" i="3"/>
  <c r="AM39" i="8"/>
  <c r="AL39" i="8"/>
  <c r="E22" i="8"/>
  <c r="AC21" i="8"/>
  <c r="F102" i="8"/>
  <c r="G102" i="8" s="1"/>
  <c r="H102" i="8" s="1"/>
  <c r="I102" i="8" s="1"/>
  <c r="J102" i="8" s="1"/>
  <c r="K102" i="8" s="1"/>
  <c r="L102" i="8" s="1"/>
  <c r="M102" i="8" s="1"/>
  <c r="N102" i="8" s="1"/>
  <c r="O102" i="8" s="1"/>
  <c r="P102" i="8" s="1"/>
  <c r="I34" i="2"/>
  <c r="I33" i="2" s="1"/>
  <c r="E82" i="3"/>
  <c r="AE33" i="8"/>
  <c r="F114" i="8"/>
  <c r="G114" i="8" s="1"/>
  <c r="H114" i="8" s="1"/>
  <c r="I114" i="8" s="1"/>
  <c r="J114" i="8" s="1"/>
  <c r="K114" i="8" s="1"/>
  <c r="L114" i="8" s="1"/>
  <c r="M114" i="8" s="1"/>
  <c r="N114" i="8" s="1"/>
  <c r="O114" i="8" s="1"/>
  <c r="P114" i="8" s="1"/>
  <c r="AH63" i="8"/>
  <c r="I112" i="3"/>
  <c r="I111" i="3" s="1"/>
  <c r="F199" i="3"/>
  <c r="G199" i="3" s="1"/>
  <c r="H199" i="3" s="1"/>
  <c r="I199" i="3" s="1"/>
  <c r="J199" i="3" s="1"/>
  <c r="K199" i="3" s="1"/>
  <c r="L199" i="3" s="1"/>
  <c r="M199" i="3" s="1"/>
  <c r="N199" i="3" s="1"/>
  <c r="O199" i="3" s="1"/>
  <c r="P199" i="3" s="1"/>
  <c r="F169" i="3"/>
  <c r="G169" i="3" s="1"/>
  <c r="H169" i="3" s="1"/>
  <c r="I169" i="3" s="1"/>
  <c r="J169" i="3" s="1"/>
  <c r="K169" i="3" s="1"/>
  <c r="L169" i="3" s="1"/>
  <c r="M169" i="3" s="1"/>
  <c r="N169" i="3" s="1"/>
  <c r="O169" i="3" s="1"/>
  <c r="P169" i="3" s="1"/>
  <c r="AI33" i="8"/>
  <c r="F85" i="2"/>
  <c r="G85" i="2" s="1"/>
  <c r="H85" i="2" s="1"/>
  <c r="I85" i="2" s="1"/>
  <c r="J85" i="2" s="1"/>
  <c r="K85" i="2" s="1"/>
  <c r="L85" i="2" s="1"/>
  <c r="M85" i="2" s="1"/>
  <c r="N85" i="2" s="1"/>
  <c r="O85" i="2" s="1"/>
  <c r="P85" i="2" s="1"/>
  <c r="F55" i="8"/>
  <c r="G55" i="8" s="1"/>
  <c r="H55" i="8" s="1"/>
  <c r="I55" i="8" s="1"/>
  <c r="J55" i="8" s="1"/>
  <c r="K55" i="8" s="1"/>
  <c r="L55" i="8" s="1"/>
  <c r="M55" i="8" s="1"/>
  <c r="N55" i="8" s="1"/>
  <c r="O55" i="8" s="1"/>
  <c r="P55" i="8" s="1"/>
  <c r="N112" i="3"/>
  <c r="N111" i="3" s="1"/>
  <c r="E118" i="3"/>
  <c r="F118" i="3" s="1"/>
  <c r="G112" i="3"/>
  <c r="G111" i="3" s="1"/>
  <c r="E76" i="8"/>
  <c r="AC75" i="8"/>
  <c r="F265" i="3"/>
  <c r="G265" i="3" s="1"/>
  <c r="H265" i="3" s="1"/>
  <c r="I265" i="3" s="1"/>
  <c r="J265" i="3" s="1"/>
  <c r="K265" i="3" s="1"/>
  <c r="L265" i="3" s="1"/>
  <c r="M265" i="3" s="1"/>
  <c r="N265" i="3" s="1"/>
  <c r="O265" i="3" s="1"/>
  <c r="P265" i="3" s="1"/>
  <c r="F67" i="2"/>
  <c r="G67" i="2" s="1"/>
  <c r="H67" i="2" s="1"/>
  <c r="I67" i="2" s="1"/>
  <c r="J67" i="2" s="1"/>
  <c r="K67" i="2" s="1"/>
  <c r="L67" i="2" s="1"/>
  <c r="M67" i="2" s="1"/>
  <c r="N67" i="2" s="1"/>
  <c r="O67" i="2" s="1"/>
  <c r="P67" i="2" s="1"/>
  <c r="AF3" i="8"/>
  <c r="AM27" i="8"/>
  <c r="F137" i="3"/>
  <c r="G137" i="3" s="1"/>
  <c r="H137" i="3" s="1"/>
  <c r="I137" i="3" s="1"/>
  <c r="AG33" i="8"/>
  <c r="F289" i="3"/>
  <c r="G289" i="3" s="1"/>
  <c r="H289" i="3" s="1"/>
  <c r="I289" i="3" s="1"/>
  <c r="J289" i="3" s="1"/>
  <c r="K289" i="3" s="1"/>
  <c r="L289" i="3" s="1"/>
  <c r="M289" i="3" s="1"/>
  <c r="N289" i="3" s="1"/>
  <c r="O289" i="3" s="1"/>
  <c r="P289" i="3" s="1"/>
  <c r="F107" i="3"/>
  <c r="G107" i="3" s="1"/>
  <c r="H107" i="3" s="1"/>
  <c r="I107" i="3" s="1"/>
  <c r="J107" i="3" s="1"/>
  <c r="K107" i="3" s="1"/>
  <c r="L107" i="3" s="1"/>
  <c r="M107" i="3" s="1"/>
  <c r="N107" i="3" s="1"/>
  <c r="AK39" i="8"/>
  <c r="F32" i="3"/>
  <c r="G32" i="3" s="1"/>
  <c r="H32" i="3" s="1"/>
  <c r="I32" i="3" s="1"/>
  <c r="J32" i="3" s="1"/>
  <c r="K32" i="3" s="1"/>
  <c r="L32" i="3" s="1"/>
  <c r="M32" i="3" s="1"/>
  <c r="N32" i="3" s="1"/>
  <c r="O32" i="3" s="1"/>
  <c r="P32" i="3" s="1"/>
  <c r="K190" i="3"/>
  <c r="K189" i="3" s="1"/>
  <c r="AI63" i="8"/>
  <c r="L190" i="3"/>
  <c r="L189" i="3" s="1"/>
  <c r="AK105" i="8"/>
  <c r="F241" i="3"/>
  <c r="G241" i="3" s="1"/>
  <c r="H241" i="3" s="1"/>
  <c r="I241" i="3" s="1"/>
  <c r="J241" i="3" s="1"/>
  <c r="K241" i="3" s="1"/>
  <c r="L241" i="3" s="1"/>
  <c r="M241" i="3" s="1"/>
  <c r="N241" i="3" s="1"/>
  <c r="O241" i="3" s="1"/>
  <c r="P241" i="3" s="1"/>
  <c r="F132" i="3"/>
  <c r="G132" i="3" s="1"/>
  <c r="H132" i="3" s="1"/>
  <c r="I132" i="3" s="1"/>
  <c r="J132" i="3" s="1"/>
  <c r="K132" i="3" s="1"/>
  <c r="L132" i="3" s="1"/>
  <c r="M132" i="3" s="1"/>
  <c r="N132" i="3" s="1"/>
  <c r="O132" i="3" s="1"/>
  <c r="P132" i="3" s="1"/>
  <c r="AN87" i="8"/>
  <c r="F254" i="3"/>
  <c r="G254" i="3" s="1"/>
  <c r="H254" i="3" s="1"/>
  <c r="I254" i="3" s="1"/>
  <c r="J254" i="3" s="1"/>
  <c r="K254" i="3" s="1"/>
  <c r="L254" i="3" s="1"/>
  <c r="M254" i="3" s="1"/>
  <c r="N254" i="3" s="1"/>
  <c r="O254" i="3" s="1"/>
  <c r="P254" i="3" s="1"/>
  <c r="F314" i="3"/>
  <c r="G314" i="3" s="1"/>
  <c r="H314" i="3" s="1"/>
  <c r="I314" i="3" s="1"/>
  <c r="J314" i="3" s="1"/>
  <c r="K314" i="3" s="1"/>
  <c r="L314" i="3" s="1"/>
  <c r="M314" i="3" s="1"/>
  <c r="N314" i="3" s="1"/>
  <c r="O314" i="3" s="1"/>
  <c r="P314" i="3" s="1"/>
  <c r="F7" i="2"/>
  <c r="G7" i="2" s="1"/>
  <c r="H7" i="2" s="1"/>
  <c r="I7" i="2" s="1"/>
  <c r="J7" i="2" s="1"/>
  <c r="K7" i="2" s="1"/>
  <c r="L7" i="2" s="1"/>
  <c r="M7" i="2" s="1"/>
  <c r="N7" i="2" s="1"/>
  <c r="O7" i="2" s="1"/>
  <c r="P7" i="2" s="1"/>
  <c r="AH33" i="8"/>
  <c r="O34" i="2"/>
  <c r="O33" i="2" s="1"/>
  <c r="J190" i="3"/>
  <c r="J189" i="3" s="1"/>
  <c r="AH93" i="8"/>
  <c r="F116" i="2"/>
  <c r="G116" i="2" s="1"/>
  <c r="H116" i="2" s="1"/>
  <c r="I116" i="2" s="1"/>
  <c r="J116" i="2" s="1"/>
  <c r="K116" i="2" s="1"/>
  <c r="L116" i="2" s="1"/>
  <c r="M116" i="2" s="1"/>
  <c r="N116" i="2" s="1"/>
  <c r="O116" i="2" s="1"/>
  <c r="P116" i="2" s="1"/>
  <c r="AK57" i="8"/>
  <c r="F25" i="2"/>
  <c r="G25" i="2" s="1"/>
  <c r="H25" i="2" s="1"/>
  <c r="I25" i="2" s="1"/>
  <c r="J25" i="2" s="1"/>
  <c r="K25" i="2" s="1"/>
  <c r="L25" i="2" s="1"/>
  <c r="M25" i="2" s="1"/>
  <c r="N25" i="2" s="1"/>
  <c r="O25" i="2" s="1"/>
  <c r="P25" i="2" s="1"/>
  <c r="E10" i="2"/>
  <c r="AI45" i="8"/>
  <c r="AF15" i="8"/>
  <c r="F29" i="2"/>
  <c r="G29" i="2" s="1"/>
  <c r="H29" i="2" s="1"/>
  <c r="I29" i="2" s="1"/>
  <c r="J29" i="2" s="1"/>
  <c r="K29" i="2" s="1"/>
  <c r="L29" i="2" s="1"/>
  <c r="M29" i="2" s="1"/>
  <c r="N29" i="2" s="1"/>
  <c r="O29" i="2" s="1"/>
  <c r="P29" i="2" s="1"/>
  <c r="F104" i="8"/>
  <c r="G104" i="8" s="1"/>
  <c r="H104" i="8" s="1"/>
  <c r="I104" i="8" s="1"/>
  <c r="J104" i="8" s="1"/>
  <c r="K104" i="8" s="1"/>
  <c r="L104" i="8" s="1"/>
  <c r="M104" i="8" s="1"/>
  <c r="N104" i="8" s="1"/>
  <c r="O104" i="8" s="1"/>
  <c r="P104" i="8" s="1"/>
  <c r="AL123" i="8"/>
  <c r="F90" i="8"/>
  <c r="G90" i="8" s="1"/>
  <c r="H90" i="8" s="1"/>
  <c r="I90" i="8" s="1"/>
  <c r="J90" i="8" s="1"/>
  <c r="K90" i="8" s="1"/>
  <c r="L90" i="8" s="1"/>
  <c r="M90" i="8" s="1"/>
  <c r="N90" i="8" s="1"/>
  <c r="O90" i="8" s="1"/>
  <c r="P90" i="8" s="1"/>
  <c r="AG21" i="8"/>
  <c r="AE39" i="8"/>
  <c r="E52" i="2"/>
  <c r="O112" i="3"/>
  <c r="O111" i="3" s="1"/>
  <c r="F59" i="3"/>
  <c r="G59" i="3" s="1"/>
  <c r="H59" i="3" s="1"/>
  <c r="I59" i="3" s="1"/>
  <c r="J59" i="3" s="1"/>
  <c r="K59" i="3" s="1"/>
  <c r="L59" i="3" s="1"/>
  <c r="M59" i="3" s="1"/>
  <c r="N59" i="3" s="1"/>
  <c r="O59" i="3" s="1"/>
  <c r="P59" i="3" s="1"/>
  <c r="F37" i="3"/>
  <c r="G37" i="3" s="1"/>
  <c r="H37" i="3" s="1"/>
  <c r="I37" i="3" s="1"/>
  <c r="J37" i="3" s="1"/>
  <c r="K37" i="3" s="1"/>
  <c r="L37" i="3" s="1"/>
  <c r="M37" i="3" s="1"/>
  <c r="N37" i="3" s="1"/>
  <c r="O37" i="3" s="1"/>
  <c r="P37" i="3" s="1"/>
  <c r="E166" i="3"/>
  <c r="F18" i="3"/>
  <c r="G18" i="3" s="1"/>
  <c r="H18" i="3" s="1"/>
  <c r="I18" i="3" s="1"/>
  <c r="J18" i="3" s="1"/>
  <c r="K18" i="3" s="1"/>
  <c r="L18" i="3" s="1"/>
  <c r="M18" i="3" s="1"/>
  <c r="N18" i="3" s="1"/>
  <c r="O18" i="3" s="1"/>
  <c r="P18" i="3" s="1"/>
  <c r="E34" i="3"/>
  <c r="F34" i="3" s="1"/>
  <c r="F25" i="8"/>
  <c r="G25" i="8" s="1"/>
  <c r="H25" i="8" s="1"/>
  <c r="I25" i="8" s="1"/>
  <c r="J25" i="8" s="1"/>
  <c r="K25" i="8" s="1"/>
  <c r="L25" i="8" s="1"/>
  <c r="M25" i="8" s="1"/>
  <c r="N25" i="8" s="1"/>
  <c r="O25" i="8" s="1"/>
  <c r="P25" i="8" s="1"/>
  <c r="AD3" i="8"/>
  <c r="F101" i="8"/>
  <c r="G101" i="8" s="1"/>
  <c r="H101" i="8" s="1"/>
  <c r="I101" i="8" s="1"/>
  <c r="J101" i="8" s="1"/>
  <c r="K101" i="8" s="1"/>
  <c r="L101" i="8" s="1"/>
  <c r="M101" i="8" s="1"/>
  <c r="N101" i="8" s="1"/>
  <c r="O101" i="8" s="1"/>
  <c r="P101" i="8" s="1"/>
  <c r="AG99" i="8"/>
  <c r="P112" i="3"/>
  <c r="P111" i="3" s="1"/>
  <c r="F155" i="3"/>
  <c r="G155" i="3" s="1"/>
  <c r="H155" i="3" s="1"/>
  <c r="I155" i="3" s="1"/>
  <c r="J155" i="3" s="1"/>
  <c r="K155" i="3" s="1"/>
  <c r="L155" i="3" s="1"/>
  <c r="M155" i="3" s="1"/>
  <c r="N155" i="3" s="1"/>
  <c r="O155" i="3" s="1"/>
  <c r="P155" i="3" s="1"/>
  <c r="E250" i="3"/>
  <c r="E40" i="8"/>
  <c r="AC39" i="8"/>
  <c r="AJ21" i="8"/>
  <c r="F188" i="3"/>
  <c r="G188" i="3" s="1"/>
  <c r="H188" i="3" s="1"/>
  <c r="I188" i="3" s="1"/>
  <c r="J188" i="3" s="1"/>
  <c r="K188" i="3" s="1"/>
  <c r="L188" i="3" s="1"/>
  <c r="M188" i="3" s="1"/>
  <c r="N188" i="3" s="1"/>
  <c r="O188" i="3" s="1"/>
  <c r="P188" i="3" s="1"/>
  <c r="F167" i="3"/>
  <c r="G167" i="3" s="1"/>
  <c r="H167" i="3" s="1"/>
  <c r="I167" i="3" s="1"/>
  <c r="J167" i="3" s="1"/>
  <c r="K167" i="3" s="1"/>
  <c r="L167" i="3" s="1"/>
  <c r="M167" i="3" s="1"/>
  <c r="N167" i="3" s="1"/>
  <c r="O167" i="3" s="1"/>
  <c r="P167" i="3" s="1"/>
  <c r="F24" i="8"/>
  <c r="G24" i="8" s="1"/>
  <c r="H24" i="8" s="1"/>
  <c r="I24" i="8" s="1"/>
  <c r="J24" i="8" s="1"/>
  <c r="K24" i="8" s="1"/>
  <c r="L24" i="8" s="1"/>
  <c r="M24" i="8" s="1"/>
  <c r="N24" i="8" s="1"/>
  <c r="O24" i="8" s="1"/>
  <c r="P24" i="8" s="1"/>
  <c r="AI69" i="8"/>
  <c r="N34" i="2"/>
  <c r="N33" i="2" s="1"/>
  <c r="AI117" i="8"/>
  <c r="F14" i="2"/>
  <c r="G14" i="2" s="1"/>
  <c r="H14" i="2" s="1"/>
  <c r="I14" i="2" s="1"/>
  <c r="J14" i="2" s="1"/>
  <c r="K14" i="2" s="1"/>
  <c r="L14" i="2" s="1"/>
  <c r="M14" i="2" s="1"/>
  <c r="N14" i="2" s="1"/>
  <c r="O14" i="2" s="1"/>
  <c r="P14" i="2" s="1"/>
  <c r="F311" i="3"/>
  <c r="G311" i="3" s="1"/>
  <c r="H311" i="3" s="1"/>
  <c r="I311" i="3" s="1"/>
  <c r="J311" i="3" s="1"/>
  <c r="K311" i="3" s="1"/>
  <c r="L311" i="3" s="1"/>
  <c r="M311" i="3" s="1"/>
  <c r="N311" i="3" s="1"/>
  <c r="O311" i="3" s="1"/>
  <c r="P311" i="3" s="1"/>
  <c r="E214" i="3"/>
  <c r="F65" i="3"/>
  <c r="G65" i="3" s="1"/>
  <c r="H65" i="3" s="1"/>
  <c r="I65" i="3" s="1"/>
  <c r="J65" i="3" s="1"/>
  <c r="K65" i="3" s="1"/>
  <c r="L65" i="3" s="1"/>
  <c r="M65" i="3" s="1"/>
  <c r="N65" i="3" s="1"/>
  <c r="O65" i="3" s="1"/>
  <c r="P65" i="3" s="1"/>
  <c r="O190" i="3"/>
  <c r="O189" i="3" s="1"/>
  <c r="F143" i="3"/>
  <c r="G143" i="3" s="1"/>
  <c r="H143" i="3" s="1"/>
  <c r="I143" i="3" s="1"/>
  <c r="J143" i="3" s="1"/>
  <c r="K143" i="3" s="1"/>
  <c r="L143" i="3" s="1"/>
  <c r="M143" i="3" s="1"/>
  <c r="N143" i="3" s="1"/>
  <c r="O143" i="3" s="1"/>
  <c r="P143" i="3" s="1"/>
  <c r="AL3" i="8"/>
  <c r="AL93" i="8"/>
  <c r="AE99" i="8"/>
  <c r="E202" i="3"/>
  <c r="F202" i="3" s="1"/>
  <c r="AF117" i="8"/>
  <c r="F66" i="2"/>
  <c r="G66" i="2" s="1"/>
  <c r="H66" i="2" s="1"/>
  <c r="I66" i="2" s="1"/>
  <c r="J66" i="2" s="1"/>
  <c r="K66" i="2" s="1"/>
  <c r="L66" i="2" s="1"/>
  <c r="M66" i="2" s="1"/>
  <c r="N66" i="2" s="1"/>
  <c r="O66" i="2" s="1"/>
  <c r="P66" i="2" s="1"/>
  <c r="F173" i="3"/>
  <c r="G173" i="3" s="1"/>
  <c r="H173" i="3" s="1"/>
  <c r="I173" i="3" s="1"/>
  <c r="J173" i="3" s="1"/>
  <c r="K173" i="3" s="1"/>
  <c r="L173" i="3" s="1"/>
  <c r="M173" i="3" s="1"/>
  <c r="N173" i="3" s="1"/>
  <c r="O173" i="3" s="1"/>
  <c r="P173" i="3" s="1"/>
  <c r="F198" i="3"/>
  <c r="G198" i="3" s="1"/>
  <c r="H198" i="3" s="1"/>
  <c r="I198" i="3" s="1"/>
  <c r="J198" i="3" s="1"/>
  <c r="K198" i="3" s="1"/>
  <c r="L198" i="3" s="1"/>
  <c r="M198" i="3" s="1"/>
  <c r="N198" i="3" s="1"/>
  <c r="O198" i="3" s="1"/>
  <c r="P198" i="3" s="1"/>
  <c r="E28" i="8"/>
  <c r="AC27" i="8"/>
  <c r="AG93" i="8"/>
  <c r="AL63" i="8"/>
  <c r="AE15" i="8"/>
  <c r="F53" i="3"/>
  <c r="G53" i="3" s="1"/>
  <c r="H53" i="3" s="1"/>
  <c r="I53" i="3" s="1"/>
  <c r="J53" i="3" s="1"/>
  <c r="K53" i="3" s="1"/>
  <c r="L53" i="3" s="1"/>
  <c r="M53" i="3" s="1"/>
  <c r="N53" i="3" s="1"/>
  <c r="O53" i="3" s="1"/>
  <c r="P53" i="3" s="1"/>
  <c r="AD111" i="8"/>
  <c r="F108" i="8"/>
  <c r="G108" i="8" s="1"/>
  <c r="H108" i="8" s="1"/>
  <c r="I108" i="8" s="1"/>
  <c r="J108" i="8" s="1"/>
  <c r="K108" i="8" s="1"/>
  <c r="L108" i="8" s="1"/>
  <c r="M108" i="8" s="1"/>
  <c r="N108" i="8" s="1"/>
  <c r="O108" i="8" s="1"/>
  <c r="P108" i="8" s="1"/>
  <c r="AJ63" i="8"/>
  <c r="AE45" i="8"/>
  <c r="F59" i="2"/>
  <c r="G59" i="2" s="1"/>
  <c r="H59" i="2" s="1"/>
  <c r="I59" i="2" s="1"/>
  <c r="J59" i="2" s="1"/>
  <c r="K59" i="2" s="1"/>
  <c r="L59" i="2" s="1"/>
  <c r="M59" i="2" s="1"/>
  <c r="N59" i="2" s="1"/>
  <c r="O59" i="2" s="1"/>
  <c r="P59" i="2" s="1"/>
  <c r="F7" i="8"/>
  <c r="G7" i="8" s="1"/>
  <c r="H7" i="8" s="1"/>
  <c r="I7" i="8" s="1"/>
  <c r="J7" i="8" s="1"/>
  <c r="K7" i="8" s="1"/>
  <c r="L7" i="8" s="1"/>
  <c r="M7" i="8" s="1"/>
  <c r="N7" i="8" s="1"/>
  <c r="O7" i="8" s="1"/>
  <c r="P7" i="8" s="1"/>
  <c r="F50" i="3"/>
  <c r="G50" i="3" s="1"/>
  <c r="H50" i="3" s="1"/>
  <c r="I50" i="3" s="1"/>
  <c r="J50" i="3" s="1"/>
  <c r="K50" i="3" s="1"/>
  <c r="L50" i="3" s="1"/>
  <c r="M50" i="3" s="1"/>
  <c r="N50" i="3" s="1"/>
  <c r="O50" i="3" s="1"/>
  <c r="P50" i="3" s="1"/>
  <c r="F62" i="3"/>
  <c r="G62" i="3" s="1"/>
  <c r="H62" i="3" s="1"/>
  <c r="I62" i="3" s="1"/>
  <c r="J62" i="3" s="1"/>
  <c r="K62" i="3" s="1"/>
  <c r="L62" i="3" s="1"/>
  <c r="M62" i="3" s="1"/>
  <c r="N62" i="3" s="1"/>
  <c r="O62" i="3" s="1"/>
  <c r="P62" i="3" s="1"/>
  <c r="F319" i="3"/>
  <c r="G319" i="3" s="1"/>
  <c r="H319" i="3" s="1"/>
  <c r="I319" i="3" s="1"/>
  <c r="J319" i="3" s="1"/>
  <c r="K319" i="3" s="1"/>
  <c r="L319" i="3" s="1"/>
  <c r="M319" i="3" s="1"/>
  <c r="N319" i="3" s="1"/>
  <c r="O319" i="3" s="1"/>
  <c r="P319" i="3" s="1"/>
  <c r="AF57" i="8"/>
  <c r="F20" i="3"/>
  <c r="G20" i="3" s="1"/>
  <c r="H20" i="3" s="1"/>
  <c r="I20" i="3" s="1"/>
  <c r="J20" i="3" s="1"/>
  <c r="K20" i="3" s="1"/>
  <c r="L20" i="3" s="1"/>
  <c r="M20" i="3" s="1"/>
  <c r="N20" i="3" s="1"/>
  <c r="O20" i="3" s="1"/>
  <c r="P20" i="3" s="1"/>
  <c r="AH69" i="8"/>
  <c r="F221" i="3"/>
  <c r="G221" i="3" s="1"/>
  <c r="H221" i="3" s="1"/>
  <c r="F107" i="2"/>
  <c r="G107" i="2" s="1"/>
  <c r="H107" i="2" s="1"/>
  <c r="I107" i="2" s="1"/>
  <c r="J107" i="2" s="1"/>
  <c r="K107" i="2" s="1"/>
  <c r="L107" i="2" s="1"/>
  <c r="M107" i="2" s="1"/>
  <c r="N107" i="2" s="1"/>
  <c r="O107" i="2" s="1"/>
  <c r="P107" i="2" s="1"/>
  <c r="F37" i="8"/>
  <c r="G37" i="8" s="1"/>
  <c r="H37" i="8" s="1"/>
  <c r="I37" i="8" s="1"/>
  <c r="J37" i="8" s="1"/>
  <c r="K37" i="8" s="1"/>
  <c r="L37" i="8" s="1"/>
  <c r="M37" i="8" s="1"/>
  <c r="N37" i="8" s="1"/>
  <c r="O37" i="8" s="1"/>
  <c r="P37" i="8" s="1"/>
  <c r="AJ45" i="8"/>
  <c r="AF93" i="8"/>
  <c r="AI57" i="8"/>
  <c r="P190" i="3"/>
  <c r="P189" i="3" s="1"/>
  <c r="E46" i="8"/>
  <c r="AC45" i="8"/>
  <c r="E178" i="3"/>
  <c r="F60" i="2"/>
  <c r="G60" i="2" s="1"/>
  <c r="H60" i="2" s="1"/>
  <c r="I60" i="2" s="1"/>
  <c r="J60" i="2" s="1"/>
  <c r="K60" i="2" s="1"/>
  <c r="L60" i="2" s="1"/>
  <c r="M60" i="2" s="1"/>
  <c r="N60" i="2" s="1"/>
  <c r="O60" i="2" s="1"/>
  <c r="P60" i="2" s="1"/>
  <c r="F275" i="3"/>
  <c r="G275" i="3" s="1"/>
  <c r="H275" i="3" s="1"/>
  <c r="I275" i="3" s="1"/>
  <c r="J275" i="3" s="1"/>
  <c r="K275" i="3" s="1"/>
  <c r="L275" i="3" s="1"/>
  <c r="M275" i="3" s="1"/>
  <c r="N275" i="3" s="1"/>
  <c r="O275" i="3" s="1"/>
  <c r="P275" i="3" s="1"/>
  <c r="AN117" i="8"/>
  <c r="AF75" i="8"/>
  <c r="AJ93" i="8"/>
  <c r="F114" i="2"/>
  <c r="G114" i="2" s="1"/>
  <c r="H114" i="2" s="1"/>
  <c r="I114" i="2" s="1"/>
  <c r="J114" i="2" s="1"/>
  <c r="K114" i="2" s="1"/>
  <c r="L114" i="2" s="1"/>
  <c r="M114" i="2" s="1"/>
  <c r="N114" i="2" s="1"/>
  <c r="O114" i="2" s="1"/>
  <c r="P114" i="2" s="1"/>
  <c r="E112" i="2"/>
  <c r="F83" i="2"/>
  <c r="G83" i="2" s="1"/>
  <c r="H83" i="2" s="1"/>
  <c r="I83" i="2" s="1"/>
  <c r="J83" i="2" s="1"/>
  <c r="K83" i="2" s="1"/>
  <c r="L83" i="2" s="1"/>
  <c r="M83" i="2" s="1"/>
  <c r="N83" i="2" s="1"/>
  <c r="O83" i="2" s="1"/>
  <c r="P83" i="2" s="1"/>
  <c r="F218" i="3"/>
  <c r="G218" i="3" s="1"/>
  <c r="H218" i="3" s="1"/>
  <c r="I218" i="3" s="1"/>
  <c r="J218" i="3" s="1"/>
  <c r="K218" i="3" s="1"/>
  <c r="L218" i="3" s="1"/>
  <c r="M218" i="3" s="1"/>
  <c r="N218" i="3" s="1"/>
  <c r="O218" i="3" s="1"/>
  <c r="P218" i="3" s="1"/>
  <c r="F96" i="8"/>
  <c r="G96" i="8" s="1"/>
  <c r="H96" i="8" s="1"/>
  <c r="I96" i="8" s="1"/>
  <c r="J96" i="8" s="1"/>
  <c r="K96" i="8" s="1"/>
  <c r="L96" i="8" s="1"/>
  <c r="M96" i="8" s="1"/>
  <c r="N96" i="8" s="1"/>
  <c r="O96" i="8" s="1"/>
  <c r="P96" i="8" s="1"/>
  <c r="F47" i="3"/>
  <c r="G47" i="3" s="1"/>
  <c r="H47" i="3" s="1"/>
  <c r="I47" i="3" s="1"/>
  <c r="J47" i="3" s="1"/>
  <c r="K47" i="3" s="1"/>
  <c r="L47" i="3" s="1"/>
  <c r="M47" i="3" s="1"/>
  <c r="N47" i="3" s="1"/>
  <c r="O47" i="3" s="1"/>
  <c r="P47" i="3" s="1"/>
  <c r="F13" i="8"/>
  <c r="G13" i="8" s="1"/>
  <c r="H13" i="8" s="1"/>
  <c r="I13" i="8" s="1"/>
  <c r="J13" i="8" s="1"/>
  <c r="K13" i="8" s="1"/>
  <c r="L13" i="8" s="1"/>
  <c r="M13" i="8" s="1"/>
  <c r="N13" i="8" s="1"/>
  <c r="O13" i="8" s="1"/>
  <c r="P13" i="8" s="1"/>
  <c r="F56" i="3"/>
  <c r="G56" i="3" s="1"/>
  <c r="H56" i="3" s="1"/>
  <c r="I56" i="3" s="1"/>
  <c r="J56" i="3" s="1"/>
  <c r="K56" i="3" s="1"/>
  <c r="L56" i="3" s="1"/>
  <c r="M56" i="3" s="1"/>
  <c r="N56" i="3" s="1"/>
  <c r="O56" i="3" s="1"/>
  <c r="P56" i="3" s="1"/>
  <c r="AG27" i="8"/>
  <c r="F239" i="3"/>
  <c r="G239" i="3" s="1"/>
  <c r="H239" i="3" s="1"/>
  <c r="I239" i="3" s="1"/>
  <c r="J239" i="3" s="1"/>
  <c r="K239" i="3" s="1"/>
  <c r="L239" i="3" s="1"/>
  <c r="M239" i="3" s="1"/>
  <c r="N239" i="3" s="1"/>
  <c r="O239" i="3" s="1"/>
  <c r="P239" i="3" s="1"/>
  <c r="F245" i="3"/>
  <c r="G245" i="3" s="1"/>
  <c r="H245" i="3" s="1"/>
  <c r="I245" i="3" s="1"/>
  <c r="J245" i="3" s="1"/>
  <c r="K245" i="3" s="1"/>
  <c r="L245" i="3" s="1"/>
  <c r="M245" i="3" s="1"/>
  <c r="N245" i="3" s="1"/>
  <c r="O245" i="3" s="1"/>
  <c r="P245" i="3" s="1"/>
  <c r="E154" i="3"/>
  <c r="F112" i="3"/>
  <c r="F111" i="3" s="1"/>
  <c r="AF45" i="8"/>
  <c r="F164" i="3"/>
  <c r="G164" i="3" s="1"/>
  <c r="H164" i="3" s="1"/>
  <c r="I164" i="3" s="1"/>
  <c r="J164" i="3" s="1"/>
  <c r="K164" i="3" s="1"/>
  <c r="L164" i="3" s="1"/>
  <c r="M164" i="3" s="1"/>
  <c r="N164" i="3" s="1"/>
  <c r="O164" i="3" s="1"/>
  <c r="P164" i="3" s="1"/>
  <c r="F337" i="3"/>
  <c r="G337" i="3" s="1"/>
  <c r="H337" i="3" s="1"/>
  <c r="I337" i="3" s="1"/>
  <c r="J337" i="3" s="1"/>
  <c r="K337" i="3" s="1"/>
  <c r="L337" i="3" s="1"/>
  <c r="M337" i="3" s="1"/>
  <c r="N337" i="3" s="1"/>
  <c r="O337" i="3" s="1"/>
  <c r="P337" i="3" s="1"/>
  <c r="E328" i="3"/>
  <c r="AD105" i="8"/>
  <c r="AK63" i="8"/>
  <c r="AG81" i="8"/>
  <c r="F209" i="3"/>
  <c r="G209" i="3" s="1"/>
  <c r="H209" i="3" s="1"/>
  <c r="I209" i="3" s="1"/>
  <c r="J209" i="3" s="1"/>
  <c r="K209" i="3" s="1"/>
  <c r="L209" i="3" s="1"/>
  <c r="M209" i="3" s="1"/>
  <c r="N209" i="3" s="1"/>
  <c r="O209" i="3" s="1"/>
  <c r="P209" i="3" s="1"/>
  <c r="F11" i="3"/>
  <c r="G11" i="3" s="1"/>
  <c r="H11" i="3" s="1"/>
  <c r="I11" i="3" s="1"/>
  <c r="J11" i="3" s="1"/>
  <c r="K11" i="3" s="1"/>
  <c r="L11" i="3" s="1"/>
  <c r="F296" i="3"/>
  <c r="G296" i="3" s="1"/>
  <c r="H296" i="3" s="1"/>
  <c r="I296" i="3" s="1"/>
  <c r="J296" i="3" s="1"/>
  <c r="K296" i="3" s="1"/>
  <c r="L296" i="3" s="1"/>
  <c r="M296" i="3" s="1"/>
  <c r="N296" i="3" s="1"/>
  <c r="O296" i="3" s="1"/>
  <c r="P296" i="3" s="1"/>
  <c r="F53" i="8"/>
  <c r="G53" i="8" s="1"/>
  <c r="H53" i="8" s="1"/>
  <c r="I53" i="8" s="1"/>
  <c r="J53" i="8" s="1"/>
  <c r="K53" i="8" s="1"/>
  <c r="L53" i="8" s="1"/>
  <c r="M53" i="8" s="1"/>
  <c r="N53" i="8" s="1"/>
  <c r="O53" i="8" s="1"/>
  <c r="P53" i="8" s="1"/>
  <c r="F65" i="8"/>
  <c r="G65" i="8" s="1"/>
  <c r="H65" i="8" s="1"/>
  <c r="I65" i="8" s="1"/>
  <c r="J65" i="8" s="1"/>
  <c r="K65" i="8" s="1"/>
  <c r="L65" i="8" s="1"/>
  <c r="M65" i="8" s="1"/>
  <c r="N65" i="8" s="1"/>
  <c r="O65" i="8" s="1"/>
  <c r="P65" i="8" s="1"/>
  <c r="AM21" i="8"/>
  <c r="AI87" i="8"/>
  <c r="F158" i="3"/>
  <c r="G158" i="3" s="1"/>
  <c r="H158" i="3" s="1"/>
  <c r="I158" i="3" s="1"/>
  <c r="J158" i="3" s="1"/>
  <c r="K158" i="3" s="1"/>
  <c r="L158" i="3" s="1"/>
  <c r="M158" i="3" s="1"/>
  <c r="N158" i="3" s="1"/>
  <c r="O158" i="3" s="1"/>
  <c r="P158" i="3" s="1"/>
  <c r="F246" i="3"/>
  <c r="G246" i="3" s="1"/>
  <c r="H246" i="3" s="1"/>
  <c r="I246" i="3" s="1"/>
  <c r="J246" i="3" s="1"/>
  <c r="K246" i="3" s="1"/>
  <c r="L246" i="3" s="1"/>
  <c r="M246" i="3" s="1"/>
  <c r="N246" i="3" s="1"/>
  <c r="O246" i="3" s="1"/>
  <c r="P246" i="3" s="1"/>
  <c r="F41" i="8"/>
  <c r="G41" i="8" s="1"/>
  <c r="H41" i="8" s="1"/>
  <c r="I41" i="8" s="1"/>
  <c r="J41" i="8" s="1"/>
  <c r="K41" i="8" s="1"/>
  <c r="L41" i="8" s="1"/>
  <c r="M41" i="8" s="1"/>
  <c r="N41" i="8" s="1"/>
  <c r="O41" i="8" s="1"/>
  <c r="P41" i="8" s="1"/>
  <c r="AK75" i="8"/>
  <c r="F68" i="8"/>
  <c r="G68" i="8" s="1"/>
  <c r="H68" i="8" s="1"/>
  <c r="I68" i="8" s="1"/>
  <c r="J68" i="8" s="1"/>
  <c r="K68" i="8" s="1"/>
  <c r="L68" i="8" s="1"/>
  <c r="M68" i="8" s="1"/>
  <c r="N68" i="8" s="1"/>
  <c r="O68" i="8" s="1"/>
  <c r="P68" i="8" s="1"/>
  <c r="AH27" i="8"/>
  <c r="F49" i="3"/>
  <c r="G49" i="3" s="1"/>
  <c r="H49" i="3" s="1"/>
  <c r="I49" i="3" s="1"/>
  <c r="J49" i="3" s="1"/>
  <c r="K49" i="3" s="1"/>
  <c r="L49" i="3" s="1"/>
  <c r="M49" i="3" s="1"/>
  <c r="N49" i="3" s="1"/>
  <c r="O49" i="3" s="1"/>
  <c r="P49" i="3" s="1"/>
  <c r="F36" i="8"/>
  <c r="G36" i="8" s="1"/>
  <c r="H36" i="8" s="1"/>
  <c r="I36" i="8" s="1"/>
  <c r="J36" i="8" s="1"/>
  <c r="K36" i="8" s="1"/>
  <c r="L36" i="8" s="1"/>
  <c r="M36" i="8" s="1"/>
  <c r="N36" i="8" s="1"/>
  <c r="O36" i="8" s="1"/>
  <c r="P36" i="8" s="1"/>
  <c r="AH111" i="8"/>
  <c r="F44" i="8"/>
  <c r="G44" i="8" s="1"/>
  <c r="H44" i="8" s="1"/>
  <c r="I44" i="8" s="1"/>
  <c r="J44" i="8" s="1"/>
  <c r="K44" i="8" s="1"/>
  <c r="L44" i="8" s="1"/>
  <c r="M44" i="8" s="1"/>
  <c r="N44" i="8" s="1"/>
  <c r="O44" i="8" s="1"/>
  <c r="P44" i="8" s="1"/>
  <c r="F272" i="3"/>
  <c r="G272" i="3" s="1"/>
  <c r="H272" i="3" s="1"/>
  <c r="I272" i="3" s="1"/>
  <c r="J272" i="3" s="1"/>
  <c r="K272" i="3" s="1"/>
  <c r="L272" i="3" s="1"/>
  <c r="M272" i="3" s="1"/>
  <c r="N272" i="3" s="1"/>
  <c r="O272" i="3" s="1"/>
  <c r="P272" i="3" s="1"/>
  <c r="E22" i="2"/>
  <c r="F89" i="3"/>
  <c r="G89" i="3" s="1"/>
  <c r="H89" i="3" s="1"/>
  <c r="I89" i="3" s="1"/>
  <c r="J89" i="3" s="1"/>
  <c r="K89" i="3" s="1"/>
  <c r="L89" i="3" s="1"/>
  <c r="M89" i="3" s="1"/>
  <c r="N89" i="3" s="1"/>
  <c r="O89" i="3" s="1"/>
  <c r="P89" i="3" s="1"/>
  <c r="AK99" i="8"/>
  <c r="AK129" i="8"/>
  <c r="AG135" i="8"/>
  <c r="AI135" i="8"/>
  <c r="F134" i="8"/>
  <c r="G134" i="8" s="1"/>
  <c r="H134" i="8" s="1"/>
  <c r="I134" i="8" s="1"/>
  <c r="J134" i="8" s="1"/>
  <c r="K134" i="8" s="1"/>
  <c r="L134" i="8" s="1"/>
  <c r="M134" i="8" s="1"/>
  <c r="N134" i="8" s="1"/>
  <c r="O134" i="8" s="1"/>
  <c r="P134" i="8" s="1"/>
  <c r="AF135" i="8"/>
  <c r="F229" i="3"/>
  <c r="G229" i="3" s="1"/>
  <c r="H229" i="3" s="1"/>
  <c r="I229" i="3" s="1"/>
  <c r="J229" i="3" s="1"/>
  <c r="K229" i="3" s="1"/>
  <c r="L229" i="3" s="1"/>
  <c r="M229" i="3" s="1"/>
  <c r="N229" i="3" s="1"/>
  <c r="O229" i="3" s="1"/>
  <c r="P229" i="3" s="1"/>
  <c r="AJ129" i="8"/>
  <c r="F151" i="3"/>
  <c r="G151" i="3" s="1"/>
  <c r="H151" i="3" s="1"/>
  <c r="I151" i="3" s="1"/>
  <c r="J151" i="3" s="1"/>
  <c r="K151" i="3" s="1"/>
  <c r="L151" i="3" s="1"/>
  <c r="M151" i="3" s="1"/>
  <c r="N151" i="3" s="1"/>
  <c r="O151" i="3" s="1"/>
  <c r="P151" i="3" s="1"/>
  <c r="AI21" i="8"/>
  <c r="AG15" i="8"/>
  <c r="F109" i="8"/>
  <c r="G109" i="8" s="1"/>
  <c r="H109" i="8" s="1"/>
  <c r="I109" i="8" s="1"/>
  <c r="J109" i="8" s="1"/>
  <c r="K109" i="8" s="1"/>
  <c r="L109" i="8" s="1"/>
  <c r="M109" i="8" s="1"/>
  <c r="N109" i="8" s="1"/>
  <c r="O109" i="8" s="1"/>
  <c r="P109" i="8" s="1"/>
  <c r="F53" i="2"/>
  <c r="G53" i="2" s="1"/>
  <c r="H53" i="2" s="1"/>
  <c r="I53" i="2" s="1"/>
  <c r="J53" i="2" s="1"/>
  <c r="K53" i="2" s="1"/>
  <c r="L53" i="2" s="1"/>
  <c r="M53" i="2" s="1"/>
  <c r="N53" i="2" s="1"/>
  <c r="O53" i="2" s="1"/>
  <c r="P53" i="2" s="1"/>
  <c r="F133" i="3"/>
  <c r="G133" i="3" s="1"/>
  <c r="H133" i="3" s="1"/>
  <c r="I133" i="3" s="1"/>
  <c r="J133" i="3" s="1"/>
  <c r="K133" i="3" s="1"/>
  <c r="L133" i="3" s="1"/>
  <c r="M133" i="3" s="1"/>
  <c r="N133" i="3" s="1"/>
  <c r="O133" i="3" s="1"/>
  <c r="P133" i="3" s="1"/>
  <c r="F90" i="2"/>
  <c r="G90" i="2" s="1"/>
  <c r="H90" i="2" s="1"/>
  <c r="I90" i="2" s="1"/>
  <c r="J90" i="2" s="1"/>
  <c r="K90" i="2" s="1"/>
  <c r="L90" i="2" s="1"/>
  <c r="M90" i="2" s="1"/>
  <c r="N90" i="2" s="1"/>
  <c r="O90" i="2" s="1"/>
  <c r="P90" i="2" s="1"/>
  <c r="F17" i="8"/>
  <c r="G17" i="8" s="1"/>
  <c r="H17" i="8" s="1"/>
  <c r="I17" i="8" s="1"/>
  <c r="J17" i="8" s="1"/>
  <c r="K17" i="8" s="1"/>
  <c r="L17" i="8" s="1"/>
  <c r="M17" i="8" s="1"/>
  <c r="N17" i="8" s="1"/>
  <c r="O17" i="8" s="1"/>
  <c r="P17" i="8" s="1"/>
  <c r="AN9" i="8"/>
  <c r="H190" i="3"/>
  <c r="H189" i="3" s="1"/>
  <c r="AL51" i="8"/>
  <c r="F236" i="3"/>
  <c r="G236" i="3" s="1"/>
  <c r="H236" i="3" s="1"/>
  <c r="I236" i="3" s="1"/>
  <c r="J236" i="3" s="1"/>
  <c r="K236" i="3" s="1"/>
  <c r="L236" i="3" s="1"/>
  <c r="M236" i="3" s="1"/>
  <c r="N236" i="3" s="1"/>
  <c r="O236" i="3" s="1"/>
  <c r="P236" i="3" s="1"/>
  <c r="F107" i="8"/>
  <c r="G107" i="8" s="1"/>
  <c r="H107" i="8" s="1"/>
  <c r="I107" i="8" s="1"/>
  <c r="J107" i="8" s="1"/>
  <c r="K107" i="8" s="1"/>
  <c r="L107" i="8" s="1"/>
  <c r="M107" i="8" s="1"/>
  <c r="N107" i="8" s="1"/>
  <c r="O107" i="8" s="1"/>
  <c r="P107" i="8" s="1"/>
  <c r="F325" i="3"/>
  <c r="G325" i="3" s="1"/>
  <c r="H325" i="3" s="1"/>
  <c r="I325" i="3" s="1"/>
  <c r="J325" i="3" s="1"/>
  <c r="K325" i="3" s="1"/>
  <c r="L325" i="3" s="1"/>
  <c r="M325" i="3" s="1"/>
  <c r="N325" i="3" s="1"/>
  <c r="O325" i="3" s="1"/>
  <c r="P325" i="3" s="1"/>
  <c r="F13" i="2"/>
  <c r="G13" i="2" s="1"/>
  <c r="H13" i="2" s="1"/>
  <c r="I13" i="2" s="1"/>
  <c r="J13" i="2" s="1"/>
  <c r="K13" i="2" s="1"/>
  <c r="L13" i="2" s="1"/>
  <c r="M13" i="2" s="1"/>
  <c r="N13" i="2" s="1"/>
  <c r="O13" i="2" s="1"/>
  <c r="P13" i="2" s="1"/>
  <c r="F48" i="3"/>
  <c r="G48" i="3" s="1"/>
  <c r="H48" i="3" s="1"/>
  <c r="I48" i="3" s="1"/>
  <c r="J48" i="3" s="1"/>
  <c r="K48" i="3" s="1"/>
  <c r="L48" i="3" s="1"/>
  <c r="M48" i="3" s="1"/>
  <c r="N48" i="3" s="1"/>
  <c r="O48" i="3" s="1"/>
  <c r="P48" i="3" s="1"/>
  <c r="E4" i="3"/>
  <c r="F283" i="3"/>
  <c r="G283" i="3" s="1"/>
  <c r="H283" i="3" s="1"/>
  <c r="I283" i="3" s="1"/>
  <c r="J283" i="3" s="1"/>
  <c r="K283" i="3" s="1"/>
  <c r="L283" i="3" s="1"/>
  <c r="M283" i="3" s="1"/>
  <c r="N283" i="3" s="1"/>
  <c r="O283" i="3" s="1"/>
  <c r="P283" i="3" s="1"/>
  <c r="E10" i="8"/>
  <c r="AC9" i="8"/>
  <c r="AG69" i="8"/>
  <c r="E100" i="2"/>
  <c r="F49" i="2"/>
  <c r="G49" i="2" s="1"/>
  <c r="H49" i="2" s="1"/>
  <c r="I49" i="2" s="1"/>
  <c r="J49" i="2" s="1"/>
  <c r="K49" i="2" s="1"/>
  <c r="L49" i="2" s="1"/>
  <c r="M49" i="2" s="1"/>
  <c r="N49" i="2" s="1"/>
  <c r="O49" i="2" s="1"/>
  <c r="P49" i="2" s="1"/>
  <c r="F329" i="3"/>
  <c r="G329" i="3" s="1"/>
  <c r="H329" i="3" s="1"/>
  <c r="I329" i="3" s="1"/>
  <c r="J329" i="3" s="1"/>
  <c r="K329" i="3" s="1"/>
  <c r="AD39" i="8"/>
  <c r="AJ51" i="8"/>
  <c r="E58" i="2"/>
  <c r="F103" i="8"/>
  <c r="G103" i="8" s="1"/>
  <c r="H103" i="8" s="1"/>
  <c r="I103" i="8" s="1"/>
  <c r="J103" i="8" s="1"/>
  <c r="K103" i="8" s="1"/>
  <c r="L103" i="8" s="1"/>
  <c r="M103" i="8" s="1"/>
  <c r="N103" i="8" s="1"/>
  <c r="O103" i="8" s="1"/>
  <c r="P103" i="8" s="1"/>
  <c r="AL69" i="8"/>
  <c r="F101" i="3"/>
  <c r="G101" i="3" s="1"/>
  <c r="H101" i="3" s="1"/>
  <c r="I101" i="3" s="1"/>
  <c r="J101" i="3" s="1"/>
  <c r="K101" i="3" s="1"/>
  <c r="L101" i="3" s="1"/>
  <c r="M101" i="3" s="1"/>
  <c r="N101" i="3" s="1"/>
  <c r="O101" i="3" s="1"/>
  <c r="P101" i="3" s="1"/>
  <c r="E88" i="3"/>
  <c r="F91" i="8"/>
  <c r="G91" i="8" s="1"/>
  <c r="H91" i="8" s="1"/>
  <c r="I91" i="8" s="1"/>
  <c r="J91" i="8" s="1"/>
  <c r="K91" i="8" s="1"/>
  <c r="L91" i="8" s="1"/>
  <c r="M91" i="8" s="1"/>
  <c r="N91" i="8" s="1"/>
  <c r="O91" i="8" s="1"/>
  <c r="P91" i="8" s="1"/>
  <c r="AJ117" i="8"/>
  <c r="AG123" i="8"/>
  <c r="F17" i="2"/>
  <c r="G17" i="2" s="1"/>
  <c r="H17" i="2" s="1"/>
  <c r="I17" i="2" s="1"/>
  <c r="J17" i="2" s="1"/>
  <c r="K17" i="2" s="1"/>
  <c r="L17" i="2" s="1"/>
  <c r="M17" i="2" s="1"/>
  <c r="N17" i="2" s="1"/>
  <c r="O17" i="2" s="1"/>
  <c r="P17" i="2" s="1"/>
  <c r="F95" i="3"/>
  <c r="G95" i="3" s="1"/>
  <c r="H95" i="3" s="1"/>
  <c r="I95" i="3" s="1"/>
  <c r="J95" i="3" s="1"/>
  <c r="K95" i="3" s="1"/>
  <c r="L95" i="3" s="1"/>
  <c r="M95" i="3" s="1"/>
  <c r="N95" i="3" s="1"/>
  <c r="O95" i="3" s="1"/>
  <c r="P95" i="3" s="1"/>
  <c r="F122" i="8"/>
  <c r="G122" i="8" s="1"/>
  <c r="H122" i="8" s="1"/>
  <c r="I122" i="8" s="1"/>
  <c r="J122" i="8" s="1"/>
  <c r="K122" i="8" s="1"/>
  <c r="L122" i="8" s="1"/>
  <c r="M122" i="8" s="1"/>
  <c r="N122" i="8" s="1"/>
  <c r="O122" i="8" s="1"/>
  <c r="P122" i="8" s="1"/>
  <c r="AM75" i="8"/>
  <c r="F121" i="8"/>
  <c r="G121" i="8" s="1"/>
  <c r="H121" i="8" s="1"/>
  <c r="I121" i="8" s="1"/>
  <c r="J121" i="8" s="1"/>
  <c r="K121" i="8" s="1"/>
  <c r="L121" i="8" s="1"/>
  <c r="M121" i="8" s="1"/>
  <c r="N121" i="8" s="1"/>
  <c r="O121" i="8" s="1"/>
  <c r="P121" i="8" s="1"/>
  <c r="AM105" i="8"/>
  <c r="F299" i="3"/>
  <c r="G299" i="3" s="1"/>
  <c r="H299" i="3" s="1"/>
  <c r="I299" i="3" s="1"/>
  <c r="J299" i="3" s="1"/>
  <c r="K299" i="3" s="1"/>
  <c r="L299" i="3" s="1"/>
  <c r="M299" i="3" s="1"/>
  <c r="N299" i="3" s="1"/>
  <c r="O299" i="3" s="1"/>
  <c r="P299" i="3" s="1"/>
  <c r="AM81" i="8"/>
  <c r="F31" i="2"/>
  <c r="G31" i="2" s="1"/>
  <c r="H31" i="2" s="1"/>
  <c r="I31" i="2" s="1"/>
  <c r="J31" i="2" s="1"/>
  <c r="K31" i="2" s="1"/>
  <c r="L31" i="2" s="1"/>
  <c r="M31" i="2" s="1"/>
  <c r="N31" i="2" s="1"/>
  <c r="O31" i="2" s="1"/>
  <c r="P31" i="2" s="1"/>
  <c r="F110" i="2"/>
  <c r="G110" i="2" s="1"/>
  <c r="H110" i="2" s="1"/>
  <c r="I110" i="2" s="1"/>
  <c r="J110" i="2" s="1"/>
  <c r="K110" i="2" s="1"/>
  <c r="L110" i="2" s="1"/>
  <c r="M110" i="2" s="1"/>
  <c r="N110" i="2" s="1"/>
  <c r="O110" i="2" s="1"/>
  <c r="P110" i="2" s="1"/>
  <c r="AN57" i="8"/>
  <c r="AE3" i="8"/>
  <c r="AG117" i="8"/>
  <c r="F74" i="8"/>
  <c r="G74" i="8" s="1"/>
  <c r="H74" i="8" s="1"/>
  <c r="I74" i="8" s="1"/>
  <c r="J74" i="8" s="1"/>
  <c r="K74" i="8" s="1"/>
  <c r="L74" i="8" s="1"/>
  <c r="M74" i="8" s="1"/>
  <c r="N74" i="8" s="1"/>
  <c r="O74" i="8" s="1"/>
  <c r="P74" i="8" s="1"/>
  <c r="E196" i="3"/>
  <c r="E160" i="3"/>
  <c r="F326" i="3"/>
  <c r="G326" i="3" s="1"/>
  <c r="H326" i="3" s="1"/>
  <c r="I326" i="3" s="1"/>
  <c r="J326" i="3" s="1"/>
  <c r="K326" i="3" s="1"/>
  <c r="L326" i="3" s="1"/>
  <c r="M326" i="3" s="1"/>
  <c r="N326" i="3" s="1"/>
  <c r="O326" i="3" s="1"/>
  <c r="P326" i="3" s="1"/>
  <c r="F61" i="8"/>
  <c r="G61" i="8" s="1"/>
  <c r="H61" i="8" s="1"/>
  <c r="I61" i="8" s="1"/>
  <c r="J61" i="8" s="1"/>
  <c r="K61" i="8" s="1"/>
  <c r="L61" i="8" s="1"/>
  <c r="M61" i="8" s="1"/>
  <c r="N61" i="8" s="1"/>
  <c r="O61" i="8" s="1"/>
  <c r="P61" i="8" s="1"/>
  <c r="F294" i="3"/>
  <c r="G294" i="3" s="1"/>
  <c r="H294" i="3" s="1"/>
  <c r="I294" i="3" s="1"/>
  <c r="J294" i="3" s="1"/>
  <c r="K294" i="3" s="1"/>
  <c r="L294" i="3" s="1"/>
  <c r="M294" i="3" s="1"/>
  <c r="N294" i="3" s="1"/>
  <c r="O294" i="3" s="1"/>
  <c r="P294" i="3" s="1"/>
  <c r="F181" i="3"/>
  <c r="G181" i="3" s="1"/>
  <c r="H181" i="3" s="1"/>
  <c r="I181" i="3" s="1"/>
  <c r="J181" i="3" s="1"/>
  <c r="K181" i="3" s="1"/>
  <c r="L181" i="3" s="1"/>
  <c r="M181" i="3" s="1"/>
  <c r="N181" i="3" s="1"/>
  <c r="O181" i="3" s="1"/>
  <c r="P181" i="3" s="1"/>
  <c r="F127" i="8"/>
  <c r="G127" i="8" s="1"/>
  <c r="H127" i="8" s="1"/>
  <c r="I127" i="8" s="1"/>
  <c r="J127" i="8" s="1"/>
  <c r="K127" i="8" s="1"/>
  <c r="L127" i="8" s="1"/>
  <c r="M127" i="8" s="1"/>
  <c r="N127" i="8" s="1"/>
  <c r="O127" i="8" s="1"/>
  <c r="P127" i="8" s="1"/>
  <c r="F308" i="3"/>
  <c r="G308" i="3" s="1"/>
  <c r="H308" i="3" s="1"/>
  <c r="I308" i="3" s="1"/>
  <c r="J308" i="3" s="1"/>
  <c r="K308" i="3" s="1"/>
  <c r="L308" i="3" s="1"/>
  <c r="M308" i="3" s="1"/>
  <c r="N308" i="3" s="1"/>
  <c r="O308" i="3" s="1"/>
  <c r="P308" i="3" s="1"/>
  <c r="F61" i="2"/>
  <c r="G61" i="2" s="1"/>
  <c r="H61" i="2" s="1"/>
  <c r="I61" i="2" s="1"/>
  <c r="J61" i="2" s="1"/>
  <c r="K61" i="2" s="1"/>
  <c r="L61" i="2" s="1"/>
  <c r="M61" i="2" s="1"/>
  <c r="N61" i="2" s="1"/>
  <c r="O61" i="2" s="1"/>
  <c r="P61" i="2" s="1"/>
  <c r="E256" i="3"/>
  <c r="E22" i="3"/>
  <c r="AF27" i="8"/>
  <c r="F19" i="3"/>
  <c r="G19" i="3" s="1"/>
  <c r="H19" i="3" s="1"/>
  <c r="I19" i="3" s="1"/>
  <c r="J19" i="3" s="1"/>
  <c r="K19" i="3" s="1"/>
  <c r="L19" i="3" s="1"/>
  <c r="M19" i="3" s="1"/>
  <c r="N19" i="3" s="1"/>
  <c r="O19" i="3" s="1"/>
  <c r="P19" i="3" s="1"/>
  <c r="AH57" i="8"/>
  <c r="F68" i="2"/>
  <c r="G68" i="2" s="1"/>
  <c r="H68" i="2" s="1"/>
  <c r="I68" i="2" s="1"/>
  <c r="J68" i="2" s="1"/>
  <c r="K68" i="2" s="1"/>
  <c r="L68" i="2" s="1"/>
  <c r="M68" i="2" s="1"/>
  <c r="N68" i="2" s="1"/>
  <c r="O68" i="2" s="1"/>
  <c r="P68" i="2" s="1"/>
  <c r="AH81" i="8"/>
  <c r="AG63" i="8"/>
  <c r="F306" i="3"/>
  <c r="G306" i="3" s="1"/>
  <c r="H306" i="3" s="1"/>
  <c r="I306" i="3" s="1"/>
  <c r="J306" i="3" s="1"/>
  <c r="K306" i="3" s="1"/>
  <c r="L306" i="3" s="1"/>
  <c r="M306" i="3" s="1"/>
  <c r="N306" i="3" s="1"/>
  <c r="O306" i="3" s="1"/>
  <c r="P306" i="3" s="1"/>
  <c r="F12" i="8"/>
  <c r="G12" i="8" s="1"/>
  <c r="H12" i="8" s="1"/>
  <c r="I12" i="8" s="1"/>
  <c r="J12" i="8" s="1"/>
  <c r="K12" i="8" s="1"/>
  <c r="L12" i="8" s="1"/>
  <c r="M12" i="8" s="1"/>
  <c r="N12" i="8" s="1"/>
  <c r="O12" i="8" s="1"/>
  <c r="P12" i="8" s="1"/>
  <c r="AN39" i="8"/>
  <c r="F83" i="3"/>
  <c r="G83" i="3" s="1"/>
  <c r="H83" i="3" s="1"/>
  <c r="I83" i="3" s="1"/>
  <c r="J83" i="3" s="1"/>
  <c r="K83" i="3" s="1"/>
  <c r="L83" i="3" s="1"/>
  <c r="M83" i="3" s="1"/>
  <c r="N83" i="3" s="1"/>
  <c r="O83" i="3" s="1"/>
  <c r="P83" i="3" s="1"/>
  <c r="E142" i="3"/>
  <c r="F84" i="3"/>
  <c r="G84" i="3" s="1"/>
  <c r="H84" i="3" s="1"/>
  <c r="I84" i="3" s="1"/>
  <c r="J84" i="3" s="1"/>
  <c r="K84" i="3" s="1"/>
  <c r="L84" i="3" s="1"/>
  <c r="M84" i="3" s="1"/>
  <c r="N84" i="3" s="1"/>
  <c r="O84" i="3" s="1"/>
  <c r="P84" i="3" s="1"/>
  <c r="F89" i="2"/>
  <c r="G89" i="2" s="1"/>
  <c r="H89" i="2" s="1"/>
  <c r="I89" i="2" s="1"/>
  <c r="J89" i="2" s="1"/>
  <c r="K89" i="2" s="1"/>
  <c r="L89" i="2" s="1"/>
  <c r="M89" i="2" s="1"/>
  <c r="N89" i="2" s="1"/>
  <c r="O89" i="2" s="1"/>
  <c r="P89" i="2" s="1"/>
  <c r="F79" i="8"/>
  <c r="G79" i="8" s="1"/>
  <c r="H79" i="8" s="1"/>
  <c r="I79" i="8" s="1"/>
  <c r="J79" i="8" s="1"/>
  <c r="K79" i="8" s="1"/>
  <c r="L79" i="8" s="1"/>
  <c r="M79" i="8" s="1"/>
  <c r="N79" i="8" s="1"/>
  <c r="O79" i="8" s="1"/>
  <c r="P79" i="8" s="1"/>
  <c r="AF21" i="8"/>
  <c r="AE111" i="8"/>
  <c r="AK45" i="8"/>
  <c r="AJ123" i="8"/>
  <c r="E262" i="3"/>
  <c r="F262" i="3" s="1"/>
  <c r="AH123" i="8"/>
  <c r="E190" i="3"/>
  <c r="E189" i="3" s="1"/>
  <c r="AE117" i="8"/>
  <c r="F50" i="8"/>
  <c r="G50" i="8" s="1"/>
  <c r="H50" i="8" s="1"/>
  <c r="I50" i="8" s="1"/>
  <c r="J50" i="8" s="1"/>
  <c r="K50" i="8" s="1"/>
  <c r="L50" i="8" s="1"/>
  <c r="M50" i="8" s="1"/>
  <c r="N50" i="8" s="1"/>
  <c r="O50" i="8" s="1"/>
  <c r="P50" i="8" s="1"/>
  <c r="F41" i="3"/>
  <c r="G41" i="3" s="1"/>
  <c r="H41" i="3" s="1"/>
  <c r="I41" i="3" s="1"/>
  <c r="J41" i="3" s="1"/>
  <c r="K41" i="3" s="1"/>
  <c r="AH45" i="8"/>
  <c r="F34" i="2"/>
  <c r="F33" i="2" s="1"/>
  <c r="E16" i="3"/>
  <c r="F242" i="3"/>
  <c r="G242" i="3" s="1"/>
  <c r="H242" i="3" s="1"/>
  <c r="I242" i="3" s="1"/>
  <c r="J242" i="3" s="1"/>
  <c r="K242" i="3" s="1"/>
  <c r="L242" i="3" s="1"/>
  <c r="M242" i="3" s="1"/>
  <c r="N242" i="3" s="1"/>
  <c r="O242" i="3" s="1"/>
  <c r="P242" i="3" s="1"/>
  <c r="F23" i="8"/>
  <c r="G23" i="8" s="1"/>
  <c r="H23" i="8" s="1"/>
  <c r="I23" i="8" s="1"/>
  <c r="J23" i="8" s="1"/>
  <c r="K23" i="8" s="1"/>
  <c r="L23" i="8" s="1"/>
  <c r="M23" i="8" s="1"/>
  <c r="N23" i="8" s="1"/>
  <c r="O23" i="8" s="1"/>
  <c r="P23" i="8" s="1"/>
  <c r="F91" i="2"/>
  <c r="G91" i="2" s="1"/>
  <c r="H91" i="2" s="1"/>
  <c r="I91" i="2" s="1"/>
  <c r="J91" i="2" s="1"/>
  <c r="K91" i="2" s="1"/>
  <c r="L91" i="2" s="1"/>
  <c r="M91" i="2" s="1"/>
  <c r="N91" i="2" s="1"/>
  <c r="O91" i="2" s="1"/>
  <c r="P91" i="2" s="1"/>
  <c r="F312" i="3"/>
  <c r="G312" i="3" s="1"/>
  <c r="H312" i="3" s="1"/>
  <c r="I312" i="3" s="1"/>
  <c r="J312" i="3" s="1"/>
  <c r="K312" i="3" s="1"/>
  <c r="L312" i="3" s="1"/>
  <c r="M312" i="3" s="1"/>
  <c r="N312" i="3" s="1"/>
  <c r="O312" i="3" s="1"/>
  <c r="P312" i="3" s="1"/>
  <c r="F86" i="8"/>
  <c r="G86" i="8" s="1"/>
  <c r="H86" i="8" s="1"/>
  <c r="I86" i="8" s="1"/>
  <c r="J86" i="8" s="1"/>
  <c r="K86" i="8" s="1"/>
  <c r="L86" i="8" s="1"/>
  <c r="M86" i="8" s="1"/>
  <c r="N86" i="8" s="1"/>
  <c r="O86" i="8" s="1"/>
  <c r="P86" i="8" s="1"/>
  <c r="AM99" i="8"/>
  <c r="AL33" i="8"/>
  <c r="F11" i="2"/>
  <c r="G11" i="2" s="1"/>
  <c r="H11" i="2" s="1"/>
  <c r="I11" i="2" s="1"/>
  <c r="J11" i="2" s="1"/>
  <c r="K11" i="2" s="1"/>
  <c r="L11" i="2" s="1"/>
  <c r="M11" i="2" s="1"/>
  <c r="N11" i="2" s="1"/>
  <c r="O11" i="2" s="1"/>
  <c r="P11" i="2" s="1"/>
  <c r="AJ75" i="8"/>
  <c r="E136" i="3"/>
  <c r="F110" i="3"/>
  <c r="G110" i="3" s="1"/>
  <c r="H110" i="3" s="1"/>
  <c r="I110" i="3" s="1"/>
  <c r="J110" i="3" s="1"/>
  <c r="K110" i="3" s="1"/>
  <c r="L110" i="3" s="1"/>
  <c r="M110" i="3" s="1"/>
  <c r="N110" i="3" s="1"/>
  <c r="O110" i="3" s="1"/>
  <c r="P110" i="3" s="1"/>
  <c r="AN21" i="8"/>
  <c r="E268" i="3"/>
  <c r="AD15" i="8"/>
  <c r="AN75" i="8"/>
  <c r="E52" i="3"/>
  <c r="F73" i="8"/>
  <c r="G73" i="8" s="1"/>
  <c r="H73" i="8" s="1"/>
  <c r="I73" i="8" s="1"/>
  <c r="J73" i="8" s="1"/>
  <c r="K73" i="8" s="1"/>
  <c r="L73" i="8" s="1"/>
  <c r="M73" i="8" s="1"/>
  <c r="N73" i="8" s="1"/>
  <c r="O73" i="8" s="1"/>
  <c r="P73" i="8" s="1"/>
  <c r="F44" i="3"/>
  <c r="G44" i="3" s="1"/>
  <c r="H44" i="3" s="1"/>
  <c r="I44" i="3" s="1"/>
  <c r="J44" i="3" s="1"/>
  <c r="K44" i="3" s="1"/>
  <c r="L44" i="3" s="1"/>
  <c r="M44" i="3" s="1"/>
  <c r="N44" i="3" s="1"/>
  <c r="O44" i="3" s="1"/>
  <c r="P44" i="3" s="1"/>
  <c r="E52" i="8"/>
  <c r="AC51" i="8"/>
  <c r="E286" i="3"/>
  <c r="AM93" i="8"/>
  <c r="J112" i="3"/>
  <c r="J111" i="3" s="1"/>
  <c r="AL81" i="8"/>
  <c r="E106" i="8"/>
  <c r="AC105" i="8"/>
  <c r="F144" i="3"/>
  <c r="G144" i="3" s="1"/>
  <c r="H144" i="3" s="1"/>
  <c r="I144" i="3" s="1"/>
  <c r="J144" i="3" s="1"/>
  <c r="K144" i="3" s="1"/>
  <c r="L144" i="3" s="1"/>
  <c r="M144" i="3" s="1"/>
  <c r="N144" i="3" s="1"/>
  <c r="O144" i="3" s="1"/>
  <c r="P144" i="3" s="1"/>
  <c r="E112" i="8"/>
  <c r="AC111" i="8"/>
  <c r="AJ69" i="8"/>
  <c r="F62" i="8"/>
  <c r="G62" i="8" s="1"/>
  <c r="H62" i="8" s="1"/>
  <c r="I62" i="8" s="1"/>
  <c r="J62" i="8" s="1"/>
  <c r="K62" i="8" s="1"/>
  <c r="L62" i="8" s="1"/>
  <c r="M62" i="8" s="1"/>
  <c r="N62" i="8" s="1"/>
  <c r="O62" i="8" s="1"/>
  <c r="P62" i="8" s="1"/>
  <c r="AH39" i="8"/>
  <c r="F24" i="2"/>
  <c r="G24" i="2" s="1"/>
  <c r="H24" i="2" s="1"/>
  <c r="I24" i="2" s="1"/>
  <c r="J24" i="2" s="1"/>
  <c r="K24" i="2" s="1"/>
  <c r="L24" i="2" s="1"/>
  <c r="M24" i="2" s="1"/>
  <c r="N24" i="2" s="1"/>
  <c r="O24" i="2" s="1"/>
  <c r="P24" i="2" s="1"/>
  <c r="E46" i="3"/>
  <c r="F18" i="2"/>
  <c r="G18" i="2" s="1"/>
  <c r="H18" i="2" s="1"/>
  <c r="I18" i="2" s="1"/>
  <c r="J18" i="2" s="1"/>
  <c r="K18" i="2" s="1"/>
  <c r="L18" i="2" s="1"/>
  <c r="M18" i="2" s="1"/>
  <c r="N18" i="2" s="1"/>
  <c r="O18" i="2" s="1"/>
  <c r="P18" i="2" s="1"/>
  <c r="F210" i="3"/>
  <c r="G210" i="3" s="1"/>
  <c r="H210" i="3" s="1"/>
  <c r="I210" i="3" s="1"/>
  <c r="J210" i="3" s="1"/>
  <c r="K210" i="3" s="1"/>
  <c r="L210" i="3" s="1"/>
  <c r="M210" i="3" s="1"/>
  <c r="N210" i="3" s="1"/>
  <c r="O210" i="3" s="1"/>
  <c r="P210" i="3" s="1"/>
  <c r="AD117" i="8"/>
  <c r="F104" i="2"/>
  <c r="G104" i="2" s="1"/>
  <c r="H104" i="2" s="1"/>
  <c r="I104" i="2" s="1"/>
  <c r="J104" i="2" s="1"/>
  <c r="K104" i="2" s="1"/>
  <c r="L104" i="2" s="1"/>
  <c r="M104" i="2" s="1"/>
  <c r="N104" i="2" s="1"/>
  <c r="O104" i="2" s="1"/>
  <c r="P104" i="2" s="1"/>
  <c r="F20" i="8"/>
  <c r="G20" i="8" s="1"/>
  <c r="H20" i="8" s="1"/>
  <c r="I20" i="8" s="1"/>
  <c r="J20" i="8" s="1"/>
  <c r="K20" i="8" s="1"/>
  <c r="L20" i="8" s="1"/>
  <c r="M20" i="8" s="1"/>
  <c r="N20" i="8" s="1"/>
  <c r="O20" i="8" s="1"/>
  <c r="P20" i="8" s="1"/>
  <c r="F295" i="3"/>
  <c r="G295" i="3" s="1"/>
  <c r="H295" i="3" s="1"/>
  <c r="I295" i="3" s="1"/>
  <c r="J295" i="3" s="1"/>
  <c r="K295" i="3" s="1"/>
  <c r="L295" i="3" s="1"/>
  <c r="M295" i="3" s="1"/>
  <c r="N295" i="3" s="1"/>
  <c r="O295" i="3" s="1"/>
  <c r="P295" i="3" s="1"/>
  <c r="F62" i="2"/>
  <c r="G62" i="2" s="1"/>
  <c r="H62" i="2" s="1"/>
  <c r="I62" i="2" s="1"/>
  <c r="J62" i="2" s="1"/>
  <c r="K62" i="2" s="1"/>
  <c r="L62" i="2" s="1"/>
  <c r="M62" i="2" s="1"/>
  <c r="N62" i="2" s="1"/>
  <c r="O62" i="2" s="1"/>
  <c r="P62" i="2" s="1"/>
  <c r="M190" i="3"/>
  <c r="M189" i="3" s="1"/>
  <c r="E172" i="3"/>
  <c r="F200" i="3"/>
  <c r="G200" i="3" s="1"/>
  <c r="H200" i="3" s="1"/>
  <c r="I200" i="3" s="1"/>
  <c r="J200" i="3" s="1"/>
  <c r="K200" i="3" s="1"/>
  <c r="L200" i="3" s="1"/>
  <c r="M200" i="3" s="1"/>
  <c r="N200" i="3" s="1"/>
  <c r="O200" i="3" s="1"/>
  <c r="P200" i="3" s="1"/>
  <c r="AH9" i="8"/>
  <c r="AI111" i="8"/>
  <c r="F126" i="3"/>
  <c r="G126" i="3" s="1"/>
  <c r="H126" i="3" s="1"/>
  <c r="I126" i="3" s="1"/>
  <c r="J126" i="3" s="1"/>
  <c r="K126" i="3" s="1"/>
  <c r="L126" i="3" s="1"/>
  <c r="M126" i="3" s="1"/>
  <c r="N126" i="3" s="1"/>
  <c r="O126" i="3" s="1"/>
  <c r="P126" i="3" s="1"/>
  <c r="AL15" i="8"/>
  <c r="F176" i="3"/>
  <c r="G176" i="3" s="1"/>
  <c r="H176" i="3" s="1"/>
  <c r="I176" i="3" s="1"/>
  <c r="J176" i="3" s="1"/>
  <c r="K176" i="3" s="1"/>
  <c r="L176" i="3" s="1"/>
  <c r="M176" i="3" s="1"/>
  <c r="N176" i="3" s="1"/>
  <c r="O176" i="3" s="1"/>
  <c r="P176" i="3" s="1"/>
  <c r="AF87" i="8"/>
  <c r="F49" i="8"/>
  <c r="G49" i="8" s="1"/>
  <c r="H49" i="8" s="1"/>
  <c r="I49" i="8" s="1"/>
  <c r="J49" i="8" s="1"/>
  <c r="K49" i="8" s="1"/>
  <c r="L49" i="8" s="1"/>
  <c r="M49" i="8" s="1"/>
  <c r="N49" i="8" s="1"/>
  <c r="O49" i="8" s="1"/>
  <c r="P49" i="8" s="1"/>
  <c r="F269" i="3"/>
  <c r="G269" i="3" s="1"/>
  <c r="H269" i="3" s="1"/>
  <c r="I269" i="3" s="1"/>
  <c r="J269" i="3" s="1"/>
  <c r="K269" i="3" s="1"/>
  <c r="L269" i="3" s="1"/>
  <c r="M269" i="3" s="1"/>
  <c r="N269" i="3" s="1"/>
  <c r="O269" i="3" s="1"/>
  <c r="P269" i="3" s="1"/>
  <c r="AD123" i="8"/>
  <c r="AH117" i="8"/>
  <c r="F66" i="8"/>
  <c r="G66" i="8" s="1"/>
  <c r="H66" i="8" s="1"/>
  <c r="I66" i="8" s="1"/>
  <c r="J66" i="8" s="1"/>
  <c r="K66" i="8" s="1"/>
  <c r="L66" i="8" s="1"/>
  <c r="M66" i="8" s="1"/>
  <c r="N66" i="8" s="1"/>
  <c r="O66" i="8" s="1"/>
  <c r="P66" i="8" s="1"/>
  <c r="E46" i="2"/>
  <c r="AJ15" i="8"/>
  <c r="F6" i="8"/>
  <c r="G6" i="8" s="1"/>
  <c r="H6" i="8" s="1"/>
  <c r="I6" i="8" s="1"/>
  <c r="J6" i="8" s="1"/>
  <c r="K6" i="8" s="1"/>
  <c r="L6" i="8" s="1"/>
  <c r="M6" i="8" s="1"/>
  <c r="N6" i="8" s="1"/>
  <c r="O6" i="8" s="1"/>
  <c r="P6" i="8" s="1"/>
  <c r="F288" i="3"/>
  <c r="G288" i="3" s="1"/>
  <c r="H288" i="3" s="1"/>
  <c r="I288" i="3" s="1"/>
  <c r="J288" i="3" s="1"/>
  <c r="K288" i="3" s="1"/>
  <c r="L288" i="3" s="1"/>
  <c r="M288" i="3" s="1"/>
  <c r="N288" i="3" s="1"/>
  <c r="O288" i="3" s="1"/>
  <c r="P288" i="3" s="1"/>
  <c r="F271" i="3"/>
  <c r="G271" i="3" s="1"/>
  <c r="H271" i="3" s="1"/>
  <c r="I271" i="3" s="1"/>
  <c r="J271" i="3" s="1"/>
  <c r="K271" i="3" s="1"/>
  <c r="L271" i="3" s="1"/>
  <c r="M271" i="3" s="1"/>
  <c r="N271" i="3" s="1"/>
  <c r="O271" i="3" s="1"/>
  <c r="P271" i="3" s="1"/>
  <c r="F12" i="3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E274" i="3"/>
  <c r="AL87" i="8"/>
  <c r="AH21" i="8"/>
  <c r="AL75" i="8"/>
  <c r="F32" i="2"/>
  <c r="G32" i="2" s="1"/>
  <c r="H32" i="2" s="1"/>
  <c r="I32" i="2" s="1"/>
  <c r="J32" i="2" s="1"/>
  <c r="K32" i="2" s="1"/>
  <c r="L32" i="2" s="1"/>
  <c r="M32" i="2" s="1"/>
  <c r="N32" i="2" s="1"/>
  <c r="O32" i="2" s="1"/>
  <c r="P32" i="2" s="1"/>
  <c r="E28" i="2"/>
  <c r="F30" i="8"/>
  <c r="G30" i="8" s="1"/>
  <c r="H30" i="8" s="1"/>
  <c r="I30" i="8" s="1"/>
  <c r="J30" i="8" s="1"/>
  <c r="K30" i="8" s="1"/>
  <c r="L30" i="8" s="1"/>
  <c r="M30" i="8" s="1"/>
  <c r="N30" i="8" s="1"/>
  <c r="O30" i="8" s="1"/>
  <c r="P30" i="8" s="1"/>
  <c r="E4" i="8"/>
  <c r="AC3" i="8"/>
  <c r="E130" i="3"/>
  <c r="F307" i="3"/>
  <c r="G307" i="3" s="1"/>
  <c r="H307" i="3" s="1"/>
  <c r="I307" i="3" s="1"/>
  <c r="J307" i="3" s="1"/>
  <c r="K307" i="3" s="1"/>
  <c r="L307" i="3" s="1"/>
  <c r="M307" i="3" s="1"/>
  <c r="N307" i="3" s="1"/>
  <c r="O307" i="3" s="1"/>
  <c r="P307" i="3" s="1"/>
  <c r="F119" i="8"/>
  <c r="G119" i="8" s="1"/>
  <c r="H119" i="8" s="1"/>
  <c r="I119" i="8" s="1"/>
  <c r="J119" i="8" s="1"/>
  <c r="K119" i="8" s="1"/>
  <c r="L119" i="8" s="1"/>
  <c r="M119" i="8" s="1"/>
  <c r="N119" i="8" s="1"/>
  <c r="O119" i="8" s="1"/>
  <c r="P119" i="8" s="1"/>
  <c r="E100" i="3"/>
  <c r="AE81" i="8"/>
  <c r="F216" i="3"/>
  <c r="G216" i="3" s="1"/>
  <c r="H216" i="3" s="1"/>
  <c r="I216" i="3" s="1"/>
  <c r="J216" i="3" s="1"/>
  <c r="K216" i="3" s="1"/>
  <c r="L216" i="3" s="1"/>
  <c r="M216" i="3" s="1"/>
  <c r="N216" i="3" s="1"/>
  <c r="O216" i="3" s="1"/>
  <c r="P216" i="3" s="1"/>
  <c r="E4" i="2"/>
  <c r="AE75" i="8"/>
  <c r="E244" i="3"/>
  <c r="F335" i="3"/>
  <c r="G335" i="3" s="1"/>
  <c r="H335" i="3" s="1"/>
  <c r="I335" i="3" s="1"/>
  <c r="J335" i="3" s="1"/>
  <c r="K335" i="3" s="1"/>
  <c r="L335" i="3" s="1"/>
  <c r="M335" i="3" s="1"/>
  <c r="N335" i="3" s="1"/>
  <c r="O335" i="3" s="1"/>
  <c r="P335" i="3" s="1"/>
  <c r="F116" i="8"/>
  <c r="G116" i="8" s="1"/>
  <c r="H116" i="8" s="1"/>
  <c r="I116" i="8" s="1"/>
  <c r="J116" i="8" s="1"/>
  <c r="K116" i="8" s="1"/>
  <c r="L116" i="8" s="1"/>
  <c r="M116" i="8" s="1"/>
  <c r="N116" i="8" s="1"/>
  <c r="O116" i="8" s="1"/>
  <c r="P116" i="8" s="1"/>
  <c r="F203" i="3"/>
  <c r="G203" i="3" s="1"/>
  <c r="H203" i="3" s="1"/>
  <c r="I203" i="3" s="1"/>
  <c r="J203" i="3" s="1"/>
  <c r="K203" i="3" s="1"/>
  <c r="L203" i="3" s="1"/>
  <c r="M203" i="3" s="1"/>
  <c r="N203" i="3" s="1"/>
  <c r="O203" i="3" s="1"/>
  <c r="P203" i="3" s="1"/>
  <c r="AF39" i="8"/>
  <c r="AC129" i="8"/>
  <c r="E130" i="8"/>
  <c r="AH129" i="8"/>
  <c r="AE135" i="8"/>
  <c r="AH135" i="8"/>
  <c r="F131" i="8"/>
  <c r="G131" i="8" s="1"/>
  <c r="H131" i="8" s="1"/>
  <c r="I131" i="8" s="1"/>
  <c r="J131" i="8" s="1"/>
  <c r="K131" i="8" s="1"/>
  <c r="L131" i="8" s="1"/>
  <c r="M131" i="8" s="1"/>
  <c r="N131" i="8" s="1"/>
  <c r="O131" i="8" s="1"/>
  <c r="P131" i="8" s="1"/>
  <c r="AN129" i="8"/>
  <c r="AD135" i="8"/>
  <c r="F161" i="3"/>
  <c r="G161" i="3" s="1"/>
  <c r="H161" i="3" s="1"/>
  <c r="I161" i="3" s="1"/>
  <c r="J161" i="3" s="1"/>
  <c r="K161" i="3" s="1"/>
  <c r="L161" i="3" s="1"/>
  <c r="M161" i="3" s="1"/>
  <c r="N161" i="3" s="1"/>
  <c r="O161" i="3" s="1"/>
  <c r="P161" i="3" s="1"/>
  <c r="AM129" i="8"/>
  <c r="AG129" i="8"/>
  <c r="AL135" i="8"/>
  <c r="E76" i="3"/>
  <c r="F79" i="3"/>
  <c r="G79" i="3" s="1"/>
  <c r="H79" i="3" s="1"/>
  <c r="I79" i="3" s="1"/>
  <c r="J79" i="3" s="1"/>
  <c r="K79" i="3" s="1"/>
  <c r="L79" i="3" s="1"/>
  <c r="M79" i="3" s="1"/>
  <c r="N79" i="3" s="1"/>
  <c r="O79" i="3" s="1"/>
  <c r="P79" i="3" s="1"/>
  <c r="F71" i="2"/>
  <c r="G71" i="2" s="1"/>
  <c r="H71" i="2" s="1"/>
  <c r="I71" i="2" s="1"/>
  <c r="J71" i="2" s="1"/>
  <c r="K71" i="2" s="1"/>
  <c r="L71" i="2" s="1"/>
  <c r="M71" i="2" s="1"/>
  <c r="N71" i="2" s="1"/>
  <c r="O71" i="2" s="1"/>
  <c r="P71" i="2" s="1"/>
  <c r="F73" i="2"/>
  <c r="G73" i="2" s="1"/>
  <c r="H73" i="2" s="1"/>
  <c r="I73" i="2" s="1"/>
  <c r="J73" i="2" s="1"/>
  <c r="K73" i="2" s="1"/>
  <c r="L73" i="2" s="1"/>
  <c r="M73" i="2" s="1"/>
  <c r="N73" i="2" s="1"/>
  <c r="O73" i="2" s="1"/>
  <c r="P73" i="2" s="1"/>
  <c r="F133" i="8"/>
  <c r="G133" i="8" s="1"/>
  <c r="H133" i="8" s="1"/>
  <c r="I133" i="8" s="1"/>
  <c r="J133" i="8" s="1"/>
  <c r="K133" i="8" s="1"/>
  <c r="L133" i="8" s="1"/>
  <c r="M133" i="8" s="1"/>
  <c r="N133" i="8" s="1"/>
  <c r="O133" i="8" s="1"/>
  <c r="P133" i="8" s="1"/>
  <c r="G260" i="3"/>
  <c r="H260" i="3" s="1"/>
  <c r="I260" i="3" s="1"/>
  <c r="J260" i="3" s="1"/>
  <c r="K260" i="3" s="1"/>
  <c r="L260" i="3" s="1"/>
  <c r="M260" i="3" s="1"/>
  <c r="N260" i="3" s="1"/>
  <c r="O260" i="3" s="1"/>
  <c r="P260" i="3" s="1"/>
  <c r="G206" i="3"/>
  <c r="H206" i="3" s="1"/>
  <c r="I206" i="3" s="1"/>
  <c r="J206" i="3" s="1"/>
  <c r="K206" i="3" s="1"/>
  <c r="L206" i="3" s="1"/>
  <c r="M206" i="3" s="1"/>
  <c r="N206" i="3" s="1"/>
  <c r="O206" i="3" s="1"/>
  <c r="P206" i="3" s="1"/>
  <c r="G190" i="3"/>
  <c r="G189" i="3" s="1"/>
  <c r="F92" i="2"/>
  <c r="G92" i="2" s="1"/>
  <c r="H92" i="2" s="1"/>
  <c r="I92" i="2" s="1"/>
  <c r="J92" i="2" s="1"/>
  <c r="K92" i="2" s="1"/>
  <c r="L92" i="2" s="1"/>
  <c r="M92" i="2" s="1"/>
  <c r="N92" i="2" s="1"/>
  <c r="O92" i="2" s="1"/>
  <c r="P92" i="2" s="1"/>
  <c r="AJ105" i="8"/>
  <c r="F110" i="8"/>
  <c r="G110" i="8" s="1"/>
  <c r="H110" i="8" s="1"/>
  <c r="I110" i="8" s="1"/>
  <c r="J110" i="8" s="1"/>
  <c r="K110" i="8" s="1"/>
  <c r="L110" i="8" s="1"/>
  <c r="M110" i="8" s="1"/>
  <c r="N110" i="8" s="1"/>
  <c r="O110" i="8" s="1"/>
  <c r="P110" i="8" s="1"/>
  <c r="F26" i="2"/>
  <c r="G26" i="2" s="1"/>
  <c r="H26" i="2" s="1"/>
  <c r="I26" i="2" s="1"/>
  <c r="J26" i="2" s="1"/>
  <c r="K26" i="2" s="1"/>
  <c r="L26" i="2" s="1"/>
  <c r="M26" i="2" s="1"/>
  <c r="N26" i="2" s="1"/>
  <c r="O26" i="2" s="1"/>
  <c r="P26" i="2" s="1"/>
  <c r="AJ27" i="8"/>
  <c r="F20" i="2"/>
  <c r="G20" i="2" s="1"/>
  <c r="H20" i="2" s="1"/>
  <c r="I20" i="2" s="1"/>
  <c r="J20" i="2" s="1"/>
  <c r="K20" i="2" s="1"/>
  <c r="L20" i="2" s="1"/>
  <c r="M20" i="2" s="1"/>
  <c r="N20" i="2" s="1"/>
  <c r="O20" i="2" s="1"/>
  <c r="P20" i="2" s="1"/>
  <c r="AL57" i="8"/>
  <c r="E70" i="8"/>
  <c r="AC69" i="8"/>
  <c r="AI75" i="8"/>
  <c r="F121" i="3"/>
  <c r="G121" i="3" s="1"/>
  <c r="H121" i="3" s="1"/>
  <c r="I121" i="3" s="1"/>
  <c r="J121" i="3" s="1"/>
  <c r="K121" i="3" s="1"/>
  <c r="L121" i="3" s="1"/>
  <c r="M121" i="3" s="1"/>
  <c r="N121" i="3" s="1"/>
  <c r="O121" i="3" s="1"/>
  <c r="P121" i="3" s="1"/>
  <c r="E208" i="3"/>
  <c r="AE123" i="8"/>
  <c r="AN45" i="8"/>
  <c r="F60" i="8"/>
  <c r="G60" i="8" s="1"/>
  <c r="H60" i="8" s="1"/>
  <c r="I60" i="8" s="1"/>
  <c r="J60" i="8" s="1"/>
  <c r="K60" i="8" s="1"/>
  <c r="L60" i="8" s="1"/>
  <c r="M60" i="8" s="1"/>
  <c r="N60" i="8" s="1"/>
  <c r="O60" i="8" s="1"/>
  <c r="P60" i="8" s="1"/>
  <c r="E58" i="8"/>
  <c r="AC57" i="8"/>
  <c r="F54" i="2"/>
  <c r="G54" i="2" s="1"/>
  <c r="H54" i="2" s="1"/>
  <c r="I54" i="2" s="1"/>
  <c r="J54" i="2" s="1"/>
  <c r="K54" i="2" s="1"/>
  <c r="L54" i="2" s="1"/>
  <c r="M54" i="2" s="1"/>
  <c r="N54" i="2" s="1"/>
  <c r="O54" i="2" s="1"/>
  <c r="P54" i="2" s="1"/>
  <c r="F113" i="2"/>
  <c r="G113" i="2" s="1"/>
  <c r="H113" i="2" s="1"/>
  <c r="I113" i="2" s="1"/>
  <c r="J113" i="2" s="1"/>
  <c r="K113" i="2" s="1"/>
  <c r="L113" i="2" s="1"/>
  <c r="M113" i="2" s="1"/>
  <c r="N113" i="2" s="1"/>
  <c r="O113" i="2" s="1"/>
  <c r="P113" i="2" s="1"/>
  <c r="AM111" i="8"/>
  <c r="F323" i="3"/>
  <c r="G323" i="3" s="1"/>
  <c r="H323" i="3" s="1"/>
  <c r="I323" i="3" s="1"/>
  <c r="J323" i="3" s="1"/>
  <c r="K323" i="3" s="1"/>
  <c r="L323" i="3" s="1"/>
  <c r="M323" i="3" s="1"/>
  <c r="N323" i="3" s="1"/>
  <c r="O323" i="3" s="1"/>
  <c r="P323" i="3" s="1"/>
  <c r="E292" i="3"/>
  <c r="E310" i="3"/>
  <c r="F310" i="3" s="1"/>
  <c r="AH3" i="8"/>
  <c r="F264" i="3"/>
  <c r="G264" i="3" s="1"/>
  <c r="H264" i="3" s="1"/>
  <c r="I264" i="3" s="1"/>
  <c r="J264" i="3" s="1"/>
  <c r="K264" i="3" s="1"/>
  <c r="L264" i="3" s="1"/>
  <c r="M264" i="3" s="1"/>
  <c r="N264" i="3" s="1"/>
  <c r="O264" i="3" s="1"/>
  <c r="P264" i="3" s="1"/>
  <c r="F98" i="8"/>
  <c r="G98" i="8" s="1"/>
  <c r="H98" i="8" s="1"/>
  <c r="I98" i="8" s="1"/>
  <c r="J98" i="8" s="1"/>
  <c r="K98" i="8" s="1"/>
  <c r="L98" i="8" s="1"/>
  <c r="M98" i="8" s="1"/>
  <c r="N98" i="8" s="1"/>
  <c r="O98" i="8" s="1"/>
  <c r="P98" i="8" s="1"/>
  <c r="AN33" i="8"/>
  <c r="AE51" i="8"/>
  <c r="F122" i="3"/>
  <c r="G122" i="3" s="1"/>
  <c r="H122" i="3" s="1"/>
  <c r="I122" i="3" s="1"/>
  <c r="J122" i="3" s="1"/>
  <c r="K122" i="3" s="1"/>
  <c r="L122" i="3" s="1"/>
  <c r="M122" i="3" s="1"/>
  <c r="N122" i="3" s="1"/>
  <c r="O122" i="3" s="1"/>
  <c r="P122" i="3" s="1"/>
  <c r="AK51" i="8"/>
  <c r="L112" i="3"/>
  <c r="L111" i="3" s="1"/>
  <c r="M34" i="2"/>
  <c r="M33" i="2" s="1"/>
  <c r="E187" i="3"/>
  <c r="F187" i="3" s="1"/>
  <c r="G187" i="3" s="1"/>
  <c r="H187" i="3" s="1"/>
  <c r="I187" i="3" s="1"/>
  <c r="J187" i="3" s="1"/>
  <c r="K187" i="3" s="1"/>
  <c r="L187" i="3" s="1"/>
  <c r="M187" i="3" s="1"/>
  <c r="N187" i="3" s="1"/>
  <c r="O187" i="3" s="1"/>
  <c r="P187" i="3" s="1"/>
  <c r="F287" i="3"/>
  <c r="G287" i="3" s="1"/>
  <c r="H287" i="3" s="1"/>
  <c r="I287" i="3" s="1"/>
  <c r="J287" i="3" s="1"/>
  <c r="K287" i="3" s="1"/>
  <c r="L287" i="3" s="1"/>
  <c r="M287" i="3" s="1"/>
  <c r="N287" i="3" s="1"/>
  <c r="O287" i="3" s="1"/>
  <c r="P287" i="3" s="1"/>
  <c r="F301" i="3"/>
  <c r="G301" i="3" s="1"/>
  <c r="H301" i="3" s="1"/>
  <c r="I301" i="3" s="1"/>
  <c r="J301" i="3" s="1"/>
  <c r="K301" i="3" s="1"/>
  <c r="L301" i="3" s="1"/>
  <c r="M301" i="3" s="1"/>
  <c r="N301" i="3" s="1"/>
  <c r="O301" i="3" s="1"/>
  <c r="P301" i="3" s="1"/>
  <c r="AD51" i="8"/>
  <c r="F68" i="3"/>
  <c r="G68" i="3" s="1"/>
  <c r="H68" i="3" s="1"/>
  <c r="I68" i="3" s="1"/>
  <c r="J68" i="3" s="1"/>
  <c r="K68" i="3" s="1"/>
  <c r="L68" i="3" s="1"/>
  <c r="M68" i="3" s="1"/>
  <c r="N68" i="3" s="1"/>
  <c r="O68" i="3" s="1"/>
  <c r="P68" i="3" s="1"/>
  <c r="AD45" i="8"/>
  <c r="AN111" i="8"/>
  <c r="F48" i="2"/>
  <c r="G48" i="2" s="1"/>
  <c r="H48" i="2" s="1"/>
  <c r="I48" i="2" s="1"/>
  <c r="J48" i="2" s="1"/>
  <c r="K48" i="2" s="1"/>
  <c r="L48" i="2" s="1"/>
  <c r="M48" i="2" s="1"/>
  <c r="N48" i="2" s="1"/>
  <c r="O48" i="2" s="1"/>
  <c r="P48" i="2" s="1"/>
  <c r="F77" i="8"/>
  <c r="G77" i="8" s="1"/>
  <c r="H77" i="8" s="1"/>
  <c r="I77" i="8" s="1"/>
  <c r="J77" i="8" s="1"/>
  <c r="K77" i="8" s="1"/>
  <c r="L77" i="8" s="1"/>
  <c r="M77" i="8" s="1"/>
  <c r="N77" i="8" s="1"/>
  <c r="O77" i="8" s="1"/>
  <c r="P77" i="8" s="1"/>
  <c r="F92" i="3"/>
  <c r="G92" i="3" s="1"/>
  <c r="H92" i="3" s="1"/>
  <c r="I92" i="3" s="1"/>
  <c r="J92" i="3" s="1"/>
  <c r="K92" i="3" s="1"/>
  <c r="L92" i="3" s="1"/>
  <c r="M92" i="3" s="1"/>
  <c r="N92" i="3" s="1"/>
  <c r="O92" i="3" s="1"/>
  <c r="P92" i="3" s="1"/>
  <c r="E64" i="3"/>
  <c r="I190" i="3"/>
  <c r="I189" i="3" s="1"/>
  <c r="K34" i="2"/>
  <c r="K33" i="2" s="1"/>
  <c r="E70" i="3"/>
  <c r="E112" i="3"/>
  <c r="E111" i="3" s="1"/>
  <c r="E64" i="2"/>
  <c r="F233" i="3"/>
  <c r="G233" i="3" s="1"/>
  <c r="H233" i="3" s="1"/>
  <c r="I233" i="3" s="1"/>
  <c r="J233" i="3" s="1"/>
  <c r="K233" i="3" s="1"/>
  <c r="L233" i="3" s="1"/>
  <c r="M233" i="3" s="1"/>
  <c r="N233" i="3" s="1"/>
  <c r="O233" i="3" s="1"/>
  <c r="P233" i="3" s="1"/>
  <c r="AD27" i="8"/>
  <c r="E94" i="2"/>
  <c r="F30" i="3"/>
  <c r="G30" i="3" s="1"/>
  <c r="H30" i="3" s="1"/>
  <c r="I30" i="3" s="1"/>
  <c r="J30" i="3" s="1"/>
  <c r="K30" i="3" s="1"/>
  <c r="L30" i="3" s="1"/>
  <c r="M30" i="3" s="1"/>
  <c r="N30" i="3" s="1"/>
  <c r="O30" i="3" s="1"/>
  <c r="P30" i="3" s="1"/>
  <c r="F281" i="3"/>
  <c r="G281" i="3" s="1"/>
  <c r="H281" i="3" s="1"/>
  <c r="I281" i="3" s="1"/>
  <c r="J281" i="3" s="1"/>
  <c r="K281" i="3" s="1"/>
  <c r="L281" i="3" s="1"/>
  <c r="M281" i="3" s="1"/>
  <c r="N281" i="3" s="1"/>
  <c r="O281" i="3" s="1"/>
  <c r="P281" i="3" s="1"/>
  <c r="AE21" i="8"/>
  <c r="F182" i="3"/>
  <c r="G182" i="3" s="1"/>
  <c r="H182" i="3" s="1"/>
  <c r="I182" i="3" s="1"/>
  <c r="J182" i="3" s="1"/>
  <c r="K182" i="3" s="1"/>
  <c r="L182" i="3" s="1"/>
  <c r="M182" i="3" s="1"/>
  <c r="N182" i="3" s="1"/>
  <c r="O182" i="3" s="1"/>
  <c r="P182" i="3" s="1"/>
  <c r="F212" i="3"/>
  <c r="G212" i="3" s="1"/>
  <c r="H212" i="3" s="1"/>
  <c r="I212" i="3" s="1"/>
  <c r="J212" i="3" s="1"/>
  <c r="K212" i="3" s="1"/>
  <c r="L212" i="3" s="1"/>
  <c r="M212" i="3" s="1"/>
  <c r="N212" i="3" s="1"/>
  <c r="O212" i="3" s="1"/>
  <c r="P212" i="3" s="1"/>
  <c r="AH75" i="8"/>
  <c r="E40" i="3"/>
  <c r="F32" i="8"/>
  <c r="G32" i="8" s="1"/>
  <c r="H32" i="8" s="1"/>
  <c r="I32" i="8" s="1"/>
  <c r="J32" i="8" s="1"/>
  <c r="K32" i="8" s="1"/>
  <c r="L32" i="8" s="1"/>
  <c r="M32" i="8" s="1"/>
  <c r="N32" i="8" s="1"/>
  <c r="O32" i="8" s="1"/>
  <c r="P32" i="8" s="1"/>
  <c r="AG9" i="8"/>
  <c r="AN93" i="8"/>
  <c r="AI39" i="8"/>
  <c r="F97" i="2"/>
  <c r="G97" i="2" s="1"/>
  <c r="H97" i="2" s="1"/>
  <c r="I97" i="2" s="1"/>
  <c r="J97" i="2" s="1"/>
  <c r="K97" i="2" s="1"/>
  <c r="L97" i="2" s="1"/>
  <c r="M97" i="2" s="1"/>
  <c r="N97" i="2" s="1"/>
  <c r="O97" i="2" s="1"/>
  <c r="P97" i="2" s="1"/>
  <c r="AN99" i="8"/>
  <c r="AG87" i="8"/>
  <c r="F5" i="2"/>
  <c r="G5" i="2" s="1"/>
  <c r="H5" i="2" s="1"/>
  <c r="I5" i="2" s="1"/>
  <c r="J5" i="2" s="1"/>
  <c r="K5" i="2" s="1"/>
  <c r="L5" i="2" s="1"/>
  <c r="M5" i="2" s="1"/>
  <c r="N5" i="2" s="1"/>
  <c r="O5" i="2" s="1"/>
  <c r="P5" i="2" s="1"/>
  <c r="F56" i="8"/>
  <c r="G56" i="8" s="1"/>
  <c r="H56" i="8" s="1"/>
  <c r="I56" i="8" s="1"/>
  <c r="J56" i="8" s="1"/>
  <c r="K56" i="8" s="1"/>
  <c r="L56" i="8" s="1"/>
  <c r="M56" i="8" s="1"/>
  <c r="N56" i="8" s="1"/>
  <c r="O56" i="8" s="1"/>
  <c r="P56" i="8" s="1"/>
  <c r="F109" i="3"/>
  <c r="G109" i="3" s="1"/>
  <c r="H109" i="3" s="1"/>
  <c r="I109" i="3" s="1"/>
  <c r="J109" i="3" s="1"/>
  <c r="K109" i="3" s="1"/>
  <c r="L109" i="3" s="1"/>
  <c r="M109" i="3" s="1"/>
  <c r="N109" i="3" s="1"/>
  <c r="O109" i="3" s="1"/>
  <c r="P109" i="3" s="1"/>
  <c r="F251" i="3"/>
  <c r="G251" i="3" s="1"/>
  <c r="H251" i="3" s="1"/>
  <c r="I251" i="3" s="1"/>
  <c r="J251" i="3" s="1"/>
  <c r="K251" i="3" s="1"/>
  <c r="L251" i="3" s="1"/>
  <c r="M251" i="3" s="1"/>
  <c r="N251" i="3" s="1"/>
  <c r="O251" i="3" s="1"/>
  <c r="P251" i="3" s="1"/>
  <c r="F320" i="3"/>
  <c r="G320" i="3" s="1"/>
  <c r="H320" i="3" s="1"/>
  <c r="I320" i="3" s="1"/>
  <c r="J320" i="3" s="1"/>
  <c r="K320" i="3" s="1"/>
  <c r="L320" i="3" s="1"/>
  <c r="M320" i="3" s="1"/>
  <c r="N320" i="3" s="1"/>
  <c r="O320" i="3" s="1"/>
  <c r="P320" i="3" s="1"/>
  <c r="AI123" i="8"/>
  <c r="F83" i="8"/>
  <c r="G83" i="8" s="1"/>
  <c r="H83" i="8" s="1"/>
  <c r="I83" i="8" s="1"/>
  <c r="J83" i="8" s="1"/>
  <c r="K83" i="8" s="1"/>
  <c r="L83" i="8" s="1"/>
  <c r="M83" i="8" s="1"/>
  <c r="N83" i="8" s="1"/>
  <c r="O83" i="8" s="1"/>
  <c r="P83" i="8" s="1"/>
  <c r="N190" i="3"/>
  <c r="N189" i="3" s="1"/>
  <c r="AN123" i="8"/>
  <c r="AI99" i="8"/>
  <c r="E82" i="2"/>
  <c r="AL9" i="8"/>
  <c r="F74" i="3"/>
  <c r="G74" i="3" s="1"/>
  <c r="H74" i="3" s="1"/>
  <c r="I74" i="3" s="1"/>
  <c r="J74" i="3" s="1"/>
  <c r="K74" i="3" s="1"/>
  <c r="L74" i="3" s="1"/>
  <c r="M74" i="3" s="1"/>
  <c r="N74" i="3" s="1"/>
  <c r="O74" i="3" s="1"/>
  <c r="P74" i="3" s="1"/>
  <c r="F5" i="3"/>
  <c r="G5" i="3" s="1"/>
  <c r="H5" i="3" s="1"/>
  <c r="I5" i="3" s="1"/>
  <c r="J5" i="3" s="1"/>
  <c r="F293" i="3"/>
  <c r="G293" i="3" s="1"/>
  <c r="H293" i="3" s="1"/>
  <c r="I293" i="3" s="1"/>
  <c r="J293" i="3" s="1"/>
  <c r="K293" i="3" s="1"/>
  <c r="L293" i="3" s="1"/>
  <c r="M293" i="3" s="1"/>
  <c r="N293" i="3" s="1"/>
  <c r="O293" i="3" s="1"/>
  <c r="P293" i="3" s="1"/>
  <c r="F234" i="3"/>
  <c r="G234" i="3" s="1"/>
  <c r="H234" i="3" s="1"/>
  <c r="I234" i="3" s="1"/>
  <c r="J234" i="3" s="1"/>
  <c r="K234" i="3" s="1"/>
  <c r="L234" i="3" s="1"/>
  <c r="M234" i="3" s="1"/>
  <c r="N234" i="3" s="1"/>
  <c r="O234" i="3" s="1"/>
  <c r="P234" i="3" s="1"/>
  <c r="AN81" i="8"/>
  <c r="AH15" i="8"/>
  <c r="AE105" i="8"/>
  <c r="AM3" i="8"/>
  <c r="F54" i="8"/>
  <c r="G54" i="8" s="1"/>
  <c r="H54" i="8" s="1"/>
  <c r="I54" i="8" s="1"/>
  <c r="J54" i="8" s="1"/>
  <c r="K54" i="8" s="1"/>
  <c r="L54" i="8" s="1"/>
  <c r="M54" i="8" s="1"/>
  <c r="N54" i="8" s="1"/>
  <c r="O54" i="8" s="1"/>
  <c r="P54" i="8" s="1"/>
  <c r="F120" i="3"/>
  <c r="G120" i="3" s="1"/>
  <c r="H120" i="3" s="1"/>
  <c r="AI9" i="8"/>
  <c r="AH105" i="8"/>
  <c r="F248" i="3"/>
  <c r="G248" i="3" s="1"/>
  <c r="H248" i="3" s="1"/>
  <c r="I248" i="3" s="1"/>
  <c r="J248" i="3" s="1"/>
  <c r="K248" i="3" s="1"/>
  <c r="L248" i="3" s="1"/>
  <c r="M248" i="3" s="1"/>
  <c r="N248" i="3" s="1"/>
  <c r="O248" i="3" s="1"/>
  <c r="P248" i="3" s="1"/>
  <c r="F284" i="3"/>
  <c r="G284" i="3" s="1"/>
  <c r="H284" i="3" s="1"/>
  <c r="I284" i="3" s="1"/>
  <c r="J284" i="3" s="1"/>
  <c r="K284" i="3" s="1"/>
  <c r="L284" i="3" s="1"/>
  <c r="M284" i="3" s="1"/>
  <c r="N284" i="3" s="1"/>
  <c r="O284" i="3" s="1"/>
  <c r="P284" i="3" s="1"/>
  <c r="AK81" i="8"/>
  <c r="F78" i="8"/>
  <c r="G78" i="8" s="1"/>
  <c r="H78" i="8" s="1"/>
  <c r="I78" i="8" s="1"/>
  <c r="J78" i="8" s="1"/>
  <c r="K78" i="8" s="1"/>
  <c r="L78" i="8" s="1"/>
  <c r="M78" i="8" s="1"/>
  <c r="N78" i="8" s="1"/>
  <c r="O78" i="8" s="1"/>
  <c r="P78" i="8" s="1"/>
  <c r="F215" i="3"/>
  <c r="G215" i="3" s="1"/>
  <c r="H215" i="3" s="1"/>
  <c r="I215" i="3" s="1"/>
  <c r="J215" i="3" s="1"/>
  <c r="K215" i="3" s="1"/>
  <c r="L215" i="3" s="1"/>
  <c r="M215" i="3" s="1"/>
  <c r="N215" i="3" s="1"/>
  <c r="O215" i="3" s="1"/>
  <c r="P215" i="3" s="1"/>
  <c r="E94" i="8"/>
  <c r="AC93" i="8"/>
  <c r="F197" i="3"/>
  <c r="G197" i="3" s="1"/>
  <c r="H197" i="3" s="1"/>
  <c r="I197" i="3" s="1"/>
  <c r="J197" i="3" s="1"/>
  <c r="K197" i="3" s="1"/>
  <c r="L197" i="3" s="1"/>
  <c r="M197" i="3" s="1"/>
  <c r="N197" i="3" s="1"/>
  <c r="O197" i="3" s="1"/>
  <c r="P197" i="3" s="1"/>
  <c r="AH99" i="8"/>
  <c r="AD75" i="8"/>
  <c r="F47" i="8"/>
  <c r="G47" i="8" s="1"/>
  <c r="H47" i="8" s="1"/>
  <c r="I47" i="8" s="1"/>
  <c r="J47" i="8" s="1"/>
  <c r="K47" i="8" s="1"/>
  <c r="L47" i="8" s="1"/>
  <c r="M47" i="8" s="1"/>
  <c r="N47" i="8" s="1"/>
  <c r="O47" i="8" s="1"/>
  <c r="P47" i="8" s="1"/>
  <c r="F168" i="3"/>
  <c r="G168" i="3" s="1"/>
  <c r="H168" i="3" s="1"/>
  <c r="I168" i="3" s="1"/>
  <c r="J168" i="3" s="1"/>
  <c r="K168" i="3" s="1"/>
  <c r="L168" i="3" s="1"/>
  <c r="M168" i="3" s="1"/>
  <c r="N168" i="3" s="1"/>
  <c r="O168" i="3" s="1"/>
  <c r="P168" i="3" s="1"/>
  <c r="F305" i="3"/>
  <c r="G305" i="3" s="1"/>
  <c r="H305" i="3" s="1"/>
  <c r="I305" i="3" s="1"/>
  <c r="J305" i="3" s="1"/>
  <c r="K305" i="3" s="1"/>
  <c r="L305" i="3" s="1"/>
  <c r="M305" i="3" s="1"/>
  <c r="N305" i="3" s="1"/>
  <c r="O305" i="3" s="1"/>
  <c r="P305" i="3" s="1"/>
  <c r="AG45" i="8"/>
  <c r="F8" i="3"/>
  <c r="G8" i="3" s="1"/>
  <c r="H8" i="3" s="1"/>
  <c r="I8" i="3" s="1"/>
  <c r="J8" i="3" s="1"/>
  <c r="K8" i="3" s="1"/>
  <c r="L8" i="3" s="1"/>
  <c r="M8" i="3" s="1"/>
  <c r="N8" i="3" s="1"/>
  <c r="O8" i="3" s="1"/>
  <c r="P8" i="3" s="1"/>
  <c r="F108" i="3"/>
  <c r="G108" i="3" s="1"/>
  <c r="H108" i="3" s="1"/>
  <c r="I108" i="3" s="1"/>
  <c r="J108" i="3" s="1"/>
  <c r="K108" i="3" s="1"/>
  <c r="L108" i="3" s="1"/>
  <c r="M108" i="3" s="1"/>
  <c r="N108" i="3" s="1"/>
  <c r="O108" i="3" s="1"/>
  <c r="P108" i="3" s="1"/>
  <c r="F102" i="3"/>
  <c r="G102" i="3" s="1"/>
  <c r="H102" i="3" s="1"/>
  <c r="I102" i="3" s="1"/>
  <c r="J102" i="3" s="1"/>
  <c r="K102" i="3" s="1"/>
  <c r="L102" i="3" s="1"/>
  <c r="M102" i="3" s="1"/>
  <c r="N102" i="3" s="1"/>
  <c r="O102" i="3" s="1"/>
  <c r="P102" i="3" s="1"/>
  <c r="AN63" i="8"/>
  <c r="F11" i="8"/>
  <c r="G11" i="8" s="1"/>
  <c r="H11" i="8" s="1"/>
  <c r="I11" i="8" s="1"/>
  <c r="J11" i="8" s="1"/>
  <c r="K11" i="8" s="1"/>
  <c r="L11" i="8" s="1"/>
  <c r="M11" i="8" s="1"/>
  <c r="N11" i="8" s="1"/>
  <c r="O11" i="8" s="1"/>
  <c r="P11" i="8" s="1"/>
  <c r="AD33" i="8"/>
  <c r="AI27" i="8"/>
  <c r="F35" i="8"/>
  <c r="G35" i="8" s="1"/>
  <c r="H35" i="8" s="1"/>
  <c r="I35" i="8" s="1"/>
  <c r="J35" i="8" s="1"/>
  <c r="K35" i="8" s="1"/>
  <c r="L35" i="8" s="1"/>
  <c r="M35" i="8" s="1"/>
  <c r="N35" i="8" s="1"/>
  <c r="O35" i="8" s="1"/>
  <c r="P35" i="8" s="1"/>
  <c r="F259" i="3"/>
  <c r="G259" i="3" s="1"/>
  <c r="H259" i="3" s="1"/>
  <c r="I259" i="3" s="1"/>
  <c r="J259" i="3" s="1"/>
  <c r="K259" i="3" s="1"/>
  <c r="L259" i="3" s="1"/>
  <c r="M259" i="3" s="1"/>
  <c r="N259" i="3" s="1"/>
  <c r="O259" i="3" s="1"/>
  <c r="P259" i="3" s="1"/>
  <c r="E40" i="2"/>
  <c r="F119" i="3"/>
  <c r="G119" i="3" s="1"/>
  <c r="H119" i="3" s="1"/>
  <c r="I119" i="3" s="1"/>
  <c r="J119" i="3" s="1"/>
  <c r="K119" i="3" s="1"/>
  <c r="L119" i="3" s="1"/>
  <c r="M119" i="3" s="1"/>
  <c r="N119" i="3" s="1"/>
  <c r="O119" i="3" s="1"/>
  <c r="P119" i="3" s="1"/>
  <c r="E10" i="3"/>
  <c r="AF33" i="8"/>
  <c r="E34" i="8"/>
  <c r="AC33" i="8"/>
  <c r="F67" i="3"/>
  <c r="G67" i="3" s="1"/>
  <c r="H67" i="3" s="1"/>
  <c r="I67" i="3" s="1"/>
  <c r="J67" i="3" s="1"/>
  <c r="K67" i="3" s="1"/>
  <c r="L67" i="3" s="1"/>
  <c r="M67" i="3" s="1"/>
  <c r="N67" i="3" s="1"/>
  <c r="O67" i="3" s="1"/>
  <c r="P67" i="3" s="1"/>
  <c r="E280" i="3"/>
  <c r="F290" i="3"/>
  <c r="G290" i="3" s="1"/>
  <c r="H290" i="3" s="1"/>
  <c r="I290" i="3" s="1"/>
  <c r="J290" i="3" s="1"/>
  <c r="K290" i="3" s="1"/>
  <c r="L290" i="3" s="1"/>
  <c r="M290" i="3" s="1"/>
  <c r="N290" i="3" s="1"/>
  <c r="O290" i="3" s="1"/>
  <c r="P290" i="3" s="1"/>
  <c r="AJ33" i="8"/>
  <c r="AN3" i="8"/>
  <c r="AI3" i="8"/>
  <c r="AK21" i="8"/>
  <c r="F330" i="3"/>
  <c r="G330" i="3" s="1"/>
  <c r="H330" i="3" s="1"/>
  <c r="I330" i="3" s="1"/>
  <c r="J330" i="3" s="1"/>
  <c r="K330" i="3" s="1"/>
  <c r="L330" i="3" s="1"/>
  <c r="M330" i="3" s="1"/>
  <c r="N330" i="3" s="1"/>
  <c r="O330" i="3" s="1"/>
  <c r="P330" i="3" s="1"/>
  <c r="F85" i="3"/>
  <c r="G85" i="3" s="1"/>
  <c r="H85" i="3" s="1"/>
  <c r="I85" i="3" s="1"/>
  <c r="J85" i="3" s="1"/>
  <c r="K85" i="3" s="1"/>
  <c r="L85" i="3" s="1"/>
  <c r="M85" i="3" s="1"/>
  <c r="N85" i="3" s="1"/>
  <c r="O85" i="3" s="1"/>
  <c r="P85" i="3" s="1"/>
  <c r="F67" i="8"/>
  <c r="G67" i="8" s="1"/>
  <c r="H67" i="8" s="1"/>
  <c r="I67" i="8" s="1"/>
  <c r="J67" i="8" s="1"/>
  <c r="K67" i="8" s="1"/>
  <c r="L67" i="8" s="1"/>
  <c r="M67" i="8" s="1"/>
  <c r="N67" i="8" s="1"/>
  <c r="O67" i="8" s="1"/>
  <c r="P67" i="8" s="1"/>
  <c r="F98" i="3"/>
  <c r="G98" i="3" s="1"/>
  <c r="H98" i="3" s="1"/>
  <c r="I98" i="3" s="1"/>
  <c r="J98" i="3" s="1"/>
  <c r="K98" i="3" s="1"/>
  <c r="L98" i="3" s="1"/>
  <c r="M98" i="3" s="1"/>
  <c r="N98" i="3" s="1"/>
  <c r="O98" i="3" s="1"/>
  <c r="P98" i="3" s="1"/>
  <c r="F86" i="3"/>
  <c r="G86" i="3" s="1"/>
  <c r="H86" i="3" s="1"/>
  <c r="I86" i="3" s="1"/>
  <c r="J86" i="3" s="1"/>
  <c r="K86" i="3" s="1"/>
  <c r="L86" i="3" s="1"/>
  <c r="M86" i="3" s="1"/>
  <c r="N86" i="3" s="1"/>
  <c r="O86" i="3" s="1"/>
  <c r="P86" i="3" s="1"/>
  <c r="AF105" i="8"/>
  <c r="AH87" i="8"/>
  <c r="F101" i="2"/>
  <c r="G101" i="2" s="1"/>
  <c r="H101" i="2" s="1"/>
  <c r="I101" i="2" s="1"/>
  <c r="J101" i="2" s="1"/>
  <c r="K101" i="2" s="1"/>
  <c r="L101" i="2" s="1"/>
  <c r="M101" i="2" s="1"/>
  <c r="N101" i="2" s="1"/>
  <c r="O101" i="2" s="1"/>
  <c r="P101" i="2" s="1"/>
  <c r="AH51" i="8"/>
  <c r="F96" i="2"/>
  <c r="G96" i="2" s="1"/>
  <c r="H96" i="2" s="1"/>
  <c r="I96" i="2" s="1"/>
  <c r="J96" i="2" s="1"/>
  <c r="K96" i="2" s="1"/>
  <c r="L96" i="2" s="1"/>
  <c r="M96" i="2" s="1"/>
  <c r="N96" i="2" s="1"/>
  <c r="O96" i="2" s="1"/>
  <c r="P96" i="2" s="1"/>
  <c r="F282" i="3"/>
  <c r="G282" i="3" s="1"/>
  <c r="H282" i="3" s="1"/>
  <c r="I282" i="3" s="1"/>
  <c r="J282" i="3" s="1"/>
  <c r="K282" i="3" s="1"/>
  <c r="L282" i="3" s="1"/>
  <c r="M282" i="3" s="1"/>
  <c r="N282" i="3" s="1"/>
  <c r="O282" i="3" s="1"/>
  <c r="P282" i="3" s="1"/>
  <c r="F5" i="8"/>
  <c r="G5" i="8" s="1"/>
  <c r="H5" i="8" s="1"/>
  <c r="I5" i="8" s="1"/>
  <c r="J5" i="8" s="1"/>
  <c r="K5" i="8" s="1"/>
  <c r="L5" i="8" s="1"/>
  <c r="M5" i="8" s="1"/>
  <c r="N5" i="8" s="1"/>
  <c r="O5" i="8" s="1"/>
  <c r="P5" i="8" s="1"/>
  <c r="F55" i="2"/>
  <c r="G55" i="2" s="1"/>
  <c r="H55" i="2" s="1"/>
  <c r="I55" i="2" s="1"/>
  <c r="J55" i="2" s="1"/>
  <c r="K55" i="2" s="1"/>
  <c r="L55" i="2" s="1"/>
  <c r="M55" i="2" s="1"/>
  <c r="N55" i="2" s="1"/>
  <c r="O55" i="2" s="1"/>
  <c r="P55" i="2" s="1"/>
  <c r="F95" i="8"/>
  <c r="G95" i="8" s="1"/>
  <c r="H95" i="8" s="1"/>
  <c r="I95" i="8" s="1"/>
  <c r="J95" i="8" s="1"/>
  <c r="K95" i="8" s="1"/>
  <c r="L95" i="8" s="1"/>
  <c r="M95" i="8" s="1"/>
  <c r="N95" i="8" s="1"/>
  <c r="O95" i="8" s="1"/>
  <c r="P95" i="8" s="1"/>
  <c r="F186" i="3"/>
  <c r="G186" i="3" s="1"/>
  <c r="H186" i="3" s="1"/>
  <c r="I186" i="3" s="1"/>
  <c r="J186" i="3" s="1"/>
  <c r="K186" i="3" s="1"/>
  <c r="L186" i="3" s="1"/>
  <c r="M186" i="3" s="1"/>
  <c r="N186" i="3" s="1"/>
  <c r="O186" i="3" s="1"/>
  <c r="P186" i="3" s="1"/>
  <c r="F204" i="3"/>
  <c r="G204" i="3" s="1"/>
  <c r="H204" i="3" s="1"/>
  <c r="I204" i="3" s="1"/>
  <c r="J204" i="3" s="1"/>
  <c r="K204" i="3" s="1"/>
  <c r="L204" i="3" s="1"/>
  <c r="M204" i="3" s="1"/>
  <c r="N204" i="3" s="1"/>
  <c r="O204" i="3" s="1"/>
  <c r="P204" i="3" s="1"/>
  <c r="AK123" i="8"/>
  <c r="F146" i="3"/>
  <c r="G146" i="3" s="1"/>
  <c r="H146" i="3" s="1"/>
  <c r="I146" i="3" s="1"/>
  <c r="J146" i="3" s="1"/>
  <c r="K146" i="3" s="1"/>
  <c r="L146" i="3" s="1"/>
  <c r="M146" i="3" s="1"/>
  <c r="N146" i="3" s="1"/>
  <c r="O146" i="3" s="1"/>
  <c r="P146" i="3" s="1"/>
  <c r="AM57" i="8"/>
  <c r="F115" i="2"/>
  <c r="G115" i="2" s="1"/>
  <c r="H115" i="2" s="1"/>
  <c r="I115" i="2" s="1"/>
  <c r="J115" i="2" s="1"/>
  <c r="K115" i="2" s="1"/>
  <c r="L115" i="2" s="1"/>
  <c r="M115" i="2" s="1"/>
  <c r="N115" i="2" s="1"/>
  <c r="O115" i="2" s="1"/>
  <c r="P115" i="2" s="1"/>
  <c r="F50" i="2"/>
  <c r="G50" i="2" s="1"/>
  <c r="H50" i="2" s="1"/>
  <c r="I50" i="2" s="1"/>
  <c r="J50" i="2" s="1"/>
  <c r="K50" i="2" s="1"/>
  <c r="L50" i="2" s="1"/>
  <c r="M50" i="2" s="1"/>
  <c r="N50" i="2" s="1"/>
  <c r="O50" i="2" s="1"/>
  <c r="P50" i="2" s="1"/>
  <c r="E334" i="3"/>
  <c r="F47" i="2"/>
  <c r="G47" i="2" s="1"/>
  <c r="H47" i="2" s="1"/>
  <c r="I47" i="2" s="1"/>
  <c r="J47" i="2" s="1"/>
  <c r="K47" i="2" s="1"/>
  <c r="L47" i="2" s="1"/>
  <c r="M47" i="2" s="1"/>
  <c r="N47" i="2" s="1"/>
  <c r="O47" i="2" s="1"/>
  <c r="P47" i="2" s="1"/>
  <c r="AN51" i="8"/>
  <c r="AE87" i="8"/>
  <c r="F60" i="3"/>
  <c r="G60" i="3" s="1"/>
  <c r="H60" i="3" s="1"/>
  <c r="I60" i="3" s="1"/>
  <c r="J60" i="3" s="1"/>
  <c r="K60" i="3" s="1"/>
  <c r="L60" i="3" s="1"/>
  <c r="M60" i="3" s="1"/>
  <c r="N60" i="3" s="1"/>
  <c r="O60" i="3" s="1"/>
  <c r="P60" i="3" s="1"/>
  <c r="F43" i="8"/>
  <c r="G43" i="8" s="1"/>
  <c r="H43" i="8" s="1"/>
  <c r="I43" i="8" s="1"/>
  <c r="J43" i="8" s="1"/>
  <c r="K43" i="8" s="1"/>
  <c r="L43" i="8" s="1"/>
  <c r="M43" i="8" s="1"/>
  <c r="N43" i="8" s="1"/>
  <c r="O43" i="8" s="1"/>
  <c r="P43" i="8" s="1"/>
  <c r="AJ111" i="8"/>
  <c r="AI15" i="8"/>
  <c r="AG111" i="8"/>
  <c r="AK3" i="8"/>
  <c r="F313" i="3"/>
  <c r="G313" i="3" s="1"/>
  <c r="H313" i="3" s="1"/>
  <c r="I313" i="3" s="1"/>
  <c r="J313" i="3" s="1"/>
  <c r="K313" i="3" s="1"/>
  <c r="L313" i="3" s="1"/>
  <c r="M313" i="3" s="1"/>
  <c r="N313" i="3" s="1"/>
  <c r="O313" i="3" s="1"/>
  <c r="P313" i="3" s="1"/>
  <c r="AG105" i="8"/>
  <c r="AD69" i="8"/>
  <c r="P34" i="2"/>
  <c r="P33" i="2" s="1"/>
  <c r="F258" i="3"/>
  <c r="G258" i="3" s="1"/>
  <c r="H258" i="3" s="1"/>
  <c r="I258" i="3" s="1"/>
  <c r="J258" i="3" s="1"/>
  <c r="K258" i="3" s="1"/>
  <c r="L258" i="3" s="1"/>
  <c r="M258" i="3" s="1"/>
  <c r="N258" i="3" s="1"/>
  <c r="O258" i="3" s="1"/>
  <c r="P258" i="3" s="1"/>
  <c r="F42" i="3"/>
  <c r="G42" i="3" s="1"/>
  <c r="H42" i="3" s="1"/>
  <c r="I42" i="3" s="1"/>
  <c r="J42" i="3" s="1"/>
  <c r="K42" i="3" s="1"/>
  <c r="L42" i="3" s="1"/>
  <c r="M42" i="3" s="1"/>
  <c r="N42" i="3" s="1"/>
  <c r="O42" i="3" s="1"/>
  <c r="P42" i="3" s="1"/>
  <c r="E322" i="3"/>
  <c r="F185" i="3"/>
  <c r="G185" i="3" s="1"/>
  <c r="H185" i="3" s="1"/>
  <c r="I185" i="3" s="1"/>
  <c r="J185" i="3" s="1"/>
  <c r="K185" i="3" s="1"/>
  <c r="L185" i="3" s="1"/>
  <c r="M185" i="3" s="1"/>
  <c r="N185" i="3" s="1"/>
  <c r="O185" i="3" s="1"/>
  <c r="P185" i="3" s="1"/>
  <c r="AK69" i="8"/>
  <c r="E124" i="3"/>
  <c r="F145" i="3"/>
  <c r="G145" i="3" s="1"/>
  <c r="H145" i="3" s="1"/>
  <c r="I145" i="3" s="1"/>
  <c r="J145" i="3" s="1"/>
  <c r="K145" i="3" s="1"/>
  <c r="L145" i="3" s="1"/>
  <c r="M145" i="3" s="1"/>
  <c r="N145" i="3" s="1"/>
  <c r="O145" i="3" s="1"/>
  <c r="P145" i="3" s="1"/>
  <c r="F18" i="8"/>
  <c r="G18" i="8" s="1"/>
  <c r="H18" i="8" s="1"/>
  <c r="I18" i="8" s="1"/>
  <c r="J18" i="8" s="1"/>
  <c r="K18" i="8" s="1"/>
  <c r="L18" i="8" s="1"/>
  <c r="M18" i="8" s="1"/>
  <c r="N18" i="8" s="1"/>
  <c r="O18" i="8" s="1"/>
  <c r="P18" i="8" s="1"/>
  <c r="F42" i="8"/>
  <c r="G42" i="8" s="1"/>
  <c r="H42" i="8" s="1"/>
  <c r="I42" i="8" s="1"/>
  <c r="J42" i="8" s="1"/>
  <c r="K42" i="8" s="1"/>
  <c r="L42" i="8" s="1"/>
  <c r="M42" i="8" s="1"/>
  <c r="N42" i="8" s="1"/>
  <c r="O42" i="8" s="1"/>
  <c r="P42" i="8" s="1"/>
  <c r="E58" i="3"/>
  <c r="AE93" i="8"/>
  <c r="F317" i="3"/>
  <c r="G317" i="3" s="1"/>
  <c r="H317" i="3" s="1"/>
  <c r="F84" i="2"/>
  <c r="G84" i="2" s="1"/>
  <c r="H84" i="2" s="1"/>
  <c r="I84" i="2" s="1"/>
  <c r="J84" i="2" s="1"/>
  <c r="K84" i="2" s="1"/>
  <c r="L84" i="2" s="1"/>
  <c r="M84" i="2" s="1"/>
  <c r="N84" i="2" s="1"/>
  <c r="O84" i="2" s="1"/>
  <c r="P84" i="2" s="1"/>
  <c r="F175" i="3"/>
  <c r="G175" i="3" s="1"/>
  <c r="H175" i="3" s="1"/>
  <c r="I175" i="3" s="1"/>
  <c r="J175" i="3" s="1"/>
  <c r="K175" i="3" s="1"/>
  <c r="L175" i="3" s="1"/>
  <c r="M175" i="3" s="1"/>
  <c r="N175" i="3" s="1"/>
  <c r="O175" i="3" s="1"/>
  <c r="P175" i="3" s="1"/>
  <c r="AG3" i="8"/>
  <c r="F36" i="3"/>
  <c r="G36" i="3" s="1"/>
  <c r="H36" i="3" s="1"/>
  <c r="I36" i="3" s="1"/>
  <c r="J36" i="3" s="1"/>
  <c r="K36" i="3" s="1"/>
  <c r="L36" i="3" s="1"/>
  <c r="M36" i="3" s="1"/>
  <c r="N36" i="3" s="1"/>
  <c r="O36" i="3" s="1"/>
  <c r="P36" i="3" s="1"/>
  <c r="AI105" i="8"/>
  <c r="AM45" i="8"/>
  <c r="AJ39" i="8"/>
  <c r="G34" i="2"/>
  <c r="G33" i="2" s="1"/>
  <c r="AE27" i="8"/>
  <c r="AE57" i="8"/>
  <c r="F19" i="8"/>
  <c r="G19" i="8" s="1"/>
  <c r="H19" i="8" s="1"/>
  <c r="I19" i="8" s="1"/>
  <c r="J19" i="8" s="1"/>
  <c r="K19" i="8" s="1"/>
  <c r="L19" i="8" s="1"/>
  <c r="M19" i="8" s="1"/>
  <c r="N19" i="8" s="1"/>
  <c r="O19" i="8" s="1"/>
  <c r="P19" i="8" s="1"/>
  <c r="F324" i="3"/>
  <c r="G324" i="3" s="1"/>
  <c r="H324" i="3" s="1"/>
  <c r="I324" i="3" s="1"/>
  <c r="J324" i="3" s="1"/>
  <c r="K324" i="3" s="1"/>
  <c r="L324" i="3" s="1"/>
  <c r="M324" i="3" s="1"/>
  <c r="N324" i="3" s="1"/>
  <c r="O324" i="3" s="1"/>
  <c r="P324" i="3" s="1"/>
  <c r="H112" i="3"/>
  <c r="H111" i="3" s="1"/>
  <c r="I132" i="8"/>
  <c r="J132" i="8" s="1"/>
  <c r="K132" i="8" s="1"/>
  <c r="L132" i="8" s="1"/>
  <c r="M132" i="8" s="1"/>
  <c r="N132" i="8" s="1"/>
  <c r="O132" i="8" s="1"/>
  <c r="P132" i="8" s="1"/>
  <c r="AL129" i="8"/>
  <c r="AK135" i="8"/>
  <c r="AN135" i="8"/>
  <c r="I74" i="2"/>
  <c r="J74" i="2" s="1"/>
  <c r="K74" i="2" s="1"/>
  <c r="L74" i="2" s="1"/>
  <c r="M74" i="2" s="1"/>
  <c r="N74" i="2" s="1"/>
  <c r="O74" i="2" s="1"/>
  <c r="P74" i="2" s="1"/>
  <c r="AC135" i="8"/>
  <c r="E136" i="8"/>
  <c r="E148" i="3"/>
  <c r="AF129" i="8"/>
  <c r="F140" i="8"/>
  <c r="G140" i="8" s="1"/>
  <c r="H140" i="8" s="1"/>
  <c r="I140" i="8" s="1"/>
  <c r="J140" i="8" s="1"/>
  <c r="K140" i="8" s="1"/>
  <c r="L140" i="8" s="1"/>
  <c r="M140" i="8" s="1"/>
  <c r="N140" i="8" s="1"/>
  <c r="O140" i="8" s="1"/>
  <c r="P140" i="8" s="1"/>
  <c r="F77" i="3"/>
  <c r="G77" i="3" s="1"/>
  <c r="H77" i="3" s="1"/>
  <c r="I77" i="3" s="1"/>
  <c r="J77" i="3" s="1"/>
  <c r="K77" i="3" s="1"/>
  <c r="L77" i="3" s="1"/>
  <c r="M77" i="3" s="1"/>
  <c r="N77" i="3" s="1"/>
  <c r="O77" i="3" s="1"/>
  <c r="P77" i="3" s="1"/>
  <c r="T297" i="3"/>
  <c r="U298" i="3"/>
  <c r="V34" i="3"/>
  <c r="U33" i="3"/>
  <c r="U310" i="3"/>
  <c r="T309" i="3"/>
  <c r="X154" i="3"/>
  <c r="V10" i="3"/>
  <c r="U9" i="3"/>
  <c r="T333" i="3"/>
  <c r="U334" i="3"/>
  <c r="T75" i="3"/>
  <c r="U76" i="3"/>
  <c r="W16" i="3"/>
  <c r="V15" i="3"/>
  <c r="V281" i="3"/>
  <c r="U279" i="3"/>
  <c r="U328" i="3"/>
  <c r="T327" i="3"/>
  <c r="W106" i="3"/>
  <c r="V105" i="3"/>
  <c r="W40" i="3"/>
  <c r="V39" i="3"/>
  <c r="U243" i="3"/>
  <c r="V244" i="3"/>
  <c r="U277" i="3"/>
  <c r="T273" i="3"/>
  <c r="U148" i="3"/>
  <c r="T147" i="3"/>
  <c r="W28" i="3"/>
  <c r="V27" i="3"/>
  <c r="V22" i="3"/>
  <c r="U315" i="3"/>
  <c r="V316" i="3"/>
  <c r="V249" i="3"/>
  <c r="W250" i="3"/>
  <c r="V157" i="3"/>
  <c r="U153" i="3"/>
  <c r="X280" i="3"/>
  <c r="V57" i="3"/>
  <c r="W58" i="3"/>
  <c r="W262" i="3"/>
  <c r="V261" i="3"/>
  <c r="U226" i="3"/>
  <c r="T225" i="3"/>
  <c r="X4" i="3"/>
  <c r="W3" i="3"/>
  <c r="W124" i="3"/>
  <c r="Z130" i="3"/>
  <c r="X70" i="3"/>
  <c r="W69" i="3"/>
  <c r="Z202" i="3"/>
  <c r="V196" i="3"/>
  <c r="U195" i="3"/>
  <c r="AA190" i="3"/>
  <c r="W172" i="3"/>
  <c r="V171" i="3"/>
  <c r="V232" i="3"/>
  <c r="U231" i="3"/>
  <c r="V268" i="3"/>
  <c r="U267" i="3"/>
  <c r="AB136" i="3"/>
  <c r="W206" i="3"/>
  <c r="V201" i="3"/>
  <c r="Z220" i="3"/>
  <c r="W82" i="3"/>
  <c r="V81" i="3"/>
  <c r="W46" i="3"/>
  <c r="V45" i="3"/>
  <c r="W240" i="3"/>
  <c r="V237" i="3"/>
  <c r="W208" i="3"/>
  <c r="AA166" i="3"/>
  <c r="W132" i="3"/>
  <c r="V129" i="3"/>
  <c r="V100" i="3"/>
  <c r="U99" i="3"/>
  <c r="Z118" i="3"/>
  <c r="AD34" i="14" l="1"/>
  <c r="AE32" i="14"/>
  <c r="AL28" i="14"/>
  <c r="AG14" i="14"/>
  <c r="AM26" i="14"/>
  <c r="AL36" i="14"/>
  <c r="AL24" i="14"/>
  <c r="AK11" i="14"/>
  <c r="AD22" i="14"/>
  <c r="AF7" i="14"/>
  <c r="AN5" i="14"/>
  <c r="AJ20" i="14"/>
  <c r="AD20" i="14"/>
  <c r="F20" i="14" s="1"/>
  <c r="BB20" i="14" s="1"/>
  <c r="AD26" i="14"/>
  <c r="F26" i="14" s="1"/>
  <c r="AL12" i="14"/>
  <c r="AM34" i="14"/>
  <c r="AH17" i="14"/>
  <c r="AO12" i="14"/>
  <c r="AH23" i="14"/>
  <c r="AN17" i="14"/>
  <c r="AI37" i="14"/>
  <c r="AM23" i="14"/>
  <c r="V29" i="2"/>
  <c r="U27" i="2"/>
  <c r="X58" i="2"/>
  <c r="W57" i="2"/>
  <c r="X28" i="2"/>
  <c r="V111" i="2"/>
  <c r="W112" i="2"/>
  <c r="V52" i="2"/>
  <c r="U51" i="2"/>
  <c r="V40" i="2"/>
  <c r="U39" i="2"/>
  <c r="V94" i="2"/>
  <c r="U93" i="2"/>
  <c r="H630" i="14" a="1"/>
  <c r="H630" i="14" s="1"/>
  <c r="P628" i="14" a="1"/>
  <c r="P628" i="14" s="1"/>
  <c r="L627" i="14" a="1"/>
  <c r="L627" i="14" s="1"/>
  <c r="H626" i="14" a="1"/>
  <c r="H626" i="14" s="1"/>
  <c r="P624" i="14" a="1"/>
  <c r="P624" i="14" s="1"/>
  <c r="L623" i="14" a="1"/>
  <c r="L623" i="14" s="1"/>
  <c r="P621" i="14" a="1"/>
  <c r="P621" i="14" s="1"/>
  <c r="H627" i="14" a="1"/>
  <c r="H627" i="14" s="1"/>
  <c r="P625" i="14" a="1"/>
  <c r="P625" i="14" s="1"/>
  <c r="L624" i="14" a="1"/>
  <c r="L624" i="14" s="1"/>
  <c r="H623" i="14" a="1"/>
  <c r="H623" i="14" s="1"/>
  <c r="H621" i="14" a="1"/>
  <c r="H621" i="14" s="1"/>
  <c r="L629" i="14" a="1"/>
  <c r="L629" i="14" s="1"/>
  <c r="H628" i="14" a="1"/>
  <c r="H628" i="14" s="1"/>
  <c r="P626" i="14" a="1"/>
  <c r="P626" i="14" s="1"/>
  <c r="L625" i="14" a="1"/>
  <c r="L625" i="14" s="1"/>
  <c r="H624" i="14" a="1"/>
  <c r="H624" i="14" s="1"/>
  <c r="P622" i="14" a="1"/>
  <c r="P622" i="14" s="1"/>
  <c r="J620" i="14" a="1"/>
  <c r="J620" i="14" s="1"/>
  <c r="AJ4" i="14"/>
  <c r="AM8" i="14"/>
  <c r="H622" i="14" a="1"/>
  <c r="H622" i="14" s="1"/>
  <c r="P620" i="14" a="1"/>
  <c r="P620" i="14" s="1"/>
  <c r="L621" i="14" a="1"/>
  <c r="L621" i="14" s="1"/>
  <c r="M619" i="14" a="1"/>
  <c r="M619" i="14" s="1"/>
  <c r="AO10" i="14"/>
  <c r="AI696" i="14" a="1"/>
  <c r="AI696" i="14" s="1"/>
  <c r="AD687" i="14" a="1"/>
  <c r="AD687" i="14" s="1"/>
  <c r="AJ677" i="14" a="1"/>
  <c r="AJ677" i="14" s="1"/>
  <c r="AD668" i="14" a="1"/>
  <c r="AD668" i="14" s="1"/>
  <c r="AJ658" i="14" a="1"/>
  <c r="AJ658" i="14" s="1"/>
  <c r="AE651" i="14" a="1"/>
  <c r="AE651" i="14" s="1"/>
  <c r="AD616" i="14" a="1"/>
  <c r="AD616" i="14" s="1"/>
  <c r="AG611" i="14" a="1"/>
  <c r="AG611" i="14" s="1"/>
  <c r="AJ606" i="14" a="1"/>
  <c r="AJ606" i="14" s="1"/>
  <c r="AN601" i="14" a="1"/>
  <c r="AN601" i="14" s="1"/>
  <c r="AD597" i="14" a="1"/>
  <c r="AD597" i="14" s="1"/>
  <c r="AG592" i="14" a="1"/>
  <c r="AG592" i="14" s="1"/>
  <c r="AO725" i="14" a="1"/>
  <c r="AO725" i="14" s="1"/>
  <c r="AK724" i="14" a="1"/>
  <c r="AK724" i="14" s="1"/>
  <c r="AG723" i="14" a="1"/>
  <c r="AG723" i="14" s="1"/>
  <c r="AO721" i="14" a="1"/>
  <c r="AO721" i="14" s="1"/>
  <c r="AK720" i="14" a="1"/>
  <c r="AK720" i="14" s="1"/>
  <c r="AG719" i="14" a="1"/>
  <c r="AG719" i="14" s="1"/>
  <c r="AO717" i="14" a="1"/>
  <c r="AO717" i="14" s="1"/>
  <c r="AK716" i="14" a="1"/>
  <c r="AK716" i="14" s="1"/>
  <c r="AG715" i="14" a="1"/>
  <c r="AG715" i="14" s="1"/>
  <c r="AO713" i="14" a="1"/>
  <c r="AO713" i="14" s="1"/>
  <c r="AK712" i="14" a="1"/>
  <c r="AK712" i="14" s="1"/>
  <c r="AG711" i="14" a="1"/>
  <c r="AG711" i="14" s="1"/>
  <c r="AD710" i="14" a="1"/>
  <c r="AD710" i="14" s="1"/>
  <c r="AL708" i="14" a="1"/>
  <c r="AL708" i="14" s="1"/>
  <c r="AH707" i="14" a="1"/>
  <c r="AH707" i="14" s="1"/>
  <c r="AD706" i="14" a="1"/>
  <c r="AD706" i="14" s="1"/>
  <c r="AI704" i="14" a="1"/>
  <c r="AI704" i="14" s="1"/>
  <c r="AE703" i="14" a="1"/>
  <c r="AE703" i="14" s="1"/>
  <c r="AM701" i="14" a="1"/>
  <c r="AM701" i="14" s="1"/>
  <c r="AI700" i="14" a="1"/>
  <c r="AI700" i="14" s="1"/>
  <c r="AE699" i="14" a="1"/>
  <c r="AE699" i="14" s="1"/>
  <c r="AN725" i="14" a="1"/>
  <c r="AN725" i="14" s="1"/>
  <c r="AJ724" i="14" a="1"/>
  <c r="AJ724" i="14" s="1"/>
  <c r="AF723" i="14" a="1"/>
  <c r="AF723" i="14" s="1"/>
  <c r="AN721" i="14" a="1"/>
  <c r="AN721" i="14" s="1"/>
  <c r="AJ720" i="14" a="1"/>
  <c r="AJ720" i="14" s="1"/>
  <c r="AF719" i="14" a="1"/>
  <c r="AF719" i="14" s="1"/>
  <c r="AN717" i="14" a="1"/>
  <c r="AN717" i="14" s="1"/>
  <c r="AJ716" i="14" a="1"/>
  <c r="AJ716" i="14" s="1"/>
  <c r="AF715" i="14" a="1"/>
  <c r="AF715" i="14" s="1"/>
  <c r="AN713" i="14" a="1"/>
  <c r="AN713" i="14" s="1"/>
  <c r="AJ712" i="14" a="1"/>
  <c r="AJ712" i="14" s="1"/>
  <c r="AF711" i="14" a="1"/>
  <c r="AF711" i="14" s="1"/>
  <c r="AO709" i="14" a="1"/>
  <c r="AO709" i="14" s="1"/>
  <c r="AK708" i="14" a="1"/>
  <c r="AK708" i="14" s="1"/>
  <c r="AG707" i="14" a="1"/>
  <c r="AG707" i="14" s="1"/>
  <c r="AO705" i="14" a="1"/>
  <c r="AO705" i="14" s="1"/>
  <c r="AL704" i="14" a="1"/>
  <c r="AL704" i="14" s="1"/>
  <c r="AH703" i="14" a="1"/>
  <c r="AH703" i="14" s="1"/>
  <c r="AD702" i="14" a="1"/>
  <c r="AD702" i="14" s="1"/>
  <c r="AL700" i="14" a="1"/>
  <c r="AL700" i="14" s="1"/>
  <c r="AH699" i="14" a="1"/>
  <c r="AH699" i="14" s="1"/>
  <c r="AM725" i="14" a="1"/>
  <c r="AM725" i="14" s="1"/>
  <c r="AI724" i="14" a="1"/>
  <c r="AI724" i="14" s="1"/>
  <c r="AE723" i="14" a="1"/>
  <c r="AE723" i="14" s="1"/>
  <c r="AM721" i="14" a="1"/>
  <c r="AM721" i="14" s="1"/>
  <c r="AI720" i="14" a="1"/>
  <c r="AI720" i="14" s="1"/>
  <c r="AE719" i="14" a="1"/>
  <c r="AE719" i="14" s="1"/>
  <c r="AM717" i="14" a="1"/>
  <c r="AM717" i="14" s="1"/>
  <c r="AI716" i="14" a="1"/>
  <c r="AI716" i="14" s="1"/>
  <c r="AE715" i="14" a="1"/>
  <c r="AE715" i="14" s="1"/>
  <c r="AM713" i="14" a="1"/>
  <c r="AM713" i="14" s="1"/>
  <c r="AI712" i="14" a="1"/>
  <c r="AI712" i="14" s="1"/>
  <c r="AE711" i="14" a="1"/>
  <c r="AE711" i="14" s="1"/>
  <c r="AN709" i="14" a="1"/>
  <c r="AN709" i="14" s="1"/>
  <c r="AJ708" i="14" a="1"/>
  <c r="AJ708" i="14" s="1"/>
  <c r="AF707" i="14" a="1"/>
  <c r="AF707" i="14" s="1"/>
  <c r="AN705" i="14" a="1"/>
  <c r="AN705" i="14" s="1"/>
  <c r="AK704" i="14" a="1"/>
  <c r="AK704" i="14" s="1"/>
  <c r="AG703" i="14" a="1"/>
  <c r="AG703" i="14" s="1"/>
  <c r="AO701" i="14" a="1"/>
  <c r="AO701" i="14" s="1"/>
  <c r="AK700" i="14" a="1"/>
  <c r="AK700" i="14" s="1"/>
  <c r="AG699" i="14" a="1"/>
  <c r="AG699" i="14" s="1"/>
  <c r="AD724" i="14" a="1"/>
  <c r="AD724" i="14" s="1"/>
  <c r="AL718" i="14" a="1"/>
  <c r="AL718" i="14" s="1"/>
  <c r="AH713" i="14" a="1"/>
  <c r="AH713" i="14" s="1"/>
  <c r="AE708" i="14" a="1"/>
  <c r="AE708" i="14" s="1"/>
  <c r="AN702" i="14" a="1"/>
  <c r="AN702" i="14" s="1"/>
  <c r="AK698" i="14" a="1"/>
  <c r="AK698" i="14" s="1"/>
  <c r="AG697" i="14" a="1"/>
  <c r="AG697" i="14" s="1"/>
  <c r="AO695" i="14" a="1"/>
  <c r="AO695" i="14" s="1"/>
  <c r="AK694" i="14" a="1"/>
  <c r="AK694" i="14" s="1"/>
  <c r="AG693" i="14" a="1"/>
  <c r="AG693" i="14" s="1"/>
  <c r="AO691" i="14" a="1"/>
  <c r="AO691" i="14" s="1"/>
  <c r="AK690" i="14" a="1"/>
  <c r="AK690" i="14" s="1"/>
  <c r="AG689" i="14" a="1"/>
  <c r="AG689" i="14" s="1"/>
  <c r="AO687" i="14" a="1"/>
  <c r="AO687" i="14" s="1"/>
  <c r="AK686" i="14" a="1"/>
  <c r="AK686" i="14" s="1"/>
  <c r="AG685" i="14" a="1"/>
  <c r="AG685" i="14" s="1"/>
  <c r="AO683" i="14" a="1"/>
  <c r="AO683" i="14" s="1"/>
  <c r="AK682" i="14" a="1"/>
  <c r="AK682" i="14" s="1"/>
  <c r="AG681" i="14" a="1"/>
  <c r="AG681" i="14" s="1"/>
  <c r="AO679" i="14" a="1"/>
  <c r="AO679" i="14" s="1"/>
  <c r="AK678" i="14" a="1"/>
  <c r="AK678" i="14" s="1"/>
  <c r="AG677" i="14" a="1"/>
  <c r="AG677" i="14" s="1"/>
  <c r="AO675" i="14" a="1"/>
  <c r="AO675" i="14" s="1"/>
  <c r="AK674" i="14" a="1"/>
  <c r="AK674" i="14" s="1"/>
  <c r="AG673" i="14" a="1"/>
  <c r="AG673" i="14" s="1"/>
  <c r="AO671" i="14" a="1"/>
  <c r="AO671" i="14" s="1"/>
  <c r="AK670" i="14" a="1"/>
  <c r="AK670" i="14" s="1"/>
  <c r="AG669" i="14" a="1"/>
  <c r="AG669" i="14" s="1"/>
  <c r="AO667" i="14" a="1"/>
  <c r="AO667" i="14" s="1"/>
  <c r="AK666" i="14" a="1"/>
  <c r="AK666" i="14" s="1"/>
  <c r="AG665" i="14" a="1"/>
  <c r="AG665" i="14" s="1"/>
  <c r="AO663" i="14" a="1"/>
  <c r="AO663" i="14" s="1"/>
  <c r="AK662" i="14" a="1"/>
  <c r="AK662" i="14" s="1"/>
  <c r="AG661" i="14" a="1"/>
  <c r="AG661" i="14" s="1"/>
  <c r="AO659" i="14" a="1"/>
  <c r="AO659" i="14" s="1"/>
  <c r="AK658" i="14" a="1"/>
  <c r="AK658" i="14" s="1"/>
  <c r="AG657" i="14" a="1"/>
  <c r="AG657" i="14" s="1"/>
  <c r="AO655" i="14" a="1"/>
  <c r="AO655" i="14" s="1"/>
  <c r="AK654" i="14" a="1"/>
  <c r="AK654" i="14" s="1"/>
  <c r="AG653" i="14" a="1"/>
  <c r="AG653" i="14" s="1"/>
  <c r="AO651" i="14" a="1"/>
  <c r="AO651" i="14" s="1"/>
  <c r="AK650" i="14" a="1"/>
  <c r="AK650" i="14" s="1"/>
  <c r="AH726" i="14" a="1"/>
  <c r="AH726" i="14" s="1"/>
  <c r="AH719" i="14" a="1"/>
  <c r="AH719" i="14" s="1"/>
  <c r="AH712" i="14" a="1"/>
  <c r="AH712" i="14" s="1"/>
  <c r="AF705" i="14" a="1"/>
  <c r="AF705" i="14" s="1"/>
  <c r="AM698" i="14" a="1"/>
  <c r="AM698" i="14" s="1"/>
  <c r="AD697" i="14" a="1"/>
  <c r="AD697" i="14" s="1"/>
  <c r="AF695" i="14" a="1"/>
  <c r="AF695" i="14" s="1"/>
  <c r="AI693" i="14" a="1"/>
  <c r="AI693" i="14" s="1"/>
  <c r="AL691" i="14" a="1"/>
  <c r="AL691" i="14" s="1"/>
  <c r="AN689" i="14" a="1"/>
  <c r="AN689" i="14" s="1"/>
  <c r="AE688" i="14" a="1"/>
  <c r="AE688" i="14" s="1"/>
  <c r="AH686" i="14" a="1"/>
  <c r="AH686" i="14" s="1"/>
  <c r="AJ684" i="14" a="1"/>
  <c r="AJ684" i="14" s="1"/>
  <c r="AM682" i="14" a="1"/>
  <c r="AM682" i="14" s="1"/>
  <c r="AD681" i="14" a="1"/>
  <c r="AD681" i="14" s="1"/>
  <c r="AF679" i="14" a="1"/>
  <c r="AF679" i="14" s="1"/>
  <c r="AI677" i="14" a="1"/>
  <c r="AI677" i="14" s="1"/>
  <c r="AL675" i="14" a="1"/>
  <c r="AL675" i="14" s="1"/>
  <c r="AN673" i="14" a="1"/>
  <c r="AN673" i="14" s="1"/>
  <c r="AE672" i="14" a="1"/>
  <c r="AE672" i="14" s="1"/>
  <c r="AH670" i="14" a="1"/>
  <c r="AH670" i="14" s="1"/>
  <c r="AJ668" i="14" a="1"/>
  <c r="AJ668" i="14" s="1"/>
  <c r="AM666" i="14" a="1"/>
  <c r="AM666" i="14" s="1"/>
  <c r="AD665" i="14" a="1"/>
  <c r="AD665" i="14" s="1"/>
  <c r="AF663" i="14" a="1"/>
  <c r="AF663" i="14" s="1"/>
  <c r="AI661" i="14" a="1"/>
  <c r="AI661" i="14" s="1"/>
  <c r="AL659" i="14" a="1"/>
  <c r="AL659" i="14" s="1"/>
  <c r="AN657" i="14" a="1"/>
  <c r="AN657" i="14" s="1"/>
  <c r="AE656" i="14" a="1"/>
  <c r="AE656" i="14" s="1"/>
  <c r="AH654" i="14" a="1"/>
  <c r="AH654" i="14" s="1"/>
  <c r="AJ652" i="14" a="1"/>
  <c r="AJ652" i="14" s="1"/>
  <c r="AM650" i="14" a="1"/>
  <c r="AM650" i="14" s="1"/>
  <c r="AE649" i="14" a="1"/>
  <c r="AE649" i="14" s="1"/>
  <c r="AM617" i="14" a="1"/>
  <c r="AM617" i="14" s="1"/>
  <c r="AI616" i="14" a="1"/>
  <c r="AI616" i="14" s="1"/>
  <c r="AE615" i="14" a="1"/>
  <c r="AE615" i="14" s="1"/>
  <c r="AM613" i="14" a="1"/>
  <c r="AM613" i="14" s="1"/>
  <c r="AI612" i="14" a="1"/>
  <c r="AI612" i="14" s="1"/>
  <c r="AE611" i="14" a="1"/>
  <c r="AE611" i="14" s="1"/>
  <c r="AM609" i="14" a="1"/>
  <c r="AM609" i="14" s="1"/>
  <c r="AI608" i="14" a="1"/>
  <c r="AI608" i="14" s="1"/>
  <c r="AE607" i="14" a="1"/>
  <c r="AE607" i="14" s="1"/>
  <c r="AM605" i="14" a="1"/>
  <c r="AM605" i="14" s="1"/>
  <c r="AI604" i="14" a="1"/>
  <c r="AI604" i="14" s="1"/>
  <c r="AE603" i="14" a="1"/>
  <c r="AE603" i="14" s="1"/>
  <c r="AM601" i="14" a="1"/>
  <c r="AM601" i="14" s="1"/>
  <c r="AI600" i="14" a="1"/>
  <c r="AI600" i="14" s="1"/>
  <c r="AE599" i="14" a="1"/>
  <c r="AE599" i="14" s="1"/>
  <c r="AM597" i="14" a="1"/>
  <c r="AM597" i="14" s="1"/>
  <c r="AI596" i="14" a="1"/>
  <c r="AI596" i="14" s="1"/>
  <c r="AE595" i="14" a="1"/>
  <c r="AE595" i="14" s="1"/>
  <c r="AM593" i="14" a="1"/>
  <c r="AM593" i="14" s="1"/>
  <c r="AI592" i="14" a="1"/>
  <c r="AI592" i="14" s="1"/>
  <c r="AE591" i="14" a="1"/>
  <c r="AE591" i="14" s="1"/>
  <c r="AM589" i="14" a="1"/>
  <c r="AM589" i="14" s="1"/>
  <c r="AO726" i="14" a="1"/>
  <c r="AO726" i="14" s="1"/>
  <c r="AK725" i="14" a="1"/>
  <c r="AK725" i="14" s="1"/>
  <c r="AG724" i="14" a="1"/>
  <c r="AG724" i="14" s="1"/>
  <c r="AO722" i="14" a="1"/>
  <c r="AO722" i="14" s="1"/>
  <c r="AK721" i="14" a="1"/>
  <c r="AK721" i="14" s="1"/>
  <c r="AG720" i="14" a="1"/>
  <c r="AG720" i="14" s="1"/>
  <c r="AO718" i="14" a="1"/>
  <c r="AO718" i="14" s="1"/>
  <c r="AK717" i="14" a="1"/>
  <c r="AK717" i="14" s="1"/>
  <c r="AG716" i="14" a="1"/>
  <c r="AG716" i="14" s="1"/>
  <c r="AO714" i="14" a="1"/>
  <c r="AO714" i="14" s="1"/>
  <c r="AK713" i="14" a="1"/>
  <c r="AK713" i="14" s="1"/>
  <c r="AG712" i="14" a="1"/>
  <c r="AG712" i="14" s="1"/>
  <c r="AD711" i="14" a="1"/>
  <c r="AD711" i="14" s="1"/>
  <c r="AL709" i="14" a="1"/>
  <c r="AL709" i="14" s="1"/>
  <c r="AH708" i="14" a="1"/>
  <c r="AH708" i="14" s="1"/>
  <c r="AD707" i="14" a="1"/>
  <c r="AD707" i="14" s="1"/>
  <c r="AI705" i="14" a="1"/>
  <c r="AI705" i="14" s="1"/>
  <c r="AE704" i="14" a="1"/>
  <c r="AE704" i="14" s="1"/>
  <c r="AM702" i="14" a="1"/>
  <c r="AM702" i="14" s="1"/>
  <c r="AI701" i="14" a="1"/>
  <c r="AI701" i="14" s="1"/>
  <c r="AE700" i="14" a="1"/>
  <c r="AE700" i="14" s="1"/>
  <c r="AN726" i="14" a="1"/>
  <c r="AN726" i="14" s="1"/>
  <c r="AJ725" i="14" a="1"/>
  <c r="AJ725" i="14" s="1"/>
  <c r="AF724" i="14" a="1"/>
  <c r="AF724" i="14" s="1"/>
  <c r="AN722" i="14" a="1"/>
  <c r="AN722" i="14" s="1"/>
  <c r="AJ721" i="14" a="1"/>
  <c r="AJ721" i="14" s="1"/>
  <c r="AF720" i="14" a="1"/>
  <c r="AF720" i="14" s="1"/>
  <c r="AN718" i="14" a="1"/>
  <c r="AN718" i="14" s="1"/>
  <c r="AJ717" i="14" a="1"/>
  <c r="AJ717" i="14" s="1"/>
  <c r="AF716" i="14" a="1"/>
  <c r="AF716" i="14" s="1"/>
  <c r="AN714" i="14" a="1"/>
  <c r="AN714" i="14" s="1"/>
  <c r="AJ713" i="14" a="1"/>
  <c r="AJ713" i="14" s="1"/>
  <c r="AF712" i="14" a="1"/>
  <c r="AF712" i="14" s="1"/>
  <c r="AO710" i="14" a="1"/>
  <c r="AO710" i="14" s="1"/>
  <c r="AK709" i="14" a="1"/>
  <c r="AK709" i="14" s="1"/>
  <c r="AG708" i="14" a="1"/>
  <c r="AG708" i="14" s="1"/>
  <c r="AO706" i="14" a="1"/>
  <c r="AO706" i="14" s="1"/>
  <c r="AL705" i="14" a="1"/>
  <c r="AL705" i="14" s="1"/>
  <c r="AH704" i="14" a="1"/>
  <c r="AH704" i="14" s="1"/>
  <c r="AD703" i="14" a="1"/>
  <c r="AD703" i="14" s="1"/>
  <c r="AL701" i="14" a="1"/>
  <c r="AL701" i="14" s="1"/>
  <c r="AH700" i="14" a="1"/>
  <c r="AH700" i="14" s="1"/>
  <c r="AM726" i="14" a="1"/>
  <c r="AM726" i="14" s="1"/>
  <c r="AI725" i="14" a="1"/>
  <c r="AI725" i="14" s="1"/>
  <c r="AE724" i="14" a="1"/>
  <c r="AE724" i="14" s="1"/>
  <c r="AM722" i="14" a="1"/>
  <c r="AM722" i="14" s="1"/>
  <c r="AI721" i="14" a="1"/>
  <c r="AI721" i="14" s="1"/>
  <c r="AE720" i="14" a="1"/>
  <c r="AE720" i="14" s="1"/>
  <c r="AM718" i="14" a="1"/>
  <c r="AM718" i="14" s="1"/>
  <c r="AI717" i="14" a="1"/>
  <c r="AI717" i="14" s="1"/>
  <c r="AE716" i="14" a="1"/>
  <c r="AE716" i="14" s="1"/>
  <c r="AM714" i="14" a="1"/>
  <c r="AM714" i="14" s="1"/>
  <c r="AI713" i="14" a="1"/>
  <c r="AI713" i="14" s="1"/>
  <c r="AE712" i="14" a="1"/>
  <c r="AE712" i="14" s="1"/>
  <c r="AN710" i="14" a="1"/>
  <c r="AN710" i="14" s="1"/>
  <c r="AJ709" i="14" a="1"/>
  <c r="AJ709" i="14" s="1"/>
  <c r="AF708" i="14" a="1"/>
  <c r="AF708" i="14" s="1"/>
  <c r="AN706" i="14" a="1"/>
  <c r="AN706" i="14" s="1"/>
  <c r="AK705" i="14" a="1"/>
  <c r="AK705" i="14" s="1"/>
  <c r="AG704" i="14" a="1"/>
  <c r="AG704" i="14" s="1"/>
  <c r="AO702" i="14" a="1"/>
  <c r="AO702" i="14" s="1"/>
  <c r="AK701" i="14" a="1"/>
  <c r="AK701" i="14" s="1"/>
  <c r="AG700" i="14" a="1"/>
  <c r="AG700" i="14" s="1"/>
  <c r="AO698" i="14" a="1"/>
  <c r="AO698" i="14" s="1"/>
  <c r="AL722" i="14" a="1"/>
  <c r="AL722" i="14" s="1"/>
  <c r="AH717" i="14" a="1"/>
  <c r="AH717" i="14" s="1"/>
  <c r="AD712" i="14" a="1"/>
  <c r="AD712" i="14" s="1"/>
  <c r="AM706" i="14" a="1"/>
  <c r="AM706" i="14" s="1"/>
  <c r="AJ701" i="14" a="1"/>
  <c r="AJ701" i="14" s="1"/>
  <c r="AG698" i="14" a="1"/>
  <c r="AG698" i="14" s="1"/>
  <c r="AO696" i="14" a="1"/>
  <c r="AO696" i="14" s="1"/>
  <c r="AK695" i="14" a="1"/>
  <c r="AK695" i="14" s="1"/>
  <c r="AG694" i="14" a="1"/>
  <c r="AG694" i="14" s="1"/>
  <c r="AO692" i="14" a="1"/>
  <c r="AO692" i="14" s="1"/>
  <c r="AK691" i="14" a="1"/>
  <c r="AK691" i="14" s="1"/>
  <c r="AG690" i="14" a="1"/>
  <c r="AG690" i="14" s="1"/>
  <c r="AO688" i="14" a="1"/>
  <c r="AO688" i="14" s="1"/>
  <c r="AK687" i="14" a="1"/>
  <c r="AK687" i="14" s="1"/>
  <c r="AG686" i="14" a="1"/>
  <c r="AG686" i="14" s="1"/>
  <c r="AO684" i="14" a="1"/>
  <c r="AO684" i="14" s="1"/>
  <c r="AK683" i="14" a="1"/>
  <c r="AK683" i="14" s="1"/>
  <c r="AG682" i="14" a="1"/>
  <c r="AG682" i="14" s="1"/>
  <c r="AO680" i="14" a="1"/>
  <c r="AO680" i="14" s="1"/>
  <c r="AK679" i="14" a="1"/>
  <c r="AK679" i="14" s="1"/>
  <c r="AG678" i="14" a="1"/>
  <c r="AG678" i="14" s="1"/>
  <c r="AO676" i="14" a="1"/>
  <c r="AO676" i="14" s="1"/>
  <c r="AK675" i="14" a="1"/>
  <c r="AK675" i="14" s="1"/>
  <c r="AG674" i="14" a="1"/>
  <c r="AG674" i="14" s="1"/>
  <c r="AO672" i="14" a="1"/>
  <c r="AO672" i="14" s="1"/>
  <c r="AK671" i="14" a="1"/>
  <c r="AK671" i="14" s="1"/>
  <c r="AG670" i="14" a="1"/>
  <c r="AG670" i="14" s="1"/>
  <c r="AO668" i="14" a="1"/>
  <c r="AO668" i="14" s="1"/>
  <c r="AK667" i="14" a="1"/>
  <c r="AK667" i="14" s="1"/>
  <c r="AG666" i="14" a="1"/>
  <c r="AG666" i="14" s="1"/>
  <c r="AO664" i="14" a="1"/>
  <c r="AO664" i="14" s="1"/>
  <c r="AK663" i="14" a="1"/>
  <c r="AK663" i="14" s="1"/>
  <c r="AG662" i="14" a="1"/>
  <c r="AG662" i="14" s="1"/>
  <c r="AO660" i="14" a="1"/>
  <c r="AO660" i="14" s="1"/>
  <c r="AK659" i="14" a="1"/>
  <c r="AK659" i="14" s="1"/>
  <c r="AG658" i="14" a="1"/>
  <c r="AG658" i="14" s="1"/>
  <c r="AO656" i="14" a="1"/>
  <c r="AO656" i="14" s="1"/>
  <c r="AK655" i="14" a="1"/>
  <c r="AK655" i="14" s="1"/>
  <c r="AG654" i="14" a="1"/>
  <c r="AG654" i="14" s="1"/>
  <c r="AO652" i="14" a="1"/>
  <c r="AO652" i="14" s="1"/>
  <c r="AK651" i="14" a="1"/>
  <c r="AK651" i="14" s="1"/>
  <c r="AG650" i="14" a="1"/>
  <c r="AG650" i="14" s="1"/>
  <c r="AL724" i="14" a="1"/>
  <c r="AL724" i="14" s="1"/>
  <c r="AL717" i="14" a="1"/>
  <c r="AL717" i="14" s="1"/>
  <c r="AI710" i="14" a="1"/>
  <c r="AI710" i="14" s="1"/>
  <c r="AJ703" i="14" a="1"/>
  <c r="AJ703" i="14" s="1"/>
  <c r="AH698" i="14" a="1"/>
  <c r="AH698" i="14" s="1"/>
  <c r="AJ696" i="14" a="1"/>
  <c r="AJ696" i="14" s="1"/>
  <c r="AM694" i="14" a="1"/>
  <c r="AM694" i="14" s="1"/>
  <c r="AD693" i="14" a="1"/>
  <c r="AD693" i="14" s="1"/>
  <c r="AF691" i="14" a="1"/>
  <c r="AF691" i="14" s="1"/>
  <c r="AI689" i="14" a="1"/>
  <c r="AI689" i="14" s="1"/>
  <c r="AL687" i="14" a="1"/>
  <c r="AL687" i="14" s="1"/>
  <c r="AN685" i="14" a="1"/>
  <c r="AN685" i="14" s="1"/>
  <c r="AE684" i="14" a="1"/>
  <c r="AE684" i="14" s="1"/>
  <c r="AH682" i="14" a="1"/>
  <c r="AH682" i="14" s="1"/>
  <c r="AJ680" i="14" a="1"/>
  <c r="AJ680" i="14" s="1"/>
  <c r="AM678" i="14" a="1"/>
  <c r="AM678" i="14" s="1"/>
  <c r="AD677" i="14" a="1"/>
  <c r="AD677" i="14" s="1"/>
  <c r="AF675" i="14" a="1"/>
  <c r="AF675" i="14" s="1"/>
  <c r="AI673" i="14" a="1"/>
  <c r="AI673" i="14" s="1"/>
  <c r="AL671" i="14" a="1"/>
  <c r="AL671" i="14" s="1"/>
  <c r="AN669" i="14" a="1"/>
  <c r="AN669" i="14" s="1"/>
  <c r="AE668" i="14" a="1"/>
  <c r="AE668" i="14" s="1"/>
  <c r="AH666" i="14" a="1"/>
  <c r="AH666" i="14" s="1"/>
  <c r="AJ664" i="14" a="1"/>
  <c r="AJ664" i="14" s="1"/>
  <c r="AM662" i="14" a="1"/>
  <c r="AM662" i="14" s="1"/>
  <c r="AD661" i="14" a="1"/>
  <c r="AD661" i="14" s="1"/>
  <c r="AF659" i="14" a="1"/>
  <c r="AF659" i="14" s="1"/>
  <c r="AI657" i="14" a="1"/>
  <c r="AI657" i="14" s="1"/>
  <c r="AL655" i="14" a="1"/>
  <c r="AL655" i="14" s="1"/>
  <c r="AN653" i="14" a="1"/>
  <c r="AN653" i="14" s="1"/>
  <c r="AE652" i="14" a="1"/>
  <c r="AE652" i="14" s="1"/>
  <c r="AH650" i="14" a="1"/>
  <c r="AH650" i="14" s="1"/>
  <c r="AM618" i="14" a="1"/>
  <c r="AM618" i="14" s="1"/>
  <c r="AI617" i="14" a="1"/>
  <c r="AI617" i="14" s="1"/>
  <c r="AE616" i="14" a="1"/>
  <c r="AE616" i="14" s="1"/>
  <c r="AM614" i="14" a="1"/>
  <c r="AM614" i="14" s="1"/>
  <c r="AI613" i="14" a="1"/>
  <c r="AI613" i="14" s="1"/>
  <c r="AE612" i="14" a="1"/>
  <c r="AE612" i="14" s="1"/>
  <c r="AM610" i="14" a="1"/>
  <c r="AM610" i="14" s="1"/>
  <c r="AI609" i="14" a="1"/>
  <c r="AI609" i="14" s="1"/>
  <c r="AE608" i="14" a="1"/>
  <c r="AE608" i="14" s="1"/>
  <c r="AM606" i="14" a="1"/>
  <c r="AM606" i="14" s="1"/>
  <c r="AI605" i="14" a="1"/>
  <c r="AI605" i="14" s="1"/>
  <c r="AE604" i="14" a="1"/>
  <c r="AE604" i="14" s="1"/>
  <c r="AM602" i="14" a="1"/>
  <c r="AM602" i="14" s="1"/>
  <c r="AI601" i="14" a="1"/>
  <c r="AI601" i="14" s="1"/>
  <c r="AE600" i="14" a="1"/>
  <c r="AE600" i="14" s="1"/>
  <c r="AM598" i="14" a="1"/>
  <c r="AM598" i="14" s="1"/>
  <c r="AI597" i="14" a="1"/>
  <c r="AI597" i="14" s="1"/>
  <c r="AE596" i="14" a="1"/>
  <c r="AE596" i="14" s="1"/>
  <c r="AM594" i="14" a="1"/>
  <c r="AM594" i="14" s="1"/>
  <c r="AI593" i="14" a="1"/>
  <c r="AI593" i="14" s="1"/>
  <c r="AE592" i="14" a="1"/>
  <c r="AE592" i="14" s="1"/>
  <c r="AM590" i="14" a="1"/>
  <c r="AM590" i="14" s="1"/>
  <c r="AI589" i="14" a="1"/>
  <c r="AI589" i="14" s="1"/>
  <c r="AK726" i="14" a="1"/>
  <c r="AK726" i="14" s="1"/>
  <c r="AG725" i="14" a="1"/>
  <c r="AG725" i="14" s="1"/>
  <c r="AO723" i="14" a="1"/>
  <c r="AO723" i="14" s="1"/>
  <c r="AK722" i="14" a="1"/>
  <c r="AK722" i="14" s="1"/>
  <c r="AG721" i="14" a="1"/>
  <c r="AG721" i="14" s="1"/>
  <c r="AO719" i="14" a="1"/>
  <c r="AO719" i="14" s="1"/>
  <c r="AK718" i="14" a="1"/>
  <c r="AK718" i="14" s="1"/>
  <c r="AG717" i="14" a="1"/>
  <c r="AG717" i="14" s="1"/>
  <c r="AO715" i="14" a="1"/>
  <c r="AO715" i="14" s="1"/>
  <c r="AK714" i="14" a="1"/>
  <c r="AK714" i="14" s="1"/>
  <c r="AG713" i="14" a="1"/>
  <c r="AG713" i="14" s="1"/>
  <c r="AO711" i="14" a="1"/>
  <c r="AO711" i="14" s="1"/>
  <c r="AL710" i="14" a="1"/>
  <c r="AL710" i="14" s="1"/>
  <c r="AH709" i="14" a="1"/>
  <c r="AH709" i="14" s="1"/>
  <c r="AD708" i="14" a="1"/>
  <c r="AD708" i="14" s="1"/>
  <c r="AL706" i="14" a="1"/>
  <c r="AL706" i="14" s="1"/>
  <c r="AE705" i="14" a="1"/>
  <c r="AE705" i="14" s="1"/>
  <c r="AM703" i="14" a="1"/>
  <c r="AM703" i="14" s="1"/>
  <c r="AI702" i="14" a="1"/>
  <c r="AI702" i="14" s="1"/>
  <c r="AE701" i="14" a="1"/>
  <c r="AE701" i="14" s="1"/>
  <c r="AM699" i="14" a="1"/>
  <c r="AM699" i="14" s="1"/>
  <c r="AJ726" i="14" a="1"/>
  <c r="AJ726" i="14" s="1"/>
  <c r="AF725" i="14" a="1"/>
  <c r="AF725" i="14" s="1"/>
  <c r="AN723" i="14" a="1"/>
  <c r="AN723" i="14" s="1"/>
  <c r="AJ722" i="14" a="1"/>
  <c r="AJ722" i="14" s="1"/>
  <c r="AF721" i="14" a="1"/>
  <c r="AF721" i="14" s="1"/>
  <c r="AN719" i="14" a="1"/>
  <c r="AN719" i="14" s="1"/>
  <c r="AJ718" i="14" a="1"/>
  <c r="AJ718" i="14" s="1"/>
  <c r="AF717" i="14" a="1"/>
  <c r="AF717" i="14" s="1"/>
  <c r="AN715" i="14" a="1"/>
  <c r="AN715" i="14" s="1"/>
  <c r="AJ714" i="14" a="1"/>
  <c r="AJ714" i="14" s="1"/>
  <c r="AF713" i="14" a="1"/>
  <c r="AF713" i="14" s="1"/>
  <c r="AN711" i="14" a="1"/>
  <c r="AN711" i="14" s="1"/>
  <c r="AK710" i="14" a="1"/>
  <c r="AK710" i="14" s="1"/>
  <c r="AG709" i="14" a="1"/>
  <c r="AG709" i="14" s="1"/>
  <c r="AO707" i="14" a="1"/>
  <c r="AO707" i="14" s="1"/>
  <c r="AK706" i="14" a="1"/>
  <c r="AK706" i="14" s="1"/>
  <c r="AH705" i="14" a="1"/>
  <c r="AH705" i="14" s="1"/>
  <c r="AD704" i="14" a="1"/>
  <c r="AD704" i="14" s="1"/>
  <c r="AL702" i="14" a="1"/>
  <c r="AL702" i="14" s="1"/>
  <c r="AH701" i="14" a="1"/>
  <c r="AH701" i="14" s="1"/>
  <c r="AD700" i="14" a="1"/>
  <c r="AD700" i="14" s="1"/>
  <c r="AI726" i="14" a="1"/>
  <c r="AI726" i="14" s="1"/>
  <c r="AE725" i="14" a="1"/>
  <c r="AE725" i="14" s="1"/>
  <c r="AM723" i="14" a="1"/>
  <c r="AM723" i="14" s="1"/>
  <c r="AI722" i="14" a="1"/>
  <c r="AI722" i="14" s="1"/>
  <c r="AE721" i="14" a="1"/>
  <c r="AE721" i="14" s="1"/>
  <c r="AM719" i="14" a="1"/>
  <c r="AM719" i="14" s="1"/>
  <c r="AI718" i="14" a="1"/>
  <c r="AI718" i="14" s="1"/>
  <c r="AE717" i="14" a="1"/>
  <c r="AE717" i="14" s="1"/>
  <c r="AM715" i="14" a="1"/>
  <c r="AM715" i="14" s="1"/>
  <c r="AI714" i="14" a="1"/>
  <c r="AI714" i="14" s="1"/>
  <c r="AE713" i="14" a="1"/>
  <c r="AE713" i="14" s="1"/>
  <c r="AM711" i="14" a="1"/>
  <c r="AM711" i="14" s="1"/>
  <c r="AJ710" i="14" a="1"/>
  <c r="AJ710" i="14" s="1"/>
  <c r="AF709" i="14" a="1"/>
  <c r="AF709" i="14" s="1"/>
  <c r="AN707" i="14" a="1"/>
  <c r="AN707" i="14" s="1"/>
  <c r="AJ706" i="14" a="1"/>
  <c r="AJ706" i="14" s="1"/>
  <c r="AG705" i="14" a="1"/>
  <c r="AG705" i="14" s="1"/>
  <c r="AO703" i="14" a="1"/>
  <c r="AO703" i="14" s="1"/>
  <c r="AK702" i="14" a="1"/>
  <c r="AK702" i="14" s="1"/>
  <c r="AG701" i="14" a="1"/>
  <c r="AG701" i="14" s="1"/>
  <c r="AO699" i="14" a="1"/>
  <c r="AO699" i="14" s="1"/>
  <c r="AL726" i="14" a="1"/>
  <c r="AL726" i="14" s="1"/>
  <c r="AH721" i="14" a="1"/>
  <c r="AH721" i="14" s="1"/>
  <c r="AD716" i="14" a="1"/>
  <c r="AD716" i="14" s="1"/>
  <c r="AM710" i="14" a="1"/>
  <c r="AM710" i="14" s="1"/>
  <c r="AJ705" i="14" a="1"/>
  <c r="AJ705" i="14" s="1"/>
  <c r="AF700" i="14" a="1"/>
  <c r="AF700" i="14" s="1"/>
  <c r="AO697" i="14" a="1"/>
  <c r="AO697" i="14" s="1"/>
  <c r="AK696" i="14" a="1"/>
  <c r="AK696" i="14" s="1"/>
  <c r="AG695" i="14" a="1"/>
  <c r="AG695" i="14" s="1"/>
  <c r="AO693" i="14" a="1"/>
  <c r="AO693" i="14" s="1"/>
  <c r="AK692" i="14" a="1"/>
  <c r="AK692" i="14" s="1"/>
  <c r="AG691" i="14" a="1"/>
  <c r="AG691" i="14" s="1"/>
  <c r="AO689" i="14" a="1"/>
  <c r="AO689" i="14" s="1"/>
  <c r="AK688" i="14" a="1"/>
  <c r="AK688" i="14" s="1"/>
  <c r="AG687" i="14" a="1"/>
  <c r="AG687" i="14" s="1"/>
  <c r="AO685" i="14" a="1"/>
  <c r="AO685" i="14" s="1"/>
  <c r="AK684" i="14" a="1"/>
  <c r="AK684" i="14" s="1"/>
  <c r="AG683" i="14" a="1"/>
  <c r="AG683" i="14" s="1"/>
  <c r="AO681" i="14" a="1"/>
  <c r="AO681" i="14" s="1"/>
  <c r="AK680" i="14" a="1"/>
  <c r="AK680" i="14" s="1"/>
  <c r="AG679" i="14" a="1"/>
  <c r="AG679" i="14" s="1"/>
  <c r="AO677" i="14" a="1"/>
  <c r="AO677" i="14" s="1"/>
  <c r="AK676" i="14" a="1"/>
  <c r="AK676" i="14" s="1"/>
  <c r="AG675" i="14" a="1"/>
  <c r="AG675" i="14" s="1"/>
  <c r="AO673" i="14" a="1"/>
  <c r="AO673" i="14" s="1"/>
  <c r="AK672" i="14" a="1"/>
  <c r="AK672" i="14" s="1"/>
  <c r="AG671" i="14" a="1"/>
  <c r="AG671" i="14" s="1"/>
  <c r="AO669" i="14" a="1"/>
  <c r="AO669" i="14" s="1"/>
  <c r="AK668" i="14" a="1"/>
  <c r="AK668" i="14" s="1"/>
  <c r="AG667" i="14" a="1"/>
  <c r="AG667" i="14" s="1"/>
  <c r="AO665" i="14" a="1"/>
  <c r="AO665" i="14" s="1"/>
  <c r="AK664" i="14" a="1"/>
  <c r="AK664" i="14" s="1"/>
  <c r="AG663" i="14" a="1"/>
  <c r="AG663" i="14" s="1"/>
  <c r="AO661" i="14" a="1"/>
  <c r="AO661" i="14" s="1"/>
  <c r="AK660" i="14" a="1"/>
  <c r="AK660" i="14" s="1"/>
  <c r="AG659" i="14" a="1"/>
  <c r="AG659" i="14" s="1"/>
  <c r="AO657" i="14" a="1"/>
  <c r="AO657" i="14" s="1"/>
  <c r="AK656" i="14" a="1"/>
  <c r="AK656" i="14" s="1"/>
  <c r="AG655" i="14" a="1"/>
  <c r="AG655" i="14" s="1"/>
  <c r="AO653" i="14" a="1"/>
  <c r="AO653" i="14" s="1"/>
  <c r="AK652" i="14" a="1"/>
  <c r="AK652" i="14" s="1"/>
  <c r="AG651" i="14" a="1"/>
  <c r="AG651" i="14" s="1"/>
  <c r="AO649" i="14" a="1"/>
  <c r="AO649" i="14" s="1"/>
  <c r="AD723" i="14" a="1"/>
  <c r="AD723" i="14" s="1"/>
  <c r="AL715" i="14" a="1"/>
  <c r="AL715" i="14" s="1"/>
  <c r="AM708" i="14" a="1"/>
  <c r="AM708" i="14" s="1"/>
  <c r="AN701" i="14" a="1"/>
  <c r="AN701" i="14" s="1"/>
  <c r="AN697" i="14" a="1"/>
  <c r="AN697" i="14" s="1"/>
  <c r="AE696" i="14" a="1"/>
  <c r="AE696" i="14" s="1"/>
  <c r="AH694" i="14" a="1"/>
  <c r="AH694" i="14" s="1"/>
  <c r="AJ692" i="14" a="1"/>
  <c r="AJ692" i="14" s="1"/>
  <c r="AM690" i="14" a="1"/>
  <c r="AM690" i="14" s="1"/>
  <c r="AD689" i="14" a="1"/>
  <c r="AD689" i="14" s="1"/>
  <c r="AF687" i="14" a="1"/>
  <c r="AF687" i="14" s="1"/>
  <c r="AI685" i="14" a="1"/>
  <c r="AI685" i="14" s="1"/>
  <c r="AL683" i="14" a="1"/>
  <c r="AL683" i="14" s="1"/>
  <c r="AN681" i="14" a="1"/>
  <c r="AN681" i="14" s="1"/>
  <c r="AE680" i="14" a="1"/>
  <c r="AE680" i="14" s="1"/>
  <c r="AH678" i="14" a="1"/>
  <c r="AH678" i="14" s="1"/>
  <c r="AJ676" i="14" a="1"/>
  <c r="AJ676" i="14" s="1"/>
  <c r="AM674" i="14" a="1"/>
  <c r="AM674" i="14" s="1"/>
  <c r="AD673" i="14" a="1"/>
  <c r="AD673" i="14" s="1"/>
  <c r="AF671" i="14" a="1"/>
  <c r="AF671" i="14" s="1"/>
  <c r="AI669" i="14" a="1"/>
  <c r="AI669" i="14" s="1"/>
  <c r="AL667" i="14" a="1"/>
  <c r="AL667" i="14" s="1"/>
  <c r="AN665" i="14" a="1"/>
  <c r="AN665" i="14" s="1"/>
  <c r="AE664" i="14" a="1"/>
  <c r="AE664" i="14" s="1"/>
  <c r="AH662" i="14" a="1"/>
  <c r="AH662" i="14" s="1"/>
  <c r="AJ660" i="14" a="1"/>
  <c r="AJ660" i="14" s="1"/>
  <c r="AM658" i="14" a="1"/>
  <c r="AM658" i="14" s="1"/>
  <c r="AD657" i="14" a="1"/>
  <c r="AD657" i="14" s="1"/>
  <c r="AF655" i="14" a="1"/>
  <c r="AF655" i="14" s="1"/>
  <c r="AI653" i="14" a="1"/>
  <c r="AI653" i="14" s="1"/>
  <c r="AL651" i="14" a="1"/>
  <c r="AL651" i="14" s="1"/>
  <c r="AN649" i="14" a="1"/>
  <c r="AN649" i="14" s="1"/>
  <c r="AI618" i="14" a="1"/>
  <c r="AI618" i="14" s="1"/>
  <c r="AE617" i="14" a="1"/>
  <c r="AE617" i="14" s="1"/>
  <c r="AM615" i="14" a="1"/>
  <c r="AM615" i="14" s="1"/>
  <c r="AI614" i="14" a="1"/>
  <c r="AI614" i="14" s="1"/>
  <c r="AE613" i="14" a="1"/>
  <c r="AE613" i="14" s="1"/>
  <c r="AM611" i="14" a="1"/>
  <c r="AM611" i="14" s="1"/>
  <c r="AI610" i="14" a="1"/>
  <c r="AI610" i="14" s="1"/>
  <c r="AE609" i="14" a="1"/>
  <c r="AE609" i="14" s="1"/>
  <c r="AM607" i="14" a="1"/>
  <c r="AM607" i="14" s="1"/>
  <c r="AI606" i="14" a="1"/>
  <c r="AI606" i="14" s="1"/>
  <c r="AE605" i="14" a="1"/>
  <c r="AE605" i="14" s="1"/>
  <c r="AM603" i="14" a="1"/>
  <c r="AM603" i="14" s="1"/>
  <c r="AI602" i="14" a="1"/>
  <c r="AI602" i="14" s="1"/>
  <c r="AE601" i="14" a="1"/>
  <c r="AE601" i="14" s="1"/>
  <c r="AM599" i="14" a="1"/>
  <c r="AM599" i="14" s="1"/>
  <c r="AI598" i="14" a="1"/>
  <c r="AI598" i="14" s="1"/>
  <c r="AE597" i="14" a="1"/>
  <c r="AE597" i="14" s="1"/>
  <c r="AM595" i="14" a="1"/>
  <c r="AM595" i="14" s="1"/>
  <c r="AI594" i="14" a="1"/>
  <c r="AI594" i="14" s="1"/>
  <c r="AE593" i="14" a="1"/>
  <c r="AE593" i="14" s="1"/>
  <c r="AM591" i="14" a="1"/>
  <c r="AM591" i="14" s="1"/>
  <c r="AI590" i="14" a="1"/>
  <c r="AI590" i="14" s="1"/>
  <c r="AE589" i="14" a="1"/>
  <c r="AE589" i="14" s="1"/>
  <c r="AG726" i="14" a="1"/>
  <c r="AG726" i="14" s="1"/>
  <c r="AO724" i="14" a="1"/>
  <c r="AO724" i="14" s="1"/>
  <c r="AK723" i="14" a="1"/>
  <c r="AK723" i="14" s="1"/>
  <c r="AG722" i="14" a="1"/>
  <c r="AG722" i="14" s="1"/>
  <c r="AO720" i="14" a="1"/>
  <c r="AO720" i="14" s="1"/>
  <c r="AK719" i="14" a="1"/>
  <c r="AK719" i="14" s="1"/>
  <c r="AG718" i="14" a="1"/>
  <c r="AG718" i="14" s="1"/>
  <c r="AO716" i="14" a="1"/>
  <c r="AO716" i="14" s="1"/>
  <c r="AK715" i="14" a="1"/>
  <c r="AK715" i="14" s="1"/>
  <c r="AG714" i="14" a="1"/>
  <c r="AG714" i="14" s="1"/>
  <c r="AO712" i="14" a="1"/>
  <c r="AO712" i="14" s="1"/>
  <c r="AK711" i="14" a="1"/>
  <c r="AK711" i="14" s="1"/>
  <c r="AH710" i="14" a="1"/>
  <c r="AH710" i="14" s="1"/>
  <c r="AD709" i="14" a="1"/>
  <c r="AD709" i="14" s="1"/>
  <c r="AL707" i="14" a="1"/>
  <c r="AL707" i="14" s="1"/>
  <c r="AH706" i="14" a="1"/>
  <c r="AH706" i="14" s="1"/>
  <c r="AM704" i="14" a="1"/>
  <c r="AM704" i="14" s="1"/>
  <c r="AI703" i="14" a="1"/>
  <c r="AI703" i="14" s="1"/>
  <c r="AE702" i="14" a="1"/>
  <c r="AE702" i="14" s="1"/>
  <c r="AM700" i="14" a="1"/>
  <c r="AM700" i="14" s="1"/>
  <c r="AI699" i="14" a="1"/>
  <c r="AI699" i="14" s="1"/>
  <c r="AF726" i="14" a="1"/>
  <c r="AF726" i="14" s="1"/>
  <c r="AN724" i="14" a="1"/>
  <c r="AN724" i="14" s="1"/>
  <c r="AJ723" i="14" a="1"/>
  <c r="AJ723" i="14" s="1"/>
  <c r="AF722" i="14" a="1"/>
  <c r="AF722" i="14" s="1"/>
  <c r="AN720" i="14" a="1"/>
  <c r="AN720" i="14" s="1"/>
  <c r="AJ719" i="14" a="1"/>
  <c r="AJ719" i="14" s="1"/>
  <c r="AF718" i="14" a="1"/>
  <c r="AF718" i="14" s="1"/>
  <c r="AN716" i="14" a="1"/>
  <c r="AN716" i="14" s="1"/>
  <c r="AJ715" i="14" a="1"/>
  <c r="AJ715" i="14" s="1"/>
  <c r="AF714" i="14" a="1"/>
  <c r="AF714" i="14" s="1"/>
  <c r="AN712" i="14" a="1"/>
  <c r="AN712" i="14" s="1"/>
  <c r="AJ711" i="14" a="1"/>
  <c r="AJ711" i="14" s="1"/>
  <c r="AG710" i="14" a="1"/>
  <c r="AG710" i="14" s="1"/>
  <c r="AO708" i="14" a="1"/>
  <c r="AO708" i="14" s="1"/>
  <c r="AK707" i="14" a="1"/>
  <c r="AK707" i="14" s="1"/>
  <c r="AG706" i="14" a="1"/>
  <c r="AG706" i="14" s="1"/>
  <c r="AD705" i="14" a="1"/>
  <c r="AD705" i="14" s="1"/>
  <c r="AL703" i="14" a="1"/>
  <c r="AL703" i="14" s="1"/>
  <c r="AH702" i="14" a="1"/>
  <c r="AH702" i="14" s="1"/>
  <c r="AD701" i="14" a="1"/>
  <c r="AD701" i="14" s="1"/>
  <c r="AL699" i="14" a="1"/>
  <c r="AL699" i="14" s="1"/>
  <c r="AE726" i="14" a="1"/>
  <c r="AE726" i="14" s="1"/>
  <c r="AM724" i="14" a="1"/>
  <c r="AM724" i="14" s="1"/>
  <c r="AI723" i="14" a="1"/>
  <c r="AI723" i="14" s="1"/>
  <c r="AE722" i="14" a="1"/>
  <c r="AE722" i="14" s="1"/>
  <c r="AM720" i="14" a="1"/>
  <c r="AM720" i="14" s="1"/>
  <c r="AI719" i="14" a="1"/>
  <c r="AI719" i="14" s="1"/>
  <c r="AE718" i="14" a="1"/>
  <c r="AE718" i="14" s="1"/>
  <c r="AM716" i="14" a="1"/>
  <c r="AM716" i="14" s="1"/>
  <c r="AI715" i="14" a="1"/>
  <c r="AI715" i="14" s="1"/>
  <c r="AE714" i="14" a="1"/>
  <c r="AE714" i="14" s="1"/>
  <c r="AM712" i="14" a="1"/>
  <c r="AM712" i="14" s="1"/>
  <c r="AI711" i="14" a="1"/>
  <c r="AI711" i="14" s="1"/>
  <c r="AF710" i="14" a="1"/>
  <c r="AF710" i="14" s="1"/>
  <c r="AN708" i="14" a="1"/>
  <c r="AN708" i="14" s="1"/>
  <c r="AJ707" i="14" a="1"/>
  <c r="AJ707" i="14" s="1"/>
  <c r="AF706" i="14" a="1"/>
  <c r="AF706" i="14" s="1"/>
  <c r="AO704" i="14" a="1"/>
  <c r="AO704" i="14" s="1"/>
  <c r="AK703" i="14" a="1"/>
  <c r="AK703" i="14" s="1"/>
  <c r="AG702" i="14" a="1"/>
  <c r="AG702" i="14" s="1"/>
  <c r="AO700" i="14" a="1"/>
  <c r="AO700" i="14" s="1"/>
  <c r="AK699" i="14" a="1"/>
  <c r="AK699" i="14" s="1"/>
  <c r="AH725" i="14" a="1"/>
  <c r="AH725" i="14" s="1"/>
  <c r="AD720" i="14" a="1"/>
  <c r="AD720" i="14" s="1"/>
  <c r="AL714" i="14" a="1"/>
  <c r="AL714" i="14" s="1"/>
  <c r="AI709" i="14" a="1"/>
  <c r="AI709" i="14" s="1"/>
  <c r="AF704" i="14" a="1"/>
  <c r="AF704" i="14" s="1"/>
  <c r="AD699" i="14" a="1"/>
  <c r="AD699" i="14" s="1"/>
  <c r="AK697" i="14" a="1"/>
  <c r="AK697" i="14" s="1"/>
  <c r="AG696" i="14" a="1"/>
  <c r="AG696" i="14" s="1"/>
  <c r="AO694" i="14" a="1"/>
  <c r="AO694" i="14" s="1"/>
  <c r="AK693" i="14" a="1"/>
  <c r="AK693" i="14" s="1"/>
  <c r="AG692" i="14" a="1"/>
  <c r="AG692" i="14" s="1"/>
  <c r="AO690" i="14" a="1"/>
  <c r="AO690" i="14" s="1"/>
  <c r="AK689" i="14" a="1"/>
  <c r="AK689" i="14" s="1"/>
  <c r="AG688" i="14" a="1"/>
  <c r="AG688" i="14" s="1"/>
  <c r="AO686" i="14" a="1"/>
  <c r="AO686" i="14" s="1"/>
  <c r="AK685" i="14" a="1"/>
  <c r="AK685" i="14" s="1"/>
  <c r="AG684" i="14" a="1"/>
  <c r="AG684" i="14" s="1"/>
  <c r="AO682" i="14" a="1"/>
  <c r="AO682" i="14" s="1"/>
  <c r="AK681" i="14" a="1"/>
  <c r="AK681" i="14" s="1"/>
  <c r="AG680" i="14" a="1"/>
  <c r="AG680" i="14" s="1"/>
  <c r="AO678" i="14" a="1"/>
  <c r="AO678" i="14" s="1"/>
  <c r="AK677" i="14" a="1"/>
  <c r="AK677" i="14" s="1"/>
  <c r="AG676" i="14" a="1"/>
  <c r="AG676" i="14" s="1"/>
  <c r="AO674" i="14" a="1"/>
  <c r="AO674" i="14" s="1"/>
  <c r="AK673" i="14" a="1"/>
  <c r="AK673" i="14" s="1"/>
  <c r="AG672" i="14" a="1"/>
  <c r="AG672" i="14" s="1"/>
  <c r="AO670" i="14" a="1"/>
  <c r="AO670" i="14" s="1"/>
  <c r="AK669" i="14" a="1"/>
  <c r="AK669" i="14" s="1"/>
  <c r="AG668" i="14" a="1"/>
  <c r="AG668" i="14" s="1"/>
  <c r="AO666" i="14" a="1"/>
  <c r="AO666" i="14" s="1"/>
  <c r="AK665" i="14" a="1"/>
  <c r="AK665" i="14" s="1"/>
  <c r="AG664" i="14" a="1"/>
  <c r="AG664" i="14" s="1"/>
  <c r="AO662" i="14" a="1"/>
  <c r="AO662" i="14" s="1"/>
  <c r="AK661" i="14" a="1"/>
  <c r="AK661" i="14" s="1"/>
  <c r="AG660" i="14" a="1"/>
  <c r="AG660" i="14" s="1"/>
  <c r="AO658" i="14" a="1"/>
  <c r="AO658" i="14" s="1"/>
  <c r="AK657" i="14" a="1"/>
  <c r="AK657" i="14" s="1"/>
  <c r="AG656" i="14" a="1"/>
  <c r="AG656" i="14" s="1"/>
  <c r="AO654" i="14" a="1"/>
  <c r="AO654" i="14" s="1"/>
  <c r="AK653" i="14" a="1"/>
  <c r="AK653" i="14" s="1"/>
  <c r="AG652" i="14" a="1"/>
  <c r="AG652" i="14" s="1"/>
  <c r="AO650" i="14" a="1"/>
  <c r="AO650" i="14" s="1"/>
  <c r="AK649" i="14" a="1"/>
  <c r="AK649" i="14" s="1"/>
  <c r="AD721" i="14" a="1"/>
  <c r="AD721" i="14" s="1"/>
  <c r="AD714" i="14" a="1"/>
  <c r="AD714" i="14" s="1"/>
  <c r="AE707" i="14" a="1"/>
  <c r="AE707" i="14" s="1"/>
  <c r="AN699" i="14" a="1"/>
  <c r="AN699" i="14" s="1"/>
  <c r="AI697" i="14" a="1"/>
  <c r="AI697" i="14" s="1"/>
  <c r="AL695" i="14" a="1"/>
  <c r="AL695" i="14" s="1"/>
  <c r="AN693" i="14" a="1"/>
  <c r="AN693" i="14" s="1"/>
  <c r="AE692" i="14" a="1"/>
  <c r="AE692" i="14" s="1"/>
  <c r="AH690" i="14" a="1"/>
  <c r="AH690" i="14" s="1"/>
  <c r="AJ688" i="14" a="1"/>
  <c r="AJ688" i="14" s="1"/>
  <c r="AM686" i="14" a="1"/>
  <c r="AM686" i="14" s="1"/>
  <c r="AD685" i="14" a="1"/>
  <c r="AD685" i="14" s="1"/>
  <c r="AF683" i="14" a="1"/>
  <c r="AF683" i="14" s="1"/>
  <c r="AI681" i="14" a="1"/>
  <c r="AI681" i="14" s="1"/>
  <c r="AL679" i="14" a="1"/>
  <c r="AL679" i="14" s="1"/>
  <c r="AN677" i="14" a="1"/>
  <c r="AN677" i="14" s="1"/>
  <c r="AE676" i="14" a="1"/>
  <c r="AE676" i="14" s="1"/>
  <c r="AH674" i="14" a="1"/>
  <c r="AH674" i="14" s="1"/>
  <c r="AJ672" i="14" a="1"/>
  <c r="AJ672" i="14" s="1"/>
  <c r="AM670" i="14" a="1"/>
  <c r="AM670" i="14" s="1"/>
  <c r="AD669" i="14" a="1"/>
  <c r="AD669" i="14" s="1"/>
  <c r="AF667" i="14" a="1"/>
  <c r="AF667" i="14" s="1"/>
  <c r="AI665" i="14" a="1"/>
  <c r="AI665" i="14" s="1"/>
  <c r="AL663" i="14" a="1"/>
  <c r="AL663" i="14" s="1"/>
  <c r="AN661" i="14" a="1"/>
  <c r="AN661" i="14" s="1"/>
  <c r="AE660" i="14" a="1"/>
  <c r="AE660" i="14" s="1"/>
  <c r="AH658" i="14" a="1"/>
  <c r="AH658" i="14" s="1"/>
  <c r="AJ656" i="14" a="1"/>
  <c r="AJ656" i="14" s="1"/>
  <c r="AM654" i="14" a="1"/>
  <c r="AM654" i="14" s="1"/>
  <c r="AD653" i="14" a="1"/>
  <c r="AD653" i="14" s="1"/>
  <c r="AF651" i="14" a="1"/>
  <c r="AF651" i="14" s="1"/>
  <c r="AI649" i="14" a="1"/>
  <c r="AI649" i="14" s="1"/>
  <c r="AE618" i="14" a="1"/>
  <c r="AE618" i="14" s="1"/>
  <c r="AM616" i="14" a="1"/>
  <c r="AM616" i="14" s="1"/>
  <c r="AI615" i="14" a="1"/>
  <c r="AI615" i="14" s="1"/>
  <c r="AE614" i="14" a="1"/>
  <c r="AE614" i="14" s="1"/>
  <c r="AM612" i="14" a="1"/>
  <c r="AM612" i="14" s="1"/>
  <c r="AI611" i="14" a="1"/>
  <c r="AI611" i="14" s="1"/>
  <c r="AE610" i="14" a="1"/>
  <c r="AE610" i="14" s="1"/>
  <c r="AM608" i="14" a="1"/>
  <c r="AM608" i="14" s="1"/>
  <c r="AI607" i="14" a="1"/>
  <c r="AI607" i="14" s="1"/>
  <c r="AE606" i="14" a="1"/>
  <c r="AE606" i="14" s="1"/>
  <c r="AM604" i="14" a="1"/>
  <c r="AM604" i="14" s="1"/>
  <c r="AI603" i="14" a="1"/>
  <c r="AI603" i="14" s="1"/>
  <c r="AE602" i="14" a="1"/>
  <c r="AE602" i="14" s="1"/>
  <c r="AM600" i="14" a="1"/>
  <c r="AM600" i="14" s="1"/>
  <c r="AI599" i="14" a="1"/>
  <c r="AI599" i="14" s="1"/>
  <c r="AE598" i="14" a="1"/>
  <c r="AE598" i="14" s="1"/>
  <c r="AM596" i="14" a="1"/>
  <c r="AM596" i="14" s="1"/>
  <c r="AI595" i="14" a="1"/>
  <c r="AI595" i="14" s="1"/>
  <c r="AE594" i="14" a="1"/>
  <c r="AE594" i="14" s="1"/>
  <c r="AM592" i="14" a="1"/>
  <c r="AM592" i="14" s="1"/>
  <c r="AI591" i="14" a="1"/>
  <c r="AI591" i="14" s="1"/>
  <c r="AE590" i="14" a="1"/>
  <c r="AE590" i="14" s="1"/>
  <c r="AL723" i="14" a="1"/>
  <c r="AL723" i="14" s="1"/>
  <c r="AH714" i="14" a="1"/>
  <c r="AH714" i="14" s="1"/>
  <c r="AN704" i="14" a="1"/>
  <c r="AN704" i="14" s="1"/>
  <c r="AE698" i="14" a="1"/>
  <c r="AE698" i="14" s="1"/>
  <c r="AM695" i="14" a="1"/>
  <c r="AM695" i="14" s="1"/>
  <c r="AH693" i="14" a="1"/>
  <c r="AH693" i="14" s="1"/>
  <c r="AD691" i="14" a="1"/>
  <c r="AD691" i="14" s="1"/>
  <c r="AL688" i="14" a="1"/>
  <c r="AL688" i="14" s="1"/>
  <c r="AF686" i="14" a="1"/>
  <c r="AF686" i="14" s="1"/>
  <c r="AN683" i="14" a="1"/>
  <c r="AN683" i="14" s="1"/>
  <c r="AJ681" i="14" a="1"/>
  <c r="AJ681" i="14" s="1"/>
  <c r="AE679" i="14" a="1"/>
  <c r="AE679" i="14" s="1"/>
  <c r="AM676" i="14" a="1"/>
  <c r="AM676" i="14" s="1"/>
  <c r="AI674" i="14" a="1"/>
  <c r="AI674" i="14" s="1"/>
  <c r="AD672" i="14" a="1"/>
  <c r="AD672" i="14" s="1"/>
  <c r="AL669" i="14" a="1"/>
  <c r="AL669" i="14" s="1"/>
  <c r="AH667" i="14" a="1"/>
  <c r="AH667" i="14" s="1"/>
  <c r="AN664" i="14" a="1"/>
  <c r="AN664" i="14" s="1"/>
  <c r="AJ662" i="14" a="1"/>
  <c r="AJ662" i="14" s="1"/>
  <c r="AF660" i="14" a="1"/>
  <c r="AF660" i="14" s="1"/>
  <c r="AM657" i="14" a="1"/>
  <c r="AM657" i="14" s="1"/>
  <c r="AI655" i="14" a="1"/>
  <c r="AI655" i="14" s="1"/>
  <c r="AE653" i="14" a="1"/>
  <c r="AE653" i="14" s="1"/>
  <c r="AL650" i="14" a="1"/>
  <c r="AL650" i="14" s="1"/>
  <c r="AK618" i="14" a="1"/>
  <c r="AK618" i="14" s="1"/>
  <c r="AN616" i="14" a="1"/>
  <c r="AN616" i="14" s="1"/>
  <c r="AD615" i="14" a="1"/>
  <c r="AD615" i="14" s="1"/>
  <c r="AG613" i="14" a="1"/>
  <c r="AG613" i="14" s="1"/>
  <c r="AJ611" i="14" a="1"/>
  <c r="AJ611" i="14" s="1"/>
  <c r="AL609" i="14" a="1"/>
  <c r="AL609" i="14" s="1"/>
  <c r="AO607" i="14" a="1"/>
  <c r="AO607" i="14" s="1"/>
  <c r="AF606" i="14" a="1"/>
  <c r="AF606" i="14" s="1"/>
  <c r="AH604" i="14" a="1"/>
  <c r="AH604" i="14" s="1"/>
  <c r="AK602" i="14" a="1"/>
  <c r="AK602" i="14" s="1"/>
  <c r="AN600" i="14" a="1"/>
  <c r="AN600" i="14" s="1"/>
  <c r="AD599" i="14" a="1"/>
  <c r="AD599" i="14" s="1"/>
  <c r="AG597" i="14" a="1"/>
  <c r="AG597" i="14" s="1"/>
  <c r="AJ595" i="14" a="1"/>
  <c r="AJ595" i="14" s="1"/>
  <c r="AL593" i="14" a="1"/>
  <c r="AL593" i="14" s="1"/>
  <c r="AO591" i="14" a="1"/>
  <c r="AO591" i="14" s="1"/>
  <c r="AF590" i="14" a="1"/>
  <c r="AF590" i="14" s="1"/>
  <c r="AL720" i="14" a="1"/>
  <c r="AL720" i="14" s="1"/>
  <c r="AH711" i="14" a="1"/>
  <c r="AH711" i="14" s="1"/>
  <c r="AF702" i="14" a="1"/>
  <c r="AF702" i="14" s="1"/>
  <c r="AH697" i="14" a="1"/>
  <c r="AH697" i="14" s="1"/>
  <c r="AD695" i="14" a="1"/>
  <c r="AD695" i="14" s="1"/>
  <c r="AL692" i="14" a="1"/>
  <c r="AL692" i="14" s="1"/>
  <c r="AF690" i="14" a="1"/>
  <c r="AF690" i="14" s="1"/>
  <c r="AN687" i="14" a="1"/>
  <c r="AN687" i="14" s="1"/>
  <c r="AJ685" i="14" a="1"/>
  <c r="AJ685" i="14" s="1"/>
  <c r="AE683" i="14" a="1"/>
  <c r="AE683" i="14" s="1"/>
  <c r="AM680" i="14" a="1"/>
  <c r="AM680" i="14" s="1"/>
  <c r="AI678" i="14" a="1"/>
  <c r="AI678" i="14" s="1"/>
  <c r="AD676" i="14" a="1"/>
  <c r="AD676" i="14" s="1"/>
  <c r="AL673" i="14" a="1"/>
  <c r="AL673" i="14" s="1"/>
  <c r="AH671" i="14" a="1"/>
  <c r="AH671" i="14" s="1"/>
  <c r="AN668" i="14" a="1"/>
  <c r="AN668" i="14" s="1"/>
  <c r="AJ666" i="14" a="1"/>
  <c r="AJ666" i="14" s="1"/>
  <c r="AF664" i="14" a="1"/>
  <c r="AF664" i="14" s="1"/>
  <c r="AM661" i="14" a="1"/>
  <c r="AM661" i="14" s="1"/>
  <c r="AI659" i="14" a="1"/>
  <c r="AI659" i="14" s="1"/>
  <c r="AE657" i="14" a="1"/>
  <c r="AE657" i="14" s="1"/>
  <c r="AH720" i="14" a="1"/>
  <c r="AH720" i="14" s="1"/>
  <c r="AI698" i="14" a="1"/>
  <c r="AI698" i="14" s="1"/>
  <c r="AL693" i="14" a="1"/>
  <c r="AL693" i="14" s="1"/>
  <c r="AN688" i="14" a="1"/>
  <c r="AN688" i="14" s="1"/>
  <c r="AF684" i="14" a="1"/>
  <c r="AF684" i="14" s="1"/>
  <c r="AI679" i="14" a="1"/>
  <c r="AI679" i="14" s="1"/>
  <c r="AL674" i="14" a="1"/>
  <c r="AL674" i="14" s="1"/>
  <c r="AD670" i="14" a="1"/>
  <c r="AD670" i="14" s="1"/>
  <c r="AF665" i="14" a="1"/>
  <c r="AF665" i="14" s="1"/>
  <c r="AI660" i="14" a="1"/>
  <c r="AI660" i="14" s="1"/>
  <c r="AM655" i="14" a="1"/>
  <c r="AM655" i="14" s="1"/>
  <c r="AL652" i="14" a="1"/>
  <c r="AL652" i="14" s="1"/>
  <c r="AH649" i="14" a="1"/>
  <c r="AH649" i="14" s="1"/>
  <c r="AD617" i="14" a="1"/>
  <c r="AD617" i="14" s="1"/>
  <c r="AL614" i="14" a="1"/>
  <c r="AL614" i="14" s="1"/>
  <c r="AL721" i="14" a="1"/>
  <c r="AL721" i="14" s="1"/>
  <c r="AL711" i="14" a="1"/>
  <c r="AL711" i="14" s="1"/>
  <c r="AJ702" i="14" a="1"/>
  <c r="AJ702" i="14" s="1"/>
  <c r="AJ697" i="14" a="1"/>
  <c r="AJ697" i="14" s="1"/>
  <c r="AE695" i="14" a="1"/>
  <c r="AE695" i="14" s="1"/>
  <c r="AM692" i="14" a="1"/>
  <c r="AM692" i="14" s="1"/>
  <c r="AI690" i="14" a="1"/>
  <c r="AI690" i="14" s="1"/>
  <c r="AD688" i="14" a="1"/>
  <c r="AD688" i="14" s="1"/>
  <c r="AL685" i="14" a="1"/>
  <c r="AL685" i="14" s="1"/>
  <c r="AH683" i="14" a="1"/>
  <c r="AH683" i="14" s="1"/>
  <c r="AN680" i="14" a="1"/>
  <c r="AN680" i="14" s="1"/>
  <c r="AJ678" i="14" a="1"/>
  <c r="AJ678" i="14" s="1"/>
  <c r="AF676" i="14" a="1"/>
  <c r="AF676" i="14" s="1"/>
  <c r="AM673" i="14" a="1"/>
  <c r="AM673" i="14" s="1"/>
  <c r="AI671" i="14" a="1"/>
  <c r="AI671" i="14" s="1"/>
  <c r="AE669" i="14" a="1"/>
  <c r="AE669" i="14" s="1"/>
  <c r="AL666" i="14" a="1"/>
  <c r="AL666" i="14" s="1"/>
  <c r="AH664" i="14" a="1"/>
  <c r="AH664" i="14" s="1"/>
  <c r="AD662" i="14" a="1"/>
  <c r="AD662" i="14" s="1"/>
  <c r="AJ659" i="14" a="1"/>
  <c r="AJ659" i="14" s="1"/>
  <c r="AF657" i="14" a="1"/>
  <c r="AF657" i="14" s="1"/>
  <c r="AN654" i="14" a="1"/>
  <c r="AN654" i="14" s="1"/>
  <c r="AI652" i="14" a="1"/>
  <c r="AI652" i="14" s="1"/>
  <c r="AE650" i="14" a="1"/>
  <c r="AE650" i="14" s="1"/>
  <c r="AF618" i="14" a="1"/>
  <c r="AF618" i="14" s="1"/>
  <c r="AH616" i="14" a="1"/>
  <c r="AH616" i="14" s="1"/>
  <c r="AK614" i="14" a="1"/>
  <c r="AK614" i="14" s="1"/>
  <c r="AN612" i="14" a="1"/>
  <c r="AN612" i="14" s="1"/>
  <c r="AD611" i="14" a="1"/>
  <c r="AD611" i="14" s="1"/>
  <c r="AG609" i="14" a="1"/>
  <c r="AG609" i="14" s="1"/>
  <c r="AJ607" i="14" a="1"/>
  <c r="AJ607" i="14" s="1"/>
  <c r="AL605" i="14" a="1"/>
  <c r="AL605" i="14" s="1"/>
  <c r="AO603" i="14" a="1"/>
  <c r="AO603" i="14" s="1"/>
  <c r="AF602" i="14" a="1"/>
  <c r="AF602" i="14" s="1"/>
  <c r="AH600" i="14" a="1"/>
  <c r="AH600" i="14" s="1"/>
  <c r="AK598" i="14" a="1"/>
  <c r="AK598" i="14" s="1"/>
  <c r="AN596" i="14" a="1"/>
  <c r="AN596" i="14" s="1"/>
  <c r="AD595" i="14" a="1"/>
  <c r="AD595" i="14" s="1"/>
  <c r="AG593" i="14" a="1"/>
  <c r="AG593" i="14" s="1"/>
  <c r="AJ591" i="14" a="1"/>
  <c r="AJ591" i="14" s="1"/>
  <c r="AL589" i="14" a="1"/>
  <c r="AL589" i="14" s="1"/>
  <c r="AH718" i="14" a="1"/>
  <c r="AH718" i="14" s="1"/>
  <c r="AE709" i="14" a="1"/>
  <c r="AE709" i="14" s="1"/>
  <c r="AJ699" i="14" a="1"/>
  <c r="AJ699" i="14" s="1"/>
  <c r="AM696" i="14" a="1"/>
  <c r="AM696" i="14" s="1"/>
  <c r="AI694" i="14" a="1"/>
  <c r="AI694" i="14" s="1"/>
  <c r="AD692" i="14" a="1"/>
  <c r="AD692" i="14" s="1"/>
  <c r="AL689" i="14" a="1"/>
  <c r="AL689" i="14" s="1"/>
  <c r="AH687" i="14" a="1"/>
  <c r="AH687" i="14" s="1"/>
  <c r="AN684" i="14" a="1"/>
  <c r="AN684" i="14" s="1"/>
  <c r="AJ682" i="14" a="1"/>
  <c r="AJ682" i="14" s="1"/>
  <c r="AF680" i="14" a="1"/>
  <c r="AF680" i="14" s="1"/>
  <c r="AM677" i="14" a="1"/>
  <c r="AM677" i="14" s="1"/>
  <c r="AI675" i="14" a="1"/>
  <c r="AI675" i="14" s="1"/>
  <c r="AE673" i="14" a="1"/>
  <c r="AE673" i="14" s="1"/>
  <c r="AL670" i="14" a="1"/>
  <c r="AL670" i="14" s="1"/>
  <c r="AH668" i="14" a="1"/>
  <c r="AH668" i="14" s="1"/>
  <c r="AD666" i="14" a="1"/>
  <c r="AD666" i="14" s="1"/>
  <c r="AJ663" i="14" a="1"/>
  <c r="AJ663" i="14" s="1"/>
  <c r="AF661" i="14" a="1"/>
  <c r="AF661" i="14" s="1"/>
  <c r="AN658" i="14" a="1"/>
  <c r="AN658" i="14" s="1"/>
  <c r="AI656" i="14" a="1"/>
  <c r="AI656" i="14" s="1"/>
  <c r="AH715" i="14" a="1"/>
  <c r="AH715" i="14" s="1"/>
  <c r="AF697" i="14" a="1"/>
  <c r="AF697" i="14" s="1"/>
  <c r="AI692" i="14" a="1"/>
  <c r="AI692" i="14" s="1"/>
  <c r="AM687" i="14" a="1"/>
  <c r="AM687" i="14" s="1"/>
  <c r="AD683" i="14" a="1"/>
  <c r="AD683" i="14" s="1"/>
  <c r="AF678" i="14" a="1"/>
  <c r="AF678" i="14" s="1"/>
  <c r="AJ673" i="14" a="1"/>
  <c r="AJ673" i="14" s="1"/>
  <c r="AM668" i="14" a="1"/>
  <c r="AM668" i="14" s="1"/>
  <c r="AD664" i="14" a="1"/>
  <c r="AD664" i="14" s="1"/>
  <c r="AH659" i="14" a="1"/>
  <c r="AH659" i="14" s="1"/>
  <c r="AD655" i="14" a="1"/>
  <c r="AD655" i="14" s="1"/>
  <c r="AM651" i="14" a="1"/>
  <c r="AM651" i="14" s="1"/>
  <c r="AN618" i="14" a="1"/>
  <c r="AN618" i="14" s="1"/>
  <c r="AJ616" i="14" a="1"/>
  <c r="AJ616" i="14" s="1"/>
  <c r="AD614" i="14" a="1"/>
  <c r="AD614" i="14" s="1"/>
  <c r="AD719" i="14" a="1"/>
  <c r="AD719" i="14" s="1"/>
  <c r="AM709" i="14" a="1"/>
  <c r="AM709" i="14" s="1"/>
  <c r="AJ700" i="14" a="1"/>
  <c r="AJ700" i="14" s="1"/>
  <c r="AN696" i="14" a="1"/>
  <c r="AN696" i="14" s="1"/>
  <c r="AJ694" i="14" a="1"/>
  <c r="AJ694" i="14" s="1"/>
  <c r="AF692" i="14" a="1"/>
  <c r="AF692" i="14" s="1"/>
  <c r="AM689" i="14" a="1"/>
  <c r="AM689" i="14" s="1"/>
  <c r="AI687" i="14" a="1"/>
  <c r="AI687" i="14" s="1"/>
  <c r="AE685" i="14" a="1"/>
  <c r="AE685" i="14" s="1"/>
  <c r="AL682" i="14" a="1"/>
  <c r="AL682" i="14" s="1"/>
  <c r="AH680" i="14" a="1"/>
  <c r="AH680" i="14" s="1"/>
  <c r="AD678" i="14" a="1"/>
  <c r="AD678" i="14" s="1"/>
  <c r="AJ675" i="14" a="1"/>
  <c r="AJ675" i="14" s="1"/>
  <c r="AF673" i="14" a="1"/>
  <c r="AF673" i="14" s="1"/>
  <c r="AN670" i="14" a="1"/>
  <c r="AN670" i="14" s="1"/>
  <c r="AI668" i="14" a="1"/>
  <c r="AI668" i="14" s="1"/>
  <c r="AE666" i="14" a="1"/>
  <c r="AE666" i="14" s="1"/>
  <c r="AM663" i="14" a="1"/>
  <c r="AM663" i="14" s="1"/>
  <c r="AH661" i="14" a="1"/>
  <c r="AH661" i="14" s="1"/>
  <c r="AD659" i="14" a="1"/>
  <c r="AD659" i="14" s="1"/>
  <c r="AL656" i="14" a="1"/>
  <c r="AL656" i="14" s="1"/>
  <c r="AF654" i="14" a="1"/>
  <c r="AF654" i="14" s="1"/>
  <c r="AN651" i="14" a="1"/>
  <c r="AN651" i="14" s="1"/>
  <c r="AJ649" i="14" a="1"/>
  <c r="AJ649" i="14" s="1"/>
  <c r="AL617" i="14" a="1"/>
  <c r="AL617" i="14" s="1"/>
  <c r="AO615" i="14" a="1"/>
  <c r="AO615" i="14" s="1"/>
  <c r="AF614" i="14" a="1"/>
  <c r="AF614" i="14" s="1"/>
  <c r="AH612" i="14" a="1"/>
  <c r="AH612" i="14" s="1"/>
  <c r="AK610" i="14" a="1"/>
  <c r="AK610" i="14" s="1"/>
  <c r="AN608" i="14" a="1"/>
  <c r="AN608" i="14" s="1"/>
  <c r="AD607" i="14" a="1"/>
  <c r="AD607" i="14" s="1"/>
  <c r="AG605" i="14" a="1"/>
  <c r="AG605" i="14" s="1"/>
  <c r="AJ603" i="14" a="1"/>
  <c r="AJ603" i="14" s="1"/>
  <c r="AL601" i="14" a="1"/>
  <c r="AL601" i="14" s="1"/>
  <c r="AO599" i="14" a="1"/>
  <c r="AO599" i="14" s="1"/>
  <c r="AF598" i="14" a="1"/>
  <c r="AF598" i="14" s="1"/>
  <c r="AH596" i="14" a="1"/>
  <c r="AH596" i="14" s="1"/>
  <c r="AK594" i="14" a="1"/>
  <c r="AK594" i="14" s="1"/>
  <c r="AN592" i="14" a="1"/>
  <c r="AN592" i="14" s="1"/>
  <c r="AD591" i="14" a="1"/>
  <c r="AD591" i="14" s="1"/>
  <c r="AG589" i="14" a="1"/>
  <c r="AG589" i="14" s="1"/>
  <c r="AL725" i="14" a="1"/>
  <c r="AL725" i="14" s="1"/>
  <c r="AH716" i="14" a="1"/>
  <c r="AH716" i="14" s="1"/>
  <c r="AI706" i="14" a="1"/>
  <c r="AI706" i="14" s="1"/>
  <c r="AJ698" i="14" a="1"/>
  <c r="AJ698" i="14" s="1"/>
  <c r="AF696" i="14" a="1"/>
  <c r="AF696" i="14" s="1"/>
  <c r="AM693" i="14" a="1"/>
  <c r="AM693" i="14" s="1"/>
  <c r="AI691" i="14" a="1"/>
  <c r="AI691" i="14" s="1"/>
  <c r="AE689" i="14" a="1"/>
  <c r="AE689" i="14" s="1"/>
  <c r="AL686" i="14" a="1"/>
  <c r="AL686" i="14" s="1"/>
  <c r="AH684" i="14" a="1"/>
  <c r="AH684" i="14" s="1"/>
  <c r="AD682" i="14" a="1"/>
  <c r="AD682" i="14" s="1"/>
  <c r="AJ679" i="14" a="1"/>
  <c r="AJ679" i="14" s="1"/>
  <c r="AF677" i="14" a="1"/>
  <c r="AF677" i="14" s="1"/>
  <c r="AN674" i="14" a="1"/>
  <c r="AN674" i="14" s="1"/>
  <c r="AI672" i="14" a="1"/>
  <c r="AI672" i="14" s="1"/>
  <c r="AE670" i="14" a="1"/>
  <c r="AE670" i="14" s="1"/>
  <c r="AM667" i="14" a="1"/>
  <c r="AM667" i="14" s="1"/>
  <c r="AH665" i="14" a="1"/>
  <c r="AH665" i="14" s="1"/>
  <c r="AD663" i="14" a="1"/>
  <c r="AD663" i="14" s="1"/>
  <c r="AL660" i="14" a="1"/>
  <c r="AL660" i="14" s="1"/>
  <c r="AF658" i="14" a="1"/>
  <c r="AF658" i="14" s="1"/>
  <c r="AN655" i="14" a="1"/>
  <c r="AN655" i="14" s="1"/>
  <c r="AE706" i="14" a="1"/>
  <c r="AE706" i="14" s="1"/>
  <c r="AD696" i="14" a="1"/>
  <c r="AD696" i="14" s="1"/>
  <c r="AH691" i="14" a="1"/>
  <c r="AH691" i="14" s="1"/>
  <c r="AJ686" i="14" a="1"/>
  <c r="AJ686" i="14" s="1"/>
  <c r="AM681" i="14" a="1"/>
  <c r="AM681" i="14" s="1"/>
  <c r="AE677" i="14" a="1"/>
  <c r="AE677" i="14" s="1"/>
  <c r="AH672" i="14" a="1"/>
  <c r="AH672" i="14" s="1"/>
  <c r="AJ667" i="14" a="1"/>
  <c r="AJ667" i="14" s="1"/>
  <c r="AN662" i="14" a="1"/>
  <c r="AN662" i="14" s="1"/>
  <c r="AE658" i="14" a="1"/>
  <c r="AE658" i="14" s="1"/>
  <c r="AE654" i="14" a="1"/>
  <c r="AE654" i="14" s="1"/>
  <c r="AD651" i="14" a="1"/>
  <c r="AD651" i="14" s="1"/>
  <c r="AG618" i="14" a="1"/>
  <c r="AG618" i="14" s="1"/>
  <c r="AD726" i="14" a="1"/>
  <c r="AD726" i="14" s="1"/>
  <c r="AL716" i="14" a="1"/>
  <c r="AL716" i="14" s="1"/>
  <c r="AI707" i="14" a="1"/>
  <c r="AI707" i="14" s="1"/>
  <c r="AL698" i="14" a="1"/>
  <c r="AL698" i="14" s="1"/>
  <c r="AH696" i="14" a="1"/>
  <c r="AH696" i="14" s="1"/>
  <c r="AD694" i="14" a="1"/>
  <c r="AD694" i="14" s="1"/>
  <c r="AJ691" i="14" a="1"/>
  <c r="AJ691" i="14" s="1"/>
  <c r="AF689" i="14" a="1"/>
  <c r="AF689" i="14" s="1"/>
  <c r="AN686" i="14" a="1"/>
  <c r="AN686" i="14" s="1"/>
  <c r="AI684" i="14" a="1"/>
  <c r="AI684" i="14" s="1"/>
  <c r="AE682" i="14" a="1"/>
  <c r="AE682" i="14" s="1"/>
  <c r="AM679" i="14" a="1"/>
  <c r="AM679" i="14" s="1"/>
  <c r="AH677" i="14" a="1"/>
  <c r="AH677" i="14" s="1"/>
  <c r="AD675" i="14" a="1"/>
  <c r="AD675" i="14" s="1"/>
  <c r="AL672" i="14" a="1"/>
  <c r="AL672" i="14" s="1"/>
  <c r="AF670" i="14" a="1"/>
  <c r="AF670" i="14" s="1"/>
  <c r="AN667" i="14" a="1"/>
  <c r="AN667" i="14" s="1"/>
  <c r="AJ665" i="14" a="1"/>
  <c r="AJ665" i="14" s="1"/>
  <c r="AE663" i="14" a="1"/>
  <c r="AE663" i="14" s="1"/>
  <c r="AM660" i="14" a="1"/>
  <c r="AM660" i="14" s="1"/>
  <c r="AI658" i="14" a="1"/>
  <c r="AI658" i="14" s="1"/>
  <c r="AD656" i="14" a="1"/>
  <c r="AD656" i="14" s="1"/>
  <c r="AL653" i="14" a="1"/>
  <c r="AL653" i="14" s="1"/>
  <c r="AH651" i="14" a="1"/>
  <c r="AH651" i="14" s="1"/>
  <c r="AD649" i="14" a="1"/>
  <c r="AD649" i="14" s="1"/>
  <c r="AG617" i="14" a="1"/>
  <c r="AG617" i="14" s="1"/>
  <c r="AJ615" i="14" a="1"/>
  <c r="AJ615" i="14" s="1"/>
  <c r="AL613" i="14" a="1"/>
  <c r="AL613" i="14" s="1"/>
  <c r="AO611" i="14" a="1"/>
  <c r="AO611" i="14" s="1"/>
  <c r="AF610" i="14" a="1"/>
  <c r="AF610" i="14" s="1"/>
  <c r="AH608" i="14" a="1"/>
  <c r="AH608" i="14" s="1"/>
  <c r="AK606" i="14" a="1"/>
  <c r="AK606" i="14" s="1"/>
  <c r="AN604" i="14" a="1"/>
  <c r="AN604" i="14" s="1"/>
  <c r="AD603" i="14" a="1"/>
  <c r="AD603" i="14" s="1"/>
  <c r="AG601" i="14" a="1"/>
  <c r="AG601" i="14" s="1"/>
  <c r="AJ599" i="14" a="1"/>
  <c r="AJ599" i="14" s="1"/>
  <c r="AL597" i="14" a="1"/>
  <c r="AL597" i="14" s="1"/>
  <c r="AO595" i="14" a="1"/>
  <c r="AO595" i="14" s="1"/>
  <c r="AF594" i="14" a="1"/>
  <c r="AF594" i="14" s="1"/>
  <c r="AH592" i="14" a="1"/>
  <c r="AH592" i="14" s="1"/>
  <c r="AK590" i="14" a="1"/>
  <c r="AK590" i="14" s="1"/>
  <c r="AH723" i="14" a="1"/>
  <c r="AH723" i="14" s="1"/>
  <c r="AL713" i="14" a="1"/>
  <c r="AL713" i="14" s="1"/>
  <c r="AJ704" i="14" a="1"/>
  <c r="AJ704" i="14" s="1"/>
  <c r="AD698" i="14" a="1"/>
  <c r="AD698" i="14" s="1"/>
  <c r="AJ695" i="14" a="1"/>
  <c r="AJ695" i="14" s="1"/>
  <c r="AF693" i="14" a="1"/>
  <c r="AF693" i="14" s="1"/>
  <c r="AN690" i="14" a="1"/>
  <c r="AN690" i="14" s="1"/>
  <c r="AI688" i="14" a="1"/>
  <c r="AI688" i="14" s="1"/>
  <c r="AE686" i="14" a="1"/>
  <c r="AE686" i="14" s="1"/>
  <c r="AM683" i="14" a="1"/>
  <c r="AM683" i="14" s="1"/>
  <c r="AH681" i="14" a="1"/>
  <c r="AH681" i="14" s="1"/>
  <c r="AD679" i="14" a="1"/>
  <c r="AD679" i="14" s="1"/>
  <c r="AL676" i="14" a="1"/>
  <c r="AL676" i="14" s="1"/>
  <c r="AF674" i="14" a="1"/>
  <c r="AF674" i="14" s="1"/>
  <c r="AN671" i="14" a="1"/>
  <c r="AN671" i="14" s="1"/>
  <c r="AJ669" i="14" a="1"/>
  <c r="AJ669" i="14" s="1"/>
  <c r="AE667" i="14" a="1"/>
  <c r="AE667" i="14" s="1"/>
  <c r="AM664" i="14" a="1"/>
  <c r="AM664" i="14" s="1"/>
  <c r="AI662" i="14" a="1"/>
  <c r="AI662" i="14" s="1"/>
  <c r="AD660" i="14" a="1"/>
  <c r="AD660" i="14" s="1"/>
  <c r="AL657" i="14" a="1"/>
  <c r="AL657" i="14" s="1"/>
  <c r="AD725" i="14" a="1"/>
  <c r="AD725" i="14" s="1"/>
  <c r="AF701" i="14" a="1"/>
  <c r="AF701" i="14" s="1"/>
  <c r="AN694" i="14" a="1"/>
  <c r="AN694" i="14" s="1"/>
  <c r="AE690" i="14" a="1"/>
  <c r="AE690" i="14" s="1"/>
  <c r="AH685" i="14" a="1"/>
  <c r="AH685" i="14" s="1"/>
  <c r="AL680" i="14" a="1"/>
  <c r="AL680" i="14" s="1"/>
  <c r="AN675" i="14" a="1"/>
  <c r="AN675" i="14" s="1"/>
  <c r="AE671" i="14" a="1"/>
  <c r="AE671" i="14" s="1"/>
  <c r="AI666" i="14" a="1"/>
  <c r="AI666" i="14" s="1"/>
  <c r="AL661" i="14" a="1"/>
  <c r="AL661" i="14" s="1"/>
  <c r="AN656" i="14" a="1"/>
  <c r="AN656" i="14" s="1"/>
  <c r="AH653" i="14" a="1"/>
  <c r="AH653" i="14" s="1"/>
  <c r="AF650" i="14" a="1"/>
  <c r="AF650" i="14" s="1"/>
  <c r="AK617" i="14" a="1"/>
  <c r="AK617" i="14" s="1"/>
  <c r="AG615" i="14" a="1"/>
  <c r="AG615" i="14" s="1"/>
  <c r="AO612" i="14" a="1"/>
  <c r="AO612" i="14" s="1"/>
  <c r="AJ610" i="14" a="1"/>
  <c r="AJ610" i="14" s="1"/>
  <c r="AF608" i="14" a="1"/>
  <c r="AF608" i="14" s="1"/>
  <c r="AN605" i="14" a="1"/>
  <c r="AN605" i="14" s="1"/>
  <c r="AH603" i="14" a="1"/>
  <c r="AH603" i="14" s="1"/>
  <c r="AD601" i="14" a="1"/>
  <c r="AD601" i="14" s="1"/>
  <c r="AL598" i="14" a="1"/>
  <c r="AL598" i="14" s="1"/>
  <c r="AG596" i="14" a="1"/>
  <c r="AG596" i="14" s="1"/>
  <c r="AO593" i="14" a="1"/>
  <c r="AO593" i="14" s="1"/>
  <c r="AK591" i="14" a="1"/>
  <c r="AK591" i="14" s="1"/>
  <c r="AF589" i="14" a="1"/>
  <c r="AF589" i="14" s="1"/>
  <c r="AH724" i="14" a="1"/>
  <c r="AH724" i="14" s="1"/>
  <c r="AM705" i="14" a="1"/>
  <c r="AM705" i="14" s="1"/>
  <c r="AN695" i="14" a="1"/>
  <c r="AN695" i="14" s="1"/>
  <c r="AE691" i="14" a="1"/>
  <c r="AE691" i="14" s="1"/>
  <c r="AI686" i="14" a="1"/>
  <c r="AI686" i="14" s="1"/>
  <c r="AL681" i="14" a="1"/>
  <c r="AL681" i="14" s="1"/>
  <c r="AN676" i="14" a="1"/>
  <c r="AN676" i="14" s="1"/>
  <c r="AF672" i="14" a="1"/>
  <c r="AF672" i="14" s="1"/>
  <c r="AI667" i="14" a="1"/>
  <c r="AI667" i="14" s="1"/>
  <c r="AL662" i="14" a="1"/>
  <c r="AL662" i="14" s="1"/>
  <c r="AD658" i="14" a="1"/>
  <c r="AD658" i="14" s="1"/>
  <c r="AD654" i="14" a="1"/>
  <c r="AD654" i="14" s="1"/>
  <c r="AN650" i="14" a="1"/>
  <c r="AN650" i="14" s="1"/>
  <c r="AD618" i="14" a="1"/>
  <c r="AD618" i="14" s="1"/>
  <c r="AL615" i="14" a="1"/>
  <c r="AL615" i="14" s="1"/>
  <c r="AH613" i="14" a="1"/>
  <c r="AH613" i="14" s="1"/>
  <c r="AO610" i="14" a="1"/>
  <c r="AO610" i="14" s="1"/>
  <c r="AK608" i="14" a="1"/>
  <c r="AK608" i="14" s="1"/>
  <c r="AG606" i="14" a="1"/>
  <c r="AG606" i="14" s="1"/>
  <c r="AN603" i="14" a="1"/>
  <c r="AN603" i="14" s="1"/>
  <c r="AJ601" i="14" a="1"/>
  <c r="AJ601" i="14" s="1"/>
  <c r="AF599" i="14" a="1"/>
  <c r="AF599" i="14" s="1"/>
  <c r="AL596" i="14" a="1"/>
  <c r="AL596" i="14" s="1"/>
  <c r="AH594" i="14" a="1"/>
  <c r="AH594" i="14" s="1"/>
  <c r="AD592" i="14" a="1"/>
  <c r="AD592" i="14" s="1"/>
  <c r="AK589" i="14" a="1"/>
  <c r="AK589" i="14" s="1"/>
  <c r="AN703" i="14" a="1"/>
  <c r="AN703" i="14" s="1"/>
  <c r="AL690" i="14" a="1"/>
  <c r="AL690" i="14" s="1"/>
  <c r="AF681" i="14" a="1"/>
  <c r="AF681" i="14" s="1"/>
  <c r="AM671" i="14" a="1"/>
  <c r="AM671" i="14" s="1"/>
  <c r="AF662" i="14" a="1"/>
  <c r="AF662" i="14" s="1"/>
  <c r="AM653" i="14" a="1"/>
  <c r="AM653" i="14" s="1"/>
  <c r="AO617" i="14" a="1"/>
  <c r="AO617" i="14" s="1"/>
  <c r="AF613" i="14" a="1"/>
  <c r="AF613" i="14" s="1"/>
  <c r="AJ608" i="14" a="1"/>
  <c r="AJ608" i="14" s="1"/>
  <c r="AL603" i="14" a="1"/>
  <c r="AL603" i="14" s="1"/>
  <c r="AO598" i="14" a="1"/>
  <c r="AO598" i="14" s="1"/>
  <c r="AG594" i="14" a="1"/>
  <c r="AG594" i="14" s="1"/>
  <c r="AJ589" i="14" a="1"/>
  <c r="AJ589" i="14" s="1"/>
  <c r="AD722" i="14" a="1"/>
  <c r="AD722" i="14" s="1"/>
  <c r="AH695" i="14" a="1"/>
  <c r="AH695" i="14" s="1"/>
  <c r="AM685" i="14" a="1"/>
  <c r="AM685" i="14" s="1"/>
  <c r="AH676" i="14" a="1"/>
  <c r="AH676" i="14" s="1"/>
  <c r="AN666" i="14" a="1"/>
  <c r="AN666" i="14" s="1"/>
  <c r="AH657" i="14" a="1"/>
  <c r="AH657" i="14" s="1"/>
  <c r="AI650" i="14" a="1"/>
  <c r="AI650" i="14" s="1"/>
  <c r="AH615" i="14" a="1"/>
  <c r="AH615" i="14" s="1"/>
  <c r="AL610" i="14" a="1"/>
  <c r="AL610" i="14" s="1"/>
  <c r="AO605" i="14" a="1"/>
  <c r="AO605" i="14" s="1"/>
  <c r="AF601" i="14" a="1"/>
  <c r="AF601" i="14" s="1"/>
  <c r="AJ596" i="14" a="1"/>
  <c r="AJ596" i="14" s="1"/>
  <c r="AL591" i="14" a="1"/>
  <c r="AL591" i="14" s="1"/>
  <c r="AD718" i="14" a="1"/>
  <c r="AD718" i="14" s="1"/>
  <c r="AF694" i="14" a="1"/>
  <c r="AF694" i="14" s="1"/>
  <c r="AM684" i="14" a="1"/>
  <c r="AM684" i="14" s="1"/>
  <c r="AH675" i="14" a="1"/>
  <c r="AH675" i="14" s="1"/>
  <c r="AM665" i="14" a="1"/>
  <c r="AM665" i="14" s="1"/>
  <c r="AH656" i="14" a="1"/>
  <c r="AH656" i="14" s="1"/>
  <c r="AM649" i="14" a="1"/>
  <c r="AM649" i="14" s="1"/>
  <c r="AO614" i="14" a="1"/>
  <c r="AO614" i="14" s="1"/>
  <c r="AG610" i="14" a="1"/>
  <c r="AG610" i="14" s="1"/>
  <c r="AJ605" i="14" a="1"/>
  <c r="AJ605" i="14" s="1"/>
  <c r="AL600" i="14" a="1"/>
  <c r="AL600" i="14" s="1"/>
  <c r="AD596" i="14" a="1"/>
  <c r="AD596" i="14" s="1"/>
  <c r="AG591" i="14" a="1"/>
  <c r="AG591" i="14" s="1"/>
  <c r="AG598" i="14" a="1"/>
  <c r="AG598" i="14" s="1"/>
  <c r="AF617" i="14" a="1"/>
  <c r="AF617" i="14" s="1"/>
  <c r="AN679" i="14" a="1"/>
  <c r="AN679" i="14" s="1"/>
  <c r="AH599" i="14" a="1"/>
  <c r="AH599" i="14" s="1"/>
  <c r="AH618" i="14" a="1"/>
  <c r="AH618" i="14" s="1"/>
  <c r="AF682" i="14" a="1"/>
  <c r="AF682" i="14" s="1"/>
  <c r="AH605" i="14" a="1"/>
  <c r="AH605" i="14" s="1"/>
  <c r="AF656" i="14" a="1"/>
  <c r="AF656" i="14" s="1"/>
  <c r="AE694" i="14" a="1"/>
  <c r="AE694" i="14" s="1"/>
  <c r="AE675" i="14" a="1"/>
  <c r="AE675" i="14" s="1"/>
  <c r="AG612" i="14" a="1"/>
  <c r="AG612" i="14" s="1"/>
  <c r="AO609" i="14" a="1"/>
  <c r="AO609" i="14" s="1"/>
  <c r="AK607" i="14" a="1"/>
  <c r="AK607" i="14" s="1"/>
  <c r="AF605" i="14" a="1"/>
  <c r="AF605" i="14" s="1"/>
  <c r="AN602" i="14" a="1"/>
  <c r="AN602" i="14" s="1"/>
  <c r="AJ600" i="14" a="1"/>
  <c r="AJ600" i="14" s="1"/>
  <c r="AD598" i="14" a="1"/>
  <c r="AD598" i="14" s="1"/>
  <c r="AL595" i="14" a="1"/>
  <c r="AL595" i="14" s="1"/>
  <c r="AH593" i="14" a="1"/>
  <c r="AH593" i="14" s="1"/>
  <c r="AO590" i="14" a="1"/>
  <c r="AO590" i="14" s="1"/>
  <c r="AL719" i="14" a="1"/>
  <c r="AL719" i="14" s="1"/>
  <c r="AN700" i="14" a="1"/>
  <c r="AN700" i="14" s="1"/>
  <c r="AL694" i="14" a="1"/>
  <c r="AL694" i="14" s="1"/>
  <c r="AD690" i="14" a="1"/>
  <c r="AD690" i="14" s="1"/>
  <c r="AF685" i="14" a="1"/>
  <c r="AF685" i="14" s="1"/>
  <c r="AI680" i="14" a="1"/>
  <c r="AI680" i="14" s="1"/>
  <c r="AM675" i="14" a="1"/>
  <c r="AM675" i="14" s="1"/>
  <c r="AD671" i="14" a="1"/>
  <c r="AD671" i="14" s="1"/>
  <c r="AF666" i="14" a="1"/>
  <c r="AF666" i="14" s="1"/>
  <c r="AJ661" i="14" a="1"/>
  <c r="AJ661" i="14" s="1"/>
  <c r="AM656" i="14" a="1"/>
  <c r="AM656" i="14" s="1"/>
  <c r="AF653" i="14" a="1"/>
  <c r="AF653" i="14" s="1"/>
  <c r="AD650" i="14" a="1"/>
  <c r="AD650" i="14" s="1"/>
  <c r="AJ617" i="14" a="1"/>
  <c r="AJ617" i="14" s="1"/>
  <c r="AF615" i="14" a="1"/>
  <c r="AF615" i="14" s="1"/>
  <c r="AL612" i="14" a="1"/>
  <c r="AL612" i="14" s="1"/>
  <c r="AH610" i="14" a="1"/>
  <c r="AH610" i="14" s="1"/>
  <c r="AD608" i="14" a="1"/>
  <c r="AD608" i="14" s="1"/>
  <c r="AK605" i="14" a="1"/>
  <c r="AK605" i="14" s="1"/>
  <c r="AG603" i="14" a="1"/>
  <c r="AG603" i="14" s="1"/>
  <c r="AO600" i="14" a="1"/>
  <c r="AO600" i="14" s="1"/>
  <c r="AJ598" i="14" a="1"/>
  <c r="AJ598" i="14" s="1"/>
  <c r="AF596" i="14" a="1"/>
  <c r="AF596" i="14" s="1"/>
  <c r="AN593" i="14" a="1"/>
  <c r="AN593" i="14" s="1"/>
  <c r="AH591" i="14" a="1"/>
  <c r="AH591" i="14" s="1"/>
  <c r="AD589" i="14" a="1"/>
  <c r="AD589" i="14" s="1"/>
  <c r="AM697" i="14" a="1"/>
  <c r="AM697" i="14" s="1"/>
  <c r="AH688" i="14" a="1"/>
  <c r="AH688" i="14" s="1"/>
  <c r="AN678" i="14" a="1"/>
  <c r="AN678" i="14" s="1"/>
  <c r="AH669" i="14" a="1"/>
  <c r="AH669" i="14" s="1"/>
  <c r="AN659" i="14" a="1"/>
  <c r="AN659" i="14" s="1"/>
  <c r="AF652" i="14" a="1"/>
  <c r="AF652" i="14" s="1"/>
  <c r="AL616" i="14" a="1"/>
  <c r="AL616" i="14" s="1"/>
  <c r="AD612" i="14" a="1"/>
  <c r="AD612" i="14" s="1"/>
  <c r="AG607" i="14" a="1"/>
  <c r="AG607" i="14" s="1"/>
  <c r="AJ602" i="14" a="1"/>
  <c r="AJ602" i="14" s="1"/>
  <c r="AN597" i="14" a="1"/>
  <c r="AN597" i="14" s="1"/>
  <c r="AD593" i="14" a="1"/>
  <c r="AD593" i="14" s="1"/>
  <c r="AL712" i="14" a="1"/>
  <c r="AL712" i="14" s="1"/>
  <c r="AN692" i="14" a="1"/>
  <c r="AN692" i="14" s="1"/>
  <c r="AI683" i="14" a="1"/>
  <c r="AI683" i="14" s="1"/>
  <c r="AD674" i="14" a="1"/>
  <c r="AD674" i="14" s="1"/>
  <c r="AI664" i="14" a="1"/>
  <c r="AI664" i="14" s="1"/>
  <c r="AE655" i="14" a="1"/>
  <c r="AE655" i="14" s="1"/>
  <c r="AO618" i="14" a="1"/>
  <c r="AO618" i="14" s="1"/>
  <c r="AG614" i="14" a="1"/>
  <c r="AG614" i="14" s="1"/>
  <c r="AJ609" i="14" a="1"/>
  <c r="AJ609" i="14" s="1"/>
  <c r="AL604" i="14" a="1"/>
  <c r="AL604" i="14" s="1"/>
  <c r="AD600" i="14" a="1"/>
  <c r="AD600" i="14" s="1"/>
  <c r="AG595" i="14" a="1"/>
  <c r="AG595" i="14" s="1"/>
  <c r="AJ590" i="14" a="1"/>
  <c r="AJ590" i="14" s="1"/>
  <c r="AI708" i="14" a="1"/>
  <c r="AI708" i="14" s="1"/>
  <c r="AN691" i="14" a="1"/>
  <c r="AN691" i="14" s="1"/>
  <c r="AI682" i="14" a="1"/>
  <c r="AI682" i="14" s="1"/>
  <c r="AN672" i="14" a="1"/>
  <c r="AN672" i="14" s="1"/>
  <c r="AI663" i="14" a="1"/>
  <c r="AI663" i="14" s="1"/>
  <c r="AJ654" i="14" a="1"/>
  <c r="AJ654" i="14" s="1"/>
  <c r="AJ618" i="14" a="1"/>
  <c r="AJ618" i="14" s="1"/>
  <c r="AN613" i="14" a="1"/>
  <c r="AN613" i="14" s="1"/>
  <c r="AD609" i="14" a="1"/>
  <c r="AD609" i="14" s="1"/>
  <c r="AG604" i="14" a="1"/>
  <c r="AG604" i="14" s="1"/>
  <c r="AK599" i="14" a="1"/>
  <c r="AK599" i="14" s="1"/>
  <c r="AN594" i="14" a="1"/>
  <c r="AN594" i="14" s="1"/>
  <c r="AD590" i="14" a="1"/>
  <c r="AD590" i="14" s="1"/>
  <c r="AO602" i="14" a="1"/>
  <c r="AO602" i="14" s="1"/>
  <c r="AM652" i="14" a="1"/>
  <c r="AM652" i="14" s="1"/>
  <c r="AH689" i="14" a="1"/>
  <c r="AH689" i="14" s="1"/>
  <c r="AF604" i="14" a="1"/>
  <c r="AF604" i="14" s="1"/>
  <c r="AI654" i="14" a="1"/>
  <c r="AI654" i="14" s="1"/>
  <c r="AM691" i="14" a="1"/>
  <c r="AM691" i="14" s="1"/>
  <c r="AF591" i="14" a="1"/>
  <c r="AF591" i="14" s="1"/>
  <c r="AD610" i="14" a="1"/>
  <c r="AD610" i="14" s="1"/>
  <c r="AL665" i="14" a="1"/>
  <c r="AL665" i="14" s="1"/>
  <c r="AD717" i="14" a="1"/>
  <c r="AD717" i="14" s="1"/>
  <c r="AN614" i="14" a="1"/>
  <c r="AN614" i="14" s="1"/>
  <c r="AL684" i="14" a="1"/>
  <c r="AL684" i="14" s="1"/>
  <c r="AN615" i="14" a="1"/>
  <c r="AN615" i="14" s="1"/>
  <c r="AL611" i="14" a="1"/>
  <c r="AL611" i="14" s="1"/>
  <c r="AH609" i="14" a="1"/>
  <c r="AH609" i="14" s="1"/>
  <c r="AO606" i="14" a="1"/>
  <c r="AO606" i="14" s="1"/>
  <c r="AK604" i="14" a="1"/>
  <c r="AK604" i="14" s="1"/>
  <c r="AG602" i="14" a="1"/>
  <c r="AG602" i="14" s="1"/>
  <c r="AN599" i="14" a="1"/>
  <c r="AN599" i="14" s="1"/>
  <c r="AJ597" i="14" a="1"/>
  <c r="AJ597" i="14" s="1"/>
  <c r="AF595" i="14" a="1"/>
  <c r="AF595" i="14" s="1"/>
  <c r="AL592" i="14" a="1"/>
  <c r="AL592" i="14" s="1"/>
  <c r="AH590" i="14" a="1"/>
  <c r="AH590" i="14" s="1"/>
  <c r="AD715" i="14" a="1"/>
  <c r="AD715" i="14" s="1"/>
  <c r="AF698" i="14" a="1"/>
  <c r="AF698" i="14" s="1"/>
  <c r="AJ693" i="14" a="1"/>
  <c r="AJ693" i="14" s="1"/>
  <c r="AM688" i="14" a="1"/>
  <c r="AM688" i="14" s="1"/>
  <c r="AD684" i="14" a="1"/>
  <c r="AD684" i="14" s="1"/>
  <c r="AH679" i="14" a="1"/>
  <c r="AH679" i="14" s="1"/>
  <c r="AJ674" i="14" a="1"/>
  <c r="AJ674" i="14" s="1"/>
  <c r="AM669" i="14" a="1"/>
  <c r="AM669" i="14" s="1"/>
  <c r="AE665" i="14" a="1"/>
  <c r="AE665" i="14" s="1"/>
  <c r="AH660" i="14" a="1"/>
  <c r="AH660" i="14" s="1"/>
  <c r="AJ655" i="14" a="1"/>
  <c r="AJ655" i="14" s="1"/>
  <c r="AH652" i="14" a="1"/>
  <c r="AH652" i="14" s="1"/>
  <c r="AG649" i="14" a="1"/>
  <c r="AG649" i="14" s="1"/>
  <c r="AO616" i="14" a="1"/>
  <c r="AO616" i="14" s="1"/>
  <c r="AJ614" i="14" a="1"/>
  <c r="AJ614" i="14" s="1"/>
  <c r="AF612" i="14" a="1"/>
  <c r="AF612" i="14" s="1"/>
  <c r="AN609" i="14" a="1"/>
  <c r="AN609" i="14" s="1"/>
  <c r="AH607" i="14" a="1"/>
  <c r="AH607" i="14" s="1"/>
  <c r="AD605" i="14" a="1"/>
  <c r="AD605" i="14" s="1"/>
  <c r="AL602" i="14" a="1"/>
  <c r="AL602" i="14" s="1"/>
  <c r="AG600" i="14" a="1"/>
  <c r="AG600" i="14" s="1"/>
  <c r="AO597" i="14" a="1"/>
  <c r="AO597" i="14" s="1"/>
  <c r="AK595" i="14" a="1"/>
  <c r="AK595" i="14" s="1"/>
  <c r="AF593" i="14" a="1"/>
  <c r="AF593" i="14" s="1"/>
  <c r="AN590" i="14" a="1"/>
  <c r="AN590" i="14" s="1"/>
  <c r="AH722" i="14" a="1"/>
  <c r="AH722" i="14" s="1"/>
  <c r="AI695" i="14" a="1"/>
  <c r="AI695" i="14" s="1"/>
  <c r="AD686" i="14" a="1"/>
  <c r="AD686" i="14" s="1"/>
  <c r="AI676" i="14" a="1"/>
  <c r="AI676" i="14" s="1"/>
  <c r="AD667" i="14" a="1"/>
  <c r="AD667" i="14" s="1"/>
  <c r="AJ657" i="14" a="1"/>
  <c r="AJ657" i="14" s="1"/>
  <c r="AJ650" i="14" a="1"/>
  <c r="AJ650" i="14" s="1"/>
  <c r="AK615" i="14" a="1"/>
  <c r="AK615" i="14" s="1"/>
  <c r="AN610" i="14" a="1"/>
  <c r="AN610" i="14" s="1"/>
  <c r="AD606" i="14" a="1"/>
  <c r="AD606" i="14" s="1"/>
  <c r="AH601" i="14" a="1"/>
  <c r="AH601" i="14" s="1"/>
  <c r="AK596" i="14" a="1"/>
  <c r="AK596" i="14" s="1"/>
  <c r="AN591" i="14" a="1"/>
  <c r="AN591" i="14" s="1"/>
  <c r="AF703" i="14" a="1"/>
  <c r="AF703" i="14" s="1"/>
  <c r="AJ690" i="14" a="1"/>
  <c r="AJ690" i="14" s="1"/>
  <c r="AE681" i="14" a="1"/>
  <c r="AE681" i="14" s="1"/>
  <c r="AJ671" i="14" a="1"/>
  <c r="AJ671" i="14" s="1"/>
  <c r="AE662" i="14" a="1"/>
  <c r="AE662" i="14" s="1"/>
  <c r="AJ653" i="14" a="1"/>
  <c r="AJ653" i="14" s="1"/>
  <c r="AN617" i="14" a="1"/>
  <c r="AN617" i="14" s="1"/>
  <c r="AD613" i="14" a="1"/>
  <c r="AD613" i="14" s="1"/>
  <c r="AG608" i="14" a="1"/>
  <c r="AG608" i="14" s="1"/>
  <c r="AK603" i="14" a="1"/>
  <c r="AK603" i="14" s="1"/>
  <c r="AN598" i="14" a="1"/>
  <c r="AN598" i="14" s="1"/>
  <c r="AD594" i="14" a="1"/>
  <c r="AD594" i="14" s="1"/>
  <c r="AH589" i="14" a="1"/>
  <c r="AH589" i="14" s="1"/>
  <c r="AF699" i="14" a="1"/>
  <c r="AF699" i="14" s="1"/>
  <c r="AJ689" i="14" a="1"/>
  <c r="AJ689" i="14" s="1"/>
  <c r="AD680" i="14" a="1"/>
  <c r="AD680" i="14" s="1"/>
  <c r="AJ670" i="14" a="1"/>
  <c r="AJ670" i="14" s="1"/>
  <c r="AE661" i="14" a="1"/>
  <c r="AE661" i="14" s="1"/>
  <c r="AN652" i="14" a="1"/>
  <c r="AN652" i="14" s="1"/>
  <c r="AH617" i="14" a="1"/>
  <c r="AH617" i="14" s="1"/>
  <c r="AK612" i="14" a="1"/>
  <c r="AK612" i="14" s="1"/>
  <c r="AN607" i="14" a="1"/>
  <c r="AN607" i="14" s="1"/>
  <c r="AF603" i="14" a="1"/>
  <c r="AF603" i="14" s="1"/>
  <c r="AH598" i="14" a="1"/>
  <c r="AH598" i="14" s="1"/>
  <c r="AK593" i="14" a="1"/>
  <c r="AK593" i="14" s="1"/>
  <c r="AL607" i="14" a="1"/>
  <c r="AL607" i="14" s="1"/>
  <c r="AN660" i="14" a="1"/>
  <c r="AN660" i="14" s="1"/>
  <c r="AN698" i="14" a="1"/>
  <c r="AN698" i="14" s="1"/>
  <c r="AO589" i="14" a="1"/>
  <c r="AO589" i="14" s="1"/>
  <c r="AO608" i="14" a="1"/>
  <c r="AO608" i="14" s="1"/>
  <c r="AH663" i="14" a="1"/>
  <c r="AH663" i="14" s="1"/>
  <c r="AM707" i="14" a="1"/>
  <c r="AM707" i="14" s="1"/>
  <c r="AN595" i="14" a="1"/>
  <c r="AN595" i="14" s="1"/>
  <c r="AL649" i="14" a="1"/>
  <c r="AL649" i="14" s="1"/>
  <c r="AJ613" i="14" a="1"/>
  <c r="AJ613" i="14" s="1"/>
  <c r="AF611" i="14" a="1"/>
  <c r="AF611" i="14" s="1"/>
  <c r="AL608" i="14" a="1"/>
  <c r="AL608" i="14" s="1"/>
  <c r="AH606" i="14" a="1"/>
  <c r="AH606" i="14" s="1"/>
  <c r="AD604" i="14" a="1"/>
  <c r="AD604" i="14" s="1"/>
  <c r="AK601" i="14" a="1"/>
  <c r="AK601" i="14" s="1"/>
  <c r="AG599" i="14" a="1"/>
  <c r="AG599" i="14" s="1"/>
  <c r="AO596" i="14" a="1"/>
  <c r="AO596" i="14" s="1"/>
  <c r="AJ594" i="14" a="1"/>
  <c r="AJ594" i="14" s="1"/>
  <c r="AF592" i="14" a="1"/>
  <c r="AF592" i="14" s="1"/>
  <c r="AN589" i="14" a="1"/>
  <c r="AN589" i="14" s="1"/>
  <c r="AE710" i="14" a="1"/>
  <c r="AE710" i="14" s="1"/>
  <c r="AE697" i="14" a="1"/>
  <c r="AE697" i="14" s="1"/>
  <c r="AH692" i="14" a="1"/>
  <c r="AH692" i="14" s="1"/>
  <c r="AJ687" i="14" a="1"/>
  <c r="AJ687" i="14" s="1"/>
  <c r="AN682" i="14" a="1"/>
  <c r="AN682" i="14" s="1"/>
  <c r="AE678" i="14" a="1"/>
  <c r="AE678" i="14" s="1"/>
  <c r="AH673" i="14" a="1"/>
  <c r="AH673" i="14" s="1"/>
  <c r="AL668" i="14" a="1"/>
  <c r="AL668" i="14" s="1"/>
  <c r="AN663" i="14" a="1"/>
  <c r="AN663" i="14" s="1"/>
  <c r="AE659" i="14" a="1"/>
  <c r="AE659" i="14" s="1"/>
  <c r="AL654" i="14" a="1"/>
  <c r="AL654" i="14" s="1"/>
  <c r="AJ651" i="14" a="1"/>
  <c r="AJ651" i="14" s="1"/>
  <c r="AL618" i="14" a="1"/>
  <c r="AL618" i="14" s="1"/>
  <c r="AG616" i="14" a="1"/>
  <c r="AG616" i="14" s="1"/>
  <c r="AO613" i="14" a="1"/>
  <c r="AO613" i="14" s="1"/>
  <c r="AK611" i="14" a="1"/>
  <c r="AK611" i="14" s="1"/>
  <c r="AF609" i="14" a="1"/>
  <c r="AF609" i="14" s="1"/>
  <c r="AN606" i="14" a="1"/>
  <c r="AN606" i="14" s="1"/>
  <c r="AJ604" i="14" a="1"/>
  <c r="AJ604" i="14" s="1"/>
  <c r="AD602" i="14" a="1"/>
  <c r="AD602" i="14" s="1"/>
  <c r="AL599" i="14" a="1"/>
  <c r="AL599" i="14" s="1"/>
  <c r="AH597" i="14" a="1"/>
  <c r="AH597" i="14" s="1"/>
  <c r="AO594" i="14" a="1"/>
  <c r="AO594" i="14" s="1"/>
  <c r="AK592" i="14" a="1"/>
  <c r="AK592" i="14" s="1"/>
  <c r="AG590" i="14" a="1"/>
  <c r="AG590" i="14" s="1"/>
  <c r="AD713" i="14" a="1"/>
  <c r="AD713" i="14" s="1"/>
  <c r="AE693" i="14" a="1"/>
  <c r="AE693" i="14" s="1"/>
  <c r="AJ683" i="14" a="1"/>
  <c r="AJ683" i="14" s="1"/>
  <c r="AE674" i="14" a="1"/>
  <c r="AE674" i="14" s="1"/>
  <c r="AL664" i="14" a="1"/>
  <c r="AL664" i="14" s="1"/>
  <c r="AH655" i="14" a="1"/>
  <c r="AH655" i="14" s="1"/>
  <c r="AF649" i="14" a="1"/>
  <c r="AF649" i="14" s="1"/>
  <c r="AH614" i="14" a="1"/>
  <c r="AH614" i="14" s="1"/>
  <c r="AK609" i="14" a="1"/>
  <c r="AK609" i="14" s="1"/>
  <c r="AO604" i="14" a="1"/>
  <c r="AO604" i="14" s="1"/>
  <c r="AF600" i="14" a="1"/>
  <c r="AF600" i="14" s="1"/>
  <c r="AH595" i="14" a="1"/>
  <c r="AH595" i="14" s="1"/>
  <c r="AL590" i="14" a="1"/>
  <c r="AL590" i="14" s="1"/>
  <c r="AL697" i="14" a="1"/>
  <c r="AL697" i="14" s="1"/>
  <c r="AF688" i="14" a="1"/>
  <c r="AF688" i="14" s="1"/>
  <c r="AL678" i="14" a="1"/>
  <c r="AL678" i="14" s="1"/>
  <c r="AF669" i="14" a="1"/>
  <c r="AF669" i="14" s="1"/>
  <c r="AM659" i="14" a="1"/>
  <c r="AM659" i="14" s="1"/>
  <c r="AD652" i="14" a="1"/>
  <c r="AD652" i="14" s="1"/>
  <c r="AK616" i="14" a="1"/>
  <c r="AK616" i="14" s="1"/>
  <c r="AN611" i="14" a="1"/>
  <c r="AN611" i="14" s="1"/>
  <c r="AF607" i="14" a="1"/>
  <c r="AF607" i="14" s="1"/>
  <c r="AH602" i="14" a="1"/>
  <c r="AH602" i="14" s="1"/>
  <c r="AK597" i="14" a="1"/>
  <c r="AK597" i="14" s="1"/>
  <c r="AO592" i="14" a="1"/>
  <c r="AO592" i="14" s="1"/>
  <c r="AL696" i="14" a="1"/>
  <c r="AL696" i="14" s="1"/>
  <c r="AE687" i="14" a="1"/>
  <c r="AE687" i="14" s="1"/>
  <c r="AL677" i="14" a="1"/>
  <c r="AL677" i="14" s="1"/>
  <c r="AF668" i="14" a="1"/>
  <c r="AF668" i="14" s="1"/>
  <c r="AL658" i="14" a="1"/>
  <c r="AL658" i="14" s="1"/>
  <c r="AI651" i="14" a="1"/>
  <c r="AI651" i="14" s="1"/>
  <c r="AF616" i="14" a="1"/>
  <c r="AF616" i="14" s="1"/>
  <c r="AH611" i="14" a="1"/>
  <c r="AH611" i="14" s="1"/>
  <c r="AL606" i="14" a="1"/>
  <c r="AL606" i="14" s="1"/>
  <c r="AO601" i="14" a="1"/>
  <c r="AO601" i="14" s="1"/>
  <c r="AF597" i="14" a="1"/>
  <c r="AF597" i="14" s="1"/>
  <c r="AJ592" i="14" a="1"/>
  <c r="AJ592" i="14" s="1"/>
  <c r="AJ593" i="14" a="1"/>
  <c r="AJ593" i="14" s="1"/>
  <c r="AJ612" i="14" a="1"/>
  <c r="AJ612" i="14" s="1"/>
  <c r="AI670" i="14" a="1"/>
  <c r="AI670" i="14" s="1"/>
  <c r="AL594" i="14" a="1"/>
  <c r="AL594" i="14" s="1"/>
  <c r="AK613" i="14" a="1"/>
  <c r="AK613" i="14" s="1"/>
  <c r="AM672" i="14" a="1"/>
  <c r="AM672" i="14" s="1"/>
  <c r="AK600" i="14" a="1"/>
  <c r="AK600" i="14" s="1"/>
  <c r="H230" i="3"/>
  <c r="I230" i="3" s="1"/>
  <c r="J230" i="3" s="1"/>
  <c r="K230" i="3" s="1"/>
  <c r="L230" i="3" s="1"/>
  <c r="M230" i="3" s="1"/>
  <c r="N230" i="3" s="1"/>
  <c r="O230" i="3" s="1"/>
  <c r="P230" i="3" s="1"/>
  <c r="S28" i="14"/>
  <c r="R27" i="14"/>
  <c r="R33" i="14"/>
  <c r="S34" i="14"/>
  <c r="R9" i="14"/>
  <c r="S10" i="14"/>
  <c r="S16" i="14"/>
  <c r="R15" i="14"/>
  <c r="R3" i="14"/>
  <c r="S4" i="14"/>
  <c r="S22" i="14"/>
  <c r="R21" i="14"/>
  <c r="AF36" i="14"/>
  <c r="AN30" i="14"/>
  <c r="F34" i="14"/>
  <c r="AL18" i="14"/>
  <c r="AD14" i="14"/>
  <c r="F14" i="14" s="1"/>
  <c r="AG34" i="14"/>
  <c r="AO28" i="14"/>
  <c r="AK23" i="14"/>
  <c r="AO18" i="14"/>
  <c r="AD5" i="14"/>
  <c r="F5" i="14" s="1"/>
  <c r="AG4" i="14"/>
  <c r="AI7" i="14"/>
  <c r="AN35" i="14"/>
  <c r="AJ30" i="14"/>
  <c r="AF25" i="14"/>
  <c r="AE37" i="14"/>
  <c r="AM31" i="14"/>
  <c r="AI26" i="14"/>
  <c r="AD23" i="14"/>
  <c r="F23" i="14" s="1"/>
  <c r="BB23" i="14" s="1"/>
  <c r="AH18" i="14"/>
  <c r="AK28" i="14"/>
  <c r="AG23" i="14"/>
  <c r="AK18" i="14"/>
  <c r="AO13" i="14"/>
  <c r="AL4" i="14"/>
  <c r="AF8" i="14"/>
  <c r="AF11" i="14"/>
  <c r="AE7" i="14"/>
  <c r="AN36" i="14"/>
  <c r="AJ31" i="14"/>
  <c r="AF26" i="14"/>
  <c r="AF16" i="14"/>
  <c r="AJ11" i="14"/>
  <c r="AE38" i="14"/>
  <c r="G38" i="14" s="1"/>
  <c r="AM32" i="14"/>
  <c r="AE22" i="14"/>
  <c r="AI17" i="14"/>
  <c r="AM12" i="14"/>
  <c r="AL34" i="14"/>
  <c r="AH29" i="14"/>
  <c r="AD24" i="14"/>
  <c r="F24" i="14" s="1"/>
  <c r="AH19" i="14"/>
  <c r="AL14" i="14"/>
  <c r="AO34" i="14"/>
  <c r="AK29" i="14"/>
  <c r="AG24" i="14"/>
  <c r="AK19" i="14"/>
  <c r="AO14" i="14"/>
  <c r="AL5" i="14"/>
  <c r="AO4" i="14"/>
  <c r="AE8" i="14"/>
  <c r="AJ36" i="14"/>
  <c r="AF31" i="14"/>
  <c r="AN25" i="14"/>
  <c r="AM37" i="14"/>
  <c r="AI32" i="14"/>
  <c r="AE17" i="14"/>
  <c r="AI12" i="14"/>
  <c r="AH34" i="14"/>
  <c r="AD29" i="14"/>
  <c r="F29" i="14" s="1"/>
  <c r="BB29" i="14" s="1"/>
  <c r="AL23" i="14"/>
  <c r="AD19" i="14"/>
  <c r="F19" i="14" s="1"/>
  <c r="AH14" i="14"/>
  <c r="AK34" i="14"/>
  <c r="AG29" i="14"/>
  <c r="AO23" i="14"/>
  <c r="AG19" i="14"/>
  <c r="AK14" i="14"/>
  <c r="AH5" i="14"/>
  <c r="AK4" i="14"/>
  <c r="AN8" i="14"/>
  <c r="AM7" i="14"/>
  <c r="AN14" i="14"/>
  <c r="AE36" i="14"/>
  <c r="AM30" i="14"/>
  <c r="AI25" i="14"/>
  <c r="BB38" i="14"/>
  <c r="F22" i="14"/>
  <c r="AG22" i="14"/>
  <c r="AK17" i="14"/>
  <c r="AG8" i="14"/>
  <c r="AH11" i="14"/>
  <c r="AE10" i="14"/>
  <c r="AE6" i="14"/>
  <c r="AJ14" i="14"/>
  <c r="AL37" i="14"/>
  <c r="AH32" i="14"/>
  <c r="AD17" i="14"/>
  <c r="F17" i="14" s="1"/>
  <c r="AG17" i="14"/>
  <c r="AK12" i="14"/>
  <c r="AL8" i="14"/>
  <c r="AO7" i="14"/>
  <c r="AN10" i="14"/>
  <c r="AM5" i="14"/>
  <c r="AJ35" i="14"/>
  <c r="AF30" i="14"/>
  <c r="AN24" i="14"/>
  <c r="AF20" i="14"/>
  <c r="AM36" i="14"/>
  <c r="AI31" i="14"/>
  <c r="AE26" i="14"/>
  <c r="G26" i="14" s="1"/>
  <c r="AE16" i="14"/>
  <c r="AI11" i="14"/>
  <c r="AL38" i="14"/>
  <c r="AD28" i="14"/>
  <c r="AL22" i="14"/>
  <c r="AD18" i="14"/>
  <c r="F18" i="14" s="1"/>
  <c r="BB18" i="14" s="1"/>
  <c r="AH13" i="14"/>
  <c r="AO38" i="14"/>
  <c r="AG28" i="14"/>
  <c r="AO22" i="14"/>
  <c r="AG18" i="14"/>
  <c r="AK13" i="14"/>
  <c r="AH4" i="14"/>
  <c r="AO8" i="14"/>
  <c r="AN7" i="14"/>
  <c r="AM10" i="14"/>
  <c r="AM6" i="14"/>
  <c r="AF35" i="14"/>
  <c r="AN29" i="14"/>
  <c r="AJ24" i="14"/>
  <c r="AN19" i="14"/>
  <c r="AI36" i="14"/>
  <c r="AE31" i="14"/>
  <c r="G31" i="14" s="1"/>
  <c r="AM25" i="14"/>
  <c r="AE11" i="14"/>
  <c r="AH38" i="14"/>
  <c r="AH22" i="14"/>
  <c r="AL17" i="14"/>
  <c r="AD13" i="14"/>
  <c r="F13" i="14" s="1"/>
  <c r="AK38" i="14"/>
  <c r="AK22" i="14"/>
  <c r="AO17" i="14"/>
  <c r="AG13" i="14"/>
  <c r="AD4" i="14"/>
  <c r="AK8" i="14"/>
  <c r="AJ7" i="14"/>
  <c r="AI10" i="14"/>
  <c r="AI6" i="14"/>
  <c r="AN38" i="14"/>
  <c r="AF28" i="14"/>
  <c r="AJ13" i="14"/>
  <c r="BB26" i="14"/>
  <c r="AD16" i="14"/>
  <c r="AO36" i="14"/>
  <c r="AK31" i="14"/>
  <c r="AG26" i="14"/>
  <c r="AG16" i="14"/>
  <c r="AM4" i="14"/>
  <c r="AJ38" i="14"/>
  <c r="AJ22" i="14"/>
  <c r="AF13" i="14"/>
  <c r="AI34" i="14"/>
  <c r="AE29" i="14"/>
  <c r="BB31" i="14"/>
  <c r="AL25" i="14"/>
  <c r="AK36" i="14"/>
  <c r="AG31" i="14"/>
  <c r="AO25" i="14"/>
  <c r="AG11" i="14"/>
  <c r="AH7" i="14"/>
  <c r="AK10" i="14"/>
  <c r="AK6" i="14"/>
  <c r="AJ5" i="14"/>
  <c r="AI4" i="14"/>
  <c r="AF34" i="14"/>
  <c r="AN28" i="14"/>
  <c r="AJ23" i="14"/>
  <c r="AN18" i="14"/>
  <c r="AF14" i="14"/>
  <c r="AI35" i="14"/>
  <c r="AE30" i="14"/>
  <c r="G30" i="14" s="1"/>
  <c r="AM24" i="14"/>
  <c r="AE20" i="14"/>
  <c r="AH37" i="14"/>
  <c r="AD32" i="14"/>
  <c r="F32" i="14" s="1"/>
  <c r="BB32" i="14" s="1"/>
  <c r="AL26" i="14"/>
  <c r="AL16" i="14"/>
  <c r="AD12" i="14"/>
  <c r="F12" i="14" s="1"/>
  <c r="AK37" i="14"/>
  <c r="AG32" i="14"/>
  <c r="AO26" i="14"/>
  <c r="AO16" i="14"/>
  <c r="AG12" i="14"/>
  <c r="AH8" i="14"/>
  <c r="AK7" i="14"/>
  <c r="AJ10" i="14"/>
  <c r="AJ6" i="14"/>
  <c r="AI5" i="14"/>
  <c r="AJ28" i="14"/>
  <c r="AF23" i="14"/>
  <c r="AJ18" i="14"/>
  <c r="AN13" i="14"/>
  <c r="AE35" i="14"/>
  <c r="AM29" i="14"/>
  <c r="AI24" i="14"/>
  <c r="AM19" i="14"/>
  <c r="AD37" i="14"/>
  <c r="F37" i="14" s="1"/>
  <c r="AL31" i="14"/>
  <c r="AH26" i="14"/>
  <c r="AH16" i="14"/>
  <c r="AG37" i="14"/>
  <c r="AO31" i="14"/>
  <c r="AK26" i="14"/>
  <c r="AK16" i="14"/>
  <c r="AO11" i="14"/>
  <c r="AD8" i="14"/>
  <c r="F8" i="14" s="1"/>
  <c r="BB8" i="14" s="1"/>
  <c r="AL11" i="14"/>
  <c r="AG7" i="14"/>
  <c r="AF10" i="14"/>
  <c r="AF6" i="14"/>
  <c r="AE5" i="14"/>
  <c r="F228" i="3"/>
  <c r="G228" i="3" s="1"/>
  <c r="H228" i="3" s="1"/>
  <c r="I228" i="3" s="1"/>
  <c r="J228" i="3" s="1"/>
  <c r="K228" i="3" s="1"/>
  <c r="L228" i="3" s="1"/>
  <c r="M228" i="3" s="1"/>
  <c r="N228" i="3" s="1"/>
  <c r="O228" i="3" s="1"/>
  <c r="P228" i="3" s="1"/>
  <c r="AF12" i="14"/>
  <c r="AM38" i="14"/>
  <c r="AE28" i="14"/>
  <c r="AM22" i="14"/>
  <c r="AI13" i="14"/>
  <c r="BB30" i="14"/>
  <c r="AO24" i="14"/>
  <c r="AG20" i="14"/>
  <c r="AH6" i="14"/>
  <c r="AK5" i="14"/>
  <c r="AN11" i="14"/>
  <c r="AE13" i="14"/>
  <c r="AD35" i="14"/>
  <c r="F35" i="14" s="1"/>
  <c r="AL29" i="14"/>
  <c r="AH24" i="14"/>
  <c r="AL19" i="14"/>
  <c r="AK24" i="14"/>
  <c r="AO19" i="14"/>
  <c r="AD10" i="14"/>
  <c r="AD6" i="14"/>
  <c r="F6" i="14" s="1"/>
  <c r="AG5" i="14"/>
  <c r="AF38" i="14"/>
  <c r="AN32" i="14"/>
  <c r="AF22" i="14"/>
  <c r="AJ17" i="14"/>
  <c r="AN12" i="14"/>
  <c r="AE34" i="14"/>
  <c r="AM28" i="14"/>
  <c r="AI23" i="14"/>
  <c r="AM18" i="14"/>
  <c r="AE14" i="14"/>
  <c r="AD36" i="14"/>
  <c r="F36" i="14" s="1"/>
  <c r="BB36" i="14" s="1"/>
  <c r="AL30" i="14"/>
  <c r="AH25" i="14"/>
  <c r="AL20" i="14"/>
  <c r="AG36" i="14"/>
  <c r="AO30" i="14"/>
  <c r="AK25" i="14"/>
  <c r="AO20" i="14"/>
  <c r="AD11" i="14"/>
  <c r="F11" i="14" s="1"/>
  <c r="AD7" i="14"/>
  <c r="F7" i="14" s="1"/>
  <c r="AG10" i="14"/>
  <c r="AG6" i="14"/>
  <c r="AF5" i="14"/>
  <c r="AE4" i="14"/>
  <c r="AN37" i="14"/>
  <c r="AJ32" i="14"/>
  <c r="AF17" i="14"/>
  <c r="AJ12" i="14"/>
  <c r="AI28" i="14"/>
  <c r="AE23" i="14"/>
  <c r="AI18" i="14"/>
  <c r="AM13" i="14"/>
  <c r="AL35" i="14"/>
  <c r="AH30" i="14"/>
  <c r="AD25" i="14"/>
  <c r="F25" i="14" s="1"/>
  <c r="AH20" i="14"/>
  <c r="AO35" i="14"/>
  <c r="AK30" i="14"/>
  <c r="AG25" i="14"/>
  <c r="AK20" i="14"/>
  <c r="AL10" i="14"/>
  <c r="AL6" i="14"/>
  <c r="AO5" i="14"/>
  <c r="AN4" i="14"/>
  <c r="Y31" i="14"/>
  <c r="W70" i="8"/>
  <c r="V69" i="8"/>
  <c r="U103" i="8"/>
  <c r="T99" i="8"/>
  <c r="X10" i="8"/>
  <c r="W9" i="8"/>
  <c r="X28" i="8"/>
  <c r="W27" i="8"/>
  <c r="W22" i="8"/>
  <c r="V21" i="8"/>
  <c r="U78" i="8"/>
  <c r="T75" i="8"/>
  <c r="U89" i="8"/>
  <c r="T87" i="8"/>
  <c r="T93" i="8"/>
  <c r="U94" i="8"/>
  <c r="U120" i="8"/>
  <c r="T117" i="8"/>
  <c r="V106" i="2"/>
  <c r="U105" i="2"/>
  <c r="V100" i="2"/>
  <c r="U99" i="2"/>
  <c r="X88" i="2"/>
  <c r="W87" i="2"/>
  <c r="V81" i="2"/>
  <c r="W82" i="2"/>
  <c r="E93" i="3"/>
  <c r="E297" i="3"/>
  <c r="T135" i="8"/>
  <c r="U137" i="8"/>
  <c r="X36" i="8"/>
  <c r="W33" i="8"/>
  <c r="W55" i="8"/>
  <c r="V51" i="8"/>
  <c r="V123" i="8"/>
  <c r="W124" i="8"/>
  <c r="W76" i="8"/>
  <c r="X88" i="8"/>
  <c r="W16" i="8"/>
  <c r="V15" i="8"/>
  <c r="Y118" i="8"/>
  <c r="AA136" i="8"/>
  <c r="W64" i="8"/>
  <c r="V63" i="8"/>
  <c r="Z100" i="8"/>
  <c r="W46" i="8"/>
  <c r="V45" i="8"/>
  <c r="U130" i="8"/>
  <c r="T129" i="8"/>
  <c r="V85" i="8"/>
  <c r="U81" i="8"/>
  <c r="W40" i="8"/>
  <c r="V39" i="8"/>
  <c r="W111" i="8"/>
  <c r="X112" i="8"/>
  <c r="X61" i="8"/>
  <c r="W57" i="8"/>
  <c r="W47" i="2"/>
  <c r="V45" i="2"/>
  <c r="W4" i="8"/>
  <c r="V3" i="8"/>
  <c r="X105" i="8"/>
  <c r="Y106" i="8"/>
  <c r="Y82" i="8"/>
  <c r="W111" i="3"/>
  <c r="X112" i="3"/>
  <c r="U127" i="3"/>
  <c r="T123" i="3"/>
  <c r="Y255" i="3"/>
  <c r="Z256" i="3"/>
  <c r="AB305" i="3"/>
  <c r="AB303" i="3" s="1"/>
  <c r="AA303" i="3"/>
  <c r="Y221" i="3"/>
  <c r="X219" i="3"/>
  <c r="U25" i="3"/>
  <c r="T21" i="3"/>
  <c r="E117" i="3"/>
  <c r="E261" i="3"/>
  <c r="U213" i="3"/>
  <c r="V214" i="3"/>
  <c r="Y168" i="3"/>
  <c r="X165" i="3"/>
  <c r="U137" i="3"/>
  <c r="T135" i="3"/>
  <c r="T285" i="3"/>
  <c r="U286" i="3"/>
  <c r="U64" i="3"/>
  <c r="T63" i="3"/>
  <c r="U209" i="3"/>
  <c r="T207" i="3"/>
  <c r="U184" i="3"/>
  <c r="T183" i="3"/>
  <c r="U142" i="3"/>
  <c r="T141" i="3"/>
  <c r="X294" i="3"/>
  <c r="W291" i="3"/>
  <c r="W192" i="3"/>
  <c r="V189" i="3"/>
  <c r="U51" i="3"/>
  <c r="V52" i="3"/>
  <c r="W160" i="3"/>
  <c r="V159" i="3"/>
  <c r="U119" i="3"/>
  <c r="T117" i="3"/>
  <c r="U95" i="3"/>
  <c r="T93" i="3"/>
  <c r="W322" i="3"/>
  <c r="V321" i="3"/>
  <c r="Y22" i="2"/>
  <c r="X21" i="2"/>
  <c r="X3" i="2"/>
  <c r="Y4" i="2"/>
  <c r="F58" i="3"/>
  <c r="E57" i="3"/>
  <c r="F136" i="8"/>
  <c r="E135" i="8"/>
  <c r="E321" i="3"/>
  <c r="F322" i="3"/>
  <c r="E81" i="2"/>
  <c r="F82" i="2"/>
  <c r="F40" i="3"/>
  <c r="E39" i="3"/>
  <c r="E93" i="2"/>
  <c r="F94" i="2"/>
  <c r="E69" i="3"/>
  <c r="F70" i="3"/>
  <c r="E57" i="8"/>
  <c r="F58" i="8"/>
  <c r="F76" i="3"/>
  <c r="E75" i="3"/>
  <c r="F130" i="8"/>
  <c r="E129" i="8"/>
  <c r="F100" i="3"/>
  <c r="E99" i="3"/>
  <c r="F46" i="3"/>
  <c r="E45" i="3"/>
  <c r="F112" i="8"/>
  <c r="E111" i="8"/>
  <c r="F52" i="3"/>
  <c r="E51" i="3"/>
  <c r="E267" i="3"/>
  <c r="F268" i="3"/>
  <c r="F256" i="3"/>
  <c r="E255" i="3"/>
  <c r="E159" i="3"/>
  <c r="F160" i="3"/>
  <c r="F100" i="2"/>
  <c r="E99" i="2"/>
  <c r="E3" i="3"/>
  <c r="F4" i="3"/>
  <c r="E45" i="8"/>
  <c r="F46" i="8"/>
  <c r="E309" i="3"/>
  <c r="G34" i="3"/>
  <c r="F33" i="3"/>
  <c r="F10" i="2"/>
  <c r="E9" i="2"/>
  <c r="F76" i="8"/>
  <c r="E75" i="8"/>
  <c r="G118" i="3"/>
  <c r="F117" i="3"/>
  <c r="F238" i="3"/>
  <c r="E237" i="3"/>
  <c r="E63" i="8"/>
  <c r="F64" i="8"/>
  <c r="F88" i="8"/>
  <c r="E87" i="8"/>
  <c r="F106" i="3"/>
  <c r="E105" i="3"/>
  <c r="F124" i="3"/>
  <c r="E123" i="3"/>
  <c r="F34" i="8"/>
  <c r="E33" i="8"/>
  <c r="E39" i="2"/>
  <c r="F40" i="2"/>
  <c r="E93" i="8"/>
  <c r="F94" i="8"/>
  <c r="G310" i="3"/>
  <c r="F309" i="3"/>
  <c r="F208" i="3"/>
  <c r="E207" i="3"/>
  <c r="E171" i="3"/>
  <c r="F172" i="3"/>
  <c r="F136" i="3"/>
  <c r="E135" i="3"/>
  <c r="E15" i="3"/>
  <c r="F16" i="3"/>
  <c r="E57" i="2"/>
  <c r="F58" i="2"/>
  <c r="F10" i="8"/>
  <c r="E9" i="8"/>
  <c r="E111" i="2"/>
  <c r="F112" i="2"/>
  <c r="E177" i="3"/>
  <c r="F178" i="3"/>
  <c r="F250" i="3"/>
  <c r="E249" i="3"/>
  <c r="F166" i="3"/>
  <c r="E165" i="3"/>
  <c r="F82" i="3"/>
  <c r="E81" i="3"/>
  <c r="E225" i="3"/>
  <c r="F226" i="3"/>
  <c r="E69" i="2"/>
  <c r="F70" i="2"/>
  <c r="E87" i="2"/>
  <c r="F88" i="2"/>
  <c r="E183" i="3"/>
  <c r="E99" i="8"/>
  <c r="F100" i="8"/>
  <c r="F148" i="3"/>
  <c r="E147" i="3"/>
  <c r="F280" i="3"/>
  <c r="E279" i="3"/>
  <c r="F10" i="3"/>
  <c r="E9" i="3"/>
  <c r="E63" i="3"/>
  <c r="F64" i="3"/>
  <c r="F70" i="8"/>
  <c r="E69" i="8"/>
  <c r="E3" i="2"/>
  <c r="F4" i="2"/>
  <c r="E129" i="3"/>
  <c r="F130" i="3"/>
  <c r="F28" i="2"/>
  <c r="E27" i="2"/>
  <c r="F286" i="3"/>
  <c r="E285" i="3"/>
  <c r="E51" i="8"/>
  <c r="F52" i="8"/>
  <c r="G262" i="3"/>
  <c r="F261" i="3"/>
  <c r="E141" i="3"/>
  <c r="F142" i="3"/>
  <c r="F22" i="3"/>
  <c r="E21" i="3"/>
  <c r="F196" i="3"/>
  <c r="E195" i="3"/>
  <c r="F328" i="3"/>
  <c r="E327" i="3"/>
  <c r="E153" i="3"/>
  <c r="F154" i="3"/>
  <c r="E27" i="8"/>
  <c r="F28" i="8"/>
  <c r="F214" i="3"/>
  <c r="E213" i="3"/>
  <c r="F22" i="8"/>
  <c r="E21" i="8"/>
  <c r="E15" i="8"/>
  <c r="F16" i="8"/>
  <c r="E33" i="3"/>
  <c r="F124" i="8"/>
  <c r="E123" i="8"/>
  <c r="F28" i="3"/>
  <c r="E27" i="3"/>
  <c r="G184" i="3"/>
  <c r="F183" i="3"/>
  <c r="F82" i="8"/>
  <c r="E81" i="8"/>
  <c r="F118" i="8"/>
  <c r="E117" i="8"/>
  <c r="E201" i="3"/>
  <c r="F220" i="3"/>
  <c r="E219" i="3"/>
  <c r="F316" i="3"/>
  <c r="E315" i="3"/>
  <c r="E333" i="3"/>
  <c r="F334" i="3"/>
  <c r="F64" i="2"/>
  <c r="E63" i="2"/>
  <c r="F292" i="3"/>
  <c r="E291" i="3"/>
  <c r="E243" i="3"/>
  <c r="F244" i="3"/>
  <c r="E3" i="8"/>
  <c r="F4" i="8"/>
  <c r="F274" i="3"/>
  <c r="E273" i="3"/>
  <c r="F46" i="2"/>
  <c r="E45" i="2"/>
  <c r="F106" i="8"/>
  <c r="E105" i="8"/>
  <c r="F88" i="3"/>
  <c r="E87" i="3"/>
  <c r="F22" i="2"/>
  <c r="E21" i="2"/>
  <c r="G202" i="3"/>
  <c r="F201" i="3"/>
  <c r="F40" i="8"/>
  <c r="E39" i="8"/>
  <c r="F52" i="2"/>
  <c r="E51" i="2"/>
  <c r="G298" i="3"/>
  <c r="F297" i="3"/>
  <c r="F93" i="3"/>
  <c r="G94" i="3"/>
  <c r="F16" i="2"/>
  <c r="E15" i="2"/>
  <c r="E105" i="2"/>
  <c r="F106" i="2"/>
  <c r="F304" i="3"/>
  <c r="E303" i="3"/>
  <c r="F232" i="3"/>
  <c r="E231" i="3"/>
  <c r="W249" i="3"/>
  <c r="X250" i="3"/>
  <c r="U333" i="3"/>
  <c r="V334" i="3"/>
  <c r="Y154" i="3"/>
  <c r="U297" i="3"/>
  <c r="V298" i="3"/>
  <c r="X262" i="3"/>
  <c r="W261" i="3"/>
  <c r="Y280" i="3"/>
  <c r="W22" i="3"/>
  <c r="V277" i="3"/>
  <c r="U273" i="3"/>
  <c r="X40" i="3"/>
  <c r="W39" i="3"/>
  <c r="V328" i="3"/>
  <c r="U327" i="3"/>
  <c r="X16" i="3"/>
  <c r="W15" i="3"/>
  <c r="V33" i="3"/>
  <c r="W34" i="3"/>
  <c r="W57" i="3"/>
  <c r="X58" i="3"/>
  <c r="W316" i="3"/>
  <c r="V315" i="3"/>
  <c r="W244" i="3"/>
  <c r="V243" i="3"/>
  <c r="U75" i="3"/>
  <c r="V76" i="3"/>
  <c r="V226" i="3"/>
  <c r="U225" i="3"/>
  <c r="W157" i="3"/>
  <c r="V153" i="3"/>
  <c r="X28" i="3"/>
  <c r="W27" i="3"/>
  <c r="V148" i="3"/>
  <c r="U147" i="3"/>
  <c r="X106" i="3"/>
  <c r="W105" i="3"/>
  <c r="W281" i="3"/>
  <c r="V279" i="3"/>
  <c r="W10" i="3"/>
  <c r="V9" i="3"/>
  <c r="V310" i="3"/>
  <c r="U309" i="3"/>
  <c r="J104" i="3"/>
  <c r="I221" i="3"/>
  <c r="W232" i="3"/>
  <c r="V231" i="3"/>
  <c r="W196" i="3"/>
  <c r="V195" i="3"/>
  <c r="AA130" i="3"/>
  <c r="X124" i="3"/>
  <c r="I120" i="3"/>
  <c r="K5" i="3"/>
  <c r="X240" i="3"/>
  <c r="W237" i="3"/>
  <c r="K257" i="3"/>
  <c r="AA220" i="3"/>
  <c r="X206" i="3"/>
  <c r="W201" i="3"/>
  <c r="W268" i="3"/>
  <c r="V267" i="3"/>
  <c r="L41" i="3"/>
  <c r="AA202" i="3"/>
  <c r="Y4" i="3"/>
  <c r="X3" i="3"/>
  <c r="X46" i="3"/>
  <c r="W45" i="3"/>
  <c r="X82" i="3"/>
  <c r="W81" i="3"/>
  <c r="I317" i="3"/>
  <c r="M11" i="3"/>
  <c r="X172" i="3"/>
  <c r="W171" i="3"/>
  <c r="AB190" i="3"/>
  <c r="W100" i="3"/>
  <c r="V99" i="3"/>
  <c r="X208" i="3"/>
  <c r="O107" i="3"/>
  <c r="I240" i="3"/>
  <c r="AA118" i="3"/>
  <c r="X132" i="3"/>
  <c r="W129" i="3"/>
  <c r="AB166" i="3"/>
  <c r="L329" i="3"/>
  <c r="Y70" i="3"/>
  <c r="X69" i="3"/>
  <c r="J137" i="3"/>
  <c r="G20" i="14" l="1"/>
  <c r="W29" i="2"/>
  <c r="V27" i="2"/>
  <c r="W94" i="2"/>
  <c r="V93" i="2"/>
  <c r="W40" i="2"/>
  <c r="V39" i="2"/>
  <c r="W52" i="2"/>
  <c r="V51" i="2"/>
  <c r="X112" i="2"/>
  <c r="W111" i="2"/>
  <c r="Y28" i="2"/>
  <c r="Y58" i="2"/>
  <c r="X57" i="2"/>
  <c r="AN15" i="14"/>
  <c r="G18" i="14"/>
  <c r="H18" i="14" s="1"/>
  <c r="AM15" i="14"/>
  <c r="S3" i="14"/>
  <c r="T4" i="14"/>
  <c r="S9" i="14"/>
  <c r="T10" i="14"/>
  <c r="T34" i="14"/>
  <c r="S33" i="14"/>
  <c r="S27" i="14"/>
  <c r="T28" i="14"/>
  <c r="T22" i="14"/>
  <c r="S21" i="14"/>
  <c r="S15" i="14"/>
  <c r="T16" i="14"/>
  <c r="G23" i="14"/>
  <c r="H23" i="14" s="1"/>
  <c r="AM33" i="14"/>
  <c r="AN21" i="14"/>
  <c r="AI27" i="14"/>
  <c r="AN3" i="14"/>
  <c r="AE3" i="14"/>
  <c r="AI21" i="14"/>
  <c r="AJ15" i="14"/>
  <c r="G29" i="14"/>
  <c r="H29" i="14" s="1"/>
  <c r="AM3" i="14"/>
  <c r="AF27" i="14"/>
  <c r="AH27" i="14"/>
  <c r="AJ33" i="14"/>
  <c r="AF3" i="14"/>
  <c r="AM27" i="14"/>
  <c r="AF21" i="14"/>
  <c r="AI33" i="14"/>
  <c r="AK3" i="14"/>
  <c r="AO3" i="14"/>
  <c r="AJ3" i="14"/>
  <c r="AN33" i="14"/>
  <c r="AI15" i="14"/>
  <c r="AL27" i="14"/>
  <c r="AH9" i="14"/>
  <c r="AD21" i="14"/>
  <c r="BC26" i="14"/>
  <c r="H26" i="14"/>
  <c r="BC38" i="14"/>
  <c r="H38" i="14"/>
  <c r="BC30" i="14"/>
  <c r="H30" i="14"/>
  <c r="H31" i="14"/>
  <c r="BC31" i="14"/>
  <c r="G25" i="14"/>
  <c r="BB25" i="14"/>
  <c r="G11" i="14"/>
  <c r="BB11" i="14"/>
  <c r="BB35" i="14"/>
  <c r="G35" i="14"/>
  <c r="AJ9" i="14"/>
  <c r="AO15" i="14"/>
  <c r="G12" i="14"/>
  <c r="BB12" i="14"/>
  <c r="AN27" i="14"/>
  <c r="AG15" i="14"/>
  <c r="F16" i="14"/>
  <c r="AD15" i="14"/>
  <c r="AK21" i="14"/>
  <c r="AH21" i="14"/>
  <c r="G17" i="14"/>
  <c r="BB17" i="14"/>
  <c r="BB22" i="14"/>
  <c r="F21" i="14"/>
  <c r="BB21" i="14" s="1"/>
  <c r="G24" i="14"/>
  <c r="BB24" i="14"/>
  <c r="AL3" i="14"/>
  <c r="AK27" i="14"/>
  <c r="AG3" i="14"/>
  <c r="AO27" i="14"/>
  <c r="G32" i="14"/>
  <c r="AM9" i="14"/>
  <c r="F28" i="14"/>
  <c r="AD27" i="14"/>
  <c r="G19" i="14"/>
  <c r="BB19" i="14"/>
  <c r="AE33" i="14"/>
  <c r="BB6" i="14"/>
  <c r="G6" i="14"/>
  <c r="AM21" i="14"/>
  <c r="AF9" i="14"/>
  <c r="BB37" i="14"/>
  <c r="G37" i="14"/>
  <c r="AJ27" i="14"/>
  <c r="AL15" i="14"/>
  <c r="AF33" i="14"/>
  <c r="AK9" i="14"/>
  <c r="AJ21" i="14"/>
  <c r="F4" i="14"/>
  <c r="AD3" i="14"/>
  <c r="AO21" i="14"/>
  <c r="G36" i="14"/>
  <c r="AK33" i="14"/>
  <c r="AO33" i="14"/>
  <c r="G22" i="14"/>
  <c r="AE21" i="14"/>
  <c r="AF15" i="14"/>
  <c r="AO9" i="14"/>
  <c r="BB5" i="14"/>
  <c r="G5" i="14"/>
  <c r="AG33" i="14"/>
  <c r="AD33" i="14"/>
  <c r="BB7" i="14"/>
  <c r="G7" i="14"/>
  <c r="H20" i="14"/>
  <c r="BC20" i="14"/>
  <c r="AN9" i="14"/>
  <c r="AL9" i="14"/>
  <c r="AG9" i="14"/>
  <c r="F10" i="14"/>
  <c r="AD9" i="14"/>
  <c r="AE27" i="14"/>
  <c r="AK15" i="14"/>
  <c r="AH15" i="14"/>
  <c r="AI3" i="14"/>
  <c r="AI9" i="14"/>
  <c r="G13" i="14"/>
  <c r="BB13" i="14"/>
  <c r="AH3" i="14"/>
  <c r="AG27" i="14"/>
  <c r="AL21" i="14"/>
  <c r="AE15" i="14"/>
  <c r="AE9" i="14"/>
  <c r="AG21" i="14"/>
  <c r="AH33" i="14"/>
  <c r="G8" i="14"/>
  <c r="AL33" i="14"/>
  <c r="G14" i="14"/>
  <c r="BB14" i="14"/>
  <c r="BB34" i="14"/>
  <c r="G34" i="14"/>
  <c r="F33" i="14"/>
  <c r="BB33" i="14" s="1"/>
  <c r="Z31" i="14"/>
  <c r="X70" i="8"/>
  <c r="W69" i="8"/>
  <c r="V120" i="8"/>
  <c r="U117" i="8"/>
  <c r="V89" i="8"/>
  <c r="U87" i="8"/>
  <c r="X22" i="8"/>
  <c r="W21" i="8"/>
  <c r="Y10" i="8"/>
  <c r="X9" i="8"/>
  <c r="U93" i="8"/>
  <c r="V94" i="8"/>
  <c r="V78" i="8"/>
  <c r="U75" i="8"/>
  <c r="Y28" i="8"/>
  <c r="X27" i="8"/>
  <c r="V103" i="8"/>
  <c r="U99" i="8"/>
  <c r="W106" i="2"/>
  <c r="V105" i="2"/>
  <c r="W100" i="2"/>
  <c r="V99" i="2"/>
  <c r="Y88" i="2"/>
  <c r="X87" i="2"/>
  <c r="X82" i="2"/>
  <c r="W81" i="2"/>
  <c r="W85" i="8"/>
  <c r="V81" i="8"/>
  <c r="Z82" i="8"/>
  <c r="Y105" i="8"/>
  <c r="Z106" i="8"/>
  <c r="X4" i="8"/>
  <c r="W3" i="8"/>
  <c r="X47" i="2"/>
  <c r="W45" i="2"/>
  <c r="Y61" i="8"/>
  <c r="X57" i="8"/>
  <c r="X111" i="8"/>
  <c r="Y112" i="8"/>
  <c r="X40" i="8"/>
  <c r="W39" i="8"/>
  <c r="U129" i="8"/>
  <c r="V130" i="8"/>
  <c r="X46" i="8"/>
  <c r="W45" i="8"/>
  <c r="AA100" i="8"/>
  <c r="X64" i="8"/>
  <c r="W63" i="8"/>
  <c r="AB136" i="8"/>
  <c r="Z118" i="8"/>
  <c r="X16" i="8"/>
  <c r="W15" i="8"/>
  <c r="Y88" i="8"/>
  <c r="X76" i="8"/>
  <c r="X124" i="8"/>
  <c r="W123" i="8"/>
  <c r="X55" i="8"/>
  <c r="W51" i="8"/>
  <c r="Y36" i="8"/>
  <c r="X33" i="8"/>
  <c r="V137" i="8"/>
  <c r="U135" i="8"/>
  <c r="AA256" i="3"/>
  <c r="Z255" i="3"/>
  <c r="V127" i="3"/>
  <c r="U123" i="3"/>
  <c r="Y112" i="3"/>
  <c r="X111" i="3"/>
  <c r="V25" i="3"/>
  <c r="U21" i="3"/>
  <c r="V119" i="3"/>
  <c r="U117" i="3"/>
  <c r="V209" i="3"/>
  <c r="U207" i="3"/>
  <c r="Z168" i="3"/>
  <c r="Y165" i="3"/>
  <c r="X160" i="3"/>
  <c r="W159" i="3"/>
  <c r="Z221" i="3"/>
  <c r="Y219" i="3"/>
  <c r="X322" i="3"/>
  <c r="W321" i="3"/>
  <c r="V95" i="3"/>
  <c r="U93" i="3"/>
  <c r="W52" i="3"/>
  <c r="V51" i="3"/>
  <c r="X192" i="3"/>
  <c r="W189" i="3"/>
  <c r="Y294" i="3"/>
  <c r="X291" i="3"/>
  <c r="V142" i="3"/>
  <c r="U141" i="3"/>
  <c r="V184" i="3"/>
  <c r="U183" i="3"/>
  <c r="V64" i="3"/>
  <c r="U63" i="3"/>
  <c r="V286" i="3"/>
  <c r="U285" i="3"/>
  <c r="V137" i="3"/>
  <c r="U135" i="3"/>
  <c r="W214" i="3"/>
  <c r="V213" i="3"/>
  <c r="Z22" i="2"/>
  <c r="Y21" i="2"/>
  <c r="Y3" i="2"/>
  <c r="Z4" i="2"/>
  <c r="G106" i="2"/>
  <c r="F105" i="2"/>
  <c r="H94" i="3"/>
  <c r="G93" i="3"/>
  <c r="F3" i="8"/>
  <c r="G4" i="8"/>
  <c r="G334" i="3"/>
  <c r="F333" i="3"/>
  <c r="G118" i="8"/>
  <c r="F117" i="8"/>
  <c r="H184" i="3"/>
  <c r="G183" i="3"/>
  <c r="F123" i="8"/>
  <c r="G124" i="8"/>
  <c r="G28" i="8"/>
  <c r="F27" i="8"/>
  <c r="F129" i="3"/>
  <c r="G130" i="3"/>
  <c r="G82" i="3"/>
  <c r="F81" i="3"/>
  <c r="G250" i="3"/>
  <c r="F249" i="3"/>
  <c r="G136" i="3"/>
  <c r="F135" i="3"/>
  <c r="G208" i="3"/>
  <c r="F207" i="3"/>
  <c r="F33" i="8"/>
  <c r="G34" i="8"/>
  <c r="G106" i="3"/>
  <c r="F105" i="3"/>
  <c r="H118" i="3"/>
  <c r="G117" i="3"/>
  <c r="F9" i="2"/>
  <c r="G10" i="2"/>
  <c r="F45" i="8"/>
  <c r="G46" i="8"/>
  <c r="F57" i="8"/>
  <c r="G58" i="8"/>
  <c r="F93" i="2"/>
  <c r="G94" i="2"/>
  <c r="G82" i="2"/>
  <c r="F81" i="2"/>
  <c r="G232" i="3"/>
  <c r="F231" i="3"/>
  <c r="F51" i="2"/>
  <c r="G52" i="2"/>
  <c r="H202" i="3"/>
  <c r="G201" i="3"/>
  <c r="G88" i="3"/>
  <c r="F87" i="3"/>
  <c r="F45" i="2"/>
  <c r="G46" i="2"/>
  <c r="G292" i="3"/>
  <c r="F291" i="3"/>
  <c r="G220" i="3"/>
  <c r="F219" i="3"/>
  <c r="F21" i="8"/>
  <c r="G22" i="8"/>
  <c r="F327" i="3"/>
  <c r="G328" i="3"/>
  <c r="F21" i="3"/>
  <c r="G22" i="3"/>
  <c r="G261" i="3"/>
  <c r="H262" i="3"/>
  <c r="G286" i="3"/>
  <c r="F285" i="3"/>
  <c r="G70" i="8"/>
  <c r="F69" i="8"/>
  <c r="G10" i="3"/>
  <c r="F9" i="3"/>
  <c r="G148" i="3"/>
  <c r="F147" i="3"/>
  <c r="F87" i="2"/>
  <c r="G88" i="2"/>
  <c r="G226" i="3"/>
  <c r="F225" i="3"/>
  <c r="G178" i="3"/>
  <c r="F177" i="3"/>
  <c r="G16" i="3"/>
  <c r="F15" i="3"/>
  <c r="G172" i="3"/>
  <c r="F171" i="3"/>
  <c r="F39" i="2"/>
  <c r="G40" i="2"/>
  <c r="G100" i="2"/>
  <c r="F99" i="2"/>
  <c r="G256" i="3"/>
  <c r="F255" i="3"/>
  <c r="G52" i="3"/>
  <c r="F51" i="3"/>
  <c r="F45" i="3"/>
  <c r="G46" i="3"/>
  <c r="F129" i="8"/>
  <c r="G130" i="8"/>
  <c r="G136" i="8"/>
  <c r="F135" i="8"/>
  <c r="G244" i="3"/>
  <c r="F243" i="3"/>
  <c r="G82" i="8"/>
  <c r="F81" i="8"/>
  <c r="F27" i="3"/>
  <c r="G28" i="3"/>
  <c r="G16" i="8"/>
  <c r="F15" i="8"/>
  <c r="G154" i="3"/>
  <c r="F153" i="3"/>
  <c r="G142" i="3"/>
  <c r="F141" i="3"/>
  <c r="G52" i="8"/>
  <c r="F51" i="8"/>
  <c r="F3" i="2"/>
  <c r="G4" i="2"/>
  <c r="G64" i="3"/>
  <c r="F63" i="3"/>
  <c r="F99" i="8"/>
  <c r="G100" i="8"/>
  <c r="G166" i="3"/>
  <c r="F165" i="3"/>
  <c r="F9" i="8"/>
  <c r="G10" i="8"/>
  <c r="H310" i="3"/>
  <c r="G309" i="3"/>
  <c r="G124" i="3"/>
  <c r="F123" i="3"/>
  <c r="G88" i="8"/>
  <c r="F87" i="8"/>
  <c r="G238" i="3"/>
  <c r="F237" i="3"/>
  <c r="G76" i="8"/>
  <c r="F75" i="8"/>
  <c r="G33" i="3"/>
  <c r="H34" i="3"/>
  <c r="G4" i="3"/>
  <c r="F3" i="3"/>
  <c r="G160" i="3"/>
  <c r="F159" i="3"/>
  <c r="F267" i="3"/>
  <c r="G268" i="3"/>
  <c r="G70" i="3"/>
  <c r="F69" i="3"/>
  <c r="G322" i="3"/>
  <c r="F321" i="3"/>
  <c r="G304" i="3"/>
  <c r="F303" i="3"/>
  <c r="F15" i="2"/>
  <c r="G16" i="2"/>
  <c r="H298" i="3"/>
  <c r="G297" i="3"/>
  <c r="F39" i="8"/>
  <c r="G40" i="8"/>
  <c r="F21" i="2"/>
  <c r="G22" i="2"/>
  <c r="G106" i="8"/>
  <c r="F105" i="8"/>
  <c r="G274" i="3"/>
  <c r="F273" i="3"/>
  <c r="G64" i="2"/>
  <c r="F63" i="2"/>
  <c r="G316" i="3"/>
  <c r="F315" i="3"/>
  <c r="G214" i="3"/>
  <c r="F213" i="3"/>
  <c r="F195" i="3"/>
  <c r="G196" i="3"/>
  <c r="F27" i="2"/>
  <c r="G28" i="2"/>
  <c r="G280" i="3"/>
  <c r="F279" i="3"/>
  <c r="F69" i="2"/>
  <c r="G70" i="2"/>
  <c r="G112" i="2"/>
  <c r="F111" i="2"/>
  <c r="F57" i="2"/>
  <c r="G58" i="2"/>
  <c r="G94" i="8"/>
  <c r="F93" i="8"/>
  <c r="F63" i="8"/>
  <c r="G64" i="8"/>
  <c r="G112" i="8"/>
  <c r="F111" i="8"/>
  <c r="G100" i="3"/>
  <c r="F99" i="3"/>
  <c r="F75" i="3"/>
  <c r="G76" i="3"/>
  <c r="G40" i="3"/>
  <c r="F39" i="3"/>
  <c r="G58" i="3"/>
  <c r="F57" i="3"/>
  <c r="Y58" i="3"/>
  <c r="X57" i="3"/>
  <c r="Z154" i="3"/>
  <c r="X10" i="3"/>
  <c r="W9" i="3"/>
  <c r="Y106" i="3"/>
  <c r="X105" i="3"/>
  <c r="X27" i="3"/>
  <c r="Y28" i="3"/>
  <c r="V225" i="3"/>
  <c r="W226" i="3"/>
  <c r="X244" i="3"/>
  <c r="W243" i="3"/>
  <c r="Y16" i="3"/>
  <c r="X15" i="3"/>
  <c r="Y40" i="3"/>
  <c r="X39" i="3"/>
  <c r="X22" i="3"/>
  <c r="Y262" i="3"/>
  <c r="X261" i="3"/>
  <c r="V75" i="3"/>
  <c r="W76" i="3"/>
  <c r="W33" i="3"/>
  <c r="X34" i="3"/>
  <c r="W298" i="3"/>
  <c r="V297" i="3"/>
  <c r="W334" i="3"/>
  <c r="V333" i="3"/>
  <c r="X249" i="3"/>
  <c r="Y250" i="3"/>
  <c r="W310" i="3"/>
  <c r="V309" i="3"/>
  <c r="X281" i="3"/>
  <c r="W279" i="3"/>
  <c r="V147" i="3"/>
  <c r="W148" i="3"/>
  <c r="X157" i="3"/>
  <c r="W153" i="3"/>
  <c r="X316" i="3"/>
  <c r="W315" i="3"/>
  <c r="W328" i="3"/>
  <c r="V327" i="3"/>
  <c r="W277" i="3"/>
  <c r="V273" i="3"/>
  <c r="Z280" i="3"/>
  <c r="AB118" i="3"/>
  <c r="M41" i="3"/>
  <c r="X268" i="3"/>
  <c r="W267" i="3"/>
  <c r="L257" i="3"/>
  <c r="Y124" i="3"/>
  <c r="X232" i="3"/>
  <c r="W231" i="3"/>
  <c r="K104" i="3"/>
  <c r="P107" i="3"/>
  <c r="AB202" i="3"/>
  <c r="Y206" i="3"/>
  <c r="X201" i="3"/>
  <c r="Y240" i="3"/>
  <c r="X237" i="3"/>
  <c r="J120" i="3"/>
  <c r="AB130" i="3"/>
  <c r="K137" i="3"/>
  <c r="J240" i="3"/>
  <c r="Y208" i="3"/>
  <c r="Y172" i="3"/>
  <c r="X171" i="3"/>
  <c r="J317" i="3"/>
  <c r="Y82" i="3"/>
  <c r="X81" i="3"/>
  <c r="Z4" i="3"/>
  <c r="Y3" i="3"/>
  <c r="X196" i="3"/>
  <c r="W195" i="3"/>
  <c r="Y69" i="3"/>
  <c r="Z70" i="3"/>
  <c r="AB220" i="3"/>
  <c r="L5" i="3"/>
  <c r="M329" i="3"/>
  <c r="Y132" i="3"/>
  <c r="X129" i="3"/>
  <c r="X100" i="3"/>
  <c r="W99" i="3"/>
  <c r="N11" i="3"/>
  <c r="Y46" i="3"/>
  <c r="X45" i="3"/>
  <c r="J221" i="3"/>
  <c r="BC18" i="14" l="1"/>
  <c r="X29" i="2"/>
  <c r="W27" i="2"/>
  <c r="Z58" i="2"/>
  <c r="Y57" i="2"/>
  <c r="Z28" i="2"/>
  <c r="Y112" i="2"/>
  <c r="X111" i="2"/>
  <c r="X52" i="2"/>
  <c r="W51" i="2"/>
  <c r="X40" i="2"/>
  <c r="W39" i="2"/>
  <c r="W93" i="2"/>
  <c r="X94" i="2"/>
  <c r="BC29" i="14"/>
  <c r="BC23" i="14"/>
  <c r="T15" i="14"/>
  <c r="U16" i="14"/>
  <c r="U28" i="14"/>
  <c r="T27" i="14"/>
  <c r="T9" i="14"/>
  <c r="U10" i="14"/>
  <c r="U22" i="14"/>
  <c r="T21" i="14"/>
  <c r="U4" i="14"/>
  <c r="T3" i="14"/>
  <c r="U34" i="14"/>
  <c r="T33" i="14"/>
  <c r="BC34" i="14"/>
  <c r="H34" i="14"/>
  <c r="G33" i="14"/>
  <c r="BC33" i="14" s="1"/>
  <c r="BD29" i="14"/>
  <c r="I29" i="14"/>
  <c r="I20" i="14"/>
  <c r="BD20" i="14"/>
  <c r="BB4" i="14"/>
  <c r="F3" i="14"/>
  <c r="BB3" i="14" s="1"/>
  <c r="G4" i="14"/>
  <c r="H19" i="14"/>
  <c r="BC19" i="14"/>
  <c r="H32" i="14"/>
  <c r="BC32" i="14"/>
  <c r="H25" i="14"/>
  <c r="BC25" i="14"/>
  <c r="I31" i="14"/>
  <c r="BD31" i="14"/>
  <c r="BC8" i="14"/>
  <c r="H8" i="14"/>
  <c r="BC7" i="14"/>
  <c r="H7" i="14"/>
  <c r="BC5" i="14"/>
  <c r="H5" i="14"/>
  <c r="H36" i="14"/>
  <c r="BC36" i="14"/>
  <c r="I18" i="14"/>
  <c r="BD18" i="14"/>
  <c r="I30" i="14"/>
  <c r="BD30" i="14"/>
  <c r="BC13" i="14"/>
  <c r="H13" i="14"/>
  <c r="H22" i="14"/>
  <c r="BC22" i="14"/>
  <c r="H37" i="14"/>
  <c r="BC37" i="14"/>
  <c r="BC6" i="14"/>
  <c r="H6" i="14"/>
  <c r="BD23" i="14"/>
  <c r="I23" i="14"/>
  <c r="G28" i="14"/>
  <c r="F27" i="14"/>
  <c r="BB27" i="14" s="1"/>
  <c r="BB28" i="14"/>
  <c r="H24" i="14"/>
  <c r="BC24" i="14"/>
  <c r="H17" i="14"/>
  <c r="BC17" i="14"/>
  <c r="G16" i="14"/>
  <c r="BB16" i="14"/>
  <c r="F15" i="14"/>
  <c r="BB15" i="14" s="1"/>
  <c r="H12" i="14"/>
  <c r="BC12" i="14"/>
  <c r="H11" i="14"/>
  <c r="BC11" i="14"/>
  <c r="BD26" i="14"/>
  <c r="I26" i="14"/>
  <c r="BC14" i="14"/>
  <c r="H14" i="14"/>
  <c r="BB10" i="14"/>
  <c r="G10" i="14"/>
  <c r="F9" i="14"/>
  <c r="BB9" i="14" s="1"/>
  <c r="H35" i="14"/>
  <c r="BC35" i="14"/>
  <c r="BD38" i="14"/>
  <c r="I38" i="14"/>
  <c r="G21" i="14"/>
  <c r="BC21" i="14" s="1"/>
  <c r="AA31" i="14"/>
  <c r="Y70" i="8"/>
  <c r="X69" i="8"/>
  <c r="W103" i="8"/>
  <c r="V99" i="8"/>
  <c r="W78" i="8"/>
  <c r="V75" i="8"/>
  <c r="Z10" i="8"/>
  <c r="Y9" i="8"/>
  <c r="W89" i="8"/>
  <c r="V87" i="8"/>
  <c r="V93" i="8"/>
  <c r="W94" i="8"/>
  <c r="Z28" i="8"/>
  <c r="Y27" i="8"/>
  <c r="Y22" i="8"/>
  <c r="X21" i="8"/>
  <c r="W120" i="8"/>
  <c r="V117" i="8"/>
  <c r="W105" i="2"/>
  <c r="X106" i="2"/>
  <c r="W99" i="2"/>
  <c r="X100" i="2"/>
  <c r="Z88" i="2"/>
  <c r="Y87" i="2"/>
  <c r="Y82" i="2"/>
  <c r="X81" i="2"/>
  <c r="X85" i="8"/>
  <c r="W81" i="8"/>
  <c r="W137" i="8"/>
  <c r="V135" i="8"/>
  <c r="Z36" i="8"/>
  <c r="Y33" i="8"/>
  <c r="Y55" i="8"/>
  <c r="X51" i="8"/>
  <c r="X123" i="8"/>
  <c r="Y124" i="8"/>
  <c r="Y76" i="8"/>
  <c r="Z88" i="8"/>
  <c r="Y16" i="8"/>
  <c r="X15" i="8"/>
  <c r="AA118" i="8"/>
  <c r="Y64" i="8"/>
  <c r="X63" i="8"/>
  <c r="AB100" i="8"/>
  <c r="Y46" i="8"/>
  <c r="X45" i="8"/>
  <c r="V129" i="8"/>
  <c r="W130" i="8"/>
  <c r="Y40" i="8"/>
  <c r="X39" i="8"/>
  <c r="Y111" i="8"/>
  <c r="Z112" i="8"/>
  <c r="Z61" i="8"/>
  <c r="Y57" i="8"/>
  <c r="Y47" i="2"/>
  <c r="X45" i="2"/>
  <c r="Y4" i="8"/>
  <c r="X3" i="8"/>
  <c r="Z105" i="8"/>
  <c r="AA106" i="8"/>
  <c r="AA82" i="8"/>
  <c r="Z112" i="3"/>
  <c r="Y111" i="3"/>
  <c r="W127" i="3"/>
  <c r="V123" i="3"/>
  <c r="AB256" i="3"/>
  <c r="AB255" i="3" s="1"/>
  <c r="AA255" i="3"/>
  <c r="W119" i="3"/>
  <c r="V117" i="3"/>
  <c r="W64" i="3"/>
  <c r="V63" i="3"/>
  <c r="W142" i="3"/>
  <c r="V141" i="3"/>
  <c r="AA168" i="3"/>
  <c r="Z165" i="3"/>
  <c r="Y160" i="3"/>
  <c r="X159" i="3"/>
  <c r="W209" i="3"/>
  <c r="V207" i="3"/>
  <c r="AA221" i="3"/>
  <c r="Z219" i="3"/>
  <c r="W25" i="3"/>
  <c r="V21" i="3"/>
  <c r="X214" i="3"/>
  <c r="W213" i="3"/>
  <c r="W137" i="3"/>
  <c r="V135" i="3"/>
  <c r="W286" i="3"/>
  <c r="V285" i="3"/>
  <c r="W184" i="3"/>
  <c r="V183" i="3"/>
  <c r="Z294" i="3"/>
  <c r="Y291" i="3"/>
  <c r="Y192" i="3"/>
  <c r="X189" i="3"/>
  <c r="W51" i="3"/>
  <c r="X52" i="3"/>
  <c r="V93" i="3"/>
  <c r="W95" i="3"/>
  <c r="Y322" i="3"/>
  <c r="X321" i="3"/>
  <c r="AA22" i="2"/>
  <c r="Z21" i="2"/>
  <c r="Z3" i="2"/>
  <c r="AA4" i="2"/>
  <c r="H214" i="3"/>
  <c r="G213" i="3"/>
  <c r="H76" i="3"/>
  <c r="G75" i="3"/>
  <c r="H196" i="3"/>
  <c r="G195" i="3"/>
  <c r="G21" i="2"/>
  <c r="H22" i="2"/>
  <c r="I34" i="3"/>
  <c r="H33" i="3"/>
  <c r="H10" i="8"/>
  <c r="G9" i="8"/>
  <c r="H100" i="8"/>
  <c r="G99" i="8"/>
  <c r="H4" i="2"/>
  <c r="G3" i="2"/>
  <c r="G45" i="3"/>
  <c r="H46" i="3"/>
  <c r="H40" i="2"/>
  <c r="G39" i="2"/>
  <c r="H261" i="3"/>
  <c r="I262" i="3"/>
  <c r="H328" i="3"/>
  <c r="G327" i="3"/>
  <c r="H46" i="2"/>
  <c r="G45" i="2"/>
  <c r="H94" i="2"/>
  <c r="G93" i="2"/>
  <c r="G45" i="8"/>
  <c r="H46" i="8"/>
  <c r="H34" i="8"/>
  <c r="G33" i="8"/>
  <c r="H40" i="3"/>
  <c r="G39" i="3"/>
  <c r="G57" i="3"/>
  <c r="H58" i="3"/>
  <c r="G111" i="8"/>
  <c r="H112" i="8"/>
  <c r="H94" i="8"/>
  <c r="G93" i="8"/>
  <c r="H112" i="2"/>
  <c r="G111" i="2"/>
  <c r="H280" i="3"/>
  <c r="G279" i="3"/>
  <c r="H316" i="3"/>
  <c r="G315" i="3"/>
  <c r="H274" i="3"/>
  <c r="G273" i="3"/>
  <c r="I298" i="3"/>
  <c r="H297" i="3"/>
  <c r="H304" i="3"/>
  <c r="G303" i="3"/>
  <c r="G69" i="3"/>
  <c r="H70" i="3"/>
  <c r="H160" i="3"/>
  <c r="G159" i="3"/>
  <c r="H238" i="3"/>
  <c r="G237" i="3"/>
  <c r="H124" i="3"/>
  <c r="G123" i="3"/>
  <c r="H142" i="3"/>
  <c r="G141" i="3"/>
  <c r="G15" i="8"/>
  <c r="H16" i="8"/>
  <c r="H82" i="8"/>
  <c r="G81" i="8"/>
  <c r="H136" i="8"/>
  <c r="G135" i="8"/>
  <c r="H256" i="3"/>
  <c r="G255" i="3"/>
  <c r="H16" i="3"/>
  <c r="G15" i="3"/>
  <c r="H226" i="3"/>
  <c r="G225" i="3"/>
  <c r="H148" i="3"/>
  <c r="G147" i="3"/>
  <c r="H70" i="8"/>
  <c r="G69" i="8"/>
  <c r="H220" i="3"/>
  <c r="G219" i="3"/>
  <c r="I202" i="3"/>
  <c r="H201" i="3"/>
  <c r="G231" i="3"/>
  <c r="H232" i="3"/>
  <c r="I118" i="3"/>
  <c r="H117" i="3"/>
  <c r="H136" i="3"/>
  <c r="G135" i="3"/>
  <c r="H82" i="3"/>
  <c r="G81" i="3"/>
  <c r="G27" i="8"/>
  <c r="H28" i="8"/>
  <c r="I184" i="3"/>
  <c r="H183" i="3"/>
  <c r="H334" i="3"/>
  <c r="G333" i="3"/>
  <c r="H93" i="3"/>
  <c r="I94" i="3"/>
  <c r="G105" i="8"/>
  <c r="H106" i="8"/>
  <c r="H64" i="8"/>
  <c r="G63" i="8"/>
  <c r="G57" i="2"/>
  <c r="H58" i="2"/>
  <c r="G69" i="2"/>
  <c r="H70" i="2"/>
  <c r="H28" i="2"/>
  <c r="G27" i="2"/>
  <c r="H40" i="8"/>
  <c r="G39" i="8"/>
  <c r="G15" i="2"/>
  <c r="H16" i="2"/>
  <c r="G267" i="3"/>
  <c r="H268" i="3"/>
  <c r="H28" i="3"/>
  <c r="G27" i="3"/>
  <c r="G129" i="8"/>
  <c r="H130" i="8"/>
  <c r="G87" i="2"/>
  <c r="H88" i="2"/>
  <c r="G21" i="3"/>
  <c r="H22" i="3"/>
  <c r="H22" i="8"/>
  <c r="G21" i="8"/>
  <c r="H52" i="2"/>
  <c r="G51" i="2"/>
  <c r="G57" i="8"/>
  <c r="H58" i="8"/>
  <c r="G9" i="2"/>
  <c r="H10" i="2"/>
  <c r="H130" i="3"/>
  <c r="G129" i="3"/>
  <c r="G123" i="8"/>
  <c r="H124" i="8"/>
  <c r="H4" i="8"/>
  <c r="G3" i="8"/>
  <c r="H100" i="3"/>
  <c r="G99" i="3"/>
  <c r="G63" i="2"/>
  <c r="H64" i="2"/>
  <c r="H322" i="3"/>
  <c r="G321" i="3"/>
  <c r="H4" i="3"/>
  <c r="G3" i="3"/>
  <c r="H76" i="8"/>
  <c r="G75" i="8"/>
  <c r="H88" i="8"/>
  <c r="G87" i="8"/>
  <c r="H309" i="3"/>
  <c r="I310" i="3"/>
  <c r="H166" i="3"/>
  <c r="G165" i="3"/>
  <c r="G63" i="3"/>
  <c r="H64" i="3"/>
  <c r="H52" i="8"/>
  <c r="G51" i="8"/>
  <c r="H154" i="3"/>
  <c r="G153" i="3"/>
  <c r="H244" i="3"/>
  <c r="G243" i="3"/>
  <c r="H52" i="3"/>
  <c r="G51" i="3"/>
  <c r="H100" i="2"/>
  <c r="G99" i="2"/>
  <c r="H172" i="3"/>
  <c r="G171" i="3"/>
  <c r="H178" i="3"/>
  <c r="G177" i="3"/>
  <c r="H10" i="3"/>
  <c r="G9" i="3"/>
  <c r="G285" i="3"/>
  <c r="H286" i="3"/>
  <c r="H292" i="3"/>
  <c r="G291" i="3"/>
  <c r="H88" i="3"/>
  <c r="G87" i="3"/>
  <c r="H82" i="2"/>
  <c r="G81" i="2"/>
  <c r="H106" i="3"/>
  <c r="G105" i="3"/>
  <c r="H208" i="3"/>
  <c r="G207" i="3"/>
  <c r="H250" i="3"/>
  <c r="G249" i="3"/>
  <c r="H118" i="8"/>
  <c r="G117" i="8"/>
  <c r="G105" i="2"/>
  <c r="H106" i="2"/>
  <c r="X148" i="3"/>
  <c r="W147" i="3"/>
  <c r="Y249" i="3"/>
  <c r="Z250" i="3"/>
  <c r="W75" i="3"/>
  <c r="X76" i="3"/>
  <c r="X226" i="3"/>
  <c r="W225" i="3"/>
  <c r="AA154" i="3"/>
  <c r="X277" i="3"/>
  <c r="W273" i="3"/>
  <c r="Y316" i="3"/>
  <c r="X315" i="3"/>
  <c r="X310" i="3"/>
  <c r="W309" i="3"/>
  <c r="X298" i="3"/>
  <c r="W297" i="3"/>
  <c r="Y22" i="3"/>
  <c r="Z16" i="3"/>
  <c r="Y15" i="3"/>
  <c r="Z106" i="3"/>
  <c r="Y105" i="3"/>
  <c r="AA280" i="3"/>
  <c r="X33" i="3"/>
  <c r="Y34" i="3"/>
  <c r="Z28" i="3"/>
  <c r="Y27" i="3"/>
  <c r="X328" i="3"/>
  <c r="W327" i="3"/>
  <c r="Y157" i="3"/>
  <c r="X153" i="3"/>
  <c r="Y281" i="3"/>
  <c r="X279" i="3"/>
  <c r="W333" i="3"/>
  <c r="X334" i="3"/>
  <c r="Z262" i="3"/>
  <c r="Y261" i="3"/>
  <c r="Z40" i="3"/>
  <c r="Y39" i="3"/>
  <c r="X243" i="3"/>
  <c r="Y244" i="3"/>
  <c r="X9" i="3"/>
  <c r="Y10" i="3"/>
  <c r="Z58" i="3"/>
  <c r="Y57" i="3"/>
  <c r="Z82" i="3"/>
  <c r="Y81" i="3"/>
  <c r="Z208" i="3"/>
  <c r="L137" i="3"/>
  <c r="K221" i="3"/>
  <c r="Z240" i="3"/>
  <c r="Y237" i="3"/>
  <c r="Y232" i="3"/>
  <c r="X231" i="3"/>
  <c r="Z124" i="3"/>
  <c r="N41" i="3"/>
  <c r="AA70" i="3"/>
  <c r="Z69" i="3"/>
  <c r="AA4" i="3"/>
  <c r="Z3" i="3"/>
  <c r="K317" i="3"/>
  <c r="K240" i="3"/>
  <c r="Z132" i="3"/>
  <c r="Y129" i="3"/>
  <c r="Z46" i="3"/>
  <c r="Y45" i="3"/>
  <c r="Y100" i="3"/>
  <c r="X99" i="3"/>
  <c r="N329" i="3"/>
  <c r="Y196" i="3"/>
  <c r="X195" i="3"/>
  <c r="Z206" i="3"/>
  <c r="Y201" i="3"/>
  <c r="M257" i="3"/>
  <c r="Z172" i="3"/>
  <c r="Y171" i="3"/>
  <c r="O11" i="3"/>
  <c r="M5" i="3"/>
  <c r="K120" i="3"/>
  <c r="L104" i="3"/>
  <c r="Y268" i="3"/>
  <c r="X267" i="3"/>
  <c r="Y29" i="2" l="1"/>
  <c r="X27" i="2"/>
  <c r="X93" i="2"/>
  <c r="Y94" i="2"/>
  <c r="Y40" i="2"/>
  <c r="X39" i="2"/>
  <c r="Y52" i="2"/>
  <c r="X51" i="2"/>
  <c r="Y111" i="2"/>
  <c r="Z112" i="2"/>
  <c r="AA28" i="2"/>
  <c r="AA58" i="2"/>
  <c r="Z57" i="2"/>
  <c r="V34" i="14"/>
  <c r="U33" i="14"/>
  <c r="V22" i="14"/>
  <c r="U21" i="14"/>
  <c r="V28" i="14"/>
  <c r="U27" i="14"/>
  <c r="U9" i="14"/>
  <c r="V10" i="14"/>
  <c r="V16" i="14"/>
  <c r="U15" i="14"/>
  <c r="V4" i="14"/>
  <c r="U3" i="14"/>
  <c r="J26" i="14"/>
  <c r="BE26" i="14"/>
  <c r="I14" i="14"/>
  <c r="BD14" i="14"/>
  <c r="BD37" i="14"/>
  <c r="I37" i="14"/>
  <c r="J18" i="14"/>
  <c r="BE18" i="14"/>
  <c r="BD25" i="14"/>
  <c r="I25" i="14"/>
  <c r="BD19" i="14"/>
  <c r="I19" i="14"/>
  <c r="G15" i="14"/>
  <c r="BC15" i="14" s="1"/>
  <c r="H16" i="14"/>
  <c r="BC16" i="14"/>
  <c r="J23" i="14"/>
  <c r="BE23" i="14"/>
  <c r="BD35" i="14"/>
  <c r="I35" i="14"/>
  <c r="BD12" i="14"/>
  <c r="I12" i="14"/>
  <c r="BE38" i="14"/>
  <c r="J38" i="14"/>
  <c r="BD17" i="14"/>
  <c r="I17" i="14"/>
  <c r="I6" i="14"/>
  <c r="BD6" i="14"/>
  <c r="BD7" i="14"/>
  <c r="I7" i="14"/>
  <c r="H4" i="14"/>
  <c r="BC4" i="14"/>
  <c r="G3" i="14"/>
  <c r="BC3" i="14" s="1"/>
  <c r="BE20" i="14"/>
  <c r="J20" i="14"/>
  <c r="I34" i="14"/>
  <c r="BD34" i="14"/>
  <c r="H33" i="14"/>
  <c r="BD33" i="14" s="1"/>
  <c r="I24" i="14"/>
  <c r="BD24" i="14"/>
  <c r="BD13" i="14"/>
  <c r="I13" i="14"/>
  <c r="I5" i="14"/>
  <c r="BD5" i="14"/>
  <c r="BD8" i="14"/>
  <c r="I8" i="14"/>
  <c r="H10" i="14"/>
  <c r="BC10" i="14"/>
  <c r="G9" i="14"/>
  <c r="BC9" i="14" s="1"/>
  <c r="BD11" i="14"/>
  <c r="I11" i="14"/>
  <c r="G27" i="14"/>
  <c r="BC27" i="14" s="1"/>
  <c r="H28" i="14"/>
  <c r="BC28" i="14"/>
  <c r="I22" i="14"/>
  <c r="BD22" i="14"/>
  <c r="H21" i="14"/>
  <c r="BD21" i="14" s="1"/>
  <c r="J30" i="14"/>
  <c r="BE30" i="14"/>
  <c r="I36" i="14"/>
  <c r="BD36" i="14"/>
  <c r="J31" i="14"/>
  <c r="BE31" i="14"/>
  <c r="BD32" i="14"/>
  <c r="I32" i="14"/>
  <c r="BE29" i="14"/>
  <c r="J29" i="14"/>
  <c r="AB31" i="14"/>
  <c r="Z70" i="8"/>
  <c r="Y69" i="8"/>
  <c r="X120" i="8"/>
  <c r="W117" i="8"/>
  <c r="AA28" i="8"/>
  <c r="Z27" i="8"/>
  <c r="X89" i="8"/>
  <c r="W87" i="8"/>
  <c r="X78" i="8"/>
  <c r="W75" i="8"/>
  <c r="W93" i="8"/>
  <c r="X94" i="8"/>
  <c r="Z22" i="8"/>
  <c r="Y21" i="8"/>
  <c r="AA10" i="8"/>
  <c r="Z9" i="8"/>
  <c r="X103" i="8"/>
  <c r="W99" i="8"/>
  <c r="Y106" i="2"/>
  <c r="X105" i="2"/>
  <c r="Y100" i="2"/>
  <c r="X99" i="2"/>
  <c r="AA88" i="2"/>
  <c r="Z87" i="2"/>
  <c r="Y81" i="2"/>
  <c r="Z82" i="2"/>
  <c r="Y85" i="8"/>
  <c r="X81" i="8"/>
  <c r="AB82" i="8"/>
  <c r="AB106" i="8"/>
  <c r="AB105" i="8" s="1"/>
  <c r="AA105" i="8"/>
  <c r="Z4" i="8"/>
  <c r="Y3" i="8"/>
  <c r="Z47" i="2"/>
  <c r="Y45" i="2"/>
  <c r="AA61" i="8"/>
  <c r="Z57" i="8"/>
  <c r="AA112" i="8"/>
  <c r="Z111" i="8"/>
  <c r="Z40" i="8"/>
  <c r="Y39" i="8"/>
  <c r="X130" i="8"/>
  <c r="W129" i="8"/>
  <c r="Z46" i="8"/>
  <c r="Y45" i="8"/>
  <c r="Z64" i="8"/>
  <c r="Y63" i="8"/>
  <c r="AB118" i="8"/>
  <c r="Z16" i="8"/>
  <c r="Y15" i="8"/>
  <c r="AA88" i="8"/>
  <c r="Z76" i="8"/>
  <c r="Z124" i="8"/>
  <c r="Y123" i="8"/>
  <c r="Z55" i="8"/>
  <c r="Y51" i="8"/>
  <c r="AA36" i="8"/>
  <c r="Z33" i="8"/>
  <c r="X137" i="8"/>
  <c r="W135" i="8"/>
  <c r="X127" i="3"/>
  <c r="W123" i="3"/>
  <c r="AA112" i="3"/>
  <c r="Z111" i="3"/>
  <c r="Z192" i="3"/>
  <c r="Y189" i="3"/>
  <c r="X25" i="3"/>
  <c r="W21" i="3"/>
  <c r="Y52" i="3"/>
  <c r="X51" i="3"/>
  <c r="X209" i="3"/>
  <c r="W207" i="3"/>
  <c r="AB168" i="3"/>
  <c r="AB165" i="3" s="1"/>
  <c r="AA165" i="3"/>
  <c r="X64" i="3"/>
  <c r="W63" i="3"/>
  <c r="AB221" i="3"/>
  <c r="AB219" i="3" s="1"/>
  <c r="AA219" i="3"/>
  <c r="W93" i="3"/>
  <c r="X95" i="3"/>
  <c r="Y159" i="3"/>
  <c r="Z160" i="3"/>
  <c r="W141" i="3"/>
  <c r="X142" i="3"/>
  <c r="X119" i="3"/>
  <c r="W117" i="3"/>
  <c r="Z322" i="3"/>
  <c r="Y321" i="3"/>
  <c r="AA294" i="3"/>
  <c r="Z291" i="3"/>
  <c r="X184" i="3"/>
  <c r="W183" i="3"/>
  <c r="X286" i="3"/>
  <c r="W285" i="3"/>
  <c r="X137" i="3"/>
  <c r="W135" i="3"/>
  <c r="Y214" i="3"/>
  <c r="X213" i="3"/>
  <c r="AB22" i="2"/>
  <c r="AB21" i="2" s="1"/>
  <c r="AA21" i="2"/>
  <c r="AA3" i="2"/>
  <c r="AB4" i="2"/>
  <c r="AB3" i="2" s="1"/>
  <c r="I250" i="3"/>
  <c r="H249" i="3"/>
  <c r="I106" i="3"/>
  <c r="H105" i="3"/>
  <c r="I88" i="3"/>
  <c r="H87" i="3"/>
  <c r="I178" i="3"/>
  <c r="H177" i="3"/>
  <c r="I100" i="2"/>
  <c r="H99" i="2"/>
  <c r="I244" i="3"/>
  <c r="H243" i="3"/>
  <c r="H51" i="8"/>
  <c r="I52" i="8"/>
  <c r="H165" i="3"/>
  <c r="I166" i="3"/>
  <c r="H87" i="8"/>
  <c r="I88" i="8"/>
  <c r="I4" i="3"/>
  <c r="H3" i="3"/>
  <c r="H3" i="8"/>
  <c r="I4" i="8"/>
  <c r="H129" i="3"/>
  <c r="I130" i="3"/>
  <c r="I22" i="8"/>
  <c r="H21" i="8"/>
  <c r="I28" i="3"/>
  <c r="H27" i="3"/>
  <c r="I28" i="2"/>
  <c r="H27" i="2"/>
  <c r="H105" i="8"/>
  <c r="I106" i="8"/>
  <c r="H27" i="8"/>
  <c r="I28" i="8"/>
  <c r="H231" i="3"/>
  <c r="I232" i="3"/>
  <c r="I16" i="8"/>
  <c r="H15" i="8"/>
  <c r="H57" i="3"/>
  <c r="I58" i="3"/>
  <c r="I22" i="2"/>
  <c r="H21" i="2"/>
  <c r="H63" i="3"/>
  <c r="I64" i="3"/>
  <c r="J310" i="3"/>
  <c r="I309" i="3"/>
  <c r="H123" i="8"/>
  <c r="I124" i="8"/>
  <c r="H9" i="2"/>
  <c r="I10" i="2"/>
  <c r="H21" i="3"/>
  <c r="I22" i="3"/>
  <c r="I130" i="8"/>
  <c r="H129" i="8"/>
  <c r="H267" i="3"/>
  <c r="I268" i="3"/>
  <c r="H69" i="2"/>
  <c r="I70" i="2"/>
  <c r="I334" i="3"/>
  <c r="H333" i="3"/>
  <c r="I136" i="3"/>
  <c r="H135" i="3"/>
  <c r="I220" i="3"/>
  <c r="H219" i="3"/>
  <c r="I148" i="3"/>
  <c r="H147" i="3"/>
  <c r="I16" i="3"/>
  <c r="H15" i="3"/>
  <c r="I136" i="8"/>
  <c r="H135" i="8"/>
  <c r="H123" i="3"/>
  <c r="I124" i="3"/>
  <c r="I160" i="3"/>
  <c r="H159" i="3"/>
  <c r="I304" i="3"/>
  <c r="H303" i="3"/>
  <c r="H273" i="3"/>
  <c r="I274" i="3"/>
  <c r="H279" i="3"/>
  <c r="I280" i="3"/>
  <c r="H93" i="8"/>
  <c r="I94" i="8"/>
  <c r="H33" i="8"/>
  <c r="I34" i="8"/>
  <c r="H93" i="2"/>
  <c r="I94" i="2"/>
  <c r="I328" i="3"/>
  <c r="H327" i="3"/>
  <c r="I40" i="2"/>
  <c r="H39" i="2"/>
  <c r="H3" i="2"/>
  <c r="I4" i="2"/>
  <c r="I10" i="8"/>
  <c r="H9" i="8"/>
  <c r="H75" i="3"/>
  <c r="I76" i="3"/>
  <c r="I118" i="8"/>
  <c r="H117" i="8"/>
  <c r="I208" i="3"/>
  <c r="H207" i="3"/>
  <c r="H81" i="2"/>
  <c r="I82" i="2"/>
  <c r="I292" i="3"/>
  <c r="H291" i="3"/>
  <c r="I10" i="3"/>
  <c r="H9" i="3"/>
  <c r="I172" i="3"/>
  <c r="H171" i="3"/>
  <c r="H51" i="3"/>
  <c r="I52" i="3"/>
  <c r="H153" i="3"/>
  <c r="I154" i="3"/>
  <c r="I76" i="8"/>
  <c r="H75" i="8"/>
  <c r="I322" i="3"/>
  <c r="H321" i="3"/>
  <c r="I100" i="3"/>
  <c r="H99" i="3"/>
  <c r="H51" i="2"/>
  <c r="I52" i="2"/>
  <c r="I40" i="8"/>
  <c r="H39" i="8"/>
  <c r="I64" i="8"/>
  <c r="H63" i="8"/>
  <c r="I93" i="3"/>
  <c r="J94" i="3"/>
  <c r="H69" i="3"/>
  <c r="I70" i="3"/>
  <c r="H111" i="8"/>
  <c r="I112" i="8"/>
  <c r="I46" i="8"/>
  <c r="H45" i="8"/>
  <c r="J262" i="3"/>
  <c r="I261" i="3"/>
  <c r="H45" i="3"/>
  <c r="I46" i="3"/>
  <c r="I106" i="2"/>
  <c r="H105" i="2"/>
  <c r="H285" i="3"/>
  <c r="I286" i="3"/>
  <c r="H63" i="2"/>
  <c r="I64" i="2"/>
  <c r="I58" i="8"/>
  <c r="H57" i="8"/>
  <c r="H87" i="2"/>
  <c r="I88" i="2"/>
  <c r="I16" i="2"/>
  <c r="H15" i="2"/>
  <c r="I58" i="2"/>
  <c r="H57" i="2"/>
  <c r="J184" i="3"/>
  <c r="I183" i="3"/>
  <c r="I82" i="3"/>
  <c r="H81" i="3"/>
  <c r="J118" i="3"/>
  <c r="I117" i="3"/>
  <c r="J202" i="3"/>
  <c r="I201" i="3"/>
  <c r="I70" i="8"/>
  <c r="H69" i="8"/>
  <c r="I226" i="3"/>
  <c r="H225" i="3"/>
  <c r="I256" i="3"/>
  <c r="H255" i="3"/>
  <c r="I82" i="8"/>
  <c r="H81" i="8"/>
  <c r="I142" i="3"/>
  <c r="H141" i="3"/>
  <c r="I238" i="3"/>
  <c r="H237" i="3"/>
  <c r="J298" i="3"/>
  <c r="I297" i="3"/>
  <c r="I316" i="3"/>
  <c r="H315" i="3"/>
  <c r="H111" i="2"/>
  <c r="I112" i="2"/>
  <c r="I40" i="3"/>
  <c r="H39" i="3"/>
  <c r="I46" i="2"/>
  <c r="H45" i="2"/>
  <c r="I100" i="8"/>
  <c r="H99" i="8"/>
  <c r="J34" i="3"/>
  <c r="I33" i="3"/>
  <c r="I196" i="3"/>
  <c r="H195" i="3"/>
  <c r="I214" i="3"/>
  <c r="H213" i="3"/>
  <c r="AA40" i="3"/>
  <c r="Z39" i="3"/>
  <c r="Z281" i="3"/>
  <c r="Y279" i="3"/>
  <c r="Y328" i="3"/>
  <c r="X327" i="3"/>
  <c r="Z27" i="3"/>
  <c r="AA28" i="3"/>
  <c r="AB280" i="3"/>
  <c r="AA106" i="3"/>
  <c r="Z105" i="3"/>
  <c r="Z22" i="3"/>
  <c r="Y310" i="3"/>
  <c r="X309" i="3"/>
  <c r="Y277" i="3"/>
  <c r="X273" i="3"/>
  <c r="Y226" i="3"/>
  <c r="X225" i="3"/>
  <c r="X333" i="3"/>
  <c r="Y334" i="3"/>
  <c r="Y243" i="3"/>
  <c r="Z244" i="3"/>
  <c r="Y33" i="3"/>
  <c r="Z34" i="3"/>
  <c r="X75" i="3"/>
  <c r="Y76" i="3"/>
  <c r="Y9" i="3"/>
  <c r="Z10" i="3"/>
  <c r="AA250" i="3"/>
  <c r="Z249" i="3"/>
  <c r="AA58" i="3"/>
  <c r="Z57" i="3"/>
  <c r="Z261" i="3"/>
  <c r="AA262" i="3"/>
  <c r="Z157" i="3"/>
  <c r="Y153" i="3"/>
  <c r="AA16" i="3"/>
  <c r="Z15" i="3"/>
  <c r="X297" i="3"/>
  <c r="Y298" i="3"/>
  <c r="Y315" i="3"/>
  <c r="Z316" i="3"/>
  <c r="AB154" i="3"/>
  <c r="Y148" i="3"/>
  <c r="X147" i="3"/>
  <c r="Z196" i="3"/>
  <c r="Y195" i="3"/>
  <c r="AB4" i="3"/>
  <c r="AB3" i="3" s="1"/>
  <c r="AA3" i="3"/>
  <c r="AA124" i="3"/>
  <c r="AA240" i="3"/>
  <c r="Z237" i="3"/>
  <c r="M137" i="3"/>
  <c r="AA82" i="3"/>
  <c r="Z81" i="3"/>
  <c r="Z100" i="3"/>
  <c r="Y99" i="3"/>
  <c r="L240" i="3"/>
  <c r="AB70" i="3"/>
  <c r="AB69" i="3" s="1"/>
  <c r="AA69" i="3"/>
  <c r="Z232" i="3"/>
  <c r="Y231" i="3"/>
  <c r="AA172" i="3"/>
  <c r="Z171" i="3"/>
  <c r="N257" i="3"/>
  <c r="AA46" i="3"/>
  <c r="Z45" i="3"/>
  <c r="M104" i="3"/>
  <c r="AA206" i="3"/>
  <c r="Z201" i="3"/>
  <c r="L317" i="3"/>
  <c r="O41" i="3"/>
  <c r="L221" i="3"/>
  <c r="AA208" i="3"/>
  <c r="L120" i="3"/>
  <c r="P11" i="3"/>
  <c r="Z268" i="3"/>
  <c r="Y267" i="3"/>
  <c r="N5" i="3"/>
  <c r="O329" i="3"/>
  <c r="AA132" i="3"/>
  <c r="Z129" i="3"/>
  <c r="Z29" i="2" l="1"/>
  <c r="Y27" i="2"/>
  <c r="AB58" i="2"/>
  <c r="AB57" i="2" s="1"/>
  <c r="AA57" i="2"/>
  <c r="AB28" i="2"/>
  <c r="Z111" i="2"/>
  <c r="AA112" i="2"/>
  <c r="Z52" i="2"/>
  <c r="Y51" i="2"/>
  <c r="Z40" i="2"/>
  <c r="Y39" i="2"/>
  <c r="Y93" i="2"/>
  <c r="Z94" i="2"/>
  <c r="V3" i="14"/>
  <c r="W4" i="14"/>
  <c r="V21" i="14"/>
  <c r="W22" i="14"/>
  <c r="W16" i="14"/>
  <c r="V15" i="14"/>
  <c r="W10" i="14"/>
  <c r="V9" i="14"/>
  <c r="W28" i="14"/>
  <c r="V27" i="14"/>
  <c r="W34" i="14"/>
  <c r="V33" i="14"/>
  <c r="K31" i="14"/>
  <c r="BF31" i="14"/>
  <c r="BF30" i="14"/>
  <c r="K30" i="14"/>
  <c r="BE5" i="14"/>
  <c r="J5" i="14"/>
  <c r="J24" i="14"/>
  <c r="BE24" i="14"/>
  <c r="K20" i="14"/>
  <c r="BF20" i="14"/>
  <c r="I4" i="14"/>
  <c r="I3" i="14" s="1"/>
  <c r="BE3" i="14" s="1"/>
  <c r="BD4" i="14"/>
  <c r="J6" i="14"/>
  <c r="BE6" i="14"/>
  <c r="K38" i="14"/>
  <c r="BF38" i="14"/>
  <c r="J35" i="14"/>
  <c r="BE35" i="14"/>
  <c r="K18" i="14"/>
  <c r="BF18" i="14"/>
  <c r="BE32" i="14"/>
  <c r="J32" i="14"/>
  <c r="H27" i="14"/>
  <c r="BD27" i="14" s="1"/>
  <c r="I28" i="14"/>
  <c r="BD28" i="14"/>
  <c r="BE8" i="14"/>
  <c r="J8" i="14"/>
  <c r="J13" i="14"/>
  <c r="BE13" i="14"/>
  <c r="J7" i="14"/>
  <c r="BE7" i="14"/>
  <c r="H3" i="14"/>
  <c r="BD3" i="14" s="1"/>
  <c r="H15" i="14"/>
  <c r="BD15" i="14" s="1"/>
  <c r="I16" i="14"/>
  <c r="BD16" i="14"/>
  <c r="J25" i="14"/>
  <c r="BE25" i="14"/>
  <c r="BE37" i="14"/>
  <c r="J37" i="14"/>
  <c r="K29" i="14"/>
  <c r="BF29" i="14"/>
  <c r="BE22" i="14"/>
  <c r="I21" i="14"/>
  <c r="BE21" i="14" s="1"/>
  <c r="J22" i="14"/>
  <c r="J11" i="14"/>
  <c r="BE11" i="14"/>
  <c r="BD10" i="14"/>
  <c r="I10" i="14"/>
  <c r="H9" i="14"/>
  <c r="BD9" i="14" s="1"/>
  <c r="J34" i="14"/>
  <c r="BE34" i="14"/>
  <c r="I33" i="14"/>
  <c r="BE33" i="14" s="1"/>
  <c r="BF23" i="14"/>
  <c r="K23" i="14"/>
  <c r="J19" i="14"/>
  <c r="BE19" i="14"/>
  <c r="J14" i="14"/>
  <c r="BE14" i="14"/>
  <c r="BE36" i="14"/>
  <c r="J36" i="14"/>
  <c r="BE17" i="14"/>
  <c r="J17" i="14"/>
  <c r="J12" i="14"/>
  <c r="BE12" i="14"/>
  <c r="K26" i="14"/>
  <c r="BF26" i="14"/>
  <c r="AC31" i="14"/>
  <c r="Z69" i="8"/>
  <c r="AA70" i="8"/>
  <c r="Y103" i="8"/>
  <c r="X99" i="8"/>
  <c r="AA22" i="8"/>
  <c r="Z21" i="8"/>
  <c r="Y78" i="8"/>
  <c r="X75" i="8"/>
  <c r="AA27" i="8"/>
  <c r="AB28" i="8"/>
  <c r="AB27" i="8" s="1"/>
  <c r="X93" i="8"/>
  <c r="Y94" i="8"/>
  <c r="AB10" i="8"/>
  <c r="AB9" i="8" s="1"/>
  <c r="AA9" i="8"/>
  <c r="Y89" i="8"/>
  <c r="X87" i="8"/>
  <c r="Y120" i="8"/>
  <c r="X117" i="8"/>
  <c r="Z106" i="2"/>
  <c r="Y105" i="2"/>
  <c r="Y99" i="2"/>
  <c r="Z100" i="2"/>
  <c r="AA87" i="2"/>
  <c r="AB88" i="2"/>
  <c r="AB87" i="2" s="1"/>
  <c r="AA82" i="2"/>
  <c r="Z81" i="2"/>
  <c r="Y137" i="8"/>
  <c r="X135" i="8"/>
  <c r="Z85" i="8"/>
  <c r="Y81" i="8"/>
  <c r="AB36" i="8"/>
  <c r="AB33" i="8" s="1"/>
  <c r="AA33" i="8"/>
  <c r="AA55" i="8"/>
  <c r="Z51" i="8"/>
  <c r="AA124" i="8"/>
  <c r="Z123" i="8"/>
  <c r="AA76" i="8"/>
  <c r="AB88" i="8"/>
  <c r="AA16" i="8"/>
  <c r="Z15" i="8"/>
  <c r="AA64" i="8"/>
  <c r="Z63" i="8"/>
  <c r="AA46" i="8"/>
  <c r="Z45" i="8"/>
  <c r="Y130" i="8"/>
  <c r="X129" i="8"/>
  <c r="AA40" i="8"/>
  <c r="Z39" i="8"/>
  <c r="AB112" i="8"/>
  <c r="AB111" i="8" s="1"/>
  <c r="AA111" i="8"/>
  <c r="AB61" i="8"/>
  <c r="AB57" i="8" s="1"/>
  <c r="AA57" i="8"/>
  <c r="AA47" i="2"/>
  <c r="Z45" i="2"/>
  <c r="AA4" i="8"/>
  <c r="Z3" i="8"/>
  <c r="Y127" i="3"/>
  <c r="X123" i="3"/>
  <c r="AB112" i="3"/>
  <c r="AB111" i="3" s="1"/>
  <c r="AA111" i="3"/>
  <c r="Y142" i="3"/>
  <c r="X141" i="3"/>
  <c r="Y95" i="3"/>
  <c r="X93" i="3"/>
  <c r="Y64" i="3"/>
  <c r="X63" i="3"/>
  <c r="Y209" i="3"/>
  <c r="X207" i="3"/>
  <c r="Y25" i="3"/>
  <c r="X21" i="3"/>
  <c r="AA160" i="3"/>
  <c r="Z159" i="3"/>
  <c r="Y119" i="3"/>
  <c r="X117" i="3"/>
  <c r="Z52" i="3"/>
  <c r="Y51" i="3"/>
  <c r="AA192" i="3"/>
  <c r="Z189" i="3"/>
  <c r="Z214" i="3"/>
  <c r="Y213" i="3"/>
  <c r="Y137" i="3"/>
  <c r="X135" i="3"/>
  <c r="Y286" i="3"/>
  <c r="X285" i="3"/>
  <c r="Y184" i="3"/>
  <c r="X183" i="3"/>
  <c r="AB294" i="3"/>
  <c r="AB291" i="3" s="1"/>
  <c r="AA291" i="3"/>
  <c r="AA322" i="3"/>
  <c r="Z321" i="3"/>
  <c r="I99" i="8"/>
  <c r="J100" i="8"/>
  <c r="J316" i="3"/>
  <c r="I315" i="3"/>
  <c r="J238" i="3"/>
  <c r="I237" i="3"/>
  <c r="K202" i="3"/>
  <c r="J201" i="3"/>
  <c r="I105" i="2"/>
  <c r="J106" i="2"/>
  <c r="J112" i="2"/>
  <c r="I111" i="2"/>
  <c r="I285" i="3"/>
  <c r="J286" i="3"/>
  <c r="J46" i="3"/>
  <c r="I45" i="3"/>
  <c r="I69" i="3"/>
  <c r="J70" i="3"/>
  <c r="I51" i="2"/>
  <c r="J52" i="2"/>
  <c r="J154" i="3"/>
  <c r="I153" i="3"/>
  <c r="I75" i="3"/>
  <c r="J76" i="3"/>
  <c r="J4" i="2"/>
  <c r="I3" i="2"/>
  <c r="I33" i="8"/>
  <c r="J34" i="8"/>
  <c r="J280" i="3"/>
  <c r="I279" i="3"/>
  <c r="J124" i="3"/>
  <c r="I123" i="3"/>
  <c r="I267" i="3"/>
  <c r="J268" i="3"/>
  <c r="J22" i="3"/>
  <c r="I21" i="3"/>
  <c r="I123" i="8"/>
  <c r="J124" i="8"/>
  <c r="I63" i="3"/>
  <c r="J64" i="3"/>
  <c r="J58" i="3"/>
  <c r="I57" i="3"/>
  <c r="J232" i="3"/>
  <c r="I231" i="3"/>
  <c r="I105" i="8"/>
  <c r="J106" i="8"/>
  <c r="J130" i="3"/>
  <c r="I129" i="3"/>
  <c r="J166" i="3"/>
  <c r="I165" i="3"/>
  <c r="J196" i="3"/>
  <c r="I195" i="3"/>
  <c r="J214" i="3"/>
  <c r="I213" i="3"/>
  <c r="J33" i="3"/>
  <c r="K34" i="3"/>
  <c r="I45" i="2"/>
  <c r="J46" i="2"/>
  <c r="J297" i="3"/>
  <c r="K298" i="3"/>
  <c r="J142" i="3"/>
  <c r="I141" i="3"/>
  <c r="J256" i="3"/>
  <c r="I255" i="3"/>
  <c r="I69" i="8"/>
  <c r="J70" i="8"/>
  <c r="K118" i="3"/>
  <c r="J117" i="3"/>
  <c r="J183" i="3"/>
  <c r="K184" i="3"/>
  <c r="I15" i="2"/>
  <c r="J16" i="2"/>
  <c r="J58" i="8"/>
  <c r="I57" i="8"/>
  <c r="J46" i="8"/>
  <c r="I45" i="8"/>
  <c r="I63" i="8"/>
  <c r="J64" i="8"/>
  <c r="I321" i="3"/>
  <c r="J322" i="3"/>
  <c r="I171" i="3"/>
  <c r="J172" i="3"/>
  <c r="J292" i="3"/>
  <c r="I291" i="3"/>
  <c r="J208" i="3"/>
  <c r="I207" i="3"/>
  <c r="J328" i="3"/>
  <c r="I327" i="3"/>
  <c r="J304" i="3"/>
  <c r="I303" i="3"/>
  <c r="I15" i="3"/>
  <c r="J16" i="3"/>
  <c r="J220" i="3"/>
  <c r="I219" i="3"/>
  <c r="J334" i="3"/>
  <c r="I333" i="3"/>
  <c r="J28" i="3"/>
  <c r="I27" i="3"/>
  <c r="J4" i="3"/>
  <c r="I3" i="3"/>
  <c r="J244" i="3"/>
  <c r="I243" i="3"/>
  <c r="J178" i="3"/>
  <c r="I177" i="3"/>
  <c r="J106" i="3"/>
  <c r="I105" i="3"/>
  <c r="I87" i="2"/>
  <c r="J88" i="2"/>
  <c r="J64" i="2"/>
  <c r="I63" i="2"/>
  <c r="J112" i="8"/>
  <c r="I111" i="8"/>
  <c r="J93" i="3"/>
  <c r="K94" i="3"/>
  <c r="J52" i="3"/>
  <c r="I51" i="3"/>
  <c r="J82" i="2"/>
  <c r="I81" i="2"/>
  <c r="J94" i="2"/>
  <c r="I93" i="2"/>
  <c r="J94" i="8"/>
  <c r="I93" i="8"/>
  <c r="J274" i="3"/>
  <c r="I273" i="3"/>
  <c r="I69" i="2"/>
  <c r="J70" i="2"/>
  <c r="J10" i="2"/>
  <c r="I9" i="2"/>
  <c r="J28" i="8"/>
  <c r="I27" i="8"/>
  <c r="I3" i="8"/>
  <c r="J4" i="8"/>
  <c r="J88" i="8"/>
  <c r="I87" i="8"/>
  <c r="J52" i="8"/>
  <c r="I51" i="8"/>
  <c r="J40" i="3"/>
  <c r="I39" i="3"/>
  <c r="J82" i="8"/>
  <c r="I81" i="8"/>
  <c r="J226" i="3"/>
  <c r="I225" i="3"/>
  <c r="J82" i="3"/>
  <c r="I81" i="3"/>
  <c r="I57" i="2"/>
  <c r="J58" i="2"/>
  <c r="K262" i="3"/>
  <c r="J261" i="3"/>
  <c r="I39" i="8"/>
  <c r="J40" i="8"/>
  <c r="J100" i="3"/>
  <c r="I99" i="3"/>
  <c r="I75" i="8"/>
  <c r="J76" i="8"/>
  <c r="J10" i="3"/>
  <c r="I9" i="3"/>
  <c r="I117" i="8"/>
  <c r="J118" i="8"/>
  <c r="I9" i="8"/>
  <c r="J10" i="8"/>
  <c r="J40" i="2"/>
  <c r="I39" i="2"/>
  <c r="J160" i="3"/>
  <c r="I159" i="3"/>
  <c r="I135" i="8"/>
  <c r="J136" i="8"/>
  <c r="I147" i="3"/>
  <c r="J148" i="3"/>
  <c r="J136" i="3"/>
  <c r="I135" i="3"/>
  <c r="I129" i="8"/>
  <c r="J130" i="8"/>
  <c r="J309" i="3"/>
  <c r="K310" i="3"/>
  <c r="I21" i="2"/>
  <c r="J22" i="2"/>
  <c r="J16" i="8"/>
  <c r="I15" i="8"/>
  <c r="J28" i="2"/>
  <c r="I27" i="2"/>
  <c r="J22" i="8"/>
  <c r="I21" i="8"/>
  <c r="I99" i="2"/>
  <c r="J100" i="2"/>
  <c r="J88" i="3"/>
  <c r="I87" i="3"/>
  <c r="J250" i="3"/>
  <c r="I249" i="3"/>
  <c r="AA316" i="3"/>
  <c r="Z315" i="3"/>
  <c r="AB262" i="3"/>
  <c r="AB261" i="3" s="1"/>
  <c r="AA261" i="3"/>
  <c r="Y75" i="3"/>
  <c r="Z76" i="3"/>
  <c r="AA244" i="3"/>
  <c r="Z243" i="3"/>
  <c r="Z148" i="3"/>
  <c r="Y147" i="3"/>
  <c r="AB16" i="3"/>
  <c r="AB15" i="3" s="1"/>
  <c r="AA15" i="3"/>
  <c r="AA157" i="3"/>
  <c r="Z153" i="3"/>
  <c r="AB250" i="3"/>
  <c r="AB249" i="3" s="1"/>
  <c r="AA249" i="3"/>
  <c r="Z226" i="3"/>
  <c r="Y225" i="3"/>
  <c r="Z310" i="3"/>
  <c r="Y309" i="3"/>
  <c r="AB106" i="3"/>
  <c r="AB105" i="3" s="1"/>
  <c r="AA105" i="3"/>
  <c r="AA281" i="3"/>
  <c r="Z279" i="3"/>
  <c r="AA27" i="3"/>
  <c r="AB28" i="3"/>
  <c r="AB27" i="3" s="1"/>
  <c r="Y297" i="3"/>
  <c r="Z298" i="3"/>
  <c r="AA10" i="3"/>
  <c r="Z9" i="3"/>
  <c r="AA34" i="3"/>
  <c r="Z33" i="3"/>
  <c r="Y333" i="3"/>
  <c r="Z334" i="3"/>
  <c r="AA22" i="3"/>
  <c r="AB58" i="3"/>
  <c r="AB57" i="3" s="1"/>
  <c r="AA57" i="3"/>
  <c r="Z277" i="3"/>
  <c r="Y273" i="3"/>
  <c r="Z328" i="3"/>
  <c r="Y327" i="3"/>
  <c r="AB40" i="3"/>
  <c r="AB39" i="3" s="1"/>
  <c r="AA39" i="3"/>
  <c r="M221" i="3"/>
  <c r="AA171" i="3"/>
  <c r="AB172" i="3"/>
  <c r="AB171" i="3" s="1"/>
  <c r="AA232" i="3"/>
  <c r="Z231" i="3"/>
  <c r="AA100" i="3"/>
  <c r="Z99" i="3"/>
  <c r="O5" i="3"/>
  <c r="AB46" i="3"/>
  <c r="AB45" i="3" s="1"/>
  <c r="AA45" i="3"/>
  <c r="AA268" i="3"/>
  <c r="Z267" i="3"/>
  <c r="AB208" i="3"/>
  <c r="AB82" i="3"/>
  <c r="AB81" i="3" s="1"/>
  <c r="AA81" i="3"/>
  <c r="AA237" i="3"/>
  <c r="AB240" i="3"/>
  <c r="AB237" i="3" s="1"/>
  <c r="AA196" i="3"/>
  <c r="Z195" i="3"/>
  <c r="P41" i="3"/>
  <c r="M317" i="3"/>
  <c r="AB206" i="3"/>
  <c r="AB201" i="3" s="1"/>
  <c r="AA201" i="3"/>
  <c r="M120" i="3"/>
  <c r="AB132" i="3"/>
  <c r="AB129" i="3" s="1"/>
  <c r="AA129" i="3"/>
  <c r="P329" i="3"/>
  <c r="N104" i="3"/>
  <c r="O257" i="3"/>
  <c r="M240" i="3"/>
  <c r="N137" i="3"/>
  <c r="AB124" i="3"/>
  <c r="AA29" i="2" l="1"/>
  <c r="Z27" i="2"/>
  <c r="Z93" i="2"/>
  <c r="AA94" i="2"/>
  <c r="AA40" i="2"/>
  <c r="Z39" i="2"/>
  <c r="AA52" i="2"/>
  <c r="Z51" i="2"/>
  <c r="AB112" i="2"/>
  <c r="AB111" i="2" s="1"/>
  <c r="AA111" i="2"/>
  <c r="W21" i="14"/>
  <c r="X22" i="14"/>
  <c r="X34" i="14"/>
  <c r="W33" i="14"/>
  <c r="W9" i="14"/>
  <c r="X10" i="14"/>
  <c r="X4" i="14"/>
  <c r="W3" i="14"/>
  <c r="X28" i="14"/>
  <c r="W27" i="14"/>
  <c r="X16" i="14"/>
  <c r="W15" i="14"/>
  <c r="K24" i="14"/>
  <c r="BF24" i="14"/>
  <c r="BF17" i="14"/>
  <c r="K17" i="14"/>
  <c r="BF22" i="14"/>
  <c r="J21" i="14"/>
  <c r="BF21" i="14" s="1"/>
  <c r="K22" i="14"/>
  <c r="BG29" i="14"/>
  <c r="L29" i="14"/>
  <c r="BF35" i="14"/>
  <c r="K35" i="14"/>
  <c r="BF6" i="14"/>
  <c r="K6" i="14"/>
  <c r="BF5" i="14"/>
  <c r="K5" i="14"/>
  <c r="BG26" i="14"/>
  <c r="L26" i="14"/>
  <c r="K19" i="14"/>
  <c r="BF19" i="14"/>
  <c r="K25" i="14"/>
  <c r="BF25" i="14"/>
  <c r="K13" i="14"/>
  <c r="BF13" i="14"/>
  <c r="J28" i="14"/>
  <c r="I27" i="14"/>
  <c r="BE27" i="14" s="1"/>
  <c r="BE28" i="14"/>
  <c r="L20" i="14"/>
  <c r="BG20" i="14"/>
  <c r="L31" i="14"/>
  <c r="BG31" i="14"/>
  <c r="BF12" i="14"/>
  <c r="K12" i="14"/>
  <c r="K11" i="14"/>
  <c r="BF11" i="14"/>
  <c r="I15" i="14"/>
  <c r="BE15" i="14" s="1"/>
  <c r="J16" i="14"/>
  <c r="BE16" i="14"/>
  <c r="K7" i="14"/>
  <c r="BF7" i="14"/>
  <c r="BF32" i="14"/>
  <c r="K32" i="14"/>
  <c r="J4" i="14"/>
  <c r="BE4" i="14"/>
  <c r="J10" i="14"/>
  <c r="BE10" i="14"/>
  <c r="I9" i="14"/>
  <c r="BE9" i="14" s="1"/>
  <c r="BF36" i="14"/>
  <c r="K36" i="14"/>
  <c r="K14" i="14"/>
  <c r="BF14" i="14"/>
  <c r="L23" i="14"/>
  <c r="BG23" i="14"/>
  <c r="K34" i="14"/>
  <c r="BF34" i="14"/>
  <c r="J33" i="14"/>
  <c r="BF33" i="14" s="1"/>
  <c r="K37" i="14"/>
  <c r="BF37" i="14"/>
  <c r="K8" i="14"/>
  <c r="BF8" i="14"/>
  <c r="L18" i="14"/>
  <c r="BG18" i="14"/>
  <c r="L38" i="14"/>
  <c r="BG38" i="14"/>
  <c r="BG30" i="14"/>
  <c r="L30" i="14"/>
  <c r="AB70" i="8"/>
  <c r="AB69" i="8" s="1"/>
  <c r="AA69" i="8"/>
  <c r="Y93" i="8"/>
  <c r="Z94" i="8"/>
  <c r="Z120" i="8"/>
  <c r="Y117" i="8"/>
  <c r="AB22" i="8"/>
  <c r="AB21" i="8" s="1"/>
  <c r="AA21" i="8"/>
  <c r="Z89" i="8"/>
  <c r="Y87" i="8"/>
  <c r="Z78" i="8"/>
  <c r="Y75" i="8"/>
  <c r="Z103" i="8"/>
  <c r="Y99" i="8"/>
  <c r="AA106" i="2"/>
  <c r="Z105" i="2"/>
  <c r="AA100" i="2"/>
  <c r="Z99" i="2"/>
  <c r="AA81" i="2"/>
  <c r="AB82" i="2"/>
  <c r="AB81" i="2" s="1"/>
  <c r="AA85" i="8"/>
  <c r="Z81" i="8"/>
  <c r="Z137" i="8"/>
  <c r="Y135" i="8"/>
  <c r="AA3" i="8"/>
  <c r="AB4" i="8"/>
  <c r="AB3" i="8" s="1"/>
  <c r="AB47" i="2"/>
  <c r="AB45" i="2" s="1"/>
  <c r="AA45" i="2"/>
  <c r="AB40" i="8"/>
  <c r="AB39" i="8" s="1"/>
  <c r="AA39" i="8"/>
  <c r="Y129" i="8"/>
  <c r="Z130" i="8"/>
  <c r="AA45" i="8"/>
  <c r="AB46" i="8"/>
  <c r="AB45" i="8" s="1"/>
  <c r="AB64" i="8"/>
  <c r="AB63" i="8" s="1"/>
  <c r="AA63" i="8"/>
  <c r="AB16" i="8"/>
  <c r="AB15" i="8" s="1"/>
  <c r="AA15" i="8"/>
  <c r="AB76" i="8"/>
  <c r="AB124" i="8"/>
  <c r="AB123" i="8" s="1"/>
  <c r="AA123" i="8"/>
  <c r="AB55" i="8"/>
  <c r="AB51" i="8" s="1"/>
  <c r="AA51" i="8"/>
  <c r="Z127" i="3"/>
  <c r="Y123" i="3"/>
  <c r="AA52" i="3"/>
  <c r="Z51" i="3"/>
  <c r="AA159" i="3"/>
  <c r="AB160" i="3"/>
  <c r="AB159" i="3" s="1"/>
  <c r="Z209" i="3"/>
  <c r="Y207" i="3"/>
  <c r="Z95" i="3"/>
  <c r="Y93" i="3"/>
  <c r="AB192" i="3"/>
  <c r="AB189" i="3" s="1"/>
  <c r="AA189" i="3"/>
  <c r="Z119" i="3"/>
  <c r="Y117" i="3"/>
  <c r="Z25" i="3"/>
  <c r="Y21" i="3"/>
  <c r="Z64" i="3"/>
  <c r="Y63" i="3"/>
  <c r="Z142" i="3"/>
  <c r="Y141" i="3"/>
  <c r="AB322" i="3"/>
  <c r="AB321" i="3" s="1"/>
  <c r="AA321" i="3"/>
  <c r="Z184" i="3"/>
  <c r="Y183" i="3"/>
  <c r="Z286" i="3"/>
  <c r="Y285" i="3"/>
  <c r="Z137" i="3"/>
  <c r="Y135" i="3"/>
  <c r="AA214" i="3"/>
  <c r="Z213" i="3"/>
  <c r="J129" i="8"/>
  <c r="K130" i="8"/>
  <c r="J87" i="8"/>
  <c r="K88" i="8"/>
  <c r="J159" i="3"/>
  <c r="K160" i="3"/>
  <c r="K10" i="3"/>
  <c r="J9" i="3"/>
  <c r="K100" i="3"/>
  <c r="J99" i="3"/>
  <c r="L262" i="3"/>
  <c r="K261" i="3"/>
  <c r="K82" i="3"/>
  <c r="J81" i="3"/>
  <c r="J81" i="8"/>
  <c r="K82" i="8"/>
  <c r="J3" i="8"/>
  <c r="K4" i="8"/>
  <c r="K88" i="2"/>
  <c r="J87" i="2"/>
  <c r="J15" i="3"/>
  <c r="K16" i="3"/>
  <c r="K322" i="3"/>
  <c r="J321" i="3"/>
  <c r="K16" i="2"/>
  <c r="J15" i="2"/>
  <c r="K297" i="3"/>
  <c r="L298" i="3"/>
  <c r="K33" i="3"/>
  <c r="L34" i="3"/>
  <c r="K64" i="3"/>
  <c r="J63" i="3"/>
  <c r="K34" i="8"/>
  <c r="J33" i="8"/>
  <c r="K76" i="3"/>
  <c r="J75" i="3"/>
  <c r="K52" i="2"/>
  <c r="J51" i="2"/>
  <c r="K100" i="2"/>
  <c r="J99" i="2"/>
  <c r="K148" i="3"/>
  <c r="J147" i="3"/>
  <c r="K10" i="8"/>
  <c r="J9" i="8"/>
  <c r="K250" i="3"/>
  <c r="J249" i="3"/>
  <c r="J27" i="2"/>
  <c r="K28" i="2"/>
  <c r="K309" i="3"/>
  <c r="L310" i="3"/>
  <c r="J135" i="8"/>
  <c r="K136" i="8"/>
  <c r="K118" i="8"/>
  <c r="J117" i="8"/>
  <c r="J75" i="8"/>
  <c r="K76" i="8"/>
  <c r="J39" i="8"/>
  <c r="K40" i="8"/>
  <c r="K58" i="2"/>
  <c r="J57" i="2"/>
  <c r="K52" i="8"/>
  <c r="J51" i="8"/>
  <c r="K10" i="2"/>
  <c r="J9" i="2"/>
  <c r="K274" i="3"/>
  <c r="J273" i="3"/>
  <c r="K94" i="2"/>
  <c r="J93" i="2"/>
  <c r="J51" i="3"/>
  <c r="K52" i="3"/>
  <c r="K112" i="8"/>
  <c r="J111" i="8"/>
  <c r="J177" i="3"/>
  <c r="K178" i="3"/>
  <c r="K4" i="3"/>
  <c r="J3" i="3"/>
  <c r="K334" i="3"/>
  <c r="J333" i="3"/>
  <c r="K328" i="3"/>
  <c r="J327" i="3"/>
  <c r="J291" i="3"/>
  <c r="K292" i="3"/>
  <c r="K46" i="8"/>
  <c r="J45" i="8"/>
  <c r="L118" i="3"/>
  <c r="K117" i="3"/>
  <c r="K256" i="3"/>
  <c r="J255" i="3"/>
  <c r="J195" i="3"/>
  <c r="K196" i="3"/>
  <c r="K130" i="3"/>
  <c r="J129" i="3"/>
  <c r="J231" i="3"/>
  <c r="K232" i="3"/>
  <c r="J21" i="3"/>
  <c r="K22" i="3"/>
  <c r="J123" i="3"/>
  <c r="K124" i="3"/>
  <c r="J45" i="3"/>
  <c r="K46" i="3"/>
  <c r="K112" i="2"/>
  <c r="J111" i="2"/>
  <c r="K201" i="3"/>
  <c r="L202" i="3"/>
  <c r="K316" i="3"/>
  <c r="J315" i="3"/>
  <c r="J87" i="3"/>
  <c r="K88" i="3"/>
  <c r="K22" i="8"/>
  <c r="J21" i="8"/>
  <c r="J15" i="8"/>
  <c r="K16" i="8"/>
  <c r="K136" i="3"/>
  <c r="J135" i="3"/>
  <c r="K40" i="2"/>
  <c r="J39" i="2"/>
  <c r="K226" i="3"/>
  <c r="J225" i="3"/>
  <c r="K40" i="3"/>
  <c r="J39" i="3"/>
  <c r="J69" i="2"/>
  <c r="K70" i="2"/>
  <c r="L94" i="3"/>
  <c r="K93" i="3"/>
  <c r="J171" i="3"/>
  <c r="K172" i="3"/>
  <c r="K64" i="8"/>
  <c r="J63" i="8"/>
  <c r="L184" i="3"/>
  <c r="K183" i="3"/>
  <c r="K70" i="8"/>
  <c r="J69" i="8"/>
  <c r="K46" i="2"/>
  <c r="J45" i="2"/>
  <c r="K106" i="8"/>
  <c r="J105" i="8"/>
  <c r="K124" i="8"/>
  <c r="J123" i="8"/>
  <c r="J267" i="3"/>
  <c r="K268" i="3"/>
  <c r="J69" i="3"/>
  <c r="K70" i="3"/>
  <c r="J285" i="3"/>
  <c r="K286" i="3"/>
  <c r="K106" i="2"/>
  <c r="J105" i="2"/>
  <c r="K100" i="8"/>
  <c r="J99" i="8"/>
  <c r="K22" i="2"/>
  <c r="J21" i="2"/>
  <c r="J27" i="8"/>
  <c r="K28" i="8"/>
  <c r="K94" i="8"/>
  <c r="J93" i="8"/>
  <c r="J81" i="2"/>
  <c r="K82" i="2"/>
  <c r="K64" i="2"/>
  <c r="J63" i="2"/>
  <c r="K106" i="3"/>
  <c r="J105" i="3"/>
  <c r="K244" i="3"/>
  <c r="J243" i="3"/>
  <c r="K28" i="3"/>
  <c r="J27" i="3"/>
  <c r="K220" i="3"/>
  <c r="J219" i="3"/>
  <c r="K304" i="3"/>
  <c r="J303" i="3"/>
  <c r="K208" i="3"/>
  <c r="J207" i="3"/>
  <c r="J57" i="8"/>
  <c r="K58" i="8"/>
  <c r="K142" i="3"/>
  <c r="J141" i="3"/>
  <c r="K214" i="3"/>
  <c r="J213" i="3"/>
  <c r="J165" i="3"/>
  <c r="K166" i="3"/>
  <c r="J57" i="3"/>
  <c r="K58" i="3"/>
  <c r="J279" i="3"/>
  <c r="K280" i="3"/>
  <c r="K4" i="2"/>
  <c r="J3" i="2"/>
  <c r="K154" i="3"/>
  <c r="J153" i="3"/>
  <c r="K238" i="3"/>
  <c r="J237" i="3"/>
  <c r="AA277" i="3"/>
  <c r="Z273" i="3"/>
  <c r="AA328" i="3"/>
  <c r="Z327" i="3"/>
  <c r="AB22" i="3"/>
  <c r="AB281" i="3"/>
  <c r="AB279" i="3" s="1"/>
  <c r="AA279" i="3"/>
  <c r="AA310" i="3"/>
  <c r="Z309" i="3"/>
  <c r="AA243" i="3"/>
  <c r="AB244" i="3"/>
  <c r="AB243" i="3" s="1"/>
  <c r="AB34" i="3"/>
  <c r="AB33" i="3" s="1"/>
  <c r="AA33" i="3"/>
  <c r="Z75" i="3"/>
  <c r="AA76" i="3"/>
  <c r="AA9" i="3"/>
  <c r="AB10" i="3"/>
  <c r="AB9" i="3" s="1"/>
  <c r="AA334" i="3"/>
  <c r="Z333" i="3"/>
  <c r="AA298" i="3"/>
  <c r="Z297" i="3"/>
  <c r="Z225" i="3"/>
  <c r="AA226" i="3"/>
  <c r="AB157" i="3"/>
  <c r="AB153" i="3" s="1"/>
  <c r="AA153" i="3"/>
  <c r="Z147" i="3"/>
  <c r="AA148" i="3"/>
  <c r="AB316" i="3"/>
  <c r="AB315" i="3" s="1"/>
  <c r="AA315" i="3"/>
  <c r="N120" i="3"/>
  <c r="AA195" i="3"/>
  <c r="AB196" i="3"/>
  <c r="AB195" i="3" s="1"/>
  <c r="AA231" i="3"/>
  <c r="AB232" i="3"/>
  <c r="AB231" i="3" s="1"/>
  <c r="P257" i="3"/>
  <c r="N240" i="3"/>
  <c r="O104" i="3"/>
  <c r="AB268" i="3"/>
  <c r="AB267" i="3" s="1"/>
  <c r="AA267" i="3"/>
  <c r="AA99" i="3"/>
  <c r="AB100" i="3"/>
  <c r="AB99" i="3" s="1"/>
  <c r="O137" i="3"/>
  <c r="N317" i="3"/>
  <c r="P5" i="3"/>
  <c r="N221" i="3"/>
  <c r="AB29" i="2" l="1"/>
  <c r="AB27" i="2" s="1"/>
  <c r="AA27" i="2"/>
  <c r="AB52" i="2"/>
  <c r="AB51" i="2" s="1"/>
  <c r="AA51" i="2"/>
  <c r="AB40" i="2"/>
  <c r="AB39" i="2" s="1"/>
  <c r="AA39" i="2"/>
  <c r="AB94" i="2"/>
  <c r="AB93" i="2" s="1"/>
  <c r="AA93" i="2"/>
  <c r="X15" i="14"/>
  <c r="Y16" i="14"/>
  <c r="X3" i="14"/>
  <c r="Y4" i="14"/>
  <c r="X33" i="14"/>
  <c r="Y34" i="14"/>
  <c r="X27" i="14"/>
  <c r="Y28" i="14"/>
  <c r="X9" i="14"/>
  <c r="Y10" i="14"/>
  <c r="X21" i="14"/>
  <c r="Y22" i="14"/>
  <c r="BG34" i="14"/>
  <c r="L34" i="14"/>
  <c r="K33" i="14"/>
  <c r="BG33" i="14" s="1"/>
  <c r="L7" i="14"/>
  <c r="BG7" i="14"/>
  <c r="BH18" i="14"/>
  <c r="M18" i="14"/>
  <c r="L37" i="14"/>
  <c r="BG37" i="14"/>
  <c r="L36" i="14"/>
  <c r="BG36" i="14"/>
  <c r="K10" i="14"/>
  <c r="BF10" i="14"/>
  <c r="J9" i="14"/>
  <c r="BF9" i="14" s="1"/>
  <c r="L32" i="14"/>
  <c r="BG32" i="14"/>
  <c r="BG11" i="14"/>
  <c r="L11" i="14"/>
  <c r="M31" i="14"/>
  <c r="BH31" i="14"/>
  <c r="BH26" i="14"/>
  <c r="M26" i="14"/>
  <c r="BG5" i="14"/>
  <c r="L5" i="14"/>
  <c r="L35" i="14"/>
  <c r="BG35" i="14"/>
  <c r="M23" i="14"/>
  <c r="BH23" i="14"/>
  <c r="J15" i="14"/>
  <c r="BF15" i="14" s="1"/>
  <c r="K16" i="14"/>
  <c r="BF16" i="14"/>
  <c r="L12" i="14"/>
  <c r="BG12" i="14"/>
  <c r="BF28" i="14"/>
  <c r="J27" i="14"/>
  <c r="BF27" i="14" s="1"/>
  <c r="K28" i="14"/>
  <c r="L25" i="14"/>
  <c r="BG25" i="14"/>
  <c r="M30" i="14"/>
  <c r="BH30" i="14"/>
  <c r="L14" i="14"/>
  <c r="BG14" i="14"/>
  <c r="J3" i="14"/>
  <c r="BF3" i="14" s="1"/>
  <c r="K4" i="14"/>
  <c r="K3" i="14" s="1"/>
  <c r="BG3" i="14" s="1"/>
  <c r="BF4" i="14"/>
  <c r="BG13" i="14"/>
  <c r="L13" i="14"/>
  <c r="L19" i="14"/>
  <c r="BG19" i="14"/>
  <c r="BG17" i="14"/>
  <c r="L17" i="14"/>
  <c r="L22" i="14"/>
  <c r="BG22" i="14"/>
  <c r="K21" i="14"/>
  <c r="BG21" i="14" s="1"/>
  <c r="BH38" i="14"/>
  <c r="M38" i="14"/>
  <c r="BG8" i="14"/>
  <c r="L8" i="14"/>
  <c r="M20" i="14"/>
  <c r="BH20" i="14"/>
  <c r="L6" i="14"/>
  <c r="BG6" i="14"/>
  <c r="M29" i="14"/>
  <c r="BH29" i="14"/>
  <c r="BG24" i="14"/>
  <c r="L24" i="14"/>
  <c r="AA103" i="8"/>
  <c r="Z99" i="8"/>
  <c r="AA89" i="8"/>
  <c r="Z87" i="8"/>
  <c r="AA120" i="8"/>
  <c r="Z117" i="8"/>
  <c r="Z93" i="8"/>
  <c r="AA94" i="8"/>
  <c r="AA78" i="8"/>
  <c r="Z75" i="8"/>
  <c r="AB106" i="2"/>
  <c r="AB105" i="2" s="1"/>
  <c r="AA105" i="2"/>
  <c r="AA99" i="2"/>
  <c r="AB100" i="2"/>
  <c r="AB99" i="2" s="1"/>
  <c r="AA137" i="8"/>
  <c r="Z135" i="8"/>
  <c r="AB85" i="8"/>
  <c r="AB81" i="8" s="1"/>
  <c r="AA81" i="8"/>
  <c r="Z129" i="8"/>
  <c r="AA130" i="8"/>
  <c r="AA127" i="3"/>
  <c r="Z123" i="3"/>
  <c r="Z63" i="3"/>
  <c r="AA64" i="3"/>
  <c r="Z117" i="3"/>
  <c r="AA119" i="3"/>
  <c r="Z93" i="3"/>
  <c r="AA95" i="3"/>
  <c r="AA137" i="3"/>
  <c r="Z135" i="3"/>
  <c r="AA142" i="3"/>
  <c r="Z141" i="3"/>
  <c r="AA25" i="3"/>
  <c r="Z21" i="3"/>
  <c r="AA209" i="3"/>
  <c r="Z207" i="3"/>
  <c r="AB52" i="3"/>
  <c r="AB51" i="3" s="1"/>
  <c r="AA51" i="3"/>
  <c r="AB214" i="3"/>
  <c r="AB213" i="3" s="1"/>
  <c r="AA213" i="3"/>
  <c r="AA286" i="3"/>
  <c r="Z285" i="3"/>
  <c r="AA184" i="3"/>
  <c r="Z183" i="3"/>
  <c r="K279" i="3"/>
  <c r="L280" i="3"/>
  <c r="L166" i="3"/>
  <c r="K165" i="3"/>
  <c r="K69" i="3"/>
  <c r="L70" i="3"/>
  <c r="K171" i="3"/>
  <c r="L172" i="3"/>
  <c r="K69" i="2"/>
  <c r="L70" i="2"/>
  <c r="K123" i="3"/>
  <c r="L124" i="3"/>
  <c r="K231" i="3"/>
  <c r="L232" i="3"/>
  <c r="K195" i="3"/>
  <c r="L196" i="3"/>
  <c r="K291" i="3"/>
  <c r="L292" i="3"/>
  <c r="K177" i="3"/>
  <c r="L178" i="3"/>
  <c r="L52" i="3"/>
  <c r="K51" i="3"/>
  <c r="L40" i="8"/>
  <c r="K39" i="8"/>
  <c r="L309" i="3"/>
  <c r="M310" i="3"/>
  <c r="L10" i="8"/>
  <c r="K9" i="8"/>
  <c r="L100" i="2"/>
  <c r="K99" i="2"/>
  <c r="L76" i="3"/>
  <c r="K75" i="3"/>
  <c r="L64" i="3"/>
  <c r="K63" i="3"/>
  <c r="K321" i="3"/>
  <c r="L322" i="3"/>
  <c r="L88" i="2"/>
  <c r="K87" i="2"/>
  <c r="M262" i="3"/>
  <c r="L261" i="3"/>
  <c r="L10" i="3"/>
  <c r="K9" i="3"/>
  <c r="K243" i="3"/>
  <c r="L244" i="3"/>
  <c r="L64" i="2"/>
  <c r="K63" i="2"/>
  <c r="L94" i="8"/>
  <c r="K93" i="8"/>
  <c r="L22" i="2"/>
  <c r="K21" i="2"/>
  <c r="L106" i="2"/>
  <c r="K105" i="2"/>
  <c r="L124" i="8"/>
  <c r="K123" i="8"/>
  <c r="L46" i="2"/>
  <c r="K45" i="2"/>
  <c r="L183" i="3"/>
  <c r="M184" i="3"/>
  <c r="K225" i="3"/>
  <c r="L226" i="3"/>
  <c r="L136" i="3"/>
  <c r="K135" i="3"/>
  <c r="K21" i="8"/>
  <c r="L22" i="8"/>
  <c r="L316" i="3"/>
  <c r="K315" i="3"/>
  <c r="L112" i="2"/>
  <c r="K111" i="2"/>
  <c r="M118" i="3"/>
  <c r="L117" i="3"/>
  <c r="L334" i="3"/>
  <c r="K333" i="3"/>
  <c r="L274" i="3"/>
  <c r="K273" i="3"/>
  <c r="K51" i="8"/>
  <c r="L52" i="8"/>
  <c r="K117" i="8"/>
  <c r="L118" i="8"/>
  <c r="M34" i="3"/>
  <c r="L33" i="3"/>
  <c r="L16" i="3"/>
  <c r="K15" i="3"/>
  <c r="K3" i="8"/>
  <c r="L4" i="8"/>
  <c r="L160" i="3"/>
  <c r="K159" i="3"/>
  <c r="L130" i="8"/>
  <c r="K129" i="8"/>
  <c r="L154" i="3"/>
  <c r="K153" i="3"/>
  <c r="L142" i="3"/>
  <c r="K141" i="3"/>
  <c r="K207" i="3"/>
  <c r="L208" i="3"/>
  <c r="L220" i="3"/>
  <c r="K219" i="3"/>
  <c r="L58" i="3"/>
  <c r="K57" i="3"/>
  <c r="L58" i="8"/>
  <c r="K57" i="8"/>
  <c r="K81" i="2"/>
  <c r="L82" i="2"/>
  <c r="K27" i="8"/>
  <c r="L28" i="8"/>
  <c r="L286" i="3"/>
  <c r="K285" i="3"/>
  <c r="L268" i="3"/>
  <c r="K267" i="3"/>
  <c r="L16" i="8"/>
  <c r="K15" i="8"/>
  <c r="K87" i="3"/>
  <c r="L88" i="3"/>
  <c r="M202" i="3"/>
  <c r="L201" i="3"/>
  <c r="L46" i="3"/>
  <c r="K45" i="3"/>
  <c r="K21" i="3"/>
  <c r="L22" i="3"/>
  <c r="K75" i="8"/>
  <c r="L76" i="8"/>
  <c r="L136" i="8"/>
  <c r="K135" i="8"/>
  <c r="L250" i="3"/>
  <c r="K249" i="3"/>
  <c r="K147" i="3"/>
  <c r="L148" i="3"/>
  <c r="K51" i="2"/>
  <c r="L52" i="2"/>
  <c r="L34" i="8"/>
  <c r="K33" i="8"/>
  <c r="L16" i="2"/>
  <c r="K15" i="2"/>
  <c r="L82" i="3"/>
  <c r="K81" i="3"/>
  <c r="L100" i="3"/>
  <c r="K99" i="3"/>
  <c r="L238" i="3"/>
  <c r="K237" i="3"/>
  <c r="K3" i="2"/>
  <c r="L4" i="2"/>
  <c r="L214" i="3"/>
  <c r="K213" i="3"/>
  <c r="L304" i="3"/>
  <c r="K303" i="3"/>
  <c r="K27" i="3"/>
  <c r="L28" i="3"/>
  <c r="L106" i="3"/>
  <c r="K105" i="3"/>
  <c r="K99" i="8"/>
  <c r="L100" i="8"/>
  <c r="K105" i="8"/>
  <c r="L106" i="8"/>
  <c r="K69" i="8"/>
  <c r="L70" i="8"/>
  <c r="L64" i="8"/>
  <c r="K63" i="8"/>
  <c r="M94" i="3"/>
  <c r="L93" i="3"/>
  <c r="L40" i="3"/>
  <c r="K39" i="3"/>
  <c r="L40" i="2"/>
  <c r="K39" i="2"/>
  <c r="K129" i="3"/>
  <c r="L130" i="3"/>
  <c r="L256" i="3"/>
  <c r="K255" i="3"/>
  <c r="K45" i="8"/>
  <c r="L46" i="8"/>
  <c r="L328" i="3"/>
  <c r="K327" i="3"/>
  <c r="L4" i="3"/>
  <c r="K3" i="3"/>
  <c r="L112" i="8"/>
  <c r="K111" i="8"/>
  <c r="L94" i="2"/>
  <c r="K93" i="2"/>
  <c r="L10" i="2"/>
  <c r="K9" i="2"/>
  <c r="L58" i="2"/>
  <c r="K57" i="2"/>
  <c r="L28" i="2"/>
  <c r="K27" i="2"/>
  <c r="M298" i="3"/>
  <c r="L297" i="3"/>
  <c r="K81" i="8"/>
  <c r="L82" i="8"/>
  <c r="K87" i="8"/>
  <c r="L88" i="8"/>
  <c r="AB334" i="3"/>
  <c r="AB333" i="3" s="1"/>
  <c r="AA333" i="3"/>
  <c r="AB310" i="3"/>
  <c r="AB309" i="3" s="1"/>
  <c r="AA309" i="3"/>
  <c r="AB328" i="3"/>
  <c r="AB327" i="3" s="1"/>
  <c r="AA327" i="3"/>
  <c r="AB148" i="3"/>
  <c r="AB147" i="3" s="1"/>
  <c r="AA147" i="3"/>
  <c r="AB76" i="3"/>
  <c r="AB75" i="3" s="1"/>
  <c r="AA75" i="3"/>
  <c r="AA225" i="3"/>
  <c r="AB226" i="3"/>
  <c r="AB225" i="3" s="1"/>
  <c r="AB298" i="3"/>
  <c r="AB297" i="3" s="1"/>
  <c r="AA297" i="3"/>
  <c r="AB277" i="3"/>
  <c r="AB273" i="3" s="1"/>
  <c r="AA273" i="3"/>
  <c r="O317" i="3"/>
  <c r="P137" i="3"/>
  <c r="O221" i="3"/>
  <c r="P104" i="3"/>
  <c r="O240" i="3"/>
  <c r="O120" i="3"/>
  <c r="Y21" i="14" l="1"/>
  <c r="Z22" i="14"/>
  <c r="Y27" i="14"/>
  <c r="Z28" i="14"/>
  <c r="Z4" i="14"/>
  <c r="Y3" i="14"/>
  <c r="Z10" i="14"/>
  <c r="Y9" i="14"/>
  <c r="Z34" i="14"/>
  <c r="Y33" i="14"/>
  <c r="Y15" i="14"/>
  <c r="Z16" i="14"/>
  <c r="M24" i="14"/>
  <c r="BH24" i="14"/>
  <c r="BH17" i="14"/>
  <c r="M17" i="14"/>
  <c r="N30" i="14"/>
  <c r="BI30" i="14"/>
  <c r="BG10" i="14"/>
  <c r="L10" i="14"/>
  <c r="K9" i="14"/>
  <c r="BG9" i="14" s="1"/>
  <c r="M6" i="14"/>
  <c r="BH6" i="14"/>
  <c r="BH8" i="14"/>
  <c r="M8" i="14"/>
  <c r="L16" i="14"/>
  <c r="K15" i="14"/>
  <c r="BG15" i="14" s="1"/>
  <c r="BG16" i="14"/>
  <c r="N31" i="14"/>
  <c r="BI31" i="14"/>
  <c r="M32" i="14"/>
  <c r="BH32" i="14"/>
  <c r="BI18" i="14"/>
  <c r="N18" i="14"/>
  <c r="BH13" i="14"/>
  <c r="M13" i="14"/>
  <c r="BH37" i="14"/>
  <c r="M37" i="14"/>
  <c r="M14" i="14"/>
  <c r="BH14" i="14"/>
  <c r="BH25" i="14"/>
  <c r="M25" i="14"/>
  <c r="BI26" i="14"/>
  <c r="N26" i="14"/>
  <c r="BH11" i="14"/>
  <c r="M11" i="14"/>
  <c r="BH36" i="14"/>
  <c r="M36" i="14"/>
  <c r="BH34" i="14"/>
  <c r="M34" i="14"/>
  <c r="L33" i="14"/>
  <c r="BH33" i="14" s="1"/>
  <c r="BI20" i="14"/>
  <c r="N20" i="14"/>
  <c r="N23" i="14"/>
  <c r="BI23" i="14"/>
  <c r="BH5" i="14"/>
  <c r="M5" i="14"/>
  <c r="BH7" i="14"/>
  <c r="M7" i="14"/>
  <c r="BI29" i="14"/>
  <c r="N29" i="14"/>
  <c r="BI38" i="14"/>
  <c r="N38" i="14"/>
  <c r="BH22" i="14"/>
  <c r="L21" i="14"/>
  <c r="BH21" i="14" s="1"/>
  <c r="M22" i="14"/>
  <c r="BH19" i="14"/>
  <c r="M19" i="14"/>
  <c r="L4" i="14"/>
  <c r="BG4" i="14"/>
  <c r="K27" i="14"/>
  <c r="BG27" i="14" s="1"/>
  <c r="BG28" i="14"/>
  <c r="L28" i="14"/>
  <c r="M12" i="14"/>
  <c r="BH12" i="14"/>
  <c r="BH35" i="14"/>
  <c r="M35" i="14"/>
  <c r="AB89" i="8"/>
  <c r="AB87" i="8" s="1"/>
  <c r="AA87" i="8"/>
  <c r="AB78" i="8"/>
  <c r="AB75" i="8" s="1"/>
  <c r="AA75" i="8"/>
  <c r="AA93" i="8"/>
  <c r="AB94" i="8"/>
  <c r="AB93" i="8" s="1"/>
  <c r="AB120" i="8"/>
  <c r="AB117" i="8" s="1"/>
  <c r="AA117" i="8"/>
  <c r="AB103" i="8"/>
  <c r="AB99" i="8" s="1"/>
  <c r="AA99" i="8"/>
  <c r="AB137" i="8"/>
  <c r="AA135" i="8"/>
  <c r="AA129" i="8"/>
  <c r="AB130" i="8"/>
  <c r="AB129" i="8" s="1"/>
  <c r="AB127" i="3"/>
  <c r="AB123" i="3" s="1"/>
  <c r="AA123" i="3"/>
  <c r="AB25" i="3"/>
  <c r="AB21" i="3" s="1"/>
  <c r="AA21" i="3"/>
  <c r="AA117" i="3"/>
  <c r="AB119" i="3"/>
  <c r="AB117" i="3" s="1"/>
  <c r="AB137" i="3"/>
  <c r="AB135" i="3" s="1"/>
  <c r="AA135" i="3"/>
  <c r="AB209" i="3"/>
  <c r="AB207" i="3" s="1"/>
  <c r="AA207" i="3"/>
  <c r="AA141" i="3"/>
  <c r="AB142" i="3"/>
  <c r="AB141" i="3" s="1"/>
  <c r="AA93" i="3"/>
  <c r="AB95" i="3"/>
  <c r="AB93" i="3" s="1"/>
  <c r="AA63" i="3"/>
  <c r="AB64" i="3"/>
  <c r="AB63" i="3" s="1"/>
  <c r="AB184" i="3"/>
  <c r="AB183" i="3" s="1"/>
  <c r="AA183" i="3"/>
  <c r="AB286" i="3"/>
  <c r="AB285" i="3" s="1"/>
  <c r="AA285" i="3"/>
  <c r="M88" i="8"/>
  <c r="L87" i="8"/>
  <c r="M82" i="8"/>
  <c r="L81" i="8"/>
  <c r="M70" i="8"/>
  <c r="L69" i="8"/>
  <c r="M100" i="8"/>
  <c r="L99" i="8"/>
  <c r="M28" i="3"/>
  <c r="L27" i="3"/>
  <c r="M148" i="3"/>
  <c r="L147" i="3"/>
  <c r="L21" i="3"/>
  <c r="M22" i="3"/>
  <c r="M82" i="2"/>
  <c r="L81" i="2"/>
  <c r="L207" i="3"/>
  <c r="M208" i="3"/>
  <c r="L129" i="8"/>
  <c r="M130" i="8"/>
  <c r="M33" i="3"/>
  <c r="N34" i="3"/>
  <c r="M334" i="3"/>
  <c r="L333" i="3"/>
  <c r="M112" i="2"/>
  <c r="L111" i="2"/>
  <c r="M46" i="2"/>
  <c r="L45" i="2"/>
  <c r="L105" i="2"/>
  <c r="M106" i="2"/>
  <c r="M94" i="8"/>
  <c r="L93" i="8"/>
  <c r="L321" i="3"/>
  <c r="M322" i="3"/>
  <c r="M178" i="3"/>
  <c r="L177" i="3"/>
  <c r="M196" i="3"/>
  <c r="L195" i="3"/>
  <c r="M124" i="3"/>
  <c r="L123" i="3"/>
  <c r="L171" i="3"/>
  <c r="M172" i="3"/>
  <c r="L27" i="2"/>
  <c r="M28" i="2"/>
  <c r="M10" i="2"/>
  <c r="L9" i="2"/>
  <c r="L111" i="8"/>
  <c r="M112" i="8"/>
  <c r="M328" i="3"/>
  <c r="L327" i="3"/>
  <c r="M256" i="3"/>
  <c r="L255" i="3"/>
  <c r="L39" i="2"/>
  <c r="M40" i="2"/>
  <c r="M93" i="3"/>
  <c r="N94" i="3"/>
  <c r="L213" i="3"/>
  <c r="M214" i="3"/>
  <c r="M238" i="3"/>
  <c r="L237" i="3"/>
  <c r="L81" i="3"/>
  <c r="M82" i="3"/>
  <c r="L33" i="8"/>
  <c r="M34" i="8"/>
  <c r="M136" i="8"/>
  <c r="L135" i="8"/>
  <c r="M201" i="3"/>
  <c r="N202" i="3"/>
  <c r="L15" i="8"/>
  <c r="M16" i="8"/>
  <c r="M286" i="3"/>
  <c r="L285" i="3"/>
  <c r="L57" i="3"/>
  <c r="M58" i="3"/>
  <c r="L153" i="3"/>
  <c r="M154" i="3"/>
  <c r="L117" i="8"/>
  <c r="M118" i="8"/>
  <c r="N184" i="3"/>
  <c r="M183" i="3"/>
  <c r="M261" i="3"/>
  <c r="N262" i="3"/>
  <c r="M76" i="3"/>
  <c r="L75" i="3"/>
  <c r="L9" i="8"/>
  <c r="M10" i="8"/>
  <c r="L39" i="8"/>
  <c r="M40" i="8"/>
  <c r="L165" i="3"/>
  <c r="M166" i="3"/>
  <c r="L105" i="8"/>
  <c r="M106" i="8"/>
  <c r="L3" i="2"/>
  <c r="M4" i="2"/>
  <c r="M52" i="2"/>
  <c r="L51" i="2"/>
  <c r="L75" i="8"/>
  <c r="M76" i="8"/>
  <c r="M88" i="3"/>
  <c r="L87" i="3"/>
  <c r="M28" i="8"/>
  <c r="L27" i="8"/>
  <c r="M160" i="3"/>
  <c r="L159" i="3"/>
  <c r="L15" i="3"/>
  <c r="M16" i="3"/>
  <c r="L273" i="3"/>
  <c r="M274" i="3"/>
  <c r="N118" i="3"/>
  <c r="M117" i="3"/>
  <c r="M316" i="3"/>
  <c r="L315" i="3"/>
  <c r="M136" i="3"/>
  <c r="L135" i="3"/>
  <c r="M124" i="8"/>
  <c r="L123" i="8"/>
  <c r="M22" i="2"/>
  <c r="L21" i="2"/>
  <c r="L63" i="2"/>
  <c r="M64" i="2"/>
  <c r="M309" i="3"/>
  <c r="N310" i="3"/>
  <c r="M292" i="3"/>
  <c r="L291" i="3"/>
  <c r="M232" i="3"/>
  <c r="L231" i="3"/>
  <c r="L69" i="2"/>
  <c r="M70" i="2"/>
  <c r="L69" i="3"/>
  <c r="M70" i="3"/>
  <c r="L279" i="3"/>
  <c r="M280" i="3"/>
  <c r="L45" i="8"/>
  <c r="M46" i="8"/>
  <c r="M130" i="3"/>
  <c r="L129" i="3"/>
  <c r="N298" i="3"/>
  <c r="M297" i="3"/>
  <c r="M58" i="2"/>
  <c r="L57" i="2"/>
  <c r="M94" i="2"/>
  <c r="L93" i="2"/>
  <c r="M4" i="3"/>
  <c r="L3" i="3"/>
  <c r="M40" i="3"/>
  <c r="L39" i="3"/>
  <c r="L63" i="8"/>
  <c r="M64" i="8"/>
  <c r="M106" i="3"/>
  <c r="L105" i="3"/>
  <c r="M304" i="3"/>
  <c r="L303" i="3"/>
  <c r="M100" i="3"/>
  <c r="L99" i="3"/>
  <c r="L15" i="2"/>
  <c r="M16" i="2"/>
  <c r="M250" i="3"/>
  <c r="L249" i="3"/>
  <c r="L45" i="3"/>
  <c r="M46" i="3"/>
  <c r="L267" i="3"/>
  <c r="M268" i="3"/>
  <c r="L57" i="8"/>
  <c r="M58" i="8"/>
  <c r="M220" i="3"/>
  <c r="L219" i="3"/>
  <c r="L141" i="3"/>
  <c r="M142" i="3"/>
  <c r="L3" i="8"/>
  <c r="M4" i="8"/>
  <c r="L51" i="8"/>
  <c r="M52" i="8"/>
  <c r="L21" i="8"/>
  <c r="M22" i="8"/>
  <c r="M226" i="3"/>
  <c r="L225" i="3"/>
  <c r="L243" i="3"/>
  <c r="M244" i="3"/>
  <c r="M10" i="3"/>
  <c r="L9" i="3"/>
  <c r="M88" i="2"/>
  <c r="L87" i="2"/>
  <c r="M64" i="3"/>
  <c r="L63" i="3"/>
  <c r="M100" i="2"/>
  <c r="L99" i="2"/>
  <c r="M52" i="3"/>
  <c r="L51" i="3"/>
  <c r="P240" i="3"/>
  <c r="P317" i="3"/>
  <c r="P120" i="3"/>
  <c r="P221" i="3"/>
  <c r="AB135" i="8" l="1"/>
  <c r="R39" i="14" s="1" a="1"/>
  <c r="Z15" i="14"/>
  <c r="AA16" i="14"/>
  <c r="Z27" i="14"/>
  <c r="AA28" i="14"/>
  <c r="AA10" i="14"/>
  <c r="Z9" i="14"/>
  <c r="Z21" i="14"/>
  <c r="AA22" i="14"/>
  <c r="AA34" i="14"/>
  <c r="Z33" i="14"/>
  <c r="AA4" i="14"/>
  <c r="Z3" i="14"/>
  <c r="N12" i="14"/>
  <c r="BI12" i="14"/>
  <c r="M21" i="14"/>
  <c r="BI21" i="14" s="1"/>
  <c r="BI22" i="14"/>
  <c r="N22" i="14"/>
  <c r="O23" i="14"/>
  <c r="BJ23" i="14"/>
  <c r="BI34" i="14"/>
  <c r="M33" i="14"/>
  <c r="BI33" i="14" s="1"/>
  <c r="N34" i="14"/>
  <c r="BI11" i="14"/>
  <c r="N11" i="14"/>
  <c r="N25" i="14"/>
  <c r="BI25" i="14"/>
  <c r="N37" i="14"/>
  <c r="BI37" i="14"/>
  <c r="O18" i="14"/>
  <c r="BJ18" i="14"/>
  <c r="BH16" i="14"/>
  <c r="L15" i="14"/>
  <c r="BH15" i="14" s="1"/>
  <c r="M16" i="14"/>
  <c r="N6" i="14"/>
  <c r="BI6" i="14"/>
  <c r="N17" i="14"/>
  <c r="BI17" i="14"/>
  <c r="N35" i="14"/>
  <c r="BI35" i="14"/>
  <c r="M28" i="14"/>
  <c r="BH28" i="14"/>
  <c r="L27" i="14"/>
  <c r="BH27" i="14" s="1"/>
  <c r="M4" i="14"/>
  <c r="BH4" i="14"/>
  <c r="O29" i="14"/>
  <c r="BJ29" i="14"/>
  <c r="N5" i="14"/>
  <c r="BI5" i="14"/>
  <c r="BJ20" i="14"/>
  <c r="O20" i="14"/>
  <c r="O31" i="14"/>
  <c r="BJ31" i="14"/>
  <c r="N8" i="14"/>
  <c r="BI8" i="14"/>
  <c r="L3" i="14"/>
  <c r="BH3" i="14" s="1"/>
  <c r="BI19" i="14"/>
  <c r="N19" i="14"/>
  <c r="N36" i="14"/>
  <c r="BI36" i="14"/>
  <c r="O26" i="14"/>
  <c r="BJ26" i="14"/>
  <c r="BI13" i="14"/>
  <c r="N13" i="14"/>
  <c r="BJ30" i="14"/>
  <c r="O30" i="14"/>
  <c r="BJ38" i="14"/>
  <c r="O38" i="14"/>
  <c r="N7" i="14"/>
  <c r="BI7" i="14"/>
  <c r="BI14" i="14"/>
  <c r="N14" i="14"/>
  <c r="BI32" i="14"/>
  <c r="N32" i="14"/>
  <c r="BH10" i="14"/>
  <c r="M10" i="14"/>
  <c r="L9" i="14"/>
  <c r="BH9" i="14" s="1"/>
  <c r="N24" i="14"/>
  <c r="BI24" i="14"/>
  <c r="M63" i="3"/>
  <c r="N64" i="3"/>
  <c r="N10" i="3"/>
  <c r="M9" i="3"/>
  <c r="M243" i="3"/>
  <c r="N244" i="3"/>
  <c r="N4" i="8"/>
  <c r="M3" i="8"/>
  <c r="N268" i="3"/>
  <c r="M267" i="3"/>
  <c r="N130" i="3"/>
  <c r="M129" i="3"/>
  <c r="N292" i="3"/>
  <c r="M291" i="3"/>
  <c r="M123" i="8"/>
  <c r="N124" i="8"/>
  <c r="N316" i="3"/>
  <c r="M315" i="3"/>
  <c r="N160" i="3"/>
  <c r="M159" i="3"/>
  <c r="M87" i="3"/>
  <c r="N88" i="3"/>
  <c r="N52" i="2"/>
  <c r="M51" i="2"/>
  <c r="M75" i="3"/>
  <c r="N76" i="3"/>
  <c r="O184" i="3"/>
  <c r="N183" i="3"/>
  <c r="N286" i="3"/>
  <c r="M285" i="3"/>
  <c r="N238" i="3"/>
  <c r="M237" i="3"/>
  <c r="N256" i="3"/>
  <c r="M255" i="3"/>
  <c r="M129" i="8"/>
  <c r="N130" i="8"/>
  <c r="N22" i="8"/>
  <c r="M21" i="8"/>
  <c r="M99" i="2"/>
  <c r="N100" i="2"/>
  <c r="N88" i="2"/>
  <c r="M87" i="2"/>
  <c r="N220" i="3"/>
  <c r="M219" i="3"/>
  <c r="N250" i="3"/>
  <c r="M249" i="3"/>
  <c r="N100" i="3"/>
  <c r="M99" i="3"/>
  <c r="N106" i="3"/>
  <c r="M105" i="3"/>
  <c r="N40" i="3"/>
  <c r="M39" i="3"/>
  <c r="N94" i="2"/>
  <c r="M93" i="2"/>
  <c r="O298" i="3"/>
  <c r="N297" i="3"/>
  <c r="M45" i="8"/>
  <c r="N46" i="8"/>
  <c r="N70" i="3"/>
  <c r="M69" i="3"/>
  <c r="O310" i="3"/>
  <c r="N309" i="3"/>
  <c r="M15" i="3"/>
  <c r="N16" i="3"/>
  <c r="N76" i="8"/>
  <c r="M75" i="8"/>
  <c r="M3" i="2"/>
  <c r="N4" i="2"/>
  <c r="N166" i="3"/>
  <c r="M165" i="3"/>
  <c r="M9" i="8"/>
  <c r="N10" i="8"/>
  <c r="N261" i="3"/>
  <c r="O262" i="3"/>
  <c r="N118" i="8"/>
  <c r="M117" i="8"/>
  <c r="N58" i="3"/>
  <c r="M57" i="3"/>
  <c r="N16" i="8"/>
  <c r="M15" i="8"/>
  <c r="M81" i="3"/>
  <c r="N82" i="3"/>
  <c r="M213" i="3"/>
  <c r="N214" i="3"/>
  <c r="N40" i="2"/>
  <c r="M39" i="2"/>
  <c r="N124" i="3"/>
  <c r="M123" i="3"/>
  <c r="M177" i="3"/>
  <c r="N178" i="3"/>
  <c r="M93" i="8"/>
  <c r="N94" i="8"/>
  <c r="N46" i="2"/>
  <c r="M45" i="2"/>
  <c r="M333" i="3"/>
  <c r="N334" i="3"/>
  <c r="M81" i="2"/>
  <c r="N82" i="2"/>
  <c r="M147" i="3"/>
  <c r="N148" i="3"/>
  <c r="M99" i="8"/>
  <c r="N100" i="8"/>
  <c r="M81" i="8"/>
  <c r="N82" i="8"/>
  <c r="N52" i="3"/>
  <c r="M51" i="3"/>
  <c r="N226" i="3"/>
  <c r="M225" i="3"/>
  <c r="N4" i="3"/>
  <c r="M3" i="3"/>
  <c r="N280" i="3"/>
  <c r="M279" i="3"/>
  <c r="M51" i="8"/>
  <c r="N52" i="8"/>
  <c r="M141" i="3"/>
  <c r="N142" i="3"/>
  <c r="M57" i="8"/>
  <c r="N58" i="8"/>
  <c r="M45" i="3"/>
  <c r="N46" i="3"/>
  <c r="M15" i="2"/>
  <c r="N16" i="2"/>
  <c r="M63" i="8"/>
  <c r="N64" i="8"/>
  <c r="M231" i="3"/>
  <c r="N232" i="3"/>
  <c r="N22" i="2"/>
  <c r="M21" i="2"/>
  <c r="N136" i="3"/>
  <c r="M135" i="3"/>
  <c r="O118" i="3"/>
  <c r="N117" i="3"/>
  <c r="N28" i="8"/>
  <c r="M27" i="8"/>
  <c r="M135" i="8"/>
  <c r="N136" i="8"/>
  <c r="N328" i="3"/>
  <c r="M327" i="3"/>
  <c r="N10" i="2"/>
  <c r="M9" i="2"/>
  <c r="N172" i="3"/>
  <c r="M171" i="3"/>
  <c r="M321" i="3"/>
  <c r="N322" i="3"/>
  <c r="N106" i="2"/>
  <c r="M105" i="2"/>
  <c r="O34" i="3"/>
  <c r="N33" i="3"/>
  <c r="N208" i="3"/>
  <c r="M207" i="3"/>
  <c r="M21" i="3"/>
  <c r="N22" i="3"/>
  <c r="N304" i="3"/>
  <c r="M303" i="3"/>
  <c r="M57" i="2"/>
  <c r="N58" i="2"/>
  <c r="M69" i="2"/>
  <c r="N70" i="2"/>
  <c r="M63" i="2"/>
  <c r="N64" i="2"/>
  <c r="N274" i="3"/>
  <c r="M273" i="3"/>
  <c r="N106" i="8"/>
  <c r="M105" i="8"/>
  <c r="M39" i="8"/>
  <c r="N40" i="8"/>
  <c r="N154" i="3"/>
  <c r="M153" i="3"/>
  <c r="O202" i="3"/>
  <c r="N201" i="3"/>
  <c r="N34" i="8"/>
  <c r="M33" i="8"/>
  <c r="N93" i="3"/>
  <c r="O94" i="3"/>
  <c r="N112" i="8"/>
  <c r="M111" i="8"/>
  <c r="N28" i="2"/>
  <c r="M27" i="2"/>
  <c r="M195" i="3"/>
  <c r="N196" i="3"/>
  <c r="M111" i="2"/>
  <c r="N112" i="2"/>
  <c r="M27" i="3"/>
  <c r="N28" i="3"/>
  <c r="M69" i="8"/>
  <c r="N70" i="8"/>
  <c r="N88" i="8"/>
  <c r="M87" i="8"/>
  <c r="BJ647" i="14" l="1"/>
  <c r="BF646" i="14"/>
  <c r="BJ643" i="14"/>
  <c r="BF642" i="14"/>
  <c r="BB641" i="14"/>
  <c r="BJ639" i="14"/>
  <c r="BF638" i="14"/>
  <c r="BB637" i="14"/>
  <c r="BJ635" i="14"/>
  <c r="BF634" i="14"/>
  <c r="BB633" i="14"/>
  <c r="BJ631" i="14"/>
  <c r="BF630" i="14"/>
  <c r="BB629" i="14"/>
  <c r="BJ627" i="14"/>
  <c r="BF626" i="14"/>
  <c r="BB625" i="14"/>
  <c r="BH623" i="14"/>
  <c r="BF622" i="14"/>
  <c r="BL620" i="14"/>
  <c r="BJ619" i="14"/>
  <c r="BM647" i="14"/>
  <c r="BK645" i="14"/>
  <c r="BG644" i="14"/>
  <c r="BL642" i="14"/>
  <c r="BE641" i="14"/>
  <c r="BC639" i="14"/>
  <c r="BH637" i="14"/>
  <c r="BM635" i="14"/>
  <c r="BK633" i="14"/>
  <c r="BD632" i="14"/>
  <c r="BI630" i="14"/>
  <c r="BG628" i="14"/>
  <c r="BL626" i="14"/>
  <c r="BE625" i="14"/>
  <c r="BD623" i="14"/>
  <c r="BG621" i="14"/>
  <c r="BM619" i="14"/>
  <c r="BH645" i="14"/>
  <c r="BI642" i="14"/>
  <c r="BG640" i="14"/>
  <c r="BL638" i="14"/>
  <c r="BE637" i="14"/>
  <c r="BC635" i="14"/>
  <c r="BH633" i="14"/>
  <c r="BM631" i="14"/>
  <c r="BK629" i="14"/>
  <c r="BD628" i="14"/>
  <c r="BI626" i="14"/>
  <c r="BJ624" i="14"/>
  <c r="BM622" i="14"/>
  <c r="BC621" i="14"/>
  <c r="BF619" i="14"/>
  <c r="BG648" i="14"/>
  <c r="BL646" i="14"/>
  <c r="BE645" i="14"/>
  <c r="BM643" i="14"/>
  <c r="BK641" i="14"/>
  <c r="BD640" i="14"/>
  <c r="BI638" i="14"/>
  <c r="BG636" i="14"/>
  <c r="BL634" i="14"/>
  <c r="BE633" i="14"/>
  <c r="BC631" i="14"/>
  <c r="BH629" i="14"/>
  <c r="BM627" i="14"/>
  <c r="BK625" i="14"/>
  <c r="BC624" i="14"/>
  <c r="BI622" i="14"/>
  <c r="BH620" i="14"/>
  <c r="BD648" i="14"/>
  <c r="BI646" i="14"/>
  <c r="BC643" i="14"/>
  <c r="BH641" i="14"/>
  <c r="BM639" i="14"/>
  <c r="BK637" i="14"/>
  <c r="BD636" i="14"/>
  <c r="BI634" i="14"/>
  <c r="BG632" i="14"/>
  <c r="BL630" i="14"/>
  <c r="BE629" i="14"/>
  <c r="BC627" i="14"/>
  <c r="BH625" i="14"/>
  <c r="BK623" i="14"/>
  <c r="BB622" i="14"/>
  <c r="BE620" i="14"/>
  <c r="BL647" i="14"/>
  <c r="BH646" i="14"/>
  <c r="BL643" i="14"/>
  <c r="BH642" i="14"/>
  <c r="BD641" i="14"/>
  <c r="BL639" i="14"/>
  <c r="BH638" i="14"/>
  <c r="BD637" i="14"/>
  <c r="BL635" i="14"/>
  <c r="BH634" i="14"/>
  <c r="BD633" i="14"/>
  <c r="BL631" i="14"/>
  <c r="BH630" i="14"/>
  <c r="BD629" i="14"/>
  <c r="BL627" i="14"/>
  <c r="BH626" i="14"/>
  <c r="BD625" i="14"/>
  <c r="BB624" i="14"/>
  <c r="BH622" i="14"/>
  <c r="BF621" i="14"/>
  <c r="BL619" i="14"/>
  <c r="BJ648" i="14"/>
  <c r="BF647" i="14"/>
  <c r="BJ644" i="14"/>
  <c r="BF643" i="14"/>
  <c r="BB642" i="14"/>
  <c r="BJ640" i="14"/>
  <c r="BF639" i="14"/>
  <c r="BB638" i="14"/>
  <c r="BJ636" i="14"/>
  <c r="BF635" i="14"/>
  <c r="BB634" i="14"/>
  <c r="BJ632" i="14"/>
  <c r="BF631" i="14"/>
  <c r="BB630" i="14"/>
  <c r="BJ628" i="14"/>
  <c r="BF627" i="14"/>
  <c r="BB626" i="14"/>
  <c r="BI624" i="14"/>
  <c r="BC623" i="14"/>
  <c r="BM621" i="14"/>
  <c r="BG620" i="14"/>
  <c r="BE619" i="14"/>
  <c r="BC648" i="14"/>
  <c r="BK646" i="14"/>
  <c r="BG645" i="14"/>
  <c r="BK642" i="14"/>
  <c r="BG641" i="14"/>
  <c r="BC640" i="14"/>
  <c r="BK638" i="14"/>
  <c r="BG637" i="14"/>
  <c r="BC636" i="14"/>
  <c r="BK634" i="14"/>
  <c r="BG633" i="14"/>
  <c r="BC632" i="14"/>
  <c r="BK630" i="14"/>
  <c r="BG629" i="14"/>
  <c r="BC628" i="14"/>
  <c r="BK626" i="14"/>
  <c r="BG625" i="14"/>
  <c r="BF624" i="14"/>
  <c r="BL622" i="14"/>
  <c r="BJ621" i="14"/>
  <c r="BD620" i="14"/>
  <c r="BB619" i="14"/>
  <c r="BM648" i="14"/>
  <c r="BE642" i="14"/>
  <c r="BM636" i="14"/>
  <c r="BI631" i="14"/>
  <c r="BE626" i="14"/>
  <c r="BK620" i="14"/>
  <c r="BL648" i="14"/>
  <c r="BH647" i="14"/>
  <c r="BL644" i="14"/>
  <c r="BH643" i="14"/>
  <c r="BD642" i="14"/>
  <c r="BL640" i="14"/>
  <c r="BH639" i="14"/>
  <c r="BD638" i="14"/>
  <c r="BL636" i="14"/>
  <c r="BH635" i="14"/>
  <c r="BD634" i="14"/>
  <c r="BL632" i="14"/>
  <c r="BH631" i="14"/>
  <c r="BD630" i="14"/>
  <c r="BL628" i="14"/>
  <c r="BH627" i="14"/>
  <c r="BD626" i="14"/>
  <c r="BL624" i="14"/>
  <c r="BJ623" i="14"/>
  <c r="BD622" i="14"/>
  <c r="BB621" i="14"/>
  <c r="BH619" i="14"/>
  <c r="BI647" i="14"/>
  <c r="BM644" i="14"/>
  <c r="BM640" i="14"/>
  <c r="BI635" i="14"/>
  <c r="BE630" i="14"/>
  <c r="BM624" i="14"/>
  <c r="BI619" i="14"/>
  <c r="BI648" i="14"/>
  <c r="BE646" i="14"/>
  <c r="BI639" i="14"/>
  <c r="BE634" i="14"/>
  <c r="BM628" i="14"/>
  <c r="BG623" i="14"/>
  <c r="BF648" i="14"/>
  <c r="BJ645" i="14"/>
  <c r="BF644" i="14"/>
  <c r="BB643" i="14"/>
  <c r="BJ641" i="14"/>
  <c r="BF640" i="14"/>
  <c r="BB639" i="14"/>
  <c r="BJ637" i="14"/>
  <c r="BF636" i="14"/>
  <c r="BB635" i="14"/>
  <c r="BJ633" i="14"/>
  <c r="BF632" i="14"/>
  <c r="BB631" i="14"/>
  <c r="BJ629" i="14"/>
  <c r="BF628" i="14"/>
  <c r="BB627" i="14"/>
  <c r="BJ625" i="14"/>
  <c r="BE624" i="14"/>
  <c r="BK622" i="14"/>
  <c r="BI621" i="14"/>
  <c r="BC620" i="14"/>
  <c r="BI643" i="14"/>
  <c r="BE638" i="14"/>
  <c r="BM632" i="14"/>
  <c r="BI627" i="14"/>
  <c r="BE622" i="14"/>
  <c r="BK647" i="14"/>
  <c r="BG646" i="14"/>
  <c r="BK643" i="14"/>
  <c r="BG642" i="14"/>
  <c r="BC641" i="14"/>
  <c r="BK639" i="14"/>
  <c r="BG638" i="14"/>
  <c r="BC637" i="14"/>
  <c r="BK635" i="14"/>
  <c r="BG634" i="14"/>
  <c r="BC633" i="14"/>
  <c r="BK631" i="14"/>
  <c r="BG630" i="14"/>
  <c r="BC629" i="14"/>
  <c r="BK627" i="14"/>
  <c r="BG626" i="14"/>
  <c r="BC625" i="14"/>
  <c r="BM623" i="14"/>
  <c r="BG622" i="14"/>
  <c r="BE621" i="14"/>
  <c r="BK619" i="14"/>
  <c r="BE647" i="14"/>
  <c r="BI640" i="14"/>
  <c r="BE635" i="14"/>
  <c r="BM629" i="14"/>
  <c r="BH624" i="14"/>
  <c r="BD619" i="14"/>
  <c r="BK648" i="14"/>
  <c r="BG647" i="14"/>
  <c r="BK644" i="14"/>
  <c r="BG643" i="14"/>
  <c r="BC642" i="14"/>
  <c r="BK640" i="14"/>
  <c r="BG639" i="14"/>
  <c r="BC638" i="14"/>
  <c r="BK636" i="14"/>
  <c r="BG635" i="14"/>
  <c r="BC634" i="14"/>
  <c r="BK632" i="14"/>
  <c r="BG631" i="14"/>
  <c r="BC630" i="14"/>
  <c r="BK628" i="14"/>
  <c r="BG627" i="14"/>
  <c r="BC626" i="14"/>
  <c r="BK624" i="14"/>
  <c r="BI623" i="14"/>
  <c r="BC622" i="14"/>
  <c r="BM620" i="14"/>
  <c r="BG619" i="14"/>
  <c r="BI644" i="14"/>
  <c r="BE639" i="14"/>
  <c r="BM633" i="14"/>
  <c r="BI628" i="14"/>
  <c r="BF623" i="14"/>
  <c r="BH648" i="14"/>
  <c r="BL645" i="14"/>
  <c r="BH644" i="14"/>
  <c r="BD643" i="14"/>
  <c r="BL641" i="14"/>
  <c r="BH640" i="14"/>
  <c r="BD639" i="14"/>
  <c r="BL637" i="14"/>
  <c r="BH636" i="14"/>
  <c r="BD635" i="14"/>
  <c r="BL633" i="14"/>
  <c r="BH632" i="14"/>
  <c r="BD631" i="14"/>
  <c r="BL629" i="14"/>
  <c r="BH628" i="14"/>
  <c r="BD627" i="14"/>
  <c r="BL625" i="14"/>
  <c r="BG624" i="14"/>
  <c r="BE623" i="14"/>
  <c r="BK621" i="14"/>
  <c r="BI620" i="14"/>
  <c r="BC619" i="14"/>
  <c r="BE643" i="14"/>
  <c r="BM637" i="14"/>
  <c r="BI632" i="14"/>
  <c r="BE627" i="14"/>
  <c r="BL621" i="14"/>
  <c r="BE648" i="14"/>
  <c r="BM646" i="14"/>
  <c r="BI645" i="14"/>
  <c r="BE644" i="14"/>
  <c r="BM642" i="14"/>
  <c r="BI641" i="14"/>
  <c r="BE640" i="14"/>
  <c r="BM638" i="14"/>
  <c r="BI637" i="14"/>
  <c r="BE636" i="14"/>
  <c r="BM634" i="14"/>
  <c r="BI633" i="14"/>
  <c r="BE632" i="14"/>
  <c r="BM630" i="14"/>
  <c r="BI629" i="14"/>
  <c r="BE628" i="14"/>
  <c r="BM626" i="14"/>
  <c r="BI625" i="14"/>
  <c r="BD624" i="14"/>
  <c r="BB623" i="14"/>
  <c r="BH621" i="14"/>
  <c r="BF620" i="14"/>
  <c r="BM645" i="14"/>
  <c r="BM641" i="14"/>
  <c r="BI636" i="14"/>
  <c r="BE631" i="14"/>
  <c r="BM625" i="14"/>
  <c r="BJ620" i="14"/>
  <c r="BB648" i="14"/>
  <c r="BJ646" i="14"/>
  <c r="BF645" i="14"/>
  <c r="BJ642" i="14"/>
  <c r="BF641" i="14"/>
  <c r="BB640" i="14"/>
  <c r="BJ638" i="14"/>
  <c r="BF637" i="14"/>
  <c r="BB636" i="14"/>
  <c r="BJ634" i="14"/>
  <c r="BF633" i="14"/>
  <c r="BB632" i="14"/>
  <c r="BJ630" i="14"/>
  <c r="BF629" i="14"/>
  <c r="BB628" i="14"/>
  <c r="BJ626" i="14"/>
  <c r="BF625" i="14"/>
  <c r="BL623" i="14"/>
  <c r="BJ622" i="14"/>
  <c r="BD621" i="14"/>
  <c r="BB620" i="14"/>
  <c r="AA21" i="14"/>
  <c r="AB22" i="14"/>
  <c r="AB4" i="14"/>
  <c r="AA3" i="14"/>
  <c r="AB34" i="14"/>
  <c r="AA33" i="14"/>
  <c r="AA9" i="14"/>
  <c r="AB10" i="14"/>
  <c r="R39" i="14"/>
  <c r="BB39" i="14" s="1"/>
  <c r="BC40" i="14"/>
  <c r="BG57" i="14"/>
  <c r="BK62" i="14"/>
  <c r="BG73" i="14"/>
  <c r="BK82" i="14"/>
  <c r="BC88" i="14"/>
  <c r="BG93" i="14"/>
  <c r="BK98" i="14"/>
  <c r="BG109" i="14"/>
  <c r="BC120" i="14"/>
  <c r="BG125" i="14"/>
  <c r="BK130" i="14"/>
  <c r="BC136" i="14"/>
  <c r="BB141" i="14"/>
  <c r="BK146" i="14"/>
  <c r="BC152" i="14"/>
  <c r="BI157" i="14"/>
  <c r="BC175" i="14"/>
  <c r="BH43" i="14"/>
  <c r="BL60" i="14"/>
  <c r="BL72" i="14"/>
  <c r="BD82" i="14"/>
  <c r="BH87" i="14"/>
  <c r="BL92" i="14"/>
  <c r="BD98" i="14"/>
  <c r="BH107" i="14"/>
  <c r="BD118" i="14"/>
  <c r="BH123" i="14"/>
  <c r="BL128" i="14"/>
  <c r="BF134" i="14"/>
  <c r="BF139" i="14"/>
  <c r="BB145" i="14"/>
  <c r="BC150" i="14"/>
  <c r="BI155" i="14"/>
  <c r="BH172" i="14"/>
  <c r="BE40" i="14"/>
  <c r="BI57" i="14"/>
  <c r="BM62" i="14"/>
  <c r="BI73" i="14"/>
  <c r="BM82" i="14"/>
  <c r="BE88" i="14"/>
  <c r="BI93" i="14"/>
  <c r="BM98" i="14"/>
  <c r="BE108" i="14"/>
  <c r="BM118" i="14"/>
  <c r="BE124" i="14"/>
  <c r="BI129" i="14"/>
  <c r="BB135" i="14"/>
  <c r="BF140" i="14"/>
  <c r="BJ145" i="14"/>
  <c r="BK150" i="14"/>
  <c r="BE156" i="14"/>
  <c r="BD173" i="14"/>
  <c r="BF43" i="14"/>
  <c r="BJ60" i="14"/>
  <c r="BJ72" i="14"/>
  <c r="BJ84" i="14"/>
  <c r="BB90" i="14"/>
  <c r="BF95" i="14"/>
  <c r="BF107" i="14"/>
  <c r="BF119" i="14"/>
  <c r="BJ124" i="14"/>
  <c r="BB130" i="14"/>
  <c r="BG135" i="14"/>
  <c r="BJ140" i="14"/>
  <c r="BC146" i="14"/>
  <c r="BG151" i="14"/>
  <c r="BM156" i="14"/>
  <c r="BG174" i="14"/>
  <c r="BB186" i="14"/>
  <c r="BF191" i="14"/>
  <c r="BJ196" i="14"/>
  <c r="BL201" i="14"/>
  <c r="BF207" i="14"/>
  <c r="BJ219" i="14"/>
  <c r="BJ227" i="14"/>
  <c r="BD234" i="14"/>
  <c r="BF251" i="14"/>
  <c r="BD266" i="14"/>
  <c r="BK272" i="14"/>
  <c r="BE282" i="14"/>
  <c r="BF290" i="14"/>
  <c r="BF297" i="14"/>
  <c r="BG302" i="14"/>
  <c r="BG40" i="14"/>
  <c r="BK57" i="14"/>
  <c r="BK69" i="14"/>
  <c r="BK81" i="14"/>
  <c r="BC87" i="14"/>
  <c r="BG92" i="14"/>
  <c r="BK97" i="14"/>
  <c r="BC111" i="14"/>
  <c r="BK121" i="14"/>
  <c r="BC127" i="14"/>
  <c r="BD132" i="14"/>
  <c r="BH137" i="14"/>
  <c r="BL142" i="14"/>
  <c r="BI148" i="14"/>
  <c r="BK153" i="14"/>
  <c r="BE171" i="14"/>
  <c r="BK176" i="14"/>
  <c r="BL43" i="14"/>
  <c r="BD61" i="14"/>
  <c r="BL71" i="14"/>
  <c r="BH78" i="14"/>
  <c r="BD85" i="14"/>
  <c r="BH90" i="14"/>
  <c r="BL95" i="14"/>
  <c r="BD105" i="14"/>
  <c r="BH110" i="14"/>
  <c r="BL119" i="14"/>
  <c r="BD125" i="14"/>
  <c r="BH130" i="14"/>
  <c r="BL135" i="14"/>
  <c r="BF141" i="14"/>
  <c r="BH146" i="14"/>
  <c r="BM151" i="14"/>
  <c r="BC157" i="14"/>
  <c r="BE174" i="14"/>
  <c r="BI40" i="14"/>
  <c r="BM57" i="14"/>
  <c r="BM69" i="14"/>
  <c r="BM81" i="14"/>
  <c r="BE87" i="14"/>
  <c r="BI92" i="14"/>
  <c r="BM97" i="14"/>
  <c r="BI108" i="14"/>
  <c r="BE119" i="14"/>
  <c r="BI124" i="14"/>
  <c r="BM129" i="14"/>
  <c r="BF135" i="14"/>
  <c r="BL140" i="14"/>
  <c r="BB146" i="14"/>
  <c r="BC151" i="14"/>
  <c r="BI156" i="14"/>
  <c r="BK173" i="14"/>
  <c r="BB41" i="14"/>
  <c r="BF58" i="14"/>
  <c r="BB69" i="14"/>
  <c r="BF74" i="14"/>
  <c r="BJ83" i="14"/>
  <c r="BB89" i="14"/>
  <c r="BF94" i="14"/>
  <c r="BJ99" i="14"/>
  <c r="BJ111" i="14"/>
  <c r="BB121" i="14"/>
  <c r="BF126" i="14"/>
  <c r="BH131" i="14"/>
  <c r="BL136" i="14"/>
  <c r="BE142" i="14"/>
  <c r="BM147" i="14"/>
  <c r="BC153" i="14"/>
  <c r="BG158" i="14"/>
  <c r="BB176" i="14"/>
  <c r="BI187" i="14"/>
  <c r="BM192" i="14"/>
  <c r="BE198" i="14"/>
  <c r="BG203" i="14"/>
  <c r="BG210" i="14"/>
  <c r="BJ226" i="14"/>
  <c r="BH234" i="14"/>
  <c r="BJ251" i="14"/>
  <c r="BJ266" i="14"/>
  <c r="BL279" i="14"/>
  <c r="BD285" i="14"/>
  <c r="BM297" i="14"/>
  <c r="BJ302" i="14"/>
  <c r="BE308" i="14"/>
  <c r="BC331" i="14"/>
  <c r="BH39" i="14"/>
  <c r="BC58" i="14"/>
  <c r="BC70" i="14"/>
  <c r="BC82" i="14"/>
  <c r="BG87" i="14"/>
  <c r="BK92" i="14"/>
  <c r="BC98" i="14"/>
  <c r="BG111" i="14"/>
  <c r="BC122" i="14"/>
  <c r="BG127" i="14"/>
  <c r="BH132" i="14"/>
  <c r="BL137" i="14"/>
  <c r="BD143" i="14"/>
  <c r="BL148" i="14"/>
  <c r="BB154" i="14"/>
  <c r="BH171" i="14"/>
  <c r="BD40" i="14"/>
  <c r="BH57" i="14"/>
  <c r="BL62" i="14"/>
  <c r="BH73" i="14"/>
  <c r="BL82" i="14"/>
  <c r="BD88" i="14"/>
  <c r="BH93" i="14"/>
  <c r="BL98" i="14"/>
  <c r="BD108" i="14"/>
  <c r="BL118" i="14"/>
  <c r="BD124" i="14"/>
  <c r="BH129" i="14"/>
  <c r="BM134" i="14"/>
  <c r="BE140" i="14"/>
  <c r="BI145" i="14"/>
  <c r="BJ150" i="14"/>
  <c r="BD156" i="14"/>
  <c r="BG173" i="14"/>
  <c r="BI43" i="14"/>
  <c r="BM60" i="14"/>
  <c r="BM72" i="14"/>
  <c r="BE82" i="14"/>
  <c r="BI87" i="14"/>
  <c r="BM92" i="14"/>
  <c r="BE98" i="14"/>
  <c r="BI107" i="14"/>
  <c r="BE118" i="14"/>
  <c r="BI123" i="14"/>
  <c r="BM128" i="14"/>
  <c r="BG134" i="14"/>
  <c r="BK139" i="14"/>
  <c r="BC145" i="14"/>
  <c r="BD150" i="14"/>
  <c r="BF155" i="14"/>
  <c r="BI172" i="14"/>
  <c r="BB40" i="14"/>
  <c r="BF57" i="14"/>
  <c r="BJ62" i="14"/>
  <c r="BF73" i="14"/>
  <c r="BJ82" i="14"/>
  <c r="BB88" i="14"/>
  <c r="BF93" i="14"/>
  <c r="BJ98" i="14"/>
  <c r="BJ110" i="14"/>
  <c r="BF121" i="14"/>
  <c r="BJ126" i="14"/>
  <c r="BL131" i="14"/>
  <c r="BD137" i="14"/>
  <c r="BI142" i="14"/>
  <c r="BD148" i="14"/>
  <c r="BF153" i="14"/>
  <c r="BJ158" i="14"/>
  <c r="BF176" i="14"/>
  <c r="BL187" i="14"/>
  <c r="BD193" i="14"/>
  <c r="BH198" i="14"/>
  <c r="BB204" i="14"/>
  <c r="BK210" i="14"/>
  <c r="BC227" i="14"/>
  <c r="BC232" i="14"/>
  <c r="BE249" i="14"/>
  <c r="BI254" i="14"/>
  <c r="BM266" i="14"/>
  <c r="BL278" i="14"/>
  <c r="BD284" i="14"/>
  <c r="BJ293" i="14"/>
  <c r="BM300" i="14"/>
  <c r="BB306" i="14"/>
  <c r="BG42" i="14"/>
  <c r="BK59" i="14"/>
  <c r="BG70" i="14"/>
  <c r="BK75" i="14"/>
  <c r="BC85" i="14"/>
  <c r="BG90" i="14"/>
  <c r="BK95" i="14"/>
  <c r="BG106" i="14"/>
  <c r="BC117" i="14"/>
  <c r="BG122" i="14"/>
  <c r="BK127" i="14"/>
  <c r="BC133" i="14"/>
  <c r="BC138" i="14"/>
  <c r="BK143" i="14"/>
  <c r="BD149" i="14"/>
  <c r="BF154" i="14"/>
  <c r="BL171" i="14"/>
  <c r="BH40" i="14"/>
  <c r="BL57" i="14"/>
  <c r="BL69" i="14"/>
  <c r="BL81" i="14"/>
  <c r="BD87" i="14"/>
  <c r="BH92" i="14"/>
  <c r="BL97" i="14"/>
  <c r="BH108" i="14"/>
  <c r="BD119" i="14"/>
  <c r="BH124" i="14"/>
  <c r="BL129" i="14"/>
  <c r="BE135" i="14"/>
  <c r="BI140" i="14"/>
  <c r="BM145" i="14"/>
  <c r="BB151" i="14"/>
  <c r="BH156" i="14"/>
  <c r="BJ173" i="14"/>
  <c r="BE41" i="14"/>
  <c r="BI58" i="14"/>
  <c r="BE69" i="14"/>
  <c r="BI74" i="14"/>
  <c r="BI82" i="14"/>
  <c r="BM87" i="14"/>
  <c r="BE93" i="14"/>
  <c r="BI98" i="14"/>
  <c r="BM107" i="14"/>
  <c r="BE117" i="14"/>
  <c r="BI122" i="14"/>
  <c r="BM127" i="14"/>
  <c r="BE133" i="14"/>
  <c r="BL138" i="14"/>
  <c r="BM143" i="14"/>
  <c r="BB149" i="14"/>
  <c r="BH154" i="14"/>
  <c r="BJ171" i="14"/>
  <c r="BM176" i="14"/>
  <c r="BF44" i="14"/>
  <c r="BJ61" i="14"/>
  <c r="BJ73" i="14"/>
  <c r="BJ85" i="14"/>
  <c r="BB91" i="14"/>
  <c r="BF96" i="14"/>
  <c r="BJ109" i="14"/>
  <c r="BF120" i="14"/>
  <c r="BJ125" i="14"/>
  <c r="BM130" i="14"/>
  <c r="BE136" i="14"/>
  <c r="BK141" i="14"/>
  <c r="BB147" i="14"/>
  <c r="BE152" i="14"/>
  <c r="BL157" i="14"/>
  <c r="BF175" i="14"/>
  <c r="BK186" i="14"/>
  <c r="BC192" i="14"/>
  <c r="BG197" i="14"/>
  <c r="BM202" i="14"/>
  <c r="BK209" i="14"/>
  <c r="BG223" i="14"/>
  <c r="BH228" i="14"/>
  <c r="BI233" i="14"/>
  <c r="BC251" i="14"/>
  <c r="BL261" i="14"/>
  <c r="BE271" i="14"/>
  <c r="BF280" i="14"/>
  <c r="BI292" i="14"/>
  <c r="BL299" i="14"/>
  <c r="BL304" i="14"/>
  <c r="BC328" i="14"/>
  <c r="BK342" i="14"/>
  <c r="BG349" i="14"/>
  <c r="BK354" i="14"/>
  <c r="BG41" i="14"/>
  <c r="BK58" i="14"/>
  <c r="BG69" i="14"/>
  <c r="BK74" i="14"/>
  <c r="BC84" i="14"/>
  <c r="BG89" i="14"/>
  <c r="BK94" i="14"/>
  <c r="BK102" i="14"/>
  <c r="BK110" i="14"/>
  <c r="BG121" i="14"/>
  <c r="BK126" i="14"/>
  <c r="BM131" i="14"/>
  <c r="BE137" i="14"/>
  <c r="BF142" i="14"/>
  <c r="BE148" i="14"/>
  <c r="BG153" i="14"/>
  <c r="BK158" i="14"/>
  <c r="BG176" i="14"/>
  <c r="BL44" i="14"/>
  <c r="BD62" i="14"/>
  <c r="BD74" i="14"/>
  <c r="BH83" i="14"/>
  <c r="BL88" i="14"/>
  <c r="BD94" i="14"/>
  <c r="BH99" i="14"/>
  <c r="BL108" i="14"/>
  <c r="BH119" i="14"/>
  <c r="BL124" i="14"/>
  <c r="BD130" i="14"/>
  <c r="BH135" i="14"/>
  <c r="BC141" i="14"/>
  <c r="BD146" i="14"/>
  <c r="BI151" i="14"/>
  <c r="BK156" i="14"/>
  <c r="BB174" i="14"/>
  <c r="BI41" i="14"/>
  <c r="BM58" i="14"/>
  <c r="BI69" i="14"/>
  <c r="BM74" i="14"/>
  <c r="BE84" i="14"/>
  <c r="BI89" i="14"/>
  <c r="BM94" i="14"/>
  <c r="BM102" i="14"/>
  <c r="BI109" i="14"/>
  <c r="BE120" i="14"/>
  <c r="BI125" i="14"/>
  <c r="BL130" i="14"/>
  <c r="BD136" i="14"/>
  <c r="BJ141" i="14"/>
  <c r="BM146" i="14"/>
  <c r="BD152" i="14"/>
  <c r="BG157" i="14"/>
  <c r="BJ174" i="14"/>
  <c r="BJ44" i="14"/>
  <c r="BB62" i="14"/>
  <c r="BB74" i="14"/>
  <c r="BB86" i="14"/>
  <c r="BF91" i="14"/>
  <c r="BJ96" i="14"/>
  <c r="BJ108" i="14"/>
  <c r="BJ120" i="14"/>
  <c r="BB126" i="14"/>
  <c r="BE131" i="14"/>
  <c r="BI136" i="14"/>
  <c r="BB142" i="14"/>
  <c r="BI147" i="14"/>
  <c r="BI152" i="14"/>
  <c r="BC158" i="14"/>
  <c r="BJ175" i="14"/>
  <c r="BF187" i="14"/>
  <c r="BJ192" i="14"/>
  <c r="BB198" i="14"/>
  <c r="BD203" i="14"/>
  <c r="BI208" i="14"/>
  <c r="BF222" i="14"/>
  <c r="BK228" i="14"/>
  <c r="BF235" i="14"/>
  <c r="BL252" i="14"/>
  <c r="BG267" i="14"/>
  <c r="BL276" i="14"/>
  <c r="BE283" i="14"/>
  <c r="BL291" i="14"/>
  <c r="BK298" i="14"/>
  <c r="BK303" i="14"/>
  <c r="BK41" i="14"/>
  <c r="BC59" i="14"/>
  <c r="BC71" i="14"/>
  <c r="BC83" i="14"/>
  <c r="BG88" i="14"/>
  <c r="BK93" i="14"/>
  <c r="BK105" i="14"/>
  <c r="BK117" i="14"/>
  <c r="BC123" i="14"/>
  <c r="BG128" i="14"/>
  <c r="BJ133" i="14"/>
  <c r="BJ138" i="14"/>
  <c r="BF144" i="14"/>
  <c r="BK149" i="14"/>
  <c r="BE155" i="14"/>
  <c r="BK172" i="14"/>
  <c r="BC39" i="14"/>
  <c r="BD57" i="14"/>
  <c r="BH62" i="14"/>
  <c r="BD73" i="14"/>
  <c r="BD81" i="14"/>
  <c r="BH86" i="14"/>
  <c r="BL91" i="14"/>
  <c r="BD97" i="14"/>
  <c r="BH106" i="14"/>
  <c r="BL111" i="14"/>
  <c r="BD121" i="14"/>
  <c r="BH126" i="14"/>
  <c r="BB132" i="14"/>
  <c r="BF137" i="14"/>
  <c r="BJ142" i="14"/>
  <c r="BK147" i="14"/>
  <c r="BE153" i="14"/>
  <c r="BI158" i="14"/>
  <c r="BH175" i="14"/>
  <c r="BM41" i="14"/>
  <c r="BE59" i="14"/>
  <c r="BE71" i="14"/>
  <c r="BE83" i="14"/>
  <c r="BI88" i="14"/>
  <c r="BM93" i="14"/>
  <c r="BI104" i="14"/>
  <c r="BM109" i="14"/>
  <c r="BI120" i="14"/>
  <c r="BM125" i="14"/>
  <c r="BD131" i="14"/>
  <c r="BH136" i="14"/>
  <c r="BD142" i="14"/>
  <c r="BE147" i="14"/>
  <c r="BH152" i="14"/>
  <c r="BK157" i="14"/>
  <c r="BM174" i="14"/>
  <c r="BF42" i="14"/>
  <c r="BJ59" i="14"/>
  <c r="BF70" i="14"/>
  <c r="BJ75" i="14"/>
  <c r="BB85" i="14"/>
  <c r="BF90" i="14"/>
  <c r="BJ95" i="14"/>
  <c r="BF106" i="14"/>
  <c r="BB117" i="14"/>
  <c r="BF122" i="14"/>
  <c r="BJ127" i="14"/>
  <c r="BB133" i="14"/>
  <c r="BF138" i="14"/>
  <c r="BJ143" i="14"/>
  <c r="BC149" i="14"/>
  <c r="BI154" i="14"/>
  <c r="BC172" i="14"/>
  <c r="BI183" i="14"/>
  <c r="BM188" i="14"/>
  <c r="BE194" i="14"/>
  <c r="BI199" i="14"/>
  <c r="BL204" i="14"/>
  <c r="BJ211" i="14"/>
  <c r="BF230" i="14"/>
  <c r="BJ235" i="14"/>
  <c r="BD253" i="14"/>
  <c r="BJ267" i="14"/>
  <c r="BC281" i="14"/>
  <c r="BI290" i="14"/>
  <c r="BB299" i="14"/>
  <c r="BB304" i="14"/>
  <c r="BC327" i="14"/>
  <c r="BG332" i="14"/>
  <c r="BC42" i="14"/>
  <c r="BG59" i="14"/>
  <c r="BG71" i="14"/>
  <c r="BG83" i="14"/>
  <c r="BK88" i="14"/>
  <c r="BC94" i="14"/>
  <c r="BK104" i="14"/>
  <c r="BC118" i="14"/>
  <c r="BG123" i="14"/>
  <c r="BK128" i="14"/>
  <c r="BB134" i="14"/>
  <c r="BB139" i="14"/>
  <c r="BJ144" i="14"/>
  <c r="BB150" i="14"/>
  <c r="BH155" i="14"/>
  <c r="BB173" i="14"/>
  <c r="BH41" i="14"/>
  <c r="BL58" i="14"/>
  <c r="BH69" i="14"/>
  <c r="BL74" i="14"/>
  <c r="BD84" i="14"/>
  <c r="BH89" i="14"/>
  <c r="BL94" i="14"/>
  <c r="BL102" i="14"/>
  <c r="BH109" i="14"/>
  <c r="BD120" i="14"/>
  <c r="BH125" i="14"/>
  <c r="BC131" i="14"/>
  <c r="BG136" i="14"/>
  <c r="BI141" i="14"/>
  <c r="BL146" i="14"/>
  <c r="BG152" i="14"/>
  <c r="BF157" i="14"/>
  <c r="BI174" i="14"/>
  <c r="BM44" i="14"/>
  <c r="BE62" i="14"/>
  <c r="BE74" i="14"/>
  <c r="BI83" i="14"/>
  <c r="BM88" i="14"/>
  <c r="BE94" i="14"/>
  <c r="BI99" i="14"/>
  <c r="BM108" i="14"/>
  <c r="BI119" i="14"/>
  <c r="BM124" i="14"/>
  <c r="BE130" i="14"/>
  <c r="BI135" i="14"/>
  <c r="BD141" i="14"/>
  <c r="BE146" i="14"/>
  <c r="BF151" i="14"/>
  <c r="BL156" i="14"/>
  <c r="BC174" i="14"/>
  <c r="BF41" i="14"/>
  <c r="BJ58" i="14"/>
  <c r="BF69" i="14"/>
  <c r="BJ74" i="14"/>
  <c r="BB84" i="14"/>
  <c r="BF89" i="14"/>
  <c r="BJ94" i="14"/>
  <c r="BF105" i="14"/>
  <c r="BF117" i="14"/>
  <c r="BJ122" i="14"/>
  <c r="BB128" i="14"/>
  <c r="BF133" i="14"/>
  <c r="BM138" i="14"/>
  <c r="BB144" i="14"/>
  <c r="BF149" i="14"/>
  <c r="BL154" i="14"/>
  <c r="BK42" i="14"/>
  <c r="BC60" i="14"/>
  <c r="BK70" i="14"/>
  <c r="BK78" i="14"/>
  <c r="BG85" i="14"/>
  <c r="BK90" i="14"/>
  <c r="BC96" i="14"/>
  <c r="BG105" i="14"/>
  <c r="BG117" i="14"/>
  <c r="BK122" i="14"/>
  <c r="BC128" i="14"/>
  <c r="BG133" i="14"/>
  <c r="BG138" i="14"/>
  <c r="BC144" i="14"/>
  <c r="BG149" i="14"/>
  <c r="BM154" i="14"/>
  <c r="BG172" i="14"/>
  <c r="BG39" i="14"/>
  <c r="BD58" i="14"/>
  <c r="BD70" i="14"/>
  <c r="BH75" i="14"/>
  <c r="BL84" i="14"/>
  <c r="BD90" i="14"/>
  <c r="BH95" i="14"/>
  <c r="BL104" i="14"/>
  <c r="BD110" i="14"/>
  <c r="BL120" i="14"/>
  <c r="BD126" i="14"/>
  <c r="BJ131" i="14"/>
  <c r="BB137" i="14"/>
  <c r="BG142" i="14"/>
  <c r="BG147" i="14"/>
  <c r="BM152" i="14"/>
  <c r="BE158" i="14"/>
  <c r="BD175" i="14"/>
  <c r="BM42" i="14"/>
  <c r="BE60" i="14"/>
  <c r="BM70" i="14"/>
  <c r="BM78" i="14"/>
  <c r="BI85" i="14"/>
  <c r="BM90" i="14"/>
  <c r="BE96" i="14"/>
  <c r="BI105" i="14"/>
  <c r="BM110" i="14"/>
  <c r="BI121" i="14"/>
  <c r="BM126" i="14"/>
  <c r="BF132" i="14"/>
  <c r="BJ137" i="14"/>
  <c r="BB143" i="14"/>
  <c r="BC148" i="14"/>
  <c r="BI153" i="14"/>
  <c r="BM158" i="14"/>
  <c r="BM175" i="14"/>
  <c r="BB58" i="14"/>
  <c r="BB70" i="14"/>
  <c r="BB82" i="14"/>
  <c r="BF87" i="14"/>
  <c r="BJ92" i="14"/>
  <c r="BB98" i="14"/>
  <c r="BF111" i="14"/>
  <c r="BB122" i="14"/>
  <c r="BF127" i="14"/>
  <c r="BK132" i="14"/>
  <c r="BB138" i="14"/>
  <c r="BG143" i="14"/>
  <c r="BK148" i="14"/>
  <c r="BE154" i="14"/>
  <c r="BK171" i="14"/>
  <c r="BF183" i="14"/>
  <c r="BJ188" i="14"/>
  <c r="BB194" i="14"/>
  <c r="BF199" i="14"/>
  <c r="BH204" i="14"/>
  <c r="BC210" i="14"/>
  <c r="BJ223" i="14"/>
  <c r="BH231" i="14"/>
  <c r="BL236" i="14"/>
  <c r="BB254" i="14"/>
  <c r="BD270" i="14"/>
  <c r="BI279" i="14"/>
  <c r="BM284" i="14"/>
  <c r="BL292" i="14"/>
  <c r="BC300" i="14"/>
  <c r="BC305" i="14"/>
  <c r="BC43" i="14"/>
  <c r="BG60" i="14"/>
  <c r="BG72" i="14"/>
  <c r="BG84" i="14"/>
  <c r="BK89" i="14"/>
  <c r="BC95" i="14"/>
  <c r="BG108" i="14"/>
  <c r="BC119" i="14"/>
  <c r="BG124" i="14"/>
  <c r="BK129" i="14"/>
  <c r="BL134" i="14"/>
  <c r="BD140" i="14"/>
  <c r="BH145" i="14"/>
  <c r="BE151" i="14"/>
  <c r="BG156" i="14"/>
  <c r="BM173" i="14"/>
  <c r="BD41" i="14"/>
  <c r="BH58" i="14"/>
  <c r="BD69" i="14"/>
  <c r="BH74" i="14"/>
  <c r="BH82" i="14"/>
  <c r="BL87" i="14"/>
  <c r="BD93" i="14"/>
  <c r="BH98" i="14"/>
  <c r="BL107" i="14"/>
  <c r="BD117" i="14"/>
  <c r="BH122" i="14"/>
  <c r="BL127" i="14"/>
  <c r="BD133" i="14"/>
  <c r="BH138" i="14"/>
  <c r="BL143" i="14"/>
  <c r="BE149" i="14"/>
  <c r="BG154" i="14"/>
  <c r="BI171" i="14"/>
  <c r="BL176" i="14"/>
  <c r="BE43" i="14"/>
  <c r="BI60" i="14"/>
  <c r="BI72" i="14"/>
  <c r="BI84" i="14"/>
  <c r="BM89" i="14"/>
  <c r="BE95" i="14"/>
  <c r="BM105" i="14"/>
  <c r="BE111" i="14"/>
  <c r="BM121" i="14"/>
  <c r="BE127" i="14"/>
  <c r="BJ132" i="14"/>
  <c r="BE138" i="14"/>
  <c r="BF143" i="14"/>
  <c r="BG148" i="14"/>
  <c r="BM153" i="14"/>
  <c r="BC171" i="14"/>
  <c r="BE176" i="14"/>
  <c r="BJ43" i="14"/>
  <c r="BB61" i="14"/>
  <c r="BJ71" i="14"/>
  <c r="BB81" i="14"/>
  <c r="BF86" i="14"/>
  <c r="BJ91" i="14"/>
  <c r="BB97" i="14"/>
  <c r="BJ107" i="14"/>
  <c r="BF118" i="14"/>
  <c r="BJ123" i="14"/>
  <c r="BB129" i="14"/>
  <c r="BD134" i="14"/>
  <c r="BL139" i="14"/>
  <c r="BL144" i="14"/>
  <c r="BI150" i="14"/>
  <c r="BK155" i="14"/>
  <c r="BE173" i="14"/>
  <c r="BM184" i="14"/>
  <c r="BE190" i="14"/>
  <c r="BI195" i="14"/>
  <c r="BM200" i="14"/>
  <c r="BF206" i="14"/>
  <c r="BJ222" i="14"/>
  <c r="BL231" i="14"/>
  <c r="BB249" i="14"/>
  <c r="BF254" i="14"/>
  <c r="BJ270" i="14"/>
  <c r="BH282" i="14"/>
  <c r="BF293" i="14"/>
  <c r="BF300" i="14"/>
  <c r="BI305" i="14"/>
  <c r="BG328" i="14"/>
  <c r="BK345" i="14"/>
  <c r="BG43" i="14"/>
  <c r="BK60" i="14"/>
  <c r="BK72" i="14"/>
  <c r="BK84" i="14"/>
  <c r="BC90" i="14"/>
  <c r="BG95" i="14"/>
  <c r="BG107" i="14"/>
  <c r="BG119" i="14"/>
  <c r="BK124" i="14"/>
  <c r="BC130" i="14"/>
  <c r="BD135" i="14"/>
  <c r="BH140" i="14"/>
  <c r="BL145" i="14"/>
  <c r="BH151" i="14"/>
  <c r="BJ156" i="14"/>
  <c r="BD174" i="14"/>
  <c r="BL42" i="14"/>
  <c r="BD60" i="14"/>
  <c r="BL70" i="14"/>
  <c r="BL78" i="14"/>
  <c r="BH85" i="14"/>
  <c r="BL90" i="14"/>
  <c r="BD96" i="14"/>
  <c r="BH105" i="14"/>
  <c r="BL110" i="14"/>
  <c r="BH121" i="14"/>
  <c r="BL126" i="14"/>
  <c r="BE132" i="14"/>
  <c r="BI137" i="14"/>
  <c r="BM142" i="14"/>
  <c r="BB148" i="14"/>
  <c r="BH153" i="14"/>
  <c r="BL158" i="14"/>
  <c r="BL175" i="14"/>
  <c r="BE58" i="14"/>
  <c r="BE70" i="14"/>
  <c r="BI75" i="14"/>
  <c r="BM84" i="14"/>
  <c r="BE90" i="14"/>
  <c r="BI95" i="14"/>
  <c r="BM104" i="14"/>
  <c r="BE110" i="14"/>
  <c r="BM120" i="14"/>
  <c r="BE126" i="14"/>
  <c r="BK131" i="14"/>
  <c r="BC137" i="14"/>
  <c r="BH142" i="14"/>
  <c r="BH147" i="14"/>
  <c r="BK152" i="14"/>
  <c r="BB158" i="14"/>
  <c r="BE175" i="14"/>
  <c r="BJ42" i="14"/>
  <c r="BB60" i="14"/>
  <c r="BJ70" i="14"/>
  <c r="BJ78" i="14"/>
  <c r="BF85" i="14"/>
  <c r="BJ90" i="14"/>
  <c r="BB96" i="14"/>
  <c r="BJ106" i="14"/>
  <c r="BJ118" i="14"/>
  <c r="BB124" i="14"/>
  <c r="BF129" i="14"/>
  <c r="BH134" i="14"/>
  <c r="BC140" i="14"/>
  <c r="BD145" i="14"/>
  <c r="BL150" i="14"/>
  <c r="BB156" i="14"/>
  <c r="BH173" i="14"/>
  <c r="BD185" i="14"/>
  <c r="BH190" i="14"/>
  <c r="BL195" i="14"/>
  <c r="BE201" i="14"/>
  <c r="BJ206" i="14"/>
  <c r="BH224" i="14"/>
  <c r="BH229" i="14"/>
  <c r="BK234" i="14"/>
  <c r="BM251" i="14"/>
  <c r="BE264" i="14"/>
  <c r="BE272" i="14"/>
  <c r="BH281" i="14"/>
  <c r="BH289" i="14"/>
  <c r="BD298" i="14"/>
  <c r="BE303" i="14"/>
  <c r="BD39" i="14"/>
  <c r="BC57" i="14"/>
  <c r="BG62" i="14"/>
  <c r="BC73" i="14"/>
  <c r="BG82" i="14"/>
  <c r="BK87" i="14"/>
  <c r="BC93" i="14"/>
  <c r="BG98" i="14"/>
  <c r="BG110" i="14"/>
  <c r="BK119" i="14"/>
  <c r="BC125" i="14"/>
  <c r="BG130" i="14"/>
  <c r="BK135" i="14"/>
  <c r="BK140" i="14"/>
  <c r="BG146" i="14"/>
  <c r="BL151" i="14"/>
  <c r="BB157" i="14"/>
  <c r="BH174" i="14"/>
  <c r="BD43" i="14"/>
  <c r="BH60" i="14"/>
  <c r="BH72" i="14"/>
  <c r="BH84" i="14"/>
  <c r="BL89" i="14"/>
  <c r="BD95" i="14"/>
  <c r="BL105" i="14"/>
  <c r="BD111" i="14"/>
  <c r="BL121" i="14"/>
  <c r="BD127" i="14"/>
  <c r="BI132" i="14"/>
  <c r="BM137" i="14"/>
  <c r="BE143" i="14"/>
  <c r="BF148" i="14"/>
  <c r="BL153" i="14"/>
  <c r="BB171" i="14"/>
  <c r="BD176" i="14"/>
  <c r="BM43" i="14"/>
  <c r="BE61" i="14"/>
  <c r="BM71" i="14"/>
  <c r="BI78" i="14"/>
  <c r="BE85" i="14"/>
  <c r="BI90" i="14"/>
  <c r="BM95" i="14"/>
  <c r="BE105" i="14"/>
  <c r="BI110" i="14"/>
  <c r="BM119" i="14"/>
  <c r="BE125" i="14"/>
  <c r="BI130" i="14"/>
  <c r="BM135" i="14"/>
  <c r="BG141" i="14"/>
  <c r="BI146" i="14"/>
  <c r="BJ151" i="14"/>
  <c r="BD157" i="14"/>
  <c r="BF174" i="14"/>
  <c r="BJ41" i="14"/>
  <c r="BB59" i="14"/>
  <c r="BB71" i="14"/>
  <c r="BB83" i="14"/>
  <c r="BF88" i="14"/>
  <c r="BJ93" i="14"/>
  <c r="BJ105" i="14"/>
  <c r="BJ117" i="14"/>
  <c r="BB123" i="14"/>
  <c r="BF128" i="14"/>
  <c r="BI133" i="14"/>
  <c r="BE139" i="14"/>
  <c r="BE144" i="14"/>
  <c r="BJ149" i="14"/>
  <c r="BD155" i="14"/>
  <c r="BJ172" i="14"/>
  <c r="BC184" i="14"/>
  <c r="BG189" i="14"/>
  <c r="BK194" i="14"/>
  <c r="BC200" i="14"/>
  <c r="BG205" i="14"/>
  <c r="BG219" i="14"/>
  <c r="BC226" i="14"/>
  <c r="BM230" i="14"/>
  <c r="BE236" i="14"/>
  <c r="BK253" i="14"/>
  <c r="BK265" i="14"/>
  <c r="BK273" i="14"/>
  <c r="BJ285" i="14"/>
  <c r="BL296" i="14"/>
  <c r="BD302" i="14"/>
  <c r="BH307" i="14"/>
  <c r="BK330" i="14"/>
  <c r="BK346" i="14"/>
  <c r="BC352" i="14"/>
  <c r="BG357" i="14"/>
  <c r="BC44" i="14"/>
  <c r="BK86" i="14"/>
  <c r="BK118" i="14"/>
  <c r="BM139" i="14"/>
  <c r="BI173" i="14"/>
  <c r="BL80" i="14"/>
  <c r="BD106" i="14"/>
  <c r="BL132" i="14"/>
  <c r="BC154" i="14"/>
  <c r="BI61" i="14"/>
  <c r="BE92" i="14"/>
  <c r="BM122" i="14"/>
  <c r="BD144" i="14"/>
  <c r="BB42" i="14"/>
  <c r="BJ88" i="14"/>
  <c r="BF123" i="14"/>
  <c r="BI144" i="14"/>
  <c r="BJ184" i="14"/>
  <c r="BB206" i="14"/>
  <c r="BD250" i="14"/>
  <c r="BM285" i="14"/>
  <c r="BG44" i="14"/>
  <c r="BC91" i="14"/>
  <c r="BK125" i="14"/>
  <c r="BC147" i="14"/>
  <c r="BH42" i="14"/>
  <c r="BL83" i="14"/>
  <c r="BD109" i="14"/>
  <c r="BJ134" i="14"/>
  <c r="BM155" i="14"/>
  <c r="BM61" i="14"/>
  <c r="BI96" i="14"/>
  <c r="BI128" i="14"/>
  <c r="BM149" i="14"/>
  <c r="BB57" i="14"/>
  <c r="BJ87" i="14"/>
  <c r="BJ119" i="14"/>
  <c r="BM140" i="14"/>
  <c r="BK174" i="14"/>
  <c r="BC202" i="14"/>
  <c r="BH250" i="14"/>
  <c r="BJ294" i="14"/>
  <c r="BG348" i="14"/>
  <c r="BC86" i="14"/>
  <c r="BK120" i="14"/>
  <c r="BL141" i="14"/>
  <c r="BK175" i="14"/>
  <c r="BH81" i="14"/>
  <c r="BL106" i="14"/>
  <c r="BK133" i="14"/>
  <c r="BJ154" i="14"/>
  <c r="BI71" i="14"/>
  <c r="BM96" i="14"/>
  <c r="BI127" i="14"/>
  <c r="BJ148" i="14"/>
  <c r="BB44" i="14"/>
  <c r="BJ86" i="14"/>
  <c r="BB120" i="14"/>
  <c r="BE141" i="14"/>
  <c r="BF172" i="14"/>
  <c r="BD189" i="14"/>
  <c r="BL199" i="14"/>
  <c r="BL221" i="14"/>
  <c r="BE233" i="14"/>
  <c r="BI261" i="14"/>
  <c r="BC280" i="14"/>
  <c r="BI296" i="14"/>
  <c r="BE307" i="14"/>
  <c r="BC61" i="14"/>
  <c r="BC81" i="14"/>
  <c r="BK91" i="14"/>
  <c r="BK107" i="14"/>
  <c r="BK123" i="14"/>
  <c r="BE134" i="14"/>
  <c r="BM144" i="14"/>
  <c r="BL155" i="14"/>
  <c r="BL41" i="14"/>
  <c r="BD71" i="14"/>
  <c r="BH88" i="14"/>
  <c r="BH104" i="14"/>
  <c r="BH120" i="14"/>
  <c r="BG131" i="14"/>
  <c r="BM141" i="14"/>
  <c r="BJ152" i="14"/>
  <c r="BL174" i="14"/>
  <c r="BM59" i="14"/>
  <c r="BM75" i="14"/>
  <c r="BE89" i="14"/>
  <c r="BM99" i="14"/>
  <c r="BI118" i="14"/>
  <c r="BE129" i="14"/>
  <c r="BB140" i="14"/>
  <c r="BH150" i="14"/>
  <c r="BL172" i="14"/>
  <c r="BJ57" i="14"/>
  <c r="BJ81" i="14"/>
  <c r="BF92" i="14"/>
  <c r="BB111" i="14"/>
  <c r="BB127" i="14"/>
  <c r="BK137" i="14"/>
  <c r="BH148" i="14"/>
  <c r="BD171" i="14"/>
  <c r="BC188" i="14"/>
  <c r="BK198" i="14"/>
  <c r="BE212" i="14"/>
  <c r="BK229" i="14"/>
  <c r="BE252" i="14"/>
  <c r="BH272" i="14"/>
  <c r="BM293" i="14"/>
  <c r="BH306" i="14"/>
  <c r="BG345" i="14"/>
  <c r="BC356" i="14"/>
  <c r="BJ183" i="14"/>
  <c r="BB189" i="14"/>
  <c r="BF194" i="14"/>
  <c r="BJ199" i="14"/>
  <c r="BM204" i="14"/>
  <c r="BD210" i="14"/>
  <c r="BM221" i="14"/>
  <c r="BD227" i="14"/>
  <c r="BH232" i="14"/>
  <c r="BJ249" i="14"/>
  <c r="BG261" i="14"/>
  <c r="BC272" i="14"/>
  <c r="BL281" i="14"/>
  <c r="BL289" i="14"/>
  <c r="BD297" i="14"/>
  <c r="BH302" i="14"/>
  <c r="BB308" i="14"/>
  <c r="BM331" i="14"/>
  <c r="BE345" i="14"/>
  <c r="BM351" i="14"/>
  <c r="BE357" i="14"/>
  <c r="BG183" i="14"/>
  <c r="BK188" i="14"/>
  <c r="BC194" i="14"/>
  <c r="BG199" i="14"/>
  <c r="BB205" i="14"/>
  <c r="BM209" i="14"/>
  <c r="BJ228" i="14"/>
  <c r="BB234" i="14"/>
  <c r="BH251" i="14"/>
  <c r="BC266" i="14"/>
  <c r="BK276" i="14"/>
  <c r="BM281" i="14"/>
  <c r="BJ292" i="14"/>
  <c r="BM298" i="14"/>
  <c r="BG304" i="14"/>
  <c r="BE328" i="14"/>
  <c r="BM342" i="14"/>
  <c r="BI349" i="14"/>
  <c r="BM354" i="14"/>
  <c r="BE360" i="14"/>
  <c r="BK353" i="14"/>
  <c r="BC359" i="14"/>
  <c r="BM183" i="14"/>
  <c r="BE189" i="14"/>
  <c r="BI194" i="14"/>
  <c r="BM199" i="14"/>
  <c r="BD205" i="14"/>
  <c r="BH210" i="14"/>
  <c r="BL220" i="14"/>
  <c r="BH227" i="14"/>
  <c r="BK232" i="14"/>
  <c r="BM249" i="14"/>
  <c r="BJ261" i="14"/>
  <c r="BJ276" i="14"/>
  <c r="BC282" i="14"/>
  <c r="BM291" i="14"/>
  <c r="BL298" i="14"/>
  <c r="BC304" i="14"/>
  <c r="BD328" i="14"/>
  <c r="BL342" i="14"/>
  <c r="BH349" i="14"/>
  <c r="BL354" i="14"/>
  <c r="BD360" i="14"/>
  <c r="BJ186" i="14"/>
  <c r="BB192" i="14"/>
  <c r="BF197" i="14"/>
  <c r="BH202" i="14"/>
  <c r="BL207" i="14"/>
  <c r="BF223" i="14"/>
  <c r="BH230" i="14"/>
  <c r="BL235" i="14"/>
  <c r="BB253" i="14"/>
  <c r="BF270" i="14"/>
  <c r="BK279" i="14"/>
  <c r="BD290" i="14"/>
  <c r="BJ296" i="14"/>
  <c r="BB302" i="14"/>
  <c r="BF307" i="14"/>
  <c r="BL329" i="14"/>
  <c r="BH348" i="14"/>
  <c r="BL353" i="14"/>
  <c r="BD359" i="14"/>
  <c r="BI327" i="14"/>
  <c r="BM332" i="14"/>
  <c r="BI351" i="14"/>
  <c r="BM356" i="14"/>
  <c r="BD362" i="14"/>
  <c r="BD188" i="14"/>
  <c r="BH193" i="14"/>
  <c r="BL198" i="14"/>
  <c r="BF204" i="14"/>
  <c r="BK219" i="14"/>
  <c r="BG226" i="14"/>
  <c r="BI231" i="14"/>
  <c r="BM236" i="14"/>
  <c r="BM252" i="14"/>
  <c r="BE266" i="14"/>
  <c r="BI272" i="14"/>
  <c r="BF281" i="14"/>
  <c r="BK293" i="14"/>
  <c r="BG300" i="14"/>
  <c r="BC306" i="14"/>
  <c r="BJ328" i="14"/>
  <c r="BF339" i="14"/>
  <c r="BF355" i="14"/>
  <c r="BM361" i="14"/>
  <c r="BE188" i="14"/>
  <c r="BI193" i="14"/>
  <c r="BM198" i="14"/>
  <c r="BC204" i="14"/>
  <c r="BF209" i="14"/>
  <c r="BL223" i="14"/>
  <c r="BF229" i="14"/>
  <c r="BI234" i="14"/>
  <c r="BC252" i="14"/>
  <c r="BI265" i="14"/>
  <c r="BI273" i="14"/>
  <c r="BL282" i="14"/>
  <c r="BJ290" i="14"/>
  <c r="BB297" i="14"/>
  <c r="BI302" i="14"/>
  <c r="BL307" i="14"/>
  <c r="BC330" i="14"/>
  <c r="BL327" i="14"/>
  <c r="BL339" i="14"/>
  <c r="BH346" i="14"/>
  <c r="BD353" i="14"/>
  <c r="BH358" i="14"/>
  <c r="BC183" i="14"/>
  <c r="BG188" i="14"/>
  <c r="BK193" i="14"/>
  <c r="BC199" i="14"/>
  <c r="BI204" i="14"/>
  <c r="BL209" i="14"/>
  <c r="BI225" i="14"/>
  <c r="BJ230" i="14"/>
  <c r="BB236" i="14"/>
  <c r="BH253" i="14"/>
  <c r="BH266" i="14"/>
  <c r="BC273" i="14"/>
  <c r="BI282" i="14"/>
  <c r="BF291" i="14"/>
  <c r="BE298" i="14"/>
  <c r="BI303" i="14"/>
  <c r="BJ327" i="14"/>
  <c r="BJ339" i="14"/>
  <c r="BF354" i="14"/>
  <c r="BE362" i="14"/>
  <c r="BD187" i="14"/>
  <c r="BH192" i="14"/>
  <c r="BL197" i="14"/>
  <c r="BF203" i="14"/>
  <c r="BG208" i="14"/>
  <c r="BK222" i="14"/>
  <c r="BI229" i="14"/>
  <c r="BM234" i="14"/>
  <c r="BG252" i="14"/>
  <c r="BL265" i="14"/>
  <c r="BL273" i="14"/>
  <c r="BF283" i="14"/>
  <c r="BH293" i="14"/>
  <c r="BJ299" i="14"/>
  <c r="BG305" i="14"/>
  <c r="BC329" i="14"/>
  <c r="BG342" i="14"/>
  <c r="BI184" i="14"/>
  <c r="BM189" i="14"/>
  <c r="BE195" i="14"/>
  <c r="BI200" i="14"/>
  <c r="BM205" i="14"/>
  <c r="BI219" i="14"/>
  <c r="BM224" i="14"/>
  <c r="BE230" i="14"/>
  <c r="BI235" i="14"/>
  <c r="BE254" i="14"/>
  <c r="BL267" i="14"/>
  <c r="BC278" i="14"/>
  <c r="BG283" i="14"/>
  <c r="BI297" i="14"/>
  <c r="BM302" i="14"/>
  <c r="BM307" i="14"/>
  <c r="BB332" i="14"/>
  <c r="BJ350" i="14"/>
  <c r="BJ358" i="14"/>
  <c r="BI367" i="14"/>
  <c r="BM377" i="14"/>
  <c r="BE383" i="14"/>
  <c r="BJ388" i="14"/>
  <c r="BB394" i="14"/>
  <c r="BF399" i="14"/>
  <c r="BK404" i="14"/>
  <c r="BC410" i="14"/>
  <c r="BG415" i="14"/>
  <c r="BG423" i="14"/>
  <c r="BD438" i="14"/>
  <c r="BD446" i="14"/>
  <c r="BJ452" i="14"/>
  <c r="BD462" i="14"/>
  <c r="BF471" i="14"/>
  <c r="BH480" i="14"/>
  <c r="BF487" i="14"/>
  <c r="BJ492" i="14"/>
  <c r="BH523" i="14"/>
  <c r="BD534" i="14"/>
  <c r="BJ539" i="14"/>
  <c r="BH544" i="14"/>
  <c r="BC550" i="14"/>
  <c r="BH183" i="14"/>
  <c r="BL188" i="14"/>
  <c r="BD194" i="14"/>
  <c r="BH199" i="14"/>
  <c r="BK204" i="14"/>
  <c r="BI211" i="14"/>
  <c r="BE225" i="14"/>
  <c r="BL230" i="14"/>
  <c r="BD236" i="14"/>
  <c r="BF253" i="14"/>
  <c r="BG265" i="14"/>
  <c r="BG273" i="14"/>
  <c r="BF285" i="14"/>
  <c r="BH296" i="14"/>
  <c r="BL301" i="14"/>
  <c r="BD307" i="14"/>
  <c r="BJ329" i="14"/>
  <c r="BF348" i="14"/>
  <c r="BF356" i="14"/>
  <c r="BL363" i="14"/>
  <c r="BD377" i="14"/>
  <c r="BG61" i="14"/>
  <c r="BC92" i="14"/>
  <c r="BC124" i="14"/>
  <c r="BE145" i="14"/>
  <c r="BD42" i="14"/>
  <c r="BD86" i="14"/>
  <c r="BH111" i="14"/>
  <c r="BD138" i="14"/>
  <c r="BF171" i="14"/>
  <c r="BE72" i="14"/>
  <c r="BI97" i="14"/>
  <c r="BE128" i="14"/>
  <c r="BI149" i="14"/>
  <c r="BF59" i="14"/>
  <c r="BB94" i="14"/>
  <c r="BJ128" i="14"/>
  <c r="BE150" i="14"/>
  <c r="BB190" i="14"/>
  <c r="BI212" i="14"/>
  <c r="BK264" i="14"/>
  <c r="BH295" i="14"/>
  <c r="BK61" i="14"/>
  <c r="BG96" i="14"/>
  <c r="BB131" i="14"/>
  <c r="BF152" i="14"/>
  <c r="BL59" i="14"/>
  <c r="BD89" i="14"/>
  <c r="BH118" i="14"/>
  <c r="BJ139" i="14"/>
  <c r="BC173" i="14"/>
  <c r="BM73" i="14"/>
  <c r="BE107" i="14"/>
  <c r="BL133" i="14"/>
  <c r="BC155" i="14"/>
  <c r="BF62" i="14"/>
  <c r="BB93" i="14"/>
  <c r="BB125" i="14"/>
  <c r="BF146" i="14"/>
  <c r="BE186" i="14"/>
  <c r="BJ207" i="14"/>
  <c r="BF261" i="14"/>
  <c r="BJ301" i="14"/>
  <c r="BK44" i="14"/>
  <c r="BG91" i="14"/>
  <c r="BC126" i="14"/>
  <c r="BF147" i="14"/>
  <c r="BD44" i="14"/>
  <c r="BL86" i="14"/>
  <c r="BH117" i="14"/>
  <c r="BK138" i="14"/>
  <c r="BM171" i="14"/>
  <c r="BM80" i="14"/>
  <c r="BE106" i="14"/>
  <c r="BM132" i="14"/>
  <c r="BD154" i="14"/>
  <c r="BF61" i="14"/>
  <c r="BB92" i="14"/>
  <c r="BF125" i="14"/>
  <c r="BJ146" i="14"/>
  <c r="BB175" i="14"/>
  <c r="BL191" i="14"/>
  <c r="BJ202" i="14"/>
  <c r="BL225" i="14"/>
  <c r="BM235" i="14"/>
  <c r="BE265" i="14"/>
  <c r="BK282" i="14"/>
  <c r="BI299" i="14"/>
  <c r="BC41" i="14"/>
  <c r="BC69" i="14"/>
  <c r="BK83" i="14"/>
  <c r="BG94" i="14"/>
  <c r="BK111" i="14"/>
  <c r="BG126" i="14"/>
  <c r="BM136" i="14"/>
  <c r="BJ147" i="14"/>
  <c r="BH158" i="14"/>
  <c r="BH44" i="14"/>
  <c r="BL73" i="14"/>
  <c r="BD91" i="14"/>
  <c r="BD107" i="14"/>
  <c r="BD123" i="14"/>
  <c r="BC134" i="14"/>
  <c r="BK144" i="14"/>
  <c r="BB155" i="14"/>
  <c r="BF39" i="14"/>
  <c r="BI62" i="14"/>
  <c r="BE81" i="14"/>
  <c r="BM91" i="14"/>
  <c r="BI106" i="14"/>
  <c r="BE121" i="14"/>
  <c r="BC132" i="14"/>
  <c r="BK142" i="14"/>
  <c r="BB153" i="14"/>
  <c r="BI175" i="14"/>
  <c r="BF60" i="14"/>
  <c r="BF84" i="14"/>
  <c r="BB95" i="14"/>
  <c r="BB119" i="14"/>
  <c r="BJ129" i="14"/>
  <c r="BG140" i="14"/>
  <c r="BD151" i="14"/>
  <c r="BL173" i="14"/>
  <c r="BK190" i="14"/>
  <c r="BH201" i="14"/>
  <c r="BK220" i="14"/>
  <c r="BG232" i="14"/>
  <c r="BM254" i="14"/>
  <c r="BF279" i="14"/>
  <c r="BH298" i="14"/>
  <c r="BK307" i="14"/>
  <c r="BC348" i="14"/>
  <c r="BK358" i="14"/>
  <c r="BB185" i="14"/>
  <c r="BF190" i="14"/>
  <c r="BJ195" i="14"/>
  <c r="BB201" i="14"/>
  <c r="BC206" i="14"/>
  <c r="BH211" i="14"/>
  <c r="BE223" i="14"/>
  <c r="BF228" i="14"/>
  <c r="BJ233" i="14"/>
  <c r="BD251" i="14"/>
  <c r="BH265" i="14"/>
  <c r="BH273" i="14"/>
  <c r="BC283" i="14"/>
  <c r="BJ291" i="14"/>
  <c r="BI298" i="14"/>
  <c r="BL303" i="14"/>
  <c r="BM327" i="14"/>
  <c r="BM339" i="14"/>
  <c r="BI346" i="14"/>
  <c r="BE353" i="14"/>
  <c r="BI358" i="14"/>
  <c r="BK184" i="14"/>
  <c r="BC190" i="14"/>
  <c r="BG195" i="14"/>
  <c r="BK200" i="14"/>
  <c r="BD206" i="14"/>
  <c r="BK212" i="14"/>
  <c r="BD230" i="14"/>
  <c r="BH235" i="14"/>
  <c r="BJ252" i="14"/>
  <c r="BH267" i="14"/>
  <c r="BE278" i="14"/>
  <c r="BI283" i="14"/>
  <c r="BF295" i="14"/>
  <c r="BE300" i="14"/>
  <c r="BJ305" i="14"/>
  <c r="BI329" i="14"/>
  <c r="BI345" i="14"/>
  <c r="BM350" i="14"/>
  <c r="BE356" i="14"/>
  <c r="BK349" i="14"/>
  <c r="BC355" i="14"/>
  <c r="BG360" i="14"/>
  <c r="BE185" i="14"/>
  <c r="BI190" i="14"/>
  <c r="BM195" i="14"/>
  <c r="BF201" i="14"/>
  <c r="BG206" i="14"/>
  <c r="BK211" i="14"/>
  <c r="BH223" i="14"/>
  <c r="BI228" i="14"/>
  <c r="BM233" i="14"/>
  <c r="BG251" i="14"/>
  <c r="BF264" i="14"/>
  <c r="BD278" i="14"/>
  <c r="BH283" i="14"/>
  <c r="BG293" i="14"/>
  <c r="BD300" i="14"/>
  <c r="BL305" i="14"/>
  <c r="BH329" i="14"/>
  <c r="BH345" i="14"/>
  <c r="BL350" i="14"/>
  <c r="BD356" i="14"/>
  <c r="BI361" i="14"/>
  <c r="BB188" i="14"/>
  <c r="BF193" i="14"/>
  <c r="BJ198" i="14"/>
  <c r="BL203" i="14"/>
  <c r="BE210" i="14"/>
  <c r="BJ224" i="14"/>
  <c r="BJ231" i="14"/>
  <c r="BD249" i="14"/>
  <c r="BH254" i="14"/>
  <c r="BJ271" i="14"/>
  <c r="BD281" i="14"/>
  <c r="BG291" i="14"/>
  <c r="BK297" i="14"/>
  <c r="BF303" i="14"/>
  <c r="BI308" i="14"/>
  <c r="BD331" i="14"/>
  <c r="BL349" i="14"/>
  <c r="BD355" i="14"/>
  <c r="BH360" i="14"/>
  <c r="BM328" i="14"/>
  <c r="BI339" i="14"/>
  <c r="BM352" i="14"/>
  <c r="BE358" i="14"/>
  <c r="BD184" i="14"/>
  <c r="BH189" i="14"/>
  <c r="BL194" i="14"/>
  <c r="BD200" i="14"/>
  <c r="BH205" i="14"/>
  <c r="BG222" i="14"/>
  <c r="BK227" i="14"/>
  <c r="BC233" i="14"/>
  <c r="BC249" i="14"/>
  <c r="BG254" i="14"/>
  <c r="BE267" i="14"/>
  <c r="BM276" i="14"/>
  <c r="BF282" i="14"/>
  <c r="BF296" i="14"/>
  <c r="BK301" i="14"/>
  <c r="BC307" i="14"/>
  <c r="BB330" i="14"/>
  <c r="BJ348" i="14"/>
  <c r="BJ356" i="14"/>
  <c r="BE184" i="14"/>
  <c r="BI189" i="14"/>
  <c r="BM194" i="14"/>
  <c r="BE200" i="14"/>
  <c r="BI205" i="14"/>
  <c r="BI210" i="14"/>
  <c r="BD225" i="14"/>
  <c r="BK230" i="14"/>
  <c r="BC236" i="14"/>
  <c r="BE253" i="14"/>
  <c r="BI266" i="14"/>
  <c r="BK278" i="14"/>
  <c r="BC284" i="14"/>
  <c r="BK291" i="14"/>
  <c r="BB298" i="14"/>
  <c r="BM303" i="14"/>
  <c r="BL308" i="14"/>
  <c r="BG331" i="14"/>
  <c r="BD329" i="14"/>
  <c r="BH342" i="14"/>
  <c r="BL347" i="14"/>
  <c r="BH354" i="14"/>
  <c r="BL359" i="14"/>
  <c r="BG184" i="14"/>
  <c r="BK189" i="14"/>
  <c r="BC195" i="14"/>
  <c r="BG200" i="14"/>
  <c r="BK205" i="14"/>
  <c r="BF212" i="14"/>
  <c r="BM226" i="14"/>
  <c r="BD232" i="14"/>
  <c r="BF249" i="14"/>
  <c r="BJ254" i="14"/>
  <c r="BK267" i="14"/>
  <c r="BM278" i="14"/>
  <c r="BE284" i="14"/>
  <c r="BM292" i="14"/>
  <c r="BF299" i="14"/>
  <c r="BM304" i="14"/>
  <c r="BB329" i="14"/>
  <c r="BF342" i="14"/>
  <c r="BJ355" i="14"/>
  <c r="BD183" i="14"/>
  <c r="BH188" i="14"/>
  <c r="BL193" i="14"/>
  <c r="BD199" i="14"/>
  <c r="BJ204" i="14"/>
  <c r="BI209" i="14"/>
  <c r="BG225" i="14"/>
  <c r="BC231" i="14"/>
  <c r="BG236" i="14"/>
  <c r="BI253" i="14"/>
  <c r="BC267" i="14"/>
  <c r="BH276" i="14"/>
  <c r="BF284" i="14"/>
  <c r="BL294" i="14"/>
  <c r="BB301" i="14"/>
  <c r="BG306" i="14"/>
  <c r="BG330" i="14"/>
  <c r="BC345" i="14"/>
  <c r="BM185" i="14"/>
  <c r="BE191" i="14"/>
  <c r="BI196" i="14"/>
  <c r="BK201" i="14"/>
  <c r="BE207" i="14"/>
  <c r="BM220" i="14"/>
  <c r="BE226" i="14"/>
  <c r="BK231" i="14"/>
  <c r="BG250" i="14"/>
  <c r="BC261" i="14"/>
  <c r="BG270" i="14"/>
  <c r="BH279" i="14"/>
  <c r="BL284" i="14"/>
  <c r="BC72" i="14"/>
  <c r="BG97" i="14"/>
  <c r="BG129" i="14"/>
  <c r="BM150" i="14"/>
  <c r="BH59" i="14"/>
  <c r="BH91" i="14"/>
  <c r="BD122" i="14"/>
  <c r="BH143" i="14"/>
  <c r="BH176" i="14"/>
  <c r="BI81" i="14"/>
  <c r="BM106" i="14"/>
  <c r="BH133" i="14"/>
  <c r="BK154" i="14"/>
  <c r="BF71" i="14"/>
  <c r="BJ104" i="14"/>
  <c r="BM133" i="14"/>
  <c r="BG155" i="14"/>
  <c r="BF195" i="14"/>
  <c r="BF226" i="14"/>
  <c r="BH271" i="14"/>
  <c r="BG301" i="14"/>
  <c r="BK73" i="14"/>
  <c r="BK109" i="14"/>
  <c r="BF136" i="14"/>
  <c r="BM157" i="14"/>
  <c r="BH70" i="14"/>
  <c r="BH94" i="14"/>
  <c r="BL123" i="14"/>
  <c r="BF145" i="14"/>
  <c r="BM85" i="14"/>
  <c r="BM117" i="14"/>
  <c r="BG139" i="14"/>
  <c r="BE172" i="14"/>
  <c r="BB73" i="14"/>
  <c r="BF98" i="14"/>
  <c r="BF130" i="14"/>
  <c r="BK151" i="14"/>
  <c r="BI191" i="14"/>
  <c r="BF225" i="14"/>
  <c r="BG278" i="14"/>
  <c r="BB307" i="14"/>
  <c r="BC62" i="14"/>
  <c r="BK96" i="14"/>
  <c r="BF131" i="14"/>
  <c r="BL152" i="14"/>
  <c r="BH61" i="14"/>
  <c r="BD92" i="14"/>
  <c r="BL122" i="14"/>
  <c r="BG144" i="14"/>
  <c r="BE42" i="14"/>
  <c r="BE86" i="14"/>
  <c r="BI111" i="14"/>
  <c r="BI138" i="14"/>
  <c r="BG171" i="14"/>
  <c r="BB72" i="14"/>
  <c r="BF97" i="14"/>
  <c r="BJ130" i="14"/>
  <c r="BB152" i="14"/>
  <c r="BL183" i="14"/>
  <c r="BH194" i="14"/>
  <c r="BC205" i="14"/>
  <c r="BE228" i="14"/>
  <c r="BK250" i="14"/>
  <c r="BM267" i="14"/>
  <c r="BG285" i="14"/>
  <c r="BM301" i="14"/>
  <c r="BK43" i="14"/>
  <c r="BK71" i="14"/>
  <c r="BG86" i="14"/>
  <c r="BC97" i="14"/>
  <c r="BG118" i="14"/>
  <c r="BC129" i="14"/>
  <c r="BI139" i="14"/>
  <c r="BF150" i="14"/>
  <c r="BF173" i="14"/>
  <c r="BD59" i="14"/>
  <c r="BD83" i="14"/>
  <c r="BL93" i="14"/>
  <c r="BL109" i="14"/>
  <c r="BL125" i="14"/>
  <c r="BK136" i="14"/>
  <c r="BD147" i="14"/>
  <c r="BJ157" i="14"/>
  <c r="BI42" i="14"/>
  <c r="BI70" i="14"/>
  <c r="BM83" i="14"/>
  <c r="BI94" i="14"/>
  <c r="BE109" i="14"/>
  <c r="BM123" i="14"/>
  <c r="BK134" i="14"/>
  <c r="BG145" i="14"/>
  <c r="BJ155" i="14"/>
  <c r="BF40" i="14"/>
  <c r="BJ69" i="14"/>
  <c r="BB87" i="14"/>
  <c r="BJ97" i="14"/>
  <c r="BJ121" i="14"/>
  <c r="BG132" i="14"/>
  <c r="BC143" i="14"/>
  <c r="BJ153" i="14"/>
  <c r="BJ176" i="14"/>
  <c r="BG193" i="14"/>
  <c r="BE204" i="14"/>
  <c r="BK224" i="14"/>
  <c r="BC235" i="14"/>
  <c r="BH264" i="14"/>
  <c r="BJ284" i="14"/>
  <c r="BD301" i="14"/>
  <c r="BG329" i="14"/>
  <c r="BK350" i="14"/>
  <c r="BC360" i="14"/>
  <c r="BF186" i="14"/>
  <c r="BJ191" i="14"/>
  <c r="BB197" i="14"/>
  <c r="BD202" i="14"/>
  <c r="BG207" i="14"/>
  <c r="BJ212" i="14"/>
  <c r="BI224" i="14"/>
  <c r="BL229" i="14"/>
  <c r="BD235" i="14"/>
  <c r="BF252" i="14"/>
  <c r="BK266" i="14"/>
  <c r="BD279" i="14"/>
  <c r="BH284" i="14"/>
  <c r="BH294" i="14"/>
  <c r="BM299" i="14"/>
  <c r="BF305" i="14"/>
  <c r="BE329" i="14"/>
  <c r="BI342" i="14"/>
  <c r="BM347" i="14"/>
  <c r="BI354" i="14"/>
  <c r="BM359" i="14"/>
  <c r="BC186" i="14"/>
  <c r="BG191" i="14"/>
  <c r="BK196" i="14"/>
  <c r="BE202" i="14"/>
  <c r="BH207" i="14"/>
  <c r="BF224" i="14"/>
  <c r="BF231" i="14"/>
  <c r="BJ236" i="14"/>
  <c r="BD254" i="14"/>
  <c r="BF271" i="14"/>
  <c r="BE279" i="14"/>
  <c r="BI284" i="14"/>
  <c r="BG296" i="14"/>
  <c r="BI301" i="14"/>
  <c r="BM306" i="14"/>
  <c r="BM330" i="14"/>
  <c r="BM346" i="14"/>
  <c r="BE352" i="14"/>
  <c r="BI357" i="14"/>
  <c r="BC351" i="14"/>
  <c r="BG356" i="14"/>
  <c r="BL361" i="14"/>
  <c r="BI186" i="14"/>
  <c r="BM191" i="14"/>
  <c r="BE197" i="14"/>
  <c r="BG202" i="14"/>
  <c r="BK207" i="14"/>
  <c r="BM212" i="14"/>
  <c r="BL224" i="14"/>
  <c r="BC230" i="14"/>
  <c r="BG235" i="14"/>
  <c r="BI252" i="14"/>
  <c r="BC271" i="14"/>
  <c r="BG279" i="14"/>
  <c r="BK284" i="14"/>
  <c r="BK294" i="14"/>
  <c r="BH301" i="14"/>
  <c r="BL306" i="14"/>
  <c r="BL330" i="14"/>
  <c r="BL346" i="14"/>
  <c r="BD352" i="14"/>
  <c r="BH357" i="14"/>
  <c r="BB184" i="14"/>
  <c r="BF189" i="14"/>
  <c r="BJ194" i="14"/>
  <c r="BB200" i="14"/>
  <c r="BE205" i="14"/>
  <c r="BL211" i="14"/>
  <c r="BE227" i="14"/>
  <c r="BD233" i="14"/>
  <c r="BF250" i="14"/>
  <c r="BF265" i="14"/>
  <c r="BF273" i="14"/>
  <c r="BG282" i="14"/>
  <c r="BF294" i="14"/>
  <c r="BD299" i="14"/>
  <c r="BJ304" i="14"/>
  <c r="BD327" i="14"/>
  <c r="BH332" i="14"/>
  <c r="BD351" i="14"/>
  <c r="BH356" i="14"/>
  <c r="BG362" i="14"/>
  <c r="BE330" i="14"/>
  <c r="BI347" i="14"/>
  <c r="BE354" i="14"/>
  <c r="BI359" i="14"/>
  <c r="BH185" i="14"/>
  <c r="BL190" i="14"/>
  <c r="BD196" i="14"/>
  <c r="BI201" i="14"/>
  <c r="BK206" i="14"/>
  <c r="BK223" i="14"/>
  <c r="BL228" i="14"/>
  <c r="BE234" i="14"/>
  <c r="BE250" i="14"/>
  <c r="BM261" i="14"/>
  <c r="BE270" i="14"/>
  <c r="BJ278" i="14"/>
  <c r="BL290" i="14"/>
  <c r="BJ297" i="14"/>
  <c r="BB303" i="14"/>
  <c r="BK308" i="14"/>
  <c r="BF331" i="14"/>
  <c r="BF351" i="14"/>
  <c r="BF359" i="14"/>
  <c r="BI185" i="14"/>
  <c r="BM190" i="14"/>
  <c r="BE196" i="14"/>
  <c r="BJ201" i="14"/>
  <c r="BL206" i="14"/>
  <c r="BL219" i="14"/>
  <c r="BH226" i="14"/>
  <c r="BM231" i="14"/>
  <c r="BG249" i="14"/>
  <c r="BK254" i="14"/>
  <c r="BI270" i="14"/>
  <c r="BD280" i="14"/>
  <c r="BH285" i="14"/>
  <c r="BI294" i="14"/>
  <c r="BG299" i="14"/>
  <c r="BD305" i="14"/>
  <c r="BG327" i="14"/>
  <c r="BK332" i="14"/>
  <c r="BH330" i="14"/>
  <c r="BL343" i="14"/>
  <c r="BH350" i="14"/>
  <c r="BL355" i="14"/>
  <c r="BD361" i="14"/>
  <c r="BK185" i="14"/>
  <c r="BC191" i="14"/>
  <c r="BG196" i="14"/>
  <c r="BM201" i="14"/>
  <c r="BC207" i="14"/>
  <c r="BM222" i="14"/>
  <c r="BC228" i="14"/>
  <c r="BF233" i="14"/>
  <c r="BL250" i="14"/>
  <c r="BD261" i="14"/>
  <c r="BH270" i="14"/>
  <c r="BM279" i="14"/>
  <c r="BE285" i="14"/>
  <c r="BI295" i="14"/>
  <c r="BJ300" i="14"/>
  <c r="BF306" i="14"/>
  <c r="BF330" i="14"/>
  <c r="BJ347" i="14"/>
  <c r="BF358" i="14"/>
  <c r="BH184" i="14"/>
  <c r="BL189" i="14"/>
  <c r="BD195" i="14"/>
  <c r="BH200" i="14"/>
  <c r="BL205" i="14"/>
  <c r="BM210" i="14"/>
  <c r="BK226" i="14"/>
  <c r="BE232" i="14"/>
  <c r="BK249" i="14"/>
  <c r="BK261" i="14"/>
  <c r="BL270" i="14"/>
  <c r="BJ280" i="14"/>
  <c r="BJ289" i="14"/>
  <c r="BE297" i="14"/>
  <c r="BL302" i="14"/>
  <c r="BC308" i="14"/>
  <c r="BK331" i="14"/>
  <c r="BJ361" i="14"/>
  <c r="BE187" i="14"/>
  <c r="BI192" i="14"/>
  <c r="BM197" i="14"/>
  <c r="BC203" i="14"/>
  <c r="BL208" i="14"/>
  <c r="BE222" i="14"/>
  <c r="BI227" i="14"/>
  <c r="BM232" i="14"/>
  <c r="BI251" i="14"/>
  <c r="BD265" i="14"/>
  <c r="BK271" i="14"/>
  <c r="BK280" i="14"/>
  <c r="BI293" i="14"/>
  <c r="BB300" i="14"/>
  <c r="BE305" i="14"/>
  <c r="BF329" i="14"/>
  <c r="BF345" i="14"/>
  <c r="BJ354" i="14"/>
  <c r="BI363" i="14"/>
  <c r="BE375" i="14"/>
  <c r="BI380" i="14"/>
  <c r="BB386" i="14"/>
  <c r="BF391" i="14"/>
  <c r="BJ396" i="14"/>
  <c r="BC402" i="14"/>
  <c r="BG407" i="14"/>
  <c r="BK412" i="14"/>
  <c r="BK420" i="14"/>
  <c r="BL432" i="14"/>
  <c r="BL440" i="14"/>
  <c r="BL448" i="14"/>
  <c r="BH459" i="14"/>
  <c r="BL464" i="14"/>
  <c r="BD478" i="14"/>
  <c r="BJ484" i="14"/>
  <c r="BB490" i="14"/>
  <c r="BH499" i="14"/>
  <c r="BH531" i="14"/>
  <c r="BL536" i="14"/>
  <c r="BM541" i="14"/>
  <c r="BG547" i="14"/>
  <c r="BF362" i="14"/>
  <c r="BD186" i="14"/>
  <c r="BH191" i="14"/>
  <c r="BL196" i="14"/>
  <c r="BF202" i="14"/>
  <c r="BI207" i="14"/>
  <c r="BI222" i="14"/>
  <c r="BM227" i="14"/>
  <c r="BH233" i="14"/>
  <c r="BJ250" i="14"/>
  <c r="BH261" i="14"/>
  <c r="BM270" i="14"/>
  <c r="BJ282" i="14"/>
  <c r="BH292" i="14"/>
  <c r="BE299" i="14"/>
  <c r="BH304" i="14"/>
  <c r="BG81" i="14"/>
  <c r="BK106" i="14"/>
  <c r="BI134" i="14"/>
  <c r="BC156" i="14"/>
  <c r="BH71" i="14"/>
  <c r="BL96" i="14"/>
  <c r="BH127" i="14"/>
  <c r="BM148" i="14"/>
  <c r="BE44" i="14"/>
  <c r="BM86" i="14"/>
  <c r="BI117" i="14"/>
  <c r="BD139" i="14"/>
  <c r="BB172" i="14"/>
  <c r="BF83" i="14"/>
  <c r="BB118" i="14"/>
  <c r="BH139" i="14"/>
  <c r="BM172" i="14"/>
  <c r="BJ200" i="14"/>
  <c r="BJ232" i="14"/>
  <c r="BI280" i="14"/>
  <c r="BK306" i="14"/>
  <c r="BK85" i="14"/>
  <c r="BG120" i="14"/>
  <c r="BH141" i="14"/>
  <c r="BG175" i="14"/>
  <c r="BL75" i="14"/>
  <c r="BL99" i="14"/>
  <c r="BD129" i="14"/>
  <c r="BG150" i="14"/>
  <c r="BI44" i="14"/>
  <c r="BE91" i="14"/>
  <c r="BE123" i="14"/>
  <c r="BH144" i="14"/>
  <c r="BE39" i="14"/>
  <c r="BF82" i="14"/>
  <c r="BF110" i="14"/>
  <c r="BJ135" i="14"/>
  <c r="BE157" i="14"/>
  <c r="BM196" i="14"/>
  <c r="BB233" i="14"/>
  <c r="BK283" i="14"/>
  <c r="BK329" i="14"/>
  <c r="BC74" i="14"/>
  <c r="BK108" i="14"/>
  <c r="BJ136" i="14"/>
  <c r="BD158" i="14"/>
  <c r="BD72" i="14"/>
  <c r="BH97" i="14"/>
  <c r="BD128" i="14"/>
  <c r="BH149" i="14"/>
  <c r="BI59" i="14"/>
  <c r="BI91" i="14"/>
  <c r="BE122" i="14"/>
  <c r="BI143" i="14"/>
  <c r="BI176" i="14"/>
  <c r="BF81" i="14"/>
  <c r="BF109" i="14"/>
  <c r="BB136" i="14"/>
  <c r="BH157" i="14"/>
  <c r="BH186" i="14"/>
  <c r="BD197" i="14"/>
  <c r="BH209" i="14"/>
  <c r="BI230" i="14"/>
  <c r="BG253" i="14"/>
  <c r="BE273" i="14"/>
  <c r="BF292" i="14"/>
  <c r="BI304" i="14"/>
  <c r="BG58" i="14"/>
  <c r="BG74" i="14"/>
  <c r="BC89" i="14"/>
  <c r="BK99" i="14"/>
  <c r="BC121" i="14"/>
  <c r="BI131" i="14"/>
  <c r="BC142" i="14"/>
  <c r="BD153" i="14"/>
  <c r="BC176" i="14"/>
  <c r="BL61" i="14"/>
  <c r="BL85" i="14"/>
  <c r="BH96" i="14"/>
  <c r="BL117" i="14"/>
  <c r="BH128" i="14"/>
  <c r="BC139" i="14"/>
  <c r="BL149" i="14"/>
  <c r="BD172" i="14"/>
  <c r="BE57" i="14"/>
  <c r="BE73" i="14"/>
  <c r="BI86" i="14"/>
  <c r="BE97" i="14"/>
  <c r="BM111" i="14"/>
  <c r="BI126" i="14"/>
  <c r="BG137" i="14"/>
  <c r="BL147" i="14"/>
  <c r="BF158" i="14"/>
  <c r="BB43" i="14"/>
  <c r="BF72" i="14"/>
  <c r="BJ89" i="14"/>
  <c r="BF108" i="14"/>
  <c r="BF124" i="14"/>
  <c r="BC135" i="14"/>
  <c r="BK145" i="14"/>
  <c r="BF156" i="14"/>
  <c r="BG185" i="14"/>
  <c r="BC196" i="14"/>
  <c r="BE208" i="14"/>
  <c r="BG227" i="14"/>
  <c r="BI249" i="14"/>
  <c r="BD267" i="14"/>
  <c r="BI291" i="14"/>
  <c r="BH303" i="14"/>
  <c r="BC332" i="14"/>
  <c r="BG353" i="14"/>
  <c r="BG361" i="14"/>
  <c r="BJ187" i="14"/>
  <c r="BB193" i="14"/>
  <c r="BF198" i="14"/>
  <c r="BH203" i="14"/>
  <c r="BJ208" i="14"/>
  <c r="BE219" i="14"/>
  <c r="BM225" i="14"/>
  <c r="BB231" i="14"/>
  <c r="BF236" i="14"/>
  <c r="BL253" i="14"/>
  <c r="BK270" i="14"/>
  <c r="BG280" i="14"/>
  <c r="BK285" i="14"/>
  <c r="BL295" i="14"/>
  <c r="BE301" i="14"/>
  <c r="BI306" i="14"/>
  <c r="BI330" i="14"/>
  <c r="BM343" i="14"/>
  <c r="BI350" i="14"/>
  <c r="BM355" i="14"/>
  <c r="BE361" i="14"/>
  <c r="BG187" i="14"/>
  <c r="BK192" i="14"/>
  <c r="BC198" i="14"/>
  <c r="BI203" i="14"/>
  <c r="BK208" i="14"/>
  <c r="BJ225" i="14"/>
  <c r="BL232" i="14"/>
  <c r="BB250" i="14"/>
  <c r="BL264" i="14"/>
  <c r="BL272" i="14"/>
  <c r="BM280" i="14"/>
  <c r="BM289" i="14"/>
  <c r="BH297" i="14"/>
  <c r="BC303" i="14"/>
  <c r="BF308" i="14"/>
  <c r="BE332" i="14"/>
  <c r="BE348" i="14"/>
  <c r="BI353" i="14"/>
  <c r="BM358" i="14"/>
  <c r="BG352" i="14"/>
  <c r="BK357" i="14"/>
  <c r="BH363" i="14"/>
  <c r="BM187" i="14"/>
  <c r="BE193" i="14"/>
  <c r="BI198" i="14"/>
  <c r="BK203" i="14"/>
  <c r="BM208" i="14"/>
  <c r="BH219" i="14"/>
  <c r="BD226" i="14"/>
  <c r="BE231" i="14"/>
  <c r="BI236" i="14"/>
  <c r="BC254" i="14"/>
  <c r="BF272" i="14"/>
  <c r="BL280" i="14"/>
  <c r="BG290" i="14"/>
  <c r="BG297" i="14"/>
  <c r="BK302" i="14"/>
  <c r="BH308" i="14"/>
  <c r="BD332" i="14"/>
  <c r="BD348" i="14"/>
  <c r="BH353" i="14"/>
  <c r="BL358" i="14"/>
  <c r="BF185" i="14"/>
  <c r="BJ190" i="14"/>
  <c r="BB196" i="14"/>
  <c r="BC201" i="14"/>
  <c r="BH206" i="14"/>
  <c r="BF219" i="14"/>
  <c r="BC229" i="14"/>
  <c r="BF234" i="14"/>
  <c r="BL251" i="14"/>
  <c r="BF266" i="14"/>
  <c r="BH278" i="14"/>
  <c r="BL283" i="14"/>
  <c r="BJ295" i="14"/>
  <c r="BH300" i="14"/>
  <c r="BM305" i="14"/>
  <c r="BH328" i="14"/>
  <c r="BL345" i="14"/>
  <c r="BH352" i="14"/>
  <c r="BL357" i="14"/>
  <c r="BJ308" i="14"/>
  <c r="BI331" i="14"/>
  <c r="BM348" i="14"/>
  <c r="BI355" i="14"/>
  <c r="BM360" i="14"/>
  <c r="BL186" i="14"/>
  <c r="BD192" i="14"/>
  <c r="BH197" i="14"/>
  <c r="BB203" i="14"/>
  <c r="BL210" i="14"/>
  <c r="BC225" i="14"/>
  <c r="BG230" i="14"/>
  <c r="BK235" i="14"/>
  <c r="BK251" i="14"/>
  <c r="BI264" i="14"/>
  <c r="BI271" i="14"/>
  <c r="BJ279" i="14"/>
  <c r="BG292" i="14"/>
  <c r="BC299" i="14"/>
  <c r="BF304" i="14"/>
  <c r="BF327" i="14"/>
  <c r="BJ332" i="14"/>
  <c r="BJ352" i="14"/>
  <c r="BJ360" i="14"/>
  <c r="BM186" i="14"/>
  <c r="BE192" i="14"/>
  <c r="BI197" i="14"/>
  <c r="BK202" i="14"/>
  <c r="BD208" i="14"/>
  <c r="BH222" i="14"/>
  <c r="BL227" i="14"/>
  <c r="BG233" i="14"/>
  <c r="BI250" i="14"/>
  <c r="BE261" i="14"/>
  <c r="BM271" i="14"/>
  <c r="BG281" i="14"/>
  <c r="BG289" i="14"/>
  <c r="BM295" i="14"/>
  <c r="BK300" i="14"/>
  <c r="BD306" i="14"/>
  <c r="BK328" i="14"/>
  <c r="BG339" i="14"/>
  <c r="BL331" i="14"/>
  <c r="BD345" i="14"/>
  <c r="BL351" i="14"/>
  <c r="BD357" i="14"/>
  <c r="BH362" i="14"/>
  <c r="BC187" i="14"/>
  <c r="BG192" i="14"/>
  <c r="BK197" i="14"/>
  <c r="BE203" i="14"/>
  <c r="BF208" i="14"/>
  <c r="BE224" i="14"/>
  <c r="BE229" i="14"/>
  <c r="BL234" i="14"/>
  <c r="BB252" i="14"/>
  <c r="BC265" i="14"/>
  <c r="BL271" i="14"/>
  <c r="BI281" i="14"/>
  <c r="BI289" i="14"/>
  <c r="BM296" i="14"/>
  <c r="BE302" i="14"/>
  <c r="BI307" i="14"/>
  <c r="BJ331" i="14"/>
  <c r="BJ351" i="14"/>
  <c r="BJ359" i="14"/>
  <c r="BL185" i="14"/>
  <c r="BD191" i="14"/>
  <c r="BH196" i="14"/>
  <c r="BB202" i="14"/>
  <c r="BD207" i="14"/>
  <c r="BG212" i="14"/>
  <c r="BD228" i="14"/>
  <c r="BK233" i="14"/>
  <c r="BM250" i="14"/>
  <c r="BG264" i="14"/>
  <c r="BG272" i="14"/>
  <c r="BJ281" i="14"/>
  <c r="BM290" i="14"/>
  <c r="BF298" i="14"/>
  <c r="BD304" i="14"/>
  <c r="BK327" i="14"/>
  <c r="BK339" i="14"/>
  <c r="BE183" i="14"/>
  <c r="BI188" i="14"/>
  <c r="BM193" i="14"/>
  <c r="BE199" i="14"/>
  <c r="BG204" i="14"/>
  <c r="BL212" i="14"/>
  <c r="BI223" i="14"/>
  <c r="BD229" i="14"/>
  <c r="BG234" i="14"/>
  <c r="BC253" i="14"/>
  <c r="BG266" i="14"/>
  <c r="BD273" i="14"/>
  <c r="BD282" i="14"/>
  <c r="BM294" i="14"/>
  <c r="BF301" i="14"/>
  <c r="BJ306" i="14"/>
  <c r="BJ330" i="14"/>
  <c r="BJ346" i="14"/>
  <c r="BF357" i="14"/>
  <c r="BM364" i="14"/>
  <c r="BJ376" i="14"/>
  <c r="BB382" i="14"/>
  <c r="BF387" i="14"/>
  <c r="BJ392" i="14"/>
  <c r="BB398" i="14"/>
  <c r="BC403" i="14"/>
  <c r="BG408" i="14"/>
  <c r="BC414" i="14"/>
  <c r="BC422" i="14"/>
  <c r="BH435" i="14"/>
  <c r="BJ444" i="14"/>
  <c r="BH451" i="14"/>
  <c r="BJ460" i="14"/>
  <c r="BJ468" i="14"/>
  <c r="BF479" i="14"/>
  <c r="BL485" i="14"/>
  <c r="BD491" i="14"/>
  <c r="BH511" i="14"/>
  <c r="BJ532" i="14"/>
  <c r="BD538" i="14"/>
  <c r="BF543" i="14"/>
  <c r="BI548" i="14"/>
  <c r="BJ363" i="14"/>
  <c r="BH187" i="14"/>
  <c r="BL192" i="14"/>
  <c r="BD198" i="14"/>
  <c r="BJ203" i="14"/>
  <c r="BF210" i="14"/>
  <c r="BM223" i="14"/>
  <c r="BG229" i="14"/>
  <c r="BJ234" i="14"/>
  <c r="BD252" i="14"/>
  <c r="BD264" i="14"/>
  <c r="BD272" i="14"/>
  <c r="BJ283" i="14"/>
  <c r="BL293" i="14"/>
  <c r="BI300" i="14"/>
  <c r="BH305" i="14"/>
  <c r="BF328" i="14"/>
  <c r="BJ345" i="14"/>
  <c r="BJ353" i="14"/>
  <c r="BK361" i="14"/>
  <c r="BH375" i="14"/>
  <c r="BL380" i="14"/>
  <c r="BJ298" i="14"/>
  <c r="BF353" i="14"/>
  <c r="BJ384" i="14"/>
  <c r="BK405" i="14"/>
  <c r="BF439" i="14"/>
  <c r="BJ476" i="14"/>
  <c r="BB530" i="14"/>
  <c r="BE551" i="14"/>
  <c r="BL200" i="14"/>
  <c r="BB232" i="14"/>
  <c r="BF278" i="14"/>
  <c r="BD308" i="14"/>
  <c r="BJ349" i="14"/>
  <c r="BH366" i="14"/>
  <c r="BH382" i="14"/>
  <c r="BJ387" i="14"/>
  <c r="BB393" i="14"/>
  <c r="BF398" i="14"/>
  <c r="BI403" i="14"/>
  <c r="BM408" i="14"/>
  <c r="BG414" i="14"/>
  <c r="BG422" i="14"/>
  <c r="BF434" i="14"/>
  <c r="BD441" i="14"/>
  <c r="BF450" i="14"/>
  <c r="BH462" i="14"/>
  <c r="BH478" i="14"/>
  <c r="BH483" i="14"/>
  <c r="BF490" i="14"/>
  <c r="BC505" i="14"/>
  <c r="BG347" i="14"/>
  <c r="BC354" i="14"/>
  <c r="BG359" i="14"/>
  <c r="BC185" i="14"/>
  <c r="BG190" i="14"/>
  <c r="BK195" i="14"/>
  <c r="BD201" i="14"/>
  <c r="BI206" i="14"/>
  <c r="BM211" i="14"/>
  <c r="BG228" i="14"/>
  <c r="BL233" i="14"/>
  <c r="BB251" i="14"/>
  <c r="BJ265" i="14"/>
  <c r="BJ273" i="14"/>
  <c r="BM282" i="14"/>
  <c r="BH291" i="14"/>
  <c r="BC298" i="14"/>
  <c r="BG303" i="14"/>
  <c r="BG308" i="14"/>
  <c r="BE331" i="14"/>
  <c r="BM349" i="14"/>
  <c r="BE355" i="14"/>
  <c r="BI360" i="14"/>
  <c r="BK375" i="14"/>
  <c r="BC381" i="14"/>
  <c r="BI386" i="14"/>
  <c r="BM391" i="14"/>
  <c r="BE397" i="14"/>
  <c r="BI402" i="14"/>
  <c r="BM407" i="14"/>
  <c r="BI413" i="14"/>
  <c r="BE420" i="14"/>
  <c r="BG346" i="14"/>
  <c r="BC353" i="14"/>
  <c r="BG358" i="14"/>
  <c r="BF184" i="14"/>
  <c r="BJ189" i="14"/>
  <c r="BB195" i="14"/>
  <c r="BF200" i="14"/>
  <c r="BJ205" i="14"/>
  <c r="BH212" i="14"/>
  <c r="BF227" i="14"/>
  <c r="BI232" i="14"/>
  <c r="BC250" i="14"/>
  <c r="BM264" i="14"/>
  <c r="BG271" i="14"/>
  <c r="BC279" i="14"/>
  <c r="BG284" i="14"/>
  <c r="BG294" i="14"/>
  <c r="BK299" i="14"/>
  <c r="BB305" i="14"/>
  <c r="BH327" i="14"/>
  <c r="BL332" i="14"/>
  <c r="BH351" i="14"/>
  <c r="BL356" i="14"/>
  <c r="BK362" i="14"/>
  <c r="BB375" i="14"/>
  <c r="BF380" i="14"/>
  <c r="BH385" i="14"/>
  <c r="BL390" i="14"/>
  <c r="BD396" i="14"/>
  <c r="BL401" i="14"/>
  <c r="BD407" i="14"/>
  <c r="BH412" i="14"/>
  <c r="BL417" i="14"/>
  <c r="BB377" i="14"/>
  <c r="BF382" i="14"/>
  <c r="BK387" i="14"/>
  <c r="BC393" i="14"/>
  <c r="BG398" i="14"/>
  <c r="BL403" i="14"/>
  <c r="BD409" i="14"/>
  <c r="BD414" i="14"/>
  <c r="BD422" i="14"/>
  <c r="BG434" i="14"/>
  <c r="BE441" i="14"/>
  <c r="BG450" i="14"/>
  <c r="BC461" i="14"/>
  <c r="BG474" i="14"/>
  <c r="BM480" i="14"/>
  <c r="BE486" i="14"/>
  <c r="BI491" i="14"/>
  <c r="BL511" i="14"/>
  <c r="BG530" i="14"/>
  <c r="BK535" i="14"/>
  <c r="BL540" i="14"/>
  <c r="BF546" i="14"/>
  <c r="BM362" i="14"/>
  <c r="BI377" i="14"/>
  <c r="BM382" i="14"/>
  <c r="BF388" i="14"/>
  <c r="BJ393" i="14"/>
  <c r="BB399" i="14"/>
  <c r="BD404" i="14"/>
  <c r="BH409" i="14"/>
  <c r="BK414" i="14"/>
  <c r="BG421" i="14"/>
  <c r="BG429" i="14"/>
  <c r="BC440" i="14"/>
  <c r="BI449" i="14"/>
  <c r="BK458" i="14"/>
  <c r="BC464" i="14"/>
  <c r="BG477" i="14"/>
  <c r="BC483" i="14"/>
  <c r="BG488" i="14"/>
  <c r="BK493" i="14"/>
  <c r="BD529" i="14"/>
  <c r="BH534" i="14"/>
  <c r="BM539" i="14"/>
  <c r="BK544" i="14"/>
  <c r="BG550" i="14"/>
  <c r="BI366" i="14"/>
  <c r="BJ378" i="14"/>
  <c r="BB384" i="14"/>
  <c r="BI389" i="14"/>
  <c r="BM394" i="14"/>
  <c r="BE400" i="14"/>
  <c r="BC405" i="14"/>
  <c r="BG410" i="14"/>
  <c r="BB416" i="14"/>
  <c r="BJ426" i="14"/>
  <c r="BL438" i="14"/>
  <c r="BJ450" i="14"/>
  <c r="BD460" i="14"/>
  <c r="BH473" i="14"/>
  <c r="BD481" i="14"/>
  <c r="BH486" i="14"/>
  <c r="BF493" i="14"/>
  <c r="BJ530" i="14"/>
  <c r="BB536" i="14"/>
  <c r="BG541" i="14"/>
  <c r="BI546" i="14"/>
  <c r="BH364" i="14"/>
  <c r="BI376" i="14"/>
  <c r="BM381" i="14"/>
  <c r="BE387" i="14"/>
  <c r="BI392" i="14"/>
  <c r="BM397" i="14"/>
  <c r="BG403" i="14"/>
  <c r="BK408" i="14"/>
  <c r="BK413" i="14"/>
  <c r="BG420" i="14"/>
  <c r="BK429" i="14"/>
  <c r="BE439" i="14"/>
  <c r="BE447" i="14"/>
  <c r="BI452" i="14"/>
  <c r="BI429" i="14"/>
  <c r="BK438" i="14"/>
  <c r="BE448" i="14"/>
  <c r="BI453" i="14"/>
  <c r="BK462" i="14"/>
  <c r="BM474" i="14"/>
  <c r="BG481" i="14"/>
  <c r="BK486" i="14"/>
  <c r="BC492" i="14"/>
  <c r="BG529" i="14"/>
  <c r="BK534" i="14"/>
  <c r="BE540" i="14"/>
  <c r="BC545" i="14"/>
  <c r="BJ550" i="14"/>
  <c r="BL366" i="14"/>
  <c r="BD380" i="14"/>
  <c r="BL385" i="14"/>
  <c r="BD391" i="14"/>
  <c r="BH396" i="14"/>
  <c r="BJ401" i="14"/>
  <c r="BB407" i="14"/>
  <c r="BF412" i="14"/>
  <c r="BJ417" i="14"/>
  <c r="BJ429" i="14"/>
  <c r="BF440" i="14"/>
  <c r="BF448" i="14"/>
  <c r="BL457" i="14"/>
  <c r="BF464" i="14"/>
  <c r="BL473" i="14"/>
  <c r="BF480" i="14"/>
  <c r="BL486" i="14"/>
  <c r="BD492" i="14"/>
  <c r="BB511" i="14"/>
  <c r="BB531" i="14"/>
  <c r="BF536" i="14"/>
  <c r="BK541" i="14"/>
  <c r="BM546" i="14"/>
  <c r="BG363" i="14"/>
  <c r="BL375" i="14"/>
  <c r="BD381" i="14"/>
  <c r="BD386" i="14"/>
  <c r="BH391" i="14"/>
  <c r="BL396" i="14"/>
  <c r="BH428" i="14"/>
  <c r="BE435" i="14"/>
  <c r="BC447" i="14"/>
  <c r="BG452" i="14"/>
  <c r="BE459" i="14"/>
  <c r="BI464" i="14"/>
  <c r="BK473" i="14"/>
  <c r="BE480" i="14"/>
  <c r="BI485" i="14"/>
  <c r="BM490" i="14"/>
  <c r="BJ505" i="14"/>
  <c r="BK529" i="14"/>
  <c r="BC535" i="14"/>
  <c r="BH540" i="14"/>
  <c r="BF545" i="14"/>
  <c r="BB551" i="14"/>
  <c r="BJ368" i="14"/>
  <c r="BG379" i="14"/>
  <c r="BK384" i="14"/>
  <c r="BC390" i="14"/>
  <c r="BG395" i="14"/>
  <c r="BK400" i="14"/>
  <c r="BB406" i="14"/>
  <c r="BF411" i="14"/>
  <c r="BI416" i="14"/>
  <c r="BE423" i="14"/>
  <c r="BI435" i="14"/>
  <c r="BK444" i="14"/>
  <c r="BC450" i="14"/>
  <c r="BI459" i="14"/>
  <c r="BM464" i="14"/>
  <c r="BK476" i="14"/>
  <c r="BC482" i="14"/>
  <c r="BG487" i="14"/>
  <c r="BK492" i="14"/>
  <c r="BI523" i="14"/>
  <c r="BE534" i="14"/>
  <c r="BG539" i="14"/>
  <c r="BL544" i="14"/>
  <c r="BL549" i="14"/>
  <c r="BK367" i="14"/>
  <c r="BK379" i="14"/>
  <c r="BF385" i="14"/>
  <c r="BJ390" i="14"/>
  <c r="BE532" i="14"/>
  <c r="BE537" i="14"/>
  <c r="BM542" i="14"/>
  <c r="BD548" i="14"/>
  <c r="BM365" i="14"/>
  <c r="BC378" i="14"/>
  <c r="BG383" i="14"/>
  <c r="BG388" i="14"/>
  <c r="BK393" i="14"/>
  <c r="BC399" i="14"/>
  <c r="BJ404" i="14"/>
  <c r="BB410" i="14"/>
  <c r="BF415" i="14"/>
  <c r="BJ428" i="14"/>
  <c r="BD435" i="14"/>
  <c r="BJ449" i="14"/>
  <c r="BH456" i="14"/>
  <c r="BL461" i="14"/>
  <c r="BJ473" i="14"/>
  <c r="BG483" i="14"/>
  <c r="BK488" i="14"/>
  <c r="BC459" i="14"/>
  <c r="BG464" i="14"/>
  <c r="BM473" i="14"/>
  <c r="BJ480" i="14"/>
  <c r="BD487" i="14"/>
  <c r="BH492" i="14"/>
  <c r="BK517" i="14"/>
  <c r="BE304" i="14"/>
  <c r="BF361" i="14"/>
  <c r="BB390" i="14"/>
  <c r="BC411" i="14"/>
  <c r="BF447" i="14"/>
  <c r="BD483" i="14"/>
  <c r="BF535" i="14"/>
  <c r="BL184" i="14"/>
  <c r="BE206" i="14"/>
  <c r="BH249" i="14"/>
  <c r="BE290" i="14"/>
  <c r="BB327" i="14"/>
  <c r="BF352" i="14"/>
  <c r="BL367" i="14"/>
  <c r="BH383" i="14"/>
  <c r="BB389" i="14"/>
  <c r="BF394" i="14"/>
  <c r="BJ399" i="14"/>
  <c r="BB405" i="14"/>
  <c r="BF410" i="14"/>
  <c r="BK415" i="14"/>
  <c r="BK423" i="14"/>
  <c r="BL435" i="14"/>
  <c r="BH446" i="14"/>
  <c r="BL451" i="14"/>
  <c r="BJ463" i="14"/>
  <c r="BJ479" i="14"/>
  <c r="BD486" i="14"/>
  <c r="BH491" i="14"/>
  <c r="BK511" i="14"/>
  <c r="BK348" i="14"/>
  <c r="BG355" i="14"/>
  <c r="BK360" i="14"/>
  <c r="BG186" i="14"/>
  <c r="BK191" i="14"/>
  <c r="BC197" i="14"/>
  <c r="BI202" i="14"/>
  <c r="BM207" i="14"/>
  <c r="BL222" i="14"/>
  <c r="BJ229" i="14"/>
  <c r="BB235" i="14"/>
  <c r="BH252" i="14"/>
  <c r="BF267" i="14"/>
  <c r="BI278" i="14"/>
  <c r="BM283" i="14"/>
  <c r="BK292" i="14"/>
  <c r="BH299" i="14"/>
  <c r="BK304" i="14"/>
  <c r="BE327" i="14"/>
  <c r="BI332" i="14"/>
  <c r="BE351" i="14"/>
  <c r="BI356" i="14"/>
  <c r="BC362" i="14"/>
  <c r="BG377" i="14"/>
  <c r="BK382" i="14"/>
  <c r="BM387" i="14"/>
  <c r="BE393" i="14"/>
  <c r="BI398" i="14"/>
  <c r="BB404" i="14"/>
  <c r="BF409" i="14"/>
  <c r="BM414" i="14"/>
  <c r="BI421" i="14"/>
  <c r="BK347" i="14"/>
  <c r="BG354" i="14"/>
  <c r="BK359" i="14"/>
  <c r="BJ185" i="14"/>
  <c r="BB191" i="14"/>
  <c r="BF196" i="14"/>
  <c r="BG201" i="14"/>
  <c r="BM206" i="14"/>
  <c r="BK221" i="14"/>
  <c r="BM228" i="14"/>
  <c r="BC234" i="14"/>
  <c r="BE251" i="14"/>
  <c r="BM265" i="14"/>
  <c r="BM272" i="14"/>
  <c r="BH280" i="14"/>
  <c r="BL285" i="14"/>
  <c r="BK295" i="14"/>
  <c r="BC301" i="14"/>
  <c r="BE306" i="14"/>
  <c r="BL328" i="14"/>
  <c r="BH339" i="14"/>
  <c r="BL352" i="14"/>
  <c r="BD358" i="14"/>
  <c r="BG364" i="14"/>
  <c r="BE376" i="14"/>
  <c r="BI381" i="14"/>
  <c r="BL386" i="14"/>
  <c r="BD392" i="14"/>
  <c r="BH397" i="14"/>
  <c r="BL402" i="14"/>
  <c r="BD408" i="14"/>
  <c r="BL413" i="14"/>
  <c r="BF366" i="14"/>
  <c r="BE378" i="14"/>
  <c r="BI383" i="14"/>
  <c r="BC389" i="14"/>
  <c r="BG394" i="14"/>
  <c r="BK399" i="14"/>
  <c r="BL404" i="14"/>
  <c r="BD410" i="14"/>
  <c r="BH415" i="14"/>
  <c r="BH423" i="14"/>
  <c r="BM435" i="14"/>
  <c r="BI446" i="14"/>
  <c r="BM451" i="14"/>
  <c r="BI462" i="14"/>
  <c r="BC477" i="14"/>
  <c r="BG482" i="14"/>
  <c r="BK487" i="14"/>
  <c r="BC493" i="14"/>
  <c r="BD517" i="14"/>
  <c r="BM531" i="14"/>
  <c r="BM536" i="14"/>
  <c r="BH542" i="14"/>
  <c r="BH547" i="14"/>
  <c r="BI365" i="14"/>
  <c r="BB379" i="14"/>
  <c r="BF384" i="14"/>
  <c r="BJ389" i="14"/>
  <c r="BB395" i="14"/>
  <c r="BF400" i="14"/>
  <c r="BL405" i="14"/>
  <c r="BD411" i="14"/>
  <c r="BC416" i="14"/>
  <c r="BK422" i="14"/>
  <c r="BI433" i="14"/>
  <c r="BI441" i="14"/>
  <c r="BK450" i="14"/>
  <c r="BE460" i="14"/>
  <c r="BI465" i="14"/>
  <c r="BM478" i="14"/>
  <c r="BE484" i="14"/>
  <c r="BI489" i="14"/>
  <c r="BH505" i="14"/>
  <c r="BF530" i="14"/>
  <c r="BJ535" i="14"/>
  <c r="BC541" i="14"/>
  <c r="BE546" i="14"/>
  <c r="BK551" i="14"/>
  <c r="BM367" i="14"/>
  <c r="BM379" i="14"/>
  <c r="BI385" i="14"/>
  <c r="BM390" i="14"/>
  <c r="BE396" i="14"/>
  <c r="BF401" i="14"/>
  <c r="BK406" i="14"/>
  <c r="BC412" i="14"/>
  <c r="BF417" i="14"/>
  <c r="BF429" i="14"/>
  <c r="BH441" i="14"/>
  <c r="BD452" i="14"/>
  <c r="BF461" i="14"/>
  <c r="BJ474" i="14"/>
  <c r="BJ482" i="14"/>
  <c r="BD489" i="14"/>
  <c r="BG505" i="14"/>
  <c r="BD532" i="14"/>
  <c r="BD537" i="14"/>
  <c r="BL542" i="14"/>
  <c r="BC548" i="14"/>
  <c r="BL365" i="14"/>
  <c r="BB378" i="14"/>
  <c r="BF383" i="14"/>
  <c r="BI388" i="14"/>
  <c r="BM393" i="14"/>
  <c r="BE399" i="14"/>
  <c r="BG404" i="14"/>
  <c r="BK409" i="14"/>
  <c r="BC415" i="14"/>
  <c r="BK421" i="14"/>
  <c r="BG432" i="14"/>
  <c r="BG440" i="14"/>
  <c r="BG448" i="14"/>
  <c r="BK453" i="14"/>
  <c r="BE432" i="14"/>
  <c r="BE440" i="14"/>
  <c r="BG449" i="14"/>
  <c r="BM458" i="14"/>
  <c r="BE464" i="14"/>
  <c r="BI477" i="14"/>
  <c r="BI482" i="14"/>
  <c r="BM487" i="14"/>
  <c r="BE493" i="14"/>
  <c r="BM530" i="14"/>
  <c r="BE536" i="14"/>
  <c r="BF541" i="14"/>
  <c r="BH546" i="14"/>
  <c r="BH361" i="14"/>
  <c r="BH376" i="14"/>
  <c r="BL381" i="14"/>
  <c r="BD387" i="14"/>
  <c r="BH392" i="14"/>
  <c r="BL397" i="14"/>
  <c r="BM402" i="14"/>
  <c r="BE408" i="14"/>
  <c r="BJ413" i="14"/>
  <c r="BF420" i="14"/>
  <c r="BF432" i="14"/>
  <c r="BL441" i="14"/>
  <c r="BL449" i="14"/>
  <c r="BH460" i="14"/>
  <c r="BL465" i="14"/>
  <c r="BH476" i="14"/>
  <c r="BH481" i="14"/>
  <c r="BF488" i="14"/>
  <c r="BJ493" i="14"/>
  <c r="BJ517" i="14"/>
  <c r="BH532" i="14"/>
  <c r="BG537" i="14"/>
  <c r="BG543" i="14"/>
  <c r="BG548" i="14"/>
  <c r="BK364" i="14"/>
  <c r="BL376" i="14"/>
  <c r="BD382" i="14"/>
  <c r="BH387" i="14"/>
  <c r="BL392" i="14"/>
  <c r="BH420" i="14"/>
  <c r="BM429" i="14"/>
  <c r="BC439" i="14"/>
  <c r="BI448" i="14"/>
  <c r="BM453" i="14"/>
  <c r="BG460" i="14"/>
  <c r="BK465" i="14"/>
  <c r="BG476" i="14"/>
  <c r="BK481" i="14"/>
  <c r="BC487" i="14"/>
  <c r="BG492" i="14"/>
  <c r="BE511" i="14"/>
  <c r="BE531" i="14"/>
  <c r="BH536" i="14"/>
  <c r="BJ541" i="14"/>
  <c r="BL546" i="14"/>
  <c r="BF363" i="14"/>
  <c r="BC375" i="14"/>
  <c r="BG380" i="14"/>
  <c r="BC386" i="14"/>
  <c r="BG391" i="14"/>
  <c r="BK396" i="14"/>
  <c r="BM401" i="14"/>
  <c r="BE407" i="14"/>
  <c r="BI412" i="14"/>
  <c r="BM417" i="14"/>
  <c r="BI428" i="14"/>
  <c r="BE438" i="14"/>
  <c r="BE446" i="14"/>
  <c r="BI451" i="14"/>
  <c r="BK460" i="14"/>
  <c r="BK468" i="14"/>
  <c r="BE478" i="14"/>
  <c r="BE483" i="14"/>
  <c r="BI488" i="14"/>
  <c r="BM493" i="14"/>
  <c r="BC530" i="14"/>
  <c r="BG535" i="14"/>
  <c r="BI540" i="14"/>
  <c r="BB546" i="14"/>
  <c r="BG551" i="14"/>
  <c r="BC376" i="14"/>
  <c r="BG381" i="14"/>
  <c r="BJ386" i="14"/>
  <c r="BB392" i="14"/>
  <c r="BG533" i="14"/>
  <c r="BI538" i="14"/>
  <c r="BG544" i="14"/>
  <c r="BJ549" i="14"/>
  <c r="BI368" i="14"/>
  <c r="BC379" i="14"/>
  <c r="BG384" i="14"/>
  <c r="BK389" i="14"/>
  <c r="BC395" i="14"/>
  <c r="BG400" i="14"/>
  <c r="BM405" i="14"/>
  <c r="BE411" i="14"/>
  <c r="BJ416" i="14"/>
  <c r="BL429" i="14"/>
  <c r="BH440" i="14"/>
  <c r="BD451" i="14"/>
  <c r="BJ457" i="14"/>
  <c r="BH464" i="14"/>
  <c r="BL477" i="14"/>
  <c r="BI484" i="14"/>
  <c r="BM489" i="14"/>
  <c r="BI460" i="14"/>
  <c r="BM465" i="14"/>
  <c r="BI476" i="14"/>
  <c r="BL481" i="14"/>
  <c r="BJ488" i="14"/>
  <c r="BC499" i="14"/>
  <c r="BC523" i="14"/>
  <c r="BK533" i="14"/>
  <c r="BM538" i="14"/>
  <c r="BM544" i="14"/>
  <c r="BM549" i="14"/>
  <c r="BL368" i="14"/>
  <c r="BE402" i="14"/>
  <c r="BI407" i="14"/>
  <c r="BM412" i="14"/>
  <c r="BM420" i="14"/>
  <c r="BJ432" i="14"/>
  <c r="BJ440" i="14"/>
  <c r="BD450" i="14"/>
  <c r="BJ456" i="14"/>
  <c r="BJ464" i="14"/>
  <c r="BL476" i="14"/>
  <c r="BL484" i="14"/>
  <c r="BD490" i="14"/>
  <c r="BF511" i="14"/>
  <c r="BL532" i="14"/>
  <c r="BB538" i="14"/>
  <c r="BH543" i="14"/>
  <c r="BC549" i="14"/>
  <c r="BJ366" i="14"/>
  <c r="BF397" i="14"/>
  <c r="BJ402" i="14"/>
  <c r="BB408" i="14"/>
  <c r="BD413" i="14"/>
  <c r="BD421" i="14"/>
  <c r="BD429" i="14"/>
  <c r="BL439" i="14"/>
  <c r="BJ451" i="14"/>
  <c r="BD461" i="14"/>
  <c r="BH474" i="14"/>
  <c r="BE481" i="14"/>
  <c r="BI486" i="14"/>
  <c r="BM491" i="14"/>
  <c r="BM511" i="14"/>
  <c r="BH530" i="14"/>
  <c r="BL535" i="14"/>
  <c r="BD541" i="14"/>
  <c r="BJ546" i="14"/>
  <c r="BF364" i="14"/>
  <c r="BD376" i="14"/>
  <c r="BL517" i="14"/>
  <c r="BF532" i="14"/>
  <c r="BC538" i="14"/>
  <c r="BB328" i="14"/>
  <c r="BM368" i="14"/>
  <c r="BF395" i="14"/>
  <c r="BK416" i="14"/>
  <c r="BL456" i="14"/>
  <c r="BH488" i="14"/>
  <c r="BK540" i="14"/>
  <c r="BD190" i="14"/>
  <c r="BM219" i="14"/>
  <c r="BL254" i="14"/>
  <c r="BL297" i="14"/>
  <c r="BB331" i="14"/>
  <c r="BJ357" i="14"/>
  <c r="BD378" i="14"/>
  <c r="BB385" i="14"/>
  <c r="BF390" i="14"/>
  <c r="BJ395" i="14"/>
  <c r="BB401" i="14"/>
  <c r="BE406" i="14"/>
  <c r="BI411" i="14"/>
  <c r="BC417" i="14"/>
  <c r="BC429" i="14"/>
  <c r="BH438" i="14"/>
  <c r="BJ447" i="14"/>
  <c r="BJ455" i="14"/>
  <c r="BJ471" i="14"/>
  <c r="BL480" i="14"/>
  <c r="BJ487" i="14"/>
  <c r="BB493" i="14"/>
  <c r="BC517" i="14"/>
  <c r="BG351" i="14"/>
  <c r="BK356" i="14"/>
  <c r="BJ362" i="14"/>
  <c r="BK187" i="14"/>
  <c r="BC193" i="14"/>
  <c r="BG198" i="14"/>
  <c r="BM203" i="14"/>
  <c r="BG209" i="14"/>
  <c r="BH225" i="14"/>
  <c r="BD231" i="14"/>
  <c r="BH236" i="14"/>
  <c r="BJ253" i="14"/>
  <c r="BD271" i="14"/>
  <c r="BE280" i="14"/>
  <c r="BI285" i="14"/>
  <c r="BG295" i="14"/>
  <c r="BL300" i="14"/>
  <c r="BK305" i="14"/>
  <c r="BI328" i="14"/>
  <c r="BM345" i="14"/>
  <c r="BI352" i="14"/>
  <c r="BM357" i="14"/>
  <c r="BG365" i="14"/>
  <c r="BG378" i="14"/>
  <c r="BK383" i="14"/>
  <c r="BE389" i="14"/>
  <c r="BI394" i="14"/>
  <c r="BM399" i="14"/>
  <c r="BE405" i="14"/>
  <c r="BI410" i="14"/>
  <c r="BE416" i="14"/>
  <c r="BM422" i="14"/>
  <c r="BG350" i="14"/>
  <c r="BK355" i="14"/>
  <c r="BC361" i="14"/>
  <c r="BB187" i="14"/>
  <c r="BF192" i="14"/>
  <c r="BJ197" i="14"/>
  <c r="BL202" i="14"/>
  <c r="BH208" i="14"/>
  <c r="BG224" i="14"/>
  <c r="BM229" i="14"/>
  <c r="BE235" i="14"/>
  <c r="BK252" i="14"/>
  <c r="BI267" i="14"/>
  <c r="BM273" i="14"/>
  <c r="BK281" i="14"/>
  <c r="BK289" i="14"/>
  <c r="BC297" i="14"/>
  <c r="BF302" i="14"/>
  <c r="BJ307" i="14"/>
  <c r="BD330" i="14"/>
  <c r="BH347" i="14"/>
  <c r="BD354" i="14"/>
  <c r="BH359" i="14"/>
  <c r="BK365" i="14"/>
  <c r="BJ377" i="14"/>
  <c r="BB383" i="14"/>
  <c r="BD388" i="14"/>
  <c r="BH393" i="14"/>
  <c r="BL398" i="14"/>
  <c r="BH404" i="14"/>
  <c r="BL409" i="14"/>
  <c r="BD415" i="14"/>
  <c r="BJ367" i="14"/>
  <c r="BJ379" i="14"/>
  <c r="BC385" i="14"/>
  <c r="BG390" i="14"/>
  <c r="BK395" i="14"/>
  <c r="BC401" i="14"/>
  <c r="BH406" i="14"/>
  <c r="BL411" i="14"/>
  <c r="BL416" i="14"/>
  <c r="BL428" i="14"/>
  <c r="BI438" i="14"/>
  <c r="BK447" i="14"/>
  <c r="BK455" i="14"/>
  <c r="BK463" i="14"/>
  <c r="BI478" i="14"/>
  <c r="BI483" i="14"/>
  <c r="BM488" i="14"/>
  <c r="BL499" i="14"/>
  <c r="BM523" i="14"/>
  <c r="BC533" i="14"/>
  <c r="BE538" i="14"/>
  <c r="BB544" i="14"/>
  <c r="BB549" i="14"/>
  <c r="BM366" i="14"/>
  <c r="BE380" i="14"/>
  <c r="BJ385" i="14"/>
  <c r="BB391" i="14"/>
  <c r="BF396" i="14"/>
  <c r="BG401" i="14"/>
  <c r="BL406" i="14"/>
  <c r="BD412" i="14"/>
  <c r="BG417" i="14"/>
  <c r="BK426" i="14"/>
  <c r="BK434" i="14"/>
  <c r="BM446" i="14"/>
  <c r="BE452" i="14"/>
  <c r="BG461" i="14"/>
  <c r="BI473" i="14"/>
  <c r="BG480" i="14"/>
  <c r="BK485" i="14"/>
  <c r="BC491" i="14"/>
  <c r="BH517" i="14"/>
  <c r="BL531" i="14"/>
  <c r="BF537" i="14"/>
  <c r="BD542" i="14"/>
  <c r="BK547" i="14"/>
  <c r="BI362" i="14"/>
  <c r="BB376" i="14"/>
  <c r="BF381" i="14"/>
  <c r="BM386" i="14"/>
  <c r="BE392" i="14"/>
  <c r="BI397" i="14"/>
  <c r="BG402" i="14"/>
  <c r="BK407" i="14"/>
  <c r="BF413" i="14"/>
  <c r="BF421" i="14"/>
  <c r="BH433" i="14"/>
  <c r="BL446" i="14"/>
  <c r="BH457" i="14"/>
  <c r="BL462" i="14"/>
  <c r="BF477" i="14"/>
  <c r="BL483" i="14"/>
  <c r="BJ490" i="14"/>
  <c r="BG517" i="14"/>
  <c r="BF533" i="14"/>
  <c r="BH538" i="14"/>
  <c r="BF544" i="14"/>
  <c r="BE549" i="14"/>
  <c r="BH368" i="14"/>
  <c r="BE379" i="14"/>
  <c r="BI384" i="14"/>
  <c r="BM389" i="14"/>
  <c r="BE395" i="14"/>
  <c r="BI400" i="14"/>
  <c r="BC406" i="14"/>
  <c r="BG411" i="14"/>
  <c r="BG416" i="14"/>
  <c r="BC423" i="14"/>
  <c r="BM433" i="14"/>
  <c r="BM441" i="14"/>
  <c r="BM449" i="14"/>
  <c r="BM457" i="14"/>
  <c r="BG433" i="14"/>
  <c r="BG441" i="14"/>
  <c r="BM450" i="14"/>
  <c r="BC460" i="14"/>
  <c r="BG465" i="14"/>
  <c r="BK478" i="14"/>
  <c r="BC484" i="14"/>
  <c r="BG489" i="14"/>
  <c r="BF505" i="14"/>
  <c r="BC532" i="14"/>
  <c r="BJ537" i="14"/>
  <c r="BK542" i="14"/>
  <c r="BB548" i="14"/>
  <c r="BL362" i="14"/>
  <c r="BH377" i="14"/>
  <c r="BL382" i="14"/>
  <c r="BH388" i="14"/>
  <c r="BL393" i="14"/>
  <c r="BD399" i="14"/>
  <c r="BF404" i="14"/>
  <c r="BJ409" i="14"/>
  <c r="BB415" i="14"/>
  <c r="BJ421" i="14"/>
  <c r="BL433" i="14"/>
  <c r="BH444" i="14"/>
  <c r="BH452" i="14"/>
  <c r="BJ461" i="14"/>
  <c r="BH468" i="14"/>
  <c r="BJ477" i="14"/>
  <c r="BD484" i="14"/>
  <c r="BH489" i="14"/>
  <c r="BB499" i="14"/>
  <c r="BB523" i="14"/>
  <c r="BJ533" i="14"/>
  <c r="BL538" i="14"/>
  <c r="BI544" i="14"/>
  <c r="BI549" i="14"/>
  <c r="BG367" i="14"/>
  <c r="BH378" i="14"/>
  <c r="BL383" i="14"/>
  <c r="BL388" i="14"/>
  <c r="BD394" i="14"/>
  <c r="BL421" i="14"/>
  <c r="BI432" i="14"/>
  <c r="BI440" i="14"/>
  <c r="BK449" i="14"/>
  <c r="BI456" i="14"/>
  <c r="BM461" i="14"/>
  <c r="BG468" i="14"/>
  <c r="BM477" i="14"/>
  <c r="BM482" i="14"/>
  <c r="BE488" i="14"/>
  <c r="BI493" i="14"/>
  <c r="BM517" i="14"/>
  <c r="BG532" i="14"/>
  <c r="BM537" i="14"/>
  <c r="BC543" i="14"/>
  <c r="BF548" i="14"/>
  <c r="BJ364" i="14"/>
  <c r="BK376" i="14"/>
  <c r="BC382" i="14"/>
  <c r="BG387" i="14"/>
  <c r="BK392" i="14"/>
  <c r="BC398" i="14"/>
  <c r="BF403" i="14"/>
  <c r="BJ408" i="14"/>
  <c r="BM413" i="14"/>
  <c r="BI420" i="14"/>
  <c r="BM432" i="14"/>
  <c r="BG439" i="14"/>
  <c r="BG447" i="14"/>
  <c r="BK452" i="14"/>
  <c r="BE462" i="14"/>
  <c r="BG471" i="14"/>
  <c r="BG479" i="14"/>
  <c r="BK484" i="14"/>
  <c r="BC490" i="14"/>
  <c r="BI499" i="14"/>
  <c r="BI531" i="14"/>
  <c r="BI536" i="14"/>
  <c r="BE542" i="14"/>
  <c r="BD547" i="14"/>
  <c r="BK363" i="14"/>
  <c r="BC377" i="14"/>
  <c r="BG382" i="14"/>
  <c r="BB388" i="14"/>
  <c r="BF393" i="14"/>
  <c r="BM534" i="14"/>
  <c r="BC540" i="14"/>
  <c r="BL545" i="14"/>
  <c r="BL550" i="14"/>
  <c r="BG375" i="14"/>
  <c r="BK380" i="14"/>
  <c r="BK385" i="14"/>
  <c r="BC391" i="14"/>
  <c r="BG396" i="14"/>
  <c r="BB402" i="14"/>
  <c r="BF407" i="14"/>
  <c r="BJ412" i="14"/>
  <c r="BJ420" i="14"/>
  <c r="BH432" i="14"/>
  <c r="BJ441" i="14"/>
  <c r="BF452" i="14"/>
  <c r="BD459" i="14"/>
  <c r="BJ465" i="14"/>
  <c r="BK480" i="14"/>
  <c r="BC486" i="14"/>
  <c r="BG491" i="14"/>
  <c r="BK461" i="14"/>
  <c r="BI468" i="14"/>
  <c r="BK477" i="14"/>
  <c r="BF483" i="14"/>
  <c r="BL489" i="14"/>
  <c r="BL505" i="14"/>
  <c r="BM529" i="14"/>
  <c r="BE535" i="14"/>
  <c r="BG540" i="14"/>
  <c r="BC546" i="14"/>
  <c r="BH551" i="14"/>
  <c r="BD398" i="14"/>
  <c r="BJ403" i="14"/>
  <c r="BB409" i="14"/>
  <c r="BE414" i="14"/>
  <c r="BE422" i="14"/>
  <c r="BD434" i="14"/>
  <c r="BL444" i="14"/>
  <c r="BF451" i="14"/>
  <c r="BF459" i="14"/>
  <c r="BL468" i="14"/>
  <c r="BH479" i="14"/>
  <c r="BF486" i="14"/>
  <c r="BJ491" i="14"/>
  <c r="BF523" i="14"/>
  <c r="BB534" i="14"/>
  <c r="BD539" i="14"/>
  <c r="BE545" i="14"/>
  <c r="BE550" i="14"/>
  <c r="BM375" i="14"/>
  <c r="BJ398" i="14"/>
  <c r="BM403" i="14"/>
  <c r="BE409" i="14"/>
  <c r="BH414" i="14"/>
  <c r="BH422" i="14"/>
  <c r="BH434" i="14"/>
  <c r="BF446" i="14"/>
  <c r="BL455" i="14"/>
  <c r="BF462" i="14"/>
  <c r="BD477" i="14"/>
  <c r="BK482" i="14"/>
  <c r="BC488" i="14"/>
  <c r="BG493" i="14"/>
  <c r="BE517" i="14"/>
  <c r="BJ531" i="14"/>
  <c r="BB537" i="14"/>
  <c r="BI542" i="14"/>
  <c r="BL547" i="14"/>
  <c r="BJ365" i="14"/>
  <c r="BD499" i="14"/>
  <c r="BD523" i="14"/>
  <c r="BL533" i="14"/>
  <c r="BE539" i="14"/>
  <c r="BD544" i="14"/>
  <c r="BB550" i="14"/>
  <c r="BG555" i="14"/>
  <c r="BK560" i="14"/>
  <c r="BC566" i="14"/>
  <c r="BE571" i="14"/>
  <c r="BJ342" i="14"/>
  <c r="BF379" i="14"/>
  <c r="BJ400" i="14"/>
  <c r="BK428" i="14"/>
  <c r="BF463" i="14"/>
  <c r="BL493" i="14"/>
  <c r="BJ545" i="14"/>
  <c r="BH195" i="14"/>
  <c r="BI226" i="14"/>
  <c r="BL266" i="14"/>
  <c r="BD303" i="14"/>
  <c r="BF332" i="14"/>
  <c r="BF360" i="14"/>
  <c r="BL379" i="14"/>
  <c r="BF386" i="14"/>
  <c r="BJ391" i="14"/>
  <c r="BB397" i="14"/>
  <c r="BF402" i="14"/>
  <c r="BJ407" i="14"/>
  <c r="BC413" i="14"/>
  <c r="BC421" i="14"/>
  <c r="BD433" i="14"/>
  <c r="BJ439" i="14"/>
  <c r="BD449" i="14"/>
  <c r="BL459" i="14"/>
  <c r="BF474" i="14"/>
  <c r="BF482" i="14"/>
  <c r="BL488" i="14"/>
  <c r="BK499" i="14"/>
  <c r="BL523" i="14"/>
  <c r="BK352" i="14"/>
  <c r="BC358" i="14"/>
  <c r="BK183" i="14"/>
  <c r="BC189" i="14"/>
  <c r="BG194" i="14"/>
  <c r="BK199" i="14"/>
  <c r="BF205" i="14"/>
  <c r="BJ210" i="14"/>
  <c r="BL226" i="14"/>
  <c r="BF232" i="14"/>
  <c r="BL249" i="14"/>
  <c r="BJ264" i="14"/>
  <c r="BJ272" i="14"/>
  <c r="BE281" i="14"/>
  <c r="BH290" i="14"/>
  <c r="BK296" i="14"/>
  <c r="BC302" i="14"/>
  <c r="BG307" i="14"/>
  <c r="BM329" i="14"/>
  <c r="BI348" i="14"/>
  <c r="BM353" i="14"/>
  <c r="BE359" i="14"/>
  <c r="BK366" i="14"/>
  <c r="BC380" i="14"/>
  <c r="BE385" i="14"/>
  <c r="BI390" i="14"/>
  <c r="BM395" i="14"/>
  <c r="BI401" i="14"/>
  <c r="BJ406" i="14"/>
  <c r="BB412" i="14"/>
  <c r="BI417" i="14"/>
  <c r="BM426" i="14"/>
  <c r="BK351" i="14"/>
  <c r="BC357" i="14"/>
  <c r="BB183" i="14"/>
  <c r="BF188" i="14"/>
  <c r="BJ193" i="14"/>
  <c r="BB199" i="14"/>
  <c r="BD204" i="14"/>
  <c r="BJ209" i="14"/>
  <c r="BK225" i="14"/>
  <c r="BG231" i="14"/>
  <c r="BK236" i="14"/>
  <c r="BM253" i="14"/>
  <c r="BC270" i="14"/>
  <c r="BI276" i="14"/>
  <c r="BD283" i="14"/>
  <c r="BK290" i="14"/>
  <c r="BG298" i="14"/>
  <c r="BJ303" i="14"/>
  <c r="BM308" i="14"/>
  <c r="BH331" i="14"/>
  <c r="BL348" i="14"/>
  <c r="BH355" i="14"/>
  <c r="BL360" i="14"/>
  <c r="BG368" i="14"/>
  <c r="BM378" i="14"/>
  <c r="BE384" i="14"/>
  <c r="BH389" i="14"/>
  <c r="BL394" i="14"/>
  <c r="BD400" i="14"/>
  <c r="BH405" i="14"/>
  <c r="BL410" i="14"/>
  <c r="BH416" i="14"/>
  <c r="BI375" i="14"/>
  <c r="BM380" i="14"/>
  <c r="BG386" i="14"/>
  <c r="BK391" i="14"/>
  <c r="BC397" i="14"/>
  <c r="BD402" i="14"/>
  <c r="BH407" i="14"/>
  <c r="BL412" i="14"/>
  <c r="BL420" i="14"/>
  <c r="BE433" i="14"/>
  <c r="BK439" i="14"/>
  <c r="BE449" i="14"/>
  <c r="BM459" i="14"/>
  <c r="BK471" i="14"/>
  <c r="BK479" i="14"/>
  <c r="BC485" i="14"/>
  <c r="BG490" i="14"/>
  <c r="BD505" i="14"/>
  <c r="BE529" i="14"/>
  <c r="BI534" i="14"/>
  <c r="BK539" i="14"/>
  <c r="BD545" i="14"/>
  <c r="BD550" i="14"/>
  <c r="BF376" i="14"/>
  <c r="BJ381" i="14"/>
  <c r="BB387" i="14"/>
  <c r="BF392" i="14"/>
  <c r="BJ397" i="14"/>
  <c r="BD403" i="14"/>
  <c r="BH408" i="14"/>
  <c r="BG413" i="14"/>
  <c r="BC420" i="14"/>
  <c r="BC428" i="14"/>
  <c r="BM438" i="14"/>
  <c r="BC448" i="14"/>
  <c r="BI457" i="14"/>
  <c r="BM462" i="14"/>
  <c r="BK474" i="14"/>
  <c r="BI481" i="14"/>
  <c r="BM486" i="14"/>
  <c r="BE492" i="14"/>
  <c r="BI529" i="14"/>
  <c r="BB533" i="14"/>
  <c r="BK538" i="14"/>
  <c r="BJ543" i="14"/>
  <c r="BM548" i="14"/>
  <c r="BM363" i="14"/>
  <c r="BE377" i="14"/>
  <c r="BI382" i="14"/>
  <c r="BE388" i="14"/>
  <c r="BI393" i="14"/>
  <c r="BM398" i="14"/>
  <c r="BC404" i="14"/>
  <c r="BG409" i="14"/>
  <c r="BJ414" i="14"/>
  <c r="BJ422" i="14"/>
  <c r="BJ434" i="14"/>
  <c r="BH449" i="14"/>
  <c r="BJ458" i="14"/>
  <c r="BH465" i="14"/>
  <c r="BL478" i="14"/>
  <c r="BF485" i="14"/>
  <c r="BL491" i="14"/>
  <c r="BH529" i="14"/>
  <c r="BL534" i="14"/>
  <c r="BB540" i="14"/>
  <c r="BG545" i="14"/>
  <c r="BK550" i="14"/>
  <c r="BF375" i="14"/>
  <c r="BJ380" i="14"/>
  <c r="BM385" i="14"/>
  <c r="BE391" i="14"/>
  <c r="BI396" i="14"/>
  <c r="BK401" i="14"/>
  <c r="BC407" i="14"/>
  <c r="BG412" i="14"/>
  <c r="BK417" i="14"/>
  <c r="BG428" i="14"/>
  <c r="BC435" i="14"/>
  <c r="BI444" i="14"/>
  <c r="BC451" i="14"/>
  <c r="BE428" i="14"/>
  <c r="BM434" i="14"/>
  <c r="BK446" i="14"/>
  <c r="BC452" i="14"/>
  <c r="BI461" i="14"/>
  <c r="BG473" i="14"/>
  <c r="BM479" i="14"/>
  <c r="BE485" i="14"/>
  <c r="BI490" i="14"/>
  <c r="BF517" i="14"/>
  <c r="BI533" i="14"/>
  <c r="BC539" i="14"/>
  <c r="BM543" i="14"/>
  <c r="BD549" i="14"/>
  <c r="BH365" i="14"/>
  <c r="BD379" i="14"/>
  <c r="BH384" i="14"/>
  <c r="BL389" i="14"/>
  <c r="BD395" i="14"/>
  <c r="BH400" i="14"/>
  <c r="BI405" i="14"/>
  <c r="BM410" i="14"/>
  <c r="BF416" i="14"/>
  <c r="BF428" i="14"/>
  <c r="BD439" i="14"/>
  <c r="BD447" i="14"/>
  <c r="BJ453" i="14"/>
  <c r="BD463" i="14"/>
  <c r="BD471" i="14"/>
  <c r="BD479" i="14"/>
  <c r="BJ485" i="14"/>
  <c r="BB491" i="14"/>
  <c r="BK505" i="14"/>
  <c r="BL529" i="14"/>
  <c r="BD535" i="14"/>
  <c r="BF540" i="14"/>
  <c r="BK545" i="14"/>
  <c r="BC551" i="14"/>
  <c r="BK368" i="14"/>
  <c r="BH379" i="14"/>
  <c r="BL384" i="14"/>
  <c r="BD390" i="14"/>
  <c r="BH395" i="14"/>
  <c r="BD423" i="14"/>
  <c r="BK433" i="14"/>
  <c r="BK441" i="14"/>
  <c r="BE451" i="14"/>
  <c r="BK457" i="14"/>
  <c r="BC463" i="14"/>
  <c r="BC471" i="14"/>
  <c r="BC479" i="14"/>
  <c r="BG484" i="14"/>
  <c r="BK489" i="14"/>
  <c r="BE499" i="14"/>
  <c r="BE523" i="14"/>
  <c r="BM533" i="14"/>
  <c r="BF539" i="14"/>
  <c r="BE544" i="14"/>
  <c r="BH549" i="14"/>
  <c r="BF367" i="14"/>
  <c r="BK377" i="14"/>
  <c r="BC383" i="14"/>
  <c r="BK388" i="14"/>
  <c r="BC394" i="14"/>
  <c r="BG399" i="14"/>
  <c r="BI404" i="14"/>
  <c r="BM409" i="14"/>
  <c r="BE415" i="14"/>
  <c r="BM421" i="14"/>
  <c r="BC434" i="14"/>
  <c r="BM440" i="14"/>
  <c r="BM448" i="14"/>
  <c r="BM456" i="14"/>
  <c r="BG463" i="14"/>
  <c r="BC474" i="14"/>
  <c r="BI480" i="14"/>
  <c r="BM485" i="14"/>
  <c r="BE491" i="14"/>
  <c r="BI511" i="14"/>
  <c r="BK532" i="14"/>
  <c r="BK537" i="14"/>
  <c r="BK543" i="14"/>
  <c r="BJ548" i="14"/>
  <c r="BG366" i="14"/>
  <c r="BK378" i="14"/>
  <c r="BC384" i="14"/>
  <c r="BF389" i="14"/>
  <c r="BK530" i="14"/>
  <c r="BC536" i="14"/>
  <c r="BH541" i="14"/>
  <c r="BB547" i="14"/>
  <c r="BI364" i="14"/>
  <c r="BG376" i="14"/>
  <c r="BK381" i="14"/>
  <c r="BC387" i="14"/>
  <c r="BG392" i="14"/>
  <c r="BK397" i="14"/>
  <c r="BE403" i="14"/>
  <c r="BI408" i="14"/>
  <c r="BB414" i="14"/>
  <c r="BF423" i="14"/>
  <c r="BJ433" i="14"/>
  <c r="BH448" i="14"/>
  <c r="BL453" i="14"/>
  <c r="BF460" i="14"/>
  <c r="BF468" i="14"/>
  <c r="BM481" i="14"/>
  <c r="BE487" i="14"/>
  <c r="BI492" i="14"/>
  <c r="BE463" i="14"/>
  <c r="BE471" i="14"/>
  <c r="BE479" i="14"/>
  <c r="BH484" i="14"/>
  <c r="BF491" i="14"/>
  <c r="BC511" i="14"/>
  <c r="BC531" i="14"/>
  <c r="BG536" i="14"/>
  <c r="BB542" i="14"/>
  <c r="BE547" i="14"/>
  <c r="BL364" i="14"/>
  <c r="BH399" i="14"/>
  <c r="BM404" i="14"/>
  <c r="BE410" i="14"/>
  <c r="BI415" i="14"/>
  <c r="BI423" i="14"/>
  <c r="BF435" i="14"/>
  <c r="BH447" i="14"/>
  <c r="BL452" i="14"/>
  <c r="BL460" i="14"/>
  <c r="BH471" i="14"/>
  <c r="BD482" i="14"/>
  <c r="BH487" i="14"/>
  <c r="BL492" i="14"/>
  <c r="BD530" i="14"/>
  <c r="BH535" i="14"/>
  <c r="BM540" i="14"/>
  <c r="BG546" i="14"/>
  <c r="BC552" i="14"/>
  <c r="BJ394" i="14"/>
  <c r="BB400" i="14"/>
  <c r="BF405" i="14"/>
  <c r="BJ410" i="14"/>
  <c r="BL415" i="14"/>
  <c r="BL423" i="14"/>
  <c r="BJ435" i="14"/>
  <c r="BL447" i="14"/>
  <c r="BH458" i="14"/>
  <c r="BL463" i="14"/>
  <c r="BF478" i="14"/>
  <c r="BM483" i="14"/>
  <c r="BE489" i="14"/>
  <c r="BM499" i="14"/>
  <c r="BJ523" i="14"/>
  <c r="BD533" i="14"/>
  <c r="BF538" i="14"/>
  <c r="BC544" i="14"/>
  <c r="BF549" i="14"/>
  <c r="BF368" i="14"/>
  <c r="BM505" i="14"/>
  <c r="BJ529" i="14"/>
  <c r="BB535" i="14"/>
  <c r="BJ540" i="14"/>
  <c r="BM545" i="14"/>
  <c r="BD551" i="14"/>
  <c r="BK556" i="14"/>
  <c r="BC562" i="14"/>
  <c r="BI532" i="14"/>
  <c r="BH367" i="14"/>
  <c r="BM416" i="14"/>
  <c r="BH455" i="14"/>
  <c r="BB489" i="14"/>
  <c r="BF542" i="14"/>
  <c r="BD401" i="14"/>
  <c r="BH426" i="14"/>
  <c r="BL471" i="14"/>
  <c r="BE505" i="14"/>
  <c r="BH545" i="14"/>
  <c r="BD531" i="14"/>
  <c r="BF547" i="14"/>
  <c r="BC558" i="14"/>
  <c r="BG567" i="14"/>
  <c r="BM573" i="14"/>
  <c r="BB553" i="14"/>
  <c r="BG558" i="14"/>
  <c r="BH563" i="14"/>
  <c r="BL568" i="14"/>
  <c r="BF574" i="14"/>
  <c r="BD552" i="14"/>
  <c r="BJ557" i="14"/>
  <c r="BB563" i="14"/>
  <c r="BC568" i="14"/>
  <c r="BH573" i="14"/>
  <c r="BF378" i="14"/>
  <c r="BJ383" i="14"/>
  <c r="BM388" i="14"/>
  <c r="BE394" i="14"/>
  <c r="BI399" i="14"/>
  <c r="BD405" i="14"/>
  <c r="BH410" i="14"/>
  <c r="BJ415" i="14"/>
  <c r="BE434" i="14"/>
  <c r="BK440" i="14"/>
  <c r="BK448" i="14"/>
  <c r="BI455" i="14"/>
  <c r="BC462" i="14"/>
  <c r="BI471" i="14"/>
  <c r="BI479" i="14"/>
  <c r="BM484" i="14"/>
  <c r="BE490" i="14"/>
  <c r="BG511" i="14"/>
  <c r="BM532" i="14"/>
  <c r="BG538" i="14"/>
  <c r="BE543" i="14"/>
  <c r="BF377" i="14"/>
  <c r="BJ382" i="14"/>
  <c r="BL387" i="14"/>
  <c r="BD393" i="14"/>
  <c r="BH398" i="14"/>
  <c r="BK403" i="14"/>
  <c r="BC409" i="14"/>
  <c r="BI414" i="14"/>
  <c r="BI422" i="14"/>
  <c r="BC433" i="14"/>
  <c r="BM439" i="14"/>
  <c r="BC449" i="14"/>
  <c r="BI458" i="14"/>
  <c r="BM463" i="14"/>
  <c r="BG478" i="14"/>
  <c r="BD485" i="14"/>
  <c r="BH490" i="14"/>
  <c r="BB505" i="14"/>
  <c r="BC529" i="14"/>
  <c r="BG534" i="14"/>
  <c r="BL539" i="14"/>
  <c r="BB545" i="14"/>
  <c r="BH381" i="14"/>
  <c r="BK386" i="14"/>
  <c r="BC392" i="14"/>
  <c r="BG397" i="14"/>
  <c r="BB403" i="14"/>
  <c r="BF408" i="14"/>
  <c r="BH413" i="14"/>
  <c r="BD420" i="14"/>
  <c r="BD428" i="14"/>
  <c r="BL434" i="14"/>
  <c r="BJ446" i="14"/>
  <c r="BH453" i="14"/>
  <c r="BD464" i="14"/>
  <c r="BJ478" i="14"/>
  <c r="BF484" i="14"/>
  <c r="BL490" i="14"/>
  <c r="BI517" i="14"/>
  <c r="BH533" i="14"/>
  <c r="BB539" i="14"/>
  <c r="BL543" i="14"/>
  <c r="BK549" i="14"/>
  <c r="BF550" i="14"/>
  <c r="BJ555" i="14"/>
  <c r="BB561" i="14"/>
  <c r="BG566" i="14"/>
  <c r="BI571" i="14"/>
  <c r="BM576" i="14"/>
  <c r="BB556" i="14"/>
  <c r="BF561" i="14"/>
  <c r="BJ566" i="14"/>
  <c r="BM571" i="14"/>
  <c r="BE577" i="14"/>
  <c r="BI556" i="14"/>
  <c r="BM561" i="14"/>
  <c r="BC567" i="14"/>
  <c r="BI572" i="14"/>
  <c r="BM577" i="14"/>
  <c r="BC555" i="14"/>
  <c r="BG560" i="14"/>
  <c r="BH565" i="14"/>
  <c r="BM570" i="14"/>
  <c r="BE576" i="14"/>
  <c r="BI550" i="14"/>
  <c r="BM555" i="14"/>
  <c r="BE561" i="14"/>
  <c r="BM566" i="14"/>
  <c r="BL571" i="14"/>
  <c r="BD577" i="14"/>
  <c r="BE556" i="14"/>
  <c r="BI561" i="14"/>
  <c r="BB567" i="14"/>
  <c r="BE572" i="14"/>
  <c r="BI577" i="14"/>
  <c r="BL556" i="14"/>
  <c r="BD562" i="14"/>
  <c r="BI567" i="14"/>
  <c r="BM572" i="14"/>
  <c r="BI583" i="14"/>
  <c r="BF555" i="14"/>
  <c r="BJ560" i="14"/>
  <c r="BB566" i="14"/>
  <c r="BD571" i="14"/>
  <c r="BH576" i="14"/>
  <c r="BH553" i="14"/>
  <c r="BL558" i="14"/>
  <c r="BH564" i="14"/>
  <c r="BL569" i="14"/>
  <c r="BL574" i="14"/>
  <c r="BL553" i="14"/>
  <c r="BD559" i="14"/>
  <c r="BI564" i="14"/>
  <c r="BM569" i="14"/>
  <c r="BD575" i="14"/>
  <c r="BL551" i="14"/>
  <c r="BG557" i="14"/>
  <c r="BK562" i="14"/>
  <c r="BL567" i="14"/>
  <c r="BD573" i="14"/>
  <c r="BL583" i="14"/>
  <c r="BI555" i="14"/>
  <c r="BM560" i="14"/>
  <c r="BF566" i="14"/>
  <c r="BH571" i="14"/>
  <c r="BL576" i="14"/>
  <c r="BD576" i="14"/>
  <c r="BG553" i="14"/>
  <c r="BH558" i="14"/>
  <c r="BM563" i="14"/>
  <c r="BE569" i="14"/>
  <c r="BK574" i="14"/>
  <c r="BK40" i="14"/>
  <c r="BH537" i="14"/>
  <c r="BL400" i="14"/>
  <c r="BM428" i="14"/>
  <c r="BH463" i="14"/>
  <c r="BF499" i="14"/>
  <c r="BI547" i="14"/>
  <c r="BI406" i="14"/>
  <c r="BF438" i="14"/>
  <c r="BC480" i="14"/>
  <c r="BB529" i="14"/>
  <c r="BH550" i="14"/>
  <c r="BK536" i="14"/>
  <c r="BH548" i="14"/>
  <c r="BG559" i="14"/>
  <c r="BK568" i="14"/>
  <c r="BG575" i="14"/>
  <c r="BG554" i="14"/>
  <c r="BK559" i="14"/>
  <c r="BL564" i="14"/>
  <c r="BD570" i="14"/>
  <c r="BH575" i="14"/>
  <c r="BJ553" i="14"/>
  <c r="BB559" i="14"/>
  <c r="BC564" i="14"/>
  <c r="BG569" i="14"/>
  <c r="BB575" i="14"/>
  <c r="BI379" i="14"/>
  <c r="BM384" i="14"/>
  <c r="BE390" i="14"/>
  <c r="BI395" i="14"/>
  <c r="BM400" i="14"/>
  <c r="BD406" i="14"/>
  <c r="BH411" i="14"/>
  <c r="BF422" i="14"/>
  <c r="BG435" i="14"/>
  <c r="BM444" i="14"/>
  <c r="BE450" i="14"/>
  <c r="BK456" i="14"/>
  <c r="BI463" i="14"/>
  <c r="BE474" i="14"/>
  <c r="BC481" i="14"/>
  <c r="BG486" i="14"/>
  <c r="BK491" i="14"/>
  <c r="BG523" i="14"/>
  <c r="BC534" i="14"/>
  <c r="BI539" i="14"/>
  <c r="BJ544" i="14"/>
  <c r="BI378" i="14"/>
  <c r="BM383" i="14"/>
  <c r="BD389" i="14"/>
  <c r="BH394" i="14"/>
  <c r="BL399" i="14"/>
  <c r="BG405" i="14"/>
  <c r="BK410" i="14"/>
  <c r="BM415" i="14"/>
  <c r="BM423" i="14"/>
  <c r="BI434" i="14"/>
  <c r="BC441" i="14"/>
  <c r="BI450" i="14"/>
  <c r="BK459" i="14"/>
  <c r="BM471" i="14"/>
  <c r="BL479" i="14"/>
  <c r="BJ486" i="14"/>
  <c r="BB492" i="14"/>
  <c r="BJ511" i="14"/>
  <c r="BI530" i="14"/>
  <c r="BM535" i="14"/>
  <c r="BE541" i="14"/>
  <c r="BL377" i="14"/>
  <c r="BD383" i="14"/>
  <c r="BC388" i="14"/>
  <c r="BG393" i="14"/>
  <c r="BK398" i="14"/>
  <c r="BE404" i="14"/>
  <c r="BI409" i="14"/>
  <c r="BL414" i="14"/>
  <c r="BH421" i="14"/>
  <c r="BH429" i="14"/>
  <c r="BJ438" i="14"/>
  <c r="BD448" i="14"/>
  <c r="BL458" i="14"/>
  <c r="BF465" i="14"/>
  <c r="BD480" i="14"/>
  <c r="BH485" i="14"/>
  <c r="BF492" i="14"/>
  <c r="BF529" i="14"/>
  <c r="BJ534" i="14"/>
  <c r="BD540" i="14"/>
  <c r="BI545" i="14"/>
  <c r="BM550" i="14"/>
  <c r="BI551" i="14"/>
  <c r="BB557" i="14"/>
  <c r="BF562" i="14"/>
  <c r="BK567" i="14"/>
  <c r="BC573" i="14"/>
  <c r="BK583" i="14"/>
  <c r="BF557" i="14"/>
  <c r="BJ562" i="14"/>
  <c r="BB568" i="14"/>
  <c r="BG573" i="14"/>
  <c r="BK552" i="14"/>
  <c r="BM557" i="14"/>
  <c r="BE563" i="14"/>
  <c r="BG568" i="14"/>
  <c r="BC574" i="14"/>
  <c r="BE583" i="14"/>
  <c r="BG556" i="14"/>
  <c r="BK561" i="14"/>
  <c r="BL566" i="14"/>
  <c r="BG572" i="14"/>
  <c r="BK577" i="14"/>
  <c r="BK546" i="14"/>
  <c r="BB552" i="14"/>
  <c r="BE557" i="14"/>
  <c r="BI562" i="14"/>
  <c r="BE568" i="14"/>
  <c r="BF573" i="14"/>
  <c r="BG552" i="14"/>
  <c r="BI557" i="14"/>
  <c r="BM562" i="14"/>
  <c r="BF568" i="14"/>
  <c r="BK573" i="14"/>
  <c r="BC553" i="14"/>
  <c r="BD558" i="14"/>
  <c r="BI563" i="14"/>
  <c r="BM568" i="14"/>
  <c r="BG574" i="14"/>
  <c r="BF551" i="14"/>
  <c r="BJ556" i="14"/>
  <c r="BB562" i="14"/>
  <c r="BF567" i="14"/>
  <c r="BJ572" i="14"/>
  <c r="BF583" i="14"/>
  <c r="BL554" i="14"/>
  <c r="BD560" i="14"/>
  <c r="BL565" i="14"/>
  <c r="BB571" i="14"/>
  <c r="BF576" i="14"/>
  <c r="BD555" i="14"/>
  <c r="BH560" i="14"/>
  <c r="BM565" i="14"/>
  <c r="BF571" i="14"/>
  <c r="BJ576" i="14"/>
  <c r="BF553" i="14"/>
  <c r="BK558" i="14"/>
  <c r="BL563" i="14"/>
  <c r="BD569" i="14"/>
  <c r="BJ574" i="14"/>
  <c r="BJ551" i="14"/>
  <c r="BM556" i="14"/>
  <c r="BE562" i="14"/>
  <c r="BJ567" i="14"/>
  <c r="BB573" i="14"/>
  <c r="BJ583" i="14"/>
  <c r="BJ577" i="14"/>
  <c r="BH554" i="14"/>
  <c r="BL559" i="14"/>
  <c r="BE565" i="14"/>
  <c r="BI570" i="14"/>
  <c r="BM575" i="14"/>
  <c r="BJ39" i="14"/>
  <c r="BD543" i="14"/>
  <c r="BF406" i="14"/>
  <c r="BH439" i="14"/>
  <c r="BD474" i="14"/>
  <c r="BF531" i="14"/>
  <c r="BF365" i="14"/>
  <c r="BM411" i="14"/>
  <c r="BH450" i="14"/>
  <c r="BG485" i="14"/>
  <c r="BF534" i="14"/>
  <c r="BD375" i="14"/>
  <c r="BL541" i="14"/>
  <c r="BI552" i="14"/>
  <c r="BG563" i="14"/>
  <c r="BC570" i="14"/>
  <c r="BI576" i="14"/>
  <c r="BK555" i="14"/>
  <c r="BC561" i="14"/>
  <c r="BD566" i="14"/>
  <c r="BJ571" i="14"/>
  <c r="BB577" i="14"/>
  <c r="BB555" i="14"/>
  <c r="BF560" i="14"/>
  <c r="BG565" i="14"/>
  <c r="BL570" i="14"/>
  <c r="BJ375" i="14"/>
  <c r="BB381" i="14"/>
  <c r="BE386" i="14"/>
  <c r="BI391" i="14"/>
  <c r="BM396" i="14"/>
  <c r="BH402" i="14"/>
  <c r="BL407" i="14"/>
  <c r="BB413" i="14"/>
  <c r="BJ423" i="14"/>
  <c r="BC438" i="14"/>
  <c r="BC446" i="14"/>
  <c r="BG451" i="14"/>
  <c r="BG459" i="14"/>
  <c r="BK464" i="14"/>
  <c r="BM476" i="14"/>
  <c r="BE482" i="14"/>
  <c r="BI487" i="14"/>
  <c r="BM492" i="14"/>
  <c r="BE530" i="14"/>
  <c r="BI535" i="14"/>
  <c r="BB541" i="14"/>
  <c r="BD546" i="14"/>
  <c r="BB380" i="14"/>
  <c r="BD385" i="14"/>
  <c r="BH390" i="14"/>
  <c r="BL395" i="14"/>
  <c r="BE401" i="14"/>
  <c r="BG406" i="14"/>
  <c r="BK411" i="14"/>
  <c r="BE417" i="14"/>
  <c r="BI426" i="14"/>
  <c r="BK435" i="14"/>
  <c r="BG446" i="14"/>
  <c r="BK451" i="14"/>
  <c r="BE461" i="14"/>
  <c r="BI474" i="14"/>
  <c r="BF481" i="14"/>
  <c r="BL487" i="14"/>
  <c r="BD493" i="14"/>
  <c r="BB517" i="14"/>
  <c r="BK531" i="14"/>
  <c r="BI537" i="14"/>
  <c r="BG542" i="14"/>
  <c r="BL378" i="14"/>
  <c r="BD384" i="14"/>
  <c r="BG389" i="14"/>
  <c r="BK394" i="14"/>
  <c r="BC400" i="14"/>
  <c r="BJ405" i="14"/>
  <c r="BB411" i="14"/>
  <c r="BD416" i="14"/>
  <c r="BL422" i="14"/>
  <c r="BD432" i="14"/>
  <c r="BD440" i="14"/>
  <c r="BF449" i="14"/>
  <c r="BH461" i="14"/>
  <c r="BL474" i="14"/>
  <c r="BJ481" i="14"/>
  <c r="BD488" i="14"/>
  <c r="BH493" i="14"/>
  <c r="BL530" i="14"/>
  <c r="BD536" i="14"/>
  <c r="BI541" i="14"/>
  <c r="BC547" i="14"/>
  <c r="BF552" i="14"/>
  <c r="BM552" i="14"/>
  <c r="BF558" i="14"/>
  <c r="BK563" i="14"/>
  <c r="BC569" i="14"/>
  <c r="BE574" i="14"/>
  <c r="BE553" i="14"/>
  <c r="BJ558" i="14"/>
  <c r="BB564" i="14"/>
  <c r="BF569" i="14"/>
  <c r="BI574" i="14"/>
  <c r="BM553" i="14"/>
  <c r="BE559" i="14"/>
  <c r="BG564" i="14"/>
  <c r="BK569" i="14"/>
  <c r="BE575" i="14"/>
  <c r="BE552" i="14"/>
  <c r="BK557" i="14"/>
  <c r="BC563" i="14"/>
  <c r="BD568" i="14"/>
  <c r="BI573" i="14"/>
  <c r="BC583" i="14"/>
  <c r="BM547" i="14"/>
  <c r="BD553" i="14"/>
  <c r="BI558" i="14"/>
  <c r="BE564" i="14"/>
  <c r="BI569" i="14"/>
  <c r="BH574" i="14"/>
  <c r="BI553" i="14"/>
  <c r="BM558" i="14"/>
  <c r="BF564" i="14"/>
  <c r="BJ569" i="14"/>
  <c r="BM574" i="14"/>
  <c r="BD554" i="14"/>
  <c r="BH559" i="14"/>
  <c r="BM564" i="14"/>
  <c r="BE570" i="14"/>
  <c r="BI575" i="14"/>
  <c r="BH552" i="14"/>
  <c r="BB558" i="14"/>
  <c r="BF563" i="14"/>
  <c r="BJ568" i="14"/>
  <c r="BL573" i="14"/>
  <c r="BD556" i="14"/>
  <c r="BH561" i="14"/>
  <c r="BD567" i="14"/>
  <c r="BD572" i="14"/>
  <c r="BH577" i="14"/>
  <c r="BH556" i="14"/>
  <c r="BL561" i="14"/>
  <c r="BE567" i="14"/>
  <c r="BH572" i="14"/>
  <c r="BL577" i="14"/>
  <c r="BK554" i="14"/>
  <c r="BC560" i="14"/>
  <c r="BD565" i="14"/>
  <c r="BH570" i="14"/>
  <c r="BL575" i="14"/>
  <c r="BL552" i="14"/>
  <c r="BE558" i="14"/>
  <c r="BJ563" i="14"/>
  <c r="BB569" i="14"/>
  <c r="BD574" i="14"/>
  <c r="BB583" i="14"/>
  <c r="BL555" i="14"/>
  <c r="BD561" i="14"/>
  <c r="BI566" i="14"/>
  <c r="BC572" i="14"/>
  <c r="BG577" i="14"/>
  <c r="BI39" i="14"/>
  <c r="BK548" i="14"/>
  <c r="BJ411" i="14"/>
  <c r="BJ448" i="14"/>
  <c r="BJ483" i="14"/>
  <c r="BJ536" i="14"/>
  <c r="BB396" i="14"/>
  <c r="BD417" i="14"/>
  <c r="BJ459" i="14"/>
  <c r="BK490" i="14"/>
  <c r="BH539" i="14"/>
  <c r="BD511" i="14"/>
  <c r="BB543" i="14"/>
  <c r="BC554" i="14"/>
  <c r="BK564" i="14"/>
  <c r="BK572" i="14"/>
  <c r="BG583" i="14"/>
  <c r="BC557" i="14"/>
  <c r="BG562" i="14"/>
  <c r="BH567" i="14"/>
  <c r="BL572" i="14"/>
  <c r="BH583" i="14"/>
  <c r="BF556" i="14"/>
  <c r="BJ561" i="14"/>
  <c r="BK566" i="14"/>
  <c r="BF572" i="14"/>
  <c r="BM376" i="14"/>
  <c r="BE382" i="14"/>
  <c r="BI387" i="14"/>
  <c r="BM392" i="14"/>
  <c r="BE398" i="14"/>
  <c r="BH403" i="14"/>
  <c r="BL408" i="14"/>
  <c r="BF414" i="14"/>
  <c r="BK432" i="14"/>
  <c r="BI439" i="14"/>
  <c r="BI447" i="14"/>
  <c r="BM452" i="14"/>
  <c r="BM460" i="14"/>
  <c r="BM468" i="14"/>
  <c r="BC478" i="14"/>
  <c r="BK483" i="14"/>
  <c r="BC489" i="14"/>
  <c r="BG499" i="14"/>
  <c r="BG531" i="14"/>
  <c r="BC537" i="14"/>
  <c r="BC542" i="14"/>
  <c r="BJ547" i="14"/>
  <c r="BE381" i="14"/>
  <c r="BH386" i="14"/>
  <c r="BL391" i="14"/>
  <c r="BD397" i="14"/>
  <c r="BK402" i="14"/>
  <c r="BC408" i="14"/>
  <c r="BE413" i="14"/>
  <c r="BE421" i="14"/>
  <c r="BE429" i="14"/>
  <c r="BG438" i="14"/>
  <c r="BM447" i="14"/>
  <c r="BM455" i="14"/>
  <c r="BG462" i="14"/>
  <c r="BE477" i="14"/>
  <c r="BH482" i="14"/>
  <c r="BF489" i="14"/>
  <c r="BJ499" i="14"/>
  <c r="BK523" i="14"/>
  <c r="BE533" i="14"/>
  <c r="BJ538" i="14"/>
  <c r="BI543" i="14"/>
  <c r="BH380" i="14"/>
  <c r="BG385" i="14"/>
  <c r="BK390" i="14"/>
  <c r="BC396" i="14"/>
  <c r="BH401" i="14"/>
  <c r="BM406" i="14"/>
  <c r="BE412" i="14"/>
  <c r="BH417" i="14"/>
  <c r="BL426" i="14"/>
  <c r="BF433" i="14"/>
  <c r="BF441" i="14"/>
  <c r="BL450" i="14"/>
  <c r="BJ462" i="14"/>
  <c r="BH477" i="14"/>
  <c r="BL482" i="14"/>
  <c r="BJ489" i="14"/>
  <c r="BI505" i="14"/>
  <c r="BB532" i="14"/>
  <c r="BL537" i="14"/>
  <c r="BJ542" i="14"/>
  <c r="BE548" i="14"/>
  <c r="BL548" i="14"/>
  <c r="BF554" i="14"/>
  <c r="BJ559" i="14"/>
  <c r="BC565" i="14"/>
  <c r="BG570" i="14"/>
  <c r="BK575" i="14"/>
  <c r="BJ554" i="14"/>
  <c r="BB560" i="14"/>
  <c r="BF565" i="14"/>
  <c r="BK570" i="14"/>
  <c r="BC576" i="14"/>
  <c r="BE555" i="14"/>
  <c r="BI560" i="14"/>
  <c r="BK565" i="14"/>
  <c r="BG571" i="14"/>
  <c r="BK576" i="14"/>
  <c r="BK553" i="14"/>
  <c r="BC559" i="14"/>
  <c r="BD564" i="14"/>
  <c r="BH569" i="14"/>
  <c r="BC575" i="14"/>
  <c r="BG549" i="14"/>
  <c r="BI554" i="14"/>
  <c r="BM559" i="14"/>
  <c r="BI565" i="14"/>
  <c r="BJ570" i="14"/>
  <c r="BB576" i="14"/>
  <c r="BM554" i="14"/>
  <c r="BE560" i="14"/>
  <c r="BJ565" i="14"/>
  <c r="BC571" i="14"/>
  <c r="BG576" i="14"/>
  <c r="BH555" i="14"/>
  <c r="BL560" i="14"/>
  <c r="BE566" i="14"/>
  <c r="BK571" i="14"/>
  <c r="BC577" i="14"/>
  <c r="BB554" i="14"/>
  <c r="BF559" i="14"/>
  <c r="BJ564" i="14"/>
  <c r="BB570" i="14"/>
  <c r="BF575" i="14"/>
  <c r="BH557" i="14"/>
  <c r="BL562" i="14"/>
  <c r="BH568" i="14"/>
  <c r="BJ573" i="14"/>
  <c r="BJ552" i="14"/>
  <c r="BL557" i="14"/>
  <c r="BD563" i="14"/>
  <c r="BI568" i="14"/>
  <c r="BB574" i="14"/>
  <c r="BD583" i="14"/>
  <c r="BC556" i="14"/>
  <c r="BG561" i="14"/>
  <c r="BH566" i="14"/>
  <c r="BB572" i="14"/>
  <c r="BF577" i="14"/>
  <c r="BE554" i="14"/>
  <c r="BI559" i="14"/>
  <c r="BB565" i="14"/>
  <c r="BF570" i="14"/>
  <c r="BJ575" i="14"/>
  <c r="BM551" i="14"/>
  <c r="BD557" i="14"/>
  <c r="BH562" i="14"/>
  <c r="BM567" i="14"/>
  <c r="BE573" i="14"/>
  <c r="BM583" i="14"/>
  <c r="BJ40" i="14"/>
  <c r="BK39" i="14"/>
  <c r="BL39" i="14"/>
  <c r="BL40" i="14"/>
  <c r="BM39" i="14"/>
  <c r="BM40" i="14"/>
  <c r="AB28" i="14"/>
  <c r="AA27" i="14"/>
  <c r="AB16" i="14"/>
  <c r="AA15" i="14"/>
  <c r="O7" i="14"/>
  <c r="BJ7" i="14"/>
  <c r="P26" i="14"/>
  <c r="BK26" i="14"/>
  <c r="N28" i="14"/>
  <c r="BI28" i="14"/>
  <c r="M27" i="14"/>
  <c r="BI27" i="14" s="1"/>
  <c r="BJ17" i="14"/>
  <c r="O17" i="14"/>
  <c r="O11" i="14"/>
  <c r="BJ11" i="14"/>
  <c r="BI10" i="14"/>
  <c r="N10" i="14"/>
  <c r="M9" i="14"/>
  <c r="BI9" i="14" s="1"/>
  <c r="BJ14" i="14"/>
  <c r="O14" i="14"/>
  <c r="BK38" i="14"/>
  <c r="P38" i="14"/>
  <c r="BJ13" i="14"/>
  <c r="O13" i="14"/>
  <c r="P31" i="14"/>
  <c r="BK31" i="14"/>
  <c r="BJ5" i="14"/>
  <c r="O5" i="14"/>
  <c r="M3" i="14"/>
  <c r="BI3" i="14" s="1"/>
  <c r="N4" i="14"/>
  <c r="N3" i="14" s="1"/>
  <c r="BJ3" i="14" s="1"/>
  <c r="BI4" i="14"/>
  <c r="BJ37" i="14"/>
  <c r="O37" i="14"/>
  <c r="BJ36" i="14"/>
  <c r="O36" i="14"/>
  <c r="P20" i="14"/>
  <c r="BK20" i="14"/>
  <c r="O35" i="14"/>
  <c r="BJ35" i="14"/>
  <c r="BJ6" i="14"/>
  <c r="O6" i="14"/>
  <c r="N33" i="14"/>
  <c r="BJ33" i="14" s="1"/>
  <c r="BJ34" i="14"/>
  <c r="O34" i="14"/>
  <c r="P23" i="14"/>
  <c r="BK23" i="14"/>
  <c r="O24" i="14"/>
  <c r="BJ24" i="14"/>
  <c r="BJ32" i="14"/>
  <c r="O32" i="14"/>
  <c r="BK30" i="14"/>
  <c r="P30" i="14"/>
  <c r="O19" i="14"/>
  <c r="BJ19" i="14"/>
  <c r="BJ8" i="14"/>
  <c r="O8" i="14"/>
  <c r="P29" i="14"/>
  <c r="BK29" i="14"/>
  <c r="M15" i="14"/>
  <c r="BI15" i="14" s="1"/>
  <c r="N16" i="14"/>
  <c r="BI16" i="14"/>
  <c r="P18" i="14"/>
  <c r="BK18" i="14"/>
  <c r="O25" i="14"/>
  <c r="BJ25" i="14"/>
  <c r="O22" i="14"/>
  <c r="BJ22" i="14"/>
  <c r="N21" i="14"/>
  <c r="BJ21" i="14" s="1"/>
  <c r="BJ12" i="14"/>
  <c r="O12" i="14"/>
  <c r="N27" i="3"/>
  <c r="O28" i="3"/>
  <c r="N195" i="3"/>
  <c r="O196" i="3"/>
  <c r="N63" i="2"/>
  <c r="O64" i="2"/>
  <c r="N57" i="2"/>
  <c r="O58" i="2"/>
  <c r="N207" i="3"/>
  <c r="O208" i="3"/>
  <c r="N105" i="2"/>
  <c r="O106" i="2"/>
  <c r="O172" i="3"/>
  <c r="N171" i="3"/>
  <c r="O328" i="3"/>
  <c r="N327" i="3"/>
  <c r="N27" i="8"/>
  <c r="O28" i="8"/>
  <c r="O136" i="3"/>
  <c r="N135" i="3"/>
  <c r="O4" i="3"/>
  <c r="N3" i="3"/>
  <c r="O52" i="3"/>
  <c r="N51" i="3"/>
  <c r="N45" i="2"/>
  <c r="O46" i="2"/>
  <c r="O40" i="2"/>
  <c r="N39" i="2"/>
  <c r="O58" i="3"/>
  <c r="N57" i="3"/>
  <c r="N165" i="3"/>
  <c r="O166" i="3"/>
  <c r="N75" i="8"/>
  <c r="O76" i="8"/>
  <c r="P310" i="3"/>
  <c r="P309" i="3" s="1"/>
  <c r="O309" i="3"/>
  <c r="O94" i="2"/>
  <c r="N93" i="2"/>
  <c r="O106" i="3"/>
  <c r="N105" i="3"/>
  <c r="N249" i="3"/>
  <c r="O250" i="3"/>
  <c r="O88" i="2"/>
  <c r="N87" i="2"/>
  <c r="N129" i="8"/>
  <c r="O130" i="8"/>
  <c r="N123" i="8"/>
  <c r="O124" i="8"/>
  <c r="O88" i="8"/>
  <c r="N87" i="8"/>
  <c r="O112" i="8"/>
  <c r="N111" i="8"/>
  <c r="N33" i="8"/>
  <c r="O34" i="8"/>
  <c r="O154" i="3"/>
  <c r="N153" i="3"/>
  <c r="O106" i="8"/>
  <c r="N105" i="8"/>
  <c r="N21" i="3"/>
  <c r="O22" i="3"/>
  <c r="O322" i="3"/>
  <c r="N321" i="3"/>
  <c r="O136" i="8"/>
  <c r="N135" i="8"/>
  <c r="N63" i="8"/>
  <c r="O64" i="8"/>
  <c r="N45" i="3"/>
  <c r="O46" i="3"/>
  <c r="O142" i="3"/>
  <c r="N141" i="3"/>
  <c r="O82" i="8"/>
  <c r="N81" i="8"/>
  <c r="O148" i="3"/>
  <c r="N147" i="3"/>
  <c r="O334" i="3"/>
  <c r="N333" i="3"/>
  <c r="N93" i="8"/>
  <c r="O94" i="8"/>
  <c r="N213" i="3"/>
  <c r="O214" i="3"/>
  <c r="O10" i="8"/>
  <c r="N9" i="8"/>
  <c r="N3" i="2"/>
  <c r="O4" i="2"/>
  <c r="N15" i="3"/>
  <c r="O16" i="3"/>
  <c r="O100" i="2"/>
  <c r="N99" i="2"/>
  <c r="O238" i="3"/>
  <c r="N237" i="3"/>
  <c r="P184" i="3"/>
  <c r="P183" i="3" s="1"/>
  <c r="O183" i="3"/>
  <c r="O52" i="2"/>
  <c r="N51" i="2"/>
  <c r="N159" i="3"/>
  <c r="O160" i="3"/>
  <c r="N129" i="3"/>
  <c r="O130" i="3"/>
  <c r="O4" i="8"/>
  <c r="N3" i="8"/>
  <c r="O10" i="3"/>
  <c r="N9" i="3"/>
  <c r="N69" i="2"/>
  <c r="O70" i="2"/>
  <c r="P34" i="3"/>
  <c r="P33" i="3" s="1"/>
  <c r="O33" i="3"/>
  <c r="N9" i="2"/>
  <c r="O10" i="2"/>
  <c r="P118" i="3"/>
  <c r="P117" i="3" s="1"/>
  <c r="O117" i="3"/>
  <c r="O22" i="2"/>
  <c r="N21" i="2"/>
  <c r="N279" i="3"/>
  <c r="O280" i="3"/>
  <c r="O226" i="3"/>
  <c r="N225" i="3"/>
  <c r="O124" i="3"/>
  <c r="N123" i="3"/>
  <c r="O16" i="8"/>
  <c r="N15" i="8"/>
  <c r="N117" i="8"/>
  <c r="O118" i="8"/>
  <c r="N69" i="3"/>
  <c r="O70" i="3"/>
  <c r="O297" i="3"/>
  <c r="P298" i="3"/>
  <c r="P297" i="3" s="1"/>
  <c r="O40" i="3"/>
  <c r="N39" i="3"/>
  <c r="O100" i="3"/>
  <c r="N99" i="3"/>
  <c r="O220" i="3"/>
  <c r="N219" i="3"/>
  <c r="N75" i="3"/>
  <c r="O76" i="3"/>
  <c r="O88" i="3"/>
  <c r="N87" i="3"/>
  <c r="O244" i="3"/>
  <c r="N243" i="3"/>
  <c r="N63" i="3"/>
  <c r="O64" i="3"/>
  <c r="O70" i="8"/>
  <c r="N69" i="8"/>
  <c r="O112" i="2"/>
  <c r="N111" i="2"/>
  <c r="P94" i="3"/>
  <c r="P93" i="3" s="1"/>
  <c r="O93" i="3"/>
  <c r="O40" i="8"/>
  <c r="N39" i="8"/>
  <c r="O28" i="2"/>
  <c r="N27" i="2"/>
  <c r="P202" i="3"/>
  <c r="P201" i="3" s="1"/>
  <c r="O201" i="3"/>
  <c r="N273" i="3"/>
  <c r="O274" i="3"/>
  <c r="O304" i="3"/>
  <c r="N303" i="3"/>
  <c r="N231" i="3"/>
  <c r="O232" i="3"/>
  <c r="O16" i="2"/>
  <c r="N15" i="2"/>
  <c r="O58" i="8"/>
  <c r="N57" i="8"/>
  <c r="N51" i="8"/>
  <c r="O52" i="8"/>
  <c r="O100" i="8"/>
  <c r="N99" i="8"/>
  <c r="N81" i="2"/>
  <c r="O82" i="2"/>
  <c r="O178" i="3"/>
  <c r="N177" i="3"/>
  <c r="N81" i="3"/>
  <c r="O82" i="3"/>
  <c r="P262" i="3"/>
  <c r="P261" i="3" s="1"/>
  <c r="O261" i="3"/>
  <c r="O46" i="8"/>
  <c r="N45" i="8"/>
  <c r="O22" i="8"/>
  <c r="N21" i="8"/>
  <c r="O256" i="3"/>
  <c r="N255" i="3"/>
  <c r="N285" i="3"/>
  <c r="O286" i="3"/>
  <c r="O316" i="3"/>
  <c r="N315" i="3"/>
  <c r="N291" i="3"/>
  <c r="O292" i="3"/>
  <c r="O268" i="3"/>
  <c r="N267" i="3"/>
  <c r="AC16" i="14" l="1"/>
  <c r="AC15" i="14" s="1"/>
  <c r="AB15" i="14"/>
  <c r="AB9" i="14"/>
  <c r="AC10" i="14"/>
  <c r="AC9" i="14" s="1"/>
  <c r="AC4" i="14"/>
  <c r="AC3" i="14" s="1"/>
  <c r="AB3" i="14"/>
  <c r="AB27" i="14"/>
  <c r="AC28" i="14"/>
  <c r="AC27" i="14" s="1"/>
  <c r="AC22" i="14"/>
  <c r="AC21" i="14" s="1"/>
  <c r="AB21" i="14"/>
  <c r="AC34" i="14"/>
  <c r="AC33" i="14" s="1"/>
  <c r="AB33" i="14"/>
  <c r="P12" i="14"/>
  <c r="BK12" i="14"/>
  <c r="O21" i="14"/>
  <c r="BK21" i="14" s="1"/>
  <c r="P22" i="14"/>
  <c r="BK22" i="14"/>
  <c r="Q18" i="14"/>
  <c r="BM18" i="14" s="1"/>
  <c r="BL18" i="14"/>
  <c r="P24" i="14"/>
  <c r="BK24" i="14"/>
  <c r="Q20" i="14"/>
  <c r="BM20" i="14" s="1"/>
  <c r="BL20" i="14"/>
  <c r="P5" i="14"/>
  <c r="BK5" i="14"/>
  <c r="P13" i="14"/>
  <c r="BK13" i="14"/>
  <c r="P14" i="14"/>
  <c r="BK14" i="14"/>
  <c r="Q29" i="14"/>
  <c r="BM29" i="14" s="1"/>
  <c r="BL29" i="14"/>
  <c r="P19" i="14"/>
  <c r="BK19" i="14"/>
  <c r="BK32" i="14"/>
  <c r="P32" i="14"/>
  <c r="P36" i="14"/>
  <c r="BK36" i="14"/>
  <c r="Q26" i="14"/>
  <c r="BM26" i="14" s="1"/>
  <c r="BL26" i="14"/>
  <c r="P25" i="14"/>
  <c r="BK25" i="14"/>
  <c r="N15" i="14"/>
  <c r="BJ15" i="14" s="1"/>
  <c r="BJ16" i="14"/>
  <c r="O16" i="14"/>
  <c r="P8" i="14"/>
  <c r="BK8" i="14"/>
  <c r="BL30" i="14"/>
  <c r="Q30" i="14"/>
  <c r="BM30" i="14" s="1"/>
  <c r="Q23" i="14"/>
  <c r="BM23" i="14" s="1"/>
  <c r="BL23" i="14"/>
  <c r="P6" i="14"/>
  <c r="BK6" i="14"/>
  <c r="P35" i="14"/>
  <c r="BK35" i="14"/>
  <c r="BJ4" i="14"/>
  <c r="O4" i="14"/>
  <c r="O3" i="14" s="1"/>
  <c r="BK3" i="14" s="1"/>
  <c r="BL38" i="14"/>
  <c r="Q38" i="14"/>
  <c r="BM38" i="14" s="1"/>
  <c r="P11" i="14"/>
  <c r="BK11" i="14"/>
  <c r="BK34" i="14"/>
  <c r="P34" i="14"/>
  <c r="O33" i="14"/>
  <c r="BK33" i="14" s="1"/>
  <c r="P37" i="14"/>
  <c r="BK37" i="14"/>
  <c r="Q31" i="14"/>
  <c r="BM31" i="14" s="1"/>
  <c r="BL31" i="14"/>
  <c r="O10" i="14"/>
  <c r="BJ10" i="14"/>
  <c r="N9" i="14"/>
  <c r="BJ9" i="14" s="1"/>
  <c r="BK17" i="14"/>
  <c r="P17" i="14"/>
  <c r="O28" i="14"/>
  <c r="N27" i="14"/>
  <c r="BJ27" i="14" s="1"/>
  <c r="BJ28" i="14"/>
  <c r="P7" i="14"/>
  <c r="BK7" i="14"/>
  <c r="P82" i="3"/>
  <c r="P81" i="3" s="1"/>
  <c r="O81" i="3"/>
  <c r="P82" i="2"/>
  <c r="P81" i="2" s="1"/>
  <c r="O81" i="2"/>
  <c r="O51" i="8"/>
  <c r="P52" i="8"/>
  <c r="P51" i="8" s="1"/>
  <c r="O63" i="3"/>
  <c r="P64" i="3"/>
  <c r="P63" i="3" s="1"/>
  <c r="O69" i="3"/>
  <c r="P70" i="3"/>
  <c r="P69" i="3" s="1"/>
  <c r="P10" i="2"/>
  <c r="P9" i="2" s="1"/>
  <c r="O9" i="2"/>
  <c r="O69" i="2"/>
  <c r="P70" i="2"/>
  <c r="P69" i="2" s="1"/>
  <c r="O159" i="3"/>
  <c r="P160" i="3"/>
  <c r="P159" i="3" s="1"/>
  <c r="P4" i="2"/>
  <c r="P3" i="2" s="1"/>
  <c r="O3" i="2"/>
  <c r="P214" i="3"/>
  <c r="P213" i="3" s="1"/>
  <c r="O213" i="3"/>
  <c r="P46" i="3"/>
  <c r="P45" i="3" s="1"/>
  <c r="O45" i="3"/>
  <c r="O21" i="3"/>
  <c r="P22" i="3"/>
  <c r="P21" i="3" s="1"/>
  <c r="P124" i="8"/>
  <c r="P123" i="8" s="1"/>
  <c r="O123" i="8"/>
  <c r="O165" i="3"/>
  <c r="P166" i="3"/>
  <c r="P165" i="3" s="1"/>
  <c r="P106" i="2"/>
  <c r="P105" i="2" s="1"/>
  <c r="O105" i="2"/>
  <c r="P58" i="2"/>
  <c r="P57" i="2" s="1"/>
  <c r="O57" i="2"/>
  <c r="O195" i="3"/>
  <c r="P196" i="3"/>
  <c r="P195" i="3" s="1"/>
  <c r="P316" i="3"/>
  <c r="P315" i="3" s="1"/>
  <c r="O315" i="3"/>
  <c r="P46" i="8"/>
  <c r="P45" i="8" s="1"/>
  <c r="O45" i="8"/>
  <c r="P16" i="2"/>
  <c r="P15" i="2" s="1"/>
  <c r="O15" i="2"/>
  <c r="P304" i="3"/>
  <c r="P303" i="3" s="1"/>
  <c r="O303" i="3"/>
  <c r="P40" i="8"/>
  <c r="P39" i="8" s="1"/>
  <c r="O39" i="8"/>
  <c r="O111" i="2"/>
  <c r="P112" i="2"/>
  <c r="O87" i="3"/>
  <c r="P88" i="3"/>
  <c r="P87" i="3" s="1"/>
  <c r="P220" i="3"/>
  <c r="P219" i="3" s="1"/>
  <c r="O219" i="3"/>
  <c r="P40" i="3"/>
  <c r="P39" i="3" s="1"/>
  <c r="O39" i="3"/>
  <c r="O15" i="8"/>
  <c r="P16" i="8"/>
  <c r="P15" i="8" s="1"/>
  <c r="O21" i="2"/>
  <c r="P22" i="2"/>
  <c r="P21" i="2" s="1"/>
  <c r="O3" i="8"/>
  <c r="P4" i="8"/>
  <c r="P3" i="8" s="1"/>
  <c r="P100" i="2"/>
  <c r="P99" i="2" s="1"/>
  <c r="O99" i="2"/>
  <c r="P334" i="3"/>
  <c r="P333" i="3" s="1"/>
  <c r="O333" i="3"/>
  <c r="P82" i="8"/>
  <c r="P81" i="8" s="1"/>
  <c r="O81" i="8"/>
  <c r="O135" i="8"/>
  <c r="P136" i="8"/>
  <c r="P135" i="8" s="1"/>
  <c r="P154" i="3"/>
  <c r="P153" i="3" s="1"/>
  <c r="O153" i="3"/>
  <c r="O111" i="8"/>
  <c r="P112" i="8"/>
  <c r="P111" i="8" s="1"/>
  <c r="O87" i="2"/>
  <c r="P88" i="2"/>
  <c r="P87" i="2" s="1"/>
  <c r="P106" i="3"/>
  <c r="P105" i="3" s="1"/>
  <c r="O105" i="3"/>
  <c r="O39" i="2"/>
  <c r="P40" i="2"/>
  <c r="P39" i="2" s="1"/>
  <c r="O51" i="3"/>
  <c r="P52" i="3"/>
  <c r="P51" i="3" s="1"/>
  <c r="P136" i="3"/>
  <c r="P135" i="3" s="1"/>
  <c r="O135" i="3"/>
  <c r="P328" i="3"/>
  <c r="P327" i="3" s="1"/>
  <c r="O327" i="3"/>
  <c r="O267" i="3"/>
  <c r="P268" i="3"/>
  <c r="P267" i="3" s="1"/>
  <c r="P256" i="3"/>
  <c r="P255" i="3" s="1"/>
  <c r="O255" i="3"/>
  <c r="P292" i="3"/>
  <c r="P291" i="3" s="1"/>
  <c r="O291" i="3"/>
  <c r="P286" i="3"/>
  <c r="P285" i="3" s="1"/>
  <c r="O285" i="3"/>
  <c r="O231" i="3"/>
  <c r="P232" i="3"/>
  <c r="P231" i="3" s="1"/>
  <c r="O273" i="3"/>
  <c r="P274" i="3"/>
  <c r="P273" i="3" s="1"/>
  <c r="P76" i="3"/>
  <c r="P75" i="3" s="1"/>
  <c r="O75" i="3"/>
  <c r="O117" i="8"/>
  <c r="P118" i="8"/>
  <c r="P117" i="8" s="1"/>
  <c r="O279" i="3"/>
  <c r="P280" i="3"/>
  <c r="P279" i="3" s="1"/>
  <c r="O129" i="3"/>
  <c r="P130" i="3"/>
  <c r="P129" i="3" s="1"/>
  <c r="P16" i="3"/>
  <c r="P15" i="3" s="1"/>
  <c r="O15" i="3"/>
  <c r="O93" i="8"/>
  <c r="P94" i="8"/>
  <c r="P93" i="8" s="1"/>
  <c r="P64" i="8"/>
  <c r="P63" i="8" s="1"/>
  <c r="O63" i="8"/>
  <c r="P34" i="8"/>
  <c r="P33" i="8" s="1"/>
  <c r="O33" i="8"/>
  <c r="O129" i="8"/>
  <c r="P130" i="8"/>
  <c r="P129" i="8" s="1"/>
  <c r="O249" i="3"/>
  <c r="P250" i="3"/>
  <c r="P249" i="3" s="1"/>
  <c r="P76" i="8"/>
  <c r="P75" i="8" s="1"/>
  <c r="O75" i="8"/>
  <c r="O45" i="2"/>
  <c r="P46" i="2"/>
  <c r="P45" i="2" s="1"/>
  <c r="O27" i="8"/>
  <c r="P28" i="8"/>
  <c r="P27" i="8" s="1"/>
  <c r="O207" i="3"/>
  <c r="P208" i="3"/>
  <c r="P207" i="3" s="1"/>
  <c r="P64" i="2"/>
  <c r="P63" i="2" s="1"/>
  <c r="O63" i="2"/>
  <c r="O27" i="3"/>
  <c r="P28" i="3"/>
  <c r="P27" i="3" s="1"/>
  <c r="O225" i="3"/>
  <c r="P226" i="3"/>
  <c r="P225" i="3" s="1"/>
  <c r="O21" i="8"/>
  <c r="P22" i="8"/>
  <c r="P21" i="8" s="1"/>
  <c r="P178" i="3"/>
  <c r="P177" i="3" s="1"/>
  <c r="O177" i="3"/>
  <c r="O99" i="8"/>
  <c r="P100" i="8"/>
  <c r="P99" i="8" s="1"/>
  <c r="O57" i="8"/>
  <c r="P58" i="8"/>
  <c r="P57" i="8" s="1"/>
  <c r="P28" i="2"/>
  <c r="P27" i="2" s="1"/>
  <c r="O27" i="2"/>
  <c r="O69" i="8"/>
  <c r="P70" i="8"/>
  <c r="P69" i="8" s="1"/>
  <c r="P244" i="3"/>
  <c r="P243" i="3" s="1"/>
  <c r="O243" i="3"/>
  <c r="P100" i="3"/>
  <c r="P99" i="3" s="1"/>
  <c r="O99" i="3"/>
  <c r="P124" i="3"/>
  <c r="P123" i="3" s="1"/>
  <c r="O123" i="3"/>
  <c r="P10" i="3"/>
  <c r="P9" i="3" s="1"/>
  <c r="O9" i="3"/>
  <c r="P52" i="2"/>
  <c r="P51" i="2" s="1"/>
  <c r="O51" i="2"/>
  <c r="P238" i="3"/>
  <c r="P237" i="3" s="1"/>
  <c r="O237" i="3"/>
  <c r="P10" i="8"/>
  <c r="P9" i="8" s="1"/>
  <c r="O9" i="8"/>
  <c r="P148" i="3"/>
  <c r="P147" i="3" s="1"/>
  <c r="O147" i="3"/>
  <c r="O141" i="3"/>
  <c r="P142" i="3"/>
  <c r="P141" i="3" s="1"/>
  <c r="O321" i="3"/>
  <c r="P322" i="3"/>
  <c r="P321" i="3" s="1"/>
  <c r="P106" i="8"/>
  <c r="P105" i="8" s="1"/>
  <c r="O105" i="8"/>
  <c r="O87" i="8"/>
  <c r="P88" i="8"/>
  <c r="P87" i="8" s="1"/>
  <c r="O93" i="2"/>
  <c r="P94" i="2"/>
  <c r="P93" i="2" s="1"/>
  <c r="O57" i="3"/>
  <c r="P58" i="3"/>
  <c r="P57" i="3" s="1"/>
  <c r="P4" i="3"/>
  <c r="P3" i="3" s="1"/>
  <c r="O3" i="3"/>
  <c r="O171" i="3"/>
  <c r="P172" i="3"/>
  <c r="P171" i="3" s="1"/>
  <c r="N667" i="14" l="1" a="1"/>
  <c r="N667" i="14" s="1"/>
  <c r="BJ667" i="14" s="1"/>
  <c r="K667" i="14" a="1"/>
  <c r="K667" i="14" s="1"/>
  <c r="BG667" i="14" s="1"/>
  <c r="J612" i="14" a="1"/>
  <c r="J612" i="14" s="1"/>
  <c r="BF612" i="14" s="1"/>
  <c r="I658" i="14" a="1"/>
  <c r="I658" i="14" s="1"/>
  <c r="BE658" i="14" s="1"/>
  <c r="F702" i="14" a="1"/>
  <c r="F702" i="14" s="1"/>
  <c r="BB702" i="14" s="1"/>
  <c r="M715" i="14" a="1"/>
  <c r="M715" i="14" s="1"/>
  <c r="BI715" i="14" s="1"/>
  <c r="G670" i="14" a="1"/>
  <c r="G670" i="14" s="1"/>
  <c r="BC670" i="14" s="1"/>
  <c r="P691" i="14" a="1"/>
  <c r="P691" i="14" s="1"/>
  <c r="BL691" i="14" s="1"/>
  <c r="H710" i="14" a="1"/>
  <c r="H710" i="14" s="1"/>
  <c r="BD710" i="14" s="1"/>
  <c r="G688" i="14" a="1"/>
  <c r="G688" i="14" s="1"/>
  <c r="BC688" i="14" s="1"/>
  <c r="O606" i="14" a="1"/>
  <c r="O606" i="14" s="1"/>
  <c r="BK606" i="14" s="1"/>
  <c r="F723" i="14" a="1"/>
  <c r="F723" i="14" s="1"/>
  <c r="BB723" i="14" s="1"/>
  <c r="O612" i="14" a="1"/>
  <c r="O612" i="14" s="1"/>
  <c r="BK612" i="14" s="1"/>
  <c r="Q716" i="14" a="1"/>
  <c r="Q716" i="14" s="1"/>
  <c r="BM716" i="14" s="1"/>
  <c r="N605" i="14" a="1"/>
  <c r="N605" i="14" s="1"/>
  <c r="BJ605" i="14" s="1"/>
  <c r="F601" i="14" a="1"/>
  <c r="F601" i="14" s="1"/>
  <c r="BB601" i="14" s="1"/>
  <c r="P712" i="14" a="1"/>
  <c r="P712" i="14" s="1"/>
  <c r="BL712" i="14" s="1"/>
  <c r="J618" i="14" a="1"/>
  <c r="J618" i="14" s="1"/>
  <c r="BF618" i="14" s="1"/>
  <c r="M675" i="14" a="1"/>
  <c r="M675" i="14" s="1"/>
  <c r="BI675" i="14" s="1"/>
  <c r="O724" i="14" a="1"/>
  <c r="O724" i="14" s="1"/>
  <c r="BK724" i="14" s="1"/>
  <c r="K725" i="14" a="1"/>
  <c r="K725" i="14" s="1"/>
  <c r="BG725" i="14" s="1"/>
  <c r="I711" i="14" a="1"/>
  <c r="I711" i="14" s="1"/>
  <c r="BE711" i="14" s="1"/>
  <c r="Q669" i="14" a="1"/>
  <c r="Q669" i="14" s="1"/>
  <c r="BM669" i="14" s="1"/>
  <c r="J661" i="14" a="1"/>
  <c r="J661" i="14" s="1"/>
  <c r="BF661" i="14" s="1"/>
  <c r="Q694" i="14" a="1"/>
  <c r="Q694" i="14" s="1"/>
  <c r="BM694" i="14" s="1"/>
  <c r="G649" i="14" a="1"/>
  <c r="G649" i="14" s="1"/>
  <c r="BC649" i="14" s="1"/>
  <c r="K650" i="14" a="1"/>
  <c r="K650" i="14" s="1"/>
  <c r="BG650" i="14" s="1"/>
  <c r="J665" i="14" a="1"/>
  <c r="J665" i="14" s="1"/>
  <c r="BF665" i="14" s="1"/>
  <c r="O608" i="14" a="1"/>
  <c r="O608" i="14" s="1"/>
  <c r="BK608" i="14" s="1"/>
  <c r="L617" i="14" a="1"/>
  <c r="L617" i="14" s="1"/>
  <c r="BH617" i="14" s="1"/>
  <c r="G656" i="14" a="1"/>
  <c r="G656" i="14" s="1"/>
  <c r="BC656" i="14" s="1"/>
  <c r="P614" i="14" a="1"/>
  <c r="P614" i="14" s="1"/>
  <c r="BL614" i="14" s="1"/>
  <c r="H679" i="14" a="1"/>
  <c r="H679" i="14" s="1"/>
  <c r="BD679" i="14" s="1"/>
  <c r="L593" i="14" a="1"/>
  <c r="L593" i="14" s="1"/>
  <c r="BH593" i="14" s="1"/>
  <c r="F700" i="14" a="1"/>
  <c r="F700" i="14" s="1"/>
  <c r="BB700" i="14" s="1"/>
  <c r="Q697" i="14" a="1"/>
  <c r="Q697" i="14" s="1"/>
  <c r="BM697" i="14" s="1"/>
  <c r="O661" i="14" a="1"/>
  <c r="O661" i="14" s="1"/>
  <c r="BK661" i="14" s="1"/>
  <c r="Q685" i="14" a="1"/>
  <c r="Q685" i="14" s="1"/>
  <c r="BM685" i="14" s="1"/>
  <c r="K662" i="14" a="1"/>
  <c r="K662" i="14" s="1"/>
  <c r="BG662" i="14" s="1"/>
  <c r="K692" i="14" a="1"/>
  <c r="K692" i="14" s="1"/>
  <c r="BG692" i="14" s="1"/>
  <c r="I697" i="14" a="1"/>
  <c r="I697" i="14" s="1"/>
  <c r="BE697" i="14" s="1"/>
  <c r="F713" i="14" a="1"/>
  <c r="F713" i="14" s="1"/>
  <c r="BB713" i="14" s="1"/>
  <c r="F710" i="14" a="1"/>
  <c r="F710" i="14" s="1"/>
  <c r="BB710" i="14" s="1"/>
  <c r="Q688" i="14" a="1"/>
  <c r="Q688" i="14" s="1"/>
  <c r="BM688" i="14" s="1"/>
  <c r="J655" i="14" a="1"/>
  <c r="J655" i="14" s="1"/>
  <c r="BF655" i="14" s="1"/>
  <c r="K656" i="14" a="1"/>
  <c r="K656" i="14" s="1"/>
  <c r="BG656" i="14" s="1"/>
  <c r="M673" i="14" a="1"/>
  <c r="M673" i="14" s="1"/>
  <c r="BI673" i="14" s="1"/>
  <c r="L721" i="14" a="1"/>
  <c r="L721" i="14" s="1"/>
  <c r="BH721" i="14" s="1"/>
  <c r="N686" i="14" a="1"/>
  <c r="N686" i="14" s="1"/>
  <c r="BJ686" i="14" s="1"/>
  <c r="O701" i="14" a="1"/>
  <c r="O701" i="14" s="1"/>
  <c r="BK701" i="14" s="1"/>
  <c r="H614" i="14" a="1"/>
  <c r="H614" i="14" s="1"/>
  <c r="BD614" i="14" s="1"/>
  <c r="F615" i="14" a="1"/>
  <c r="F615" i="14" s="1"/>
  <c r="BB615" i="14" s="1"/>
  <c r="G610" i="14" a="1"/>
  <c r="G610" i="14" s="1"/>
  <c r="BC610" i="14" s="1"/>
  <c r="J599" i="14" a="1"/>
  <c r="J599" i="14" s="1"/>
  <c r="BF599" i="14" s="1"/>
  <c r="J652" i="14" a="1"/>
  <c r="J652" i="14" s="1"/>
  <c r="BF652" i="14" s="1"/>
  <c r="K590" i="14" a="1"/>
  <c r="K590" i="14" s="1"/>
  <c r="BG590" i="14" s="1"/>
  <c r="Q649" i="14" a="1"/>
  <c r="Q649" i="14" s="1"/>
  <c r="BM649" i="14" s="1"/>
  <c r="P671" i="14" a="1"/>
  <c r="P671" i="14" s="1"/>
  <c r="BL671" i="14" s="1"/>
  <c r="P667" i="14" a="1"/>
  <c r="P667" i="14" s="1"/>
  <c r="BL667" i="14" s="1"/>
  <c r="O653" i="14" a="1"/>
  <c r="O653" i="14" s="1"/>
  <c r="BK653" i="14" s="1"/>
  <c r="O716" i="14" a="1"/>
  <c r="O716" i="14" s="1"/>
  <c r="BK716" i="14" s="1"/>
  <c r="F679" i="14" a="1"/>
  <c r="F679" i="14" s="1"/>
  <c r="BB679" i="14" s="1"/>
  <c r="L709" i="14" a="1"/>
  <c r="L709" i="14" s="1"/>
  <c r="BH709" i="14" s="1"/>
  <c r="I715" i="14" a="1"/>
  <c r="I715" i="14" s="1"/>
  <c r="BE715" i="14" s="1"/>
  <c r="L680" i="14" a="1"/>
  <c r="L680" i="14" s="1"/>
  <c r="BH680" i="14" s="1"/>
  <c r="P598" i="14" a="1"/>
  <c r="P598" i="14" s="1"/>
  <c r="BL598" i="14" s="1"/>
  <c r="Q662" i="14" a="1"/>
  <c r="Q662" i="14" s="1"/>
  <c r="BM662" i="14" s="1"/>
  <c r="J693" i="14" a="1"/>
  <c r="J693" i="14" s="1"/>
  <c r="BF693" i="14" s="1"/>
  <c r="G660" i="14" a="1"/>
  <c r="G660" i="14" s="1"/>
  <c r="BC660" i="14" s="1"/>
  <c r="K600" i="14" a="1"/>
  <c r="K600" i="14" s="1"/>
  <c r="BG600" i="14" s="1"/>
  <c r="F662" i="14" a="1"/>
  <c r="F662" i="14" s="1"/>
  <c r="BB662" i="14" s="1"/>
  <c r="O679" i="14" a="1"/>
  <c r="O679" i="14" s="1"/>
  <c r="BK679" i="14" s="1"/>
  <c r="G663" i="14" a="1"/>
  <c r="G663" i="14" s="1"/>
  <c r="BC663" i="14" s="1"/>
  <c r="M616" i="14" a="1"/>
  <c r="M616" i="14" s="1"/>
  <c r="BI616" i="14" s="1"/>
  <c r="O592" i="14" a="1"/>
  <c r="O592" i="14" s="1"/>
  <c r="BK592" i="14" s="1"/>
  <c r="F711" i="14" a="1"/>
  <c r="F711" i="14" s="1"/>
  <c r="BB711" i="14" s="1"/>
  <c r="G672" i="14" a="1"/>
  <c r="G672" i="14" s="1"/>
  <c r="BC672" i="14" s="1"/>
  <c r="G600" i="14" a="1"/>
  <c r="G600" i="14" s="1"/>
  <c r="BC600" i="14" s="1"/>
  <c r="F688" i="14" a="1"/>
  <c r="F688" i="14" s="1"/>
  <c r="BB688" i="14" s="1"/>
  <c r="P709" i="14" a="1"/>
  <c r="P709" i="14" s="1"/>
  <c r="BL709" i="14" s="1"/>
  <c r="P672" i="14" a="1"/>
  <c r="P672" i="14" s="1"/>
  <c r="BL672" i="14" s="1"/>
  <c r="K597" i="14" a="1"/>
  <c r="K597" i="14" s="1"/>
  <c r="BG597" i="14" s="1"/>
  <c r="K594" i="14" a="1"/>
  <c r="K594" i="14" s="1"/>
  <c r="BG594" i="14" s="1"/>
  <c r="M664" i="14" a="1"/>
  <c r="M664" i="14" s="1"/>
  <c r="BI664" i="14" s="1"/>
  <c r="K679" i="14" a="1"/>
  <c r="K679" i="14" s="1"/>
  <c r="BG679" i="14" s="1"/>
  <c r="I683" i="14" a="1"/>
  <c r="I683" i="14" s="1"/>
  <c r="BE683" i="14" s="1"/>
  <c r="I721" i="14" a="1"/>
  <c r="I721" i="14" s="1"/>
  <c r="BE721" i="14" s="1"/>
  <c r="G699" i="14" a="1"/>
  <c r="G699" i="14" s="1"/>
  <c r="BC699" i="14" s="1"/>
  <c r="F654" i="14" a="1"/>
  <c r="F654" i="14" s="1"/>
  <c r="BB654" i="14" s="1"/>
  <c r="Q722" i="14" a="1"/>
  <c r="Q722" i="14" s="1"/>
  <c r="BM722" i="14" s="1"/>
  <c r="P655" i="14" a="1"/>
  <c r="P655" i="14" s="1"/>
  <c r="BL655" i="14" s="1"/>
  <c r="L679" i="14" a="1"/>
  <c r="L679" i="14" s="1"/>
  <c r="BH679" i="14" s="1"/>
  <c r="I608" i="14" a="1"/>
  <c r="I608" i="14" s="1"/>
  <c r="BE608" i="14" s="1"/>
  <c r="G714" i="14" a="1"/>
  <c r="G714" i="14" s="1"/>
  <c r="BC714" i="14" s="1"/>
  <c r="L654" i="14" a="1"/>
  <c r="L654" i="14" s="1"/>
  <c r="BH654" i="14" s="1"/>
  <c r="O614" i="14" a="1"/>
  <c r="O614" i="14" s="1"/>
  <c r="BK614" i="14" s="1"/>
  <c r="F599" i="14" a="1"/>
  <c r="F599" i="14" s="1"/>
  <c r="BB599" i="14" s="1"/>
  <c r="F712" i="14" a="1"/>
  <c r="F712" i="14" s="1"/>
  <c r="BB712" i="14" s="1"/>
  <c r="K609" i="14" a="1"/>
  <c r="K609" i="14" s="1"/>
  <c r="BG609" i="14" s="1"/>
  <c r="P600" i="14" a="1"/>
  <c r="P600" i="14" s="1"/>
  <c r="BL600" i="14" s="1"/>
  <c r="N597" i="14" a="1"/>
  <c r="N597" i="14" s="1"/>
  <c r="BJ597" i="14" s="1"/>
  <c r="O689" i="14" a="1"/>
  <c r="O689" i="14" s="1"/>
  <c r="BK689" i="14" s="1"/>
  <c r="F649" i="14" a="1"/>
  <c r="F649" i="14" s="1"/>
  <c r="BB649" i="14" s="1"/>
  <c r="J617" i="14" a="1"/>
  <c r="J617" i="14" s="1"/>
  <c r="BF617" i="14" s="1"/>
  <c r="K613" i="14" a="1"/>
  <c r="K613" i="14" s="1"/>
  <c r="BG613" i="14" s="1"/>
  <c r="H607" i="14" a="1"/>
  <c r="H607" i="14" s="1"/>
  <c r="BD607" i="14" s="1"/>
  <c r="M723" i="14" a="1"/>
  <c r="M723" i="14" s="1"/>
  <c r="BI723" i="14" s="1"/>
  <c r="I678" i="14" a="1"/>
  <c r="I678" i="14" s="1"/>
  <c r="BE678" i="14" s="1"/>
  <c r="N717" i="14" a="1"/>
  <c r="N717" i="14" s="1"/>
  <c r="BJ717" i="14" s="1"/>
  <c r="J615" i="14" a="1"/>
  <c r="J615" i="14" s="1"/>
  <c r="BF615" i="14" s="1"/>
  <c r="L606" i="14" a="1"/>
  <c r="L606" i="14" s="1"/>
  <c r="BH606" i="14" s="1"/>
  <c r="F589" i="14" a="1"/>
  <c r="F589" i="14" s="1"/>
  <c r="BB589" i="14" s="1"/>
  <c r="F706" i="14" a="1"/>
  <c r="F706" i="14" s="1"/>
  <c r="BB706" i="14" s="1"/>
  <c r="H673" i="14" a="1"/>
  <c r="H673" i="14" s="1"/>
  <c r="BD673" i="14" s="1"/>
  <c r="N691" i="14" a="1"/>
  <c r="N691" i="14" s="1"/>
  <c r="BJ691" i="14" s="1"/>
  <c r="J707" i="14" a="1"/>
  <c r="J707" i="14" s="1"/>
  <c r="BF707" i="14" s="1"/>
  <c r="I709" i="14" a="1"/>
  <c r="I709" i="14" s="1"/>
  <c r="BE709" i="14" s="1"/>
  <c r="F593" i="14" a="1"/>
  <c r="F593" i="14" s="1"/>
  <c r="BB593" i="14" s="1"/>
  <c r="O685" i="14" a="1"/>
  <c r="O685" i="14" s="1"/>
  <c r="BK685" i="14" s="1"/>
  <c r="L726" i="14" a="1"/>
  <c r="L726" i="14" s="1"/>
  <c r="BH726" i="14" s="1"/>
  <c r="F608" i="14" a="1"/>
  <c r="F608" i="14" s="1"/>
  <c r="BB608" i="14" s="1"/>
  <c r="J708" i="14" a="1"/>
  <c r="J708" i="14" s="1"/>
  <c r="BF708" i="14" s="1"/>
  <c r="Q706" i="14" a="1"/>
  <c r="Q706" i="14" s="1"/>
  <c r="BM706" i="14" s="1"/>
  <c r="I689" i="14" a="1"/>
  <c r="I689" i="14" s="1"/>
  <c r="BE689" i="14" s="1"/>
  <c r="H707" i="14" a="1"/>
  <c r="H707" i="14" s="1"/>
  <c r="BD707" i="14" s="1"/>
  <c r="N715" i="14" a="1"/>
  <c r="N715" i="14" s="1"/>
  <c r="BJ715" i="14" s="1"/>
  <c r="M698" i="14" a="1"/>
  <c r="M698" i="14" s="1"/>
  <c r="BI698" i="14" s="1"/>
  <c r="Q610" i="14" a="1"/>
  <c r="Q610" i="14" s="1"/>
  <c r="BM610" i="14" s="1"/>
  <c r="P699" i="14" a="1"/>
  <c r="P699" i="14" s="1"/>
  <c r="BL699" i="14" s="1"/>
  <c r="O668" i="14" a="1"/>
  <c r="O668" i="14" s="1"/>
  <c r="BK668" i="14" s="1"/>
  <c r="P700" i="14" a="1"/>
  <c r="P700" i="14" s="1"/>
  <c r="BL700" i="14" s="1"/>
  <c r="J714" i="14" a="1"/>
  <c r="J714" i="14" s="1"/>
  <c r="BF714" i="14" s="1"/>
  <c r="K699" i="14" a="1"/>
  <c r="K699" i="14" s="1"/>
  <c r="BG699" i="14" s="1"/>
  <c r="K649" i="14" a="1"/>
  <c r="K649" i="14" s="1"/>
  <c r="BG649" i="14" s="1"/>
  <c r="I605" i="14" a="1"/>
  <c r="I605" i="14" s="1"/>
  <c r="BE605" i="14" s="1"/>
  <c r="L665" i="14" a="1"/>
  <c r="L665" i="14" s="1"/>
  <c r="BH665" i="14" s="1"/>
  <c r="L596" i="14" a="1"/>
  <c r="L596" i="14" s="1"/>
  <c r="BH596" i="14" s="1"/>
  <c r="L607" i="14" a="1"/>
  <c r="L607" i="14" s="1"/>
  <c r="BH607" i="14" s="1"/>
  <c r="O602" i="14" a="1"/>
  <c r="O602" i="14" s="1"/>
  <c r="BK602" i="14" s="1"/>
  <c r="G664" i="14" a="1"/>
  <c r="G664" i="14" s="1"/>
  <c r="BC664" i="14" s="1"/>
  <c r="J674" i="14" a="1"/>
  <c r="J674" i="14" s="1"/>
  <c r="BF674" i="14" s="1"/>
  <c r="O677" i="14" a="1"/>
  <c r="O677" i="14" s="1"/>
  <c r="BK677" i="14" s="1"/>
  <c r="Q714" i="14" a="1"/>
  <c r="Q714" i="14" s="1"/>
  <c r="BM714" i="14" s="1"/>
  <c r="F617" i="14" a="1"/>
  <c r="F617" i="14" s="1"/>
  <c r="BB617" i="14" s="1"/>
  <c r="Q658" i="14" a="1"/>
  <c r="Q658" i="14" s="1"/>
  <c r="BM658" i="14" s="1"/>
  <c r="P601" i="14" a="1"/>
  <c r="P601" i="14" s="1"/>
  <c r="BL601" i="14" s="1"/>
  <c r="I602" i="14" a="1"/>
  <c r="I602" i="14" s="1"/>
  <c r="BE602" i="14" s="1"/>
  <c r="Q595" i="14" a="1"/>
  <c r="Q595" i="14" s="1"/>
  <c r="BM595" i="14" s="1"/>
  <c r="F606" i="14" a="1"/>
  <c r="F606" i="14" s="1"/>
  <c r="BB606" i="14" s="1"/>
  <c r="G659" i="14" a="1"/>
  <c r="G659" i="14" s="1"/>
  <c r="BC659" i="14" s="1"/>
  <c r="H655" i="14" a="1"/>
  <c r="H655" i="14" s="1"/>
  <c r="BD655" i="14" s="1"/>
  <c r="H601" i="14" a="1"/>
  <c r="H601" i="14" s="1"/>
  <c r="BD601" i="14" s="1"/>
  <c r="P666" i="14" a="1"/>
  <c r="P666" i="14" s="1"/>
  <c r="BL666" i="14" s="1"/>
  <c r="G690" i="14" a="1"/>
  <c r="G690" i="14" s="1"/>
  <c r="BC690" i="14" s="1"/>
  <c r="N595" i="14" a="1"/>
  <c r="N595" i="14" s="1"/>
  <c r="BJ595" i="14" s="1"/>
  <c r="G651" i="14" a="1"/>
  <c r="G651" i="14" s="1"/>
  <c r="BC651" i="14" s="1"/>
  <c r="Q599" i="14" a="1"/>
  <c r="Q599" i="14" s="1"/>
  <c r="BM599" i="14" s="1"/>
  <c r="P603" i="14" a="1"/>
  <c r="P603" i="14" s="1"/>
  <c r="BL603" i="14" s="1"/>
  <c r="K596" i="14" a="1"/>
  <c r="K596" i="14" s="1"/>
  <c r="BG596" i="14" s="1"/>
  <c r="N591" i="14" a="1"/>
  <c r="N591" i="14" s="1"/>
  <c r="BJ591" i="14" s="1"/>
  <c r="F660" i="14" a="1"/>
  <c r="F660" i="14" s="1"/>
  <c r="BB660" i="14" s="1"/>
  <c r="N614" i="14" a="1"/>
  <c r="N614" i="14" s="1"/>
  <c r="BJ614" i="14" s="1"/>
  <c r="O682" i="14" a="1"/>
  <c r="O682" i="14" s="1"/>
  <c r="BK682" i="14" s="1"/>
  <c r="G601" i="14" a="1"/>
  <c r="G601" i="14" s="1"/>
  <c r="BC601" i="14" s="1"/>
  <c r="L703" i="14" a="1"/>
  <c r="L703" i="14" s="1"/>
  <c r="BH703" i="14" s="1"/>
  <c r="F664" i="14" a="1"/>
  <c r="F664" i="14" s="1"/>
  <c r="BB664" i="14" s="1"/>
  <c r="P720" i="14" a="1"/>
  <c r="P720" i="14" s="1"/>
  <c r="BL720" i="14" s="1"/>
  <c r="M607" i="14" a="1"/>
  <c r="M607" i="14" s="1"/>
  <c r="BI607" i="14" s="1"/>
  <c r="M714" i="14" a="1"/>
  <c r="M714" i="14" s="1"/>
  <c r="BI714" i="14" s="1"/>
  <c r="N602" i="14" a="1"/>
  <c r="N602" i="14" s="1"/>
  <c r="BJ602" i="14" s="1"/>
  <c r="H716" i="14" a="1"/>
  <c r="H716" i="14" s="1"/>
  <c r="BD716" i="14" s="1"/>
  <c r="O604" i="14" a="1"/>
  <c r="O604" i="14" s="1"/>
  <c r="BK604" i="14" s="1"/>
  <c r="I676" i="14" a="1"/>
  <c r="I676" i="14" s="1"/>
  <c r="BE676" i="14" s="1"/>
  <c r="P673" i="14" a="1"/>
  <c r="P673" i="14" s="1"/>
  <c r="BL673" i="14" s="1"/>
  <c r="K615" i="14" a="1"/>
  <c r="K615" i="14" s="1"/>
  <c r="BG615" i="14" s="1"/>
  <c r="I701" i="14" a="1"/>
  <c r="I701" i="14" s="1"/>
  <c r="BE701" i="14" s="1"/>
  <c r="O609" i="14" a="1"/>
  <c r="O609" i="14" s="1"/>
  <c r="BK609" i="14" s="1"/>
  <c r="G719" i="14" a="1"/>
  <c r="G719" i="14" s="1"/>
  <c r="BC719" i="14" s="1"/>
  <c r="J671" i="14" a="1"/>
  <c r="J671" i="14" s="1"/>
  <c r="BF671" i="14" s="1"/>
  <c r="H702" i="14" a="1"/>
  <c r="H702" i="14" s="1"/>
  <c r="BD702" i="14" s="1"/>
  <c r="G687" i="14" a="1"/>
  <c r="G687" i="14" s="1"/>
  <c r="BC687" i="14" s="1"/>
  <c r="P692" i="14" a="1"/>
  <c r="P692" i="14" s="1"/>
  <c r="BL692" i="14" s="1"/>
  <c r="P682" i="14" a="1"/>
  <c r="P682" i="14" s="1"/>
  <c r="BL682" i="14" s="1"/>
  <c r="G603" i="14" a="1"/>
  <c r="G603" i="14" s="1"/>
  <c r="BC603" i="14" s="1"/>
  <c r="L685" i="14" a="1"/>
  <c r="L685" i="14" s="1"/>
  <c r="BH685" i="14" s="1"/>
  <c r="K591" i="14" a="1"/>
  <c r="K591" i="14" s="1"/>
  <c r="BG591" i="14" s="1"/>
  <c r="L712" i="14" a="1"/>
  <c r="L712" i="14" s="1"/>
  <c r="BH712" i="14" s="1"/>
  <c r="H617" i="14" a="1"/>
  <c r="H617" i="14" s="1"/>
  <c r="BD617" i="14" s="1"/>
  <c r="H609" i="14" a="1"/>
  <c r="H609" i="14" s="1"/>
  <c r="BD609" i="14" s="1"/>
  <c r="P701" i="14" a="1"/>
  <c r="P701" i="14" s="1"/>
  <c r="BL701" i="14" s="1"/>
  <c r="F677" i="14" a="1"/>
  <c r="F677" i="14" s="1"/>
  <c r="BB677" i="14" s="1"/>
  <c r="Q670" i="14" a="1"/>
  <c r="Q670" i="14" s="1"/>
  <c r="BM670" i="14" s="1"/>
  <c r="N720" i="14" a="1"/>
  <c r="N720" i="14" s="1"/>
  <c r="BJ720" i="14" s="1"/>
  <c r="M595" i="14" a="1"/>
  <c r="M595" i="14" s="1"/>
  <c r="BI595" i="14" s="1"/>
  <c r="J686" i="14" a="1"/>
  <c r="J686" i="14" s="1"/>
  <c r="BF686" i="14" s="1"/>
  <c r="N606" i="14" a="1"/>
  <c r="N606" i="14" s="1"/>
  <c r="BJ606" i="14" s="1"/>
  <c r="Q665" i="14" a="1"/>
  <c r="Q665" i="14" s="1"/>
  <c r="BM665" i="14" s="1"/>
  <c r="H698" i="14" a="1"/>
  <c r="H698" i="14" s="1"/>
  <c r="BD698" i="14" s="1"/>
  <c r="G652" i="14" a="1"/>
  <c r="G652" i="14" s="1"/>
  <c r="BC652" i="14" s="1"/>
  <c r="G696" i="14" a="1"/>
  <c r="G696" i="14" s="1"/>
  <c r="BC696" i="14" s="1"/>
  <c r="O698" i="14" a="1"/>
  <c r="O698" i="14" s="1"/>
  <c r="BK698" i="14" s="1"/>
  <c r="J670" i="14" a="1"/>
  <c r="J670" i="14" s="1"/>
  <c r="BF670" i="14" s="1"/>
  <c r="N723" i="14" a="1"/>
  <c r="N723" i="14" s="1"/>
  <c r="BJ723" i="14" s="1"/>
  <c r="H666" i="14" a="1"/>
  <c r="H666" i="14" s="1"/>
  <c r="BD666" i="14" s="1"/>
  <c r="F591" i="14" a="1"/>
  <c r="F591" i="14" s="1"/>
  <c r="BB591" i="14" s="1"/>
  <c r="O722" i="14" a="1"/>
  <c r="O722" i="14" s="1"/>
  <c r="BK722" i="14" s="1"/>
  <c r="Q723" i="14" a="1"/>
  <c r="Q723" i="14" s="1"/>
  <c r="BM723" i="14" s="1"/>
  <c r="Q661" i="14" a="1"/>
  <c r="Q661" i="14" s="1"/>
  <c r="BM661" i="14" s="1"/>
  <c r="N708" i="14" a="1"/>
  <c r="N708" i="14" s="1"/>
  <c r="BJ708" i="14" s="1"/>
  <c r="L681" i="14" a="1"/>
  <c r="L681" i="14" s="1"/>
  <c r="BH681" i="14" s="1"/>
  <c r="P658" i="14" a="1"/>
  <c r="P658" i="14" s="1"/>
  <c r="BL658" i="14" s="1"/>
  <c r="G702" i="14" a="1"/>
  <c r="G702" i="14" s="1"/>
  <c r="BC702" i="14" s="1"/>
  <c r="N697" i="14" a="1"/>
  <c r="N697" i="14" s="1"/>
  <c r="BJ697" i="14" s="1"/>
  <c r="I723" i="14" a="1"/>
  <c r="I723" i="14" s="1"/>
  <c r="BE723" i="14" s="1"/>
  <c r="L671" i="14" a="1"/>
  <c r="L671" i="14" s="1"/>
  <c r="BH671" i="14" s="1"/>
  <c r="I686" i="14" a="1"/>
  <c r="I686" i="14" s="1"/>
  <c r="BE686" i="14" s="1"/>
  <c r="G725" i="14" a="1"/>
  <c r="G725" i="14" s="1"/>
  <c r="BC725" i="14" s="1"/>
  <c r="O660" i="14" a="1"/>
  <c r="O660" i="14" s="1"/>
  <c r="BK660" i="14" s="1"/>
  <c r="Q725" i="14" a="1"/>
  <c r="Q725" i="14" s="1"/>
  <c r="BM725" i="14" s="1"/>
  <c r="O613" i="14" a="1"/>
  <c r="O613" i="14" s="1"/>
  <c r="BK613" i="14" s="1"/>
  <c r="J673" i="14" a="1"/>
  <c r="J673" i="14" s="1"/>
  <c r="BF673" i="14" s="1"/>
  <c r="P589" i="14" a="1"/>
  <c r="P589" i="14" s="1"/>
  <c r="BL589" i="14" s="1"/>
  <c r="Q703" i="14" a="1"/>
  <c r="Q703" i="14" s="1"/>
  <c r="BM703" i="14" s="1"/>
  <c r="K659" i="14" a="1"/>
  <c r="K659" i="14" s="1"/>
  <c r="BG659" i="14" s="1"/>
  <c r="M669" i="14" a="1"/>
  <c r="M669" i="14" s="1"/>
  <c r="BI669" i="14" s="1"/>
  <c r="L662" i="14" a="1"/>
  <c r="L662" i="14" s="1"/>
  <c r="BH662" i="14" s="1"/>
  <c r="M716" i="14" a="1"/>
  <c r="M716" i="14" s="1"/>
  <c r="BI716" i="14" s="1"/>
  <c r="L686" i="14" a="1"/>
  <c r="L686" i="14" s="1"/>
  <c r="BH686" i="14" s="1"/>
  <c r="L618" i="14" a="1"/>
  <c r="L618" i="14" s="1"/>
  <c r="BH618" i="14" s="1"/>
  <c r="G590" i="14" a="1"/>
  <c r="G590" i="14" s="1"/>
  <c r="BC590" i="14" s="1"/>
  <c r="H676" i="14" a="1"/>
  <c r="H676" i="14" s="1"/>
  <c r="BD676" i="14" s="1"/>
  <c r="I615" i="14" a="1"/>
  <c r="I615" i="14" s="1"/>
  <c r="BE615" i="14" s="1"/>
  <c r="L725" i="14" a="1"/>
  <c r="L725" i="14" s="1"/>
  <c r="BH725" i="14" s="1"/>
  <c r="Q690" i="14" a="1"/>
  <c r="Q690" i="14" s="1"/>
  <c r="BM690" i="14" s="1"/>
  <c r="N703" i="14" a="1"/>
  <c r="N703" i="14" s="1"/>
  <c r="BJ703" i="14" s="1"/>
  <c r="K707" i="14" a="1"/>
  <c r="K707" i="14" s="1"/>
  <c r="BG707" i="14" s="1"/>
  <c r="J598" i="14" a="1"/>
  <c r="J598" i="14" s="1"/>
  <c r="BF598" i="14" s="1"/>
  <c r="K693" i="14" a="1"/>
  <c r="K693" i="14" s="1"/>
  <c r="BG693" i="14" s="1"/>
  <c r="L719" i="14" a="1"/>
  <c r="L719" i="14" s="1"/>
  <c r="BH719" i="14" s="1"/>
  <c r="N681" i="14" a="1"/>
  <c r="N681" i="14" s="1"/>
  <c r="BJ681" i="14" s="1"/>
  <c r="G671" i="14" a="1"/>
  <c r="G671" i="14" s="1"/>
  <c r="BC671" i="14" s="1"/>
  <c r="Q674" i="14" a="1"/>
  <c r="Q674" i="14" s="1"/>
  <c r="BM674" i="14" s="1"/>
  <c r="L610" i="14" a="1"/>
  <c r="L610" i="14" s="1"/>
  <c r="BH610" i="14" s="1"/>
  <c r="M711" i="14" a="1"/>
  <c r="M711" i="14" s="1"/>
  <c r="BI711" i="14" s="1"/>
  <c r="I674" i="14" a="1"/>
  <c r="I674" i="14" s="1"/>
  <c r="BE674" i="14" s="1"/>
  <c r="N692" i="14" a="1"/>
  <c r="N692" i="14" s="1"/>
  <c r="BJ692" i="14" s="1"/>
  <c r="P599" i="14" a="1"/>
  <c r="P599" i="14" s="1"/>
  <c r="BL599" i="14" s="1"/>
  <c r="F697" i="14" a="1"/>
  <c r="F697" i="14" s="1"/>
  <c r="BB697" i="14" s="1"/>
  <c r="N674" i="14" a="1"/>
  <c r="N674" i="14" s="1"/>
  <c r="BJ674" i="14" s="1"/>
  <c r="H691" i="14" a="1"/>
  <c r="H691" i="14" s="1"/>
  <c r="BD691" i="14" s="1"/>
  <c r="J608" i="14" a="1"/>
  <c r="J608" i="14" s="1"/>
  <c r="BF608" i="14" s="1"/>
  <c r="I598" i="14" a="1"/>
  <c r="I598" i="14" s="1"/>
  <c r="BE598" i="14" s="1"/>
  <c r="I663" i="14" a="1"/>
  <c r="I663" i="14" s="1"/>
  <c r="BE663" i="14" s="1"/>
  <c r="P726" i="14" a="1"/>
  <c r="P726" i="14" s="1"/>
  <c r="BL726" i="14" s="1"/>
  <c r="F666" i="14" a="1"/>
  <c r="F666" i="14" s="1"/>
  <c r="BB666" i="14" s="1"/>
  <c r="M721" i="14" a="1"/>
  <c r="M721" i="14" s="1"/>
  <c r="BI721" i="14" s="1"/>
  <c r="Q710" i="14" a="1"/>
  <c r="Q710" i="14" s="1"/>
  <c r="BM710" i="14" s="1"/>
  <c r="O605" i="14" a="1"/>
  <c r="O605" i="14" s="1"/>
  <c r="BK605" i="14" s="1"/>
  <c r="F683" i="14" a="1"/>
  <c r="F683" i="14" s="1"/>
  <c r="BB683" i="14" s="1"/>
  <c r="F665" i="14" a="1"/>
  <c r="F665" i="14" s="1"/>
  <c r="BB665" i="14" s="1"/>
  <c r="I614" i="14" a="1"/>
  <c r="I614" i="14" s="1"/>
  <c r="BE614" i="14" s="1"/>
  <c r="P716" i="14" a="1"/>
  <c r="P716" i="14" s="1"/>
  <c r="BL716" i="14" s="1"/>
  <c r="H696" i="14" a="1"/>
  <c r="H696" i="14" s="1"/>
  <c r="BD696" i="14" s="1"/>
  <c r="H709" i="14" a="1"/>
  <c r="H709" i="14" s="1"/>
  <c r="BD709" i="14" s="1"/>
  <c r="G598" i="14" a="1"/>
  <c r="G598" i="14" s="1"/>
  <c r="BC598" i="14" s="1"/>
  <c r="N676" i="14" a="1"/>
  <c r="N676" i="14" s="1"/>
  <c r="BJ676" i="14" s="1"/>
  <c r="M608" i="14" a="1"/>
  <c r="M608" i="14" s="1"/>
  <c r="BI608" i="14" s="1"/>
  <c r="Q654" i="14" a="1"/>
  <c r="Q654" i="14" s="1"/>
  <c r="BM654" i="14" s="1"/>
  <c r="K726" i="14" a="1"/>
  <c r="K726" i="14" s="1"/>
  <c r="BG726" i="14" s="1"/>
  <c r="O607" i="14" a="1"/>
  <c r="O607" i="14" s="1"/>
  <c r="BK607" i="14" s="1"/>
  <c r="K714" i="14" a="1"/>
  <c r="K714" i="14" s="1"/>
  <c r="BG714" i="14" s="1"/>
  <c r="J602" i="14" a="1"/>
  <c r="J602" i="14" s="1"/>
  <c r="BF602" i="14" s="1"/>
  <c r="O678" i="14" a="1"/>
  <c r="O678" i="14" s="1"/>
  <c r="BK678" i="14" s="1"/>
  <c r="J726" i="14" a="1"/>
  <c r="J726" i="14" s="1"/>
  <c r="BF726" i="14" s="1"/>
  <c r="P654" i="14" a="1"/>
  <c r="P654" i="14" s="1"/>
  <c r="BL654" i="14" s="1"/>
  <c r="N673" i="14" a="1"/>
  <c r="N673" i="14" s="1"/>
  <c r="BJ673" i="14" s="1"/>
  <c r="N675" i="14" a="1"/>
  <c r="N675" i="14" s="1"/>
  <c r="BJ675" i="14" s="1"/>
  <c r="J691" i="14" a="1"/>
  <c r="J691" i="14" s="1"/>
  <c r="BF691" i="14" s="1"/>
  <c r="H675" i="14" a="1"/>
  <c r="H675" i="14" s="1"/>
  <c r="BD675" i="14" s="1"/>
  <c r="N668" i="14" a="1"/>
  <c r="N668" i="14" s="1"/>
  <c r="BJ668" i="14" s="1"/>
  <c r="H721" i="14" a="1"/>
  <c r="H721" i="14" s="1"/>
  <c r="BD721" i="14" s="1"/>
  <c r="I652" i="14" a="1"/>
  <c r="I652" i="14" s="1"/>
  <c r="BE652" i="14" s="1"/>
  <c r="L720" i="14" a="1"/>
  <c r="L720" i="14" s="1"/>
  <c r="BH720" i="14" s="1"/>
  <c r="K683" i="14" a="1"/>
  <c r="K683" i="14" s="1"/>
  <c r="BG683" i="14" s="1"/>
  <c r="J699" i="14" a="1"/>
  <c r="J699" i="14" s="1"/>
  <c r="BF699" i="14" s="1"/>
  <c r="M606" i="14" a="1"/>
  <c r="M606" i="14" s="1"/>
  <c r="BI606" i="14" s="1"/>
  <c r="G674" i="14" a="1"/>
  <c r="G674" i="14" s="1"/>
  <c r="BC674" i="14" s="1"/>
  <c r="F717" i="14" a="1"/>
  <c r="F717" i="14" s="1"/>
  <c r="BB717" i="14" s="1"/>
  <c r="K720" i="14" a="1"/>
  <c r="K720" i="14" s="1"/>
  <c r="BG720" i="14" s="1"/>
  <c r="I666" i="14" a="1"/>
  <c r="I666" i="14" s="1"/>
  <c r="BE666" i="14" s="1"/>
  <c r="L658" i="14" a="1"/>
  <c r="L658" i="14" s="1"/>
  <c r="BH658" i="14" s="1"/>
  <c r="M688" i="14" a="1"/>
  <c r="M688" i="14" s="1"/>
  <c r="BI688" i="14" s="1"/>
  <c r="L650" i="14" a="1"/>
  <c r="L650" i="14" s="1"/>
  <c r="BH650" i="14" s="1"/>
  <c r="J681" i="14" a="1"/>
  <c r="J681" i="14" s="1"/>
  <c r="BF681" i="14" s="1"/>
  <c r="P714" i="14" a="1"/>
  <c r="P714" i="14" s="1"/>
  <c r="BL714" i="14" s="1"/>
  <c r="J718" i="14" a="1"/>
  <c r="J718" i="14" s="1"/>
  <c r="BF718" i="14" s="1"/>
  <c r="K702" i="14" a="1"/>
  <c r="K702" i="14" s="1"/>
  <c r="BG702" i="14" s="1"/>
  <c r="P721" i="14" a="1"/>
  <c r="P721" i="14" s="1"/>
  <c r="BL721" i="14" s="1"/>
  <c r="H657" i="14" a="1"/>
  <c r="H657" i="14" s="1"/>
  <c r="BD657" i="14" s="1"/>
  <c r="J682" i="14" a="1"/>
  <c r="J682" i="14" s="1"/>
  <c r="BF682" i="14" s="1"/>
  <c r="M702" i="14" a="1"/>
  <c r="M702" i="14" s="1"/>
  <c r="BI702" i="14" s="1"/>
  <c r="O720" i="14" a="1"/>
  <c r="O720" i="14" s="1"/>
  <c r="BK720" i="14" s="1"/>
  <c r="N712" i="14" a="1"/>
  <c r="N712" i="14" s="1"/>
  <c r="BJ712" i="14" s="1"/>
  <c r="I604" i="14" a="1"/>
  <c r="I604" i="14" s="1"/>
  <c r="BE604" i="14" s="1"/>
  <c r="K689" i="14" a="1"/>
  <c r="K689" i="14" s="1"/>
  <c r="BG689" i="14" s="1"/>
  <c r="O591" i="14" a="1"/>
  <c r="O591" i="14" s="1"/>
  <c r="BK591" i="14" s="1"/>
  <c r="O710" i="14" a="1"/>
  <c r="O710" i="14" s="1"/>
  <c r="BK710" i="14" s="1"/>
  <c r="H590" i="14" a="1"/>
  <c r="H590" i="14" s="1"/>
  <c r="BD590" i="14" s="1"/>
  <c r="H665" i="14" a="1"/>
  <c r="H665" i="14" s="1"/>
  <c r="BD665" i="14" s="1"/>
  <c r="Q719" i="14" a="1"/>
  <c r="Q719" i="14" s="1"/>
  <c r="BM719" i="14" s="1"/>
  <c r="L611" i="14" a="1"/>
  <c r="L611" i="14" s="1"/>
  <c r="BH611" i="14" s="1"/>
  <c r="M601" i="14" a="1"/>
  <c r="M601" i="14" s="1"/>
  <c r="BI601" i="14" s="1"/>
  <c r="O610" i="14" a="1"/>
  <c r="O610" i="14" s="1"/>
  <c r="BK610" i="14" s="1"/>
  <c r="K617" i="14" a="1"/>
  <c r="K617" i="14" s="1"/>
  <c r="BG617" i="14" s="1"/>
  <c r="O589" i="14" a="1"/>
  <c r="O589" i="14" s="1"/>
  <c r="BK589" i="14" s="1"/>
  <c r="P715" i="14" a="1"/>
  <c r="P715" i="14" s="1"/>
  <c r="BL715" i="14" s="1"/>
  <c r="O617" i="14" a="1"/>
  <c r="O617" i="14" s="1"/>
  <c r="BK617" i="14" s="1"/>
  <c r="H695" i="14" a="1"/>
  <c r="H695" i="14" s="1"/>
  <c r="BD695" i="14" s="1"/>
  <c r="O697" i="14" a="1"/>
  <c r="O697" i="14" s="1"/>
  <c r="BK697" i="14" s="1"/>
  <c r="N684" i="14" a="1"/>
  <c r="N684" i="14" s="1"/>
  <c r="BJ684" i="14" s="1"/>
  <c r="G697" i="14" a="1"/>
  <c r="G697" i="14" s="1"/>
  <c r="BC697" i="14" s="1"/>
  <c r="I655" i="14" a="1"/>
  <c r="I655" i="14" s="1"/>
  <c r="BE655" i="14" s="1"/>
  <c r="G686" i="14" a="1"/>
  <c r="G686" i="14" s="1"/>
  <c r="BC686" i="14" s="1"/>
  <c r="P606" i="14" a="1"/>
  <c r="P606" i="14" s="1"/>
  <c r="BL606" i="14" s="1"/>
  <c r="K710" i="14" a="1"/>
  <c r="K710" i="14" s="1"/>
  <c r="BG710" i="14" s="1"/>
  <c r="P695" i="14" a="1"/>
  <c r="P695" i="14" s="1"/>
  <c r="BL695" i="14" s="1"/>
  <c r="K715" i="14" a="1"/>
  <c r="K715" i="14" s="1"/>
  <c r="BG715" i="14" s="1"/>
  <c r="F695" i="14" a="1"/>
  <c r="F695" i="14" s="1"/>
  <c r="BB695" i="14" s="1"/>
  <c r="K675" i="14" a="1"/>
  <c r="K675" i="14" s="1"/>
  <c r="BG675" i="14" s="1"/>
  <c r="J654" i="14" a="1"/>
  <c r="J654" i="14" s="1"/>
  <c r="BF654" i="14" s="1"/>
  <c r="I670" i="14" a="1"/>
  <c r="I670" i="14" s="1"/>
  <c r="BE670" i="14" s="1"/>
  <c r="F676" i="14" a="1"/>
  <c r="F676" i="14" s="1"/>
  <c r="BB676" i="14" s="1"/>
  <c r="N601" i="14" a="1"/>
  <c r="N601" i="14" s="1"/>
  <c r="BJ601" i="14" s="1"/>
  <c r="I722" i="14" a="1"/>
  <c r="I722" i="14" s="1"/>
  <c r="BE722" i="14" s="1"/>
  <c r="N699" i="14" a="1"/>
  <c r="N699" i="14" s="1"/>
  <c r="BJ699" i="14" s="1"/>
  <c r="G698" i="14" a="1"/>
  <c r="G698" i="14" s="1"/>
  <c r="BC698" i="14" s="1"/>
  <c r="L602" i="14" a="1"/>
  <c r="L602" i="14" s="1"/>
  <c r="BH602" i="14" s="1"/>
  <c r="K723" i="14" a="1"/>
  <c r="K723" i="14" s="1"/>
  <c r="BG723" i="14" s="1"/>
  <c r="O676" i="14" a="1"/>
  <c r="O676" i="14" s="1"/>
  <c r="BK676" i="14" s="1"/>
  <c r="F658" i="14" a="1"/>
  <c r="F658" i="14" s="1"/>
  <c r="BB658" i="14" s="1"/>
  <c r="N603" i="14" a="1"/>
  <c r="N603" i="14" s="1"/>
  <c r="BJ603" i="14" s="1"/>
  <c r="G662" i="14" a="1"/>
  <c r="G662" i="14" s="1"/>
  <c r="BC662" i="14" s="1"/>
  <c r="J668" i="14" a="1"/>
  <c r="J668" i="14" s="1"/>
  <c r="BF668" i="14" s="1"/>
  <c r="M706" i="14" a="1"/>
  <c r="M706" i="14" s="1"/>
  <c r="BI706" i="14" s="1"/>
  <c r="P607" i="14" a="1"/>
  <c r="P607" i="14" s="1"/>
  <c r="BL607" i="14" s="1"/>
  <c r="G599" i="14" a="1"/>
  <c r="G599" i="14" s="1"/>
  <c r="BC599" i="14" s="1"/>
  <c r="G673" i="14" a="1"/>
  <c r="G673" i="14" s="1"/>
  <c r="BC673" i="14" s="1"/>
  <c r="K614" i="14" a="1"/>
  <c r="K614" i="14" s="1"/>
  <c r="BG614" i="14" s="1"/>
  <c r="H670" i="14" a="1"/>
  <c r="H670" i="14" s="1"/>
  <c r="BD670" i="14" s="1"/>
  <c r="G657" i="14" a="1"/>
  <c r="G657" i="14" s="1"/>
  <c r="BC657" i="14" s="1"/>
  <c r="P663" i="14" a="1"/>
  <c r="P663" i="14" s="1"/>
  <c r="BL663" i="14" s="1"/>
  <c r="G593" i="14" a="1"/>
  <c r="G593" i="14" s="1"/>
  <c r="BC593" i="14" s="1"/>
  <c r="J688" i="14" a="1"/>
  <c r="J688" i="14" s="1"/>
  <c r="BF688" i="14" s="1"/>
  <c r="O721" i="14" a="1"/>
  <c r="O721" i="14" s="1"/>
  <c r="BK721" i="14" s="1"/>
  <c r="Q707" i="14" a="1"/>
  <c r="Q707" i="14" s="1"/>
  <c r="BM707" i="14" s="1"/>
  <c r="L697" i="14" a="1"/>
  <c r="L697" i="14" s="1"/>
  <c r="BH697" i="14" s="1"/>
  <c r="L653" i="14" a="1"/>
  <c r="L653" i="14" s="1"/>
  <c r="BH653" i="14" s="1"/>
  <c r="J683" i="14" a="1"/>
  <c r="J683" i="14" s="1"/>
  <c r="BF683" i="14" s="1"/>
  <c r="I589" i="14" a="1"/>
  <c r="I589" i="14" s="1"/>
  <c r="BE589" i="14" s="1"/>
  <c r="M594" i="14" a="1"/>
  <c r="M594" i="14" s="1"/>
  <c r="BI594" i="14" s="1"/>
  <c r="I693" i="14" a="1"/>
  <c r="I693" i="14" s="1"/>
  <c r="BE693" i="14" s="1"/>
  <c r="M597" i="14" a="1"/>
  <c r="M597" i="14" s="1"/>
  <c r="BI597" i="14" s="1"/>
  <c r="O681" i="14" a="1"/>
  <c r="O681" i="14" s="1"/>
  <c r="BK681" i="14" s="1"/>
  <c r="O696" i="14" a="1"/>
  <c r="O696" i="14" s="1"/>
  <c r="BK696" i="14" s="1"/>
  <c r="H714" i="14" a="1"/>
  <c r="H714" i="14" s="1"/>
  <c r="BD714" i="14" s="1"/>
  <c r="K666" i="14" a="1"/>
  <c r="K666" i="14" s="1"/>
  <c r="BG666" i="14" s="1"/>
  <c r="F618" i="14" a="1"/>
  <c r="F618" i="14" s="1"/>
  <c r="BB618" i="14" s="1"/>
  <c r="P707" i="14" a="1"/>
  <c r="P707" i="14" s="1"/>
  <c r="BL707" i="14" s="1"/>
  <c r="K682" i="14" a="1"/>
  <c r="K682" i="14" s="1"/>
  <c r="BG682" i="14" s="1"/>
  <c r="F600" i="14" a="1"/>
  <c r="F600" i="14" s="1"/>
  <c r="BB600" i="14" s="1"/>
  <c r="N705" i="14" a="1"/>
  <c r="N705" i="14" s="1"/>
  <c r="BJ705" i="14" s="1"/>
  <c r="P690" i="14" a="1"/>
  <c r="P690" i="14" s="1"/>
  <c r="BL690" i="14" s="1"/>
  <c r="F675" i="14" a="1"/>
  <c r="F675" i="14" s="1"/>
  <c r="BB675" i="14" s="1"/>
  <c r="I653" i="14" a="1"/>
  <c r="I653" i="14" s="1"/>
  <c r="BE653" i="14" s="1"/>
  <c r="F652" i="14" a="1"/>
  <c r="F652" i="14" s="1"/>
  <c r="BB652" i="14" s="1"/>
  <c r="P687" i="14" a="1"/>
  <c r="P687" i="14" s="1"/>
  <c r="BL687" i="14" s="1"/>
  <c r="F603" i="14" a="1"/>
  <c r="F603" i="14" s="1"/>
  <c r="BB603" i="14" s="1"/>
  <c r="G721" i="14" a="1"/>
  <c r="G721" i="14" s="1"/>
  <c r="BC721" i="14" s="1"/>
  <c r="M611" i="14" a="1"/>
  <c r="M611" i="14" s="1"/>
  <c r="BI611" i="14" s="1"/>
  <c r="N592" i="14" a="1"/>
  <c r="N592" i="14" s="1"/>
  <c r="BJ592" i="14" s="1"/>
  <c r="N700" i="14" a="1"/>
  <c r="N700" i="14" s="1"/>
  <c r="BJ700" i="14" s="1"/>
  <c r="K681" i="14" a="1"/>
  <c r="K681" i="14" s="1"/>
  <c r="BG681" i="14" s="1"/>
  <c r="M699" i="14" a="1"/>
  <c r="M699" i="14" s="1"/>
  <c r="BI699" i="14" s="1"/>
  <c r="M655" i="14" a="1"/>
  <c r="M655" i="14" s="1"/>
  <c r="BI655" i="14" s="1"/>
  <c r="Q589" i="14" a="1"/>
  <c r="Q589" i="14" s="1"/>
  <c r="BM589" i="14" s="1"/>
  <c r="M703" i="14" a="1"/>
  <c r="M703" i="14" s="1"/>
  <c r="BI703" i="14" s="1"/>
  <c r="G716" i="14" a="1"/>
  <c r="G716" i="14" s="1"/>
  <c r="BC716" i="14" s="1"/>
  <c r="F686" i="14" a="1"/>
  <c r="F686" i="14" s="1"/>
  <c r="BB686" i="14" s="1"/>
  <c r="M708" i="14" a="1"/>
  <c r="M708" i="14" s="1"/>
  <c r="BI708" i="14" s="1"/>
  <c r="O657" i="14" a="1"/>
  <c r="O657" i="14" s="1"/>
  <c r="BK657" i="14" s="1"/>
  <c r="O618" i="14" a="1"/>
  <c r="O618" i="14" s="1"/>
  <c r="BK618" i="14" s="1"/>
  <c r="I654" i="14" a="1"/>
  <c r="I654" i="14" s="1"/>
  <c r="BE654" i="14" s="1"/>
  <c r="N688" i="14" a="1"/>
  <c r="N688" i="14" s="1"/>
  <c r="BJ688" i="14" s="1"/>
  <c r="J696" i="14" a="1"/>
  <c r="J696" i="14" s="1"/>
  <c r="BF696" i="14" s="1"/>
  <c r="F596" i="14" a="1"/>
  <c r="F596" i="14" s="1"/>
  <c r="BB596" i="14" s="1"/>
  <c r="I667" i="14" a="1"/>
  <c r="I667" i="14" s="1"/>
  <c r="BE667" i="14" s="1"/>
  <c r="L657" i="14" a="1"/>
  <c r="L657" i="14" s="1"/>
  <c r="BH657" i="14" s="1"/>
  <c r="F692" i="14" a="1"/>
  <c r="F692" i="14" s="1"/>
  <c r="BB692" i="14" s="1"/>
  <c r="L682" i="14" a="1"/>
  <c r="L682" i="14" s="1"/>
  <c r="BH682" i="14" s="1"/>
  <c r="Q604" i="14" a="1"/>
  <c r="Q604" i="14" s="1"/>
  <c r="BM604" i="14" s="1"/>
  <c r="O715" i="14" a="1"/>
  <c r="O715" i="14" s="1"/>
  <c r="BK715" i="14" s="1"/>
  <c r="N599" i="14" a="1"/>
  <c r="N599" i="14" s="1"/>
  <c r="BJ599" i="14" s="1"/>
  <c r="N589" i="14" a="1"/>
  <c r="N589" i="14" s="1"/>
  <c r="BJ589" i="14" s="1"/>
  <c r="F720" i="14" a="1"/>
  <c r="F720" i="14" s="1"/>
  <c r="BB720" i="14" s="1"/>
  <c r="I718" i="14" a="1"/>
  <c r="I718" i="14" s="1"/>
  <c r="BE718" i="14" s="1"/>
  <c r="J590" i="14" a="1"/>
  <c r="J590" i="14" s="1"/>
  <c r="BF590" i="14" s="1"/>
  <c r="F661" i="14" a="1"/>
  <c r="F661" i="14" s="1"/>
  <c r="BB661" i="14" s="1"/>
  <c r="N609" i="14" a="1"/>
  <c r="N609" i="14" s="1"/>
  <c r="BJ609" i="14" s="1"/>
  <c r="J662" i="14" a="1"/>
  <c r="J662" i="14" s="1"/>
  <c r="BF662" i="14" s="1"/>
  <c r="G678" i="14" a="1"/>
  <c r="G678" i="14" s="1"/>
  <c r="BC678" i="14" s="1"/>
  <c r="Q590" i="14" a="1"/>
  <c r="Q590" i="14" s="1"/>
  <c r="BM590" i="14" s="1"/>
  <c r="I692" i="14" a="1"/>
  <c r="I692" i="14" s="1"/>
  <c r="BE692" i="14" s="1"/>
  <c r="Q667" i="14" a="1"/>
  <c r="Q667" i="14" s="1"/>
  <c r="BM667" i="14" s="1"/>
  <c r="G675" i="14" a="1"/>
  <c r="G675" i="14" s="1"/>
  <c r="BC675" i="14" s="1"/>
  <c r="L652" i="14" a="1"/>
  <c r="L652" i="14" s="1"/>
  <c r="BH652" i="14" s="1"/>
  <c r="I650" i="14" a="1"/>
  <c r="I650" i="14" s="1"/>
  <c r="BE650" i="14" s="1"/>
  <c r="N695" i="14" a="1"/>
  <c r="N695" i="14" s="1"/>
  <c r="BJ695" i="14" s="1"/>
  <c r="M697" i="14" a="1"/>
  <c r="M697" i="14" s="1"/>
  <c r="BI697" i="14" s="1"/>
  <c r="M692" i="14" a="1"/>
  <c r="M692" i="14" s="1"/>
  <c r="BI692" i="14" s="1"/>
  <c r="Q684" i="14" a="1"/>
  <c r="Q684" i="14" s="1"/>
  <c r="BM684" i="14" s="1"/>
  <c r="H699" i="14" a="1"/>
  <c r="H699" i="14" s="1"/>
  <c r="BD699" i="14" s="1"/>
  <c r="O704" i="14" a="1"/>
  <c r="O704" i="14" s="1"/>
  <c r="BK704" i="14" s="1"/>
  <c r="G611" i="14" a="1"/>
  <c r="G611" i="14" s="1"/>
  <c r="BC611" i="14" s="1"/>
  <c r="O706" i="14" a="1"/>
  <c r="O706" i="14" s="1"/>
  <c r="BK706" i="14" s="1"/>
  <c r="J613" i="14" a="1"/>
  <c r="J613" i="14" s="1"/>
  <c r="BF613" i="14" s="1"/>
  <c r="H720" i="14" a="1"/>
  <c r="H720" i="14" s="1"/>
  <c r="BD720" i="14" s="1"/>
  <c r="G726" i="14" a="1"/>
  <c r="G726" i="14" s="1"/>
  <c r="BC726" i="14" s="1"/>
  <c r="H700" i="14" a="1"/>
  <c r="H700" i="14" s="1"/>
  <c r="BD700" i="14" s="1"/>
  <c r="Q615" i="14" a="1"/>
  <c r="Q615" i="14" s="1"/>
  <c r="BM615" i="14" s="1"/>
  <c r="J658" i="14" a="1"/>
  <c r="J658" i="14" s="1"/>
  <c r="BF658" i="14" s="1"/>
  <c r="P718" i="14" a="1"/>
  <c r="P718" i="14" s="1"/>
  <c r="BL718" i="14" s="1"/>
  <c r="G666" i="14" a="1"/>
  <c r="G666" i="14" s="1"/>
  <c r="BC666" i="14" s="1"/>
  <c r="I601" i="14" a="1"/>
  <c r="I601" i="14" s="1"/>
  <c r="BE601" i="14" s="1"/>
  <c r="N724" i="14" a="1"/>
  <c r="N724" i="14" s="1"/>
  <c r="BJ724" i="14" s="1"/>
  <c r="L670" i="14" a="1"/>
  <c r="L670" i="14" s="1"/>
  <c r="BH670" i="14" s="1"/>
  <c r="I679" i="14" a="1"/>
  <c r="I679" i="14" s="1"/>
  <c r="BE679" i="14" s="1"/>
  <c r="G713" i="14" a="1"/>
  <c r="G713" i="14" s="1"/>
  <c r="BC713" i="14" s="1"/>
  <c r="Q672" i="14" a="1"/>
  <c r="Q672" i="14" s="1"/>
  <c r="BM672" i="14" s="1"/>
  <c r="K608" i="14" a="1"/>
  <c r="K608" i="14" s="1"/>
  <c r="BG608" i="14" s="1"/>
  <c r="J690" i="14" a="1"/>
  <c r="J690" i="14" s="1"/>
  <c r="BF690" i="14" s="1"/>
  <c r="L691" i="14" a="1"/>
  <c r="L691" i="14" s="1"/>
  <c r="BH691" i="14" s="1"/>
  <c r="J706" i="14" a="1"/>
  <c r="J706" i="14" s="1"/>
  <c r="BF706" i="14" s="1"/>
  <c r="F590" i="14" a="1"/>
  <c r="F590" i="14" s="1"/>
  <c r="BB590" i="14" s="1"/>
  <c r="Q712" i="14" a="1"/>
  <c r="Q712" i="14" s="1"/>
  <c r="BM712" i="14" s="1"/>
  <c r="O703" i="14" a="1"/>
  <c r="O703" i="14" s="1"/>
  <c r="BK703" i="14" s="1"/>
  <c r="J604" i="14" a="1"/>
  <c r="J604" i="14" s="1"/>
  <c r="BF604" i="14" s="1"/>
  <c r="F707" i="14" a="1"/>
  <c r="F707" i="14" s="1"/>
  <c r="BB707" i="14" s="1"/>
  <c r="Q655" i="14" a="1"/>
  <c r="Q655" i="14" s="1"/>
  <c r="BM655" i="14" s="1"/>
  <c r="P594" i="14" a="1"/>
  <c r="P594" i="14" s="1"/>
  <c r="BL594" i="14" s="1"/>
  <c r="O726" i="14" a="1"/>
  <c r="O726" i="14" s="1"/>
  <c r="BK726" i="14" s="1"/>
  <c r="G695" i="14" a="1"/>
  <c r="G695" i="14" s="1"/>
  <c r="BC695" i="14" s="1"/>
  <c r="L604" i="14" a="1"/>
  <c r="L604" i="14" s="1"/>
  <c r="BH604" i="14" s="1"/>
  <c r="M651" i="14" a="1"/>
  <c r="M651" i="14" s="1"/>
  <c r="BI651" i="14" s="1"/>
  <c r="P609" i="14" a="1"/>
  <c r="P609" i="14" s="1"/>
  <c r="BL609" i="14" s="1"/>
  <c r="L668" i="14" a="1"/>
  <c r="L668" i="14" s="1"/>
  <c r="BH668" i="14" s="1"/>
  <c r="P657" i="14" a="1"/>
  <c r="P657" i="14" s="1"/>
  <c r="BL657" i="14" s="1"/>
  <c r="G703" i="14" a="1"/>
  <c r="G703" i="14" s="1"/>
  <c r="BC703" i="14" s="1"/>
  <c r="J653" i="14" a="1"/>
  <c r="J653" i="14" s="1"/>
  <c r="BF653" i="14" s="1"/>
  <c r="N616" i="14" a="1"/>
  <c r="N616" i="14" s="1"/>
  <c r="BJ616" i="14" s="1"/>
  <c r="O596" i="14" a="1"/>
  <c r="O596" i="14" s="1"/>
  <c r="BK596" i="14" s="1"/>
  <c r="I710" i="14" a="1"/>
  <c r="I710" i="14" s="1"/>
  <c r="BE710" i="14" s="1"/>
  <c r="N653" i="14" a="1"/>
  <c r="N653" i="14" s="1"/>
  <c r="BJ653" i="14" s="1"/>
  <c r="O708" i="14" a="1"/>
  <c r="O708" i="14" s="1"/>
  <c r="BK708" i="14" s="1"/>
  <c r="L693" i="14" a="1"/>
  <c r="L693" i="14" s="1"/>
  <c r="BH693" i="14" s="1"/>
  <c r="O593" i="14" a="1"/>
  <c r="O593" i="14" s="1"/>
  <c r="BK593" i="14" s="1"/>
  <c r="G614" i="14" a="1"/>
  <c r="G614" i="14" s="1"/>
  <c r="BC614" i="14" s="1"/>
  <c r="Q720" i="14" a="1"/>
  <c r="Q720" i="14" s="1"/>
  <c r="BM720" i="14" s="1"/>
  <c r="H724" i="14" a="1"/>
  <c r="H724" i="14" s="1"/>
  <c r="BD724" i="14" s="1"/>
  <c r="P613" i="14" a="1"/>
  <c r="P613" i="14" s="1"/>
  <c r="BL613" i="14" s="1"/>
  <c r="H723" i="14" a="1"/>
  <c r="H723" i="14" s="1"/>
  <c r="BD723" i="14" s="1"/>
  <c r="N709" i="14" a="1"/>
  <c r="N709" i="14" s="1"/>
  <c r="BJ709" i="14" s="1"/>
  <c r="M695" i="14" a="1"/>
  <c r="M695" i="14" s="1"/>
  <c r="BI695" i="14" s="1"/>
  <c r="J591" i="14" a="1"/>
  <c r="J591" i="14" s="1"/>
  <c r="BF591" i="14" s="1"/>
  <c r="Q660" i="14" a="1"/>
  <c r="Q660" i="14" s="1"/>
  <c r="BM660" i="14" s="1"/>
  <c r="J701" i="14" a="1"/>
  <c r="J701" i="14" s="1"/>
  <c r="BF701" i="14" s="1"/>
  <c r="P683" i="14" a="1"/>
  <c r="P683" i="14" s="1"/>
  <c r="BL683" i="14" s="1"/>
  <c r="H602" i="14" a="1"/>
  <c r="H602" i="14" s="1"/>
  <c r="BD602" i="14" s="1"/>
  <c r="O683" i="14" a="1"/>
  <c r="O683" i="14" s="1"/>
  <c r="BK683" i="14" s="1"/>
  <c r="N590" i="14" a="1"/>
  <c r="N590" i="14" s="1"/>
  <c r="BJ590" i="14" s="1"/>
  <c r="F703" i="14" a="1"/>
  <c r="F703" i="14" s="1"/>
  <c r="BB703" i="14" s="1"/>
  <c r="K677" i="14" a="1"/>
  <c r="K677" i="14" s="1"/>
  <c r="BG677" i="14" s="1"/>
  <c r="M684" i="14" a="1"/>
  <c r="M684" i="14" s="1"/>
  <c r="BI684" i="14" s="1"/>
  <c r="G684" i="14" a="1"/>
  <c r="G684" i="14" s="1"/>
  <c r="BC684" i="14" s="1"/>
  <c r="O725" i="14" a="1"/>
  <c r="O725" i="14" s="1"/>
  <c r="BK725" i="14" s="1"/>
  <c r="J595" i="14" a="1"/>
  <c r="J595" i="14" s="1"/>
  <c r="BF595" i="14" s="1"/>
  <c r="I698" i="14" a="1"/>
  <c r="I698" i="14" s="1"/>
  <c r="BE698" i="14" s="1"/>
  <c r="J600" i="14" a="1"/>
  <c r="J600" i="14" s="1"/>
  <c r="BF600" i="14" s="1"/>
  <c r="P678" i="14" a="1"/>
  <c r="P678" i="14" s="1"/>
  <c r="BL678" i="14" s="1"/>
  <c r="G654" i="14" a="1"/>
  <c r="G654" i="14" s="1"/>
  <c r="BC654" i="14" s="1"/>
  <c r="J614" i="14" a="1"/>
  <c r="J614" i="14" s="1"/>
  <c r="BF614" i="14" s="1"/>
  <c r="L667" i="14" a="1"/>
  <c r="L667" i="14" s="1"/>
  <c r="BH667" i="14" s="1"/>
  <c r="I725" i="14" a="1"/>
  <c r="I725" i="14" s="1"/>
  <c r="BE725" i="14" s="1"/>
  <c r="F604" i="14" a="1"/>
  <c r="F604" i="14" s="1"/>
  <c r="BB604" i="14" s="1"/>
  <c r="F674" i="14" a="1"/>
  <c r="F674" i="14" s="1"/>
  <c r="BB674" i="14" s="1"/>
  <c r="F708" i="14" a="1"/>
  <c r="F708" i="14" s="1"/>
  <c r="BB708" i="14" s="1"/>
  <c r="J650" i="14" a="1"/>
  <c r="J650" i="14" s="1"/>
  <c r="BF650" i="14" s="1"/>
  <c r="Q726" i="14" a="1"/>
  <c r="Q726" i="14" s="1"/>
  <c r="BM726" i="14" s="1"/>
  <c r="G711" i="14" a="1"/>
  <c r="G711" i="14" s="1"/>
  <c r="BC711" i="14" s="1"/>
  <c r="Q696" i="14" a="1"/>
  <c r="Q696" i="14" s="1"/>
  <c r="BM696" i="14" s="1"/>
  <c r="L690" i="14" a="1"/>
  <c r="L690" i="14" s="1"/>
  <c r="BH690" i="14" s="1"/>
  <c r="I660" i="14" a="1"/>
  <c r="I660" i="14" s="1"/>
  <c r="BE660" i="14" s="1"/>
  <c r="M657" i="14" a="1"/>
  <c r="M657" i="14" s="1"/>
  <c r="BI657" i="14" s="1"/>
  <c r="P652" i="14" a="1"/>
  <c r="P652" i="14" s="1"/>
  <c r="BL652" i="14" s="1"/>
  <c r="M720" i="14" a="1"/>
  <c r="M720" i="14" s="1"/>
  <c r="BI720" i="14" s="1"/>
  <c r="P604" i="14" a="1"/>
  <c r="P604" i="14" s="1"/>
  <c r="BL604" i="14" s="1"/>
  <c r="N701" i="14" a="1"/>
  <c r="N701" i="14" s="1"/>
  <c r="BJ701" i="14" s="1"/>
  <c r="Q651" i="14" a="1"/>
  <c r="Q651" i="14" s="1"/>
  <c r="BM651" i="14" s="1"/>
  <c r="L674" i="14" a="1"/>
  <c r="L674" i="14" s="1"/>
  <c r="BH674" i="14" s="1"/>
  <c r="M610" i="14" a="1"/>
  <c r="M610" i="14" s="1"/>
  <c r="BI610" i="14" s="1"/>
  <c r="L684" i="14" a="1"/>
  <c r="L684" i="14" s="1"/>
  <c r="BH684" i="14" s="1"/>
  <c r="M694" i="14" a="1"/>
  <c r="M694" i="14" s="1"/>
  <c r="BI694" i="14" s="1"/>
  <c r="L656" i="14" a="1"/>
  <c r="L656" i="14" s="1"/>
  <c r="BH656" i="14" s="1"/>
  <c r="O702" i="14" a="1"/>
  <c r="O702" i="14" s="1"/>
  <c r="BK702" i="14" s="1"/>
  <c r="H595" i="14" a="1"/>
  <c r="H595" i="14" s="1"/>
  <c r="BD595" i="14" s="1"/>
  <c r="J672" i="14" a="1"/>
  <c r="J672" i="14" s="1"/>
  <c r="BF672" i="14" s="1"/>
  <c r="I708" i="14" a="1"/>
  <c r="I708" i="14" s="1"/>
  <c r="BE708" i="14" s="1"/>
  <c r="F687" i="14" a="1"/>
  <c r="F687" i="14" s="1"/>
  <c r="BB687" i="14" s="1"/>
  <c r="F659" i="14" a="1"/>
  <c r="F659" i="14" s="1"/>
  <c r="BB659" i="14" s="1"/>
  <c r="H591" i="14" a="1"/>
  <c r="H591" i="14" s="1"/>
  <c r="BD591" i="14" s="1"/>
  <c r="N604" i="14" a="1"/>
  <c r="N604" i="14" s="1"/>
  <c r="BJ604" i="14" s="1"/>
  <c r="G700" i="14" a="1"/>
  <c r="G700" i="14" s="1"/>
  <c r="BC700" i="14" s="1"/>
  <c r="G685" i="14" a="1"/>
  <c r="G685" i="14" s="1"/>
  <c r="BC685" i="14" s="1"/>
  <c r="F680" i="14" a="1"/>
  <c r="F680" i="14" s="1"/>
  <c r="BB680" i="14" s="1"/>
  <c r="H708" i="14" a="1"/>
  <c r="H708" i="14" s="1"/>
  <c r="BD708" i="14" s="1"/>
  <c r="O688" i="14" a="1"/>
  <c r="O688" i="14" s="1"/>
  <c r="BK688" i="14" s="1"/>
  <c r="L663" i="14" a="1"/>
  <c r="L663" i="14" s="1"/>
  <c r="BH663" i="14" s="1"/>
  <c r="K717" i="14" a="1"/>
  <c r="K717" i="14" s="1"/>
  <c r="BG717" i="14" s="1"/>
  <c r="J692" i="14" a="1"/>
  <c r="J692" i="14" s="1"/>
  <c r="BF692" i="14" s="1"/>
  <c r="M713" i="14" a="1"/>
  <c r="M713" i="14" s="1"/>
  <c r="BI713" i="14" s="1"/>
  <c r="N693" i="14" a="1"/>
  <c r="N693" i="14" s="1"/>
  <c r="BJ693" i="14" s="1"/>
  <c r="I720" i="14" a="1"/>
  <c r="I720" i="14" s="1"/>
  <c r="BE720" i="14" s="1"/>
  <c r="L714" i="14" a="1"/>
  <c r="L714" i="14" s="1"/>
  <c r="BH714" i="14" s="1"/>
  <c r="O611" i="14" a="1"/>
  <c r="O611" i="14" s="1"/>
  <c r="BK611" i="14" s="1"/>
  <c r="N608" i="14" a="1"/>
  <c r="N608" i="14" s="1"/>
  <c r="BJ608" i="14" s="1"/>
  <c r="F718" i="14" a="1"/>
  <c r="F718" i="14" s="1"/>
  <c r="BB718" i="14" s="1"/>
  <c r="K709" i="14" a="1"/>
  <c r="K709" i="14" s="1"/>
  <c r="BG709" i="14" s="1"/>
  <c r="J605" i="14" a="1"/>
  <c r="J605" i="14" s="1"/>
  <c r="BF605" i="14" s="1"/>
  <c r="P590" i="14" a="1"/>
  <c r="P590" i="14" s="1"/>
  <c r="BL590" i="14" s="1"/>
  <c r="O662" i="14" a="1"/>
  <c r="O662" i="14" s="1"/>
  <c r="BK662" i="14" s="1"/>
  <c r="L608" i="14" a="1"/>
  <c r="L608" i="14" s="1"/>
  <c r="BH608" i="14" s="1"/>
  <c r="H652" i="14" a="1"/>
  <c r="H652" i="14" s="1"/>
  <c r="BD652" i="14" s="1"/>
  <c r="K654" i="14" a="1"/>
  <c r="K654" i="14" s="1"/>
  <c r="BG654" i="14" s="1"/>
  <c r="H604" i="14" a="1"/>
  <c r="H604" i="14" s="1"/>
  <c r="BD604" i="14" s="1"/>
  <c r="I611" i="14" a="1"/>
  <c r="I611" i="14" s="1"/>
  <c r="BE611" i="14" s="1"/>
  <c r="Q715" i="14" a="1"/>
  <c r="Q715" i="14" s="1"/>
  <c r="BM715" i="14" s="1"/>
  <c r="P693" i="14" a="1"/>
  <c r="P693" i="14" s="1"/>
  <c r="BL693" i="14" s="1"/>
  <c r="Q606" i="14" a="1"/>
  <c r="Q606" i="14" s="1"/>
  <c r="BM606" i="14" s="1"/>
  <c r="I696" i="14" a="1"/>
  <c r="I696" i="14" s="1"/>
  <c r="BE696" i="14" s="1"/>
  <c r="L713" i="14" a="1"/>
  <c r="L713" i="14" s="1"/>
  <c r="BH713" i="14" s="1"/>
  <c r="I618" i="14" a="1"/>
  <c r="I618" i="14" s="1"/>
  <c r="BE618" i="14" s="1"/>
  <c r="Q611" i="14" a="1"/>
  <c r="Q611" i="14" s="1"/>
  <c r="BM611" i="14" s="1"/>
  <c r="M700" i="14" a="1"/>
  <c r="M700" i="14" s="1"/>
  <c r="BI700" i="14" s="1"/>
  <c r="K657" i="14" a="1"/>
  <c r="K657" i="14" s="1"/>
  <c r="BG657" i="14" s="1"/>
  <c r="G653" i="14" a="1"/>
  <c r="G653" i="14" s="1"/>
  <c r="BC653" i="14" s="1"/>
  <c r="P686" i="14" a="1"/>
  <c r="P686" i="14" s="1"/>
  <c r="BL686" i="14" s="1"/>
  <c r="M659" i="14" a="1"/>
  <c r="M659" i="14" s="1"/>
  <c r="BI659" i="14" s="1"/>
  <c r="P602" i="14" a="1"/>
  <c r="P602" i="14" s="1"/>
  <c r="BL602" i="14" s="1"/>
  <c r="M653" i="14" a="1"/>
  <c r="M653" i="14" s="1"/>
  <c r="BI653" i="14" s="1"/>
  <c r="N664" i="14" a="1"/>
  <c r="N664" i="14" s="1"/>
  <c r="BJ664" i="14" s="1"/>
  <c r="L672" i="14" a="1"/>
  <c r="L672" i="14" s="1"/>
  <c r="BH672" i="14" s="1"/>
  <c r="K713" i="14" a="1"/>
  <c r="K713" i="14" s="1"/>
  <c r="BG713" i="14" s="1"/>
  <c r="L673" i="14" a="1"/>
  <c r="L673" i="14" s="1"/>
  <c r="BH673" i="14" s="1"/>
  <c r="G723" i="14" a="1"/>
  <c r="G723" i="14" s="1"/>
  <c r="BC723" i="14" s="1"/>
  <c r="P664" i="14" a="1"/>
  <c r="P664" i="14" s="1"/>
  <c r="BL664" i="14" s="1"/>
  <c r="G597" i="14" a="1"/>
  <c r="G597" i="14" s="1"/>
  <c r="BC597" i="14" s="1"/>
  <c r="I719" i="14" a="1"/>
  <c r="I719" i="14" s="1"/>
  <c r="BE719" i="14" s="1"/>
  <c r="H687" i="14" a="1"/>
  <c r="H687" i="14" s="1"/>
  <c r="BD687" i="14" s="1"/>
  <c r="H667" i="14" a="1"/>
  <c r="H667" i="14" s="1"/>
  <c r="BD667" i="14" s="1"/>
  <c r="L706" i="14" a="1"/>
  <c r="L706" i="14" s="1"/>
  <c r="BH706" i="14" s="1"/>
  <c r="F699" i="14" a="1"/>
  <c r="F699" i="14" s="1"/>
  <c r="BB699" i="14" s="1"/>
  <c r="G668" i="14" a="1"/>
  <c r="G668" i="14" s="1"/>
  <c r="BC668" i="14" s="1"/>
  <c r="L595" i="14" a="1"/>
  <c r="L595" i="14" s="1"/>
  <c r="BH595" i="14" s="1"/>
  <c r="H717" i="14" a="1"/>
  <c r="H717" i="14" s="1"/>
  <c r="BD717" i="14" s="1"/>
  <c r="J704" i="14" a="1"/>
  <c r="J704" i="14" s="1"/>
  <c r="BF704" i="14" s="1"/>
  <c r="N696" i="14" a="1"/>
  <c r="N696" i="14" s="1"/>
  <c r="BJ696" i="14" s="1"/>
  <c r="O691" i="14" a="1"/>
  <c r="O691" i="14" s="1"/>
  <c r="BK691" i="14" s="1"/>
  <c r="K605" i="14" a="1"/>
  <c r="K605" i="14" s="1"/>
  <c r="BG605" i="14" s="1"/>
  <c r="G616" i="14" a="1"/>
  <c r="G616" i="14" s="1"/>
  <c r="BC616" i="14" s="1"/>
  <c r="Q677" i="14" a="1"/>
  <c r="Q677" i="14" s="1"/>
  <c r="BM677" i="14" s="1"/>
  <c r="H589" i="14" a="1"/>
  <c r="H589" i="14" s="1"/>
  <c r="BD589" i="14" s="1"/>
  <c r="L699" i="14" a="1"/>
  <c r="L699" i="14" s="1"/>
  <c r="BH699" i="14" s="1"/>
  <c r="I703" i="14" a="1"/>
  <c r="I703" i="14" s="1"/>
  <c r="BE703" i="14" s="1"/>
  <c r="O603" i="14" a="1"/>
  <c r="O603" i="14" s="1"/>
  <c r="BK603" i="14" s="1"/>
  <c r="O692" i="14" a="1"/>
  <c r="O692" i="14" s="1"/>
  <c r="BK692" i="14" s="1"/>
  <c r="F594" i="14" a="1"/>
  <c r="F594" i="14" s="1"/>
  <c r="BB594" i="14" s="1"/>
  <c r="M658" i="14" a="1"/>
  <c r="M658" i="14" s="1"/>
  <c r="BI658" i="14" s="1"/>
  <c r="F704" i="14" a="1"/>
  <c r="F704" i="14" s="1"/>
  <c r="BB704" i="14" s="1"/>
  <c r="N658" i="14" a="1"/>
  <c r="N658" i="14" s="1"/>
  <c r="BJ658" i="14" s="1"/>
  <c r="F705" i="14" a="1"/>
  <c r="F705" i="14" s="1"/>
  <c r="BB705" i="14" s="1"/>
  <c r="J664" i="14" a="1"/>
  <c r="J664" i="14" s="1"/>
  <c r="BF664" i="14" s="1"/>
  <c r="G589" i="14" a="1"/>
  <c r="G589" i="14" s="1"/>
  <c r="BC589" i="14" s="1"/>
  <c r="M690" i="14" a="1"/>
  <c r="M690" i="14" s="1"/>
  <c r="BI690" i="14" s="1"/>
  <c r="L717" i="14" a="1"/>
  <c r="L717" i="14" s="1"/>
  <c r="BH717" i="14" s="1"/>
  <c r="M671" i="14" a="1"/>
  <c r="M671" i="14" s="1"/>
  <c r="BI671" i="14" s="1"/>
  <c r="P676" i="14" a="1"/>
  <c r="P676" i="14" s="1"/>
  <c r="BL676" i="14" s="1"/>
  <c r="M604" i="14" a="1"/>
  <c r="M604" i="14" s="1"/>
  <c r="BI604" i="14" s="1"/>
  <c r="N687" i="14" a="1"/>
  <c r="N687" i="14" s="1"/>
  <c r="BJ687" i="14" s="1"/>
  <c r="K593" i="14" a="1"/>
  <c r="K593" i="14" s="1"/>
  <c r="BG593" i="14" s="1"/>
  <c r="I599" i="14" a="1"/>
  <c r="I599" i="14" s="1"/>
  <c r="BE599" i="14" s="1"/>
  <c r="G595" i="14" a="1"/>
  <c r="G595" i="14" s="1"/>
  <c r="BC595" i="14" s="1"/>
  <c r="O709" i="14" a="1"/>
  <c r="O709" i="14" s="1"/>
  <c r="BK709" i="14" s="1"/>
  <c r="G717" i="14" a="1"/>
  <c r="G717" i="14" s="1"/>
  <c r="BC717" i="14" s="1"/>
  <c r="Q679" i="14" a="1"/>
  <c r="Q679" i="14" s="1"/>
  <c r="BM679" i="14" s="1"/>
  <c r="G694" i="14" a="1"/>
  <c r="G694" i="14" s="1"/>
  <c r="BC694" i="14" s="1"/>
  <c r="M592" i="14" a="1"/>
  <c r="M592" i="14" s="1"/>
  <c r="BI592" i="14" s="1"/>
  <c r="K601" i="14" a="1"/>
  <c r="K601" i="14" s="1"/>
  <c r="BG601" i="14" s="1"/>
  <c r="L704" i="14" a="1"/>
  <c r="L704" i="14" s="1"/>
  <c r="BH704" i="14" s="1"/>
  <c r="G617" i="14" a="1"/>
  <c r="G617" i="14" s="1"/>
  <c r="BC617" i="14" s="1"/>
  <c r="G592" i="14" a="1"/>
  <c r="G592" i="14" s="1"/>
  <c r="BC592" i="14" s="1"/>
  <c r="F595" i="14" a="1"/>
  <c r="F595" i="14" s="1"/>
  <c r="BB595" i="14" s="1"/>
  <c r="P668" i="14" a="1"/>
  <c r="P668" i="14" s="1"/>
  <c r="BL668" i="14" s="1"/>
  <c r="K607" i="14" a="1"/>
  <c r="K607" i="14" s="1"/>
  <c r="BG607" i="14" s="1"/>
  <c r="P713" i="14" a="1"/>
  <c r="P713" i="14" s="1"/>
  <c r="BL713" i="14" s="1"/>
  <c r="F653" i="14" a="1"/>
  <c r="F653" i="14" s="1"/>
  <c r="BB653" i="14" s="1"/>
  <c r="P596" i="14" a="1"/>
  <c r="P596" i="14" s="1"/>
  <c r="BL596" i="14" s="1"/>
  <c r="M590" i="14" a="1"/>
  <c r="M590" i="14" s="1"/>
  <c r="BI590" i="14" s="1"/>
  <c r="M662" i="14" a="1"/>
  <c r="M662" i="14" s="1"/>
  <c r="BI662" i="14" s="1"/>
  <c r="H715" i="14" a="1"/>
  <c r="H715" i="14" s="1"/>
  <c r="BD715" i="14" s="1"/>
  <c r="I685" i="14" a="1"/>
  <c r="I685" i="14" s="1"/>
  <c r="BE685" i="14" s="1"/>
  <c r="G706" i="14" a="1"/>
  <c r="G706" i="14" s="1"/>
  <c r="BC706" i="14" s="1"/>
  <c r="H662" i="14" a="1"/>
  <c r="H662" i="14" s="1"/>
  <c r="BD662" i="14" s="1"/>
  <c r="N654" i="14" a="1"/>
  <c r="N654" i="14" s="1"/>
  <c r="BJ654" i="14" s="1"/>
  <c r="K665" i="14" a="1"/>
  <c r="K665" i="14" s="1"/>
  <c r="BG665" i="14" s="1"/>
  <c r="P702" i="14" a="1"/>
  <c r="P702" i="14" s="1"/>
  <c r="BL702" i="14" s="1"/>
  <c r="N662" i="14" a="1"/>
  <c r="N662" i="14" s="1"/>
  <c r="BJ662" i="14" s="1"/>
  <c r="H674" i="14" a="1"/>
  <c r="H674" i="14" s="1"/>
  <c r="BD674" i="14" s="1"/>
  <c r="L692" i="14" a="1"/>
  <c r="L692" i="14" s="1"/>
  <c r="BH692" i="14" s="1"/>
  <c r="F613" i="14" a="1"/>
  <c r="F613" i="14" s="1"/>
  <c r="BB613" i="14" s="1"/>
  <c r="I716" i="14" a="1"/>
  <c r="I716" i="14" s="1"/>
  <c r="BE716" i="14" s="1"/>
  <c r="M687" i="14" a="1"/>
  <c r="M687" i="14" s="1"/>
  <c r="BI687" i="14" s="1"/>
  <c r="M617" i="14" a="1"/>
  <c r="M617" i="14" s="1"/>
  <c r="BI617" i="14" s="1"/>
  <c r="O713" i="14" a="1"/>
  <c r="O713" i="14" s="1"/>
  <c r="BK713" i="14" s="1"/>
  <c r="L715" i="14" a="1"/>
  <c r="L715" i="14" s="1"/>
  <c r="BH715" i="14" s="1"/>
  <c r="H606" i="14" a="1"/>
  <c r="H606" i="14" s="1"/>
  <c r="BD606" i="14" s="1"/>
  <c r="G613" i="14" a="1"/>
  <c r="G613" i="14" s="1"/>
  <c r="BC613" i="14" s="1"/>
  <c r="G658" i="14" a="1"/>
  <c r="G658" i="14" s="1"/>
  <c r="BC658" i="14" s="1"/>
  <c r="F709" i="14" a="1"/>
  <c r="F709" i="14" s="1"/>
  <c r="BB709" i="14" s="1"/>
  <c r="O673" i="14" a="1"/>
  <c r="O673" i="14" s="1"/>
  <c r="BK673" i="14" s="1"/>
  <c r="M686" i="14" a="1"/>
  <c r="M686" i="14" s="1"/>
  <c r="BI686" i="14" s="1"/>
  <c r="K610" i="14" a="1"/>
  <c r="K610" i="14" s="1"/>
  <c r="BG610" i="14" s="1"/>
  <c r="L676" i="14" a="1"/>
  <c r="L676" i="14" s="1"/>
  <c r="BH676" i="14" s="1"/>
  <c r="J593" i="14" a="1"/>
  <c r="J593" i="14" s="1"/>
  <c r="BF593" i="14" s="1"/>
  <c r="O663" i="14" a="1"/>
  <c r="O663" i="14" s="1"/>
  <c r="BK663" i="14" s="1"/>
  <c r="H660" i="14" a="1"/>
  <c r="H660" i="14" s="1"/>
  <c r="BD660" i="14" s="1"/>
  <c r="L590" i="14" a="1"/>
  <c r="L590" i="14" s="1"/>
  <c r="BH590" i="14" s="1"/>
  <c r="J722" i="14" a="1"/>
  <c r="J722" i="14" s="1"/>
  <c r="BF722" i="14" s="1"/>
  <c r="F721" i="14" a="1"/>
  <c r="F721" i="14" s="1"/>
  <c r="BB721" i="14" s="1"/>
  <c r="P719" i="14" a="1"/>
  <c r="P719" i="14" s="1"/>
  <c r="BL719" i="14" s="1"/>
  <c r="G712" i="14" a="1"/>
  <c r="G712" i="14" s="1"/>
  <c r="BC712" i="14" s="1"/>
  <c r="H683" i="14" a="1"/>
  <c r="H683" i="14" s="1"/>
  <c r="BD683" i="14" s="1"/>
  <c r="O616" i="14" a="1"/>
  <c r="O616" i="14" s="1"/>
  <c r="BK616" i="14" s="1"/>
  <c r="J723" i="14" a="1"/>
  <c r="J723" i="14" s="1"/>
  <c r="BF723" i="14" s="1"/>
  <c r="J689" i="14" a="1"/>
  <c r="J689" i="14" s="1"/>
  <c r="BF689" i="14" s="1"/>
  <c r="H593" i="14" a="1"/>
  <c r="H593" i="14" s="1"/>
  <c r="BD593" i="14" s="1"/>
  <c r="F685" i="14" a="1"/>
  <c r="F685" i="14" s="1"/>
  <c r="BB685" i="14" s="1"/>
  <c r="P724" i="14" a="1"/>
  <c r="P724" i="14" s="1"/>
  <c r="BL724" i="14" s="1"/>
  <c r="O719" i="14" a="1"/>
  <c r="O719" i="14" s="1"/>
  <c r="BK719" i="14" s="1"/>
  <c r="L664" i="14" a="1"/>
  <c r="L664" i="14" s="1"/>
  <c r="BH664" i="14" s="1"/>
  <c r="Q663" i="14" a="1"/>
  <c r="Q663" i="14" s="1"/>
  <c r="BM663" i="14" s="1"/>
  <c r="O599" i="14" a="1"/>
  <c r="O599" i="14" s="1"/>
  <c r="BK599" i="14" s="1"/>
  <c r="M710" i="14" a="1"/>
  <c r="M710" i="14" s="1"/>
  <c r="BI710" i="14" s="1"/>
  <c r="N716" i="14" a="1"/>
  <c r="N716" i="14" s="1"/>
  <c r="BJ716" i="14" s="1"/>
  <c r="H684" i="14" a="1"/>
  <c r="H684" i="14" s="1"/>
  <c r="BD684" i="14" s="1"/>
  <c r="O655" i="14" a="1"/>
  <c r="O655" i="14" s="1"/>
  <c r="BK655" i="14" s="1"/>
  <c r="K712" i="14" a="1"/>
  <c r="K712" i="14" s="1"/>
  <c r="BG712" i="14" s="1"/>
  <c r="F592" i="14" a="1"/>
  <c r="F592" i="14" s="1"/>
  <c r="BB592" i="14" s="1"/>
  <c r="P656" i="14" a="1"/>
  <c r="P656" i="14" s="1"/>
  <c r="BL656" i="14" s="1"/>
  <c r="K696" i="14" a="1"/>
  <c r="K696" i="14" s="1"/>
  <c r="BG696" i="14" s="1"/>
  <c r="L616" i="14" a="1"/>
  <c r="L616" i="14" s="1"/>
  <c r="BH616" i="14" s="1"/>
  <c r="Q709" i="14" a="1"/>
  <c r="Q709" i="14" s="1"/>
  <c r="BM709" i="14" s="1"/>
  <c r="H697" i="14" a="1"/>
  <c r="H697" i="14" s="1"/>
  <c r="BD697" i="14" s="1"/>
  <c r="J713" i="14" a="1"/>
  <c r="J713" i="14" s="1"/>
  <c r="BF713" i="14" s="1"/>
  <c r="M605" i="14" a="1"/>
  <c r="M605" i="14" s="1"/>
  <c r="BI605" i="14" s="1"/>
  <c r="I712" i="14" a="1"/>
  <c r="I712" i="14" s="1"/>
  <c r="BE712" i="14" s="1"/>
  <c r="F650" i="14" a="1"/>
  <c r="F650" i="14" s="1"/>
  <c r="BB650" i="14" s="1"/>
  <c r="O667" i="14" a="1"/>
  <c r="O667" i="14" s="1"/>
  <c r="BK667" i="14" s="1"/>
  <c r="N610" i="14" a="1"/>
  <c r="N610" i="14" s="1"/>
  <c r="BJ610" i="14" s="1"/>
  <c r="H701" i="14" a="1"/>
  <c r="H701" i="14" s="1"/>
  <c r="BD701" i="14" s="1"/>
  <c r="N613" i="14" a="1"/>
  <c r="N613" i="14" s="1"/>
  <c r="BJ613" i="14" s="1"/>
  <c r="K599" i="14" a="1"/>
  <c r="K599" i="14" s="1"/>
  <c r="BG599" i="14" s="1"/>
  <c r="N666" i="14" a="1"/>
  <c r="N666" i="14" s="1"/>
  <c r="BJ666" i="14" s="1"/>
  <c r="J703" i="14" a="1"/>
  <c r="J703" i="14" s="1"/>
  <c r="BF703" i="14" s="1"/>
  <c r="N726" i="14" a="1"/>
  <c r="N726" i="14" s="1"/>
  <c r="BJ726" i="14" s="1"/>
  <c r="I662" i="14" a="1"/>
  <c r="I662" i="14" s="1"/>
  <c r="BE662" i="14" s="1"/>
  <c r="M661" i="14" a="1"/>
  <c r="M661" i="14" s="1"/>
  <c r="BI661" i="14" s="1"/>
  <c r="P616" i="14" a="1"/>
  <c r="P616" i="14" s="1"/>
  <c r="BL616" i="14" s="1"/>
  <c r="Q681" i="14" a="1"/>
  <c r="Q681" i="14" s="1"/>
  <c r="BM681" i="14" s="1"/>
  <c r="P681" i="14" a="1"/>
  <c r="P681" i="14" s="1"/>
  <c r="BL681" i="14" s="1"/>
  <c r="F715" i="14" a="1"/>
  <c r="F715" i="14" s="1"/>
  <c r="BB715" i="14" s="1"/>
  <c r="O674" i="14" a="1"/>
  <c r="O674" i="14" s="1"/>
  <c r="BK674" i="14" s="1"/>
  <c r="I669" i="14" a="1"/>
  <c r="I669" i="14" s="1"/>
  <c r="BE669" i="14" s="1"/>
  <c r="J594" i="14" a="1"/>
  <c r="J594" i="14" s="1"/>
  <c r="BF594" i="14" s="1"/>
  <c r="P704" i="14" a="1"/>
  <c r="P704" i="14" s="1"/>
  <c r="BL704" i="14" s="1"/>
  <c r="L722" i="14" a="1"/>
  <c r="L722" i="14" s="1"/>
  <c r="BH722" i="14" s="1"/>
  <c r="L659" i="14" a="1"/>
  <c r="L659" i="14" s="1"/>
  <c r="BH659" i="14" s="1"/>
  <c r="Q605" i="14" a="1"/>
  <c r="Q605" i="14" s="1"/>
  <c r="BM605" i="14" s="1"/>
  <c r="G615" i="14" a="1"/>
  <c r="G615" i="14" s="1"/>
  <c r="BC615" i="14" s="1"/>
  <c r="O712" i="14" a="1"/>
  <c r="O712" i="14" s="1"/>
  <c r="BK712" i="14" s="1"/>
  <c r="Q671" i="14" a="1"/>
  <c r="Q671" i="14" s="1"/>
  <c r="BM671" i="14" s="1"/>
  <c r="K676" i="14" a="1"/>
  <c r="K676" i="14" s="1"/>
  <c r="BG676" i="14" s="1"/>
  <c r="F696" i="14" a="1"/>
  <c r="F696" i="14" s="1"/>
  <c r="BB696" i="14" s="1"/>
  <c r="M681" i="14" a="1"/>
  <c r="M681" i="14" s="1"/>
  <c r="BI681" i="14" s="1"/>
  <c r="O656" i="14" a="1"/>
  <c r="O656" i="14" s="1"/>
  <c r="BK656" i="14" s="1"/>
  <c r="O659" i="14" a="1"/>
  <c r="O659" i="14" s="1"/>
  <c r="BK659" i="14" s="1"/>
  <c r="O670" i="14" a="1"/>
  <c r="O670" i="14" s="1"/>
  <c r="BK670" i="14" s="1"/>
  <c r="M693" i="14" a="1"/>
  <c r="M693" i="14" s="1"/>
  <c r="BI693" i="14" s="1"/>
  <c r="M701" i="14" a="1"/>
  <c r="M701" i="14" s="1"/>
  <c r="BI701" i="14" s="1"/>
  <c r="L614" i="14" a="1"/>
  <c r="L614" i="14" s="1"/>
  <c r="BH614" i="14" s="1"/>
  <c r="H663" i="14" a="1"/>
  <c r="H663" i="14" s="1"/>
  <c r="BD663" i="14" s="1"/>
  <c r="P610" i="14" a="1"/>
  <c r="P610" i="14" s="1"/>
  <c r="BL610" i="14" s="1"/>
  <c r="L687" i="14" a="1"/>
  <c r="L687" i="14" s="1"/>
  <c r="BH687" i="14" s="1"/>
  <c r="F673" i="14" a="1"/>
  <c r="F673" i="14" s="1"/>
  <c r="BB673" i="14" s="1"/>
  <c r="Q602" i="14" a="1"/>
  <c r="Q602" i="14" s="1"/>
  <c r="BM602" i="14" s="1"/>
  <c r="F602" i="14" a="1"/>
  <c r="F602" i="14" s="1"/>
  <c r="BB602" i="14" s="1"/>
  <c r="K661" i="14" a="1"/>
  <c r="K661" i="14" s="1"/>
  <c r="BG661" i="14" s="1"/>
  <c r="N677" i="14" a="1"/>
  <c r="N677" i="14" s="1"/>
  <c r="BJ677" i="14" s="1"/>
  <c r="K616" i="14" a="1"/>
  <c r="K616" i="14" s="1"/>
  <c r="BG616" i="14" s="1"/>
  <c r="H719" i="14" a="1"/>
  <c r="H719" i="14" s="1"/>
  <c r="BD719" i="14" s="1"/>
  <c r="N663" i="14" a="1"/>
  <c r="N663" i="14" s="1"/>
  <c r="BJ663" i="14" s="1"/>
  <c r="F612" i="14" a="1"/>
  <c r="F612" i="14" s="1"/>
  <c r="BB612" i="14" s="1"/>
  <c r="N679" i="14" a="1"/>
  <c r="N679" i="14" s="1"/>
  <c r="BJ679" i="14" s="1"/>
  <c r="K705" i="14" a="1"/>
  <c r="K705" i="14" s="1"/>
  <c r="BG705" i="14" s="1"/>
  <c r="O687" i="14" a="1"/>
  <c r="O687" i="14" s="1"/>
  <c r="BK687" i="14" s="1"/>
  <c r="G707" i="14" a="1"/>
  <c r="G707" i="14" s="1"/>
  <c r="BC707" i="14" s="1"/>
  <c r="M696" i="14" a="1"/>
  <c r="M696" i="14" s="1"/>
  <c r="BI696" i="14" s="1"/>
  <c r="H690" i="14" a="1"/>
  <c r="H690" i="14" s="1"/>
  <c r="BD690" i="14" s="1"/>
  <c r="Q653" i="14" a="1"/>
  <c r="Q653" i="14" s="1"/>
  <c r="BM653" i="14" s="1"/>
  <c r="Q724" i="14" a="1"/>
  <c r="Q724" i="14" s="1"/>
  <c r="BM724" i="14" s="1"/>
  <c r="F656" i="14" a="1"/>
  <c r="F656" i="14" s="1"/>
  <c r="BB656" i="14" s="1"/>
  <c r="H599" i="14" a="1"/>
  <c r="H599" i="14" s="1"/>
  <c r="BD599" i="14" s="1"/>
  <c r="I612" i="14" a="1"/>
  <c r="I612" i="14" s="1"/>
  <c r="BE612" i="14" s="1"/>
  <c r="P711" i="14" a="1"/>
  <c r="P711" i="14" s="1"/>
  <c r="BL711" i="14" s="1"/>
  <c r="O669" i="14" a="1"/>
  <c r="O669" i="14" s="1"/>
  <c r="BK669" i="14" s="1"/>
  <c r="L609" i="14" a="1"/>
  <c r="L609" i="14" s="1"/>
  <c r="BH609" i="14" s="1"/>
  <c r="Q678" i="14" a="1"/>
  <c r="Q678" i="14" s="1"/>
  <c r="BM678" i="14" s="1"/>
  <c r="Q701" i="14" a="1"/>
  <c r="Q701" i="14" s="1"/>
  <c r="BM701" i="14" s="1"/>
  <c r="Q603" i="14" a="1"/>
  <c r="Q603" i="14" s="1"/>
  <c r="BM603" i="14" s="1"/>
  <c r="J657" i="14" a="1"/>
  <c r="J657" i="14" s="1"/>
  <c r="BF657" i="14" s="1"/>
  <c r="K655" i="14" a="1"/>
  <c r="K655" i="14" s="1"/>
  <c r="BG655" i="14" s="1"/>
  <c r="H718" i="14" a="1"/>
  <c r="H718" i="14" s="1"/>
  <c r="BD718" i="14" s="1"/>
  <c r="L589" i="14" a="1"/>
  <c r="L589" i="14" s="1"/>
  <c r="BH589" i="14" s="1"/>
  <c r="N656" i="14" a="1"/>
  <c r="N656" i="14" s="1"/>
  <c r="BJ656" i="14" s="1"/>
  <c r="I714" i="14" a="1"/>
  <c r="I714" i="14" s="1"/>
  <c r="BE714" i="14" s="1"/>
  <c r="H653" i="14" a="1"/>
  <c r="H653" i="14" s="1"/>
  <c r="BD653" i="14" s="1"/>
  <c r="G704" i="14" a="1"/>
  <c r="G704" i="14" s="1"/>
  <c r="BC704" i="14" s="1"/>
  <c r="F725" i="14" a="1"/>
  <c r="F725" i="14" s="1"/>
  <c r="BB725" i="14" s="1"/>
  <c r="N669" i="14" a="1"/>
  <c r="N669" i="14" s="1"/>
  <c r="BJ669" i="14" s="1"/>
  <c r="P651" i="14" a="1"/>
  <c r="P651" i="14" s="1"/>
  <c r="BL651" i="14" s="1"/>
  <c r="F597" i="14" a="1"/>
  <c r="F597" i="14" s="1"/>
  <c r="BB597" i="14" s="1"/>
  <c r="G667" i="14" a="1"/>
  <c r="G667" i="14" s="1"/>
  <c r="BC667" i="14" s="1"/>
  <c r="P674" i="14" a="1"/>
  <c r="P674" i="14" s="1"/>
  <c r="BL674" i="14" s="1"/>
  <c r="H661" i="14" a="1"/>
  <c r="H661" i="14" s="1"/>
  <c r="BD661" i="14" s="1"/>
  <c r="L696" i="14" a="1"/>
  <c r="L696" i="14" s="1"/>
  <c r="BH696" i="14" s="1"/>
  <c r="K697" i="14" a="1"/>
  <c r="K697" i="14" s="1"/>
  <c r="BG697" i="14" s="1"/>
  <c r="I726" i="14" a="1"/>
  <c r="I726" i="14" s="1"/>
  <c r="BE726" i="14" s="1"/>
  <c r="L594" i="14" a="1"/>
  <c r="L594" i="14" s="1"/>
  <c r="BH594" i="14" s="1"/>
  <c r="G607" i="14" a="1"/>
  <c r="G607" i="14" s="1"/>
  <c r="BC607" i="14" s="1"/>
  <c r="O649" i="14" a="1"/>
  <c r="O649" i="14" s="1"/>
  <c r="BK649" i="14" s="1"/>
  <c r="F698" i="14" a="1"/>
  <c r="F698" i="14" s="1"/>
  <c r="BB698" i="14" s="1"/>
  <c r="K691" i="14" a="1"/>
  <c r="K691" i="14" s="1"/>
  <c r="BG691" i="14" s="1"/>
  <c r="H713" i="14" a="1"/>
  <c r="H713" i="14" s="1"/>
  <c r="BD713" i="14" s="1"/>
  <c r="J663" i="14" a="1"/>
  <c r="J663" i="14" s="1"/>
  <c r="BF663" i="14" s="1"/>
  <c r="I684" i="14" a="1"/>
  <c r="I684" i="14" s="1"/>
  <c r="BE684" i="14" s="1"/>
  <c r="I592" i="14" a="1"/>
  <c r="I592" i="14" s="1"/>
  <c r="BE592" i="14" s="1"/>
  <c r="I607" i="14" a="1"/>
  <c r="I607" i="14" s="1"/>
  <c r="BE607" i="14" s="1"/>
  <c r="F651" i="14" a="1"/>
  <c r="F651" i="14" s="1"/>
  <c r="BB651" i="14" s="1"/>
  <c r="K598" i="14" a="1"/>
  <c r="K598" i="14" s="1"/>
  <c r="BG598" i="14" s="1"/>
  <c r="M682" i="14" a="1"/>
  <c r="M682" i="14" s="1"/>
  <c r="BI682" i="14" s="1"/>
  <c r="J721" i="14" a="1"/>
  <c r="J721" i="14" s="1"/>
  <c r="BF721" i="14" s="1"/>
  <c r="N612" i="14" a="1"/>
  <c r="N612" i="14" s="1"/>
  <c r="BJ612" i="14" s="1"/>
  <c r="F701" i="14" a="1"/>
  <c r="F701" i="14" s="1"/>
  <c r="BB701" i="14" s="1"/>
  <c r="P688" i="14" a="1"/>
  <c r="P688" i="14" s="1"/>
  <c r="BL688" i="14" s="1"/>
  <c r="H608" i="14" a="1"/>
  <c r="H608" i="14" s="1"/>
  <c r="BD608" i="14" s="1"/>
  <c r="O597" i="14" a="1"/>
  <c r="O597" i="14" s="1"/>
  <c r="BK597" i="14" s="1"/>
  <c r="K660" i="14" a="1"/>
  <c r="K660" i="14" s="1"/>
  <c r="BG660" i="14" s="1"/>
  <c r="M704" i="14" a="1"/>
  <c r="M704" i="14" s="1"/>
  <c r="BI704" i="14" s="1"/>
  <c r="Q683" i="14" a="1"/>
  <c r="Q683" i="14" s="1"/>
  <c r="BM683" i="14" s="1"/>
  <c r="Q591" i="14" a="1"/>
  <c r="Q591" i="14" s="1"/>
  <c r="BM591" i="14" s="1"/>
  <c r="G708" i="14" a="1"/>
  <c r="G708" i="14" s="1"/>
  <c r="BC708" i="14" s="1"/>
  <c r="P675" i="14" a="1"/>
  <c r="P675" i="14" s="1"/>
  <c r="BL675" i="14" s="1"/>
  <c r="K671" i="14" a="1"/>
  <c r="K671" i="14" s="1"/>
  <c r="BG671" i="14" s="1"/>
  <c r="J607" i="14" a="1"/>
  <c r="J607" i="14" s="1"/>
  <c r="BF607" i="14" s="1"/>
  <c r="G594" i="14" a="1"/>
  <c r="G594" i="14" s="1"/>
  <c r="BC594" i="14" s="1"/>
  <c r="N711" i="14" a="1"/>
  <c r="N711" i="14" s="1"/>
  <c r="BJ711" i="14" s="1"/>
  <c r="Q689" i="14" a="1"/>
  <c r="Q689" i="14" s="1"/>
  <c r="BM689" i="14" s="1"/>
  <c r="Q614" i="14" a="1"/>
  <c r="Q614" i="14" s="1"/>
  <c r="BM614" i="14" s="1"/>
  <c r="F690" i="14" a="1"/>
  <c r="F690" i="14" s="1"/>
  <c r="BB690" i="14" s="1"/>
  <c r="H615" i="14" a="1"/>
  <c r="H615" i="14" s="1"/>
  <c r="BD615" i="14" s="1"/>
  <c r="K694" i="14" a="1"/>
  <c r="K694" i="14" s="1"/>
  <c r="BG694" i="14" s="1"/>
  <c r="H656" i="14" a="1"/>
  <c r="H656" i="14" s="1"/>
  <c r="BD656" i="14" s="1"/>
  <c r="H664" i="14" a="1"/>
  <c r="H664" i="14" s="1"/>
  <c r="BD664" i="14" s="1"/>
  <c r="O675" i="14" a="1"/>
  <c r="O675" i="14" s="1"/>
  <c r="BK675" i="14" s="1"/>
  <c r="J609" i="14" a="1"/>
  <c r="J609" i="14" s="1"/>
  <c r="BF609" i="14" s="1"/>
  <c r="Q601" i="14" a="1"/>
  <c r="Q601" i="14" s="1"/>
  <c r="BM601" i="14" s="1"/>
  <c r="M598" i="14" a="1"/>
  <c r="M598" i="14" s="1"/>
  <c r="BI598" i="14" s="1"/>
  <c r="L600" i="14" a="1"/>
  <c r="L600" i="14" s="1"/>
  <c r="BH600" i="14" s="1"/>
  <c r="H672" i="14" a="1"/>
  <c r="H672" i="14" s="1"/>
  <c r="BD672" i="14" s="1"/>
  <c r="K700" i="14" a="1"/>
  <c r="K700" i="14" s="1"/>
  <c r="BG700" i="14" s="1"/>
  <c r="H726" i="14" a="1"/>
  <c r="H726" i="14" s="1"/>
  <c r="BD726" i="14" s="1"/>
  <c r="H611" i="14" a="1"/>
  <c r="H611" i="14" s="1"/>
  <c r="BD611" i="14" s="1"/>
  <c r="P722" i="14" a="1"/>
  <c r="P722" i="14" s="1"/>
  <c r="BL722" i="14" s="1"/>
  <c r="M676" i="14" a="1"/>
  <c r="M676" i="14" s="1"/>
  <c r="BI676" i="14" s="1"/>
  <c r="Q659" i="14" a="1"/>
  <c r="Q659" i="14" s="1"/>
  <c r="BM659" i="14" s="1"/>
  <c r="L700" i="14" a="1"/>
  <c r="L700" i="14" s="1"/>
  <c r="BH700" i="14" s="1"/>
  <c r="Q617" i="14" a="1"/>
  <c r="Q617" i="14" s="1"/>
  <c r="BM617" i="14" s="1"/>
  <c r="M656" i="14" a="1"/>
  <c r="M656" i="14" s="1"/>
  <c r="BI656" i="14" s="1"/>
  <c r="M691" i="14" a="1"/>
  <c r="M691" i="14" s="1"/>
  <c r="BI691" i="14" s="1"/>
  <c r="O671" i="14" a="1"/>
  <c r="O671" i="14" s="1"/>
  <c r="BK671" i="14" s="1"/>
  <c r="M685" i="14" a="1"/>
  <c r="M685" i="14" s="1"/>
  <c r="BI685" i="14" s="1"/>
  <c r="O717" i="14" a="1"/>
  <c r="O717" i="14" s="1"/>
  <c r="BK717" i="14" s="1"/>
  <c r="M672" i="14" a="1"/>
  <c r="M672" i="14" s="1"/>
  <c r="BI672" i="14" s="1"/>
  <c r="O705" i="14" a="1"/>
  <c r="O705" i="14" s="1"/>
  <c r="BK705" i="14" s="1"/>
  <c r="N702" i="14" a="1"/>
  <c r="N702" i="14" s="1"/>
  <c r="BJ702" i="14" s="1"/>
  <c r="G605" i="14" a="1"/>
  <c r="G605" i="14" s="1"/>
  <c r="BC605" i="14" s="1"/>
  <c r="I600" i="14" a="1"/>
  <c r="I600" i="14" s="1"/>
  <c r="BE600" i="14" s="1"/>
  <c r="N682" i="14" a="1"/>
  <c r="N682" i="14" s="1"/>
  <c r="BJ682" i="14" s="1"/>
  <c r="I596" i="14" a="1"/>
  <c r="I596" i="14" s="1"/>
  <c r="BE596" i="14" s="1"/>
  <c r="L661" i="14" a="1"/>
  <c r="L661" i="14" s="1"/>
  <c r="BH661" i="14" s="1"/>
  <c r="G609" i="14" a="1"/>
  <c r="G609" i="14" s="1"/>
  <c r="BC609" i="14" s="1"/>
  <c r="Q717" i="14" a="1"/>
  <c r="Q717" i="14" s="1"/>
  <c r="BM717" i="14" s="1"/>
  <c r="K719" i="14" a="1"/>
  <c r="K719" i="14" s="1"/>
  <c r="BG719" i="14" s="1"/>
  <c r="O594" i="14" a="1"/>
  <c r="O594" i="14" s="1"/>
  <c r="BK594" i="14" s="1"/>
  <c r="I700" i="14" a="1"/>
  <c r="I700" i="14" s="1"/>
  <c r="BE700" i="14" s="1"/>
  <c r="L597" i="14" a="1"/>
  <c r="L597" i="14" s="1"/>
  <c r="BH597" i="14" s="1"/>
  <c r="Q705" i="14" a="1"/>
  <c r="Q705" i="14" s="1"/>
  <c r="BM705" i="14" s="1"/>
  <c r="P679" i="14" a="1"/>
  <c r="P679" i="14" s="1"/>
  <c r="BL679" i="14" s="1"/>
  <c r="I656" i="14" a="1"/>
  <c r="I656" i="14" s="1"/>
  <c r="BE656" i="14" s="1"/>
  <c r="K698" i="14" a="1"/>
  <c r="K698" i="14" s="1"/>
  <c r="BG698" i="14" s="1"/>
  <c r="M717" i="14" a="1"/>
  <c r="M717" i="14" s="1"/>
  <c r="BI717" i="14" s="1"/>
  <c r="O664" i="14" a="1"/>
  <c r="O664" i="14" s="1"/>
  <c r="BK664" i="14" s="1"/>
  <c r="F682" i="14" a="1"/>
  <c r="F682" i="14" s="1"/>
  <c r="BB682" i="14" s="1"/>
  <c r="H598" i="14" a="1"/>
  <c r="H598" i="14" s="1"/>
  <c r="BD598" i="14" s="1"/>
  <c r="N718" i="14" a="1"/>
  <c r="N718" i="14" s="1"/>
  <c r="BJ718" i="14" s="1"/>
  <c r="L710" i="14" a="1"/>
  <c r="L710" i="14" s="1"/>
  <c r="BH710" i="14" s="1"/>
  <c r="J712" i="14" a="1"/>
  <c r="J712" i="14" s="1"/>
  <c r="BF712" i="14" s="1"/>
  <c r="L716" i="14" a="1"/>
  <c r="L716" i="14" s="1"/>
  <c r="BH716" i="14" s="1"/>
  <c r="K688" i="14" a="1"/>
  <c r="K688" i="14" s="1"/>
  <c r="BG688" i="14" s="1"/>
  <c r="J589" i="14" a="1"/>
  <c r="J589" i="14" s="1"/>
  <c r="BF589" i="14" s="1"/>
  <c r="O714" i="14" a="1"/>
  <c r="O714" i="14" s="1"/>
  <c r="BK714" i="14" s="1"/>
  <c r="F611" i="14" a="1"/>
  <c r="F611" i="14" s="1"/>
  <c r="BB611" i="14" s="1"/>
  <c r="L651" i="14" a="1"/>
  <c r="L651" i="14" s="1"/>
  <c r="BH651" i="14" s="1"/>
  <c r="O600" i="14" a="1"/>
  <c r="O600" i="14" s="1"/>
  <c r="BK600" i="14" s="1"/>
  <c r="Q616" i="14" a="1"/>
  <c r="Q616" i="14" s="1"/>
  <c r="BM616" i="14" s="1"/>
  <c r="L655" i="14" a="1"/>
  <c r="L655" i="14" s="1"/>
  <c r="BH655" i="14" s="1"/>
  <c r="Q593" i="14" a="1"/>
  <c r="Q593" i="14" s="1"/>
  <c r="BM593" i="14" s="1"/>
  <c r="N607" i="14" a="1"/>
  <c r="N607" i="14" s="1"/>
  <c r="BJ607" i="14" s="1"/>
  <c r="I680" i="14" a="1"/>
  <c r="I680" i="14" s="1"/>
  <c r="BE680" i="14" s="1"/>
  <c r="P605" i="14" a="1"/>
  <c r="P605" i="14" s="1"/>
  <c r="BL605" i="14" s="1"/>
  <c r="M663" i="14" a="1"/>
  <c r="M663" i="14" s="1"/>
  <c r="BI663" i="14" s="1"/>
  <c r="M599" i="14" a="1"/>
  <c r="M599" i="14" s="1"/>
  <c r="BI599" i="14" s="1"/>
  <c r="P689" i="14" a="1"/>
  <c r="P689" i="14" s="1"/>
  <c r="BL689" i="14" s="1"/>
  <c r="P680" i="14" a="1"/>
  <c r="P680" i="14" s="1"/>
  <c r="BL680" i="14" s="1"/>
  <c r="M660" i="14" a="1"/>
  <c r="M660" i="14" s="1"/>
  <c r="BI660" i="14" s="1"/>
  <c r="Q691" i="14" a="1"/>
  <c r="Q691" i="14" s="1"/>
  <c r="BM691" i="14" s="1"/>
  <c r="M712" i="14" a="1"/>
  <c r="M712" i="14" s="1"/>
  <c r="BI712" i="14" s="1"/>
  <c r="J676" i="14" a="1"/>
  <c r="J676" i="14" s="1"/>
  <c r="BF676" i="14" s="1"/>
  <c r="Q666" i="14" a="1"/>
  <c r="Q666" i="14" s="1"/>
  <c r="BM666" i="14" s="1"/>
  <c r="J719" i="14" a="1"/>
  <c r="J719" i="14" s="1"/>
  <c r="BF719" i="14" s="1"/>
  <c r="K678" i="14" a="1"/>
  <c r="K678" i="14" s="1"/>
  <c r="BG678" i="14" s="1"/>
  <c r="H686" i="14" a="1"/>
  <c r="H686" i="14" s="1"/>
  <c r="BD686" i="14" s="1"/>
  <c r="P708" i="14" a="1"/>
  <c r="P708" i="14" s="1"/>
  <c r="BL708" i="14" s="1"/>
  <c r="G669" i="14" a="1"/>
  <c r="G669" i="14" s="1"/>
  <c r="BC669" i="14" s="1"/>
  <c r="K592" i="14" a="1"/>
  <c r="K592" i="14" s="1"/>
  <c r="BG592" i="14" s="1"/>
  <c r="M668" i="14" a="1"/>
  <c r="M668" i="14" s="1"/>
  <c r="BI668" i="14" s="1"/>
  <c r="H671" i="14" a="1"/>
  <c r="H671" i="14" s="1"/>
  <c r="BD671" i="14" s="1"/>
  <c r="P592" i="14" a="1"/>
  <c r="P592" i="14" s="1"/>
  <c r="BL592" i="14" s="1"/>
  <c r="G705" i="14" a="1"/>
  <c r="G705" i="14" s="1"/>
  <c r="BC705" i="14" s="1"/>
  <c r="I677" i="14" a="1"/>
  <c r="I677" i="14" s="1"/>
  <c r="BE677" i="14" s="1"/>
  <c r="Q598" i="14" a="1"/>
  <c r="Q598" i="14" s="1"/>
  <c r="BM598" i="14" s="1"/>
  <c r="L707" i="14" a="1"/>
  <c r="L707" i="14" s="1"/>
  <c r="BH707" i="14" s="1"/>
  <c r="I593" i="14" a="1"/>
  <c r="I593" i="14" s="1"/>
  <c r="BE593" i="14" s="1"/>
  <c r="N706" i="14" a="1"/>
  <c r="N706" i="14" s="1"/>
  <c r="BJ706" i="14" s="1"/>
  <c r="F678" i="14" a="1"/>
  <c r="F678" i="14" s="1"/>
  <c r="BB678" i="14" s="1"/>
  <c r="L669" i="14" a="1"/>
  <c r="L669" i="14" s="1"/>
  <c r="BH669" i="14" s="1"/>
  <c r="H597" i="14" a="1"/>
  <c r="H597" i="14" s="1"/>
  <c r="BD597" i="14" s="1"/>
  <c r="F691" i="14" a="1"/>
  <c r="F691" i="14" s="1"/>
  <c r="BB691" i="14" s="1"/>
  <c r="F684" i="14" a="1"/>
  <c r="F684" i="14" s="1"/>
  <c r="BB684" i="14" s="1"/>
  <c r="G604" i="14" a="1"/>
  <c r="G604" i="14" s="1"/>
  <c r="BC604" i="14" s="1"/>
  <c r="J596" i="14" a="1"/>
  <c r="J596" i="14" s="1"/>
  <c r="BF596" i="14" s="1"/>
  <c r="L649" i="14" a="1"/>
  <c r="L649" i="14" s="1"/>
  <c r="BH649" i="14" s="1"/>
  <c r="J700" i="14" a="1"/>
  <c r="J700" i="14" s="1"/>
  <c r="BF700" i="14" s="1"/>
  <c r="I595" i="14" a="1"/>
  <c r="I595" i="14" s="1"/>
  <c r="BE595" i="14" s="1"/>
  <c r="N665" i="14" a="1"/>
  <c r="N665" i="14" s="1"/>
  <c r="BJ665" i="14" s="1"/>
  <c r="O654" i="14" a="1"/>
  <c r="O654" i="14" s="1"/>
  <c r="BK654" i="14" s="1"/>
  <c r="I687" i="14" a="1"/>
  <c r="I687" i="14" s="1"/>
  <c r="BE687" i="14" s="1"/>
  <c r="G683" i="14" a="1"/>
  <c r="G683" i="14" s="1"/>
  <c r="BC683" i="14" s="1"/>
  <c r="K722" i="14" a="1"/>
  <c r="K722" i="14" s="1"/>
  <c r="BG722" i="14" s="1"/>
  <c r="N593" i="14" a="1"/>
  <c r="N593" i="14" s="1"/>
  <c r="BJ593" i="14" s="1"/>
  <c r="G612" i="14" a="1"/>
  <c r="G612" i="14" s="1"/>
  <c r="BC612" i="14" s="1"/>
  <c r="K704" i="14" a="1"/>
  <c r="K704" i="14" s="1"/>
  <c r="BG704" i="14" s="1"/>
  <c r="J669" i="14" a="1"/>
  <c r="J669" i="14" s="1"/>
  <c r="BF669" i="14" s="1"/>
  <c r="F714" i="14" a="1"/>
  <c r="F714" i="14" s="1"/>
  <c r="BB714" i="14" s="1"/>
  <c r="M724" i="14" a="1"/>
  <c r="M724" i="14" s="1"/>
  <c r="BI724" i="14" s="1"/>
  <c r="H722" i="14" a="1"/>
  <c r="H722" i="14" s="1"/>
  <c r="BD722" i="14" s="1"/>
  <c r="M615" i="14" a="1"/>
  <c r="M615" i="14" s="1"/>
  <c r="BI615" i="14" s="1"/>
  <c r="M709" i="14" a="1"/>
  <c r="M709" i="14" s="1"/>
  <c r="BI709" i="14" s="1"/>
  <c r="O665" i="14" a="1"/>
  <c r="O665" i="14" s="1"/>
  <c r="BK665" i="14" s="1"/>
  <c r="G606" i="14" a="1"/>
  <c r="G606" i="14" s="1"/>
  <c r="BC606" i="14" s="1"/>
  <c r="L592" i="14" a="1"/>
  <c r="L592" i="14" s="1"/>
  <c r="BH592" i="14" s="1"/>
  <c r="I659" i="14" a="1"/>
  <c r="I659" i="14" s="1"/>
  <c r="BE659" i="14" s="1"/>
  <c r="P705" i="14" a="1"/>
  <c r="P705" i="14" s="1"/>
  <c r="BL705" i="14" s="1"/>
  <c r="I681" i="14" a="1"/>
  <c r="I681" i="14" s="1"/>
  <c r="BE681" i="14" s="1"/>
  <c r="H658" i="14" a="1"/>
  <c r="H658" i="14" s="1"/>
  <c r="BD658" i="14" s="1"/>
  <c r="F689" i="14" a="1"/>
  <c r="F689" i="14" s="1"/>
  <c r="BB689" i="14" s="1"/>
  <c r="N600" i="14" a="1"/>
  <c r="N600" i="14" s="1"/>
  <c r="BJ600" i="14" s="1"/>
  <c r="M705" i="14" a="1"/>
  <c r="M705" i="14" s="1"/>
  <c r="BI705" i="14" s="1"/>
  <c r="I682" i="14" a="1"/>
  <c r="I682" i="14" s="1"/>
  <c r="BE682" i="14" s="1"/>
  <c r="P617" i="14" a="1"/>
  <c r="P617" i="14" s="1"/>
  <c r="BL617" i="14" s="1"/>
  <c r="M719" i="14" a="1"/>
  <c r="M719" i="14" s="1"/>
  <c r="BI719" i="14" s="1"/>
  <c r="N672" i="14" a="1"/>
  <c r="N672" i="14" s="1"/>
  <c r="BJ672" i="14" s="1"/>
  <c r="P662" i="14" a="1"/>
  <c r="P662" i="14" s="1"/>
  <c r="BL662" i="14" s="1"/>
  <c r="P696" i="14" a="1"/>
  <c r="P696" i="14" s="1"/>
  <c r="BL696" i="14" s="1"/>
  <c r="G602" i="14" a="1"/>
  <c r="G602" i="14" s="1"/>
  <c r="BC602" i="14" s="1"/>
  <c r="H605" i="14" a="1"/>
  <c r="H605" i="14" s="1"/>
  <c r="BD605" i="14" s="1"/>
  <c r="M666" i="14" a="1"/>
  <c r="M666" i="14" s="1"/>
  <c r="BI666" i="14" s="1"/>
  <c r="Q656" i="14" a="1"/>
  <c r="Q656" i="14" s="1"/>
  <c r="BM656" i="14" s="1"/>
  <c r="M612" i="14" a="1"/>
  <c r="M612" i="14" s="1"/>
  <c r="BI612" i="14" s="1"/>
  <c r="N617" i="14" a="1"/>
  <c r="N617" i="14" s="1"/>
  <c r="BJ617" i="14" s="1"/>
  <c r="M726" i="14" a="1"/>
  <c r="M726" i="14" s="1"/>
  <c r="BI726" i="14" s="1"/>
  <c r="M600" i="14" a="1"/>
  <c r="M600" i="14" s="1"/>
  <c r="BI600" i="14" s="1"/>
  <c r="G693" i="14" a="1"/>
  <c r="G693" i="14" s="1"/>
  <c r="BC693" i="14" s="1"/>
  <c r="O651" i="14" a="1"/>
  <c r="O651" i="14" s="1"/>
  <c r="BK651" i="14" s="1"/>
  <c r="H612" i="14" a="1"/>
  <c r="H612" i="14" s="1"/>
  <c r="BD612" i="14" s="1"/>
  <c r="O700" i="14" a="1"/>
  <c r="O700" i="14" s="1"/>
  <c r="BK700" i="14" s="1"/>
  <c r="J601" i="14" a="1"/>
  <c r="J601" i="14" s="1"/>
  <c r="BF601" i="14" s="1"/>
  <c r="J666" i="14" a="1"/>
  <c r="J666" i="14" s="1"/>
  <c r="BF666" i="14" s="1"/>
  <c r="P595" i="14" a="1"/>
  <c r="P595" i="14" s="1"/>
  <c r="BL595" i="14" s="1"/>
  <c r="K589" i="14" a="1"/>
  <c r="K589" i="14" s="1"/>
  <c r="BG589" i="14" s="1"/>
  <c r="I609" i="14" a="1"/>
  <c r="I609" i="14" s="1"/>
  <c r="BE609" i="14" s="1"/>
  <c r="M613" i="14" a="1"/>
  <c r="M613" i="14" s="1"/>
  <c r="BI613" i="14" s="1"/>
  <c r="K669" i="14" a="1"/>
  <c r="K669" i="14" s="1"/>
  <c r="BG669" i="14" s="1"/>
  <c r="F668" i="14" a="1"/>
  <c r="F668" i="14" s="1"/>
  <c r="BB668" i="14" s="1"/>
  <c r="L694" i="14" a="1"/>
  <c r="L694" i="14" s="1"/>
  <c r="BH694" i="14" s="1"/>
  <c r="M683" i="14" a="1"/>
  <c r="M683" i="14" s="1"/>
  <c r="BI683" i="14" s="1"/>
  <c r="K680" i="14" a="1"/>
  <c r="K680" i="14" s="1"/>
  <c r="BG680" i="14" s="1"/>
  <c r="Q718" i="14" a="1"/>
  <c r="Q718" i="14" s="1"/>
  <c r="BM718" i="14" s="1"/>
  <c r="M618" i="14" a="1"/>
  <c r="M618" i="14" s="1"/>
  <c r="BI618" i="14" s="1"/>
  <c r="H659" i="14" a="1"/>
  <c r="H659" i="14" s="1"/>
  <c r="BD659" i="14" s="1"/>
  <c r="I651" i="14" a="1"/>
  <c r="I651" i="14" s="1"/>
  <c r="BE651" i="14" s="1"/>
  <c r="P593" i="14" a="1"/>
  <c r="P593" i="14" s="1"/>
  <c r="BL593" i="14" s="1"/>
  <c r="K652" i="14" a="1"/>
  <c r="K652" i="14" s="1"/>
  <c r="BG652" i="14" s="1"/>
  <c r="F667" i="14" a="1"/>
  <c r="F667" i="14" s="1"/>
  <c r="BB667" i="14" s="1"/>
  <c r="L689" i="14" a="1"/>
  <c r="L689" i="14" s="1"/>
  <c r="BH689" i="14" s="1"/>
  <c r="N694" i="14" a="1"/>
  <c r="N694" i="14" s="1"/>
  <c r="BJ694" i="14" s="1"/>
  <c r="N649" i="14" a="1"/>
  <c r="N649" i="14" s="1"/>
  <c r="BJ649" i="14" s="1"/>
  <c r="F609" i="14" a="1"/>
  <c r="F609" i="14" s="1"/>
  <c r="BB609" i="14" s="1"/>
  <c r="I706" i="14" a="1"/>
  <c r="I706" i="14" s="1"/>
  <c r="BE706" i="14" s="1"/>
  <c r="K724" i="14" a="1"/>
  <c r="K724" i="14" s="1"/>
  <c r="BG724" i="14" s="1"/>
  <c r="O718" i="14" a="1"/>
  <c r="O718" i="14" s="1"/>
  <c r="BK718" i="14" s="1"/>
  <c r="I699" i="14" a="1"/>
  <c r="I699" i="14" s="1"/>
  <c r="BE699" i="14" s="1"/>
  <c r="Q698" i="14" a="1"/>
  <c r="Q698" i="14" s="1"/>
  <c r="BM698" i="14" s="1"/>
  <c r="P684" i="14" a="1"/>
  <c r="P684" i="14" s="1"/>
  <c r="BL684" i="14" s="1"/>
  <c r="G679" i="14" a="1"/>
  <c r="G679" i="14" s="1"/>
  <c r="BC679" i="14" s="1"/>
  <c r="Q650" i="14" a="1"/>
  <c r="Q650" i="14" s="1"/>
  <c r="BM650" i="14" s="1"/>
  <c r="I613" i="14" a="1"/>
  <c r="I613" i="14" s="1"/>
  <c r="BE613" i="14" s="1"/>
  <c r="K618" i="14" a="1"/>
  <c r="K618" i="14" s="1"/>
  <c r="BG618" i="14" s="1"/>
  <c r="N671" i="14" a="1"/>
  <c r="N671" i="14" s="1"/>
  <c r="BJ671" i="14" s="1"/>
  <c r="H668" i="14" a="1"/>
  <c r="H668" i="14" s="1"/>
  <c r="BD668" i="14" s="1"/>
  <c r="J667" i="14" a="1"/>
  <c r="J667" i="14" s="1"/>
  <c r="BF667" i="14" s="1"/>
  <c r="G681" i="14" a="1"/>
  <c r="G681" i="14" s="1"/>
  <c r="BC681" i="14" s="1"/>
  <c r="P591" i="14" a="1"/>
  <c r="P591" i="14" s="1"/>
  <c r="BL591" i="14" s="1"/>
  <c r="Q704" i="14" a="1"/>
  <c r="Q704" i="14" s="1"/>
  <c r="BM704" i="14" s="1"/>
  <c r="J610" i="14" a="1"/>
  <c r="J610" i="14" s="1"/>
  <c r="BF610" i="14" s="1"/>
  <c r="J715" i="14" a="1"/>
  <c r="J715" i="14" s="1"/>
  <c r="BF715" i="14" s="1"/>
  <c r="G596" i="14" a="1"/>
  <c r="G596" i="14" s="1"/>
  <c r="BC596" i="14" s="1"/>
  <c r="J679" i="14" a="1"/>
  <c r="J679" i="14" s="1"/>
  <c r="BF679" i="14" s="1"/>
  <c r="M603" i="14" a="1"/>
  <c r="M603" i="14" s="1"/>
  <c r="BI603" i="14" s="1"/>
  <c r="O695" i="14" a="1"/>
  <c r="O695" i="14" s="1"/>
  <c r="BK695" i="14" s="1"/>
  <c r="Q721" i="14" a="1"/>
  <c r="Q721" i="14" s="1"/>
  <c r="BM721" i="14" s="1"/>
  <c r="N722" i="14" a="1"/>
  <c r="N722" i="14" s="1"/>
  <c r="BJ722" i="14" s="1"/>
  <c r="N615" i="14" a="1"/>
  <c r="N615" i="14" s="1"/>
  <c r="BJ615" i="14" s="1"/>
  <c r="F681" i="14" a="1"/>
  <c r="F681" i="14" s="1"/>
  <c r="BB681" i="14" s="1"/>
  <c r="Q609" i="14" a="1"/>
  <c r="Q609" i="14" s="1"/>
  <c r="BM609" i="14" s="1"/>
  <c r="H692" i="14" a="1"/>
  <c r="H692" i="14" s="1"/>
  <c r="BD692" i="14" s="1"/>
  <c r="J710" i="14" a="1"/>
  <c r="J710" i="14" s="1"/>
  <c r="BF710" i="14" s="1"/>
  <c r="I705" i="14" a="1"/>
  <c r="I705" i="14" s="1"/>
  <c r="BE705" i="14" s="1"/>
  <c r="M596" i="14" a="1"/>
  <c r="M596" i="14" s="1"/>
  <c r="BI596" i="14" s="1"/>
  <c r="N683" i="14" a="1"/>
  <c r="N683" i="14" s="1"/>
  <c r="BJ683" i="14" s="1"/>
  <c r="J606" i="14" a="1"/>
  <c r="J606" i="14" s="1"/>
  <c r="BF606" i="14" s="1"/>
  <c r="I594" i="14" a="1"/>
  <c r="I594" i="14" s="1"/>
  <c r="BE594" i="14" s="1"/>
  <c r="L660" i="14" a="1"/>
  <c r="L660" i="14" s="1"/>
  <c r="BH660" i="14" s="1"/>
  <c r="K695" i="14" a="1"/>
  <c r="K695" i="14" s="1"/>
  <c r="BG695" i="14" s="1"/>
  <c r="G682" i="14" a="1"/>
  <c r="G682" i="14" s="1"/>
  <c r="BC682" i="14" s="1"/>
  <c r="P597" i="14" a="1"/>
  <c r="P597" i="14" s="1"/>
  <c r="BL597" i="14" s="1"/>
  <c r="P677" i="14" a="1"/>
  <c r="P677" i="14" s="1"/>
  <c r="BL677" i="14" s="1"/>
  <c r="P611" i="14" a="1"/>
  <c r="P611" i="14" s="1"/>
  <c r="BL611" i="14" s="1"/>
  <c r="F616" i="14" a="1"/>
  <c r="F616" i="14" s="1"/>
  <c r="BB616" i="14" s="1"/>
  <c r="K653" i="14" a="1"/>
  <c r="K653" i="14" s="1"/>
  <c r="BG653" i="14" s="1"/>
  <c r="G680" i="14" a="1"/>
  <c r="G680" i="14" s="1"/>
  <c r="BC680" i="14" s="1"/>
  <c r="L688" i="14" a="1"/>
  <c r="L688" i="14" s="1"/>
  <c r="BH688" i="14" s="1"/>
  <c r="N652" i="14" a="1"/>
  <c r="N652" i="14" s="1"/>
  <c r="BJ652" i="14" s="1"/>
  <c r="Q594" i="14" a="1"/>
  <c r="Q594" i="14" s="1"/>
  <c r="BM594" i="14" s="1"/>
  <c r="H596" i="14" a="1"/>
  <c r="H596" i="14" s="1"/>
  <c r="BD596" i="14" s="1"/>
  <c r="H694" i="14" a="1"/>
  <c r="H694" i="14" s="1"/>
  <c r="BD694" i="14" s="1"/>
  <c r="J603" i="14" a="1"/>
  <c r="J603" i="14" s="1"/>
  <c r="BF603" i="14" s="1"/>
  <c r="K663" i="14" a="1"/>
  <c r="K663" i="14" s="1"/>
  <c r="BG663" i="14" s="1"/>
  <c r="I664" i="14" a="1"/>
  <c r="I664" i="14" s="1"/>
  <c r="BE664" i="14" s="1"/>
  <c r="N707" i="14" a="1"/>
  <c r="N707" i="14" s="1"/>
  <c r="BJ707" i="14" s="1"/>
  <c r="G701" i="14" a="1"/>
  <c r="G701" i="14" s="1"/>
  <c r="BC701" i="14" s="1"/>
  <c r="J680" i="14" a="1"/>
  <c r="J680" i="14" s="1"/>
  <c r="BF680" i="14" s="1"/>
  <c r="J717" i="14" a="1"/>
  <c r="J717" i="14" s="1"/>
  <c r="BF717" i="14" s="1"/>
  <c r="N725" i="14" a="1"/>
  <c r="N725" i="14" s="1"/>
  <c r="BJ725" i="14" s="1"/>
  <c r="G591" i="14" a="1"/>
  <c r="G591" i="14" s="1"/>
  <c r="BC591" i="14" s="1"/>
  <c r="O686" i="14" a="1"/>
  <c r="O686" i="14" s="1"/>
  <c r="BK686" i="14" s="1"/>
  <c r="J611" i="14" a="1"/>
  <c r="J611" i="14" s="1"/>
  <c r="BF611" i="14" s="1"/>
  <c r="P665" i="14" a="1"/>
  <c r="P665" i="14" s="1"/>
  <c r="BL665" i="14" s="1"/>
  <c r="Q695" i="14" a="1"/>
  <c r="Q695" i="14" s="1"/>
  <c r="BM695" i="14" s="1"/>
  <c r="H725" i="14" a="1"/>
  <c r="H725" i="14" s="1"/>
  <c r="BD725" i="14" s="1"/>
  <c r="Q652" i="14" a="1"/>
  <c r="Q652" i="14" s="1"/>
  <c r="BM652" i="14" s="1"/>
  <c r="L615" i="14" a="1"/>
  <c r="L615" i="14" s="1"/>
  <c r="BH615" i="14" s="1"/>
  <c r="N714" i="14" a="1"/>
  <c r="N714" i="14" s="1"/>
  <c r="BJ714" i="14" s="1"/>
  <c r="G608" i="14" a="1"/>
  <c r="G608" i="14" s="1"/>
  <c r="BC608" i="14" s="1"/>
  <c r="Q600" i="14" a="1"/>
  <c r="Q600" i="14" s="1"/>
  <c r="BM600" i="14" s="1"/>
  <c r="N721" i="14" a="1"/>
  <c r="N721" i="14" s="1"/>
  <c r="BJ721" i="14" s="1"/>
  <c r="L723" i="14" a="1"/>
  <c r="L723" i="14" s="1"/>
  <c r="BH723" i="14" s="1"/>
  <c r="Q686" i="14" a="1"/>
  <c r="Q686" i="14" s="1"/>
  <c r="BM686" i="14" s="1"/>
  <c r="N690" i="14" a="1"/>
  <c r="N690" i="14" s="1"/>
  <c r="BJ690" i="14" s="1"/>
  <c r="Q592" i="14" a="1"/>
  <c r="Q592" i="14" s="1"/>
  <c r="BM592" i="14" s="1"/>
  <c r="M591" i="14" a="1"/>
  <c r="M591" i="14" s="1"/>
  <c r="BI591" i="14" s="1"/>
  <c r="I704" i="14" a="1"/>
  <c r="I704" i="14" s="1"/>
  <c r="BE704" i="14" s="1"/>
  <c r="J697" i="14" a="1"/>
  <c r="J697" i="14" s="1"/>
  <c r="BF697" i="14" s="1"/>
  <c r="N650" i="14" a="1"/>
  <c r="N650" i="14" s="1"/>
  <c r="BJ650" i="14" s="1"/>
  <c r="I590" i="14" a="1"/>
  <c r="I590" i="14" s="1"/>
  <c r="BE590" i="14" s="1"/>
  <c r="H705" i="14" a="1"/>
  <c r="H705" i="14" s="1"/>
  <c r="BD705" i="14" s="1"/>
  <c r="H703" i="14" a="1"/>
  <c r="H703" i="14" s="1"/>
  <c r="BD703" i="14" s="1"/>
  <c r="J698" i="14" a="1"/>
  <c r="J698" i="14" s="1"/>
  <c r="BF698" i="14" s="1"/>
  <c r="P694" i="14" a="1"/>
  <c r="P694" i="14" s="1"/>
  <c r="BL694" i="14" s="1"/>
  <c r="I610" i="14" a="1"/>
  <c r="I610" i="14" s="1"/>
  <c r="BE610" i="14" s="1"/>
  <c r="J687" i="14" a="1"/>
  <c r="J687" i="14" s="1"/>
  <c r="BF687" i="14" s="1"/>
  <c r="H689" i="14" a="1"/>
  <c r="H689" i="14" s="1"/>
  <c r="BD689" i="14" s="1"/>
  <c r="O711" i="14" a="1"/>
  <c r="O711" i="14" s="1"/>
  <c r="BK711" i="14" s="1"/>
  <c r="F726" i="14" a="1"/>
  <c r="F726" i="14" s="1"/>
  <c r="BB726" i="14" s="1"/>
  <c r="Q693" i="14" a="1"/>
  <c r="Q693" i="14" s="1"/>
  <c r="BM693" i="14" s="1"/>
  <c r="F669" i="14" a="1"/>
  <c r="F669" i="14" s="1"/>
  <c r="BB669" i="14" s="1"/>
  <c r="J649" i="14" a="1"/>
  <c r="J649" i="14" s="1"/>
  <c r="BF649" i="14" s="1"/>
  <c r="M707" i="14" a="1"/>
  <c r="M707" i="14" s="1"/>
  <c r="BI707" i="14" s="1"/>
  <c r="L601" i="14" a="1"/>
  <c r="L601" i="14" s="1"/>
  <c r="BH601" i="14" s="1"/>
  <c r="N678" i="14" a="1"/>
  <c r="N678" i="14" s="1"/>
  <c r="BJ678" i="14" s="1"/>
  <c r="L705" i="14" a="1"/>
  <c r="L705" i="14" s="1"/>
  <c r="BH705" i="14" s="1"/>
  <c r="O595" i="14" a="1"/>
  <c r="O595" i="14" s="1"/>
  <c r="BK595" i="14" s="1"/>
  <c r="M593" i="14" a="1"/>
  <c r="M593" i="14" s="1"/>
  <c r="BI593" i="14" s="1"/>
  <c r="P670" i="14" a="1"/>
  <c r="P670" i="14" s="1"/>
  <c r="BL670" i="14" s="1"/>
  <c r="I657" i="14" a="1"/>
  <c r="I657" i="14" s="1"/>
  <c r="BE657" i="14" s="1"/>
  <c r="G722" i="14" a="1"/>
  <c r="G722" i="14" s="1"/>
  <c r="BC722" i="14" s="1"/>
  <c r="Q700" i="14" a="1"/>
  <c r="Q700" i="14" s="1"/>
  <c r="BM700" i="14" s="1"/>
  <c r="L677" i="14" a="1"/>
  <c r="L677" i="14" s="1"/>
  <c r="BH677" i="14" s="1"/>
  <c r="J678" i="14" a="1"/>
  <c r="J678" i="14" s="1"/>
  <c r="BF678" i="14" s="1"/>
  <c r="M718" i="14" a="1"/>
  <c r="M718" i="14" s="1"/>
  <c r="BI718" i="14" s="1"/>
  <c r="L701" i="14" a="1"/>
  <c r="L701" i="14" s="1"/>
  <c r="BH701" i="14" s="1"/>
  <c r="N719" i="14" a="1"/>
  <c r="N719" i="14" s="1"/>
  <c r="BJ719" i="14" s="1"/>
  <c r="K703" i="14" a="1"/>
  <c r="K703" i="14" s="1"/>
  <c r="BG703" i="14" s="1"/>
  <c r="K606" i="14" a="1"/>
  <c r="K606" i="14" s="1"/>
  <c r="BG606" i="14" s="1"/>
  <c r="F693" i="14" a="1"/>
  <c r="F693" i="14" s="1"/>
  <c r="BB693" i="14" s="1"/>
  <c r="H613" i="14" a="1"/>
  <c r="H613" i="14" s="1"/>
  <c r="BD613" i="14" s="1"/>
  <c r="F722" i="14" a="1"/>
  <c r="F722" i="14" s="1"/>
  <c r="BB722" i="14" s="1"/>
  <c r="J709" i="14" a="1"/>
  <c r="J709" i="14" s="1"/>
  <c r="BF709" i="14" s="1"/>
  <c r="M670" i="14" a="1"/>
  <c r="M670" i="14" s="1"/>
  <c r="BI670" i="14" s="1"/>
  <c r="K603" i="14" a="1"/>
  <c r="K603" i="14" s="1"/>
  <c r="BG603" i="14" s="1"/>
  <c r="F671" i="14" a="1"/>
  <c r="F671" i="14" s="1"/>
  <c r="BB671" i="14" s="1"/>
  <c r="L613" i="14" a="1"/>
  <c r="L613" i="14" s="1"/>
  <c r="BH613" i="14" s="1"/>
  <c r="Q618" i="14" a="1"/>
  <c r="Q618" i="14" s="1"/>
  <c r="BM618" i="14" s="1"/>
  <c r="P650" i="14" a="1"/>
  <c r="P650" i="14" s="1"/>
  <c r="BL650" i="14" s="1"/>
  <c r="G655" i="14" a="1"/>
  <c r="G655" i="14" s="1"/>
  <c r="BC655" i="14" s="1"/>
  <c r="I707" i="14" a="1"/>
  <c r="I707" i="14" s="1"/>
  <c r="BE707" i="14" s="1"/>
  <c r="Q607" i="14" a="1"/>
  <c r="Q607" i="14" s="1"/>
  <c r="BM607" i="14" s="1"/>
  <c r="J702" i="14" a="1"/>
  <c r="J702" i="14" s="1"/>
  <c r="BF702" i="14" s="1"/>
  <c r="Q675" i="14" a="1"/>
  <c r="Q675" i="14" s="1"/>
  <c r="BM675" i="14" s="1"/>
  <c r="N685" i="14" a="1"/>
  <c r="N685" i="14" s="1"/>
  <c r="BJ685" i="14" s="1"/>
  <c r="F719" i="14" a="1"/>
  <c r="F719" i="14" s="1"/>
  <c r="BB719" i="14" s="1"/>
  <c r="M689" i="14" a="1"/>
  <c r="M689" i="14" s="1"/>
  <c r="BI689" i="14" s="1"/>
  <c r="K602" i="14" a="1"/>
  <c r="K602" i="14" s="1"/>
  <c r="BG602" i="14" s="1"/>
  <c r="M614" i="14" a="1"/>
  <c r="M614" i="14" s="1"/>
  <c r="BI614" i="14" s="1"/>
  <c r="O672" i="14" a="1"/>
  <c r="O672" i="14" s="1"/>
  <c r="BK672" i="14" s="1"/>
  <c r="J684" i="14" a="1"/>
  <c r="J684" i="14" s="1"/>
  <c r="BF684" i="14" s="1"/>
  <c r="N710" i="14" a="1"/>
  <c r="N710" i="14" s="1"/>
  <c r="BJ710" i="14" s="1"/>
  <c r="K674" i="14" a="1"/>
  <c r="K674" i="14" s="1"/>
  <c r="BG674" i="14" s="1"/>
  <c r="Q612" i="14" a="1"/>
  <c r="Q612" i="14" s="1"/>
  <c r="BM612" i="14" s="1"/>
  <c r="O666" i="14" a="1"/>
  <c r="O666" i="14" s="1"/>
  <c r="BK666" i="14" s="1"/>
  <c r="H610" i="14" a="1"/>
  <c r="H610" i="14" s="1"/>
  <c r="BD610" i="14" s="1"/>
  <c r="O590" i="14" a="1"/>
  <c r="O590" i="14" s="1"/>
  <c r="BK590" i="14" s="1"/>
  <c r="H712" i="14" a="1"/>
  <c r="H712" i="14" s="1"/>
  <c r="BD712" i="14" s="1"/>
  <c r="M652" i="14" a="1"/>
  <c r="M652" i="14" s="1"/>
  <c r="BI652" i="14" s="1"/>
  <c r="L678" i="14" a="1"/>
  <c r="L678" i="14" s="1"/>
  <c r="BH678" i="14" s="1"/>
  <c r="Q711" i="14" a="1"/>
  <c r="Q711" i="14" s="1"/>
  <c r="BM711" i="14" s="1"/>
  <c r="H680" i="14" a="1"/>
  <c r="H680" i="14" s="1"/>
  <c r="BD680" i="14" s="1"/>
  <c r="G724" i="14" a="1"/>
  <c r="G724" i="14" s="1"/>
  <c r="BC724" i="14" s="1"/>
  <c r="N698" i="14" a="1"/>
  <c r="N698" i="14" s="1"/>
  <c r="BJ698" i="14" s="1"/>
  <c r="J616" i="14" a="1"/>
  <c r="J616" i="14" s="1"/>
  <c r="BF616" i="14" s="1"/>
  <c r="G650" i="14" a="1"/>
  <c r="G650" i="14" s="1"/>
  <c r="BC650" i="14" s="1"/>
  <c r="O694" i="14" a="1"/>
  <c r="O694" i="14" s="1"/>
  <c r="BK694" i="14" s="1"/>
  <c r="K651" i="14" a="1"/>
  <c r="K651" i="14" s="1"/>
  <c r="BG651" i="14" s="1"/>
  <c r="N596" i="14" a="1"/>
  <c r="N596" i="14" s="1"/>
  <c r="BJ596" i="14" s="1"/>
  <c r="I688" i="14" a="1"/>
  <c r="I688" i="14" s="1"/>
  <c r="BE688" i="14" s="1"/>
  <c r="P685" i="14" a="1"/>
  <c r="P685" i="14" s="1"/>
  <c r="BL685" i="14" s="1"/>
  <c r="I717" i="14" a="1"/>
  <c r="I717" i="14" s="1"/>
  <c r="BE717" i="14" s="1"/>
  <c r="H693" i="14" a="1"/>
  <c r="H693" i="14" s="1"/>
  <c r="BD693" i="14" s="1"/>
  <c r="K684" i="14" a="1"/>
  <c r="K684" i="14" s="1"/>
  <c r="BG684" i="14" s="1"/>
  <c r="M609" i="14" a="1"/>
  <c r="M609" i="14" s="1"/>
  <c r="BI609" i="14" s="1"/>
  <c r="P669" i="14" a="1"/>
  <c r="P669" i="14" s="1"/>
  <c r="BL669" i="14" s="1"/>
  <c r="F663" i="14" a="1"/>
  <c r="F663" i="14" s="1"/>
  <c r="BB663" i="14" s="1"/>
  <c r="M725" i="14" a="1"/>
  <c r="M725" i="14" s="1"/>
  <c r="BI725" i="14" s="1"/>
  <c r="Q676" i="14" a="1"/>
  <c r="Q676" i="14" s="1"/>
  <c r="BM676" i="14" s="1"/>
  <c r="I597" i="14" a="1"/>
  <c r="I597" i="14" s="1"/>
  <c r="BE597" i="14" s="1"/>
  <c r="J677" i="14" a="1"/>
  <c r="J677" i="14" s="1"/>
  <c r="BF677" i="14" s="1"/>
  <c r="L675" i="14" a="1"/>
  <c r="L675" i="14" s="1"/>
  <c r="BH675" i="14" s="1"/>
  <c r="Q682" i="14" a="1"/>
  <c r="Q682" i="14" s="1"/>
  <c r="BM682" i="14" s="1"/>
  <c r="K711" i="14" a="1"/>
  <c r="K711" i="14" s="1"/>
  <c r="BG711" i="14" s="1"/>
  <c r="O723" i="14" a="1"/>
  <c r="O723" i="14" s="1"/>
  <c r="BK723" i="14" s="1"/>
  <c r="F607" i="14" a="1"/>
  <c r="F607" i="14" s="1"/>
  <c r="BB607" i="14" s="1"/>
  <c r="N689" i="14" a="1"/>
  <c r="N689" i="14" s="1"/>
  <c r="BJ689" i="14" s="1"/>
  <c r="I668" i="14" a="1"/>
  <c r="I668" i="14" s="1"/>
  <c r="BE668" i="14" s="1"/>
  <c r="O693" i="14" a="1"/>
  <c r="O693" i="14" s="1"/>
  <c r="BK693" i="14" s="1"/>
  <c r="I672" i="14" a="1"/>
  <c r="I672" i="14" s="1"/>
  <c r="BE672" i="14" s="1"/>
  <c r="L683" i="14" a="1"/>
  <c r="L683" i="14" s="1"/>
  <c r="BH683" i="14" s="1"/>
  <c r="I695" i="14" a="1"/>
  <c r="I695" i="14" s="1"/>
  <c r="BE695" i="14" s="1"/>
  <c r="M678" i="14" a="1"/>
  <c r="M678" i="14" s="1"/>
  <c r="BI678" i="14" s="1"/>
  <c r="K716" i="14" a="1"/>
  <c r="K716" i="14" s="1"/>
  <c r="BG716" i="14" s="1"/>
  <c r="O658" i="14" a="1"/>
  <c r="O658" i="14" s="1"/>
  <c r="BK658" i="14" s="1"/>
  <c r="F670" i="14" a="1"/>
  <c r="F670" i="14" s="1"/>
  <c r="BB670" i="14" s="1"/>
  <c r="N659" i="14" a="1"/>
  <c r="N659" i="14" s="1"/>
  <c r="BJ659" i="14" s="1"/>
  <c r="P612" i="14" a="1"/>
  <c r="P612" i="14" s="1"/>
  <c r="BL612" i="14" s="1"/>
  <c r="P659" i="14" a="1"/>
  <c r="P659" i="14" s="1"/>
  <c r="BL659" i="14" s="1"/>
  <c r="N655" i="14" a="1"/>
  <c r="N655" i="14" s="1"/>
  <c r="BJ655" i="14" s="1"/>
  <c r="O601" i="14" a="1"/>
  <c r="O601" i="14" s="1"/>
  <c r="BK601" i="14" s="1"/>
  <c r="G665" i="14" a="1"/>
  <c r="G665" i="14" s="1"/>
  <c r="BC665" i="14" s="1"/>
  <c r="N611" i="14" a="1"/>
  <c r="N611" i="14" s="1"/>
  <c r="BJ611" i="14" s="1"/>
  <c r="I616" i="14" a="1"/>
  <c r="I616" i="14" s="1"/>
  <c r="BE616" i="14" s="1"/>
  <c r="J659" i="14" a="1"/>
  <c r="J659" i="14" s="1"/>
  <c r="BF659" i="14" s="1"/>
  <c r="J716" i="14" a="1"/>
  <c r="J716" i="14" s="1"/>
  <c r="BF716" i="14" s="1"/>
  <c r="Q608" i="14" a="1"/>
  <c r="Q608" i="14" s="1"/>
  <c r="BM608" i="14" s="1"/>
  <c r="I606" i="14" a="1"/>
  <c r="I606" i="14" s="1"/>
  <c r="BE606" i="14" s="1"/>
  <c r="M649" i="14" a="1"/>
  <c r="M649" i="14" s="1"/>
  <c r="BI649" i="14" s="1"/>
  <c r="K686" i="14" a="1"/>
  <c r="K686" i="14" s="1"/>
  <c r="BG686" i="14" s="1"/>
  <c r="M667" i="14" a="1"/>
  <c r="M667" i="14" s="1"/>
  <c r="BI667" i="14" s="1"/>
  <c r="M680" i="14" a="1"/>
  <c r="M680" i="14" s="1"/>
  <c r="BI680" i="14" s="1"/>
  <c r="I673" i="14" a="1"/>
  <c r="I673" i="14" s="1"/>
  <c r="BE673" i="14" s="1"/>
  <c r="K611" i="14" a="1"/>
  <c r="K611" i="14" s="1"/>
  <c r="BG611" i="14" s="1"/>
  <c r="F610" i="14" a="1"/>
  <c r="F610" i="14" s="1"/>
  <c r="BB610" i="14" s="1"/>
  <c r="O684" i="14" a="1"/>
  <c r="O684" i="14" s="1"/>
  <c r="BK684" i="14" s="1"/>
  <c r="M665" i="14" a="1"/>
  <c r="M665" i="14" s="1"/>
  <c r="BI665" i="14" s="1"/>
  <c r="Q596" i="14" a="1"/>
  <c r="Q596" i="14" s="1"/>
  <c r="BM596" i="14" s="1"/>
  <c r="Q702" i="14" a="1"/>
  <c r="Q702" i="14" s="1"/>
  <c r="BM702" i="14" s="1"/>
  <c r="Q680" i="14" a="1"/>
  <c r="Q680" i="14" s="1"/>
  <c r="BM680" i="14" s="1"/>
  <c r="F724" i="14" a="1"/>
  <c r="F724" i="14" s="1"/>
  <c r="BB724" i="14" s="1"/>
  <c r="G720" i="14" a="1"/>
  <c r="G720" i="14" s="1"/>
  <c r="BC720" i="14" s="1"/>
  <c r="L702" i="14" a="1"/>
  <c r="L702" i="14" s="1"/>
  <c r="BH702" i="14" s="1"/>
  <c r="G692" i="14" a="1"/>
  <c r="G692" i="14" s="1"/>
  <c r="BC692" i="14" s="1"/>
  <c r="H681" i="14" a="1"/>
  <c r="H681" i="14" s="1"/>
  <c r="BD681" i="14" s="1"/>
  <c r="O652" i="14" a="1"/>
  <c r="O652" i="14" s="1"/>
  <c r="BK652" i="14" s="1"/>
  <c r="Q613" i="14" a="1"/>
  <c r="Q613" i="14" s="1"/>
  <c r="BM613" i="14" s="1"/>
  <c r="H618" i="14" a="1"/>
  <c r="H618" i="14" s="1"/>
  <c r="BD618" i="14" s="1"/>
  <c r="N713" i="14" a="1"/>
  <c r="N713" i="14" s="1"/>
  <c r="BJ713" i="14" s="1"/>
  <c r="I691" i="14" a="1"/>
  <c r="I691" i="14" s="1"/>
  <c r="BE691" i="14" s="1"/>
  <c r="I603" i="14" a="1"/>
  <c r="I603" i="14" s="1"/>
  <c r="BE603" i="14" s="1"/>
  <c r="I671" i="14" a="1"/>
  <c r="I671" i="14" s="1"/>
  <c r="BE671" i="14" s="1"/>
  <c r="K718" i="14" a="1"/>
  <c r="K718" i="14" s="1"/>
  <c r="BG718" i="14" s="1"/>
  <c r="H603" i="14" a="1"/>
  <c r="H603" i="14" s="1"/>
  <c r="BD603" i="14" s="1"/>
  <c r="M589" i="14" a="1"/>
  <c r="M589" i="14" s="1"/>
  <c r="BI589" i="14" s="1"/>
  <c r="N661" i="14" a="1"/>
  <c r="N661" i="14" s="1"/>
  <c r="BJ661" i="14" s="1"/>
  <c r="Q597" i="14" a="1"/>
  <c r="Q597" i="14" s="1"/>
  <c r="BM597" i="14" s="1"/>
  <c r="L708" i="14" a="1"/>
  <c r="L708" i="14" s="1"/>
  <c r="BH708" i="14" s="1"/>
  <c r="M674" i="14" a="1"/>
  <c r="M674" i="14" s="1"/>
  <c r="BI674" i="14" s="1"/>
  <c r="L698" i="14" a="1"/>
  <c r="L698" i="14" s="1"/>
  <c r="BH698" i="14" s="1"/>
  <c r="J711" i="14" a="1"/>
  <c r="J711" i="14" s="1"/>
  <c r="BF711" i="14" s="1"/>
  <c r="P725" i="14" a="1"/>
  <c r="P725" i="14" s="1"/>
  <c r="BL725" i="14" s="1"/>
  <c r="J705" i="14" a="1"/>
  <c r="J705" i="14" s="1"/>
  <c r="BF705" i="14" s="1"/>
  <c r="F716" i="14" a="1"/>
  <c r="F716" i="14" s="1"/>
  <c r="BB716" i="14" s="1"/>
  <c r="G661" i="14" a="1"/>
  <c r="G661" i="14" s="1"/>
  <c r="BC661" i="14" s="1"/>
  <c r="P660" i="14" a="1"/>
  <c r="P660" i="14" s="1"/>
  <c r="BL660" i="14" s="1"/>
  <c r="G715" i="14" a="1"/>
  <c r="G715" i="14" s="1"/>
  <c r="BC715" i="14" s="1"/>
  <c r="F672" i="14" a="1"/>
  <c r="F672" i="14" s="1"/>
  <c r="BB672" i="14" s="1"/>
  <c r="J695" i="14" a="1"/>
  <c r="J695" i="14" s="1"/>
  <c r="BF695" i="14" s="1"/>
  <c r="G710" i="14" a="1"/>
  <c r="G710" i="14" s="1"/>
  <c r="BC710" i="14" s="1"/>
  <c r="L695" i="14" a="1"/>
  <c r="L695" i="14" s="1"/>
  <c r="BH695" i="14" s="1"/>
  <c r="G677" i="14" a="1"/>
  <c r="G677" i="14" s="1"/>
  <c r="BC677" i="14" s="1"/>
  <c r="K672" i="14" a="1"/>
  <c r="K672" i="14" s="1"/>
  <c r="BG672" i="14" s="1"/>
  <c r="L666" i="14" a="1"/>
  <c r="L666" i="14" s="1"/>
  <c r="BH666" i="14" s="1"/>
  <c r="K673" i="14" a="1"/>
  <c r="K673" i="14" s="1"/>
  <c r="BG673" i="14" s="1"/>
  <c r="N670" i="14" a="1"/>
  <c r="N670" i="14" s="1"/>
  <c r="BJ670" i="14" s="1"/>
  <c r="L718" i="14" a="1"/>
  <c r="L718" i="14" s="1"/>
  <c r="BH718" i="14" s="1"/>
  <c r="I617" i="14" a="1"/>
  <c r="I617" i="14" s="1"/>
  <c r="BE617" i="14" s="1"/>
  <c r="I713" i="14" a="1"/>
  <c r="I713" i="14" s="1"/>
  <c r="BE713" i="14" s="1"/>
  <c r="O650" i="14" a="1"/>
  <c r="O650" i="14" s="1"/>
  <c r="BK650" i="14" s="1"/>
  <c r="K658" i="14" a="1"/>
  <c r="K658" i="14" s="1"/>
  <c r="BG658" i="14" s="1"/>
  <c r="F694" i="14" a="1"/>
  <c r="F694" i="14" s="1"/>
  <c r="BB694" i="14" s="1"/>
  <c r="I661" i="14" a="1"/>
  <c r="I661" i="14" s="1"/>
  <c r="BE661" i="14" s="1"/>
  <c r="Q713" i="14" a="1"/>
  <c r="Q713" i="14" s="1"/>
  <c r="BM713" i="14" s="1"/>
  <c r="I665" i="14" a="1"/>
  <c r="I665" i="14" s="1"/>
  <c r="BE665" i="14" s="1"/>
  <c r="L612" i="14" a="1"/>
  <c r="L612" i="14" s="1"/>
  <c r="BH612" i="14" s="1"/>
  <c r="J651" i="14" a="1"/>
  <c r="J651" i="14" s="1"/>
  <c r="BF651" i="14" s="1"/>
  <c r="H677" i="14" a="1"/>
  <c r="H677" i="14" s="1"/>
  <c r="BD677" i="14" s="1"/>
  <c r="Q692" i="14" a="1"/>
  <c r="Q692" i="14" s="1"/>
  <c r="BM692" i="14" s="1"/>
  <c r="M650" i="14" a="1"/>
  <c r="M650" i="14" s="1"/>
  <c r="BI650" i="14" s="1"/>
  <c r="N598" i="14" a="1"/>
  <c r="N598" i="14" s="1"/>
  <c r="BJ598" i="14" s="1"/>
  <c r="K706" i="14" a="1"/>
  <c r="K706" i="14" s="1"/>
  <c r="BG706" i="14" s="1"/>
  <c r="P615" i="14" a="1"/>
  <c r="P615" i="14" s="1"/>
  <c r="BL615" i="14" s="1"/>
  <c r="I690" i="14" a="1"/>
  <c r="I690" i="14" s="1"/>
  <c r="BE690" i="14" s="1"/>
  <c r="P618" i="14" a="1"/>
  <c r="P618" i="14" s="1"/>
  <c r="BL618" i="14" s="1"/>
  <c r="P649" i="14" a="1"/>
  <c r="P649" i="14" s="1"/>
  <c r="BL649" i="14" s="1"/>
  <c r="G689" i="14" a="1"/>
  <c r="G689" i="14" s="1"/>
  <c r="BC689" i="14" s="1"/>
  <c r="M602" i="14" a="1"/>
  <c r="M602" i="14" s="1"/>
  <c r="BI602" i="14" s="1"/>
  <c r="J675" i="14" a="1"/>
  <c r="J675" i="14" s="1"/>
  <c r="BF675" i="14" s="1"/>
  <c r="H682" i="14" a="1"/>
  <c r="H682" i="14" s="1"/>
  <c r="BD682" i="14" s="1"/>
  <c r="K664" i="14" a="1"/>
  <c r="K664" i="14" s="1"/>
  <c r="BG664" i="14" s="1"/>
  <c r="H594" i="14" a="1"/>
  <c r="H594" i="14" s="1"/>
  <c r="BD594" i="14" s="1"/>
  <c r="K701" i="14" a="1"/>
  <c r="K701" i="14" s="1"/>
  <c r="BG701" i="14" s="1"/>
  <c r="L591" i="14" a="1"/>
  <c r="L591" i="14" s="1"/>
  <c r="BH591" i="14" s="1"/>
  <c r="K670" i="14" a="1"/>
  <c r="K670" i="14" s="1"/>
  <c r="BG670" i="14" s="1"/>
  <c r="H616" i="14" a="1"/>
  <c r="H616" i="14" s="1"/>
  <c r="BD616" i="14" s="1"/>
  <c r="M722" i="14" a="1"/>
  <c r="M722" i="14" s="1"/>
  <c r="BI722" i="14" s="1"/>
  <c r="P608" i="14" a="1"/>
  <c r="P608" i="14" s="1"/>
  <c r="BL608" i="14" s="1"/>
  <c r="O707" i="14" a="1"/>
  <c r="O707" i="14" s="1"/>
  <c r="BK707" i="14" s="1"/>
  <c r="K595" i="14" a="1"/>
  <c r="K595" i="14" s="1"/>
  <c r="BG595" i="14" s="1"/>
  <c r="J720" i="14" a="1"/>
  <c r="J720" i="14" s="1"/>
  <c r="BF720" i="14" s="1"/>
  <c r="J724" i="14" a="1"/>
  <c r="J724" i="14" s="1"/>
  <c r="BF724" i="14" s="1"/>
  <c r="J685" i="14" a="1"/>
  <c r="J685" i="14" s="1"/>
  <c r="BF685" i="14" s="1"/>
  <c r="L603" i="14" a="1"/>
  <c r="L603" i="14" s="1"/>
  <c r="BH603" i="14" s="1"/>
  <c r="H650" i="14" a="1"/>
  <c r="H650" i="14" s="1"/>
  <c r="BD650" i="14" s="1"/>
  <c r="K685" i="14" a="1"/>
  <c r="K685" i="14" s="1"/>
  <c r="BG685" i="14" s="1"/>
  <c r="J592" i="14" a="1"/>
  <c r="J592" i="14" s="1"/>
  <c r="BF592" i="14" s="1"/>
  <c r="H706" i="14" a="1"/>
  <c r="H706" i="14" s="1"/>
  <c r="BD706" i="14" s="1"/>
  <c r="P710" i="14" a="1"/>
  <c r="P710" i="14" s="1"/>
  <c r="BL710" i="14" s="1"/>
  <c r="P703" i="14" a="1"/>
  <c r="P703" i="14" s="1"/>
  <c r="BL703" i="14" s="1"/>
  <c r="O598" i="14" a="1"/>
  <c r="O598" i="14" s="1"/>
  <c r="BK598" i="14" s="1"/>
  <c r="H685" i="14" a="1"/>
  <c r="H685" i="14" s="1"/>
  <c r="BD685" i="14" s="1"/>
  <c r="J725" i="14" a="1"/>
  <c r="J725" i="14" s="1"/>
  <c r="BF725" i="14" s="1"/>
  <c r="N594" i="14" a="1"/>
  <c r="N594" i="14" s="1"/>
  <c r="BJ594" i="14" s="1"/>
  <c r="G676" i="14" a="1"/>
  <c r="G676" i="14" s="1"/>
  <c r="BC676" i="14" s="1"/>
  <c r="I591" i="14" a="1"/>
  <c r="I591" i="14" s="1"/>
  <c r="BE591" i="14" s="1"/>
  <c r="Q687" i="14" a="1"/>
  <c r="Q687" i="14" s="1"/>
  <c r="BM687" i="14" s="1"/>
  <c r="P698" i="14" a="1"/>
  <c r="P698" i="14" s="1"/>
  <c r="BL698" i="14" s="1"/>
  <c r="J694" i="14" a="1"/>
  <c r="J694" i="14" s="1"/>
  <c r="BF694" i="14" s="1"/>
  <c r="L598" i="14" a="1"/>
  <c r="L598" i="14" s="1"/>
  <c r="BH598" i="14" s="1"/>
  <c r="L599" i="14" a="1"/>
  <c r="L599" i="14" s="1"/>
  <c r="BH599" i="14" s="1"/>
  <c r="N660" i="14" a="1"/>
  <c r="N660" i="14" s="1"/>
  <c r="BJ660" i="14" s="1"/>
  <c r="F605" i="14" a="1"/>
  <c r="F605" i="14" s="1"/>
  <c r="BB605" i="14" s="1"/>
  <c r="O680" i="14" a="1"/>
  <c r="O680" i="14" s="1"/>
  <c r="BK680" i="14" s="1"/>
  <c r="H688" i="14" a="1"/>
  <c r="H688" i="14" s="1"/>
  <c r="BD688" i="14" s="1"/>
  <c r="F655" i="14" a="1"/>
  <c r="F655" i="14" s="1"/>
  <c r="BB655" i="14" s="1"/>
  <c r="K687" i="14" a="1"/>
  <c r="K687" i="14" s="1"/>
  <c r="BG687" i="14" s="1"/>
  <c r="M679" i="14" a="1"/>
  <c r="M679" i="14" s="1"/>
  <c r="BI679" i="14" s="1"/>
  <c r="K690" i="14" a="1"/>
  <c r="K690" i="14" s="1"/>
  <c r="BG690" i="14" s="1"/>
  <c r="G709" i="14" a="1"/>
  <c r="G709" i="14" s="1"/>
  <c r="BC709" i="14" s="1"/>
  <c r="N618" i="14" a="1"/>
  <c r="N618" i="14" s="1"/>
  <c r="BJ618" i="14" s="1"/>
  <c r="F614" i="14" a="1"/>
  <c r="F614" i="14" s="1"/>
  <c r="BB614" i="14" s="1"/>
  <c r="H600" i="14" a="1"/>
  <c r="H600" i="14" s="1"/>
  <c r="BD600" i="14" s="1"/>
  <c r="N680" i="14" a="1"/>
  <c r="N680" i="14" s="1"/>
  <c r="BJ680" i="14" s="1"/>
  <c r="Q657" i="14" a="1"/>
  <c r="Q657" i="14" s="1"/>
  <c r="BM657" i="14" s="1"/>
  <c r="G691" i="14" a="1"/>
  <c r="G691" i="14" s="1"/>
  <c r="BC691" i="14" s="1"/>
  <c r="K668" i="14" a="1"/>
  <c r="K668" i="14" s="1"/>
  <c r="BG668" i="14" s="1"/>
  <c r="J660" i="14" a="1"/>
  <c r="J660" i="14" s="1"/>
  <c r="BF660" i="14" s="1"/>
  <c r="N657" i="14" a="1"/>
  <c r="N657" i="14" s="1"/>
  <c r="BJ657" i="14" s="1"/>
  <c r="P717" i="14" a="1"/>
  <c r="P717" i="14" s="1"/>
  <c r="BL717" i="14" s="1"/>
  <c r="L724" i="14" a="1"/>
  <c r="L724" i="14" s="1"/>
  <c r="BH724" i="14" s="1"/>
  <c r="J597" i="14" a="1"/>
  <c r="J597" i="14" s="1"/>
  <c r="BF597" i="14" s="1"/>
  <c r="G718" i="14" a="1"/>
  <c r="G718" i="14" s="1"/>
  <c r="BC718" i="14" s="1"/>
  <c r="Q664" i="14" a="1"/>
  <c r="Q664" i="14" s="1"/>
  <c r="BM664" i="14" s="1"/>
  <c r="P697" i="14" a="1"/>
  <c r="P697" i="14" s="1"/>
  <c r="BL697" i="14" s="1"/>
  <c r="Q699" i="14" a="1"/>
  <c r="Q699" i="14" s="1"/>
  <c r="BM699" i="14" s="1"/>
  <c r="K604" i="14" a="1"/>
  <c r="K604" i="14" s="1"/>
  <c r="BG604" i="14" s="1"/>
  <c r="I694" i="14" a="1"/>
  <c r="I694" i="14" s="1"/>
  <c r="BE694" i="14" s="1"/>
  <c r="M677" i="14" a="1"/>
  <c r="M677" i="14" s="1"/>
  <c r="BI677" i="14" s="1"/>
  <c r="N651" i="14" a="1"/>
  <c r="N651" i="14" s="1"/>
  <c r="BJ651" i="14" s="1"/>
  <c r="I649" i="14" a="1"/>
  <c r="I649" i="14" s="1"/>
  <c r="BE649" i="14" s="1"/>
  <c r="H711" i="14" a="1"/>
  <c r="H711" i="14" s="1"/>
  <c r="BD711" i="14" s="1"/>
  <c r="I724" i="14" a="1"/>
  <c r="I724" i="14" s="1"/>
  <c r="BE724" i="14" s="1"/>
  <c r="H651" i="14" a="1"/>
  <c r="H651" i="14" s="1"/>
  <c r="BD651" i="14" s="1"/>
  <c r="H654" i="14" a="1"/>
  <c r="H654" i="14" s="1"/>
  <c r="BD654" i="14" s="1"/>
  <c r="P653" i="14" a="1"/>
  <c r="P653" i="14" s="1"/>
  <c r="BL653" i="14" s="1"/>
  <c r="G618" i="14" a="1"/>
  <c r="G618" i="14" s="1"/>
  <c r="BC618" i="14" s="1"/>
  <c r="K708" i="14" a="1"/>
  <c r="K708" i="14" s="1"/>
  <c r="BG708" i="14" s="1"/>
  <c r="P723" i="14" a="1"/>
  <c r="P723" i="14" s="1"/>
  <c r="BL723" i="14" s="1"/>
  <c r="I675" i="14" a="1"/>
  <c r="I675" i="14" s="1"/>
  <c r="BE675" i="14" s="1"/>
  <c r="O699" i="14" a="1"/>
  <c r="O699" i="14" s="1"/>
  <c r="BK699" i="14" s="1"/>
  <c r="H649" i="14" a="1"/>
  <c r="H649" i="14" s="1"/>
  <c r="BD649" i="14" s="1"/>
  <c r="L605" i="14" a="1"/>
  <c r="L605" i="14" s="1"/>
  <c r="BH605" i="14" s="1"/>
  <c r="Q708" i="14" a="1"/>
  <c r="Q708" i="14" s="1"/>
  <c r="BM708" i="14" s="1"/>
  <c r="F598" i="14" a="1"/>
  <c r="F598" i="14" s="1"/>
  <c r="BB598" i="14" s="1"/>
  <c r="P706" i="14" a="1"/>
  <c r="P706" i="14" s="1"/>
  <c r="BL706" i="14" s="1"/>
  <c r="J656" i="14" a="1"/>
  <c r="J656" i="14" s="1"/>
  <c r="BF656" i="14" s="1"/>
  <c r="H669" i="14" a="1"/>
  <c r="H669" i="14" s="1"/>
  <c r="BD669" i="14" s="1"/>
  <c r="K612" i="14" a="1"/>
  <c r="K612" i="14" s="1"/>
  <c r="BG612" i="14" s="1"/>
  <c r="H592" i="14" a="1"/>
  <c r="H592" i="14" s="1"/>
  <c r="BD592" i="14" s="1"/>
  <c r="K721" i="14" a="1"/>
  <c r="K721" i="14" s="1"/>
  <c r="BG721" i="14" s="1"/>
  <c r="H704" i="14" a="1"/>
  <c r="H704" i="14" s="1"/>
  <c r="BD704" i="14" s="1"/>
  <c r="Q673" i="14" a="1"/>
  <c r="Q673" i="14" s="1"/>
  <c r="BM673" i="14" s="1"/>
  <c r="F657" i="14" a="1"/>
  <c r="F657" i="14" s="1"/>
  <c r="BB657" i="14" s="1"/>
  <c r="O690" i="14" a="1"/>
  <c r="O690" i="14" s="1"/>
  <c r="BK690" i="14" s="1"/>
  <c r="I702" i="14" a="1"/>
  <c r="I702" i="14" s="1"/>
  <c r="BE702" i="14" s="1"/>
  <c r="Q668" i="14" a="1"/>
  <c r="Q668" i="14" s="1"/>
  <c r="BM668" i="14" s="1"/>
  <c r="M654" i="14" a="1"/>
  <c r="M654" i="14" s="1"/>
  <c r="BI654" i="14" s="1"/>
  <c r="L711" i="14" a="1"/>
  <c r="L711" i="14" s="1"/>
  <c r="BH711" i="14" s="1"/>
  <c r="N704" i="14" a="1"/>
  <c r="N704" i="14" s="1"/>
  <c r="BJ704" i="14" s="1"/>
  <c r="H678" i="14" a="1"/>
  <c r="H678" i="14" s="1"/>
  <c r="BD678" i="14" s="1"/>
  <c r="O615" i="14" a="1"/>
  <c r="O615" i="14" s="1"/>
  <c r="BK615" i="14" s="1"/>
  <c r="P661" i="14" a="1"/>
  <c r="P661" i="14" s="1"/>
  <c r="BL661" i="14" s="1"/>
  <c r="B763" i="14" a="1"/>
  <c r="Q11" i="14"/>
  <c r="BM11" i="14" s="1"/>
  <c r="BL11" i="14"/>
  <c r="BL6" i="14"/>
  <c r="Q6" i="14"/>
  <c r="BM6" i="14" s="1"/>
  <c r="P16" i="14"/>
  <c r="O15" i="14"/>
  <c r="BK15" i="14" s="1"/>
  <c r="BK16" i="14"/>
  <c r="Q25" i="14"/>
  <c r="BM25" i="14" s="1"/>
  <c r="BL25" i="14"/>
  <c r="BL36" i="14"/>
  <c r="Q36" i="14"/>
  <c r="BM36" i="14" s="1"/>
  <c r="BL19" i="14"/>
  <c r="Q19" i="14"/>
  <c r="BM19" i="14" s="1"/>
  <c r="BL14" i="14"/>
  <c r="Q14" i="14"/>
  <c r="BM14" i="14" s="1"/>
  <c r="BL5" i="14"/>
  <c r="Q5" i="14"/>
  <c r="BM5" i="14" s="1"/>
  <c r="BL24" i="14"/>
  <c r="Q24" i="14"/>
  <c r="BM24" i="14" s="1"/>
  <c r="BL22" i="14"/>
  <c r="P21" i="14"/>
  <c r="BL21" i="14" s="1"/>
  <c r="Q22" i="14"/>
  <c r="Q34" i="14"/>
  <c r="BL34" i="14"/>
  <c r="P33" i="14"/>
  <c r="BL33" i="14" s="1"/>
  <c r="BL32" i="14"/>
  <c r="Q32" i="14"/>
  <c r="BM32" i="14" s="1"/>
  <c r="P28" i="14"/>
  <c r="BK28" i="14"/>
  <c r="O27" i="14"/>
  <c r="BK27" i="14" s="1"/>
  <c r="BL35" i="14"/>
  <c r="Q35" i="14"/>
  <c r="BM35" i="14" s="1"/>
  <c r="BL13" i="14"/>
  <c r="Q13" i="14"/>
  <c r="BM13" i="14" s="1"/>
  <c r="BL7" i="14"/>
  <c r="Q7" i="14"/>
  <c r="BM7" i="14" s="1"/>
  <c r="BL17" i="14"/>
  <c r="Q17" i="14"/>
  <c r="BM17" i="14" s="1"/>
  <c r="BK10" i="14"/>
  <c r="P10" i="14"/>
  <c r="O9" i="14"/>
  <c r="BK9" i="14" s="1"/>
  <c r="BL37" i="14"/>
  <c r="Q37" i="14"/>
  <c r="BM37" i="14" s="1"/>
  <c r="P4" i="14"/>
  <c r="P3" i="14" s="1"/>
  <c r="BL3" i="14" s="1"/>
  <c r="BK4" i="14"/>
  <c r="BL8" i="14"/>
  <c r="Q8" i="14"/>
  <c r="BM8" i="14" s="1"/>
  <c r="BL12" i="14"/>
  <c r="Q12" i="14"/>
  <c r="BM12" i="14" s="1"/>
  <c r="P111" i="2"/>
  <c r="A39" i="10" a="1"/>
  <c r="AS10" i="10" s="1"/>
  <c r="B763" i="14" l="1"/>
  <c r="BJ1450" i="14"/>
  <c r="BH1449" i="14"/>
  <c r="BC1448" i="14"/>
  <c r="BJ1446" i="14"/>
  <c r="BI1450" i="14"/>
  <c r="BB1449" i="14"/>
  <c r="BK1447" i="14"/>
  <c r="BI1446" i="14"/>
  <c r="BC1450" i="14"/>
  <c r="BF1449" i="14"/>
  <c r="BB1447" i="14"/>
  <c r="BD1445" i="14"/>
  <c r="BG1448" i="14"/>
  <c r="BI1445" i="14"/>
  <c r="BD1444" i="14"/>
  <c r="BM1446" i="14"/>
  <c r="BC1445" i="14"/>
  <c r="BJ1448" i="14"/>
  <c r="BF1446" i="14"/>
  <c r="BB1445" i="14"/>
  <c r="BE1444" i="14"/>
  <c r="BM1442" i="14"/>
  <c r="BK1441" i="14"/>
  <c r="BF1440" i="14"/>
  <c r="BM1438" i="14"/>
  <c r="BK1437" i="14"/>
  <c r="BB1444" i="14"/>
  <c r="BG1442" i="14"/>
  <c r="BE1441" i="14"/>
  <c r="BC1440" i="14"/>
  <c r="BG1438" i="14"/>
  <c r="BE1437" i="14"/>
  <c r="BH1443" i="14"/>
  <c r="BL1441" i="14"/>
  <c r="BJ1440" i="14"/>
  <c r="BH1439" i="14"/>
  <c r="BL1437" i="14"/>
  <c r="BJ1443" i="14"/>
  <c r="BH1442" i="14"/>
  <c r="BL1440" i="14"/>
  <c r="BJ1439" i="14"/>
  <c r="BH1438" i="14"/>
  <c r="BL1436" i="14"/>
  <c r="BF1436" i="14"/>
  <c r="BC1436" i="14"/>
  <c r="BB1436" i="14"/>
  <c r="BJ1434" i="14"/>
  <c r="BH1433" i="14"/>
  <c r="BC1432" i="14"/>
  <c r="BJ1430" i="14"/>
  <c r="BH1429" i="14"/>
  <c r="BF1435" i="14"/>
  <c r="BD1434" i="14"/>
  <c r="BM1432" i="14"/>
  <c r="BF1431" i="14"/>
  <c r="BD1430" i="14"/>
  <c r="BM1428" i="14"/>
  <c r="BE1435" i="14"/>
  <c r="BL1433" i="14"/>
  <c r="BG1432" i="14"/>
  <c r="BE1431" i="14"/>
  <c r="BL1429" i="14"/>
  <c r="BG1428" i="14"/>
  <c r="BB1435" i="14"/>
  <c r="BK1433" i="14"/>
  <c r="BI1432" i="14"/>
  <c r="BB1431" i="14"/>
  <c r="BK1429" i="14"/>
  <c r="BI1428" i="14"/>
  <c r="BC1427" i="14"/>
  <c r="BJ1425" i="14"/>
  <c r="BM1427" i="14"/>
  <c r="BF1426" i="14"/>
  <c r="BD1425" i="14"/>
  <c r="BB1427" i="14"/>
  <c r="BK1425" i="14"/>
  <c r="BI1427" i="14"/>
  <c r="BB1426" i="14"/>
  <c r="BK1424" i="14"/>
  <c r="BI1423" i="14"/>
  <c r="BE1424" i="14"/>
  <c r="BL1422" i="14"/>
  <c r="BG1421" i="14"/>
  <c r="BE1420" i="14"/>
  <c r="BL1418" i="14"/>
  <c r="BG1450" i="14"/>
  <c r="BE1449" i="14"/>
  <c r="BL1447" i="14"/>
  <c r="BG1446" i="14"/>
  <c r="BD1450" i="14"/>
  <c r="BM1448" i="14"/>
  <c r="BF1447" i="14"/>
  <c r="BD1446" i="14"/>
  <c r="BL1449" i="14"/>
  <c r="BI1448" i="14"/>
  <c r="BE1446" i="14"/>
  <c r="BM1450" i="14"/>
  <c r="BB1448" i="14"/>
  <c r="BF1445" i="14"/>
  <c r="BC1449" i="14"/>
  <c r="BH1446" i="14"/>
  <c r="BI1444" i="14"/>
  <c r="BM1447" i="14"/>
  <c r="BM1445" i="14"/>
  <c r="BK1444" i="14"/>
  <c r="BL1443" i="14"/>
  <c r="BJ1442" i="14"/>
  <c r="BH1441" i="14"/>
  <c r="BL1439" i="14"/>
  <c r="BJ1438" i="14"/>
  <c r="BH1437" i="14"/>
  <c r="BI1443" i="14"/>
  <c r="BD1442" i="14"/>
  <c r="BB1441" i="14"/>
  <c r="BI1439" i="14"/>
  <c r="BD1438" i="14"/>
  <c r="BB1437" i="14"/>
  <c r="BC1443" i="14"/>
  <c r="BG1441" i="14"/>
  <c r="BE1440" i="14"/>
  <c r="BC1439" i="14"/>
  <c r="BG1437" i="14"/>
  <c r="BE1443" i="14"/>
  <c r="BC1442" i="14"/>
  <c r="BG1440" i="14"/>
  <c r="BE1439" i="14"/>
  <c r="BC1438" i="14"/>
  <c r="BG1436" i="14"/>
  <c r="BM1435" i="14"/>
  <c r="BM1436" i="14"/>
  <c r="BL1435" i="14"/>
  <c r="BG1434" i="14"/>
  <c r="BE1433" i="14"/>
  <c r="BL1431" i="14"/>
  <c r="BG1430" i="14"/>
  <c r="BE1429" i="14"/>
  <c r="BC1435" i="14"/>
  <c r="BJ1433" i="14"/>
  <c r="BH1432" i="14"/>
  <c r="BC1431" i="14"/>
  <c r="BJ1429" i="14"/>
  <c r="BH1428" i="14"/>
  <c r="BK1434" i="14"/>
  <c r="BI1433" i="14"/>
  <c r="BB1432" i="14"/>
  <c r="BK1430" i="14"/>
  <c r="BI1429" i="14"/>
  <c r="BB1428" i="14"/>
  <c r="BM1434" i="14"/>
  <c r="BF1433" i="14"/>
  <c r="BD1432" i="14"/>
  <c r="BM1430" i="14"/>
  <c r="BF1429" i="14"/>
  <c r="BD1428" i="14"/>
  <c r="BL1426" i="14"/>
  <c r="BG1425" i="14"/>
  <c r="BH1427" i="14"/>
  <c r="BC1426" i="14"/>
  <c r="BC1428" i="14"/>
  <c r="BM1426" i="14"/>
  <c r="BF1425" i="14"/>
  <c r="BD1427" i="14"/>
  <c r="BM1425" i="14"/>
  <c r="BF1424" i="14"/>
  <c r="BD1423" i="14"/>
  <c r="BK1423" i="14"/>
  <c r="BI1422" i="14"/>
  <c r="BB1421" i="14"/>
  <c r="BK1419" i="14"/>
  <c r="BI1418" i="14"/>
  <c r="BB1450" i="14"/>
  <c r="BK1448" i="14"/>
  <c r="BI1447" i="14"/>
  <c r="BB1446" i="14"/>
  <c r="BJ1449" i="14"/>
  <c r="BH1448" i="14"/>
  <c r="BC1447" i="14"/>
  <c r="BK1450" i="14"/>
  <c r="BI1449" i="14"/>
  <c r="BD1448" i="14"/>
  <c r="BL1445" i="14"/>
  <c r="BK1449" i="14"/>
  <c r="BE1447" i="14"/>
  <c r="BL1444" i="14"/>
  <c r="BL1448" i="14"/>
  <c r="BK1445" i="14"/>
  <c r="BF1444" i="14"/>
  <c r="BH1447" i="14"/>
  <c r="BJ1445" i="14"/>
  <c r="BH1444" i="14"/>
  <c r="BG1443" i="14"/>
  <c r="BE1442" i="14"/>
  <c r="BC1441" i="14"/>
  <c r="BG1439" i="14"/>
  <c r="BE1438" i="14"/>
  <c r="BC1437" i="14"/>
  <c r="BF1443" i="14"/>
  <c r="BM1441" i="14"/>
  <c r="BK1440" i="14"/>
  <c r="BF1439" i="14"/>
  <c r="BM1437" i="14"/>
  <c r="BJ1444" i="14"/>
  <c r="BI1442" i="14"/>
  <c r="BD1441" i="14"/>
  <c r="BB1440" i="14"/>
  <c r="BI1438" i="14"/>
  <c r="BD1437" i="14"/>
  <c r="BB1443" i="14"/>
  <c r="BI1441" i="14"/>
  <c r="BD1440" i="14"/>
  <c r="BB1439" i="14"/>
  <c r="BI1437" i="14"/>
  <c r="BD1436" i="14"/>
  <c r="BK1436" i="14"/>
  <c r="BJ1436" i="14"/>
  <c r="BI1435" i="14"/>
  <c r="BB1434" i="14"/>
  <c r="BK1432" i="14"/>
  <c r="BI1431" i="14"/>
  <c r="BB1430" i="14"/>
  <c r="BK1428" i="14"/>
  <c r="BL1434" i="14"/>
  <c r="BG1433" i="14"/>
  <c r="BE1432" i="14"/>
  <c r="BL1430" i="14"/>
  <c r="BG1429" i="14"/>
  <c r="BE1428" i="14"/>
  <c r="BF1434" i="14"/>
  <c r="BD1433" i="14"/>
  <c r="BM1431" i="14"/>
  <c r="BF1430" i="14"/>
  <c r="BD1429" i="14"/>
  <c r="BJ1435" i="14"/>
  <c r="BH1434" i="14"/>
  <c r="BC1433" i="14"/>
  <c r="BJ1431" i="14"/>
  <c r="BH1430" i="14"/>
  <c r="BC1429" i="14"/>
  <c r="BK1427" i="14"/>
  <c r="BI1426" i="14"/>
  <c r="BB1425" i="14"/>
  <c r="BE1427" i="14"/>
  <c r="BL1425" i="14"/>
  <c r="BJ1427" i="14"/>
  <c r="BH1426" i="14"/>
  <c r="BC1425" i="14"/>
  <c r="BJ1426" i="14"/>
  <c r="BH1425" i="14"/>
  <c r="BC1424" i="14"/>
  <c r="BM1424" i="14"/>
  <c r="BF1423" i="14"/>
  <c r="BD1422" i="14"/>
  <c r="BM1420" i="14"/>
  <c r="BF1419" i="14"/>
  <c r="BD1418" i="14"/>
  <c r="BM1449" i="14"/>
  <c r="BF1448" i="14"/>
  <c r="BD1447" i="14"/>
  <c r="BL1450" i="14"/>
  <c r="BG1449" i="14"/>
  <c r="BE1448" i="14"/>
  <c r="BL1446" i="14"/>
  <c r="BF1450" i="14"/>
  <c r="BE1450" i="14"/>
  <c r="BG1447" i="14"/>
  <c r="BG1445" i="14"/>
  <c r="BD1449" i="14"/>
  <c r="BC1446" i="14"/>
  <c r="BG1444" i="14"/>
  <c r="BJ1447" i="14"/>
  <c r="BH1445" i="14"/>
  <c r="BH1450" i="14"/>
  <c r="BK1446" i="14"/>
  <c r="BE1445" i="14"/>
  <c r="BC1444" i="14"/>
  <c r="BD1443" i="14"/>
  <c r="BB1442" i="14"/>
  <c r="BI1440" i="14"/>
  <c r="BD1439" i="14"/>
  <c r="BB1438" i="14"/>
  <c r="BM1444" i="14"/>
  <c r="BL1442" i="14"/>
  <c r="BJ1441" i="14"/>
  <c r="BH1440" i="14"/>
  <c r="BL1438" i="14"/>
  <c r="BJ1437" i="14"/>
  <c r="BK1443" i="14"/>
  <c r="BF1442" i="14"/>
  <c r="BM1440" i="14"/>
  <c r="BK1439" i="14"/>
  <c r="BF1438" i="14"/>
  <c r="BM1443" i="14"/>
  <c r="BK1442" i="14"/>
  <c r="BF1441" i="14"/>
  <c r="BM1439" i="14"/>
  <c r="BK1438" i="14"/>
  <c r="BF1437" i="14"/>
  <c r="BI1436" i="14"/>
  <c r="BH1436" i="14"/>
  <c r="BE1436" i="14"/>
  <c r="BD1435" i="14"/>
  <c r="BM1433" i="14"/>
  <c r="BF1432" i="14"/>
  <c r="BD1431" i="14"/>
  <c r="BM1429" i="14"/>
  <c r="BK1435" i="14"/>
  <c r="BI1434" i="14"/>
  <c r="BB1433" i="14"/>
  <c r="BK1431" i="14"/>
  <c r="BI1430" i="14"/>
  <c r="BB1429" i="14"/>
  <c r="BH1435" i="14"/>
  <c r="BC1434" i="14"/>
  <c r="BJ1432" i="14"/>
  <c r="BH1431" i="14"/>
  <c r="BC1430" i="14"/>
  <c r="BJ1428" i="14"/>
  <c r="BG1435" i="14"/>
  <c r="BE1434" i="14"/>
  <c r="BL1432" i="14"/>
  <c r="BG1431" i="14"/>
  <c r="BE1430" i="14"/>
  <c r="BL1428" i="14"/>
  <c r="BF1427" i="14"/>
  <c r="BD1426" i="14"/>
  <c r="BF1428" i="14"/>
  <c r="BK1426" i="14"/>
  <c r="BI1425" i="14"/>
  <c r="BG1427" i="14"/>
  <c r="BE1426" i="14"/>
  <c r="BL1427" i="14"/>
  <c r="BG1426" i="14"/>
  <c r="BE1425" i="14"/>
  <c r="BL1423" i="14"/>
  <c r="BH1424" i="14"/>
  <c r="BC1423" i="14"/>
  <c r="BJ1421" i="14"/>
  <c r="BH1420" i="14"/>
  <c r="BC1419" i="14"/>
  <c r="BJ1417" i="14"/>
  <c r="BG1417" i="14"/>
  <c r="BE1416" i="14"/>
  <c r="BL1414" i="14"/>
  <c r="BG1413" i="14"/>
  <c r="BE1412" i="14"/>
  <c r="BJ1424" i="14"/>
  <c r="BH1423" i="14"/>
  <c r="BC1422" i="14"/>
  <c r="BJ1420" i="14"/>
  <c r="BH1419" i="14"/>
  <c r="BC1418" i="14"/>
  <c r="BJ1416" i="14"/>
  <c r="BH1415" i="14"/>
  <c r="BC1414" i="14"/>
  <c r="BJ1412" i="14"/>
  <c r="BH1411" i="14"/>
  <c r="BC1410" i="14"/>
  <c r="BJ1423" i="14"/>
  <c r="BH1422" i="14"/>
  <c r="BC1421" i="14"/>
  <c r="BJ1419" i="14"/>
  <c r="BH1418" i="14"/>
  <c r="BC1417" i="14"/>
  <c r="BJ1415" i="14"/>
  <c r="BH1414" i="14"/>
  <c r="BC1413" i="14"/>
  <c r="BM1421" i="14"/>
  <c r="BE1417" i="14"/>
  <c r="BH1413" i="14"/>
  <c r="BI1410" i="14"/>
  <c r="BI1409" i="14"/>
  <c r="BB1408" i="14"/>
  <c r="BK1406" i="14"/>
  <c r="BI1405" i="14"/>
  <c r="BI1415" i="14"/>
  <c r="BL1411" i="14"/>
  <c r="BF1409" i="14"/>
  <c r="BD1408" i="14"/>
  <c r="BM1406" i="14"/>
  <c r="BF1405" i="14"/>
  <c r="BF1420" i="14"/>
  <c r="BK1412" i="14"/>
  <c r="BM1409" i="14"/>
  <c r="BF1408" i="14"/>
  <c r="BD1407" i="14"/>
  <c r="BG1422" i="14"/>
  <c r="BJ1418" i="14"/>
  <c r="BB1414" i="14"/>
  <c r="BJ1410" i="14"/>
  <c r="BM1408" i="14"/>
  <c r="BI1406" i="14"/>
  <c r="BM1403" i="14"/>
  <c r="BK1402" i="14"/>
  <c r="BF1401" i="14"/>
  <c r="BM1399" i="14"/>
  <c r="BK1398" i="14"/>
  <c r="BF1397" i="14"/>
  <c r="BM1395" i="14"/>
  <c r="BK1394" i="14"/>
  <c r="BF1393" i="14"/>
  <c r="BM1391" i="14"/>
  <c r="BK1390" i="14"/>
  <c r="BE1405" i="14"/>
  <c r="BL1403" i="14"/>
  <c r="BJ1402" i="14"/>
  <c r="BH1401" i="14"/>
  <c r="BL1399" i="14"/>
  <c r="BJ1398" i="14"/>
  <c r="BH1397" i="14"/>
  <c r="BL1395" i="14"/>
  <c r="BJ1394" i="14"/>
  <c r="BH1393" i="14"/>
  <c r="BM1405" i="14"/>
  <c r="BC1404" i="14"/>
  <c r="BG1402" i="14"/>
  <c r="BE1401" i="14"/>
  <c r="BC1400" i="14"/>
  <c r="BG1398" i="14"/>
  <c r="BE1397" i="14"/>
  <c r="BC1396" i="14"/>
  <c r="BG1394" i="14"/>
  <c r="BE1393" i="14"/>
  <c r="BC1392" i="14"/>
  <c r="BG1390" i="14"/>
  <c r="BD1405" i="14"/>
  <c r="BB1404" i="14"/>
  <c r="BI1402" i="14"/>
  <c r="BD1401" i="14"/>
  <c r="BB1417" i="14"/>
  <c r="BK1415" i="14"/>
  <c r="BI1414" i="14"/>
  <c r="BB1413" i="14"/>
  <c r="BK1411" i="14"/>
  <c r="BG1424" i="14"/>
  <c r="BE1423" i="14"/>
  <c r="BL1421" i="14"/>
  <c r="BG1420" i="14"/>
  <c r="BE1419" i="14"/>
  <c r="BL1417" i="14"/>
  <c r="BG1416" i="14"/>
  <c r="BE1415" i="14"/>
  <c r="BL1413" i="14"/>
  <c r="BG1412" i="14"/>
  <c r="BE1411" i="14"/>
  <c r="BL1424" i="14"/>
  <c r="BG1423" i="14"/>
  <c r="BE1422" i="14"/>
  <c r="BL1420" i="14"/>
  <c r="BG1419" i="14"/>
  <c r="BE1418" i="14"/>
  <c r="BL1416" i="14"/>
  <c r="BG1415" i="14"/>
  <c r="BE1414" i="14"/>
  <c r="BL1412" i="14"/>
  <c r="BK1420" i="14"/>
  <c r="BC1416" i="14"/>
  <c r="BF1412" i="14"/>
  <c r="BE1410" i="14"/>
  <c r="BD1409" i="14"/>
  <c r="BM1407" i="14"/>
  <c r="BF1406" i="14"/>
  <c r="BB1422" i="14"/>
  <c r="BG1414" i="14"/>
  <c r="BL1410" i="14"/>
  <c r="BC1409" i="14"/>
  <c r="BJ1407" i="14"/>
  <c r="BH1406" i="14"/>
  <c r="BC1405" i="14"/>
  <c r="BD1419" i="14"/>
  <c r="BJ1411" i="14"/>
  <c r="BH1409" i="14"/>
  <c r="BC1408" i="14"/>
  <c r="BJ1406" i="14"/>
  <c r="BE1421" i="14"/>
  <c r="BH1417" i="14"/>
  <c r="BI1411" i="14"/>
  <c r="BJ1409" i="14"/>
  <c r="BH1408" i="14"/>
  <c r="BL1404" i="14"/>
  <c r="BJ1403" i="14"/>
  <c r="BH1402" i="14"/>
  <c r="BL1400" i="14"/>
  <c r="BJ1399" i="14"/>
  <c r="BH1398" i="14"/>
  <c r="BL1396" i="14"/>
  <c r="BJ1395" i="14"/>
  <c r="BH1394" i="14"/>
  <c r="BL1392" i="14"/>
  <c r="BJ1391" i="14"/>
  <c r="BH1390" i="14"/>
  <c r="BB1405" i="14"/>
  <c r="BG1403" i="14"/>
  <c r="BE1402" i="14"/>
  <c r="BC1401" i="14"/>
  <c r="BG1399" i="14"/>
  <c r="BE1398" i="14"/>
  <c r="BC1397" i="14"/>
  <c r="BG1395" i="14"/>
  <c r="BE1394" i="14"/>
  <c r="BC1393" i="14"/>
  <c r="BH1405" i="14"/>
  <c r="BI1403" i="14"/>
  <c r="BD1402" i="14"/>
  <c r="BB1401" i="14"/>
  <c r="BI1399" i="14"/>
  <c r="BD1398" i="14"/>
  <c r="BB1397" i="14"/>
  <c r="BI1395" i="14"/>
  <c r="BD1394" i="14"/>
  <c r="BB1393" i="14"/>
  <c r="BI1391" i="14"/>
  <c r="BC1407" i="14"/>
  <c r="BM1416" i="14"/>
  <c r="BF1415" i="14"/>
  <c r="BD1414" i="14"/>
  <c r="BM1412" i="14"/>
  <c r="BF1411" i="14"/>
  <c r="BB1424" i="14"/>
  <c r="BK1422" i="14"/>
  <c r="BI1421" i="14"/>
  <c r="BB1420" i="14"/>
  <c r="BK1418" i="14"/>
  <c r="BI1417" i="14"/>
  <c r="BB1416" i="14"/>
  <c r="BK1414" i="14"/>
  <c r="BI1413" i="14"/>
  <c r="BB1412" i="14"/>
  <c r="BK1410" i="14"/>
  <c r="BI1424" i="14"/>
  <c r="BB1423" i="14"/>
  <c r="BK1421" i="14"/>
  <c r="BI1420" i="14"/>
  <c r="BB1419" i="14"/>
  <c r="BK1417" i="14"/>
  <c r="BI1416" i="14"/>
  <c r="BB1415" i="14"/>
  <c r="BK1413" i="14"/>
  <c r="BI1412" i="14"/>
  <c r="BI1419" i="14"/>
  <c r="BL1415" i="14"/>
  <c r="BG1411" i="14"/>
  <c r="BB1410" i="14"/>
  <c r="BJ1408" i="14"/>
  <c r="BH1407" i="14"/>
  <c r="BC1406" i="14"/>
  <c r="BM1417" i="14"/>
  <c r="BE1413" i="14"/>
  <c r="BH1410" i="14"/>
  <c r="BL1408" i="14"/>
  <c r="BG1407" i="14"/>
  <c r="BE1406" i="14"/>
  <c r="BJ1422" i="14"/>
  <c r="BB1418" i="14"/>
  <c r="BG1410" i="14"/>
  <c r="BE1409" i="14"/>
  <c r="BL1407" i="14"/>
  <c r="BG1406" i="14"/>
  <c r="BC1420" i="14"/>
  <c r="BF1416" i="14"/>
  <c r="BD1411" i="14"/>
  <c r="BG1409" i="14"/>
  <c r="BE1408" i="14"/>
  <c r="BG1404" i="14"/>
  <c r="BE1403" i="14"/>
  <c r="BC1402" i="14"/>
  <c r="BG1400" i="14"/>
  <c r="BE1399" i="14"/>
  <c r="BC1398" i="14"/>
  <c r="BG1396" i="14"/>
  <c r="BE1395" i="14"/>
  <c r="BC1394" i="14"/>
  <c r="BG1392" i="14"/>
  <c r="BE1391" i="14"/>
  <c r="BC1390" i="14"/>
  <c r="BI1404" i="14"/>
  <c r="BD1403" i="14"/>
  <c r="BB1402" i="14"/>
  <c r="BI1400" i="14"/>
  <c r="BD1399" i="14"/>
  <c r="BB1398" i="14"/>
  <c r="BI1396" i="14"/>
  <c r="BD1395" i="14"/>
  <c r="BB1394" i="14"/>
  <c r="BF1407" i="14"/>
  <c r="BK1404" i="14"/>
  <c r="BF1403" i="14"/>
  <c r="BM1401" i="14"/>
  <c r="BK1400" i="14"/>
  <c r="BF1399" i="14"/>
  <c r="BM1397" i="14"/>
  <c r="BK1396" i="14"/>
  <c r="BF1395" i="14"/>
  <c r="BM1393" i="14"/>
  <c r="BK1392" i="14"/>
  <c r="BF1391" i="14"/>
  <c r="BL1406" i="14"/>
  <c r="BJ1404" i="14"/>
  <c r="BH1403" i="14"/>
  <c r="BL1401" i="14"/>
  <c r="BJ1400" i="14"/>
  <c r="BH1399" i="14"/>
  <c r="BL1397" i="14"/>
  <c r="BJ1396" i="14"/>
  <c r="BH1416" i="14"/>
  <c r="BC1415" i="14"/>
  <c r="BJ1413" i="14"/>
  <c r="BH1412" i="14"/>
  <c r="BC1411" i="14"/>
  <c r="BM1423" i="14"/>
  <c r="BF1422" i="14"/>
  <c r="BD1421" i="14"/>
  <c r="BM1419" i="14"/>
  <c r="BF1418" i="14"/>
  <c r="BD1417" i="14"/>
  <c r="BM1415" i="14"/>
  <c r="BF1414" i="14"/>
  <c r="BD1413" i="14"/>
  <c r="BM1411" i="14"/>
  <c r="BF1410" i="14"/>
  <c r="BD1424" i="14"/>
  <c r="BM1422" i="14"/>
  <c r="BF1421" i="14"/>
  <c r="BD1420" i="14"/>
  <c r="BM1418" i="14"/>
  <c r="BF1417" i="14"/>
  <c r="BD1416" i="14"/>
  <c r="BM1414" i="14"/>
  <c r="BF1413" i="14"/>
  <c r="BD1412" i="14"/>
  <c r="BG1418" i="14"/>
  <c r="BJ1414" i="14"/>
  <c r="BB1411" i="14"/>
  <c r="BL1409" i="14"/>
  <c r="BG1408" i="14"/>
  <c r="BE1407" i="14"/>
  <c r="BL1405" i="14"/>
  <c r="BK1416" i="14"/>
  <c r="BC1412" i="14"/>
  <c r="BK1409" i="14"/>
  <c r="BI1408" i="14"/>
  <c r="BB1407" i="14"/>
  <c r="BK1405" i="14"/>
  <c r="BH1421" i="14"/>
  <c r="BM1413" i="14"/>
  <c r="BD1410" i="14"/>
  <c r="BK1408" i="14"/>
  <c r="BI1407" i="14"/>
  <c r="BB1406" i="14"/>
  <c r="BL1419" i="14"/>
  <c r="BD1415" i="14"/>
  <c r="BM1410" i="14"/>
  <c r="BB1409" i="14"/>
  <c r="BK1407" i="14"/>
  <c r="BD1404" i="14"/>
  <c r="BB1403" i="14"/>
  <c r="BI1401" i="14"/>
  <c r="BD1400" i="14"/>
  <c r="BB1399" i="14"/>
  <c r="BI1397" i="14"/>
  <c r="BD1396" i="14"/>
  <c r="BB1395" i="14"/>
  <c r="BI1393" i="14"/>
  <c r="BD1392" i="14"/>
  <c r="BB1391" i="14"/>
  <c r="BJ1405" i="14"/>
  <c r="BF1404" i="14"/>
  <c r="BM1402" i="14"/>
  <c r="BK1401" i="14"/>
  <c r="BF1400" i="14"/>
  <c r="BM1398" i="14"/>
  <c r="BK1397" i="14"/>
  <c r="BF1396" i="14"/>
  <c r="BM1394" i="14"/>
  <c r="BK1393" i="14"/>
  <c r="BD1406" i="14"/>
  <c r="BH1404" i="14"/>
  <c r="BL1402" i="14"/>
  <c r="BJ1401" i="14"/>
  <c r="BH1400" i="14"/>
  <c r="BL1398" i="14"/>
  <c r="BJ1397" i="14"/>
  <c r="BH1396" i="14"/>
  <c r="BL1394" i="14"/>
  <c r="BJ1393" i="14"/>
  <c r="BH1392" i="14"/>
  <c r="BL1390" i="14"/>
  <c r="BG1405" i="14"/>
  <c r="BE1404" i="14"/>
  <c r="BM1404" i="14"/>
  <c r="BG1401" i="14"/>
  <c r="BK1399" i="14"/>
  <c r="BG1397" i="14"/>
  <c r="BB1396" i="14"/>
  <c r="BI1394" i="14"/>
  <c r="BD1393" i="14"/>
  <c r="BB1392" i="14"/>
  <c r="BF1390" i="14"/>
  <c r="BI1392" i="14"/>
  <c r="BK1389" i="14"/>
  <c r="BD1391" i="14"/>
  <c r="BJ1389" i="14"/>
  <c r="BM1390" i="14"/>
  <c r="BJ1388" i="14"/>
  <c r="BH1387" i="14"/>
  <c r="BB1386" i="14"/>
  <c r="BJ1384" i="14"/>
  <c r="BH1383" i="14"/>
  <c r="BB1382" i="14"/>
  <c r="BJ1380" i="14"/>
  <c r="BH1379" i="14"/>
  <c r="BB1378" i="14"/>
  <c r="BJ1376" i="14"/>
  <c r="BH1375" i="14"/>
  <c r="BB1374" i="14"/>
  <c r="BJ1372" i="14"/>
  <c r="BH1371" i="14"/>
  <c r="BB1370" i="14"/>
  <c r="BJ1368" i="14"/>
  <c r="BI1388" i="14"/>
  <c r="BC1387" i="14"/>
  <c r="BK1385" i="14"/>
  <c r="BI1384" i="14"/>
  <c r="BC1383" i="14"/>
  <c r="BK1381" i="14"/>
  <c r="BI1380" i="14"/>
  <c r="BC1379" i="14"/>
  <c r="BK1377" i="14"/>
  <c r="BI1376" i="14"/>
  <c r="BC1375" i="14"/>
  <c r="BK1373" i="14"/>
  <c r="BI1372" i="14"/>
  <c r="BC1371" i="14"/>
  <c r="BK1369" i="14"/>
  <c r="BI1368" i="14"/>
  <c r="BD1388" i="14"/>
  <c r="BL1386" i="14"/>
  <c r="BF1385" i="14"/>
  <c r="BD1384" i="14"/>
  <c r="BL1382" i="14"/>
  <c r="BF1381" i="14"/>
  <c r="BD1380" i="14"/>
  <c r="BL1378" i="14"/>
  <c r="BF1377" i="14"/>
  <c r="BD1376" i="14"/>
  <c r="BL1374" i="14"/>
  <c r="BF1373" i="14"/>
  <c r="BD1372" i="14"/>
  <c r="BL1370" i="14"/>
  <c r="BF1369" i="14"/>
  <c r="BD1368" i="14"/>
  <c r="BM1387" i="14"/>
  <c r="BG1386" i="14"/>
  <c r="BE1385" i="14"/>
  <c r="BM1383" i="14"/>
  <c r="BG1382" i="14"/>
  <c r="BE1381" i="14"/>
  <c r="BM1379" i="14"/>
  <c r="BG1378" i="14"/>
  <c r="BE1377" i="14"/>
  <c r="BM1375" i="14"/>
  <c r="BG1374" i="14"/>
  <c r="BE1373" i="14"/>
  <c r="BM1371" i="14"/>
  <c r="BG1370" i="14"/>
  <c r="BE1369" i="14"/>
  <c r="BK1367" i="14"/>
  <c r="BI1366" i="14"/>
  <c r="BC1365" i="14"/>
  <c r="BK1363" i="14"/>
  <c r="BI1362" i="14"/>
  <c r="BC1361" i="14"/>
  <c r="BK1359" i="14"/>
  <c r="BI1358" i="14"/>
  <c r="BC1357" i="14"/>
  <c r="BK1355" i="14"/>
  <c r="BI1354" i="14"/>
  <c r="BC1353" i="14"/>
  <c r="BK1351" i="14"/>
  <c r="BI1350" i="14"/>
  <c r="BC1349" i="14"/>
  <c r="BK1347" i="14"/>
  <c r="BI1346" i="14"/>
  <c r="BC1345" i="14"/>
  <c r="BK1343" i="14"/>
  <c r="BI1342" i="14"/>
  <c r="BC1341" i="14"/>
  <c r="BK1339" i="14"/>
  <c r="BI1338" i="14"/>
  <c r="BC1337" i="14"/>
  <c r="BK1335" i="14"/>
  <c r="BI1334" i="14"/>
  <c r="BC1333" i="14"/>
  <c r="BB1367" i="14"/>
  <c r="BJ1365" i="14"/>
  <c r="BH1364" i="14"/>
  <c r="BB1363" i="14"/>
  <c r="BJ1361" i="14"/>
  <c r="BH1360" i="14"/>
  <c r="BB1359" i="14"/>
  <c r="BJ1357" i="14"/>
  <c r="BH1356" i="14"/>
  <c r="BB1355" i="14"/>
  <c r="BJ1353" i="14"/>
  <c r="BH1352" i="14"/>
  <c r="BB1351" i="14"/>
  <c r="BJ1349" i="14"/>
  <c r="BH1348" i="14"/>
  <c r="BB1347" i="14"/>
  <c r="BJ1345" i="14"/>
  <c r="BH1344" i="14"/>
  <c r="BB1343" i="14"/>
  <c r="BJ1341" i="14"/>
  <c r="BH1340" i="14"/>
  <c r="BB1339" i="14"/>
  <c r="BJ1337" i="14"/>
  <c r="BI1367" i="14"/>
  <c r="BC1366" i="14"/>
  <c r="BK1364" i="14"/>
  <c r="BI1363" i="14"/>
  <c r="BC1362" i="14"/>
  <c r="BK1360" i="14"/>
  <c r="BI1359" i="14"/>
  <c r="BC1358" i="14"/>
  <c r="BK1356" i="14"/>
  <c r="BI1355" i="14"/>
  <c r="BC1354" i="14"/>
  <c r="BK1352" i="14"/>
  <c r="BI1351" i="14"/>
  <c r="BC1350" i="14"/>
  <c r="BK1348" i="14"/>
  <c r="BI1347" i="14"/>
  <c r="BC1346" i="14"/>
  <c r="BK1344" i="14"/>
  <c r="BI1343" i="14"/>
  <c r="BC1342" i="14"/>
  <c r="BK1340" i="14"/>
  <c r="BI1339" i="14"/>
  <c r="BC1338" i="14"/>
  <c r="BK1336" i="14"/>
  <c r="BI1335" i="14"/>
  <c r="BC1334" i="14"/>
  <c r="BL1367" i="14"/>
  <c r="BF1366" i="14"/>
  <c r="BD1365" i="14"/>
  <c r="BL1363" i="14"/>
  <c r="BF1362" i="14"/>
  <c r="BD1361" i="14"/>
  <c r="BL1359" i="14"/>
  <c r="BF1358" i="14"/>
  <c r="BD1357" i="14"/>
  <c r="BL1355" i="14"/>
  <c r="BF1354" i="14"/>
  <c r="BD1353" i="14"/>
  <c r="BL1351" i="14"/>
  <c r="BF1350" i="14"/>
  <c r="BD1349" i="14"/>
  <c r="BK1403" i="14"/>
  <c r="BM1400" i="14"/>
  <c r="BC1399" i="14"/>
  <c r="BD1397" i="14"/>
  <c r="BK1395" i="14"/>
  <c r="BF1394" i="14"/>
  <c r="BM1392" i="14"/>
  <c r="BK1391" i="14"/>
  <c r="BB1390" i="14"/>
  <c r="BG1391" i="14"/>
  <c r="BH1389" i="14"/>
  <c r="BI1390" i="14"/>
  <c r="BE1389" i="14"/>
  <c r="BL1389" i="14"/>
  <c r="BF1388" i="14"/>
  <c r="BD1387" i="14"/>
  <c r="BL1385" i="14"/>
  <c r="BF1384" i="14"/>
  <c r="BD1383" i="14"/>
  <c r="BL1381" i="14"/>
  <c r="BF1380" i="14"/>
  <c r="BD1379" i="14"/>
  <c r="BL1377" i="14"/>
  <c r="BF1376" i="14"/>
  <c r="BD1375" i="14"/>
  <c r="BL1373" i="14"/>
  <c r="BF1372" i="14"/>
  <c r="BD1371" i="14"/>
  <c r="BL1369" i="14"/>
  <c r="BF1368" i="14"/>
  <c r="BE1388" i="14"/>
  <c r="BM1386" i="14"/>
  <c r="BG1385" i="14"/>
  <c r="BE1384" i="14"/>
  <c r="BM1382" i="14"/>
  <c r="BG1381" i="14"/>
  <c r="BE1380" i="14"/>
  <c r="BM1378" i="14"/>
  <c r="BG1377" i="14"/>
  <c r="BE1376" i="14"/>
  <c r="BM1374" i="14"/>
  <c r="BG1373" i="14"/>
  <c r="BE1372" i="14"/>
  <c r="BM1370" i="14"/>
  <c r="BG1369" i="14"/>
  <c r="BE1368" i="14"/>
  <c r="BJ1387" i="14"/>
  <c r="BH1386" i="14"/>
  <c r="BB1385" i="14"/>
  <c r="BJ1383" i="14"/>
  <c r="BH1382" i="14"/>
  <c r="BB1381" i="14"/>
  <c r="BJ1379" i="14"/>
  <c r="BH1378" i="14"/>
  <c r="BB1377" i="14"/>
  <c r="BJ1375" i="14"/>
  <c r="BH1374" i="14"/>
  <c r="BB1373" i="14"/>
  <c r="BJ1371" i="14"/>
  <c r="BH1370" i="14"/>
  <c r="BB1369" i="14"/>
  <c r="BK1388" i="14"/>
  <c r="BI1387" i="14"/>
  <c r="BC1386" i="14"/>
  <c r="BK1384" i="14"/>
  <c r="BI1383" i="14"/>
  <c r="BC1382" i="14"/>
  <c r="BK1380" i="14"/>
  <c r="BI1379" i="14"/>
  <c r="BC1378" i="14"/>
  <c r="BK1376" i="14"/>
  <c r="BI1375" i="14"/>
  <c r="BC1374" i="14"/>
  <c r="BK1372" i="14"/>
  <c r="BI1371" i="14"/>
  <c r="BC1370" i="14"/>
  <c r="BK1368" i="14"/>
  <c r="BG1367" i="14"/>
  <c r="BE1366" i="14"/>
  <c r="BM1364" i="14"/>
  <c r="BG1363" i="14"/>
  <c r="BE1362" i="14"/>
  <c r="BM1360" i="14"/>
  <c r="BG1359" i="14"/>
  <c r="BE1358" i="14"/>
  <c r="BM1356" i="14"/>
  <c r="BG1355" i="14"/>
  <c r="BE1354" i="14"/>
  <c r="BM1352" i="14"/>
  <c r="BG1351" i="14"/>
  <c r="BE1350" i="14"/>
  <c r="BM1348" i="14"/>
  <c r="BG1347" i="14"/>
  <c r="BE1346" i="14"/>
  <c r="BM1344" i="14"/>
  <c r="BG1343" i="14"/>
  <c r="BE1342" i="14"/>
  <c r="BM1340" i="14"/>
  <c r="BG1339" i="14"/>
  <c r="BE1338" i="14"/>
  <c r="BM1336" i="14"/>
  <c r="BG1335" i="14"/>
  <c r="BE1334" i="14"/>
  <c r="BM1332" i="14"/>
  <c r="BL1366" i="14"/>
  <c r="BF1365" i="14"/>
  <c r="BD1364" i="14"/>
  <c r="BL1362" i="14"/>
  <c r="BF1361" i="14"/>
  <c r="BD1360" i="14"/>
  <c r="BL1358" i="14"/>
  <c r="BF1357" i="14"/>
  <c r="BD1356" i="14"/>
  <c r="BL1354" i="14"/>
  <c r="BF1353" i="14"/>
  <c r="BD1352" i="14"/>
  <c r="BL1350" i="14"/>
  <c r="BF1349" i="14"/>
  <c r="BD1348" i="14"/>
  <c r="BL1346" i="14"/>
  <c r="BF1345" i="14"/>
  <c r="BD1344" i="14"/>
  <c r="BL1342" i="14"/>
  <c r="BF1341" i="14"/>
  <c r="BD1340" i="14"/>
  <c r="BL1338" i="14"/>
  <c r="BF1337" i="14"/>
  <c r="BE1367" i="14"/>
  <c r="BM1365" i="14"/>
  <c r="BG1364" i="14"/>
  <c r="BE1363" i="14"/>
  <c r="BM1361" i="14"/>
  <c r="BG1360" i="14"/>
  <c r="BE1359" i="14"/>
  <c r="BM1357" i="14"/>
  <c r="BG1356" i="14"/>
  <c r="BE1355" i="14"/>
  <c r="BM1353" i="14"/>
  <c r="BG1352" i="14"/>
  <c r="BE1351" i="14"/>
  <c r="BM1349" i="14"/>
  <c r="BG1348" i="14"/>
  <c r="BE1347" i="14"/>
  <c r="BM1345" i="14"/>
  <c r="BG1344" i="14"/>
  <c r="BE1343" i="14"/>
  <c r="BM1341" i="14"/>
  <c r="BG1340" i="14"/>
  <c r="BE1339" i="14"/>
  <c r="BM1337" i="14"/>
  <c r="BG1336" i="14"/>
  <c r="BE1335" i="14"/>
  <c r="BM1333" i="14"/>
  <c r="BH1367" i="14"/>
  <c r="BB1366" i="14"/>
  <c r="BJ1364" i="14"/>
  <c r="BH1363" i="14"/>
  <c r="BB1362" i="14"/>
  <c r="BJ1360" i="14"/>
  <c r="BH1359" i="14"/>
  <c r="BB1358" i="14"/>
  <c r="BJ1356" i="14"/>
  <c r="BH1355" i="14"/>
  <c r="BB1354" i="14"/>
  <c r="BJ1352" i="14"/>
  <c r="BH1351" i="14"/>
  <c r="BB1350" i="14"/>
  <c r="BJ1348" i="14"/>
  <c r="BC1403" i="14"/>
  <c r="BE1400" i="14"/>
  <c r="BI1398" i="14"/>
  <c r="BM1396" i="14"/>
  <c r="BH1395" i="14"/>
  <c r="BL1393" i="14"/>
  <c r="BJ1392" i="14"/>
  <c r="BH1391" i="14"/>
  <c r="BI1389" i="14"/>
  <c r="BJ1390" i="14"/>
  <c r="BC1389" i="14"/>
  <c r="BD1390" i="14"/>
  <c r="BB1389" i="14"/>
  <c r="BG1389" i="14"/>
  <c r="BB1388" i="14"/>
  <c r="BJ1386" i="14"/>
  <c r="BH1385" i="14"/>
  <c r="BB1384" i="14"/>
  <c r="BJ1382" i="14"/>
  <c r="BH1381" i="14"/>
  <c r="BB1380" i="14"/>
  <c r="BJ1378" i="14"/>
  <c r="BH1377" i="14"/>
  <c r="BB1376" i="14"/>
  <c r="BJ1374" i="14"/>
  <c r="BH1373" i="14"/>
  <c r="BB1372" i="14"/>
  <c r="BJ1370" i="14"/>
  <c r="BH1369" i="14"/>
  <c r="BB1368" i="14"/>
  <c r="BK1387" i="14"/>
  <c r="BI1386" i="14"/>
  <c r="BC1385" i="14"/>
  <c r="BK1383" i="14"/>
  <c r="BI1382" i="14"/>
  <c r="BC1381" i="14"/>
  <c r="BK1379" i="14"/>
  <c r="BI1378" i="14"/>
  <c r="BC1377" i="14"/>
  <c r="BK1375" i="14"/>
  <c r="BI1374" i="14"/>
  <c r="BC1373" i="14"/>
  <c r="BK1371" i="14"/>
  <c r="BI1370" i="14"/>
  <c r="BC1369" i="14"/>
  <c r="BL1388" i="14"/>
  <c r="BF1387" i="14"/>
  <c r="BD1386" i="14"/>
  <c r="BL1384" i="14"/>
  <c r="BF1383" i="14"/>
  <c r="BD1382" i="14"/>
  <c r="BL1380" i="14"/>
  <c r="BF1379" i="14"/>
  <c r="BD1378" i="14"/>
  <c r="BL1376" i="14"/>
  <c r="BF1375" i="14"/>
  <c r="BD1374" i="14"/>
  <c r="BL1372" i="14"/>
  <c r="BF1371" i="14"/>
  <c r="BD1370" i="14"/>
  <c r="BL1368" i="14"/>
  <c r="BG1388" i="14"/>
  <c r="BE1387" i="14"/>
  <c r="BM1385" i="14"/>
  <c r="BG1384" i="14"/>
  <c r="BE1383" i="14"/>
  <c r="BM1381" i="14"/>
  <c r="BG1380" i="14"/>
  <c r="BE1379" i="14"/>
  <c r="BM1377" i="14"/>
  <c r="BG1376" i="14"/>
  <c r="BE1375" i="14"/>
  <c r="BM1373" i="14"/>
  <c r="BG1372" i="14"/>
  <c r="BE1371" i="14"/>
  <c r="BM1369" i="14"/>
  <c r="BG1368" i="14"/>
  <c r="BC1367" i="14"/>
  <c r="BK1365" i="14"/>
  <c r="BI1364" i="14"/>
  <c r="BC1363" i="14"/>
  <c r="BK1361" i="14"/>
  <c r="BI1360" i="14"/>
  <c r="BC1359" i="14"/>
  <c r="BK1357" i="14"/>
  <c r="BI1356" i="14"/>
  <c r="BC1355" i="14"/>
  <c r="BK1353" i="14"/>
  <c r="BI1352" i="14"/>
  <c r="BC1351" i="14"/>
  <c r="BK1349" i="14"/>
  <c r="BI1348" i="14"/>
  <c r="BC1347" i="14"/>
  <c r="BK1345" i="14"/>
  <c r="BI1344" i="14"/>
  <c r="BC1343" i="14"/>
  <c r="BK1341" i="14"/>
  <c r="BI1340" i="14"/>
  <c r="BC1339" i="14"/>
  <c r="BK1337" i="14"/>
  <c r="BI1336" i="14"/>
  <c r="BC1335" i="14"/>
  <c r="BK1333" i="14"/>
  <c r="BJ1367" i="14"/>
  <c r="BH1366" i="14"/>
  <c r="BB1365" i="14"/>
  <c r="BJ1363" i="14"/>
  <c r="BH1362" i="14"/>
  <c r="BB1361" i="14"/>
  <c r="BJ1359" i="14"/>
  <c r="BH1358" i="14"/>
  <c r="BB1357" i="14"/>
  <c r="BJ1355" i="14"/>
  <c r="BH1354" i="14"/>
  <c r="BB1353" i="14"/>
  <c r="BJ1351" i="14"/>
  <c r="BH1350" i="14"/>
  <c r="BB1349" i="14"/>
  <c r="BJ1347" i="14"/>
  <c r="BH1346" i="14"/>
  <c r="BB1345" i="14"/>
  <c r="BJ1343" i="14"/>
  <c r="BH1342" i="14"/>
  <c r="BB1341" i="14"/>
  <c r="BJ1339" i="14"/>
  <c r="BH1338" i="14"/>
  <c r="BB1337" i="14"/>
  <c r="BK1366" i="14"/>
  <c r="BI1365" i="14"/>
  <c r="BC1364" i="14"/>
  <c r="BK1362" i="14"/>
  <c r="BI1361" i="14"/>
  <c r="BC1360" i="14"/>
  <c r="BK1358" i="14"/>
  <c r="BI1357" i="14"/>
  <c r="BC1356" i="14"/>
  <c r="BK1354" i="14"/>
  <c r="BI1353" i="14"/>
  <c r="BC1352" i="14"/>
  <c r="BK1350" i="14"/>
  <c r="BI1349" i="14"/>
  <c r="BC1348" i="14"/>
  <c r="BK1346" i="14"/>
  <c r="BI1345" i="14"/>
  <c r="BC1344" i="14"/>
  <c r="BK1342" i="14"/>
  <c r="BI1341" i="14"/>
  <c r="BC1340" i="14"/>
  <c r="BK1338" i="14"/>
  <c r="BI1337" i="14"/>
  <c r="BC1336" i="14"/>
  <c r="BK1334" i="14"/>
  <c r="BI1333" i="14"/>
  <c r="BD1367" i="14"/>
  <c r="BL1365" i="14"/>
  <c r="BF1364" i="14"/>
  <c r="BD1363" i="14"/>
  <c r="BL1361" i="14"/>
  <c r="BF1360" i="14"/>
  <c r="BD1359" i="14"/>
  <c r="BL1357" i="14"/>
  <c r="BF1356" i="14"/>
  <c r="BD1355" i="14"/>
  <c r="BL1353" i="14"/>
  <c r="BF1352" i="14"/>
  <c r="BD1351" i="14"/>
  <c r="BL1349" i="14"/>
  <c r="BF1348" i="14"/>
  <c r="BD1347" i="14"/>
  <c r="BL1345" i="14"/>
  <c r="BF1402" i="14"/>
  <c r="BB1400" i="14"/>
  <c r="BF1398" i="14"/>
  <c r="BE1396" i="14"/>
  <c r="BC1395" i="14"/>
  <c r="BG1393" i="14"/>
  <c r="BE1392" i="14"/>
  <c r="BC1391" i="14"/>
  <c r="BF1389" i="14"/>
  <c r="BE1390" i="14"/>
  <c r="BF1392" i="14"/>
  <c r="BM1389" i="14"/>
  <c r="BL1391" i="14"/>
  <c r="BD1389" i="14"/>
  <c r="BL1387" i="14"/>
  <c r="BF1386" i="14"/>
  <c r="BD1385" i="14"/>
  <c r="BL1383" i="14"/>
  <c r="BF1382" i="14"/>
  <c r="BD1381" i="14"/>
  <c r="BL1379" i="14"/>
  <c r="BF1378" i="14"/>
  <c r="BD1377" i="14"/>
  <c r="BL1375" i="14"/>
  <c r="BF1374" i="14"/>
  <c r="BD1373" i="14"/>
  <c r="BL1371" i="14"/>
  <c r="BF1370" i="14"/>
  <c r="BD1369" i="14"/>
  <c r="BM1388" i="14"/>
  <c r="BG1387" i="14"/>
  <c r="BE1386" i="14"/>
  <c r="BM1384" i="14"/>
  <c r="BG1383" i="14"/>
  <c r="BE1382" i="14"/>
  <c r="BM1380" i="14"/>
  <c r="BG1379" i="14"/>
  <c r="BE1378" i="14"/>
  <c r="BM1376" i="14"/>
  <c r="BG1375" i="14"/>
  <c r="BE1374" i="14"/>
  <c r="BM1372" i="14"/>
  <c r="BG1371" i="14"/>
  <c r="BE1370" i="14"/>
  <c r="BM1368" i="14"/>
  <c r="BH1388" i="14"/>
  <c r="BB1387" i="14"/>
  <c r="BJ1385" i="14"/>
  <c r="BH1384" i="14"/>
  <c r="BB1383" i="14"/>
  <c r="BJ1381" i="14"/>
  <c r="BH1380" i="14"/>
  <c r="BB1379" i="14"/>
  <c r="BJ1377" i="14"/>
  <c r="BH1376" i="14"/>
  <c r="BB1375" i="14"/>
  <c r="BJ1373" i="14"/>
  <c r="BH1372" i="14"/>
  <c r="BB1371" i="14"/>
  <c r="BJ1369" i="14"/>
  <c r="BH1368" i="14"/>
  <c r="BC1388" i="14"/>
  <c r="BK1386" i="14"/>
  <c r="BI1385" i="14"/>
  <c r="BC1384" i="14"/>
  <c r="BK1382" i="14"/>
  <c r="BI1381" i="14"/>
  <c r="BC1380" i="14"/>
  <c r="BK1378" i="14"/>
  <c r="BI1377" i="14"/>
  <c r="BC1376" i="14"/>
  <c r="BK1374" i="14"/>
  <c r="BI1373" i="14"/>
  <c r="BC1372" i="14"/>
  <c r="BK1370" i="14"/>
  <c r="BI1369" i="14"/>
  <c r="BC1368" i="14"/>
  <c r="BM1366" i="14"/>
  <c r="BG1365" i="14"/>
  <c r="BE1364" i="14"/>
  <c r="BM1362" i="14"/>
  <c r="BG1361" i="14"/>
  <c r="BE1360" i="14"/>
  <c r="BM1358" i="14"/>
  <c r="BG1357" i="14"/>
  <c r="BE1356" i="14"/>
  <c r="BM1354" i="14"/>
  <c r="BG1353" i="14"/>
  <c r="BE1352" i="14"/>
  <c r="BM1350" i="14"/>
  <c r="BG1349" i="14"/>
  <c r="BE1348" i="14"/>
  <c r="BM1346" i="14"/>
  <c r="BG1345" i="14"/>
  <c r="BE1344" i="14"/>
  <c r="BM1342" i="14"/>
  <c r="BG1341" i="14"/>
  <c r="BE1340" i="14"/>
  <c r="BM1338" i="14"/>
  <c r="BG1337" i="14"/>
  <c r="BE1336" i="14"/>
  <c r="BM1334" i="14"/>
  <c r="BG1333" i="14"/>
  <c r="BF1367" i="14"/>
  <c r="BD1366" i="14"/>
  <c r="BL1364" i="14"/>
  <c r="BF1363" i="14"/>
  <c r="BD1362" i="14"/>
  <c r="BL1360" i="14"/>
  <c r="BF1359" i="14"/>
  <c r="BD1358" i="14"/>
  <c r="BL1356" i="14"/>
  <c r="BF1355" i="14"/>
  <c r="BD1354" i="14"/>
  <c r="BL1352" i="14"/>
  <c r="BF1351" i="14"/>
  <c r="BD1350" i="14"/>
  <c r="BL1348" i="14"/>
  <c r="BF1347" i="14"/>
  <c r="BD1346" i="14"/>
  <c r="BL1344" i="14"/>
  <c r="BF1343" i="14"/>
  <c r="BD1342" i="14"/>
  <c r="BL1340" i="14"/>
  <c r="BF1339" i="14"/>
  <c r="BD1338" i="14"/>
  <c r="BM1367" i="14"/>
  <c r="BG1366" i="14"/>
  <c r="BE1365" i="14"/>
  <c r="BM1363" i="14"/>
  <c r="BG1362" i="14"/>
  <c r="BE1361" i="14"/>
  <c r="BM1359" i="14"/>
  <c r="BG1358" i="14"/>
  <c r="BE1357" i="14"/>
  <c r="BM1355" i="14"/>
  <c r="BG1354" i="14"/>
  <c r="BE1353" i="14"/>
  <c r="BM1351" i="14"/>
  <c r="BG1350" i="14"/>
  <c r="BE1349" i="14"/>
  <c r="BM1347" i="14"/>
  <c r="BG1346" i="14"/>
  <c r="BE1345" i="14"/>
  <c r="BM1343" i="14"/>
  <c r="BG1342" i="14"/>
  <c r="BE1341" i="14"/>
  <c r="BM1339" i="14"/>
  <c r="BG1338" i="14"/>
  <c r="BE1337" i="14"/>
  <c r="BM1335" i="14"/>
  <c r="BG1334" i="14"/>
  <c r="BE1333" i="14"/>
  <c r="BJ1366" i="14"/>
  <c r="BH1365" i="14"/>
  <c r="BB1364" i="14"/>
  <c r="BJ1362" i="14"/>
  <c r="BH1361" i="14"/>
  <c r="BB1360" i="14"/>
  <c r="BJ1358" i="14"/>
  <c r="BH1357" i="14"/>
  <c r="BB1356" i="14"/>
  <c r="BJ1354" i="14"/>
  <c r="BH1353" i="14"/>
  <c r="BB1352" i="14"/>
  <c r="BJ1350" i="14"/>
  <c r="BH1349" i="14"/>
  <c r="BB1348" i="14"/>
  <c r="BL1347" i="14"/>
  <c r="BB1346" i="14"/>
  <c r="BF1344" i="14"/>
  <c r="BD1343" i="14"/>
  <c r="BL1341" i="14"/>
  <c r="BF1340" i="14"/>
  <c r="BD1339" i="14"/>
  <c r="BL1337" i="14"/>
  <c r="BF1336" i="14"/>
  <c r="BD1335" i="14"/>
  <c r="BL1333" i="14"/>
  <c r="BJ1335" i="14"/>
  <c r="BF1332" i="14"/>
  <c r="BD1331" i="14"/>
  <c r="BM1329" i="14"/>
  <c r="BF1328" i="14"/>
  <c r="BD1327" i="14"/>
  <c r="BM1325" i="14"/>
  <c r="BF1324" i="14"/>
  <c r="BD1323" i="14"/>
  <c r="BM1321" i="14"/>
  <c r="BF1320" i="14"/>
  <c r="BD1319" i="14"/>
  <c r="BM1317" i="14"/>
  <c r="BF1316" i="14"/>
  <c r="BD1315" i="14"/>
  <c r="BM1313" i="14"/>
  <c r="BF1312" i="14"/>
  <c r="BD1311" i="14"/>
  <c r="BM1309" i="14"/>
  <c r="BF1308" i="14"/>
  <c r="BD1307" i="14"/>
  <c r="BM1305" i="14"/>
  <c r="BF1335" i="14"/>
  <c r="BE1332" i="14"/>
  <c r="BL1330" i="14"/>
  <c r="BG1329" i="14"/>
  <c r="BE1328" i="14"/>
  <c r="BL1326" i="14"/>
  <c r="BG1325" i="14"/>
  <c r="BE1324" i="14"/>
  <c r="BL1322" i="14"/>
  <c r="BG1321" i="14"/>
  <c r="BE1320" i="14"/>
  <c r="BL1318" i="14"/>
  <c r="BG1317" i="14"/>
  <c r="BE1316" i="14"/>
  <c r="BL1314" i="14"/>
  <c r="BG1313" i="14"/>
  <c r="BE1312" i="14"/>
  <c r="BL1310" i="14"/>
  <c r="BG1309" i="14"/>
  <c r="BE1308" i="14"/>
  <c r="BL1306" i="14"/>
  <c r="BD1336" i="14"/>
  <c r="BB1332" i="14"/>
  <c r="BK1330" i="14"/>
  <c r="BI1329" i="14"/>
  <c r="BB1328" i="14"/>
  <c r="BK1326" i="14"/>
  <c r="BI1325" i="14"/>
  <c r="BB1324" i="14"/>
  <c r="BK1322" i="14"/>
  <c r="BI1321" i="14"/>
  <c r="BB1320" i="14"/>
  <c r="BK1318" i="14"/>
  <c r="BI1317" i="14"/>
  <c r="BB1316" i="14"/>
  <c r="BK1314" i="14"/>
  <c r="BI1313" i="14"/>
  <c r="BB1312" i="14"/>
  <c r="BK1310" i="14"/>
  <c r="BI1309" i="14"/>
  <c r="BB1308" i="14"/>
  <c r="BK1306" i="14"/>
  <c r="BI1305" i="14"/>
  <c r="BL1332" i="14"/>
  <c r="BG1331" i="14"/>
  <c r="BE1330" i="14"/>
  <c r="BL1328" i="14"/>
  <c r="BG1327" i="14"/>
  <c r="BE1326" i="14"/>
  <c r="BL1324" i="14"/>
  <c r="BG1323" i="14"/>
  <c r="BE1322" i="14"/>
  <c r="BL1320" i="14"/>
  <c r="BG1319" i="14"/>
  <c r="BE1318" i="14"/>
  <c r="BL1316" i="14"/>
  <c r="BG1315" i="14"/>
  <c r="BE1314" i="14"/>
  <c r="BL1312" i="14"/>
  <c r="BG1311" i="14"/>
  <c r="BE1310" i="14"/>
  <c r="BL1308" i="14"/>
  <c r="BG1307" i="14"/>
  <c r="BG1304" i="14"/>
  <c r="BH1303" i="14"/>
  <c r="BF1304" i="14"/>
  <c r="BK1304" i="14"/>
  <c r="BG1303" i="14"/>
  <c r="BM1304" i="14"/>
  <c r="BK1303" i="14"/>
  <c r="BE1302" i="14"/>
  <c r="BL1300" i="14"/>
  <c r="BG1299" i="14"/>
  <c r="BE1298" i="14"/>
  <c r="BL1296" i="14"/>
  <c r="BG1295" i="14"/>
  <c r="BE1294" i="14"/>
  <c r="BL1292" i="14"/>
  <c r="BG1291" i="14"/>
  <c r="BE1290" i="14"/>
  <c r="BL1288" i="14"/>
  <c r="BG1287" i="14"/>
  <c r="BE1286" i="14"/>
  <c r="BL1284" i="14"/>
  <c r="BG1283" i="14"/>
  <c r="BE1282" i="14"/>
  <c r="BL1280" i="14"/>
  <c r="BG1279" i="14"/>
  <c r="BE1278" i="14"/>
  <c r="BL1276" i="14"/>
  <c r="BG1275" i="14"/>
  <c r="BE1274" i="14"/>
  <c r="BL1272" i="14"/>
  <c r="BG1271" i="14"/>
  <c r="BE1270" i="14"/>
  <c r="BL1268" i="14"/>
  <c r="BG1267" i="14"/>
  <c r="BE1266" i="14"/>
  <c r="BL1264" i="14"/>
  <c r="BG1263" i="14"/>
  <c r="BE1262" i="14"/>
  <c r="BL1260" i="14"/>
  <c r="BG1259" i="14"/>
  <c r="BE1258" i="14"/>
  <c r="BL1256" i="14"/>
  <c r="BG1255" i="14"/>
  <c r="BE1254" i="14"/>
  <c r="BL1252" i="14"/>
  <c r="BG1251" i="14"/>
  <c r="BE1250" i="14"/>
  <c r="BL1248" i="14"/>
  <c r="BG1247" i="14"/>
  <c r="BE1246" i="14"/>
  <c r="BL1244" i="14"/>
  <c r="BG1243" i="14"/>
  <c r="BG1302" i="14"/>
  <c r="BE1301" i="14"/>
  <c r="BL1299" i="14"/>
  <c r="BG1298" i="14"/>
  <c r="BE1297" i="14"/>
  <c r="BL1295" i="14"/>
  <c r="BG1294" i="14"/>
  <c r="BE1293" i="14"/>
  <c r="BL1291" i="14"/>
  <c r="BG1290" i="14"/>
  <c r="BE1289" i="14"/>
  <c r="BL1287" i="14"/>
  <c r="BG1286" i="14"/>
  <c r="BE1285" i="14"/>
  <c r="BL1283" i="14"/>
  <c r="BG1282" i="14"/>
  <c r="BE1281" i="14"/>
  <c r="BL1279" i="14"/>
  <c r="BG1278" i="14"/>
  <c r="BE1277" i="14"/>
  <c r="BL1275" i="14"/>
  <c r="BG1274" i="14"/>
  <c r="BH1347" i="14"/>
  <c r="BH1345" i="14"/>
  <c r="BB1344" i="14"/>
  <c r="BJ1342" i="14"/>
  <c r="BH1341" i="14"/>
  <c r="BB1340" i="14"/>
  <c r="BJ1338" i="14"/>
  <c r="BH1337" i="14"/>
  <c r="BB1336" i="14"/>
  <c r="BJ1334" i="14"/>
  <c r="BH1333" i="14"/>
  <c r="BH1334" i="14"/>
  <c r="BC1332" i="14"/>
  <c r="BJ1330" i="14"/>
  <c r="BH1329" i="14"/>
  <c r="BC1328" i="14"/>
  <c r="BJ1326" i="14"/>
  <c r="BH1325" i="14"/>
  <c r="BC1324" i="14"/>
  <c r="BJ1322" i="14"/>
  <c r="BH1321" i="14"/>
  <c r="BC1320" i="14"/>
  <c r="BJ1318" i="14"/>
  <c r="BH1317" i="14"/>
  <c r="BC1316" i="14"/>
  <c r="BJ1314" i="14"/>
  <c r="BH1313" i="14"/>
  <c r="BC1312" i="14"/>
  <c r="BJ1310" i="14"/>
  <c r="BH1309" i="14"/>
  <c r="BC1308" i="14"/>
  <c r="BJ1306" i="14"/>
  <c r="BH1305" i="14"/>
  <c r="BD1334" i="14"/>
  <c r="BK1331" i="14"/>
  <c r="BI1330" i="14"/>
  <c r="BB1329" i="14"/>
  <c r="BK1327" i="14"/>
  <c r="BI1326" i="14"/>
  <c r="BB1325" i="14"/>
  <c r="BK1323" i="14"/>
  <c r="BI1322" i="14"/>
  <c r="BB1321" i="14"/>
  <c r="BK1319" i="14"/>
  <c r="BI1318" i="14"/>
  <c r="BB1317" i="14"/>
  <c r="BK1315" i="14"/>
  <c r="BI1314" i="14"/>
  <c r="BB1313" i="14"/>
  <c r="BK1311" i="14"/>
  <c r="BI1310" i="14"/>
  <c r="BB1309" i="14"/>
  <c r="BK1307" i="14"/>
  <c r="BI1306" i="14"/>
  <c r="BB1335" i="14"/>
  <c r="BM1331" i="14"/>
  <c r="BF1330" i="14"/>
  <c r="BD1329" i="14"/>
  <c r="BM1327" i="14"/>
  <c r="BF1326" i="14"/>
  <c r="BD1325" i="14"/>
  <c r="BM1323" i="14"/>
  <c r="BF1322" i="14"/>
  <c r="BD1321" i="14"/>
  <c r="BM1319" i="14"/>
  <c r="BF1318" i="14"/>
  <c r="BD1317" i="14"/>
  <c r="BM1315" i="14"/>
  <c r="BF1314" i="14"/>
  <c r="BD1313" i="14"/>
  <c r="BM1311" i="14"/>
  <c r="BF1310" i="14"/>
  <c r="BD1309" i="14"/>
  <c r="BM1307" i="14"/>
  <c r="BF1306" i="14"/>
  <c r="BD1305" i="14"/>
  <c r="BI1332" i="14"/>
  <c r="BB1331" i="14"/>
  <c r="BK1329" i="14"/>
  <c r="BI1328" i="14"/>
  <c r="BB1327" i="14"/>
  <c r="BK1325" i="14"/>
  <c r="BI1324" i="14"/>
  <c r="BB1323" i="14"/>
  <c r="BK1321" i="14"/>
  <c r="BI1320" i="14"/>
  <c r="BB1319" i="14"/>
  <c r="BK1317" i="14"/>
  <c r="BI1316" i="14"/>
  <c r="BB1315" i="14"/>
  <c r="BK1313" i="14"/>
  <c r="BI1312" i="14"/>
  <c r="BB1311" i="14"/>
  <c r="BK1309" i="14"/>
  <c r="BI1308" i="14"/>
  <c r="BM1306" i="14"/>
  <c r="BD1304" i="14"/>
  <c r="BB1307" i="14"/>
  <c r="BL1303" i="14"/>
  <c r="BH1304" i="14"/>
  <c r="BE1306" i="14"/>
  <c r="BJ1304" i="14"/>
  <c r="BB1303" i="14"/>
  <c r="BK1301" i="14"/>
  <c r="BI1300" i="14"/>
  <c r="BB1299" i="14"/>
  <c r="BK1297" i="14"/>
  <c r="BI1296" i="14"/>
  <c r="BB1295" i="14"/>
  <c r="BK1293" i="14"/>
  <c r="BI1292" i="14"/>
  <c r="BB1291" i="14"/>
  <c r="BK1289" i="14"/>
  <c r="BI1288" i="14"/>
  <c r="BB1287" i="14"/>
  <c r="BK1285" i="14"/>
  <c r="BI1284" i="14"/>
  <c r="BB1283" i="14"/>
  <c r="BK1281" i="14"/>
  <c r="BI1280" i="14"/>
  <c r="BB1279" i="14"/>
  <c r="BK1277" i="14"/>
  <c r="BI1276" i="14"/>
  <c r="BB1275" i="14"/>
  <c r="BK1273" i="14"/>
  <c r="BI1272" i="14"/>
  <c r="BB1271" i="14"/>
  <c r="BK1269" i="14"/>
  <c r="BI1268" i="14"/>
  <c r="BB1267" i="14"/>
  <c r="BK1265" i="14"/>
  <c r="BI1264" i="14"/>
  <c r="BB1263" i="14"/>
  <c r="BK1261" i="14"/>
  <c r="BI1260" i="14"/>
  <c r="BB1259" i="14"/>
  <c r="BK1257" i="14"/>
  <c r="BI1256" i="14"/>
  <c r="BB1255" i="14"/>
  <c r="BK1253" i="14"/>
  <c r="BI1252" i="14"/>
  <c r="BB1251" i="14"/>
  <c r="BK1249" i="14"/>
  <c r="BI1248" i="14"/>
  <c r="BB1247" i="14"/>
  <c r="BK1245" i="14"/>
  <c r="BI1244" i="14"/>
  <c r="BB1243" i="14"/>
  <c r="BB1302" i="14"/>
  <c r="BK1300" i="14"/>
  <c r="BI1299" i="14"/>
  <c r="BB1298" i="14"/>
  <c r="BK1296" i="14"/>
  <c r="BI1295" i="14"/>
  <c r="BB1294" i="14"/>
  <c r="BK1292" i="14"/>
  <c r="BI1291" i="14"/>
  <c r="BB1290" i="14"/>
  <c r="BK1288" i="14"/>
  <c r="BI1287" i="14"/>
  <c r="BB1286" i="14"/>
  <c r="BK1284" i="14"/>
  <c r="BI1283" i="14"/>
  <c r="BB1282" i="14"/>
  <c r="BK1280" i="14"/>
  <c r="BI1279" i="14"/>
  <c r="BB1278" i="14"/>
  <c r="BK1276" i="14"/>
  <c r="BI1275" i="14"/>
  <c r="BB1274" i="14"/>
  <c r="BJ1346" i="14"/>
  <c r="BD1345" i="14"/>
  <c r="BL1343" i="14"/>
  <c r="BF1342" i="14"/>
  <c r="BD1341" i="14"/>
  <c r="BL1339" i="14"/>
  <c r="BF1338" i="14"/>
  <c r="BD1337" i="14"/>
  <c r="BL1335" i="14"/>
  <c r="BF1334" i="14"/>
  <c r="BD1333" i="14"/>
  <c r="BF1333" i="14"/>
  <c r="BL1331" i="14"/>
  <c r="BG1330" i="14"/>
  <c r="BE1329" i="14"/>
  <c r="BL1327" i="14"/>
  <c r="BG1326" i="14"/>
  <c r="BE1325" i="14"/>
  <c r="BL1323" i="14"/>
  <c r="BG1322" i="14"/>
  <c r="BE1321" i="14"/>
  <c r="BL1319" i="14"/>
  <c r="BG1318" i="14"/>
  <c r="BE1317" i="14"/>
  <c r="BL1315" i="14"/>
  <c r="BG1314" i="14"/>
  <c r="BE1313" i="14"/>
  <c r="BL1311" i="14"/>
  <c r="BG1310" i="14"/>
  <c r="BE1309" i="14"/>
  <c r="BL1307" i="14"/>
  <c r="BG1306" i="14"/>
  <c r="BE1305" i="14"/>
  <c r="BB1333" i="14"/>
  <c r="BF1331" i="14"/>
  <c r="BD1330" i="14"/>
  <c r="BM1328" i="14"/>
  <c r="BF1327" i="14"/>
  <c r="BD1326" i="14"/>
  <c r="BM1324" i="14"/>
  <c r="BF1323" i="14"/>
  <c r="BD1322" i="14"/>
  <c r="BM1320" i="14"/>
  <c r="BF1319" i="14"/>
  <c r="BD1318" i="14"/>
  <c r="BM1316" i="14"/>
  <c r="BF1315" i="14"/>
  <c r="BD1314" i="14"/>
  <c r="BM1312" i="14"/>
  <c r="BF1311" i="14"/>
  <c r="BD1310" i="14"/>
  <c r="BM1308" i="14"/>
  <c r="BF1307" i="14"/>
  <c r="BD1306" i="14"/>
  <c r="BJ1332" i="14"/>
  <c r="BH1331" i="14"/>
  <c r="BC1330" i="14"/>
  <c r="BJ1328" i="14"/>
  <c r="BH1327" i="14"/>
  <c r="BC1326" i="14"/>
  <c r="BJ1324" i="14"/>
  <c r="BH1323" i="14"/>
  <c r="BC1322" i="14"/>
  <c r="BJ1320" i="14"/>
  <c r="BH1319" i="14"/>
  <c r="BC1318" i="14"/>
  <c r="BJ1316" i="14"/>
  <c r="BH1315" i="14"/>
  <c r="BC1314" i="14"/>
  <c r="BJ1312" i="14"/>
  <c r="BH1311" i="14"/>
  <c r="BC1310" i="14"/>
  <c r="BJ1308" i="14"/>
  <c r="BH1307" i="14"/>
  <c r="BC1306" i="14"/>
  <c r="BL1334" i="14"/>
  <c r="BD1332" i="14"/>
  <c r="BM1330" i="14"/>
  <c r="BF1329" i="14"/>
  <c r="BD1328" i="14"/>
  <c r="BM1326" i="14"/>
  <c r="BF1325" i="14"/>
  <c r="BD1324" i="14"/>
  <c r="BM1322" i="14"/>
  <c r="BF1321" i="14"/>
  <c r="BD1320" i="14"/>
  <c r="BM1318" i="14"/>
  <c r="BF1317" i="14"/>
  <c r="BD1316" i="14"/>
  <c r="BM1314" i="14"/>
  <c r="BF1313" i="14"/>
  <c r="BD1312" i="14"/>
  <c r="BM1310" i="14"/>
  <c r="BF1309" i="14"/>
  <c r="BD1308" i="14"/>
  <c r="BK1305" i="14"/>
  <c r="BM1303" i="14"/>
  <c r="BC1305" i="14"/>
  <c r="BH1306" i="14"/>
  <c r="BC1304" i="14"/>
  <c r="BF1305" i="14"/>
  <c r="BE1304" i="14"/>
  <c r="BM1302" i="14"/>
  <c r="BF1301" i="14"/>
  <c r="BD1300" i="14"/>
  <c r="BM1298" i="14"/>
  <c r="BF1297" i="14"/>
  <c r="BD1296" i="14"/>
  <c r="BM1294" i="14"/>
  <c r="BF1293" i="14"/>
  <c r="BD1292" i="14"/>
  <c r="BM1290" i="14"/>
  <c r="BF1289" i="14"/>
  <c r="BD1288" i="14"/>
  <c r="BM1286" i="14"/>
  <c r="BF1285" i="14"/>
  <c r="BD1284" i="14"/>
  <c r="BM1282" i="14"/>
  <c r="BF1281" i="14"/>
  <c r="BD1280" i="14"/>
  <c r="BM1278" i="14"/>
  <c r="BF1277" i="14"/>
  <c r="BD1276" i="14"/>
  <c r="BM1274" i="14"/>
  <c r="BF1273" i="14"/>
  <c r="BD1272" i="14"/>
  <c r="BM1270" i="14"/>
  <c r="BF1269" i="14"/>
  <c r="BD1268" i="14"/>
  <c r="BM1266" i="14"/>
  <c r="BF1265" i="14"/>
  <c r="BD1264" i="14"/>
  <c r="BM1262" i="14"/>
  <c r="BF1261" i="14"/>
  <c r="BD1260" i="14"/>
  <c r="BM1258" i="14"/>
  <c r="BF1257" i="14"/>
  <c r="BD1256" i="14"/>
  <c r="BM1254" i="14"/>
  <c r="BF1253" i="14"/>
  <c r="BD1252" i="14"/>
  <c r="BM1250" i="14"/>
  <c r="BF1249" i="14"/>
  <c r="BD1248" i="14"/>
  <c r="BM1246" i="14"/>
  <c r="BF1245" i="14"/>
  <c r="BD1244" i="14"/>
  <c r="BD1303" i="14"/>
  <c r="BM1301" i="14"/>
  <c r="BF1300" i="14"/>
  <c r="BD1299" i="14"/>
  <c r="BM1297" i="14"/>
  <c r="BF1296" i="14"/>
  <c r="BD1295" i="14"/>
  <c r="BM1293" i="14"/>
  <c r="BF1292" i="14"/>
  <c r="BD1291" i="14"/>
  <c r="BM1289" i="14"/>
  <c r="BF1288" i="14"/>
  <c r="BD1287" i="14"/>
  <c r="BM1285" i="14"/>
  <c r="BF1284" i="14"/>
  <c r="BD1283" i="14"/>
  <c r="BM1281" i="14"/>
  <c r="BF1280" i="14"/>
  <c r="BD1279" i="14"/>
  <c r="BM1277" i="14"/>
  <c r="BF1276" i="14"/>
  <c r="BD1275" i="14"/>
  <c r="BM1273" i="14"/>
  <c r="BF1272" i="14"/>
  <c r="BF1346" i="14"/>
  <c r="BJ1344" i="14"/>
  <c r="BH1343" i="14"/>
  <c r="BB1342" i="14"/>
  <c r="BJ1340" i="14"/>
  <c r="BH1339" i="14"/>
  <c r="BB1338" i="14"/>
  <c r="BJ1336" i="14"/>
  <c r="BH1335" i="14"/>
  <c r="BB1334" i="14"/>
  <c r="BL1336" i="14"/>
  <c r="BK1332" i="14"/>
  <c r="BI1331" i="14"/>
  <c r="BB1330" i="14"/>
  <c r="BK1328" i="14"/>
  <c r="BI1327" i="14"/>
  <c r="BB1326" i="14"/>
  <c r="BK1324" i="14"/>
  <c r="BI1323" i="14"/>
  <c r="BB1322" i="14"/>
  <c r="BK1320" i="14"/>
  <c r="BI1319" i="14"/>
  <c r="BB1318" i="14"/>
  <c r="BK1316" i="14"/>
  <c r="BI1315" i="14"/>
  <c r="BB1314" i="14"/>
  <c r="BK1312" i="14"/>
  <c r="BI1311" i="14"/>
  <c r="BB1310" i="14"/>
  <c r="BK1308" i="14"/>
  <c r="BI1307" i="14"/>
  <c r="BB1306" i="14"/>
  <c r="BH1336" i="14"/>
  <c r="BH1332" i="14"/>
  <c r="BC1331" i="14"/>
  <c r="BJ1329" i="14"/>
  <c r="BH1328" i="14"/>
  <c r="BC1327" i="14"/>
  <c r="BJ1325" i="14"/>
  <c r="BH1324" i="14"/>
  <c r="BC1323" i="14"/>
  <c r="BJ1321" i="14"/>
  <c r="BH1320" i="14"/>
  <c r="BC1319" i="14"/>
  <c r="BJ1317" i="14"/>
  <c r="BH1316" i="14"/>
  <c r="BC1315" i="14"/>
  <c r="BJ1313" i="14"/>
  <c r="BH1312" i="14"/>
  <c r="BC1311" i="14"/>
  <c r="BJ1309" i="14"/>
  <c r="BH1308" i="14"/>
  <c r="BC1307" i="14"/>
  <c r="BJ1305" i="14"/>
  <c r="BG1332" i="14"/>
  <c r="BE1331" i="14"/>
  <c r="BL1329" i="14"/>
  <c r="BG1328" i="14"/>
  <c r="BE1327" i="14"/>
  <c r="BL1325" i="14"/>
  <c r="BG1324" i="14"/>
  <c r="BE1323" i="14"/>
  <c r="BL1321" i="14"/>
  <c r="BG1320" i="14"/>
  <c r="BE1319" i="14"/>
  <c r="BL1317" i="14"/>
  <c r="BG1316" i="14"/>
  <c r="BE1315" i="14"/>
  <c r="BL1313" i="14"/>
  <c r="BG1312" i="14"/>
  <c r="BE1311" i="14"/>
  <c r="BL1309" i="14"/>
  <c r="BG1308" i="14"/>
  <c r="BE1307" i="14"/>
  <c r="BL1305" i="14"/>
  <c r="BJ1333" i="14"/>
  <c r="BJ1331" i="14"/>
  <c r="BH1330" i="14"/>
  <c r="BC1329" i="14"/>
  <c r="BJ1327" i="14"/>
  <c r="BH1326" i="14"/>
  <c r="BC1325" i="14"/>
  <c r="BJ1323" i="14"/>
  <c r="BH1322" i="14"/>
  <c r="BC1321" i="14"/>
  <c r="BJ1319" i="14"/>
  <c r="BH1318" i="14"/>
  <c r="BC1317" i="14"/>
  <c r="BJ1315" i="14"/>
  <c r="BH1314" i="14"/>
  <c r="BC1313" i="14"/>
  <c r="BJ1311" i="14"/>
  <c r="BH1310" i="14"/>
  <c r="BC1309" i="14"/>
  <c r="BJ1307" i="14"/>
  <c r="BL1304" i="14"/>
  <c r="BJ1303" i="14"/>
  <c r="BI1304" i="14"/>
  <c r="BG1305" i="14"/>
  <c r="BI1303" i="14"/>
  <c r="BB1305" i="14"/>
  <c r="BB1304" i="14"/>
  <c r="BH1302" i="14"/>
  <c r="BC1301" i="14"/>
  <c r="BJ1299" i="14"/>
  <c r="BH1298" i="14"/>
  <c r="BC1297" i="14"/>
  <c r="BJ1295" i="14"/>
  <c r="BH1294" i="14"/>
  <c r="BC1293" i="14"/>
  <c r="BJ1291" i="14"/>
  <c r="BH1290" i="14"/>
  <c r="BC1289" i="14"/>
  <c r="BJ1287" i="14"/>
  <c r="BH1286" i="14"/>
  <c r="BC1285" i="14"/>
  <c r="BJ1283" i="14"/>
  <c r="BH1282" i="14"/>
  <c r="BC1281" i="14"/>
  <c r="BJ1279" i="14"/>
  <c r="BH1278" i="14"/>
  <c r="BC1277" i="14"/>
  <c r="BJ1275" i="14"/>
  <c r="BH1274" i="14"/>
  <c r="BC1273" i="14"/>
  <c r="BJ1271" i="14"/>
  <c r="BH1270" i="14"/>
  <c r="BC1269" i="14"/>
  <c r="BJ1267" i="14"/>
  <c r="BH1266" i="14"/>
  <c r="BC1265" i="14"/>
  <c r="BJ1263" i="14"/>
  <c r="BH1262" i="14"/>
  <c r="BC1261" i="14"/>
  <c r="BJ1259" i="14"/>
  <c r="BH1258" i="14"/>
  <c r="BC1257" i="14"/>
  <c r="BJ1255" i="14"/>
  <c r="BH1254" i="14"/>
  <c r="BC1253" i="14"/>
  <c r="BJ1251" i="14"/>
  <c r="BH1250" i="14"/>
  <c r="BC1249" i="14"/>
  <c r="BJ1247" i="14"/>
  <c r="BH1246" i="14"/>
  <c r="BC1245" i="14"/>
  <c r="BJ1243" i="14"/>
  <c r="BJ1302" i="14"/>
  <c r="BH1301" i="14"/>
  <c r="BC1300" i="14"/>
  <c r="BJ1298" i="14"/>
  <c r="BH1297" i="14"/>
  <c r="BC1296" i="14"/>
  <c r="BJ1294" i="14"/>
  <c r="BH1293" i="14"/>
  <c r="BC1292" i="14"/>
  <c r="BJ1290" i="14"/>
  <c r="BH1289" i="14"/>
  <c r="BC1288" i="14"/>
  <c r="BJ1286" i="14"/>
  <c r="BH1285" i="14"/>
  <c r="BC1284" i="14"/>
  <c r="BJ1282" i="14"/>
  <c r="BH1281" i="14"/>
  <c r="BC1280" i="14"/>
  <c r="BJ1278" i="14"/>
  <c r="BH1277" i="14"/>
  <c r="BC1276" i="14"/>
  <c r="BJ1274" i="14"/>
  <c r="BH1273" i="14"/>
  <c r="BE1273" i="14"/>
  <c r="BI1271" i="14"/>
  <c r="BB1270" i="14"/>
  <c r="BK1268" i="14"/>
  <c r="BI1267" i="14"/>
  <c r="BB1266" i="14"/>
  <c r="BK1264" i="14"/>
  <c r="BI1263" i="14"/>
  <c r="BB1262" i="14"/>
  <c r="BK1260" i="14"/>
  <c r="BI1259" i="14"/>
  <c r="BB1258" i="14"/>
  <c r="BK1256" i="14"/>
  <c r="BI1255" i="14"/>
  <c r="BB1254" i="14"/>
  <c r="BK1252" i="14"/>
  <c r="BI1251" i="14"/>
  <c r="BB1250" i="14"/>
  <c r="BK1248" i="14"/>
  <c r="BI1247" i="14"/>
  <c r="BB1246" i="14"/>
  <c r="BK1244" i="14"/>
  <c r="BI1243" i="14"/>
  <c r="BL1302" i="14"/>
  <c r="BG1301" i="14"/>
  <c r="BE1300" i="14"/>
  <c r="BL1298" i="14"/>
  <c r="BG1297" i="14"/>
  <c r="BE1296" i="14"/>
  <c r="BL1294" i="14"/>
  <c r="BG1293" i="14"/>
  <c r="BE1292" i="14"/>
  <c r="BL1290" i="14"/>
  <c r="BG1289" i="14"/>
  <c r="BE1288" i="14"/>
  <c r="BL1286" i="14"/>
  <c r="BG1285" i="14"/>
  <c r="BE1284" i="14"/>
  <c r="BL1282" i="14"/>
  <c r="BG1281" i="14"/>
  <c r="BE1280" i="14"/>
  <c r="BL1278" i="14"/>
  <c r="BG1277" i="14"/>
  <c r="BE1276" i="14"/>
  <c r="BL1274" i="14"/>
  <c r="BG1273" i="14"/>
  <c r="BE1272" i="14"/>
  <c r="BL1270" i="14"/>
  <c r="BG1269" i="14"/>
  <c r="BE1268" i="14"/>
  <c r="BL1266" i="14"/>
  <c r="BG1265" i="14"/>
  <c r="BE1264" i="14"/>
  <c r="BL1262" i="14"/>
  <c r="BG1261" i="14"/>
  <c r="BE1260" i="14"/>
  <c r="BL1258" i="14"/>
  <c r="BG1257" i="14"/>
  <c r="BE1256" i="14"/>
  <c r="BL1254" i="14"/>
  <c r="BG1253" i="14"/>
  <c r="BE1252" i="14"/>
  <c r="BL1250" i="14"/>
  <c r="BG1249" i="14"/>
  <c r="BE1248" i="14"/>
  <c r="BL1246" i="14"/>
  <c r="BG1245" i="14"/>
  <c r="BE1244" i="14"/>
  <c r="BE1303" i="14"/>
  <c r="BL1301" i="14"/>
  <c r="BG1300" i="14"/>
  <c r="BE1299" i="14"/>
  <c r="BL1297" i="14"/>
  <c r="BG1296" i="14"/>
  <c r="BE1295" i="14"/>
  <c r="BL1293" i="14"/>
  <c r="BG1292" i="14"/>
  <c r="BE1291" i="14"/>
  <c r="BL1289" i="14"/>
  <c r="BG1288" i="14"/>
  <c r="BE1287" i="14"/>
  <c r="BL1285" i="14"/>
  <c r="BG1284" i="14"/>
  <c r="BE1283" i="14"/>
  <c r="BL1281" i="14"/>
  <c r="BG1280" i="14"/>
  <c r="BE1279" i="14"/>
  <c r="BL1277" i="14"/>
  <c r="BG1276" i="14"/>
  <c r="BE1275" i="14"/>
  <c r="BL1273" i="14"/>
  <c r="BG1272" i="14"/>
  <c r="BE1271" i="14"/>
  <c r="BL1269" i="14"/>
  <c r="BG1268" i="14"/>
  <c r="BE1267" i="14"/>
  <c r="BL1265" i="14"/>
  <c r="BG1264" i="14"/>
  <c r="BE1263" i="14"/>
  <c r="BL1261" i="14"/>
  <c r="BG1260" i="14"/>
  <c r="BE1259" i="14"/>
  <c r="BL1257" i="14"/>
  <c r="BG1256" i="14"/>
  <c r="BE1255" i="14"/>
  <c r="BL1253" i="14"/>
  <c r="BG1252" i="14"/>
  <c r="BE1251" i="14"/>
  <c r="BL1249" i="14"/>
  <c r="BH1247" i="14"/>
  <c r="BM1242" i="14"/>
  <c r="BF1241" i="14"/>
  <c r="BD1240" i="14"/>
  <c r="BM1238" i="14"/>
  <c r="BF1237" i="14"/>
  <c r="BD1236" i="14"/>
  <c r="BM1234" i="14"/>
  <c r="BF1233" i="14"/>
  <c r="BD1232" i="14"/>
  <c r="BM1230" i="14"/>
  <c r="BF1229" i="14"/>
  <c r="BD1228" i="14"/>
  <c r="BM1226" i="14"/>
  <c r="BF1225" i="14"/>
  <c r="BD1224" i="14"/>
  <c r="BM1222" i="14"/>
  <c r="BF1221" i="14"/>
  <c r="BD1220" i="14"/>
  <c r="BM1218" i="14"/>
  <c r="BF1217" i="14"/>
  <c r="BD1216" i="14"/>
  <c r="BM1214" i="14"/>
  <c r="BE1247" i="14"/>
  <c r="BH1243" i="14"/>
  <c r="BM1241" i="14"/>
  <c r="BF1240" i="14"/>
  <c r="BD1239" i="14"/>
  <c r="BM1237" i="14"/>
  <c r="BF1236" i="14"/>
  <c r="BD1235" i="14"/>
  <c r="BM1233" i="14"/>
  <c r="BF1232" i="14"/>
  <c r="BD1231" i="14"/>
  <c r="BM1229" i="14"/>
  <c r="BF1228" i="14"/>
  <c r="BD1227" i="14"/>
  <c r="BM1225" i="14"/>
  <c r="BF1224" i="14"/>
  <c r="BD1223" i="14"/>
  <c r="BM1221" i="14"/>
  <c r="BF1220" i="14"/>
  <c r="BD1219" i="14"/>
  <c r="BM1217" i="14"/>
  <c r="BF1216" i="14"/>
  <c r="BD1215" i="14"/>
  <c r="BM1247" i="14"/>
  <c r="BE1243" i="14"/>
  <c r="BJ1241" i="14"/>
  <c r="BH1240" i="14"/>
  <c r="BC1239" i="14"/>
  <c r="BJ1237" i="14"/>
  <c r="BH1236" i="14"/>
  <c r="BC1235" i="14"/>
  <c r="BJ1233" i="14"/>
  <c r="BH1232" i="14"/>
  <c r="BC1231" i="14"/>
  <c r="BJ1229" i="14"/>
  <c r="BH1228" i="14"/>
  <c r="BC1227" i="14"/>
  <c r="BJ1225" i="14"/>
  <c r="BH1224" i="14"/>
  <c r="BC1223" i="14"/>
  <c r="BJ1221" i="14"/>
  <c r="BK1272" i="14"/>
  <c r="BD1271" i="14"/>
  <c r="BM1269" i="14"/>
  <c r="BF1268" i="14"/>
  <c r="BD1267" i="14"/>
  <c r="BM1265" i="14"/>
  <c r="BF1264" i="14"/>
  <c r="BD1263" i="14"/>
  <c r="BM1261" i="14"/>
  <c r="BF1260" i="14"/>
  <c r="BD1259" i="14"/>
  <c r="BM1257" i="14"/>
  <c r="BF1256" i="14"/>
  <c r="BD1255" i="14"/>
  <c r="BM1253" i="14"/>
  <c r="BF1252" i="14"/>
  <c r="BD1251" i="14"/>
  <c r="BM1249" i="14"/>
  <c r="BF1248" i="14"/>
  <c r="BD1247" i="14"/>
  <c r="BM1245" i="14"/>
  <c r="BF1244" i="14"/>
  <c r="BD1243" i="14"/>
  <c r="BI1302" i="14"/>
  <c r="BB1301" i="14"/>
  <c r="BK1299" i="14"/>
  <c r="BI1298" i="14"/>
  <c r="BB1297" i="14"/>
  <c r="BK1295" i="14"/>
  <c r="BI1294" i="14"/>
  <c r="BB1293" i="14"/>
  <c r="BK1291" i="14"/>
  <c r="BI1290" i="14"/>
  <c r="BB1289" i="14"/>
  <c r="BK1287" i="14"/>
  <c r="BI1286" i="14"/>
  <c r="BB1285" i="14"/>
  <c r="BK1283" i="14"/>
  <c r="BI1282" i="14"/>
  <c r="BB1281" i="14"/>
  <c r="BK1279" i="14"/>
  <c r="BI1278" i="14"/>
  <c r="BB1277" i="14"/>
  <c r="BK1275" i="14"/>
  <c r="BI1274" i="14"/>
  <c r="BB1273" i="14"/>
  <c r="BK1271" i="14"/>
  <c r="BI1270" i="14"/>
  <c r="BB1269" i="14"/>
  <c r="BK1267" i="14"/>
  <c r="BI1266" i="14"/>
  <c r="BB1265" i="14"/>
  <c r="BK1263" i="14"/>
  <c r="BI1262" i="14"/>
  <c r="BB1261" i="14"/>
  <c r="BK1259" i="14"/>
  <c r="BI1258" i="14"/>
  <c r="BB1257" i="14"/>
  <c r="BK1255" i="14"/>
  <c r="BI1254" i="14"/>
  <c r="BB1253" i="14"/>
  <c r="BK1251" i="14"/>
  <c r="BI1250" i="14"/>
  <c r="BB1249" i="14"/>
  <c r="BK1247" i="14"/>
  <c r="BI1246" i="14"/>
  <c r="BB1245" i="14"/>
  <c r="BK1243" i="14"/>
  <c r="BK1302" i="14"/>
  <c r="BI1301" i="14"/>
  <c r="BB1300" i="14"/>
  <c r="BK1298" i="14"/>
  <c r="BI1297" i="14"/>
  <c r="BB1296" i="14"/>
  <c r="BK1294" i="14"/>
  <c r="BI1293" i="14"/>
  <c r="BB1292" i="14"/>
  <c r="BK1290" i="14"/>
  <c r="BI1289" i="14"/>
  <c r="BB1288" i="14"/>
  <c r="BK1286" i="14"/>
  <c r="BI1285" i="14"/>
  <c r="BB1284" i="14"/>
  <c r="BK1282" i="14"/>
  <c r="BI1281" i="14"/>
  <c r="BB1280" i="14"/>
  <c r="BK1278" i="14"/>
  <c r="BI1277" i="14"/>
  <c r="BB1276" i="14"/>
  <c r="BK1274" i="14"/>
  <c r="BI1273" i="14"/>
  <c r="BB1272" i="14"/>
  <c r="BK1270" i="14"/>
  <c r="BI1269" i="14"/>
  <c r="BB1268" i="14"/>
  <c r="BK1266" i="14"/>
  <c r="BI1265" i="14"/>
  <c r="BB1264" i="14"/>
  <c r="BK1262" i="14"/>
  <c r="BI1261" i="14"/>
  <c r="BB1260" i="14"/>
  <c r="BK1258" i="14"/>
  <c r="BI1257" i="14"/>
  <c r="BB1256" i="14"/>
  <c r="BK1254" i="14"/>
  <c r="BI1253" i="14"/>
  <c r="BB1252" i="14"/>
  <c r="BK1250" i="14"/>
  <c r="BI1249" i="14"/>
  <c r="BF1246" i="14"/>
  <c r="BH1242" i="14"/>
  <c r="BC1241" i="14"/>
  <c r="BJ1239" i="14"/>
  <c r="BH1238" i="14"/>
  <c r="BC1237" i="14"/>
  <c r="BJ1235" i="14"/>
  <c r="BH1234" i="14"/>
  <c r="BC1233" i="14"/>
  <c r="BJ1231" i="14"/>
  <c r="BH1230" i="14"/>
  <c r="BC1229" i="14"/>
  <c r="BJ1227" i="14"/>
  <c r="BH1226" i="14"/>
  <c r="BC1225" i="14"/>
  <c r="BJ1223" i="14"/>
  <c r="BH1222" i="14"/>
  <c r="BC1221" i="14"/>
  <c r="BJ1219" i="14"/>
  <c r="BH1218" i="14"/>
  <c r="BC1217" i="14"/>
  <c r="BJ1215" i="14"/>
  <c r="BH1214" i="14"/>
  <c r="BC1246" i="14"/>
  <c r="BJ1242" i="14"/>
  <c r="BH1241" i="14"/>
  <c r="BC1240" i="14"/>
  <c r="BJ1238" i="14"/>
  <c r="BH1237" i="14"/>
  <c r="BC1236" i="14"/>
  <c r="BJ1234" i="14"/>
  <c r="BH1233" i="14"/>
  <c r="BC1232" i="14"/>
  <c r="BJ1230" i="14"/>
  <c r="BH1229" i="14"/>
  <c r="BC1228" i="14"/>
  <c r="BJ1226" i="14"/>
  <c r="BH1225" i="14"/>
  <c r="BC1224" i="14"/>
  <c r="BJ1222" i="14"/>
  <c r="BH1221" i="14"/>
  <c r="BC1220" i="14"/>
  <c r="BJ1218" i="14"/>
  <c r="BH1217" i="14"/>
  <c r="BC1216" i="14"/>
  <c r="BJ1214" i="14"/>
  <c r="BK1246" i="14"/>
  <c r="BL1242" i="14"/>
  <c r="BG1241" i="14"/>
  <c r="BE1240" i="14"/>
  <c r="BL1238" i="14"/>
  <c r="BG1237" i="14"/>
  <c r="BE1236" i="14"/>
  <c r="BL1234" i="14"/>
  <c r="BG1233" i="14"/>
  <c r="BE1232" i="14"/>
  <c r="BL1230" i="14"/>
  <c r="BG1229" i="14"/>
  <c r="BE1228" i="14"/>
  <c r="BL1226" i="14"/>
  <c r="BG1225" i="14"/>
  <c r="BC1272" i="14"/>
  <c r="BJ1270" i="14"/>
  <c r="BH1269" i="14"/>
  <c r="BC1268" i="14"/>
  <c r="BJ1266" i="14"/>
  <c r="BH1265" i="14"/>
  <c r="BC1264" i="14"/>
  <c r="BJ1262" i="14"/>
  <c r="BH1261" i="14"/>
  <c r="BC1260" i="14"/>
  <c r="BJ1258" i="14"/>
  <c r="BH1257" i="14"/>
  <c r="BC1256" i="14"/>
  <c r="BJ1254" i="14"/>
  <c r="BH1253" i="14"/>
  <c r="BC1252" i="14"/>
  <c r="BJ1250" i="14"/>
  <c r="BH1249" i="14"/>
  <c r="BC1248" i="14"/>
  <c r="BJ1246" i="14"/>
  <c r="BH1245" i="14"/>
  <c r="BC1244" i="14"/>
  <c r="BF1303" i="14"/>
  <c r="BD1302" i="14"/>
  <c r="BM1300" i="14"/>
  <c r="BF1299" i="14"/>
  <c r="BD1298" i="14"/>
  <c r="BM1296" i="14"/>
  <c r="BF1295" i="14"/>
  <c r="BD1294" i="14"/>
  <c r="BM1292" i="14"/>
  <c r="BF1291" i="14"/>
  <c r="BD1290" i="14"/>
  <c r="BM1288" i="14"/>
  <c r="BF1287" i="14"/>
  <c r="BD1286" i="14"/>
  <c r="BM1284" i="14"/>
  <c r="BF1283" i="14"/>
  <c r="BD1282" i="14"/>
  <c r="BM1280" i="14"/>
  <c r="BF1279" i="14"/>
  <c r="BD1278" i="14"/>
  <c r="BM1276" i="14"/>
  <c r="BF1275" i="14"/>
  <c r="BD1274" i="14"/>
  <c r="BM1272" i="14"/>
  <c r="BF1271" i="14"/>
  <c r="BD1270" i="14"/>
  <c r="BM1268" i="14"/>
  <c r="BF1267" i="14"/>
  <c r="BD1266" i="14"/>
  <c r="BM1264" i="14"/>
  <c r="BF1263" i="14"/>
  <c r="BD1262" i="14"/>
  <c r="BM1260" i="14"/>
  <c r="BF1259" i="14"/>
  <c r="BD1258" i="14"/>
  <c r="BM1256" i="14"/>
  <c r="BF1255" i="14"/>
  <c r="BD1254" i="14"/>
  <c r="BM1252" i="14"/>
  <c r="BF1251" i="14"/>
  <c r="BD1250" i="14"/>
  <c r="BM1248" i="14"/>
  <c r="BF1247" i="14"/>
  <c r="BD1246" i="14"/>
  <c r="BM1244" i="14"/>
  <c r="BF1243" i="14"/>
  <c r="BF1302" i="14"/>
  <c r="BD1301" i="14"/>
  <c r="BM1299" i="14"/>
  <c r="BF1298" i="14"/>
  <c r="BD1297" i="14"/>
  <c r="BM1295" i="14"/>
  <c r="BF1294" i="14"/>
  <c r="BD1293" i="14"/>
  <c r="BM1291" i="14"/>
  <c r="BF1290" i="14"/>
  <c r="BD1289" i="14"/>
  <c r="BM1287" i="14"/>
  <c r="BF1286" i="14"/>
  <c r="BD1285" i="14"/>
  <c r="BM1283" i="14"/>
  <c r="BF1282" i="14"/>
  <c r="BD1281" i="14"/>
  <c r="BM1279" i="14"/>
  <c r="BF1278" i="14"/>
  <c r="BD1277" i="14"/>
  <c r="BM1275" i="14"/>
  <c r="BF1274" i="14"/>
  <c r="BD1273" i="14"/>
  <c r="BM1271" i="14"/>
  <c r="BF1270" i="14"/>
  <c r="BD1269" i="14"/>
  <c r="BM1267" i="14"/>
  <c r="BF1266" i="14"/>
  <c r="BD1265" i="14"/>
  <c r="BM1263" i="14"/>
  <c r="BF1262" i="14"/>
  <c r="BD1261" i="14"/>
  <c r="BM1259" i="14"/>
  <c r="BF1258" i="14"/>
  <c r="BD1257" i="14"/>
  <c r="BM1255" i="14"/>
  <c r="BF1254" i="14"/>
  <c r="BD1253" i="14"/>
  <c r="BM1251" i="14"/>
  <c r="BF1250" i="14"/>
  <c r="BD1249" i="14"/>
  <c r="BD1245" i="14"/>
  <c r="BE1242" i="14"/>
  <c r="BL1240" i="14"/>
  <c r="BG1239" i="14"/>
  <c r="BE1238" i="14"/>
  <c r="BL1236" i="14"/>
  <c r="BG1235" i="14"/>
  <c r="BE1234" i="14"/>
  <c r="BL1232" i="14"/>
  <c r="BG1231" i="14"/>
  <c r="BE1230" i="14"/>
  <c r="BL1228" i="14"/>
  <c r="BG1227" i="14"/>
  <c r="BE1226" i="14"/>
  <c r="BL1224" i="14"/>
  <c r="BG1223" i="14"/>
  <c r="BE1222" i="14"/>
  <c r="BL1220" i="14"/>
  <c r="BG1219" i="14"/>
  <c r="BE1218" i="14"/>
  <c r="BL1216" i="14"/>
  <c r="BG1215" i="14"/>
  <c r="BE1214" i="14"/>
  <c r="BL1245" i="14"/>
  <c r="BG1242" i="14"/>
  <c r="BE1241" i="14"/>
  <c r="BL1239" i="14"/>
  <c r="BG1238" i="14"/>
  <c r="BE1237" i="14"/>
  <c r="BL1235" i="14"/>
  <c r="BG1234" i="14"/>
  <c r="BE1233" i="14"/>
  <c r="BL1231" i="14"/>
  <c r="BG1230" i="14"/>
  <c r="BE1229" i="14"/>
  <c r="BL1227" i="14"/>
  <c r="BG1226" i="14"/>
  <c r="BE1225" i="14"/>
  <c r="BL1223" i="14"/>
  <c r="BG1222" i="14"/>
  <c r="BE1221" i="14"/>
  <c r="BL1219" i="14"/>
  <c r="BG1218" i="14"/>
  <c r="BE1217" i="14"/>
  <c r="BL1215" i="14"/>
  <c r="BG1214" i="14"/>
  <c r="BI1245" i="14"/>
  <c r="BI1242" i="14"/>
  <c r="BB1241" i="14"/>
  <c r="BK1239" i="14"/>
  <c r="BI1238" i="14"/>
  <c r="BB1237" i="14"/>
  <c r="BK1235" i="14"/>
  <c r="BI1234" i="14"/>
  <c r="BB1233" i="14"/>
  <c r="BK1231" i="14"/>
  <c r="BI1230" i="14"/>
  <c r="BB1229" i="14"/>
  <c r="BK1227" i="14"/>
  <c r="BI1226" i="14"/>
  <c r="BB1225" i="14"/>
  <c r="BK1223" i="14"/>
  <c r="BI1222" i="14"/>
  <c r="BB1221" i="14"/>
  <c r="BL1271" i="14"/>
  <c r="BG1270" i="14"/>
  <c r="BE1269" i="14"/>
  <c r="BL1267" i="14"/>
  <c r="BG1266" i="14"/>
  <c r="BE1265" i="14"/>
  <c r="BL1263" i="14"/>
  <c r="BG1262" i="14"/>
  <c r="BE1261" i="14"/>
  <c r="BL1259" i="14"/>
  <c r="BG1258" i="14"/>
  <c r="BE1257" i="14"/>
  <c r="BL1255" i="14"/>
  <c r="BG1254" i="14"/>
  <c r="BE1253" i="14"/>
  <c r="BL1251" i="14"/>
  <c r="BG1250" i="14"/>
  <c r="BE1249" i="14"/>
  <c r="BL1247" i="14"/>
  <c r="BG1246" i="14"/>
  <c r="BE1245" i="14"/>
  <c r="BL1243" i="14"/>
  <c r="BC1303" i="14"/>
  <c r="BJ1301" i="14"/>
  <c r="BH1300" i="14"/>
  <c r="BC1299" i="14"/>
  <c r="BJ1297" i="14"/>
  <c r="BH1296" i="14"/>
  <c r="BC1295" i="14"/>
  <c r="BJ1293" i="14"/>
  <c r="BH1292" i="14"/>
  <c r="BC1291" i="14"/>
  <c r="BJ1289" i="14"/>
  <c r="BH1288" i="14"/>
  <c r="BC1287" i="14"/>
  <c r="BJ1285" i="14"/>
  <c r="BH1284" i="14"/>
  <c r="BC1283" i="14"/>
  <c r="BJ1281" i="14"/>
  <c r="BH1280" i="14"/>
  <c r="BC1279" i="14"/>
  <c r="BJ1277" i="14"/>
  <c r="BH1276" i="14"/>
  <c r="BC1275" i="14"/>
  <c r="BJ1273" i="14"/>
  <c r="BH1272" i="14"/>
  <c r="BC1271" i="14"/>
  <c r="BJ1269" i="14"/>
  <c r="BH1268" i="14"/>
  <c r="BC1267" i="14"/>
  <c r="BJ1265" i="14"/>
  <c r="BH1264" i="14"/>
  <c r="BC1263" i="14"/>
  <c r="BJ1261" i="14"/>
  <c r="BH1260" i="14"/>
  <c r="BC1259" i="14"/>
  <c r="BJ1257" i="14"/>
  <c r="BH1256" i="14"/>
  <c r="BC1255" i="14"/>
  <c r="BJ1253" i="14"/>
  <c r="BH1252" i="14"/>
  <c r="BC1251" i="14"/>
  <c r="BJ1249" i="14"/>
  <c r="BH1248" i="14"/>
  <c r="BC1247" i="14"/>
  <c r="BJ1245" i="14"/>
  <c r="BH1244" i="14"/>
  <c r="BC1243" i="14"/>
  <c r="BC1302" i="14"/>
  <c r="BJ1300" i="14"/>
  <c r="BH1299" i="14"/>
  <c r="BC1298" i="14"/>
  <c r="BJ1296" i="14"/>
  <c r="BH1295" i="14"/>
  <c r="BC1294" i="14"/>
  <c r="BJ1292" i="14"/>
  <c r="BH1291" i="14"/>
  <c r="BC1290" i="14"/>
  <c r="BJ1288" i="14"/>
  <c r="BH1287" i="14"/>
  <c r="BC1286" i="14"/>
  <c r="BJ1284" i="14"/>
  <c r="BH1283" i="14"/>
  <c r="BC1282" i="14"/>
  <c r="BJ1280" i="14"/>
  <c r="BH1279" i="14"/>
  <c r="BC1278" i="14"/>
  <c r="BJ1276" i="14"/>
  <c r="BH1275" i="14"/>
  <c r="BC1274" i="14"/>
  <c r="BJ1272" i="14"/>
  <c r="BH1271" i="14"/>
  <c r="BC1270" i="14"/>
  <c r="BJ1268" i="14"/>
  <c r="BH1267" i="14"/>
  <c r="BC1266" i="14"/>
  <c r="BJ1264" i="14"/>
  <c r="BH1263" i="14"/>
  <c r="BC1262" i="14"/>
  <c r="BJ1260" i="14"/>
  <c r="BH1259" i="14"/>
  <c r="BC1258" i="14"/>
  <c r="BJ1256" i="14"/>
  <c r="BH1255" i="14"/>
  <c r="BC1254" i="14"/>
  <c r="BJ1252" i="14"/>
  <c r="BH1251" i="14"/>
  <c r="BC1250" i="14"/>
  <c r="BJ1248" i="14"/>
  <c r="BB1244" i="14"/>
  <c r="BK1241" i="14"/>
  <c r="BI1240" i="14"/>
  <c r="BB1239" i="14"/>
  <c r="BK1237" i="14"/>
  <c r="BI1236" i="14"/>
  <c r="BB1235" i="14"/>
  <c r="BK1233" i="14"/>
  <c r="BI1232" i="14"/>
  <c r="BB1231" i="14"/>
  <c r="BK1229" i="14"/>
  <c r="BI1228" i="14"/>
  <c r="BB1227" i="14"/>
  <c r="BK1225" i="14"/>
  <c r="BI1224" i="14"/>
  <c r="BB1223" i="14"/>
  <c r="BK1221" i="14"/>
  <c r="BI1220" i="14"/>
  <c r="BB1219" i="14"/>
  <c r="BK1217" i="14"/>
  <c r="BI1216" i="14"/>
  <c r="BB1215" i="14"/>
  <c r="BG1248" i="14"/>
  <c r="BJ1244" i="14"/>
  <c r="BB1242" i="14"/>
  <c r="BK1240" i="14"/>
  <c r="BI1239" i="14"/>
  <c r="BB1238" i="14"/>
  <c r="BK1236" i="14"/>
  <c r="BI1235" i="14"/>
  <c r="BB1234" i="14"/>
  <c r="BK1232" i="14"/>
  <c r="BI1231" i="14"/>
  <c r="BB1230" i="14"/>
  <c r="BK1228" i="14"/>
  <c r="BI1227" i="14"/>
  <c r="BB1226" i="14"/>
  <c r="BK1224" i="14"/>
  <c r="BI1223" i="14"/>
  <c r="BB1222" i="14"/>
  <c r="BK1220" i="14"/>
  <c r="BI1219" i="14"/>
  <c r="BB1218" i="14"/>
  <c r="BK1216" i="14"/>
  <c r="BI1215" i="14"/>
  <c r="BB1214" i="14"/>
  <c r="BG1244" i="14"/>
  <c r="BD1242" i="14"/>
  <c r="BM1240" i="14"/>
  <c r="BF1239" i="14"/>
  <c r="BD1238" i="14"/>
  <c r="BM1236" i="14"/>
  <c r="BF1235" i="14"/>
  <c r="BD1234" i="14"/>
  <c r="BM1232" i="14"/>
  <c r="BF1231" i="14"/>
  <c r="BD1230" i="14"/>
  <c r="BM1228" i="14"/>
  <c r="BF1227" i="14"/>
  <c r="BD1226" i="14"/>
  <c r="BM1224" i="14"/>
  <c r="BF1223" i="14"/>
  <c r="BE1224" i="14"/>
  <c r="BM1220" i="14"/>
  <c r="BF1219" i="14"/>
  <c r="BD1218" i="14"/>
  <c r="BM1216" i="14"/>
  <c r="BF1242" i="14"/>
  <c r="BD1241" i="14"/>
  <c r="BM1239" i="14"/>
  <c r="BF1238" i="14"/>
  <c r="BD1237" i="14"/>
  <c r="BM1235" i="14"/>
  <c r="BF1234" i="14"/>
  <c r="BD1233" i="14"/>
  <c r="BM1231" i="14"/>
  <c r="BF1230" i="14"/>
  <c r="BD1229" i="14"/>
  <c r="BM1227" i="14"/>
  <c r="BF1226" i="14"/>
  <c r="BD1225" i="14"/>
  <c r="BM1223" i="14"/>
  <c r="BF1222" i="14"/>
  <c r="BD1221" i="14"/>
  <c r="BM1219" i="14"/>
  <c r="BF1218" i="14"/>
  <c r="BD1217" i="14"/>
  <c r="BM1215" i="14"/>
  <c r="BF1214" i="14"/>
  <c r="BE1213" i="14"/>
  <c r="BM1211" i="14"/>
  <c r="BG1210" i="14"/>
  <c r="BE1209" i="14"/>
  <c r="BM1207" i="14"/>
  <c r="BG1206" i="14"/>
  <c r="BE1205" i="14"/>
  <c r="BM1203" i="14"/>
  <c r="BG1202" i="14"/>
  <c r="BE1201" i="14"/>
  <c r="BM1199" i="14"/>
  <c r="BG1198" i="14"/>
  <c r="BE1197" i="14"/>
  <c r="BM1195" i="14"/>
  <c r="BG1194" i="14"/>
  <c r="BE1193" i="14"/>
  <c r="BM1191" i="14"/>
  <c r="BG1190" i="14"/>
  <c r="BE1189" i="14"/>
  <c r="BM1187" i="14"/>
  <c r="BG1186" i="14"/>
  <c r="BE1185" i="14"/>
  <c r="BM1183" i="14"/>
  <c r="BG1182" i="14"/>
  <c r="BE1181" i="14"/>
  <c r="BM1179" i="14"/>
  <c r="BG1178" i="14"/>
  <c r="BE1177" i="14"/>
  <c r="BM1175" i="14"/>
  <c r="BG1174" i="14"/>
  <c r="BE1173" i="14"/>
  <c r="BM1171" i="14"/>
  <c r="BG1170" i="14"/>
  <c r="BE1169" i="14"/>
  <c r="BM1167" i="14"/>
  <c r="BG1166" i="14"/>
  <c r="BE1165" i="14"/>
  <c r="BM1163" i="14"/>
  <c r="BG1162" i="14"/>
  <c r="BE1161" i="14"/>
  <c r="BM1159" i="14"/>
  <c r="BG1158" i="14"/>
  <c r="BE1157" i="14"/>
  <c r="BM1155" i="14"/>
  <c r="BG1154" i="14"/>
  <c r="BE1153" i="14"/>
  <c r="BM1151" i="14"/>
  <c r="BG1150" i="14"/>
  <c r="BE1149" i="14"/>
  <c r="BM1147" i="14"/>
  <c r="BG1146" i="14"/>
  <c r="BB1145" i="14"/>
  <c r="BK1143" i="14"/>
  <c r="BI1142" i="14"/>
  <c r="BB1141" i="14"/>
  <c r="BK1139" i="14"/>
  <c r="BI1138" i="14"/>
  <c r="BD1214" i="14"/>
  <c r="BJ1212" i="14"/>
  <c r="BH1211" i="14"/>
  <c r="BB1210" i="14"/>
  <c r="BJ1208" i="14"/>
  <c r="BH1207" i="14"/>
  <c r="BB1206" i="14"/>
  <c r="BJ1204" i="14"/>
  <c r="BH1203" i="14"/>
  <c r="BB1202" i="14"/>
  <c r="BJ1200" i="14"/>
  <c r="BH1199" i="14"/>
  <c r="BB1198" i="14"/>
  <c r="BJ1196" i="14"/>
  <c r="BH1195" i="14"/>
  <c r="BB1194" i="14"/>
  <c r="BJ1192" i="14"/>
  <c r="BH1191" i="14"/>
  <c r="BB1190" i="14"/>
  <c r="BJ1188" i="14"/>
  <c r="BH1187" i="14"/>
  <c r="BB1186" i="14"/>
  <c r="BJ1184" i="14"/>
  <c r="BH1183" i="14"/>
  <c r="BB1182" i="14"/>
  <c r="BJ1180" i="14"/>
  <c r="BH1179" i="14"/>
  <c r="BB1178" i="14"/>
  <c r="BJ1176" i="14"/>
  <c r="BH1175" i="14"/>
  <c r="BB1174" i="14"/>
  <c r="BJ1172" i="14"/>
  <c r="BH1171" i="14"/>
  <c r="BB1170" i="14"/>
  <c r="BJ1168" i="14"/>
  <c r="BH1167" i="14"/>
  <c r="BB1166" i="14"/>
  <c r="BJ1164" i="14"/>
  <c r="BH1163" i="14"/>
  <c r="BB1162" i="14"/>
  <c r="BJ1160" i="14"/>
  <c r="BH1159" i="14"/>
  <c r="BB1158" i="14"/>
  <c r="BJ1156" i="14"/>
  <c r="BH1155" i="14"/>
  <c r="BB1154" i="14"/>
  <c r="BJ1152" i="14"/>
  <c r="BH1151" i="14"/>
  <c r="BB1150" i="14"/>
  <c r="BJ1148" i="14"/>
  <c r="BH1147" i="14"/>
  <c r="BB1146" i="14"/>
  <c r="BJ1144" i="14"/>
  <c r="BH1143" i="14"/>
  <c r="BC1142" i="14"/>
  <c r="BJ1140" i="14"/>
  <c r="BH1139" i="14"/>
  <c r="BC1138" i="14"/>
  <c r="BK1213" i="14"/>
  <c r="BI1212" i="14"/>
  <c r="BC1211" i="14"/>
  <c r="BK1209" i="14"/>
  <c r="BI1208" i="14"/>
  <c r="BC1207" i="14"/>
  <c r="BK1205" i="14"/>
  <c r="BI1204" i="14"/>
  <c r="BC1203" i="14"/>
  <c r="BK1201" i="14"/>
  <c r="BI1200" i="14"/>
  <c r="BC1199" i="14"/>
  <c r="BK1197" i="14"/>
  <c r="BI1196" i="14"/>
  <c r="BC1195" i="14"/>
  <c r="BK1193" i="14"/>
  <c r="BI1192" i="14"/>
  <c r="BC1191" i="14"/>
  <c r="BK1189" i="14"/>
  <c r="BI1188" i="14"/>
  <c r="BC1187" i="14"/>
  <c r="BK1185" i="14"/>
  <c r="BI1184" i="14"/>
  <c r="BC1183" i="14"/>
  <c r="BK1181" i="14"/>
  <c r="BI1180" i="14"/>
  <c r="BC1179" i="14"/>
  <c r="BK1177" i="14"/>
  <c r="BI1176" i="14"/>
  <c r="BC1175" i="14"/>
  <c r="BK1173" i="14"/>
  <c r="BI1172" i="14"/>
  <c r="BC1171" i="14"/>
  <c r="BK1169" i="14"/>
  <c r="BI1168" i="14"/>
  <c r="BC1167" i="14"/>
  <c r="BK1165" i="14"/>
  <c r="BI1164" i="14"/>
  <c r="BC1163" i="14"/>
  <c r="BK1161" i="14"/>
  <c r="BI1160" i="14"/>
  <c r="BC1159" i="14"/>
  <c r="BK1157" i="14"/>
  <c r="BI1156" i="14"/>
  <c r="BC1155" i="14"/>
  <c r="BK1153" i="14"/>
  <c r="BI1152" i="14"/>
  <c r="BC1151" i="14"/>
  <c r="BK1149" i="14"/>
  <c r="BI1148" i="14"/>
  <c r="BC1147" i="14"/>
  <c r="BK1145" i="14"/>
  <c r="BK1215" i="14"/>
  <c r="BB1213" i="14"/>
  <c r="BJ1211" i="14"/>
  <c r="BH1210" i="14"/>
  <c r="BB1209" i="14"/>
  <c r="BJ1207" i="14"/>
  <c r="BH1206" i="14"/>
  <c r="BB1205" i="14"/>
  <c r="BJ1203" i="14"/>
  <c r="BH1202" i="14"/>
  <c r="BB1201" i="14"/>
  <c r="BJ1199" i="14"/>
  <c r="BH1198" i="14"/>
  <c r="BB1197" i="14"/>
  <c r="BJ1195" i="14"/>
  <c r="BH1194" i="14"/>
  <c r="BB1193" i="14"/>
  <c r="BJ1191" i="14"/>
  <c r="BH1190" i="14"/>
  <c r="BB1189" i="14"/>
  <c r="BJ1187" i="14"/>
  <c r="BH1186" i="14"/>
  <c r="BB1185" i="14"/>
  <c r="BJ1183" i="14"/>
  <c r="BH1182" i="14"/>
  <c r="BB1181" i="14"/>
  <c r="BJ1179" i="14"/>
  <c r="BH1178" i="14"/>
  <c r="BB1177" i="14"/>
  <c r="BJ1175" i="14"/>
  <c r="BH1174" i="14"/>
  <c r="BB1173" i="14"/>
  <c r="BJ1171" i="14"/>
  <c r="BH1170" i="14"/>
  <c r="BB1169" i="14"/>
  <c r="BJ1167" i="14"/>
  <c r="BH1166" i="14"/>
  <c r="BB1165" i="14"/>
  <c r="BJ1163" i="14"/>
  <c r="BH1162" i="14"/>
  <c r="BB1161" i="14"/>
  <c r="BJ1159" i="14"/>
  <c r="BH1158" i="14"/>
  <c r="BB1157" i="14"/>
  <c r="BJ1155" i="14"/>
  <c r="BH1154" i="14"/>
  <c r="BB1153" i="14"/>
  <c r="BJ1151" i="14"/>
  <c r="BH1150" i="14"/>
  <c r="BB1149" i="14"/>
  <c r="BJ1147" i="14"/>
  <c r="BH1146" i="14"/>
  <c r="BE1145" i="14"/>
  <c r="BL1143" i="14"/>
  <c r="BG1142" i="14"/>
  <c r="BE1141" i="14"/>
  <c r="BL1139" i="14"/>
  <c r="BG1138" i="14"/>
  <c r="BE1142" i="14"/>
  <c r="BH1138" i="14"/>
  <c r="BK1136" i="14"/>
  <c r="BI1135" i="14"/>
  <c r="BC1134" i="14"/>
  <c r="BK1132" i="14"/>
  <c r="BI1131" i="14"/>
  <c r="BC1130" i="14"/>
  <c r="BK1128" i="14"/>
  <c r="BI1127" i="14"/>
  <c r="BC1126" i="14"/>
  <c r="BK1124" i="14"/>
  <c r="BI1123" i="14"/>
  <c r="BC1122" i="14"/>
  <c r="BK1120" i="14"/>
  <c r="BI1119" i="14"/>
  <c r="BC1118" i="14"/>
  <c r="BK1116" i="14"/>
  <c r="BI1115" i="14"/>
  <c r="BC1114" i="14"/>
  <c r="BK1112" i="14"/>
  <c r="BI1111" i="14"/>
  <c r="BC1110" i="14"/>
  <c r="BK1108" i="14"/>
  <c r="BI1107" i="14"/>
  <c r="BC1106" i="14"/>
  <c r="BK1104" i="14"/>
  <c r="BI1103" i="14"/>
  <c r="BC1102" i="14"/>
  <c r="BK1100" i="14"/>
  <c r="BI1099" i="14"/>
  <c r="BC1098" i="14"/>
  <c r="BK1096" i="14"/>
  <c r="BI1095" i="14"/>
  <c r="BC1094" i="14"/>
  <c r="BK1092" i="14"/>
  <c r="BI1091" i="14"/>
  <c r="BC1090" i="14"/>
  <c r="BK1088" i="14"/>
  <c r="BI1087" i="14"/>
  <c r="BC1086" i="14"/>
  <c r="BK1084" i="14"/>
  <c r="BI1083" i="14"/>
  <c r="BC1082" i="14"/>
  <c r="BK1080" i="14"/>
  <c r="BI1079" i="14"/>
  <c r="BC1078" i="14"/>
  <c r="BK1076" i="14"/>
  <c r="BI1075" i="14"/>
  <c r="BC1074" i="14"/>
  <c r="BK1072" i="14"/>
  <c r="BI1071" i="14"/>
  <c r="BC1070" i="14"/>
  <c r="BK1068" i="14"/>
  <c r="BI1067" i="14"/>
  <c r="BC1066" i="14"/>
  <c r="BK1064" i="14"/>
  <c r="BI1063" i="14"/>
  <c r="BC1062" i="14"/>
  <c r="BK1060" i="14"/>
  <c r="BI1059" i="14"/>
  <c r="BC1058" i="14"/>
  <c r="BK1056" i="14"/>
  <c r="BI1055" i="14"/>
  <c r="BC1054" i="14"/>
  <c r="BK1052" i="14"/>
  <c r="BI1051" i="14"/>
  <c r="BC1050" i="14"/>
  <c r="BK1141" i="14"/>
  <c r="BL1137" i="14"/>
  <c r="BF1136" i="14"/>
  <c r="BD1135" i="14"/>
  <c r="BL1133" i="14"/>
  <c r="BF1132" i="14"/>
  <c r="BD1131" i="14"/>
  <c r="BL1129" i="14"/>
  <c r="BF1128" i="14"/>
  <c r="BD1127" i="14"/>
  <c r="BL1125" i="14"/>
  <c r="BF1124" i="14"/>
  <c r="BD1123" i="14"/>
  <c r="BL1121" i="14"/>
  <c r="BF1120" i="14"/>
  <c r="BD1119" i="14"/>
  <c r="BL1117" i="14"/>
  <c r="BF1116" i="14"/>
  <c r="BD1115" i="14"/>
  <c r="BL1113" i="14"/>
  <c r="BL1222" i="14"/>
  <c r="BH1220" i="14"/>
  <c r="BC1219" i="14"/>
  <c r="BJ1217" i="14"/>
  <c r="BB1248" i="14"/>
  <c r="BC1242" i="14"/>
  <c r="BJ1240" i="14"/>
  <c r="BH1239" i="14"/>
  <c r="BC1238" i="14"/>
  <c r="BJ1236" i="14"/>
  <c r="BH1235" i="14"/>
  <c r="BC1234" i="14"/>
  <c r="BJ1232" i="14"/>
  <c r="BH1231" i="14"/>
  <c r="BC1230" i="14"/>
  <c r="BJ1228" i="14"/>
  <c r="BH1227" i="14"/>
  <c r="BC1226" i="14"/>
  <c r="BJ1224" i="14"/>
  <c r="BH1223" i="14"/>
  <c r="BC1222" i="14"/>
  <c r="BJ1220" i="14"/>
  <c r="BH1219" i="14"/>
  <c r="BC1218" i="14"/>
  <c r="BJ1216" i="14"/>
  <c r="BH1215" i="14"/>
  <c r="BC1214" i="14"/>
  <c r="BK1212" i="14"/>
  <c r="BI1211" i="14"/>
  <c r="BC1210" i="14"/>
  <c r="BK1208" i="14"/>
  <c r="BI1207" i="14"/>
  <c r="BC1206" i="14"/>
  <c r="BK1204" i="14"/>
  <c r="BI1203" i="14"/>
  <c r="BC1202" i="14"/>
  <c r="BK1200" i="14"/>
  <c r="BI1199" i="14"/>
  <c r="BC1198" i="14"/>
  <c r="BK1196" i="14"/>
  <c r="BI1195" i="14"/>
  <c r="BC1194" i="14"/>
  <c r="BK1192" i="14"/>
  <c r="BI1191" i="14"/>
  <c r="BC1190" i="14"/>
  <c r="BK1188" i="14"/>
  <c r="BI1187" i="14"/>
  <c r="BC1186" i="14"/>
  <c r="BK1184" i="14"/>
  <c r="BI1183" i="14"/>
  <c r="BC1182" i="14"/>
  <c r="BK1180" i="14"/>
  <c r="BI1179" i="14"/>
  <c r="BC1178" i="14"/>
  <c r="BK1176" i="14"/>
  <c r="BI1175" i="14"/>
  <c r="BC1174" i="14"/>
  <c r="BK1172" i="14"/>
  <c r="BI1171" i="14"/>
  <c r="BC1170" i="14"/>
  <c r="BK1168" i="14"/>
  <c r="BI1167" i="14"/>
  <c r="BC1166" i="14"/>
  <c r="BK1164" i="14"/>
  <c r="BI1163" i="14"/>
  <c r="BC1162" i="14"/>
  <c r="BK1160" i="14"/>
  <c r="BI1159" i="14"/>
  <c r="BC1158" i="14"/>
  <c r="BK1156" i="14"/>
  <c r="BI1155" i="14"/>
  <c r="BC1154" i="14"/>
  <c r="BK1152" i="14"/>
  <c r="BI1151" i="14"/>
  <c r="BC1150" i="14"/>
  <c r="BK1148" i="14"/>
  <c r="BI1147" i="14"/>
  <c r="BC1146" i="14"/>
  <c r="BM1144" i="14"/>
  <c r="BF1143" i="14"/>
  <c r="BD1142" i="14"/>
  <c r="BM1140" i="14"/>
  <c r="BF1139" i="14"/>
  <c r="BD1138" i="14"/>
  <c r="BL1213" i="14"/>
  <c r="BF1212" i="14"/>
  <c r="BD1211" i="14"/>
  <c r="BL1209" i="14"/>
  <c r="BF1208" i="14"/>
  <c r="BD1207" i="14"/>
  <c r="BL1205" i="14"/>
  <c r="BF1204" i="14"/>
  <c r="BD1203" i="14"/>
  <c r="BL1201" i="14"/>
  <c r="BF1200" i="14"/>
  <c r="BD1199" i="14"/>
  <c r="BL1197" i="14"/>
  <c r="BF1196" i="14"/>
  <c r="BD1195" i="14"/>
  <c r="BL1193" i="14"/>
  <c r="BF1192" i="14"/>
  <c r="BD1191" i="14"/>
  <c r="BL1189" i="14"/>
  <c r="BF1188" i="14"/>
  <c r="BD1187" i="14"/>
  <c r="BL1185" i="14"/>
  <c r="BF1184" i="14"/>
  <c r="BD1183" i="14"/>
  <c r="BL1181" i="14"/>
  <c r="BF1180" i="14"/>
  <c r="BD1179" i="14"/>
  <c r="BL1177" i="14"/>
  <c r="BF1176" i="14"/>
  <c r="BD1175" i="14"/>
  <c r="BL1173" i="14"/>
  <c r="BF1172" i="14"/>
  <c r="BD1171" i="14"/>
  <c r="BL1169" i="14"/>
  <c r="BF1168" i="14"/>
  <c r="BD1167" i="14"/>
  <c r="BL1165" i="14"/>
  <c r="BF1164" i="14"/>
  <c r="BD1163" i="14"/>
  <c r="BL1161" i="14"/>
  <c r="BF1160" i="14"/>
  <c r="BD1159" i="14"/>
  <c r="BL1157" i="14"/>
  <c r="BF1156" i="14"/>
  <c r="BD1155" i="14"/>
  <c r="BL1153" i="14"/>
  <c r="BF1152" i="14"/>
  <c r="BD1151" i="14"/>
  <c r="BL1149" i="14"/>
  <c r="BF1148" i="14"/>
  <c r="BD1147" i="14"/>
  <c r="BL1145" i="14"/>
  <c r="BG1144" i="14"/>
  <c r="BE1143" i="14"/>
  <c r="BL1141" i="14"/>
  <c r="BG1140" i="14"/>
  <c r="BE1139" i="14"/>
  <c r="BE1216" i="14"/>
  <c r="BG1213" i="14"/>
  <c r="BE1212" i="14"/>
  <c r="BM1210" i="14"/>
  <c r="BG1209" i="14"/>
  <c r="BE1208" i="14"/>
  <c r="BM1206" i="14"/>
  <c r="BG1205" i="14"/>
  <c r="BE1204" i="14"/>
  <c r="BM1202" i="14"/>
  <c r="BG1201" i="14"/>
  <c r="BE1200" i="14"/>
  <c r="BM1198" i="14"/>
  <c r="BG1197" i="14"/>
  <c r="BE1196" i="14"/>
  <c r="BM1194" i="14"/>
  <c r="BG1193" i="14"/>
  <c r="BE1192" i="14"/>
  <c r="BM1190" i="14"/>
  <c r="BG1189" i="14"/>
  <c r="BE1188" i="14"/>
  <c r="BM1186" i="14"/>
  <c r="BG1185" i="14"/>
  <c r="BE1184" i="14"/>
  <c r="BM1182" i="14"/>
  <c r="BG1181" i="14"/>
  <c r="BE1180" i="14"/>
  <c r="BM1178" i="14"/>
  <c r="BG1177" i="14"/>
  <c r="BE1176" i="14"/>
  <c r="BM1174" i="14"/>
  <c r="BG1173" i="14"/>
  <c r="BE1172" i="14"/>
  <c r="BM1170" i="14"/>
  <c r="BG1169" i="14"/>
  <c r="BE1168" i="14"/>
  <c r="BM1166" i="14"/>
  <c r="BG1165" i="14"/>
  <c r="BE1164" i="14"/>
  <c r="BM1162" i="14"/>
  <c r="BG1161" i="14"/>
  <c r="BE1160" i="14"/>
  <c r="BM1158" i="14"/>
  <c r="BG1157" i="14"/>
  <c r="BE1156" i="14"/>
  <c r="BM1154" i="14"/>
  <c r="BG1153" i="14"/>
  <c r="BE1152" i="14"/>
  <c r="BM1150" i="14"/>
  <c r="BG1149" i="14"/>
  <c r="BE1148" i="14"/>
  <c r="BM1146" i="14"/>
  <c r="BF1145" i="14"/>
  <c r="BI1214" i="14"/>
  <c r="BL1212" i="14"/>
  <c r="BF1211" i="14"/>
  <c r="BD1210" i="14"/>
  <c r="BL1208" i="14"/>
  <c r="BF1207" i="14"/>
  <c r="BD1206" i="14"/>
  <c r="BL1204" i="14"/>
  <c r="BF1203" i="14"/>
  <c r="BD1202" i="14"/>
  <c r="BL1200" i="14"/>
  <c r="BF1199" i="14"/>
  <c r="BD1198" i="14"/>
  <c r="BL1196" i="14"/>
  <c r="BF1195" i="14"/>
  <c r="BD1194" i="14"/>
  <c r="BL1192" i="14"/>
  <c r="BF1191" i="14"/>
  <c r="BD1190" i="14"/>
  <c r="BL1188" i="14"/>
  <c r="BF1187" i="14"/>
  <c r="BD1186" i="14"/>
  <c r="BL1184" i="14"/>
  <c r="BF1183" i="14"/>
  <c r="BD1182" i="14"/>
  <c r="BL1180" i="14"/>
  <c r="BF1179" i="14"/>
  <c r="BD1178" i="14"/>
  <c r="BL1176" i="14"/>
  <c r="BF1175" i="14"/>
  <c r="BD1174" i="14"/>
  <c r="BL1172" i="14"/>
  <c r="BF1171" i="14"/>
  <c r="BD1170" i="14"/>
  <c r="BL1168" i="14"/>
  <c r="BF1167" i="14"/>
  <c r="BD1166" i="14"/>
  <c r="BL1164" i="14"/>
  <c r="BF1163" i="14"/>
  <c r="BD1162" i="14"/>
  <c r="BL1160" i="14"/>
  <c r="BF1159" i="14"/>
  <c r="BD1158" i="14"/>
  <c r="BL1156" i="14"/>
  <c r="BF1155" i="14"/>
  <c r="BD1154" i="14"/>
  <c r="BL1152" i="14"/>
  <c r="BF1151" i="14"/>
  <c r="BD1150" i="14"/>
  <c r="BL1148" i="14"/>
  <c r="BF1147" i="14"/>
  <c r="BD1146" i="14"/>
  <c r="BK1144" i="14"/>
  <c r="BI1143" i="14"/>
  <c r="BB1142" i="14"/>
  <c r="BK1140" i="14"/>
  <c r="BI1139" i="14"/>
  <c r="BB1138" i="14"/>
  <c r="BC1141" i="14"/>
  <c r="BM1137" i="14"/>
  <c r="BG1136" i="14"/>
  <c r="BE1135" i="14"/>
  <c r="BM1133" i="14"/>
  <c r="BG1132" i="14"/>
  <c r="BE1131" i="14"/>
  <c r="BM1129" i="14"/>
  <c r="BG1128" i="14"/>
  <c r="BE1127" i="14"/>
  <c r="BM1125" i="14"/>
  <c r="BG1124" i="14"/>
  <c r="BE1123" i="14"/>
  <c r="BM1121" i="14"/>
  <c r="BG1120" i="14"/>
  <c r="BE1119" i="14"/>
  <c r="BM1117" i="14"/>
  <c r="BG1116" i="14"/>
  <c r="BE1115" i="14"/>
  <c r="BM1113" i="14"/>
  <c r="BG1112" i="14"/>
  <c r="BE1111" i="14"/>
  <c r="BM1109" i="14"/>
  <c r="BG1108" i="14"/>
  <c r="BE1107" i="14"/>
  <c r="BM1105" i="14"/>
  <c r="BG1104" i="14"/>
  <c r="BE1103" i="14"/>
  <c r="BM1101" i="14"/>
  <c r="BG1100" i="14"/>
  <c r="BE1099" i="14"/>
  <c r="BM1097" i="14"/>
  <c r="BG1096" i="14"/>
  <c r="BE1095" i="14"/>
  <c r="BM1093" i="14"/>
  <c r="BG1092" i="14"/>
  <c r="BE1091" i="14"/>
  <c r="BM1089" i="14"/>
  <c r="BG1088" i="14"/>
  <c r="BE1087" i="14"/>
  <c r="BM1085" i="14"/>
  <c r="BG1084" i="14"/>
  <c r="BE1083" i="14"/>
  <c r="BM1081" i="14"/>
  <c r="BG1080" i="14"/>
  <c r="BE1079" i="14"/>
  <c r="BM1077" i="14"/>
  <c r="BG1076" i="14"/>
  <c r="BE1075" i="14"/>
  <c r="BM1073" i="14"/>
  <c r="BG1072" i="14"/>
  <c r="BE1071" i="14"/>
  <c r="BM1069" i="14"/>
  <c r="BG1068" i="14"/>
  <c r="BE1067" i="14"/>
  <c r="BM1065" i="14"/>
  <c r="BG1064" i="14"/>
  <c r="BE1063" i="14"/>
  <c r="BM1061" i="14"/>
  <c r="BG1060" i="14"/>
  <c r="BE1059" i="14"/>
  <c r="BM1057" i="14"/>
  <c r="BG1056" i="14"/>
  <c r="BE1055" i="14"/>
  <c r="BM1053" i="14"/>
  <c r="BG1052" i="14"/>
  <c r="BE1051" i="14"/>
  <c r="BM1049" i="14"/>
  <c r="BI1140" i="14"/>
  <c r="BH1137" i="14"/>
  <c r="BB1136" i="14"/>
  <c r="BJ1134" i="14"/>
  <c r="BH1133" i="14"/>
  <c r="BB1132" i="14"/>
  <c r="BJ1130" i="14"/>
  <c r="BH1129" i="14"/>
  <c r="BB1128" i="14"/>
  <c r="BJ1126" i="14"/>
  <c r="BH1125" i="14"/>
  <c r="BB1124" i="14"/>
  <c r="BJ1122" i="14"/>
  <c r="BH1121" i="14"/>
  <c r="BB1120" i="14"/>
  <c r="BJ1118" i="14"/>
  <c r="BH1117" i="14"/>
  <c r="BB1116" i="14"/>
  <c r="BJ1114" i="14"/>
  <c r="BH1113" i="14"/>
  <c r="BB1112" i="14"/>
  <c r="BD1222" i="14"/>
  <c r="BE1220" i="14"/>
  <c r="BL1218" i="14"/>
  <c r="BG1217" i="14"/>
  <c r="BM1243" i="14"/>
  <c r="BL1241" i="14"/>
  <c r="BG1240" i="14"/>
  <c r="BE1239" i="14"/>
  <c r="BL1237" i="14"/>
  <c r="BG1236" i="14"/>
  <c r="BE1235" i="14"/>
  <c r="BL1233" i="14"/>
  <c r="BG1232" i="14"/>
  <c r="BE1231" i="14"/>
  <c r="BL1229" i="14"/>
  <c r="BG1228" i="14"/>
  <c r="BE1227" i="14"/>
  <c r="BL1225" i="14"/>
  <c r="BG1224" i="14"/>
  <c r="BE1223" i="14"/>
  <c r="BL1221" i="14"/>
  <c r="BG1220" i="14"/>
  <c r="BE1219" i="14"/>
  <c r="BL1217" i="14"/>
  <c r="BG1216" i="14"/>
  <c r="BE1215" i="14"/>
  <c r="BM1213" i="14"/>
  <c r="BG1212" i="14"/>
  <c r="BE1211" i="14"/>
  <c r="BM1209" i="14"/>
  <c r="BG1208" i="14"/>
  <c r="BE1207" i="14"/>
  <c r="BM1205" i="14"/>
  <c r="BG1204" i="14"/>
  <c r="BE1203" i="14"/>
  <c r="BM1201" i="14"/>
  <c r="BG1200" i="14"/>
  <c r="BE1199" i="14"/>
  <c r="BM1197" i="14"/>
  <c r="BG1196" i="14"/>
  <c r="BE1195" i="14"/>
  <c r="BM1193" i="14"/>
  <c r="BG1192" i="14"/>
  <c r="BE1191" i="14"/>
  <c r="BM1189" i="14"/>
  <c r="BG1188" i="14"/>
  <c r="BE1187" i="14"/>
  <c r="BM1185" i="14"/>
  <c r="BG1184" i="14"/>
  <c r="BE1183" i="14"/>
  <c r="BM1181" i="14"/>
  <c r="BG1180" i="14"/>
  <c r="BE1179" i="14"/>
  <c r="BM1177" i="14"/>
  <c r="BG1176" i="14"/>
  <c r="BE1175" i="14"/>
  <c r="BM1173" i="14"/>
  <c r="BG1172" i="14"/>
  <c r="BE1171" i="14"/>
  <c r="BM1169" i="14"/>
  <c r="BG1168" i="14"/>
  <c r="BE1167" i="14"/>
  <c r="BM1165" i="14"/>
  <c r="BG1164" i="14"/>
  <c r="BE1163" i="14"/>
  <c r="BM1161" i="14"/>
  <c r="BG1160" i="14"/>
  <c r="BE1159" i="14"/>
  <c r="BM1157" i="14"/>
  <c r="BG1156" i="14"/>
  <c r="BE1155" i="14"/>
  <c r="BM1153" i="14"/>
  <c r="BG1152" i="14"/>
  <c r="BE1151" i="14"/>
  <c r="BM1149" i="14"/>
  <c r="BG1148" i="14"/>
  <c r="BE1147" i="14"/>
  <c r="BJ1145" i="14"/>
  <c r="BH1144" i="14"/>
  <c r="BC1143" i="14"/>
  <c r="BJ1141" i="14"/>
  <c r="BH1140" i="14"/>
  <c r="BC1139" i="14"/>
  <c r="BH1216" i="14"/>
  <c r="BH1213" i="14"/>
  <c r="BB1212" i="14"/>
  <c r="BJ1210" i="14"/>
  <c r="BH1209" i="14"/>
  <c r="BB1208" i="14"/>
  <c r="BG1221" i="14"/>
  <c r="BK1219" i="14"/>
  <c r="BI1218" i="14"/>
  <c r="BB1217" i="14"/>
  <c r="BK1242" i="14"/>
  <c r="BI1241" i="14"/>
  <c r="BB1240" i="14"/>
  <c r="BK1238" i="14"/>
  <c r="BI1237" i="14"/>
  <c r="BB1236" i="14"/>
  <c r="BK1234" i="14"/>
  <c r="BI1233" i="14"/>
  <c r="BB1232" i="14"/>
  <c r="BK1230" i="14"/>
  <c r="BI1229" i="14"/>
  <c r="BB1228" i="14"/>
  <c r="BK1226" i="14"/>
  <c r="BI1225" i="14"/>
  <c r="BB1224" i="14"/>
  <c r="BK1222" i="14"/>
  <c r="BI1221" i="14"/>
  <c r="BB1220" i="14"/>
  <c r="BK1218" i="14"/>
  <c r="BI1217" i="14"/>
  <c r="BB1216" i="14"/>
  <c r="BK1214" i="14"/>
  <c r="BI1213" i="14"/>
  <c r="BC1212" i="14"/>
  <c r="BK1210" i="14"/>
  <c r="BI1209" i="14"/>
  <c r="BC1208" i="14"/>
  <c r="BK1206" i="14"/>
  <c r="BI1205" i="14"/>
  <c r="BC1204" i="14"/>
  <c r="BK1202" i="14"/>
  <c r="BI1201" i="14"/>
  <c r="BC1200" i="14"/>
  <c r="BK1198" i="14"/>
  <c r="BI1197" i="14"/>
  <c r="BC1196" i="14"/>
  <c r="BK1194" i="14"/>
  <c r="BI1193" i="14"/>
  <c r="BC1192" i="14"/>
  <c r="BK1190" i="14"/>
  <c r="BI1189" i="14"/>
  <c r="BC1188" i="14"/>
  <c r="BK1186" i="14"/>
  <c r="BI1185" i="14"/>
  <c r="BC1184" i="14"/>
  <c r="BK1182" i="14"/>
  <c r="BI1181" i="14"/>
  <c r="BC1180" i="14"/>
  <c r="BK1178" i="14"/>
  <c r="BI1177" i="14"/>
  <c r="BC1176" i="14"/>
  <c r="BK1174" i="14"/>
  <c r="BI1173" i="14"/>
  <c r="BC1172" i="14"/>
  <c r="BK1170" i="14"/>
  <c r="BI1169" i="14"/>
  <c r="BC1168" i="14"/>
  <c r="BK1166" i="14"/>
  <c r="BI1165" i="14"/>
  <c r="BC1164" i="14"/>
  <c r="BK1162" i="14"/>
  <c r="BI1161" i="14"/>
  <c r="BC1160" i="14"/>
  <c r="BK1158" i="14"/>
  <c r="BI1157" i="14"/>
  <c r="BC1156" i="14"/>
  <c r="BK1154" i="14"/>
  <c r="BI1153" i="14"/>
  <c r="BC1152" i="14"/>
  <c r="BK1150" i="14"/>
  <c r="BI1149" i="14"/>
  <c r="BC1148" i="14"/>
  <c r="BK1146" i="14"/>
  <c r="BG1145" i="14"/>
  <c r="BE1144" i="14"/>
  <c r="BL1142" i="14"/>
  <c r="BG1141" i="14"/>
  <c r="BE1140" i="14"/>
  <c r="BL1138" i="14"/>
  <c r="BF1215" i="14"/>
  <c r="BD1213" i="14"/>
  <c r="BL1211" i="14"/>
  <c r="BF1210" i="14"/>
  <c r="BD1209" i="14"/>
  <c r="BL1207" i="14"/>
  <c r="BF1206" i="14"/>
  <c r="BD1205" i="14"/>
  <c r="BL1203" i="14"/>
  <c r="BF1202" i="14"/>
  <c r="BD1201" i="14"/>
  <c r="BL1199" i="14"/>
  <c r="BF1198" i="14"/>
  <c r="BD1197" i="14"/>
  <c r="BL1195" i="14"/>
  <c r="BF1194" i="14"/>
  <c r="BD1193" i="14"/>
  <c r="BL1191" i="14"/>
  <c r="BF1190" i="14"/>
  <c r="BD1189" i="14"/>
  <c r="BL1187" i="14"/>
  <c r="BF1186" i="14"/>
  <c r="BD1185" i="14"/>
  <c r="BL1183" i="14"/>
  <c r="BF1182" i="14"/>
  <c r="BD1181" i="14"/>
  <c r="BL1179" i="14"/>
  <c r="BF1178" i="14"/>
  <c r="BD1177" i="14"/>
  <c r="BL1175" i="14"/>
  <c r="BF1174" i="14"/>
  <c r="BD1173" i="14"/>
  <c r="BL1171" i="14"/>
  <c r="BF1170" i="14"/>
  <c r="BD1169" i="14"/>
  <c r="BL1167" i="14"/>
  <c r="BF1166" i="14"/>
  <c r="BD1165" i="14"/>
  <c r="BL1163" i="14"/>
  <c r="BF1162" i="14"/>
  <c r="BD1161" i="14"/>
  <c r="BL1159" i="14"/>
  <c r="BF1158" i="14"/>
  <c r="BD1157" i="14"/>
  <c r="BL1155" i="14"/>
  <c r="BF1154" i="14"/>
  <c r="BD1153" i="14"/>
  <c r="BL1151" i="14"/>
  <c r="BF1150" i="14"/>
  <c r="BD1149" i="14"/>
  <c r="BL1147" i="14"/>
  <c r="BF1146" i="14"/>
  <c r="BD1145" i="14"/>
  <c r="BM1143" i="14"/>
  <c r="BF1142" i="14"/>
  <c r="BD1141" i="14"/>
  <c r="BM1139" i="14"/>
  <c r="BF1138" i="14"/>
  <c r="BL1214" i="14"/>
  <c r="BM1212" i="14"/>
  <c r="BG1211" i="14"/>
  <c r="BE1210" i="14"/>
  <c r="BM1208" i="14"/>
  <c r="BG1207" i="14"/>
  <c r="BE1206" i="14"/>
  <c r="BM1204" i="14"/>
  <c r="BG1203" i="14"/>
  <c r="BE1202" i="14"/>
  <c r="BM1200" i="14"/>
  <c r="BG1199" i="14"/>
  <c r="BE1198" i="14"/>
  <c r="BM1196" i="14"/>
  <c r="BG1195" i="14"/>
  <c r="BE1194" i="14"/>
  <c r="BM1192" i="14"/>
  <c r="BG1191" i="14"/>
  <c r="BE1190" i="14"/>
  <c r="BM1188" i="14"/>
  <c r="BG1187" i="14"/>
  <c r="BE1186" i="14"/>
  <c r="BM1184" i="14"/>
  <c r="BG1183" i="14"/>
  <c r="BE1182" i="14"/>
  <c r="BM1180" i="14"/>
  <c r="BG1179" i="14"/>
  <c r="BE1178" i="14"/>
  <c r="BM1176" i="14"/>
  <c r="BG1175" i="14"/>
  <c r="BE1174" i="14"/>
  <c r="BM1172" i="14"/>
  <c r="BG1171" i="14"/>
  <c r="BE1170" i="14"/>
  <c r="BM1168" i="14"/>
  <c r="BG1167" i="14"/>
  <c r="BE1166" i="14"/>
  <c r="BM1164" i="14"/>
  <c r="BG1163" i="14"/>
  <c r="BE1162" i="14"/>
  <c r="BM1160" i="14"/>
  <c r="BG1159" i="14"/>
  <c r="BE1158" i="14"/>
  <c r="BM1156" i="14"/>
  <c r="BG1155" i="14"/>
  <c r="BE1154" i="14"/>
  <c r="BM1152" i="14"/>
  <c r="BG1151" i="14"/>
  <c r="BE1150" i="14"/>
  <c r="BM1148" i="14"/>
  <c r="BG1147" i="14"/>
  <c r="BE1146" i="14"/>
  <c r="BL1144" i="14"/>
  <c r="BF1213" i="14"/>
  <c r="BD1212" i="14"/>
  <c r="BL1210" i="14"/>
  <c r="BF1209" i="14"/>
  <c r="BD1208" i="14"/>
  <c r="BL1206" i="14"/>
  <c r="BF1205" i="14"/>
  <c r="BD1204" i="14"/>
  <c r="BL1202" i="14"/>
  <c r="BF1201" i="14"/>
  <c r="BD1200" i="14"/>
  <c r="BL1198" i="14"/>
  <c r="BF1197" i="14"/>
  <c r="BD1196" i="14"/>
  <c r="BL1194" i="14"/>
  <c r="BF1193" i="14"/>
  <c r="BD1192" i="14"/>
  <c r="BL1190" i="14"/>
  <c r="BF1189" i="14"/>
  <c r="BD1188" i="14"/>
  <c r="BL1186" i="14"/>
  <c r="BF1185" i="14"/>
  <c r="BD1184" i="14"/>
  <c r="BL1182" i="14"/>
  <c r="BF1181" i="14"/>
  <c r="BD1180" i="14"/>
  <c r="BL1178" i="14"/>
  <c r="BF1177" i="14"/>
  <c r="BD1176" i="14"/>
  <c r="BL1174" i="14"/>
  <c r="BF1173" i="14"/>
  <c r="BD1172" i="14"/>
  <c r="BL1170" i="14"/>
  <c r="BF1169" i="14"/>
  <c r="BD1168" i="14"/>
  <c r="BL1166" i="14"/>
  <c r="BF1165" i="14"/>
  <c r="BD1164" i="14"/>
  <c r="BL1162" i="14"/>
  <c r="BF1161" i="14"/>
  <c r="BD1160" i="14"/>
  <c r="BL1158" i="14"/>
  <c r="BF1157" i="14"/>
  <c r="BD1156" i="14"/>
  <c r="BL1154" i="14"/>
  <c r="BF1153" i="14"/>
  <c r="BD1152" i="14"/>
  <c r="BL1150" i="14"/>
  <c r="BF1149" i="14"/>
  <c r="BD1148" i="14"/>
  <c r="BL1146" i="14"/>
  <c r="BH1145" i="14"/>
  <c r="BC1144" i="14"/>
  <c r="BJ1142" i="14"/>
  <c r="BH1141" i="14"/>
  <c r="BC1140" i="14"/>
  <c r="BJ1138" i="14"/>
  <c r="BG1143" i="14"/>
  <c r="BJ1139" i="14"/>
  <c r="BE1137" i="14"/>
  <c r="BM1135" i="14"/>
  <c r="BG1134" i="14"/>
  <c r="BE1133" i="14"/>
  <c r="BM1131" i="14"/>
  <c r="BG1130" i="14"/>
  <c r="BE1129" i="14"/>
  <c r="BM1127" i="14"/>
  <c r="BG1126" i="14"/>
  <c r="BE1125" i="14"/>
  <c r="BM1123" i="14"/>
  <c r="BG1122" i="14"/>
  <c r="BE1121" i="14"/>
  <c r="BM1119" i="14"/>
  <c r="BG1118" i="14"/>
  <c r="BE1117" i="14"/>
  <c r="BM1115" i="14"/>
  <c r="BG1114" i="14"/>
  <c r="BE1113" i="14"/>
  <c r="BM1111" i="14"/>
  <c r="BG1110" i="14"/>
  <c r="BE1109" i="14"/>
  <c r="BM1107" i="14"/>
  <c r="BG1106" i="14"/>
  <c r="BE1105" i="14"/>
  <c r="BM1103" i="14"/>
  <c r="BG1102" i="14"/>
  <c r="BE1101" i="14"/>
  <c r="BM1099" i="14"/>
  <c r="BG1098" i="14"/>
  <c r="BE1097" i="14"/>
  <c r="BM1095" i="14"/>
  <c r="BG1094" i="14"/>
  <c r="BE1093" i="14"/>
  <c r="BM1091" i="14"/>
  <c r="BG1090" i="14"/>
  <c r="BE1089" i="14"/>
  <c r="BM1087" i="14"/>
  <c r="BG1086" i="14"/>
  <c r="BE1085" i="14"/>
  <c r="BM1083" i="14"/>
  <c r="BG1082" i="14"/>
  <c r="BE1081" i="14"/>
  <c r="BM1079" i="14"/>
  <c r="BG1078" i="14"/>
  <c r="BE1077" i="14"/>
  <c r="BM1075" i="14"/>
  <c r="BG1074" i="14"/>
  <c r="BE1073" i="14"/>
  <c r="BM1071" i="14"/>
  <c r="BG1070" i="14"/>
  <c r="BE1069" i="14"/>
  <c r="BM1067" i="14"/>
  <c r="BG1066" i="14"/>
  <c r="BE1065" i="14"/>
  <c r="BM1063" i="14"/>
  <c r="BG1062" i="14"/>
  <c r="BE1061" i="14"/>
  <c r="BM1059" i="14"/>
  <c r="BG1058" i="14"/>
  <c r="BE1057" i="14"/>
  <c r="BM1055" i="14"/>
  <c r="BG1054" i="14"/>
  <c r="BE1053" i="14"/>
  <c r="BM1051" i="14"/>
  <c r="BG1050" i="14"/>
  <c r="BM1142" i="14"/>
  <c r="BE1138" i="14"/>
  <c r="BJ1136" i="14"/>
  <c r="BH1135" i="14"/>
  <c r="BB1134" i="14"/>
  <c r="BJ1132" i="14"/>
  <c r="BH1131" i="14"/>
  <c r="BB1130" i="14"/>
  <c r="BJ1128" i="14"/>
  <c r="BH1127" i="14"/>
  <c r="BB1126" i="14"/>
  <c r="BJ1124" i="14"/>
  <c r="BH1123" i="14"/>
  <c r="BB1122" i="14"/>
  <c r="BJ1120" i="14"/>
  <c r="BH1119" i="14"/>
  <c r="BB1118" i="14"/>
  <c r="BJ1116" i="14"/>
  <c r="BH1115" i="14"/>
  <c r="BB1114" i="14"/>
  <c r="BJ1112" i="14"/>
  <c r="BH1111" i="14"/>
  <c r="BJ1206" i="14"/>
  <c r="BH1201" i="14"/>
  <c r="BB1196" i="14"/>
  <c r="BJ1190" i="14"/>
  <c r="BH1185" i="14"/>
  <c r="BB1180" i="14"/>
  <c r="BJ1174" i="14"/>
  <c r="BH1169" i="14"/>
  <c r="BB1164" i="14"/>
  <c r="BJ1158" i="14"/>
  <c r="BH1153" i="14"/>
  <c r="BB1148" i="14"/>
  <c r="BK1142" i="14"/>
  <c r="BC1215" i="14"/>
  <c r="BC1209" i="14"/>
  <c r="BK1203" i="14"/>
  <c r="BI1198" i="14"/>
  <c r="BC1193" i="14"/>
  <c r="BK1187" i="14"/>
  <c r="BI1182" i="14"/>
  <c r="BC1177" i="14"/>
  <c r="BK1171" i="14"/>
  <c r="BI1166" i="14"/>
  <c r="BC1161" i="14"/>
  <c r="BK1155" i="14"/>
  <c r="BI1150" i="14"/>
  <c r="BC1145" i="14"/>
  <c r="BJ1209" i="14"/>
  <c r="BH1204" i="14"/>
  <c r="BB1199" i="14"/>
  <c r="BJ1193" i="14"/>
  <c r="BH1188" i="14"/>
  <c r="BB1183" i="14"/>
  <c r="BJ1177" i="14"/>
  <c r="BH1172" i="14"/>
  <c r="BB1167" i="14"/>
  <c r="BJ1161" i="14"/>
  <c r="BH1156" i="14"/>
  <c r="BB1151" i="14"/>
  <c r="BM1145" i="14"/>
  <c r="BF1140" i="14"/>
  <c r="BI1137" i="14"/>
  <c r="BC1132" i="14"/>
  <c r="BK1126" i="14"/>
  <c r="BI1121" i="14"/>
  <c r="BC1116" i="14"/>
  <c r="BK1110" i="14"/>
  <c r="BI1105" i="14"/>
  <c r="BC1100" i="14"/>
  <c r="BK1094" i="14"/>
  <c r="BI1089" i="14"/>
  <c r="BC1084" i="14"/>
  <c r="BK1078" i="14"/>
  <c r="BI1073" i="14"/>
  <c r="BC1068" i="14"/>
  <c r="BK1062" i="14"/>
  <c r="BI1057" i="14"/>
  <c r="BC1052" i="14"/>
  <c r="BD1137" i="14"/>
  <c r="BL1131" i="14"/>
  <c r="BF1126" i="14"/>
  <c r="BD1121" i="14"/>
  <c r="BL1115" i="14"/>
  <c r="BL1111" i="14"/>
  <c r="BB1110" i="14"/>
  <c r="BJ1108" i="14"/>
  <c r="BH1107" i="14"/>
  <c r="BB1106" i="14"/>
  <c r="BJ1104" i="14"/>
  <c r="BH1103" i="14"/>
  <c r="BB1102" i="14"/>
  <c r="BJ1100" i="14"/>
  <c r="BH1099" i="14"/>
  <c r="BB1098" i="14"/>
  <c r="BJ1096" i="14"/>
  <c r="BH1095" i="14"/>
  <c r="BB1094" i="14"/>
  <c r="BJ1092" i="14"/>
  <c r="BH1091" i="14"/>
  <c r="BB1090" i="14"/>
  <c r="BJ1088" i="14"/>
  <c r="BH1087" i="14"/>
  <c r="BB1086" i="14"/>
  <c r="BJ1084" i="14"/>
  <c r="BH1083" i="14"/>
  <c r="BB1082" i="14"/>
  <c r="BJ1080" i="14"/>
  <c r="BH1079" i="14"/>
  <c r="BB1078" i="14"/>
  <c r="BJ1076" i="14"/>
  <c r="BH1075" i="14"/>
  <c r="BB1074" i="14"/>
  <c r="BJ1072" i="14"/>
  <c r="BH1071" i="14"/>
  <c r="BB1070" i="14"/>
  <c r="BJ1068" i="14"/>
  <c r="BH1067" i="14"/>
  <c r="BB1066" i="14"/>
  <c r="BJ1064" i="14"/>
  <c r="BH1063" i="14"/>
  <c r="BB1062" i="14"/>
  <c r="BJ1060" i="14"/>
  <c r="BH1059" i="14"/>
  <c r="BB1058" i="14"/>
  <c r="BJ1056" i="14"/>
  <c r="BH1055" i="14"/>
  <c r="BB1054" i="14"/>
  <c r="BD1144" i="14"/>
  <c r="BG1137" i="14"/>
  <c r="BE1136" i="14"/>
  <c r="BM1134" i="14"/>
  <c r="BG1133" i="14"/>
  <c r="BE1132" i="14"/>
  <c r="BM1130" i="14"/>
  <c r="BG1129" i="14"/>
  <c r="BE1128" i="14"/>
  <c r="BM1126" i="14"/>
  <c r="BG1125" i="14"/>
  <c r="BE1124" i="14"/>
  <c r="BM1122" i="14"/>
  <c r="BG1121" i="14"/>
  <c r="BE1120" i="14"/>
  <c r="BM1118" i="14"/>
  <c r="BG1117" i="14"/>
  <c r="BE1116" i="14"/>
  <c r="BM1114" i="14"/>
  <c r="BG1113" i="14"/>
  <c r="BE1112" i="14"/>
  <c r="BM1110" i="14"/>
  <c r="BG1109" i="14"/>
  <c r="BE1108" i="14"/>
  <c r="BM1106" i="14"/>
  <c r="BG1105" i="14"/>
  <c r="BE1104" i="14"/>
  <c r="BM1102" i="14"/>
  <c r="BG1101" i="14"/>
  <c r="BE1100" i="14"/>
  <c r="BM1098" i="14"/>
  <c r="BG1097" i="14"/>
  <c r="BE1096" i="14"/>
  <c r="BM1094" i="14"/>
  <c r="BG1093" i="14"/>
  <c r="BE1092" i="14"/>
  <c r="BM1090" i="14"/>
  <c r="BG1089" i="14"/>
  <c r="BE1088" i="14"/>
  <c r="BM1086" i="14"/>
  <c r="BG1085" i="14"/>
  <c r="BE1084" i="14"/>
  <c r="BM1082" i="14"/>
  <c r="BG1081" i="14"/>
  <c r="BE1080" i="14"/>
  <c r="BM1078" i="14"/>
  <c r="BG1077" i="14"/>
  <c r="BE1076" i="14"/>
  <c r="BM1074" i="14"/>
  <c r="BG1073" i="14"/>
  <c r="BE1072" i="14"/>
  <c r="BM1070" i="14"/>
  <c r="BG1069" i="14"/>
  <c r="BE1068" i="14"/>
  <c r="BM1066" i="14"/>
  <c r="BG1065" i="14"/>
  <c r="BE1064" i="14"/>
  <c r="BM1062" i="14"/>
  <c r="BG1061" i="14"/>
  <c r="BE1060" i="14"/>
  <c r="BM1058" i="14"/>
  <c r="BG1057" i="14"/>
  <c r="BE1056" i="14"/>
  <c r="BM1054" i="14"/>
  <c r="BG1053" i="14"/>
  <c r="BE1052" i="14"/>
  <c r="BM1050" i="14"/>
  <c r="BF1141" i="14"/>
  <c r="BF1137" i="14"/>
  <c r="BD1136" i="14"/>
  <c r="BL1134" i="14"/>
  <c r="BF1133" i="14"/>
  <c r="BD1132" i="14"/>
  <c r="BL1130" i="14"/>
  <c r="BF1129" i="14"/>
  <c r="BD1128" i="14"/>
  <c r="BL1126" i="14"/>
  <c r="BF1125" i="14"/>
  <c r="BD1124" i="14"/>
  <c r="BL1122" i="14"/>
  <c r="BF1121" i="14"/>
  <c r="BD1120" i="14"/>
  <c r="BL1118" i="14"/>
  <c r="BF1117" i="14"/>
  <c r="BD1116" i="14"/>
  <c r="BL1114" i="14"/>
  <c r="BF1113" i="14"/>
  <c r="BD1112" i="14"/>
  <c r="BL1110" i="14"/>
  <c r="BF1109" i="14"/>
  <c r="BD1108" i="14"/>
  <c r="BL1106" i="14"/>
  <c r="BF1105" i="14"/>
  <c r="BD1104" i="14"/>
  <c r="BL1102" i="14"/>
  <c r="BF1101" i="14"/>
  <c r="BD1100" i="14"/>
  <c r="BL1098" i="14"/>
  <c r="BF1097" i="14"/>
  <c r="BD1096" i="14"/>
  <c r="BL1094" i="14"/>
  <c r="BF1093" i="14"/>
  <c r="BD1092" i="14"/>
  <c r="BL1090" i="14"/>
  <c r="BF1089" i="14"/>
  <c r="BD1088" i="14"/>
  <c r="BL1086" i="14"/>
  <c r="BF1085" i="14"/>
  <c r="BD1084" i="14"/>
  <c r="BL1082" i="14"/>
  <c r="BF1081" i="14"/>
  <c r="BD1080" i="14"/>
  <c r="BL1078" i="14"/>
  <c r="BF1077" i="14"/>
  <c r="BD1076" i="14"/>
  <c r="BL1074" i="14"/>
  <c r="BF1073" i="14"/>
  <c r="BD1072" i="14"/>
  <c r="BL1070" i="14"/>
  <c r="BF1069" i="14"/>
  <c r="BD1068" i="14"/>
  <c r="BL1066" i="14"/>
  <c r="BF1065" i="14"/>
  <c r="BD1064" i="14"/>
  <c r="BL1062" i="14"/>
  <c r="BF1061" i="14"/>
  <c r="BD1060" i="14"/>
  <c r="BL1058" i="14"/>
  <c r="BF1057" i="14"/>
  <c r="BD1056" i="14"/>
  <c r="BL1054" i="14"/>
  <c r="BF1053" i="14"/>
  <c r="BD1052" i="14"/>
  <c r="BL1050" i="14"/>
  <c r="BF1049" i="14"/>
  <c r="BD1048" i="14"/>
  <c r="BJ1048" i="14"/>
  <c r="BB1047" i="14"/>
  <c r="BJ1045" i="14"/>
  <c r="BH1044" i="14"/>
  <c r="BB1043" i="14"/>
  <c r="BJ1041" i="14"/>
  <c r="BH1040" i="14"/>
  <c r="BB1039" i="14"/>
  <c r="BJ1037" i="14"/>
  <c r="BH1036" i="14"/>
  <c r="BB1035" i="14"/>
  <c r="BJ1033" i="14"/>
  <c r="BH1032" i="14"/>
  <c r="BB1031" i="14"/>
  <c r="BJ1029" i="14"/>
  <c r="BH1028" i="14"/>
  <c r="BB1027" i="14"/>
  <c r="BJ1025" i="14"/>
  <c r="BH1024" i="14"/>
  <c r="BB1023" i="14"/>
  <c r="BJ1021" i="14"/>
  <c r="BH1020" i="14"/>
  <c r="BB1019" i="14"/>
  <c r="BJ1017" i="14"/>
  <c r="BH1016" i="14"/>
  <c r="BB1015" i="14"/>
  <c r="BJ1013" i="14"/>
  <c r="BH1012" i="14"/>
  <c r="BB1011" i="14"/>
  <c r="BJ1009" i="14"/>
  <c r="BH1008" i="14"/>
  <c r="BB1007" i="14"/>
  <c r="BJ1005" i="14"/>
  <c r="BH1004" i="14"/>
  <c r="BB1003" i="14"/>
  <c r="BJ1001" i="14"/>
  <c r="BH1000" i="14"/>
  <c r="BB999" i="14"/>
  <c r="BJ997" i="14"/>
  <c r="BH996" i="14"/>
  <c r="BL1049" i="14"/>
  <c r="BM1047" i="14"/>
  <c r="BG1046" i="14"/>
  <c r="BE1045" i="14"/>
  <c r="BM1043" i="14"/>
  <c r="BG1042" i="14"/>
  <c r="BE1041" i="14"/>
  <c r="BM1039" i="14"/>
  <c r="BG1038" i="14"/>
  <c r="BE1037" i="14"/>
  <c r="BM1035" i="14"/>
  <c r="BG1034" i="14"/>
  <c r="BE1033" i="14"/>
  <c r="BM1031" i="14"/>
  <c r="BG1030" i="14"/>
  <c r="BE1029" i="14"/>
  <c r="BM1027" i="14"/>
  <c r="BG1026" i="14"/>
  <c r="BE1025" i="14"/>
  <c r="BM1023" i="14"/>
  <c r="BG1022" i="14"/>
  <c r="BE1021" i="14"/>
  <c r="BM1019" i="14"/>
  <c r="BG1018" i="14"/>
  <c r="BE1017" i="14"/>
  <c r="BM1015" i="14"/>
  <c r="BG1014" i="14"/>
  <c r="BE1013" i="14"/>
  <c r="BM1011" i="14"/>
  <c r="BG1010" i="14"/>
  <c r="BE1009" i="14"/>
  <c r="BM1007" i="14"/>
  <c r="BG1006" i="14"/>
  <c r="BE1005" i="14"/>
  <c r="BM1003" i="14"/>
  <c r="BG1002" i="14"/>
  <c r="BE1001" i="14"/>
  <c r="BM999" i="14"/>
  <c r="BG998" i="14"/>
  <c r="BE997" i="14"/>
  <c r="BC996" i="14"/>
  <c r="BK1049" i="14"/>
  <c r="BB1048" i="14"/>
  <c r="BJ1046" i="14"/>
  <c r="BH1045" i="14"/>
  <c r="BB1044" i="14"/>
  <c r="BJ1042" i="14"/>
  <c r="BH1041" i="14"/>
  <c r="BB1040" i="14"/>
  <c r="BJ1038" i="14"/>
  <c r="BH1037" i="14"/>
  <c r="BB1036" i="14"/>
  <c r="BJ1034" i="14"/>
  <c r="BH1033" i="14"/>
  <c r="BB1032" i="14"/>
  <c r="BJ1030" i="14"/>
  <c r="BH1029" i="14"/>
  <c r="BB1028" i="14"/>
  <c r="BH1205" i="14"/>
  <c r="BB1200" i="14"/>
  <c r="BJ1194" i="14"/>
  <c r="BH1189" i="14"/>
  <c r="BB1184" i="14"/>
  <c r="BJ1178" i="14"/>
  <c r="BH1173" i="14"/>
  <c r="BB1168" i="14"/>
  <c r="BJ1162" i="14"/>
  <c r="BH1157" i="14"/>
  <c r="BB1152" i="14"/>
  <c r="BJ1146" i="14"/>
  <c r="BI1141" i="14"/>
  <c r="BC1213" i="14"/>
  <c r="BK1207" i="14"/>
  <c r="BI1202" i="14"/>
  <c r="BC1197" i="14"/>
  <c r="BK1191" i="14"/>
  <c r="BI1186" i="14"/>
  <c r="BC1181" i="14"/>
  <c r="BK1175" i="14"/>
  <c r="BI1170" i="14"/>
  <c r="BC1165" i="14"/>
  <c r="BK1159" i="14"/>
  <c r="BI1154" i="14"/>
  <c r="BC1149" i="14"/>
  <c r="BJ1213" i="14"/>
  <c r="BH1208" i="14"/>
  <c r="BB1203" i="14"/>
  <c r="BJ1197" i="14"/>
  <c r="BH1192" i="14"/>
  <c r="BB1187" i="14"/>
  <c r="BJ1181" i="14"/>
  <c r="BH1176" i="14"/>
  <c r="BB1171" i="14"/>
  <c r="BJ1165" i="14"/>
  <c r="BH1160" i="14"/>
  <c r="BB1155" i="14"/>
  <c r="BJ1149" i="14"/>
  <c r="BF1144" i="14"/>
  <c r="BD1139" i="14"/>
  <c r="BC1136" i="14"/>
  <c r="BK1130" i="14"/>
  <c r="BI1125" i="14"/>
  <c r="BC1120" i="14"/>
  <c r="BK1114" i="14"/>
  <c r="BI1109" i="14"/>
  <c r="BC1104" i="14"/>
  <c r="BK1098" i="14"/>
  <c r="BI1093" i="14"/>
  <c r="BC1088" i="14"/>
  <c r="BK1082" i="14"/>
  <c r="BI1077" i="14"/>
  <c r="BC1072" i="14"/>
  <c r="BK1066" i="14"/>
  <c r="BI1061" i="14"/>
  <c r="BC1056" i="14"/>
  <c r="BK1050" i="14"/>
  <c r="BL1135" i="14"/>
  <c r="BF1130" i="14"/>
  <c r="BD1125" i="14"/>
  <c r="BL1119" i="14"/>
  <c r="BF1114" i="14"/>
  <c r="BD1111" i="14"/>
  <c r="BL1109" i="14"/>
  <c r="BF1108" i="14"/>
  <c r="BD1107" i="14"/>
  <c r="BL1105" i="14"/>
  <c r="BF1104" i="14"/>
  <c r="BD1103" i="14"/>
  <c r="BL1101" i="14"/>
  <c r="BF1100" i="14"/>
  <c r="BD1099" i="14"/>
  <c r="BL1097" i="14"/>
  <c r="BF1096" i="14"/>
  <c r="BD1095" i="14"/>
  <c r="BL1093" i="14"/>
  <c r="BF1092" i="14"/>
  <c r="BD1091" i="14"/>
  <c r="BL1089" i="14"/>
  <c r="BF1088" i="14"/>
  <c r="BD1087" i="14"/>
  <c r="BL1085" i="14"/>
  <c r="BF1084" i="14"/>
  <c r="BD1083" i="14"/>
  <c r="BL1081" i="14"/>
  <c r="BF1080" i="14"/>
  <c r="BD1079" i="14"/>
  <c r="BL1077" i="14"/>
  <c r="BF1076" i="14"/>
  <c r="BD1075" i="14"/>
  <c r="BL1073" i="14"/>
  <c r="BF1072" i="14"/>
  <c r="BD1071" i="14"/>
  <c r="BL1069" i="14"/>
  <c r="BF1068" i="14"/>
  <c r="BD1067" i="14"/>
  <c r="BL1065" i="14"/>
  <c r="BF1064" i="14"/>
  <c r="BD1063" i="14"/>
  <c r="BL1061" i="14"/>
  <c r="BF1060" i="14"/>
  <c r="BD1059" i="14"/>
  <c r="BL1057" i="14"/>
  <c r="BF1056" i="14"/>
  <c r="BD1055" i="14"/>
  <c r="BL1053" i="14"/>
  <c r="BB1143" i="14"/>
  <c r="BC1137" i="14"/>
  <c r="BK1135" i="14"/>
  <c r="BI1134" i="14"/>
  <c r="BC1133" i="14"/>
  <c r="BK1131" i="14"/>
  <c r="BI1130" i="14"/>
  <c r="BC1129" i="14"/>
  <c r="BK1127" i="14"/>
  <c r="BI1126" i="14"/>
  <c r="BC1125" i="14"/>
  <c r="BK1123" i="14"/>
  <c r="BI1122" i="14"/>
  <c r="BC1121" i="14"/>
  <c r="BK1119" i="14"/>
  <c r="BI1118" i="14"/>
  <c r="BC1117" i="14"/>
  <c r="BK1115" i="14"/>
  <c r="BI1114" i="14"/>
  <c r="BC1113" i="14"/>
  <c r="BK1111" i="14"/>
  <c r="BI1110" i="14"/>
  <c r="BC1109" i="14"/>
  <c r="BK1107" i="14"/>
  <c r="BI1106" i="14"/>
  <c r="BC1105" i="14"/>
  <c r="BK1103" i="14"/>
  <c r="BI1102" i="14"/>
  <c r="BC1101" i="14"/>
  <c r="BK1099" i="14"/>
  <c r="BI1098" i="14"/>
  <c r="BC1097" i="14"/>
  <c r="BK1095" i="14"/>
  <c r="BI1094" i="14"/>
  <c r="BC1093" i="14"/>
  <c r="BK1091" i="14"/>
  <c r="BI1090" i="14"/>
  <c r="BC1089" i="14"/>
  <c r="BK1087" i="14"/>
  <c r="BI1086" i="14"/>
  <c r="BC1085" i="14"/>
  <c r="BK1083" i="14"/>
  <c r="BI1082" i="14"/>
  <c r="BC1081" i="14"/>
  <c r="BK1079" i="14"/>
  <c r="BI1078" i="14"/>
  <c r="BC1077" i="14"/>
  <c r="BK1075" i="14"/>
  <c r="BI1074" i="14"/>
  <c r="BC1073" i="14"/>
  <c r="BK1071" i="14"/>
  <c r="BI1070" i="14"/>
  <c r="BC1069" i="14"/>
  <c r="BK1067" i="14"/>
  <c r="BI1066" i="14"/>
  <c r="BC1065" i="14"/>
  <c r="BK1063" i="14"/>
  <c r="BI1062" i="14"/>
  <c r="BC1061" i="14"/>
  <c r="BK1059" i="14"/>
  <c r="BI1058" i="14"/>
  <c r="BC1057" i="14"/>
  <c r="BK1055" i="14"/>
  <c r="BI1054" i="14"/>
  <c r="BC1053" i="14"/>
  <c r="BK1051" i="14"/>
  <c r="BI1050" i="14"/>
  <c r="BD1140" i="14"/>
  <c r="BB1137" i="14"/>
  <c r="BJ1135" i="14"/>
  <c r="BH1134" i="14"/>
  <c r="BB1133" i="14"/>
  <c r="BJ1131" i="14"/>
  <c r="BH1130" i="14"/>
  <c r="BB1129" i="14"/>
  <c r="BJ1127" i="14"/>
  <c r="BH1126" i="14"/>
  <c r="BB1125" i="14"/>
  <c r="BJ1123" i="14"/>
  <c r="BH1122" i="14"/>
  <c r="BB1121" i="14"/>
  <c r="BJ1119" i="14"/>
  <c r="BH1118" i="14"/>
  <c r="BB1117" i="14"/>
  <c r="BJ1115" i="14"/>
  <c r="BH1114" i="14"/>
  <c r="BB1113" i="14"/>
  <c r="BJ1111" i="14"/>
  <c r="BH1110" i="14"/>
  <c r="BB1109" i="14"/>
  <c r="BJ1107" i="14"/>
  <c r="BH1106" i="14"/>
  <c r="BB1105" i="14"/>
  <c r="BJ1103" i="14"/>
  <c r="BH1102" i="14"/>
  <c r="BB1101" i="14"/>
  <c r="BJ1099" i="14"/>
  <c r="BH1098" i="14"/>
  <c r="BB1097" i="14"/>
  <c r="BJ1095" i="14"/>
  <c r="BH1094" i="14"/>
  <c r="BB1093" i="14"/>
  <c r="BJ1091" i="14"/>
  <c r="BH1090" i="14"/>
  <c r="BB1089" i="14"/>
  <c r="BJ1087" i="14"/>
  <c r="BH1086" i="14"/>
  <c r="BB1085" i="14"/>
  <c r="BJ1083" i="14"/>
  <c r="BH1082" i="14"/>
  <c r="BB1081" i="14"/>
  <c r="BJ1079" i="14"/>
  <c r="BH1078" i="14"/>
  <c r="BB1077" i="14"/>
  <c r="BJ1075" i="14"/>
  <c r="BH1074" i="14"/>
  <c r="BB1073" i="14"/>
  <c r="BJ1071" i="14"/>
  <c r="BH1070" i="14"/>
  <c r="BB1069" i="14"/>
  <c r="BJ1067" i="14"/>
  <c r="BH1066" i="14"/>
  <c r="BB1065" i="14"/>
  <c r="BJ1063" i="14"/>
  <c r="BH1062" i="14"/>
  <c r="BB1061" i="14"/>
  <c r="BJ1059" i="14"/>
  <c r="BH1058" i="14"/>
  <c r="BB1057" i="14"/>
  <c r="BJ1055" i="14"/>
  <c r="BH1054" i="14"/>
  <c r="BB1053" i="14"/>
  <c r="BJ1051" i="14"/>
  <c r="BH1050" i="14"/>
  <c r="BB1049" i="14"/>
  <c r="BL1051" i="14"/>
  <c r="BE1048" i="14"/>
  <c r="BL1046" i="14"/>
  <c r="BF1045" i="14"/>
  <c r="BD1044" i="14"/>
  <c r="BL1042" i="14"/>
  <c r="BF1041" i="14"/>
  <c r="BD1040" i="14"/>
  <c r="BL1038" i="14"/>
  <c r="BF1037" i="14"/>
  <c r="BD1036" i="14"/>
  <c r="BL1034" i="14"/>
  <c r="BF1033" i="14"/>
  <c r="BD1032" i="14"/>
  <c r="BL1030" i="14"/>
  <c r="BF1029" i="14"/>
  <c r="BD1028" i="14"/>
  <c r="BL1026" i="14"/>
  <c r="BF1025" i="14"/>
  <c r="BD1024" i="14"/>
  <c r="BL1022" i="14"/>
  <c r="BF1021" i="14"/>
  <c r="BD1020" i="14"/>
  <c r="BL1018" i="14"/>
  <c r="BF1017" i="14"/>
  <c r="BD1016" i="14"/>
  <c r="BL1014" i="14"/>
  <c r="BF1013" i="14"/>
  <c r="BD1012" i="14"/>
  <c r="BL1010" i="14"/>
  <c r="BF1009" i="14"/>
  <c r="BD1008" i="14"/>
  <c r="BL1006" i="14"/>
  <c r="BF1005" i="14"/>
  <c r="BD1004" i="14"/>
  <c r="BL1002" i="14"/>
  <c r="BF1001" i="14"/>
  <c r="BD1000" i="14"/>
  <c r="BL998" i="14"/>
  <c r="BF997" i="14"/>
  <c r="BJ1052" i="14"/>
  <c r="BE1049" i="14"/>
  <c r="BI1047" i="14"/>
  <c r="BC1046" i="14"/>
  <c r="BK1044" i="14"/>
  <c r="BI1043" i="14"/>
  <c r="BC1042" i="14"/>
  <c r="BK1040" i="14"/>
  <c r="BI1039" i="14"/>
  <c r="BC1038" i="14"/>
  <c r="BK1036" i="14"/>
  <c r="BI1035" i="14"/>
  <c r="BC1034" i="14"/>
  <c r="BK1032" i="14"/>
  <c r="BI1031" i="14"/>
  <c r="BC1030" i="14"/>
  <c r="BK1028" i="14"/>
  <c r="BI1027" i="14"/>
  <c r="BC1026" i="14"/>
  <c r="BK1024" i="14"/>
  <c r="BI1023" i="14"/>
  <c r="BC1022" i="14"/>
  <c r="BK1020" i="14"/>
  <c r="BI1019" i="14"/>
  <c r="BC1018" i="14"/>
  <c r="BK1016" i="14"/>
  <c r="BI1015" i="14"/>
  <c r="BC1014" i="14"/>
  <c r="BK1012" i="14"/>
  <c r="BI1011" i="14"/>
  <c r="BC1010" i="14"/>
  <c r="BK1008" i="14"/>
  <c r="BI1007" i="14"/>
  <c r="BC1006" i="14"/>
  <c r="BK1004" i="14"/>
  <c r="BI1003" i="14"/>
  <c r="BC1002" i="14"/>
  <c r="BK1000" i="14"/>
  <c r="BI999" i="14"/>
  <c r="BC998" i="14"/>
  <c r="BK996" i="14"/>
  <c r="BF1052" i="14"/>
  <c r="BD1049" i="14"/>
  <c r="BL1047" i="14"/>
  <c r="BF1046" i="14"/>
  <c r="BD1045" i="14"/>
  <c r="BL1043" i="14"/>
  <c r="BF1042" i="14"/>
  <c r="BD1041" i="14"/>
  <c r="BL1039" i="14"/>
  <c r="BF1038" i="14"/>
  <c r="BD1037" i="14"/>
  <c r="BL1035" i="14"/>
  <c r="BF1034" i="14"/>
  <c r="BD1033" i="14"/>
  <c r="BL1031" i="14"/>
  <c r="BF1030" i="14"/>
  <c r="BD1029" i="14"/>
  <c r="BL1027" i="14"/>
  <c r="BB1204" i="14"/>
  <c r="BJ1198" i="14"/>
  <c r="BH1193" i="14"/>
  <c r="BB1188" i="14"/>
  <c r="BJ1182" i="14"/>
  <c r="BH1177" i="14"/>
  <c r="BB1172" i="14"/>
  <c r="BJ1166" i="14"/>
  <c r="BH1161" i="14"/>
  <c r="BB1156" i="14"/>
  <c r="BJ1150" i="14"/>
  <c r="BI1145" i="14"/>
  <c r="BB1140" i="14"/>
  <c r="BK1211" i="14"/>
  <c r="BI1206" i="14"/>
  <c r="BC1201" i="14"/>
  <c r="BK1195" i="14"/>
  <c r="BI1190" i="14"/>
  <c r="BC1185" i="14"/>
  <c r="BK1179" i="14"/>
  <c r="BI1174" i="14"/>
  <c r="BC1169" i="14"/>
  <c r="BK1163" i="14"/>
  <c r="BI1158" i="14"/>
  <c r="BC1153" i="14"/>
  <c r="BK1147" i="14"/>
  <c r="BH1212" i="14"/>
  <c r="BB1207" i="14"/>
  <c r="BJ1201" i="14"/>
  <c r="BH1196" i="14"/>
  <c r="BB1191" i="14"/>
  <c r="BJ1185" i="14"/>
  <c r="BH1180" i="14"/>
  <c r="BB1175" i="14"/>
  <c r="BJ1169" i="14"/>
  <c r="BH1164" i="14"/>
  <c r="BB1159" i="14"/>
  <c r="BJ1153" i="14"/>
  <c r="BH1148" i="14"/>
  <c r="BD1143" i="14"/>
  <c r="BI1144" i="14"/>
  <c r="BK1134" i="14"/>
  <c r="BI1129" i="14"/>
  <c r="BC1124" i="14"/>
  <c r="BK1118" i="14"/>
  <c r="BI1113" i="14"/>
  <c r="BC1108" i="14"/>
  <c r="BK1102" i="14"/>
  <c r="BI1097" i="14"/>
  <c r="BC1092" i="14"/>
  <c r="BK1086" i="14"/>
  <c r="BI1081" i="14"/>
  <c r="BC1076" i="14"/>
  <c r="BK1070" i="14"/>
  <c r="BI1065" i="14"/>
  <c r="BC1060" i="14"/>
  <c r="BK1054" i="14"/>
  <c r="BI1049" i="14"/>
  <c r="BF1134" i="14"/>
  <c r="BD1129" i="14"/>
  <c r="BL1123" i="14"/>
  <c r="BF1118" i="14"/>
  <c r="BD1113" i="14"/>
  <c r="BJ1110" i="14"/>
  <c r="BH1109" i="14"/>
  <c r="BB1108" i="14"/>
  <c r="BJ1106" i="14"/>
  <c r="BH1105" i="14"/>
  <c r="BB1104" i="14"/>
  <c r="BJ1102" i="14"/>
  <c r="BH1101" i="14"/>
  <c r="BB1100" i="14"/>
  <c r="BJ1098" i="14"/>
  <c r="BH1097" i="14"/>
  <c r="BB1096" i="14"/>
  <c r="BJ1094" i="14"/>
  <c r="BH1093" i="14"/>
  <c r="BB1092" i="14"/>
  <c r="BJ1090" i="14"/>
  <c r="BH1089" i="14"/>
  <c r="BB1088" i="14"/>
  <c r="BJ1086" i="14"/>
  <c r="BH1085" i="14"/>
  <c r="BB1084" i="14"/>
  <c r="BJ1082" i="14"/>
  <c r="BH1081" i="14"/>
  <c r="BB1080" i="14"/>
  <c r="BJ1078" i="14"/>
  <c r="BH1077" i="14"/>
  <c r="BB1076" i="14"/>
  <c r="BJ1074" i="14"/>
  <c r="BH1073" i="14"/>
  <c r="BB1072" i="14"/>
  <c r="BJ1070" i="14"/>
  <c r="BH1069" i="14"/>
  <c r="BB1068" i="14"/>
  <c r="BJ1066" i="14"/>
  <c r="BH1065" i="14"/>
  <c r="BB1064" i="14"/>
  <c r="BJ1062" i="14"/>
  <c r="BH1061" i="14"/>
  <c r="BB1060" i="14"/>
  <c r="BJ1058" i="14"/>
  <c r="BH1057" i="14"/>
  <c r="BB1056" i="14"/>
  <c r="BJ1054" i="14"/>
  <c r="BH1053" i="14"/>
  <c r="BM1138" i="14"/>
  <c r="BM1136" i="14"/>
  <c r="BG1135" i="14"/>
  <c r="BE1134" i="14"/>
  <c r="BM1132" i="14"/>
  <c r="BG1131" i="14"/>
  <c r="BE1130" i="14"/>
  <c r="BM1128" i="14"/>
  <c r="BG1127" i="14"/>
  <c r="BE1126" i="14"/>
  <c r="BM1124" i="14"/>
  <c r="BG1123" i="14"/>
  <c r="BE1122" i="14"/>
  <c r="BM1120" i="14"/>
  <c r="BG1119" i="14"/>
  <c r="BE1118" i="14"/>
  <c r="BM1116" i="14"/>
  <c r="BG1115" i="14"/>
  <c r="BE1114" i="14"/>
  <c r="BM1112" i="14"/>
  <c r="BG1111" i="14"/>
  <c r="BE1110" i="14"/>
  <c r="BM1108" i="14"/>
  <c r="BG1107" i="14"/>
  <c r="BE1106" i="14"/>
  <c r="BM1104" i="14"/>
  <c r="BG1103" i="14"/>
  <c r="BE1102" i="14"/>
  <c r="BM1100" i="14"/>
  <c r="BG1099" i="14"/>
  <c r="BE1098" i="14"/>
  <c r="BM1096" i="14"/>
  <c r="BG1095" i="14"/>
  <c r="BE1094" i="14"/>
  <c r="BM1092" i="14"/>
  <c r="BG1091" i="14"/>
  <c r="BE1090" i="14"/>
  <c r="BM1088" i="14"/>
  <c r="BG1087" i="14"/>
  <c r="BE1086" i="14"/>
  <c r="BM1084" i="14"/>
  <c r="BG1083" i="14"/>
  <c r="BE1082" i="14"/>
  <c r="BM1080" i="14"/>
  <c r="BG1079" i="14"/>
  <c r="BE1078" i="14"/>
  <c r="BM1076" i="14"/>
  <c r="BG1075" i="14"/>
  <c r="BE1074" i="14"/>
  <c r="BM1072" i="14"/>
  <c r="BG1071" i="14"/>
  <c r="BE1070" i="14"/>
  <c r="BM1068" i="14"/>
  <c r="BG1067" i="14"/>
  <c r="BE1066" i="14"/>
  <c r="BM1064" i="14"/>
  <c r="BG1063" i="14"/>
  <c r="BE1062" i="14"/>
  <c r="BM1060" i="14"/>
  <c r="BG1059" i="14"/>
  <c r="BE1058" i="14"/>
  <c r="BM1056" i="14"/>
  <c r="BG1055" i="14"/>
  <c r="BE1054" i="14"/>
  <c r="BM1052" i="14"/>
  <c r="BG1051" i="14"/>
  <c r="BJ1143" i="14"/>
  <c r="BB1139" i="14"/>
  <c r="BL1136" i="14"/>
  <c r="BF1135" i="14"/>
  <c r="BD1134" i="14"/>
  <c r="BL1132" i="14"/>
  <c r="BF1131" i="14"/>
  <c r="BD1130" i="14"/>
  <c r="BL1128" i="14"/>
  <c r="BF1127" i="14"/>
  <c r="BD1126" i="14"/>
  <c r="BL1124" i="14"/>
  <c r="BF1123" i="14"/>
  <c r="BD1122" i="14"/>
  <c r="BL1120" i="14"/>
  <c r="BF1119" i="14"/>
  <c r="BD1118" i="14"/>
  <c r="BL1116" i="14"/>
  <c r="BF1115" i="14"/>
  <c r="BD1114" i="14"/>
  <c r="BL1112" i="14"/>
  <c r="BF1111" i="14"/>
  <c r="BD1110" i="14"/>
  <c r="BL1108" i="14"/>
  <c r="BF1107" i="14"/>
  <c r="BD1106" i="14"/>
  <c r="BL1104" i="14"/>
  <c r="BF1103" i="14"/>
  <c r="BD1102" i="14"/>
  <c r="BL1100" i="14"/>
  <c r="BF1099" i="14"/>
  <c r="BD1098" i="14"/>
  <c r="BL1096" i="14"/>
  <c r="BF1095" i="14"/>
  <c r="BD1094" i="14"/>
  <c r="BL1092" i="14"/>
  <c r="BF1091" i="14"/>
  <c r="BD1090" i="14"/>
  <c r="BL1088" i="14"/>
  <c r="BF1087" i="14"/>
  <c r="BD1086" i="14"/>
  <c r="BL1084" i="14"/>
  <c r="BF1083" i="14"/>
  <c r="BD1082" i="14"/>
  <c r="BL1080" i="14"/>
  <c r="BF1079" i="14"/>
  <c r="BD1078" i="14"/>
  <c r="BL1076" i="14"/>
  <c r="BF1075" i="14"/>
  <c r="BD1074" i="14"/>
  <c r="BL1072" i="14"/>
  <c r="BF1071" i="14"/>
  <c r="BD1070" i="14"/>
  <c r="BL1068" i="14"/>
  <c r="BF1067" i="14"/>
  <c r="BD1066" i="14"/>
  <c r="BL1064" i="14"/>
  <c r="BF1063" i="14"/>
  <c r="BD1062" i="14"/>
  <c r="BL1060" i="14"/>
  <c r="BF1059" i="14"/>
  <c r="BD1058" i="14"/>
  <c r="BL1056" i="14"/>
  <c r="BF1055" i="14"/>
  <c r="BD1054" i="14"/>
  <c r="BL1052" i="14"/>
  <c r="BF1051" i="14"/>
  <c r="BD1050" i="14"/>
  <c r="BL1048" i="14"/>
  <c r="BJ1050" i="14"/>
  <c r="BJ1047" i="14"/>
  <c r="BH1046" i="14"/>
  <c r="BB1045" i="14"/>
  <c r="BJ1043" i="14"/>
  <c r="BH1042" i="14"/>
  <c r="BB1041" i="14"/>
  <c r="BJ1039" i="14"/>
  <c r="BH1038" i="14"/>
  <c r="BB1037" i="14"/>
  <c r="BJ1035" i="14"/>
  <c r="BH1034" i="14"/>
  <c r="BB1033" i="14"/>
  <c r="BJ1031" i="14"/>
  <c r="BH1030" i="14"/>
  <c r="BB1029" i="14"/>
  <c r="BJ1027" i="14"/>
  <c r="BH1026" i="14"/>
  <c r="BB1025" i="14"/>
  <c r="BJ1023" i="14"/>
  <c r="BH1022" i="14"/>
  <c r="BB1021" i="14"/>
  <c r="BJ1019" i="14"/>
  <c r="BH1018" i="14"/>
  <c r="BB1017" i="14"/>
  <c r="BJ1015" i="14"/>
  <c r="BH1014" i="14"/>
  <c r="BB1013" i="14"/>
  <c r="BJ1011" i="14"/>
  <c r="BH1010" i="14"/>
  <c r="BB1009" i="14"/>
  <c r="BJ1007" i="14"/>
  <c r="BH1006" i="14"/>
  <c r="BB1005" i="14"/>
  <c r="BJ1003" i="14"/>
  <c r="BH1002" i="14"/>
  <c r="BB1001" i="14"/>
  <c r="BJ999" i="14"/>
  <c r="BH998" i="14"/>
  <c r="BB997" i="14"/>
  <c r="BH1051" i="14"/>
  <c r="BI1048" i="14"/>
  <c r="BE1047" i="14"/>
  <c r="BM1045" i="14"/>
  <c r="BG1044" i="14"/>
  <c r="BE1043" i="14"/>
  <c r="BM1041" i="14"/>
  <c r="BG1040" i="14"/>
  <c r="BE1039" i="14"/>
  <c r="BM1037" i="14"/>
  <c r="BG1036" i="14"/>
  <c r="BE1035" i="14"/>
  <c r="BM1033" i="14"/>
  <c r="BG1032" i="14"/>
  <c r="BE1031" i="14"/>
  <c r="BM1029" i="14"/>
  <c r="BG1028" i="14"/>
  <c r="BE1027" i="14"/>
  <c r="BM1025" i="14"/>
  <c r="BG1024" i="14"/>
  <c r="BE1023" i="14"/>
  <c r="BM1021" i="14"/>
  <c r="BG1020" i="14"/>
  <c r="BE1019" i="14"/>
  <c r="BM1017" i="14"/>
  <c r="BG1016" i="14"/>
  <c r="BE1015" i="14"/>
  <c r="BM1013" i="14"/>
  <c r="BG1012" i="14"/>
  <c r="BE1011" i="14"/>
  <c r="BM1009" i="14"/>
  <c r="BG1008" i="14"/>
  <c r="BE1007" i="14"/>
  <c r="BM1005" i="14"/>
  <c r="BG1004" i="14"/>
  <c r="BE1003" i="14"/>
  <c r="BM1001" i="14"/>
  <c r="BG1000" i="14"/>
  <c r="BE999" i="14"/>
  <c r="BM997" i="14"/>
  <c r="BG996" i="14"/>
  <c r="BD1051" i="14"/>
  <c r="BM1048" i="14"/>
  <c r="BH1047" i="14"/>
  <c r="BB1046" i="14"/>
  <c r="BJ1044" i="14"/>
  <c r="BH1043" i="14"/>
  <c r="BB1042" i="14"/>
  <c r="BJ1040" i="14"/>
  <c r="BH1039" i="14"/>
  <c r="BB1038" i="14"/>
  <c r="BJ1036" i="14"/>
  <c r="BH1035" i="14"/>
  <c r="BB1034" i="14"/>
  <c r="BJ1032" i="14"/>
  <c r="BH1031" i="14"/>
  <c r="BB1030" i="14"/>
  <c r="BJ1028" i="14"/>
  <c r="BH1027" i="14"/>
  <c r="BJ1202" i="14"/>
  <c r="BH1197" i="14"/>
  <c r="BB1192" i="14"/>
  <c r="BJ1186" i="14"/>
  <c r="BH1181" i="14"/>
  <c r="BB1176" i="14"/>
  <c r="BJ1170" i="14"/>
  <c r="BH1165" i="14"/>
  <c r="BB1160" i="14"/>
  <c r="BJ1154" i="14"/>
  <c r="BH1149" i="14"/>
  <c r="BB1144" i="14"/>
  <c r="BK1138" i="14"/>
  <c r="BI1210" i="14"/>
  <c r="BC1205" i="14"/>
  <c r="BK1199" i="14"/>
  <c r="BI1194" i="14"/>
  <c r="BC1189" i="14"/>
  <c r="BK1183" i="14"/>
  <c r="BI1178" i="14"/>
  <c r="BC1173" i="14"/>
  <c r="BK1167" i="14"/>
  <c r="BI1162" i="14"/>
  <c r="BC1157" i="14"/>
  <c r="BK1151" i="14"/>
  <c r="BI1146" i="14"/>
  <c r="BB1211" i="14"/>
  <c r="BJ1205" i="14"/>
  <c r="BH1200" i="14"/>
  <c r="BB1195" i="14"/>
  <c r="BJ1189" i="14"/>
  <c r="BH1184" i="14"/>
  <c r="BB1179" i="14"/>
  <c r="BJ1173" i="14"/>
  <c r="BH1168" i="14"/>
  <c r="BB1163" i="14"/>
  <c r="BJ1157" i="14"/>
  <c r="BH1152" i="14"/>
  <c r="BB1147" i="14"/>
  <c r="BM1141" i="14"/>
  <c r="BL1140" i="14"/>
  <c r="BI1133" i="14"/>
  <c r="BC1128" i="14"/>
  <c r="BK1122" i="14"/>
  <c r="BI1117" i="14"/>
  <c r="BC1112" i="14"/>
  <c r="BK1106" i="14"/>
  <c r="BI1101" i="14"/>
  <c r="BC1096" i="14"/>
  <c r="BK1090" i="14"/>
  <c r="BI1085" i="14"/>
  <c r="BC1080" i="14"/>
  <c r="BK1074" i="14"/>
  <c r="BI1069" i="14"/>
  <c r="BC1064" i="14"/>
  <c r="BK1058" i="14"/>
  <c r="BI1053" i="14"/>
  <c r="BG1139" i="14"/>
  <c r="BD1133" i="14"/>
  <c r="BL1127" i="14"/>
  <c r="BF1122" i="14"/>
  <c r="BD1117" i="14"/>
  <c r="BF1112" i="14"/>
  <c r="BF1110" i="14"/>
  <c r="BD1109" i="14"/>
  <c r="BL1107" i="14"/>
  <c r="BF1106" i="14"/>
  <c r="BD1105" i="14"/>
  <c r="BL1103" i="14"/>
  <c r="BF1102" i="14"/>
  <c r="BD1101" i="14"/>
  <c r="BL1099" i="14"/>
  <c r="BF1098" i="14"/>
  <c r="BD1097" i="14"/>
  <c r="BL1095" i="14"/>
  <c r="BF1094" i="14"/>
  <c r="BD1093" i="14"/>
  <c r="BL1091" i="14"/>
  <c r="BF1090" i="14"/>
  <c r="BD1089" i="14"/>
  <c r="BL1087" i="14"/>
  <c r="BF1086" i="14"/>
  <c r="BD1085" i="14"/>
  <c r="BL1083" i="14"/>
  <c r="BF1082" i="14"/>
  <c r="BD1081" i="14"/>
  <c r="BL1079" i="14"/>
  <c r="BF1078" i="14"/>
  <c r="BD1077" i="14"/>
  <c r="BL1075" i="14"/>
  <c r="BF1074" i="14"/>
  <c r="BD1073" i="14"/>
  <c r="BL1071" i="14"/>
  <c r="BF1070" i="14"/>
  <c r="BD1069" i="14"/>
  <c r="BL1067" i="14"/>
  <c r="BF1066" i="14"/>
  <c r="BD1065" i="14"/>
  <c r="BL1063" i="14"/>
  <c r="BF1062" i="14"/>
  <c r="BD1061" i="14"/>
  <c r="BL1059" i="14"/>
  <c r="BF1058" i="14"/>
  <c r="BD1057" i="14"/>
  <c r="BL1055" i="14"/>
  <c r="BF1054" i="14"/>
  <c r="BD1053" i="14"/>
  <c r="BK1137" i="14"/>
  <c r="BI1136" i="14"/>
  <c r="BC1135" i="14"/>
  <c r="BK1133" i="14"/>
  <c r="BI1132" i="14"/>
  <c r="BC1131" i="14"/>
  <c r="BK1129" i="14"/>
  <c r="BI1128" i="14"/>
  <c r="BC1127" i="14"/>
  <c r="BK1125" i="14"/>
  <c r="BI1124" i="14"/>
  <c r="BC1123" i="14"/>
  <c r="BK1121" i="14"/>
  <c r="BI1120" i="14"/>
  <c r="BC1119" i="14"/>
  <c r="BK1117" i="14"/>
  <c r="BI1116" i="14"/>
  <c r="BC1115" i="14"/>
  <c r="BK1113" i="14"/>
  <c r="BI1112" i="14"/>
  <c r="BC1111" i="14"/>
  <c r="BK1109" i="14"/>
  <c r="BI1108" i="14"/>
  <c r="BC1107" i="14"/>
  <c r="BK1105" i="14"/>
  <c r="BI1104" i="14"/>
  <c r="BC1103" i="14"/>
  <c r="BK1101" i="14"/>
  <c r="BI1100" i="14"/>
  <c r="BC1099" i="14"/>
  <c r="BK1097" i="14"/>
  <c r="BI1096" i="14"/>
  <c r="BC1095" i="14"/>
  <c r="BK1093" i="14"/>
  <c r="BI1092" i="14"/>
  <c r="BC1091" i="14"/>
  <c r="BK1089" i="14"/>
  <c r="BI1088" i="14"/>
  <c r="BC1087" i="14"/>
  <c r="BK1085" i="14"/>
  <c r="BI1084" i="14"/>
  <c r="BC1083" i="14"/>
  <c r="BK1081" i="14"/>
  <c r="BI1080" i="14"/>
  <c r="BC1079" i="14"/>
  <c r="BK1077" i="14"/>
  <c r="BI1076" i="14"/>
  <c r="BC1075" i="14"/>
  <c r="BK1073" i="14"/>
  <c r="BI1072" i="14"/>
  <c r="BC1071" i="14"/>
  <c r="BK1069" i="14"/>
  <c r="BI1068" i="14"/>
  <c r="BC1067" i="14"/>
  <c r="BK1065" i="14"/>
  <c r="BI1064" i="14"/>
  <c r="BC1063" i="14"/>
  <c r="BK1061" i="14"/>
  <c r="BI1060" i="14"/>
  <c r="BC1059" i="14"/>
  <c r="BK1057" i="14"/>
  <c r="BI1056" i="14"/>
  <c r="BC1055" i="14"/>
  <c r="BK1053" i="14"/>
  <c r="BI1052" i="14"/>
  <c r="BC1051" i="14"/>
  <c r="BH1142" i="14"/>
  <c r="BJ1137" i="14"/>
  <c r="BH1136" i="14"/>
  <c r="BB1135" i="14"/>
  <c r="BJ1133" i="14"/>
  <c r="BH1132" i="14"/>
  <c r="BB1131" i="14"/>
  <c r="BJ1129" i="14"/>
  <c r="BH1128" i="14"/>
  <c r="BB1127" i="14"/>
  <c r="BJ1125" i="14"/>
  <c r="BH1124" i="14"/>
  <c r="BB1123" i="14"/>
  <c r="BJ1121" i="14"/>
  <c r="BH1120" i="14"/>
  <c r="BB1119" i="14"/>
  <c r="BJ1117" i="14"/>
  <c r="BH1116" i="14"/>
  <c r="BB1115" i="14"/>
  <c r="BJ1113" i="14"/>
  <c r="BH1112" i="14"/>
  <c r="BB1111" i="14"/>
  <c r="BJ1109" i="14"/>
  <c r="BH1108" i="14"/>
  <c r="BB1107" i="14"/>
  <c r="BJ1105" i="14"/>
  <c r="BH1104" i="14"/>
  <c r="BB1103" i="14"/>
  <c r="BJ1101" i="14"/>
  <c r="BH1100" i="14"/>
  <c r="BB1099" i="14"/>
  <c r="BJ1097" i="14"/>
  <c r="BH1096" i="14"/>
  <c r="BB1095" i="14"/>
  <c r="BJ1093" i="14"/>
  <c r="BH1092" i="14"/>
  <c r="BB1091" i="14"/>
  <c r="BJ1089" i="14"/>
  <c r="BH1088" i="14"/>
  <c r="BB1087" i="14"/>
  <c r="BJ1085" i="14"/>
  <c r="BH1084" i="14"/>
  <c r="BB1083" i="14"/>
  <c r="BJ1081" i="14"/>
  <c r="BH1080" i="14"/>
  <c r="BB1079" i="14"/>
  <c r="BJ1077" i="14"/>
  <c r="BH1076" i="14"/>
  <c r="BB1075" i="14"/>
  <c r="BJ1073" i="14"/>
  <c r="BH1072" i="14"/>
  <c r="BB1071" i="14"/>
  <c r="BJ1069" i="14"/>
  <c r="BH1068" i="14"/>
  <c r="BB1067" i="14"/>
  <c r="BJ1065" i="14"/>
  <c r="BH1064" i="14"/>
  <c r="BB1063" i="14"/>
  <c r="BJ1061" i="14"/>
  <c r="BH1060" i="14"/>
  <c r="BB1059" i="14"/>
  <c r="BJ1057" i="14"/>
  <c r="BH1056" i="14"/>
  <c r="BB1055" i="14"/>
  <c r="BJ1053" i="14"/>
  <c r="BH1052" i="14"/>
  <c r="BB1051" i="14"/>
  <c r="BJ1049" i="14"/>
  <c r="BH1048" i="14"/>
  <c r="BG1049" i="14"/>
  <c r="BF1047" i="14"/>
  <c r="BD1046" i="14"/>
  <c r="BL1044" i="14"/>
  <c r="BF1043" i="14"/>
  <c r="BD1042" i="14"/>
  <c r="BL1040" i="14"/>
  <c r="BF1039" i="14"/>
  <c r="BD1038" i="14"/>
  <c r="BL1036" i="14"/>
  <c r="BF1035" i="14"/>
  <c r="BD1034" i="14"/>
  <c r="BL1032" i="14"/>
  <c r="BF1031" i="14"/>
  <c r="BD1030" i="14"/>
  <c r="BL1028" i="14"/>
  <c r="BF1027" i="14"/>
  <c r="BD1026" i="14"/>
  <c r="BL1024" i="14"/>
  <c r="BF1023" i="14"/>
  <c r="BD1022" i="14"/>
  <c r="BL1020" i="14"/>
  <c r="BF1019" i="14"/>
  <c r="BD1018" i="14"/>
  <c r="BL1016" i="14"/>
  <c r="BF1015" i="14"/>
  <c r="BD1014" i="14"/>
  <c r="BL1012" i="14"/>
  <c r="BF1011" i="14"/>
  <c r="BD1010" i="14"/>
  <c r="BL1008" i="14"/>
  <c r="BF1007" i="14"/>
  <c r="BD1006" i="14"/>
  <c r="BL1004" i="14"/>
  <c r="BF1003" i="14"/>
  <c r="BD1002" i="14"/>
  <c r="BL1000" i="14"/>
  <c r="BF999" i="14"/>
  <c r="BD998" i="14"/>
  <c r="BL996" i="14"/>
  <c r="BF1050" i="14"/>
  <c r="BC1048" i="14"/>
  <c r="BK1046" i="14"/>
  <c r="BI1045" i="14"/>
  <c r="BC1044" i="14"/>
  <c r="BK1042" i="14"/>
  <c r="BI1041" i="14"/>
  <c r="BC1040" i="14"/>
  <c r="BK1038" i="14"/>
  <c r="BI1037" i="14"/>
  <c r="BC1036" i="14"/>
  <c r="BK1034" i="14"/>
  <c r="BI1033" i="14"/>
  <c r="BC1032" i="14"/>
  <c r="BK1030" i="14"/>
  <c r="BI1029" i="14"/>
  <c r="BC1028" i="14"/>
  <c r="BK1026" i="14"/>
  <c r="BI1025" i="14"/>
  <c r="BC1024" i="14"/>
  <c r="BK1022" i="14"/>
  <c r="BI1021" i="14"/>
  <c r="BC1020" i="14"/>
  <c r="BK1018" i="14"/>
  <c r="BI1017" i="14"/>
  <c r="BC1016" i="14"/>
  <c r="BK1014" i="14"/>
  <c r="BI1013" i="14"/>
  <c r="BC1012" i="14"/>
  <c r="BK1010" i="14"/>
  <c r="BI1009" i="14"/>
  <c r="BC1008" i="14"/>
  <c r="BK1006" i="14"/>
  <c r="BI1005" i="14"/>
  <c r="BC1004" i="14"/>
  <c r="BK1002" i="14"/>
  <c r="BI1001" i="14"/>
  <c r="BC1000" i="14"/>
  <c r="BK998" i="14"/>
  <c r="BI997" i="14"/>
  <c r="BE996" i="14"/>
  <c r="BE1050" i="14"/>
  <c r="BG1048" i="14"/>
  <c r="BD1047" i="14"/>
  <c r="BL1045" i="14"/>
  <c r="BF1044" i="14"/>
  <c r="BD1043" i="14"/>
  <c r="BL1041" i="14"/>
  <c r="BF1040" i="14"/>
  <c r="BD1039" i="14"/>
  <c r="BL1037" i="14"/>
  <c r="BF1036" i="14"/>
  <c r="BD1035" i="14"/>
  <c r="BL1033" i="14"/>
  <c r="BF1032" i="14"/>
  <c r="BD1031" i="14"/>
  <c r="BL1029" i="14"/>
  <c r="BF1028" i="14"/>
  <c r="BD1027" i="14"/>
  <c r="BJ1026" i="14"/>
  <c r="BH1025" i="14"/>
  <c r="BB1024" i="14"/>
  <c r="BJ1022" i="14"/>
  <c r="BH1021" i="14"/>
  <c r="BB1020" i="14"/>
  <c r="BJ1018" i="14"/>
  <c r="BH1017" i="14"/>
  <c r="BB1016" i="14"/>
  <c r="BJ1014" i="14"/>
  <c r="BH1013" i="14"/>
  <c r="BB1012" i="14"/>
  <c r="BJ1010" i="14"/>
  <c r="BH1009" i="14"/>
  <c r="BB1008" i="14"/>
  <c r="BJ1006" i="14"/>
  <c r="BH1005" i="14"/>
  <c r="BB1004" i="14"/>
  <c r="BJ1002" i="14"/>
  <c r="BH1001" i="14"/>
  <c r="BB1050" i="14"/>
  <c r="BF1048" i="14"/>
  <c r="BM1046" i="14"/>
  <c r="BG1045" i="14"/>
  <c r="BE1044" i="14"/>
  <c r="BM1042" i="14"/>
  <c r="BG1041" i="14"/>
  <c r="BE1040" i="14"/>
  <c r="BM1038" i="14"/>
  <c r="BG1037" i="14"/>
  <c r="BE1036" i="14"/>
  <c r="BM1034" i="14"/>
  <c r="BG1033" i="14"/>
  <c r="BE1032" i="14"/>
  <c r="BM1030" i="14"/>
  <c r="BG1029" i="14"/>
  <c r="BE1028" i="14"/>
  <c r="BM1026" i="14"/>
  <c r="BG1025" i="14"/>
  <c r="BE1024" i="14"/>
  <c r="BM1022" i="14"/>
  <c r="BG1021" i="14"/>
  <c r="BE1020" i="14"/>
  <c r="BM1018" i="14"/>
  <c r="BG1017" i="14"/>
  <c r="BE1016" i="14"/>
  <c r="BM1014" i="14"/>
  <c r="BG1013" i="14"/>
  <c r="BE1012" i="14"/>
  <c r="BM1010" i="14"/>
  <c r="BG1009" i="14"/>
  <c r="BE1008" i="14"/>
  <c r="BM1006" i="14"/>
  <c r="BG1005" i="14"/>
  <c r="BE1004" i="14"/>
  <c r="BM1002" i="14"/>
  <c r="BG1001" i="14"/>
  <c r="BE1000" i="14"/>
  <c r="BM998" i="14"/>
  <c r="BG997" i="14"/>
  <c r="BB998" i="14"/>
  <c r="BL994" i="14"/>
  <c r="BG993" i="14"/>
  <c r="BE992" i="14"/>
  <c r="BL990" i="14"/>
  <c r="BG989" i="14"/>
  <c r="BE988" i="14"/>
  <c r="BL986" i="14"/>
  <c r="BG985" i="14"/>
  <c r="BE984" i="14"/>
  <c r="BL982" i="14"/>
  <c r="BG981" i="14"/>
  <c r="BE980" i="14"/>
  <c r="BL978" i="14"/>
  <c r="BG977" i="14"/>
  <c r="BE976" i="14"/>
  <c r="BL974" i="14"/>
  <c r="BG973" i="14"/>
  <c r="BE972" i="14"/>
  <c r="BL970" i="14"/>
  <c r="BG969" i="14"/>
  <c r="BE968" i="14"/>
  <c r="BL966" i="14"/>
  <c r="BG965" i="14"/>
  <c r="BE964" i="14"/>
  <c r="BL962" i="14"/>
  <c r="BG961" i="14"/>
  <c r="BE960" i="14"/>
  <c r="BL958" i="14"/>
  <c r="BG957" i="14"/>
  <c r="BE956" i="14"/>
  <c r="BL954" i="14"/>
  <c r="BG953" i="14"/>
  <c r="BE952" i="14"/>
  <c r="BL950" i="14"/>
  <c r="BG949" i="14"/>
  <c r="BE948" i="14"/>
  <c r="BL946" i="14"/>
  <c r="BG945" i="14"/>
  <c r="BE944" i="14"/>
  <c r="BL942" i="14"/>
  <c r="BG941" i="14"/>
  <c r="BE940" i="14"/>
  <c r="BL938" i="14"/>
  <c r="BG937" i="14"/>
  <c r="BE936" i="14"/>
  <c r="BL934" i="14"/>
  <c r="BG933" i="14"/>
  <c r="BE932" i="14"/>
  <c r="BF996" i="14"/>
  <c r="BE995" i="14"/>
  <c r="BL993" i="14"/>
  <c r="BG992" i="14"/>
  <c r="BE991" i="14"/>
  <c r="BL989" i="14"/>
  <c r="BG988" i="14"/>
  <c r="BE987" i="14"/>
  <c r="BL985" i="14"/>
  <c r="BG984" i="14"/>
  <c r="BE983" i="14"/>
  <c r="BL981" i="14"/>
  <c r="BG980" i="14"/>
  <c r="BE979" i="14"/>
  <c r="BL977" i="14"/>
  <c r="BG976" i="14"/>
  <c r="BE975" i="14"/>
  <c r="BL973" i="14"/>
  <c r="BG972" i="14"/>
  <c r="BE971" i="14"/>
  <c r="BL969" i="14"/>
  <c r="BG968" i="14"/>
  <c r="BE967" i="14"/>
  <c r="BL965" i="14"/>
  <c r="BG964" i="14"/>
  <c r="BE963" i="14"/>
  <c r="BL961" i="14"/>
  <c r="BG960" i="14"/>
  <c r="BE959" i="14"/>
  <c r="BL957" i="14"/>
  <c r="BG956" i="14"/>
  <c r="BE955" i="14"/>
  <c r="BL953" i="14"/>
  <c r="BG952" i="14"/>
  <c r="BE951" i="14"/>
  <c r="BL949" i="14"/>
  <c r="BG948" i="14"/>
  <c r="BE947" i="14"/>
  <c r="BL945" i="14"/>
  <c r="BG944" i="14"/>
  <c r="BE943" i="14"/>
  <c r="BL941" i="14"/>
  <c r="BG940" i="14"/>
  <c r="BE939" i="14"/>
  <c r="BL937" i="14"/>
  <c r="BG936" i="14"/>
  <c r="BE935" i="14"/>
  <c r="BL933" i="14"/>
  <c r="BG932" i="14"/>
  <c r="BH997" i="14"/>
  <c r="BB995" i="14"/>
  <c r="BK993" i="14"/>
  <c r="BI992" i="14"/>
  <c r="BB991" i="14"/>
  <c r="BK989" i="14"/>
  <c r="BI988" i="14"/>
  <c r="BB987" i="14"/>
  <c r="BK985" i="14"/>
  <c r="BI984" i="14"/>
  <c r="BB983" i="14"/>
  <c r="BK981" i="14"/>
  <c r="BI980" i="14"/>
  <c r="BB979" i="14"/>
  <c r="BK977" i="14"/>
  <c r="BI976" i="14"/>
  <c r="BB975" i="14"/>
  <c r="BK973" i="14"/>
  <c r="BI972" i="14"/>
  <c r="BB971" i="14"/>
  <c r="BK969" i="14"/>
  <c r="BI968" i="14"/>
  <c r="BB967" i="14"/>
  <c r="BK965" i="14"/>
  <c r="BI964" i="14"/>
  <c r="BB963" i="14"/>
  <c r="BK961" i="14"/>
  <c r="BI960" i="14"/>
  <c r="BB959" i="14"/>
  <c r="BK957" i="14"/>
  <c r="BI956" i="14"/>
  <c r="BB955" i="14"/>
  <c r="BK953" i="14"/>
  <c r="BI952" i="14"/>
  <c r="BB951" i="14"/>
  <c r="BK949" i="14"/>
  <c r="BI948" i="14"/>
  <c r="BB947" i="14"/>
  <c r="BK945" i="14"/>
  <c r="BI944" i="14"/>
  <c r="BB943" i="14"/>
  <c r="BK941" i="14"/>
  <c r="BI940" i="14"/>
  <c r="BB939" i="14"/>
  <c r="BK937" i="14"/>
  <c r="BI936" i="14"/>
  <c r="BB935" i="14"/>
  <c r="BD997" i="14"/>
  <c r="BI995" i="14"/>
  <c r="BB994" i="14"/>
  <c r="BK992" i="14"/>
  <c r="BI991" i="14"/>
  <c r="BB990" i="14"/>
  <c r="BK988" i="14"/>
  <c r="BI987" i="14"/>
  <c r="BB986" i="14"/>
  <c r="BK984" i="14"/>
  <c r="BI983" i="14"/>
  <c r="BB982" i="14"/>
  <c r="BK980" i="14"/>
  <c r="BI979" i="14"/>
  <c r="BB978" i="14"/>
  <c r="BK976" i="14"/>
  <c r="BI975" i="14"/>
  <c r="BB974" i="14"/>
  <c r="BK972" i="14"/>
  <c r="BI971" i="14"/>
  <c r="BB970" i="14"/>
  <c r="BK968" i="14"/>
  <c r="BI967" i="14"/>
  <c r="BB966" i="14"/>
  <c r="BK964" i="14"/>
  <c r="BI963" i="14"/>
  <c r="BB962" i="14"/>
  <c r="BK960" i="14"/>
  <c r="BI959" i="14"/>
  <c r="BB958" i="14"/>
  <c r="BK956" i="14"/>
  <c r="BI955" i="14"/>
  <c r="BB954" i="14"/>
  <c r="BK952" i="14"/>
  <c r="BI951" i="14"/>
  <c r="BB950" i="14"/>
  <c r="BK948" i="14"/>
  <c r="BI947" i="14"/>
  <c r="BB946" i="14"/>
  <c r="BK944" i="14"/>
  <c r="BI943" i="14"/>
  <c r="BB942" i="14"/>
  <c r="BK940" i="14"/>
  <c r="BI939" i="14"/>
  <c r="BB938" i="14"/>
  <c r="BK936" i="14"/>
  <c r="BI935" i="14"/>
  <c r="BE933" i="14"/>
  <c r="BE931" i="14"/>
  <c r="BC930" i="14"/>
  <c r="BG928" i="14"/>
  <c r="BE927" i="14"/>
  <c r="BC926" i="14"/>
  <c r="BG924" i="14"/>
  <c r="BE923" i="14"/>
  <c r="BC922" i="14"/>
  <c r="BG920" i="14"/>
  <c r="BE919" i="14"/>
  <c r="BC918" i="14"/>
  <c r="BG916" i="14"/>
  <c r="BE915" i="14"/>
  <c r="BC914" i="14"/>
  <c r="BG912" i="14"/>
  <c r="BE911" i="14"/>
  <c r="BC910" i="14"/>
  <c r="BG908" i="14"/>
  <c r="BE907" i="14"/>
  <c r="BC906" i="14"/>
  <c r="BG904" i="14"/>
  <c r="BE903" i="14"/>
  <c r="BC902" i="14"/>
  <c r="BG900" i="14"/>
  <c r="BE899" i="14"/>
  <c r="BC898" i="14"/>
  <c r="BG896" i="14"/>
  <c r="BE895" i="14"/>
  <c r="BC894" i="14"/>
  <c r="BG892" i="14"/>
  <c r="BE891" i="14"/>
  <c r="BC890" i="14"/>
  <c r="BG888" i="14"/>
  <c r="BE887" i="14"/>
  <c r="BC886" i="14"/>
  <c r="BG884" i="14"/>
  <c r="BE883" i="14"/>
  <c r="BC882" i="14"/>
  <c r="BG880" i="14"/>
  <c r="BE879" i="14"/>
  <c r="BC878" i="14"/>
  <c r="BG876" i="14"/>
  <c r="BE875" i="14"/>
  <c r="BC874" i="14"/>
  <c r="BG872" i="14"/>
  <c r="BE871" i="14"/>
  <c r="BC870" i="14"/>
  <c r="BG868" i="14"/>
  <c r="BE867" i="14"/>
  <c r="BC866" i="14"/>
  <c r="BG864" i="14"/>
  <c r="BE863" i="14"/>
  <c r="BC862" i="14"/>
  <c r="BG860" i="14"/>
  <c r="BE859" i="14"/>
  <c r="BC858" i="14"/>
  <c r="BG856" i="14"/>
  <c r="BE855" i="14"/>
  <c r="BC854" i="14"/>
  <c r="BG840" i="14"/>
  <c r="BE839" i="14"/>
  <c r="BC838" i="14"/>
  <c r="BG836" i="14"/>
  <c r="BE835" i="14"/>
  <c r="BC834" i="14"/>
  <c r="BG832" i="14"/>
  <c r="BE831" i="14"/>
  <c r="BC830" i="14"/>
  <c r="BG828" i="14"/>
  <c r="BE827" i="14"/>
  <c r="BC826" i="14"/>
  <c r="BG824" i="14"/>
  <c r="BE823" i="14"/>
  <c r="AF762" i="14"/>
  <c r="AO761" i="14"/>
  <c r="BI821" i="14"/>
  <c r="AE760" i="14"/>
  <c r="AK759" i="14"/>
  <c r="BE819" i="14"/>
  <c r="AF758" i="14"/>
  <c r="BI817" i="14"/>
  <c r="AE756" i="14"/>
  <c r="AK755" i="14"/>
  <c r="BE815" i="14"/>
  <c r="AF754" i="14"/>
  <c r="AO753" i="14"/>
  <c r="BF1026" i="14"/>
  <c r="BD1025" i="14"/>
  <c r="BL1023" i="14"/>
  <c r="BF1022" i="14"/>
  <c r="BD1021" i="14"/>
  <c r="BL1019" i="14"/>
  <c r="BF1018" i="14"/>
  <c r="BD1017" i="14"/>
  <c r="BL1015" i="14"/>
  <c r="BF1014" i="14"/>
  <c r="BD1013" i="14"/>
  <c r="BL1011" i="14"/>
  <c r="BF1010" i="14"/>
  <c r="BD1009" i="14"/>
  <c r="BL1007" i="14"/>
  <c r="BF1006" i="14"/>
  <c r="BD1005" i="14"/>
  <c r="BL1003" i="14"/>
  <c r="BF1002" i="14"/>
  <c r="BD1001" i="14"/>
  <c r="BH1049" i="14"/>
  <c r="BK1047" i="14"/>
  <c r="BI1046" i="14"/>
  <c r="BC1045" i="14"/>
  <c r="BK1043" i="14"/>
  <c r="BI1042" i="14"/>
  <c r="BC1041" i="14"/>
  <c r="BK1039" i="14"/>
  <c r="BI1038" i="14"/>
  <c r="BC1037" i="14"/>
  <c r="BK1035" i="14"/>
  <c r="BI1034" i="14"/>
  <c r="BC1033" i="14"/>
  <c r="BK1031" i="14"/>
  <c r="BI1030" i="14"/>
  <c r="BC1029" i="14"/>
  <c r="BK1027" i="14"/>
  <c r="BI1026" i="14"/>
  <c r="BC1025" i="14"/>
  <c r="BK1023" i="14"/>
  <c r="BI1022" i="14"/>
  <c r="BC1021" i="14"/>
  <c r="BK1019" i="14"/>
  <c r="BI1018" i="14"/>
  <c r="BC1017" i="14"/>
  <c r="BK1015" i="14"/>
  <c r="BI1014" i="14"/>
  <c r="BC1013" i="14"/>
  <c r="BK1011" i="14"/>
  <c r="BI1010" i="14"/>
  <c r="BC1009" i="14"/>
  <c r="BK1007" i="14"/>
  <c r="BI1006" i="14"/>
  <c r="BC1005" i="14"/>
  <c r="BK1003" i="14"/>
  <c r="BI1002" i="14"/>
  <c r="BC1001" i="14"/>
  <c r="BK999" i="14"/>
  <c r="BI998" i="14"/>
  <c r="BC997" i="14"/>
  <c r="BK995" i="14"/>
  <c r="BI994" i="14"/>
  <c r="BB993" i="14"/>
  <c r="BK991" i="14"/>
  <c r="BI990" i="14"/>
  <c r="BB989" i="14"/>
  <c r="BK987" i="14"/>
  <c r="BI986" i="14"/>
  <c r="BB985" i="14"/>
  <c r="BK983" i="14"/>
  <c r="BI982" i="14"/>
  <c r="BB981" i="14"/>
  <c r="BK979" i="14"/>
  <c r="BI978" i="14"/>
  <c r="BB977" i="14"/>
  <c r="BK975" i="14"/>
  <c r="BI974" i="14"/>
  <c r="BB973" i="14"/>
  <c r="BK971" i="14"/>
  <c r="BI970" i="14"/>
  <c r="BB969" i="14"/>
  <c r="BK967" i="14"/>
  <c r="BI966" i="14"/>
  <c r="BB965" i="14"/>
  <c r="BK963" i="14"/>
  <c r="BI962" i="14"/>
  <c r="BB961" i="14"/>
  <c r="BK959" i="14"/>
  <c r="BI958" i="14"/>
  <c r="BB957" i="14"/>
  <c r="BK955" i="14"/>
  <c r="BI954" i="14"/>
  <c r="BB953" i="14"/>
  <c r="BK951" i="14"/>
  <c r="BI950" i="14"/>
  <c r="BB949" i="14"/>
  <c r="BK947" i="14"/>
  <c r="BI946" i="14"/>
  <c r="BB945" i="14"/>
  <c r="BK943" i="14"/>
  <c r="BI942" i="14"/>
  <c r="BB941" i="14"/>
  <c r="BK939" i="14"/>
  <c r="BI938" i="14"/>
  <c r="BB937" i="14"/>
  <c r="BK935" i="14"/>
  <c r="BI934" i="14"/>
  <c r="BB933" i="14"/>
  <c r="BB1000" i="14"/>
  <c r="BB996" i="14"/>
  <c r="BK994" i="14"/>
  <c r="BI993" i="14"/>
  <c r="BB992" i="14"/>
  <c r="BK990" i="14"/>
  <c r="BI989" i="14"/>
  <c r="BB988" i="14"/>
  <c r="BK986" i="14"/>
  <c r="BI985" i="14"/>
  <c r="BB984" i="14"/>
  <c r="BK982" i="14"/>
  <c r="BI981" i="14"/>
  <c r="BB980" i="14"/>
  <c r="BK978" i="14"/>
  <c r="BI977" i="14"/>
  <c r="BB976" i="14"/>
  <c r="BK974" i="14"/>
  <c r="BI973" i="14"/>
  <c r="BB972" i="14"/>
  <c r="BK970" i="14"/>
  <c r="BI969" i="14"/>
  <c r="BB968" i="14"/>
  <c r="BK966" i="14"/>
  <c r="BI965" i="14"/>
  <c r="BB964" i="14"/>
  <c r="BK962" i="14"/>
  <c r="BI961" i="14"/>
  <c r="BB960" i="14"/>
  <c r="BK958" i="14"/>
  <c r="BI957" i="14"/>
  <c r="BB956" i="14"/>
  <c r="BK954" i="14"/>
  <c r="BI953" i="14"/>
  <c r="BB952" i="14"/>
  <c r="BK950" i="14"/>
  <c r="BI949" i="14"/>
  <c r="BB948" i="14"/>
  <c r="BK946" i="14"/>
  <c r="BI945" i="14"/>
  <c r="BB944" i="14"/>
  <c r="BK942" i="14"/>
  <c r="BI941" i="14"/>
  <c r="BB940" i="14"/>
  <c r="BK938" i="14"/>
  <c r="BI937" i="14"/>
  <c r="BB936" i="14"/>
  <c r="BK934" i="14"/>
  <c r="BI933" i="14"/>
  <c r="BB932" i="14"/>
  <c r="BJ996" i="14"/>
  <c r="BM994" i="14"/>
  <c r="BF993" i="14"/>
  <c r="BD992" i="14"/>
  <c r="BM990" i="14"/>
  <c r="BF989" i="14"/>
  <c r="BD988" i="14"/>
  <c r="BM986" i="14"/>
  <c r="BF985" i="14"/>
  <c r="BD984" i="14"/>
  <c r="BM982" i="14"/>
  <c r="BF981" i="14"/>
  <c r="BD980" i="14"/>
  <c r="BM978" i="14"/>
  <c r="BF977" i="14"/>
  <c r="BD976" i="14"/>
  <c r="BM974" i="14"/>
  <c r="BF973" i="14"/>
  <c r="BD972" i="14"/>
  <c r="BM970" i="14"/>
  <c r="BF969" i="14"/>
  <c r="BD968" i="14"/>
  <c r="BM966" i="14"/>
  <c r="BF965" i="14"/>
  <c r="BD964" i="14"/>
  <c r="BM962" i="14"/>
  <c r="BF961" i="14"/>
  <c r="BD960" i="14"/>
  <c r="BM958" i="14"/>
  <c r="BF957" i="14"/>
  <c r="BD956" i="14"/>
  <c r="BM954" i="14"/>
  <c r="BF953" i="14"/>
  <c r="BD952" i="14"/>
  <c r="BM950" i="14"/>
  <c r="BF949" i="14"/>
  <c r="BD948" i="14"/>
  <c r="BM946" i="14"/>
  <c r="BF945" i="14"/>
  <c r="BD944" i="14"/>
  <c r="BM942" i="14"/>
  <c r="BF941" i="14"/>
  <c r="BD940" i="14"/>
  <c r="BM938" i="14"/>
  <c r="BF937" i="14"/>
  <c r="BD936" i="14"/>
  <c r="BM934" i="14"/>
  <c r="BI996" i="14"/>
  <c r="BD995" i="14"/>
  <c r="BM993" i="14"/>
  <c r="BF992" i="14"/>
  <c r="BD991" i="14"/>
  <c r="BM989" i="14"/>
  <c r="BF988" i="14"/>
  <c r="BD987" i="14"/>
  <c r="BM985" i="14"/>
  <c r="BF984" i="14"/>
  <c r="BD983" i="14"/>
  <c r="BM981" i="14"/>
  <c r="BF980" i="14"/>
  <c r="BD979" i="14"/>
  <c r="BM977" i="14"/>
  <c r="BF976" i="14"/>
  <c r="BD975" i="14"/>
  <c r="BM973" i="14"/>
  <c r="BF972" i="14"/>
  <c r="BD971" i="14"/>
  <c r="BM969" i="14"/>
  <c r="BF968" i="14"/>
  <c r="BD967" i="14"/>
  <c r="BM965" i="14"/>
  <c r="BF964" i="14"/>
  <c r="BD963" i="14"/>
  <c r="BM961" i="14"/>
  <c r="BF960" i="14"/>
  <c r="BD959" i="14"/>
  <c r="BM957" i="14"/>
  <c r="BF956" i="14"/>
  <c r="BD955" i="14"/>
  <c r="BM953" i="14"/>
  <c r="BF952" i="14"/>
  <c r="BD951" i="14"/>
  <c r="BM949" i="14"/>
  <c r="BF948" i="14"/>
  <c r="BD947" i="14"/>
  <c r="BM945" i="14"/>
  <c r="BF944" i="14"/>
  <c r="BD943" i="14"/>
  <c r="BM941" i="14"/>
  <c r="BF940" i="14"/>
  <c r="BD939" i="14"/>
  <c r="BM937" i="14"/>
  <c r="BF936" i="14"/>
  <c r="BD935" i="14"/>
  <c r="BC932" i="14"/>
  <c r="BB931" i="14"/>
  <c r="BI929" i="14"/>
  <c r="BD928" i="14"/>
  <c r="BB927" i="14"/>
  <c r="BI925" i="14"/>
  <c r="BD924" i="14"/>
  <c r="BB923" i="14"/>
  <c r="BI921" i="14"/>
  <c r="BD920" i="14"/>
  <c r="BB919" i="14"/>
  <c r="BI917" i="14"/>
  <c r="BD916" i="14"/>
  <c r="BB915" i="14"/>
  <c r="BI913" i="14"/>
  <c r="BD912" i="14"/>
  <c r="BB911" i="14"/>
  <c r="BI909" i="14"/>
  <c r="BD908" i="14"/>
  <c r="BB907" i="14"/>
  <c r="BI905" i="14"/>
  <c r="BD904" i="14"/>
  <c r="BB903" i="14"/>
  <c r="BI901" i="14"/>
  <c r="BD900" i="14"/>
  <c r="BB899" i="14"/>
  <c r="BI897" i="14"/>
  <c r="BD896" i="14"/>
  <c r="BB895" i="14"/>
  <c r="BI893" i="14"/>
  <c r="BD892" i="14"/>
  <c r="BB891" i="14"/>
  <c r="BI889" i="14"/>
  <c r="BD888" i="14"/>
  <c r="BB887" i="14"/>
  <c r="BI885" i="14"/>
  <c r="BD884" i="14"/>
  <c r="BB883" i="14"/>
  <c r="BI881" i="14"/>
  <c r="BD880" i="14"/>
  <c r="BB879" i="14"/>
  <c r="BI877" i="14"/>
  <c r="BD876" i="14"/>
  <c r="BB875" i="14"/>
  <c r="BI873" i="14"/>
  <c r="BD872" i="14"/>
  <c r="BB871" i="14"/>
  <c r="BI869" i="14"/>
  <c r="BD868" i="14"/>
  <c r="BB867" i="14"/>
  <c r="BI865" i="14"/>
  <c r="BD864" i="14"/>
  <c r="BB863" i="14"/>
  <c r="BI861" i="14"/>
  <c r="BD860" i="14"/>
  <c r="BB859" i="14"/>
  <c r="BI857" i="14"/>
  <c r="BD856" i="14"/>
  <c r="BB855" i="14"/>
  <c r="BI853" i="14"/>
  <c r="BD840" i="14"/>
  <c r="BB839" i="14"/>
  <c r="BI837" i="14"/>
  <c r="BD836" i="14"/>
  <c r="BB835" i="14"/>
  <c r="BI833" i="14"/>
  <c r="BD832" i="14"/>
  <c r="BB831" i="14"/>
  <c r="BI829" i="14"/>
  <c r="BD828" i="14"/>
  <c r="BB827" i="14"/>
  <c r="BI825" i="14"/>
  <c r="BD824" i="14"/>
  <c r="BB823" i="14"/>
  <c r="BK822" i="14"/>
  <c r="AL761" i="14"/>
  <c r="BF821" i="14"/>
  <c r="BL820" i="14"/>
  <c r="AH759" i="14"/>
  <c r="BB819" i="14"/>
  <c r="BK818" i="14"/>
  <c r="BF817" i="14"/>
  <c r="BL816" i="14"/>
  <c r="AH755" i="14"/>
  <c r="BB815" i="14"/>
  <c r="BK814" i="14"/>
  <c r="AL753" i="14"/>
  <c r="BF813" i="14"/>
  <c r="BC933" i="14"/>
  <c r="BB1026" i="14"/>
  <c r="BJ1024" i="14"/>
  <c r="BH1023" i="14"/>
  <c r="BB1022" i="14"/>
  <c r="BJ1020" i="14"/>
  <c r="BH1019" i="14"/>
  <c r="BB1018" i="14"/>
  <c r="BJ1016" i="14"/>
  <c r="BH1015" i="14"/>
  <c r="BB1014" i="14"/>
  <c r="BJ1012" i="14"/>
  <c r="BH1011" i="14"/>
  <c r="BB1010" i="14"/>
  <c r="BJ1008" i="14"/>
  <c r="BH1007" i="14"/>
  <c r="BB1006" i="14"/>
  <c r="BJ1004" i="14"/>
  <c r="BH1003" i="14"/>
  <c r="BB1002" i="14"/>
  <c r="BJ1000" i="14"/>
  <c r="BC1049" i="14"/>
  <c r="BG1047" i="14"/>
  <c r="BE1046" i="14"/>
  <c r="BM1044" i="14"/>
  <c r="BG1043" i="14"/>
  <c r="BE1042" i="14"/>
  <c r="BM1040" i="14"/>
  <c r="BG1039" i="14"/>
  <c r="BE1038" i="14"/>
  <c r="BM1036" i="14"/>
  <c r="BG1035" i="14"/>
  <c r="BE1034" i="14"/>
  <c r="BM1032" i="14"/>
  <c r="BG1031" i="14"/>
  <c r="BE1030" i="14"/>
  <c r="BM1028" i="14"/>
  <c r="BG1027" i="14"/>
  <c r="BE1026" i="14"/>
  <c r="BM1024" i="14"/>
  <c r="BG1023" i="14"/>
  <c r="BE1022" i="14"/>
  <c r="BM1020" i="14"/>
  <c r="BG1019" i="14"/>
  <c r="BE1018" i="14"/>
  <c r="BM1016" i="14"/>
  <c r="BG1015" i="14"/>
  <c r="BE1014" i="14"/>
  <c r="BM1012" i="14"/>
  <c r="BG1011" i="14"/>
  <c r="BE1010" i="14"/>
  <c r="BM1008" i="14"/>
  <c r="BG1007" i="14"/>
  <c r="BE1006" i="14"/>
  <c r="BM1004" i="14"/>
  <c r="BG1003" i="14"/>
  <c r="BE1002" i="14"/>
  <c r="BM1000" i="14"/>
  <c r="BG999" i="14"/>
  <c r="BE998" i="14"/>
  <c r="BF1000" i="14"/>
  <c r="BF995" i="14"/>
  <c r="BD994" i="14"/>
  <c r="BM992" i="14"/>
  <c r="BF991" i="14"/>
  <c r="BD990" i="14"/>
  <c r="BM988" i="14"/>
  <c r="BF987" i="14"/>
  <c r="BD986" i="14"/>
  <c r="BM984" i="14"/>
  <c r="BF983" i="14"/>
  <c r="BD982" i="14"/>
  <c r="BM980" i="14"/>
  <c r="BF979" i="14"/>
  <c r="BD978" i="14"/>
  <c r="BM976" i="14"/>
  <c r="BF975" i="14"/>
  <c r="BD974" i="14"/>
  <c r="BM972" i="14"/>
  <c r="BF971" i="14"/>
  <c r="BD970" i="14"/>
  <c r="BM968" i="14"/>
  <c r="BF967" i="14"/>
  <c r="BD966" i="14"/>
  <c r="BM964" i="14"/>
  <c r="BF963" i="14"/>
  <c r="BD962" i="14"/>
  <c r="BM960" i="14"/>
  <c r="BF959" i="14"/>
  <c r="BD958" i="14"/>
  <c r="BM956" i="14"/>
  <c r="BF955" i="14"/>
  <c r="BD954" i="14"/>
  <c r="BM952" i="14"/>
  <c r="BF951" i="14"/>
  <c r="BD950" i="14"/>
  <c r="BM948" i="14"/>
  <c r="BF947" i="14"/>
  <c r="BD946" i="14"/>
  <c r="BM944" i="14"/>
  <c r="BF943" i="14"/>
  <c r="BD942" i="14"/>
  <c r="BM940" i="14"/>
  <c r="BF939" i="14"/>
  <c r="BD938" i="14"/>
  <c r="BM936" i="14"/>
  <c r="BF935" i="14"/>
  <c r="BD934" i="14"/>
  <c r="BM932" i="14"/>
  <c r="BL997" i="14"/>
  <c r="BM995" i="14"/>
  <c r="BF994" i="14"/>
  <c r="BD993" i="14"/>
  <c r="BM991" i="14"/>
  <c r="BF990" i="14"/>
  <c r="BD989" i="14"/>
  <c r="BM987" i="14"/>
  <c r="BF986" i="14"/>
  <c r="BD985" i="14"/>
  <c r="BM983" i="14"/>
  <c r="BF982" i="14"/>
  <c r="BD981" i="14"/>
  <c r="BM979" i="14"/>
  <c r="BF978" i="14"/>
  <c r="BD977" i="14"/>
  <c r="BM975" i="14"/>
  <c r="BF974" i="14"/>
  <c r="BD973" i="14"/>
  <c r="BM971" i="14"/>
  <c r="BF970" i="14"/>
  <c r="BD969" i="14"/>
  <c r="BM967" i="14"/>
  <c r="BF966" i="14"/>
  <c r="BD965" i="14"/>
  <c r="BM963" i="14"/>
  <c r="BF962" i="14"/>
  <c r="BD961" i="14"/>
  <c r="BM959" i="14"/>
  <c r="BF958" i="14"/>
  <c r="BD957" i="14"/>
  <c r="BM955" i="14"/>
  <c r="BF954" i="14"/>
  <c r="BD953" i="14"/>
  <c r="BM951" i="14"/>
  <c r="BF950" i="14"/>
  <c r="BD949" i="14"/>
  <c r="BM947" i="14"/>
  <c r="BF946" i="14"/>
  <c r="BD945" i="14"/>
  <c r="BM943" i="14"/>
  <c r="BF942" i="14"/>
  <c r="BD941" i="14"/>
  <c r="BM939" i="14"/>
  <c r="BF938" i="14"/>
  <c r="BD937" i="14"/>
  <c r="BM935" i="14"/>
  <c r="BF934" i="14"/>
  <c r="BD933" i="14"/>
  <c r="BL999" i="14"/>
  <c r="BJ995" i="14"/>
  <c r="BH994" i="14"/>
  <c r="BC993" i="14"/>
  <c r="BJ991" i="14"/>
  <c r="BH990" i="14"/>
  <c r="BC989" i="14"/>
  <c r="BJ987" i="14"/>
  <c r="BH986" i="14"/>
  <c r="BC985" i="14"/>
  <c r="BJ983" i="14"/>
  <c r="BH982" i="14"/>
  <c r="BC981" i="14"/>
  <c r="BJ979" i="14"/>
  <c r="BH978" i="14"/>
  <c r="BC977" i="14"/>
  <c r="BJ975" i="14"/>
  <c r="BH974" i="14"/>
  <c r="BC973" i="14"/>
  <c r="BJ971" i="14"/>
  <c r="BH970" i="14"/>
  <c r="BC969" i="14"/>
  <c r="BJ967" i="14"/>
  <c r="BH966" i="14"/>
  <c r="BC965" i="14"/>
  <c r="BJ963" i="14"/>
  <c r="BH962" i="14"/>
  <c r="BC961" i="14"/>
  <c r="BJ959" i="14"/>
  <c r="BH958" i="14"/>
  <c r="BC957" i="14"/>
  <c r="BJ955" i="14"/>
  <c r="BH954" i="14"/>
  <c r="BC953" i="14"/>
  <c r="BJ951" i="14"/>
  <c r="BH950" i="14"/>
  <c r="BC949" i="14"/>
  <c r="BJ947" i="14"/>
  <c r="BH946" i="14"/>
  <c r="BC945" i="14"/>
  <c r="BJ943" i="14"/>
  <c r="BH942" i="14"/>
  <c r="BC941" i="14"/>
  <c r="BJ939" i="14"/>
  <c r="BH938" i="14"/>
  <c r="BC937" i="14"/>
  <c r="BJ935" i="14"/>
  <c r="BH999" i="14"/>
  <c r="BD996" i="14"/>
  <c r="BJ994" i="14"/>
  <c r="BH993" i="14"/>
  <c r="BC992" i="14"/>
  <c r="BJ990" i="14"/>
  <c r="BH989" i="14"/>
  <c r="BC988" i="14"/>
  <c r="BJ986" i="14"/>
  <c r="BH985" i="14"/>
  <c r="BC984" i="14"/>
  <c r="BJ982" i="14"/>
  <c r="BH981" i="14"/>
  <c r="BC980" i="14"/>
  <c r="BJ978" i="14"/>
  <c r="BH977" i="14"/>
  <c r="BC976" i="14"/>
  <c r="BJ974" i="14"/>
  <c r="BH973" i="14"/>
  <c r="BC972" i="14"/>
  <c r="BJ970" i="14"/>
  <c r="BH969" i="14"/>
  <c r="BC968" i="14"/>
  <c r="BJ966" i="14"/>
  <c r="BH965" i="14"/>
  <c r="BC964" i="14"/>
  <c r="BJ962" i="14"/>
  <c r="BH961" i="14"/>
  <c r="BC960" i="14"/>
  <c r="BJ958" i="14"/>
  <c r="BH957" i="14"/>
  <c r="BC956" i="14"/>
  <c r="BJ954" i="14"/>
  <c r="BH953" i="14"/>
  <c r="BC952" i="14"/>
  <c r="BJ950" i="14"/>
  <c r="BH949" i="14"/>
  <c r="BC948" i="14"/>
  <c r="BJ946" i="14"/>
  <c r="BH945" i="14"/>
  <c r="BC944" i="14"/>
  <c r="BJ942" i="14"/>
  <c r="BH941" i="14"/>
  <c r="BC940" i="14"/>
  <c r="BJ938" i="14"/>
  <c r="BH937" i="14"/>
  <c r="BC936" i="14"/>
  <c r="BG934" i="14"/>
  <c r="BM931" i="14"/>
  <c r="BK930" i="14"/>
  <c r="BF929" i="14"/>
  <c r="BM927" i="14"/>
  <c r="BK926" i="14"/>
  <c r="BF925" i="14"/>
  <c r="BM923" i="14"/>
  <c r="BK922" i="14"/>
  <c r="BF921" i="14"/>
  <c r="BM919" i="14"/>
  <c r="BK918" i="14"/>
  <c r="BF917" i="14"/>
  <c r="BM915" i="14"/>
  <c r="BK914" i="14"/>
  <c r="BF913" i="14"/>
  <c r="BM911" i="14"/>
  <c r="BK910" i="14"/>
  <c r="BF909" i="14"/>
  <c r="BM907" i="14"/>
  <c r="BK906" i="14"/>
  <c r="BF905" i="14"/>
  <c r="BM903" i="14"/>
  <c r="BK902" i="14"/>
  <c r="BF901" i="14"/>
  <c r="BM899" i="14"/>
  <c r="BK898" i="14"/>
  <c r="BF897" i="14"/>
  <c r="BM895" i="14"/>
  <c r="BK894" i="14"/>
  <c r="BF893" i="14"/>
  <c r="BM891" i="14"/>
  <c r="BK890" i="14"/>
  <c r="BF889" i="14"/>
  <c r="BM887" i="14"/>
  <c r="BK886" i="14"/>
  <c r="BF885" i="14"/>
  <c r="BM883" i="14"/>
  <c r="BK882" i="14"/>
  <c r="BF881" i="14"/>
  <c r="BM879" i="14"/>
  <c r="BK878" i="14"/>
  <c r="BF877" i="14"/>
  <c r="BM875" i="14"/>
  <c r="BK874" i="14"/>
  <c r="BF873" i="14"/>
  <c r="BM871" i="14"/>
  <c r="BK870" i="14"/>
  <c r="BF869" i="14"/>
  <c r="BM867" i="14"/>
  <c r="BK866" i="14"/>
  <c r="BF865" i="14"/>
  <c r="BM863" i="14"/>
  <c r="BK862" i="14"/>
  <c r="BF861" i="14"/>
  <c r="BM859" i="14"/>
  <c r="BK858" i="14"/>
  <c r="BF857" i="14"/>
  <c r="BM855" i="14"/>
  <c r="BK854" i="14"/>
  <c r="BF853" i="14"/>
  <c r="BM839" i="14"/>
  <c r="BK838" i="14"/>
  <c r="BF837" i="14"/>
  <c r="BM835" i="14"/>
  <c r="BK834" i="14"/>
  <c r="BF833" i="14"/>
  <c r="BM831" i="14"/>
  <c r="BK830" i="14"/>
  <c r="BF829" i="14"/>
  <c r="BM827" i="14"/>
  <c r="BK826" i="14"/>
  <c r="BF825" i="14"/>
  <c r="BM823" i="14"/>
  <c r="AN762" i="14"/>
  <c r="BH822" i="14"/>
  <c r="AG761" i="14"/>
  <c r="AM760" i="14"/>
  <c r="BG820" i="14"/>
  <c r="BM819" i="14"/>
  <c r="AN758" i="14"/>
  <c r="BH818" i="14"/>
  <c r="AM756" i="14"/>
  <c r="BG816" i="14"/>
  <c r="BM815" i="14"/>
  <c r="AN754" i="14"/>
  <c r="BH814" i="14"/>
  <c r="AG753" i="14"/>
  <c r="AM752" i="14"/>
  <c r="BL932" i="14"/>
  <c r="BL1025" i="14"/>
  <c r="BF1024" i="14"/>
  <c r="BD1023" i="14"/>
  <c r="BL1021" i="14"/>
  <c r="BF1020" i="14"/>
  <c r="BD1019" i="14"/>
  <c r="BL1017" i="14"/>
  <c r="BF1016" i="14"/>
  <c r="BD1015" i="14"/>
  <c r="BL1013" i="14"/>
  <c r="BF1012" i="14"/>
  <c r="BD1011" i="14"/>
  <c r="BL1009" i="14"/>
  <c r="BF1008" i="14"/>
  <c r="BD1007" i="14"/>
  <c r="BL1005" i="14"/>
  <c r="BF1004" i="14"/>
  <c r="BD1003" i="14"/>
  <c r="BL1001" i="14"/>
  <c r="BB1052" i="14"/>
  <c r="BK1048" i="14"/>
  <c r="BC1047" i="14"/>
  <c r="BK1045" i="14"/>
  <c r="BI1044" i="14"/>
  <c r="BC1043" i="14"/>
  <c r="BK1041" i="14"/>
  <c r="BI1040" i="14"/>
  <c r="BC1039" i="14"/>
  <c r="BK1037" i="14"/>
  <c r="BI1036" i="14"/>
  <c r="BC1035" i="14"/>
  <c r="BK1033" i="14"/>
  <c r="BI1032" i="14"/>
  <c r="BC1031" i="14"/>
  <c r="BK1029" i="14"/>
  <c r="BI1028" i="14"/>
  <c r="BC1027" i="14"/>
  <c r="BK1025" i="14"/>
  <c r="BI1024" i="14"/>
  <c r="BC1023" i="14"/>
  <c r="BK1021" i="14"/>
  <c r="BI1020" i="14"/>
  <c r="BC1019" i="14"/>
  <c r="BK1017" i="14"/>
  <c r="BI1016" i="14"/>
  <c r="BC1015" i="14"/>
  <c r="BK1013" i="14"/>
  <c r="BI1012" i="14"/>
  <c r="BC1011" i="14"/>
  <c r="BK1009" i="14"/>
  <c r="BI1008" i="14"/>
  <c r="BC1007" i="14"/>
  <c r="BK1005" i="14"/>
  <c r="BI1004" i="14"/>
  <c r="BC1003" i="14"/>
  <c r="BK1001" i="14"/>
  <c r="BI1000" i="14"/>
  <c r="BC999" i="14"/>
  <c r="BK997" i="14"/>
  <c r="BD999" i="14"/>
  <c r="BC995" i="14"/>
  <c r="BJ993" i="14"/>
  <c r="BH992" i="14"/>
  <c r="BC991" i="14"/>
  <c r="BJ989" i="14"/>
  <c r="BH988" i="14"/>
  <c r="BC987" i="14"/>
  <c r="BJ985" i="14"/>
  <c r="BH984" i="14"/>
  <c r="BC983" i="14"/>
  <c r="BJ981" i="14"/>
  <c r="BH980" i="14"/>
  <c r="BC979" i="14"/>
  <c r="BJ977" i="14"/>
  <c r="BH976" i="14"/>
  <c r="BC975" i="14"/>
  <c r="BJ973" i="14"/>
  <c r="BH972" i="14"/>
  <c r="BC971" i="14"/>
  <c r="BJ969" i="14"/>
  <c r="BH968" i="14"/>
  <c r="BC967" i="14"/>
  <c r="BJ965" i="14"/>
  <c r="BH964" i="14"/>
  <c r="BC963" i="14"/>
  <c r="BJ961" i="14"/>
  <c r="BH960" i="14"/>
  <c r="BC959" i="14"/>
  <c r="BJ957" i="14"/>
  <c r="BH956" i="14"/>
  <c r="BC955" i="14"/>
  <c r="BJ953" i="14"/>
  <c r="BH952" i="14"/>
  <c r="BC951" i="14"/>
  <c r="BJ949" i="14"/>
  <c r="BH948" i="14"/>
  <c r="BC947" i="14"/>
  <c r="BJ945" i="14"/>
  <c r="BH944" i="14"/>
  <c r="BC943" i="14"/>
  <c r="BJ941" i="14"/>
  <c r="BH940" i="14"/>
  <c r="BC939" i="14"/>
  <c r="BJ937" i="14"/>
  <c r="BH936" i="14"/>
  <c r="BC935" i="14"/>
  <c r="BJ933" i="14"/>
  <c r="BH932" i="14"/>
  <c r="BM996" i="14"/>
  <c r="BH995" i="14"/>
  <c r="BC994" i="14"/>
  <c r="BJ992" i="14"/>
  <c r="BH991" i="14"/>
  <c r="BC990" i="14"/>
  <c r="BJ988" i="14"/>
  <c r="BH987" i="14"/>
  <c r="BC986" i="14"/>
  <c r="BJ984" i="14"/>
  <c r="BH983" i="14"/>
  <c r="BC982" i="14"/>
  <c r="BJ980" i="14"/>
  <c r="BH979" i="14"/>
  <c r="BC978" i="14"/>
  <c r="BJ976" i="14"/>
  <c r="BH975" i="14"/>
  <c r="BC974" i="14"/>
  <c r="BJ972" i="14"/>
  <c r="BH971" i="14"/>
  <c r="BC970" i="14"/>
  <c r="BJ968" i="14"/>
  <c r="BH967" i="14"/>
  <c r="BC966" i="14"/>
  <c r="BJ964" i="14"/>
  <c r="BH963" i="14"/>
  <c r="BC962" i="14"/>
  <c r="BJ960" i="14"/>
  <c r="BH959" i="14"/>
  <c r="BC958" i="14"/>
  <c r="BJ956" i="14"/>
  <c r="BH955" i="14"/>
  <c r="BC954" i="14"/>
  <c r="BJ952" i="14"/>
  <c r="BH951" i="14"/>
  <c r="BC950" i="14"/>
  <c r="BJ948" i="14"/>
  <c r="BH947" i="14"/>
  <c r="BC946" i="14"/>
  <c r="BJ944" i="14"/>
  <c r="BH943" i="14"/>
  <c r="BC942" i="14"/>
  <c r="BJ940" i="14"/>
  <c r="BH939" i="14"/>
  <c r="BC938" i="14"/>
  <c r="BJ936" i="14"/>
  <c r="BH935" i="14"/>
  <c r="BC934" i="14"/>
  <c r="BJ932" i="14"/>
  <c r="BJ998" i="14"/>
  <c r="BG995" i="14"/>
  <c r="BE994" i="14"/>
  <c r="BL992" i="14"/>
  <c r="BG991" i="14"/>
  <c r="BE990" i="14"/>
  <c r="BL988" i="14"/>
  <c r="BG987" i="14"/>
  <c r="BE986" i="14"/>
  <c r="BL984" i="14"/>
  <c r="BG983" i="14"/>
  <c r="BE982" i="14"/>
  <c r="BL980" i="14"/>
  <c r="BG979" i="14"/>
  <c r="BE978" i="14"/>
  <c r="BL976" i="14"/>
  <c r="BG975" i="14"/>
  <c r="BE974" i="14"/>
  <c r="BL972" i="14"/>
  <c r="BG971" i="14"/>
  <c r="BE970" i="14"/>
  <c r="BL968" i="14"/>
  <c r="BG967" i="14"/>
  <c r="BE966" i="14"/>
  <c r="BL964" i="14"/>
  <c r="BG963" i="14"/>
  <c r="BE962" i="14"/>
  <c r="BL960" i="14"/>
  <c r="BG959" i="14"/>
  <c r="BE958" i="14"/>
  <c r="BL956" i="14"/>
  <c r="BG955" i="14"/>
  <c r="BE954" i="14"/>
  <c r="BL952" i="14"/>
  <c r="BG951" i="14"/>
  <c r="BE950" i="14"/>
  <c r="BL948" i="14"/>
  <c r="BG947" i="14"/>
  <c r="BE946" i="14"/>
  <c r="BL944" i="14"/>
  <c r="BG943" i="14"/>
  <c r="BE942" i="14"/>
  <c r="BL940" i="14"/>
  <c r="BG939" i="14"/>
  <c r="BE938" i="14"/>
  <c r="BL936" i="14"/>
  <c r="BG935" i="14"/>
  <c r="BF998" i="14"/>
  <c r="BL995" i="14"/>
  <c r="BG994" i="14"/>
  <c r="BE993" i="14"/>
  <c r="BL991" i="14"/>
  <c r="BG990" i="14"/>
  <c r="BE989" i="14"/>
  <c r="BL987" i="14"/>
  <c r="BG986" i="14"/>
  <c r="BE985" i="14"/>
  <c r="BL983" i="14"/>
  <c r="BG982" i="14"/>
  <c r="BE981" i="14"/>
  <c r="BL979" i="14"/>
  <c r="BG978" i="14"/>
  <c r="BE977" i="14"/>
  <c r="BL975" i="14"/>
  <c r="BG974" i="14"/>
  <c r="BE973" i="14"/>
  <c r="BL971" i="14"/>
  <c r="BG970" i="14"/>
  <c r="BE969" i="14"/>
  <c r="BL967" i="14"/>
  <c r="BG966" i="14"/>
  <c r="BE965" i="14"/>
  <c r="BL963" i="14"/>
  <c r="BG962" i="14"/>
  <c r="BE961" i="14"/>
  <c r="BL959" i="14"/>
  <c r="BG958" i="14"/>
  <c r="BE957" i="14"/>
  <c r="BL955" i="14"/>
  <c r="BG954" i="14"/>
  <c r="BE953" i="14"/>
  <c r="BL951" i="14"/>
  <c r="BG950" i="14"/>
  <c r="BE949" i="14"/>
  <c r="BL947" i="14"/>
  <c r="BG946" i="14"/>
  <c r="BE945" i="14"/>
  <c r="BL943" i="14"/>
  <c r="BG942" i="14"/>
  <c r="BE941" i="14"/>
  <c r="BL939" i="14"/>
  <c r="BG938" i="14"/>
  <c r="BE937" i="14"/>
  <c r="BL935" i="14"/>
  <c r="BB934" i="14"/>
  <c r="BJ931" i="14"/>
  <c r="BH930" i="14"/>
  <c r="BL928" i="14"/>
  <c r="BJ927" i="14"/>
  <c r="BH926" i="14"/>
  <c r="BL924" i="14"/>
  <c r="BJ923" i="14"/>
  <c r="BH922" i="14"/>
  <c r="BL920" i="14"/>
  <c r="BJ919" i="14"/>
  <c r="BH918" i="14"/>
  <c r="BL916" i="14"/>
  <c r="BJ915" i="14"/>
  <c r="BH914" i="14"/>
  <c r="BL912" i="14"/>
  <c r="BJ911" i="14"/>
  <c r="BH910" i="14"/>
  <c r="BL908" i="14"/>
  <c r="BJ907" i="14"/>
  <c r="BH906" i="14"/>
  <c r="BL904" i="14"/>
  <c r="BJ903" i="14"/>
  <c r="BH902" i="14"/>
  <c r="BL900" i="14"/>
  <c r="BJ899" i="14"/>
  <c r="BH898" i="14"/>
  <c r="BL896" i="14"/>
  <c r="BJ895" i="14"/>
  <c r="BH894" i="14"/>
  <c r="BL892" i="14"/>
  <c r="BJ891" i="14"/>
  <c r="BH890" i="14"/>
  <c r="BL888" i="14"/>
  <c r="BJ887" i="14"/>
  <c r="BH886" i="14"/>
  <c r="BL884" i="14"/>
  <c r="BJ883" i="14"/>
  <c r="BH882" i="14"/>
  <c r="BL880" i="14"/>
  <c r="BJ879" i="14"/>
  <c r="BH878" i="14"/>
  <c r="BL876" i="14"/>
  <c r="BJ875" i="14"/>
  <c r="BH874" i="14"/>
  <c r="BL872" i="14"/>
  <c r="BJ871" i="14"/>
  <c r="BH870" i="14"/>
  <c r="BL868" i="14"/>
  <c r="BJ867" i="14"/>
  <c r="BH866" i="14"/>
  <c r="BL864" i="14"/>
  <c r="BJ863" i="14"/>
  <c r="BH862" i="14"/>
  <c r="BL860" i="14"/>
  <c r="BJ859" i="14"/>
  <c r="BH858" i="14"/>
  <c r="BL856" i="14"/>
  <c r="BJ855" i="14"/>
  <c r="BH854" i="14"/>
  <c r="BL840" i="14"/>
  <c r="BJ839" i="14"/>
  <c r="BH838" i="14"/>
  <c r="BL836" i="14"/>
  <c r="BJ835" i="14"/>
  <c r="BH834" i="14"/>
  <c r="BL832" i="14"/>
  <c r="BJ831" i="14"/>
  <c r="BH830" i="14"/>
  <c r="BL828" i="14"/>
  <c r="BJ827" i="14"/>
  <c r="BH826" i="14"/>
  <c r="BL824" i="14"/>
  <c r="BJ823" i="14"/>
  <c r="AI762" i="14"/>
  <c r="BC822" i="14"/>
  <c r="AD761" i="14"/>
  <c r="F761" i="14" s="1"/>
  <c r="AJ760" i="14"/>
  <c r="BD820" i="14"/>
  <c r="BJ819" i="14"/>
  <c r="AI758" i="14"/>
  <c r="BC818" i="14"/>
  <c r="AJ756" i="14"/>
  <c r="BD816" i="14"/>
  <c r="BJ815" i="14"/>
  <c r="AI754" i="14"/>
  <c r="BC814" i="14"/>
  <c r="AD753" i="14"/>
  <c r="F753" i="14" s="1"/>
  <c r="AJ752" i="14"/>
  <c r="BL931" i="14"/>
  <c r="BI813" i="14"/>
  <c r="BM930" i="14"/>
  <c r="BK929" i="14"/>
  <c r="BF928" i="14"/>
  <c r="BM926" i="14"/>
  <c r="BK925" i="14"/>
  <c r="BF924" i="14"/>
  <c r="BM922" i="14"/>
  <c r="BK921" i="14"/>
  <c r="BF920" i="14"/>
  <c r="BM918" i="14"/>
  <c r="BK917" i="14"/>
  <c r="BF916" i="14"/>
  <c r="BM914" i="14"/>
  <c r="BK913" i="14"/>
  <c r="BF912" i="14"/>
  <c r="BM910" i="14"/>
  <c r="BK909" i="14"/>
  <c r="BF908" i="14"/>
  <c r="BM906" i="14"/>
  <c r="BK905" i="14"/>
  <c r="BF904" i="14"/>
  <c r="BM902" i="14"/>
  <c r="BK901" i="14"/>
  <c r="BF900" i="14"/>
  <c r="BM898" i="14"/>
  <c r="BK897" i="14"/>
  <c r="BF896" i="14"/>
  <c r="BM894" i="14"/>
  <c r="BK893" i="14"/>
  <c r="BF892" i="14"/>
  <c r="BM890" i="14"/>
  <c r="BK889" i="14"/>
  <c r="BF888" i="14"/>
  <c r="BM886" i="14"/>
  <c r="BK885" i="14"/>
  <c r="BF884" i="14"/>
  <c r="BM882" i="14"/>
  <c r="BK881" i="14"/>
  <c r="BF880" i="14"/>
  <c r="BM878" i="14"/>
  <c r="BK877" i="14"/>
  <c r="BF876" i="14"/>
  <c r="BM874" i="14"/>
  <c r="BK873" i="14"/>
  <c r="BF872" i="14"/>
  <c r="BM870" i="14"/>
  <c r="BK869" i="14"/>
  <c r="BF868" i="14"/>
  <c r="BM866" i="14"/>
  <c r="BK865" i="14"/>
  <c r="BF864" i="14"/>
  <c r="BM862" i="14"/>
  <c r="BK861" i="14"/>
  <c r="BF860" i="14"/>
  <c r="BM858" i="14"/>
  <c r="BK857" i="14"/>
  <c r="BF856" i="14"/>
  <c r="BM854" i="14"/>
  <c r="BK853" i="14"/>
  <c r="BF840" i="14"/>
  <c r="BM838" i="14"/>
  <c r="BK837" i="14"/>
  <c r="BF836" i="14"/>
  <c r="BM834" i="14"/>
  <c r="BK833" i="14"/>
  <c r="BF832" i="14"/>
  <c r="BM830" i="14"/>
  <c r="BK829" i="14"/>
  <c r="BF828" i="14"/>
  <c r="BM826" i="14"/>
  <c r="BK825" i="14"/>
  <c r="BF824" i="14"/>
  <c r="AK762" i="14"/>
  <c r="BE822" i="14"/>
  <c r="AF761" i="14"/>
  <c r="AO760" i="14"/>
  <c r="BI820" i="14"/>
  <c r="AE759" i="14"/>
  <c r="AK758" i="14"/>
  <c r="BE818" i="14"/>
  <c r="BC817" i="14"/>
  <c r="AD756" i="14"/>
  <c r="F756" i="14" s="1"/>
  <c r="AJ755" i="14"/>
  <c r="BD815" i="14"/>
  <c r="BJ814" i="14"/>
  <c r="AI753" i="14"/>
  <c r="BH933" i="14"/>
  <c r="BF931" i="14"/>
  <c r="BM929" i="14"/>
  <c r="BK928" i="14"/>
  <c r="BF927" i="14"/>
  <c r="BM925" i="14"/>
  <c r="BK924" i="14"/>
  <c r="BF923" i="14"/>
  <c r="BM921" i="14"/>
  <c r="BK920" i="14"/>
  <c r="BF919" i="14"/>
  <c r="BM917" i="14"/>
  <c r="BK916" i="14"/>
  <c r="BF915" i="14"/>
  <c r="BM913" i="14"/>
  <c r="BK912" i="14"/>
  <c r="BF911" i="14"/>
  <c r="BM909" i="14"/>
  <c r="BK908" i="14"/>
  <c r="BF907" i="14"/>
  <c r="BM905" i="14"/>
  <c r="BK904" i="14"/>
  <c r="BF903" i="14"/>
  <c r="BM901" i="14"/>
  <c r="BK900" i="14"/>
  <c r="BF899" i="14"/>
  <c r="BM897" i="14"/>
  <c r="BK896" i="14"/>
  <c r="BF895" i="14"/>
  <c r="BM893" i="14"/>
  <c r="BK892" i="14"/>
  <c r="BF891" i="14"/>
  <c r="BM889" i="14"/>
  <c r="BK888" i="14"/>
  <c r="BF887" i="14"/>
  <c r="BM885" i="14"/>
  <c r="BK884" i="14"/>
  <c r="BF883" i="14"/>
  <c r="BM881" i="14"/>
  <c r="BK880" i="14"/>
  <c r="BF879" i="14"/>
  <c r="BM877" i="14"/>
  <c r="BK876" i="14"/>
  <c r="BF875" i="14"/>
  <c r="BM873" i="14"/>
  <c r="BK872" i="14"/>
  <c r="BF871" i="14"/>
  <c r="BM869" i="14"/>
  <c r="BK868" i="14"/>
  <c r="BF867" i="14"/>
  <c r="BM865" i="14"/>
  <c r="BK864" i="14"/>
  <c r="BF863" i="14"/>
  <c r="BM861" i="14"/>
  <c r="BK860" i="14"/>
  <c r="BF859" i="14"/>
  <c r="BM857" i="14"/>
  <c r="BK856" i="14"/>
  <c r="BF855" i="14"/>
  <c r="BM853" i="14"/>
  <c r="BK840" i="14"/>
  <c r="BF839" i="14"/>
  <c r="BM837" i="14"/>
  <c r="BK836" i="14"/>
  <c r="BF835" i="14"/>
  <c r="BM833" i="14"/>
  <c r="BK832" i="14"/>
  <c r="BF831" i="14"/>
  <c r="BM829" i="14"/>
  <c r="BK828" i="14"/>
  <c r="BF827" i="14"/>
  <c r="BM825" i="14"/>
  <c r="BK824" i="14"/>
  <c r="BF823" i="14"/>
  <c r="BL822" i="14"/>
  <c r="AH761" i="14"/>
  <c r="BB821" i="14"/>
  <c r="BK820" i="14"/>
  <c r="AL759" i="14"/>
  <c r="BF819" i="14"/>
  <c r="BL818" i="14"/>
  <c r="BJ817" i="14"/>
  <c r="AI756" i="14"/>
  <c r="BC816" i="14"/>
  <c r="AD755" i="14"/>
  <c r="F755" i="14" s="1"/>
  <c r="AJ754" i="14"/>
  <c r="BD814" i="14"/>
  <c r="BJ813" i="14"/>
  <c r="AI752" i="14"/>
  <c r="BC812" i="14"/>
  <c r="BI932" i="14"/>
  <c r="BC931" i="14"/>
  <c r="BG929" i="14"/>
  <c r="BE928" i="14"/>
  <c r="BC927" i="14"/>
  <c r="BG925" i="14"/>
  <c r="BE924" i="14"/>
  <c r="BC923" i="14"/>
  <c r="BG921" i="14"/>
  <c r="BE920" i="14"/>
  <c r="BC919" i="14"/>
  <c r="BG917" i="14"/>
  <c r="BE916" i="14"/>
  <c r="BC915" i="14"/>
  <c r="BG913" i="14"/>
  <c r="BE912" i="14"/>
  <c r="BC911" i="14"/>
  <c r="BG909" i="14"/>
  <c r="BE908" i="14"/>
  <c r="BC907" i="14"/>
  <c r="BG905" i="14"/>
  <c r="BE904" i="14"/>
  <c r="BC903" i="14"/>
  <c r="BG901" i="14"/>
  <c r="BE900" i="14"/>
  <c r="BC899" i="14"/>
  <c r="BG897" i="14"/>
  <c r="BE896" i="14"/>
  <c r="BC895" i="14"/>
  <c r="BG893" i="14"/>
  <c r="BE892" i="14"/>
  <c r="BC891" i="14"/>
  <c r="BG889" i="14"/>
  <c r="BE888" i="14"/>
  <c r="BC887" i="14"/>
  <c r="BG885" i="14"/>
  <c r="BE884" i="14"/>
  <c r="BC883" i="14"/>
  <c r="BG881" i="14"/>
  <c r="BE880" i="14"/>
  <c r="BC879" i="14"/>
  <c r="BG877" i="14"/>
  <c r="BE876" i="14"/>
  <c r="BC875" i="14"/>
  <c r="BG873" i="14"/>
  <c r="BE872" i="14"/>
  <c r="BC871" i="14"/>
  <c r="BG869" i="14"/>
  <c r="BE868" i="14"/>
  <c r="BC867" i="14"/>
  <c r="BG865" i="14"/>
  <c r="BE864" i="14"/>
  <c r="BC863" i="14"/>
  <c r="BG861" i="14"/>
  <c r="BE860" i="14"/>
  <c r="BC859" i="14"/>
  <c r="BG857" i="14"/>
  <c r="BE856" i="14"/>
  <c r="BC855" i="14"/>
  <c r="BG853" i="14"/>
  <c r="BE840" i="14"/>
  <c r="BC839" i="14"/>
  <c r="BG837" i="14"/>
  <c r="BE836" i="14"/>
  <c r="BC835" i="14"/>
  <c r="BG833" i="14"/>
  <c r="BE832" i="14"/>
  <c r="BC831" i="14"/>
  <c r="BG829" i="14"/>
  <c r="BE828" i="14"/>
  <c r="BC827" i="14"/>
  <c r="BG825" i="14"/>
  <c r="BE824" i="14"/>
  <c r="BC823" i="14"/>
  <c r="AD762" i="14"/>
  <c r="F762" i="14" s="1"/>
  <c r="AJ761" i="14"/>
  <c r="BD821" i="14"/>
  <c r="BJ820" i="14"/>
  <c r="AI759" i="14"/>
  <c r="BC819" i="14"/>
  <c r="AD758" i="14"/>
  <c r="BG817" i="14"/>
  <c r="BM816" i="14"/>
  <c r="AN755" i="14"/>
  <c r="BH815" i="14"/>
  <c r="AG754" i="14"/>
  <c r="AM753" i="14"/>
  <c r="BG813" i="14"/>
  <c r="BM812" i="14"/>
  <c r="BK811" i="14"/>
  <c r="AL750" i="14"/>
  <c r="BF810" i="14"/>
  <c r="BL809" i="14"/>
  <c r="AH748" i="14"/>
  <c r="BB808" i="14"/>
  <c r="BK807" i="14"/>
  <c r="BD812" i="14"/>
  <c r="AN750" i="14"/>
  <c r="BC810" i="14"/>
  <c r="BE809" i="14"/>
  <c r="BF808" i="14"/>
  <c r="AE747" i="14"/>
  <c r="AL746" i="14"/>
  <c r="BF806" i="14"/>
  <c r="BM804" i="14"/>
  <c r="BK803" i="14"/>
  <c r="BF802" i="14"/>
  <c r="BM800" i="14"/>
  <c r="BK799" i="14"/>
  <c r="AL744" i="14"/>
  <c r="BF798" i="14"/>
  <c r="AD743" i="14"/>
  <c r="F743" i="14" s="1"/>
  <c r="AL742" i="14"/>
  <c r="BF796" i="14"/>
  <c r="AD741" i="14"/>
  <c r="F741" i="14" s="1"/>
  <c r="AL740" i="14"/>
  <c r="BF794" i="14"/>
  <c r="BB793" i="14"/>
  <c r="BJ791" i="14"/>
  <c r="BF790" i="14"/>
  <c r="BB789" i="14"/>
  <c r="BJ787" i="14"/>
  <c r="AH738" i="14"/>
  <c r="BB786" i="14"/>
  <c r="BJ785" i="14"/>
  <c r="AH736" i="14"/>
  <c r="BB784" i="14"/>
  <c r="BJ783" i="14"/>
  <c r="AH734" i="14"/>
  <c r="BB782" i="14"/>
  <c r="BJ780" i="14"/>
  <c r="BF779" i="14"/>
  <c r="BB778" i="14"/>
  <c r="BJ776" i="14"/>
  <c r="BF775" i="14"/>
  <c r="BB774" i="14"/>
  <c r="BJ772" i="14"/>
  <c r="BF771" i="14"/>
  <c r="BB770" i="14"/>
  <c r="AL732" i="14"/>
  <c r="BF768" i="14"/>
  <c r="AD731" i="14"/>
  <c r="F731" i="14" s="1"/>
  <c r="AL730" i="14"/>
  <c r="BF766" i="14"/>
  <c r="AD729" i="14"/>
  <c r="F729" i="14" s="1"/>
  <c r="AL728" i="14"/>
  <c r="BF764" i="14"/>
  <c r="BH763" i="14"/>
  <c r="BE763" i="14"/>
  <c r="BK851" i="14"/>
  <c r="BG850" i="14"/>
  <c r="BC849" i="14"/>
  <c r="BK847" i="14"/>
  <c r="BG846" i="14"/>
  <c r="BC845" i="14"/>
  <c r="BK843" i="14"/>
  <c r="BG842" i="14"/>
  <c r="BC841" i="14"/>
  <c r="BH851" i="14"/>
  <c r="BJ849" i="14"/>
  <c r="BM847" i="14"/>
  <c r="BD846" i="14"/>
  <c r="BF844" i="14"/>
  <c r="BI842" i="14"/>
  <c r="BJ852" i="14"/>
  <c r="BE934" i="14"/>
  <c r="BJ930" i="14"/>
  <c r="BH929" i="14"/>
  <c r="BL927" i="14"/>
  <c r="BJ926" i="14"/>
  <c r="BH925" i="14"/>
  <c r="BL923" i="14"/>
  <c r="BJ922" i="14"/>
  <c r="BH921" i="14"/>
  <c r="BL919" i="14"/>
  <c r="BJ918" i="14"/>
  <c r="BH917" i="14"/>
  <c r="BL915" i="14"/>
  <c r="BJ914" i="14"/>
  <c r="BH913" i="14"/>
  <c r="BL911" i="14"/>
  <c r="BJ910" i="14"/>
  <c r="BH909" i="14"/>
  <c r="BL907" i="14"/>
  <c r="BJ906" i="14"/>
  <c r="BH905" i="14"/>
  <c r="BL903" i="14"/>
  <c r="BJ902" i="14"/>
  <c r="BH901" i="14"/>
  <c r="BL899" i="14"/>
  <c r="BJ898" i="14"/>
  <c r="BH897" i="14"/>
  <c r="BL895" i="14"/>
  <c r="BJ894" i="14"/>
  <c r="BH893" i="14"/>
  <c r="BL891" i="14"/>
  <c r="BJ890" i="14"/>
  <c r="BH889" i="14"/>
  <c r="BL887" i="14"/>
  <c r="BJ886" i="14"/>
  <c r="BH885" i="14"/>
  <c r="BL883" i="14"/>
  <c r="BJ882" i="14"/>
  <c r="BH881" i="14"/>
  <c r="BL879" i="14"/>
  <c r="BJ878" i="14"/>
  <c r="BH877" i="14"/>
  <c r="BL875" i="14"/>
  <c r="BJ874" i="14"/>
  <c r="BH873" i="14"/>
  <c r="BL871" i="14"/>
  <c r="BJ870" i="14"/>
  <c r="BH869" i="14"/>
  <c r="BL867" i="14"/>
  <c r="BJ866" i="14"/>
  <c r="BH865" i="14"/>
  <c r="BL863" i="14"/>
  <c r="BJ862" i="14"/>
  <c r="BH861" i="14"/>
  <c r="BL859" i="14"/>
  <c r="BJ858" i="14"/>
  <c r="BH857" i="14"/>
  <c r="BL855" i="14"/>
  <c r="BJ854" i="14"/>
  <c r="BH853" i="14"/>
  <c r="BL839" i="14"/>
  <c r="BJ838" i="14"/>
  <c r="BH837" i="14"/>
  <c r="BL835" i="14"/>
  <c r="BJ834" i="14"/>
  <c r="BH833" i="14"/>
  <c r="BL831" i="14"/>
  <c r="BJ830" i="14"/>
  <c r="BH829" i="14"/>
  <c r="BL827" i="14"/>
  <c r="BJ826" i="14"/>
  <c r="BH825" i="14"/>
  <c r="BL823" i="14"/>
  <c r="AH762" i="14"/>
  <c r="BB822" i="14"/>
  <c r="BK821" i="14"/>
  <c r="AL760" i="14"/>
  <c r="BF820" i="14"/>
  <c r="BL819" i="14"/>
  <c r="AH758" i="14"/>
  <c r="BB818" i="14"/>
  <c r="AO756" i="14"/>
  <c r="BI816" i="14"/>
  <c r="AE755" i="14"/>
  <c r="AK754" i="14"/>
  <c r="BE814" i="14"/>
  <c r="AF753" i="14"/>
  <c r="BK932" i="14"/>
  <c r="BL930" i="14"/>
  <c r="BJ929" i="14"/>
  <c r="BH928" i="14"/>
  <c r="BL926" i="14"/>
  <c r="BJ925" i="14"/>
  <c r="BH924" i="14"/>
  <c r="BL922" i="14"/>
  <c r="BJ921" i="14"/>
  <c r="BH920" i="14"/>
  <c r="BL918" i="14"/>
  <c r="BJ917" i="14"/>
  <c r="BH916" i="14"/>
  <c r="BL914" i="14"/>
  <c r="BJ913" i="14"/>
  <c r="BH912" i="14"/>
  <c r="BL910" i="14"/>
  <c r="BJ909" i="14"/>
  <c r="BH908" i="14"/>
  <c r="BL906" i="14"/>
  <c r="BJ905" i="14"/>
  <c r="BH904" i="14"/>
  <c r="BL902" i="14"/>
  <c r="BJ901" i="14"/>
  <c r="BH900" i="14"/>
  <c r="BL898" i="14"/>
  <c r="BJ897" i="14"/>
  <c r="BH896" i="14"/>
  <c r="BL894" i="14"/>
  <c r="BJ893" i="14"/>
  <c r="BH892" i="14"/>
  <c r="BL890" i="14"/>
  <c r="BJ889" i="14"/>
  <c r="BH888" i="14"/>
  <c r="BL886" i="14"/>
  <c r="BJ885" i="14"/>
  <c r="BH884" i="14"/>
  <c r="BL882" i="14"/>
  <c r="BJ881" i="14"/>
  <c r="BH880" i="14"/>
  <c r="BL878" i="14"/>
  <c r="BJ877" i="14"/>
  <c r="BH876" i="14"/>
  <c r="BL874" i="14"/>
  <c r="BJ873" i="14"/>
  <c r="BH872" i="14"/>
  <c r="BL870" i="14"/>
  <c r="BJ869" i="14"/>
  <c r="BH868" i="14"/>
  <c r="BL866" i="14"/>
  <c r="BJ865" i="14"/>
  <c r="BH864" i="14"/>
  <c r="BL862" i="14"/>
  <c r="BJ861" i="14"/>
  <c r="BH860" i="14"/>
  <c r="BL858" i="14"/>
  <c r="BJ857" i="14"/>
  <c r="BH856" i="14"/>
  <c r="BL854" i="14"/>
  <c r="BJ853" i="14"/>
  <c r="BH840" i="14"/>
  <c r="BL838" i="14"/>
  <c r="BJ837" i="14"/>
  <c r="BH836" i="14"/>
  <c r="BL834" i="14"/>
  <c r="BJ833" i="14"/>
  <c r="BH832" i="14"/>
  <c r="BL830" i="14"/>
  <c r="BJ829" i="14"/>
  <c r="BH828" i="14"/>
  <c r="BL826" i="14"/>
  <c r="BJ825" i="14"/>
  <c r="BH824" i="14"/>
  <c r="AM762" i="14"/>
  <c r="BG822" i="14"/>
  <c r="BM821" i="14"/>
  <c r="AN760" i="14"/>
  <c r="BH820" i="14"/>
  <c r="AG759" i="14"/>
  <c r="AM758" i="14"/>
  <c r="BG818" i="14"/>
  <c r="BE817" i="14"/>
  <c r="AF756" i="14"/>
  <c r="AO755" i="14"/>
  <c r="BI815" i="14"/>
  <c r="AE754" i="14"/>
  <c r="AK753" i="14"/>
  <c r="BE813" i="14"/>
  <c r="AF752" i="14"/>
  <c r="BH934" i="14"/>
  <c r="BD932" i="14"/>
  <c r="BI930" i="14"/>
  <c r="BD929" i="14"/>
  <c r="BB928" i="14"/>
  <c r="BI926" i="14"/>
  <c r="BD925" i="14"/>
  <c r="BB924" i="14"/>
  <c r="BI922" i="14"/>
  <c r="BD921" i="14"/>
  <c r="BB920" i="14"/>
  <c r="BI918" i="14"/>
  <c r="BD917" i="14"/>
  <c r="BB916" i="14"/>
  <c r="BI914" i="14"/>
  <c r="BD913" i="14"/>
  <c r="BB912" i="14"/>
  <c r="BI910" i="14"/>
  <c r="BD909" i="14"/>
  <c r="BB908" i="14"/>
  <c r="BI906" i="14"/>
  <c r="BD905" i="14"/>
  <c r="BB904" i="14"/>
  <c r="BI902" i="14"/>
  <c r="BD901" i="14"/>
  <c r="BB900" i="14"/>
  <c r="BI898" i="14"/>
  <c r="BD897" i="14"/>
  <c r="BB896" i="14"/>
  <c r="BI894" i="14"/>
  <c r="BD893" i="14"/>
  <c r="BB892" i="14"/>
  <c r="BI890" i="14"/>
  <c r="BD889" i="14"/>
  <c r="BB888" i="14"/>
  <c r="BI886" i="14"/>
  <c r="BD885" i="14"/>
  <c r="BB884" i="14"/>
  <c r="BI882" i="14"/>
  <c r="BD881" i="14"/>
  <c r="BB880" i="14"/>
  <c r="BI878" i="14"/>
  <c r="BD877" i="14"/>
  <c r="BB876" i="14"/>
  <c r="BI874" i="14"/>
  <c r="BD873" i="14"/>
  <c r="BB872" i="14"/>
  <c r="BI870" i="14"/>
  <c r="BD869" i="14"/>
  <c r="BB868" i="14"/>
  <c r="BI866" i="14"/>
  <c r="BD865" i="14"/>
  <c r="BB864" i="14"/>
  <c r="BI862" i="14"/>
  <c r="BD861" i="14"/>
  <c r="BB860" i="14"/>
  <c r="BI858" i="14"/>
  <c r="BD857" i="14"/>
  <c r="BB856" i="14"/>
  <c r="BI854" i="14"/>
  <c r="BD853" i="14"/>
  <c r="BB840" i="14"/>
  <c r="BI838" i="14"/>
  <c r="BD837" i="14"/>
  <c r="BB836" i="14"/>
  <c r="BI834" i="14"/>
  <c r="BD833" i="14"/>
  <c r="BB832" i="14"/>
  <c r="BI830" i="14"/>
  <c r="BD829" i="14"/>
  <c r="BB828" i="14"/>
  <c r="BI826" i="14"/>
  <c r="BD825" i="14"/>
  <c r="BB824" i="14"/>
  <c r="AO762" i="14"/>
  <c r="BI822" i="14"/>
  <c r="AE761" i="14"/>
  <c r="AK760" i="14"/>
  <c r="BE820" i="14"/>
  <c r="AF759" i="14"/>
  <c r="AO758" i="14"/>
  <c r="BI818" i="14"/>
  <c r="BD817" i="14"/>
  <c r="BJ816" i="14"/>
  <c r="AI755" i="14"/>
  <c r="BC815" i="14"/>
  <c r="AD754" i="14"/>
  <c r="F754" i="14" s="1"/>
  <c r="AJ753" i="14"/>
  <c r="BD813" i="14"/>
  <c r="BJ812" i="14"/>
  <c r="BH811" i="14"/>
  <c r="AG750" i="14"/>
  <c r="AM749" i="14"/>
  <c r="BG809" i="14"/>
  <c r="BM808" i="14"/>
  <c r="AN747" i="14"/>
  <c r="BC813" i="14"/>
  <c r="BL811" i="14"/>
  <c r="AK750" i="14"/>
  <c r="AL749" i="14"/>
  <c r="AN748" i="14"/>
  <c r="BC808" i="14"/>
  <c r="BH807" i="14"/>
  <c r="AG746" i="14"/>
  <c r="BL805" i="14"/>
  <c r="BJ804" i="14"/>
  <c r="BH803" i="14"/>
  <c r="BL801" i="14"/>
  <c r="BJ800" i="14"/>
  <c r="BH799" i="14"/>
  <c r="AH744" i="14"/>
  <c r="BB798" i="14"/>
  <c r="BJ797" i="14"/>
  <c r="AH742" i="14"/>
  <c r="BB796" i="14"/>
  <c r="BJ795" i="14"/>
  <c r="AH740" i="14"/>
  <c r="BB794" i="14"/>
  <c r="BJ792" i="14"/>
  <c r="BF791" i="14"/>
  <c r="BB790" i="14"/>
  <c r="BJ788" i="14"/>
  <c r="BF787" i="14"/>
  <c r="AD738" i="14"/>
  <c r="F738" i="14" s="1"/>
  <c r="AL737" i="14"/>
  <c r="BF785" i="14"/>
  <c r="AD736" i="14"/>
  <c r="F736" i="14" s="1"/>
  <c r="AL735" i="14"/>
  <c r="BF783" i="14"/>
  <c r="AD734" i="14"/>
  <c r="BJ781" i="14"/>
  <c r="BF780" i="14"/>
  <c r="BB779" i="14"/>
  <c r="BJ777" i="14"/>
  <c r="BF776" i="14"/>
  <c r="BB775" i="14"/>
  <c r="BJ773" i="14"/>
  <c r="BF772" i="14"/>
  <c r="BB771" i="14"/>
  <c r="BJ769" i="14"/>
  <c r="AH732" i="14"/>
  <c r="BB768" i="14"/>
  <c r="BJ767" i="14"/>
  <c r="AH730" i="14"/>
  <c r="BB766" i="14"/>
  <c r="BJ765" i="14"/>
  <c r="AH728" i="14"/>
  <c r="BB764" i="14"/>
  <c r="BD763" i="14"/>
  <c r="BK852" i="14"/>
  <c r="BG851" i="14"/>
  <c r="BC850" i="14"/>
  <c r="BK848" i="14"/>
  <c r="BG847" i="14"/>
  <c r="BC846" i="14"/>
  <c r="BK844" i="14"/>
  <c r="BG843" i="14"/>
  <c r="BC842" i="14"/>
  <c r="BL852" i="14"/>
  <c r="BB851" i="14"/>
  <c r="BE849" i="14"/>
  <c r="BH847" i="14"/>
  <c r="BJ845" i="14"/>
  <c r="BM843" i="14"/>
  <c r="BD842" i="14"/>
  <c r="BE852" i="14"/>
  <c r="BH850" i="14"/>
  <c r="BJ848" i="14"/>
  <c r="BM846" i="14"/>
  <c r="BG931" i="14"/>
  <c r="BE930" i="14"/>
  <c r="BC929" i="14"/>
  <c r="BG927" i="14"/>
  <c r="BE926" i="14"/>
  <c r="BC925" i="14"/>
  <c r="BG923" i="14"/>
  <c r="BE922" i="14"/>
  <c r="BC921" i="14"/>
  <c r="BG919" i="14"/>
  <c r="BE918" i="14"/>
  <c r="BC917" i="14"/>
  <c r="BG915" i="14"/>
  <c r="BE914" i="14"/>
  <c r="BC913" i="14"/>
  <c r="BG911" i="14"/>
  <c r="BE910" i="14"/>
  <c r="BC909" i="14"/>
  <c r="BG907" i="14"/>
  <c r="BE906" i="14"/>
  <c r="BC905" i="14"/>
  <c r="BG903" i="14"/>
  <c r="BE902" i="14"/>
  <c r="BC901" i="14"/>
  <c r="BG899" i="14"/>
  <c r="BE898" i="14"/>
  <c r="BC897" i="14"/>
  <c r="BG895" i="14"/>
  <c r="BE894" i="14"/>
  <c r="BC893" i="14"/>
  <c r="BG891" i="14"/>
  <c r="BE890" i="14"/>
  <c r="BC889" i="14"/>
  <c r="BG887" i="14"/>
  <c r="BE886" i="14"/>
  <c r="BC885" i="14"/>
  <c r="BG883" i="14"/>
  <c r="BE882" i="14"/>
  <c r="BC881" i="14"/>
  <c r="BG879" i="14"/>
  <c r="BE878" i="14"/>
  <c r="BC877" i="14"/>
  <c r="BG875" i="14"/>
  <c r="BE874" i="14"/>
  <c r="BC873" i="14"/>
  <c r="BG871" i="14"/>
  <c r="BE870" i="14"/>
  <c r="BC869" i="14"/>
  <c r="BG867" i="14"/>
  <c r="BE866" i="14"/>
  <c r="BC865" i="14"/>
  <c r="BG863" i="14"/>
  <c r="BE862" i="14"/>
  <c r="BC861" i="14"/>
  <c r="BG859" i="14"/>
  <c r="BE858" i="14"/>
  <c r="BC857" i="14"/>
  <c r="BG855" i="14"/>
  <c r="BE854" i="14"/>
  <c r="BC853" i="14"/>
  <c r="BG839" i="14"/>
  <c r="BE838" i="14"/>
  <c r="BC837" i="14"/>
  <c r="BG835" i="14"/>
  <c r="BE834" i="14"/>
  <c r="BC833" i="14"/>
  <c r="BG831" i="14"/>
  <c r="BE830" i="14"/>
  <c r="BC829" i="14"/>
  <c r="BG827" i="14"/>
  <c r="BE826" i="14"/>
  <c r="BC825" i="14"/>
  <c r="BG823" i="14"/>
  <c r="BM822" i="14"/>
  <c r="AN761" i="14"/>
  <c r="BH821" i="14"/>
  <c r="AG760" i="14"/>
  <c r="AM759" i="14"/>
  <c r="BG819" i="14"/>
  <c r="BM818" i="14"/>
  <c r="BK817" i="14"/>
  <c r="AL756" i="14"/>
  <c r="BF816" i="14"/>
  <c r="BL815" i="14"/>
  <c r="AH754" i="14"/>
  <c r="BB814" i="14"/>
  <c r="BJ934" i="14"/>
  <c r="BF932" i="14"/>
  <c r="BG930" i="14"/>
  <c r="BE929" i="14"/>
  <c r="BC928" i="14"/>
  <c r="BG926" i="14"/>
  <c r="BE925" i="14"/>
  <c r="BC924" i="14"/>
  <c r="BG922" i="14"/>
  <c r="BE921" i="14"/>
  <c r="BC920" i="14"/>
  <c r="BG918" i="14"/>
  <c r="BE917" i="14"/>
  <c r="BC916" i="14"/>
  <c r="BG914" i="14"/>
  <c r="BE913" i="14"/>
  <c r="BC912" i="14"/>
  <c r="BG910" i="14"/>
  <c r="BE909" i="14"/>
  <c r="BC908" i="14"/>
  <c r="BG906" i="14"/>
  <c r="BE905" i="14"/>
  <c r="BC904" i="14"/>
  <c r="BG902" i="14"/>
  <c r="BE901" i="14"/>
  <c r="BC900" i="14"/>
  <c r="BG898" i="14"/>
  <c r="BE897" i="14"/>
  <c r="BC896" i="14"/>
  <c r="BG894" i="14"/>
  <c r="BE893" i="14"/>
  <c r="BC892" i="14"/>
  <c r="BG890" i="14"/>
  <c r="BE889" i="14"/>
  <c r="BC888" i="14"/>
  <c r="BG886" i="14"/>
  <c r="BE885" i="14"/>
  <c r="BC884" i="14"/>
  <c r="BG882" i="14"/>
  <c r="BE881" i="14"/>
  <c r="BC880" i="14"/>
  <c r="BG878" i="14"/>
  <c r="BE877" i="14"/>
  <c r="BC876" i="14"/>
  <c r="BG874" i="14"/>
  <c r="BE873" i="14"/>
  <c r="BC872" i="14"/>
  <c r="BG870" i="14"/>
  <c r="BE869" i="14"/>
  <c r="BC868" i="14"/>
  <c r="BG866" i="14"/>
  <c r="BE865" i="14"/>
  <c r="BC864" i="14"/>
  <c r="BG862" i="14"/>
  <c r="BE861" i="14"/>
  <c r="BC860" i="14"/>
  <c r="BG858" i="14"/>
  <c r="BE857" i="14"/>
  <c r="BC856" i="14"/>
  <c r="BG854" i="14"/>
  <c r="BE853" i="14"/>
  <c r="BC840" i="14"/>
  <c r="BG838" i="14"/>
  <c r="BE837" i="14"/>
  <c r="BC836" i="14"/>
  <c r="BG834" i="14"/>
  <c r="BE833" i="14"/>
  <c r="BC832" i="14"/>
  <c r="BG830" i="14"/>
  <c r="BE829" i="14"/>
  <c r="BC828" i="14"/>
  <c r="BG826" i="14"/>
  <c r="BE825" i="14"/>
  <c r="BC824" i="14"/>
  <c r="AJ762" i="14"/>
  <c r="BD822" i="14"/>
  <c r="BJ821" i="14"/>
  <c r="AI760" i="14"/>
  <c r="BC820" i="14"/>
  <c r="AD759" i="14"/>
  <c r="F759" i="14" s="1"/>
  <c r="AJ758" i="14"/>
  <c r="BD818" i="14"/>
  <c r="BB817" i="14"/>
  <c r="BK816" i="14"/>
  <c r="AL755" i="14"/>
  <c r="BF815" i="14"/>
  <c r="BL814" i="14"/>
  <c r="AH753" i="14"/>
  <c r="BB813" i="14"/>
  <c r="BK812" i="14"/>
  <c r="BK933" i="14"/>
  <c r="BK931" i="14"/>
  <c r="BF930" i="14"/>
  <c r="BM928" i="14"/>
  <c r="BK927" i="14"/>
  <c r="BF926" i="14"/>
  <c r="BM924" i="14"/>
  <c r="BK923" i="14"/>
  <c r="BF922" i="14"/>
  <c r="BM920" i="14"/>
  <c r="BK919" i="14"/>
  <c r="BF918" i="14"/>
  <c r="BM916" i="14"/>
  <c r="BK915" i="14"/>
  <c r="BF914" i="14"/>
  <c r="BM912" i="14"/>
  <c r="BK911" i="14"/>
  <c r="BF910" i="14"/>
  <c r="BM908" i="14"/>
  <c r="BK907" i="14"/>
  <c r="BF906" i="14"/>
  <c r="BM904" i="14"/>
  <c r="BK903" i="14"/>
  <c r="BF902" i="14"/>
  <c r="BM900" i="14"/>
  <c r="BK899" i="14"/>
  <c r="BF898" i="14"/>
  <c r="BM896" i="14"/>
  <c r="BK895" i="14"/>
  <c r="BF894" i="14"/>
  <c r="BM892" i="14"/>
  <c r="BK891" i="14"/>
  <c r="BF890" i="14"/>
  <c r="BM888" i="14"/>
  <c r="BK887" i="14"/>
  <c r="BF886" i="14"/>
  <c r="BM884" i="14"/>
  <c r="BK883" i="14"/>
  <c r="BF882" i="14"/>
  <c r="BM880" i="14"/>
  <c r="BK879" i="14"/>
  <c r="BF878" i="14"/>
  <c r="BM876" i="14"/>
  <c r="BK875" i="14"/>
  <c r="BF874" i="14"/>
  <c r="BM872" i="14"/>
  <c r="BK871" i="14"/>
  <c r="BF870" i="14"/>
  <c r="BM868" i="14"/>
  <c r="BK867" i="14"/>
  <c r="BF866" i="14"/>
  <c r="BM864" i="14"/>
  <c r="BK863" i="14"/>
  <c r="BF862" i="14"/>
  <c r="BM860" i="14"/>
  <c r="BK859" i="14"/>
  <c r="BF858" i="14"/>
  <c r="BM856" i="14"/>
  <c r="BK855" i="14"/>
  <c r="BF854" i="14"/>
  <c r="BM840" i="14"/>
  <c r="BK839" i="14"/>
  <c r="BF838" i="14"/>
  <c r="BM836" i="14"/>
  <c r="BK835" i="14"/>
  <c r="BF834" i="14"/>
  <c r="BM832" i="14"/>
  <c r="BK831" i="14"/>
  <c r="BF830" i="14"/>
  <c r="BM828" i="14"/>
  <c r="BK827" i="14"/>
  <c r="BF826" i="14"/>
  <c r="BM824" i="14"/>
  <c r="BK823" i="14"/>
  <c r="AL762" i="14"/>
  <c r="BF822" i="14"/>
  <c r="BL821" i="14"/>
  <c r="AH760" i="14"/>
  <c r="BB820" i="14"/>
  <c r="BK819" i="14"/>
  <c r="AL758" i="14"/>
  <c r="BF818" i="14"/>
  <c r="AK756" i="14"/>
  <c r="BE816" i="14"/>
  <c r="AF755" i="14"/>
  <c r="AO754" i="14"/>
  <c r="BI814" i="14"/>
  <c r="AE753" i="14"/>
  <c r="AK752" i="14"/>
  <c r="BE812" i="14"/>
  <c r="BC811" i="14"/>
  <c r="AD750" i="14"/>
  <c r="F750" i="14" s="1"/>
  <c r="AJ749" i="14"/>
  <c r="BD809" i="14"/>
  <c r="BJ808" i="14"/>
  <c r="AI747" i="14"/>
  <c r="AL752" i="14"/>
  <c r="BI811" i="14"/>
  <c r="BJ810" i="14"/>
  <c r="AI749" i="14"/>
  <c r="AJ748" i="14"/>
  <c r="AL747" i="14"/>
  <c r="BC807" i="14"/>
  <c r="AD746" i="14"/>
  <c r="BG805" i="14"/>
  <c r="BE804" i="14"/>
  <c r="BC803" i="14"/>
  <c r="BG801" i="14"/>
  <c r="BE800" i="14"/>
  <c r="BC799" i="14"/>
  <c r="AD744" i="14"/>
  <c r="F744" i="14" s="1"/>
  <c r="AL743" i="14"/>
  <c r="BF797" i="14"/>
  <c r="AD742" i="14"/>
  <c r="F742" i="14" s="1"/>
  <c r="AL741" i="14"/>
  <c r="BF795" i="14"/>
  <c r="AD740" i="14"/>
  <c r="BJ793" i="14"/>
  <c r="BF792" i="14"/>
  <c r="BB791" i="14"/>
  <c r="BJ789" i="14"/>
  <c r="BF788" i="14"/>
  <c r="BB787" i="14"/>
  <c r="BJ786" i="14"/>
  <c r="AH737" i="14"/>
  <c r="BB785" i="14"/>
  <c r="BJ784" i="14"/>
  <c r="AH735" i="14"/>
  <c r="BB783" i="14"/>
  <c r="BJ782" i="14"/>
  <c r="BF781" i="14"/>
  <c r="BB780" i="14"/>
  <c r="BJ778" i="14"/>
  <c r="BF777" i="14"/>
  <c r="BB776" i="14"/>
  <c r="BJ774" i="14"/>
  <c r="BF773" i="14"/>
  <c r="BB772" i="14"/>
  <c r="BJ770" i="14"/>
  <c r="BF769" i="14"/>
  <c r="AD732" i="14"/>
  <c r="F732" i="14" s="1"/>
  <c r="AL731" i="14"/>
  <c r="BF767" i="14"/>
  <c r="AD730" i="14"/>
  <c r="F730" i="14" s="1"/>
  <c r="AL729" i="14"/>
  <c r="BF765" i="14"/>
  <c r="AD728" i="14"/>
  <c r="BL763" i="14"/>
  <c r="BC764" i="14"/>
  <c r="BG852" i="14"/>
  <c r="BC851" i="14"/>
  <c r="BK849" i="14"/>
  <c r="BG848" i="14"/>
  <c r="BC847" i="14"/>
  <c r="BK845" i="14"/>
  <c r="BG844" i="14"/>
  <c r="BC843" i="14"/>
  <c r="BK841" i="14"/>
  <c r="BF852" i="14"/>
  <c r="BI850" i="14"/>
  <c r="BL848" i="14"/>
  <c r="BB847" i="14"/>
  <c r="BE845" i="14"/>
  <c r="BH843" i="14"/>
  <c r="BJ841" i="14"/>
  <c r="BD931" i="14"/>
  <c r="BB930" i="14"/>
  <c r="BI928" i="14"/>
  <c r="BD927" i="14"/>
  <c r="BB926" i="14"/>
  <c r="BI924" i="14"/>
  <c r="BD923" i="14"/>
  <c r="BB922" i="14"/>
  <c r="BI920" i="14"/>
  <c r="BD919" i="14"/>
  <c r="BB918" i="14"/>
  <c r="BI916" i="14"/>
  <c r="BD915" i="14"/>
  <c r="BB914" i="14"/>
  <c r="BI912" i="14"/>
  <c r="BD911" i="14"/>
  <c r="BB910" i="14"/>
  <c r="BI908" i="14"/>
  <c r="BD907" i="14"/>
  <c r="BB906" i="14"/>
  <c r="BI904" i="14"/>
  <c r="BD903" i="14"/>
  <c r="BB902" i="14"/>
  <c r="BI900" i="14"/>
  <c r="BD899" i="14"/>
  <c r="BB898" i="14"/>
  <c r="BI896" i="14"/>
  <c r="BD895" i="14"/>
  <c r="BB894" i="14"/>
  <c r="BI892" i="14"/>
  <c r="BD891" i="14"/>
  <c r="BB890" i="14"/>
  <c r="BI888" i="14"/>
  <c r="BD887" i="14"/>
  <c r="BB886" i="14"/>
  <c r="BI884" i="14"/>
  <c r="BD883" i="14"/>
  <c r="BB882" i="14"/>
  <c r="BI880" i="14"/>
  <c r="BD879" i="14"/>
  <c r="BB878" i="14"/>
  <c r="BI876" i="14"/>
  <c r="BD875" i="14"/>
  <c r="BB874" i="14"/>
  <c r="BI872" i="14"/>
  <c r="BD871" i="14"/>
  <c r="BB870" i="14"/>
  <c r="BI868" i="14"/>
  <c r="BD867" i="14"/>
  <c r="BB866" i="14"/>
  <c r="BI864" i="14"/>
  <c r="BD863" i="14"/>
  <c r="BB862" i="14"/>
  <c r="BI860" i="14"/>
  <c r="BD859" i="14"/>
  <c r="BB858" i="14"/>
  <c r="BI856" i="14"/>
  <c r="BD855" i="14"/>
  <c r="BB854" i="14"/>
  <c r="BI840" i="14"/>
  <c r="BD839" i="14"/>
  <c r="BB838" i="14"/>
  <c r="BI836" i="14"/>
  <c r="BD835" i="14"/>
  <c r="BB834" i="14"/>
  <c r="BI832" i="14"/>
  <c r="BD831" i="14"/>
  <c r="BB830" i="14"/>
  <c r="BI828" i="14"/>
  <c r="BD827" i="14"/>
  <c r="BB826" i="14"/>
  <c r="BI824" i="14"/>
  <c r="BD823" i="14"/>
  <c r="BJ822" i="14"/>
  <c r="AI761" i="14"/>
  <c r="BC821" i="14"/>
  <c r="AD760" i="14"/>
  <c r="F760" i="14" s="1"/>
  <c r="AJ759" i="14"/>
  <c r="BD819" i="14"/>
  <c r="BJ818" i="14"/>
  <c r="BH817" i="14"/>
  <c r="AG756" i="14"/>
  <c r="AM755" i="14"/>
  <c r="BG815" i="14"/>
  <c r="BM814" i="14"/>
  <c r="AN753" i="14"/>
  <c r="BM933" i="14"/>
  <c r="BI931" i="14"/>
  <c r="BD930" i="14"/>
  <c r="BB929" i="14"/>
  <c r="BI927" i="14"/>
  <c r="BD926" i="14"/>
  <c r="BB925" i="14"/>
  <c r="BI923" i="14"/>
  <c r="BD922" i="14"/>
  <c r="BB921" i="14"/>
  <c r="BI919" i="14"/>
  <c r="BD918" i="14"/>
  <c r="BB917" i="14"/>
  <c r="BI915" i="14"/>
  <c r="BD914" i="14"/>
  <c r="BB913" i="14"/>
  <c r="BI911" i="14"/>
  <c r="BD910" i="14"/>
  <c r="BB909" i="14"/>
  <c r="BI907" i="14"/>
  <c r="BD906" i="14"/>
  <c r="BB905" i="14"/>
  <c r="BI903" i="14"/>
  <c r="BD902" i="14"/>
  <c r="BB901" i="14"/>
  <c r="BI899" i="14"/>
  <c r="BD898" i="14"/>
  <c r="BB897" i="14"/>
  <c r="BI895" i="14"/>
  <c r="BD894" i="14"/>
  <c r="BB893" i="14"/>
  <c r="BI891" i="14"/>
  <c r="BD890" i="14"/>
  <c r="BB889" i="14"/>
  <c r="BI887" i="14"/>
  <c r="BD886" i="14"/>
  <c r="BB885" i="14"/>
  <c r="BI883" i="14"/>
  <c r="BD882" i="14"/>
  <c r="BB881" i="14"/>
  <c r="BI879" i="14"/>
  <c r="BD878" i="14"/>
  <c r="BB877" i="14"/>
  <c r="BI875" i="14"/>
  <c r="BD874" i="14"/>
  <c r="BB873" i="14"/>
  <c r="BI871" i="14"/>
  <c r="BD870" i="14"/>
  <c r="BB869" i="14"/>
  <c r="BI867" i="14"/>
  <c r="BD866" i="14"/>
  <c r="BB865" i="14"/>
  <c r="BI863" i="14"/>
  <c r="BD862" i="14"/>
  <c r="BB861" i="14"/>
  <c r="BI859" i="14"/>
  <c r="BD858" i="14"/>
  <c r="BB857" i="14"/>
  <c r="BI855" i="14"/>
  <c r="BD854" i="14"/>
  <c r="BB853" i="14"/>
  <c r="BI839" i="14"/>
  <c r="BD838" i="14"/>
  <c r="BB837" i="14"/>
  <c r="BI835" i="14"/>
  <c r="BD834" i="14"/>
  <c r="BB833" i="14"/>
  <c r="BI831" i="14"/>
  <c r="BD830" i="14"/>
  <c r="BB829" i="14"/>
  <c r="BI827" i="14"/>
  <c r="BD826" i="14"/>
  <c r="BB825" i="14"/>
  <c r="BI823" i="14"/>
  <c r="AE762" i="14"/>
  <c r="AK761" i="14"/>
  <c r="BE821" i="14"/>
  <c r="AF760" i="14"/>
  <c r="AO759" i="14"/>
  <c r="BI819" i="14"/>
  <c r="AE758" i="14"/>
  <c r="BM817" i="14"/>
  <c r="AN756" i="14"/>
  <c r="BH816" i="14"/>
  <c r="AG755" i="14"/>
  <c r="AM754" i="14"/>
  <c r="BG814" i="14"/>
  <c r="BM813" i="14"/>
  <c r="AN752" i="14"/>
  <c r="BH812" i="14"/>
  <c r="BF933" i="14"/>
  <c r="BH931" i="14"/>
  <c r="BL929" i="14"/>
  <c r="BJ928" i="14"/>
  <c r="BH927" i="14"/>
  <c r="BL925" i="14"/>
  <c r="BJ924" i="14"/>
  <c r="BH923" i="14"/>
  <c r="BL921" i="14"/>
  <c r="BJ920" i="14"/>
  <c r="BH919" i="14"/>
  <c r="BL917" i="14"/>
  <c r="BJ916" i="14"/>
  <c r="BH915" i="14"/>
  <c r="BL913" i="14"/>
  <c r="BJ912" i="14"/>
  <c r="BH911" i="14"/>
  <c r="BL909" i="14"/>
  <c r="BJ908" i="14"/>
  <c r="BH907" i="14"/>
  <c r="BL905" i="14"/>
  <c r="BJ904" i="14"/>
  <c r="BH903" i="14"/>
  <c r="BL901" i="14"/>
  <c r="BJ900" i="14"/>
  <c r="BH899" i="14"/>
  <c r="BL897" i="14"/>
  <c r="BJ896" i="14"/>
  <c r="BH895" i="14"/>
  <c r="BL893" i="14"/>
  <c r="BJ892" i="14"/>
  <c r="BH891" i="14"/>
  <c r="BL889" i="14"/>
  <c r="BJ888" i="14"/>
  <c r="BH887" i="14"/>
  <c r="BL885" i="14"/>
  <c r="BJ884" i="14"/>
  <c r="BH883" i="14"/>
  <c r="BL881" i="14"/>
  <c r="BJ880" i="14"/>
  <c r="BH879" i="14"/>
  <c r="BL877" i="14"/>
  <c r="BJ876" i="14"/>
  <c r="BH875" i="14"/>
  <c r="BL873" i="14"/>
  <c r="BJ872" i="14"/>
  <c r="BH871" i="14"/>
  <c r="BL869" i="14"/>
  <c r="BJ868" i="14"/>
  <c r="BH867" i="14"/>
  <c r="BL865" i="14"/>
  <c r="BJ864" i="14"/>
  <c r="BH863" i="14"/>
  <c r="BL861" i="14"/>
  <c r="BJ860" i="14"/>
  <c r="BH859" i="14"/>
  <c r="BL857" i="14"/>
  <c r="BJ856" i="14"/>
  <c r="BH855" i="14"/>
  <c r="BL853" i="14"/>
  <c r="BJ840" i="14"/>
  <c r="BH839" i="14"/>
  <c r="BL837" i="14"/>
  <c r="BJ836" i="14"/>
  <c r="BH835" i="14"/>
  <c r="BL833" i="14"/>
  <c r="BJ832" i="14"/>
  <c r="BH831" i="14"/>
  <c r="BL829" i="14"/>
  <c r="BJ828" i="14"/>
  <c r="BH827" i="14"/>
  <c r="BL825" i="14"/>
  <c r="BJ824" i="14"/>
  <c r="BH823" i="14"/>
  <c r="AG762" i="14"/>
  <c r="AM761" i="14"/>
  <c r="BG821" i="14"/>
  <c r="BM820" i="14"/>
  <c r="AN759" i="14"/>
  <c r="BH819" i="14"/>
  <c r="AG758" i="14"/>
  <c r="BL817" i="14"/>
  <c r="AH756" i="14"/>
  <c r="BB816" i="14"/>
  <c r="BK815" i="14"/>
  <c r="AL754" i="14"/>
  <c r="BF814" i="14"/>
  <c r="BL813" i="14"/>
  <c r="AH752" i="14"/>
  <c r="BB812" i="14"/>
  <c r="AO750" i="14"/>
  <c r="BI810" i="14"/>
  <c r="AE749" i="14"/>
  <c r="AK748" i="14"/>
  <c r="BE808" i="14"/>
  <c r="AF747" i="14"/>
  <c r="AE752" i="14"/>
  <c r="BE811" i="14"/>
  <c r="BG810" i="14"/>
  <c r="BH809" i="14"/>
  <c r="AG748" i="14"/>
  <c r="AH747" i="14"/>
  <c r="AO746" i="14"/>
  <c r="BI806" i="14"/>
  <c r="BD805" i="14"/>
  <c r="BB804" i="14"/>
  <c r="BI802" i="14"/>
  <c r="BD801" i="14"/>
  <c r="BB800" i="14"/>
  <c r="AO744" i="14"/>
  <c r="BJ798" i="14"/>
  <c r="AH743" i="14"/>
  <c r="BB797" i="14"/>
  <c r="BJ796" i="14"/>
  <c r="AH741" i="14"/>
  <c r="BB795" i="14"/>
  <c r="BJ794" i="14"/>
  <c r="BF793" i="14"/>
  <c r="BB792" i="14"/>
  <c r="BJ790" i="14"/>
  <c r="BF789" i="14"/>
  <c r="BB788" i="14"/>
  <c r="AL738" i="14"/>
  <c r="BF786" i="14"/>
  <c r="AD737" i="14"/>
  <c r="F737" i="14" s="1"/>
  <c r="AL736" i="14"/>
  <c r="BF784" i="14"/>
  <c r="AD735" i="14"/>
  <c r="F735" i="14" s="1"/>
  <c r="AL734" i="14"/>
  <c r="BF782" i="14"/>
  <c r="BB781" i="14"/>
  <c r="BJ779" i="14"/>
  <c r="BF778" i="14"/>
  <c r="BB777" i="14"/>
  <c r="BJ775" i="14"/>
  <c r="BF774" i="14"/>
  <c r="BB773" i="14"/>
  <c r="BJ771" i="14"/>
  <c r="BF770" i="14"/>
  <c r="BB769" i="14"/>
  <c r="BJ768" i="14"/>
  <c r="AH731" i="14"/>
  <c r="BB767" i="14"/>
  <c r="BJ766" i="14"/>
  <c r="AH729" i="14"/>
  <c r="BB765" i="14"/>
  <c r="BJ764" i="14"/>
  <c r="BJ763" i="14"/>
  <c r="BK763" i="14"/>
  <c r="BC852" i="14"/>
  <c r="BK850" i="14"/>
  <c r="BG849" i="14"/>
  <c r="BC848" i="14"/>
  <c r="BK846" i="14"/>
  <c r="BG845" i="14"/>
  <c r="BC844" i="14"/>
  <c r="BK842" i="14"/>
  <c r="BG841" i="14"/>
  <c r="BM851" i="14"/>
  <c r="BD850" i="14"/>
  <c r="BF848" i="14"/>
  <c r="BI846" i="14"/>
  <c r="BL844" i="14"/>
  <c r="BB843" i="14"/>
  <c r="BE841" i="14"/>
  <c r="BL851" i="14"/>
  <c r="BI849" i="14"/>
  <c r="BF847" i="14"/>
  <c r="BD845" i="14"/>
  <c r="BF843" i="14"/>
  <c r="BI841" i="14"/>
  <c r="BJ851" i="14"/>
  <c r="BM849" i="14"/>
  <c r="BD848" i="14"/>
  <c r="BF846" i="14"/>
  <c r="BI844" i="14"/>
  <c r="BL842" i="14"/>
  <c r="BB841" i="14"/>
  <c r="BI851" i="14"/>
  <c r="BL849" i="14"/>
  <c r="BB848" i="14"/>
  <c r="BE846" i="14"/>
  <c r="BH844" i="14"/>
  <c r="BJ842" i="14"/>
  <c r="AZ762" i="14"/>
  <c r="AV761" i="14"/>
  <c r="AR760" i="14"/>
  <c r="AZ758" i="14"/>
  <c r="AV756" i="14"/>
  <c r="AR755" i="14"/>
  <c r="AZ753" i="14"/>
  <c r="AV752" i="14"/>
  <c r="AR750" i="14"/>
  <c r="AZ748" i="14"/>
  <c r="AV747" i="14"/>
  <c r="AR746" i="14"/>
  <c r="AZ743" i="14"/>
  <c r="AV742" i="14"/>
  <c r="AR741" i="14"/>
  <c r="AZ738" i="14"/>
  <c r="AV737" i="14"/>
  <c r="AR736" i="14"/>
  <c r="AZ734" i="14"/>
  <c r="AV732" i="14"/>
  <c r="AZ730" i="14"/>
  <c r="AV728" i="14"/>
  <c r="AY761" i="14"/>
  <c r="AU760" i="14"/>
  <c r="AQ759" i="14"/>
  <c r="AY756" i="14"/>
  <c r="AU755" i="14"/>
  <c r="AQ754" i="14"/>
  <c r="AY752" i="14"/>
  <c r="AU750" i="14"/>
  <c r="AQ749" i="14"/>
  <c r="AY747" i="14"/>
  <c r="AU746" i="14"/>
  <c r="AQ744" i="14"/>
  <c r="AY742" i="14"/>
  <c r="AU741" i="14"/>
  <c r="AQ740" i="14"/>
  <c r="AY737" i="14"/>
  <c r="AU736" i="14"/>
  <c r="AQ735" i="14"/>
  <c r="AY732" i="14"/>
  <c r="AU731" i="14"/>
  <c r="AQ730" i="14"/>
  <c r="AY728" i="14"/>
  <c r="AX728" i="14"/>
  <c r="AP732" i="14"/>
  <c r="R732" i="14" s="1"/>
  <c r="AP735" i="14"/>
  <c r="R735" i="14" s="1"/>
  <c r="AP738" i="14"/>
  <c r="R738" i="14" s="1"/>
  <c r="AP742" i="14"/>
  <c r="R742" i="14" s="1"/>
  <c r="AP744" i="14"/>
  <c r="R744" i="14" s="1"/>
  <c r="AT748" i="14"/>
  <c r="AP752" i="14"/>
  <c r="AP755" i="14"/>
  <c r="R755" i="14" s="1"/>
  <c r="AP758" i="14"/>
  <c r="AP761" i="14"/>
  <c r="R761" i="14" s="1"/>
  <c r="BC763" i="14"/>
  <c r="AZ728" i="14"/>
  <c r="BB763" i="14"/>
  <c r="BL764" i="14"/>
  <c r="BD765" i="14"/>
  <c r="AJ729" i="14"/>
  <c r="BL766" i="14"/>
  <c r="BD767" i="14"/>
  <c r="AJ731" i="14"/>
  <c r="BL768" i="14"/>
  <c r="BD769" i="14"/>
  <c r="BH770" i="14"/>
  <c r="BL771" i="14"/>
  <c r="BD773" i="14"/>
  <c r="BH774" i="14"/>
  <c r="BL775" i="14"/>
  <c r="BD777" i="14"/>
  <c r="BH778" i="14"/>
  <c r="BL779" i="14"/>
  <c r="BD781" i="14"/>
  <c r="BH782" i="14"/>
  <c r="AN734" i="14"/>
  <c r="AF735" i="14"/>
  <c r="BH784" i="14"/>
  <c r="AN736" i="14"/>
  <c r="AF737" i="14"/>
  <c r="BH786" i="14"/>
  <c r="AN738" i="14"/>
  <c r="BD788" i="14"/>
  <c r="BH789" i="14"/>
  <c r="BL790" i="14"/>
  <c r="BD792" i="14"/>
  <c r="BH793" i="14"/>
  <c r="BL794" i="14"/>
  <c r="BD795" i="14"/>
  <c r="AJ741" i="14"/>
  <c r="BL796" i="14"/>
  <c r="BD797" i="14"/>
  <c r="AJ743" i="14"/>
  <c r="BL798" i="14"/>
  <c r="AW728" i="14"/>
  <c r="BA729" i="14"/>
  <c r="AS731" i="14"/>
  <c r="AW732" i="14"/>
  <c r="BA734" i="14"/>
  <c r="AS736" i="14"/>
  <c r="AW737" i="14"/>
  <c r="BA738" i="14"/>
  <c r="AS741" i="14"/>
  <c r="AW742" i="14"/>
  <c r="BA743" i="14"/>
  <c r="AS746" i="14"/>
  <c r="AW747" i="14"/>
  <c r="BA748" i="14"/>
  <c r="AS750" i="14"/>
  <c r="AW752" i="14"/>
  <c r="BA753" i="14"/>
  <c r="AS755" i="14"/>
  <c r="AW756" i="14"/>
  <c r="BA758" i="14"/>
  <c r="AS760" i="14"/>
  <c r="AW761" i="14"/>
  <c r="BA762" i="14"/>
  <c r="BC800" i="14"/>
  <c r="BE801" i="14"/>
  <c r="BG802" i="14"/>
  <c r="BC804" i="14"/>
  <c r="BE805" i="14"/>
  <c r="BG806" i="14"/>
  <c r="AM746" i="14"/>
  <c r="AM747" i="14"/>
  <c r="AO748" i="14"/>
  <c r="AF749" i="14"/>
  <c r="AH750" i="14"/>
  <c r="BF812" i="14"/>
  <c r="BM763" i="14"/>
  <c r="AI728" i="14"/>
  <c r="BK765" i="14"/>
  <c r="BC766" i="14"/>
  <c r="AI730" i="14"/>
  <c r="BK767" i="14"/>
  <c r="BC768" i="14"/>
  <c r="AI732" i="14"/>
  <c r="BK769" i="14"/>
  <c r="BC771" i="14"/>
  <c r="BG772" i="14"/>
  <c r="BM773" i="14"/>
  <c r="BE775" i="14"/>
  <c r="BI776" i="14"/>
  <c r="BM777" i="14"/>
  <c r="BE779" i="14"/>
  <c r="BI780" i="14"/>
  <c r="BM781" i="14"/>
  <c r="AG734" i="14"/>
  <c r="BI783" i="14"/>
  <c r="AO735" i="14"/>
  <c r="AE736" i="14"/>
  <c r="BG785" i="14"/>
  <c r="AM737" i="14"/>
  <c r="AE738" i="14"/>
  <c r="BG787" i="14"/>
  <c r="BK788" i="14"/>
  <c r="BC790" i="14"/>
  <c r="BG791" i="14"/>
  <c r="BK792" i="14"/>
  <c r="BC794" i="14"/>
  <c r="AI740" i="14"/>
  <c r="BK795" i="14"/>
  <c r="AK741" i="14"/>
  <c r="BE796" i="14"/>
  <c r="BM796" i="14"/>
  <c r="AM742" i="14"/>
  <c r="AE743" i="14"/>
  <c r="BG798" i="14"/>
  <c r="AK744" i="14"/>
  <c r="BF800" i="14"/>
  <c r="BK801" i="14"/>
  <c r="BM802" i="14"/>
  <c r="BF804" i="14"/>
  <c r="BK805" i="14"/>
  <c r="BM806" i="14"/>
  <c r="BG807" i="14"/>
  <c r="BD808" i="14"/>
  <c r="AL748" i="14"/>
  <c r="AG749" i="14"/>
  <c r="BH810" i="14"/>
  <c r="BG811" i="14"/>
  <c r="BH813" i="14"/>
  <c r="AP730" i="14"/>
  <c r="R730" i="14" s="1"/>
  <c r="AT732" i="14"/>
  <c r="AX736" i="14"/>
  <c r="AP740" i="14"/>
  <c r="AT742" i="14"/>
  <c r="AX746" i="14"/>
  <c r="AX748" i="14"/>
  <c r="AT752" i="14"/>
  <c r="AT754" i="14"/>
  <c r="AP759" i="14"/>
  <c r="R759" i="14" s="1"/>
  <c r="S759" i="14" s="1"/>
  <c r="AX761" i="14"/>
  <c r="AG728" i="14"/>
  <c r="BI765" i="14"/>
  <c r="AO729" i="14"/>
  <c r="AG730" i="14"/>
  <c r="BI767" i="14"/>
  <c r="AO731" i="14"/>
  <c r="AG732" i="14"/>
  <c r="BI769" i="14"/>
  <c r="BM770" i="14"/>
  <c r="BE772" i="14"/>
  <c r="BG773" i="14"/>
  <c r="BM774" i="14"/>
  <c r="BC776" i="14"/>
  <c r="BG777" i="14"/>
  <c r="BK778" i="14"/>
  <c r="BC780" i="14"/>
  <c r="BG781" i="14"/>
  <c r="BK782" i="14"/>
  <c r="BC783" i="14"/>
  <c r="AI735" i="14"/>
  <c r="BM784" i="14"/>
  <c r="BE785" i="14"/>
  <c r="AK737" i="14"/>
  <c r="BM786" i="14"/>
  <c r="BE787" i="14"/>
  <c r="BI788" i="14"/>
  <c r="BM789" i="14"/>
  <c r="BE791" i="14"/>
  <c r="BI792" i="14"/>
  <c r="BM793" i="14"/>
  <c r="AG740" i="14"/>
  <c r="BI795" i="14"/>
  <c r="BE797" i="14"/>
  <c r="AK743" i="14"/>
  <c r="BM798" i="14"/>
  <c r="BE799" i="14"/>
  <c r="BG800" i="14"/>
  <c r="BC802" i="14"/>
  <c r="BE803" i="14"/>
  <c r="BG804" i="14"/>
  <c r="BC806" i="14"/>
  <c r="AI746" i="14"/>
  <c r="BJ807" i="14"/>
  <c r="BI808" i="14"/>
  <c r="BK809" i="14"/>
  <c r="BB810" i="14"/>
  <c r="BD811" i="14"/>
  <c r="AX738" i="14"/>
  <c r="AT749" i="14"/>
  <c r="AX755" i="14"/>
  <c r="AT761" i="14"/>
  <c r="AV729" i="14"/>
  <c r="AF728" i="14"/>
  <c r="AN729" i="14"/>
  <c r="BH767" i="14"/>
  <c r="AF732" i="14"/>
  <c r="BL770" i="14"/>
  <c r="BH773" i="14"/>
  <c r="BH777" i="14"/>
  <c r="BD780" i="14"/>
  <c r="BD783" i="14"/>
  <c r="BL784" i="14"/>
  <c r="AJ737" i="14"/>
  <c r="BH788" i="14"/>
  <c r="BL789" i="14"/>
  <c r="BL793" i="14"/>
  <c r="AN741" i="14"/>
  <c r="AN743" i="14"/>
  <c r="BA728" i="14"/>
  <c r="BA732" i="14"/>
  <c r="AS740" i="14"/>
  <c r="AS744" i="14"/>
  <c r="AS749" i="14"/>
  <c r="AS754" i="14"/>
  <c r="AS759" i="14"/>
  <c r="AM744" i="14"/>
  <c r="BL802" i="14"/>
  <c r="BL806" i="14"/>
  <c r="BB809" i="14"/>
  <c r="AG752" i="14"/>
  <c r="AE729" i="14"/>
  <c r="AM730" i="14"/>
  <c r="AM732" i="14"/>
  <c r="BG771" i="14"/>
  <c r="BI775" i="14"/>
  <c r="BI779" i="14"/>
  <c r="AK734" i="14"/>
  <c r="AI736" i="14"/>
  <c r="AI738" i="14"/>
  <c r="BG790" i="14"/>
  <c r="BG794" i="14"/>
  <c r="AM741" i="14"/>
  <c r="AE742" i="14"/>
  <c r="BD799" i="14"/>
  <c r="BI804" i="14"/>
  <c r="BM807" i="14"/>
  <c r="BC809" i="14"/>
  <c r="BJ811" i="14"/>
  <c r="AT734" i="14"/>
  <c r="AT743" i="14"/>
  <c r="AP753" i="14"/>
  <c r="R753" i="14" s="1"/>
  <c r="AT762" i="14"/>
  <c r="BM765" i="14"/>
  <c r="BM767" i="14"/>
  <c r="BM769" i="14"/>
  <c r="BK773" i="14"/>
  <c r="BK777" i="14"/>
  <c r="BK781" i="14"/>
  <c r="AM735" i="14"/>
  <c r="AO737" i="14"/>
  <c r="BM788" i="14"/>
  <c r="BM792" i="14"/>
  <c r="BM795" i="14"/>
  <c r="AG744" i="14"/>
  <c r="BJ803" i="14"/>
  <c r="AN746" i="14"/>
  <c r="BL808" i="14"/>
  <c r="BI812" i="14"/>
  <c r="BF851" i="14"/>
  <c r="BD849" i="14"/>
  <c r="BH846" i="14"/>
  <c r="BJ844" i="14"/>
  <c r="BM842" i="14"/>
  <c r="BD841" i="14"/>
  <c r="BE851" i="14"/>
  <c r="BH849" i="14"/>
  <c r="BJ847" i="14"/>
  <c r="BM845" i="14"/>
  <c r="BD844" i="14"/>
  <c r="BF842" i="14"/>
  <c r="BM852" i="14"/>
  <c r="BD851" i="14"/>
  <c r="BF849" i="14"/>
  <c r="BI847" i="14"/>
  <c r="BL845" i="14"/>
  <c r="BB844" i="14"/>
  <c r="BE842" i="14"/>
  <c r="AV762" i="14"/>
  <c r="AR761" i="14"/>
  <c r="AZ759" i="14"/>
  <c r="AV758" i="14"/>
  <c r="AR756" i="14"/>
  <c r="AZ754" i="14"/>
  <c r="AV753" i="14"/>
  <c r="AR752" i="14"/>
  <c r="AZ749" i="14"/>
  <c r="AV748" i="14"/>
  <c r="AR747" i="14"/>
  <c r="AZ744" i="14"/>
  <c r="AV743" i="14"/>
  <c r="AR742" i="14"/>
  <c r="AZ740" i="14"/>
  <c r="AV738" i="14"/>
  <c r="AR737" i="14"/>
  <c r="AZ735" i="14"/>
  <c r="AV734" i="14"/>
  <c r="AR732" i="14"/>
  <c r="AR730" i="14"/>
  <c r="AY762" i="14"/>
  <c r="AU761" i="14"/>
  <c r="AQ760" i="14"/>
  <c r="AY758" i="14"/>
  <c r="AU756" i="14"/>
  <c r="AQ755" i="14"/>
  <c r="AY753" i="14"/>
  <c r="AU752" i="14"/>
  <c r="AQ750" i="14"/>
  <c r="AY748" i="14"/>
  <c r="AU747" i="14"/>
  <c r="AQ746" i="14"/>
  <c r="AY743" i="14"/>
  <c r="AU742" i="14"/>
  <c r="AQ741" i="14"/>
  <c r="AY738" i="14"/>
  <c r="AU737" i="14"/>
  <c r="AQ736" i="14"/>
  <c r="AY734" i="14"/>
  <c r="AU732" i="14"/>
  <c r="AQ731" i="14"/>
  <c r="AY729" i="14"/>
  <c r="AU728" i="14"/>
  <c r="AT729" i="14"/>
  <c r="AX732" i="14"/>
  <c r="BM850" i="14"/>
  <c r="BE848" i="14"/>
  <c r="BB846" i="14"/>
  <c r="BE844" i="14"/>
  <c r="BH842" i="14"/>
  <c r="BI852" i="14"/>
  <c r="BL850" i="14"/>
  <c r="BB849" i="14"/>
  <c r="BE847" i="14"/>
  <c r="BH845" i="14"/>
  <c r="BJ843" i="14"/>
  <c r="BM841" i="14"/>
  <c r="BH852" i="14"/>
  <c r="BJ850" i="14"/>
  <c r="BM848" i="14"/>
  <c r="BD847" i="14"/>
  <c r="BF845" i="14"/>
  <c r="BI843" i="14"/>
  <c r="BL841" i="14"/>
  <c r="AR762" i="14"/>
  <c r="AZ760" i="14"/>
  <c r="AV759" i="14"/>
  <c r="AR758" i="14"/>
  <c r="AZ755" i="14"/>
  <c r="AV754" i="14"/>
  <c r="AR753" i="14"/>
  <c r="AZ750" i="14"/>
  <c r="AV749" i="14"/>
  <c r="AR748" i="14"/>
  <c r="AZ746" i="14"/>
  <c r="AV744" i="14"/>
  <c r="AR743" i="14"/>
  <c r="AZ741" i="14"/>
  <c r="AV740" i="14"/>
  <c r="AR738" i="14"/>
  <c r="AZ736" i="14"/>
  <c r="AV735" i="14"/>
  <c r="AR734" i="14"/>
  <c r="AZ731" i="14"/>
  <c r="AZ729" i="14"/>
  <c r="AU762" i="14"/>
  <c r="AQ761" i="14"/>
  <c r="AY759" i="14"/>
  <c r="AU758" i="14"/>
  <c r="AQ756" i="14"/>
  <c r="AY754" i="14"/>
  <c r="AU753" i="14"/>
  <c r="AQ752" i="14"/>
  <c r="AY749" i="14"/>
  <c r="AU748" i="14"/>
  <c r="AQ747" i="14"/>
  <c r="AY744" i="14"/>
  <c r="AU743" i="14"/>
  <c r="AQ742" i="14"/>
  <c r="AY740" i="14"/>
  <c r="AU738" i="14"/>
  <c r="AQ737" i="14"/>
  <c r="AY735" i="14"/>
  <c r="AU734" i="14"/>
  <c r="AQ732" i="14"/>
  <c r="AY730" i="14"/>
  <c r="AU729" i="14"/>
  <c r="AQ728" i="14"/>
  <c r="AX730" i="14"/>
  <c r="AP734" i="14"/>
  <c r="AT736" i="14"/>
  <c r="AT740" i="14"/>
  <c r="AP743" i="14"/>
  <c r="R743" i="14" s="1"/>
  <c r="AT746" i="14"/>
  <c r="AP750" i="14"/>
  <c r="R750" i="14" s="1"/>
  <c r="AT753" i="14"/>
  <c r="AP756" i="14"/>
  <c r="R756" i="14" s="1"/>
  <c r="AT759" i="14"/>
  <c r="AP762" i="14"/>
  <c r="R762" i="14" s="1"/>
  <c r="BE764" i="14"/>
  <c r="AV730" i="14"/>
  <c r="BD764" i="14"/>
  <c r="AJ728" i="14"/>
  <c r="BL765" i="14"/>
  <c r="BD766" i="14"/>
  <c r="AJ730" i="14"/>
  <c r="BL767" i="14"/>
  <c r="BD768" i="14"/>
  <c r="AJ732" i="14"/>
  <c r="BL769" i="14"/>
  <c r="BD771" i="14"/>
  <c r="BH772" i="14"/>
  <c r="BL773" i="14"/>
  <c r="BD775" i="14"/>
  <c r="BH776" i="14"/>
  <c r="BL777" i="14"/>
  <c r="BD779" i="14"/>
  <c r="BH780" i="14"/>
  <c r="BL781" i="14"/>
  <c r="AF734" i="14"/>
  <c r="BH783" i="14"/>
  <c r="AN735" i="14"/>
  <c r="AF736" i="14"/>
  <c r="BH785" i="14"/>
  <c r="AN737" i="14"/>
  <c r="AF738" i="14"/>
  <c r="BH787" i="14"/>
  <c r="BL788" i="14"/>
  <c r="BD790" i="14"/>
  <c r="BH791" i="14"/>
  <c r="BL792" i="14"/>
  <c r="BD794" i="14"/>
  <c r="AJ740" i="14"/>
  <c r="BL795" i="14"/>
  <c r="BD796" i="14"/>
  <c r="AJ742" i="14"/>
  <c r="BL797" i="14"/>
  <c r="BD798" i="14"/>
  <c r="AJ744" i="14"/>
  <c r="AS729" i="14"/>
  <c r="AW730" i="14"/>
  <c r="BA731" i="14"/>
  <c r="AS734" i="14"/>
  <c r="AW735" i="14"/>
  <c r="BA736" i="14"/>
  <c r="AS738" i="14"/>
  <c r="AW740" i="14"/>
  <c r="BA741" i="14"/>
  <c r="AS743" i="14"/>
  <c r="AW744" i="14"/>
  <c r="BA746" i="14"/>
  <c r="AS748" i="14"/>
  <c r="AW749" i="14"/>
  <c r="BA750" i="14"/>
  <c r="AS753" i="14"/>
  <c r="AW754" i="14"/>
  <c r="BA755" i="14"/>
  <c r="AS758" i="14"/>
  <c r="AW759" i="14"/>
  <c r="BA760" i="14"/>
  <c r="AS762" i="14"/>
  <c r="BF799" i="14"/>
  <c r="BK800" i="14"/>
  <c r="BM801" i="14"/>
  <c r="BF803" i="14"/>
  <c r="BK804" i="14"/>
  <c r="BM805" i="14"/>
  <c r="AE746" i="14"/>
  <c r="BI807" i="14"/>
  <c r="BK808" i="14"/>
  <c r="BI809" i="14"/>
  <c r="BK810" i="14"/>
  <c r="BF811" i="14"/>
  <c r="AO752" i="14"/>
  <c r="BK764" i="14"/>
  <c r="BC765" i="14"/>
  <c r="AI729" i="14"/>
  <c r="BK766" i="14"/>
  <c r="BC767" i="14"/>
  <c r="AI731" i="14"/>
  <c r="BK768" i="14"/>
  <c r="BC769" i="14"/>
  <c r="BG770" i="14"/>
  <c r="BK771" i="14"/>
  <c r="BE773" i="14"/>
  <c r="BG774" i="14"/>
  <c r="BM775" i="14"/>
  <c r="BE777" i="14"/>
  <c r="BI778" i="14"/>
  <c r="BM779" i="14"/>
  <c r="BE781" i="14"/>
  <c r="BI782" i="14"/>
  <c r="AO734" i="14"/>
  <c r="AG735" i="14"/>
  <c r="BG784" i="14"/>
  <c r="AM736" i="14"/>
  <c r="AE737" i="14"/>
  <c r="BG786" i="14"/>
  <c r="AM738" i="14"/>
  <c r="BC788" i="14"/>
  <c r="BG789" i="14"/>
  <c r="BK790" i="14"/>
  <c r="BC792" i="14"/>
  <c r="BG793" i="14"/>
  <c r="BK794" i="14"/>
  <c r="BC795" i="14"/>
  <c r="AG741" i="14"/>
  <c r="AO741" i="14"/>
  <c r="BI796" i="14"/>
  <c r="AG742" i="14"/>
  <c r="BG797" i="14"/>
  <c r="AM743" i="14"/>
  <c r="AE744" i="14"/>
  <c r="BG799" i="14"/>
  <c r="BC801" i="14"/>
  <c r="BE802" i="14"/>
  <c r="BG803" i="14"/>
  <c r="BC805" i="14"/>
  <c r="BE806" i="14"/>
  <c r="AK746" i="14"/>
  <c r="AG747" i="14"/>
  <c r="AE748" i="14"/>
  <c r="BF809" i="14"/>
  <c r="AN749" i="14"/>
  <c r="AI750" i="14"/>
  <c r="BG812" i="14"/>
  <c r="AP729" i="14"/>
  <c r="R729" i="14" s="1"/>
  <c r="AP731" i="14"/>
  <c r="R731" i="14" s="1"/>
  <c r="AT735" i="14"/>
  <c r="AX737" i="14"/>
  <c r="AP741" i="14"/>
  <c r="R741" i="14" s="1"/>
  <c r="AT744" i="14"/>
  <c r="AT747" i="14"/>
  <c r="AX749" i="14"/>
  <c r="AX753" i="14"/>
  <c r="AX756" i="14"/>
  <c r="AP760" i="14"/>
  <c r="R760" i="14" s="1"/>
  <c r="BI764" i="14"/>
  <c r="AO728" i="14"/>
  <c r="AG729" i="14"/>
  <c r="BI766" i="14"/>
  <c r="AO730" i="14"/>
  <c r="AG731" i="14"/>
  <c r="BI768" i="14"/>
  <c r="AO732" i="14"/>
  <c r="BE770" i="14"/>
  <c r="BI771" i="14"/>
  <c r="BM772" i="14"/>
  <c r="BE774" i="14"/>
  <c r="BG775" i="14"/>
  <c r="BK776" i="14"/>
  <c r="BC778" i="14"/>
  <c r="BG779" i="14"/>
  <c r="BK780" i="14"/>
  <c r="BC782" i="14"/>
  <c r="AI734" i="14"/>
  <c r="BK783" i="14"/>
  <c r="BE784" i="14"/>
  <c r="AK736" i="14"/>
  <c r="BM785" i="14"/>
  <c r="BE786" i="14"/>
  <c r="AK738" i="14"/>
  <c r="BM787" i="14"/>
  <c r="BE789" i="14"/>
  <c r="BI790" i="14"/>
  <c r="BM791" i="14"/>
  <c r="BE793" i="14"/>
  <c r="BI794" i="14"/>
  <c r="AO740" i="14"/>
  <c r="AK742" i="14"/>
  <c r="BM797" i="14"/>
  <c r="BE798" i="14"/>
  <c r="AN744" i="14"/>
  <c r="BM799" i="14"/>
  <c r="BF801" i="14"/>
  <c r="BK802" i="14"/>
  <c r="BM803" i="14"/>
  <c r="BF805" i="14"/>
  <c r="BK806" i="14"/>
  <c r="BB807" i="14"/>
  <c r="AK747" i="14"/>
  <c r="AF748" i="14"/>
  <c r="AH749" i="14"/>
  <c r="AF750" i="14"/>
  <c r="AD752" i="14"/>
  <c r="AX742" i="14"/>
  <c r="BH781" i="14"/>
  <c r="BL786" i="14"/>
  <c r="BD791" i="14"/>
  <c r="AF740" i="14"/>
  <c r="BH797" i="14"/>
  <c r="AS730" i="14"/>
  <c r="AS735" i="14"/>
  <c r="BA737" i="14"/>
  <c r="BA742" i="14"/>
  <c r="BA747" i="14"/>
  <c r="BA752" i="14"/>
  <c r="BA756" i="14"/>
  <c r="BA761" i="14"/>
  <c r="BJ801" i="14"/>
  <c r="BH804" i="14"/>
  <c r="BF807" i="14"/>
  <c r="BD810" i="14"/>
  <c r="BG764" i="14"/>
  <c r="BG766" i="14"/>
  <c r="BG768" i="14"/>
  <c r="BC770" i="14"/>
  <c r="BC774" i="14"/>
  <c r="BE778" i="14"/>
  <c r="BE782" i="14"/>
  <c r="BC784" i="14"/>
  <c r="BC786" i="14"/>
  <c r="BC789" i="14"/>
  <c r="BC793" i="14"/>
  <c r="AE741" i="14"/>
  <c r="BC797" i="14"/>
  <c r="BK798" i="14"/>
  <c r="BB802" i="14"/>
  <c r="BB806" i="14"/>
  <c r="BH808" i="14"/>
  <c r="BL810" i="14"/>
  <c r="AT730" i="14"/>
  <c r="AX740" i="14"/>
  <c r="AP749" i="14"/>
  <c r="R749" i="14" s="1"/>
  <c r="AX759" i="14"/>
  <c r="BE766" i="14"/>
  <c r="BE768" i="14"/>
  <c r="BE771" i="14"/>
  <c r="BC775" i="14"/>
  <c r="BC779" i="14"/>
  <c r="AE734" i="14"/>
  <c r="AG736" i="14"/>
  <c r="AG738" i="14"/>
  <c r="BE790" i="14"/>
  <c r="BE794" i="14"/>
  <c r="BI797" i="14"/>
  <c r="BJ799" i="14"/>
  <c r="BH802" i="14"/>
  <c r="BH806" i="14"/>
  <c r="AD749" i="14"/>
  <c r="F749" i="14" s="1"/>
  <c r="BB850" i="14"/>
  <c r="BL847" i="14"/>
  <c r="BI845" i="14"/>
  <c r="BL843" i="14"/>
  <c r="BB842" i="14"/>
  <c r="BD852" i="14"/>
  <c r="BF850" i="14"/>
  <c r="BI848" i="14"/>
  <c r="BL846" i="14"/>
  <c r="BB845" i="14"/>
  <c r="BE843" i="14"/>
  <c r="BH841" i="14"/>
  <c r="BB852" i="14"/>
  <c r="BE850" i="14"/>
  <c r="BH848" i="14"/>
  <c r="BJ846" i="14"/>
  <c r="BM844" i="14"/>
  <c r="BD843" i="14"/>
  <c r="BF841" i="14"/>
  <c r="AZ761" i="14"/>
  <c r="AV760" i="14"/>
  <c r="AR759" i="14"/>
  <c r="AZ756" i="14"/>
  <c r="AV755" i="14"/>
  <c r="AR754" i="14"/>
  <c r="AZ752" i="14"/>
  <c r="AV750" i="14"/>
  <c r="AR749" i="14"/>
  <c r="AZ747" i="14"/>
  <c r="AV746" i="14"/>
  <c r="AR744" i="14"/>
  <c r="AZ742" i="14"/>
  <c r="AV741" i="14"/>
  <c r="AR740" i="14"/>
  <c r="AZ737" i="14"/>
  <c r="AV736" i="14"/>
  <c r="AR735" i="14"/>
  <c r="AZ732" i="14"/>
  <c r="AR731" i="14"/>
  <c r="AR729" i="14"/>
  <c r="AQ762" i="14"/>
  <c r="AY760" i="14"/>
  <c r="AU759" i="14"/>
  <c r="AQ758" i="14"/>
  <c r="AY755" i="14"/>
  <c r="AU754" i="14"/>
  <c r="AQ753" i="14"/>
  <c r="AY750" i="14"/>
  <c r="AU749" i="14"/>
  <c r="AQ748" i="14"/>
  <c r="AY746" i="14"/>
  <c r="AU744" i="14"/>
  <c r="AQ743" i="14"/>
  <c r="AY741" i="14"/>
  <c r="AU740" i="14"/>
  <c r="AQ738" i="14"/>
  <c r="AY736" i="14"/>
  <c r="AU735" i="14"/>
  <c r="AQ734" i="14"/>
  <c r="AY731" i="14"/>
  <c r="AU730" i="14"/>
  <c r="AQ729" i="14"/>
  <c r="AP728" i="14"/>
  <c r="AT731" i="14"/>
  <c r="AX734" i="14"/>
  <c r="AT737" i="14"/>
  <c r="AT741" i="14"/>
  <c r="AX743" i="14"/>
  <c r="AX747" i="14"/>
  <c r="AX750" i="14"/>
  <c r="AX754" i="14"/>
  <c r="AT756" i="14"/>
  <c r="AT760" i="14"/>
  <c r="AX762" i="14"/>
  <c r="AR728" i="14"/>
  <c r="AV731" i="14"/>
  <c r="BH764" i="14"/>
  <c r="AN728" i="14"/>
  <c r="AF729" i="14"/>
  <c r="BH766" i="14"/>
  <c r="AN730" i="14"/>
  <c r="AF731" i="14"/>
  <c r="BH768" i="14"/>
  <c r="AN732" i="14"/>
  <c r="BD770" i="14"/>
  <c r="BH771" i="14"/>
  <c r="BL772" i="14"/>
  <c r="BD774" i="14"/>
  <c r="BH775" i="14"/>
  <c r="BL776" i="14"/>
  <c r="BD778" i="14"/>
  <c r="BH779" i="14"/>
  <c r="BL780" i="14"/>
  <c r="BD782" i="14"/>
  <c r="AJ734" i="14"/>
  <c r="BL783" i="14"/>
  <c r="BD784" i="14"/>
  <c r="AJ736" i="14"/>
  <c r="BL785" i="14"/>
  <c r="BD786" i="14"/>
  <c r="AJ738" i="14"/>
  <c r="BL787" i="14"/>
  <c r="BD789" i="14"/>
  <c r="BH790" i="14"/>
  <c r="BL791" i="14"/>
  <c r="BD793" i="14"/>
  <c r="BH794" i="14"/>
  <c r="AN740" i="14"/>
  <c r="AF741" i="14"/>
  <c r="BH796" i="14"/>
  <c r="AN742" i="14"/>
  <c r="AF743" i="14"/>
  <c r="BH798" i="14"/>
  <c r="AS728" i="14"/>
  <c r="AW729" i="14"/>
  <c r="BA730" i="14"/>
  <c r="AS732" i="14"/>
  <c r="AW734" i="14"/>
  <c r="BA735" i="14"/>
  <c r="AS737" i="14"/>
  <c r="AW738" i="14"/>
  <c r="BA740" i="14"/>
  <c r="AS742" i="14"/>
  <c r="AW743" i="14"/>
  <c r="BA744" i="14"/>
  <c r="AS747" i="14"/>
  <c r="AW748" i="14"/>
  <c r="BA749" i="14"/>
  <c r="AS752" i="14"/>
  <c r="AW753" i="14"/>
  <c r="BA754" i="14"/>
  <c r="AS756" i="14"/>
  <c r="AW758" i="14"/>
  <c r="BA759" i="14"/>
  <c r="AS761" i="14"/>
  <c r="AW762" i="14"/>
  <c r="BI799" i="14"/>
  <c r="BB801" i="14"/>
  <c r="BD802" i="14"/>
  <c r="BI803" i="14"/>
  <c r="BB805" i="14"/>
  <c r="BD806" i="14"/>
  <c r="AJ746" i="14"/>
  <c r="BL807" i="14"/>
  <c r="AD748" i="14"/>
  <c r="F748" i="14" s="1"/>
  <c r="BM809" i="14"/>
  <c r="AE750" i="14"/>
  <c r="BM811" i="14"/>
  <c r="BG763" i="14"/>
  <c r="AE728" i="14"/>
  <c r="BG765" i="14"/>
  <c r="AM729" i="14"/>
  <c r="AE730" i="14"/>
  <c r="BG767" i="14"/>
  <c r="AM731" i="14"/>
  <c r="AE732" i="14"/>
  <c r="BG769" i="14"/>
  <c r="BK770" i="14"/>
  <c r="BC772" i="14"/>
  <c r="BI773" i="14"/>
  <c r="BK774" i="14"/>
  <c r="BE776" i="14"/>
  <c r="BI777" i="14"/>
  <c r="BM778" i="14"/>
  <c r="BE780" i="14"/>
  <c r="BI781" i="14"/>
  <c r="BM782" i="14"/>
  <c r="BE783" i="14"/>
  <c r="AK735" i="14"/>
  <c r="BK784" i="14"/>
  <c r="BC785" i="14"/>
  <c r="AI737" i="14"/>
  <c r="BK786" i="14"/>
  <c r="BC787" i="14"/>
  <c r="BG788" i="14"/>
  <c r="BK789" i="14"/>
  <c r="BC791" i="14"/>
  <c r="BG792" i="14"/>
  <c r="BK793" i="14"/>
  <c r="AE740" i="14"/>
  <c r="BG795" i="14"/>
  <c r="AI741" i="14"/>
  <c r="BC796" i="14"/>
  <c r="BK796" i="14"/>
  <c r="AI742" i="14"/>
  <c r="BK797" i="14"/>
  <c r="BC798" i="14"/>
  <c r="AI744" i="14"/>
  <c r="BL799" i="14"/>
  <c r="BH801" i="14"/>
  <c r="BJ802" i="14"/>
  <c r="BL803" i="14"/>
  <c r="BH805" i="14"/>
  <c r="BJ806" i="14"/>
  <c r="BD807" i="14"/>
  <c r="AJ747" i="14"/>
  <c r="AI748" i="14"/>
  <c r="BJ809" i="14"/>
  <c r="BE810" i="14"/>
  <c r="AM750" i="14"/>
  <c r="BL812" i="14"/>
  <c r="AX729" i="14"/>
  <c r="AX731" i="14"/>
  <c r="AP736" i="14"/>
  <c r="R736" i="14" s="1"/>
  <c r="AT738" i="14"/>
  <c r="AX741" i="14"/>
  <c r="AP746" i="14"/>
  <c r="AP748" i="14"/>
  <c r="R748" i="14" s="1"/>
  <c r="AT750" i="14"/>
  <c r="AP754" i="14"/>
  <c r="R754" i="14" s="1"/>
  <c r="AT758" i="14"/>
  <c r="AX760" i="14"/>
  <c r="BM764" i="14"/>
  <c r="BE765" i="14"/>
  <c r="AK729" i="14"/>
  <c r="BM766" i="14"/>
  <c r="BE767" i="14"/>
  <c r="AK731" i="14"/>
  <c r="BM768" i="14"/>
  <c r="BE769" i="14"/>
  <c r="BI770" i="14"/>
  <c r="BM771" i="14"/>
  <c r="BC773" i="14"/>
  <c r="BI774" i="14"/>
  <c r="BK775" i="14"/>
  <c r="BC777" i="14"/>
  <c r="BG778" i="14"/>
  <c r="BK779" i="14"/>
  <c r="BC781" i="14"/>
  <c r="BG782" i="14"/>
  <c r="AM734" i="14"/>
  <c r="AE735" i="14"/>
  <c r="BI784" i="14"/>
  <c r="AO736" i="14"/>
  <c r="AG737" i="14"/>
  <c r="BI786" i="14"/>
  <c r="AO738" i="14"/>
  <c r="BE788" i="14"/>
  <c r="BI789" i="14"/>
  <c r="BM790" i="14"/>
  <c r="BE792" i="14"/>
  <c r="BI793" i="14"/>
  <c r="BM794" i="14"/>
  <c r="BE795" i="14"/>
  <c r="AO742" i="14"/>
  <c r="AG743" i="14"/>
  <c r="BI798" i="14"/>
  <c r="BB799" i="14"/>
  <c r="BD800" i="14"/>
  <c r="BI801" i="14"/>
  <c r="BB803" i="14"/>
  <c r="BD804" i="14"/>
  <c r="BI805" i="14"/>
  <c r="AF746" i="14"/>
  <c r="BE807" i="14"/>
  <c r="AO747" i="14"/>
  <c r="AM748" i="14"/>
  <c r="AO749" i="14"/>
  <c r="AJ750" i="14"/>
  <c r="BK813" i="14"/>
  <c r="AX735" i="14"/>
  <c r="AX744" i="14"/>
  <c r="AX752" i="14"/>
  <c r="AX758" i="14"/>
  <c r="BI763" i="14"/>
  <c r="BF763" i="14"/>
  <c r="BH765" i="14"/>
  <c r="AF730" i="14"/>
  <c r="AN731" i="14"/>
  <c r="BH769" i="14"/>
  <c r="BD772" i="14"/>
  <c r="BL774" i="14"/>
  <c r="BD776" i="14"/>
  <c r="BL778" i="14"/>
  <c r="BL782" i="14"/>
  <c r="AJ735" i="14"/>
  <c r="BD785" i="14"/>
  <c r="BD787" i="14"/>
  <c r="BH792" i="14"/>
  <c r="BH795" i="14"/>
  <c r="AF742" i="14"/>
  <c r="AF744" i="14"/>
  <c r="AW731" i="14"/>
  <c r="AW736" i="14"/>
  <c r="AW741" i="14"/>
  <c r="AW746" i="14"/>
  <c r="AW750" i="14"/>
  <c r="AW755" i="14"/>
  <c r="AW760" i="14"/>
  <c r="BH800" i="14"/>
  <c r="BJ805" i="14"/>
  <c r="BG808" i="14"/>
  <c r="BB811" i="14"/>
  <c r="AM728" i="14"/>
  <c r="AE731" i="14"/>
  <c r="BK772" i="14"/>
  <c r="BM776" i="14"/>
  <c r="BM780" i="14"/>
  <c r="BM783" i="14"/>
  <c r="BK785" i="14"/>
  <c r="BK787" i="14"/>
  <c r="BK791" i="14"/>
  <c r="AM740" i="14"/>
  <c r="BG796" i="14"/>
  <c r="AI743" i="14"/>
  <c r="BI800" i="14"/>
  <c r="BD803" i="14"/>
  <c r="AH746" i="14"/>
  <c r="AK749" i="14"/>
  <c r="AT728" i="14"/>
  <c r="AP737" i="14"/>
  <c r="R737" i="14" s="1"/>
  <c r="AP747" i="14"/>
  <c r="R747" i="14" s="1"/>
  <c r="AT755" i="14"/>
  <c r="AK728" i="14"/>
  <c r="AK730" i="14"/>
  <c r="AK732" i="14"/>
  <c r="BI772" i="14"/>
  <c r="BG776" i="14"/>
  <c r="BG780" i="14"/>
  <c r="BG783" i="14"/>
  <c r="BI785" i="14"/>
  <c r="BI787" i="14"/>
  <c r="BI791" i="14"/>
  <c r="AK740" i="14"/>
  <c r="AO743" i="14"/>
  <c r="BL800" i="14"/>
  <c r="BL804" i="14"/>
  <c r="AD747" i="14"/>
  <c r="F747" i="14" s="1"/>
  <c r="BM810" i="14"/>
  <c r="Q21" i="14"/>
  <c r="BM21" i="14" s="1"/>
  <c r="BM22" i="14"/>
  <c r="Q16" i="14"/>
  <c r="P15" i="14"/>
  <c r="BL15" i="14" s="1"/>
  <c r="BL16" i="14"/>
  <c r="BM34" i="14"/>
  <c r="Q33" i="14"/>
  <c r="BM33" i="14" s="1"/>
  <c r="Q4" i="14"/>
  <c r="BL4" i="14"/>
  <c r="BL10" i="14"/>
  <c r="Q10" i="14"/>
  <c r="P9" i="14"/>
  <c r="BL9" i="14" s="1"/>
  <c r="Q28" i="14"/>
  <c r="P27" i="14"/>
  <c r="BL27" i="14" s="1"/>
  <c r="BL28" i="14"/>
  <c r="AO8" i="10"/>
  <c r="Q8" i="10" s="1"/>
  <c r="AR4" i="10"/>
  <c r="AE13" i="10"/>
  <c r="AE36" i="10"/>
  <c r="AH16" i="10"/>
  <c r="AI14" i="10"/>
  <c r="AT6" i="10"/>
  <c r="AG7" i="10"/>
  <c r="AR23" i="10"/>
  <c r="AL10" i="10"/>
  <c r="AW8" i="10"/>
  <c r="AK20" i="10"/>
  <c r="AJ12" i="10"/>
  <c r="AK25" i="10"/>
  <c r="AK35" i="10"/>
  <c r="AP30" i="10"/>
  <c r="AC19" i="10"/>
  <c r="E19" i="10" s="1"/>
  <c r="AC22" i="10"/>
  <c r="E22" i="10" s="1"/>
  <c r="AN24" i="10"/>
  <c r="AN34" i="10"/>
  <c r="AS22" i="10"/>
  <c r="AC11" i="10"/>
  <c r="E11" i="10" s="1"/>
  <c r="F11" i="10" s="1"/>
  <c r="AQ6" i="10"/>
  <c r="AU24" i="10"/>
  <c r="AZ5" i="10"/>
  <c r="AD13" i="10"/>
  <c r="AJ34" i="10"/>
  <c r="AM26" i="10"/>
  <c r="AU11" i="10"/>
  <c r="AS19" i="10"/>
  <c r="AX37" i="10"/>
  <c r="AR16" i="10"/>
  <c r="AV10" i="10"/>
  <c r="AW23" i="10"/>
  <c r="AD19" i="10"/>
  <c r="AD29" i="10"/>
  <c r="F29" i="10" s="1"/>
  <c r="AO24" i="10"/>
  <c r="Q24" i="10" s="1"/>
  <c r="AO34" i="10"/>
  <c r="Q34" i="10" s="1"/>
  <c r="AZ29" i="10"/>
  <c r="AG32" i="10"/>
  <c r="AC10" i="10"/>
  <c r="E10" i="10" s="1"/>
  <c r="AL18" i="10"/>
  <c r="AX38" i="10"/>
  <c r="AU16" i="10"/>
  <c r="AM36" i="10"/>
  <c r="AT19" i="10"/>
  <c r="AG4" i="10"/>
  <c r="AC8" i="10"/>
  <c r="E8" i="10" s="1"/>
  <c r="AR25" i="10"/>
  <c r="AN20" i="10"/>
  <c r="AM12" i="10"/>
  <c r="AR5" i="10"/>
  <c r="AE6" i="10"/>
  <c r="AF31" i="10"/>
  <c r="AP20" i="10"/>
  <c r="AQ22" i="10"/>
  <c r="AV17" i="10"/>
  <c r="AV38" i="10"/>
  <c r="AI30" i="10"/>
  <c r="AT25" i="10"/>
  <c r="AT35" i="10"/>
  <c r="AY30" i="10"/>
  <c r="AR17" i="10"/>
  <c r="AL22" i="10"/>
  <c r="AF17" i="10"/>
  <c r="AL28" i="10"/>
  <c r="AF23" i="10"/>
  <c r="AD11" i="10"/>
  <c r="AE32" i="10"/>
  <c r="AJ25" i="10"/>
  <c r="AU25" i="10"/>
  <c r="AU36" i="10"/>
  <c r="AH32" i="10"/>
  <c r="AM29" i="10"/>
  <c r="AU6" i="10"/>
  <c r="AI12" i="10"/>
  <c r="AF19" i="10"/>
  <c r="AH5" i="10"/>
  <c r="AH14" i="10"/>
  <c r="AH10" i="10"/>
  <c r="AX28" i="10"/>
  <c r="AS8" i="10"/>
  <c r="AG13" i="10"/>
  <c r="AG20" i="10"/>
  <c r="AI8" i="10"/>
  <c r="AX6" i="10"/>
  <c r="AL12" i="10"/>
  <c r="AL19" i="10"/>
  <c r="AK7" i="10"/>
  <c r="AW4" i="10"/>
  <c r="AK11" i="10"/>
  <c r="AR24" i="10"/>
  <c r="AJ5" i="10"/>
  <c r="AJ14" i="10"/>
  <c r="AJ10" i="10"/>
  <c r="AL29" i="10"/>
  <c r="AK16" i="10"/>
  <c r="AK23" i="10"/>
  <c r="AK30" i="10"/>
  <c r="AK37" i="10"/>
  <c r="AP18" i="10"/>
  <c r="AP25" i="10"/>
  <c r="AP32" i="10"/>
  <c r="AP28" i="10"/>
  <c r="AP35" i="10"/>
  <c r="AC17" i="10"/>
  <c r="E17" i="10" s="1"/>
  <c r="AC24" i="10"/>
  <c r="E24" i="10" s="1"/>
  <c r="AC31" i="10"/>
  <c r="E31" i="10" s="1"/>
  <c r="AC38" i="10"/>
  <c r="E38" i="10" s="1"/>
  <c r="AC34" i="10"/>
  <c r="E34" i="10" s="1"/>
  <c r="AN26" i="10"/>
  <c r="AN22" i="10"/>
  <c r="AN29" i="10"/>
  <c r="AN36" i="10"/>
  <c r="AS17" i="10"/>
  <c r="AS24" i="10"/>
  <c r="AS31" i="10"/>
  <c r="AS38" i="10"/>
  <c r="AS34" i="10"/>
  <c r="AZ14" i="10"/>
  <c r="AY11" i="10"/>
  <c r="AF20" i="10"/>
  <c r="AP6" i="10"/>
  <c r="AE22" i="10"/>
  <c r="AJ29" i="10"/>
  <c r="AU35" i="10"/>
  <c r="AM35" i="10"/>
  <c r="AC20" i="10"/>
  <c r="E20" i="10" s="1"/>
  <c r="AL17" i="10"/>
  <c r="AF38" i="10"/>
  <c r="AL23" i="10"/>
  <c r="AF28" i="10"/>
  <c r="AE19" i="10"/>
  <c r="AE37" i="10"/>
  <c r="AJ30" i="10"/>
  <c r="AU32" i="10"/>
  <c r="AH26" i="10"/>
  <c r="AH34" i="10"/>
  <c r="AM22" i="10"/>
  <c r="AM38" i="10"/>
  <c r="AU5" i="10"/>
  <c r="AF16" i="10"/>
  <c r="AT13" i="10"/>
  <c r="AS5" i="10"/>
  <c r="AL8" i="10"/>
  <c r="AX12" i="10"/>
  <c r="AX16" i="10"/>
  <c r="AK6" i="10"/>
  <c r="AW14" i="10"/>
  <c r="AW20" i="10"/>
  <c r="AR37" i="10"/>
  <c r="AV7" i="10"/>
  <c r="AV12" i="10"/>
  <c r="AV19" i="10"/>
  <c r="AW18" i="10"/>
  <c r="AW25" i="10"/>
  <c r="AW32" i="10"/>
  <c r="AW28" i="10"/>
  <c r="AW35" i="10"/>
  <c r="AD17" i="10"/>
  <c r="AD24" i="10"/>
  <c r="AD31" i="10"/>
  <c r="AD38" i="10"/>
  <c r="AD34" i="10"/>
  <c r="AO26" i="10"/>
  <c r="Q26" i="10" s="1"/>
  <c r="AO22" i="10"/>
  <c r="Q22" i="10" s="1"/>
  <c r="AO29" i="10"/>
  <c r="Q29" i="10" s="1"/>
  <c r="AO36" i="10"/>
  <c r="Q36" i="10" s="1"/>
  <c r="AZ17" i="10"/>
  <c r="AZ24" i="10"/>
  <c r="AZ31" i="10"/>
  <c r="AZ38" i="10"/>
  <c r="AZ34" i="10"/>
  <c r="AG16" i="10"/>
  <c r="AG23" i="10"/>
  <c r="AG30" i="10"/>
  <c r="AG37" i="10"/>
  <c r="AC5" i="10"/>
  <c r="E5" i="10" s="1"/>
  <c r="AZ7" i="10"/>
  <c r="AY5" i="10"/>
  <c r="AR6" i="10"/>
  <c r="AQ4" i="10"/>
  <c r="AD14" i="10"/>
  <c r="AE24" i="10"/>
  <c r="AJ17" i="10"/>
  <c r="AJ36" i="10"/>
  <c r="AU30" i="10"/>
  <c r="AH31" i="10"/>
  <c r="AM25" i="10"/>
  <c r="AU7" i="10"/>
  <c r="AU19" i="10"/>
  <c r="AT14" i="10"/>
  <c r="AX36" i="10"/>
  <c r="AS14" i="10"/>
  <c r="AR36" i="10"/>
  <c r="AX11" i="10"/>
  <c r="AC4" i="10"/>
  <c r="E4" i="10" s="1"/>
  <c r="AO13" i="10"/>
  <c r="Q13" i="10" s="1"/>
  <c r="AO20" i="10"/>
  <c r="Q20" i="10" s="1"/>
  <c r="AR35" i="10"/>
  <c r="AZ4" i="10"/>
  <c r="AN11" i="10"/>
  <c r="AL25" i="10"/>
  <c r="AM5" i="10"/>
  <c r="AM14" i="10"/>
  <c r="AM10" i="10"/>
  <c r="AF30" i="10"/>
  <c r="AF4" i="10"/>
  <c r="AR13" i="10"/>
  <c r="AR20" i="10"/>
  <c r="AL36" i="10"/>
  <c r="AQ7" i="10"/>
  <c r="AQ12" i="10"/>
  <c r="AQ19" i="10"/>
  <c r="AD8" i="10"/>
  <c r="AP5" i="10"/>
  <c r="AP11" i="10"/>
  <c r="AX25" i="10"/>
  <c r="AQ17" i="10"/>
  <c r="AQ24" i="10"/>
  <c r="AQ31" i="10"/>
  <c r="AQ38" i="10"/>
  <c r="AQ34" i="10"/>
  <c r="AV26" i="10"/>
  <c r="AV22" i="10"/>
  <c r="AV29" i="10"/>
  <c r="AV36" i="10"/>
  <c r="AI18" i="10"/>
  <c r="AI25" i="10"/>
  <c r="AI32" i="10"/>
  <c r="AI28" i="10"/>
  <c r="AI35" i="10"/>
  <c r="AT16" i="10"/>
  <c r="AT23" i="10"/>
  <c r="AT30" i="10"/>
  <c r="AT37" i="10"/>
  <c r="AY18" i="10"/>
  <c r="AY25" i="10"/>
  <c r="AY32" i="10"/>
  <c r="AY28" i="10"/>
  <c r="AY35" i="10"/>
  <c r="AT10" i="10"/>
  <c r="AZ13" i="10"/>
  <c r="AD7" i="10"/>
  <c r="AJ38" i="10"/>
  <c r="AH36" i="10"/>
  <c r="AI10" i="10"/>
  <c r="AH12" i="10"/>
  <c r="AS4" i="10"/>
  <c r="AL5" i="10"/>
  <c r="AX29" i="10"/>
  <c r="AV6" i="10"/>
  <c r="AK18" i="10"/>
  <c r="AK28" i="10"/>
  <c r="AP16" i="10"/>
  <c r="AP37" i="10"/>
  <c r="AC29" i="10"/>
  <c r="E29" i="10" s="1"/>
  <c r="AN17" i="10"/>
  <c r="AN38" i="10"/>
  <c r="AS29" i="10"/>
  <c r="AL38" i="10"/>
  <c r="AX17" i="10"/>
  <c r="AH37" i="10"/>
  <c r="AY13" i="10"/>
  <c r="AF14" i="10"/>
  <c r="AE23" i="10"/>
  <c r="AU34" i="10"/>
  <c r="AM30" i="10"/>
  <c r="AH4" i="10"/>
  <c r="AX5" i="10"/>
  <c r="AW7" i="10"/>
  <c r="AJ6" i="10"/>
  <c r="AL32" i="10"/>
  <c r="AW30" i="10"/>
  <c r="AW37" i="10"/>
  <c r="AD22" i="10"/>
  <c r="AO17" i="10"/>
  <c r="Q17" i="10" s="1"/>
  <c r="AO38" i="10"/>
  <c r="Q38" i="10" s="1"/>
  <c r="AZ22" i="10"/>
  <c r="AG18" i="10"/>
  <c r="AG28" i="10"/>
  <c r="AZ19" i="10"/>
  <c r="AF18" i="10"/>
  <c r="AJ32" i="10"/>
  <c r="AH35" i="10"/>
  <c r="AN6" i="10"/>
  <c r="AS20" i="10"/>
  <c r="AO5" i="10"/>
  <c r="Q5" i="10" s="1"/>
  <c r="AZ8" i="10"/>
  <c r="AL35" i="10"/>
  <c r="AM19" i="10"/>
  <c r="AR11" i="10"/>
  <c r="AQ14" i="10"/>
  <c r="AD4" i="10"/>
  <c r="AX35" i="10"/>
  <c r="AQ29" i="10"/>
  <c r="AV24" i="10"/>
  <c r="AV34" i="10"/>
  <c r="AI23" i="10"/>
  <c r="AT18" i="10"/>
  <c r="AT32" i="10"/>
  <c r="AY16" i="10"/>
  <c r="AY37" i="10"/>
  <c r="AN4" i="10"/>
  <c r="AM6" i="10"/>
  <c r="AF7" i="10"/>
  <c r="AQ8" i="10"/>
  <c r="AH7" i="10"/>
  <c r="AX22" i="10"/>
  <c r="AE29" i="10"/>
  <c r="AJ31" i="10"/>
  <c r="AU22" i="10"/>
  <c r="AH19" i="10"/>
  <c r="AH29" i="10"/>
  <c r="AI7" i="10"/>
  <c r="AU4" i="10"/>
  <c r="AI11" i="10"/>
  <c r="AF24" i="10"/>
  <c r="AT8" i="10"/>
  <c r="AH13" i="10"/>
  <c r="AH20" i="10"/>
  <c r="AH6" i="10"/>
  <c r="AS6" i="10"/>
  <c r="AG12" i="10"/>
  <c r="AR18" i="10"/>
  <c r="AL7" i="10"/>
  <c r="AX4" i="10"/>
  <c r="AL11" i="10"/>
  <c r="AX24" i="10"/>
  <c r="AK5" i="10"/>
  <c r="AK14" i="10"/>
  <c r="AK10" i="10"/>
  <c r="AR29" i="10"/>
  <c r="AV8" i="10"/>
  <c r="AJ13" i="10"/>
  <c r="AJ20" i="10"/>
  <c r="AL34" i="10"/>
  <c r="AK26" i="10"/>
  <c r="AK22" i="10"/>
  <c r="AK29" i="10"/>
  <c r="AK36" i="10"/>
  <c r="AP17" i="10"/>
  <c r="R17" i="10" s="1"/>
  <c r="AP24" i="10"/>
  <c r="AP31" i="10"/>
  <c r="AP38" i="10"/>
  <c r="AP34" i="10"/>
  <c r="AC16" i="10"/>
  <c r="E16" i="10" s="1"/>
  <c r="AC23" i="10"/>
  <c r="E23" i="10" s="1"/>
  <c r="AC30" i="10"/>
  <c r="E30" i="10" s="1"/>
  <c r="AC37" i="10"/>
  <c r="E37" i="10" s="1"/>
  <c r="AN18" i="10"/>
  <c r="AN25" i="10"/>
  <c r="AN32" i="10"/>
  <c r="AN28" i="10"/>
  <c r="AN35" i="10"/>
  <c r="AS16" i="10"/>
  <c r="AS23" i="10"/>
  <c r="AS30" i="10"/>
  <c r="AS37" i="10"/>
  <c r="AO4" i="10"/>
  <c r="Q4" i="10" s="1"/>
  <c r="AZ20" i="10"/>
  <c r="AF22" i="10"/>
  <c r="AH8" i="10"/>
  <c r="AD12" i="10"/>
  <c r="AE38" i="10"/>
  <c r="AJ35" i="10"/>
  <c r="AH25" i="10"/>
  <c r="AC7" i="10"/>
  <c r="E7" i="10" s="1"/>
  <c r="AN8" i="10"/>
  <c r="AM4" i="10"/>
  <c r="AF5" i="10"/>
  <c r="AE5" i="10"/>
  <c r="AP8" i="10"/>
  <c r="AE26" i="10"/>
  <c r="AE34" i="10"/>
  <c r="AJ37" i="10"/>
  <c r="AU38" i="10"/>
  <c r="AH22" i="10"/>
  <c r="AM18" i="10"/>
  <c r="AM31" i="10"/>
  <c r="AM37" i="10"/>
  <c r="AU13" i="10"/>
  <c r="AF37" i="10"/>
  <c r="AT20" i="10"/>
  <c r="AS13" i="10"/>
  <c r="AL4" i="10"/>
  <c r="AL3" i="10" s="1"/>
  <c r="AX10" i="10"/>
  <c r="AX32" i="10"/>
  <c r="AK4" i="10"/>
  <c r="AW13" i="10"/>
  <c r="AW19" i="10"/>
  <c r="AJ8" i="10"/>
  <c r="AV5" i="10"/>
  <c r="AV11" i="10"/>
  <c r="AL16" i="10"/>
  <c r="AW17" i="10"/>
  <c r="AW24" i="10"/>
  <c r="AW31" i="10"/>
  <c r="AW38" i="10"/>
  <c r="AW34" i="10"/>
  <c r="AD16" i="10"/>
  <c r="AD23" i="10"/>
  <c r="AD30" i="10"/>
  <c r="AD37" i="10"/>
  <c r="AO18" i="10"/>
  <c r="Q18" i="10" s="1"/>
  <c r="AO25" i="10"/>
  <c r="Q25" i="10" s="1"/>
  <c r="AO32" i="10"/>
  <c r="Q32" i="10" s="1"/>
  <c r="AO28" i="10"/>
  <c r="Q28" i="10" s="1"/>
  <c r="AO35" i="10"/>
  <c r="Q35" i="10" s="1"/>
  <c r="AZ16" i="10"/>
  <c r="AZ23" i="10"/>
  <c r="AZ30" i="10"/>
  <c r="AZ37" i="10"/>
  <c r="AG19" i="10"/>
  <c r="AG26" i="10"/>
  <c r="AG22" i="10"/>
  <c r="AG29" i="10"/>
  <c r="AG36" i="10"/>
  <c r="AC14" i="10"/>
  <c r="E14" i="10" s="1"/>
  <c r="AZ12" i="10"/>
  <c r="AY12" i="10"/>
  <c r="AF12" i="10"/>
  <c r="AE12" i="10"/>
  <c r="AD10" i="10"/>
  <c r="AE31" i="10"/>
  <c r="AJ24" i="10"/>
  <c r="AU17" i="10"/>
  <c r="AU37" i="10"/>
  <c r="AH28" i="10"/>
  <c r="AM32" i="10"/>
  <c r="AU14" i="10"/>
  <c r="AF32" i="10"/>
  <c r="AT12" i="10"/>
  <c r="AG8" i="10"/>
  <c r="AS12" i="10"/>
  <c r="AL6" i="10"/>
  <c r="AW11" i="10"/>
  <c r="AO7" i="10"/>
  <c r="Q7" i="10" s="1"/>
  <c r="AO12" i="10"/>
  <c r="Q12" i="10" s="1"/>
  <c r="AO19" i="10"/>
  <c r="Q19" i="10" s="1"/>
  <c r="AN5" i="10"/>
  <c r="AN14" i="10"/>
  <c r="AN10" i="10"/>
  <c r="AL30" i="10"/>
  <c r="AY8" i="10"/>
  <c r="AM13" i="10"/>
  <c r="AM20" i="10"/>
  <c r="AF35" i="10"/>
  <c r="AR7" i="10"/>
  <c r="AR12" i="10"/>
  <c r="AR19" i="10"/>
  <c r="AE8" i="10"/>
  <c r="AQ5" i="10"/>
  <c r="AQ11" i="10"/>
  <c r="AF26" i="10"/>
  <c r="AD6" i="10"/>
  <c r="AP14" i="10"/>
  <c r="AP10" i="10"/>
  <c r="AX30" i="10"/>
  <c r="AQ16" i="10"/>
  <c r="AQ23" i="10"/>
  <c r="AQ30" i="10"/>
  <c r="AQ37" i="10"/>
  <c r="AV18" i="10"/>
  <c r="AV25" i="10"/>
  <c r="AV32" i="10"/>
  <c r="AV28" i="10"/>
  <c r="AV35" i="10"/>
  <c r="AI17" i="10"/>
  <c r="AI24" i="10"/>
  <c r="AI31" i="10"/>
  <c r="AI38" i="10"/>
  <c r="AI34" i="10"/>
  <c r="AT26" i="10"/>
  <c r="AT22" i="10"/>
  <c r="AT29" i="10"/>
  <c r="AT36" i="10"/>
  <c r="AY17" i="10"/>
  <c r="AY24" i="10"/>
  <c r="AY31" i="10"/>
  <c r="AY38" i="10"/>
  <c r="AY34" i="10"/>
  <c r="BH488" i="10"/>
  <c r="BD483" i="10"/>
  <c r="BL477" i="10"/>
  <c r="BK484" i="10"/>
  <c r="BG479" i="10"/>
  <c r="BC474" i="10"/>
  <c r="BK468" i="10"/>
  <c r="BG463" i="10"/>
  <c r="BB485" i="10"/>
  <c r="BD475" i="10"/>
  <c r="BB468" i="10"/>
  <c r="BA461" i="10"/>
  <c r="BH455" i="10"/>
  <c r="BE488" i="10"/>
  <c r="BI477" i="10"/>
  <c r="BD470" i="10"/>
  <c r="BB463" i="10"/>
  <c r="BC457" i="10"/>
  <c r="BK451" i="10"/>
  <c r="BD484" i="10"/>
  <c r="BL478" i="10"/>
  <c r="BK485" i="10"/>
  <c r="BG480" i="10"/>
  <c r="BC475" i="10"/>
  <c r="BK469" i="10"/>
  <c r="BG464" i="10"/>
  <c r="BB487" i="10"/>
  <c r="BH476" i="10"/>
  <c r="BF469" i="10"/>
  <c r="BE462" i="10"/>
  <c r="BH456" i="10"/>
  <c r="BD451" i="10"/>
  <c r="BI479" i="10"/>
  <c r="BH471" i="10"/>
  <c r="BF464" i="10"/>
  <c r="BC458" i="10"/>
  <c r="BK452" i="10"/>
  <c r="BD485" i="10"/>
  <c r="BL479" i="10"/>
  <c r="BK486" i="10"/>
  <c r="BG481" i="10"/>
  <c r="BC476" i="10"/>
  <c r="BK470" i="10"/>
  <c r="BG465" i="10"/>
  <c r="BI488" i="10"/>
  <c r="BF478" i="10"/>
  <c r="BJ470" i="10"/>
  <c r="BI463" i="10"/>
  <c r="BH457" i="10"/>
  <c r="BD452" i="10"/>
  <c r="BI481" i="10"/>
  <c r="BL472" i="10"/>
  <c r="BJ465" i="10"/>
  <c r="BC459" i="10"/>
  <c r="BK453" i="10"/>
  <c r="BC485" i="10"/>
  <c r="BK463" i="10"/>
  <c r="BF461" i="10"/>
  <c r="BI470" i="10"/>
  <c r="BK450" i="10"/>
  <c r="BB480" i="10"/>
  <c r="BL471" i="10"/>
  <c r="BJ464" i="10"/>
  <c r="BF458" i="10"/>
  <c r="BB453" i="10"/>
  <c r="BI480" i="10"/>
  <c r="BD472" i="10"/>
  <c r="BB465" i="10"/>
  <c r="BI458" i="10"/>
  <c r="BE453" i="10"/>
  <c r="BF448" i="10"/>
  <c r="BB443" i="10"/>
  <c r="BJ437" i="10"/>
  <c r="BF432" i="10"/>
  <c r="BB427" i="10"/>
  <c r="BJ421" i="10"/>
  <c r="BE445" i="10"/>
  <c r="BA440" i="10"/>
  <c r="BI434" i="10"/>
  <c r="BE429" i="10"/>
  <c r="BA424" i="10"/>
  <c r="BH447" i="10"/>
  <c r="BD442" i="10"/>
  <c r="BL436" i="10"/>
  <c r="BH431" i="10"/>
  <c r="BD426" i="10"/>
  <c r="BC449" i="10"/>
  <c r="BK443" i="10"/>
  <c r="BG438" i="10"/>
  <c r="BC433" i="10"/>
  <c r="BK427" i="10"/>
  <c r="BG422" i="10"/>
  <c r="BE417" i="10"/>
  <c r="BA412" i="10"/>
  <c r="BI406" i="10"/>
  <c r="BE401" i="10"/>
  <c r="BA396" i="10"/>
  <c r="BK483" i="10"/>
  <c r="BG462" i="10"/>
  <c r="BL459" i="10"/>
  <c r="BL468" i="10"/>
  <c r="BG450" i="10"/>
  <c r="BF479" i="10"/>
  <c r="BF471" i="10"/>
  <c r="BD487" i="10"/>
  <c r="BL481" i="10"/>
  <c r="BK488" i="10"/>
  <c r="BG483" i="10"/>
  <c r="BC478" i="10"/>
  <c r="BK472" i="10"/>
  <c r="BG467" i="10"/>
  <c r="BC462" i="10"/>
  <c r="BF482" i="10"/>
  <c r="BF473" i="10"/>
  <c r="BE466" i="10"/>
  <c r="BH459" i="10"/>
  <c r="BD454" i="10"/>
  <c r="BI485" i="10"/>
  <c r="BH475" i="10"/>
  <c r="BF468" i="10"/>
  <c r="BE461" i="10"/>
  <c r="BK455" i="10"/>
  <c r="BD488" i="10"/>
  <c r="BL482" i="10"/>
  <c r="BH477" i="10"/>
  <c r="BG484" i="10"/>
  <c r="BC479" i="10"/>
  <c r="BK473" i="10"/>
  <c r="BG468" i="10"/>
  <c r="BC463" i="10"/>
  <c r="BF484" i="10"/>
  <c r="BJ474" i="10"/>
  <c r="BI467" i="10"/>
  <c r="BH460" i="10"/>
  <c r="BD455" i="10"/>
  <c r="BI487" i="10"/>
  <c r="BA477" i="10"/>
  <c r="BJ469" i="10"/>
  <c r="BI462" i="10"/>
  <c r="BK456" i="10"/>
  <c r="A39" i="10"/>
  <c r="BL483" i="10"/>
  <c r="BH478" i="10"/>
  <c r="BG485" i="10"/>
  <c r="BC480" i="10"/>
  <c r="BK474" i="10"/>
  <c r="BG469" i="10"/>
  <c r="BC464" i="10"/>
  <c r="BF486" i="10"/>
  <c r="BB476" i="10"/>
  <c r="BA469" i="10"/>
  <c r="BL461" i="10"/>
  <c r="BD456" i="10"/>
  <c r="BL450" i="10"/>
  <c r="BA479" i="10"/>
  <c r="BB471" i="10"/>
  <c r="BA464" i="10"/>
  <c r="BK457" i="10"/>
  <c r="BL488" i="10"/>
  <c r="BK479" i="10"/>
  <c r="BJ485" i="10"/>
  <c r="BL455" i="10"/>
  <c r="BH463" i="10"/>
  <c r="BB488" i="10"/>
  <c r="BF477" i="10"/>
  <c r="BB470" i="10"/>
  <c r="BA463" i="10"/>
  <c r="BB457" i="10"/>
  <c r="BJ451" i="10"/>
  <c r="BA478" i="10"/>
  <c r="BF470" i="10"/>
  <c r="BE463" i="10"/>
  <c r="BE457" i="10"/>
  <c r="BA452" i="10"/>
  <c r="BB447" i="10"/>
  <c r="BJ441" i="10"/>
  <c r="BF436" i="10"/>
  <c r="BB431" i="10"/>
  <c r="BJ425" i="10"/>
  <c r="BE449" i="10"/>
  <c r="BA444" i="10"/>
  <c r="BI438" i="10"/>
  <c r="BE433" i="10"/>
  <c r="BA428" i="10"/>
  <c r="BI422" i="10"/>
  <c r="BD446" i="10"/>
  <c r="BL440" i="10"/>
  <c r="BH435" i="10"/>
  <c r="BD430" i="10"/>
  <c r="BL424" i="10"/>
  <c r="BK447" i="10"/>
  <c r="BG442" i="10"/>
  <c r="BC437" i="10"/>
  <c r="BK431" i="10"/>
  <c r="BG426" i="10"/>
  <c r="BE421" i="10"/>
  <c r="BA416" i="10"/>
  <c r="BI410" i="10"/>
  <c r="BE405" i="10"/>
  <c r="BA400" i="10"/>
  <c r="BH487" i="10"/>
  <c r="BG478" i="10"/>
  <c r="BB483" i="10"/>
  <c r="BH454" i="10"/>
  <c r="BJ461" i="10"/>
  <c r="BF487" i="10"/>
  <c r="BJ476" i="10"/>
  <c r="BI469" i="10"/>
  <c r="BH462" i="10"/>
  <c r="BL485" i="10"/>
  <c r="BH480" i="10"/>
  <c r="BG487" i="10"/>
  <c r="BC482" i="10"/>
  <c r="BK476" i="10"/>
  <c r="BG471" i="10"/>
  <c r="BC466" i="10"/>
  <c r="BK460" i="10"/>
  <c r="BJ479" i="10"/>
  <c r="BI471" i="10"/>
  <c r="BH464" i="10"/>
  <c r="BD458" i="10"/>
  <c r="BL452" i="10"/>
  <c r="BA483" i="10"/>
  <c r="BJ473" i="10"/>
  <c r="BI466" i="10"/>
  <c r="BK459" i="10"/>
  <c r="BG454" i="10"/>
  <c r="BL486" i="10"/>
  <c r="BH481" i="10"/>
  <c r="BG488" i="10"/>
  <c r="BC483" i="10"/>
  <c r="BK477" i="10"/>
  <c r="BG472" i="10"/>
  <c r="BC467" i="10"/>
  <c r="BK461" i="10"/>
  <c r="BJ481" i="10"/>
  <c r="BA473" i="10"/>
  <c r="BL465" i="10"/>
  <c r="BD459" i="10"/>
  <c r="BL453" i="10"/>
  <c r="BA485" i="10"/>
  <c r="BB475" i="10"/>
  <c r="BA468" i="10"/>
  <c r="BL460" i="10"/>
  <c r="BG455" i="10"/>
  <c r="BL487" i="10"/>
  <c r="BH482" i="10"/>
  <c r="BD477" i="10"/>
  <c r="BC484" i="10"/>
  <c r="BK478" i="10"/>
  <c r="BG473" i="10"/>
  <c r="BC468" i="10"/>
  <c r="BK462" i="10"/>
  <c r="BJ483" i="10"/>
  <c r="BE474" i="10"/>
  <c r="BD467" i="10"/>
  <c r="BD460" i="10"/>
  <c r="BL454" i="10"/>
  <c r="BA487" i="10"/>
  <c r="BF476" i="10"/>
  <c r="BE469" i="10"/>
  <c r="BD462" i="10"/>
  <c r="BG456" i="10"/>
  <c r="BH483" i="10"/>
  <c r="BG474" i="10"/>
  <c r="BI475" i="10"/>
  <c r="BH450" i="10"/>
  <c r="BG457" i="10"/>
  <c r="BF485" i="10"/>
  <c r="BF475" i="10"/>
  <c r="BE468" i="10"/>
  <c r="BD461" i="10"/>
  <c r="BJ455" i="10"/>
  <c r="BA486" i="10"/>
  <c r="BJ475" i="10"/>
  <c r="BI468" i="10"/>
  <c r="BH461" i="10"/>
  <c r="BA456" i="10"/>
  <c r="BI450" i="10"/>
  <c r="BJ445" i="10"/>
  <c r="BF440" i="10"/>
  <c r="BB435" i="10"/>
  <c r="BJ429" i="10"/>
  <c r="BF424" i="10"/>
  <c r="BA448" i="10"/>
  <c r="BI442" i="10"/>
  <c r="BE437" i="10"/>
  <c r="BA432" i="10"/>
  <c r="BI426" i="10"/>
  <c r="BJ450" i="10"/>
  <c r="BL444" i="10"/>
  <c r="BH439" i="10"/>
  <c r="BD434" i="10"/>
  <c r="BL428" i="10"/>
  <c r="BH484" i="10"/>
  <c r="BG475" i="10"/>
  <c r="BB477" i="10"/>
  <c r="BH451" i="10"/>
  <c r="BG458" i="10"/>
  <c r="BC487" i="10"/>
  <c r="BK465" i="10"/>
  <c r="BB464" i="10"/>
  <c r="BE473" i="10"/>
  <c r="BH486" i="10"/>
  <c r="BG477" i="10"/>
  <c r="BB481" i="10"/>
  <c r="BH453" i="10"/>
  <c r="BG460" i="10"/>
  <c r="BH468" i="10"/>
  <c r="BI473" i="10"/>
  <c r="BE483" i="10"/>
  <c r="BI454" i="10"/>
  <c r="BJ433" i="10"/>
  <c r="BE441" i="10"/>
  <c r="BL448" i="10"/>
  <c r="BH427" i="10"/>
  <c r="BC445" i="10"/>
  <c r="BG434" i="10"/>
  <c r="BK423" i="10"/>
  <c r="BE413" i="10"/>
  <c r="BI402" i="10"/>
  <c r="BL476" i="10"/>
  <c r="BJ466" i="10"/>
  <c r="BC452" i="10"/>
  <c r="BD473" i="10"/>
  <c r="BJ460" i="10"/>
  <c r="BF455" i="10"/>
  <c r="BE485" i="10"/>
  <c r="BE475" i="10"/>
  <c r="BD468" i="10"/>
  <c r="BB461" i="10"/>
  <c r="BI455" i="10"/>
  <c r="BE450" i="10"/>
  <c r="BF445" i="10"/>
  <c r="BB440" i="10"/>
  <c r="BJ434" i="10"/>
  <c r="BF429" i="10"/>
  <c r="BB424" i="10"/>
  <c r="BI447" i="10"/>
  <c r="BE442" i="10"/>
  <c r="BA437" i="10"/>
  <c r="BI431" i="10"/>
  <c r="BE426" i="10"/>
  <c r="BA450" i="10"/>
  <c r="BH444" i="10"/>
  <c r="BD439" i="10"/>
  <c r="BL433" i="10"/>
  <c r="BH428" i="10"/>
  <c r="BD423" i="10"/>
  <c r="BC446" i="10"/>
  <c r="BK440" i="10"/>
  <c r="BG435" i="10"/>
  <c r="BC430" i="10"/>
  <c r="BK424" i="10"/>
  <c r="BI419" i="10"/>
  <c r="BE414" i="10"/>
  <c r="BA409" i="10"/>
  <c r="BC477" i="10"/>
  <c r="BD453" i="10"/>
  <c r="BJ486" i="10"/>
  <c r="BD469" i="10"/>
  <c r="BF456" i="10"/>
  <c r="BI476" i="10"/>
  <c r="BF462" i="10"/>
  <c r="BE451" i="10"/>
  <c r="BB441" i="10"/>
  <c r="BF430" i="10"/>
  <c r="BI448" i="10"/>
  <c r="BA438" i="10"/>
  <c r="BE427" i="10"/>
  <c r="BH445" i="10"/>
  <c r="BL434" i="10"/>
  <c r="BD424" i="10"/>
  <c r="BK441" i="10"/>
  <c r="BC431" i="10"/>
  <c r="BI420" i="10"/>
  <c r="BA410" i="10"/>
  <c r="BE402" i="10"/>
  <c r="BE395" i="10"/>
  <c r="BA390" i="10"/>
  <c r="BI384" i="10"/>
  <c r="BE379" i="10"/>
  <c r="BA374" i="10"/>
  <c r="BI368" i="10"/>
  <c r="BL419" i="10"/>
  <c r="BH414" i="10"/>
  <c r="BD409" i="10"/>
  <c r="BL403" i="10"/>
  <c r="BH398" i="10"/>
  <c r="BD393" i="10"/>
  <c r="BL387" i="10"/>
  <c r="BH382" i="10"/>
  <c r="BD377" i="10"/>
  <c r="BL484" i="10"/>
  <c r="BJ477" i="10"/>
  <c r="BK458" i="10"/>
  <c r="BL475" i="10"/>
  <c r="BI461" i="10"/>
  <c r="BI486" i="10"/>
  <c r="BB469" i="10"/>
  <c r="BE456" i="10"/>
  <c r="BB446" i="10"/>
  <c r="BF435" i="10"/>
  <c r="BJ424" i="10"/>
  <c r="BA443" i="10"/>
  <c r="BE432" i="10"/>
  <c r="BI421" i="10"/>
  <c r="BL439" i="10"/>
  <c r="BD429" i="10"/>
  <c r="BK446" i="10"/>
  <c r="BC436" i="10"/>
  <c r="BG425" i="10"/>
  <c r="BA415" i="10"/>
  <c r="BI405" i="10"/>
  <c r="BE398" i="10"/>
  <c r="BE392" i="10"/>
  <c r="BA387" i="10"/>
  <c r="BI381" i="10"/>
  <c r="BE376" i="10"/>
  <c r="BA371" i="10"/>
  <c r="BI365" i="10"/>
  <c r="BL416" i="10"/>
  <c r="BH411" i="10"/>
  <c r="BD406" i="10"/>
  <c r="BL400" i="10"/>
  <c r="BH395" i="10"/>
  <c r="BD390" i="10"/>
  <c r="BL384" i="10"/>
  <c r="BH379" i="10"/>
  <c r="BD374" i="10"/>
  <c r="BL368" i="10"/>
  <c r="BC420" i="10"/>
  <c r="BK414" i="10"/>
  <c r="BG409" i="10"/>
  <c r="BC404" i="10"/>
  <c r="BK398" i="10"/>
  <c r="BI483" i="10"/>
  <c r="BF467" i="10"/>
  <c r="BL474" i="10"/>
  <c r="BF451" i="10"/>
  <c r="BB429" i="10"/>
  <c r="BI436" i="10"/>
  <c r="BD444" i="10"/>
  <c r="BL422" i="10"/>
  <c r="BK429" i="10"/>
  <c r="BI408" i="10"/>
  <c r="BI394" i="10"/>
  <c r="BA384" i="10"/>
  <c r="BE373" i="10"/>
  <c r="BD419" i="10"/>
  <c r="BH408" i="10"/>
  <c r="BL397" i="10"/>
  <c r="BD387" i="10"/>
  <c r="BH376" i="10"/>
  <c r="BD368" i="10"/>
  <c r="BK417" i="10"/>
  <c r="BG410" i="10"/>
  <c r="BG403" i="10"/>
  <c r="BG396" i="10"/>
  <c r="BC391" i="10"/>
  <c r="BK385" i="10"/>
  <c r="BG380" i="10"/>
  <c r="BC375" i="10"/>
  <c r="BK369" i="10"/>
  <c r="BB421" i="10"/>
  <c r="BJ415" i="10"/>
  <c r="BF410" i="10"/>
  <c r="BB405" i="10"/>
  <c r="BJ399" i="10"/>
  <c r="BF394" i="10"/>
  <c r="BB389" i="10"/>
  <c r="BJ383" i="10"/>
  <c r="BF378" i="10"/>
  <c r="BB373" i="10"/>
  <c r="BJ367" i="10"/>
  <c r="BI362" i="10"/>
  <c r="BE357" i="10"/>
  <c r="BA352" i="10"/>
  <c r="BI346" i="10"/>
  <c r="BE341" i="10"/>
  <c r="BA336" i="10"/>
  <c r="BI330" i="10"/>
  <c r="BE325" i="10"/>
  <c r="BA320" i="10"/>
  <c r="BI314" i="10"/>
  <c r="BE309" i="10"/>
  <c r="BH360" i="10"/>
  <c r="BD355" i="10"/>
  <c r="BL349" i="10"/>
  <c r="BH344" i="10"/>
  <c r="BD339" i="10"/>
  <c r="BL333" i="10"/>
  <c r="BH328" i="10"/>
  <c r="BD323" i="10"/>
  <c r="BL317" i="10"/>
  <c r="BH312" i="10"/>
  <c r="BC364" i="10"/>
  <c r="BK358" i="10"/>
  <c r="BG353" i="10"/>
  <c r="BC348" i="10"/>
  <c r="BK342" i="10"/>
  <c r="BG337" i="10"/>
  <c r="BC332" i="10"/>
  <c r="BK326" i="10"/>
  <c r="BG321" i="10"/>
  <c r="BC316" i="10"/>
  <c r="BK310" i="10"/>
  <c r="BB362" i="10"/>
  <c r="BJ356" i="10"/>
  <c r="BF351" i="10"/>
  <c r="BB346" i="10"/>
  <c r="BJ340" i="10"/>
  <c r="BF335" i="10"/>
  <c r="BB330" i="10"/>
  <c r="BJ324" i="10"/>
  <c r="BF319" i="10"/>
  <c r="BB314" i="10"/>
  <c r="BJ308" i="10"/>
  <c r="BH303" i="10"/>
  <c r="BD298" i="10"/>
  <c r="BL292" i="10"/>
  <c r="BG470" i="10"/>
  <c r="BF483" i="10"/>
  <c r="BJ454" i="10"/>
  <c r="BE460" i="10"/>
  <c r="BF439" i="10"/>
  <c r="BA447" i="10"/>
  <c r="BI425" i="10"/>
  <c r="BD433" i="10"/>
  <c r="BC440" i="10"/>
  <c r="BA419" i="10"/>
  <c r="BA401" i="10"/>
  <c r="BA389" i="10"/>
  <c r="BE378" i="10"/>
  <c r="BI367" i="10"/>
  <c r="BH413" i="10"/>
  <c r="BL402" i="10"/>
  <c r="BD392" i="10"/>
  <c r="BH381" i="10"/>
  <c r="BD371" i="10"/>
  <c r="BK420" i="10"/>
  <c r="BK413" i="10"/>
  <c r="BG406" i="10"/>
  <c r="BG399" i="10"/>
  <c r="BG393" i="10"/>
  <c r="BC388" i="10"/>
  <c r="BK382" i="10"/>
  <c r="BG377" i="10"/>
  <c r="BC372" i="10"/>
  <c r="BK366" i="10"/>
  <c r="BB418" i="10"/>
  <c r="BJ412" i="10"/>
  <c r="BF407" i="10"/>
  <c r="BB402" i="10"/>
  <c r="BJ396" i="10"/>
  <c r="BF391" i="10"/>
  <c r="BB386" i="10"/>
  <c r="BJ380" i="10"/>
  <c r="BF375" i="10"/>
  <c r="BB370" i="10"/>
  <c r="BA365" i="10"/>
  <c r="BI359" i="10"/>
  <c r="BE354" i="10"/>
  <c r="BA349" i="10"/>
  <c r="BI343" i="10"/>
  <c r="BE338" i="10"/>
  <c r="BA333" i="10"/>
  <c r="BI327" i="10"/>
  <c r="BE322" i="10"/>
  <c r="BA317" i="10"/>
  <c r="BI311" i="10"/>
  <c r="BL362" i="10"/>
  <c r="BH357" i="10"/>
  <c r="BD352" i="10"/>
  <c r="BL346" i="10"/>
  <c r="BH341" i="10"/>
  <c r="BD336" i="10"/>
  <c r="BL330" i="10"/>
  <c r="BH325" i="10"/>
  <c r="BD320" i="10"/>
  <c r="BD479" i="10"/>
  <c r="BC470" i="10"/>
  <c r="BL469" i="10"/>
  <c r="BE480" i="10"/>
  <c r="BC453" i="10"/>
  <c r="BK481" i="10"/>
  <c r="BJ488" i="10"/>
  <c r="BL457" i="10"/>
  <c r="BD466" i="10"/>
  <c r="BD481" i="10"/>
  <c r="BC472" i="10"/>
  <c r="BH472" i="10"/>
  <c r="BE484" i="10"/>
  <c r="BC455" i="10"/>
  <c r="BE478" i="10"/>
  <c r="BH466" i="10"/>
  <c r="BA474" i="10"/>
  <c r="BJ449" i="10"/>
  <c r="BF428" i="10"/>
  <c r="BA436" i="10"/>
  <c r="BH443" i="10"/>
  <c r="BH423" i="10"/>
  <c r="BC441" i="10"/>
  <c r="BG430" i="10"/>
  <c r="BA420" i="10"/>
  <c r="BE409" i="10"/>
  <c r="BI398" i="10"/>
  <c r="BC473" i="10"/>
  <c r="BE486" i="10"/>
  <c r="BJ484" i="10"/>
  <c r="BL467" i="10"/>
  <c r="BF459" i="10"/>
  <c r="BB454" i="10"/>
  <c r="BI482" i="10"/>
  <c r="BH473" i="10"/>
  <c r="BF466" i="10"/>
  <c r="BI459" i="10"/>
  <c r="BE454" i="10"/>
  <c r="BF449" i="10"/>
  <c r="BB444" i="10"/>
  <c r="BJ438" i="10"/>
  <c r="BF433" i="10"/>
  <c r="BB428" i="10"/>
  <c r="BJ422" i="10"/>
  <c r="BE446" i="10"/>
  <c r="BA441" i="10"/>
  <c r="BI435" i="10"/>
  <c r="BE430" i="10"/>
  <c r="BA425" i="10"/>
  <c r="BH448" i="10"/>
  <c r="BD443" i="10"/>
  <c r="BL437" i="10"/>
  <c r="BH432" i="10"/>
  <c r="BD427" i="10"/>
  <c r="BF450" i="10"/>
  <c r="BK444" i="10"/>
  <c r="BG439" i="10"/>
  <c r="BC434" i="10"/>
  <c r="BK428" i="10"/>
  <c r="BG423" i="10"/>
  <c r="BE418" i="10"/>
  <c r="BA413" i="10"/>
  <c r="BH479" i="10"/>
  <c r="BG466" i="10"/>
  <c r="BD474" i="10"/>
  <c r="BF481" i="10"/>
  <c r="BI465" i="10"/>
  <c r="BJ453" i="10"/>
  <c r="BB473" i="10"/>
  <c r="BE459" i="10"/>
  <c r="BB449" i="10"/>
  <c r="BF438" i="10"/>
  <c r="BJ427" i="10"/>
  <c r="BA446" i="10"/>
  <c r="BE435" i="10"/>
  <c r="BI424" i="10"/>
  <c r="BL442" i="10"/>
  <c r="BD432" i="10"/>
  <c r="BL449" i="10"/>
  <c r="BC439" i="10"/>
  <c r="BG428" i="10"/>
  <c r="BA418" i="10"/>
  <c r="BI407" i="10"/>
  <c r="BI400" i="10"/>
  <c r="BA394" i="10"/>
  <c r="BI388" i="10"/>
  <c r="BE383" i="10"/>
  <c r="BA378" i="10"/>
  <c r="BI372" i="10"/>
  <c r="BE367" i="10"/>
  <c r="BH418" i="10"/>
  <c r="BD413" i="10"/>
  <c r="BL407" i="10"/>
  <c r="BH402" i="10"/>
  <c r="BD397" i="10"/>
  <c r="BL391" i="10"/>
  <c r="BH386" i="10"/>
  <c r="BD381" i="10"/>
  <c r="BL375" i="10"/>
  <c r="BG486" i="10"/>
  <c r="BD463" i="10"/>
  <c r="BC451" i="10"/>
  <c r="BE472" i="10"/>
  <c r="BJ458" i="10"/>
  <c r="BE481" i="10"/>
  <c r="BH465" i="10"/>
  <c r="BI453" i="10"/>
  <c r="BF443" i="10"/>
  <c r="BJ432" i="10"/>
  <c r="BB422" i="10"/>
  <c r="BE440" i="10"/>
  <c r="BI429" i="10"/>
  <c r="BL447" i="10"/>
  <c r="BD437" i="10"/>
  <c r="BH426" i="10"/>
  <c r="BC444" i="10"/>
  <c r="BG433" i="10"/>
  <c r="BK422" i="10"/>
  <c r="BE412" i="10"/>
  <c r="BI403" i="10"/>
  <c r="BI396" i="10"/>
  <c r="BA391" i="10"/>
  <c r="BI385" i="10"/>
  <c r="BE380" i="10"/>
  <c r="BA375" i="10"/>
  <c r="BI369" i="10"/>
  <c r="BL420" i="10"/>
  <c r="BH415" i="10"/>
  <c r="BD410" i="10"/>
  <c r="BL404" i="10"/>
  <c r="BH399" i="10"/>
  <c r="BD394" i="10"/>
  <c r="BL388" i="10"/>
  <c r="BH383" i="10"/>
  <c r="BD378" i="10"/>
  <c r="BL372" i="10"/>
  <c r="BH367" i="10"/>
  <c r="BK418" i="10"/>
  <c r="BG413" i="10"/>
  <c r="BC408" i="10"/>
  <c r="BK402" i="10"/>
  <c r="BG397" i="10"/>
  <c r="BK454" i="10"/>
  <c r="BF460" i="10"/>
  <c r="BJ467" i="10"/>
  <c r="BB445" i="10"/>
  <c r="BJ423" i="10"/>
  <c r="BE431" i="10"/>
  <c r="BL438" i="10"/>
  <c r="BK445" i="10"/>
  <c r="BG424" i="10"/>
  <c r="BA405" i="10"/>
  <c r="BA392" i="10"/>
  <c r="BE381" i="10"/>
  <c r="BI370" i="10"/>
  <c r="BH416" i="10"/>
  <c r="BL405" i="10"/>
  <c r="BD395" i="10"/>
  <c r="BH384" i="10"/>
  <c r="BL373" i="10"/>
  <c r="BH366" i="10"/>
  <c r="BK415" i="10"/>
  <c r="BK408" i="10"/>
  <c r="BK401" i="10"/>
  <c r="BC395" i="10"/>
  <c r="BK389" i="10"/>
  <c r="BG384" i="10"/>
  <c r="BC379" i="10"/>
  <c r="BK373" i="10"/>
  <c r="BG368" i="10"/>
  <c r="BJ419" i="10"/>
  <c r="BF414" i="10"/>
  <c r="BB409" i="10"/>
  <c r="BJ403" i="10"/>
  <c r="BF398" i="10"/>
  <c r="BB393" i="10"/>
  <c r="BJ387" i="10"/>
  <c r="BF382" i="10"/>
  <c r="BB377" i="10"/>
  <c r="BJ371" i="10"/>
  <c r="BF366" i="10"/>
  <c r="BE361" i="10"/>
  <c r="BA356" i="10"/>
  <c r="BI350" i="10"/>
  <c r="BE345" i="10"/>
  <c r="BA340" i="10"/>
  <c r="BI334" i="10"/>
  <c r="BE329" i="10"/>
  <c r="BA324" i="10"/>
  <c r="BI318" i="10"/>
  <c r="BE313" i="10"/>
  <c r="BH364" i="10"/>
  <c r="BD359" i="10"/>
  <c r="BL353" i="10"/>
  <c r="BH348" i="10"/>
  <c r="BD343" i="10"/>
  <c r="BL337" i="10"/>
  <c r="BH332" i="10"/>
  <c r="BD327" i="10"/>
  <c r="BL321" i="10"/>
  <c r="BH316" i="10"/>
  <c r="BD311" i="10"/>
  <c r="BK362" i="10"/>
  <c r="BG357" i="10"/>
  <c r="BC352" i="10"/>
  <c r="BK346" i="10"/>
  <c r="BG341" i="10"/>
  <c r="BC336" i="10"/>
  <c r="BK330" i="10"/>
  <c r="BG325" i="10"/>
  <c r="BC320" i="10"/>
  <c r="BK314" i="10"/>
  <c r="BG309" i="10"/>
  <c r="BJ360" i="10"/>
  <c r="BF355" i="10"/>
  <c r="BB350" i="10"/>
  <c r="BJ344" i="10"/>
  <c r="BF339" i="10"/>
  <c r="BB334" i="10"/>
  <c r="BJ328" i="10"/>
  <c r="BF323" i="10"/>
  <c r="BB318" i="10"/>
  <c r="BJ312" i="10"/>
  <c r="BH307" i="10"/>
  <c r="BD302" i="10"/>
  <c r="BL296" i="10"/>
  <c r="BH291" i="10"/>
  <c r="BE470" i="10"/>
  <c r="BB474" i="10"/>
  <c r="BA484" i="10"/>
  <c r="BA455" i="10"/>
  <c r="BB434" i="10"/>
  <c r="BI441" i="10"/>
  <c r="BD449" i="10"/>
  <c r="BL427" i="10"/>
  <c r="BK434" i="10"/>
  <c r="BI413" i="10"/>
  <c r="BI397" i="10"/>
  <c r="BE386" i="10"/>
  <c r="BI375" i="10"/>
  <c r="BH421" i="10"/>
  <c r="BL410" i="10"/>
  <c r="BD400" i="10"/>
  <c r="BH389" i="10"/>
  <c r="BL378" i="10"/>
  <c r="BH369" i="10"/>
  <c r="BC419" i="10"/>
  <c r="BK411" i="10"/>
  <c r="BK404" i="10"/>
  <c r="BK397" i="10"/>
  <c r="BC392" i="10"/>
  <c r="BK386" i="10"/>
  <c r="BG381" i="10"/>
  <c r="BC376" i="10"/>
  <c r="BK370" i="10"/>
  <c r="BG365" i="10"/>
  <c r="BJ416" i="10"/>
  <c r="BF411" i="10"/>
  <c r="BB406" i="10"/>
  <c r="BJ400" i="10"/>
  <c r="BF395" i="10"/>
  <c r="BB390" i="10"/>
  <c r="BJ384" i="10"/>
  <c r="BF379" i="10"/>
  <c r="BB374" i="10"/>
  <c r="BJ368" i="10"/>
  <c r="BI363" i="10"/>
  <c r="BE358" i="10"/>
  <c r="BA353" i="10"/>
  <c r="BI347" i="10"/>
  <c r="BE342" i="10"/>
  <c r="BA337" i="10"/>
  <c r="BI331" i="10"/>
  <c r="BE326" i="10"/>
  <c r="BA321" i="10"/>
  <c r="BI315" i="10"/>
  <c r="BE310" i="10"/>
  <c r="BH361" i="10"/>
  <c r="BD356" i="10"/>
  <c r="BL350" i="10"/>
  <c r="BH345" i="10"/>
  <c r="BD340" i="10"/>
  <c r="BL334" i="10"/>
  <c r="BH329" i="10"/>
  <c r="BD324" i="10"/>
  <c r="BL318" i="10"/>
  <c r="BH313" i="10"/>
  <c r="BD308" i="10"/>
  <c r="BK359" i="10"/>
  <c r="BG354" i="10"/>
  <c r="BC349" i="10"/>
  <c r="BK343" i="10"/>
  <c r="BG338" i="10"/>
  <c r="BC333" i="10"/>
  <c r="BK327" i="10"/>
  <c r="BG322" i="10"/>
  <c r="BC317" i="10"/>
  <c r="BK311" i="10"/>
  <c r="BB363" i="10"/>
  <c r="BJ357" i="10"/>
  <c r="BF352" i="10"/>
  <c r="BB347" i="10"/>
  <c r="BJ341" i="10"/>
  <c r="BF336" i="10"/>
  <c r="BB331" i="10"/>
  <c r="BJ325" i="10"/>
  <c r="BF320" i="10"/>
  <c r="BC486" i="10"/>
  <c r="BK464" i="10"/>
  <c r="BJ462" i="10"/>
  <c r="BA472" i="10"/>
  <c r="BH485" i="10"/>
  <c r="BG476" i="10"/>
  <c r="BB479" i="10"/>
  <c r="BH452" i="10"/>
  <c r="BG459" i="10"/>
  <c r="BC488" i="10"/>
  <c r="BK466" i="10"/>
  <c r="BF465" i="10"/>
  <c r="BI474" i="10"/>
  <c r="BD478" i="10"/>
  <c r="BG452" i="10"/>
  <c r="BJ459" i="10"/>
  <c r="BL466" i="10"/>
  <c r="BF444" i="10"/>
  <c r="BB423" i="10"/>
  <c r="BI430" i="10"/>
  <c r="BD438" i="10"/>
  <c r="BD422" i="10"/>
  <c r="BK439" i="10"/>
  <c r="BC429" i="10"/>
  <c r="BI418" i="10"/>
  <c r="BA408" i="10"/>
  <c r="BE397" i="10"/>
  <c r="BK467" i="10"/>
  <c r="BA476" i="10"/>
  <c r="BB482" i="10"/>
  <c r="BB466" i="10"/>
  <c r="BB458" i="10"/>
  <c r="BJ452" i="10"/>
  <c r="BA480" i="10"/>
  <c r="BJ471" i="10"/>
  <c r="BI464" i="10"/>
  <c r="BE458" i="10"/>
  <c r="BA453" i="10"/>
  <c r="BB448" i="10"/>
  <c r="BJ442" i="10"/>
  <c r="BF437" i="10"/>
  <c r="BB432" i="10"/>
  <c r="BJ426" i="10"/>
  <c r="BB451" i="10"/>
  <c r="BA445" i="10"/>
  <c r="BI439" i="10"/>
  <c r="BE434" i="10"/>
  <c r="BA429" i="10"/>
  <c r="BI423" i="10"/>
  <c r="BD447" i="10"/>
  <c r="BL441" i="10"/>
  <c r="BH436" i="10"/>
  <c r="BD431" i="10"/>
  <c r="BL425" i="10"/>
  <c r="BK448" i="10"/>
  <c r="BG443" i="10"/>
  <c r="BC438" i="10"/>
  <c r="BK432" i="10"/>
  <c r="BG427" i="10"/>
  <c r="BC422" i="10"/>
  <c r="BA417" i="10"/>
  <c r="BI411" i="10"/>
  <c r="BD486" i="10"/>
  <c r="BF480" i="10"/>
  <c r="BC460" i="10"/>
  <c r="BE476" i="10"/>
  <c r="BB462" i="10"/>
  <c r="BE487" i="10"/>
  <c r="BH469" i="10"/>
  <c r="BI456" i="10"/>
  <c r="BF446" i="10"/>
  <c r="BJ435" i="10"/>
  <c r="BB425" i="10"/>
  <c r="BE443" i="10"/>
  <c r="BI432" i="10"/>
  <c r="BA422" i="10"/>
  <c r="BD440" i="10"/>
  <c r="BH429" i="10"/>
  <c r="BC447" i="10"/>
  <c r="BG436" i="10"/>
  <c r="BK425" i="10"/>
  <c r="BE415" i="10"/>
  <c r="BA406" i="10"/>
  <c r="BA399" i="10"/>
  <c r="BI392" i="10"/>
  <c r="BE387" i="10"/>
  <c r="BA382" i="10"/>
  <c r="BI376" i="10"/>
  <c r="BE371" i="10"/>
  <c r="BA366" i="10"/>
  <c r="BD417" i="10"/>
  <c r="BL411" i="10"/>
  <c r="BH406" i="10"/>
  <c r="BD401" i="10"/>
  <c r="BL395" i="10"/>
  <c r="BH390" i="10"/>
  <c r="BD385" i="10"/>
  <c r="BL379" i="10"/>
  <c r="BH374" i="10"/>
  <c r="BK475" i="10"/>
  <c r="BL451" i="10"/>
  <c r="BB486" i="10"/>
  <c r="BJ468" i="10"/>
  <c r="BB456" i="10"/>
  <c r="BD476" i="10"/>
  <c r="BA462" i="10"/>
  <c r="BA451" i="10"/>
  <c r="BJ440" i="10"/>
  <c r="BB430" i="10"/>
  <c r="BE448" i="10"/>
  <c r="BI437" i="10"/>
  <c r="BA427" i="10"/>
  <c r="BD445" i="10"/>
  <c r="BH434" i="10"/>
  <c r="BL423" i="10"/>
  <c r="BG441" i="10"/>
  <c r="BK430" i="10"/>
  <c r="BE420" i="10"/>
  <c r="BI409" i="10"/>
  <c r="BA402" i="10"/>
  <c r="BA395" i="10"/>
  <c r="BI389" i="10"/>
  <c r="BE384" i="10"/>
  <c r="BA379" i="10"/>
  <c r="BI373" i="10"/>
  <c r="BE368" i="10"/>
  <c r="BH419" i="10"/>
  <c r="BD414" i="10"/>
  <c r="BL408" i="10"/>
  <c r="BH403" i="10"/>
  <c r="BD398" i="10"/>
  <c r="BL392" i="10"/>
  <c r="BH387" i="10"/>
  <c r="BD382" i="10"/>
  <c r="BL376" i="10"/>
  <c r="BH371" i="10"/>
  <c r="BD366" i="10"/>
  <c r="BG417" i="10"/>
  <c r="BC412" i="10"/>
  <c r="BK406" i="10"/>
  <c r="BG401" i="10"/>
  <c r="BK471" i="10"/>
  <c r="BB484" i="10"/>
  <c r="BB455" i="10"/>
  <c r="BI460" i="10"/>
  <c r="BJ439" i="10"/>
  <c r="BE447" i="10"/>
  <c r="BA426" i="10"/>
  <c r="BH433" i="10"/>
  <c r="BG440" i="10"/>
  <c r="BE419" i="10"/>
  <c r="BI401" i="10"/>
  <c r="BE389" i="10"/>
  <c r="BI378" i="10"/>
  <c r="BA368" i="10"/>
  <c r="BL413" i="10"/>
  <c r="BD403" i="10"/>
  <c r="BH392" i="10"/>
  <c r="BL381" i="10"/>
  <c r="BL371" i="10"/>
  <c r="BC421" i="10"/>
  <c r="BC414" i="10"/>
  <c r="BC407" i="10"/>
  <c r="BK399" i="10"/>
  <c r="BK393" i="10"/>
  <c r="BG388" i="10"/>
  <c r="BC383" i="10"/>
  <c r="BK377" i="10"/>
  <c r="BG372" i="10"/>
  <c r="BC367" i="10"/>
  <c r="BF418" i="10"/>
  <c r="BB413" i="10"/>
  <c r="BJ407" i="10"/>
  <c r="BF402" i="10"/>
  <c r="BB397" i="10"/>
  <c r="BJ391" i="10"/>
  <c r="BF386" i="10"/>
  <c r="BB381" i="10"/>
  <c r="BJ375" i="10"/>
  <c r="BF370" i="10"/>
  <c r="BB365" i="10"/>
  <c r="BA360" i="10"/>
  <c r="BI354" i="10"/>
  <c r="BE349" i="10"/>
  <c r="BA344" i="10"/>
  <c r="BI338" i="10"/>
  <c r="BE333" i="10"/>
  <c r="BA328" i="10"/>
  <c r="BI322" i="10"/>
  <c r="BE317" i="10"/>
  <c r="BA312" i="10"/>
  <c r="BD363" i="10"/>
  <c r="BL357" i="10"/>
  <c r="BH352" i="10"/>
  <c r="BD347" i="10"/>
  <c r="BL341" i="10"/>
  <c r="BH336" i="10"/>
  <c r="BD331" i="10"/>
  <c r="BL325" i="10"/>
  <c r="BH320" i="10"/>
  <c r="BD315" i="10"/>
  <c r="BL309" i="10"/>
  <c r="BG361" i="10"/>
  <c r="BC356" i="10"/>
  <c r="BK350" i="10"/>
  <c r="BG345" i="10"/>
  <c r="BC340" i="10"/>
  <c r="BK334" i="10"/>
  <c r="BG329" i="10"/>
  <c r="BC324" i="10"/>
  <c r="BK318" i="10"/>
  <c r="BG313" i="10"/>
  <c r="BJ364" i="10"/>
  <c r="BF359" i="10"/>
  <c r="BB354" i="10"/>
  <c r="BJ348" i="10"/>
  <c r="BF343" i="10"/>
  <c r="BB338" i="10"/>
  <c r="BJ332" i="10"/>
  <c r="BF327" i="10"/>
  <c r="BB322" i="10"/>
  <c r="BJ316" i="10"/>
  <c r="BF311" i="10"/>
  <c r="BD306" i="10"/>
  <c r="BL300" i="10"/>
  <c r="BH295" i="10"/>
  <c r="BD290" i="10"/>
  <c r="BA481" i="10"/>
  <c r="BA467" i="10"/>
  <c r="BF474" i="10"/>
  <c r="BD450" i="10"/>
  <c r="BJ428" i="10"/>
  <c r="BE436" i="10"/>
  <c r="BL443" i="10"/>
  <c r="BH422" i="10"/>
  <c r="BG429" i="10"/>
  <c r="BE408" i="10"/>
  <c r="BE394" i="10"/>
  <c r="BI383" i="10"/>
  <c r="BA373" i="10"/>
  <c r="BL418" i="10"/>
  <c r="BD408" i="10"/>
  <c r="BH397" i="10"/>
  <c r="BL386" i="10"/>
  <c r="BD376" i="10"/>
  <c r="BL367" i="10"/>
  <c r="BC417" i="10"/>
  <c r="BC410" i="10"/>
  <c r="BC403" i="10"/>
  <c r="BC396" i="10"/>
  <c r="BK390" i="10"/>
  <c r="BG385" i="10"/>
  <c r="BC380" i="10"/>
  <c r="BK374" i="10"/>
  <c r="BG369" i="10"/>
  <c r="BJ420" i="10"/>
  <c r="BF415" i="10"/>
  <c r="BB410" i="10"/>
  <c r="BJ404" i="10"/>
  <c r="BF399" i="10"/>
  <c r="BB394" i="10"/>
  <c r="BJ388" i="10"/>
  <c r="BF383" i="10"/>
  <c r="BB378" i="10"/>
  <c r="BJ372" i="10"/>
  <c r="BF367" i="10"/>
  <c r="BE362" i="10"/>
  <c r="BA357" i="10"/>
  <c r="BI351" i="10"/>
  <c r="BE346" i="10"/>
  <c r="BA341" i="10"/>
  <c r="BI335" i="10"/>
  <c r="BE330" i="10"/>
  <c r="BA325" i="10"/>
  <c r="BI319" i="10"/>
  <c r="BE314" i="10"/>
  <c r="BA309" i="10"/>
  <c r="BD360" i="10"/>
  <c r="BL354" i="10"/>
  <c r="BH349" i="10"/>
  <c r="BD344" i="10"/>
  <c r="BL338" i="10"/>
  <c r="BH333" i="10"/>
  <c r="BD328" i="10"/>
  <c r="BL322" i="10"/>
  <c r="BH317" i="10"/>
  <c r="BD312" i="10"/>
  <c r="BK363" i="10"/>
  <c r="BG358" i="10"/>
  <c r="BC353" i="10"/>
  <c r="BK347" i="10"/>
  <c r="BG342" i="10"/>
  <c r="BC337" i="10"/>
  <c r="BK331" i="10"/>
  <c r="BG326" i="10"/>
  <c r="BC321" i="10"/>
  <c r="BK315" i="10"/>
  <c r="BG310" i="10"/>
  <c r="BJ361" i="10"/>
  <c r="BF356" i="10"/>
  <c r="BB351" i="10"/>
  <c r="BJ345" i="10"/>
  <c r="BF340" i="10"/>
  <c r="BB335" i="10"/>
  <c r="BJ329" i="10"/>
  <c r="BF324" i="10"/>
  <c r="BB319" i="10"/>
  <c r="BJ313" i="10"/>
  <c r="BF308" i="10"/>
  <c r="BK480" i="10"/>
  <c r="BJ487" i="10"/>
  <c r="BL456" i="10"/>
  <c r="BL464" i="10"/>
  <c r="BD480" i="10"/>
  <c r="BC471" i="10"/>
  <c r="BD471" i="10"/>
  <c r="BE482" i="10"/>
  <c r="BC454" i="10"/>
  <c r="BK482" i="10"/>
  <c r="BG461" i="10"/>
  <c r="BL458" i="10"/>
  <c r="BH467" i="10"/>
  <c r="BC469" i="10"/>
  <c r="BJ482" i="10"/>
  <c r="BF454" i="10"/>
  <c r="BA460" i="10"/>
  <c r="BB439" i="10"/>
  <c r="BI446" i="10"/>
  <c r="BE425" i="10"/>
  <c r="BL432" i="10"/>
  <c r="BG446" i="10"/>
  <c r="BK435" i="10"/>
  <c r="BC425" i="10"/>
  <c r="BI414" i="10"/>
  <c r="BA404" i="10"/>
  <c r="BD482" i="10"/>
  <c r="BL473" i="10"/>
  <c r="BC456" i="10"/>
  <c r="BA475" i="10"/>
  <c r="BE464" i="10"/>
  <c r="BJ456" i="10"/>
  <c r="BA488" i="10"/>
  <c r="BE477" i="10"/>
  <c r="BA470" i="10"/>
  <c r="BL462" i="10"/>
  <c r="BA457" i="10"/>
  <c r="BI451" i="10"/>
  <c r="BJ446" i="10"/>
  <c r="BF441" i="10"/>
  <c r="BB436" i="10"/>
  <c r="BJ430" i="10"/>
  <c r="BF425" i="10"/>
  <c r="BA449" i="10"/>
  <c r="BI443" i="10"/>
  <c r="BE438" i="10"/>
  <c r="BA433" i="10"/>
  <c r="BI427" i="10"/>
  <c r="BE422" i="10"/>
  <c r="BL445" i="10"/>
  <c r="BH440" i="10"/>
  <c r="BD435" i="10"/>
  <c r="BL429" i="10"/>
  <c r="BH424" i="10"/>
  <c r="BG447" i="10"/>
  <c r="BC442" i="10"/>
  <c r="BK436" i="10"/>
  <c r="BG431" i="10"/>
  <c r="BC426" i="10"/>
  <c r="BA421" i="10"/>
  <c r="BI415" i="10"/>
  <c r="BE410" i="10"/>
  <c r="BK487" i="10"/>
  <c r="BA465" i="10"/>
  <c r="BG451" i="10"/>
  <c r="BJ472" i="10"/>
  <c r="BB459" i="10"/>
  <c r="BA482" i="10"/>
  <c r="BA466" i="10"/>
  <c r="BA454" i="10"/>
  <c r="BJ443" i="10"/>
  <c r="BB433" i="10"/>
  <c r="BF422" i="10"/>
  <c r="BI440" i="10"/>
  <c r="BA430" i="10"/>
  <c r="BD448" i="10"/>
  <c r="BH437" i="10"/>
  <c r="BL426" i="10"/>
  <c r="BG444" i="10"/>
  <c r="BK433" i="10"/>
  <c r="BC423" i="10"/>
  <c r="BI412" i="10"/>
  <c r="BE404" i="10"/>
  <c r="BA397" i="10"/>
  <c r="BE391" i="10"/>
  <c r="BA386" i="10"/>
  <c r="BI380" i="10"/>
  <c r="BE375" i="10"/>
  <c r="BA370" i="10"/>
  <c r="BD421" i="10"/>
  <c r="BL415" i="10"/>
  <c r="BH410" i="10"/>
  <c r="BD405" i="10"/>
  <c r="BL399" i="10"/>
  <c r="BH394" i="10"/>
  <c r="BD389" i="10"/>
  <c r="BL383" i="10"/>
  <c r="BH378" i="10"/>
  <c r="BD373" i="10"/>
  <c r="BC465" i="10"/>
  <c r="BF472" i="10"/>
  <c r="BJ480" i="10"/>
  <c r="BD465" i="10"/>
  <c r="BF453" i="10"/>
  <c r="BI472" i="10"/>
  <c r="BA459" i="10"/>
  <c r="BJ448" i="10"/>
  <c r="BB438" i="10"/>
  <c r="BF427" i="10"/>
  <c r="BI445" i="10"/>
  <c r="BA435" i="10"/>
  <c r="BE424" i="10"/>
  <c r="BH442" i="10"/>
  <c r="BL431" i="10"/>
  <c r="BG449" i="10"/>
  <c r="BK438" i="10"/>
  <c r="BC428" i="10"/>
  <c r="BI417" i="10"/>
  <c r="BE407" i="10"/>
  <c r="BE400" i="10"/>
  <c r="BI393" i="10"/>
  <c r="BE388" i="10"/>
  <c r="BA383" i="10"/>
  <c r="BI377" i="10"/>
  <c r="BE372" i="10"/>
  <c r="BA367" i="10"/>
  <c r="BD418" i="10"/>
  <c r="BL412" i="10"/>
  <c r="BH407" i="10"/>
  <c r="BD402" i="10"/>
  <c r="BL396" i="10"/>
  <c r="BH391" i="10"/>
  <c r="BD386" i="10"/>
  <c r="BL380" i="10"/>
  <c r="BH375" i="10"/>
  <c r="BD370" i="10"/>
  <c r="BG421" i="10"/>
  <c r="BC416" i="10"/>
  <c r="BK410" i="10"/>
  <c r="BG405" i="10"/>
  <c r="BC400" i="10"/>
  <c r="BB472" i="10"/>
  <c r="BH474" i="10"/>
  <c r="BI484" i="10"/>
  <c r="BE455" i="10"/>
  <c r="BF434" i="10"/>
  <c r="BA442" i="10"/>
  <c r="BH449" i="10"/>
  <c r="BD428" i="10"/>
  <c r="BC435" i="10"/>
  <c r="BA414" i="10"/>
  <c r="BA398" i="10"/>
  <c r="BI386" i="10"/>
  <c r="BA376" i="10"/>
  <c r="BE365" i="10"/>
  <c r="BD411" i="10"/>
  <c r="BH400" i="10"/>
  <c r="BL389" i="10"/>
  <c r="BD379" i="10"/>
  <c r="BL369" i="10"/>
  <c r="BG419" i="10"/>
  <c r="BG412" i="10"/>
  <c r="BC405" i="10"/>
  <c r="BC398" i="10"/>
  <c r="BG392" i="10"/>
  <c r="BC387" i="10"/>
  <c r="BK381" i="10"/>
  <c r="BG376" i="10"/>
  <c r="BC371" i="10"/>
  <c r="BK365" i="10"/>
  <c r="BB417" i="10"/>
  <c r="BJ395" i="10"/>
  <c r="BF374" i="10"/>
  <c r="BE353" i="10"/>
  <c r="BA332" i="10"/>
  <c r="BI310" i="10"/>
  <c r="BL345" i="10"/>
  <c r="BH324" i="10"/>
  <c r="BC360" i="10"/>
  <c r="BK338" i="10"/>
  <c r="BG317" i="10"/>
  <c r="BJ352" i="10"/>
  <c r="BF331" i="10"/>
  <c r="BB310" i="10"/>
  <c r="BL480" i="10"/>
  <c r="BJ444" i="10"/>
  <c r="BG445" i="10"/>
  <c r="BA381" i="10"/>
  <c r="BL394" i="10"/>
  <c r="BG415" i="10"/>
  <c r="BG389" i="10"/>
  <c r="BC368" i="10"/>
  <c r="BF403" i="10"/>
  <c r="BB382" i="10"/>
  <c r="BA361" i="10"/>
  <c r="BI339" i="10"/>
  <c r="BE318" i="10"/>
  <c r="BH353" i="10"/>
  <c r="BD332" i="10"/>
  <c r="BL314" i="10"/>
  <c r="BC361" i="10"/>
  <c r="BG350" i="10"/>
  <c r="BK339" i="10"/>
  <c r="BC329" i="10"/>
  <c r="BG318" i="10"/>
  <c r="BF364" i="10"/>
  <c r="BJ353" i="10"/>
  <c r="BB343" i="10"/>
  <c r="BF332" i="10"/>
  <c r="BJ321" i="10"/>
  <c r="BF312" i="10"/>
  <c r="BL305" i="10"/>
  <c r="BH300" i="10"/>
  <c r="BD295" i="10"/>
  <c r="BG482" i="10"/>
  <c r="BC450" i="10"/>
  <c r="BJ457" i="10"/>
  <c r="BD464" i="10"/>
  <c r="BF442" i="10"/>
  <c r="BB450" i="10"/>
  <c r="BI428" i="10"/>
  <c r="BD436" i="10"/>
  <c r="BC443" i="10"/>
  <c r="BK421" i="10"/>
  <c r="BE403" i="10"/>
  <c r="BI390" i="10"/>
  <c r="BA380" i="10"/>
  <c r="BE369" i="10"/>
  <c r="BD415" i="10"/>
  <c r="BH404" i="10"/>
  <c r="BL393" i="10"/>
  <c r="BD383" i="10"/>
  <c r="BH372" i="10"/>
  <c r="BH365" i="10"/>
  <c r="BC415" i="10"/>
  <c r="BK407" i="10"/>
  <c r="BK400" i="10"/>
  <c r="BG394" i="10"/>
  <c r="BC389" i="10"/>
  <c r="BK383" i="10"/>
  <c r="BG378" i="10"/>
  <c r="BC373" i="10"/>
  <c r="BK367" i="10"/>
  <c r="BB419" i="10"/>
  <c r="BJ413" i="10"/>
  <c r="BF408" i="10"/>
  <c r="BB403" i="10"/>
  <c r="BJ397" i="10"/>
  <c r="BF392" i="10"/>
  <c r="BB387" i="10"/>
  <c r="BJ381" i="10"/>
  <c r="BF376" i="10"/>
  <c r="BB371" i="10"/>
  <c r="BJ365" i="10"/>
  <c r="BI360" i="10"/>
  <c r="BE355" i="10"/>
  <c r="BA350" i="10"/>
  <c r="BI344" i="10"/>
  <c r="BE339" i="10"/>
  <c r="BF463" i="10"/>
  <c r="BI433" i="10"/>
  <c r="BE406" i="10"/>
  <c r="BH417" i="10"/>
  <c r="BL374" i="10"/>
  <c r="BC402" i="10"/>
  <c r="BG379" i="10"/>
  <c r="BJ414" i="10"/>
  <c r="BF393" i="10"/>
  <c r="BB372" i="10"/>
  <c r="BA351" i="10"/>
  <c r="BI332" i="10"/>
  <c r="BA322" i="10"/>
  <c r="BE311" i="10"/>
  <c r="BD357" i="10"/>
  <c r="BH346" i="10"/>
  <c r="BL335" i="10"/>
  <c r="BD325" i="10"/>
  <c r="BH314" i="10"/>
  <c r="BK360" i="10"/>
  <c r="BC350" i="10"/>
  <c r="BG339" i="10"/>
  <c r="BK328" i="10"/>
  <c r="BC318" i="10"/>
  <c r="BB364" i="10"/>
  <c r="BF353" i="10"/>
  <c r="BJ342" i="10"/>
  <c r="BB332" i="10"/>
  <c r="BF321" i="10"/>
  <c r="BJ310" i="10"/>
  <c r="BD300" i="10"/>
  <c r="BL289" i="10"/>
  <c r="BH284" i="10"/>
  <c r="BD279" i="10"/>
  <c r="BL273" i="10"/>
  <c r="BC481" i="10"/>
  <c r="BB442" i="10"/>
  <c r="BK442" i="10"/>
  <c r="BI379" i="10"/>
  <c r="BH393" i="10"/>
  <c r="BG414" i="10"/>
  <c r="BK388" i="10"/>
  <c r="BG367" i="10"/>
  <c r="BJ402" i="10"/>
  <c r="BF381" i="10"/>
  <c r="BE360" i="10"/>
  <c r="BA339" i="10"/>
  <c r="BA327" i="10"/>
  <c r="BE316" i="10"/>
  <c r="BD362" i="10"/>
  <c r="BH351" i="10"/>
  <c r="BL340" i="10"/>
  <c r="BD330" i="10"/>
  <c r="BH319" i="10"/>
  <c r="BL308" i="10"/>
  <c r="BC355" i="10"/>
  <c r="BG344" i="10"/>
  <c r="BK333" i="10"/>
  <c r="BC323" i="10"/>
  <c r="BG312" i="10"/>
  <c r="BF358" i="10"/>
  <c r="BJ347" i="10"/>
  <c r="BB337" i="10"/>
  <c r="BF326" i="10"/>
  <c r="BJ315" i="10"/>
  <c r="BD305" i="10"/>
  <c r="BH294" i="10"/>
  <c r="BL286" i="10"/>
  <c r="BH281" i="10"/>
  <c r="BD276" i="10"/>
  <c r="BL270" i="10"/>
  <c r="BH265" i="10"/>
  <c r="BD260" i="10"/>
  <c r="BL254" i="10"/>
  <c r="BG306" i="10"/>
  <c r="BC301" i="10"/>
  <c r="BK295" i="10"/>
  <c r="BG290" i="10"/>
  <c r="BC285" i="10"/>
  <c r="BK279" i="10"/>
  <c r="BG274" i="10"/>
  <c r="BC269" i="10"/>
  <c r="BK263" i="10"/>
  <c r="BG258" i="10"/>
  <c r="BC253" i="10"/>
  <c r="BJ304" i="10"/>
  <c r="BF299" i="10"/>
  <c r="BB294" i="10"/>
  <c r="BJ288" i="10"/>
  <c r="BF283" i="10"/>
  <c r="BB278" i="10"/>
  <c r="BJ272" i="10"/>
  <c r="BF267" i="10"/>
  <c r="BB262" i="10"/>
  <c r="BJ256" i="10"/>
  <c r="BF251" i="10"/>
  <c r="BA303" i="10"/>
  <c r="BI297" i="10"/>
  <c r="BE292" i="10"/>
  <c r="BA287" i="10"/>
  <c r="BI281" i="10"/>
  <c r="BE276" i="10"/>
  <c r="BA271" i="10"/>
  <c r="BI265" i="10"/>
  <c r="BE260" i="10"/>
  <c r="BA255" i="10"/>
  <c r="BI249" i="10"/>
  <c r="BE244" i="10"/>
  <c r="BA239" i="10"/>
  <c r="BI233" i="10"/>
  <c r="BE228" i="10"/>
  <c r="BA223" i="10"/>
  <c r="BI217" i="10"/>
  <c r="BE212" i="10"/>
  <c r="BA207" i="10"/>
  <c r="BI201" i="10"/>
  <c r="BE196" i="10"/>
  <c r="BA191" i="10"/>
  <c r="BI185" i="10"/>
  <c r="BE180" i="10"/>
  <c r="BA175" i="10"/>
  <c r="BB452" i="10"/>
  <c r="BA423" i="10"/>
  <c r="BE399" i="10"/>
  <c r="BD412" i="10"/>
  <c r="BH370" i="10"/>
  <c r="BG398" i="10"/>
  <c r="BK376" i="10"/>
  <c r="BB412" i="10"/>
  <c r="BJ390" i="10"/>
  <c r="BF369" i="10"/>
  <c r="BE348" i="10"/>
  <c r="BE331" i="10"/>
  <c r="BI320" i="10"/>
  <c r="BA310" i="10"/>
  <c r="BL355" i="10"/>
  <c r="BD345" i="10"/>
  <c r="BH334" i="10"/>
  <c r="BL323" i="10"/>
  <c r="BD313" i="10"/>
  <c r="BG359" i="10"/>
  <c r="BK348" i="10"/>
  <c r="BC338" i="10"/>
  <c r="BG327" i="10"/>
  <c r="BK316" i="10"/>
  <c r="BJ362" i="10"/>
  <c r="BB352" i="10"/>
  <c r="BF341" i="10"/>
  <c r="BJ330" i="10"/>
  <c r="BB320" i="10"/>
  <c r="BF309" i="10"/>
  <c r="BL298" i="10"/>
  <c r="BD289" i="10"/>
  <c r="BL283" i="10"/>
  <c r="BH278" i="10"/>
  <c r="BD273" i="10"/>
  <c r="BL267" i="10"/>
  <c r="BH262" i="10"/>
  <c r="BD257" i="10"/>
  <c r="BL251" i="10"/>
  <c r="BG303" i="10"/>
  <c r="BC298" i="10"/>
  <c r="BK292" i="10"/>
  <c r="BG287" i="10"/>
  <c r="BC282" i="10"/>
  <c r="BK276" i="10"/>
  <c r="BG271" i="10"/>
  <c r="BC266" i="10"/>
  <c r="BK260" i="10"/>
  <c r="BG255" i="10"/>
  <c r="BB307" i="10"/>
  <c r="BJ301" i="10"/>
  <c r="BF296" i="10"/>
  <c r="BB291" i="10"/>
  <c r="BJ285" i="10"/>
  <c r="BF280" i="10"/>
  <c r="BB275" i="10"/>
  <c r="BJ269" i="10"/>
  <c r="BF264" i="10"/>
  <c r="BB259" i="10"/>
  <c r="BJ253" i="10"/>
  <c r="BE305" i="10"/>
  <c r="BA300" i="10"/>
  <c r="BI294" i="10"/>
  <c r="BE289" i="10"/>
  <c r="BA284" i="10"/>
  <c r="BI278" i="10"/>
  <c r="BE273" i="10"/>
  <c r="BA268" i="10"/>
  <c r="BI262" i="10"/>
  <c r="BE257" i="10"/>
  <c r="BA252" i="10"/>
  <c r="BI246" i="10"/>
  <c r="BE241" i="10"/>
  <c r="BA236" i="10"/>
  <c r="BI230" i="10"/>
  <c r="BE225" i="10"/>
  <c r="BA220" i="10"/>
  <c r="BI214" i="10"/>
  <c r="BE209" i="10"/>
  <c r="BA204" i="10"/>
  <c r="BI198" i="10"/>
  <c r="BE193" i="10"/>
  <c r="BA188" i="10"/>
  <c r="BI182" i="10"/>
  <c r="BE177" i="10"/>
  <c r="BD425" i="10"/>
  <c r="BG391" i="10"/>
  <c r="BA363" i="10"/>
  <c r="BH363" i="10"/>
  <c r="BL320" i="10"/>
  <c r="BC335" i="10"/>
  <c r="BB349" i="10"/>
  <c r="BH306" i="10"/>
  <c r="BL276" i="10"/>
  <c r="BD262" i="10"/>
  <c r="BH251" i="10"/>
  <c r="BK297" i="10"/>
  <c r="BC287" i="10"/>
  <c r="BG276" i="10"/>
  <c r="BK265" i="10"/>
  <c r="BC255" i="10"/>
  <c r="BF301" i="10"/>
  <c r="BJ290" i="10"/>
  <c r="BB280" i="10"/>
  <c r="BF269" i="10"/>
  <c r="BJ258" i="10"/>
  <c r="BA305" i="10"/>
  <c r="BE294" i="10"/>
  <c r="BI283" i="10"/>
  <c r="BA273" i="10"/>
  <c r="BE262" i="10"/>
  <c r="BI251" i="10"/>
  <c r="BA241" i="10"/>
  <c r="BE230" i="10"/>
  <c r="BI219" i="10"/>
  <c r="BA209" i="10"/>
  <c r="BE198" i="10"/>
  <c r="BI187" i="10"/>
  <c r="BA177" i="10"/>
  <c r="BA170" i="10"/>
  <c r="BI164" i="10"/>
  <c r="BE159" i="10"/>
  <c r="BA154" i="10"/>
  <c r="BI148" i="10"/>
  <c r="BE143" i="10"/>
  <c r="BA138" i="10"/>
  <c r="BD246" i="10"/>
  <c r="BL240" i="10"/>
  <c r="BH235" i="10"/>
  <c r="BD230" i="10"/>
  <c r="BL224" i="10"/>
  <c r="BH219" i="10"/>
  <c r="BD214" i="10"/>
  <c r="BL208" i="10"/>
  <c r="BJ411" i="10"/>
  <c r="BF390" i="10"/>
  <c r="BB369" i="10"/>
  <c r="BA348" i="10"/>
  <c r="BI326" i="10"/>
  <c r="BL361" i="10"/>
  <c r="BH340" i="10"/>
  <c r="BD319" i="10"/>
  <c r="BK354" i="10"/>
  <c r="BG333" i="10"/>
  <c r="BC312" i="10"/>
  <c r="BF347" i="10"/>
  <c r="BB326" i="10"/>
  <c r="BL304" i="10"/>
  <c r="BG453" i="10"/>
  <c r="BF423" i="10"/>
  <c r="BC424" i="10"/>
  <c r="BE370" i="10"/>
  <c r="BD384" i="10"/>
  <c r="BG408" i="10"/>
  <c r="BC384" i="10"/>
  <c r="BF419" i="10"/>
  <c r="BB398" i="10"/>
  <c r="BJ376" i="10"/>
  <c r="BI355" i="10"/>
  <c r="BE334" i="10"/>
  <c r="BA313" i="10"/>
  <c r="BD348" i="10"/>
  <c r="BL326" i="10"/>
  <c r="BL310" i="10"/>
  <c r="BC357" i="10"/>
  <c r="BG346" i="10"/>
  <c r="BK335" i="10"/>
  <c r="BC325" i="10"/>
  <c r="BG314" i="10"/>
  <c r="BF360" i="10"/>
  <c r="BJ349" i="10"/>
  <c r="BB339" i="10"/>
  <c r="BF328" i="10"/>
  <c r="BJ317" i="10"/>
  <c r="BB311" i="10"/>
  <c r="BH304" i="10"/>
  <c r="BD299" i="10"/>
  <c r="BL293" i="10"/>
  <c r="BC461" i="10"/>
  <c r="BJ478" i="10"/>
  <c r="BF452" i="10"/>
  <c r="BA458" i="10"/>
  <c r="BB437" i="10"/>
  <c r="BI444" i="10"/>
  <c r="BE423" i="10"/>
  <c r="BL430" i="10"/>
  <c r="BK437" i="10"/>
  <c r="BI416" i="10"/>
  <c r="BI399" i="10"/>
  <c r="BA388" i="10"/>
  <c r="BE377" i="10"/>
  <c r="BI366" i="10"/>
  <c r="BH412" i="10"/>
  <c r="BL401" i="10"/>
  <c r="BD391" i="10"/>
  <c r="BH380" i="10"/>
  <c r="BL370" i="10"/>
  <c r="BG420" i="10"/>
  <c r="BC413" i="10"/>
  <c r="BC406" i="10"/>
  <c r="BC399" i="10"/>
  <c r="BC393" i="10"/>
  <c r="BK387" i="10"/>
  <c r="BG382" i="10"/>
  <c r="BC377" i="10"/>
  <c r="BK371" i="10"/>
  <c r="BG366" i="10"/>
  <c r="BJ417" i="10"/>
  <c r="BF412" i="10"/>
  <c r="BB407" i="10"/>
  <c r="BJ401" i="10"/>
  <c r="BF396" i="10"/>
  <c r="BB391" i="10"/>
  <c r="BJ385" i="10"/>
  <c r="BF380" i="10"/>
  <c r="BB375" i="10"/>
  <c r="BJ369" i="10"/>
  <c r="BI364" i="10"/>
  <c r="BE359" i="10"/>
  <c r="BA354" i="10"/>
  <c r="BI348" i="10"/>
  <c r="BE343" i="10"/>
  <c r="BA338" i="10"/>
  <c r="BL470" i="10"/>
  <c r="BD441" i="10"/>
  <c r="BA393" i="10"/>
  <c r="BL406" i="10"/>
  <c r="BL366" i="10"/>
  <c r="BG395" i="10"/>
  <c r="BC374" i="10"/>
  <c r="BF409" i="10"/>
  <c r="BB388" i="10"/>
  <c r="BJ366" i="10"/>
  <c r="BI345" i="10"/>
  <c r="BA330" i="10"/>
  <c r="BE319" i="10"/>
  <c r="BI308" i="10"/>
  <c r="BH354" i="10"/>
  <c r="BL343" i="10"/>
  <c r="BD333" i="10"/>
  <c r="BH322" i="10"/>
  <c r="BL311" i="10"/>
  <c r="BC358" i="10"/>
  <c r="BG347" i="10"/>
  <c r="BK336" i="10"/>
  <c r="BC326" i="10"/>
  <c r="BG315" i="10"/>
  <c r="BF361" i="10"/>
  <c r="BJ350" i="10"/>
  <c r="BB340" i="10"/>
  <c r="BF329" i="10"/>
  <c r="BJ318" i="10"/>
  <c r="BE308" i="10"/>
  <c r="BH297" i="10"/>
  <c r="BH288" i="10"/>
  <c r="BD283" i="10"/>
  <c r="BL277" i="10"/>
  <c r="BH272" i="10"/>
  <c r="BK449" i="10"/>
  <c r="BI449" i="10"/>
  <c r="BL421" i="10"/>
  <c r="BA369" i="10"/>
  <c r="BL382" i="10"/>
  <c r="BG407" i="10"/>
  <c r="BG383" i="10"/>
  <c r="BJ418" i="10"/>
  <c r="BF397" i="10"/>
  <c r="BB376" i="10"/>
  <c r="BA355" i="10"/>
  <c r="BA335" i="10"/>
  <c r="BE324" i="10"/>
  <c r="BI313" i="10"/>
  <c r="BH359" i="10"/>
  <c r="BL348" i="10"/>
  <c r="BD338" i="10"/>
  <c r="BH327" i="10"/>
  <c r="BL316" i="10"/>
  <c r="BC363" i="10"/>
  <c r="BG352" i="10"/>
  <c r="BK341" i="10"/>
  <c r="BC331" i="10"/>
  <c r="BG320" i="10"/>
  <c r="BK309" i="10"/>
  <c r="BJ355" i="10"/>
  <c r="BB345" i="10"/>
  <c r="BF334" i="10"/>
  <c r="BJ323" i="10"/>
  <c r="BB313" i="10"/>
  <c r="BH302" i="10"/>
  <c r="BL291" i="10"/>
  <c r="BH285" i="10"/>
  <c r="BD280" i="10"/>
  <c r="BL274" i="10"/>
  <c r="BH269" i="10"/>
  <c r="BD264" i="10"/>
  <c r="BL258" i="10"/>
  <c r="BH253" i="10"/>
  <c r="BC305" i="10"/>
  <c r="BK299" i="10"/>
  <c r="BG294" i="10"/>
  <c r="BC289" i="10"/>
  <c r="BK283" i="10"/>
  <c r="BG278" i="10"/>
  <c r="BC273" i="10"/>
  <c r="BK267" i="10"/>
  <c r="BG262" i="10"/>
  <c r="BC257" i="10"/>
  <c r="BK251" i="10"/>
  <c r="BF303" i="10"/>
  <c r="BB298" i="10"/>
  <c r="BJ292" i="10"/>
  <c r="BF287" i="10"/>
  <c r="BB282" i="10"/>
  <c r="BJ276" i="10"/>
  <c r="BF271" i="10"/>
  <c r="BB266" i="10"/>
  <c r="BJ260" i="10"/>
  <c r="BF255" i="10"/>
  <c r="BA307" i="10"/>
  <c r="BI301" i="10"/>
  <c r="BE296" i="10"/>
  <c r="BA291" i="10"/>
  <c r="BI285" i="10"/>
  <c r="BE280" i="10"/>
  <c r="BA275" i="10"/>
  <c r="BI269" i="10"/>
  <c r="BE264" i="10"/>
  <c r="BA259" i="10"/>
  <c r="BI253" i="10"/>
  <c r="BE248" i="10"/>
  <c r="BA243" i="10"/>
  <c r="BI237" i="10"/>
  <c r="BE232" i="10"/>
  <c r="BA227" i="10"/>
  <c r="BI221" i="10"/>
  <c r="BE216" i="10"/>
  <c r="BA211" i="10"/>
  <c r="BI205" i="10"/>
  <c r="BE200" i="10"/>
  <c r="BA195" i="10"/>
  <c r="BI189" i="10"/>
  <c r="BE184" i="10"/>
  <c r="BA179" i="10"/>
  <c r="BI173" i="10"/>
  <c r="BI457" i="10"/>
  <c r="BH430" i="10"/>
  <c r="BI387" i="10"/>
  <c r="BH401" i="10"/>
  <c r="BK419" i="10"/>
  <c r="BK392" i="10"/>
  <c r="BG371" i="10"/>
  <c r="BJ406" i="10"/>
  <c r="BF385" i="10"/>
  <c r="BE364" i="10"/>
  <c r="BA343" i="10"/>
  <c r="BI328" i="10"/>
  <c r="BA318" i="10"/>
  <c r="BL363" i="10"/>
  <c r="BD353" i="10"/>
  <c r="BH342" i="10"/>
  <c r="BL331" i="10"/>
  <c r="BD321" i="10"/>
  <c r="BH310" i="10"/>
  <c r="BK356" i="10"/>
  <c r="BC346" i="10"/>
  <c r="BG335" i="10"/>
  <c r="BK324" i="10"/>
  <c r="BC314" i="10"/>
  <c r="BB360" i="10"/>
  <c r="BF349" i="10"/>
  <c r="BJ338" i="10"/>
  <c r="BB328" i="10"/>
  <c r="BF317" i="10"/>
  <c r="BL306" i="10"/>
  <c r="BD296" i="10"/>
  <c r="BL287" i="10"/>
  <c r="BH282" i="10"/>
  <c r="BD277" i="10"/>
  <c r="BL271" i="10"/>
  <c r="BH266" i="10"/>
  <c r="BD261" i="10"/>
  <c r="BL255" i="10"/>
  <c r="BG307" i="10"/>
  <c r="BC302" i="10"/>
  <c r="BK296" i="10"/>
  <c r="BG291" i="10"/>
  <c r="BC286" i="10"/>
  <c r="BK280" i="10"/>
  <c r="BG275" i="10"/>
  <c r="BC270" i="10"/>
  <c r="BK264" i="10"/>
  <c r="BG259" i="10"/>
  <c r="BC254" i="10"/>
  <c r="BJ305" i="10"/>
  <c r="BF300" i="10"/>
  <c r="BB295" i="10"/>
  <c r="BJ289" i="10"/>
  <c r="BF284" i="10"/>
  <c r="BB279" i="10"/>
  <c r="BJ273" i="10"/>
  <c r="BF268" i="10"/>
  <c r="BB263" i="10"/>
  <c r="BJ257" i="10"/>
  <c r="BF252" i="10"/>
  <c r="BA304" i="10"/>
  <c r="BI298" i="10"/>
  <c r="BE293" i="10"/>
  <c r="BA288" i="10"/>
  <c r="BI282" i="10"/>
  <c r="BE277" i="10"/>
  <c r="BA272" i="10"/>
  <c r="BI266" i="10"/>
  <c r="BE261" i="10"/>
  <c r="BA256" i="10"/>
  <c r="BI250" i="10"/>
  <c r="BE245" i="10"/>
  <c r="BA240" i="10"/>
  <c r="BI234" i="10"/>
  <c r="BE229" i="10"/>
  <c r="BA224" i="10"/>
  <c r="BI218" i="10"/>
  <c r="BE213" i="10"/>
  <c r="BA208" i="10"/>
  <c r="BI202" i="10"/>
  <c r="BE197" i="10"/>
  <c r="BA192" i="10"/>
  <c r="BI186" i="10"/>
  <c r="BE181" i="10"/>
  <c r="BA176" i="10"/>
  <c r="BA385" i="10"/>
  <c r="BC370" i="10"/>
  <c r="BI341" i="10"/>
  <c r="BL352" i="10"/>
  <c r="BD310" i="10"/>
  <c r="BG324" i="10"/>
  <c r="BF338" i="10"/>
  <c r="BL295" i="10"/>
  <c r="BH271" i="10"/>
  <c r="BH259" i="10"/>
  <c r="BK305" i="10"/>
  <c r="BC295" i="10"/>
  <c r="BG284" i="10"/>
  <c r="BK273" i="10"/>
  <c r="BC263" i="10"/>
  <c r="BG252" i="10"/>
  <c r="BJ298" i="10"/>
  <c r="BB288" i="10"/>
  <c r="BF277" i="10"/>
  <c r="BJ266" i="10"/>
  <c r="BB256" i="10"/>
  <c r="BE302" i="10"/>
  <c r="BI291" i="10"/>
  <c r="BA281" i="10"/>
  <c r="BE270" i="10"/>
  <c r="BI259" i="10"/>
  <c r="BA249" i="10"/>
  <c r="BE238" i="10"/>
  <c r="BI227" i="10"/>
  <c r="BA217" i="10"/>
  <c r="BE206" i="10"/>
  <c r="BI195" i="10"/>
  <c r="BA185" i="10"/>
  <c r="BE174" i="10"/>
  <c r="BI168" i="10"/>
  <c r="BE163" i="10"/>
  <c r="BA158" i="10"/>
  <c r="BI152" i="10"/>
  <c r="BE147" i="10"/>
  <c r="BA142" i="10"/>
  <c r="BD250" i="10"/>
  <c r="BL244" i="10"/>
  <c r="BH239" i="10"/>
  <c r="BD234" i="10"/>
  <c r="BL228" i="10"/>
  <c r="BH223" i="10"/>
  <c r="BD218" i="10"/>
  <c r="BL212" i="10"/>
  <c r="BF406" i="10"/>
  <c r="BB385" i="10"/>
  <c r="BA364" i="10"/>
  <c r="BI342" i="10"/>
  <c r="BE321" i="10"/>
  <c r="BH356" i="10"/>
  <c r="BD335" i="10"/>
  <c r="BL313" i="10"/>
  <c r="BG349" i="10"/>
  <c r="BC328" i="10"/>
  <c r="BF363" i="10"/>
  <c r="BB342" i="10"/>
  <c r="BJ320" i="10"/>
  <c r="BH299" i="10"/>
  <c r="BB460" i="10"/>
  <c r="BA431" i="10"/>
  <c r="BI404" i="10"/>
  <c r="BD416" i="10"/>
  <c r="BH373" i="10"/>
  <c r="BC401" i="10"/>
  <c r="BK378" i="10"/>
  <c r="BB414" i="10"/>
  <c r="BJ392" i="10"/>
  <c r="BF371" i="10"/>
  <c r="BE350" i="10"/>
  <c r="BA329" i="10"/>
  <c r="BD364" i="10"/>
  <c r="BL342" i="10"/>
  <c r="BH321" i="10"/>
  <c r="BH309" i="10"/>
  <c r="BK355" i="10"/>
  <c r="BC345" i="10"/>
  <c r="BG334" i="10"/>
  <c r="BK323" i="10"/>
  <c r="BC313" i="10"/>
  <c r="BB359" i="10"/>
  <c r="BF348" i="10"/>
  <c r="BJ337" i="10"/>
  <c r="BB327" i="10"/>
  <c r="BF316" i="10"/>
  <c r="BJ309" i="10"/>
  <c r="BD303" i="10"/>
  <c r="BL297" i="10"/>
  <c r="BH292" i="10"/>
  <c r="BH458" i="10"/>
  <c r="BA471" i="10"/>
  <c r="BE479" i="10"/>
  <c r="BI452" i="10"/>
  <c r="BJ431" i="10"/>
  <c r="BE439" i="10"/>
  <c r="BL446" i="10"/>
  <c r="BH425" i="10"/>
  <c r="BG432" i="10"/>
  <c r="BE411" i="10"/>
  <c r="BE396" i="10"/>
  <c r="BE385" i="10"/>
  <c r="BI374" i="10"/>
  <c r="BH420" i="10"/>
  <c r="BL409" i="10"/>
  <c r="BD399" i="10"/>
  <c r="BH388" i="10"/>
  <c r="BL377" i="10"/>
  <c r="BD369" i="10"/>
  <c r="BG418" i="10"/>
  <c r="BG411" i="10"/>
  <c r="BG404" i="10"/>
  <c r="BC397" i="10"/>
  <c r="BK391" i="10"/>
  <c r="BG386" i="10"/>
  <c r="BC381" i="10"/>
  <c r="BK375" i="10"/>
  <c r="BG370" i="10"/>
  <c r="BC365" i="10"/>
  <c r="BF416" i="10"/>
  <c r="BB411" i="10"/>
  <c r="BJ405" i="10"/>
  <c r="BF400" i="10"/>
  <c r="BB395" i="10"/>
  <c r="BJ389" i="10"/>
  <c r="BF384" i="10"/>
  <c r="BB379" i="10"/>
  <c r="BJ373" i="10"/>
  <c r="BF368" i="10"/>
  <c r="BE363" i="10"/>
  <c r="BA358" i="10"/>
  <c r="BI352" i="10"/>
  <c r="BE347" i="10"/>
  <c r="BA342" i="10"/>
  <c r="BI336" i="10"/>
  <c r="BF447" i="10"/>
  <c r="BC448" i="10"/>
  <c r="BE382" i="10"/>
  <c r="BD396" i="10"/>
  <c r="BG416" i="10"/>
  <c r="BC390" i="10"/>
  <c r="BK368" i="10"/>
  <c r="BB404" i="10"/>
  <c r="BJ382" i="10"/>
  <c r="BI361" i="10"/>
  <c r="BE340" i="10"/>
  <c r="BE327" i="10"/>
  <c r="BI316" i="10"/>
  <c r="BH362" i="10"/>
  <c r="BL351" i="10"/>
  <c r="BD341" i="10"/>
  <c r="BH330" i="10"/>
  <c r="BL319" i="10"/>
  <c r="BD309" i="10"/>
  <c r="BG355" i="10"/>
  <c r="BK344" i="10"/>
  <c r="BC334" i="10"/>
  <c r="BG323" i="10"/>
  <c r="BK312" i="10"/>
  <c r="BJ358" i="10"/>
  <c r="BB348" i="10"/>
  <c r="BF337" i="10"/>
  <c r="BJ326" i="10"/>
  <c r="BB316" i="10"/>
  <c r="BH305" i="10"/>
  <c r="BL294" i="10"/>
  <c r="BD287" i="10"/>
  <c r="BL281" i="10"/>
  <c r="BH276" i="10"/>
  <c r="BD271" i="10"/>
  <c r="BF457" i="10"/>
  <c r="BE428" i="10"/>
  <c r="BA403" i="10"/>
  <c r="BL414" i="10"/>
  <c r="BD372" i="10"/>
  <c r="BG400" i="10"/>
  <c r="BC378" i="10"/>
  <c r="BF413" i="10"/>
  <c r="BB392" i="10"/>
  <c r="BJ370" i="10"/>
  <c r="BI349" i="10"/>
  <c r="BE332" i="10"/>
  <c r="BI321" i="10"/>
  <c r="BA311" i="10"/>
  <c r="BL356" i="10"/>
  <c r="BD346" i="10"/>
  <c r="BH335" i="10"/>
  <c r="BL324" i="10"/>
  <c r="BD314" i="10"/>
  <c r="BG360" i="10"/>
  <c r="BK349" i="10"/>
  <c r="BC339" i="10"/>
  <c r="BG328" i="10"/>
  <c r="BK317" i="10"/>
  <c r="BJ363" i="10"/>
  <c r="BB353" i="10"/>
  <c r="BF342" i="10"/>
  <c r="BJ331" i="10"/>
  <c r="BB321" i="10"/>
  <c r="BF310" i="10"/>
  <c r="BL299" i="10"/>
  <c r="BH289" i="10"/>
  <c r="BD284" i="10"/>
  <c r="BL278" i="10"/>
  <c r="BH273" i="10"/>
  <c r="BD268" i="10"/>
  <c r="BL262" i="10"/>
  <c r="BH257" i="10"/>
  <c r="BD252" i="10"/>
  <c r="BK303" i="10"/>
  <c r="BG298" i="10"/>
  <c r="BC293" i="10"/>
  <c r="BK287" i="10"/>
  <c r="BG282" i="10"/>
  <c r="BC277" i="10"/>
  <c r="BK271" i="10"/>
  <c r="BG266" i="10"/>
  <c r="BC261" i="10"/>
  <c r="BK255" i="10"/>
  <c r="BF307" i="10"/>
  <c r="BB302" i="10"/>
  <c r="BJ296" i="10"/>
  <c r="BF291" i="10"/>
  <c r="BB286" i="10"/>
  <c r="BJ280" i="10"/>
  <c r="BF275" i="10"/>
  <c r="BB270" i="10"/>
  <c r="BJ264" i="10"/>
  <c r="BF259" i="10"/>
  <c r="BB254" i="10"/>
  <c r="BI305" i="10"/>
  <c r="BE300" i="10"/>
  <c r="BA295" i="10"/>
  <c r="BI289" i="10"/>
  <c r="BE284" i="10"/>
  <c r="BA279" i="10"/>
  <c r="BI273" i="10"/>
  <c r="BE268" i="10"/>
  <c r="BA263" i="10"/>
  <c r="BI257" i="10"/>
  <c r="BE252" i="10"/>
  <c r="BA247" i="10"/>
  <c r="BI241" i="10"/>
  <c r="BE236" i="10"/>
  <c r="BA231" i="10"/>
  <c r="BI225" i="10"/>
  <c r="BE220" i="10"/>
  <c r="BA215" i="10"/>
  <c r="BI209" i="10"/>
  <c r="BE204" i="10"/>
  <c r="BA199" i="10"/>
  <c r="BI193" i="10"/>
  <c r="BE188" i="10"/>
  <c r="BA183" i="10"/>
  <c r="BI177" i="10"/>
  <c r="BF488" i="10"/>
  <c r="BJ436" i="10"/>
  <c r="BG437" i="10"/>
  <c r="BA377" i="10"/>
  <c r="BL390" i="10"/>
  <c r="BK412" i="10"/>
  <c r="BG387" i="10"/>
  <c r="BC366" i="10"/>
  <c r="BF401" i="10"/>
  <c r="BB380" i="10"/>
  <c r="BA359" i="10"/>
  <c r="BI337" i="10"/>
  <c r="BA326" i="10"/>
  <c r="BE315" i="10"/>
  <c r="BD361" i="10"/>
  <c r="BH350" i="10"/>
  <c r="BL339" i="10"/>
  <c r="BD329" i="10"/>
  <c r="BH318" i="10"/>
  <c r="BK364" i="10"/>
  <c r="BC354" i="10"/>
  <c r="BG343" i="10"/>
  <c r="BK332" i="10"/>
  <c r="BC322" i="10"/>
  <c r="BG311" i="10"/>
  <c r="BF357" i="10"/>
  <c r="BJ346" i="10"/>
  <c r="BB336" i="10"/>
  <c r="BF325" i="10"/>
  <c r="BJ314" i="10"/>
  <c r="BD304" i="10"/>
  <c r="BH293" i="10"/>
  <c r="BH286" i="10"/>
  <c r="BD281" i="10"/>
  <c r="BL275" i="10"/>
  <c r="BH270" i="10"/>
  <c r="BD265" i="10"/>
  <c r="BL259" i="10"/>
  <c r="BH254" i="10"/>
  <c r="BC306" i="10"/>
  <c r="BK300" i="10"/>
  <c r="BG295" i="10"/>
  <c r="BC290" i="10"/>
  <c r="BK284" i="10"/>
  <c r="BG279" i="10"/>
  <c r="BC274" i="10"/>
  <c r="BK268" i="10"/>
  <c r="BG263" i="10"/>
  <c r="BC258" i="10"/>
  <c r="BK252" i="10"/>
  <c r="BF304" i="10"/>
  <c r="BB299" i="10"/>
  <c r="BJ293" i="10"/>
  <c r="BF288" i="10"/>
  <c r="BB283" i="10"/>
  <c r="BJ277" i="10"/>
  <c r="BF272" i="10"/>
  <c r="BB267" i="10"/>
  <c r="BJ261" i="10"/>
  <c r="BF256" i="10"/>
  <c r="BA308" i="10"/>
  <c r="BI302" i="10"/>
  <c r="BE297" i="10"/>
  <c r="BA292" i="10"/>
  <c r="BI286" i="10"/>
  <c r="BE281" i="10"/>
  <c r="BA276" i="10"/>
  <c r="BI270" i="10"/>
  <c r="BE265" i="10"/>
  <c r="BA260" i="10"/>
  <c r="BI254" i="10"/>
  <c r="BE249" i="10"/>
  <c r="BA244" i="10"/>
  <c r="BI238" i="10"/>
  <c r="BE233" i="10"/>
  <c r="BA228" i="10"/>
  <c r="BI222" i="10"/>
  <c r="BE217" i="10"/>
  <c r="BA212" i="10"/>
  <c r="BI206" i="10"/>
  <c r="BE201" i="10"/>
  <c r="BA196" i="10"/>
  <c r="BI190" i="10"/>
  <c r="BE185" i="10"/>
  <c r="BA180" i="10"/>
  <c r="BI174" i="10"/>
  <c r="BL398" i="10"/>
  <c r="BF405" i="10"/>
  <c r="BE328" i="10"/>
  <c r="BD342" i="10"/>
  <c r="BG356" i="10"/>
  <c r="BK313" i="10"/>
  <c r="BJ327" i="10"/>
  <c r="BH287" i="10"/>
  <c r="BH267" i="10"/>
  <c r="BL256" i="10"/>
  <c r="BC303" i="10"/>
  <c r="BG292" i="10"/>
  <c r="BK281" i="10"/>
  <c r="BC271" i="10"/>
  <c r="BG260" i="10"/>
  <c r="BJ306" i="10"/>
  <c r="BB296" i="10"/>
  <c r="BF285" i="10"/>
  <c r="BJ274" i="10"/>
  <c r="BB264" i="10"/>
  <c r="BF253" i="10"/>
  <c r="BI299" i="10"/>
  <c r="BA289" i="10"/>
  <c r="BE278" i="10"/>
  <c r="BI267" i="10"/>
  <c r="BA257" i="10"/>
  <c r="BE246" i="10"/>
  <c r="BI235" i="10"/>
  <c r="BA225" i="10"/>
  <c r="BE214" i="10"/>
  <c r="BI203" i="10"/>
  <c r="BA193" i="10"/>
  <c r="BE182" i="10"/>
  <c r="BI172" i="10"/>
  <c r="BE167" i="10"/>
  <c r="BA162" i="10"/>
  <c r="BI156" i="10"/>
  <c r="BE151" i="10"/>
  <c r="BA146" i="10"/>
  <c r="BI140" i="10"/>
  <c r="BL248" i="10"/>
  <c r="BH243" i="10"/>
  <c r="BD238" i="10"/>
  <c r="BL232" i="10"/>
  <c r="BH227" i="10"/>
  <c r="BD222" i="10"/>
  <c r="BL216" i="10"/>
  <c r="BB401" i="10"/>
  <c r="BJ379" i="10"/>
  <c r="BI358" i="10"/>
  <c r="BE337" i="10"/>
  <c r="BA316" i="10"/>
  <c r="BD351" i="10"/>
  <c r="BL329" i="10"/>
  <c r="BH308" i="10"/>
  <c r="BC344" i="10"/>
  <c r="BK322" i="10"/>
  <c r="BB358" i="10"/>
  <c r="BJ336" i="10"/>
  <c r="BF315" i="10"/>
  <c r="BD294" i="10"/>
  <c r="BE467" i="10"/>
  <c r="BH438" i="10"/>
  <c r="BI391" i="10"/>
  <c r="BH405" i="10"/>
  <c r="BL365" i="10"/>
  <c r="BK394" i="10"/>
  <c r="BG373" i="10"/>
  <c r="BJ408" i="10"/>
  <c r="BF387" i="10"/>
  <c r="BB366" i="10"/>
  <c r="BA345" i="10"/>
  <c r="BI323" i="10"/>
  <c r="BL358" i="10"/>
  <c r="BH337" i="10"/>
  <c r="BD316" i="10"/>
  <c r="BG362" i="10"/>
  <c r="BK351" i="10"/>
  <c r="BC341" i="10"/>
  <c r="BG330" i="10"/>
  <c r="BK319" i="10"/>
  <c r="BC309" i="10"/>
  <c r="BB355" i="10"/>
  <c r="BF344" i="10"/>
  <c r="BJ333" i="10"/>
  <c r="BB323" i="10"/>
  <c r="BB315" i="10"/>
  <c r="BD307" i="10"/>
  <c r="BL301" i="10"/>
  <c r="BH296" i="10"/>
  <c r="BD291" i="10"/>
  <c r="BB467" i="10"/>
  <c r="BL463" i="10"/>
  <c r="BE471" i="10"/>
  <c r="BJ447" i="10"/>
  <c r="BF426" i="10"/>
  <c r="BA434" i="10"/>
  <c r="BH441" i="10"/>
  <c r="BG448" i="10"/>
  <c r="BC427" i="10"/>
  <c r="BA407" i="10"/>
  <c r="BE393" i="10"/>
  <c r="BI382" i="10"/>
  <c r="BA372" i="10"/>
  <c r="BL417" i="10"/>
  <c r="BD407" i="10"/>
  <c r="BH396" i="10"/>
  <c r="BL385" i="10"/>
  <c r="BD375" i="10"/>
  <c r="BD367" i="10"/>
  <c r="BK416" i="10"/>
  <c r="BK409" i="10"/>
  <c r="BG402" i="10"/>
  <c r="BK395" i="10"/>
  <c r="BG390" i="10"/>
  <c r="BC385" i="10"/>
  <c r="BK379" i="10"/>
  <c r="BG374" i="10"/>
  <c r="BC369" i="10"/>
  <c r="BF420" i="10"/>
  <c r="BB415" i="10"/>
  <c r="BJ409" i="10"/>
  <c r="BF404" i="10"/>
  <c r="BB399" i="10"/>
  <c r="BJ393" i="10"/>
  <c r="BF388" i="10"/>
  <c r="BB383" i="10"/>
  <c r="BJ377" i="10"/>
  <c r="BF372" i="10"/>
  <c r="BB367" i="10"/>
  <c r="BA362" i="10"/>
  <c r="BI356" i="10"/>
  <c r="BE351" i="10"/>
  <c r="BA346" i="10"/>
  <c r="BI340" i="10"/>
  <c r="BE465" i="10"/>
  <c r="BB426" i="10"/>
  <c r="BK426" i="10"/>
  <c r="BI371" i="10"/>
  <c r="BH385" i="10"/>
  <c r="BC409" i="10"/>
  <c r="BK384" i="10"/>
  <c r="BB420" i="10"/>
  <c r="BJ398" i="10"/>
  <c r="BF377" i="10"/>
  <c r="BE356" i="10"/>
  <c r="BE335" i="10"/>
  <c r="BI324" i="10"/>
  <c r="BA314" i="10"/>
  <c r="BL359" i="10"/>
  <c r="BD349" i="10"/>
  <c r="BH338" i="10"/>
  <c r="BL327" i="10"/>
  <c r="BD317" i="10"/>
  <c r="BG363" i="10"/>
  <c r="BK352" i="10"/>
  <c r="BC342" i="10"/>
  <c r="BG331" i="10"/>
  <c r="BK320" i="10"/>
  <c r="BC310" i="10"/>
  <c r="BB356" i="10"/>
  <c r="BF345" i="10"/>
  <c r="BJ334" i="10"/>
  <c r="BB324" i="10"/>
  <c r="BF313" i="10"/>
  <c r="BL302" i="10"/>
  <c r="BD292" i="10"/>
  <c r="BL285" i="10"/>
  <c r="BH280" i="10"/>
  <c r="BD275" i="10"/>
  <c r="BL269" i="10"/>
  <c r="BJ463" i="10"/>
  <c r="BL435" i="10"/>
  <c r="BE390" i="10"/>
  <c r="BD404" i="10"/>
  <c r="BD365" i="10"/>
  <c r="BC394" i="10"/>
  <c r="BK372" i="10"/>
  <c r="BB408" i="10"/>
  <c r="BJ386" i="10"/>
  <c r="BF365" i="10"/>
  <c r="BE344" i="10"/>
  <c r="BI329" i="10"/>
  <c r="BA319" i="10"/>
  <c r="BL364" i="10"/>
  <c r="BD354" i="10"/>
  <c r="BH343" i="10"/>
  <c r="BL332" i="10"/>
  <c r="BD322" i="10"/>
  <c r="BH311" i="10"/>
  <c r="BK357" i="10"/>
  <c r="BC347" i="10"/>
  <c r="BG336" i="10"/>
  <c r="BK325" i="10"/>
  <c r="BC315" i="10"/>
  <c r="BB361" i="10"/>
  <c r="BF350" i="10"/>
  <c r="BJ339" i="10"/>
  <c r="BB329" i="10"/>
  <c r="BF318" i="10"/>
  <c r="BL307" i="10"/>
  <c r="BD297" i="10"/>
  <c r="BD288" i="10"/>
  <c r="BL282" i="10"/>
  <c r="BH277" i="10"/>
  <c r="BD272" i="10"/>
  <c r="BL266" i="10"/>
  <c r="BH261" i="10"/>
  <c r="BD256" i="10"/>
  <c r="BK307" i="10"/>
  <c r="BG302" i="10"/>
  <c r="BC297" i="10"/>
  <c r="BK291" i="10"/>
  <c r="BG286" i="10"/>
  <c r="BC281" i="10"/>
  <c r="BK275" i="10"/>
  <c r="BG270" i="10"/>
  <c r="BC265" i="10"/>
  <c r="BK259" i="10"/>
  <c r="BG254" i="10"/>
  <c r="BB306" i="10"/>
  <c r="BJ300" i="10"/>
  <c r="BF295" i="10"/>
  <c r="BB290" i="10"/>
  <c r="BJ284" i="10"/>
  <c r="BF279" i="10"/>
  <c r="BB274" i="10"/>
  <c r="BJ268" i="10"/>
  <c r="BF263" i="10"/>
  <c r="BB258" i="10"/>
  <c r="BJ252" i="10"/>
  <c r="BE304" i="10"/>
  <c r="BA299" i="10"/>
  <c r="BI293" i="10"/>
  <c r="BE288" i="10"/>
  <c r="BA283" i="10"/>
  <c r="BI277" i="10"/>
  <c r="BE272" i="10"/>
  <c r="BA267" i="10"/>
  <c r="BI261" i="10"/>
  <c r="BE256" i="10"/>
  <c r="BA251" i="10"/>
  <c r="BI245" i="10"/>
  <c r="BE240" i="10"/>
  <c r="BA235" i="10"/>
  <c r="BI229" i="10"/>
  <c r="BE224" i="10"/>
  <c r="BA219" i="10"/>
  <c r="BI213" i="10"/>
  <c r="BE208" i="10"/>
  <c r="BA203" i="10"/>
  <c r="BI197" i="10"/>
  <c r="BE192" i="10"/>
  <c r="BA187" i="10"/>
  <c r="BI181" i="10"/>
  <c r="BE176" i="10"/>
  <c r="BB478" i="10"/>
  <c r="BE444" i="10"/>
  <c r="BE416" i="10"/>
  <c r="BE366" i="10"/>
  <c r="BD380" i="10"/>
  <c r="BK405" i="10"/>
  <c r="BC382" i="10"/>
  <c r="BF417" i="10"/>
  <c r="BB396" i="10"/>
  <c r="BJ374" i="10"/>
  <c r="BI353" i="10"/>
  <c r="BA334" i="10"/>
  <c r="BE323" i="10"/>
  <c r="BI312" i="10"/>
  <c r="BH358" i="10"/>
  <c r="BL347" i="10"/>
  <c r="BD337" i="10"/>
  <c r="BH326" i="10"/>
  <c r="BL315" i="10"/>
  <c r="BC362" i="10"/>
  <c r="BG351" i="10"/>
  <c r="BK340" i="10"/>
  <c r="BC330" i="10"/>
  <c r="BG319" i="10"/>
  <c r="BK308" i="10"/>
  <c r="BJ354" i="10"/>
  <c r="BB344" i="10"/>
  <c r="BF333" i="10"/>
  <c r="BJ322" i="10"/>
  <c r="BB312" i="10"/>
  <c r="BH301" i="10"/>
  <c r="BL290" i="10"/>
  <c r="BD285" i="10"/>
  <c r="BL279" i="10"/>
  <c r="BH274" i="10"/>
  <c r="BD269" i="10"/>
  <c r="BL263" i="10"/>
  <c r="BH258" i="10"/>
  <c r="BD253" i="10"/>
  <c r="BK304" i="10"/>
  <c r="BG299" i="10"/>
  <c r="BC294" i="10"/>
  <c r="BK288" i="10"/>
  <c r="BG283" i="10"/>
  <c r="BC278" i="10"/>
  <c r="BK272" i="10"/>
  <c r="BG267" i="10"/>
  <c r="BC262" i="10"/>
  <c r="BK256" i="10"/>
  <c r="BG251" i="10"/>
  <c r="BB303" i="10"/>
  <c r="BJ297" i="10"/>
  <c r="BF292" i="10"/>
  <c r="BB287" i="10"/>
  <c r="BJ281" i="10"/>
  <c r="BF276" i="10"/>
  <c r="BB271" i="10"/>
  <c r="BJ265" i="10"/>
  <c r="BF260" i="10"/>
  <c r="BB255" i="10"/>
  <c r="BI306" i="10"/>
  <c r="BE301" i="10"/>
  <c r="BA296" i="10"/>
  <c r="BI290" i="10"/>
  <c r="BE285" i="10"/>
  <c r="BA280" i="10"/>
  <c r="BI274" i="10"/>
  <c r="BE269" i="10"/>
  <c r="BA264" i="10"/>
  <c r="BI258" i="10"/>
  <c r="BE253" i="10"/>
  <c r="BA248" i="10"/>
  <c r="BI242" i="10"/>
  <c r="BE237" i="10"/>
  <c r="BA232" i="10"/>
  <c r="BI226" i="10"/>
  <c r="BE221" i="10"/>
  <c r="BA216" i="10"/>
  <c r="BI210" i="10"/>
  <c r="BE205" i="10"/>
  <c r="BA200" i="10"/>
  <c r="BI194" i="10"/>
  <c r="BE189" i="10"/>
  <c r="BA184" i="10"/>
  <c r="BI178" i="10"/>
  <c r="BE452" i="10"/>
  <c r="BC418" i="10"/>
  <c r="BB384" i="10"/>
  <c r="BI317" i="10"/>
  <c r="BH331" i="10"/>
  <c r="BK345" i="10"/>
  <c r="BJ359" i="10"/>
  <c r="BB317" i="10"/>
  <c r="BD282" i="10"/>
  <c r="BL264" i="10"/>
  <c r="BD254" i="10"/>
  <c r="BG300" i="10"/>
  <c r="BK289" i="10"/>
  <c r="BC279" i="10"/>
  <c r="BG268" i="10"/>
  <c r="BK257" i="10"/>
  <c r="BB304" i="10"/>
  <c r="BF293" i="10"/>
  <c r="BJ282" i="10"/>
  <c r="BB272" i="10"/>
  <c r="BF261" i="10"/>
  <c r="BI307" i="10"/>
  <c r="BA297" i="10"/>
  <c r="BE286" i="10"/>
  <c r="BI275" i="10"/>
  <c r="BA265" i="10"/>
  <c r="BE254" i="10"/>
  <c r="BI243" i="10"/>
  <c r="BA233" i="10"/>
  <c r="BE222" i="10"/>
  <c r="BI211" i="10"/>
  <c r="BA201" i="10"/>
  <c r="BE190" i="10"/>
  <c r="BI179" i="10"/>
  <c r="BE171" i="10"/>
  <c r="BA166" i="10"/>
  <c r="BI160" i="10"/>
  <c r="BE155" i="10"/>
  <c r="BA150" i="10"/>
  <c r="BI144" i="10"/>
  <c r="BE139" i="10"/>
  <c r="BH247" i="10"/>
  <c r="BD242" i="10"/>
  <c r="BL236" i="10"/>
  <c r="BH231" i="10"/>
  <c r="BD226" i="10"/>
  <c r="BL220" i="10"/>
  <c r="BH215" i="10"/>
  <c r="BD206" i="10"/>
  <c r="BL200" i="10"/>
  <c r="BH195" i="10"/>
  <c r="BD190" i="10"/>
  <c r="BL184" i="10"/>
  <c r="BH179" i="10"/>
  <c r="BD174" i="10"/>
  <c r="BL168" i="10"/>
  <c r="BH163" i="10"/>
  <c r="BD158" i="10"/>
  <c r="BL152" i="10"/>
  <c r="BH147" i="10"/>
  <c r="BD142" i="10"/>
  <c r="BC250" i="10"/>
  <c r="BK244" i="10"/>
  <c r="BG239" i="10"/>
  <c r="BC234" i="10"/>
  <c r="BK228" i="10"/>
  <c r="BG223" i="10"/>
  <c r="BC218" i="10"/>
  <c r="BK212" i="10"/>
  <c r="BG207" i="10"/>
  <c r="BC202" i="10"/>
  <c r="BK196" i="10"/>
  <c r="BG191" i="10"/>
  <c r="BC186" i="10"/>
  <c r="BK180" i="10"/>
  <c r="BG175" i="10"/>
  <c r="BC170" i="10"/>
  <c r="BK164" i="10"/>
  <c r="BG159" i="10"/>
  <c r="BC154" i="10"/>
  <c r="BK148" i="10"/>
  <c r="BG143" i="10"/>
  <c r="BB251" i="10"/>
  <c r="BJ245" i="10"/>
  <c r="BF240" i="10"/>
  <c r="BC432" i="10"/>
  <c r="BC386" i="10"/>
  <c r="BI357" i="10"/>
  <c r="BL360" i="10"/>
  <c r="BD318" i="10"/>
  <c r="BG332" i="10"/>
  <c r="BF346" i="10"/>
  <c r="BL303" i="10"/>
  <c r="BH275" i="10"/>
  <c r="BL261" i="10"/>
  <c r="BC308" i="10"/>
  <c r="BG297" i="10"/>
  <c r="BK286" i="10"/>
  <c r="BC276" i="10"/>
  <c r="BG265" i="10"/>
  <c r="BK254" i="10"/>
  <c r="BB301" i="10"/>
  <c r="BF290" i="10"/>
  <c r="BJ279" i="10"/>
  <c r="BB269" i="10"/>
  <c r="BF258" i="10"/>
  <c r="BI304" i="10"/>
  <c r="BA294" i="10"/>
  <c r="BE283" i="10"/>
  <c r="BI272" i="10"/>
  <c r="BA262" i="10"/>
  <c r="BE251" i="10"/>
  <c r="BI240" i="10"/>
  <c r="BA230" i="10"/>
  <c r="BE219" i="10"/>
  <c r="BI208" i="10"/>
  <c r="BA198" i="10"/>
  <c r="BE187" i="10"/>
  <c r="BI176" i="10"/>
  <c r="BI169" i="10"/>
  <c r="BE164" i="10"/>
  <c r="BA159" i="10"/>
  <c r="BI153" i="10"/>
  <c r="BE148" i="10"/>
  <c r="BA143" i="10"/>
  <c r="BD251" i="10"/>
  <c r="BL245" i="10"/>
  <c r="BH240" i="10"/>
  <c r="BD235" i="10"/>
  <c r="BL229" i="10"/>
  <c r="BH224" i="10"/>
  <c r="BD219" i="10"/>
  <c r="BL213" i="10"/>
  <c r="BH208" i="10"/>
  <c r="BD203" i="10"/>
  <c r="BL197" i="10"/>
  <c r="BH192" i="10"/>
  <c r="BD187" i="10"/>
  <c r="BL181" i="10"/>
  <c r="BH176" i="10"/>
  <c r="BD171" i="10"/>
  <c r="BL165" i="10"/>
  <c r="BH160" i="10"/>
  <c r="BD155" i="10"/>
  <c r="BL149" i="10"/>
  <c r="BH144" i="10"/>
  <c r="BD139" i="10"/>
  <c r="BC247" i="10"/>
  <c r="BK241" i="10"/>
  <c r="BG236" i="10"/>
  <c r="BC231" i="10"/>
  <c r="BK225" i="10"/>
  <c r="BG220" i="10"/>
  <c r="BC215" i="10"/>
  <c r="BK209" i="10"/>
  <c r="BG204" i="10"/>
  <c r="BC199" i="10"/>
  <c r="BK193" i="10"/>
  <c r="BG188" i="10"/>
  <c r="BC183" i="10"/>
  <c r="BK177" i="10"/>
  <c r="BG172" i="10"/>
  <c r="BC167" i="10"/>
  <c r="BK161" i="10"/>
  <c r="BD420" i="10"/>
  <c r="BG375" i="10"/>
  <c r="BH355" i="10"/>
  <c r="BC327" i="10"/>
  <c r="BH298" i="10"/>
  <c r="BH260" i="10"/>
  <c r="BC296" i="10"/>
  <c r="BK274" i="10"/>
  <c r="BG253" i="10"/>
  <c r="BB289" i="10"/>
  <c r="BJ267" i="10"/>
  <c r="BE303" i="10"/>
  <c r="BA282" i="10"/>
  <c r="BI260" i="10"/>
  <c r="BE239" i="10"/>
  <c r="BA218" i="10"/>
  <c r="BI196" i="10"/>
  <c r="BE175" i="10"/>
  <c r="BI163" i="10"/>
  <c r="BA153" i="10"/>
  <c r="BE142" i="10"/>
  <c r="BD245" i="10"/>
  <c r="BH234" i="10"/>
  <c r="BL223" i="10"/>
  <c r="BD213" i="10"/>
  <c r="BH202" i="10"/>
  <c r="BL191" i="10"/>
  <c r="BD181" i="10"/>
  <c r="BH170" i="10"/>
  <c r="BL159" i="10"/>
  <c r="BD149" i="10"/>
  <c r="BH138" i="10"/>
  <c r="BC241" i="10"/>
  <c r="BG230" i="10"/>
  <c r="BK219" i="10"/>
  <c r="BC209" i="10"/>
  <c r="BG198" i="10"/>
  <c r="BK187" i="10"/>
  <c r="BC177" i="10"/>
  <c r="BG166" i="10"/>
  <c r="BG157" i="10"/>
  <c r="BG150" i="10"/>
  <c r="BC143" i="10"/>
  <c r="BB249" i="10"/>
  <c r="BB242" i="10"/>
  <c r="BJ235" i="10"/>
  <c r="BF230" i="10"/>
  <c r="BB225" i="10"/>
  <c r="BJ219" i="10"/>
  <c r="BF214" i="10"/>
  <c r="BB209" i="10"/>
  <c r="BJ203" i="10"/>
  <c r="BF198" i="10"/>
  <c r="BB193" i="10"/>
  <c r="BJ187" i="10"/>
  <c r="BF182" i="10"/>
  <c r="BB177" i="10"/>
  <c r="BJ171" i="10"/>
  <c r="BF166" i="10"/>
  <c r="BB161" i="10"/>
  <c r="BJ155" i="10"/>
  <c r="BF150" i="10"/>
  <c r="BB145" i="10"/>
  <c r="BJ139" i="10"/>
  <c r="BI134" i="10"/>
  <c r="BE129" i="10"/>
  <c r="BA124" i="10"/>
  <c r="BI118" i="10"/>
  <c r="BE723" i="10"/>
  <c r="BA718" i="10"/>
  <c r="BI712" i="10"/>
  <c r="BE707" i="10"/>
  <c r="BA702" i="10"/>
  <c r="BI696" i="10"/>
  <c r="BE691" i="10"/>
  <c r="BA686" i="10"/>
  <c r="BI680" i="10"/>
  <c r="BE675" i="10"/>
  <c r="BA670" i="10"/>
  <c r="BI664" i="10"/>
  <c r="BE659" i="10"/>
  <c r="BA654" i="10"/>
  <c r="BI648" i="10"/>
  <c r="BE643" i="10"/>
  <c r="BA638" i="10"/>
  <c r="BL136" i="10"/>
  <c r="BH131" i="10"/>
  <c r="BD126" i="10"/>
  <c r="BL120" i="10"/>
  <c r="BH725" i="10"/>
  <c r="BD720" i="10"/>
  <c r="BL714" i="10"/>
  <c r="BH709" i="10"/>
  <c r="BD704" i="10"/>
  <c r="BL698" i="10"/>
  <c r="BH693" i="10"/>
  <c r="BD688" i="10"/>
  <c r="BL682" i="10"/>
  <c r="BH677" i="10"/>
  <c r="BD672" i="10"/>
  <c r="BL666" i="10"/>
  <c r="BH661" i="10"/>
  <c r="BD656" i="10"/>
  <c r="BL650" i="10"/>
  <c r="BH645" i="10"/>
  <c r="BD640" i="10"/>
  <c r="BL634" i="10"/>
  <c r="BC133" i="10"/>
  <c r="BK127" i="10"/>
  <c r="BG122" i="10"/>
  <c r="BC117" i="10"/>
  <c r="BK721" i="10"/>
  <c r="BG716" i="10"/>
  <c r="BC711" i="10"/>
  <c r="BK705" i="10"/>
  <c r="BG700" i="10"/>
  <c r="BC695" i="10"/>
  <c r="BK689" i="10"/>
  <c r="BG684" i="10"/>
  <c r="BC679" i="10"/>
  <c r="BF134" i="10"/>
  <c r="BB129" i="10"/>
  <c r="BJ123" i="10"/>
  <c r="BF118" i="10"/>
  <c r="BB723" i="10"/>
  <c r="BJ717" i="10"/>
  <c r="BF712" i="10"/>
  <c r="BB707" i="10"/>
  <c r="BJ701" i="10"/>
  <c r="BF696" i="10"/>
  <c r="BB691" i="10"/>
  <c r="BJ685" i="10"/>
  <c r="BF680" i="10"/>
  <c r="BB675" i="10"/>
  <c r="BJ669" i="10"/>
  <c r="BF664" i="10"/>
  <c r="BB659" i="10"/>
  <c r="BJ653" i="10"/>
  <c r="BK675" i="10"/>
  <c r="BG654" i="10"/>
  <c r="BB641" i="10"/>
  <c r="BD632" i="10"/>
  <c r="BL626" i="10"/>
  <c r="BH621" i="10"/>
  <c r="BD616" i="10"/>
  <c r="BL610" i="10"/>
  <c r="BH605" i="10"/>
  <c r="BD600" i="10"/>
  <c r="BL594" i="10"/>
  <c r="BH589" i="10"/>
  <c r="BD584" i="10"/>
  <c r="BL578" i="10"/>
  <c r="BH573" i="10"/>
  <c r="BD568" i="10"/>
  <c r="BL562" i="10"/>
  <c r="BH557" i="10"/>
  <c r="BD552" i="10"/>
  <c r="BL546" i="10"/>
  <c r="BH541" i="10"/>
  <c r="BD536" i="10"/>
  <c r="BC662" i="10"/>
  <c r="BK644" i="10"/>
  <c r="BD634" i="10"/>
  <c r="BK628" i="10"/>
  <c r="BG623" i="10"/>
  <c r="BC618" i="10"/>
  <c r="BK612" i="10"/>
  <c r="BG607" i="10"/>
  <c r="BC602" i="10"/>
  <c r="BK596" i="10"/>
  <c r="BF373" i="10"/>
  <c r="BD326" i="10"/>
  <c r="BF354" i="10"/>
  <c r="BH279" i="10"/>
  <c r="BL252" i="10"/>
  <c r="BG288" i="10"/>
  <c r="BC267" i="10"/>
  <c r="BJ302" i="10"/>
  <c r="BF281" i="10"/>
  <c r="BB260" i="10"/>
  <c r="BI295" i="10"/>
  <c r="BE274" i="10"/>
  <c r="BA253" i="10"/>
  <c r="BI231" i="10"/>
  <c r="BE210" i="10"/>
  <c r="BA189" i="10"/>
  <c r="BI170" i="10"/>
  <c r="BA160" i="10"/>
  <c r="BE149" i="10"/>
  <c r="BI138" i="10"/>
  <c r="BH241" i="10"/>
  <c r="BL230" i="10"/>
  <c r="BD220" i="10"/>
  <c r="BH209" i="10"/>
  <c r="BL198" i="10"/>
  <c r="BD188" i="10"/>
  <c r="BH177" i="10"/>
  <c r="BL166" i="10"/>
  <c r="BD156" i="10"/>
  <c r="BH145" i="10"/>
  <c r="BC248" i="10"/>
  <c r="BG237" i="10"/>
  <c r="BK226" i="10"/>
  <c r="BC216" i="10"/>
  <c r="BG205" i="10"/>
  <c r="BK194" i="10"/>
  <c r="BC184" i="10"/>
  <c r="BG173" i="10"/>
  <c r="BK162" i="10"/>
  <c r="BC155" i="10"/>
  <c r="BC148" i="10"/>
  <c r="BC141" i="10"/>
  <c r="BJ246" i="10"/>
  <c r="BJ239" i="10"/>
  <c r="BB234" i="10"/>
  <c r="BJ228" i="10"/>
  <c r="BF223" i="10"/>
  <c r="BB218" i="10"/>
  <c r="BJ212" i="10"/>
  <c r="BF207" i="10"/>
  <c r="BB202" i="10"/>
  <c r="BJ196" i="10"/>
  <c r="BF191" i="10"/>
  <c r="BB186" i="10"/>
  <c r="BJ180" i="10"/>
  <c r="BF175" i="10"/>
  <c r="BB170" i="10"/>
  <c r="BJ164" i="10"/>
  <c r="BF159" i="10"/>
  <c r="BB154" i="10"/>
  <c r="BJ148" i="10"/>
  <c r="BF143" i="10"/>
  <c r="BB138" i="10"/>
  <c r="BA133" i="10"/>
  <c r="BI127" i="10"/>
  <c r="BE122" i="10"/>
  <c r="BA117" i="10"/>
  <c r="BI721" i="10"/>
  <c r="BE716" i="10"/>
  <c r="BA711" i="10"/>
  <c r="BI705" i="10"/>
  <c r="BE700" i="10"/>
  <c r="BA695" i="10"/>
  <c r="BI689" i="10"/>
  <c r="BE684" i="10"/>
  <c r="BA679" i="10"/>
  <c r="BI673" i="10"/>
  <c r="BE668" i="10"/>
  <c r="BA663" i="10"/>
  <c r="BI657" i="10"/>
  <c r="BE652" i="10"/>
  <c r="BA647" i="10"/>
  <c r="BI641" i="10"/>
  <c r="BE636" i="10"/>
  <c r="BD135" i="10"/>
  <c r="BL129" i="10"/>
  <c r="BH124" i="10"/>
  <c r="BD119" i="10"/>
  <c r="BL723" i="10"/>
  <c r="BH718" i="10"/>
  <c r="BD713" i="10"/>
  <c r="BL707" i="10"/>
  <c r="BH702" i="10"/>
  <c r="BD697" i="10"/>
  <c r="BL691" i="10"/>
  <c r="BH686" i="10"/>
  <c r="BD681" i="10"/>
  <c r="BL675" i="10"/>
  <c r="BH670" i="10"/>
  <c r="BD665" i="10"/>
  <c r="BL659" i="10"/>
  <c r="BH654" i="10"/>
  <c r="BD649" i="10"/>
  <c r="BL643" i="10"/>
  <c r="BH638" i="10"/>
  <c r="BK136" i="10"/>
  <c r="BG131" i="10"/>
  <c r="BC126" i="10"/>
  <c r="BK120" i="10"/>
  <c r="BG725" i="10"/>
  <c r="BC720" i="10"/>
  <c r="BK714" i="10"/>
  <c r="BG709" i="10"/>
  <c r="BC704" i="10"/>
  <c r="BK698" i="10"/>
  <c r="BG693" i="10"/>
  <c r="BC688" i="10"/>
  <c r="BK682" i="10"/>
  <c r="BG677" i="10"/>
  <c r="BJ132" i="10"/>
  <c r="BF127" i="10"/>
  <c r="BB122" i="10"/>
  <c r="BJ726" i="10"/>
  <c r="BF721" i="10"/>
  <c r="BB716" i="10"/>
  <c r="BJ710" i="10"/>
  <c r="BF705" i="10"/>
  <c r="BB700" i="10"/>
  <c r="BJ694" i="10"/>
  <c r="BF689" i="10"/>
  <c r="BB684" i="10"/>
  <c r="BJ678" i="10"/>
  <c r="BF673" i="10"/>
  <c r="BB668" i="10"/>
  <c r="BJ662" i="10"/>
  <c r="BF657" i="10"/>
  <c r="BB652" i="10"/>
  <c r="BC669" i="10"/>
  <c r="BF648" i="10"/>
  <c r="BJ637" i="10"/>
  <c r="BH630" i="10"/>
  <c r="BD625" i="10"/>
  <c r="BL619" i="10"/>
  <c r="BH614" i="10"/>
  <c r="BD609" i="10"/>
  <c r="BL603" i="10"/>
  <c r="BH598" i="10"/>
  <c r="BD593" i="10"/>
  <c r="BL587" i="10"/>
  <c r="BH582" i="10"/>
  <c r="BD577" i="10"/>
  <c r="BL571" i="10"/>
  <c r="BH566" i="10"/>
  <c r="BD561" i="10"/>
  <c r="BL555" i="10"/>
  <c r="BH550" i="10"/>
  <c r="BD545" i="10"/>
  <c r="BL539" i="10"/>
  <c r="BK676" i="10"/>
  <c r="BG655" i="10"/>
  <c r="BG641" i="10"/>
  <c r="BG632" i="10"/>
  <c r="BC627" i="10"/>
  <c r="BK621" i="10"/>
  <c r="BG616" i="10"/>
  <c r="BC611" i="10"/>
  <c r="BK605" i="10"/>
  <c r="BG600" i="10"/>
  <c r="BH446" i="10"/>
  <c r="BA331" i="10"/>
  <c r="BC359" i="10"/>
  <c r="BF330" i="10"/>
  <c r="BH268" i="10"/>
  <c r="BC304" i="10"/>
  <c r="BK282" i="10"/>
  <c r="BG261" i="10"/>
  <c r="BB297" i="10"/>
  <c r="BJ275" i="10"/>
  <c r="BF254" i="10"/>
  <c r="BA290" i="10"/>
  <c r="BI268" i="10"/>
  <c r="BE247" i="10"/>
  <c r="BA226" i="10"/>
  <c r="BI204" i="10"/>
  <c r="BE183" i="10"/>
  <c r="BI167" i="10"/>
  <c r="BA157" i="10"/>
  <c r="BE146" i="10"/>
  <c r="BD249" i="10"/>
  <c r="BH238" i="10"/>
  <c r="BL227" i="10"/>
  <c r="BD217" i="10"/>
  <c r="BH206" i="10"/>
  <c r="BL195" i="10"/>
  <c r="BD185" i="10"/>
  <c r="BH174" i="10"/>
  <c r="BL163" i="10"/>
  <c r="BD153" i="10"/>
  <c r="BH142" i="10"/>
  <c r="BC245" i="10"/>
  <c r="BG234" i="10"/>
  <c r="BK223" i="10"/>
  <c r="BC213" i="10"/>
  <c r="BG202" i="10"/>
  <c r="BK191" i="10"/>
  <c r="BC181" i="10"/>
  <c r="BG170" i="10"/>
  <c r="BC160" i="10"/>
  <c r="BC153" i="10"/>
  <c r="BK145" i="10"/>
  <c r="BK138" i="10"/>
  <c r="BJ244" i="10"/>
  <c r="BJ237" i="10"/>
  <c r="BF232" i="10"/>
  <c r="BB227" i="10"/>
  <c r="BJ221" i="10"/>
  <c r="BF216" i="10"/>
  <c r="BB211" i="10"/>
  <c r="BJ205" i="10"/>
  <c r="BF200" i="10"/>
  <c r="BB195" i="10"/>
  <c r="BJ189" i="10"/>
  <c r="BF184" i="10"/>
  <c r="BB179" i="10"/>
  <c r="BJ173" i="10"/>
  <c r="BF168" i="10"/>
  <c r="BB163" i="10"/>
  <c r="BJ157" i="10"/>
  <c r="BF152" i="10"/>
  <c r="BB147" i="10"/>
  <c r="BJ141" i="10"/>
  <c r="BI136" i="10"/>
  <c r="BE131" i="10"/>
  <c r="BA126" i="10"/>
  <c r="BI120" i="10"/>
  <c r="BE725" i="10"/>
  <c r="BA720" i="10"/>
  <c r="BI714" i="10"/>
  <c r="BE709" i="10"/>
  <c r="BA704" i="10"/>
  <c r="BI698" i="10"/>
  <c r="BE693" i="10"/>
  <c r="BA688" i="10"/>
  <c r="BI682" i="10"/>
  <c r="BE677" i="10"/>
  <c r="BA672" i="10"/>
  <c r="BI666" i="10"/>
  <c r="BE661" i="10"/>
  <c r="BA656" i="10"/>
  <c r="BI650" i="10"/>
  <c r="BE645" i="10"/>
  <c r="BA640" i="10"/>
  <c r="BI634" i="10"/>
  <c r="BH133" i="10"/>
  <c r="BD128" i="10"/>
  <c r="BL122" i="10"/>
  <c r="BH117" i="10"/>
  <c r="BD722" i="10"/>
  <c r="BL716" i="10"/>
  <c r="BH711" i="10"/>
  <c r="BD706" i="10"/>
  <c r="BL700" i="10"/>
  <c r="BH695" i="10"/>
  <c r="BD690" i="10"/>
  <c r="BL684" i="10"/>
  <c r="BH679" i="10"/>
  <c r="BD674" i="10"/>
  <c r="BL668" i="10"/>
  <c r="BH663" i="10"/>
  <c r="BD658" i="10"/>
  <c r="BL652" i="10"/>
  <c r="BH647" i="10"/>
  <c r="BD642" i="10"/>
  <c r="BL636" i="10"/>
  <c r="BC135" i="10"/>
  <c r="BK129" i="10"/>
  <c r="BG124" i="10"/>
  <c r="BC119" i="10"/>
  <c r="BK723" i="10"/>
  <c r="BG718" i="10"/>
  <c r="BC713" i="10"/>
  <c r="BK707" i="10"/>
  <c r="BG702" i="10"/>
  <c r="BC697" i="10"/>
  <c r="BK691" i="10"/>
  <c r="BG686" i="10"/>
  <c r="BC681" i="10"/>
  <c r="BF136" i="10"/>
  <c r="BB131" i="10"/>
  <c r="BJ125" i="10"/>
  <c r="BF120" i="10"/>
  <c r="BB725" i="10"/>
  <c r="BJ719" i="10"/>
  <c r="BF714" i="10"/>
  <c r="BB709" i="10"/>
  <c r="BJ703" i="10"/>
  <c r="BF698" i="10"/>
  <c r="BB693" i="10"/>
  <c r="BJ687" i="10"/>
  <c r="BF682" i="10"/>
  <c r="BB677" i="10"/>
  <c r="BJ671" i="10"/>
  <c r="BF666" i="10"/>
  <c r="BB661" i="10"/>
  <c r="BJ655" i="10"/>
  <c r="BF650" i="10"/>
  <c r="BG662" i="10"/>
  <c r="BB645" i="10"/>
  <c r="BF634" i="10"/>
  <c r="BL628" i="10"/>
  <c r="BH623" i="10"/>
  <c r="BD618" i="10"/>
  <c r="BL612" i="10"/>
  <c r="BH607" i="10"/>
  <c r="BD602" i="10"/>
  <c r="BL596" i="10"/>
  <c r="BH591" i="10"/>
  <c r="BD586" i="10"/>
  <c r="BL580" i="10"/>
  <c r="BH575" i="10"/>
  <c r="BD570" i="10"/>
  <c r="BL564" i="10"/>
  <c r="BH559" i="10"/>
  <c r="BD554" i="10"/>
  <c r="BL548" i="10"/>
  <c r="BH543" i="10"/>
  <c r="BD538" i="10"/>
  <c r="BC670" i="10"/>
  <c r="BK648" i="10"/>
  <c r="BC638" i="10"/>
  <c r="BK630" i="10"/>
  <c r="BG625" i="10"/>
  <c r="BC620" i="10"/>
  <c r="BK614" i="10"/>
  <c r="BG609" i="10"/>
  <c r="BC604" i="10"/>
  <c r="BK598" i="10"/>
  <c r="BG593" i="10"/>
  <c r="BC588" i="10"/>
  <c r="BJ343" i="10"/>
  <c r="BG264" i="10"/>
  <c r="BA293" i="10"/>
  <c r="BI207" i="10"/>
  <c r="BA148" i="10"/>
  <c r="BL218" i="10"/>
  <c r="BD176" i="10"/>
  <c r="BK246" i="10"/>
  <c r="BC204" i="10"/>
  <c r="BG161" i="10"/>
  <c r="BB246" i="10"/>
  <c r="BJ222" i="10"/>
  <c r="BF201" i="10"/>
  <c r="BB180" i="10"/>
  <c r="BJ158" i="10"/>
  <c r="BI137" i="10"/>
  <c r="BE726" i="10"/>
  <c r="BA705" i="10"/>
  <c r="BI683" i="10"/>
  <c r="BE662" i="10"/>
  <c r="BA641" i="10"/>
  <c r="BL123" i="10"/>
  <c r="BH712" i="10"/>
  <c r="BD691" i="10"/>
  <c r="BL669" i="10"/>
  <c r="BH648" i="10"/>
  <c r="BK130" i="10"/>
  <c r="BG719" i="10"/>
  <c r="BC698" i="10"/>
  <c r="BF137" i="10"/>
  <c r="BB726" i="10"/>
  <c r="BJ704" i="10"/>
  <c r="BF683" i="10"/>
  <c r="BB662" i="10"/>
  <c r="BB647" i="10"/>
  <c r="BD619" i="10"/>
  <c r="BL597" i="10"/>
  <c r="BH576" i="10"/>
  <c r="BD555" i="10"/>
  <c r="BC674" i="10"/>
  <c r="BG626" i="10"/>
  <c r="BC605" i="10"/>
  <c r="BK591" i="10"/>
  <c r="BC585" i="10"/>
  <c r="BK579" i="10"/>
  <c r="BG574" i="10"/>
  <c r="BC569" i="10"/>
  <c r="BK563" i="10"/>
  <c r="BG558" i="10"/>
  <c r="BC553" i="10"/>
  <c r="BK547" i="10"/>
  <c r="BG542" i="10"/>
  <c r="BC537" i="10"/>
  <c r="BK665" i="10"/>
  <c r="BH211" i="10"/>
  <c r="BL204" i="10"/>
  <c r="BH199" i="10"/>
  <c r="BD194" i="10"/>
  <c r="BL188" i="10"/>
  <c r="BH183" i="10"/>
  <c r="BD178" i="10"/>
  <c r="BL172" i="10"/>
  <c r="BH167" i="10"/>
  <c r="BD162" i="10"/>
  <c r="BL156" i="10"/>
  <c r="BH151" i="10"/>
  <c r="BD146" i="10"/>
  <c r="BL140" i="10"/>
  <c r="BK248" i="10"/>
  <c r="BG243" i="10"/>
  <c r="BC238" i="10"/>
  <c r="BK232" i="10"/>
  <c r="BG227" i="10"/>
  <c r="BC222" i="10"/>
  <c r="BK216" i="10"/>
  <c r="BG211" i="10"/>
  <c r="BC206" i="10"/>
  <c r="BK200" i="10"/>
  <c r="BG195" i="10"/>
  <c r="BC190" i="10"/>
  <c r="BK184" i="10"/>
  <c r="BG179" i="10"/>
  <c r="BC174" i="10"/>
  <c r="BK168" i="10"/>
  <c r="BG163" i="10"/>
  <c r="BC158" i="10"/>
  <c r="BK152" i="10"/>
  <c r="BG147" i="10"/>
  <c r="BC142" i="10"/>
  <c r="BJ249" i="10"/>
  <c r="BF244" i="10"/>
  <c r="BB239" i="10"/>
  <c r="BE374" i="10"/>
  <c r="BF421" i="10"/>
  <c r="BE336" i="10"/>
  <c r="BD350" i="10"/>
  <c r="BG364" i="10"/>
  <c r="BK321" i="10"/>
  <c r="BJ335" i="10"/>
  <c r="BD293" i="10"/>
  <c r="BD270" i="10"/>
  <c r="BD259" i="10"/>
  <c r="BG305" i="10"/>
  <c r="BK294" i="10"/>
  <c r="BC284" i="10"/>
  <c r="BG273" i="10"/>
  <c r="BK262" i="10"/>
  <c r="BC252" i="10"/>
  <c r="BF298" i="10"/>
  <c r="BJ287" i="10"/>
  <c r="BB277" i="10"/>
  <c r="BF266" i="10"/>
  <c r="BJ255" i="10"/>
  <c r="BA302" i="10"/>
  <c r="BE291" i="10"/>
  <c r="BI280" i="10"/>
  <c r="BA270" i="10"/>
  <c r="BE259" i="10"/>
  <c r="BI248" i="10"/>
  <c r="BA238" i="10"/>
  <c r="BE227" i="10"/>
  <c r="BI216" i="10"/>
  <c r="BA206" i="10"/>
  <c r="BE195" i="10"/>
  <c r="BI184" i="10"/>
  <c r="BA174" i="10"/>
  <c r="BE168" i="10"/>
  <c r="BA163" i="10"/>
  <c r="BI157" i="10"/>
  <c r="BE152" i="10"/>
  <c r="BA147" i="10"/>
  <c r="BI141" i="10"/>
  <c r="BL249" i="10"/>
  <c r="BH244" i="10"/>
  <c r="BD239" i="10"/>
  <c r="BL233" i="10"/>
  <c r="BH228" i="10"/>
  <c r="BD223" i="10"/>
  <c r="BL217" i="10"/>
  <c r="BH212" i="10"/>
  <c r="BD207" i="10"/>
  <c r="BL201" i="10"/>
  <c r="BH196" i="10"/>
  <c r="BD191" i="10"/>
  <c r="BL185" i="10"/>
  <c r="BH180" i="10"/>
  <c r="BD175" i="10"/>
  <c r="BL169" i="10"/>
  <c r="BH164" i="10"/>
  <c r="BD159" i="10"/>
  <c r="BL153" i="10"/>
  <c r="BH148" i="10"/>
  <c r="BD143" i="10"/>
  <c r="BC251" i="10"/>
  <c r="BK245" i="10"/>
  <c r="BG240" i="10"/>
  <c r="BC235" i="10"/>
  <c r="BK229" i="10"/>
  <c r="BG224" i="10"/>
  <c r="BC219" i="10"/>
  <c r="BK213" i="10"/>
  <c r="BG208" i="10"/>
  <c r="BC203" i="10"/>
  <c r="BK197" i="10"/>
  <c r="BG192" i="10"/>
  <c r="BC187" i="10"/>
  <c r="BK181" i="10"/>
  <c r="BG176" i="10"/>
  <c r="BC171" i="10"/>
  <c r="BK165" i="10"/>
  <c r="BH470" i="10"/>
  <c r="BH377" i="10"/>
  <c r="BF389" i="10"/>
  <c r="BD334" i="10"/>
  <c r="BF362" i="10"/>
  <c r="BH283" i="10"/>
  <c r="BD255" i="10"/>
  <c r="BK290" i="10"/>
  <c r="BG269" i="10"/>
  <c r="BB305" i="10"/>
  <c r="BJ283" i="10"/>
  <c r="BF262" i="10"/>
  <c r="BA298" i="10"/>
  <c r="BI276" i="10"/>
  <c r="BE255" i="10"/>
  <c r="BA234" i="10"/>
  <c r="BI212" i="10"/>
  <c r="BE191" i="10"/>
  <c r="BI171" i="10"/>
  <c r="BA161" i="10"/>
  <c r="BE150" i="10"/>
  <c r="BI139" i="10"/>
  <c r="BH242" i="10"/>
  <c r="BL231" i="10"/>
  <c r="BD221" i="10"/>
  <c r="BH210" i="10"/>
  <c r="BL199" i="10"/>
  <c r="BD189" i="10"/>
  <c r="BH178" i="10"/>
  <c r="BL167" i="10"/>
  <c r="BD157" i="10"/>
  <c r="BH146" i="10"/>
  <c r="BC249" i="10"/>
  <c r="BG238" i="10"/>
  <c r="BK227" i="10"/>
  <c r="BC217" i="10"/>
  <c r="BG206" i="10"/>
  <c r="BK195" i="10"/>
  <c r="BC185" i="10"/>
  <c r="BG174" i="10"/>
  <c r="BK163" i="10"/>
  <c r="BK155" i="10"/>
  <c r="BG148" i="10"/>
  <c r="BG141" i="10"/>
  <c r="BF247" i="10"/>
  <c r="BB240" i="10"/>
  <c r="BF234" i="10"/>
  <c r="BB229" i="10"/>
  <c r="BJ223" i="10"/>
  <c r="BF218" i="10"/>
  <c r="BB213" i="10"/>
  <c r="BJ207" i="10"/>
  <c r="BF202" i="10"/>
  <c r="BB197" i="10"/>
  <c r="BJ191" i="10"/>
  <c r="BF186" i="10"/>
  <c r="BB181" i="10"/>
  <c r="BJ175" i="10"/>
  <c r="BF170" i="10"/>
  <c r="BB165" i="10"/>
  <c r="BJ159" i="10"/>
  <c r="BF154" i="10"/>
  <c r="BB149" i="10"/>
  <c r="BJ143" i="10"/>
  <c r="BF138" i="10"/>
  <c r="BE133" i="10"/>
  <c r="BA128" i="10"/>
  <c r="BI122" i="10"/>
  <c r="BE117" i="10"/>
  <c r="BA722" i="10"/>
  <c r="BI716" i="10"/>
  <c r="BE711" i="10"/>
  <c r="BA706" i="10"/>
  <c r="BI700" i="10"/>
  <c r="BE695" i="10"/>
  <c r="BA690" i="10"/>
  <c r="BI684" i="10"/>
  <c r="BE679" i="10"/>
  <c r="BA674" i="10"/>
  <c r="BI668" i="10"/>
  <c r="BE663" i="10"/>
  <c r="BA658" i="10"/>
  <c r="BI652" i="10"/>
  <c r="BE647" i="10"/>
  <c r="BA642" i="10"/>
  <c r="BI636" i="10"/>
  <c r="BH135" i="10"/>
  <c r="BD130" i="10"/>
  <c r="BL124" i="10"/>
  <c r="BH119" i="10"/>
  <c r="BD724" i="10"/>
  <c r="BL718" i="10"/>
  <c r="BH713" i="10"/>
  <c r="BD708" i="10"/>
  <c r="BL702" i="10"/>
  <c r="BH697" i="10"/>
  <c r="BD692" i="10"/>
  <c r="BL686" i="10"/>
  <c r="BH681" i="10"/>
  <c r="BD676" i="10"/>
  <c r="BL670" i="10"/>
  <c r="BH665" i="10"/>
  <c r="BD660" i="10"/>
  <c r="BL654" i="10"/>
  <c r="BH649" i="10"/>
  <c r="BD644" i="10"/>
  <c r="BL638" i="10"/>
  <c r="BC137" i="10"/>
  <c r="BK131" i="10"/>
  <c r="BG126" i="10"/>
  <c r="BC121" i="10"/>
  <c r="BK725" i="10"/>
  <c r="BG720" i="10"/>
  <c r="BC715" i="10"/>
  <c r="BK709" i="10"/>
  <c r="BG704" i="10"/>
  <c r="BC699" i="10"/>
  <c r="BK693" i="10"/>
  <c r="BG688" i="10"/>
  <c r="BC683" i="10"/>
  <c r="BK677" i="10"/>
  <c r="BB133" i="10"/>
  <c r="BJ127" i="10"/>
  <c r="BF122" i="10"/>
  <c r="BB117" i="10"/>
  <c r="BJ721" i="10"/>
  <c r="BF716" i="10"/>
  <c r="BB711" i="10"/>
  <c r="BJ705" i="10"/>
  <c r="BF700" i="10"/>
  <c r="BB695" i="10"/>
  <c r="BJ689" i="10"/>
  <c r="BF684" i="10"/>
  <c r="BB679" i="10"/>
  <c r="BJ673" i="10"/>
  <c r="BF668" i="10"/>
  <c r="BB663" i="10"/>
  <c r="BJ657" i="10"/>
  <c r="BF652" i="10"/>
  <c r="BG670" i="10"/>
  <c r="BC649" i="10"/>
  <c r="BF638" i="10"/>
  <c r="BL630" i="10"/>
  <c r="BH625" i="10"/>
  <c r="BD620" i="10"/>
  <c r="BL614" i="10"/>
  <c r="BH609" i="10"/>
  <c r="BD604" i="10"/>
  <c r="BL598" i="10"/>
  <c r="BH593" i="10"/>
  <c r="BD588" i="10"/>
  <c r="BL582" i="10"/>
  <c r="BH577" i="10"/>
  <c r="BD572" i="10"/>
  <c r="BL566" i="10"/>
  <c r="BH561" i="10"/>
  <c r="BD556" i="10"/>
  <c r="BL550" i="10"/>
  <c r="BH545" i="10"/>
  <c r="BD540" i="10"/>
  <c r="BL534" i="10"/>
  <c r="BK656" i="10"/>
  <c r="BC642" i="10"/>
  <c r="BK632" i="10"/>
  <c r="BG627" i="10"/>
  <c r="BC622" i="10"/>
  <c r="BK616" i="10"/>
  <c r="BG611" i="10"/>
  <c r="BC606" i="10"/>
  <c r="BK600" i="10"/>
  <c r="BI478" i="10"/>
  <c r="BI333" i="10"/>
  <c r="BK361" i="10"/>
  <c r="BB333" i="10"/>
  <c r="BL268" i="10"/>
  <c r="BG304" i="10"/>
  <c r="BC283" i="10"/>
  <c r="BK261" i="10"/>
  <c r="BF297" i="10"/>
  <c r="BB276" i="10"/>
  <c r="BJ254" i="10"/>
  <c r="BE290" i="10"/>
  <c r="BA269" i="10"/>
  <c r="BI247" i="10"/>
  <c r="BE226" i="10"/>
  <c r="BA205" i="10"/>
  <c r="BI183" i="10"/>
  <c r="BA168" i="10"/>
  <c r="BE157" i="10"/>
  <c r="BI146" i="10"/>
  <c r="BH249" i="10"/>
  <c r="BL238" i="10"/>
  <c r="BD228" i="10"/>
  <c r="BH217" i="10"/>
  <c r="BL206" i="10"/>
  <c r="BD196" i="10"/>
  <c r="BH185" i="10"/>
  <c r="BL174" i="10"/>
  <c r="BD164" i="10"/>
  <c r="BH153" i="10"/>
  <c r="BL142" i="10"/>
  <c r="BG245" i="10"/>
  <c r="BK234" i="10"/>
  <c r="BC224" i="10"/>
  <c r="BG213" i="10"/>
  <c r="BK202" i="10"/>
  <c r="BC192" i="10"/>
  <c r="BG181" i="10"/>
  <c r="BK170" i="10"/>
  <c r="BG160" i="10"/>
  <c r="BG153" i="10"/>
  <c r="BG146" i="10"/>
  <c r="BC139" i="10"/>
  <c r="BB245" i="10"/>
  <c r="BB238" i="10"/>
  <c r="BJ232" i="10"/>
  <c r="BF227" i="10"/>
  <c r="BB222" i="10"/>
  <c r="BJ216" i="10"/>
  <c r="BF211" i="10"/>
  <c r="BB206" i="10"/>
  <c r="BJ200" i="10"/>
  <c r="BF195" i="10"/>
  <c r="BB190" i="10"/>
  <c r="BJ184" i="10"/>
  <c r="BF179" i="10"/>
  <c r="BB174" i="10"/>
  <c r="BJ168" i="10"/>
  <c r="BF163" i="10"/>
  <c r="BB158" i="10"/>
  <c r="BJ152" i="10"/>
  <c r="BF147" i="10"/>
  <c r="BB142" i="10"/>
  <c r="BA137" i="10"/>
  <c r="BI131" i="10"/>
  <c r="BE126" i="10"/>
  <c r="BA121" i="10"/>
  <c r="BI725" i="10"/>
  <c r="BE720" i="10"/>
  <c r="BA715" i="10"/>
  <c r="BI709" i="10"/>
  <c r="BE704" i="10"/>
  <c r="BA699" i="10"/>
  <c r="BI693" i="10"/>
  <c r="BE688" i="10"/>
  <c r="BA683" i="10"/>
  <c r="BI677" i="10"/>
  <c r="BE672" i="10"/>
  <c r="BA667" i="10"/>
  <c r="BI661" i="10"/>
  <c r="BE656" i="10"/>
  <c r="BA651" i="10"/>
  <c r="BI645" i="10"/>
  <c r="BE640" i="10"/>
  <c r="BA635" i="10"/>
  <c r="BL133" i="10"/>
  <c r="BH128" i="10"/>
  <c r="BD123" i="10"/>
  <c r="BL117" i="10"/>
  <c r="BH722" i="10"/>
  <c r="BD717" i="10"/>
  <c r="BL711" i="10"/>
  <c r="BH706" i="10"/>
  <c r="BD701" i="10"/>
  <c r="BL695" i="10"/>
  <c r="BH690" i="10"/>
  <c r="BD685" i="10"/>
  <c r="BL679" i="10"/>
  <c r="BH674" i="10"/>
  <c r="BD669" i="10"/>
  <c r="BL663" i="10"/>
  <c r="BH658" i="10"/>
  <c r="BD653" i="10"/>
  <c r="BL647" i="10"/>
  <c r="BH642" i="10"/>
  <c r="BD637" i="10"/>
  <c r="BG135" i="10"/>
  <c r="BC130" i="10"/>
  <c r="BK124" i="10"/>
  <c r="BG119" i="10"/>
  <c r="BC724" i="10"/>
  <c r="BK718" i="10"/>
  <c r="BG713" i="10"/>
  <c r="BC708" i="10"/>
  <c r="BK702" i="10"/>
  <c r="BG697" i="10"/>
  <c r="BC692" i="10"/>
  <c r="BK686" i="10"/>
  <c r="BG681" i="10"/>
  <c r="BJ136" i="10"/>
  <c r="BF131" i="10"/>
  <c r="BB126" i="10"/>
  <c r="BJ120" i="10"/>
  <c r="BF725" i="10"/>
  <c r="BB720" i="10"/>
  <c r="BJ714" i="10"/>
  <c r="BF709" i="10"/>
  <c r="BB704" i="10"/>
  <c r="BJ698" i="10"/>
  <c r="BF693" i="10"/>
  <c r="BB688" i="10"/>
  <c r="BJ682" i="10"/>
  <c r="BF677" i="10"/>
  <c r="BB672" i="10"/>
  <c r="BJ666" i="10"/>
  <c r="BF661" i="10"/>
  <c r="BB656" i="10"/>
  <c r="BJ650" i="10"/>
  <c r="BK663" i="10"/>
  <c r="BJ645" i="10"/>
  <c r="BB635" i="10"/>
  <c r="BD629" i="10"/>
  <c r="BL623" i="10"/>
  <c r="BH618" i="10"/>
  <c r="BD613" i="10"/>
  <c r="BL607" i="10"/>
  <c r="BH602" i="10"/>
  <c r="BD597" i="10"/>
  <c r="BL591" i="10"/>
  <c r="BH586" i="10"/>
  <c r="BD581" i="10"/>
  <c r="BL575" i="10"/>
  <c r="BH570" i="10"/>
  <c r="BD565" i="10"/>
  <c r="BL559" i="10"/>
  <c r="BH554" i="10"/>
  <c r="BD549" i="10"/>
  <c r="BL543" i="10"/>
  <c r="BH538" i="10"/>
  <c r="BG671" i="10"/>
  <c r="BC650" i="10"/>
  <c r="BK638" i="10"/>
  <c r="BC631" i="10"/>
  <c r="BK625" i="10"/>
  <c r="BG620" i="10"/>
  <c r="BC615" i="10"/>
  <c r="BK609" i="10"/>
  <c r="BG604" i="10"/>
  <c r="BC599" i="10"/>
  <c r="BK396" i="10"/>
  <c r="BI309" i="10"/>
  <c r="BK337" i="10"/>
  <c r="BB309" i="10"/>
  <c r="BD263" i="10"/>
  <c r="BK298" i="10"/>
  <c r="BG277" i="10"/>
  <c r="BC256" i="10"/>
  <c r="BJ291" i="10"/>
  <c r="BF270" i="10"/>
  <c r="BA306" i="10"/>
  <c r="BI284" i="10"/>
  <c r="BE263" i="10"/>
  <c r="BA242" i="10"/>
  <c r="BI220" i="10"/>
  <c r="BE199" i="10"/>
  <c r="BA178" i="10"/>
  <c r="BA165" i="10"/>
  <c r="BE154" i="10"/>
  <c r="BI143" i="10"/>
  <c r="BH246" i="10"/>
  <c r="BL235" i="10"/>
  <c r="BD225" i="10"/>
  <c r="BH214" i="10"/>
  <c r="BL203" i="10"/>
  <c r="BD193" i="10"/>
  <c r="BH182" i="10"/>
  <c r="BL171" i="10"/>
  <c r="BD161" i="10"/>
  <c r="BH150" i="10"/>
  <c r="BL139" i="10"/>
  <c r="BG242" i="10"/>
  <c r="BK231" i="10"/>
  <c r="BC221" i="10"/>
  <c r="BG210" i="10"/>
  <c r="BK199" i="10"/>
  <c r="BC189" i="10"/>
  <c r="BG178" i="10"/>
  <c r="BK167" i="10"/>
  <c r="BG158" i="10"/>
  <c r="BC151" i="10"/>
  <c r="BC144" i="10"/>
  <c r="BB250" i="10"/>
  <c r="BJ242" i="10"/>
  <c r="BF236" i="10"/>
  <c r="BB231" i="10"/>
  <c r="BJ225" i="10"/>
  <c r="BF220" i="10"/>
  <c r="BB215" i="10"/>
  <c r="BJ209" i="10"/>
  <c r="BF204" i="10"/>
  <c r="BB199" i="10"/>
  <c r="BJ193" i="10"/>
  <c r="BF188" i="10"/>
  <c r="BB183" i="10"/>
  <c r="BJ177" i="10"/>
  <c r="BF172" i="10"/>
  <c r="BB167" i="10"/>
  <c r="BJ161" i="10"/>
  <c r="BF156" i="10"/>
  <c r="BB151" i="10"/>
  <c r="BJ145" i="10"/>
  <c r="BF140" i="10"/>
  <c r="BE135" i="10"/>
  <c r="BA130" i="10"/>
  <c r="BI124" i="10"/>
  <c r="BE119" i="10"/>
  <c r="BA724" i="10"/>
  <c r="BI718" i="10"/>
  <c r="BE713" i="10"/>
  <c r="BA708" i="10"/>
  <c r="BI702" i="10"/>
  <c r="BE697" i="10"/>
  <c r="BA692" i="10"/>
  <c r="BI686" i="10"/>
  <c r="BE681" i="10"/>
  <c r="BA676" i="10"/>
  <c r="BI670" i="10"/>
  <c r="BE665" i="10"/>
  <c r="BA660" i="10"/>
  <c r="BI654" i="10"/>
  <c r="BE649" i="10"/>
  <c r="BA644" i="10"/>
  <c r="BI638" i="10"/>
  <c r="BH137" i="10"/>
  <c r="BD132" i="10"/>
  <c r="BL126" i="10"/>
  <c r="BH121" i="10"/>
  <c r="BD726" i="10"/>
  <c r="BL720" i="10"/>
  <c r="BH715" i="10"/>
  <c r="BD710" i="10"/>
  <c r="BL704" i="10"/>
  <c r="BH699" i="10"/>
  <c r="BD694" i="10"/>
  <c r="BL688" i="10"/>
  <c r="BH683" i="10"/>
  <c r="BD678" i="10"/>
  <c r="BL672" i="10"/>
  <c r="BH667" i="10"/>
  <c r="BD662" i="10"/>
  <c r="BL656" i="10"/>
  <c r="BH651" i="10"/>
  <c r="BD646" i="10"/>
  <c r="BL640" i="10"/>
  <c r="BH635" i="10"/>
  <c r="BK133" i="10"/>
  <c r="BG128" i="10"/>
  <c r="BC123" i="10"/>
  <c r="BK117" i="10"/>
  <c r="BG722" i="10"/>
  <c r="BC717" i="10"/>
  <c r="BK711" i="10"/>
  <c r="BG706" i="10"/>
  <c r="BC701" i="10"/>
  <c r="BK695" i="10"/>
  <c r="BG690" i="10"/>
  <c r="BC685" i="10"/>
  <c r="BK679" i="10"/>
  <c r="BB135" i="10"/>
  <c r="BJ129" i="10"/>
  <c r="BF124" i="10"/>
  <c r="BB119" i="10"/>
  <c r="BJ723" i="10"/>
  <c r="BF718" i="10"/>
  <c r="BB713" i="10"/>
  <c r="BJ707" i="10"/>
  <c r="BF702" i="10"/>
  <c r="BB697" i="10"/>
  <c r="BJ691" i="10"/>
  <c r="BF686" i="10"/>
  <c r="BB681" i="10"/>
  <c r="BJ675" i="10"/>
  <c r="BF670" i="10"/>
  <c r="BB665" i="10"/>
  <c r="BJ659" i="10"/>
  <c r="BF654" i="10"/>
  <c r="BB649" i="10"/>
  <c r="BC657" i="10"/>
  <c r="BF642" i="10"/>
  <c r="BL632" i="10"/>
  <c r="BH627" i="10"/>
  <c r="BD622" i="10"/>
  <c r="BL616" i="10"/>
  <c r="BH611" i="10"/>
  <c r="BD606" i="10"/>
  <c r="BL600" i="10"/>
  <c r="BH595" i="10"/>
  <c r="BD590" i="10"/>
  <c r="BL584" i="10"/>
  <c r="BH579" i="10"/>
  <c r="BD574" i="10"/>
  <c r="BL568" i="10"/>
  <c r="BH563" i="10"/>
  <c r="BD558" i="10"/>
  <c r="BL552" i="10"/>
  <c r="BH547" i="10"/>
  <c r="BD542" i="10"/>
  <c r="BL536" i="10"/>
  <c r="BK664" i="10"/>
  <c r="BC646" i="10"/>
  <c r="BG635" i="10"/>
  <c r="BG629" i="10"/>
  <c r="BC624" i="10"/>
  <c r="BK618" i="10"/>
  <c r="BG613" i="10"/>
  <c r="BC608" i="10"/>
  <c r="BK602" i="10"/>
  <c r="BG597" i="10"/>
  <c r="BC592" i="10"/>
  <c r="BK586" i="10"/>
  <c r="BD274" i="10"/>
  <c r="BB300" i="10"/>
  <c r="BI271" i="10"/>
  <c r="BE186" i="10"/>
  <c r="BL250" i="10"/>
  <c r="BD208" i="10"/>
  <c r="BH165" i="10"/>
  <c r="BC236" i="10"/>
  <c r="BG193" i="10"/>
  <c r="BG154" i="10"/>
  <c r="BJ238" i="10"/>
  <c r="BF217" i="10"/>
  <c r="BB196" i="10"/>
  <c r="BJ174" i="10"/>
  <c r="BF153" i="10"/>
  <c r="BE132" i="10"/>
  <c r="BA721" i="10"/>
  <c r="BI699" i="10"/>
  <c r="BE678" i="10"/>
  <c r="BA657" i="10"/>
  <c r="BI635" i="10"/>
  <c r="BH118" i="10"/>
  <c r="BD707" i="10"/>
  <c r="BL685" i="10"/>
  <c r="BH664" i="10"/>
  <c r="BD643" i="10"/>
  <c r="BG125" i="10"/>
  <c r="BC714" i="10"/>
  <c r="BK692" i="10"/>
  <c r="BB132" i="10"/>
  <c r="BJ720" i="10"/>
  <c r="BF699" i="10"/>
  <c r="BB678" i="10"/>
  <c r="BJ656" i="10"/>
  <c r="BF636" i="10"/>
  <c r="BL613" i="10"/>
  <c r="BH592" i="10"/>
  <c r="BD571" i="10"/>
  <c r="BL549" i="10"/>
  <c r="BK652" i="10"/>
  <c r="BC621" i="10"/>
  <c r="BK599" i="10"/>
  <c r="BC590" i="10"/>
  <c r="BK583" i="10"/>
  <c r="BG578" i="10"/>
  <c r="BC573" i="10"/>
  <c r="BK567" i="10"/>
  <c r="BG562" i="10"/>
  <c r="BC557" i="10"/>
  <c r="BK551" i="10"/>
  <c r="BG546" i="10"/>
  <c r="BC541" i="10"/>
  <c r="BK535" i="10"/>
  <c r="BG660" i="10"/>
  <c r="BB644" i="10"/>
  <c r="BJ633" i="10"/>
  <c r="BD210" i="10"/>
  <c r="BH203" i="10"/>
  <c r="BD198" i="10"/>
  <c r="BL192" i="10"/>
  <c r="BH187" i="10"/>
  <c r="BD182" i="10"/>
  <c r="BL176" i="10"/>
  <c r="BH171" i="10"/>
  <c r="BD166" i="10"/>
  <c r="BL160" i="10"/>
  <c r="BH155" i="10"/>
  <c r="BD150" i="10"/>
  <c r="BL144" i="10"/>
  <c r="BH139" i="10"/>
  <c r="BG247" i="10"/>
  <c r="BC242" i="10"/>
  <c r="BK236" i="10"/>
  <c r="BG231" i="10"/>
  <c r="BC226" i="10"/>
  <c r="BK220" i="10"/>
  <c r="BG215" i="10"/>
  <c r="BC210" i="10"/>
  <c r="BK204" i="10"/>
  <c r="BG199" i="10"/>
  <c r="BC194" i="10"/>
  <c r="BK188" i="10"/>
  <c r="BG183" i="10"/>
  <c r="BC178" i="10"/>
  <c r="BK172" i="10"/>
  <c r="BG167" i="10"/>
  <c r="BC162" i="10"/>
  <c r="BK156" i="10"/>
  <c r="BG151" i="10"/>
  <c r="BC146" i="10"/>
  <c r="BK140" i="10"/>
  <c r="BF248" i="10"/>
  <c r="BB243" i="10"/>
  <c r="BD457" i="10"/>
  <c r="BD388" i="10"/>
  <c r="BB400" i="10"/>
  <c r="BI325" i="10"/>
  <c r="BH339" i="10"/>
  <c r="BK353" i="10"/>
  <c r="BC311" i="10"/>
  <c r="BB325" i="10"/>
  <c r="BD286" i="10"/>
  <c r="BD267" i="10"/>
  <c r="BH256" i="10"/>
  <c r="BK302" i="10"/>
  <c r="BC292" i="10"/>
  <c r="BG281" i="10"/>
  <c r="BK270" i="10"/>
  <c r="BC260" i="10"/>
  <c r="BF306" i="10"/>
  <c r="BJ295" i="10"/>
  <c r="BB285" i="10"/>
  <c r="BF274" i="10"/>
  <c r="BJ263" i="10"/>
  <c r="BB253" i="10"/>
  <c r="BE299" i="10"/>
  <c r="BI288" i="10"/>
  <c r="BA278" i="10"/>
  <c r="BE267" i="10"/>
  <c r="BI256" i="10"/>
  <c r="BA246" i="10"/>
  <c r="BE235" i="10"/>
  <c r="BI224" i="10"/>
  <c r="BA214" i="10"/>
  <c r="BE203" i="10"/>
  <c r="BI192" i="10"/>
  <c r="BA182" i="10"/>
  <c r="BE172" i="10"/>
  <c r="BA167" i="10"/>
  <c r="BI161" i="10"/>
  <c r="BE156" i="10"/>
  <c r="BA151" i="10"/>
  <c r="BI145" i="10"/>
  <c r="BE140" i="10"/>
  <c r="BH248" i="10"/>
  <c r="BD243" i="10"/>
  <c r="BL237" i="10"/>
  <c r="BH232" i="10"/>
  <c r="BD227" i="10"/>
  <c r="BL221" i="10"/>
  <c r="BH216" i="10"/>
  <c r="BD211" i="10"/>
  <c r="BL205" i="10"/>
  <c r="BH200" i="10"/>
  <c r="BD195" i="10"/>
  <c r="BL189" i="10"/>
  <c r="BH184" i="10"/>
  <c r="BD179" i="10"/>
  <c r="BL173" i="10"/>
  <c r="BH168" i="10"/>
  <c r="BD163" i="10"/>
  <c r="BL157" i="10"/>
  <c r="BH152" i="10"/>
  <c r="BD147" i="10"/>
  <c r="BL141" i="10"/>
  <c r="BK249" i="10"/>
  <c r="BG244" i="10"/>
  <c r="BC239" i="10"/>
  <c r="BK233" i="10"/>
  <c r="BG228" i="10"/>
  <c r="BC223" i="10"/>
  <c r="BK217" i="10"/>
  <c r="BG212" i="10"/>
  <c r="BC207" i="10"/>
  <c r="BK201" i="10"/>
  <c r="BG196" i="10"/>
  <c r="BC191" i="10"/>
  <c r="BK185" i="10"/>
  <c r="BG180" i="10"/>
  <c r="BC175" i="10"/>
  <c r="BK169" i="10"/>
  <c r="BG164" i="10"/>
  <c r="BA439" i="10"/>
  <c r="BK403" i="10"/>
  <c r="BA347" i="10"/>
  <c r="BL312" i="10"/>
  <c r="BB341" i="10"/>
  <c r="BL272" i="10"/>
  <c r="BK306" i="10"/>
  <c r="BG285" i="10"/>
  <c r="BC264" i="10"/>
  <c r="BJ299" i="10"/>
  <c r="BF278" i="10"/>
  <c r="BB257" i="10"/>
  <c r="BI292" i="10"/>
  <c r="BE271" i="10"/>
  <c r="BA250" i="10"/>
  <c r="BI228" i="10"/>
  <c r="BE207" i="10"/>
  <c r="BA186" i="10"/>
  <c r="BA169" i="10"/>
  <c r="BE158" i="10"/>
  <c r="BI147" i="10"/>
  <c r="BH250" i="10"/>
  <c r="BL239" i="10"/>
  <c r="BD229" i="10"/>
  <c r="BH218" i="10"/>
  <c r="BL207" i="10"/>
  <c r="BD197" i="10"/>
  <c r="BH186" i="10"/>
  <c r="BL175" i="10"/>
  <c r="BD165" i="10"/>
  <c r="BH154" i="10"/>
  <c r="BL143" i="10"/>
  <c r="BG246" i="10"/>
  <c r="BK235" i="10"/>
  <c r="BC225" i="10"/>
  <c r="BG214" i="10"/>
  <c r="BK203" i="10"/>
  <c r="BC193" i="10"/>
  <c r="BG182" i="10"/>
  <c r="BK171" i="10"/>
  <c r="BC161" i="10"/>
  <c r="BK153" i="10"/>
  <c r="BK146" i="10"/>
  <c r="BK139" i="10"/>
  <c r="BF245" i="10"/>
  <c r="BF238" i="10"/>
  <c r="BB233" i="10"/>
  <c r="BJ227" i="10"/>
  <c r="BF222" i="10"/>
  <c r="BB217" i="10"/>
  <c r="BJ211" i="10"/>
  <c r="BF206" i="10"/>
  <c r="BB201" i="10"/>
  <c r="BJ195" i="10"/>
  <c r="BF190" i="10"/>
  <c r="BB185" i="10"/>
  <c r="BJ179" i="10"/>
  <c r="BF174" i="10"/>
  <c r="BB169" i="10"/>
  <c r="BJ163" i="10"/>
  <c r="BF158" i="10"/>
  <c r="BB153" i="10"/>
  <c r="BJ147" i="10"/>
  <c r="BF142" i="10"/>
  <c r="BE137" i="10"/>
  <c r="BA132" i="10"/>
  <c r="BI126" i="10"/>
  <c r="BE121" i="10"/>
  <c r="BA726" i="10"/>
  <c r="BI720" i="10"/>
  <c r="BE715" i="10"/>
  <c r="BA710" i="10"/>
  <c r="BI704" i="10"/>
  <c r="BE699" i="10"/>
  <c r="BA694" i="10"/>
  <c r="BI688" i="10"/>
  <c r="BE683" i="10"/>
  <c r="BA678" i="10"/>
  <c r="BI672" i="10"/>
  <c r="BE667" i="10"/>
  <c r="BA662" i="10"/>
  <c r="BI656" i="10"/>
  <c r="BE651" i="10"/>
  <c r="BA646" i="10"/>
  <c r="BI640" i="10"/>
  <c r="BE635" i="10"/>
  <c r="BD134" i="10"/>
  <c r="BL128" i="10"/>
  <c r="BH123" i="10"/>
  <c r="BD118" i="10"/>
  <c r="BL722" i="10"/>
  <c r="BH717" i="10"/>
  <c r="BD712" i="10"/>
  <c r="BL706" i="10"/>
  <c r="BH701" i="10"/>
  <c r="BD696" i="10"/>
  <c r="BL690" i="10"/>
  <c r="BH685" i="10"/>
  <c r="BD680" i="10"/>
  <c r="BL674" i="10"/>
  <c r="BH669" i="10"/>
  <c r="BD664" i="10"/>
  <c r="BL658" i="10"/>
  <c r="BH653" i="10"/>
  <c r="BD648" i="10"/>
  <c r="BL642" i="10"/>
  <c r="BH637" i="10"/>
  <c r="BK135" i="10"/>
  <c r="BG130" i="10"/>
  <c r="BC125" i="10"/>
  <c r="BK119" i="10"/>
  <c r="BG724" i="10"/>
  <c r="BC719" i="10"/>
  <c r="BK713" i="10"/>
  <c r="BG708" i="10"/>
  <c r="BC703" i="10"/>
  <c r="BK697" i="10"/>
  <c r="BG692" i="10"/>
  <c r="BC687" i="10"/>
  <c r="BK681" i="10"/>
  <c r="BB137" i="10"/>
  <c r="BJ131" i="10"/>
  <c r="BF126" i="10"/>
  <c r="BB121" i="10"/>
  <c r="BJ725" i="10"/>
  <c r="BF720" i="10"/>
  <c r="BB715" i="10"/>
  <c r="BJ709" i="10"/>
  <c r="BF704" i="10"/>
  <c r="BB699" i="10"/>
  <c r="BJ693" i="10"/>
  <c r="BF688" i="10"/>
  <c r="BB683" i="10"/>
  <c r="BJ677" i="10"/>
  <c r="BF672" i="10"/>
  <c r="BB667" i="10"/>
  <c r="BJ661" i="10"/>
  <c r="BF656" i="10"/>
  <c r="BB651" i="10"/>
  <c r="BC665" i="10"/>
  <c r="BF646" i="10"/>
  <c r="BJ635" i="10"/>
  <c r="BH629" i="10"/>
  <c r="BD624" i="10"/>
  <c r="BL618" i="10"/>
  <c r="BH613" i="10"/>
  <c r="BD608" i="10"/>
  <c r="BL602" i="10"/>
  <c r="BH597" i="10"/>
  <c r="BD592" i="10"/>
  <c r="BL586" i="10"/>
  <c r="BH581" i="10"/>
  <c r="BD576" i="10"/>
  <c r="BL570" i="10"/>
  <c r="BH565" i="10"/>
  <c r="BD560" i="10"/>
  <c r="BL554" i="10"/>
  <c r="BH549" i="10"/>
  <c r="BD544" i="10"/>
  <c r="BL538" i="10"/>
  <c r="BK672" i="10"/>
  <c r="BG651" i="10"/>
  <c r="BG639" i="10"/>
  <c r="BG631" i="10"/>
  <c r="BC626" i="10"/>
  <c r="BK620" i="10"/>
  <c r="BG615" i="10"/>
  <c r="BC610" i="10"/>
  <c r="BK604" i="10"/>
  <c r="BG599" i="10"/>
  <c r="BH368" i="10"/>
  <c r="BE312" i="10"/>
  <c r="BG340" i="10"/>
  <c r="BJ311" i="10"/>
  <c r="BH263" i="10"/>
  <c r="BC299" i="10"/>
  <c r="BK277" i="10"/>
  <c r="BG256" i="10"/>
  <c r="BB292" i="10"/>
  <c r="BJ270" i="10"/>
  <c r="BE306" i="10"/>
  <c r="BA285" i="10"/>
  <c r="BI263" i="10"/>
  <c r="BE242" i="10"/>
  <c r="BA221" i="10"/>
  <c r="BI199" i="10"/>
  <c r="BE178" i="10"/>
  <c r="BE165" i="10"/>
  <c r="BI154" i="10"/>
  <c r="BA144" i="10"/>
  <c r="BL246" i="10"/>
  <c r="BD236" i="10"/>
  <c r="BH225" i="10"/>
  <c r="BL214" i="10"/>
  <c r="BD204" i="10"/>
  <c r="BH193" i="10"/>
  <c r="BL182" i="10"/>
  <c r="BD172" i="10"/>
  <c r="BH161" i="10"/>
  <c r="BL150" i="10"/>
  <c r="BD140" i="10"/>
  <c r="BK242" i="10"/>
  <c r="BC232" i="10"/>
  <c r="BG221" i="10"/>
  <c r="BK210" i="10"/>
  <c r="BC200" i="10"/>
  <c r="BG189" i="10"/>
  <c r="BK178" i="10"/>
  <c r="BC168" i="10"/>
  <c r="BK158" i="10"/>
  <c r="BK151" i="10"/>
  <c r="BG144" i="10"/>
  <c r="BF250" i="10"/>
  <c r="BF243" i="10"/>
  <c r="BJ236" i="10"/>
  <c r="BF231" i="10"/>
  <c r="BB226" i="10"/>
  <c r="BJ220" i="10"/>
  <c r="BF215" i="10"/>
  <c r="BB210" i="10"/>
  <c r="BJ204" i="10"/>
  <c r="BF199" i="10"/>
  <c r="BB194" i="10"/>
  <c r="BJ188" i="10"/>
  <c r="BF183" i="10"/>
  <c r="BB178" i="10"/>
  <c r="BJ172" i="10"/>
  <c r="BF167" i="10"/>
  <c r="BB162" i="10"/>
  <c r="BJ156" i="10"/>
  <c r="BF151" i="10"/>
  <c r="BB146" i="10"/>
  <c r="BJ140" i="10"/>
  <c r="BI135" i="10"/>
  <c r="BE130" i="10"/>
  <c r="BA125" i="10"/>
  <c r="BI119" i="10"/>
  <c r="BE724" i="10"/>
  <c r="BA719" i="10"/>
  <c r="BI713" i="10"/>
  <c r="BE708" i="10"/>
  <c r="BA703" i="10"/>
  <c r="BI697" i="10"/>
  <c r="BE692" i="10"/>
  <c r="BA687" i="10"/>
  <c r="BI681" i="10"/>
  <c r="BE676" i="10"/>
  <c r="BA671" i="10"/>
  <c r="BI665" i="10"/>
  <c r="BE660" i="10"/>
  <c r="BA655" i="10"/>
  <c r="BI649" i="10"/>
  <c r="BE644" i="10"/>
  <c r="BA639" i="10"/>
  <c r="BL137" i="10"/>
  <c r="BH132" i="10"/>
  <c r="BD127" i="10"/>
  <c r="BL121" i="10"/>
  <c r="BH726" i="10"/>
  <c r="BD721" i="10"/>
  <c r="BL715" i="10"/>
  <c r="BH710" i="10"/>
  <c r="BD705" i="10"/>
  <c r="BL699" i="10"/>
  <c r="BH694" i="10"/>
  <c r="BD689" i="10"/>
  <c r="BL683" i="10"/>
  <c r="BH678" i="10"/>
  <c r="BD673" i="10"/>
  <c r="BL667" i="10"/>
  <c r="BH662" i="10"/>
  <c r="BD657" i="10"/>
  <c r="BL651" i="10"/>
  <c r="BH646" i="10"/>
  <c r="BD641" i="10"/>
  <c r="BL635" i="10"/>
  <c r="BC134" i="10"/>
  <c r="BK128" i="10"/>
  <c r="BG123" i="10"/>
  <c r="BC118" i="10"/>
  <c r="BK722" i="10"/>
  <c r="BG717" i="10"/>
  <c r="BC712" i="10"/>
  <c r="BK706" i="10"/>
  <c r="BG701" i="10"/>
  <c r="BC696" i="10"/>
  <c r="BK690" i="10"/>
  <c r="BG685" i="10"/>
  <c r="BC680" i="10"/>
  <c r="BF135" i="10"/>
  <c r="BB130" i="10"/>
  <c r="BJ124" i="10"/>
  <c r="BF119" i="10"/>
  <c r="BB724" i="10"/>
  <c r="BJ718" i="10"/>
  <c r="BF713" i="10"/>
  <c r="BB708" i="10"/>
  <c r="BJ702" i="10"/>
  <c r="BF697" i="10"/>
  <c r="BB692" i="10"/>
  <c r="BJ686" i="10"/>
  <c r="BF681" i="10"/>
  <c r="BB676" i="10"/>
  <c r="BJ670" i="10"/>
  <c r="BF665" i="10"/>
  <c r="BB660" i="10"/>
  <c r="BJ654" i="10"/>
  <c r="BF649" i="10"/>
  <c r="BG658" i="10"/>
  <c r="BB643" i="10"/>
  <c r="BD633" i="10"/>
  <c r="BL627" i="10"/>
  <c r="BH622" i="10"/>
  <c r="BD617" i="10"/>
  <c r="BL611" i="10"/>
  <c r="BH606" i="10"/>
  <c r="BD601" i="10"/>
  <c r="BL595" i="10"/>
  <c r="BH590" i="10"/>
  <c r="BD585" i="10"/>
  <c r="BL579" i="10"/>
  <c r="BH574" i="10"/>
  <c r="BD569" i="10"/>
  <c r="BL563" i="10"/>
  <c r="BH558" i="10"/>
  <c r="BD553" i="10"/>
  <c r="BL547" i="10"/>
  <c r="BH542" i="10"/>
  <c r="BD537" i="10"/>
  <c r="BC666" i="10"/>
  <c r="BK646" i="10"/>
  <c r="BC636" i="10"/>
  <c r="BK629" i="10"/>
  <c r="BG624" i="10"/>
  <c r="BC619" i="10"/>
  <c r="BK613" i="10"/>
  <c r="BG608" i="10"/>
  <c r="BC603" i="10"/>
  <c r="BK597" i="10"/>
  <c r="BJ410" i="10"/>
  <c r="BL344" i="10"/>
  <c r="BG316" i="10"/>
  <c r="BL288" i="10"/>
  <c r="BL257" i="10"/>
  <c r="BG293" i="10"/>
  <c r="BC272" i="10"/>
  <c r="BJ307" i="10"/>
  <c r="BF286" i="10"/>
  <c r="BB265" i="10"/>
  <c r="BI300" i="10"/>
  <c r="BE279" i="10"/>
  <c r="BA258" i="10"/>
  <c r="BI236" i="10"/>
  <c r="BE215" i="10"/>
  <c r="BA194" i="10"/>
  <c r="BA173" i="10"/>
  <c r="BE162" i="10"/>
  <c r="BI151" i="10"/>
  <c r="BA141" i="10"/>
  <c r="BL243" i="10"/>
  <c r="BD233" i="10"/>
  <c r="BH222" i="10"/>
  <c r="BL211" i="10"/>
  <c r="BD201" i="10"/>
  <c r="BH190" i="10"/>
  <c r="BL179" i="10"/>
  <c r="BD169" i="10"/>
  <c r="BH158" i="10"/>
  <c r="BL147" i="10"/>
  <c r="BG250" i="10"/>
  <c r="BK239" i="10"/>
  <c r="BC229" i="10"/>
  <c r="BG218" i="10"/>
  <c r="BK207" i="10"/>
  <c r="BC197" i="10"/>
  <c r="BG186" i="10"/>
  <c r="BK175" i="10"/>
  <c r="BC165" i="10"/>
  <c r="BG156" i="10"/>
  <c r="BG149" i="10"/>
  <c r="BG142" i="10"/>
  <c r="BB248" i="10"/>
  <c r="BB241" i="10"/>
  <c r="BB235" i="10"/>
  <c r="BJ229" i="10"/>
  <c r="BF224" i="10"/>
  <c r="BB219" i="10"/>
  <c r="BJ213" i="10"/>
  <c r="BF208" i="10"/>
  <c r="BB203" i="10"/>
  <c r="BJ197" i="10"/>
  <c r="BF192" i="10"/>
  <c r="BB187" i="10"/>
  <c r="BJ181" i="10"/>
  <c r="BF176" i="10"/>
  <c r="BB171" i="10"/>
  <c r="BJ165" i="10"/>
  <c r="BF160" i="10"/>
  <c r="BB155" i="10"/>
  <c r="BJ149" i="10"/>
  <c r="BF144" i="10"/>
  <c r="BB139" i="10"/>
  <c r="BA134" i="10"/>
  <c r="BI128" i="10"/>
  <c r="BE123" i="10"/>
  <c r="BA118" i="10"/>
  <c r="BI722" i="10"/>
  <c r="BE717" i="10"/>
  <c r="BA712" i="10"/>
  <c r="BI706" i="10"/>
  <c r="BE701" i="10"/>
  <c r="BA696" i="10"/>
  <c r="BI690" i="10"/>
  <c r="BE685" i="10"/>
  <c r="BA680" i="10"/>
  <c r="BI674" i="10"/>
  <c r="BE669" i="10"/>
  <c r="BA664" i="10"/>
  <c r="BI658" i="10"/>
  <c r="BE653" i="10"/>
  <c r="BA648" i="10"/>
  <c r="BI642" i="10"/>
  <c r="BE637" i="10"/>
  <c r="BD136" i="10"/>
  <c r="BL130" i="10"/>
  <c r="BH125" i="10"/>
  <c r="BD120" i="10"/>
  <c r="BL724" i="10"/>
  <c r="BH719" i="10"/>
  <c r="BD714" i="10"/>
  <c r="BL708" i="10"/>
  <c r="BH703" i="10"/>
  <c r="BD698" i="10"/>
  <c r="BL692" i="10"/>
  <c r="BH687" i="10"/>
  <c r="BD682" i="10"/>
  <c r="BL676" i="10"/>
  <c r="BH671" i="10"/>
  <c r="BD666" i="10"/>
  <c r="BL660" i="10"/>
  <c r="BH655" i="10"/>
  <c r="BD650" i="10"/>
  <c r="BL644" i="10"/>
  <c r="BH639" i="10"/>
  <c r="BK137" i="10"/>
  <c r="BG132" i="10"/>
  <c r="BC127" i="10"/>
  <c r="BK121" i="10"/>
  <c r="BG726" i="10"/>
  <c r="BC721" i="10"/>
  <c r="BK715" i="10"/>
  <c r="BG710" i="10"/>
  <c r="BC705" i="10"/>
  <c r="BK699" i="10"/>
  <c r="BG694" i="10"/>
  <c r="BC689" i="10"/>
  <c r="BK683" i="10"/>
  <c r="BG678" i="10"/>
  <c r="BJ133" i="10"/>
  <c r="BF128" i="10"/>
  <c r="BB123" i="10"/>
  <c r="BJ117" i="10"/>
  <c r="BF722" i="10"/>
  <c r="BB717" i="10"/>
  <c r="BJ711" i="10"/>
  <c r="BF706" i="10"/>
  <c r="BB701" i="10"/>
  <c r="BJ695" i="10"/>
  <c r="BF690" i="10"/>
  <c r="BB685" i="10"/>
  <c r="BJ679" i="10"/>
  <c r="BF674" i="10"/>
  <c r="BB669" i="10"/>
  <c r="BJ663" i="10"/>
  <c r="BF658" i="10"/>
  <c r="BB653" i="10"/>
  <c r="BC673" i="10"/>
  <c r="BK651" i="10"/>
  <c r="BJ639" i="10"/>
  <c r="BH631" i="10"/>
  <c r="BD626" i="10"/>
  <c r="BL620" i="10"/>
  <c r="BH615" i="10"/>
  <c r="BD610" i="10"/>
  <c r="BL604" i="10"/>
  <c r="BH599" i="10"/>
  <c r="BD594" i="10"/>
  <c r="BL588" i="10"/>
  <c r="BH583" i="10"/>
  <c r="BD578" i="10"/>
  <c r="BL572" i="10"/>
  <c r="BH567" i="10"/>
  <c r="BD562" i="10"/>
  <c r="BL556" i="10"/>
  <c r="BH551" i="10"/>
  <c r="BD546" i="10"/>
  <c r="BL540" i="10"/>
  <c r="BH535" i="10"/>
  <c r="BG659" i="10"/>
  <c r="BG643" i="10"/>
  <c r="BG633" i="10"/>
  <c r="BC628" i="10"/>
  <c r="BK622" i="10"/>
  <c r="BG617" i="10"/>
  <c r="BC612" i="10"/>
  <c r="BK606" i="10"/>
  <c r="BG601" i="10"/>
  <c r="BC596" i="10"/>
  <c r="BK590" i="10"/>
  <c r="BE352" i="10"/>
  <c r="BC307" i="10"/>
  <c r="BJ278" i="10"/>
  <c r="BE250" i="10"/>
  <c r="BE169" i="10"/>
  <c r="BD240" i="10"/>
  <c r="BH197" i="10"/>
  <c r="BL154" i="10"/>
  <c r="BG225" i="10"/>
  <c r="BK182" i="10"/>
  <c r="BC147" i="10"/>
  <c r="BF233" i="10"/>
  <c r="BB212" i="10"/>
  <c r="BJ190" i="10"/>
  <c r="BF169" i="10"/>
  <c r="BB148" i="10"/>
  <c r="BA127" i="10"/>
  <c r="BI715" i="10"/>
  <c r="BE694" i="10"/>
  <c r="BA673" i="10"/>
  <c r="BI651" i="10"/>
  <c r="BH134" i="10"/>
  <c r="BD723" i="10"/>
  <c r="BL701" i="10"/>
  <c r="BH680" i="10"/>
  <c r="BD659" i="10"/>
  <c r="BL637" i="10"/>
  <c r="BC120" i="10"/>
  <c r="BK708" i="10"/>
  <c r="BG687" i="10"/>
  <c r="BJ126" i="10"/>
  <c r="BF715" i="10"/>
  <c r="BB694" i="10"/>
  <c r="BJ672" i="10"/>
  <c r="BF651" i="10"/>
  <c r="BL629" i="10"/>
  <c r="BH608" i="10"/>
  <c r="BD587" i="10"/>
  <c r="BL565" i="10"/>
  <c r="BH544" i="10"/>
  <c r="BC640" i="10"/>
  <c r="BK615" i="10"/>
  <c r="BG595" i="10"/>
  <c r="BG588" i="10"/>
  <c r="BG582" i="10"/>
  <c r="BC577" i="10"/>
  <c r="BK571" i="10"/>
  <c r="BG566" i="10"/>
  <c r="BC561" i="10"/>
  <c r="BK555" i="10"/>
  <c r="BG550" i="10"/>
  <c r="BC545" i="10"/>
  <c r="BK539" i="10"/>
  <c r="BG676" i="10"/>
  <c r="BC655" i="10"/>
  <c r="BF641" i="10"/>
  <c r="BF632" i="10"/>
  <c r="BH207" i="10"/>
  <c r="BD202" i="10"/>
  <c r="BL196" i="10"/>
  <c r="BH191" i="10"/>
  <c r="BD186" i="10"/>
  <c r="BL180" i="10"/>
  <c r="BH175" i="10"/>
  <c r="BD170" i="10"/>
  <c r="BL164" i="10"/>
  <c r="BH159" i="10"/>
  <c r="BD154" i="10"/>
  <c r="BL148" i="10"/>
  <c r="BH143" i="10"/>
  <c r="BD138" i="10"/>
  <c r="BC246" i="10"/>
  <c r="BK240" i="10"/>
  <c r="BG235" i="10"/>
  <c r="BC230" i="10"/>
  <c r="BK224" i="10"/>
  <c r="BG219" i="10"/>
  <c r="BC214" i="10"/>
  <c r="BK208" i="10"/>
  <c r="BG203" i="10"/>
  <c r="BC198" i="10"/>
  <c r="BK192" i="10"/>
  <c r="BG187" i="10"/>
  <c r="BC182" i="10"/>
  <c r="BK176" i="10"/>
  <c r="BG171" i="10"/>
  <c r="BC166" i="10"/>
  <c r="BK160" i="10"/>
  <c r="BG155" i="10"/>
  <c r="BC150" i="10"/>
  <c r="BK144" i="10"/>
  <c r="BG139" i="10"/>
  <c r="BB247" i="10"/>
  <c r="BJ241" i="10"/>
  <c r="BF431" i="10"/>
  <c r="BC411" i="10"/>
  <c r="BJ378" i="10"/>
  <c r="BA315" i="10"/>
  <c r="BL328" i="10"/>
  <c r="BC343" i="10"/>
  <c r="BB357" i="10"/>
  <c r="BF314" i="10"/>
  <c r="BL280" i="10"/>
  <c r="BH264" i="10"/>
  <c r="BL253" i="10"/>
  <c r="BC300" i="10"/>
  <c r="BG289" i="10"/>
  <c r="BK278" i="10"/>
  <c r="BC268" i="10"/>
  <c r="BG257" i="10"/>
  <c r="BJ303" i="10"/>
  <c r="BB293" i="10"/>
  <c r="BF282" i="10"/>
  <c r="BJ271" i="10"/>
  <c r="BB261" i="10"/>
  <c r="BE307" i="10"/>
  <c r="BI296" i="10"/>
  <c r="BA286" i="10"/>
  <c r="BE275" i="10"/>
  <c r="BI264" i="10"/>
  <c r="BA254" i="10"/>
  <c r="BE243" i="10"/>
  <c r="BI232" i="10"/>
  <c r="BA222" i="10"/>
  <c r="BE211" i="10"/>
  <c r="BI200" i="10"/>
  <c r="BA190" i="10"/>
  <c r="BE179" i="10"/>
  <c r="BA171" i="10"/>
  <c r="BI165" i="10"/>
  <c r="BE160" i="10"/>
  <c r="BA155" i="10"/>
  <c r="BI149" i="10"/>
  <c r="BE144" i="10"/>
  <c r="BA139" i="10"/>
  <c r="BD247" i="10"/>
  <c r="BL241" i="10"/>
  <c r="BH236" i="10"/>
  <c r="BD231" i="10"/>
  <c r="BL225" i="10"/>
  <c r="BH220" i="10"/>
  <c r="BD215" i="10"/>
  <c r="BL209" i="10"/>
  <c r="BH204" i="10"/>
  <c r="BD199" i="10"/>
  <c r="BL193" i="10"/>
  <c r="BH188" i="10"/>
  <c r="BD183" i="10"/>
  <c r="BL177" i="10"/>
  <c r="BH172" i="10"/>
  <c r="BD167" i="10"/>
  <c r="BL161" i="10"/>
  <c r="BH156" i="10"/>
  <c r="BD151" i="10"/>
  <c r="BL145" i="10"/>
  <c r="BH140" i="10"/>
  <c r="BG248" i="10"/>
  <c r="BC243" i="10"/>
  <c r="BK237" i="10"/>
  <c r="BG232" i="10"/>
  <c r="BC227" i="10"/>
  <c r="BK221" i="10"/>
  <c r="BG216" i="10"/>
  <c r="BC211" i="10"/>
  <c r="BK205" i="10"/>
  <c r="BG200" i="10"/>
  <c r="BC195" i="10"/>
  <c r="BK189" i="10"/>
  <c r="BG184" i="10"/>
  <c r="BC179" i="10"/>
  <c r="BK173" i="10"/>
  <c r="BG168" i="10"/>
  <c r="BC163" i="10"/>
  <c r="BA411" i="10"/>
  <c r="BH409" i="10"/>
  <c r="BE320" i="10"/>
  <c r="BG348" i="10"/>
  <c r="BJ319" i="10"/>
  <c r="BL265" i="10"/>
  <c r="BG301" i="10"/>
  <c r="BC280" i="10"/>
  <c r="BK258" i="10"/>
  <c r="BF294" i="10"/>
  <c r="BB273" i="10"/>
  <c r="BJ251" i="10"/>
  <c r="BE287" i="10"/>
  <c r="BA266" i="10"/>
  <c r="BI244" i="10"/>
  <c r="BE223" i="10"/>
  <c r="BA202" i="10"/>
  <c r="BI180" i="10"/>
  <c r="BE166" i="10"/>
  <c r="BI155" i="10"/>
  <c r="BA145" i="10"/>
  <c r="BL247" i="10"/>
  <c r="BD237" i="10"/>
  <c r="BH226" i="10"/>
  <c r="BL215" i="10"/>
  <c r="BD205" i="10"/>
  <c r="BH194" i="10"/>
  <c r="BL183" i="10"/>
  <c r="BD173" i="10"/>
  <c r="BH162" i="10"/>
  <c r="BL151" i="10"/>
  <c r="BD141" i="10"/>
  <c r="BK243" i="10"/>
  <c r="BC233" i="10"/>
  <c r="BG222" i="10"/>
  <c r="BK211" i="10"/>
  <c r="BC201" i="10"/>
  <c r="BG190" i="10"/>
  <c r="BK179" i="10"/>
  <c r="BC169" i="10"/>
  <c r="BC159" i="10"/>
  <c r="BC152" i="10"/>
  <c r="BC145" i="10"/>
  <c r="BJ250" i="10"/>
  <c r="BJ243" i="10"/>
  <c r="BB237" i="10"/>
  <c r="BJ231" i="10"/>
  <c r="BF226" i="10"/>
  <c r="BB221" i="10"/>
  <c r="BJ215" i="10"/>
  <c r="BF210" i="10"/>
  <c r="BB205" i="10"/>
  <c r="BJ199" i="10"/>
  <c r="BF194" i="10"/>
  <c r="BB189" i="10"/>
  <c r="BJ183" i="10"/>
  <c r="BF178" i="10"/>
  <c r="BB173" i="10"/>
  <c r="BJ167" i="10"/>
  <c r="BF162" i="10"/>
  <c r="BB157" i="10"/>
  <c r="BJ151" i="10"/>
  <c r="BF146" i="10"/>
  <c r="BB141" i="10"/>
  <c r="BA136" i="10"/>
  <c r="BI130" i="10"/>
  <c r="BE125" i="10"/>
  <c r="BA120" i="10"/>
  <c r="BI724" i="10"/>
  <c r="BE719" i="10"/>
  <c r="BA714" i="10"/>
  <c r="BI708" i="10"/>
  <c r="BE703" i="10"/>
  <c r="BA698" i="10"/>
  <c r="BI692" i="10"/>
  <c r="BE687" i="10"/>
  <c r="BA682" i="10"/>
  <c r="BI676" i="10"/>
  <c r="BE671" i="10"/>
  <c r="BA666" i="10"/>
  <c r="BI660" i="10"/>
  <c r="BE655" i="10"/>
  <c r="BA650" i="10"/>
  <c r="BI644" i="10"/>
  <c r="BE639" i="10"/>
  <c r="BA634" i="10"/>
  <c r="BL132" i="10"/>
  <c r="BH127" i="10"/>
  <c r="BD122" i="10"/>
  <c r="BL726" i="10"/>
  <c r="BH721" i="10"/>
  <c r="BD716" i="10"/>
  <c r="BL710" i="10"/>
  <c r="BH705" i="10"/>
  <c r="BD700" i="10"/>
  <c r="BL694" i="10"/>
  <c r="BH689" i="10"/>
  <c r="BD684" i="10"/>
  <c r="BL678" i="10"/>
  <c r="BH673" i="10"/>
  <c r="BD668" i="10"/>
  <c r="BL662" i="10"/>
  <c r="BH657" i="10"/>
  <c r="BD652" i="10"/>
  <c r="BL646" i="10"/>
  <c r="BH641" i="10"/>
  <c r="BD636" i="10"/>
  <c r="BG134" i="10"/>
  <c r="BC129" i="10"/>
  <c r="BK123" i="10"/>
  <c r="BG118" i="10"/>
  <c r="BC723" i="10"/>
  <c r="BK717" i="10"/>
  <c r="BG712" i="10"/>
  <c r="BC707" i="10"/>
  <c r="BK701" i="10"/>
  <c r="BG696" i="10"/>
  <c r="BC691" i="10"/>
  <c r="BK685" i="10"/>
  <c r="BG680" i="10"/>
  <c r="BJ135" i="10"/>
  <c r="BF130" i="10"/>
  <c r="BB125" i="10"/>
  <c r="BJ119" i="10"/>
  <c r="BF724" i="10"/>
  <c r="BB719" i="10"/>
  <c r="BJ713" i="10"/>
  <c r="BF708" i="10"/>
  <c r="BB703" i="10"/>
  <c r="BJ697" i="10"/>
  <c r="BF692" i="10"/>
  <c r="BB687" i="10"/>
  <c r="BJ681" i="10"/>
  <c r="BF676" i="10"/>
  <c r="BB671" i="10"/>
  <c r="BJ665" i="10"/>
  <c r="BF660" i="10"/>
  <c r="BB655" i="10"/>
  <c r="BJ649" i="10"/>
  <c r="BK659" i="10"/>
  <c r="BJ643" i="10"/>
  <c r="BH633" i="10"/>
  <c r="BD628" i="10"/>
  <c r="BL622" i="10"/>
  <c r="BH617" i="10"/>
  <c r="BD612" i="10"/>
  <c r="BL606" i="10"/>
  <c r="BH601" i="10"/>
  <c r="BD596" i="10"/>
  <c r="BL590" i="10"/>
  <c r="BH585" i="10"/>
  <c r="BD580" i="10"/>
  <c r="BL574" i="10"/>
  <c r="BH569" i="10"/>
  <c r="BD564" i="10"/>
  <c r="BL558" i="10"/>
  <c r="BH553" i="10"/>
  <c r="BD548" i="10"/>
  <c r="BL542" i="10"/>
  <c r="BH537" i="10"/>
  <c r="BG667" i="10"/>
  <c r="BG647" i="10"/>
  <c r="BK636" i="10"/>
  <c r="BC630" i="10"/>
  <c r="BK624" i="10"/>
  <c r="BG619" i="10"/>
  <c r="BC614" i="10"/>
  <c r="BK608" i="10"/>
  <c r="BG603" i="10"/>
  <c r="BC598" i="10"/>
  <c r="BB416" i="10"/>
  <c r="BH347" i="10"/>
  <c r="BC319" i="10"/>
  <c r="BH290" i="10"/>
  <c r="BD258" i="10"/>
  <c r="BK293" i="10"/>
  <c r="BG272" i="10"/>
  <c r="BB308" i="10"/>
  <c r="BJ286" i="10"/>
  <c r="BF265" i="10"/>
  <c r="BA301" i="10"/>
  <c r="BI279" i="10"/>
  <c r="BE258" i="10"/>
  <c r="BA237" i="10"/>
  <c r="BI215" i="10"/>
  <c r="BE194" i="10"/>
  <c r="BE173" i="10"/>
  <c r="BI162" i="10"/>
  <c r="BA152" i="10"/>
  <c r="BE141" i="10"/>
  <c r="BD244" i="10"/>
  <c r="BH233" i="10"/>
  <c r="BL222" i="10"/>
  <c r="BD212" i="10"/>
  <c r="BH201" i="10"/>
  <c r="BL190" i="10"/>
  <c r="BD180" i="10"/>
  <c r="BH169" i="10"/>
  <c r="BL158" i="10"/>
  <c r="BD148" i="10"/>
  <c r="BK250" i="10"/>
  <c r="BC240" i="10"/>
  <c r="BG229" i="10"/>
  <c r="BK218" i="10"/>
  <c r="BC208" i="10"/>
  <c r="BG197" i="10"/>
  <c r="BK186" i="10"/>
  <c r="BC176" i="10"/>
  <c r="BG165" i="10"/>
  <c r="BC157" i="10"/>
  <c r="BK149" i="10"/>
  <c r="BK142" i="10"/>
  <c r="BJ248" i="10"/>
  <c r="BF241" i="10"/>
  <c r="BF235" i="10"/>
  <c r="BB230" i="10"/>
  <c r="BJ224" i="10"/>
  <c r="BF219" i="10"/>
  <c r="BB214" i="10"/>
  <c r="BJ208" i="10"/>
  <c r="BF203" i="10"/>
  <c r="BB198" i="10"/>
  <c r="BJ192" i="10"/>
  <c r="BF187" i="10"/>
  <c r="BB182" i="10"/>
  <c r="BJ176" i="10"/>
  <c r="BF171" i="10"/>
  <c r="BB166" i="10"/>
  <c r="BJ160" i="10"/>
  <c r="BF155" i="10"/>
  <c r="BB150" i="10"/>
  <c r="BJ144" i="10"/>
  <c r="BF139" i="10"/>
  <c r="BE134" i="10"/>
  <c r="BA129" i="10"/>
  <c r="BI123" i="10"/>
  <c r="BE118" i="10"/>
  <c r="BA723" i="10"/>
  <c r="BI717" i="10"/>
  <c r="BE712" i="10"/>
  <c r="BA707" i="10"/>
  <c r="BI701" i="10"/>
  <c r="BE696" i="10"/>
  <c r="BA691" i="10"/>
  <c r="BI685" i="10"/>
  <c r="BE680" i="10"/>
  <c r="BA675" i="10"/>
  <c r="BI669" i="10"/>
  <c r="BE664" i="10"/>
  <c r="BA659" i="10"/>
  <c r="BI653" i="10"/>
  <c r="BE648" i="10"/>
  <c r="BA643" i="10"/>
  <c r="BI637" i="10"/>
  <c r="BH136" i="10"/>
  <c r="BD131" i="10"/>
  <c r="BL125" i="10"/>
  <c r="BH120" i="10"/>
  <c r="BD725" i="10"/>
  <c r="BL719" i="10"/>
  <c r="BH714" i="10"/>
  <c r="BD709" i="10"/>
  <c r="BL703" i="10"/>
  <c r="BH698" i="10"/>
  <c r="BD693" i="10"/>
  <c r="BL687" i="10"/>
  <c r="BH682" i="10"/>
  <c r="BD677" i="10"/>
  <c r="BL671" i="10"/>
  <c r="BH666" i="10"/>
  <c r="BD661" i="10"/>
  <c r="BL655" i="10"/>
  <c r="BH650" i="10"/>
  <c r="BD645" i="10"/>
  <c r="BL639" i="10"/>
  <c r="BH634" i="10"/>
  <c r="BK132" i="10"/>
  <c r="BG127" i="10"/>
  <c r="BC122" i="10"/>
  <c r="BK726" i="10"/>
  <c r="BG721" i="10"/>
  <c r="BC716" i="10"/>
  <c r="BK710" i="10"/>
  <c r="BG705" i="10"/>
  <c r="BC700" i="10"/>
  <c r="BK694" i="10"/>
  <c r="BG689" i="10"/>
  <c r="BC684" i="10"/>
  <c r="BK678" i="10"/>
  <c r="BB134" i="10"/>
  <c r="BJ128" i="10"/>
  <c r="BF123" i="10"/>
  <c r="BB118" i="10"/>
  <c r="BJ722" i="10"/>
  <c r="BF717" i="10"/>
  <c r="BB712" i="10"/>
  <c r="BJ706" i="10"/>
  <c r="BF701" i="10"/>
  <c r="BB696" i="10"/>
  <c r="BJ690" i="10"/>
  <c r="BF685" i="10"/>
  <c r="BB680" i="10"/>
  <c r="BJ674" i="10"/>
  <c r="BF669" i="10"/>
  <c r="BB664" i="10"/>
  <c r="BJ658" i="10"/>
  <c r="BF653" i="10"/>
  <c r="BG674" i="10"/>
  <c r="BC653" i="10"/>
  <c r="BF640" i="10"/>
  <c r="BL631" i="10"/>
  <c r="BH626" i="10"/>
  <c r="BD621" i="10"/>
  <c r="BL615" i="10"/>
  <c r="BH610" i="10"/>
  <c r="BD605" i="10"/>
  <c r="BL599" i="10"/>
  <c r="BH594" i="10"/>
  <c r="BD589" i="10"/>
  <c r="BL583" i="10"/>
  <c r="BH578" i="10"/>
  <c r="BD573" i="10"/>
  <c r="BL567" i="10"/>
  <c r="BH562" i="10"/>
  <c r="BD557" i="10"/>
  <c r="BL551" i="10"/>
  <c r="BH546" i="10"/>
  <c r="BD541" i="10"/>
  <c r="BL535" i="10"/>
  <c r="BK660" i="10"/>
  <c r="BC644" i="10"/>
  <c r="BK633" i="10"/>
  <c r="BG628" i="10"/>
  <c r="BC623" i="10"/>
  <c r="BK617" i="10"/>
  <c r="BG612" i="10"/>
  <c r="BC607" i="10"/>
  <c r="BK601" i="10"/>
  <c r="BG596" i="10"/>
  <c r="BB368" i="10"/>
  <c r="BH323" i="10"/>
  <c r="BJ351" i="10"/>
  <c r="BD278" i="10"/>
  <c r="BH252" i="10"/>
  <c r="BC288" i="10"/>
  <c r="BK266" i="10"/>
  <c r="BF302" i="10"/>
  <c r="BB281" i="10"/>
  <c r="BJ259" i="10"/>
  <c r="BE295" i="10"/>
  <c r="BA274" i="10"/>
  <c r="BI252" i="10"/>
  <c r="BE231" i="10"/>
  <c r="BA210" i="10"/>
  <c r="BI188" i="10"/>
  <c r="BE170" i="10"/>
  <c r="BI159" i="10"/>
  <c r="BA149" i="10"/>
  <c r="BE138" i="10"/>
  <c r="BD241" i="10"/>
  <c r="BH230" i="10"/>
  <c r="BL219" i="10"/>
  <c r="BD209" i="10"/>
  <c r="BH198" i="10"/>
  <c r="BL187" i="10"/>
  <c r="BD177" i="10"/>
  <c r="BH166" i="10"/>
  <c r="BL155" i="10"/>
  <c r="BD145" i="10"/>
  <c r="BK247" i="10"/>
  <c r="BC237" i="10"/>
  <c r="BG226" i="10"/>
  <c r="BK215" i="10"/>
  <c r="BC205" i="10"/>
  <c r="BG194" i="10"/>
  <c r="BK183" i="10"/>
  <c r="BC173" i="10"/>
  <c r="BG162" i="10"/>
  <c r="BK154" i="10"/>
  <c r="BK147" i="10"/>
  <c r="BG140" i="10"/>
  <c r="BF246" i="10"/>
  <c r="BF239" i="10"/>
  <c r="BJ233" i="10"/>
  <c r="BF228" i="10"/>
  <c r="BB223" i="10"/>
  <c r="BJ217" i="10"/>
  <c r="BF212" i="10"/>
  <c r="BB207" i="10"/>
  <c r="BJ201" i="10"/>
  <c r="BF196" i="10"/>
  <c r="BB191" i="10"/>
  <c r="BJ185" i="10"/>
  <c r="BF180" i="10"/>
  <c r="BB175" i="10"/>
  <c r="BJ169" i="10"/>
  <c r="BF164" i="10"/>
  <c r="BB159" i="10"/>
  <c r="BJ153" i="10"/>
  <c r="BF148" i="10"/>
  <c r="BB143" i="10"/>
  <c r="BC138" i="10"/>
  <c r="BI132" i="10"/>
  <c r="BE127" i="10"/>
  <c r="BA122" i="10"/>
  <c r="BI726" i="10"/>
  <c r="BE721" i="10"/>
  <c r="BA716" i="10"/>
  <c r="BI710" i="10"/>
  <c r="BE705" i="10"/>
  <c r="BA700" i="10"/>
  <c r="BI694" i="10"/>
  <c r="BE689" i="10"/>
  <c r="BA684" i="10"/>
  <c r="BI678" i="10"/>
  <c r="BE673" i="10"/>
  <c r="BA668" i="10"/>
  <c r="BI662" i="10"/>
  <c r="BE657" i="10"/>
  <c r="BA652" i="10"/>
  <c r="BI646" i="10"/>
  <c r="BE641" i="10"/>
  <c r="BA636" i="10"/>
  <c r="BL134" i="10"/>
  <c r="BH129" i="10"/>
  <c r="BD124" i="10"/>
  <c r="BL118" i="10"/>
  <c r="BH723" i="10"/>
  <c r="BD718" i="10"/>
  <c r="BL712" i="10"/>
  <c r="BH707" i="10"/>
  <c r="BD702" i="10"/>
  <c r="BL696" i="10"/>
  <c r="BH691" i="10"/>
  <c r="BD686" i="10"/>
  <c r="BL680" i="10"/>
  <c r="BH675" i="10"/>
  <c r="BD670" i="10"/>
  <c r="BL664" i="10"/>
  <c r="BH659" i="10"/>
  <c r="BD654" i="10"/>
  <c r="BL648" i="10"/>
  <c r="BH643" i="10"/>
  <c r="BD638" i="10"/>
  <c r="BG136" i="10"/>
  <c r="BC131" i="10"/>
  <c r="BK125" i="10"/>
  <c r="BG120" i="10"/>
  <c r="BC725" i="10"/>
  <c r="BK719" i="10"/>
  <c r="BG714" i="10"/>
  <c r="BC709" i="10"/>
  <c r="BK703" i="10"/>
  <c r="BG698" i="10"/>
  <c r="BC693" i="10"/>
  <c r="BK687" i="10"/>
  <c r="BG682" i="10"/>
  <c r="BJ137" i="10"/>
  <c r="BF132" i="10"/>
  <c r="BB127" i="10"/>
  <c r="BJ121" i="10"/>
  <c r="BF726" i="10"/>
  <c r="BB721" i="10"/>
  <c r="BJ715" i="10"/>
  <c r="BF710" i="10"/>
  <c r="BB705" i="10"/>
  <c r="BJ699" i="10"/>
  <c r="BF694" i="10"/>
  <c r="BB689" i="10"/>
  <c r="BJ683" i="10"/>
  <c r="BF678" i="10"/>
  <c r="BB673" i="10"/>
  <c r="BJ667" i="10"/>
  <c r="BF662" i="10"/>
  <c r="BB657" i="10"/>
  <c r="BJ651" i="10"/>
  <c r="BK667" i="10"/>
  <c r="BJ647" i="10"/>
  <c r="BB637" i="10"/>
  <c r="BD630" i="10"/>
  <c r="BL624" i="10"/>
  <c r="BH619" i="10"/>
  <c r="BD614" i="10"/>
  <c r="BL608" i="10"/>
  <c r="BH603" i="10"/>
  <c r="BD598" i="10"/>
  <c r="BL592" i="10"/>
  <c r="BH587" i="10"/>
  <c r="BD582" i="10"/>
  <c r="BL576" i="10"/>
  <c r="BH571" i="10"/>
  <c r="BD566" i="10"/>
  <c r="BL560" i="10"/>
  <c r="BH555" i="10"/>
  <c r="BD550" i="10"/>
  <c r="BL544" i="10"/>
  <c r="BH539" i="10"/>
  <c r="BG675" i="10"/>
  <c r="BC654" i="10"/>
  <c r="BK640" i="10"/>
  <c r="BC632" i="10"/>
  <c r="BK626" i="10"/>
  <c r="BG621" i="10"/>
  <c r="BC616" i="10"/>
  <c r="BK610" i="10"/>
  <c r="BG605" i="10"/>
  <c r="BC600" i="10"/>
  <c r="BK594" i="10"/>
  <c r="BG589" i="10"/>
  <c r="BH315" i="10"/>
  <c r="BK285" i="10"/>
  <c r="BF257" i="10"/>
  <c r="BA229" i="10"/>
  <c r="BI158" i="10"/>
  <c r="BH229" i="10"/>
  <c r="BL186" i="10"/>
  <c r="BD144" i="10"/>
  <c r="BK214" i="10"/>
  <c r="BC172" i="10"/>
  <c r="BC140" i="10"/>
  <c r="BB228" i="10"/>
  <c r="BJ206" i="10"/>
  <c r="BF185" i="10"/>
  <c r="BB164" i="10"/>
  <c r="BJ142" i="10"/>
  <c r="BI121" i="10"/>
  <c r="BE710" i="10"/>
  <c r="BA689" i="10"/>
  <c r="BI667" i="10"/>
  <c r="BE646" i="10"/>
  <c r="BD129" i="10"/>
  <c r="BL717" i="10"/>
  <c r="BH696" i="10"/>
  <c r="BD675" i="10"/>
  <c r="BL653" i="10"/>
  <c r="BC136" i="10"/>
  <c r="BK724" i="10"/>
  <c r="BG703" i="10"/>
  <c r="BC682" i="10"/>
  <c r="BF121" i="10"/>
  <c r="BB710" i="10"/>
  <c r="BJ688" i="10"/>
  <c r="BF667" i="10"/>
  <c r="BG666" i="10"/>
  <c r="BH624" i="10"/>
  <c r="BD603" i="10"/>
  <c r="BL581" i="10"/>
  <c r="BH560" i="10"/>
  <c r="BD539" i="10"/>
  <c r="BK631" i="10"/>
  <c r="BG610" i="10"/>
  <c r="BK593" i="10"/>
  <c r="BG586" i="10"/>
  <c r="BC581" i="10"/>
  <c r="BK575" i="10"/>
  <c r="BG570" i="10"/>
  <c r="BC565" i="10"/>
  <c r="BK559" i="10"/>
  <c r="BG554" i="10"/>
  <c r="BC549" i="10"/>
  <c r="BK543" i="10"/>
  <c r="BG538" i="10"/>
  <c r="BC671" i="10"/>
  <c r="BK649" i="10"/>
  <c r="BJ638" i="10"/>
  <c r="BB631" i="10"/>
  <c r="BJ646" i="10"/>
  <c r="BB627" i="10"/>
  <c r="BJ621" i="10"/>
  <c r="BF616" i="10"/>
  <c r="BB611" i="10"/>
  <c r="BJ605" i="10"/>
  <c r="BF600" i="10"/>
  <c r="BB595" i="10"/>
  <c r="BJ589" i="10"/>
  <c r="BF584" i="10"/>
  <c r="BB579" i="10"/>
  <c r="BG673" i="10"/>
  <c r="BC652" i="10"/>
  <c r="BK639" i="10"/>
  <c r="BI631" i="10"/>
  <c r="BE626" i="10"/>
  <c r="BA621" i="10"/>
  <c r="BI615" i="10"/>
  <c r="BE610" i="10"/>
  <c r="BA605" i="10"/>
  <c r="BI599" i="10"/>
  <c r="BE594" i="10"/>
  <c r="BA589" i="10"/>
  <c r="BI583" i="10"/>
  <c r="BE578" i="10"/>
  <c r="BA573" i="10"/>
  <c r="BI567" i="10"/>
  <c r="BE562" i="10"/>
  <c r="BA557" i="10"/>
  <c r="BI551" i="10"/>
  <c r="BE546" i="10"/>
  <c r="BA541" i="10"/>
  <c r="BI535" i="10"/>
  <c r="BB557" i="10"/>
  <c r="BJ535" i="10"/>
  <c r="BI529" i="10"/>
  <c r="BE524" i="10"/>
  <c r="BA519" i="10"/>
  <c r="BI513" i="10"/>
  <c r="BE508" i="10"/>
  <c r="BA503" i="10"/>
  <c r="BI497" i="10"/>
  <c r="BE492" i="10"/>
  <c r="BA115" i="10"/>
  <c r="BI109" i="10"/>
  <c r="BE104" i="10"/>
  <c r="BA99" i="10"/>
  <c r="BI93" i="10"/>
  <c r="BE88" i="10"/>
  <c r="BA83" i="10"/>
  <c r="BI77" i="10"/>
  <c r="BE72" i="10"/>
  <c r="BA67" i="10"/>
  <c r="BI61" i="10"/>
  <c r="BE56" i="10"/>
  <c r="BA51" i="10"/>
  <c r="BI45" i="10"/>
  <c r="BE40" i="10"/>
  <c r="BK104" i="10"/>
  <c r="BG91" i="10"/>
  <c r="BK76" i="10"/>
  <c r="BG63" i="10"/>
  <c r="BG49" i="10"/>
  <c r="BB105" i="10"/>
  <c r="BJ88" i="10"/>
  <c r="BJ73" i="10"/>
  <c r="BB58" i="10"/>
  <c r="BB42" i="10"/>
  <c r="BB558" i="10"/>
  <c r="BJ536" i="10"/>
  <c r="BL529" i="10"/>
  <c r="BH524" i="10"/>
  <c r="BD519" i="10"/>
  <c r="BL513" i="10"/>
  <c r="BH508" i="10"/>
  <c r="BD503" i="10"/>
  <c r="BL497" i="10"/>
  <c r="BH492" i="10"/>
  <c r="BD115" i="10"/>
  <c r="BL109" i="10"/>
  <c r="BH104" i="10"/>
  <c r="BD99" i="10"/>
  <c r="BL93" i="10"/>
  <c r="BH88" i="10"/>
  <c r="BD83" i="10"/>
  <c r="BL77" i="10"/>
  <c r="BH72" i="10"/>
  <c r="BD67" i="10"/>
  <c r="BL61" i="10"/>
  <c r="BH56" i="10"/>
  <c r="BD51" i="10"/>
  <c r="BL45" i="10"/>
  <c r="BH40" i="10"/>
  <c r="BG103" i="10"/>
  <c r="BG88" i="10"/>
  <c r="BG74" i="10"/>
  <c r="BC59" i="10"/>
  <c r="BK45" i="10"/>
  <c r="BB98" i="10"/>
  <c r="BB81" i="10"/>
  <c r="BJ64" i="10"/>
  <c r="BF49" i="10"/>
  <c r="BB567" i="10"/>
  <c r="BJ545" i="10"/>
  <c r="BC532" i="10"/>
  <c r="BK526" i="10"/>
  <c r="BG521" i="10"/>
  <c r="BC516" i="10"/>
  <c r="BK510" i="10"/>
  <c r="BG505" i="10"/>
  <c r="BC500" i="10"/>
  <c r="BC494" i="10"/>
  <c r="BF322" i="10"/>
  <c r="BC259" i="10"/>
  <c r="BI287" i="10"/>
  <c r="BE202" i="10"/>
  <c r="BE145" i="10"/>
  <c r="BD216" i="10"/>
  <c r="BH173" i="10"/>
  <c r="BC244" i="10"/>
  <c r="BG201" i="10"/>
  <c r="BK159" i="10"/>
  <c r="BB244" i="10"/>
  <c r="BF221" i="10"/>
  <c r="BB200" i="10"/>
  <c r="BJ178" i="10"/>
  <c r="BF157" i="10"/>
  <c r="BE136" i="10"/>
  <c r="BA725" i="10"/>
  <c r="BI703" i="10"/>
  <c r="BE682" i="10"/>
  <c r="BA661" i="10"/>
  <c r="BI639" i="10"/>
  <c r="BH122" i="10"/>
  <c r="BD711" i="10"/>
  <c r="BL689" i="10"/>
  <c r="BH668" i="10"/>
  <c r="BD647" i="10"/>
  <c r="BG129" i="10"/>
  <c r="BC718" i="10"/>
  <c r="BK696" i="10"/>
  <c r="BB136" i="10"/>
  <c r="BJ724" i="10"/>
  <c r="BF703" i="10"/>
  <c r="BB682" i="10"/>
  <c r="BJ660" i="10"/>
  <c r="BF644" i="10"/>
  <c r="BL617" i="10"/>
  <c r="BH596" i="10"/>
  <c r="BD575" i="10"/>
  <c r="BL553" i="10"/>
  <c r="BK668" i="10"/>
  <c r="BC625" i="10"/>
  <c r="BK603" i="10"/>
  <c r="BG591" i="10"/>
  <c r="BK584" i="10"/>
  <c r="BG579" i="10"/>
  <c r="BC574" i="10"/>
  <c r="BK568" i="10"/>
  <c r="BG563" i="10"/>
  <c r="BC558" i="10"/>
  <c r="BK552" i="10"/>
  <c r="BG547" i="10"/>
  <c r="BC542" i="10"/>
  <c r="BK536" i="10"/>
  <c r="BG664" i="10"/>
  <c r="BB646" i="10"/>
  <c r="BF635" i="10"/>
  <c r="BF629" i="10"/>
  <c r="BB624" i="10"/>
  <c r="BJ618" i="10"/>
  <c r="BF613" i="10"/>
  <c r="BB608" i="10"/>
  <c r="BJ602" i="10"/>
  <c r="BF597" i="10"/>
  <c r="BB592" i="10"/>
  <c r="BJ586" i="10"/>
  <c r="BF581" i="10"/>
  <c r="BB576" i="10"/>
  <c r="BG661" i="10"/>
  <c r="BG644" i="10"/>
  <c r="BB634" i="10"/>
  <c r="BI628" i="10"/>
  <c r="BE623" i="10"/>
  <c r="BA618" i="10"/>
  <c r="BI612" i="10"/>
  <c r="BE607" i="10"/>
  <c r="BA602" i="10"/>
  <c r="BI596" i="10"/>
  <c r="BE591" i="10"/>
  <c r="BA586" i="10"/>
  <c r="BI580" i="10"/>
  <c r="BE575" i="10"/>
  <c r="BA570" i="10"/>
  <c r="BI564" i="10"/>
  <c r="BE559" i="10"/>
  <c r="BA554" i="10"/>
  <c r="BI548" i="10"/>
  <c r="BE543" i="10"/>
  <c r="BA538" i="10"/>
  <c r="BF566" i="10"/>
  <c r="BB545" i="10"/>
  <c r="BA532" i="10"/>
  <c r="BI526" i="10"/>
  <c r="BE521" i="10"/>
  <c r="BA516" i="10"/>
  <c r="BI510" i="10"/>
  <c r="BE505" i="10"/>
  <c r="BA500" i="10"/>
  <c r="BI494" i="10"/>
  <c r="BE489" i="10"/>
  <c r="BA112" i="10"/>
  <c r="BI106" i="10"/>
  <c r="BE101" i="10"/>
  <c r="BA96" i="10"/>
  <c r="BI90" i="10"/>
  <c r="BE85" i="10"/>
  <c r="BA80" i="10"/>
  <c r="BI74" i="10"/>
  <c r="BE69" i="10"/>
  <c r="BA64" i="10"/>
  <c r="BI58" i="10"/>
  <c r="BE53" i="10"/>
  <c r="BA48" i="10"/>
  <c r="BI42" i="10"/>
  <c r="BK110" i="10"/>
  <c r="BC97" i="10"/>
  <c r="BG83" i="10"/>
  <c r="BC69" i="10"/>
  <c r="BG55" i="10"/>
  <c r="BG41" i="10"/>
  <c r="BF97" i="10"/>
  <c r="BJ80" i="10"/>
  <c r="BB65" i="10"/>
  <c r="BJ48" i="10"/>
  <c r="BF567" i="10"/>
  <c r="BB546" i="10"/>
  <c r="BD532" i="10"/>
  <c r="BL526" i="10"/>
  <c r="BH521" i="10"/>
  <c r="BD516" i="10"/>
  <c r="BL510" i="10"/>
  <c r="BH505" i="10"/>
  <c r="BD500" i="10"/>
  <c r="BL494" i="10"/>
  <c r="BH489" i="10"/>
  <c r="BD112" i="10"/>
  <c r="BL106" i="10"/>
  <c r="BH101" i="10"/>
  <c r="BD96" i="10"/>
  <c r="BL90" i="10"/>
  <c r="BH85" i="10"/>
  <c r="BD80" i="10"/>
  <c r="BL74" i="10"/>
  <c r="BH69" i="10"/>
  <c r="BD64" i="10"/>
  <c r="BL58" i="10"/>
  <c r="BH53" i="10"/>
  <c r="BD48" i="10"/>
  <c r="BL42" i="10"/>
  <c r="BC110" i="10"/>
  <c r="BG95" i="10"/>
  <c r="BG80" i="10"/>
  <c r="BC66" i="10"/>
  <c r="BK51" i="10"/>
  <c r="BB107" i="10"/>
  <c r="BF89" i="10"/>
  <c r="BF72" i="10"/>
  <c r="BF55" i="10"/>
  <c r="BF40" i="10"/>
  <c r="BB555" i="10"/>
  <c r="BG534" i="10"/>
  <c r="BC529" i="10"/>
  <c r="BK523" i="10"/>
  <c r="BG518" i="10"/>
  <c r="BC513" i="10"/>
  <c r="BK507" i="10"/>
  <c r="BG502" i="10"/>
  <c r="BC497" i="10"/>
  <c r="BC491" i="10"/>
  <c r="BC113" i="10"/>
  <c r="BK92" i="10"/>
  <c r="BD358" i="10"/>
  <c r="BG296" i="10"/>
  <c r="BB268" i="10"/>
  <c r="BI239" i="10"/>
  <c r="BA164" i="10"/>
  <c r="BL234" i="10"/>
  <c r="BD192" i="10"/>
  <c r="BH149" i="10"/>
  <c r="BC220" i="10"/>
  <c r="BG177" i="10"/>
  <c r="BK143" i="10"/>
  <c r="BJ230" i="10"/>
  <c r="BF209" i="10"/>
  <c r="BB188" i="10"/>
  <c r="BJ166" i="10"/>
  <c r="BF145" i="10"/>
  <c r="BE124" i="10"/>
  <c r="BA713" i="10"/>
  <c r="BI691" i="10"/>
  <c r="BE670" i="10"/>
  <c r="BA649" i="10"/>
  <c r="BL131" i="10"/>
  <c r="BH720" i="10"/>
  <c r="BD699" i="10"/>
  <c r="BL677" i="10"/>
  <c r="BH656" i="10"/>
  <c r="BD635" i="10"/>
  <c r="BG117" i="10"/>
  <c r="BC706" i="10"/>
  <c r="BK684" i="10"/>
  <c r="BB124" i="10"/>
  <c r="BJ712" i="10"/>
  <c r="BF691" i="10"/>
  <c r="BB670" i="10"/>
  <c r="BC677" i="10"/>
  <c r="BD627" i="10"/>
  <c r="BL605" i="10"/>
  <c r="BH584" i="10"/>
  <c r="BD563" i="10"/>
  <c r="BL541" i="10"/>
  <c r="BK634" i="10"/>
  <c r="BC613" i="10"/>
  <c r="BG594" i="10"/>
  <c r="BG587" i="10"/>
  <c r="BK581" i="10"/>
  <c r="BG576" i="10"/>
  <c r="BC571" i="10"/>
  <c r="BK565" i="10"/>
  <c r="BG560" i="10"/>
  <c r="BC555" i="10"/>
  <c r="BK549" i="10"/>
  <c r="BG544" i="10"/>
  <c r="BC539" i="10"/>
  <c r="BK673" i="10"/>
  <c r="BG652" i="10"/>
  <c r="BB640" i="10"/>
  <c r="BJ631" i="10"/>
  <c r="BF626" i="10"/>
  <c r="BB621" i="10"/>
  <c r="BJ615" i="10"/>
  <c r="BF610" i="10"/>
  <c r="BB605" i="10"/>
  <c r="BJ599" i="10"/>
  <c r="BF594" i="10"/>
  <c r="BB589" i="10"/>
  <c r="BJ583" i="10"/>
  <c r="BF578" i="10"/>
  <c r="BK670" i="10"/>
  <c r="BG649" i="10"/>
  <c r="BG638" i="10"/>
  <c r="BA631" i="10"/>
  <c r="BI625" i="10"/>
  <c r="BE620" i="10"/>
  <c r="BA615" i="10"/>
  <c r="BI609" i="10"/>
  <c r="BE604" i="10"/>
  <c r="BA599" i="10"/>
  <c r="BI593" i="10"/>
  <c r="BE588" i="10"/>
  <c r="BA583" i="10"/>
  <c r="BI577" i="10"/>
  <c r="BE572" i="10"/>
  <c r="BA567" i="10"/>
  <c r="BI561" i="10"/>
  <c r="BE556" i="10"/>
  <c r="BA551" i="10"/>
  <c r="BI545" i="10"/>
  <c r="BE540" i="10"/>
  <c r="BA535" i="10"/>
  <c r="BF554" i="10"/>
  <c r="BE534" i="10"/>
  <c r="BA529" i="10"/>
  <c r="BI523" i="10"/>
  <c r="BE518" i="10"/>
  <c r="BA513" i="10"/>
  <c r="BI507" i="10"/>
  <c r="BE502" i="10"/>
  <c r="BA497" i="10"/>
  <c r="BI491" i="10"/>
  <c r="BE114" i="10"/>
  <c r="BA109" i="10"/>
  <c r="BI103" i="10"/>
  <c r="BE98" i="10"/>
  <c r="BA93" i="10"/>
  <c r="BI87" i="10"/>
  <c r="BE82" i="10"/>
  <c r="BA77" i="10"/>
  <c r="BI71" i="10"/>
  <c r="BE66" i="10"/>
  <c r="BA61" i="10"/>
  <c r="BI55" i="10"/>
  <c r="BE50" i="10"/>
  <c r="BA45" i="10"/>
  <c r="BI39" i="10"/>
  <c r="BC103" i="10"/>
  <c r="BK89" i="10"/>
  <c r="BC75" i="10"/>
  <c r="BK61" i="10"/>
  <c r="BK47" i="10"/>
  <c r="BF103" i="10"/>
  <c r="BJ86" i="10"/>
  <c r="BJ71" i="10"/>
  <c r="BB56" i="10"/>
  <c r="BB40" i="10"/>
  <c r="BF555" i="10"/>
  <c r="BH534" i="10"/>
  <c r="BD529" i="10"/>
  <c r="BL523" i="10"/>
  <c r="BH518" i="10"/>
  <c r="BD513" i="10"/>
  <c r="BL507" i="10"/>
  <c r="BH502" i="10"/>
  <c r="BD497" i="10"/>
  <c r="BL491" i="10"/>
  <c r="BH114" i="10"/>
  <c r="BD109" i="10"/>
  <c r="BL103" i="10"/>
  <c r="BH98" i="10"/>
  <c r="BD93" i="10"/>
  <c r="BL87" i="10"/>
  <c r="BH82" i="10"/>
  <c r="BD77" i="10"/>
  <c r="BL71" i="10"/>
  <c r="BH66" i="10"/>
  <c r="BD61" i="10"/>
  <c r="BL55" i="10"/>
  <c r="BH50" i="10"/>
  <c r="BD45" i="10"/>
  <c r="BL39" i="10"/>
  <c r="BK101" i="10"/>
  <c r="BK86" i="10"/>
  <c r="BG72" i="10"/>
  <c r="BK57" i="10"/>
  <c r="BG44" i="10"/>
  <c r="BB96" i="10"/>
  <c r="BB79" i="10"/>
  <c r="BF62" i="10"/>
  <c r="BF47" i="10"/>
  <c r="BF564" i="10"/>
  <c r="BB543" i="10"/>
  <c r="BG531" i="10"/>
  <c r="BC526" i="10"/>
  <c r="BK520" i="10"/>
  <c r="BG515" i="10"/>
  <c r="BC510" i="10"/>
  <c r="BK504" i="10"/>
  <c r="BF305" i="10"/>
  <c r="BL210" i="10"/>
  <c r="BC156" i="10"/>
  <c r="BB176" i="10"/>
  <c r="BA701" i="10"/>
  <c r="BL119" i="10"/>
  <c r="BH644" i="10"/>
  <c r="BF133" i="10"/>
  <c r="BB658" i="10"/>
  <c r="BH572" i="10"/>
  <c r="BC601" i="10"/>
  <c r="BG573" i="10"/>
  <c r="BC552" i="10"/>
  <c r="BK661" i="10"/>
  <c r="BF623" i="10"/>
  <c r="BB602" i="10"/>
  <c r="BJ580" i="10"/>
  <c r="BE633" i="10"/>
  <c r="BA612" i="10"/>
  <c r="BI590" i="10"/>
  <c r="BE569" i="10"/>
  <c r="BA548" i="10"/>
  <c r="BF542" i="10"/>
  <c r="BE515" i="10"/>
  <c r="BA494" i="10"/>
  <c r="BI100" i="10"/>
  <c r="BE79" i="10"/>
  <c r="BA58" i="10"/>
  <c r="BC109" i="10"/>
  <c r="BC53" i="10"/>
  <c r="BB63" i="10"/>
  <c r="BH531" i="10"/>
  <c r="BD510" i="10"/>
  <c r="BL116" i="10"/>
  <c r="BH95" i="10"/>
  <c r="BD74" i="10"/>
  <c r="BL52" i="10"/>
  <c r="BG93" i="10"/>
  <c r="BB103" i="10"/>
  <c r="BJ573" i="10"/>
  <c r="BC523" i="10"/>
  <c r="BK501" i="10"/>
  <c r="BG491" i="10"/>
  <c r="BK107" i="10"/>
  <c r="BC80" i="10"/>
  <c r="BK58" i="10"/>
  <c r="BJ104" i="10"/>
  <c r="BB89" i="10"/>
  <c r="BB73" i="10"/>
  <c r="BJ57" i="10"/>
  <c r="BJ40" i="10"/>
  <c r="BJ554" i="10"/>
  <c r="BF534" i="10"/>
  <c r="BB529" i="10"/>
  <c r="BJ523" i="10"/>
  <c r="BF518" i="10"/>
  <c r="BB513" i="10"/>
  <c r="BJ507" i="10"/>
  <c r="BF502" i="10"/>
  <c r="BB497" i="10"/>
  <c r="BJ491" i="10"/>
  <c r="BF114" i="10"/>
  <c r="BB109" i="10"/>
  <c r="BB284" i="10"/>
  <c r="BD200" i="10"/>
  <c r="BC149" i="10"/>
  <c r="BJ170" i="10"/>
  <c r="BI695" i="10"/>
  <c r="BH724" i="10"/>
  <c r="BD639" i="10"/>
  <c r="BB128" i="10"/>
  <c r="BJ652" i="10"/>
  <c r="BD567" i="10"/>
  <c r="BK595" i="10"/>
  <c r="BC572" i="10"/>
  <c r="BK550" i="10"/>
  <c r="BG656" i="10"/>
  <c r="BB622" i="10"/>
  <c r="BJ600" i="10"/>
  <c r="BF579" i="10"/>
  <c r="BA632" i="10"/>
  <c r="BI610" i="10"/>
  <c r="BE589" i="10"/>
  <c r="BA568" i="10"/>
  <c r="BI546" i="10"/>
  <c r="BB537" i="10"/>
  <c r="BA514" i="10"/>
  <c r="BI492" i="10"/>
  <c r="BE99" i="10"/>
  <c r="BA78" i="10"/>
  <c r="BI56" i="10"/>
  <c r="BK105" i="10"/>
  <c r="BC50" i="10"/>
  <c r="BB59" i="10"/>
  <c r="BD530" i="10"/>
  <c r="BL508" i="10"/>
  <c r="BH115" i="10"/>
  <c r="BD94" i="10"/>
  <c r="BL72" i="10"/>
  <c r="BH51" i="10"/>
  <c r="BG89" i="10"/>
  <c r="BJ98" i="10"/>
  <c r="BF568" i="10"/>
  <c r="BK521" i="10"/>
  <c r="BK500" i="10"/>
  <c r="BK490" i="10"/>
  <c r="BC106" i="10"/>
  <c r="BG78" i="10"/>
  <c r="BG57" i="10"/>
  <c r="BJ103" i="10"/>
  <c r="BB88" i="10"/>
  <c r="BB72" i="10"/>
  <c r="BJ56" i="10"/>
  <c r="BJ39" i="10"/>
  <c r="BF553" i="10"/>
  <c r="BB534" i="10"/>
  <c r="BJ528" i="10"/>
  <c r="BF523" i="10"/>
  <c r="BB518" i="10"/>
  <c r="BJ512" i="10"/>
  <c r="BF507" i="10"/>
  <c r="BB502" i="10"/>
  <c r="BJ496" i="10"/>
  <c r="BF491" i="10"/>
  <c r="BB114" i="10"/>
  <c r="BJ108" i="10"/>
  <c r="BE234" i="10"/>
  <c r="BL146" i="10"/>
  <c r="BF229" i="10"/>
  <c r="BB144" i="10"/>
  <c r="BA669" i="10"/>
  <c r="BL697" i="10"/>
  <c r="BC726" i="10"/>
  <c r="BF711" i="10"/>
  <c r="BL625" i="10"/>
  <c r="BH540" i="10"/>
  <c r="BC587" i="10"/>
  <c r="BG565" i="10"/>
  <c r="BC544" i="10"/>
  <c r="BF639" i="10"/>
  <c r="BF615" i="10"/>
  <c r="BB594" i="10"/>
  <c r="BG669" i="10"/>
  <c r="BE625" i="10"/>
  <c r="BA604" i="10"/>
  <c r="BI582" i="10"/>
  <c r="BE561" i="10"/>
  <c r="BA540" i="10"/>
  <c r="BI528" i="10"/>
  <c r="BE507" i="10"/>
  <c r="BA114" i="10"/>
  <c r="BI92" i="10"/>
  <c r="BE71" i="10"/>
  <c r="BA50" i="10"/>
  <c r="BK88" i="10"/>
  <c r="BJ102" i="10"/>
  <c r="BB39" i="10"/>
  <c r="BH523" i="10"/>
  <c r="BD502" i="10"/>
  <c r="BL108" i="10"/>
  <c r="BH87" i="10"/>
  <c r="BD66" i="10"/>
  <c r="BL44" i="10"/>
  <c r="BG71" i="10"/>
  <c r="BB78" i="10"/>
  <c r="BJ541" i="10"/>
  <c r="BC515" i="10"/>
  <c r="BK497" i="10"/>
  <c r="BK116" i="10"/>
  <c r="BK96" i="10"/>
  <c r="BC72" i="10"/>
  <c r="BG50" i="10"/>
  <c r="BJ97" i="10"/>
  <c r="BF83" i="10"/>
  <c r="BJ66" i="10"/>
  <c r="BJ51" i="10"/>
  <c r="BB568" i="10"/>
  <c r="BJ546" i="10"/>
  <c r="BF532" i="10"/>
  <c r="BB527" i="10"/>
  <c r="BJ521" i="10"/>
  <c r="BF516" i="10"/>
  <c r="BB511" i="10"/>
  <c r="BJ505" i="10"/>
  <c r="BF500" i="10"/>
  <c r="BB495" i="10"/>
  <c r="BJ489" i="10"/>
  <c r="BF112" i="10"/>
  <c r="BG308" i="10"/>
  <c r="BI150" i="10"/>
  <c r="BK206" i="10"/>
  <c r="BJ202" i="10"/>
  <c r="BI117" i="10"/>
  <c r="BE642" i="10"/>
  <c r="BD671" i="10"/>
  <c r="BG699" i="10"/>
  <c r="BJ684" i="10"/>
  <c r="BD599" i="10"/>
  <c r="BK627" i="10"/>
  <c r="BC580" i="10"/>
  <c r="BK558" i="10"/>
  <c r="BG537" i="10"/>
  <c r="BB630" i="10"/>
  <c r="BJ608" i="10"/>
  <c r="BF587" i="10"/>
  <c r="BK645" i="10"/>
  <c r="BI618" i="10"/>
  <c r="BE597" i="10"/>
  <c r="BA576" i="10"/>
  <c r="BI538" i="10"/>
  <c r="BE107" i="10"/>
  <c r="BC71" i="10"/>
  <c r="BH495" i="10"/>
  <c r="BC112" i="10"/>
  <c r="BG508" i="10"/>
  <c r="BG65" i="10"/>
  <c r="BJ62" i="10"/>
  <c r="BJ530" i="10"/>
  <c r="BF509" i="10"/>
  <c r="BB116" i="10"/>
  <c r="BI516" i="10"/>
  <c r="BE59" i="10"/>
  <c r="BL532" i="10"/>
  <c r="BH75" i="10"/>
  <c r="BF42" i="10"/>
  <c r="BG110" i="10"/>
  <c r="BJ89" i="10"/>
  <c r="BB556" i="10"/>
  <c r="BJ518" i="10"/>
  <c r="BF497" i="10"/>
  <c r="BE549" i="10"/>
  <c r="BI96" i="10"/>
  <c r="BC43" i="10"/>
  <c r="BL112" i="10"/>
  <c r="BB636" i="10"/>
  <c r="BJ625" i="10"/>
  <c r="BF620" i="10"/>
  <c r="BB615" i="10"/>
  <c r="BJ609" i="10"/>
  <c r="BF604" i="10"/>
  <c r="BB599" i="10"/>
  <c r="BJ593" i="10"/>
  <c r="BF588" i="10"/>
  <c r="BB583" i="10"/>
  <c r="BJ577" i="10"/>
  <c r="BC668" i="10"/>
  <c r="BK647" i="10"/>
  <c r="BC637" i="10"/>
  <c r="BE630" i="10"/>
  <c r="BA625" i="10"/>
  <c r="BI619" i="10"/>
  <c r="BE614" i="10"/>
  <c r="BA609" i="10"/>
  <c r="BI603" i="10"/>
  <c r="BE598" i="10"/>
  <c r="BA593" i="10"/>
  <c r="BI587" i="10"/>
  <c r="BE582" i="10"/>
  <c r="BA577" i="10"/>
  <c r="BI571" i="10"/>
  <c r="BE566" i="10"/>
  <c r="BA561" i="10"/>
  <c r="BI555" i="10"/>
  <c r="BE550" i="10"/>
  <c r="BA545" i="10"/>
  <c r="BI539" i="10"/>
  <c r="BB573" i="10"/>
  <c r="BJ551" i="10"/>
  <c r="BI533" i="10"/>
  <c r="BE528" i="10"/>
  <c r="BA523" i="10"/>
  <c r="BI517" i="10"/>
  <c r="BE512" i="10"/>
  <c r="BA507" i="10"/>
  <c r="BI501" i="10"/>
  <c r="BE496" i="10"/>
  <c r="BA491" i="10"/>
  <c r="BI113" i="10"/>
  <c r="BE108" i="10"/>
  <c r="BA103" i="10"/>
  <c r="BI97" i="10"/>
  <c r="BE92" i="10"/>
  <c r="BA87" i="10"/>
  <c r="BI81" i="10"/>
  <c r="BE76" i="10"/>
  <c r="BA71" i="10"/>
  <c r="BI65" i="10"/>
  <c r="BE60" i="10"/>
  <c r="BA55" i="10"/>
  <c r="BI49" i="10"/>
  <c r="BE44" i="10"/>
  <c r="BA39" i="10"/>
  <c r="BG101" i="10"/>
  <c r="BC88" i="10"/>
  <c r="BC73" i="10"/>
  <c r="BG60" i="10"/>
  <c r="BC46" i="10"/>
  <c r="BB102" i="10"/>
  <c r="BJ84" i="10"/>
  <c r="BJ69" i="10"/>
  <c r="BJ53" i="10"/>
  <c r="BB574" i="10"/>
  <c r="BJ552" i="10"/>
  <c r="BL533" i="10"/>
  <c r="BH528" i="10"/>
  <c r="BD523" i="10"/>
  <c r="BL517" i="10"/>
  <c r="BH512" i="10"/>
  <c r="BD507" i="10"/>
  <c r="BL501" i="10"/>
  <c r="BH496" i="10"/>
  <c r="BD491" i="10"/>
  <c r="BL113" i="10"/>
  <c r="BH108" i="10"/>
  <c r="BD103" i="10"/>
  <c r="BL97" i="10"/>
  <c r="BH92" i="10"/>
  <c r="BD87" i="10"/>
  <c r="BL81" i="10"/>
  <c r="BH76" i="10"/>
  <c r="BD71" i="10"/>
  <c r="BL65" i="10"/>
  <c r="BH60" i="10"/>
  <c r="BD55" i="10"/>
  <c r="BL49" i="10"/>
  <c r="BH44" i="10"/>
  <c r="BD39" i="10"/>
  <c r="BC100" i="10"/>
  <c r="BC85" i="10"/>
  <c r="BG70" i="10"/>
  <c r="BK55" i="10"/>
  <c r="BK42" i="10"/>
  <c r="BB94" i="10"/>
  <c r="BB77" i="10"/>
  <c r="BF60" i="10"/>
  <c r="BF45" i="10"/>
  <c r="BJ561" i="10"/>
  <c r="BF540" i="10"/>
  <c r="BK530" i="10"/>
  <c r="BG525" i="10"/>
  <c r="BC520" i="10"/>
  <c r="BK514" i="10"/>
  <c r="BG509" i="10"/>
  <c r="BC504" i="10"/>
  <c r="BK498" i="10"/>
  <c r="BI395" i="10"/>
  <c r="BD266" i="10"/>
  <c r="BJ294" i="10"/>
  <c r="BE266" i="10"/>
  <c r="BA181" i="10"/>
  <c r="BD248" i="10"/>
  <c r="BH205" i="10"/>
  <c r="BL162" i="10"/>
  <c r="BG233" i="10"/>
  <c r="BK190" i="10"/>
  <c r="BG152" i="10"/>
  <c r="BF237" i="10"/>
  <c r="BB216" i="10"/>
  <c r="BJ194" i="10"/>
  <c r="BF173" i="10"/>
  <c r="BB152" i="10"/>
  <c r="BA131" i="10"/>
  <c r="BI719" i="10"/>
  <c r="BE698" i="10"/>
  <c r="BA677" i="10"/>
  <c r="BI655" i="10"/>
  <c r="BE634" i="10"/>
  <c r="BD117" i="10"/>
  <c r="BL705" i="10"/>
  <c r="BH684" i="10"/>
  <c r="BD663" i="10"/>
  <c r="BL641" i="10"/>
  <c r="BC124" i="10"/>
  <c r="BK712" i="10"/>
  <c r="BG691" i="10"/>
  <c r="BJ130" i="10"/>
  <c r="BF719" i="10"/>
  <c r="BB698" i="10"/>
  <c r="BJ676" i="10"/>
  <c r="BF655" i="10"/>
  <c r="BL633" i="10"/>
  <c r="BH612" i="10"/>
  <c r="BD591" i="10"/>
  <c r="BL569" i="10"/>
  <c r="BH548" i="10"/>
  <c r="BC648" i="10"/>
  <c r="BK619" i="10"/>
  <c r="BG598" i="10"/>
  <c r="BK589" i="10"/>
  <c r="BG583" i="10"/>
  <c r="BC578" i="10"/>
  <c r="BK572" i="10"/>
  <c r="BG567" i="10"/>
  <c r="BC562" i="10"/>
  <c r="BK556" i="10"/>
  <c r="BG551" i="10"/>
  <c r="BC546" i="10"/>
  <c r="BK540" i="10"/>
  <c r="BG535" i="10"/>
  <c r="BC659" i="10"/>
  <c r="BF643" i="10"/>
  <c r="BF633" i="10"/>
  <c r="BB628" i="10"/>
  <c r="BJ622" i="10"/>
  <c r="BF617" i="10"/>
  <c r="BB612" i="10"/>
  <c r="BJ606" i="10"/>
  <c r="BF601" i="10"/>
  <c r="BB596" i="10"/>
  <c r="BJ590" i="10"/>
  <c r="BF585" i="10"/>
  <c r="BB580" i="10"/>
  <c r="BJ574" i="10"/>
  <c r="BC656" i="10"/>
  <c r="BK641" i="10"/>
  <c r="BI632" i="10"/>
  <c r="BE627" i="10"/>
  <c r="BA622" i="10"/>
  <c r="BI616" i="10"/>
  <c r="BE611" i="10"/>
  <c r="BA606" i="10"/>
  <c r="BI600" i="10"/>
  <c r="BE595" i="10"/>
  <c r="BA590" i="10"/>
  <c r="BI584" i="10"/>
  <c r="BE579" i="10"/>
  <c r="BA574" i="10"/>
  <c r="BI568" i="10"/>
  <c r="BE563" i="10"/>
  <c r="BA558" i="10"/>
  <c r="BI552" i="10"/>
  <c r="BE547" i="10"/>
  <c r="BA542" i="10"/>
  <c r="BI536" i="10"/>
  <c r="BB561" i="10"/>
  <c r="BJ539" i="10"/>
  <c r="BI530" i="10"/>
  <c r="BE525" i="10"/>
  <c r="BA520" i="10"/>
  <c r="BI514" i="10"/>
  <c r="BE509" i="10"/>
  <c r="BA504" i="10"/>
  <c r="BI498" i="10"/>
  <c r="BE493" i="10"/>
  <c r="BA116" i="10"/>
  <c r="BI110" i="10"/>
  <c r="BE105" i="10"/>
  <c r="BA100" i="10"/>
  <c r="BI94" i="10"/>
  <c r="BE89" i="10"/>
  <c r="BA84" i="10"/>
  <c r="BI78" i="10"/>
  <c r="BE73" i="10"/>
  <c r="BA68" i="10"/>
  <c r="BI62" i="10"/>
  <c r="BE57" i="10"/>
  <c r="BA52" i="10"/>
  <c r="BI46" i="10"/>
  <c r="BE41" i="10"/>
  <c r="BG107" i="10"/>
  <c r="BK93" i="10"/>
  <c r="BG79" i="10"/>
  <c r="BK65" i="10"/>
  <c r="BG51" i="10"/>
  <c r="BF106" i="10"/>
  <c r="BF93" i="10"/>
  <c r="BJ76" i="10"/>
  <c r="BB61" i="10"/>
  <c r="BB45" i="10"/>
  <c r="BB562" i="10"/>
  <c r="BJ540" i="10"/>
  <c r="BL530" i="10"/>
  <c r="BH525" i="10"/>
  <c r="BD520" i="10"/>
  <c r="BL514" i="10"/>
  <c r="BH509" i="10"/>
  <c r="BD504" i="10"/>
  <c r="BL498" i="10"/>
  <c r="BH493" i="10"/>
  <c r="BD116" i="10"/>
  <c r="BL110" i="10"/>
  <c r="BH105" i="10"/>
  <c r="BD100" i="10"/>
  <c r="BL94" i="10"/>
  <c r="BH89" i="10"/>
  <c r="BD84" i="10"/>
  <c r="BL78" i="10"/>
  <c r="BH73" i="10"/>
  <c r="BD68" i="10"/>
  <c r="BL62" i="10"/>
  <c r="BH57" i="10"/>
  <c r="BD52" i="10"/>
  <c r="BL46" i="10"/>
  <c r="BH41" i="10"/>
  <c r="BK106" i="10"/>
  <c r="BC91" i="10"/>
  <c r="BC77" i="10"/>
  <c r="BC62" i="10"/>
  <c r="BC48" i="10"/>
  <c r="BJ100" i="10"/>
  <c r="BF85" i="10"/>
  <c r="BF68" i="10"/>
  <c r="BF51" i="10"/>
  <c r="BB571" i="10"/>
  <c r="BJ549" i="10"/>
  <c r="BC533" i="10"/>
  <c r="BK527" i="10"/>
  <c r="BG522" i="10"/>
  <c r="BC517" i="10"/>
  <c r="BK511" i="10"/>
  <c r="BG506" i="10"/>
  <c r="BC501" i="10"/>
  <c r="BK495" i="10"/>
  <c r="BK489" i="10"/>
  <c r="BG109" i="10"/>
  <c r="BK87" i="10"/>
  <c r="BK329" i="10"/>
  <c r="BC275" i="10"/>
  <c r="BI303" i="10"/>
  <c r="BE218" i="10"/>
  <c r="BE153" i="10"/>
  <c r="BD224" i="10"/>
  <c r="BH181" i="10"/>
  <c r="BL138" i="10"/>
  <c r="BG209" i="10"/>
  <c r="BK166" i="10"/>
  <c r="BF249" i="10"/>
  <c r="BF225" i="10"/>
  <c r="BB204" i="10"/>
  <c r="BJ182" i="10"/>
  <c r="BF161" i="10"/>
  <c r="BB140" i="10"/>
  <c r="BA119" i="10"/>
  <c r="BI707" i="10"/>
  <c r="BE686" i="10"/>
  <c r="BA665" i="10"/>
  <c r="BI643" i="10"/>
  <c r="BH126" i="10"/>
  <c r="BD715" i="10"/>
  <c r="BL693" i="10"/>
  <c r="BH672" i="10"/>
  <c r="BD651" i="10"/>
  <c r="BG133" i="10"/>
  <c r="BC722" i="10"/>
  <c r="BK700" i="10"/>
  <c r="BG679" i="10"/>
  <c r="BJ118" i="10"/>
  <c r="BF707" i="10"/>
  <c r="BB686" i="10"/>
  <c r="BJ664" i="10"/>
  <c r="BK655" i="10"/>
  <c r="BL621" i="10"/>
  <c r="BH600" i="10"/>
  <c r="BD579" i="10"/>
  <c r="BL557" i="10"/>
  <c r="BH536" i="10"/>
  <c r="BC629" i="10"/>
  <c r="BK607" i="10"/>
  <c r="BK592" i="10"/>
  <c r="BK585" i="10"/>
  <c r="BG580" i="10"/>
  <c r="BC575" i="10"/>
  <c r="BK569" i="10"/>
  <c r="BG564" i="10"/>
  <c r="BC559" i="10"/>
  <c r="BK553" i="10"/>
  <c r="BG548" i="10"/>
  <c r="BC543" i="10"/>
  <c r="BK537" i="10"/>
  <c r="BG668" i="10"/>
  <c r="BB648" i="10"/>
  <c r="BF637" i="10"/>
  <c r="BF630" i="10"/>
  <c r="BB625" i="10"/>
  <c r="BJ619" i="10"/>
  <c r="BF614" i="10"/>
  <c r="BB609" i="10"/>
  <c r="BJ603" i="10"/>
  <c r="BF598" i="10"/>
  <c r="BB593" i="10"/>
  <c r="BJ587" i="10"/>
  <c r="BF582" i="10"/>
  <c r="BB577" i="10"/>
  <c r="BG665" i="10"/>
  <c r="BG646" i="10"/>
  <c r="BK635" i="10"/>
  <c r="BI629" i="10"/>
  <c r="BE624" i="10"/>
  <c r="BA619" i="10"/>
  <c r="BI613" i="10"/>
  <c r="BE608" i="10"/>
  <c r="BA603" i="10"/>
  <c r="BI597" i="10"/>
  <c r="BE592" i="10"/>
  <c r="BA587" i="10"/>
  <c r="BI581" i="10"/>
  <c r="BE576" i="10"/>
  <c r="BA571" i="10"/>
  <c r="BI565" i="10"/>
  <c r="BE560" i="10"/>
  <c r="BA555" i="10"/>
  <c r="BI549" i="10"/>
  <c r="BE544" i="10"/>
  <c r="BA539" i="10"/>
  <c r="BF570" i="10"/>
  <c r="BB549" i="10"/>
  <c r="BA533" i="10"/>
  <c r="BI527" i="10"/>
  <c r="BE522" i="10"/>
  <c r="BA517" i="10"/>
  <c r="BI511" i="10"/>
  <c r="BE506" i="10"/>
  <c r="BA501" i="10"/>
  <c r="BI495" i="10"/>
  <c r="BE490" i="10"/>
  <c r="BA113" i="10"/>
  <c r="BI107" i="10"/>
  <c r="BE102" i="10"/>
  <c r="BA97" i="10"/>
  <c r="BI91" i="10"/>
  <c r="BE86" i="10"/>
  <c r="BA81" i="10"/>
  <c r="BI75" i="10"/>
  <c r="BE70" i="10"/>
  <c r="BA65" i="10"/>
  <c r="BI59" i="10"/>
  <c r="BE54" i="10"/>
  <c r="BA49" i="10"/>
  <c r="BI43" i="10"/>
  <c r="BC114" i="10"/>
  <c r="BK99" i="10"/>
  <c r="BC86" i="10"/>
  <c r="BK71" i="10"/>
  <c r="BG58" i="10"/>
  <c r="BC44" i="10"/>
  <c r="BB100" i="10"/>
  <c r="BB83" i="10"/>
  <c r="BB68" i="10"/>
  <c r="BB52" i="10"/>
  <c r="BF571" i="10"/>
  <c r="BB550" i="10"/>
  <c r="BD533" i="10"/>
  <c r="BL527" i="10"/>
  <c r="BH522" i="10"/>
  <c r="BD517" i="10"/>
  <c r="BL511" i="10"/>
  <c r="BH506" i="10"/>
  <c r="BD501" i="10"/>
  <c r="BL495" i="10"/>
  <c r="BH490" i="10"/>
  <c r="BD113" i="10"/>
  <c r="BL107" i="10"/>
  <c r="BH102" i="10"/>
  <c r="BD97" i="10"/>
  <c r="BL91" i="10"/>
  <c r="BH86" i="10"/>
  <c r="BD81" i="10"/>
  <c r="BL75" i="10"/>
  <c r="BH70" i="10"/>
  <c r="BD65" i="10"/>
  <c r="BL59" i="10"/>
  <c r="BH54" i="10"/>
  <c r="BD49" i="10"/>
  <c r="BL43" i="10"/>
  <c r="BK113" i="10"/>
  <c r="BG98" i="10"/>
  <c r="BC83" i="10"/>
  <c r="BK68" i="10"/>
  <c r="BG54" i="10"/>
  <c r="BC41" i="10"/>
  <c r="BB92" i="10"/>
  <c r="BB75" i="10"/>
  <c r="BF58" i="10"/>
  <c r="BF43" i="10"/>
  <c r="BB559" i="10"/>
  <c r="BJ537" i="10"/>
  <c r="BC530" i="10"/>
  <c r="BK524" i="10"/>
  <c r="BG519" i="10"/>
  <c r="BC514" i="10"/>
  <c r="BK508" i="10"/>
  <c r="BG503" i="10"/>
  <c r="BA277" i="10"/>
  <c r="BD168" i="10"/>
  <c r="BJ240" i="10"/>
  <c r="BJ154" i="10"/>
  <c r="BI679" i="10"/>
  <c r="BH708" i="10"/>
  <c r="BK126" i="10"/>
  <c r="BB722" i="10"/>
  <c r="BB639" i="10"/>
  <c r="BD551" i="10"/>
  <c r="BG590" i="10"/>
  <c r="BC568" i="10"/>
  <c r="BK546" i="10"/>
  <c r="BJ644" i="10"/>
  <c r="BB618" i="10"/>
  <c r="BJ596" i="10"/>
  <c r="BF575" i="10"/>
  <c r="BA628" i="10"/>
  <c r="BI606" i="10"/>
  <c r="BE585" i="10"/>
  <c r="BA564" i="10"/>
  <c r="BI542" i="10"/>
  <c r="BE531" i="10"/>
  <c r="BA510" i="10"/>
  <c r="BI116" i="10"/>
  <c r="BE95" i="10"/>
  <c r="BA74" i="10"/>
  <c r="BI52" i="10"/>
  <c r="BC95" i="10"/>
  <c r="BK39" i="10"/>
  <c r="BB47" i="10"/>
  <c r="BD526" i="10"/>
  <c r="BL504" i="10"/>
  <c r="BH111" i="10"/>
  <c r="BD90" i="10"/>
  <c r="BL68" i="10"/>
  <c r="BH47" i="10"/>
  <c r="BC79" i="10"/>
  <c r="BF87" i="10"/>
  <c r="BF552" i="10"/>
  <c r="BK517" i="10"/>
  <c r="BC499" i="10"/>
  <c r="BG489" i="10"/>
  <c r="BK100" i="10"/>
  <c r="BK74" i="10"/>
  <c r="BG53" i="10"/>
  <c r="BF100" i="10"/>
  <c r="BB85" i="10"/>
  <c r="BJ68" i="10"/>
  <c r="BB54" i="10"/>
  <c r="BJ570" i="10"/>
  <c r="BF549" i="10"/>
  <c r="BB533" i="10"/>
  <c r="BJ527" i="10"/>
  <c r="BF522" i="10"/>
  <c r="BB517" i="10"/>
  <c r="BJ511" i="10"/>
  <c r="BF506" i="10"/>
  <c r="BB501" i="10"/>
  <c r="BJ495" i="10"/>
  <c r="BF490" i="10"/>
  <c r="BB113" i="10"/>
  <c r="BJ107" i="10"/>
  <c r="BI255" i="10"/>
  <c r="BH157" i="10"/>
  <c r="BJ234" i="10"/>
  <c r="BF149" i="10"/>
  <c r="BE674" i="10"/>
  <c r="BD703" i="10"/>
  <c r="BG121" i="10"/>
  <c r="BJ716" i="10"/>
  <c r="BD631" i="10"/>
  <c r="BL545" i="10"/>
  <c r="BK588" i="10"/>
  <c r="BK566" i="10"/>
  <c r="BG545" i="10"/>
  <c r="BB642" i="10"/>
  <c r="BJ616" i="10"/>
  <c r="BF595" i="10"/>
  <c r="BK674" i="10"/>
  <c r="BI626" i="10"/>
  <c r="BE605" i="10"/>
  <c r="BA584" i="10"/>
  <c r="BI562" i="10"/>
  <c r="BE541" i="10"/>
  <c r="BA530" i="10"/>
  <c r="BI508" i="10"/>
  <c r="BE115" i="10"/>
  <c r="BA94" i="10"/>
  <c r="BI72" i="10"/>
  <c r="BE51" i="10"/>
  <c r="BG92" i="10"/>
  <c r="BJ105" i="10"/>
  <c r="BB43" i="10"/>
  <c r="BL524" i="10"/>
  <c r="BH503" i="10"/>
  <c r="BD110" i="10"/>
  <c r="BL88" i="10"/>
  <c r="BH67" i="10"/>
  <c r="BD46" i="10"/>
  <c r="BG75" i="10"/>
  <c r="BB82" i="10"/>
  <c r="BB547" i="10"/>
  <c r="BG516" i="10"/>
  <c r="BC498" i="10"/>
  <c r="BC489" i="10"/>
  <c r="BG99" i="10"/>
  <c r="BK73" i="10"/>
  <c r="BC52" i="10"/>
  <c r="BB99" i="10"/>
  <c r="BF84" i="10"/>
  <c r="BJ67" i="10"/>
  <c r="BB53" i="10"/>
  <c r="BF569" i="10"/>
  <c r="BB548" i="10"/>
  <c r="BJ532" i="10"/>
  <c r="BF527" i="10"/>
  <c r="BB522" i="10"/>
  <c r="BJ516" i="10"/>
  <c r="BF511" i="10"/>
  <c r="BB506" i="10"/>
  <c r="BJ500" i="10"/>
  <c r="BF495" i="10"/>
  <c r="BB490" i="10"/>
  <c r="BJ112" i="10"/>
  <c r="BL336" i="10"/>
  <c r="BE161" i="10"/>
  <c r="BG217" i="10"/>
  <c r="BB208" i="10"/>
  <c r="BA123" i="10"/>
  <c r="BI647" i="10"/>
  <c r="BH676" i="10"/>
  <c r="BK704" i="10"/>
  <c r="BB690" i="10"/>
  <c r="BH604" i="10"/>
  <c r="BC633" i="10"/>
  <c r="BG581" i="10"/>
  <c r="BC560" i="10"/>
  <c r="BK538" i="10"/>
  <c r="BF631" i="10"/>
  <c r="BB610" i="10"/>
  <c r="BJ588" i="10"/>
  <c r="BG648" i="10"/>
  <c r="BA620" i="10"/>
  <c r="BI598" i="10"/>
  <c r="BE577" i="10"/>
  <c r="BA556" i="10"/>
  <c r="BF574" i="10"/>
  <c r="BE523" i="10"/>
  <c r="BA502" i="10"/>
  <c r="BI108" i="10"/>
  <c r="BE87" i="10"/>
  <c r="BA66" i="10"/>
  <c r="BI44" i="10"/>
  <c r="BC74" i="10"/>
  <c r="BJ85" i="10"/>
  <c r="BB554" i="10"/>
  <c r="BD518" i="10"/>
  <c r="BL496" i="10"/>
  <c r="BH103" i="10"/>
  <c r="BD82" i="10"/>
  <c r="BL60" i="10"/>
  <c r="BH39" i="10"/>
  <c r="BK56" i="10"/>
  <c r="BF61" i="10"/>
  <c r="BC531" i="10"/>
  <c r="BK509" i="10"/>
  <c r="BG494" i="10"/>
  <c r="BK114" i="10"/>
  <c r="BG90" i="10"/>
  <c r="BG66" i="10"/>
  <c r="BK43" i="10"/>
  <c r="BJ93" i="10"/>
  <c r="BF79" i="10"/>
  <c r="BJ63" i="10"/>
  <c r="BJ46" i="10"/>
  <c r="BJ562" i="10"/>
  <c r="BF541" i="10"/>
  <c r="BB531" i="10"/>
  <c r="BJ525" i="10"/>
  <c r="BF520" i="10"/>
  <c r="BB515" i="10"/>
  <c r="BJ509" i="10"/>
  <c r="BF504" i="10"/>
  <c r="BB499" i="10"/>
  <c r="BJ493" i="10"/>
  <c r="BF116" i="10"/>
  <c r="BB111" i="10"/>
  <c r="BK269" i="10"/>
  <c r="BH221" i="10"/>
  <c r="BC164" i="10"/>
  <c r="BF181" i="10"/>
  <c r="BE706" i="10"/>
  <c r="BD125" i="10"/>
  <c r="BL649" i="10"/>
  <c r="BC678" i="10"/>
  <c r="BF663" i="10"/>
  <c r="BL577" i="10"/>
  <c r="BG606" i="10"/>
  <c r="BK574" i="10"/>
  <c r="BG553" i="10"/>
  <c r="BC667" i="10"/>
  <c r="BJ624" i="10"/>
  <c r="BF603" i="10"/>
  <c r="BB582" i="10"/>
  <c r="BC635" i="10"/>
  <c r="BE613" i="10"/>
  <c r="BA592" i="10"/>
  <c r="BI570" i="10"/>
  <c r="BB569" i="10"/>
  <c r="BA86" i="10"/>
  <c r="BF82" i="10"/>
  <c r="BD102" i="10"/>
  <c r="BK53" i="10"/>
  <c r="BG493" i="10"/>
  <c r="BG42" i="10"/>
  <c r="BJ45" i="10"/>
  <c r="BF525" i="10"/>
  <c r="BB504" i="10"/>
  <c r="BJ110" i="10"/>
  <c r="BE495" i="10"/>
  <c r="BG112" i="10"/>
  <c r="BH511" i="10"/>
  <c r="BD54" i="10"/>
  <c r="BG524" i="10"/>
  <c r="BC81" i="10"/>
  <c r="BB74" i="10"/>
  <c r="BJ534" i="10"/>
  <c r="BF513" i="10"/>
  <c r="BB492" i="10"/>
  <c r="BI532" i="10"/>
  <c r="BE75" i="10"/>
  <c r="BB51" i="10"/>
  <c r="BH91" i="10"/>
  <c r="BF91" i="10"/>
  <c r="BJ629" i="10"/>
  <c r="BF624" i="10"/>
  <c r="BB619" i="10"/>
  <c r="BJ613" i="10"/>
  <c r="BF608" i="10"/>
  <c r="BB603" i="10"/>
  <c r="BJ597" i="10"/>
  <c r="BF592" i="10"/>
  <c r="BB587" i="10"/>
  <c r="BJ581" i="10"/>
  <c r="BF576" i="10"/>
  <c r="BK662" i="10"/>
  <c r="BC645" i="10"/>
  <c r="BG634" i="10"/>
  <c r="BA629" i="10"/>
  <c r="BI623" i="10"/>
  <c r="BE618" i="10"/>
  <c r="BA613" i="10"/>
  <c r="BI607" i="10"/>
  <c r="BE602" i="10"/>
  <c r="BA597" i="10"/>
  <c r="BI591" i="10"/>
  <c r="BE586" i="10"/>
  <c r="BA581" i="10"/>
  <c r="BI575" i="10"/>
  <c r="BE570" i="10"/>
  <c r="BA565" i="10"/>
  <c r="BI559" i="10"/>
  <c r="BE554" i="10"/>
  <c r="BA549" i="10"/>
  <c r="BI543" i="10"/>
  <c r="BE538" i="10"/>
  <c r="BJ567" i="10"/>
  <c r="BF546" i="10"/>
  <c r="BE532" i="10"/>
  <c r="BA527" i="10"/>
  <c r="BI521" i="10"/>
  <c r="BE516" i="10"/>
  <c r="BA511" i="10"/>
  <c r="BI505" i="10"/>
  <c r="BE500" i="10"/>
  <c r="BA495" i="10"/>
  <c r="BI489" i="10"/>
  <c r="BE112" i="10"/>
  <c r="BA107" i="10"/>
  <c r="BI101" i="10"/>
  <c r="BE96" i="10"/>
  <c r="BA91" i="10"/>
  <c r="BI85" i="10"/>
  <c r="BE80" i="10"/>
  <c r="BA75" i="10"/>
  <c r="BI69" i="10"/>
  <c r="BE64" i="10"/>
  <c r="BA59" i="10"/>
  <c r="BI53" i="10"/>
  <c r="BE48" i="10"/>
  <c r="BA43" i="10"/>
  <c r="BG111" i="10"/>
  <c r="BK97" i="10"/>
  <c r="BG84" i="10"/>
  <c r="BC70" i="10"/>
  <c r="BG56" i="10"/>
  <c r="BC42" i="10"/>
  <c r="BF98" i="10"/>
  <c r="BF81" i="10"/>
  <c r="BF66" i="10"/>
  <c r="BB50" i="10"/>
  <c r="BJ568" i="10"/>
  <c r="BF547" i="10"/>
  <c r="BH532" i="10"/>
  <c r="BD527" i="10"/>
  <c r="BL521" i="10"/>
  <c r="BH516" i="10"/>
  <c r="BD511" i="10"/>
  <c r="BL505" i="10"/>
  <c r="BH500" i="10"/>
  <c r="BD495" i="10"/>
  <c r="BL489" i="10"/>
  <c r="BH112" i="10"/>
  <c r="BD107" i="10"/>
  <c r="BL101" i="10"/>
  <c r="BH96" i="10"/>
  <c r="BD91" i="10"/>
  <c r="BL85" i="10"/>
  <c r="BH80" i="10"/>
  <c r="BD75" i="10"/>
  <c r="BL69" i="10"/>
  <c r="BH64" i="10"/>
  <c r="BD59" i="10"/>
  <c r="BL53" i="10"/>
  <c r="BH48" i="10"/>
  <c r="BD43" i="10"/>
  <c r="BC111" i="10"/>
  <c r="BG96" i="10"/>
  <c r="BG81" i="10"/>
  <c r="BC67" i="10"/>
  <c r="BK52" i="10"/>
  <c r="BC39" i="10"/>
  <c r="BJ90" i="10"/>
  <c r="BF73" i="10"/>
  <c r="BF56" i="10"/>
  <c r="BF41" i="10"/>
  <c r="BF556" i="10"/>
  <c r="BB535" i="10"/>
  <c r="BG529" i="10"/>
  <c r="BC524" i="10"/>
  <c r="BK518" i="10"/>
  <c r="BG513" i="10"/>
  <c r="BC508" i="10"/>
  <c r="BK502" i="10"/>
  <c r="BG497" i="10"/>
  <c r="BA323" i="10"/>
  <c r="BK301" i="10"/>
  <c r="BF273" i="10"/>
  <c r="BA245" i="10"/>
  <c r="BI166" i="10"/>
  <c r="BH237" i="10"/>
  <c r="BL194" i="10"/>
  <c r="BD152" i="10"/>
  <c r="BK222" i="10"/>
  <c r="BC180" i="10"/>
  <c r="BG145" i="10"/>
  <c r="BB232" i="10"/>
  <c r="BJ210" i="10"/>
  <c r="BF189" i="10"/>
  <c r="BB168" i="10"/>
  <c r="BJ146" i="10"/>
  <c r="BI125" i="10"/>
  <c r="BE714" i="10"/>
  <c r="BA693" i="10"/>
  <c r="BI671" i="10"/>
  <c r="BE650" i="10"/>
  <c r="BD133" i="10"/>
  <c r="BL721" i="10"/>
  <c r="BH700" i="10"/>
  <c r="BD679" i="10"/>
  <c r="BL657" i="10"/>
  <c r="BH636" i="10"/>
  <c r="BK118" i="10"/>
  <c r="BG707" i="10"/>
  <c r="BC686" i="10"/>
  <c r="BF125" i="10"/>
  <c r="BB714" i="10"/>
  <c r="BJ692" i="10"/>
  <c r="BF671" i="10"/>
  <c r="BB650" i="10"/>
  <c r="BH628" i="10"/>
  <c r="BD607" i="10"/>
  <c r="BL585" i="10"/>
  <c r="BH564" i="10"/>
  <c r="BD543" i="10"/>
  <c r="BG637" i="10"/>
  <c r="BG614" i="10"/>
  <c r="BC595" i="10"/>
  <c r="BK587" i="10"/>
  <c r="BC582" i="10"/>
  <c r="BK576" i="10"/>
  <c r="BG571" i="10"/>
  <c r="BC566" i="10"/>
  <c r="BK560" i="10"/>
  <c r="BG555" i="10"/>
  <c r="BC550" i="10"/>
  <c r="BK544" i="10"/>
  <c r="BG539" i="10"/>
  <c r="BC675" i="10"/>
  <c r="BK653" i="10"/>
  <c r="BJ640" i="10"/>
  <c r="BB632" i="10"/>
  <c r="BJ626" i="10"/>
  <c r="BF621" i="10"/>
  <c r="BB616" i="10"/>
  <c r="BJ610" i="10"/>
  <c r="BF605" i="10"/>
  <c r="BB600" i="10"/>
  <c r="BJ594" i="10"/>
  <c r="BF589" i="10"/>
  <c r="BB584" i="10"/>
  <c r="BJ578" i="10"/>
  <c r="BC672" i="10"/>
  <c r="BK650" i="10"/>
  <c r="BC639" i="10"/>
  <c r="BE631" i="10"/>
  <c r="BA626" i="10"/>
  <c r="BI620" i="10"/>
  <c r="BE615" i="10"/>
  <c r="BA610" i="10"/>
  <c r="BI604" i="10"/>
  <c r="BE599" i="10"/>
  <c r="BA594" i="10"/>
  <c r="BI588" i="10"/>
  <c r="BE583" i="10"/>
  <c r="BA578" i="10"/>
  <c r="BI572" i="10"/>
  <c r="BE567" i="10"/>
  <c r="BA562" i="10"/>
  <c r="BI556" i="10"/>
  <c r="BE551" i="10"/>
  <c r="BA546" i="10"/>
  <c r="BI540" i="10"/>
  <c r="BE535" i="10"/>
  <c r="BJ555" i="10"/>
  <c r="BI534" i="10"/>
  <c r="BE529" i="10"/>
  <c r="BA524" i="10"/>
  <c r="BI518" i="10"/>
  <c r="BE513" i="10"/>
  <c r="BA508" i="10"/>
  <c r="BI502" i="10"/>
  <c r="BE497" i="10"/>
  <c r="BA492" i="10"/>
  <c r="BI114" i="10"/>
  <c r="BE109" i="10"/>
  <c r="BA104" i="10"/>
  <c r="BI98" i="10"/>
  <c r="BE93" i="10"/>
  <c r="BA88" i="10"/>
  <c r="BI82" i="10"/>
  <c r="BE77" i="10"/>
  <c r="BA72" i="10"/>
  <c r="BI66" i="10"/>
  <c r="BE61" i="10"/>
  <c r="BA56" i="10"/>
  <c r="BI50" i="10"/>
  <c r="BE45" i="10"/>
  <c r="BA40" i="10"/>
  <c r="BC104" i="10"/>
  <c r="BK90" i="10"/>
  <c r="BK75" i="10"/>
  <c r="BK62" i="10"/>
  <c r="BG48" i="10"/>
  <c r="BB104" i="10"/>
  <c r="BJ87" i="10"/>
  <c r="BJ72" i="10"/>
  <c r="BB57" i="10"/>
  <c r="BB41" i="10"/>
  <c r="BJ556" i="10"/>
  <c r="BF535" i="10"/>
  <c r="BH529" i="10"/>
  <c r="BD524" i="10"/>
  <c r="BL518" i="10"/>
  <c r="BH513" i="10"/>
  <c r="BD508" i="10"/>
  <c r="BL502" i="10"/>
  <c r="BH497" i="10"/>
  <c r="BD492" i="10"/>
  <c r="BL114" i="10"/>
  <c r="BH109" i="10"/>
  <c r="BD104" i="10"/>
  <c r="BL98" i="10"/>
  <c r="BH93" i="10"/>
  <c r="BD88" i="10"/>
  <c r="BL82" i="10"/>
  <c r="BH77" i="10"/>
  <c r="BD72" i="10"/>
  <c r="BL66" i="10"/>
  <c r="BH61" i="10"/>
  <c r="BD56" i="10"/>
  <c r="BL50" i="10"/>
  <c r="BH45" i="10"/>
  <c r="BD40" i="10"/>
  <c r="BK102" i="10"/>
  <c r="BG87" i="10"/>
  <c r="BG73" i="10"/>
  <c r="BC58" i="10"/>
  <c r="BK44" i="10"/>
  <c r="BB97" i="10"/>
  <c r="BB80" i="10"/>
  <c r="BF63" i="10"/>
  <c r="BF48" i="10"/>
  <c r="BJ565" i="10"/>
  <c r="BF544" i="10"/>
  <c r="BK531" i="10"/>
  <c r="BG526" i="10"/>
  <c r="BC521" i="10"/>
  <c r="BK515" i="10"/>
  <c r="BG510" i="10"/>
  <c r="BC505" i="10"/>
  <c r="BK499" i="10"/>
  <c r="BK493" i="10"/>
  <c r="BG116" i="10"/>
  <c r="BK103" i="10"/>
  <c r="BK82" i="10"/>
  <c r="BD301" i="10"/>
  <c r="BK253" i="10"/>
  <c r="BE282" i="10"/>
  <c r="BA197" i="10"/>
  <c r="BI142" i="10"/>
  <c r="BH213" i="10"/>
  <c r="BL170" i="10"/>
  <c r="BG241" i="10"/>
  <c r="BK198" i="10"/>
  <c r="BK157" i="10"/>
  <c r="BF242" i="10"/>
  <c r="BB220" i="10"/>
  <c r="BJ198" i="10"/>
  <c r="BF177" i="10"/>
  <c r="BB156" i="10"/>
  <c r="BA135" i="10"/>
  <c r="BI723" i="10"/>
  <c r="BE702" i="10"/>
  <c r="BA681" i="10"/>
  <c r="BI659" i="10"/>
  <c r="BE638" i="10"/>
  <c r="BD121" i="10"/>
  <c r="BL709" i="10"/>
  <c r="BH688" i="10"/>
  <c r="BD667" i="10"/>
  <c r="BL645" i="10"/>
  <c r="BC128" i="10"/>
  <c r="BK716" i="10"/>
  <c r="BG695" i="10"/>
  <c r="BJ134" i="10"/>
  <c r="BF723" i="10"/>
  <c r="BB702" i="10"/>
  <c r="BJ680" i="10"/>
  <c r="BF659" i="10"/>
  <c r="BJ641" i="10"/>
  <c r="BH616" i="10"/>
  <c r="BD595" i="10"/>
  <c r="BL573" i="10"/>
  <c r="BH552" i="10"/>
  <c r="BG663" i="10"/>
  <c r="BK623" i="10"/>
  <c r="BG602" i="10"/>
  <c r="BC591" i="10"/>
  <c r="BG584" i="10"/>
  <c r="BC579" i="10"/>
  <c r="BK573" i="10"/>
  <c r="BG568" i="10"/>
  <c r="BC563" i="10"/>
  <c r="BK557" i="10"/>
  <c r="BG552" i="10"/>
  <c r="BC547" i="10"/>
  <c r="BK541" i="10"/>
  <c r="BG536" i="10"/>
  <c r="BC663" i="10"/>
  <c r="BF645" i="10"/>
  <c r="BJ634" i="10"/>
  <c r="BB629" i="10"/>
  <c r="BJ623" i="10"/>
  <c r="BF618" i="10"/>
  <c r="BB613" i="10"/>
  <c r="BJ607" i="10"/>
  <c r="BF602" i="10"/>
  <c r="BB597" i="10"/>
  <c r="BJ591" i="10"/>
  <c r="BF586" i="10"/>
  <c r="BB581" i="10"/>
  <c r="BJ575" i="10"/>
  <c r="BC660" i="10"/>
  <c r="BK643" i="10"/>
  <c r="BI633" i="10"/>
  <c r="BE628" i="10"/>
  <c r="BA623" i="10"/>
  <c r="BI617" i="10"/>
  <c r="BE612" i="10"/>
  <c r="BA607" i="10"/>
  <c r="BI601" i="10"/>
  <c r="BE596" i="10"/>
  <c r="BA591" i="10"/>
  <c r="BI585" i="10"/>
  <c r="BE580" i="10"/>
  <c r="BA575" i="10"/>
  <c r="BI569" i="10"/>
  <c r="BE564" i="10"/>
  <c r="BA559" i="10"/>
  <c r="BI553" i="10"/>
  <c r="BE548" i="10"/>
  <c r="BA543" i="10"/>
  <c r="BI537" i="10"/>
  <c r="BB565" i="10"/>
  <c r="BJ543" i="10"/>
  <c r="BI531" i="10"/>
  <c r="BE526" i="10"/>
  <c r="BA521" i="10"/>
  <c r="BI515" i="10"/>
  <c r="BE510" i="10"/>
  <c r="BA505" i="10"/>
  <c r="BI499" i="10"/>
  <c r="BE494" i="10"/>
  <c r="BA489" i="10"/>
  <c r="BI111" i="10"/>
  <c r="BE106" i="10"/>
  <c r="BA101" i="10"/>
  <c r="BI95" i="10"/>
  <c r="BE90" i="10"/>
  <c r="BA85" i="10"/>
  <c r="BI79" i="10"/>
  <c r="BE74" i="10"/>
  <c r="BA69" i="10"/>
  <c r="BI63" i="10"/>
  <c r="BE58" i="10"/>
  <c r="BA53" i="10"/>
  <c r="BI47" i="10"/>
  <c r="BE42" i="10"/>
  <c r="BK109" i="10"/>
  <c r="BC96" i="10"/>
  <c r="BG82" i="10"/>
  <c r="BG68" i="10"/>
  <c r="BC54" i="10"/>
  <c r="BK40" i="10"/>
  <c r="BF96" i="10"/>
  <c r="BJ79" i="10"/>
  <c r="BB64" i="10"/>
  <c r="BB48" i="10"/>
  <c r="BB566" i="10"/>
  <c r="BJ544" i="10"/>
  <c r="BL531" i="10"/>
  <c r="BH526" i="10"/>
  <c r="BD521" i="10"/>
  <c r="BL515" i="10"/>
  <c r="BH510" i="10"/>
  <c r="BD505" i="10"/>
  <c r="BL499" i="10"/>
  <c r="BH494" i="10"/>
  <c r="BD489" i="10"/>
  <c r="BL111" i="10"/>
  <c r="BH106" i="10"/>
  <c r="BD101" i="10"/>
  <c r="BL95" i="10"/>
  <c r="BH90" i="10"/>
  <c r="BD85" i="10"/>
  <c r="BL79" i="10"/>
  <c r="BH74" i="10"/>
  <c r="BD69" i="10"/>
  <c r="BL63" i="10"/>
  <c r="BH58" i="10"/>
  <c r="BD53" i="10"/>
  <c r="BL47" i="10"/>
  <c r="BH42" i="10"/>
  <c r="BK108" i="10"/>
  <c r="BG94" i="10"/>
  <c r="BK79" i="10"/>
  <c r="BK64" i="10"/>
  <c r="BK50" i="10"/>
  <c r="BF104" i="10"/>
  <c r="BF88" i="10"/>
  <c r="BF71" i="10"/>
  <c r="BF54" i="10"/>
  <c r="BF39" i="10"/>
  <c r="BJ553" i="10"/>
  <c r="BC534" i="10"/>
  <c r="BK528" i="10"/>
  <c r="BG523" i="10"/>
  <c r="BC518" i="10"/>
  <c r="BK512" i="10"/>
  <c r="BG507" i="10"/>
  <c r="BC502" i="10"/>
  <c r="BI191" i="10"/>
  <c r="BK238" i="10"/>
  <c r="BJ218" i="10"/>
  <c r="BI133" i="10"/>
  <c r="BE658" i="10"/>
  <c r="BD687" i="10"/>
  <c r="BG715" i="10"/>
  <c r="BJ700" i="10"/>
  <c r="BD615" i="10"/>
  <c r="BC658" i="10"/>
  <c r="BC584" i="10"/>
  <c r="BK562" i="10"/>
  <c r="BG541" i="10"/>
  <c r="BC634" i="10"/>
  <c r="BJ612" i="10"/>
  <c r="BF591" i="10"/>
  <c r="BK658" i="10"/>
  <c r="BI622" i="10"/>
  <c r="BE601" i="10"/>
  <c r="BA580" i="10"/>
  <c r="BI558" i="10"/>
  <c r="BE537" i="10"/>
  <c r="BA526" i="10"/>
  <c r="BI504" i="10"/>
  <c r="BE111" i="10"/>
  <c r="BA90" i="10"/>
  <c r="BI68" i="10"/>
  <c r="BE47" i="10"/>
  <c r="BK81" i="10"/>
  <c r="BF95" i="10"/>
  <c r="BJ564" i="10"/>
  <c r="BL520" i="10"/>
  <c r="BH499" i="10"/>
  <c r="BD106" i="10"/>
  <c r="BL84" i="10"/>
  <c r="BH63" i="10"/>
  <c r="BD42" i="10"/>
  <c r="BK63" i="10"/>
  <c r="BF70" i="10"/>
  <c r="BK533" i="10"/>
  <c r="BG512" i="10"/>
  <c r="BG496" i="10"/>
  <c r="BK115" i="10"/>
  <c r="BC94" i="10"/>
  <c r="BG69" i="10"/>
  <c r="BK46" i="10"/>
  <c r="BJ95" i="10"/>
  <c r="BJ81" i="10"/>
  <c r="BF65" i="10"/>
  <c r="BB49" i="10"/>
  <c r="BF565" i="10"/>
  <c r="BB544" i="10"/>
  <c r="BJ531" i="10"/>
  <c r="BF526" i="10"/>
  <c r="BB521" i="10"/>
  <c r="BJ515" i="10"/>
  <c r="BF510" i="10"/>
  <c r="BB505" i="10"/>
  <c r="BJ499" i="10"/>
  <c r="BF494" i="10"/>
  <c r="BB489" i="10"/>
  <c r="BJ111" i="10"/>
  <c r="BJ394" i="10"/>
  <c r="BA172" i="10"/>
  <c r="BC228" i="10"/>
  <c r="BF213" i="10"/>
  <c r="BE128" i="10"/>
  <c r="BA653" i="10"/>
  <c r="BL681" i="10"/>
  <c r="BC710" i="10"/>
  <c r="BF695" i="10"/>
  <c r="BL609" i="10"/>
  <c r="BK642" i="10"/>
  <c r="BK582" i="10"/>
  <c r="BG561" i="10"/>
  <c r="BC540" i="10"/>
  <c r="BJ632" i="10"/>
  <c r="BF611" i="10"/>
  <c r="BB590" i="10"/>
  <c r="BG653" i="10"/>
  <c r="BE621" i="10"/>
  <c r="BA600" i="10"/>
  <c r="BI578" i="10"/>
  <c r="BE557" i="10"/>
  <c r="BA536" i="10"/>
  <c r="BI524" i="10"/>
  <c r="BE503" i="10"/>
  <c r="BA110" i="10"/>
  <c r="BI88" i="10"/>
  <c r="BE67" i="10"/>
  <c r="BA46" i="10"/>
  <c r="BK77" i="10"/>
  <c r="BF90" i="10"/>
  <c r="BF559" i="10"/>
  <c r="BH519" i="10"/>
  <c r="BD498" i="10"/>
  <c r="BL104" i="10"/>
  <c r="BH83" i="10"/>
  <c r="BD62" i="10"/>
  <c r="BL40" i="10"/>
  <c r="BC60" i="10"/>
  <c r="BB66" i="10"/>
  <c r="BG532" i="10"/>
  <c r="BC511" i="10"/>
  <c r="BC495" i="10"/>
  <c r="BG115" i="10"/>
  <c r="BK91" i="10"/>
  <c r="BK67" i="10"/>
  <c r="BG45" i="10"/>
  <c r="BJ94" i="10"/>
  <c r="BF80" i="10"/>
  <c r="BF64" i="10"/>
  <c r="BJ47" i="10"/>
  <c r="BB564" i="10"/>
  <c r="BJ542" i="10"/>
  <c r="BF531" i="10"/>
  <c r="BB526" i="10"/>
  <c r="BJ520" i="10"/>
  <c r="BF515" i="10"/>
  <c r="BB510" i="10"/>
  <c r="BJ504" i="10"/>
  <c r="BF499" i="10"/>
  <c r="BB494" i="10"/>
  <c r="BJ116" i="10"/>
  <c r="BF111" i="10"/>
  <c r="BC291" i="10"/>
  <c r="BD232" i="10"/>
  <c r="BK174" i="10"/>
  <c r="BJ186" i="10"/>
  <c r="BI711" i="10"/>
  <c r="BH130" i="10"/>
  <c r="BD655" i="10"/>
  <c r="BG683" i="10"/>
  <c r="BJ668" i="10"/>
  <c r="BD583" i="10"/>
  <c r="BK611" i="10"/>
  <c r="BC576" i="10"/>
  <c r="BK554" i="10"/>
  <c r="BG672" i="10"/>
  <c r="BB626" i="10"/>
  <c r="BJ604" i="10"/>
  <c r="BF583" i="10"/>
  <c r="BK637" i="10"/>
  <c r="BI614" i="10"/>
  <c r="BE593" i="10"/>
  <c r="BA572" i="10"/>
  <c r="BI550" i="10"/>
  <c r="BB553" i="10"/>
  <c r="BA518" i="10"/>
  <c r="BI496" i="10"/>
  <c r="BE103" i="10"/>
  <c r="BA82" i="10"/>
  <c r="BI60" i="10"/>
  <c r="BE39" i="10"/>
  <c r="BK60" i="10"/>
  <c r="BJ70" i="10"/>
  <c r="BD534" i="10"/>
  <c r="BL512" i="10"/>
  <c r="BH491" i="10"/>
  <c r="BD98" i="10"/>
  <c r="BL76" i="10"/>
  <c r="BH55" i="10"/>
  <c r="BC101" i="10"/>
  <c r="BG43" i="10"/>
  <c r="BF46" i="10"/>
  <c r="BK525" i="10"/>
  <c r="BG504" i="10"/>
  <c r="BC492" i="10"/>
  <c r="BK111" i="10"/>
  <c r="BK83" i="10"/>
  <c r="BG61" i="10"/>
  <c r="BJ106" i="10"/>
  <c r="BB90" i="10"/>
  <c r="BF75" i="10"/>
  <c r="BJ59" i="10"/>
  <c r="BJ42" i="10"/>
  <c r="BF557" i="10"/>
  <c r="BB536" i="10"/>
  <c r="BJ529" i="10"/>
  <c r="BF524" i="10"/>
  <c r="BB519" i="10"/>
  <c r="BJ513" i="10"/>
  <c r="BF508" i="10"/>
  <c r="BB503" i="10"/>
  <c r="BJ497" i="10"/>
  <c r="BF492" i="10"/>
  <c r="BB115" i="10"/>
  <c r="BJ109" i="10"/>
  <c r="BE298" i="10"/>
  <c r="BL178" i="10"/>
  <c r="BJ247" i="10"/>
  <c r="BB160" i="10"/>
  <c r="BA685" i="10"/>
  <c r="BF628" i="10"/>
  <c r="BB623" i="10"/>
  <c r="BJ617" i="10"/>
  <c r="BF612" i="10"/>
  <c r="BB607" i="10"/>
  <c r="BJ601" i="10"/>
  <c r="BF596" i="10"/>
  <c r="BB591" i="10"/>
  <c r="BJ585" i="10"/>
  <c r="BF580" i="10"/>
  <c r="BB575" i="10"/>
  <c r="BG657" i="10"/>
  <c r="BG642" i="10"/>
  <c r="BA633" i="10"/>
  <c r="BI627" i="10"/>
  <c r="BE622" i="10"/>
  <c r="BA617" i="10"/>
  <c r="BI611" i="10"/>
  <c r="BE606" i="10"/>
  <c r="BA601" i="10"/>
  <c r="BI595" i="10"/>
  <c r="BE590" i="10"/>
  <c r="BA585" i="10"/>
  <c r="BI579" i="10"/>
  <c r="BE574" i="10"/>
  <c r="BA569" i="10"/>
  <c r="BI563" i="10"/>
  <c r="BE558" i="10"/>
  <c r="BA553" i="10"/>
  <c r="BI547" i="10"/>
  <c r="BE542" i="10"/>
  <c r="BA537" i="10"/>
  <c r="BF562" i="10"/>
  <c r="BB541" i="10"/>
  <c r="BA531" i="10"/>
  <c r="BI525" i="10"/>
  <c r="BE520" i="10"/>
  <c r="BA515" i="10"/>
  <c r="BI509" i="10"/>
  <c r="BE504" i="10"/>
  <c r="BA499" i="10"/>
  <c r="BI493" i="10"/>
  <c r="BE116" i="10"/>
  <c r="BA111" i="10"/>
  <c r="BI105" i="10"/>
  <c r="BE100" i="10"/>
  <c r="BA95" i="10"/>
  <c r="BI89" i="10"/>
  <c r="BE84" i="10"/>
  <c r="BA79" i="10"/>
  <c r="BI73" i="10"/>
  <c r="BE68" i="10"/>
  <c r="BA63" i="10"/>
  <c r="BI57" i="10"/>
  <c r="BE52" i="10"/>
  <c r="BA47" i="10"/>
  <c r="BI41" i="10"/>
  <c r="BG108" i="10"/>
  <c r="BK94" i="10"/>
  <c r="BK80" i="10"/>
  <c r="BK66" i="10"/>
  <c r="BG52" i="10"/>
  <c r="BF107" i="10"/>
  <c r="BF94" i="10"/>
  <c r="BJ77" i="10"/>
  <c r="BB62" i="10"/>
  <c r="BB46" i="10"/>
  <c r="BF563" i="10"/>
  <c r="BB542" i="10"/>
  <c r="BD531" i="10"/>
  <c r="BL525" i="10"/>
  <c r="BH520" i="10"/>
  <c r="BD515" i="10"/>
  <c r="BL509" i="10"/>
  <c r="BH504" i="10"/>
  <c r="BD499" i="10"/>
  <c r="BL493" i="10"/>
  <c r="BH116" i="10"/>
  <c r="BD111" i="10"/>
  <c r="BL105" i="10"/>
  <c r="BH100" i="10"/>
  <c r="BD95" i="10"/>
  <c r="BL89" i="10"/>
  <c r="BH84" i="10"/>
  <c r="BD79" i="10"/>
  <c r="BL73" i="10"/>
  <c r="BH68" i="10"/>
  <c r="BD63" i="10"/>
  <c r="BL57" i="10"/>
  <c r="BH52" i="10"/>
  <c r="BD47" i="10"/>
  <c r="BL41" i="10"/>
  <c r="BC107" i="10"/>
  <c r="BC92" i="10"/>
  <c r="BC78" i="10"/>
  <c r="BC63" i="10"/>
  <c r="BC49" i="10"/>
  <c r="BJ101" i="10"/>
  <c r="BF86" i="10"/>
  <c r="BF69" i="10"/>
  <c r="BF52" i="10"/>
  <c r="BF572" i="10"/>
  <c r="BB551" i="10"/>
  <c r="BG533" i="10"/>
  <c r="BC528" i="10"/>
  <c r="BK522" i="10"/>
  <c r="BG517" i="10"/>
  <c r="BC512" i="10"/>
  <c r="BK506" i="10"/>
  <c r="BG501" i="10"/>
  <c r="BC496" i="10"/>
  <c r="BC351" i="10"/>
  <c r="BG280" i="10"/>
  <c r="BB252" i="10"/>
  <c r="BI223" i="10"/>
  <c r="BA156" i="10"/>
  <c r="BL226" i="10"/>
  <c r="BD184" i="10"/>
  <c r="BH141" i="10"/>
  <c r="BC212" i="10"/>
  <c r="BG169" i="10"/>
  <c r="BG138" i="10"/>
  <c r="BJ226" i="10"/>
  <c r="BF205" i="10"/>
  <c r="BB184" i="10"/>
  <c r="BJ162" i="10"/>
  <c r="BF141" i="10"/>
  <c r="BE120" i="10"/>
  <c r="BA709" i="10"/>
  <c r="BI687" i="10"/>
  <c r="BE666" i="10"/>
  <c r="BA645" i="10"/>
  <c r="BL127" i="10"/>
  <c r="BH716" i="10"/>
  <c r="BD695" i="10"/>
  <c r="BL673" i="10"/>
  <c r="BH652" i="10"/>
  <c r="BK134" i="10"/>
  <c r="BG723" i="10"/>
  <c r="BC702" i="10"/>
  <c r="BK680" i="10"/>
  <c r="BB120" i="10"/>
  <c r="BJ708" i="10"/>
  <c r="BF687" i="10"/>
  <c r="BB666" i="10"/>
  <c r="BC661" i="10"/>
  <c r="BD623" i="10"/>
  <c r="BL601" i="10"/>
  <c r="BH580" i="10"/>
  <c r="BD559" i="10"/>
  <c r="BL537" i="10"/>
  <c r="BG630" i="10"/>
  <c r="BC609" i="10"/>
  <c r="BC593" i="10"/>
  <c r="BC586" i="10"/>
  <c r="BK580" i="10"/>
  <c r="BG575" i="10"/>
  <c r="BC570" i="10"/>
  <c r="BK564" i="10"/>
  <c r="BG559" i="10"/>
  <c r="BC554" i="10"/>
  <c r="BK548" i="10"/>
  <c r="BG543" i="10"/>
  <c r="BC538" i="10"/>
  <c r="BK669" i="10"/>
  <c r="BJ648" i="10"/>
  <c r="BB638" i="10"/>
  <c r="BJ630" i="10"/>
  <c r="BF625" i="10"/>
  <c r="BB620" i="10"/>
  <c r="BJ614" i="10"/>
  <c r="BF609" i="10"/>
  <c r="BB604" i="10"/>
  <c r="BJ598" i="10"/>
  <c r="BF593" i="10"/>
  <c r="BB588" i="10"/>
  <c r="BJ582" i="10"/>
  <c r="BF577" i="10"/>
  <c r="BK666" i="10"/>
  <c r="BC647" i="10"/>
  <c r="BG636" i="10"/>
  <c r="BA630" i="10"/>
  <c r="BI624" i="10"/>
  <c r="BE619" i="10"/>
  <c r="BA614" i="10"/>
  <c r="BI608" i="10"/>
  <c r="BE603" i="10"/>
  <c r="BA598" i="10"/>
  <c r="BI592" i="10"/>
  <c r="BE587" i="10"/>
  <c r="BA582" i="10"/>
  <c r="BI576" i="10"/>
  <c r="BE571" i="10"/>
  <c r="BA566" i="10"/>
  <c r="BI560" i="10"/>
  <c r="BE555" i="10"/>
  <c r="BA550" i="10"/>
  <c r="BI544" i="10"/>
  <c r="BE539" i="10"/>
  <c r="BJ571" i="10"/>
  <c r="BF550" i="10"/>
  <c r="BE533" i="10"/>
  <c r="BA528" i="10"/>
  <c r="BI522" i="10"/>
  <c r="BE517" i="10"/>
  <c r="BA512" i="10"/>
  <c r="BI506" i="10"/>
  <c r="BE501" i="10"/>
  <c r="BA496" i="10"/>
  <c r="BI490" i="10"/>
  <c r="BE113" i="10"/>
  <c r="BA108" i="10"/>
  <c r="BI102" i="10"/>
  <c r="BE97" i="10"/>
  <c r="BA92" i="10"/>
  <c r="BI86" i="10"/>
  <c r="BE81" i="10"/>
  <c r="BA76" i="10"/>
  <c r="BI70" i="10"/>
  <c r="BE65" i="10"/>
  <c r="BA60" i="10"/>
  <c r="BI54" i="10"/>
  <c r="BE49" i="10"/>
  <c r="BA44" i="10"/>
  <c r="BK494" i="10"/>
  <c r="BG100" i="10"/>
  <c r="BC87" i="10"/>
  <c r="BK72" i="10"/>
  <c r="BG59" i="10"/>
  <c r="BC45" i="10"/>
  <c r="BB101" i="10"/>
  <c r="BJ83" i="10"/>
  <c r="BB69" i="10"/>
  <c r="BJ52" i="10"/>
  <c r="BJ572" i="10"/>
  <c r="BF551" i="10"/>
  <c r="BH533" i="10"/>
  <c r="BD528" i="10"/>
  <c r="BL522" i="10"/>
  <c r="BH517" i="10"/>
  <c r="BD512" i="10"/>
  <c r="BL506" i="10"/>
  <c r="BH501" i="10"/>
  <c r="BD496" i="10"/>
  <c r="BL490" i="10"/>
  <c r="BH113" i="10"/>
  <c r="BD108" i="10"/>
  <c r="BL102" i="10"/>
  <c r="BH97" i="10"/>
  <c r="BD92" i="10"/>
  <c r="BL86" i="10"/>
  <c r="BH81" i="10"/>
  <c r="BD76" i="10"/>
  <c r="BL70" i="10"/>
  <c r="BH65" i="10"/>
  <c r="BD60" i="10"/>
  <c r="BL54" i="10"/>
  <c r="BH49" i="10"/>
  <c r="BD44" i="10"/>
  <c r="BG495" i="10"/>
  <c r="BC99" i="10"/>
  <c r="BC84" i="10"/>
  <c r="BK69" i="10"/>
  <c r="BK54" i="10"/>
  <c r="BK41" i="10"/>
  <c r="BB93" i="10"/>
  <c r="BB76" i="10"/>
  <c r="BF59" i="10"/>
  <c r="BF44" i="10"/>
  <c r="BF560" i="10"/>
  <c r="BB539" i="10"/>
  <c r="BG530" i="10"/>
  <c r="BC525" i="10"/>
  <c r="BK519" i="10"/>
  <c r="BG514" i="10"/>
  <c r="BC509" i="10"/>
  <c r="BK503" i="10"/>
  <c r="BG498" i="10"/>
  <c r="BG492" i="10"/>
  <c r="BC115" i="10"/>
  <c r="BC98" i="10"/>
  <c r="BK380" i="10"/>
  <c r="BL260" i="10"/>
  <c r="BF289" i="10"/>
  <c r="BA261" i="10"/>
  <c r="BI175" i="10"/>
  <c r="BH245" i="10"/>
  <c r="BL202" i="10"/>
  <c r="BD160" i="10"/>
  <c r="BK230" i="10"/>
  <c r="BC188" i="10"/>
  <c r="BK150" i="10"/>
  <c r="BB236" i="10"/>
  <c r="BJ214" i="10"/>
  <c r="BF193" i="10"/>
  <c r="BB172" i="10"/>
  <c r="BJ150" i="10"/>
  <c r="BI129" i="10"/>
  <c r="BE718" i="10"/>
  <c r="BA697" i="10"/>
  <c r="BI675" i="10"/>
  <c r="BE654" i="10"/>
  <c r="BD137" i="10"/>
  <c r="BL725" i="10"/>
  <c r="BH704" i="10"/>
  <c r="BD683" i="10"/>
  <c r="BL661" i="10"/>
  <c r="BH640" i="10"/>
  <c r="BK122" i="10"/>
  <c r="BG711" i="10"/>
  <c r="BC690" i="10"/>
  <c r="BF129" i="10"/>
  <c r="BB718" i="10"/>
  <c r="BJ696" i="10"/>
  <c r="BF675" i="10"/>
  <c r="BB654" i="10"/>
  <c r="BH632" i="10"/>
  <c r="BD611" i="10"/>
  <c r="BL589" i="10"/>
  <c r="BH568" i="10"/>
  <c r="BD547" i="10"/>
  <c r="BG645" i="10"/>
  <c r="BG618" i="10"/>
  <c r="BC597" i="10"/>
  <c r="BC589" i="10"/>
  <c r="BC583" i="10"/>
  <c r="BK577" i="10"/>
  <c r="BG572" i="10"/>
  <c r="BC567" i="10"/>
  <c r="BK561" i="10"/>
  <c r="BG556" i="10"/>
  <c r="BC551" i="10"/>
  <c r="BK545" i="10"/>
  <c r="BG540" i="10"/>
  <c r="BC535" i="10"/>
  <c r="BK657" i="10"/>
  <c r="BJ642" i="10"/>
  <c r="BB633" i="10"/>
  <c r="BJ627" i="10"/>
  <c r="BF622" i="10"/>
  <c r="BB617" i="10"/>
  <c r="BJ611" i="10"/>
  <c r="BF606" i="10"/>
  <c r="BB601" i="10"/>
  <c r="BJ595" i="10"/>
  <c r="BF590" i="10"/>
  <c r="BB585" i="10"/>
  <c r="BJ579" i="10"/>
  <c r="BC676" i="10"/>
  <c r="BK654" i="10"/>
  <c r="BC641" i="10"/>
  <c r="BE632" i="10"/>
  <c r="BA627" i="10"/>
  <c r="BI621" i="10"/>
  <c r="BE616" i="10"/>
  <c r="BA611" i="10"/>
  <c r="BI605" i="10"/>
  <c r="BE600" i="10"/>
  <c r="BA595" i="10"/>
  <c r="BI589" i="10"/>
  <c r="BE584" i="10"/>
  <c r="BA579" i="10"/>
  <c r="BI573" i="10"/>
  <c r="BE568" i="10"/>
  <c r="BA563" i="10"/>
  <c r="BI557" i="10"/>
  <c r="BE552" i="10"/>
  <c r="BA547" i="10"/>
  <c r="BI541" i="10"/>
  <c r="BE536" i="10"/>
  <c r="BJ559" i="10"/>
  <c r="BF538" i="10"/>
  <c r="BE530" i="10"/>
  <c r="BA525" i="10"/>
  <c r="BI519" i="10"/>
  <c r="BE514" i="10"/>
  <c r="BA509" i="10"/>
  <c r="BI503" i="10"/>
  <c r="BE498" i="10"/>
  <c r="BA493" i="10"/>
  <c r="BI115" i="10"/>
  <c r="BE110" i="10"/>
  <c r="BA105" i="10"/>
  <c r="BI99" i="10"/>
  <c r="BE94" i="10"/>
  <c r="BA89" i="10"/>
  <c r="BI83" i="10"/>
  <c r="BE78" i="10"/>
  <c r="BA73" i="10"/>
  <c r="BI67" i="10"/>
  <c r="BE62" i="10"/>
  <c r="BA57" i="10"/>
  <c r="BI51" i="10"/>
  <c r="BE46" i="10"/>
  <c r="BA41" i="10"/>
  <c r="BG106" i="10"/>
  <c r="BC93" i="10"/>
  <c r="BK78" i="10"/>
  <c r="BC65" i="10"/>
  <c r="BC51" i="10"/>
  <c r="BB106" i="10"/>
  <c r="BF92" i="10"/>
  <c r="BJ75" i="10"/>
  <c r="BB60" i="10"/>
  <c r="BB44" i="10"/>
  <c r="BJ560" i="10"/>
  <c r="BF539" i="10"/>
  <c r="BH530" i="10"/>
  <c r="BD525" i="10"/>
  <c r="BL519" i="10"/>
  <c r="BH514" i="10"/>
  <c r="BD509" i="10"/>
  <c r="BL503" i="10"/>
  <c r="BH498" i="10"/>
  <c r="BD493" i="10"/>
  <c r="BL115" i="10"/>
  <c r="BH110" i="10"/>
  <c r="BD105" i="10"/>
  <c r="BL99" i="10"/>
  <c r="BH94" i="10"/>
  <c r="BD89" i="10"/>
  <c r="BL83" i="10"/>
  <c r="BH78" i="10"/>
  <c r="BD73" i="10"/>
  <c r="BL67" i="10"/>
  <c r="BH62" i="10"/>
  <c r="BD57" i="10"/>
  <c r="BL51" i="10"/>
  <c r="BH46" i="10"/>
  <c r="BD41" i="10"/>
  <c r="BG105" i="10"/>
  <c r="BC90" i="10"/>
  <c r="BG76" i="10"/>
  <c r="BC61" i="10"/>
  <c r="BG47" i="10"/>
  <c r="BJ99" i="10"/>
  <c r="BB84" i="10"/>
  <c r="BF67" i="10"/>
  <c r="BJ50" i="10"/>
  <c r="BJ569" i="10"/>
  <c r="BF548" i="10"/>
  <c r="BK532" i="10"/>
  <c r="BG527" i="10"/>
  <c r="BC522" i="10"/>
  <c r="BK516" i="10"/>
  <c r="BG511" i="10"/>
  <c r="BC506" i="10"/>
  <c r="BL284" i="10"/>
  <c r="BA140" i="10"/>
  <c r="BC196" i="10"/>
  <c r="BF197" i="10"/>
  <c r="BE722" i="10"/>
  <c r="BA637" i="10"/>
  <c r="BL665" i="10"/>
  <c r="BC694" i="10"/>
  <c r="BF679" i="10"/>
  <c r="BL593" i="10"/>
  <c r="BG622" i="10"/>
  <c r="BK578" i="10"/>
  <c r="BG557" i="10"/>
  <c r="BC536" i="10"/>
  <c r="BJ628" i="10"/>
  <c r="BF607" i="10"/>
  <c r="BB586" i="10"/>
  <c r="BC643" i="10"/>
  <c r="BE617" i="10"/>
  <c r="BA596" i="10"/>
  <c r="BI574" i="10"/>
  <c r="BE553" i="10"/>
  <c r="BJ563" i="10"/>
  <c r="BI520" i="10"/>
  <c r="BE499" i="10"/>
  <c r="BA106" i="10"/>
  <c r="BI84" i="10"/>
  <c r="BE63" i="10"/>
  <c r="BA42" i="10"/>
  <c r="BG67" i="10"/>
  <c r="BJ78" i="10"/>
  <c r="BF543" i="10"/>
  <c r="BH515" i="10"/>
  <c r="BD494" i="10"/>
  <c r="BL100" i="10"/>
  <c r="BH79" i="10"/>
  <c r="BD58" i="10"/>
  <c r="BC108" i="10"/>
  <c r="BK49" i="10"/>
  <c r="BF53" i="10"/>
  <c r="BG528" i="10"/>
  <c r="BC507" i="10"/>
  <c r="BC493" i="10"/>
  <c r="BG113" i="10"/>
  <c r="BG86" i="10"/>
  <c r="BC64" i="10"/>
  <c r="BG40" i="10"/>
  <c r="BJ91" i="10"/>
  <c r="BF77" i="10"/>
  <c r="BJ61" i="10"/>
  <c r="BJ44" i="10"/>
  <c r="BB560" i="10"/>
  <c r="BJ538" i="10"/>
  <c r="BF530" i="10"/>
  <c r="BB525" i="10"/>
  <c r="BJ519" i="10"/>
  <c r="BF514" i="10"/>
  <c r="BB509" i="10"/>
  <c r="BJ503" i="10"/>
  <c r="BF498" i="10"/>
  <c r="BB493" i="10"/>
  <c r="BJ115" i="10"/>
  <c r="BF110" i="10"/>
  <c r="BH255" i="10"/>
  <c r="BL242" i="10"/>
  <c r="BG185" i="10"/>
  <c r="BB192" i="10"/>
  <c r="BA717" i="10"/>
  <c r="BL135" i="10"/>
  <c r="BH660" i="10"/>
  <c r="BK688" i="10"/>
  <c r="BB674" i="10"/>
  <c r="BH588" i="10"/>
  <c r="BC617" i="10"/>
  <c r="BG577" i="10"/>
  <c r="BC556" i="10"/>
  <c r="BK534" i="10"/>
  <c r="BF627" i="10"/>
  <c r="BB606" i="10"/>
  <c r="BJ584" i="10"/>
  <c r="BG640" i="10"/>
  <c r="BA616" i="10"/>
  <c r="BI594" i="10"/>
  <c r="BE573" i="10"/>
  <c r="BA552" i="10"/>
  <c r="BF558" i="10"/>
  <c r="BE519" i="10"/>
  <c r="BA498" i="10"/>
  <c r="BI104" i="10"/>
  <c r="BE83" i="10"/>
  <c r="BA62" i="10"/>
  <c r="BI40" i="10"/>
  <c r="BG64" i="10"/>
  <c r="BJ74" i="10"/>
  <c r="BB538" i="10"/>
  <c r="BD514" i="10"/>
  <c r="BL492" i="10"/>
  <c r="BH99" i="10"/>
  <c r="BD78" i="10"/>
  <c r="BL56" i="10"/>
  <c r="BG104" i="10"/>
  <c r="BG46" i="10"/>
  <c r="BJ49" i="10"/>
  <c r="BC527" i="10"/>
  <c r="BK505" i="10"/>
  <c r="BK492" i="10"/>
  <c r="BK112" i="10"/>
  <c r="BK84" i="10"/>
  <c r="BG62" i="10"/>
  <c r="BG39" i="10"/>
  <c r="BB91" i="10"/>
  <c r="BF76" i="10"/>
  <c r="BJ60" i="10"/>
  <c r="BJ43" i="10"/>
  <c r="BJ558" i="10"/>
  <c r="BF537" i="10"/>
  <c r="BB530" i="10"/>
  <c r="BJ524" i="10"/>
  <c r="BF519" i="10"/>
  <c r="BB514" i="10"/>
  <c r="BJ508" i="10"/>
  <c r="BF503" i="10"/>
  <c r="BB498" i="10"/>
  <c r="BJ492" i="10"/>
  <c r="BF115" i="10"/>
  <c r="BB110" i="10"/>
  <c r="BJ262" i="10"/>
  <c r="BH189" i="10"/>
  <c r="BK141" i="10"/>
  <c r="BF165" i="10"/>
  <c r="BE690" i="10"/>
  <c r="BD719" i="10"/>
  <c r="BG137" i="10"/>
  <c r="BJ122" i="10"/>
  <c r="BK671" i="10"/>
  <c r="BL561" i="10"/>
  <c r="BC594" i="10"/>
  <c r="BK570" i="10"/>
  <c r="BG549" i="10"/>
  <c r="BC651" i="10"/>
  <c r="BJ620" i="10"/>
  <c r="BF599" i="10"/>
  <c r="BB578" i="10"/>
  <c r="BI630" i="10"/>
  <c r="BE609" i="10"/>
  <c r="BA588" i="10"/>
  <c r="BI566" i="10"/>
  <c r="BE545" i="10"/>
  <c r="BA534" i="10"/>
  <c r="BI512" i="10"/>
  <c r="BE491" i="10"/>
  <c r="BA98" i="10"/>
  <c r="BI76" i="10"/>
  <c r="BE55" i="10"/>
  <c r="BC102" i="10"/>
  <c r="BC47" i="10"/>
  <c r="BJ54" i="10"/>
  <c r="BL528" i="10"/>
  <c r="BH507" i="10"/>
  <c r="BD114" i="10"/>
  <c r="BL92" i="10"/>
  <c r="BH71" i="10"/>
  <c r="BD50" i="10"/>
  <c r="BK85" i="10"/>
  <c r="BB95" i="10"/>
  <c r="BB563" i="10"/>
  <c r="BG520" i="10"/>
  <c r="BG500" i="10"/>
  <c r="BG490" i="10"/>
  <c r="BC105" i="10"/>
  <c r="BG77" i="10"/>
  <c r="BC56" i="10"/>
  <c r="BF102" i="10"/>
  <c r="BB87" i="10"/>
  <c r="BB71" i="10"/>
  <c r="BJ55" i="10"/>
  <c r="BF573" i="10"/>
  <c r="BB552" i="10"/>
  <c r="BJ533" i="10"/>
  <c r="BF528" i="10"/>
  <c r="BB523" i="10"/>
  <c r="BJ517" i="10"/>
  <c r="BF512" i="10"/>
  <c r="BB507" i="10"/>
  <c r="BJ501" i="10"/>
  <c r="BF496" i="10"/>
  <c r="BB491" i="10"/>
  <c r="BJ113" i="10"/>
  <c r="BF108" i="10"/>
  <c r="BA213" i="10"/>
  <c r="BG249" i="10"/>
  <c r="BB224" i="10"/>
  <c r="BJ138" i="10"/>
  <c r="BI663" i="10"/>
  <c r="BH692" i="10"/>
  <c r="BK720" i="10"/>
  <c r="BB706" i="10"/>
  <c r="BH620" i="10"/>
  <c r="BD535" i="10"/>
  <c r="BG585" i="10"/>
  <c r="BC564" i="10"/>
  <c r="BK542" i="10"/>
  <c r="BJ636" i="10"/>
  <c r="BB614" i="10"/>
  <c r="BJ592" i="10"/>
  <c r="BC664" i="10"/>
  <c r="BA624" i="10"/>
  <c r="BI602" i="10"/>
  <c r="BE581" i="10"/>
  <c r="BI554" i="10"/>
  <c r="BI500" i="10"/>
  <c r="BE43" i="10"/>
  <c r="BL516" i="10"/>
  <c r="BH59" i="10"/>
  <c r="BK529" i="10"/>
  <c r="BC89" i="10"/>
  <c r="BF78" i="10"/>
  <c r="BB540" i="10"/>
  <c r="BJ514" i="10"/>
  <c r="BF493" i="10"/>
  <c r="BJ547" i="10"/>
  <c r="BI80" i="10"/>
  <c r="BB67" i="10"/>
  <c r="BL96" i="10"/>
  <c r="BC40" i="10"/>
  <c r="BK491" i="10"/>
  <c r="BF105" i="10"/>
  <c r="BJ41" i="10"/>
  <c r="BB524" i="10"/>
  <c r="BJ502" i="10"/>
  <c r="BF109" i="10"/>
  <c r="BA490" i="10"/>
  <c r="BK98" i="10"/>
  <c r="BD506" i="10"/>
  <c r="BL48" i="10"/>
  <c r="BC519" i="10"/>
  <c r="BC76" i="10"/>
  <c r="BB70" i="10"/>
  <c r="BF533" i="10"/>
  <c r="BB512" i="10"/>
  <c r="BJ490" i="10"/>
  <c r="BE527" i="10"/>
  <c r="BA70" i="10"/>
  <c r="BB570" i="10"/>
  <c r="BD86" i="10"/>
  <c r="BF74" i="10"/>
  <c r="BC116" i="10"/>
  <c r="BJ96" i="10"/>
  <c r="BJ566" i="10"/>
  <c r="BF521" i="10"/>
  <c r="BB500" i="10"/>
  <c r="BL713" i="10"/>
  <c r="BH556" i="10"/>
  <c r="BF647" i="10"/>
  <c r="BE629" i="10"/>
  <c r="BA522" i="10"/>
  <c r="BF57" i="10"/>
  <c r="BB520" i="10"/>
  <c r="BC57" i="10"/>
  <c r="BK59" i="10"/>
  <c r="BJ114" i="10"/>
  <c r="BD70" i="10"/>
  <c r="BC490" i="10"/>
  <c r="BB86" i="10"/>
  <c r="BB528" i="10"/>
  <c r="BF501" i="10"/>
  <c r="BA544" i="10"/>
  <c r="BI48" i="10"/>
  <c r="BL500" i="10"/>
  <c r="BC68" i="10"/>
  <c r="BK95" i="10"/>
  <c r="BJ65" i="10"/>
  <c r="BJ526" i="10"/>
  <c r="BJ494" i="10"/>
  <c r="BC132" i="10"/>
  <c r="BG592" i="10"/>
  <c r="BF619" i="10"/>
  <c r="BA608" i="10"/>
  <c r="BI64" i="10"/>
  <c r="BG114" i="10"/>
  <c r="BJ498" i="10"/>
  <c r="BD490" i="10"/>
  <c r="BJ58" i="10"/>
  <c r="BE511" i="10"/>
  <c r="BC82" i="10"/>
  <c r="BG102" i="10"/>
  <c r="BB55" i="10"/>
  <c r="BJ522" i="10"/>
  <c r="BB496" i="10"/>
  <c r="BA506" i="10"/>
  <c r="BG85" i="10"/>
  <c r="BH107" i="10"/>
  <c r="BF536" i="10"/>
  <c r="BK70" i="10"/>
  <c r="BF50" i="10"/>
  <c r="BB516" i="10"/>
  <c r="BF489" i="10"/>
  <c r="BF117" i="10"/>
  <c r="BG569" i="10"/>
  <c r="BB598" i="10"/>
  <c r="BI586" i="10"/>
  <c r="BJ548" i="10"/>
  <c r="BJ92" i="10"/>
  <c r="BA560" i="10"/>
  <c r="BG97" i="10"/>
  <c r="BF529" i="10"/>
  <c r="BA54" i="10"/>
  <c r="BJ557" i="10"/>
  <c r="BC55" i="10"/>
  <c r="BB572" i="10"/>
  <c r="BF517" i="10"/>
  <c r="BF113" i="10"/>
  <c r="BI112" i="10"/>
  <c r="BF99" i="10"/>
  <c r="BL64" i="10"/>
  <c r="BK513" i="10"/>
  <c r="BK48" i="10"/>
  <c r="BF545" i="10"/>
  <c r="BJ510" i="10"/>
  <c r="BB112" i="10"/>
  <c r="BG650" i="10"/>
  <c r="BC548" i="10"/>
  <c r="BJ576" i="10"/>
  <c r="BE565" i="10"/>
  <c r="BL80" i="10"/>
  <c r="BF561" i="10"/>
  <c r="BA102" i="10"/>
  <c r="BC503" i="10"/>
  <c r="BB508" i="10"/>
  <c r="BH527" i="10"/>
  <c r="BG499" i="10"/>
  <c r="BF101" i="10"/>
  <c r="BJ550" i="10"/>
  <c r="BJ506" i="10"/>
  <c r="BB108" i="10"/>
  <c r="BE91" i="10"/>
  <c r="BD522" i="10"/>
  <c r="BH43" i="10"/>
  <c r="BK496" i="10"/>
  <c r="BJ82" i="10"/>
  <c r="BB532" i="10"/>
  <c r="BF505" i="10"/>
  <c r="AY14" i="10"/>
  <c r="AE18" i="10"/>
  <c r="AU31" i="10"/>
  <c r="AI5" i="10"/>
  <c r="AF29" i="10"/>
  <c r="AX18" i="10"/>
  <c r="AG11" i="10"/>
  <c r="AL14" i="10"/>
  <c r="AK13" i="10"/>
  <c r="AR34" i="10"/>
  <c r="AJ19" i="10"/>
  <c r="AK32" i="10"/>
  <c r="AP23" i="10"/>
  <c r="AC26" i="10"/>
  <c r="E26" i="10" s="1"/>
  <c r="BA26" i="10" s="1"/>
  <c r="AC36" i="10"/>
  <c r="E36" i="10" s="1"/>
  <c r="AN31" i="10"/>
  <c r="AS26" i="10"/>
  <c r="AS36" i="10"/>
  <c r="AR8" i="10"/>
  <c r="AJ16" i="10"/>
  <c r="AO6" i="10"/>
  <c r="Q6" i="10" s="1"/>
  <c r="AE14" i="10"/>
  <c r="AJ26" i="10"/>
  <c r="AH30" i="10"/>
  <c r="AM34" i="10"/>
  <c r="AX31" i="10"/>
  <c r="AX20" i="10"/>
  <c r="AW12" i="10"/>
  <c r="AV14" i="10"/>
  <c r="AW16" i="10"/>
  <c r="AD26" i="10"/>
  <c r="AD36" i="10"/>
  <c r="AO31" i="10"/>
  <c r="Q31" i="10" s="1"/>
  <c r="AZ26" i="10"/>
  <c r="AZ36" i="10"/>
  <c r="AG25" i="10"/>
  <c r="AG35" i="10"/>
  <c r="AY19" i="10"/>
  <c r="AE28" i="10"/>
  <c r="AH18" i="10"/>
  <c r="AU12" i="10"/>
  <c r="AX7" i="10"/>
  <c r="AO11" i="10"/>
  <c r="Q11" i="10" s="1"/>
  <c r="AN13" i="10"/>
  <c r="AY6" i="10"/>
  <c r="AF8" i="10"/>
  <c r="AL26" i="10"/>
  <c r="AQ10" i="10"/>
  <c r="AP13" i="10"/>
  <c r="AQ26" i="10"/>
  <c r="AQ36" i="10"/>
  <c r="AV31" i="10"/>
  <c r="AI16" i="10"/>
  <c r="AI37" i="10"/>
  <c r="AT28" i="10"/>
  <c r="AY23" i="10"/>
  <c r="AT11" i="10"/>
  <c r="AC12" i="10"/>
  <c r="E12" i="10" s="1"/>
  <c r="AZ10" i="10"/>
  <c r="AY10" i="10"/>
  <c r="AF10" i="10"/>
  <c r="AE10" i="10"/>
  <c r="AP4" i="10"/>
  <c r="AE25" i="10"/>
  <c r="AJ18" i="10"/>
  <c r="AU18" i="10"/>
  <c r="AU28" i="10"/>
  <c r="AH24" i="10"/>
  <c r="AM16" i="10"/>
  <c r="AU8" i="10"/>
  <c r="AI13" i="10"/>
  <c r="AI20" i="10"/>
  <c r="AF34" i="10"/>
  <c r="AT4" i="10"/>
  <c r="AH11" i="10"/>
  <c r="AX23" i="10"/>
  <c r="AG5" i="10"/>
  <c r="AG14" i="10"/>
  <c r="AG10" i="10"/>
  <c r="AR28" i="10"/>
  <c r="AX8" i="10"/>
  <c r="AL13" i="10"/>
  <c r="AL20" i="10"/>
  <c r="AX34" i="10"/>
  <c r="AW6" i="10"/>
  <c r="AK12" i="10"/>
  <c r="AK19" i="10"/>
  <c r="AJ7" i="10"/>
  <c r="AV4" i="10"/>
  <c r="AJ11" i="10"/>
  <c r="AL24" i="10"/>
  <c r="AK17" i="10"/>
  <c r="AK24" i="10"/>
  <c r="AK31" i="10"/>
  <c r="AK38" i="10"/>
  <c r="AK34" i="10"/>
  <c r="AP26" i="10"/>
  <c r="R26" i="10" s="1"/>
  <c r="AP22" i="10"/>
  <c r="AP29" i="10"/>
  <c r="AP36" i="10"/>
  <c r="AC18" i="10"/>
  <c r="E18" i="10" s="1"/>
  <c r="AC25" i="10"/>
  <c r="E25" i="10" s="1"/>
  <c r="AC32" i="10"/>
  <c r="E32" i="10" s="1"/>
  <c r="AC28" i="10"/>
  <c r="E28" i="10" s="1"/>
  <c r="AC35" i="10"/>
  <c r="E35" i="10" s="1"/>
  <c r="AN16" i="10"/>
  <c r="AN23" i="10"/>
  <c r="AN30" i="10"/>
  <c r="AN37" i="10"/>
  <c r="AS18" i="10"/>
  <c r="AS25" i="10"/>
  <c r="AS32" i="10"/>
  <c r="AS28" i="10"/>
  <c r="AS35" i="10"/>
  <c r="AR22" i="10"/>
  <c r="AY7" i="10"/>
  <c r="AF13" i="10"/>
  <c r="AE20" i="10"/>
  <c r="AE16" i="10"/>
  <c r="AJ22" i="10"/>
  <c r="AU29" i="10"/>
  <c r="AM23" i="10"/>
  <c r="AC13" i="10"/>
  <c r="E13" i="10" s="1"/>
  <c r="AZ11" i="10"/>
  <c r="AY20" i="10"/>
  <c r="AF11" i="10"/>
  <c r="AE11" i="10"/>
  <c r="AD20" i="10"/>
  <c r="AE30" i="10"/>
  <c r="AJ23" i="10"/>
  <c r="AU26" i="10"/>
  <c r="AH17" i="10"/>
  <c r="AH38" i="10"/>
  <c r="AM24" i="10"/>
  <c r="AM28" i="10"/>
  <c r="AI4" i="10"/>
  <c r="AU20" i="10"/>
  <c r="AT5" i="10"/>
  <c r="AG6" i="10"/>
  <c r="AR31" i="10"/>
  <c r="AX13" i="10"/>
  <c r="AX19" i="10"/>
  <c r="AK8" i="10"/>
  <c r="AW5" i="10"/>
  <c r="AW10" i="10"/>
  <c r="AR32" i="10"/>
  <c r="AJ4" i="10"/>
  <c r="AV13" i="10"/>
  <c r="AV20" i="10"/>
  <c r="AL37" i="10"/>
  <c r="AW26" i="10"/>
  <c r="AW22" i="10"/>
  <c r="AW29" i="10"/>
  <c r="AW36" i="10"/>
  <c r="AD18" i="10"/>
  <c r="AD25" i="10"/>
  <c r="AD32" i="10"/>
  <c r="AD28" i="10"/>
  <c r="AD35" i="10"/>
  <c r="AO16" i="10"/>
  <c r="Q16" i="10" s="1"/>
  <c r="AO23" i="10"/>
  <c r="Q23" i="10" s="1"/>
  <c r="BA23" i="10" s="1"/>
  <c r="AO30" i="10"/>
  <c r="Q30" i="10" s="1"/>
  <c r="AO37" i="10"/>
  <c r="Q37" i="10" s="1"/>
  <c r="AZ18" i="10"/>
  <c r="AZ25" i="10"/>
  <c r="AZ32" i="10"/>
  <c r="AZ28" i="10"/>
  <c r="AZ35" i="10"/>
  <c r="AG17" i="10"/>
  <c r="AG24" i="10"/>
  <c r="AG31" i="10"/>
  <c r="AG38" i="10"/>
  <c r="AG34" i="10"/>
  <c r="AR38" i="10"/>
  <c r="AM8" i="10"/>
  <c r="AN7" i="10"/>
  <c r="AE7" i="10"/>
  <c r="AD5" i="10"/>
  <c r="AE17" i="10"/>
  <c r="AE35" i="10"/>
  <c r="AJ28" i="10"/>
  <c r="AU23" i="10"/>
  <c r="AH23" i="10"/>
  <c r="AM17" i="10"/>
  <c r="AI6" i="10"/>
  <c r="AU10" i="10"/>
  <c r="AT7" i="10"/>
  <c r="AX26" i="10"/>
  <c r="AS7" i="10"/>
  <c r="AR26" i="10"/>
  <c r="AX14" i="10"/>
  <c r="AC6" i="10"/>
  <c r="E6" i="10" s="1"/>
  <c r="AO14" i="10"/>
  <c r="Q14" i="10" s="1"/>
  <c r="AO10" i="10"/>
  <c r="Q10" i="10" s="1"/>
  <c r="AR30" i="10"/>
  <c r="AZ6" i="10"/>
  <c r="AN12" i="10"/>
  <c r="AN19" i="10"/>
  <c r="AM7" i="10"/>
  <c r="AY4" i="10"/>
  <c r="AM11" i="10"/>
  <c r="AF25" i="10"/>
  <c r="AF6" i="10"/>
  <c r="AR14" i="10"/>
  <c r="AR10" i="10"/>
  <c r="AL31" i="10"/>
  <c r="AE4" i="10"/>
  <c r="AQ13" i="10"/>
  <c r="AQ20" i="10"/>
  <c r="AF36" i="10"/>
  <c r="AP7" i="10"/>
  <c r="AP12" i="10"/>
  <c r="AP19" i="10"/>
  <c r="R19" i="10" s="1"/>
  <c r="AQ18" i="10"/>
  <c r="AQ25" i="10"/>
  <c r="AQ32" i="10"/>
  <c r="AQ28" i="10"/>
  <c r="AQ35" i="10"/>
  <c r="AV16" i="10"/>
  <c r="AV23" i="10"/>
  <c r="AV30" i="10"/>
  <c r="AV37" i="10"/>
  <c r="AI19" i="10"/>
  <c r="AI26" i="10"/>
  <c r="AI22" i="10"/>
  <c r="AI29" i="10"/>
  <c r="AI36" i="10"/>
  <c r="AT17" i="10"/>
  <c r="AT24" i="10"/>
  <c r="AT31" i="10"/>
  <c r="AT38" i="10"/>
  <c r="AT34" i="10"/>
  <c r="AY26" i="10"/>
  <c r="AY22" i="10"/>
  <c r="AY29" i="10"/>
  <c r="AY36" i="10"/>
  <c r="AS11" i="10"/>
  <c r="BA38" i="10"/>
  <c r="R38" i="10" l="1"/>
  <c r="AX33" i="10"/>
  <c r="R20" i="10"/>
  <c r="AK3" i="10"/>
  <c r="R5" i="10"/>
  <c r="AG27" i="10"/>
  <c r="F17" i="10"/>
  <c r="S744" i="14"/>
  <c r="T744" i="14" s="1"/>
  <c r="U744" i="14" s="1"/>
  <c r="V744" i="14" s="1"/>
  <c r="W744" i="14" s="1"/>
  <c r="X744" i="14" s="1"/>
  <c r="Y744" i="14" s="1"/>
  <c r="Z744" i="14" s="1"/>
  <c r="AA744" i="14" s="1"/>
  <c r="AB744" i="14" s="1"/>
  <c r="AC744" i="14" s="1"/>
  <c r="R8" i="10"/>
  <c r="S8" i="10" s="1"/>
  <c r="F38" i="10"/>
  <c r="G38" i="10" s="1"/>
  <c r="R25" i="10"/>
  <c r="S25" i="10" s="1"/>
  <c r="BA25" i="10"/>
  <c r="BA18" i="10"/>
  <c r="AV3" i="10"/>
  <c r="F19" i="10"/>
  <c r="G19" i="10" s="1"/>
  <c r="AE27" i="10"/>
  <c r="BA8" i="10"/>
  <c r="R36" i="10"/>
  <c r="S36" i="10" s="1"/>
  <c r="BA36" i="10"/>
  <c r="F7" i="10"/>
  <c r="G7" i="10" s="1"/>
  <c r="BA31" i="10"/>
  <c r="AH9" i="10"/>
  <c r="AR3" i="10"/>
  <c r="F31" i="10"/>
  <c r="G31" i="10" s="1"/>
  <c r="AK739" i="14"/>
  <c r="AT15" i="10"/>
  <c r="AD21" i="10"/>
  <c r="AP33" i="10"/>
  <c r="BA30" i="10"/>
  <c r="R37" i="10"/>
  <c r="S37" i="10" s="1"/>
  <c r="F23" i="10"/>
  <c r="G23" i="10" s="1"/>
  <c r="R18" i="10"/>
  <c r="S18" i="10" s="1"/>
  <c r="AJ33" i="10"/>
  <c r="AN21" i="10"/>
  <c r="F37" i="10"/>
  <c r="G37" i="10" s="1"/>
  <c r="BA35" i="10"/>
  <c r="S737" i="14"/>
  <c r="T737" i="14" s="1"/>
  <c r="U737" i="14" s="1"/>
  <c r="V737" i="14" s="1"/>
  <c r="W737" i="14" s="1"/>
  <c r="X737" i="14" s="1"/>
  <c r="Y737" i="14" s="1"/>
  <c r="Z737" i="14" s="1"/>
  <c r="AA737" i="14" s="1"/>
  <c r="AB737" i="14" s="1"/>
  <c r="AC737" i="14" s="1"/>
  <c r="S741" i="14"/>
  <c r="T741" i="14" s="1"/>
  <c r="U741" i="14" s="1"/>
  <c r="V741" i="14" s="1"/>
  <c r="W741" i="14" s="1"/>
  <c r="X741" i="14" s="1"/>
  <c r="Y741" i="14" s="1"/>
  <c r="Z741" i="14" s="1"/>
  <c r="AA741" i="14" s="1"/>
  <c r="AB741" i="14" s="1"/>
  <c r="AC741" i="14" s="1"/>
  <c r="BA17" i="10"/>
  <c r="AZ9" i="10"/>
  <c r="AQ9" i="10"/>
  <c r="BA19" i="10"/>
  <c r="AH27" i="10"/>
  <c r="F20" i="10"/>
  <c r="BA37" i="10"/>
  <c r="BA13" i="10"/>
  <c r="AV21" i="10"/>
  <c r="F5" i="10"/>
  <c r="AZ15" i="10"/>
  <c r="F14" i="10"/>
  <c r="G14" i="10" s="1"/>
  <c r="AM27" i="10"/>
  <c r="F13" i="10"/>
  <c r="G13" i="10" s="1"/>
  <c r="AE21" i="10"/>
  <c r="BA5" i="10"/>
  <c r="S747" i="14"/>
  <c r="T747" i="14" s="1"/>
  <c r="U747" i="14" s="1"/>
  <c r="V747" i="14" s="1"/>
  <c r="W747" i="14" s="1"/>
  <c r="X747" i="14" s="1"/>
  <c r="Y747" i="14" s="1"/>
  <c r="Z747" i="14" s="1"/>
  <c r="AA747" i="14" s="1"/>
  <c r="AB747" i="14" s="1"/>
  <c r="AC747" i="14" s="1"/>
  <c r="AH15" i="10"/>
  <c r="S749" i="14"/>
  <c r="T749" i="14" s="1"/>
  <c r="U749" i="14" s="1"/>
  <c r="V749" i="14" s="1"/>
  <c r="W749" i="14" s="1"/>
  <c r="X749" i="14" s="1"/>
  <c r="Y749" i="14" s="1"/>
  <c r="Z749" i="14" s="1"/>
  <c r="AA749" i="14" s="1"/>
  <c r="AB749" i="14" s="1"/>
  <c r="AC749" i="14" s="1"/>
  <c r="AG15" i="10"/>
  <c r="R35" i="10"/>
  <c r="S35" i="10" s="1"/>
  <c r="AW27" i="10"/>
  <c r="R11" i="10"/>
  <c r="S11" i="10" s="1"/>
  <c r="AZ3" i="10"/>
  <c r="AZ33" i="10"/>
  <c r="AC3" i="10"/>
  <c r="AY33" i="10"/>
  <c r="R32" i="10"/>
  <c r="S32" i="10" s="1"/>
  <c r="S736" i="14"/>
  <c r="T736" i="14" s="1"/>
  <c r="U736" i="14" s="1"/>
  <c r="V736" i="14" s="1"/>
  <c r="W736" i="14" s="1"/>
  <c r="X736" i="14" s="1"/>
  <c r="Y736" i="14" s="1"/>
  <c r="Z736" i="14" s="1"/>
  <c r="AA736" i="14" s="1"/>
  <c r="AB736" i="14" s="1"/>
  <c r="AC736" i="14" s="1"/>
  <c r="AL27" i="10"/>
  <c r="AN27" i="10"/>
  <c r="F32" i="10"/>
  <c r="G32" i="10" s="1"/>
  <c r="F18" i="10"/>
  <c r="G18" i="10" s="1"/>
  <c r="F6" i="10"/>
  <c r="G6" i="10" s="1"/>
  <c r="AM3" i="10"/>
  <c r="AO15" i="10"/>
  <c r="AN3" i="10"/>
  <c r="F8" i="10"/>
  <c r="G8" i="10" s="1"/>
  <c r="F12" i="10"/>
  <c r="G12" i="10" s="1"/>
  <c r="AJ3" i="10"/>
  <c r="AX21" i="10"/>
  <c r="F36" i="10"/>
  <c r="G36" i="10" s="1"/>
  <c r="BA12" i="10"/>
  <c r="F30" i="10"/>
  <c r="G30" i="10" s="1"/>
  <c r="AE33" i="10"/>
  <c r="AH3" i="10"/>
  <c r="R24" i="10"/>
  <c r="S24" i="10" s="1"/>
  <c r="AQ3" i="10"/>
  <c r="AF15" i="10"/>
  <c r="AU33" i="10"/>
  <c r="AD9" i="10"/>
  <c r="AG21" i="10"/>
  <c r="BA29" i="10"/>
  <c r="BA24" i="10"/>
  <c r="AP27" i="10"/>
  <c r="AR15" i="10"/>
  <c r="R29" i="10"/>
  <c r="BB29" i="10" s="1"/>
  <c r="AS9" i="10"/>
  <c r="AT21" i="10"/>
  <c r="AI21" i="10"/>
  <c r="AV27" i="10"/>
  <c r="AQ27" i="10"/>
  <c r="AR9" i="10"/>
  <c r="AM9" i="10"/>
  <c r="AN9" i="10"/>
  <c r="BA14" i="10"/>
  <c r="AS3" i="10"/>
  <c r="AI3" i="10"/>
  <c r="AJ27" i="10"/>
  <c r="AG33" i="10"/>
  <c r="AW9" i="10"/>
  <c r="AH33" i="10"/>
  <c r="AN33" i="10"/>
  <c r="AK21" i="10"/>
  <c r="AJ15" i="10"/>
  <c r="AT9" i="10"/>
  <c r="AM33" i="10"/>
  <c r="AF27" i="10"/>
  <c r="R12" i="10"/>
  <c r="S12" i="10" s="1"/>
  <c r="AY27" i="10"/>
  <c r="AP3" i="10"/>
  <c r="AH21" i="10"/>
  <c r="AD33" i="10"/>
  <c r="BA32" i="10"/>
  <c r="AL21" i="10"/>
  <c r="AL15" i="10"/>
  <c r="AI9" i="10"/>
  <c r="F24" i="10"/>
  <c r="G24" i="10" s="1"/>
  <c r="AT27" i="10"/>
  <c r="AI27" i="10"/>
  <c r="AV33" i="10"/>
  <c r="AQ33" i="10"/>
  <c r="AF21" i="10"/>
  <c r="AD3" i="10"/>
  <c r="AW33" i="10"/>
  <c r="AL33" i="10"/>
  <c r="AS33" i="10"/>
  <c r="AS15" i="10"/>
  <c r="AK27" i="10"/>
  <c r="AJ9" i="10"/>
  <c r="AL9" i="10"/>
  <c r="AU3" i="10"/>
  <c r="AW15" i="10"/>
  <c r="AX27" i="10"/>
  <c r="AS27" i="10"/>
  <c r="AH745" i="14"/>
  <c r="AT33" i="10"/>
  <c r="AP15" i="10"/>
  <c r="R30" i="10"/>
  <c r="S30" i="10" s="1"/>
  <c r="AS21" i="10"/>
  <c r="AE739" i="14"/>
  <c r="S731" i="14"/>
  <c r="T731" i="14" s="1"/>
  <c r="U731" i="14" s="1"/>
  <c r="V731" i="14" s="1"/>
  <c r="W731" i="14" s="1"/>
  <c r="X731" i="14" s="1"/>
  <c r="Y731" i="14" s="1"/>
  <c r="Z731" i="14" s="1"/>
  <c r="AA731" i="14" s="1"/>
  <c r="AB731" i="14" s="1"/>
  <c r="AC731" i="14" s="1"/>
  <c r="AR27" i="10"/>
  <c r="AD15" i="10"/>
  <c r="AX757" i="14"/>
  <c r="S748" i="14"/>
  <c r="T748" i="14" s="1"/>
  <c r="U748" i="14" s="1"/>
  <c r="V748" i="14" s="1"/>
  <c r="W748" i="14" s="1"/>
  <c r="X748" i="14" s="1"/>
  <c r="Y748" i="14" s="1"/>
  <c r="Z748" i="14" s="1"/>
  <c r="AA748" i="14" s="1"/>
  <c r="AB748" i="14" s="1"/>
  <c r="AC748" i="14" s="1"/>
  <c r="S730" i="14"/>
  <c r="T730" i="14" s="1"/>
  <c r="U730" i="14" s="1"/>
  <c r="V730" i="14" s="1"/>
  <c r="W730" i="14" s="1"/>
  <c r="X730" i="14" s="1"/>
  <c r="Y730" i="14" s="1"/>
  <c r="Z730" i="14" s="1"/>
  <c r="AA730" i="14" s="1"/>
  <c r="AB730" i="14" s="1"/>
  <c r="AC730" i="14" s="1"/>
  <c r="AG751" i="14"/>
  <c r="S756" i="14"/>
  <c r="T756" i="14" s="1"/>
  <c r="U756" i="14" s="1"/>
  <c r="V756" i="14" s="1"/>
  <c r="W756" i="14" s="1"/>
  <c r="X756" i="14" s="1"/>
  <c r="Y756" i="14" s="1"/>
  <c r="Z756" i="14" s="1"/>
  <c r="AA756" i="14" s="1"/>
  <c r="AB756" i="14" s="1"/>
  <c r="AC756" i="14" s="1"/>
  <c r="AE751" i="14"/>
  <c r="AL733" i="14"/>
  <c r="S735" i="14"/>
  <c r="T735" i="14" s="1"/>
  <c r="U735" i="14" s="1"/>
  <c r="V735" i="14" s="1"/>
  <c r="W735" i="14" s="1"/>
  <c r="X735" i="14" s="1"/>
  <c r="Y735" i="14" s="1"/>
  <c r="Z735" i="14" s="1"/>
  <c r="AA735" i="14" s="1"/>
  <c r="AB735" i="14" s="1"/>
  <c r="AC735" i="14" s="1"/>
  <c r="AM739" i="14"/>
  <c r="AX751" i="14"/>
  <c r="AM733" i="14"/>
  <c r="AR727" i="14"/>
  <c r="AQ733" i="14"/>
  <c r="AY745" i="14"/>
  <c r="AT727" i="14"/>
  <c r="AM727" i="14"/>
  <c r="AF745" i="14"/>
  <c r="S754" i="14"/>
  <c r="T754" i="14" s="1"/>
  <c r="U754" i="14" s="1"/>
  <c r="V754" i="14" s="1"/>
  <c r="W754" i="14" s="1"/>
  <c r="X754" i="14" s="1"/>
  <c r="Y754" i="14" s="1"/>
  <c r="Z754" i="14" s="1"/>
  <c r="AA754" i="14" s="1"/>
  <c r="AB754" i="14" s="1"/>
  <c r="AC754" i="14" s="1"/>
  <c r="AO751" i="14"/>
  <c r="AT757" i="14"/>
  <c r="AU739" i="14"/>
  <c r="AS751" i="14"/>
  <c r="S760" i="14"/>
  <c r="T760" i="14" s="1"/>
  <c r="U760" i="14" s="1"/>
  <c r="V760" i="14" s="1"/>
  <c r="W760" i="14" s="1"/>
  <c r="X760" i="14" s="1"/>
  <c r="Y760" i="14" s="1"/>
  <c r="Z760" i="14" s="1"/>
  <c r="AA760" i="14" s="1"/>
  <c r="AB760" i="14" s="1"/>
  <c r="AC760" i="14" s="1"/>
  <c r="AJ739" i="14"/>
  <c r="AH751" i="14"/>
  <c r="AG757" i="14"/>
  <c r="BB747" i="14"/>
  <c r="G747" i="14"/>
  <c r="AN739" i="14"/>
  <c r="AQ757" i="14"/>
  <c r="G749" i="14"/>
  <c r="BB749" i="14"/>
  <c r="AI733" i="14"/>
  <c r="AK745" i="14"/>
  <c r="AE745" i="14"/>
  <c r="AF733" i="14"/>
  <c r="AT739" i="14"/>
  <c r="AQ727" i="14"/>
  <c r="AU733" i="14"/>
  <c r="AY739" i="14"/>
  <c r="AR757" i="14"/>
  <c r="AQ745" i="14"/>
  <c r="AU751" i="14"/>
  <c r="AY757" i="14"/>
  <c r="AI745" i="14"/>
  <c r="AI727" i="14"/>
  <c r="BA733" i="14"/>
  <c r="AW727" i="14"/>
  <c r="R752" i="14"/>
  <c r="AP751" i="14"/>
  <c r="S738" i="14"/>
  <c r="T738" i="14" s="1"/>
  <c r="U738" i="14" s="1"/>
  <c r="V738" i="14" s="1"/>
  <c r="W738" i="14" s="1"/>
  <c r="X738" i="14" s="1"/>
  <c r="Y738" i="14" s="1"/>
  <c r="Z738" i="14" s="1"/>
  <c r="AA738" i="14" s="1"/>
  <c r="AB738" i="14" s="1"/>
  <c r="AC738" i="14" s="1"/>
  <c r="AY727" i="14"/>
  <c r="AR745" i="14"/>
  <c r="AV751" i="14"/>
  <c r="AZ757" i="14"/>
  <c r="BB735" i="14"/>
  <c r="G735" i="14"/>
  <c r="BB732" i="14"/>
  <c r="G732" i="14"/>
  <c r="AD739" i="14"/>
  <c r="F740" i="14"/>
  <c r="AL751" i="14"/>
  <c r="AK751" i="14"/>
  <c r="AL757" i="14"/>
  <c r="AD733" i="14"/>
  <c r="F734" i="14"/>
  <c r="G741" i="14"/>
  <c r="BB741" i="14"/>
  <c r="AL745" i="14"/>
  <c r="G762" i="14"/>
  <c r="BB762" i="14"/>
  <c r="AI751" i="14"/>
  <c r="BB755" i="14"/>
  <c r="G755" i="14"/>
  <c r="AK757" i="14"/>
  <c r="AP745" i="14"/>
  <c r="R746" i="14"/>
  <c r="AJ745" i="14"/>
  <c r="AJ733" i="14"/>
  <c r="AP727" i="14"/>
  <c r="R728" i="14"/>
  <c r="AE733" i="14"/>
  <c r="AX739" i="14"/>
  <c r="AO727" i="14"/>
  <c r="S729" i="14"/>
  <c r="T729" i="14" s="1"/>
  <c r="U729" i="14" s="1"/>
  <c r="V729" i="14" s="1"/>
  <c r="W729" i="14" s="1"/>
  <c r="X729" i="14" s="1"/>
  <c r="Y729" i="14" s="1"/>
  <c r="Z729" i="14" s="1"/>
  <c r="AA729" i="14" s="1"/>
  <c r="AB729" i="14" s="1"/>
  <c r="AC729" i="14" s="1"/>
  <c r="BA745" i="14"/>
  <c r="AW739" i="14"/>
  <c r="AS733" i="14"/>
  <c r="AJ727" i="14"/>
  <c r="S762" i="14"/>
  <c r="T762" i="14" s="1"/>
  <c r="U762" i="14" s="1"/>
  <c r="V762" i="14" s="1"/>
  <c r="W762" i="14" s="1"/>
  <c r="X762" i="14" s="1"/>
  <c r="Y762" i="14" s="1"/>
  <c r="Z762" i="14" s="1"/>
  <c r="AA762" i="14" s="1"/>
  <c r="AB762" i="14" s="1"/>
  <c r="AC762" i="14" s="1"/>
  <c r="S750" i="14"/>
  <c r="T750" i="14" s="1"/>
  <c r="U750" i="14" s="1"/>
  <c r="V750" i="14" s="1"/>
  <c r="W750" i="14" s="1"/>
  <c r="X750" i="14" s="1"/>
  <c r="Y750" i="14" s="1"/>
  <c r="Z750" i="14" s="1"/>
  <c r="AA750" i="14" s="1"/>
  <c r="AB750" i="14" s="1"/>
  <c r="AC750" i="14" s="1"/>
  <c r="AR733" i="14"/>
  <c r="AV739" i="14"/>
  <c r="AZ745" i="14"/>
  <c r="AU727" i="14"/>
  <c r="AY733" i="14"/>
  <c r="AR751" i="14"/>
  <c r="AV757" i="14"/>
  <c r="S753" i="14"/>
  <c r="T753" i="14" s="1"/>
  <c r="U753" i="14" s="1"/>
  <c r="V753" i="14" s="1"/>
  <c r="W753" i="14" s="1"/>
  <c r="X753" i="14" s="1"/>
  <c r="Y753" i="14" s="1"/>
  <c r="Z753" i="14" s="1"/>
  <c r="AA753" i="14" s="1"/>
  <c r="AB753" i="14" s="1"/>
  <c r="AC753" i="14" s="1"/>
  <c r="BA727" i="14"/>
  <c r="AF727" i="14"/>
  <c r="AG727" i="14"/>
  <c r="AT751" i="14"/>
  <c r="R740" i="14"/>
  <c r="AP739" i="14"/>
  <c r="BA757" i="14"/>
  <c r="AW751" i="14"/>
  <c r="AS745" i="14"/>
  <c r="S761" i="14"/>
  <c r="T761" i="14" s="1"/>
  <c r="U761" i="14" s="1"/>
  <c r="V761" i="14" s="1"/>
  <c r="W761" i="14" s="1"/>
  <c r="X761" i="14" s="1"/>
  <c r="Y761" i="14" s="1"/>
  <c r="Z761" i="14" s="1"/>
  <c r="AA761" i="14" s="1"/>
  <c r="AB761" i="14" s="1"/>
  <c r="AC761" i="14" s="1"/>
  <c r="AZ733" i="14"/>
  <c r="AO745" i="14"/>
  <c r="AN751" i="14"/>
  <c r="AE757" i="14"/>
  <c r="BB730" i="14"/>
  <c r="G730" i="14"/>
  <c r="F746" i="14"/>
  <c r="AD745" i="14"/>
  <c r="BB750" i="14"/>
  <c r="G750" i="14"/>
  <c r="AH739" i="14"/>
  <c r="AO757" i="14"/>
  <c r="AL727" i="14"/>
  <c r="G731" i="14"/>
  <c r="BB731" i="14"/>
  <c r="BB756" i="14"/>
  <c r="G756" i="14"/>
  <c r="AJ751" i="14"/>
  <c r="AI757" i="14"/>
  <c r="G761" i="14"/>
  <c r="BB761" i="14"/>
  <c r="AF757" i="14"/>
  <c r="AK727" i="14"/>
  <c r="AW745" i="14"/>
  <c r="AE727" i="14"/>
  <c r="BA739" i="14"/>
  <c r="AW733" i="14"/>
  <c r="AS727" i="14"/>
  <c r="AN727" i="14"/>
  <c r="AR739" i="14"/>
  <c r="AV745" i="14"/>
  <c r="AZ751" i="14"/>
  <c r="AF739" i="14"/>
  <c r="AS757" i="14"/>
  <c r="AT745" i="14"/>
  <c r="AP733" i="14"/>
  <c r="R734" i="14"/>
  <c r="AV733" i="14"/>
  <c r="AZ739" i="14"/>
  <c r="AN745" i="14"/>
  <c r="AI739" i="14"/>
  <c r="AP757" i="14"/>
  <c r="R758" i="14"/>
  <c r="S732" i="14"/>
  <c r="T732" i="14" s="1"/>
  <c r="U732" i="14" s="1"/>
  <c r="V732" i="14" s="1"/>
  <c r="W732" i="14" s="1"/>
  <c r="X732" i="14" s="1"/>
  <c r="Y732" i="14" s="1"/>
  <c r="Z732" i="14" s="1"/>
  <c r="AA732" i="14" s="1"/>
  <c r="AB732" i="14" s="1"/>
  <c r="AC732" i="14" s="1"/>
  <c r="AV727" i="14"/>
  <c r="AD727" i="14"/>
  <c r="F728" i="14"/>
  <c r="BB744" i="14"/>
  <c r="G744" i="14"/>
  <c r="AJ757" i="14"/>
  <c r="G738" i="14"/>
  <c r="BB738" i="14"/>
  <c r="AG745" i="14"/>
  <c r="AF751" i="14"/>
  <c r="AH757" i="14"/>
  <c r="G729" i="14"/>
  <c r="BB729" i="14"/>
  <c r="AH733" i="14"/>
  <c r="AD757" i="14"/>
  <c r="F758" i="14"/>
  <c r="BB753" i="14"/>
  <c r="G753" i="14"/>
  <c r="AM751" i="14"/>
  <c r="AN757" i="14"/>
  <c r="AG9" i="10"/>
  <c r="F26" i="10"/>
  <c r="BB26" i="10" s="1"/>
  <c r="G748" i="14"/>
  <c r="BB748" i="14"/>
  <c r="AW757" i="14"/>
  <c r="AX733" i="14"/>
  <c r="BA751" i="14"/>
  <c r="F752" i="14"/>
  <c r="AD751" i="14"/>
  <c r="AO739" i="14"/>
  <c r="AO733" i="14"/>
  <c r="S743" i="14"/>
  <c r="T743" i="14" s="1"/>
  <c r="U743" i="14" s="1"/>
  <c r="V743" i="14" s="1"/>
  <c r="W743" i="14" s="1"/>
  <c r="X743" i="14" s="1"/>
  <c r="Y743" i="14" s="1"/>
  <c r="Z743" i="14" s="1"/>
  <c r="AA743" i="14" s="1"/>
  <c r="AB743" i="14" s="1"/>
  <c r="AC743" i="14" s="1"/>
  <c r="AQ751" i="14"/>
  <c r="AU757" i="14"/>
  <c r="AT733" i="14"/>
  <c r="AK733" i="14"/>
  <c r="AS739" i="14"/>
  <c r="AG739" i="14"/>
  <c r="T759" i="14"/>
  <c r="U759" i="14" s="1"/>
  <c r="V759" i="14" s="1"/>
  <c r="W759" i="14" s="1"/>
  <c r="X759" i="14" s="1"/>
  <c r="Y759" i="14" s="1"/>
  <c r="Z759" i="14" s="1"/>
  <c r="AA759" i="14" s="1"/>
  <c r="AB759" i="14" s="1"/>
  <c r="AC759" i="14" s="1"/>
  <c r="AX745" i="14"/>
  <c r="AG733" i="14"/>
  <c r="AM745" i="14"/>
  <c r="AN733" i="14"/>
  <c r="AZ727" i="14"/>
  <c r="S755" i="14"/>
  <c r="T755" i="14" s="1"/>
  <c r="U755" i="14" s="1"/>
  <c r="V755" i="14" s="1"/>
  <c r="W755" i="14" s="1"/>
  <c r="X755" i="14" s="1"/>
  <c r="Y755" i="14" s="1"/>
  <c r="Z755" i="14" s="1"/>
  <c r="AA755" i="14" s="1"/>
  <c r="AB755" i="14" s="1"/>
  <c r="AC755" i="14" s="1"/>
  <c r="S742" i="14"/>
  <c r="T742" i="14" s="1"/>
  <c r="U742" i="14" s="1"/>
  <c r="V742" i="14" s="1"/>
  <c r="W742" i="14" s="1"/>
  <c r="X742" i="14" s="1"/>
  <c r="Y742" i="14" s="1"/>
  <c r="Z742" i="14" s="1"/>
  <c r="AA742" i="14" s="1"/>
  <c r="AB742" i="14" s="1"/>
  <c r="AC742" i="14" s="1"/>
  <c r="AX727" i="14"/>
  <c r="AQ739" i="14"/>
  <c r="AU745" i="14"/>
  <c r="AY751" i="14"/>
  <c r="BB737" i="14"/>
  <c r="G737" i="14"/>
  <c r="G760" i="14"/>
  <c r="BB760" i="14"/>
  <c r="BB742" i="14"/>
  <c r="G742" i="14"/>
  <c r="G759" i="14"/>
  <c r="BB759" i="14"/>
  <c r="AH727" i="14"/>
  <c r="G736" i="14"/>
  <c r="BB736" i="14"/>
  <c r="G754" i="14"/>
  <c r="BB754" i="14"/>
  <c r="AM757" i="14"/>
  <c r="AL739" i="14"/>
  <c r="G743" i="14"/>
  <c r="BB743" i="14"/>
  <c r="AM21" i="10"/>
  <c r="AN15" i="10"/>
  <c r="AT3" i="10"/>
  <c r="AE9" i="10"/>
  <c r="AI33" i="10"/>
  <c r="AQ21" i="10"/>
  <c r="AR33" i="10"/>
  <c r="AX15" i="10"/>
  <c r="AE15" i="10"/>
  <c r="AE3" i="10"/>
  <c r="Q3" i="14"/>
  <c r="BM3" i="14" s="1"/>
  <c r="BM4" i="14"/>
  <c r="AQ15" i="10"/>
  <c r="AZ21" i="10"/>
  <c r="AU15" i="10"/>
  <c r="AY15" i="10"/>
  <c r="AX3" i="10"/>
  <c r="BM10" i="14"/>
  <c r="Q9" i="14"/>
  <c r="BM9" i="14" s="1"/>
  <c r="Q15" i="14"/>
  <c r="BM15" i="14" s="1"/>
  <c r="BM16" i="14"/>
  <c r="AY21" i="10"/>
  <c r="AC21" i="10"/>
  <c r="F25" i="10"/>
  <c r="G25" i="10" s="1"/>
  <c r="AF3" i="10"/>
  <c r="AZ27" i="10"/>
  <c r="Q27" i="14"/>
  <c r="BM27" i="14" s="1"/>
  <c r="BM28" i="14"/>
  <c r="AW3" i="10"/>
  <c r="AW21" i="10"/>
  <c r="AK33" i="10"/>
  <c r="AK15" i="10"/>
  <c r="AV15" i="10"/>
  <c r="AX9" i="10"/>
  <c r="AG3" i="10"/>
  <c r="AM15" i="10"/>
  <c r="AF9" i="10"/>
  <c r="R7" i="10"/>
  <c r="AU21" i="10"/>
  <c r="AR21" i="10"/>
  <c r="AU27" i="10"/>
  <c r="AJ21" i="10"/>
  <c r="AC9" i="10"/>
  <c r="AC27" i="10"/>
  <c r="AD27" i="10"/>
  <c r="AO21" i="10"/>
  <c r="AO33" i="10"/>
  <c r="AF33" i="10"/>
  <c r="AI15" i="10"/>
  <c r="AP9" i="10"/>
  <c r="AY3" i="10"/>
  <c r="AU9" i="10"/>
  <c r="AV9" i="10"/>
  <c r="BA6" i="10"/>
  <c r="AP21" i="10"/>
  <c r="AK9" i="10"/>
  <c r="AY9" i="10"/>
  <c r="BA7" i="10"/>
  <c r="BA20" i="10"/>
  <c r="R6" i="10"/>
  <c r="R23" i="10"/>
  <c r="AC15" i="10"/>
  <c r="R31" i="10"/>
  <c r="AO27" i="10"/>
  <c r="F35" i="10"/>
  <c r="AO3" i="10"/>
  <c r="AC33" i="10"/>
  <c r="AO9" i="10"/>
  <c r="R14" i="10"/>
  <c r="R13" i="10"/>
  <c r="BA11" i="10"/>
  <c r="G17" i="10"/>
  <c r="BB17" i="10"/>
  <c r="BB38" i="10"/>
  <c r="BA34" i="10"/>
  <c r="G11" i="10"/>
  <c r="BA22" i="10"/>
  <c r="BA16" i="10"/>
  <c r="BA4" i="10"/>
  <c r="BA10" i="10"/>
  <c r="BA28" i="10"/>
  <c r="G29" i="10"/>
  <c r="S19" i="10"/>
  <c r="S20" i="10"/>
  <c r="S26" i="10"/>
  <c r="S17" i="10"/>
  <c r="S5" i="10"/>
  <c r="S38" i="10"/>
  <c r="Q21" i="10"/>
  <c r="R22" i="10"/>
  <c r="R34" i="10"/>
  <c r="Q33" i="10"/>
  <c r="E21" i="10"/>
  <c r="F22" i="10"/>
  <c r="Q3" i="10"/>
  <c r="R4" i="10"/>
  <c r="F16" i="10"/>
  <c r="E15" i="10"/>
  <c r="R10" i="10"/>
  <c r="Q9" i="10"/>
  <c r="E27" i="10"/>
  <c r="F28" i="10"/>
  <c r="Q15" i="10"/>
  <c r="R16" i="10"/>
  <c r="F4" i="10"/>
  <c r="E3" i="10"/>
  <c r="E9" i="10"/>
  <c r="F10" i="10"/>
  <c r="F34" i="10"/>
  <c r="E33" i="10"/>
  <c r="Q27" i="10"/>
  <c r="R28" i="10"/>
  <c r="BB7" i="10" l="1"/>
  <c r="BB20" i="10"/>
  <c r="BB5" i="10"/>
  <c r="BB14" i="10"/>
  <c r="BB19" i="10"/>
  <c r="G20" i="10"/>
  <c r="H20" i="10" s="1"/>
  <c r="BB37" i="10"/>
  <c r="BB31" i="10"/>
  <c r="G5" i="10"/>
  <c r="BB23" i="10"/>
  <c r="BB11" i="10"/>
  <c r="BB30" i="10"/>
  <c r="BB8" i="10"/>
  <c r="BB36" i="10"/>
  <c r="BB12" i="10"/>
  <c r="BB13" i="10"/>
  <c r="BB18" i="10"/>
  <c r="BB35" i="10"/>
  <c r="BB32" i="10"/>
  <c r="BB6" i="10"/>
  <c r="BB25" i="10"/>
  <c r="BB24" i="10"/>
  <c r="S29" i="10"/>
  <c r="T29" i="10" s="1"/>
  <c r="G35" i="10"/>
  <c r="BC35" i="10" s="1"/>
  <c r="S14" i="10"/>
  <c r="BC14" i="10" s="1"/>
  <c r="S23" i="10"/>
  <c r="BC23" i="10" s="1"/>
  <c r="S6" i="10"/>
  <c r="BC6" i="10" s="1"/>
  <c r="S7" i="10"/>
  <c r="BC7" i="10" s="1"/>
  <c r="G26" i="10"/>
  <c r="BC26" i="10" s="1"/>
  <c r="H744" i="14"/>
  <c r="BC744" i="14"/>
  <c r="BC731" i="14"/>
  <c r="H731" i="14"/>
  <c r="BC750" i="14"/>
  <c r="H750" i="14"/>
  <c r="BC730" i="14"/>
  <c r="H730" i="14"/>
  <c r="R739" i="14"/>
  <c r="S740" i="14"/>
  <c r="S728" i="14"/>
  <c r="R727" i="14"/>
  <c r="S746" i="14"/>
  <c r="R745" i="14"/>
  <c r="G740" i="14"/>
  <c r="BB740" i="14"/>
  <c r="F739" i="14"/>
  <c r="H735" i="14"/>
  <c r="BC735" i="14"/>
  <c r="R751" i="14"/>
  <c r="S752" i="14"/>
  <c r="H743" i="14"/>
  <c r="BC743" i="14"/>
  <c r="H754" i="14"/>
  <c r="BC754" i="14"/>
  <c r="BB752" i="14"/>
  <c r="G752" i="14"/>
  <c r="F751" i="14"/>
  <c r="F757" i="14"/>
  <c r="G758" i="14"/>
  <c r="BB758" i="14"/>
  <c r="H729" i="14"/>
  <c r="BC729" i="14"/>
  <c r="R733" i="14"/>
  <c r="S734" i="14"/>
  <c r="H756" i="14"/>
  <c r="BC756" i="14"/>
  <c r="H749" i="14"/>
  <c r="BC749" i="14"/>
  <c r="H759" i="14"/>
  <c r="BC759" i="14"/>
  <c r="H760" i="14"/>
  <c r="BC760" i="14"/>
  <c r="BC748" i="14"/>
  <c r="H748" i="14"/>
  <c r="BC738" i="14"/>
  <c r="H738" i="14"/>
  <c r="F727" i="14"/>
  <c r="G728" i="14"/>
  <c r="BB728" i="14"/>
  <c r="H761" i="14"/>
  <c r="BC761" i="14"/>
  <c r="H741" i="14"/>
  <c r="BC741" i="14"/>
  <c r="BC732" i="14"/>
  <c r="H732" i="14"/>
  <c r="BC747" i="14"/>
  <c r="H747" i="14"/>
  <c r="BC736" i="14"/>
  <c r="H736" i="14"/>
  <c r="H742" i="14"/>
  <c r="BC742" i="14"/>
  <c r="H737" i="14"/>
  <c r="BC737" i="14"/>
  <c r="H753" i="14"/>
  <c r="BC753" i="14"/>
  <c r="R757" i="14"/>
  <c r="S758" i="14"/>
  <c r="G746" i="14"/>
  <c r="BB746" i="14"/>
  <c r="F745" i="14"/>
  <c r="H755" i="14"/>
  <c r="BC755" i="14"/>
  <c r="H762" i="14"/>
  <c r="BC762" i="14"/>
  <c r="BB734" i="14"/>
  <c r="F733" i="14"/>
  <c r="G734" i="14"/>
  <c r="S31" i="10"/>
  <c r="BC31" i="10" s="1"/>
  <c r="S13" i="10"/>
  <c r="BC13" i="10" s="1"/>
  <c r="BB4" i="10"/>
  <c r="BA21" i="10"/>
  <c r="BA33" i="10"/>
  <c r="BB28" i="10"/>
  <c r="BA9" i="10"/>
  <c r="BA3" i="10"/>
  <c r="BB22" i="10"/>
  <c r="H11" i="10"/>
  <c r="BC11" i="10"/>
  <c r="H13" i="10"/>
  <c r="BB34" i="10"/>
  <c r="BA27" i="10"/>
  <c r="BB16" i="10"/>
  <c r="H24" i="10"/>
  <c r="BC24" i="10"/>
  <c r="H30" i="10"/>
  <c r="BC30" i="10"/>
  <c r="H23" i="10"/>
  <c r="H6" i="10"/>
  <c r="H19" i="10"/>
  <c r="BC19" i="10"/>
  <c r="H8" i="10"/>
  <c r="BC8" i="10"/>
  <c r="H32" i="10"/>
  <c r="BC32" i="10"/>
  <c r="BA15" i="10"/>
  <c r="H5" i="10"/>
  <c r="BC5" i="10"/>
  <c r="H14" i="10"/>
  <c r="H37" i="10"/>
  <c r="BC37" i="10"/>
  <c r="BB10" i="10"/>
  <c r="H7" i="10"/>
  <c r="H18" i="10"/>
  <c r="BC18" i="10"/>
  <c r="H31" i="10"/>
  <c r="H36" i="10"/>
  <c r="BC36" i="10"/>
  <c r="H29" i="10"/>
  <c r="BC29" i="10"/>
  <c r="H25" i="10"/>
  <c r="BC25" i="10"/>
  <c r="H38" i="10"/>
  <c r="BC38" i="10"/>
  <c r="H12" i="10"/>
  <c r="BC12" i="10"/>
  <c r="H17" i="10"/>
  <c r="BC17" i="10"/>
  <c r="T25" i="10"/>
  <c r="T38" i="10"/>
  <c r="T5" i="10"/>
  <c r="T12" i="10"/>
  <c r="T37" i="10"/>
  <c r="T26" i="10"/>
  <c r="T19" i="10"/>
  <c r="T8" i="10"/>
  <c r="T17" i="10"/>
  <c r="T35" i="10"/>
  <c r="T30" i="10"/>
  <c r="T18" i="10"/>
  <c r="T36" i="10"/>
  <c r="T32" i="10"/>
  <c r="T20" i="10"/>
  <c r="T24" i="10"/>
  <c r="T11" i="10"/>
  <c r="R27" i="10"/>
  <c r="S28" i="10"/>
  <c r="G10" i="10"/>
  <c r="F9" i="10"/>
  <c r="R15" i="10"/>
  <c r="S16" i="10"/>
  <c r="S4" i="10"/>
  <c r="R3" i="10"/>
  <c r="S10" i="10"/>
  <c r="R9" i="10"/>
  <c r="R33" i="10"/>
  <c r="S34" i="10"/>
  <c r="F27" i="10"/>
  <c r="G28" i="10"/>
  <c r="G22" i="10"/>
  <c r="F21" i="10"/>
  <c r="R21" i="10"/>
  <c r="S22" i="10"/>
  <c r="G34" i="10"/>
  <c r="F33" i="10"/>
  <c r="F3" i="10"/>
  <c r="G4" i="10"/>
  <c r="F15" i="10"/>
  <c r="G16" i="10"/>
  <c r="BC20" i="10" l="1"/>
  <c r="BB727" i="14"/>
  <c r="H35" i="10"/>
  <c r="I35" i="10" s="1"/>
  <c r="H26" i="10"/>
  <c r="I26" i="10" s="1"/>
  <c r="BC28" i="10"/>
  <c r="T23" i="10"/>
  <c r="U23" i="10" s="1"/>
  <c r="BB739" i="14"/>
  <c r="T14" i="10"/>
  <c r="BD14" i="10" s="1"/>
  <c r="T6" i="10"/>
  <c r="BB27" i="10"/>
  <c r="T7" i="10"/>
  <c r="BD7" i="10" s="1"/>
  <c r="T31" i="10"/>
  <c r="U31" i="10" s="1"/>
  <c r="BB745" i="14"/>
  <c r="BB751" i="14"/>
  <c r="BB733" i="14"/>
  <c r="I755" i="14"/>
  <c r="BD755" i="14"/>
  <c r="T758" i="14"/>
  <c r="S757" i="14"/>
  <c r="BD736" i="14"/>
  <c r="I736" i="14"/>
  <c r="I732" i="14"/>
  <c r="BD732" i="14"/>
  <c r="BD759" i="14"/>
  <c r="I759" i="14"/>
  <c r="I756" i="14"/>
  <c r="BD756" i="14"/>
  <c r="I729" i="14"/>
  <c r="BD729" i="14"/>
  <c r="BD754" i="14"/>
  <c r="I754" i="14"/>
  <c r="BD730" i="14"/>
  <c r="I730" i="14"/>
  <c r="I731" i="14"/>
  <c r="BD731" i="14"/>
  <c r="BD737" i="14"/>
  <c r="I737" i="14"/>
  <c r="BD761" i="14"/>
  <c r="I761" i="14"/>
  <c r="BD738" i="14"/>
  <c r="I738" i="14"/>
  <c r="T734" i="14"/>
  <c r="S733" i="14"/>
  <c r="H752" i="14"/>
  <c r="BC752" i="14"/>
  <c r="G751" i="14"/>
  <c r="H740" i="14"/>
  <c r="BC740" i="14"/>
  <c r="G739" i="14"/>
  <c r="S727" i="14"/>
  <c r="T728" i="14"/>
  <c r="BC734" i="14"/>
  <c r="G733" i="14"/>
  <c r="H734" i="14"/>
  <c r="BD762" i="14"/>
  <c r="I762" i="14"/>
  <c r="BD747" i="14"/>
  <c r="I747" i="14"/>
  <c r="BD760" i="14"/>
  <c r="I760" i="14"/>
  <c r="BD749" i="14"/>
  <c r="I749" i="14"/>
  <c r="G757" i="14"/>
  <c r="BC758" i="14"/>
  <c r="H758" i="14"/>
  <c r="I743" i="14"/>
  <c r="BD743" i="14"/>
  <c r="BD735" i="14"/>
  <c r="I735" i="14"/>
  <c r="T740" i="14"/>
  <c r="S739" i="14"/>
  <c r="BD750" i="14"/>
  <c r="I750" i="14"/>
  <c r="BC746" i="14"/>
  <c r="G745" i="14"/>
  <c r="H746" i="14"/>
  <c r="I753" i="14"/>
  <c r="BD753" i="14"/>
  <c r="BD742" i="14"/>
  <c r="I742" i="14"/>
  <c r="I741" i="14"/>
  <c r="BD741" i="14"/>
  <c r="H728" i="14"/>
  <c r="BC728" i="14"/>
  <c r="G727" i="14"/>
  <c r="BD748" i="14"/>
  <c r="I748" i="14"/>
  <c r="BB757" i="14"/>
  <c r="T752" i="14"/>
  <c r="S751" i="14"/>
  <c r="T746" i="14"/>
  <c r="S745" i="14"/>
  <c r="BD744" i="14"/>
  <c r="I744" i="14"/>
  <c r="T13" i="10"/>
  <c r="U13" i="10" s="1"/>
  <c r="BB33" i="10"/>
  <c r="BB3" i="10"/>
  <c r="BC4" i="10"/>
  <c r="BB9" i="10"/>
  <c r="BC16" i="10"/>
  <c r="I12" i="10"/>
  <c r="BD12" i="10"/>
  <c r="I38" i="10"/>
  <c r="BD38" i="10"/>
  <c r="I31" i="10"/>
  <c r="I7" i="10"/>
  <c r="I8" i="10"/>
  <c r="BD8" i="10"/>
  <c r="I6" i="10"/>
  <c r="BD6" i="10"/>
  <c r="I30" i="10"/>
  <c r="BD30" i="10"/>
  <c r="I14" i="10"/>
  <c r="I11" i="10"/>
  <c r="BD11" i="10"/>
  <c r="BB15" i="10"/>
  <c r="BC34" i="10"/>
  <c r="BC22" i="10"/>
  <c r="BC10" i="10"/>
  <c r="I17" i="10"/>
  <c r="BD17" i="10"/>
  <c r="I20" i="10"/>
  <c r="BD20" i="10"/>
  <c r="I25" i="10"/>
  <c r="BD25" i="10"/>
  <c r="I29" i="10"/>
  <c r="BD29" i="10"/>
  <c r="I36" i="10"/>
  <c r="BD36" i="10"/>
  <c r="I18" i="10"/>
  <c r="BD18" i="10"/>
  <c r="I32" i="10"/>
  <c r="BD32" i="10"/>
  <c r="I19" i="10"/>
  <c r="BD19" i="10"/>
  <c r="I23" i="10"/>
  <c r="BD23" i="10"/>
  <c r="I24" i="10"/>
  <c r="BD24" i="10"/>
  <c r="BB21" i="10"/>
  <c r="I37" i="10"/>
  <c r="BD37" i="10"/>
  <c r="I5" i="10"/>
  <c r="BD5" i="10"/>
  <c r="I13" i="10"/>
  <c r="U18" i="10"/>
  <c r="U35" i="10"/>
  <c r="U26" i="10"/>
  <c r="U6" i="10"/>
  <c r="U17" i="10"/>
  <c r="U11" i="10"/>
  <c r="U20" i="10"/>
  <c r="U32" i="10"/>
  <c r="U36" i="10"/>
  <c r="U30" i="10"/>
  <c r="U8" i="10"/>
  <c r="U19" i="10"/>
  <c r="U37" i="10"/>
  <c r="U5" i="10"/>
  <c r="U25" i="10"/>
  <c r="U12" i="10"/>
  <c r="U38" i="10"/>
  <c r="U24" i="10"/>
  <c r="U29" i="10"/>
  <c r="G15" i="10"/>
  <c r="H16" i="10"/>
  <c r="S33" i="10"/>
  <c r="T34" i="10"/>
  <c r="G33" i="10"/>
  <c r="H34" i="10"/>
  <c r="H22" i="10"/>
  <c r="G21" i="10"/>
  <c r="S3" i="10"/>
  <c r="T4" i="10"/>
  <c r="G9" i="10"/>
  <c r="H10" i="10"/>
  <c r="H4" i="10"/>
  <c r="G3" i="10"/>
  <c r="T22" i="10"/>
  <c r="S21" i="10"/>
  <c r="G27" i="10"/>
  <c r="H28" i="10"/>
  <c r="T16" i="10"/>
  <c r="S15" i="10"/>
  <c r="S27" i="10"/>
  <c r="T28" i="10"/>
  <c r="S9" i="10"/>
  <c r="T10" i="10"/>
  <c r="U14" i="10" l="1"/>
  <c r="BD35" i="10"/>
  <c r="BC757" i="14"/>
  <c r="BD31" i="10"/>
  <c r="BD26" i="10"/>
  <c r="U7" i="10"/>
  <c r="BE7" i="10" s="1"/>
  <c r="BD13" i="10"/>
  <c r="BC745" i="14"/>
  <c r="T745" i="14"/>
  <c r="U746" i="14"/>
  <c r="BE748" i="14"/>
  <c r="J748" i="14"/>
  <c r="H727" i="14"/>
  <c r="BD728" i="14"/>
  <c r="I728" i="14"/>
  <c r="T727" i="14"/>
  <c r="U728" i="14"/>
  <c r="BD740" i="14"/>
  <c r="H739" i="14"/>
  <c r="I740" i="14"/>
  <c r="BE761" i="14"/>
  <c r="J761" i="14"/>
  <c r="J754" i="14"/>
  <c r="BE754" i="14"/>
  <c r="BE744" i="14"/>
  <c r="J744" i="14"/>
  <c r="U740" i="14"/>
  <c r="T739" i="14"/>
  <c r="J743" i="14"/>
  <c r="BE743" i="14"/>
  <c r="J749" i="14"/>
  <c r="BE749" i="14"/>
  <c r="BE747" i="14"/>
  <c r="J747" i="14"/>
  <c r="I734" i="14"/>
  <c r="H733" i="14"/>
  <c r="BD734" i="14"/>
  <c r="BC751" i="14"/>
  <c r="U734" i="14"/>
  <c r="T733" i="14"/>
  <c r="J731" i="14"/>
  <c r="BE731" i="14"/>
  <c r="BE756" i="14"/>
  <c r="J756" i="14"/>
  <c r="BE732" i="14"/>
  <c r="J732" i="14"/>
  <c r="U758" i="14"/>
  <c r="T757" i="14"/>
  <c r="T751" i="14"/>
  <c r="U752" i="14"/>
  <c r="BC727" i="14"/>
  <c r="BE741" i="14"/>
  <c r="J741" i="14"/>
  <c r="J753" i="14"/>
  <c r="BE753" i="14"/>
  <c r="BE750" i="14"/>
  <c r="J750" i="14"/>
  <c r="J735" i="14"/>
  <c r="BE735" i="14"/>
  <c r="I758" i="14"/>
  <c r="BD758" i="14"/>
  <c r="H757" i="14"/>
  <c r="BC733" i="14"/>
  <c r="BC739" i="14"/>
  <c r="J738" i="14"/>
  <c r="BE738" i="14"/>
  <c r="J737" i="14"/>
  <c r="BE737" i="14"/>
  <c r="BE730" i="14"/>
  <c r="J730" i="14"/>
  <c r="BE759" i="14"/>
  <c r="J759" i="14"/>
  <c r="BE736" i="14"/>
  <c r="J736" i="14"/>
  <c r="BE742" i="14"/>
  <c r="J742" i="14"/>
  <c r="BD746" i="14"/>
  <c r="H745" i="14"/>
  <c r="I746" i="14"/>
  <c r="J760" i="14"/>
  <c r="BE760" i="14"/>
  <c r="BE762" i="14"/>
  <c r="J762" i="14"/>
  <c r="H751" i="14"/>
  <c r="I752" i="14"/>
  <c r="BD752" i="14"/>
  <c r="J729" i="14"/>
  <c r="BE729" i="14"/>
  <c r="J755" i="14"/>
  <c r="BE755" i="14"/>
  <c r="BC3" i="10"/>
  <c r="BD34" i="10"/>
  <c r="BC33" i="10"/>
  <c r="BD4" i="10"/>
  <c r="BC9" i="10"/>
  <c r="BD22" i="10"/>
  <c r="J13" i="10"/>
  <c r="BE13" i="10"/>
  <c r="J37" i="10"/>
  <c r="BE37" i="10"/>
  <c r="BD16" i="10"/>
  <c r="J23" i="10"/>
  <c r="BE23" i="10"/>
  <c r="J32" i="10"/>
  <c r="BE32" i="10"/>
  <c r="J36" i="10"/>
  <c r="BE36" i="10"/>
  <c r="J25" i="10"/>
  <c r="BE25" i="10"/>
  <c r="J17" i="10"/>
  <c r="BE17" i="10"/>
  <c r="J14" i="10"/>
  <c r="BE14" i="10"/>
  <c r="J6" i="10"/>
  <c r="BE6" i="10"/>
  <c r="J7" i="10"/>
  <c r="J35" i="10"/>
  <c r="BE35" i="10"/>
  <c r="J38" i="10"/>
  <c r="BE38" i="10"/>
  <c r="BC27" i="10"/>
  <c r="BC15" i="10"/>
  <c r="J5" i="10"/>
  <c r="BE5" i="10"/>
  <c r="BD28" i="10"/>
  <c r="BD10" i="10"/>
  <c r="BC21" i="10"/>
  <c r="J24" i="10"/>
  <c r="BE24" i="10"/>
  <c r="J19" i="10"/>
  <c r="BE19" i="10"/>
  <c r="J18" i="10"/>
  <c r="BE18" i="10"/>
  <c r="J29" i="10"/>
  <c r="BE29" i="10"/>
  <c r="J20" i="10"/>
  <c r="BE20" i="10"/>
  <c r="J11" i="10"/>
  <c r="BE11" i="10"/>
  <c r="J30" i="10"/>
  <c r="BE30" i="10"/>
  <c r="J8" i="10"/>
  <c r="BE8" i="10"/>
  <c r="J31" i="10"/>
  <c r="BE31" i="10"/>
  <c r="J26" i="10"/>
  <c r="BE26" i="10"/>
  <c r="BE12" i="10"/>
  <c r="J12" i="10"/>
  <c r="V29" i="10"/>
  <c r="V12" i="10"/>
  <c r="V25" i="10"/>
  <c r="V13" i="10"/>
  <c r="V19" i="10"/>
  <c r="V36" i="10"/>
  <c r="V20" i="10"/>
  <c r="V17" i="10"/>
  <c r="V6" i="10"/>
  <c r="V35" i="10"/>
  <c r="V23" i="10"/>
  <c r="V24" i="10"/>
  <c r="V38" i="10"/>
  <c r="V14" i="10"/>
  <c r="V5" i="10"/>
  <c r="V37" i="10"/>
  <c r="V8" i="10"/>
  <c r="V30" i="10"/>
  <c r="V32" i="10"/>
  <c r="V11" i="10"/>
  <c r="V26" i="10"/>
  <c r="V18" i="10"/>
  <c r="V31" i="10"/>
  <c r="T9" i="10"/>
  <c r="U10" i="10"/>
  <c r="H9" i="10"/>
  <c r="I10" i="10"/>
  <c r="T33" i="10"/>
  <c r="U34" i="10"/>
  <c r="U16" i="10"/>
  <c r="T15" i="10"/>
  <c r="I22" i="10"/>
  <c r="H21" i="10"/>
  <c r="U28" i="10"/>
  <c r="T27" i="10"/>
  <c r="I28" i="10"/>
  <c r="H27" i="10"/>
  <c r="T3" i="10"/>
  <c r="U4" i="10"/>
  <c r="I34" i="10"/>
  <c r="H33" i="10"/>
  <c r="H15" i="10"/>
  <c r="I16" i="10"/>
  <c r="T21" i="10"/>
  <c r="U22" i="10"/>
  <c r="H3" i="10"/>
  <c r="I4" i="10"/>
  <c r="BE4" i="10" l="1"/>
  <c r="V7" i="10"/>
  <c r="W7" i="10" s="1"/>
  <c r="BD745" i="14"/>
  <c r="BD739" i="14"/>
  <c r="BD751" i="14"/>
  <c r="K760" i="14"/>
  <c r="BF760" i="14"/>
  <c r="K742" i="14"/>
  <c r="BF742" i="14"/>
  <c r="BF759" i="14"/>
  <c r="K759" i="14"/>
  <c r="I757" i="14"/>
  <c r="J758" i="14"/>
  <c r="BE758" i="14"/>
  <c r="K756" i="14"/>
  <c r="BF756" i="14"/>
  <c r="BD733" i="14"/>
  <c r="J740" i="14"/>
  <c r="BE740" i="14"/>
  <c r="I739" i="14"/>
  <c r="K748" i="14"/>
  <c r="BF748" i="14"/>
  <c r="K729" i="14"/>
  <c r="BF729" i="14"/>
  <c r="BF762" i="14"/>
  <c r="K762" i="14"/>
  <c r="J746" i="14"/>
  <c r="BE746" i="14"/>
  <c r="I745" i="14"/>
  <c r="K737" i="14"/>
  <c r="BF737" i="14"/>
  <c r="V758" i="14"/>
  <c r="U757" i="14"/>
  <c r="V734" i="14"/>
  <c r="U733" i="14"/>
  <c r="I733" i="14"/>
  <c r="J734" i="14"/>
  <c r="BE734" i="14"/>
  <c r="K749" i="14"/>
  <c r="BF749" i="14"/>
  <c r="U739" i="14"/>
  <c r="V740" i="14"/>
  <c r="K754" i="14"/>
  <c r="BF754" i="14"/>
  <c r="I727" i="14"/>
  <c r="J728" i="14"/>
  <c r="BE728" i="14"/>
  <c r="BF736" i="14"/>
  <c r="K736" i="14"/>
  <c r="K730" i="14"/>
  <c r="BF730" i="14"/>
  <c r="BD757" i="14"/>
  <c r="K735" i="14"/>
  <c r="BF735" i="14"/>
  <c r="K753" i="14"/>
  <c r="BF753" i="14"/>
  <c r="U751" i="14"/>
  <c r="V752" i="14"/>
  <c r="K732" i="14"/>
  <c r="BF732" i="14"/>
  <c r="BF747" i="14"/>
  <c r="K747" i="14"/>
  <c r="BF744" i="14"/>
  <c r="K744" i="14"/>
  <c r="K761" i="14"/>
  <c r="BF761" i="14"/>
  <c r="V746" i="14"/>
  <c r="U745" i="14"/>
  <c r="K755" i="14"/>
  <c r="BF755" i="14"/>
  <c r="I751" i="14"/>
  <c r="J752" i="14"/>
  <c r="BE752" i="14"/>
  <c r="BF738" i="14"/>
  <c r="K738" i="14"/>
  <c r="BF750" i="14"/>
  <c r="K750" i="14"/>
  <c r="K741" i="14"/>
  <c r="BF741" i="14"/>
  <c r="K731" i="14"/>
  <c r="BF731" i="14"/>
  <c r="K743" i="14"/>
  <c r="BF743" i="14"/>
  <c r="U727" i="14"/>
  <c r="V728" i="14"/>
  <c r="BD727" i="14"/>
  <c r="BD3" i="10"/>
  <c r="BD9" i="10"/>
  <c r="BE16" i="10"/>
  <c r="BD33" i="10"/>
  <c r="BE34" i="10"/>
  <c r="BE28" i="10"/>
  <c r="BE10" i="10"/>
  <c r="K12" i="10"/>
  <c r="BF12" i="10"/>
  <c r="K35" i="10"/>
  <c r="BF35" i="10"/>
  <c r="K6" i="10"/>
  <c r="BF6" i="10"/>
  <c r="K17" i="10"/>
  <c r="BF17" i="10"/>
  <c r="K36" i="10"/>
  <c r="BF36" i="10"/>
  <c r="K23" i="10"/>
  <c r="BF23" i="10"/>
  <c r="BD15" i="10"/>
  <c r="K31" i="10"/>
  <c r="BF31" i="10"/>
  <c r="K30" i="10"/>
  <c r="BF30" i="10"/>
  <c r="K20" i="10"/>
  <c r="BF20" i="10"/>
  <c r="K18" i="10"/>
  <c r="BF18" i="10"/>
  <c r="K24" i="10"/>
  <c r="BF24" i="10"/>
  <c r="K13" i="10"/>
  <c r="BF13" i="10"/>
  <c r="BD27" i="10"/>
  <c r="BD21" i="10"/>
  <c r="K5" i="10"/>
  <c r="BF5" i="10"/>
  <c r="K38" i="10"/>
  <c r="BF38" i="10"/>
  <c r="K7" i="10"/>
  <c r="BF7" i="10"/>
  <c r="K14" i="10"/>
  <c r="BF14" i="10"/>
  <c r="K25" i="10"/>
  <c r="BF25" i="10"/>
  <c r="K32" i="10"/>
  <c r="BF32" i="10"/>
  <c r="BE22" i="10"/>
  <c r="K26" i="10"/>
  <c r="BF26" i="10"/>
  <c r="K8" i="10"/>
  <c r="BF8" i="10"/>
  <c r="K11" i="10"/>
  <c r="BF11" i="10"/>
  <c r="K29" i="10"/>
  <c r="BF29" i="10"/>
  <c r="K19" i="10"/>
  <c r="BF19" i="10"/>
  <c r="K37" i="10"/>
  <c r="BF37" i="10"/>
  <c r="W18" i="10"/>
  <c r="W11" i="10"/>
  <c r="W30" i="10"/>
  <c r="W37" i="10"/>
  <c r="W14" i="10"/>
  <c r="W24" i="10"/>
  <c r="W23" i="10"/>
  <c r="W6" i="10"/>
  <c r="W20" i="10"/>
  <c r="W13" i="10"/>
  <c r="W12" i="10"/>
  <c r="W31" i="10"/>
  <c r="W26" i="10"/>
  <c r="W32" i="10"/>
  <c r="W8" i="10"/>
  <c r="W5" i="10"/>
  <c r="W38" i="10"/>
  <c r="W35" i="10"/>
  <c r="W17" i="10"/>
  <c r="W36" i="10"/>
  <c r="W19" i="10"/>
  <c r="W25" i="10"/>
  <c r="W29" i="10"/>
  <c r="V4" i="10"/>
  <c r="U3" i="10"/>
  <c r="I9" i="10"/>
  <c r="J10" i="10"/>
  <c r="V28" i="10"/>
  <c r="U27" i="10"/>
  <c r="V16" i="10"/>
  <c r="U15" i="10"/>
  <c r="I3" i="10"/>
  <c r="J4" i="10"/>
  <c r="V34" i="10"/>
  <c r="U33" i="10"/>
  <c r="U9" i="10"/>
  <c r="V10" i="10"/>
  <c r="I15" i="10"/>
  <c r="J16" i="10"/>
  <c r="U21" i="10"/>
  <c r="V22" i="10"/>
  <c r="J34" i="10"/>
  <c r="I33" i="10"/>
  <c r="J28" i="10"/>
  <c r="I27" i="10"/>
  <c r="J22" i="10"/>
  <c r="I21" i="10"/>
  <c r="BF28" i="10" l="1"/>
  <c r="BF34" i="10"/>
  <c r="BE27" i="10"/>
  <c r="BE733" i="14"/>
  <c r="W728" i="14"/>
  <c r="V727" i="14"/>
  <c r="L750" i="14"/>
  <c r="BG750" i="14"/>
  <c r="BG755" i="14"/>
  <c r="L755" i="14"/>
  <c r="L761" i="14"/>
  <c r="BG761" i="14"/>
  <c r="L735" i="14"/>
  <c r="BG735" i="14"/>
  <c r="L736" i="14"/>
  <c r="BG736" i="14"/>
  <c r="BE727" i="14"/>
  <c r="K734" i="14"/>
  <c r="BF734" i="14"/>
  <c r="J733" i="14"/>
  <c r="BE745" i="14"/>
  <c r="L748" i="14"/>
  <c r="BG748" i="14"/>
  <c r="BF758" i="14"/>
  <c r="J757" i="14"/>
  <c r="K758" i="14"/>
  <c r="L731" i="14"/>
  <c r="BG731" i="14"/>
  <c r="K752" i="14"/>
  <c r="J751" i="14"/>
  <c r="BF752" i="14"/>
  <c r="L744" i="14"/>
  <c r="BG744" i="14"/>
  <c r="W758" i="14"/>
  <c r="V757" i="14"/>
  <c r="BE739" i="14"/>
  <c r="BE757" i="14"/>
  <c r="L742" i="14"/>
  <c r="BG742" i="14"/>
  <c r="L738" i="14"/>
  <c r="BG738" i="14"/>
  <c r="BE751" i="14"/>
  <c r="V745" i="14"/>
  <c r="W746" i="14"/>
  <c r="BG732" i="14"/>
  <c r="L732" i="14"/>
  <c r="BG753" i="14"/>
  <c r="L753" i="14"/>
  <c r="L754" i="14"/>
  <c r="BG754" i="14"/>
  <c r="L749" i="14"/>
  <c r="BG749" i="14"/>
  <c r="J745" i="14"/>
  <c r="K746" i="14"/>
  <c r="BF746" i="14"/>
  <c r="BG729" i="14"/>
  <c r="L729" i="14"/>
  <c r="BG756" i="14"/>
  <c r="L756" i="14"/>
  <c r="L759" i="14"/>
  <c r="BG759" i="14"/>
  <c r="BG743" i="14"/>
  <c r="L743" i="14"/>
  <c r="BG741" i="14"/>
  <c r="L741" i="14"/>
  <c r="L747" i="14"/>
  <c r="BG747" i="14"/>
  <c r="W752" i="14"/>
  <c r="V751" i="14"/>
  <c r="BG730" i="14"/>
  <c r="L730" i="14"/>
  <c r="BF728" i="14"/>
  <c r="J727" i="14"/>
  <c r="K728" i="14"/>
  <c r="W740" i="14"/>
  <c r="V739" i="14"/>
  <c r="W734" i="14"/>
  <c r="V733" i="14"/>
  <c r="L737" i="14"/>
  <c r="BG737" i="14"/>
  <c r="L762" i="14"/>
  <c r="BG762" i="14"/>
  <c r="K740" i="14"/>
  <c r="BF740" i="14"/>
  <c r="J739" i="14"/>
  <c r="L760" i="14"/>
  <c r="BG760" i="14"/>
  <c r="BE33" i="10"/>
  <c r="BF16" i="10"/>
  <c r="BE21" i="10"/>
  <c r="BF4" i="10"/>
  <c r="BF10" i="10"/>
  <c r="BF22" i="10"/>
  <c r="L25" i="10"/>
  <c r="BG25" i="10"/>
  <c r="L7" i="10"/>
  <c r="BG7" i="10"/>
  <c r="L5" i="10"/>
  <c r="BG5" i="10"/>
  <c r="L13" i="10"/>
  <c r="BG13" i="10"/>
  <c r="L18" i="10"/>
  <c r="BG18" i="10"/>
  <c r="L30" i="10"/>
  <c r="BG30" i="10"/>
  <c r="BE15" i="10"/>
  <c r="BE9" i="10"/>
  <c r="L37" i="10"/>
  <c r="BG37" i="10"/>
  <c r="L29" i="10"/>
  <c r="BG29" i="10"/>
  <c r="L8" i="10"/>
  <c r="BG8" i="10"/>
  <c r="L23" i="10"/>
  <c r="BG23" i="10"/>
  <c r="L17" i="10"/>
  <c r="BG17" i="10"/>
  <c r="L35" i="10"/>
  <c r="BG35" i="10"/>
  <c r="L32" i="10"/>
  <c r="BG32" i="10"/>
  <c r="L14" i="10"/>
  <c r="BG14" i="10"/>
  <c r="L38" i="10"/>
  <c r="BG38" i="10"/>
  <c r="L24" i="10"/>
  <c r="BG24" i="10"/>
  <c r="L20" i="10"/>
  <c r="BG20" i="10"/>
  <c r="L31" i="10"/>
  <c r="BG31" i="10"/>
  <c r="BE3" i="10"/>
  <c r="L19" i="10"/>
  <c r="BG19" i="10"/>
  <c r="L11" i="10"/>
  <c r="BG11" i="10"/>
  <c r="L26" i="10"/>
  <c r="BG26" i="10"/>
  <c r="L36" i="10"/>
  <c r="BG36" i="10"/>
  <c r="L6" i="10"/>
  <c r="BG6" i="10"/>
  <c r="L12" i="10"/>
  <c r="BG12" i="10"/>
  <c r="X25" i="10"/>
  <c r="X36" i="10"/>
  <c r="X35" i="10"/>
  <c r="X5" i="10"/>
  <c r="X32" i="10"/>
  <c r="X31" i="10"/>
  <c r="X13" i="10"/>
  <c r="X20" i="10"/>
  <c r="X23" i="10"/>
  <c r="X14" i="10"/>
  <c r="X30" i="10"/>
  <c r="X18" i="10"/>
  <c r="X29" i="10"/>
  <c r="X19" i="10"/>
  <c r="X17" i="10"/>
  <c r="X38" i="10"/>
  <c r="X8" i="10"/>
  <c r="X26" i="10"/>
  <c r="X12" i="10"/>
  <c r="X7" i="10"/>
  <c r="X6" i="10"/>
  <c r="X24" i="10"/>
  <c r="X37" i="10"/>
  <c r="X11" i="10"/>
  <c r="J21" i="10"/>
  <c r="K22" i="10"/>
  <c r="V15" i="10"/>
  <c r="W16" i="10"/>
  <c r="K16" i="10"/>
  <c r="J15" i="10"/>
  <c r="J9" i="10"/>
  <c r="K10" i="10"/>
  <c r="J33" i="10"/>
  <c r="K34" i="10"/>
  <c r="V9" i="10"/>
  <c r="W10" i="10"/>
  <c r="J3" i="10"/>
  <c r="K4" i="10"/>
  <c r="W34" i="10"/>
  <c r="V33" i="10"/>
  <c r="V21" i="10"/>
  <c r="W22" i="10"/>
  <c r="J27" i="10"/>
  <c r="K28" i="10"/>
  <c r="W28" i="10"/>
  <c r="V27" i="10"/>
  <c r="V3" i="10"/>
  <c r="W4" i="10"/>
  <c r="BF727" i="14" l="1"/>
  <c r="X752" i="14"/>
  <c r="W751" i="14"/>
  <c r="BH759" i="14"/>
  <c r="M759" i="14"/>
  <c r="BH753" i="14"/>
  <c r="M753" i="14"/>
  <c r="X746" i="14"/>
  <c r="W745" i="14"/>
  <c r="M738" i="14"/>
  <c r="BH738" i="14"/>
  <c r="BH744" i="14"/>
  <c r="M744" i="14"/>
  <c r="BF733" i="14"/>
  <c r="L740" i="14"/>
  <c r="BG740" i="14"/>
  <c r="K739" i="14"/>
  <c r="BH737" i="14"/>
  <c r="M737" i="14"/>
  <c r="W739" i="14"/>
  <c r="X740" i="14"/>
  <c r="BH730" i="14"/>
  <c r="M730" i="14"/>
  <c r="BH743" i="14"/>
  <c r="M743" i="14"/>
  <c r="BH756" i="14"/>
  <c r="M756" i="14"/>
  <c r="BH749" i="14"/>
  <c r="M749" i="14"/>
  <c r="M731" i="14"/>
  <c r="BH731" i="14"/>
  <c r="M736" i="14"/>
  <c r="BH736" i="14"/>
  <c r="BH761" i="14"/>
  <c r="M761" i="14"/>
  <c r="M750" i="14"/>
  <c r="BH750" i="14"/>
  <c r="BH760" i="14"/>
  <c r="M760" i="14"/>
  <c r="K727" i="14"/>
  <c r="L728" i="14"/>
  <c r="BG728" i="14"/>
  <c r="M747" i="14"/>
  <c r="BH747" i="14"/>
  <c r="L746" i="14"/>
  <c r="BG746" i="14"/>
  <c r="K745" i="14"/>
  <c r="BH732" i="14"/>
  <c r="M732" i="14"/>
  <c r="BH742" i="14"/>
  <c r="M742" i="14"/>
  <c r="W757" i="14"/>
  <c r="X758" i="14"/>
  <c r="BF751" i="14"/>
  <c r="BG758" i="14"/>
  <c r="K757" i="14"/>
  <c r="L758" i="14"/>
  <c r="BH748" i="14"/>
  <c r="M748" i="14"/>
  <c r="K733" i="14"/>
  <c r="L734" i="14"/>
  <c r="BG734" i="14"/>
  <c r="BH755" i="14"/>
  <c r="M755" i="14"/>
  <c r="BF739" i="14"/>
  <c r="BH762" i="14"/>
  <c r="M762" i="14"/>
  <c r="W733" i="14"/>
  <c r="X734" i="14"/>
  <c r="BH741" i="14"/>
  <c r="M741" i="14"/>
  <c r="M729" i="14"/>
  <c r="BH729" i="14"/>
  <c r="BF745" i="14"/>
  <c r="BH754" i="14"/>
  <c r="M754" i="14"/>
  <c r="K751" i="14"/>
  <c r="L752" i="14"/>
  <c r="BG752" i="14"/>
  <c r="BF757" i="14"/>
  <c r="BH735" i="14"/>
  <c r="M735" i="14"/>
  <c r="W727" i="14"/>
  <c r="X728" i="14"/>
  <c r="BF33" i="10"/>
  <c r="BG16" i="10"/>
  <c r="BG4" i="10"/>
  <c r="BF15" i="10"/>
  <c r="BF3" i="10"/>
  <c r="BF21" i="10"/>
  <c r="M6" i="10"/>
  <c r="BH6" i="10"/>
  <c r="M26" i="10"/>
  <c r="BH26" i="10"/>
  <c r="M19" i="10"/>
  <c r="BH19" i="10"/>
  <c r="BG28" i="10"/>
  <c r="BG10" i="10"/>
  <c r="M20" i="10"/>
  <c r="BH20" i="10"/>
  <c r="M38" i="10"/>
  <c r="BH38" i="10"/>
  <c r="M32" i="10"/>
  <c r="BH32" i="10"/>
  <c r="M17" i="10"/>
  <c r="BH17" i="10"/>
  <c r="M8" i="10"/>
  <c r="BH8" i="10"/>
  <c r="M37" i="10"/>
  <c r="BH37" i="10"/>
  <c r="M30" i="10"/>
  <c r="BH30" i="10"/>
  <c r="M13" i="10"/>
  <c r="BH13" i="10"/>
  <c r="M7" i="10"/>
  <c r="BH7" i="10"/>
  <c r="BF27" i="10"/>
  <c r="BF9" i="10"/>
  <c r="M12" i="10"/>
  <c r="BH12" i="10"/>
  <c r="M36" i="10"/>
  <c r="BH36" i="10"/>
  <c r="M11" i="10"/>
  <c r="BH11" i="10"/>
  <c r="BG34" i="10"/>
  <c r="BG22" i="10"/>
  <c r="M31" i="10"/>
  <c r="BH31" i="10"/>
  <c r="M24" i="10"/>
  <c r="BH24" i="10"/>
  <c r="M14" i="10"/>
  <c r="BH14" i="10"/>
  <c r="M35" i="10"/>
  <c r="BH35" i="10"/>
  <c r="M23" i="10"/>
  <c r="BH23" i="10"/>
  <c r="M29" i="10"/>
  <c r="BH29" i="10"/>
  <c r="M18" i="10"/>
  <c r="BH18" i="10"/>
  <c r="M5" i="10"/>
  <c r="BH5" i="10"/>
  <c r="M25" i="10"/>
  <c r="BH25" i="10"/>
  <c r="Y11" i="10"/>
  <c r="Y24" i="10"/>
  <c r="Y7" i="10"/>
  <c r="Y26" i="10"/>
  <c r="Y38" i="10"/>
  <c r="Y19" i="10"/>
  <c r="Y30" i="10"/>
  <c r="Y23" i="10"/>
  <c r="Y13" i="10"/>
  <c r="Y31" i="10"/>
  <c r="Y5" i="10"/>
  <c r="Y36" i="10"/>
  <c r="Y37" i="10"/>
  <c r="Y6" i="10"/>
  <c r="Y12" i="10"/>
  <c r="Y8" i="10"/>
  <c r="Y17" i="10"/>
  <c r="Y29" i="10"/>
  <c r="Y18" i="10"/>
  <c r="Y14" i="10"/>
  <c r="Y20" i="10"/>
  <c r="Y32" i="10"/>
  <c r="Y35" i="10"/>
  <c r="Y25" i="10"/>
  <c r="L10" i="10"/>
  <c r="K9" i="10"/>
  <c r="X34" i="10"/>
  <c r="W33" i="10"/>
  <c r="W21" i="10"/>
  <c r="X22" i="10"/>
  <c r="K21" i="10"/>
  <c r="L22" i="10"/>
  <c r="W3" i="10"/>
  <c r="X4" i="10"/>
  <c r="K27" i="10"/>
  <c r="L28" i="10"/>
  <c r="W9" i="10"/>
  <c r="X10" i="10"/>
  <c r="W15" i="10"/>
  <c r="X16" i="10"/>
  <c r="K3" i="10"/>
  <c r="L4" i="10"/>
  <c r="L34" i="10"/>
  <c r="K33" i="10"/>
  <c r="W27" i="10"/>
  <c r="X28" i="10"/>
  <c r="K15" i="10"/>
  <c r="L16" i="10"/>
  <c r="BG33" i="10" l="1"/>
  <c r="BH34" i="10"/>
  <c r="BH4" i="10"/>
  <c r="BG3" i="10"/>
  <c r="BG757" i="14"/>
  <c r="BG751" i="14"/>
  <c r="BG745" i="14"/>
  <c r="X733" i="14"/>
  <c r="Y734" i="14"/>
  <c r="BH734" i="14"/>
  <c r="L733" i="14"/>
  <c r="M734" i="14"/>
  <c r="BH758" i="14"/>
  <c r="L757" i="14"/>
  <c r="M758" i="14"/>
  <c r="X757" i="14"/>
  <c r="Y758" i="14"/>
  <c r="N732" i="14"/>
  <c r="BI732" i="14"/>
  <c r="L745" i="14"/>
  <c r="M746" i="14"/>
  <c r="BH746" i="14"/>
  <c r="L727" i="14"/>
  <c r="M728" i="14"/>
  <c r="BH728" i="14"/>
  <c r="N749" i="14"/>
  <c r="BI749" i="14"/>
  <c r="BI743" i="14"/>
  <c r="N743" i="14"/>
  <c r="X739" i="14"/>
  <c r="Y740" i="14"/>
  <c r="BG739" i="14"/>
  <c r="N744" i="14"/>
  <c r="BI744" i="14"/>
  <c r="N759" i="14"/>
  <c r="BI759" i="14"/>
  <c r="X727" i="14"/>
  <c r="Y728" i="14"/>
  <c r="N754" i="14"/>
  <c r="BI754" i="14"/>
  <c r="N729" i="14"/>
  <c r="BI729" i="14"/>
  <c r="BI755" i="14"/>
  <c r="N755" i="14"/>
  <c r="BG733" i="14"/>
  <c r="BG727" i="14"/>
  <c r="BI750" i="14"/>
  <c r="N750" i="14"/>
  <c r="BI736" i="14"/>
  <c r="N736" i="14"/>
  <c r="Y746" i="14"/>
  <c r="X745" i="14"/>
  <c r="N741" i="14"/>
  <c r="BI741" i="14"/>
  <c r="N762" i="14"/>
  <c r="BI762" i="14"/>
  <c r="BI748" i="14"/>
  <c r="N748" i="14"/>
  <c r="N742" i="14"/>
  <c r="BI742" i="14"/>
  <c r="N747" i="14"/>
  <c r="BI747" i="14"/>
  <c r="BI760" i="14"/>
  <c r="N760" i="14"/>
  <c r="N761" i="14"/>
  <c r="BI761" i="14"/>
  <c r="N756" i="14"/>
  <c r="BI756" i="14"/>
  <c r="N730" i="14"/>
  <c r="BI730" i="14"/>
  <c r="N737" i="14"/>
  <c r="BI737" i="14"/>
  <c r="M740" i="14"/>
  <c r="BH740" i="14"/>
  <c r="L739" i="14"/>
  <c r="N753" i="14"/>
  <c r="BI753" i="14"/>
  <c r="N735" i="14"/>
  <c r="BI735" i="14"/>
  <c r="M752" i="14"/>
  <c r="BH752" i="14"/>
  <c r="L751" i="14"/>
  <c r="BI731" i="14"/>
  <c r="N731" i="14"/>
  <c r="N738" i="14"/>
  <c r="BI738" i="14"/>
  <c r="Y752" i="14"/>
  <c r="X751" i="14"/>
  <c r="BH16" i="10"/>
  <c r="BG15" i="10"/>
  <c r="BH10" i="10"/>
  <c r="BH28" i="10"/>
  <c r="BH22" i="10"/>
  <c r="N5" i="10"/>
  <c r="BI5" i="10"/>
  <c r="N29" i="10"/>
  <c r="BI29" i="10"/>
  <c r="N35" i="10"/>
  <c r="BI35" i="10"/>
  <c r="N24" i="10"/>
  <c r="BI24" i="10"/>
  <c r="N36" i="10"/>
  <c r="BI36" i="10"/>
  <c r="N13" i="10"/>
  <c r="BI13" i="10"/>
  <c r="N37" i="10"/>
  <c r="BI37" i="10"/>
  <c r="N17" i="10"/>
  <c r="BI17" i="10"/>
  <c r="N38" i="10"/>
  <c r="BI38" i="10"/>
  <c r="N26" i="10"/>
  <c r="BI26" i="10"/>
  <c r="BG27" i="10"/>
  <c r="BG21" i="10"/>
  <c r="N25" i="10"/>
  <c r="BI25" i="10"/>
  <c r="N18" i="10"/>
  <c r="BI18" i="10"/>
  <c r="N23" i="10"/>
  <c r="BI23" i="10"/>
  <c r="N14" i="10"/>
  <c r="BI14" i="10"/>
  <c r="N31" i="10"/>
  <c r="BI31" i="10"/>
  <c r="N11" i="10"/>
  <c r="BI11" i="10"/>
  <c r="N12" i="10"/>
  <c r="BI12" i="10"/>
  <c r="N7" i="10"/>
  <c r="BI7" i="10"/>
  <c r="N30" i="10"/>
  <c r="BI30" i="10"/>
  <c r="N8" i="10"/>
  <c r="BI8" i="10"/>
  <c r="N32" i="10"/>
  <c r="BI32" i="10"/>
  <c r="N20" i="10"/>
  <c r="BI20" i="10"/>
  <c r="N19" i="10"/>
  <c r="BI19" i="10"/>
  <c r="N6" i="10"/>
  <c r="BI6" i="10"/>
  <c r="BG9" i="10"/>
  <c r="Z25" i="10"/>
  <c r="Z32" i="10"/>
  <c r="Z14" i="10"/>
  <c r="Z29" i="10"/>
  <c r="Z8" i="10"/>
  <c r="Z6" i="10"/>
  <c r="Z36" i="10"/>
  <c r="Z31" i="10"/>
  <c r="Z23" i="10"/>
  <c r="Z19" i="10"/>
  <c r="Z26" i="10"/>
  <c r="Z24" i="10"/>
  <c r="Z35" i="10"/>
  <c r="Z20" i="10"/>
  <c r="Z18" i="10"/>
  <c r="Z17" i="10"/>
  <c r="Z12" i="10"/>
  <c r="Z37" i="10"/>
  <c r="Z5" i="10"/>
  <c r="Z13" i="10"/>
  <c r="Z30" i="10"/>
  <c r="Z38" i="10"/>
  <c r="Z7" i="10"/>
  <c r="Z11" i="10"/>
  <c r="L15" i="10"/>
  <c r="M16" i="10"/>
  <c r="X33" i="10"/>
  <c r="Y34" i="10"/>
  <c r="M28" i="10"/>
  <c r="L27" i="10"/>
  <c r="M22" i="10"/>
  <c r="L21" i="10"/>
  <c r="Y28" i="10"/>
  <c r="X27" i="10"/>
  <c r="X9" i="10"/>
  <c r="Y10" i="10"/>
  <c r="Y4" i="10"/>
  <c r="X3" i="10"/>
  <c r="X21" i="10"/>
  <c r="Y22" i="10"/>
  <c r="Y16" i="10"/>
  <c r="X15" i="10"/>
  <c r="L33" i="10"/>
  <c r="M34" i="10"/>
  <c r="L3" i="10"/>
  <c r="M4" i="10"/>
  <c r="L9" i="10"/>
  <c r="M10" i="10"/>
  <c r="BI10" i="10" l="1"/>
  <c r="BH9" i="10"/>
  <c r="BI34" i="10"/>
  <c r="BH33" i="10"/>
  <c r="BH751" i="14"/>
  <c r="BH757" i="14"/>
  <c r="BH739" i="14"/>
  <c r="BH727" i="14"/>
  <c r="BH733" i="14"/>
  <c r="Z752" i="14"/>
  <c r="Y751" i="14"/>
  <c r="BJ737" i="14"/>
  <c r="O737" i="14"/>
  <c r="O756" i="14"/>
  <c r="BJ756" i="14"/>
  <c r="O742" i="14"/>
  <c r="BJ742" i="14"/>
  <c r="O762" i="14"/>
  <c r="BJ762" i="14"/>
  <c r="Y745" i="14"/>
  <c r="Z746" i="14"/>
  <c r="BJ754" i="14"/>
  <c r="O754" i="14"/>
  <c r="O759" i="14"/>
  <c r="BJ759" i="14"/>
  <c r="Z740" i="14"/>
  <c r="Y739" i="14"/>
  <c r="M757" i="14"/>
  <c r="N758" i="14"/>
  <c r="BI758" i="14"/>
  <c r="BJ735" i="14"/>
  <c r="O735" i="14"/>
  <c r="BJ748" i="14"/>
  <c r="O748" i="14"/>
  <c r="BJ736" i="14"/>
  <c r="O736" i="14"/>
  <c r="Y727" i="14"/>
  <c r="Z728" i="14"/>
  <c r="BJ749" i="14"/>
  <c r="O749" i="14"/>
  <c r="O732" i="14"/>
  <c r="BJ732" i="14"/>
  <c r="O738" i="14"/>
  <c r="BJ738" i="14"/>
  <c r="BI740" i="14"/>
  <c r="N740" i="14"/>
  <c r="M739" i="14"/>
  <c r="O730" i="14"/>
  <c r="BJ730" i="14"/>
  <c r="O761" i="14"/>
  <c r="BJ761" i="14"/>
  <c r="O747" i="14"/>
  <c r="BJ747" i="14"/>
  <c r="O741" i="14"/>
  <c r="BJ741" i="14"/>
  <c r="O729" i="14"/>
  <c r="BJ729" i="14"/>
  <c r="O744" i="14"/>
  <c r="BJ744" i="14"/>
  <c r="O743" i="14"/>
  <c r="BJ743" i="14"/>
  <c r="M745" i="14"/>
  <c r="N746" i="14"/>
  <c r="BI746" i="14"/>
  <c r="Y757" i="14"/>
  <c r="Z758" i="14"/>
  <c r="Z734" i="14"/>
  <c r="Y733" i="14"/>
  <c r="O731" i="14"/>
  <c r="BJ731" i="14"/>
  <c r="BI752" i="14"/>
  <c r="M751" i="14"/>
  <c r="N752" i="14"/>
  <c r="O753" i="14"/>
  <c r="BJ753" i="14"/>
  <c r="O760" i="14"/>
  <c r="BJ760" i="14"/>
  <c r="O750" i="14"/>
  <c r="BJ750" i="14"/>
  <c r="O755" i="14"/>
  <c r="BJ755" i="14"/>
  <c r="N728" i="14"/>
  <c r="BI728" i="14"/>
  <c r="M727" i="14"/>
  <c r="BH745" i="14"/>
  <c r="BI734" i="14"/>
  <c r="N734" i="14"/>
  <c r="M733" i="14"/>
  <c r="BI4" i="10"/>
  <c r="BH3" i="10"/>
  <c r="BH21" i="10"/>
  <c r="BI28" i="10"/>
  <c r="BH15" i="10"/>
  <c r="O19" i="10"/>
  <c r="BJ19" i="10"/>
  <c r="O30" i="10"/>
  <c r="BJ30" i="10"/>
  <c r="O12" i="10"/>
  <c r="BJ12" i="10"/>
  <c r="O31" i="10"/>
  <c r="BJ31" i="10"/>
  <c r="O23" i="10"/>
  <c r="BJ23" i="10"/>
  <c r="O25" i="10"/>
  <c r="BJ25" i="10"/>
  <c r="O26" i="10"/>
  <c r="BJ26" i="10"/>
  <c r="O17" i="10"/>
  <c r="BJ17" i="10"/>
  <c r="O13" i="10"/>
  <c r="BJ13" i="10"/>
  <c r="O24" i="10"/>
  <c r="BJ24" i="10"/>
  <c r="O29" i="10"/>
  <c r="BJ29" i="10"/>
  <c r="O32" i="10"/>
  <c r="BJ32" i="10"/>
  <c r="BI22" i="10"/>
  <c r="BH27" i="10"/>
  <c r="BI16" i="10"/>
  <c r="O6" i="10"/>
  <c r="BJ6" i="10"/>
  <c r="O20" i="10"/>
  <c r="BJ20" i="10"/>
  <c r="O8" i="10"/>
  <c r="BJ8" i="10"/>
  <c r="O7" i="10"/>
  <c r="BJ7" i="10"/>
  <c r="O11" i="10"/>
  <c r="BJ11" i="10"/>
  <c r="O14" i="10"/>
  <c r="BJ14" i="10"/>
  <c r="O18" i="10"/>
  <c r="BJ18" i="10"/>
  <c r="O38" i="10"/>
  <c r="BJ38" i="10"/>
  <c r="O37" i="10"/>
  <c r="BJ37" i="10"/>
  <c r="O36" i="10"/>
  <c r="BJ36" i="10"/>
  <c r="O35" i="10"/>
  <c r="BJ35" i="10"/>
  <c r="O5" i="10"/>
  <c r="BJ5" i="10"/>
  <c r="AA7" i="10"/>
  <c r="AA30" i="10"/>
  <c r="AA5" i="10"/>
  <c r="AA12" i="10"/>
  <c r="AA18" i="10"/>
  <c r="AA35" i="10"/>
  <c r="AA24" i="10"/>
  <c r="AA19" i="10"/>
  <c r="AA31" i="10"/>
  <c r="AA8" i="10"/>
  <c r="AA14" i="10"/>
  <c r="AA25" i="10"/>
  <c r="AA11" i="10"/>
  <c r="AA38" i="10"/>
  <c r="AA13" i="10"/>
  <c r="AA37" i="10"/>
  <c r="AA17" i="10"/>
  <c r="AA20" i="10"/>
  <c r="AA26" i="10"/>
  <c r="AA23" i="10"/>
  <c r="AA36" i="10"/>
  <c r="AA6" i="10"/>
  <c r="AA29" i="10"/>
  <c r="AA32" i="10"/>
  <c r="Y21" i="10"/>
  <c r="Z22" i="10"/>
  <c r="M21" i="10"/>
  <c r="N22" i="10"/>
  <c r="M33" i="10"/>
  <c r="N34" i="10"/>
  <c r="M3" i="10"/>
  <c r="N4" i="10"/>
  <c r="M15" i="10"/>
  <c r="N16" i="10"/>
  <c r="N10" i="10"/>
  <c r="M9" i="10"/>
  <c r="Y9" i="10"/>
  <c r="Z10" i="10"/>
  <c r="Z34" i="10"/>
  <c r="Y33" i="10"/>
  <c r="Y15" i="10"/>
  <c r="Z16" i="10"/>
  <c r="Y3" i="10"/>
  <c r="Z4" i="10"/>
  <c r="Y27" i="10"/>
  <c r="Z28" i="10"/>
  <c r="N28" i="10"/>
  <c r="M27" i="10"/>
  <c r="BI733" i="14" l="1"/>
  <c r="BI751" i="14"/>
  <c r="BI739" i="14"/>
  <c r="BI745" i="14"/>
  <c r="BI727" i="14"/>
  <c r="BI757" i="14"/>
  <c r="O752" i="14"/>
  <c r="BJ752" i="14"/>
  <c r="N751" i="14"/>
  <c r="BK731" i="14"/>
  <c r="P731" i="14"/>
  <c r="P732" i="14"/>
  <c r="BK732" i="14"/>
  <c r="N757" i="14"/>
  <c r="BJ758" i="14"/>
  <c r="O758" i="14"/>
  <c r="AA746" i="14"/>
  <c r="Z745" i="14"/>
  <c r="P737" i="14"/>
  <c r="BK737" i="14"/>
  <c r="BK755" i="14"/>
  <c r="P755" i="14"/>
  <c r="P760" i="14"/>
  <c r="BK760" i="14"/>
  <c r="BK743" i="14"/>
  <c r="P743" i="14"/>
  <c r="BK729" i="14"/>
  <c r="P729" i="14"/>
  <c r="P747" i="14"/>
  <c r="BK747" i="14"/>
  <c r="P730" i="14"/>
  <c r="BK730" i="14"/>
  <c r="P749" i="14"/>
  <c r="BK749" i="14"/>
  <c r="P736" i="14"/>
  <c r="BK736" i="14"/>
  <c r="P735" i="14"/>
  <c r="BK735" i="14"/>
  <c r="P759" i="14"/>
  <c r="BK759" i="14"/>
  <c r="P742" i="14"/>
  <c r="BK742" i="14"/>
  <c r="O734" i="14"/>
  <c r="N733" i="14"/>
  <c r="BJ734" i="14"/>
  <c r="AA734" i="14"/>
  <c r="Z733" i="14"/>
  <c r="N745" i="14"/>
  <c r="O746" i="14"/>
  <c r="BJ746" i="14"/>
  <c r="P738" i="14"/>
  <c r="BK738" i="14"/>
  <c r="P754" i="14"/>
  <c r="BK754" i="14"/>
  <c r="BJ728" i="14"/>
  <c r="N727" i="14"/>
  <c r="O728" i="14"/>
  <c r="P750" i="14"/>
  <c r="BK750" i="14"/>
  <c r="BK753" i="14"/>
  <c r="P753" i="14"/>
  <c r="AA758" i="14"/>
  <c r="Z757" i="14"/>
  <c r="P744" i="14"/>
  <c r="BK744" i="14"/>
  <c r="BK741" i="14"/>
  <c r="P741" i="14"/>
  <c r="P761" i="14"/>
  <c r="BK761" i="14"/>
  <c r="O740" i="14"/>
  <c r="BJ740" i="14"/>
  <c r="N739" i="14"/>
  <c r="AA728" i="14"/>
  <c r="Z727" i="14"/>
  <c r="P748" i="14"/>
  <c r="BK748" i="14"/>
  <c r="AA740" i="14"/>
  <c r="Z739" i="14"/>
  <c r="P762" i="14"/>
  <c r="BK762" i="14"/>
  <c r="BK756" i="14"/>
  <c r="P756" i="14"/>
  <c r="AA752" i="14"/>
  <c r="Z751" i="14"/>
  <c r="BJ22" i="10"/>
  <c r="BJ28" i="10"/>
  <c r="BJ10" i="10"/>
  <c r="BI21" i="10"/>
  <c r="P5" i="10"/>
  <c r="BK5" i="10"/>
  <c r="P36" i="10"/>
  <c r="BK36" i="10"/>
  <c r="P38" i="10"/>
  <c r="BK38" i="10"/>
  <c r="P14" i="10"/>
  <c r="BK14" i="10"/>
  <c r="P7" i="10"/>
  <c r="BK7" i="10"/>
  <c r="P20" i="10"/>
  <c r="BK20" i="10"/>
  <c r="BI3" i="10"/>
  <c r="BJ16" i="10"/>
  <c r="BJ34" i="10"/>
  <c r="P29" i="10"/>
  <c r="BK29" i="10"/>
  <c r="P13" i="10"/>
  <c r="BK13" i="10"/>
  <c r="P26" i="10"/>
  <c r="BK26" i="10"/>
  <c r="P23" i="10"/>
  <c r="BK23" i="10"/>
  <c r="P12" i="10"/>
  <c r="BK12" i="10"/>
  <c r="P19" i="10"/>
  <c r="BK19" i="10"/>
  <c r="BI15" i="10"/>
  <c r="BI33" i="10"/>
  <c r="P35" i="10"/>
  <c r="BK35" i="10"/>
  <c r="P37" i="10"/>
  <c r="BK37" i="10"/>
  <c r="P18" i="10"/>
  <c r="BK18" i="10"/>
  <c r="P11" i="10"/>
  <c r="BK11" i="10"/>
  <c r="P8" i="10"/>
  <c r="BK8" i="10"/>
  <c r="P6" i="10"/>
  <c r="BK6" i="10"/>
  <c r="BI27" i="10"/>
  <c r="BI9" i="10"/>
  <c r="BJ4" i="10"/>
  <c r="P32" i="10"/>
  <c r="BK32" i="10"/>
  <c r="P24" i="10"/>
  <c r="BK24" i="10"/>
  <c r="P17" i="10"/>
  <c r="BK17" i="10"/>
  <c r="P25" i="10"/>
  <c r="BK25" i="10"/>
  <c r="P31" i="10"/>
  <c r="BK31" i="10"/>
  <c r="P30" i="10"/>
  <c r="BK30" i="10"/>
  <c r="AB29" i="10"/>
  <c r="AB36" i="10"/>
  <c r="AB26" i="10"/>
  <c r="AB20" i="10"/>
  <c r="AB38" i="10"/>
  <c r="AB14" i="10"/>
  <c r="AB31" i="10"/>
  <c r="AB24" i="10"/>
  <c r="AB35" i="10"/>
  <c r="AB12" i="10"/>
  <c r="AB30" i="10"/>
  <c r="AB37" i="10"/>
  <c r="AB32" i="10"/>
  <c r="AB6" i="10"/>
  <c r="AB23" i="10"/>
  <c r="AB17" i="10"/>
  <c r="AB13" i="10"/>
  <c r="AB11" i="10"/>
  <c r="AB25" i="10"/>
  <c r="AB8" i="10"/>
  <c r="AB19" i="10"/>
  <c r="AB18" i="10"/>
  <c r="AB5" i="10"/>
  <c r="AB7" i="10"/>
  <c r="Z3" i="10"/>
  <c r="AA4" i="10"/>
  <c r="N3" i="10"/>
  <c r="O4" i="10"/>
  <c r="O22" i="10"/>
  <c r="N21" i="10"/>
  <c r="N27" i="10"/>
  <c r="O28" i="10"/>
  <c r="Z33" i="10"/>
  <c r="AA34" i="10"/>
  <c r="N9" i="10"/>
  <c r="O10" i="10"/>
  <c r="Z27" i="10"/>
  <c r="AA28" i="10"/>
  <c r="Z15" i="10"/>
  <c r="AA16" i="10"/>
  <c r="Z9" i="10"/>
  <c r="AA10" i="10"/>
  <c r="O16" i="10"/>
  <c r="N15" i="10"/>
  <c r="N33" i="10"/>
  <c r="O34" i="10"/>
  <c r="Z21" i="10"/>
  <c r="AA22" i="10"/>
  <c r="BK34" i="10" l="1"/>
  <c r="BJ33" i="10"/>
  <c r="BJ739" i="14"/>
  <c r="BJ727" i="14"/>
  <c r="BJ745" i="14"/>
  <c r="BJ733" i="14"/>
  <c r="Q756" i="14"/>
  <c r="BM756" i="14" s="1"/>
  <c r="BL756" i="14"/>
  <c r="P740" i="14"/>
  <c r="BK740" i="14"/>
  <c r="O739" i="14"/>
  <c r="AA757" i="14"/>
  <c r="AB758" i="14"/>
  <c r="BL750" i="14"/>
  <c r="Q750" i="14"/>
  <c r="BM750" i="14" s="1"/>
  <c r="AB734" i="14"/>
  <c r="AA733" i="14"/>
  <c r="Q743" i="14"/>
  <c r="BM743" i="14" s="1"/>
  <c r="BL743" i="14"/>
  <c r="Q755" i="14"/>
  <c r="BM755" i="14" s="1"/>
  <c r="BL755" i="14"/>
  <c r="BJ757" i="14"/>
  <c r="AB740" i="14"/>
  <c r="AA739" i="14"/>
  <c r="AA727" i="14"/>
  <c r="AB728" i="14"/>
  <c r="Q753" i="14"/>
  <c r="BM753" i="14" s="1"/>
  <c r="BL753" i="14"/>
  <c r="O727" i="14"/>
  <c r="BK728" i="14"/>
  <c r="P728" i="14"/>
  <c r="BL754" i="14"/>
  <c r="Q754" i="14"/>
  <c r="BM754" i="14" s="1"/>
  <c r="BK746" i="14"/>
  <c r="O745" i="14"/>
  <c r="P746" i="14"/>
  <c r="BL742" i="14"/>
  <c r="Q742" i="14"/>
  <c r="BM742" i="14" s="1"/>
  <c r="BL735" i="14"/>
  <c r="Q735" i="14"/>
  <c r="BM735" i="14" s="1"/>
  <c r="BL749" i="14"/>
  <c r="Q749" i="14"/>
  <c r="BM749" i="14" s="1"/>
  <c r="BL747" i="14"/>
  <c r="Q747" i="14"/>
  <c r="BM747" i="14" s="1"/>
  <c r="AB746" i="14"/>
  <c r="AA745" i="14"/>
  <c r="BJ751" i="14"/>
  <c r="Q761" i="14"/>
  <c r="BM761" i="14" s="1"/>
  <c r="BL761" i="14"/>
  <c r="BL744" i="14"/>
  <c r="Q744" i="14"/>
  <c r="BM744" i="14" s="1"/>
  <c r="BL729" i="14"/>
  <c r="Q729" i="14"/>
  <c r="BM729" i="14" s="1"/>
  <c r="O757" i="14"/>
  <c r="P758" i="14"/>
  <c r="BK758" i="14"/>
  <c r="Q732" i="14"/>
  <c r="BM732" i="14" s="1"/>
  <c r="BL732" i="14"/>
  <c r="AB752" i="14"/>
  <c r="AA751" i="14"/>
  <c r="BL762" i="14"/>
  <c r="Q762" i="14"/>
  <c r="BM762" i="14" s="1"/>
  <c r="BL748" i="14"/>
  <c r="Q748" i="14"/>
  <c r="BM748" i="14" s="1"/>
  <c r="Q741" i="14"/>
  <c r="BM741" i="14" s="1"/>
  <c r="BL741" i="14"/>
  <c r="Q738" i="14"/>
  <c r="BM738" i="14" s="1"/>
  <c r="BL738" i="14"/>
  <c r="O733" i="14"/>
  <c r="P734" i="14"/>
  <c r="BK734" i="14"/>
  <c r="Q759" i="14"/>
  <c r="BM759" i="14" s="1"/>
  <c r="BL759" i="14"/>
  <c r="BL736" i="14"/>
  <c r="Q736" i="14"/>
  <c r="BM736" i="14" s="1"/>
  <c r="BL730" i="14"/>
  <c r="Q730" i="14"/>
  <c r="BM730" i="14" s="1"/>
  <c r="BL760" i="14"/>
  <c r="Q760" i="14"/>
  <c r="BM760" i="14" s="1"/>
  <c r="BL737" i="14"/>
  <c r="Q737" i="14"/>
  <c r="BM737" i="14" s="1"/>
  <c r="BL731" i="14"/>
  <c r="Q731" i="14"/>
  <c r="BM731" i="14" s="1"/>
  <c r="O751" i="14"/>
  <c r="BK751" i="14" s="1"/>
  <c r="P752" i="14"/>
  <c r="BK752" i="14"/>
  <c r="BK10" i="10"/>
  <c r="BK4" i="10"/>
  <c r="BJ15" i="10"/>
  <c r="BK28" i="10"/>
  <c r="BL6" i="10"/>
  <c r="BL11" i="10"/>
  <c r="BL26" i="10"/>
  <c r="BL37" i="10"/>
  <c r="BL12" i="10"/>
  <c r="BL29" i="10"/>
  <c r="BK16" i="10"/>
  <c r="BJ9" i="10"/>
  <c r="BJ27" i="10"/>
  <c r="BJ3" i="10"/>
  <c r="BL30" i="10"/>
  <c r="BL25" i="10"/>
  <c r="BL24" i="10"/>
  <c r="BL20" i="10"/>
  <c r="BL14" i="10"/>
  <c r="BL36" i="10"/>
  <c r="BJ21" i="10"/>
  <c r="BL8" i="10"/>
  <c r="BL18" i="10"/>
  <c r="BL35" i="10"/>
  <c r="BL19" i="10"/>
  <c r="BL23" i="10"/>
  <c r="BL13" i="10"/>
  <c r="BK22" i="10"/>
  <c r="BL31" i="10"/>
  <c r="BL17" i="10"/>
  <c r="BL32" i="10"/>
  <c r="BL7" i="10"/>
  <c r="BL38" i="10"/>
  <c r="BL5" i="10"/>
  <c r="AB22" i="10"/>
  <c r="AA21" i="10"/>
  <c r="O3" i="10"/>
  <c r="P4" i="10"/>
  <c r="O15" i="10"/>
  <c r="P16" i="10"/>
  <c r="P28" i="10"/>
  <c r="O27" i="10"/>
  <c r="P34" i="10"/>
  <c r="O33" i="10"/>
  <c r="AB28" i="10"/>
  <c r="AA27" i="10"/>
  <c r="AA33" i="10"/>
  <c r="AB34" i="10"/>
  <c r="AB4" i="10"/>
  <c r="AA3" i="10"/>
  <c r="AB16" i="10"/>
  <c r="AA15" i="10"/>
  <c r="P10" i="10"/>
  <c r="O9" i="10"/>
  <c r="AA9" i="10"/>
  <c r="AB10" i="10"/>
  <c r="P22" i="10"/>
  <c r="O21" i="10"/>
  <c r="BK727" i="14" l="1"/>
  <c r="BK733" i="14"/>
  <c r="BK757" i="14"/>
  <c r="BK745" i="14"/>
  <c r="P733" i="14"/>
  <c r="Q734" i="14"/>
  <c r="BL734" i="14"/>
  <c r="AC728" i="14"/>
  <c r="AC727" i="14" s="1"/>
  <c r="AB727" i="14"/>
  <c r="BL752" i="14"/>
  <c r="Q752" i="14"/>
  <c r="P751" i="14"/>
  <c r="AC746" i="14"/>
  <c r="AC745" i="14" s="1"/>
  <c r="AB745" i="14"/>
  <c r="AC758" i="14"/>
  <c r="AC757" i="14" s="1"/>
  <c r="AB757" i="14"/>
  <c r="BL740" i="14"/>
  <c r="P739" i="14"/>
  <c r="Q740" i="14"/>
  <c r="BL746" i="14"/>
  <c r="P745" i="14"/>
  <c r="Q746" i="14"/>
  <c r="AC734" i="14"/>
  <c r="AC733" i="14" s="1"/>
  <c r="AB733" i="14"/>
  <c r="AB751" i="14"/>
  <c r="AC752" i="14"/>
  <c r="AC751" i="14" s="1"/>
  <c r="Q758" i="14"/>
  <c r="BL758" i="14"/>
  <c r="P757" i="14"/>
  <c r="P727" i="14"/>
  <c r="Q728" i="14"/>
  <c r="BL728" i="14"/>
  <c r="AB739" i="14"/>
  <c r="AC740" i="14"/>
  <c r="AC739" i="14" s="1"/>
  <c r="BK739" i="14"/>
  <c r="BK21" i="10"/>
  <c r="BK9" i="10"/>
  <c r="P33" i="10"/>
  <c r="BL34" i="10"/>
  <c r="BK15" i="10"/>
  <c r="P21" i="10"/>
  <c r="BL22" i="10"/>
  <c r="BK27" i="10"/>
  <c r="P3" i="10"/>
  <c r="BL4" i="10"/>
  <c r="P27" i="10"/>
  <c r="BL28" i="10"/>
  <c r="BK3" i="10"/>
  <c r="P9" i="10"/>
  <c r="BL10" i="10"/>
  <c r="BK33" i="10"/>
  <c r="P15" i="10"/>
  <c r="BL16" i="10"/>
  <c r="AB3" i="10"/>
  <c r="AB27" i="10"/>
  <c r="AB9" i="10"/>
  <c r="AB15" i="10"/>
  <c r="AB21" i="10"/>
  <c r="AB33" i="10"/>
  <c r="BL757" i="14" l="1"/>
  <c r="BL727" i="14"/>
  <c r="BL745" i="14"/>
  <c r="BL751" i="14"/>
  <c r="Q727" i="14"/>
  <c r="BM727" i="14" s="1"/>
  <c r="BM728" i="14"/>
  <c r="Q757" i="14"/>
  <c r="BM757" i="14" s="1"/>
  <c r="BM758" i="14"/>
  <c r="Q739" i="14"/>
  <c r="BM739" i="14" s="1"/>
  <c r="BM740" i="14"/>
  <c r="BM752" i="14"/>
  <c r="Q751" i="14"/>
  <c r="BM751" i="14" s="1"/>
  <c r="BM746" i="14"/>
  <c r="Q745" i="14"/>
  <c r="BM745" i="14" s="1"/>
  <c r="BL739" i="14"/>
  <c r="BM734" i="14"/>
  <c r="Q733" i="14"/>
  <c r="BM733" i="14" s="1"/>
  <c r="BL733" i="14"/>
  <c r="BL21" i="10"/>
  <c r="BL3" i="10"/>
  <c r="BL9" i="10"/>
  <c r="BL27" i="10"/>
  <c r="BL15" i="10"/>
  <c r="BL33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<sst xmlns="http://schemas.openxmlformats.org/spreadsheetml/2006/main" count="23567" uniqueCount="499">
  <si>
    <t>Kategori</t>
  </si>
  <si>
    <t>Unit</t>
  </si>
  <si>
    <t>Indikator</t>
  </si>
  <si>
    <t>Satuan</t>
  </si>
  <si>
    <t>Unit Ter Target</t>
  </si>
  <si>
    <r>
      <rPr>
        <b/>
        <sz val="10"/>
        <color rgb="FFFFFF00"/>
        <rFont val="Calibri"/>
        <family val="2"/>
      </rPr>
      <t>tgt_</t>
    </r>
    <r>
      <rPr>
        <b/>
        <sz val="10"/>
        <color rgb="FF000000"/>
        <rFont val="Calibri"/>
        <family val="2"/>
      </rPr>
      <t>jan</t>
    </r>
  </si>
  <si>
    <r>
      <rPr>
        <b/>
        <sz val="10"/>
        <color rgb="FFFFFF00"/>
        <rFont val="Calibri"/>
        <family val="2"/>
      </rPr>
      <t>tgt_</t>
    </r>
    <r>
      <rPr>
        <b/>
        <sz val="10"/>
        <color rgb="FF000000"/>
        <rFont val="Calibri"/>
        <family val="2"/>
      </rPr>
      <t>feb</t>
    </r>
  </si>
  <si>
    <r>
      <rPr>
        <b/>
        <sz val="10"/>
        <color rgb="FFFFFF00"/>
        <rFont val="Calibri"/>
        <family val="2"/>
      </rPr>
      <t>tgt_</t>
    </r>
    <r>
      <rPr>
        <b/>
        <sz val="10"/>
        <color rgb="FF000000"/>
        <rFont val="Calibri"/>
        <family val="2"/>
      </rPr>
      <t>mar</t>
    </r>
  </si>
  <si>
    <r>
      <rPr>
        <b/>
        <sz val="10"/>
        <color rgb="FFFFFF00"/>
        <rFont val="Calibri"/>
        <family val="2"/>
      </rPr>
      <t>tgt_</t>
    </r>
    <r>
      <rPr>
        <b/>
        <sz val="10"/>
        <color rgb="FF000000"/>
        <rFont val="Calibri"/>
        <family val="2"/>
      </rPr>
      <t>apr</t>
    </r>
  </si>
  <si>
    <r>
      <rPr>
        <b/>
        <sz val="10"/>
        <color rgb="FFFFFF00"/>
        <rFont val="Calibri"/>
        <family val="2"/>
      </rPr>
      <t>tgt_</t>
    </r>
    <r>
      <rPr>
        <b/>
        <sz val="10"/>
        <color rgb="FF000000"/>
        <rFont val="Calibri"/>
        <family val="2"/>
      </rPr>
      <t>may</t>
    </r>
  </si>
  <si>
    <r>
      <rPr>
        <b/>
        <sz val="10"/>
        <color rgb="FFFFFF00"/>
        <rFont val="Calibri"/>
        <family val="2"/>
      </rPr>
      <t>tgt_</t>
    </r>
    <r>
      <rPr>
        <b/>
        <sz val="10"/>
        <color rgb="FF0D0D0D"/>
        <rFont val="Calibri"/>
        <family val="2"/>
      </rPr>
      <t>jun</t>
    </r>
  </si>
  <si>
    <r>
      <rPr>
        <b/>
        <sz val="10"/>
        <color rgb="FFFFFF00"/>
        <rFont val="Calibri"/>
        <family val="2"/>
      </rPr>
      <t>tgt_</t>
    </r>
    <r>
      <rPr>
        <b/>
        <sz val="10"/>
        <color rgb="FF000000"/>
        <rFont val="Calibri"/>
        <family val="2"/>
      </rPr>
      <t>jul</t>
    </r>
  </si>
  <si>
    <r>
      <rPr>
        <b/>
        <sz val="10"/>
        <color rgb="FFFFFF00"/>
        <rFont val="Calibri"/>
        <family val="2"/>
      </rPr>
      <t>tgt_</t>
    </r>
    <r>
      <rPr>
        <b/>
        <sz val="10"/>
        <color rgb="FF000000"/>
        <rFont val="Calibri"/>
        <family val="2"/>
      </rPr>
      <t>aug</t>
    </r>
  </si>
  <si>
    <r>
      <rPr>
        <b/>
        <sz val="10"/>
        <color rgb="FFFFFF00"/>
        <rFont val="Calibri"/>
        <family val="2"/>
      </rPr>
      <t>tgt_</t>
    </r>
    <r>
      <rPr>
        <b/>
        <sz val="10"/>
        <color rgb="FF000000"/>
        <rFont val="Calibri"/>
        <family val="2"/>
      </rPr>
      <t>sep</t>
    </r>
  </si>
  <si>
    <r>
      <rPr>
        <b/>
        <sz val="10"/>
        <color rgb="FFFFFF00"/>
        <rFont val="Calibri"/>
        <family val="2"/>
      </rPr>
      <t>tgt_</t>
    </r>
    <r>
      <rPr>
        <b/>
        <sz val="10"/>
        <color rgb="FF000000"/>
        <rFont val="Calibri"/>
        <family val="2"/>
      </rPr>
      <t>oct</t>
    </r>
  </si>
  <si>
    <r>
      <rPr>
        <b/>
        <sz val="10"/>
        <color rgb="FFFFFF00"/>
        <rFont val="Calibri"/>
        <family val="2"/>
      </rPr>
      <t>tgt_</t>
    </r>
    <r>
      <rPr>
        <b/>
        <sz val="10"/>
        <color rgb="FF000000"/>
        <rFont val="Calibri"/>
        <family val="2"/>
      </rPr>
      <t>nov</t>
    </r>
  </si>
  <si>
    <r>
      <rPr>
        <b/>
        <sz val="10"/>
        <color rgb="FFFFFF00"/>
        <rFont val="Calibri"/>
        <family val="2"/>
      </rPr>
      <t>tgt_</t>
    </r>
    <r>
      <rPr>
        <b/>
        <sz val="10"/>
        <color rgb="FF000000"/>
        <rFont val="Calibri"/>
        <family val="2"/>
      </rPr>
      <t>dec</t>
    </r>
  </si>
  <si>
    <r>
      <rPr>
        <b/>
        <sz val="10"/>
        <color rgb="FF153D64"/>
        <rFont val="Calibri"/>
        <family val="2"/>
      </rPr>
      <t>rls_</t>
    </r>
    <r>
      <rPr>
        <b/>
        <sz val="10"/>
        <color rgb="FFFFFFFF"/>
        <rFont val="Calibri"/>
        <family val="2"/>
      </rPr>
      <t>jan</t>
    </r>
  </si>
  <si>
    <r>
      <rPr>
        <b/>
        <sz val="10"/>
        <color rgb="FF153D64"/>
        <rFont val="Calibri"/>
        <family val="2"/>
      </rPr>
      <t>rls_</t>
    </r>
    <r>
      <rPr>
        <b/>
        <sz val="10"/>
        <color rgb="FFFFFFFF"/>
        <rFont val="Calibri"/>
        <family val="2"/>
      </rPr>
      <t>feb</t>
    </r>
  </si>
  <si>
    <r>
      <rPr>
        <b/>
        <sz val="10"/>
        <color rgb="FF153D64"/>
        <rFont val="Calibri"/>
        <family val="2"/>
      </rPr>
      <t>rls_</t>
    </r>
    <r>
      <rPr>
        <b/>
        <sz val="10"/>
        <color rgb="FFFFFFFF"/>
        <rFont val="Calibri"/>
        <family val="2"/>
      </rPr>
      <t>mar</t>
    </r>
  </si>
  <si>
    <r>
      <rPr>
        <b/>
        <sz val="10"/>
        <color rgb="FF153D64"/>
        <rFont val="Calibri"/>
        <family val="2"/>
      </rPr>
      <t>rls_</t>
    </r>
    <r>
      <rPr>
        <b/>
        <sz val="10"/>
        <color rgb="FFFFFFFF"/>
        <rFont val="Calibri"/>
        <family val="2"/>
      </rPr>
      <t>apr</t>
    </r>
  </si>
  <si>
    <r>
      <rPr>
        <b/>
        <sz val="10"/>
        <color rgb="FF153D64"/>
        <rFont val="Calibri"/>
        <family val="2"/>
      </rPr>
      <t>rls_</t>
    </r>
    <r>
      <rPr>
        <b/>
        <sz val="10"/>
        <color rgb="FFFFFFFF"/>
        <rFont val="Calibri"/>
        <family val="2"/>
      </rPr>
      <t>may</t>
    </r>
  </si>
  <si>
    <r>
      <rPr>
        <b/>
        <sz val="10"/>
        <color rgb="FF153D64"/>
        <rFont val="Calibri"/>
        <family val="2"/>
      </rPr>
      <t>rls_</t>
    </r>
    <r>
      <rPr>
        <b/>
        <sz val="10"/>
        <color rgb="FFFFFFFF"/>
        <rFont val="Calibri"/>
        <family val="2"/>
      </rPr>
      <t>jun</t>
    </r>
  </si>
  <si>
    <r>
      <rPr>
        <b/>
        <sz val="10"/>
        <color rgb="FF153D64"/>
        <rFont val="Calibri"/>
        <family val="2"/>
      </rPr>
      <t>rls_</t>
    </r>
    <r>
      <rPr>
        <b/>
        <sz val="10"/>
        <color rgb="FFFFFFFF"/>
        <rFont val="Calibri"/>
        <family val="2"/>
      </rPr>
      <t>jul</t>
    </r>
  </si>
  <si>
    <r>
      <rPr>
        <b/>
        <sz val="10"/>
        <color rgb="FF153D64"/>
        <rFont val="Calibri"/>
        <family val="2"/>
      </rPr>
      <t>rls_</t>
    </r>
    <r>
      <rPr>
        <b/>
        <sz val="10"/>
        <color rgb="FFFFFFFF"/>
        <rFont val="Calibri"/>
        <family val="2"/>
      </rPr>
      <t>aug</t>
    </r>
  </si>
  <si>
    <r>
      <rPr>
        <b/>
        <sz val="10"/>
        <color rgb="FF153D64"/>
        <rFont val="Calibri"/>
        <family val="2"/>
      </rPr>
      <t>rls_</t>
    </r>
    <r>
      <rPr>
        <b/>
        <sz val="10"/>
        <color rgb="FFFFFFFF"/>
        <rFont val="Calibri"/>
        <family val="2"/>
      </rPr>
      <t>sep</t>
    </r>
  </si>
  <si>
    <r>
      <rPr>
        <b/>
        <sz val="10"/>
        <color rgb="FF153D64"/>
        <rFont val="Calibri"/>
        <family val="2"/>
      </rPr>
      <t>rls_</t>
    </r>
    <r>
      <rPr>
        <b/>
        <sz val="10"/>
        <color rgb="FFFFFFFF"/>
        <rFont val="Calibri"/>
        <family val="2"/>
      </rPr>
      <t>oct</t>
    </r>
  </si>
  <si>
    <r>
      <rPr>
        <b/>
        <sz val="10"/>
        <color rgb="FF153D64"/>
        <rFont val="Calibri"/>
        <family val="2"/>
      </rPr>
      <t>rls_</t>
    </r>
    <r>
      <rPr>
        <b/>
        <sz val="10"/>
        <color rgb="FFFFFFFF"/>
        <rFont val="Calibri"/>
        <family val="2"/>
      </rPr>
      <t>nov</t>
    </r>
  </si>
  <si>
    <r>
      <rPr>
        <b/>
        <sz val="10"/>
        <color rgb="FF153D64"/>
        <rFont val="Calibri"/>
        <family val="2"/>
      </rPr>
      <t>rls_</t>
    </r>
    <r>
      <rPr>
        <b/>
        <sz val="10"/>
        <color rgb="FFFFFFFF"/>
        <rFont val="Calibri"/>
        <family val="2"/>
      </rPr>
      <t>dec</t>
    </r>
  </si>
  <si>
    <r>
      <rPr>
        <b/>
        <sz val="10"/>
        <color rgb="FFFFFF00"/>
        <rFont val="Calibri"/>
        <family val="2"/>
      </rPr>
      <t>tgt_mtd_</t>
    </r>
    <r>
      <rPr>
        <b/>
        <sz val="10"/>
        <color rgb="FF000000"/>
        <rFont val="Calibri"/>
        <family val="2"/>
      </rPr>
      <t>jan</t>
    </r>
  </si>
  <si>
    <r>
      <rPr>
        <b/>
        <sz val="10"/>
        <color rgb="FFFFFF00"/>
        <rFont val="Calibri"/>
        <family val="2"/>
      </rPr>
      <t>tgt_mtd_</t>
    </r>
    <r>
      <rPr>
        <b/>
        <sz val="10"/>
        <color rgb="FF000000"/>
        <rFont val="Calibri"/>
        <family val="2"/>
      </rPr>
      <t>feb</t>
    </r>
  </si>
  <si>
    <r>
      <rPr>
        <b/>
        <sz val="10"/>
        <color rgb="FFFFFF00"/>
        <rFont val="Calibri"/>
        <family val="2"/>
      </rPr>
      <t>tgt_mtd_</t>
    </r>
    <r>
      <rPr>
        <b/>
        <sz val="10"/>
        <color rgb="FF000000"/>
        <rFont val="Calibri"/>
        <family val="2"/>
      </rPr>
      <t>mar</t>
    </r>
  </si>
  <si>
    <r>
      <rPr>
        <b/>
        <sz val="10"/>
        <color rgb="FFFFFF00"/>
        <rFont val="Calibri"/>
        <family val="2"/>
      </rPr>
      <t>tgt_mtd_</t>
    </r>
    <r>
      <rPr>
        <b/>
        <sz val="10"/>
        <color rgb="FF000000"/>
        <rFont val="Calibri"/>
        <family val="2"/>
      </rPr>
      <t>apr</t>
    </r>
  </si>
  <si>
    <r>
      <rPr>
        <b/>
        <sz val="10"/>
        <color rgb="FFFFFF00"/>
        <rFont val="Calibri"/>
        <family val="2"/>
      </rPr>
      <t>tgt_mtd_</t>
    </r>
    <r>
      <rPr>
        <b/>
        <sz val="10"/>
        <color rgb="FF000000"/>
        <rFont val="Calibri"/>
        <family val="2"/>
      </rPr>
      <t>may</t>
    </r>
  </si>
  <si>
    <r>
      <rPr>
        <b/>
        <sz val="10"/>
        <color rgb="FFFFFF00"/>
        <rFont val="Calibri"/>
        <family val="2"/>
      </rPr>
      <t>tgt_mtd_</t>
    </r>
    <r>
      <rPr>
        <b/>
        <sz val="10"/>
        <color rgb="FF000000"/>
        <rFont val="Calibri"/>
        <family val="2"/>
      </rPr>
      <t>jun</t>
    </r>
  </si>
  <si>
    <r>
      <rPr>
        <b/>
        <sz val="10"/>
        <color rgb="FFFFFF00"/>
        <rFont val="Calibri"/>
        <family val="2"/>
      </rPr>
      <t>tgt_mtd_</t>
    </r>
    <r>
      <rPr>
        <b/>
        <sz val="10"/>
        <color rgb="FF000000"/>
        <rFont val="Calibri"/>
        <family val="2"/>
      </rPr>
      <t>jul</t>
    </r>
  </si>
  <si>
    <r>
      <rPr>
        <b/>
        <sz val="10"/>
        <color rgb="FFFFFF00"/>
        <rFont val="Calibri"/>
        <family val="2"/>
      </rPr>
      <t>tgt_mtd_</t>
    </r>
    <r>
      <rPr>
        <b/>
        <sz val="10"/>
        <color rgb="FF000000"/>
        <rFont val="Calibri"/>
        <family val="2"/>
      </rPr>
      <t>aug</t>
    </r>
  </si>
  <si>
    <r>
      <rPr>
        <b/>
        <sz val="10"/>
        <color rgb="FFFFFF00"/>
        <rFont val="Calibri"/>
        <family val="2"/>
      </rPr>
      <t>tgt_mtd_s</t>
    </r>
    <r>
      <rPr>
        <b/>
        <sz val="10"/>
        <color rgb="FF000000"/>
        <rFont val="Calibri"/>
        <family val="2"/>
      </rPr>
      <t>ep</t>
    </r>
  </si>
  <si>
    <r>
      <rPr>
        <b/>
        <sz val="10"/>
        <color rgb="FFFFFF00"/>
        <rFont val="Calibri"/>
        <family val="2"/>
      </rPr>
      <t>tgt_mtd_</t>
    </r>
    <r>
      <rPr>
        <b/>
        <sz val="10"/>
        <color rgb="FF000000"/>
        <rFont val="Calibri"/>
        <family val="2"/>
      </rPr>
      <t>oct</t>
    </r>
  </si>
  <si>
    <r>
      <rPr>
        <b/>
        <sz val="10"/>
        <color rgb="FFFFFF00"/>
        <rFont val="Calibri"/>
        <family val="2"/>
      </rPr>
      <t>tgt_mtd_</t>
    </r>
    <r>
      <rPr>
        <b/>
        <sz val="10"/>
        <color rgb="FF000000"/>
        <rFont val="Calibri"/>
        <family val="2"/>
      </rPr>
      <t>nov</t>
    </r>
  </si>
  <si>
    <r>
      <rPr>
        <b/>
        <sz val="10"/>
        <color rgb="FFFFFF00"/>
        <rFont val="Calibri"/>
        <family val="2"/>
      </rPr>
      <t>tgt_mtd_</t>
    </r>
    <r>
      <rPr>
        <b/>
        <sz val="10"/>
        <color rgb="FF000000"/>
        <rFont val="Calibri"/>
        <family val="2"/>
      </rPr>
      <t>dec</t>
    </r>
  </si>
  <si>
    <r>
      <rPr>
        <b/>
        <sz val="10"/>
        <color rgb="FF0F4762"/>
        <rFont val="Calibri"/>
        <family val="2"/>
      </rPr>
      <t>rls_mtd_</t>
    </r>
    <r>
      <rPr>
        <b/>
        <sz val="10"/>
        <color rgb="FFFFFFFF"/>
        <rFont val="Calibri"/>
        <family val="2"/>
      </rPr>
      <t>jan</t>
    </r>
  </si>
  <si>
    <r>
      <rPr>
        <b/>
        <sz val="10"/>
        <color rgb="FF0F4762"/>
        <rFont val="Calibri"/>
        <family val="2"/>
      </rPr>
      <t>rls_mtd_</t>
    </r>
    <r>
      <rPr>
        <b/>
        <sz val="10"/>
        <color rgb="FFFFFFFF"/>
        <rFont val="Calibri"/>
        <family val="2"/>
      </rPr>
      <t>feb</t>
    </r>
  </si>
  <si>
    <r>
      <rPr>
        <b/>
        <sz val="10"/>
        <color rgb="FF0F4762"/>
        <rFont val="Calibri"/>
        <family val="2"/>
      </rPr>
      <t>rls_mtd_</t>
    </r>
    <r>
      <rPr>
        <b/>
        <sz val="10"/>
        <color rgb="FFFFFFFF"/>
        <rFont val="Calibri"/>
        <family val="2"/>
      </rPr>
      <t>mar</t>
    </r>
  </si>
  <si>
    <r>
      <rPr>
        <b/>
        <sz val="10"/>
        <color rgb="FF0F4762"/>
        <rFont val="Calibri"/>
        <family val="2"/>
      </rPr>
      <t>rls_mtd_</t>
    </r>
    <r>
      <rPr>
        <b/>
        <sz val="10"/>
        <color rgb="FFFFFFFF"/>
        <rFont val="Calibri"/>
        <family val="2"/>
      </rPr>
      <t>apr</t>
    </r>
  </si>
  <si>
    <r>
      <rPr>
        <b/>
        <sz val="10"/>
        <color rgb="FF0F4762"/>
        <rFont val="Calibri"/>
        <family val="2"/>
      </rPr>
      <t>rls_mtd_</t>
    </r>
    <r>
      <rPr>
        <b/>
        <sz val="10"/>
        <color rgb="FFFFFFFF"/>
        <rFont val="Calibri"/>
        <family val="2"/>
      </rPr>
      <t>may</t>
    </r>
  </si>
  <si>
    <r>
      <rPr>
        <b/>
        <sz val="10"/>
        <color rgb="FF0F4762"/>
        <rFont val="Calibri"/>
        <family val="2"/>
      </rPr>
      <t>rls_mtd_</t>
    </r>
    <r>
      <rPr>
        <b/>
        <sz val="10"/>
        <color rgb="FFFFFFFF"/>
        <rFont val="Calibri"/>
        <family val="2"/>
      </rPr>
      <t>jun</t>
    </r>
  </si>
  <si>
    <r>
      <rPr>
        <b/>
        <sz val="10"/>
        <color rgb="FF0F4762"/>
        <rFont val="Calibri"/>
        <family val="2"/>
      </rPr>
      <t>rls_mtd_</t>
    </r>
    <r>
      <rPr>
        <b/>
        <sz val="10"/>
        <color rgb="FFFFFFFF"/>
        <rFont val="Calibri"/>
        <family val="2"/>
      </rPr>
      <t>jul</t>
    </r>
  </si>
  <si>
    <r>
      <rPr>
        <b/>
        <sz val="10"/>
        <color rgb="FF0F4762"/>
        <rFont val="Calibri"/>
        <family val="2"/>
      </rPr>
      <t>rls_mtd_</t>
    </r>
    <r>
      <rPr>
        <b/>
        <sz val="10"/>
        <color rgb="FFFFFFFF"/>
        <rFont val="Calibri"/>
        <family val="2"/>
      </rPr>
      <t>aug</t>
    </r>
  </si>
  <si>
    <r>
      <rPr>
        <b/>
        <sz val="10"/>
        <color rgb="FF0F4762"/>
        <rFont val="Calibri"/>
        <family val="2"/>
      </rPr>
      <t>rls_mtd_</t>
    </r>
    <r>
      <rPr>
        <b/>
        <sz val="10"/>
        <color rgb="FFFFFFFF"/>
        <rFont val="Calibri"/>
        <family val="2"/>
      </rPr>
      <t>sep</t>
    </r>
  </si>
  <si>
    <r>
      <rPr>
        <b/>
        <sz val="10"/>
        <color rgb="FF0F4762"/>
        <rFont val="Calibri"/>
        <family val="2"/>
      </rPr>
      <t>rls_mtd_</t>
    </r>
    <r>
      <rPr>
        <b/>
        <sz val="10"/>
        <color rgb="FFFFFFFF"/>
        <rFont val="Calibri"/>
        <family val="2"/>
      </rPr>
      <t>oct</t>
    </r>
  </si>
  <si>
    <r>
      <rPr>
        <b/>
        <sz val="10"/>
        <color rgb="FF0F4762"/>
        <rFont val="Calibri"/>
        <family val="2"/>
      </rPr>
      <t>rls_mtd_</t>
    </r>
    <r>
      <rPr>
        <b/>
        <sz val="10"/>
        <color rgb="FFFFFFFF"/>
        <rFont val="Calibri"/>
        <family val="2"/>
      </rPr>
      <t>nov</t>
    </r>
  </si>
  <si>
    <r>
      <rPr>
        <b/>
        <sz val="10"/>
        <color rgb="FF0F4762"/>
        <rFont val="Calibri"/>
        <family val="2"/>
      </rPr>
      <t>rls_mtd_</t>
    </r>
    <r>
      <rPr>
        <b/>
        <sz val="10"/>
        <color rgb="FFFFFFFF"/>
        <rFont val="Calibri"/>
        <family val="2"/>
      </rPr>
      <t>dec</t>
    </r>
  </si>
  <si>
    <t>ach_jan</t>
  </si>
  <si>
    <t>ach_feb</t>
  </si>
  <si>
    <t>ach_mar</t>
  </si>
  <si>
    <t>ach_apr</t>
  </si>
  <si>
    <t>ach_may</t>
  </si>
  <si>
    <t>ach_jun</t>
  </si>
  <si>
    <t>ach_jul</t>
  </si>
  <si>
    <t>ach_aug</t>
  </si>
  <si>
    <t>ach_sep</t>
  </si>
  <si>
    <t>ach_oct</t>
  </si>
  <si>
    <t>ach_nov</t>
  </si>
  <si>
    <t>ach_dec</t>
  </si>
  <si>
    <t>RKAP</t>
  </si>
  <si>
    <t>EGBIS</t>
  </si>
  <si>
    <t>Revenue EGBIS</t>
  </si>
  <si>
    <t>Rp M</t>
  </si>
  <si>
    <t>TR5</t>
  </si>
  <si>
    <t>PAPUA</t>
  </si>
  <si>
    <t>PAPUA BARAT</t>
  </si>
  <si>
    <t>SULBAGSEL</t>
  </si>
  <si>
    <t>SULBAGTENG</t>
  </si>
  <si>
    <t>SUMALUT</t>
  </si>
  <si>
    <t>Revenue NGTMA EGBIS</t>
  </si>
  <si>
    <t>Sales Wireline EGBIS</t>
  </si>
  <si>
    <t>SST</t>
  </si>
  <si>
    <t>Sales HSI EGBIS</t>
  </si>
  <si>
    <t>Sales WMS EGBIS</t>
  </si>
  <si>
    <t>Sales BW EGBIS</t>
  </si>
  <si>
    <t>STG</t>
  </si>
  <si>
    <t>Referensi</t>
  </si>
  <si>
    <t>WITEL</t>
  </si>
  <si>
    <r>
      <t>tgt_mtd_</t>
    </r>
    <r>
      <rPr>
        <b/>
        <sz val="10"/>
        <color theme="1"/>
        <rFont val="Calibri"/>
        <family val="2"/>
      </rPr>
      <t>jan</t>
    </r>
  </si>
  <si>
    <r>
      <t>tgt_mtd_</t>
    </r>
    <r>
      <rPr>
        <b/>
        <sz val="10"/>
        <color theme="1"/>
        <rFont val="Calibri"/>
        <family val="2"/>
      </rPr>
      <t>feb</t>
    </r>
  </si>
  <si>
    <r>
      <t>tgt_mtd_</t>
    </r>
    <r>
      <rPr>
        <b/>
        <sz val="10"/>
        <color theme="1"/>
        <rFont val="Calibri"/>
        <family val="2"/>
      </rPr>
      <t>mar</t>
    </r>
  </si>
  <si>
    <r>
      <t>tgt_mtd_</t>
    </r>
    <r>
      <rPr>
        <b/>
        <sz val="10"/>
        <color theme="1"/>
        <rFont val="Calibri"/>
        <family val="2"/>
      </rPr>
      <t>apr</t>
    </r>
  </si>
  <si>
    <r>
      <t>tgt_mtd_</t>
    </r>
    <r>
      <rPr>
        <b/>
        <sz val="10"/>
        <color theme="1"/>
        <rFont val="Calibri"/>
        <family val="2"/>
      </rPr>
      <t>may</t>
    </r>
  </si>
  <si>
    <r>
      <t>tgt_mtd_</t>
    </r>
    <r>
      <rPr>
        <b/>
        <sz val="10"/>
        <color theme="1"/>
        <rFont val="Calibri"/>
        <family val="2"/>
      </rPr>
      <t>jun</t>
    </r>
  </si>
  <si>
    <r>
      <t>tgt_mtd_</t>
    </r>
    <r>
      <rPr>
        <b/>
        <sz val="10"/>
        <color theme="1"/>
        <rFont val="Calibri"/>
        <family val="2"/>
      </rPr>
      <t>jul</t>
    </r>
  </si>
  <si>
    <r>
      <t>tgt_mtd_</t>
    </r>
    <r>
      <rPr>
        <b/>
        <sz val="10"/>
        <color theme="1"/>
        <rFont val="Calibri"/>
        <family val="2"/>
      </rPr>
      <t>aug</t>
    </r>
  </si>
  <si>
    <r>
      <t>tgt_mtd_</t>
    </r>
    <r>
      <rPr>
        <b/>
        <sz val="10"/>
        <color theme="1"/>
        <rFont val="Calibri"/>
        <family val="2"/>
      </rPr>
      <t>sep</t>
    </r>
  </si>
  <si>
    <r>
      <t>tgt_mtd_</t>
    </r>
    <r>
      <rPr>
        <b/>
        <sz val="10"/>
        <color theme="1"/>
        <rFont val="Calibri"/>
        <family val="2"/>
      </rPr>
      <t>oct</t>
    </r>
  </si>
  <si>
    <r>
      <t>tgt_mtd_</t>
    </r>
    <r>
      <rPr>
        <b/>
        <sz val="10"/>
        <color theme="1"/>
        <rFont val="Calibri"/>
        <family val="2"/>
      </rPr>
      <t>nov</t>
    </r>
  </si>
  <si>
    <r>
      <t>tgt_mtd_</t>
    </r>
    <r>
      <rPr>
        <b/>
        <sz val="10"/>
        <color theme="1"/>
        <rFont val="Calibri"/>
        <family val="2"/>
      </rPr>
      <t>dec</t>
    </r>
  </si>
  <si>
    <t>RP M</t>
  </si>
  <si>
    <t>SSL</t>
  </si>
  <si>
    <t>Mbps</t>
  </si>
  <si>
    <t>AP</t>
  </si>
  <si>
    <t>Neucentrix EGBIS</t>
  </si>
  <si>
    <t>Rack</t>
  </si>
  <si>
    <t>SMES</t>
  </si>
  <si>
    <t>Revenue SMES</t>
  </si>
  <si>
    <t>Revenue Sustain SMES</t>
  </si>
  <si>
    <t>Revenue Scaling SMES</t>
  </si>
  <si>
    <t>Revenue NGTMA SMES</t>
  </si>
  <si>
    <t>Revenue Digital SMES</t>
  </si>
  <si>
    <t>Sales NeuCentrix SMES</t>
  </si>
  <si>
    <t>Sales Wireline SMES</t>
  </si>
  <si>
    <t>Sales HSI SMES</t>
  </si>
  <si>
    <t>Sales WMS SMES</t>
  </si>
  <si>
    <t>Sales Bandwith SMES</t>
  </si>
  <si>
    <t>SALES SDWAN SMES</t>
  </si>
  <si>
    <t>Node</t>
  </si>
  <si>
    <t>Cyber Security SMES</t>
  </si>
  <si>
    <t>NEW CT0 HSI</t>
  </si>
  <si>
    <t>NEW CT0 WMS</t>
  </si>
  <si>
    <t>CHURN Wireline SMES</t>
  </si>
  <si>
    <t>CHURN HSI SMES</t>
  </si>
  <si>
    <t>CHURN WMS SMES</t>
  </si>
  <si>
    <t>CHURN Bandwith SMES</t>
  </si>
  <si>
    <t>DGS</t>
  </si>
  <si>
    <t>Revenue Bill Gov</t>
  </si>
  <si>
    <t>Revenue Sustain Gov</t>
  </si>
  <si>
    <t>Revenue Scaling Gov</t>
  </si>
  <si>
    <t>Revenue NGTMA Gov</t>
  </si>
  <si>
    <t>Revenue Digital Gov</t>
  </si>
  <si>
    <t>Sales Wireline Gov</t>
  </si>
  <si>
    <t>Sales HSI Gov</t>
  </si>
  <si>
    <t>Sales WMS Gov</t>
  </si>
  <si>
    <t>Sales Bandwith Gov</t>
  </si>
  <si>
    <t>SALES SDWAN GOV</t>
  </si>
  <si>
    <t>EGS</t>
  </si>
  <si>
    <t>SALES NeuCentrix EGS</t>
  </si>
  <si>
    <t>SALES NeuCentrix GOV</t>
  </si>
  <si>
    <t>Cyber Security GOV</t>
  </si>
  <si>
    <t>DPS</t>
  </si>
  <si>
    <t>Revenue Bill PS</t>
  </si>
  <si>
    <t>Revenue Sustain PS</t>
  </si>
  <si>
    <t>Revenue Scaling PS</t>
  </si>
  <si>
    <t>Revenue NGTMA PS</t>
  </si>
  <si>
    <t>Revenue Digital PS</t>
  </si>
  <si>
    <t>Sales Wireline PS</t>
  </si>
  <si>
    <t>Sales HSI PS</t>
  </si>
  <si>
    <t>Sales WMS PS</t>
  </si>
  <si>
    <t>Sales Bandwith PS</t>
  </si>
  <si>
    <t>SALES SDWAN PS</t>
  </si>
  <si>
    <t>SALES NeuCentrix PS</t>
  </si>
  <si>
    <t>Cyber Security PS</t>
  </si>
  <si>
    <t>DSS</t>
  </si>
  <si>
    <t>Revenue Bill SOE</t>
  </si>
  <si>
    <t>Revenue Sustain SOE</t>
  </si>
  <si>
    <t>Revenue Scaling SOE</t>
  </si>
  <si>
    <t>Revenue NGTMA SOE</t>
  </si>
  <si>
    <t>Revenue Digital SOE</t>
  </si>
  <si>
    <t>Sales Wireline SOE</t>
  </si>
  <si>
    <t>Sales HSI SOE</t>
  </si>
  <si>
    <t>Sales WMS SOE</t>
  </si>
  <si>
    <t>Sales Bandwith SOE</t>
  </si>
  <si>
    <t>SALES SDWAN SOE</t>
  </si>
  <si>
    <t>SALES NeuCentrix SOE</t>
  </si>
  <si>
    <t>Cyber Security SOE</t>
  </si>
  <si>
    <t>NEW CT0 HSI GOV</t>
  </si>
  <si>
    <t>NEW CT0 WMS GOV</t>
  </si>
  <si>
    <t>CHURN Wireline GOV</t>
  </si>
  <si>
    <t>CHURN HSI GOV</t>
  </si>
  <si>
    <t>CHURN WMS GOV</t>
  </si>
  <si>
    <t>CHURN Bandwith GOV</t>
  </si>
  <si>
    <t>NEW CT0 HSI PS</t>
  </si>
  <si>
    <t>NEW CT0 WMS PS</t>
  </si>
  <si>
    <t>CHURN Wireline PS</t>
  </si>
  <si>
    <t>CHURN HSI PS</t>
  </si>
  <si>
    <t>CHURN WMS PS</t>
  </si>
  <si>
    <t>CHURN Bandwith PS</t>
  </si>
  <si>
    <t>NEW CT0 HSI SOE</t>
  </si>
  <si>
    <t>NEW CT0 WMS SOE</t>
  </si>
  <si>
    <t>CHURN Wireline SOE</t>
  </si>
  <si>
    <t>CHURN HSI SOE</t>
  </si>
  <si>
    <t>CHURN WMS SOE</t>
  </si>
  <si>
    <t>CHURN Bandwith SOE</t>
  </si>
  <si>
    <t>SSS</t>
  </si>
  <si>
    <t>CR SMES</t>
  </si>
  <si>
    <t>%</t>
  </si>
  <si>
    <t>CR Gov</t>
  </si>
  <si>
    <t>CR PS</t>
  </si>
  <si>
    <t>CR SOE</t>
  </si>
  <si>
    <t>CYC SMES</t>
  </si>
  <si>
    <t>CYC GOV</t>
  </si>
  <si>
    <t>CYC PS</t>
  </si>
  <si>
    <t>CYC SOE</t>
  </si>
  <si>
    <t>BPPLP</t>
  </si>
  <si>
    <t>Risk Management</t>
  </si>
  <si>
    <t>LIS HSI EGBIS</t>
  </si>
  <si>
    <t>LIS HSI SMES</t>
  </si>
  <si>
    <t>Revenue Ship Gov</t>
  </si>
  <si>
    <t>LIS HSI Gov</t>
  </si>
  <si>
    <t>Revenue Ship PS</t>
  </si>
  <si>
    <t>LIS HSI PS</t>
  </si>
  <si>
    <t>Revenue Ship SOE</t>
  </si>
  <si>
    <t>LIS HSI SOE</t>
  </si>
  <si>
    <t>NPS SMES</t>
  </si>
  <si>
    <t>RSO</t>
  </si>
  <si>
    <t>SLA Enterprise</t>
  </si>
  <si>
    <t>SLA WSA/TSA</t>
  </si>
  <si>
    <t>SLA CNOP &amp; Other Olos</t>
  </si>
  <si>
    <t>SDA Function Effectiveness</t>
  </si>
  <si>
    <t>Culture Program Effectiveness</t>
  </si>
  <si>
    <t>Learning Hours</t>
  </si>
  <si>
    <t>Visiting Customer</t>
  </si>
  <si>
    <t>Cust</t>
  </si>
  <si>
    <t>Profiling Ekosistem</t>
  </si>
  <si>
    <t>Kecukupan LOP (N-2)</t>
  </si>
  <si>
    <t>Asodomoro &lt; 3 bulan</t>
  </si>
  <si>
    <t>EBITDA Adj</t>
  </si>
  <si>
    <t>T</t>
  </si>
  <si>
    <t>ROIC &gt; WACC</t>
  </si>
  <si>
    <t>Total Shareorder Return (TSR)</t>
  </si>
  <si>
    <t>Revenue Net Intra CFUE</t>
  </si>
  <si>
    <t>Revenue Net Intra CFUW</t>
  </si>
  <si>
    <t>DIGIPRO</t>
  </si>
  <si>
    <t>Revenue OCA SMES</t>
  </si>
  <si>
    <t>Rp. M</t>
  </si>
  <si>
    <t>Revenue Netmonk SMES</t>
  </si>
  <si>
    <t>Revenue Antares Eazy SMES</t>
  </si>
  <si>
    <t>Revenue Pijar Sekolah SMES</t>
  </si>
  <si>
    <t>Revenue Padi UMKM SMES</t>
  </si>
  <si>
    <t>Sales OCA</t>
  </si>
  <si>
    <t>User</t>
  </si>
  <si>
    <t>Sales Netmonk</t>
  </si>
  <si>
    <t>Sales Antares Eazy</t>
  </si>
  <si>
    <t>Sales Pijar Sekolah</t>
  </si>
  <si>
    <t>Sales Bigbox</t>
  </si>
  <si>
    <t>Revenue Antares Eazy Gov</t>
  </si>
  <si>
    <t>Revenue Bigbox Gov</t>
  </si>
  <si>
    <t>Revenue Netmonk Gov</t>
  </si>
  <si>
    <t>Revenue OCA Gov</t>
  </si>
  <si>
    <t>Revenue Antares Eazy PS</t>
  </si>
  <si>
    <t>Revenue Netmonk PS</t>
  </si>
  <si>
    <t>Revenue OCA PS</t>
  </si>
  <si>
    <t>Revenue Bigbox PS</t>
  </si>
  <si>
    <t>Revenue Padi UMKM PS</t>
  </si>
  <si>
    <t>Revenue Antares Eazy SoE</t>
  </si>
  <si>
    <t>Revenue Netmonk SoE</t>
  </si>
  <si>
    <t>Revenue OCA SoE</t>
  </si>
  <si>
    <t>Revenue Bigbox SoE</t>
  </si>
  <si>
    <t>Revenue Padi UMKM SoE</t>
  </si>
  <si>
    <t>TGT YTD</t>
  </si>
  <si>
    <t>REAL YTD</t>
  </si>
  <si>
    <t>TGT MTD</t>
  </si>
  <si>
    <t>REAL MTD</t>
  </si>
  <si>
    <t>OL</t>
  </si>
  <si>
    <t>tgt_nov</t>
  </si>
  <si>
    <t>tgt_dec</t>
  </si>
  <si>
    <t>CHURN Bandwith Gov</t>
  </si>
  <si>
    <t>RSDA</t>
  </si>
  <si>
    <t>Keterangan</t>
  </si>
  <si>
    <t>tgt_jan</t>
  </si>
  <si>
    <t>tgt_feb</t>
  </si>
  <si>
    <t>tgt_mar</t>
  </si>
  <si>
    <t>tgt_apr</t>
  </si>
  <si>
    <t>tgt_may</t>
  </si>
  <si>
    <t>tgt_jun</t>
  </si>
  <si>
    <t>tgt_jul</t>
  </si>
  <si>
    <t>tgt_aug</t>
  </si>
  <si>
    <t>tgt_sep</t>
  </si>
  <si>
    <t>tgt_oct</t>
  </si>
  <si>
    <t>rls_jan</t>
  </si>
  <si>
    <t>rls_feb</t>
  </si>
  <si>
    <t>rls_mar</t>
  </si>
  <si>
    <t>rls_apr</t>
  </si>
  <si>
    <t>rls_may</t>
  </si>
  <si>
    <t>rls_jun</t>
  </si>
  <si>
    <t>rls_jul</t>
  </si>
  <si>
    <t>rls_aug</t>
  </si>
  <si>
    <t>rls_sep</t>
  </si>
  <si>
    <t>rls_oct</t>
  </si>
  <si>
    <t>rls_nov</t>
  </si>
  <si>
    <t>rls_dec</t>
  </si>
  <si>
    <t>tgt_mtd_jan</t>
  </si>
  <si>
    <t>tgt_mtd_feb</t>
  </si>
  <si>
    <t>tgt_mtd_mar</t>
  </si>
  <si>
    <t>tgt_mtd_apr</t>
  </si>
  <si>
    <t>tgt_mtd_may</t>
  </si>
  <si>
    <t>tgt_mtd_jun</t>
  </si>
  <si>
    <t>tgt_mtd_jul</t>
  </si>
  <si>
    <t>tgt_mtd_aug</t>
  </si>
  <si>
    <t>tgt_mtd_sep</t>
  </si>
  <si>
    <t>tgt_mtd_oct</t>
  </si>
  <si>
    <t>tgt_mtd_nov</t>
  </si>
  <si>
    <t>tgt_mtd_dec</t>
  </si>
  <si>
    <t>rls_mtd_jan</t>
  </si>
  <si>
    <t>rls_mtd_feb</t>
  </si>
  <si>
    <t>rls_mtd_mar</t>
  </si>
  <si>
    <t>rls_mtd_apr</t>
  </si>
  <si>
    <t>rls_mtd_may</t>
  </si>
  <si>
    <t>rls_mtd_jun</t>
  </si>
  <si>
    <t>rls_mtd_jul</t>
  </si>
  <si>
    <t>rls_mtd_aug</t>
  </si>
  <si>
    <t>rls_mtd_sep</t>
  </si>
  <si>
    <t>rls_mtd_oct</t>
  </si>
  <si>
    <t>rls_mtd_nov</t>
  </si>
  <si>
    <t>rls_mtd_dec</t>
  </si>
  <si>
    <t>HSI : TTI Comply - 1x24 jam</t>
  </si>
  <si>
    <t>High Better</t>
  </si>
  <si>
    <t>HSI : Fulfillment Guarantee</t>
  </si>
  <si>
    <t>HSI : TTR FFG 3 jam</t>
  </si>
  <si>
    <t>HSI : PS to PI Ratio</t>
  </si>
  <si>
    <t>HSI : Underspec Warranty Guarantee</t>
  </si>
  <si>
    <t>DATIN. WIFI dan SIP Trunk : Time to Delivery Comply</t>
  </si>
  <si>
    <t>DATIN. WIFI dan SIP Trunk : TTDC CX (COLA)</t>
  </si>
  <si>
    <t>DATIN. WIFI dan SIP Trunk : Fulfillment Guarantee</t>
  </si>
  <si>
    <t>DATIN. WIFI dan SIP Trunk : TTR FFG 3 Jam</t>
  </si>
  <si>
    <t>DATIN: TTR Compliance K1 1.5 Jam</t>
  </si>
  <si>
    <t>DATIN: TTR Compliance K2 dan K1 Repair 3.6 Jam</t>
  </si>
  <si>
    <t>DATIN: TTR Compliance K3 7.2 Jam</t>
  </si>
  <si>
    <t>DATIN : ASSURANCE GUARANTEE (SUGAR) - DATIN</t>
  </si>
  <si>
    <t>Q gangguan - DATIN</t>
  </si>
  <si>
    <t>Lower Better</t>
  </si>
  <si>
    <t>Outstanding Saldo – DATIN</t>
  </si>
  <si>
    <t>ASSURANCE GUARANTEE (SUGAR) - HSI EBIS</t>
  </si>
  <si>
    <t>Q gangguan - HSI EBIS</t>
  </si>
  <si>
    <t>Outstanding Saldo - HSI EBIS</t>
  </si>
  <si>
    <t>TTR Compliance Wifi</t>
  </si>
  <si>
    <t>ASSURANCE GUARANTEE (SUGAR) – WIFI</t>
  </si>
  <si>
    <t>MTTR SIP TRUNK</t>
  </si>
  <si>
    <t>MTTR DWDM</t>
  </si>
  <si>
    <t>Compliance TTR Indibiz 4 Jam</t>
  </si>
  <si>
    <t>Compliance TTR Indibiz 24 Jam</t>
  </si>
  <si>
    <t>Compliance TTR Indihome Reseller 6 Jam</t>
  </si>
  <si>
    <t>Compliance TTR Indihome Reseller 36 Jam</t>
  </si>
  <si>
    <t>TTI (Time to Install) Compliance Indihome</t>
  </si>
  <si>
    <t>FFG (Fulfillment Guarantee) Compliance Indihome</t>
  </si>
  <si>
    <t>TTR FFG Compliance Indihome</t>
  </si>
  <si>
    <t>Service Availability</t>
  </si>
  <si>
    <t>Assurance Guarantee</t>
  </si>
  <si>
    <t>TTR Comply 3H (D.V)</t>
  </si>
  <si>
    <t>TTR Comply 6H (P)</t>
  </si>
  <si>
    <t>TTR Comply 36H (Non HVC)</t>
  </si>
  <si>
    <t>TTR Comply 3H Manja</t>
  </si>
  <si>
    <t>Voice Call Set Up</t>
  </si>
  <si>
    <t>MOS Voice</t>
  </si>
  <si>
    <t>MTTR SL WDM (Down)</t>
  </si>
  <si>
    <t>TTR Compliance SL WDM</t>
  </si>
  <si>
    <t>MTTR Datin (Down)</t>
  </si>
  <si>
    <t>MTTR Datin Non Gamas</t>
  </si>
  <si>
    <t>TTR Compliance Datin</t>
  </si>
  <si>
    <t>MTTR E1 Interkoneksi</t>
  </si>
  <si>
    <t>MTTR Traffic</t>
  </si>
  <si>
    <t>TTR Compliance Traffic</t>
  </si>
  <si>
    <t>MTTR SL WDM (Quality)</t>
  </si>
  <si>
    <t>MTTR Datin (Quality)</t>
  </si>
  <si>
    <t>TTD Compliance DATIN</t>
  </si>
  <si>
    <t>TTD Compliance SIP Trunk</t>
  </si>
  <si>
    <t>TTD Compliance IN</t>
  </si>
  <si>
    <t>TTD Compliance SL WDM</t>
  </si>
  <si>
    <t>TTD Compliance CX</t>
  </si>
  <si>
    <t>TTD Compliance NEUCENTRIX</t>
  </si>
  <si>
    <t>ASR-WHM-Transport Service Availability Access - Sulawesi</t>
  </si>
  <si>
    <t>ASR-WHM-Transport Service Availability Access - Puma</t>
  </si>
  <si>
    <t>ONM-WHM-Jitter RAN to Core - Sulawesi</t>
  </si>
  <si>
    <t>ONM-WHM-Jitter RAN to Core - Puma</t>
  </si>
  <si>
    <t>ONM-WHM-Latency RAN to Core - Sulawesi</t>
  </si>
  <si>
    <t>ONM-WHM-Latency RAN to Core - Puma</t>
  </si>
  <si>
    <t>ONM-WHM-MTTRq RAN to Core Major-Non Jawa Bali</t>
  </si>
  <si>
    <t>ONM-WHM-MTTRq RAN to Core Minor-Non Jawa Bali</t>
  </si>
  <si>
    <t>TGT_YTD</t>
  </si>
  <si>
    <t>REAL_YTD</t>
  </si>
  <si>
    <t>TGT_MTD</t>
  </si>
  <si>
    <t>REAL_MTD</t>
  </si>
  <si>
    <t>UBIS</t>
  </si>
  <si>
    <r>
      <t>rls_</t>
    </r>
    <r>
      <rPr>
        <b/>
        <sz val="10"/>
        <color rgb="FFFFFFFF"/>
        <rFont val="Calibri"/>
        <family val="2"/>
      </rPr>
      <t>jan</t>
    </r>
  </si>
  <si>
    <r>
      <t>rls_</t>
    </r>
    <r>
      <rPr>
        <b/>
        <sz val="10"/>
        <color rgb="FFFFFFFF"/>
        <rFont val="Calibri"/>
        <family val="2"/>
      </rPr>
      <t>feb</t>
    </r>
  </si>
  <si>
    <r>
      <t>rls_</t>
    </r>
    <r>
      <rPr>
        <b/>
        <sz val="10"/>
        <color rgb="FFFFFFFF"/>
        <rFont val="Calibri"/>
        <family val="2"/>
      </rPr>
      <t>mar</t>
    </r>
  </si>
  <si>
    <r>
      <t>rls_</t>
    </r>
    <r>
      <rPr>
        <b/>
        <sz val="10"/>
        <color rgb="FFFFFFFF"/>
        <rFont val="Calibri"/>
        <family val="2"/>
      </rPr>
      <t>apr</t>
    </r>
  </si>
  <si>
    <r>
      <t>rls_</t>
    </r>
    <r>
      <rPr>
        <b/>
        <sz val="10"/>
        <color rgb="FFFFFFFF"/>
        <rFont val="Calibri"/>
        <family val="2"/>
      </rPr>
      <t>may</t>
    </r>
  </si>
  <si>
    <r>
      <t>rls_</t>
    </r>
    <r>
      <rPr>
        <b/>
        <sz val="10"/>
        <color rgb="FFFFFFFF"/>
        <rFont val="Calibri"/>
        <family val="2"/>
      </rPr>
      <t>jun</t>
    </r>
  </si>
  <si>
    <r>
      <t>rls_</t>
    </r>
    <r>
      <rPr>
        <b/>
        <sz val="10"/>
        <color rgb="FFFFFFFF"/>
        <rFont val="Calibri"/>
        <family val="2"/>
      </rPr>
      <t>jul</t>
    </r>
  </si>
  <si>
    <r>
      <t>rls_</t>
    </r>
    <r>
      <rPr>
        <b/>
        <sz val="10"/>
        <color rgb="FFFFFFFF"/>
        <rFont val="Calibri"/>
        <family val="2"/>
      </rPr>
      <t>aug</t>
    </r>
  </si>
  <si>
    <r>
      <t>rls_</t>
    </r>
    <r>
      <rPr>
        <b/>
        <sz val="10"/>
        <color rgb="FFFFFFFF"/>
        <rFont val="Calibri"/>
        <family val="2"/>
      </rPr>
      <t>sep</t>
    </r>
  </si>
  <si>
    <r>
      <t>rls_</t>
    </r>
    <r>
      <rPr>
        <b/>
        <sz val="10"/>
        <color rgb="FFFFFFFF"/>
        <rFont val="Calibri"/>
        <family val="2"/>
      </rPr>
      <t>oct</t>
    </r>
  </si>
  <si>
    <r>
      <t>rls_</t>
    </r>
    <r>
      <rPr>
        <b/>
        <sz val="10"/>
        <color rgb="FFFFFFFF"/>
        <rFont val="Calibri"/>
        <family val="2"/>
      </rPr>
      <t>nov</t>
    </r>
  </si>
  <si>
    <r>
      <t>rls_</t>
    </r>
    <r>
      <rPr>
        <b/>
        <sz val="10"/>
        <color rgb="FFFFFFFF"/>
        <rFont val="Calibri"/>
        <family val="2"/>
      </rPr>
      <t>dec</t>
    </r>
  </si>
  <si>
    <r>
      <rPr>
        <b/>
        <sz val="10"/>
        <color rgb="FFFFFF00"/>
        <rFont val="Calibri"/>
        <family val="2"/>
      </rPr>
      <t>tgt_mtd_</t>
    </r>
    <r>
      <rPr>
        <b/>
        <sz val="10"/>
        <color rgb="FF000000"/>
        <rFont val="Calibri"/>
        <family val="2"/>
      </rPr>
      <t>sep</t>
    </r>
  </si>
  <si>
    <r>
      <t>rls_mtd_</t>
    </r>
    <r>
      <rPr>
        <b/>
        <sz val="10"/>
        <color rgb="FFFFFFFF"/>
        <rFont val="Calibri"/>
        <family val="2"/>
      </rPr>
      <t>jan</t>
    </r>
  </si>
  <si>
    <r>
      <t>rls_mtd_</t>
    </r>
    <r>
      <rPr>
        <b/>
        <sz val="10"/>
        <color rgb="FFFFFFFF"/>
        <rFont val="Calibri"/>
        <family val="2"/>
      </rPr>
      <t>feb</t>
    </r>
  </si>
  <si>
    <r>
      <t>rls_mtd_</t>
    </r>
    <r>
      <rPr>
        <b/>
        <sz val="10"/>
        <color rgb="FFFFFFFF"/>
        <rFont val="Calibri"/>
        <family val="2"/>
      </rPr>
      <t>mar</t>
    </r>
  </si>
  <si>
    <r>
      <t>rls_mtd_</t>
    </r>
    <r>
      <rPr>
        <b/>
        <sz val="10"/>
        <color rgb="FFFFFFFF"/>
        <rFont val="Calibri"/>
        <family val="2"/>
      </rPr>
      <t>apr</t>
    </r>
  </si>
  <si>
    <r>
      <t>rls_mtd_</t>
    </r>
    <r>
      <rPr>
        <b/>
        <sz val="10"/>
        <color rgb="FFFFFFFF"/>
        <rFont val="Calibri"/>
        <family val="2"/>
      </rPr>
      <t>may</t>
    </r>
  </si>
  <si>
    <r>
      <t>rls_mtd_</t>
    </r>
    <r>
      <rPr>
        <b/>
        <sz val="10"/>
        <color rgb="FFFFFFFF"/>
        <rFont val="Calibri"/>
        <family val="2"/>
      </rPr>
      <t>jun</t>
    </r>
  </si>
  <si>
    <r>
      <t>rls_mtd_</t>
    </r>
    <r>
      <rPr>
        <b/>
        <sz val="10"/>
        <color rgb="FFFFFFFF"/>
        <rFont val="Calibri"/>
        <family val="2"/>
      </rPr>
      <t>jul</t>
    </r>
  </si>
  <si>
    <r>
      <t>rls_mtd_</t>
    </r>
    <r>
      <rPr>
        <b/>
        <sz val="10"/>
        <color rgb="FFFFFFFF"/>
        <rFont val="Calibri"/>
        <family val="2"/>
      </rPr>
      <t>aug</t>
    </r>
  </si>
  <si>
    <r>
      <t>rls_mtd_</t>
    </r>
    <r>
      <rPr>
        <b/>
        <sz val="10"/>
        <color rgb="FFFFFFFF"/>
        <rFont val="Calibri"/>
        <family val="2"/>
      </rPr>
      <t>sep</t>
    </r>
  </si>
  <si>
    <r>
      <t>rls_mtd_</t>
    </r>
    <r>
      <rPr>
        <b/>
        <sz val="10"/>
        <color rgb="FFFFFFFF"/>
        <rFont val="Calibri"/>
        <family val="2"/>
      </rPr>
      <t>oct</t>
    </r>
  </si>
  <si>
    <r>
      <t>rls_mtd_</t>
    </r>
    <r>
      <rPr>
        <b/>
        <sz val="10"/>
        <color rgb="FFFFFFFF"/>
        <rFont val="Calibri"/>
        <family val="2"/>
      </rPr>
      <t>nov</t>
    </r>
  </si>
  <si>
    <r>
      <t>rls_mtd_</t>
    </r>
    <r>
      <rPr>
        <b/>
        <sz val="10"/>
        <color rgb="FFFFFFFF"/>
        <rFont val="Calibri"/>
        <family val="2"/>
      </rPr>
      <t>dec</t>
    </r>
  </si>
  <si>
    <t>BS</t>
  </si>
  <si>
    <t>Visiting GM</t>
  </si>
  <si>
    <t>Visiting AM</t>
  </si>
  <si>
    <t>Visiting HOTD</t>
  </si>
  <si>
    <t>Profiling SME</t>
  </si>
  <si>
    <t>Profiling LEGS</t>
  </si>
  <si>
    <t>REAL LY YTD - 2025</t>
  </si>
  <si>
    <t>UIC</t>
  </si>
  <si>
    <r>
      <t>rls_</t>
    </r>
    <r>
      <rPr>
        <b/>
        <sz val="8"/>
        <color rgb="FFFFFFFF"/>
        <rFont val="Calibri"/>
        <family val="2"/>
      </rPr>
      <t>jan</t>
    </r>
  </si>
  <si>
    <r>
      <t>rls_</t>
    </r>
    <r>
      <rPr>
        <b/>
        <sz val="8"/>
        <color rgb="FFFFFFFF"/>
        <rFont val="Calibri"/>
        <family val="2"/>
      </rPr>
      <t>feb</t>
    </r>
  </si>
  <si>
    <r>
      <t>rls_</t>
    </r>
    <r>
      <rPr>
        <b/>
        <sz val="8"/>
        <color rgb="FFFFFFFF"/>
        <rFont val="Calibri"/>
        <family val="2"/>
      </rPr>
      <t>mar</t>
    </r>
  </si>
  <si>
    <r>
      <t>rls_</t>
    </r>
    <r>
      <rPr>
        <b/>
        <sz val="8"/>
        <color rgb="FFFFFFFF"/>
        <rFont val="Calibri"/>
        <family val="2"/>
      </rPr>
      <t>apr</t>
    </r>
  </si>
  <si>
    <r>
      <t>rls_</t>
    </r>
    <r>
      <rPr>
        <b/>
        <sz val="8"/>
        <color rgb="FFFFFFFF"/>
        <rFont val="Calibri"/>
        <family val="2"/>
      </rPr>
      <t>may</t>
    </r>
  </si>
  <si>
    <r>
      <t>rls_</t>
    </r>
    <r>
      <rPr>
        <b/>
        <sz val="8"/>
        <color rgb="FFFFFFFF"/>
        <rFont val="Calibri"/>
        <family val="2"/>
      </rPr>
      <t>jun</t>
    </r>
  </si>
  <si>
    <r>
      <t>rls_</t>
    </r>
    <r>
      <rPr>
        <b/>
        <sz val="8"/>
        <color rgb="FFFFFFFF"/>
        <rFont val="Calibri"/>
        <family val="2"/>
      </rPr>
      <t>jul</t>
    </r>
  </si>
  <si>
    <r>
      <t>rls_</t>
    </r>
    <r>
      <rPr>
        <b/>
        <sz val="8"/>
        <color rgb="FFFFFFFF"/>
        <rFont val="Calibri"/>
        <family val="2"/>
      </rPr>
      <t>aug</t>
    </r>
  </si>
  <si>
    <r>
      <t>rls_</t>
    </r>
    <r>
      <rPr>
        <b/>
        <sz val="8"/>
        <color rgb="FFFFFFFF"/>
        <rFont val="Calibri"/>
        <family val="2"/>
      </rPr>
      <t>sep</t>
    </r>
  </si>
  <si>
    <r>
      <t>rls_</t>
    </r>
    <r>
      <rPr>
        <b/>
        <sz val="8"/>
        <color rgb="FFFFFFFF"/>
        <rFont val="Calibri"/>
        <family val="2"/>
      </rPr>
      <t>oct</t>
    </r>
  </si>
  <si>
    <r>
      <t>rls_</t>
    </r>
    <r>
      <rPr>
        <b/>
        <sz val="8"/>
        <color rgb="FFFFFFFF"/>
        <rFont val="Calibri"/>
        <family val="2"/>
      </rPr>
      <t>nov</t>
    </r>
  </si>
  <si>
    <r>
      <t>rls_</t>
    </r>
    <r>
      <rPr>
        <b/>
        <sz val="8"/>
        <color rgb="FFFFFFFF"/>
        <rFont val="Calibri"/>
        <family val="2"/>
      </rPr>
      <t>dec</t>
    </r>
  </si>
  <si>
    <t>CHURN BANDWITDH SMES</t>
  </si>
  <si>
    <t>CHURN BANDWITDH GOV</t>
  </si>
  <si>
    <t>CHURN BANDWITDH PS</t>
  </si>
  <si>
    <t>CHURN BANDWITDH SOE</t>
  </si>
  <si>
    <t>Revenue WSA</t>
  </si>
  <si>
    <t>Revenue OWN RWS</t>
  </si>
  <si>
    <t>Revenue CNOP</t>
  </si>
  <si>
    <t>Revenue Non CNOP</t>
  </si>
  <si>
    <t>SALES IX</t>
  </si>
  <si>
    <t>SALES TRANSMISSION</t>
  </si>
  <si>
    <t>SALES IP TRANSIT</t>
  </si>
  <si>
    <t>SALES METRO E</t>
  </si>
  <si>
    <t>SALES NEUCENTRIX</t>
  </si>
  <si>
    <t>SALES SITE</t>
  </si>
  <si>
    <t>Regional Analysis (Wholesale)</t>
  </si>
  <si>
    <t>TTIC</t>
  </si>
  <si>
    <t>TTBC</t>
  </si>
  <si>
    <t>Joint Territory Leadership Program (Wholesale)</t>
  </si>
  <si>
    <t>Customer Experience (Wholesale)</t>
  </si>
  <si>
    <t>NPS RWS</t>
  </si>
  <si>
    <t>Relationship Strength Index (RSI)</t>
  </si>
  <si>
    <t>CR RWS</t>
  </si>
  <si>
    <t>CR DWS</t>
  </si>
  <si>
    <t>BA Compliance CNOP</t>
  </si>
  <si>
    <t>GTMA Synergy (Neucentrix)</t>
  </si>
  <si>
    <t>Witel</t>
  </si>
  <si>
    <t>Target</t>
  </si>
  <si>
    <t>ABEPURA</t>
  </si>
  <si>
    <t>BIAK</t>
  </si>
  <si>
    <t>INNER - JAYAPURA</t>
  </si>
  <si>
    <t>MERAUKE</t>
  </si>
  <si>
    <t>SENTANI</t>
  </si>
  <si>
    <t>TANAH MERAH</t>
  </si>
  <si>
    <t>WAMENA</t>
  </si>
  <si>
    <t>BINTUNI</t>
  </si>
  <si>
    <t>FAK FAK</t>
  </si>
  <si>
    <t>INNER - SORONG</t>
  </si>
  <si>
    <t>MANOKWARI</t>
  </si>
  <si>
    <t>NABIRE</t>
  </si>
  <si>
    <t>RAJA AMPAT</t>
  </si>
  <si>
    <t>TIMIKA</t>
  </si>
  <si>
    <t>BANTAENG</t>
  </si>
  <si>
    <t>BAU BAU</t>
  </si>
  <si>
    <t>BONE</t>
  </si>
  <si>
    <t>BULUKUMBA</t>
  </si>
  <si>
    <t>GOWA</t>
  </si>
  <si>
    <t>INNER - MAKASSAR</t>
  </si>
  <si>
    <t>KENDARI</t>
  </si>
  <si>
    <t>KOLAKA</t>
  </si>
  <si>
    <t>MAJENE</t>
  </si>
  <si>
    <t>MALILI</t>
  </si>
  <si>
    <t>MAMUJU</t>
  </si>
  <si>
    <t>MAROS</t>
  </si>
  <si>
    <t>PALOPO</t>
  </si>
  <si>
    <t>PARE PARE</t>
  </si>
  <si>
    <t>PINRANG</t>
  </si>
  <si>
    <t>TORAJA</t>
  </si>
  <si>
    <t>UNAHA</t>
  </si>
  <si>
    <t>GORONTALO</t>
  </si>
  <si>
    <t>INNER - PALU</t>
  </si>
  <si>
    <t>KWANDANG</t>
  </si>
  <si>
    <t>LUWUK</t>
  </si>
  <si>
    <t>MARISA</t>
  </si>
  <si>
    <t>MOROWALI</t>
  </si>
  <si>
    <t>POSO</t>
  </si>
  <si>
    <t>TOLITOLI</t>
  </si>
  <si>
    <t>AMBON</t>
  </si>
  <si>
    <t>BITUNG</t>
  </si>
  <si>
    <t>HALMAHERA UTARA</t>
  </si>
  <si>
    <t>INNER - MANADO</t>
  </si>
  <si>
    <t>KOTAMOBAGU</t>
  </si>
  <si>
    <t>LABUHA</t>
  </si>
  <si>
    <t>MASOHI</t>
  </si>
  <si>
    <t>MINAHASA</t>
  </si>
  <si>
    <t>SOFIFI</t>
  </si>
  <si>
    <t>TAHUNA</t>
  </si>
  <si>
    <t>TERNATE</t>
  </si>
  <si>
    <t>TUAL</t>
  </si>
  <si>
    <t>Sales Bandwith EGBIS</t>
  </si>
  <si>
    <t>MSME</t>
  </si>
  <si>
    <t>GOV</t>
  </si>
  <si>
    <t>PS</t>
  </si>
  <si>
    <t>SOE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</si>
</sst>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0"/>
      <name val="Calibri"/>
      <family val="2"/>
    </font>
    <font>
      <b/>
      <sz val="10"/>
      <color rgb="FF000000"/>
      <name val="Calibri"/>
      <family val="2"/>
    </font>
    <font>
      <b/>
      <sz val="10"/>
      <color rgb="FFFFFF00"/>
      <name val="Calibri"/>
      <family val="2"/>
    </font>
    <font>
      <b/>
      <sz val="10"/>
      <color rgb="FF0D0D0D"/>
      <name val="Calibri"/>
      <family val="2"/>
    </font>
    <font>
      <b/>
      <sz val="10"/>
      <color rgb="FF153D64"/>
      <name val="Calibri"/>
      <family val="2"/>
    </font>
    <font>
      <b/>
      <sz val="10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rgb="FF0F4762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rgb="FF073763"/>
      <name val="Calibri"/>
      <family val="2"/>
    </font>
    <font>
      <sz val="11"/>
      <color theme="0"/>
      <name val="Aptos Narrow"/>
      <family val="2"/>
      <scheme val="minor"/>
    </font>
    <font>
      <sz val="10"/>
      <color theme="0"/>
      <name val="Arial"/>
      <family val="2"/>
    </font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b/>
      <sz val="16"/>
      <color rgb="FFFFFFFF"/>
      <name val="Aharoni"/>
      <charset val="177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FFFFFF"/>
      <name val="Arial"/>
      <family val="2"/>
    </font>
    <font>
      <b/>
      <sz val="8"/>
      <color rgb="FF192551"/>
      <name val="Calibri"/>
      <family val="2"/>
    </font>
    <font>
      <b/>
      <sz val="8"/>
      <color rgb="FFFFFFFF"/>
      <name val="Calibri"/>
      <family val="2"/>
    </font>
    <font>
      <sz val="8"/>
      <color theme="1"/>
      <name val="Aptos Narrow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theme="1"/>
      <name val="Calibri"/>
    </font>
    <font>
      <sz val="10"/>
      <color theme="1"/>
      <name val="Arial"/>
    </font>
  </fonts>
  <fills count="2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7376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274E13"/>
        <bgColor indexed="64"/>
      </patternFill>
    </fill>
    <fill>
      <patternFill patternType="solid">
        <fgColor rgb="FF98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6D01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EA462E"/>
        <bgColor indexed="64"/>
      </patternFill>
    </fill>
    <fill>
      <patternFill patternType="solid">
        <fgColor rgb="FF005BB8"/>
        <bgColor indexed="64"/>
      </patternFill>
    </fill>
    <fill>
      <patternFill patternType="solid">
        <fgColor rgb="FF2B305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FFFFFF"/>
      </right>
      <top style="thin">
        <color rgb="FF000000"/>
      </top>
      <bottom/>
      <diagonal/>
    </border>
    <border>
      <left style="thin">
        <color rgb="FFCCCCCC"/>
      </left>
      <right style="thin">
        <color rgb="FFCCCCCC"/>
      </right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1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0" fontId="4" fillId="4" borderId="0" xfId="0" applyFont="1" applyFill="1"/>
    <xf numFmtId="0" fontId="8" fillId="5" borderId="0" xfId="0" applyFont="1" applyFill="1"/>
    <xf numFmtId="3" fontId="8" fillId="5" borderId="0" xfId="0" applyNumberFormat="1" applyFont="1" applyFill="1"/>
    <xf numFmtId="0" fontId="11" fillId="0" borderId="0" xfId="0" applyFont="1"/>
    <xf numFmtId="0" fontId="10" fillId="0" borderId="0" xfId="0" applyFont="1" applyAlignment="1">
      <alignment horizontal="center"/>
    </xf>
    <xf numFmtId="3" fontId="11" fillId="0" borderId="0" xfId="0" applyNumberFormat="1" applyFont="1"/>
    <xf numFmtId="0" fontId="12" fillId="5" borderId="0" xfId="0" applyFont="1" applyFill="1"/>
    <xf numFmtId="0" fontId="10" fillId="0" borderId="0" xfId="0" applyFont="1"/>
    <xf numFmtId="0" fontId="8" fillId="0" borderId="0" xfId="0" applyFont="1"/>
    <xf numFmtId="3" fontId="10" fillId="0" borderId="0" xfId="0" applyNumberFormat="1" applyFont="1"/>
    <xf numFmtId="0" fontId="2" fillId="3" borderId="4" xfId="0" applyFont="1" applyFill="1" applyBorder="1" applyAlignment="1">
      <alignment horizontal="center" vertical="center" readingOrder="1"/>
    </xf>
    <xf numFmtId="0" fontId="2" fillId="3" borderId="4" xfId="0" applyFont="1" applyFill="1" applyBorder="1" applyAlignment="1">
      <alignment horizontal="left" vertical="center" readingOrder="1"/>
    </xf>
    <xf numFmtId="0" fontId="3" fillId="4" borderId="4" xfId="0" applyFont="1" applyFill="1" applyBorder="1" applyAlignment="1">
      <alignment horizontal="left" vertical="center" readingOrder="1"/>
    </xf>
    <xf numFmtId="0" fontId="8" fillId="4" borderId="4" xfId="0" applyFont="1" applyFill="1" applyBorder="1" applyAlignment="1">
      <alignment horizontal="left" vertical="center" readingOrder="1"/>
    </xf>
    <xf numFmtId="3" fontId="8" fillId="5" borderId="4" xfId="0" applyNumberFormat="1" applyFont="1" applyFill="1" applyBorder="1" applyAlignment="1">
      <alignment horizontal="center" vertical="center" readingOrder="1"/>
    </xf>
    <xf numFmtId="0" fontId="10" fillId="0" borderId="4" xfId="0" applyFont="1" applyBorder="1" applyAlignment="1">
      <alignment horizontal="center" vertical="center" readingOrder="1"/>
    </xf>
    <xf numFmtId="0" fontId="10" fillId="0" borderId="4" xfId="0" applyFont="1" applyBorder="1" applyAlignment="1">
      <alignment horizontal="left" vertical="center" readingOrder="1"/>
    </xf>
    <xf numFmtId="3" fontId="11" fillId="0" borderId="4" xfId="0" applyNumberFormat="1" applyFont="1" applyBorder="1" applyAlignment="1">
      <alignment horizontal="center" vertical="center" readingOrder="1"/>
    </xf>
    <xf numFmtId="0" fontId="11" fillId="0" borderId="4" xfId="0" applyFont="1" applyBorder="1" applyAlignment="1">
      <alignment horizontal="center" vertical="center" readingOrder="1"/>
    </xf>
    <xf numFmtId="0" fontId="12" fillId="7" borderId="4" xfId="0" applyFont="1" applyFill="1" applyBorder="1" applyAlignment="1">
      <alignment horizontal="center" vertical="center" readingOrder="1"/>
    </xf>
    <xf numFmtId="0" fontId="12" fillId="7" borderId="4" xfId="0" applyFont="1" applyFill="1" applyBorder="1" applyAlignment="1">
      <alignment horizontal="left" vertical="center" readingOrder="1"/>
    </xf>
    <xf numFmtId="3" fontId="8" fillId="7" borderId="4" xfId="0" applyNumberFormat="1" applyFont="1" applyFill="1" applyBorder="1" applyAlignment="1">
      <alignment horizontal="center" vertical="center" readingOrder="1"/>
    </xf>
    <xf numFmtId="0" fontId="8" fillId="7" borderId="4" xfId="0" applyFont="1" applyFill="1" applyBorder="1" applyAlignment="1">
      <alignment horizontal="center" vertical="center" readingOrder="1"/>
    </xf>
    <xf numFmtId="3" fontId="10" fillId="0" borderId="4" xfId="0" applyNumberFormat="1" applyFont="1" applyBorder="1" applyAlignment="1">
      <alignment horizontal="center" vertical="center" readingOrder="1"/>
    </xf>
    <xf numFmtId="0" fontId="10" fillId="7" borderId="4" xfId="0" applyFont="1" applyFill="1" applyBorder="1" applyAlignment="1">
      <alignment horizontal="center" vertical="center" readingOrder="1"/>
    </xf>
    <xf numFmtId="0" fontId="12" fillId="8" borderId="4" xfId="0" applyFont="1" applyFill="1" applyBorder="1" applyAlignment="1">
      <alignment horizontal="center" vertical="center" readingOrder="1"/>
    </xf>
    <xf numFmtId="0" fontId="12" fillId="8" borderId="4" xfId="0" applyFont="1" applyFill="1" applyBorder="1" applyAlignment="1">
      <alignment horizontal="left" vertical="center" readingOrder="1"/>
    </xf>
    <xf numFmtId="0" fontId="10" fillId="8" borderId="4" xfId="0" applyFont="1" applyFill="1" applyBorder="1" applyAlignment="1">
      <alignment horizontal="center" vertical="center" readingOrder="1"/>
    </xf>
    <xf numFmtId="3" fontId="8" fillId="8" borderId="4" xfId="0" applyNumberFormat="1" applyFont="1" applyFill="1" applyBorder="1" applyAlignment="1">
      <alignment horizontal="center" vertical="center" readingOrder="1"/>
    </xf>
    <xf numFmtId="0" fontId="8" fillId="8" borderId="4" xfId="0" applyFont="1" applyFill="1" applyBorder="1" applyAlignment="1">
      <alignment horizontal="center" vertical="center" readingOrder="1"/>
    </xf>
    <xf numFmtId="0" fontId="3" fillId="4" borderId="4" xfId="0" applyFont="1" applyFill="1" applyBorder="1" applyAlignment="1">
      <alignment horizontal="center" vertical="center" readingOrder="1"/>
    </xf>
    <xf numFmtId="0" fontId="8" fillId="4" borderId="4" xfId="0" applyFont="1" applyFill="1" applyBorder="1" applyAlignment="1">
      <alignment horizontal="center" vertical="center" readingOrder="1"/>
    </xf>
    <xf numFmtId="0" fontId="12" fillId="7" borderId="4" xfId="0" applyFont="1" applyFill="1" applyBorder="1" applyAlignment="1">
      <alignment readingOrder="1"/>
    </xf>
    <xf numFmtId="3" fontId="8" fillId="7" borderId="4" xfId="0" applyNumberFormat="1" applyFont="1" applyFill="1" applyBorder="1" applyAlignment="1">
      <alignment readingOrder="1"/>
    </xf>
    <xf numFmtId="3" fontId="12" fillId="7" borderId="4" xfId="0" applyNumberFormat="1" applyFont="1" applyFill="1" applyBorder="1" applyAlignment="1">
      <alignment readingOrder="1"/>
    </xf>
    <xf numFmtId="0" fontId="10" fillId="0" borderId="4" xfId="0" applyFont="1" applyBorder="1" applyAlignment="1">
      <alignment readingOrder="1"/>
    </xf>
    <xf numFmtId="3" fontId="11" fillId="0" borderId="4" xfId="0" applyNumberFormat="1" applyFont="1" applyBorder="1" applyAlignment="1">
      <alignment readingOrder="1"/>
    </xf>
    <xf numFmtId="3" fontId="10" fillId="0" borderId="4" xfId="0" applyNumberFormat="1" applyFont="1" applyBorder="1" applyAlignment="1">
      <alignment readingOrder="1"/>
    </xf>
    <xf numFmtId="0" fontId="8" fillId="7" borderId="4" xfId="0" applyFont="1" applyFill="1" applyBorder="1" applyAlignment="1">
      <alignment readingOrder="1"/>
    </xf>
    <xf numFmtId="0" fontId="12" fillId="9" borderId="4" xfId="0" applyFont="1" applyFill="1" applyBorder="1" applyAlignment="1">
      <alignment readingOrder="1"/>
    </xf>
    <xf numFmtId="0" fontId="11" fillId="0" borderId="4" xfId="0" applyFont="1" applyBorder="1" applyAlignment="1">
      <alignment readingOrder="1"/>
    </xf>
    <xf numFmtId="0" fontId="11" fillId="0" borderId="4" xfId="0" quotePrefix="1" applyFont="1" applyBorder="1" applyAlignment="1">
      <alignment readingOrder="1"/>
    </xf>
    <xf numFmtId="0" fontId="10" fillId="10" borderId="4" xfId="0" applyFont="1" applyFill="1" applyBorder="1" applyAlignment="1">
      <alignment readingOrder="1"/>
    </xf>
    <xf numFmtId="3" fontId="11" fillId="10" borderId="4" xfId="0" applyNumberFormat="1" applyFont="1" applyFill="1" applyBorder="1" applyAlignment="1">
      <alignment readingOrder="1"/>
    </xf>
    <xf numFmtId="0" fontId="11" fillId="10" borderId="4" xfId="0" applyFont="1" applyFill="1" applyBorder="1" applyAlignment="1">
      <alignment readingOrder="1"/>
    </xf>
    <xf numFmtId="0" fontId="10" fillId="0" borderId="5" xfId="0" applyFont="1" applyBorder="1" applyAlignment="1">
      <alignment vertical="center" readingOrder="1"/>
    </xf>
    <xf numFmtId="0" fontId="10" fillId="0" borderId="3" xfId="0" applyFont="1" applyBorder="1" applyAlignment="1">
      <alignment vertical="center" readingOrder="1"/>
    </xf>
    <xf numFmtId="0" fontId="10" fillId="0" borderId="3" xfId="0" applyFont="1" applyBorder="1" applyAlignment="1">
      <alignment horizontal="center" vertical="center" readingOrder="1"/>
    </xf>
    <xf numFmtId="0" fontId="12" fillId="7" borderId="5" xfId="0" applyFont="1" applyFill="1" applyBorder="1" applyAlignment="1">
      <alignment readingOrder="1"/>
    </xf>
    <xf numFmtId="0" fontId="12" fillId="7" borderId="3" xfId="0" applyFont="1" applyFill="1" applyBorder="1" applyAlignment="1">
      <alignment readingOrder="1"/>
    </xf>
    <xf numFmtId="0" fontId="12" fillId="7" borderId="3" xfId="0" applyFont="1" applyFill="1" applyBorder="1" applyAlignment="1">
      <alignment horizontal="center" readingOrder="1"/>
    </xf>
    <xf numFmtId="0" fontId="8" fillId="7" borderId="3" xfId="0" applyFont="1" applyFill="1" applyBorder="1" applyAlignment="1">
      <alignment readingOrder="1"/>
    </xf>
    <xf numFmtId="0" fontId="10" fillId="7" borderId="3" xfId="0" applyFont="1" applyFill="1" applyBorder="1" applyAlignment="1">
      <alignment readingOrder="1"/>
    </xf>
    <xf numFmtId="0" fontId="10" fillId="0" borderId="5" xfId="0" applyFont="1" applyBorder="1" applyAlignment="1">
      <alignment readingOrder="1"/>
    </xf>
    <xf numFmtId="0" fontId="10" fillId="0" borderId="3" xfId="0" applyFont="1" applyBorder="1" applyAlignment="1">
      <alignment readingOrder="1"/>
    </xf>
    <xf numFmtId="0" fontId="10" fillId="0" borderId="3" xfId="0" applyFont="1" applyBorder="1" applyAlignment="1">
      <alignment horizontal="center" readingOrder="1"/>
    </xf>
    <xf numFmtId="0" fontId="11" fillId="0" borderId="3" xfId="0" applyFont="1" applyBorder="1" applyAlignment="1">
      <alignment readingOrder="1"/>
    </xf>
    <xf numFmtId="0" fontId="10" fillId="7" borderId="3" xfId="0" applyFont="1" applyFill="1" applyBorder="1" applyAlignment="1">
      <alignment horizontal="center" vertical="center" readingOrder="1"/>
    </xf>
    <xf numFmtId="0" fontId="10" fillId="0" borderId="7" xfId="0" applyFont="1" applyBorder="1" applyAlignment="1">
      <alignment readingOrder="1"/>
    </xf>
    <xf numFmtId="0" fontId="7" fillId="11" borderId="7" xfId="0" applyFont="1" applyFill="1" applyBorder="1" applyAlignment="1">
      <alignment readingOrder="1"/>
    </xf>
    <xf numFmtId="0" fontId="7" fillId="12" borderId="7" xfId="0" applyFont="1" applyFill="1" applyBorder="1" applyAlignment="1">
      <alignment readingOrder="1"/>
    </xf>
    <xf numFmtId="0" fontId="7" fillId="13" borderId="7" xfId="0" applyFont="1" applyFill="1" applyBorder="1" applyAlignment="1">
      <alignment readingOrder="1"/>
    </xf>
    <xf numFmtId="0" fontId="8" fillId="14" borderId="7" xfId="0" applyFont="1" applyFill="1" applyBorder="1" applyAlignment="1">
      <alignment readingOrder="1"/>
    </xf>
    <xf numFmtId="0" fontId="10" fillId="4" borderId="7" xfId="0" applyFont="1" applyFill="1" applyBorder="1" applyAlignment="1">
      <alignment readingOrder="1"/>
    </xf>
    <xf numFmtId="0" fontId="10" fillId="4" borderId="2" xfId="0" applyFont="1" applyFill="1" applyBorder="1" applyAlignment="1">
      <alignment readingOrder="1"/>
    </xf>
    <xf numFmtId="0" fontId="8" fillId="15" borderId="5" xfId="0" applyFont="1" applyFill="1" applyBorder="1" applyAlignment="1">
      <alignment readingOrder="1"/>
    </xf>
    <xf numFmtId="0" fontId="8" fillId="15" borderId="3" xfId="0" applyFont="1" applyFill="1" applyBorder="1" applyAlignment="1">
      <alignment readingOrder="1"/>
    </xf>
    <xf numFmtId="0" fontId="8" fillId="4" borderId="3" xfId="0" applyFont="1" applyFill="1" applyBorder="1" applyAlignment="1">
      <alignment readingOrder="1"/>
    </xf>
    <xf numFmtId="0" fontId="14" fillId="3" borderId="3" xfId="0" applyFont="1" applyFill="1" applyBorder="1" applyAlignment="1">
      <alignment readingOrder="1"/>
    </xf>
    <xf numFmtId="3" fontId="8" fillId="7" borderId="3" xfId="0" applyNumberFormat="1" applyFont="1" applyFill="1" applyBorder="1" applyAlignment="1">
      <alignment readingOrder="1"/>
    </xf>
    <xf numFmtId="3" fontId="11" fillId="0" borderId="3" xfId="0" applyNumberFormat="1" applyFont="1" applyBorder="1" applyAlignment="1">
      <alignment readingOrder="1"/>
    </xf>
    <xf numFmtId="3" fontId="10" fillId="0" borderId="3" xfId="0" applyNumberFormat="1" applyFont="1" applyBorder="1" applyAlignment="1">
      <alignment readingOrder="1"/>
    </xf>
    <xf numFmtId="0" fontId="10" fillId="16" borderId="5" xfId="0" applyFont="1" applyFill="1" applyBorder="1" applyAlignment="1">
      <alignment readingOrder="1"/>
    </xf>
    <xf numFmtId="0" fontId="8" fillId="0" borderId="3" xfId="0" applyFont="1" applyBorder="1" applyAlignment="1">
      <alignment readingOrder="1"/>
    </xf>
    <xf numFmtId="0" fontId="0" fillId="17" borderId="0" xfId="0" applyFill="1"/>
    <xf numFmtId="0" fontId="12" fillId="5" borderId="0" xfId="0" applyFont="1" applyFill="1" applyAlignment="1">
      <alignment horizontal="center"/>
    </xf>
    <xf numFmtId="43" fontId="11" fillId="0" borderId="3" xfId="0" applyNumberFormat="1" applyFont="1" applyBorder="1" applyAlignment="1">
      <alignment readingOrder="1"/>
    </xf>
    <xf numFmtId="2" fontId="10" fillId="0" borderId="3" xfId="0" applyNumberFormat="1" applyFont="1" applyBorder="1" applyAlignment="1">
      <alignment vertical="center" readingOrder="1"/>
    </xf>
    <xf numFmtId="2" fontId="13" fillId="0" borderId="3" xfId="0" applyNumberFormat="1" applyFont="1" applyBorder="1" applyAlignment="1">
      <alignment vertical="center" readingOrder="1"/>
    </xf>
    <xf numFmtId="2" fontId="11" fillId="0" borderId="3" xfId="0" applyNumberFormat="1" applyFont="1" applyBorder="1" applyAlignment="1">
      <alignment readingOrder="1"/>
    </xf>
    <xf numFmtId="0" fontId="1" fillId="18" borderId="1" xfId="0" applyFont="1" applyFill="1" applyBorder="1"/>
    <xf numFmtId="0" fontId="0" fillId="4" borderId="1" xfId="0" applyFill="1" applyBorder="1"/>
    <xf numFmtId="0" fontId="15" fillId="18" borderId="1" xfId="0" applyFont="1" applyFill="1" applyBorder="1"/>
    <xf numFmtId="0" fontId="0" fillId="19" borderId="1" xfId="0" applyFill="1" applyBorder="1"/>
    <xf numFmtId="0" fontId="0" fillId="17" borderId="1" xfId="0" applyFill="1" applyBorder="1"/>
    <xf numFmtId="2" fontId="0" fillId="17" borderId="1" xfId="0" applyNumberFormat="1" applyFill="1" applyBorder="1"/>
    <xf numFmtId="0" fontId="0" fillId="0" borderId="1" xfId="0" applyBorder="1"/>
    <xf numFmtId="2" fontId="0" fillId="0" borderId="1" xfId="0" applyNumberFormat="1" applyBorder="1"/>
    <xf numFmtId="0" fontId="15" fillId="0" borderId="0" xfId="0" applyFont="1" applyAlignment="1">
      <alignment horizontal="center" vertical="center"/>
    </xf>
    <xf numFmtId="1" fontId="11" fillId="0" borderId="0" xfId="0" applyNumberFormat="1" applyFont="1"/>
    <xf numFmtId="2" fontId="8" fillId="7" borderId="3" xfId="0" applyNumberFormat="1" applyFont="1" applyFill="1" applyBorder="1" applyAlignment="1">
      <alignment readingOrder="1"/>
    </xf>
    <xf numFmtId="2" fontId="10" fillId="0" borderId="3" xfId="0" applyNumberFormat="1" applyFont="1" applyBorder="1" applyAlignment="1">
      <alignment readingOrder="1"/>
    </xf>
    <xf numFmtId="1" fontId="11" fillId="0" borderId="4" xfId="0" applyNumberFormat="1" applyFont="1" applyBorder="1" applyAlignment="1">
      <alignment horizontal="center" vertical="center" readingOrder="1"/>
    </xf>
    <xf numFmtId="1" fontId="10" fillId="0" borderId="4" xfId="0" applyNumberFormat="1" applyFont="1" applyBorder="1" applyAlignment="1">
      <alignment readingOrder="1"/>
    </xf>
    <xf numFmtId="1" fontId="8" fillId="7" borderId="4" xfId="0" applyNumberFormat="1" applyFont="1" applyFill="1" applyBorder="1" applyAlignment="1">
      <alignment readingOrder="1"/>
    </xf>
    <xf numFmtId="0" fontId="16" fillId="0" borderId="6" xfId="0" applyFont="1" applyBorder="1" applyAlignment="1">
      <alignment readingOrder="1"/>
    </xf>
    <xf numFmtId="3" fontId="0" fillId="0" borderId="0" xfId="0" applyNumberFormat="1"/>
    <xf numFmtId="1" fontId="10" fillId="0" borderId="0" xfId="0" applyNumberFormat="1" applyFont="1"/>
    <xf numFmtId="164" fontId="0" fillId="0" borderId="0" xfId="1" applyNumberFormat="1" applyFont="1"/>
    <xf numFmtId="164" fontId="0" fillId="17" borderId="0" xfId="1" applyNumberFormat="1" applyFont="1" applyFill="1"/>
    <xf numFmtId="2" fontId="8" fillId="5" borderId="0" xfId="0" applyNumberFormat="1" applyFont="1" applyFill="1"/>
    <xf numFmtId="2" fontId="10" fillId="0" borderId="0" xfId="0" applyNumberFormat="1" applyFont="1"/>
    <xf numFmtId="3" fontId="8" fillId="5" borderId="4" xfId="0" applyNumberFormat="1" applyFont="1" applyFill="1" applyBorder="1" applyAlignment="1">
      <alignment horizontal="right" vertical="center" readingOrder="1"/>
    </xf>
    <xf numFmtId="3" fontId="11" fillId="0" borderId="4" xfId="0" applyNumberFormat="1" applyFont="1" applyBorder="1" applyAlignment="1">
      <alignment horizontal="right" vertical="center" readingOrder="1"/>
    </xf>
    <xf numFmtId="0" fontId="20" fillId="0" borderId="10" xfId="0" applyFont="1" applyBorder="1" applyAlignment="1">
      <alignment readingOrder="1"/>
    </xf>
    <xf numFmtId="3" fontId="21" fillId="0" borderId="10" xfId="0" applyNumberFormat="1" applyFont="1" applyBorder="1" applyAlignment="1">
      <alignment readingOrder="1"/>
    </xf>
    <xf numFmtId="3" fontId="21" fillId="0" borderId="11" xfId="0" applyNumberFormat="1" applyFont="1" applyBorder="1" applyAlignment="1">
      <alignment readingOrder="1"/>
    </xf>
    <xf numFmtId="0" fontId="22" fillId="21" borderId="4" xfId="0" applyFont="1" applyFill="1" applyBorder="1" applyAlignment="1">
      <alignment readingOrder="1"/>
    </xf>
    <xf numFmtId="0" fontId="21" fillId="17" borderId="4" xfId="0" applyFont="1" applyFill="1" applyBorder="1" applyAlignment="1">
      <alignment readingOrder="1"/>
    </xf>
    <xf numFmtId="0" fontId="20" fillId="17" borderId="4" xfId="0" applyFont="1" applyFill="1" applyBorder="1" applyAlignment="1">
      <alignment readingOrder="1"/>
    </xf>
    <xf numFmtId="3" fontId="21" fillId="17" borderId="4" xfId="0" applyNumberFormat="1" applyFont="1" applyFill="1" applyBorder="1" applyAlignment="1">
      <alignment readingOrder="1"/>
    </xf>
    <xf numFmtId="0" fontId="20" fillId="23" borderId="4" xfId="0" applyFont="1" applyFill="1" applyBorder="1" applyAlignment="1">
      <alignment readingOrder="1"/>
    </xf>
    <xf numFmtId="3" fontId="20" fillId="23" borderId="4" xfId="0" applyNumberFormat="1" applyFont="1" applyFill="1" applyBorder="1" applyAlignment="1">
      <alignment readingOrder="1"/>
    </xf>
    <xf numFmtId="0" fontId="25" fillId="23" borderId="4" xfId="0" applyFont="1" applyFill="1" applyBorder="1" applyAlignment="1">
      <alignment readingOrder="1"/>
    </xf>
    <xf numFmtId="3" fontId="25" fillId="23" borderId="4" xfId="0" applyNumberFormat="1" applyFont="1" applyFill="1" applyBorder="1" applyAlignment="1">
      <alignment readingOrder="1"/>
    </xf>
    <xf numFmtId="0" fontId="21" fillId="23" borderId="4" xfId="0" applyFont="1" applyFill="1" applyBorder="1" applyAlignment="1">
      <alignment readingOrder="1"/>
    </xf>
    <xf numFmtId="3" fontId="21" fillId="23" borderId="4" xfId="0" applyNumberFormat="1" applyFont="1" applyFill="1" applyBorder="1" applyAlignment="1">
      <alignment readingOrder="1"/>
    </xf>
    <xf numFmtId="3" fontId="26" fillId="23" borderId="4" xfId="0" applyNumberFormat="1" applyFont="1" applyFill="1" applyBorder="1" applyAlignment="1">
      <alignment readingOrder="1"/>
    </xf>
    <xf numFmtId="3" fontId="27" fillId="23" borderId="4" xfId="0" applyNumberFormat="1" applyFont="1" applyFill="1" applyBorder="1" applyAlignment="1">
      <alignment readingOrder="1"/>
    </xf>
    <xf numFmtId="0" fontId="27" fillId="23" borderId="4" xfId="0" applyFont="1" applyFill="1" applyBorder="1" applyAlignment="1">
      <alignment readingOrder="1"/>
    </xf>
    <xf numFmtId="0" fontId="26" fillId="23" borderId="4" xfId="0" applyFont="1" applyFill="1" applyBorder="1" applyAlignment="1">
      <alignment readingOrder="1"/>
    </xf>
    <xf numFmtId="0" fontId="20" fillId="0" borderId="4" xfId="0" applyFont="1" applyBorder="1" applyAlignment="1">
      <alignment readingOrder="1"/>
    </xf>
    <xf numFmtId="0" fontId="20" fillId="7" borderId="4" xfId="0" applyFont="1" applyFill="1" applyBorder="1" applyAlignment="1">
      <alignment readingOrder="1"/>
    </xf>
    <xf numFmtId="0" fontId="27" fillId="0" borderId="4" xfId="0" applyFont="1" applyBorder="1" applyAlignment="1">
      <alignment readingOrder="1"/>
    </xf>
    <xf numFmtId="0" fontId="20" fillId="16" borderId="4" xfId="0" applyFont="1" applyFill="1" applyBorder="1" applyAlignment="1">
      <alignment readingOrder="1"/>
    </xf>
    <xf numFmtId="3" fontId="20" fillId="0" borderId="4" xfId="0" applyNumberFormat="1" applyFont="1" applyBorder="1" applyAlignment="1">
      <alignment readingOrder="1"/>
    </xf>
    <xf numFmtId="3" fontId="27" fillId="0" borderId="4" xfId="0" applyNumberFormat="1" applyFont="1" applyBorder="1" applyAlignment="1">
      <alignment readingOrder="1"/>
    </xf>
    <xf numFmtId="0" fontId="23" fillId="22" borderId="4" xfId="0" applyFont="1" applyFill="1" applyBorder="1" applyAlignment="1">
      <alignment horizontal="center" readingOrder="1"/>
    </xf>
    <xf numFmtId="3" fontId="28" fillId="0" borderId="0" xfId="0" applyNumberFormat="1" applyFont="1"/>
    <xf numFmtId="1" fontId="11" fillId="10" borderId="4" xfId="0" applyNumberFormat="1" applyFont="1" applyFill="1" applyBorder="1" applyAlignment="1">
      <alignment readingOrder="1"/>
    </xf>
    <xf numFmtId="0" fontId="4" fillId="4" borderId="3" xfId="0" applyFont="1" applyFill="1" applyBorder="1" applyAlignment="1">
      <alignment readingOrder="1"/>
    </xf>
    <xf numFmtId="164" fontId="12" fillId="7" borderId="4" xfId="1" applyNumberFormat="1" applyFont="1" applyFill="1" applyBorder="1" applyAlignment="1">
      <alignment readingOrder="1"/>
    </xf>
    <xf numFmtId="164" fontId="10" fillId="0" borderId="4" xfId="1" applyNumberFormat="1" applyFont="1" applyBorder="1" applyAlignment="1">
      <alignment readingOrder="1"/>
    </xf>
    <xf numFmtId="43" fontId="8" fillId="5" borderId="0" xfId="0" applyNumberFormat="1" applyFont="1" applyFill="1"/>
    <xf numFmtId="43" fontId="11" fillId="0" borderId="0" xfId="0" applyNumberFormat="1" applyFont="1"/>
    <xf numFmtId="43" fontId="10" fillId="0" borderId="0" xfId="0" applyNumberFormat="1" applyFont="1"/>
    <xf numFmtId="4" fontId="8" fillId="5" borderId="0" xfId="0" applyNumberFormat="1" applyFont="1" applyFill="1"/>
    <xf numFmtId="43" fontId="12" fillId="7" borderId="3" xfId="0" applyNumberFormat="1" applyFont="1" applyFill="1" applyBorder="1" applyAlignment="1">
      <alignment readingOrder="1"/>
    </xf>
    <xf numFmtId="43" fontId="11" fillId="0" borderId="4" xfId="0" applyNumberFormat="1" applyFont="1" applyBorder="1" applyAlignment="1">
      <alignment horizontal="center" vertical="center" readingOrder="1"/>
    </xf>
    <xf numFmtId="43" fontId="0" fillId="0" borderId="0" xfId="0" applyNumberFormat="1"/>
    <xf numFmtId="9" fontId="11" fillId="0" borderId="0" xfId="2" applyFont="1" applyBorder="1" applyAlignment="1">
      <alignment horizontal="center" vertical="center" readingOrder="1"/>
    </xf>
    <xf numFmtId="164" fontId="12" fillId="5" borderId="0" xfId="1" applyNumberFormat="1" applyFont="1" applyFill="1" applyAlignment="1">
      <alignment horizontal="center"/>
    </xf>
    <xf numFmtId="164" fontId="8" fillId="5" borderId="0" xfId="1" applyNumberFormat="1" applyFont="1" applyFill="1"/>
    <xf numFmtId="164" fontId="11" fillId="0" borderId="0" xfId="1" applyNumberFormat="1" applyFont="1"/>
    <xf numFmtId="9" fontId="0" fillId="0" borderId="0" xfId="2" applyFont="1"/>
    <xf numFmtId="164" fontId="11" fillId="0" borderId="4" xfId="1" applyNumberFormat="1" applyFont="1" applyBorder="1" applyAlignment="1">
      <alignment horizontal="center" vertical="center" readingOrder="1"/>
    </xf>
    <xf numFmtId="164" fontId="10" fillId="0" borderId="4" xfId="1" applyNumberFormat="1" applyFont="1" applyBorder="1" applyAlignment="1">
      <alignment horizontal="center" vertical="center" readingOrder="1"/>
    </xf>
    <xf numFmtId="9" fontId="11" fillId="0" borderId="0" xfId="2" applyFont="1" applyAlignment="1">
      <alignment horizontal="center" vertical="center" readingOrder="1"/>
    </xf>
    <xf numFmtId="164" fontId="0" fillId="0" borderId="0" xfId="2" applyNumberFormat="1" applyFont="1"/>
    <xf numFmtId="164" fontId="10" fillId="0" borderId="0" xfId="1" applyNumberFormat="1" applyFont="1"/>
    <xf numFmtId="164" fontId="12" fillId="7" borderId="4" xfId="1" applyNumberFormat="1" applyFont="1" applyFill="1" applyBorder="1" applyAlignment="1">
      <alignment horizontal="center" readingOrder="1"/>
    </xf>
    <xf numFmtId="164" fontId="0" fillId="0" borderId="0" xfId="1" applyNumberFormat="1" applyFont="1" applyFill="1"/>
    <xf numFmtId="0" fontId="0" fillId="5" borderId="0" xfId="0" applyFill="1"/>
    <xf numFmtId="164" fontId="0" fillId="5" borderId="0" xfId="1" applyNumberFormat="1" applyFont="1" applyFill="1"/>
    <xf numFmtId="0" fontId="29" fillId="0" borderId="4" xfId="0" applyFont="1" applyBorder="1" applyAlignment="1">
      <alignment horizontal="center" vertical="center" readingOrder="1"/>
    </xf>
    <xf numFmtId="0" fontId="30" fillId="0" borderId="4" xfId="0" applyFont="1" applyBorder="1" applyAlignment="1">
      <alignment readingOrder="1"/>
    </xf>
    <xf numFmtId="3" fontId="29" fillId="0" borderId="3" xfId="0" applyNumberFormat="1" applyFont="1" applyBorder="1" applyAlignment="1">
      <alignment readingOrder="1"/>
    </xf>
    <xf numFmtId="0" fontId="30" fillId="0" borderId="3" xfId="0" applyFont="1" applyBorder="1" applyAlignment="1">
      <alignment readingOrder="1"/>
    </xf>
    <xf numFmtId="164" fontId="0" fillId="0" borderId="0" xfId="0" applyNumberFormat="1"/>
    <xf numFmtId="10" fontId="0" fillId="0" borderId="0" xfId="2" applyNumberFormat="1" applyFont="1" applyFill="1"/>
    <xf numFmtId="164" fontId="2" fillId="3" borderId="4" xfId="0" applyNumberFormat="1" applyFont="1" applyFill="1" applyBorder="1" applyAlignment="1">
      <alignment vertical="center" readingOrder="1"/>
    </xf>
    <xf numFmtId="164" fontId="3" fillId="4" borderId="4" xfId="0" applyNumberFormat="1" applyFont="1" applyFill="1" applyBorder="1" applyAlignment="1">
      <alignment vertical="center" readingOrder="1"/>
    </xf>
    <xf numFmtId="164" fontId="8" fillId="4" borderId="4" xfId="0" applyNumberFormat="1" applyFont="1" applyFill="1" applyBorder="1" applyAlignment="1">
      <alignment vertical="center" readingOrder="1"/>
    </xf>
    <xf numFmtId="164" fontId="3" fillId="24" borderId="4" xfId="0" applyNumberFormat="1" applyFont="1" applyFill="1" applyBorder="1" applyAlignment="1">
      <alignment vertical="center" readingOrder="1"/>
    </xf>
    <xf numFmtId="0" fontId="0" fillId="17" borderId="4" xfId="0" applyFill="1" applyBorder="1"/>
    <xf numFmtId="164" fontId="0" fillId="17" borderId="4" xfId="1" applyNumberFormat="1" applyFont="1" applyFill="1" applyBorder="1"/>
    <xf numFmtId="10" fontId="0" fillId="17" borderId="4" xfId="2" applyNumberFormat="1" applyFont="1" applyFill="1" applyBorder="1"/>
    <xf numFmtId="0" fontId="0" fillId="0" borderId="4" xfId="0" applyBorder="1"/>
    <xf numFmtId="164" fontId="0" fillId="0" borderId="4" xfId="1" applyNumberFormat="1" applyFont="1" applyFill="1" applyBorder="1"/>
    <xf numFmtId="10" fontId="0" fillId="0" borderId="4" xfId="2" applyNumberFormat="1" applyFont="1" applyFill="1" applyBorder="1"/>
    <xf numFmtId="164" fontId="0" fillId="0" borderId="4" xfId="1" applyNumberFormat="1" applyFont="1" applyFill="1" applyBorder="1" applyAlignment="1">
      <alignment horizontal="right"/>
    </xf>
    <xf numFmtId="164" fontId="18" fillId="0" borderId="4" xfId="1" applyNumberFormat="1" applyFont="1" applyFill="1" applyBorder="1" applyAlignment="1">
      <alignment vertical="center" readingOrder="1"/>
    </xf>
    <xf numFmtId="164" fontId="0" fillId="17" borderId="4" xfId="1" applyNumberFormat="1" applyFont="1" applyFill="1" applyBorder="1" applyAlignment="1">
      <alignment horizontal="right"/>
    </xf>
    <xf numFmtId="43" fontId="0" fillId="17" borderId="4" xfId="1" applyFont="1" applyFill="1" applyBorder="1"/>
    <xf numFmtId="43" fontId="0" fillId="0" borderId="4" xfId="1" applyFont="1" applyFill="1" applyBorder="1"/>
    <xf numFmtId="0" fontId="19" fillId="20" borderId="8" xfId="0" applyFont="1" applyFill="1" applyBorder="1" applyAlignment="1">
      <alignment readingOrder="1"/>
    </xf>
    <xf numFmtId="0" fontId="19" fillId="20" borderId="9" xfId="0" applyFont="1" applyFill="1" applyBorder="1" applyAlignment="1">
      <alignment readingOrder="1"/>
    </xf>
  </cellXfs>
  <cellStyles count="3">
    <cellStyle name="Comma" xfId="1" builtinId="3"/>
    <cellStyle name="Normal" xfId="0" builtinId="0"/>
    <cellStyle name="Percent" xfId="2" builtinId="5"/>
  </cellStyles>
  <dxfs count="4"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4FD05-E1E5-4B03-BD09-E240CB64C281}">
  <dimension ref="A2:BM1450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K1356" sqref="K1356"/>
    </sheetView>
  </sheetViews>
  <sheetFormatPr defaultRowHeight="14.5" x14ac:dyDescent="0.35"/>
  <cols>
    <col min="1" max="1" width="11" bestFit="1" customWidth="1"/>
    <col min="2" max="2" width="8.453125" bestFit="1" customWidth="1"/>
    <col min="3" max="3" width="27.54296875" bestFit="1" customWidth="1"/>
    <col min="4" max="4" width="7.453125" bestFit="1" customWidth="1"/>
    <col min="5" max="5" width="14" bestFit="1" customWidth="1"/>
    <col min="6" max="6" width="15.26953125" bestFit="1" customWidth="1"/>
    <col min="7" max="17" width="16.26953125" bestFit="1" customWidth="1"/>
    <col min="18" max="18" width="15.26953125" bestFit="1" customWidth="1"/>
    <col min="19" max="29" width="16.26953125" bestFit="1" customWidth="1"/>
    <col min="30" max="41" width="15.26953125" bestFit="1" customWidth="1"/>
    <col min="42" max="42" width="18" bestFit="1" customWidth="1"/>
    <col min="43" max="46" width="15.26953125" bestFit="1" customWidth="1"/>
    <col min="47" max="47" width="14.26953125" bestFit="1" customWidth="1"/>
    <col min="48" max="48" width="10.81640625" bestFit="1" customWidth="1"/>
    <col min="49" max="50" width="11.7265625" bestFit="1" customWidth="1"/>
    <col min="51" max="51" width="11.453125" bestFit="1" customWidth="1"/>
    <col min="52" max="52" width="11.81640625" bestFit="1" customWidth="1"/>
    <col min="53" max="53" width="11.7265625" bestFit="1" customWidth="1"/>
    <col min="54" max="54" width="10.1796875" bestFit="1" customWidth="1"/>
    <col min="55" max="55" width="10.453125" bestFit="1" customWidth="1"/>
    <col min="56" max="56" width="11" bestFit="1" customWidth="1"/>
    <col min="57" max="57" width="10.453125" bestFit="1" customWidth="1"/>
    <col min="58" max="58" width="11.1796875" bestFit="1" customWidth="1"/>
    <col min="59" max="59" width="10.26953125" bestFit="1" customWidth="1"/>
    <col min="60" max="60" width="10.1796875" bestFit="1" customWidth="1"/>
    <col min="61" max="62" width="10.54296875" bestFit="1" customWidth="1"/>
    <col min="63" max="63" width="10.26953125" bestFit="1" customWidth="1"/>
    <col min="64" max="64" width="10.7265625" bestFit="1" customWidth="1"/>
    <col min="65" max="65" width="10.54296875" bestFit="1" customWidth="1"/>
  </cols>
  <sheetData>
    <row r="2" spans="1:65" x14ac:dyDescent="0.35">
      <c r="A2" s="166" t="s">
        <v>0</v>
      </c>
      <c r="B2" s="166" t="s">
        <v>1</v>
      </c>
      <c r="C2" s="166" t="s">
        <v>2</v>
      </c>
      <c r="D2" s="166" t="s">
        <v>3</v>
      </c>
      <c r="E2" s="166" t="s">
        <v>4</v>
      </c>
      <c r="F2" s="167" t="s">
        <v>5</v>
      </c>
      <c r="G2" s="167" t="s">
        <v>6</v>
      </c>
      <c r="H2" s="167" t="s">
        <v>7</v>
      </c>
      <c r="I2" s="167" t="s">
        <v>8</v>
      </c>
      <c r="J2" s="167" t="s">
        <v>9</v>
      </c>
      <c r="K2" s="167" t="s">
        <v>10</v>
      </c>
      <c r="L2" s="167" t="s">
        <v>11</v>
      </c>
      <c r="M2" s="167" t="s">
        <v>12</v>
      </c>
      <c r="N2" s="167" t="s">
        <v>13</v>
      </c>
      <c r="O2" s="167" t="s">
        <v>14</v>
      </c>
      <c r="P2" s="167" t="s">
        <v>15</v>
      </c>
      <c r="Q2" s="167" t="s">
        <v>16</v>
      </c>
      <c r="R2" s="166" t="s">
        <v>17</v>
      </c>
      <c r="S2" s="166" t="s">
        <v>18</v>
      </c>
      <c r="T2" s="166" t="s">
        <v>19</v>
      </c>
      <c r="U2" s="166" t="s">
        <v>20</v>
      </c>
      <c r="V2" s="166" t="s">
        <v>21</v>
      </c>
      <c r="W2" s="166" t="s">
        <v>22</v>
      </c>
      <c r="X2" s="166" t="s">
        <v>23</v>
      </c>
      <c r="Y2" s="166" t="s">
        <v>24</v>
      </c>
      <c r="Z2" s="166" t="s">
        <v>25</v>
      </c>
      <c r="AA2" s="166" t="s">
        <v>26</v>
      </c>
      <c r="AB2" s="166" t="s">
        <v>27</v>
      </c>
      <c r="AC2" s="166" t="s">
        <v>28</v>
      </c>
      <c r="AD2" s="168" t="s">
        <v>29</v>
      </c>
      <c r="AE2" s="168" t="s">
        <v>30</v>
      </c>
      <c r="AF2" s="168" t="s">
        <v>31</v>
      </c>
      <c r="AG2" s="168" t="s">
        <v>32</v>
      </c>
      <c r="AH2" s="168" t="s">
        <v>33</v>
      </c>
      <c r="AI2" s="168" t="s">
        <v>34</v>
      </c>
      <c r="AJ2" s="168" t="s">
        <v>35</v>
      </c>
      <c r="AK2" s="168" t="s">
        <v>36</v>
      </c>
      <c r="AL2" s="168" t="s">
        <v>37</v>
      </c>
      <c r="AM2" s="168" t="s">
        <v>38</v>
      </c>
      <c r="AN2" s="168" t="s">
        <v>39</v>
      </c>
      <c r="AO2" s="168" t="s">
        <v>40</v>
      </c>
      <c r="AP2" s="166" t="s">
        <v>41</v>
      </c>
      <c r="AQ2" s="166" t="s">
        <v>42</v>
      </c>
      <c r="AR2" s="166" t="s">
        <v>43</v>
      </c>
      <c r="AS2" s="166" t="s">
        <v>44</v>
      </c>
      <c r="AT2" s="166" t="s">
        <v>45</v>
      </c>
      <c r="AU2" s="166" t="s">
        <v>46</v>
      </c>
      <c r="AV2" s="166" t="s">
        <v>47</v>
      </c>
      <c r="AW2" s="166" t="s">
        <v>48</v>
      </c>
      <c r="AX2" s="166" t="s">
        <v>49</v>
      </c>
      <c r="AY2" s="166" t="s">
        <v>50</v>
      </c>
      <c r="AZ2" s="166" t="s">
        <v>51</v>
      </c>
      <c r="BA2" s="166" t="s">
        <v>52</v>
      </c>
      <c r="BB2" s="169" t="s">
        <v>53</v>
      </c>
      <c r="BC2" s="169" t="s">
        <v>54</v>
      </c>
      <c r="BD2" s="169" t="s">
        <v>55</v>
      </c>
      <c r="BE2" s="169" t="s">
        <v>56</v>
      </c>
      <c r="BF2" s="169" t="s">
        <v>57</v>
      </c>
      <c r="BG2" s="169" t="s">
        <v>58</v>
      </c>
      <c r="BH2" s="169" t="s">
        <v>59</v>
      </c>
      <c r="BI2" s="169" t="s">
        <v>60</v>
      </c>
      <c r="BJ2" s="169" t="s">
        <v>61</v>
      </c>
      <c r="BK2" s="169" t="s">
        <v>62</v>
      </c>
      <c r="BL2" s="169" t="s">
        <v>63</v>
      </c>
      <c r="BM2" s="169" t="s">
        <v>64</v>
      </c>
    </row>
    <row r="3" spans="1:65" x14ac:dyDescent="0.35">
      <c r="A3" s="170" t="s">
        <v>65</v>
      </c>
      <c r="B3" s="170" t="s">
        <v>66</v>
      </c>
      <c r="C3" s="170" t="s">
        <v>67</v>
      </c>
      <c r="D3" s="170" t="s">
        <v>68</v>
      </c>
      <c r="E3" s="170" t="s">
        <v>69</v>
      </c>
      <c r="F3" s="171">
        <f>SUM(F4:F8)</f>
        <v>70616074244.406433</v>
      </c>
      <c r="G3" s="171">
        <f t="shared" ref="G3:BA3" si="0">SUM(G4:G8)</f>
        <v>146929234178.52423</v>
      </c>
      <c r="H3" s="171">
        <f t="shared" si="0"/>
        <v>205779509051.80206</v>
      </c>
      <c r="I3" s="171">
        <f t="shared" si="0"/>
        <v>281099815421.25598</v>
      </c>
      <c r="J3" s="171">
        <f t="shared" si="0"/>
        <v>354119811127.84558</v>
      </c>
      <c r="K3" s="171">
        <f t="shared" si="0"/>
        <v>431178122208.50006</v>
      </c>
      <c r="L3" s="171">
        <f t="shared" si="0"/>
        <v>512638026951.59229</v>
      </c>
      <c r="M3" s="171">
        <f t="shared" si="0"/>
        <v>595477429419.00977</v>
      </c>
      <c r="N3" s="171">
        <f t="shared" si="0"/>
        <v>660507904516.04956</v>
      </c>
      <c r="O3" s="171">
        <f t="shared" si="0"/>
        <v>736564872414.62903</v>
      </c>
      <c r="P3" s="171">
        <f t="shared" si="0"/>
        <v>818061489970.7074</v>
      </c>
      <c r="Q3" s="171">
        <f t="shared" si="0"/>
        <v>880646641561.34399</v>
      </c>
      <c r="R3" s="171">
        <f t="shared" si="0"/>
        <v>77786160482</v>
      </c>
      <c r="S3" s="171">
        <f t="shared" si="0"/>
        <v>157532024764</v>
      </c>
      <c r="T3" s="171">
        <f t="shared" si="0"/>
        <v>210162003408</v>
      </c>
      <c r="U3" s="171">
        <f t="shared" si="0"/>
        <v>284120770272</v>
      </c>
      <c r="V3" s="171">
        <f t="shared" si="0"/>
        <v>356377696814</v>
      </c>
      <c r="W3" s="171">
        <f t="shared" si="0"/>
        <v>356377696814</v>
      </c>
      <c r="X3" s="171">
        <f t="shared" si="0"/>
        <v>356377696814</v>
      </c>
      <c r="Y3" s="171">
        <f t="shared" si="0"/>
        <v>356377696814</v>
      </c>
      <c r="Z3" s="171">
        <f t="shared" si="0"/>
        <v>356377696814</v>
      </c>
      <c r="AA3" s="171">
        <f t="shared" si="0"/>
        <v>356377696814</v>
      </c>
      <c r="AB3" s="171">
        <f t="shared" si="0"/>
        <v>356377696814</v>
      </c>
      <c r="AC3" s="171">
        <f t="shared" si="0"/>
        <v>356377696814</v>
      </c>
      <c r="AD3" s="171">
        <f t="shared" si="0"/>
        <v>70616074244.406433</v>
      </c>
      <c r="AE3" s="171">
        <f t="shared" si="0"/>
        <v>76313159934.117813</v>
      </c>
      <c r="AF3" s="171">
        <f t="shared" si="0"/>
        <v>58850274873.277802</v>
      </c>
      <c r="AG3" s="171">
        <f t="shared" si="0"/>
        <v>75320306369.453934</v>
      </c>
      <c r="AH3" s="171">
        <f t="shared" si="0"/>
        <v>73019995706.58963</v>
      </c>
      <c r="AI3" s="171">
        <f t="shared" si="0"/>
        <v>77058311080.65448</v>
      </c>
      <c r="AJ3" s="171">
        <f t="shared" si="0"/>
        <v>81459904743.092163</v>
      </c>
      <c r="AK3" s="171">
        <f t="shared" si="0"/>
        <v>82839402467.417542</v>
      </c>
      <c r="AL3" s="171">
        <f t="shared" si="0"/>
        <v>65030475097.03978</v>
      </c>
      <c r="AM3" s="171">
        <f t="shared" si="0"/>
        <v>76056967898.579346</v>
      </c>
      <c r="AN3" s="171">
        <f t="shared" si="0"/>
        <v>81496617556.078461</v>
      </c>
      <c r="AO3" s="171">
        <f t="shared" si="0"/>
        <v>62585151590.636642</v>
      </c>
      <c r="AP3" s="171">
        <f t="shared" si="0"/>
        <v>77786160482</v>
      </c>
      <c r="AQ3" s="171">
        <f t="shared" si="0"/>
        <v>79745864282</v>
      </c>
      <c r="AR3" s="171">
        <f t="shared" si="0"/>
        <v>52629978644</v>
      </c>
      <c r="AS3" s="171">
        <f t="shared" si="0"/>
        <v>73958766864</v>
      </c>
      <c r="AT3" s="171">
        <f t="shared" si="0"/>
        <v>72256926542</v>
      </c>
      <c r="AU3" s="171">
        <f t="shared" si="0"/>
        <v>0</v>
      </c>
      <c r="AV3" s="171">
        <f t="shared" si="0"/>
        <v>0</v>
      </c>
      <c r="AW3" s="171">
        <f t="shared" si="0"/>
        <v>0</v>
      </c>
      <c r="AX3" s="171">
        <f t="shared" si="0"/>
        <v>0</v>
      </c>
      <c r="AY3" s="171">
        <f t="shared" si="0"/>
        <v>0</v>
      </c>
      <c r="AZ3" s="171">
        <f t="shared" si="0"/>
        <v>0</v>
      </c>
      <c r="BA3" s="171">
        <f t="shared" si="0"/>
        <v>0</v>
      </c>
      <c r="BB3" s="172">
        <f>IF(F3=0,1,(R3/F3))</f>
        <v>1.1015361773408343</v>
      </c>
      <c r="BC3" s="172">
        <f t="shared" ref="BC3:BM26" si="1">IF(G3=0,1,(S3/G3))</f>
        <v>1.0721625661819825</v>
      </c>
      <c r="BD3" s="172">
        <f t="shared" si="1"/>
        <v>1.0212970396148371</v>
      </c>
      <c r="BE3" s="172">
        <f t="shared" si="1"/>
        <v>1.010746911541784</v>
      </c>
      <c r="BF3" s="172">
        <f t="shared" si="1"/>
        <v>1.0063760501818952</v>
      </c>
      <c r="BG3" s="172">
        <f t="shared" si="1"/>
        <v>0.82652082389669657</v>
      </c>
      <c r="BH3" s="172">
        <f t="shared" si="1"/>
        <v>0.69518388819729959</v>
      </c>
      <c r="BI3" s="172">
        <f t="shared" si="1"/>
        <v>0.59847389541146423</v>
      </c>
      <c r="BJ3" s="172">
        <f t="shared" si="1"/>
        <v>0.53955099458668243</v>
      </c>
      <c r="BK3" s="172">
        <f t="shared" si="1"/>
        <v>0.48383748690826373</v>
      </c>
      <c r="BL3" s="172">
        <f t="shared" si="1"/>
        <v>0.43563680870341537</v>
      </c>
      <c r="BM3" s="172">
        <f t="shared" si="1"/>
        <v>0.40467729052160983</v>
      </c>
    </row>
    <row r="4" spans="1:65" x14ac:dyDescent="0.35">
      <c r="A4" s="173" t="s">
        <v>65</v>
      </c>
      <c r="B4" s="173" t="s">
        <v>66</v>
      </c>
      <c r="C4" s="173" t="s">
        <v>67</v>
      </c>
      <c r="D4" s="173" t="s">
        <v>68</v>
      </c>
      <c r="E4" s="173" t="s">
        <v>70</v>
      </c>
      <c r="F4" s="174">
        <f>AD4</f>
        <v>5575480985.9813185</v>
      </c>
      <c r="G4" s="174">
        <f>F4+AE4</f>
        <v>11671894114.964077</v>
      </c>
      <c r="H4" s="174">
        <f t="shared" ref="H4:Q8" si="2">G4+AF4</f>
        <v>16276061030.161552</v>
      </c>
      <c r="I4" s="174">
        <f t="shared" si="2"/>
        <v>22165440592.15995</v>
      </c>
      <c r="J4" s="174">
        <f t="shared" si="2"/>
        <v>27840408274.186211</v>
      </c>
      <c r="K4" s="174">
        <f t="shared" si="2"/>
        <v>34257764400.13131</v>
      </c>
      <c r="L4" s="174">
        <f t="shared" si="2"/>
        <v>40594334647.930283</v>
      </c>
      <c r="M4" s="174">
        <f t="shared" si="2"/>
        <v>47105609670.858276</v>
      </c>
      <c r="N4" s="174">
        <f t="shared" si="2"/>
        <v>51970830129.013191</v>
      </c>
      <c r="O4" s="174">
        <f t="shared" si="2"/>
        <v>57534391423.524651</v>
      </c>
      <c r="P4" s="174">
        <f t="shared" si="2"/>
        <v>63656350224.395157</v>
      </c>
      <c r="Q4" s="174">
        <f t="shared" si="2"/>
        <v>68061053532.559837</v>
      </c>
      <c r="R4" s="174">
        <f>AP4</f>
        <v>7526688385</v>
      </c>
      <c r="S4" s="174">
        <f t="shared" ref="S4:AC8" si="3">R4+AQ4</f>
        <v>13264985466</v>
      </c>
      <c r="T4" s="174">
        <f t="shared" si="3"/>
        <v>16618308216</v>
      </c>
      <c r="U4" s="174">
        <f t="shared" si="3"/>
        <v>21838565062</v>
      </c>
      <c r="V4" s="174">
        <f t="shared" si="3"/>
        <v>26852222177</v>
      </c>
      <c r="W4" s="174">
        <f t="shared" si="3"/>
        <v>26852222177</v>
      </c>
      <c r="X4" s="174">
        <f t="shared" si="3"/>
        <v>26852222177</v>
      </c>
      <c r="Y4" s="174">
        <f t="shared" si="3"/>
        <v>26852222177</v>
      </c>
      <c r="Z4" s="174">
        <f t="shared" si="3"/>
        <v>26852222177</v>
      </c>
      <c r="AA4" s="174">
        <f t="shared" si="3"/>
        <v>26852222177</v>
      </c>
      <c r="AB4" s="174">
        <f t="shared" si="3"/>
        <v>26852222177</v>
      </c>
      <c r="AC4" s="174">
        <f t="shared" si="3"/>
        <v>26852222177</v>
      </c>
      <c r="AD4" s="174">
        <f t="shared" ref="AD4:BA8" si="4">AD40+AD154+AD232+AD304</f>
        <v>5575480985.9813185</v>
      </c>
      <c r="AE4" s="174">
        <f t="shared" si="4"/>
        <v>6096413128.9827595</v>
      </c>
      <c r="AF4" s="174">
        <f t="shared" si="4"/>
        <v>4604166915.1974764</v>
      </c>
      <c r="AG4" s="174">
        <f t="shared" si="4"/>
        <v>5889379561.9983978</v>
      </c>
      <c r="AH4" s="174">
        <f t="shared" si="4"/>
        <v>5674967682.0262594</v>
      </c>
      <c r="AI4" s="174">
        <f t="shared" si="4"/>
        <v>6417356125.9450989</v>
      </c>
      <c r="AJ4" s="174">
        <f t="shared" si="4"/>
        <v>6336570247.7989712</v>
      </c>
      <c r="AK4" s="174">
        <f t="shared" si="4"/>
        <v>6511275022.9279938</v>
      </c>
      <c r="AL4" s="174">
        <f t="shared" si="4"/>
        <v>4865220458.1549177</v>
      </c>
      <c r="AM4" s="174">
        <f t="shared" si="4"/>
        <v>5563561294.5114574</v>
      </c>
      <c r="AN4" s="174">
        <f t="shared" si="4"/>
        <v>6121958800.8705044</v>
      </c>
      <c r="AO4" s="174">
        <f t="shared" si="4"/>
        <v>4404703308.1646795</v>
      </c>
      <c r="AP4" s="174">
        <f t="shared" si="4"/>
        <v>7526688385</v>
      </c>
      <c r="AQ4" s="174">
        <f t="shared" si="4"/>
        <v>5738297081</v>
      </c>
      <c r="AR4" s="174">
        <f t="shared" si="4"/>
        <v>3353322750</v>
      </c>
      <c r="AS4" s="174">
        <f t="shared" si="4"/>
        <v>5220256846</v>
      </c>
      <c r="AT4" s="174">
        <f t="shared" si="4"/>
        <v>5013657115</v>
      </c>
      <c r="AU4" s="174">
        <f t="shared" si="4"/>
        <v>0</v>
      </c>
      <c r="AV4" s="174">
        <f t="shared" si="4"/>
        <v>0</v>
      </c>
      <c r="AW4" s="174">
        <f t="shared" si="4"/>
        <v>0</v>
      </c>
      <c r="AX4" s="174">
        <f t="shared" si="4"/>
        <v>0</v>
      </c>
      <c r="AY4" s="174">
        <f t="shared" si="4"/>
        <v>0</v>
      </c>
      <c r="AZ4" s="174">
        <f t="shared" si="4"/>
        <v>0</v>
      </c>
      <c r="BA4" s="174">
        <f t="shared" si="4"/>
        <v>0</v>
      </c>
      <c r="BB4" s="175">
        <f t="shared" ref="BB4:BG67" si="5">IF(F4=0,1,(R4/F4))</f>
        <v>1.3499621654032521</v>
      </c>
      <c r="BC4" s="175">
        <f t="shared" si="1"/>
        <v>1.1364895307774838</v>
      </c>
      <c r="BD4" s="175">
        <f t="shared" si="1"/>
        <v>1.021027642081473</v>
      </c>
      <c r="BE4" s="175">
        <f t="shared" si="1"/>
        <v>0.98525291979643448</v>
      </c>
      <c r="BF4" s="175">
        <f t="shared" si="1"/>
        <v>0.964505330257586</v>
      </c>
      <c r="BG4" s="175">
        <f t="shared" si="1"/>
        <v>0.78382879464537025</v>
      </c>
      <c r="BH4" s="175">
        <f t="shared" si="1"/>
        <v>0.66147708565458829</v>
      </c>
      <c r="BI4" s="175">
        <f t="shared" si="1"/>
        <v>0.57004298139064391</v>
      </c>
      <c r="BJ4" s="175">
        <f t="shared" si="1"/>
        <v>0.51667872362903633</v>
      </c>
      <c r="BK4" s="175">
        <f t="shared" si="1"/>
        <v>0.46671601997723866</v>
      </c>
      <c r="BL4" s="175">
        <f t="shared" si="1"/>
        <v>0.42183100479909963</v>
      </c>
      <c r="BM4" s="175">
        <f t="shared" si="1"/>
        <v>0.39453139179154967</v>
      </c>
    </row>
    <row r="5" spans="1:65" x14ac:dyDescent="0.35">
      <c r="A5" s="173" t="s">
        <v>65</v>
      </c>
      <c r="B5" s="173" t="s">
        <v>66</v>
      </c>
      <c r="C5" s="173" t="s">
        <v>67</v>
      </c>
      <c r="D5" s="173" t="s">
        <v>68</v>
      </c>
      <c r="E5" s="173" t="s">
        <v>71</v>
      </c>
      <c r="F5" s="174">
        <f t="shared" ref="F5:F8" si="6">AD5</f>
        <v>5899355212.4064045</v>
      </c>
      <c r="G5" s="174">
        <f t="shared" ref="G5:G8" si="7">F5+AE5</f>
        <v>12642343724.6618</v>
      </c>
      <c r="H5" s="174">
        <f t="shared" si="2"/>
        <v>17525917590.771069</v>
      </c>
      <c r="I5" s="174">
        <f t="shared" si="2"/>
        <v>23955140451.448441</v>
      </c>
      <c r="J5" s="174">
        <f t="shared" si="2"/>
        <v>30030580909.693108</v>
      </c>
      <c r="K5" s="174">
        <f t="shared" si="2"/>
        <v>37059273655.90992</v>
      </c>
      <c r="L5" s="174">
        <f t="shared" si="2"/>
        <v>44012915737.642868</v>
      </c>
      <c r="M5" s="174">
        <f t="shared" si="2"/>
        <v>51081220724.909157</v>
      </c>
      <c r="N5" s="174">
        <f t="shared" si="2"/>
        <v>56312903706.813232</v>
      </c>
      <c r="O5" s="174">
        <f t="shared" si="2"/>
        <v>62261608030.827255</v>
      </c>
      <c r="P5" s="174">
        <f t="shared" si="2"/>
        <v>68825810278.370987</v>
      </c>
      <c r="Q5" s="174">
        <f t="shared" si="2"/>
        <v>73429219327.524155</v>
      </c>
      <c r="R5" s="174">
        <f t="shared" ref="R5:R8" si="8">AP5</f>
        <v>6393244496</v>
      </c>
      <c r="S5" s="174">
        <f t="shared" si="3"/>
        <v>17034823296</v>
      </c>
      <c r="T5" s="174">
        <f t="shared" si="3"/>
        <v>20920947528</v>
      </c>
      <c r="U5" s="174">
        <f t="shared" si="3"/>
        <v>27634802767</v>
      </c>
      <c r="V5" s="174">
        <f t="shared" si="3"/>
        <v>34000519090</v>
      </c>
      <c r="W5" s="174">
        <f t="shared" si="3"/>
        <v>34000519090</v>
      </c>
      <c r="X5" s="174">
        <f t="shared" si="3"/>
        <v>34000519090</v>
      </c>
      <c r="Y5" s="174">
        <f t="shared" si="3"/>
        <v>34000519090</v>
      </c>
      <c r="Z5" s="174">
        <f t="shared" si="3"/>
        <v>34000519090</v>
      </c>
      <c r="AA5" s="174">
        <f t="shared" si="3"/>
        <v>34000519090</v>
      </c>
      <c r="AB5" s="174">
        <f t="shared" si="3"/>
        <v>34000519090</v>
      </c>
      <c r="AC5" s="174">
        <f t="shared" si="3"/>
        <v>34000519090</v>
      </c>
      <c r="AD5" s="174">
        <f t="shared" si="4"/>
        <v>5899355212.4064045</v>
      </c>
      <c r="AE5" s="174">
        <f t="shared" si="4"/>
        <v>6742988512.2553959</v>
      </c>
      <c r="AF5" s="174">
        <f t="shared" si="4"/>
        <v>4883573866.1092691</v>
      </c>
      <c r="AG5" s="174">
        <f t="shared" si="4"/>
        <v>6429222860.6773739</v>
      </c>
      <c r="AH5" s="174">
        <f t="shared" si="4"/>
        <v>6075440458.2446671</v>
      </c>
      <c r="AI5" s="174">
        <f t="shared" si="4"/>
        <v>7028692746.2168093</v>
      </c>
      <c r="AJ5" s="174">
        <f t="shared" si="4"/>
        <v>6953642081.7329512</v>
      </c>
      <c r="AK5" s="174">
        <f t="shared" si="4"/>
        <v>7068304987.2662868</v>
      </c>
      <c r="AL5" s="174">
        <f t="shared" si="4"/>
        <v>5231682981.9040737</v>
      </c>
      <c r="AM5" s="174">
        <f t="shared" si="4"/>
        <v>5948704324.0140257</v>
      </c>
      <c r="AN5" s="174">
        <f t="shared" si="4"/>
        <v>6564202247.5437307</v>
      </c>
      <c r="AO5" s="174">
        <f t="shared" si="4"/>
        <v>4603409049.1531715</v>
      </c>
      <c r="AP5" s="174">
        <f t="shared" si="4"/>
        <v>6393244496</v>
      </c>
      <c r="AQ5" s="174">
        <f t="shared" si="4"/>
        <v>10641578800</v>
      </c>
      <c r="AR5" s="174">
        <f t="shared" si="4"/>
        <v>3886124232</v>
      </c>
      <c r="AS5" s="174">
        <f t="shared" si="4"/>
        <v>6713855239</v>
      </c>
      <c r="AT5" s="174">
        <f t="shared" si="4"/>
        <v>6365716323</v>
      </c>
      <c r="AU5" s="174">
        <f t="shared" si="4"/>
        <v>0</v>
      </c>
      <c r="AV5" s="174">
        <f t="shared" si="4"/>
        <v>0</v>
      </c>
      <c r="AW5" s="174">
        <f t="shared" si="4"/>
        <v>0</v>
      </c>
      <c r="AX5" s="174">
        <f t="shared" si="4"/>
        <v>0</v>
      </c>
      <c r="AY5" s="174">
        <f t="shared" si="4"/>
        <v>0</v>
      </c>
      <c r="AZ5" s="174">
        <f t="shared" si="4"/>
        <v>0</v>
      </c>
      <c r="BA5" s="174">
        <f t="shared" si="4"/>
        <v>0</v>
      </c>
      <c r="BB5" s="175">
        <f t="shared" si="5"/>
        <v>1.0837191974056659</v>
      </c>
      <c r="BC5" s="175">
        <f t="shared" si="1"/>
        <v>1.3474418720928825</v>
      </c>
      <c r="BD5" s="175">
        <f t="shared" si="1"/>
        <v>1.1937148180484833</v>
      </c>
      <c r="BE5" s="175">
        <f t="shared" si="1"/>
        <v>1.1536063761767288</v>
      </c>
      <c r="BF5" s="175">
        <f t="shared" si="1"/>
        <v>1.1321965163526191</v>
      </c>
      <c r="BG5" s="175">
        <f t="shared" si="1"/>
        <v>0.91746318089474665</v>
      </c>
      <c r="BH5" s="175">
        <f t="shared" si="1"/>
        <v>0.77251230735709753</v>
      </c>
      <c r="BI5" s="175">
        <f t="shared" si="1"/>
        <v>0.66561680804585877</v>
      </c>
      <c r="BJ5" s="175">
        <f t="shared" si="1"/>
        <v>0.6037784744153819</v>
      </c>
      <c r="BK5" s="175">
        <f t="shared" si="1"/>
        <v>0.54609124571863776</v>
      </c>
      <c r="BL5" s="175">
        <f t="shared" si="1"/>
        <v>0.49400826452289381</v>
      </c>
      <c r="BM5" s="175">
        <f t="shared" si="1"/>
        <v>0.46303800314618448</v>
      </c>
    </row>
    <row r="6" spans="1:65" x14ac:dyDescent="0.35">
      <c r="A6" s="173" t="s">
        <v>65</v>
      </c>
      <c r="B6" s="173" t="s">
        <v>66</v>
      </c>
      <c r="C6" s="173" t="s">
        <v>67</v>
      </c>
      <c r="D6" s="173" t="s">
        <v>68</v>
      </c>
      <c r="E6" s="173" t="s">
        <v>72</v>
      </c>
      <c r="F6" s="174">
        <f t="shared" si="6"/>
        <v>23368853826.222832</v>
      </c>
      <c r="G6" s="174">
        <f t="shared" si="7"/>
        <v>48263094390.948578</v>
      </c>
      <c r="H6" s="174">
        <f t="shared" si="2"/>
        <v>67816897759.960327</v>
      </c>
      <c r="I6" s="174">
        <f t="shared" si="2"/>
        <v>92275552117.651947</v>
      </c>
      <c r="J6" s="174">
        <f t="shared" si="2"/>
        <v>116139155768.30447</v>
      </c>
      <c r="K6" s="174">
        <f t="shared" si="2"/>
        <v>141971221779.24469</v>
      </c>
      <c r="L6" s="174">
        <f t="shared" si="2"/>
        <v>168246274765.62198</v>
      </c>
      <c r="M6" s="174">
        <f t="shared" si="2"/>
        <v>195228842928.97864</v>
      </c>
      <c r="N6" s="174">
        <f t="shared" si="2"/>
        <v>216191646103.97943</v>
      </c>
      <c r="O6" s="174">
        <f t="shared" si="2"/>
        <v>240317324444.60425</v>
      </c>
      <c r="P6" s="174">
        <f t="shared" si="2"/>
        <v>266430952315.20798</v>
      </c>
      <c r="Q6" s="174">
        <f t="shared" si="2"/>
        <v>286287776821.02545</v>
      </c>
      <c r="R6" s="174">
        <f t="shared" si="8"/>
        <v>25184839139</v>
      </c>
      <c r="S6" s="174">
        <f t="shared" si="3"/>
        <v>50437538410</v>
      </c>
      <c r="T6" s="174">
        <f t="shared" si="3"/>
        <v>64586283023.099998</v>
      </c>
      <c r="U6" s="174">
        <f t="shared" si="3"/>
        <v>89394489775.100006</v>
      </c>
      <c r="V6" s="174">
        <f t="shared" si="3"/>
        <v>114841341944.10001</v>
      </c>
      <c r="W6" s="174">
        <f t="shared" si="3"/>
        <v>114841341944.10001</v>
      </c>
      <c r="X6" s="174">
        <f t="shared" si="3"/>
        <v>114841341944.10001</v>
      </c>
      <c r="Y6" s="174">
        <f t="shared" si="3"/>
        <v>114841341944.10001</v>
      </c>
      <c r="Z6" s="174">
        <f t="shared" si="3"/>
        <v>114841341944.10001</v>
      </c>
      <c r="AA6" s="174">
        <f t="shared" si="3"/>
        <v>114841341944.10001</v>
      </c>
      <c r="AB6" s="174">
        <f t="shared" si="3"/>
        <v>114841341944.10001</v>
      </c>
      <c r="AC6" s="174">
        <f t="shared" si="3"/>
        <v>114841341944.10001</v>
      </c>
      <c r="AD6" s="174">
        <f t="shared" si="4"/>
        <v>23368853826.222832</v>
      </c>
      <c r="AE6" s="174">
        <f t="shared" si="4"/>
        <v>24894240564.72575</v>
      </c>
      <c r="AF6" s="174">
        <f t="shared" si="4"/>
        <v>19553803369.011745</v>
      </c>
      <c r="AG6" s="174">
        <f t="shared" si="4"/>
        <v>24458654357.69162</v>
      </c>
      <c r="AH6" s="174">
        <f t="shared" si="4"/>
        <v>23863603650.652523</v>
      </c>
      <c r="AI6" s="174">
        <f t="shared" si="4"/>
        <v>25832066010.940228</v>
      </c>
      <c r="AJ6" s="174">
        <f t="shared" si="4"/>
        <v>26275052986.377285</v>
      </c>
      <c r="AK6" s="174">
        <f t="shared" si="4"/>
        <v>26982568163.356651</v>
      </c>
      <c r="AL6" s="174">
        <f t="shared" si="4"/>
        <v>20962803175.000782</v>
      </c>
      <c r="AM6" s="174">
        <f t="shared" si="4"/>
        <v>24125678340.624825</v>
      </c>
      <c r="AN6" s="174">
        <f t="shared" si="4"/>
        <v>26113627870.603722</v>
      </c>
      <c r="AO6" s="174">
        <f t="shared" si="4"/>
        <v>19856824505.817463</v>
      </c>
      <c r="AP6" s="174">
        <f t="shared" si="4"/>
        <v>25184839139</v>
      </c>
      <c r="AQ6" s="174">
        <f t="shared" si="4"/>
        <v>25252699271</v>
      </c>
      <c r="AR6" s="174">
        <f t="shared" si="4"/>
        <v>14148744613.1</v>
      </c>
      <c r="AS6" s="174">
        <f t="shared" si="4"/>
        <v>24808206752</v>
      </c>
      <c r="AT6" s="174">
        <f t="shared" si="4"/>
        <v>25446852169</v>
      </c>
      <c r="AU6" s="174">
        <f t="shared" si="4"/>
        <v>0</v>
      </c>
      <c r="AV6" s="174">
        <f t="shared" si="4"/>
        <v>0</v>
      </c>
      <c r="AW6" s="174">
        <f t="shared" si="4"/>
        <v>0</v>
      </c>
      <c r="AX6" s="174">
        <f t="shared" si="4"/>
        <v>0</v>
      </c>
      <c r="AY6" s="174">
        <f t="shared" si="4"/>
        <v>0</v>
      </c>
      <c r="AZ6" s="174">
        <f t="shared" si="4"/>
        <v>0</v>
      </c>
      <c r="BA6" s="174">
        <f t="shared" si="4"/>
        <v>0</v>
      </c>
      <c r="BB6" s="175">
        <f t="shared" si="5"/>
        <v>1.0777096440536336</v>
      </c>
      <c r="BC6" s="175">
        <f t="shared" si="1"/>
        <v>1.0450539702539094</v>
      </c>
      <c r="BD6" s="175">
        <f t="shared" si="1"/>
        <v>0.95236268771397992</v>
      </c>
      <c r="BE6" s="175">
        <f t="shared" si="1"/>
        <v>0.96877762011243707</v>
      </c>
      <c r="BF6" s="175">
        <f t="shared" si="1"/>
        <v>0.9888253551042373</v>
      </c>
      <c r="BG6" s="175">
        <f t="shared" si="1"/>
        <v>0.80890578037477379</v>
      </c>
      <c r="BH6" s="175">
        <f t="shared" si="1"/>
        <v>0.68257880956996808</v>
      </c>
      <c r="BI6" s="175">
        <f t="shared" si="1"/>
        <v>0.58823962802400864</v>
      </c>
      <c r="BJ6" s="175">
        <f t="shared" si="1"/>
        <v>0.53120157052167483</v>
      </c>
      <c r="BK6" s="175">
        <f t="shared" si="1"/>
        <v>0.47787375383572139</v>
      </c>
      <c r="BL6" s="175">
        <f t="shared" si="1"/>
        <v>0.43103603746547436</v>
      </c>
      <c r="BM6" s="175">
        <f t="shared" si="1"/>
        <v>0.40113952198487945</v>
      </c>
    </row>
    <row r="7" spans="1:65" x14ac:dyDescent="0.35">
      <c r="A7" s="173" t="s">
        <v>65</v>
      </c>
      <c r="B7" s="173" t="s">
        <v>66</v>
      </c>
      <c r="C7" s="173" t="s">
        <v>67</v>
      </c>
      <c r="D7" s="173" t="s">
        <v>68</v>
      </c>
      <c r="E7" s="173" t="s">
        <v>73</v>
      </c>
      <c r="F7" s="174">
        <f t="shared" si="6"/>
        <v>14704483235.959482</v>
      </c>
      <c r="G7" s="174">
        <f t="shared" si="7"/>
        <v>31078561690.918518</v>
      </c>
      <c r="H7" s="174">
        <f t="shared" si="2"/>
        <v>43927794377.657646</v>
      </c>
      <c r="I7" s="174">
        <f t="shared" si="2"/>
        <v>60095265876.445862</v>
      </c>
      <c r="J7" s="174">
        <f t="shared" si="2"/>
        <v>75614607404.56778</v>
      </c>
      <c r="K7" s="174">
        <f t="shared" si="2"/>
        <v>91760108457.135986</v>
      </c>
      <c r="L7" s="174">
        <f t="shared" si="2"/>
        <v>109240369996.61481</v>
      </c>
      <c r="M7" s="174">
        <f t="shared" si="2"/>
        <v>126739976565.69437</v>
      </c>
      <c r="N7" s="174">
        <f t="shared" si="2"/>
        <v>141275950798.57883</v>
      </c>
      <c r="O7" s="174">
        <f t="shared" si="2"/>
        <v>157890705103.28696</v>
      </c>
      <c r="P7" s="174">
        <f t="shared" si="2"/>
        <v>175383698509.46472</v>
      </c>
      <c r="Q7" s="174">
        <f t="shared" si="2"/>
        <v>189585870424.54254</v>
      </c>
      <c r="R7" s="174">
        <f t="shared" si="8"/>
        <v>15921026307</v>
      </c>
      <c r="S7" s="174">
        <f t="shared" si="3"/>
        <v>30948649018</v>
      </c>
      <c r="T7" s="174">
        <f t="shared" si="3"/>
        <v>49480776995</v>
      </c>
      <c r="U7" s="174">
        <f t="shared" si="3"/>
        <v>62135898914</v>
      </c>
      <c r="V7" s="174">
        <f t="shared" si="3"/>
        <v>75632281196</v>
      </c>
      <c r="W7" s="174">
        <f t="shared" si="3"/>
        <v>75632281196</v>
      </c>
      <c r="X7" s="174">
        <f t="shared" si="3"/>
        <v>75632281196</v>
      </c>
      <c r="Y7" s="174">
        <f t="shared" si="3"/>
        <v>75632281196</v>
      </c>
      <c r="Z7" s="174">
        <f t="shared" si="3"/>
        <v>75632281196</v>
      </c>
      <c r="AA7" s="174">
        <f t="shared" si="3"/>
        <v>75632281196</v>
      </c>
      <c r="AB7" s="174">
        <f t="shared" si="3"/>
        <v>75632281196</v>
      </c>
      <c r="AC7" s="174">
        <f t="shared" si="3"/>
        <v>75632281196</v>
      </c>
      <c r="AD7" s="174">
        <f t="shared" si="4"/>
        <v>14704483235.959482</v>
      </c>
      <c r="AE7" s="174">
        <f t="shared" si="4"/>
        <v>16374078454.959038</v>
      </c>
      <c r="AF7" s="174">
        <f t="shared" si="4"/>
        <v>12849232686.73913</v>
      </c>
      <c r="AG7" s="174">
        <f t="shared" si="4"/>
        <v>16167471498.788218</v>
      </c>
      <c r="AH7" s="174">
        <f t="shared" si="4"/>
        <v>15519341528.12191</v>
      </c>
      <c r="AI7" s="174">
        <f t="shared" si="4"/>
        <v>16145501052.568201</v>
      </c>
      <c r="AJ7" s="174">
        <f t="shared" si="4"/>
        <v>17480261539.478828</v>
      </c>
      <c r="AK7" s="174">
        <f t="shared" si="4"/>
        <v>17499606569.079552</v>
      </c>
      <c r="AL7" s="174">
        <f t="shared" si="4"/>
        <v>14535974232.884449</v>
      </c>
      <c r="AM7" s="174">
        <f t="shared" si="4"/>
        <v>16614754304.70812</v>
      </c>
      <c r="AN7" s="174">
        <f t="shared" si="4"/>
        <v>17492993406.177776</v>
      </c>
      <c r="AO7" s="174">
        <f t="shared" si="4"/>
        <v>14202171915.077835</v>
      </c>
      <c r="AP7" s="174">
        <f t="shared" si="4"/>
        <v>15921026307</v>
      </c>
      <c r="AQ7" s="174">
        <f t="shared" si="4"/>
        <v>15027622711</v>
      </c>
      <c r="AR7" s="174">
        <f t="shared" si="4"/>
        <v>18532127977</v>
      </c>
      <c r="AS7" s="174">
        <f t="shared" si="4"/>
        <v>12655121919</v>
      </c>
      <c r="AT7" s="174">
        <f t="shared" si="4"/>
        <v>13496382282</v>
      </c>
      <c r="AU7" s="174">
        <f t="shared" si="4"/>
        <v>0</v>
      </c>
      <c r="AV7" s="174">
        <f t="shared" si="4"/>
        <v>0</v>
      </c>
      <c r="AW7" s="174">
        <f t="shared" si="4"/>
        <v>0</v>
      </c>
      <c r="AX7" s="174">
        <f t="shared" si="4"/>
        <v>0</v>
      </c>
      <c r="AY7" s="174">
        <f t="shared" si="4"/>
        <v>0</v>
      </c>
      <c r="AZ7" s="174">
        <f t="shared" si="4"/>
        <v>0</v>
      </c>
      <c r="BA7" s="174">
        <f t="shared" si="4"/>
        <v>0</v>
      </c>
      <c r="BB7" s="175">
        <f t="shared" si="5"/>
        <v>1.0827328000256065</v>
      </c>
      <c r="BC7" s="175">
        <f t="shared" si="1"/>
        <v>0.99581986212198226</v>
      </c>
      <c r="BD7" s="175">
        <f t="shared" si="1"/>
        <v>1.1264115964849508</v>
      </c>
      <c r="BE7" s="175">
        <f t="shared" si="1"/>
        <v>1.0339566354818968</v>
      </c>
      <c r="BF7" s="175">
        <f t="shared" si="1"/>
        <v>1.0002337351477295</v>
      </c>
      <c r="BG7" s="175">
        <f t="shared" si="1"/>
        <v>0.8242392306165397</v>
      </c>
      <c r="BH7" s="175">
        <f t="shared" si="1"/>
        <v>0.69234735472191944</v>
      </c>
      <c r="BI7" s="175">
        <f t="shared" si="1"/>
        <v>0.59675157945762114</v>
      </c>
      <c r="BJ7" s="175">
        <f t="shared" si="1"/>
        <v>0.53535142229430899</v>
      </c>
      <c r="BK7" s="175">
        <f t="shared" si="1"/>
        <v>0.47901667895221461</v>
      </c>
      <c r="BL7" s="175">
        <f t="shared" si="1"/>
        <v>0.43123894545945185</v>
      </c>
      <c r="BM7" s="175">
        <f t="shared" si="1"/>
        <v>0.39893416648949354</v>
      </c>
    </row>
    <row r="8" spans="1:65" x14ac:dyDescent="0.35">
      <c r="A8" s="173" t="s">
        <v>65</v>
      </c>
      <c r="B8" s="173" t="s">
        <v>66</v>
      </c>
      <c r="C8" s="173" t="s">
        <v>67</v>
      </c>
      <c r="D8" s="173" t="s">
        <v>68</v>
      </c>
      <c r="E8" s="173" t="s">
        <v>74</v>
      </c>
      <c r="F8" s="174">
        <f t="shared" si="6"/>
        <v>21067900983.836395</v>
      </c>
      <c r="G8" s="174">
        <f t="shared" si="7"/>
        <v>43273340257.031265</v>
      </c>
      <c r="H8" s="174">
        <f t="shared" si="2"/>
        <v>60232838293.25145</v>
      </c>
      <c r="I8" s="174">
        <f t="shared" si="2"/>
        <v>82608416383.549774</v>
      </c>
      <c r="J8" s="174">
        <f t="shared" si="2"/>
        <v>104495058771.09406</v>
      </c>
      <c r="K8" s="174">
        <f t="shared" si="2"/>
        <v>126129753916.0782</v>
      </c>
      <c r="L8" s="174">
        <f t="shared" si="2"/>
        <v>150544131803.78232</v>
      </c>
      <c r="M8" s="174">
        <f t="shared" si="2"/>
        <v>175321779528.56937</v>
      </c>
      <c r="N8" s="174">
        <f t="shared" si="2"/>
        <v>194756573777.66492</v>
      </c>
      <c r="O8" s="174">
        <f t="shared" si="2"/>
        <v>218560843412.38583</v>
      </c>
      <c r="P8" s="174">
        <f t="shared" si="2"/>
        <v>243764678643.26855</v>
      </c>
      <c r="Q8" s="174">
        <f t="shared" si="2"/>
        <v>263282721455.69205</v>
      </c>
      <c r="R8" s="174">
        <f t="shared" si="8"/>
        <v>22760362155</v>
      </c>
      <c r="S8" s="174">
        <f t="shared" si="3"/>
        <v>45846028574</v>
      </c>
      <c r="T8" s="174">
        <f t="shared" si="3"/>
        <v>58555687645.900002</v>
      </c>
      <c r="U8" s="174">
        <f t="shared" si="3"/>
        <v>83117013753.899994</v>
      </c>
      <c r="V8" s="174">
        <f t="shared" si="3"/>
        <v>105051332406.89999</v>
      </c>
      <c r="W8" s="174">
        <f t="shared" si="3"/>
        <v>105051332406.89999</v>
      </c>
      <c r="X8" s="174">
        <f t="shared" si="3"/>
        <v>105051332406.89999</v>
      </c>
      <c r="Y8" s="174">
        <f t="shared" si="3"/>
        <v>105051332406.89999</v>
      </c>
      <c r="Z8" s="174">
        <f t="shared" si="3"/>
        <v>105051332406.89999</v>
      </c>
      <c r="AA8" s="174">
        <f t="shared" si="3"/>
        <v>105051332406.89999</v>
      </c>
      <c r="AB8" s="174">
        <f t="shared" si="3"/>
        <v>105051332406.89999</v>
      </c>
      <c r="AC8" s="174">
        <f t="shared" si="3"/>
        <v>105051332406.89999</v>
      </c>
      <c r="AD8" s="174">
        <f t="shared" si="4"/>
        <v>21067900983.836395</v>
      </c>
      <c r="AE8" s="174">
        <f t="shared" si="4"/>
        <v>22205439273.19487</v>
      </c>
      <c r="AF8" s="174">
        <f t="shared" si="4"/>
        <v>16959498036.220182</v>
      </c>
      <c r="AG8" s="174">
        <f t="shared" si="4"/>
        <v>22375578090.298328</v>
      </c>
      <c r="AH8" s="174">
        <f t="shared" si="4"/>
        <v>21886642387.544273</v>
      </c>
      <c r="AI8" s="174">
        <f t="shared" si="4"/>
        <v>21634695144.984142</v>
      </c>
      <c r="AJ8" s="174">
        <f t="shared" si="4"/>
        <v>24414377887.704128</v>
      </c>
      <c r="AK8" s="174">
        <f t="shared" si="4"/>
        <v>24777647724.787056</v>
      </c>
      <c r="AL8" s="174">
        <f t="shared" si="4"/>
        <v>19434794249.095558</v>
      </c>
      <c r="AM8" s="174">
        <f t="shared" si="4"/>
        <v>23804269634.720924</v>
      </c>
      <c r="AN8" s="174">
        <f t="shared" si="4"/>
        <v>25203835230.882713</v>
      </c>
      <c r="AO8" s="174">
        <f t="shared" si="4"/>
        <v>19518042812.423496</v>
      </c>
      <c r="AP8" s="174">
        <f t="shared" si="4"/>
        <v>22760362155</v>
      </c>
      <c r="AQ8" s="174">
        <f t="shared" si="4"/>
        <v>23085666419</v>
      </c>
      <c r="AR8" s="174">
        <f t="shared" si="4"/>
        <v>12709659071.9</v>
      </c>
      <c r="AS8" s="174">
        <f t="shared" si="4"/>
        <v>24561326108</v>
      </c>
      <c r="AT8" s="174">
        <f t="shared" si="4"/>
        <v>21934318653</v>
      </c>
      <c r="AU8" s="174">
        <f t="shared" si="4"/>
        <v>0</v>
      </c>
      <c r="AV8" s="174">
        <f t="shared" si="4"/>
        <v>0</v>
      </c>
      <c r="AW8" s="174">
        <f t="shared" si="4"/>
        <v>0</v>
      </c>
      <c r="AX8" s="174">
        <f t="shared" si="4"/>
        <v>0</v>
      </c>
      <c r="AY8" s="174">
        <f t="shared" si="4"/>
        <v>0</v>
      </c>
      <c r="AZ8" s="174">
        <f t="shared" si="4"/>
        <v>0</v>
      </c>
      <c r="BA8" s="174">
        <f t="shared" si="4"/>
        <v>0</v>
      </c>
      <c r="BB8" s="175">
        <f t="shared" si="5"/>
        <v>1.0803336399037611</v>
      </c>
      <c r="BC8" s="175">
        <f t="shared" si="1"/>
        <v>1.0594520391004647</v>
      </c>
      <c r="BD8" s="175">
        <f t="shared" si="1"/>
        <v>0.97215554347304667</v>
      </c>
      <c r="BE8" s="175">
        <f t="shared" si="1"/>
        <v>1.0061567258230542</v>
      </c>
      <c r="BF8" s="175">
        <f t="shared" si="1"/>
        <v>1.0053234444034767</v>
      </c>
      <c r="BG8" s="175">
        <f t="shared" si="1"/>
        <v>0.83288303628021854</v>
      </c>
      <c r="BH8" s="175">
        <f t="shared" si="1"/>
        <v>0.69781087544363951</v>
      </c>
      <c r="BI8" s="175">
        <f t="shared" si="1"/>
        <v>0.59919157043338966</v>
      </c>
      <c r="BJ8" s="175">
        <f t="shared" si="1"/>
        <v>0.53939813362514333</v>
      </c>
      <c r="BK8" s="175">
        <f t="shared" si="1"/>
        <v>0.48065028834413226</v>
      </c>
      <c r="BL8" s="175">
        <f t="shared" si="1"/>
        <v>0.43095387318453465</v>
      </c>
      <c r="BM8" s="175">
        <f t="shared" si="1"/>
        <v>0.3990057981248083</v>
      </c>
    </row>
    <row r="9" spans="1:65" x14ac:dyDescent="0.35">
      <c r="A9" s="170" t="s">
        <v>65</v>
      </c>
      <c r="B9" s="170" t="s">
        <v>66</v>
      </c>
      <c r="C9" s="170" t="s">
        <v>75</v>
      </c>
      <c r="D9" s="170" t="s">
        <v>68</v>
      </c>
      <c r="E9" s="170" t="s">
        <v>69</v>
      </c>
      <c r="F9" s="171">
        <f>SUM(F10:F14)</f>
        <v>4921657576.085659</v>
      </c>
      <c r="G9" s="171">
        <f t="shared" ref="G9:BA9" si="9">SUM(G10:G14)</f>
        <v>11033090173.759781</v>
      </c>
      <c r="H9" s="171">
        <f t="shared" si="9"/>
        <v>15339661272.273781</v>
      </c>
      <c r="I9" s="171">
        <f t="shared" si="9"/>
        <v>18821430382.282135</v>
      </c>
      <c r="J9" s="171">
        <f t="shared" si="9"/>
        <v>24168259472.45385</v>
      </c>
      <c r="K9" s="171">
        <f t="shared" si="9"/>
        <v>29412731473.359486</v>
      </c>
      <c r="L9" s="171">
        <f t="shared" si="9"/>
        <v>34596239452.468124</v>
      </c>
      <c r="M9" s="171">
        <f t="shared" si="9"/>
        <v>39554240962.878082</v>
      </c>
      <c r="N9" s="171">
        <f t="shared" si="9"/>
        <v>44413511486.101501</v>
      </c>
      <c r="O9" s="171">
        <f t="shared" si="9"/>
        <v>50350803740.253204</v>
      </c>
      <c r="P9" s="171">
        <f t="shared" si="9"/>
        <v>55910521109.601059</v>
      </c>
      <c r="Q9" s="171">
        <f t="shared" si="9"/>
        <v>61023999327.83419</v>
      </c>
      <c r="R9" s="171">
        <f t="shared" si="9"/>
        <v>16774393234</v>
      </c>
      <c r="S9" s="171">
        <f t="shared" si="9"/>
        <v>19254095320</v>
      </c>
      <c r="T9" s="171">
        <f t="shared" si="9"/>
        <v>24900478630</v>
      </c>
      <c r="U9" s="171">
        <f t="shared" si="9"/>
        <v>27278288544</v>
      </c>
      <c r="V9" s="171">
        <f t="shared" si="9"/>
        <v>29296897758</v>
      </c>
      <c r="W9" s="171">
        <f t="shared" si="9"/>
        <v>31420506972</v>
      </c>
      <c r="X9" s="171">
        <f t="shared" si="9"/>
        <v>31420506972</v>
      </c>
      <c r="Y9" s="171">
        <f t="shared" si="9"/>
        <v>31420506972</v>
      </c>
      <c r="Z9" s="171">
        <f t="shared" si="9"/>
        <v>31420506972</v>
      </c>
      <c r="AA9" s="171">
        <f t="shared" si="9"/>
        <v>31420506972</v>
      </c>
      <c r="AB9" s="171">
        <f t="shared" si="9"/>
        <v>31420506972</v>
      </c>
      <c r="AC9" s="171">
        <f t="shared" si="9"/>
        <v>31420506972</v>
      </c>
      <c r="AD9" s="171">
        <f t="shared" si="9"/>
        <v>4921657576.085659</v>
      </c>
      <c r="AE9" s="171">
        <f t="shared" si="9"/>
        <v>6111432597.6741219</v>
      </c>
      <c r="AF9" s="171">
        <f t="shared" si="9"/>
        <v>4306571098.5140009</v>
      </c>
      <c r="AG9" s="171">
        <f t="shared" si="9"/>
        <v>3481769110.0083542</v>
      </c>
      <c r="AH9" s="171">
        <f t="shared" si="9"/>
        <v>5346829090.1717138</v>
      </c>
      <c r="AI9" s="171">
        <f t="shared" si="9"/>
        <v>5244472000.9056339</v>
      </c>
      <c r="AJ9" s="171">
        <f t="shared" si="9"/>
        <v>5183507979.1086454</v>
      </c>
      <c r="AK9" s="171">
        <f t="shared" si="9"/>
        <v>4958001510.4099522</v>
      </c>
      <c r="AL9" s="171">
        <f t="shared" si="9"/>
        <v>4859270523.2234192</v>
      </c>
      <c r="AM9" s="171">
        <f t="shared" si="9"/>
        <v>5937292254.1517019</v>
      </c>
      <c r="AN9" s="171">
        <f t="shared" si="9"/>
        <v>5559717369.3478518</v>
      </c>
      <c r="AO9" s="171">
        <f t="shared" si="9"/>
        <v>5113478218.23314</v>
      </c>
      <c r="AP9" s="171">
        <f t="shared" si="9"/>
        <v>16774393234</v>
      </c>
      <c r="AQ9" s="171">
        <f t="shared" si="9"/>
        <v>2479702086</v>
      </c>
      <c r="AR9" s="171">
        <f t="shared" si="9"/>
        <v>5646383310</v>
      </c>
      <c r="AS9" s="171">
        <f t="shared" si="9"/>
        <v>2377809914</v>
      </c>
      <c r="AT9" s="171">
        <f t="shared" si="9"/>
        <v>2018609214</v>
      </c>
      <c r="AU9" s="171">
        <f t="shared" si="9"/>
        <v>2123609214</v>
      </c>
      <c r="AV9" s="171">
        <f t="shared" si="9"/>
        <v>0</v>
      </c>
      <c r="AW9" s="171">
        <f t="shared" si="9"/>
        <v>0</v>
      </c>
      <c r="AX9" s="171">
        <f t="shared" si="9"/>
        <v>0</v>
      </c>
      <c r="AY9" s="171">
        <f t="shared" si="9"/>
        <v>0</v>
      </c>
      <c r="AZ9" s="171">
        <f t="shared" si="9"/>
        <v>0</v>
      </c>
      <c r="BA9" s="171">
        <f t="shared" si="9"/>
        <v>0</v>
      </c>
      <c r="BB9" s="172">
        <f t="shared" si="5"/>
        <v>3.4082812496966062</v>
      </c>
      <c r="BC9" s="172">
        <f t="shared" si="1"/>
        <v>1.745122628091303</v>
      </c>
      <c r="BD9" s="172">
        <f t="shared" si="1"/>
        <v>1.623274346677215</v>
      </c>
      <c r="BE9" s="172">
        <f t="shared" si="1"/>
        <v>1.4493206940147794</v>
      </c>
      <c r="BF9" s="172">
        <f t="shared" si="1"/>
        <v>1.2122055289662705</v>
      </c>
      <c r="BG9" s="172">
        <f t="shared" si="1"/>
        <v>1.0682621231713569</v>
      </c>
      <c r="BH9" s="172">
        <f t="shared" si="1"/>
        <v>0.90820584749301225</v>
      </c>
      <c r="BI9" s="172">
        <f t="shared" si="1"/>
        <v>0.79436505940003643</v>
      </c>
      <c r="BJ9" s="172">
        <f t="shared" si="1"/>
        <v>0.70745378873797327</v>
      </c>
      <c r="BK9" s="172">
        <f t="shared" si="1"/>
        <v>0.62403188505371798</v>
      </c>
      <c r="BL9" s="172">
        <f t="shared" si="1"/>
        <v>0.561978431758963</v>
      </c>
      <c r="BM9" s="172">
        <f t="shared" si="1"/>
        <v>0.51488770513388027</v>
      </c>
    </row>
    <row r="10" spans="1:65" x14ac:dyDescent="0.35">
      <c r="A10" s="173" t="s">
        <v>65</v>
      </c>
      <c r="B10" s="173" t="s">
        <v>66</v>
      </c>
      <c r="C10" s="173" t="s">
        <v>75</v>
      </c>
      <c r="D10" s="173" t="s">
        <v>68</v>
      </c>
      <c r="E10" s="173" t="s">
        <v>70</v>
      </c>
      <c r="F10" s="174">
        <f>AD10</f>
        <v>1257953146.3202977</v>
      </c>
      <c r="G10" s="174">
        <f>F10+AE10</f>
        <v>2762073616.2995181</v>
      </c>
      <c r="H10" s="174">
        <f t="shared" ref="H10:W14" si="10">G10+AF10</f>
        <v>3735230354.1443653</v>
      </c>
      <c r="I10" s="174">
        <f t="shared" si="10"/>
        <v>4487331207.6764994</v>
      </c>
      <c r="J10" s="174">
        <f t="shared" si="10"/>
        <v>5775447119.5291033</v>
      </c>
      <c r="K10" s="174">
        <f t="shared" si="10"/>
        <v>7034428357.3355398</v>
      </c>
      <c r="L10" s="174">
        <f t="shared" si="10"/>
        <v>8319667080.7995749</v>
      </c>
      <c r="M10" s="174">
        <f t="shared" si="10"/>
        <v>9537783646.2883301</v>
      </c>
      <c r="N10" s="174">
        <f t="shared" si="10"/>
        <v>10714774311.513388</v>
      </c>
      <c r="O10" s="174">
        <f t="shared" si="10"/>
        <v>12103505015.850458</v>
      </c>
      <c r="P10" s="174">
        <f t="shared" si="10"/>
        <v>13523777685.20137</v>
      </c>
      <c r="Q10" s="174">
        <f t="shared" si="10"/>
        <v>14749912899.556091</v>
      </c>
      <c r="R10" s="174">
        <f>AP10</f>
        <v>65500000</v>
      </c>
      <c r="S10" s="174">
        <f t="shared" si="10"/>
        <v>131000000</v>
      </c>
      <c r="T10" s="174">
        <f t="shared" si="10"/>
        <v>196500000</v>
      </c>
      <c r="U10" s="174">
        <f t="shared" si="10"/>
        <v>262000000</v>
      </c>
      <c r="V10" s="174">
        <f t="shared" si="10"/>
        <v>327500000</v>
      </c>
      <c r="W10" s="174">
        <f t="shared" si="10"/>
        <v>393000000</v>
      </c>
      <c r="X10" s="174">
        <f t="shared" ref="X10:AC14" si="11">W10+AV10</f>
        <v>393000000</v>
      </c>
      <c r="Y10" s="174">
        <f t="shared" si="11"/>
        <v>393000000</v>
      </c>
      <c r="Z10" s="174">
        <f t="shared" si="11"/>
        <v>393000000</v>
      </c>
      <c r="AA10" s="174">
        <f t="shared" si="11"/>
        <v>393000000</v>
      </c>
      <c r="AB10" s="174">
        <f t="shared" si="11"/>
        <v>393000000</v>
      </c>
      <c r="AC10" s="174">
        <f t="shared" si="11"/>
        <v>393000000</v>
      </c>
      <c r="AD10" s="176">
        <f t="shared" ref="AD10:BA14" si="12">AD58+AD172+AD250+AD328</f>
        <v>1257953146.3202977</v>
      </c>
      <c r="AE10" s="176">
        <f t="shared" si="12"/>
        <v>1504120469.9792204</v>
      </c>
      <c r="AF10" s="176">
        <f t="shared" si="12"/>
        <v>973156737.84484708</v>
      </c>
      <c r="AG10" s="176">
        <f t="shared" si="12"/>
        <v>752100853.53213406</v>
      </c>
      <c r="AH10" s="176">
        <f t="shared" si="12"/>
        <v>1288115911.8526037</v>
      </c>
      <c r="AI10" s="176">
        <f t="shared" si="12"/>
        <v>1258981237.8064363</v>
      </c>
      <c r="AJ10" s="176">
        <f t="shared" si="12"/>
        <v>1285238723.4640353</v>
      </c>
      <c r="AK10" s="176">
        <f t="shared" si="12"/>
        <v>1218116565.488755</v>
      </c>
      <c r="AL10" s="176">
        <f t="shared" si="12"/>
        <v>1176990665.2250576</v>
      </c>
      <c r="AM10" s="176">
        <f t="shared" si="12"/>
        <v>1388730704.3370712</v>
      </c>
      <c r="AN10" s="176">
        <f t="shared" si="12"/>
        <v>1420272669.3509114</v>
      </c>
      <c r="AO10" s="176">
        <f t="shared" si="12"/>
        <v>1226135214.3547218</v>
      </c>
      <c r="AP10" s="176">
        <f t="shared" si="12"/>
        <v>65500000</v>
      </c>
      <c r="AQ10" s="176">
        <f t="shared" si="12"/>
        <v>65500000</v>
      </c>
      <c r="AR10" s="176">
        <f t="shared" si="12"/>
        <v>65500000</v>
      </c>
      <c r="AS10" s="176">
        <f t="shared" si="12"/>
        <v>65500000</v>
      </c>
      <c r="AT10" s="176">
        <f t="shared" si="12"/>
        <v>65500000</v>
      </c>
      <c r="AU10" s="176">
        <f t="shared" si="12"/>
        <v>65500000</v>
      </c>
      <c r="AV10" s="176">
        <f t="shared" si="12"/>
        <v>0</v>
      </c>
      <c r="AW10" s="176">
        <f t="shared" si="12"/>
        <v>0</v>
      </c>
      <c r="AX10" s="176">
        <f t="shared" si="12"/>
        <v>0</v>
      </c>
      <c r="AY10" s="176">
        <f t="shared" si="12"/>
        <v>0</v>
      </c>
      <c r="AZ10" s="176">
        <f t="shared" si="12"/>
        <v>0</v>
      </c>
      <c r="BA10" s="176">
        <f t="shared" si="12"/>
        <v>0</v>
      </c>
      <c r="BB10" s="175">
        <f t="shared" si="5"/>
        <v>5.2068711932234807E-2</v>
      </c>
      <c r="BC10" s="175">
        <f t="shared" si="1"/>
        <v>4.7428134871910818E-2</v>
      </c>
      <c r="BD10" s="175">
        <f t="shared" si="1"/>
        <v>5.2607197246075217E-2</v>
      </c>
      <c r="BE10" s="175">
        <f t="shared" si="1"/>
        <v>5.838659726115053E-2</v>
      </c>
      <c r="BF10" s="175">
        <f t="shared" si="1"/>
        <v>5.6705566378158177E-2</v>
      </c>
      <c r="BG10" s="175">
        <f t="shared" si="1"/>
        <v>5.5868079115508722E-2</v>
      </c>
      <c r="BH10" s="175">
        <f t="shared" si="1"/>
        <v>4.7237467098530835E-2</v>
      </c>
      <c r="BI10" s="175">
        <f t="shared" si="1"/>
        <v>4.1204541282810252E-2</v>
      </c>
      <c r="BJ10" s="175">
        <f t="shared" si="1"/>
        <v>3.6678327379953135E-2</v>
      </c>
      <c r="BK10" s="175">
        <f t="shared" si="1"/>
        <v>3.2469933253659718E-2</v>
      </c>
      <c r="BL10" s="175">
        <f t="shared" si="1"/>
        <v>2.9059927569649945E-2</v>
      </c>
      <c r="BM10" s="175">
        <f t="shared" si="1"/>
        <v>2.6644225133819442E-2</v>
      </c>
    </row>
    <row r="11" spans="1:65" x14ac:dyDescent="0.35">
      <c r="A11" s="173" t="s">
        <v>65</v>
      </c>
      <c r="B11" s="173" t="s">
        <v>66</v>
      </c>
      <c r="C11" s="173" t="s">
        <v>75</v>
      </c>
      <c r="D11" s="173" t="s">
        <v>68</v>
      </c>
      <c r="E11" s="173" t="s">
        <v>71</v>
      </c>
      <c r="F11" s="174">
        <f t="shared" ref="F11:F14" si="13">AD11</f>
        <v>701634048.46506095</v>
      </c>
      <c r="G11" s="174">
        <f t="shared" ref="G11:G14" si="14">F11+AE11</f>
        <v>1650620835.8923726</v>
      </c>
      <c r="H11" s="174">
        <f t="shared" si="10"/>
        <v>2285282122.0193696</v>
      </c>
      <c r="I11" s="174">
        <f t="shared" si="10"/>
        <v>2748710271.4613523</v>
      </c>
      <c r="J11" s="174">
        <f t="shared" si="10"/>
        <v>3527469932.6239705</v>
      </c>
      <c r="K11" s="174">
        <f t="shared" si="10"/>
        <v>4279358659.0113754</v>
      </c>
      <c r="L11" s="174">
        <f t="shared" si="10"/>
        <v>4984659884.432394</v>
      </c>
      <c r="M11" s="174">
        <f t="shared" si="10"/>
        <v>5655151072.1111345</v>
      </c>
      <c r="N11" s="174">
        <f t="shared" si="10"/>
        <v>6319635913.8684196</v>
      </c>
      <c r="O11" s="174">
        <f t="shared" si="10"/>
        <v>7240844504.4521542</v>
      </c>
      <c r="P11" s="174">
        <f t="shared" si="10"/>
        <v>7990292168.7804832</v>
      </c>
      <c r="Q11" s="174">
        <f t="shared" si="10"/>
        <v>8707764117.3755989</v>
      </c>
      <c r="R11" s="174">
        <f t="shared" ref="R11:R14" si="15">AP11</f>
        <v>88157413</v>
      </c>
      <c r="S11" s="174">
        <f t="shared" si="10"/>
        <v>359168813</v>
      </c>
      <c r="T11" s="174">
        <f t="shared" si="10"/>
        <v>3636305613</v>
      </c>
      <c r="U11" s="174">
        <f t="shared" si="10"/>
        <v>3771811313</v>
      </c>
      <c r="V11" s="174">
        <f t="shared" si="10"/>
        <v>3771811313</v>
      </c>
      <c r="W11" s="174">
        <f t="shared" si="10"/>
        <v>3771811313</v>
      </c>
      <c r="X11" s="174">
        <f t="shared" si="11"/>
        <v>3771811313</v>
      </c>
      <c r="Y11" s="174">
        <f t="shared" si="11"/>
        <v>3771811313</v>
      </c>
      <c r="Z11" s="174">
        <f t="shared" si="11"/>
        <v>3771811313</v>
      </c>
      <c r="AA11" s="174">
        <f t="shared" si="11"/>
        <v>3771811313</v>
      </c>
      <c r="AB11" s="174">
        <f t="shared" si="11"/>
        <v>3771811313</v>
      </c>
      <c r="AC11" s="174">
        <f t="shared" si="11"/>
        <v>3771811313</v>
      </c>
      <c r="AD11" s="176">
        <f t="shared" si="12"/>
        <v>701634048.46506095</v>
      </c>
      <c r="AE11" s="176">
        <f t="shared" si="12"/>
        <v>948986787.42731166</v>
      </c>
      <c r="AF11" s="176">
        <f t="shared" si="12"/>
        <v>634661286.12699699</v>
      </c>
      <c r="AG11" s="176">
        <f t="shared" si="12"/>
        <v>463428149.44198275</v>
      </c>
      <c r="AH11" s="176">
        <f t="shared" si="12"/>
        <v>778759661.16261828</v>
      </c>
      <c r="AI11" s="176">
        <f t="shared" si="12"/>
        <v>751888726.38740504</v>
      </c>
      <c r="AJ11" s="176">
        <f t="shared" si="12"/>
        <v>705301225.42101836</v>
      </c>
      <c r="AK11" s="176">
        <f t="shared" si="12"/>
        <v>670491187.67874026</v>
      </c>
      <c r="AL11" s="176">
        <f t="shared" si="12"/>
        <v>664484841.75728548</v>
      </c>
      <c r="AM11" s="176">
        <f t="shared" si="12"/>
        <v>921208590.58373487</v>
      </c>
      <c r="AN11" s="176">
        <f t="shared" si="12"/>
        <v>749447664.32832944</v>
      </c>
      <c r="AO11" s="176">
        <f t="shared" si="12"/>
        <v>717471948.59511554</v>
      </c>
      <c r="AP11" s="176">
        <f t="shared" si="12"/>
        <v>88157413</v>
      </c>
      <c r="AQ11" s="176">
        <f t="shared" si="12"/>
        <v>271011400</v>
      </c>
      <c r="AR11" s="176">
        <f t="shared" si="12"/>
        <v>3277136800</v>
      </c>
      <c r="AS11" s="176">
        <f t="shared" si="12"/>
        <v>135505700</v>
      </c>
      <c r="AT11" s="176">
        <f t="shared" si="12"/>
        <v>0</v>
      </c>
      <c r="AU11" s="176">
        <f t="shared" si="12"/>
        <v>0</v>
      </c>
      <c r="AV11" s="176">
        <f t="shared" si="12"/>
        <v>0</v>
      </c>
      <c r="AW11" s="176">
        <f t="shared" si="12"/>
        <v>0</v>
      </c>
      <c r="AX11" s="176">
        <f t="shared" si="12"/>
        <v>0</v>
      </c>
      <c r="AY11" s="176">
        <f t="shared" si="12"/>
        <v>0</v>
      </c>
      <c r="AZ11" s="176">
        <f t="shared" si="12"/>
        <v>0</v>
      </c>
      <c r="BA11" s="176">
        <f t="shared" si="12"/>
        <v>0</v>
      </c>
      <c r="BB11" s="175">
        <f t="shared" si="5"/>
        <v>0.12564585939473538</v>
      </c>
      <c r="BC11" s="175">
        <f t="shared" si="1"/>
        <v>0.21759619483163928</v>
      </c>
      <c r="BD11" s="175">
        <f t="shared" si="1"/>
        <v>1.5911845535232254</v>
      </c>
      <c r="BE11" s="175">
        <f t="shared" si="1"/>
        <v>1.3722113065756893</v>
      </c>
      <c r="BF11" s="175">
        <f t="shared" si="1"/>
        <v>1.0692681681326968</v>
      </c>
      <c r="BG11" s="175">
        <f t="shared" si="1"/>
        <v>0.88139639921449586</v>
      </c>
      <c r="BH11" s="175">
        <f t="shared" si="1"/>
        <v>0.75668378594490571</v>
      </c>
      <c r="BI11" s="175">
        <f t="shared" si="1"/>
        <v>0.66696915164671955</v>
      </c>
      <c r="BJ11" s="175">
        <f t="shared" si="1"/>
        <v>0.59683997059431426</v>
      </c>
      <c r="BK11" s="175">
        <f t="shared" si="1"/>
        <v>0.52090765250943294</v>
      </c>
      <c r="BL11" s="175">
        <f t="shared" si="1"/>
        <v>0.47204923591369402</v>
      </c>
      <c r="BM11" s="175">
        <f t="shared" si="1"/>
        <v>0.43315497091540101</v>
      </c>
    </row>
    <row r="12" spans="1:65" x14ac:dyDescent="0.35">
      <c r="A12" s="173" t="s">
        <v>65</v>
      </c>
      <c r="B12" s="173" t="s">
        <v>66</v>
      </c>
      <c r="C12" s="173" t="s">
        <v>75</v>
      </c>
      <c r="D12" s="173" t="s">
        <v>68</v>
      </c>
      <c r="E12" s="173" t="s">
        <v>72</v>
      </c>
      <c r="F12" s="174">
        <f t="shared" si="13"/>
        <v>689702744.46259952</v>
      </c>
      <c r="G12" s="174">
        <f t="shared" si="14"/>
        <v>1586500078.6664934</v>
      </c>
      <c r="H12" s="174">
        <f t="shared" si="10"/>
        <v>2325032379.197475</v>
      </c>
      <c r="I12" s="174">
        <f t="shared" si="10"/>
        <v>2977405636.4291573</v>
      </c>
      <c r="J12" s="174">
        <f t="shared" si="10"/>
        <v>3809111250.4252691</v>
      </c>
      <c r="K12" s="174">
        <f t="shared" si="10"/>
        <v>4634106989.2209549</v>
      </c>
      <c r="L12" s="174">
        <f t="shared" si="10"/>
        <v>5416412999.7409554</v>
      </c>
      <c r="M12" s="174">
        <f t="shared" si="10"/>
        <v>6177348307.8250084</v>
      </c>
      <c r="N12" s="174">
        <f t="shared" si="10"/>
        <v>6940518630.3538189</v>
      </c>
      <c r="O12" s="174">
        <f t="shared" si="10"/>
        <v>7894719961.1734343</v>
      </c>
      <c r="P12" s="174">
        <f t="shared" si="10"/>
        <v>8688609664.2447491</v>
      </c>
      <c r="Q12" s="174">
        <f t="shared" si="10"/>
        <v>9499678492.4388256</v>
      </c>
      <c r="R12" s="174">
        <f t="shared" si="15"/>
        <v>50980772</v>
      </c>
      <c r="S12" s="174">
        <f t="shared" si="10"/>
        <v>50980772</v>
      </c>
      <c r="T12" s="174">
        <f t="shared" si="10"/>
        <v>386280068</v>
      </c>
      <c r="U12" s="174">
        <f t="shared" si="10"/>
        <v>386280068</v>
      </c>
      <c r="V12" s="174">
        <f t="shared" si="10"/>
        <v>386280068</v>
      </c>
      <c r="W12" s="174">
        <f t="shared" si="10"/>
        <v>386280068</v>
      </c>
      <c r="X12" s="174">
        <f t="shared" si="11"/>
        <v>386280068</v>
      </c>
      <c r="Y12" s="174">
        <f t="shared" si="11"/>
        <v>386280068</v>
      </c>
      <c r="Z12" s="174">
        <f t="shared" si="11"/>
        <v>386280068</v>
      </c>
      <c r="AA12" s="174">
        <f t="shared" si="11"/>
        <v>386280068</v>
      </c>
      <c r="AB12" s="174">
        <f t="shared" si="11"/>
        <v>386280068</v>
      </c>
      <c r="AC12" s="174">
        <f t="shared" si="11"/>
        <v>386280068</v>
      </c>
      <c r="AD12" s="176">
        <f t="shared" si="12"/>
        <v>689702744.46259952</v>
      </c>
      <c r="AE12" s="176">
        <f t="shared" si="12"/>
        <v>896797334.2038939</v>
      </c>
      <c r="AF12" s="176">
        <f t="shared" si="12"/>
        <v>738532300.53098142</v>
      </c>
      <c r="AG12" s="176">
        <f t="shared" si="12"/>
        <v>652373257.23168206</v>
      </c>
      <c r="AH12" s="176">
        <f t="shared" si="12"/>
        <v>831705613.99611187</v>
      </c>
      <c r="AI12" s="176">
        <f t="shared" si="12"/>
        <v>824995738.79568553</v>
      </c>
      <c r="AJ12" s="176">
        <f t="shared" si="12"/>
        <v>782306010.52000034</v>
      </c>
      <c r="AK12" s="176">
        <f t="shared" si="12"/>
        <v>760935308.08405256</v>
      </c>
      <c r="AL12" s="176">
        <f t="shared" si="12"/>
        <v>763170322.5288105</v>
      </c>
      <c r="AM12" s="176">
        <f t="shared" si="12"/>
        <v>954201330.8196156</v>
      </c>
      <c r="AN12" s="176">
        <f t="shared" si="12"/>
        <v>793889703.0713141</v>
      </c>
      <c r="AO12" s="176">
        <f t="shared" si="12"/>
        <v>811068828.1940757</v>
      </c>
      <c r="AP12" s="176">
        <f t="shared" si="12"/>
        <v>50980772</v>
      </c>
      <c r="AQ12" s="176">
        <f t="shared" si="12"/>
        <v>0</v>
      </c>
      <c r="AR12" s="176">
        <f t="shared" si="12"/>
        <v>335299296</v>
      </c>
      <c r="AS12" s="176">
        <f t="shared" si="12"/>
        <v>0</v>
      </c>
      <c r="AT12" s="176">
        <f t="shared" si="12"/>
        <v>0</v>
      </c>
      <c r="AU12" s="176">
        <f t="shared" si="12"/>
        <v>0</v>
      </c>
      <c r="AV12" s="176">
        <f t="shared" si="12"/>
        <v>0</v>
      </c>
      <c r="AW12" s="176">
        <f t="shared" si="12"/>
        <v>0</v>
      </c>
      <c r="AX12" s="176">
        <f t="shared" si="12"/>
        <v>0</v>
      </c>
      <c r="AY12" s="176">
        <f t="shared" si="12"/>
        <v>0</v>
      </c>
      <c r="AZ12" s="176">
        <f t="shared" si="12"/>
        <v>0</v>
      </c>
      <c r="BA12" s="176">
        <f t="shared" si="12"/>
        <v>0</v>
      </c>
      <c r="BB12" s="175">
        <f t="shared" si="5"/>
        <v>7.3917020643035194E-2</v>
      </c>
      <c r="BC12" s="175">
        <f t="shared" si="1"/>
        <v>3.2134112494246483E-2</v>
      </c>
      <c r="BD12" s="175">
        <f t="shared" si="1"/>
        <v>0.16613965098126127</v>
      </c>
      <c r="BE12" s="175">
        <f t="shared" si="1"/>
        <v>0.12973713197616932</v>
      </c>
      <c r="BF12" s="175">
        <f t="shared" si="1"/>
        <v>0.10140950017064312</v>
      </c>
      <c r="BG12" s="175">
        <f t="shared" si="1"/>
        <v>8.3355880409860361E-2</v>
      </c>
      <c r="BH12" s="175">
        <f t="shared" si="1"/>
        <v>7.1316583136934758E-2</v>
      </c>
      <c r="BI12" s="175">
        <f t="shared" si="1"/>
        <v>6.2531696247512703E-2</v>
      </c>
      <c r="BJ12" s="175">
        <f t="shared" si="1"/>
        <v>5.5655792970662761E-2</v>
      </c>
      <c r="BK12" s="175">
        <f t="shared" si="1"/>
        <v>4.8928913235648845E-2</v>
      </c>
      <c r="BL12" s="175">
        <f t="shared" si="1"/>
        <v>4.4458214021239166E-2</v>
      </c>
      <c r="BM12" s="175">
        <f t="shared" si="1"/>
        <v>4.0662435924274258E-2</v>
      </c>
    </row>
    <row r="13" spans="1:65" x14ac:dyDescent="0.35">
      <c r="A13" s="173" t="s">
        <v>65</v>
      </c>
      <c r="B13" s="173" t="s">
        <v>66</v>
      </c>
      <c r="C13" s="173" t="s">
        <v>75</v>
      </c>
      <c r="D13" s="173" t="s">
        <v>68</v>
      </c>
      <c r="E13" s="173" t="s">
        <v>73</v>
      </c>
      <c r="F13" s="174">
        <f t="shared" si="13"/>
        <v>1024765974.3997374</v>
      </c>
      <c r="G13" s="174">
        <f t="shared" si="14"/>
        <v>2318007656.1642246</v>
      </c>
      <c r="H13" s="174">
        <f t="shared" si="10"/>
        <v>3216684678.1008501</v>
      </c>
      <c r="I13" s="174">
        <f t="shared" si="10"/>
        <v>3928375173.167387</v>
      </c>
      <c r="J13" s="174">
        <f t="shared" si="10"/>
        <v>5043166994.9465866</v>
      </c>
      <c r="K13" s="174">
        <f t="shared" si="10"/>
        <v>6133149693.2793875</v>
      </c>
      <c r="L13" s="174">
        <f t="shared" si="10"/>
        <v>7200566930.4361792</v>
      </c>
      <c r="M13" s="174">
        <f t="shared" si="10"/>
        <v>8219199945.7317219</v>
      </c>
      <c r="N13" s="174">
        <f t="shared" si="10"/>
        <v>9220129739.7077866</v>
      </c>
      <c r="O13" s="174">
        <f t="shared" si="10"/>
        <v>10475164779.269287</v>
      </c>
      <c r="P13" s="174">
        <f t="shared" si="10"/>
        <v>11618153917.092167</v>
      </c>
      <c r="Q13" s="174">
        <f t="shared" si="10"/>
        <v>12676224199.468693</v>
      </c>
      <c r="R13" s="174">
        <f t="shared" si="15"/>
        <v>1051721798</v>
      </c>
      <c r="S13" s="174">
        <f t="shared" si="10"/>
        <v>2034214484</v>
      </c>
      <c r="T13" s="174">
        <f t="shared" si="10"/>
        <v>2847787984</v>
      </c>
      <c r="U13" s="174">
        <f t="shared" si="10"/>
        <v>3869718484</v>
      </c>
      <c r="V13" s="174">
        <f t="shared" si="10"/>
        <v>4683291984</v>
      </c>
      <c r="W13" s="174">
        <f t="shared" si="10"/>
        <v>5601865484</v>
      </c>
      <c r="X13" s="174">
        <f t="shared" si="11"/>
        <v>5601865484</v>
      </c>
      <c r="Y13" s="174">
        <f t="shared" si="11"/>
        <v>5601865484</v>
      </c>
      <c r="Z13" s="174">
        <f t="shared" si="11"/>
        <v>5601865484</v>
      </c>
      <c r="AA13" s="174">
        <f t="shared" si="11"/>
        <v>5601865484</v>
      </c>
      <c r="AB13" s="174">
        <f t="shared" si="11"/>
        <v>5601865484</v>
      </c>
      <c r="AC13" s="174">
        <f t="shared" si="11"/>
        <v>5601865484</v>
      </c>
      <c r="AD13" s="176">
        <f t="shared" si="12"/>
        <v>1024765974.3997374</v>
      </c>
      <c r="AE13" s="176">
        <f t="shared" si="12"/>
        <v>1293241681.7644873</v>
      </c>
      <c r="AF13" s="176">
        <f t="shared" si="12"/>
        <v>898677021.93662524</v>
      </c>
      <c r="AG13" s="176">
        <f t="shared" si="12"/>
        <v>711690495.0665369</v>
      </c>
      <c r="AH13" s="176">
        <f t="shared" si="12"/>
        <v>1114791821.7791996</v>
      </c>
      <c r="AI13" s="176">
        <f t="shared" si="12"/>
        <v>1089982698.3328006</v>
      </c>
      <c r="AJ13" s="176">
        <f t="shared" si="12"/>
        <v>1067417237.1567914</v>
      </c>
      <c r="AK13" s="176">
        <f t="shared" si="12"/>
        <v>1018633015.2955424</v>
      </c>
      <c r="AL13" s="176">
        <f t="shared" si="12"/>
        <v>1000929793.9760647</v>
      </c>
      <c r="AM13" s="176">
        <f t="shared" si="12"/>
        <v>1255035039.5615005</v>
      </c>
      <c r="AN13" s="176">
        <f t="shared" si="12"/>
        <v>1142989137.8228788</v>
      </c>
      <c r="AO13" s="176">
        <f t="shared" si="12"/>
        <v>1058070282.3765258</v>
      </c>
      <c r="AP13" s="176">
        <f t="shared" si="12"/>
        <v>1051721798</v>
      </c>
      <c r="AQ13" s="176">
        <f t="shared" si="12"/>
        <v>982492686</v>
      </c>
      <c r="AR13" s="176">
        <f t="shared" si="12"/>
        <v>813573500</v>
      </c>
      <c r="AS13" s="176">
        <f t="shared" si="12"/>
        <v>1021930500</v>
      </c>
      <c r="AT13" s="176">
        <f t="shared" si="12"/>
        <v>813573500</v>
      </c>
      <c r="AU13" s="176">
        <f t="shared" si="12"/>
        <v>918573500</v>
      </c>
      <c r="AV13" s="176">
        <f t="shared" si="12"/>
        <v>0</v>
      </c>
      <c r="AW13" s="176">
        <f t="shared" si="12"/>
        <v>0</v>
      </c>
      <c r="AX13" s="176">
        <f t="shared" si="12"/>
        <v>0</v>
      </c>
      <c r="AY13" s="176">
        <f t="shared" si="12"/>
        <v>0</v>
      </c>
      <c r="AZ13" s="176">
        <f t="shared" si="12"/>
        <v>0</v>
      </c>
      <c r="BA13" s="176">
        <f t="shared" si="12"/>
        <v>0</v>
      </c>
      <c r="BB13" s="175">
        <f t="shared" si="5"/>
        <v>1.0263043702402903</v>
      </c>
      <c r="BC13" s="175">
        <f t="shared" si="1"/>
        <v>0.87757021793714096</v>
      </c>
      <c r="BD13" s="175">
        <f t="shared" si="1"/>
        <v>0.88531773206982511</v>
      </c>
      <c r="BE13" s="175">
        <f t="shared" si="1"/>
        <v>0.98506846047494667</v>
      </c>
      <c r="BF13" s="175">
        <f t="shared" si="1"/>
        <v>0.92864106794258594</v>
      </c>
      <c r="BG13" s="175">
        <f t="shared" si="1"/>
        <v>0.91337498090719016</v>
      </c>
      <c r="BH13" s="175">
        <f t="shared" si="1"/>
        <v>0.77797561471464072</v>
      </c>
      <c r="BI13" s="175">
        <f t="shared" si="1"/>
        <v>0.68155848756411885</v>
      </c>
      <c r="BJ13" s="175">
        <f t="shared" si="1"/>
        <v>0.60756905186212051</v>
      </c>
      <c r="BK13" s="175">
        <f t="shared" si="1"/>
        <v>0.5347758820067714</v>
      </c>
      <c r="BL13" s="175">
        <f t="shared" si="1"/>
        <v>0.48216485372592266</v>
      </c>
      <c r="BM13" s="175">
        <f t="shared" si="1"/>
        <v>0.44191909166728016</v>
      </c>
    </row>
    <row r="14" spans="1:65" x14ac:dyDescent="0.35">
      <c r="A14" s="173" t="s">
        <v>65</v>
      </c>
      <c r="B14" s="173" t="s">
        <v>66</v>
      </c>
      <c r="C14" s="173" t="s">
        <v>75</v>
      </c>
      <c r="D14" s="173" t="s">
        <v>68</v>
      </c>
      <c r="E14" s="173" t="s">
        <v>74</v>
      </c>
      <c r="F14" s="174">
        <f t="shared" si="13"/>
        <v>1247601662.437963</v>
      </c>
      <c r="G14" s="174">
        <f t="shared" si="14"/>
        <v>2715887986.7371716</v>
      </c>
      <c r="H14" s="174">
        <f t="shared" si="10"/>
        <v>3777431738.8117208</v>
      </c>
      <c r="I14" s="174">
        <f t="shared" si="10"/>
        <v>4679608093.547739</v>
      </c>
      <c r="J14" s="174">
        <f t="shared" si="10"/>
        <v>6013064174.9289188</v>
      </c>
      <c r="K14" s="174">
        <f t="shared" si="10"/>
        <v>7331687774.5122261</v>
      </c>
      <c r="L14" s="174">
        <f t="shared" si="10"/>
        <v>8674932557.0590248</v>
      </c>
      <c r="M14" s="174">
        <f t="shared" si="10"/>
        <v>9964757990.9218864</v>
      </c>
      <c r="N14" s="174">
        <f t="shared" si="10"/>
        <v>11218452890.658089</v>
      </c>
      <c r="O14" s="174">
        <f t="shared" si="10"/>
        <v>12636569479.50787</v>
      </c>
      <c r="P14" s="174">
        <f t="shared" si="10"/>
        <v>14089687674.282288</v>
      </c>
      <c r="Q14" s="174">
        <f t="shared" si="10"/>
        <v>15390419618.994989</v>
      </c>
      <c r="R14" s="174">
        <f t="shared" si="15"/>
        <v>15518033251</v>
      </c>
      <c r="S14" s="174">
        <f t="shared" si="10"/>
        <v>16678731251</v>
      </c>
      <c r="T14" s="174">
        <f t="shared" si="10"/>
        <v>17833604965</v>
      </c>
      <c r="U14" s="174">
        <f t="shared" si="10"/>
        <v>18988478679</v>
      </c>
      <c r="V14" s="174">
        <f t="shared" si="10"/>
        <v>20128014393</v>
      </c>
      <c r="W14" s="174">
        <f t="shared" si="10"/>
        <v>21267550107</v>
      </c>
      <c r="X14" s="174">
        <f t="shared" si="11"/>
        <v>21267550107</v>
      </c>
      <c r="Y14" s="174">
        <f t="shared" si="11"/>
        <v>21267550107</v>
      </c>
      <c r="Z14" s="174">
        <f t="shared" si="11"/>
        <v>21267550107</v>
      </c>
      <c r="AA14" s="174">
        <f t="shared" si="11"/>
        <v>21267550107</v>
      </c>
      <c r="AB14" s="174">
        <f t="shared" si="11"/>
        <v>21267550107</v>
      </c>
      <c r="AC14" s="174">
        <f t="shared" si="11"/>
        <v>21267550107</v>
      </c>
      <c r="AD14" s="176">
        <f t="shared" si="12"/>
        <v>1247601662.437963</v>
      </c>
      <c r="AE14" s="176">
        <f t="shared" si="12"/>
        <v>1468286324.2992086</v>
      </c>
      <c r="AF14" s="176">
        <f t="shared" si="12"/>
        <v>1061543752.0745494</v>
      </c>
      <c r="AG14" s="176">
        <f t="shared" si="12"/>
        <v>902176354.73601794</v>
      </c>
      <c r="AH14" s="176">
        <f t="shared" si="12"/>
        <v>1333456081.38118</v>
      </c>
      <c r="AI14" s="176">
        <f t="shared" si="12"/>
        <v>1318623599.5833068</v>
      </c>
      <c r="AJ14" s="176">
        <f t="shared" si="12"/>
        <v>1343244782.5467997</v>
      </c>
      <c r="AK14" s="176">
        <f t="shared" si="12"/>
        <v>1289825433.8628621</v>
      </c>
      <c r="AL14" s="176">
        <f t="shared" si="12"/>
        <v>1253694899.7362013</v>
      </c>
      <c r="AM14" s="176">
        <f t="shared" si="12"/>
        <v>1418116588.8497801</v>
      </c>
      <c r="AN14" s="176">
        <f t="shared" si="12"/>
        <v>1453118194.7744179</v>
      </c>
      <c r="AO14" s="176">
        <f t="shared" si="12"/>
        <v>1300731944.7127011</v>
      </c>
      <c r="AP14" s="176">
        <f t="shared" si="12"/>
        <v>15518033251</v>
      </c>
      <c r="AQ14" s="176">
        <f t="shared" si="12"/>
        <v>1160698000</v>
      </c>
      <c r="AR14" s="176">
        <f t="shared" si="12"/>
        <v>1154873714</v>
      </c>
      <c r="AS14" s="176">
        <f t="shared" si="12"/>
        <v>1154873714</v>
      </c>
      <c r="AT14" s="176">
        <f t="shared" si="12"/>
        <v>1139535714</v>
      </c>
      <c r="AU14" s="176">
        <f t="shared" si="12"/>
        <v>1139535714</v>
      </c>
      <c r="AV14" s="176">
        <f t="shared" si="12"/>
        <v>0</v>
      </c>
      <c r="AW14" s="176">
        <f t="shared" si="12"/>
        <v>0</v>
      </c>
      <c r="AX14" s="176">
        <f t="shared" si="12"/>
        <v>0</v>
      </c>
      <c r="AY14" s="176">
        <f t="shared" si="12"/>
        <v>0</v>
      </c>
      <c r="AZ14" s="176">
        <f t="shared" si="12"/>
        <v>0</v>
      </c>
      <c r="BA14" s="176">
        <f t="shared" si="12"/>
        <v>0</v>
      </c>
      <c r="BB14" s="175">
        <f t="shared" si="5"/>
        <v>12.438291578319882</v>
      </c>
      <c r="BC14" s="175">
        <f t="shared" si="1"/>
        <v>6.1411705241340186</v>
      </c>
      <c r="BD14" s="175">
        <f t="shared" si="1"/>
        <v>4.7210925830283772</v>
      </c>
      <c r="BE14" s="175">
        <f t="shared" si="1"/>
        <v>4.0577070343094297</v>
      </c>
      <c r="BF14" s="175">
        <f t="shared" si="1"/>
        <v>3.3473806045381074</v>
      </c>
      <c r="BG14" s="175">
        <f t="shared" si="1"/>
        <v>2.9007713859466584</v>
      </c>
      <c r="BH14" s="175">
        <f t="shared" si="1"/>
        <v>2.4516098502338242</v>
      </c>
      <c r="BI14" s="175">
        <f t="shared" si="1"/>
        <v>2.1342766303381584</v>
      </c>
      <c r="BJ14" s="175">
        <f t="shared" si="1"/>
        <v>1.895764978851056</v>
      </c>
      <c r="BK14" s="175">
        <f t="shared" si="1"/>
        <v>1.6830161177437108</v>
      </c>
      <c r="BL14" s="175">
        <f t="shared" si="1"/>
        <v>1.5094408477073176</v>
      </c>
      <c r="BM14" s="175">
        <f t="shared" si="1"/>
        <v>1.3818694118483557</v>
      </c>
    </row>
    <row r="15" spans="1:65" x14ac:dyDescent="0.35">
      <c r="A15" s="170" t="s">
        <v>65</v>
      </c>
      <c r="B15" s="170" t="s">
        <v>66</v>
      </c>
      <c r="C15" s="170" t="s">
        <v>76</v>
      </c>
      <c r="D15" s="170" t="s">
        <v>77</v>
      </c>
      <c r="E15" s="170" t="s">
        <v>69</v>
      </c>
      <c r="F15" s="171">
        <f>SUM(F16:F20)</f>
        <v>37</v>
      </c>
      <c r="G15" s="171">
        <f t="shared" ref="G15:BA15" si="16">SUM(G16:G20)</f>
        <v>78</v>
      </c>
      <c r="H15" s="171">
        <f t="shared" si="16"/>
        <v>116</v>
      </c>
      <c r="I15" s="171">
        <f t="shared" si="16"/>
        <v>160</v>
      </c>
      <c r="J15" s="171">
        <f t="shared" si="16"/>
        <v>201</v>
      </c>
      <c r="K15" s="171">
        <f t="shared" si="16"/>
        <v>249</v>
      </c>
      <c r="L15" s="171">
        <f t="shared" si="16"/>
        <v>305</v>
      </c>
      <c r="M15" s="171">
        <f t="shared" si="16"/>
        <v>352</v>
      </c>
      <c r="N15" s="171">
        <f t="shared" si="16"/>
        <v>399</v>
      </c>
      <c r="O15" s="171">
        <f t="shared" si="16"/>
        <v>451</v>
      </c>
      <c r="P15" s="171">
        <f t="shared" si="16"/>
        <v>497</v>
      </c>
      <c r="Q15" s="171">
        <f t="shared" si="16"/>
        <v>546</v>
      </c>
      <c r="R15" s="171">
        <f t="shared" si="16"/>
        <v>16</v>
      </c>
      <c r="S15" s="171">
        <f t="shared" si="16"/>
        <v>28</v>
      </c>
      <c r="T15" s="171">
        <f t="shared" si="16"/>
        <v>38</v>
      </c>
      <c r="U15" s="171">
        <f t="shared" si="16"/>
        <v>38</v>
      </c>
      <c r="V15" s="171">
        <f t="shared" si="16"/>
        <v>38</v>
      </c>
      <c r="W15" s="171">
        <f t="shared" si="16"/>
        <v>38</v>
      </c>
      <c r="X15" s="171">
        <f t="shared" si="16"/>
        <v>38</v>
      </c>
      <c r="Y15" s="171">
        <f t="shared" si="16"/>
        <v>38</v>
      </c>
      <c r="Z15" s="171">
        <f t="shared" si="16"/>
        <v>38</v>
      </c>
      <c r="AA15" s="171">
        <f t="shared" si="16"/>
        <v>38</v>
      </c>
      <c r="AB15" s="171">
        <f t="shared" si="16"/>
        <v>38</v>
      </c>
      <c r="AC15" s="171">
        <f t="shared" si="16"/>
        <v>38</v>
      </c>
      <c r="AD15" s="171">
        <f t="shared" si="16"/>
        <v>37</v>
      </c>
      <c r="AE15" s="171">
        <f t="shared" si="16"/>
        <v>41</v>
      </c>
      <c r="AF15" s="171">
        <f t="shared" si="16"/>
        <v>38</v>
      </c>
      <c r="AG15" s="171">
        <f t="shared" si="16"/>
        <v>44</v>
      </c>
      <c r="AH15" s="171">
        <f t="shared" si="16"/>
        <v>41</v>
      </c>
      <c r="AI15" s="171">
        <f t="shared" si="16"/>
        <v>48</v>
      </c>
      <c r="AJ15" s="171">
        <f t="shared" si="16"/>
        <v>56</v>
      </c>
      <c r="AK15" s="171">
        <f t="shared" si="16"/>
        <v>47</v>
      </c>
      <c r="AL15" s="171">
        <f t="shared" si="16"/>
        <v>47</v>
      </c>
      <c r="AM15" s="171">
        <f t="shared" si="16"/>
        <v>52</v>
      </c>
      <c r="AN15" s="171">
        <f t="shared" si="16"/>
        <v>46</v>
      </c>
      <c r="AO15" s="171">
        <f t="shared" si="16"/>
        <v>49</v>
      </c>
      <c r="AP15" s="171">
        <f t="shared" si="16"/>
        <v>16</v>
      </c>
      <c r="AQ15" s="171">
        <f t="shared" si="16"/>
        <v>12</v>
      </c>
      <c r="AR15" s="171">
        <f t="shared" si="16"/>
        <v>10</v>
      </c>
      <c r="AS15" s="171">
        <f t="shared" si="16"/>
        <v>0</v>
      </c>
      <c r="AT15" s="171">
        <f t="shared" si="16"/>
        <v>0</v>
      </c>
      <c r="AU15" s="171">
        <f t="shared" si="16"/>
        <v>0</v>
      </c>
      <c r="AV15" s="171">
        <f t="shared" si="16"/>
        <v>0</v>
      </c>
      <c r="AW15" s="171">
        <f t="shared" si="16"/>
        <v>0</v>
      </c>
      <c r="AX15" s="171">
        <f t="shared" si="16"/>
        <v>0</v>
      </c>
      <c r="AY15" s="171">
        <f t="shared" si="16"/>
        <v>0</v>
      </c>
      <c r="AZ15" s="171">
        <f t="shared" si="16"/>
        <v>0</v>
      </c>
      <c r="BA15" s="171">
        <f t="shared" si="16"/>
        <v>0</v>
      </c>
      <c r="BB15" s="172">
        <f t="shared" si="5"/>
        <v>0.43243243243243246</v>
      </c>
      <c r="BC15" s="172">
        <f t="shared" si="1"/>
        <v>0.35897435897435898</v>
      </c>
      <c r="BD15" s="172">
        <f t="shared" si="1"/>
        <v>0.32758620689655171</v>
      </c>
      <c r="BE15" s="172">
        <f t="shared" si="1"/>
        <v>0.23749999999999999</v>
      </c>
      <c r="BF15" s="172">
        <f t="shared" si="1"/>
        <v>0.1890547263681592</v>
      </c>
      <c r="BG15" s="172">
        <f t="shared" si="1"/>
        <v>0.15261044176706828</v>
      </c>
      <c r="BH15" s="172">
        <f t="shared" si="1"/>
        <v>0.12459016393442623</v>
      </c>
      <c r="BI15" s="172">
        <f t="shared" si="1"/>
        <v>0.10795454545454546</v>
      </c>
      <c r="BJ15" s="172">
        <f t="shared" si="1"/>
        <v>9.5238095238095233E-2</v>
      </c>
      <c r="BK15" s="172">
        <f t="shared" si="1"/>
        <v>8.4257206208425722E-2</v>
      </c>
      <c r="BL15" s="172">
        <f t="shared" si="1"/>
        <v>7.6458752515090544E-2</v>
      </c>
      <c r="BM15" s="172">
        <f t="shared" si="1"/>
        <v>6.95970695970696E-2</v>
      </c>
    </row>
    <row r="16" spans="1:65" x14ac:dyDescent="0.35">
      <c r="A16" s="173" t="s">
        <v>65</v>
      </c>
      <c r="B16" s="173" t="s">
        <v>66</v>
      </c>
      <c r="C16" s="173" t="s">
        <v>76</v>
      </c>
      <c r="D16" s="173" t="s">
        <v>77</v>
      </c>
      <c r="E16" s="173" t="s">
        <v>70</v>
      </c>
      <c r="F16" s="174">
        <f>AD16</f>
        <v>4</v>
      </c>
      <c r="G16" s="174">
        <f>F16+AE16</f>
        <v>7</v>
      </c>
      <c r="H16" s="174">
        <f t="shared" ref="H16:Q20" si="17">G16+AF16</f>
        <v>10</v>
      </c>
      <c r="I16" s="174">
        <f t="shared" si="17"/>
        <v>14</v>
      </c>
      <c r="J16" s="174">
        <f t="shared" si="17"/>
        <v>18</v>
      </c>
      <c r="K16" s="174">
        <f t="shared" si="17"/>
        <v>23</v>
      </c>
      <c r="L16" s="174">
        <f t="shared" si="17"/>
        <v>28</v>
      </c>
      <c r="M16" s="174">
        <f t="shared" si="17"/>
        <v>32</v>
      </c>
      <c r="N16" s="174">
        <f t="shared" si="17"/>
        <v>36</v>
      </c>
      <c r="O16" s="174">
        <f t="shared" si="17"/>
        <v>41</v>
      </c>
      <c r="P16" s="174">
        <f t="shared" si="17"/>
        <v>45</v>
      </c>
      <c r="Q16" s="174">
        <f t="shared" si="17"/>
        <v>49</v>
      </c>
      <c r="R16" s="174">
        <f>AP16</f>
        <v>0</v>
      </c>
      <c r="S16" s="174">
        <f t="shared" ref="S16:AC20" si="18">R16+AQ16</f>
        <v>1</v>
      </c>
      <c r="T16" s="174">
        <f t="shared" si="18"/>
        <v>1</v>
      </c>
      <c r="U16" s="174">
        <f t="shared" si="18"/>
        <v>1</v>
      </c>
      <c r="V16" s="174">
        <f t="shared" si="18"/>
        <v>1</v>
      </c>
      <c r="W16" s="174">
        <f t="shared" si="18"/>
        <v>1</v>
      </c>
      <c r="X16" s="174">
        <f t="shared" si="18"/>
        <v>1</v>
      </c>
      <c r="Y16" s="174">
        <f t="shared" si="18"/>
        <v>1</v>
      </c>
      <c r="Z16" s="174">
        <f t="shared" si="18"/>
        <v>1</v>
      </c>
      <c r="AA16" s="174">
        <f t="shared" si="18"/>
        <v>1</v>
      </c>
      <c r="AB16" s="174">
        <f t="shared" si="18"/>
        <v>1</v>
      </c>
      <c r="AC16" s="174">
        <f t="shared" si="18"/>
        <v>1</v>
      </c>
      <c r="AD16" s="174">
        <f t="shared" ref="AD16:BA20" si="19">AD70+AD184+AD262+AD340</f>
        <v>4</v>
      </c>
      <c r="AE16" s="174">
        <f t="shared" si="19"/>
        <v>3</v>
      </c>
      <c r="AF16" s="174">
        <f t="shared" si="19"/>
        <v>3</v>
      </c>
      <c r="AG16" s="174">
        <f t="shared" si="19"/>
        <v>4</v>
      </c>
      <c r="AH16" s="174">
        <f t="shared" si="19"/>
        <v>4</v>
      </c>
      <c r="AI16" s="174">
        <f t="shared" si="19"/>
        <v>5</v>
      </c>
      <c r="AJ16" s="174">
        <f t="shared" si="19"/>
        <v>5</v>
      </c>
      <c r="AK16" s="174">
        <f t="shared" si="19"/>
        <v>4</v>
      </c>
      <c r="AL16" s="174">
        <f t="shared" si="19"/>
        <v>4</v>
      </c>
      <c r="AM16" s="174">
        <f t="shared" si="19"/>
        <v>5</v>
      </c>
      <c r="AN16" s="174">
        <f t="shared" si="19"/>
        <v>4</v>
      </c>
      <c r="AO16" s="174">
        <f t="shared" si="19"/>
        <v>4</v>
      </c>
      <c r="AP16" s="174">
        <f t="shared" si="19"/>
        <v>0</v>
      </c>
      <c r="AQ16" s="174">
        <f t="shared" si="19"/>
        <v>1</v>
      </c>
      <c r="AR16" s="174">
        <f t="shared" si="19"/>
        <v>0</v>
      </c>
      <c r="AS16" s="174">
        <f t="shared" si="19"/>
        <v>0</v>
      </c>
      <c r="AT16" s="174">
        <f t="shared" si="19"/>
        <v>0</v>
      </c>
      <c r="AU16" s="174">
        <f t="shared" si="19"/>
        <v>0</v>
      </c>
      <c r="AV16" s="174">
        <f t="shared" si="19"/>
        <v>0</v>
      </c>
      <c r="AW16" s="174">
        <f t="shared" si="19"/>
        <v>0</v>
      </c>
      <c r="AX16" s="174">
        <f t="shared" si="19"/>
        <v>0</v>
      </c>
      <c r="AY16" s="174">
        <f t="shared" si="19"/>
        <v>0</v>
      </c>
      <c r="AZ16" s="174">
        <f t="shared" si="19"/>
        <v>0</v>
      </c>
      <c r="BA16" s="174">
        <f t="shared" si="19"/>
        <v>0</v>
      </c>
      <c r="BB16" s="175">
        <f t="shared" si="5"/>
        <v>0</v>
      </c>
      <c r="BC16" s="175">
        <f t="shared" si="1"/>
        <v>0.14285714285714285</v>
      </c>
      <c r="BD16" s="175">
        <f t="shared" si="1"/>
        <v>0.1</v>
      </c>
      <c r="BE16" s="175">
        <f t="shared" si="1"/>
        <v>7.1428571428571425E-2</v>
      </c>
      <c r="BF16" s="175">
        <f t="shared" si="1"/>
        <v>5.5555555555555552E-2</v>
      </c>
      <c r="BG16" s="175">
        <f t="shared" si="1"/>
        <v>4.3478260869565216E-2</v>
      </c>
      <c r="BH16" s="175">
        <f t="shared" si="1"/>
        <v>3.5714285714285712E-2</v>
      </c>
      <c r="BI16" s="175">
        <f t="shared" si="1"/>
        <v>3.125E-2</v>
      </c>
      <c r="BJ16" s="175">
        <f t="shared" si="1"/>
        <v>2.7777777777777776E-2</v>
      </c>
      <c r="BK16" s="175">
        <f t="shared" si="1"/>
        <v>2.4390243902439025E-2</v>
      </c>
      <c r="BL16" s="175">
        <f t="shared" si="1"/>
        <v>2.2222222222222223E-2</v>
      </c>
      <c r="BM16" s="175">
        <f t="shared" si="1"/>
        <v>2.0408163265306121E-2</v>
      </c>
    </row>
    <row r="17" spans="1:65" x14ac:dyDescent="0.35">
      <c r="A17" s="173" t="s">
        <v>65</v>
      </c>
      <c r="B17" s="173" t="s">
        <v>66</v>
      </c>
      <c r="C17" s="173" t="s">
        <v>76</v>
      </c>
      <c r="D17" s="173" t="s">
        <v>77</v>
      </c>
      <c r="E17" s="173" t="s">
        <v>71</v>
      </c>
      <c r="F17" s="174">
        <f t="shared" ref="F17:F20" si="20">AD17</f>
        <v>3</v>
      </c>
      <c r="G17" s="174">
        <f t="shared" ref="G17:G20" si="21">F17+AE17</f>
        <v>6</v>
      </c>
      <c r="H17" s="174">
        <f t="shared" si="17"/>
        <v>9</v>
      </c>
      <c r="I17" s="174">
        <f t="shared" si="17"/>
        <v>12</v>
      </c>
      <c r="J17" s="174">
        <f t="shared" si="17"/>
        <v>15</v>
      </c>
      <c r="K17" s="174">
        <f t="shared" si="17"/>
        <v>19</v>
      </c>
      <c r="L17" s="174">
        <f t="shared" si="17"/>
        <v>24</v>
      </c>
      <c r="M17" s="174">
        <f t="shared" si="17"/>
        <v>28</v>
      </c>
      <c r="N17" s="174">
        <f t="shared" si="17"/>
        <v>32</v>
      </c>
      <c r="O17" s="174">
        <f t="shared" si="17"/>
        <v>37</v>
      </c>
      <c r="P17" s="174">
        <f t="shared" si="17"/>
        <v>40</v>
      </c>
      <c r="Q17" s="174">
        <f t="shared" si="17"/>
        <v>44</v>
      </c>
      <c r="R17" s="174">
        <f t="shared" ref="R17:R20" si="22">AP17</f>
        <v>3</v>
      </c>
      <c r="S17" s="174">
        <f t="shared" si="18"/>
        <v>4</v>
      </c>
      <c r="T17" s="174">
        <f t="shared" si="18"/>
        <v>4</v>
      </c>
      <c r="U17" s="174">
        <f t="shared" si="18"/>
        <v>4</v>
      </c>
      <c r="V17" s="174">
        <f t="shared" si="18"/>
        <v>4</v>
      </c>
      <c r="W17" s="174">
        <f t="shared" si="18"/>
        <v>4</v>
      </c>
      <c r="X17" s="174">
        <f t="shared" si="18"/>
        <v>4</v>
      </c>
      <c r="Y17" s="174">
        <f t="shared" si="18"/>
        <v>4</v>
      </c>
      <c r="Z17" s="174">
        <f t="shared" si="18"/>
        <v>4</v>
      </c>
      <c r="AA17" s="174">
        <f t="shared" si="18"/>
        <v>4</v>
      </c>
      <c r="AB17" s="174">
        <f t="shared" si="18"/>
        <v>4</v>
      </c>
      <c r="AC17" s="174">
        <f t="shared" si="18"/>
        <v>4</v>
      </c>
      <c r="AD17" s="174">
        <f t="shared" si="19"/>
        <v>3</v>
      </c>
      <c r="AE17" s="174">
        <f t="shared" si="19"/>
        <v>3</v>
      </c>
      <c r="AF17" s="174">
        <f t="shared" si="19"/>
        <v>3</v>
      </c>
      <c r="AG17" s="174">
        <f t="shared" si="19"/>
        <v>3</v>
      </c>
      <c r="AH17" s="174">
        <f t="shared" si="19"/>
        <v>3</v>
      </c>
      <c r="AI17" s="174">
        <f t="shared" si="19"/>
        <v>4</v>
      </c>
      <c r="AJ17" s="174">
        <f t="shared" si="19"/>
        <v>5</v>
      </c>
      <c r="AK17" s="174">
        <f t="shared" si="19"/>
        <v>4</v>
      </c>
      <c r="AL17" s="174">
        <f t="shared" si="19"/>
        <v>4</v>
      </c>
      <c r="AM17" s="174">
        <f t="shared" si="19"/>
        <v>5</v>
      </c>
      <c r="AN17" s="174">
        <f t="shared" si="19"/>
        <v>3</v>
      </c>
      <c r="AO17" s="174">
        <f t="shared" si="19"/>
        <v>4</v>
      </c>
      <c r="AP17" s="174">
        <f t="shared" si="19"/>
        <v>3</v>
      </c>
      <c r="AQ17" s="174">
        <f t="shared" si="19"/>
        <v>1</v>
      </c>
      <c r="AR17" s="174">
        <f t="shared" si="19"/>
        <v>0</v>
      </c>
      <c r="AS17" s="174">
        <f t="shared" si="19"/>
        <v>0</v>
      </c>
      <c r="AT17" s="174">
        <f t="shared" si="19"/>
        <v>0</v>
      </c>
      <c r="AU17" s="174">
        <f t="shared" si="19"/>
        <v>0</v>
      </c>
      <c r="AV17" s="174">
        <f t="shared" si="19"/>
        <v>0</v>
      </c>
      <c r="AW17" s="174">
        <f t="shared" si="19"/>
        <v>0</v>
      </c>
      <c r="AX17" s="174">
        <f t="shared" si="19"/>
        <v>0</v>
      </c>
      <c r="AY17" s="174">
        <f t="shared" si="19"/>
        <v>0</v>
      </c>
      <c r="AZ17" s="174">
        <f t="shared" si="19"/>
        <v>0</v>
      </c>
      <c r="BA17" s="174">
        <f t="shared" si="19"/>
        <v>0</v>
      </c>
      <c r="BB17" s="175">
        <f t="shared" si="5"/>
        <v>1</v>
      </c>
      <c r="BC17" s="175">
        <f t="shared" si="1"/>
        <v>0.66666666666666663</v>
      </c>
      <c r="BD17" s="175">
        <f t="shared" si="1"/>
        <v>0.44444444444444442</v>
      </c>
      <c r="BE17" s="175">
        <f t="shared" si="1"/>
        <v>0.33333333333333331</v>
      </c>
      <c r="BF17" s="175">
        <f t="shared" si="1"/>
        <v>0.26666666666666666</v>
      </c>
      <c r="BG17" s="175">
        <f t="shared" si="1"/>
        <v>0.21052631578947367</v>
      </c>
      <c r="BH17" s="175">
        <f t="shared" si="1"/>
        <v>0.16666666666666666</v>
      </c>
      <c r="BI17" s="175">
        <f t="shared" si="1"/>
        <v>0.14285714285714285</v>
      </c>
      <c r="BJ17" s="175">
        <f t="shared" si="1"/>
        <v>0.125</v>
      </c>
      <c r="BK17" s="175">
        <f t="shared" si="1"/>
        <v>0.10810810810810811</v>
      </c>
      <c r="BL17" s="175">
        <f t="shared" si="1"/>
        <v>0.1</v>
      </c>
      <c r="BM17" s="175">
        <f t="shared" si="1"/>
        <v>9.0909090909090912E-2</v>
      </c>
    </row>
    <row r="18" spans="1:65" x14ac:dyDescent="0.35">
      <c r="A18" s="173" t="s">
        <v>65</v>
      </c>
      <c r="B18" s="173" t="s">
        <v>66</v>
      </c>
      <c r="C18" s="173" t="s">
        <v>76</v>
      </c>
      <c r="D18" s="173" t="s">
        <v>77</v>
      </c>
      <c r="E18" s="173" t="s">
        <v>72</v>
      </c>
      <c r="F18" s="174">
        <f t="shared" si="20"/>
        <v>14</v>
      </c>
      <c r="G18" s="174">
        <f t="shared" si="21"/>
        <v>30</v>
      </c>
      <c r="H18" s="174">
        <f t="shared" si="17"/>
        <v>45</v>
      </c>
      <c r="I18" s="174">
        <f t="shared" si="17"/>
        <v>62</v>
      </c>
      <c r="J18" s="174">
        <f t="shared" si="17"/>
        <v>77</v>
      </c>
      <c r="K18" s="174">
        <f t="shared" si="17"/>
        <v>96</v>
      </c>
      <c r="L18" s="174">
        <f t="shared" si="17"/>
        <v>116</v>
      </c>
      <c r="M18" s="174">
        <f t="shared" si="17"/>
        <v>134</v>
      </c>
      <c r="N18" s="174">
        <f t="shared" si="17"/>
        <v>150</v>
      </c>
      <c r="O18" s="174">
        <f t="shared" si="17"/>
        <v>169</v>
      </c>
      <c r="P18" s="174">
        <f t="shared" si="17"/>
        <v>187</v>
      </c>
      <c r="Q18" s="174">
        <f t="shared" si="17"/>
        <v>204</v>
      </c>
      <c r="R18" s="174">
        <f t="shared" si="22"/>
        <v>5</v>
      </c>
      <c r="S18" s="174">
        <f t="shared" si="18"/>
        <v>9</v>
      </c>
      <c r="T18" s="174">
        <f t="shared" si="18"/>
        <v>13</v>
      </c>
      <c r="U18" s="174">
        <f t="shared" si="18"/>
        <v>13</v>
      </c>
      <c r="V18" s="174">
        <f t="shared" si="18"/>
        <v>13</v>
      </c>
      <c r="W18" s="174">
        <f t="shared" si="18"/>
        <v>13</v>
      </c>
      <c r="X18" s="174">
        <f t="shared" si="18"/>
        <v>13</v>
      </c>
      <c r="Y18" s="174">
        <f t="shared" si="18"/>
        <v>13</v>
      </c>
      <c r="Z18" s="174">
        <f t="shared" si="18"/>
        <v>13</v>
      </c>
      <c r="AA18" s="174">
        <f t="shared" si="18"/>
        <v>13</v>
      </c>
      <c r="AB18" s="174">
        <f t="shared" si="18"/>
        <v>13</v>
      </c>
      <c r="AC18" s="174">
        <f t="shared" si="18"/>
        <v>13</v>
      </c>
      <c r="AD18" s="174">
        <f t="shared" si="19"/>
        <v>14</v>
      </c>
      <c r="AE18" s="174">
        <f t="shared" si="19"/>
        <v>16</v>
      </c>
      <c r="AF18" s="174">
        <f t="shared" si="19"/>
        <v>15</v>
      </c>
      <c r="AG18" s="174">
        <f t="shared" si="19"/>
        <v>17</v>
      </c>
      <c r="AH18" s="174">
        <f t="shared" si="19"/>
        <v>15</v>
      </c>
      <c r="AI18" s="174">
        <f t="shared" si="19"/>
        <v>19</v>
      </c>
      <c r="AJ18" s="174">
        <f t="shared" si="19"/>
        <v>20</v>
      </c>
      <c r="AK18" s="174">
        <f t="shared" si="19"/>
        <v>18</v>
      </c>
      <c r="AL18" s="174">
        <f t="shared" si="19"/>
        <v>16</v>
      </c>
      <c r="AM18" s="174">
        <f t="shared" si="19"/>
        <v>19</v>
      </c>
      <c r="AN18" s="174">
        <f t="shared" si="19"/>
        <v>18</v>
      </c>
      <c r="AO18" s="174">
        <f t="shared" si="19"/>
        <v>17</v>
      </c>
      <c r="AP18" s="174">
        <f t="shared" si="19"/>
        <v>5</v>
      </c>
      <c r="AQ18" s="174">
        <f t="shared" si="19"/>
        <v>4</v>
      </c>
      <c r="AR18" s="174">
        <f t="shared" si="19"/>
        <v>4</v>
      </c>
      <c r="AS18" s="174">
        <f t="shared" si="19"/>
        <v>0</v>
      </c>
      <c r="AT18" s="174">
        <f t="shared" si="19"/>
        <v>0</v>
      </c>
      <c r="AU18" s="174">
        <f t="shared" si="19"/>
        <v>0</v>
      </c>
      <c r="AV18" s="174">
        <f t="shared" si="19"/>
        <v>0</v>
      </c>
      <c r="AW18" s="174">
        <f t="shared" si="19"/>
        <v>0</v>
      </c>
      <c r="AX18" s="174">
        <f t="shared" si="19"/>
        <v>0</v>
      </c>
      <c r="AY18" s="174">
        <f t="shared" si="19"/>
        <v>0</v>
      </c>
      <c r="AZ18" s="174">
        <f t="shared" si="19"/>
        <v>0</v>
      </c>
      <c r="BA18" s="174">
        <f t="shared" si="19"/>
        <v>0</v>
      </c>
      <c r="BB18" s="175">
        <f t="shared" si="5"/>
        <v>0.35714285714285715</v>
      </c>
      <c r="BC18" s="175">
        <f t="shared" si="1"/>
        <v>0.3</v>
      </c>
      <c r="BD18" s="175">
        <f t="shared" si="1"/>
        <v>0.28888888888888886</v>
      </c>
      <c r="BE18" s="175">
        <f t="shared" si="1"/>
        <v>0.20967741935483872</v>
      </c>
      <c r="BF18" s="175">
        <f t="shared" si="1"/>
        <v>0.16883116883116883</v>
      </c>
      <c r="BG18" s="175">
        <f t="shared" si="1"/>
        <v>0.13541666666666666</v>
      </c>
      <c r="BH18" s="175">
        <f t="shared" si="1"/>
        <v>0.11206896551724138</v>
      </c>
      <c r="BI18" s="175">
        <f t="shared" si="1"/>
        <v>9.7014925373134331E-2</v>
      </c>
      <c r="BJ18" s="175">
        <f t="shared" si="1"/>
        <v>8.666666666666667E-2</v>
      </c>
      <c r="BK18" s="175">
        <f t="shared" si="1"/>
        <v>7.6923076923076927E-2</v>
      </c>
      <c r="BL18" s="175">
        <f t="shared" si="1"/>
        <v>6.9518716577540107E-2</v>
      </c>
      <c r="BM18" s="175">
        <f t="shared" si="1"/>
        <v>6.3725490196078427E-2</v>
      </c>
    </row>
    <row r="19" spans="1:65" x14ac:dyDescent="0.35">
      <c r="A19" s="173" t="s">
        <v>65</v>
      </c>
      <c r="B19" s="173" t="s">
        <v>66</v>
      </c>
      <c r="C19" s="173" t="s">
        <v>76</v>
      </c>
      <c r="D19" s="173" t="s">
        <v>77</v>
      </c>
      <c r="E19" s="173" t="s">
        <v>73</v>
      </c>
      <c r="F19" s="174">
        <f t="shared" si="20"/>
        <v>8</v>
      </c>
      <c r="G19" s="174">
        <f t="shared" si="21"/>
        <v>17</v>
      </c>
      <c r="H19" s="174">
        <f t="shared" si="17"/>
        <v>25</v>
      </c>
      <c r="I19" s="174">
        <f t="shared" si="17"/>
        <v>34</v>
      </c>
      <c r="J19" s="174">
        <f t="shared" si="17"/>
        <v>42</v>
      </c>
      <c r="K19" s="174">
        <f t="shared" si="17"/>
        <v>51</v>
      </c>
      <c r="L19" s="174">
        <f t="shared" si="17"/>
        <v>63</v>
      </c>
      <c r="M19" s="174">
        <f t="shared" si="17"/>
        <v>72</v>
      </c>
      <c r="N19" s="174">
        <f t="shared" si="17"/>
        <v>82</v>
      </c>
      <c r="O19" s="174">
        <f t="shared" si="17"/>
        <v>92</v>
      </c>
      <c r="P19" s="174">
        <f t="shared" si="17"/>
        <v>102</v>
      </c>
      <c r="Q19" s="174">
        <f t="shared" si="17"/>
        <v>113</v>
      </c>
      <c r="R19" s="174">
        <f t="shared" si="22"/>
        <v>0</v>
      </c>
      <c r="S19" s="174">
        <f t="shared" si="18"/>
        <v>2</v>
      </c>
      <c r="T19" s="174">
        <f t="shared" si="18"/>
        <v>4</v>
      </c>
      <c r="U19" s="174">
        <f t="shared" si="18"/>
        <v>4</v>
      </c>
      <c r="V19" s="174">
        <f t="shared" si="18"/>
        <v>4</v>
      </c>
      <c r="W19" s="174">
        <f t="shared" si="18"/>
        <v>4</v>
      </c>
      <c r="X19" s="174">
        <f t="shared" si="18"/>
        <v>4</v>
      </c>
      <c r="Y19" s="174">
        <f t="shared" si="18"/>
        <v>4</v>
      </c>
      <c r="Z19" s="174">
        <f t="shared" si="18"/>
        <v>4</v>
      </c>
      <c r="AA19" s="174">
        <f t="shared" si="18"/>
        <v>4</v>
      </c>
      <c r="AB19" s="174">
        <f t="shared" si="18"/>
        <v>4</v>
      </c>
      <c r="AC19" s="174">
        <f t="shared" si="18"/>
        <v>4</v>
      </c>
      <c r="AD19" s="174">
        <f t="shared" si="19"/>
        <v>8</v>
      </c>
      <c r="AE19" s="174">
        <f t="shared" si="19"/>
        <v>9</v>
      </c>
      <c r="AF19" s="174">
        <f t="shared" si="19"/>
        <v>8</v>
      </c>
      <c r="AG19" s="174">
        <f t="shared" si="19"/>
        <v>9</v>
      </c>
      <c r="AH19" s="174">
        <f t="shared" si="19"/>
        <v>8</v>
      </c>
      <c r="AI19" s="174">
        <f t="shared" si="19"/>
        <v>9</v>
      </c>
      <c r="AJ19" s="174">
        <f t="shared" si="19"/>
        <v>12</v>
      </c>
      <c r="AK19" s="174">
        <f t="shared" si="19"/>
        <v>9</v>
      </c>
      <c r="AL19" s="174">
        <f t="shared" si="19"/>
        <v>10</v>
      </c>
      <c r="AM19" s="174">
        <f t="shared" si="19"/>
        <v>10</v>
      </c>
      <c r="AN19" s="174">
        <f t="shared" si="19"/>
        <v>10</v>
      </c>
      <c r="AO19" s="174">
        <f t="shared" si="19"/>
        <v>11</v>
      </c>
      <c r="AP19" s="174">
        <f t="shared" si="19"/>
        <v>0</v>
      </c>
      <c r="AQ19" s="174">
        <f t="shared" si="19"/>
        <v>2</v>
      </c>
      <c r="AR19" s="174">
        <f t="shared" si="19"/>
        <v>2</v>
      </c>
      <c r="AS19" s="174">
        <f t="shared" si="19"/>
        <v>0</v>
      </c>
      <c r="AT19" s="174">
        <f t="shared" si="19"/>
        <v>0</v>
      </c>
      <c r="AU19" s="174">
        <f t="shared" si="19"/>
        <v>0</v>
      </c>
      <c r="AV19" s="174">
        <f t="shared" si="19"/>
        <v>0</v>
      </c>
      <c r="AW19" s="174">
        <f t="shared" si="19"/>
        <v>0</v>
      </c>
      <c r="AX19" s="174">
        <f t="shared" si="19"/>
        <v>0</v>
      </c>
      <c r="AY19" s="174">
        <f t="shared" si="19"/>
        <v>0</v>
      </c>
      <c r="AZ19" s="174">
        <f t="shared" si="19"/>
        <v>0</v>
      </c>
      <c r="BA19" s="174">
        <f t="shared" si="19"/>
        <v>0</v>
      </c>
      <c r="BB19" s="175">
        <f t="shared" si="5"/>
        <v>0</v>
      </c>
      <c r="BC19" s="175">
        <f t="shared" si="1"/>
        <v>0.11764705882352941</v>
      </c>
      <c r="BD19" s="175">
        <f t="shared" si="1"/>
        <v>0.16</v>
      </c>
      <c r="BE19" s="175">
        <f t="shared" si="1"/>
        <v>0.11764705882352941</v>
      </c>
      <c r="BF19" s="175">
        <f t="shared" si="1"/>
        <v>9.5238095238095233E-2</v>
      </c>
      <c r="BG19" s="175">
        <f t="shared" si="1"/>
        <v>7.8431372549019607E-2</v>
      </c>
      <c r="BH19" s="175">
        <f t="shared" si="1"/>
        <v>6.3492063492063489E-2</v>
      </c>
      <c r="BI19" s="175">
        <f t="shared" si="1"/>
        <v>5.5555555555555552E-2</v>
      </c>
      <c r="BJ19" s="175">
        <f t="shared" si="1"/>
        <v>4.878048780487805E-2</v>
      </c>
      <c r="BK19" s="175">
        <f t="shared" si="1"/>
        <v>4.3478260869565216E-2</v>
      </c>
      <c r="BL19" s="175">
        <f t="shared" si="1"/>
        <v>3.9215686274509803E-2</v>
      </c>
      <c r="BM19" s="175">
        <f t="shared" si="1"/>
        <v>3.5398230088495575E-2</v>
      </c>
    </row>
    <row r="20" spans="1:65" x14ac:dyDescent="0.35">
      <c r="A20" s="173" t="s">
        <v>65</v>
      </c>
      <c r="B20" s="173" t="s">
        <v>66</v>
      </c>
      <c r="C20" s="173" t="s">
        <v>76</v>
      </c>
      <c r="D20" s="173" t="s">
        <v>77</v>
      </c>
      <c r="E20" s="173" t="s">
        <v>74</v>
      </c>
      <c r="F20" s="174">
        <f t="shared" si="20"/>
        <v>8</v>
      </c>
      <c r="G20" s="174">
        <f t="shared" si="21"/>
        <v>18</v>
      </c>
      <c r="H20" s="174">
        <f t="shared" si="17"/>
        <v>27</v>
      </c>
      <c r="I20" s="174">
        <f t="shared" si="17"/>
        <v>38</v>
      </c>
      <c r="J20" s="174">
        <f t="shared" si="17"/>
        <v>49</v>
      </c>
      <c r="K20" s="174">
        <f t="shared" si="17"/>
        <v>60</v>
      </c>
      <c r="L20" s="174">
        <f t="shared" si="17"/>
        <v>74</v>
      </c>
      <c r="M20" s="174">
        <f t="shared" si="17"/>
        <v>86</v>
      </c>
      <c r="N20" s="174">
        <f t="shared" si="17"/>
        <v>99</v>
      </c>
      <c r="O20" s="174">
        <f t="shared" si="17"/>
        <v>112</v>
      </c>
      <c r="P20" s="174">
        <f t="shared" si="17"/>
        <v>123</v>
      </c>
      <c r="Q20" s="174">
        <f t="shared" si="17"/>
        <v>136</v>
      </c>
      <c r="R20" s="174">
        <f t="shared" si="22"/>
        <v>8</v>
      </c>
      <c r="S20" s="174">
        <f t="shared" si="18"/>
        <v>12</v>
      </c>
      <c r="T20" s="174">
        <f t="shared" si="18"/>
        <v>16</v>
      </c>
      <c r="U20" s="174">
        <f t="shared" si="18"/>
        <v>16</v>
      </c>
      <c r="V20" s="174">
        <f t="shared" si="18"/>
        <v>16</v>
      </c>
      <c r="W20" s="174">
        <f t="shared" si="18"/>
        <v>16</v>
      </c>
      <c r="X20" s="174">
        <f t="shared" si="18"/>
        <v>16</v>
      </c>
      <c r="Y20" s="174">
        <f t="shared" si="18"/>
        <v>16</v>
      </c>
      <c r="Z20" s="174">
        <f t="shared" si="18"/>
        <v>16</v>
      </c>
      <c r="AA20" s="174">
        <f t="shared" si="18"/>
        <v>16</v>
      </c>
      <c r="AB20" s="174">
        <f t="shared" si="18"/>
        <v>16</v>
      </c>
      <c r="AC20" s="174">
        <f t="shared" si="18"/>
        <v>16</v>
      </c>
      <c r="AD20" s="174">
        <f t="shared" si="19"/>
        <v>8</v>
      </c>
      <c r="AE20" s="174">
        <f t="shared" si="19"/>
        <v>10</v>
      </c>
      <c r="AF20" s="174">
        <f t="shared" si="19"/>
        <v>9</v>
      </c>
      <c r="AG20" s="174">
        <f t="shared" si="19"/>
        <v>11</v>
      </c>
      <c r="AH20" s="174">
        <f t="shared" si="19"/>
        <v>11</v>
      </c>
      <c r="AI20" s="174">
        <f t="shared" si="19"/>
        <v>11</v>
      </c>
      <c r="AJ20" s="174">
        <f t="shared" si="19"/>
        <v>14</v>
      </c>
      <c r="AK20" s="174">
        <f t="shared" si="19"/>
        <v>12</v>
      </c>
      <c r="AL20" s="174">
        <f t="shared" si="19"/>
        <v>13</v>
      </c>
      <c r="AM20" s="174">
        <f t="shared" si="19"/>
        <v>13</v>
      </c>
      <c r="AN20" s="174">
        <f t="shared" si="19"/>
        <v>11</v>
      </c>
      <c r="AO20" s="174">
        <f t="shared" si="19"/>
        <v>13</v>
      </c>
      <c r="AP20" s="174">
        <f t="shared" si="19"/>
        <v>8</v>
      </c>
      <c r="AQ20" s="174">
        <f t="shared" si="19"/>
        <v>4</v>
      </c>
      <c r="AR20" s="174">
        <f t="shared" si="19"/>
        <v>4</v>
      </c>
      <c r="AS20" s="174">
        <f t="shared" si="19"/>
        <v>0</v>
      </c>
      <c r="AT20" s="174">
        <f t="shared" si="19"/>
        <v>0</v>
      </c>
      <c r="AU20" s="174">
        <f t="shared" si="19"/>
        <v>0</v>
      </c>
      <c r="AV20" s="174">
        <f t="shared" si="19"/>
        <v>0</v>
      </c>
      <c r="AW20" s="174">
        <f t="shared" si="19"/>
        <v>0</v>
      </c>
      <c r="AX20" s="174">
        <f t="shared" si="19"/>
        <v>0</v>
      </c>
      <c r="AY20" s="174">
        <f t="shared" si="19"/>
        <v>0</v>
      </c>
      <c r="AZ20" s="174">
        <f t="shared" si="19"/>
        <v>0</v>
      </c>
      <c r="BA20" s="174">
        <f t="shared" si="19"/>
        <v>0</v>
      </c>
      <c r="BB20" s="175">
        <f t="shared" si="5"/>
        <v>1</v>
      </c>
      <c r="BC20" s="175">
        <f t="shared" si="1"/>
        <v>0.66666666666666663</v>
      </c>
      <c r="BD20" s="175">
        <f t="shared" si="1"/>
        <v>0.59259259259259256</v>
      </c>
      <c r="BE20" s="175">
        <f t="shared" si="1"/>
        <v>0.42105263157894735</v>
      </c>
      <c r="BF20" s="175">
        <f t="shared" si="1"/>
        <v>0.32653061224489793</v>
      </c>
      <c r="BG20" s="175">
        <f t="shared" si="1"/>
        <v>0.26666666666666666</v>
      </c>
      <c r="BH20" s="175">
        <f t="shared" si="1"/>
        <v>0.21621621621621623</v>
      </c>
      <c r="BI20" s="175">
        <f t="shared" si="1"/>
        <v>0.18604651162790697</v>
      </c>
      <c r="BJ20" s="175">
        <f t="shared" si="1"/>
        <v>0.16161616161616163</v>
      </c>
      <c r="BK20" s="175">
        <f t="shared" si="1"/>
        <v>0.14285714285714285</v>
      </c>
      <c r="BL20" s="175">
        <f t="shared" si="1"/>
        <v>0.13008130081300814</v>
      </c>
      <c r="BM20" s="175">
        <f t="shared" si="1"/>
        <v>0.11764705882352941</v>
      </c>
    </row>
    <row r="21" spans="1:65" x14ac:dyDescent="0.35">
      <c r="A21" s="170" t="s">
        <v>65</v>
      </c>
      <c r="B21" s="170" t="s">
        <v>66</v>
      </c>
      <c r="C21" s="170" t="s">
        <v>78</v>
      </c>
      <c r="D21" s="170" t="s">
        <v>68</v>
      </c>
      <c r="E21" s="170" t="s">
        <v>69</v>
      </c>
      <c r="F21" s="171">
        <f>SUM(F22:F26)</f>
        <v>1338</v>
      </c>
      <c r="G21" s="171">
        <f t="shared" ref="G21:BA21" si="23">SUM(G22:G26)</f>
        <v>2569</v>
      </c>
      <c r="H21" s="171">
        <f t="shared" si="23"/>
        <v>3765</v>
      </c>
      <c r="I21" s="171">
        <f t="shared" si="23"/>
        <v>5171</v>
      </c>
      <c r="J21" s="171">
        <f t="shared" si="23"/>
        <v>6445</v>
      </c>
      <c r="K21" s="171">
        <f t="shared" si="23"/>
        <v>7799</v>
      </c>
      <c r="L21" s="171">
        <f t="shared" si="23"/>
        <v>9378</v>
      </c>
      <c r="M21" s="171">
        <f t="shared" si="23"/>
        <v>10776</v>
      </c>
      <c r="N21" s="171">
        <f t="shared" si="23"/>
        <v>12272</v>
      </c>
      <c r="O21" s="171">
        <f t="shared" si="23"/>
        <v>13771</v>
      </c>
      <c r="P21" s="171">
        <f t="shared" si="23"/>
        <v>15203</v>
      </c>
      <c r="Q21" s="171">
        <f t="shared" si="23"/>
        <v>16574</v>
      </c>
      <c r="R21" s="171">
        <f t="shared" si="23"/>
        <v>2219</v>
      </c>
      <c r="S21" s="171">
        <f t="shared" si="23"/>
        <v>3961</v>
      </c>
      <c r="T21" s="171">
        <f t="shared" si="23"/>
        <v>5335</v>
      </c>
      <c r="U21" s="171">
        <f t="shared" si="23"/>
        <v>7139</v>
      </c>
      <c r="V21" s="171">
        <f t="shared" si="23"/>
        <v>8584</v>
      </c>
      <c r="W21" s="171">
        <f t="shared" si="23"/>
        <v>10036</v>
      </c>
      <c r="X21" s="171">
        <f t="shared" si="23"/>
        <v>10036</v>
      </c>
      <c r="Y21" s="171">
        <f t="shared" si="23"/>
        <v>10036</v>
      </c>
      <c r="Z21" s="171">
        <f t="shared" si="23"/>
        <v>10036</v>
      </c>
      <c r="AA21" s="171">
        <f t="shared" si="23"/>
        <v>10036</v>
      </c>
      <c r="AB21" s="171">
        <f t="shared" si="23"/>
        <v>10036</v>
      </c>
      <c r="AC21" s="171">
        <f t="shared" si="23"/>
        <v>10036</v>
      </c>
      <c r="AD21" s="171">
        <f t="shared" si="23"/>
        <v>1338</v>
      </c>
      <c r="AE21" s="171">
        <f t="shared" si="23"/>
        <v>1231</v>
      </c>
      <c r="AF21" s="171">
        <f t="shared" si="23"/>
        <v>1196</v>
      </c>
      <c r="AG21" s="171">
        <f t="shared" si="23"/>
        <v>1406</v>
      </c>
      <c r="AH21" s="171">
        <f t="shared" si="23"/>
        <v>1274</v>
      </c>
      <c r="AI21" s="171">
        <f t="shared" si="23"/>
        <v>1354</v>
      </c>
      <c r="AJ21" s="171">
        <f t="shared" si="23"/>
        <v>1579</v>
      </c>
      <c r="AK21" s="171">
        <f t="shared" si="23"/>
        <v>1398</v>
      </c>
      <c r="AL21" s="171">
        <f t="shared" si="23"/>
        <v>1496</v>
      </c>
      <c r="AM21" s="171">
        <f t="shared" si="23"/>
        <v>1499</v>
      </c>
      <c r="AN21" s="171">
        <f t="shared" si="23"/>
        <v>1432</v>
      </c>
      <c r="AO21" s="171">
        <f t="shared" si="23"/>
        <v>1371</v>
      </c>
      <c r="AP21" s="171">
        <f t="shared" si="23"/>
        <v>2219</v>
      </c>
      <c r="AQ21" s="171">
        <f t="shared" si="23"/>
        <v>1742</v>
      </c>
      <c r="AR21" s="171">
        <f t="shared" si="23"/>
        <v>1374</v>
      </c>
      <c r="AS21" s="171">
        <f t="shared" si="23"/>
        <v>1804</v>
      </c>
      <c r="AT21" s="171">
        <f t="shared" si="23"/>
        <v>1445</v>
      </c>
      <c r="AU21" s="171">
        <f t="shared" si="23"/>
        <v>1452</v>
      </c>
      <c r="AV21" s="171">
        <f t="shared" si="23"/>
        <v>0</v>
      </c>
      <c r="AW21" s="171">
        <f t="shared" si="23"/>
        <v>0</v>
      </c>
      <c r="AX21" s="171">
        <f t="shared" si="23"/>
        <v>0</v>
      </c>
      <c r="AY21" s="171">
        <f t="shared" si="23"/>
        <v>0</v>
      </c>
      <c r="AZ21" s="171">
        <f t="shared" si="23"/>
        <v>0</v>
      </c>
      <c r="BA21" s="171">
        <f t="shared" si="23"/>
        <v>0</v>
      </c>
      <c r="BB21" s="172">
        <f t="shared" si="5"/>
        <v>1.6584454409566518</v>
      </c>
      <c r="BC21" s="172">
        <f t="shared" si="1"/>
        <v>1.5418450759050215</v>
      </c>
      <c r="BD21" s="172">
        <f t="shared" si="1"/>
        <v>1.4169986719787517</v>
      </c>
      <c r="BE21" s="172">
        <f t="shared" si="1"/>
        <v>1.3805840263005222</v>
      </c>
      <c r="BF21" s="172">
        <f t="shared" si="1"/>
        <v>1.3318851823118696</v>
      </c>
      <c r="BG21" s="172">
        <f t="shared" si="1"/>
        <v>1.2868316450827029</v>
      </c>
      <c r="BH21" s="172">
        <f t="shared" si="1"/>
        <v>1.0701642141181489</v>
      </c>
      <c r="BI21" s="172">
        <f t="shared" si="1"/>
        <v>0.93132887899034889</v>
      </c>
      <c r="BJ21" s="172">
        <f t="shared" si="1"/>
        <v>0.81779661016949157</v>
      </c>
      <c r="BK21" s="172">
        <f t="shared" si="1"/>
        <v>0.72877786653111609</v>
      </c>
      <c r="BL21" s="172">
        <f t="shared" si="1"/>
        <v>0.66013286851279351</v>
      </c>
      <c r="BM21" s="172">
        <f t="shared" si="1"/>
        <v>0.60552672861107759</v>
      </c>
    </row>
    <row r="22" spans="1:65" x14ac:dyDescent="0.35">
      <c r="A22" s="173" t="s">
        <v>65</v>
      </c>
      <c r="B22" s="173" t="s">
        <v>66</v>
      </c>
      <c r="C22" s="173" t="s">
        <v>78</v>
      </c>
      <c r="D22" s="173" t="s">
        <v>68</v>
      </c>
      <c r="E22" s="173" t="s">
        <v>70</v>
      </c>
      <c r="F22" s="174">
        <f>AD22</f>
        <v>119</v>
      </c>
      <c r="G22" s="174">
        <f>F22+AE22</f>
        <v>228</v>
      </c>
      <c r="H22" s="174">
        <f t="shared" ref="H22:Q26" si="24">G22+AF22</f>
        <v>335</v>
      </c>
      <c r="I22" s="174">
        <f t="shared" si="24"/>
        <v>458</v>
      </c>
      <c r="J22" s="174">
        <f t="shared" si="24"/>
        <v>570</v>
      </c>
      <c r="K22" s="174">
        <f t="shared" si="24"/>
        <v>690</v>
      </c>
      <c r="L22" s="174">
        <f t="shared" si="24"/>
        <v>830</v>
      </c>
      <c r="M22" s="174">
        <f t="shared" si="24"/>
        <v>954</v>
      </c>
      <c r="N22" s="174">
        <f t="shared" si="24"/>
        <v>1086</v>
      </c>
      <c r="O22" s="174">
        <f t="shared" si="24"/>
        <v>1217</v>
      </c>
      <c r="P22" s="174">
        <f t="shared" si="24"/>
        <v>1343</v>
      </c>
      <c r="Q22" s="174">
        <f t="shared" si="24"/>
        <v>1463</v>
      </c>
      <c r="R22" s="174">
        <f>AP22</f>
        <v>184</v>
      </c>
      <c r="S22" s="174">
        <f t="shared" ref="S22:AC26" si="25">R22+AQ22</f>
        <v>341</v>
      </c>
      <c r="T22" s="174">
        <f t="shared" si="25"/>
        <v>471</v>
      </c>
      <c r="U22" s="174">
        <f t="shared" si="25"/>
        <v>624</v>
      </c>
      <c r="V22" s="174">
        <f t="shared" si="25"/>
        <v>762</v>
      </c>
      <c r="W22" s="174">
        <f t="shared" si="25"/>
        <v>938</v>
      </c>
      <c r="X22" s="174">
        <f t="shared" si="25"/>
        <v>938</v>
      </c>
      <c r="Y22" s="174">
        <f t="shared" si="25"/>
        <v>938</v>
      </c>
      <c r="Z22" s="174">
        <f t="shared" si="25"/>
        <v>938</v>
      </c>
      <c r="AA22" s="174">
        <f t="shared" si="25"/>
        <v>938</v>
      </c>
      <c r="AB22" s="174">
        <f t="shared" si="25"/>
        <v>938</v>
      </c>
      <c r="AC22" s="174">
        <f t="shared" si="25"/>
        <v>938</v>
      </c>
      <c r="AD22" s="174">
        <f t="shared" ref="AD22:BA26" si="26">AD82+AD190+AD268+AD346</f>
        <v>119</v>
      </c>
      <c r="AE22" s="174">
        <f t="shared" si="26"/>
        <v>109</v>
      </c>
      <c r="AF22" s="174">
        <f t="shared" si="26"/>
        <v>107</v>
      </c>
      <c r="AG22" s="174">
        <f t="shared" si="26"/>
        <v>123</v>
      </c>
      <c r="AH22" s="174">
        <f t="shared" si="26"/>
        <v>112</v>
      </c>
      <c r="AI22" s="174">
        <f t="shared" si="26"/>
        <v>120</v>
      </c>
      <c r="AJ22" s="174">
        <f t="shared" si="26"/>
        <v>140</v>
      </c>
      <c r="AK22" s="174">
        <f t="shared" si="26"/>
        <v>124</v>
      </c>
      <c r="AL22" s="174">
        <f t="shared" si="26"/>
        <v>132</v>
      </c>
      <c r="AM22" s="174">
        <f t="shared" si="26"/>
        <v>131</v>
      </c>
      <c r="AN22" s="174">
        <f t="shared" si="26"/>
        <v>126</v>
      </c>
      <c r="AO22" s="174">
        <f t="shared" si="26"/>
        <v>120</v>
      </c>
      <c r="AP22" s="174">
        <f t="shared" si="26"/>
        <v>184</v>
      </c>
      <c r="AQ22" s="174">
        <f t="shared" si="26"/>
        <v>157</v>
      </c>
      <c r="AR22" s="174">
        <f t="shared" si="26"/>
        <v>130</v>
      </c>
      <c r="AS22" s="174">
        <f t="shared" si="26"/>
        <v>153</v>
      </c>
      <c r="AT22" s="174">
        <f t="shared" si="26"/>
        <v>138</v>
      </c>
      <c r="AU22" s="174">
        <f t="shared" si="26"/>
        <v>176</v>
      </c>
      <c r="AV22" s="174">
        <f t="shared" si="26"/>
        <v>0</v>
      </c>
      <c r="AW22" s="174">
        <f t="shared" si="26"/>
        <v>0</v>
      </c>
      <c r="AX22" s="174">
        <f t="shared" si="26"/>
        <v>0</v>
      </c>
      <c r="AY22" s="174">
        <f t="shared" si="26"/>
        <v>0</v>
      </c>
      <c r="AZ22" s="174">
        <f t="shared" si="26"/>
        <v>0</v>
      </c>
      <c r="BA22" s="174">
        <f t="shared" si="26"/>
        <v>0</v>
      </c>
      <c r="BB22" s="175">
        <f t="shared" si="5"/>
        <v>1.546218487394958</v>
      </c>
      <c r="BC22" s="175">
        <f t="shared" si="1"/>
        <v>1.4956140350877194</v>
      </c>
      <c r="BD22" s="175">
        <f t="shared" si="1"/>
        <v>1.4059701492537313</v>
      </c>
      <c r="BE22" s="175">
        <f t="shared" si="1"/>
        <v>1.3624454148471616</v>
      </c>
      <c r="BF22" s="175">
        <f t="shared" si="1"/>
        <v>1.3368421052631578</v>
      </c>
      <c r="BG22" s="175">
        <f t="shared" si="1"/>
        <v>1.3594202898550725</v>
      </c>
      <c r="BH22" s="175">
        <f t="shared" si="1"/>
        <v>1.1301204819277109</v>
      </c>
      <c r="BI22" s="175">
        <f t="shared" si="1"/>
        <v>0.98322851153039836</v>
      </c>
      <c r="BJ22" s="175">
        <f t="shared" si="1"/>
        <v>0.86372007366482506</v>
      </c>
      <c r="BK22" s="175">
        <f t="shared" si="1"/>
        <v>0.77074774034511095</v>
      </c>
      <c r="BL22" s="175">
        <f t="shared" si="1"/>
        <v>0.69843633655994042</v>
      </c>
      <c r="BM22" s="175">
        <f t="shared" si="1"/>
        <v>0.64114832535885169</v>
      </c>
    </row>
    <row r="23" spans="1:65" x14ac:dyDescent="0.35">
      <c r="A23" s="173" t="s">
        <v>65</v>
      </c>
      <c r="B23" s="173" t="s">
        <v>66</v>
      </c>
      <c r="C23" s="173" t="s">
        <v>78</v>
      </c>
      <c r="D23" s="173" t="s">
        <v>68</v>
      </c>
      <c r="E23" s="173" t="s">
        <v>71</v>
      </c>
      <c r="F23" s="174">
        <f t="shared" ref="F23:F26" si="27">AD23</f>
        <v>108</v>
      </c>
      <c r="G23" s="174">
        <f t="shared" ref="G23:G26" si="28">F23+AE23</f>
        <v>207</v>
      </c>
      <c r="H23" s="174">
        <f t="shared" si="24"/>
        <v>306</v>
      </c>
      <c r="I23" s="174">
        <f t="shared" si="24"/>
        <v>420</v>
      </c>
      <c r="J23" s="174">
        <f t="shared" si="24"/>
        <v>523</v>
      </c>
      <c r="K23" s="174">
        <f t="shared" si="24"/>
        <v>633</v>
      </c>
      <c r="L23" s="174">
        <f t="shared" si="24"/>
        <v>764</v>
      </c>
      <c r="M23" s="174">
        <f t="shared" si="24"/>
        <v>880</v>
      </c>
      <c r="N23" s="174">
        <f t="shared" si="24"/>
        <v>1002</v>
      </c>
      <c r="O23" s="174">
        <f t="shared" si="24"/>
        <v>1123</v>
      </c>
      <c r="P23" s="174">
        <f t="shared" si="24"/>
        <v>1239</v>
      </c>
      <c r="Q23" s="174">
        <f t="shared" si="24"/>
        <v>1348</v>
      </c>
      <c r="R23" s="174">
        <f t="shared" ref="R23:R26" si="29">AP23</f>
        <v>183</v>
      </c>
      <c r="S23" s="174">
        <f t="shared" si="25"/>
        <v>356</v>
      </c>
      <c r="T23" s="174">
        <f t="shared" si="25"/>
        <v>513</v>
      </c>
      <c r="U23" s="174">
        <f t="shared" si="25"/>
        <v>663</v>
      </c>
      <c r="V23" s="174">
        <f t="shared" si="25"/>
        <v>828</v>
      </c>
      <c r="W23" s="174">
        <f t="shared" si="25"/>
        <v>996</v>
      </c>
      <c r="X23" s="174">
        <f t="shared" si="25"/>
        <v>996</v>
      </c>
      <c r="Y23" s="174">
        <f t="shared" si="25"/>
        <v>996</v>
      </c>
      <c r="Z23" s="174">
        <f t="shared" si="25"/>
        <v>996</v>
      </c>
      <c r="AA23" s="174">
        <f t="shared" si="25"/>
        <v>996</v>
      </c>
      <c r="AB23" s="174">
        <f t="shared" si="25"/>
        <v>996</v>
      </c>
      <c r="AC23" s="174">
        <f t="shared" si="25"/>
        <v>996</v>
      </c>
      <c r="AD23" s="174">
        <f t="shared" si="26"/>
        <v>108</v>
      </c>
      <c r="AE23" s="174">
        <f t="shared" si="26"/>
        <v>99</v>
      </c>
      <c r="AF23" s="174">
        <f t="shared" si="26"/>
        <v>99</v>
      </c>
      <c r="AG23" s="174">
        <f t="shared" si="26"/>
        <v>114</v>
      </c>
      <c r="AH23" s="174">
        <f t="shared" si="26"/>
        <v>103</v>
      </c>
      <c r="AI23" s="174">
        <f t="shared" si="26"/>
        <v>110</v>
      </c>
      <c r="AJ23" s="174">
        <f t="shared" si="26"/>
        <v>131</v>
      </c>
      <c r="AK23" s="174">
        <f t="shared" si="26"/>
        <v>116</v>
      </c>
      <c r="AL23" s="174">
        <f t="shared" si="26"/>
        <v>122</v>
      </c>
      <c r="AM23" s="174">
        <f t="shared" si="26"/>
        <v>121</v>
      </c>
      <c r="AN23" s="174">
        <f t="shared" si="26"/>
        <v>116</v>
      </c>
      <c r="AO23" s="174">
        <f t="shared" si="26"/>
        <v>109</v>
      </c>
      <c r="AP23" s="174">
        <f t="shared" si="26"/>
        <v>183</v>
      </c>
      <c r="AQ23" s="174">
        <f t="shared" si="26"/>
        <v>173</v>
      </c>
      <c r="AR23" s="174">
        <f t="shared" si="26"/>
        <v>157</v>
      </c>
      <c r="AS23" s="174">
        <f t="shared" si="26"/>
        <v>150</v>
      </c>
      <c r="AT23" s="174">
        <f t="shared" si="26"/>
        <v>165</v>
      </c>
      <c r="AU23" s="174">
        <f t="shared" si="26"/>
        <v>168</v>
      </c>
      <c r="AV23" s="174">
        <f t="shared" si="26"/>
        <v>0</v>
      </c>
      <c r="AW23" s="174">
        <f t="shared" si="26"/>
        <v>0</v>
      </c>
      <c r="AX23" s="174">
        <f t="shared" si="26"/>
        <v>0</v>
      </c>
      <c r="AY23" s="174">
        <f t="shared" si="26"/>
        <v>0</v>
      </c>
      <c r="AZ23" s="174">
        <f t="shared" si="26"/>
        <v>0</v>
      </c>
      <c r="BA23" s="174">
        <f t="shared" si="26"/>
        <v>0</v>
      </c>
      <c r="BB23" s="175">
        <f t="shared" si="5"/>
        <v>1.6944444444444444</v>
      </c>
      <c r="BC23" s="175">
        <f t="shared" si="1"/>
        <v>1.7198067632850242</v>
      </c>
      <c r="BD23" s="175">
        <f t="shared" si="1"/>
        <v>1.6764705882352942</v>
      </c>
      <c r="BE23" s="175">
        <f t="shared" si="1"/>
        <v>1.5785714285714285</v>
      </c>
      <c r="BF23" s="175">
        <f t="shared" si="1"/>
        <v>1.5831739961759081</v>
      </c>
      <c r="BG23" s="175">
        <f t="shared" si="1"/>
        <v>1.5734597156398105</v>
      </c>
      <c r="BH23" s="175">
        <f t="shared" si="1"/>
        <v>1.3036649214659686</v>
      </c>
      <c r="BI23" s="175">
        <f t="shared" si="1"/>
        <v>1.1318181818181818</v>
      </c>
      <c r="BJ23" s="175">
        <f t="shared" si="1"/>
        <v>0.99401197604790414</v>
      </c>
      <c r="BK23" s="175">
        <f t="shared" si="1"/>
        <v>0.88691006233303649</v>
      </c>
      <c r="BL23" s="175">
        <f t="shared" si="1"/>
        <v>0.80387409200968518</v>
      </c>
      <c r="BM23" s="175">
        <f t="shared" si="1"/>
        <v>0.73887240356083084</v>
      </c>
    </row>
    <row r="24" spans="1:65" x14ac:dyDescent="0.35">
      <c r="A24" s="173" t="s">
        <v>65</v>
      </c>
      <c r="B24" s="173" t="s">
        <v>66</v>
      </c>
      <c r="C24" s="173" t="s">
        <v>78</v>
      </c>
      <c r="D24" s="173" t="s">
        <v>68</v>
      </c>
      <c r="E24" s="173" t="s">
        <v>72</v>
      </c>
      <c r="F24" s="174">
        <f t="shared" si="27"/>
        <v>523</v>
      </c>
      <c r="G24" s="174">
        <f t="shared" si="28"/>
        <v>1000</v>
      </c>
      <c r="H24" s="174">
        <f t="shared" si="24"/>
        <v>1462</v>
      </c>
      <c r="I24" s="174">
        <f t="shared" si="24"/>
        <v>2007</v>
      </c>
      <c r="J24" s="174">
        <f t="shared" si="24"/>
        <v>2500</v>
      </c>
      <c r="K24" s="174">
        <f t="shared" si="24"/>
        <v>3026</v>
      </c>
      <c r="L24" s="174">
        <f t="shared" si="24"/>
        <v>3637</v>
      </c>
      <c r="M24" s="174">
        <f t="shared" si="24"/>
        <v>4176</v>
      </c>
      <c r="N24" s="174">
        <f t="shared" si="24"/>
        <v>4758</v>
      </c>
      <c r="O24" s="174">
        <f t="shared" si="24"/>
        <v>5341</v>
      </c>
      <c r="P24" s="174">
        <f t="shared" si="24"/>
        <v>5896</v>
      </c>
      <c r="Q24" s="174">
        <f t="shared" si="24"/>
        <v>6427</v>
      </c>
      <c r="R24" s="174">
        <f t="shared" si="29"/>
        <v>828</v>
      </c>
      <c r="S24" s="174">
        <f t="shared" si="25"/>
        <v>1510</v>
      </c>
      <c r="T24" s="174">
        <f t="shared" si="25"/>
        <v>2040</v>
      </c>
      <c r="U24" s="174">
        <f t="shared" si="25"/>
        <v>2753</v>
      </c>
      <c r="V24" s="174">
        <f t="shared" si="25"/>
        <v>3311</v>
      </c>
      <c r="W24" s="174">
        <f t="shared" si="25"/>
        <v>3813</v>
      </c>
      <c r="X24" s="174">
        <f t="shared" si="25"/>
        <v>3813</v>
      </c>
      <c r="Y24" s="174">
        <f t="shared" si="25"/>
        <v>3813</v>
      </c>
      <c r="Z24" s="174">
        <f t="shared" si="25"/>
        <v>3813</v>
      </c>
      <c r="AA24" s="174">
        <f t="shared" si="25"/>
        <v>3813</v>
      </c>
      <c r="AB24" s="174">
        <f t="shared" si="25"/>
        <v>3813</v>
      </c>
      <c r="AC24" s="174">
        <f t="shared" si="25"/>
        <v>3813</v>
      </c>
      <c r="AD24" s="174">
        <f t="shared" si="26"/>
        <v>523</v>
      </c>
      <c r="AE24" s="174">
        <f t="shared" si="26"/>
        <v>477</v>
      </c>
      <c r="AF24" s="174">
        <f t="shared" si="26"/>
        <v>462</v>
      </c>
      <c r="AG24" s="174">
        <f t="shared" si="26"/>
        <v>545</v>
      </c>
      <c r="AH24" s="174">
        <f t="shared" si="26"/>
        <v>493</v>
      </c>
      <c r="AI24" s="174">
        <f t="shared" si="26"/>
        <v>526</v>
      </c>
      <c r="AJ24" s="174">
        <f t="shared" si="26"/>
        <v>611</v>
      </c>
      <c r="AK24" s="174">
        <f t="shared" si="26"/>
        <v>539</v>
      </c>
      <c r="AL24" s="174">
        <f t="shared" si="26"/>
        <v>582</v>
      </c>
      <c r="AM24" s="174">
        <f t="shared" si="26"/>
        <v>583</v>
      </c>
      <c r="AN24" s="174">
        <f t="shared" si="26"/>
        <v>555</v>
      </c>
      <c r="AO24" s="174">
        <f t="shared" si="26"/>
        <v>531</v>
      </c>
      <c r="AP24" s="174">
        <f t="shared" si="26"/>
        <v>828</v>
      </c>
      <c r="AQ24" s="174">
        <f t="shared" si="26"/>
        <v>682</v>
      </c>
      <c r="AR24" s="174">
        <f t="shared" si="26"/>
        <v>530</v>
      </c>
      <c r="AS24" s="174">
        <f t="shared" si="26"/>
        <v>713</v>
      </c>
      <c r="AT24" s="174">
        <f t="shared" si="26"/>
        <v>558</v>
      </c>
      <c r="AU24" s="174">
        <f t="shared" si="26"/>
        <v>502</v>
      </c>
      <c r="AV24" s="174">
        <f t="shared" si="26"/>
        <v>0</v>
      </c>
      <c r="AW24" s="174">
        <f t="shared" si="26"/>
        <v>0</v>
      </c>
      <c r="AX24" s="174">
        <f t="shared" si="26"/>
        <v>0</v>
      </c>
      <c r="AY24" s="174">
        <f t="shared" si="26"/>
        <v>0</v>
      </c>
      <c r="AZ24" s="174">
        <f t="shared" si="26"/>
        <v>0</v>
      </c>
      <c r="BA24" s="174">
        <f t="shared" si="26"/>
        <v>0</v>
      </c>
      <c r="BB24" s="175">
        <f t="shared" si="5"/>
        <v>1.5831739961759081</v>
      </c>
      <c r="BC24" s="175">
        <f t="shared" si="1"/>
        <v>1.51</v>
      </c>
      <c r="BD24" s="175">
        <f t="shared" si="1"/>
        <v>1.3953488372093024</v>
      </c>
      <c r="BE24" s="175">
        <f t="shared" si="1"/>
        <v>1.371699053313403</v>
      </c>
      <c r="BF24" s="175">
        <f t="shared" si="1"/>
        <v>1.3244</v>
      </c>
      <c r="BG24" s="175">
        <f t="shared" si="1"/>
        <v>1.260079312623926</v>
      </c>
      <c r="BH24" s="175">
        <f t="shared" si="1"/>
        <v>1.0483915314819907</v>
      </c>
      <c r="BI24" s="175">
        <f t="shared" si="1"/>
        <v>0.91307471264367812</v>
      </c>
      <c r="BJ24" s="175">
        <f t="shared" si="1"/>
        <v>0.80138713745271117</v>
      </c>
      <c r="BK24" s="175">
        <f t="shared" si="1"/>
        <v>0.71391125257442423</v>
      </c>
      <c r="BL24" s="175">
        <f t="shared" si="1"/>
        <v>0.64670963364993217</v>
      </c>
      <c r="BM24" s="175">
        <f t="shared" si="1"/>
        <v>0.5932783569316944</v>
      </c>
    </row>
    <row r="25" spans="1:65" x14ac:dyDescent="0.35">
      <c r="A25" s="173" t="s">
        <v>65</v>
      </c>
      <c r="B25" s="173" t="s">
        <v>66</v>
      </c>
      <c r="C25" s="173" t="s">
        <v>78</v>
      </c>
      <c r="D25" s="173" t="s">
        <v>68</v>
      </c>
      <c r="E25" s="173" t="s">
        <v>73</v>
      </c>
      <c r="F25" s="174">
        <f t="shared" si="27"/>
        <v>282</v>
      </c>
      <c r="G25" s="174">
        <f t="shared" si="28"/>
        <v>541</v>
      </c>
      <c r="H25" s="174">
        <f t="shared" si="24"/>
        <v>790</v>
      </c>
      <c r="I25" s="174">
        <f t="shared" si="24"/>
        <v>1086</v>
      </c>
      <c r="J25" s="174">
        <f t="shared" si="24"/>
        <v>1354</v>
      </c>
      <c r="K25" s="174">
        <f t="shared" si="24"/>
        <v>1638</v>
      </c>
      <c r="L25" s="174">
        <f t="shared" si="24"/>
        <v>1968</v>
      </c>
      <c r="M25" s="174">
        <f t="shared" si="24"/>
        <v>2260</v>
      </c>
      <c r="N25" s="174">
        <f t="shared" si="24"/>
        <v>2573</v>
      </c>
      <c r="O25" s="174">
        <f t="shared" si="24"/>
        <v>2888</v>
      </c>
      <c r="P25" s="174">
        <f t="shared" si="24"/>
        <v>3188</v>
      </c>
      <c r="Q25" s="174">
        <f t="shared" si="24"/>
        <v>3479</v>
      </c>
      <c r="R25" s="174">
        <f t="shared" si="29"/>
        <v>479</v>
      </c>
      <c r="S25" s="174">
        <f t="shared" si="25"/>
        <v>881</v>
      </c>
      <c r="T25" s="174">
        <f t="shared" si="25"/>
        <v>1142</v>
      </c>
      <c r="U25" s="174">
        <f t="shared" si="25"/>
        <v>1574</v>
      </c>
      <c r="V25" s="174">
        <f t="shared" si="25"/>
        <v>1880</v>
      </c>
      <c r="W25" s="174">
        <f t="shared" si="25"/>
        <v>2211</v>
      </c>
      <c r="X25" s="174">
        <f t="shared" si="25"/>
        <v>2211</v>
      </c>
      <c r="Y25" s="174">
        <f t="shared" si="25"/>
        <v>2211</v>
      </c>
      <c r="Z25" s="174">
        <f t="shared" si="25"/>
        <v>2211</v>
      </c>
      <c r="AA25" s="174">
        <f t="shared" si="25"/>
        <v>2211</v>
      </c>
      <c r="AB25" s="174">
        <f t="shared" si="25"/>
        <v>2211</v>
      </c>
      <c r="AC25" s="174">
        <f t="shared" si="25"/>
        <v>2211</v>
      </c>
      <c r="AD25" s="174">
        <f t="shared" si="26"/>
        <v>282</v>
      </c>
      <c r="AE25" s="174">
        <f t="shared" si="26"/>
        <v>259</v>
      </c>
      <c r="AF25" s="174">
        <f t="shared" si="26"/>
        <v>249</v>
      </c>
      <c r="AG25" s="174">
        <f t="shared" si="26"/>
        <v>296</v>
      </c>
      <c r="AH25" s="174">
        <f t="shared" si="26"/>
        <v>268</v>
      </c>
      <c r="AI25" s="174">
        <f t="shared" si="26"/>
        <v>284</v>
      </c>
      <c r="AJ25" s="174">
        <f t="shared" si="26"/>
        <v>330</v>
      </c>
      <c r="AK25" s="174">
        <f t="shared" si="26"/>
        <v>292</v>
      </c>
      <c r="AL25" s="174">
        <f t="shared" si="26"/>
        <v>313</v>
      </c>
      <c r="AM25" s="174">
        <f t="shared" si="26"/>
        <v>315</v>
      </c>
      <c r="AN25" s="174">
        <f t="shared" si="26"/>
        <v>300</v>
      </c>
      <c r="AO25" s="174">
        <f t="shared" si="26"/>
        <v>291</v>
      </c>
      <c r="AP25" s="174">
        <f t="shared" si="26"/>
        <v>479</v>
      </c>
      <c r="AQ25" s="174">
        <f t="shared" si="26"/>
        <v>402</v>
      </c>
      <c r="AR25" s="174">
        <f t="shared" si="26"/>
        <v>261</v>
      </c>
      <c r="AS25" s="174">
        <f t="shared" si="26"/>
        <v>432</v>
      </c>
      <c r="AT25" s="174">
        <f t="shared" si="26"/>
        <v>306</v>
      </c>
      <c r="AU25" s="174">
        <f t="shared" si="26"/>
        <v>331</v>
      </c>
      <c r="AV25" s="174">
        <f t="shared" si="26"/>
        <v>0</v>
      </c>
      <c r="AW25" s="174">
        <f t="shared" si="26"/>
        <v>0</v>
      </c>
      <c r="AX25" s="174">
        <f t="shared" si="26"/>
        <v>0</v>
      </c>
      <c r="AY25" s="174">
        <f t="shared" si="26"/>
        <v>0</v>
      </c>
      <c r="AZ25" s="174">
        <f t="shared" si="26"/>
        <v>0</v>
      </c>
      <c r="BA25" s="174">
        <f t="shared" si="26"/>
        <v>0</v>
      </c>
      <c r="BB25" s="175">
        <f t="shared" si="5"/>
        <v>1.698581560283688</v>
      </c>
      <c r="BC25" s="175">
        <f t="shared" si="1"/>
        <v>1.6284658040665434</v>
      </c>
      <c r="BD25" s="175">
        <f t="shared" si="1"/>
        <v>1.4455696202531645</v>
      </c>
      <c r="BE25" s="175">
        <f t="shared" si="1"/>
        <v>1.4493554327808471</v>
      </c>
      <c r="BF25" s="175">
        <f t="shared" si="1"/>
        <v>1.3884785819793206</v>
      </c>
      <c r="BG25" s="175">
        <f t="shared" si="1"/>
        <v>1.3498168498168499</v>
      </c>
      <c r="BH25" s="175">
        <f t="shared" si="1"/>
        <v>1.1234756097560976</v>
      </c>
      <c r="BI25" s="175">
        <f t="shared" si="1"/>
        <v>0.97831858407079642</v>
      </c>
      <c r="BJ25" s="175">
        <f t="shared" si="1"/>
        <v>0.85930820054411194</v>
      </c>
      <c r="BK25" s="175">
        <f t="shared" si="1"/>
        <v>0.76558171745152359</v>
      </c>
      <c r="BL25" s="175">
        <f t="shared" si="1"/>
        <v>0.69353826850690092</v>
      </c>
      <c r="BM25" s="175">
        <f t="shared" si="1"/>
        <v>0.63552745041678649</v>
      </c>
    </row>
    <row r="26" spans="1:65" x14ac:dyDescent="0.35">
      <c r="A26" s="173" t="s">
        <v>65</v>
      </c>
      <c r="B26" s="173" t="s">
        <v>66</v>
      </c>
      <c r="C26" s="173" t="s">
        <v>78</v>
      </c>
      <c r="D26" s="173" t="s">
        <v>68</v>
      </c>
      <c r="E26" s="173" t="s">
        <v>74</v>
      </c>
      <c r="F26" s="174">
        <f t="shared" si="27"/>
        <v>306</v>
      </c>
      <c r="G26" s="174">
        <f t="shared" si="28"/>
        <v>593</v>
      </c>
      <c r="H26" s="174">
        <f t="shared" si="24"/>
        <v>872</v>
      </c>
      <c r="I26" s="174">
        <f t="shared" si="24"/>
        <v>1200</v>
      </c>
      <c r="J26" s="174">
        <f t="shared" si="24"/>
        <v>1498</v>
      </c>
      <c r="K26" s="174">
        <f t="shared" si="24"/>
        <v>1812</v>
      </c>
      <c r="L26" s="174">
        <f t="shared" si="24"/>
        <v>2179</v>
      </c>
      <c r="M26" s="174">
        <f t="shared" si="24"/>
        <v>2506</v>
      </c>
      <c r="N26" s="174">
        <f t="shared" si="24"/>
        <v>2853</v>
      </c>
      <c r="O26" s="174">
        <f t="shared" si="24"/>
        <v>3202</v>
      </c>
      <c r="P26" s="174">
        <f t="shared" si="24"/>
        <v>3537</v>
      </c>
      <c r="Q26" s="174">
        <f t="shared" si="24"/>
        <v>3857</v>
      </c>
      <c r="R26" s="174">
        <f t="shared" si="29"/>
        <v>545</v>
      </c>
      <c r="S26" s="174">
        <f t="shared" si="25"/>
        <v>873</v>
      </c>
      <c r="T26" s="174">
        <f t="shared" si="25"/>
        <v>1169</v>
      </c>
      <c r="U26" s="174">
        <f t="shared" si="25"/>
        <v>1525</v>
      </c>
      <c r="V26" s="174">
        <f t="shared" si="25"/>
        <v>1803</v>
      </c>
      <c r="W26" s="174">
        <f t="shared" si="25"/>
        <v>2078</v>
      </c>
      <c r="X26" s="174">
        <f t="shared" si="25"/>
        <v>2078</v>
      </c>
      <c r="Y26" s="174">
        <f t="shared" si="25"/>
        <v>2078</v>
      </c>
      <c r="Z26" s="174">
        <f t="shared" si="25"/>
        <v>2078</v>
      </c>
      <c r="AA26" s="174">
        <f t="shared" si="25"/>
        <v>2078</v>
      </c>
      <c r="AB26" s="174">
        <f t="shared" si="25"/>
        <v>2078</v>
      </c>
      <c r="AC26" s="174">
        <f t="shared" si="25"/>
        <v>2078</v>
      </c>
      <c r="AD26" s="174">
        <f t="shared" si="26"/>
        <v>306</v>
      </c>
      <c r="AE26" s="174">
        <f t="shared" si="26"/>
        <v>287</v>
      </c>
      <c r="AF26" s="174">
        <f t="shared" si="26"/>
        <v>279</v>
      </c>
      <c r="AG26" s="174">
        <f t="shared" si="26"/>
        <v>328</v>
      </c>
      <c r="AH26" s="174">
        <f t="shared" si="26"/>
        <v>298</v>
      </c>
      <c r="AI26" s="174">
        <f t="shared" si="26"/>
        <v>314</v>
      </c>
      <c r="AJ26" s="174">
        <f t="shared" si="26"/>
        <v>367</v>
      </c>
      <c r="AK26" s="174">
        <f t="shared" si="26"/>
        <v>327</v>
      </c>
      <c r="AL26" s="174">
        <f t="shared" si="26"/>
        <v>347</v>
      </c>
      <c r="AM26" s="174">
        <f t="shared" si="26"/>
        <v>349</v>
      </c>
      <c r="AN26" s="174">
        <f t="shared" si="26"/>
        <v>335</v>
      </c>
      <c r="AO26" s="174">
        <f t="shared" si="26"/>
        <v>320</v>
      </c>
      <c r="AP26" s="174">
        <f t="shared" si="26"/>
        <v>545</v>
      </c>
      <c r="AQ26" s="174">
        <f t="shared" si="26"/>
        <v>328</v>
      </c>
      <c r="AR26" s="174">
        <f t="shared" si="26"/>
        <v>296</v>
      </c>
      <c r="AS26" s="174">
        <f t="shared" si="26"/>
        <v>356</v>
      </c>
      <c r="AT26" s="174">
        <f t="shared" si="26"/>
        <v>278</v>
      </c>
      <c r="AU26" s="174">
        <f t="shared" si="26"/>
        <v>275</v>
      </c>
      <c r="AV26" s="174">
        <f t="shared" si="26"/>
        <v>0</v>
      </c>
      <c r="AW26" s="174">
        <f t="shared" si="26"/>
        <v>0</v>
      </c>
      <c r="AX26" s="174">
        <f t="shared" si="26"/>
        <v>0</v>
      </c>
      <c r="AY26" s="174">
        <f t="shared" si="26"/>
        <v>0</v>
      </c>
      <c r="AZ26" s="174">
        <f t="shared" si="26"/>
        <v>0</v>
      </c>
      <c r="BA26" s="174">
        <f t="shared" si="26"/>
        <v>0</v>
      </c>
      <c r="BB26" s="175">
        <f t="shared" si="5"/>
        <v>1.7810457516339868</v>
      </c>
      <c r="BC26" s="175">
        <f t="shared" si="1"/>
        <v>1.4721753794266441</v>
      </c>
      <c r="BD26" s="175">
        <f t="shared" si="1"/>
        <v>1.3405963302752293</v>
      </c>
      <c r="BE26" s="175">
        <f t="shared" ref="BE26:BM54" si="30">IF(I26=0,1,(U26/I26))</f>
        <v>1.2708333333333333</v>
      </c>
      <c r="BF26" s="175">
        <f t="shared" si="30"/>
        <v>1.2036048064085447</v>
      </c>
      <c r="BG26" s="175">
        <f t="shared" si="30"/>
        <v>1.1467991169977925</v>
      </c>
      <c r="BH26" s="175">
        <f t="shared" si="30"/>
        <v>0.95364846259752178</v>
      </c>
      <c r="BI26" s="175">
        <f t="shared" si="30"/>
        <v>0.82920989624900243</v>
      </c>
      <c r="BJ26" s="175">
        <f t="shared" si="30"/>
        <v>0.72835611636873465</v>
      </c>
      <c r="BK26" s="175">
        <f t="shared" si="30"/>
        <v>0.64896939412866961</v>
      </c>
      <c r="BL26" s="175">
        <f t="shared" si="30"/>
        <v>0.5875035340684196</v>
      </c>
      <c r="BM26" s="175">
        <f t="shared" si="30"/>
        <v>0.53876069484054967</v>
      </c>
    </row>
    <row r="27" spans="1:65" x14ac:dyDescent="0.35">
      <c r="A27" s="170" t="s">
        <v>65</v>
      </c>
      <c r="B27" s="170" t="s">
        <v>66</v>
      </c>
      <c r="C27" s="170" t="s">
        <v>79</v>
      </c>
      <c r="D27" s="170" t="s">
        <v>68</v>
      </c>
      <c r="E27" s="170" t="s">
        <v>69</v>
      </c>
      <c r="F27" s="171">
        <f>SUM(F28:F32)</f>
        <v>60</v>
      </c>
      <c r="G27" s="171">
        <f t="shared" ref="G27:Q27" si="31">SUM(G28:G32)</f>
        <v>126</v>
      </c>
      <c r="H27" s="171">
        <f t="shared" si="31"/>
        <v>192</v>
      </c>
      <c r="I27" s="171">
        <f t="shared" si="31"/>
        <v>278</v>
      </c>
      <c r="J27" s="171">
        <f t="shared" si="31"/>
        <v>354</v>
      </c>
      <c r="K27" s="171">
        <f t="shared" si="31"/>
        <v>441</v>
      </c>
      <c r="L27" s="171">
        <f t="shared" si="31"/>
        <v>538</v>
      </c>
      <c r="M27" s="171">
        <f t="shared" si="31"/>
        <v>631</v>
      </c>
      <c r="N27" s="171">
        <f t="shared" si="31"/>
        <v>732</v>
      </c>
      <c r="O27" s="171">
        <f t="shared" si="31"/>
        <v>839</v>
      </c>
      <c r="P27" s="171">
        <f t="shared" si="31"/>
        <v>919</v>
      </c>
      <c r="Q27" s="171">
        <f t="shared" si="31"/>
        <v>996</v>
      </c>
      <c r="R27" s="171">
        <f>SUM(R28:R32)</f>
        <v>27</v>
      </c>
      <c r="S27" s="171">
        <f t="shared" ref="S27:BA27" si="32">SUM(S28:S32)</f>
        <v>67</v>
      </c>
      <c r="T27" s="171">
        <f t="shared" si="32"/>
        <v>115</v>
      </c>
      <c r="U27" s="171">
        <f t="shared" si="32"/>
        <v>196</v>
      </c>
      <c r="V27" s="171">
        <f t="shared" si="32"/>
        <v>242</v>
      </c>
      <c r="W27" s="171">
        <f t="shared" si="32"/>
        <v>271</v>
      </c>
      <c r="X27" s="171">
        <f t="shared" si="32"/>
        <v>271</v>
      </c>
      <c r="Y27" s="171">
        <f t="shared" si="32"/>
        <v>271</v>
      </c>
      <c r="Z27" s="171">
        <f t="shared" si="32"/>
        <v>271</v>
      </c>
      <c r="AA27" s="171">
        <f t="shared" si="32"/>
        <v>271</v>
      </c>
      <c r="AB27" s="171">
        <f t="shared" si="32"/>
        <v>271</v>
      </c>
      <c r="AC27" s="171">
        <f t="shared" si="32"/>
        <v>271</v>
      </c>
      <c r="AD27" s="171">
        <f t="shared" si="32"/>
        <v>60</v>
      </c>
      <c r="AE27" s="171">
        <f t="shared" si="32"/>
        <v>66</v>
      </c>
      <c r="AF27" s="171">
        <f t="shared" si="32"/>
        <v>66</v>
      </c>
      <c r="AG27" s="171">
        <f t="shared" si="32"/>
        <v>86</v>
      </c>
      <c r="AH27" s="171">
        <f t="shared" si="32"/>
        <v>76</v>
      </c>
      <c r="AI27" s="171">
        <f t="shared" si="32"/>
        <v>87</v>
      </c>
      <c r="AJ27" s="171">
        <f t="shared" si="32"/>
        <v>97</v>
      </c>
      <c r="AK27" s="171">
        <f t="shared" si="32"/>
        <v>93</v>
      </c>
      <c r="AL27" s="171">
        <f t="shared" si="32"/>
        <v>101</v>
      </c>
      <c r="AM27" s="171">
        <f t="shared" si="32"/>
        <v>107</v>
      </c>
      <c r="AN27" s="171">
        <f t="shared" si="32"/>
        <v>80</v>
      </c>
      <c r="AO27" s="171">
        <f t="shared" si="32"/>
        <v>77</v>
      </c>
      <c r="AP27" s="171">
        <f t="shared" si="32"/>
        <v>27</v>
      </c>
      <c r="AQ27" s="171">
        <f t="shared" si="32"/>
        <v>40</v>
      </c>
      <c r="AR27" s="171">
        <f t="shared" si="32"/>
        <v>48</v>
      </c>
      <c r="AS27" s="171">
        <f t="shared" si="32"/>
        <v>81</v>
      </c>
      <c r="AT27" s="171">
        <f t="shared" si="32"/>
        <v>46</v>
      </c>
      <c r="AU27" s="171">
        <f t="shared" si="32"/>
        <v>29</v>
      </c>
      <c r="AV27" s="171">
        <f t="shared" si="32"/>
        <v>0</v>
      </c>
      <c r="AW27" s="171">
        <f t="shared" si="32"/>
        <v>0</v>
      </c>
      <c r="AX27" s="171">
        <f t="shared" si="32"/>
        <v>0</v>
      </c>
      <c r="AY27" s="171">
        <f t="shared" si="32"/>
        <v>0</v>
      </c>
      <c r="AZ27" s="171">
        <f t="shared" si="32"/>
        <v>0</v>
      </c>
      <c r="BA27" s="171">
        <f t="shared" si="32"/>
        <v>0</v>
      </c>
      <c r="BB27" s="172">
        <f t="shared" si="5"/>
        <v>0.45</v>
      </c>
      <c r="BC27" s="172">
        <f t="shared" si="5"/>
        <v>0.53174603174603174</v>
      </c>
      <c r="BD27" s="172">
        <f t="shared" si="5"/>
        <v>0.59895833333333337</v>
      </c>
      <c r="BE27" s="172">
        <f t="shared" si="30"/>
        <v>0.70503597122302153</v>
      </c>
      <c r="BF27" s="172">
        <f t="shared" si="30"/>
        <v>0.68361581920903958</v>
      </c>
      <c r="BG27" s="172">
        <f t="shared" si="30"/>
        <v>0.61451247165532885</v>
      </c>
      <c r="BH27" s="172">
        <f t="shared" si="30"/>
        <v>0.50371747211895912</v>
      </c>
      <c r="BI27" s="172">
        <f t="shared" si="30"/>
        <v>0.42947702060221871</v>
      </c>
      <c r="BJ27" s="172">
        <f t="shared" si="30"/>
        <v>0.3702185792349727</v>
      </c>
      <c r="BK27" s="172">
        <f t="shared" si="30"/>
        <v>0.32300357568533972</v>
      </c>
      <c r="BL27" s="172">
        <f t="shared" si="30"/>
        <v>0.29488574537540807</v>
      </c>
      <c r="BM27" s="172">
        <f t="shared" si="30"/>
        <v>0.27208835341365462</v>
      </c>
    </row>
    <row r="28" spans="1:65" x14ac:dyDescent="0.35">
      <c r="A28" s="173" t="s">
        <v>65</v>
      </c>
      <c r="B28" s="173" t="s">
        <v>66</v>
      </c>
      <c r="C28" s="173" t="s">
        <v>79</v>
      </c>
      <c r="D28" s="173" t="s">
        <v>68</v>
      </c>
      <c r="E28" s="173" t="s">
        <v>70</v>
      </c>
      <c r="F28" s="177">
        <f>AD28</f>
        <v>6</v>
      </c>
      <c r="G28" s="177">
        <f>F28+AE28</f>
        <v>12</v>
      </c>
      <c r="H28" s="177">
        <f t="shared" ref="H28:Q32" si="33">G28+AF28</f>
        <v>18</v>
      </c>
      <c r="I28" s="177">
        <f t="shared" si="33"/>
        <v>26</v>
      </c>
      <c r="J28" s="177">
        <f t="shared" si="33"/>
        <v>32</v>
      </c>
      <c r="K28" s="177">
        <f t="shared" si="33"/>
        <v>41</v>
      </c>
      <c r="L28" s="177">
        <f t="shared" si="33"/>
        <v>50</v>
      </c>
      <c r="M28" s="177">
        <f t="shared" si="33"/>
        <v>59</v>
      </c>
      <c r="N28" s="177">
        <f t="shared" si="33"/>
        <v>69</v>
      </c>
      <c r="O28" s="177">
        <f t="shared" si="33"/>
        <v>79</v>
      </c>
      <c r="P28" s="177">
        <f t="shared" si="33"/>
        <v>87</v>
      </c>
      <c r="Q28" s="177">
        <f t="shared" si="33"/>
        <v>94</v>
      </c>
      <c r="R28" s="177">
        <f>AP28</f>
        <v>3</v>
      </c>
      <c r="S28" s="177">
        <f>R28+AQ28</f>
        <v>8</v>
      </c>
      <c r="T28" s="177">
        <f t="shared" ref="T28:AC32" si="34">S28+AR28</f>
        <v>12</v>
      </c>
      <c r="U28" s="177">
        <f t="shared" si="34"/>
        <v>25</v>
      </c>
      <c r="V28" s="177">
        <f t="shared" si="34"/>
        <v>35</v>
      </c>
      <c r="W28" s="177">
        <f t="shared" si="34"/>
        <v>38</v>
      </c>
      <c r="X28" s="177">
        <f t="shared" si="34"/>
        <v>38</v>
      </c>
      <c r="Y28" s="177">
        <f t="shared" si="34"/>
        <v>38</v>
      </c>
      <c r="Z28" s="177">
        <f t="shared" si="34"/>
        <v>38</v>
      </c>
      <c r="AA28" s="177">
        <f t="shared" si="34"/>
        <v>38</v>
      </c>
      <c r="AB28" s="177">
        <f t="shared" si="34"/>
        <v>38</v>
      </c>
      <c r="AC28" s="177">
        <f t="shared" si="34"/>
        <v>38</v>
      </c>
      <c r="AD28" s="174">
        <f t="shared" ref="AD28:BA32" si="35">AD88+AD196+AD274+AD352</f>
        <v>6</v>
      </c>
      <c r="AE28" s="174">
        <f t="shared" si="35"/>
        <v>6</v>
      </c>
      <c r="AF28" s="174">
        <f t="shared" si="35"/>
        <v>6</v>
      </c>
      <c r="AG28" s="174">
        <f t="shared" si="35"/>
        <v>8</v>
      </c>
      <c r="AH28" s="174">
        <f t="shared" si="35"/>
        <v>6</v>
      </c>
      <c r="AI28" s="174">
        <f t="shared" si="35"/>
        <v>9</v>
      </c>
      <c r="AJ28" s="174">
        <f t="shared" si="35"/>
        <v>9</v>
      </c>
      <c r="AK28" s="174">
        <f t="shared" si="35"/>
        <v>9</v>
      </c>
      <c r="AL28" s="174">
        <f t="shared" si="35"/>
        <v>10</v>
      </c>
      <c r="AM28" s="174">
        <f t="shared" si="35"/>
        <v>10</v>
      </c>
      <c r="AN28" s="174">
        <f t="shared" si="35"/>
        <v>8</v>
      </c>
      <c r="AO28" s="174">
        <f t="shared" si="35"/>
        <v>7</v>
      </c>
      <c r="AP28" s="174">
        <f t="shared" si="35"/>
        <v>3</v>
      </c>
      <c r="AQ28" s="174">
        <f t="shared" si="35"/>
        <v>5</v>
      </c>
      <c r="AR28" s="174">
        <f t="shared" si="35"/>
        <v>4</v>
      </c>
      <c r="AS28" s="174">
        <f t="shared" si="35"/>
        <v>13</v>
      </c>
      <c r="AT28" s="174">
        <f t="shared" si="35"/>
        <v>10</v>
      </c>
      <c r="AU28" s="174">
        <f t="shared" si="35"/>
        <v>3</v>
      </c>
      <c r="AV28" s="174">
        <f t="shared" si="35"/>
        <v>0</v>
      </c>
      <c r="AW28" s="174">
        <f t="shared" si="35"/>
        <v>0</v>
      </c>
      <c r="AX28" s="174">
        <f t="shared" si="35"/>
        <v>0</v>
      </c>
      <c r="AY28" s="174">
        <f t="shared" si="35"/>
        <v>0</v>
      </c>
      <c r="AZ28" s="174">
        <f t="shared" si="35"/>
        <v>0</v>
      </c>
      <c r="BA28" s="174">
        <f t="shared" si="35"/>
        <v>0</v>
      </c>
      <c r="BB28" s="175">
        <f t="shared" si="5"/>
        <v>0.5</v>
      </c>
      <c r="BC28" s="175">
        <f t="shared" si="5"/>
        <v>0.66666666666666663</v>
      </c>
      <c r="BD28" s="175">
        <f t="shared" si="5"/>
        <v>0.66666666666666663</v>
      </c>
      <c r="BE28" s="175">
        <f t="shared" si="30"/>
        <v>0.96153846153846156</v>
      </c>
      <c r="BF28" s="175">
        <f t="shared" si="30"/>
        <v>1.09375</v>
      </c>
      <c r="BG28" s="175">
        <f t="shared" si="30"/>
        <v>0.92682926829268297</v>
      </c>
      <c r="BH28" s="175">
        <f t="shared" si="30"/>
        <v>0.76</v>
      </c>
      <c r="BI28" s="175">
        <f t="shared" si="30"/>
        <v>0.64406779661016944</v>
      </c>
      <c r="BJ28" s="175">
        <f t="shared" si="30"/>
        <v>0.55072463768115942</v>
      </c>
      <c r="BK28" s="175">
        <f t="shared" si="30"/>
        <v>0.48101265822784811</v>
      </c>
      <c r="BL28" s="175">
        <f t="shared" si="30"/>
        <v>0.43678160919540232</v>
      </c>
      <c r="BM28" s="175">
        <f t="shared" si="30"/>
        <v>0.40425531914893614</v>
      </c>
    </row>
    <row r="29" spans="1:65" x14ac:dyDescent="0.35">
      <c r="A29" s="173" t="s">
        <v>65</v>
      </c>
      <c r="B29" s="173" t="s">
        <v>66</v>
      </c>
      <c r="C29" s="173" t="s">
        <v>79</v>
      </c>
      <c r="D29" s="173" t="s">
        <v>68</v>
      </c>
      <c r="E29" s="173" t="s">
        <v>71</v>
      </c>
      <c r="F29" s="177">
        <f t="shared" ref="F29:F32" si="36">AD29</f>
        <v>5</v>
      </c>
      <c r="G29" s="177">
        <f t="shared" ref="G29:G32" si="37">F29+AE29</f>
        <v>11</v>
      </c>
      <c r="H29" s="177">
        <f t="shared" si="33"/>
        <v>17</v>
      </c>
      <c r="I29" s="177">
        <f t="shared" si="33"/>
        <v>26</v>
      </c>
      <c r="J29" s="177">
        <f t="shared" si="33"/>
        <v>34</v>
      </c>
      <c r="K29" s="177">
        <f t="shared" si="33"/>
        <v>42</v>
      </c>
      <c r="L29" s="177">
        <f t="shared" si="33"/>
        <v>52</v>
      </c>
      <c r="M29" s="177">
        <f t="shared" si="33"/>
        <v>61</v>
      </c>
      <c r="N29" s="177">
        <f t="shared" si="33"/>
        <v>70</v>
      </c>
      <c r="O29" s="177">
        <f t="shared" si="33"/>
        <v>80</v>
      </c>
      <c r="P29" s="177">
        <f t="shared" si="33"/>
        <v>87</v>
      </c>
      <c r="Q29" s="177">
        <f t="shared" si="33"/>
        <v>93</v>
      </c>
      <c r="R29" s="177">
        <f t="shared" ref="R29:R32" si="38">AP29</f>
        <v>0</v>
      </c>
      <c r="S29" s="177">
        <f t="shared" ref="S29:S32" si="39">R29+AQ29</f>
        <v>1</v>
      </c>
      <c r="T29" s="177">
        <f t="shared" si="34"/>
        <v>2</v>
      </c>
      <c r="U29" s="177">
        <f t="shared" si="34"/>
        <v>10</v>
      </c>
      <c r="V29" s="177">
        <f t="shared" si="34"/>
        <v>12</v>
      </c>
      <c r="W29" s="177">
        <f t="shared" si="34"/>
        <v>12</v>
      </c>
      <c r="X29" s="177">
        <f t="shared" si="34"/>
        <v>12</v>
      </c>
      <c r="Y29" s="177">
        <f t="shared" si="34"/>
        <v>12</v>
      </c>
      <c r="Z29" s="177">
        <f t="shared" si="34"/>
        <v>12</v>
      </c>
      <c r="AA29" s="177">
        <f t="shared" si="34"/>
        <v>12</v>
      </c>
      <c r="AB29" s="177">
        <f t="shared" si="34"/>
        <v>12</v>
      </c>
      <c r="AC29" s="177">
        <f t="shared" si="34"/>
        <v>12</v>
      </c>
      <c r="AD29" s="174">
        <f t="shared" si="35"/>
        <v>5</v>
      </c>
      <c r="AE29" s="174">
        <f t="shared" si="35"/>
        <v>6</v>
      </c>
      <c r="AF29" s="174">
        <f t="shared" si="35"/>
        <v>6</v>
      </c>
      <c r="AG29" s="174">
        <f t="shared" si="35"/>
        <v>9</v>
      </c>
      <c r="AH29" s="174">
        <f t="shared" si="35"/>
        <v>8</v>
      </c>
      <c r="AI29" s="174">
        <f t="shared" si="35"/>
        <v>8</v>
      </c>
      <c r="AJ29" s="174">
        <f t="shared" si="35"/>
        <v>10</v>
      </c>
      <c r="AK29" s="174">
        <f t="shared" si="35"/>
        <v>9</v>
      </c>
      <c r="AL29" s="174">
        <f t="shared" si="35"/>
        <v>9</v>
      </c>
      <c r="AM29" s="174">
        <f t="shared" si="35"/>
        <v>10</v>
      </c>
      <c r="AN29" s="174">
        <f t="shared" si="35"/>
        <v>7</v>
      </c>
      <c r="AO29" s="174">
        <f t="shared" si="35"/>
        <v>6</v>
      </c>
      <c r="AP29" s="174">
        <f t="shared" si="35"/>
        <v>0</v>
      </c>
      <c r="AQ29" s="174">
        <f t="shared" si="35"/>
        <v>1</v>
      </c>
      <c r="AR29" s="174">
        <f t="shared" si="35"/>
        <v>1</v>
      </c>
      <c r="AS29" s="174">
        <f t="shared" si="35"/>
        <v>8</v>
      </c>
      <c r="AT29" s="174">
        <f t="shared" si="35"/>
        <v>2</v>
      </c>
      <c r="AU29" s="174">
        <f t="shared" si="35"/>
        <v>0</v>
      </c>
      <c r="AV29" s="174">
        <f t="shared" si="35"/>
        <v>0</v>
      </c>
      <c r="AW29" s="174">
        <f t="shared" si="35"/>
        <v>0</v>
      </c>
      <c r="AX29" s="174">
        <f t="shared" si="35"/>
        <v>0</v>
      </c>
      <c r="AY29" s="174">
        <f t="shared" si="35"/>
        <v>0</v>
      </c>
      <c r="AZ29" s="174">
        <f t="shared" si="35"/>
        <v>0</v>
      </c>
      <c r="BA29" s="174">
        <f t="shared" si="35"/>
        <v>0</v>
      </c>
      <c r="BB29" s="175">
        <f t="shared" si="5"/>
        <v>0</v>
      </c>
      <c r="BC29" s="175">
        <f t="shared" si="5"/>
        <v>9.0909090909090912E-2</v>
      </c>
      <c r="BD29" s="175">
        <f t="shared" si="5"/>
        <v>0.11764705882352941</v>
      </c>
      <c r="BE29" s="175">
        <f t="shared" si="30"/>
        <v>0.38461538461538464</v>
      </c>
      <c r="BF29" s="175">
        <f t="shared" si="30"/>
        <v>0.35294117647058826</v>
      </c>
      <c r="BG29" s="175">
        <f t="shared" si="30"/>
        <v>0.2857142857142857</v>
      </c>
      <c r="BH29" s="175">
        <f t="shared" si="30"/>
        <v>0.23076923076923078</v>
      </c>
      <c r="BI29" s="175">
        <f t="shared" si="30"/>
        <v>0.19672131147540983</v>
      </c>
      <c r="BJ29" s="175">
        <f t="shared" si="30"/>
        <v>0.17142857142857143</v>
      </c>
      <c r="BK29" s="175">
        <f t="shared" si="30"/>
        <v>0.15</v>
      </c>
      <c r="BL29" s="175">
        <f t="shared" si="30"/>
        <v>0.13793103448275862</v>
      </c>
      <c r="BM29" s="175">
        <f t="shared" si="30"/>
        <v>0.12903225806451613</v>
      </c>
    </row>
    <row r="30" spans="1:65" x14ac:dyDescent="0.35">
      <c r="A30" s="173" t="s">
        <v>65</v>
      </c>
      <c r="B30" s="173" t="s">
        <v>66</v>
      </c>
      <c r="C30" s="173" t="s">
        <v>79</v>
      </c>
      <c r="D30" s="173" t="s">
        <v>68</v>
      </c>
      <c r="E30" s="173" t="s">
        <v>72</v>
      </c>
      <c r="F30" s="177">
        <f t="shared" si="36"/>
        <v>23</v>
      </c>
      <c r="G30" s="177">
        <f t="shared" si="37"/>
        <v>47</v>
      </c>
      <c r="H30" s="177">
        <f t="shared" si="33"/>
        <v>72</v>
      </c>
      <c r="I30" s="177">
        <f t="shared" si="33"/>
        <v>102</v>
      </c>
      <c r="J30" s="177">
        <f t="shared" si="33"/>
        <v>130</v>
      </c>
      <c r="K30" s="177">
        <f t="shared" si="33"/>
        <v>163</v>
      </c>
      <c r="L30" s="177">
        <f t="shared" si="33"/>
        <v>198</v>
      </c>
      <c r="M30" s="177">
        <f t="shared" si="33"/>
        <v>233</v>
      </c>
      <c r="N30" s="177">
        <f t="shared" si="33"/>
        <v>272</v>
      </c>
      <c r="O30" s="177">
        <f t="shared" si="33"/>
        <v>314</v>
      </c>
      <c r="P30" s="177">
        <f t="shared" si="33"/>
        <v>344</v>
      </c>
      <c r="Q30" s="177">
        <f t="shared" si="33"/>
        <v>373</v>
      </c>
      <c r="R30" s="177">
        <f t="shared" si="38"/>
        <v>9</v>
      </c>
      <c r="S30" s="177">
        <f t="shared" si="39"/>
        <v>21</v>
      </c>
      <c r="T30" s="177">
        <f t="shared" si="34"/>
        <v>28</v>
      </c>
      <c r="U30" s="177">
        <f t="shared" si="34"/>
        <v>57</v>
      </c>
      <c r="V30" s="177">
        <f t="shared" si="34"/>
        <v>75</v>
      </c>
      <c r="W30" s="177">
        <f t="shared" si="34"/>
        <v>86</v>
      </c>
      <c r="X30" s="177">
        <f t="shared" si="34"/>
        <v>86</v>
      </c>
      <c r="Y30" s="177">
        <f t="shared" si="34"/>
        <v>86</v>
      </c>
      <c r="Z30" s="177">
        <f t="shared" si="34"/>
        <v>86</v>
      </c>
      <c r="AA30" s="177">
        <f t="shared" si="34"/>
        <v>86</v>
      </c>
      <c r="AB30" s="177">
        <f t="shared" si="34"/>
        <v>86</v>
      </c>
      <c r="AC30" s="177">
        <f t="shared" si="34"/>
        <v>86</v>
      </c>
      <c r="AD30" s="174">
        <f t="shared" si="35"/>
        <v>23</v>
      </c>
      <c r="AE30" s="174">
        <f t="shared" si="35"/>
        <v>24</v>
      </c>
      <c r="AF30" s="174">
        <f t="shared" si="35"/>
        <v>25</v>
      </c>
      <c r="AG30" s="174">
        <f t="shared" si="35"/>
        <v>30</v>
      </c>
      <c r="AH30" s="174">
        <f t="shared" si="35"/>
        <v>28</v>
      </c>
      <c r="AI30" s="174">
        <f t="shared" si="35"/>
        <v>33</v>
      </c>
      <c r="AJ30" s="174">
        <f t="shared" si="35"/>
        <v>35</v>
      </c>
      <c r="AK30" s="174">
        <f t="shared" si="35"/>
        <v>35</v>
      </c>
      <c r="AL30" s="174">
        <f t="shared" si="35"/>
        <v>39</v>
      </c>
      <c r="AM30" s="174">
        <f t="shared" si="35"/>
        <v>42</v>
      </c>
      <c r="AN30" s="174">
        <f t="shared" si="35"/>
        <v>30</v>
      </c>
      <c r="AO30" s="174">
        <f t="shared" si="35"/>
        <v>29</v>
      </c>
      <c r="AP30" s="174">
        <f t="shared" si="35"/>
        <v>9</v>
      </c>
      <c r="AQ30" s="174">
        <f t="shared" si="35"/>
        <v>12</v>
      </c>
      <c r="AR30" s="174">
        <f t="shared" si="35"/>
        <v>7</v>
      </c>
      <c r="AS30" s="174">
        <f t="shared" si="35"/>
        <v>29</v>
      </c>
      <c r="AT30" s="174">
        <f t="shared" si="35"/>
        <v>18</v>
      </c>
      <c r="AU30" s="174">
        <f t="shared" si="35"/>
        <v>11</v>
      </c>
      <c r="AV30" s="174">
        <f t="shared" si="35"/>
        <v>0</v>
      </c>
      <c r="AW30" s="174">
        <f t="shared" si="35"/>
        <v>0</v>
      </c>
      <c r="AX30" s="174">
        <f t="shared" si="35"/>
        <v>0</v>
      </c>
      <c r="AY30" s="174">
        <f t="shared" si="35"/>
        <v>0</v>
      </c>
      <c r="AZ30" s="174">
        <f t="shared" si="35"/>
        <v>0</v>
      </c>
      <c r="BA30" s="174">
        <f t="shared" si="35"/>
        <v>0</v>
      </c>
      <c r="BB30" s="175">
        <f t="shared" si="5"/>
        <v>0.39130434782608697</v>
      </c>
      <c r="BC30" s="175">
        <f t="shared" si="5"/>
        <v>0.44680851063829785</v>
      </c>
      <c r="BD30" s="175">
        <f t="shared" si="5"/>
        <v>0.3888888888888889</v>
      </c>
      <c r="BE30" s="175">
        <f t="shared" si="30"/>
        <v>0.55882352941176472</v>
      </c>
      <c r="BF30" s="175">
        <f t="shared" si="30"/>
        <v>0.57692307692307687</v>
      </c>
      <c r="BG30" s="175">
        <f t="shared" si="30"/>
        <v>0.52760736196319014</v>
      </c>
      <c r="BH30" s="175">
        <f t="shared" si="30"/>
        <v>0.43434343434343436</v>
      </c>
      <c r="BI30" s="175">
        <f t="shared" si="30"/>
        <v>0.36909871244635195</v>
      </c>
      <c r="BJ30" s="175">
        <f t="shared" si="30"/>
        <v>0.31617647058823528</v>
      </c>
      <c r="BK30" s="175">
        <f t="shared" si="30"/>
        <v>0.27388535031847133</v>
      </c>
      <c r="BL30" s="175">
        <f t="shared" si="30"/>
        <v>0.25</v>
      </c>
      <c r="BM30" s="175">
        <f t="shared" si="30"/>
        <v>0.23056300268096513</v>
      </c>
    </row>
    <row r="31" spans="1:65" x14ac:dyDescent="0.35">
      <c r="A31" s="173" t="s">
        <v>65</v>
      </c>
      <c r="B31" s="173" t="s">
        <v>66</v>
      </c>
      <c r="C31" s="173" t="s">
        <v>79</v>
      </c>
      <c r="D31" s="173" t="s">
        <v>68</v>
      </c>
      <c r="E31" s="173" t="s">
        <v>73</v>
      </c>
      <c r="F31" s="177">
        <f t="shared" si="36"/>
        <v>12</v>
      </c>
      <c r="G31" s="177">
        <f t="shared" si="37"/>
        <v>26</v>
      </c>
      <c r="H31" s="177">
        <f t="shared" si="33"/>
        <v>39</v>
      </c>
      <c r="I31" s="177">
        <f t="shared" si="33"/>
        <v>57</v>
      </c>
      <c r="J31" s="177">
        <f t="shared" si="33"/>
        <v>73</v>
      </c>
      <c r="K31" s="177">
        <f t="shared" si="33"/>
        <v>90</v>
      </c>
      <c r="L31" s="177">
        <f t="shared" si="33"/>
        <v>110</v>
      </c>
      <c r="M31" s="177">
        <f t="shared" si="33"/>
        <v>128</v>
      </c>
      <c r="N31" s="177">
        <f t="shared" si="33"/>
        <v>147</v>
      </c>
      <c r="O31" s="177">
        <f t="shared" si="33"/>
        <v>168</v>
      </c>
      <c r="P31" s="177">
        <f t="shared" si="33"/>
        <v>184</v>
      </c>
      <c r="Q31" s="177">
        <f t="shared" si="33"/>
        <v>200</v>
      </c>
      <c r="R31" s="177">
        <f t="shared" si="38"/>
        <v>2</v>
      </c>
      <c r="S31" s="177">
        <f t="shared" si="39"/>
        <v>10</v>
      </c>
      <c r="T31" s="177">
        <f t="shared" si="34"/>
        <v>39</v>
      </c>
      <c r="U31" s="177">
        <f t="shared" si="34"/>
        <v>58</v>
      </c>
      <c r="V31" s="177">
        <f t="shared" si="34"/>
        <v>66</v>
      </c>
      <c r="W31" s="177">
        <f t="shared" si="34"/>
        <v>76</v>
      </c>
      <c r="X31" s="177">
        <f t="shared" si="34"/>
        <v>76</v>
      </c>
      <c r="Y31" s="177">
        <f t="shared" si="34"/>
        <v>76</v>
      </c>
      <c r="Z31" s="177">
        <f t="shared" si="34"/>
        <v>76</v>
      </c>
      <c r="AA31" s="177">
        <f t="shared" si="34"/>
        <v>76</v>
      </c>
      <c r="AB31" s="177">
        <f t="shared" si="34"/>
        <v>76</v>
      </c>
      <c r="AC31" s="177">
        <f t="shared" si="34"/>
        <v>76</v>
      </c>
      <c r="AD31" s="174">
        <f t="shared" si="35"/>
        <v>12</v>
      </c>
      <c r="AE31" s="174">
        <f t="shared" si="35"/>
        <v>14</v>
      </c>
      <c r="AF31" s="174">
        <f t="shared" si="35"/>
        <v>13</v>
      </c>
      <c r="AG31" s="174">
        <f t="shared" si="35"/>
        <v>18</v>
      </c>
      <c r="AH31" s="174">
        <f t="shared" si="35"/>
        <v>16</v>
      </c>
      <c r="AI31" s="174">
        <f t="shared" si="35"/>
        <v>17</v>
      </c>
      <c r="AJ31" s="174">
        <f t="shared" si="35"/>
        <v>20</v>
      </c>
      <c r="AK31" s="174">
        <f t="shared" si="35"/>
        <v>18</v>
      </c>
      <c r="AL31" s="174">
        <f t="shared" si="35"/>
        <v>19</v>
      </c>
      <c r="AM31" s="174">
        <f t="shared" si="35"/>
        <v>21</v>
      </c>
      <c r="AN31" s="174">
        <f t="shared" si="35"/>
        <v>16</v>
      </c>
      <c r="AO31" s="174">
        <f t="shared" si="35"/>
        <v>16</v>
      </c>
      <c r="AP31" s="174">
        <f t="shared" si="35"/>
        <v>2</v>
      </c>
      <c r="AQ31" s="174">
        <f t="shared" si="35"/>
        <v>8</v>
      </c>
      <c r="AR31" s="174">
        <f t="shared" si="35"/>
        <v>29</v>
      </c>
      <c r="AS31" s="174">
        <f t="shared" si="35"/>
        <v>19</v>
      </c>
      <c r="AT31" s="174">
        <f t="shared" si="35"/>
        <v>8</v>
      </c>
      <c r="AU31" s="174">
        <f t="shared" si="35"/>
        <v>10</v>
      </c>
      <c r="AV31" s="174">
        <f t="shared" si="35"/>
        <v>0</v>
      </c>
      <c r="AW31" s="174">
        <f t="shared" si="35"/>
        <v>0</v>
      </c>
      <c r="AX31" s="174">
        <f t="shared" si="35"/>
        <v>0</v>
      </c>
      <c r="AY31" s="174">
        <f t="shared" si="35"/>
        <v>0</v>
      </c>
      <c r="AZ31" s="174">
        <f t="shared" si="35"/>
        <v>0</v>
      </c>
      <c r="BA31" s="174">
        <f t="shared" si="35"/>
        <v>0</v>
      </c>
      <c r="BB31" s="175">
        <f t="shared" si="5"/>
        <v>0.16666666666666666</v>
      </c>
      <c r="BC31" s="175">
        <f t="shared" si="5"/>
        <v>0.38461538461538464</v>
      </c>
      <c r="BD31" s="175">
        <f t="shared" si="5"/>
        <v>1</v>
      </c>
      <c r="BE31" s="175">
        <f t="shared" si="30"/>
        <v>1.0175438596491229</v>
      </c>
      <c r="BF31" s="175">
        <f t="shared" si="30"/>
        <v>0.90410958904109584</v>
      </c>
      <c r="BG31" s="175">
        <f t="shared" si="30"/>
        <v>0.84444444444444444</v>
      </c>
      <c r="BH31" s="175">
        <f t="shared" si="30"/>
        <v>0.69090909090909092</v>
      </c>
      <c r="BI31" s="175">
        <f t="shared" si="30"/>
        <v>0.59375</v>
      </c>
      <c r="BJ31" s="175">
        <f t="shared" si="30"/>
        <v>0.51700680272108845</v>
      </c>
      <c r="BK31" s="175">
        <f t="shared" si="30"/>
        <v>0.45238095238095238</v>
      </c>
      <c r="BL31" s="175">
        <f t="shared" si="30"/>
        <v>0.41304347826086957</v>
      </c>
      <c r="BM31" s="175">
        <f t="shared" si="30"/>
        <v>0.38</v>
      </c>
    </row>
    <row r="32" spans="1:65" x14ac:dyDescent="0.35">
      <c r="A32" s="173" t="s">
        <v>65</v>
      </c>
      <c r="B32" s="173" t="s">
        <v>66</v>
      </c>
      <c r="C32" s="173" t="s">
        <v>79</v>
      </c>
      <c r="D32" s="173" t="s">
        <v>68</v>
      </c>
      <c r="E32" s="173" t="s">
        <v>74</v>
      </c>
      <c r="F32" s="177">
        <f t="shared" si="36"/>
        <v>14</v>
      </c>
      <c r="G32" s="177">
        <f t="shared" si="37"/>
        <v>30</v>
      </c>
      <c r="H32" s="177">
        <f t="shared" si="33"/>
        <v>46</v>
      </c>
      <c r="I32" s="177">
        <f t="shared" si="33"/>
        <v>67</v>
      </c>
      <c r="J32" s="177">
        <f t="shared" si="33"/>
        <v>85</v>
      </c>
      <c r="K32" s="177">
        <f t="shared" si="33"/>
        <v>105</v>
      </c>
      <c r="L32" s="177">
        <f t="shared" si="33"/>
        <v>128</v>
      </c>
      <c r="M32" s="177">
        <f t="shared" si="33"/>
        <v>150</v>
      </c>
      <c r="N32" s="177">
        <f t="shared" si="33"/>
        <v>174</v>
      </c>
      <c r="O32" s="177">
        <f t="shared" si="33"/>
        <v>198</v>
      </c>
      <c r="P32" s="177">
        <f t="shared" si="33"/>
        <v>217</v>
      </c>
      <c r="Q32" s="177">
        <f t="shared" si="33"/>
        <v>236</v>
      </c>
      <c r="R32" s="177">
        <f t="shared" si="38"/>
        <v>13</v>
      </c>
      <c r="S32" s="177">
        <f t="shared" si="39"/>
        <v>27</v>
      </c>
      <c r="T32" s="177">
        <f t="shared" si="34"/>
        <v>34</v>
      </c>
      <c r="U32" s="177">
        <f t="shared" si="34"/>
        <v>46</v>
      </c>
      <c r="V32" s="177">
        <f t="shared" si="34"/>
        <v>54</v>
      </c>
      <c r="W32" s="177">
        <f t="shared" si="34"/>
        <v>59</v>
      </c>
      <c r="X32" s="177">
        <f t="shared" si="34"/>
        <v>59</v>
      </c>
      <c r="Y32" s="177">
        <f t="shared" si="34"/>
        <v>59</v>
      </c>
      <c r="Z32" s="177">
        <f t="shared" si="34"/>
        <v>59</v>
      </c>
      <c r="AA32" s="177">
        <f t="shared" si="34"/>
        <v>59</v>
      </c>
      <c r="AB32" s="177">
        <f t="shared" si="34"/>
        <v>59</v>
      </c>
      <c r="AC32" s="177">
        <f t="shared" si="34"/>
        <v>59</v>
      </c>
      <c r="AD32" s="174">
        <f t="shared" si="35"/>
        <v>14</v>
      </c>
      <c r="AE32" s="174">
        <f t="shared" si="35"/>
        <v>16</v>
      </c>
      <c r="AF32" s="174">
        <f t="shared" si="35"/>
        <v>16</v>
      </c>
      <c r="AG32" s="174">
        <f t="shared" si="35"/>
        <v>21</v>
      </c>
      <c r="AH32" s="174">
        <f t="shared" si="35"/>
        <v>18</v>
      </c>
      <c r="AI32" s="174">
        <f t="shared" si="35"/>
        <v>20</v>
      </c>
      <c r="AJ32" s="174">
        <f t="shared" si="35"/>
        <v>23</v>
      </c>
      <c r="AK32" s="174">
        <f t="shared" si="35"/>
        <v>22</v>
      </c>
      <c r="AL32" s="174">
        <f t="shared" si="35"/>
        <v>24</v>
      </c>
      <c r="AM32" s="174">
        <f t="shared" si="35"/>
        <v>24</v>
      </c>
      <c r="AN32" s="174">
        <f t="shared" si="35"/>
        <v>19</v>
      </c>
      <c r="AO32" s="174">
        <f t="shared" si="35"/>
        <v>19</v>
      </c>
      <c r="AP32" s="174">
        <f t="shared" si="35"/>
        <v>13</v>
      </c>
      <c r="AQ32" s="174">
        <f t="shared" si="35"/>
        <v>14</v>
      </c>
      <c r="AR32" s="174">
        <f t="shared" si="35"/>
        <v>7</v>
      </c>
      <c r="AS32" s="174">
        <f t="shared" si="35"/>
        <v>12</v>
      </c>
      <c r="AT32" s="174">
        <f t="shared" si="35"/>
        <v>8</v>
      </c>
      <c r="AU32" s="174">
        <f t="shared" si="35"/>
        <v>5</v>
      </c>
      <c r="AV32" s="174">
        <f t="shared" si="35"/>
        <v>0</v>
      </c>
      <c r="AW32" s="174">
        <f t="shared" si="35"/>
        <v>0</v>
      </c>
      <c r="AX32" s="174">
        <f t="shared" si="35"/>
        <v>0</v>
      </c>
      <c r="AY32" s="174">
        <f t="shared" si="35"/>
        <v>0</v>
      </c>
      <c r="AZ32" s="174">
        <f t="shared" si="35"/>
        <v>0</v>
      </c>
      <c r="BA32" s="174">
        <f t="shared" si="35"/>
        <v>0</v>
      </c>
      <c r="BB32" s="175">
        <f t="shared" si="5"/>
        <v>0.9285714285714286</v>
      </c>
      <c r="BC32" s="175">
        <f t="shared" si="5"/>
        <v>0.9</v>
      </c>
      <c r="BD32" s="175">
        <f t="shared" si="5"/>
        <v>0.73913043478260865</v>
      </c>
      <c r="BE32" s="175">
        <f t="shared" si="30"/>
        <v>0.68656716417910446</v>
      </c>
      <c r="BF32" s="175">
        <f t="shared" si="30"/>
        <v>0.63529411764705879</v>
      </c>
      <c r="BG32" s="175">
        <f t="shared" si="30"/>
        <v>0.56190476190476191</v>
      </c>
      <c r="BH32" s="175">
        <f t="shared" si="30"/>
        <v>0.4609375</v>
      </c>
      <c r="BI32" s="175">
        <f t="shared" si="30"/>
        <v>0.39333333333333331</v>
      </c>
      <c r="BJ32" s="175">
        <f t="shared" si="30"/>
        <v>0.33908045977011492</v>
      </c>
      <c r="BK32" s="175">
        <f t="shared" si="30"/>
        <v>0.29797979797979796</v>
      </c>
      <c r="BL32" s="175">
        <f t="shared" si="30"/>
        <v>0.27188940092165897</v>
      </c>
      <c r="BM32" s="175">
        <f t="shared" si="30"/>
        <v>0.25</v>
      </c>
    </row>
    <row r="33" spans="1:65" x14ac:dyDescent="0.35">
      <c r="A33" s="170" t="s">
        <v>65</v>
      </c>
      <c r="B33" s="170" t="s">
        <v>66</v>
      </c>
      <c r="C33" s="170" t="s">
        <v>80</v>
      </c>
      <c r="D33" s="170" t="s">
        <v>68</v>
      </c>
      <c r="E33" s="170" t="s">
        <v>69</v>
      </c>
      <c r="F33" s="171">
        <f>SUM(F34:F38)</f>
        <v>3458.9999999999991</v>
      </c>
      <c r="G33" s="171">
        <f t="shared" ref="G33:BA33" si="40">SUM(G34:G38)</f>
        <v>13922.008001246006</v>
      </c>
      <c r="H33" s="171">
        <f t="shared" si="40"/>
        <v>23486.013845834328</v>
      </c>
      <c r="I33" s="171">
        <f t="shared" si="40"/>
        <v>33109.022297725227</v>
      </c>
      <c r="J33" s="171">
        <f t="shared" si="40"/>
        <v>41088.030570277857</v>
      </c>
      <c r="K33" s="171">
        <f t="shared" si="40"/>
        <v>49349.03729316387</v>
      </c>
      <c r="L33" s="171">
        <f t="shared" si="40"/>
        <v>58899.046765903397</v>
      </c>
      <c r="M33" s="171">
        <f t="shared" si="40"/>
        <v>67330.056119084082</v>
      </c>
      <c r="N33" s="171">
        <f t="shared" si="40"/>
        <v>75277.063784645637</v>
      </c>
      <c r="O33" s="171">
        <f t="shared" si="40"/>
        <v>84453.074025320835</v>
      </c>
      <c r="P33" s="171">
        <f t="shared" si="40"/>
        <v>93965.084436137491</v>
      </c>
      <c r="Q33" s="171">
        <f t="shared" si="40"/>
        <v>102458.09292481572</v>
      </c>
      <c r="R33" s="171">
        <f t="shared" si="40"/>
        <v>5577.0279999999993</v>
      </c>
      <c r="S33" s="171">
        <f t="shared" si="40"/>
        <v>14598.027999999998</v>
      </c>
      <c r="T33" s="171">
        <f t="shared" si="40"/>
        <v>22753.127999999997</v>
      </c>
      <c r="U33" s="171">
        <f t="shared" si="40"/>
        <v>27606.328000000001</v>
      </c>
      <c r="V33" s="171">
        <f t="shared" si="40"/>
        <v>40975.428</v>
      </c>
      <c r="W33" s="171">
        <f t="shared" si="40"/>
        <v>44626.004000000001</v>
      </c>
      <c r="X33" s="171">
        <f t="shared" si="40"/>
        <v>44626.004000000001</v>
      </c>
      <c r="Y33" s="171">
        <f t="shared" si="40"/>
        <v>44626.004000000001</v>
      </c>
      <c r="Z33" s="171">
        <f t="shared" si="40"/>
        <v>44626.004000000001</v>
      </c>
      <c r="AA33" s="171">
        <f t="shared" si="40"/>
        <v>44626.004000000001</v>
      </c>
      <c r="AB33" s="171">
        <f t="shared" si="40"/>
        <v>44626.004000000001</v>
      </c>
      <c r="AC33" s="171">
        <f t="shared" si="40"/>
        <v>44626.004000000001</v>
      </c>
      <c r="AD33" s="178">
        <f t="shared" si="40"/>
        <v>3458.9999999999991</v>
      </c>
      <c r="AE33" s="178">
        <f t="shared" si="40"/>
        <v>10463.008001246008</v>
      </c>
      <c r="AF33" s="178">
        <f t="shared" si="40"/>
        <v>9564.0058445883187</v>
      </c>
      <c r="AG33" s="178">
        <f t="shared" si="40"/>
        <v>9623.0084518908989</v>
      </c>
      <c r="AH33" s="178">
        <f t="shared" si="40"/>
        <v>7979.0082725526281</v>
      </c>
      <c r="AI33" s="178">
        <f t="shared" si="40"/>
        <v>8261.0067228860153</v>
      </c>
      <c r="AJ33" s="178">
        <f t="shared" si="40"/>
        <v>9550.0094727395299</v>
      </c>
      <c r="AK33" s="178">
        <f t="shared" si="40"/>
        <v>8431.0093531806815</v>
      </c>
      <c r="AL33" s="178">
        <f t="shared" si="40"/>
        <v>7947.0076655615521</v>
      </c>
      <c r="AM33" s="178">
        <f t="shared" si="40"/>
        <v>9176.0102406752103</v>
      </c>
      <c r="AN33" s="178">
        <f t="shared" si="40"/>
        <v>9512.010410816647</v>
      </c>
      <c r="AO33" s="178">
        <f t="shared" si="40"/>
        <v>8493.0084886782388</v>
      </c>
      <c r="AP33" s="178">
        <f t="shared" si="40"/>
        <v>5577.0279999999993</v>
      </c>
      <c r="AQ33" s="178">
        <f t="shared" si="40"/>
        <v>9021</v>
      </c>
      <c r="AR33" s="178">
        <f t="shared" si="40"/>
        <v>8155.1</v>
      </c>
      <c r="AS33" s="178">
        <f t="shared" si="40"/>
        <v>4853.2</v>
      </c>
      <c r="AT33" s="178">
        <f t="shared" si="40"/>
        <v>13369.1</v>
      </c>
      <c r="AU33" s="178">
        <f t="shared" si="40"/>
        <v>3650.576</v>
      </c>
      <c r="AV33" s="178">
        <f t="shared" si="40"/>
        <v>0</v>
      </c>
      <c r="AW33" s="178">
        <f t="shared" si="40"/>
        <v>0</v>
      </c>
      <c r="AX33" s="178">
        <f t="shared" si="40"/>
        <v>0</v>
      </c>
      <c r="AY33" s="178">
        <f t="shared" si="40"/>
        <v>0</v>
      </c>
      <c r="AZ33" s="178">
        <f t="shared" si="40"/>
        <v>0</v>
      </c>
      <c r="BA33" s="178">
        <f t="shared" si="40"/>
        <v>0</v>
      </c>
      <c r="BB33" s="172">
        <f t="shared" si="5"/>
        <v>1.6123237930037586</v>
      </c>
      <c r="BC33" s="172">
        <f t="shared" si="5"/>
        <v>1.0485576504979375</v>
      </c>
      <c r="BD33" s="172">
        <f t="shared" si="5"/>
        <v>0.96879479631387844</v>
      </c>
      <c r="BE33" s="172">
        <f t="shared" si="30"/>
        <v>0.83380076136819992</v>
      </c>
      <c r="BF33" s="172">
        <f t="shared" si="30"/>
        <v>0.99725947998200448</v>
      </c>
      <c r="BG33" s="172">
        <f t="shared" si="30"/>
        <v>0.90429330434338318</v>
      </c>
      <c r="BH33" s="172">
        <f t="shared" si="30"/>
        <v>0.75766937582823413</v>
      </c>
      <c r="BI33" s="172">
        <f t="shared" si="30"/>
        <v>0.66279469485472731</v>
      </c>
      <c r="BJ33" s="172">
        <f t="shared" si="30"/>
        <v>0.59282338811284008</v>
      </c>
      <c r="BK33" s="172">
        <f t="shared" si="30"/>
        <v>0.52841183716557405</v>
      </c>
      <c r="BL33" s="172">
        <f t="shared" si="30"/>
        <v>0.47492112913844775</v>
      </c>
      <c r="BM33" s="172">
        <f t="shared" si="30"/>
        <v>0.43555372470915299</v>
      </c>
    </row>
    <row r="34" spans="1:65" x14ac:dyDescent="0.35">
      <c r="A34" s="173" t="s">
        <v>65</v>
      </c>
      <c r="B34" s="173" t="s">
        <v>66</v>
      </c>
      <c r="C34" s="173" t="s">
        <v>80</v>
      </c>
      <c r="D34" s="173" t="s">
        <v>68</v>
      </c>
      <c r="E34" s="173" t="s">
        <v>70</v>
      </c>
      <c r="F34" s="174">
        <f>AD34</f>
        <v>338.54031756613358</v>
      </c>
      <c r="G34" s="174">
        <f>F34+AE34</f>
        <v>1274.678132112414</v>
      </c>
      <c r="H34" s="174">
        <f t="shared" ref="H34:Q38" si="41">G34+AF34</f>
        <v>2163.0808758087478</v>
      </c>
      <c r="I34" s="174">
        <f t="shared" si="41"/>
        <v>2991.563443420664</v>
      </c>
      <c r="J34" s="174">
        <f t="shared" si="41"/>
        <v>3648.8723515095626</v>
      </c>
      <c r="K34" s="174">
        <f t="shared" si="41"/>
        <v>4365.3785646765446</v>
      </c>
      <c r="L34" s="174">
        <f t="shared" si="41"/>
        <v>5159.3512820877086</v>
      </c>
      <c r="M34" s="174">
        <f t="shared" si="41"/>
        <v>5839.9566855946496</v>
      </c>
      <c r="N34" s="174">
        <f t="shared" si="41"/>
        <v>6497.9083750856125</v>
      </c>
      <c r="O34" s="174">
        <f t="shared" si="41"/>
        <v>7236.4991066901493</v>
      </c>
      <c r="P34" s="174">
        <f t="shared" si="41"/>
        <v>8011.4237113558484</v>
      </c>
      <c r="Q34" s="174">
        <f t="shared" si="41"/>
        <v>8714.5171141621668</v>
      </c>
      <c r="R34" s="174">
        <f>AP34</f>
        <v>667.3</v>
      </c>
      <c r="S34" s="174">
        <f t="shared" ref="S34:AC38" si="42">R34+AQ34</f>
        <v>942.3</v>
      </c>
      <c r="T34" s="174">
        <f t="shared" si="42"/>
        <v>1121.3</v>
      </c>
      <c r="U34" s="174">
        <f t="shared" si="42"/>
        <v>1273.3</v>
      </c>
      <c r="V34" s="174">
        <f t="shared" si="42"/>
        <v>3078.3</v>
      </c>
      <c r="W34" s="174">
        <f t="shared" si="42"/>
        <v>3152.748</v>
      </c>
      <c r="X34" s="174">
        <f t="shared" si="42"/>
        <v>3152.748</v>
      </c>
      <c r="Y34" s="174">
        <f t="shared" si="42"/>
        <v>3152.748</v>
      </c>
      <c r="Z34" s="174">
        <f t="shared" si="42"/>
        <v>3152.748</v>
      </c>
      <c r="AA34" s="174">
        <f t="shared" si="42"/>
        <v>3152.748</v>
      </c>
      <c r="AB34" s="174">
        <f t="shared" si="42"/>
        <v>3152.748</v>
      </c>
      <c r="AC34" s="174">
        <f t="shared" si="42"/>
        <v>3152.748</v>
      </c>
      <c r="AD34" s="176">
        <f t="shared" ref="AD34:BA38" si="43">AD94+AD202+AD280+AD358</f>
        <v>338.54031756613358</v>
      </c>
      <c r="AE34" s="176">
        <f t="shared" si="43"/>
        <v>936.13781454628042</v>
      </c>
      <c r="AF34" s="176">
        <f t="shared" si="43"/>
        <v>888.4027436963338</v>
      </c>
      <c r="AG34" s="176">
        <f t="shared" si="43"/>
        <v>828.48256761191624</v>
      </c>
      <c r="AH34" s="176">
        <f t="shared" si="43"/>
        <v>657.30890808889831</v>
      </c>
      <c r="AI34" s="176">
        <f t="shared" si="43"/>
        <v>716.50621316698209</v>
      </c>
      <c r="AJ34" s="176">
        <f t="shared" si="43"/>
        <v>793.97271741116367</v>
      </c>
      <c r="AK34" s="176">
        <f t="shared" si="43"/>
        <v>680.60540350694112</v>
      </c>
      <c r="AL34" s="176">
        <f t="shared" si="43"/>
        <v>657.95168949096319</v>
      </c>
      <c r="AM34" s="176">
        <f t="shared" si="43"/>
        <v>738.59073160453704</v>
      </c>
      <c r="AN34" s="176">
        <f t="shared" si="43"/>
        <v>774.92460466569923</v>
      </c>
      <c r="AO34" s="176">
        <f t="shared" si="43"/>
        <v>703.09340280631864</v>
      </c>
      <c r="AP34" s="176">
        <f t="shared" si="43"/>
        <v>667.3</v>
      </c>
      <c r="AQ34" s="176">
        <f t="shared" si="43"/>
        <v>275</v>
      </c>
      <c r="AR34" s="176">
        <f t="shared" si="43"/>
        <v>179</v>
      </c>
      <c r="AS34" s="176">
        <f t="shared" si="43"/>
        <v>152</v>
      </c>
      <c r="AT34" s="176">
        <f t="shared" si="43"/>
        <v>1805</v>
      </c>
      <c r="AU34" s="176">
        <f t="shared" si="43"/>
        <v>74.448000000000008</v>
      </c>
      <c r="AV34" s="176">
        <f t="shared" si="43"/>
        <v>0</v>
      </c>
      <c r="AW34" s="176">
        <f t="shared" si="43"/>
        <v>0</v>
      </c>
      <c r="AX34" s="176">
        <f t="shared" si="43"/>
        <v>0</v>
      </c>
      <c r="AY34" s="176">
        <f t="shared" si="43"/>
        <v>0</v>
      </c>
      <c r="AZ34" s="176">
        <f t="shared" si="43"/>
        <v>0</v>
      </c>
      <c r="BA34" s="176">
        <f t="shared" si="43"/>
        <v>0</v>
      </c>
      <c r="BB34" s="175">
        <f t="shared" si="5"/>
        <v>1.9711093934022894</v>
      </c>
      <c r="BC34" s="175">
        <f t="shared" si="5"/>
        <v>0.73924544264237713</v>
      </c>
      <c r="BD34" s="175">
        <f t="shared" si="5"/>
        <v>0.51838098729468929</v>
      </c>
      <c r="BE34" s="175">
        <f t="shared" si="30"/>
        <v>0.4256302846594695</v>
      </c>
      <c r="BF34" s="175">
        <f t="shared" si="30"/>
        <v>0.84363049826242542</v>
      </c>
      <c r="BG34" s="175">
        <f t="shared" si="30"/>
        <v>0.72221640192014025</v>
      </c>
      <c r="BH34" s="175">
        <f t="shared" si="30"/>
        <v>0.61107449902582611</v>
      </c>
      <c r="BI34" s="175">
        <f t="shared" si="30"/>
        <v>0.53985811363581604</v>
      </c>
      <c r="BJ34" s="175">
        <f t="shared" si="30"/>
        <v>0.48519428376188228</v>
      </c>
      <c r="BK34" s="175">
        <f t="shared" si="30"/>
        <v>0.43567310014386401</v>
      </c>
      <c r="BL34" s="175">
        <f t="shared" si="30"/>
        <v>0.39353155114378929</v>
      </c>
      <c r="BM34" s="175">
        <f t="shared" si="30"/>
        <v>0.36178114733131855</v>
      </c>
    </row>
    <row r="35" spans="1:65" x14ac:dyDescent="0.35">
      <c r="A35" s="173" t="s">
        <v>65</v>
      </c>
      <c r="B35" s="173" t="s">
        <v>66</v>
      </c>
      <c r="C35" s="173" t="s">
        <v>80</v>
      </c>
      <c r="D35" s="173" t="s">
        <v>68</v>
      </c>
      <c r="E35" s="173" t="s">
        <v>71</v>
      </c>
      <c r="F35" s="174">
        <f t="shared" ref="F35:F38" si="44">AD35</f>
        <v>348.47206707742635</v>
      </c>
      <c r="G35" s="174">
        <f t="shared" ref="G35:G38" si="45">F35+AE35</f>
        <v>1483.6343414533835</v>
      </c>
      <c r="H35" s="174">
        <f t="shared" si="41"/>
        <v>2542.0945311499909</v>
      </c>
      <c r="I35" s="174">
        <f t="shared" si="41"/>
        <v>3540.3988928659624</v>
      </c>
      <c r="J35" s="174">
        <f t="shared" si="41"/>
        <v>4327.8533837975256</v>
      </c>
      <c r="K35" s="174">
        <f t="shared" si="41"/>
        <v>5199.4640684223068</v>
      </c>
      <c r="L35" s="174">
        <f t="shared" si="41"/>
        <v>6163.3245577603975</v>
      </c>
      <c r="M35" s="174">
        <f t="shared" si="41"/>
        <v>6989.78815230089</v>
      </c>
      <c r="N35" s="174">
        <f t="shared" si="41"/>
        <v>7790.981833716356</v>
      </c>
      <c r="O35" s="174">
        <f t="shared" si="41"/>
        <v>8682.8529535572088</v>
      </c>
      <c r="P35" s="174">
        <f t="shared" si="41"/>
        <v>9615.6261379764219</v>
      </c>
      <c r="Q35" s="174">
        <f t="shared" si="41"/>
        <v>10467.035474438604</v>
      </c>
      <c r="R35" s="174">
        <f t="shared" ref="R35:R38" si="46">AP35</f>
        <v>110.1</v>
      </c>
      <c r="S35" s="174">
        <f t="shared" si="42"/>
        <v>2766.1</v>
      </c>
      <c r="T35" s="174">
        <f t="shared" si="42"/>
        <v>2906.1</v>
      </c>
      <c r="U35" s="174">
        <f t="shared" si="42"/>
        <v>3191.1</v>
      </c>
      <c r="V35" s="174">
        <f t="shared" si="42"/>
        <v>3515.1</v>
      </c>
      <c r="W35" s="174">
        <f t="shared" si="42"/>
        <v>3668.1</v>
      </c>
      <c r="X35" s="174">
        <f t="shared" si="42"/>
        <v>3668.1</v>
      </c>
      <c r="Y35" s="174">
        <f t="shared" si="42"/>
        <v>3668.1</v>
      </c>
      <c r="Z35" s="174">
        <f t="shared" si="42"/>
        <v>3668.1</v>
      </c>
      <c r="AA35" s="174">
        <f t="shared" si="42"/>
        <v>3668.1</v>
      </c>
      <c r="AB35" s="174">
        <f t="shared" si="42"/>
        <v>3668.1</v>
      </c>
      <c r="AC35" s="174">
        <f t="shared" si="42"/>
        <v>3668.1</v>
      </c>
      <c r="AD35" s="176">
        <f t="shared" si="43"/>
        <v>348.47206707742635</v>
      </c>
      <c r="AE35" s="176">
        <f t="shared" si="43"/>
        <v>1135.1622743759572</v>
      </c>
      <c r="AF35" s="176">
        <f t="shared" si="43"/>
        <v>1058.4601896966074</v>
      </c>
      <c r="AG35" s="176">
        <f t="shared" si="43"/>
        <v>998.30436171597148</v>
      </c>
      <c r="AH35" s="176">
        <f t="shared" si="43"/>
        <v>787.4544909315631</v>
      </c>
      <c r="AI35" s="176">
        <f t="shared" si="43"/>
        <v>871.61068462478124</v>
      </c>
      <c r="AJ35" s="176">
        <f t="shared" si="43"/>
        <v>963.86048933809093</v>
      </c>
      <c r="AK35" s="176">
        <f t="shared" si="43"/>
        <v>826.46359454049252</v>
      </c>
      <c r="AL35" s="176">
        <f t="shared" si="43"/>
        <v>801.19368141546624</v>
      </c>
      <c r="AM35" s="176">
        <f t="shared" si="43"/>
        <v>891.87111984085243</v>
      </c>
      <c r="AN35" s="176">
        <f t="shared" si="43"/>
        <v>932.77318441921227</v>
      </c>
      <c r="AO35" s="176">
        <f t="shared" si="43"/>
        <v>851.40933646218195</v>
      </c>
      <c r="AP35" s="176">
        <f t="shared" si="43"/>
        <v>110.1</v>
      </c>
      <c r="AQ35" s="176">
        <f t="shared" si="43"/>
        <v>2656</v>
      </c>
      <c r="AR35" s="176">
        <f t="shared" si="43"/>
        <v>140</v>
      </c>
      <c r="AS35" s="176">
        <f t="shared" si="43"/>
        <v>285</v>
      </c>
      <c r="AT35" s="176">
        <f t="shared" si="43"/>
        <v>324</v>
      </c>
      <c r="AU35" s="176">
        <f t="shared" si="43"/>
        <v>153</v>
      </c>
      <c r="AV35" s="176">
        <f t="shared" si="43"/>
        <v>0</v>
      </c>
      <c r="AW35" s="176">
        <f t="shared" si="43"/>
        <v>0</v>
      </c>
      <c r="AX35" s="176">
        <f t="shared" si="43"/>
        <v>0</v>
      </c>
      <c r="AY35" s="176">
        <f t="shared" si="43"/>
        <v>0</v>
      </c>
      <c r="AZ35" s="176">
        <f t="shared" si="43"/>
        <v>0</v>
      </c>
      <c r="BA35" s="176">
        <f t="shared" si="43"/>
        <v>0</v>
      </c>
      <c r="BB35" s="175">
        <f t="shared" si="5"/>
        <v>0.31595071858524915</v>
      </c>
      <c r="BC35" s="175">
        <f t="shared" si="5"/>
        <v>1.8644081784264308</v>
      </c>
      <c r="BD35" s="175">
        <f t="shared" si="5"/>
        <v>1.1431911616148045</v>
      </c>
      <c r="BE35" s="175">
        <f t="shared" si="30"/>
        <v>0.90133911363213537</v>
      </c>
      <c r="BF35" s="175">
        <f t="shared" si="30"/>
        <v>0.81220403934193219</v>
      </c>
      <c r="BG35" s="175">
        <f t="shared" si="30"/>
        <v>0.70547655522370512</v>
      </c>
      <c r="BH35" s="175">
        <f t="shared" si="30"/>
        <v>0.59514957643783384</v>
      </c>
      <c r="BI35" s="175">
        <f t="shared" si="30"/>
        <v>0.52477985313368036</v>
      </c>
      <c r="BJ35" s="175">
        <f t="shared" si="30"/>
        <v>0.47081357373032007</v>
      </c>
      <c r="BK35" s="175">
        <f t="shared" si="30"/>
        <v>0.42245331340055059</v>
      </c>
      <c r="BL35" s="175">
        <f t="shared" si="30"/>
        <v>0.38147281803241362</v>
      </c>
      <c r="BM35" s="175">
        <f t="shared" si="30"/>
        <v>0.35044306565672906</v>
      </c>
    </row>
    <row r="36" spans="1:65" x14ac:dyDescent="0.35">
      <c r="A36" s="173" t="s">
        <v>65</v>
      </c>
      <c r="B36" s="173" t="s">
        <v>66</v>
      </c>
      <c r="C36" s="173" t="s">
        <v>80</v>
      </c>
      <c r="D36" s="173" t="s">
        <v>68</v>
      </c>
      <c r="E36" s="173" t="s">
        <v>72</v>
      </c>
      <c r="F36" s="174">
        <f t="shared" si="44"/>
        <v>1320.440654555184</v>
      </c>
      <c r="G36" s="174">
        <f t="shared" si="45"/>
        <v>4712.0931338866094</v>
      </c>
      <c r="H36" s="174">
        <f t="shared" si="41"/>
        <v>7907.6069331694316</v>
      </c>
      <c r="I36" s="174">
        <f t="shared" si="41"/>
        <v>10984.971799054638</v>
      </c>
      <c r="J36" s="174">
        <f t="shared" si="41"/>
        <v>13488.374986056413</v>
      </c>
      <c r="K36" s="174">
        <f t="shared" si="41"/>
        <v>16134.910488120666</v>
      </c>
      <c r="L36" s="174">
        <f t="shared" si="41"/>
        <v>19126.902033327126</v>
      </c>
      <c r="M36" s="174">
        <f t="shared" si="41"/>
        <v>21726.355860146221</v>
      </c>
      <c r="N36" s="174">
        <f t="shared" si="41"/>
        <v>24216.265938516874</v>
      </c>
      <c r="O36" s="174">
        <f t="shared" si="41"/>
        <v>27050.722175158171</v>
      </c>
      <c r="P36" s="174">
        <f t="shared" si="41"/>
        <v>30006.09547713245</v>
      </c>
      <c r="Q36" s="174">
        <f t="shared" si="41"/>
        <v>32666.417113224641</v>
      </c>
      <c r="R36" s="174">
        <f t="shared" si="46"/>
        <v>3581.1279999999997</v>
      </c>
      <c r="S36" s="174">
        <f t="shared" si="42"/>
        <v>4321.1279999999997</v>
      </c>
      <c r="T36" s="174">
        <f t="shared" si="42"/>
        <v>5971.6279999999997</v>
      </c>
      <c r="U36" s="174">
        <f t="shared" si="42"/>
        <v>9423.6280000000006</v>
      </c>
      <c r="V36" s="174">
        <f t="shared" si="42"/>
        <v>13337.728000000001</v>
      </c>
      <c r="W36" s="174">
        <f t="shared" si="42"/>
        <v>13940.728000000001</v>
      </c>
      <c r="X36" s="174">
        <f t="shared" si="42"/>
        <v>13940.728000000001</v>
      </c>
      <c r="Y36" s="174">
        <f t="shared" si="42"/>
        <v>13940.728000000001</v>
      </c>
      <c r="Z36" s="174">
        <f t="shared" si="42"/>
        <v>13940.728000000001</v>
      </c>
      <c r="AA36" s="174">
        <f t="shared" si="42"/>
        <v>13940.728000000001</v>
      </c>
      <c r="AB36" s="174">
        <f t="shared" si="42"/>
        <v>13940.728000000001</v>
      </c>
      <c r="AC36" s="174">
        <f t="shared" si="42"/>
        <v>13940.728000000001</v>
      </c>
      <c r="AD36" s="176">
        <f t="shared" si="43"/>
        <v>1320.440654555184</v>
      </c>
      <c r="AE36" s="176">
        <f t="shared" si="43"/>
        <v>3391.6524793314256</v>
      </c>
      <c r="AF36" s="176">
        <f t="shared" si="43"/>
        <v>3195.5137992828222</v>
      </c>
      <c r="AG36" s="176">
        <f t="shared" si="43"/>
        <v>3077.3648658852062</v>
      </c>
      <c r="AH36" s="176">
        <f t="shared" si="43"/>
        <v>2503.4031870017748</v>
      </c>
      <c r="AI36" s="176">
        <f t="shared" si="43"/>
        <v>2646.5355020642537</v>
      </c>
      <c r="AJ36" s="176">
        <f t="shared" si="43"/>
        <v>2991.9915452064593</v>
      </c>
      <c r="AK36" s="176">
        <f t="shared" si="43"/>
        <v>2599.453826819095</v>
      </c>
      <c r="AL36" s="176">
        <f t="shared" si="43"/>
        <v>2489.9100783706526</v>
      </c>
      <c r="AM36" s="176">
        <f t="shared" si="43"/>
        <v>2834.4562366412979</v>
      </c>
      <c r="AN36" s="176">
        <f t="shared" si="43"/>
        <v>2955.3733019742781</v>
      </c>
      <c r="AO36" s="176">
        <f t="shared" si="43"/>
        <v>2660.3216360921924</v>
      </c>
      <c r="AP36" s="176">
        <f t="shared" si="43"/>
        <v>3581.1279999999997</v>
      </c>
      <c r="AQ36" s="176">
        <f t="shared" si="43"/>
        <v>740</v>
      </c>
      <c r="AR36" s="176">
        <f t="shared" si="43"/>
        <v>1650.5</v>
      </c>
      <c r="AS36" s="176">
        <f t="shared" si="43"/>
        <v>3452</v>
      </c>
      <c r="AT36" s="176">
        <f t="shared" si="43"/>
        <v>3914.1</v>
      </c>
      <c r="AU36" s="176">
        <f t="shared" si="43"/>
        <v>603</v>
      </c>
      <c r="AV36" s="176">
        <f t="shared" si="43"/>
        <v>0</v>
      </c>
      <c r="AW36" s="176">
        <f t="shared" si="43"/>
        <v>0</v>
      </c>
      <c r="AX36" s="176">
        <f t="shared" si="43"/>
        <v>0</v>
      </c>
      <c r="AY36" s="176">
        <f t="shared" si="43"/>
        <v>0</v>
      </c>
      <c r="AZ36" s="176">
        <f t="shared" si="43"/>
        <v>0</v>
      </c>
      <c r="BA36" s="176">
        <f t="shared" si="43"/>
        <v>0</v>
      </c>
      <c r="BB36" s="175">
        <f t="shared" si="5"/>
        <v>2.7120703892643871</v>
      </c>
      <c r="BC36" s="175">
        <f t="shared" si="5"/>
        <v>0.91702941287916873</v>
      </c>
      <c r="BD36" s="175">
        <f t="shared" si="5"/>
        <v>0.75517511814494354</v>
      </c>
      <c r="BE36" s="175">
        <f t="shared" si="30"/>
        <v>0.85786547042487571</v>
      </c>
      <c r="BF36" s="175">
        <f t="shared" si="30"/>
        <v>0.98883134653268889</v>
      </c>
      <c r="BG36" s="175">
        <f t="shared" si="30"/>
        <v>0.86401024723774378</v>
      </c>
      <c r="BH36" s="175">
        <f t="shared" si="30"/>
        <v>0.72885446768689344</v>
      </c>
      <c r="BI36" s="175">
        <f t="shared" si="30"/>
        <v>0.64165054138564492</v>
      </c>
      <c r="BJ36" s="175">
        <f t="shared" si="30"/>
        <v>0.57567620191297753</v>
      </c>
      <c r="BK36" s="175">
        <f t="shared" si="30"/>
        <v>0.51535511361698005</v>
      </c>
      <c r="BL36" s="175">
        <f t="shared" si="30"/>
        <v>0.46459653541475215</v>
      </c>
      <c r="BM36" s="175">
        <f t="shared" si="30"/>
        <v>0.42676023978020688</v>
      </c>
    </row>
    <row r="37" spans="1:65" x14ac:dyDescent="0.35">
      <c r="A37" s="173" t="s">
        <v>65</v>
      </c>
      <c r="B37" s="173" t="s">
        <v>66</v>
      </c>
      <c r="C37" s="173" t="s">
        <v>80</v>
      </c>
      <c r="D37" s="173" t="s">
        <v>68</v>
      </c>
      <c r="E37" s="173" t="s">
        <v>73</v>
      </c>
      <c r="F37" s="174">
        <f t="shared" si="44"/>
        <v>657.96457862022316</v>
      </c>
      <c r="G37" s="174">
        <f t="shared" si="45"/>
        <v>2826.9332558981869</v>
      </c>
      <c r="H37" s="174">
        <f t="shared" si="41"/>
        <v>4738.7482058707901</v>
      </c>
      <c r="I37" s="174">
        <f t="shared" si="41"/>
        <v>6777.8142078680248</v>
      </c>
      <c r="J37" s="174">
        <f t="shared" si="41"/>
        <v>8491.542242739506</v>
      </c>
      <c r="K37" s="174">
        <f t="shared" si="41"/>
        <v>10277.219203527176</v>
      </c>
      <c r="L37" s="174">
        <f t="shared" si="41"/>
        <v>12356.637624282033</v>
      </c>
      <c r="M37" s="174">
        <f t="shared" si="41"/>
        <v>14205.787727897163</v>
      </c>
      <c r="N37" s="174">
        <f t="shared" si="41"/>
        <v>15969.850223191068</v>
      </c>
      <c r="O37" s="174">
        <f t="shared" si="41"/>
        <v>17976.303396305044</v>
      </c>
      <c r="P37" s="174">
        <f t="shared" si="41"/>
        <v>20025.018235779968</v>
      </c>
      <c r="Q37" s="174">
        <f t="shared" si="41"/>
        <v>21877.153941242315</v>
      </c>
      <c r="R37" s="174">
        <f t="shared" si="46"/>
        <v>666.5</v>
      </c>
      <c r="S37" s="174">
        <f t="shared" si="42"/>
        <v>1056.5</v>
      </c>
      <c r="T37" s="174">
        <f t="shared" si="42"/>
        <v>5914.1</v>
      </c>
      <c r="U37" s="174">
        <f t="shared" si="42"/>
        <v>6134.1</v>
      </c>
      <c r="V37" s="174">
        <f t="shared" si="42"/>
        <v>7879.1</v>
      </c>
      <c r="W37" s="174">
        <f t="shared" si="42"/>
        <v>8051.2280000000001</v>
      </c>
      <c r="X37" s="174">
        <f t="shared" si="42"/>
        <v>8051.2280000000001</v>
      </c>
      <c r="Y37" s="174">
        <f t="shared" si="42"/>
        <v>8051.2280000000001</v>
      </c>
      <c r="Z37" s="174">
        <f t="shared" si="42"/>
        <v>8051.2280000000001</v>
      </c>
      <c r="AA37" s="174">
        <f t="shared" si="42"/>
        <v>8051.2280000000001</v>
      </c>
      <c r="AB37" s="174">
        <f t="shared" si="42"/>
        <v>8051.2280000000001</v>
      </c>
      <c r="AC37" s="174">
        <f t="shared" si="42"/>
        <v>8051.2280000000001</v>
      </c>
      <c r="AD37" s="176">
        <f t="shared" si="43"/>
        <v>657.96457862022316</v>
      </c>
      <c r="AE37" s="176">
        <f t="shared" si="43"/>
        <v>2168.9686772779637</v>
      </c>
      <c r="AF37" s="176">
        <f t="shared" si="43"/>
        <v>1911.8149499726028</v>
      </c>
      <c r="AG37" s="176">
        <f t="shared" si="43"/>
        <v>2039.0660019972349</v>
      </c>
      <c r="AH37" s="176">
        <f t="shared" si="43"/>
        <v>1713.7280348714805</v>
      </c>
      <c r="AI37" s="176">
        <f t="shared" si="43"/>
        <v>1785.6769607876699</v>
      </c>
      <c r="AJ37" s="176">
        <f t="shared" si="43"/>
        <v>2079.418420754856</v>
      </c>
      <c r="AK37" s="176">
        <f t="shared" si="43"/>
        <v>1849.1501036151301</v>
      </c>
      <c r="AL37" s="176">
        <f t="shared" si="43"/>
        <v>1764.0624952939052</v>
      </c>
      <c r="AM37" s="176">
        <f t="shared" si="43"/>
        <v>2006.4531731139766</v>
      </c>
      <c r="AN37" s="176">
        <f t="shared" si="43"/>
        <v>2048.7148394749229</v>
      </c>
      <c r="AO37" s="176">
        <f t="shared" si="43"/>
        <v>1852.1357054623468</v>
      </c>
      <c r="AP37" s="176">
        <f t="shared" si="43"/>
        <v>666.5</v>
      </c>
      <c r="AQ37" s="176">
        <f t="shared" si="43"/>
        <v>390</v>
      </c>
      <c r="AR37" s="176">
        <f t="shared" si="43"/>
        <v>4857.6000000000004</v>
      </c>
      <c r="AS37" s="176">
        <f t="shared" si="43"/>
        <v>220</v>
      </c>
      <c r="AT37" s="176">
        <f t="shared" si="43"/>
        <v>1745</v>
      </c>
      <c r="AU37" s="176">
        <f t="shared" si="43"/>
        <v>172.12799999999999</v>
      </c>
      <c r="AV37" s="176">
        <f t="shared" si="43"/>
        <v>0</v>
      </c>
      <c r="AW37" s="176">
        <f t="shared" si="43"/>
        <v>0</v>
      </c>
      <c r="AX37" s="176">
        <f t="shared" si="43"/>
        <v>0</v>
      </c>
      <c r="AY37" s="176">
        <f t="shared" si="43"/>
        <v>0</v>
      </c>
      <c r="AZ37" s="176">
        <f t="shared" si="43"/>
        <v>0</v>
      </c>
      <c r="BA37" s="176">
        <f t="shared" si="43"/>
        <v>0</v>
      </c>
      <c r="BB37" s="175">
        <f t="shared" si="5"/>
        <v>1.0129724633470025</v>
      </c>
      <c r="BC37" s="175">
        <f t="shared" si="5"/>
        <v>0.37372654546961481</v>
      </c>
      <c r="BD37" s="175">
        <f t="shared" si="5"/>
        <v>1.2480300161703206</v>
      </c>
      <c r="BE37" s="175">
        <f t="shared" si="30"/>
        <v>0.90502628308684396</v>
      </c>
      <c r="BF37" s="175">
        <f t="shared" si="30"/>
        <v>0.92787620608457078</v>
      </c>
      <c r="BG37" s="175">
        <f t="shared" si="30"/>
        <v>0.78340530065144387</v>
      </c>
      <c r="BH37" s="175">
        <f t="shared" si="30"/>
        <v>0.65157110249624295</v>
      </c>
      <c r="BI37" s="175">
        <f t="shared" si="30"/>
        <v>0.56675688488496068</v>
      </c>
      <c r="BJ37" s="175">
        <f t="shared" si="30"/>
        <v>0.50415175392867384</v>
      </c>
      <c r="BK37" s="175">
        <f t="shared" si="30"/>
        <v>0.44788006869392832</v>
      </c>
      <c r="BL37" s="175">
        <f t="shared" si="30"/>
        <v>0.40205846033210402</v>
      </c>
      <c r="BM37" s="175">
        <f t="shared" si="30"/>
        <v>0.3680198997375983</v>
      </c>
    </row>
    <row r="38" spans="1:65" x14ac:dyDescent="0.35">
      <c r="A38" s="173" t="s">
        <v>65</v>
      </c>
      <c r="B38" s="173" t="s">
        <v>66</v>
      </c>
      <c r="C38" s="173" t="s">
        <v>80</v>
      </c>
      <c r="D38" s="173" t="s">
        <v>68</v>
      </c>
      <c r="E38" s="173" t="s">
        <v>74</v>
      </c>
      <c r="F38" s="174">
        <f t="shared" si="44"/>
        <v>793.58238218103202</v>
      </c>
      <c r="G38" s="174">
        <f t="shared" si="45"/>
        <v>3624.6691378954138</v>
      </c>
      <c r="H38" s="174">
        <f t="shared" si="41"/>
        <v>6134.4832998353668</v>
      </c>
      <c r="I38" s="174">
        <f t="shared" si="41"/>
        <v>8814.2739545159384</v>
      </c>
      <c r="J38" s="174">
        <f t="shared" si="41"/>
        <v>11131.387606174849</v>
      </c>
      <c r="K38" s="174">
        <f t="shared" si="41"/>
        <v>13372.064968417177</v>
      </c>
      <c r="L38" s="174">
        <f t="shared" si="41"/>
        <v>16092.831268446136</v>
      </c>
      <c r="M38" s="174">
        <f t="shared" si="41"/>
        <v>18568.167693145158</v>
      </c>
      <c r="N38" s="174">
        <f t="shared" si="41"/>
        <v>20802.057414135721</v>
      </c>
      <c r="O38" s="174">
        <f t="shared" si="41"/>
        <v>23506.696393610266</v>
      </c>
      <c r="P38" s="174">
        <f t="shared" si="41"/>
        <v>26306.920873892799</v>
      </c>
      <c r="Q38" s="174">
        <f t="shared" si="41"/>
        <v>28732.969281747999</v>
      </c>
      <c r="R38" s="174">
        <f t="shared" si="46"/>
        <v>552</v>
      </c>
      <c r="S38" s="174">
        <f t="shared" si="42"/>
        <v>5512</v>
      </c>
      <c r="T38" s="174">
        <f t="shared" si="42"/>
        <v>6840</v>
      </c>
      <c r="U38" s="174">
        <f t="shared" si="42"/>
        <v>7584.2</v>
      </c>
      <c r="V38" s="174">
        <f t="shared" si="42"/>
        <v>13165.2</v>
      </c>
      <c r="W38" s="174">
        <f t="shared" si="42"/>
        <v>15813.2</v>
      </c>
      <c r="X38" s="174">
        <f t="shared" si="42"/>
        <v>15813.2</v>
      </c>
      <c r="Y38" s="174">
        <f t="shared" si="42"/>
        <v>15813.2</v>
      </c>
      <c r="Z38" s="174">
        <f t="shared" si="42"/>
        <v>15813.2</v>
      </c>
      <c r="AA38" s="174">
        <f t="shared" si="42"/>
        <v>15813.2</v>
      </c>
      <c r="AB38" s="174">
        <f t="shared" si="42"/>
        <v>15813.2</v>
      </c>
      <c r="AC38" s="174">
        <f t="shared" si="42"/>
        <v>15813.2</v>
      </c>
      <c r="AD38" s="176">
        <f t="shared" si="43"/>
        <v>793.58238218103202</v>
      </c>
      <c r="AE38" s="176">
        <f t="shared" si="43"/>
        <v>2831.0867557143815</v>
      </c>
      <c r="AF38" s="176">
        <f t="shared" si="43"/>
        <v>2509.814161939953</v>
      </c>
      <c r="AG38" s="176">
        <f t="shared" si="43"/>
        <v>2679.7906546805707</v>
      </c>
      <c r="AH38" s="176">
        <f t="shared" si="43"/>
        <v>2317.1136516589108</v>
      </c>
      <c r="AI38" s="176">
        <f t="shared" si="43"/>
        <v>2240.6773622423284</v>
      </c>
      <c r="AJ38" s="176">
        <f t="shared" si="43"/>
        <v>2720.7663000289594</v>
      </c>
      <c r="AK38" s="176">
        <f t="shared" si="43"/>
        <v>2475.3364246990222</v>
      </c>
      <c r="AL38" s="176">
        <f t="shared" si="43"/>
        <v>2233.889720990564</v>
      </c>
      <c r="AM38" s="176">
        <f t="shared" si="43"/>
        <v>2704.6389794745451</v>
      </c>
      <c r="AN38" s="176">
        <f t="shared" si="43"/>
        <v>2800.2244802825348</v>
      </c>
      <c r="AO38" s="176">
        <f t="shared" si="43"/>
        <v>2426.0484078551985</v>
      </c>
      <c r="AP38" s="176">
        <f t="shared" si="43"/>
        <v>552</v>
      </c>
      <c r="AQ38" s="176">
        <f t="shared" si="43"/>
        <v>4960</v>
      </c>
      <c r="AR38" s="176">
        <f t="shared" si="43"/>
        <v>1328</v>
      </c>
      <c r="AS38" s="176">
        <f t="shared" si="43"/>
        <v>744.2</v>
      </c>
      <c r="AT38" s="176">
        <f t="shared" si="43"/>
        <v>5581</v>
      </c>
      <c r="AU38" s="176">
        <f t="shared" si="43"/>
        <v>2648</v>
      </c>
      <c r="AV38" s="176">
        <f t="shared" si="43"/>
        <v>0</v>
      </c>
      <c r="AW38" s="176">
        <f t="shared" si="43"/>
        <v>0</v>
      </c>
      <c r="AX38" s="176">
        <f t="shared" si="43"/>
        <v>0</v>
      </c>
      <c r="AY38" s="176">
        <f t="shared" si="43"/>
        <v>0</v>
      </c>
      <c r="AZ38" s="176">
        <f t="shared" si="43"/>
        <v>0</v>
      </c>
      <c r="BA38" s="176">
        <f t="shared" si="43"/>
        <v>0</v>
      </c>
      <c r="BB38" s="175">
        <f t="shared" si="5"/>
        <v>0.69557995791554472</v>
      </c>
      <c r="BC38" s="175">
        <f t="shared" si="5"/>
        <v>1.5206905210665447</v>
      </c>
      <c r="BD38" s="175">
        <f t="shared" si="5"/>
        <v>1.1150083333316054</v>
      </c>
      <c r="BE38" s="175">
        <f t="shared" si="30"/>
        <v>0.8604452322603704</v>
      </c>
      <c r="BF38" s="175">
        <f t="shared" si="30"/>
        <v>1.182709691350335</v>
      </c>
      <c r="BG38" s="175">
        <f t="shared" si="30"/>
        <v>1.1825548288426972</v>
      </c>
      <c r="BH38" s="175">
        <f t="shared" si="30"/>
        <v>0.98262386128447021</v>
      </c>
      <c r="BI38" s="175">
        <f t="shared" si="30"/>
        <v>0.85162953401362196</v>
      </c>
      <c r="BJ38" s="175">
        <f t="shared" si="30"/>
        <v>0.76017480796175385</v>
      </c>
      <c r="BK38" s="175">
        <f t="shared" si="30"/>
        <v>0.6727104368565564</v>
      </c>
      <c r="BL38" s="175">
        <f t="shared" si="30"/>
        <v>0.60110417619011991</v>
      </c>
      <c r="BM38" s="175">
        <f t="shared" si="30"/>
        <v>0.55035036041489094</v>
      </c>
    </row>
    <row r="39" spans="1:65" x14ac:dyDescent="0.35">
      <c r="A39" s="170" t="s">
        <v>65</v>
      </c>
      <c r="B39" s="170" t="str" cm="1">
        <f t="array" ref="B39:E588">_xlfn.VSTACK(_xlfn._xlws.FILTER(RSMES!A3:D1000,RSMES!A3:A1000&lt;&gt;""),_xlfn._xlws.FILTER(RLEGS!A3:D1030,RLEGS!A3:A1030&lt;&gt;""),_xlfn._xlws.FILTER(RSO!A3:D1000,RSO!A3:A1000&lt;&gt;""),_xlfn._xlws.FILTER(BPPLP!A3:D1000,BPPLP!A3:A1000&lt;&gt;""),_xlfn._xlws.FILTER(SSGS!A3:D1000,SSGS!A3:A1000&lt;&gt;""))</f>
        <v>SMES</v>
      </c>
      <c r="C39" s="170" t="str">
        <v>Revenue SMES</v>
      </c>
      <c r="D39" s="170" t="str">
        <v>Rp M</v>
      </c>
      <c r="E39" s="170" t="str">
        <v>TR5</v>
      </c>
      <c r="F39" s="171" cm="1">
        <f t="array" ref="F39">SUM(IF(TARGET_TR5!$B$2:$B$2040=$A39,IF(TARGET_TR5!$C$2:$C$2040=$C39,IF(TARGET_TR5!$E$2:$E$2040=$E39,IF(TARGET_TR5!$W$1:$AH$1=F$2,TARGET_TR5!$W$2:$AH$2040)))))</f>
        <v>29765979369</v>
      </c>
      <c r="G39" s="171" cm="1">
        <f t="array" ref="G39">SUM(IF(TARGET_TR5!$B$2:$B$2040=$A39,IF(TARGET_TR5!$C$2:$C$2040=$C39,IF(TARGET_TR5!$E$2:$E$2040=$E39,IF(TARGET_TR5!$W$1:$AH$1=G$2,TARGET_TR5!$W$2:$AH$2040)))))</f>
        <v>59877517312</v>
      </c>
      <c r="H39" s="171" cm="1">
        <f t="array" ref="H39">SUM(IF(TARGET_TR5!$B$2:$B$2040=$A39,IF(TARGET_TR5!$C$2:$C$2040=$C39,IF(TARGET_TR5!$E$2:$E$2040=$E39,IF(TARGET_TR5!$W$1:$AH$1=H$2,TARGET_TR5!$W$2:$AH$2040)))))</f>
        <v>90154011580</v>
      </c>
      <c r="I39" s="171" cm="1">
        <f t="array" ref="I39">SUM(IF(TARGET_TR5!$B$2:$B$2040=$A39,IF(TARGET_TR5!$C$2:$C$2040=$C39,IF(TARGET_TR5!$E$2:$E$2040=$E39,IF(TARGET_TR5!$W$1:$AH$1=I$2,TARGET_TR5!$W$2:$AH$2040)))))</f>
        <v>120878846529</v>
      </c>
      <c r="J39" s="171" cm="1">
        <f t="array" ref="J39">SUM(IF(TARGET_TR5!$B$2:$B$2040=$A39,IF(TARGET_TR5!$C$2:$C$2040=$C39,IF(TARGET_TR5!$E$2:$E$2040=$E39,IF(TARGET_TR5!$W$1:$AH$1=J$2,TARGET_TR5!$W$2:$AH$2040)))))</f>
        <v>151934109769</v>
      </c>
      <c r="K39" s="171" cm="1">
        <f t="array" ref="K39">SUM(IF(TARGET_TR5!$B$2:$B$2040=$A39,IF(TARGET_TR5!$C$2:$C$2040=$C39,IF(TARGET_TR5!$E$2:$E$2040=$E39,IF(TARGET_TR5!$W$1:$AH$1=K$2,TARGET_TR5!$W$2:$AH$2040)))))</f>
        <v>182990972869</v>
      </c>
      <c r="L39" s="171" cm="1">
        <f t="array" ref="L39">SUM(IF(TARGET_TR5!$B$2:$B$2040=$A39,IF(TARGET_TR5!$C$2:$C$2040=$C39,IF(TARGET_TR5!$E$2:$E$2040=$E39,IF(TARGET_TR5!$W$1:$AH$1=L$2,TARGET_TR5!$W$2:$AH$2040)))))</f>
        <v>214793104956</v>
      </c>
      <c r="M39" s="171" cm="1">
        <f t="array" ref="M39">SUM(IF(TARGET_TR5!$B$2:$B$2040=$A39,IF(TARGET_TR5!$C$2:$C$2040=$C39,IF(TARGET_TR5!$E$2:$E$2040=$E39,IF(TARGET_TR5!$W$1:$AH$1=M$2,TARGET_TR5!$W$2:$AH$2040)))))</f>
        <v>247074618081</v>
      </c>
      <c r="N39" s="171" cm="1">
        <f t="array" ref="N39">SUM(IF(TARGET_TR5!$B$2:$B$2040=$A39,IF(TARGET_TR5!$C$2:$C$2040=$C39,IF(TARGET_TR5!$E$2:$E$2040=$E39,IF(TARGET_TR5!$W$1:$AH$1=N$2,TARGET_TR5!$W$2:$AH$2040)))))</f>
        <v>279432104865</v>
      </c>
      <c r="O39" s="171" cm="1">
        <f t="array" ref="O39">SUM(IF(TARGET_TR5!$B$2:$B$2040=$A39,IF(TARGET_TR5!$C$2:$C$2040=$C39,IF(TARGET_TR5!$E$2:$E$2040=$E39,IF(TARGET_TR5!$W$1:$AH$1=O$2,TARGET_TR5!$W$2:$AH$2040)))))</f>
        <v>312613924517</v>
      </c>
      <c r="P39" s="171" cm="1">
        <f t="array" ref="P39">SUM(IF(TARGET_TR5!$B$2:$B$2040=$A39,IF(TARGET_TR5!$C$2:$C$2040=$C39,IF(TARGET_TR5!$E$2:$E$2040=$E39,IF(TARGET_TR5!$W$1:$AH$1=P$2,TARGET_TR5!$W$2:$AH$2040)))))</f>
        <v>346289311822</v>
      </c>
      <c r="Q39" s="171" cm="1">
        <f t="array" ref="Q39">SUM(IF(TARGET_TR5!$B$2:$B$2040=$A39,IF(TARGET_TR5!$C$2:$C$2040=$C39,IF(TARGET_TR5!$E$2:$E$2040=$E39,IF(TARGET_TR5!$W$1:$AH$1=Q$2,TARGET_TR5!$W$2:$AH$2040)))))</f>
        <v>380080543086</v>
      </c>
      <c r="R39" s="171" cm="1">
        <f t="array" ref="R39:AC726">_xlfn.VSTACK(_xlfn._xlws.FILTER(RSMES!Q3:AB1000,RSMES!A3:A1000&lt;&gt;""),_xlfn._xlws.FILTER(RLEGS!Q3:AB1030,RLEGS!A3:A1030&lt;&gt;""),_xlfn._xlws.FILTER(RSO!Q3:AB1000,RSO!A3:A1000&lt;&gt;""),_xlfn._xlws.FILTER(BPPLP!Q3:AB1000,BPPLP!A3:A1000&lt;&gt;""),_xlfn._xlws.FILTER(SSGS!Q3:AB1000,SSGS!A3:A1000&lt;&gt;""),_xlfn._xlws.FILTER(DIGIPRO!Q3:AB994,DIGIPRO!A3:A994&lt;&gt;""))</f>
        <v>31241561207</v>
      </c>
      <c r="S39" s="171">
        <v>62475423501</v>
      </c>
      <c r="T39" s="171">
        <v>97204977653</v>
      </c>
      <c r="U39" s="171">
        <v>130036808380</v>
      </c>
      <c r="V39" s="171">
        <v>163763871435</v>
      </c>
      <c r="W39" s="171">
        <v>163763871435</v>
      </c>
      <c r="X39" s="171">
        <v>163763871435</v>
      </c>
      <c r="Y39" s="171">
        <v>163763871435</v>
      </c>
      <c r="Z39" s="171">
        <v>163763871435</v>
      </c>
      <c r="AA39" s="171">
        <v>163763871435</v>
      </c>
      <c r="AB39" s="171">
        <v>163763871435</v>
      </c>
      <c r="AC39" s="171">
        <v>163763871435</v>
      </c>
      <c r="AD39" s="171" cm="1">
        <f t="array" ref="AD39">SUM(IF(TARGET_TR5!$B$2:$B$2040=$A39,IF(TARGET_TR5!$C$2:$C$2040=$C39,IF(TARGET_TR5!$E$2:$E$2040=$E39,IF(TARGET_TR5!$F$1:$Q$1=AD$2,TARGET_TR5!$F$2:$Q$2040)))))</f>
        <v>29765979369</v>
      </c>
      <c r="AE39" s="171" cm="1">
        <f t="array" ref="AE39">SUM(IF(TARGET_TR5!$B$2:$B$2040=$A39,IF(TARGET_TR5!$C$2:$C$2040=$C39,IF(TARGET_TR5!$E$2:$E$2040=$E39,IF(TARGET_TR5!$F$1:$Q$1=AE$2,TARGET_TR5!$F$2:$Q$2040)))))</f>
        <v>30111537942.999996</v>
      </c>
      <c r="AF39" s="171" cm="1">
        <f t="array" ref="AF39">SUM(IF(TARGET_TR5!$B$2:$B$2040=$A39,IF(TARGET_TR5!$C$2:$C$2040=$C39,IF(TARGET_TR5!$E$2:$E$2040=$E39,IF(TARGET_TR5!$F$1:$Q$1=AF$2,TARGET_TR5!$F$2:$Q$2040)))))</f>
        <v>30276494268</v>
      </c>
      <c r="AG39" s="171" cm="1">
        <f t="array" ref="AG39">SUM(IF(TARGET_TR5!$B$2:$B$2040=$A39,IF(TARGET_TR5!$C$2:$C$2040=$C39,IF(TARGET_TR5!$E$2:$E$2040=$E39,IF(TARGET_TR5!$F$1:$Q$1=AG$2,TARGET_TR5!$F$2:$Q$2040)))))</f>
        <v>30724834948.999996</v>
      </c>
      <c r="AH39" s="171" cm="1">
        <f t="array" ref="AH39">SUM(IF(TARGET_TR5!$B$2:$B$2040=$A39,IF(TARGET_TR5!$C$2:$C$2040=$C39,IF(TARGET_TR5!$E$2:$E$2040=$E39,IF(TARGET_TR5!$F$1:$Q$1=AH$2,TARGET_TR5!$F$2:$Q$2040)))))</f>
        <v>31055263239.999996</v>
      </c>
      <c r="AI39" s="171" cm="1">
        <f t="array" ref="AI39">SUM(IF(TARGET_TR5!$B$2:$B$2040=$A39,IF(TARGET_TR5!$C$2:$C$2040=$C39,IF(TARGET_TR5!$E$2:$E$2040=$E39,IF(TARGET_TR5!$F$1:$Q$1=AI$2,TARGET_TR5!$F$2:$Q$2040)))))</f>
        <v>31056863100</v>
      </c>
      <c r="AJ39" s="171" cm="1">
        <f t="array" ref="AJ39">SUM(IF(TARGET_TR5!$B$2:$B$2040=$A39,IF(TARGET_TR5!$C$2:$C$2040=$C39,IF(TARGET_TR5!$E$2:$E$2040=$E39,IF(TARGET_TR5!$F$1:$Q$1=AJ$2,TARGET_TR5!$F$2:$Q$2040)))))</f>
        <v>31802132087</v>
      </c>
      <c r="AK39" s="171" cm="1">
        <f t="array" ref="AK39">SUM(IF(TARGET_TR5!$B$2:$B$2040=$A39,IF(TARGET_TR5!$C$2:$C$2040=$C39,IF(TARGET_TR5!$E$2:$E$2040=$E39,IF(TARGET_TR5!$F$1:$Q$1=AK$2,TARGET_TR5!$F$2:$Q$2040)))))</f>
        <v>32281513125</v>
      </c>
      <c r="AL39" s="171" cm="1">
        <f t="array" ref="AL39">SUM(IF(TARGET_TR5!$B$2:$B$2040=$A39,IF(TARGET_TR5!$C$2:$C$2040=$C39,IF(TARGET_TR5!$E$2:$E$2040=$E39,IF(TARGET_TR5!$F$1:$Q$1=AL$2,TARGET_TR5!$F$2:$Q$2040)))))</f>
        <v>32357486784</v>
      </c>
      <c r="AM39" s="171" cm="1">
        <f t="array" ref="AM39">SUM(IF(TARGET_TR5!$B$2:$B$2040=$A39,IF(TARGET_TR5!$C$2:$C$2040=$C39,IF(TARGET_TR5!$E$2:$E$2040=$E39,IF(TARGET_TR5!$F$1:$Q$1=AM$2,TARGET_TR5!$F$2:$Q$2040)))))</f>
        <v>33181819651.999996</v>
      </c>
      <c r="AN39" s="171" cm="1">
        <f t="array" ref="AN39">SUM(IF(TARGET_TR5!$B$2:$B$2040=$A39,IF(TARGET_TR5!$C$2:$C$2040=$C39,IF(TARGET_TR5!$E$2:$E$2040=$E39,IF(TARGET_TR5!$F$1:$Q$1=AN$2,TARGET_TR5!$F$2:$Q$2040)))))</f>
        <v>33675387305</v>
      </c>
      <c r="AO39" s="171" cm="1">
        <f t="array" ref="AO39">SUM(IF(TARGET_TR5!$B$2:$B$2040=$A39,IF(TARGET_TR5!$C$2:$C$2040=$C39,IF(TARGET_TR5!$E$2:$E$2040=$E39,IF(TARGET_TR5!$F$1:$Q$1=AO$2,TARGET_TR5!$F$2:$Q$2040)))))</f>
        <v>33791231264</v>
      </c>
      <c r="AP39" s="171" cm="1">
        <f t="array" ref="AP39:BA726">_xlfn.VSTACK(_xlfn._xlws.FILTER(RSMES!AO3:AZ1000,RSMES!A3:A1000&lt;&gt;""),_xlfn._xlws.FILTER(RLEGS!AO3:AZ1030,RLEGS!A3:A1030&lt;&gt;""),_xlfn._xlws.FILTER(RSO!AO3:AZ1000,RSO!A3:A1000&lt;&gt;""),_xlfn._xlws.FILTER(BPPLP!AO3:AZ1000,BPPLP!A3:A1000&lt;&gt;""),_xlfn._xlws.FILTER(SSGS!AO3:AZ1000,SSGS!A3:A1000&lt;&gt;""),_xlfn._xlws.FILTER(DIGIPRO!AO3:AZ994,DIGIPRO!A3:A994&lt;&gt;""))</f>
        <v>31241561207</v>
      </c>
      <c r="AQ39" s="171">
        <v>31233862294</v>
      </c>
      <c r="AR39" s="171">
        <v>34729554152</v>
      </c>
      <c r="AS39" s="171">
        <v>32831830727</v>
      </c>
      <c r="AT39" s="171">
        <v>33727063055</v>
      </c>
      <c r="AU39" s="171">
        <v>0</v>
      </c>
      <c r="AV39" s="171">
        <v>0</v>
      </c>
      <c r="AW39" s="171">
        <v>0</v>
      </c>
      <c r="AX39" s="171">
        <v>0</v>
      </c>
      <c r="AY39" s="171">
        <v>0</v>
      </c>
      <c r="AZ39" s="171">
        <v>0</v>
      </c>
      <c r="BA39" s="171">
        <v>0</v>
      </c>
      <c r="BB39" s="172">
        <f t="shared" si="5"/>
        <v>1.0495727629085423</v>
      </c>
      <c r="BC39" s="172">
        <f t="shared" si="5"/>
        <v>1.0433870057681793</v>
      </c>
      <c r="BD39" s="172">
        <f t="shared" si="5"/>
        <v>1.0782102310194281</v>
      </c>
      <c r="BE39" s="172">
        <f t="shared" si="30"/>
        <v>1.075761492717445</v>
      </c>
      <c r="BF39" s="172">
        <f t="shared" si="30"/>
        <v>1.0778611312758268</v>
      </c>
      <c r="BG39" s="172">
        <f t="shared" si="30"/>
        <v>0.89492868892628741</v>
      </c>
      <c r="BH39" s="172">
        <f t="shared" si="30"/>
        <v>0.7624261098536973</v>
      </c>
      <c r="BI39" s="172">
        <f t="shared" si="30"/>
        <v>0.66281139158257152</v>
      </c>
      <c r="BJ39" s="172">
        <f t="shared" si="30"/>
        <v>0.58605961370873272</v>
      </c>
      <c r="BK39" s="172">
        <f t="shared" si="30"/>
        <v>0.52385341340127822</v>
      </c>
      <c r="BL39" s="172">
        <f t="shared" si="30"/>
        <v>0.47291055728332176</v>
      </c>
      <c r="BM39" s="172">
        <f t="shared" si="30"/>
        <v>0.43086623194480517</v>
      </c>
    </row>
    <row r="40" spans="1:65" x14ac:dyDescent="0.35">
      <c r="A40" s="173" t="s">
        <v>65</v>
      </c>
      <c r="B40" s="173" t="str">
        <v>SMES</v>
      </c>
      <c r="C40" s="173" t="str">
        <v>Revenue SMES</v>
      </c>
      <c r="D40" s="173" t="str">
        <v>Rp M</v>
      </c>
      <c r="E40" s="173" t="str">
        <v>PAPUA</v>
      </c>
      <c r="F40" s="174" cm="1">
        <f t="array" ref="F40">SUM(IF(TARGET_TR5!$B$2:$B$2040=$A40,IF(TARGET_TR5!$C$2:$C$2040=$C40,IF(TARGET_TR5!$E$2:$E$2040=$E40,IF(TARGET_TR5!$W$1:$AH$1=F$2,TARGET_TR5!$W$2:$AH$2040)))))</f>
        <v>2590779810.7404065</v>
      </c>
      <c r="G40" s="174" cm="1">
        <f t="array" ref="G40">SUM(IF(TARGET_TR5!$B$2:$B$2040=$A40,IF(TARGET_TR5!$C$2:$C$2040=$C40,IF(TARGET_TR5!$E$2:$E$2040=$E40,IF(TARGET_TR5!$W$1:$AH$1=G$2,TARGET_TR5!$W$2:$AH$2040)))))</f>
        <v>5211636447.3043175</v>
      </c>
      <c r="H40" s="174" cm="1">
        <f t="array" ref="H40">SUM(IF(TARGET_TR5!$B$2:$B$2040=$A40,IF(TARGET_TR5!$C$2:$C$2040=$C40,IF(TARGET_TR5!$E$2:$E$2040=$E40,IF(TARGET_TR5!$W$1:$AH$1=H$2,TARGET_TR5!$W$2:$AH$2040)))))</f>
        <v>7846850599.5799074</v>
      </c>
      <c r="I40" s="174" cm="1">
        <f t="array" ref="I40">SUM(IF(TARGET_TR5!$B$2:$B$2040=$A40,IF(TARGET_TR5!$C$2:$C$2040=$C40,IF(TARGET_TR5!$E$2:$E$2040=$E40,IF(TARGET_TR5!$W$1:$AH$1=I$2,TARGET_TR5!$W$2:$AH$2040)))))</f>
        <v>10521087556.053169</v>
      </c>
      <c r="J40" s="174" cm="1">
        <f t="array" ref="J40">SUM(IF(TARGET_TR5!$B$2:$B$2040=$A40,IF(TARGET_TR5!$C$2:$C$2040=$C40,IF(TARGET_TR5!$E$2:$E$2040=$E40,IF(TARGET_TR5!$W$1:$AH$1=J$2,TARGET_TR5!$W$2:$AH$2040)))))</f>
        <v>13224084424.458366</v>
      </c>
      <c r="K40" s="174" cm="1">
        <f t="array" ref="K40">SUM(IF(TARGET_TR5!$B$2:$B$2040=$A40,IF(TARGET_TR5!$C$2:$C$2040=$C40,IF(TARGET_TR5!$E$2:$E$2040=$E40,IF(TARGET_TR5!$W$1:$AH$1=K$2,TARGET_TR5!$W$2:$AH$2040)))))</f>
        <v>15927220541.935017</v>
      </c>
      <c r="L40" s="174" cm="1">
        <f t="array" ref="L40">SUM(IF(TARGET_TR5!$B$2:$B$2040=$A40,IF(TARGET_TR5!$C$2:$C$2040=$C40,IF(TARGET_TR5!$E$2:$E$2040=$E40,IF(TARGET_TR5!$W$1:$AH$1=L$2,TARGET_TR5!$W$2:$AH$2040)))))</f>
        <v>18695223594.282333</v>
      </c>
      <c r="M40" s="174" cm="1">
        <f t="array" ref="M40">SUM(IF(TARGET_TR5!$B$2:$B$2040=$A40,IF(TARGET_TR5!$C$2:$C$2040=$C40,IF(TARGET_TR5!$E$2:$E$2040=$E40,IF(TARGET_TR5!$W$1:$AH$1=M$2,TARGET_TR5!$W$2:$AH$2040)))))</f>
        <v>21504951150.282154</v>
      </c>
      <c r="N40" s="174" cm="1">
        <f t="array" ref="N40">SUM(IF(TARGET_TR5!$B$2:$B$2040=$A40,IF(TARGET_TR5!$C$2:$C$2040=$C40,IF(TARGET_TR5!$E$2:$E$2040=$E40,IF(TARGET_TR5!$W$1:$AH$1=N$2,TARGET_TR5!$W$2:$AH$2040)))))</f>
        <v>24321291323.305092</v>
      </c>
      <c r="O40" s="174" cm="1">
        <f t="array" ref="O40">SUM(IF(TARGET_TR5!$B$2:$B$2040=$A40,IF(TARGET_TR5!$C$2:$C$2040=$C40,IF(TARGET_TR5!$E$2:$E$2040=$E40,IF(TARGET_TR5!$W$1:$AH$1=O$2,TARGET_TR5!$W$2:$AH$2040)))))</f>
        <v>27209380015.846539</v>
      </c>
      <c r="P40" s="174" cm="1">
        <f t="array" ref="P40">SUM(IF(TARGET_TR5!$B$2:$B$2040=$A40,IF(TARGET_TR5!$C$2:$C$2040=$C40,IF(TARGET_TR5!$E$2:$E$2040=$E40,IF(TARGET_TR5!$W$1:$AH$1=P$2,TARGET_TR5!$W$2:$AH$2040)))))</f>
        <v>30140427990.687248</v>
      </c>
      <c r="Q40" s="174" cm="1">
        <f t="array" ref="Q40">SUM(IF(TARGET_TR5!$B$2:$B$2040=$A40,IF(TARGET_TR5!$C$2:$C$2040=$C40,IF(TARGET_TR5!$E$2:$E$2040=$E40,IF(TARGET_TR5!$W$1:$AH$1=Q$2,TARGET_TR5!$W$2:$AH$2040)))))</f>
        <v>33081558825.105762</v>
      </c>
      <c r="R40" s="174">
        <v>2772904753</v>
      </c>
      <c r="S40" s="174">
        <v>5550980939</v>
      </c>
      <c r="T40" s="174">
        <v>8477291509</v>
      </c>
      <c r="U40" s="174">
        <v>11357597038</v>
      </c>
      <c r="V40" s="174">
        <v>14197168965</v>
      </c>
      <c r="W40" s="174">
        <v>14197168965</v>
      </c>
      <c r="X40" s="174">
        <v>14197168965</v>
      </c>
      <c r="Y40" s="174">
        <v>14197168965</v>
      </c>
      <c r="Z40" s="174">
        <v>14197168965</v>
      </c>
      <c r="AA40" s="174">
        <v>14197168965</v>
      </c>
      <c r="AB40" s="174">
        <v>14197168965</v>
      </c>
      <c r="AC40" s="174">
        <v>14197168965</v>
      </c>
      <c r="AD40" s="174" cm="1">
        <f t="array" ref="AD40">SUM(IF(TARGET_TR5!$B$2:$B$2040=$A40,IF(TARGET_TR5!$C$2:$C$2040=$C40,IF(TARGET_TR5!$E$2:$E$2040=$E40,IF(TARGET_TR5!$F$1:$Q$1=AD$2,TARGET_TR5!$F$2:$Q$2040)))))</f>
        <v>2590779810.7404065</v>
      </c>
      <c r="AE40" s="174" cm="1">
        <f t="array" ref="AE40">SUM(IF(TARGET_TR5!$B$2:$B$2040=$A40,IF(TARGET_TR5!$C$2:$C$2040=$C40,IF(TARGET_TR5!$E$2:$E$2040=$E40,IF(TARGET_TR5!$F$1:$Q$1=AE$2,TARGET_TR5!$F$2:$Q$2040)))))</f>
        <v>2620856636.563911</v>
      </c>
      <c r="AF40" s="174" cm="1">
        <f t="array" ref="AF40">SUM(IF(TARGET_TR5!$B$2:$B$2040=$A40,IF(TARGET_TR5!$C$2:$C$2040=$C40,IF(TARGET_TR5!$E$2:$E$2040=$E40,IF(TARGET_TR5!$F$1:$Q$1=AF$2,TARGET_TR5!$F$2:$Q$2040)))))</f>
        <v>2635214152.2755899</v>
      </c>
      <c r="AG40" s="174" cm="1">
        <f t="array" ref="AG40">SUM(IF(TARGET_TR5!$B$2:$B$2040=$A40,IF(TARGET_TR5!$C$2:$C$2040=$C40,IF(TARGET_TR5!$E$2:$E$2040=$E40,IF(TARGET_TR5!$F$1:$Q$1=AG$2,TARGET_TR5!$F$2:$Q$2040)))))</f>
        <v>2674236956.4732609</v>
      </c>
      <c r="AH40" s="174" cm="1">
        <f t="array" ref="AH40">SUM(IF(TARGET_TR5!$B$2:$B$2040=$A40,IF(TARGET_TR5!$C$2:$C$2040=$C40,IF(TARGET_TR5!$E$2:$E$2040=$E40,IF(TARGET_TR5!$F$1:$Q$1=AH$2,TARGET_TR5!$F$2:$Q$2040)))))</f>
        <v>2702996868.4051967</v>
      </c>
      <c r="AI40" s="174" cm="1">
        <f t="array" ref="AI40">SUM(IF(TARGET_TR5!$B$2:$B$2040=$A40,IF(TARGET_TR5!$C$2:$C$2040=$C40,IF(TARGET_TR5!$E$2:$E$2040=$E40,IF(TARGET_TR5!$F$1:$Q$1=AI$2,TARGET_TR5!$F$2:$Q$2040)))))</f>
        <v>2703136117.4766493</v>
      </c>
      <c r="AJ40" s="174" cm="1">
        <f t="array" ref="AJ40">SUM(IF(TARGET_TR5!$B$2:$B$2040=$A40,IF(TARGET_TR5!$C$2:$C$2040=$C40,IF(TARGET_TR5!$E$2:$E$2040=$E40,IF(TARGET_TR5!$F$1:$Q$1=AJ$2,TARGET_TR5!$F$2:$Q$2040)))))</f>
        <v>2768003052.3473167</v>
      </c>
      <c r="AK40" s="174" cm="1">
        <f t="array" ref="AK40">SUM(IF(TARGET_TR5!$B$2:$B$2040=$A40,IF(TARGET_TR5!$C$2:$C$2040=$C40,IF(TARGET_TR5!$E$2:$E$2040=$E40,IF(TARGET_TR5!$F$1:$Q$1=AK$2,TARGET_TR5!$F$2:$Q$2040)))))</f>
        <v>2809727555.9998202</v>
      </c>
      <c r="AL40" s="174" cm="1">
        <f t="array" ref="AL40">SUM(IF(TARGET_TR5!$B$2:$B$2040=$A40,IF(TARGET_TR5!$C$2:$C$2040=$C40,IF(TARGET_TR5!$E$2:$E$2040=$E40,IF(TARGET_TR5!$F$1:$Q$1=AL$2,TARGET_TR5!$F$2:$Q$2040)))))</f>
        <v>2816340173.0229397</v>
      </c>
      <c r="AM40" s="174" cm="1">
        <f t="array" ref="AM40">SUM(IF(TARGET_TR5!$B$2:$B$2040=$A40,IF(TARGET_TR5!$C$2:$C$2040=$C40,IF(TARGET_TR5!$E$2:$E$2040=$E40,IF(TARGET_TR5!$F$1:$Q$1=AM$2,TARGET_TR5!$F$2:$Q$2040)))))</f>
        <v>2888088692.5414457</v>
      </c>
      <c r="AN40" s="174" cm="1">
        <f t="array" ref="AN40">SUM(IF(TARGET_TR5!$B$2:$B$2040=$A40,IF(TARGET_TR5!$C$2:$C$2040=$C40,IF(TARGET_TR5!$E$2:$E$2040=$E40,IF(TARGET_TR5!$F$1:$Q$1=AN$2,TARGET_TR5!$F$2:$Q$2040)))))</f>
        <v>2931047974.8407092</v>
      </c>
      <c r="AO40" s="174" cm="1">
        <f t="array" ref="AO40">SUM(IF(TARGET_TR5!$B$2:$B$2040=$A40,IF(TARGET_TR5!$C$2:$C$2040=$C40,IF(TARGET_TR5!$E$2:$E$2040=$E40,IF(TARGET_TR5!$F$1:$Q$1=AO$2,TARGET_TR5!$F$2:$Q$2040)))))</f>
        <v>2941130834.4185133</v>
      </c>
      <c r="AP40" s="174">
        <v>2772904753</v>
      </c>
      <c r="AQ40" s="174">
        <v>2778076186</v>
      </c>
      <c r="AR40" s="174">
        <v>2926310570</v>
      </c>
      <c r="AS40" s="174">
        <v>2880305529</v>
      </c>
      <c r="AT40" s="174">
        <v>2839571927</v>
      </c>
      <c r="AU40" s="174">
        <v>0</v>
      </c>
      <c r="AV40" s="174">
        <v>0</v>
      </c>
      <c r="AW40" s="174">
        <v>0</v>
      </c>
      <c r="AX40" s="174">
        <v>0</v>
      </c>
      <c r="AY40" s="174">
        <v>0</v>
      </c>
      <c r="AZ40" s="174">
        <v>0</v>
      </c>
      <c r="BA40" s="174">
        <v>0</v>
      </c>
      <c r="BB40" s="175">
        <f t="shared" si="5"/>
        <v>1.0702973450327857</v>
      </c>
      <c r="BC40" s="175">
        <f t="shared" si="5"/>
        <v>1.0651128479752663</v>
      </c>
      <c r="BD40" s="175">
        <f t="shared" si="5"/>
        <v>1.0803431773575305</v>
      </c>
      <c r="BE40" s="175">
        <f t="shared" si="30"/>
        <v>1.0795078909371452</v>
      </c>
      <c r="BF40" s="175">
        <f t="shared" si="30"/>
        <v>1.07358426559512</v>
      </c>
      <c r="BG40" s="175">
        <f t="shared" si="30"/>
        <v>0.89137768436244491</v>
      </c>
      <c r="BH40" s="175">
        <f t="shared" si="30"/>
        <v>0.75940086479318714</v>
      </c>
      <c r="BI40" s="175">
        <f t="shared" si="30"/>
        <v>0.66018140965708383</v>
      </c>
      <c r="BJ40" s="175">
        <f t="shared" si="30"/>
        <v>0.58373417662227589</v>
      </c>
      <c r="BK40" s="175">
        <f t="shared" si="30"/>
        <v>0.52177480548000998</v>
      </c>
      <c r="BL40" s="175">
        <f t="shared" si="30"/>
        <v>0.47103408648963524</v>
      </c>
      <c r="BM40" s="175">
        <f t="shared" si="30"/>
        <v>0.42915658962919534</v>
      </c>
    </row>
    <row r="41" spans="1:65" x14ac:dyDescent="0.35">
      <c r="A41" s="173" t="s">
        <v>65</v>
      </c>
      <c r="B41" s="173" t="str">
        <v>SMES</v>
      </c>
      <c r="C41" s="173" t="str">
        <v>Revenue SMES</v>
      </c>
      <c r="D41" s="173" t="str">
        <v>Rp M</v>
      </c>
      <c r="E41" s="173" t="str">
        <v>PAPUA BARAT</v>
      </c>
      <c r="F41" s="174" cm="1">
        <f t="array" ref="F41">SUM(IF(TARGET_TR5!$B$2:$B$2040=$A41,IF(TARGET_TR5!$C$2:$C$2040=$C41,IF(TARGET_TR5!$E$2:$E$2040=$E41,IF(TARGET_TR5!$W$1:$AH$1=F$2,TARGET_TR5!$W$2:$AH$2040)))))</f>
        <v>2300383477.8019705</v>
      </c>
      <c r="G41" s="174" cm="1">
        <f t="array" ref="G41">SUM(IF(TARGET_TR5!$B$2:$B$2040=$A41,IF(TARGET_TR5!$C$2:$C$2040=$C41,IF(TARGET_TR5!$E$2:$E$2040=$E41,IF(TARGET_TR5!$W$1:$AH$1=G$2,TARGET_TR5!$W$2:$AH$2040)))))</f>
        <v>4627472518.5013695</v>
      </c>
      <c r="H41" s="174" cm="1">
        <f t="array" ref="H41">SUM(IF(TARGET_TR5!$B$2:$B$2040=$A41,IF(TARGET_TR5!$C$2:$C$2040=$C41,IF(TARGET_TR5!$E$2:$E$2040=$E41,IF(TARGET_TR5!$W$1:$AH$1=H$2,TARGET_TR5!$W$2:$AH$2040)))))</f>
        <v>6967309764.1190367</v>
      </c>
      <c r="I41" s="174" cm="1">
        <f t="array" ref="I41">SUM(IF(TARGET_TR5!$B$2:$B$2040=$A41,IF(TARGET_TR5!$C$2:$C$2040=$C41,IF(TARGET_TR5!$E$2:$E$2040=$E41,IF(TARGET_TR5!$W$1:$AH$1=I$2,TARGET_TR5!$W$2:$AH$2040)))))</f>
        <v>9341795810.7122574</v>
      </c>
      <c r="J41" s="174" cm="1">
        <f t="array" ref="J41">SUM(IF(TARGET_TR5!$B$2:$B$2040=$A41,IF(TARGET_TR5!$C$2:$C$2040=$C41,IF(TARGET_TR5!$E$2:$E$2040=$E41,IF(TARGET_TR5!$W$1:$AH$1=J$2,TARGET_TR5!$W$2:$AH$2040)))))</f>
        <v>11741818117.066725</v>
      </c>
      <c r="K41" s="174" cm="1">
        <f t="array" ref="K41">SUM(IF(TARGET_TR5!$B$2:$B$2040=$A41,IF(TARGET_TR5!$C$2:$C$2040=$C41,IF(TARGET_TR5!$E$2:$E$2040=$E41,IF(TARGET_TR5!$W$1:$AH$1=K$2,TARGET_TR5!$W$2:$AH$2040)))))</f>
        <v>14141964064.288681</v>
      </c>
      <c r="L41" s="174" cm="1">
        <f t="array" ref="L41">SUM(IF(TARGET_TR5!$B$2:$B$2040=$A41,IF(TARGET_TR5!$C$2:$C$2040=$C41,IF(TARGET_TR5!$E$2:$E$2040=$E41,IF(TARGET_TR5!$W$1:$AH$1=L$2,TARGET_TR5!$W$2:$AH$2040)))))</f>
        <v>16599706116.2099</v>
      </c>
      <c r="M41" s="174" cm="1">
        <f t="array" ref="M41">SUM(IF(TARGET_TR5!$B$2:$B$2040=$A41,IF(TARGET_TR5!$C$2:$C$2040=$C41,IF(TARGET_TR5!$E$2:$E$2040=$E41,IF(TARGET_TR5!$W$1:$AH$1=M$2,TARGET_TR5!$W$2:$AH$2040)))))</f>
        <v>19094495839.424446</v>
      </c>
      <c r="N41" s="174" cm="1">
        <f t="array" ref="N41">SUM(IF(TARGET_TR5!$B$2:$B$2040=$A41,IF(TARGET_TR5!$C$2:$C$2040=$C41,IF(TARGET_TR5!$E$2:$E$2040=$E41,IF(TARGET_TR5!$W$1:$AH$1=N$2,TARGET_TR5!$W$2:$AH$2040)))))</f>
        <v>21595156982.078793</v>
      </c>
      <c r="O41" s="174" cm="1">
        <f t="array" ref="O41">SUM(IF(TARGET_TR5!$B$2:$B$2040=$A41,IF(TARGET_TR5!$C$2:$C$2040=$C41,IF(TARGET_TR5!$E$2:$E$2040=$E41,IF(TARGET_TR5!$W$1:$AH$1=O$2,TARGET_TR5!$W$2:$AH$2040)))))</f>
        <v>24159524468.349407</v>
      </c>
      <c r="P41" s="174" cm="1">
        <f t="array" ref="P41">SUM(IF(TARGET_TR5!$B$2:$B$2040=$A41,IF(TARGET_TR5!$C$2:$C$2040=$C41,IF(TARGET_TR5!$E$2:$E$2040=$E41,IF(TARGET_TR5!$W$1:$AH$1=P$2,TARGET_TR5!$W$2:$AH$2040)))))</f>
        <v>26762036000.211922</v>
      </c>
      <c r="Q41" s="174" cm="1">
        <f t="array" ref="Q41">SUM(IF(TARGET_TR5!$B$2:$B$2040=$A41,IF(TARGET_TR5!$C$2:$C$2040=$C41,IF(TARGET_TR5!$E$2:$E$2040=$E41,IF(TARGET_TR5!$W$1:$AH$1=Q$2,TARGET_TR5!$W$2:$AH$2040)))))</f>
        <v>29373500220.174606</v>
      </c>
      <c r="R41" s="174">
        <v>2434948740</v>
      </c>
      <c r="S41" s="174">
        <v>4855241521</v>
      </c>
      <c r="T41" s="174">
        <v>7505173349</v>
      </c>
      <c r="U41" s="174">
        <v>10010981105</v>
      </c>
      <c r="V41" s="174">
        <v>12861824760</v>
      </c>
      <c r="W41" s="174">
        <v>12861824760</v>
      </c>
      <c r="X41" s="174">
        <v>12861824760</v>
      </c>
      <c r="Y41" s="174">
        <v>12861824760</v>
      </c>
      <c r="Z41" s="174">
        <v>12861824760</v>
      </c>
      <c r="AA41" s="174">
        <v>12861824760</v>
      </c>
      <c r="AB41" s="174">
        <v>12861824760</v>
      </c>
      <c r="AC41" s="174">
        <v>12861824760</v>
      </c>
      <c r="AD41" s="174" cm="1">
        <f t="array" ref="AD41">SUM(IF(TARGET_TR5!$B$2:$B$2040=$A41,IF(TARGET_TR5!$C$2:$C$2040=$C41,IF(TARGET_TR5!$E$2:$E$2040=$E41,IF(TARGET_TR5!$F$1:$Q$1=AD$2,TARGET_TR5!$F$2:$Q$2040)))))</f>
        <v>2300383477.8019705</v>
      </c>
      <c r="AE41" s="174" cm="1">
        <f t="array" ref="AE41">SUM(IF(TARGET_TR5!$B$2:$B$2040=$A41,IF(TARGET_TR5!$C$2:$C$2040=$C41,IF(TARGET_TR5!$E$2:$E$2040=$E41,IF(TARGET_TR5!$F$1:$Q$1=AE$2,TARGET_TR5!$F$2:$Q$2040)))))</f>
        <v>2327089040.6993995</v>
      </c>
      <c r="AF41" s="174" cm="1">
        <f t="array" ref="AF41">SUM(IF(TARGET_TR5!$B$2:$B$2040=$A41,IF(TARGET_TR5!$C$2:$C$2040=$C41,IF(TARGET_TR5!$E$2:$E$2040=$E41,IF(TARGET_TR5!$F$1:$Q$1=AF$2,TARGET_TR5!$F$2:$Q$2040)))))</f>
        <v>2339837245.6176672</v>
      </c>
      <c r="AG41" s="174" cm="1">
        <f t="array" ref="AG41">SUM(IF(TARGET_TR5!$B$2:$B$2040=$A41,IF(TARGET_TR5!$C$2:$C$2040=$C41,IF(TARGET_TR5!$E$2:$E$2040=$E41,IF(TARGET_TR5!$F$1:$Q$1=AG$2,TARGET_TR5!$F$2:$Q$2040)))))</f>
        <v>2374486046.5932198</v>
      </c>
      <c r="AH41" s="174" cm="1">
        <f t="array" ref="AH41">SUM(IF(TARGET_TR5!$B$2:$B$2040=$A41,IF(TARGET_TR5!$C$2:$C$2040=$C41,IF(TARGET_TR5!$E$2:$E$2040=$E41,IF(TARGET_TR5!$F$1:$Q$1=AH$2,TARGET_TR5!$F$2:$Q$2040)))))</f>
        <v>2400022306.3544679</v>
      </c>
      <c r="AI41" s="174" cm="1">
        <f t="array" ref="AI41">SUM(IF(TARGET_TR5!$B$2:$B$2040=$A41,IF(TARGET_TR5!$C$2:$C$2040=$C41,IF(TARGET_TR5!$E$2:$E$2040=$E41,IF(TARGET_TR5!$F$1:$Q$1=AI$2,TARGET_TR5!$F$2:$Q$2040)))))</f>
        <v>2400145947.2219553</v>
      </c>
      <c r="AJ41" s="174" cm="1">
        <f t="array" ref="AJ41">SUM(IF(TARGET_TR5!$B$2:$B$2040=$A41,IF(TARGET_TR5!$C$2:$C$2040=$C41,IF(TARGET_TR5!$E$2:$E$2040=$E41,IF(TARGET_TR5!$F$1:$Q$1=AJ$2,TARGET_TR5!$F$2:$Q$2040)))))</f>
        <v>2457742051.9212179</v>
      </c>
      <c r="AK41" s="174" cm="1">
        <f t="array" ref="AK41">SUM(IF(TARGET_TR5!$B$2:$B$2040=$A41,IF(TARGET_TR5!$C$2:$C$2040=$C41,IF(TARGET_TR5!$E$2:$E$2040=$E41,IF(TARGET_TR5!$F$1:$Q$1=AK$2,TARGET_TR5!$F$2:$Q$2040)))))</f>
        <v>2494789723.2145481</v>
      </c>
      <c r="AL41" s="174" cm="1">
        <f t="array" ref="AL41">SUM(IF(TARGET_TR5!$B$2:$B$2040=$A41,IF(TARGET_TR5!$C$2:$C$2040=$C41,IF(TARGET_TR5!$E$2:$E$2040=$E41,IF(TARGET_TR5!$F$1:$Q$1=AL$2,TARGET_TR5!$F$2:$Q$2040)))))</f>
        <v>2500661142.6543455</v>
      </c>
      <c r="AM41" s="174" cm="1">
        <f t="array" ref="AM41">SUM(IF(TARGET_TR5!$B$2:$B$2040=$A41,IF(TARGET_TR5!$C$2:$C$2040=$C41,IF(TARGET_TR5!$E$2:$E$2040=$E41,IF(TARGET_TR5!$F$1:$Q$1=AM$2,TARGET_TR5!$F$2:$Q$2040)))))</f>
        <v>2564367486.2706156</v>
      </c>
      <c r="AN41" s="174" cm="1">
        <f t="array" ref="AN41">SUM(IF(TARGET_TR5!$B$2:$B$2040=$A41,IF(TARGET_TR5!$C$2:$C$2040=$C41,IF(TARGET_TR5!$E$2:$E$2040=$E41,IF(TARGET_TR5!$F$1:$Q$1=AN$2,TARGET_TR5!$F$2:$Q$2040)))))</f>
        <v>2602511531.8625154</v>
      </c>
      <c r="AO41" s="174" cm="1">
        <f t="array" ref="AO41">SUM(IF(TARGET_TR5!$B$2:$B$2040=$A41,IF(TARGET_TR5!$C$2:$C$2040=$C41,IF(TARGET_TR5!$E$2:$E$2040=$E41,IF(TARGET_TR5!$F$1:$Q$1=AO$2,TARGET_TR5!$F$2:$Q$2040)))))</f>
        <v>2611464219.9626861</v>
      </c>
      <c r="AP41" s="174">
        <v>2434948740</v>
      </c>
      <c r="AQ41" s="174">
        <v>2420292781</v>
      </c>
      <c r="AR41" s="174">
        <v>2649931828</v>
      </c>
      <c r="AS41" s="174">
        <v>2505807756</v>
      </c>
      <c r="AT41" s="174">
        <v>2850843655</v>
      </c>
      <c r="AU41" s="174">
        <v>0</v>
      </c>
      <c r="AV41" s="174">
        <v>0</v>
      </c>
      <c r="AW41" s="174">
        <v>0</v>
      </c>
      <c r="AX41" s="174">
        <v>0</v>
      </c>
      <c r="AY41" s="174">
        <v>0</v>
      </c>
      <c r="AZ41" s="174">
        <v>0</v>
      </c>
      <c r="BA41" s="174">
        <v>0</v>
      </c>
      <c r="BB41" s="175">
        <f t="shared" si="5"/>
        <v>1.0584968825835106</v>
      </c>
      <c r="BC41" s="175">
        <f t="shared" si="5"/>
        <v>1.0492210383936316</v>
      </c>
      <c r="BD41" s="175">
        <f t="shared" si="5"/>
        <v>1.0771981730525184</v>
      </c>
      <c r="BE41" s="175">
        <f t="shared" si="30"/>
        <v>1.0716334747458713</v>
      </c>
      <c r="BF41" s="175">
        <f t="shared" si="30"/>
        <v>1.0953861345633813</v>
      </c>
      <c r="BG41" s="175">
        <f t="shared" si="30"/>
        <v>0.90947938359415781</v>
      </c>
      <c r="BH41" s="175">
        <f t="shared" si="30"/>
        <v>0.77482243781654703</v>
      </c>
      <c r="BI41" s="175">
        <f t="shared" si="30"/>
        <v>0.67358807837409163</v>
      </c>
      <c r="BJ41" s="175">
        <f t="shared" si="30"/>
        <v>0.59558838913158463</v>
      </c>
      <c r="BK41" s="175">
        <f t="shared" si="30"/>
        <v>0.53237077479939021</v>
      </c>
      <c r="BL41" s="175">
        <f t="shared" si="30"/>
        <v>0.48059963598801492</v>
      </c>
      <c r="BM41" s="175">
        <f t="shared" si="30"/>
        <v>0.43787170965638311</v>
      </c>
    </row>
    <row r="42" spans="1:65" x14ac:dyDescent="0.35">
      <c r="A42" s="173" t="s">
        <v>65</v>
      </c>
      <c r="B42" s="173" t="str">
        <v>SMES</v>
      </c>
      <c r="C42" s="173" t="str">
        <v>Revenue SMES</v>
      </c>
      <c r="D42" s="173" t="str">
        <v>Rp M</v>
      </c>
      <c r="E42" s="173" t="str">
        <v>SULBAGSEL</v>
      </c>
      <c r="F42" s="174" cm="1">
        <f t="array" ref="F42">SUM(IF(TARGET_TR5!$B$2:$B$2040=$A42,IF(TARGET_TR5!$C$2:$C$2040=$C42,IF(TARGET_TR5!$E$2:$E$2040=$E42,IF(TARGET_TR5!$W$1:$AH$1=F$2,TARGET_TR5!$W$2:$AH$2040)))))</f>
        <v>11666413188.586287</v>
      </c>
      <c r="G42" s="174" cm="1">
        <f t="array" ref="G42">SUM(IF(TARGET_TR5!$B$2:$B$2040=$A42,IF(TARGET_TR5!$C$2:$C$2040=$C42,IF(TARGET_TR5!$E$2:$E$2040=$E42,IF(TARGET_TR5!$W$1:$AH$1=G$2,TARGET_TR5!$W$2:$AH$2040)))))</f>
        <v>23468263852.794197</v>
      </c>
      <c r="H42" s="174" cm="1">
        <f t="array" ref="H42">SUM(IF(TARGET_TR5!$B$2:$B$2040=$A42,IF(TARGET_TR5!$C$2:$C$2040=$C42,IF(TARGET_TR5!$E$2:$E$2040=$E42,IF(TARGET_TR5!$W$1:$AH$1=H$2,TARGET_TR5!$W$2:$AH$2040)))))</f>
        <v>35334767140.107964</v>
      </c>
      <c r="I42" s="174" cm="1">
        <f t="array" ref="I42">SUM(IF(TARGET_TR5!$B$2:$B$2040=$A42,IF(TARGET_TR5!$C$2:$C$2040=$C42,IF(TARGET_TR5!$E$2:$E$2040=$E42,IF(TARGET_TR5!$W$1:$AH$1=I$2,TARGET_TR5!$W$2:$AH$2040)))))</f>
        <v>47376992098.425964</v>
      </c>
      <c r="J42" s="174" cm="1">
        <f t="array" ref="J42">SUM(IF(TARGET_TR5!$B$2:$B$2040=$A42,IF(TARGET_TR5!$C$2:$C$2040=$C42,IF(TARGET_TR5!$E$2:$E$2040=$E42,IF(TARGET_TR5!$W$1:$AH$1=J$2,TARGET_TR5!$W$2:$AH$2040)))))</f>
        <v>59548724402.167282</v>
      </c>
      <c r="K42" s="174" cm="1">
        <f t="array" ref="K42">SUM(IF(TARGET_TR5!$B$2:$B$2040=$A42,IF(TARGET_TR5!$C$2:$C$2040=$C42,IF(TARGET_TR5!$E$2:$E$2040=$E42,IF(TARGET_TR5!$W$1:$AH$1=K$2,TARGET_TR5!$W$2:$AH$2040)))))</f>
        <v>71721083751.556</v>
      </c>
      <c r="L42" s="174" cm="1">
        <f t="array" ref="L42">SUM(IF(TARGET_TR5!$B$2:$B$2040=$A42,IF(TARGET_TR5!$C$2:$C$2040=$C42,IF(TARGET_TR5!$E$2:$E$2040=$E42,IF(TARGET_TR5!$W$1:$AH$1=L$2,TARGET_TR5!$W$2:$AH$2040)))))</f>
        <v>84185542206.141174</v>
      </c>
      <c r="M42" s="174" cm="1">
        <f t="array" ref="M42">SUM(IF(TARGET_TR5!$B$2:$B$2040=$A42,IF(TARGET_TR5!$C$2:$C$2040=$C42,IF(TARGET_TR5!$E$2:$E$2040=$E42,IF(TARGET_TR5!$W$1:$AH$1=M$2,TARGET_TR5!$W$2:$AH$2040)))))</f>
        <v>96837888221.715042</v>
      </c>
      <c r="N42" s="174" cm="1">
        <f t="array" ref="N42">SUM(IF(TARGET_TR5!$B$2:$B$2040=$A42,IF(TARGET_TR5!$C$2:$C$2040=$C42,IF(TARGET_TR5!$E$2:$E$2040=$E42,IF(TARGET_TR5!$W$1:$AH$1=N$2,TARGET_TR5!$W$2:$AH$2040)))))</f>
        <v>109520011187.89265</v>
      </c>
      <c r="O42" s="174" cm="1">
        <f t="array" ref="O42">SUM(IF(TARGET_TR5!$B$2:$B$2040=$A42,IF(TARGET_TR5!$C$2:$C$2040=$C42,IF(TARGET_TR5!$E$2:$E$2040=$E42,IF(TARGET_TR5!$W$1:$AH$1=O$2,TARGET_TR5!$W$2:$AH$2040)))))</f>
        <v>122525221384.7574</v>
      </c>
      <c r="P42" s="174" cm="1">
        <f t="array" ref="P42">SUM(IF(TARGET_TR5!$B$2:$B$2040=$A42,IF(TARGET_TR5!$C$2:$C$2040=$C42,IF(TARGET_TR5!$E$2:$E$2040=$E42,IF(TARGET_TR5!$W$1:$AH$1=P$2,TARGET_TR5!$W$2:$AH$2040)))))</f>
        <v>135723879413.62648</v>
      </c>
      <c r="Q42" s="174" cm="1">
        <f t="array" ref="Q42">SUM(IF(TARGET_TR5!$B$2:$B$2040=$A42,IF(TARGET_TR5!$C$2:$C$2040=$C42,IF(TARGET_TR5!$E$2:$E$2040=$E42,IF(TARGET_TR5!$W$1:$AH$1=Q$2,TARGET_TR5!$W$2:$AH$2040)))))</f>
        <v>148967941071.73087</v>
      </c>
      <c r="R42" s="174">
        <v>12505319933</v>
      </c>
      <c r="S42" s="174">
        <v>25001444523</v>
      </c>
      <c r="T42" s="174">
        <v>38381124335</v>
      </c>
      <c r="U42" s="174">
        <v>51887519947</v>
      </c>
      <c r="V42" s="174">
        <v>65446670985</v>
      </c>
      <c r="W42" s="174">
        <v>65446670985</v>
      </c>
      <c r="X42" s="174">
        <v>65446670985</v>
      </c>
      <c r="Y42" s="174">
        <v>65446670985</v>
      </c>
      <c r="Z42" s="174">
        <v>65446670985</v>
      </c>
      <c r="AA42" s="174">
        <v>65446670985</v>
      </c>
      <c r="AB42" s="174">
        <v>65446670985</v>
      </c>
      <c r="AC42" s="174">
        <v>65446670985</v>
      </c>
      <c r="AD42" s="174" cm="1">
        <f t="array" ref="AD42">SUM(IF(TARGET_TR5!$B$2:$B$2040=$A42,IF(TARGET_TR5!$C$2:$C$2040=$C42,IF(TARGET_TR5!$E$2:$E$2040=$E42,IF(TARGET_TR5!$F$1:$Q$1=AD$2,TARGET_TR5!$F$2:$Q$2040)))))</f>
        <v>11666413188.586287</v>
      </c>
      <c r="AE42" s="174" cm="1">
        <f t="array" ref="AE42">SUM(IF(TARGET_TR5!$B$2:$B$2040=$A42,IF(TARGET_TR5!$C$2:$C$2040=$C42,IF(TARGET_TR5!$E$2:$E$2040=$E42,IF(TARGET_TR5!$F$1:$Q$1=AE$2,TARGET_TR5!$F$2:$Q$2040)))))</f>
        <v>11801850664.207909</v>
      </c>
      <c r="AF42" s="174" cm="1">
        <f t="array" ref="AF42">SUM(IF(TARGET_TR5!$B$2:$B$2040=$A42,IF(TARGET_TR5!$C$2:$C$2040=$C42,IF(TARGET_TR5!$E$2:$E$2040=$E42,IF(TARGET_TR5!$F$1:$Q$1=AF$2,TARGET_TR5!$F$2:$Q$2040)))))</f>
        <v>11866503287.313768</v>
      </c>
      <c r="AG42" s="174" cm="1">
        <f t="array" ref="AG42">SUM(IF(TARGET_TR5!$B$2:$B$2040=$A42,IF(TARGET_TR5!$C$2:$C$2040=$C42,IF(TARGET_TR5!$E$2:$E$2040=$E42,IF(TARGET_TR5!$F$1:$Q$1=AG$2,TARGET_TR5!$F$2:$Q$2040)))))</f>
        <v>12042224958.317999</v>
      </c>
      <c r="AH42" s="174" cm="1">
        <f t="array" ref="AH42">SUM(IF(TARGET_TR5!$B$2:$B$2040=$A42,IF(TARGET_TR5!$C$2:$C$2040=$C42,IF(TARGET_TR5!$E$2:$E$2040=$E42,IF(TARGET_TR5!$F$1:$Q$1=AH$2,TARGET_TR5!$F$2:$Q$2040)))))</f>
        <v>12171732303.741316</v>
      </c>
      <c r="AI42" s="174" cm="1">
        <f t="array" ref="AI42">SUM(IF(TARGET_TR5!$B$2:$B$2040=$A42,IF(TARGET_TR5!$C$2:$C$2040=$C42,IF(TARGET_TR5!$E$2:$E$2040=$E42,IF(TARGET_TR5!$F$1:$Q$1=AI$2,TARGET_TR5!$F$2:$Q$2040)))))</f>
        <v>12172359349.388716</v>
      </c>
      <c r="AJ42" s="174" cm="1">
        <f t="array" ref="AJ42">SUM(IF(TARGET_TR5!$B$2:$B$2040=$A42,IF(TARGET_TR5!$C$2:$C$2040=$C42,IF(TARGET_TR5!$E$2:$E$2040=$E42,IF(TARGET_TR5!$F$1:$Q$1=AJ$2,TARGET_TR5!$F$2:$Q$2040)))))</f>
        <v>12464458454.585175</v>
      </c>
      <c r="AK42" s="174" cm="1">
        <f t="array" ref="AK42">SUM(IF(TARGET_TR5!$B$2:$B$2040=$A42,IF(TARGET_TR5!$C$2:$C$2040=$C42,IF(TARGET_TR5!$E$2:$E$2040=$E42,IF(TARGET_TR5!$F$1:$Q$1=AK$2,TARGET_TR5!$F$2:$Q$2040)))))</f>
        <v>12652346015.573874</v>
      </c>
      <c r="AL42" s="174" cm="1">
        <f t="array" ref="AL42">SUM(IF(TARGET_TR5!$B$2:$B$2040=$A42,IF(TARGET_TR5!$C$2:$C$2040=$C42,IF(TARGET_TR5!$E$2:$E$2040=$E42,IF(TARGET_TR5!$F$1:$Q$1=AL$2,TARGET_TR5!$F$2:$Q$2040)))))</f>
        <v>12682122966.177618</v>
      </c>
      <c r="AM42" s="174" cm="1">
        <f t="array" ref="AM42">SUM(IF(TARGET_TR5!$B$2:$B$2040=$A42,IF(TARGET_TR5!$C$2:$C$2040=$C42,IF(TARGET_TR5!$E$2:$E$2040=$E42,IF(TARGET_TR5!$F$1:$Q$1=AM$2,TARGET_TR5!$F$2:$Q$2040)))))</f>
        <v>13005210196.864744</v>
      </c>
      <c r="AN42" s="174" cm="1">
        <f t="array" ref="AN42">SUM(IF(TARGET_TR5!$B$2:$B$2040=$A42,IF(TARGET_TR5!$C$2:$C$2040=$C42,IF(TARGET_TR5!$E$2:$E$2040=$E42,IF(TARGET_TR5!$F$1:$Q$1=AN$2,TARGET_TR5!$F$2:$Q$2040)))))</f>
        <v>13198658028.869078</v>
      </c>
      <c r="AO42" s="174" cm="1">
        <f t="array" ref="AO42">SUM(IF(TARGET_TR5!$B$2:$B$2040=$A42,IF(TARGET_TR5!$C$2:$C$2040=$C42,IF(TARGET_TR5!$E$2:$E$2040=$E42,IF(TARGET_TR5!$F$1:$Q$1=AO$2,TARGET_TR5!$F$2:$Q$2040)))))</f>
        <v>13244061658.104378</v>
      </c>
      <c r="AP42" s="174">
        <v>12505319933</v>
      </c>
      <c r="AQ42" s="174">
        <v>12496124590</v>
      </c>
      <c r="AR42" s="174">
        <v>13379679812</v>
      </c>
      <c r="AS42" s="174">
        <v>13506395612</v>
      </c>
      <c r="AT42" s="174">
        <v>13559151038</v>
      </c>
      <c r="AU42" s="174">
        <v>0</v>
      </c>
      <c r="AV42" s="174">
        <v>0</v>
      </c>
      <c r="AW42" s="174">
        <v>0</v>
      </c>
      <c r="AX42" s="174">
        <v>0</v>
      </c>
      <c r="AY42" s="174">
        <v>0</v>
      </c>
      <c r="AZ42" s="174">
        <v>0</v>
      </c>
      <c r="BA42" s="174">
        <v>0</v>
      </c>
      <c r="BB42" s="175">
        <f t="shared" si="5"/>
        <v>1.0719078546981731</v>
      </c>
      <c r="BC42" s="175">
        <f t="shared" si="5"/>
        <v>1.065329957078323</v>
      </c>
      <c r="BD42" s="175">
        <f t="shared" si="5"/>
        <v>1.0862141579372164</v>
      </c>
      <c r="BE42" s="175">
        <f t="shared" si="30"/>
        <v>1.0952050277738905</v>
      </c>
      <c r="BF42" s="175">
        <f t="shared" si="30"/>
        <v>1.0990440457296859</v>
      </c>
      <c r="BG42" s="175">
        <f t="shared" si="30"/>
        <v>0.91251648136981933</v>
      </c>
      <c r="BH42" s="175">
        <f t="shared" si="30"/>
        <v>0.77740986480485941</v>
      </c>
      <c r="BI42" s="175">
        <f t="shared" si="30"/>
        <v>0.6758374453102145</v>
      </c>
      <c r="BJ42" s="175">
        <f t="shared" si="30"/>
        <v>0.59757728542156208</v>
      </c>
      <c r="BK42" s="175">
        <f t="shared" si="30"/>
        <v>0.53414856341685268</v>
      </c>
      <c r="BL42" s="175">
        <f t="shared" si="30"/>
        <v>0.48220454107082683</v>
      </c>
      <c r="BM42" s="175">
        <f t="shared" si="30"/>
        <v>0.43933392993252285</v>
      </c>
    </row>
    <row r="43" spans="1:65" x14ac:dyDescent="0.35">
      <c r="A43" s="173" t="s">
        <v>65</v>
      </c>
      <c r="B43" s="173" t="str">
        <v>SMES</v>
      </c>
      <c r="C43" s="173" t="str">
        <v>Revenue SMES</v>
      </c>
      <c r="D43" s="173" t="str">
        <v>Rp M</v>
      </c>
      <c r="E43" s="173" t="str">
        <v>SULBAGTENG</v>
      </c>
      <c r="F43" s="174" cm="1">
        <f t="array" ref="F43">SUM(IF(TARGET_TR5!$B$2:$B$2040=$A43,IF(TARGET_TR5!$C$2:$C$2040=$C43,IF(TARGET_TR5!$E$2:$E$2040=$E43,IF(TARGET_TR5!$W$1:$AH$1=F$2,TARGET_TR5!$W$2:$AH$2040)))))</f>
        <v>6395769378.0475073</v>
      </c>
      <c r="G43" s="174" cm="1">
        <f t="array" ref="G43">SUM(IF(TARGET_TR5!$B$2:$B$2040=$A43,IF(TARGET_TR5!$C$2:$C$2040=$C43,IF(TARGET_TR5!$E$2:$E$2040=$E43,IF(TARGET_TR5!$W$1:$AH$1=G$2,TARGET_TR5!$W$2:$AH$2040)))))</f>
        <v>12865788385.798538</v>
      </c>
      <c r="H43" s="174" cm="1">
        <f t="array" ref="H43">SUM(IF(TARGET_TR5!$B$2:$B$2040=$A43,IF(TARGET_TR5!$C$2:$C$2040=$C43,IF(TARGET_TR5!$E$2:$E$2040=$E43,IF(TARGET_TR5!$W$1:$AH$1=H$2,TARGET_TR5!$W$2:$AH$2040)))))</f>
        <v>19371251300.805954</v>
      </c>
      <c r="I43" s="174" cm="1">
        <f t="array" ref="I43">SUM(IF(TARGET_TR5!$B$2:$B$2040=$A43,IF(TARGET_TR5!$C$2:$C$2040=$C43,IF(TARGET_TR5!$E$2:$E$2040=$E43,IF(TARGET_TR5!$W$1:$AH$1=I$2,TARGET_TR5!$W$2:$AH$2040)))))</f>
        <v>25973048475.906929</v>
      </c>
      <c r="J43" s="174" cm="1">
        <f t="array" ref="J43">SUM(IF(TARGET_TR5!$B$2:$B$2040=$A43,IF(TARGET_TR5!$C$2:$C$2040=$C43,IF(TARGET_TR5!$E$2:$E$2040=$E43,IF(TARGET_TR5!$W$1:$AH$1=J$2,TARGET_TR5!$W$2:$AH$2040)))))</f>
        <v>32645844260.494923</v>
      </c>
      <c r="K43" s="174" cm="1">
        <f t="array" ref="K43">SUM(IF(TARGET_TR5!$B$2:$B$2040=$A43,IF(TARGET_TR5!$C$2:$C$2040=$C43,IF(TARGET_TR5!$E$2:$E$2040=$E43,IF(TARGET_TR5!$W$1:$AH$1=K$2,TARGET_TR5!$W$2:$AH$2040)))))</f>
        <v>39318983804.495979</v>
      </c>
      <c r="L43" s="174" cm="1">
        <f t="array" ref="L43">SUM(IF(TARGET_TR5!$B$2:$B$2040=$A43,IF(TARGET_TR5!$C$2:$C$2040=$C43,IF(TARGET_TR5!$E$2:$E$2040=$E43,IF(TARGET_TR5!$W$1:$AH$1=L$2,TARGET_TR5!$W$2:$AH$2040)))))</f>
        <v>46152258128.756523</v>
      </c>
      <c r="M43" s="174" cm="1">
        <f t="array" ref="M43">SUM(IF(TARGET_TR5!$B$2:$B$2040=$A43,IF(TARGET_TR5!$C$2:$C$2040=$C43,IF(TARGET_TR5!$E$2:$E$2040=$E43,IF(TARGET_TR5!$W$1:$AH$1=M$2,TARGET_TR5!$W$2:$AH$2040)))))</f>
        <v>53088536306.014763</v>
      </c>
      <c r="N43" s="174" cm="1">
        <f t="array" ref="N43">SUM(IF(TARGET_TR5!$B$2:$B$2040=$A43,IF(TARGET_TR5!$C$2:$C$2040=$C43,IF(TARGET_TR5!$E$2:$E$2040=$E43,IF(TARGET_TR5!$W$1:$AH$1=N$2,TARGET_TR5!$W$2:$AH$2040)))))</f>
        <v>60041138824.419205</v>
      </c>
      <c r="O43" s="174" cm="1">
        <f t="array" ref="O43">SUM(IF(TARGET_TR5!$B$2:$B$2040=$A43,IF(TARGET_TR5!$C$2:$C$2040=$C43,IF(TARGET_TR5!$E$2:$E$2040=$E43,IF(TARGET_TR5!$W$1:$AH$1=O$2,TARGET_TR5!$W$2:$AH$2040)))))</f>
        <v>67170864455.391663</v>
      </c>
      <c r="P43" s="174" cm="1">
        <f t="array" ref="P43">SUM(IF(TARGET_TR5!$B$2:$B$2040=$A43,IF(TARGET_TR5!$C$2:$C$2040=$C43,IF(TARGET_TR5!$E$2:$E$2040=$E43,IF(TARGET_TR5!$W$1:$AH$1=P$2,TARGET_TR5!$W$2:$AH$2040)))))</f>
        <v>74406642195.112793</v>
      </c>
      <c r="Q43" s="174" cm="1">
        <f t="array" ref="Q43">SUM(IF(TARGET_TR5!$B$2:$B$2040=$A43,IF(TARGET_TR5!$C$2:$C$2040=$C43,IF(TARGET_TR5!$E$2:$E$2040=$E43,IF(TARGET_TR5!$W$1:$AH$1=Q$2,TARGET_TR5!$W$2:$AH$2040)))))</f>
        <v>81667311144.910339</v>
      </c>
      <c r="R43" s="174">
        <v>6662561684</v>
      </c>
      <c r="S43" s="174">
        <v>13399271077</v>
      </c>
      <c r="T43" s="174">
        <v>21953090971</v>
      </c>
      <c r="U43" s="174">
        <v>28609408862</v>
      </c>
      <c r="V43" s="174">
        <v>35665326137</v>
      </c>
      <c r="W43" s="174">
        <v>35665326137</v>
      </c>
      <c r="X43" s="174">
        <v>35665326137</v>
      </c>
      <c r="Y43" s="174">
        <v>35665326137</v>
      </c>
      <c r="Z43" s="174">
        <v>35665326137</v>
      </c>
      <c r="AA43" s="174">
        <v>35665326137</v>
      </c>
      <c r="AB43" s="174">
        <v>35665326137</v>
      </c>
      <c r="AC43" s="174">
        <v>35665326137</v>
      </c>
      <c r="AD43" s="174" cm="1">
        <f t="array" ref="AD43">SUM(IF(TARGET_TR5!$B$2:$B$2040=$A43,IF(TARGET_TR5!$C$2:$C$2040=$C43,IF(TARGET_TR5!$E$2:$E$2040=$E43,IF(TARGET_TR5!$F$1:$Q$1=AD$2,TARGET_TR5!$F$2:$Q$2040)))))</f>
        <v>6395769378.0475073</v>
      </c>
      <c r="AE43" s="174" cm="1">
        <f t="array" ref="AE43">SUM(IF(TARGET_TR5!$B$2:$B$2040=$A43,IF(TARGET_TR5!$C$2:$C$2040=$C43,IF(TARGET_TR5!$E$2:$E$2040=$E43,IF(TARGET_TR5!$F$1:$Q$1=AE$2,TARGET_TR5!$F$2:$Q$2040)))))</f>
        <v>6470019007.7510309</v>
      </c>
      <c r="AF43" s="174" cm="1">
        <f t="array" ref="AF43">SUM(IF(TARGET_TR5!$B$2:$B$2040=$A43,IF(TARGET_TR5!$C$2:$C$2040=$C43,IF(TARGET_TR5!$E$2:$E$2040=$E43,IF(TARGET_TR5!$F$1:$Q$1=AF$2,TARGET_TR5!$F$2:$Q$2040)))))</f>
        <v>6505462915.0074139</v>
      </c>
      <c r="AG43" s="174" cm="1">
        <f t="array" ref="AG43">SUM(IF(TARGET_TR5!$B$2:$B$2040=$A43,IF(TARGET_TR5!$C$2:$C$2040=$C43,IF(TARGET_TR5!$E$2:$E$2040=$E43,IF(TARGET_TR5!$F$1:$Q$1=AG$2,TARGET_TR5!$F$2:$Q$2040)))))</f>
        <v>6601797175.1009731</v>
      </c>
      <c r="AH43" s="174" cm="1">
        <f t="array" ref="AH43">SUM(IF(TARGET_TR5!$B$2:$B$2040=$A43,IF(TARGET_TR5!$C$2:$C$2040=$C43,IF(TARGET_TR5!$E$2:$E$2040=$E43,IF(TARGET_TR5!$F$1:$Q$1=AH$2,TARGET_TR5!$F$2:$Q$2040)))))</f>
        <v>6672795784.5879946</v>
      </c>
      <c r="AI43" s="174" cm="1">
        <f t="array" ref="AI43">SUM(IF(TARGET_TR5!$B$2:$B$2040=$A43,IF(TARGET_TR5!$C$2:$C$2040=$C43,IF(TARGET_TR5!$E$2:$E$2040=$E43,IF(TARGET_TR5!$F$1:$Q$1=AI$2,TARGET_TR5!$F$2:$Q$2040)))))</f>
        <v>6673139544.0010586</v>
      </c>
      <c r="AJ43" s="174" cm="1">
        <f t="array" ref="AJ43">SUM(IF(TARGET_TR5!$B$2:$B$2040=$A43,IF(TARGET_TR5!$C$2:$C$2040=$C43,IF(TARGET_TR5!$E$2:$E$2040=$E43,IF(TARGET_TR5!$F$1:$Q$1=AJ$2,TARGET_TR5!$F$2:$Q$2040)))))</f>
        <v>6833274324.260541</v>
      </c>
      <c r="AK43" s="174" cm="1">
        <f t="array" ref="AK43">SUM(IF(TARGET_TR5!$B$2:$B$2040=$A43,IF(TARGET_TR5!$C$2:$C$2040=$C43,IF(TARGET_TR5!$E$2:$E$2040=$E43,IF(TARGET_TR5!$F$1:$Q$1=AK$2,TARGET_TR5!$F$2:$Q$2040)))))</f>
        <v>6936278177.2582397</v>
      </c>
      <c r="AL43" s="174" cm="1">
        <f t="array" ref="AL43">SUM(IF(TARGET_TR5!$B$2:$B$2040=$A43,IF(TARGET_TR5!$C$2:$C$2040=$C43,IF(TARGET_TR5!$E$2:$E$2040=$E43,IF(TARGET_TR5!$F$1:$Q$1=AL$2,TARGET_TR5!$F$2:$Q$2040)))))</f>
        <v>6952602518.4044437</v>
      </c>
      <c r="AM43" s="174" cm="1">
        <f t="array" ref="AM43">SUM(IF(TARGET_TR5!$B$2:$B$2040=$A43,IF(TARGET_TR5!$C$2:$C$2040=$C43,IF(TARGET_TR5!$E$2:$E$2040=$E43,IF(TARGET_TR5!$F$1:$Q$1=AM$2,TARGET_TR5!$F$2:$Q$2040)))))</f>
        <v>7129725630.972455</v>
      </c>
      <c r="AN43" s="174" cm="1">
        <f t="array" ref="AN43">SUM(IF(TARGET_TR5!$B$2:$B$2040=$A43,IF(TARGET_TR5!$C$2:$C$2040=$C43,IF(TARGET_TR5!$E$2:$E$2040=$E43,IF(TARGET_TR5!$F$1:$Q$1=AN$2,TARGET_TR5!$F$2:$Q$2040)))))</f>
        <v>7235777739.7211351</v>
      </c>
      <c r="AO43" s="174" cm="1">
        <f t="array" ref="AO43">SUM(IF(TARGET_TR5!$B$2:$B$2040=$A43,IF(TARGET_TR5!$C$2:$C$2040=$C43,IF(TARGET_TR5!$E$2:$E$2040=$E43,IF(TARGET_TR5!$F$1:$Q$1=AO$2,TARGET_TR5!$F$2:$Q$2040)))))</f>
        <v>7260668949.7975502</v>
      </c>
      <c r="AP43" s="174">
        <v>6662561684</v>
      </c>
      <c r="AQ43" s="174">
        <v>6736709393</v>
      </c>
      <c r="AR43" s="174">
        <v>8553819894</v>
      </c>
      <c r="AS43" s="174">
        <v>6656317891</v>
      </c>
      <c r="AT43" s="174">
        <v>7055917275</v>
      </c>
      <c r="AU43" s="174">
        <v>0</v>
      </c>
      <c r="AV43" s="174">
        <v>0</v>
      </c>
      <c r="AW43" s="174">
        <v>0</v>
      </c>
      <c r="AX43" s="174">
        <v>0</v>
      </c>
      <c r="AY43" s="174">
        <v>0</v>
      </c>
      <c r="AZ43" s="174">
        <v>0</v>
      </c>
      <c r="BA43" s="174">
        <v>0</v>
      </c>
      <c r="BB43" s="175">
        <f t="shared" si="5"/>
        <v>1.0417138721211894</v>
      </c>
      <c r="BC43" s="175">
        <f t="shared" si="5"/>
        <v>1.0414652157492601</v>
      </c>
      <c r="BD43" s="175">
        <f t="shared" si="5"/>
        <v>1.1332820286156025</v>
      </c>
      <c r="BE43" s="175">
        <f t="shared" si="30"/>
        <v>1.1015036948219077</v>
      </c>
      <c r="BF43" s="175">
        <f t="shared" si="30"/>
        <v>1.09249207502221</v>
      </c>
      <c r="BG43" s="175">
        <f t="shared" si="30"/>
        <v>0.90707649806864543</v>
      </c>
      <c r="BH43" s="175">
        <f t="shared" si="30"/>
        <v>0.77277532201133337</v>
      </c>
      <c r="BI43" s="175">
        <f t="shared" si="30"/>
        <v>0.67180842830958276</v>
      </c>
      <c r="BJ43" s="175">
        <f t="shared" si="30"/>
        <v>0.59401481776182818</v>
      </c>
      <c r="BK43" s="175">
        <f t="shared" si="30"/>
        <v>0.53096422721618286</v>
      </c>
      <c r="BL43" s="175">
        <f t="shared" si="30"/>
        <v>0.47932987008708994</v>
      </c>
      <c r="BM43" s="175">
        <f t="shared" si="30"/>
        <v>0.43671483286275342</v>
      </c>
    </row>
    <row r="44" spans="1:65" x14ac:dyDescent="0.35">
      <c r="A44" s="173" t="s">
        <v>65</v>
      </c>
      <c r="B44" s="173" t="str">
        <v>SMES</v>
      </c>
      <c r="C44" s="173" t="str">
        <v>Revenue SMES</v>
      </c>
      <c r="D44" s="173" t="str">
        <v>Rp M</v>
      </c>
      <c r="E44" s="173" t="str">
        <v>SUMALUT</v>
      </c>
      <c r="F44" s="174" cm="1">
        <f t="array" ref="F44">SUM(IF(TARGET_TR5!$B$2:$B$2040=$A44,IF(TARGET_TR5!$C$2:$C$2040=$C44,IF(TARGET_TR5!$E$2:$E$2040=$E44,IF(TARGET_TR5!$W$1:$AH$1=F$2,TARGET_TR5!$W$2:$AH$2040)))))</f>
        <v>6812633513.8238287</v>
      </c>
      <c r="G44" s="174" cm="1">
        <f t="array" ref="G44">SUM(IF(TARGET_TR5!$B$2:$B$2040=$A44,IF(TARGET_TR5!$C$2:$C$2040=$C44,IF(TARGET_TR5!$E$2:$E$2040=$E44,IF(TARGET_TR5!$W$1:$AH$1=G$2,TARGET_TR5!$W$2:$AH$2040)))))</f>
        <v>13704356107.601578</v>
      </c>
      <c r="H44" s="174" cm="1">
        <f t="array" ref="H44">SUM(IF(TARGET_TR5!$B$2:$B$2040=$A44,IF(TARGET_TR5!$C$2:$C$2040=$C44,IF(TARGET_TR5!$E$2:$E$2040=$E44,IF(TARGET_TR5!$W$1:$AH$1=H$2,TARGET_TR5!$W$2:$AH$2040)))))</f>
        <v>20633832775.387138</v>
      </c>
      <c r="I44" s="174" cm="1">
        <f t="array" ref="I44">SUM(IF(TARGET_TR5!$B$2:$B$2040=$A44,IF(TARGET_TR5!$C$2:$C$2040=$C44,IF(TARGET_TR5!$E$2:$E$2040=$E44,IF(TARGET_TR5!$W$1:$AH$1=I$2,TARGET_TR5!$W$2:$AH$2040)))))</f>
        <v>27665922587.901684</v>
      </c>
      <c r="J44" s="174" cm="1">
        <f t="array" ref="J44">SUM(IF(TARGET_TR5!$B$2:$B$2040=$A44,IF(TARGET_TR5!$C$2:$C$2040=$C44,IF(TARGET_TR5!$E$2:$E$2040=$E44,IF(TARGET_TR5!$W$1:$AH$1=J$2,TARGET_TR5!$W$2:$AH$2040)))))</f>
        <v>34773638564.812706</v>
      </c>
      <c r="K44" s="174" cm="1">
        <f t="array" ref="K44">SUM(IF(TARGET_TR5!$B$2:$B$2040=$A44,IF(TARGET_TR5!$C$2:$C$2040=$C44,IF(TARGET_TR5!$E$2:$E$2040=$E44,IF(TARGET_TR5!$W$1:$AH$1=K$2,TARGET_TR5!$W$2:$AH$2040)))))</f>
        <v>41881720706.724327</v>
      </c>
      <c r="L44" s="174" cm="1">
        <f t="array" ref="L44">SUM(IF(TARGET_TR5!$B$2:$B$2040=$A44,IF(TARGET_TR5!$C$2:$C$2040=$C44,IF(TARGET_TR5!$E$2:$E$2040=$E44,IF(TARGET_TR5!$W$1:$AH$1=L$2,TARGET_TR5!$W$2:$AH$2040)))))</f>
        <v>49160374910.610077</v>
      </c>
      <c r="M44" s="174" cm="1">
        <f t="array" ref="M44">SUM(IF(TARGET_TR5!$B$2:$B$2040=$A44,IF(TARGET_TR5!$C$2:$C$2040=$C44,IF(TARGET_TR5!$E$2:$E$2040=$E44,IF(TARGET_TR5!$W$1:$AH$1=M$2,TARGET_TR5!$W$2:$AH$2040)))))</f>
        <v>56548746563.563591</v>
      </c>
      <c r="N44" s="174" cm="1">
        <f t="array" ref="N44">SUM(IF(TARGET_TR5!$B$2:$B$2040=$A44,IF(TARGET_TR5!$C$2:$C$2040=$C44,IF(TARGET_TR5!$E$2:$E$2040=$E44,IF(TARGET_TR5!$W$1:$AH$1=N$2,TARGET_TR5!$W$2:$AH$2040)))))</f>
        <v>63954506547.304245</v>
      </c>
      <c r="O44" s="174" cm="1">
        <f t="array" ref="O44">SUM(IF(TARGET_TR5!$B$2:$B$2040=$A44,IF(TARGET_TR5!$C$2:$C$2040=$C44,IF(TARGET_TR5!$E$2:$E$2040=$E44,IF(TARGET_TR5!$W$1:$AH$1=O$2,TARGET_TR5!$W$2:$AH$2040)))))</f>
        <v>71548934192.654984</v>
      </c>
      <c r="P44" s="174" cm="1">
        <f t="array" ref="P44">SUM(IF(TARGET_TR5!$B$2:$B$2040=$A44,IF(TARGET_TR5!$C$2:$C$2040=$C44,IF(TARGET_TR5!$E$2:$E$2040=$E44,IF(TARGET_TR5!$W$1:$AH$1=P$2,TARGET_TR5!$W$2:$AH$2040)))))</f>
        <v>79256326222.361542</v>
      </c>
      <c r="Q44" s="174" cm="1">
        <f t="array" ref="Q44">SUM(IF(TARGET_TR5!$B$2:$B$2040=$A44,IF(TARGET_TR5!$C$2:$C$2040=$C44,IF(TARGET_TR5!$E$2:$E$2040=$E44,IF(TARGET_TR5!$W$1:$AH$1=Q$2,TARGET_TR5!$W$2:$AH$2040)))))</f>
        <v>86990231824.078415</v>
      </c>
      <c r="R44" s="174">
        <v>6865826097</v>
      </c>
      <c r="S44" s="174">
        <v>13668485441</v>
      </c>
      <c r="T44" s="174">
        <v>20888297489</v>
      </c>
      <c r="U44" s="174">
        <v>28171301428</v>
      </c>
      <c r="V44" s="174">
        <v>35592880588</v>
      </c>
      <c r="W44" s="174">
        <v>35592880588</v>
      </c>
      <c r="X44" s="174">
        <v>35592880588</v>
      </c>
      <c r="Y44" s="174">
        <v>35592880588</v>
      </c>
      <c r="Z44" s="174">
        <v>35592880588</v>
      </c>
      <c r="AA44" s="174">
        <v>35592880588</v>
      </c>
      <c r="AB44" s="174">
        <v>35592880588</v>
      </c>
      <c r="AC44" s="174">
        <v>35592880588</v>
      </c>
      <c r="AD44" s="174" cm="1">
        <f t="array" ref="AD44">SUM(IF(TARGET_TR5!$B$2:$B$2040=$A44,IF(TARGET_TR5!$C$2:$C$2040=$C44,IF(TARGET_TR5!$E$2:$E$2040=$E44,IF(TARGET_TR5!$F$1:$Q$1=AD$2,TARGET_TR5!$F$2:$Q$2040)))))</f>
        <v>6812633513.8238287</v>
      </c>
      <c r="AE44" s="174" cm="1">
        <f t="array" ref="AE44">SUM(IF(TARGET_TR5!$B$2:$B$2040=$A44,IF(TARGET_TR5!$C$2:$C$2040=$C44,IF(TARGET_TR5!$E$2:$E$2040=$E44,IF(TARGET_TR5!$F$1:$Q$1=AE$2,TARGET_TR5!$F$2:$Q$2040)))))</f>
        <v>6891722593.7777491</v>
      </c>
      <c r="AF44" s="174" cm="1">
        <f t="array" ref="AF44">SUM(IF(TARGET_TR5!$B$2:$B$2040=$A44,IF(TARGET_TR5!$C$2:$C$2040=$C44,IF(TARGET_TR5!$E$2:$E$2040=$E44,IF(TARGET_TR5!$F$1:$Q$1=AF$2,TARGET_TR5!$F$2:$Q$2040)))))</f>
        <v>6929476667.7855606</v>
      </c>
      <c r="AG44" s="174" cm="1">
        <f t="array" ref="AG44">SUM(IF(TARGET_TR5!$B$2:$B$2040=$A44,IF(TARGET_TR5!$C$2:$C$2040=$C44,IF(TARGET_TR5!$E$2:$E$2040=$E44,IF(TARGET_TR5!$F$1:$Q$1=AG$2,TARGET_TR5!$F$2:$Q$2040)))))</f>
        <v>7032089812.5145464</v>
      </c>
      <c r="AH44" s="174" cm="1">
        <f t="array" ref="AH44">SUM(IF(TARGET_TR5!$B$2:$B$2040=$A44,IF(TARGET_TR5!$C$2:$C$2040=$C44,IF(TARGET_TR5!$E$2:$E$2040=$E44,IF(TARGET_TR5!$F$1:$Q$1=AH$2,TARGET_TR5!$F$2:$Q$2040)))))</f>
        <v>7107715976.9110231</v>
      </c>
      <c r="AI44" s="174" cm="1">
        <f t="array" ref="AI44">SUM(IF(TARGET_TR5!$B$2:$B$2040=$A44,IF(TARGET_TR5!$C$2:$C$2040=$C44,IF(TARGET_TR5!$E$2:$E$2040=$E44,IF(TARGET_TR5!$F$1:$Q$1=AI$2,TARGET_TR5!$F$2:$Q$2040)))))</f>
        <v>7108082141.9116201</v>
      </c>
      <c r="AJ44" s="174" cm="1">
        <f t="array" ref="AJ44">SUM(IF(TARGET_TR5!$B$2:$B$2040=$A44,IF(TARGET_TR5!$C$2:$C$2040=$C44,IF(TARGET_TR5!$E$2:$E$2040=$E44,IF(TARGET_TR5!$F$1:$Q$1=AJ$2,TARGET_TR5!$F$2:$Q$2040)))))</f>
        <v>7278654203.8857498</v>
      </c>
      <c r="AK44" s="174" cm="1">
        <f t="array" ref="AK44">SUM(IF(TARGET_TR5!$B$2:$B$2040=$A44,IF(TARGET_TR5!$C$2:$C$2040=$C44,IF(TARGET_TR5!$E$2:$E$2040=$E44,IF(TARGET_TR5!$F$1:$Q$1=AK$2,TARGET_TR5!$F$2:$Q$2040)))))</f>
        <v>7388371652.953517</v>
      </c>
      <c r="AL44" s="174" cm="1">
        <f t="array" ref="AL44">SUM(IF(TARGET_TR5!$B$2:$B$2040=$A44,IF(TARGET_TR5!$C$2:$C$2040=$C44,IF(TARGET_TR5!$E$2:$E$2040=$E44,IF(TARGET_TR5!$F$1:$Q$1=AL$2,TARGET_TR5!$F$2:$Q$2040)))))</f>
        <v>7405759983.7406521</v>
      </c>
      <c r="AM44" s="174" cm="1">
        <f t="array" ref="AM44">SUM(IF(TARGET_TR5!$B$2:$B$2040=$A44,IF(TARGET_TR5!$C$2:$C$2040=$C44,IF(TARGET_TR5!$E$2:$E$2040=$E44,IF(TARGET_TR5!$F$1:$Q$1=AM$2,TARGET_TR5!$F$2:$Q$2040)))))</f>
        <v>7594427645.3507395</v>
      </c>
      <c r="AN44" s="174" cm="1">
        <f t="array" ref="AN44">SUM(IF(TARGET_TR5!$B$2:$B$2040=$A44,IF(TARGET_TR5!$C$2:$C$2040=$C44,IF(TARGET_TR5!$E$2:$E$2040=$E44,IF(TARGET_TR5!$F$1:$Q$1=AN$2,TARGET_TR5!$F$2:$Q$2040)))))</f>
        <v>7707392029.7065601</v>
      </c>
      <c r="AO44" s="174" cm="1">
        <f t="array" ref="AO44">SUM(IF(TARGET_TR5!$B$2:$B$2040=$A44,IF(TARGET_TR5!$C$2:$C$2040=$C44,IF(TARGET_TR5!$E$2:$E$2040=$E44,IF(TARGET_TR5!$F$1:$Q$1=AO$2,TARGET_TR5!$F$2:$Q$2040)))))</f>
        <v>7733905601.7168722</v>
      </c>
      <c r="AP44" s="174">
        <v>6865826097</v>
      </c>
      <c r="AQ44" s="174">
        <v>6802659344</v>
      </c>
      <c r="AR44" s="174">
        <v>7219812048</v>
      </c>
      <c r="AS44" s="174">
        <v>7283003939</v>
      </c>
      <c r="AT44" s="174">
        <v>7421579160</v>
      </c>
      <c r="AU44" s="174">
        <v>0</v>
      </c>
      <c r="AV44" s="174">
        <v>0</v>
      </c>
      <c r="AW44" s="174">
        <v>0</v>
      </c>
      <c r="AX44" s="174">
        <v>0</v>
      </c>
      <c r="AY44" s="174">
        <v>0</v>
      </c>
      <c r="AZ44" s="174">
        <v>0</v>
      </c>
      <c r="BA44" s="174">
        <v>0</v>
      </c>
      <c r="BB44" s="175">
        <f t="shared" si="5"/>
        <v>1.0078079325811722</v>
      </c>
      <c r="BC44" s="175">
        <f t="shared" si="5"/>
        <v>0.9973825354274265</v>
      </c>
      <c r="BD44" s="175">
        <f t="shared" si="5"/>
        <v>1.0123324016620119</v>
      </c>
      <c r="BE44" s="175">
        <f t="shared" si="30"/>
        <v>1.0182671963493211</v>
      </c>
      <c r="BF44" s="175">
        <f t="shared" si="30"/>
        <v>1.0235592839000829</v>
      </c>
      <c r="BG44" s="175">
        <f t="shared" si="30"/>
        <v>0.8498428428296495</v>
      </c>
      <c r="BH44" s="175">
        <f t="shared" si="30"/>
        <v>0.72401564578625988</v>
      </c>
      <c r="BI44" s="175">
        <f t="shared" si="30"/>
        <v>0.62941944341758027</v>
      </c>
      <c r="BJ44" s="175">
        <f t="shared" si="30"/>
        <v>0.55653436340210927</v>
      </c>
      <c r="BK44" s="175">
        <f t="shared" si="30"/>
        <v>0.49746206550277122</v>
      </c>
      <c r="BL44" s="175">
        <f t="shared" si="30"/>
        <v>0.4490856728350065</v>
      </c>
      <c r="BM44" s="175">
        <f t="shared" si="30"/>
        <v>0.40915950954102515</v>
      </c>
    </row>
    <row r="45" spans="1:65" x14ac:dyDescent="0.35">
      <c r="A45" s="170" t="s">
        <v>65</v>
      </c>
      <c r="B45" s="170" t="str">
        <v>SMES</v>
      </c>
      <c r="C45" s="170" t="str">
        <v>Revenue Sustain SMES</v>
      </c>
      <c r="D45" s="170" t="str">
        <v>Rp M</v>
      </c>
      <c r="E45" s="170" t="str">
        <v>TR5</v>
      </c>
      <c r="F45" s="171" cm="1">
        <f t="array" ref="F45">SUM(IF(TARGET_TR5!$B$2:$B$2040=$A45,IF(TARGET_TR5!$C$2:$C$2040=$C45,IF(TARGET_TR5!$E$2:$E$2040=$E45,IF(TARGET_TR5!$W$1:$AH$1=F$2,TARGET_TR5!$W$2:$AH$2040)))))</f>
        <v>0</v>
      </c>
      <c r="G45" s="171" cm="1">
        <f t="array" ref="G45">SUM(IF(TARGET_TR5!$B$2:$B$2040=$A45,IF(TARGET_TR5!$C$2:$C$2040=$C45,IF(TARGET_TR5!$E$2:$E$2040=$E45,IF(TARGET_TR5!$W$1:$AH$1=G$2,TARGET_TR5!$W$2:$AH$2040)))))</f>
        <v>0</v>
      </c>
      <c r="H45" s="171" cm="1">
        <f t="array" ref="H45">SUM(IF(TARGET_TR5!$B$2:$B$2040=$A45,IF(TARGET_TR5!$C$2:$C$2040=$C45,IF(TARGET_TR5!$E$2:$E$2040=$E45,IF(TARGET_TR5!$W$1:$AH$1=H$2,TARGET_TR5!$W$2:$AH$2040)))))</f>
        <v>0</v>
      </c>
      <c r="I45" s="171" cm="1">
        <f t="array" ref="I45">SUM(IF(TARGET_TR5!$B$2:$B$2040=$A45,IF(TARGET_TR5!$C$2:$C$2040=$C45,IF(TARGET_TR5!$E$2:$E$2040=$E45,IF(TARGET_TR5!$W$1:$AH$1=I$2,TARGET_TR5!$W$2:$AH$2040)))))</f>
        <v>0</v>
      </c>
      <c r="J45" s="171" cm="1">
        <f t="array" ref="J45">SUM(IF(TARGET_TR5!$B$2:$B$2040=$A45,IF(TARGET_TR5!$C$2:$C$2040=$C45,IF(TARGET_TR5!$E$2:$E$2040=$E45,IF(TARGET_TR5!$W$1:$AH$1=J$2,TARGET_TR5!$W$2:$AH$2040)))))</f>
        <v>0</v>
      </c>
      <c r="K45" s="171" cm="1">
        <f t="array" ref="K45">SUM(IF(TARGET_TR5!$B$2:$B$2040=$A45,IF(TARGET_TR5!$C$2:$C$2040=$C45,IF(TARGET_TR5!$E$2:$E$2040=$E45,IF(TARGET_TR5!$W$1:$AH$1=K$2,TARGET_TR5!$W$2:$AH$2040)))))</f>
        <v>0</v>
      </c>
      <c r="L45" s="171" cm="1">
        <f t="array" ref="L45">SUM(IF(TARGET_TR5!$B$2:$B$2040=$A45,IF(TARGET_TR5!$C$2:$C$2040=$C45,IF(TARGET_TR5!$E$2:$E$2040=$E45,IF(TARGET_TR5!$W$1:$AH$1=L$2,TARGET_TR5!$W$2:$AH$2040)))))</f>
        <v>0</v>
      </c>
      <c r="M45" s="171" cm="1">
        <f t="array" ref="M45">SUM(IF(TARGET_TR5!$B$2:$B$2040=$A45,IF(TARGET_TR5!$C$2:$C$2040=$C45,IF(TARGET_TR5!$E$2:$E$2040=$E45,IF(TARGET_TR5!$W$1:$AH$1=M$2,TARGET_TR5!$W$2:$AH$2040)))))</f>
        <v>0</v>
      </c>
      <c r="N45" s="171" cm="1">
        <f t="array" ref="N45">SUM(IF(TARGET_TR5!$B$2:$B$2040=$A45,IF(TARGET_TR5!$C$2:$C$2040=$C45,IF(TARGET_TR5!$E$2:$E$2040=$E45,IF(TARGET_TR5!$W$1:$AH$1=N$2,TARGET_TR5!$W$2:$AH$2040)))))</f>
        <v>0</v>
      </c>
      <c r="O45" s="171" cm="1">
        <f t="array" ref="O45">SUM(IF(TARGET_TR5!$B$2:$B$2040=$A45,IF(TARGET_TR5!$C$2:$C$2040=$C45,IF(TARGET_TR5!$E$2:$E$2040=$E45,IF(TARGET_TR5!$W$1:$AH$1=O$2,TARGET_TR5!$W$2:$AH$2040)))))</f>
        <v>0</v>
      </c>
      <c r="P45" s="171" cm="1">
        <f t="array" ref="P45">SUM(IF(TARGET_TR5!$B$2:$B$2040=$A45,IF(TARGET_TR5!$C$2:$C$2040=$C45,IF(TARGET_TR5!$E$2:$E$2040=$E45,IF(TARGET_TR5!$W$1:$AH$1=P$2,TARGET_TR5!$W$2:$AH$2040)))))</f>
        <v>0</v>
      </c>
      <c r="Q45" s="171" cm="1">
        <f t="array" ref="Q45">SUM(IF(TARGET_TR5!$B$2:$B$2040=$A45,IF(TARGET_TR5!$C$2:$C$2040=$C45,IF(TARGET_TR5!$E$2:$E$2040=$E45,IF(TARGET_TR5!$W$1:$AH$1=Q$2,TARGET_TR5!$W$2:$AH$2040)))))</f>
        <v>0</v>
      </c>
      <c r="R45" s="171">
        <v>0</v>
      </c>
      <c r="S45" s="171">
        <v>0</v>
      </c>
      <c r="T45" s="171">
        <v>0</v>
      </c>
      <c r="U45" s="171">
        <v>0</v>
      </c>
      <c r="V45" s="171">
        <v>0</v>
      </c>
      <c r="W45" s="171">
        <v>0</v>
      </c>
      <c r="X45" s="171">
        <v>0</v>
      </c>
      <c r="Y45" s="171">
        <v>0</v>
      </c>
      <c r="Z45" s="171">
        <v>0</v>
      </c>
      <c r="AA45" s="171">
        <v>0</v>
      </c>
      <c r="AB45" s="171">
        <v>0</v>
      </c>
      <c r="AC45" s="171">
        <v>0</v>
      </c>
      <c r="AD45" s="171" cm="1">
        <f t="array" ref="AD45">SUM(IF(TARGET_TR5!$B$2:$B$2040=$A45,IF(TARGET_TR5!$C$2:$C$2040=$C45,IF(TARGET_TR5!$E$2:$E$2040=$E45,IF(TARGET_TR5!$F$1:$Q$1=AD$2,TARGET_TR5!$F$2:$Q$2040)))))</f>
        <v>0</v>
      </c>
      <c r="AE45" s="171" cm="1">
        <f t="array" ref="AE45">SUM(IF(TARGET_TR5!$B$2:$B$2040=$A45,IF(TARGET_TR5!$C$2:$C$2040=$C45,IF(TARGET_TR5!$E$2:$E$2040=$E45,IF(TARGET_TR5!$F$1:$Q$1=AE$2,TARGET_TR5!$F$2:$Q$2040)))))</f>
        <v>0</v>
      </c>
      <c r="AF45" s="171" cm="1">
        <f t="array" ref="AF45">SUM(IF(TARGET_TR5!$B$2:$B$2040=$A45,IF(TARGET_TR5!$C$2:$C$2040=$C45,IF(TARGET_TR5!$E$2:$E$2040=$E45,IF(TARGET_TR5!$F$1:$Q$1=AF$2,TARGET_TR5!$F$2:$Q$2040)))))</f>
        <v>0</v>
      </c>
      <c r="AG45" s="171" cm="1">
        <f t="array" ref="AG45">SUM(IF(TARGET_TR5!$B$2:$B$2040=$A45,IF(TARGET_TR5!$C$2:$C$2040=$C45,IF(TARGET_TR5!$E$2:$E$2040=$E45,IF(TARGET_TR5!$F$1:$Q$1=AG$2,TARGET_TR5!$F$2:$Q$2040)))))</f>
        <v>0</v>
      </c>
      <c r="AH45" s="171" cm="1">
        <f t="array" ref="AH45">SUM(IF(TARGET_TR5!$B$2:$B$2040=$A45,IF(TARGET_TR5!$C$2:$C$2040=$C45,IF(TARGET_TR5!$E$2:$E$2040=$E45,IF(TARGET_TR5!$F$1:$Q$1=AH$2,TARGET_TR5!$F$2:$Q$2040)))))</f>
        <v>0</v>
      </c>
      <c r="AI45" s="171" cm="1">
        <f t="array" ref="AI45">SUM(IF(TARGET_TR5!$B$2:$B$2040=$A45,IF(TARGET_TR5!$C$2:$C$2040=$C45,IF(TARGET_TR5!$E$2:$E$2040=$E45,IF(TARGET_TR5!$F$1:$Q$1=AI$2,TARGET_TR5!$F$2:$Q$2040)))))</f>
        <v>0</v>
      </c>
      <c r="AJ45" s="171" cm="1">
        <f t="array" ref="AJ45">SUM(IF(TARGET_TR5!$B$2:$B$2040=$A45,IF(TARGET_TR5!$C$2:$C$2040=$C45,IF(TARGET_TR5!$E$2:$E$2040=$E45,IF(TARGET_TR5!$F$1:$Q$1=AJ$2,TARGET_TR5!$F$2:$Q$2040)))))</f>
        <v>0</v>
      </c>
      <c r="AK45" s="171" cm="1">
        <f t="array" ref="AK45">SUM(IF(TARGET_TR5!$B$2:$B$2040=$A45,IF(TARGET_TR5!$C$2:$C$2040=$C45,IF(TARGET_TR5!$E$2:$E$2040=$E45,IF(TARGET_TR5!$F$1:$Q$1=AK$2,TARGET_TR5!$F$2:$Q$2040)))))</f>
        <v>0</v>
      </c>
      <c r="AL45" s="171" cm="1">
        <f t="array" ref="AL45">SUM(IF(TARGET_TR5!$B$2:$B$2040=$A45,IF(TARGET_TR5!$C$2:$C$2040=$C45,IF(TARGET_TR5!$E$2:$E$2040=$E45,IF(TARGET_TR5!$F$1:$Q$1=AL$2,TARGET_TR5!$F$2:$Q$2040)))))</f>
        <v>0</v>
      </c>
      <c r="AM45" s="171" cm="1">
        <f t="array" ref="AM45">SUM(IF(TARGET_TR5!$B$2:$B$2040=$A45,IF(TARGET_TR5!$C$2:$C$2040=$C45,IF(TARGET_TR5!$E$2:$E$2040=$E45,IF(TARGET_TR5!$F$1:$Q$1=AM$2,TARGET_TR5!$F$2:$Q$2040)))))</f>
        <v>0</v>
      </c>
      <c r="AN45" s="171" cm="1">
        <f t="array" ref="AN45">SUM(IF(TARGET_TR5!$B$2:$B$2040=$A45,IF(TARGET_TR5!$C$2:$C$2040=$C45,IF(TARGET_TR5!$E$2:$E$2040=$E45,IF(TARGET_TR5!$F$1:$Q$1=AN$2,TARGET_TR5!$F$2:$Q$2040)))))</f>
        <v>0</v>
      </c>
      <c r="AO45" s="171" cm="1">
        <f t="array" ref="AO45">SUM(IF(TARGET_TR5!$B$2:$B$2040=$A45,IF(TARGET_TR5!$C$2:$C$2040=$C45,IF(TARGET_TR5!$E$2:$E$2040=$E45,IF(TARGET_TR5!$F$1:$Q$1=AO$2,TARGET_TR5!$F$2:$Q$2040)))))</f>
        <v>0</v>
      </c>
      <c r="AP45" s="171">
        <v>0</v>
      </c>
      <c r="AQ45" s="171">
        <v>0</v>
      </c>
      <c r="AR45" s="171">
        <v>0</v>
      </c>
      <c r="AS45" s="171">
        <v>0</v>
      </c>
      <c r="AT45" s="171">
        <v>0</v>
      </c>
      <c r="AU45" s="171">
        <v>0</v>
      </c>
      <c r="AV45" s="171">
        <v>0</v>
      </c>
      <c r="AW45" s="171">
        <v>0</v>
      </c>
      <c r="AX45" s="171">
        <v>0</v>
      </c>
      <c r="AY45" s="171">
        <v>0</v>
      </c>
      <c r="AZ45" s="171">
        <v>0</v>
      </c>
      <c r="BA45" s="171">
        <v>0</v>
      </c>
      <c r="BB45" s="172">
        <f t="shared" si="5"/>
        <v>1</v>
      </c>
      <c r="BC45" s="172">
        <f t="shared" si="5"/>
        <v>1</v>
      </c>
      <c r="BD45" s="172">
        <f t="shared" si="5"/>
        <v>1</v>
      </c>
      <c r="BE45" s="172">
        <f t="shared" si="30"/>
        <v>1</v>
      </c>
      <c r="BF45" s="172">
        <f t="shared" si="30"/>
        <v>1</v>
      </c>
      <c r="BG45" s="172">
        <f t="shared" si="30"/>
        <v>1</v>
      </c>
      <c r="BH45" s="172">
        <f t="shared" si="30"/>
        <v>1</v>
      </c>
      <c r="BI45" s="172">
        <f t="shared" si="30"/>
        <v>1</v>
      </c>
      <c r="BJ45" s="172">
        <f t="shared" si="30"/>
        <v>1</v>
      </c>
      <c r="BK45" s="172">
        <f t="shared" si="30"/>
        <v>1</v>
      </c>
      <c r="BL45" s="172">
        <f t="shared" si="30"/>
        <v>1</v>
      </c>
      <c r="BM45" s="172">
        <f t="shared" si="30"/>
        <v>1</v>
      </c>
    </row>
    <row r="46" spans="1:65" x14ac:dyDescent="0.35">
      <c r="A46" s="173" t="s">
        <v>65</v>
      </c>
      <c r="B46" s="173" t="str">
        <v>SMES</v>
      </c>
      <c r="C46" s="173" t="str">
        <v>Revenue Sustain SMES</v>
      </c>
      <c r="D46" s="173" t="str">
        <v>Rp M</v>
      </c>
      <c r="E46" s="173" t="str">
        <v>PAPUA</v>
      </c>
      <c r="F46" s="174" cm="1">
        <f t="array" ref="F46">SUM(IF(TARGET_TR5!$B$2:$B$2040=$A46,IF(TARGET_TR5!$C$2:$C$2040=$C46,IF(TARGET_TR5!$E$2:$E$2040=$E46,IF(TARGET_TR5!$W$1:$AH$1=F$2,TARGET_TR5!$W$2:$AH$2040)))))</f>
        <v>0</v>
      </c>
      <c r="G46" s="174" cm="1">
        <f t="array" ref="G46">SUM(IF(TARGET_TR5!$B$2:$B$2040=$A46,IF(TARGET_TR5!$C$2:$C$2040=$C46,IF(TARGET_TR5!$E$2:$E$2040=$E46,IF(TARGET_TR5!$W$1:$AH$1=G$2,TARGET_TR5!$W$2:$AH$2040)))))</f>
        <v>0</v>
      </c>
      <c r="H46" s="174" cm="1">
        <f t="array" ref="H46">SUM(IF(TARGET_TR5!$B$2:$B$2040=$A46,IF(TARGET_TR5!$C$2:$C$2040=$C46,IF(TARGET_TR5!$E$2:$E$2040=$E46,IF(TARGET_TR5!$W$1:$AH$1=H$2,TARGET_TR5!$W$2:$AH$2040)))))</f>
        <v>0</v>
      </c>
      <c r="I46" s="174" cm="1">
        <f t="array" ref="I46">SUM(IF(TARGET_TR5!$B$2:$B$2040=$A46,IF(TARGET_TR5!$C$2:$C$2040=$C46,IF(TARGET_TR5!$E$2:$E$2040=$E46,IF(TARGET_TR5!$W$1:$AH$1=I$2,TARGET_TR5!$W$2:$AH$2040)))))</f>
        <v>0</v>
      </c>
      <c r="J46" s="174" cm="1">
        <f t="array" ref="J46">SUM(IF(TARGET_TR5!$B$2:$B$2040=$A46,IF(TARGET_TR5!$C$2:$C$2040=$C46,IF(TARGET_TR5!$E$2:$E$2040=$E46,IF(TARGET_TR5!$W$1:$AH$1=J$2,TARGET_TR5!$W$2:$AH$2040)))))</f>
        <v>0</v>
      </c>
      <c r="K46" s="174" cm="1">
        <f t="array" ref="K46">SUM(IF(TARGET_TR5!$B$2:$B$2040=$A46,IF(TARGET_TR5!$C$2:$C$2040=$C46,IF(TARGET_TR5!$E$2:$E$2040=$E46,IF(TARGET_TR5!$W$1:$AH$1=K$2,TARGET_TR5!$W$2:$AH$2040)))))</f>
        <v>0</v>
      </c>
      <c r="L46" s="174" cm="1">
        <f t="array" ref="L46">SUM(IF(TARGET_TR5!$B$2:$B$2040=$A46,IF(TARGET_TR5!$C$2:$C$2040=$C46,IF(TARGET_TR5!$E$2:$E$2040=$E46,IF(TARGET_TR5!$W$1:$AH$1=L$2,TARGET_TR5!$W$2:$AH$2040)))))</f>
        <v>0</v>
      </c>
      <c r="M46" s="174" cm="1">
        <f t="array" ref="M46">SUM(IF(TARGET_TR5!$B$2:$B$2040=$A46,IF(TARGET_TR5!$C$2:$C$2040=$C46,IF(TARGET_TR5!$E$2:$E$2040=$E46,IF(TARGET_TR5!$W$1:$AH$1=M$2,TARGET_TR5!$W$2:$AH$2040)))))</f>
        <v>0</v>
      </c>
      <c r="N46" s="174" cm="1">
        <f t="array" ref="N46">SUM(IF(TARGET_TR5!$B$2:$B$2040=$A46,IF(TARGET_TR5!$C$2:$C$2040=$C46,IF(TARGET_TR5!$E$2:$E$2040=$E46,IF(TARGET_TR5!$W$1:$AH$1=N$2,TARGET_TR5!$W$2:$AH$2040)))))</f>
        <v>0</v>
      </c>
      <c r="O46" s="174" cm="1">
        <f t="array" ref="O46">SUM(IF(TARGET_TR5!$B$2:$B$2040=$A46,IF(TARGET_TR5!$C$2:$C$2040=$C46,IF(TARGET_TR5!$E$2:$E$2040=$E46,IF(TARGET_TR5!$W$1:$AH$1=O$2,TARGET_TR5!$W$2:$AH$2040)))))</f>
        <v>0</v>
      </c>
      <c r="P46" s="174" cm="1">
        <f t="array" ref="P46">SUM(IF(TARGET_TR5!$B$2:$B$2040=$A46,IF(TARGET_TR5!$C$2:$C$2040=$C46,IF(TARGET_TR5!$E$2:$E$2040=$E46,IF(TARGET_TR5!$W$1:$AH$1=P$2,TARGET_TR5!$W$2:$AH$2040)))))</f>
        <v>0</v>
      </c>
      <c r="Q46" s="174" cm="1">
        <f t="array" ref="Q46">SUM(IF(TARGET_TR5!$B$2:$B$2040=$A46,IF(TARGET_TR5!$C$2:$C$2040=$C46,IF(TARGET_TR5!$E$2:$E$2040=$E46,IF(TARGET_TR5!$W$1:$AH$1=Q$2,TARGET_TR5!$W$2:$AH$2040)))))</f>
        <v>0</v>
      </c>
      <c r="R46" s="174">
        <v>0</v>
      </c>
      <c r="S46" s="174">
        <v>0</v>
      </c>
      <c r="T46" s="174">
        <v>0</v>
      </c>
      <c r="U46" s="174">
        <v>0</v>
      </c>
      <c r="V46" s="174">
        <v>0</v>
      </c>
      <c r="W46" s="174">
        <v>0</v>
      </c>
      <c r="X46" s="174">
        <v>0</v>
      </c>
      <c r="Y46" s="174">
        <v>0</v>
      </c>
      <c r="Z46" s="174">
        <v>0</v>
      </c>
      <c r="AA46" s="174">
        <v>0</v>
      </c>
      <c r="AB46" s="174">
        <v>0</v>
      </c>
      <c r="AC46" s="174">
        <v>0</v>
      </c>
      <c r="AD46" s="174" cm="1">
        <f t="array" ref="AD46">SUM(IF(TARGET_TR5!$B$2:$B$2040=$A46,IF(TARGET_TR5!$C$2:$C$2040=$C46,IF(TARGET_TR5!$E$2:$E$2040=$E46,IF(TARGET_TR5!$F$1:$Q$1=AD$2,TARGET_TR5!$F$2:$Q$2040)))))</f>
        <v>0</v>
      </c>
      <c r="AE46" s="174" cm="1">
        <f t="array" ref="AE46">SUM(IF(TARGET_TR5!$B$2:$B$2040=$A46,IF(TARGET_TR5!$C$2:$C$2040=$C46,IF(TARGET_TR5!$E$2:$E$2040=$E46,IF(TARGET_TR5!$F$1:$Q$1=AE$2,TARGET_TR5!$F$2:$Q$2040)))))</f>
        <v>0</v>
      </c>
      <c r="AF46" s="174" cm="1">
        <f t="array" ref="AF46">SUM(IF(TARGET_TR5!$B$2:$B$2040=$A46,IF(TARGET_TR5!$C$2:$C$2040=$C46,IF(TARGET_TR5!$E$2:$E$2040=$E46,IF(TARGET_TR5!$F$1:$Q$1=AF$2,TARGET_TR5!$F$2:$Q$2040)))))</f>
        <v>0</v>
      </c>
      <c r="AG46" s="174" cm="1">
        <f t="array" ref="AG46">SUM(IF(TARGET_TR5!$B$2:$B$2040=$A46,IF(TARGET_TR5!$C$2:$C$2040=$C46,IF(TARGET_TR5!$E$2:$E$2040=$E46,IF(TARGET_TR5!$F$1:$Q$1=AG$2,TARGET_TR5!$F$2:$Q$2040)))))</f>
        <v>0</v>
      </c>
      <c r="AH46" s="174" cm="1">
        <f t="array" ref="AH46">SUM(IF(TARGET_TR5!$B$2:$B$2040=$A46,IF(TARGET_TR5!$C$2:$C$2040=$C46,IF(TARGET_TR5!$E$2:$E$2040=$E46,IF(TARGET_TR5!$F$1:$Q$1=AH$2,TARGET_TR5!$F$2:$Q$2040)))))</f>
        <v>0</v>
      </c>
      <c r="AI46" s="174" cm="1">
        <f t="array" ref="AI46">SUM(IF(TARGET_TR5!$B$2:$B$2040=$A46,IF(TARGET_TR5!$C$2:$C$2040=$C46,IF(TARGET_TR5!$E$2:$E$2040=$E46,IF(TARGET_TR5!$F$1:$Q$1=AI$2,TARGET_TR5!$F$2:$Q$2040)))))</f>
        <v>0</v>
      </c>
      <c r="AJ46" s="174" cm="1">
        <f t="array" ref="AJ46">SUM(IF(TARGET_TR5!$B$2:$B$2040=$A46,IF(TARGET_TR5!$C$2:$C$2040=$C46,IF(TARGET_TR5!$E$2:$E$2040=$E46,IF(TARGET_TR5!$F$1:$Q$1=AJ$2,TARGET_TR5!$F$2:$Q$2040)))))</f>
        <v>0</v>
      </c>
      <c r="AK46" s="174" cm="1">
        <f t="array" ref="AK46">SUM(IF(TARGET_TR5!$B$2:$B$2040=$A46,IF(TARGET_TR5!$C$2:$C$2040=$C46,IF(TARGET_TR5!$E$2:$E$2040=$E46,IF(TARGET_TR5!$F$1:$Q$1=AK$2,TARGET_TR5!$F$2:$Q$2040)))))</f>
        <v>0</v>
      </c>
      <c r="AL46" s="174" cm="1">
        <f t="array" ref="AL46">SUM(IF(TARGET_TR5!$B$2:$B$2040=$A46,IF(TARGET_TR5!$C$2:$C$2040=$C46,IF(TARGET_TR5!$E$2:$E$2040=$E46,IF(TARGET_TR5!$F$1:$Q$1=AL$2,TARGET_TR5!$F$2:$Q$2040)))))</f>
        <v>0</v>
      </c>
      <c r="AM46" s="174" cm="1">
        <f t="array" ref="AM46">SUM(IF(TARGET_TR5!$B$2:$B$2040=$A46,IF(TARGET_TR5!$C$2:$C$2040=$C46,IF(TARGET_TR5!$E$2:$E$2040=$E46,IF(TARGET_TR5!$F$1:$Q$1=AM$2,TARGET_TR5!$F$2:$Q$2040)))))</f>
        <v>0</v>
      </c>
      <c r="AN46" s="174" cm="1">
        <f t="array" ref="AN46">SUM(IF(TARGET_TR5!$B$2:$B$2040=$A46,IF(TARGET_TR5!$C$2:$C$2040=$C46,IF(TARGET_TR5!$E$2:$E$2040=$E46,IF(TARGET_TR5!$F$1:$Q$1=AN$2,TARGET_TR5!$F$2:$Q$2040)))))</f>
        <v>0</v>
      </c>
      <c r="AO46" s="174" cm="1">
        <f t="array" ref="AO46">SUM(IF(TARGET_TR5!$B$2:$B$2040=$A46,IF(TARGET_TR5!$C$2:$C$2040=$C46,IF(TARGET_TR5!$E$2:$E$2040=$E46,IF(TARGET_TR5!$F$1:$Q$1=AO$2,TARGET_TR5!$F$2:$Q$2040)))))</f>
        <v>0</v>
      </c>
      <c r="AP46" s="174">
        <v>0</v>
      </c>
      <c r="AQ46" s="174">
        <v>0</v>
      </c>
      <c r="AR46" s="174">
        <v>0</v>
      </c>
      <c r="AS46" s="174">
        <v>0</v>
      </c>
      <c r="AT46" s="174">
        <v>0</v>
      </c>
      <c r="AU46" s="174">
        <v>0</v>
      </c>
      <c r="AV46" s="174">
        <v>0</v>
      </c>
      <c r="AW46" s="174">
        <v>0</v>
      </c>
      <c r="AX46" s="174">
        <v>0</v>
      </c>
      <c r="AY46" s="174">
        <v>0</v>
      </c>
      <c r="AZ46" s="174">
        <v>0</v>
      </c>
      <c r="BA46" s="174">
        <v>0</v>
      </c>
      <c r="BB46" s="175">
        <f t="shared" si="5"/>
        <v>1</v>
      </c>
      <c r="BC46" s="175">
        <f t="shared" si="5"/>
        <v>1</v>
      </c>
      <c r="BD46" s="175">
        <f t="shared" si="5"/>
        <v>1</v>
      </c>
      <c r="BE46" s="175">
        <f t="shared" si="30"/>
        <v>1</v>
      </c>
      <c r="BF46" s="175">
        <f t="shared" si="30"/>
        <v>1</v>
      </c>
      <c r="BG46" s="175">
        <f t="shared" si="30"/>
        <v>1</v>
      </c>
      <c r="BH46" s="175">
        <f t="shared" si="30"/>
        <v>1</v>
      </c>
      <c r="BI46" s="175">
        <f t="shared" si="30"/>
        <v>1</v>
      </c>
      <c r="BJ46" s="175">
        <f t="shared" si="30"/>
        <v>1</v>
      </c>
      <c r="BK46" s="175">
        <f t="shared" si="30"/>
        <v>1</v>
      </c>
      <c r="BL46" s="175">
        <f t="shared" si="30"/>
        <v>1</v>
      </c>
      <c r="BM46" s="175">
        <f t="shared" si="30"/>
        <v>1</v>
      </c>
    </row>
    <row r="47" spans="1:65" x14ac:dyDescent="0.35">
      <c r="A47" s="173" t="s">
        <v>65</v>
      </c>
      <c r="B47" s="173" t="str">
        <v>SMES</v>
      </c>
      <c r="C47" s="173" t="str">
        <v>Revenue Sustain SMES</v>
      </c>
      <c r="D47" s="173" t="str">
        <v>Rp M</v>
      </c>
      <c r="E47" s="173" t="str">
        <v>PAPUA BARAT</v>
      </c>
      <c r="F47" s="174" cm="1">
        <f t="array" ref="F47">SUM(IF(TARGET_TR5!$B$2:$B$2040=$A47,IF(TARGET_TR5!$C$2:$C$2040=$C47,IF(TARGET_TR5!$E$2:$E$2040=$E47,IF(TARGET_TR5!$W$1:$AH$1=F$2,TARGET_TR5!$W$2:$AH$2040)))))</f>
        <v>0</v>
      </c>
      <c r="G47" s="174" cm="1">
        <f t="array" ref="G47">SUM(IF(TARGET_TR5!$B$2:$B$2040=$A47,IF(TARGET_TR5!$C$2:$C$2040=$C47,IF(TARGET_TR5!$E$2:$E$2040=$E47,IF(TARGET_TR5!$W$1:$AH$1=G$2,TARGET_TR5!$W$2:$AH$2040)))))</f>
        <v>0</v>
      </c>
      <c r="H47" s="174" cm="1">
        <f t="array" ref="H47">SUM(IF(TARGET_TR5!$B$2:$B$2040=$A47,IF(TARGET_TR5!$C$2:$C$2040=$C47,IF(TARGET_TR5!$E$2:$E$2040=$E47,IF(TARGET_TR5!$W$1:$AH$1=H$2,TARGET_TR5!$W$2:$AH$2040)))))</f>
        <v>0</v>
      </c>
      <c r="I47" s="174" cm="1">
        <f t="array" ref="I47">SUM(IF(TARGET_TR5!$B$2:$B$2040=$A47,IF(TARGET_TR5!$C$2:$C$2040=$C47,IF(TARGET_TR5!$E$2:$E$2040=$E47,IF(TARGET_TR5!$W$1:$AH$1=I$2,TARGET_TR5!$W$2:$AH$2040)))))</f>
        <v>0</v>
      </c>
      <c r="J47" s="174" cm="1">
        <f t="array" ref="J47">SUM(IF(TARGET_TR5!$B$2:$B$2040=$A47,IF(TARGET_TR5!$C$2:$C$2040=$C47,IF(TARGET_TR5!$E$2:$E$2040=$E47,IF(TARGET_TR5!$W$1:$AH$1=J$2,TARGET_TR5!$W$2:$AH$2040)))))</f>
        <v>0</v>
      </c>
      <c r="K47" s="174" cm="1">
        <f t="array" ref="K47">SUM(IF(TARGET_TR5!$B$2:$B$2040=$A47,IF(TARGET_TR5!$C$2:$C$2040=$C47,IF(TARGET_TR5!$E$2:$E$2040=$E47,IF(TARGET_TR5!$W$1:$AH$1=K$2,TARGET_TR5!$W$2:$AH$2040)))))</f>
        <v>0</v>
      </c>
      <c r="L47" s="174" cm="1">
        <f t="array" ref="L47">SUM(IF(TARGET_TR5!$B$2:$B$2040=$A47,IF(TARGET_TR5!$C$2:$C$2040=$C47,IF(TARGET_TR5!$E$2:$E$2040=$E47,IF(TARGET_TR5!$W$1:$AH$1=L$2,TARGET_TR5!$W$2:$AH$2040)))))</f>
        <v>0</v>
      </c>
      <c r="M47" s="174" cm="1">
        <f t="array" ref="M47">SUM(IF(TARGET_TR5!$B$2:$B$2040=$A47,IF(TARGET_TR5!$C$2:$C$2040=$C47,IF(TARGET_TR5!$E$2:$E$2040=$E47,IF(TARGET_TR5!$W$1:$AH$1=M$2,TARGET_TR5!$W$2:$AH$2040)))))</f>
        <v>0</v>
      </c>
      <c r="N47" s="174" cm="1">
        <f t="array" ref="N47">SUM(IF(TARGET_TR5!$B$2:$B$2040=$A47,IF(TARGET_TR5!$C$2:$C$2040=$C47,IF(TARGET_TR5!$E$2:$E$2040=$E47,IF(TARGET_TR5!$W$1:$AH$1=N$2,TARGET_TR5!$W$2:$AH$2040)))))</f>
        <v>0</v>
      </c>
      <c r="O47" s="174" cm="1">
        <f t="array" ref="O47">SUM(IF(TARGET_TR5!$B$2:$B$2040=$A47,IF(TARGET_TR5!$C$2:$C$2040=$C47,IF(TARGET_TR5!$E$2:$E$2040=$E47,IF(TARGET_TR5!$W$1:$AH$1=O$2,TARGET_TR5!$W$2:$AH$2040)))))</f>
        <v>0</v>
      </c>
      <c r="P47" s="174" cm="1">
        <f t="array" ref="P47">SUM(IF(TARGET_TR5!$B$2:$B$2040=$A47,IF(TARGET_TR5!$C$2:$C$2040=$C47,IF(TARGET_TR5!$E$2:$E$2040=$E47,IF(TARGET_TR5!$W$1:$AH$1=P$2,TARGET_TR5!$W$2:$AH$2040)))))</f>
        <v>0</v>
      </c>
      <c r="Q47" s="174" cm="1">
        <f t="array" ref="Q47">SUM(IF(TARGET_TR5!$B$2:$B$2040=$A47,IF(TARGET_TR5!$C$2:$C$2040=$C47,IF(TARGET_TR5!$E$2:$E$2040=$E47,IF(TARGET_TR5!$W$1:$AH$1=Q$2,TARGET_TR5!$W$2:$AH$2040)))))</f>
        <v>0</v>
      </c>
      <c r="R47" s="174">
        <v>0</v>
      </c>
      <c r="S47" s="174">
        <v>0</v>
      </c>
      <c r="T47" s="174">
        <v>0</v>
      </c>
      <c r="U47" s="174">
        <v>0</v>
      </c>
      <c r="V47" s="174">
        <v>0</v>
      </c>
      <c r="W47" s="174">
        <v>0</v>
      </c>
      <c r="X47" s="174">
        <v>0</v>
      </c>
      <c r="Y47" s="174">
        <v>0</v>
      </c>
      <c r="Z47" s="174">
        <v>0</v>
      </c>
      <c r="AA47" s="174">
        <v>0</v>
      </c>
      <c r="AB47" s="174">
        <v>0</v>
      </c>
      <c r="AC47" s="174">
        <v>0</v>
      </c>
      <c r="AD47" s="174" cm="1">
        <f t="array" ref="AD47">SUM(IF(TARGET_TR5!$B$2:$B$2040=$A47,IF(TARGET_TR5!$C$2:$C$2040=$C47,IF(TARGET_TR5!$E$2:$E$2040=$E47,IF(TARGET_TR5!$F$1:$Q$1=AD$2,TARGET_TR5!$F$2:$Q$2040)))))</f>
        <v>0</v>
      </c>
      <c r="AE47" s="174" cm="1">
        <f t="array" ref="AE47">SUM(IF(TARGET_TR5!$B$2:$B$2040=$A47,IF(TARGET_TR5!$C$2:$C$2040=$C47,IF(TARGET_TR5!$E$2:$E$2040=$E47,IF(TARGET_TR5!$F$1:$Q$1=AE$2,TARGET_TR5!$F$2:$Q$2040)))))</f>
        <v>0</v>
      </c>
      <c r="AF47" s="174" cm="1">
        <f t="array" ref="AF47">SUM(IF(TARGET_TR5!$B$2:$B$2040=$A47,IF(TARGET_TR5!$C$2:$C$2040=$C47,IF(TARGET_TR5!$E$2:$E$2040=$E47,IF(TARGET_TR5!$F$1:$Q$1=AF$2,TARGET_TR5!$F$2:$Q$2040)))))</f>
        <v>0</v>
      </c>
      <c r="AG47" s="174" cm="1">
        <f t="array" ref="AG47">SUM(IF(TARGET_TR5!$B$2:$B$2040=$A47,IF(TARGET_TR5!$C$2:$C$2040=$C47,IF(TARGET_TR5!$E$2:$E$2040=$E47,IF(TARGET_TR5!$F$1:$Q$1=AG$2,TARGET_TR5!$F$2:$Q$2040)))))</f>
        <v>0</v>
      </c>
      <c r="AH47" s="174" cm="1">
        <f t="array" ref="AH47">SUM(IF(TARGET_TR5!$B$2:$B$2040=$A47,IF(TARGET_TR5!$C$2:$C$2040=$C47,IF(TARGET_TR5!$E$2:$E$2040=$E47,IF(TARGET_TR5!$F$1:$Q$1=AH$2,TARGET_TR5!$F$2:$Q$2040)))))</f>
        <v>0</v>
      </c>
      <c r="AI47" s="174" cm="1">
        <f t="array" ref="AI47">SUM(IF(TARGET_TR5!$B$2:$B$2040=$A47,IF(TARGET_TR5!$C$2:$C$2040=$C47,IF(TARGET_TR5!$E$2:$E$2040=$E47,IF(TARGET_TR5!$F$1:$Q$1=AI$2,TARGET_TR5!$F$2:$Q$2040)))))</f>
        <v>0</v>
      </c>
      <c r="AJ47" s="174" cm="1">
        <f t="array" ref="AJ47">SUM(IF(TARGET_TR5!$B$2:$B$2040=$A47,IF(TARGET_TR5!$C$2:$C$2040=$C47,IF(TARGET_TR5!$E$2:$E$2040=$E47,IF(TARGET_TR5!$F$1:$Q$1=AJ$2,TARGET_TR5!$F$2:$Q$2040)))))</f>
        <v>0</v>
      </c>
      <c r="AK47" s="174" cm="1">
        <f t="array" ref="AK47">SUM(IF(TARGET_TR5!$B$2:$B$2040=$A47,IF(TARGET_TR5!$C$2:$C$2040=$C47,IF(TARGET_TR5!$E$2:$E$2040=$E47,IF(TARGET_TR5!$F$1:$Q$1=AK$2,TARGET_TR5!$F$2:$Q$2040)))))</f>
        <v>0</v>
      </c>
      <c r="AL47" s="174" cm="1">
        <f t="array" ref="AL47">SUM(IF(TARGET_TR5!$B$2:$B$2040=$A47,IF(TARGET_TR5!$C$2:$C$2040=$C47,IF(TARGET_TR5!$E$2:$E$2040=$E47,IF(TARGET_TR5!$F$1:$Q$1=AL$2,TARGET_TR5!$F$2:$Q$2040)))))</f>
        <v>0</v>
      </c>
      <c r="AM47" s="174" cm="1">
        <f t="array" ref="AM47">SUM(IF(TARGET_TR5!$B$2:$B$2040=$A47,IF(TARGET_TR5!$C$2:$C$2040=$C47,IF(TARGET_TR5!$E$2:$E$2040=$E47,IF(TARGET_TR5!$F$1:$Q$1=AM$2,TARGET_TR5!$F$2:$Q$2040)))))</f>
        <v>0</v>
      </c>
      <c r="AN47" s="174" cm="1">
        <f t="array" ref="AN47">SUM(IF(TARGET_TR5!$B$2:$B$2040=$A47,IF(TARGET_TR5!$C$2:$C$2040=$C47,IF(TARGET_TR5!$E$2:$E$2040=$E47,IF(TARGET_TR5!$F$1:$Q$1=AN$2,TARGET_TR5!$F$2:$Q$2040)))))</f>
        <v>0</v>
      </c>
      <c r="AO47" s="174" cm="1">
        <f t="array" ref="AO47">SUM(IF(TARGET_TR5!$B$2:$B$2040=$A47,IF(TARGET_TR5!$C$2:$C$2040=$C47,IF(TARGET_TR5!$E$2:$E$2040=$E47,IF(TARGET_TR5!$F$1:$Q$1=AO$2,TARGET_TR5!$F$2:$Q$2040)))))</f>
        <v>0</v>
      </c>
      <c r="AP47" s="174">
        <v>0</v>
      </c>
      <c r="AQ47" s="174">
        <v>0</v>
      </c>
      <c r="AR47" s="174">
        <v>0</v>
      </c>
      <c r="AS47" s="174">
        <v>0</v>
      </c>
      <c r="AT47" s="174">
        <v>0</v>
      </c>
      <c r="AU47" s="174">
        <v>0</v>
      </c>
      <c r="AV47" s="174">
        <v>0</v>
      </c>
      <c r="AW47" s="174">
        <v>0</v>
      </c>
      <c r="AX47" s="174">
        <v>0</v>
      </c>
      <c r="AY47" s="174">
        <v>0</v>
      </c>
      <c r="AZ47" s="174">
        <v>0</v>
      </c>
      <c r="BA47" s="174">
        <v>0</v>
      </c>
      <c r="BB47" s="175">
        <f t="shared" si="5"/>
        <v>1</v>
      </c>
      <c r="BC47" s="175">
        <f t="shared" si="5"/>
        <v>1</v>
      </c>
      <c r="BD47" s="175">
        <f t="shared" si="5"/>
        <v>1</v>
      </c>
      <c r="BE47" s="175">
        <f t="shared" si="30"/>
        <v>1</v>
      </c>
      <c r="BF47" s="175">
        <f t="shared" si="30"/>
        <v>1</v>
      </c>
      <c r="BG47" s="175">
        <f t="shared" si="30"/>
        <v>1</v>
      </c>
      <c r="BH47" s="175">
        <f t="shared" si="30"/>
        <v>1</v>
      </c>
      <c r="BI47" s="175">
        <f t="shared" si="30"/>
        <v>1</v>
      </c>
      <c r="BJ47" s="175">
        <f t="shared" si="30"/>
        <v>1</v>
      </c>
      <c r="BK47" s="175">
        <f t="shared" si="30"/>
        <v>1</v>
      </c>
      <c r="BL47" s="175">
        <f t="shared" si="30"/>
        <v>1</v>
      </c>
      <c r="BM47" s="175">
        <f t="shared" si="30"/>
        <v>1</v>
      </c>
    </row>
    <row r="48" spans="1:65" x14ac:dyDescent="0.35">
      <c r="A48" s="173" t="s">
        <v>65</v>
      </c>
      <c r="B48" s="173" t="str">
        <v>SMES</v>
      </c>
      <c r="C48" s="173" t="str">
        <v>Revenue Sustain SMES</v>
      </c>
      <c r="D48" s="173" t="str">
        <v>Rp M</v>
      </c>
      <c r="E48" s="173" t="str">
        <v>SULBAGSEL</v>
      </c>
      <c r="F48" s="174" cm="1">
        <f t="array" ref="F48">SUM(IF(TARGET_TR5!$B$2:$B$2040=$A48,IF(TARGET_TR5!$C$2:$C$2040=$C48,IF(TARGET_TR5!$E$2:$E$2040=$E48,IF(TARGET_TR5!$W$1:$AH$1=F$2,TARGET_TR5!$W$2:$AH$2040)))))</f>
        <v>0</v>
      </c>
      <c r="G48" s="174" cm="1">
        <f t="array" ref="G48">SUM(IF(TARGET_TR5!$B$2:$B$2040=$A48,IF(TARGET_TR5!$C$2:$C$2040=$C48,IF(TARGET_TR5!$E$2:$E$2040=$E48,IF(TARGET_TR5!$W$1:$AH$1=G$2,TARGET_TR5!$W$2:$AH$2040)))))</f>
        <v>0</v>
      </c>
      <c r="H48" s="174" cm="1">
        <f t="array" ref="H48">SUM(IF(TARGET_TR5!$B$2:$B$2040=$A48,IF(TARGET_TR5!$C$2:$C$2040=$C48,IF(TARGET_TR5!$E$2:$E$2040=$E48,IF(TARGET_TR5!$W$1:$AH$1=H$2,TARGET_TR5!$W$2:$AH$2040)))))</f>
        <v>0</v>
      </c>
      <c r="I48" s="174" cm="1">
        <f t="array" ref="I48">SUM(IF(TARGET_TR5!$B$2:$B$2040=$A48,IF(TARGET_TR5!$C$2:$C$2040=$C48,IF(TARGET_TR5!$E$2:$E$2040=$E48,IF(TARGET_TR5!$W$1:$AH$1=I$2,TARGET_TR5!$W$2:$AH$2040)))))</f>
        <v>0</v>
      </c>
      <c r="J48" s="174" cm="1">
        <f t="array" ref="J48">SUM(IF(TARGET_TR5!$B$2:$B$2040=$A48,IF(TARGET_TR5!$C$2:$C$2040=$C48,IF(TARGET_TR5!$E$2:$E$2040=$E48,IF(TARGET_TR5!$W$1:$AH$1=J$2,TARGET_TR5!$W$2:$AH$2040)))))</f>
        <v>0</v>
      </c>
      <c r="K48" s="174" cm="1">
        <f t="array" ref="K48">SUM(IF(TARGET_TR5!$B$2:$B$2040=$A48,IF(TARGET_TR5!$C$2:$C$2040=$C48,IF(TARGET_TR5!$E$2:$E$2040=$E48,IF(TARGET_TR5!$W$1:$AH$1=K$2,TARGET_TR5!$W$2:$AH$2040)))))</f>
        <v>0</v>
      </c>
      <c r="L48" s="174" cm="1">
        <f t="array" ref="L48">SUM(IF(TARGET_TR5!$B$2:$B$2040=$A48,IF(TARGET_TR5!$C$2:$C$2040=$C48,IF(TARGET_TR5!$E$2:$E$2040=$E48,IF(TARGET_TR5!$W$1:$AH$1=L$2,TARGET_TR5!$W$2:$AH$2040)))))</f>
        <v>0</v>
      </c>
      <c r="M48" s="174" cm="1">
        <f t="array" ref="M48">SUM(IF(TARGET_TR5!$B$2:$B$2040=$A48,IF(TARGET_TR5!$C$2:$C$2040=$C48,IF(TARGET_TR5!$E$2:$E$2040=$E48,IF(TARGET_TR5!$W$1:$AH$1=M$2,TARGET_TR5!$W$2:$AH$2040)))))</f>
        <v>0</v>
      </c>
      <c r="N48" s="174" cm="1">
        <f t="array" ref="N48">SUM(IF(TARGET_TR5!$B$2:$B$2040=$A48,IF(TARGET_TR5!$C$2:$C$2040=$C48,IF(TARGET_TR5!$E$2:$E$2040=$E48,IF(TARGET_TR5!$W$1:$AH$1=N$2,TARGET_TR5!$W$2:$AH$2040)))))</f>
        <v>0</v>
      </c>
      <c r="O48" s="174" cm="1">
        <f t="array" ref="O48">SUM(IF(TARGET_TR5!$B$2:$B$2040=$A48,IF(TARGET_TR5!$C$2:$C$2040=$C48,IF(TARGET_TR5!$E$2:$E$2040=$E48,IF(TARGET_TR5!$W$1:$AH$1=O$2,TARGET_TR5!$W$2:$AH$2040)))))</f>
        <v>0</v>
      </c>
      <c r="P48" s="174" cm="1">
        <f t="array" ref="P48">SUM(IF(TARGET_TR5!$B$2:$B$2040=$A48,IF(TARGET_TR5!$C$2:$C$2040=$C48,IF(TARGET_TR5!$E$2:$E$2040=$E48,IF(TARGET_TR5!$W$1:$AH$1=P$2,TARGET_TR5!$W$2:$AH$2040)))))</f>
        <v>0</v>
      </c>
      <c r="Q48" s="174" cm="1">
        <f t="array" ref="Q48">SUM(IF(TARGET_TR5!$B$2:$B$2040=$A48,IF(TARGET_TR5!$C$2:$C$2040=$C48,IF(TARGET_TR5!$E$2:$E$2040=$E48,IF(TARGET_TR5!$W$1:$AH$1=Q$2,TARGET_TR5!$W$2:$AH$2040)))))</f>
        <v>0</v>
      </c>
      <c r="R48" s="174">
        <v>0</v>
      </c>
      <c r="S48" s="174">
        <v>0</v>
      </c>
      <c r="T48" s="174">
        <v>0</v>
      </c>
      <c r="U48" s="174">
        <v>0</v>
      </c>
      <c r="V48" s="174">
        <v>0</v>
      </c>
      <c r="W48" s="174">
        <v>0</v>
      </c>
      <c r="X48" s="174">
        <v>0</v>
      </c>
      <c r="Y48" s="174">
        <v>0</v>
      </c>
      <c r="Z48" s="174">
        <v>0</v>
      </c>
      <c r="AA48" s="174">
        <v>0</v>
      </c>
      <c r="AB48" s="174">
        <v>0</v>
      </c>
      <c r="AC48" s="174">
        <v>0</v>
      </c>
      <c r="AD48" s="174" cm="1">
        <f t="array" ref="AD48">SUM(IF(TARGET_TR5!$B$2:$B$2040=$A48,IF(TARGET_TR5!$C$2:$C$2040=$C48,IF(TARGET_TR5!$E$2:$E$2040=$E48,IF(TARGET_TR5!$F$1:$Q$1=AD$2,TARGET_TR5!$F$2:$Q$2040)))))</f>
        <v>0</v>
      </c>
      <c r="AE48" s="174" cm="1">
        <f t="array" ref="AE48">SUM(IF(TARGET_TR5!$B$2:$B$2040=$A48,IF(TARGET_TR5!$C$2:$C$2040=$C48,IF(TARGET_TR5!$E$2:$E$2040=$E48,IF(TARGET_TR5!$F$1:$Q$1=AE$2,TARGET_TR5!$F$2:$Q$2040)))))</f>
        <v>0</v>
      </c>
      <c r="AF48" s="174" cm="1">
        <f t="array" ref="AF48">SUM(IF(TARGET_TR5!$B$2:$B$2040=$A48,IF(TARGET_TR5!$C$2:$C$2040=$C48,IF(TARGET_TR5!$E$2:$E$2040=$E48,IF(TARGET_TR5!$F$1:$Q$1=AF$2,TARGET_TR5!$F$2:$Q$2040)))))</f>
        <v>0</v>
      </c>
      <c r="AG48" s="174" cm="1">
        <f t="array" ref="AG48">SUM(IF(TARGET_TR5!$B$2:$B$2040=$A48,IF(TARGET_TR5!$C$2:$C$2040=$C48,IF(TARGET_TR5!$E$2:$E$2040=$E48,IF(TARGET_TR5!$F$1:$Q$1=AG$2,TARGET_TR5!$F$2:$Q$2040)))))</f>
        <v>0</v>
      </c>
      <c r="AH48" s="174" cm="1">
        <f t="array" ref="AH48">SUM(IF(TARGET_TR5!$B$2:$B$2040=$A48,IF(TARGET_TR5!$C$2:$C$2040=$C48,IF(TARGET_TR5!$E$2:$E$2040=$E48,IF(TARGET_TR5!$F$1:$Q$1=AH$2,TARGET_TR5!$F$2:$Q$2040)))))</f>
        <v>0</v>
      </c>
      <c r="AI48" s="174" cm="1">
        <f t="array" ref="AI48">SUM(IF(TARGET_TR5!$B$2:$B$2040=$A48,IF(TARGET_TR5!$C$2:$C$2040=$C48,IF(TARGET_TR5!$E$2:$E$2040=$E48,IF(TARGET_TR5!$F$1:$Q$1=AI$2,TARGET_TR5!$F$2:$Q$2040)))))</f>
        <v>0</v>
      </c>
      <c r="AJ48" s="174" cm="1">
        <f t="array" ref="AJ48">SUM(IF(TARGET_TR5!$B$2:$B$2040=$A48,IF(TARGET_TR5!$C$2:$C$2040=$C48,IF(TARGET_TR5!$E$2:$E$2040=$E48,IF(TARGET_TR5!$F$1:$Q$1=AJ$2,TARGET_TR5!$F$2:$Q$2040)))))</f>
        <v>0</v>
      </c>
      <c r="AK48" s="174" cm="1">
        <f t="array" ref="AK48">SUM(IF(TARGET_TR5!$B$2:$B$2040=$A48,IF(TARGET_TR5!$C$2:$C$2040=$C48,IF(TARGET_TR5!$E$2:$E$2040=$E48,IF(TARGET_TR5!$F$1:$Q$1=AK$2,TARGET_TR5!$F$2:$Q$2040)))))</f>
        <v>0</v>
      </c>
      <c r="AL48" s="174" cm="1">
        <f t="array" ref="AL48">SUM(IF(TARGET_TR5!$B$2:$B$2040=$A48,IF(TARGET_TR5!$C$2:$C$2040=$C48,IF(TARGET_TR5!$E$2:$E$2040=$E48,IF(TARGET_TR5!$F$1:$Q$1=AL$2,TARGET_TR5!$F$2:$Q$2040)))))</f>
        <v>0</v>
      </c>
      <c r="AM48" s="174" cm="1">
        <f t="array" ref="AM48">SUM(IF(TARGET_TR5!$B$2:$B$2040=$A48,IF(TARGET_TR5!$C$2:$C$2040=$C48,IF(TARGET_TR5!$E$2:$E$2040=$E48,IF(TARGET_TR5!$F$1:$Q$1=AM$2,TARGET_TR5!$F$2:$Q$2040)))))</f>
        <v>0</v>
      </c>
      <c r="AN48" s="174" cm="1">
        <f t="array" ref="AN48">SUM(IF(TARGET_TR5!$B$2:$B$2040=$A48,IF(TARGET_TR5!$C$2:$C$2040=$C48,IF(TARGET_TR5!$E$2:$E$2040=$E48,IF(TARGET_TR5!$F$1:$Q$1=AN$2,TARGET_TR5!$F$2:$Q$2040)))))</f>
        <v>0</v>
      </c>
      <c r="AO48" s="174" cm="1">
        <f t="array" ref="AO48">SUM(IF(TARGET_TR5!$B$2:$B$2040=$A48,IF(TARGET_TR5!$C$2:$C$2040=$C48,IF(TARGET_TR5!$E$2:$E$2040=$E48,IF(TARGET_TR5!$F$1:$Q$1=AO$2,TARGET_TR5!$F$2:$Q$2040)))))</f>
        <v>0</v>
      </c>
      <c r="AP48" s="174">
        <v>0</v>
      </c>
      <c r="AQ48" s="174">
        <v>0</v>
      </c>
      <c r="AR48" s="174">
        <v>0</v>
      </c>
      <c r="AS48" s="174">
        <v>0</v>
      </c>
      <c r="AT48" s="174">
        <v>0</v>
      </c>
      <c r="AU48" s="174">
        <v>0</v>
      </c>
      <c r="AV48" s="174">
        <v>0</v>
      </c>
      <c r="AW48" s="174">
        <v>0</v>
      </c>
      <c r="AX48" s="174">
        <v>0</v>
      </c>
      <c r="AY48" s="174">
        <v>0</v>
      </c>
      <c r="AZ48" s="174">
        <v>0</v>
      </c>
      <c r="BA48" s="174">
        <v>0</v>
      </c>
      <c r="BB48" s="175">
        <f t="shared" si="5"/>
        <v>1</v>
      </c>
      <c r="BC48" s="175">
        <f t="shared" si="5"/>
        <v>1</v>
      </c>
      <c r="BD48" s="175">
        <f t="shared" si="5"/>
        <v>1</v>
      </c>
      <c r="BE48" s="175">
        <f t="shared" si="30"/>
        <v>1</v>
      </c>
      <c r="BF48" s="175">
        <f t="shared" si="30"/>
        <v>1</v>
      </c>
      <c r="BG48" s="175">
        <f t="shared" si="30"/>
        <v>1</v>
      </c>
      <c r="BH48" s="175">
        <f t="shared" si="30"/>
        <v>1</v>
      </c>
      <c r="BI48" s="175">
        <f t="shared" si="30"/>
        <v>1</v>
      </c>
      <c r="BJ48" s="175">
        <f t="shared" si="30"/>
        <v>1</v>
      </c>
      <c r="BK48" s="175">
        <f t="shared" si="30"/>
        <v>1</v>
      </c>
      <c r="BL48" s="175">
        <f t="shared" si="30"/>
        <v>1</v>
      </c>
      <c r="BM48" s="175">
        <f t="shared" si="30"/>
        <v>1</v>
      </c>
    </row>
    <row r="49" spans="1:65" x14ac:dyDescent="0.35">
      <c r="A49" s="173" t="s">
        <v>65</v>
      </c>
      <c r="B49" s="173" t="str">
        <v>SMES</v>
      </c>
      <c r="C49" s="173" t="str">
        <v>Revenue Sustain SMES</v>
      </c>
      <c r="D49" s="173" t="str">
        <v>Rp M</v>
      </c>
      <c r="E49" s="173" t="str">
        <v>SULBAGTENG</v>
      </c>
      <c r="F49" s="174" cm="1">
        <f t="array" ref="F49">SUM(IF(TARGET_TR5!$B$2:$B$2040=$A49,IF(TARGET_TR5!$C$2:$C$2040=$C49,IF(TARGET_TR5!$E$2:$E$2040=$E49,IF(TARGET_TR5!$W$1:$AH$1=F$2,TARGET_TR5!$W$2:$AH$2040)))))</f>
        <v>0</v>
      </c>
      <c r="G49" s="174" cm="1">
        <f t="array" ref="G49">SUM(IF(TARGET_TR5!$B$2:$B$2040=$A49,IF(TARGET_TR5!$C$2:$C$2040=$C49,IF(TARGET_TR5!$E$2:$E$2040=$E49,IF(TARGET_TR5!$W$1:$AH$1=G$2,TARGET_TR5!$W$2:$AH$2040)))))</f>
        <v>0</v>
      </c>
      <c r="H49" s="174" cm="1">
        <f t="array" ref="H49">SUM(IF(TARGET_TR5!$B$2:$B$2040=$A49,IF(TARGET_TR5!$C$2:$C$2040=$C49,IF(TARGET_TR5!$E$2:$E$2040=$E49,IF(TARGET_TR5!$W$1:$AH$1=H$2,TARGET_TR5!$W$2:$AH$2040)))))</f>
        <v>0</v>
      </c>
      <c r="I49" s="174" cm="1">
        <f t="array" ref="I49">SUM(IF(TARGET_TR5!$B$2:$B$2040=$A49,IF(TARGET_TR5!$C$2:$C$2040=$C49,IF(TARGET_TR5!$E$2:$E$2040=$E49,IF(TARGET_TR5!$W$1:$AH$1=I$2,TARGET_TR5!$W$2:$AH$2040)))))</f>
        <v>0</v>
      </c>
      <c r="J49" s="174" cm="1">
        <f t="array" ref="J49">SUM(IF(TARGET_TR5!$B$2:$B$2040=$A49,IF(TARGET_TR5!$C$2:$C$2040=$C49,IF(TARGET_TR5!$E$2:$E$2040=$E49,IF(TARGET_TR5!$W$1:$AH$1=J$2,TARGET_TR5!$W$2:$AH$2040)))))</f>
        <v>0</v>
      </c>
      <c r="K49" s="174" cm="1">
        <f t="array" ref="K49">SUM(IF(TARGET_TR5!$B$2:$B$2040=$A49,IF(TARGET_TR5!$C$2:$C$2040=$C49,IF(TARGET_TR5!$E$2:$E$2040=$E49,IF(TARGET_TR5!$W$1:$AH$1=K$2,TARGET_TR5!$W$2:$AH$2040)))))</f>
        <v>0</v>
      </c>
      <c r="L49" s="174" cm="1">
        <f t="array" ref="L49">SUM(IF(TARGET_TR5!$B$2:$B$2040=$A49,IF(TARGET_TR5!$C$2:$C$2040=$C49,IF(TARGET_TR5!$E$2:$E$2040=$E49,IF(TARGET_TR5!$W$1:$AH$1=L$2,TARGET_TR5!$W$2:$AH$2040)))))</f>
        <v>0</v>
      </c>
      <c r="M49" s="174" cm="1">
        <f t="array" ref="M49">SUM(IF(TARGET_TR5!$B$2:$B$2040=$A49,IF(TARGET_TR5!$C$2:$C$2040=$C49,IF(TARGET_TR5!$E$2:$E$2040=$E49,IF(TARGET_TR5!$W$1:$AH$1=M$2,TARGET_TR5!$W$2:$AH$2040)))))</f>
        <v>0</v>
      </c>
      <c r="N49" s="174" cm="1">
        <f t="array" ref="N49">SUM(IF(TARGET_TR5!$B$2:$B$2040=$A49,IF(TARGET_TR5!$C$2:$C$2040=$C49,IF(TARGET_TR5!$E$2:$E$2040=$E49,IF(TARGET_TR5!$W$1:$AH$1=N$2,TARGET_TR5!$W$2:$AH$2040)))))</f>
        <v>0</v>
      </c>
      <c r="O49" s="174" cm="1">
        <f t="array" ref="O49">SUM(IF(TARGET_TR5!$B$2:$B$2040=$A49,IF(TARGET_TR5!$C$2:$C$2040=$C49,IF(TARGET_TR5!$E$2:$E$2040=$E49,IF(TARGET_TR5!$W$1:$AH$1=O$2,TARGET_TR5!$W$2:$AH$2040)))))</f>
        <v>0</v>
      </c>
      <c r="P49" s="174" cm="1">
        <f t="array" ref="P49">SUM(IF(TARGET_TR5!$B$2:$B$2040=$A49,IF(TARGET_TR5!$C$2:$C$2040=$C49,IF(TARGET_TR5!$E$2:$E$2040=$E49,IF(TARGET_TR5!$W$1:$AH$1=P$2,TARGET_TR5!$W$2:$AH$2040)))))</f>
        <v>0</v>
      </c>
      <c r="Q49" s="174" cm="1">
        <f t="array" ref="Q49">SUM(IF(TARGET_TR5!$B$2:$B$2040=$A49,IF(TARGET_TR5!$C$2:$C$2040=$C49,IF(TARGET_TR5!$E$2:$E$2040=$E49,IF(TARGET_TR5!$W$1:$AH$1=Q$2,TARGET_TR5!$W$2:$AH$2040)))))</f>
        <v>0</v>
      </c>
      <c r="R49" s="174">
        <v>0</v>
      </c>
      <c r="S49" s="174">
        <v>0</v>
      </c>
      <c r="T49" s="174">
        <v>0</v>
      </c>
      <c r="U49" s="174">
        <v>0</v>
      </c>
      <c r="V49" s="174">
        <v>0</v>
      </c>
      <c r="W49" s="174">
        <v>0</v>
      </c>
      <c r="X49" s="174">
        <v>0</v>
      </c>
      <c r="Y49" s="174">
        <v>0</v>
      </c>
      <c r="Z49" s="174">
        <v>0</v>
      </c>
      <c r="AA49" s="174">
        <v>0</v>
      </c>
      <c r="AB49" s="174">
        <v>0</v>
      </c>
      <c r="AC49" s="174">
        <v>0</v>
      </c>
      <c r="AD49" s="174" cm="1">
        <f t="array" ref="AD49">SUM(IF(TARGET_TR5!$B$2:$B$2040=$A49,IF(TARGET_TR5!$C$2:$C$2040=$C49,IF(TARGET_TR5!$E$2:$E$2040=$E49,IF(TARGET_TR5!$F$1:$Q$1=AD$2,TARGET_TR5!$F$2:$Q$2040)))))</f>
        <v>0</v>
      </c>
      <c r="AE49" s="174" cm="1">
        <f t="array" ref="AE49">SUM(IF(TARGET_TR5!$B$2:$B$2040=$A49,IF(TARGET_TR5!$C$2:$C$2040=$C49,IF(TARGET_TR5!$E$2:$E$2040=$E49,IF(TARGET_TR5!$F$1:$Q$1=AE$2,TARGET_TR5!$F$2:$Q$2040)))))</f>
        <v>0</v>
      </c>
      <c r="AF49" s="174" cm="1">
        <f t="array" ref="AF49">SUM(IF(TARGET_TR5!$B$2:$B$2040=$A49,IF(TARGET_TR5!$C$2:$C$2040=$C49,IF(TARGET_TR5!$E$2:$E$2040=$E49,IF(TARGET_TR5!$F$1:$Q$1=AF$2,TARGET_TR5!$F$2:$Q$2040)))))</f>
        <v>0</v>
      </c>
      <c r="AG49" s="174" cm="1">
        <f t="array" ref="AG49">SUM(IF(TARGET_TR5!$B$2:$B$2040=$A49,IF(TARGET_TR5!$C$2:$C$2040=$C49,IF(TARGET_TR5!$E$2:$E$2040=$E49,IF(TARGET_TR5!$F$1:$Q$1=AG$2,TARGET_TR5!$F$2:$Q$2040)))))</f>
        <v>0</v>
      </c>
      <c r="AH49" s="174" cm="1">
        <f t="array" ref="AH49">SUM(IF(TARGET_TR5!$B$2:$B$2040=$A49,IF(TARGET_TR5!$C$2:$C$2040=$C49,IF(TARGET_TR5!$E$2:$E$2040=$E49,IF(TARGET_TR5!$F$1:$Q$1=AH$2,TARGET_TR5!$F$2:$Q$2040)))))</f>
        <v>0</v>
      </c>
      <c r="AI49" s="174" cm="1">
        <f t="array" ref="AI49">SUM(IF(TARGET_TR5!$B$2:$B$2040=$A49,IF(TARGET_TR5!$C$2:$C$2040=$C49,IF(TARGET_TR5!$E$2:$E$2040=$E49,IF(TARGET_TR5!$F$1:$Q$1=AI$2,TARGET_TR5!$F$2:$Q$2040)))))</f>
        <v>0</v>
      </c>
      <c r="AJ49" s="174" cm="1">
        <f t="array" ref="AJ49">SUM(IF(TARGET_TR5!$B$2:$B$2040=$A49,IF(TARGET_TR5!$C$2:$C$2040=$C49,IF(TARGET_TR5!$E$2:$E$2040=$E49,IF(TARGET_TR5!$F$1:$Q$1=AJ$2,TARGET_TR5!$F$2:$Q$2040)))))</f>
        <v>0</v>
      </c>
      <c r="AK49" s="174" cm="1">
        <f t="array" ref="AK49">SUM(IF(TARGET_TR5!$B$2:$B$2040=$A49,IF(TARGET_TR5!$C$2:$C$2040=$C49,IF(TARGET_TR5!$E$2:$E$2040=$E49,IF(TARGET_TR5!$F$1:$Q$1=AK$2,TARGET_TR5!$F$2:$Q$2040)))))</f>
        <v>0</v>
      </c>
      <c r="AL49" s="174" cm="1">
        <f t="array" ref="AL49">SUM(IF(TARGET_TR5!$B$2:$B$2040=$A49,IF(TARGET_TR5!$C$2:$C$2040=$C49,IF(TARGET_TR5!$E$2:$E$2040=$E49,IF(TARGET_TR5!$F$1:$Q$1=AL$2,TARGET_TR5!$F$2:$Q$2040)))))</f>
        <v>0</v>
      </c>
      <c r="AM49" s="174" cm="1">
        <f t="array" ref="AM49">SUM(IF(TARGET_TR5!$B$2:$B$2040=$A49,IF(TARGET_TR5!$C$2:$C$2040=$C49,IF(TARGET_TR5!$E$2:$E$2040=$E49,IF(TARGET_TR5!$F$1:$Q$1=AM$2,TARGET_TR5!$F$2:$Q$2040)))))</f>
        <v>0</v>
      </c>
      <c r="AN49" s="174" cm="1">
        <f t="array" ref="AN49">SUM(IF(TARGET_TR5!$B$2:$B$2040=$A49,IF(TARGET_TR5!$C$2:$C$2040=$C49,IF(TARGET_TR5!$E$2:$E$2040=$E49,IF(TARGET_TR5!$F$1:$Q$1=AN$2,TARGET_TR5!$F$2:$Q$2040)))))</f>
        <v>0</v>
      </c>
      <c r="AO49" s="174" cm="1">
        <f t="array" ref="AO49">SUM(IF(TARGET_TR5!$B$2:$B$2040=$A49,IF(TARGET_TR5!$C$2:$C$2040=$C49,IF(TARGET_TR5!$E$2:$E$2040=$E49,IF(TARGET_TR5!$F$1:$Q$1=AO$2,TARGET_TR5!$F$2:$Q$2040)))))</f>
        <v>0</v>
      </c>
      <c r="AP49" s="174">
        <v>0</v>
      </c>
      <c r="AQ49" s="174">
        <v>0</v>
      </c>
      <c r="AR49" s="174">
        <v>0</v>
      </c>
      <c r="AS49" s="174">
        <v>0</v>
      </c>
      <c r="AT49" s="174">
        <v>0</v>
      </c>
      <c r="AU49" s="174">
        <v>0</v>
      </c>
      <c r="AV49" s="174">
        <v>0</v>
      </c>
      <c r="AW49" s="174">
        <v>0</v>
      </c>
      <c r="AX49" s="174">
        <v>0</v>
      </c>
      <c r="AY49" s="174">
        <v>0</v>
      </c>
      <c r="AZ49" s="174">
        <v>0</v>
      </c>
      <c r="BA49" s="174">
        <v>0</v>
      </c>
      <c r="BB49" s="175">
        <f t="shared" si="5"/>
        <v>1</v>
      </c>
      <c r="BC49" s="175">
        <f t="shared" si="5"/>
        <v>1</v>
      </c>
      <c r="BD49" s="175">
        <f t="shared" si="5"/>
        <v>1</v>
      </c>
      <c r="BE49" s="175">
        <f t="shared" si="30"/>
        <v>1</v>
      </c>
      <c r="BF49" s="175">
        <f t="shared" si="30"/>
        <v>1</v>
      </c>
      <c r="BG49" s="175">
        <f t="shared" si="30"/>
        <v>1</v>
      </c>
      <c r="BH49" s="175">
        <f t="shared" si="30"/>
        <v>1</v>
      </c>
      <c r="BI49" s="175">
        <f t="shared" si="30"/>
        <v>1</v>
      </c>
      <c r="BJ49" s="175">
        <f t="shared" si="30"/>
        <v>1</v>
      </c>
      <c r="BK49" s="175">
        <f t="shared" si="30"/>
        <v>1</v>
      </c>
      <c r="BL49" s="175">
        <f t="shared" si="30"/>
        <v>1</v>
      </c>
      <c r="BM49" s="175">
        <f t="shared" si="30"/>
        <v>1</v>
      </c>
    </row>
    <row r="50" spans="1:65" x14ac:dyDescent="0.35">
      <c r="A50" s="173" t="s">
        <v>65</v>
      </c>
      <c r="B50" s="173" t="str">
        <v>SMES</v>
      </c>
      <c r="C50" s="173" t="str">
        <v>Revenue Sustain SMES</v>
      </c>
      <c r="D50" s="173" t="str">
        <v>Rp M</v>
      </c>
      <c r="E50" s="173" t="str">
        <v>SUMALUT</v>
      </c>
      <c r="F50" s="174" cm="1">
        <f t="array" ref="F50">SUM(IF(TARGET_TR5!$B$2:$B$2040=$A50,IF(TARGET_TR5!$C$2:$C$2040=$C50,IF(TARGET_TR5!$E$2:$E$2040=$E50,IF(TARGET_TR5!$W$1:$AH$1=F$2,TARGET_TR5!$W$2:$AH$2040)))))</f>
        <v>0</v>
      </c>
      <c r="G50" s="174" cm="1">
        <f t="array" ref="G50">SUM(IF(TARGET_TR5!$B$2:$B$2040=$A50,IF(TARGET_TR5!$C$2:$C$2040=$C50,IF(TARGET_TR5!$E$2:$E$2040=$E50,IF(TARGET_TR5!$W$1:$AH$1=G$2,TARGET_TR5!$W$2:$AH$2040)))))</f>
        <v>0</v>
      </c>
      <c r="H50" s="174" cm="1">
        <f t="array" ref="H50">SUM(IF(TARGET_TR5!$B$2:$B$2040=$A50,IF(TARGET_TR5!$C$2:$C$2040=$C50,IF(TARGET_TR5!$E$2:$E$2040=$E50,IF(TARGET_TR5!$W$1:$AH$1=H$2,TARGET_TR5!$W$2:$AH$2040)))))</f>
        <v>0</v>
      </c>
      <c r="I50" s="174" cm="1">
        <f t="array" ref="I50">SUM(IF(TARGET_TR5!$B$2:$B$2040=$A50,IF(TARGET_TR5!$C$2:$C$2040=$C50,IF(TARGET_TR5!$E$2:$E$2040=$E50,IF(TARGET_TR5!$W$1:$AH$1=I$2,TARGET_TR5!$W$2:$AH$2040)))))</f>
        <v>0</v>
      </c>
      <c r="J50" s="174" cm="1">
        <f t="array" ref="J50">SUM(IF(TARGET_TR5!$B$2:$B$2040=$A50,IF(TARGET_TR5!$C$2:$C$2040=$C50,IF(TARGET_TR5!$E$2:$E$2040=$E50,IF(TARGET_TR5!$W$1:$AH$1=J$2,TARGET_TR5!$W$2:$AH$2040)))))</f>
        <v>0</v>
      </c>
      <c r="K50" s="174" cm="1">
        <f t="array" ref="K50">SUM(IF(TARGET_TR5!$B$2:$B$2040=$A50,IF(TARGET_TR5!$C$2:$C$2040=$C50,IF(TARGET_TR5!$E$2:$E$2040=$E50,IF(TARGET_TR5!$W$1:$AH$1=K$2,TARGET_TR5!$W$2:$AH$2040)))))</f>
        <v>0</v>
      </c>
      <c r="L50" s="174" cm="1">
        <f t="array" ref="L50">SUM(IF(TARGET_TR5!$B$2:$B$2040=$A50,IF(TARGET_TR5!$C$2:$C$2040=$C50,IF(TARGET_TR5!$E$2:$E$2040=$E50,IF(TARGET_TR5!$W$1:$AH$1=L$2,TARGET_TR5!$W$2:$AH$2040)))))</f>
        <v>0</v>
      </c>
      <c r="M50" s="174" cm="1">
        <f t="array" ref="M50">SUM(IF(TARGET_TR5!$B$2:$B$2040=$A50,IF(TARGET_TR5!$C$2:$C$2040=$C50,IF(TARGET_TR5!$E$2:$E$2040=$E50,IF(TARGET_TR5!$W$1:$AH$1=M$2,TARGET_TR5!$W$2:$AH$2040)))))</f>
        <v>0</v>
      </c>
      <c r="N50" s="174" cm="1">
        <f t="array" ref="N50">SUM(IF(TARGET_TR5!$B$2:$B$2040=$A50,IF(TARGET_TR5!$C$2:$C$2040=$C50,IF(TARGET_TR5!$E$2:$E$2040=$E50,IF(TARGET_TR5!$W$1:$AH$1=N$2,TARGET_TR5!$W$2:$AH$2040)))))</f>
        <v>0</v>
      </c>
      <c r="O50" s="174" cm="1">
        <f t="array" ref="O50">SUM(IF(TARGET_TR5!$B$2:$B$2040=$A50,IF(TARGET_TR5!$C$2:$C$2040=$C50,IF(TARGET_TR5!$E$2:$E$2040=$E50,IF(TARGET_TR5!$W$1:$AH$1=O$2,TARGET_TR5!$W$2:$AH$2040)))))</f>
        <v>0</v>
      </c>
      <c r="P50" s="174" cm="1">
        <f t="array" ref="P50">SUM(IF(TARGET_TR5!$B$2:$B$2040=$A50,IF(TARGET_TR5!$C$2:$C$2040=$C50,IF(TARGET_TR5!$E$2:$E$2040=$E50,IF(TARGET_TR5!$W$1:$AH$1=P$2,TARGET_TR5!$W$2:$AH$2040)))))</f>
        <v>0</v>
      </c>
      <c r="Q50" s="174" cm="1">
        <f t="array" ref="Q50">SUM(IF(TARGET_TR5!$B$2:$B$2040=$A50,IF(TARGET_TR5!$C$2:$C$2040=$C50,IF(TARGET_TR5!$E$2:$E$2040=$E50,IF(TARGET_TR5!$W$1:$AH$1=Q$2,TARGET_TR5!$W$2:$AH$2040)))))</f>
        <v>0</v>
      </c>
      <c r="R50" s="174">
        <v>0</v>
      </c>
      <c r="S50" s="174">
        <v>0</v>
      </c>
      <c r="T50" s="174">
        <v>0</v>
      </c>
      <c r="U50" s="174">
        <v>0</v>
      </c>
      <c r="V50" s="174">
        <v>0</v>
      </c>
      <c r="W50" s="174">
        <v>0</v>
      </c>
      <c r="X50" s="174">
        <v>0</v>
      </c>
      <c r="Y50" s="174">
        <v>0</v>
      </c>
      <c r="Z50" s="174">
        <v>0</v>
      </c>
      <c r="AA50" s="174">
        <v>0</v>
      </c>
      <c r="AB50" s="174">
        <v>0</v>
      </c>
      <c r="AC50" s="174">
        <v>0</v>
      </c>
      <c r="AD50" s="174" cm="1">
        <f t="array" ref="AD50">SUM(IF(TARGET_TR5!$B$2:$B$2040=$A50,IF(TARGET_TR5!$C$2:$C$2040=$C50,IF(TARGET_TR5!$E$2:$E$2040=$E50,IF(TARGET_TR5!$F$1:$Q$1=AD$2,TARGET_TR5!$F$2:$Q$2040)))))</f>
        <v>0</v>
      </c>
      <c r="AE50" s="174" cm="1">
        <f t="array" ref="AE50">SUM(IF(TARGET_TR5!$B$2:$B$2040=$A50,IF(TARGET_TR5!$C$2:$C$2040=$C50,IF(TARGET_TR5!$E$2:$E$2040=$E50,IF(TARGET_TR5!$F$1:$Q$1=AE$2,TARGET_TR5!$F$2:$Q$2040)))))</f>
        <v>0</v>
      </c>
      <c r="AF50" s="174" cm="1">
        <f t="array" ref="AF50">SUM(IF(TARGET_TR5!$B$2:$B$2040=$A50,IF(TARGET_TR5!$C$2:$C$2040=$C50,IF(TARGET_TR5!$E$2:$E$2040=$E50,IF(TARGET_TR5!$F$1:$Q$1=AF$2,TARGET_TR5!$F$2:$Q$2040)))))</f>
        <v>0</v>
      </c>
      <c r="AG50" s="174" cm="1">
        <f t="array" ref="AG50">SUM(IF(TARGET_TR5!$B$2:$B$2040=$A50,IF(TARGET_TR5!$C$2:$C$2040=$C50,IF(TARGET_TR5!$E$2:$E$2040=$E50,IF(TARGET_TR5!$F$1:$Q$1=AG$2,TARGET_TR5!$F$2:$Q$2040)))))</f>
        <v>0</v>
      </c>
      <c r="AH50" s="174" cm="1">
        <f t="array" ref="AH50">SUM(IF(TARGET_TR5!$B$2:$B$2040=$A50,IF(TARGET_TR5!$C$2:$C$2040=$C50,IF(TARGET_TR5!$E$2:$E$2040=$E50,IF(TARGET_TR5!$F$1:$Q$1=AH$2,TARGET_TR5!$F$2:$Q$2040)))))</f>
        <v>0</v>
      </c>
      <c r="AI50" s="174" cm="1">
        <f t="array" ref="AI50">SUM(IF(TARGET_TR5!$B$2:$B$2040=$A50,IF(TARGET_TR5!$C$2:$C$2040=$C50,IF(TARGET_TR5!$E$2:$E$2040=$E50,IF(TARGET_TR5!$F$1:$Q$1=AI$2,TARGET_TR5!$F$2:$Q$2040)))))</f>
        <v>0</v>
      </c>
      <c r="AJ50" s="174" cm="1">
        <f t="array" ref="AJ50">SUM(IF(TARGET_TR5!$B$2:$B$2040=$A50,IF(TARGET_TR5!$C$2:$C$2040=$C50,IF(TARGET_TR5!$E$2:$E$2040=$E50,IF(TARGET_TR5!$F$1:$Q$1=AJ$2,TARGET_TR5!$F$2:$Q$2040)))))</f>
        <v>0</v>
      </c>
      <c r="AK50" s="174" cm="1">
        <f t="array" ref="AK50">SUM(IF(TARGET_TR5!$B$2:$B$2040=$A50,IF(TARGET_TR5!$C$2:$C$2040=$C50,IF(TARGET_TR5!$E$2:$E$2040=$E50,IF(TARGET_TR5!$F$1:$Q$1=AK$2,TARGET_TR5!$F$2:$Q$2040)))))</f>
        <v>0</v>
      </c>
      <c r="AL50" s="174" cm="1">
        <f t="array" ref="AL50">SUM(IF(TARGET_TR5!$B$2:$B$2040=$A50,IF(TARGET_TR5!$C$2:$C$2040=$C50,IF(TARGET_TR5!$E$2:$E$2040=$E50,IF(TARGET_TR5!$F$1:$Q$1=AL$2,TARGET_TR5!$F$2:$Q$2040)))))</f>
        <v>0</v>
      </c>
      <c r="AM50" s="174" cm="1">
        <f t="array" ref="AM50">SUM(IF(TARGET_TR5!$B$2:$B$2040=$A50,IF(TARGET_TR5!$C$2:$C$2040=$C50,IF(TARGET_TR5!$E$2:$E$2040=$E50,IF(TARGET_TR5!$F$1:$Q$1=AM$2,TARGET_TR5!$F$2:$Q$2040)))))</f>
        <v>0</v>
      </c>
      <c r="AN50" s="174" cm="1">
        <f t="array" ref="AN50">SUM(IF(TARGET_TR5!$B$2:$B$2040=$A50,IF(TARGET_TR5!$C$2:$C$2040=$C50,IF(TARGET_TR5!$E$2:$E$2040=$E50,IF(TARGET_TR5!$F$1:$Q$1=AN$2,TARGET_TR5!$F$2:$Q$2040)))))</f>
        <v>0</v>
      </c>
      <c r="AO50" s="174" cm="1">
        <f t="array" ref="AO50">SUM(IF(TARGET_TR5!$B$2:$B$2040=$A50,IF(TARGET_TR5!$C$2:$C$2040=$C50,IF(TARGET_TR5!$E$2:$E$2040=$E50,IF(TARGET_TR5!$F$1:$Q$1=AO$2,TARGET_TR5!$F$2:$Q$2040)))))</f>
        <v>0</v>
      </c>
      <c r="AP50" s="174">
        <v>0</v>
      </c>
      <c r="AQ50" s="174">
        <v>0</v>
      </c>
      <c r="AR50" s="174">
        <v>0</v>
      </c>
      <c r="AS50" s="174">
        <v>0</v>
      </c>
      <c r="AT50" s="174">
        <v>0</v>
      </c>
      <c r="AU50" s="174">
        <v>0</v>
      </c>
      <c r="AV50" s="174">
        <v>0</v>
      </c>
      <c r="AW50" s="174">
        <v>0</v>
      </c>
      <c r="AX50" s="174">
        <v>0</v>
      </c>
      <c r="AY50" s="174">
        <v>0</v>
      </c>
      <c r="AZ50" s="174">
        <v>0</v>
      </c>
      <c r="BA50" s="174">
        <v>0</v>
      </c>
      <c r="BB50" s="175">
        <f t="shared" si="5"/>
        <v>1</v>
      </c>
      <c r="BC50" s="175">
        <f t="shared" si="5"/>
        <v>1</v>
      </c>
      <c r="BD50" s="175">
        <f t="shared" si="5"/>
        <v>1</v>
      </c>
      <c r="BE50" s="175">
        <f t="shared" si="30"/>
        <v>1</v>
      </c>
      <c r="BF50" s="175">
        <f t="shared" si="30"/>
        <v>1</v>
      </c>
      <c r="BG50" s="175">
        <f t="shared" si="30"/>
        <v>1</v>
      </c>
      <c r="BH50" s="175">
        <f t="shared" si="30"/>
        <v>1</v>
      </c>
      <c r="BI50" s="175">
        <f t="shared" si="30"/>
        <v>1</v>
      </c>
      <c r="BJ50" s="175">
        <f t="shared" si="30"/>
        <v>1</v>
      </c>
      <c r="BK50" s="175">
        <f t="shared" si="30"/>
        <v>1</v>
      </c>
      <c r="BL50" s="175">
        <f t="shared" si="30"/>
        <v>1</v>
      </c>
      <c r="BM50" s="175">
        <f t="shared" si="30"/>
        <v>1</v>
      </c>
    </row>
    <row r="51" spans="1:65" x14ac:dyDescent="0.35">
      <c r="A51" s="170" t="s">
        <v>65</v>
      </c>
      <c r="B51" s="170" t="str">
        <v>SMES</v>
      </c>
      <c r="C51" s="170" t="str">
        <v>Revenue Scaling SMES</v>
      </c>
      <c r="D51" s="170" t="str">
        <v>Rp M</v>
      </c>
      <c r="E51" s="170" t="str">
        <v>TR5</v>
      </c>
      <c r="F51" s="171" cm="1">
        <f t="array" ref="F51">SUM(IF(TARGET_TR5!$B$2:$B$2040=$A51,IF(TARGET_TR5!$C$2:$C$2040=$C51,IF(TARGET_TR5!$E$2:$E$2040=$E51,IF(TARGET_TR5!$W$1:$AH$1=F$2,TARGET_TR5!$W$2:$AH$2040)))))</f>
        <v>0</v>
      </c>
      <c r="G51" s="171" cm="1">
        <f t="array" ref="G51">SUM(IF(TARGET_TR5!$B$2:$B$2040=$A51,IF(TARGET_TR5!$C$2:$C$2040=$C51,IF(TARGET_TR5!$E$2:$E$2040=$E51,IF(TARGET_TR5!$W$1:$AH$1=G$2,TARGET_TR5!$W$2:$AH$2040)))))</f>
        <v>0</v>
      </c>
      <c r="H51" s="171" cm="1">
        <f t="array" ref="H51">SUM(IF(TARGET_TR5!$B$2:$B$2040=$A51,IF(TARGET_TR5!$C$2:$C$2040=$C51,IF(TARGET_TR5!$E$2:$E$2040=$E51,IF(TARGET_TR5!$W$1:$AH$1=H$2,TARGET_TR5!$W$2:$AH$2040)))))</f>
        <v>0</v>
      </c>
      <c r="I51" s="171" cm="1">
        <f t="array" ref="I51">SUM(IF(TARGET_TR5!$B$2:$B$2040=$A51,IF(TARGET_TR5!$C$2:$C$2040=$C51,IF(TARGET_TR5!$E$2:$E$2040=$E51,IF(TARGET_TR5!$W$1:$AH$1=I$2,TARGET_TR5!$W$2:$AH$2040)))))</f>
        <v>0</v>
      </c>
      <c r="J51" s="171" cm="1">
        <f t="array" ref="J51">SUM(IF(TARGET_TR5!$B$2:$B$2040=$A51,IF(TARGET_TR5!$C$2:$C$2040=$C51,IF(TARGET_TR5!$E$2:$E$2040=$E51,IF(TARGET_TR5!$W$1:$AH$1=J$2,TARGET_TR5!$W$2:$AH$2040)))))</f>
        <v>0</v>
      </c>
      <c r="K51" s="171" cm="1">
        <f t="array" ref="K51">SUM(IF(TARGET_TR5!$B$2:$B$2040=$A51,IF(TARGET_TR5!$C$2:$C$2040=$C51,IF(TARGET_TR5!$E$2:$E$2040=$E51,IF(TARGET_TR5!$W$1:$AH$1=K$2,TARGET_TR5!$W$2:$AH$2040)))))</f>
        <v>0</v>
      </c>
      <c r="L51" s="171" cm="1">
        <f t="array" ref="L51">SUM(IF(TARGET_TR5!$B$2:$B$2040=$A51,IF(TARGET_TR5!$C$2:$C$2040=$C51,IF(TARGET_TR5!$E$2:$E$2040=$E51,IF(TARGET_TR5!$W$1:$AH$1=L$2,TARGET_TR5!$W$2:$AH$2040)))))</f>
        <v>0</v>
      </c>
      <c r="M51" s="171" cm="1">
        <f t="array" ref="M51">SUM(IF(TARGET_TR5!$B$2:$B$2040=$A51,IF(TARGET_TR5!$C$2:$C$2040=$C51,IF(TARGET_TR5!$E$2:$E$2040=$E51,IF(TARGET_TR5!$W$1:$AH$1=M$2,TARGET_TR5!$W$2:$AH$2040)))))</f>
        <v>0</v>
      </c>
      <c r="N51" s="171" cm="1">
        <f t="array" ref="N51">SUM(IF(TARGET_TR5!$B$2:$B$2040=$A51,IF(TARGET_TR5!$C$2:$C$2040=$C51,IF(TARGET_TR5!$E$2:$E$2040=$E51,IF(TARGET_TR5!$W$1:$AH$1=N$2,TARGET_TR5!$W$2:$AH$2040)))))</f>
        <v>0</v>
      </c>
      <c r="O51" s="171" cm="1">
        <f t="array" ref="O51">SUM(IF(TARGET_TR5!$B$2:$B$2040=$A51,IF(TARGET_TR5!$C$2:$C$2040=$C51,IF(TARGET_TR5!$E$2:$E$2040=$E51,IF(TARGET_TR5!$W$1:$AH$1=O$2,TARGET_TR5!$W$2:$AH$2040)))))</f>
        <v>0</v>
      </c>
      <c r="P51" s="171" cm="1">
        <f t="array" ref="P51">SUM(IF(TARGET_TR5!$B$2:$B$2040=$A51,IF(TARGET_TR5!$C$2:$C$2040=$C51,IF(TARGET_TR5!$E$2:$E$2040=$E51,IF(TARGET_TR5!$W$1:$AH$1=P$2,TARGET_TR5!$W$2:$AH$2040)))))</f>
        <v>0</v>
      </c>
      <c r="Q51" s="171" cm="1">
        <f t="array" ref="Q51">SUM(IF(TARGET_TR5!$B$2:$B$2040=$A51,IF(TARGET_TR5!$C$2:$C$2040=$C51,IF(TARGET_TR5!$E$2:$E$2040=$E51,IF(TARGET_TR5!$W$1:$AH$1=Q$2,TARGET_TR5!$W$2:$AH$2040)))))</f>
        <v>0</v>
      </c>
      <c r="R51" s="171">
        <v>0</v>
      </c>
      <c r="S51" s="171">
        <v>0</v>
      </c>
      <c r="T51" s="171">
        <v>0</v>
      </c>
      <c r="U51" s="171">
        <v>0</v>
      </c>
      <c r="V51" s="171">
        <v>0</v>
      </c>
      <c r="W51" s="171">
        <v>0</v>
      </c>
      <c r="X51" s="171">
        <v>0</v>
      </c>
      <c r="Y51" s="171">
        <v>0</v>
      </c>
      <c r="Z51" s="171">
        <v>0</v>
      </c>
      <c r="AA51" s="171">
        <v>0</v>
      </c>
      <c r="AB51" s="171">
        <v>0</v>
      </c>
      <c r="AC51" s="171">
        <v>0</v>
      </c>
      <c r="AD51" s="171" cm="1">
        <f t="array" ref="AD51">SUM(IF(TARGET_TR5!$B$2:$B$2040=$A51,IF(TARGET_TR5!$C$2:$C$2040=$C51,IF(TARGET_TR5!$E$2:$E$2040=$E51,IF(TARGET_TR5!$F$1:$Q$1=AD$2,TARGET_TR5!$F$2:$Q$2040)))))</f>
        <v>0</v>
      </c>
      <c r="AE51" s="171" cm="1">
        <f t="array" ref="AE51">SUM(IF(TARGET_TR5!$B$2:$B$2040=$A51,IF(TARGET_TR5!$C$2:$C$2040=$C51,IF(TARGET_TR5!$E$2:$E$2040=$E51,IF(TARGET_TR5!$F$1:$Q$1=AE$2,TARGET_TR5!$F$2:$Q$2040)))))</f>
        <v>0</v>
      </c>
      <c r="AF51" s="171" cm="1">
        <f t="array" ref="AF51">SUM(IF(TARGET_TR5!$B$2:$B$2040=$A51,IF(TARGET_TR5!$C$2:$C$2040=$C51,IF(TARGET_TR5!$E$2:$E$2040=$E51,IF(TARGET_TR5!$F$1:$Q$1=AF$2,TARGET_TR5!$F$2:$Q$2040)))))</f>
        <v>0</v>
      </c>
      <c r="AG51" s="171" cm="1">
        <f t="array" ref="AG51">SUM(IF(TARGET_TR5!$B$2:$B$2040=$A51,IF(TARGET_TR5!$C$2:$C$2040=$C51,IF(TARGET_TR5!$E$2:$E$2040=$E51,IF(TARGET_TR5!$F$1:$Q$1=AG$2,TARGET_TR5!$F$2:$Q$2040)))))</f>
        <v>0</v>
      </c>
      <c r="AH51" s="171" cm="1">
        <f t="array" ref="AH51">SUM(IF(TARGET_TR5!$B$2:$B$2040=$A51,IF(TARGET_TR5!$C$2:$C$2040=$C51,IF(TARGET_TR5!$E$2:$E$2040=$E51,IF(TARGET_TR5!$F$1:$Q$1=AH$2,TARGET_TR5!$F$2:$Q$2040)))))</f>
        <v>0</v>
      </c>
      <c r="AI51" s="171" cm="1">
        <f t="array" ref="AI51">SUM(IF(TARGET_TR5!$B$2:$B$2040=$A51,IF(TARGET_TR5!$C$2:$C$2040=$C51,IF(TARGET_TR5!$E$2:$E$2040=$E51,IF(TARGET_TR5!$F$1:$Q$1=AI$2,TARGET_TR5!$F$2:$Q$2040)))))</f>
        <v>0</v>
      </c>
      <c r="AJ51" s="171" cm="1">
        <f t="array" ref="AJ51">SUM(IF(TARGET_TR5!$B$2:$B$2040=$A51,IF(TARGET_TR5!$C$2:$C$2040=$C51,IF(TARGET_TR5!$E$2:$E$2040=$E51,IF(TARGET_TR5!$F$1:$Q$1=AJ$2,TARGET_TR5!$F$2:$Q$2040)))))</f>
        <v>0</v>
      </c>
      <c r="AK51" s="171" cm="1">
        <f t="array" ref="AK51">SUM(IF(TARGET_TR5!$B$2:$B$2040=$A51,IF(TARGET_TR5!$C$2:$C$2040=$C51,IF(TARGET_TR5!$E$2:$E$2040=$E51,IF(TARGET_TR5!$F$1:$Q$1=AK$2,TARGET_TR5!$F$2:$Q$2040)))))</f>
        <v>0</v>
      </c>
      <c r="AL51" s="171" cm="1">
        <f t="array" ref="AL51">SUM(IF(TARGET_TR5!$B$2:$B$2040=$A51,IF(TARGET_TR5!$C$2:$C$2040=$C51,IF(TARGET_TR5!$E$2:$E$2040=$E51,IF(TARGET_TR5!$F$1:$Q$1=AL$2,TARGET_TR5!$F$2:$Q$2040)))))</f>
        <v>0</v>
      </c>
      <c r="AM51" s="171" cm="1">
        <f t="array" ref="AM51">SUM(IF(TARGET_TR5!$B$2:$B$2040=$A51,IF(TARGET_TR5!$C$2:$C$2040=$C51,IF(TARGET_TR5!$E$2:$E$2040=$E51,IF(TARGET_TR5!$F$1:$Q$1=AM$2,TARGET_TR5!$F$2:$Q$2040)))))</f>
        <v>0</v>
      </c>
      <c r="AN51" s="171" cm="1">
        <f t="array" ref="AN51">SUM(IF(TARGET_TR5!$B$2:$B$2040=$A51,IF(TARGET_TR5!$C$2:$C$2040=$C51,IF(TARGET_TR5!$E$2:$E$2040=$E51,IF(TARGET_TR5!$F$1:$Q$1=AN$2,TARGET_TR5!$F$2:$Q$2040)))))</f>
        <v>0</v>
      </c>
      <c r="AO51" s="171" cm="1">
        <f t="array" ref="AO51">SUM(IF(TARGET_TR5!$B$2:$B$2040=$A51,IF(TARGET_TR5!$C$2:$C$2040=$C51,IF(TARGET_TR5!$E$2:$E$2040=$E51,IF(TARGET_TR5!$F$1:$Q$1=AO$2,TARGET_TR5!$F$2:$Q$2040)))))</f>
        <v>0</v>
      </c>
      <c r="AP51" s="171">
        <v>0</v>
      </c>
      <c r="AQ51" s="171">
        <v>0</v>
      </c>
      <c r="AR51" s="171">
        <v>0</v>
      </c>
      <c r="AS51" s="171">
        <v>0</v>
      </c>
      <c r="AT51" s="171">
        <v>0</v>
      </c>
      <c r="AU51" s="171">
        <v>0</v>
      </c>
      <c r="AV51" s="171">
        <v>0</v>
      </c>
      <c r="AW51" s="171">
        <v>0</v>
      </c>
      <c r="AX51" s="171">
        <v>0</v>
      </c>
      <c r="AY51" s="171">
        <v>0</v>
      </c>
      <c r="AZ51" s="171">
        <v>0</v>
      </c>
      <c r="BA51" s="171">
        <v>0</v>
      </c>
      <c r="BB51" s="172">
        <f t="shared" si="5"/>
        <v>1</v>
      </c>
      <c r="BC51" s="172">
        <f t="shared" si="5"/>
        <v>1</v>
      </c>
      <c r="BD51" s="172">
        <f t="shared" si="5"/>
        <v>1</v>
      </c>
      <c r="BE51" s="172">
        <f t="shared" si="30"/>
        <v>1</v>
      </c>
      <c r="BF51" s="172">
        <f t="shared" si="30"/>
        <v>1</v>
      </c>
      <c r="BG51" s="172">
        <f t="shared" si="30"/>
        <v>1</v>
      </c>
      <c r="BH51" s="172">
        <f t="shared" si="30"/>
        <v>1</v>
      </c>
      <c r="BI51" s="172">
        <f t="shared" si="30"/>
        <v>1</v>
      </c>
      <c r="BJ51" s="172">
        <f t="shared" si="30"/>
        <v>1</v>
      </c>
      <c r="BK51" s="172">
        <f t="shared" si="30"/>
        <v>1</v>
      </c>
      <c r="BL51" s="172">
        <f t="shared" si="30"/>
        <v>1</v>
      </c>
      <c r="BM51" s="172">
        <f t="shared" si="30"/>
        <v>1</v>
      </c>
    </row>
    <row r="52" spans="1:65" x14ac:dyDescent="0.35">
      <c r="A52" s="173" t="s">
        <v>65</v>
      </c>
      <c r="B52" s="173" t="str">
        <v>SMES</v>
      </c>
      <c r="C52" s="173" t="str">
        <v>Revenue Scaling SMES</v>
      </c>
      <c r="D52" s="173" t="str">
        <v>Rp M</v>
      </c>
      <c r="E52" s="173" t="str">
        <v>PAPUA</v>
      </c>
      <c r="F52" s="174" cm="1">
        <f t="array" ref="F52">SUM(IF(TARGET_TR5!$B$2:$B$2040=$A52,IF(TARGET_TR5!$C$2:$C$2040=$C52,IF(TARGET_TR5!$E$2:$E$2040=$E52,IF(TARGET_TR5!$W$1:$AH$1=F$2,TARGET_TR5!$W$2:$AH$2040)))))</f>
        <v>0</v>
      </c>
      <c r="G52" s="174" cm="1">
        <f t="array" ref="G52">SUM(IF(TARGET_TR5!$B$2:$B$2040=$A52,IF(TARGET_TR5!$C$2:$C$2040=$C52,IF(TARGET_TR5!$E$2:$E$2040=$E52,IF(TARGET_TR5!$W$1:$AH$1=G$2,TARGET_TR5!$W$2:$AH$2040)))))</f>
        <v>0</v>
      </c>
      <c r="H52" s="174" cm="1">
        <f t="array" ref="H52">SUM(IF(TARGET_TR5!$B$2:$B$2040=$A52,IF(TARGET_TR5!$C$2:$C$2040=$C52,IF(TARGET_TR5!$E$2:$E$2040=$E52,IF(TARGET_TR5!$W$1:$AH$1=H$2,TARGET_TR5!$W$2:$AH$2040)))))</f>
        <v>0</v>
      </c>
      <c r="I52" s="174" cm="1">
        <f t="array" ref="I52">SUM(IF(TARGET_TR5!$B$2:$B$2040=$A52,IF(TARGET_TR5!$C$2:$C$2040=$C52,IF(TARGET_TR5!$E$2:$E$2040=$E52,IF(TARGET_TR5!$W$1:$AH$1=I$2,TARGET_TR5!$W$2:$AH$2040)))))</f>
        <v>0</v>
      </c>
      <c r="J52" s="174" cm="1">
        <f t="array" ref="J52">SUM(IF(TARGET_TR5!$B$2:$B$2040=$A52,IF(TARGET_TR5!$C$2:$C$2040=$C52,IF(TARGET_TR5!$E$2:$E$2040=$E52,IF(TARGET_TR5!$W$1:$AH$1=J$2,TARGET_TR5!$W$2:$AH$2040)))))</f>
        <v>0</v>
      </c>
      <c r="K52" s="174" cm="1">
        <f t="array" ref="K52">SUM(IF(TARGET_TR5!$B$2:$B$2040=$A52,IF(TARGET_TR5!$C$2:$C$2040=$C52,IF(TARGET_TR5!$E$2:$E$2040=$E52,IF(TARGET_TR5!$W$1:$AH$1=K$2,TARGET_TR5!$W$2:$AH$2040)))))</f>
        <v>0</v>
      </c>
      <c r="L52" s="174" cm="1">
        <f t="array" ref="L52">SUM(IF(TARGET_TR5!$B$2:$B$2040=$A52,IF(TARGET_TR5!$C$2:$C$2040=$C52,IF(TARGET_TR5!$E$2:$E$2040=$E52,IF(TARGET_TR5!$W$1:$AH$1=L$2,TARGET_TR5!$W$2:$AH$2040)))))</f>
        <v>0</v>
      </c>
      <c r="M52" s="174" cm="1">
        <f t="array" ref="M52">SUM(IF(TARGET_TR5!$B$2:$B$2040=$A52,IF(TARGET_TR5!$C$2:$C$2040=$C52,IF(TARGET_TR5!$E$2:$E$2040=$E52,IF(TARGET_TR5!$W$1:$AH$1=M$2,TARGET_TR5!$W$2:$AH$2040)))))</f>
        <v>0</v>
      </c>
      <c r="N52" s="174" cm="1">
        <f t="array" ref="N52">SUM(IF(TARGET_TR5!$B$2:$B$2040=$A52,IF(TARGET_TR5!$C$2:$C$2040=$C52,IF(TARGET_TR5!$E$2:$E$2040=$E52,IF(TARGET_TR5!$W$1:$AH$1=N$2,TARGET_TR5!$W$2:$AH$2040)))))</f>
        <v>0</v>
      </c>
      <c r="O52" s="174" cm="1">
        <f t="array" ref="O52">SUM(IF(TARGET_TR5!$B$2:$B$2040=$A52,IF(TARGET_TR5!$C$2:$C$2040=$C52,IF(TARGET_TR5!$E$2:$E$2040=$E52,IF(TARGET_TR5!$W$1:$AH$1=O$2,TARGET_TR5!$W$2:$AH$2040)))))</f>
        <v>0</v>
      </c>
      <c r="P52" s="174" cm="1">
        <f t="array" ref="P52">SUM(IF(TARGET_TR5!$B$2:$B$2040=$A52,IF(TARGET_TR5!$C$2:$C$2040=$C52,IF(TARGET_TR5!$E$2:$E$2040=$E52,IF(TARGET_TR5!$W$1:$AH$1=P$2,TARGET_TR5!$W$2:$AH$2040)))))</f>
        <v>0</v>
      </c>
      <c r="Q52" s="174" cm="1">
        <f t="array" ref="Q52">SUM(IF(TARGET_TR5!$B$2:$B$2040=$A52,IF(TARGET_TR5!$C$2:$C$2040=$C52,IF(TARGET_TR5!$E$2:$E$2040=$E52,IF(TARGET_TR5!$W$1:$AH$1=Q$2,TARGET_TR5!$W$2:$AH$2040)))))</f>
        <v>0</v>
      </c>
      <c r="R52" s="174">
        <v>0</v>
      </c>
      <c r="S52" s="174">
        <v>0</v>
      </c>
      <c r="T52" s="174">
        <v>0</v>
      </c>
      <c r="U52" s="174">
        <v>0</v>
      </c>
      <c r="V52" s="174">
        <v>0</v>
      </c>
      <c r="W52" s="174">
        <v>0</v>
      </c>
      <c r="X52" s="174">
        <v>0</v>
      </c>
      <c r="Y52" s="174">
        <v>0</v>
      </c>
      <c r="Z52" s="174">
        <v>0</v>
      </c>
      <c r="AA52" s="174">
        <v>0</v>
      </c>
      <c r="AB52" s="174">
        <v>0</v>
      </c>
      <c r="AC52" s="174">
        <v>0</v>
      </c>
      <c r="AD52" s="174" cm="1">
        <f t="array" ref="AD52">SUM(IF(TARGET_TR5!$B$2:$B$2040=$A52,IF(TARGET_TR5!$C$2:$C$2040=$C52,IF(TARGET_TR5!$E$2:$E$2040=$E52,IF(TARGET_TR5!$F$1:$Q$1=AD$2,TARGET_TR5!$F$2:$Q$2040)))))</f>
        <v>0</v>
      </c>
      <c r="AE52" s="174" cm="1">
        <f t="array" ref="AE52">SUM(IF(TARGET_TR5!$B$2:$B$2040=$A52,IF(TARGET_TR5!$C$2:$C$2040=$C52,IF(TARGET_TR5!$E$2:$E$2040=$E52,IF(TARGET_TR5!$F$1:$Q$1=AE$2,TARGET_TR5!$F$2:$Q$2040)))))</f>
        <v>0</v>
      </c>
      <c r="AF52" s="174" cm="1">
        <f t="array" ref="AF52">SUM(IF(TARGET_TR5!$B$2:$B$2040=$A52,IF(TARGET_TR5!$C$2:$C$2040=$C52,IF(TARGET_TR5!$E$2:$E$2040=$E52,IF(TARGET_TR5!$F$1:$Q$1=AF$2,TARGET_TR5!$F$2:$Q$2040)))))</f>
        <v>0</v>
      </c>
      <c r="AG52" s="174" cm="1">
        <f t="array" ref="AG52">SUM(IF(TARGET_TR5!$B$2:$B$2040=$A52,IF(TARGET_TR5!$C$2:$C$2040=$C52,IF(TARGET_TR5!$E$2:$E$2040=$E52,IF(TARGET_TR5!$F$1:$Q$1=AG$2,TARGET_TR5!$F$2:$Q$2040)))))</f>
        <v>0</v>
      </c>
      <c r="AH52" s="174" cm="1">
        <f t="array" ref="AH52">SUM(IF(TARGET_TR5!$B$2:$B$2040=$A52,IF(TARGET_TR5!$C$2:$C$2040=$C52,IF(TARGET_TR5!$E$2:$E$2040=$E52,IF(TARGET_TR5!$F$1:$Q$1=AH$2,TARGET_TR5!$F$2:$Q$2040)))))</f>
        <v>0</v>
      </c>
      <c r="AI52" s="174" cm="1">
        <f t="array" ref="AI52">SUM(IF(TARGET_TR5!$B$2:$B$2040=$A52,IF(TARGET_TR5!$C$2:$C$2040=$C52,IF(TARGET_TR5!$E$2:$E$2040=$E52,IF(TARGET_TR5!$F$1:$Q$1=AI$2,TARGET_TR5!$F$2:$Q$2040)))))</f>
        <v>0</v>
      </c>
      <c r="AJ52" s="174" cm="1">
        <f t="array" ref="AJ52">SUM(IF(TARGET_TR5!$B$2:$B$2040=$A52,IF(TARGET_TR5!$C$2:$C$2040=$C52,IF(TARGET_TR5!$E$2:$E$2040=$E52,IF(TARGET_TR5!$F$1:$Q$1=AJ$2,TARGET_TR5!$F$2:$Q$2040)))))</f>
        <v>0</v>
      </c>
      <c r="AK52" s="174" cm="1">
        <f t="array" ref="AK52">SUM(IF(TARGET_TR5!$B$2:$B$2040=$A52,IF(TARGET_TR5!$C$2:$C$2040=$C52,IF(TARGET_TR5!$E$2:$E$2040=$E52,IF(TARGET_TR5!$F$1:$Q$1=AK$2,TARGET_TR5!$F$2:$Q$2040)))))</f>
        <v>0</v>
      </c>
      <c r="AL52" s="174" cm="1">
        <f t="array" ref="AL52">SUM(IF(TARGET_TR5!$B$2:$B$2040=$A52,IF(TARGET_TR5!$C$2:$C$2040=$C52,IF(TARGET_TR5!$E$2:$E$2040=$E52,IF(TARGET_TR5!$F$1:$Q$1=AL$2,TARGET_TR5!$F$2:$Q$2040)))))</f>
        <v>0</v>
      </c>
      <c r="AM52" s="174" cm="1">
        <f t="array" ref="AM52">SUM(IF(TARGET_TR5!$B$2:$B$2040=$A52,IF(TARGET_TR5!$C$2:$C$2040=$C52,IF(TARGET_TR5!$E$2:$E$2040=$E52,IF(TARGET_TR5!$F$1:$Q$1=AM$2,TARGET_TR5!$F$2:$Q$2040)))))</f>
        <v>0</v>
      </c>
      <c r="AN52" s="174" cm="1">
        <f t="array" ref="AN52">SUM(IF(TARGET_TR5!$B$2:$B$2040=$A52,IF(TARGET_TR5!$C$2:$C$2040=$C52,IF(TARGET_TR5!$E$2:$E$2040=$E52,IF(TARGET_TR5!$F$1:$Q$1=AN$2,TARGET_TR5!$F$2:$Q$2040)))))</f>
        <v>0</v>
      </c>
      <c r="AO52" s="174" cm="1">
        <f t="array" ref="AO52">SUM(IF(TARGET_TR5!$B$2:$B$2040=$A52,IF(TARGET_TR5!$C$2:$C$2040=$C52,IF(TARGET_TR5!$E$2:$E$2040=$E52,IF(TARGET_TR5!$F$1:$Q$1=AO$2,TARGET_TR5!$F$2:$Q$2040)))))</f>
        <v>0</v>
      </c>
      <c r="AP52" s="174">
        <v>0</v>
      </c>
      <c r="AQ52" s="174">
        <v>0</v>
      </c>
      <c r="AR52" s="174">
        <v>0</v>
      </c>
      <c r="AS52" s="174">
        <v>0</v>
      </c>
      <c r="AT52" s="174">
        <v>0</v>
      </c>
      <c r="AU52" s="174">
        <v>0</v>
      </c>
      <c r="AV52" s="174">
        <v>0</v>
      </c>
      <c r="AW52" s="174">
        <v>0</v>
      </c>
      <c r="AX52" s="174">
        <v>0</v>
      </c>
      <c r="AY52" s="174">
        <v>0</v>
      </c>
      <c r="AZ52" s="174">
        <v>0</v>
      </c>
      <c r="BA52" s="174">
        <v>0</v>
      </c>
      <c r="BB52" s="175">
        <f t="shared" si="5"/>
        <v>1</v>
      </c>
      <c r="BC52" s="175">
        <f t="shared" si="5"/>
        <v>1</v>
      </c>
      <c r="BD52" s="175">
        <f t="shared" si="5"/>
        <v>1</v>
      </c>
      <c r="BE52" s="175">
        <f t="shared" si="30"/>
        <v>1</v>
      </c>
      <c r="BF52" s="175">
        <f t="shared" si="30"/>
        <v>1</v>
      </c>
      <c r="BG52" s="175">
        <f t="shared" si="30"/>
        <v>1</v>
      </c>
      <c r="BH52" s="175">
        <f t="shared" si="30"/>
        <v>1</v>
      </c>
      <c r="BI52" s="175">
        <f t="shared" si="30"/>
        <v>1</v>
      </c>
      <c r="BJ52" s="175">
        <f t="shared" si="30"/>
        <v>1</v>
      </c>
      <c r="BK52" s="175">
        <f t="shared" si="30"/>
        <v>1</v>
      </c>
      <c r="BL52" s="175">
        <f t="shared" si="30"/>
        <v>1</v>
      </c>
      <c r="BM52" s="175">
        <f t="shared" si="30"/>
        <v>1</v>
      </c>
    </row>
    <row r="53" spans="1:65" x14ac:dyDescent="0.35">
      <c r="A53" s="173" t="s">
        <v>65</v>
      </c>
      <c r="B53" s="173" t="str">
        <v>SMES</v>
      </c>
      <c r="C53" s="173" t="str">
        <v>Revenue Scaling SMES</v>
      </c>
      <c r="D53" s="173" t="str">
        <v>Rp M</v>
      </c>
      <c r="E53" s="173" t="str">
        <v>PAPUA BARAT</v>
      </c>
      <c r="F53" s="174" cm="1">
        <f t="array" ref="F53">SUM(IF(TARGET_TR5!$B$2:$B$2040=$A53,IF(TARGET_TR5!$C$2:$C$2040=$C53,IF(TARGET_TR5!$E$2:$E$2040=$E53,IF(TARGET_TR5!$W$1:$AH$1=F$2,TARGET_TR5!$W$2:$AH$2040)))))</f>
        <v>0</v>
      </c>
      <c r="G53" s="174" cm="1">
        <f t="array" ref="G53">SUM(IF(TARGET_TR5!$B$2:$B$2040=$A53,IF(TARGET_TR5!$C$2:$C$2040=$C53,IF(TARGET_TR5!$E$2:$E$2040=$E53,IF(TARGET_TR5!$W$1:$AH$1=G$2,TARGET_TR5!$W$2:$AH$2040)))))</f>
        <v>0</v>
      </c>
      <c r="H53" s="174" cm="1">
        <f t="array" ref="H53">SUM(IF(TARGET_TR5!$B$2:$B$2040=$A53,IF(TARGET_TR5!$C$2:$C$2040=$C53,IF(TARGET_TR5!$E$2:$E$2040=$E53,IF(TARGET_TR5!$W$1:$AH$1=H$2,TARGET_TR5!$W$2:$AH$2040)))))</f>
        <v>0</v>
      </c>
      <c r="I53" s="174" cm="1">
        <f t="array" ref="I53">SUM(IF(TARGET_TR5!$B$2:$B$2040=$A53,IF(TARGET_TR5!$C$2:$C$2040=$C53,IF(TARGET_TR5!$E$2:$E$2040=$E53,IF(TARGET_TR5!$W$1:$AH$1=I$2,TARGET_TR5!$W$2:$AH$2040)))))</f>
        <v>0</v>
      </c>
      <c r="J53" s="174" cm="1">
        <f t="array" ref="J53">SUM(IF(TARGET_TR5!$B$2:$B$2040=$A53,IF(TARGET_TR5!$C$2:$C$2040=$C53,IF(TARGET_TR5!$E$2:$E$2040=$E53,IF(TARGET_TR5!$W$1:$AH$1=J$2,TARGET_TR5!$W$2:$AH$2040)))))</f>
        <v>0</v>
      </c>
      <c r="K53" s="174" cm="1">
        <f t="array" ref="K53">SUM(IF(TARGET_TR5!$B$2:$B$2040=$A53,IF(TARGET_TR5!$C$2:$C$2040=$C53,IF(TARGET_TR5!$E$2:$E$2040=$E53,IF(TARGET_TR5!$W$1:$AH$1=K$2,TARGET_TR5!$W$2:$AH$2040)))))</f>
        <v>0</v>
      </c>
      <c r="L53" s="174" cm="1">
        <f t="array" ref="L53">SUM(IF(TARGET_TR5!$B$2:$B$2040=$A53,IF(TARGET_TR5!$C$2:$C$2040=$C53,IF(TARGET_TR5!$E$2:$E$2040=$E53,IF(TARGET_TR5!$W$1:$AH$1=L$2,TARGET_TR5!$W$2:$AH$2040)))))</f>
        <v>0</v>
      </c>
      <c r="M53" s="174" cm="1">
        <f t="array" ref="M53">SUM(IF(TARGET_TR5!$B$2:$B$2040=$A53,IF(TARGET_TR5!$C$2:$C$2040=$C53,IF(TARGET_TR5!$E$2:$E$2040=$E53,IF(TARGET_TR5!$W$1:$AH$1=M$2,TARGET_TR5!$W$2:$AH$2040)))))</f>
        <v>0</v>
      </c>
      <c r="N53" s="174" cm="1">
        <f t="array" ref="N53">SUM(IF(TARGET_TR5!$B$2:$B$2040=$A53,IF(TARGET_TR5!$C$2:$C$2040=$C53,IF(TARGET_TR5!$E$2:$E$2040=$E53,IF(TARGET_TR5!$W$1:$AH$1=N$2,TARGET_TR5!$W$2:$AH$2040)))))</f>
        <v>0</v>
      </c>
      <c r="O53" s="174" cm="1">
        <f t="array" ref="O53">SUM(IF(TARGET_TR5!$B$2:$B$2040=$A53,IF(TARGET_TR5!$C$2:$C$2040=$C53,IF(TARGET_TR5!$E$2:$E$2040=$E53,IF(TARGET_TR5!$W$1:$AH$1=O$2,TARGET_TR5!$W$2:$AH$2040)))))</f>
        <v>0</v>
      </c>
      <c r="P53" s="174" cm="1">
        <f t="array" ref="P53">SUM(IF(TARGET_TR5!$B$2:$B$2040=$A53,IF(TARGET_TR5!$C$2:$C$2040=$C53,IF(TARGET_TR5!$E$2:$E$2040=$E53,IF(TARGET_TR5!$W$1:$AH$1=P$2,TARGET_TR5!$W$2:$AH$2040)))))</f>
        <v>0</v>
      </c>
      <c r="Q53" s="174" cm="1">
        <f t="array" ref="Q53">SUM(IF(TARGET_TR5!$B$2:$B$2040=$A53,IF(TARGET_TR5!$C$2:$C$2040=$C53,IF(TARGET_TR5!$E$2:$E$2040=$E53,IF(TARGET_TR5!$W$1:$AH$1=Q$2,TARGET_TR5!$W$2:$AH$2040)))))</f>
        <v>0</v>
      </c>
      <c r="R53" s="174">
        <v>0</v>
      </c>
      <c r="S53" s="174">
        <v>0</v>
      </c>
      <c r="T53" s="174">
        <v>0</v>
      </c>
      <c r="U53" s="174">
        <v>0</v>
      </c>
      <c r="V53" s="174">
        <v>0</v>
      </c>
      <c r="W53" s="174">
        <v>0</v>
      </c>
      <c r="X53" s="174">
        <v>0</v>
      </c>
      <c r="Y53" s="174">
        <v>0</v>
      </c>
      <c r="Z53" s="174">
        <v>0</v>
      </c>
      <c r="AA53" s="174">
        <v>0</v>
      </c>
      <c r="AB53" s="174">
        <v>0</v>
      </c>
      <c r="AC53" s="174">
        <v>0</v>
      </c>
      <c r="AD53" s="174" cm="1">
        <f t="array" ref="AD53">SUM(IF(TARGET_TR5!$B$2:$B$2040=$A53,IF(TARGET_TR5!$C$2:$C$2040=$C53,IF(TARGET_TR5!$E$2:$E$2040=$E53,IF(TARGET_TR5!$F$1:$Q$1=AD$2,TARGET_TR5!$F$2:$Q$2040)))))</f>
        <v>0</v>
      </c>
      <c r="AE53" s="174" cm="1">
        <f t="array" ref="AE53">SUM(IF(TARGET_TR5!$B$2:$B$2040=$A53,IF(TARGET_TR5!$C$2:$C$2040=$C53,IF(TARGET_TR5!$E$2:$E$2040=$E53,IF(TARGET_TR5!$F$1:$Q$1=AE$2,TARGET_TR5!$F$2:$Q$2040)))))</f>
        <v>0</v>
      </c>
      <c r="AF53" s="174" cm="1">
        <f t="array" ref="AF53">SUM(IF(TARGET_TR5!$B$2:$B$2040=$A53,IF(TARGET_TR5!$C$2:$C$2040=$C53,IF(TARGET_TR5!$E$2:$E$2040=$E53,IF(TARGET_TR5!$F$1:$Q$1=AF$2,TARGET_TR5!$F$2:$Q$2040)))))</f>
        <v>0</v>
      </c>
      <c r="AG53" s="174" cm="1">
        <f t="array" ref="AG53">SUM(IF(TARGET_TR5!$B$2:$B$2040=$A53,IF(TARGET_TR5!$C$2:$C$2040=$C53,IF(TARGET_TR5!$E$2:$E$2040=$E53,IF(TARGET_TR5!$F$1:$Q$1=AG$2,TARGET_TR5!$F$2:$Q$2040)))))</f>
        <v>0</v>
      </c>
      <c r="AH53" s="174" cm="1">
        <f t="array" ref="AH53">SUM(IF(TARGET_TR5!$B$2:$B$2040=$A53,IF(TARGET_TR5!$C$2:$C$2040=$C53,IF(TARGET_TR5!$E$2:$E$2040=$E53,IF(TARGET_TR5!$F$1:$Q$1=AH$2,TARGET_TR5!$F$2:$Q$2040)))))</f>
        <v>0</v>
      </c>
      <c r="AI53" s="174" cm="1">
        <f t="array" ref="AI53">SUM(IF(TARGET_TR5!$B$2:$B$2040=$A53,IF(TARGET_TR5!$C$2:$C$2040=$C53,IF(TARGET_TR5!$E$2:$E$2040=$E53,IF(TARGET_TR5!$F$1:$Q$1=AI$2,TARGET_TR5!$F$2:$Q$2040)))))</f>
        <v>0</v>
      </c>
      <c r="AJ53" s="174" cm="1">
        <f t="array" ref="AJ53">SUM(IF(TARGET_TR5!$B$2:$B$2040=$A53,IF(TARGET_TR5!$C$2:$C$2040=$C53,IF(TARGET_TR5!$E$2:$E$2040=$E53,IF(TARGET_TR5!$F$1:$Q$1=AJ$2,TARGET_TR5!$F$2:$Q$2040)))))</f>
        <v>0</v>
      </c>
      <c r="AK53" s="174" cm="1">
        <f t="array" ref="AK53">SUM(IF(TARGET_TR5!$B$2:$B$2040=$A53,IF(TARGET_TR5!$C$2:$C$2040=$C53,IF(TARGET_TR5!$E$2:$E$2040=$E53,IF(TARGET_TR5!$F$1:$Q$1=AK$2,TARGET_TR5!$F$2:$Q$2040)))))</f>
        <v>0</v>
      </c>
      <c r="AL53" s="174" cm="1">
        <f t="array" ref="AL53">SUM(IF(TARGET_TR5!$B$2:$B$2040=$A53,IF(TARGET_TR5!$C$2:$C$2040=$C53,IF(TARGET_TR5!$E$2:$E$2040=$E53,IF(TARGET_TR5!$F$1:$Q$1=AL$2,TARGET_TR5!$F$2:$Q$2040)))))</f>
        <v>0</v>
      </c>
      <c r="AM53" s="174" cm="1">
        <f t="array" ref="AM53">SUM(IF(TARGET_TR5!$B$2:$B$2040=$A53,IF(TARGET_TR5!$C$2:$C$2040=$C53,IF(TARGET_TR5!$E$2:$E$2040=$E53,IF(TARGET_TR5!$F$1:$Q$1=AM$2,TARGET_TR5!$F$2:$Q$2040)))))</f>
        <v>0</v>
      </c>
      <c r="AN53" s="174" cm="1">
        <f t="array" ref="AN53">SUM(IF(TARGET_TR5!$B$2:$B$2040=$A53,IF(TARGET_TR5!$C$2:$C$2040=$C53,IF(TARGET_TR5!$E$2:$E$2040=$E53,IF(TARGET_TR5!$F$1:$Q$1=AN$2,TARGET_TR5!$F$2:$Q$2040)))))</f>
        <v>0</v>
      </c>
      <c r="AO53" s="174" cm="1">
        <f t="array" ref="AO53">SUM(IF(TARGET_TR5!$B$2:$B$2040=$A53,IF(TARGET_TR5!$C$2:$C$2040=$C53,IF(TARGET_TR5!$E$2:$E$2040=$E53,IF(TARGET_TR5!$F$1:$Q$1=AO$2,TARGET_TR5!$F$2:$Q$2040)))))</f>
        <v>0</v>
      </c>
      <c r="AP53" s="174">
        <v>0</v>
      </c>
      <c r="AQ53" s="174">
        <v>0</v>
      </c>
      <c r="AR53" s="174">
        <v>0</v>
      </c>
      <c r="AS53" s="174">
        <v>0</v>
      </c>
      <c r="AT53" s="174">
        <v>0</v>
      </c>
      <c r="AU53" s="174">
        <v>0</v>
      </c>
      <c r="AV53" s="174">
        <v>0</v>
      </c>
      <c r="AW53" s="174">
        <v>0</v>
      </c>
      <c r="AX53" s="174">
        <v>0</v>
      </c>
      <c r="AY53" s="174">
        <v>0</v>
      </c>
      <c r="AZ53" s="174">
        <v>0</v>
      </c>
      <c r="BA53" s="174">
        <v>0</v>
      </c>
      <c r="BB53" s="175">
        <f t="shared" si="5"/>
        <v>1</v>
      </c>
      <c r="BC53" s="175">
        <f t="shared" si="5"/>
        <v>1</v>
      </c>
      <c r="BD53" s="175">
        <f t="shared" si="5"/>
        <v>1</v>
      </c>
      <c r="BE53" s="175">
        <f t="shared" si="30"/>
        <v>1</v>
      </c>
      <c r="BF53" s="175">
        <f t="shared" si="30"/>
        <v>1</v>
      </c>
      <c r="BG53" s="175">
        <f t="shared" si="30"/>
        <v>1</v>
      </c>
      <c r="BH53" s="175">
        <f t="shared" si="30"/>
        <v>1</v>
      </c>
      <c r="BI53" s="175">
        <f t="shared" si="30"/>
        <v>1</v>
      </c>
      <c r="BJ53" s="175">
        <f t="shared" si="30"/>
        <v>1</v>
      </c>
      <c r="BK53" s="175">
        <f t="shared" si="30"/>
        <v>1</v>
      </c>
      <c r="BL53" s="175">
        <f t="shared" si="30"/>
        <v>1</v>
      </c>
      <c r="BM53" s="175">
        <f t="shared" si="30"/>
        <v>1</v>
      </c>
    </row>
    <row r="54" spans="1:65" x14ac:dyDescent="0.35">
      <c r="A54" s="173" t="s">
        <v>65</v>
      </c>
      <c r="B54" s="173" t="str">
        <v>SMES</v>
      </c>
      <c r="C54" s="173" t="str">
        <v>Revenue Scaling SMES</v>
      </c>
      <c r="D54" s="173" t="str">
        <v>Rp M</v>
      </c>
      <c r="E54" s="173" t="str">
        <v>SULBAGSEL</v>
      </c>
      <c r="F54" s="174" cm="1">
        <f t="array" ref="F54">SUM(IF(TARGET_TR5!$B$2:$B$2040=$A54,IF(TARGET_TR5!$C$2:$C$2040=$C54,IF(TARGET_TR5!$E$2:$E$2040=$E54,IF(TARGET_TR5!$W$1:$AH$1=F$2,TARGET_TR5!$W$2:$AH$2040)))))</f>
        <v>0</v>
      </c>
      <c r="G54" s="174" cm="1">
        <f t="array" ref="G54">SUM(IF(TARGET_TR5!$B$2:$B$2040=$A54,IF(TARGET_TR5!$C$2:$C$2040=$C54,IF(TARGET_TR5!$E$2:$E$2040=$E54,IF(TARGET_TR5!$W$1:$AH$1=G$2,TARGET_TR5!$W$2:$AH$2040)))))</f>
        <v>0</v>
      </c>
      <c r="H54" s="174" cm="1">
        <f t="array" ref="H54">SUM(IF(TARGET_TR5!$B$2:$B$2040=$A54,IF(TARGET_TR5!$C$2:$C$2040=$C54,IF(TARGET_TR5!$E$2:$E$2040=$E54,IF(TARGET_TR5!$W$1:$AH$1=H$2,TARGET_TR5!$W$2:$AH$2040)))))</f>
        <v>0</v>
      </c>
      <c r="I54" s="174" cm="1">
        <f t="array" ref="I54">SUM(IF(TARGET_TR5!$B$2:$B$2040=$A54,IF(TARGET_TR5!$C$2:$C$2040=$C54,IF(TARGET_TR5!$E$2:$E$2040=$E54,IF(TARGET_TR5!$W$1:$AH$1=I$2,TARGET_TR5!$W$2:$AH$2040)))))</f>
        <v>0</v>
      </c>
      <c r="J54" s="174" cm="1">
        <f t="array" ref="J54">SUM(IF(TARGET_TR5!$B$2:$B$2040=$A54,IF(TARGET_TR5!$C$2:$C$2040=$C54,IF(TARGET_TR5!$E$2:$E$2040=$E54,IF(TARGET_TR5!$W$1:$AH$1=J$2,TARGET_TR5!$W$2:$AH$2040)))))</f>
        <v>0</v>
      </c>
      <c r="K54" s="174" cm="1">
        <f t="array" ref="K54">SUM(IF(TARGET_TR5!$B$2:$B$2040=$A54,IF(TARGET_TR5!$C$2:$C$2040=$C54,IF(TARGET_TR5!$E$2:$E$2040=$E54,IF(TARGET_TR5!$W$1:$AH$1=K$2,TARGET_TR5!$W$2:$AH$2040)))))</f>
        <v>0</v>
      </c>
      <c r="L54" s="174" cm="1">
        <f t="array" ref="L54">SUM(IF(TARGET_TR5!$B$2:$B$2040=$A54,IF(TARGET_TR5!$C$2:$C$2040=$C54,IF(TARGET_TR5!$E$2:$E$2040=$E54,IF(TARGET_TR5!$W$1:$AH$1=L$2,TARGET_TR5!$W$2:$AH$2040)))))</f>
        <v>0</v>
      </c>
      <c r="M54" s="174" cm="1">
        <f t="array" ref="M54">SUM(IF(TARGET_TR5!$B$2:$B$2040=$A54,IF(TARGET_TR5!$C$2:$C$2040=$C54,IF(TARGET_TR5!$E$2:$E$2040=$E54,IF(TARGET_TR5!$W$1:$AH$1=M$2,TARGET_TR5!$W$2:$AH$2040)))))</f>
        <v>0</v>
      </c>
      <c r="N54" s="174" cm="1">
        <f t="array" ref="N54">SUM(IF(TARGET_TR5!$B$2:$B$2040=$A54,IF(TARGET_TR5!$C$2:$C$2040=$C54,IF(TARGET_TR5!$E$2:$E$2040=$E54,IF(TARGET_TR5!$W$1:$AH$1=N$2,TARGET_TR5!$W$2:$AH$2040)))))</f>
        <v>0</v>
      </c>
      <c r="O54" s="174" cm="1">
        <f t="array" ref="O54">SUM(IF(TARGET_TR5!$B$2:$B$2040=$A54,IF(TARGET_TR5!$C$2:$C$2040=$C54,IF(TARGET_TR5!$E$2:$E$2040=$E54,IF(TARGET_TR5!$W$1:$AH$1=O$2,TARGET_TR5!$W$2:$AH$2040)))))</f>
        <v>0</v>
      </c>
      <c r="P54" s="174" cm="1">
        <f t="array" ref="P54">SUM(IF(TARGET_TR5!$B$2:$B$2040=$A54,IF(TARGET_TR5!$C$2:$C$2040=$C54,IF(TARGET_TR5!$E$2:$E$2040=$E54,IF(TARGET_TR5!$W$1:$AH$1=P$2,TARGET_TR5!$W$2:$AH$2040)))))</f>
        <v>0</v>
      </c>
      <c r="Q54" s="174" cm="1">
        <f t="array" ref="Q54">SUM(IF(TARGET_TR5!$B$2:$B$2040=$A54,IF(TARGET_TR5!$C$2:$C$2040=$C54,IF(TARGET_TR5!$E$2:$E$2040=$E54,IF(TARGET_TR5!$W$1:$AH$1=Q$2,TARGET_TR5!$W$2:$AH$2040)))))</f>
        <v>0</v>
      </c>
      <c r="R54" s="174">
        <v>0</v>
      </c>
      <c r="S54" s="174">
        <v>0</v>
      </c>
      <c r="T54" s="174">
        <v>0</v>
      </c>
      <c r="U54" s="174">
        <v>0</v>
      </c>
      <c r="V54" s="174">
        <v>0</v>
      </c>
      <c r="W54" s="174">
        <v>0</v>
      </c>
      <c r="X54" s="174">
        <v>0</v>
      </c>
      <c r="Y54" s="174">
        <v>0</v>
      </c>
      <c r="Z54" s="174">
        <v>0</v>
      </c>
      <c r="AA54" s="174">
        <v>0</v>
      </c>
      <c r="AB54" s="174">
        <v>0</v>
      </c>
      <c r="AC54" s="174">
        <v>0</v>
      </c>
      <c r="AD54" s="174" cm="1">
        <f t="array" ref="AD54">SUM(IF(TARGET_TR5!$B$2:$B$2040=$A54,IF(TARGET_TR5!$C$2:$C$2040=$C54,IF(TARGET_TR5!$E$2:$E$2040=$E54,IF(TARGET_TR5!$F$1:$Q$1=AD$2,TARGET_TR5!$F$2:$Q$2040)))))</f>
        <v>0</v>
      </c>
      <c r="AE54" s="174" cm="1">
        <f t="array" ref="AE54">SUM(IF(TARGET_TR5!$B$2:$B$2040=$A54,IF(TARGET_TR5!$C$2:$C$2040=$C54,IF(TARGET_TR5!$E$2:$E$2040=$E54,IF(TARGET_TR5!$F$1:$Q$1=AE$2,TARGET_TR5!$F$2:$Q$2040)))))</f>
        <v>0</v>
      </c>
      <c r="AF54" s="174" cm="1">
        <f t="array" ref="AF54">SUM(IF(TARGET_TR5!$B$2:$B$2040=$A54,IF(TARGET_TR5!$C$2:$C$2040=$C54,IF(TARGET_TR5!$E$2:$E$2040=$E54,IF(TARGET_TR5!$F$1:$Q$1=AF$2,TARGET_TR5!$F$2:$Q$2040)))))</f>
        <v>0</v>
      </c>
      <c r="AG54" s="174" cm="1">
        <f t="array" ref="AG54">SUM(IF(TARGET_TR5!$B$2:$B$2040=$A54,IF(TARGET_TR5!$C$2:$C$2040=$C54,IF(TARGET_TR5!$E$2:$E$2040=$E54,IF(TARGET_TR5!$F$1:$Q$1=AG$2,TARGET_TR5!$F$2:$Q$2040)))))</f>
        <v>0</v>
      </c>
      <c r="AH54" s="174" cm="1">
        <f t="array" ref="AH54">SUM(IF(TARGET_TR5!$B$2:$B$2040=$A54,IF(TARGET_TR5!$C$2:$C$2040=$C54,IF(TARGET_TR5!$E$2:$E$2040=$E54,IF(TARGET_TR5!$F$1:$Q$1=AH$2,TARGET_TR5!$F$2:$Q$2040)))))</f>
        <v>0</v>
      </c>
      <c r="AI54" s="174" cm="1">
        <f t="array" ref="AI54">SUM(IF(TARGET_TR5!$B$2:$B$2040=$A54,IF(TARGET_TR5!$C$2:$C$2040=$C54,IF(TARGET_TR5!$E$2:$E$2040=$E54,IF(TARGET_TR5!$F$1:$Q$1=AI$2,TARGET_TR5!$F$2:$Q$2040)))))</f>
        <v>0</v>
      </c>
      <c r="AJ54" s="174" cm="1">
        <f t="array" ref="AJ54">SUM(IF(TARGET_TR5!$B$2:$B$2040=$A54,IF(TARGET_TR5!$C$2:$C$2040=$C54,IF(TARGET_TR5!$E$2:$E$2040=$E54,IF(TARGET_TR5!$F$1:$Q$1=AJ$2,TARGET_TR5!$F$2:$Q$2040)))))</f>
        <v>0</v>
      </c>
      <c r="AK54" s="174" cm="1">
        <f t="array" ref="AK54">SUM(IF(TARGET_TR5!$B$2:$B$2040=$A54,IF(TARGET_TR5!$C$2:$C$2040=$C54,IF(TARGET_TR5!$E$2:$E$2040=$E54,IF(TARGET_TR5!$F$1:$Q$1=AK$2,TARGET_TR5!$F$2:$Q$2040)))))</f>
        <v>0</v>
      </c>
      <c r="AL54" s="174" cm="1">
        <f t="array" ref="AL54">SUM(IF(TARGET_TR5!$B$2:$B$2040=$A54,IF(TARGET_TR5!$C$2:$C$2040=$C54,IF(TARGET_TR5!$E$2:$E$2040=$E54,IF(TARGET_TR5!$F$1:$Q$1=AL$2,TARGET_TR5!$F$2:$Q$2040)))))</f>
        <v>0</v>
      </c>
      <c r="AM54" s="174" cm="1">
        <f t="array" ref="AM54">SUM(IF(TARGET_TR5!$B$2:$B$2040=$A54,IF(TARGET_TR5!$C$2:$C$2040=$C54,IF(TARGET_TR5!$E$2:$E$2040=$E54,IF(TARGET_TR5!$F$1:$Q$1=AM$2,TARGET_TR5!$F$2:$Q$2040)))))</f>
        <v>0</v>
      </c>
      <c r="AN54" s="174" cm="1">
        <f t="array" ref="AN54">SUM(IF(TARGET_TR5!$B$2:$B$2040=$A54,IF(TARGET_TR5!$C$2:$C$2040=$C54,IF(TARGET_TR5!$E$2:$E$2040=$E54,IF(TARGET_TR5!$F$1:$Q$1=AN$2,TARGET_TR5!$F$2:$Q$2040)))))</f>
        <v>0</v>
      </c>
      <c r="AO54" s="174" cm="1">
        <f t="array" ref="AO54">SUM(IF(TARGET_TR5!$B$2:$B$2040=$A54,IF(TARGET_TR5!$C$2:$C$2040=$C54,IF(TARGET_TR5!$E$2:$E$2040=$E54,IF(TARGET_TR5!$F$1:$Q$1=AO$2,TARGET_TR5!$F$2:$Q$2040)))))</f>
        <v>0</v>
      </c>
      <c r="AP54" s="174">
        <v>0</v>
      </c>
      <c r="AQ54" s="174">
        <v>0</v>
      </c>
      <c r="AR54" s="174">
        <v>0</v>
      </c>
      <c r="AS54" s="174">
        <v>0</v>
      </c>
      <c r="AT54" s="174">
        <v>0</v>
      </c>
      <c r="AU54" s="174">
        <v>0</v>
      </c>
      <c r="AV54" s="174">
        <v>0</v>
      </c>
      <c r="AW54" s="174">
        <v>0</v>
      </c>
      <c r="AX54" s="174">
        <v>0</v>
      </c>
      <c r="AY54" s="174">
        <v>0</v>
      </c>
      <c r="AZ54" s="174">
        <v>0</v>
      </c>
      <c r="BA54" s="174">
        <v>0</v>
      </c>
      <c r="BB54" s="175">
        <f t="shared" si="5"/>
        <v>1</v>
      </c>
      <c r="BC54" s="175">
        <f t="shared" si="5"/>
        <v>1</v>
      </c>
      <c r="BD54" s="175">
        <f t="shared" si="5"/>
        <v>1</v>
      </c>
      <c r="BE54" s="175">
        <f t="shared" si="30"/>
        <v>1</v>
      </c>
      <c r="BF54" s="175">
        <f t="shared" si="30"/>
        <v>1</v>
      </c>
      <c r="BG54" s="175">
        <f t="shared" si="30"/>
        <v>1</v>
      </c>
      <c r="BH54" s="175">
        <f t="shared" ref="BH54:BM96" si="47">IF(L54=0,1,(X54/L54))</f>
        <v>1</v>
      </c>
      <c r="BI54" s="175">
        <f t="shared" si="47"/>
        <v>1</v>
      </c>
      <c r="BJ54" s="175">
        <f t="shared" si="47"/>
        <v>1</v>
      </c>
      <c r="BK54" s="175">
        <f t="shared" si="47"/>
        <v>1</v>
      </c>
      <c r="BL54" s="175">
        <f t="shared" si="47"/>
        <v>1</v>
      </c>
      <c r="BM54" s="175">
        <f t="shared" si="47"/>
        <v>1</v>
      </c>
    </row>
    <row r="55" spans="1:65" x14ac:dyDescent="0.35">
      <c r="A55" s="173" t="s">
        <v>65</v>
      </c>
      <c r="B55" s="173" t="str">
        <v>SMES</v>
      </c>
      <c r="C55" s="173" t="str">
        <v>Revenue Scaling SMES</v>
      </c>
      <c r="D55" s="173" t="str">
        <v>Rp M</v>
      </c>
      <c r="E55" s="173" t="str">
        <v>SULBAGTENG</v>
      </c>
      <c r="F55" s="174" cm="1">
        <f t="array" ref="F55">SUM(IF(TARGET_TR5!$B$2:$B$2040=$A55,IF(TARGET_TR5!$C$2:$C$2040=$C55,IF(TARGET_TR5!$E$2:$E$2040=$E55,IF(TARGET_TR5!$W$1:$AH$1=F$2,TARGET_TR5!$W$2:$AH$2040)))))</f>
        <v>0</v>
      </c>
      <c r="G55" s="174" cm="1">
        <f t="array" ref="G55">SUM(IF(TARGET_TR5!$B$2:$B$2040=$A55,IF(TARGET_TR5!$C$2:$C$2040=$C55,IF(TARGET_TR5!$E$2:$E$2040=$E55,IF(TARGET_TR5!$W$1:$AH$1=G$2,TARGET_TR5!$W$2:$AH$2040)))))</f>
        <v>0</v>
      </c>
      <c r="H55" s="174" cm="1">
        <f t="array" ref="H55">SUM(IF(TARGET_TR5!$B$2:$B$2040=$A55,IF(TARGET_TR5!$C$2:$C$2040=$C55,IF(TARGET_TR5!$E$2:$E$2040=$E55,IF(TARGET_TR5!$W$1:$AH$1=H$2,TARGET_TR5!$W$2:$AH$2040)))))</f>
        <v>0</v>
      </c>
      <c r="I55" s="174" cm="1">
        <f t="array" ref="I55">SUM(IF(TARGET_TR5!$B$2:$B$2040=$A55,IF(TARGET_TR5!$C$2:$C$2040=$C55,IF(TARGET_TR5!$E$2:$E$2040=$E55,IF(TARGET_TR5!$W$1:$AH$1=I$2,TARGET_TR5!$W$2:$AH$2040)))))</f>
        <v>0</v>
      </c>
      <c r="J55" s="174" cm="1">
        <f t="array" ref="J55">SUM(IF(TARGET_TR5!$B$2:$B$2040=$A55,IF(TARGET_TR5!$C$2:$C$2040=$C55,IF(TARGET_TR5!$E$2:$E$2040=$E55,IF(TARGET_TR5!$W$1:$AH$1=J$2,TARGET_TR5!$W$2:$AH$2040)))))</f>
        <v>0</v>
      </c>
      <c r="K55" s="174" cm="1">
        <f t="array" ref="K55">SUM(IF(TARGET_TR5!$B$2:$B$2040=$A55,IF(TARGET_TR5!$C$2:$C$2040=$C55,IF(TARGET_TR5!$E$2:$E$2040=$E55,IF(TARGET_TR5!$W$1:$AH$1=K$2,TARGET_TR5!$W$2:$AH$2040)))))</f>
        <v>0</v>
      </c>
      <c r="L55" s="174" cm="1">
        <f t="array" ref="L55">SUM(IF(TARGET_TR5!$B$2:$B$2040=$A55,IF(TARGET_TR5!$C$2:$C$2040=$C55,IF(TARGET_TR5!$E$2:$E$2040=$E55,IF(TARGET_TR5!$W$1:$AH$1=L$2,TARGET_TR5!$W$2:$AH$2040)))))</f>
        <v>0</v>
      </c>
      <c r="M55" s="174" cm="1">
        <f t="array" ref="M55">SUM(IF(TARGET_TR5!$B$2:$B$2040=$A55,IF(TARGET_TR5!$C$2:$C$2040=$C55,IF(TARGET_TR5!$E$2:$E$2040=$E55,IF(TARGET_TR5!$W$1:$AH$1=M$2,TARGET_TR5!$W$2:$AH$2040)))))</f>
        <v>0</v>
      </c>
      <c r="N55" s="174" cm="1">
        <f t="array" ref="N55">SUM(IF(TARGET_TR5!$B$2:$B$2040=$A55,IF(TARGET_TR5!$C$2:$C$2040=$C55,IF(TARGET_TR5!$E$2:$E$2040=$E55,IF(TARGET_TR5!$W$1:$AH$1=N$2,TARGET_TR5!$W$2:$AH$2040)))))</f>
        <v>0</v>
      </c>
      <c r="O55" s="174" cm="1">
        <f t="array" ref="O55">SUM(IF(TARGET_TR5!$B$2:$B$2040=$A55,IF(TARGET_TR5!$C$2:$C$2040=$C55,IF(TARGET_TR5!$E$2:$E$2040=$E55,IF(TARGET_TR5!$W$1:$AH$1=O$2,TARGET_TR5!$W$2:$AH$2040)))))</f>
        <v>0</v>
      </c>
      <c r="P55" s="174" cm="1">
        <f t="array" ref="P55">SUM(IF(TARGET_TR5!$B$2:$B$2040=$A55,IF(TARGET_TR5!$C$2:$C$2040=$C55,IF(TARGET_TR5!$E$2:$E$2040=$E55,IF(TARGET_TR5!$W$1:$AH$1=P$2,TARGET_TR5!$W$2:$AH$2040)))))</f>
        <v>0</v>
      </c>
      <c r="Q55" s="174" cm="1">
        <f t="array" ref="Q55">SUM(IF(TARGET_TR5!$B$2:$B$2040=$A55,IF(TARGET_TR5!$C$2:$C$2040=$C55,IF(TARGET_TR5!$E$2:$E$2040=$E55,IF(TARGET_TR5!$W$1:$AH$1=Q$2,TARGET_TR5!$W$2:$AH$2040)))))</f>
        <v>0</v>
      </c>
      <c r="R55" s="174">
        <v>0</v>
      </c>
      <c r="S55" s="174">
        <v>0</v>
      </c>
      <c r="T55" s="174">
        <v>0</v>
      </c>
      <c r="U55" s="174">
        <v>0</v>
      </c>
      <c r="V55" s="174">
        <v>0</v>
      </c>
      <c r="W55" s="174">
        <v>0</v>
      </c>
      <c r="X55" s="174">
        <v>0</v>
      </c>
      <c r="Y55" s="174">
        <v>0</v>
      </c>
      <c r="Z55" s="174">
        <v>0</v>
      </c>
      <c r="AA55" s="174">
        <v>0</v>
      </c>
      <c r="AB55" s="174">
        <v>0</v>
      </c>
      <c r="AC55" s="174">
        <v>0</v>
      </c>
      <c r="AD55" s="174" cm="1">
        <f t="array" ref="AD55">SUM(IF(TARGET_TR5!$B$2:$B$2040=$A55,IF(TARGET_TR5!$C$2:$C$2040=$C55,IF(TARGET_TR5!$E$2:$E$2040=$E55,IF(TARGET_TR5!$F$1:$Q$1=AD$2,TARGET_TR5!$F$2:$Q$2040)))))</f>
        <v>0</v>
      </c>
      <c r="AE55" s="174" cm="1">
        <f t="array" ref="AE55">SUM(IF(TARGET_TR5!$B$2:$B$2040=$A55,IF(TARGET_TR5!$C$2:$C$2040=$C55,IF(TARGET_TR5!$E$2:$E$2040=$E55,IF(TARGET_TR5!$F$1:$Q$1=AE$2,TARGET_TR5!$F$2:$Q$2040)))))</f>
        <v>0</v>
      </c>
      <c r="AF55" s="174" cm="1">
        <f t="array" ref="AF55">SUM(IF(TARGET_TR5!$B$2:$B$2040=$A55,IF(TARGET_TR5!$C$2:$C$2040=$C55,IF(TARGET_TR5!$E$2:$E$2040=$E55,IF(TARGET_TR5!$F$1:$Q$1=AF$2,TARGET_TR5!$F$2:$Q$2040)))))</f>
        <v>0</v>
      </c>
      <c r="AG55" s="174" cm="1">
        <f t="array" ref="AG55">SUM(IF(TARGET_TR5!$B$2:$B$2040=$A55,IF(TARGET_TR5!$C$2:$C$2040=$C55,IF(TARGET_TR5!$E$2:$E$2040=$E55,IF(TARGET_TR5!$F$1:$Q$1=AG$2,TARGET_TR5!$F$2:$Q$2040)))))</f>
        <v>0</v>
      </c>
      <c r="AH55" s="174" cm="1">
        <f t="array" ref="AH55">SUM(IF(TARGET_TR5!$B$2:$B$2040=$A55,IF(TARGET_TR5!$C$2:$C$2040=$C55,IF(TARGET_TR5!$E$2:$E$2040=$E55,IF(TARGET_TR5!$F$1:$Q$1=AH$2,TARGET_TR5!$F$2:$Q$2040)))))</f>
        <v>0</v>
      </c>
      <c r="AI55" s="174" cm="1">
        <f t="array" ref="AI55">SUM(IF(TARGET_TR5!$B$2:$B$2040=$A55,IF(TARGET_TR5!$C$2:$C$2040=$C55,IF(TARGET_TR5!$E$2:$E$2040=$E55,IF(TARGET_TR5!$F$1:$Q$1=AI$2,TARGET_TR5!$F$2:$Q$2040)))))</f>
        <v>0</v>
      </c>
      <c r="AJ55" s="174" cm="1">
        <f t="array" ref="AJ55">SUM(IF(TARGET_TR5!$B$2:$B$2040=$A55,IF(TARGET_TR5!$C$2:$C$2040=$C55,IF(TARGET_TR5!$E$2:$E$2040=$E55,IF(TARGET_TR5!$F$1:$Q$1=AJ$2,TARGET_TR5!$F$2:$Q$2040)))))</f>
        <v>0</v>
      </c>
      <c r="AK55" s="174" cm="1">
        <f t="array" ref="AK55">SUM(IF(TARGET_TR5!$B$2:$B$2040=$A55,IF(TARGET_TR5!$C$2:$C$2040=$C55,IF(TARGET_TR5!$E$2:$E$2040=$E55,IF(TARGET_TR5!$F$1:$Q$1=AK$2,TARGET_TR5!$F$2:$Q$2040)))))</f>
        <v>0</v>
      </c>
      <c r="AL55" s="174" cm="1">
        <f t="array" ref="AL55">SUM(IF(TARGET_TR5!$B$2:$B$2040=$A55,IF(TARGET_TR5!$C$2:$C$2040=$C55,IF(TARGET_TR5!$E$2:$E$2040=$E55,IF(TARGET_TR5!$F$1:$Q$1=AL$2,TARGET_TR5!$F$2:$Q$2040)))))</f>
        <v>0</v>
      </c>
      <c r="AM55" s="174" cm="1">
        <f t="array" ref="AM55">SUM(IF(TARGET_TR5!$B$2:$B$2040=$A55,IF(TARGET_TR5!$C$2:$C$2040=$C55,IF(TARGET_TR5!$E$2:$E$2040=$E55,IF(TARGET_TR5!$F$1:$Q$1=AM$2,TARGET_TR5!$F$2:$Q$2040)))))</f>
        <v>0</v>
      </c>
      <c r="AN55" s="174" cm="1">
        <f t="array" ref="AN55">SUM(IF(TARGET_TR5!$B$2:$B$2040=$A55,IF(TARGET_TR5!$C$2:$C$2040=$C55,IF(TARGET_TR5!$E$2:$E$2040=$E55,IF(TARGET_TR5!$F$1:$Q$1=AN$2,TARGET_TR5!$F$2:$Q$2040)))))</f>
        <v>0</v>
      </c>
      <c r="AO55" s="174" cm="1">
        <f t="array" ref="AO55">SUM(IF(TARGET_TR5!$B$2:$B$2040=$A55,IF(TARGET_TR5!$C$2:$C$2040=$C55,IF(TARGET_TR5!$E$2:$E$2040=$E55,IF(TARGET_TR5!$F$1:$Q$1=AO$2,TARGET_TR5!$F$2:$Q$2040)))))</f>
        <v>0</v>
      </c>
      <c r="AP55" s="174">
        <v>0</v>
      </c>
      <c r="AQ55" s="174">
        <v>0</v>
      </c>
      <c r="AR55" s="174">
        <v>0</v>
      </c>
      <c r="AS55" s="174">
        <v>0</v>
      </c>
      <c r="AT55" s="174">
        <v>0</v>
      </c>
      <c r="AU55" s="174">
        <v>0</v>
      </c>
      <c r="AV55" s="174">
        <v>0</v>
      </c>
      <c r="AW55" s="174">
        <v>0</v>
      </c>
      <c r="AX55" s="174">
        <v>0</v>
      </c>
      <c r="AY55" s="174">
        <v>0</v>
      </c>
      <c r="AZ55" s="174">
        <v>0</v>
      </c>
      <c r="BA55" s="174">
        <v>0</v>
      </c>
      <c r="BB55" s="175">
        <f t="shared" si="5"/>
        <v>1</v>
      </c>
      <c r="BC55" s="175">
        <f t="shared" si="5"/>
        <v>1</v>
      </c>
      <c r="BD55" s="175">
        <f t="shared" si="5"/>
        <v>1</v>
      </c>
      <c r="BE55" s="175">
        <f t="shared" si="5"/>
        <v>1</v>
      </c>
      <c r="BF55" s="175">
        <f t="shared" si="5"/>
        <v>1</v>
      </c>
      <c r="BG55" s="175">
        <f t="shared" si="5"/>
        <v>1</v>
      </c>
      <c r="BH55" s="175">
        <f t="shared" si="47"/>
        <v>1</v>
      </c>
      <c r="BI55" s="175">
        <f t="shared" si="47"/>
        <v>1</v>
      </c>
      <c r="BJ55" s="175">
        <f t="shared" si="47"/>
        <v>1</v>
      </c>
      <c r="BK55" s="175">
        <f t="shared" si="47"/>
        <v>1</v>
      </c>
      <c r="BL55" s="175">
        <f t="shared" si="47"/>
        <v>1</v>
      </c>
      <c r="BM55" s="175">
        <f t="shared" si="47"/>
        <v>1</v>
      </c>
    </row>
    <row r="56" spans="1:65" x14ac:dyDescent="0.35">
      <c r="A56" s="173" t="s">
        <v>65</v>
      </c>
      <c r="B56" s="173" t="str">
        <v>SMES</v>
      </c>
      <c r="C56" s="173" t="str">
        <v>Revenue Scaling SMES</v>
      </c>
      <c r="D56" s="173" t="str">
        <v>Rp M</v>
      </c>
      <c r="E56" s="173" t="str">
        <v>SUMALUT</v>
      </c>
      <c r="F56" s="174" cm="1">
        <f t="array" ref="F56">SUM(IF(TARGET_TR5!$B$2:$B$2040=$A56,IF(TARGET_TR5!$C$2:$C$2040=$C56,IF(TARGET_TR5!$E$2:$E$2040=$E56,IF(TARGET_TR5!$W$1:$AH$1=F$2,TARGET_TR5!$W$2:$AH$2040)))))</f>
        <v>0</v>
      </c>
      <c r="G56" s="174" cm="1">
        <f t="array" ref="G56">SUM(IF(TARGET_TR5!$B$2:$B$2040=$A56,IF(TARGET_TR5!$C$2:$C$2040=$C56,IF(TARGET_TR5!$E$2:$E$2040=$E56,IF(TARGET_TR5!$W$1:$AH$1=G$2,TARGET_TR5!$W$2:$AH$2040)))))</f>
        <v>0</v>
      </c>
      <c r="H56" s="174" cm="1">
        <f t="array" ref="H56">SUM(IF(TARGET_TR5!$B$2:$B$2040=$A56,IF(TARGET_TR5!$C$2:$C$2040=$C56,IF(TARGET_TR5!$E$2:$E$2040=$E56,IF(TARGET_TR5!$W$1:$AH$1=H$2,TARGET_TR5!$W$2:$AH$2040)))))</f>
        <v>0</v>
      </c>
      <c r="I56" s="174" cm="1">
        <f t="array" ref="I56">SUM(IF(TARGET_TR5!$B$2:$B$2040=$A56,IF(TARGET_TR5!$C$2:$C$2040=$C56,IF(TARGET_TR5!$E$2:$E$2040=$E56,IF(TARGET_TR5!$W$1:$AH$1=I$2,TARGET_TR5!$W$2:$AH$2040)))))</f>
        <v>0</v>
      </c>
      <c r="J56" s="174" cm="1">
        <f t="array" ref="J56">SUM(IF(TARGET_TR5!$B$2:$B$2040=$A56,IF(TARGET_TR5!$C$2:$C$2040=$C56,IF(TARGET_TR5!$E$2:$E$2040=$E56,IF(TARGET_TR5!$W$1:$AH$1=J$2,TARGET_TR5!$W$2:$AH$2040)))))</f>
        <v>0</v>
      </c>
      <c r="K56" s="174" cm="1">
        <f t="array" ref="K56">SUM(IF(TARGET_TR5!$B$2:$B$2040=$A56,IF(TARGET_TR5!$C$2:$C$2040=$C56,IF(TARGET_TR5!$E$2:$E$2040=$E56,IF(TARGET_TR5!$W$1:$AH$1=K$2,TARGET_TR5!$W$2:$AH$2040)))))</f>
        <v>0</v>
      </c>
      <c r="L56" s="174" cm="1">
        <f t="array" ref="L56">SUM(IF(TARGET_TR5!$B$2:$B$2040=$A56,IF(TARGET_TR5!$C$2:$C$2040=$C56,IF(TARGET_TR5!$E$2:$E$2040=$E56,IF(TARGET_TR5!$W$1:$AH$1=L$2,TARGET_TR5!$W$2:$AH$2040)))))</f>
        <v>0</v>
      </c>
      <c r="M56" s="174" cm="1">
        <f t="array" ref="M56">SUM(IF(TARGET_TR5!$B$2:$B$2040=$A56,IF(TARGET_TR5!$C$2:$C$2040=$C56,IF(TARGET_TR5!$E$2:$E$2040=$E56,IF(TARGET_TR5!$W$1:$AH$1=M$2,TARGET_TR5!$W$2:$AH$2040)))))</f>
        <v>0</v>
      </c>
      <c r="N56" s="174" cm="1">
        <f t="array" ref="N56">SUM(IF(TARGET_TR5!$B$2:$B$2040=$A56,IF(TARGET_TR5!$C$2:$C$2040=$C56,IF(TARGET_TR5!$E$2:$E$2040=$E56,IF(TARGET_TR5!$W$1:$AH$1=N$2,TARGET_TR5!$W$2:$AH$2040)))))</f>
        <v>0</v>
      </c>
      <c r="O56" s="174" cm="1">
        <f t="array" ref="O56">SUM(IF(TARGET_TR5!$B$2:$B$2040=$A56,IF(TARGET_TR5!$C$2:$C$2040=$C56,IF(TARGET_TR5!$E$2:$E$2040=$E56,IF(TARGET_TR5!$W$1:$AH$1=O$2,TARGET_TR5!$W$2:$AH$2040)))))</f>
        <v>0</v>
      </c>
      <c r="P56" s="174" cm="1">
        <f t="array" ref="P56">SUM(IF(TARGET_TR5!$B$2:$B$2040=$A56,IF(TARGET_TR5!$C$2:$C$2040=$C56,IF(TARGET_TR5!$E$2:$E$2040=$E56,IF(TARGET_TR5!$W$1:$AH$1=P$2,TARGET_TR5!$W$2:$AH$2040)))))</f>
        <v>0</v>
      </c>
      <c r="Q56" s="174" cm="1">
        <f t="array" ref="Q56">SUM(IF(TARGET_TR5!$B$2:$B$2040=$A56,IF(TARGET_TR5!$C$2:$C$2040=$C56,IF(TARGET_TR5!$E$2:$E$2040=$E56,IF(TARGET_TR5!$W$1:$AH$1=Q$2,TARGET_TR5!$W$2:$AH$2040)))))</f>
        <v>0</v>
      </c>
      <c r="R56" s="174">
        <v>0</v>
      </c>
      <c r="S56" s="174">
        <v>0</v>
      </c>
      <c r="T56" s="174">
        <v>0</v>
      </c>
      <c r="U56" s="174">
        <v>0</v>
      </c>
      <c r="V56" s="174">
        <v>0</v>
      </c>
      <c r="W56" s="174">
        <v>0</v>
      </c>
      <c r="X56" s="174">
        <v>0</v>
      </c>
      <c r="Y56" s="174">
        <v>0</v>
      </c>
      <c r="Z56" s="174">
        <v>0</v>
      </c>
      <c r="AA56" s="174">
        <v>0</v>
      </c>
      <c r="AB56" s="174">
        <v>0</v>
      </c>
      <c r="AC56" s="174">
        <v>0</v>
      </c>
      <c r="AD56" s="174" cm="1">
        <f t="array" ref="AD56">SUM(IF(TARGET_TR5!$B$2:$B$2040=$A56,IF(TARGET_TR5!$C$2:$C$2040=$C56,IF(TARGET_TR5!$E$2:$E$2040=$E56,IF(TARGET_TR5!$F$1:$Q$1=AD$2,TARGET_TR5!$F$2:$Q$2040)))))</f>
        <v>0</v>
      </c>
      <c r="AE56" s="174" cm="1">
        <f t="array" ref="AE56">SUM(IF(TARGET_TR5!$B$2:$B$2040=$A56,IF(TARGET_TR5!$C$2:$C$2040=$C56,IF(TARGET_TR5!$E$2:$E$2040=$E56,IF(TARGET_TR5!$F$1:$Q$1=AE$2,TARGET_TR5!$F$2:$Q$2040)))))</f>
        <v>0</v>
      </c>
      <c r="AF56" s="174" cm="1">
        <f t="array" ref="AF56">SUM(IF(TARGET_TR5!$B$2:$B$2040=$A56,IF(TARGET_TR5!$C$2:$C$2040=$C56,IF(TARGET_TR5!$E$2:$E$2040=$E56,IF(TARGET_TR5!$F$1:$Q$1=AF$2,TARGET_TR5!$F$2:$Q$2040)))))</f>
        <v>0</v>
      </c>
      <c r="AG56" s="174" cm="1">
        <f t="array" ref="AG56">SUM(IF(TARGET_TR5!$B$2:$B$2040=$A56,IF(TARGET_TR5!$C$2:$C$2040=$C56,IF(TARGET_TR5!$E$2:$E$2040=$E56,IF(TARGET_TR5!$F$1:$Q$1=AG$2,TARGET_TR5!$F$2:$Q$2040)))))</f>
        <v>0</v>
      </c>
      <c r="AH56" s="174" cm="1">
        <f t="array" ref="AH56">SUM(IF(TARGET_TR5!$B$2:$B$2040=$A56,IF(TARGET_TR5!$C$2:$C$2040=$C56,IF(TARGET_TR5!$E$2:$E$2040=$E56,IF(TARGET_TR5!$F$1:$Q$1=AH$2,TARGET_TR5!$F$2:$Q$2040)))))</f>
        <v>0</v>
      </c>
      <c r="AI56" s="174" cm="1">
        <f t="array" ref="AI56">SUM(IF(TARGET_TR5!$B$2:$B$2040=$A56,IF(TARGET_TR5!$C$2:$C$2040=$C56,IF(TARGET_TR5!$E$2:$E$2040=$E56,IF(TARGET_TR5!$F$1:$Q$1=AI$2,TARGET_TR5!$F$2:$Q$2040)))))</f>
        <v>0</v>
      </c>
      <c r="AJ56" s="174" cm="1">
        <f t="array" ref="AJ56">SUM(IF(TARGET_TR5!$B$2:$B$2040=$A56,IF(TARGET_TR5!$C$2:$C$2040=$C56,IF(TARGET_TR5!$E$2:$E$2040=$E56,IF(TARGET_TR5!$F$1:$Q$1=AJ$2,TARGET_TR5!$F$2:$Q$2040)))))</f>
        <v>0</v>
      </c>
      <c r="AK56" s="174" cm="1">
        <f t="array" ref="AK56">SUM(IF(TARGET_TR5!$B$2:$B$2040=$A56,IF(TARGET_TR5!$C$2:$C$2040=$C56,IF(TARGET_TR5!$E$2:$E$2040=$E56,IF(TARGET_TR5!$F$1:$Q$1=AK$2,TARGET_TR5!$F$2:$Q$2040)))))</f>
        <v>0</v>
      </c>
      <c r="AL56" s="174" cm="1">
        <f t="array" ref="AL56">SUM(IF(TARGET_TR5!$B$2:$B$2040=$A56,IF(TARGET_TR5!$C$2:$C$2040=$C56,IF(TARGET_TR5!$E$2:$E$2040=$E56,IF(TARGET_TR5!$F$1:$Q$1=AL$2,TARGET_TR5!$F$2:$Q$2040)))))</f>
        <v>0</v>
      </c>
      <c r="AM56" s="174" cm="1">
        <f t="array" ref="AM56">SUM(IF(TARGET_TR5!$B$2:$B$2040=$A56,IF(TARGET_TR5!$C$2:$C$2040=$C56,IF(TARGET_TR5!$E$2:$E$2040=$E56,IF(TARGET_TR5!$F$1:$Q$1=AM$2,TARGET_TR5!$F$2:$Q$2040)))))</f>
        <v>0</v>
      </c>
      <c r="AN56" s="174" cm="1">
        <f t="array" ref="AN56">SUM(IF(TARGET_TR5!$B$2:$B$2040=$A56,IF(TARGET_TR5!$C$2:$C$2040=$C56,IF(TARGET_TR5!$E$2:$E$2040=$E56,IF(TARGET_TR5!$F$1:$Q$1=AN$2,TARGET_TR5!$F$2:$Q$2040)))))</f>
        <v>0</v>
      </c>
      <c r="AO56" s="174" cm="1">
        <f t="array" ref="AO56">SUM(IF(TARGET_TR5!$B$2:$B$2040=$A56,IF(TARGET_TR5!$C$2:$C$2040=$C56,IF(TARGET_TR5!$E$2:$E$2040=$E56,IF(TARGET_TR5!$F$1:$Q$1=AO$2,TARGET_TR5!$F$2:$Q$2040)))))</f>
        <v>0</v>
      </c>
      <c r="AP56" s="174">
        <v>0</v>
      </c>
      <c r="AQ56" s="174">
        <v>0</v>
      </c>
      <c r="AR56" s="174">
        <v>0</v>
      </c>
      <c r="AS56" s="174">
        <v>0</v>
      </c>
      <c r="AT56" s="174">
        <v>0</v>
      </c>
      <c r="AU56" s="174">
        <v>0</v>
      </c>
      <c r="AV56" s="174">
        <v>0</v>
      </c>
      <c r="AW56" s="174">
        <v>0</v>
      </c>
      <c r="AX56" s="174">
        <v>0</v>
      </c>
      <c r="AY56" s="174">
        <v>0</v>
      </c>
      <c r="AZ56" s="174">
        <v>0</v>
      </c>
      <c r="BA56" s="174">
        <v>0</v>
      </c>
      <c r="BB56" s="175">
        <f t="shared" si="5"/>
        <v>1</v>
      </c>
      <c r="BC56" s="175">
        <f t="shared" si="5"/>
        <v>1</v>
      </c>
      <c r="BD56" s="175">
        <f t="shared" si="5"/>
        <v>1</v>
      </c>
      <c r="BE56" s="175">
        <f t="shared" si="5"/>
        <v>1</v>
      </c>
      <c r="BF56" s="175">
        <f t="shared" si="5"/>
        <v>1</v>
      </c>
      <c r="BG56" s="175">
        <f t="shared" si="5"/>
        <v>1</v>
      </c>
      <c r="BH56" s="175">
        <f t="shared" si="47"/>
        <v>1</v>
      </c>
      <c r="BI56" s="175">
        <f t="shared" si="47"/>
        <v>1</v>
      </c>
      <c r="BJ56" s="175">
        <f t="shared" si="47"/>
        <v>1</v>
      </c>
      <c r="BK56" s="175">
        <f t="shared" si="47"/>
        <v>1</v>
      </c>
      <c r="BL56" s="175">
        <f t="shared" si="47"/>
        <v>1</v>
      </c>
      <c r="BM56" s="175">
        <f t="shared" si="47"/>
        <v>1</v>
      </c>
    </row>
    <row r="57" spans="1:65" x14ac:dyDescent="0.35">
      <c r="A57" s="170" t="s">
        <v>65</v>
      </c>
      <c r="B57" s="170" t="str">
        <v>SMES</v>
      </c>
      <c r="C57" s="170" t="str">
        <v>Revenue NGTMA SMES</v>
      </c>
      <c r="D57" s="170" t="str">
        <v>Rp M</v>
      </c>
      <c r="E57" s="170" t="str">
        <v>TR5</v>
      </c>
      <c r="F57" s="171" cm="1">
        <f t="array" ref="F57">SUM(IF(TARGET_TR5!$B$2:$B$2040=$A57,IF(TARGET_TR5!$C$2:$C$2040=$C57,IF(TARGET_TR5!$E$2:$E$2040=$E57,IF(TARGET_TR5!$W$1:$AH$1=F$2,TARGET_TR5!$W$2:$AH$2040)))))</f>
        <v>189784847.67417085</v>
      </c>
      <c r="G57" s="171" cm="1">
        <f t="array" ref="G57">SUM(IF(TARGET_TR5!$B$2:$B$2040=$A57,IF(TARGET_TR5!$C$2:$C$2040=$C57,IF(TARGET_TR5!$E$2:$E$2040=$E57,IF(TARGET_TR5!$W$1:$AH$1=G$2,TARGET_TR5!$W$2:$AH$2040)))))</f>
        <v>359318002.9130519</v>
      </c>
      <c r="H57" s="171" cm="1">
        <f t="array" ref="H57">SUM(IF(TARGET_TR5!$B$2:$B$2040=$A57,IF(TARGET_TR5!$C$2:$C$2040=$C57,IF(TARGET_TR5!$E$2:$E$2040=$E57,IF(TARGET_TR5!$W$1:$AH$1=H$2,TARGET_TR5!$W$2:$AH$2040)))))</f>
        <v>517315383.97993255</v>
      </c>
      <c r="I57" s="171" cm="1">
        <f t="array" ref="I57">SUM(IF(TARGET_TR5!$B$2:$B$2040=$A57,IF(TARGET_TR5!$C$2:$C$2040=$C57,IF(TARGET_TR5!$E$2:$E$2040=$E57,IF(TARGET_TR5!$W$1:$AH$1=I$2,TARGET_TR5!$W$2:$AH$2040)))))</f>
        <v>712227242.39721465</v>
      </c>
      <c r="J57" s="171" cm="1">
        <f t="array" ref="J57">SUM(IF(TARGET_TR5!$B$2:$B$2040=$A57,IF(TARGET_TR5!$C$2:$C$2040=$C57,IF(TARGET_TR5!$E$2:$E$2040=$E57,IF(TARGET_TR5!$W$1:$AH$1=J$2,TARGET_TR5!$W$2:$AH$2040)))))</f>
        <v>886631057.84205151</v>
      </c>
      <c r="K57" s="171" cm="1">
        <f t="array" ref="K57">SUM(IF(TARGET_TR5!$B$2:$B$2040=$A57,IF(TARGET_TR5!$C$2:$C$2040=$C57,IF(TARGET_TR5!$E$2:$E$2040=$E57,IF(TARGET_TR5!$W$1:$AH$1=K$2,TARGET_TR5!$W$2:$AH$2040)))))</f>
        <v>1073254248.8913037</v>
      </c>
      <c r="L57" s="171" cm="1">
        <f t="array" ref="L57">SUM(IF(TARGET_TR5!$B$2:$B$2040=$A57,IF(TARGET_TR5!$C$2:$C$2040=$C57,IF(TARGET_TR5!$E$2:$E$2040=$E57,IF(TARGET_TR5!$W$1:$AH$1=L$2,TARGET_TR5!$W$2:$AH$2040)))))</f>
        <v>1283205338.8217125</v>
      </c>
      <c r="M57" s="171" cm="1">
        <f t="array" ref="M57">SUM(IF(TARGET_TR5!$B$2:$B$2040=$A57,IF(TARGET_TR5!$C$2:$C$2040=$C57,IF(TARGET_TR5!$E$2:$E$2040=$E57,IF(TARGET_TR5!$W$1:$AH$1=M$2,TARGET_TR5!$W$2:$AH$2040)))))</f>
        <v>1465983271.8136311</v>
      </c>
      <c r="N57" s="171" cm="1">
        <f t="array" ref="N57">SUM(IF(TARGET_TR5!$B$2:$B$2040=$A57,IF(TARGET_TR5!$C$2:$C$2040=$C57,IF(TARGET_TR5!$E$2:$E$2040=$E57,IF(TARGET_TR5!$W$1:$AH$1=N$2,TARGET_TR5!$W$2:$AH$2040)))))</f>
        <v>1667987495.0922172</v>
      </c>
      <c r="O57" s="171" cm="1">
        <f t="array" ref="O57">SUM(IF(TARGET_TR5!$B$2:$B$2040=$A57,IF(TARGET_TR5!$C$2:$C$2040=$C57,IF(TARGET_TR5!$E$2:$E$2040=$E57,IF(TARGET_TR5!$W$1:$AH$1=O$2,TARGET_TR5!$W$2:$AH$2040)))))</f>
        <v>1872555223.7423592</v>
      </c>
      <c r="P57" s="171" cm="1">
        <f t="array" ref="P57">SUM(IF(TARGET_TR5!$B$2:$B$2040=$A57,IF(TARGET_TR5!$C$2:$C$2040=$C57,IF(TARGET_TR5!$E$2:$E$2040=$E57,IF(TARGET_TR5!$W$1:$AH$1=P$2,TARGET_TR5!$W$2:$AH$2040)))))</f>
        <v>2066954381.0853302</v>
      </c>
      <c r="Q57" s="171" cm="1">
        <f t="array" ref="Q57">SUM(IF(TARGET_TR5!$B$2:$B$2040=$A57,IF(TARGET_TR5!$C$2:$C$2040=$C57,IF(TARGET_TR5!$E$2:$E$2040=$E57,IF(TARGET_TR5!$W$1:$AH$1=Q$2,TARGET_TR5!$W$2:$AH$2040)))))</f>
        <v>2260413586.4587307</v>
      </c>
      <c r="R57" s="171">
        <v>14411695251</v>
      </c>
      <c r="S57" s="171">
        <v>14411695251</v>
      </c>
      <c r="T57" s="171">
        <v>14746994547</v>
      </c>
      <c r="U57" s="171">
        <v>14746994547</v>
      </c>
      <c r="V57" s="171">
        <v>14746994547</v>
      </c>
      <c r="W57" s="171">
        <v>14746994547</v>
      </c>
      <c r="X57" s="171">
        <v>14746994547</v>
      </c>
      <c r="Y57" s="171">
        <v>14746994547</v>
      </c>
      <c r="Z57" s="171">
        <v>14746994547</v>
      </c>
      <c r="AA57" s="171">
        <v>14746994547</v>
      </c>
      <c r="AB57" s="171">
        <v>14746994547</v>
      </c>
      <c r="AC57" s="171">
        <v>14746994547</v>
      </c>
      <c r="AD57" s="171" cm="1">
        <f t="array" ref="AD57">SUM(IF(TARGET_TR5!$B$2:$B$2040=$A57,IF(TARGET_TR5!$C$2:$C$2040=$C57,IF(TARGET_TR5!$E$2:$E$2040=$E57,IF(TARGET_TR5!$F$1:$Q$1=AD$2,TARGET_TR5!$F$2:$Q$2040)))))</f>
        <v>189784847.67417085</v>
      </c>
      <c r="AE57" s="171" cm="1">
        <f t="array" ref="AE57">SUM(IF(TARGET_TR5!$B$2:$B$2040=$A57,IF(TARGET_TR5!$C$2:$C$2040=$C57,IF(TARGET_TR5!$E$2:$E$2040=$E57,IF(TARGET_TR5!$F$1:$Q$1=AE$2,TARGET_TR5!$F$2:$Q$2040)))))</f>
        <v>169533155.23888105</v>
      </c>
      <c r="AF57" s="171" cm="1">
        <f t="array" ref="AF57">SUM(IF(TARGET_TR5!$B$2:$B$2040=$A57,IF(TARGET_TR5!$C$2:$C$2040=$C57,IF(TARGET_TR5!$E$2:$E$2040=$E57,IF(TARGET_TR5!$F$1:$Q$1=AF$2,TARGET_TR5!$F$2:$Q$2040)))))</f>
        <v>157997381.06688064</v>
      </c>
      <c r="AG57" s="171" cm="1">
        <f t="array" ref="AG57">SUM(IF(TARGET_TR5!$B$2:$B$2040=$A57,IF(TARGET_TR5!$C$2:$C$2040=$C57,IF(TARGET_TR5!$E$2:$E$2040=$E57,IF(TARGET_TR5!$F$1:$Q$1=AG$2,TARGET_TR5!$F$2:$Q$2040)))))</f>
        <v>194911858.41728216</v>
      </c>
      <c r="AH57" s="171" cm="1">
        <f t="array" ref="AH57">SUM(IF(TARGET_TR5!$B$2:$B$2040=$A57,IF(TARGET_TR5!$C$2:$C$2040=$C57,IF(TARGET_TR5!$E$2:$E$2040=$E57,IF(TARGET_TR5!$F$1:$Q$1=AH$2,TARGET_TR5!$F$2:$Q$2040)))))</f>
        <v>174403815.44483685</v>
      </c>
      <c r="AI57" s="171" cm="1">
        <f t="array" ref="AI57">SUM(IF(TARGET_TR5!$B$2:$B$2040=$A57,IF(TARGET_TR5!$C$2:$C$2040=$C57,IF(TARGET_TR5!$E$2:$E$2040=$E57,IF(TARGET_TR5!$F$1:$Q$1=AI$2,TARGET_TR5!$F$2:$Q$2040)))))</f>
        <v>186623191.04925215</v>
      </c>
      <c r="AJ57" s="171" cm="1">
        <f t="array" ref="AJ57">SUM(IF(TARGET_TR5!$B$2:$B$2040=$A57,IF(TARGET_TR5!$C$2:$C$2040=$C57,IF(TARGET_TR5!$E$2:$E$2040=$E57,IF(TARGET_TR5!$F$1:$Q$1=AJ$2,TARGET_TR5!$F$2:$Q$2040)))))</f>
        <v>209951089.93040872</v>
      </c>
      <c r="AK57" s="171" cm="1">
        <f t="array" ref="AK57">SUM(IF(TARGET_TR5!$B$2:$B$2040=$A57,IF(TARGET_TR5!$C$2:$C$2040=$C57,IF(TARGET_TR5!$E$2:$E$2040=$E57,IF(TARGET_TR5!$F$1:$Q$1=AK$2,TARGET_TR5!$F$2:$Q$2040)))))</f>
        <v>182777932.99191868</v>
      </c>
      <c r="AL57" s="171" cm="1">
        <f t="array" ref="AL57">SUM(IF(TARGET_TR5!$B$2:$B$2040=$A57,IF(TARGET_TR5!$C$2:$C$2040=$C57,IF(TARGET_TR5!$E$2:$E$2040=$E57,IF(TARGET_TR5!$F$1:$Q$1=AL$2,TARGET_TR5!$F$2:$Q$2040)))))</f>
        <v>202004223.27858615</v>
      </c>
      <c r="AM57" s="171" cm="1">
        <f t="array" ref="AM57">SUM(IF(TARGET_TR5!$B$2:$B$2040=$A57,IF(TARGET_TR5!$C$2:$C$2040=$C57,IF(TARGET_TR5!$E$2:$E$2040=$E57,IF(TARGET_TR5!$F$1:$Q$1=AM$2,TARGET_TR5!$F$2:$Q$2040)))))</f>
        <v>204567728.65014184</v>
      </c>
      <c r="AN57" s="171" cm="1">
        <f t="array" ref="AN57">SUM(IF(TARGET_TR5!$B$2:$B$2040=$A57,IF(TARGET_TR5!$C$2:$C$2040=$C57,IF(TARGET_TR5!$E$2:$E$2040=$E57,IF(TARGET_TR5!$F$1:$Q$1=AN$2,TARGET_TR5!$F$2:$Q$2040)))))</f>
        <v>194399157.34297103</v>
      </c>
      <c r="AO57" s="171" cm="1">
        <f t="array" ref="AO57">SUM(IF(TARGET_TR5!$B$2:$B$2040=$A57,IF(TARGET_TR5!$C$2:$C$2040=$C57,IF(TARGET_TR5!$E$2:$E$2040=$E57,IF(TARGET_TR5!$F$1:$Q$1=AO$2,TARGET_TR5!$F$2:$Q$2040)))))</f>
        <v>193459205.37340057</v>
      </c>
      <c r="AP57" s="171">
        <v>14411695251</v>
      </c>
      <c r="AQ57" s="171">
        <v>0</v>
      </c>
      <c r="AR57" s="171">
        <v>335299296</v>
      </c>
      <c r="AS57" s="171">
        <v>0</v>
      </c>
      <c r="AT57" s="171">
        <v>0</v>
      </c>
      <c r="AU57" s="171">
        <v>0</v>
      </c>
      <c r="AV57" s="171">
        <v>0</v>
      </c>
      <c r="AW57" s="171">
        <v>0</v>
      </c>
      <c r="AX57" s="171">
        <v>0</v>
      </c>
      <c r="AY57" s="171">
        <v>0</v>
      </c>
      <c r="AZ57" s="171">
        <v>0</v>
      </c>
      <c r="BA57" s="171">
        <v>0</v>
      </c>
      <c r="BB57" s="172">
        <f t="shared" si="5"/>
        <v>75.937017246721894</v>
      </c>
      <c r="BC57" s="172">
        <f t="shared" si="5"/>
        <v>40.108469751479042</v>
      </c>
      <c r="BD57" s="172">
        <f t="shared" si="5"/>
        <v>28.506777497210596</v>
      </c>
      <c r="BE57" s="172">
        <f t="shared" si="5"/>
        <v>20.705462623648824</v>
      </c>
      <c r="BF57" s="172">
        <f t="shared" si="5"/>
        <v>16.632616708569099</v>
      </c>
      <c r="BG57" s="172">
        <f t="shared" si="5"/>
        <v>13.740448325486701</v>
      </c>
      <c r="BH57" s="172">
        <f t="shared" si="47"/>
        <v>11.492310778991339</v>
      </c>
      <c r="BI57" s="172">
        <f t="shared" si="47"/>
        <v>10.059456223368674</v>
      </c>
      <c r="BJ57" s="172">
        <f t="shared" si="47"/>
        <v>8.8411901110713611</v>
      </c>
      <c r="BK57" s="172">
        <f t="shared" si="47"/>
        <v>7.8753322518989206</v>
      </c>
      <c r="BL57" s="172">
        <f t="shared" si="47"/>
        <v>7.1346492607430214</v>
      </c>
      <c r="BM57" s="172">
        <f t="shared" si="47"/>
        <v>6.5240249109028445</v>
      </c>
    </row>
    <row r="58" spans="1:65" x14ac:dyDescent="0.35">
      <c r="A58" s="173" t="s">
        <v>65</v>
      </c>
      <c r="B58" s="173" t="str">
        <v>SMES</v>
      </c>
      <c r="C58" s="173" t="str">
        <v>Revenue NGTMA SMES</v>
      </c>
      <c r="D58" s="173" t="str">
        <v>Rp M</v>
      </c>
      <c r="E58" s="173" t="str">
        <v>PAPUA</v>
      </c>
      <c r="F58" s="174" cm="1">
        <f t="array" ref="F58">SUM(IF(TARGET_TR5!$B$2:$B$2040=$A58,IF(TARGET_TR5!$C$2:$C$2040=$C58,IF(TARGET_TR5!$E$2:$E$2040=$E58,IF(TARGET_TR5!$W$1:$AH$1=F$2,TARGET_TR5!$W$2:$AH$2040)))))</f>
        <v>16518547.756932201</v>
      </c>
      <c r="G58" s="174" cm="1">
        <f t="array" ref="G58">SUM(IF(TARGET_TR5!$B$2:$B$2040=$A58,IF(TARGET_TR5!$C$2:$C$2040=$C58,IF(TARGET_TR5!$E$2:$E$2040=$E58,IF(TARGET_TR5!$W$1:$AH$1=G$2,TARGET_TR5!$W$2:$AH$2040)))))</f>
        <v>31274422.925664067</v>
      </c>
      <c r="H58" s="174" cm="1">
        <f t="array" ref="H58">SUM(IF(TARGET_TR5!$B$2:$B$2040=$A58,IF(TARGET_TR5!$C$2:$C$2040=$C58,IF(TARGET_TR5!$E$2:$E$2040=$E58,IF(TARGET_TR5!$W$1:$AH$1=H$2,TARGET_TR5!$W$2:$AH$2040)))))</f>
        <v>45026244.088459045</v>
      </c>
      <c r="I58" s="174" cm="1">
        <f t="array" ref="I58">SUM(IF(TARGET_TR5!$B$2:$B$2040=$A58,IF(TARGET_TR5!$C$2:$C$2040=$C58,IF(TARGET_TR5!$E$2:$E$2040=$E58,IF(TARGET_TR5!$W$1:$AH$1=I$2,TARGET_TR5!$W$2:$AH$2040)))))</f>
        <v>61991038.070252091</v>
      </c>
      <c r="J58" s="174" cm="1">
        <f t="array" ref="J58">SUM(IF(TARGET_TR5!$B$2:$B$2040=$A58,IF(TARGET_TR5!$C$2:$C$2040=$C58,IF(TARGET_TR5!$E$2:$E$2040=$E58,IF(TARGET_TR5!$W$1:$AH$1=J$2,TARGET_TR5!$W$2:$AH$2040)))))</f>
        <v>77170847.152601764</v>
      </c>
      <c r="K58" s="174" cm="1">
        <f t="array" ref="K58">SUM(IF(TARGET_TR5!$B$2:$B$2040=$A58,IF(TARGET_TR5!$C$2:$C$2040=$C58,IF(TARGET_TR5!$E$2:$E$2040=$E58,IF(TARGET_TR5!$W$1:$AH$1=K$2,TARGET_TR5!$W$2:$AH$2040)))))</f>
        <v>93414209.737536445</v>
      </c>
      <c r="L58" s="174" cm="1">
        <f t="array" ref="L58">SUM(IF(TARGET_TR5!$B$2:$B$2040=$A58,IF(TARGET_TR5!$C$2:$C$2040=$C58,IF(TARGET_TR5!$E$2:$E$2040=$E58,IF(TARGET_TR5!$W$1:$AH$1=L$2,TARGET_TR5!$W$2:$AH$2040)))))</f>
        <v>111687992.64558797</v>
      </c>
      <c r="M58" s="174" cm="1">
        <f t="array" ref="M58">SUM(IF(TARGET_TR5!$B$2:$B$2040=$A58,IF(TARGET_TR5!$C$2:$C$2040=$C58,IF(TARGET_TR5!$E$2:$E$2040=$E58,IF(TARGET_TR5!$W$1:$AH$1=M$2,TARGET_TR5!$W$2:$AH$2040)))))</f>
        <v>127596670.56187701</v>
      </c>
      <c r="N58" s="174" cm="1">
        <f t="array" ref="N58">SUM(IF(TARGET_TR5!$B$2:$B$2040=$A58,IF(TARGET_TR5!$C$2:$C$2040=$C58,IF(TARGET_TR5!$E$2:$E$2040=$E58,IF(TARGET_TR5!$W$1:$AH$1=N$2,TARGET_TR5!$W$2:$AH$2040)))))</f>
        <v>145178771.82139423</v>
      </c>
      <c r="O58" s="174" cm="1">
        <f t="array" ref="O58">SUM(IF(TARGET_TR5!$B$2:$B$2040=$A58,IF(TARGET_TR5!$C$2:$C$2040=$C58,IF(TARGET_TR5!$E$2:$E$2040=$E58,IF(TARGET_TR5!$W$1:$AH$1=O$2,TARGET_TR5!$W$2:$AH$2040)))))</f>
        <v>162983996.19334188</v>
      </c>
      <c r="P58" s="174" cm="1">
        <f t="array" ref="P58">SUM(IF(TARGET_TR5!$B$2:$B$2040=$A58,IF(TARGET_TR5!$C$2:$C$2040=$C58,IF(TARGET_TR5!$E$2:$E$2040=$E58,IF(TARGET_TR5!$W$1:$AH$1=P$2,TARGET_TR5!$W$2:$AH$2040)))))</f>
        <v>179904165.55264884</v>
      </c>
      <c r="Q58" s="174" cm="1">
        <f t="array" ref="Q58">SUM(IF(TARGET_TR5!$B$2:$B$2040=$A58,IF(TARGET_TR5!$C$2:$C$2040=$C58,IF(TARGET_TR5!$E$2:$E$2040=$E58,IF(TARGET_TR5!$W$1:$AH$1=Q$2,TARGET_TR5!$W$2:$AH$2040)))))</f>
        <v>196742523.10406464</v>
      </c>
      <c r="R58" s="174">
        <v>0</v>
      </c>
      <c r="S58" s="174">
        <v>0</v>
      </c>
      <c r="T58" s="174">
        <v>0</v>
      </c>
      <c r="U58" s="174">
        <v>0</v>
      </c>
      <c r="V58" s="174">
        <v>0</v>
      </c>
      <c r="W58" s="174">
        <v>0</v>
      </c>
      <c r="X58" s="174">
        <v>0</v>
      </c>
      <c r="Y58" s="174">
        <v>0</v>
      </c>
      <c r="Z58" s="174">
        <v>0</v>
      </c>
      <c r="AA58" s="174">
        <v>0</v>
      </c>
      <c r="AB58" s="174">
        <v>0</v>
      </c>
      <c r="AC58" s="174">
        <v>0</v>
      </c>
      <c r="AD58" s="174" cm="1">
        <f t="array" ref="AD58">SUM(IF(TARGET_TR5!$B$2:$B$2040=$A58,IF(TARGET_TR5!$C$2:$C$2040=$C58,IF(TARGET_TR5!$E$2:$E$2040=$E58,IF(TARGET_TR5!$F$1:$Q$1=AD$2,TARGET_TR5!$F$2:$Q$2040)))))</f>
        <v>16518547.756932201</v>
      </c>
      <c r="AE58" s="174" cm="1">
        <f t="array" ref="AE58">SUM(IF(TARGET_TR5!$B$2:$B$2040=$A58,IF(TARGET_TR5!$C$2:$C$2040=$C58,IF(TARGET_TR5!$E$2:$E$2040=$E58,IF(TARGET_TR5!$F$1:$Q$1=AE$2,TARGET_TR5!$F$2:$Q$2040)))))</f>
        <v>14755875.168731868</v>
      </c>
      <c r="AF58" s="174" cm="1">
        <f t="array" ref="AF58">SUM(IF(TARGET_TR5!$B$2:$B$2040=$A58,IF(TARGET_TR5!$C$2:$C$2040=$C58,IF(TARGET_TR5!$E$2:$E$2040=$E58,IF(TARGET_TR5!$F$1:$Q$1=AF$2,TARGET_TR5!$F$2:$Q$2040)))))</f>
        <v>13751821.162794977</v>
      </c>
      <c r="AG58" s="174" cm="1">
        <f t="array" ref="AG58">SUM(IF(TARGET_TR5!$B$2:$B$2040=$A58,IF(TARGET_TR5!$C$2:$C$2040=$C58,IF(TARGET_TR5!$E$2:$E$2040=$E58,IF(TARGET_TR5!$F$1:$Q$1=AG$2,TARGET_TR5!$F$2:$Q$2040)))))</f>
        <v>16964793.981793046</v>
      </c>
      <c r="AH58" s="174" cm="1">
        <f t="array" ref="AH58">SUM(IF(TARGET_TR5!$B$2:$B$2040=$A58,IF(TARGET_TR5!$C$2:$C$2040=$C58,IF(TARGET_TR5!$E$2:$E$2040=$E58,IF(TARGET_TR5!$F$1:$Q$1=AH$2,TARGET_TR5!$F$2:$Q$2040)))))</f>
        <v>15179809.082349673</v>
      </c>
      <c r="AI58" s="174" cm="1">
        <f t="array" ref="AI58">SUM(IF(TARGET_TR5!$B$2:$B$2040=$A58,IF(TARGET_TR5!$C$2:$C$2040=$C58,IF(TARGET_TR5!$E$2:$E$2040=$E58,IF(TARGET_TR5!$F$1:$Q$1=AI$2,TARGET_TR5!$F$2:$Q$2040)))))</f>
        <v>16243362.58493468</v>
      </c>
      <c r="AJ58" s="174" cm="1">
        <f t="array" ref="AJ58">SUM(IF(TARGET_TR5!$B$2:$B$2040=$A58,IF(TARGET_TR5!$C$2:$C$2040=$C58,IF(TARGET_TR5!$E$2:$E$2040=$E58,IF(TARGET_TR5!$F$1:$Q$1=AJ$2,TARGET_TR5!$F$2:$Q$2040)))))</f>
        <v>18273782.908051517</v>
      </c>
      <c r="AK58" s="174" cm="1">
        <f t="array" ref="AK58">SUM(IF(TARGET_TR5!$B$2:$B$2040=$A58,IF(TARGET_TR5!$C$2:$C$2040=$C58,IF(TARGET_TR5!$E$2:$E$2040=$E58,IF(TARGET_TR5!$F$1:$Q$1=AK$2,TARGET_TR5!$F$2:$Q$2040)))))</f>
        <v>15908677.91628905</v>
      </c>
      <c r="AL58" s="174" cm="1">
        <f t="array" ref="AL58">SUM(IF(TARGET_TR5!$B$2:$B$2040=$A58,IF(TARGET_TR5!$C$2:$C$2040=$C58,IF(TARGET_TR5!$E$2:$E$2040=$E58,IF(TARGET_TR5!$F$1:$Q$1=AL$2,TARGET_TR5!$F$2:$Q$2040)))))</f>
        <v>17582101.259517211</v>
      </c>
      <c r="AM58" s="174" cm="1">
        <f t="array" ref="AM58">SUM(IF(TARGET_TR5!$B$2:$B$2040=$A58,IF(TARGET_TR5!$C$2:$C$2040=$C58,IF(TARGET_TR5!$E$2:$E$2040=$E58,IF(TARGET_TR5!$F$1:$Q$1=AM$2,TARGET_TR5!$F$2:$Q$2040)))))</f>
        <v>17805224.371947635</v>
      </c>
      <c r="AN58" s="174" cm="1">
        <f t="array" ref="AN58">SUM(IF(TARGET_TR5!$B$2:$B$2040=$A58,IF(TARGET_TR5!$C$2:$C$2040=$C58,IF(TARGET_TR5!$E$2:$E$2040=$E58,IF(TARGET_TR5!$F$1:$Q$1=AN$2,TARGET_TR5!$F$2:$Q$2040)))))</f>
        <v>16920169.359306961</v>
      </c>
      <c r="AO58" s="174" cm="1">
        <f t="array" ref="AO58">SUM(IF(TARGET_TR5!$B$2:$B$2040=$A58,IF(TARGET_TR5!$C$2:$C$2040=$C58,IF(TARGET_TR5!$E$2:$E$2040=$E58,IF(TARGET_TR5!$F$1:$Q$1=AO$2,TARGET_TR5!$F$2:$Q$2040)))))</f>
        <v>16838357.551415801</v>
      </c>
      <c r="AP58" s="174">
        <v>0</v>
      </c>
      <c r="AQ58" s="174">
        <v>0</v>
      </c>
      <c r="AR58" s="174">
        <v>0</v>
      </c>
      <c r="AS58" s="174">
        <v>0</v>
      </c>
      <c r="AT58" s="174">
        <v>0</v>
      </c>
      <c r="AU58" s="174">
        <v>0</v>
      </c>
      <c r="AV58" s="174">
        <v>0</v>
      </c>
      <c r="AW58" s="174">
        <v>0</v>
      </c>
      <c r="AX58" s="174">
        <v>0</v>
      </c>
      <c r="AY58" s="174">
        <v>0</v>
      </c>
      <c r="AZ58" s="174">
        <v>0</v>
      </c>
      <c r="BA58" s="174">
        <v>0</v>
      </c>
      <c r="BB58" s="175">
        <f t="shared" si="5"/>
        <v>0</v>
      </c>
      <c r="BC58" s="175">
        <f t="shared" si="5"/>
        <v>0</v>
      </c>
      <c r="BD58" s="175">
        <f t="shared" si="5"/>
        <v>0</v>
      </c>
      <c r="BE58" s="175">
        <f t="shared" si="5"/>
        <v>0</v>
      </c>
      <c r="BF58" s="175">
        <f t="shared" si="5"/>
        <v>0</v>
      </c>
      <c r="BG58" s="175">
        <f t="shared" si="5"/>
        <v>0</v>
      </c>
      <c r="BH58" s="175">
        <f t="shared" si="47"/>
        <v>0</v>
      </c>
      <c r="BI58" s="175">
        <f t="shared" si="47"/>
        <v>0</v>
      </c>
      <c r="BJ58" s="175">
        <f t="shared" si="47"/>
        <v>0</v>
      </c>
      <c r="BK58" s="175">
        <f t="shared" si="47"/>
        <v>0</v>
      </c>
      <c r="BL58" s="175">
        <f t="shared" si="47"/>
        <v>0</v>
      </c>
      <c r="BM58" s="175">
        <f t="shared" si="47"/>
        <v>0</v>
      </c>
    </row>
    <row r="59" spans="1:65" x14ac:dyDescent="0.35">
      <c r="A59" s="173" t="s">
        <v>65</v>
      </c>
      <c r="B59" s="173" t="str">
        <v>SMES</v>
      </c>
      <c r="C59" s="173" t="str">
        <v>Revenue NGTMA SMES</v>
      </c>
      <c r="D59" s="173" t="str">
        <v>Rp M</v>
      </c>
      <c r="E59" s="173" t="str">
        <v>PAPUA BARAT</v>
      </c>
      <c r="F59" s="174" cm="1">
        <f t="array" ref="F59">SUM(IF(TARGET_TR5!$B$2:$B$2040=$A59,IF(TARGET_TR5!$C$2:$C$2040=$C59,IF(TARGET_TR5!$E$2:$E$2040=$E59,IF(TARGET_TR5!$W$1:$AH$1=F$2,TARGET_TR5!$W$2:$AH$2040)))))</f>
        <v>14667010.364910204</v>
      </c>
      <c r="G59" s="174" cm="1">
        <f t="array" ref="G59">SUM(IF(TARGET_TR5!$B$2:$B$2040=$A59,IF(TARGET_TR5!$C$2:$C$2040=$C59,IF(TARGET_TR5!$E$2:$E$2040=$E59,IF(TARGET_TR5!$W$1:$AH$1=G$2,TARGET_TR5!$W$2:$AH$2040)))))</f>
        <v>27768923.27080027</v>
      </c>
      <c r="H59" s="174" cm="1">
        <f t="array" ref="H59">SUM(IF(TARGET_TR5!$B$2:$B$2040=$A59,IF(TARGET_TR5!$C$2:$C$2040=$C59,IF(TARGET_TR5!$E$2:$E$2040=$E59,IF(TARGET_TR5!$W$1:$AH$1=H$2,TARGET_TR5!$W$2:$AH$2040)))))</f>
        <v>39979324.96585609</v>
      </c>
      <c r="I59" s="174" cm="1">
        <f t="array" ref="I59">SUM(IF(TARGET_TR5!$B$2:$B$2040=$A59,IF(TARGET_TR5!$C$2:$C$2040=$C59,IF(TARGET_TR5!$E$2:$E$2040=$E59,IF(TARGET_TR5!$W$1:$AH$1=I$2,TARGET_TR5!$W$2:$AH$2040)))))</f>
        <v>55042562.535581522</v>
      </c>
      <c r="J59" s="174" cm="1">
        <f t="array" ref="J59">SUM(IF(TARGET_TR5!$B$2:$B$2040=$A59,IF(TARGET_TR5!$C$2:$C$2040=$C59,IF(TARGET_TR5!$E$2:$E$2040=$E59,IF(TARGET_TR5!$W$1:$AH$1=J$2,TARGET_TR5!$W$2:$AH$2040)))))</f>
        <v>68520891.286046058</v>
      </c>
      <c r="K59" s="174" cm="1">
        <f t="array" ref="K59">SUM(IF(TARGET_TR5!$B$2:$B$2040=$A59,IF(TARGET_TR5!$C$2:$C$2040=$C59,IF(TARGET_TR5!$E$2:$E$2040=$E59,IF(TARGET_TR5!$W$1:$AH$1=K$2,TARGET_TR5!$W$2:$AH$2040)))))</f>
        <v>82943561.541320205</v>
      </c>
      <c r="L59" s="174" cm="1">
        <f t="array" ref="L59">SUM(IF(TARGET_TR5!$B$2:$B$2040=$A59,IF(TARGET_TR5!$C$2:$C$2040=$C59,IF(TARGET_TR5!$E$2:$E$2040=$E59,IF(TARGET_TR5!$W$1:$AH$1=L$2,TARGET_TR5!$W$2:$AH$2040)))))</f>
        <v>99169065.578503624</v>
      </c>
      <c r="M59" s="174" cm="1">
        <f t="array" ref="M59">SUM(IF(TARGET_TR5!$B$2:$B$2040=$A59,IF(TARGET_TR5!$C$2:$C$2040=$C59,IF(TARGET_TR5!$E$2:$E$2040=$E59,IF(TARGET_TR5!$W$1:$AH$1=M$2,TARGET_TR5!$W$2:$AH$2040)))))</f>
        <v>113294565.43016635</v>
      </c>
      <c r="N59" s="174" cm="1">
        <f t="array" ref="N59">SUM(IF(TARGET_TR5!$B$2:$B$2040=$A59,IF(TARGET_TR5!$C$2:$C$2040=$C59,IF(TARGET_TR5!$E$2:$E$2040=$E59,IF(TARGET_TR5!$W$1:$AH$1=N$2,TARGET_TR5!$W$2:$AH$2040)))))</f>
        <v>128905917.29988617</v>
      </c>
      <c r="O59" s="174" cm="1">
        <f t="array" ref="O59">SUM(IF(TARGET_TR5!$B$2:$B$2040=$A59,IF(TARGET_TR5!$C$2:$C$2040=$C59,IF(TARGET_TR5!$E$2:$E$2040=$E59,IF(TARGET_TR5!$W$1:$AH$1=O$2,TARGET_TR5!$W$2:$AH$2040)))))</f>
        <v>144715382.7720136</v>
      </c>
      <c r="P59" s="174" cm="1">
        <f t="array" ref="P59">SUM(IF(TARGET_TR5!$B$2:$B$2040=$A59,IF(TARGET_TR5!$C$2:$C$2040=$C59,IF(TARGET_TR5!$E$2:$E$2040=$E59,IF(TARGET_TR5!$W$1:$AH$1=P$2,TARGET_TR5!$W$2:$AH$2040)))))</f>
        <v>159738997.62125751</v>
      </c>
      <c r="Q59" s="174" cm="1">
        <f t="array" ref="Q59">SUM(IF(TARGET_TR5!$B$2:$B$2040=$A59,IF(TARGET_TR5!$C$2:$C$2040=$C59,IF(TARGET_TR5!$E$2:$E$2040=$E59,IF(TARGET_TR5!$W$1:$AH$1=Q$2,TARGET_TR5!$W$2:$AH$2040)))))</f>
        <v>174689970.81628528</v>
      </c>
      <c r="R59" s="174">
        <v>0</v>
      </c>
      <c r="S59" s="174">
        <v>0</v>
      </c>
      <c r="T59" s="174">
        <v>0</v>
      </c>
      <c r="U59" s="174">
        <v>0</v>
      </c>
      <c r="V59" s="174">
        <v>0</v>
      </c>
      <c r="W59" s="174">
        <v>0</v>
      </c>
      <c r="X59" s="174">
        <v>0</v>
      </c>
      <c r="Y59" s="174">
        <v>0</v>
      </c>
      <c r="Z59" s="174">
        <v>0</v>
      </c>
      <c r="AA59" s="174">
        <v>0</v>
      </c>
      <c r="AB59" s="174">
        <v>0</v>
      </c>
      <c r="AC59" s="174">
        <v>0</v>
      </c>
      <c r="AD59" s="174" cm="1">
        <f t="array" ref="AD59">SUM(IF(TARGET_TR5!$B$2:$B$2040=$A59,IF(TARGET_TR5!$C$2:$C$2040=$C59,IF(TARGET_TR5!$E$2:$E$2040=$E59,IF(TARGET_TR5!$F$1:$Q$1=AD$2,TARGET_TR5!$F$2:$Q$2040)))))</f>
        <v>14667010.364910204</v>
      </c>
      <c r="AE59" s="174" cm="1">
        <f t="array" ref="AE59">SUM(IF(TARGET_TR5!$B$2:$B$2040=$A59,IF(TARGET_TR5!$C$2:$C$2040=$C59,IF(TARGET_TR5!$E$2:$E$2040=$E59,IF(TARGET_TR5!$F$1:$Q$1=AE$2,TARGET_TR5!$F$2:$Q$2040)))))</f>
        <v>13101912.905890066</v>
      </c>
      <c r="AF59" s="174" cm="1">
        <f t="array" ref="AF59">SUM(IF(TARGET_TR5!$B$2:$B$2040=$A59,IF(TARGET_TR5!$C$2:$C$2040=$C59,IF(TARGET_TR5!$E$2:$E$2040=$E59,IF(TARGET_TR5!$F$1:$Q$1=AF$2,TARGET_TR5!$F$2:$Q$2040)))))</f>
        <v>12210401.695055818</v>
      </c>
      <c r="AG59" s="174" cm="1">
        <f t="array" ref="AG59">SUM(IF(TARGET_TR5!$B$2:$B$2040=$A59,IF(TARGET_TR5!$C$2:$C$2040=$C59,IF(TARGET_TR5!$E$2:$E$2040=$E59,IF(TARGET_TR5!$F$1:$Q$1=AG$2,TARGET_TR5!$F$2:$Q$2040)))))</f>
        <v>15063237.56972543</v>
      </c>
      <c r="AH59" s="174" cm="1">
        <f t="array" ref="AH59">SUM(IF(TARGET_TR5!$B$2:$B$2040=$A59,IF(TARGET_TR5!$C$2:$C$2040=$C59,IF(TARGET_TR5!$E$2:$E$2040=$E59,IF(TARGET_TR5!$F$1:$Q$1=AH$2,TARGET_TR5!$F$2:$Q$2040)))))</f>
        <v>13478328.750464533</v>
      </c>
      <c r="AI59" s="174" cm="1">
        <f t="array" ref="AI59">SUM(IF(TARGET_TR5!$B$2:$B$2040=$A59,IF(TARGET_TR5!$C$2:$C$2040=$C59,IF(TARGET_TR5!$E$2:$E$2040=$E59,IF(TARGET_TR5!$F$1:$Q$1=AI$2,TARGET_TR5!$F$2:$Q$2040)))))</f>
        <v>14422670.255274147</v>
      </c>
      <c r="AJ59" s="174" cm="1">
        <f t="array" ref="AJ59">SUM(IF(TARGET_TR5!$B$2:$B$2040=$A59,IF(TARGET_TR5!$C$2:$C$2040=$C59,IF(TARGET_TR5!$E$2:$E$2040=$E59,IF(TARGET_TR5!$F$1:$Q$1=AJ$2,TARGET_TR5!$F$2:$Q$2040)))))</f>
        <v>16225504.037183419</v>
      </c>
      <c r="AK59" s="174" cm="1">
        <f t="array" ref="AK59">SUM(IF(TARGET_TR5!$B$2:$B$2040=$A59,IF(TARGET_TR5!$C$2:$C$2040=$C59,IF(TARGET_TR5!$E$2:$E$2040=$E59,IF(TARGET_TR5!$F$1:$Q$1=AK$2,TARGET_TR5!$F$2:$Q$2040)))))</f>
        <v>14125499.851662731</v>
      </c>
      <c r="AL59" s="174" cm="1">
        <f t="array" ref="AL59">SUM(IF(TARGET_TR5!$B$2:$B$2040=$A59,IF(TARGET_TR5!$C$2:$C$2040=$C59,IF(TARGET_TR5!$E$2:$E$2040=$E59,IF(TARGET_TR5!$F$1:$Q$1=AL$2,TARGET_TR5!$F$2:$Q$2040)))))</f>
        <v>15611351.86971982</v>
      </c>
      <c r="AM59" s="174" cm="1">
        <f t="array" ref="AM59">SUM(IF(TARGET_TR5!$B$2:$B$2040=$A59,IF(TARGET_TR5!$C$2:$C$2040=$C59,IF(TARGET_TR5!$E$2:$E$2040=$E59,IF(TARGET_TR5!$F$1:$Q$1=AM$2,TARGET_TR5!$F$2:$Q$2040)))))</f>
        <v>15809465.472127434</v>
      </c>
      <c r="AN59" s="174" cm="1">
        <f t="array" ref="AN59">SUM(IF(TARGET_TR5!$B$2:$B$2040=$A59,IF(TARGET_TR5!$C$2:$C$2040=$C59,IF(TARGET_TR5!$E$2:$E$2040=$E59,IF(TARGET_TR5!$F$1:$Q$1=AN$2,TARGET_TR5!$F$2:$Q$2040)))))</f>
        <v>15023614.849243905</v>
      </c>
      <c r="AO59" s="174" cm="1">
        <f t="array" ref="AO59">SUM(IF(TARGET_TR5!$B$2:$B$2040=$A59,IF(TARGET_TR5!$C$2:$C$2040=$C59,IF(TARGET_TR5!$E$2:$E$2040=$E59,IF(TARGET_TR5!$F$1:$Q$1=AO$2,TARGET_TR5!$F$2:$Q$2040)))))</f>
        <v>14950973.195027778</v>
      </c>
      <c r="AP59" s="174">
        <v>0</v>
      </c>
      <c r="AQ59" s="174">
        <v>0</v>
      </c>
      <c r="AR59" s="174">
        <v>0</v>
      </c>
      <c r="AS59" s="174">
        <v>0</v>
      </c>
      <c r="AT59" s="174">
        <v>0</v>
      </c>
      <c r="AU59" s="174">
        <v>0</v>
      </c>
      <c r="AV59" s="174">
        <v>0</v>
      </c>
      <c r="AW59" s="174">
        <v>0</v>
      </c>
      <c r="AX59" s="174">
        <v>0</v>
      </c>
      <c r="AY59" s="174">
        <v>0</v>
      </c>
      <c r="AZ59" s="174">
        <v>0</v>
      </c>
      <c r="BA59" s="174">
        <v>0</v>
      </c>
      <c r="BB59" s="175">
        <f t="shared" si="5"/>
        <v>0</v>
      </c>
      <c r="BC59" s="175">
        <f t="shared" si="5"/>
        <v>0</v>
      </c>
      <c r="BD59" s="175">
        <f t="shared" si="5"/>
        <v>0</v>
      </c>
      <c r="BE59" s="175">
        <f t="shared" si="5"/>
        <v>0</v>
      </c>
      <c r="BF59" s="175">
        <f t="shared" si="5"/>
        <v>0</v>
      </c>
      <c r="BG59" s="175">
        <f t="shared" si="5"/>
        <v>0</v>
      </c>
      <c r="BH59" s="175">
        <f t="shared" si="47"/>
        <v>0</v>
      </c>
      <c r="BI59" s="175">
        <f t="shared" si="47"/>
        <v>0</v>
      </c>
      <c r="BJ59" s="175">
        <f t="shared" si="47"/>
        <v>0</v>
      </c>
      <c r="BK59" s="175">
        <f t="shared" si="47"/>
        <v>0</v>
      </c>
      <c r="BL59" s="175">
        <f t="shared" si="47"/>
        <v>0</v>
      </c>
      <c r="BM59" s="175">
        <f t="shared" si="47"/>
        <v>0</v>
      </c>
    </row>
    <row r="60" spans="1:65" x14ac:dyDescent="0.35">
      <c r="A60" s="173" t="s">
        <v>65</v>
      </c>
      <c r="B60" s="173" t="str">
        <v>SMES</v>
      </c>
      <c r="C60" s="173" t="str">
        <v>Revenue NGTMA SMES</v>
      </c>
      <c r="D60" s="173" t="str">
        <v>Rp M</v>
      </c>
      <c r="E60" s="173" t="str">
        <v>SULBAGSEL</v>
      </c>
      <c r="F60" s="174" cm="1">
        <f t="array" ref="F60">SUM(IF(TARGET_TR5!$B$2:$B$2040=$A60,IF(TARGET_TR5!$C$2:$C$2040=$C60,IF(TARGET_TR5!$E$2:$E$2040=$E60,IF(TARGET_TR5!$W$1:$AH$1=F$2,TARGET_TR5!$W$2:$AH$2040)))))</f>
        <v>64383860.26047191</v>
      </c>
      <c r="G60" s="174" cm="1">
        <f t="array" ref="G60">SUM(IF(TARGET_TR5!$B$2:$B$2040=$A60,IF(TARGET_TR5!$C$2:$C$2040=$C60,IF(TARGET_TR5!$E$2:$E$2040=$E60,IF(TARGET_TR5!$W$1:$AH$1=G$2,TARGET_TR5!$W$2:$AH$2040)))))</f>
        <v>120830316.25181645</v>
      </c>
      <c r="H60" s="174" cm="1">
        <f t="array" ref="H60">SUM(IF(TARGET_TR5!$B$2:$B$2040=$A60,IF(TARGET_TR5!$C$2:$C$2040=$C60,IF(TARGET_TR5!$E$2:$E$2040=$E60,IF(TARGET_TR5!$W$1:$AH$1=H$2,TARGET_TR5!$W$2:$AH$2040)))))</f>
        <v>172755466.01391125</v>
      </c>
      <c r="I60" s="174" cm="1">
        <f t="array" ref="I60">SUM(IF(TARGET_TR5!$B$2:$B$2040=$A60,IF(TARGET_TR5!$C$2:$C$2040=$C60,IF(TARGET_TR5!$E$2:$E$2040=$E60,IF(TARGET_TR5!$W$1:$AH$1=I$2,TARGET_TR5!$W$2:$AH$2040)))))</f>
        <v>239148795.70960528</v>
      </c>
      <c r="J60" s="174" cm="1">
        <f t="array" ref="J60">SUM(IF(TARGET_TR5!$B$2:$B$2040=$A60,IF(TARGET_TR5!$C$2:$C$2040=$C60,IF(TARGET_TR5!$E$2:$E$2040=$E60,IF(TARGET_TR5!$W$1:$AH$1=J$2,TARGET_TR5!$W$2:$AH$2040)))))</f>
        <v>297504247.66441083</v>
      </c>
      <c r="K60" s="174" cm="1">
        <f t="array" ref="K60">SUM(IF(TARGET_TR5!$B$2:$B$2040=$A60,IF(TARGET_TR5!$C$2:$C$2040=$C60,IF(TARGET_TR5!$E$2:$E$2040=$E60,IF(TARGET_TR5!$W$1:$AH$1=K$2,TARGET_TR5!$W$2:$AH$2040)))))</f>
        <v>360648935.10649574</v>
      </c>
      <c r="L60" s="174" cm="1">
        <f t="array" ref="L60">SUM(IF(TARGET_TR5!$B$2:$B$2040=$A60,IF(TARGET_TR5!$C$2:$C$2040=$C60,IF(TARGET_TR5!$E$2:$E$2040=$E60,IF(TARGET_TR5!$W$1:$AH$1=L$2,TARGET_TR5!$W$2:$AH$2040)))))</f>
        <v>432936708.4788413</v>
      </c>
      <c r="M60" s="174" cm="1">
        <f t="array" ref="M60">SUM(IF(TARGET_TR5!$B$2:$B$2040=$A60,IF(TARGET_TR5!$C$2:$C$2040=$C60,IF(TARGET_TR5!$E$2:$E$2040=$E60,IF(TARGET_TR5!$W$1:$AH$1=M$2,TARGET_TR5!$W$2:$AH$2040)))))</f>
        <v>494574293.84450966</v>
      </c>
      <c r="N60" s="174" cm="1">
        <f t="array" ref="N60">SUM(IF(TARGET_TR5!$B$2:$B$2040=$A60,IF(TARGET_TR5!$C$2:$C$2040=$C60,IF(TARGET_TR5!$E$2:$E$2040=$E60,IF(TARGET_TR5!$W$1:$AH$1=N$2,TARGET_TR5!$W$2:$AH$2040)))))</f>
        <v>563747389.59226096</v>
      </c>
      <c r="O60" s="174" cm="1">
        <f t="array" ref="O60">SUM(IF(TARGET_TR5!$B$2:$B$2040=$A60,IF(TARGET_TR5!$C$2:$C$2040=$C60,IF(TARGET_TR5!$E$2:$E$2040=$E60,IF(TARGET_TR5!$W$1:$AH$1=O$2,TARGET_TR5!$W$2:$AH$2040)))))</f>
        <v>633925220.05762327</v>
      </c>
      <c r="P60" s="174" cm="1">
        <f t="array" ref="P60">SUM(IF(TARGET_TR5!$B$2:$B$2040=$A60,IF(TARGET_TR5!$C$2:$C$2040=$C60,IF(TARGET_TR5!$E$2:$E$2040=$E60,IF(TARGET_TR5!$W$1:$AH$1=P$2,TARGET_TR5!$W$2:$AH$2040)))))</f>
        <v>700117602.80979514</v>
      </c>
      <c r="Q60" s="174" cm="1">
        <f t="array" ref="Q60">SUM(IF(TARGET_TR5!$B$2:$B$2040=$A60,IF(TARGET_TR5!$C$2:$C$2040=$C60,IF(TARGET_TR5!$E$2:$E$2040=$E60,IF(TARGET_TR5!$W$1:$AH$1=Q$2,TARGET_TR5!$W$2:$AH$2040)))))</f>
        <v>765941582.83217621</v>
      </c>
      <c r="R60" s="174">
        <v>0</v>
      </c>
      <c r="S60" s="174">
        <v>0</v>
      </c>
      <c r="T60" s="174">
        <v>335299296</v>
      </c>
      <c r="U60" s="174">
        <v>335299296</v>
      </c>
      <c r="V60" s="174">
        <v>335299296</v>
      </c>
      <c r="W60" s="174">
        <v>335299296</v>
      </c>
      <c r="X60" s="174">
        <v>335299296</v>
      </c>
      <c r="Y60" s="174">
        <v>335299296</v>
      </c>
      <c r="Z60" s="174">
        <v>335299296</v>
      </c>
      <c r="AA60" s="174">
        <v>335299296</v>
      </c>
      <c r="AB60" s="174">
        <v>335299296</v>
      </c>
      <c r="AC60" s="174">
        <v>335299296</v>
      </c>
      <c r="AD60" s="174" cm="1">
        <f t="array" ref="AD60">SUM(IF(TARGET_TR5!$B$2:$B$2040=$A60,IF(TARGET_TR5!$C$2:$C$2040=$C60,IF(TARGET_TR5!$E$2:$E$2040=$E60,IF(TARGET_TR5!$F$1:$Q$1=AD$2,TARGET_TR5!$F$2:$Q$2040)))))</f>
        <v>64383860.26047191</v>
      </c>
      <c r="AE60" s="174" cm="1">
        <f t="array" ref="AE60">SUM(IF(TARGET_TR5!$B$2:$B$2040=$A60,IF(TARGET_TR5!$C$2:$C$2040=$C60,IF(TARGET_TR5!$E$2:$E$2040=$E60,IF(TARGET_TR5!$F$1:$Q$1=AE$2,TARGET_TR5!$F$2:$Q$2040)))))</f>
        <v>56446455.991344541</v>
      </c>
      <c r="AF60" s="174" cm="1">
        <f t="array" ref="AF60">SUM(IF(TARGET_TR5!$B$2:$B$2040=$A60,IF(TARGET_TR5!$C$2:$C$2040=$C60,IF(TARGET_TR5!$E$2:$E$2040=$E60,IF(TARGET_TR5!$F$1:$Q$1=AF$2,TARGET_TR5!$F$2:$Q$2040)))))</f>
        <v>51925149.762094811</v>
      </c>
      <c r="AG60" s="174" cm="1">
        <f t="array" ref="AG60">SUM(IF(TARGET_TR5!$B$2:$B$2040=$A60,IF(TARGET_TR5!$C$2:$C$2040=$C60,IF(TARGET_TR5!$E$2:$E$2040=$E60,IF(TARGET_TR5!$F$1:$Q$1=AG$2,TARGET_TR5!$F$2:$Q$2040)))))</f>
        <v>66393329.695694029</v>
      </c>
      <c r="AH60" s="174" cm="1">
        <f t="array" ref="AH60">SUM(IF(TARGET_TR5!$B$2:$B$2040=$A60,IF(TARGET_TR5!$C$2:$C$2040=$C60,IF(TARGET_TR5!$E$2:$E$2040=$E60,IF(TARGET_TR5!$F$1:$Q$1=AH$2,TARGET_TR5!$F$2:$Q$2040)))))</f>
        <v>58355451.954805568</v>
      </c>
      <c r="AI60" s="174" cm="1">
        <f t="array" ref="AI60">SUM(IF(TARGET_TR5!$B$2:$B$2040=$A60,IF(TARGET_TR5!$C$2:$C$2040=$C60,IF(TARGET_TR5!$E$2:$E$2040=$E60,IF(TARGET_TR5!$F$1:$Q$1=AI$2,TARGET_TR5!$F$2:$Q$2040)))))</f>
        <v>63144687.442084923</v>
      </c>
      <c r="AJ60" s="174" cm="1">
        <f t="array" ref="AJ60">SUM(IF(TARGET_TR5!$B$2:$B$2040=$A60,IF(TARGET_TR5!$C$2:$C$2040=$C60,IF(TARGET_TR5!$E$2:$E$2040=$E60,IF(TARGET_TR5!$F$1:$Q$1=AJ$2,TARGET_TR5!$F$2:$Q$2040)))))</f>
        <v>72287773.372345567</v>
      </c>
      <c r="AK60" s="174" cm="1">
        <f t="array" ref="AK60">SUM(IF(TARGET_TR5!$B$2:$B$2040=$A60,IF(TARGET_TR5!$C$2:$C$2040=$C60,IF(TARGET_TR5!$E$2:$E$2040=$E60,IF(TARGET_TR5!$F$1:$Q$1=AK$2,TARGET_TR5!$F$2:$Q$2040)))))</f>
        <v>61637585.365668356</v>
      </c>
      <c r="AL60" s="174" cm="1">
        <f t="array" ref="AL60">SUM(IF(TARGET_TR5!$B$2:$B$2040=$A60,IF(TARGET_TR5!$C$2:$C$2040=$C60,IF(TARGET_TR5!$E$2:$E$2040=$E60,IF(TARGET_TR5!$F$1:$Q$1=AL$2,TARGET_TR5!$F$2:$Q$2040)))))</f>
        <v>69173095.747751281</v>
      </c>
      <c r="AM60" s="174" cm="1">
        <f t="array" ref="AM60">SUM(IF(TARGET_TR5!$B$2:$B$2040=$A60,IF(TARGET_TR5!$C$2:$C$2040=$C60,IF(TARGET_TR5!$E$2:$E$2040=$E60,IF(TARGET_TR5!$F$1:$Q$1=AM$2,TARGET_TR5!$F$2:$Q$2040)))))</f>
        <v>70177830.465362355</v>
      </c>
      <c r="AN60" s="174" cm="1">
        <f t="array" ref="AN60">SUM(IF(TARGET_TR5!$B$2:$B$2040=$A60,IF(TARGET_TR5!$C$2:$C$2040=$C60,IF(TARGET_TR5!$E$2:$E$2040=$E60,IF(TARGET_TR5!$F$1:$Q$1=AN$2,TARGET_TR5!$F$2:$Q$2040)))))</f>
        <v>66192382.752171814</v>
      </c>
      <c r="AO60" s="174" cm="1">
        <f t="array" ref="AO60">SUM(IF(TARGET_TR5!$B$2:$B$2040=$A60,IF(TARGET_TR5!$C$2:$C$2040=$C60,IF(TARGET_TR5!$E$2:$E$2040=$E60,IF(TARGET_TR5!$F$1:$Q$1=AO$2,TARGET_TR5!$F$2:$Q$2040)))))</f>
        <v>65823980.022381082</v>
      </c>
      <c r="AP60" s="174">
        <v>0</v>
      </c>
      <c r="AQ60" s="174">
        <v>0</v>
      </c>
      <c r="AR60" s="174">
        <v>335299296</v>
      </c>
      <c r="AS60" s="174">
        <v>0</v>
      </c>
      <c r="AT60" s="174">
        <v>0</v>
      </c>
      <c r="AU60" s="174">
        <v>0</v>
      </c>
      <c r="AV60" s="174">
        <v>0</v>
      </c>
      <c r="AW60" s="174">
        <v>0</v>
      </c>
      <c r="AX60" s="174">
        <v>0</v>
      </c>
      <c r="AY60" s="174">
        <v>0</v>
      </c>
      <c r="AZ60" s="174">
        <v>0</v>
      </c>
      <c r="BA60" s="174">
        <v>0</v>
      </c>
      <c r="BB60" s="175">
        <f t="shared" si="5"/>
        <v>0</v>
      </c>
      <c r="BC60" s="175">
        <f t="shared" si="5"/>
        <v>0</v>
      </c>
      <c r="BD60" s="175">
        <f t="shared" si="5"/>
        <v>1.940889650189128</v>
      </c>
      <c r="BE60" s="175">
        <f t="shared" si="5"/>
        <v>1.4020530398453221</v>
      </c>
      <c r="BF60" s="175">
        <f t="shared" si="5"/>
        <v>1.1270403654142866</v>
      </c>
      <c r="BG60" s="175">
        <f t="shared" si="5"/>
        <v>0.92971103852279435</v>
      </c>
      <c r="BH60" s="175">
        <f t="shared" si="47"/>
        <v>0.77447647527533903</v>
      </c>
      <c r="BI60" s="175">
        <f t="shared" si="47"/>
        <v>0.67795536519618527</v>
      </c>
      <c r="BJ60" s="175">
        <f t="shared" si="47"/>
        <v>0.59476868929275295</v>
      </c>
      <c r="BK60" s="175">
        <f t="shared" si="47"/>
        <v>0.52892562938184029</v>
      </c>
      <c r="BL60" s="175">
        <f t="shared" si="47"/>
        <v>0.47891853404961826</v>
      </c>
      <c r="BM60" s="175">
        <f t="shared" si="47"/>
        <v>0.4377609252655848</v>
      </c>
    </row>
    <row r="61" spans="1:65" x14ac:dyDescent="0.35">
      <c r="A61" s="173" t="s">
        <v>65</v>
      </c>
      <c r="B61" s="173" t="str">
        <v>SMES</v>
      </c>
      <c r="C61" s="173" t="str">
        <v>Revenue NGTMA SMES</v>
      </c>
      <c r="D61" s="173" t="str">
        <v>Rp M</v>
      </c>
      <c r="E61" s="173" t="str">
        <v>SULBAGTENG</v>
      </c>
      <c r="F61" s="174" cm="1">
        <f t="array" ref="F61">SUM(IF(TARGET_TR5!$B$2:$B$2040=$A61,IF(TARGET_TR5!$C$2:$C$2040=$C61,IF(TARGET_TR5!$E$2:$E$2040=$E61,IF(TARGET_TR5!$W$1:$AH$1=F$2,TARGET_TR5!$W$2:$AH$2040)))))</f>
        <v>40778773.045714542</v>
      </c>
      <c r="G61" s="174" cm="1">
        <f t="array" ref="G61">SUM(IF(TARGET_TR5!$B$2:$B$2040=$A61,IF(TARGET_TR5!$C$2:$C$2040=$C61,IF(TARGET_TR5!$E$2:$E$2040=$E61,IF(TARGET_TR5!$W$1:$AH$1=G$2,TARGET_TR5!$W$2:$AH$2040)))))</f>
        <v>77206096.648910239</v>
      </c>
      <c r="H61" s="174" cm="1">
        <f t="array" ref="H61">SUM(IF(TARGET_TR5!$B$2:$B$2040=$A61,IF(TARGET_TR5!$C$2:$C$2040=$C61,IF(TARGET_TR5!$E$2:$E$2040=$E61,IF(TARGET_TR5!$W$1:$AH$1=H$2,TARGET_TR5!$W$2:$AH$2040)))))</f>
        <v>111154746.51902559</v>
      </c>
      <c r="I61" s="174" cm="1">
        <f t="array" ref="I61">SUM(IF(TARGET_TR5!$B$2:$B$2040=$A61,IF(TARGET_TR5!$C$2:$C$2040=$C61,IF(TARGET_TR5!$E$2:$E$2040=$E61,IF(TARGET_TR5!$W$1:$AH$1=I$2,TARGET_TR5!$W$2:$AH$2040)))))</f>
        <v>153035152.33499807</v>
      </c>
      <c r="J61" s="174" cm="1">
        <f t="array" ref="J61">SUM(IF(TARGET_TR5!$B$2:$B$2040=$A61,IF(TARGET_TR5!$C$2:$C$2040=$C61,IF(TARGET_TR5!$E$2:$E$2040=$E61,IF(TARGET_TR5!$W$1:$AH$1=J$2,TARGET_TR5!$W$2:$AH$2040)))))</f>
        <v>190509027.06993881</v>
      </c>
      <c r="K61" s="174" cm="1">
        <f t="array" ref="K61">SUM(IF(TARGET_TR5!$B$2:$B$2040=$A61,IF(TARGET_TR5!$C$2:$C$2040=$C61,IF(TARGET_TR5!$E$2:$E$2040=$E61,IF(TARGET_TR5!$W$1:$AH$1=K$2,TARGET_TR5!$W$2:$AH$2040)))))</f>
        <v>230608459.90732762</v>
      </c>
      <c r="L61" s="174" cm="1">
        <f t="array" ref="L61">SUM(IF(TARGET_TR5!$B$2:$B$2040=$A61,IF(TARGET_TR5!$C$2:$C$2040=$C61,IF(TARGET_TR5!$E$2:$E$2040=$E61,IF(TARGET_TR5!$W$1:$AH$1=L$2,TARGET_TR5!$W$2:$AH$2040)))))</f>
        <v>275720321.84939003</v>
      </c>
      <c r="M61" s="174" cm="1">
        <f t="array" ref="M61">SUM(IF(TARGET_TR5!$B$2:$B$2040=$A61,IF(TARGET_TR5!$C$2:$C$2040=$C61,IF(TARGET_TR5!$E$2:$E$2040=$E61,IF(TARGET_TR5!$W$1:$AH$1=M$2,TARGET_TR5!$W$2:$AH$2040)))))</f>
        <v>314993530.10908538</v>
      </c>
      <c r="N61" s="174" cm="1">
        <f t="array" ref="N61">SUM(IF(TARGET_TR5!$B$2:$B$2040=$A61,IF(TARGET_TR5!$C$2:$C$2040=$C61,IF(TARGET_TR5!$E$2:$E$2040=$E61,IF(TARGET_TR5!$W$1:$AH$1=N$2,TARGET_TR5!$W$2:$AH$2040)))))</f>
        <v>358397861.25724798</v>
      </c>
      <c r="O61" s="174" cm="1">
        <f t="array" ref="O61">SUM(IF(TARGET_TR5!$B$2:$B$2040=$A61,IF(TARGET_TR5!$C$2:$C$2040=$C61,IF(TARGET_TR5!$E$2:$E$2040=$E61,IF(TARGET_TR5!$W$1:$AH$1=O$2,TARGET_TR5!$W$2:$AH$2040)))))</f>
        <v>402353008.79053956</v>
      </c>
      <c r="P61" s="174" cm="1">
        <f t="array" ref="P61">SUM(IF(TARGET_TR5!$B$2:$B$2040=$A61,IF(TARGET_TR5!$C$2:$C$2040=$C61,IF(TARGET_TR5!$E$2:$E$2040=$E61,IF(TARGET_TR5!$W$1:$AH$1=P$2,TARGET_TR5!$W$2:$AH$2040)))))</f>
        <v>444123251.32948625</v>
      </c>
      <c r="Q61" s="174" cm="1">
        <f t="array" ref="Q61">SUM(IF(TARGET_TR5!$B$2:$B$2040=$A61,IF(TARGET_TR5!$C$2:$C$2040=$C61,IF(TARGET_TR5!$E$2:$E$2040=$E61,IF(TARGET_TR5!$W$1:$AH$1=Q$2,TARGET_TR5!$W$2:$AH$2040)))))</f>
        <v>485691527.86055231</v>
      </c>
      <c r="R61" s="174">
        <v>0</v>
      </c>
      <c r="S61" s="174">
        <v>0</v>
      </c>
      <c r="T61" s="174">
        <v>0</v>
      </c>
      <c r="U61" s="174">
        <v>0</v>
      </c>
      <c r="V61" s="174">
        <v>0</v>
      </c>
      <c r="W61" s="174">
        <v>0</v>
      </c>
      <c r="X61" s="174">
        <v>0</v>
      </c>
      <c r="Y61" s="174">
        <v>0</v>
      </c>
      <c r="Z61" s="174">
        <v>0</v>
      </c>
      <c r="AA61" s="174">
        <v>0</v>
      </c>
      <c r="AB61" s="174">
        <v>0</v>
      </c>
      <c r="AC61" s="174">
        <v>0</v>
      </c>
      <c r="AD61" s="174" cm="1">
        <f t="array" ref="AD61">SUM(IF(TARGET_TR5!$B$2:$B$2040=$A61,IF(TARGET_TR5!$C$2:$C$2040=$C61,IF(TARGET_TR5!$E$2:$E$2040=$E61,IF(TARGET_TR5!$F$1:$Q$1=AD$2,TARGET_TR5!$F$2:$Q$2040)))))</f>
        <v>40778773.045714542</v>
      </c>
      <c r="AE61" s="174" cm="1">
        <f t="array" ref="AE61">SUM(IF(TARGET_TR5!$B$2:$B$2040=$A61,IF(TARGET_TR5!$C$2:$C$2040=$C61,IF(TARGET_TR5!$E$2:$E$2040=$E61,IF(TARGET_TR5!$F$1:$Q$1=AE$2,TARGET_TR5!$F$2:$Q$2040)))))</f>
        <v>36427323.603195697</v>
      </c>
      <c r="AF61" s="174" cm="1">
        <f t="array" ref="AF61">SUM(IF(TARGET_TR5!$B$2:$B$2040=$A61,IF(TARGET_TR5!$C$2:$C$2040=$C61,IF(TARGET_TR5!$E$2:$E$2040=$E61,IF(TARGET_TR5!$F$1:$Q$1=AF$2,TARGET_TR5!$F$2:$Q$2040)))))</f>
        <v>33948649.870115355</v>
      </c>
      <c r="AG61" s="174" cm="1">
        <f t="array" ref="AG61">SUM(IF(TARGET_TR5!$B$2:$B$2040=$A61,IF(TARGET_TR5!$C$2:$C$2040=$C61,IF(TARGET_TR5!$E$2:$E$2040=$E61,IF(TARGET_TR5!$F$1:$Q$1=AG$2,TARGET_TR5!$F$2:$Q$2040)))))</f>
        <v>41880405.815972485</v>
      </c>
      <c r="AH61" s="174" cm="1">
        <f t="array" ref="AH61">SUM(IF(TARGET_TR5!$B$2:$B$2040=$A61,IF(TARGET_TR5!$C$2:$C$2040=$C61,IF(TARGET_TR5!$E$2:$E$2040=$E61,IF(TARGET_TR5!$F$1:$Q$1=AH$2,TARGET_TR5!$F$2:$Q$2040)))))</f>
        <v>37473874.734940745</v>
      </c>
      <c r="AI61" s="174" cm="1">
        <f t="array" ref="AI61">SUM(IF(TARGET_TR5!$B$2:$B$2040=$A61,IF(TARGET_TR5!$C$2:$C$2040=$C61,IF(TARGET_TR5!$E$2:$E$2040=$E61,IF(TARGET_TR5!$F$1:$Q$1=AI$2,TARGET_TR5!$F$2:$Q$2040)))))</f>
        <v>40099432.837388813</v>
      </c>
      <c r="AJ61" s="174" cm="1">
        <f t="array" ref="AJ61">SUM(IF(TARGET_TR5!$B$2:$B$2040=$A61,IF(TARGET_TR5!$C$2:$C$2040=$C61,IF(TARGET_TR5!$E$2:$E$2040=$E61,IF(TARGET_TR5!$F$1:$Q$1=AJ$2,TARGET_TR5!$F$2:$Q$2040)))))</f>
        <v>45111861.942062423</v>
      </c>
      <c r="AK61" s="174" cm="1">
        <f t="array" ref="AK61">SUM(IF(TARGET_TR5!$B$2:$B$2040=$A61,IF(TARGET_TR5!$C$2:$C$2040=$C61,IF(TARGET_TR5!$E$2:$E$2040=$E61,IF(TARGET_TR5!$F$1:$Q$1=AK$2,TARGET_TR5!$F$2:$Q$2040)))))</f>
        <v>39273208.259695366</v>
      </c>
      <c r="AL61" s="174" cm="1">
        <f t="array" ref="AL61">SUM(IF(TARGET_TR5!$B$2:$B$2040=$A61,IF(TARGET_TR5!$C$2:$C$2040=$C61,IF(TARGET_TR5!$E$2:$E$2040=$E61,IF(TARGET_TR5!$F$1:$Q$1=AL$2,TARGET_TR5!$F$2:$Q$2040)))))</f>
        <v>43404331.148162626</v>
      </c>
      <c r="AM61" s="174" cm="1">
        <f t="array" ref="AM61">SUM(IF(TARGET_TR5!$B$2:$B$2040=$A61,IF(TARGET_TR5!$C$2:$C$2040=$C61,IF(TARGET_TR5!$E$2:$E$2040=$E61,IF(TARGET_TR5!$F$1:$Q$1=AM$2,TARGET_TR5!$F$2:$Q$2040)))))</f>
        <v>43955147.533291593</v>
      </c>
      <c r="AN61" s="174" cm="1">
        <f t="array" ref="AN61">SUM(IF(TARGET_TR5!$B$2:$B$2040=$A61,IF(TARGET_TR5!$C$2:$C$2040=$C61,IF(TARGET_TR5!$E$2:$E$2040=$E61,IF(TARGET_TR5!$F$1:$Q$1=AN$2,TARGET_TR5!$F$2:$Q$2040)))))</f>
        <v>41770242.538946688</v>
      </c>
      <c r="AO61" s="174" cm="1">
        <f t="array" ref="AO61">SUM(IF(TARGET_TR5!$B$2:$B$2040=$A61,IF(TARGET_TR5!$C$2:$C$2040=$C61,IF(TARGET_TR5!$E$2:$E$2040=$E61,IF(TARGET_TR5!$F$1:$Q$1=AO$2,TARGET_TR5!$F$2:$Q$2040)))))</f>
        <v>41568276.53106606</v>
      </c>
      <c r="AP61" s="174">
        <v>0</v>
      </c>
      <c r="AQ61" s="174">
        <v>0</v>
      </c>
      <c r="AR61" s="174">
        <v>0</v>
      </c>
      <c r="AS61" s="174">
        <v>0</v>
      </c>
      <c r="AT61" s="174">
        <v>0</v>
      </c>
      <c r="AU61" s="174">
        <v>0</v>
      </c>
      <c r="AV61" s="174">
        <v>0</v>
      </c>
      <c r="AW61" s="174">
        <v>0</v>
      </c>
      <c r="AX61" s="174">
        <v>0</v>
      </c>
      <c r="AY61" s="174">
        <v>0</v>
      </c>
      <c r="AZ61" s="174">
        <v>0</v>
      </c>
      <c r="BA61" s="174">
        <v>0</v>
      </c>
      <c r="BB61" s="175">
        <f t="shared" si="5"/>
        <v>0</v>
      </c>
      <c r="BC61" s="175">
        <f t="shared" si="5"/>
        <v>0</v>
      </c>
      <c r="BD61" s="175">
        <f t="shared" si="5"/>
        <v>0</v>
      </c>
      <c r="BE61" s="175">
        <f t="shared" si="5"/>
        <v>0</v>
      </c>
      <c r="BF61" s="175">
        <f t="shared" si="5"/>
        <v>0</v>
      </c>
      <c r="BG61" s="175">
        <f t="shared" si="5"/>
        <v>0</v>
      </c>
      <c r="BH61" s="175">
        <f t="shared" si="47"/>
        <v>0</v>
      </c>
      <c r="BI61" s="175">
        <f t="shared" si="47"/>
        <v>0</v>
      </c>
      <c r="BJ61" s="175">
        <f t="shared" si="47"/>
        <v>0</v>
      </c>
      <c r="BK61" s="175">
        <f t="shared" si="47"/>
        <v>0</v>
      </c>
      <c r="BL61" s="175">
        <f t="shared" si="47"/>
        <v>0</v>
      </c>
      <c r="BM61" s="175">
        <f t="shared" si="47"/>
        <v>0</v>
      </c>
    </row>
    <row r="62" spans="1:65" x14ac:dyDescent="0.35">
      <c r="A62" s="173" t="s">
        <v>65</v>
      </c>
      <c r="B62" s="173" t="str">
        <v>SMES</v>
      </c>
      <c r="C62" s="173" t="str">
        <v>Revenue NGTMA SMES</v>
      </c>
      <c r="D62" s="173" t="str">
        <v>Rp M</v>
      </c>
      <c r="E62" s="173" t="str">
        <v>SUMALUT</v>
      </c>
      <c r="F62" s="174" cm="1">
        <f t="array" ref="F62">SUM(IF(TARGET_TR5!$B$2:$B$2040=$A62,IF(TARGET_TR5!$C$2:$C$2040=$C62,IF(TARGET_TR5!$E$2:$E$2040=$E62,IF(TARGET_TR5!$W$1:$AH$1=F$2,TARGET_TR5!$W$2:$AH$2040)))))</f>
        <v>53436656.246141955</v>
      </c>
      <c r="G62" s="174" cm="1">
        <f t="array" ref="G62">SUM(IF(TARGET_TR5!$B$2:$B$2040=$A62,IF(TARGET_TR5!$C$2:$C$2040=$C62,IF(TARGET_TR5!$E$2:$E$2040=$E62,IF(TARGET_TR5!$W$1:$AH$1=G$2,TARGET_TR5!$W$2:$AH$2040)))))</f>
        <v>102238243.81586084</v>
      </c>
      <c r="H62" s="174" cm="1">
        <f t="array" ref="H62">SUM(IF(TARGET_TR5!$B$2:$B$2040=$A62,IF(TARGET_TR5!$C$2:$C$2040=$C62,IF(TARGET_TR5!$E$2:$E$2040=$E62,IF(TARGET_TR5!$W$1:$AH$1=H$2,TARGET_TR5!$W$2:$AH$2040)))))</f>
        <v>148399602.39268053</v>
      </c>
      <c r="I62" s="174" cm="1">
        <f t="array" ref="I62">SUM(IF(TARGET_TR5!$B$2:$B$2040=$A62,IF(TARGET_TR5!$C$2:$C$2040=$C62,IF(TARGET_TR5!$E$2:$E$2040=$E62,IF(TARGET_TR5!$W$1:$AH$1=I$2,TARGET_TR5!$W$2:$AH$2040)))))</f>
        <v>203009693.74677771</v>
      </c>
      <c r="J62" s="174" cm="1">
        <f t="array" ref="J62">SUM(IF(TARGET_TR5!$B$2:$B$2040=$A62,IF(TARGET_TR5!$C$2:$C$2040=$C62,IF(TARGET_TR5!$E$2:$E$2040=$E62,IF(TARGET_TR5!$W$1:$AH$1=J$2,TARGET_TR5!$W$2:$AH$2040)))))</f>
        <v>252926044.66905403</v>
      </c>
      <c r="K62" s="174" cm="1">
        <f t="array" ref="K62">SUM(IF(TARGET_TR5!$B$2:$B$2040=$A62,IF(TARGET_TR5!$C$2:$C$2040=$C62,IF(TARGET_TR5!$E$2:$E$2040=$E62,IF(TARGET_TR5!$W$1:$AH$1=K$2,TARGET_TR5!$W$2:$AH$2040)))))</f>
        <v>305639082.59862363</v>
      </c>
      <c r="L62" s="174" cm="1">
        <f t="array" ref="L62">SUM(IF(TARGET_TR5!$B$2:$B$2040=$A62,IF(TARGET_TR5!$C$2:$C$2040=$C62,IF(TARGET_TR5!$E$2:$E$2040=$E62,IF(TARGET_TR5!$W$1:$AH$1=L$2,TARGET_TR5!$W$2:$AH$2040)))))</f>
        <v>363691250.26938939</v>
      </c>
      <c r="M62" s="174" cm="1">
        <f t="array" ref="M62">SUM(IF(TARGET_TR5!$B$2:$B$2040=$A62,IF(TARGET_TR5!$C$2:$C$2040=$C62,IF(TARGET_TR5!$E$2:$E$2040=$E62,IF(TARGET_TR5!$W$1:$AH$1=M$2,TARGET_TR5!$W$2:$AH$2040)))))</f>
        <v>415524211.86799258</v>
      </c>
      <c r="N62" s="174" cm="1">
        <f t="array" ref="N62">SUM(IF(TARGET_TR5!$B$2:$B$2040=$A62,IF(TARGET_TR5!$C$2:$C$2040=$C62,IF(TARGET_TR5!$E$2:$E$2040=$E62,IF(TARGET_TR5!$W$1:$AH$1=N$2,TARGET_TR5!$W$2:$AH$2040)))))</f>
        <v>471757555.12142777</v>
      </c>
      <c r="O62" s="174" cm="1">
        <f t="array" ref="O62">SUM(IF(TARGET_TR5!$B$2:$B$2040=$A62,IF(TARGET_TR5!$C$2:$C$2040=$C62,IF(TARGET_TR5!$E$2:$E$2040=$E62,IF(TARGET_TR5!$W$1:$AH$1=O$2,TARGET_TR5!$W$2:$AH$2040)))))</f>
        <v>528577615.92884058</v>
      </c>
      <c r="P62" s="174" cm="1">
        <f t="array" ref="P62">SUM(IF(TARGET_TR5!$B$2:$B$2040=$A62,IF(TARGET_TR5!$C$2:$C$2040=$C62,IF(TARGET_TR5!$E$2:$E$2040=$E62,IF(TARGET_TR5!$W$1:$AH$1=P$2,TARGET_TR5!$W$2:$AH$2040)))))</f>
        <v>583070363.77214217</v>
      </c>
      <c r="Q62" s="174" cm="1">
        <f t="array" ref="Q62">SUM(IF(TARGET_TR5!$B$2:$B$2040=$A62,IF(TARGET_TR5!$C$2:$C$2040=$C62,IF(TARGET_TR5!$E$2:$E$2040=$E62,IF(TARGET_TR5!$W$1:$AH$1=Q$2,TARGET_TR5!$W$2:$AH$2040)))))</f>
        <v>637347981.84565198</v>
      </c>
      <c r="R62" s="174">
        <v>14411695251</v>
      </c>
      <c r="S62" s="174">
        <v>14411695251</v>
      </c>
      <c r="T62" s="174">
        <v>14411695251</v>
      </c>
      <c r="U62" s="174">
        <v>14411695251</v>
      </c>
      <c r="V62" s="174">
        <v>14411695251</v>
      </c>
      <c r="W62" s="174">
        <v>14411695251</v>
      </c>
      <c r="X62" s="174">
        <v>14411695251</v>
      </c>
      <c r="Y62" s="174">
        <v>14411695251</v>
      </c>
      <c r="Z62" s="174">
        <v>14411695251</v>
      </c>
      <c r="AA62" s="174">
        <v>14411695251</v>
      </c>
      <c r="AB62" s="174">
        <v>14411695251</v>
      </c>
      <c r="AC62" s="174">
        <v>14411695251</v>
      </c>
      <c r="AD62" s="174" cm="1">
        <f t="array" ref="AD62">SUM(IF(TARGET_TR5!$B$2:$B$2040=$A62,IF(TARGET_TR5!$C$2:$C$2040=$C62,IF(TARGET_TR5!$E$2:$E$2040=$E62,IF(TARGET_TR5!$F$1:$Q$1=AD$2,TARGET_TR5!$F$2:$Q$2040)))))</f>
        <v>53436656.246141955</v>
      </c>
      <c r="AE62" s="174" cm="1">
        <f t="array" ref="AE62">SUM(IF(TARGET_TR5!$B$2:$B$2040=$A62,IF(TARGET_TR5!$C$2:$C$2040=$C62,IF(TARGET_TR5!$E$2:$E$2040=$E62,IF(TARGET_TR5!$F$1:$Q$1=AE$2,TARGET_TR5!$F$2:$Q$2040)))))</f>
        <v>48801587.569718875</v>
      </c>
      <c r="AF62" s="174" cm="1">
        <f t="array" ref="AF62">SUM(IF(TARGET_TR5!$B$2:$B$2040=$A62,IF(TARGET_TR5!$C$2:$C$2040=$C62,IF(TARGET_TR5!$E$2:$E$2040=$E62,IF(TARGET_TR5!$F$1:$Q$1=AF$2,TARGET_TR5!$F$2:$Q$2040)))))</f>
        <v>46161358.576819673</v>
      </c>
      <c r="AG62" s="174" cm="1">
        <f t="array" ref="AG62">SUM(IF(TARGET_TR5!$B$2:$B$2040=$A62,IF(TARGET_TR5!$C$2:$C$2040=$C62,IF(TARGET_TR5!$E$2:$E$2040=$E62,IF(TARGET_TR5!$F$1:$Q$1=AG$2,TARGET_TR5!$F$2:$Q$2040)))))</f>
        <v>54610091.354097173</v>
      </c>
      <c r="AH62" s="174" cm="1">
        <f t="array" ref="AH62">SUM(IF(TARGET_TR5!$B$2:$B$2040=$A62,IF(TARGET_TR5!$C$2:$C$2040=$C62,IF(TARGET_TR5!$E$2:$E$2040=$E62,IF(TARGET_TR5!$F$1:$Q$1=AH$2,TARGET_TR5!$F$2:$Q$2040)))))</f>
        <v>49916350.922276333</v>
      </c>
      <c r="AI62" s="174" cm="1">
        <f t="array" ref="AI62">SUM(IF(TARGET_TR5!$B$2:$B$2040=$A62,IF(TARGET_TR5!$C$2:$C$2040=$C62,IF(TARGET_TR5!$E$2:$E$2040=$E62,IF(TARGET_TR5!$F$1:$Q$1=AI$2,TARGET_TR5!$F$2:$Q$2040)))))</f>
        <v>52713037.929569572</v>
      </c>
      <c r="AJ62" s="174" cm="1">
        <f t="array" ref="AJ62">SUM(IF(TARGET_TR5!$B$2:$B$2040=$A62,IF(TARGET_TR5!$C$2:$C$2040=$C62,IF(TARGET_TR5!$E$2:$E$2040=$E62,IF(TARGET_TR5!$F$1:$Q$1=AJ$2,TARGET_TR5!$F$2:$Q$2040)))))</f>
        <v>58052167.67076578</v>
      </c>
      <c r="AK62" s="174" cm="1">
        <f t="array" ref="AK62">SUM(IF(TARGET_TR5!$B$2:$B$2040=$A62,IF(TARGET_TR5!$C$2:$C$2040=$C62,IF(TARGET_TR5!$E$2:$E$2040=$E62,IF(TARGET_TR5!$F$1:$Q$1=AK$2,TARGET_TR5!$F$2:$Q$2040)))))</f>
        <v>51832961.598603174</v>
      </c>
      <c r="AL62" s="174" cm="1">
        <f t="array" ref="AL62">SUM(IF(TARGET_TR5!$B$2:$B$2040=$A62,IF(TARGET_TR5!$C$2:$C$2040=$C62,IF(TARGET_TR5!$E$2:$E$2040=$E62,IF(TARGET_TR5!$F$1:$Q$1=AL$2,TARGET_TR5!$F$2:$Q$2040)))))</f>
        <v>56233343.253435209</v>
      </c>
      <c r="AM62" s="174" cm="1">
        <f t="array" ref="AM62">SUM(IF(TARGET_TR5!$B$2:$B$2040=$A62,IF(TARGET_TR5!$C$2:$C$2040=$C62,IF(TARGET_TR5!$E$2:$E$2040=$E62,IF(TARGET_TR5!$F$1:$Q$1=AM$2,TARGET_TR5!$F$2:$Q$2040)))))</f>
        <v>56820060.807412818</v>
      </c>
      <c r="AN62" s="174" cm="1">
        <f t="array" ref="AN62">SUM(IF(TARGET_TR5!$B$2:$B$2040=$A62,IF(TARGET_TR5!$C$2:$C$2040=$C62,IF(TARGET_TR5!$E$2:$E$2040=$E62,IF(TARGET_TR5!$F$1:$Q$1=AN$2,TARGET_TR5!$F$2:$Q$2040)))))</f>
        <v>54492747.843301646</v>
      </c>
      <c r="AO62" s="174" cm="1">
        <f t="array" ref="AO62">SUM(IF(TARGET_TR5!$B$2:$B$2040=$A62,IF(TARGET_TR5!$C$2:$C$2040=$C62,IF(TARGET_TR5!$E$2:$E$2040=$E62,IF(TARGET_TR5!$F$1:$Q$1=AO$2,TARGET_TR5!$F$2:$Q$2040)))))</f>
        <v>54277618.07350985</v>
      </c>
      <c r="AP62" s="174">
        <v>14411695251</v>
      </c>
      <c r="AQ62" s="174">
        <v>0</v>
      </c>
      <c r="AR62" s="174">
        <v>0</v>
      </c>
      <c r="AS62" s="174">
        <v>0</v>
      </c>
      <c r="AT62" s="174">
        <v>0</v>
      </c>
      <c r="AU62" s="174">
        <v>0</v>
      </c>
      <c r="AV62" s="174">
        <v>0</v>
      </c>
      <c r="AW62" s="174">
        <v>0</v>
      </c>
      <c r="AX62" s="174">
        <v>0</v>
      </c>
      <c r="AY62" s="174">
        <v>0</v>
      </c>
      <c r="AZ62" s="174">
        <v>0</v>
      </c>
      <c r="BA62" s="174">
        <v>0</v>
      </c>
      <c r="BB62" s="175">
        <f t="shared" si="5"/>
        <v>269.69680109878698</v>
      </c>
      <c r="BC62" s="175">
        <f t="shared" si="5"/>
        <v>140.96188190552846</v>
      </c>
      <c r="BD62" s="175">
        <f t="shared" si="5"/>
        <v>97.114109597579514</v>
      </c>
      <c r="BE62" s="175">
        <f t="shared" si="5"/>
        <v>70.990182710074407</v>
      </c>
      <c r="BF62" s="175">
        <f t="shared" si="5"/>
        <v>56.979878327110441</v>
      </c>
      <c r="BG62" s="175">
        <f t="shared" si="5"/>
        <v>47.152658385400152</v>
      </c>
      <c r="BH62" s="175">
        <f t="shared" si="47"/>
        <v>39.626180834224435</v>
      </c>
      <c r="BI62" s="175">
        <f t="shared" si="47"/>
        <v>34.683166081254576</v>
      </c>
      <c r="BJ62" s="175">
        <f t="shared" si="47"/>
        <v>30.548944250167885</v>
      </c>
      <c r="BK62" s="175">
        <f t="shared" si="47"/>
        <v>27.265050234250111</v>
      </c>
      <c r="BL62" s="175">
        <f t="shared" si="47"/>
        <v>24.716905791205573</v>
      </c>
      <c r="BM62" s="175">
        <f t="shared" si="47"/>
        <v>22.611972833531485</v>
      </c>
    </row>
    <row r="63" spans="1:65" x14ac:dyDescent="0.35">
      <c r="A63" s="170" t="s">
        <v>65</v>
      </c>
      <c r="B63" s="170" t="str">
        <v>SMES</v>
      </c>
      <c r="C63" s="170" t="str">
        <v>Revenue Digital SMES</v>
      </c>
      <c r="D63" s="170" t="str">
        <v>Rp M</v>
      </c>
      <c r="E63" s="170" t="str">
        <v>TR5</v>
      </c>
      <c r="F63" s="171" cm="1">
        <f t="array" ref="F63">SUM(IF(TARGET_TR5!$B$2:$B$2040=$A63,IF(TARGET_TR5!$C$2:$C$2040=$C63,IF(TARGET_TR5!$E$2:$E$2040=$E63,IF(TARGET_TR5!$W$1:$AH$1=F$2,TARGET_TR5!$W$2:$AH$2040)))))</f>
        <v>0</v>
      </c>
      <c r="G63" s="171" cm="1">
        <f t="array" ref="G63">SUM(IF(TARGET_TR5!$B$2:$B$2040=$A63,IF(TARGET_TR5!$C$2:$C$2040=$C63,IF(TARGET_TR5!$E$2:$E$2040=$E63,IF(TARGET_TR5!$W$1:$AH$1=G$2,TARGET_TR5!$W$2:$AH$2040)))))</f>
        <v>0</v>
      </c>
      <c r="H63" s="171" cm="1">
        <f t="array" ref="H63">SUM(IF(TARGET_TR5!$B$2:$B$2040=$A63,IF(TARGET_TR5!$C$2:$C$2040=$C63,IF(TARGET_TR5!$E$2:$E$2040=$E63,IF(TARGET_TR5!$W$1:$AH$1=H$2,TARGET_TR5!$W$2:$AH$2040)))))</f>
        <v>0</v>
      </c>
      <c r="I63" s="171" cm="1">
        <f t="array" ref="I63">SUM(IF(TARGET_TR5!$B$2:$B$2040=$A63,IF(TARGET_TR5!$C$2:$C$2040=$C63,IF(TARGET_TR5!$E$2:$E$2040=$E63,IF(TARGET_TR5!$W$1:$AH$1=I$2,TARGET_TR5!$W$2:$AH$2040)))))</f>
        <v>0</v>
      </c>
      <c r="J63" s="171" cm="1">
        <f t="array" ref="J63">SUM(IF(TARGET_TR5!$B$2:$B$2040=$A63,IF(TARGET_TR5!$C$2:$C$2040=$C63,IF(TARGET_TR5!$E$2:$E$2040=$E63,IF(TARGET_TR5!$W$1:$AH$1=J$2,TARGET_TR5!$W$2:$AH$2040)))))</f>
        <v>0</v>
      </c>
      <c r="K63" s="171" cm="1">
        <f t="array" ref="K63">SUM(IF(TARGET_TR5!$B$2:$B$2040=$A63,IF(TARGET_TR5!$C$2:$C$2040=$C63,IF(TARGET_TR5!$E$2:$E$2040=$E63,IF(TARGET_TR5!$W$1:$AH$1=K$2,TARGET_TR5!$W$2:$AH$2040)))))</f>
        <v>0</v>
      </c>
      <c r="L63" s="171" cm="1">
        <f t="array" ref="L63">SUM(IF(TARGET_TR5!$B$2:$B$2040=$A63,IF(TARGET_TR5!$C$2:$C$2040=$C63,IF(TARGET_TR5!$E$2:$E$2040=$E63,IF(TARGET_TR5!$W$1:$AH$1=L$2,TARGET_TR5!$W$2:$AH$2040)))))</f>
        <v>0</v>
      </c>
      <c r="M63" s="171" cm="1">
        <f t="array" ref="M63">SUM(IF(TARGET_TR5!$B$2:$B$2040=$A63,IF(TARGET_TR5!$C$2:$C$2040=$C63,IF(TARGET_TR5!$E$2:$E$2040=$E63,IF(TARGET_TR5!$W$1:$AH$1=M$2,TARGET_TR5!$W$2:$AH$2040)))))</f>
        <v>0</v>
      </c>
      <c r="N63" s="171" cm="1">
        <f t="array" ref="N63">SUM(IF(TARGET_TR5!$B$2:$B$2040=$A63,IF(TARGET_TR5!$C$2:$C$2040=$C63,IF(TARGET_TR5!$E$2:$E$2040=$E63,IF(TARGET_TR5!$W$1:$AH$1=N$2,TARGET_TR5!$W$2:$AH$2040)))))</f>
        <v>0</v>
      </c>
      <c r="O63" s="171" cm="1">
        <f t="array" ref="O63">SUM(IF(TARGET_TR5!$B$2:$B$2040=$A63,IF(TARGET_TR5!$C$2:$C$2040=$C63,IF(TARGET_TR5!$E$2:$E$2040=$E63,IF(TARGET_TR5!$W$1:$AH$1=O$2,TARGET_TR5!$W$2:$AH$2040)))))</f>
        <v>0</v>
      </c>
      <c r="P63" s="171" cm="1">
        <f t="array" ref="P63">SUM(IF(TARGET_TR5!$B$2:$B$2040=$A63,IF(TARGET_TR5!$C$2:$C$2040=$C63,IF(TARGET_TR5!$E$2:$E$2040=$E63,IF(TARGET_TR5!$W$1:$AH$1=P$2,TARGET_TR5!$W$2:$AH$2040)))))</f>
        <v>0</v>
      </c>
      <c r="Q63" s="171" cm="1">
        <f t="array" ref="Q63">SUM(IF(TARGET_TR5!$B$2:$B$2040=$A63,IF(TARGET_TR5!$C$2:$C$2040=$C63,IF(TARGET_TR5!$E$2:$E$2040=$E63,IF(TARGET_TR5!$W$1:$AH$1=Q$2,TARGET_TR5!$W$2:$AH$2040)))))</f>
        <v>0</v>
      </c>
      <c r="R63" s="171">
        <v>0</v>
      </c>
      <c r="S63" s="171">
        <v>0</v>
      </c>
      <c r="T63" s="171">
        <v>0</v>
      </c>
      <c r="U63" s="171">
        <v>0</v>
      </c>
      <c r="V63" s="171">
        <v>0</v>
      </c>
      <c r="W63" s="171">
        <v>0</v>
      </c>
      <c r="X63" s="171">
        <v>0</v>
      </c>
      <c r="Y63" s="171">
        <v>0</v>
      </c>
      <c r="Z63" s="171">
        <v>0</v>
      </c>
      <c r="AA63" s="171">
        <v>0</v>
      </c>
      <c r="AB63" s="171">
        <v>0</v>
      </c>
      <c r="AC63" s="171">
        <v>0</v>
      </c>
      <c r="AD63" s="171" cm="1">
        <f t="array" ref="AD63">SUM(IF(TARGET_TR5!$B$2:$B$2040=$A63,IF(TARGET_TR5!$C$2:$C$2040=$C63,IF(TARGET_TR5!$E$2:$E$2040=$E63,IF(TARGET_TR5!$F$1:$Q$1=AD$2,TARGET_TR5!$F$2:$Q$2040)))))</f>
        <v>0</v>
      </c>
      <c r="AE63" s="171" cm="1">
        <f t="array" ref="AE63">SUM(IF(TARGET_TR5!$B$2:$B$2040=$A63,IF(TARGET_TR5!$C$2:$C$2040=$C63,IF(TARGET_TR5!$E$2:$E$2040=$E63,IF(TARGET_TR5!$F$1:$Q$1=AE$2,TARGET_TR5!$F$2:$Q$2040)))))</f>
        <v>0</v>
      </c>
      <c r="AF63" s="171" cm="1">
        <f t="array" ref="AF63">SUM(IF(TARGET_TR5!$B$2:$B$2040=$A63,IF(TARGET_TR5!$C$2:$C$2040=$C63,IF(TARGET_TR5!$E$2:$E$2040=$E63,IF(TARGET_TR5!$F$1:$Q$1=AF$2,TARGET_TR5!$F$2:$Q$2040)))))</f>
        <v>0</v>
      </c>
      <c r="AG63" s="171" cm="1">
        <f t="array" ref="AG63">SUM(IF(TARGET_TR5!$B$2:$B$2040=$A63,IF(TARGET_TR5!$C$2:$C$2040=$C63,IF(TARGET_TR5!$E$2:$E$2040=$E63,IF(TARGET_TR5!$F$1:$Q$1=AG$2,TARGET_TR5!$F$2:$Q$2040)))))</f>
        <v>0</v>
      </c>
      <c r="AH63" s="171" cm="1">
        <f t="array" ref="AH63">SUM(IF(TARGET_TR5!$B$2:$B$2040=$A63,IF(TARGET_TR5!$C$2:$C$2040=$C63,IF(TARGET_TR5!$E$2:$E$2040=$E63,IF(TARGET_TR5!$F$1:$Q$1=AH$2,TARGET_TR5!$F$2:$Q$2040)))))</f>
        <v>0</v>
      </c>
      <c r="AI63" s="171" cm="1">
        <f t="array" ref="AI63">SUM(IF(TARGET_TR5!$B$2:$B$2040=$A63,IF(TARGET_TR5!$C$2:$C$2040=$C63,IF(TARGET_TR5!$E$2:$E$2040=$E63,IF(TARGET_TR5!$F$1:$Q$1=AI$2,TARGET_TR5!$F$2:$Q$2040)))))</f>
        <v>0</v>
      </c>
      <c r="AJ63" s="171" cm="1">
        <f t="array" ref="AJ63">SUM(IF(TARGET_TR5!$B$2:$B$2040=$A63,IF(TARGET_TR5!$C$2:$C$2040=$C63,IF(TARGET_TR5!$E$2:$E$2040=$E63,IF(TARGET_TR5!$F$1:$Q$1=AJ$2,TARGET_TR5!$F$2:$Q$2040)))))</f>
        <v>0</v>
      </c>
      <c r="AK63" s="171" cm="1">
        <f t="array" ref="AK63">SUM(IF(TARGET_TR5!$B$2:$B$2040=$A63,IF(TARGET_TR5!$C$2:$C$2040=$C63,IF(TARGET_TR5!$E$2:$E$2040=$E63,IF(TARGET_TR5!$F$1:$Q$1=AK$2,TARGET_TR5!$F$2:$Q$2040)))))</f>
        <v>0</v>
      </c>
      <c r="AL63" s="171" cm="1">
        <f t="array" ref="AL63">SUM(IF(TARGET_TR5!$B$2:$B$2040=$A63,IF(TARGET_TR5!$C$2:$C$2040=$C63,IF(TARGET_TR5!$E$2:$E$2040=$E63,IF(TARGET_TR5!$F$1:$Q$1=AL$2,TARGET_TR5!$F$2:$Q$2040)))))</f>
        <v>0</v>
      </c>
      <c r="AM63" s="171" cm="1">
        <f t="array" ref="AM63">SUM(IF(TARGET_TR5!$B$2:$B$2040=$A63,IF(TARGET_TR5!$C$2:$C$2040=$C63,IF(TARGET_TR5!$E$2:$E$2040=$E63,IF(TARGET_TR5!$F$1:$Q$1=AM$2,TARGET_TR5!$F$2:$Q$2040)))))</f>
        <v>0</v>
      </c>
      <c r="AN63" s="171" cm="1">
        <f t="array" ref="AN63">SUM(IF(TARGET_TR5!$B$2:$B$2040=$A63,IF(TARGET_TR5!$C$2:$C$2040=$C63,IF(TARGET_TR5!$E$2:$E$2040=$E63,IF(TARGET_TR5!$F$1:$Q$1=AN$2,TARGET_TR5!$F$2:$Q$2040)))))</f>
        <v>0</v>
      </c>
      <c r="AO63" s="171" cm="1">
        <f t="array" ref="AO63">SUM(IF(TARGET_TR5!$B$2:$B$2040=$A63,IF(TARGET_TR5!$C$2:$C$2040=$C63,IF(TARGET_TR5!$E$2:$E$2040=$E63,IF(TARGET_TR5!$F$1:$Q$1=AO$2,TARGET_TR5!$F$2:$Q$2040)))))</f>
        <v>0</v>
      </c>
      <c r="AP63" s="171">
        <v>0</v>
      </c>
      <c r="AQ63" s="171">
        <v>0</v>
      </c>
      <c r="AR63" s="171">
        <v>0</v>
      </c>
      <c r="AS63" s="171">
        <v>0</v>
      </c>
      <c r="AT63" s="171">
        <v>0</v>
      </c>
      <c r="AU63" s="171">
        <v>0</v>
      </c>
      <c r="AV63" s="171">
        <v>0</v>
      </c>
      <c r="AW63" s="171">
        <v>0</v>
      </c>
      <c r="AX63" s="171">
        <v>0</v>
      </c>
      <c r="AY63" s="171">
        <v>0</v>
      </c>
      <c r="AZ63" s="171">
        <v>0</v>
      </c>
      <c r="BA63" s="171">
        <v>0</v>
      </c>
      <c r="BB63" s="172">
        <f t="shared" si="5"/>
        <v>1</v>
      </c>
      <c r="BC63" s="172">
        <f t="shared" si="5"/>
        <v>1</v>
      </c>
      <c r="BD63" s="172">
        <f t="shared" si="5"/>
        <v>1</v>
      </c>
      <c r="BE63" s="172">
        <f t="shared" si="5"/>
        <v>1</v>
      </c>
      <c r="BF63" s="172">
        <f t="shared" si="5"/>
        <v>1</v>
      </c>
      <c r="BG63" s="172">
        <f t="shared" si="5"/>
        <v>1</v>
      </c>
      <c r="BH63" s="172">
        <f t="shared" si="47"/>
        <v>1</v>
      </c>
      <c r="BI63" s="172">
        <f t="shared" si="47"/>
        <v>1</v>
      </c>
      <c r="BJ63" s="172">
        <f t="shared" si="47"/>
        <v>1</v>
      </c>
      <c r="BK63" s="172">
        <f t="shared" si="47"/>
        <v>1</v>
      </c>
      <c r="BL63" s="172">
        <f t="shared" si="47"/>
        <v>1</v>
      </c>
      <c r="BM63" s="172">
        <f t="shared" si="47"/>
        <v>1</v>
      </c>
    </row>
    <row r="64" spans="1:65" x14ac:dyDescent="0.35">
      <c r="A64" s="173" t="s">
        <v>65</v>
      </c>
      <c r="B64" s="173" t="str">
        <v>SMES</v>
      </c>
      <c r="C64" s="173" t="str">
        <v>Revenue Digital SMES</v>
      </c>
      <c r="D64" s="173" t="str">
        <v>Rp M</v>
      </c>
      <c r="E64" s="173" t="str">
        <v>PAPUA</v>
      </c>
      <c r="F64" s="174" cm="1">
        <f t="array" ref="F64">SUM(IF(TARGET_TR5!$B$2:$B$2040=$A64,IF(TARGET_TR5!$C$2:$C$2040=$C64,IF(TARGET_TR5!$E$2:$E$2040=$E64,IF(TARGET_TR5!$W$1:$AH$1=F$2,TARGET_TR5!$W$2:$AH$2040)))))</f>
        <v>0</v>
      </c>
      <c r="G64" s="174" cm="1">
        <f t="array" ref="G64">SUM(IF(TARGET_TR5!$B$2:$B$2040=$A64,IF(TARGET_TR5!$C$2:$C$2040=$C64,IF(TARGET_TR5!$E$2:$E$2040=$E64,IF(TARGET_TR5!$W$1:$AH$1=G$2,TARGET_TR5!$W$2:$AH$2040)))))</f>
        <v>0</v>
      </c>
      <c r="H64" s="174" cm="1">
        <f t="array" ref="H64">SUM(IF(TARGET_TR5!$B$2:$B$2040=$A64,IF(TARGET_TR5!$C$2:$C$2040=$C64,IF(TARGET_TR5!$E$2:$E$2040=$E64,IF(TARGET_TR5!$W$1:$AH$1=H$2,TARGET_TR5!$W$2:$AH$2040)))))</f>
        <v>0</v>
      </c>
      <c r="I64" s="174" cm="1">
        <f t="array" ref="I64">SUM(IF(TARGET_TR5!$B$2:$B$2040=$A64,IF(TARGET_TR5!$C$2:$C$2040=$C64,IF(TARGET_TR5!$E$2:$E$2040=$E64,IF(TARGET_TR5!$W$1:$AH$1=I$2,TARGET_TR5!$W$2:$AH$2040)))))</f>
        <v>0</v>
      </c>
      <c r="J64" s="174" cm="1">
        <f t="array" ref="J64">SUM(IF(TARGET_TR5!$B$2:$B$2040=$A64,IF(TARGET_TR5!$C$2:$C$2040=$C64,IF(TARGET_TR5!$E$2:$E$2040=$E64,IF(TARGET_TR5!$W$1:$AH$1=J$2,TARGET_TR5!$W$2:$AH$2040)))))</f>
        <v>0</v>
      </c>
      <c r="K64" s="174" cm="1">
        <f t="array" ref="K64">SUM(IF(TARGET_TR5!$B$2:$B$2040=$A64,IF(TARGET_TR5!$C$2:$C$2040=$C64,IF(TARGET_TR5!$E$2:$E$2040=$E64,IF(TARGET_TR5!$W$1:$AH$1=K$2,TARGET_TR5!$W$2:$AH$2040)))))</f>
        <v>0</v>
      </c>
      <c r="L64" s="174" cm="1">
        <f t="array" ref="L64">SUM(IF(TARGET_TR5!$B$2:$B$2040=$A64,IF(TARGET_TR5!$C$2:$C$2040=$C64,IF(TARGET_TR5!$E$2:$E$2040=$E64,IF(TARGET_TR5!$W$1:$AH$1=L$2,TARGET_TR5!$W$2:$AH$2040)))))</f>
        <v>0</v>
      </c>
      <c r="M64" s="174" cm="1">
        <f t="array" ref="M64">SUM(IF(TARGET_TR5!$B$2:$B$2040=$A64,IF(TARGET_TR5!$C$2:$C$2040=$C64,IF(TARGET_TR5!$E$2:$E$2040=$E64,IF(TARGET_TR5!$W$1:$AH$1=M$2,TARGET_TR5!$W$2:$AH$2040)))))</f>
        <v>0</v>
      </c>
      <c r="N64" s="174" cm="1">
        <f t="array" ref="N64">SUM(IF(TARGET_TR5!$B$2:$B$2040=$A64,IF(TARGET_TR5!$C$2:$C$2040=$C64,IF(TARGET_TR5!$E$2:$E$2040=$E64,IF(TARGET_TR5!$W$1:$AH$1=N$2,TARGET_TR5!$W$2:$AH$2040)))))</f>
        <v>0</v>
      </c>
      <c r="O64" s="174" cm="1">
        <f t="array" ref="O64">SUM(IF(TARGET_TR5!$B$2:$B$2040=$A64,IF(TARGET_TR5!$C$2:$C$2040=$C64,IF(TARGET_TR5!$E$2:$E$2040=$E64,IF(TARGET_TR5!$W$1:$AH$1=O$2,TARGET_TR5!$W$2:$AH$2040)))))</f>
        <v>0</v>
      </c>
      <c r="P64" s="174" cm="1">
        <f t="array" ref="P64">SUM(IF(TARGET_TR5!$B$2:$B$2040=$A64,IF(TARGET_TR5!$C$2:$C$2040=$C64,IF(TARGET_TR5!$E$2:$E$2040=$E64,IF(TARGET_TR5!$W$1:$AH$1=P$2,TARGET_TR5!$W$2:$AH$2040)))))</f>
        <v>0</v>
      </c>
      <c r="Q64" s="174" cm="1">
        <f t="array" ref="Q64">SUM(IF(TARGET_TR5!$B$2:$B$2040=$A64,IF(TARGET_TR5!$C$2:$C$2040=$C64,IF(TARGET_TR5!$E$2:$E$2040=$E64,IF(TARGET_TR5!$W$1:$AH$1=Q$2,TARGET_TR5!$W$2:$AH$2040)))))</f>
        <v>0</v>
      </c>
      <c r="R64" s="174">
        <v>0</v>
      </c>
      <c r="S64" s="174">
        <v>0</v>
      </c>
      <c r="T64" s="174">
        <v>0</v>
      </c>
      <c r="U64" s="174">
        <v>0</v>
      </c>
      <c r="V64" s="174">
        <v>0</v>
      </c>
      <c r="W64" s="174">
        <v>0</v>
      </c>
      <c r="X64" s="174">
        <v>0</v>
      </c>
      <c r="Y64" s="174">
        <v>0</v>
      </c>
      <c r="Z64" s="174">
        <v>0</v>
      </c>
      <c r="AA64" s="174">
        <v>0</v>
      </c>
      <c r="AB64" s="174">
        <v>0</v>
      </c>
      <c r="AC64" s="174">
        <v>0</v>
      </c>
      <c r="AD64" s="174" cm="1">
        <f t="array" ref="AD64">SUM(IF(TARGET_TR5!$B$2:$B$2040=$A64,IF(TARGET_TR5!$C$2:$C$2040=$C64,IF(TARGET_TR5!$E$2:$E$2040=$E64,IF(TARGET_TR5!$F$1:$Q$1=AD$2,TARGET_TR5!$F$2:$Q$2040)))))</f>
        <v>0</v>
      </c>
      <c r="AE64" s="174" cm="1">
        <f t="array" ref="AE64">SUM(IF(TARGET_TR5!$B$2:$B$2040=$A64,IF(TARGET_TR5!$C$2:$C$2040=$C64,IF(TARGET_TR5!$E$2:$E$2040=$E64,IF(TARGET_TR5!$F$1:$Q$1=AE$2,TARGET_TR5!$F$2:$Q$2040)))))</f>
        <v>0</v>
      </c>
      <c r="AF64" s="174" cm="1">
        <f t="array" ref="AF64">SUM(IF(TARGET_TR5!$B$2:$B$2040=$A64,IF(TARGET_TR5!$C$2:$C$2040=$C64,IF(TARGET_TR5!$E$2:$E$2040=$E64,IF(TARGET_TR5!$F$1:$Q$1=AF$2,TARGET_TR5!$F$2:$Q$2040)))))</f>
        <v>0</v>
      </c>
      <c r="AG64" s="174" cm="1">
        <f t="array" ref="AG64">SUM(IF(TARGET_TR5!$B$2:$B$2040=$A64,IF(TARGET_TR5!$C$2:$C$2040=$C64,IF(TARGET_TR5!$E$2:$E$2040=$E64,IF(TARGET_TR5!$F$1:$Q$1=AG$2,TARGET_TR5!$F$2:$Q$2040)))))</f>
        <v>0</v>
      </c>
      <c r="AH64" s="174" cm="1">
        <f t="array" ref="AH64">SUM(IF(TARGET_TR5!$B$2:$B$2040=$A64,IF(TARGET_TR5!$C$2:$C$2040=$C64,IF(TARGET_TR5!$E$2:$E$2040=$E64,IF(TARGET_TR5!$F$1:$Q$1=AH$2,TARGET_TR5!$F$2:$Q$2040)))))</f>
        <v>0</v>
      </c>
      <c r="AI64" s="174" cm="1">
        <f t="array" ref="AI64">SUM(IF(TARGET_TR5!$B$2:$B$2040=$A64,IF(TARGET_TR5!$C$2:$C$2040=$C64,IF(TARGET_TR5!$E$2:$E$2040=$E64,IF(TARGET_TR5!$F$1:$Q$1=AI$2,TARGET_TR5!$F$2:$Q$2040)))))</f>
        <v>0</v>
      </c>
      <c r="AJ64" s="174" cm="1">
        <f t="array" ref="AJ64">SUM(IF(TARGET_TR5!$B$2:$B$2040=$A64,IF(TARGET_TR5!$C$2:$C$2040=$C64,IF(TARGET_TR5!$E$2:$E$2040=$E64,IF(TARGET_TR5!$F$1:$Q$1=AJ$2,TARGET_TR5!$F$2:$Q$2040)))))</f>
        <v>0</v>
      </c>
      <c r="AK64" s="174" cm="1">
        <f t="array" ref="AK64">SUM(IF(TARGET_TR5!$B$2:$B$2040=$A64,IF(TARGET_TR5!$C$2:$C$2040=$C64,IF(TARGET_TR5!$E$2:$E$2040=$E64,IF(TARGET_TR5!$F$1:$Q$1=AK$2,TARGET_TR5!$F$2:$Q$2040)))))</f>
        <v>0</v>
      </c>
      <c r="AL64" s="174" cm="1">
        <f t="array" ref="AL64">SUM(IF(TARGET_TR5!$B$2:$B$2040=$A64,IF(TARGET_TR5!$C$2:$C$2040=$C64,IF(TARGET_TR5!$E$2:$E$2040=$E64,IF(TARGET_TR5!$F$1:$Q$1=AL$2,TARGET_TR5!$F$2:$Q$2040)))))</f>
        <v>0</v>
      </c>
      <c r="AM64" s="174" cm="1">
        <f t="array" ref="AM64">SUM(IF(TARGET_TR5!$B$2:$B$2040=$A64,IF(TARGET_TR5!$C$2:$C$2040=$C64,IF(TARGET_TR5!$E$2:$E$2040=$E64,IF(TARGET_TR5!$F$1:$Q$1=AM$2,TARGET_TR5!$F$2:$Q$2040)))))</f>
        <v>0</v>
      </c>
      <c r="AN64" s="174" cm="1">
        <f t="array" ref="AN64">SUM(IF(TARGET_TR5!$B$2:$B$2040=$A64,IF(TARGET_TR5!$C$2:$C$2040=$C64,IF(TARGET_TR5!$E$2:$E$2040=$E64,IF(TARGET_TR5!$F$1:$Q$1=AN$2,TARGET_TR5!$F$2:$Q$2040)))))</f>
        <v>0</v>
      </c>
      <c r="AO64" s="174" cm="1">
        <f t="array" ref="AO64">SUM(IF(TARGET_TR5!$B$2:$B$2040=$A64,IF(TARGET_TR5!$C$2:$C$2040=$C64,IF(TARGET_TR5!$E$2:$E$2040=$E64,IF(TARGET_TR5!$F$1:$Q$1=AO$2,TARGET_TR5!$F$2:$Q$2040)))))</f>
        <v>0</v>
      </c>
      <c r="AP64" s="174">
        <v>0</v>
      </c>
      <c r="AQ64" s="174">
        <v>0</v>
      </c>
      <c r="AR64" s="174">
        <v>0</v>
      </c>
      <c r="AS64" s="174">
        <v>0</v>
      </c>
      <c r="AT64" s="174">
        <v>0</v>
      </c>
      <c r="AU64" s="174">
        <v>0</v>
      </c>
      <c r="AV64" s="174">
        <v>0</v>
      </c>
      <c r="AW64" s="174">
        <v>0</v>
      </c>
      <c r="AX64" s="174">
        <v>0</v>
      </c>
      <c r="AY64" s="174">
        <v>0</v>
      </c>
      <c r="AZ64" s="174">
        <v>0</v>
      </c>
      <c r="BA64" s="174">
        <v>0</v>
      </c>
      <c r="BB64" s="175">
        <f t="shared" si="5"/>
        <v>1</v>
      </c>
      <c r="BC64" s="175">
        <f t="shared" si="5"/>
        <v>1</v>
      </c>
      <c r="BD64" s="175">
        <f t="shared" si="5"/>
        <v>1</v>
      </c>
      <c r="BE64" s="175">
        <f t="shared" si="5"/>
        <v>1</v>
      </c>
      <c r="BF64" s="175">
        <f t="shared" si="5"/>
        <v>1</v>
      </c>
      <c r="BG64" s="175">
        <f t="shared" si="5"/>
        <v>1</v>
      </c>
      <c r="BH64" s="175">
        <f t="shared" si="47"/>
        <v>1</v>
      </c>
      <c r="BI64" s="175">
        <f t="shared" si="47"/>
        <v>1</v>
      </c>
      <c r="BJ64" s="175">
        <f t="shared" si="47"/>
        <v>1</v>
      </c>
      <c r="BK64" s="175">
        <f t="shared" si="47"/>
        <v>1</v>
      </c>
      <c r="BL64" s="175">
        <f t="shared" si="47"/>
        <v>1</v>
      </c>
      <c r="BM64" s="175">
        <f t="shared" si="47"/>
        <v>1</v>
      </c>
    </row>
    <row r="65" spans="1:65" x14ac:dyDescent="0.35">
      <c r="A65" s="173" t="s">
        <v>65</v>
      </c>
      <c r="B65" s="173" t="str">
        <v>SMES</v>
      </c>
      <c r="C65" s="173" t="str">
        <v>Revenue Digital SMES</v>
      </c>
      <c r="D65" s="173" t="str">
        <v>Rp M</v>
      </c>
      <c r="E65" s="173" t="str">
        <v>PAPUA BARAT</v>
      </c>
      <c r="F65" s="174" cm="1">
        <f t="array" ref="F65">SUM(IF(TARGET_TR5!$B$2:$B$2040=$A65,IF(TARGET_TR5!$C$2:$C$2040=$C65,IF(TARGET_TR5!$E$2:$E$2040=$E65,IF(TARGET_TR5!$W$1:$AH$1=F$2,TARGET_TR5!$W$2:$AH$2040)))))</f>
        <v>0</v>
      </c>
      <c r="G65" s="174" cm="1">
        <f t="array" ref="G65">SUM(IF(TARGET_TR5!$B$2:$B$2040=$A65,IF(TARGET_TR5!$C$2:$C$2040=$C65,IF(TARGET_TR5!$E$2:$E$2040=$E65,IF(TARGET_TR5!$W$1:$AH$1=G$2,TARGET_TR5!$W$2:$AH$2040)))))</f>
        <v>0</v>
      </c>
      <c r="H65" s="174" cm="1">
        <f t="array" ref="H65">SUM(IF(TARGET_TR5!$B$2:$B$2040=$A65,IF(TARGET_TR5!$C$2:$C$2040=$C65,IF(TARGET_TR5!$E$2:$E$2040=$E65,IF(TARGET_TR5!$W$1:$AH$1=H$2,TARGET_TR5!$W$2:$AH$2040)))))</f>
        <v>0</v>
      </c>
      <c r="I65" s="174" cm="1">
        <f t="array" ref="I65">SUM(IF(TARGET_TR5!$B$2:$B$2040=$A65,IF(TARGET_TR5!$C$2:$C$2040=$C65,IF(TARGET_TR5!$E$2:$E$2040=$E65,IF(TARGET_TR5!$W$1:$AH$1=I$2,TARGET_TR5!$W$2:$AH$2040)))))</f>
        <v>0</v>
      </c>
      <c r="J65" s="174" cm="1">
        <f t="array" ref="J65">SUM(IF(TARGET_TR5!$B$2:$B$2040=$A65,IF(TARGET_TR5!$C$2:$C$2040=$C65,IF(TARGET_TR5!$E$2:$E$2040=$E65,IF(TARGET_TR5!$W$1:$AH$1=J$2,TARGET_TR5!$W$2:$AH$2040)))))</f>
        <v>0</v>
      </c>
      <c r="K65" s="174" cm="1">
        <f t="array" ref="K65">SUM(IF(TARGET_TR5!$B$2:$B$2040=$A65,IF(TARGET_TR5!$C$2:$C$2040=$C65,IF(TARGET_TR5!$E$2:$E$2040=$E65,IF(TARGET_TR5!$W$1:$AH$1=K$2,TARGET_TR5!$W$2:$AH$2040)))))</f>
        <v>0</v>
      </c>
      <c r="L65" s="174" cm="1">
        <f t="array" ref="L65">SUM(IF(TARGET_TR5!$B$2:$B$2040=$A65,IF(TARGET_TR5!$C$2:$C$2040=$C65,IF(TARGET_TR5!$E$2:$E$2040=$E65,IF(TARGET_TR5!$W$1:$AH$1=L$2,TARGET_TR5!$W$2:$AH$2040)))))</f>
        <v>0</v>
      </c>
      <c r="M65" s="174" cm="1">
        <f t="array" ref="M65">SUM(IF(TARGET_TR5!$B$2:$B$2040=$A65,IF(TARGET_TR5!$C$2:$C$2040=$C65,IF(TARGET_TR5!$E$2:$E$2040=$E65,IF(TARGET_TR5!$W$1:$AH$1=M$2,TARGET_TR5!$W$2:$AH$2040)))))</f>
        <v>0</v>
      </c>
      <c r="N65" s="174" cm="1">
        <f t="array" ref="N65">SUM(IF(TARGET_TR5!$B$2:$B$2040=$A65,IF(TARGET_TR5!$C$2:$C$2040=$C65,IF(TARGET_TR5!$E$2:$E$2040=$E65,IF(TARGET_TR5!$W$1:$AH$1=N$2,TARGET_TR5!$W$2:$AH$2040)))))</f>
        <v>0</v>
      </c>
      <c r="O65" s="174" cm="1">
        <f t="array" ref="O65">SUM(IF(TARGET_TR5!$B$2:$B$2040=$A65,IF(TARGET_TR5!$C$2:$C$2040=$C65,IF(TARGET_TR5!$E$2:$E$2040=$E65,IF(TARGET_TR5!$W$1:$AH$1=O$2,TARGET_TR5!$W$2:$AH$2040)))))</f>
        <v>0</v>
      </c>
      <c r="P65" s="174" cm="1">
        <f t="array" ref="P65">SUM(IF(TARGET_TR5!$B$2:$B$2040=$A65,IF(TARGET_TR5!$C$2:$C$2040=$C65,IF(TARGET_TR5!$E$2:$E$2040=$E65,IF(TARGET_TR5!$W$1:$AH$1=P$2,TARGET_TR5!$W$2:$AH$2040)))))</f>
        <v>0</v>
      </c>
      <c r="Q65" s="174" cm="1">
        <f t="array" ref="Q65">SUM(IF(TARGET_TR5!$B$2:$B$2040=$A65,IF(TARGET_TR5!$C$2:$C$2040=$C65,IF(TARGET_TR5!$E$2:$E$2040=$E65,IF(TARGET_TR5!$W$1:$AH$1=Q$2,TARGET_TR5!$W$2:$AH$2040)))))</f>
        <v>0</v>
      </c>
      <c r="R65" s="174">
        <v>0</v>
      </c>
      <c r="S65" s="174">
        <v>0</v>
      </c>
      <c r="T65" s="174">
        <v>0</v>
      </c>
      <c r="U65" s="174">
        <v>0</v>
      </c>
      <c r="V65" s="174">
        <v>0</v>
      </c>
      <c r="W65" s="174">
        <v>0</v>
      </c>
      <c r="X65" s="174">
        <v>0</v>
      </c>
      <c r="Y65" s="174">
        <v>0</v>
      </c>
      <c r="Z65" s="174">
        <v>0</v>
      </c>
      <c r="AA65" s="174">
        <v>0</v>
      </c>
      <c r="AB65" s="174">
        <v>0</v>
      </c>
      <c r="AC65" s="174">
        <v>0</v>
      </c>
      <c r="AD65" s="174" cm="1">
        <f t="array" ref="AD65">SUM(IF(TARGET_TR5!$B$2:$B$2040=$A65,IF(TARGET_TR5!$C$2:$C$2040=$C65,IF(TARGET_TR5!$E$2:$E$2040=$E65,IF(TARGET_TR5!$F$1:$Q$1=AD$2,TARGET_TR5!$F$2:$Q$2040)))))</f>
        <v>0</v>
      </c>
      <c r="AE65" s="174" cm="1">
        <f t="array" ref="AE65">SUM(IF(TARGET_TR5!$B$2:$B$2040=$A65,IF(TARGET_TR5!$C$2:$C$2040=$C65,IF(TARGET_TR5!$E$2:$E$2040=$E65,IF(TARGET_TR5!$F$1:$Q$1=AE$2,TARGET_TR5!$F$2:$Q$2040)))))</f>
        <v>0</v>
      </c>
      <c r="AF65" s="174" cm="1">
        <f t="array" ref="AF65">SUM(IF(TARGET_TR5!$B$2:$B$2040=$A65,IF(TARGET_TR5!$C$2:$C$2040=$C65,IF(TARGET_TR5!$E$2:$E$2040=$E65,IF(TARGET_TR5!$F$1:$Q$1=AF$2,TARGET_TR5!$F$2:$Q$2040)))))</f>
        <v>0</v>
      </c>
      <c r="AG65" s="174" cm="1">
        <f t="array" ref="AG65">SUM(IF(TARGET_TR5!$B$2:$B$2040=$A65,IF(TARGET_TR5!$C$2:$C$2040=$C65,IF(TARGET_TR5!$E$2:$E$2040=$E65,IF(TARGET_TR5!$F$1:$Q$1=AG$2,TARGET_TR5!$F$2:$Q$2040)))))</f>
        <v>0</v>
      </c>
      <c r="AH65" s="174" cm="1">
        <f t="array" ref="AH65">SUM(IF(TARGET_TR5!$B$2:$B$2040=$A65,IF(TARGET_TR5!$C$2:$C$2040=$C65,IF(TARGET_TR5!$E$2:$E$2040=$E65,IF(TARGET_TR5!$F$1:$Q$1=AH$2,TARGET_TR5!$F$2:$Q$2040)))))</f>
        <v>0</v>
      </c>
      <c r="AI65" s="174" cm="1">
        <f t="array" ref="AI65">SUM(IF(TARGET_TR5!$B$2:$B$2040=$A65,IF(TARGET_TR5!$C$2:$C$2040=$C65,IF(TARGET_TR5!$E$2:$E$2040=$E65,IF(TARGET_TR5!$F$1:$Q$1=AI$2,TARGET_TR5!$F$2:$Q$2040)))))</f>
        <v>0</v>
      </c>
      <c r="AJ65" s="174" cm="1">
        <f t="array" ref="AJ65">SUM(IF(TARGET_TR5!$B$2:$B$2040=$A65,IF(TARGET_TR5!$C$2:$C$2040=$C65,IF(TARGET_TR5!$E$2:$E$2040=$E65,IF(TARGET_TR5!$F$1:$Q$1=AJ$2,TARGET_TR5!$F$2:$Q$2040)))))</f>
        <v>0</v>
      </c>
      <c r="AK65" s="174" cm="1">
        <f t="array" ref="AK65">SUM(IF(TARGET_TR5!$B$2:$B$2040=$A65,IF(TARGET_TR5!$C$2:$C$2040=$C65,IF(TARGET_TR5!$E$2:$E$2040=$E65,IF(TARGET_TR5!$F$1:$Q$1=AK$2,TARGET_TR5!$F$2:$Q$2040)))))</f>
        <v>0</v>
      </c>
      <c r="AL65" s="174" cm="1">
        <f t="array" ref="AL65">SUM(IF(TARGET_TR5!$B$2:$B$2040=$A65,IF(TARGET_TR5!$C$2:$C$2040=$C65,IF(TARGET_TR5!$E$2:$E$2040=$E65,IF(TARGET_TR5!$F$1:$Q$1=AL$2,TARGET_TR5!$F$2:$Q$2040)))))</f>
        <v>0</v>
      </c>
      <c r="AM65" s="174" cm="1">
        <f t="array" ref="AM65">SUM(IF(TARGET_TR5!$B$2:$B$2040=$A65,IF(TARGET_TR5!$C$2:$C$2040=$C65,IF(TARGET_TR5!$E$2:$E$2040=$E65,IF(TARGET_TR5!$F$1:$Q$1=AM$2,TARGET_TR5!$F$2:$Q$2040)))))</f>
        <v>0</v>
      </c>
      <c r="AN65" s="174" cm="1">
        <f t="array" ref="AN65">SUM(IF(TARGET_TR5!$B$2:$B$2040=$A65,IF(TARGET_TR5!$C$2:$C$2040=$C65,IF(TARGET_TR5!$E$2:$E$2040=$E65,IF(TARGET_TR5!$F$1:$Q$1=AN$2,TARGET_TR5!$F$2:$Q$2040)))))</f>
        <v>0</v>
      </c>
      <c r="AO65" s="174" cm="1">
        <f t="array" ref="AO65">SUM(IF(TARGET_TR5!$B$2:$B$2040=$A65,IF(TARGET_TR5!$C$2:$C$2040=$C65,IF(TARGET_TR5!$E$2:$E$2040=$E65,IF(TARGET_TR5!$F$1:$Q$1=AO$2,TARGET_TR5!$F$2:$Q$2040)))))</f>
        <v>0</v>
      </c>
      <c r="AP65" s="174">
        <v>0</v>
      </c>
      <c r="AQ65" s="174">
        <v>0</v>
      </c>
      <c r="AR65" s="174">
        <v>0</v>
      </c>
      <c r="AS65" s="174">
        <v>0</v>
      </c>
      <c r="AT65" s="174">
        <v>0</v>
      </c>
      <c r="AU65" s="174">
        <v>0</v>
      </c>
      <c r="AV65" s="174">
        <v>0</v>
      </c>
      <c r="AW65" s="174">
        <v>0</v>
      </c>
      <c r="AX65" s="174">
        <v>0</v>
      </c>
      <c r="AY65" s="174">
        <v>0</v>
      </c>
      <c r="AZ65" s="174">
        <v>0</v>
      </c>
      <c r="BA65" s="174">
        <v>0</v>
      </c>
      <c r="BB65" s="175">
        <f t="shared" si="5"/>
        <v>1</v>
      </c>
      <c r="BC65" s="175">
        <f t="shared" si="5"/>
        <v>1</v>
      </c>
      <c r="BD65" s="175">
        <f t="shared" si="5"/>
        <v>1</v>
      </c>
      <c r="BE65" s="175">
        <f t="shared" si="5"/>
        <v>1</v>
      </c>
      <c r="BF65" s="175">
        <f t="shared" si="5"/>
        <v>1</v>
      </c>
      <c r="BG65" s="175">
        <f t="shared" si="5"/>
        <v>1</v>
      </c>
      <c r="BH65" s="175">
        <f t="shared" si="47"/>
        <v>1</v>
      </c>
      <c r="BI65" s="175">
        <f t="shared" si="47"/>
        <v>1</v>
      </c>
      <c r="BJ65" s="175">
        <f t="shared" si="47"/>
        <v>1</v>
      </c>
      <c r="BK65" s="175">
        <f t="shared" si="47"/>
        <v>1</v>
      </c>
      <c r="BL65" s="175">
        <f t="shared" si="47"/>
        <v>1</v>
      </c>
      <c r="BM65" s="175">
        <f t="shared" si="47"/>
        <v>1</v>
      </c>
    </row>
    <row r="66" spans="1:65" x14ac:dyDescent="0.35">
      <c r="A66" s="173" t="s">
        <v>65</v>
      </c>
      <c r="B66" s="173" t="str">
        <v>SMES</v>
      </c>
      <c r="C66" s="173" t="str">
        <v>Revenue Digital SMES</v>
      </c>
      <c r="D66" s="173" t="str">
        <v>Rp M</v>
      </c>
      <c r="E66" s="173" t="str">
        <v>SULBAGSEL</v>
      </c>
      <c r="F66" s="174" cm="1">
        <f t="array" ref="F66">SUM(IF(TARGET_TR5!$B$2:$B$2040=$A66,IF(TARGET_TR5!$C$2:$C$2040=$C66,IF(TARGET_TR5!$E$2:$E$2040=$E66,IF(TARGET_TR5!$W$1:$AH$1=F$2,TARGET_TR5!$W$2:$AH$2040)))))</f>
        <v>0</v>
      </c>
      <c r="G66" s="174" cm="1">
        <f t="array" ref="G66">SUM(IF(TARGET_TR5!$B$2:$B$2040=$A66,IF(TARGET_TR5!$C$2:$C$2040=$C66,IF(TARGET_TR5!$E$2:$E$2040=$E66,IF(TARGET_TR5!$W$1:$AH$1=G$2,TARGET_TR5!$W$2:$AH$2040)))))</f>
        <v>0</v>
      </c>
      <c r="H66" s="174" cm="1">
        <f t="array" ref="H66">SUM(IF(TARGET_TR5!$B$2:$B$2040=$A66,IF(TARGET_TR5!$C$2:$C$2040=$C66,IF(TARGET_TR5!$E$2:$E$2040=$E66,IF(TARGET_TR5!$W$1:$AH$1=H$2,TARGET_TR5!$W$2:$AH$2040)))))</f>
        <v>0</v>
      </c>
      <c r="I66" s="174" cm="1">
        <f t="array" ref="I66">SUM(IF(TARGET_TR5!$B$2:$B$2040=$A66,IF(TARGET_TR5!$C$2:$C$2040=$C66,IF(TARGET_TR5!$E$2:$E$2040=$E66,IF(TARGET_TR5!$W$1:$AH$1=I$2,TARGET_TR5!$W$2:$AH$2040)))))</f>
        <v>0</v>
      </c>
      <c r="J66" s="174" cm="1">
        <f t="array" ref="J66">SUM(IF(TARGET_TR5!$B$2:$B$2040=$A66,IF(TARGET_TR5!$C$2:$C$2040=$C66,IF(TARGET_TR5!$E$2:$E$2040=$E66,IF(TARGET_TR5!$W$1:$AH$1=J$2,TARGET_TR5!$W$2:$AH$2040)))))</f>
        <v>0</v>
      </c>
      <c r="K66" s="174" cm="1">
        <f t="array" ref="K66">SUM(IF(TARGET_TR5!$B$2:$B$2040=$A66,IF(TARGET_TR5!$C$2:$C$2040=$C66,IF(TARGET_TR5!$E$2:$E$2040=$E66,IF(TARGET_TR5!$W$1:$AH$1=K$2,TARGET_TR5!$W$2:$AH$2040)))))</f>
        <v>0</v>
      </c>
      <c r="L66" s="174" cm="1">
        <f t="array" ref="L66">SUM(IF(TARGET_TR5!$B$2:$B$2040=$A66,IF(TARGET_TR5!$C$2:$C$2040=$C66,IF(TARGET_TR5!$E$2:$E$2040=$E66,IF(TARGET_TR5!$W$1:$AH$1=L$2,TARGET_TR5!$W$2:$AH$2040)))))</f>
        <v>0</v>
      </c>
      <c r="M66" s="174" cm="1">
        <f t="array" ref="M66">SUM(IF(TARGET_TR5!$B$2:$B$2040=$A66,IF(TARGET_TR5!$C$2:$C$2040=$C66,IF(TARGET_TR5!$E$2:$E$2040=$E66,IF(TARGET_TR5!$W$1:$AH$1=M$2,TARGET_TR5!$W$2:$AH$2040)))))</f>
        <v>0</v>
      </c>
      <c r="N66" s="174" cm="1">
        <f t="array" ref="N66">SUM(IF(TARGET_TR5!$B$2:$B$2040=$A66,IF(TARGET_TR5!$C$2:$C$2040=$C66,IF(TARGET_TR5!$E$2:$E$2040=$E66,IF(TARGET_TR5!$W$1:$AH$1=N$2,TARGET_TR5!$W$2:$AH$2040)))))</f>
        <v>0</v>
      </c>
      <c r="O66" s="174" cm="1">
        <f t="array" ref="O66">SUM(IF(TARGET_TR5!$B$2:$B$2040=$A66,IF(TARGET_TR5!$C$2:$C$2040=$C66,IF(TARGET_TR5!$E$2:$E$2040=$E66,IF(TARGET_TR5!$W$1:$AH$1=O$2,TARGET_TR5!$W$2:$AH$2040)))))</f>
        <v>0</v>
      </c>
      <c r="P66" s="174" cm="1">
        <f t="array" ref="P66">SUM(IF(TARGET_TR5!$B$2:$B$2040=$A66,IF(TARGET_TR5!$C$2:$C$2040=$C66,IF(TARGET_TR5!$E$2:$E$2040=$E66,IF(TARGET_TR5!$W$1:$AH$1=P$2,TARGET_TR5!$W$2:$AH$2040)))))</f>
        <v>0</v>
      </c>
      <c r="Q66" s="174" cm="1">
        <f t="array" ref="Q66">SUM(IF(TARGET_TR5!$B$2:$B$2040=$A66,IF(TARGET_TR5!$C$2:$C$2040=$C66,IF(TARGET_TR5!$E$2:$E$2040=$E66,IF(TARGET_TR5!$W$1:$AH$1=Q$2,TARGET_TR5!$W$2:$AH$2040)))))</f>
        <v>0</v>
      </c>
      <c r="R66" s="174">
        <v>0</v>
      </c>
      <c r="S66" s="174">
        <v>0</v>
      </c>
      <c r="T66" s="174">
        <v>0</v>
      </c>
      <c r="U66" s="174">
        <v>0</v>
      </c>
      <c r="V66" s="174">
        <v>0</v>
      </c>
      <c r="W66" s="174">
        <v>0</v>
      </c>
      <c r="X66" s="174">
        <v>0</v>
      </c>
      <c r="Y66" s="174">
        <v>0</v>
      </c>
      <c r="Z66" s="174">
        <v>0</v>
      </c>
      <c r="AA66" s="174">
        <v>0</v>
      </c>
      <c r="AB66" s="174">
        <v>0</v>
      </c>
      <c r="AC66" s="174">
        <v>0</v>
      </c>
      <c r="AD66" s="174" cm="1">
        <f t="array" ref="AD66">SUM(IF(TARGET_TR5!$B$2:$B$2040=$A66,IF(TARGET_TR5!$C$2:$C$2040=$C66,IF(TARGET_TR5!$E$2:$E$2040=$E66,IF(TARGET_TR5!$F$1:$Q$1=AD$2,TARGET_TR5!$F$2:$Q$2040)))))</f>
        <v>0</v>
      </c>
      <c r="AE66" s="174" cm="1">
        <f t="array" ref="AE66">SUM(IF(TARGET_TR5!$B$2:$B$2040=$A66,IF(TARGET_TR5!$C$2:$C$2040=$C66,IF(TARGET_TR5!$E$2:$E$2040=$E66,IF(TARGET_TR5!$F$1:$Q$1=AE$2,TARGET_TR5!$F$2:$Q$2040)))))</f>
        <v>0</v>
      </c>
      <c r="AF66" s="174" cm="1">
        <f t="array" ref="AF66">SUM(IF(TARGET_TR5!$B$2:$B$2040=$A66,IF(TARGET_TR5!$C$2:$C$2040=$C66,IF(TARGET_TR5!$E$2:$E$2040=$E66,IF(TARGET_TR5!$F$1:$Q$1=AF$2,TARGET_TR5!$F$2:$Q$2040)))))</f>
        <v>0</v>
      </c>
      <c r="AG66" s="174" cm="1">
        <f t="array" ref="AG66">SUM(IF(TARGET_TR5!$B$2:$B$2040=$A66,IF(TARGET_TR5!$C$2:$C$2040=$C66,IF(TARGET_TR5!$E$2:$E$2040=$E66,IF(TARGET_TR5!$F$1:$Q$1=AG$2,TARGET_TR5!$F$2:$Q$2040)))))</f>
        <v>0</v>
      </c>
      <c r="AH66" s="174" cm="1">
        <f t="array" ref="AH66">SUM(IF(TARGET_TR5!$B$2:$B$2040=$A66,IF(TARGET_TR5!$C$2:$C$2040=$C66,IF(TARGET_TR5!$E$2:$E$2040=$E66,IF(TARGET_TR5!$F$1:$Q$1=AH$2,TARGET_TR5!$F$2:$Q$2040)))))</f>
        <v>0</v>
      </c>
      <c r="AI66" s="174" cm="1">
        <f t="array" ref="AI66">SUM(IF(TARGET_TR5!$B$2:$B$2040=$A66,IF(TARGET_TR5!$C$2:$C$2040=$C66,IF(TARGET_TR5!$E$2:$E$2040=$E66,IF(TARGET_TR5!$F$1:$Q$1=AI$2,TARGET_TR5!$F$2:$Q$2040)))))</f>
        <v>0</v>
      </c>
      <c r="AJ66" s="174" cm="1">
        <f t="array" ref="AJ66">SUM(IF(TARGET_TR5!$B$2:$B$2040=$A66,IF(TARGET_TR5!$C$2:$C$2040=$C66,IF(TARGET_TR5!$E$2:$E$2040=$E66,IF(TARGET_TR5!$F$1:$Q$1=AJ$2,TARGET_TR5!$F$2:$Q$2040)))))</f>
        <v>0</v>
      </c>
      <c r="AK66" s="174" cm="1">
        <f t="array" ref="AK66">SUM(IF(TARGET_TR5!$B$2:$B$2040=$A66,IF(TARGET_TR5!$C$2:$C$2040=$C66,IF(TARGET_TR5!$E$2:$E$2040=$E66,IF(TARGET_TR5!$F$1:$Q$1=AK$2,TARGET_TR5!$F$2:$Q$2040)))))</f>
        <v>0</v>
      </c>
      <c r="AL66" s="174" cm="1">
        <f t="array" ref="AL66">SUM(IF(TARGET_TR5!$B$2:$B$2040=$A66,IF(TARGET_TR5!$C$2:$C$2040=$C66,IF(TARGET_TR5!$E$2:$E$2040=$E66,IF(TARGET_TR5!$F$1:$Q$1=AL$2,TARGET_TR5!$F$2:$Q$2040)))))</f>
        <v>0</v>
      </c>
      <c r="AM66" s="174" cm="1">
        <f t="array" ref="AM66">SUM(IF(TARGET_TR5!$B$2:$B$2040=$A66,IF(TARGET_TR5!$C$2:$C$2040=$C66,IF(TARGET_TR5!$E$2:$E$2040=$E66,IF(TARGET_TR5!$F$1:$Q$1=AM$2,TARGET_TR5!$F$2:$Q$2040)))))</f>
        <v>0</v>
      </c>
      <c r="AN66" s="174" cm="1">
        <f t="array" ref="AN66">SUM(IF(TARGET_TR5!$B$2:$B$2040=$A66,IF(TARGET_TR5!$C$2:$C$2040=$C66,IF(TARGET_TR5!$E$2:$E$2040=$E66,IF(TARGET_TR5!$F$1:$Q$1=AN$2,TARGET_TR5!$F$2:$Q$2040)))))</f>
        <v>0</v>
      </c>
      <c r="AO66" s="174" cm="1">
        <f t="array" ref="AO66">SUM(IF(TARGET_TR5!$B$2:$B$2040=$A66,IF(TARGET_TR5!$C$2:$C$2040=$C66,IF(TARGET_TR5!$E$2:$E$2040=$E66,IF(TARGET_TR5!$F$1:$Q$1=AO$2,TARGET_TR5!$F$2:$Q$2040)))))</f>
        <v>0</v>
      </c>
      <c r="AP66" s="174">
        <v>0</v>
      </c>
      <c r="AQ66" s="174">
        <v>0</v>
      </c>
      <c r="AR66" s="174">
        <v>0</v>
      </c>
      <c r="AS66" s="174">
        <v>0</v>
      </c>
      <c r="AT66" s="174">
        <v>0</v>
      </c>
      <c r="AU66" s="174">
        <v>0</v>
      </c>
      <c r="AV66" s="174">
        <v>0</v>
      </c>
      <c r="AW66" s="174">
        <v>0</v>
      </c>
      <c r="AX66" s="174">
        <v>0</v>
      </c>
      <c r="AY66" s="174">
        <v>0</v>
      </c>
      <c r="AZ66" s="174">
        <v>0</v>
      </c>
      <c r="BA66" s="174">
        <v>0</v>
      </c>
      <c r="BB66" s="175">
        <f t="shared" si="5"/>
        <v>1</v>
      </c>
      <c r="BC66" s="175">
        <f t="shared" si="5"/>
        <v>1</v>
      </c>
      <c r="BD66" s="175">
        <f t="shared" si="5"/>
        <v>1</v>
      </c>
      <c r="BE66" s="175">
        <f t="shared" si="5"/>
        <v>1</v>
      </c>
      <c r="BF66" s="175">
        <f t="shared" si="5"/>
        <v>1</v>
      </c>
      <c r="BG66" s="175">
        <f t="shared" si="5"/>
        <v>1</v>
      </c>
      <c r="BH66" s="175">
        <f t="shared" si="47"/>
        <v>1</v>
      </c>
      <c r="BI66" s="175">
        <f t="shared" si="47"/>
        <v>1</v>
      </c>
      <c r="BJ66" s="175">
        <f t="shared" si="47"/>
        <v>1</v>
      </c>
      <c r="BK66" s="175">
        <f t="shared" si="47"/>
        <v>1</v>
      </c>
      <c r="BL66" s="175">
        <f t="shared" si="47"/>
        <v>1</v>
      </c>
      <c r="BM66" s="175">
        <f t="shared" si="47"/>
        <v>1</v>
      </c>
    </row>
    <row r="67" spans="1:65" x14ac:dyDescent="0.35">
      <c r="A67" s="173" t="s">
        <v>65</v>
      </c>
      <c r="B67" s="173" t="str">
        <v>SMES</v>
      </c>
      <c r="C67" s="173" t="str">
        <v>Revenue Digital SMES</v>
      </c>
      <c r="D67" s="173" t="str">
        <v>Rp M</v>
      </c>
      <c r="E67" s="173" t="str">
        <v>SULBAGTENG</v>
      </c>
      <c r="F67" s="174" cm="1">
        <f t="array" ref="F67">SUM(IF(TARGET_TR5!$B$2:$B$2040=$A67,IF(TARGET_TR5!$C$2:$C$2040=$C67,IF(TARGET_TR5!$E$2:$E$2040=$E67,IF(TARGET_TR5!$W$1:$AH$1=F$2,TARGET_TR5!$W$2:$AH$2040)))))</f>
        <v>0</v>
      </c>
      <c r="G67" s="174" cm="1">
        <f t="array" ref="G67">SUM(IF(TARGET_TR5!$B$2:$B$2040=$A67,IF(TARGET_TR5!$C$2:$C$2040=$C67,IF(TARGET_TR5!$E$2:$E$2040=$E67,IF(TARGET_TR5!$W$1:$AH$1=G$2,TARGET_TR5!$W$2:$AH$2040)))))</f>
        <v>0</v>
      </c>
      <c r="H67" s="174" cm="1">
        <f t="array" ref="H67">SUM(IF(TARGET_TR5!$B$2:$B$2040=$A67,IF(TARGET_TR5!$C$2:$C$2040=$C67,IF(TARGET_TR5!$E$2:$E$2040=$E67,IF(TARGET_TR5!$W$1:$AH$1=H$2,TARGET_TR5!$W$2:$AH$2040)))))</f>
        <v>0</v>
      </c>
      <c r="I67" s="174" cm="1">
        <f t="array" ref="I67">SUM(IF(TARGET_TR5!$B$2:$B$2040=$A67,IF(TARGET_TR5!$C$2:$C$2040=$C67,IF(TARGET_TR5!$E$2:$E$2040=$E67,IF(TARGET_TR5!$W$1:$AH$1=I$2,TARGET_TR5!$W$2:$AH$2040)))))</f>
        <v>0</v>
      </c>
      <c r="J67" s="174" cm="1">
        <f t="array" ref="J67">SUM(IF(TARGET_TR5!$B$2:$B$2040=$A67,IF(TARGET_TR5!$C$2:$C$2040=$C67,IF(TARGET_TR5!$E$2:$E$2040=$E67,IF(TARGET_TR5!$W$1:$AH$1=J$2,TARGET_TR5!$W$2:$AH$2040)))))</f>
        <v>0</v>
      </c>
      <c r="K67" s="174" cm="1">
        <f t="array" ref="K67">SUM(IF(TARGET_TR5!$B$2:$B$2040=$A67,IF(TARGET_TR5!$C$2:$C$2040=$C67,IF(TARGET_TR5!$E$2:$E$2040=$E67,IF(TARGET_TR5!$W$1:$AH$1=K$2,TARGET_TR5!$W$2:$AH$2040)))))</f>
        <v>0</v>
      </c>
      <c r="L67" s="174" cm="1">
        <f t="array" ref="L67">SUM(IF(TARGET_TR5!$B$2:$B$2040=$A67,IF(TARGET_TR5!$C$2:$C$2040=$C67,IF(TARGET_TR5!$E$2:$E$2040=$E67,IF(TARGET_TR5!$W$1:$AH$1=L$2,TARGET_TR5!$W$2:$AH$2040)))))</f>
        <v>0</v>
      </c>
      <c r="M67" s="174" cm="1">
        <f t="array" ref="M67">SUM(IF(TARGET_TR5!$B$2:$B$2040=$A67,IF(TARGET_TR5!$C$2:$C$2040=$C67,IF(TARGET_TR5!$E$2:$E$2040=$E67,IF(TARGET_TR5!$W$1:$AH$1=M$2,TARGET_TR5!$W$2:$AH$2040)))))</f>
        <v>0</v>
      </c>
      <c r="N67" s="174" cm="1">
        <f t="array" ref="N67">SUM(IF(TARGET_TR5!$B$2:$B$2040=$A67,IF(TARGET_TR5!$C$2:$C$2040=$C67,IF(TARGET_TR5!$E$2:$E$2040=$E67,IF(TARGET_TR5!$W$1:$AH$1=N$2,TARGET_TR5!$W$2:$AH$2040)))))</f>
        <v>0</v>
      </c>
      <c r="O67" s="174" cm="1">
        <f t="array" ref="O67">SUM(IF(TARGET_TR5!$B$2:$B$2040=$A67,IF(TARGET_TR5!$C$2:$C$2040=$C67,IF(TARGET_TR5!$E$2:$E$2040=$E67,IF(TARGET_TR5!$W$1:$AH$1=O$2,TARGET_TR5!$W$2:$AH$2040)))))</f>
        <v>0</v>
      </c>
      <c r="P67" s="174" cm="1">
        <f t="array" ref="P67">SUM(IF(TARGET_TR5!$B$2:$B$2040=$A67,IF(TARGET_TR5!$C$2:$C$2040=$C67,IF(TARGET_TR5!$E$2:$E$2040=$E67,IF(TARGET_TR5!$W$1:$AH$1=P$2,TARGET_TR5!$W$2:$AH$2040)))))</f>
        <v>0</v>
      </c>
      <c r="Q67" s="174" cm="1">
        <f t="array" ref="Q67">SUM(IF(TARGET_TR5!$B$2:$B$2040=$A67,IF(TARGET_TR5!$C$2:$C$2040=$C67,IF(TARGET_TR5!$E$2:$E$2040=$E67,IF(TARGET_TR5!$W$1:$AH$1=Q$2,TARGET_TR5!$W$2:$AH$2040)))))</f>
        <v>0</v>
      </c>
      <c r="R67" s="174">
        <v>0</v>
      </c>
      <c r="S67" s="174">
        <v>0</v>
      </c>
      <c r="T67" s="174">
        <v>0</v>
      </c>
      <c r="U67" s="174">
        <v>0</v>
      </c>
      <c r="V67" s="174">
        <v>0</v>
      </c>
      <c r="W67" s="174">
        <v>0</v>
      </c>
      <c r="X67" s="174">
        <v>0</v>
      </c>
      <c r="Y67" s="174">
        <v>0</v>
      </c>
      <c r="Z67" s="174">
        <v>0</v>
      </c>
      <c r="AA67" s="174">
        <v>0</v>
      </c>
      <c r="AB67" s="174">
        <v>0</v>
      </c>
      <c r="AC67" s="174">
        <v>0</v>
      </c>
      <c r="AD67" s="174" cm="1">
        <f t="array" ref="AD67">SUM(IF(TARGET_TR5!$B$2:$B$2040=$A67,IF(TARGET_TR5!$C$2:$C$2040=$C67,IF(TARGET_TR5!$E$2:$E$2040=$E67,IF(TARGET_TR5!$F$1:$Q$1=AD$2,TARGET_TR5!$F$2:$Q$2040)))))</f>
        <v>0</v>
      </c>
      <c r="AE67" s="174" cm="1">
        <f t="array" ref="AE67">SUM(IF(TARGET_TR5!$B$2:$B$2040=$A67,IF(TARGET_TR5!$C$2:$C$2040=$C67,IF(TARGET_TR5!$E$2:$E$2040=$E67,IF(TARGET_TR5!$F$1:$Q$1=AE$2,TARGET_TR5!$F$2:$Q$2040)))))</f>
        <v>0</v>
      </c>
      <c r="AF67" s="174" cm="1">
        <f t="array" ref="AF67">SUM(IF(TARGET_TR5!$B$2:$B$2040=$A67,IF(TARGET_TR5!$C$2:$C$2040=$C67,IF(TARGET_TR5!$E$2:$E$2040=$E67,IF(TARGET_TR5!$F$1:$Q$1=AF$2,TARGET_TR5!$F$2:$Q$2040)))))</f>
        <v>0</v>
      </c>
      <c r="AG67" s="174" cm="1">
        <f t="array" ref="AG67">SUM(IF(TARGET_TR5!$B$2:$B$2040=$A67,IF(TARGET_TR5!$C$2:$C$2040=$C67,IF(TARGET_TR5!$E$2:$E$2040=$E67,IF(TARGET_TR5!$F$1:$Q$1=AG$2,TARGET_TR5!$F$2:$Q$2040)))))</f>
        <v>0</v>
      </c>
      <c r="AH67" s="174" cm="1">
        <f t="array" ref="AH67">SUM(IF(TARGET_TR5!$B$2:$B$2040=$A67,IF(TARGET_TR5!$C$2:$C$2040=$C67,IF(TARGET_TR5!$E$2:$E$2040=$E67,IF(TARGET_TR5!$F$1:$Q$1=AH$2,TARGET_TR5!$F$2:$Q$2040)))))</f>
        <v>0</v>
      </c>
      <c r="AI67" s="174" cm="1">
        <f t="array" ref="AI67">SUM(IF(TARGET_TR5!$B$2:$B$2040=$A67,IF(TARGET_TR5!$C$2:$C$2040=$C67,IF(TARGET_TR5!$E$2:$E$2040=$E67,IF(TARGET_TR5!$F$1:$Q$1=AI$2,TARGET_TR5!$F$2:$Q$2040)))))</f>
        <v>0</v>
      </c>
      <c r="AJ67" s="174" cm="1">
        <f t="array" ref="AJ67">SUM(IF(TARGET_TR5!$B$2:$B$2040=$A67,IF(TARGET_TR5!$C$2:$C$2040=$C67,IF(TARGET_TR5!$E$2:$E$2040=$E67,IF(TARGET_TR5!$F$1:$Q$1=AJ$2,TARGET_TR5!$F$2:$Q$2040)))))</f>
        <v>0</v>
      </c>
      <c r="AK67" s="174" cm="1">
        <f t="array" ref="AK67">SUM(IF(TARGET_TR5!$B$2:$B$2040=$A67,IF(TARGET_TR5!$C$2:$C$2040=$C67,IF(TARGET_TR5!$E$2:$E$2040=$E67,IF(TARGET_TR5!$F$1:$Q$1=AK$2,TARGET_TR5!$F$2:$Q$2040)))))</f>
        <v>0</v>
      </c>
      <c r="AL67" s="174" cm="1">
        <f t="array" ref="AL67">SUM(IF(TARGET_TR5!$B$2:$B$2040=$A67,IF(TARGET_TR5!$C$2:$C$2040=$C67,IF(TARGET_TR5!$E$2:$E$2040=$E67,IF(TARGET_TR5!$F$1:$Q$1=AL$2,TARGET_TR5!$F$2:$Q$2040)))))</f>
        <v>0</v>
      </c>
      <c r="AM67" s="174" cm="1">
        <f t="array" ref="AM67">SUM(IF(TARGET_TR5!$B$2:$B$2040=$A67,IF(TARGET_TR5!$C$2:$C$2040=$C67,IF(TARGET_TR5!$E$2:$E$2040=$E67,IF(TARGET_TR5!$F$1:$Q$1=AM$2,TARGET_TR5!$F$2:$Q$2040)))))</f>
        <v>0</v>
      </c>
      <c r="AN67" s="174" cm="1">
        <f t="array" ref="AN67">SUM(IF(TARGET_TR5!$B$2:$B$2040=$A67,IF(TARGET_TR5!$C$2:$C$2040=$C67,IF(TARGET_TR5!$E$2:$E$2040=$E67,IF(TARGET_TR5!$F$1:$Q$1=AN$2,TARGET_TR5!$F$2:$Q$2040)))))</f>
        <v>0</v>
      </c>
      <c r="AO67" s="174" cm="1">
        <f t="array" ref="AO67">SUM(IF(TARGET_TR5!$B$2:$B$2040=$A67,IF(TARGET_TR5!$C$2:$C$2040=$C67,IF(TARGET_TR5!$E$2:$E$2040=$E67,IF(TARGET_TR5!$F$1:$Q$1=AO$2,TARGET_TR5!$F$2:$Q$2040)))))</f>
        <v>0</v>
      </c>
      <c r="AP67" s="174">
        <v>0</v>
      </c>
      <c r="AQ67" s="174">
        <v>0</v>
      </c>
      <c r="AR67" s="174">
        <v>0</v>
      </c>
      <c r="AS67" s="174">
        <v>0</v>
      </c>
      <c r="AT67" s="174">
        <v>0</v>
      </c>
      <c r="AU67" s="174">
        <v>0</v>
      </c>
      <c r="AV67" s="174">
        <v>0</v>
      </c>
      <c r="AW67" s="174">
        <v>0</v>
      </c>
      <c r="AX67" s="174">
        <v>0</v>
      </c>
      <c r="AY67" s="174">
        <v>0</v>
      </c>
      <c r="AZ67" s="174">
        <v>0</v>
      </c>
      <c r="BA67" s="174">
        <v>0</v>
      </c>
      <c r="BB67" s="175">
        <f t="shared" si="5"/>
        <v>1</v>
      </c>
      <c r="BC67" s="175">
        <f t="shared" si="5"/>
        <v>1</v>
      </c>
      <c r="BD67" s="175">
        <f t="shared" si="5"/>
        <v>1</v>
      </c>
      <c r="BE67" s="175">
        <f t="shared" si="5"/>
        <v>1</v>
      </c>
      <c r="BF67" s="175">
        <f t="shared" si="5"/>
        <v>1</v>
      </c>
      <c r="BG67" s="175">
        <f t="shared" si="5"/>
        <v>1</v>
      </c>
      <c r="BH67" s="175">
        <f t="shared" si="47"/>
        <v>1</v>
      </c>
      <c r="BI67" s="175">
        <f t="shared" si="47"/>
        <v>1</v>
      </c>
      <c r="BJ67" s="175">
        <f t="shared" si="47"/>
        <v>1</v>
      </c>
      <c r="BK67" s="175">
        <f t="shared" si="47"/>
        <v>1</v>
      </c>
      <c r="BL67" s="175">
        <f t="shared" si="47"/>
        <v>1</v>
      </c>
      <c r="BM67" s="175">
        <f t="shared" si="47"/>
        <v>1</v>
      </c>
    </row>
    <row r="68" spans="1:65" x14ac:dyDescent="0.35">
      <c r="A68" s="173" t="s">
        <v>65</v>
      </c>
      <c r="B68" s="173" t="str">
        <v>SMES</v>
      </c>
      <c r="C68" s="173" t="str">
        <v>Revenue Digital SMES</v>
      </c>
      <c r="D68" s="173" t="str">
        <v>Rp M</v>
      </c>
      <c r="E68" s="173" t="str">
        <v>SUMALUT</v>
      </c>
      <c r="F68" s="174" cm="1">
        <f t="array" ref="F68">SUM(IF(TARGET_TR5!$B$2:$B$2040=$A68,IF(TARGET_TR5!$C$2:$C$2040=$C68,IF(TARGET_TR5!$E$2:$E$2040=$E68,IF(TARGET_TR5!$W$1:$AH$1=F$2,TARGET_TR5!$W$2:$AH$2040)))))</f>
        <v>0</v>
      </c>
      <c r="G68" s="174" cm="1">
        <f t="array" ref="G68">SUM(IF(TARGET_TR5!$B$2:$B$2040=$A68,IF(TARGET_TR5!$C$2:$C$2040=$C68,IF(TARGET_TR5!$E$2:$E$2040=$E68,IF(TARGET_TR5!$W$1:$AH$1=G$2,TARGET_TR5!$W$2:$AH$2040)))))</f>
        <v>0</v>
      </c>
      <c r="H68" s="174" cm="1">
        <f t="array" ref="H68">SUM(IF(TARGET_TR5!$B$2:$B$2040=$A68,IF(TARGET_TR5!$C$2:$C$2040=$C68,IF(TARGET_TR5!$E$2:$E$2040=$E68,IF(TARGET_TR5!$W$1:$AH$1=H$2,TARGET_TR5!$W$2:$AH$2040)))))</f>
        <v>0</v>
      </c>
      <c r="I68" s="174" cm="1">
        <f t="array" ref="I68">SUM(IF(TARGET_TR5!$B$2:$B$2040=$A68,IF(TARGET_TR5!$C$2:$C$2040=$C68,IF(TARGET_TR5!$E$2:$E$2040=$E68,IF(TARGET_TR5!$W$1:$AH$1=I$2,TARGET_TR5!$W$2:$AH$2040)))))</f>
        <v>0</v>
      </c>
      <c r="J68" s="174" cm="1">
        <f t="array" ref="J68">SUM(IF(TARGET_TR5!$B$2:$B$2040=$A68,IF(TARGET_TR5!$C$2:$C$2040=$C68,IF(TARGET_TR5!$E$2:$E$2040=$E68,IF(TARGET_TR5!$W$1:$AH$1=J$2,TARGET_TR5!$W$2:$AH$2040)))))</f>
        <v>0</v>
      </c>
      <c r="K68" s="174" cm="1">
        <f t="array" ref="K68">SUM(IF(TARGET_TR5!$B$2:$B$2040=$A68,IF(TARGET_TR5!$C$2:$C$2040=$C68,IF(TARGET_TR5!$E$2:$E$2040=$E68,IF(TARGET_TR5!$W$1:$AH$1=K$2,TARGET_TR5!$W$2:$AH$2040)))))</f>
        <v>0</v>
      </c>
      <c r="L68" s="174" cm="1">
        <f t="array" ref="L68">SUM(IF(TARGET_TR5!$B$2:$B$2040=$A68,IF(TARGET_TR5!$C$2:$C$2040=$C68,IF(TARGET_TR5!$E$2:$E$2040=$E68,IF(TARGET_TR5!$W$1:$AH$1=L$2,TARGET_TR5!$W$2:$AH$2040)))))</f>
        <v>0</v>
      </c>
      <c r="M68" s="174" cm="1">
        <f t="array" ref="M68">SUM(IF(TARGET_TR5!$B$2:$B$2040=$A68,IF(TARGET_TR5!$C$2:$C$2040=$C68,IF(TARGET_TR5!$E$2:$E$2040=$E68,IF(TARGET_TR5!$W$1:$AH$1=M$2,TARGET_TR5!$W$2:$AH$2040)))))</f>
        <v>0</v>
      </c>
      <c r="N68" s="174" cm="1">
        <f t="array" ref="N68">SUM(IF(TARGET_TR5!$B$2:$B$2040=$A68,IF(TARGET_TR5!$C$2:$C$2040=$C68,IF(TARGET_TR5!$E$2:$E$2040=$E68,IF(TARGET_TR5!$W$1:$AH$1=N$2,TARGET_TR5!$W$2:$AH$2040)))))</f>
        <v>0</v>
      </c>
      <c r="O68" s="174" cm="1">
        <f t="array" ref="O68">SUM(IF(TARGET_TR5!$B$2:$B$2040=$A68,IF(TARGET_TR5!$C$2:$C$2040=$C68,IF(TARGET_TR5!$E$2:$E$2040=$E68,IF(TARGET_TR5!$W$1:$AH$1=O$2,TARGET_TR5!$W$2:$AH$2040)))))</f>
        <v>0</v>
      </c>
      <c r="P68" s="174" cm="1">
        <f t="array" ref="P68">SUM(IF(TARGET_TR5!$B$2:$B$2040=$A68,IF(TARGET_TR5!$C$2:$C$2040=$C68,IF(TARGET_TR5!$E$2:$E$2040=$E68,IF(TARGET_TR5!$W$1:$AH$1=P$2,TARGET_TR5!$W$2:$AH$2040)))))</f>
        <v>0</v>
      </c>
      <c r="Q68" s="174" cm="1">
        <f t="array" ref="Q68">SUM(IF(TARGET_TR5!$B$2:$B$2040=$A68,IF(TARGET_TR5!$C$2:$C$2040=$C68,IF(TARGET_TR5!$E$2:$E$2040=$E68,IF(TARGET_TR5!$W$1:$AH$1=Q$2,TARGET_TR5!$W$2:$AH$2040)))))</f>
        <v>0</v>
      </c>
      <c r="R68" s="174">
        <v>0</v>
      </c>
      <c r="S68" s="174">
        <v>0</v>
      </c>
      <c r="T68" s="174">
        <v>0</v>
      </c>
      <c r="U68" s="174">
        <v>0</v>
      </c>
      <c r="V68" s="174">
        <v>0</v>
      </c>
      <c r="W68" s="174">
        <v>0</v>
      </c>
      <c r="X68" s="174">
        <v>0</v>
      </c>
      <c r="Y68" s="174">
        <v>0</v>
      </c>
      <c r="Z68" s="174">
        <v>0</v>
      </c>
      <c r="AA68" s="174">
        <v>0</v>
      </c>
      <c r="AB68" s="174">
        <v>0</v>
      </c>
      <c r="AC68" s="174">
        <v>0</v>
      </c>
      <c r="AD68" s="174" cm="1">
        <f t="array" ref="AD68">SUM(IF(TARGET_TR5!$B$2:$B$2040=$A68,IF(TARGET_TR5!$C$2:$C$2040=$C68,IF(TARGET_TR5!$E$2:$E$2040=$E68,IF(TARGET_TR5!$F$1:$Q$1=AD$2,TARGET_TR5!$F$2:$Q$2040)))))</f>
        <v>0</v>
      </c>
      <c r="AE68" s="174" cm="1">
        <f t="array" ref="AE68">SUM(IF(TARGET_TR5!$B$2:$B$2040=$A68,IF(TARGET_TR5!$C$2:$C$2040=$C68,IF(TARGET_TR5!$E$2:$E$2040=$E68,IF(TARGET_TR5!$F$1:$Q$1=AE$2,TARGET_TR5!$F$2:$Q$2040)))))</f>
        <v>0</v>
      </c>
      <c r="AF68" s="174" cm="1">
        <f t="array" ref="AF68">SUM(IF(TARGET_TR5!$B$2:$B$2040=$A68,IF(TARGET_TR5!$C$2:$C$2040=$C68,IF(TARGET_TR5!$E$2:$E$2040=$E68,IF(TARGET_TR5!$F$1:$Q$1=AF$2,TARGET_TR5!$F$2:$Q$2040)))))</f>
        <v>0</v>
      </c>
      <c r="AG68" s="174" cm="1">
        <f t="array" ref="AG68">SUM(IF(TARGET_TR5!$B$2:$B$2040=$A68,IF(TARGET_TR5!$C$2:$C$2040=$C68,IF(TARGET_TR5!$E$2:$E$2040=$E68,IF(TARGET_TR5!$F$1:$Q$1=AG$2,TARGET_TR5!$F$2:$Q$2040)))))</f>
        <v>0</v>
      </c>
      <c r="AH68" s="174" cm="1">
        <f t="array" ref="AH68">SUM(IF(TARGET_TR5!$B$2:$B$2040=$A68,IF(TARGET_TR5!$C$2:$C$2040=$C68,IF(TARGET_TR5!$E$2:$E$2040=$E68,IF(TARGET_TR5!$F$1:$Q$1=AH$2,TARGET_TR5!$F$2:$Q$2040)))))</f>
        <v>0</v>
      </c>
      <c r="AI68" s="174" cm="1">
        <f t="array" ref="AI68">SUM(IF(TARGET_TR5!$B$2:$B$2040=$A68,IF(TARGET_TR5!$C$2:$C$2040=$C68,IF(TARGET_TR5!$E$2:$E$2040=$E68,IF(TARGET_TR5!$F$1:$Q$1=AI$2,TARGET_TR5!$F$2:$Q$2040)))))</f>
        <v>0</v>
      </c>
      <c r="AJ68" s="174" cm="1">
        <f t="array" ref="AJ68">SUM(IF(TARGET_TR5!$B$2:$B$2040=$A68,IF(TARGET_TR5!$C$2:$C$2040=$C68,IF(TARGET_TR5!$E$2:$E$2040=$E68,IF(TARGET_TR5!$F$1:$Q$1=AJ$2,TARGET_TR5!$F$2:$Q$2040)))))</f>
        <v>0</v>
      </c>
      <c r="AK68" s="174" cm="1">
        <f t="array" ref="AK68">SUM(IF(TARGET_TR5!$B$2:$B$2040=$A68,IF(TARGET_TR5!$C$2:$C$2040=$C68,IF(TARGET_TR5!$E$2:$E$2040=$E68,IF(TARGET_TR5!$F$1:$Q$1=AK$2,TARGET_TR5!$F$2:$Q$2040)))))</f>
        <v>0</v>
      </c>
      <c r="AL68" s="174" cm="1">
        <f t="array" ref="AL68">SUM(IF(TARGET_TR5!$B$2:$B$2040=$A68,IF(TARGET_TR5!$C$2:$C$2040=$C68,IF(TARGET_TR5!$E$2:$E$2040=$E68,IF(TARGET_TR5!$F$1:$Q$1=AL$2,TARGET_TR5!$F$2:$Q$2040)))))</f>
        <v>0</v>
      </c>
      <c r="AM68" s="174" cm="1">
        <f t="array" ref="AM68">SUM(IF(TARGET_TR5!$B$2:$B$2040=$A68,IF(TARGET_TR5!$C$2:$C$2040=$C68,IF(TARGET_TR5!$E$2:$E$2040=$E68,IF(TARGET_TR5!$F$1:$Q$1=AM$2,TARGET_TR5!$F$2:$Q$2040)))))</f>
        <v>0</v>
      </c>
      <c r="AN68" s="174" cm="1">
        <f t="array" ref="AN68">SUM(IF(TARGET_TR5!$B$2:$B$2040=$A68,IF(TARGET_TR5!$C$2:$C$2040=$C68,IF(TARGET_TR5!$E$2:$E$2040=$E68,IF(TARGET_TR5!$F$1:$Q$1=AN$2,TARGET_TR5!$F$2:$Q$2040)))))</f>
        <v>0</v>
      </c>
      <c r="AO68" s="174" cm="1">
        <f t="array" ref="AO68">SUM(IF(TARGET_TR5!$B$2:$B$2040=$A68,IF(TARGET_TR5!$C$2:$C$2040=$C68,IF(TARGET_TR5!$E$2:$E$2040=$E68,IF(TARGET_TR5!$F$1:$Q$1=AO$2,TARGET_TR5!$F$2:$Q$2040)))))</f>
        <v>0</v>
      </c>
      <c r="AP68" s="174">
        <v>0</v>
      </c>
      <c r="AQ68" s="174">
        <v>0</v>
      </c>
      <c r="AR68" s="174">
        <v>0</v>
      </c>
      <c r="AS68" s="174">
        <v>0</v>
      </c>
      <c r="AT68" s="174">
        <v>0</v>
      </c>
      <c r="AU68" s="174">
        <v>0</v>
      </c>
      <c r="AV68" s="174">
        <v>0</v>
      </c>
      <c r="AW68" s="174">
        <v>0</v>
      </c>
      <c r="AX68" s="174">
        <v>0</v>
      </c>
      <c r="AY68" s="174">
        <v>0</v>
      </c>
      <c r="AZ68" s="174">
        <v>0</v>
      </c>
      <c r="BA68" s="174">
        <v>0</v>
      </c>
      <c r="BB68" s="175">
        <f t="shared" ref="BB68:BJ105" si="48">IF(F68=0,1,(R68/F68))</f>
        <v>1</v>
      </c>
      <c r="BC68" s="175">
        <f t="shared" si="48"/>
        <v>1</v>
      </c>
      <c r="BD68" s="175">
        <f t="shared" si="48"/>
        <v>1</v>
      </c>
      <c r="BE68" s="175">
        <f t="shared" si="48"/>
        <v>1</v>
      </c>
      <c r="BF68" s="175">
        <f t="shared" si="48"/>
        <v>1</v>
      </c>
      <c r="BG68" s="175">
        <f t="shared" si="48"/>
        <v>1</v>
      </c>
      <c r="BH68" s="175">
        <f t="shared" si="47"/>
        <v>1</v>
      </c>
      <c r="BI68" s="175">
        <f t="shared" si="47"/>
        <v>1</v>
      </c>
      <c r="BJ68" s="175">
        <f t="shared" si="47"/>
        <v>1</v>
      </c>
      <c r="BK68" s="175">
        <f t="shared" si="47"/>
        <v>1</v>
      </c>
      <c r="BL68" s="175">
        <f t="shared" si="47"/>
        <v>1</v>
      </c>
      <c r="BM68" s="175">
        <f t="shared" si="47"/>
        <v>1</v>
      </c>
    </row>
    <row r="69" spans="1:65" x14ac:dyDescent="0.35">
      <c r="A69" s="170" t="s">
        <v>65</v>
      </c>
      <c r="B69" s="170" t="str">
        <v>SMES</v>
      </c>
      <c r="C69" s="170" t="str">
        <v>Sales Wireline SMES</v>
      </c>
      <c r="D69" s="170" t="str">
        <v>SST</v>
      </c>
      <c r="E69" s="170" t="str">
        <v>TR5</v>
      </c>
      <c r="F69" s="171" cm="1">
        <f t="array" ref="F69">SUM(IF(TARGET_TR5!$B$2:$B$2040=$A69,IF(TARGET_TR5!$C$2:$C$2040=$C69,IF(TARGET_TR5!$E$2:$E$2040=$E69,IF(TARGET_TR5!$W$1:$AH$1=F$2,TARGET_TR5!$W$2:$AH$2040)))))</f>
        <v>31</v>
      </c>
      <c r="G69" s="171" cm="1">
        <f t="array" ref="G69">SUM(IF(TARGET_TR5!$B$2:$B$2040=$A69,IF(TARGET_TR5!$C$2:$C$2040=$C69,IF(TARGET_TR5!$E$2:$E$2040=$E69,IF(TARGET_TR5!$W$1:$AH$1=G$2,TARGET_TR5!$W$2:$AH$2040)))))</f>
        <v>59</v>
      </c>
      <c r="H69" s="171" cm="1">
        <f t="array" ref="H69">SUM(IF(TARGET_TR5!$B$2:$B$2040=$A69,IF(TARGET_TR5!$C$2:$C$2040=$C69,IF(TARGET_TR5!$E$2:$E$2040=$E69,IF(TARGET_TR5!$W$1:$AH$1=H$2,TARGET_TR5!$W$2:$AH$2040)))))</f>
        <v>85</v>
      </c>
      <c r="I69" s="171" cm="1">
        <f t="array" ref="I69">SUM(IF(TARGET_TR5!$B$2:$B$2040=$A69,IF(TARGET_TR5!$C$2:$C$2040=$C69,IF(TARGET_TR5!$E$2:$E$2040=$E69,IF(TARGET_TR5!$W$1:$AH$1=I$2,TARGET_TR5!$W$2:$AH$2040)))))</f>
        <v>117</v>
      </c>
      <c r="J69" s="171" cm="1">
        <f t="array" ref="J69">SUM(IF(TARGET_TR5!$B$2:$B$2040=$A69,IF(TARGET_TR5!$C$2:$C$2040=$C69,IF(TARGET_TR5!$E$2:$E$2040=$E69,IF(TARGET_TR5!$W$1:$AH$1=J$2,TARGET_TR5!$W$2:$AH$2040)))))</f>
        <v>146</v>
      </c>
      <c r="K69" s="171" cm="1">
        <f t="array" ref="K69">SUM(IF(TARGET_TR5!$B$2:$B$2040=$A69,IF(TARGET_TR5!$C$2:$C$2040=$C69,IF(TARGET_TR5!$E$2:$E$2040=$E69,IF(TARGET_TR5!$W$1:$AH$1=K$2,TARGET_TR5!$W$2:$AH$2040)))))</f>
        <v>177</v>
      </c>
      <c r="L69" s="171" cm="1">
        <f t="array" ref="L69">SUM(IF(TARGET_TR5!$B$2:$B$2040=$A69,IF(TARGET_TR5!$C$2:$C$2040=$C69,IF(TARGET_TR5!$E$2:$E$2040=$E69,IF(TARGET_TR5!$W$1:$AH$1=L$2,TARGET_TR5!$W$2:$AH$2040)))))</f>
        <v>212</v>
      </c>
      <c r="M69" s="171" cm="1">
        <f t="array" ref="M69">SUM(IF(TARGET_TR5!$B$2:$B$2040=$A69,IF(TARGET_TR5!$C$2:$C$2040=$C69,IF(TARGET_TR5!$E$2:$E$2040=$E69,IF(TARGET_TR5!$W$1:$AH$1=M$2,TARGET_TR5!$W$2:$AH$2040)))))</f>
        <v>242</v>
      </c>
      <c r="N69" s="171" cm="1">
        <f t="array" ref="N69">SUM(IF(TARGET_TR5!$B$2:$B$2040=$A69,IF(TARGET_TR5!$C$2:$C$2040=$C69,IF(TARGET_TR5!$E$2:$E$2040=$E69,IF(TARGET_TR5!$W$1:$AH$1=N$2,TARGET_TR5!$W$2:$AH$2040)))))</f>
        <v>275</v>
      </c>
      <c r="O69" s="171" cm="1">
        <f t="array" ref="O69">SUM(IF(TARGET_TR5!$B$2:$B$2040=$A69,IF(TARGET_TR5!$C$2:$C$2040=$C69,IF(TARGET_TR5!$E$2:$E$2040=$E69,IF(TARGET_TR5!$W$1:$AH$1=O$2,TARGET_TR5!$W$2:$AH$2040)))))</f>
        <v>309</v>
      </c>
      <c r="P69" s="171" cm="1">
        <f t="array" ref="P69">SUM(IF(TARGET_TR5!$B$2:$B$2040=$A69,IF(TARGET_TR5!$C$2:$C$2040=$C69,IF(TARGET_TR5!$E$2:$E$2040=$E69,IF(TARGET_TR5!$W$1:$AH$1=P$2,TARGET_TR5!$W$2:$AH$2040)))))</f>
        <v>341</v>
      </c>
      <c r="Q69" s="171" cm="1">
        <f t="array" ref="Q69">SUM(IF(TARGET_TR5!$B$2:$B$2040=$A69,IF(TARGET_TR5!$C$2:$C$2040=$C69,IF(TARGET_TR5!$E$2:$E$2040=$E69,IF(TARGET_TR5!$W$1:$AH$1=Q$2,TARGET_TR5!$W$2:$AH$2040)))))</f>
        <v>374</v>
      </c>
      <c r="R69" s="171">
        <v>3</v>
      </c>
      <c r="S69" s="171">
        <v>0</v>
      </c>
      <c r="T69" s="171">
        <v>1</v>
      </c>
      <c r="U69" s="171">
        <v>0</v>
      </c>
      <c r="V69" s="171">
        <v>0</v>
      </c>
      <c r="W69" s="171">
        <v>0</v>
      </c>
      <c r="X69" s="171">
        <v>0</v>
      </c>
      <c r="Y69" s="171">
        <v>0</v>
      </c>
      <c r="Z69" s="171">
        <v>0</v>
      </c>
      <c r="AA69" s="171">
        <v>0</v>
      </c>
      <c r="AB69" s="171">
        <v>0</v>
      </c>
      <c r="AC69" s="171">
        <v>0</v>
      </c>
      <c r="AD69" s="171" cm="1">
        <f t="array" ref="AD69">SUM(IF(TARGET_TR5!$B$2:$B$2040=$A69,IF(TARGET_TR5!$C$2:$C$2040=$C69,IF(TARGET_TR5!$E$2:$E$2040=$E69,IF(TARGET_TR5!$F$1:$Q$1=AD$2,TARGET_TR5!$F$2:$Q$2040)))))</f>
        <v>31</v>
      </c>
      <c r="AE69" s="171" cm="1">
        <f t="array" ref="AE69">SUM(IF(TARGET_TR5!$B$2:$B$2040=$A69,IF(TARGET_TR5!$C$2:$C$2040=$C69,IF(TARGET_TR5!$E$2:$E$2040=$E69,IF(TARGET_TR5!$F$1:$Q$1=AE$2,TARGET_TR5!$F$2:$Q$2040)))))</f>
        <v>28</v>
      </c>
      <c r="AF69" s="171" cm="1">
        <f t="array" ref="AF69">SUM(IF(TARGET_TR5!$B$2:$B$2040=$A69,IF(TARGET_TR5!$C$2:$C$2040=$C69,IF(TARGET_TR5!$E$2:$E$2040=$E69,IF(TARGET_TR5!$F$1:$Q$1=AF$2,TARGET_TR5!$F$2:$Q$2040)))))</f>
        <v>26</v>
      </c>
      <c r="AG69" s="171" cm="1">
        <f t="array" ref="AG69">SUM(IF(TARGET_TR5!$B$2:$B$2040=$A69,IF(TARGET_TR5!$C$2:$C$2040=$C69,IF(TARGET_TR5!$E$2:$E$2040=$E69,IF(TARGET_TR5!$F$1:$Q$1=AG$2,TARGET_TR5!$F$2:$Q$2040)))))</f>
        <v>32</v>
      </c>
      <c r="AH69" s="171" cm="1">
        <f t="array" ref="AH69">SUM(IF(TARGET_TR5!$B$2:$B$2040=$A69,IF(TARGET_TR5!$C$2:$C$2040=$C69,IF(TARGET_TR5!$E$2:$E$2040=$E69,IF(TARGET_TR5!$F$1:$Q$1=AH$2,TARGET_TR5!$F$2:$Q$2040)))))</f>
        <v>29</v>
      </c>
      <c r="AI69" s="171" cm="1">
        <f t="array" ref="AI69">SUM(IF(TARGET_TR5!$B$2:$B$2040=$A69,IF(TARGET_TR5!$C$2:$C$2040=$C69,IF(TARGET_TR5!$E$2:$E$2040=$E69,IF(TARGET_TR5!$F$1:$Q$1=AI$2,TARGET_TR5!$F$2:$Q$2040)))))</f>
        <v>31</v>
      </c>
      <c r="AJ69" s="171" cm="1">
        <f t="array" ref="AJ69">SUM(IF(TARGET_TR5!$B$2:$B$2040=$A69,IF(TARGET_TR5!$C$2:$C$2040=$C69,IF(TARGET_TR5!$E$2:$E$2040=$E69,IF(TARGET_TR5!$F$1:$Q$1=AJ$2,TARGET_TR5!$F$2:$Q$2040)))))</f>
        <v>35</v>
      </c>
      <c r="AK69" s="171" cm="1">
        <f t="array" ref="AK69">SUM(IF(TARGET_TR5!$B$2:$B$2040=$A69,IF(TARGET_TR5!$C$2:$C$2040=$C69,IF(TARGET_TR5!$E$2:$E$2040=$E69,IF(TARGET_TR5!$F$1:$Q$1=AK$2,TARGET_TR5!$F$2:$Q$2040)))))</f>
        <v>30</v>
      </c>
      <c r="AL69" s="171" cm="1">
        <f t="array" ref="AL69">SUM(IF(TARGET_TR5!$B$2:$B$2040=$A69,IF(TARGET_TR5!$C$2:$C$2040=$C69,IF(TARGET_TR5!$E$2:$E$2040=$E69,IF(TARGET_TR5!$F$1:$Q$1=AL$2,TARGET_TR5!$F$2:$Q$2040)))))</f>
        <v>33</v>
      </c>
      <c r="AM69" s="171" cm="1">
        <f t="array" ref="AM69">SUM(IF(TARGET_TR5!$B$2:$B$2040=$A69,IF(TARGET_TR5!$C$2:$C$2040=$C69,IF(TARGET_TR5!$E$2:$E$2040=$E69,IF(TARGET_TR5!$F$1:$Q$1=AM$2,TARGET_TR5!$F$2:$Q$2040)))))</f>
        <v>34</v>
      </c>
      <c r="AN69" s="171" cm="1">
        <f t="array" ref="AN69">SUM(IF(TARGET_TR5!$B$2:$B$2040=$A69,IF(TARGET_TR5!$C$2:$C$2040=$C69,IF(TARGET_TR5!$E$2:$E$2040=$E69,IF(TARGET_TR5!$F$1:$Q$1=AN$2,TARGET_TR5!$F$2:$Q$2040)))))</f>
        <v>32</v>
      </c>
      <c r="AO69" s="171" cm="1">
        <f t="array" ref="AO69">SUM(IF(TARGET_TR5!$B$2:$B$2040=$A69,IF(TARGET_TR5!$C$2:$C$2040=$C69,IF(TARGET_TR5!$E$2:$E$2040=$E69,IF(TARGET_TR5!$F$1:$Q$1=AO$2,TARGET_TR5!$F$2:$Q$2040)))))</f>
        <v>33</v>
      </c>
      <c r="AP69" s="171">
        <v>3</v>
      </c>
      <c r="AQ69" s="171">
        <v>0</v>
      </c>
      <c r="AR69" s="171">
        <v>1</v>
      </c>
      <c r="AS69" s="171">
        <v>0</v>
      </c>
      <c r="AT69" s="171">
        <v>0</v>
      </c>
      <c r="AU69" s="171">
        <v>0</v>
      </c>
      <c r="AV69" s="171">
        <v>0</v>
      </c>
      <c r="AW69" s="171">
        <v>0</v>
      </c>
      <c r="AX69" s="171">
        <v>0</v>
      </c>
      <c r="AY69" s="171">
        <v>0</v>
      </c>
      <c r="AZ69" s="171">
        <v>0</v>
      </c>
      <c r="BA69" s="171">
        <v>0</v>
      </c>
      <c r="BB69" s="172">
        <f t="shared" si="48"/>
        <v>9.6774193548387094E-2</v>
      </c>
      <c r="BC69" s="172">
        <f t="shared" si="48"/>
        <v>0</v>
      </c>
      <c r="BD69" s="172">
        <f t="shared" si="48"/>
        <v>1.1764705882352941E-2</v>
      </c>
      <c r="BE69" s="172">
        <f t="shared" si="48"/>
        <v>0</v>
      </c>
      <c r="BF69" s="172">
        <f t="shared" si="48"/>
        <v>0</v>
      </c>
      <c r="BG69" s="172">
        <f t="shared" si="48"/>
        <v>0</v>
      </c>
      <c r="BH69" s="172">
        <f t="shared" si="47"/>
        <v>0</v>
      </c>
      <c r="BI69" s="172">
        <f t="shared" si="47"/>
        <v>0</v>
      </c>
      <c r="BJ69" s="172">
        <f t="shared" si="47"/>
        <v>0</v>
      </c>
      <c r="BK69" s="172">
        <f t="shared" si="47"/>
        <v>0</v>
      </c>
      <c r="BL69" s="172">
        <f t="shared" si="47"/>
        <v>0</v>
      </c>
      <c r="BM69" s="172">
        <f t="shared" si="47"/>
        <v>0</v>
      </c>
    </row>
    <row r="70" spans="1:65" x14ac:dyDescent="0.35">
      <c r="A70" s="173" t="s">
        <v>65</v>
      </c>
      <c r="B70" s="173" t="str">
        <v>SMES</v>
      </c>
      <c r="C70" s="173" t="str">
        <v>Sales Wireline SMES</v>
      </c>
      <c r="D70" s="173" t="str">
        <v>SST</v>
      </c>
      <c r="E70" s="173" t="str">
        <v>PAPUA</v>
      </c>
      <c r="F70" s="174" cm="1">
        <f t="array" ref="F70">SUM(IF(TARGET_TR5!$B$2:$B$2040=$A70,IF(TARGET_TR5!$C$2:$C$2040=$C70,IF(TARGET_TR5!$E$2:$E$2040=$E70,IF(TARGET_TR5!$W$1:$AH$1=F$2,TARGET_TR5!$W$2:$AH$2040)))))</f>
        <v>3</v>
      </c>
      <c r="G70" s="174" cm="1">
        <f t="array" ref="G70">SUM(IF(TARGET_TR5!$B$2:$B$2040=$A70,IF(TARGET_TR5!$C$2:$C$2040=$C70,IF(TARGET_TR5!$E$2:$E$2040=$E70,IF(TARGET_TR5!$W$1:$AH$1=G$2,TARGET_TR5!$W$2:$AH$2040)))))</f>
        <v>5</v>
      </c>
      <c r="H70" s="174" cm="1">
        <f t="array" ref="H70">SUM(IF(TARGET_TR5!$B$2:$B$2040=$A70,IF(TARGET_TR5!$C$2:$C$2040=$C70,IF(TARGET_TR5!$E$2:$E$2040=$E70,IF(TARGET_TR5!$W$1:$AH$1=H$2,TARGET_TR5!$W$2:$AH$2040)))))</f>
        <v>7</v>
      </c>
      <c r="I70" s="174" cm="1">
        <f t="array" ref="I70">SUM(IF(TARGET_TR5!$B$2:$B$2040=$A70,IF(TARGET_TR5!$C$2:$C$2040=$C70,IF(TARGET_TR5!$E$2:$E$2040=$E70,IF(TARGET_TR5!$W$1:$AH$1=I$2,TARGET_TR5!$W$2:$AH$2040)))))</f>
        <v>10</v>
      </c>
      <c r="J70" s="174" cm="1">
        <f t="array" ref="J70">SUM(IF(TARGET_TR5!$B$2:$B$2040=$A70,IF(TARGET_TR5!$C$2:$C$2040=$C70,IF(TARGET_TR5!$E$2:$E$2040=$E70,IF(TARGET_TR5!$W$1:$AH$1=J$2,TARGET_TR5!$W$2:$AH$2040)))))</f>
        <v>13</v>
      </c>
      <c r="K70" s="174" cm="1">
        <f t="array" ref="K70">SUM(IF(TARGET_TR5!$B$2:$B$2040=$A70,IF(TARGET_TR5!$C$2:$C$2040=$C70,IF(TARGET_TR5!$E$2:$E$2040=$E70,IF(TARGET_TR5!$W$1:$AH$1=K$2,TARGET_TR5!$W$2:$AH$2040)))))</f>
        <v>16</v>
      </c>
      <c r="L70" s="174" cm="1">
        <f t="array" ref="L70">SUM(IF(TARGET_TR5!$B$2:$B$2040=$A70,IF(TARGET_TR5!$C$2:$C$2040=$C70,IF(TARGET_TR5!$E$2:$E$2040=$E70,IF(TARGET_TR5!$W$1:$AH$1=L$2,TARGET_TR5!$W$2:$AH$2040)))))</f>
        <v>19</v>
      </c>
      <c r="M70" s="174" cm="1">
        <f t="array" ref="M70">SUM(IF(TARGET_TR5!$B$2:$B$2040=$A70,IF(TARGET_TR5!$C$2:$C$2040=$C70,IF(TARGET_TR5!$E$2:$E$2040=$E70,IF(TARGET_TR5!$W$1:$AH$1=M$2,TARGET_TR5!$W$2:$AH$2040)))))</f>
        <v>22</v>
      </c>
      <c r="N70" s="174" cm="1">
        <f t="array" ref="N70">SUM(IF(TARGET_TR5!$B$2:$B$2040=$A70,IF(TARGET_TR5!$C$2:$C$2040=$C70,IF(TARGET_TR5!$E$2:$E$2040=$E70,IF(TARGET_TR5!$W$1:$AH$1=N$2,TARGET_TR5!$W$2:$AH$2040)))))</f>
        <v>25</v>
      </c>
      <c r="O70" s="174" cm="1">
        <f t="array" ref="O70">SUM(IF(TARGET_TR5!$B$2:$B$2040=$A70,IF(TARGET_TR5!$C$2:$C$2040=$C70,IF(TARGET_TR5!$E$2:$E$2040=$E70,IF(TARGET_TR5!$W$1:$AH$1=O$2,TARGET_TR5!$W$2:$AH$2040)))))</f>
        <v>28</v>
      </c>
      <c r="P70" s="174" cm="1">
        <f t="array" ref="P70">SUM(IF(TARGET_TR5!$B$2:$B$2040=$A70,IF(TARGET_TR5!$C$2:$C$2040=$C70,IF(TARGET_TR5!$E$2:$E$2040=$E70,IF(TARGET_TR5!$W$1:$AH$1=P$2,TARGET_TR5!$W$2:$AH$2040)))))</f>
        <v>31</v>
      </c>
      <c r="Q70" s="174" cm="1">
        <f t="array" ref="Q70">SUM(IF(TARGET_TR5!$B$2:$B$2040=$A70,IF(TARGET_TR5!$C$2:$C$2040=$C70,IF(TARGET_TR5!$E$2:$E$2040=$E70,IF(TARGET_TR5!$W$1:$AH$1=Q$2,TARGET_TR5!$W$2:$AH$2040)))))</f>
        <v>34</v>
      </c>
      <c r="R70" s="174">
        <v>0</v>
      </c>
      <c r="S70" s="174">
        <v>0</v>
      </c>
      <c r="T70" s="174">
        <v>0</v>
      </c>
      <c r="U70" s="174">
        <v>0</v>
      </c>
      <c r="V70" s="174">
        <v>0</v>
      </c>
      <c r="W70" s="174">
        <v>0</v>
      </c>
      <c r="X70" s="174">
        <v>0</v>
      </c>
      <c r="Y70" s="174">
        <v>0</v>
      </c>
      <c r="Z70" s="174">
        <v>0</v>
      </c>
      <c r="AA70" s="174">
        <v>0</v>
      </c>
      <c r="AB70" s="174">
        <v>0</v>
      </c>
      <c r="AC70" s="174">
        <v>0</v>
      </c>
      <c r="AD70" s="174" cm="1">
        <f t="array" ref="AD70">SUM(IF(TARGET_TR5!$B$2:$B$2040=$A70,IF(TARGET_TR5!$C$2:$C$2040=$C70,IF(TARGET_TR5!$E$2:$E$2040=$E70,IF(TARGET_TR5!$F$1:$Q$1=AD$2,TARGET_TR5!$F$2:$Q$2040)))))</f>
        <v>3</v>
      </c>
      <c r="AE70" s="174" cm="1">
        <f t="array" ref="AE70">SUM(IF(TARGET_TR5!$B$2:$B$2040=$A70,IF(TARGET_TR5!$C$2:$C$2040=$C70,IF(TARGET_TR5!$E$2:$E$2040=$E70,IF(TARGET_TR5!$F$1:$Q$1=AE$2,TARGET_TR5!$F$2:$Q$2040)))))</f>
        <v>2</v>
      </c>
      <c r="AF70" s="174" cm="1">
        <f t="array" ref="AF70">SUM(IF(TARGET_TR5!$B$2:$B$2040=$A70,IF(TARGET_TR5!$C$2:$C$2040=$C70,IF(TARGET_TR5!$E$2:$E$2040=$E70,IF(TARGET_TR5!$F$1:$Q$1=AF$2,TARGET_TR5!$F$2:$Q$2040)))))</f>
        <v>2</v>
      </c>
      <c r="AG70" s="174" cm="1">
        <f t="array" ref="AG70">SUM(IF(TARGET_TR5!$B$2:$B$2040=$A70,IF(TARGET_TR5!$C$2:$C$2040=$C70,IF(TARGET_TR5!$E$2:$E$2040=$E70,IF(TARGET_TR5!$F$1:$Q$1=AG$2,TARGET_TR5!$F$2:$Q$2040)))))</f>
        <v>3</v>
      </c>
      <c r="AH70" s="174" cm="1">
        <f t="array" ref="AH70">SUM(IF(TARGET_TR5!$B$2:$B$2040=$A70,IF(TARGET_TR5!$C$2:$C$2040=$C70,IF(TARGET_TR5!$E$2:$E$2040=$E70,IF(TARGET_TR5!$F$1:$Q$1=AH$2,TARGET_TR5!$F$2:$Q$2040)))))</f>
        <v>3</v>
      </c>
      <c r="AI70" s="174" cm="1">
        <f t="array" ref="AI70">SUM(IF(TARGET_TR5!$B$2:$B$2040=$A70,IF(TARGET_TR5!$C$2:$C$2040=$C70,IF(TARGET_TR5!$E$2:$E$2040=$E70,IF(TARGET_TR5!$F$1:$Q$1=AI$2,TARGET_TR5!$F$2:$Q$2040)))))</f>
        <v>3</v>
      </c>
      <c r="AJ70" s="174" cm="1">
        <f t="array" ref="AJ70">SUM(IF(TARGET_TR5!$B$2:$B$2040=$A70,IF(TARGET_TR5!$C$2:$C$2040=$C70,IF(TARGET_TR5!$E$2:$E$2040=$E70,IF(TARGET_TR5!$F$1:$Q$1=AJ$2,TARGET_TR5!$F$2:$Q$2040)))))</f>
        <v>3</v>
      </c>
      <c r="AK70" s="174" cm="1">
        <f t="array" ref="AK70">SUM(IF(TARGET_TR5!$B$2:$B$2040=$A70,IF(TARGET_TR5!$C$2:$C$2040=$C70,IF(TARGET_TR5!$E$2:$E$2040=$E70,IF(TARGET_TR5!$F$1:$Q$1=AK$2,TARGET_TR5!$F$2:$Q$2040)))))</f>
        <v>3</v>
      </c>
      <c r="AL70" s="174" cm="1">
        <f t="array" ref="AL70">SUM(IF(TARGET_TR5!$B$2:$B$2040=$A70,IF(TARGET_TR5!$C$2:$C$2040=$C70,IF(TARGET_TR5!$E$2:$E$2040=$E70,IF(TARGET_TR5!$F$1:$Q$1=AL$2,TARGET_TR5!$F$2:$Q$2040)))))</f>
        <v>3</v>
      </c>
      <c r="AM70" s="174" cm="1">
        <f t="array" ref="AM70">SUM(IF(TARGET_TR5!$B$2:$B$2040=$A70,IF(TARGET_TR5!$C$2:$C$2040=$C70,IF(TARGET_TR5!$E$2:$E$2040=$E70,IF(TARGET_TR5!$F$1:$Q$1=AM$2,TARGET_TR5!$F$2:$Q$2040)))))</f>
        <v>3</v>
      </c>
      <c r="AN70" s="174" cm="1">
        <f t="array" ref="AN70">SUM(IF(TARGET_TR5!$B$2:$B$2040=$A70,IF(TARGET_TR5!$C$2:$C$2040=$C70,IF(TARGET_TR5!$E$2:$E$2040=$E70,IF(TARGET_TR5!$F$1:$Q$1=AN$2,TARGET_TR5!$F$2:$Q$2040)))))</f>
        <v>3</v>
      </c>
      <c r="AO70" s="174" cm="1">
        <f t="array" ref="AO70">SUM(IF(TARGET_TR5!$B$2:$B$2040=$A70,IF(TARGET_TR5!$C$2:$C$2040=$C70,IF(TARGET_TR5!$E$2:$E$2040=$E70,IF(TARGET_TR5!$F$1:$Q$1=AO$2,TARGET_TR5!$F$2:$Q$2040)))))</f>
        <v>3</v>
      </c>
      <c r="AP70" s="174">
        <v>0</v>
      </c>
      <c r="AQ70" s="174">
        <v>0</v>
      </c>
      <c r="AR70" s="174">
        <v>0</v>
      </c>
      <c r="AS70" s="174">
        <v>0</v>
      </c>
      <c r="AT70" s="174">
        <v>0</v>
      </c>
      <c r="AU70" s="174">
        <v>0</v>
      </c>
      <c r="AV70" s="174">
        <v>0</v>
      </c>
      <c r="AW70" s="174">
        <v>0</v>
      </c>
      <c r="AX70" s="174">
        <v>0</v>
      </c>
      <c r="AY70" s="174">
        <v>0</v>
      </c>
      <c r="AZ70" s="174">
        <v>0</v>
      </c>
      <c r="BA70" s="174">
        <v>0</v>
      </c>
      <c r="BB70" s="175">
        <f t="shared" si="48"/>
        <v>0</v>
      </c>
      <c r="BC70" s="175">
        <f t="shared" si="48"/>
        <v>0</v>
      </c>
      <c r="BD70" s="175">
        <f t="shared" si="48"/>
        <v>0</v>
      </c>
      <c r="BE70" s="175">
        <f t="shared" si="48"/>
        <v>0</v>
      </c>
      <c r="BF70" s="175">
        <f t="shared" si="48"/>
        <v>0</v>
      </c>
      <c r="BG70" s="175">
        <f t="shared" si="48"/>
        <v>0</v>
      </c>
      <c r="BH70" s="175">
        <f t="shared" si="47"/>
        <v>0</v>
      </c>
      <c r="BI70" s="175">
        <f t="shared" si="47"/>
        <v>0</v>
      </c>
      <c r="BJ70" s="175">
        <f t="shared" si="47"/>
        <v>0</v>
      </c>
      <c r="BK70" s="175">
        <f t="shared" si="47"/>
        <v>0</v>
      </c>
      <c r="BL70" s="175">
        <f t="shared" si="47"/>
        <v>0</v>
      </c>
      <c r="BM70" s="175">
        <f t="shared" si="47"/>
        <v>0</v>
      </c>
    </row>
    <row r="71" spans="1:65" x14ac:dyDescent="0.35">
      <c r="A71" s="173" t="s">
        <v>65</v>
      </c>
      <c r="B71" s="173" t="str">
        <v>SMES</v>
      </c>
      <c r="C71" s="173" t="str">
        <v>Sales Wireline SMES</v>
      </c>
      <c r="D71" s="173" t="str">
        <v>SST</v>
      </c>
      <c r="E71" s="173" t="str">
        <v>PAPUA BARAT</v>
      </c>
      <c r="F71" s="174" cm="1">
        <f t="array" ref="F71">SUM(IF(TARGET_TR5!$B$2:$B$2040=$A71,IF(TARGET_TR5!$C$2:$C$2040=$C71,IF(TARGET_TR5!$E$2:$E$2040=$E71,IF(TARGET_TR5!$W$1:$AH$1=F$2,TARGET_TR5!$W$2:$AH$2040)))))</f>
        <v>2</v>
      </c>
      <c r="G71" s="174" cm="1">
        <f t="array" ref="G71">SUM(IF(TARGET_TR5!$B$2:$B$2040=$A71,IF(TARGET_TR5!$C$2:$C$2040=$C71,IF(TARGET_TR5!$E$2:$E$2040=$E71,IF(TARGET_TR5!$W$1:$AH$1=G$2,TARGET_TR5!$W$2:$AH$2040)))))</f>
        <v>4</v>
      </c>
      <c r="H71" s="174" cm="1">
        <f t="array" ref="H71">SUM(IF(TARGET_TR5!$B$2:$B$2040=$A71,IF(TARGET_TR5!$C$2:$C$2040=$C71,IF(TARGET_TR5!$E$2:$E$2040=$E71,IF(TARGET_TR5!$W$1:$AH$1=H$2,TARGET_TR5!$W$2:$AH$2040)))))</f>
        <v>6</v>
      </c>
      <c r="I71" s="174" cm="1">
        <f t="array" ref="I71">SUM(IF(TARGET_TR5!$B$2:$B$2040=$A71,IF(TARGET_TR5!$C$2:$C$2040=$C71,IF(TARGET_TR5!$E$2:$E$2040=$E71,IF(TARGET_TR5!$W$1:$AH$1=I$2,TARGET_TR5!$W$2:$AH$2040)))))</f>
        <v>8</v>
      </c>
      <c r="J71" s="174" cm="1">
        <f t="array" ref="J71">SUM(IF(TARGET_TR5!$B$2:$B$2040=$A71,IF(TARGET_TR5!$C$2:$C$2040=$C71,IF(TARGET_TR5!$E$2:$E$2040=$E71,IF(TARGET_TR5!$W$1:$AH$1=J$2,TARGET_TR5!$W$2:$AH$2040)))))</f>
        <v>10</v>
      </c>
      <c r="K71" s="174" cm="1">
        <f t="array" ref="K71">SUM(IF(TARGET_TR5!$B$2:$B$2040=$A71,IF(TARGET_TR5!$C$2:$C$2040=$C71,IF(TARGET_TR5!$E$2:$E$2040=$E71,IF(TARGET_TR5!$W$1:$AH$1=K$2,TARGET_TR5!$W$2:$AH$2040)))))</f>
        <v>12</v>
      </c>
      <c r="L71" s="174" cm="1">
        <f t="array" ref="L71">SUM(IF(TARGET_TR5!$B$2:$B$2040=$A71,IF(TARGET_TR5!$C$2:$C$2040=$C71,IF(TARGET_TR5!$E$2:$E$2040=$E71,IF(TARGET_TR5!$W$1:$AH$1=L$2,TARGET_TR5!$W$2:$AH$2040)))))</f>
        <v>15</v>
      </c>
      <c r="M71" s="174" cm="1">
        <f t="array" ref="M71">SUM(IF(TARGET_TR5!$B$2:$B$2040=$A71,IF(TARGET_TR5!$C$2:$C$2040=$C71,IF(TARGET_TR5!$E$2:$E$2040=$E71,IF(TARGET_TR5!$W$1:$AH$1=M$2,TARGET_TR5!$W$2:$AH$2040)))))</f>
        <v>17</v>
      </c>
      <c r="N71" s="174" cm="1">
        <f t="array" ref="N71">SUM(IF(TARGET_TR5!$B$2:$B$2040=$A71,IF(TARGET_TR5!$C$2:$C$2040=$C71,IF(TARGET_TR5!$E$2:$E$2040=$E71,IF(TARGET_TR5!$W$1:$AH$1=N$2,TARGET_TR5!$W$2:$AH$2040)))))</f>
        <v>20</v>
      </c>
      <c r="O71" s="174" cm="1">
        <f t="array" ref="O71">SUM(IF(TARGET_TR5!$B$2:$B$2040=$A71,IF(TARGET_TR5!$C$2:$C$2040=$C71,IF(TARGET_TR5!$E$2:$E$2040=$E71,IF(TARGET_TR5!$W$1:$AH$1=O$2,TARGET_TR5!$W$2:$AH$2040)))))</f>
        <v>23</v>
      </c>
      <c r="P71" s="174" cm="1">
        <f t="array" ref="P71">SUM(IF(TARGET_TR5!$B$2:$B$2040=$A71,IF(TARGET_TR5!$C$2:$C$2040=$C71,IF(TARGET_TR5!$E$2:$E$2040=$E71,IF(TARGET_TR5!$W$1:$AH$1=P$2,TARGET_TR5!$W$2:$AH$2040)))))</f>
        <v>25</v>
      </c>
      <c r="Q71" s="174" cm="1">
        <f t="array" ref="Q71">SUM(IF(TARGET_TR5!$B$2:$B$2040=$A71,IF(TARGET_TR5!$C$2:$C$2040=$C71,IF(TARGET_TR5!$E$2:$E$2040=$E71,IF(TARGET_TR5!$W$1:$AH$1=Q$2,TARGET_TR5!$W$2:$AH$2040)))))</f>
        <v>28</v>
      </c>
      <c r="R71" s="174">
        <v>0</v>
      </c>
      <c r="S71" s="174">
        <v>0</v>
      </c>
      <c r="T71" s="174">
        <v>0</v>
      </c>
      <c r="U71" s="174">
        <v>0</v>
      </c>
      <c r="V71" s="174">
        <v>0</v>
      </c>
      <c r="W71" s="174">
        <v>0</v>
      </c>
      <c r="X71" s="174">
        <v>0</v>
      </c>
      <c r="Y71" s="174">
        <v>0</v>
      </c>
      <c r="Z71" s="174">
        <v>0</v>
      </c>
      <c r="AA71" s="174">
        <v>0</v>
      </c>
      <c r="AB71" s="174">
        <v>0</v>
      </c>
      <c r="AC71" s="174">
        <v>0</v>
      </c>
      <c r="AD71" s="174" cm="1">
        <f t="array" ref="AD71">SUM(IF(TARGET_TR5!$B$2:$B$2040=$A71,IF(TARGET_TR5!$C$2:$C$2040=$C71,IF(TARGET_TR5!$E$2:$E$2040=$E71,IF(TARGET_TR5!$F$1:$Q$1=AD$2,TARGET_TR5!$F$2:$Q$2040)))))</f>
        <v>2</v>
      </c>
      <c r="AE71" s="174" cm="1">
        <f t="array" ref="AE71">SUM(IF(TARGET_TR5!$B$2:$B$2040=$A71,IF(TARGET_TR5!$C$2:$C$2040=$C71,IF(TARGET_TR5!$E$2:$E$2040=$E71,IF(TARGET_TR5!$F$1:$Q$1=AE$2,TARGET_TR5!$F$2:$Q$2040)))))</f>
        <v>2</v>
      </c>
      <c r="AF71" s="174" cm="1">
        <f t="array" ref="AF71">SUM(IF(TARGET_TR5!$B$2:$B$2040=$A71,IF(TARGET_TR5!$C$2:$C$2040=$C71,IF(TARGET_TR5!$E$2:$E$2040=$E71,IF(TARGET_TR5!$F$1:$Q$1=AF$2,TARGET_TR5!$F$2:$Q$2040)))))</f>
        <v>2</v>
      </c>
      <c r="AG71" s="174" cm="1">
        <f t="array" ref="AG71">SUM(IF(TARGET_TR5!$B$2:$B$2040=$A71,IF(TARGET_TR5!$C$2:$C$2040=$C71,IF(TARGET_TR5!$E$2:$E$2040=$E71,IF(TARGET_TR5!$F$1:$Q$1=AG$2,TARGET_TR5!$F$2:$Q$2040)))))</f>
        <v>2</v>
      </c>
      <c r="AH71" s="174" cm="1">
        <f t="array" ref="AH71">SUM(IF(TARGET_TR5!$B$2:$B$2040=$A71,IF(TARGET_TR5!$C$2:$C$2040=$C71,IF(TARGET_TR5!$E$2:$E$2040=$E71,IF(TARGET_TR5!$F$1:$Q$1=AH$2,TARGET_TR5!$F$2:$Q$2040)))))</f>
        <v>2</v>
      </c>
      <c r="AI71" s="174" cm="1">
        <f t="array" ref="AI71">SUM(IF(TARGET_TR5!$B$2:$B$2040=$A71,IF(TARGET_TR5!$C$2:$C$2040=$C71,IF(TARGET_TR5!$E$2:$E$2040=$E71,IF(TARGET_TR5!$F$1:$Q$1=AI$2,TARGET_TR5!$F$2:$Q$2040)))))</f>
        <v>2</v>
      </c>
      <c r="AJ71" s="174" cm="1">
        <f t="array" ref="AJ71">SUM(IF(TARGET_TR5!$B$2:$B$2040=$A71,IF(TARGET_TR5!$C$2:$C$2040=$C71,IF(TARGET_TR5!$E$2:$E$2040=$E71,IF(TARGET_TR5!$F$1:$Q$1=AJ$2,TARGET_TR5!$F$2:$Q$2040)))))</f>
        <v>3</v>
      </c>
      <c r="AK71" s="174" cm="1">
        <f t="array" ref="AK71">SUM(IF(TARGET_TR5!$B$2:$B$2040=$A71,IF(TARGET_TR5!$C$2:$C$2040=$C71,IF(TARGET_TR5!$E$2:$E$2040=$E71,IF(TARGET_TR5!$F$1:$Q$1=AK$2,TARGET_TR5!$F$2:$Q$2040)))))</f>
        <v>2</v>
      </c>
      <c r="AL71" s="174" cm="1">
        <f t="array" ref="AL71">SUM(IF(TARGET_TR5!$B$2:$B$2040=$A71,IF(TARGET_TR5!$C$2:$C$2040=$C71,IF(TARGET_TR5!$E$2:$E$2040=$E71,IF(TARGET_TR5!$F$1:$Q$1=AL$2,TARGET_TR5!$F$2:$Q$2040)))))</f>
        <v>3</v>
      </c>
      <c r="AM71" s="174" cm="1">
        <f t="array" ref="AM71">SUM(IF(TARGET_TR5!$B$2:$B$2040=$A71,IF(TARGET_TR5!$C$2:$C$2040=$C71,IF(TARGET_TR5!$E$2:$E$2040=$E71,IF(TARGET_TR5!$F$1:$Q$1=AM$2,TARGET_TR5!$F$2:$Q$2040)))))</f>
        <v>3</v>
      </c>
      <c r="AN71" s="174" cm="1">
        <f t="array" ref="AN71">SUM(IF(TARGET_TR5!$B$2:$B$2040=$A71,IF(TARGET_TR5!$C$2:$C$2040=$C71,IF(TARGET_TR5!$E$2:$E$2040=$E71,IF(TARGET_TR5!$F$1:$Q$1=AN$2,TARGET_TR5!$F$2:$Q$2040)))))</f>
        <v>2</v>
      </c>
      <c r="AO71" s="174" cm="1">
        <f t="array" ref="AO71">SUM(IF(TARGET_TR5!$B$2:$B$2040=$A71,IF(TARGET_TR5!$C$2:$C$2040=$C71,IF(TARGET_TR5!$E$2:$E$2040=$E71,IF(TARGET_TR5!$F$1:$Q$1=AO$2,TARGET_TR5!$F$2:$Q$2040)))))</f>
        <v>3</v>
      </c>
      <c r="AP71" s="174">
        <v>0</v>
      </c>
      <c r="AQ71" s="174">
        <v>0</v>
      </c>
      <c r="AR71" s="174">
        <v>0</v>
      </c>
      <c r="AS71" s="174">
        <v>0</v>
      </c>
      <c r="AT71" s="174">
        <v>0</v>
      </c>
      <c r="AU71" s="174">
        <v>0</v>
      </c>
      <c r="AV71" s="174">
        <v>0</v>
      </c>
      <c r="AW71" s="174">
        <v>0</v>
      </c>
      <c r="AX71" s="174">
        <v>0</v>
      </c>
      <c r="AY71" s="174">
        <v>0</v>
      </c>
      <c r="AZ71" s="174">
        <v>0</v>
      </c>
      <c r="BA71" s="174">
        <v>0</v>
      </c>
      <c r="BB71" s="175">
        <f t="shared" si="48"/>
        <v>0</v>
      </c>
      <c r="BC71" s="175">
        <f t="shared" si="48"/>
        <v>0</v>
      </c>
      <c r="BD71" s="175">
        <f t="shared" si="48"/>
        <v>0</v>
      </c>
      <c r="BE71" s="175">
        <f t="shared" si="48"/>
        <v>0</v>
      </c>
      <c r="BF71" s="175">
        <f t="shared" si="48"/>
        <v>0</v>
      </c>
      <c r="BG71" s="175">
        <f t="shared" si="48"/>
        <v>0</v>
      </c>
      <c r="BH71" s="175">
        <f t="shared" si="47"/>
        <v>0</v>
      </c>
      <c r="BI71" s="175">
        <f t="shared" si="47"/>
        <v>0</v>
      </c>
      <c r="BJ71" s="175">
        <f t="shared" si="47"/>
        <v>0</v>
      </c>
      <c r="BK71" s="175">
        <f t="shared" si="47"/>
        <v>0</v>
      </c>
      <c r="BL71" s="175">
        <f t="shared" si="47"/>
        <v>0</v>
      </c>
      <c r="BM71" s="175">
        <f t="shared" si="47"/>
        <v>0</v>
      </c>
    </row>
    <row r="72" spans="1:65" x14ac:dyDescent="0.35">
      <c r="A72" s="173" t="s">
        <v>65</v>
      </c>
      <c r="B72" s="173" t="str">
        <v>SMES</v>
      </c>
      <c r="C72" s="173" t="str">
        <v>Sales Wireline SMES</v>
      </c>
      <c r="D72" s="173" t="str">
        <v>SST</v>
      </c>
      <c r="E72" s="173" t="str">
        <v>SULBAGSEL</v>
      </c>
      <c r="F72" s="174" cm="1">
        <f t="array" ref="F72">SUM(IF(TARGET_TR5!$B$2:$B$2040=$A72,IF(TARGET_TR5!$C$2:$C$2040=$C72,IF(TARGET_TR5!$E$2:$E$2040=$E72,IF(TARGET_TR5!$W$1:$AH$1=F$2,TARGET_TR5!$W$2:$AH$2040)))))</f>
        <v>12</v>
      </c>
      <c r="G72" s="174" cm="1">
        <f t="array" ref="G72">SUM(IF(TARGET_TR5!$B$2:$B$2040=$A72,IF(TARGET_TR5!$C$2:$C$2040=$C72,IF(TARGET_TR5!$E$2:$E$2040=$E72,IF(TARGET_TR5!$W$1:$AH$1=G$2,TARGET_TR5!$W$2:$AH$2040)))))</f>
        <v>24</v>
      </c>
      <c r="H72" s="174" cm="1">
        <f t="array" ref="H72">SUM(IF(TARGET_TR5!$B$2:$B$2040=$A72,IF(TARGET_TR5!$C$2:$C$2040=$C72,IF(TARGET_TR5!$E$2:$E$2040=$E72,IF(TARGET_TR5!$W$1:$AH$1=H$2,TARGET_TR5!$W$2:$AH$2040)))))</f>
        <v>34</v>
      </c>
      <c r="I72" s="174" cm="1">
        <f t="array" ref="I72">SUM(IF(TARGET_TR5!$B$2:$B$2040=$A72,IF(TARGET_TR5!$C$2:$C$2040=$C72,IF(TARGET_TR5!$E$2:$E$2040=$E72,IF(TARGET_TR5!$W$1:$AH$1=I$2,TARGET_TR5!$W$2:$AH$2040)))))</f>
        <v>47</v>
      </c>
      <c r="J72" s="174" cm="1">
        <f t="array" ref="J72">SUM(IF(TARGET_TR5!$B$2:$B$2040=$A72,IF(TARGET_TR5!$C$2:$C$2040=$C72,IF(TARGET_TR5!$E$2:$E$2040=$E72,IF(TARGET_TR5!$W$1:$AH$1=J$2,TARGET_TR5!$W$2:$AH$2040)))))</f>
        <v>58</v>
      </c>
      <c r="K72" s="174" cm="1">
        <f t="array" ref="K72">SUM(IF(TARGET_TR5!$B$2:$B$2040=$A72,IF(TARGET_TR5!$C$2:$C$2040=$C72,IF(TARGET_TR5!$E$2:$E$2040=$E72,IF(TARGET_TR5!$W$1:$AH$1=K$2,TARGET_TR5!$W$2:$AH$2040)))))</f>
        <v>70</v>
      </c>
      <c r="L72" s="174" cm="1">
        <f t="array" ref="L72">SUM(IF(TARGET_TR5!$B$2:$B$2040=$A72,IF(TARGET_TR5!$C$2:$C$2040=$C72,IF(TARGET_TR5!$E$2:$E$2040=$E72,IF(TARGET_TR5!$W$1:$AH$1=L$2,TARGET_TR5!$W$2:$AH$2040)))))</f>
        <v>83</v>
      </c>
      <c r="M72" s="174" cm="1">
        <f t="array" ref="M72">SUM(IF(TARGET_TR5!$B$2:$B$2040=$A72,IF(TARGET_TR5!$C$2:$C$2040=$C72,IF(TARGET_TR5!$E$2:$E$2040=$E72,IF(TARGET_TR5!$W$1:$AH$1=M$2,TARGET_TR5!$W$2:$AH$2040)))))</f>
        <v>95</v>
      </c>
      <c r="N72" s="174" cm="1">
        <f t="array" ref="N72">SUM(IF(TARGET_TR5!$B$2:$B$2040=$A72,IF(TARGET_TR5!$C$2:$C$2040=$C72,IF(TARGET_TR5!$E$2:$E$2040=$E72,IF(TARGET_TR5!$W$1:$AH$1=N$2,TARGET_TR5!$W$2:$AH$2040)))))</f>
        <v>107</v>
      </c>
      <c r="O72" s="174" cm="1">
        <f t="array" ref="O72">SUM(IF(TARGET_TR5!$B$2:$B$2040=$A72,IF(TARGET_TR5!$C$2:$C$2040=$C72,IF(TARGET_TR5!$E$2:$E$2040=$E72,IF(TARGET_TR5!$W$1:$AH$1=O$2,TARGET_TR5!$W$2:$AH$2040)))))</f>
        <v>120</v>
      </c>
      <c r="P72" s="174" cm="1">
        <f t="array" ref="P72">SUM(IF(TARGET_TR5!$B$2:$B$2040=$A72,IF(TARGET_TR5!$C$2:$C$2040=$C72,IF(TARGET_TR5!$E$2:$E$2040=$E72,IF(TARGET_TR5!$W$1:$AH$1=P$2,TARGET_TR5!$W$2:$AH$2040)))))</f>
        <v>133</v>
      </c>
      <c r="Q72" s="174" cm="1">
        <f t="array" ref="Q72">SUM(IF(TARGET_TR5!$B$2:$B$2040=$A72,IF(TARGET_TR5!$C$2:$C$2040=$C72,IF(TARGET_TR5!$E$2:$E$2040=$E72,IF(TARGET_TR5!$W$1:$AH$1=Q$2,TARGET_TR5!$W$2:$AH$2040)))))</f>
        <v>145</v>
      </c>
      <c r="R72" s="174">
        <v>3</v>
      </c>
      <c r="S72" s="174">
        <v>0</v>
      </c>
      <c r="T72" s="174">
        <v>1</v>
      </c>
      <c r="U72" s="174">
        <v>0</v>
      </c>
      <c r="V72" s="174">
        <v>0</v>
      </c>
      <c r="W72" s="174">
        <v>0</v>
      </c>
      <c r="X72" s="174">
        <v>0</v>
      </c>
      <c r="Y72" s="174">
        <v>0</v>
      </c>
      <c r="Z72" s="174">
        <v>0</v>
      </c>
      <c r="AA72" s="174">
        <v>0</v>
      </c>
      <c r="AB72" s="174">
        <v>0</v>
      </c>
      <c r="AC72" s="174">
        <v>0</v>
      </c>
      <c r="AD72" s="174" cm="1">
        <f t="array" ref="AD72">SUM(IF(TARGET_TR5!$B$2:$B$2040=$A72,IF(TARGET_TR5!$C$2:$C$2040=$C72,IF(TARGET_TR5!$E$2:$E$2040=$E72,IF(TARGET_TR5!$F$1:$Q$1=AD$2,TARGET_TR5!$F$2:$Q$2040)))))</f>
        <v>12</v>
      </c>
      <c r="AE72" s="174" cm="1">
        <f t="array" ref="AE72">SUM(IF(TARGET_TR5!$B$2:$B$2040=$A72,IF(TARGET_TR5!$C$2:$C$2040=$C72,IF(TARGET_TR5!$E$2:$E$2040=$E72,IF(TARGET_TR5!$F$1:$Q$1=AE$2,TARGET_TR5!$F$2:$Q$2040)))))</f>
        <v>12</v>
      </c>
      <c r="AF72" s="174" cm="1">
        <f t="array" ref="AF72">SUM(IF(TARGET_TR5!$B$2:$B$2040=$A72,IF(TARGET_TR5!$C$2:$C$2040=$C72,IF(TARGET_TR5!$E$2:$E$2040=$E72,IF(TARGET_TR5!$F$1:$Q$1=AF$2,TARGET_TR5!$F$2:$Q$2040)))))</f>
        <v>10</v>
      </c>
      <c r="AG72" s="174" cm="1">
        <f t="array" ref="AG72">SUM(IF(TARGET_TR5!$B$2:$B$2040=$A72,IF(TARGET_TR5!$C$2:$C$2040=$C72,IF(TARGET_TR5!$E$2:$E$2040=$E72,IF(TARGET_TR5!$F$1:$Q$1=AG$2,TARGET_TR5!$F$2:$Q$2040)))))</f>
        <v>13</v>
      </c>
      <c r="AH72" s="174" cm="1">
        <f t="array" ref="AH72">SUM(IF(TARGET_TR5!$B$2:$B$2040=$A72,IF(TARGET_TR5!$C$2:$C$2040=$C72,IF(TARGET_TR5!$E$2:$E$2040=$E72,IF(TARGET_TR5!$F$1:$Q$1=AH$2,TARGET_TR5!$F$2:$Q$2040)))))</f>
        <v>11</v>
      </c>
      <c r="AI72" s="174" cm="1">
        <f t="array" ref="AI72">SUM(IF(TARGET_TR5!$B$2:$B$2040=$A72,IF(TARGET_TR5!$C$2:$C$2040=$C72,IF(TARGET_TR5!$E$2:$E$2040=$E72,IF(TARGET_TR5!$F$1:$Q$1=AI$2,TARGET_TR5!$F$2:$Q$2040)))))</f>
        <v>12</v>
      </c>
      <c r="AJ72" s="174" cm="1">
        <f t="array" ref="AJ72">SUM(IF(TARGET_TR5!$B$2:$B$2040=$A72,IF(TARGET_TR5!$C$2:$C$2040=$C72,IF(TARGET_TR5!$E$2:$E$2040=$E72,IF(TARGET_TR5!$F$1:$Q$1=AJ$2,TARGET_TR5!$F$2:$Q$2040)))))</f>
        <v>13</v>
      </c>
      <c r="AK72" s="174" cm="1">
        <f t="array" ref="AK72">SUM(IF(TARGET_TR5!$B$2:$B$2040=$A72,IF(TARGET_TR5!$C$2:$C$2040=$C72,IF(TARGET_TR5!$E$2:$E$2040=$E72,IF(TARGET_TR5!$F$1:$Q$1=AK$2,TARGET_TR5!$F$2:$Q$2040)))))</f>
        <v>12</v>
      </c>
      <c r="AL72" s="174" cm="1">
        <f t="array" ref="AL72">SUM(IF(TARGET_TR5!$B$2:$B$2040=$A72,IF(TARGET_TR5!$C$2:$C$2040=$C72,IF(TARGET_TR5!$E$2:$E$2040=$E72,IF(TARGET_TR5!$F$1:$Q$1=AL$2,TARGET_TR5!$F$2:$Q$2040)))))</f>
        <v>12</v>
      </c>
      <c r="AM72" s="174" cm="1">
        <f t="array" ref="AM72">SUM(IF(TARGET_TR5!$B$2:$B$2040=$A72,IF(TARGET_TR5!$C$2:$C$2040=$C72,IF(TARGET_TR5!$E$2:$E$2040=$E72,IF(TARGET_TR5!$F$1:$Q$1=AM$2,TARGET_TR5!$F$2:$Q$2040)))))</f>
        <v>13</v>
      </c>
      <c r="AN72" s="174" cm="1">
        <f t="array" ref="AN72">SUM(IF(TARGET_TR5!$B$2:$B$2040=$A72,IF(TARGET_TR5!$C$2:$C$2040=$C72,IF(TARGET_TR5!$E$2:$E$2040=$E72,IF(TARGET_TR5!$F$1:$Q$1=AN$2,TARGET_TR5!$F$2:$Q$2040)))))</f>
        <v>13</v>
      </c>
      <c r="AO72" s="174" cm="1">
        <f t="array" ref="AO72">SUM(IF(TARGET_TR5!$B$2:$B$2040=$A72,IF(TARGET_TR5!$C$2:$C$2040=$C72,IF(TARGET_TR5!$E$2:$E$2040=$E72,IF(TARGET_TR5!$F$1:$Q$1=AO$2,TARGET_TR5!$F$2:$Q$2040)))))</f>
        <v>12</v>
      </c>
      <c r="AP72" s="174">
        <v>3</v>
      </c>
      <c r="AQ72" s="174">
        <v>0</v>
      </c>
      <c r="AR72" s="174">
        <v>1</v>
      </c>
      <c r="AS72" s="174">
        <v>0</v>
      </c>
      <c r="AT72" s="174">
        <v>0</v>
      </c>
      <c r="AU72" s="174">
        <v>0</v>
      </c>
      <c r="AV72" s="174">
        <v>0</v>
      </c>
      <c r="AW72" s="174">
        <v>0</v>
      </c>
      <c r="AX72" s="174">
        <v>0</v>
      </c>
      <c r="AY72" s="174">
        <v>0</v>
      </c>
      <c r="AZ72" s="174">
        <v>0</v>
      </c>
      <c r="BA72" s="174">
        <v>0</v>
      </c>
      <c r="BB72" s="175">
        <f t="shared" si="48"/>
        <v>0.25</v>
      </c>
      <c r="BC72" s="175">
        <f t="shared" si="48"/>
        <v>0</v>
      </c>
      <c r="BD72" s="175">
        <f t="shared" si="48"/>
        <v>2.9411764705882353E-2</v>
      </c>
      <c r="BE72" s="175">
        <f t="shared" si="48"/>
        <v>0</v>
      </c>
      <c r="BF72" s="175">
        <f t="shared" si="48"/>
        <v>0</v>
      </c>
      <c r="BG72" s="175">
        <f t="shared" si="48"/>
        <v>0</v>
      </c>
      <c r="BH72" s="175">
        <f t="shared" si="47"/>
        <v>0</v>
      </c>
      <c r="BI72" s="175">
        <f t="shared" si="47"/>
        <v>0</v>
      </c>
      <c r="BJ72" s="175">
        <f t="shared" si="47"/>
        <v>0</v>
      </c>
      <c r="BK72" s="175">
        <f t="shared" si="47"/>
        <v>0</v>
      </c>
      <c r="BL72" s="175">
        <f t="shared" si="47"/>
        <v>0</v>
      </c>
      <c r="BM72" s="175">
        <f t="shared" si="47"/>
        <v>0</v>
      </c>
    </row>
    <row r="73" spans="1:65" x14ac:dyDescent="0.35">
      <c r="A73" s="173" t="s">
        <v>65</v>
      </c>
      <c r="B73" s="173" t="str">
        <v>SMES</v>
      </c>
      <c r="C73" s="173" t="str">
        <v>Sales Wireline SMES</v>
      </c>
      <c r="D73" s="173" t="str">
        <v>SST</v>
      </c>
      <c r="E73" s="173" t="str">
        <v>SULBAGTENG</v>
      </c>
      <c r="F73" s="174" cm="1">
        <f t="array" ref="F73">SUM(IF(TARGET_TR5!$B$2:$B$2040=$A73,IF(TARGET_TR5!$C$2:$C$2040=$C73,IF(TARGET_TR5!$E$2:$E$2040=$E73,IF(TARGET_TR5!$W$1:$AH$1=F$2,TARGET_TR5!$W$2:$AH$2040)))))</f>
        <v>7</v>
      </c>
      <c r="G73" s="174" cm="1">
        <f t="array" ref="G73">SUM(IF(TARGET_TR5!$B$2:$B$2040=$A73,IF(TARGET_TR5!$C$2:$C$2040=$C73,IF(TARGET_TR5!$E$2:$E$2040=$E73,IF(TARGET_TR5!$W$1:$AH$1=G$2,TARGET_TR5!$W$2:$AH$2040)))))</f>
        <v>13</v>
      </c>
      <c r="H73" s="174" cm="1">
        <f t="array" ref="H73">SUM(IF(TARGET_TR5!$B$2:$B$2040=$A73,IF(TARGET_TR5!$C$2:$C$2040=$C73,IF(TARGET_TR5!$E$2:$E$2040=$E73,IF(TARGET_TR5!$W$1:$AH$1=H$2,TARGET_TR5!$W$2:$AH$2040)))))</f>
        <v>19</v>
      </c>
      <c r="I73" s="174" cm="1">
        <f t="array" ref="I73">SUM(IF(TARGET_TR5!$B$2:$B$2040=$A73,IF(TARGET_TR5!$C$2:$C$2040=$C73,IF(TARGET_TR5!$E$2:$E$2040=$E73,IF(TARGET_TR5!$W$1:$AH$1=I$2,TARGET_TR5!$W$2:$AH$2040)))))</f>
        <v>26</v>
      </c>
      <c r="J73" s="174" cm="1">
        <f t="array" ref="J73">SUM(IF(TARGET_TR5!$B$2:$B$2040=$A73,IF(TARGET_TR5!$C$2:$C$2040=$C73,IF(TARGET_TR5!$E$2:$E$2040=$E73,IF(TARGET_TR5!$W$1:$AH$1=J$2,TARGET_TR5!$W$2:$AH$2040)))))</f>
        <v>32</v>
      </c>
      <c r="K73" s="174" cm="1">
        <f t="array" ref="K73">SUM(IF(TARGET_TR5!$B$2:$B$2040=$A73,IF(TARGET_TR5!$C$2:$C$2040=$C73,IF(TARGET_TR5!$E$2:$E$2040=$E73,IF(TARGET_TR5!$W$1:$AH$1=K$2,TARGET_TR5!$W$2:$AH$2040)))))</f>
        <v>39</v>
      </c>
      <c r="L73" s="174" cm="1">
        <f t="array" ref="L73">SUM(IF(TARGET_TR5!$B$2:$B$2040=$A73,IF(TARGET_TR5!$C$2:$C$2040=$C73,IF(TARGET_TR5!$E$2:$E$2040=$E73,IF(TARGET_TR5!$W$1:$AH$1=L$2,TARGET_TR5!$W$2:$AH$2040)))))</f>
        <v>47</v>
      </c>
      <c r="M73" s="174" cm="1">
        <f t="array" ref="M73">SUM(IF(TARGET_TR5!$B$2:$B$2040=$A73,IF(TARGET_TR5!$C$2:$C$2040=$C73,IF(TARGET_TR5!$E$2:$E$2040=$E73,IF(TARGET_TR5!$W$1:$AH$1=M$2,TARGET_TR5!$W$2:$AH$2040)))))</f>
        <v>53</v>
      </c>
      <c r="N73" s="174" cm="1">
        <f t="array" ref="N73">SUM(IF(TARGET_TR5!$B$2:$B$2040=$A73,IF(TARGET_TR5!$C$2:$C$2040=$C73,IF(TARGET_TR5!$E$2:$E$2040=$E73,IF(TARGET_TR5!$W$1:$AH$1=N$2,TARGET_TR5!$W$2:$AH$2040)))))</f>
        <v>60</v>
      </c>
      <c r="O73" s="174" cm="1">
        <f t="array" ref="O73">SUM(IF(TARGET_TR5!$B$2:$B$2040=$A73,IF(TARGET_TR5!$C$2:$C$2040=$C73,IF(TARGET_TR5!$E$2:$E$2040=$E73,IF(TARGET_TR5!$W$1:$AH$1=O$2,TARGET_TR5!$W$2:$AH$2040)))))</f>
        <v>67</v>
      </c>
      <c r="P73" s="174" cm="1">
        <f t="array" ref="P73">SUM(IF(TARGET_TR5!$B$2:$B$2040=$A73,IF(TARGET_TR5!$C$2:$C$2040=$C73,IF(TARGET_TR5!$E$2:$E$2040=$E73,IF(TARGET_TR5!$W$1:$AH$1=P$2,TARGET_TR5!$W$2:$AH$2040)))))</f>
        <v>74</v>
      </c>
      <c r="Q73" s="174" cm="1">
        <f t="array" ref="Q73">SUM(IF(TARGET_TR5!$B$2:$B$2040=$A73,IF(TARGET_TR5!$C$2:$C$2040=$C73,IF(TARGET_TR5!$E$2:$E$2040=$E73,IF(TARGET_TR5!$W$1:$AH$1=Q$2,TARGET_TR5!$W$2:$AH$2040)))))</f>
        <v>81</v>
      </c>
      <c r="R73" s="174">
        <v>0</v>
      </c>
      <c r="S73" s="174">
        <v>0</v>
      </c>
      <c r="T73" s="174">
        <v>0</v>
      </c>
      <c r="U73" s="174">
        <v>0</v>
      </c>
      <c r="V73" s="174">
        <v>0</v>
      </c>
      <c r="W73" s="174">
        <v>0</v>
      </c>
      <c r="X73" s="174">
        <v>0</v>
      </c>
      <c r="Y73" s="174">
        <v>0</v>
      </c>
      <c r="Z73" s="174">
        <v>0</v>
      </c>
      <c r="AA73" s="174">
        <v>0</v>
      </c>
      <c r="AB73" s="174">
        <v>0</v>
      </c>
      <c r="AC73" s="174">
        <v>0</v>
      </c>
      <c r="AD73" s="174" cm="1">
        <f t="array" ref="AD73">SUM(IF(TARGET_TR5!$B$2:$B$2040=$A73,IF(TARGET_TR5!$C$2:$C$2040=$C73,IF(TARGET_TR5!$E$2:$E$2040=$E73,IF(TARGET_TR5!$F$1:$Q$1=AD$2,TARGET_TR5!$F$2:$Q$2040)))))</f>
        <v>7</v>
      </c>
      <c r="AE73" s="174" cm="1">
        <f t="array" ref="AE73">SUM(IF(TARGET_TR5!$B$2:$B$2040=$A73,IF(TARGET_TR5!$C$2:$C$2040=$C73,IF(TARGET_TR5!$E$2:$E$2040=$E73,IF(TARGET_TR5!$F$1:$Q$1=AE$2,TARGET_TR5!$F$2:$Q$2040)))))</f>
        <v>6</v>
      </c>
      <c r="AF73" s="174" cm="1">
        <f t="array" ref="AF73">SUM(IF(TARGET_TR5!$B$2:$B$2040=$A73,IF(TARGET_TR5!$C$2:$C$2040=$C73,IF(TARGET_TR5!$E$2:$E$2040=$E73,IF(TARGET_TR5!$F$1:$Q$1=AF$2,TARGET_TR5!$F$2:$Q$2040)))))</f>
        <v>6</v>
      </c>
      <c r="AG73" s="174" cm="1">
        <f t="array" ref="AG73">SUM(IF(TARGET_TR5!$B$2:$B$2040=$A73,IF(TARGET_TR5!$C$2:$C$2040=$C73,IF(TARGET_TR5!$E$2:$E$2040=$E73,IF(TARGET_TR5!$F$1:$Q$1=AG$2,TARGET_TR5!$F$2:$Q$2040)))))</f>
        <v>7</v>
      </c>
      <c r="AH73" s="174" cm="1">
        <f t="array" ref="AH73">SUM(IF(TARGET_TR5!$B$2:$B$2040=$A73,IF(TARGET_TR5!$C$2:$C$2040=$C73,IF(TARGET_TR5!$E$2:$E$2040=$E73,IF(TARGET_TR5!$F$1:$Q$1=AH$2,TARGET_TR5!$F$2:$Q$2040)))))</f>
        <v>6</v>
      </c>
      <c r="AI73" s="174" cm="1">
        <f t="array" ref="AI73">SUM(IF(TARGET_TR5!$B$2:$B$2040=$A73,IF(TARGET_TR5!$C$2:$C$2040=$C73,IF(TARGET_TR5!$E$2:$E$2040=$E73,IF(TARGET_TR5!$F$1:$Q$1=AI$2,TARGET_TR5!$F$2:$Q$2040)))))</f>
        <v>7</v>
      </c>
      <c r="AJ73" s="174" cm="1">
        <f t="array" ref="AJ73">SUM(IF(TARGET_TR5!$B$2:$B$2040=$A73,IF(TARGET_TR5!$C$2:$C$2040=$C73,IF(TARGET_TR5!$E$2:$E$2040=$E73,IF(TARGET_TR5!$F$1:$Q$1=AJ$2,TARGET_TR5!$F$2:$Q$2040)))))</f>
        <v>8</v>
      </c>
      <c r="AK73" s="174" cm="1">
        <f t="array" ref="AK73">SUM(IF(TARGET_TR5!$B$2:$B$2040=$A73,IF(TARGET_TR5!$C$2:$C$2040=$C73,IF(TARGET_TR5!$E$2:$E$2040=$E73,IF(TARGET_TR5!$F$1:$Q$1=AK$2,TARGET_TR5!$F$2:$Q$2040)))))</f>
        <v>6</v>
      </c>
      <c r="AL73" s="174" cm="1">
        <f t="array" ref="AL73">SUM(IF(TARGET_TR5!$B$2:$B$2040=$A73,IF(TARGET_TR5!$C$2:$C$2040=$C73,IF(TARGET_TR5!$E$2:$E$2040=$E73,IF(TARGET_TR5!$F$1:$Q$1=AL$2,TARGET_TR5!$F$2:$Q$2040)))))</f>
        <v>7</v>
      </c>
      <c r="AM73" s="174" cm="1">
        <f t="array" ref="AM73">SUM(IF(TARGET_TR5!$B$2:$B$2040=$A73,IF(TARGET_TR5!$C$2:$C$2040=$C73,IF(TARGET_TR5!$E$2:$E$2040=$E73,IF(TARGET_TR5!$F$1:$Q$1=AM$2,TARGET_TR5!$F$2:$Q$2040)))))</f>
        <v>7</v>
      </c>
      <c r="AN73" s="174" cm="1">
        <f t="array" ref="AN73">SUM(IF(TARGET_TR5!$B$2:$B$2040=$A73,IF(TARGET_TR5!$C$2:$C$2040=$C73,IF(TARGET_TR5!$E$2:$E$2040=$E73,IF(TARGET_TR5!$F$1:$Q$1=AN$2,TARGET_TR5!$F$2:$Q$2040)))))</f>
        <v>7</v>
      </c>
      <c r="AO73" s="174" cm="1">
        <f t="array" ref="AO73">SUM(IF(TARGET_TR5!$B$2:$B$2040=$A73,IF(TARGET_TR5!$C$2:$C$2040=$C73,IF(TARGET_TR5!$E$2:$E$2040=$E73,IF(TARGET_TR5!$F$1:$Q$1=AO$2,TARGET_TR5!$F$2:$Q$2040)))))</f>
        <v>7</v>
      </c>
      <c r="AP73" s="174">
        <v>0</v>
      </c>
      <c r="AQ73" s="174">
        <v>0</v>
      </c>
      <c r="AR73" s="174">
        <v>0</v>
      </c>
      <c r="AS73" s="174">
        <v>0</v>
      </c>
      <c r="AT73" s="174">
        <v>0</v>
      </c>
      <c r="AU73" s="174">
        <v>0</v>
      </c>
      <c r="AV73" s="174">
        <v>0</v>
      </c>
      <c r="AW73" s="174">
        <v>0</v>
      </c>
      <c r="AX73" s="174">
        <v>0</v>
      </c>
      <c r="AY73" s="174">
        <v>0</v>
      </c>
      <c r="AZ73" s="174">
        <v>0</v>
      </c>
      <c r="BA73" s="174">
        <v>0</v>
      </c>
      <c r="BB73" s="175">
        <f t="shared" si="48"/>
        <v>0</v>
      </c>
      <c r="BC73" s="175">
        <f t="shared" si="48"/>
        <v>0</v>
      </c>
      <c r="BD73" s="175">
        <f t="shared" si="48"/>
        <v>0</v>
      </c>
      <c r="BE73" s="175">
        <f t="shared" si="48"/>
        <v>0</v>
      </c>
      <c r="BF73" s="175">
        <f t="shared" si="48"/>
        <v>0</v>
      </c>
      <c r="BG73" s="175">
        <f t="shared" si="48"/>
        <v>0</v>
      </c>
      <c r="BH73" s="175">
        <f t="shared" si="47"/>
        <v>0</v>
      </c>
      <c r="BI73" s="175">
        <f t="shared" si="47"/>
        <v>0</v>
      </c>
      <c r="BJ73" s="175">
        <f t="shared" si="47"/>
        <v>0</v>
      </c>
      <c r="BK73" s="175">
        <f t="shared" si="47"/>
        <v>0</v>
      </c>
      <c r="BL73" s="175">
        <f t="shared" si="47"/>
        <v>0</v>
      </c>
      <c r="BM73" s="175">
        <f t="shared" si="47"/>
        <v>0</v>
      </c>
    </row>
    <row r="74" spans="1:65" x14ac:dyDescent="0.35">
      <c r="A74" s="173" t="s">
        <v>65</v>
      </c>
      <c r="B74" s="173" t="str">
        <v>SMES</v>
      </c>
      <c r="C74" s="173" t="str">
        <v>Sales Wireline SMES</v>
      </c>
      <c r="D74" s="173" t="str">
        <v>SST</v>
      </c>
      <c r="E74" s="173" t="str">
        <v>SUMALUT</v>
      </c>
      <c r="F74" s="174" cm="1">
        <f t="array" ref="F74">SUM(IF(TARGET_TR5!$B$2:$B$2040=$A74,IF(TARGET_TR5!$C$2:$C$2040=$C74,IF(TARGET_TR5!$E$2:$E$2040=$E74,IF(TARGET_TR5!$W$1:$AH$1=F$2,TARGET_TR5!$W$2:$AH$2040)))))</f>
        <v>7</v>
      </c>
      <c r="G74" s="174" cm="1">
        <f t="array" ref="G74">SUM(IF(TARGET_TR5!$B$2:$B$2040=$A74,IF(TARGET_TR5!$C$2:$C$2040=$C74,IF(TARGET_TR5!$E$2:$E$2040=$E74,IF(TARGET_TR5!$W$1:$AH$1=G$2,TARGET_TR5!$W$2:$AH$2040)))))</f>
        <v>13</v>
      </c>
      <c r="H74" s="174" cm="1">
        <f t="array" ref="H74">SUM(IF(TARGET_TR5!$B$2:$B$2040=$A74,IF(TARGET_TR5!$C$2:$C$2040=$C74,IF(TARGET_TR5!$E$2:$E$2040=$E74,IF(TARGET_TR5!$W$1:$AH$1=H$2,TARGET_TR5!$W$2:$AH$2040)))))</f>
        <v>19</v>
      </c>
      <c r="I74" s="174" cm="1">
        <f t="array" ref="I74">SUM(IF(TARGET_TR5!$B$2:$B$2040=$A74,IF(TARGET_TR5!$C$2:$C$2040=$C74,IF(TARGET_TR5!$E$2:$E$2040=$E74,IF(TARGET_TR5!$W$1:$AH$1=I$2,TARGET_TR5!$W$2:$AH$2040)))))</f>
        <v>26</v>
      </c>
      <c r="J74" s="174" cm="1">
        <f t="array" ref="J74">SUM(IF(TARGET_TR5!$B$2:$B$2040=$A74,IF(TARGET_TR5!$C$2:$C$2040=$C74,IF(TARGET_TR5!$E$2:$E$2040=$E74,IF(TARGET_TR5!$W$1:$AH$1=J$2,TARGET_TR5!$W$2:$AH$2040)))))</f>
        <v>33</v>
      </c>
      <c r="K74" s="174" cm="1">
        <f t="array" ref="K74">SUM(IF(TARGET_TR5!$B$2:$B$2040=$A74,IF(TARGET_TR5!$C$2:$C$2040=$C74,IF(TARGET_TR5!$E$2:$E$2040=$E74,IF(TARGET_TR5!$W$1:$AH$1=K$2,TARGET_TR5!$W$2:$AH$2040)))))</f>
        <v>40</v>
      </c>
      <c r="L74" s="174" cm="1">
        <f t="array" ref="L74">SUM(IF(TARGET_TR5!$B$2:$B$2040=$A74,IF(TARGET_TR5!$C$2:$C$2040=$C74,IF(TARGET_TR5!$E$2:$E$2040=$E74,IF(TARGET_TR5!$W$1:$AH$1=L$2,TARGET_TR5!$W$2:$AH$2040)))))</f>
        <v>48</v>
      </c>
      <c r="M74" s="174" cm="1">
        <f t="array" ref="M74">SUM(IF(TARGET_TR5!$B$2:$B$2040=$A74,IF(TARGET_TR5!$C$2:$C$2040=$C74,IF(TARGET_TR5!$E$2:$E$2040=$E74,IF(TARGET_TR5!$W$1:$AH$1=M$2,TARGET_TR5!$W$2:$AH$2040)))))</f>
        <v>55</v>
      </c>
      <c r="N74" s="174" cm="1">
        <f t="array" ref="N74">SUM(IF(TARGET_TR5!$B$2:$B$2040=$A74,IF(TARGET_TR5!$C$2:$C$2040=$C74,IF(TARGET_TR5!$E$2:$E$2040=$E74,IF(TARGET_TR5!$W$1:$AH$1=N$2,TARGET_TR5!$W$2:$AH$2040)))))</f>
        <v>63</v>
      </c>
      <c r="O74" s="174" cm="1">
        <f t="array" ref="O74">SUM(IF(TARGET_TR5!$B$2:$B$2040=$A74,IF(TARGET_TR5!$C$2:$C$2040=$C74,IF(TARGET_TR5!$E$2:$E$2040=$E74,IF(TARGET_TR5!$W$1:$AH$1=O$2,TARGET_TR5!$W$2:$AH$2040)))))</f>
        <v>71</v>
      </c>
      <c r="P74" s="174" cm="1">
        <f t="array" ref="P74">SUM(IF(TARGET_TR5!$B$2:$B$2040=$A74,IF(TARGET_TR5!$C$2:$C$2040=$C74,IF(TARGET_TR5!$E$2:$E$2040=$E74,IF(TARGET_TR5!$W$1:$AH$1=P$2,TARGET_TR5!$W$2:$AH$2040)))))</f>
        <v>78</v>
      </c>
      <c r="Q74" s="174" cm="1">
        <f t="array" ref="Q74">SUM(IF(TARGET_TR5!$B$2:$B$2040=$A74,IF(TARGET_TR5!$C$2:$C$2040=$C74,IF(TARGET_TR5!$E$2:$E$2040=$E74,IF(TARGET_TR5!$W$1:$AH$1=Q$2,TARGET_TR5!$W$2:$AH$2040)))))</f>
        <v>86</v>
      </c>
      <c r="R74" s="174">
        <v>0</v>
      </c>
      <c r="S74" s="174">
        <v>0</v>
      </c>
      <c r="T74" s="174">
        <v>0</v>
      </c>
      <c r="U74" s="174">
        <v>0</v>
      </c>
      <c r="V74" s="174">
        <v>0</v>
      </c>
      <c r="W74" s="174">
        <v>0</v>
      </c>
      <c r="X74" s="174">
        <v>0</v>
      </c>
      <c r="Y74" s="174">
        <v>0</v>
      </c>
      <c r="Z74" s="174">
        <v>0</v>
      </c>
      <c r="AA74" s="174">
        <v>0</v>
      </c>
      <c r="AB74" s="174">
        <v>0</v>
      </c>
      <c r="AC74" s="174">
        <v>0</v>
      </c>
      <c r="AD74" s="174" cm="1">
        <f t="array" ref="AD74">SUM(IF(TARGET_TR5!$B$2:$B$2040=$A74,IF(TARGET_TR5!$C$2:$C$2040=$C74,IF(TARGET_TR5!$E$2:$E$2040=$E74,IF(TARGET_TR5!$F$1:$Q$1=AD$2,TARGET_TR5!$F$2:$Q$2040)))))</f>
        <v>7</v>
      </c>
      <c r="AE74" s="174" cm="1">
        <f t="array" ref="AE74">SUM(IF(TARGET_TR5!$B$2:$B$2040=$A74,IF(TARGET_TR5!$C$2:$C$2040=$C74,IF(TARGET_TR5!$E$2:$E$2040=$E74,IF(TARGET_TR5!$F$1:$Q$1=AE$2,TARGET_TR5!$F$2:$Q$2040)))))</f>
        <v>6</v>
      </c>
      <c r="AF74" s="174" cm="1">
        <f t="array" ref="AF74">SUM(IF(TARGET_TR5!$B$2:$B$2040=$A74,IF(TARGET_TR5!$C$2:$C$2040=$C74,IF(TARGET_TR5!$E$2:$E$2040=$E74,IF(TARGET_TR5!$F$1:$Q$1=AF$2,TARGET_TR5!$F$2:$Q$2040)))))</f>
        <v>6</v>
      </c>
      <c r="AG74" s="174" cm="1">
        <f t="array" ref="AG74">SUM(IF(TARGET_TR5!$B$2:$B$2040=$A74,IF(TARGET_TR5!$C$2:$C$2040=$C74,IF(TARGET_TR5!$E$2:$E$2040=$E74,IF(TARGET_TR5!$F$1:$Q$1=AG$2,TARGET_TR5!$F$2:$Q$2040)))))</f>
        <v>7</v>
      </c>
      <c r="AH74" s="174" cm="1">
        <f t="array" ref="AH74">SUM(IF(TARGET_TR5!$B$2:$B$2040=$A74,IF(TARGET_TR5!$C$2:$C$2040=$C74,IF(TARGET_TR5!$E$2:$E$2040=$E74,IF(TARGET_TR5!$F$1:$Q$1=AH$2,TARGET_TR5!$F$2:$Q$2040)))))</f>
        <v>7</v>
      </c>
      <c r="AI74" s="174" cm="1">
        <f t="array" ref="AI74">SUM(IF(TARGET_TR5!$B$2:$B$2040=$A74,IF(TARGET_TR5!$C$2:$C$2040=$C74,IF(TARGET_TR5!$E$2:$E$2040=$E74,IF(TARGET_TR5!$F$1:$Q$1=AI$2,TARGET_TR5!$F$2:$Q$2040)))))</f>
        <v>7</v>
      </c>
      <c r="AJ74" s="174" cm="1">
        <f t="array" ref="AJ74">SUM(IF(TARGET_TR5!$B$2:$B$2040=$A74,IF(TARGET_TR5!$C$2:$C$2040=$C74,IF(TARGET_TR5!$E$2:$E$2040=$E74,IF(TARGET_TR5!$F$1:$Q$1=AJ$2,TARGET_TR5!$F$2:$Q$2040)))))</f>
        <v>8</v>
      </c>
      <c r="AK74" s="174" cm="1">
        <f t="array" ref="AK74">SUM(IF(TARGET_TR5!$B$2:$B$2040=$A74,IF(TARGET_TR5!$C$2:$C$2040=$C74,IF(TARGET_TR5!$E$2:$E$2040=$E74,IF(TARGET_TR5!$F$1:$Q$1=AK$2,TARGET_TR5!$F$2:$Q$2040)))))</f>
        <v>7</v>
      </c>
      <c r="AL74" s="174" cm="1">
        <f t="array" ref="AL74">SUM(IF(TARGET_TR5!$B$2:$B$2040=$A74,IF(TARGET_TR5!$C$2:$C$2040=$C74,IF(TARGET_TR5!$E$2:$E$2040=$E74,IF(TARGET_TR5!$F$1:$Q$1=AL$2,TARGET_TR5!$F$2:$Q$2040)))))</f>
        <v>8</v>
      </c>
      <c r="AM74" s="174" cm="1">
        <f t="array" ref="AM74">SUM(IF(TARGET_TR5!$B$2:$B$2040=$A74,IF(TARGET_TR5!$C$2:$C$2040=$C74,IF(TARGET_TR5!$E$2:$E$2040=$E74,IF(TARGET_TR5!$F$1:$Q$1=AM$2,TARGET_TR5!$F$2:$Q$2040)))))</f>
        <v>8</v>
      </c>
      <c r="AN74" s="174" cm="1">
        <f t="array" ref="AN74">SUM(IF(TARGET_TR5!$B$2:$B$2040=$A74,IF(TARGET_TR5!$C$2:$C$2040=$C74,IF(TARGET_TR5!$E$2:$E$2040=$E74,IF(TARGET_TR5!$F$1:$Q$1=AN$2,TARGET_TR5!$F$2:$Q$2040)))))</f>
        <v>7</v>
      </c>
      <c r="AO74" s="174" cm="1">
        <f t="array" ref="AO74">SUM(IF(TARGET_TR5!$B$2:$B$2040=$A74,IF(TARGET_TR5!$C$2:$C$2040=$C74,IF(TARGET_TR5!$E$2:$E$2040=$E74,IF(TARGET_TR5!$F$1:$Q$1=AO$2,TARGET_TR5!$F$2:$Q$2040)))))</f>
        <v>8</v>
      </c>
      <c r="AP74" s="174">
        <v>0</v>
      </c>
      <c r="AQ74" s="174">
        <v>0</v>
      </c>
      <c r="AR74" s="174">
        <v>0</v>
      </c>
      <c r="AS74" s="174">
        <v>0</v>
      </c>
      <c r="AT74" s="174">
        <v>0</v>
      </c>
      <c r="AU74" s="174">
        <v>0</v>
      </c>
      <c r="AV74" s="174">
        <v>0</v>
      </c>
      <c r="AW74" s="174">
        <v>0</v>
      </c>
      <c r="AX74" s="174">
        <v>0</v>
      </c>
      <c r="AY74" s="174">
        <v>0</v>
      </c>
      <c r="AZ74" s="174">
        <v>0</v>
      </c>
      <c r="BA74" s="174">
        <v>0</v>
      </c>
      <c r="BB74" s="175">
        <f t="shared" si="48"/>
        <v>0</v>
      </c>
      <c r="BC74" s="175">
        <f t="shared" si="48"/>
        <v>0</v>
      </c>
      <c r="BD74" s="175">
        <f t="shared" si="48"/>
        <v>0</v>
      </c>
      <c r="BE74" s="175">
        <f t="shared" si="48"/>
        <v>0</v>
      </c>
      <c r="BF74" s="175">
        <f t="shared" si="48"/>
        <v>0</v>
      </c>
      <c r="BG74" s="175">
        <f t="shared" si="48"/>
        <v>0</v>
      </c>
      <c r="BH74" s="175">
        <f t="shared" si="47"/>
        <v>0</v>
      </c>
      <c r="BI74" s="175">
        <f t="shared" si="47"/>
        <v>0</v>
      </c>
      <c r="BJ74" s="175">
        <f t="shared" si="47"/>
        <v>0</v>
      </c>
      <c r="BK74" s="175">
        <f t="shared" si="47"/>
        <v>0</v>
      </c>
      <c r="BL74" s="175">
        <f t="shared" si="47"/>
        <v>0</v>
      </c>
      <c r="BM74" s="175">
        <f t="shared" si="47"/>
        <v>0</v>
      </c>
    </row>
    <row r="75" spans="1:65" x14ac:dyDescent="0.35">
      <c r="A75" s="170" t="s">
        <v>65</v>
      </c>
      <c r="B75" s="170" t="str">
        <v>SMES</v>
      </c>
      <c r="C75" s="170" t="str">
        <v>Sales NeuCentrix SMES</v>
      </c>
      <c r="D75" s="170" t="str">
        <v>Rack</v>
      </c>
      <c r="E75" s="170" t="str">
        <v>TR5</v>
      </c>
      <c r="F75" s="171" cm="1">
        <f t="array" ref="F75">SUM(IF(TARGET_TR5!$B$2:$B$2040=$A75,IF(TARGET_TR5!$C$2:$C$2040=$C75,IF(TARGET_TR5!$E$2:$E$2040=$E75,IF(TARGET_TR5!$W$1:$AH$1=F$2,TARGET_TR5!$W$2:$AH$2040)))))</f>
        <v>0</v>
      </c>
      <c r="G75" s="171" cm="1">
        <f t="array" ref="G75">SUM(IF(TARGET_TR5!$B$2:$B$2040=$A75,IF(TARGET_TR5!$C$2:$C$2040=$C75,IF(TARGET_TR5!$E$2:$E$2040=$E75,IF(TARGET_TR5!$W$1:$AH$1=G$2,TARGET_TR5!$W$2:$AH$2040)))))</f>
        <v>0</v>
      </c>
      <c r="H75" s="171" cm="1">
        <f t="array" ref="H75">SUM(IF(TARGET_TR5!$B$2:$B$2040=$A75,IF(TARGET_TR5!$C$2:$C$2040=$C75,IF(TARGET_TR5!$E$2:$E$2040=$E75,IF(TARGET_TR5!$W$1:$AH$1=H$2,TARGET_TR5!$W$2:$AH$2040)))))</f>
        <v>0</v>
      </c>
      <c r="I75" s="171" cm="1">
        <f t="array" ref="I75">SUM(IF(TARGET_TR5!$B$2:$B$2040=$A75,IF(TARGET_TR5!$C$2:$C$2040=$C75,IF(TARGET_TR5!$E$2:$E$2040=$E75,IF(TARGET_TR5!$W$1:$AH$1=I$2,TARGET_TR5!$W$2:$AH$2040)))))</f>
        <v>0</v>
      </c>
      <c r="J75" s="171" cm="1">
        <f t="array" ref="J75">SUM(IF(TARGET_TR5!$B$2:$B$2040=$A75,IF(TARGET_TR5!$C$2:$C$2040=$C75,IF(TARGET_TR5!$E$2:$E$2040=$E75,IF(TARGET_TR5!$W$1:$AH$1=J$2,TARGET_TR5!$W$2:$AH$2040)))))</f>
        <v>0</v>
      </c>
      <c r="K75" s="171" cm="1">
        <f t="array" ref="K75">SUM(IF(TARGET_TR5!$B$2:$B$2040=$A75,IF(TARGET_TR5!$C$2:$C$2040=$C75,IF(TARGET_TR5!$E$2:$E$2040=$E75,IF(TARGET_TR5!$W$1:$AH$1=K$2,TARGET_TR5!$W$2:$AH$2040)))))</f>
        <v>0</v>
      </c>
      <c r="L75" s="171" cm="1">
        <f t="array" ref="L75">SUM(IF(TARGET_TR5!$B$2:$B$2040=$A75,IF(TARGET_TR5!$C$2:$C$2040=$C75,IF(TARGET_TR5!$E$2:$E$2040=$E75,IF(TARGET_TR5!$W$1:$AH$1=L$2,TARGET_TR5!$W$2:$AH$2040)))))</f>
        <v>0.3</v>
      </c>
      <c r="M75" s="171" cm="1">
        <f t="array" ref="M75">SUM(IF(TARGET_TR5!$B$2:$B$2040=$A75,IF(TARGET_TR5!$C$2:$C$2040=$C75,IF(TARGET_TR5!$E$2:$E$2040=$E75,IF(TARGET_TR5!$W$1:$AH$1=M$2,TARGET_TR5!$W$2:$AH$2040)))))</f>
        <v>0.3</v>
      </c>
      <c r="N75" s="171" cm="1">
        <f t="array" ref="N75">SUM(IF(TARGET_TR5!$B$2:$B$2040=$A75,IF(TARGET_TR5!$C$2:$C$2040=$C75,IF(TARGET_TR5!$E$2:$E$2040=$E75,IF(TARGET_TR5!$W$1:$AH$1=N$2,TARGET_TR5!$W$2:$AH$2040)))))</f>
        <v>0.3</v>
      </c>
      <c r="O75" s="171" cm="1">
        <f t="array" ref="O75">SUM(IF(TARGET_TR5!$B$2:$B$2040=$A75,IF(TARGET_TR5!$C$2:$C$2040=$C75,IF(TARGET_TR5!$E$2:$E$2040=$E75,IF(TARGET_TR5!$W$1:$AH$1=O$2,TARGET_TR5!$W$2:$AH$2040)))))</f>
        <v>0.3</v>
      </c>
      <c r="P75" s="171" cm="1">
        <f t="array" ref="P75">SUM(IF(TARGET_TR5!$B$2:$B$2040=$A75,IF(TARGET_TR5!$C$2:$C$2040=$C75,IF(TARGET_TR5!$E$2:$E$2040=$E75,IF(TARGET_TR5!$W$1:$AH$1=P$2,TARGET_TR5!$W$2:$AH$2040)))))</f>
        <v>0.6</v>
      </c>
      <c r="Q75" s="171" cm="1">
        <f t="array" ref="Q75">SUM(IF(TARGET_TR5!$B$2:$B$2040=$A75,IF(TARGET_TR5!$C$2:$C$2040=$C75,IF(TARGET_TR5!$E$2:$E$2040=$E75,IF(TARGET_TR5!$W$1:$AH$1=Q$2,TARGET_TR5!$W$2:$AH$2040)))))</f>
        <v>0.6</v>
      </c>
      <c r="R75" s="171">
        <v>0</v>
      </c>
      <c r="S75" s="171">
        <v>0</v>
      </c>
      <c r="T75" s="171">
        <v>1</v>
      </c>
      <c r="U75" s="171">
        <v>1</v>
      </c>
      <c r="V75" s="171">
        <v>2</v>
      </c>
      <c r="W75" s="171">
        <v>2</v>
      </c>
      <c r="X75" s="171">
        <v>2</v>
      </c>
      <c r="Y75" s="171">
        <v>2</v>
      </c>
      <c r="Z75" s="171">
        <v>2</v>
      </c>
      <c r="AA75" s="171">
        <v>2</v>
      </c>
      <c r="AB75" s="171">
        <v>2</v>
      </c>
      <c r="AC75" s="171">
        <v>2</v>
      </c>
      <c r="AD75" s="171" cm="1">
        <f t="array" ref="AD75">SUM(IF(TARGET_TR5!$B$2:$B$2040=$A75,IF(TARGET_TR5!$C$2:$C$2040=$C75,IF(TARGET_TR5!$E$2:$E$2040=$E75,IF(TARGET_TR5!$F$1:$Q$1=AD$2,TARGET_TR5!$F$2:$Q$2040)))))</f>
        <v>0</v>
      </c>
      <c r="AE75" s="171" cm="1">
        <f t="array" ref="AE75">SUM(IF(TARGET_TR5!$B$2:$B$2040=$A75,IF(TARGET_TR5!$C$2:$C$2040=$C75,IF(TARGET_TR5!$E$2:$E$2040=$E75,IF(TARGET_TR5!$F$1:$Q$1=AE$2,TARGET_TR5!$F$2:$Q$2040)))))</f>
        <v>0</v>
      </c>
      <c r="AF75" s="171" cm="1">
        <f t="array" ref="AF75">SUM(IF(TARGET_TR5!$B$2:$B$2040=$A75,IF(TARGET_TR5!$C$2:$C$2040=$C75,IF(TARGET_TR5!$E$2:$E$2040=$E75,IF(TARGET_TR5!$F$1:$Q$1=AF$2,TARGET_TR5!$F$2:$Q$2040)))))</f>
        <v>0</v>
      </c>
      <c r="AG75" s="171" cm="1">
        <f t="array" ref="AG75">SUM(IF(TARGET_TR5!$B$2:$B$2040=$A75,IF(TARGET_TR5!$C$2:$C$2040=$C75,IF(TARGET_TR5!$E$2:$E$2040=$E75,IF(TARGET_TR5!$F$1:$Q$1=AG$2,TARGET_TR5!$F$2:$Q$2040)))))</f>
        <v>0</v>
      </c>
      <c r="AH75" s="171" cm="1">
        <f t="array" ref="AH75">SUM(IF(TARGET_TR5!$B$2:$B$2040=$A75,IF(TARGET_TR5!$C$2:$C$2040=$C75,IF(TARGET_TR5!$E$2:$E$2040=$E75,IF(TARGET_TR5!$F$1:$Q$1=AH$2,TARGET_TR5!$F$2:$Q$2040)))))</f>
        <v>0</v>
      </c>
      <c r="AI75" s="171" cm="1">
        <f t="array" ref="AI75">SUM(IF(TARGET_TR5!$B$2:$B$2040=$A75,IF(TARGET_TR5!$C$2:$C$2040=$C75,IF(TARGET_TR5!$E$2:$E$2040=$E75,IF(TARGET_TR5!$F$1:$Q$1=AI$2,TARGET_TR5!$F$2:$Q$2040)))))</f>
        <v>0</v>
      </c>
      <c r="AJ75" s="171" cm="1">
        <f t="array" ref="AJ75">SUM(IF(TARGET_TR5!$B$2:$B$2040=$A75,IF(TARGET_TR5!$C$2:$C$2040=$C75,IF(TARGET_TR5!$E$2:$E$2040=$E75,IF(TARGET_TR5!$F$1:$Q$1=AJ$2,TARGET_TR5!$F$2:$Q$2040)))))</f>
        <v>0.3</v>
      </c>
      <c r="AK75" s="171" cm="1">
        <f t="array" ref="AK75">SUM(IF(TARGET_TR5!$B$2:$B$2040=$A75,IF(TARGET_TR5!$C$2:$C$2040=$C75,IF(TARGET_TR5!$E$2:$E$2040=$E75,IF(TARGET_TR5!$F$1:$Q$1=AK$2,TARGET_TR5!$F$2:$Q$2040)))))</f>
        <v>0</v>
      </c>
      <c r="AL75" s="171" cm="1">
        <f t="array" ref="AL75">SUM(IF(TARGET_TR5!$B$2:$B$2040=$A75,IF(TARGET_TR5!$C$2:$C$2040=$C75,IF(TARGET_TR5!$E$2:$E$2040=$E75,IF(TARGET_TR5!$F$1:$Q$1=AL$2,TARGET_TR5!$F$2:$Q$2040)))))</f>
        <v>0</v>
      </c>
      <c r="AM75" s="171" cm="1">
        <f t="array" ref="AM75">SUM(IF(TARGET_TR5!$B$2:$B$2040=$A75,IF(TARGET_TR5!$C$2:$C$2040=$C75,IF(TARGET_TR5!$E$2:$E$2040=$E75,IF(TARGET_TR5!$F$1:$Q$1=AM$2,TARGET_TR5!$F$2:$Q$2040)))))</f>
        <v>0</v>
      </c>
      <c r="AN75" s="171" cm="1">
        <f t="array" ref="AN75">SUM(IF(TARGET_TR5!$B$2:$B$2040=$A75,IF(TARGET_TR5!$C$2:$C$2040=$C75,IF(TARGET_TR5!$E$2:$E$2040=$E75,IF(TARGET_TR5!$F$1:$Q$1=AN$2,TARGET_TR5!$F$2:$Q$2040)))))</f>
        <v>0.3</v>
      </c>
      <c r="AO75" s="171" cm="1">
        <f t="array" ref="AO75">SUM(IF(TARGET_TR5!$B$2:$B$2040=$A75,IF(TARGET_TR5!$C$2:$C$2040=$C75,IF(TARGET_TR5!$E$2:$E$2040=$E75,IF(TARGET_TR5!$F$1:$Q$1=AO$2,TARGET_TR5!$F$2:$Q$2040)))))</f>
        <v>0</v>
      </c>
      <c r="AP75" s="171">
        <v>0</v>
      </c>
      <c r="AQ75" s="171">
        <v>0</v>
      </c>
      <c r="AR75" s="171">
        <v>1</v>
      </c>
      <c r="AS75" s="171">
        <v>0</v>
      </c>
      <c r="AT75" s="171">
        <v>1</v>
      </c>
      <c r="AU75" s="171">
        <v>0</v>
      </c>
      <c r="AV75" s="171">
        <v>0</v>
      </c>
      <c r="AW75" s="171">
        <v>0</v>
      </c>
      <c r="AX75" s="171">
        <v>0</v>
      </c>
      <c r="AY75" s="171">
        <v>0</v>
      </c>
      <c r="AZ75" s="171">
        <v>0</v>
      </c>
      <c r="BA75" s="171">
        <v>0</v>
      </c>
      <c r="BB75" s="172">
        <f t="shared" si="48"/>
        <v>1</v>
      </c>
      <c r="BC75" s="172">
        <f t="shared" si="48"/>
        <v>1</v>
      </c>
      <c r="BD75" s="172">
        <f t="shared" si="48"/>
        <v>1</v>
      </c>
      <c r="BE75" s="172">
        <f t="shared" si="48"/>
        <v>1</v>
      </c>
      <c r="BF75" s="172">
        <f t="shared" si="48"/>
        <v>1</v>
      </c>
      <c r="BG75" s="172">
        <f t="shared" si="48"/>
        <v>1</v>
      </c>
      <c r="BH75" s="172">
        <f t="shared" si="47"/>
        <v>6.666666666666667</v>
      </c>
      <c r="BI75" s="172">
        <f t="shared" si="47"/>
        <v>6.666666666666667</v>
      </c>
      <c r="BJ75" s="172">
        <f t="shared" si="47"/>
        <v>6.666666666666667</v>
      </c>
      <c r="BK75" s="172">
        <f t="shared" si="47"/>
        <v>6.666666666666667</v>
      </c>
      <c r="BL75" s="172">
        <f t="shared" si="47"/>
        <v>3.3333333333333335</v>
      </c>
      <c r="BM75" s="172">
        <f t="shared" si="47"/>
        <v>3.3333333333333335</v>
      </c>
    </row>
    <row r="76" spans="1:65" x14ac:dyDescent="0.35">
      <c r="A76" s="173" t="s">
        <v>65</v>
      </c>
      <c r="B76" s="173" t="str">
        <v>SMES</v>
      </c>
      <c r="C76" s="173" t="str">
        <v>Sales NeuCentrix SMES</v>
      </c>
      <c r="D76" s="173" t="str">
        <v>Rack</v>
      </c>
      <c r="E76" s="173" t="str">
        <v>PAPUA</v>
      </c>
      <c r="F76" s="174" cm="1">
        <f t="array" ref="F76">SUM(IF(TARGET_TR5!$B$2:$B$2040=$A76,IF(TARGET_TR5!$C$2:$C$2040=$C76,IF(TARGET_TR5!$E$2:$E$2040=$E76,IF(TARGET_TR5!$W$1:$AH$1=F$2,TARGET_TR5!$W$2:$AH$2040)))))</f>
        <v>0</v>
      </c>
      <c r="G76" s="174" cm="1">
        <f t="array" ref="G76">SUM(IF(TARGET_TR5!$B$2:$B$2040=$A76,IF(TARGET_TR5!$C$2:$C$2040=$C76,IF(TARGET_TR5!$E$2:$E$2040=$E76,IF(TARGET_TR5!$W$1:$AH$1=G$2,TARGET_TR5!$W$2:$AH$2040)))))</f>
        <v>0</v>
      </c>
      <c r="H76" s="174" cm="1">
        <f t="array" ref="H76">SUM(IF(TARGET_TR5!$B$2:$B$2040=$A76,IF(TARGET_TR5!$C$2:$C$2040=$C76,IF(TARGET_TR5!$E$2:$E$2040=$E76,IF(TARGET_TR5!$W$1:$AH$1=H$2,TARGET_TR5!$W$2:$AH$2040)))))</f>
        <v>0</v>
      </c>
      <c r="I76" s="174" cm="1">
        <f t="array" ref="I76">SUM(IF(TARGET_TR5!$B$2:$B$2040=$A76,IF(TARGET_TR5!$C$2:$C$2040=$C76,IF(TARGET_TR5!$E$2:$E$2040=$E76,IF(TARGET_TR5!$W$1:$AH$1=I$2,TARGET_TR5!$W$2:$AH$2040)))))</f>
        <v>0</v>
      </c>
      <c r="J76" s="174" cm="1">
        <f t="array" ref="J76">SUM(IF(TARGET_TR5!$B$2:$B$2040=$A76,IF(TARGET_TR5!$C$2:$C$2040=$C76,IF(TARGET_TR5!$E$2:$E$2040=$E76,IF(TARGET_TR5!$W$1:$AH$1=J$2,TARGET_TR5!$W$2:$AH$2040)))))</f>
        <v>0</v>
      </c>
      <c r="K76" s="174" cm="1">
        <f t="array" ref="K76">SUM(IF(TARGET_TR5!$B$2:$B$2040=$A76,IF(TARGET_TR5!$C$2:$C$2040=$C76,IF(TARGET_TR5!$E$2:$E$2040=$E76,IF(TARGET_TR5!$W$1:$AH$1=K$2,TARGET_TR5!$W$2:$AH$2040)))))</f>
        <v>0</v>
      </c>
      <c r="L76" s="174" cm="1">
        <f t="array" ref="L76">SUM(IF(TARGET_TR5!$B$2:$B$2040=$A76,IF(TARGET_TR5!$C$2:$C$2040=$C76,IF(TARGET_TR5!$E$2:$E$2040=$E76,IF(TARGET_TR5!$W$1:$AH$1=L$2,TARGET_TR5!$W$2:$AH$2040)))))</f>
        <v>0</v>
      </c>
      <c r="M76" s="174" cm="1">
        <f t="array" ref="M76">SUM(IF(TARGET_TR5!$B$2:$B$2040=$A76,IF(TARGET_TR5!$C$2:$C$2040=$C76,IF(TARGET_TR5!$E$2:$E$2040=$E76,IF(TARGET_TR5!$W$1:$AH$1=M$2,TARGET_TR5!$W$2:$AH$2040)))))</f>
        <v>0</v>
      </c>
      <c r="N76" s="174" cm="1">
        <f t="array" ref="N76">SUM(IF(TARGET_TR5!$B$2:$B$2040=$A76,IF(TARGET_TR5!$C$2:$C$2040=$C76,IF(TARGET_TR5!$E$2:$E$2040=$E76,IF(TARGET_TR5!$W$1:$AH$1=N$2,TARGET_TR5!$W$2:$AH$2040)))))</f>
        <v>0</v>
      </c>
      <c r="O76" s="174" cm="1">
        <f t="array" ref="O76">SUM(IF(TARGET_TR5!$B$2:$B$2040=$A76,IF(TARGET_TR5!$C$2:$C$2040=$C76,IF(TARGET_TR5!$E$2:$E$2040=$E76,IF(TARGET_TR5!$W$1:$AH$1=O$2,TARGET_TR5!$W$2:$AH$2040)))))</f>
        <v>0</v>
      </c>
      <c r="P76" s="174" cm="1">
        <f t="array" ref="P76">SUM(IF(TARGET_TR5!$B$2:$B$2040=$A76,IF(TARGET_TR5!$C$2:$C$2040=$C76,IF(TARGET_TR5!$E$2:$E$2040=$E76,IF(TARGET_TR5!$W$1:$AH$1=P$2,TARGET_TR5!$W$2:$AH$2040)))))</f>
        <v>0</v>
      </c>
      <c r="Q76" s="174" cm="1">
        <f t="array" ref="Q76">SUM(IF(TARGET_TR5!$B$2:$B$2040=$A76,IF(TARGET_TR5!$C$2:$C$2040=$C76,IF(TARGET_TR5!$E$2:$E$2040=$E76,IF(TARGET_TR5!$W$1:$AH$1=Q$2,TARGET_TR5!$W$2:$AH$2040)))))</f>
        <v>0</v>
      </c>
      <c r="R76" s="174">
        <v>0</v>
      </c>
      <c r="S76" s="174">
        <v>0</v>
      </c>
      <c r="T76" s="174">
        <v>0</v>
      </c>
      <c r="U76" s="174">
        <v>0</v>
      </c>
      <c r="V76" s="174">
        <v>0</v>
      </c>
      <c r="W76" s="174">
        <v>0</v>
      </c>
      <c r="X76" s="174">
        <v>0</v>
      </c>
      <c r="Y76" s="174">
        <v>0</v>
      </c>
      <c r="Z76" s="174">
        <v>0</v>
      </c>
      <c r="AA76" s="174">
        <v>0</v>
      </c>
      <c r="AB76" s="174">
        <v>0</v>
      </c>
      <c r="AC76" s="174">
        <v>0</v>
      </c>
      <c r="AD76" s="174" cm="1">
        <f t="array" ref="AD76">SUM(IF(TARGET_TR5!$B$2:$B$2040=$A76,IF(TARGET_TR5!$C$2:$C$2040=$C76,IF(TARGET_TR5!$E$2:$E$2040=$E76,IF(TARGET_TR5!$F$1:$Q$1=AD$2,TARGET_TR5!$F$2:$Q$2040)))))</f>
        <v>0</v>
      </c>
      <c r="AE76" s="174" cm="1">
        <f t="array" ref="AE76">SUM(IF(TARGET_TR5!$B$2:$B$2040=$A76,IF(TARGET_TR5!$C$2:$C$2040=$C76,IF(TARGET_TR5!$E$2:$E$2040=$E76,IF(TARGET_TR5!$F$1:$Q$1=AE$2,TARGET_TR5!$F$2:$Q$2040)))))</f>
        <v>0</v>
      </c>
      <c r="AF76" s="174" cm="1">
        <f t="array" ref="AF76">SUM(IF(TARGET_TR5!$B$2:$B$2040=$A76,IF(TARGET_TR5!$C$2:$C$2040=$C76,IF(TARGET_TR5!$E$2:$E$2040=$E76,IF(TARGET_TR5!$F$1:$Q$1=AF$2,TARGET_TR5!$F$2:$Q$2040)))))</f>
        <v>0</v>
      </c>
      <c r="AG76" s="174" cm="1">
        <f t="array" ref="AG76">SUM(IF(TARGET_TR5!$B$2:$B$2040=$A76,IF(TARGET_TR5!$C$2:$C$2040=$C76,IF(TARGET_TR5!$E$2:$E$2040=$E76,IF(TARGET_TR5!$F$1:$Q$1=AG$2,TARGET_TR5!$F$2:$Q$2040)))))</f>
        <v>0</v>
      </c>
      <c r="AH76" s="174" cm="1">
        <f t="array" ref="AH76">SUM(IF(TARGET_TR5!$B$2:$B$2040=$A76,IF(TARGET_TR5!$C$2:$C$2040=$C76,IF(TARGET_TR5!$E$2:$E$2040=$E76,IF(TARGET_TR5!$F$1:$Q$1=AH$2,TARGET_TR5!$F$2:$Q$2040)))))</f>
        <v>0</v>
      </c>
      <c r="AI76" s="174" cm="1">
        <f t="array" ref="AI76">SUM(IF(TARGET_TR5!$B$2:$B$2040=$A76,IF(TARGET_TR5!$C$2:$C$2040=$C76,IF(TARGET_TR5!$E$2:$E$2040=$E76,IF(TARGET_TR5!$F$1:$Q$1=AI$2,TARGET_TR5!$F$2:$Q$2040)))))</f>
        <v>0</v>
      </c>
      <c r="AJ76" s="174" cm="1">
        <f t="array" ref="AJ76">SUM(IF(TARGET_TR5!$B$2:$B$2040=$A76,IF(TARGET_TR5!$C$2:$C$2040=$C76,IF(TARGET_TR5!$E$2:$E$2040=$E76,IF(TARGET_TR5!$F$1:$Q$1=AJ$2,TARGET_TR5!$F$2:$Q$2040)))))</f>
        <v>0</v>
      </c>
      <c r="AK76" s="174" cm="1">
        <f t="array" ref="AK76">SUM(IF(TARGET_TR5!$B$2:$B$2040=$A76,IF(TARGET_TR5!$C$2:$C$2040=$C76,IF(TARGET_TR5!$E$2:$E$2040=$E76,IF(TARGET_TR5!$F$1:$Q$1=AK$2,TARGET_TR5!$F$2:$Q$2040)))))</f>
        <v>0</v>
      </c>
      <c r="AL76" s="174" cm="1">
        <f t="array" ref="AL76">SUM(IF(TARGET_TR5!$B$2:$B$2040=$A76,IF(TARGET_TR5!$C$2:$C$2040=$C76,IF(TARGET_TR5!$E$2:$E$2040=$E76,IF(TARGET_TR5!$F$1:$Q$1=AL$2,TARGET_TR5!$F$2:$Q$2040)))))</f>
        <v>0</v>
      </c>
      <c r="AM76" s="174" cm="1">
        <f t="array" ref="AM76">SUM(IF(TARGET_TR5!$B$2:$B$2040=$A76,IF(TARGET_TR5!$C$2:$C$2040=$C76,IF(TARGET_TR5!$E$2:$E$2040=$E76,IF(TARGET_TR5!$F$1:$Q$1=AM$2,TARGET_TR5!$F$2:$Q$2040)))))</f>
        <v>0</v>
      </c>
      <c r="AN76" s="174" cm="1">
        <f t="array" ref="AN76">SUM(IF(TARGET_TR5!$B$2:$B$2040=$A76,IF(TARGET_TR5!$C$2:$C$2040=$C76,IF(TARGET_TR5!$E$2:$E$2040=$E76,IF(TARGET_TR5!$F$1:$Q$1=AN$2,TARGET_TR5!$F$2:$Q$2040)))))</f>
        <v>0</v>
      </c>
      <c r="AO76" s="174" cm="1">
        <f t="array" ref="AO76">SUM(IF(TARGET_TR5!$B$2:$B$2040=$A76,IF(TARGET_TR5!$C$2:$C$2040=$C76,IF(TARGET_TR5!$E$2:$E$2040=$E76,IF(TARGET_TR5!$F$1:$Q$1=AO$2,TARGET_TR5!$F$2:$Q$2040)))))</f>
        <v>0</v>
      </c>
      <c r="AP76" s="174">
        <v>0</v>
      </c>
      <c r="AQ76" s="174">
        <v>0</v>
      </c>
      <c r="AR76" s="174">
        <v>0</v>
      </c>
      <c r="AS76" s="174">
        <v>0</v>
      </c>
      <c r="AT76" s="174">
        <v>0</v>
      </c>
      <c r="AU76" s="174">
        <v>0</v>
      </c>
      <c r="AV76" s="174">
        <v>0</v>
      </c>
      <c r="AW76" s="174">
        <v>0</v>
      </c>
      <c r="AX76" s="174">
        <v>0</v>
      </c>
      <c r="AY76" s="174">
        <v>0</v>
      </c>
      <c r="AZ76" s="174">
        <v>0</v>
      </c>
      <c r="BA76" s="174">
        <v>0</v>
      </c>
      <c r="BB76" s="175">
        <f t="shared" si="48"/>
        <v>1</v>
      </c>
      <c r="BC76" s="175">
        <f t="shared" si="48"/>
        <v>1</v>
      </c>
      <c r="BD76" s="175">
        <f t="shared" si="48"/>
        <v>1</v>
      </c>
      <c r="BE76" s="175">
        <f t="shared" si="48"/>
        <v>1</v>
      </c>
      <c r="BF76" s="175">
        <f t="shared" si="48"/>
        <v>1</v>
      </c>
      <c r="BG76" s="175">
        <f t="shared" si="48"/>
        <v>1</v>
      </c>
      <c r="BH76" s="175">
        <f t="shared" si="47"/>
        <v>1</v>
      </c>
      <c r="BI76" s="175">
        <f t="shared" si="47"/>
        <v>1</v>
      </c>
      <c r="BJ76" s="175">
        <f t="shared" si="47"/>
        <v>1</v>
      </c>
      <c r="BK76" s="175">
        <f t="shared" si="47"/>
        <v>1</v>
      </c>
      <c r="BL76" s="175">
        <f t="shared" si="47"/>
        <v>1</v>
      </c>
      <c r="BM76" s="175">
        <f t="shared" si="47"/>
        <v>1</v>
      </c>
    </row>
    <row r="77" spans="1:65" x14ac:dyDescent="0.35">
      <c r="A77" s="173" t="s">
        <v>65</v>
      </c>
      <c r="B77" s="173" t="str">
        <v>SMES</v>
      </c>
      <c r="C77" s="173" t="str">
        <v>Sales NeuCentrix SMES</v>
      </c>
      <c r="D77" s="173" t="str">
        <v>Rack</v>
      </c>
      <c r="E77" s="173" t="str">
        <v>PAPUA BARAT</v>
      </c>
      <c r="F77" s="174" cm="1">
        <f t="array" ref="F77">SUM(IF(TARGET_TR5!$B$2:$B$2040=$A77,IF(TARGET_TR5!$C$2:$C$2040=$C77,IF(TARGET_TR5!$E$2:$E$2040=$E77,IF(TARGET_TR5!$W$1:$AH$1=F$2,TARGET_TR5!$W$2:$AH$2040)))))</f>
        <v>0</v>
      </c>
      <c r="G77" s="174" cm="1">
        <f t="array" ref="G77">SUM(IF(TARGET_TR5!$B$2:$B$2040=$A77,IF(TARGET_TR5!$C$2:$C$2040=$C77,IF(TARGET_TR5!$E$2:$E$2040=$E77,IF(TARGET_TR5!$W$1:$AH$1=G$2,TARGET_TR5!$W$2:$AH$2040)))))</f>
        <v>0</v>
      </c>
      <c r="H77" s="174" cm="1">
        <f t="array" ref="H77">SUM(IF(TARGET_TR5!$B$2:$B$2040=$A77,IF(TARGET_TR5!$C$2:$C$2040=$C77,IF(TARGET_TR5!$E$2:$E$2040=$E77,IF(TARGET_TR5!$W$1:$AH$1=H$2,TARGET_TR5!$W$2:$AH$2040)))))</f>
        <v>0</v>
      </c>
      <c r="I77" s="174" cm="1">
        <f t="array" ref="I77">SUM(IF(TARGET_TR5!$B$2:$B$2040=$A77,IF(TARGET_TR5!$C$2:$C$2040=$C77,IF(TARGET_TR5!$E$2:$E$2040=$E77,IF(TARGET_TR5!$W$1:$AH$1=I$2,TARGET_TR5!$W$2:$AH$2040)))))</f>
        <v>0</v>
      </c>
      <c r="J77" s="174" cm="1">
        <f t="array" ref="J77">SUM(IF(TARGET_TR5!$B$2:$B$2040=$A77,IF(TARGET_TR5!$C$2:$C$2040=$C77,IF(TARGET_TR5!$E$2:$E$2040=$E77,IF(TARGET_TR5!$W$1:$AH$1=J$2,TARGET_TR5!$W$2:$AH$2040)))))</f>
        <v>0</v>
      </c>
      <c r="K77" s="174" cm="1">
        <f t="array" ref="K77">SUM(IF(TARGET_TR5!$B$2:$B$2040=$A77,IF(TARGET_TR5!$C$2:$C$2040=$C77,IF(TARGET_TR5!$E$2:$E$2040=$E77,IF(TARGET_TR5!$W$1:$AH$1=K$2,TARGET_TR5!$W$2:$AH$2040)))))</f>
        <v>0</v>
      </c>
      <c r="L77" s="174" cm="1">
        <f t="array" ref="L77">SUM(IF(TARGET_TR5!$B$2:$B$2040=$A77,IF(TARGET_TR5!$C$2:$C$2040=$C77,IF(TARGET_TR5!$E$2:$E$2040=$E77,IF(TARGET_TR5!$W$1:$AH$1=L$2,TARGET_TR5!$W$2:$AH$2040)))))</f>
        <v>0</v>
      </c>
      <c r="M77" s="174" cm="1">
        <f t="array" ref="M77">SUM(IF(TARGET_TR5!$B$2:$B$2040=$A77,IF(TARGET_TR5!$C$2:$C$2040=$C77,IF(TARGET_TR5!$E$2:$E$2040=$E77,IF(TARGET_TR5!$W$1:$AH$1=M$2,TARGET_TR5!$W$2:$AH$2040)))))</f>
        <v>0</v>
      </c>
      <c r="N77" s="174" cm="1">
        <f t="array" ref="N77">SUM(IF(TARGET_TR5!$B$2:$B$2040=$A77,IF(TARGET_TR5!$C$2:$C$2040=$C77,IF(TARGET_TR5!$E$2:$E$2040=$E77,IF(TARGET_TR5!$W$1:$AH$1=N$2,TARGET_TR5!$W$2:$AH$2040)))))</f>
        <v>0</v>
      </c>
      <c r="O77" s="174" cm="1">
        <f t="array" ref="O77">SUM(IF(TARGET_TR5!$B$2:$B$2040=$A77,IF(TARGET_TR5!$C$2:$C$2040=$C77,IF(TARGET_TR5!$E$2:$E$2040=$E77,IF(TARGET_TR5!$W$1:$AH$1=O$2,TARGET_TR5!$W$2:$AH$2040)))))</f>
        <v>0</v>
      </c>
      <c r="P77" s="174" cm="1">
        <f t="array" ref="P77">SUM(IF(TARGET_TR5!$B$2:$B$2040=$A77,IF(TARGET_TR5!$C$2:$C$2040=$C77,IF(TARGET_TR5!$E$2:$E$2040=$E77,IF(TARGET_TR5!$W$1:$AH$1=P$2,TARGET_TR5!$W$2:$AH$2040)))))</f>
        <v>0</v>
      </c>
      <c r="Q77" s="174" cm="1">
        <f t="array" ref="Q77">SUM(IF(TARGET_TR5!$B$2:$B$2040=$A77,IF(TARGET_TR5!$C$2:$C$2040=$C77,IF(TARGET_TR5!$E$2:$E$2040=$E77,IF(TARGET_TR5!$W$1:$AH$1=Q$2,TARGET_TR5!$W$2:$AH$2040)))))</f>
        <v>0</v>
      </c>
      <c r="R77" s="174">
        <v>0</v>
      </c>
      <c r="S77" s="174">
        <v>0</v>
      </c>
      <c r="T77" s="174">
        <v>0</v>
      </c>
      <c r="U77" s="174">
        <v>0</v>
      </c>
      <c r="V77" s="174">
        <v>0</v>
      </c>
      <c r="W77" s="174">
        <v>0</v>
      </c>
      <c r="X77" s="174">
        <v>0</v>
      </c>
      <c r="Y77" s="174">
        <v>0</v>
      </c>
      <c r="Z77" s="174">
        <v>0</v>
      </c>
      <c r="AA77" s="174">
        <v>0</v>
      </c>
      <c r="AB77" s="174">
        <v>0</v>
      </c>
      <c r="AC77" s="174">
        <v>0</v>
      </c>
      <c r="AD77" s="174" cm="1">
        <f t="array" ref="AD77">SUM(IF(TARGET_TR5!$B$2:$B$2040=$A77,IF(TARGET_TR5!$C$2:$C$2040=$C77,IF(TARGET_TR5!$E$2:$E$2040=$E77,IF(TARGET_TR5!$F$1:$Q$1=AD$2,TARGET_TR5!$F$2:$Q$2040)))))</f>
        <v>0</v>
      </c>
      <c r="AE77" s="174" cm="1">
        <f t="array" ref="AE77">SUM(IF(TARGET_TR5!$B$2:$B$2040=$A77,IF(TARGET_TR5!$C$2:$C$2040=$C77,IF(TARGET_TR5!$E$2:$E$2040=$E77,IF(TARGET_TR5!$F$1:$Q$1=AE$2,TARGET_TR5!$F$2:$Q$2040)))))</f>
        <v>0</v>
      </c>
      <c r="AF77" s="174" cm="1">
        <f t="array" ref="AF77">SUM(IF(TARGET_TR5!$B$2:$B$2040=$A77,IF(TARGET_TR5!$C$2:$C$2040=$C77,IF(TARGET_TR5!$E$2:$E$2040=$E77,IF(TARGET_TR5!$F$1:$Q$1=AF$2,TARGET_TR5!$F$2:$Q$2040)))))</f>
        <v>0</v>
      </c>
      <c r="AG77" s="174" cm="1">
        <f t="array" ref="AG77">SUM(IF(TARGET_TR5!$B$2:$B$2040=$A77,IF(TARGET_TR5!$C$2:$C$2040=$C77,IF(TARGET_TR5!$E$2:$E$2040=$E77,IF(TARGET_TR5!$F$1:$Q$1=AG$2,TARGET_TR5!$F$2:$Q$2040)))))</f>
        <v>0</v>
      </c>
      <c r="AH77" s="174" cm="1">
        <f t="array" ref="AH77">SUM(IF(TARGET_TR5!$B$2:$B$2040=$A77,IF(TARGET_TR5!$C$2:$C$2040=$C77,IF(TARGET_TR5!$E$2:$E$2040=$E77,IF(TARGET_TR5!$F$1:$Q$1=AH$2,TARGET_TR5!$F$2:$Q$2040)))))</f>
        <v>0</v>
      </c>
      <c r="AI77" s="174" cm="1">
        <f t="array" ref="AI77">SUM(IF(TARGET_TR5!$B$2:$B$2040=$A77,IF(TARGET_TR5!$C$2:$C$2040=$C77,IF(TARGET_TR5!$E$2:$E$2040=$E77,IF(TARGET_TR5!$F$1:$Q$1=AI$2,TARGET_TR5!$F$2:$Q$2040)))))</f>
        <v>0</v>
      </c>
      <c r="AJ77" s="174" cm="1">
        <f t="array" ref="AJ77">SUM(IF(TARGET_TR5!$B$2:$B$2040=$A77,IF(TARGET_TR5!$C$2:$C$2040=$C77,IF(TARGET_TR5!$E$2:$E$2040=$E77,IF(TARGET_TR5!$F$1:$Q$1=AJ$2,TARGET_TR5!$F$2:$Q$2040)))))</f>
        <v>0</v>
      </c>
      <c r="AK77" s="174" cm="1">
        <f t="array" ref="AK77">SUM(IF(TARGET_TR5!$B$2:$B$2040=$A77,IF(TARGET_TR5!$C$2:$C$2040=$C77,IF(TARGET_TR5!$E$2:$E$2040=$E77,IF(TARGET_TR5!$F$1:$Q$1=AK$2,TARGET_TR5!$F$2:$Q$2040)))))</f>
        <v>0</v>
      </c>
      <c r="AL77" s="174" cm="1">
        <f t="array" ref="AL77">SUM(IF(TARGET_TR5!$B$2:$B$2040=$A77,IF(TARGET_TR5!$C$2:$C$2040=$C77,IF(TARGET_TR5!$E$2:$E$2040=$E77,IF(TARGET_TR5!$F$1:$Q$1=AL$2,TARGET_TR5!$F$2:$Q$2040)))))</f>
        <v>0</v>
      </c>
      <c r="AM77" s="174" cm="1">
        <f t="array" ref="AM77">SUM(IF(TARGET_TR5!$B$2:$B$2040=$A77,IF(TARGET_TR5!$C$2:$C$2040=$C77,IF(TARGET_TR5!$E$2:$E$2040=$E77,IF(TARGET_TR5!$F$1:$Q$1=AM$2,TARGET_TR5!$F$2:$Q$2040)))))</f>
        <v>0</v>
      </c>
      <c r="AN77" s="174" cm="1">
        <f t="array" ref="AN77">SUM(IF(TARGET_TR5!$B$2:$B$2040=$A77,IF(TARGET_TR5!$C$2:$C$2040=$C77,IF(TARGET_TR5!$E$2:$E$2040=$E77,IF(TARGET_TR5!$F$1:$Q$1=AN$2,TARGET_TR5!$F$2:$Q$2040)))))</f>
        <v>0</v>
      </c>
      <c r="AO77" s="174" cm="1">
        <f t="array" ref="AO77">SUM(IF(TARGET_TR5!$B$2:$B$2040=$A77,IF(TARGET_TR5!$C$2:$C$2040=$C77,IF(TARGET_TR5!$E$2:$E$2040=$E77,IF(TARGET_TR5!$F$1:$Q$1=AO$2,TARGET_TR5!$F$2:$Q$2040)))))</f>
        <v>0</v>
      </c>
      <c r="AP77" s="174">
        <v>0</v>
      </c>
      <c r="AQ77" s="174">
        <v>0</v>
      </c>
      <c r="AR77" s="174">
        <v>0</v>
      </c>
      <c r="AS77" s="174">
        <v>0</v>
      </c>
      <c r="AT77" s="174">
        <v>0</v>
      </c>
      <c r="AU77" s="174">
        <v>0</v>
      </c>
      <c r="AV77" s="174">
        <v>0</v>
      </c>
      <c r="AW77" s="174">
        <v>0</v>
      </c>
      <c r="AX77" s="174">
        <v>0</v>
      </c>
      <c r="AY77" s="174">
        <v>0</v>
      </c>
      <c r="AZ77" s="174">
        <v>0</v>
      </c>
      <c r="BA77" s="174">
        <v>0</v>
      </c>
      <c r="BB77" s="175">
        <f t="shared" si="48"/>
        <v>1</v>
      </c>
      <c r="BC77" s="175">
        <f t="shared" si="48"/>
        <v>1</v>
      </c>
      <c r="BD77" s="175">
        <f t="shared" si="48"/>
        <v>1</v>
      </c>
      <c r="BE77" s="175">
        <f t="shared" si="48"/>
        <v>1</v>
      </c>
      <c r="BF77" s="175">
        <f t="shared" si="48"/>
        <v>1</v>
      </c>
      <c r="BG77" s="175">
        <f t="shared" si="48"/>
        <v>1</v>
      </c>
      <c r="BH77" s="175">
        <f t="shared" si="47"/>
        <v>1</v>
      </c>
      <c r="BI77" s="175">
        <f t="shared" si="47"/>
        <v>1</v>
      </c>
      <c r="BJ77" s="175">
        <f t="shared" si="47"/>
        <v>1</v>
      </c>
      <c r="BK77" s="175">
        <f t="shared" si="47"/>
        <v>1</v>
      </c>
      <c r="BL77" s="175">
        <f t="shared" si="47"/>
        <v>1</v>
      </c>
      <c r="BM77" s="175">
        <f t="shared" si="47"/>
        <v>1</v>
      </c>
    </row>
    <row r="78" spans="1:65" x14ac:dyDescent="0.35">
      <c r="A78" s="173" t="s">
        <v>65</v>
      </c>
      <c r="B78" s="173" t="str">
        <v>SMES</v>
      </c>
      <c r="C78" s="173" t="str">
        <v>Sales NeuCentrix SMES</v>
      </c>
      <c r="D78" s="173" t="str">
        <v>Rack</v>
      </c>
      <c r="E78" s="173" t="str">
        <v>SULBAGSEL</v>
      </c>
      <c r="F78" s="174" cm="1">
        <f t="array" ref="F78">SUM(IF(TARGET_TR5!$B$2:$B$2040=$A78,IF(TARGET_TR5!$C$2:$C$2040=$C78,IF(TARGET_TR5!$E$2:$E$2040=$E78,IF(TARGET_TR5!$W$1:$AH$1=F$2,TARGET_TR5!$W$2:$AH$2040)))))</f>
        <v>0</v>
      </c>
      <c r="G78" s="174" cm="1">
        <f t="array" ref="G78">SUM(IF(TARGET_TR5!$B$2:$B$2040=$A78,IF(TARGET_TR5!$C$2:$C$2040=$C78,IF(TARGET_TR5!$E$2:$E$2040=$E78,IF(TARGET_TR5!$W$1:$AH$1=G$2,TARGET_TR5!$W$2:$AH$2040)))))</f>
        <v>0</v>
      </c>
      <c r="H78" s="174" cm="1">
        <f t="array" ref="H78">SUM(IF(TARGET_TR5!$B$2:$B$2040=$A78,IF(TARGET_TR5!$C$2:$C$2040=$C78,IF(TARGET_TR5!$E$2:$E$2040=$E78,IF(TARGET_TR5!$W$1:$AH$1=H$2,TARGET_TR5!$W$2:$AH$2040)))))</f>
        <v>0</v>
      </c>
      <c r="I78" s="174" cm="1">
        <f t="array" ref="I78">SUM(IF(TARGET_TR5!$B$2:$B$2040=$A78,IF(TARGET_TR5!$C$2:$C$2040=$C78,IF(TARGET_TR5!$E$2:$E$2040=$E78,IF(TARGET_TR5!$W$1:$AH$1=I$2,TARGET_TR5!$W$2:$AH$2040)))))</f>
        <v>0</v>
      </c>
      <c r="J78" s="174" cm="1">
        <f t="array" ref="J78">SUM(IF(TARGET_TR5!$B$2:$B$2040=$A78,IF(TARGET_TR5!$C$2:$C$2040=$C78,IF(TARGET_TR5!$E$2:$E$2040=$E78,IF(TARGET_TR5!$W$1:$AH$1=J$2,TARGET_TR5!$W$2:$AH$2040)))))</f>
        <v>0</v>
      </c>
      <c r="K78" s="174" cm="1">
        <f t="array" ref="K78">SUM(IF(TARGET_TR5!$B$2:$B$2040=$A78,IF(TARGET_TR5!$C$2:$C$2040=$C78,IF(TARGET_TR5!$E$2:$E$2040=$E78,IF(TARGET_TR5!$W$1:$AH$1=K$2,TARGET_TR5!$W$2:$AH$2040)))))</f>
        <v>0</v>
      </c>
      <c r="L78" s="174" cm="1">
        <f t="array" ref="L78">SUM(IF(TARGET_TR5!$B$2:$B$2040=$A78,IF(TARGET_TR5!$C$2:$C$2040=$C78,IF(TARGET_TR5!$E$2:$E$2040=$E78,IF(TARGET_TR5!$W$1:$AH$1=L$2,TARGET_TR5!$W$2:$AH$2040)))))</f>
        <v>0.3</v>
      </c>
      <c r="M78" s="174" cm="1">
        <f t="array" ref="M78">SUM(IF(TARGET_TR5!$B$2:$B$2040=$A78,IF(TARGET_TR5!$C$2:$C$2040=$C78,IF(TARGET_TR5!$E$2:$E$2040=$E78,IF(TARGET_TR5!$W$1:$AH$1=M$2,TARGET_TR5!$W$2:$AH$2040)))))</f>
        <v>0.3</v>
      </c>
      <c r="N78" s="174" cm="1">
        <f t="array" ref="N78">SUM(IF(TARGET_TR5!$B$2:$B$2040=$A78,IF(TARGET_TR5!$C$2:$C$2040=$C78,IF(TARGET_TR5!$E$2:$E$2040=$E78,IF(TARGET_TR5!$W$1:$AH$1=N$2,TARGET_TR5!$W$2:$AH$2040)))))</f>
        <v>0.3</v>
      </c>
      <c r="O78" s="174" cm="1">
        <f t="array" ref="O78">SUM(IF(TARGET_TR5!$B$2:$B$2040=$A78,IF(TARGET_TR5!$C$2:$C$2040=$C78,IF(TARGET_TR5!$E$2:$E$2040=$E78,IF(TARGET_TR5!$W$1:$AH$1=O$2,TARGET_TR5!$W$2:$AH$2040)))))</f>
        <v>0.3</v>
      </c>
      <c r="P78" s="174" cm="1">
        <f t="array" ref="P78">SUM(IF(TARGET_TR5!$B$2:$B$2040=$A78,IF(TARGET_TR5!$C$2:$C$2040=$C78,IF(TARGET_TR5!$E$2:$E$2040=$E78,IF(TARGET_TR5!$W$1:$AH$1=P$2,TARGET_TR5!$W$2:$AH$2040)))))</f>
        <v>0.3</v>
      </c>
      <c r="Q78" s="174" cm="1">
        <f t="array" ref="Q78">SUM(IF(TARGET_TR5!$B$2:$B$2040=$A78,IF(TARGET_TR5!$C$2:$C$2040=$C78,IF(TARGET_TR5!$E$2:$E$2040=$E78,IF(TARGET_TR5!$W$1:$AH$1=Q$2,TARGET_TR5!$W$2:$AH$2040)))))</f>
        <v>0.3</v>
      </c>
      <c r="R78" s="174">
        <v>0</v>
      </c>
      <c r="S78" s="174">
        <v>0</v>
      </c>
      <c r="T78" s="174">
        <v>0</v>
      </c>
      <c r="U78" s="174">
        <v>0</v>
      </c>
      <c r="V78" s="174">
        <v>0</v>
      </c>
      <c r="W78" s="174">
        <v>0</v>
      </c>
      <c r="X78" s="174">
        <v>0</v>
      </c>
      <c r="Y78" s="174">
        <v>0</v>
      </c>
      <c r="Z78" s="174">
        <v>0</v>
      </c>
      <c r="AA78" s="174">
        <v>0</v>
      </c>
      <c r="AB78" s="174">
        <v>0</v>
      </c>
      <c r="AC78" s="174">
        <v>0</v>
      </c>
      <c r="AD78" s="174" cm="1">
        <f t="array" ref="AD78">SUM(IF(TARGET_TR5!$B$2:$B$2040=$A78,IF(TARGET_TR5!$C$2:$C$2040=$C78,IF(TARGET_TR5!$E$2:$E$2040=$E78,IF(TARGET_TR5!$F$1:$Q$1=AD$2,TARGET_TR5!$F$2:$Q$2040)))))</f>
        <v>0</v>
      </c>
      <c r="AE78" s="174" cm="1">
        <f t="array" ref="AE78">SUM(IF(TARGET_TR5!$B$2:$B$2040=$A78,IF(TARGET_TR5!$C$2:$C$2040=$C78,IF(TARGET_TR5!$E$2:$E$2040=$E78,IF(TARGET_TR5!$F$1:$Q$1=AE$2,TARGET_TR5!$F$2:$Q$2040)))))</f>
        <v>0</v>
      </c>
      <c r="AF78" s="174" cm="1">
        <f t="array" ref="AF78">SUM(IF(TARGET_TR5!$B$2:$B$2040=$A78,IF(TARGET_TR5!$C$2:$C$2040=$C78,IF(TARGET_TR5!$E$2:$E$2040=$E78,IF(TARGET_TR5!$F$1:$Q$1=AF$2,TARGET_TR5!$F$2:$Q$2040)))))</f>
        <v>0</v>
      </c>
      <c r="AG78" s="174" cm="1">
        <f t="array" ref="AG78">SUM(IF(TARGET_TR5!$B$2:$B$2040=$A78,IF(TARGET_TR5!$C$2:$C$2040=$C78,IF(TARGET_TR5!$E$2:$E$2040=$E78,IF(TARGET_TR5!$F$1:$Q$1=AG$2,TARGET_TR5!$F$2:$Q$2040)))))</f>
        <v>0</v>
      </c>
      <c r="AH78" s="174" cm="1">
        <f t="array" ref="AH78">SUM(IF(TARGET_TR5!$B$2:$B$2040=$A78,IF(TARGET_TR5!$C$2:$C$2040=$C78,IF(TARGET_TR5!$E$2:$E$2040=$E78,IF(TARGET_TR5!$F$1:$Q$1=AH$2,TARGET_TR5!$F$2:$Q$2040)))))</f>
        <v>0</v>
      </c>
      <c r="AI78" s="174" cm="1">
        <f t="array" ref="AI78">SUM(IF(TARGET_TR5!$B$2:$B$2040=$A78,IF(TARGET_TR5!$C$2:$C$2040=$C78,IF(TARGET_TR5!$E$2:$E$2040=$E78,IF(TARGET_TR5!$F$1:$Q$1=AI$2,TARGET_TR5!$F$2:$Q$2040)))))</f>
        <v>0</v>
      </c>
      <c r="AJ78" s="174" cm="1">
        <f t="array" ref="AJ78">SUM(IF(TARGET_TR5!$B$2:$B$2040=$A78,IF(TARGET_TR5!$C$2:$C$2040=$C78,IF(TARGET_TR5!$E$2:$E$2040=$E78,IF(TARGET_TR5!$F$1:$Q$1=AJ$2,TARGET_TR5!$F$2:$Q$2040)))))</f>
        <v>0.3</v>
      </c>
      <c r="AK78" s="174" cm="1">
        <f t="array" ref="AK78">SUM(IF(TARGET_TR5!$B$2:$B$2040=$A78,IF(TARGET_TR5!$C$2:$C$2040=$C78,IF(TARGET_TR5!$E$2:$E$2040=$E78,IF(TARGET_TR5!$F$1:$Q$1=AK$2,TARGET_TR5!$F$2:$Q$2040)))))</f>
        <v>0</v>
      </c>
      <c r="AL78" s="174" cm="1">
        <f t="array" ref="AL78">SUM(IF(TARGET_TR5!$B$2:$B$2040=$A78,IF(TARGET_TR5!$C$2:$C$2040=$C78,IF(TARGET_TR5!$E$2:$E$2040=$E78,IF(TARGET_TR5!$F$1:$Q$1=AL$2,TARGET_TR5!$F$2:$Q$2040)))))</f>
        <v>0</v>
      </c>
      <c r="AM78" s="174" cm="1">
        <f t="array" ref="AM78">SUM(IF(TARGET_TR5!$B$2:$B$2040=$A78,IF(TARGET_TR5!$C$2:$C$2040=$C78,IF(TARGET_TR5!$E$2:$E$2040=$E78,IF(TARGET_TR5!$F$1:$Q$1=AM$2,TARGET_TR5!$F$2:$Q$2040)))))</f>
        <v>0</v>
      </c>
      <c r="AN78" s="174" cm="1">
        <f t="array" ref="AN78">SUM(IF(TARGET_TR5!$B$2:$B$2040=$A78,IF(TARGET_TR5!$C$2:$C$2040=$C78,IF(TARGET_TR5!$E$2:$E$2040=$E78,IF(TARGET_TR5!$F$1:$Q$1=AN$2,TARGET_TR5!$F$2:$Q$2040)))))</f>
        <v>0</v>
      </c>
      <c r="AO78" s="174" cm="1">
        <f t="array" ref="AO78">SUM(IF(TARGET_TR5!$B$2:$B$2040=$A78,IF(TARGET_TR5!$C$2:$C$2040=$C78,IF(TARGET_TR5!$E$2:$E$2040=$E78,IF(TARGET_TR5!$F$1:$Q$1=AO$2,TARGET_TR5!$F$2:$Q$2040)))))</f>
        <v>0</v>
      </c>
      <c r="AP78" s="174">
        <v>0</v>
      </c>
      <c r="AQ78" s="174">
        <v>0</v>
      </c>
      <c r="AR78" s="174">
        <v>0</v>
      </c>
      <c r="AS78" s="174">
        <v>0</v>
      </c>
      <c r="AT78" s="174">
        <v>0</v>
      </c>
      <c r="AU78" s="174">
        <v>0</v>
      </c>
      <c r="AV78" s="174">
        <v>0</v>
      </c>
      <c r="AW78" s="174">
        <v>0</v>
      </c>
      <c r="AX78" s="174">
        <v>0</v>
      </c>
      <c r="AY78" s="174">
        <v>0</v>
      </c>
      <c r="AZ78" s="174">
        <v>0</v>
      </c>
      <c r="BA78" s="174">
        <v>0</v>
      </c>
      <c r="BB78" s="175">
        <f t="shared" si="48"/>
        <v>1</v>
      </c>
      <c r="BC78" s="175">
        <f t="shared" si="48"/>
        <v>1</v>
      </c>
      <c r="BD78" s="175">
        <f t="shared" si="48"/>
        <v>1</v>
      </c>
      <c r="BE78" s="175">
        <f t="shared" si="48"/>
        <v>1</v>
      </c>
      <c r="BF78" s="175">
        <f t="shared" si="48"/>
        <v>1</v>
      </c>
      <c r="BG78" s="175">
        <f t="shared" si="48"/>
        <v>1</v>
      </c>
      <c r="BH78" s="175">
        <f t="shared" si="47"/>
        <v>0</v>
      </c>
      <c r="BI78" s="175">
        <f t="shared" si="47"/>
        <v>0</v>
      </c>
      <c r="BJ78" s="175">
        <f t="shared" si="47"/>
        <v>0</v>
      </c>
      <c r="BK78" s="175">
        <f t="shared" si="47"/>
        <v>0</v>
      </c>
      <c r="BL78" s="175">
        <f t="shared" si="47"/>
        <v>0</v>
      </c>
      <c r="BM78" s="175">
        <f t="shared" si="47"/>
        <v>0</v>
      </c>
    </row>
    <row r="79" spans="1:65" x14ac:dyDescent="0.35">
      <c r="A79" s="173" t="s">
        <v>65</v>
      </c>
      <c r="B79" s="173" t="str">
        <v>SMES</v>
      </c>
      <c r="C79" s="173" t="str">
        <v>Sales NeuCentrix SMES</v>
      </c>
      <c r="D79" s="173" t="str">
        <v>Rack</v>
      </c>
      <c r="E79" s="173" t="str">
        <v>SULBAGTENG</v>
      </c>
      <c r="F79" s="174" cm="1">
        <f t="array" ref="F79">SUM(IF(TARGET_TR5!$B$2:$B$2040=$A79,IF(TARGET_TR5!$C$2:$C$2040=$C79,IF(TARGET_TR5!$E$2:$E$2040=$E79,IF(TARGET_TR5!$W$1:$AH$1=F$2,TARGET_TR5!$W$2:$AH$2040)))))</f>
        <v>0</v>
      </c>
      <c r="G79" s="174" cm="1">
        <f t="array" ref="G79">SUM(IF(TARGET_TR5!$B$2:$B$2040=$A79,IF(TARGET_TR5!$C$2:$C$2040=$C79,IF(TARGET_TR5!$E$2:$E$2040=$E79,IF(TARGET_TR5!$W$1:$AH$1=G$2,TARGET_TR5!$W$2:$AH$2040)))))</f>
        <v>0</v>
      </c>
      <c r="H79" s="174" cm="1">
        <f t="array" ref="H79">SUM(IF(TARGET_TR5!$B$2:$B$2040=$A79,IF(TARGET_TR5!$C$2:$C$2040=$C79,IF(TARGET_TR5!$E$2:$E$2040=$E79,IF(TARGET_TR5!$W$1:$AH$1=H$2,TARGET_TR5!$W$2:$AH$2040)))))</f>
        <v>0</v>
      </c>
      <c r="I79" s="174" cm="1">
        <f t="array" ref="I79">SUM(IF(TARGET_TR5!$B$2:$B$2040=$A79,IF(TARGET_TR5!$C$2:$C$2040=$C79,IF(TARGET_TR5!$E$2:$E$2040=$E79,IF(TARGET_TR5!$W$1:$AH$1=I$2,TARGET_TR5!$W$2:$AH$2040)))))</f>
        <v>0</v>
      </c>
      <c r="J79" s="174" cm="1">
        <f t="array" ref="J79">SUM(IF(TARGET_TR5!$B$2:$B$2040=$A79,IF(TARGET_TR5!$C$2:$C$2040=$C79,IF(TARGET_TR5!$E$2:$E$2040=$E79,IF(TARGET_TR5!$W$1:$AH$1=J$2,TARGET_TR5!$W$2:$AH$2040)))))</f>
        <v>0</v>
      </c>
      <c r="K79" s="174" cm="1">
        <f t="array" ref="K79">SUM(IF(TARGET_TR5!$B$2:$B$2040=$A79,IF(TARGET_TR5!$C$2:$C$2040=$C79,IF(TARGET_TR5!$E$2:$E$2040=$E79,IF(TARGET_TR5!$W$1:$AH$1=K$2,TARGET_TR5!$W$2:$AH$2040)))))</f>
        <v>0</v>
      </c>
      <c r="L79" s="174" cm="1">
        <f t="array" ref="L79">SUM(IF(TARGET_TR5!$B$2:$B$2040=$A79,IF(TARGET_TR5!$C$2:$C$2040=$C79,IF(TARGET_TR5!$E$2:$E$2040=$E79,IF(TARGET_TR5!$W$1:$AH$1=L$2,TARGET_TR5!$W$2:$AH$2040)))))</f>
        <v>0</v>
      </c>
      <c r="M79" s="174" cm="1">
        <f t="array" ref="M79">SUM(IF(TARGET_TR5!$B$2:$B$2040=$A79,IF(TARGET_TR5!$C$2:$C$2040=$C79,IF(TARGET_TR5!$E$2:$E$2040=$E79,IF(TARGET_TR5!$W$1:$AH$1=M$2,TARGET_TR5!$W$2:$AH$2040)))))</f>
        <v>0</v>
      </c>
      <c r="N79" s="174" cm="1">
        <f t="array" ref="N79">SUM(IF(TARGET_TR5!$B$2:$B$2040=$A79,IF(TARGET_TR5!$C$2:$C$2040=$C79,IF(TARGET_TR5!$E$2:$E$2040=$E79,IF(TARGET_TR5!$W$1:$AH$1=N$2,TARGET_TR5!$W$2:$AH$2040)))))</f>
        <v>0</v>
      </c>
      <c r="O79" s="174" cm="1">
        <f t="array" ref="O79">SUM(IF(TARGET_TR5!$B$2:$B$2040=$A79,IF(TARGET_TR5!$C$2:$C$2040=$C79,IF(TARGET_TR5!$E$2:$E$2040=$E79,IF(TARGET_TR5!$W$1:$AH$1=O$2,TARGET_TR5!$W$2:$AH$2040)))))</f>
        <v>0</v>
      </c>
      <c r="P79" s="174" cm="1">
        <f t="array" ref="P79">SUM(IF(TARGET_TR5!$B$2:$B$2040=$A79,IF(TARGET_TR5!$C$2:$C$2040=$C79,IF(TARGET_TR5!$E$2:$E$2040=$E79,IF(TARGET_TR5!$W$1:$AH$1=P$2,TARGET_TR5!$W$2:$AH$2040)))))</f>
        <v>0</v>
      </c>
      <c r="Q79" s="174" cm="1">
        <f t="array" ref="Q79">SUM(IF(TARGET_TR5!$B$2:$B$2040=$A79,IF(TARGET_TR5!$C$2:$C$2040=$C79,IF(TARGET_TR5!$E$2:$E$2040=$E79,IF(TARGET_TR5!$W$1:$AH$1=Q$2,TARGET_TR5!$W$2:$AH$2040)))))</f>
        <v>0</v>
      </c>
      <c r="R79" s="174">
        <v>0</v>
      </c>
      <c r="S79" s="174">
        <v>0</v>
      </c>
      <c r="T79" s="174">
        <v>0</v>
      </c>
      <c r="U79" s="174">
        <v>0</v>
      </c>
      <c r="V79" s="174">
        <v>0</v>
      </c>
      <c r="W79" s="174">
        <v>0</v>
      </c>
      <c r="X79" s="174">
        <v>0</v>
      </c>
      <c r="Y79" s="174">
        <v>0</v>
      </c>
      <c r="Z79" s="174">
        <v>0</v>
      </c>
      <c r="AA79" s="174">
        <v>0</v>
      </c>
      <c r="AB79" s="174">
        <v>0</v>
      </c>
      <c r="AC79" s="174">
        <v>0</v>
      </c>
      <c r="AD79" s="174" cm="1">
        <f t="array" ref="AD79">SUM(IF(TARGET_TR5!$B$2:$B$2040=$A79,IF(TARGET_TR5!$C$2:$C$2040=$C79,IF(TARGET_TR5!$E$2:$E$2040=$E79,IF(TARGET_TR5!$F$1:$Q$1=AD$2,TARGET_TR5!$F$2:$Q$2040)))))</f>
        <v>0</v>
      </c>
      <c r="AE79" s="174" cm="1">
        <f t="array" ref="AE79">SUM(IF(TARGET_TR5!$B$2:$B$2040=$A79,IF(TARGET_TR5!$C$2:$C$2040=$C79,IF(TARGET_TR5!$E$2:$E$2040=$E79,IF(TARGET_TR5!$F$1:$Q$1=AE$2,TARGET_TR5!$F$2:$Q$2040)))))</f>
        <v>0</v>
      </c>
      <c r="AF79" s="174" cm="1">
        <f t="array" ref="AF79">SUM(IF(TARGET_TR5!$B$2:$B$2040=$A79,IF(TARGET_TR5!$C$2:$C$2040=$C79,IF(TARGET_TR5!$E$2:$E$2040=$E79,IF(TARGET_TR5!$F$1:$Q$1=AF$2,TARGET_TR5!$F$2:$Q$2040)))))</f>
        <v>0</v>
      </c>
      <c r="AG79" s="174" cm="1">
        <f t="array" ref="AG79">SUM(IF(TARGET_TR5!$B$2:$B$2040=$A79,IF(TARGET_TR5!$C$2:$C$2040=$C79,IF(TARGET_TR5!$E$2:$E$2040=$E79,IF(TARGET_TR5!$F$1:$Q$1=AG$2,TARGET_TR5!$F$2:$Q$2040)))))</f>
        <v>0</v>
      </c>
      <c r="AH79" s="174" cm="1">
        <f t="array" ref="AH79">SUM(IF(TARGET_TR5!$B$2:$B$2040=$A79,IF(TARGET_TR5!$C$2:$C$2040=$C79,IF(TARGET_TR5!$E$2:$E$2040=$E79,IF(TARGET_TR5!$F$1:$Q$1=AH$2,TARGET_TR5!$F$2:$Q$2040)))))</f>
        <v>0</v>
      </c>
      <c r="AI79" s="174" cm="1">
        <f t="array" ref="AI79">SUM(IF(TARGET_TR5!$B$2:$B$2040=$A79,IF(TARGET_TR5!$C$2:$C$2040=$C79,IF(TARGET_TR5!$E$2:$E$2040=$E79,IF(TARGET_TR5!$F$1:$Q$1=AI$2,TARGET_TR5!$F$2:$Q$2040)))))</f>
        <v>0</v>
      </c>
      <c r="AJ79" s="174" cm="1">
        <f t="array" ref="AJ79">SUM(IF(TARGET_TR5!$B$2:$B$2040=$A79,IF(TARGET_TR5!$C$2:$C$2040=$C79,IF(TARGET_TR5!$E$2:$E$2040=$E79,IF(TARGET_TR5!$F$1:$Q$1=AJ$2,TARGET_TR5!$F$2:$Q$2040)))))</f>
        <v>0</v>
      </c>
      <c r="AK79" s="174" cm="1">
        <f t="array" ref="AK79">SUM(IF(TARGET_TR5!$B$2:$B$2040=$A79,IF(TARGET_TR5!$C$2:$C$2040=$C79,IF(TARGET_TR5!$E$2:$E$2040=$E79,IF(TARGET_TR5!$F$1:$Q$1=AK$2,TARGET_TR5!$F$2:$Q$2040)))))</f>
        <v>0</v>
      </c>
      <c r="AL79" s="174" cm="1">
        <f t="array" ref="AL79">SUM(IF(TARGET_TR5!$B$2:$B$2040=$A79,IF(TARGET_TR5!$C$2:$C$2040=$C79,IF(TARGET_TR5!$E$2:$E$2040=$E79,IF(TARGET_TR5!$F$1:$Q$1=AL$2,TARGET_TR5!$F$2:$Q$2040)))))</f>
        <v>0</v>
      </c>
      <c r="AM79" s="174" cm="1">
        <f t="array" ref="AM79">SUM(IF(TARGET_TR5!$B$2:$B$2040=$A79,IF(TARGET_TR5!$C$2:$C$2040=$C79,IF(TARGET_TR5!$E$2:$E$2040=$E79,IF(TARGET_TR5!$F$1:$Q$1=AM$2,TARGET_TR5!$F$2:$Q$2040)))))</f>
        <v>0</v>
      </c>
      <c r="AN79" s="174" cm="1">
        <f t="array" ref="AN79">SUM(IF(TARGET_TR5!$B$2:$B$2040=$A79,IF(TARGET_TR5!$C$2:$C$2040=$C79,IF(TARGET_TR5!$E$2:$E$2040=$E79,IF(TARGET_TR5!$F$1:$Q$1=AN$2,TARGET_TR5!$F$2:$Q$2040)))))</f>
        <v>0</v>
      </c>
      <c r="AO79" s="174" cm="1">
        <f t="array" ref="AO79">SUM(IF(TARGET_TR5!$B$2:$B$2040=$A79,IF(TARGET_TR5!$C$2:$C$2040=$C79,IF(TARGET_TR5!$E$2:$E$2040=$E79,IF(TARGET_TR5!$F$1:$Q$1=AO$2,TARGET_TR5!$F$2:$Q$2040)))))</f>
        <v>0</v>
      </c>
      <c r="AP79" s="174">
        <v>0</v>
      </c>
      <c r="AQ79" s="174">
        <v>0</v>
      </c>
      <c r="AR79" s="174">
        <v>0</v>
      </c>
      <c r="AS79" s="174">
        <v>0</v>
      </c>
      <c r="AT79" s="174">
        <v>0</v>
      </c>
      <c r="AU79" s="174">
        <v>0</v>
      </c>
      <c r="AV79" s="174">
        <v>0</v>
      </c>
      <c r="AW79" s="174">
        <v>0</v>
      </c>
      <c r="AX79" s="174">
        <v>0</v>
      </c>
      <c r="AY79" s="174">
        <v>0</v>
      </c>
      <c r="AZ79" s="174">
        <v>0</v>
      </c>
      <c r="BA79" s="174">
        <v>0</v>
      </c>
      <c r="BB79" s="175">
        <f t="shared" si="48"/>
        <v>1</v>
      </c>
      <c r="BC79" s="175">
        <f t="shared" si="48"/>
        <v>1</v>
      </c>
      <c r="BD79" s="175">
        <f t="shared" si="48"/>
        <v>1</v>
      </c>
      <c r="BE79" s="175">
        <f t="shared" si="48"/>
        <v>1</v>
      </c>
      <c r="BF79" s="175">
        <f t="shared" si="48"/>
        <v>1</v>
      </c>
      <c r="BG79" s="175">
        <f t="shared" si="48"/>
        <v>1</v>
      </c>
      <c r="BH79" s="175">
        <f t="shared" si="47"/>
        <v>1</v>
      </c>
      <c r="BI79" s="175">
        <f t="shared" si="47"/>
        <v>1</v>
      </c>
      <c r="BJ79" s="175">
        <f t="shared" si="47"/>
        <v>1</v>
      </c>
      <c r="BK79" s="175">
        <f t="shared" si="47"/>
        <v>1</v>
      </c>
      <c r="BL79" s="175">
        <f t="shared" si="47"/>
        <v>1</v>
      </c>
      <c r="BM79" s="175">
        <f t="shared" si="47"/>
        <v>1</v>
      </c>
    </row>
    <row r="80" spans="1:65" x14ac:dyDescent="0.35">
      <c r="A80" s="173" t="s">
        <v>65</v>
      </c>
      <c r="B80" s="173" t="str">
        <v>SMES</v>
      </c>
      <c r="C80" s="173" t="str">
        <v>Sales NeuCentrix SMES</v>
      </c>
      <c r="D80" s="173" t="str">
        <v>Rack</v>
      </c>
      <c r="E80" s="173" t="str">
        <v>SUMALUT</v>
      </c>
      <c r="F80" s="174" cm="1">
        <f t="array" ref="F80">SUM(IF(TARGET_TR5!$B$2:$B$2040=$A80,IF(TARGET_TR5!$C$2:$C$2040=$C80,IF(TARGET_TR5!$E$2:$E$2040=$E80,IF(TARGET_TR5!$W$1:$AH$1=F$2,TARGET_TR5!$W$2:$AH$2040)))))</f>
        <v>0</v>
      </c>
      <c r="G80" s="174" cm="1">
        <f t="array" ref="G80">SUM(IF(TARGET_TR5!$B$2:$B$2040=$A80,IF(TARGET_TR5!$C$2:$C$2040=$C80,IF(TARGET_TR5!$E$2:$E$2040=$E80,IF(TARGET_TR5!$W$1:$AH$1=G$2,TARGET_TR5!$W$2:$AH$2040)))))</f>
        <v>0</v>
      </c>
      <c r="H80" s="174" cm="1">
        <f t="array" ref="H80">SUM(IF(TARGET_TR5!$B$2:$B$2040=$A80,IF(TARGET_TR5!$C$2:$C$2040=$C80,IF(TARGET_TR5!$E$2:$E$2040=$E80,IF(TARGET_TR5!$W$1:$AH$1=H$2,TARGET_TR5!$W$2:$AH$2040)))))</f>
        <v>0</v>
      </c>
      <c r="I80" s="174" cm="1">
        <f t="array" ref="I80">SUM(IF(TARGET_TR5!$B$2:$B$2040=$A80,IF(TARGET_TR5!$C$2:$C$2040=$C80,IF(TARGET_TR5!$E$2:$E$2040=$E80,IF(TARGET_TR5!$W$1:$AH$1=I$2,TARGET_TR5!$W$2:$AH$2040)))))</f>
        <v>0</v>
      </c>
      <c r="J80" s="174" cm="1">
        <f t="array" ref="J80">SUM(IF(TARGET_TR5!$B$2:$B$2040=$A80,IF(TARGET_TR5!$C$2:$C$2040=$C80,IF(TARGET_TR5!$E$2:$E$2040=$E80,IF(TARGET_TR5!$W$1:$AH$1=J$2,TARGET_TR5!$W$2:$AH$2040)))))</f>
        <v>0</v>
      </c>
      <c r="K80" s="174" cm="1">
        <f t="array" ref="K80">SUM(IF(TARGET_TR5!$B$2:$B$2040=$A80,IF(TARGET_TR5!$C$2:$C$2040=$C80,IF(TARGET_TR5!$E$2:$E$2040=$E80,IF(TARGET_TR5!$W$1:$AH$1=K$2,TARGET_TR5!$W$2:$AH$2040)))))</f>
        <v>0</v>
      </c>
      <c r="L80" s="174" cm="1">
        <f t="array" ref="L80">SUM(IF(TARGET_TR5!$B$2:$B$2040=$A80,IF(TARGET_TR5!$C$2:$C$2040=$C80,IF(TARGET_TR5!$E$2:$E$2040=$E80,IF(TARGET_TR5!$W$1:$AH$1=L$2,TARGET_TR5!$W$2:$AH$2040)))))</f>
        <v>0</v>
      </c>
      <c r="M80" s="174" cm="1">
        <f t="array" ref="M80">SUM(IF(TARGET_TR5!$B$2:$B$2040=$A80,IF(TARGET_TR5!$C$2:$C$2040=$C80,IF(TARGET_TR5!$E$2:$E$2040=$E80,IF(TARGET_TR5!$W$1:$AH$1=M$2,TARGET_TR5!$W$2:$AH$2040)))))</f>
        <v>0</v>
      </c>
      <c r="N80" s="174" cm="1">
        <f t="array" ref="N80">SUM(IF(TARGET_TR5!$B$2:$B$2040=$A80,IF(TARGET_TR5!$C$2:$C$2040=$C80,IF(TARGET_TR5!$E$2:$E$2040=$E80,IF(TARGET_TR5!$W$1:$AH$1=N$2,TARGET_TR5!$W$2:$AH$2040)))))</f>
        <v>0</v>
      </c>
      <c r="O80" s="174" cm="1">
        <f t="array" ref="O80">SUM(IF(TARGET_TR5!$B$2:$B$2040=$A80,IF(TARGET_TR5!$C$2:$C$2040=$C80,IF(TARGET_TR5!$E$2:$E$2040=$E80,IF(TARGET_TR5!$W$1:$AH$1=O$2,TARGET_TR5!$W$2:$AH$2040)))))</f>
        <v>0</v>
      </c>
      <c r="P80" s="174" cm="1">
        <f t="array" ref="P80">SUM(IF(TARGET_TR5!$B$2:$B$2040=$A80,IF(TARGET_TR5!$C$2:$C$2040=$C80,IF(TARGET_TR5!$E$2:$E$2040=$E80,IF(TARGET_TR5!$W$1:$AH$1=P$2,TARGET_TR5!$W$2:$AH$2040)))))</f>
        <v>0.3</v>
      </c>
      <c r="Q80" s="174" cm="1">
        <f t="array" ref="Q80">SUM(IF(TARGET_TR5!$B$2:$B$2040=$A80,IF(TARGET_TR5!$C$2:$C$2040=$C80,IF(TARGET_TR5!$E$2:$E$2040=$E80,IF(TARGET_TR5!$W$1:$AH$1=Q$2,TARGET_TR5!$W$2:$AH$2040)))))</f>
        <v>0.3</v>
      </c>
      <c r="R80" s="174">
        <v>0</v>
      </c>
      <c r="S80" s="174">
        <v>0</v>
      </c>
      <c r="T80" s="174">
        <v>1</v>
      </c>
      <c r="U80" s="174">
        <v>1</v>
      </c>
      <c r="V80" s="174">
        <v>2</v>
      </c>
      <c r="W80" s="174">
        <v>2</v>
      </c>
      <c r="X80" s="174">
        <v>2</v>
      </c>
      <c r="Y80" s="174">
        <v>2</v>
      </c>
      <c r="Z80" s="174">
        <v>2</v>
      </c>
      <c r="AA80" s="174">
        <v>2</v>
      </c>
      <c r="AB80" s="174">
        <v>2</v>
      </c>
      <c r="AC80" s="174">
        <v>2</v>
      </c>
      <c r="AD80" s="174" cm="1">
        <f t="array" ref="AD80">SUM(IF(TARGET_TR5!$B$2:$B$2040=$A80,IF(TARGET_TR5!$C$2:$C$2040=$C80,IF(TARGET_TR5!$E$2:$E$2040=$E80,IF(TARGET_TR5!$F$1:$Q$1=AD$2,TARGET_TR5!$F$2:$Q$2040)))))</f>
        <v>0</v>
      </c>
      <c r="AE80" s="174" cm="1">
        <f t="array" ref="AE80">SUM(IF(TARGET_TR5!$B$2:$B$2040=$A80,IF(TARGET_TR5!$C$2:$C$2040=$C80,IF(TARGET_TR5!$E$2:$E$2040=$E80,IF(TARGET_TR5!$F$1:$Q$1=AE$2,TARGET_TR5!$F$2:$Q$2040)))))</f>
        <v>0</v>
      </c>
      <c r="AF80" s="174" cm="1">
        <f t="array" ref="AF80">SUM(IF(TARGET_TR5!$B$2:$B$2040=$A80,IF(TARGET_TR5!$C$2:$C$2040=$C80,IF(TARGET_TR5!$E$2:$E$2040=$E80,IF(TARGET_TR5!$F$1:$Q$1=AF$2,TARGET_TR5!$F$2:$Q$2040)))))</f>
        <v>0</v>
      </c>
      <c r="AG80" s="174" cm="1">
        <f t="array" ref="AG80">SUM(IF(TARGET_TR5!$B$2:$B$2040=$A80,IF(TARGET_TR5!$C$2:$C$2040=$C80,IF(TARGET_TR5!$E$2:$E$2040=$E80,IF(TARGET_TR5!$F$1:$Q$1=AG$2,TARGET_TR5!$F$2:$Q$2040)))))</f>
        <v>0</v>
      </c>
      <c r="AH80" s="174" cm="1">
        <f t="array" ref="AH80">SUM(IF(TARGET_TR5!$B$2:$B$2040=$A80,IF(TARGET_TR5!$C$2:$C$2040=$C80,IF(TARGET_TR5!$E$2:$E$2040=$E80,IF(TARGET_TR5!$F$1:$Q$1=AH$2,TARGET_TR5!$F$2:$Q$2040)))))</f>
        <v>0</v>
      </c>
      <c r="AI80" s="174" cm="1">
        <f t="array" ref="AI80">SUM(IF(TARGET_TR5!$B$2:$B$2040=$A80,IF(TARGET_TR5!$C$2:$C$2040=$C80,IF(TARGET_TR5!$E$2:$E$2040=$E80,IF(TARGET_TR5!$F$1:$Q$1=AI$2,TARGET_TR5!$F$2:$Q$2040)))))</f>
        <v>0</v>
      </c>
      <c r="AJ80" s="174" cm="1">
        <f t="array" ref="AJ80">SUM(IF(TARGET_TR5!$B$2:$B$2040=$A80,IF(TARGET_TR5!$C$2:$C$2040=$C80,IF(TARGET_TR5!$E$2:$E$2040=$E80,IF(TARGET_TR5!$F$1:$Q$1=AJ$2,TARGET_TR5!$F$2:$Q$2040)))))</f>
        <v>0</v>
      </c>
      <c r="AK80" s="174" cm="1">
        <f t="array" ref="AK80">SUM(IF(TARGET_TR5!$B$2:$B$2040=$A80,IF(TARGET_TR5!$C$2:$C$2040=$C80,IF(TARGET_TR5!$E$2:$E$2040=$E80,IF(TARGET_TR5!$F$1:$Q$1=AK$2,TARGET_TR5!$F$2:$Q$2040)))))</f>
        <v>0</v>
      </c>
      <c r="AL80" s="174" cm="1">
        <f t="array" ref="AL80">SUM(IF(TARGET_TR5!$B$2:$B$2040=$A80,IF(TARGET_TR5!$C$2:$C$2040=$C80,IF(TARGET_TR5!$E$2:$E$2040=$E80,IF(TARGET_TR5!$F$1:$Q$1=AL$2,TARGET_TR5!$F$2:$Q$2040)))))</f>
        <v>0</v>
      </c>
      <c r="AM80" s="174" cm="1">
        <f t="array" ref="AM80">SUM(IF(TARGET_TR5!$B$2:$B$2040=$A80,IF(TARGET_TR5!$C$2:$C$2040=$C80,IF(TARGET_TR5!$E$2:$E$2040=$E80,IF(TARGET_TR5!$F$1:$Q$1=AM$2,TARGET_TR5!$F$2:$Q$2040)))))</f>
        <v>0</v>
      </c>
      <c r="AN80" s="174" cm="1">
        <f t="array" ref="AN80">SUM(IF(TARGET_TR5!$B$2:$B$2040=$A80,IF(TARGET_TR5!$C$2:$C$2040=$C80,IF(TARGET_TR5!$E$2:$E$2040=$E80,IF(TARGET_TR5!$F$1:$Q$1=AN$2,TARGET_TR5!$F$2:$Q$2040)))))</f>
        <v>0.3</v>
      </c>
      <c r="AO80" s="174" cm="1">
        <f t="array" ref="AO80">SUM(IF(TARGET_TR5!$B$2:$B$2040=$A80,IF(TARGET_TR5!$C$2:$C$2040=$C80,IF(TARGET_TR5!$E$2:$E$2040=$E80,IF(TARGET_TR5!$F$1:$Q$1=AO$2,TARGET_TR5!$F$2:$Q$2040)))))</f>
        <v>0</v>
      </c>
      <c r="AP80" s="174">
        <v>0</v>
      </c>
      <c r="AQ80" s="174">
        <v>0</v>
      </c>
      <c r="AR80" s="174">
        <v>1</v>
      </c>
      <c r="AS80" s="174">
        <v>0</v>
      </c>
      <c r="AT80" s="174">
        <v>1</v>
      </c>
      <c r="AU80" s="174">
        <v>0</v>
      </c>
      <c r="AV80" s="174">
        <v>0</v>
      </c>
      <c r="AW80" s="174">
        <v>0</v>
      </c>
      <c r="AX80" s="174">
        <v>0</v>
      </c>
      <c r="AY80" s="174">
        <v>0</v>
      </c>
      <c r="AZ80" s="174">
        <v>0</v>
      </c>
      <c r="BA80" s="174">
        <v>0</v>
      </c>
      <c r="BB80" s="175">
        <f t="shared" si="48"/>
        <v>1</v>
      </c>
      <c r="BC80" s="175">
        <f t="shared" si="48"/>
        <v>1</v>
      </c>
      <c r="BD80" s="175">
        <f t="shared" si="48"/>
        <v>1</v>
      </c>
      <c r="BE80" s="175">
        <f t="shared" si="48"/>
        <v>1</v>
      </c>
      <c r="BF80" s="175">
        <f t="shared" si="48"/>
        <v>1</v>
      </c>
      <c r="BG80" s="175">
        <f t="shared" si="48"/>
        <v>1</v>
      </c>
      <c r="BH80" s="175">
        <f t="shared" si="47"/>
        <v>1</v>
      </c>
      <c r="BI80" s="175">
        <f t="shared" si="47"/>
        <v>1</v>
      </c>
      <c r="BJ80" s="175">
        <f t="shared" si="47"/>
        <v>1</v>
      </c>
      <c r="BK80" s="175">
        <f t="shared" si="47"/>
        <v>1</v>
      </c>
      <c r="BL80" s="175">
        <f t="shared" si="47"/>
        <v>6.666666666666667</v>
      </c>
      <c r="BM80" s="175">
        <f t="shared" si="47"/>
        <v>6.666666666666667</v>
      </c>
    </row>
    <row r="81" spans="1:65" x14ac:dyDescent="0.35">
      <c r="A81" s="170" t="s">
        <v>65</v>
      </c>
      <c r="B81" s="170" t="str">
        <v>SMES</v>
      </c>
      <c r="C81" s="170" t="str">
        <v>Sales HSI SMES</v>
      </c>
      <c r="D81" s="170" t="str">
        <v>SSL</v>
      </c>
      <c r="E81" s="170" t="str">
        <v>TR5</v>
      </c>
      <c r="F81" s="171" cm="1">
        <f t="array" ref="F81">SUM(IF(TARGET_TR5!$B$2:$B$2040=$A81,IF(TARGET_TR5!$C$2:$C$2040=$C81,IF(TARGET_TR5!$E$2:$E$2040=$E81,IF(TARGET_TR5!$W$1:$AH$1=F$2,TARGET_TR5!$W$2:$AH$2040)))))</f>
        <v>1242</v>
      </c>
      <c r="G81" s="171" cm="1">
        <f t="array" ref="G81">SUM(IF(TARGET_TR5!$B$2:$B$2040=$A81,IF(TARGET_TR5!$C$2:$C$2040=$C81,IF(TARGET_TR5!$E$2:$E$2040=$E81,IF(TARGET_TR5!$W$1:$AH$1=G$2,TARGET_TR5!$W$2:$AH$2040)))))</f>
        <v>2351</v>
      </c>
      <c r="H81" s="171" cm="1">
        <f t="array" ref="H81">SUM(IF(TARGET_TR5!$B$2:$B$2040=$A81,IF(TARGET_TR5!$C$2:$C$2040=$C81,IF(TARGET_TR5!$E$2:$E$2040=$E81,IF(TARGET_TR5!$W$1:$AH$1=H$2,TARGET_TR5!$W$2:$AH$2040)))))</f>
        <v>3385</v>
      </c>
      <c r="I81" s="171" cm="1">
        <f t="array" ref="I81">SUM(IF(TARGET_TR5!$B$2:$B$2040=$A81,IF(TARGET_TR5!$C$2:$C$2040=$C81,IF(TARGET_TR5!$E$2:$E$2040=$E81,IF(TARGET_TR5!$W$1:$AH$1=I$2,TARGET_TR5!$W$2:$AH$2040)))))</f>
        <v>4660</v>
      </c>
      <c r="J81" s="171" cm="1">
        <f t="array" ref="J81">SUM(IF(TARGET_TR5!$B$2:$B$2040=$A81,IF(TARGET_TR5!$C$2:$C$2040=$C81,IF(TARGET_TR5!$E$2:$E$2040=$E81,IF(TARGET_TR5!$W$1:$AH$1=J$2,TARGET_TR5!$W$2:$AH$2040)))))</f>
        <v>5801</v>
      </c>
      <c r="K81" s="171" cm="1">
        <f t="array" ref="K81">SUM(IF(TARGET_TR5!$B$2:$B$2040=$A81,IF(TARGET_TR5!$C$2:$C$2040=$C81,IF(TARGET_TR5!$E$2:$E$2040=$E81,IF(TARGET_TR5!$W$1:$AH$1=K$2,TARGET_TR5!$W$2:$AH$2040)))))</f>
        <v>7022</v>
      </c>
      <c r="L81" s="171" cm="1">
        <f t="array" ref="L81">SUM(IF(TARGET_TR5!$B$2:$B$2040=$A81,IF(TARGET_TR5!$C$2:$C$2040=$C81,IF(TARGET_TR5!$E$2:$E$2040=$E81,IF(TARGET_TR5!$W$1:$AH$1=L$2,TARGET_TR5!$W$2:$AH$2040)))))</f>
        <v>8395</v>
      </c>
      <c r="M81" s="171" cm="1">
        <f t="array" ref="M81">SUM(IF(TARGET_TR5!$B$2:$B$2040=$A81,IF(TARGET_TR5!$C$2:$C$2040=$C81,IF(TARGET_TR5!$E$2:$E$2040=$E81,IF(TARGET_TR5!$W$1:$AH$1=M$2,TARGET_TR5!$W$2:$AH$2040)))))</f>
        <v>9591</v>
      </c>
      <c r="N81" s="171" cm="1">
        <f t="array" ref="N81">SUM(IF(TARGET_TR5!$B$2:$B$2040=$A81,IF(TARGET_TR5!$C$2:$C$2040=$C81,IF(TARGET_TR5!$E$2:$E$2040=$E81,IF(TARGET_TR5!$W$1:$AH$1=N$2,TARGET_TR5!$W$2:$AH$2040)))))</f>
        <v>10912</v>
      </c>
      <c r="O81" s="171" cm="1">
        <f t="array" ref="O81">SUM(IF(TARGET_TR5!$B$2:$B$2040=$A81,IF(TARGET_TR5!$C$2:$C$2040=$C81,IF(TARGET_TR5!$E$2:$E$2040=$E81,IF(TARGET_TR5!$W$1:$AH$1=O$2,TARGET_TR5!$W$2:$AH$2040)))))</f>
        <v>12250</v>
      </c>
      <c r="P81" s="171" cm="1">
        <f t="array" ref="P81">SUM(IF(TARGET_TR5!$B$2:$B$2040=$A81,IF(TARGET_TR5!$C$2:$C$2040=$C81,IF(TARGET_TR5!$E$2:$E$2040=$E81,IF(TARGET_TR5!$W$1:$AH$1=P$2,TARGET_TR5!$W$2:$AH$2040)))))</f>
        <v>13522</v>
      </c>
      <c r="Q81" s="171" cm="1">
        <f t="array" ref="Q81">SUM(IF(TARGET_TR5!$B$2:$B$2040=$A81,IF(TARGET_TR5!$C$2:$C$2040=$C81,IF(TARGET_TR5!$E$2:$E$2040=$E81,IF(TARGET_TR5!$W$1:$AH$1=Q$2,TARGET_TR5!$W$2:$AH$2040)))))</f>
        <v>14787</v>
      </c>
      <c r="R81" s="171">
        <v>1768</v>
      </c>
      <c r="S81" s="171">
        <v>3211</v>
      </c>
      <c r="T81" s="171">
        <v>4410</v>
      </c>
      <c r="U81" s="171">
        <v>5987</v>
      </c>
      <c r="V81" s="171">
        <v>7254</v>
      </c>
      <c r="W81" s="171">
        <v>8441</v>
      </c>
      <c r="X81" s="171">
        <v>8441</v>
      </c>
      <c r="Y81" s="171">
        <v>8441</v>
      </c>
      <c r="Z81" s="171">
        <v>8441</v>
      </c>
      <c r="AA81" s="171">
        <v>8441</v>
      </c>
      <c r="AB81" s="171">
        <v>8441</v>
      </c>
      <c r="AC81" s="171">
        <v>8441</v>
      </c>
      <c r="AD81" s="171" cm="1">
        <f t="array" ref="AD81">SUM(IF(TARGET_TR5!$B$2:$B$2040=$A81,IF(TARGET_TR5!$C$2:$C$2040=$C81,IF(TARGET_TR5!$E$2:$E$2040=$E81,IF(TARGET_TR5!$F$1:$Q$1=AD$2,TARGET_TR5!$F$2:$Q$2040)))))</f>
        <v>1242</v>
      </c>
      <c r="AE81" s="171" cm="1">
        <f t="array" ref="AE81">SUM(IF(TARGET_TR5!$B$2:$B$2040=$A81,IF(TARGET_TR5!$C$2:$C$2040=$C81,IF(TARGET_TR5!$E$2:$E$2040=$E81,IF(TARGET_TR5!$F$1:$Q$1=AE$2,TARGET_TR5!$F$2:$Q$2040)))))</f>
        <v>1109</v>
      </c>
      <c r="AF81" s="171" cm="1">
        <f t="array" ref="AF81">SUM(IF(TARGET_TR5!$B$2:$B$2040=$A81,IF(TARGET_TR5!$C$2:$C$2040=$C81,IF(TARGET_TR5!$E$2:$E$2040=$E81,IF(TARGET_TR5!$F$1:$Q$1=AF$2,TARGET_TR5!$F$2:$Q$2040)))))</f>
        <v>1034</v>
      </c>
      <c r="AG81" s="171" cm="1">
        <f t="array" ref="AG81">SUM(IF(TARGET_TR5!$B$2:$B$2040=$A81,IF(TARGET_TR5!$C$2:$C$2040=$C81,IF(TARGET_TR5!$E$2:$E$2040=$E81,IF(TARGET_TR5!$F$1:$Q$1=AG$2,TARGET_TR5!$F$2:$Q$2040)))))</f>
        <v>1275</v>
      </c>
      <c r="AH81" s="171" cm="1">
        <f t="array" ref="AH81">SUM(IF(TARGET_TR5!$B$2:$B$2040=$A81,IF(TARGET_TR5!$C$2:$C$2040=$C81,IF(TARGET_TR5!$E$2:$E$2040=$E81,IF(TARGET_TR5!$F$1:$Q$1=AH$2,TARGET_TR5!$F$2:$Q$2040)))))</f>
        <v>1141</v>
      </c>
      <c r="AI81" s="171" cm="1">
        <f t="array" ref="AI81">SUM(IF(TARGET_TR5!$B$2:$B$2040=$A81,IF(TARGET_TR5!$C$2:$C$2040=$C81,IF(TARGET_TR5!$E$2:$E$2040=$E81,IF(TARGET_TR5!$F$1:$Q$1=AI$2,TARGET_TR5!$F$2:$Q$2040)))))</f>
        <v>1221</v>
      </c>
      <c r="AJ81" s="171" cm="1">
        <f t="array" ref="AJ81">SUM(IF(TARGET_TR5!$B$2:$B$2040=$A81,IF(TARGET_TR5!$C$2:$C$2040=$C81,IF(TARGET_TR5!$E$2:$E$2040=$E81,IF(TARGET_TR5!$F$1:$Q$1=AJ$2,TARGET_TR5!$F$2:$Q$2040)))))</f>
        <v>1373</v>
      </c>
      <c r="AK81" s="171" cm="1">
        <f t="array" ref="AK81">SUM(IF(TARGET_TR5!$B$2:$B$2040=$A81,IF(TARGET_TR5!$C$2:$C$2040=$C81,IF(TARGET_TR5!$E$2:$E$2040=$E81,IF(TARGET_TR5!$F$1:$Q$1=AK$2,TARGET_TR5!$F$2:$Q$2040)))))</f>
        <v>1196</v>
      </c>
      <c r="AL81" s="171" cm="1">
        <f t="array" ref="AL81">SUM(IF(TARGET_TR5!$B$2:$B$2040=$A81,IF(TARGET_TR5!$C$2:$C$2040=$C81,IF(TARGET_TR5!$E$2:$E$2040=$E81,IF(TARGET_TR5!$F$1:$Q$1=AL$2,TARGET_TR5!$F$2:$Q$2040)))))</f>
        <v>1321</v>
      </c>
      <c r="AM81" s="171" cm="1">
        <f t="array" ref="AM81">SUM(IF(TARGET_TR5!$B$2:$B$2040=$A81,IF(TARGET_TR5!$C$2:$C$2040=$C81,IF(TARGET_TR5!$E$2:$E$2040=$E81,IF(TARGET_TR5!$F$1:$Q$1=AM$2,TARGET_TR5!$F$2:$Q$2040)))))</f>
        <v>1338</v>
      </c>
      <c r="AN81" s="171" cm="1">
        <f t="array" ref="AN81">SUM(IF(TARGET_TR5!$B$2:$B$2040=$A81,IF(TARGET_TR5!$C$2:$C$2040=$C81,IF(TARGET_TR5!$E$2:$E$2040=$E81,IF(TARGET_TR5!$F$1:$Q$1=AN$2,TARGET_TR5!$F$2:$Q$2040)))))</f>
        <v>1272</v>
      </c>
      <c r="AO81" s="171" cm="1">
        <f t="array" ref="AO81">SUM(IF(TARGET_TR5!$B$2:$B$2040=$A81,IF(TARGET_TR5!$C$2:$C$2040=$C81,IF(TARGET_TR5!$E$2:$E$2040=$E81,IF(TARGET_TR5!$F$1:$Q$1=AO$2,TARGET_TR5!$F$2:$Q$2040)))))</f>
        <v>1265</v>
      </c>
      <c r="AP81" s="171">
        <v>1768</v>
      </c>
      <c r="AQ81" s="171">
        <v>1443</v>
      </c>
      <c r="AR81" s="171">
        <v>1199</v>
      </c>
      <c r="AS81" s="171">
        <v>1577</v>
      </c>
      <c r="AT81" s="171">
        <v>1267</v>
      </c>
      <c r="AU81" s="171">
        <v>1187</v>
      </c>
      <c r="AV81" s="171">
        <v>0</v>
      </c>
      <c r="AW81" s="171">
        <v>0</v>
      </c>
      <c r="AX81" s="171">
        <v>0</v>
      </c>
      <c r="AY81" s="171">
        <v>0</v>
      </c>
      <c r="AZ81" s="171">
        <v>0</v>
      </c>
      <c r="BA81" s="171">
        <v>0</v>
      </c>
      <c r="BB81" s="172">
        <f t="shared" si="48"/>
        <v>1.423510466988728</v>
      </c>
      <c r="BC81" s="172">
        <f t="shared" si="48"/>
        <v>1.365801786473841</v>
      </c>
      <c r="BD81" s="172">
        <f t="shared" si="48"/>
        <v>1.3028064992614476</v>
      </c>
      <c r="BE81" s="172">
        <f t="shared" si="48"/>
        <v>1.2847639484978541</v>
      </c>
      <c r="BF81" s="172">
        <f t="shared" si="48"/>
        <v>1.2504740561972074</v>
      </c>
      <c r="BG81" s="172">
        <f t="shared" si="48"/>
        <v>1.2020791797208772</v>
      </c>
      <c r="BH81" s="172">
        <f t="shared" si="47"/>
        <v>1.0054794520547945</v>
      </c>
      <c r="BI81" s="172">
        <f t="shared" si="47"/>
        <v>0.88009592326139086</v>
      </c>
      <c r="BJ81" s="172">
        <f t="shared" si="47"/>
        <v>0.77355205278592376</v>
      </c>
      <c r="BK81" s="172">
        <f t="shared" si="47"/>
        <v>0.6890612244897959</v>
      </c>
      <c r="BL81" s="172">
        <f t="shared" si="47"/>
        <v>0.62424197603904752</v>
      </c>
      <c r="BM81" s="172">
        <f t="shared" si="47"/>
        <v>0.57083925069317643</v>
      </c>
    </row>
    <row r="82" spans="1:65" x14ac:dyDescent="0.35">
      <c r="A82" s="173" t="s">
        <v>65</v>
      </c>
      <c r="B82" s="173" t="str">
        <v>SMES</v>
      </c>
      <c r="C82" s="173" t="str">
        <v>Sales HSI SMES</v>
      </c>
      <c r="D82" s="173" t="str">
        <v>SSL</v>
      </c>
      <c r="E82" s="173" t="str">
        <v>PAPUA</v>
      </c>
      <c r="F82" s="174" cm="1">
        <f t="array" ref="F82">SUM(IF(TARGET_TR5!$B$2:$B$2040=$A82,IF(TARGET_TR5!$C$2:$C$2040=$C82,IF(TARGET_TR5!$E$2:$E$2040=$E82,IF(TARGET_TR5!$W$1:$AH$1=F$2,TARGET_TR5!$W$2:$AH$2040)))))</f>
        <v>108</v>
      </c>
      <c r="G82" s="174" cm="1">
        <f t="array" ref="G82">SUM(IF(TARGET_TR5!$B$2:$B$2040=$A82,IF(TARGET_TR5!$C$2:$C$2040=$C82,IF(TARGET_TR5!$E$2:$E$2040=$E82,IF(TARGET_TR5!$W$1:$AH$1=G$2,TARGET_TR5!$W$2:$AH$2040)))))</f>
        <v>205</v>
      </c>
      <c r="H82" s="174" cm="1">
        <f t="array" ref="H82">SUM(IF(TARGET_TR5!$B$2:$B$2040=$A82,IF(TARGET_TR5!$C$2:$C$2040=$C82,IF(TARGET_TR5!$E$2:$E$2040=$E82,IF(TARGET_TR5!$W$1:$AH$1=H$2,TARGET_TR5!$W$2:$AH$2040)))))</f>
        <v>295</v>
      </c>
      <c r="I82" s="174" cm="1">
        <f t="array" ref="I82">SUM(IF(TARGET_TR5!$B$2:$B$2040=$A82,IF(TARGET_TR5!$C$2:$C$2040=$C82,IF(TARGET_TR5!$E$2:$E$2040=$E82,IF(TARGET_TR5!$W$1:$AH$1=I$2,TARGET_TR5!$W$2:$AH$2040)))))</f>
        <v>406</v>
      </c>
      <c r="J82" s="174" cm="1">
        <f t="array" ref="J82">SUM(IF(TARGET_TR5!$B$2:$B$2040=$A82,IF(TARGET_TR5!$C$2:$C$2040=$C82,IF(TARGET_TR5!$E$2:$E$2040=$E82,IF(TARGET_TR5!$W$1:$AH$1=J$2,TARGET_TR5!$W$2:$AH$2040)))))</f>
        <v>505</v>
      </c>
      <c r="K82" s="174" cm="1">
        <f t="array" ref="K82">SUM(IF(TARGET_TR5!$B$2:$B$2040=$A82,IF(TARGET_TR5!$C$2:$C$2040=$C82,IF(TARGET_TR5!$E$2:$E$2040=$E82,IF(TARGET_TR5!$W$1:$AH$1=K$2,TARGET_TR5!$W$2:$AH$2040)))))</f>
        <v>611</v>
      </c>
      <c r="L82" s="174" cm="1">
        <f t="array" ref="L82">SUM(IF(TARGET_TR5!$B$2:$B$2040=$A82,IF(TARGET_TR5!$C$2:$C$2040=$C82,IF(TARGET_TR5!$E$2:$E$2040=$E82,IF(TARGET_TR5!$W$1:$AH$1=L$2,TARGET_TR5!$W$2:$AH$2040)))))</f>
        <v>731</v>
      </c>
      <c r="M82" s="174" cm="1">
        <f t="array" ref="M82">SUM(IF(TARGET_TR5!$B$2:$B$2040=$A82,IF(TARGET_TR5!$C$2:$C$2040=$C82,IF(TARGET_TR5!$E$2:$E$2040=$E82,IF(TARGET_TR5!$W$1:$AH$1=M$2,TARGET_TR5!$W$2:$AH$2040)))))</f>
        <v>835</v>
      </c>
      <c r="N82" s="174" cm="1">
        <f t="array" ref="N82">SUM(IF(TARGET_TR5!$B$2:$B$2040=$A82,IF(TARGET_TR5!$C$2:$C$2040=$C82,IF(TARGET_TR5!$E$2:$E$2040=$E82,IF(TARGET_TR5!$W$1:$AH$1=N$2,TARGET_TR5!$W$2:$AH$2040)))))</f>
        <v>950</v>
      </c>
      <c r="O82" s="174" cm="1">
        <f t="array" ref="O82">SUM(IF(TARGET_TR5!$B$2:$B$2040=$A82,IF(TARGET_TR5!$C$2:$C$2040=$C82,IF(TARGET_TR5!$E$2:$E$2040=$E82,IF(TARGET_TR5!$W$1:$AH$1=O$2,TARGET_TR5!$W$2:$AH$2040)))))</f>
        <v>1066</v>
      </c>
      <c r="P82" s="174" cm="1">
        <f t="array" ref="P82">SUM(IF(TARGET_TR5!$B$2:$B$2040=$A82,IF(TARGET_TR5!$C$2:$C$2040=$C82,IF(TARGET_TR5!$E$2:$E$2040=$E82,IF(TARGET_TR5!$W$1:$AH$1=P$2,TARGET_TR5!$W$2:$AH$2040)))))</f>
        <v>1177</v>
      </c>
      <c r="Q82" s="174" cm="1">
        <f t="array" ref="Q82">SUM(IF(TARGET_TR5!$B$2:$B$2040=$A82,IF(TARGET_TR5!$C$2:$C$2040=$C82,IF(TARGET_TR5!$E$2:$E$2040=$E82,IF(TARGET_TR5!$W$1:$AH$1=Q$2,TARGET_TR5!$W$2:$AH$2040)))))</f>
        <v>1287</v>
      </c>
      <c r="R82" s="174">
        <v>154</v>
      </c>
      <c r="S82" s="174">
        <v>293</v>
      </c>
      <c r="T82" s="174">
        <v>416</v>
      </c>
      <c r="U82" s="174">
        <v>548</v>
      </c>
      <c r="V82" s="174">
        <v>658</v>
      </c>
      <c r="W82" s="174">
        <v>764</v>
      </c>
      <c r="X82" s="174">
        <v>764</v>
      </c>
      <c r="Y82" s="174">
        <v>764</v>
      </c>
      <c r="Z82" s="174">
        <v>764</v>
      </c>
      <c r="AA82" s="174">
        <v>764</v>
      </c>
      <c r="AB82" s="174">
        <v>764</v>
      </c>
      <c r="AC82" s="174">
        <v>764</v>
      </c>
      <c r="AD82" s="174" cm="1">
        <f t="array" ref="AD82">SUM(IF(TARGET_TR5!$B$2:$B$2040=$A82,IF(TARGET_TR5!$C$2:$C$2040=$C82,IF(TARGET_TR5!$E$2:$E$2040=$E82,IF(TARGET_TR5!$F$1:$Q$1=AD$2,TARGET_TR5!$F$2:$Q$2040)))))</f>
        <v>108</v>
      </c>
      <c r="AE82" s="174" cm="1">
        <f t="array" ref="AE82">SUM(IF(TARGET_TR5!$B$2:$B$2040=$A82,IF(TARGET_TR5!$C$2:$C$2040=$C82,IF(TARGET_TR5!$E$2:$E$2040=$E82,IF(TARGET_TR5!$F$1:$Q$1=AE$2,TARGET_TR5!$F$2:$Q$2040)))))</f>
        <v>97</v>
      </c>
      <c r="AF82" s="174" cm="1">
        <f t="array" ref="AF82">SUM(IF(TARGET_TR5!$B$2:$B$2040=$A82,IF(TARGET_TR5!$C$2:$C$2040=$C82,IF(TARGET_TR5!$E$2:$E$2040=$E82,IF(TARGET_TR5!$F$1:$Q$1=AF$2,TARGET_TR5!$F$2:$Q$2040)))))</f>
        <v>90</v>
      </c>
      <c r="AG82" s="174" cm="1">
        <f t="array" ref="AG82">SUM(IF(TARGET_TR5!$B$2:$B$2040=$A82,IF(TARGET_TR5!$C$2:$C$2040=$C82,IF(TARGET_TR5!$E$2:$E$2040=$E82,IF(TARGET_TR5!$F$1:$Q$1=AG$2,TARGET_TR5!$F$2:$Q$2040)))))</f>
        <v>111</v>
      </c>
      <c r="AH82" s="174" cm="1">
        <f t="array" ref="AH82">SUM(IF(TARGET_TR5!$B$2:$B$2040=$A82,IF(TARGET_TR5!$C$2:$C$2040=$C82,IF(TARGET_TR5!$E$2:$E$2040=$E82,IF(TARGET_TR5!$F$1:$Q$1=AH$2,TARGET_TR5!$F$2:$Q$2040)))))</f>
        <v>99</v>
      </c>
      <c r="AI82" s="174" cm="1">
        <f t="array" ref="AI82">SUM(IF(TARGET_TR5!$B$2:$B$2040=$A82,IF(TARGET_TR5!$C$2:$C$2040=$C82,IF(TARGET_TR5!$E$2:$E$2040=$E82,IF(TARGET_TR5!$F$1:$Q$1=AI$2,TARGET_TR5!$F$2:$Q$2040)))))</f>
        <v>106</v>
      </c>
      <c r="AJ82" s="174" cm="1">
        <f t="array" ref="AJ82">SUM(IF(TARGET_TR5!$B$2:$B$2040=$A82,IF(TARGET_TR5!$C$2:$C$2040=$C82,IF(TARGET_TR5!$E$2:$E$2040=$E82,IF(TARGET_TR5!$F$1:$Q$1=AJ$2,TARGET_TR5!$F$2:$Q$2040)))))</f>
        <v>120</v>
      </c>
      <c r="AK82" s="174" cm="1">
        <f t="array" ref="AK82">SUM(IF(TARGET_TR5!$B$2:$B$2040=$A82,IF(TARGET_TR5!$C$2:$C$2040=$C82,IF(TARGET_TR5!$E$2:$E$2040=$E82,IF(TARGET_TR5!$F$1:$Q$1=AK$2,TARGET_TR5!$F$2:$Q$2040)))))</f>
        <v>104</v>
      </c>
      <c r="AL82" s="174" cm="1">
        <f t="array" ref="AL82">SUM(IF(TARGET_TR5!$B$2:$B$2040=$A82,IF(TARGET_TR5!$C$2:$C$2040=$C82,IF(TARGET_TR5!$E$2:$E$2040=$E82,IF(TARGET_TR5!$F$1:$Q$1=AL$2,TARGET_TR5!$F$2:$Q$2040)))))</f>
        <v>115</v>
      </c>
      <c r="AM82" s="174" cm="1">
        <f t="array" ref="AM82">SUM(IF(TARGET_TR5!$B$2:$B$2040=$A82,IF(TARGET_TR5!$C$2:$C$2040=$C82,IF(TARGET_TR5!$E$2:$E$2040=$E82,IF(TARGET_TR5!$F$1:$Q$1=AM$2,TARGET_TR5!$F$2:$Q$2040)))))</f>
        <v>116</v>
      </c>
      <c r="AN82" s="174" cm="1">
        <f t="array" ref="AN82">SUM(IF(TARGET_TR5!$B$2:$B$2040=$A82,IF(TARGET_TR5!$C$2:$C$2040=$C82,IF(TARGET_TR5!$E$2:$E$2040=$E82,IF(TARGET_TR5!$F$1:$Q$1=AN$2,TARGET_TR5!$F$2:$Q$2040)))))</f>
        <v>111</v>
      </c>
      <c r="AO82" s="174" cm="1">
        <f t="array" ref="AO82">SUM(IF(TARGET_TR5!$B$2:$B$2040=$A82,IF(TARGET_TR5!$C$2:$C$2040=$C82,IF(TARGET_TR5!$E$2:$E$2040=$E82,IF(TARGET_TR5!$F$1:$Q$1=AO$2,TARGET_TR5!$F$2:$Q$2040)))))</f>
        <v>110</v>
      </c>
      <c r="AP82" s="174">
        <v>154</v>
      </c>
      <c r="AQ82" s="174">
        <v>139</v>
      </c>
      <c r="AR82" s="174">
        <v>123</v>
      </c>
      <c r="AS82" s="174">
        <v>132</v>
      </c>
      <c r="AT82" s="174">
        <v>110</v>
      </c>
      <c r="AU82" s="174">
        <v>106</v>
      </c>
      <c r="AV82" s="174">
        <v>0</v>
      </c>
      <c r="AW82" s="174">
        <v>0</v>
      </c>
      <c r="AX82" s="174">
        <v>0</v>
      </c>
      <c r="AY82" s="174">
        <v>0</v>
      </c>
      <c r="AZ82" s="174">
        <v>0</v>
      </c>
      <c r="BA82" s="174">
        <v>0</v>
      </c>
      <c r="BB82" s="175">
        <f t="shared" si="48"/>
        <v>1.4259259259259258</v>
      </c>
      <c r="BC82" s="175">
        <f t="shared" si="48"/>
        <v>1.4292682926829268</v>
      </c>
      <c r="BD82" s="175">
        <f t="shared" si="48"/>
        <v>1.4101694915254237</v>
      </c>
      <c r="BE82" s="175">
        <f t="shared" si="48"/>
        <v>1.3497536945812807</v>
      </c>
      <c r="BF82" s="175">
        <f t="shared" si="48"/>
        <v>1.302970297029703</v>
      </c>
      <c r="BG82" s="175">
        <f t="shared" si="48"/>
        <v>1.2504091653027822</v>
      </c>
      <c r="BH82" s="175">
        <f t="shared" si="47"/>
        <v>1.0451436388508892</v>
      </c>
      <c r="BI82" s="175">
        <f t="shared" si="47"/>
        <v>0.91497005988023949</v>
      </c>
      <c r="BJ82" s="175">
        <f t="shared" si="47"/>
        <v>0.80421052631578949</v>
      </c>
      <c r="BK82" s="175">
        <f t="shared" si="47"/>
        <v>0.71669793621013134</v>
      </c>
      <c r="BL82" s="175">
        <f t="shared" si="47"/>
        <v>0.64910790144435004</v>
      </c>
      <c r="BM82" s="175">
        <f t="shared" si="47"/>
        <v>0.59362859362859366</v>
      </c>
    </row>
    <row r="83" spans="1:65" x14ac:dyDescent="0.35">
      <c r="A83" s="173" t="s">
        <v>65</v>
      </c>
      <c r="B83" s="173" t="str">
        <v>SMES</v>
      </c>
      <c r="C83" s="173" t="str">
        <v>Sales HSI SMES</v>
      </c>
      <c r="D83" s="173" t="str">
        <v>SSL</v>
      </c>
      <c r="E83" s="173" t="str">
        <v>PAPUA BARAT</v>
      </c>
      <c r="F83" s="174" cm="1">
        <f t="array" ref="F83">SUM(IF(TARGET_TR5!$B$2:$B$2040=$A83,IF(TARGET_TR5!$C$2:$C$2040=$C83,IF(TARGET_TR5!$E$2:$E$2040=$E83,IF(TARGET_TR5!$W$1:$AH$1=F$2,TARGET_TR5!$W$2:$AH$2040)))))</f>
        <v>96</v>
      </c>
      <c r="G83" s="174" cm="1">
        <f t="array" ref="G83">SUM(IF(TARGET_TR5!$B$2:$B$2040=$A83,IF(TARGET_TR5!$C$2:$C$2040=$C83,IF(TARGET_TR5!$E$2:$E$2040=$E83,IF(TARGET_TR5!$W$1:$AH$1=G$2,TARGET_TR5!$W$2:$AH$2040)))))</f>
        <v>182</v>
      </c>
      <c r="H83" s="174" cm="1">
        <f t="array" ref="H83">SUM(IF(TARGET_TR5!$B$2:$B$2040=$A83,IF(TARGET_TR5!$C$2:$C$2040=$C83,IF(TARGET_TR5!$E$2:$E$2040=$E83,IF(TARGET_TR5!$W$1:$AH$1=H$2,TARGET_TR5!$W$2:$AH$2040)))))</f>
        <v>262</v>
      </c>
      <c r="I83" s="174" cm="1">
        <f t="array" ref="I83">SUM(IF(TARGET_TR5!$B$2:$B$2040=$A83,IF(TARGET_TR5!$C$2:$C$2040=$C83,IF(TARGET_TR5!$E$2:$E$2040=$E83,IF(TARGET_TR5!$W$1:$AH$1=I$2,TARGET_TR5!$W$2:$AH$2040)))))</f>
        <v>361</v>
      </c>
      <c r="J83" s="174" cm="1">
        <f t="array" ref="J83">SUM(IF(TARGET_TR5!$B$2:$B$2040=$A83,IF(TARGET_TR5!$C$2:$C$2040=$C83,IF(TARGET_TR5!$E$2:$E$2040=$E83,IF(TARGET_TR5!$W$1:$AH$1=J$2,TARGET_TR5!$W$2:$AH$2040)))))</f>
        <v>449</v>
      </c>
      <c r="K83" s="174" cm="1">
        <f t="array" ref="K83">SUM(IF(TARGET_TR5!$B$2:$B$2040=$A83,IF(TARGET_TR5!$C$2:$C$2040=$C83,IF(TARGET_TR5!$E$2:$E$2040=$E83,IF(TARGET_TR5!$W$1:$AH$1=K$2,TARGET_TR5!$W$2:$AH$2040)))))</f>
        <v>543</v>
      </c>
      <c r="L83" s="174" cm="1">
        <f t="array" ref="L83">SUM(IF(TARGET_TR5!$B$2:$B$2040=$A83,IF(TARGET_TR5!$C$2:$C$2040=$C83,IF(TARGET_TR5!$E$2:$E$2040=$E83,IF(TARGET_TR5!$W$1:$AH$1=L$2,TARGET_TR5!$W$2:$AH$2040)))))</f>
        <v>649</v>
      </c>
      <c r="M83" s="174" cm="1">
        <f t="array" ref="M83">SUM(IF(TARGET_TR5!$B$2:$B$2040=$A83,IF(TARGET_TR5!$C$2:$C$2040=$C83,IF(TARGET_TR5!$E$2:$E$2040=$E83,IF(TARGET_TR5!$W$1:$AH$1=M$2,TARGET_TR5!$W$2:$AH$2040)))))</f>
        <v>741</v>
      </c>
      <c r="N83" s="174" cm="1">
        <f t="array" ref="N83">SUM(IF(TARGET_TR5!$B$2:$B$2040=$A83,IF(TARGET_TR5!$C$2:$C$2040=$C83,IF(TARGET_TR5!$E$2:$E$2040=$E83,IF(TARGET_TR5!$W$1:$AH$1=N$2,TARGET_TR5!$W$2:$AH$2040)))))</f>
        <v>843</v>
      </c>
      <c r="O83" s="174" cm="1">
        <f t="array" ref="O83">SUM(IF(TARGET_TR5!$B$2:$B$2040=$A83,IF(TARGET_TR5!$C$2:$C$2040=$C83,IF(TARGET_TR5!$E$2:$E$2040=$E83,IF(TARGET_TR5!$W$1:$AH$1=O$2,TARGET_TR5!$W$2:$AH$2040)))))</f>
        <v>946</v>
      </c>
      <c r="P83" s="174" cm="1">
        <f t="array" ref="P83">SUM(IF(TARGET_TR5!$B$2:$B$2040=$A83,IF(TARGET_TR5!$C$2:$C$2040=$C83,IF(TARGET_TR5!$E$2:$E$2040=$E83,IF(TARGET_TR5!$W$1:$AH$1=P$2,TARGET_TR5!$W$2:$AH$2040)))))</f>
        <v>1044</v>
      </c>
      <c r="Q83" s="174" cm="1">
        <f t="array" ref="Q83">SUM(IF(TARGET_TR5!$B$2:$B$2040=$A83,IF(TARGET_TR5!$C$2:$C$2040=$C83,IF(TARGET_TR5!$E$2:$E$2040=$E83,IF(TARGET_TR5!$W$1:$AH$1=Q$2,TARGET_TR5!$W$2:$AH$2040)))))</f>
        <v>1142</v>
      </c>
      <c r="R83" s="174">
        <v>171</v>
      </c>
      <c r="S83" s="174">
        <v>321</v>
      </c>
      <c r="T83" s="174">
        <v>453</v>
      </c>
      <c r="U83" s="174">
        <v>582</v>
      </c>
      <c r="V83" s="174">
        <v>726</v>
      </c>
      <c r="W83" s="174">
        <v>850</v>
      </c>
      <c r="X83" s="174">
        <v>850</v>
      </c>
      <c r="Y83" s="174">
        <v>850</v>
      </c>
      <c r="Z83" s="174">
        <v>850</v>
      </c>
      <c r="AA83" s="174">
        <v>850</v>
      </c>
      <c r="AB83" s="174">
        <v>850</v>
      </c>
      <c r="AC83" s="174">
        <v>850</v>
      </c>
      <c r="AD83" s="174" cm="1">
        <f t="array" ref="AD83">SUM(IF(TARGET_TR5!$B$2:$B$2040=$A83,IF(TARGET_TR5!$C$2:$C$2040=$C83,IF(TARGET_TR5!$E$2:$E$2040=$E83,IF(TARGET_TR5!$F$1:$Q$1=AD$2,TARGET_TR5!$F$2:$Q$2040)))))</f>
        <v>96</v>
      </c>
      <c r="AE83" s="174" cm="1">
        <f t="array" ref="AE83">SUM(IF(TARGET_TR5!$B$2:$B$2040=$A83,IF(TARGET_TR5!$C$2:$C$2040=$C83,IF(TARGET_TR5!$E$2:$E$2040=$E83,IF(TARGET_TR5!$F$1:$Q$1=AE$2,TARGET_TR5!$F$2:$Q$2040)))))</f>
        <v>86</v>
      </c>
      <c r="AF83" s="174" cm="1">
        <f t="array" ref="AF83">SUM(IF(TARGET_TR5!$B$2:$B$2040=$A83,IF(TARGET_TR5!$C$2:$C$2040=$C83,IF(TARGET_TR5!$E$2:$E$2040=$E83,IF(TARGET_TR5!$F$1:$Q$1=AF$2,TARGET_TR5!$F$2:$Q$2040)))))</f>
        <v>80</v>
      </c>
      <c r="AG83" s="174" cm="1">
        <f t="array" ref="AG83">SUM(IF(TARGET_TR5!$B$2:$B$2040=$A83,IF(TARGET_TR5!$C$2:$C$2040=$C83,IF(TARGET_TR5!$E$2:$E$2040=$E83,IF(TARGET_TR5!$F$1:$Q$1=AG$2,TARGET_TR5!$F$2:$Q$2040)))))</f>
        <v>99</v>
      </c>
      <c r="AH83" s="174" cm="1">
        <f t="array" ref="AH83">SUM(IF(TARGET_TR5!$B$2:$B$2040=$A83,IF(TARGET_TR5!$C$2:$C$2040=$C83,IF(TARGET_TR5!$E$2:$E$2040=$E83,IF(TARGET_TR5!$F$1:$Q$1=AH$2,TARGET_TR5!$F$2:$Q$2040)))))</f>
        <v>88</v>
      </c>
      <c r="AI83" s="174" cm="1">
        <f t="array" ref="AI83">SUM(IF(TARGET_TR5!$B$2:$B$2040=$A83,IF(TARGET_TR5!$C$2:$C$2040=$C83,IF(TARGET_TR5!$E$2:$E$2040=$E83,IF(TARGET_TR5!$F$1:$Q$1=AI$2,TARGET_TR5!$F$2:$Q$2040)))))</f>
        <v>94</v>
      </c>
      <c r="AJ83" s="174" cm="1">
        <f t="array" ref="AJ83">SUM(IF(TARGET_TR5!$B$2:$B$2040=$A83,IF(TARGET_TR5!$C$2:$C$2040=$C83,IF(TARGET_TR5!$E$2:$E$2040=$E83,IF(TARGET_TR5!$F$1:$Q$1=AJ$2,TARGET_TR5!$F$2:$Q$2040)))))</f>
        <v>106</v>
      </c>
      <c r="AK83" s="174" cm="1">
        <f t="array" ref="AK83">SUM(IF(TARGET_TR5!$B$2:$B$2040=$A83,IF(TARGET_TR5!$C$2:$C$2040=$C83,IF(TARGET_TR5!$E$2:$E$2040=$E83,IF(TARGET_TR5!$F$1:$Q$1=AK$2,TARGET_TR5!$F$2:$Q$2040)))))</f>
        <v>92</v>
      </c>
      <c r="AL83" s="174" cm="1">
        <f t="array" ref="AL83">SUM(IF(TARGET_TR5!$B$2:$B$2040=$A83,IF(TARGET_TR5!$C$2:$C$2040=$C83,IF(TARGET_TR5!$E$2:$E$2040=$E83,IF(TARGET_TR5!$F$1:$Q$1=AL$2,TARGET_TR5!$F$2:$Q$2040)))))</f>
        <v>102</v>
      </c>
      <c r="AM83" s="174" cm="1">
        <f t="array" ref="AM83">SUM(IF(TARGET_TR5!$B$2:$B$2040=$A83,IF(TARGET_TR5!$C$2:$C$2040=$C83,IF(TARGET_TR5!$E$2:$E$2040=$E83,IF(TARGET_TR5!$F$1:$Q$1=AM$2,TARGET_TR5!$F$2:$Q$2040)))))</f>
        <v>103</v>
      </c>
      <c r="AN83" s="174" cm="1">
        <f t="array" ref="AN83">SUM(IF(TARGET_TR5!$B$2:$B$2040=$A83,IF(TARGET_TR5!$C$2:$C$2040=$C83,IF(TARGET_TR5!$E$2:$E$2040=$E83,IF(TARGET_TR5!$F$1:$Q$1=AN$2,TARGET_TR5!$F$2:$Q$2040)))))</f>
        <v>98</v>
      </c>
      <c r="AO83" s="174" cm="1">
        <f t="array" ref="AO83">SUM(IF(TARGET_TR5!$B$2:$B$2040=$A83,IF(TARGET_TR5!$C$2:$C$2040=$C83,IF(TARGET_TR5!$E$2:$E$2040=$E83,IF(TARGET_TR5!$F$1:$Q$1=AO$2,TARGET_TR5!$F$2:$Q$2040)))))</f>
        <v>98</v>
      </c>
      <c r="AP83" s="174">
        <v>171</v>
      </c>
      <c r="AQ83" s="174">
        <v>150</v>
      </c>
      <c r="AR83" s="174">
        <v>132</v>
      </c>
      <c r="AS83" s="174">
        <v>129</v>
      </c>
      <c r="AT83" s="174">
        <v>144</v>
      </c>
      <c r="AU83" s="174">
        <v>124</v>
      </c>
      <c r="AV83" s="174">
        <v>0</v>
      </c>
      <c r="AW83" s="174">
        <v>0</v>
      </c>
      <c r="AX83" s="174">
        <v>0</v>
      </c>
      <c r="AY83" s="174">
        <v>0</v>
      </c>
      <c r="AZ83" s="174">
        <v>0</v>
      </c>
      <c r="BA83" s="174">
        <v>0</v>
      </c>
      <c r="BB83" s="175">
        <f t="shared" si="48"/>
        <v>1.78125</v>
      </c>
      <c r="BC83" s="175">
        <f t="shared" si="48"/>
        <v>1.7637362637362637</v>
      </c>
      <c r="BD83" s="175">
        <f t="shared" si="48"/>
        <v>1.7290076335877862</v>
      </c>
      <c r="BE83" s="175">
        <f t="shared" si="48"/>
        <v>1.6121883656509695</v>
      </c>
      <c r="BF83" s="175">
        <f t="shared" si="48"/>
        <v>1.6169265033407572</v>
      </c>
      <c r="BG83" s="175">
        <f t="shared" si="48"/>
        <v>1.565377532228361</v>
      </c>
      <c r="BH83" s="175">
        <f t="shared" si="47"/>
        <v>1.3097072419106317</v>
      </c>
      <c r="BI83" s="175">
        <f t="shared" si="47"/>
        <v>1.1470985155195681</v>
      </c>
      <c r="BJ83" s="175">
        <f t="shared" si="47"/>
        <v>1.0083036773428233</v>
      </c>
      <c r="BK83" s="175">
        <f t="shared" si="47"/>
        <v>0.89852008456659616</v>
      </c>
      <c r="BL83" s="175">
        <f t="shared" si="47"/>
        <v>0.81417624521072796</v>
      </c>
      <c r="BM83" s="175">
        <f t="shared" si="47"/>
        <v>0.74430823117338007</v>
      </c>
    </row>
    <row r="84" spans="1:65" x14ac:dyDescent="0.35">
      <c r="A84" s="173" t="s">
        <v>65</v>
      </c>
      <c r="B84" s="173" t="str">
        <v>SMES</v>
      </c>
      <c r="C84" s="173" t="str">
        <v>Sales HSI SMES</v>
      </c>
      <c r="D84" s="173" t="str">
        <v>SSL</v>
      </c>
      <c r="E84" s="173" t="str">
        <v>SULBAGSEL</v>
      </c>
      <c r="F84" s="174" cm="1">
        <f t="array" ref="F84">SUM(IF(TARGET_TR5!$B$2:$B$2040=$A84,IF(TARGET_TR5!$C$2:$C$2040=$C84,IF(TARGET_TR5!$E$2:$E$2040=$E84,IF(TARGET_TR5!$W$1:$AH$1=F$2,TARGET_TR5!$W$2:$AH$2040)))))</f>
        <v>487</v>
      </c>
      <c r="G84" s="174" cm="1">
        <f t="array" ref="G84">SUM(IF(TARGET_TR5!$B$2:$B$2040=$A84,IF(TARGET_TR5!$C$2:$C$2040=$C84,IF(TARGET_TR5!$E$2:$E$2040=$E84,IF(TARGET_TR5!$W$1:$AH$1=G$2,TARGET_TR5!$W$2:$AH$2040)))))</f>
        <v>921</v>
      </c>
      <c r="H84" s="174" cm="1">
        <f t="array" ref="H84">SUM(IF(TARGET_TR5!$B$2:$B$2040=$A84,IF(TARGET_TR5!$C$2:$C$2040=$C84,IF(TARGET_TR5!$E$2:$E$2040=$E84,IF(TARGET_TR5!$W$1:$AH$1=H$2,TARGET_TR5!$W$2:$AH$2040)))))</f>
        <v>1326</v>
      </c>
      <c r="I84" s="174" cm="1">
        <f t="array" ref="I84">SUM(IF(TARGET_TR5!$B$2:$B$2040=$A84,IF(TARGET_TR5!$C$2:$C$2040=$C84,IF(TARGET_TR5!$E$2:$E$2040=$E84,IF(TARGET_TR5!$W$1:$AH$1=I$2,TARGET_TR5!$W$2:$AH$2040)))))</f>
        <v>1825</v>
      </c>
      <c r="J84" s="174" cm="1">
        <f t="array" ref="J84">SUM(IF(TARGET_TR5!$B$2:$B$2040=$A84,IF(TARGET_TR5!$C$2:$C$2040=$C84,IF(TARGET_TR5!$E$2:$E$2040=$E84,IF(TARGET_TR5!$W$1:$AH$1=J$2,TARGET_TR5!$W$2:$AH$2040)))))</f>
        <v>2273</v>
      </c>
      <c r="K84" s="174" cm="1">
        <f t="array" ref="K84">SUM(IF(TARGET_TR5!$B$2:$B$2040=$A84,IF(TARGET_TR5!$C$2:$C$2040=$C84,IF(TARGET_TR5!$E$2:$E$2040=$E84,IF(TARGET_TR5!$W$1:$AH$1=K$2,TARGET_TR5!$W$2:$AH$2040)))))</f>
        <v>2753</v>
      </c>
      <c r="L84" s="174" cm="1">
        <f t="array" ref="L84">SUM(IF(TARGET_TR5!$B$2:$B$2040=$A84,IF(TARGET_TR5!$C$2:$C$2040=$C84,IF(TARGET_TR5!$E$2:$E$2040=$E84,IF(TARGET_TR5!$W$1:$AH$1=L$2,TARGET_TR5!$W$2:$AH$2040)))))</f>
        <v>3291</v>
      </c>
      <c r="M84" s="174" cm="1">
        <f t="array" ref="M84">SUM(IF(TARGET_TR5!$B$2:$B$2040=$A84,IF(TARGET_TR5!$C$2:$C$2040=$C84,IF(TARGET_TR5!$E$2:$E$2040=$E84,IF(TARGET_TR5!$W$1:$AH$1=M$2,TARGET_TR5!$W$2:$AH$2040)))))</f>
        <v>3760</v>
      </c>
      <c r="N84" s="174" cm="1">
        <f t="array" ref="N84">SUM(IF(TARGET_TR5!$B$2:$B$2040=$A84,IF(TARGET_TR5!$C$2:$C$2040=$C84,IF(TARGET_TR5!$E$2:$E$2040=$E84,IF(TARGET_TR5!$W$1:$AH$1=N$2,TARGET_TR5!$W$2:$AH$2040)))))</f>
        <v>4278</v>
      </c>
      <c r="O84" s="174" cm="1">
        <f t="array" ref="O84">SUM(IF(TARGET_TR5!$B$2:$B$2040=$A84,IF(TARGET_TR5!$C$2:$C$2040=$C84,IF(TARGET_TR5!$E$2:$E$2040=$E84,IF(TARGET_TR5!$W$1:$AH$1=O$2,TARGET_TR5!$W$2:$AH$2040)))))</f>
        <v>4804</v>
      </c>
      <c r="P84" s="174" cm="1">
        <f t="array" ref="P84">SUM(IF(TARGET_TR5!$B$2:$B$2040=$A84,IF(TARGET_TR5!$C$2:$C$2040=$C84,IF(TARGET_TR5!$E$2:$E$2040=$E84,IF(TARGET_TR5!$W$1:$AH$1=P$2,TARGET_TR5!$W$2:$AH$2040)))))</f>
        <v>5303</v>
      </c>
      <c r="Q84" s="174" cm="1">
        <f t="array" ref="Q84">SUM(IF(TARGET_TR5!$B$2:$B$2040=$A84,IF(TARGET_TR5!$C$2:$C$2040=$C84,IF(TARGET_TR5!$E$2:$E$2040=$E84,IF(TARGET_TR5!$W$1:$AH$1=Q$2,TARGET_TR5!$W$2:$AH$2040)))))</f>
        <v>5798</v>
      </c>
      <c r="R84" s="174">
        <v>644</v>
      </c>
      <c r="S84" s="174">
        <v>1180</v>
      </c>
      <c r="T84" s="174">
        <v>1647</v>
      </c>
      <c r="U84" s="174">
        <v>2269</v>
      </c>
      <c r="V84" s="174">
        <v>2747</v>
      </c>
      <c r="W84" s="174">
        <v>3172</v>
      </c>
      <c r="X84" s="174">
        <v>3172</v>
      </c>
      <c r="Y84" s="174">
        <v>3172</v>
      </c>
      <c r="Z84" s="174">
        <v>3172</v>
      </c>
      <c r="AA84" s="174">
        <v>3172</v>
      </c>
      <c r="AB84" s="174">
        <v>3172</v>
      </c>
      <c r="AC84" s="174">
        <v>3172</v>
      </c>
      <c r="AD84" s="174" cm="1">
        <f t="array" ref="AD84">SUM(IF(TARGET_TR5!$B$2:$B$2040=$A84,IF(TARGET_TR5!$C$2:$C$2040=$C84,IF(TARGET_TR5!$E$2:$E$2040=$E84,IF(TARGET_TR5!$F$1:$Q$1=AD$2,TARGET_TR5!$F$2:$Q$2040)))))</f>
        <v>487</v>
      </c>
      <c r="AE84" s="174" cm="1">
        <f t="array" ref="AE84">SUM(IF(TARGET_TR5!$B$2:$B$2040=$A84,IF(TARGET_TR5!$C$2:$C$2040=$C84,IF(TARGET_TR5!$E$2:$E$2040=$E84,IF(TARGET_TR5!$F$1:$Q$1=AE$2,TARGET_TR5!$F$2:$Q$2040)))))</f>
        <v>434</v>
      </c>
      <c r="AF84" s="174" cm="1">
        <f t="array" ref="AF84">SUM(IF(TARGET_TR5!$B$2:$B$2040=$A84,IF(TARGET_TR5!$C$2:$C$2040=$C84,IF(TARGET_TR5!$E$2:$E$2040=$E84,IF(TARGET_TR5!$F$1:$Q$1=AF$2,TARGET_TR5!$F$2:$Q$2040)))))</f>
        <v>405</v>
      </c>
      <c r="AG84" s="174" cm="1">
        <f t="array" ref="AG84">SUM(IF(TARGET_TR5!$B$2:$B$2040=$A84,IF(TARGET_TR5!$C$2:$C$2040=$C84,IF(TARGET_TR5!$E$2:$E$2040=$E84,IF(TARGET_TR5!$F$1:$Q$1=AG$2,TARGET_TR5!$F$2:$Q$2040)))))</f>
        <v>499</v>
      </c>
      <c r="AH84" s="174" cm="1">
        <f t="array" ref="AH84">SUM(IF(TARGET_TR5!$B$2:$B$2040=$A84,IF(TARGET_TR5!$C$2:$C$2040=$C84,IF(TARGET_TR5!$E$2:$E$2040=$E84,IF(TARGET_TR5!$F$1:$Q$1=AH$2,TARGET_TR5!$F$2:$Q$2040)))))</f>
        <v>448</v>
      </c>
      <c r="AI84" s="174" cm="1">
        <f t="array" ref="AI84">SUM(IF(TARGET_TR5!$B$2:$B$2040=$A84,IF(TARGET_TR5!$C$2:$C$2040=$C84,IF(TARGET_TR5!$E$2:$E$2040=$E84,IF(TARGET_TR5!$F$1:$Q$1=AI$2,TARGET_TR5!$F$2:$Q$2040)))))</f>
        <v>480</v>
      </c>
      <c r="AJ84" s="174" cm="1">
        <f t="array" ref="AJ84">SUM(IF(TARGET_TR5!$B$2:$B$2040=$A84,IF(TARGET_TR5!$C$2:$C$2040=$C84,IF(TARGET_TR5!$E$2:$E$2040=$E84,IF(TARGET_TR5!$F$1:$Q$1=AJ$2,TARGET_TR5!$F$2:$Q$2040)))))</f>
        <v>538</v>
      </c>
      <c r="AK84" s="174" cm="1">
        <f t="array" ref="AK84">SUM(IF(TARGET_TR5!$B$2:$B$2040=$A84,IF(TARGET_TR5!$C$2:$C$2040=$C84,IF(TARGET_TR5!$E$2:$E$2040=$E84,IF(TARGET_TR5!$F$1:$Q$1=AK$2,TARGET_TR5!$F$2:$Q$2040)))))</f>
        <v>469</v>
      </c>
      <c r="AL84" s="174" cm="1">
        <f t="array" ref="AL84">SUM(IF(TARGET_TR5!$B$2:$B$2040=$A84,IF(TARGET_TR5!$C$2:$C$2040=$C84,IF(TARGET_TR5!$E$2:$E$2040=$E84,IF(TARGET_TR5!$F$1:$Q$1=AL$2,TARGET_TR5!$F$2:$Q$2040)))))</f>
        <v>518</v>
      </c>
      <c r="AM84" s="174" cm="1">
        <f t="array" ref="AM84">SUM(IF(TARGET_TR5!$B$2:$B$2040=$A84,IF(TARGET_TR5!$C$2:$C$2040=$C84,IF(TARGET_TR5!$E$2:$E$2040=$E84,IF(TARGET_TR5!$F$1:$Q$1=AM$2,TARGET_TR5!$F$2:$Q$2040)))))</f>
        <v>526</v>
      </c>
      <c r="AN84" s="174" cm="1">
        <f t="array" ref="AN84">SUM(IF(TARGET_TR5!$B$2:$B$2040=$A84,IF(TARGET_TR5!$C$2:$C$2040=$C84,IF(TARGET_TR5!$E$2:$E$2040=$E84,IF(TARGET_TR5!$F$1:$Q$1=AN$2,TARGET_TR5!$F$2:$Q$2040)))))</f>
        <v>499</v>
      </c>
      <c r="AO84" s="174" cm="1">
        <f t="array" ref="AO84">SUM(IF(TARGET_TR5!$B$2:$B$2040=$A84,IF(TARGET_TR5!$C$2:$C$2040=$C84,IF(TARGET_TR5!$E$2:$E$2040=$E84,IF(TARGET_TR5!$F$1:$Q$1=AO$2,TARGET_TR5!$F$2:$Q$2040)))))</f>
        <v>495</v>
      </c>
      <c r="AP84" s="174">
        <v>644</v>
      </c>
      <c r="AQ84" s="174">
        <v>536</v>
      </c>
      <c r="AR84" s="174">
        <v>467</v>
      </c>
      <c r="AS84" s="174">
        <v>622</v>
      </c>
      <c r="AT84" s="174">
        <v>478</v>
      </c>
      <c r="AU84" s="174">
        <v>425</v>
      </c>
      <c r="AV84" s="174">
        <v>0</v>
      </c>
      <c r="AW84" s="174">
        <v>0</v>
      </c>
      <c r="AX84" s="174">
        <v>0</v>
      </c>
      <c r="AY84" s="174">
        <v>0</v>
      </c>
      <c r="AZ84" s="174">
        <v>0</v>
      </c>
      <c r="BA84" s="174">
        <v>0</v>
      </c>
      <c r="BB84" s="175">
        <f t="shared" si="48"/>
        <v>1.322381930184805</v>
      </c>
      <c r="BC84" s="175">
        <f t="shared" si="48"/>
        <v>1.281216069489685</v>
      </c>
      <c r="BD84" s="175">
        <f t="shared" si="48"/>
        <v>1.2420814479638009</v>
      </c>
      <c r="BE84" s="175">
        <f t="shared" si="48"/>
        <v>1.2432876712328766</v>
      </c>
      <c r="BF84" s="175">
        <f t="shared" si="48"/>
        <v>1.2085349758029036</v>
      </c>
      <c r="BG84" s="175">
        <f t="shared" si="48"/>
        <v>1.1521976026153287</v>
      </c>
      <c r="BH84" s="175">
        <f t="shared" si="47"/>
        <v>0.96384077787906408</v>
      </c>
      <c r="BI84" s="175">
        <f t="shared" si="47"/>
        <v>0.84361702127659577</v>
      </c>
      <c r="BJ84" s="175">
        <f t="shared" si="47"/>
        <v>0.74146797568957457</v>
      </c>
      <c r="BK84" s="175">
        <f t="shared" si="47"/>
        <v>0.66028309741881763</v>
      </c>
      <c r="BL84" s="175">
        <f t="shared" si="47"/>
        <v>0.59815198943993964</v>
      </c>
      <c r="BM84" s="175">
        <f t="shared" si="47"/>
        <v>0.547085201793722</v>
      </c>
    </row>
    <row r="85" spans="1:65" x14ac:dyDescent="0.35">
      <c r="A85" s="173" t="s">
        <v>65</v>
      </c>
      <c r="B85" s="173" t="str">
        <v>SMES</v>
      </c>
      <c r="C85" s="173" t="str">
        <v>Sales HSI SMES</v>
      </c>
      <c r="D85" s="173" t="str">
        <v>SSL</v>
      </c>
      <c r="E85" s="173" t="str">
        <v>SULBAGTENG</v>
      </c>
      <c r="F85" s="174" cm="1">
        <f t="array" ref="F85">SUM(IF(TARGET_TR5!$B$2:$B$2040=$A85,IF(TARGET_TR5!$C$2:$C$2040=$C85,IF(TARGET_TR5!$E$2:$E$2040=$E85,IF(TARGET_TR5!$W$1:$AH$1=F$2,TARGET_TR5!$W$2:$AH$2040)))))</f>
        <v>267</v>
      </c>
      <c r="G85" s="174" cm="1">
        <f t="array" ref="G85">SUM(IF(TARGET_TR5!$B$2:$B$2040=$A85,IF(TARGET_TR5!$C$2:$C$2040=$C85,IF(TARGET_TR5!$E$2:$E$2040=$E85,IF(TARGET_TR5!$W$1:$AH$1=G$2,TARGET_TR5!$W$2:$AH$2040)))))</f>
        <v>505</v>
      </c>
      <c r="H85" s="174" cm="1">
        <f t="array" ref="H85">SUM(IF(TARGET_TR5!$B$2:$B$2040=$A85,IF(TARGET_TR5!$C$2:$C$2040=$C85,IF(TARGET_TR5!$E$2:$E$2040=$E85,IF(TARGET_TR5!$W$1:$AH$1=H$2,TARGET_TR5!$W$2:$AH$2040)))))</f>
        <v>727</v>
      </c>
      <c r="I85" s="174" cm="1">
        <f t="array" ref="I85">SUM(IF(TARGET_TR5!$B$2:$B$2040=$A85,IF(TARGET_TR5!$C$2:$C$2040=$C85,IF(TARGET_TR5!$E$2:$E$2040=$E85,IF(TARGET_TR5!$W$1:$AH$1=I$2,TARGET_TR5!$W$2:$AH$2040)))))</f>
        <v>1001</v>
      </c>
      <c r="J85" s="174" cm="1">
        <f t="array" ref="J85">SUM(IF(TARGET_TR5!$B$2:$B$2040=$A85,IF(TARGET_TR5!$C$2:$C$2040=$C85,IF(TARGET_TR5!$E$2:$E$2040=$E85,IF(TARGET_TR5!$W$1:$AH$1=J$2,TARGET_TR5!$W$2:$AH$2040)))))</f>
        <v>1246</v>
      </c>
      <c r="K85" s="174" cm="1">
        <f t="array" ref="K85">SUM(IF(TARGET_TR5!$B$2:$B$2040=$A85,IF(TARGET_TR5!$C$2:$C$2040=$C85,IF(TARGET_TR5!$E$2:$E$2040=$E85,IF(TARGET_TR5!$W$1:$AH$1=K$2,TARGET_TR5!$W$2:$AH$2040)))))</f>
        <v>1508</v>
      </c>
      <c r="L85" s="174" cm="1">
        <f t="array" ref="L85">SUM(IF(TARGET_TR5!$B$2:$B$2040=$A85,IF(TARGET_TR5!$C$2:$C$2040=$C85,IF(TARGET_TR5!$E$2:$E$2040=$E85,IF(TARGET_TR5!$W$1:$AH$1=L$2,TARGET_TR5!$W$2:$AH$2040)))))</f>
        <v>1803</v>
      </c>
      <c r="M85" s="174" cm="1">
        <f t="array" ref="M85">SUM(IF(TARGET_TR5!$B$2:$B$2040=$A85,IF(TARGET_TR5!$C$2:$C$2040=$C85,IF(TARGET_TR5!$E$2:$E$2040=$E85,IF(TARGET_TR5!$W$1:$AH$1=M$2,TARGET_TR5!$W$2:$AH$2040)))))</f>
        <v>2060</v>
      </c>
      <c r="N85" s="174" cm="1">
        <f t="array" ref="N85">SUM(IF(TARGET_TR5!$B$2:$B$2040=$A85,IF(TARGET_TR5!$C$2:$C$2040=$C85,IF(TARGET_TR5!$E$2:$E$2040=$E85,IF(TARGET_TR5!$W$1:$AH$1=N$2,TARGET_TR5!$W$2:$AH$2040)))))</f>
        <v>2344</v>
      </c>
      <c r="O85" s="174" cm="1">
        <f t="array" ref="O85">SUM(IF(TARGET_TR5!$B$2:$B$2040=$A85,IF(TARGET_TR5!$C$2:$C$2040=$C85,IF(TARGET_TR5!$E$2:$E$2040=$E85,IF(TARGET_TR5!$W$1:$AH$1=O$2,TARGET_TR5!$W$2:$AH$2040)))))</f>
        <v>2631</v>
      </c>
      <c r="P85" s="174" cm="1">
        <f t="array" ref="P85">SUM(IF(TARGET_TR5!$B$2:$B$2040=$A85,IF(TARGET_TR5!$C$2:$C$2040=$C85,IF(TARGET_TR5!$E$2:$E$2040=$E85,IF(TARGET_TR5!$W$1:$AH$1=P$2,TARGET_TR5!$W$2:$AH$2040)))))</f>
        <v>2904</v>
      </c>
      <c r="Q85" s="174" cm="1">
        <f t="array" ref="Q85">SUM(IF(TARGET_TR5!$B$2:$B$2040=$A85,IF(TARGET_TR5!$C$2:$C$2040=$C85,IF(TARGET_TR5!$E$2:$E$2040=$E85,IF(TARGET_TR5!$W$1:$AH$1=Q$2,TARGET_TR5!$W$2:$AH$2040)))))</f>
        <v>3176</v>
      </c>
      <c r="R85" s="174">
        <v>418</v>
      </c>
      <c r="S85" s="174">
        <v>761</v>
      </c>
      <c r="T85" s="174">
        <v>995</v>
      </c>
      <c r="U85" s="174">
        <v>1383</v>
      </c>
      <c r="V85" s="174">
        <v>1664</v>
      </c>
      <c r="W85" s="174">
        <v>1953</v>
      </c>
      <c r="X85" s="174">
        <v>1953</v>
      </c>
      <c r="Y85" s="174">
        <v>1953</v>
      </c>
      <c r="Z85" s="174">
        <v>1953</v>
      </c>
      <c r="AA85" s="174">
        <v>1953</v>
      </c>
      <c r="AB85" s="174">
        <v>1953</v>
      </c>
      <c r="AC85" s="174">
        <v>1953</v>
      </c>
      <c r="AD85" s="174" cm="1">
        <f t="array" ref="AD85">SUM(IF(TARGET_TR5!$B$2:$B$2040=$A85,IF(TARGET_TR5!$C$2:$C$2040=$C85,IF(TARGET_TR5!$E$2:$E$2040=$E85,IF(TARGET_TR5!$F$1:$Q$1=AD$2,TARGET_TR5!$F$2:$Q$2040)))))</f>
        <v>267</v>
      </c>
      <c r="AE85" s="174" cm="1">
        <f t="array" ref="AE85">SUM(IF(TARGET_TR5!$B$2:$B$2040=$A85,IF(TARGET_TR5!$C$2:$C$2040=$C85,IF(TARGET_TR5!$E$2:$E$2040=$E85,IF(TARGET_TR5!$F$1:$Q$1=AE$2,TARGET_TR5!$F$2:$Q$2040)))))</f>
        <v>238</v>
      </c>
      <c r="AF85" s="174" cm="1">
        <f t="array" ref="AF85">SUM(IF(TARGET_TR5!$B$2:$B$2040=$A85,IF(TARGET_TR5!$C$2:$C$2040=$C85,IF(TARGET_TR5!$E$2:$E$2040=$E85,IF(TARGET_TR5!$F$1:$Q$1=AF$2,TARGET_TR5!$F$2:$Q$2040)))))</f>
        <v>222</v>
      </c>
      <c r="AG85" s="174" cm="1">
        <f t="array" ref="AG85">SUM(IF(TARGET_TR5!$B$2:$B$2040=$A85,IF(TARGET_TR5!$C$2:$C$2040=$C85,IF(TARGET_TR5!$E$2:$E$2040=$E85,IF(TARGET_TR5!$F$1:$Q$1=AG$2,TARGET_TR5!$F$2:$Q$2040)))))</f>
        <v>274</v>
      </c>
      <c r="AH85" s="174" cm="1">
        <f t="array" ref="AH85">SUM(IF(TARGET_TR5!$B$2:$B$2040=$A85,IF(TARGET_TR5!$C$2:$C$2040=$C85,IF(TARGET_TR5!$E$2:$E$2040=$E85,IF(TARGET_TR5!$F$1:$Q$1=AH$2,TARGET_TR5!$F$2:$Q$2040)))))</f>
        <v>245</v>
      </c>
      <c r="AI85" s="174" cm="1">
        <f t="array" ref="AI85">SUM(IF(TARGET_TR5!$B$2:$B$2040=$A85,IF(TARGET_TR5!$C$2:$C$2040=$C85,IF(TARGET_TR5!$E$2:$E$2040=$E85,IF(TARGET_TR5!$F$1:$Q$1=AI$2,TARGET_TR5!$F$2:$Q$2040)))))</f>
        <v>262</v>
      </c>
      <c r="AJ85" s="174" cm="1">
        <f t="array" ref="AJ85">SUM(IF(TARGET_TR5!$B$2:$B$2040=$A85,IF(TARGET_TR5!$C$2:$C$2040=$C85,IF(TARGET_TR5!$E$2:$E$2040=$E85,IF(TARGET_TR5!$F$1:$Q$1=AJ$2,TARGET_TR5!$F$2:$Q$2040)))))</f>
        <v>295</v>
      </c>
      <c r="AK85" s="174" cm="1">
        <f t="array" ref="AK85">SUM(IF(TARGET_TR5!$B$2:$B$2040=$A85,IF(TARGET_TR5!$C$2:$C$2040=$C85,IF(TARGET_TR5!$E$2:$E$2040=$E85,IF(TARGET_TR5!$F$1:$Q$1=AK$2,TARGET_TR5!$F$2:$Q$2040)))))</f>
        <v>257</v>
      </c>
      <c r="AL85" s="174" cm="1">
        <f t="array" ref="AL85">SUM(IF(TARGET_TR5!$B$2:$B$2040=$A85,IF(TARGET_TR5!$C$2:$C$2040=$C85,IF(TARGET_TR5!$E$2:$E$2040=$E85,IF(TARGET_TR5!$F$1:$Q$1=AL$2,TARGET_TR5!$F$2:$Q$2040)))))</f>
        <v>284</v>
      </c>
      <c r="AM85" s="174" cm="1">
        <f t="array" ref="AM85">SUM(IF(TARGET_TR5!$B$2:$B$2040=$A85,IF(TARGET_TR5!$C$2:$C$2040=$C85,IF(TARGET_TR5!$E$2:$E$2040=$E85,IF(TARGET_TR5!$F$1:$Q$1=AM$2,TARGET_TR5!$F$2:$Q$2040)))))</f>
        <v>287</v>
      </c>
      <c r="AN85" s="174" cm="1">
        <f t="array" ref="AN85">SUM(IF(TARGET_TR5!$B$2:$B$2040=$A85,IF(TARGET_TR5!$C$2:$C$2040=$C85,IF(TARGET_TR5!$E$2:$E$2040=$E85,IF(TARGET_TR5!$F$1:$Q$1=AN$2,TARGET_TR5!$F$2:$Q$2040)))))</f>
        <v>273</v>
      </c>
      <c r="AO85" s="174" cm="1">
        <f t="array" ref="AO85">SUM(IF(TARGET_TR5!$B$2:$B$2040=$A85,IF(TARGET_TR5!$C$2:$C$2040=$C85,IF(TARGET_TR5!$E$2:$E$2040=$E85,IF(TARGET_TR5!$F$1:$Q$1=AO$2,TARGET_TR5!$F$2:$Q$2040)))))</f>
        <v>272</v>
      </c>
      <c r="AP85" s="174">
        <v>418</v>
      </c>
      <c r="AQ85" s="174">
        <v>343</v>
      </c>
      <c r="AR85" s="174">
        <v>234</v>
      </c>
      <c r="AS85" s="174">
        <v>388</v>
      </c>
      <c r="AT85" s="174">
        <v>281</v>
      </c>
      <c r="AU85" s="174">
        <v>289</v>
      </c>
      <c r="AV85" s="174">
        <v>0</v>
      </c>
      <c r="AW85" s="174">
        <v>0</v>
      </c>
      <c r="AX85" s="174">
        <v>0</v>
      </c>
      <c r="AY85" s="174">
        <v>0</v>
      </c>
      <c r="AZ85" s="174">
        <v>0</v>
      </c>
      <c r="BA85" s="174">
        <v>0</v>
      </c>
      <c r="BB85" s="175">
        <f t="shared" si="48"/>
        <v>1.5655430711610487</v>
      </c>
      <c r="BC85" s="175">
        <f t="shared" si="48"/>
        <v>1.5069306930693069</v>
      </c>
      <c r="BD85" s="175">
        <f t="shared" si="48"/>
        <v>1.3686382393397525</v>
      </c>
      <c r="BE85" s="175">
        <f t="shared" si="48"/>
        <v>1.3816183816183816</v>
      </c>
      <c r="BF85" s="175">
        <f t="shared" si="48"/>
        <v>1.3354735152487962</v>
      </c>
      <c r="BG85" s="175">
        <f t="shared" si="48"/>
        <v>1.2950928381962865</v>
      </c>
      <c r="BH85" s="175">
        <f t="shared" si="47"/>
        <v>1.0831946755407653</v>
      </c>
      <c r="BI85" s="175">
        <f t="shared" si="47"/>
        <v>0.94805825242718444</v>
      </c>
      <c r="BJ85" s="175">
        <f t="shared" si="47"/>
        <v>0.83319112627986347</v>
      </c>
      <c r="BK85" s="175">
        <f t="shared" si="47"/>
        <v>0.74230330672748002</v>
      </c>
      <c r="BL85" s="175">
        <f t="shared" si="47"/>
        <v>0.6725206611570248</v>
      </c>
      <c r="BM85" s="175">
        <f t="shared" si="47"/>
        <v>0.61492443324937029</v>
      </c>
    </row>
    <row r="86" spans="1:65" x14ac:dyDescent="0.35">
      <c r="A86" s="173" t="s">
        <v>65</v>
      </c>
      <c r="B86" s="173" t="str">
        <v>SMES</v>
      </c>
      <c r="C86" s="173" t="str">
        <v>Sales HSI SMES</v>
      </c>
      <c r="D86" s="173" t="str">
        <v>SSL</v>
      </c>
      <c r="E86" s="173" t="str">
        <v>SUMALUT</v>
      </c>
      <c r="F86" s="174" cm="1">
        <f t="array" ref="F86">SUM(IF(TARGET_TR5!$B$2:$B$2040=$A86,IF(TARGET_TR5!$C$2:$C$2040=$C86,IF(TARGET_TR5!$E$2:$E$2040=$E86,IF(TARGET_TR5!$W$1:$AH$1=F$2,TARGET_TR5!$W$2:$AH$2040)))))</f>
        <v>284</v>
      </c>
      <c r="G86" s="174" cm="1">
        <f t="array" ref="G86">SUM(IF(TARGET_TR5!$B$2:$B$2040=$A86,IF(TARGET_TR5!$C$2:$C$2040=$C86,IF(TARGET_TR5!$E$2:$E$2040=$E86,IF(TARGET_TR5!$W$1:$AH$1=G$2,TARGET_TR5!$W$2:$AH$2040)))))</f>
        <v>538</v>
      </c>
      <c r="H86" s="174" cm="1">
        <f t="array" ref="H86">SUM(IF(TARGET_TR5!$B$2:$B$2040=$A86,IF(TARGET_TR5!$C$2:$C$2040=$C86,IF(TARGET_TR5!$E$2:$E$2040=$E86,IF(TARGET_TR5!$W$1:$AH$1=H$2,TARGET_TR5!$W$2:$AH$2040)))))</f>
        <v>775</v>
      </c>
      <c r="I86" s="174" cm="1">
        <f t="array" ref="I86">SUM(IF(TARGET_TR5!$B$2:$B$2040=$A86,IF(TARGET_TR5!$C$2:$C$2040=$C86,IF(TARGET_TR5!$E$2:$E$2040=$E86,IF(TARGET_TR5!$W$1:$AH$1=I$2,TARGET_TR5!$W$2:$AH$2040)))))</f>
        <v>1067</v>
      </c>
      <c r="J86" s="174" cm="1">
        <f t="array" ref="J86">SUM(IF(TARGET_TR5!$B$2:$B$2040=$A86,IF(TARGET_TR5!$C$2:$C$2040=$C86,IF(TARGET_TR5!$E$2:$E$2040=$E86,IF(TARGET_TR5!$W$1:$AH$1=J$2,TARGET_TR5!$W$2:$AH$2040)))))</f>
        <v>1328</v>
      </c>
      <c r="K86" s="174" cm="1">
        <f t="array" ref="K86">SUM(IF(TARGET_TR5!$B$2:$B$2040=$A86,IF(TARGET_TR5!$C$2:$C$2040=$C86,IF(TARGET_TR5!$E$2:$E$2040=$E86,IF(TARGET_TR5!$W$1:$AH$1=K$2,TARGET_TR5!$W$2:$AH$2040)))))</f>
        <v>1607</v>
      </c>
      <c r="L86" s="174" cm="1">
        <f t="array" ref="L86">SUM(IF(TARGET_TR5!$B$2:$B$2040=$A86,IF(TARGET_TR5!$C$2:$C$2040=$C86,IF(TARGET_TR5!$E$2:$E$2040=$E86,IF(TARGET_TR5!$W$1:$AH$1=L$2,TARGET_TR5!$W$2:$AH$2040)))))</f>
        <v>1921</v>
      </c>
      <c r="M86" s="174" cm="1">
        <f t="array" ref="M86">SUM(IF(TARGET_TR5!$B$2:$B$2040=$A86,IF(TARGET_TR5!$C$2:$C$2040=$C86,IF(TARGET_TR5!$E$2:$E$2040=$E86,IF(TARGET_TR5!$W$1:$AH$1=M$2,TARGET_TR5!$W$2:$AH$2040)))))</f>
        <v>2195</v>
      </c>
      <c r="N86" s="174" cm="1">
        <f t="array" ref="N86">SUM(IF(TARGET_TR5!$B$2:$B$2040=$A86,IF(TARGET_TR5!$C$2:$C$2040=$C86,IF(TARGET_TR5!$E$2:$E$2040=$E86,IF(TARGET_TR5!$W$1:$AH$1=N$2,TARGET_TR5!$W$2:$AH$2040)))))</f>
        <v>2497</v>
      </c>
      <c r="O86" s="174" cm="1">
        <f t="array" ref="O86">SUM(IF(TARGET_TR5!$B$2:$B$2040=$A86,IF(TARGET_TR5!$C$2:$C$2040=$C86,IF(TARGET_TR5!$E$2:$E$2040=$E86,IF(TARGET_TR5!$W$1:$AH$1=O$2,TARGET_TR5!$W$2:$AH$2040)))))</f>
        <v>2803</v>
      </c>
      <c r="P86" s="174" cm="1">
        <f t="array" ref="P86">SUM(IF(TARGET_TR5!$B$2:$B$2040=$A86,IF(TARGET_TR5!$C$2:$C$2040=$C86,IF(TARGET_TR5!$E$2:$E$2040=$E86,IF(TARGET_TR5!$W$1:$AH$1=P$2,TARGET_TR5!$W$2:$AH$2040)))))</f>
        <v>3094</v>
      </c>
      <c r="Q86" s="174" cm="1">
        <f t="array" ref="Q86">SUM(IF(TARGET_TR5!$B$2:$B$2040=$A86,IF(TARGET_TR5!$C$2:$C$2040=$C86,IF(TARGET_TR5!$E$2:$E$2040=$E86,IF(TARGET_TR5!$W$1:$AH$1=Q$2,TARGET_TR5!$W$2:$AH$2040)))))</f>
        <v>3384</v>
      </c>
      <c r="R86" s="174">
        <v>381</v>
      </c>
      <c r="S86" s="174">
        <v>656</v>
      </c>
      <c r="T86" s="174">
        <v>899</v>
      </c>
      <c r="U86" s="174">
        <v>1205</v>
      </c>
      <c r="V86" s="174">
        <v>1459</v>
      </c>
      <c r="W86" s="174">
        <v>1702</v>
      </c>
      <c r="X86" s="174">
        <v>1702</v>
      </c>
      <c r="Y86" s="174">
        <v>1702</v>
      </c>
      <c r="Z86" s="174">
        <v>1702</v>
      </c>
      <c r="AA86" s="174">
        <v>1702</v>
      </c>
      <c r="AB86" s="174">
        <v>1702</v>
      </c>
      <c r="AC86" s="174">
        <v>1702</v>
      </c>
      <c r="AD86" s="174" cm="1">
        <f t="array" ref="AD86">SUM(IF(TARGET_TR5!$B$2:$B$2040=$A86,IF(TARGET_TR5!$C$2:$C$2040=$C86,IF(TARGET_TR5!$E$2:$E$2040=$E86,IF(TARGET_TR5!$F$1:$Q$1=AD$2,TARGET_TR5!$F$2:$Q$2040)))))</f>
        <v>284</v>
      </c>
      <c r="AE86" s="174" cm="1">
        <f t="array" ref="AE86">SUM(IF(TARGET_TR5!$B$2:$B$2040=$A86,IF(TARGET_TR5!$C$2:$C$2040=$C86,IF(TARGET_TR5!$E$2:$E$2040=$E86,IF(TARGET_TR5!$F$1:$Q$1=AE$2,TARGET_TR5!$F$2:$Q$2040)))))</f>
        <v>254</v>
      </c>
      <c r="AF86" s="174" cm="1">
        <f t="array" ref="AF86">SUM(IF(TARGET_TR5!$B$2:$B$2040=$A86,IF(TARGET_TR5!$C$2:$C$2040=$C86,IF(TARGET_TR5!$E$2:$E$2040=$E86,IF(TARGET_TR5!$F$1:$Q$1=AF$2,TARGET_TR5!$F$2:$Q$2040)))))</f>
        <v>237</v>
      </c>
      <c r="AG86" s="174" cm="1">
        <f t="array" ref="AG86">SUM(IF(TARGET_TR5!$B$2:$B$2040=$A86,IF(TARGET_TR5!$C$2:$C$2040=$C86,IF(TARGET_TR5!$E$2:$E$2040=$E86,IF(TARGET_TR5!$F$1:$Q$1=AG$2,TARGET_TR5!$F$2:$Q$2040)))))</f>
        <v>292</v>
      </c>
      <c r="AH86" s="174" cm="1">
        <f t="array" ref="AH86">SUM(IF(TARGET_TR5!$B$2:$B$2040=$A86,IF(TARGET_TR5!$C$2:$C$2040=$C86,IF(TARGET_TR5!$E$2:$E$2040=$E86,IF(TARGET_TR5!$F$1:$Q$1=AH$2,TARGET_TR5!$F$2:$Q$2040)))))</f>
        <v>261</v>
      </c>
      <c r="AI86" s="174" cm="1">
        <f t="array" ref="AI86">SUM(IF(TARGET_TR5!$B$2:$B$2040=$A86,IF(TARGET_TR5!$C$2:$C$2040=$C86,IF(TARGET_TR5!$E$2:$E$2040=$E86,IF(TARGET_TR5!$F$1:$Q$1=AI$2,TARGET_TR5!$F$2:$Q$2040)))))</f>
        <v>279</v>
      </c>
      <c r="AJ86" s="174" cm="1">
        <f t="array" ref="AJ86">SUM(IF(TARGET_TR5!$B$2:$B$2040=$A86,IF(TARGET_TR5!$C$2:$C$2040=$C86,IF(TARGET_TR5!$E$2:$E$2040=$E86,IF(TARGET_TR5!$F$1:$Q$1=AJ$2,TARGET_TR5!$F$2:$Q$2040)))))</f>
        <v>314</v>
      </c>
      <c r="AK86" s="174" cm="1">
        <f t="array" ref="AK86">SUM(IF(TARGET_TR5!$B$2:$B$2040=$A86,IF(TARGET_TR5!$C$2:$C$2040=$C86,IF(TARGET_TR5!$E$2:$E$2040=$E86,IF(TARGET_TR5!$F$1:$Q$1=AK$2,TARGET_TR5!$F$2:$Q$2040)))))</f>
        <v>274</v>
      </c>
      <c r="AL86" s="174" cm="1">
        <f t="array" ref="AL86">SUM(IF(TARGET_TR5!$B$2:$B$2040=$A86,IF(TARGET_TR5!$C$2:$C$2040=$C86,IF(TARGET_TR5!$E$2:$E$2040=$E86,IF(TARGET_TR5!$F$1:$Q$1=AL$2,TARGET_TR5!$F$2:$Q$2040)))))</f>
        <v>302</v>
      </c>
      <c r="AM86" s="174" cm="1">
        <f t="array" ref="AM86">SUM(IF(TARGET_TR5!$B$2:$B$2040=$A86,IF(TARGET_TR5!$C$2:$C$2040=$C86,IF(TARGET_TR5!$E$2:$E$2040=$E86,IF(TARGET_TR5!$F$1:$Q$1=AM$2,TARGET_TR5!$F$2:$Q$2040)))))</f>
        <v>306</v>
      </c>
      <c r="AN86" s="174" cm="1">
        <f t="array" ref="AN86">SUM(IF(TARGET_TR5!$B$2:$B$2040=$A86,IF(TARGET_TR5!$C$2:$C$2040=$C86,IF(TARGET_TR5!$E$2:$E$2040=$E86,IF(TARGET_TR5!$F$1:$Q$1=AN$2,TARGET_TR5!$F$2:$Q$2040)))))</f>
        <v>291</v>
      </c>
      <c r="AO86" s="174" cm="1">
        <f t="array" ref="AO86">SUM(IF(TARGET_TR5!$B$2:$B$2040=$A86,IF(TARGET_TR5!$C$2:$C$2040=$C86,IF(TARGET_TR5!$E$2:$E$2040=$E86,IF(TARGET_TR5!$F$1:$Q$1=AO$2,TARGET_TR5!$F$2:$Q$2040)))))</f>
        <v>290</v>
      </c>
      <c r="AP86" s="174">
        <v>381</v>
      </c>
      <c r="AQ86" s="174">
        <v>275</v>
      </c>
      <c r="AR86" s="174">
        <v>243</v>
      </c>
      <c r="AS86" s="174">
        <v>306</v>
      </c>
      <c r="AT86" s="174">
        <v>254</v>
      </c>
      <c r="AU86" s="174">
        <v>243</v>
      </c>
      <c r="AV86" s="174">
        <v>0</v>
      </c>
      <c r="AW86" s="174">
        <v>0</v>
      </c>
      <c r="AX86" s="174">
        <v>0</v>
      </c>
      <c r="AY86" s="174">
        <v>0</v>
      </c>
      <c r="AZ86" s="174">
        <v>0</v>
      </c>
      <c r="BA86" s="174">
        <v>0</v>
      </c>
      <c r="BB86" s="175">
        <f t="shared" si="48"/>
        <v>1.341549295774648</v>
      </c>
      <c r="BC86" s="175">
        <f t="shared" si="48"/>
        <v>1.2193308550185873</v>
      </c>
      <c r="BD86" s="175">
        <f t="shared" si="48"/>
        <v>1.1599999999999999</v>
      </c>
      <c r="BE86" s="175">
        <f t="shared" si="48"/>
        <v>1.1293345829428303</v>
      </c>
      <c r="BF86" s="175">
        <f t="shared" si="48"/>
        <v>1.098644578313253</v>
      </c>
      <c r="BG86" s="175">
        <f t="shared" si="48"/>
        <v>1.0591163658991911</v>
      </c>
      <c r="BH86" s="175">
        <f t="shared" si="47"/>
        <v>0.88599687662675686</v>
      </c>
      <c r="BI86" s="175">
        <f t="shared" si="47"/>
        <v>0.77539863325740321</v>
      </c>
      <c r="BJ86" s="175">
        <f t="shared" si="47"/>
        <v>0.68161794152983579</v>
      </c>
      <c r="BK86" s="175">
        <f t="shared" si="47"/>
        <v>0.60720656439529075</v>
      </c>
      <c r="BL86" s="175">
        <f t="shared" si="47"/>
        <v>0.55009696186166779</v>
      </c>
      <c r="BM86" s="175">
        <f t="shared" si="47"/>
        <v>0.50295508274231682</v>
      </c>
    </row>
    <row r="87" spans="1:65" x14ac:dyDescent="0.35">
      <c r="A87" s="170" t="s">
        <v>65</v>
      </c>
      <c r="B87" s="170" t="str">
        <v>SMES</v>
      </c>
      <c r="C87" s="170" t="str">
        <v>Sales WMS SMES</v>
      </c>
      <c r="D87" s="170" t="str">
        <v>AP</v>
      </c>
      <c r="E87" s="170" t="str">
        <v>TR5</v>
      </c>
      <c r="F87" s="171" cm="1">
        <f t="array" ref="F87">SUM(IF(TARGET_TR5!$B$2:$B$2040=$A87,IF(TARGET_TR5!$C$2:$C$2040=$C87,IF(TARGET_TR5!$E$2:$E$2040=$E87,IF(TARGET_TR5!$W$1:$AH$1=F$2,TARGET_TR5!$W$2:$AH$2040)))))</f>
        <v>53</v>
      </c>
      <c r="G87" s="171" cm="1">
        <f t="array" ref="G87">SUM(IF(TARGET_TR5!$B$2:$B$2040=$A87,IF(TARGET_TR5!$C$2:$C$2040=$C87,IF(TARGET_TR5!$E$2:$E$2040=$E87,IF(TARGET_TR5!$W$1:$AH$1=G$2,TARGET_TR5!$W$2:$AH$2040)))))</f>
        <v>101</v>
      </c>
      <c r="H87" s="171" cm="1">
        <f t="array" ref="H87">SUM(IF(TARGET_TR5!$B$2:$B$2040=$A87,IF(TARGET_TR5!$C$2:$C$2040=$C87,IF(TARGET_TR5!$E$2:$E$2040=$E87,IF(TARGET_TR5!$W$1:$AH$1=H$2,TARGET_TR5!$W$2:$AH$2040)))))</f>
        <v>145</v>
      </c>
      <c r="I87" s="171" cm="1">
        <f t="array" ref="I87">SUM(IF(TARGET_TR5!$B$2:$B$2040=$A87,IF(TARGET_TR5!$C$2:$C$2040=$C87,IF(TARGET_TR5!$E$2:$E$2040=$E87,IF(TARGET_TR5!$W$1:$AH$1=I$2,TARGET_TR5!$W$2:$AH$2040)))))</f>
        <v>200</v>
      </c>
      <c r="J87" s="171" cm="1">
        <f t="array" ref="J87">SUM(IF(TARGET_TR5!$B$2:$B$2040=$A87,IF(TARGET_TR5!$C$2:$C$2040=$C87,IF(TARGET_TR5!$E$2:$E$2040=$E87,IF(TARGET_TR5!$W$1:$AH$1=J$2,TARGET_TR5!$W$2:$AH$2040)))))</f>
        <v>249</v>
      </c>
      <c r="K87" s="171" cm="1">
        <f t="array" ref="K87">SUM(IF(TARGET_TR5!$B$2:$B$2040=$A87,IF(TARGET_TR5!$C$2:$C$2040=$C87,IF(TARGET_TR5!$E$2:$E$2040=$E87,IF(TARGET_TR5!$W$1:$AH$1=K$2,TARGET_TR5!$W$2:$AH$2040)))))</f>
        <v>301</v>
      </c>
      <c r="L87" s="171" cm="1">
        <f t="array" ref="L87">SUM(IF(TARGET_TR5!$B$2:$B$2040=$A87,IF(TARGET_TR5!$C$2:$C$2040=$C87,IF(TARGET_TR5!$E$2:$E$2040=$E87,IF(TARGET_TR5!$W$1:$AH$1=L$2,TARGET_TR5!$W$2:$AH$2040)))))</f>
        <v>360</v>
      </c>
      <c r="M87" s="171" cm="1">
        <f t="array" ref="M87">SUM(IF(TARGET_TR5!$B$2:$B$2040=$A87,IF(TARGET_TR5!$C$2:$C$2040=$C87,IF(TARGET_TR5!$E$2:$E$2040=$E87,IF(TARGET_TR5!$W$1:$AH$1=M$2,TARGET_TR5!$W$2:$AH$2040)))))</f>
        <v>411</v>
      </c>
      <c r="N87" s="171" cm="1">
        <f t="array" ref="N87">SUM(IF(TARGET_TR5!$B$2:$B$2040=$A87,IF(TARGET_TR5!$C$2:$C$2040=$C87,IF(TARGET_TR5!$E$2:$E$2040=$E87,IF(TARGET_TR5!$W$1:$AH$1=N$2,TARGET_TR5!$W$2:$AH$2040)))))</f>
        <v>468</v>
      </c>
      <c r="O87" s="171" cm="1">
        <f t="array" ref="O87">SUM(IF(TARGET_TR5!$B$2:$B$2040=$A87,IF(TARGET_TR5!$C$2:$C$2040=$C87,IF(TARGET_TR5!$E$2:$E$2040=$E87,IF(TARGET_TR5!$W$1:$AH$1=O$2,TARGET_TR5!$W$2:$AH$2040)))))</f>
        <v>525</v>
      </c>
      <c r="P87" s="171" cm="1">
        <f t="array" ref="P87">SUM(IF(TARGET_TR5!$B$2:$B$2040=$A87,IF(TARGET_TR5!$C$2:$C$2040=$C87,IF(TARGET_TR5!$E$2:$E$2040=$E87,IF(TARGET_TR5!$W$1:$AH$1=P$2,TARGET_TR5!$W$2:$AH$2040)))))</f>
        <v>580</v>
      </c>
      <c r="Q87" s="171" cm="1">
        <f t="array" ref="Q87">SUM(IF(TARGET_TR5!$B$2:$B$2040=$A87,IF(TARGET_TR5!$C$2:$C$2040=$C87,IF(TARGET_TR5!$E$2:$E$2040=$E87,IF(TARGET_TR5!$W$1:$AH$1=Q$2,TARGET_TR5!$W$2:$AH$2040)))))</f>
        <v>635</v>
      </c>
      <c r="R87" s="171">
        <v>25</v>
      </c>
      <c r="S87" s="171">
        <v>62</v>
      </c>
      <c r="T87" s="171">
        <v>75</v>
      </c>
      <c r="U87" s="171">
        <v>120</v>
      </c>
      <c r="V87" s="171">
        <v>152</v>
      </c>
      <c r="W87" s="171" t="e">
        <v>#REF!</v>
      </c>
      <c r="X87" s="171" t="e">
        <v>#REF!</v>
      </c>
      <c r="Y87" s="171" t="e">
        <v>#REF!</v>
      </c>
      <c r="Z87" s="171" t="e">
        <v>#REF!</v>
      </c>
      <c r="AA87" s="171" t="e">
        <v>#REF!</v>
      </c>
      <c r="AB87" s="171" t="e">
        <v>#REF!</v>
      </c>
      <c r="AC87" s="171" t="e">
        <v>#REF!</v>
      </c>
      <c r="AD87" s="171" cm="1">
        <f t="array" ref="AD87">SUM(IF(TARGET_TR5!$B$2:$B$2040=$A87,IF(TARGET_TR5!$C$2:$C$2040=$C87,IF(TARGET_TR5!$E$2:$E$2040=$E87,IF(TARGET_TR5!$F$1:$Q$1=AD$2,TARGET_TR5!$F$2:$Q$2040)))))</f>
        <v>53</v>
      </c>
      <c r="AE87" s="171" cm="1">
        <f t="array" ref="AE87">SUM(IF(TARGET_TR5!$B$2:$B$2040=$A87,IF(TARGET_TR5!$C$2:$C$2040=$C87,IF(TARGET_TR5!$E$2:$E$2040=$E87,IF(TARGET_TR5!$F$1:$Q$1=AE$2,TARGET_TR5!$F$2:$Q$2040)))))</f>
        <v>48</v>
      </c>
      <c r="AF87" s="171" cm="1">
        <f t="array" ref="AF87">SUM(IF(TARGET_TR5!$B$2:$B$2040=$A87,IF(TARGET_TR5!$C$2:$C$2040=$C87,IF(TARGET_TR5!$E$2:$E$2040=$E87,IF(TARGET_TR5!$F$1:$Q$1=AF$2,TARGET_TR5!$F$2:$Q$2040)))))</f>
        <v>44</v>
      </c>
      <c r="AG87" s="171" cm="1">
        <f t="array" ref="AG87">SUM(IF(TARGET_TR5!$B$2:$B$2040=$A87,IF(TARGET_TR5!$C$2:$C$2040=$C87,IF(TARGET_TR5!$E$2:$E$2040=$E87,IF(TARGET_TR5!$F$1:$Q$1=AG$2,TARGET_TR5!$F$2:$Q$2040)))))</f>
        <v>55</v>
      </c>
      <c r="AH87" s="171" cm="1">
        <f t="array" ref="AH87">SUM(IF(TARGET_TR5!$B$2:$B$2040=$A87,IF(TARGET_TR5!$C$2:$C$2040=$C87,IF(TARGET_TR5!$E$2:$E$2040=$E87,IF(TARGET_TR5!$F$1:$Q$1=AH$2,TARGET_TR5!$F$2:$Q$2040)))))</f>
        <v>49</v>
      </c>
      <c r="AI87" s="171" cm="1">
        <f t="array" ref="AI87">SUM(IF(TARGET_TR5!$B$2:$B$2040=$A87,IF(TARGET_TR5!$C$2:$C$2040=$C87,IF(TARGET_TR5!$E$2:$E$2040=$E87,IF(TARGET_TR5!$F$1:$Q$1=AI$2,TARGET_TR5!$F$2:$Q$2040)))))</f>
        <v>52</v>
      </c>
      <c r="AJ87" s="171" cm="1">
        <f t="array" ref="AJ87">SUM(IF(TARGET_TR5!$B$2:$B$2040=$A87,IF(TARGET_TR5!$C$2:$C$2040=$C87,IF(TARGET_TR5!$E$2:$E$2040=$E87,IF(TARGET_TR5!$F$1:$Q$1=AJ$2,TARGET_TR5!$F$2:$Q$2040)))))</f>
        <v>59</v>
      </c>
      <c r="AK87" s="171" cm="1">
        <f t="array" ref="AK87">SUM(IF(TARGET_TR5!$B$2:$B$2040=$A87,IF(TARGET_TR5!$C$2:$C$2040=$C87,IF(TARGET_TR5!$E$2:$E$2040=$E87,IF(TARGET_TR5!$F$1:$Q$1=AK$2,TARGET_TR5!$F$2:$Q$2040)))))</f>
        <v>51</v>
      </c>
      <c r="AL87" s="171" cm="1">
        <f t="array" ref="AL87">SUM(IF(TARGET_TR5!$B$2:$B$2040=$A87,IF(TARGET_TR5!$C$2:$C$2040=$C87,IF(TARGET_TR5!$E$2:$E$2040=$E87,IF(TARGET_TR5!$F$1:$Q$1=AL$2,TARGET_TR5!$F$2:$Q$2040)))))</f>
        <v>57</v>
      </c>
      <c r="AM87" s="171" cm="1">
        <f t="array" ref="AM87">SUM(IF(TARGET_TR5!$B$2:$B$2040=$A87,IF(TARGET_TR5!$C$2:$C$2040=$C87,IF(TARGET_TR5!$E$2:$E$2040=$E87,IF(TARGET_TR5!$F$1:$Q$1=AM$2,TARGET_TR5!$F$2:$Q$2040)))))</f>
        <v>57</v>
      </c>
      <c r="AN87" s="171" cm="1">
        <f t="array" ref="AN87">SUM(IF(TARGET_TR5!$B$2:$B$2040=$A87,IF(TARGET_TR5!$C$2:$C$2040=$C87,IF(TARGET_TR5!$E$2:$E$2040=$E87,IF(TARGET_TR5!$F$1:$Q$1=AN$2,TARGET_TR5!$F$2:$Q$2040)))))</f>
        <v>55</v>
      </c>
      <c r="AO87" s="171" cm="1">
        <f t="array" ref="AO87">SUM(IF(TARGET_TR5!$B$2:$B$2040=$A87,IF(TARGET_TR5!$C$2:$C$2040=$C87,IF(TARGET_TR5!$E$2:$E$2040=$E87,IF(TARGET_TR5!$F$1:$Q$1=AO$2,TARGET_TR5!$F$2:$Q$2040)))))</f>
        <v>55</v>
      </c>
      <c r="AP87" s="171">
        <v>25</v>
      </c>
      <c r="AQ87" s="171">
        <v>37</v>
      </c>
      <c r="AR87" s="171">
        <v>13</v>
      </c>
      <c r="AS87" s="171">
        <v>45</v>
      </c>
      <c r="AT87" s="171">
        <v>32</v>
      </c>
      <c r="AU87" s="171">
        <v>16</v>
      </c>
      <c r="AV87" s="171">
        <v>0</v>
      </c>
      <c r="AW87" s="171">
        <v>0</v>
      </c>
      <c r="AX87" s="171">
        <v>0</v>
      </c>
      <c r="AY87" s="171">
        <v>0</v>
      </c>
      <c r="AZ87" s="171">
        <v>0</v>
      </c>
      <c r="BA87" s="171">
        <v>0</v>
      </c>
      <c r="BB87" s="172">
        <f t="shared" si="48"/>
        <v>0.47169811320754718</v>
      </c>
      <c r="BC87" s="172">
        <f t="shared" si="48"/>
        <v>0.61386138613861385</v>
      </c>
      <c r="BD87" s="172">
        <f t="shared" si="48"/>
        <v>0.51724137931034486</v>
      </c>
      <c r="BE87" s="172">
        <f t="shared" si="48"/>
        <v>0.6</v>
      </c>
      <c r="BF87" s="172">
        <f t="shared" si="48"/>
        <v>0.61044176706827313</v>
      </c>
      <c r="BG87" s="172" t="e">
        <f t="shared" si="48"/>
        <v>#REF!</v>
      </c>
      <c r="BH87" s="172" t="e">
        <f t="shared" si="47"/>
        <v>#REF!</v>
      </c>
      <c r="BI87" s="172" t="e">
        <f t="shared" si="47"/>
        <v>#REF!</v>
      </c>
      <c r="BJ87" s="172" t="e">
        <f t="shared" si="47"/>
        <v>#REF!</v>
      </c>
      <c r="BK87" s="172" t="e">
        <f t="shared" si="47"/>
        <v>#REF!</v>
      </c>
      <c r="BL87" s="172" t="e">
        <f t="shared" si="47"/>
        <v>#REF!</v>
      </c>
      <c r="BM87" s="172" t="e">
        <f t="shared" si="47"/>
        <v>#REF!</v>
      </c>
    </row>
    <row r="88" spans="1:65" x14ac:dyDescent="0.35">
      <c r="A88" s="173" t="s">
        <v>65</v>
      </c>
      <c r="B88" s="173" t="str">
        <v>SMES</v>
      </c>
      <c r="C88" s="173" t="str">
        <v>Sales WMS SMES</v>
      </c>
      <c r="D88" s="173" t="str">
        <v>AP</v>
      </c>
      <c r="E88" s="173" t="str">
        <v>PAPUA</v>
      </c>
      <c r="F88" s="174" cm="1">
        <f t="array" ref="F88">SUM(IF(TARGET_TR5!$B$2:$B$2040=$A88,IF(TARGET_TR5!$C$2:$C$2040=$C88,IF(TARGET_TR5!$E$2:$E$2040=$E88,IF(TARGET_TR5!$W$1:$AH$1=F$2,TARGET_TR5!$W$2:$AH$2040)))))</f>
        <v>5</v>
      </c>
      <c r="G88" s="174" cm="1">
        <f t="array" ref="G88">SUM(IF(TARGET_TR5!$B$2:$B$2040=$A88,IF(TARGET_TR5!$C$2:$C$2040=$C88,IF(TARGET_TR5!$E$2:$E$2040=$E88,IF(TARGET_TR5!$W$1:$AH$1=G$2,TARGET_TR5!$W$2:$AH$2040)))))</f>
        <v>9</v>
      </c>
      <c r="H88" s="174" cm="1">
        <f t="array" ref="H88">SUM(IF(TARGET_TR5!$B$2:$B$2040=$A88,IF(TARGET_TR5!$C$2:$C$2040=$C88,IF(TARGET_TR5!$E$2:$E$2040=$E88,IF(TARGET_TR5!$W$1:$AH$1=H$2,TARGET_TR5!$W$2:$AH$2040)))))</f>
        <v>13</v>
      </c>
      <c r="I88" s="174" cm="1">
        <f t="array" ref="I88">SUM(IF(TARGET_TR5!$B$2:$B$2040=$A88,IF(TARGET_TR5!$C$2:$C$2040=$C88,IF(TARGET_TR5!$E$2:$E$2040=$E88,IF(TARGET_TR5!$W$1:$AH$1=I$2,TARGET_TR5!$W$2:$AH$2040)))))</f>
        <v>18</v>
      </c>
      <c r="J88" s="174" cm="1">
        <f t="array" ref="J88">SUM(IF(TARGET_TR5!$B$2:$B$2040=$A88,IF(TARGET_TR5!$C$2:$C$2040=$C88,IF(TARGET_TR5!$E$2:$E$2040=$E88,IF(TARGET_TR5!$W$1:$AH$1=J$2,TARGET_TR5!$W$2:$AH$2040)))))</f>
        <v>22</v>
      </c>
      <c r="K88" s="174" cm="1">
        <f t="array" ref="K88">SUM(IF(TARGET_TR5!$B$2:$B$2040=$A88,IF(TARGET_TR5!$C$2:$C$2040=$C88,IF(TARGET_TR5!$E$2:$E$2040=$E88,IF(TARGET_TR5!$W$1:$AH$1=K$2,TARGET_TR5!$W$2:$AH$2040)))))</f>
        <v>27</v>
      </c>
      <c r="L88" s="174" cm="1">
        <f t="array" ref="L88">SUM(IF(TARGET_TR5!$B$2:$B$2040=$A88,IF(TARGET_TR5!$C$2:$C$2040=$C88,IF(TARGET_TR5!$E$2:$E$2040=$E88,IF(TARGET_TR5!$W$1:$AH$1=L$2,TARGET_TR5!$W$2:$AH$2040)))))</f>
        <v>32</v>
      </c>
      <c r="M88" s="174" cm="1">
        <f t="array" ref="M88">SUM(IF(TARGET_TR5!$B$2:$B$2040=$A88,IF(TARGET_TR5!$C$2:$C$2040=$C88,IF(TARGET_TR5!$E$2:$E$2040=$E88,IF(TARGET_TR5!$W$1:$AH$1=M$2,TARGET_TR5!$W$2:$AH$2040)))))</f>
        <v>36</v>
      </c>
      <c r="N88" s="174" cm="1">
        <f t="array" ref="N88">SUM(IF(TARGET_TR5!$B$2:$B$2040=$A88,IF(TARGET_TR5!$C$2:$C$2040=$C88,IF(TARGET_TR5!$E$2:$E$2040=$E88,IF(TARGET_TR5!$W$1:$AH$1=N$2,TARGET_TR5!$W$2:$AH$2040)))))</f>
        <v>41</v>
      </c>
      <c r="O88" s="174" cm="1">
        <f t="array" ref="O88">SUM(IF(TARGET_TR5!$B$2:$B$2040=$A88,IF(TARGET_TR5!$C$2:$C$2040=$C88,IF(TARGET_TR5!$E$2:$E$2040=$E88,IF(TARGET_TR5!$W$1:$AH$1=O$2,TARGET_TR5!$W$2:$AH$2040)))))</f>
        <v>46</v>
      </c>
      <c r="P88" s="174" cm="1">
        <f t="array" ref="P88">SUM(IF(TARGET_TR5!$B$2:$B$2040=$A88,IF(TARGET_TR5!$C$2:$C$2040=$C88,IF(TARGET_TR5!$E$2:$E$2040=$E88,IF(TARGET_TR5!$W$1:$AH$1=P$2,TARGET_TR5!$W$2:$AH$2040)))))</f>
        <v>51</v>
      </c>
      <c r="Q88" s="174" cm="1">
        <f t="array" ref="Q88">SUM(IF(TARGET_TR5!$B$2:$B$2040=$A88,IF(TARGET_TR5!$C$2:$C$2040=$C88,IF(TARGET_TR5!$E$2:$E$2040=$E88,IF(TARGET_TR5!$W$1:$AH$1=Q$2,TARGET_TR5!$W$2:$AH$2040)))))</f>
        <v>56</v>
      </c>
      <c r="R88" s="174">
        <v>1</v>
      </c>
      <c r="S88" s="174">
        <v>6</v>
      </c>
      <c r="T88" s="174">
        <v>10</v>
      </c>
      <c r="U88" s="174">
        <v>22</v>
      </c>
      <c r="V88" s="174">
        <v>30</v>
      </c>
      <c r="W88" s="174">
        <v>32</v>
      </c>
      <c r="X88" s="174">
        <v>32</v>
      </c>
      <c r="Y88" s="174">
        <v>32</v>
      </c>
      <c r="Z88" s="174">
        <v>32</v>
      </c>
      <c r="AA88" s="174">
        <v>32</v>
      </c>
      <c r="AB88" s="174">
        <v>32</v>
      </c>
      <c r="AC88" s="174">
        <v>32</v>
      </c>
      <c r="AD88" s="174" cm="1">
        <f t="array" ref="AD88">SUM(IF(TARGET_TR5!$B$2:$B$2040=$A88,IF(TARGET_TR5!$C$2:$C$2040=$C88,IF(TARGET_TR5!$E$2:$E$2040=$E88,IF(TARGET_TR5!$F$1:$Q$1=AD$2,TARGET_TR5!$F$2:$Q$2040)))))</f>
        <v>5</v>
      </c>
      <c r="AE88" s="174" cm="1">
        <f t="array" ref="AE88">SUM(IF(TARGET_TR5!$B$2:$B$2040=$A88,IF(TARGET_TR5!$C$2:$C$2040=$C88,IF(TARGET_TR5!$E$2:$E$2040=$E88,IF(TARGET_TR5!$F$1:$Q$1=AE$2,TARGET_TR5!$F$2:$Q$2040)))))</f>
        <v>4</v>
      </c>
      <c r="AF88" s="174" cm="1">
        <f t="array" ref="AF88">SUM(IF(TARGET_TR5!$B$2:$B$2040=$A88,IF(TARGET_TR5!$C$2:$C$2040=$C88,IF(TARGET_TR5!$E$2:$E$2040=$E88,IF(TARGET_TR5!$F$1:$Q$1=AF$2,TARGET_TR5!$F$2:$Q$2040)))))</f>
        <v>4</v>
      </c>
      <c r="AG88" s="174" cm="1">
        <f t="array" ref="AG88">SUM(IF(TARGET_TR5!$B$2:$B$2040=$A88,IF(TARGET_TR5!$C$2:$C$2040=$C88,IF(TARGET_TR5!$E$2:$E$2040=$E88,IF(TARGET_TR5!$F$1:$Q$1=AG$2,TARGET_TR5!$F$2:$Q$2040)))))</f>
        <v>5</v>
      </c>
      <c r="AH88" s="174" cm="1">
        <f t="array" ref="AH88">SUM(IF(TARGET_TR5!$B$2:$B$2040=$A88,IF(TARGET_TR5!$C$2:$C$2040=$C88,IF(TARGET_TR5!$E$2:$E$2040=$E88,IF(TARGET_TR5!$F$1:$Q$1=AH$2,TARGET_TR5!$F$2:$Q$2040)))))</f>
        <v>4</v>
      </c>
      <c r="AI88" s="174" cm="1">
        <f t="array" ref="AI88">SUM(IF(TARGET_TR5!$B$2:$B$2040=$A88,IF(TARGET_TR5!$C$2:$C$2040=$C88,IF(TARGET_TR5!$E$2:$E$2040=$E88,IF(TARGET_TR5!$F$1:$Q$1=AI$2,TARGET_TR5!$F$2:$Q$2040)))))</f>
        <v>5</v>
      </c>
      <c r="AJ88" s="174" cm="1">
        <f t="array" ref="AJ88">SUM(IF(TARGET_TR5!$B$2:$B$2040=$A88,IF(TARGET_TR5!$C$2:$C$2040=$C88,IF(TARGET_TR5!$E$2:$E$2040=$E88,IF(TARGET_TR5!$F$1:$Q$1=AJ$2,TARGET_TR5!$F$2:$Q$2040)))))</f>
        <v>5</v>
      </c>
      <c r="AK88" s="174" cm="1">
        <f t="array" ref="AK88">SUM(IF(TARGET_TR5!$B$2:$B$2040=$A88,IF(TARGET_TR5!$C$2:$C$2040=$C88,IF(TARGET_TR5!$E$2:$E$2040=$E88,IF(TARGET_TR5!$F$1:$Q$1=AK$2,TARGET_TR5!$F$2:$Q$2040)))))</f>
        <v>4</v>
      </c>
      <c r="AL88" s="174" cm="1">
        <f t="array" ref="AL88">SUM(IF(TARGET_TR5!$B$2:$B$2040=$A88,IF(TARGET_TR5!$C$2:$C$2040=$C88,IF(TARGET_TR5!$E$2:$E$2040=$E88,IF(TARGET_TR5!$F$1:$Q$1=AL$2,TARGET_TR5!$F$2:$Q$2040)))))</f>
        <v>5</v>
      </c>
      <c r="AM88" s="174" cm="1">
        <f t="array" ref="AM88">SUM(IF(TARGET_TR5!$B$2:$B$2040=$A88,IF(TARGET_TR5!$C$2:$C$2040=$C88,IF(TARGET_TR5!$E$2:$E$2040=$E88,IF(TARGET_TR5!$F$1:$Q$1=AM$2,TARGET_TR5!$F$2:$Q$2040)))))</f>
        <v>5</v>
      </c>
      <c r="AN88" s="174" cm="1">
        <f t="array" ref="AN88">SUM(IF(TARGET_TR5!$B$2:$B$2040=$A88,IF(TARGET_TR5!$C$2:$C$2040=$C88,IF(TARGET_TR5!$E$2:$E$2040=$E88,IF(TARGET_TR5!$F$1:$Q$1=AN$2,TARGET_TR5!$F$2:$Q$2040)))))</f>
        <v>5</v>
      </c>
      <c r="AO88" s="174" cm="1">
        <f t="array" ref="AO88">SUM(IF(TARGET_TR5!$B$2:$B$2040=$A88,IF(TARGET_TR5!$C$2:$C$2040=$C88,IF(TARGET_TR5!$E$2:$E$2040=$E88,IF(TARGET_TR5!$F$1:$Q$1=AO$2,TARGET_TR5!$F$2:$Q$2040)))))</f>
        <v>5</v>
      </c>
      <c r="AP88" s="174">
        <v>1</v>
      </c>
      <c r="AQ88" s="174">
        <v>5</v>
      </c>
      <c r="AR88" s="174">
        <v>4</v>
      </c>
      <c r="AS88" s="174">
        <v>12</v>
      </c>
      <c r="AT88" s="174">
        <v>8</v>
      </c>
      <c r="AU88" s="174">
        <v>2</v>
      </c>
      <c r="AV88" s="174">
        <v>0</v>
      </c>
      <c r="AW88" s="174">
        <v>0</v>
      </c>
      <c r="AX88" s="174">
        <v>0</v>
      </c>
      <c r="AY88" s="174">
        <v>0</v>
      </c>
      <c r="AZ88" s="174">
        <v>0</v>
      </c>
      <c r="BA88" s="174">
        <v>0</v>
      </c>
      <c r="BB88" s="175">
        <f t="shared" si="48"/>
        <v>0.2</v>
      </c>
      <c r="BC88" s="175">
        <f t="shared" si="48"/>
        <v>0.66666666666666663</v>
      </c>
      <c r="BD88" s="175">
        <f t="shared" si="48"/>
        <v>0.76923076923076927</v>
      </c>
      <c r="BE88" s="175">
        <f t="shared" si="48"/>
        <v>1.2222222222222223</v>
      </c>
      <c r="BF88" s="175">
        <f t="shared" si="48"/>
        <v>1.3636363636363635</v>
      </c>
      <c r="BG88" s="175">
        <f t="shared" si="48"/>
        <v>1.1851851851851851</v>
      </c>
      <c r="BH88" s="175">
        <f t="shared" si="47"/>
        <v>1</v>
      </c>
      <c r="BI88" s="175">
        <f t="shared" si="47"/>
        <v>0.88888888888888884</v>
      </c>
      <c r="BJ88" s="175">
        <f t="shared" si="47"/>
        <v>0.78048780487804881</v>
      </c>
      <c r="BK88" s="175">
        <f t="shared" si="47"/>
        <v>0.69565217391304346</v>
      </c>
      <c r="BL88" s="175">
        <f t="shared" si="47"/>
        <v>0.62745098039215685</v>
      </c>
      <c r="BM88" s="175">
        <f t="shared" si="47"/>
        <v>0.5714285714285714</v>
      </c>
    </row>
    <row r="89" spans="1:65" x14ac:dyDescent="0.35">
      <c r="A89" s="173" t="s">
        <v>65</v>
      </c>
      <c r="B89" s="173" t="str">
        <v>SMES</v>
      </c>
      <c r="C89" s="173" t="str">
        <v>Sales WMS SMES</v>
      </c>
      <c r="D89" s="173" t="str">
        <v>AP</v>
      </c>
      <c r="E89" s="173" t="str">
        <v>PAPUA BARAT</v>
      </c>
      <c r="F89" s="174" cm="1">
        <f t="array" ref="F89">SUM(IF(TARGET_TR5!$B$2:$B$2040=$A89,IF(TARGET_TR5!$C$2:$C$2040=$C89,IF(TARGET_TR5!$E$2:$E$2040=$E89,IF(TARGET_TR5!$W$1:$AH$1=F$2,TARGET_TR5!$W$2:$AH$2040)))))</f>
        <v>4</v>
      </c>
      <c r="G89" s="174" cm="1">
        <f t="array" ref="G89">SUM(IF(TARGET_TR5!$B$2:$B$2040=$A89,IF(TARGET_TR5!$C$2:$C$2040=$C89,IF(TARGET_TR5!$E$2:$E$2040=$E89,IF(TARGET_TR5!$W$1:$AH$1=G$2,TARGET_TR5!$W$2:$AH$2040)))))</f>
        <v>8</v>
      </c>
      <c r="H89" s="174" cm="1">
        <f t="array" ref="H89">SUM(IF(TARGET_TR5!$B$2:$B$2040=$A89,IF(TARGET_TR5!$C$2:$C$2040=$C89,IF(TARGET_TR5!$E$2:$E$2040=$E89,IF(TARGET_TR5!$W$1:$AH$1=H$2,TARGET_TR5!$W$2:$AH$2040)))))</f>
        <v>11</v>
      </c>
      <c r="I89" s="174" cm="1">
        <f t="array" ref="I89">SUM(IF(TARGET_TR5!$B$2:$B$2040=$A89,IF(TARGET_TR5!$C$2:$C$2040=$C89,IF(TARGET_TR5!$E$2:$E$2040=$E89,IF(TARGET_TR5!$W$1:$AH$1=I$2,TARGET_TR5!$W$2:$AH$2040)))))</f>
        <v>15</v>
      </c>
      <c r="J89" s="174" cm="1">
        <f t="array" ref="J89">SUM(IF(TARGET_TR5!$B$2:$B$2040=$A89,IF(TARGET_TR5!$C$2:$C$2040=$C89,IF(TARGET_TR5!$E$2:$E$2040=$E89,IF(TARGET_TR5!$W$1:$AH$1=J$2,TARGET_TR5!$W$2:$AH$2040)))))</f>
        <v>19</v>
      </c>
      <c r="K89" s="174" cm="1">
        <f t="array" ref="K89">SUM(IF(TARGET_TR5!$B$2:$B$2040=$A89,IF(TARGET_TR5!$C$2:$C$2040=$C89,IF(TARGET_TR5!$E$2:$E$2040=$E89,IF(TARGET_TR5!$W$1:$AH$1=K$2,TARGET_TR5!$W$2:$AH$2040)))))</f>
        <v>23</v>
      </c>
      <c r="L89" s="174" cm="1">
        <f t="array" ref="L89">SUM(IF(TARGET_TR5!$B$2:$B$2040=$A89,IF(TARGET_TR5!$C$2:$C$2040=$C89,IF(TARGET_TR5!$E$2:$E$2040=$E89,IF(TARGET_TR5!$W$1:$AH$1=L$2,TARGET_TR5!$W$2:$AH$2040)))))</f>
        <v>28</v>
      </c>
      <c r="M89" s="174" cm="1">
        <f t="array" ref="M89">SUM(IF(TARGET_TR5!$B$2:$B$2040=$A89,IF(TARGET_TR5!$C$2:$C$2040=$C89,IF(TARGET_TR5!$E$2:$E$2040=$E89,IF(TARGET_TR5!$W$1:$AH$1=M$2,TARGET_TR5!$W$2:$AH$2040)))))</f>
        <v>32</v>
      </c>
      <c r="N89" s="174" cm="1">
        <f t="array" ref="N89">SUM(IF(TARGET_TR5!$B$2:$B$2040=$A89,IF(TARGET_TR5!$C$2:$C$2040=$C89,IF(TARGET_TR5!$E$2:$E$2040=$E89,IF(TARGET_TR5!$W$1:$AH$1=N$2,TARGET_TR5!$W$2:$AH$2040)))))</f>
        <v>36</v>
      </c>
      <c r="O89" s="174" cm="1">
        <f t="array" ref="O89">SUM(IF(TARGET_TR5!$B$2:$B$2040=$A89,IF(TARGET_TR5!$C$2:$C$2040=$C89,IF(TARGET_TR5!$E$2:$E$2040=$E89,IF(TARGET_TR5!$W$1:$AH$1=O$2,TARGET_TR5!$W$2:$AH$2040)))))</f>
        <v>40</v>
      </c>
      <c r="P89" s="174" cm="1">
        <f t="array" ref="P89">SUM(IF(TARGET_TR5!$B$2:$B$2040=$A89,IF(TARGET_TR5!$C$2:$C$2040=$C89,IF(TARGET_TR5!$E$2:$E$2040=$E89,IF(TARGET_TR5!$W$1:$AH$1=P$2,TARGET_TR5!$W$2:$AH$2040)))))</f>
        <v>44</v>
      </c>
      <c r="Q89" s="174" cm="1">
        <f t="array" ref="Q89">SUM(IF(TARGET_TR5!$B$2:$B$2040=$A89,IF(TARGET_TR5!$C$2:$C$2040=$C89,IF(TARGET_TR5!$E$2:$E$2040=$E89,IF(TARGET_TR5!$W$1:$AH$1=Q$2,TARGET_TR5!$W$2:$AH$2040)))))</f>
        <v>48</v>
      </c>
      <c r="R89" s="174">
        <v>0</v>
      </c>
      <c r="S89" s="174">
        <v>1</v>
      </c>
      <c r="T89" s="174">
        <v>2</v>
      </c>
      <c r="U89" s="174">
        <v>6</v>
      </c>
      <c r="V89" s="174">
        <v>8</v>
      </c>
      <c r="W89" s="174">
        <v>17</v>
      </c>
      <c r="X89" s="174">
        <v>17</v>
      </c>
      <c r="Y89" s="174">
        <v>17</v>
      </c>
      <c r="Z89" s="174">
        <v>17</v>
      </c>
      <c r="AA89" s="174">
        <v>17</v>
      </c>
      <c r="AB89" s="174">
        <v>17</v>
      </c>
      <c r="AC89" s="174">
        <v>17</v>
      </c>
      <c r="AD89" s="174" cm="1">
        <f t="array" ref="AD89">SUM(IF(TARGET_TR5!$B$2:$B$2040=$A89,IF(TARGET_TR5!$C$2:$C$2040=$C89,IF(TARGET_TR5!$E$2:$E$2040=$E89,IF(TARGET_TR5!$F$1:$Q$1=AD$2,TARGET_TR5!$F$2:$Q$2040)))))</f>
        <v>4</v>
      </c>
      <c r="AE89" s="174" cm="1">
        <f t="array" ref="AE89">SUM(IF(TARGET_TR5!$B$2:$B$2040=$A89,IF(TARGET_TR5!$C$2:$C$2040=$C89,IF(TARGET_TR5!$E$2:$E$2040=$E89,IF(TARGET_TR5!$F$1:$Q$1=AE$2,TARGET_TR5!$F$2:$Q$2040)))))</f>
        <v>4</v>
      </c>
      <c r="AF89" s="174" cm="1">
        <f t="array" ref="AF89">SUM(IF(TARGET_TR5!$B$2:$B$2040=$A89,IF(TARGET_TR5!$C$2:$C$2040=$C89,IF(TARGET_TR5!$E$2:$E$2040=$E89,IF(TARGET_TR5!$F$1:$Q$1=AF$2,TARGET_TR5!$F$2:$Q$2040)))))</f>
        <v>3</v>
      </c>
      <c r="AG89" s="174" cm="1">
        <f t="array" ref="AG89">SUM(IF(TARGET_TR5!$B$2:$B$2040=$A89,IF(TARGET_TR5!$C$2:$C$2040=$C89,IF(TARGET_TR5!$E$2:$E$2040=$E89,IF(TARGET_TR5!$F$1:$Q$1=AG$2,TARGET_TR5!$F$2:$Q$2040)))))</f>
        <v>4</v>
      </c>
      <c r="AH89" s="174" cm="1">
        <f t="array" ref="AH89">SUM(IF(TARGET_TR5!$B$2:$B$2040=$A89,IF(TARGET_TR5!$C$2:$C$2040=$C89,IF(TARGET_TR5!$E$2:$E$2040=$E89,IF(TARGET_TR5!$F$1:$Q$1=AH$2,TARGET_TR5!$F$2:$Q$2040)))))</f>
        <v>4</v>
      </c>
      <c r="AI89" s="174" cm="1">
        <f t="array" ref="AI89">SUM(IF(TARGET_TR5!$B$2:$B$2040=$A89,IF(TARGET_TR5!$C$2:$C$2040=$C89,IF(TARGET_TR5!$E$2:$E$2040=$E89,IF(TARGET_TR5!$F$1:$Q$1=AI$2,TARGET_TR5!$F$2:$Q$2040)))))</f>
        <v>4</v>
      </c>
      <c r="AJ89" s="174" cm="1">
        <f t="array" ref="AJ89">SUM(IF(TARGET_TR5!$B$2:$B$2040=$A89,IF(TARGET_TR5!$C$2:$C$2040=$C89,IF(TARGET_TR5!$E$2:$E$2040=$E89,IF(TARGET_TR5!$F$1:$Q$1=AJ$2,TARGET_TR5!$F$2:$Q$2040)))))</f>
        <v>5</v>
      </c>
      <c r="AK89" s="174" cm="1">
        <f t="array" ref="AK89">SUM(IF(TARGET_TR5!$B$2:$B$2040=$A89,IF(TARGET_TR5!$C$2:$C$2040=$C89,IF(TARGET_TR5!$E$2:$E$2040=$E89,IF(TARGET_TR5!$F$1:$Q$1=AK$2,TARGET_TR5!$F$2:$Q$2040)))))</f>
        <v>4</v>
      </c>
      <c r="AL89" s="174" cm="1">
        <f t="array" ref="AL89">SUM(IF(TARGET_TR5!$B$2:$B$2040=$A89,IF(TARGET_TR5!$C$2:$C$2040=$C89,IF(TARGET_TR5!$E$2:$E$2040=$E89,IF(TARGET_TR5!$F$1:$Q$1=AL$2,TARGET_TR5!$F$2:$Q$2040)))))</f>
        <v>4</v>
      </c>
      <c r="AM89" s="174" cm="1">
        <f t="array" ref="AM89">SUM(IF(TARGET_TR5!$B$2:$B$2040=$A89,IF(TARGET_TR5!$C$2:$C$2040=$C89,IF(TARGET_TR5!$E$2:$E$2040=$E89,IF(TARGET_TR5!$F$1:$Q$1=AM$2,TARGET_TR5!$F$2:$Q$2040)))))</f>
        <v>4</v>
      </c>
      <c r="AN89" s="174" cm="1">
        <f t="array" ref="AN89">SUM(IF(TARGET_TR5!$B$2:$B$2040=$A89,IF(TARGET_TR5!$C$2:$C$2040=$C89,IF(TARGET_TR5!$E$2:$E$2040=$E89,IF(TARGET_TR5!$F$1:$Q$1=AN$2,TARGET_TR5!$F$2:$Q$2040)))))</f>
        <v>4</v>
      </c>
      <c r="AO89" s="174" cm="1">
        <f t="array" ref="AO89">SUM(IF(TARGET_TR5!$B$2:$B$2040=$A89,IF(TARGET_TR5!$C$2:$C$2040=$C89,IF(TARGET_TR5!$E$2:$E$2040=$E89,IF(TARGET_TR5!$F$1:$Q$1=AO$2,TARGET_TR5!$F$2:$Q$2040)))))</f>
        <v>4</v>
      </c>
      <c r="AP89" s="174">
        <v>0</v>
      </c>
      <c r="AQ89" s="174">
        <v>1</v>
      </c>
      <c r="AR89" s="174">
        <v>1</v>
      </c>
      <c r="AS89" s="174">
        <v>4</v>
      </c>
      <c r="AT89" s="174">
        <v>2</v>
      </c>
      <c r="AU89" s="174">
        <v>0</v>
      </c>
      <c r="AV89" s="174">
        <v>0</v>
      </c>
      <c r="AW89" s="174">
        <v>0</v>
      </c>
      <c r="AX89" s="174">
        <v>0</v>
      </c>
      <c r="AY89" s="174">
        <v>0</v>
      </c>
      <c r="AZ89" s="174">
        <v>0</v>
      </c>
      <c r="BA89" s="174">
        <v>0</v>
      </c>
      <c r="BB89" s="175">
        <f t="shared" si="48"/>
        <v>0</v>
      </c>
      <c r="BC89" s="175">
        <f t="shared" si="48"/>
        <v>0.125</v>
      </c>
      <c r="BD89" s="175">
        <f t="shared" si="48"/>
        <v>0.18181818181818182</v>
      </c>
      <c r="BE89" s="175">
        <f t="shared" si="48"/>
        <v>0.4</v>
      </c>
      <c r="BF89" s="175">
        <f t="shared" si="48"/>
        <v>0.42105263157894735</v>
      </c>
      <c r="BG89" s="175">
        <f t="shared" si="48"/>
        <v>0.73913043478260865</v>
      </c>
      <c r="BH89" s="175">
        <f t="shared" si="47"/>
        <v>0.6071428571428571</v>
      </c>
      <c r="BI89" s="175">
        <f t="shared" si="47"/>
        <v>0.53125</v>
      </c>
      <c r="BJ89" s="175">
        <f t="shared" si="47"/>
        <v>0.47222222222222221</v>
      </c>
      <c r="BK89" s="175">
        <f t="shared" si="47"/>
        <v>0.42499999999999999</v>
      </c>
      <c r="BL89" s="175">
        <f t="shared" si="47"/>
        <v>0.38636363636363635</v>
      </c>
      <c r="BM89" s="175">
        <f t="shared" si="47"/>
        <v>0.35416666666666669</v>
      </c>
    </row>
    <row r="90" spans="1:65" x14ac:dyDescent="0.35">
      <c r="A90" s="173" t="s">
        <v>65</v>
      </c>
      <c r="B90" s="173" t="str">
        <v>SMES</v>
      </c>
      <c r="C90" s="173" t="str">
        <v>Sales WMS SMES</v>
      </c>
      <c r="D90" s="173" t="str">
        <v>AP</v>
      </c>
      <c r="E90" s="173" t="str">
        <v>SULBAGSEL</v>
      </c>
      <c r="F90" s="174" cm="1">
        <f t="array" ref="F90">SUM(IF(TARGET_TR5!$B$2:$B$2040=$A90,IF(TARGET_TR5!$C$2:$C$2040=$C90,IF(TARGET_TR5!$E$2:$E$2040=$E90,IF(TARGET_TR5!$W$1:$AH$1=F$2,TARGET_TR5!$W$2:$AH$2040)))))</f>
        <v>21</v>
      </c>
      <c r="G90" s="174" cm="1">
        <f t="array" ref="G90">SUM(IF(TARGET_TR5!$B$2:$B$2040=$A90,IF(TARGET_TR5!$C$2:$C$2040=$C90,IF(TARGET_TR5!$E$2:$E$2040=$E90,IF(TARGET_TR5!$W$1:$AH$1=G$2,TARGET_TR5!$W$2:$AH$2040)))))</f>
        <v>40</v>
      </c>
      <c r="H90" s="174" cm="1">
        <f t="array" ref="H90">SUM(IF(TARGET_TR5!$B$2:$B$2040=$A90,IF(TARGET_TR5!$C$2:$C$2040=$C90,IF(TARGET_TR5!$E$2:$E$2040=$E90,IF(TARGET_TR5!$W$1:$AH$1=H$2,TARGET_TR5!$W$2:$AH$2040)))))</f>
        <v>58</v>
      </c>
      <c r="I90" s="174" cm="1">
        <f t="array" ref="I90">SUM(IF(TARGET_TR5!$B$2:$B$2040=$A90,IF(TARGET_TR5!$C$2:$C$2040=$C90,IF(TARGET_TR5!$E$2:$E$2040=$E90,IF(TARGET_TR5!$W$1:$AH$1=I$2,TARGET_TR5!$W$2:$AH$2040)))))</f>
        <v>79</v>
      </c>
      <c r="J90" s="174" cm="1">
        <f t="array" ref="J90">SUM(IF(TARGET_TR5!$B$2:$B$2040=$A90,IF(TARGET_TR5!$C$2:$C$2040=$C90,IF(TARGET_TR5!$E$2:$E$2040=$E90,IF(TARGET_TR5!$W$1:$AH$1=J$2,TARGET_TR5!$W$2:$AH$2040)))))</f>
        <v>98</v>
      </c>
      <c r="K90" s="174" cm="1">
        <f t="array" ref="K90">SUM(IF(TARGET_TR5!$B$2:$B$2040=$A90,IF(TARGET_TR5!$C$2:$C$2040=$C90,IF(TARGET_TR5!$E$2:$E$2040=$E90,IF(TARGET_TR5!$W$1:$AH$1=K$2,TARGET_TR5!$W$2:$AH$2040)))))</f>
        <v>118</v>
      </c>
      <c r="L90" s="174" cm="1">
        <f t="array" ref="L90">SUM(IF(TARGET_TR5!$B$2:$B$2040=$A90,IF(TARGET_TR5!$C$2:$C$2040=$C90,IF(TARGET_TR5!$E$2:$E$2040=$E90,IF(TARGET_TR5!$W$1:$AH$1=L$2,TARGET_TR5!$W$2:$AH$2040)))))</f>
        <v>140</v>
      </c>
      <c r="M90" s="174" cm="1">
        <f t="array" ref="M90">SUM(IF(TARGET_TR5!$B$2:$B$2040=$A90,IF(TARGET_TR5!$C$2:$C$2040=$C90,IF(TARGET_TR5!$E$2:$E$2040=$E90,IF(TARGET_TR5!$W$1:$AH$1=M$2,TARGET_TR5!$W$2:$AH$2040)))))</f>
        <v>160</v>
      </c>
      <c r="N90" s="174" cm="1">
        <f t="array" ref="N90">SUM(IF(TARGET_TR5!$B$2:$B$2040=$A90,IF(TARGET_TR5!$C$2:$C$2040=$C90,IF(TARGET_TR5!$E$2:$E$2040=$E90,IF(TARGET_TR5!$W$1:$AH$1=N$2,TARGET_TR5!$W$2:$AH$2040)))))</f>
        <v>183</v>
      </c>
      <c r="O90" s="174" cm="1">
        <f t="array" ref="O90">SUM(IF(TARGET_TR5!$B$2:$B$2040=$A90,IF(TARGET_TR5!$C$2:$C$2040=$C90,IF(TARGET_TR5!$E$2:$E$2040=$E90,IF(TARGET_TR5!$W$1:$AH$1=O$2,TARGET_TR5!$W$2:$AH$2040)))))</f>
        <v>206</v>
      </c>
      <c r="P90" s="174" cm="1">
        <f t="array" ref="P90">SUM(IF(TARGET_TR5!$B$2:$B$2040=$A90,IF(TARGET_TR5!$C$2:$C$2040=$C90,IF(TARGET_TR5!$E$2:$E$2040=$E90,IF(TARGET_TR5!$W$1:$AH$1=P$2,TARGET_TR5!$W$2:$AH$2040)))))</f>
        <v>227</v>
      </c>
      <c r="Q90" s="174" cm="1">
        <f t="array" ref="Q90">SUM(IF(TARGET_TR5!$B$2:$B$2040=$A90,IF(TARGET_TR5!$C$2:$C$2040=$C90,IF(TARGET_TR5!$E$2:$E$2040=$E90,IF(TARGET_TR5!$W$1:$AH$1=Q$2,TARGET_TR5!$W$2:$AH$2040)))))</f>
        <v>248</v>
      </c>
      <c r="R90" s="174">
        <v>9</v>
      </c>
      <c r="S90" s="174">
        <v>20</v>
      </c>
      <c r="T90" s="174">
        <v>26</v>
      </c>
      <c r="U90" s="174">
        <v>44</v>
      </c>
      <c r="V90" s="174">
        <v>57</v>
      </c>
      <c r="W90" s="174">
        <v>62</v>
      </c>
      <c r="X90" s="174">
        <v>62</v>
      </c>
      <c r="Y90" s="174">
        <v>62</v>
      </c>
      <c r="Z90" s="174">
        <v>62</v>
      </c>
      <c r="AA90" s="174">
        <v>62</v>
      </c>
      <c r="AB90" s="174">
        <v>62</v>
      </c>
      <c r="AC90" s="174">
        <v>62</v>
      </c>
      <c r="AD90" s="174" cm="1">
        <f t="array" ref="AD90">SUM(IF(TARGET_TR5!$B$2:$B$2040=$A90,IF(TARGET_TR5!$C$2:$C$2040=$C90,IF(TARGET_TR5!$E$2:$E$2040=$E90,IF(TARGET_TR5!$F$1:$Q$1=AD$2,TARGET_TR5!$F$2:$Q$2040)))))</f>
        <v>21</v>
      </c>
      <c r="AE90" s="174" cm="1">
        <f t="array" ref="AE90">SUM(IF(TARGET_TR5!$B$2:$B$2040=$A90,IF(TARGET_TR5!$C$2:$C$2040=$C90,IF(TARGET_TR5!$E$2:$E$2040=$E90,IF(TARGET_TR5!$F$1:$Q$1=AE$2,TARGET_TR5!$F$2:$Q$2040)))))</f>
        <v>19</v>
      </c>
      <c r="AF90" s="174" cm="1">
        <f t="array" ref="AF90">SUM(IF(TARGET_TR5!$B$2:$B$2040=$A90,IF(TARGET_TR5!$C$2:$C$2040=$C90,IF(TARGET_TR5!$E$2:$E$2040=$E90,IF(TARGET_TR5!$F$1:$Q$1=AF$2,TARGET_TR5!$F$2:$Q$2040)))))</f>
        <v>18</v>
      </c>
      <c r="AG90" s="174" cm="1">
        <f t="array" ref="AG90">SUM(IF(TARGET_TR5!$B$2:$B$2040=$A90,IF(TARGET_TR5!$C$2:$C$2040=$C90,IF(TARGET_TR5!$E$2:$E$2040=$E90,IF(TARGET_TR5!$F$1:$Q$1=AG$2,TARGET_TR5!$F$2:$Q$2040)))))</f>
        <v>21</v>
      </c>
      <c r="AH90" s="174" cm="1">
        <f t="array" ref="AH90">SUM(IF(TARGET_TR5!$B$2:$B$2040=$A90,IF(TARGET_TR5!$C$2:$C$2040=$C90,IF(TARGET_TR5!$E$2:$E$2040=$E90,IF(TARGET_TR5!$F$1:$Q$1=AH$2,TARGET_TR5!$F$2:$Q$2040)))))</f>
        <v>19</v>
      </c>
      <c r="AI90" s="174" cm="1">
        <f t="array" ref="AI90">SUM(IF(TARGET_TR5!$B$2:$B$2040=$A90,IF(TARGET_TR5!$C$2:$C$2040=$C90,IF(TARGET_TR5!$E$2:$E$2040=$E90,IF(TARGET_TR5!$F$1:$Q$1=AI$2,TARGET_TR5!$F$2:$Q$2040)))))</f>
        <v>20</v>
      </c>
      <c r="AJ90" s="174" cm="1">
        <f t="array" ref="AJ90">SUM(IF(TARGET_TR5!$B$2:$B$2040=$A90,IF(TARGET_TR5!$C$2:$C$2040=$C90,IF(TARGET_TR5!$E$2:$E$2040=$E90,IF(TARGET_TR5!$F$1:$Q$1=AJ$2,TARGET_TR5!$F$2:$Q$2040)))))</f>
        <v>22</v>
      </c>
      <c r="AK90" s="174" cm="1">
        <f t="array" ref="AK90">SUM(IF(TARGET_TR5!$B$2:$B$2040=$A90,IF(TARGET_TR5!$C$2:$C$2040=$C90,IF(TARGET_TR5!$E$2:$E$2040=$E90,IF(TARGET_TR5!$F$1:$Q$1=AK$2,TARGET_TR5!$F$2:$Q$2040)))))</f>
        <v>20</v>
      </c>
      <c r="AL90" s="174" cm="1">
        <f t="array" ref="AL90">SUM(IF(TARGET_TR5!$B$2:$B$2040=$A90,IF(TARGET_TR5!$C$2:$C$2040=$C90,IF(TARGET_TR5!$E$2:$E$2040=$E90,IF(TARGET_TR5!$F$1:$Q$1=AL$2,TARGET_TR5!$F$2:$Q$2040)))))</f>
        <v>23</v>
      </c>
      <c r="AM90" s="174" cm="1">
        <f t="array" ref="AM90">SUM(IF(TARGET_TR5!$B$2:$B$2040=$A90,IF(TARGET_TR5!$C$2:$C$2040=$C90,IF(TARGET_TR5!$E$2:$E$2040=$E90,IF(TARGET_TR5!$F$1:$Q$1=AM$2,TARGET_TR5!$F$2:$Q$2040)))))</f>
        <v>23</v>
      </c>
      <c r="AN90" s="174" cm="1">
        <f t="array" ref="AN90">SUM(IF(TARGET_TR5!$B$2:$B$2040=$A90,IF(TARGET_TR5!$C$2:$C$2040=$C90,IF(TARGET_TR5!$E$2:$E$2040=$E90,IF(TARGET_TR5!$F$1:$Q$1=AN$2,TARGET_TR5!$F$2:$Q$2040)))))</f>
        <v>21</v>
      </c>
      <c r="AO90" s="174" cm="1">
        <f t="array" ref="AO90">SUM(IF(TARGET_TR5!$B$2:$B$2040=$A90,IF(TARGET_TR5!$C$2:$C$2040=$C90,IF(TARGET_TR5!$E$2:$E$2040=$E90,IF(TARGET_TR5!$F$1:$Q$1=AO$2,TARGET_TR5!$F$2:$Q$2040)))))</f>
        <v>21</v>
      </c>
      <c r="AP90" s="174">
        <v>9</v>
      </c>
      <c r="AQ90" s="174">
        <v>11</v>
      </c>
      <c r="AR90" s="174">
        <v>6</v>
      </c>
      <c r="AS90" s="174">
        <v>18</v>
      </c>
      <c r="AT90" s="174">
        <v>13</v>
      </c>
      <c r="AU90" s="174">
        <v>9</v>
      </c>
      <c r="AV90" s="174">
        <v>0</v>
      </c>
      <c r="AW90" s="174">
        <v>0</v>
      </c>
      <c r="AX90" s="174">
        <v>0</v>
      </c>
      <c r="AY90" s="174">
        <v>0</v>
      </c>
      <c r="AZ90" s="174">
        <v>0</v>
      </c>
      <c r="BA90" s="174">
        <v>0</v>
      </c>
      <c r="BB90" s="175">
        <f t="shared" si="48"/>
        <v>0.42857142857142855</v>
      </c>
      <c r="BC90" s="175">
        <f t="shared" si="48"/>
        <v>0.5</v>
      </c>
      <c r="BD90" s="175">
        <f t="shared" si="48"/>
        <v>0.44827586206896552</v>
      </c>
      <c r="BE90" s="175">
        <f t="shared" si="48"/>
        <v>0.55696202531645567</v>
      </c>
      <c r="BF90" s="175">
        <f t="shared" si="48"/>
        <v>0.58163265306122447</v>
      </c>
      <c r="BG90" s="175">
        <f t="shared" si="48"/>
        <v>0.52542372881355937</v>
      </c>
      <c r="BH90" s="175">
        <f t="shared" si="47"/>
        <v>0.44285714285714284</v>
      </c>
      <c r="BI90" s="175">
        <f t="shared" si="47"/>
        <v>0.38750000000000001</v>
      </c>
      <c r="BJ90" s="175">
        <f t="shared" si="47"/>
        <v>0.33879781420765026</v>
      </c>
      <c r="BK90" s="175">
        <f t="shared" si="47"/>
        <v>0.30097087378640774</v>
      </c>
      <c r="BL90" s="175">
        <f t="shared" si="47"/>
        <v>0.27312775330396477</v>
      </c>
      <c r="BM90" s="175">
        <f t="shared" si="47"/>
        <v>0.25</v>
      </c>
    </row>
    <row r="91" spans="1:65" x14ac:dyDescent="0.35">
      <c r="A91" s="173" t="s">
        <v>65</v>
      </c>
      <c r="B91" s="173" t="str">
        <v>SMES</v>
      </c>
      <c r="C91" s="173" t="str">
        <v>Sales WMS SMES</v>
      </c>
      <c r="D91" s="173" t="str">
        <v>AP</v>
      </c>
      <c r="E91" s="173" t="str">
        <v>SULBAGTENG</v>
      </c>
      <c r="F91" s="174" cm="1">
        <f t="array" ref="F91">SUM(IF(TARGET_TR5!$B$2:$B$2040=$A91,IF(TARGET_TR5!$C$2:$C$2040=$C91,IF(TARGET_TR5!$E$2:$E$2040=$E91,IF(TARGET_TR5!$W$1:$AH$1=F$2,TARGET_TR5!$W$2:$AH$2040)))))</f>
        <v>11</v>
      </c>
      <c r="G91" s="174" cm="1">
        <f t="array" ref="G91">SUM(IF(TARGET_TR5!$B$2:$B$2040=$A91,IF(TARGET_TR5!$C$2:$C$2040=$C91,IF(TARGET_TR5!$E$2:$E$2040=$E91,IF(TARGET_TR5!$W$1:$AH$1=G$2,TARGET_TR5!$W$2:$AH$2040)))))</f>
        <v>21</v>
      </c>
      <c r="H91" s="174" cm="1">
        <f t="array" ref="H91">SUM(IF(TARGET_TR5!$B$2:$B$2040=$A91,IF(TARGET_TR5!$C$2:$C$2040=$C91,IF(TARGET_TR5!$E$2:$E$2040=$E91,IF(TARGET_TR5!$W$1:$AH$1=H$2,TARGET_TR5!$W$2:$AH$2040)))))</f>
        <v>30</v>
      </c>
      <c r="I91" s="174" cm="1">
        <f t="array" ref="I91">SUM(IF(TARGET_TR5!$B$2:$B$2040=$A91,IF(TARGET_TR5!$C$2:$C$2040=$C91,IF(TARGET_TR5!$E$2:$E$2040=$E91,IF(TARGET_TR5!$W$1:$AH$1=I$2,TARGET_TR5!$W$2:$AH$2040)))))</f>
        <v>42</v>
      </c>
      <c r="J91" s="174" cm="1">
        <f t="array" ref="J91">SUM(IF(TARGET_TR5!$B$2:$B$2040=$A91,IF(TARGET_TR5!$C$2:$C$2040=$C91,IF(TARGET_TR5!$E$2:$E$2040=$E91,IF(TARGET_TR5!$W$1:$AH$1=J$2,TARGET_TR5!$W$2:$AH$2040)))))</f>
        <v>53</v>
      </c>
      <c r="K91" s="174" cm="1">
        <f t="array" ref="K91">SUM(IF(TARGET_TR5!$B$2:$B$2040=$A91,IF(TARGET_TR5!$C$2:$C$2040=$C91,IF(TARGET_TR5!$E$2:$E$2040=$E91,IF(TARGET_TR5!$W$1:$AH$1=K$2,TARGET_TR5!$W$2:$AH$2040)))))</f>
        <v>64</v>
      </c>
      <c r="L91" s="174" cm="1">
        <f t="array" ref="L91">SUM(IF(TARGET_TR5!$B$2:$B$2040=$A91,IF(TARGET_TR5!$C$2:$C$2040=$C91,IF(TARGET_TR5!$E$2:$E$2040=$E91,IF(TARGET_TR5!$W$1:$AH$1=L$2,TARGET_TR5!$W$2:$AH$2040)))))</f>
        <v>77</v>
      </c>
      <c r="M91" s="174" cm="1">
        <f t="array" ref="M91">SUM(IF(TARGET_TR5!$B$2:$B$2040=$A91,IF(TARGET_TR5!$C$2:$C$2040=$C91,IF(TARGET_TR5!$E$2:$E$2040=$E91,IF(TARGET_TR5!$W$1:$AH$1=M$2,TARGET_TR5!$W$2:$AH$2040)))))</f>
        <v>88</v>
      </c>
      <c r="N91" s="174" cm="1">
        <f t="array" ref="N91">SUM(IF(TARGET_TR5!$B$2:$B$2040=$A91,IF(TARGET_TR5!$C$2:$C$2040=$C91,IF(TARGET_TR5!$E$2:$E$2040=$E91,IF(TARGET_TR5!$W$1:$AH$1=N$2,TARGET_TR5!$W$2:$AH$2040)))))</f>
        <v>100</v>
      </c>
      <c r="O91" s="174" cm="1">
        <f t="array" ref="O91">SUM(IF(TARGET_TR5!$B$2:$B$2040=$A91,IF(TARGET_TR5!$C$2:$C$2040=$C91,IF(TARGET_TR5!$E$2:$E$2040=$E91,IF(TARGET_TR5!$W$1:$AH$1=O$2,TARGET_TR5!$W$2:$AH$2040)))))</f>
        <v>112</v>
      </c>
      <c r="P91" s="174" cm="1">
        <f t="array" ref="P91">SUM(IF(TARGET_TR5!$B$2:$B$2040=$A91,IF(TARGET_TR5!$C$2:$C$2040=$C91,IF(TARGET_TR5!$E$2:$E$2040=$E91,IF(TARGET_TR5!$W$1:$AH$1=P$2,TARGET_TR5!$W$2:$AH$2040)))))</f>
        <v>124</v>
      </c>
      <c r="Q91" s="174" cm="1">
        <f t="array" ref="Q91">SUM(IF(TARGET_TR5!$B$2:$B$2040=$A91,IF(TARGET_TR5!$C$2:$C$2040=$C91,IF(TARGET_TR5!$E$2:$E$2040=$E91,IF(TARGET_TR5!$W$1:$AH$1=Q$2,TARGET_TR5!$W$2:$AH$2040)))))</f>
        <v>136</v>
      </c>
      <c r="R91" s="174">
        <v>2</v>
      </c>
      <c r="S91" s="174">
        <v>8</v>
      </c>
      <c r="T91" s="174">
        <v>8</v>
      </c>
      <c r="U91" s="174">
        <v>12</v>
      </c>
      <c r="V91" s="174">
        <v>15</v>
      </c>
      <c r="W91" s="174" t="e">
        <v>#REF!</v>
      </c>
      <c r="X91" s="174" t="e">
        <v>#REF!</v>
      </c>
      <c r="Y91" s="174" t="e">
        <v>#REF!</v>
      </c>
      <c r="Z91" s="174" t="e">
        <v>#REF!</v>
      </c>
      <c r="AA91" s="174" t="e">
        <v>#REF!</v>
      </c>
      <c r="AB91" s="174" t="e">
        <v>#REF!</v>
      </c>
      <c r="AC91" s="174" t="e">
        <v>#REF!</v>
      </c>
      <c r="AD91" s="174" cm="1">
        <f t="array" ref="AD91">SUM(IF(TARGET_TR5!$B$2:$B$2040=$A91,IF(TARGET_TR5!$C$2:$C$2040=$C91,IF(TARGET_TR5!$E$2:$E$2040=$E91,IF(TARGET_TR5!$F$1:$Q$1=AD$2,TARGET_TR5!$F$2:$Q$2040)))))</f>
        <v>11</v>
      </c>
      <c r="AE91" s="174" cm="1">
        <f t="array" ref="AE91">SUM(IF(TARGET_TR5!$B$2:$B$2040=$A91,IF(TARGET_TR5!$C$2:$C$2040=$C91,IF(TARGET_TR5!$E$2:$E$2040=$E91,IF(TARGET_TR5!$F$1:$Q$1=AE$2,TARGET_TR5!$F$2:$Q$2040)))))</f>
        <v>10</v>
      </c>
      <c r="AF91" s="174" cm="1">
        <f t="array" ref="AF91">SUM(IF(TARGET_TR5!$B$2:$B$2040=$A91,IF(TARGET_TR5!$C$2:$C$2040=$C91,IF(TARGET_TR5!$E$2:$E$2040=$E91,IF(TARGET_TR5!$F$1:$Q$1=AF$2,TARGET_TR5!$F$2:$Q$2040)))))</f>
        <v>9</v>
      </c>
      <c r="AG91" s="174" cm="1">
        <f t="array" ref="AG91">SUM(IF(TARGET_TR5!$B$2:$B$2040=$A91,IF(TARGET_TR5!$C$2:$C$2040=$C91,IF(TARGET_TR5!$E$2:$E$2040=$E91,IF(TARGET_TR5!$F$1:$Q$1=AG$2,TARGET_TR5!$F$2:$Q$2040)))))</f>
        <v>12</v>
      </c>
      <c r="AH91" s="174" cm="1">
        <f t="array" ref="AH91">SUM(IF(TARGET_TR5!$B$2:$B$2040=$A91,IF(TARGET_TR5!$C$2:$C$2040=$C91,IF(TARGET_TR5!$E$2:$E$2040=$E91,IF(TARGET_TR5!$F$1:$Q$1=AH$2,TARGET_TR5!$F$2:$Q$2040)))))</f>
        <v>11</v>
      </c>
      <c r="AI91" s="174" cm="1">
        <f t="array" ref="AI91">SUM(IF(TARGET_TR5!$B$2:$B$2040=$A91,IF(TARGET_TR5!$C$2:$C$2040=$C91,IF(TARGET_TR5!$E$2:$E$2040=$E91,IF(TARGET_TR5!$F$1:$Q$1=AI$2,TARGET_TR5!$F$2:$Q$2040)))))</f>
        <v>11</v>
      </c>
      <c r="AJ91" s="174" cm="1">
        <f t="array" ref="AJ91">SUM(IF(TARGET_TR5!$B$2:$B$2040=$A91,IF(TARGET_TR5!$C$2:$C$2040=$C91,IF(TARGET_TR5!$E$2:$E$2040=$E91,IF(TARGET_TR5!$F$1:$Q$1=AJ$2,TARGET_TR5!$F$2:$Q$2040)))))</f>
        <v>13</v>
      </c>
      <c r="AK91" s="174" cm="1">
        <f t="array" ref="AK91">SUM(IF(TARGET_TR5!$B$2:$B$2040=$A91,IF(TARGET_TR5!$C$2:$C$2040=$C91,IF(TARGET_TR5!$E$2:$E$2040=$E91,IF(TARGET_TR5!$F$1:$Q$1=AK$2,TARGET_TR5!$F$2:$Q$2040)))))</f>
        <v>11</v>
      </c>
      <c r="AL91" s="174" cm="1">
        <f t="array" ref="AL91">SUM(IF(TARGET_TR5!$B$2:$B$2040=$A91,IF(TARGET_TR5!$C$2:$C$2040=$C91,IF(TARGET_TR5!$E$2:$E$2040=$E91,IF(TARGET_TR5!$F$1:$Q$1=AL$2,TARGET_TR5!$F$2:$Q$2040)))))</f>
        <v>12</v>
      </c>
      <c r="AM91" s="174" cm="1">
        <f t="array" ref="AM91">SUM(IF(TARGET_TR5!$B$2:$B$2040=$A91,IF(TARGET_TR5!$C$2:$C$2040=$C91,IF(TARGET_TR5!$E$2:$E$2040=$E91,IF(TARGET_TR5!$F$1:$Q$1=AM$2,TARGET_TR5!$F$2:$Q$2040)))))</f>
        <v>12</v>
      </c>
      <c r="AN91" s="174" cm="1">
        <f t="array" ref="AN91">SUM(IF(TARGET_TR5!$B$2:$B$2040=$A91,IF(TARGET_TR5!$C$2:$C$2040=$C91,IF(TARGET_TR5!$E$2:$E$2040=$E91,IF(TARGET_TR5!$F$1:$Q$1=AN$2,TARGET_TR5!$F$2:$Q$2040)))))</f>
        <v>12</v>
      </c>
      <c r="AO91" s="174" cm="1">
        <f t="array" ref="AO91">SUM(IF(TARGET_TR5!$B$2:$B$2040=$A91,IF(TARGET_TR5!$C$2:$C$2040=$C91,IF(TARGET_TR5!$E$2:$E$2040=$E91,IF(TARGET_TR5!$F$1:$Q$1=AO$2,TARGET_TR5!$F$2:$Q$2040)))))</f>
        <v>12</v>
      </c>
      <c r="AP91" s="174">
        <v>2</v>
      </c>
      <c r="AQ91" s="174">
        <v>6</v>
      </c>
      <c r="AR91" s="174">
        <v>0</v>
      </c>
      <c r="AS91" s="174">
        <v>4</v>
      </c>
      <c r="AT91" s="174">
        <v>3</v>
      </c>
      <c r="AU91" s="174">
        <v>5</v>
      </c>
      <c r="AV91" s="174">
        <v>0</v>
      </c>
      <c r="AW91" s="174">
        <v>0</v>
      </c>
      <c r="AX91" s="174">
        <v>0</v>
      </c>
      <c r="AY91" s="174">
        <v>0</v>
      </c>
      <c r="AZ91" s="174">
        <v>0</v>
      </c>
      <c r="BA91" s="174">
        <v>0</v>
      </c>
      <c r="BB91" s="175">
        <f t="shared" si="48"/>
        <v>0.18181818181818182</v>
      </c>
      <c r="BC91" s="175">
        <f t="shared" si="48"/>
        <v>0.38095238095238093</v>
      </c>
      <c r="BD91" s="175">
        <f t="shared" si="48"/>
        <v>0.26666666666666666</v>
      </c>
      <c r="BE91" s="175">
        <f t="shared" si="48"/>
        <v>0.2857142857142857</v>
      </c>
      <c r="BF91" s="175">
        <f t="shared" si="48"/>
        <v>0.28301886792452829</v>
      </c>
      <c r="BG91" s="175" t="e">
        <f t="shared" si="48"/>
        <v>#REF!</v>
      </c>
      <c r="BH91" s="175" t="e">
        <f t="shared" si="47"/>
        <v>#REF!</v>
      </c>
      <c r="BI91" s="175" t="e">
        <f t="shared" si="47"/>
        <v>#REF!</v>
      </c>
      <c r="BJ91" s="175" t="e">
        <f t="shared" si="47"/>
        <v>#REF!</v>
      </c>
      <c r="BK91" s="175" t="e">
        <f t="shared" si="47"/>
        <v>#REF!</v>
      </c>
      <c r="BL91" s="175" t="e">
        <f t="shared" si="47"/>
        <v>#REF!</v>
      </c>
      <c r="BM91" s="175" t="e">
        <f t="shared" si="47"/>
        <v>#REF!</v>
      </c>
    </row>
    <row r="92" spans="1:65" x14ac:dyDescent="0.35">
      <c r="A92" s="173" t="s">
        <v>65</v>
      </c>
      <c r="B92" s="173" t="str">
        <v>SMES</v>
      </c>
      <c r="C92" s="173" t="str">
        <v>Sales WMS SMES</v>
      </c>
      <c r="D92" s="173" t="str">
        <v>AP</v>
      </c>
      <c r="E92" s="173" t="str">
        <v>SUMALUT</v>
      </c>
      <c r="F92" s="174" cm="1">
        <f t="array" ref="F92">SUM(IF(TARGET_TR5!$B$2:$B$2040=$A92,IF(TARGET_TR5!$C$2:$C$2040=$C92,IF(TARGET_TR5!$E$2:$E$2040=$E92,IF(TARGET_TR5!$W$1:$AH$1=F$2,TARGET_TR5!$W$2:$AH$2040)))))</f>
        <v>12</v>
      </c>
      <c r="G92" s="174" cm="1">
        <f t="array" ref="G92">SUM(IF(TARGET_TR5!$B$2:$B$2040=$A92,IF(TARGET_TR5!$C$2:$C$2040=$C92,IF(TARGET_TR5!$E$2:$E$2040=$E92,IF(TARGET_TR5!$W$1:$AH$1=G$2,TARGET_TR5!$W$2:$AH$2040)))))</f>
        <v>23</v>
      </c>
      <c r="H92" s="174" cm="1">
        <f t="array" ref="H92">SUM(IF(TARGET_TR5!$B$2:$B$2040=$A92,IF(TARGET_TR5!$C$2:$C$2040=$C92,IF(TARGET_TR5!$E$2:$E$2040=$E92,IF(TARGET_TR5!$W$1:$AH$1=H$2,TARGET_TR5!$W$2:$AH$2040)))))</f>
        <v>33</v>
      </c>
      <c r="I92" s="174" cm="1">
        <f t="array" ref="I92">SUM(IF(TARGET_TR5!$B$2:$B$2040=$A92,IF(TARGET_TR5!$C$2:$C$2040=$C92,IF(TARGET_TR5!$E$2:$E$2040=$E92,IF(TARGET_TR5!$W$1:$AH$1=I$2,TARGET_TR5!$W$2:$AH$2040)))))</f>
        <v>46</v>
      </c>
      <c r="J92" s="174" cm="1">
        <f t="array" ref="J92">SUM(IF(TARGET_TR5!$B$2:$B$2040=$A92,IF(TARGET_TR5!$C$2:$C$2040=$C92,IF(TARGET_TR5!$E$2:$E$2040=$E92,IF(TARGET_TR5!$W$1:$AH$1=J$2,TARGET_TR5!$W$2:$AH$2040)))))</f>
        <v>57</v>
      </c>
      <c r="K92" s="174" cm="1">
        <f t="array" ref="K92">SUM(IF(TARGET_TR5!$B$2:$B$2040=$A92,IF(TARGET_TR5!$C$2:$C$2040=$C92,IF(TARGET_TR5!$E$2:$E$2040=$E92,IF(TARGET_TR5!$W$1:$AH$1=K$2,TARGET_TR5!$W$2:$AH$2040)))))</f>
        <v>69</v>
      </c>
      <c r="L92" s="174" cm="1">
        <f t="array" ref="L92">SUM(IF(TARGET_TR5!$B$2:$B$2040=$A92,IF(TARGET_TR5!$C$2:$C$2040=$C92,IF(TARGET_TR5!$E$2:$E$2040=$E92,IF(TARGET_TR5!$W$1:$AH$1=L$2,TARGET_TR5!$W$2:$AH$2040)))))</f>
        <v>83</v>
      </c>
      <c r="M92" s="174" cm="1">
        <f t="array" ref="M92">SUM(IF(TARGET_TR5!$B$2:$B$2040=$A92,IF(TARGET_TR5!$C$2:$C$2040=$C92,IF(TARGET_TR5!$E$2:$E$2040=$E92,IF(TARGET_TR5!$W$1:$AH$1=M$2,TARGET_TR5!$W$2:$AH$2040)))))</f>
        <v>95</v>
      </c>
      <c r="N92" s="174" cm="1">
        <f t="array" ref="N92">SUM(IF(TARGET_TR5!$B$2:$B$2040=$A92,IF(TARGET_TR5!$C$2:$C$2040=$C92,IF(TARGET_TR5!$E$2:$E$2040=$E92,IF(TARGET_TR5!$W$1:$AH$1=N$2,TARGET_TR5!$W$2:$AH$2040)))))</f>
        <v>108</v>
      </c>
      <c r="O92" s="174" cm="1">
        <f t="array" ref="O92">SUM(IF(TARGET_TR5!$B$2:$B$2040=$A92,IF(TARGET_TR5!$C$2:$C$2040=$C92,IF(TARGET_TR5!$E$2:$E$2040=$E92,IF(TARGET_TR5!$W$1:$AH$1=O$2,TARGET_TR5!$W$2:$AH$2040)))))</f>
        <v>121</v>
      </c>
      <c r="P92" s="174" cm="1">
        <f t="array" ref="P92">SUM(IF(TARGET_TR5!$B$2:$B$2040=$A92,IF(TARGET_TR5!$C$2:$C$2040=$C92,IF(TARGET_TR5!$E$2:$E$2040=$E92,IF(TARGET_TR5!$W$1:$AH$1=P$2,TARGET_TR5!$W$2:$AH$2040)))))</f>
        <v>134</v>
      </c>
      <c r="Q92" s="174" cm="1">
        <f t="array" ref="Q92">SUM(IF(TARGET_TR5!$B$2:$B$2040=$A92,IF(TARGET_TR5!$C$2:$C$2040=$C92,IF(TARGET_TR5!$E$2:$E$2040=$E92,IF(TARGET_TR5!$W$1:$AH$1=Q$2,TARGET_TR5!$W$2:$AH$2040)))))</f>
        <v>147</v>
      </c>
      <c r="R92" s="174">
        <v>13</v>
      </c>
      <c r="S92" s="174">
        <v>27</v>
      </c>
      <c r="T92" s="174">
        <v>29</v>
      </c>
      <c r="U92" s="174">
        <v>36</v>
      </c>
      <c r="V92" s="174">
        <v>42</v>
      </c>
      <c r="W92" s="174">
        <v>42</v>
      </c>
      <c r="X92" s="174">
        <v>42</v>
      </c>
      <c r="Y92" s="174">
        <v>42</v>
      </c>
      <c r="Z92" s="174">
        <v>42</v>
      </c>
      <c r="AA92" s="174">
        <v>42</v>
      </c>
      <c r="AB92" s="174">
        <v>42</v>
      </c>
      <c r="AC92" s="174">
        <v>42</v>
      </c>
      <c r="AD92" s="174" cm="1">
        <f t="array" ref="AD92">SUM(IF(TARGET_TR5!$B$2:$B$2040=$A92,IF(TARGET_TR5!$C$2:$C$2040=$C92,IF(TARGET_TR5!$E$2:$E$2040=$E92,IF(TARGET_TR5!$F$1:$Q$1=AD$2,TARGET_TR5!$F$2:$Q$2040)))))</f>
        <v>12</v>
      </c>
      <c r="AE92" s="174" cm="1">
        <f t="array" ref="AE92">SUM(IF(TARGET_TR5!$B$2:$B$2040=$A92,IF(TARGET_TR5!$C$2:$C$2040=$C92,IF(TARGET_TR5!$E$2:$E$2040=$E92,IF(TARGET_TR5!$F$1:$Q$1=AE$2,TARGET_TR5!$F$2:$Q$2040)))))</f>
        <v>11</v>
      </c>
      <c r="AF92" s="174" cm="1">
        <f t="array" ref="AF92">SUM(IF(TARGET_TR5!$B$2:$B$2040=$A92,IF(TARGET_TR5!$C$2:$C$2040=$C92,IF(TARGET_TR5!$E$2:$E$2040=$E92,IF(TARGET_TR5!$F$1:$Q$1=AF$2,TARGET_TR5!$F$2:$Q$2040)))))</f>
        <v>10</v>
      </c>
      <c r="AG92" s="174" cm="1">
        <f t="array" ref="AG92">SUM(IF(TARGET_TR5!$B$2:$B$2040=$A92,IF(TARGET_TR5!$C$2:$C$2040=$C92,IF(TARGET_TR5!$E$2:$E$2040=$E92,IF(TARGET_TR5!$F$1:$Q$1=AG$2,TARGET_TR5!$F$2:$Q$2040)))))</f>
        <v>13</v>
      </c>
      <c r="AH92" s="174" cm="1">
        <f t="array" ref="AH92">SUM(IF(TARGET_TR5!$B$2:$B$2040=$A92,IF(TARGET_TR5!$C$2:$C$2040=$C92,IF(TARGET_TR5!$E$2:$E$2040=$E92,IF(TARGET_TR5!$F$1:$Q$1=AH$2,TARGET_TR5!$F$2:$Q$2040)))))</f>
        <v>11</v>
      </c>
      <c r="AI92" s="174" cm="1">
        <f t="array" ref="AI92">SUM(IF(TARGET_TR5!$B$2:$B$2040=$A92,IF(TARGET_TR5!$C$2:$C$2040=$C92,IF(TARGET_TR5!$E$2:$E$2040=$E92,IF(TARGET_TR5!$F$1:$Q$1=AI$2,TARGET_TR5!$F$2:$Q$2040)))))</f>
        <v>12</v>
      </c>
      <c r="AJ92" s="174" cm="1">
        <f t="array" ref="AJ92">SUM(IF(TARGET_TR5!$B$2:$B$2040=$A92,IF(TARGET_TR5!$C$2:$C$2040=$C92,IF(TARGET_TR5!$E$2:$E$2040=$E92,IF(TARGET_TR5!$F$1:$Q$1=AJ$2,TARGET_TR5!$F$2:$Q$2040)))))</f>
        <v>14</v>
      </c>
      <c r="AK92" s="174" cm="1">
        <f t="array" ref="AK92">SUM(IF(TARGET_TR5!$B$2:$B$2040=$A92,IF(TARGET_TR5!$C$2:$C$2040=$C92,IF(TARGET_TR5!$E$2:$E$2040=$E92,IF(TARGET_TR5!$F$1:$Q$1=AK$2,TARGET_TR5!$F$2:$Q$2040)))))</f>
        <v>12</v>
      </c>
      <c r="AL92" s="174" cm="1">
        <f t="array" ref="AL92">SUM(IF(TARGET_TR5!$B$2:$B$2040=$A92,IF(TARGET_TR5!$C$2:$C$2040=$C92,IF(TARGET_TR5!$E$2:$E$2040=$E92,IF(TARGET_TR5!$F$1:$Q$1=AL$2,TARGET_TR5!$F$2:$Q$2040)))))</f>
        <v>13</v>
      </c>
      <c r="AM92" s="174" cm="1">
        <f t="array" ref="AM92">SUM(IF(TARGET_TR5!$B$2:$B$2040=$A92,IF(TARGET_TR5!$C$2:$C$2040=$C92,IF(TARGET_TR5!$E$2:$E$2040=$E92,IF(TARGET_TR5!$F$1:$Q$1=AM$2,TARGET_TR5!$F$2:$Q$2040)))))</f>
        <v>13</v>
      </c>
      <c r="AN92" s="174" cm="1">
        <f t="array" ref="AN92">SUM(IF(TARGET_TR5!$B$2:$B$2040=$A92,IF(TARGET_TR5!$C$2:$C$2040=$C92,IF(TARGET_TR5!$E$2:$E$2040=$E92,IF(TARGET_TR5!$F$1:$Q$1=AN$2,TARGET_TR5!$F$2:$Q$2040)))))</f>
        <v>13</v>
      </c>
      <c r="AO92" s="174" cm="1">
        <f t="array" ref="AO92">SUM(IF(TARGET_TR5!$B$2:$B$2040=$A92,IF(TARGET_TR5!$C$2:$C$2040=$C92,IF(TARGET_TR5!$E$2:$E$2040=$E92,IF(TARGET_TR5!$F$1:$Q$1=AO$2,TARGET_TR5!$F$2:$Q$2040)))))</f>
        <v>13</v>
      </c>
      <c r="AP92" s="174">
        <v>13</v>
      </c>
      <c r="AQ92" s="174">
        <v>14</v>
      </c>
      <c r="AR92" s="174">
        <v>2</v>
      </c>
      <c r="AS92" s="174">
        <v>7</v>
      </c>
      <c r="AT92" s="174">
        <v>6</v>
      </c>
      <c r="AU92" s="174">
        <v>0</v>
      </c>
      <c r="AV92" s="174">
        <v>0</v>
      </c>
      <c r="AW92" s="174">
        <v>0</v>
      </c>
      <c r="AX92" s="174">
        <v>0</v>
      </c>
      <c r="AY92" s="174">
        <v>0</v>
      </c>
      <c r="AZ92" s="174">
        <v>0</v>
      </c>
      <c r="BA92" s="174">
        <v>0</v>
      </c>
      <c r="BB92" s="175">
        <f t="shared" si="48"/>
        <v>1.0833333333333333</v>
      </c>
      <c r="BC92" s="175">
        <f t="shared" si="48"/>
        <v>1.173913043478261</v>
      </c>
      <c r="BD92" s="175">
        <f t="shared" si="48"/>
        <v>0.87878787878787878</v>
      </c>
      <c r="BE92" s="175">
        <f t="shared" si="48"/>
        <v>0.78260869565217395</v>
      </c>
      <c r="BF92" s="175">
        <f t="shared" si="48"/>
        <v>0.73684210526315785</v>
      </c>
      <c r="BG92" s="175">
        <f t="shared" si="48"/>
        <v>0.60869565217391308</v>
      </c>
      <c r="BH92" s="175">
        <f t="shared" si="47"/>
        <v>0.50602409638554213</v>
      </c>
      <c r="BI92" s="175">
        <f t="shared" si="47"/>
        <v>0.44210526315789472</v>
      </c>
      <c r="BJ92" s="175">
        <f t="shared" si="47"/>
        <v>0.3888888888888889</v>
      </c>
      <c r="BK92" s="175">
        <f t="shared" si="47"/>
        <v>0.34710743801652894</v>
      </c>
      <c r="BL92" s="175">
        <f t="shared" si="47"/>
        <v>0.31343283582089554</v>
      </c>
      <c r="BM92" s="175">
        <f t="shared" si="47"/>
        <v>0.2857142857142857</v>
      </c>
    </row>
    <row r="93" spans="1:65" x14ac:dyDescent="0.35">
      <c r="A93" s="170" t="s">
        <v>65</v>
      </c>
      <c r="B93" s="170" t="str">
        <v>SMES</v>
      </c>
      <c r="C93" s="170" t="str">
        <v>Sales Bandwith SMES</v>
      </c>
      <c r="D93" s="170" t="str">
        <v>Mbps</v>
      </c>
      <c r="E93" s="170" t="str">
        <v>TR5</v>
      </c>
      <c r="F93" s="171" cm="1">
        <f t="array" ref="F93">SUM(IF(TARGET_TR5!$B$2:$B$2040=$A93,IF(TARGET_TR5!$C$2:$C$2040=$C93,IF(TARGET_TR5!$E$2:$E$2040=$E93,IF(TARGET_TR5!$W$1:$AH$1=F$2,TARGET_TR5!$W$2:$AH$2040)))))</f>
        <v>1869</v>
      </c>
      <c r="G93" s="171" cm="1">
        <f t="array" ref="G93">SUM(IF(TARGET_TR5!$B$2:$B$2040=$A93,IF(TARGET_TR5!$C$2:$C$2040=$C93,IF(TARGET_TR5!$E$2:$E$2040=$E93,IF(TARGET_TR5!$W$1:$AH$1=G$2,TARGET_TR5!$W$2:$AH$2040)))))</f>
        <v>3539</v>
      </c>
      <c r="H93" s="171" cm="1">
        <f t="array" ref="H93">SUM(IF(TARGET_TR5!$B$2:$B$2040=$A93,IF(TARGET_TR5!$C$2:$C$2040=$C93,IF(TARGET_TR5!$E$2:$E$2040=$E93,IF(TARGET_TR5!$W$1:$AH$1=H$2,TARGET_TR5!$W$2:$AH$2040)))))</f>
        <v>5095</v>
      </c>
      <c r="I93" s="171" cm="1">
        <f t="array" ref="I93">SUM(IF(TARGET_TR5!$B$2:$B$2040=$A93,IF(TARGET_TR5!$C$2:$C$2040=$C93,IF(TARGET_TR5!$E$2:$E$2040=$E93,IF(TARGET_TR5!$W$1:$AH$1=I$2,TARGET_TR5!$W$2:$AH$2040)))))</f>
        <v>7014</v>
      </c>
      <c r="J93" s="171" cm="1">
        <f t="array" ref="J93">SUM(IF(TARGET_TR5!$B$2:$B$2040=$A93,IF(TARGET_TR5!$C$2:$C$2040=$C93,IF(TARGET_TR5!$E$2:$E$2040=$E93,IF(TARGET_TR5!$W$1:$AH$1=J$2,TARGET_TR5!$W$2:$AH$2040)))))</f>
        <v>8732</v>
      </c>
      <c r="K93" s="171" cm="1">
        <f t="array" ref="K93">SUM(IF(TARGET_TR5!$B$2:$B$2040=$A93,IF(TARGET_TR5!$C$2:$C$2040=$C93,IF(TARGET_TR5!$E$2:$E$2040=$E93,IF(TARGET_TR5!$W$1:$AH$1=K$2,TARGET_TR5!$W$2:$AH$2040)))))</f>
        <v>10570</v>
      </c>
      <c r="L93" s="171" cm="1">
        <f t="array" ref="L93">SUM(IF(TARGET_TR5!$B$2:$B$2040=$A93,IF(TARGET_TR5!$C$2:$C$2040=$C93,IF(TARGET_TR5!$E$2:$E$2040=$E93,IF(TARGET_TR5!$W$1:$AH$1=L$2,TARGET_TR5!$W$2:$AH$2040)))))</f>
        <v>12638</v>
      </c>
      <c r="M93" s="171" cm="1">
        <f t="array" ref="M93">SUM(IF(TARGET_TR5!$B$2:$B$2040=$A93,IF(TARGET_TR5!$C$2:$C$2040=$C93,IF(TARGET_TR5!$E$2:$E$2040=$E93,IF(TARGET_TR5!$W$1:$AH$1=M$2,TARGET_TR5!$W$2:$AH$2040)))))</f>
        <v>14437</v>
      </c>
      <c r="N93" s="171" cm="1">
        <f t="array" ref="N93">SUM(IF(TARGET_TR5!$B$2:$B$2040=$A93,IF(TARGET_TR5!$C$2:$C$2040=$C93,IF(TARGET_TR5!$E$2:$E$2040=$E93,IF(TARGET_TR5!$W$1:$AH$1=N$2,TARGET_TR5!$W$2:$AH$2040)))))</f>
        <v>16426</v>
      </c>
      <c r="O93" s="171" cm="1">
        <f t="array" ref="O93">SUM(IF(TARGET_TR5!$B$2:$B$2040=$A93,IF(TARGET_TR5!$C$2:$C$2040=$C93,IF(TARGET_TR5!$E$2:$E$2040=$E93,IF(TARGET_TR5!$W$1:$AH$1=O$2,TARGET_TR5!$W$2:$AH$2040)))))</f>
        <v>18440</v>
      </c>
      <c r="P93" s="171" cm="1">
        <f t="array" ref="P93">SUM(IF(TARGET_TR5!$B$2:$B$2040=$A93,IF(TARGET_TR5!$C$2:$C$2040=$C93,IF(TARGET_TR5!$E$2:$E$2040=$E93,IF(TARGET_TR5!$W$1:$AH$1=P$2,TARGET_TR5!$W$2:$AH$2040)))))</f>
        <v>20354</v>
      </c>
      <c r="Q93" s="171" cm="1">
        <f t="array" ref="Q93">SUM(IF(TARGET_TR5!$B$2:$B$2040=$A93,IF(TARGET_TR5!$C$2:$C$2040=$C93,IF(TARGET_TR5!$E$2:$E$2040=$E93,IF(TARGET_TR5!$W$1:$AH$1=Q$2,TARGET_TR5!$W$2:$AH$2040)))))</f>
        <v>22262</v>
      </c>
      <c r="R93" s="171">
        <v>2473.1279999999997</v>
      </c>
      <c r="S93" s="171">
        <v>3884.1279999999997</v>
      </c>
      <c r="T93" s="171">
        <v>5474.1279999999997</v>
      </c>
      <c r="U93" s="171">
        <v>7132.1279999999997</v>
      </c>
      <c r="V93" s="171">
        <v>8393.1280000000006</v>
      </c>
      <c r="W93" s="171">
        <v>8874.1280000000006</v>
      </c>
      <c r="X93" s="171">
        <v>8874.1280000000006</v>
      </c>
      <c r="Y93" s="171">
        <v>8874.1280000000006</v>
      </c>
      <c r="Z93" s="171">
        <v>8874.1280000000006</v>
      </c>
      <c r="AA93" s="171">
        <v>8874.1280000000006</v>
      </c>
      <c r="AB93" s="171">
        <v>8874.1280000000006</v>
      </c>
      <c r="AC93" s="171">
        <v>8874.1280000000006</v>
      </c>
      <c r="AD93" s="171" cm="1">
        <f t="array" ref="AD93">SUM(IF(TARGET_TR5!$B$2:$B$2040=$A93,IF(TARGET_TR5!$C$2:$C$2040=$C93,IF(TARGET_TR5!$E$2:$E$2040=$E93,IF(TARGET_TR5!$F$1:$Q$1=AD$2,TARGET_TR5!$F$2:$Q$2040)))))</f>
        <v>1869</v>
      </c>
      <c r="AE93" s="171" cm="1">
        <f t="array" ref="AE93">SUM(IF(TARGET_TR5!$B$2:$B$2040=$A93,IF(TARGET_TR5!$C$2:$C$2040=$C93,IF(TARGET_TR5!$E$2:$E$2040=$E93,IF(TARGET_TR5!$F$1:$Q$1=AE$2,TARGET_TR5!$F$2:$Q$2040)))))</f>
        <v>1669.9999999999998</v>
      </c>
      <c r="AF93" s="171" cm="1">
        <f t="array" ref="AF93">SUM(IF(TARGET_TR5!$B$2:$B$2040=$A93,IF(TARGET_TR5!$C$2:$C$2040=$C93,IF(TARGET_TR5!$E$2:$E$2040=$E93,IF(TARGET_TR5!$F$1:$Q$1=AF$2,TARGET_TR5!$F$2:$Q$2040)))))</f>
        <v>1555.9999999999998</v>
      </c>
      <c r="AG93" s="171" cm="1">
        <f t="array" ref="AG93">SUM(IF(TARGET_TR5!$B$2:$B$2040=$A93,IF(TARGET_TR5!$C$2:$C$2040=$C93,IF(TARGET_TR5!$E$2:$E$2040=$E93,IF(TARGET_TR5!$F$1:$Q$1=AG$2,TARGET_TR5!$F$2:$Q$2040)))))</f>
        <v>1919</v>
      </c>
      <c r="AH93" s="171" cm="1">
        <f t="array" ref="AH93">SUM(IF(TARGET_TR5!$B$2:$B$2040=$A93,IF(TARGET_TR5!$C$2:$C$2040=$C93,IF(TARGET_TR5!$E$2:$E$2040=$E93,IF(TARGET_TR5!$F$1:$Q$1=AH$2,TARGET_TR5!$F$2:$Q$2040)))))</f>
        <v>1718</v>
      </c>
      <c r="AI93" s="171" cm="1">
        <f t="array" ref="AI93">SUM(IF(TARGET_TR5!$B$2:$B$2040=$A93,IF(TARGET_TR5!$C$2:$C$2040=$C93,IF(TARGET_TR5!$E$2:$E$2040=$E93,IF(TARGET_TR5!$F$1:$Q$1=AI$2,TARGET_TR5!$F$2:$Q$2040)))))</f>
        <v>1838</v>
      </c>
      <c r="AJ93" s="171" cm="1">
        <f t="array" ref="AJ93">SUM(IF(TARGET_TR5!$B$2:$B$2040=$A93,IF(TARGET_TR5!$C$2:$C$2040=$C93,IF(TARGET_TR5!$E$2:$E$2040=$E93,IF(TARGET_TR5!$F$1:$Q$1=AJ$2,TARGET_TR5!$F$2:$Q$2040)))))</f>
        <v>2068</v>
      </c>
      <c r="AK93" s="171" cm="1">
        <f t="array" ref="AK93">SUM(IF(TARGET_TR5!$B$2:$B$2040=$A93,IF(TARGET_TR5!$C$2:$C$2040=$C93,IF(TARGET_TR5!$E$2:$E$2040=$E93,IF(TARGET_TR5!$F$1:$Q$1=AK$2,TARGET_TR5!$F$2:$Q$2040)))))</f>
        <v>1798.9999999999998</v>
      </c>
      <c r="AL93" s="171" cm="1">
        <f t="array" ref="AL93">SUM(IF(TARGET_TR5!$B$2:$B$2040=$A93,IF(TARGET_TR5!$C$2:$C$2040=$C93,IF(TARGET_TR5!$E$2:$E$2040=$E93,IF(TARGET_TR5!$F$1:$Q$1=AL$2,TARGET_TR5!$F$2:$Q$2040)))))</f>
        <v>1989</v>
      </c>
      <c r="AM93" s="171" cm="1">
        <f t="array" ref="AM93">SUM(IF(TARGET_TR5!$B$2:$B$2040=$A93,IF(TARGET_TR5!$C$2:$C$2040=$C93,IF(TARGET_TR5!$E$2:$E$2040=$E93,IF(TARGET_TR5!$F$1:$Q$1=AM$2,TARGET_TR5!$F$2:$Q$2040)))))</f>
        <v>2014.0000000000002</v>
      </c>
      <c r="AN93" s="171" cm="1">
        <f t="array" ref="AN93">SUM(IF(TARGET_TR5!$B$2:$B$2040=$A93,IF(TARGET_TR5!$C$2:$C$2040=$C93,IF(TARGET_TR5!$E$2:$E$2040=$E93,IF(TARGET_TR5!$F$1:$Q$1=AN$2,TARGET_TR5!$F$2:$Q$2040)))))</f>
        <v>1914</v>
      </c>
      <c r="AO93" s="171" cm="1">
        <f t="array" ref="AO93">SUM(IF(TARGET_TR5!$B$2:$B$2040=$A93,IF(TARGET_TR5!$C$2:$C$2040=$C93,IF(TARGET_TR5!$E$2:$E$2040=$E93,IF(TARGET_TR5!$F$1:$Q$1=AO$2,TARGET_TR5!$F$2:$Q$2040)))))</f>
        <v>1908</v>
      </c>
      <c r="AP93" s="171">
        <v>2473.1279999999997</v>
      </c>
      <c r="AQ93" s="171">
        <v>1411</v>
      </c>
      <c r="AR93" s="171">
        <v>1590</v>
      </c>
      <c r="AS93" s="171">
        <v>1658</v>
      </c>
      <c r="AT93" s="171">
        <v>1261</v>
      </c>
      <c r="AU93" s="171">
        <v>481</v>
      </c>
      <c r="AV93" s="171">
        <v>0</v>
      </c>
      <c r="AW93" s="171">
        <v>0</v>
      </c>
      <c r="AX93" s="171">
        <v>0</v>
      </c>
      <c r="AY93" s="171">
        <v>0</v>
      </c>
      <c r="AZ93" s="171">
        <v>0</v>
      </c>
      <c r="BA93" s="171">
        <v>0</v>
      </c>
      <c r="BB93" s="172">
        <f t="shared" si="48"/>
        <v>1.3232359550561796</v>
      </c>
      <c r="BC93" s="172">
        <f t="shared" si="48"/>
        <v>1.0975213337100875</v>
      </c>
      <c r="BD93" s="172">
        <f t="shared" si="48"/>
        <v>1.0744117762512266</v>
      </c>
      <c r="BE93" s="172">
        <f t="shared" si="48"/>
        <v>1.0168417450812659</v>
      </c>
      <c r="BF93" s="172">
        <f t="shared" si="48"/>
        <v>0.96119193770041234</v>
      </c>
      <c r="BG93" s="172">
        <f t="shared" si="48"/>
        <v>0.83955799432355727</v>
      </c>
      <c r="BH93" s="172">
        <f t="shared" si="47"/>
        <v>0.70217819275201776</v>
      </c>
      <c r="BI93" s="172">
        <f t="shared" si="47"/>
        <v>0.61467950405208838</v>
      </c>
      <c r="BJ93" s="172">
        <f t="shared" si="47"/>
        <v>0.54024887373675878</v>
      </c>
      <c r="BK93" s="172">
        <f t="shared" si="47"/>
        <v>0.48124338394793931</v>
      </c>
      <c r="BL93" s="172">
        <f t="shared" si="47"/>
        <v>0.43598938783531493</v>
      </c>
      <c r="BM93" s="172">
        <f t="shared" si="47"/>
        <v>0.39862222621507504</v>
      </c>
    </row>
    <row r="94" spans="1:65" x14ac:dyDescent="0.35">
      <c r="A94" s="173" t="s">
        <v>65</v>
      </c>
      <c r="B94" s="173" t="str">
        <v>SMES</v>
      </c>
      <c r="C94" s="173" t="str">
        <v>Sales Bandwith SMES</v>
      </c>
      <c r="D94" s="173" t="str">
        <v>Mbps</v>
      </c>
      <c r="E94" s="173" t="str">
        <v>PAPUA</v>
      </c>
      <c r="F94" s="174" cm="1">
        <f t="array" ref="F94">SUM(IF(TARGET_TR5!$B$2:$B$2040=$A94,IF(TARGET_TR5!$C$2:$C$2040=$C94,IF(TARGET_TR5!$E$2:$E$2040=$E94,IF(TARGET_TR5!$W$1:$AH$1=F$2,TARGET_TR5!$W$2:$AH$2040)))))</f>
        <v>162.67455561421005</v>
      </c>
      <c r="G94" s="174" cm="1">
        <f t="array" ref="G94">SUM(IF(TARGET_TR5!$B$2:$B$2040=$A94,IF(TARGET_TR5!$C$2:$C$2040=$C94,IF(TARGET_TR5!$E$2:$E$2040=$E94,IF(TARGET_TR5!$W$1:$AH$1=G$2,TARGET_TR5!$W$2:$AH$2040)))))</f>
        <v>308.0284924123539</v>
      </c>
      <c r="H94" s="174" cm="1">
        <f t="array" ref="H94">SUM(IF(TARGET_TR5!$B$2:$B$2040=$A94,IF(TARGET_TR5!$C$2:$C$2040=$C94,IF(TARGET_TR5!$E$2:$E$2040=$E94,IF(TARGET_TR5!$W$1:$AH$1=H$2,TARGET_TR5!$W$2:$AH$2040)))))</f>
        <v>443.46006466260047</v>
      </c>
      <c r="I94" s="174" cm="1">
        <f t="array" ref="I94">SUM(IF(TARGET_TR5!$B$2:$B$2040=$A94,IF(TARGET_TR5!$C$2:$C$2040=$C94,IF(TARGET_TR5!$E$2:$E$2040=$E94,IF(TARGET_TR5!$W$1:$AH$1=I$2,TARGET_TR5!$W$2:$AH$2040)))))</f>
        <v>610.48653455220403</v>
      </c>
      <c r="J94" s="174" cm="1">
        <f t="array" ref="J94">SUM(IF(TARGET_TR5!$B$2:$B$2040=$A94,IF(TARGET_TR5!$C$2:$C$2040=$C94,IF(TARGET_TR5!$E$2:$E$2040=$E94,IF(TARGET_TR5!$W$1:$AH$1=J$2,TARGET_TR5!$W$2:$AH$2040)))))</f>
        <v>760.01830905472559</v>
      </c>
      <c r="K94" s="174" cm="1">
        <f t="array" ref="K94">SUM(IF(TARGET_TR5!$B$2:$B$2040=$A94,IF(TARGET_TR5!$C$2:$C$2040=$C94,IF(TARGET_TR5!$E$2:$E$2040=$E94,IF(TARGET_TR5!$W$1:$AH$1=K$2,TARGET_TR5!$W$2:$AH$2040)))))</f>
        <v>919.99467781819169</v>
      </c>
      <c r="L94" s="174" cm="1">
        <f t="array" ref="L94">SUM(IF(TARGET_TR5!$B$2:$B$2040=$A94,IF(TARGET_TR5!$C$2:$C$2040=$C94,IF(TARGET_TR5!$E$2:$E$2040=$E94,IF(TARGET_TR5!$W$1:$AH$1=L$2,TARGET_TR5!$W$2:$AH$2040)))))</f>
        <v>1099.989852248468</v>
      </c>
      <c r="M94" s="174" cm="1">
        <f t="array" ref="M94">SUM(IF(TARGET_TR5!$B$2:$B$2040=$A94,IF(TARGET_TR5!$C$2:$C$2040=$C94,IF(TARGET_TR5!$E$2:$E$2040=$E94,IF(TARGET_TR5!$W$1:$AH$1=M$2,TARGET_TR5!$W$2:$AH$2040)))))</f>
        <v>1256.5717278771272</v>
      </c>
      <c r="N94" s="174" cm="1">
        <f t="array" ref="N94">SUM(IF(TARGET_TR5!$B$2:$B$2040=$A94,IF(TARGET_TR5!$C$2:$C$2040=$C94,IF(TARGET_TR5!$E$2:$E$2040=$E94,IF(TARGET_TR5!$W$1:$AH$1=N$2,TARGET_TR5!$W$2:$AH$2040)))))</f>
        <v>1429.6908777522817</v>
      </c>
      <c r="O94" s="174" cm="1">
        <f t="array" ref="O94">SUM(IF(TARGET_TR5!$B$2:$B$2040=$A94,IF(TARGET_TR5!$C$2:$C$2040=$C94,IF(TARGET_TR5!$E$2:$E$2040=$E94,IF(TARGET_TR5!$W$1:$AH$1=O$2,TARGET_TR5!$W$2:$AH$2040)))))</f>
        <v>1604.985984765133</v>
      </c>
      <c r="P94" s="174" cm="1">
        <f t="array" ref="P94">SUM(IF(TARGET_TR5!$B$2:$B$2040=$A94,IF(TARGET_TR5!$C$2:$C$2040=$C94,IF(TARGET_TR5!$E$2:$E$2040=$E94,IF(TARGET_TR5!$W$1:$AH$1=P$2,TARGET_TR5!$W$2:$AH$2040)))))</f>
        <v>1771.5772632271974</v>
      </c>
      <c r="Q94" s="174" cm="1">
        <f t="array" ref="Q94">SUM(IF(TARGET_TR5!$B$2:$B$2040=$A94,IF(TARGET_TR5!$C$2:$C$2040=$C94,IF(TARGET_TR5!$E$2:$E$2040=$E94,IF(TARGET_TR5!$W$1:$AH$1=Q$2,TARGET_TR5!$W$2:$AH$2040)))))</f>
        <v>1937.5592736907065</v>
      </c>
      <c r="R94" s="174">
        <v>100</v>
      </c>
      <c r="S94" s="174">
        <v>275</v>
      </c>
      <c r="T94" s="174">
        <v>325</v>
      </c>
      <c r="U94" s="174">
        <v>477</v>
      </c>
      <c r="V94" s="174">
        <v>477</v>
      </c>
      <c r="W94" s="174">
        <v>537</v>
      </c>
      <c r="X94" s="174">
        <v>537</v>
      </c>
      <c r="Y94" s="174">
        <v>537</v>
      </c>
      <c r="Z94" s="174">
        <v>537</v>
      </c>
      <c r="AA94" s="174">
        <v>537</v>
      </c>
      <c r="AB94" s="174">
        <v>537</v>
      </c>
      <c r="AC94" s="174">
        <v>537</v>
      </c>
      <c r="AD94" s="174" cm="1">
        <f t="array" ref="AD94">SUM(IF(TARGET_TR5!$B$2:$B$2040=$A94,IF(TARGET_TR5!$C$2:$C$2040=$C94,IF(TARGET_TR5!$E$2:$E$2040=$E94,IF(TARGET_TR5!$F$1:$Q$1=AD$2,TARGET_TR5!$F$2:$Q$2040)))))</f>
        <v>162.67455561421005</v>
      </c>
      <c r="AE94" s="174" cm="1">
        <f t="array" ref="AE94">SUM(IF(TARGET_TR5!$B$2:$B$2040=$A94,IF(TARGET_TR5!$C$2:$C$2040=$C94,IF(TARGET_TR5!$E$2:$E$2040=$E94,IF(TARGET_TR5!$F$1:$Q$1=AE$2,TARGET_TR5!$F$2:$Q$2040)))))</f>
        <v>145.35393679814382</v>
      </c>
      <c r="AF94" s="174" cm="1">
        <f t="array" ref="AF94">SUM(IF(TARGET_TR5!$B$2:$B$2040=$A94,IF(TARGET_TR5!$C$2:$C$2040=$C94,IF(TARGET_TR5!$E$2:$E$2040=$E94,IF(TARGET_TR5!$F$1:$Q$1=AF$2,TARGET_TR5!$F$2:$Q$2040)))))</f>
        <v>135.43157225024657</v>
      </c>
      <c r="AG94" s="174" cm="1">
        <f t="array" ref="AG94">SUM(IF(TARGET_TR5!$B$2:$B$2040=$A94,IF(TARGET_TR5!$C$2:$C$2040=$C94,IF(TARGET_TR5!$E$2:$E$2040=$E94,IF(TARGET_TR5!$F$1:$Q$1=AG$2,TARGET_TR5!$F$2:$Q$2040)))))</f>
        <v>167.02646988960359</v>
      </c>
      <c r="AH94" s="174" cm="1">
        <f t="array" ref="AH94">SUM(IF(TARGET_TR5!$B$2:$B$2040=$A94,IF(TARGET_TR5!$C$2:$C$2040=$C94,IF(TARGET_TR5!$E$2:$E$2040=$E94,IF(TARGET_TR5!$F$1:$Q$1=AH$2,TARGET_TR5!$F$2:$Q$2040)))))</f>
        <v>149.53177450252159</v>
      </c>
      <c r="AI94" s="174" cm="1">
        <f t="array" ref="AI94">SUM(IF(TARGET_TR5!$B$2:$B$2040=$A94,IF(TARGET_TR5!$C$2:$C$2040=$C94,IF(TARGET_TR5!$E$2:$E$2040=$E94,IF(TARGET_TR5!$F$1:$Q$1=AI$2,TARGET_TR5!$F$2:$Q$2040)))))</f>
        <v>159.97636876346607</v>
      </c>
      <c r="AJ94" s="174" cm="1">
        <f t="array" ref="AJ94">SUM(IF(TARGET_TR5!$B$2:$B$2040=$A94,IF(TARGET_TR5!$C$2:$C$2040=$C94,IF(TARGET_TR5!$E$2:$E$2040=$E94,IF(TARGET_TR5!$F$1:$Q$1=AJ$2,TARGET_TR5!$F$2:$Q$2040)))))</f>
        <v>179.99517443027631</v>
      </c>
      <c r="AK94" s="174" cm="1">
        <f t="array" ref="AK94">SUM(IF(TARGET_TR5!$B$2:$B$2040=$A94,IF(TARGET_TR5!$C$2:$C$2040=$C94,IF(TARGET_TR5!$E$2:$E$2040=$E94,IF(TARGET_TR5!$F$1:$Q$1=AK$2,TARGET_TR5!$F$2:$Q$2040)))))</f>
        <v>156.58187562865911</v>
      </c>
      <c r="AL94" s="174" cm="1">
        <f t="array" ref="AL94">SUM(IF(TARGET_TR5!$B$2:$B$2040=$A94,IF(TARGET_TR5!$C$2:$C$2040=$C94,IF(TARGET_TR5!$E$2:$E$2040=$E94,IF(TARGET_TR5!$F$1:$Q$1=AL$2,TARGET_TR5!$F$2:$Q$2040)))))</f>
        <v>173.11914987515453</v>
      </c>
      <c r="AM94" s="174" cm="1">
        <f t="array" ref="AM94">SUM(IF(TARGET_TR5!$B$2:$B$2040=$A94,IF(TARGET_TR5!$C$2:$C$2040=$C94,IF(TARGET_TR5!$E$2:$E$2040=$E94,IF(TARGET_TR5!$F$1:$Q$1=AM$2,TARGET_TR5!$F$2:$Q$2040)))))</f>
        <v>175.29510701285128</v>
      </c>
      <c r="AN94" s="174" cm="1">
        <f t="array" ref="AN94">SUM(IF(TARGET_TR5!$B$2:$B$2040=$A94,IF(TARGET_TR5!$C$2:$C$2040=$C94,IF(TARGET_TR5!$E$2:$E$2040=$E94,IF(TARGET_TR5!$F$1:$Q$1=AN$2,TARGET_TR5!$F$2:$Q$2040)))))</f>
        <v>166.59127846206422</v>
      </c>
      <c r="AO94" s="174" cm="1">
        <f t="array" ref="AO94">SUM(IF(TARGET_TR5!$B$2:$B$2040=$A94,IF(TARGET_TR5!$C$2:$C$2040=$C94,IF(TARGET_TR5!$E$2:$E$2040=$E94,IF(TARGET_TR5!$F$1:$Q$1=AO$2,TARGET_TR5!$F$2:$Q$2040)))))</f>
        <v>165.98201046350914</v>
      </c>
      <c r="AP94" s="174">
        <v>100</v>
      </c>
      <c r="AQ94" s="174">
        <v>175</v>
      </c>
      <c r="AR94" s="174">
        <v>50</v>
      </c>
      <c r="AS94" s="174">
        <v>152</v>
      </c>
      <c r="AT94" s="174">
        <v>0</v>
      </c>
      <c r="AU94" s="174">
        <v>60</v>
      </c>
      <c r="AV94" s="174">
        <v>0</v>
      </c>
      <c r="AW94" s="174">
        <v>0</v>
      </c>
      <c r="AX94" s="174">
        <v>0</v>
      </c>
      <c r="AY94" s="174">
        <v>0</v>
      </c>
      <c r="AZ94" s="174">
        <v>0</v>
      </c>
      <c r="BA94" s="174">
        <v>0</v>
      </c>
      <c r="BB94" s="175">
        <f t="shared" si="48"/>
        <v>0.61472428569071647</v>
      </c>
      <c r="BC94" s="175">
        <f t="shared" si="48"/>
        <v>0.89277455421838359</v>
      </c>
      <c r="BD94" s="175">
        <f t="shared" si="48"/>
        <v>0.73287320752832852</v>
      </c>
      <c r="BE94" s="175">
        <f t="shared" si="48"/>
        <v>0.78134401498287376</v>
      </c>
      <c r="BF94" s="175">
        <f t="shared" si="48"/>
        <v>0.62761645912618835</v>
      </c>
      <c r="BG94" s="175">
        <f t="shared" si="48"/>
        <v>0.58369902886125324</v>
      </c>
      <c r="BH94" s="175">
        <f t="shared" si="47"/>
        <v>0.48818632181226829</v>
      </c>
      <c r="BI94" s="175">
        <f t="shared" si="47"/>
        <v>0.42735324063610486</v>
      </c>
      <c r="BJ94" s="175">
        <f t="shared" si="47"/>
        <v>0.37560566997829331</v>
      </c>
      <c r="BK94" s="175">
        <f t="shared" si="47"/>
        <v>0.33458236090365756</v>
      </c>
      <c r="BL94" s="175">
        <f t="shared" si="47"/>
        <v>0.30311971774901469</v>
      </c>
      <c r="BM94" s="175">
        <f t="shared" si="47"/>
        <v>0.27715281142192377</v>
      </c>
    </row>
    <row r="95" spans="1:65" x14ac:dyDescent="0.35">
      <c r="A95" s="173" t="s">
        <v>65</v>
      </c>
      <c r="B95" s="173" t="str">
        <v>SMES</v>
      </c>
      <c r="C95" s="173" t="str">
        <v>Sales Bandwith SMES</v>
      </c>
      <c r="D95" s="173" t="str">
        <v>Mbps</v>
      </c>
      <c r="E95" s="173" t="str">
        <v>PAPUA BARAT</v>
      </c>
      <c r="F95" s="174" cm="1">
        <f t="array" ref="F95">SUM(IF(TARGET_TR5!$B$2:$B$2040=$A95,IF(TARGET_TR5!$C$2:$C$2040=$C95,IF(TARGET_TR5!$E$2:$E$2040=$E95,IF(TARGET_TR5!$W$1:$AH$1=F$2,TARGET_TR5!$W$2:$AH$2040)))))</f>
        <v>144.44062688861305</v>
      </c>
      <c r="G95" s="174" cm="1">
        <f t="array" ref="G95">SUM(IF(TARGET_TR5!$B$2:$B$2040=$A95,IF(TARGET_TR5!$C$2:$C$2040=$C95,IF(TARGET_TR5!$E$2:$E$2040=$E95,IF(TARGET_TR5!$W$1:$AH$1=G$2,TARGET_TR5!$W$2:$AH$2040)))))</f>
        <v>273.50207520535128</v>
      </c>
      <c r="H95" s="174" cm="1">
        <f t="array" ref="H95">SUM(IF(TARGET_TR5!$B$2:$B$2040=$A95,IF(TARGET_TR5!$C$2:$C$2040=$C95,IF(TARGET_TR5!$E$2:$E$2040=$E95,IF(TARGET_TR5!$W$1:$AH$1=H$2,TARGET_TR5!$W$2:$AH$2040)))))</f>
        <v>393.75334082262356</v>
      </c>
      <c r="I95" s="174" cm="1">
        <f t="array" ref="I95">SUM(IF(TARGET_TR5!$B$2:$B$2040=$A95,IF(TARGET_TR5!$C$2:$C$2040=$C95,IF(TARGET_TR5!$E$2:$E$2040=$E95,IF(TARGET_TR5!$W$1:$AH$1=I$2,TARGET_TR5!$W$2:$AH$2040)))))</f>
        <v>542.05808293030066</v>
      </c>
      <c r="J95" s="174" cm="1">
        <f t="array" ref="J95">SUM(IF(TARGET_TR5!$B$2:$B$2040=$A95,IF(TARGET_TR5!$C$2:$C$2040=$C95,IF(TARGET_TR5!$E$2:$E$2040=$E95,IF(TARGET_TR5!$W$1:$AH$1=J$2,TARGET_TR5!$W$2:$AH$2040)))))</f>
        <v>674.82908185734038</v>
      </c>
      <c r="K95" s="174" cm="1">
        <f t="array" ref="K95">SUM(IF(TARGET_TR5!$B$2:$B$2040=$A95,IF(TARGET_TR5!$C$2:$C$2040=$C95,IF(TARGET_TR5!$E$2:$E$2040=$E95,IF(TARGET_TR5!$W$1:$AH$1=K$2,TARGET_TR5!$W$2:$AH$2040)))))</f>
        <v>816.87395731013373</v>
      </c>
      <c r="L95" s="174" cm="1">
        <f t="array" ref="L95">SUM(IF(TARGET_TR5!$B$2:$B$2040=$A95,IF(TARGET_TR5!$C$2:$C$2040=$C95,IF(TARGET_TR5!$E$2:$E$2040=$E95,IF(TARGET_TR5!$W$1:$AH$1=L$2,TARGET_TR5!$W$2:$AH$2040)))))</f>
        <v>976.69376277062156</v>
      </c>
      <c r="M95" s="174" cm="1">
        <f t="array" ref="M95">SUM(IF(TARGET_TR5!$B$2:$B$2040=$A95,IF(TARGET_TR5!$C$2:$C$2040=$C95,IF(TARGET_TR5!$E$2:$E$2040=$E95,IF(TARGET_TR5!$W$1:$AH$1=M$2,TARGET_TR5!$W$2:$AH$2040)))))</f>
        <v>1115.7246283525451</v>
      </c>
      <c r="N95" s="174" cm="1">
        <f t="array" ref="N95">SUM(IF(TARGET_TR5!$B$2:$B$2040=$A95,IF(TARGET_TR5!$C$2:$C$2040=$C95,IF(TARGET_TR5!$E$2:$E$2040=$E95,IF(TARGET_TR5!$W$1:$AH$1=N$2,TARGET_TR5!$W$2:$AH$2040)))))</f>
        <v>1269.4391317669117</v>
      </c>
      <c r="O95" s="174" cm="1">
        <f t="array" ref="O95">SUM(IF(TARGET_TR5!$B$2:$B$2040=$A95,IF(TARGET_TR5!$C$2:$C$2040=$C95,IF(TARGET_TR5!$E$2:$E$2040=$E95,IF(TARGET_TR5!$W$1:$AH$1=O$2,TARGET_TR5!$W$2:$AH$2040)))))</f>
        <v>1425.0856927908103</v>
      </c>
      <c r="P95" s="174" cm="1">
        <f t="array" ref="P95">SUM(IF(TARGET_TR5!$B$2:$B$2040=$A95,IF(TARGET_TR5!$C$2:$C$2040=$C95,IF(TARGET_TR5!$E$2:$E$2040=$E95,IF(TARGET_TR5!$W$1:$AH$1=P$2,TARGET_TR5!$W$2:$AH$2040)))))</f>
        <v>1573.004023376581</v>
      </c>
      <c r="Q95" s="174" cm="1">
        <f t="array" ref="Q95">SUM(IF(TARGET_TR5!$B$2:$B$2040=$A95,IF(TARGET_TR5!$C$2:$C$2040=$C95,IF(TARGET_TR5!$E$2:$E$2040=$E95,IF(TARGET_TR5!$W$1:$AH$1=Q$2,TARGET_TR5!$W$2:$AH$2040)))))</f>
        <v>1720.3813778316828</v>
      </c>
      <c r="R95" s="174">
        <v>0</v>
      </c>
      <c r="S95" s="174">
        <v>51</v>
      </c>
      <c r="T95" s="174">
        <v>91</v>
      </c>
      <c r="U95" s="174">
        <v>201</v>
      </c>
      <c r="V95" s="174">
        <v>334</v>
      </c>
      <c r="W95" s="174">
        <v>374</v>
      </c>
      <c r="X95" s="174">
        <v>374</v>
      </c>
      <c r="Y95" s="174">
        <v>374</v>
      </c>
      <c r="Z95" s="174">
        <v>374</v>
      </c>
      <c r="AA95" s="174">
        <v>374</v>
      </c>
      <c r="AB95" s="174">
        <v>374</v>
      </c>
      <c r="AC95" s="174">
        <v>374</v>
      </c>
      <c r="AD95" s="174" cm="1">
        <f t="array" ref="AD95">SUM(IF(TARGET_TR5!$B$2:$B$2040=$A95,IF(TARGET_TR5!$C$2:$C$2040=$C95,IF(TARGET_TR5!$E$2:$E$2040=$E95,IF(TARGET_TR5!$F$1:$Q$1=AD$2,TARGET_TR5!$F$2:$Q$2040)))))</f>
        <v>144.44062688861305</v>
      </c>
      <c r="AE95" s="174" cm="1">
        <f t="array" ref="AE95">SUM(IF(TARGET_TR5!$B$2:$B$2040=$A95,IF(TARGET_TR5!$C$2:$C$2040=$C95,IF(TARGET_TR5!$E$2:$E$2040=$E95,IF(TARGET_TR5!$F$1:$Q$1=AE$2,TARGET_TR5!$F$2:$Q$2040)))))</f>
        <v>129.06144831673825</v>
      </c>
      <c r="AF95" s="174" cm="1">
        <f t="array" ref="AF95">SUM(IF(TARGET_TR5!$B$2:$B$2040=$A95,IF(TARGET_TR5!$C$2:$C$2040=$C95,IF(TARGET_TR5!$E$2:$E$2040=$E95,IF(TARGET_TR5!$F$1:$Q$1=AF$2,TARGET_TR5!$F$2:$Q$2040)))))</f>
        <v>120.2512656172723</v>
      </c>
      <c r="AG95" s="174" cm="1">
        <f t="array" ref="AG95">SUM(IF(TARGET_TR5!$B$2:$B$2040=$A95,IF(TARGET_TR5!$C$2:$C$2040=$C95,IF(TARGET_TR5!$E$2:$E$2040=$E95,IF(TARGET_TR5!$F$1:$Q$1=AG$2,TARGET_TR5!$F$2:$Q$2040)))))</f>
        <v>148.30474210767707</v>
      </c>
      <c r="AH95" s="174" cm="1">
        <f t="array" ref="AH95">SUM(IF(TARGET_TR5!$B$2:$B$2040=$A95,IF(TARGET_TR5!$C$2:$C$2040=$C95,IF(TARGET_TR5!$E$2:$E$2040=$E95,IF(TARGET_TR5!$F$1:$Q$1=AH$2,TARGET_TR5!$F$2:$Q$2040)))))</f>
        <v>132.77099892703973</v>
      </c>
      <c r="AI95" s="174" cm="1">
        <f t="array" ref="AI95">SUM(IF(TARGET_TR5!$B$2:$B$2040=$A95,IF(TARGET_TR5!$C$2:$C$2040=$C95,IF(TARGET_TR5!$E$2:$E$2040=$E95,IF(TARGET_TR5!$F$1:$Q$1=AI$2,TARGET_TR5!$F$2:$Q$2040)))))</f>
        <v>142.04487545279335</v>
      </c>
      <c r="AJ95" s="174" cm="1">
        <f t="array" ref="AJ95">SUM(IF(TARGET_TR5!$B$2:$B$2040=$A95,IF(TARGET_TR5!$C$2:$C$2040=$C95,IF(TARGET_TR5!$E$2:$E$2040=$E95,IF(TARGET_TR5!$F$1:$Q$1=AJ$2,TARGET_TR5!$F$2:$Q$2040)))))</f>
        <v>159.81980546048786</v>
      </c>
      <c r="AK95" s="174" cm="1">
        <f t="array" ref="AK95">SUM(IF(TARGET_TR5!$B$2:$B$2040=$A95,IF(TARGET_TR5!$C$2:$C$2040=$C95,IF(TARGET_TR5!$E$2:$E$2040=$E95,IF(TARGET_TR5!$F$1:$Q$1=AK$2,TARGET_TR5!$F$2:$Q$2040)))))</f>
        <v>139.03086558192342</v>
      </c>
      <c r="AL95" s="174" cm="1">
        <f t="array" ref="AL95">SUM(IF(TARGET_TR5!$B$2:$B$2040=$A95,IF(TARGET_TR5!$C$2:$C$2040=$C95,IF(TARGET_TR5!$E$2:$E$2040=$E95,IF(TARGET_TR5!$F$1:$Q$1=AL$2,TARGET_TR5!$F$2:$Q$2040)))))</f>
        <v>153.7145034143667</v>
      </c>
      <c r="AM95" s="174" cm="1">
        <f t="array" ref="AM95">SUM(IF(TARGET_TR5!$B$2:$B$2040=$A95,IF(TARGET_TR5!$C$2:$C$2040=$C95,IF(TARGET_TR5!$E$2:$E$2040=$E95,IF(TARGET_TR5!$F$1:$Q$1=AM$2,TARGET_TR5!$F$2:$Q$2040)))))</f>
        <v>155.6465610238987</v>
      </c>
      <c r="AN95" s="174" cm="1">
        <f t="array" ref="AN95">SUM(IF(TARGET_TR5!$B$2:$B$2040=$A95,IF(TARGET_TR5!$C$2:$C$2040=$C95,IF(TARGET_TR5!$E$2:$E$2040=$E95,IF(TARGET_TR5!$F$1:$Q$1=AN$2,TARGET_TR5!$F$2:$Q$2040)))))</f>
        <v>147.91833058577069</v>
      </c>
      <c r="AO95" s="174" cm="1">
        <f t="array" ref="AO95">SUM(IF(TARGET_TR5!$B$2:$B$2040=$A95,IF(TARGET_TR5!$C$2:$C$2040=$C95,IF(TARGET_TR5!$E$2:$E$2040=$E95,IF(TARGET_TR5!$F$1:$Q$1=AO$2,TARGET_TR5!$F$2:$Q$2040)))))</f>
        <v>147.37735445510171</v>
      </c>
      <c r="AP95" s="174">
        <v>0</v>
      </c>
      <c r="AQ95" s="174">
        <v>51</v>
      </c>
      <c r="AR95" s="174">
        <v>40</v>
      </c>
      <c r="AS95" s="174">
        <v>110</v>
      </c>
      <c r="AT95" s="174">
        <v>133</v>
      </c>
      <c r="AU95" s="174">
        <v>40</v>
      </c>
      <c r="AV95" s="174">
        <v>0</v>
      </c>
      <c r="AW95" s="174">
        <v>0</v>
      </c>
      <c r="AX95" s="174">
        <v>0</v>
      </c>
      <c r="AY95" s="174">
        <v>0</v>
      </c>
      <c r="AZ95" s="174">
        <v>0</v>
      </c>
      <c r="BA95" s="174">
        <v>0</v>
      </c>
      <c r="BB95" s="175">
        <f t="shared" si="48"/>
        <v>0</v>
      </c>
      <c r="BC95" s="175">
        <f t="shared" si="48"/>
        <v>0.18647024876029952</v>
      </c>
      <c r="BD95" s="175">
        <f t="shared" si="48"/>
        <v>0.23110915023573939</v>
      </c>
      <c r="BE95" s="175">
        <f t="shared" si="48"/>
        <v>0.37080897108556748</v>
      </c>
      <c r="BF95" s="175">
        <f t="shared" si="48"/>
        <v>0.4949401396287304</v>
      </c>
      <c r="BG95" s="175">
        <f t="shared" si="48"/>
        <v>0.45784297155406489</v>
      </c>
      <c r="BH95" s="175">
        <f t="shared" si="47"/>
        <v>0.38292452993562798</v>
      </c>
      <c r="BI95" s="175">
        <f t="shared" si="47"/>
        <v>0.33520816023595384</v>
      </c>
      <c r="BJ95" s="175">
        <f t="shared" si="47"/>
        <v>0.29461830082347901</v>
      </c>
      <c r="BK95" s="175">
        <f t="shared" si="47"/>
        <v>0.26244035842334418</v>
      </c>
      <c r="BL95" s="175">
        <f t="shared" si="47"/>
        <v>0.23776162962201366</v>
      </c>
      <c r="BM95" s="175">
        <f t="shared" si="47"/>
        <v>0.21739365748737552</v>
      </c>
    </row>
    <row r="96" spans="1:65" x14ac:dyDescent="0.35">
      <c r="A96" s="173" t="s">
        <v>65</v>
      </c>
      <c r="B96" s="173" t="str">
        <v>SMES</v>
      </c>
      <c r="C96" s="173" t="str">
        <v>Sales Bandwith SMES</v>
      </c>
      <c r="D96" s="173" t="str">
        <v>Mbps</v>
      </c>
      <c r="E96" s="173" t="str">
        <v>SULBAGSEL</v>
      </c>
      <c r="F96" s="174" cm="1">
        <f t="array" ref="F96">SUM(IF(TARGET_TR5!$B$2:$B$2040=$A96,IF(TARGET_TR5!$C$2:$C$2040=$C96,IF(TARGET_TR5!$E$2:$E$2040=$E96,IF(TARGET_TR5!$W$1:$AH$1=F$2,TARGET_TR5!$W$2:$AH$2040)))))</f>
        <v>732.53179339955648</v>
      </c>
      <c r="G96" s="174" cm="1">
        <f t="array" ref="G96">SUM(IF(TARGET_TR5!$B$2:$B$2040=$A96,IF(TARGET_TR5!$C$2:$C$2040=$C96,IF(TARGET_TR5!$E$2:$E$2040=$E96,IF(TARGET_TR5!$W$1:$AH$1=G$2,TARGET_TR5!$W$2:$AH$2040)))))</f>
        <v>1387.067959786533</v>
      </c>
      <c r="H96" s="174" cm="1">
        <f t="array" ref="H96">SUM(IF(TARGET_TR5!$B$2:$B$2040=$A96,IF(TARGET_TR5!$C$2:$C$2040=$C96,IF(TARGET_TR5!$E$2:$E$2040=$E96,IF(TARGET_TR5!$W$1:$AH$1=H$2,TARGET_TR5!$W$2:$AH$2040)))))</f>
        <v>1996.9232142165542</v>
      </c>
      <c r="I96" s="174" cm="1">
        <f t="array" ref="I96">SUM(IF(TARGET_TR5!$B$2:$B$2040=$A96,IF(TARGET_TR5!$C$2:$C$2040=$C96,IF(TARGET_TR5!$E$2:$E$2040=$E96,IF(TARGET_TR5!$W$1:$AH$1=I$2,TARGET_TR5!$W$2:$AH$2040)))))</f>
        <v>2749.0518988253016</v>
      </c>
      <c r="J96" s="174" cm="1">
        <f t="array" ref="J96">SUM(IF(TARGET_TR5!$B$2:$B$2040=$A96,IF(TARGET_TR5!$C$2:$C$2040=$C96,IF(TARGET_TR5!$E$2:$E$2040=$E96,IF(TARGET_TR5!$W$1:$AH$1=J$2,TARGET_TR5!$W$2:$AH$2040)))))</f>
        <v>3422.4010807731015</v>
      </c>
      <c r="K96" s="174" cm="1">
        <f t="array" ref="K96">SUM(IF(TARGET_TR5!$B$2:$B$2040=$A96,IF(TARGET_TR5!$C$2:$C$2040=$C96,IF(TARGET_TR5!$E$2:$E$2040=$E96,IF(TARGET_TR5!$W$1:$AH$1=K$2,TARGET_TR5!$W$2:$AH$2040)))))</f>
        <v>4142.7828016229596</v>
      </c>
      <c r="L96" s="174" cm="1">
        <f t="array" ref="L96">SUM(IF(TARGET_TR5!$B$2:$B$2040=$A96,IF(TARGET_TR5!$C$2:$C$2040=$C96,IF(TARGET_TR5!$E$2:$E$2040=$E96,IF(TARGET_TR5!$W$1:$AH$1=L$2,TARGET_TR5!$W$2:$AH$2040)))))</f>
        <v>4953.3102220350956</v>
      </c>
      <c r="M96" s="174" cm="1">
        <f t="array" ref="M96">SUM(IF(TARGET_TR5!$B$2:$B$2040=$A96,IF(TARGET_TR5!$C$2:$C$2040=$C96,IF(TARGET_TR5!$E$2:$E$2040=$E96,IF(TARGET_TR5!$W$1:$AH$1=M$2,TARGET_TR5!$W$2:$AH$2040)))))</f>
        <v>5658.4063677417853</v>
      </c>
      <c r="N96" s="174" cm="1">
        <f t="array" ref="N96">SUM(IF(TARGET_TR5!$B$2:$B$2040=$A96,IF(TARGET_TR5!$C$2:$C$2040=$C96,IF(TARGET_TR5!$E$2:$E$2040=$E96,IF(TARGET_TR5!$W$1:$AH$1=N$2,TARGET_TR5!$W$2:$AH$2040)))))</f>
        <v>6437.9707000434</v>
      </c>
      <c r="O96" s="174" cm="1">
        <f t="array" ref="O96">SUM(IF(TARGET_TR5!$B$2:$B$2040=$A96,IF(TARGET_TR5!$C$2:$C$2040=$C96,IF(TARGET_TR5!$E$2:$E$2040=$E96,IF(TARGET_TR5!$W$1:$AH$1=O$2,TARGET_TR5!$W$2:$AH$2040)))))</f>
        <v>7227.3334779496099</v>
      </c>
      <c r="P96" s="174" cm="1">
        <f t="array" ref="P96">SUM(IF(TARGET_TR5!$B$2:$B$2040=$A96,IF(TARGET_TR5!$C$2:$C$2040=$C96,IF(TARGET_TR5!$E$2:$E$2040=$E96,IF(TARGET_TR5!$W$1:$AH$1=P$2,TARGET_TR5!$W$2:$AH$2040)))))</f>
        <v>7977.5024734374383</v>
      </c>
      <c r="Q96" s="174" cm="1">
        <f t="array" ref="Q96">SUM(IF(TARGET_TR5!$B$2:$B$2040=$A96,IF(TARGET_TR5!$C$2:$C$2040=$C96,IF(TARGET_TR5!$E$2:$E$2040=$E96,IF(TARGET_TR5!$W$1:$AH$1=Q$2,TARGET_TR5!$W$2:$AH$2040)))))</f>
        <v>8724.9279041559803</v>
      </c>
      <c r="R96" s="174">
        <v>1731.1279999999999</v>
      </c>
      <c r="S96" s="174">
        <v>2341.1279999999997</v>
      </c>
      <c r="T96" s="174">
        <v>2411.1279999999997</v>
      </c>
      <c r="U96" s="174">
        <v>3560.1279999999997</v>
      </c>
      <c r="V96" s="174">
        <v>3663.1279999999997</v>
      </c>
      <c r="W96" s="174">
        <v>4011.1279999999997</v>
      </c>
      <c r="X96" s="174">
        <v>4011.1279999999997</v>
      </c>
      <c r="Y96" s="174">
        <v>4011.1279999999997</v>
      </c>
      <c r="Z96" s="174">
        <v>4011.1279999999997</v>
      </c>
      <c r="AA96" s="174">
        <v>4011.1279999999997</v>
      </c>
      <c r="AB96" s="174">
        <v>4011.1279999999997</v>
      </c>
      <c r="AC96" s="174">
        <v>4011.1279999999997</v>
      </c>
      <c r="AD96" s="174" cm="1">
        <f t="array" ref="AD96">SUM(IF(TARGET_TR5!$B$2:$B$2040=$A96,IF(TARGET_TR5!$C$2:$C$2040=$C96,IF(TARGET_TR5!$E$2:$E$2040=$E96,IF(TARGET_TR5!$F$1:$Q$1=AD$2,TARGET_TR5!$F$2:$Q$2040)))))</f>
        <v>732.53179339955648</v>
      </c>
      <c r="AE96" s="174" cm="1">
        <f t="array" ref="AE96">SUM(IF(TARGET_TR5!$B$2:$B$2040=$A96,IF(TARGET_TR5!$C$2:$C$2040=$C96,IF(TARGET_TR5!$E$2:$E$2040=$E96,IF(TARGET_TR5!$F$1:$Q$1=AE$2,TARGET_TR5!$F$2:$Q$2040)))))</f>
        <v>654.53616638697656</v>
      </c>
      <c r="AF96" s="174" cm="1">
        <f t="array" ref="AF96">SUM(IF(TARGET_TR5!$B$2:$B$2040=$A96,IF(TARGET_TR5!$C$2:$C$2040=$C96,IF(TARGET_TR5!$E$2:$E$2040=$E96,IF(TARGET_TR5!$F$1:$Q$1=AF$2,TARGET_TR5!$F$2:$Q$2040)))))</f>
        <v>609.85525443002132</v>
      </c>
      <c r="AG96" s="174" cm="1">
        <f t="array" ref="AG96">SUM(IF(TARGET_TR5!$B$2:$B$2040=$A96,IF(TARGET_TR5!$C$2:$C$2040=$C96,IF(TARGET_TR5!$E$2:$E$2040=$E96,IF(TARGET_TR5!$F$1:$Q$1=AG$2,TARGET_TR5!$F$2:$Q$2040)))))</f>
        <v>752.12868460874745</v>
      </c>
      <c r="AH96" s="174" cm="1">
        <f t="array" ref="AH96">SUM(IF(TARGET_TR5!$B$2:$B$2040=$A96,IF(TARGET_TR5!$C$2:$C$2040=$C96,IF(TARGET_TR5!$E$2:$E$2040=$E96,IF(TARGET_TR5!$F$1:$Q$1=AH$2,TARGET_TR5!$F$2:$Q$2040)))))</f>
        <v>673.34918194779993</v>
      </c>
      <c r="AI96" s="174" cm="1">
        <f t="array" ref="AI96">SUM(IF(TARGET_TR5!$B$2:$B$2040=$A96,IF(TARGET_TR5!$C$2:$C$2040=$C96,IF(TARGET_TR5!$E$2:$E$2040=$E96,IF(TARGET_TR5!$F$1:$Q$1=AI$2,TARGET_TR5!$F$2:$Q$2040)))))</f>
        <v>720.38172084985808</v>
      </c>
      <c r="AJ96" s="174" cm="1">
        <f t="array" ref="AJ96">SUM(IF(TARGET_TR5!$B$2:$B$2040=$A96,IF(TARGET_TR5!$C$2:$C$2040=$C96,IF(TARGET_TR5!$E$2:$E$2040=$E96,IF(TARGET_TR5!$F$1:$Q$1=AJ$2,TARGET_TR5!$F$2:$Q$2040)))))</f>
        <v>810.52742041213639</v>
      </c>
      <c r="AK96" s="174" cm="1">
        <f t="array" ref="AK96">SUM(IF(TARGET_TR5!$B$2:$B$2040=$A96,IF(TARGET_TR5!$C$2:$C$2040=$C96,IF(TARGET_TR5!$E$2:$E$2040=$E96,IF(TARGET_TR5!$F$1:$Q$1=AK$2,TARGET_TR5!$F$2:$Q$2040)))))</f>
        <v>705.09614570668919</v>
      </c>
      <c r="AL96" s="174" cm="1">
        <f t="array" ref="AL96">SUM(IF(TARGET_TR5!$B$2:$B$2040=$A96,IF(TARGET_TR5!$C$2:$C$2040=$C96,IF(TARGET_TR5!$E$2:$E$2040=$E96,IF(TARGET_TR5!$F$1:$Q$1=AL$2,TARGET_TR5!$F$2:$Q$2040)))))</f>
        <v>779.56433230161463</v>
      </c>
      <c r="AM96" s="174" cm="1">
        <f t="array" ref="AM96">SUM(IF(TARGET_TR5!$B$2:$B$2040=$A96,IF(TARGET_TR5!$C$2:$C$2040=$C96,IF(TARGET_TR5!$E$2:$E$2040=$E96,IF(TARGET_TR5!$F$1:$Q$1=AM$2,TARGET_TR5!$F$2:$Q$2040)))))</f>
        <v>789.36277790621011</v>
      </c>
      <c r="AN96" s="174" cm="1">
        <f t="array" ref="AN96">SUM(IF(TARGET_TR5!$B$2:$B$2040=$A96,IF(TARGET_TR5!$C$2:$C$2040=$C96,IF(TARGET_TR5!$E$2:$E$2040=$E96,IF(TARGET_TR5!$F$1:$Q$1=AN$2,TARGET_TR5!$F$2:$Q$2040)))))</f>
        <v>750.16899548782828</v>
      </c>
      <c r="AO96" s="174" cm="1">
        <f t="array" ref="AO96">SUM(IF(TARGET_TR5!$B$2:$B$2040=$A96,IF(TARGET_TR5!$C$2:$C$2040=$C96,IF(TARGET_TR5!$E$2:$E$2040=$E96,IF(TARGET_TR5!$F$1:$Q$1=AO$2,TARGET_TR5!$F$2:$Q$2040)))))</f>
        <v>747.42543071854152</v>
      </c>
      <c r="AP96" s="174">
        <v>1731.1279999999999</v>
      </c>
      <c r="AQ96" s="174">
        <v>610</v>
      </c>
      <c r="AR96" s="174">
        <v>70</v>
      </c>
      <c r="AS96" s="174">
        <v>1149</v>
      </c>
      <c r="AT96" s="174">
        <v>103</v>
      </c>
      <c r="AU96" s="174">
        <v>348</v>
      </c>
      <c r="AV96" s="174">
        <v>0</v>
      </c>
      <c r="AW96" s="174">
        <v>0</v>
      </c>
      <c r="AX96" s="174">
        <v>0</v>
      </c>
      <c r="AY96" s="174">
        <v>0</v>
      </c>
      <c r="AZ96" s="174">
        <v>0</v>
      </c>
      <c r="BA96" s="174">
        <v>0</v>
      </c>
      <c r="BB96" s="175">
        <f t="shared" si="48"/>
        <v>2.3632121030080167</v>
      </c>
      <c r="BC96" s="175">
        <f t="shared" si="48"/>
        <v>1.6878250149764071</v>
      </c>
      <c r="BD96" s="175">
        <f t="shared" si="48"/>
        <v>1.20742148863543</v>
      </c>
      <c r="BE96" s="175">
        <f t="shared" si="48"/>
        <v>1.2950384827297292</v>
      </c>
      <c r="BF96" s="175">
        <f t="shared" si="48"/>
        <v>1.0703386054250892</v>
      </c>
      <c r="BG96" s="175">
        <f t="shared" si="48"/>
        <v>0.9682206845187773</v>
      </c>
      <c r="BH96" s="175">
        <f t="shared" si="47"/>
        <v>0.80978735839242566</v>
      </c>
      <c r="BI96" s="175">
        <f t="shared" si="47"/>
        <v>0.70887945108841688</v>
      </c>
      <c r="BJ96" s="175">
        <f t="shared" si="47"/>
        <v>0.62304228877167145</v>
      </c>
      <c r="BK96" s="175">
        <f t="shared" ref="BK96:BM116" si="49">IF(O96=0,1,(AA96/O96))</f>
        <v>0.55499417762274816</v>
      </c>
      <c r="BL96" s="175">
        <f t="shared" si="49"/>
        <v>0.50280498355917636</v>
      </c>
      <c r="BM96" s="175">
        <f t="shared" si="49"/>
        <v>0.45973193636240395</v>
      </c>
    </row>
    <row r="97" spans="1:65" x14ac:dyDescent="0.35">
      <c r="A97" s="173" t="s">
        <v>65</v>
      </c>
      <c r="B97" s="173" t="str">
        <v>SMES</v>
      </c>
      <c r="C97" s="173" t="str">
        <v>Sales Bandwith SMES</v>
      </c>
      <c r="D97" s="173" t="str">
        <v>Mbps</v>
      </c>
      <c r="E97" s="173" t="str">
        <v>SULBAGTENG</v>
      </c>
      <c r="F97" s="174" cm="1">
        <f t="array" ref="F97">SUM(IF(TARGET_TR5!$B$2:$B$2040=$A97,IF(TARGET_TR5!$C$2:$C$2040=$C97,IF(TARGET_TR5!$E$2:$E$2040=$E97,IF(TARGET_TR5!$W$1:$AH$1=F$2,TARGET_TR5!$W$2:$AH$2040)))))</f>
        <v>401.58910343195544</v>
      </c>
      <c r="G97" s="174" cm="1">
        <f t="array" ref="G97">SUM(IF(TARGET_TR5!$B$2:$B$2040=$A97,IF(TARGET_TR5!$C$2:$C$2040=$C97,IF(TARGET_TR5!$E$2:$E$2040=$E97,IF(TARGET_TR5!$W$1:$AH$1=G$2,TARGET_TR5!$W$2:$AH$2040)))))</f>
        <v>760.41938846746393</v>
      </c>
      <c r="H97" s="174" cm="1">
        <f t="array" ref="H97">SUM(IF(TARGET_TR5!$B$2:$B$2040=$A97,IF(TARGET_TR5!$C$2:$C$2040=$C97,IF(TARGET_TR5!$E$2:$E$2040=$E97,IF(TARGET_TR5!$W$1:$AH$1=H$2,TARGET_TR5!$W$2:$AH$2040)))))</f>
        <v>1094.7546720095306</v>
      </c>
      <c r="I97" s="174" cm="1">
        <f t="array" ref="I97">SUM(IF(TARGET_TR5!$B$2:$B$2040=$A97,IF(TARGET_TR5!$C$2:$C$2040=$C97,IF(TARGET_TR5!$E$2:$E$2040=$E97,IF(TARGET_TR5!$W$1:$AH$1=I$2,TARGET_TR5!$W$2:$AH$2040)))))</f>
        <v>1507.087197149136</v>
      </c>
      <c r="J97" s="174" cm="1">
        <f t="array" ref="J97">SUM(IF(TARGET_TR5!$B$2:$B$2040=$A97,IF(TARGET_TR5!$C$2:$C$2040=$C97,IF(TARGET_TR5!$E$2:$E$2040=$E97,IF(TARGET_TR5!$W$1:$AH$1=J$2,TARGET_TR5!$W$2:$AH$2040)))))</f>
        <v>1876.2311670239885</v>
      </c>
      <c r="K97" s="174" cm="1">
        <f t="array" ref="K97">SUM(IF(TARGET_TR5!$B$2:$B$2040=$A97,IF(TARGET_TR5!$C$2:$C$2040=$C97,IF(TARGET_TR5!$E$2:$E$2040=$E97,IF(TARGET_TR5!$W$1:$AH$1=K$2,TARGET_TR5!$W$2:$AH$2040)))))</f>
        <v>2271.1593489972011</v>
      </c>
      <c r="L97" s="174" cm="1">
        <f t="array" ref="L97">SUM(IF(TARGET_TR5!$B$2:$B$2040=$A97,IF(TARGET_TR5!$C$2:$C$2040=$C97,IF(TARGET_TR5!$E$2:$E$2040=$E97,IF(TARGET_TR5!$W$1:$AH$1=L$2,TARGET_TR5!$W$2:$AH$2040)))))</f>
        <v>2715.5072708256034</v>
      </c>
      <c r="M97" s="174" cm="1">
        <f t="array" ref="M97">SUM(IF(TARGET_TR5!$B$2:$B$2040=$A97,IF(TARGET_TR5!$C$2:$C$2040=$C97,IF(TARGET_TR5!$E$2:$E$2040=$E97,IF(TARGET_TR5!$W$1:$AH$1=M$2,TARGET_TR5!$W$2:$AH$2040)))))</f>
        <v>3102.0555838668488</v>
      </c>
      <c r="N97" s="174" cm="1">
        <f t="array" ref="N97">SUM(IF(TARGET_TR5!$B$2:$B$2040=$A97,IF(TARGET_TR5!$C$2:$C$2040=$C97,IF(TARGET_TR5!$E$2:$E$2040=$E97,IF(TARGET_TR5!$W$1:$AH$1=N$2,TARGET_TR5!$W$2:$AH$2040)))))</f>
        <v>3529.4288993971641</v>
      </c>
      <c r="O97" s="174" cm="1">
        <f t="array" ref="O97">SUM(IF(TARGET_TR5!$B$2:$B$2040=$A97,IF(TARGET_TR5!$C$2:$C$2040=$C97,IF(TARGET_TR5!$E$2:$E$2040=$E97,IF(TARGET_TR5!$W$1:$AH$1=O$2,TARGET_TR5!$W$2:$AH$2040)))))</f>
        <v>3962.1739257813042</v>
      </c>
      <c r="P97" s="174" cm="1">
        <f t="array" ref="P97">SUM(IF(TARGET_TR5!$B$2:$B$2040=$A97,IF(TARGET_TR5!$C$2:$C$2040=$C97,IF(TARGET_TR5!$E$2:$E$2040=$E97,IF(TARGET_TR5!$W$1:$AH$1=P$2,TARGET_TR5!$W$2:$AH$2040)))))</f>
        <v>4373.4321087501448</v>
      </c>
      <c r="Q97" s="174" cm="1">
        <f t="array" ref="Q97">SUM(IF(TARGET_TR5!$B$2:$B$2040=$A97,IF(TARGET_TR5!$C$2:$C$2040=$C97,IF(TARGET_TR5!$E$2:$E$2040=$E97,IF(TARGET_TR5!$W$1:$AH$1=Q$2,TARGET_TR5!$W$2:$AH$2040)))))</f>
        <v>4783.1862126799142</v>
      </c>
      <c r="R97" s="174">
        <v>510</v>
      </c>
      <c r="S97" s="174">
        <v>860</v>
      </c>
      <c r="T97" s="174">
        <v>1081</v>
      </c>
      <c r="U97" s="174">
        <v>1096</v>
      </c>
      <c r="V97" s="174">
        <v>1776</v>
      </c>
      <c r="W97" s="174">
        <v>1781</v>
      </c>
      <c r="X97" s="174">
        <v>1781</v>
      </c>
      <c r="Y97" s="174">
        <v>1781</v>
      </c>
      <c r="Z97" s="174">
        <v>1781</v>
      </c>
      <c r="AA97" s="174">
        <v>1781</v>
      </c>
      <c r="AB97" s="174">
        <v>1781</v>
      </c>
      <c r="AC97" s="174">
        <v>1781</v>
      </c>
      <c r="AD97" s="174" cm="1">
        <f t="array" ref="AD97">SUM(IF(TARGET_TR5!$B$2:$B$2040=$A97,IF(TARGET_TR5!$C$2:$C$2040=$C97,IF(TARGET_TR5!$E$2:$E$2040=$E97,IF(TARGET_TR5!$F$1:$Q$1=AD$2,TARGET_TR5!$F$2:$Q$2040)))))</f>
        <v>401.58910343195544</v>
      </c>
      <c r="AE97" s="174" cm="1">
        <f t="array" ref="AE97">SUM(IF(TARGET_TR5!$B$2:$B$2040=$A97,IF(TARGET_TR5!$C$2:$C$2040=$C97,IF(TARGET_TR5!$E$2:$E$2040=$E97,IF(TARGET_TR5!$F$1:$Q$1=AE$2,TARGET_TR5!$F$2:$Q$2040)))))</f>
        <v>358.83028503550855</v>
      </c>
      <c r="AF97" s="174" cm="1">
        <f t="array" ref="AF97">SUM(IF(TARGET_TR5!$B$2:$B$2040=$A97,IF(TARGET_TR5!$C$2:$C$2040=$C97,IF(TARGET_TR5!$E$2:$E$2040=$E97,IF(TARGET_TR5!$F$1:$Q$1=AF$2,TARGET_TR5!$F$2:$Q$2040)))))</f>
        <v>334.33528354206663</v>
      </c>
      <c r="AG97" s="174" cm="1">
        <f t="array" ref="AG97">SUM(IF(TARGET_TR5!$B$2:$B$2040=$A97,IF(TARGET_TR5!$C$2:$C$2040=$C97,IF(TARGET_TR5!$E$2:$E$2040=$E97,IF(TARGET_TR5!$F$1:$Q$1=AG$2,TARGET_TR5!$F$2:$Q$2040)))))</f>
        <v>412.33252513960537</v>
      </c>
      <c r="AH97" s="174" cm="1">
        <f t="array" ref="AH97">SUM(IF(TARGET_TR5!$B$2:$B$2040=$A97,IF(TARGET_TR5!$C$2:$C$2040=$C97,IF(TARGET_TR5!$E$2:$E$2040=$E97,IF(TARGET_TR5!$F$1:$Q$1=AH$2,TARGET_TR5!$F$2:$Q$2040)))))</f>
        <v>369.14396987485253</v>
      </c>
      <c r="AI97" s="174" cm="1">
        <f t="array" ref="AI97">SUM(IF(TARGET_TR5!$B$2:$B$2040=$A97,IF(TARGET_TR5!$C$2:$C$2040=$C97,IF(TARGET_TR5!$E$2:$E$2040=$E97,IF(TARGET_TR5!$F$1:$Q$1=AI$2,TARGET_TR5!$F$2:$Q$2040)))))</f>
        <v>394.92818197321242</v>
      </c>
      <c r="AJ97" s="174" cm="1">
        <f t="array" ref="AJ97">SUM(IF(TARGET_TR5!$B$2:$B$2040=$A97,IF(TARGET_TR5!$C$2:$C$2040=$C97,IF(TARGET_TR5!$E$2:$E$2040=$E97,IF(TARGET_TR5!$F$1:$Q$1=AJ$2,TARGET_TR5!$F$2:$Q$2040)))))</f>
        <v>444.34792182840226</v>
      </c>
      <c r="AK97" s="174" cm="1">
        <f t="array" ref="AK97">SUM(IF(TARGET_TR5!$B$2:$B$2040=$A97,IF(TARGET_TR5!$C$2:$C$2040=$C97,IF(TARGET_TR5!$E$2:$E$2040=$E97,IF(TARGET_TR5!$F$1:$Q$1=AK$2,TARGET_TR5!$F$2:$Q$2040)))))</f>
        <v>386.54831304124548</v>
      </c>
      <c r="AL97" s="174" cm="1">
        <f t="array" ref="AL97">SUM(IF(TARGET_TR5!$B$2:$B$2040=$A97,IF(TARGET_TR5!$C$2:$C$2040=$C97,IF(TARGET_TR5!$E$2:$E$2040=$E97,IF(TARGET_TR5!$F$1:$Q$1=AL$2,TARGET_TR5!$F$2:$Q$2040)))))</f>
        <v>427.37331553031532</v>
      </c>
      <c r="AM97" s="174" cm="1">
        <f t="array" ref="AM97">SUM(IF(TARGET_TR5!$B$2:$B$2040=$A97,IF(TARGET_TR5!$C$2:$C$2040=$C97,IF(TARGET_TR5!$E$2:$E$2040=$E97,IF(TARGET_TR5!$F$1:$Q$1=AM$2,TARGET_TR5!$F$2:$Q$2040)))))</f>
        <v>432.74502638414032</v>
      </c>
      <c r="AN97" s="174" cm="1">
        <f t="array" ref="AN97">SUM(IF(TARGET_TR5!$B$2:$B$2040=$A97,IF(TARGET_TR5!$C$2:$C$2040=$C97,IF(TARGET_TR5!$E$2:$E$2040=$E97,IF(TARGET_TR5!$F$1:$Q$1=AN$2,TARGET_TR5!$F$2:$Q$2040)))))</f>
        <v>411.25818296884034</v>
      </c>
      <c r="AO97" s="174" cm="1">
        <f t="array" ref="AO97">SUM(IF(TARGET_TR5!$B$2:$B$2040=$A97,IF(TARGET_TR5!$C$2:$C$2040=$C97,IF(TARGET_TR5!$E$2:$E$2040=$E97,IF(TARGET_TR5!$F$1:$Q$1=AO$2,TARGET_TR5!$F$2:$Q$2040)))))</f>
        <v>409.75410392976937</v>
      </c>
      <c r="AP97" s="174">
        <v>510</v>
      </c>
      <c r="AQ97" s="174">
        <v>350</v>
      </c>
      <c r="AR97" s="174">
        <v>221</v>
      </c>
      <c r="AS97" s="174">
        <v>15</v>
      </c>
      <c r="AT97" s="174">
        <v>680</v>
      </c>
      <c r="AU97" s="174">
        <v>5</v>
      </c>
      <c r="AV97" s="174">
        <v>0</v>
      </c>
      <c r="AW97" s="174">
        <v>0</v>
      </c>
      <c r="AX97" s="174">
        <v>0</v>
      </c>
      <c r="AY97" s="174">
        <v>0</v>
      </c>
      <c r="AZ97" s="174">
        <v>0</v>
      </c>
      <c r="BA97" s="174">
        <v>0</v>
      </c>
      <c r="BB97" s="175">
        <f t="shared" si="48"/>
        <v>1.2699547762665166</v>
      </c>
      <c r="BC97" s="175">
        <f t="shared" si="48"/>
        <v>1.1309548560212663</v>
      </c>
      <c r="BD97" s="175">
        <f t="shared" si="48"/>
        <v>0.98743584077674451</v>
      </c>
      <c r="BE97" s="175">
        <f t="shared" si="48"/>
        <v>0.72723064867994081</v>
      </c>
      <c r="BF97" s="175">
        <f t="shared" si="48"/>
        <v>0.94657845537073582</v>
      </c>
      <c r="BG97" s="175">
        <f t="shared" si="48"/>
        <v>0.78418099583649903</v>
      </c>
      <c r="BH97" s="175">
        <f t="shared" si="48"/>
        <v>0.65586272558884273</v>
      </c>
      <c r="BI97" s="175">
        <f t="shared" si="48"/>
        <v>0.57413542467214762</v>
      </c>
      <c r="BJ97" s="175">
        <f t="shared" si="48"/>
        <v>0.50461421685083374</v>
      </c>
      <c r="BK97" s="175">
        <f t="shared" si="49"/>
        <v>0.44950071182168089</v>
      </c>
      <c r="BL97" s="175">
        <f t="shared" si="49"/>
        <v>0.40723165598859168</v>
      </c>
      <c r="BM97" s="175">
        <f t="shared" si="49"/>
        <v>0.37234594699212953</v>
      </c>
    </row>
    <row r="98" spans="1:65" x14ac:dyDescent="0.35">
      <c r="A98" s="173" t="s">
        <v>65</v>
      </c>
      <c r="B98" s="173" t="str">
        <v>SMES</v>
      </c>
      <c r="C98" s="173" t="str">
        <v>Sales Bandwith SMES</v>
      </c>
      <c r="D98" s="173" t="str">
        <v>Mbps</v>
      </c>
      <c r="E98" s="173" t="str">
        <v>SUMALUT</v>
      </c>
      <c r="F98" s="174" cm="1">
        <f t="array" ref="F98">SUM(IF(TARGET_TR5!$B$2:$B$2040=$A98,IF(TARGET_TR5!$C$2:$C$2040=$C98,IF(TARGET_TR5!$E$2:$E$2040=$E98,IF(TARGET_TR5!$W$1:$AH$1=F$2,TARGET_TR5!$W$2:$AH$2040)))))</f>
        <v>427.76392066566495</v>
      </c>
      <c r="G98" s="174" cm="1">
        <f t="array" ref="G98">SUM(IF(TARGET_TR5!$B$2:$B$2040=$A98,IF(TARGET_TR5!$C$2:$C$2040=$C98,IF(TARGET_TR5!$E$2:$E$2040=$E98,IF(TARGET_TR5!$W$1:$AH$1=G$2,TARGET_TR5!$W$2:$AH$2040)))))</f>
        <v>809.98208412829763</v>
      </c>
      <c r="H98" s="174" cm="1">
        <f t="array" ref="H98">SUM(IF(TARGET_TR5!$B$2:$B$2040=$A98,IF(TARGET_TR5!$C$2:$C$2040=$C98,IF(TARGET_TR5!$E$2:$E$2040=$E98,IF(TARGET_TR5!$W$1:$AH$1=H$2,TARGET_TR5!$W$2:$AH$2040)))))</f>
        <v>1166.1087082886907</v>
      </c>
      <c r="I98" s="174" cm="1">
        <f t="array" ref="I98">SUM(IF(TARGET_TR5!$B$2:$B$2040=$A98,IF(TARGET_TR5!$C$2:$C$2040=$C98,IF(TARGET_TR5!$E$2:$E$2040=$E98,IF(TARGET_TR5!$W$1:$AH$1=I$2,TARGET_TR5!$W$2:$AH$2040)))))</f>
        <v>1605.3162865430572</v>
      </c>
      <c r="J98" s="174" cm="1">
        <f t="array" ref="J98">SUM(IF(TARGET_TR5!$B$2:$B$2040=$A98,IF(TARGET_TR5!$C$2:$C$2040=$C98,IF(TARGET_TR5!$E$2:$E$2040=$E98,IF(TARGET_TR5!$W$1:$AH$1=J$2,TARGET_TR5!$W$2:$AH$2040)))))</f>
        <v>1998.5203612908435</v>
      </c>
      <c r="K98" s="174" cm="1">
        <f t="array" ref="K98">SUM(IF(TARGET_TR5!$B$2:$B$2040=$A98,IF(TARGET_TR5!$C$2:$C$2040=$C98,IF(TARGET_TR5!$E$2:$E$2040=$E98,IF(TARGET_TR5!$W$1:$AH$1=K$2,TARGET_TR5!$W$2:$AH$2040)))))</f>
        <v>2419.1892142515135</v>
      </c>
      <c r="L98" s="174" cm="1">
        <f t="array" ref="L98">SUM(IF(TARGET_TR5!$B$2:$B$2040=$A98,IF(TARGET_TR5!$C$2:$C$2040=$C98,IF(TARGET_TR5!$E$2:$E$2040=$E98,IF(TARGET_TR5!$W$1:$AH$1=L$2,TARGET_TR5!$W$2:$AH$2040)))))</f>
        <v>2892.4988921202107</v>
      </c>
      <c r="M98" s="174" cm="1">
        <f t="array" ref="M98">SUM(IF(TARGET_TR5!$B$2:$B$2040=$A98,IF(TARGET_TR5!$C$2:$C$2040=$C98,IF(TARGET_TR5!$E$2:$E$2040=$E98,IF(TARGET_TR5!$W$1:$AH$1=M$2,TARGET_TR5!$W$2:$AH$2040)))))</f>
        <v>3304.2416921616937</v>
      </c>
      <c r="N98" s="174" cm="1">
        <f t="array" ref="N98">SUM(IF(TARGET_TR5!$B$2:$B$2040=$A98,IF(TARGET_TR5!$C$2:$C$2040=$C98,IF(TARGET_TR5!$E$2:$E$2040=$E98,IF(TARGET_TR5!$W$1:$AH$1=N$2,TARGET_TR5!$W$2:$AH$2040)))))</f>
        <v>3759.4703910402422</v>
      </c>
      <c r="O98" s="174" cm="1">
        <f t="array" ref="O98">SUM(IF(TARGET_TR5!$B$2:$B$2040=$A98,IF(TARGET_TR5!$C$2:$C$2040=$C98,IF(TARGET_TR5!$E$2:$E$2040=$E98,IF(TARGET_TR5!$W$1:$AH$1=O$2,TARGET_TR5!$W$2:$AH$2040)))))</f>
        <v>4220.4209187131419</v>
      </c>
      <c r="P98" s="174" cm="1">
        <f t="array" ref="P98">SUM(IF(TARGET_TR5!$B$2:$B$2040=$A98,IF(TARGET_TR5!$C$2:$C$2040=$C98,IF(TARGET_TR5!$E$2:$E$2040=$E98,IF(TARGET_TR5!$W$1:$AH$1=P$2,TARGET_TR5!$W$2:$AH$2040)))))</f>
        <v>4658.4841312086382</v>
      </c>
      <c r="Q98" s="174" cm="1">
        <f t="array" ref="Q98">SUM(IF(TARGET_TR5!$B$2:$B$2040=$A98,IF(TARGET_TR5!$C$2:$C$2040=$C98,IF(TARGET_TR5!$E$2:$E$2040=$E98,IF(TARGET_TR5!$W$1:$AH$1=Q$2,TARGET_TR5!$W$2:$AH$2040)))))</f>
        <v>5095.9452316417164</v>
      </c>
      <c r="R98" s="174">
        <v>132</v>
      </c>
      <c r="S98" s="174">
        <v>357</v>
      </c>
      <c r="T98" s="174">
        <v>1566</v>
      </c>
      <c r="U98" s="174">
        <v>1798</v>
      </c>
      <c r="V98" s="174">
        <v>2143</v>
      </c>
      <c r="W98" s="174">
        <v>2171</v>
      </c>
      <c r="X98" s="174">
        <v>2171</v>
      </c>
      <c r="Y98" s="174">
        <v>2171</v>
      </c>
      <c r="Z98" s="174">
        <v>2171</v>
      </c>
      <c r="AA98" s="174">
        <v>2171</v>
      </c>
      <c r="AB98" s="174">
        <v>2171</v>
      </c>
      <c r="AC98" s="174">
        <v>2171</v>
      </c>
      <c r="AD98" s="174" cm="1">
        <f t="array" ref="AD98">SUM(IF(TARGET_TR5!$B$2:$B$2040=$A98,IF(TARGET_TR5!$C$2:$C$2040=$C98,IF(TARGET_TR5!$E$2:$E$2040=$E98,IF(TARGET_TR5!$F$1:$Q$1=AD$2,TARGET_TR5!$F$2:$Q$2040)))))</f>
        <v>427.76392066566495</v>
      </c>
      <c r="AE98" s="174" cm="1">
        <f t="array" ref="AE98">SUM(IF(TARGET_TR5!$B$2:$B$2040=$A98,IF(TARGET_TR5!$C$2:$C$2040=$C98,IF(TARGET_TR5!$E$2:$E$2040=$E98,IF(TARGET_TR5!$F$1:$Q$1=AE$2,TARGET_TR5!$F$2:$Q$2040)))))</f>
        <v>382.21816346263273</v>
      </c>
      <c r="AF98" s="174" cm="1">
        <f t="array" ref="AF98">SUM(IF(TARGET_TR5!$B$2:$B$2040=$A98,IF(TARGET_TR5!$C$2:$C$2040=$C98,IF(TARGET_TR5!$E$2:$E$2040=$E98,IF(TARGET_TR5!$F$1:$Q$1=AF$2,TARGET_TR5!$F$2:$Q$2040)))))</f>
        <v>356.12662416039308</v>
      </c>
      <c r="AG98" s="174" cm="1">
        <f t="array" ref="AG98">SUM(IF(TARGET_TR5!$B$2:$B$2040=$A98,IF(TARGET_TR5!$C$2:$C$2040=$C98,IF(TARGET_TR5!$E$2:$E$2040=$E98,IF(TARGET_TR5!$F$1:$Q$1=AG$2,TARGET_TR5!$F$2:$Q$2040)))))</f>
        <v>439.20757825436658</v>
      </c>
      <c r="AH98" s="174" cm="1">
        <f t="array" ref="AH98">SUM(IF(TARGET_TR5!$B$2:$B$2040=$A98,IF(TARGET_TR5!$C$2:$C$2040=$C98,IF(TARGET_TR5!$E$2:$E$2040=$E98,IF(TARGET_TR5!$F$1:$Q$1=AH$2,TARGET_TR5!$F$2:$Q$2040)))))</f>
        <v>393.20407474778619</v>
      </c>
      <c r="AI98" s="174" cm="1">
        <f t="array" ref="AI98">SUM(IF(TARGET_TR5!$B$2:$B$2040=$A98,IF(TARGET_TR5!$C$2:$C$2040=$C98,IF(TARGET_TR5!$E$2:$E$2040=$E98,IF(TARGET_TR5!$F$1:$Q$1=AI$2,TARGET_TR5!$F$2:$Q$2040)))))</f>
        <v>420.66885296067005</v>
      </c>
      <c r="AJ98" s="174" cm="1">
        <f t="array" ref="AJ98">SUM(IF(TARGET_TR5!$B$2:$B$2040=$A98,IF(TARGET_TR5!$C$2:$C$2040=$C98,IF(TARGET_TR5!$E$2:$E$2040=$E98,IF(TARGET_TR5!$F$1:$Q$1=AJ$2,TARGET_TR5!$F$2:$Q$2040)))))</f>
        <v>473.30967786869724</v>
      </c>
      <c r="AK98" s="174" cm="1">
        <f t="array" ref="AK98">SUM(IF(TARGET_TR5!$B$2:$B$2040=$A98,IF(TARGET_TR5!$C$2:$C$2040=$C98,IF(TARGET_TR5!$E$2:$E$2040=$E98,IF(TARGET_TR5!$F$1:$Q$1=AK$2,TARGET_TR5!$F$2:$Q$2040)))))</f>
        <v>411.74280004148278</v>
      </c>
      <c r="AL98" s="174" cm="1">
        <f t="array" ref="AL98">SUM(IF(TARGET_TR5!$B$2:$B$2040=$A98,IF(TARGET_TR5!$C$2:$C$2040=$C98,IF(TARGET_TR5!$E$2:$E$2040=$E98,IF(TARGET_TR5!$F$1:$Q$1=AL$2,TARGET_TR5!$F$2:$Q$2040)))))</f>
        <v>455.22869887854876</v>
      </c>
      <c r="AM98" s="174" cm="1">
        <f t="array" ref="AM98">SUM(IF(TARGET_TR5!$B$2:$B$2040=$A98,IF(TARGET_TR5!$C$2:$C$2040=$C98,IF(TARGET_TR5!$E$2:$E$2040=$E98,IF(TARGET_TR5!$F$1:$Q$1=AM$2,TARGET_TR5!$F$2:$Q$2040)))))</f>
        <v>460.95052767289957</v>
      </c>
      <c r="AN98" s="174" cm="1">
        <f t="array" ref="AN98">SUM(IF(TARGET_TR5!$B$2:$B$2040=$A98,IF(TARGET_TR5!$C$2:$C$2040=$C98,IF(TARGET_TR5!$E$2:$E$2040=$E98,IF(TARGET_TR5!$F$1:$Q$1=AN$2,TARGET_TR5!$F$2:$Q$2040)))))</f>
        <v>438.06321249549637</v>
      </c>
      <c r="AO98" s="174" cm="1">
        <f t="array" ref="AO98">SUM(IF(TARGET_TR5!$B$2:$B$2040=$A98,IF(TARGET_TR5!$C$2:$C$2040=$C98,IF(TARGET_TR5!$E$2:$E$2040=$E98,IF(TARGET_TR5!$F$1:$Q$1=AO$2,TARGET_TR5!$F$2:$Q$2040)))))</f>
        <v>437.46110043307817</v>
      </c>
      <c r="AP98" s="174">
        <v>132</v>
      </c>
      <c r="AQ98" s="174">
        <v>225</v>
      </c>
      <c r="AR98" s="174">
        <v>1209</v>
      </c>
      <c r="AS98" s="174">
        <v>232</v>
      </c>
      <c r="AT98" s="174">
        <v>345</v>
      </c>
      <c r="AU98" s="174">
        <v>28</v>
      </c>
      <c r="AV98" s="174">
        <v>0</v>
      </c>
      <c r="AW98" s="174">
        <v>0</v>
      </c>
      <c r="AX98" s="174">
        <v>0</v>
      </c>
      <c r="AY98" s="174">
        <v>0</v>
      </c>
      <c r="AZ98" s="174">
        <v>0</v>
      </c>
      <c r="BA98" s="174">
        <v>0</v>
      </c>
      <c r="BB98" s="175">
        <f t="shared" si="48"/>
        <v>0.30858142452637932</v>
      </c>
      <c r="BC98" s="175">
        <f t="shared" si="48"/>
        <v>0.44075048941879158</v>
      </c>
      <c r="BD98" s="175">
        <f t="shared" si="48"/>
        <v>1.3429279696385812</v>
      </c>
      <c r="BE98" s="175">
        <f t="shared" si="48"/>
        <v>1.1200285047078631</v>
      </c>
      <c r="BF98" s="175">
        <f t="shared" si="48"/>
        <v>1.0722933033395952</v>
      </c>
      <c r="BG98" s="175">
        <f t="shared" si="48"/>
        <v>0.89740810152863459</v>
      </c>
      <c r="BH98" s="175">
        <f t="shared" si="48"/>
        <v>0.75056208523165591</v>
      </c>
      <c r="BI98" s="175">
        <f t="shared" si="48"/>
        <v>0.65703426149183819</v>
      </c>
      <c r="BJ98" s="175">
        <f t="shared" si="48"/>
        <v>0.57747495635928814</v>
      </c>
      <c r="BK98" s="175">
        <f t="shared" si="49"/>
        <v>0.51440366774173907</v>
      </c>
      <c r="BL98" s="175">
        <f t="shared" si="49"/>
        <v>0.46603142542781112</v>
      </c>
      <c r="BM98" s="175">
        <f t="shared" si="49"/>
        <v>0.42602498679142747</v>
      </c>
    </row>
    <row r="99" spans="1:65" x14ac:dyDescent="0.35">
      <c r="A99" s="170" t="s">
        <v>65</v>
      </c>
      <c r="B99" s="170" t="str">
        <v>SMES</v>
      </c>
      <c r="C99" s="170" t="str">
        <v>SALES SDWAN SMES</v>
      </c>
      <c r="D99" s="170" t="str">
        <v>Mbps</v>
      </c>
      <c r="E99" s="170" t="str">
        <v>TR5</v>
      </c>
      <c r="F99" s="171" cm="1">
        <f t="array" ref="F99">SUM(IF(TARGET_TR5!$B$2:$B$2040=$A99,IF(TARGET_TR5!$C$2:$C$2040=$C99,IF(TARGET_TR5!$E$2:$E$2040=$E99,IF(TARGET_TR5!$W$1:$AH$1=F$2,TARGET_TR5!$W$2:$AH$2040)))))</f>
        <v>0</v>
      </c>
      <c r="G99" s="171" cm="1">
        <f t="array" ref="G99">SUM(IF(TARGET_TR5!$B$2:$B$2040=$A99,IF(TARGET_TR5!$C$2:$C$2040=$C99,IF(TARGET_TR5!$E$2:$E$2040=$E99,IF(TARGET_TR5!$W$1:$AH$1=G$2,TARGET_TR5!$W$2:$AH$2040)))))</f>
        <v>0</v>
      </c>
      <c r="H99" s="171" cm="1">
        <f t="array" ref="H99">SUM(IF(TARGET_TR5!$B$2:$B$2040=$A99,IF(TARGET_TR5!$C$2:$C$2040=$C99,IF(TARGET_TR5!$E$2:$E$2040=$E99,IF(TARGET_TR5!$W$1:$AH$1=H$2,TARGET_TR5!$W$2:$AH$2040)))))</f>
        <v>0</v>
      </c>
      <c r="I99" s="171" cm="1">
        <f t="array" ref="I99">SUM(IF(TARGET_TR5!$B$2:$B$2040=$A99,IF(TARGET_TR5!$C$2:$C$2040=$C99,IF(TARGET_TR5!$E$2:$E$2040=$E99,IF(TARGET_TR5!$W$1:$AH$1=I$2,TARGET_TR5!$W$2:$AH$2040)))))</f>
        <v>0</v>
      </c>
      <c r="J99" s="171" cm="1">
        <f t="array" ref="J99">SUM(IF(TARGET_TR5!$B$2:$B$2040=$A99,IF(TARGET_TR5!$C$2:$C$2040=$C99,IF(TARGET_TR5!$E$2:$E$2040=$E99,IF(TARGET_TR5!$W$1:$AH$1=J$2,TARGET_TR5!$W$2:$AH$2040)))))</f>
        <v>0</v>
      </c>
      <c r="K99" s="171" cm="1">
        <f t="array" ref="K99">SUM(IF(TARGET_TR5!$B$2:$B$2040=$A99,IF(TARGET_TR5!$C$2:$C$2040=$C99,IF(TARGET_TR5!$E$2:$E$2040=$E99,IF(TARGET_TR5!$W$1:$AH$1=K$2,TARGET_TR5!$W$2:$AH$2040)))))</f>
        <v>0</v>
      </c>
      <c r="L99" s="171" cm="1">
        <f t="array" ref="L99">SUM(IF(TARGET_TR5!$B$2:$B$2040=$A99,IF(TARGET_TR5!$C$2:$C$2040=$C99,IF(TARGET_TR5!$E$2:$E$2040=$E99,IF(TARGET_TR5!$W$1:$AH$1=L$2,TARGET_TR5!$W$2:$AH$2040)))))</f>
        <v>1</v>
      </c>
      <c r="M99" s="171" cm="1">
        <f t="array" ref="M99">SUM(IF(TARGET_TR5!$B$2:$B$2040=$A99,IF(TARGET_TR5!$C$2:$C$2040=$C99,IF(TARGET_TR5!$E$2:$E$2040=$E99,IF(TARGET_TR5!$W$1:$AH$1=M$2,TARGET_TR5!$W$2:$AH$2040)))))</f>
        <v>1</v>
      </c>
      <c r="N99" s="171" cm="1">
        <f t="array" ref="N99">SUM(IF(TARGET_TR5!$B$2:$B$2040=$A99,IF(TARGET_TR5!$C$2:$C$2040=$C99,IF(TARGET_TR5!$E$2:$E$2040=$E99,IF(TARGET_TR5!$W$1:$AH$1=N$2,TARGET_TR5!$W$2:$AH$2040)))))</f>
        <v>1</v>
      </c>
      <c r="O99" s="171" cm="1">
        <f t="array" ref="O99">SUM(IF(TARGET_TR5!$B$2:$B$2040=$A99,IF(TARGET_TR5!$C$2:$C$2040=$C99,IF(TARGET_TR5!$E$2:$E$2040=$E99,IF(TARGET_TR5!$W$1:$AH$1=O$2,TARGET_TR5!$W$2:$AH$2040)))))</f>
        <v>2</v>
      </c>
      <c r="P99" s="171" cm="1">
        <f t="array" ref="P99">SUM(IF(TARGET_TR5!$B$2:$B$2040=$A99,IF(TARGET_TR5!$C$2:$C$2040=$C99,IF(TARGET_TR5!$E$2:$E$2040=$E99,IF(TARGET_TR5!$W$1:$AH$1=P$2,TARGET_TR5!$W$2:$AH$2040)))))</f>
        <v>2</v>
      </c>
      <c r="Q99" s="171" cm="1">
        <f t="array" ref="Q99">SUM(IF(TARGET_TR5!$B$2:$B$2040=$A99,IF(TARGET_TR5!$C$2:$C$2040=$C99,IF(TARGET_TR5!$E$2:$E$2040=$E99,IF(TARGET_TR5!$W$1:$AH$1=Q$2,TARGET_TR5!$W$2:$AH$2040)))))</f>
        <v>2</v>
      </c>
      <c r="R99" s="171">
        <v>0</v>
      </c>
      <c r="S99" s="171">
        <v>0</v>
      </c>
      <c r="T99" s="171">
        <v>0</v>
      </c>
      <c r="U99" s="171">
        <v>0</v>
      </c>
      <c r="V99" s="171">
        <v>0</v>
      </c>
      <c r="W99" s="171">
        <v>0</v>
      </c>
      <c r="X99" s="171">
        <v>0</v>
      </c>
      <c r="Y99" s="171">
        <v>0</v>
      </c>
      <c r="Z99" s="171">
        <v>0</v>
      </c>
      <c r="AA99" s="171">
        <v>0</v>
      </c>
      <c r="AB99" s="171">
        <v>0</v>
      </c>
      <c r="AC99" s="171">
        <v>0</v>
      </c>
      <c r="AD99" s="171" cm="1">
        <f t="array" ref="AD99">SUM(IF(TARGET_TR5!$B$2:$B$2040=$A99,IF(TARGET_TR5!$C$2:$C$2040=$C99,IF(TARGET_TR5!$E$2:$E$2040=$E99,IF(TARGET_TR5!$F$1:$Q$1=AD$2,TARGET_TR5!$F$2:$Q$2040)))))</f>
        <v>0</v>
      </c>
      <c r="AE99" s="171" cm="1">
        <f t="array" ref="AE99">SUM(IF(TARGET_TR5!$B$2:$B$2040=$A99,IF(TARGET_TR5!$C$2:$C$2040=$C99,IF(TARGET_TR5!$E$2:$E$2040=$E99,IF(TARGET_TR5!$F$1:$Q$1=AE$2,TARGET_TR5!$F$2:$Q$2040)))))</f>
        <v>0</v>
      </c>
      <c r="AF99" s="171" cm="1">
        <f t="array" ref="AF99">SUM(IF(TARGET_TR5!$B$2:$B$2040=$A99,IF(TARGET_TR5!$C$2:$C$2040=$C99,IF(TARGET_TR5!$E$2:$E$2040=$E99,IF(TARGET_TR5!$F$1:$Q$1=AF$2,TARGET_TR5!$F$2:$Q$2040)))))</f>
        <v>0</v>
      </c>
      <c r="AG99" s="171" cm="1">
        <f t="array" ref="AG99">SUM(IF(TARGET_TR5!$B$2:$B$2040=$A99,IF(TARGET_TR5!$C$2:$C$2040=$C99,IF(TARGET_TR5!$E$2:$E$2040=$E99,IF(TARGET_TR5!$F$1:$Q$1=AG$2,TARGET_TR5!$F$2:$Q$2040)))))</f>
        <v>0</v>
      </c>
      <c r="AH99" s="171" cm="1">
        <f t="array" ref="AH99">SUM(IF(TARGET_TR5!$B$2:$B$2040=$A99,IF(TARGET_TR5!$C$2:$C$2040=$C99,IF(TARGET_TR5!$E$2:$E$2040=$E99,IF(TARGET_TR5!$F$1:$Q$1=AH$2,TARGET_TR5!$F$2:$Q$2040)))))</f>
        <v>0</v>
      </c>
      <c r="AI99" s="171" cm="1">
        <f t="array" ref="AI99">SUM(IF(TARGET_TR5!$B$2:$B$2040=$A99,IF(TARGET_TR5!$C$2:$C$2040=$C99,IF(TARGET_TR5!$E$2:$E$2040=$E99,IF(TARGET_TR5!$F$1:$Q$1=AI$2,TARGET_TR5!$F$2:$Q$2040)))))</f>
        <v>0</v>
      </c>
      <c r="AJ99" s="171" cm="1">
        <f t="array" ref="AJ99">SUM(IF(TARGET_TR5!$B$2:$B$2040=$A99,IF(TARGET_TR5!$C$2:$C$2040=$C99,IF(TARGET_TR5!$E$2:$E$2040=$E99,IF(TARGET_TR5!$F$1:$Q$1=AJ$2,TARGET_TR5!$F$2:$Q$2040)))))</f>
        <v>1</v>
      </c>
      <c r="AK99" s="171" cm="1">
        <f t="array" ref="AK99">SUM(IF(TARGET_TR5!$B$2:$B$2040=$A99,IF(TARGET_TR5!$C$2:$C$2040=$C99,IF(TARGET_TR5!$E$2:$E$2040=$E99,IF(TARGET_TR5!$F$1:$Q$1=AK$2,TARGET_TR5!$F$2:$Q$2040)))))</f>
        <v>0</v>
      </c>
      <c r="AL99" s="171" cm="1">
        <f t="array" ref="AL99">SUM(IF(TARGET_TR5!$B$2:$B$2040=$A99,IF(TARGET_TR5!$C$2:$C$2040=$C99,IF(TARGET_TR5!$E$2:$E$2040=$E99,IF(TARGET_TR5!$F$1:$Q$1=AL$2,TARGET_TR5!$F$2:$Q$2040)))))</f>
        <v>0</v>
      </c>
      <c r="AM99" s="171" cm="1">
        <f t="array" ref="AM99">SUM(IF(TARGET_TR5!$B$2:$B$2040=$A99,IF(TARGET_TR5!$C$2:$C$2040=$C99,IF(TARGET_TR5!$E$2:$E$2040=$E99,IF(TARGET_TR5!$F$1:$Q$1=AM$2,TARGET_TR5!$F$2:$Q$2040)))))</f>
        <v>1</v>
      </c>
      <c r="AN99" s="171" cm="1">
        <f t="array" ref="AN99">SUM(IF(TARGET_TR5!$B$2:$B$2040=$A99,IF(TARGET_TR5!$C$2:$C$2040=$C99,IF(TARGET_TR5!$E$2:$E$2040=$E99,IF(TARGET_TR5!$F$1:$Q$1=AN$2,TARGET_TR5!$F$2:$Q$2040)))))</f>
        <v>0</v>
      </c>
      <c r="AO99" s="171" cm="1">
        <f t="array" ref="AO99">SUM(IF(TARGET_TR5!$B$2:$B$2040=$A99,IF(TARGET_TR5!$C$2:$C$2040=$C99,IF(TARGET_TR5!$E$2:$E$2040=$E99,IF(TARGET_TR5!$F$1:$Q$1=AO$2,TARGET_TR5!$F$2:$Q$2040)))))</f>
        <v>0</v>
      </c>
      <c r="AP99" s="171">
        <v>0</v>
      </c>
      <c r="AQ99" s="171">
        <v>0</v>
      </c>
      <c r="AR99" s="171">
        <v>0</v>
      </c>
      <c r="AS99" s="171">
        <v>0</v>
      </c>
      <c r="AT99" s="171">
        <v>0</v>
      </c>
      <c r="AU99" s="171">
        <v>0</v>
      </c>
      <c r="AV99" s="171">
        <v>0</v>
      </c>
      <c r="AW99" s="171">
        <v>0</v>
      </c>
      <c r="AX99" s="171">
        <v>0</v>
      </c>
      <c r="AY99" s="171">
        <v>0</v>
      </c>
      <c r="AZ99" s="171">
        <v>0</v>
      </c>
      <c r="BA99" s="171">
        <v>0</v>
      </c>
      <c r="BB99" s="172">
        <f t="shared" si="48"/>
        <v>1</v>
      </c>
      <c r="BC99" s="172">
        <f t="shared" si="48"/>
        <v>1</v>
      </c>
      <c r="BD99" s="172">
        <f t="shared" si="48"/>
        <v>1</v>
      </c>
      <c r="BE99" s="172">
        <f t="shared" si="48"/>
        <v>1</v>
      </c>
      <c r="BF99" s="172">
        <f t="shared" si="48"/>
        <v>1</v>
      </c>
      <c r="BG99" s="172">
        <f t="shared" si="48"/>
        <v>1</v>
      </c>
      <c r="BH99" s="172">
        <f t="shared" si="48"/>
        <v>0</v>
      </c>
      <c r="BI99" s="172">
        <f t="shared" si="48"/>
        <v>0</v>
      </c>
      <c r="BJ99" s="172">
        <f t="shared" si="48"/>
        <v>0</v>
      </c>
      <c r="BK99" s="172">
        <f t="shared" si="49"/>
        <v>0</v>
      </c>
      <c r="BL99" s="172">
        <f t="shared" si="49"/>
        <v>0</v>
      </c>
      <c r="BM99" s="172">
        <f t="shared" si="49"/>
        <v>0</v>
      </c>
    </row>
    <row r="100" spans="1:65" x14ac:dyDescent="0.35">
      <c r="A100" s="173" t="s">
        <v>65</v>
      </c>
      <c r="B100" s="173" t="str">
        <v>SMES</v>
      </c>
      <c r="C100" s="173" t="str">
        <v>SALES SDWAN SMES</v>
      </c>
      <c r="D100" s="173" t="str">
        <v>Mbps</v>
      </c>
      <c r="E100" s="173" t="str">
        <v>PAPUA</v>
      </c>
      <c r="F100" s="174" cm="1">
        <f t="array" ref="F100">SUM(IF(TARGET_TR5!$B$2:$B$2040=$A100,IF(TARGET_TR5!$C$2:$C$2040=$C100,IF(TARGET_TR5!$E$2:$E$2040=$E100,IF(TARGET_TR5!$W$1:$AH$1=F$2,TARGET_TR5!$W$2:$AH$2040)))))</f>
        <v>0</v>
      </c>
      <c r="G100" s="174" cm="1">
        <f t="array" ref="G100">SUM(IF(TARGET_TR5!$B$2:$B$2040=$A100,IF(TARGET_TR5!$C$2:$C$2040=$C100,IF(TARGET_TR5!$E$2:$E$2040=$E100,IF(TARGET_TR5!$W$1:$AH$1=G$2,TARGET_TR5!$W$2:$AH$2040)))))</f>
        <v>0</v>
      </c>
      <c r="H100" s="174" cm="1">
        <f t="array" ref="H100">SUM(IF(TARGET_TR5!$B$2:$B$2040=$A100,IF(TARGET_TR5!$C$2:$C$2040=$C100,IF(TARGET_TR5!$E$2:$E$2040=$E100,IF(TARGET_TR5!$W$1:$AH$1=H$2,TARGET_TR5!$W$2:$AH$2040)))))</f>
        <v>0</v>
      </c>
      <c r="I100" s="174" cm="1">
        <f t="array" ref="I100">SUM(IF(TARGET_TR5!$B$2:$B$2040=$A100,IF(TARGET_TR5!$C$2:$C$2040=$C100,IF(TARGET_TR5!$E$2:$E$2040=$E100,IF(TARGET_TR5!$W$1:$AH$1=I$2,TARGET_TR5!$W$2:$AH$2040)))))</f>
        <v>0</v>
      </c>
      <c r="J100" s="174" cm="1">
        <f t="array" ref="J100">SUM(IF(TARGET_TR5!$B$2:$B$2040=$A100,IF(TARGET_TR5!$C$2:$C$2040=$C100,IF(TARGET_TR5!$E$2:$E$2040=$E100,IF(TARGET_TR5!$W$1:$AH$1=J$2,TARGET_TR5!$W$2:$AH$2040)))))</f>
        <v>0</v>
      </c>
      <c r="K100" s="174" cm="1">
        <f t="array" ref="K100">SUM(IF(TARGET_TR5!$B$2:$B$2040=$A100,IF(TARGET_TR5!$C$2:$C$2040=$C100,IF(TARGET_TR5!$E$2:$E$2040=$E100,IF(TARGET_TR5!$W$1:$AH$1=K$2,TARGET_TR5!$W$2:$AH$2040)))))</f>
        <v>0</v>
      </c>
      <c r="L100" s="174" cm="1">
        <f t="array" ref="L100">SUM(IF(TARGET_TR5!$B$2:$B$2040=$A100,IF(TARGET_TR5!$C$2:$C$2040=$C100,IF(TARGET_TR5!$E$2:$E$2040=$E100,IF(TARGET_TR5!$W$1:$AH$1=L$2,TARGET_TR5!$W$2:$AH$2040)))))</f>
        <v>0</v>
      </c>
      <c r="M100" s="174" cm="1">
        <f t="array" ref="M100">SUM(IF(TARGET_TR5!$B$2:$B$2040=$A100,IF(TARGET_TR5!$C$2:$C$2040=$C100,IF(TARGET_TR5!$E$2:$E$2040=$E100,IF(TARGET_TR5!$W$1:$AH$1=M$2,TARGET_TR5!$W$2:$AH$2040)))))</f>
        <v>0</v>
      </c>
      <c r="N100" s="174" cm="1">
        <f t="array" ref="N100">SUM(IF(TARGET_TR5!$B$2:$B$2040=$A100,IF(TARGET_TR5!$C$2:$C$2040=$C100,IF(TARGET_TR5!$E$2:$E$2040=$E100,IF(TARGET_TR5!$W$1:$AH$1=N$2,TARGET_TR5!$W$2:$AH$2040)))))</f>
        <v>0</v>
      </c>
      <c r="O100" s="174" cm="1">
        <f t="array" ref="O100">SUM(IF(TARGET_TR5!$B$2:$B$2040=$A100,IF(TARGET_TR5!$C$2:$C$2040=$C100,IF(TARGET_TR5!$E$2:$E$2040=$E100,IF(TARGET_TR5!$W$1:$AH$1=O$2,TARGET_TR5!$W$2:$AH$2040)))))</f>
        <v>0</v>
      </c>
      <c r="P100" s="174" cm="1">
        <f t="array" ref="P100">SUM(IF(TARGET_TR5!$B$2:$B$2040=$A100,IF(TARGET_TR5!$C$2:$C$2040=$C100,IF(TARGET_TR5!$E$2:$E$2040=$E100,IF(TARGET_TR5!$W$1:$AH$1=P$2,TARGET_TR5!$W$2:$AH$2040)))))</f>
        <v>0</v>
      </c>
      <c r="Q100" s="174" cm="1">
        <f t="array" ref="Q100">SUM(IF(TARGET_TR5!$B$2:$B$2040=$A100,IF(TARGET_TR5!$C$2:$C$2040=$C100,IF(TARGET_TR5!$E$2:$E$2040=$E100,IF(TARGET_TR5!$W$1:$AH$1=Q$2,TARGET_TR5!$W$2:$AH$2040)))))</f>
        <v>0</v>
      </c>
      <c r="R100" s="174">
        <v>0</v>
      </c>
      <c r="S100" s="174">
        <v>0</v>
      </c>
      <c r="T100" s="174">
        <v>0</v>
      </c>
      <c r="U100" s="174">
        <v>0</v>
      </c>
      <c r="V100" s="174">
        <v>0</v>
      </c>
      <c r="W100" s="174">
        <v>0</v>
      </c>
      <c r="X100" s="174">
        <v>0</v>
      </c>
      <c r="Y100" s="174">
        <v>0</v>
      </c>
      <c r="Z100" s="174">
        <v>0</v>
      </c>
      <c r="AA100" s="174">
        <v>0</v>
      </c>
      <c r="AB100" s="174">
        <v>0</v>
      </c>
      <c r="AC100" s="174">
        <v>0</v>
      </c>
      <c r="AD100" s="174" cm="1">
        <f t="array" ref="AD100">SUM(IF(TARGET_TR5!$B$2:$B$2040=$A100,IF(TARGET_TR5!$C$2:$C$2040=$C100,IF(TARGET_TR5!$E$2:$E$2040=$E100,IF(TARGET_TR5!$F$1:$Q$1=AD$2,TARGET_TR5!$F$2:$Q$2040)))))</f>
        <v>0</v>
      </c>
      <c r="AE100" s="174" cm="1">
        <f t="array" ref="AE100">SUM(IF(TARGET_TR5!$B$2:$B$2040=$A100,IF(TARGET_TR5!$C$2:$C$2040=$C100,IF(TARGET_TR5!$E$2:$E$2040=$E100,IF(TARGET_TR5!$F$1:$Q$1=AE$2,TARGET_TR5!$F$2:$Q$2040)))))</f>
        <v>0</v>
      </c>
      <c r="AF100" s="174" cm="1">
        <f t="array" ref="AF100">SUM(IF(TARGET_TR5!$B$2:$B$2040=$A100,IF(TARGET_TR5!$C$2:$C$2040=$C100,IF(TARGET_TR5!$E$2:$E$2040=$E100,IF(TARGET_TR5!$F$1:$Q$1=AF$2,TARGET_TR5!$F$2:$Q$2040)))))</f>
        <v>0</v>
      </c>
      <c r="AG100" s="174" cm="1">
        <f t="array" ref="AG100">SUM(IF(TARGET_TR5!$B$2:$B$2040=$A100,IF(TARGET_TR5!$C$2:$C$2040=$C100,IF(TARGET_TR5!$E$2:$E$2040=$E100,IF(TARGET_TR5!$F$1:$Q$1=AG$2,TARGET_TR5!$F$2:$Q$2040)))))</f>
        <v>0</v>
      </c>
      <c r="AH100" s="174" cm="1">
        <f t="array" ref="AH100">SUM(IF(TARGET_TR5!$B$2:$B$2040=$A100,IF(TARGET_TR5!$C$2:$C$2040=$C100,IF(TARGET_TR5!$E$2:$E$2040=$E100,IF(TARGET_TR5!$F$1:$Q$1=AH$2,TARGET_TR5!$F$2:$Q$2040)))))</f>
        <v>0</v>
      </c>
      <c r="AI100" s="174" cm="1">
        <f t="array" ref="AI100">SUM(IF(TARGET_TR5!$B$2:$B$2040=$A100,IF(TARGET_TR5!$C$2:$C$2040=$C100,IF(TARGET_TR5!$E$2:$E$2040=$E100,IF(TARGET_TR5!$F$1:$Q$1=AI$2,TARGET_TR5!$F$2:$Q$2040)))))</f>
        <v>0</v>
      </c>
      <c r="AJ100" s="174" cm="1">
        <f t="array" ref="AJ100">SUM(IF(TARGET_TR5!$B$2:$B$2040=$A100,IF(TARGET_TR5!$C$2:$C$2040=$C100,IF(TARGET_TR5!$E$2:$E$2040=$E100,IF(TARGET_TR5!$F$1:$Q$1=AJ$2,TARGET_TR5!$F$2:$Q$2040)))))</f>
        <v>0</v>
      </c>
      <c r="AK100" s="174" cm="1">
        <f t="array" ref="AK100">SUM(IF(TARGET_TR5!$B$2:$B$2040=$A100,IF(TARGET_TR5!$C$2:$C$2040=$C100,IF(TARGET_TR5!$E$2:$E$2040=$E100,IF(TARGET_TR5!$F$1:$Q$1=AK$2,TARGET_TR5!$F$2:$Q$2040)))))</f>
        <v>0</v>
      </c>
      <c r="AL100" s="174" cm="1">
        <f t="array" ref="AL100">SUM(IF(TARGET_TR5!$B$2:$B$2040=$A100,IF(TARGET_TR5!$C$2:$C$2040=$C100,IF(TARGET_TR5!$E$2:$E$2040=$E100,IF(TARGET_TR5!$F$1:$Q$1=AL$2,TARGET_TR5!$F$2:$Q$2040)))))</f>
        <v>0</v>
      </c>
      <c r="AM100" s="174" cm="1">
        <f t="array" ref="AM100">SUM(IF(TARGET_TR5!$B$2:$B$2040=$A100,IF(TARGET_TR5!$C$2:$C$2040=$C100,IF(TARGET_TR5!$E$2:$E$2040=$E100,IF(TARGET_TR5!$F$1:$Q$1=AM$2,TARGET_TR5!$F$2:$Q$2040)))))</f>
        <v>0</v>
      </c>
      <c r="AN100" s="174" cm="1">
        <f t="array" ref="AN100">SUM(IF(TARGET_TR5!$B$2:$B$2040=$A100,IF(TARGET_TR5!$C$2:$C$2040=$C100,IF(TARGET_TR5!$E$2:$E$2040=$E100,IF(TARGET_TR5!$F$1:$Q$1=AN$2,TARGET_TR5!$F$2:$Q$2040)))))</f>
        <v>0</v>
      </c>
      <c r="AO100" s="174" cm="1">
        <f t="array" ref="AO100">SUM(IF(TARGET_TR5!$B$2:$B$2040=$A100,IF(TARGET_TR5!$C$2:$C$2040=$C100,IF(TARGET_TR5!$E$2:$E$2040=$E100,IF(TARGET_TR5!$F$1:$Q$1=AO$2,TARGET_TR5!$F$2:$Q$2040)))))</f>
        <v>0</v>
      </c>
      <c r="AP100" s="174">
        <v>0</v>
      </c>
      <c r="AQ100" s="174">
        <v>0</v>
      </c>
      <c r="AR100" s="174">
        <v>0</v>
      </c>
      <c r="AS100" s="174">
        <v>0</v>
      </c>
      <c r="AT100" s="174">
        <v>0</v>
      </c>
      <c r="AU100" s="174">
        <v>0</v>
      </c>
      <c r="AV100" s="174">
        <v>0</v>
      </c>
      <c r="AW100" s="174">
        <v>0</v>
      </c>
      <c r="AX100" s="174">
        <v>0</v>
      </c>
      <c r="AY100" s="174">
        <v>0</v>
      </c>
      <c r="AZ100" s="174">
        <v>0</v>
      </c>
      <c r="BA100" s="174">
        <v>0</v>
      </c>
      <c r="BB100" s="175">
        <f t="shared" si="48"/>
        <v>1</v>
      </c>
      <c r="BC100" s="175">
        <f t="shared" si="48"/>
        <v>1</v>
      </c>
      <c r="BD100" s="175">
        <f t="shared" si="48"/>
        <v>1</v>
      </c>
      <c r="BE100" s="175">
        <f t="shared" si="48"/>
        <v>1</v>
      </c>
      <c r="BF100" s="175">
        <f t="shared" si="48"/>
        <v>1</v>
      </c>
      <c r="BG100" s="175">
        <f t="shared" si="48"/>
        <v>1</v>
      </c>
      <c r="BH100" s="175">
        <f t="shared" si="48"/>
        <v>1</v>
      </c>
      <c r="BI100" s="175">
        <f t="shared" si="48"/>
        <v>1</v>
      </c>
      <c r="BJ100" s="175">
        <f t="shared" si="48"/>
        <v>1</v>
      </c>
      <c r="BK100" s="175">
        <f t="shared" si="49"/>
        <v>1</v>
      </c>
      <c r="BL100" s="175">
        <f t="shared" si="49"/>
        <v>1</v>
      </c>
      <c r="BM100" s="175">
        <f t="shared" si="49"/>
        <v>1</v>
      </c>
    </row>
    <row r="101" spans="1:65" x14ac:dyDescent="0.35">
      <c r="A101" s="173" t="s">
        <v>65</v>
      </c>
      <c r="B101" s="173" t="str">
        <v>SMES</v>
      </c>
      <c r="C101" s="173" t="str">
        <v>SALES SDWAN SMES</v>
      </c>
      <c r="D101" s="173" t="str">
        <v>Mbps</v>
      </c>
      <c r="E101" s="173" t="str">
        <v>PAPUA BARAT</v>
      </c>
      <c r="F101" s="174" cm="1">
        <f t="array" ref="F101">SUM(IF(TARGET_TR5!$B$2:$B$2040=$A101,IF(TARGET_TR5!$C$2:$C$2040=$C101,IF(TARGET_TR5!$E$2:$E$2040=$E101,IF(TARGET_TR5!$W$1:$AH$1=F$2,TARGET_TR5!$W$2:$AH$2040)))))</f>
        <v>0</v>
      </c>
      <c r="G101" s="174" cm="1">
        <f t="array" ref="G101">SUM(IF(TARGET_TR5!$B$2:$B$2040=$A101,IF(TARGET_TR5!$C$2:$C$2040=$C101,IF(TARGET_TR5!$E$2:$E$2040=$E101,IF(TARGET_TR5!$W$1:$AH$1=G$2,TARGET_TR5!$W$2:$AH$2040)))))</f>
        <v>0</v>
      </c>
      <c r="H101" s="174" cm="1">
        <f t="array" ref="H101">SUM(IF(TARGET_TR5!$B$2:$B$2040=$A101,IF(TARGET_TR5!$C$2:$C$2040=$C101,IF(TARGET_TR5!$E$2:$E$2040=$E101,IF(TARGET_TR5!$W$1:$AH$1=H$2,TARGET_TR5!$W$2:$AH$2040)))))</f>
        <v>0</v>
      </c>
      <c r="I101" s="174" cm="1">
        <f t="array" ref="I101">SUM(IF(TARGET_TR5!$B$2:$B$2040=$A101,IF(TARGET_TR5!$C$2:$C$2040=$C101,IF(TARGET_TR5!$E$2:$E$2040=$E101,IF(TARGET_TR5!$W$1:$AH$1=I$2,TARGET_TR5!$W$2:$AH$2040)))))</f>
        <v>0</v>
      </c>
      <c r="J101" s="174" cm="1">
        <f t="array" ref="J101">SUM(IF(TARGET_TR5!$B$2:$B$2040=$A101,IF(TARGET_TR5!$C$2:$C$2040=$C101,IF(TARGET_TR5!$E$2:$E$2040=$E101,IF(TARGET_TR5!$W$1:$AH$1=J$2,TARGET_TR5!$W$2:$AH$2040)))))</f>
        <v>0</v>
      </c>
      <c r="K101" s="174" cm="1">
        <f t="array" ref="K101">SUM(IF(TARGET_TR5!$B$2:$B$2040=$A101,IF(TARGET_TR5!$C$2:$C$2040=$C101,IF(TARGET_TR5!$E$2:$E$2040=$E101,IF(TARGET_TR5!$W$1:$AH$1=K$2,TARGET_TR5!$W$2:$AH$2040)))))</f>
        <v>0</v>
      </c>
      <c r="L101" s="174" cm="1">
        <f t="array" ref="L101">SUM(IF(TARGET_TR5!$B$2:$B$2040=$A101,IF(TARGET_TR5!$C$2:$C$2040=$C101,IF(TARGET_TR5!$E$2:$E$2040=$E101,IF(TARGET_TR5!$W$1:$AH$1=L$2,TARGET_TR5!$W$2:$AH$2040)))))</f>
        <v>0</v>
      </c>
      <c r="M101" s="174" cm="1">
        <f t="array" ref="M101">SUM(IF(TARGET_TR5!$B$2:$B$2040=$A101,IF(TARGET_TR5!$C$2:$C$2040=$C101,IF(TARGET_TR5!$E$2:$E$2040=$E101,IF(TARGET_TR5!$W$1:$AH$1=M$2,TARGET_TR5!$W$2:$AH$2040)))))</f>
        <v>0</v>
      </c>
      <c r="N101" s="174" cm="1">
        <f t="array" ref="N101">SUM(IF(TARGET_TR5!$B$2:$B$2040=$A101,IF(TARGET_TR5!$C$2:$C$2040=$C101,IF(TARGET_TR5!$E$2:$E$2040=$E101,IF(TARGET_TR5!$W$1:$AH$1=N$2,TARGET_TR5!$W$2:$AH$2040)))))</f>
        <v>0</v>
      </c>
      <c r="O101" s="174" cm="1">
        <f t="array" ref="O101">SUM(IF(TARGET_TR5!$B$2:$B$2040=$A101,IF(TARGET_TR5!$C$2:$C$2040=$C101,IF(TARGET_TR5!$E$2:$E$2040=$E101,IF(TARGET_TR5!$W$1:$AH$1=O$2,TARGET_TR5!$W$2:$AH$2040)))))</f>
        <v>0</v>
      </c>
      <c r="P101" s="174" cm="1">
        <f t="array" ref="P101">SUM(IF(TARGET_TR5!$B$2:$B$2040=$A101,IF(TARGET_TR5!$C$2:$C$2040=$C101,IF(TARGET_TR5!$E$2:$E$2040=$E101,IF(TARGET_TR5!$W$1:$AH$1=P$2,TARGET_TR5!$W$2:$AH$2040)))))</f>
        <v>0</v>
      </c>
      <c r="Q101" s="174" cm="1">
        <f t="array" ref="Q101">SUM(IF(TARGET_TR5!$B$2:$B$2040=$A101,IF(TARGET_TR5!$C$2:$C$2040=$C101,IF(TARGET_TR5!$E$2:$E$2040=$E101,IF(TARGET_TR5!$W$1:$AH$1=Q$2,TARGET_TR5!$W$2:$AH$2040)))))</f>
        <v>0</v>
      </c>
      <c r="R101" s="174">
        <v>0</v>
      </c>
      <c r="S101" s="174">
        <v>0</v>
      </c>
      <c r="T101" s="174">
        <v>0</v>
      </c>
      <c r="U101" s="174">
        <v>0</v>
      </c>
      <c r="V101" s="174">
        <v>0</v>
      </c>
      <c r="W101" s="174">
        <v>0</v>
      </c>
      <c r="X101" s="174">
        <v>0</v>
      </c>
      <c r="Y101" s="174">
        <v>0</v>
      </c>
      <c r="Z101" s="174">
        <v>0</v>
      </c>
      <c r="AA101" s="174">
        <v>0</v>
      </c>
      <c r="AB101" s="174">
        <v>0</v>
      </c>
      <c r="AC101" s="174">
        <v>0</v>
      </c>
      <c r="AD101" s="174" cm="1">
        <f t="array" ref="AD101">SUM(IF(TARGET_TR5!$B$2:$B$2040=$A101,IF(TARGET_TR5!$C$2:$C$2040=$C101,IF(TARGET_TR5!$E$2:$E$2040=$E101,IF(TARGET_TR5!$F$1:$Q$1=AD$2,TARGET_TR5!$F$2:$Q$2040)))))</f>
        <v>0</v>
      </c>
      <c r="AE101" s="174" cm="1">
        <f t="array" ref="AE101">SUM(IF(TARGET_TR5!$B$2:$B$2040=$A101,IF(TARGET_TR5!$C$2:$C$2040=$C101,IF(TARGET_TR5!$E$2:$E$2040=$E101,IF(TARGET_TR5!$F$1:$Q$1=AE$2,TARGET_TR5!$F$2:$Q$2040)))))</f>
        <v>0</v>
      </c>
      <c r="AF101" s="174" cm="1">
        <f t="array" ref="AF101">SUM(IF(TARGET_TR5!$B$2:$B$2040=$A101,IF(TARGET_TR5!$C$2:$C$2040=$C101,IF(TARGET_TR5!$E$2:$E$2040=$E101,IF(TARGET_TR5!$F$1:$Q$1=AF$2,TARGET_TR5!$F$2:$Q$2040)))))</f>
        <v>0</v>
      </c>
      <c r="AG101" s="174" cm="1">
        <f t="array" ref="AG101">SUM(IF(TARGET_TR5!$B$2:$B$2040=$A101,IF(TARGET_TR5!$C$2:$C$2040=$C101,IF(TARGET_TR5!$E$2:$E$2040=$E101,IF(TARGET_TR5!$F$1:$Q$1=AG$2,TARGET_TR5!$F$2:$Q$2040)))))</f>
        <v>0</v>
      </c>
      <c r="AH101" s="174" cm="1">
        <f t="array" ref="AH101">SUM(IF(TARGET_TR5!$B$2:$B$2040=$A101,IF(TARGET_TR5!$C$2:$C$2040=$C101,IF(TARGET_TR5!$E$2:$E$2040=$E101,IF(TARGET_TR5!$F$1:$Q$1=AH$2,TARGET_TR5!$F$2:$Q$2040)))))</f>
        <v>0</v>
      </c>
      <c r="AI101" s="174" cm="1">
        <f t="array" ref="AI101">SUM(IF(TARGET_TR5!$B$2:$B$2040=$A101,IF(TARGET_TR5!$C$2:$C$2040=$C101,IF(TARGET_TR5!$E$2:$E$2040=$E101,IF(TARGET_TR5!$F$1:$Q$1=AI$2,TARGET_TR5!$F$2:$Q$2040)))))</f>
        <v>0</v>
      </c>
      <c r="AJ101" s="174" cm="1">
        <f t="array" ref="AJ101">SUM(IF(TARGET_TR5!$B$2:$B$2040=$A101,IF(TARGET_TR5!$C$2:$C$2040=$C101,IF(TARGET_TR5!$E$2:$E$2040=$E101,IF(TARGET_TR5!$F$1:$Q$1=AJ$2,TARGET_TR5!$F$2:$Q$2040)))))</f>
        <v>0</v>
      </c>
      <c r="AK101" s="174" cm="1">
        <f t="array" ref="AK101">SUM(IF(TARGET_TR5!$B$2:$B$2040=$A101,IF(TARGET_TR5!$C$2:$C$2040=$C101,IF(TARGET_TR5!$E$2:$E$2040=$E101,IF(TARGET_TR5!$F$1:$Q$1=AK$2,TARGET_TR5!$F$2:$Q$2040)))))</f>
        <v>0</v>
      </c>
      <c r="AL101" s="174" cm="1">
        <f t="array" ref="AL101">SUM(IF(TARGET_TR5!$B$2:$B$2040=$A101,IF(TARGET_TR5!$C$2:$C$2040=$C101,IF(TARGET_TR5!$E$2:$E$2040=$E101,IF(TARGET_TR5!$F$1:$Q$1=AL$2,TARGET_TR5!$F$2:$Q$2040)))))</f>
        <v>0</v>
      </c>
      <c r="AM101" s="174" cm="1">
        <f t="array" ref="AM101">SUM(IF(TARGET_TR5!$B$2:$B$2040=$A101,IF(TARGET_TR5!$C$2:$C$2040=$C101,IF(TARGET_TR5!$E$2:$E$2040=$E101,IF(TARGET_TR5!$F$1:$Q$1=AM$2,TARGET_TR5!$F$2:$Q$2040)))))</f>
        <v>0</v>
      </c>
      <c r="AN101" s="174" cm="1">
        <f t="array" ref="AN101">SUM(IF(TARGET_TR5!$B$2:$B$2040=$A101,IF(TARGET_TR5!$C$2:$C$2040=$C101,IF(TARGET_TR5!$E$2:$E$2040=$E101,IF(TARGET_TR5!$F$1:$Q$1=AN$2,TARGET_TR5!$F$2:$Q$2040)))))</f>
        <v>0</v>
      </c>
      <c r="AO101" s="174" cm="1">
        <f t="array" ref="AO101">SUM(IF(TARGET_TR5!$B$2:$B$2040=$A101,IF(TARGET_TR5!$C$2:$C$2040=$C101,IF(TARGET_TR5!$E$2:$E$2040=$E101,IF(TARGET_TR5!$F$1:$Q$1=AO$2,TARGET_TR5!$F$2:$Q$2040)))))</f>
        <v>0</v>
      </c>
      <c r="AP101" s="174">
        <v>0</v>
      </c>
      <c r="AQ101" s="174">
        <v>0</v>
      </c>
      <c r="AR101" s="174">
        <v>0</v>
      </c>
      <c r="AS101" s="174">
        <v>0</v>
      </c>
      <c r="AT101" s="174">
        <v>0</v>
      </c>
      <c r="AU101" s="174">
        <v>0</v>
      </c>
      <c r="AV101" s="174">
        <v>0</v>
      </c>
      <c r="AW101" s="174">
        <v>0</v>
      </c>
      <c r="AX101" s="174">
        <v>0</v>
      </c>
      <c r="AY101" s="174">
        <v>0</v>
      </c>
      <c r="AZ101" s="174">
        <v>0</v>
      </c>
      <c r="BA101" s="174">
        <v>0</v>
      </c>
      <c r="BB101" s="175">
        <f t="shared" si="48"/>
        <v>1</v>
      </c>
      <c r="BC101" s="175">
        <f t="shared" si="48"/>
        <v>1</v>
      </c>
      <c r="BD101" s="175">
        <f t="shared" si="48"/>
        <v>1</v>
      </c>
      <c r="BE101" s="175">
        <f t="shared" si="48"/>
        <v>1</v>
      </c>
      <c r="BF101" s="175">
        <f t="shared" si="48"/>
        <v>1</v>
      </c>
      <c r="BG101" s="175">
        <f t="shared" si="48"/>
        <v>1</v>
      </c>
      <c r="BH101" s="175">
        <f t="shared" si="48"/>
        <v>1</v>
      </c>
      <c r="BI101" s="175">
        <f t="shared" si="48"/>
        <v>1</v>
      </c>
      <c r="BJ101" s="175">
        <f t="shared" si="48"/>
        <v>1</v>
      </c>
      <c r="BK101" s="175">
        <f t="shared" si="49"/>
        <v>1</v>
      </c>
      <c r="BL101" s="175">
        <f t="shared" si="49"/>
        <v>1</v>
      </c>
      <c r="BM101" s="175">
        <f t="shared" si="49"/>
        <v>1</v>
      </c>
    </row>
    <row r="102" spans="1:65" x14ac:dyDescent="0.35">
      <c r="A102" s="173" t="s">
        <v>65</v>
      </c>
      <c r="B102" s="173" t="str">
        <v>SMES</v>
      </c>
      <c r="C102" s="173" t="str">
        <v>SALES SDWAN SMES</v>
      </c>
      <c r="D102" s="173" t="str">
        <v>Mbps</v>
      </c>
      <c r="E102" s="173" t="str">
        <v>SULBAGSEL</v>
      </c>
      <c r="F102" s="174" cm="1">
        <f t="array" ref="F102">SUM(IF(TARGET_TR5!$B$2:$B$2040=$A102,IF(TARGET_TR5!$C$2:$C$2040=$C102,IF(TARGET_TR5!$E$2:$E$2040=$E102,IF(TARGET_TR5!$W$1:$AH$1=F$2,TARGET_TR5!$W$2:$AH$2040)))))</f>
        <v>0</v>
      </c>
      <c r="G102" s="174" cm="1">
        <f t="array" ref="G102">SUM(IF(TARGET_TR5!$B$2:$B$2040=$A102,IF(TARGET_TR5!$C$2:$C$2040=$C102,IF(TARGET_TR5!$E$2:$E$2040=$E102,IF(TARGET_TR5!$W$1:$AH$1=G$2,TARGET_TR5!$W$2:$AH$2040)))))</f>
        <v>0</v>
      </c>
      <c r="H102" s="174" cm="1">
        <f t="array" ref="H102">SUM(IF(TARGET_TR5!$B$2:$B$2040=$A102,IF(TARGET_TR5!$C$2:$C$2040=$C102,IF(TARGET_TR5!$E$2:$E$2040=$E102,IF(TARGET_TR5!$W$1:$AH$1=H$2,TARGET_TR5!$W$2:$AH$2040)))))</f>
        <v>0</v>
      </c>
      <c r="I102" s="174" cm="1">
        <f t="array" ref="I102">SUM(IF(TARGET_TR5!$B$2:$B$2040=$A102,IF(TARGET_TR5!$C$2:$C$2040=$C102,IF(TARGET_TR5!$E$2:$E$2040=$E102,IF(TARGET_TR5!$W$1:$AH$1=I$2,TARGET_TR5!$W$2:$AH$2040)))))</f>
        <v>0</v>
      </c>
      <c r="J102" s="174" cm="1">
        <f t="array" ref="J102">SUM(IF(TARGET_TR5!$B$2:$B$2040=$A102,IF(TARGET_TR5!$C$2:$C$2040=$C102,IF(TARGET_TR5!$E$2:$E$2040=$E102,IF(TARGET_TR5!$W$1:$AH$1=J$2,TARGET_TR5!$W$2:$AH$2040)))))</f>
        <v>0</v>
      </c>
      <c r="K102" s="174" cm="1">
        <f t="array" ref="K102">SUM(IF(TARGET_TR5!$B$2:$B$2040=$A102,IF(TARGET_TR5!$C$2:$C$2040=$C102,IF(TARGET_TR5!$E$2:$E$2040=$E102,IF(TARGET_TR5!$W$1:$AH$1=K$2,TARGET_TR5!$W$2:$AH$2040)))))</f>
        <v>0</v>
      </c>
      <c r="L102" s="174" cm="1">
        <f t="array" ref="L102">SUM(IF(TARGET_TR5!$B$2:$B$2040=$A102,IF(TARGET_TR5!$C$2:$C$2040=$C102,IF(TARGET_TR5!$E$2:$E$2040=$E102,IF(TARGET_TR5!$W$1:$AH$1=L$2,TARGET_TR5!$W$2:$AH$2040)))))</f>
        <v>0</v>
      </c>
      <c r="M102" s="174" cm="1">
        <f t="array" ref="M102">SUM(IF(TARGET_TR5!$B$2:$B$2040=$A102,IF(TARGET_TR5!$C$2:$C$2040=$C102,IF(TARGET_TR5!$E$2:$E$2040=$E102,IF(TARGET_TR5!$W$1:$AH$1=M$2,TARGET_TR5!$W$2:$AH$2040)))))</f>
        <v>0</v>
      </c>
      <c r="N102" s="174" cm="1">
        <f t="array" ref="N102">SUM(IF(TARGET_TR5!$B$2:$B$2040=$A102,IF(TARGET_TR5!$C$2:$C$2040=$C102,IF(TARGET_TR5!$E$2:$E$2040=$E102,IF(TARGET_TR5!$W$1:$AH$1=N$2,TARGET_TR5!$W$2:$AH$2040)))))</f>
        <v>0</v>
      </c>
      <c r="O102" s="174" cm="1">
        <f t="array" ref="O102">SUM(IF(TARGET_TR5!$B$2:$B$2040=$A102,IF(TARGET_TR5!$C$2:$C$2040=$C102,IF(TARGET_TR5!$E$2:$E$2040=$E102,IF(TARGET_TR5!$W$1:$AH$1=O$2,TARGET_TR5!$W$2:$AH$2040)))))</f>
        <v>1</v>
      </c>
      <c r="P102" s="174" cm="1">
        <f t="array" ref="P102">SUM(IF(TARGET_TR5!$B$2:$B$2040=$A102,IF(TARGET_TR5!$C$2:$C$2040=$C102,IF(TARGET_TR5!$E$2:$E$2040=$E102,IF(TARGET_TR5!$W$1:$AH$1=P$2,TARGET_TR5!$W$2:$AH$2040)))))</f>
        <v>1</v>
      </c>
      <c r="Q102" s="174" cm="1">
        <f t="array" ref="Q102">SUM(IF(TARGET_TR5!$B$2:$B$2040=$A102,IF(TARGET_TR5!$C$2:$C$2040=$C102,IF(TARGET_TR5!$E$2:$E$2040=$E102,IF(TARGET_TR5!$W$1:$AH$1=Q$2,TARGET_TR5!$W$2:$AH$2040)))))</f>
        <v>1</v>
      </c>
      <c r="R102" s="174">
        <v>0</v>
      </c>
      <c r="S102" s="174">
        <v>0</v>
      </c>
      <c r="T102" s="174">
        <v>0</v>
      </c>
      <c r="U102" s="174">
        <v>0</v>
      </c>
      <c r="V102" s="174">
        <v>0</v>
      </c>
      <c r="W102" s="174">
        <v>0</v>
      </c>
      <c r="X102" s="174">
        <v>0</v>
      </c>
      <c r="Y102" s="174">
        <v>0</v>
      </c>
      <c r="Z102" s="174">
        <v>0</v>
      </c>
      <c r="AA102" s="174">
        <v>0</v>
      </c>
      <c r="AB102" s="174">
        <v>0</v>
      </c>
      <c r="AC102" s="174">
        <v>0</v>
      </c>
      <c r="AD102" s="174" cm="1">
        <f t="array" ref="AD102">SUM(IF(TARGET_TR5!$B$2:$B$2040=$A102,IF(TARGET_TR5!$C$2:$C$2040=$C102,IF(TARGET_TR5!$E$2:$E$2040=$E102,IF(TARGET_TR5!$F$1:$Q$1=AD$2,TARGET_TR5!$F$2:$Q$2040)))))</f>
        <v>0</v>
      </c>
      <c r="AE102" s="174" cm="1">
        <f t="array" ref="AE102">SUM(IF(TARGET_TR5!$B$2:$B$2040=$A102,IF(TARGET_TR5!$C$2:$C$2040=$C102,IF(TARGET_TR5!$E$2:$E$2040=$E102,IF(TARGET_TR5!$F$1:$Q$1=AE$2,TARGET_TR5!$F$2:$Q$2040)))))</f>
        <v>0</v>
      </c>
      <c r="AF102" s="174" cm="1">
        <f t="array" ref="AF102">SUM(IF(TARGET_TR5!$B$2:$B$2040=$A102,IF(TARGET_TR5!$C$2:$C$2040=$C102,IF(TARGET_TR5!$E$2:$E$2040=$E102,IF(TARGET_TR5!$F$1:$Q$1=AF$2,TARGET_TR5!$F$2:$Q$2040)))))</f>
        <v>0</v>
      </c>
      <c r="AG102" s="174" cm="1">
        <f t="array" ref="AG102">SUM(IF(TARGET_TR5!$B$2:$B$2040=$A102,IF(TARGET_TR5!$C$2:$C$2040=$C102,IF(TARGET_TR5!$E$2:$E$2040=$E102,IF(TARGET_TR5!$F$1:$Q$1=AG$2,TARGET_TR5!$F$2:$Q$2040)))))</f>
        <v>0</v>
      </c>
      <c r="AH102" s="174" cm="1">
        <f t="array" ref="AH102">SUM(IF(TARGET_TR5!$B$2:$B$2040=$A102,IF(TARGET_TR5!$C$2:$C$2040=$C102,IF(TARGET_TR5!$E$2:$E$2040=$E102,IF(TARGET_TR5!$F$1:$Q$1=AH$2,TARGET_TR5!$F$2:$Q$2040)))))</f>
        <v>0</v>
      </c>
      <c r="AI102" s="174" cm="1">
        <f t="array" ref="AI102">SUM(IF(TARGET_TR5!$B$2:$B$2040=$A102,IF(TARGET_TR5!$C$2:$C$2040=$C102,IF(TARGET_TR5!$E$2:$E$2040=$E102,IF(TARGET_TR5!$F$1:$Q$1=AI$2,TARGET_TR5!$F$2:$Q$2040)))))</f>
        <v>0</v>
      </c>
      <c r="AJ102" s="174" cm="1">
        <f t="array" ref="AJ102">SUM(IF(TARGET_TR5!$B$2:$B$2040=$A102,IF(TARGET_TR5!$C$2:$C$2040=$C102,IF(TARGET_TR5!$E$2:$E$2040=$E102,IF(TARGET_TR5!$F$1:$Q$1=AJ$2,TARGET_TR5!$F$2:$Q$2040)))))</f>
        <v>0</v>
      </c>
      <c r="AK102" s="174" cm="1">
        <f t="array" ref="AK102">SUM(IF(TARGET_TR5!$B$2:$B$2040=$A102,IF(TARGET_TR5!$C$2:$C$2040=$C102,IF(TARGET_TR5!$E$2:$E$2040=$E102,IF(TARGET_TR5!$F$1:$Q$1=AK$2,TARGET_TR5!$F$2:$Q$2040)))))</f>
        <v>0</v>
      </c>
      <c r="AL102" s="174" cm="1">
        <f t="array" ref="AL102">SUM(IF(TARGET_TR5!$B$2:$B$2040=$A102,IF(TARGET_TR5!$C$2:$C$2040=$C102,IF(TARGET_TR5!$E$2:$E$2040=$E102,IF(TARGET_TR5!$F$1:$Q$1=AL$2,TARGET_TR5!$F$2:$Q$2040)))))</f>
        <v>0</v>
      </c>
      <c r="AM102" s="174" cm="1">
        <f t="array" ref="AM102">SUM(IF(TARGET_TR5!$B$2:$B$2040=$A102,IF(TARGET_TR5!$C$2:$C$2040=$C102,IF(TARGET_TR5!$E$2:$E$2040=$E102,IF(TARGET_TR5!$F$1:$Q$1=AM$2,TARGET_TR5!$F$2:$Q$2040)))))</f>
        <v>1</v>
      </c>
      <c r="AN102" s="174" cm="1">
        <f t="array" ref="AN102">SUM(IF(TARGET_TR5!$B$2:$B$2040=$A102,IF(TARGET_TR5!$C$2:$C$2040=$C102,IF(TARGET_TR5!$E$2:$E$2040=$E102,IF(TARGET_TR5!$F$1:$Q$1=AN$2,TARGET_TR5!$F$2:$Q$2040)))))</f>
        <v>0</v>
      </c>
      <c r="AO102" s="174" cm="1">
        <f t="array" ref="AO102">SUM(IF(TARGET_TR5!$B$2:$B$2040=$A102,IF(TARGET_TR5!$C$2:$C$2040=$C102,IF(TARGET_TR5!$E$2:$E$2040=$E102,IF(TARGET_TR5!$F$1:$Q$1=AO$2,TARGET_TR5!$F$2:$Q$2040)))))</f>
        <v>0</v>
      </c>
      <c r="AP102" s="174">
        <v>0</v>
      </c>
      <c r="AQ102" s="174">
        <v>0</v>
      </c>
      <c r="AR102" s="174">
        <v>0</v>
      </c>
      <c r="AS102" s="174">
        <v>0</v>
      </c>
      <c r="AT102" s="174">
        <v>0</v>
      </c>
      <c r="AU102" s="174">
        <v>0</v>
      </c>
      <c r="AV102" s="174">
        <v>0</v>
      </c>
      <c r="AW102" s="174">
        <v>0</v>
      </c>
      <c r="AX102" s="174">
        <v>0</v>
      </c>
      <c r="AY102" s="174">
        <v>0</v>
      </c>
      <c r="AZ102" s="174">
        <v>0</v>
      </c>
      <c r="BA102" s="174">
        <v>0</v>
      </c>
      <c r="BB102" s="175">
        <f t="shared" si="48"/>
        <v>1</v>
      </c>
      <c r="BC102" s="175">
        <f t="shared" si="48"/>
        <v>1</v>
      </c>
      <c r="BD102" s="175">
        <f t="shared" si="48"/>
        <v>1</v>
      </c>
      <c r="BE102" s="175">
        <f t="shared" si="48"/>
        <v>1</v>
      </c>
      <c r="BF102" s="175">
        <f t="shared" si="48"/>
        <v>1</v>
      </c>
      <c r="BG102" s="175">
        <f t="shared" si="48"/>
        <v>1</v>
      </c>
      <c r="BH102" s="175">
        <f t="shared" si="48"/>
        <v>1</v>
      </c>
      <c r="BI102" s="175">
        <f t="shared" si="48"/>
        <v>1</v>
      </c>
      <c r="BJ102" s="175">
        <f t="shared" si="48"/>
        <v>1</v>
      </c>
      <c r="BK102" s="175">
        <f t="shared" si="49"/>
        <v>0</v>
      </c>
      <c r="BL102" s="175">
        <f t="shared" si="49"/>
        <v>0</v>
      </c>
      <c r="BM102" s="175">
        <f t="shared" si="49"/>
        <v>0</v>
      </c>
    </row>
    <row r="103" spans="1:65" x14ac:dyDescent="0.35">
      <c r="A103" s="173" t="s">
        <v>65</v>
      </c>
      <c r="B103" s="173" t="str">
        <v>SMES</v>
      </c>
      <c r="C103" s="173" t="str">
        <v>SALES SDWAN SMES</v>
      </c>
      <c r="D103" s="173" t="str">
        <v>Mbps</v>
      </c>
      <c r="E103" s="173" t="str">
        <v>SULBAGTENG</v>
      </c>
      <c r="F103" s="174" cm="1">
        <f t="array" ref="F103">SUM(IF(TARGET_TR5!$B$2:$B$2040=$A103,IF(TARGET_TR5!$C$2:$C$2040=$C103,IF(TARGET_TR5!$E$2:$E$2040=$E103,IF(TARGET_TR5!$W$1:$AH$1=F$2,TARGET_TR5!$W$2:$AH$2040)))))</f>
        <v>0</v>
      </c>
      <c r="G103" s="174" cm="1">
        <f t="array" ref="G103">SUM(IF(TARGET_TR5!$B$2:$B$2040=$A103,IF(TARGET_TR5!$C$2:$C$2040=$C103,IF(TARGET_TR5!$E$2:$E$2040=$E103,IF(TARGET_TR5!$W$1:$AH$1=G$2,TARGET_TR5!$W$2:$AH$2040)))))</f>
        <v>0</v>
      </c>
      <c r="H103" s="174" cm="1">
        <f t="array" ref="H103">SUM(IF(TARGET_TR5!$B$2:$B$2040=$A103,IF(TARGET_TR5!$C$2:$C$2040=$C103,IF(TARGET_TR5!$E$2:$E$2040=$E103,IF(TARGET_TR5!$W$1:$AH$1=H$2,TARGET_TR5!$W$2:$AH$2040)))))</f>
        <v>0</v>
      </c>
      <c r="I103" s="174" cm="1">
        <f t="array" ref="I103">SUM(IF(TARGET_TR5!$B$2:$B$2040=$A103,IF(TARGET_TR5!$C$2:$C$2040=$C103,IF(TARGET_TR5!$E$2:$E$2040=$E103,IF(TARGET_TR5!$W$1:$AH$1=I$2,TARGET_TR5!$W$2:$AH$2040)))))</f>
        <v>0</v>
      </c>
      <c r="J103" s="174" cm="1">
        <f t="array" ref="J103">SUM(IF(TARGET_TR5!$B$2:$B$2040=$A103,IF(TARGET_TR5!$C$2:$C$2040=$C103,IF(TARGET_TR5!$E$2:$E$2040=$E103,IF(TARGET_TR5!$W$1:$AH$1=J$2,TARGET_TR5!$W$2:$AH$2040)))))</f>
        <v>0</v>
      </c>
      <c r="K103" s="174" cm="1">
        <f t="array" ref="K103">SUM(IF(TARGET_TR5!$B$2:$B$2040=$A103,IF(TARGET_TR5!$C$2:$C$2040=$C103,IF(TARGET_TR5!$E$2:$E$2040=$E103,IF(TARGET_TR5!$W$1:$AH$1=K$2,TARGET_TR5!$W$2:$AH$2040)))))</f>
        <v>0</v>
      </c>
      <c r="L103" s="174" cm="1">
        <f t="array" ref="L103">SUM(IF(TARGET_TR5!$B$2:$B$2040=$A103,IF(TARGET_TR5!$C$2:$C$2040=$C103,IF(TARGET_TR5!$E$2:$E$2040=$E103,IF(TARGET_TR5!$W$1:$AH$1=L$2,TARGET_TR5!$W$2:$AH$2040)))))</f>
        <v>0</v>
      </c>
      <c r="M103" s="174" cm="1">
        <f t="array" ref="M103">SUM(IF(TARGET_TR5!$B$2:$B$2040=$A103,IF(TARGET_TR5!$C$2:$C$2040=$C103,IF(TARGET_TR5!$E$2:$E$2040=$E103,IF(TARGET_TR5!$W$1:$AH$1=M$2,TARGET_TR5!$W$2:$AH$2040)))))</f>
        <v>0</v>
      </c>
      <c r="N103" s="174" cm="1">
        <f t="array" ref="N103">SUM(IF(TARGET_TR5!$B$2:$B$2040=$A103,IF(TARGET_TR5!$C$2:$C$2040=$C103,IF(TARGET_TR5!$E$2:$E$2040=$E103,IF(TARGET_TR5!$W$1:$AH$1=N$2,TARGET_TR5!$W$2:$AH$2040)))))</f>
        <v>0</v>
      </c>
      <c r="O103" s="174" cm="1">
        <f t="array" ref="O103">SUM(IF(TARGET_TR5!$B$2:$B$2040=$A103,IF(TARGET_TR5!$C$2:$C$2040=$C103,IF(TARGET_TR5!$E$2:$E$2040=$E103,IF(TARGET_TR5!$W$1:$AH$1=O$2,TARGET_TR5!$W$2:$AH$2040)))))</f>
        <v>0</v>
      </c>
      <c r="P103" s="174" cm="1">
        <f t="array" ref="P103">SUM(IF(TARGET_TR5!$B$2:$B$2040=$A103,IF(TARGET_TR5!$C$2:$C$2040=$C103,IF(TARGET_TR5!$E$2:$E$2040=$E103,IF(TARGET_TR5!$W$1:$AH$1=P$2,TARGET_TR5!$W$2:$AH$2040)))))</f>
        <v>0</v>
      </c>
      <c r="Q103" s="174" cm="1">
        <f t="array" ref="Q103">SUM(IF(TARGET_TR5!$B$2:$B$2040=$A103,IF(TARGET_TR5!$C$2:$C$2040=$C103,IF(TARGET_TR5!$E$2:$E$2040=$E103,IF(TARGET_TR5!$W$1:$AH$1=Q$2,TARGET_TR5!$W$2:$AH$2040)))))</f>
        <v>0</v>
      </c>
      <c r="R103" s="174">
        <v>0</v>
      </c>
      <c r="S103" s="174">
        <v>0</v>
      </c>
      <c r="T103" s="174">
        <v>0</v>
      </c>
      <c r="U103" s="174">
        <v>0</v>
      </c>
      <c r="V103" s="174">
        <v>0</v>
      </c>
      <c r="W103" s="174">
        <v>0</v>
      </c>
      <c r="X103" s="174">
        <v>0</v>
      </c>
      <c r="Y103" s="174">
        <v>0</v>
      </c>
      <c r="Z103" s="174">
        <v>0</v>
      </c>
      <c r="AA103" s="174">
        <v>0</v>
      </c>
      <c r="AB103" s="174">
        <v>0</v>
      </c>
      <c r="AC103" s="174">
        <v>0</v>
      </c>
      <c r="AD103" s="174" cm="1">
        <f t="array" ref="AD103">SUM(IF(TARGET_TR5!$B$2:$B$2040=$A103,IF(TARGET_TR5!$C$2:$C$2040=$C103,IF(TARGET_TR5!$E$2:$E$2040=$E103,IF(TARGET_TR5!$F$1:$Q$1=AD$2,TARGET_TR5!$F$2:$Q$2040)))))</f>
        <v>0</v>
      </c>
      <c r="AE103" s="174" cm="1">
        <f t="array" ref="AE103">SUM(IF(TARGET_TR5!$B$2:$B$2040=$A103,IF(TARGET_TR5!$C$2:$C$2040=$C103,IF(TARGET_TR5!$E$2:$E$2040=$E103,IF(TARGET_TR5!$F$1:$Q$1=AE$2,TARGET_TR5!$F$2:$Q$2040)))))</f>
        <v>0</v>
      </c>
      <c r="AF103" s="174" cm="1">
        <f t="array" ref="AF103">SUM(IF(TARGET_TR5!$B$2:$B$2040=$A103,IF(TARGET_TR5!$C$2:$C$2040=$C103,IF(TARGET_TR5!$E$2:$E$2040=$E103,IF(TARGET_TR5!$F$1:$Q$1=AF$2,TARGET_TR5!$F$2:$Q$2040)))))</f>
        <v>0</v>
      </c>
      <c r="AG103" s="174" cm="1">
        <f t="array" ref="AG103">SUM(IF(TARGET_TR5!$B$2:$B$2040=$A103,IF(TARGET_TR5!$C$2:$C$2040=$C103,IF(TARGET_TR5!$E$2:$E$2040=$E103,IF(TARGET_TR5!$F$1:$Q$1=AG$2,TARGET_TR5!$F$2:$Q$2040)))))</f>
        <v>0</v>
      </c>
      <c r="AH103" s="174" cm="1">
        <f t="array" ref="AH103">SUM(IF(TARGET_TR5!$B$2:$B$2040=$A103,IF(TARGET_TR5!$C$2:$C$2040=$C103,IF(TARGET_TR5!$E$2:$E$2040=$E103,IF(TARGET_TR5!$F$1:$Q$1=AH$2,TARGET_TR5!$F$2:$Q$2040)))))</f>
        <v>0</v>
      </c>
      <c r="AI103" s="174" cm="1">
        <f t="array" ref="AI103">SUM(IF(TARGET_TR5!$B$2:$B$2040=$A103,IF(TARGET_TR5!$C$2:$C$2040=$C103,IF(TARGET_TR5!$E$2:$E$2040=$E103,IF(TARGET_TR5!$F$1:$Q$1=AI$2,TARGET_TR5!$F$2:$Q$2040)))))</f>
        <v>0</v>
      </c>
      <c r="AJ103" s="174" cm="1">
        <f t="array" ref="AJ103">SUM(IF(TARGET_TR5!$B$2:$B$2040=$A103,IF(TARGET_TR5!$C$2:$C$2040=$C103,IF(TARGET_TR5!$E$2:$E$2040=$E103,IF(TARGET_TR5!$F$1:$Q$1=AJ$2,TARGET_TR5!$F$2:$Q$2040)))))</f>
        <v>0</v>
      </c>
      <c r="AK103" s="174" cm="1">
        <f t="array" ref="AK103">SUM(IF(TARGET_TR5!$B$2:$B$2040=$A103,IF(TARGET_TR5!$C$2:$C$2040=$C103,IF(TARGET_TR5!$E$2:$E$2040=$E103,IF(TARGET_TR5!$F$1:$Q$1=AK$2,TARGET_TR5!$F$2:$Q$2040)))))</f>
        <v>0</v>
      </c>
      <c r="AL103" s="174" cm="1">
        <f t="array" ref="AL103">SUM(IF(TARGET_TR5!$B$2:$B$2040=$A103,IF(TARGET_TR5!$C$2:$C$2040=$C103,IF(TARGET_TR5!$E$2:$E$2040=$E103,IF(TARGET_TR5!$F$1:$Q$1=AL$2,TARGET_TR5!$F$2:$Q$2040)))))</f>
        <v>0</v>
      </c>
      <c r="AM103" s="174" cm="1">
        <f t="array" ref="AM103">SUM(IF(TARGET_TR5!$B$2:$B$2040=$A103,IF(TARGET_TR5!$C$2:$C$2040=$C103,IF(TARGET_TR5!$E$2:$E$2040=$E103,IF(TARGET_TR5!$F$1:$Q$1=AM$2,TARGET_TR5!$F$2:$Q$2040)))))</f>
        <v>0</v>
      </c>
      <c r="AN103" s="174" cm="1">
        <f t="array" ref="AN103">SUM(IF(TARGET_TR5!$B$2:$B$2040=$A103,IF(TARGET_TR5!$C$2:$C$2040=$C103,IF(TARGET_TR5!$E$2:$E$2040=$E103,IF(TARGET_TR5!$F$1:$Q$1=AN$2,TARGET_TR5!$F$2:$Q$2040)))))</f>
        <v>0</v>
      </c>
      <c r="AO103" s="174" cm="1">
        <f t="array" ref="AO103">SUM(IF(TARGET_TR5!$B$2:$B$2040=$A103,IF(TARGET_TR5!$C$2:$C$2040=$C103,IF(TARGET_TR5!$E$2:$E$2040=$E103,IF(TARGET_TR5!$F$1:$Q$1=AO$2,TARGET_TR5!$F$2:$Q$2040)))))</f>
        <v>0</v>
      </c>
      <c r="AP103" s="174">
        <v>0</v>
      </c>
      <c r="AQ103" s="174">
        <v>0</v>
      </c>
      <c r="AR103" s="174">
        <v>0</v>
      </c>
      <c r="AS103" s="174">
        <v>0</v>
      </c>
      <c r="AT103" s="174">
        <v>0</v>
      </c>
      <c r="AU103" s="174">
        <v>0</v>
      </c>
      <c r="AV103" s="174">
        <v>0</v>
      </c>
      <c r="AW103" s="174">
        <v>0</v>
      </c>
      <c r="AX103" s="174">
        <v>0</v>
      </c>
      <c r="AY103" s="174">
        <v>0</v>
      </c>
      <c r="AZ103" s="174">
        <v>0</v>
      </c>
      <c r="BA103" s="174">
        <v>0</v>
      </c>
      <c r="BB103" s="175">
        <f t="shared" si="48"/>
        <v>1</v>
      </c>
      <c r="BC103" s="175">
        <f t="shared" si="48"/>
        <v>1</v>
      </c>
      <c r="BD103" s="175">
        <f t="shared" si="48"/>
        <v>1</v>
      </c>
      <c r="BE103" s="175">
        <f t="shared" si="48"/>
        <v>1</v>
      </c>
      <c r="BF103" s="175">
        <f t="shared" si="48"/>
        <v>1</v>
      </c>
      <c r="BG103" s="175">
        <f t="shared" si="48"/>
        <v>1</v>
      </c>
      <c r="BH103" s="175">
        <f t="shared" si="48"/>
        <v>1</v>
      </c>
      <c r="BI103" s="175">
        <f t="shared" si="48"/>
        <v>1</v>
      </c>
      <c r="BJ103" s="175">
        <f t="shared" si="48"/>
        <v>1</v>
      </c>
      <c r="BK103" s="175">
        <f t="shared" si="49"/>
        <v>1</v>
      </c>
      <c r="BL103" s="175">
        <f t="shared" si="49"/>
        <v>1</v>
      </c>
      <c r="BM103" s="175">
        <f t="shared" si="49"/>
        <v>1</v>
      </c>
    </row>
    <row r="104" spans="1:65" x14ac:dyDescent="0.35">
      <c r="A104" s="173" t="s">
        <v>65</v>
      </c>
      <c r="B104" s="173" t="str">
        <v>SMES</v>
      </c>
      <c r="C104" s="173" t="str">
        <v>SALES SDWAN SMES</v>
      </c>
      <c r="D104" s="173" t="str">
        <v>Mbps</v>
      </c>
      <c r="E104" s="173" t="str">
        <v>SUMALUT</v>
      </c>
      <c r="F104" s="174" cm="1">
        <f t="array" ref="F104">SUM(IF(TARGET_TR5!$B$2:$B$2040=$A104,IF(TARGET_TR5!$C$2:$C$2040=$C104,IF(TARGET_TR5!$E$2:$E$2040=$E104,IF(TARGET_TR5!$W$1:$AH$1=F$2,TARGET_TR5!$W$2:$AH$2040)))))</f>
        <v>0</v>
      </c>
      <c r="G104" s="174" cm="1">
        <f t="array" ref="G104">SUM(IF(TARGET_TR5!$B$2:$B$2040=$A104,IF(TARGET_TR5!$C$2:$C$2040=$C104,IF(TARGET_TR5!$E$2:$E$2040=$E104,IF(TARGET_TR5!$W$1:$AH$1=G$2,TARGET_TR5!$W$2:$AH$2040)))))</f>
        <v>0</v>
      </c>
      <c r="H104" s="174" cm="1">
        <f t="array" ref="H104">SUM(IF(TARGET_TR5!$B$2:$B$2040=$A104,IF(TARGET_TR5!$C$2:$C$2040=$C104,IF(TARGET_TR5!$E$2:$E$2040=$E104,IF(TARGET_TR5!$W$1:$AH$1=H$2,TARGET_TR5!$W$2:$AH$2040)))))</f>
        <v>0</v>
      </c>
      <c r="I104" s="174" cm="1">
        <f t="array" ref="I104">SUM(IF(TARGET_TR5!$B$2:$B$2040=$A104,IF(TARGET_TR5!$C$2:$C$2040=$C104,IF(TARGET_TR5!$E$2:$E$2040=$E104,IF(TARGET_TR5!$W$1:$AH$1=I$2,TARGET_TR5!$W$2:$AH$2040)))))</f>
        <v>0</v>
      </c>
      <c r="J104" s="174" cm="1">
        <f t="array" ref="J104">SUM(IF(TARGET_TR5!$B$2:$B$2040=$A104,IF(TARGET_TR5!$C$2:$C$2040=$C104,IF(TARGET_TR5!$E$2:$E$2040=$E104,IF(TARGET_TR5!$W$1:$AH$1=J$2,TARGET_TR5!$W$2:$AH$2040)))))</f>
        <v>0</v>
      </c>
      <c r="K104" s="174" cm="1">
        <f t="array" ref="K104">SUM(IF(TARGET_TR5!$B$2:$B$2040=$A104,IF(TARGET_TR5!$C$2:$C$2040=$C104,IF(TARGET_TR5!$E$2:$E$2040=$E104,IF(TARGET_TR5!$W$1:$AH$1=K$2,TARGET_TR5!$W$2:$AH$2040)))))</f>
        <v>0</v>
      </c>
      <c r="L104" s="174" cm="1">
        <f t="array" ref="L104">SUM(IF(TARGET_TR5!$B$2:$B$2040=$A104,IF(TARGET_TR5!$C$2:$C$2040=$C104,IF(TARGET_TR5!$E$2:$E$2040=$E104,IF(TARGET_TR5!$W$1:$AH$1=L$2,TARGET_TR5!$W$2:$AH$2040)))))</f>
        <v>1</v>
      </c>
      <c r="M104" s="174" cm="1">
        <f t="array" ref="M104">SUM(IF(TARGET_TR5!$B$2:$B$2040=$A104,IF(TARGET_TR5!$C$2:$C$2040=$C104,IF(TARGET_TR5!$E$2:$E$2040=$E104,IF(TARGET_TR5!$W$1:$AH$1=M$2,TARGET_TR5!$W$2:$AH$2040)))))</f>
        <v>1</v>
      </c>
      <c r="N104" s="174" cm="1">
        <f t="array" ref="N104">SUM(IF(TARGET_TR5!$B$2:$B$2040=$A104,IF(TARGET_TR5!$C$2:$C$2040=$C104,IF(TARGET_TR5!$E$2:$E$2040=$E104,IF(TARGET_TR5!$W$1:$AH$1=N$2,TARGET_TR5!$W$2:$AH$2040)))))</f>
        <v>1</v>
      </c>
      <c r="O104" s="174" cm="1">
        <f t="array" ref="O104">SUM(IF(TARGET_TR5!$B$2:$B$2040=$A104,IF(TARGET_TR5!$C$2:$C$2040=$C104,IF(TARGET_TR5!$E$2:$E$2040=$E104,IF(TARGET_TR5!$W$1:$AH$1=O$2,TARGET_TR5!$W$2:$AH$2040)))))</f>
        <v>1</v>
      </c>
      <c r="P104" s="174" cm="1">
        <f t="array" ref="P104">SUM(IF(TARGET_TR5!$B$2:$B$2040=$A104,IF(TARGET_TR5!$C$2:$C$2040=$C104,IF(TARGET_TR5!$E$2:$E$2040=$E104,IF(TARGET_TR5!$W$1:$AH$1=P$2,TARGET_TR5!$W$2:$AH$2040)))))</f>
        <v>1</v>
      </c>
      <c r="Q104" s="174" cm="1">
        <f t="array" ref="Q104">SUM(IF(TARGET_TR5!$B$2:$B$2040=$A104,IF(TARGET_TR5!$C$2:$C$2040=$C104,IF(TARGET_TR5!$E$2:$E$2040=$E104,IF(TARGET_TR5!$W$1:$AH$1=Q$2,TARGET_TR5!$W$2:$AH$2040)))))</f>
        <v>1</v>
      </c>
      <c r="R104" s="174">
        <v>0</v>
      </c>
      <c r="S104" s="174">
        <v>0</v>
      </c>
      <c r="T104" s="174">
        <v>0</v>
      </c>
      <c r="U104" s="174">
        <v>0</v>
      </c>
      <c r="V104" s="174">
        <v>0</v>
      </c>
      <c r="W104" s="174">
        <v>0</v>
      </c>
      <c r="X104" s="174">
        <v>0</v>
      </c>
      <c r="Y104" s="174">
        <v>0</v>
      </c>
      <c r="Z104" s="174">
        <v>0</v>
      </c>
      <c r="AA104" s="174">
        <v>0</v>
      </c>
      <c r="AB104" s="174">
        <v>0</v>
      </c>
      <c r="AC104" s="174">
        <v>0</v>
      </c>
      <c r="AD104" s="174" cm="1">
        <f t="array" ref="AD104">SUM(IF(TARGET_TR5!$B$2:$B$2040=$A104,IF(TARGET_TR5!$C$2:$C$2040=$C104,IF(TARGET_TR5!$E$2:$E$2040=$E104,IF(TARGET_TR5!$F$1:$Q$1=AD$2,TARGET_TR5!$F$2:$Q$2040)))))</f>
        <v>0</v>
      </c>
      <c r="AE104" s="174" cm="1">
        <f t="array" ref="AE104">SUM(IF(TARGET_TR5!$B$2:$B$2040=$A104,IF(TARGET_TR5!$C$2:$C$2040=$C104,IF(TARGET_TR5!$E$2:$E$2040=$E104,IF(TARGET_TR5!$F$1:$Q$1=AE$2,TARGET_TR5!$F$2:$Q$2040)))))</f>
        <v>0</v>
      </c>
      <c r="AF104" s="174" cm="1">
        <f t="array" ref="AF104">SUM(IF(TARGET_TR5!$B$2:$B$2040=$A104,IF(TARGET_TR5!$C$2:$C$2040=$C104,IF(TARGET_TR5!$E$2:$E$2040=$E104,IF(TARGET_TR5!$F$1:$Q$1=AF$2,TARGET_TR5!$F$2:$Q$2040)))))</f>
        <v>0</v>
      </c>
      <c r="AG104" s="174" cm="1">
        <f t="array" ref="AG104">SUM(IF(TARGET_TR5!$B$2:$B$2040=$A104,IF(TARGET_TR5!$C$2:$C$2040=$C104,IF(TARGET_TR5!$E$2:$E$2040=$E104,IF(TARGET_TR5!$F$1:$Q$1=AG$2,TARGET_TR5!$F$2:$Q$2040)))))</f>
        <v>0</v>
      </c>
      <c r="AH104" s="174" cm="1">
        <f t="array" ref="AH104">SUM(IF(TARGET_TR5!$B$2:$B$2040=$A104,IF(TARGET_TR5!$C$2:$C$2040=$C104,IF(TARGET_TR5!$E$2:$E$2040=$E104,IF(TARGET_TR5!$F$1:$Q$1=AH$2,TARGET_TR5!$F$2:$Q$2040)))))</f>
        <v>0</v>
      </c>
      <c r="AI104" s="174" cm="1">
        <f t="array" ref="AI104">SUM(IF(TARGET_TR5!$B$2:$B$2040=$A104,IF(TARGET_TR5!$C$2:$C$2040=$C104,IF(TARGET_TR5!$E$2:$E$2040=$E104,IF(TARGET_TR5!$F$1:$Q$1=AI$2,TARGET_TR5!$F$2:$Q$2040)))))</f>
        <v>0</v>
      </c>
      <c r="AJ104" s="174" cm="1">
        <f t="array" ref="AJ104">SUM(IF(TARGET_TR5!$B$2:$B$2040=$A104,IF(TARGET_TR5!$C$2:$C$2040=$C104,IF(TARGET_TR5!$E$2:$E$2040=$E104,IF(TARGET_TR5!$F$1:$Q$1=AJ$2,TARGET_TR5!$F$2:$Q$2040)))))</f>
        <v>1</v>
      </c>
      <c r="AK104" s="174" cm="1">
        <f t="array" ref="AK104">SUM(IF(TARGET_TR5!$B$2:$B$2040=$A104,IF(TARGET_TR5!$C$2:$C$2040=$C104,IF(TARGET_TR5!$E$2:$E$2040=$E104,IF(TARGET_TR5!$F$1:$Q$1=AK$2,TARGET_TR5!$F$2:$Q$2040)))))</f>
        <v>0</v>
      </c>
      <c r="AL104" s="174" cm="1">
        <f t="array" ref="AL104">SUM(IF(TARGET_TR5!$B$2:$B$2040=$A104,IF(TARGET_TR5!$C$2:$C$2040=$C104,IF(TARGET_TR5!$E$2:$E$2040=$E104,IF(TARGET_TR5!$F$1:$Q$1=AL$2,TARGET_TR5!$F$2:$Q$2040)))))</f>
        <v>0</v>
      </c>
      <c r="AM104" s="174" cm="1">
        <f t="array" ref="AM104">SUM(IF(TARGET_TR5!$B$2:$B$2040=$A104,IF(TARGET_TR5!$C$2:$C$2040=$C104,IF(TARGET_TR5!$E$2:$E$2040=$E104,IF(TARGET_TR5!$F$1:$Q$1=AM$2,TARGET_TR5!$F$2:$Q$2040)))))</f>
        <v>0</v>
      </c>
      <c r="AN104" s="174" cm="1">
        <f t="array" ref="AN104">SUM(IF(TARGET_TR5!$B$2:$B$2040=$A104,IF(TARGET_TR5!$C$2:$C$2040=$C104,IF(TARGET_TR5!$E$2:$E$2040=$E104,IF(TARGET_TR5!$F$1:$Q$1=AN$2,TARGET_TR5!$F$2:$Q$2040)))))</f>
        <v>0</v>
      </c>
      <c r="AO104" s="174" cm="1">
        <f t="array" ref="AO104">SUM(IF(TARGET_TR5!$B$2:$B$2040=$A104,IF(TARGET_TR5!$C$2:$C$2040=$C104,IF(TARGET_TR5!$E$2:$E$2040=$E104,IF(TARGET_TR5!$F$1:$Q$1=AO$2,TARGET_TR5!$F$2:$Q$2040)))))</f>
        <v>0</v>
      </c>
      <c r="AP104" s="174">
        <v>0</v>
      </c>
      <c r="AQ104" s="174">
        <v>0</v>
      </c>
      <c r="AR104" s="174">
        <v>0</v>
      </c>
      <c r="AS104" s="174">
        <v>0</v>
      </c>
      <c r="AT104" s="174">
        <v>0</v>
      </c>
      <c r="AU104" s="174">
        <v>0</v>
      </c>
      <c r="AV104" s="174">
        <v>0</v>
      </c>
      <c r="AW104" s="174">
        <v>0</v>
      </c>
      <c r="AX104" s="174">
        <v>0</v>
      </c>
      <c r="AY104" s="174">
        <v>0</v>
      </c>
      <c r="AZ104" s="174">
        <v>0</v>
      </c>
      <c r="BA104" s="174">
        <v>0</v>
      </c>
      <c r="BB104" s="175">
        <f t="shared" si="48"/>
        <v>1</v>
      </c>
      <c r="BC104" s="175">
        <f t="shared" si="48"/>
        <v>1</v>
      </c>
      <c r="BD104" s="175">
        <f t="shared" si="48"/>
        <v>1</v>
      </c>
      <c r="BE104" s="175">
        <f t="shared" si="48"/>
        <v>1</v>
      </c>
      <c r="BF104" s="175">
        <f t="shared" si="48"/>
        <v>1</v>
      </c>
      <c r="BG104" s="175">
        <f t="shared" si="48"/>
        <v>1</v>
      </c>
      <c r="BH104" s="175">
        <f t="shared" si="48"/>
        <v>0</v>
      </c>
      <c r="BI104" s="175">
        <f t="shared" si="48"/>
        <v>0</v>
      </c>
      <c r="BJ104" s="175">
        <f t="shared" si="48"/>
        <v>0</v>
      </c>
      <c r="BK104" s="175">
        <f t="shared" si="49"/>
        <v>0</v>
      </c>
      <c r="BL104" s="175">
        <f t="shared" si="49"/>
        <v>0</v>
      </c>
      <c r="BM104" s="175">
        <f t="shared" si="49"/>
        <v>0</v>
      </c>
    </row>
    <row r="105" spans="1:65" x14ac:dyDescent="0.35">
      <c r="A105" s="170" t="s">
        <v>65</v>
      </c>
      <c r="B105" s="170" t="str">
        <v>SMES</v>
      </c>
      <c r="C105" s="170" t="str">
        <v>Cyber Security SMES</v>
      </c>
      <c r="D105" s="170" t="str">
        <v>Mbps</v>
      </c>
      <c r="E105" s="170" t="str">
        <v>TR5</v>
      </c>
      <c r="F105" s="171" cm="1">
        <f t="array" ref="F105">SUM(IF(TARGET_TR5!$B$2:$B$2040=$A105,IF(TARGET_TR5!$C$2:$C$2040=$C105,IF(TARGET_TR5!$E$2:$E$2040=$E105,IF(TARGET_TR5!$W$1:$AH$1=F$2,TARGET_TR5!$W$2:$AH$2040)))))</f>
        <v>0</v>
      </c>
      <c r="G105" s="171" cm="1">
        <f t="array" ref="G105">SUM(IF(TARGET_TR5!$B$2:$B$2040=$A105,IF(TARGET_TR5!$C$2:$C$2040=$C105,IF(TARGET_TR5!$E$2:$E$2040=$E105,IF(TARGET_TR5!$W$1:$AH$1=G$2,TARGET_TR5!$W$2:$AH$2040)))))</f>
        <v>0</v>
      </c>
      <c r="H105" s="171" cm="1">
        <f t="array" ref="H105">SUM(IF(TARGET_TR5!$B$2:$B$2040=$A105,IF(TARGET_TR5!$C$2:$C$2040=$C105,IF(TARGET_TR5!$E$2:$E$2040=$E105,IF(TARGET_TR5!$W$1:$AH$1=H$2,TARGET_TR5!$W$2:$AH$2040)))))</f>
        <v>12578216.027326666</v>
      </c>
      <c r="I105" s="171" cm="1">
        <f t="array" ref="I105">SUM(IF(TARGET_TR5!$B$2:$B$2040=$A105,IF(TARGET_TR5!$C$2:$C$2040=$C105,IF(TARGET_TR5!$E$2:$E$2040=$E105,IF(TARGET_TR5!$W$1:$AH$1=I$2,TARGET_TR5!$W$2:$AH$2040)))))</f>
        <v>28095203.998301312</v>
      </c>
      <c r="J105" s="171" cm="1">
        <f t="array" ref="J105">SUM(IF(TARGET_TR5!$B$2:$B$2040=$A105,IF(TARGET_TR5!$C$2:$C$2040=$C105,IF(TARGET_TR5!$E$2:$E$2040=$E105,IF(TARGET_TR5!$W$1:$AH$1=J$2,TARGET_TR5!$W$2:$AH$2040)))))</f>
        <v>41979540.889471523</v>
      </c>
      <c r="K105" s="171" cm="1">
        <f t="array" ref="K105">SUM(IF(TARGET_TR5!$B$2:$B$2040=$A105,IF(TARGET_TR5!$C$2:$C$2040=$C105,IF(TARGET_TR5!$E$2:$E$2040=$E105,IF(TARGET_TR5!$W$1:$AH$1=K$2,TARGET_TR5!$W$2:$AH$2040)))))</f>
        <v>56836665.715691879</v>
      </c>
      <c r="L105" s="171" cm="1">
        <f t="array" ref="L105">SUM(IF(TARGET_TR5!$B$2:$B$2040=$A105,IF(TARGET_TR5!$C$2:$C$2040=$C105,IF(TARGET_TR5!$E$2:$E$2040=$E105,IF(TARGET_TR5!$W$1:$AH$1=L$2,TARGET_TR5!$W$2:$AH$2040)))))</f>
        <v>73550931.145189777</v>
      </c>
      <c r="M105" s="171" cm="1">
        <f t="array" ref="M105">SUM(IF(TARGET_TR5!$B$2:$B$2040=$A105,IF(TARGET_TR5!$C$2:$C$2040=$C105,IF(TARGET_TR5!$E$2:$E$2040=$E105,IF(TARGET_TR5!$W$1:$AH$1=M$2,TARGET_TR5!$W$2:$AH$2040)))))</f>
        <v>88101933.893946797</v>
      </c>
      <c r="N105" s="171" cm="1">
        <f t="array" ref="N105">SUM(IF(TARGET_TR5!$B$2:$B$2040=$A105,IF(TARGET_TR5!$C$2:$C$2040=$C105,IF(TARGET_TR5!$E$2:$E$2040=$E105,IF(TARGET_TR5!$W$1:$AH$1=N$2,TARGET_TR5!$W$2:$AH$2040)))))</f>
        <v>104183547.03002048</v>
      </c>
      <c r="O105" s="171" cm="1">
        <f t="array" ref="O105">SUM(IF(TARGET_TR5!$B$2:$B$2040=$A105,IF(TARGET_TR5!$C$2:$C$2040=$C105,IF(TARGET_TR5!$E$2:$E$2040=$E105,IF(TARGET_TR5!$W$1:$AH$1=O$2,TARGET_TR5!$W$2:$AH$2040)))))</f>
        <v>120469241.55106971</v>
      </c>
      <c r="P105" s="171" cm="1">
        <f t="array" ref="P105">SUM(IF(TARGET_TR5!$B$2:$B$2040=$A105,IF(TARGET_TR5!$C$2:$C$2040=$C105,IF(TARGET_TR5!$E$2:$E$2040=$E105,IF(TARGET_TR5!$W$1:$AH$1=P$2,TARGET_TR5!$W$2:$AH$2040)))))</f>
        <v>135945413.24504924</v>
      </c>
      <c r="Q105" s="171" cm="1">
        <f t="array" ref="Q105">SUM(IF(TARGET_TR5!$B$2:$B$2040=$A105,IF(TARGET_TR5!$C$2:$C$2040=$C105,IF(TARGET_TR5!$E$2:$E$2040=$E105,IF(TARGET_TR5!$W$1:$AH$1=Q$2,TARGET_TR5!$W$2:$AH$2040)))))</f>
        <v>151346755.09787107</v>
      </c>
      <c r="R105" s="171">
        <v>0</v>
      </c>
      <c r="S105" s="171">
        <v>6915000</v>
      </c>
      <c r="T105" s="171">
        <v>2695904</v>
      </c>
      <c r="U105" s="171">
        <v>5388904</v>
      </c>
      <c r="V105" s="171">
        <v>0</v>
      </c>
      <c r="W105" s="171">
        <v>0</v>
      </c>
      <c r="X105" s="171">
        <v>0</v>
      </c>
      <c r="Y105" s="171">
        <v>0</v>
      </c>
      <c r="Z105" s="171">
        <v>0</v>
      </c>
      <c r="AA105" s="171">
        <v>0</v>
      </c>
      <c r="AB105" s="171">
        <v>0</v>
      </c>
      <c r="AC105" s="171">
        <v>0</v>
      </c>
      <c r="AD105" s="171" cm="1">
        <f t="array" ref="AD105">SUM(IF(TARGET_TR5!$B$2:$B$2040=$A105,IF(TARGET_TR5!$C$2:$C$2040=$C105,IF(TARGET_TR5!$E$2:$E$2040=$E105,IF(TARGET_TR5!$F$1:$Q$1=AD$2,TARGET_TR5!$F$2:$Q$2040)))))</f>
        <v>0</v>
      </c>
      <c r="AE105" s="171" cm="1">
        <f t="array" ref="AE105">SUM(IF(TARGET_TR5!$B$2:$B$2040=$A105,IF(TARGET_TR5!$C$2:$C$2040=$C105,IF(TARGET_TR5!$E$2:$E$2040=$E105,IF(TARGET_TR5!$F$1:$Q$1=AE$2,TARGET_TR5!$F$2:$Q$2040)))))</f>
        <v>0</v>
      </c>
      <c r="AF105" s="171" cm="1">
        <f t="array" ref="AF105">SUM(IF(TARGET_TR5!$B$2:$B$2040=$A105,IF(TARGET_TR5!$C$2:$C$2040=$C105,IF(TARGET_TR5!$E$2:$E$2040=$E105,IF(TARGET_TR5!$F$1:$Q$1=AF$2,TARGET_TR5!$F$2:$Q$2040)))))</f>
        <v>12578216.027326666</v>
      </c>
      <c r="AG105" s="171" cm="1">
        <f t="array" ref="AG105">SUM(IF(TARGET_TR5!$B$2:$B$2040=$A105,IF(TARGET_TR5!$C$2:$C$2040=$C105,IF(TARGET_TR5!$E$2:$E$2040=$E105,IF(TARGET_TR5!$F$1:$Q$1=AG$2,TARGET_TR5!$F$2:$Q$2040)))))</f>
        <v>15516987.970974647</v>
      </c>
      <c r="AH105" s="171" cm="1">
        <f t="array" ref="AH105">SUM(IF(TARGET_TR5!$B$2:$B$2040=$A105,IF(TARGET_TR5!$C$2:$C$2040=$C105,IF(TARGET_TR5!$E$2:$E$2040=$E105,IF(TARGET_TR5!$F$1:$Q$1=AH$2,TARGET_TR5!$F$2:$Q$2040)))))</f>
        <v>13884336.891170213</v>
      </c>
      <c r="AI105" s="171" cm="1">
        <f t="array" ref="AI105">SUM(IF(TARGET_TR5!$B$2:$B$2040=$A105,IF(TARGET_TR5!$C$2:$C$2040=$C105,IF(TARGET_TR5!$E$2:$E$2040=$E105,IF(TARGET_TR5!$F$1:$Q$1=AI$2,TARGET_TR5!$F$2:$Q$2040)))))</f>
        <v>14857124.826220354</v>
      </c>
      <c r="AJ105" s="171" cm="1">
        <f t="array" ref="AJ105">SUM(IF(TARGET_TR5!$B$2:$B$2040=$A105,IF(TARGET_TR5!$C$2:$C$2040=$C105,IF(TARGET_TR5!$E$2:$E$2040=$E105,IF(TARGET_TR5!$F$1:$Q$1=AJ$2,TARGET_TR5!$F$2:$Q$2040)))))</f>
        <v>16714265.429497899</v>
      </c>
      <c r="AK105" s="171" cm="1">
        <f t="array" ref="AK105">SUM(IF(TARGET_TR5!$B$2:$B$2040=$A105,IF(TARGET_TR5!$C$2:$C$2040=$C105,IF(TARGET_TR5!$E$2:$E$2040=$E105,IF(TARGET_TR5!$F$1:$Q$1=AK$2,TARGET_TR5!$F$2:$Q$2040)))))</f>
        <v>14551002.748757023</v>
      </c>
      <c r="AL105" s="171" cm="1">
        <f t="array" ref="AL105">SUM(IF(TARGET_TR5!$B$2:$B$2040=$A105,IF(TARGET_TR5!$C$2:$C$2040=$C105,IF(TARGET_TR5!$E$2:$E$2040=$E105,IF(TARGET_TR5!$F$1:$Q$1=AL$2,TARGET_TR5!$F$2:$Q$2040)))))</f>
        <v>16081613.136073682</v>
      </c>
      <c r="AM105" s="171" cm="1">
        <f t="array" ref="AM105">SUM(IF(TARGET_TR5!$B$2:$B$2040=$A105,IF(TARGET_TR5!$C$2:$C$2040=$C105,IF(TARGET_TR5!$E$2:$E$2040=$E105,IF(TARGET_TR5!$F$1:$Q$1=AM$2,TARGET_TR5!$F$2:$Q$2040)))))</f>
        <v>16285694.521049239</v>
      </c>
      <c r="AN105" s="171" cm="1">
        <f t="array" ref="AN105">SUM(IF(TARGET_TR5!$B$2:$B$2040=$A105,IF(TARGET_TR5!$C$2:$C$2040=$C105,IF(TARGET_TR5!$E$2:$E$2040=$E105,IF(TARGET_TR5!$F$1:$Q$1=AN$2,TARGET_TR5!$F$2:$Q$2040)))))</f>
        <v>15476171.693979535</v>
      </c>
      <c r="AO105" s="171" cm="1">
        <f t="array" ref="AO105">SUM(IF(TARGET_TR5!$B$2:$B$2040=$A105,IF(TARGET_TR5!$C$2:$C$2040=$C105,IF(TARGET_TR5!$E$2:$E$2040=$E105,IF(TARGET_TR5!$F$1:$Q$1=AO$2,TARGET_TR5!$F$2:$Q$2040)))))</f>
        <v>15401341.852821833</v>
      </c>
      <c r="AP105" s="171">
        <v>0</v>
      </c>
      <c r="AQ105" s="171">
        <v>6915000</v>
      </c>
      <c r="AR105" s="171">
        <v>2695904</v>
      </c>
      <c r="AS105" s="171">
        <v>2693000</v>
      </c>
      <c r="AT105" s="171">
        <v>0</v>
      </c>
      <c r="AU105" s="171">
        <v>0</v>
      </c>
      <c r="AV105" s="171">
        <v>0</v>
      </c>
      <c r="AW105" s="171">
        <v>0</v>
      </c>
      <c r="AX105" s="171">
        <v>0</v>
      </c>
      <c r="AY105" s="171">
        <v>0</v>
      </c>
      <c r="AZ105" s="171">
        <v>0</v>
      </c>
      <c r="BA105" s="171">
        <v>0</v>
      </c>
      <c r="BB105" s="172">
        <f t="shared" si="48"/>
        <v>1</v>
      </c>
      <c r="BC105" s="172">
        <f t="shared" si="48"/>
        <v>1</v>
      </c>
      <c r="BD105" s="172">
        <f t="shared" si="48"/>
        <v>0.21433118926746395</v>
      </c>
      <c r="BE105" s="172">
        <f t="shared" si="48"/>
        <v>0.19180868024043615</v>
      </c>
      <c r="BF105" s="172">
        <f t="shared" si="48"/>
        <v>0</v>
      </c>
      <c r="BG105" s="172">
        <f t="shared" si="48"/>
        <v>0</v>
      </c>
      <c r="BH105" s="172">
        <f t="shared" si="48"/>
        <v>0</v>
      </c>
      <c r="BI105" s="172">
        <f t="shared" si="48"/>
        <v>0</v>
      </c>
      <c r="BJ105" s="172">
        <f t="shared" si="48"/>
        <v>0</v>
      </c>
      <c r="BK105" s="172">
        <f t="shared" si="49"/>
        <v>0</v>
      </c>
      <c r="BL105" s="172">
        <f t="shared" si="49"/>
        <v>0</v>
      </c>
      <c r="BM105" s="172">
        <f t="shared" si="49"/>
        <v>0</v>
      </c>
    </row>
    <row r="106" spans="1:65" x14ac:dyDescent="0.35">
      <c r="A106" s="173" t="s">
        <v>65</v>
      </c>
      <c r="B106" s="173" t="str">
        <v>SMES</v>
      </c>
      <c r="C106" s="173" t="str">
        <v>Cyber Security SMES</v>
      </c>
      <c r="D106" s="173" t="str">
        <v>Mbps</v>
      </c>
      <c r="E106" s="173" t="str">
        <v>PAPUA</v>
      </c>
      <c r="F106" s="174" cm="1">
        <f t="array" ref="F106">SUM(IF(TARGET_TR5!$B$2:$B$2040=$A106,IF(TARGET_TR5!$C$2:$C$2040=$C106,IF(TARGET_TR5!$E$2:$E$2040=$E106,IF(TARGET_TR5!$W$1:$AH$1=F$2,TARGET_TR5!$W$2:$AH$2040)))))</f>
        <v>0</v>
      </c>
      <c r="G106" s="174" cm="1">
        <f t="array" ref="G106">SUM(IF(TARGET_TR5!$B$2:$B$2040=$A106,IF(TARGET_TR5!$C$2:$C$2040=$C106,IF(TARGET_TR5!$E$2:$E$2040=$E106,IF(TARGET_TR5!$W$1:$AH$1=G$2,TARGET_TR5!$W$2:$AH$2040)))))</f>
        <v>0</v>
      </c>
      <c r="H106" s="174" cm="1">
        <f t="array" ref="H106">SUM(IF(TARGET_TR5!$B$2:$B$2040=$A106,IF(TARGET_TR5!$C$2:$C$2040=$C106,IF(TARGET_TR5!$E$2:$E$2040=$E106,IF(TARGET_TR5!$W$1:$AH$1=H$2,TARGET_TR5!$W$2:$AH$2040)))))</f>
        <v>1094786.3577661316</v>
      </c>
      <c r="I106" s="174" cm="1">
        <f t="array" ref="I106">SUM(IF(TARGET_TR5!$B$2:$B$2040=$A106,IF(TARGET_TR5!$C$2:$C$2040=$C106,IF(TARGET_TR5!$E$2:$E$2040=$E106,IF(TARGET_TR5!$W$1:$AH$1=I$2,TARGET_TR5!$W$2:$AH$2040)))))</f>
        <v>2445358.387006016</v>
      </c>
      <c r="J106" s="174" cm="1">
        <f t="array" ref="J106">SUM(IF(TARGET_TR5!$B$2:$B$2040=$A106,IF(TARGET_TR5!$C$2:$C$2040=$C106,IF(TARGET_TR5!$E$2:$E$2040=$E106,IF(TARGET_TR5!$W$1:$AH$1=J$2,TARGET_TR5!$W$2:$AH$2040)))))</f>
        <v>3653827.2654271489</v>
      </c>
      <c r="K106" s="174" cm="1">
        <f t="array" ref="K106">SUM(IF(TARGET_TR5!$B$2:$B$2040=$A106,IF(TARGET_TR5!$C$2:$C$2040=$C106,IF(TARGET_TR5!$E$2:$E$2040=$E106,IF(TARGET_TR5!$W$1:$AH$1=K$2,TARGET_TR5!$W$2:$AH$2040)))))</f>
        <v>4946965.9378777882</v>
      </c>
      <c r="L106" s="174" cm="1">
        <f t="array" ref="L106">SUM(IF(TARGET_TR5!$B$2:$B$2040=$A106,IF(TARGET_TR5!$C$2:$C$2040=$C106,IF(TARGET_TR5!$E$2:$E$2040=$E106,IF(TARGET_TR5!$W$1:$AH$1=L$2,TARGET_TR5!$W$2:$AH$2040)))))</f>
        <v>6401746.9443847574</v>
      </c>
      <c r="M106" s="174" cm="1">
        <f t="array" ref="M106">SUM(IF(TARGET_TR5!$B$2:$B$2040=$A106,IF(TARGET_TR5!$C$2:$C$2040=$C106,IF(TARGET_TR5!$E$2:$E$2040=$E106,IF(TARGET_TR5!$W$1:$AH$1=M$2,TARGET_TR5!$W$2:$AH$2040)))))</f>
        <v>7668241.2760568801</v>
      </c>
      <c r="N106" s="174" cm="1">
        <f t="array" ref="N106">SUM(IF(TARGET_TR5!$B$2:$B$2040=$A106,IF(TARGET_TR5!$C$2:$C$2040=$C106,IF(TARGET_TR5!$E$2:$E$2040=$E106,IF(TARGET_TR5!$W$1:$AH$1=N$2,TARGET_TR5!$W$2:$AH$2040)))))</f>
        <v>9067957.3116215821</v>
      </c>
      <c r="O106" s="174" cm="1">
        <f t="array" ref="O106">SUM(IF(TARGET_TR5!$B$2:$B$2040=$A106,IF(TARGET_TR5!$C$2:$C$2040=$C106,IF(TARGET_TR5!$E$2:$E$2040=$E106,IF(TARGET_TR5!$W$1:$AH$1=O$2,TARGET_TR5!$W$2:$AH$2040)))))</f>
        <v>10485436.24103863</v>
      </c>
      <c r="P106" s="174" cm="1">
        <f t="array" ref="P106">SUM(IF(TARGET_TR5!$B$2:$B$2040=$A106,IF(TARGET_TR5!$C$2:$C$2040=$C106,IF(TARGET_TR5!$E$2:$E$2040=$E106,IF(TARGET_TR5!$W$1:$AH$1=P$2,TARGET_TR5!$W$2:$AH$2040)))))</f>
        <v>11832455.691508045</v>
      </c>
      <c r="Q106" s="174" cm="1">
        <f t="array" ref="Q106">SUM(IF(TARGET_TR5!$B$2:$B$2040=$A106,IF(TARGET_TR5!$C$2:$C$2040=$C106,IF(TARGET_TR5!$E$2:$E$2040=$E106,IF(TARGET_TR5!$W$1:$AH$1=Q$2,TARGET_TR5!$W$2:$AH$2040)))))</f>
        <v>13172962.080898268</v>
      </c>
      <c r="R106" s="174">
        <v>0</v>
      </c>
      <c r="S106" s="174">
        <v>0</v>
      </c>
      <c r="T106" s="174">
        <v>0</v>
      </c>
      <c r="U106" s="174">
        <v>0</v>
      </c>
      <c r="V106" s="174">
        <v>0</v>
      </c>
      <c r="W106" s="174">
        <v>0</v>
      </c>
      <c r="X106" s="174">
        <v>0</v>
      </c>
      <c r="Y106" s="174">
        <v>0</v>
      </c>
      <c r="Z106" s="174">
        <v>0</v>
      </c>
      <c r="AA106" s="174">
        <v>0</v>
      </c>
      <c r="AB106" s="174">
        <v>0</v>
      </c>
      <c r="AC106" s="174">
        <v>0</v>
      </c>
      <c r="AD106" s="174" cm="1">
        <f t="array" ref="AD106">SUM(IF(TARGET_TR5!$B$2:$B$2040=$A106,IF(TARGET_TR5!$C$2:$C$2040=$C106,IF(TARGET_TR5!$E$2:$E$2040=$E106,IF(TARGET_TR5!$F$1:$Q$1=AD$2,TARGET_TR5!$F$2:$Q$2040)))))</f>
        <v>0</v>
      </c>
      <c r="AE106" s="174" cm="1">
        <f t="array" ref="AE106">SUM(IF(TARGET_TR5!$B$2:$B$2040=$A106,IF(TARGET_TR5!$C$2:$C$2040=$C106,IF(TARGET_TR5!$E$2:$E$2040=$E106,IF(TARGET_TR5!$F$1:$Q$1=AE$2,TARGET_TR5!$F$2:$Q$2040)))))</f>
        <v>0</v>
      </c>
      <c r="AF106" s="174" cm="1">
        <f t="array" ref="AF106">SUM(IF(TARGET_TR5!$B$2:$B$2040=$A106,IF(TARGET_TR5!$C$2:$C$2040=$C106,IF(TARGET_TR5!$E$2:$E$2040=$E106,IF(TARGET_TR5!$F$1:$Q$1=AF$2,TARGET_TR5!$F$2:$Q$2040)))))</f>
        <v>1094786.3577661316</v>
      </c>
      <c r="AG106" s="174" cm="1">
        <f t="array" ref="AG106">SUM(IF(TARGET_TR5!$B$2:$B$2040=$A106,IF(TARGET_TR5!$C$2:$C$2040=$C106,IF(TARGET_TR5!$E$2:$E$2040=$E106,IF(TARGET_TR5!$F$1:$Q$1=AG$2,TARGET_TR5!$F$2:$Q$2040)))))</f>
        <v>1350572.0292398843</v>
      </c>
      <c r="AH106" s="174" cm="1">
        <f t="array" ref="AH106">SUM(IF(TARGET_TR5!$B$2:$B$2040=$A106,IF(TARGET_TR5!$C$2:$C$2040=$C106,IF(TARGET_TR5!$E$2:$E$2040=$E106,IF(TARGET_TR5!$F$1:$Q$1=AH$2,TARGET_TR5!$F$2:$Q$2040)))))</f>
        <v>1208468.8784211329</v>
      </c>
      <c r="AI106" s="174" cm="1">
        <f t="array" ref="AI106">SUM(IF(TARGET_TR5!$B$2:$B$2040=$A106,IF(TARGET_TR5!$C$2:$C$2040=$C106,IF(TARGET_TR5!$E$2:$E$2040=$E106,IF(TARGET_TR5!$F$1:$Q$1=AI$2,TARGET_TR5!$F$2:$Q$2040)))))</f>
        <v>1293138.6724506391</v>
      </c>
      <c r="AJ106" s="174" cm="1">
        <f t="array" ref="AJ106">SUM(IF(TARGET_TR5!$B$2:$B$2040=$A106,IF(TARGET_TR5!$C$2:$C$2040=$C106,IF(TARGET_TR5!$E$2:$E$2040=$E106,IF(TARGET_TR5!$F$1:$Q$1=AJ$2,TARGET_TR5!$F$2:$Q$2040)))))</f>
        <v>1454781.006506969</v>
      </c>
      <c r="AK106" s="174" cm="1">
        <f t="array" ref="AK106">SUM(IF(TARGET_TR5!$B$2:$B$2040=$A106,IF(TARGET_TR5!$C$2:$C$2040=$C106,IF(TARGET_TR5!$E$2:$E$2040=$E106,IF(TARGET_TR5!$F$1:$Q$1=AK$2,TARGET_TR5!$F$2:$Q$2040)))))</f>
        <v>1266494.3316721232</v>
      </c>
      <c r="AL106" s="174" cm="1">
        <f t="array" ref="AL106">SUM(IF(TARGET_TR5!$B$2:$B$2040=$A106,IF(TARGET_TR5!$C$2:$C$2040=$C106,IF(TARGET_TR5!$E$2:$E$2040=$E106,IF(TARGET_TR5!$F$1:$Q$1=AL$2,TARGET_TR5!$F$2:$Q$2040)))))</f>
        <v>1399716.0355647027</v>
      </c>
      <c r="AM106" s="174" cm="1">
        <f t="array" ref="AM106">SUM(IF(TARGET_TR5!$B$2:$B$2040=$A106,IF(TARGET_TR5!$C$2:$C$2040=$C106,IF(TARGET_TR5!$E$2:$E$2040=$E106,IF(TARGET_TR5!$F$1:$Q$1=AM$2,TARGET_TR5!$F$2:$Q$2040)))))</f>
        <v>1417478.929417047</v>
      </c>
      <c r="AN106" s="174" cm="1">
        <f t="array" ref="AN106">SUM(IF(TARGET_TR5!$B$2:$B$2040=$A106,IF(TARGET_TR5!$C$2:$C$2040=$C106,IF(TARGET_TR5!$E$2:$E$2040=$E106,IF(TARGET_TR5!$F$1:$Q$1=AN$2,TARGET_TR5!$F$2:$Q$2040)))))</f>
        <v>1347019.4504694156</v>
      </c>
      <c r="AO106" s="174" cm="1">
        <f t="array" ref="AO106">SUM(IF(TARGET_TR5!$B$2:$B$2040=$A106,IF(TARGET_TR5!$C$2:$C$2040=$C106,IF(TARGET_TR5!$E$2:$E$2040=$E106,IF(TARGET_TR5!$F$1:$Q$1=AO$2,TARGET_TR5!$F$2:$Q$2040)))))</f>
        <v>1340506.3893902227</v>
      </c>
      <c r="AP106" s="174">
        <v>0</v>
      </c>
      <c r="AQ106" s="174">
        <v>0</v>
      </c>
      <c r="AR106" s="174">
        <v>0</v>
      </c>
      <c r="AS106" s="174">
        <v>0</v>
      </c>
      <c r="AT106" s="174">
        <v>0</v>
      </c>
      <c r="AU106" s="174">
        <v>0</v>
      </c>
      <c r="AV106" s="174">
        <v>0</v>
      </c>
      <c r="AW106" s="174">
        <v>0</v>
      </c>
      <c r="AX106" s="174">
        <v>0</v>
      </c>
      <c r="AY106" s="174">
        <v>0</v>
      </c>
      <c r="AZ106" s="174">
        <v>0</v>
      </c>
      <c r="BA106" s="174">
        <v>0</v>
      </c>
      <c r="BB106" s="175">
        <f t="shared" ref="BB106:BJ116" si="50">IF(F106=0,1,(R106/F106))</f>
        <v>1</v>
      </c>
      <c r="BC106" s="175">
        <f t="shared" si="50"/>
        <v>1</v>
      </c>
      <c r="BD106" s="175">
        <f t="shared" si="50"/>
        <v>0</v>
      </c>
      <c r="BE106" s="175">
        <f t="shared" si="50"/>
        <v>0</v>
      </c>
      <c r="BF106" s="175">
        <f t="shared" si="50"/>
        <v>0</v>
      </c>
      <c r="BG106" s="175">
        <f t="shared" si="50"/>
        <v>0</v>
      </c>
      <c r="BH106" s="175">
        <f t="shared" si="50"/>
        <v>0</v>
      </c>
      <c r="BI106" s="175">
        <f t="shared" si="50"/>
        <v>0</v>
      </c>
      <c r="BJ106" s="175">
        <f t="shared" si="50"/>
        <v>0</v>
      </c>
      <c r="BK106" s="175">
        <f t="shared" si="49"/>
        <v>0</v>
      </c>
      <c r="BL106" s="175">
        <f t="shared" si="49"/>
        <v>0</v>
      </c>
      <c r="BM106" s="175">
        <f t="shared" si="49"/>
        <v>0</v>
      </c>
    </row>
    <row r="107" spans="1:65" x14ac:dyDescent="0.35">
      <c r="A107" s="173" t="s">
        <v>65</v>
      </c>
      <c r="B107" s="173" t="str">
        <v>SMES</v>
      </c>
      <c r="C107" s="173" t="str">
        <v>Cyber Security SMES</v>
      </c>
      <c r="D107" s="173" t="str">
        <v>Mbps</v>
      </c>
      <c r="E107" s="173" t="str">
        <v>PAPUA BARAT</v>
      </c>
      <c r="F107" s="174" cm="1">
        <f t="array" ref="F107">SUM(IF(TARGET_TR5!$B$2:$B$2040=$A107,IF(TARGET_TR5!$C$2:$C$2040=$C107,IF(TARGET_TR5!$E$2:$E$2040=$E107,IF(TARGET_TR5!$W$1:$AH$1=F$2,TARGET_TR5!$W$2:$AH$2040)))))</f>
        <v>0</v>
      </c>
      <c r="G107" s="174" cm="1">
        <f t="array" ref="G107">SUM(IF(TARGET_TR5!$B$2:$B$2040=$A107,IF(TARGET_TR5!$C$2:$C$2040=$C107,IF(TARGET_TR5!$E$2:$E$2040=$E107,IF(TARGET_TR5!$W$1:$AH$1=G$2,TARGET_TR5!$W$2:$AH$2040)))))</f>
        <v>0</v>
      </c>
      <c r="H107" s="174" cm="1">
        <f t="array" ref="H107">SUM(IF(TARGET_TR5!$B$2:$B$2040=$A107,IF(TARGET_TR5!$C$2:$C$2040=$C107,IF(TARGET_TR5!$E$2:$E$2040=$E107,IF(TARGET_TR5!$W$1:$AH$1=H$2,TARGET_TR5!$W$2:$AH$2040)))))</f>
        <v>972073.51959735889</v>
      </c>
      <c r="I107" s="174" cm="1">
        <f t="array" ref="I107">SUM(IF(TARGET_TR5!$B$2:$B$2040=$A107,IF(TARGET_TR5!$C$2:$C$2040=$C107,IF(TARGET_TR5!$E$2:$E$2040=$E107,IF(TARGET_TR5!$W$1:$AH$1=I$2,TARGET_TR5!$W$2:$AH$2040)))))</f>
        <v>2171262.1070508878</v>
      </c>
      <c r="J107" s="174" cm="1">
        <f t="array" ref="J107">SUM(IF(TARGET_TR5!$B$2:$B$2040=$A107,IF(TARGET_TR5!$C$2:$C$2040=$C107,IF(TARGET_TR5!$E$2:$E$2040=$E107,IF(TARGET_TR5!$W$1:$AH$1=J$2,TARGET_TR5!$W$2:$AH$2040)))))</f>
        <v>3244275.6568065444</v>
      </c>
      <c r="K107" s="174" cm="1">
        <f t="array" ref="K107">SUM(IF(TARGET_TR5!$B$2:$B$2040=$A107,IF(TARGET_TR5!$C$2:$C$2040=$C107,IF(TARGET_TR5!$E$2:$E$2040=$E107,IF(TARGET_TR5!$W$1:$AH$1=K$2,TARGET_TR5!$W$2:$AH$2040)))))</f>
        <v>4392468.4998571835</v>
      </c>
      <c r="L107" s="174" cm="1">
        <f t="array" ref="L107">SUM(IF(TARGET_TR5!$B$2:$B$2040=$A107,IF(TARGET_TR5!$C$2:$C$2040=$C107,IF(TARGET_TR5!$E$2:$E$2040=$E107,IF(TARGET_TR5!$W$1:$AH$1=L$2,TARGET_TR5!$W$2:$AH$2040)))))</f>
        <v>5684185.4482891522</v>
      </c>
      <c r="M107" s="174" cm="1">
        <f t="array" ref="M107">SUM(IF(TARGET_TR5!$B$2:$B$2040=$A107,IF(TARGET_TR5!$C$2:$C$2040=$C107,IF(TARGET_TR5!$E$2:$E$2040=$E107,IF(TARGET_TR5!$W$1:$AH$1=M$2,TARGET_TR5!$W$2:$AH$2040)))))</f>
        <v>6808720.4717714405</v>
      </c>
      <c r="N107" s="174" cm="1">
        <f t="array" ref="N107">SUM(IF(TARGET_TR5!$B$2:$B$2040=$A107,IF(TARGET_TR5!$C$2:$C$2040=$C107,IF(TARGET_TR5!$E$2:$E$2040=$E107,IF(TARGET_TR5!$W$1:$AH$1=N$2,TARGET_TR5!$W$2:$AH$2040)))))</f>
        <v>8051544.5930954842</v>
      </c>
      <c r="O107" s="174" cm="1">
        <f t="array" ref="O107">SUM(IF(TARGET_TR5!$B$2:$B$2040=$A107,IF(TARGET_TR5!$C$2:$C$2040=$C107,IF(TARGET_TR5!$E$2:$E$2040=$E107,IF(TARGET_TR5!$W$1:$AH$1=O$2,TARGET_TR5!$W$2:$AH$2040)))))</f>
        <v>9310140.5941317622</v>
      </c>
      <c r="P107" s="174" cm="1">
        <f t="array" ref="P107">SUM(IF(TARGET_TR5!$B$2:$B$2040=$A107,IF(TARGET_TR5!$C$2:$C$2040=$C107,IF(TARGET_TR5!$E$2:$E$2040=$E107,IF(TARGET_TR5!$W$1:$AH$1=P$2,TARGET_TR5!$W$2:$AH$2040)))))</f>
        <v>10506174.805642845</v>
      </c>
      <c r="Q107" s="174" cm="1">
        <f t="array" ref="Q107">SUM(IF(TARGET_TR5!$B$2:$B$2040=$A107,IF(TARGET_TR5!$C$2:$C$2040=$C107,IF(TARGET_TR5!$E$2:$E$2040=$E107,IF(TARGET_TR5!$W$1:$AH$1=Q$2,TARGET_TR5!$W$2:$AH$2040)))))</f>
        <v>11696425.994592775</v>
      </c>
      <c r="R107" s="174">
        <v>0</v>
      </c>
      <c r="S107" s="174">
        <v>9000</v>
      </c>
      <c r="T107" s="174">
        <v>9000</v>
      </c>
      <c r="U107" s="174">
        <v>18000</v>
      </c>
      <c r="V107" s="174">
        <v>0</v>
      </c>
      <c r="W107" s="174">
        <v>0</v>
      </c>
      <c r="X107" s="174">
        <v>0</v>
      </c>
      <c r="Y107" s="174">
        <v>0</v>
      </c>
      <c r="Z107" s="174">
        <v>0</v>
      </c>
      <c r="AA107" s="174">
        <v>0</v>
      </c>
      <c r="AB107" s="174">
        <v>0</v>
      </c>
      <c r="AC107" s="174">
        <v>0</v>
      </c>
      <c r="AD107" s="174" cm="1">
        <f t="array" ref="AD107">SUM(IF(TARGET_TR5!$B$2:$B$2040=$A107,IF(TARGET_TR5!$C$2:$C$2040=$C107,IF(TARGET_TR5!$E$2:$E$2040=$E107,IF(TARGET_TR5!$F$1:$Q$1=AD$2,TARGET_TR5!$F$2:$Q$2040)))))</f>
        <v>0</v>
      </c>
      <c r="AE107" s="174" cm="1">
        <f t="array" ref="AE107">SUM(IF(TARGET_TR5!$B$2:$B$2040=$A107,IF(TARGET_TR5!$C$2:$C$2040=$C107,IF(TARGET_TR5!$E$2:$E$2040=$E107,IF(TARGET_TR5!$F$1:$Q$1=AE$2,TARGET_TR5!$F$2:$Q$2040)))))</f>
        <v>0</v>
      </c>
      <c r="AF107" s="174" cm="1">
        <f t="array" ref="AF107">SUM(IF(TARGET_TR5!$B$2:$B$2040=$A107,IF(TARGET_TR5!$C$2:$C$2040=$C107,IF(TARGET_TR5!$E$2:$E$2040=$E107,IF(TARGET_TR5!$F$1:$Q$1=AF$2,TARGET_TR5!$F$2:$Q$2040)))))</f>
        <v>972073.51959735889</v>
      </c>
      <c r="AG107" s="174" cm="1">
        <f t="array" ref="AG107">SUM(IF(TARGET_TR5!$B$2:$B$2040=$A107,IF(TARGET_TR5!$C$2:$C$2040=$C107,IF(TARGET_TR5!$E$2:$E$2040=$E107,IF(TARGET_TR5!$F$1:$Q$1=AG$2,TARGET_TR5!$F$2:$Q$2040)))))</f>
        <v>1199188.587453529</v>
      </c>
      <c r="AH107" s="174" cm="1">
        <f t="array" ref="AH107">SUM(IF(TARGET_TR5!$B$2:$B$2040=$A107,IF(TARGET_TR5!$C$2:$C$2040=$C107,IF(TARGET_TR5!$E$2:$E$2040=$E107,IF(TARGET_TR5!$F$1:$Q$1=AH$2,TARGET_TR5!$F$2:$Q$2040)))))</f>
        <v>1073013.5497556566</v>
      </c>
      <c r="AI107" s="174" cm="1">
        <f t="array" ref="AI107">SUM(IF(TARGET_TR5!$B$2:$B$2040=$A107,IF(TARGET_TR5!$C$2:$C$2040=$C107,IF(TARGET_TR5!$E$2:$E$2040=$E107,IF(TARGET_TR5!$F$1:$Q$1=AI$2,TARGET_TR5!$F$2:$Q$2040)))))</f>
        <v>1148192.8430506391</v>
      </c>
      <c r="AJ107" s="174" cm="1">
        <f t="array" ref="AJ107">SUM(IF(TARGET_TR5!$B$2:$B$2040=$A107,IF(TARGET_TR5!$C$2:$C$2040=$C107,IF(TARGET_TR5!$E$2:$E$2040=$E107,IF(TARGET_TR5!$F$1:$Q$1=AJ$2,TARGET_TR5!$F$2:$Q$2040)))))</f>
        <v>1291716.9484319692</v>
      </c>
      <c r="AK107" s="174" cm="1">
        <f t="array" ref="AK107">SUM(IF(TARGET_TR5!$B$2:$B$2040=$A107,IF(TARGET_TR5!$C$2:$C$2040=$C107,IF(TARGET_TR5!$E$2:$E$2040=$E107,IF(TARGET_TR5!$F$1:$Q$1=AK$2,TARGET_TR5!$F$2:$Q$2040)))))</f>
        <v>1124535.023482288</v>
      </c>
      <c r="AL107" s="174" cm="1">
        <f t="array" ref="AL107">SUM(IF(TARGET_TR5!$B$2:$B$2040=$A107,IF(TARGET_TR5!$C$2:$C$2040=$C107,IF(TARGET_TR5!$E$2:$E$2040=$E107,IF(TARGET_TR5!$F$1:$Q$1=AL$2,TARGET_TR5!$F$2:$Q$2040)))))</f>
        <v>1242824.1213240435</v>
      </c>
      <c r="AM107" s="174" cm="1">
        <f t="array" ref="AM107">SUM(IF(TARGET_TR5!$B$2:$B$2040=$A107,IF(TARGET_TR5!$C$2:$C$2040=$C107,IF(TARGET_TR5!$E$2:$E$2040=$E107,IF(TARGET_TR5!$F$1:$Q$1=AM$2,TARGET_TR5!$F$2:$Q$2040)))))</f>
        <v>1258596.0010362777</v>
      </c>
      <c r="AN107" s="174" cm="1">
        <f t="array" ref="AN107">SUM(IF(TARGET_TR5!$B$2:$B$2040=$A107,IF(TARGET_TR5!$C$2:$C$2040=$C107,IF(TARGET_TR5!$E$2:$E$2040=$E107,IF(TARGET_TR5!$F$1:$Q$1=AN$2,TARGET_TR5!$F$2:$Q$2040)))))</f>
        <v>1196034.2115110822</v>
      </c>
      <c r="AO107" s="174" cm="1">
        <f t="array" ref="AO107">SUM(IF(TARGET_TR5!$B$2:$B$2040=$A107,IF(TARGET_TR5!$C$2:$C$2040=$C107,IF(TARGET_TR5!$E$2:$E$2040=$E107,IF(TARGET_TR5!$F$1:$Q$1=AO$2,TARGET_TR5!$F$2:$Q$2040)))))</f>
        <v>1190251.1889499298</v>
      </c>
      <c r="AP107" s="174">
        <v>0</v>
      </c>
      <c r="AQ107" s="174">
        <v>9000</v>
      </c>
      <c r="AR107" s="174">
        <v>9000</v>
      </c>
      <c r="AS107" s="174">
        <v>9000</v>
      </c>
      <c r="AT107" s="174">
        <v>0</v>
      </c>
      <c r="AU107" s="174">
        <v>0</v>
      </c>
      <c r="AV107" s="174">
        <v>0</v>
      </c>
      <c r="AW107" s="174">
        <v>0</v>
      </c>
      <c r="AX107" s="174">
        <v>0</v>
      </c>
      <c r="AY107" s="174">
        <v>0</v>
      </c>
      <c r="AZ107" s="174">
        <v>0</v>
      </c>
      <c r="BA107" s="174">
        <v>0</v>
      </c>
      <c r="BB107" s="175">
        <f t="shared" si="50"/>
        <v>1</v>
      </c>
      <c r="BC107" s="175">
        <f t="shared" si="50"/>
        <v>1</v>
      </c>
      <c r="BD107" s="175">
        <f t="shared" si="50"/>
        <v>9.2585589655069262E-3</v>
      </c>
      <c r="BE107" s="175">
        <f t="shared" si="50"/>
        <v>8.2901092141512388E-3</v>
      </c>
      <c r="BF107" s="175">
        <f t="shared" si="50"/>
        <v>0</v>
      </c>
      <c r="BG107" s="175">
        <f t="shared" si="50"/>
        <v>0</v>
      </c>
      <c r="BH107" s="175">
        <f t="shared" si="50"/>
        <v>0</v>
      </c>
      <c r="BI107" s="175">
        <f t="shared" si="50"/>
        <v>0</v>
      </c>
      <c r="BJ107" s="175">
        <f t="shared" si="50"/>
        <v>0</v>
      </c>
      <c r="BK107" s="175">
        <f t="shared" si="49"/>
        <v>0</v>
      </c>
      <c r="BL107" s="175">
        <f t="shared" si="49"/>
        <v>0</v>
      </c>
      <c r="BM107" s="175">
        <f t="shared" si="49"/>
        <v>0</v>
      </c>
    </row>
    <row r="108" spans="1:65" x14ac:dyDescent="0.35">
      <c r="A108" s="173" t="s">
        <v>65</v>
      </c>
      <c r="B108" s="173" t="str">
        <v>SMES</v>
      </c>
      <c r="C108" s="173" t="str">
        <v>Cyber Security SMES</v>
      </c>
      <c r="D108" s="173" t="str">
        <v>Mbps</v>
      </c>
      <c r="E108" s="173" t="str">
        <v>SULBAGSEL</v>
      </c>
      <c r="F108" s="174" cm="1">
        <f t="array" ref="F108">SUM(IF(TARGET_TR5!$B$2:$B$2040=$A108,IF(TARGET_TR5!$C$2:$C$2040=$C108,IF(TARGET_TR5!$E$2:$E$2040=$E108,IF(TARGET_TR5!$W$1:$AH$1=F$2,TARGET_TR5!$W$2:$AH$2040)))))</f>
        <v>0</v>
      </c>
      <c r="G108" s="174" cm="1">
        <f t="array" ref="G108">SUM(IF(TARGET_TR5!$B$2:$B$2040=$A108,IF(TARGET_TR5!$C$2:$C$2040=$C108,IF(TARGET_TR5!$E$2:$E$2040=$E108,IF(TARGET_TR5!$W$1:$AH$1=G$2,TARGET_TR5!$W$2:$AH$2040)))))</f>
        <v>0</v>
      </c>
      <c r="H108" s="174" cm="1">
        <f t="array" ref="H108">SUM(IF(TARGET_TR5!$B$2:$B$2040=$A108,IF(TARGET_TR5!$C$2:$C$2040=$C108,IF(TARGET_TR5!$E$2:$E$2040=$E108,IF(TARGET_TR5!$W$1:$AH$1=H$2,TARGET_TR5!$W$2:$AH$2040)))))</f>
        <v>4929878.6218644446</v>
      </c>
      <c r="I108" s="174" cm="1">
        <f t="array" ref="I108">SUM(IF(TARGET_TR5!$B$2:$B$2040=$A108,IF(TARGET_TR5!$C$2:$C$2040=$C108,IF(TARGET_TR5!$E$2:$E$2040=$E108,IF(TARGET_TR5!$W$1:$AH$1=I$2,TARGET_TR5!$W$2:$AH$2040)))))</f>
        <v>11011573.12509473</v>
      </c>
      <c r="J108" s="174" cm="1">
        <f t="array" ref="J108">SUM(IF(TARGET_TR5!$B$2:$B$2040=$A108,IF(TARGET_TR5!$C$2:$C$2040=$C108,IF(TARGET_TR5!$E$2:$E$2040=$E108,IF(TARGET_TR5!$W$1:$AH$1=J$2,TARGET_TR5!$W$2:$AH$2040)))))</f>
        <v>16453369.916455105</v>
      </c>
      <c r="K108" s="174" cm="1">
        <f t="array" ref="K108">SUM(IF(TARGET_TR5!$B$2:$B$2040=$A108,IF(TARGET_TR5!$C$2:$C$2040=$C108,IF(TARGET_TR5!$E$2:$E$2040=$E108,IF(TARGET_TR5!$W$1:$AH$1=K$2,TARGET_TR5!$W$2:$AH$2040)))))</f>
        <v>22276439.094471302</v>
      </c>
      <c r="L108" s="174" cm="1">
        <f t="array" ref="L108">SUM(IF(TARGET_TR5!$B$2:$B$2040=$A108,IF(TARGET_TR5!$C$2:$C$2040=$C108,IF(TARGET_TR5!$E$2:$E$2040=$E108,IF(TARGET_TR5!$W$1:$AH$1=L$2,TARGET_TR5!$W$2:$AH$2040)))))</f>
        <v>28827391.919739522</v>
      </c>
      <c r="M108" s="174" cm="1">
        <f t="array" ref="M108">SUM(IF(TARGET_TR5!$B$2:$B$2040=$A108,IF(TARGET_TR5!$C$2:$C$2040=$C108,IF(TARGET_TR5!$E$2:$E$2040=$E108,IF(TARGET_TR5!$W$1:$AH$1=M$2,TARGET_TR5!$W$2:$AH$2040)))))</f>
        <v>34530480.276780114</v>
      </c>
      <c r="N108" s="174" cm="1">
        <f t="array" ref="N108">SUM(IF(TARGET_TR5!$B$2:$B$2040=$A108,IF(TARGET_TR5!$C$2:$C$2040=$C108,IF(TARGET_TR5!$E$2:$E$2040=$E108,IF(TARGET_TR5!$W$1:$AH$1=N$2,TARGET_TR5!$W$2:$AH$2040)))))</f>
        <v>40833472.738698743</v>
      </c>
      <c r="O108" s="174" cm="1">
        <f t="array" ref="O108">SUM(IF(TARGET_TR5!$B$2:$B$2040=$A108,IF(TARGET_TR5!$C$2:$C$2040=$C108,IF(TARGET_TR5!$E$2:$E$2040=$E108,IF(TARGET_TR5!$W$1:$AH$1=O$2,TARGET_TR5!$W$2:$AH$2040)))))</f>
        <v>47216452.414601117</v>
      </c>
      <c r="P108" s="174" cm="1">
        <f t="array" ref="P108">SUM(IF(TARGET_TR5!$B$2:$B$2040=$A108,IF(TARGET_TR5!$C$2:$C$2040=$C108,IF(TARGET_TR5!$E$2:$E$2040=$E108,IF(TARGET_TR5!$W$1:$AH$1=P$2,TARGET_TR5!$W$2:$AH$2040)))))</f>
        <v>53282149.475034654</v>
      </c>
      <c r="Q108" s="174" cm="1">
        <f t="array" ref="Q108">SUM(IF(TARGET_TR5!$B$2:$B$2040=$A108,IF(TARGET_TR5!$C$2:$C$2040=$C108,IF(TARGET_TR5!$E$2:$E$2040=$E108,IF(TARGET_TR5!$W$1:$AH$1=Q$2,TARGET_TR5!$W$2:$AH$2040)))))</f>
        <v>59318517.89034082</v>
      </c>
      <c r="R108" s="174">
        <v>0</v>
      </c>
      <c r="S108" s="174">
        <v>27000</v>
      </c>
      <c r="T108" s="174">
        <v>29904</v>
      </c>
      <c r="U108" s="174">
        <v>56904</v>
      </c>
      <c r="V108" s="174">
        <v>0</v>
      </c>
      <c r="W108" s="174">
        <v>0</v>
      </c>
      <c r="X108" s="174">
        <v>0</v>
      </c>
      <c r="Y108" s="174">
        <v>0</v>
      </c>
      <c r="Z108" s="174">
        <v>0</v>
      </c>
      <c r="AA108" s="174">
        <v>0</v>
      </c>
      <c r="AB108" s="174">
        <v>0</v>
      </c>
      <c r="AC108" s="174">
        <v>0</v>
      </c>
      <c r="AD108" s="174" cm="1">
        <f t="array" ref="AD108">SUM(IF(TARGET_TR5!$B$2:$B$2040=$A108,IF(TARGET_TR5!$C$2:$C$2040=$C108,IF(TARGET_TR5!$E$2:$E$2040=$E108,IF(TARGET_TR5!$F$1:$Q$1=AD$2,TARGET_TR5!$F$2:$Q$2040)))))</f>
        <v>0</v>
      </c>
      <c r="AE108" s="174" cm="1">
        <f t="array" ref="AE108">SUM(IF(TARGET_TR5!$B$2:$B$2040=$A108,IF(TARGET_TR5!$C$2:$C$2040=$C108,IF(TARGET_TR5!$E$2:$E$2040=$E108,IF(TARGET_TR5!$F$1:$Q$1=AE$2,TARGET_TR5!$F$2:$Q$2040)))))</f>
        <v>0</v>
      </c>
      <c r="AF108" s="174" cm="1">
        <f t="array" ref="AF108">SUM(IF(TARGET_TR5!$B$2:$B$2040=$A108,IF(TARGET_TR5!$C$2:$C$2040=$C108,IF(TARGET_TR5!$E$2:$E$2040=$E108,IF(TARGET_TR5!$F$1:$Q$1=AF$2,TARGET_TR5!$F$2:$Q$2040)))))</f>
        <v>4929878.6218644446</v>
      </c>
      <c r="AG108" s="174" cm="1">
        <f t="array" ref="AG108">SUM(IF(TARGET_TR5!$B$2:$B$2040=$A108,IF(TARGET_TR5!$C$2:$C$2040=$C108,IF(TARGET_TR5!$E$2:$E$2040=$E108,IF(TARGET_TR5!$F$1:$Q$1=AG$2,TARGET_TR5!$F$2:$Q$2040)))))</f>
        <v>6081694.5032302849</v>
      </c>
      <c r="AH108" s="174" cm="1">
        <f t="array" ref="AH108">SUM(IF(TARGET_TR5!$B$2:$B$2040=$A108,IF(TARGET_TR5!$C$2:$C$2040=$C108,IF(TARGET_TR5!$E$2:$E$2040=$E108,IF(TARGET_TR5!$F$1:$Q$1=AH$2,TARGET_TR5!$F$2:$Q$2040)))))</f>
        <v>5441796.7913603736</v>
      </c>
      <c r="AI108" s="174" cm="1">
        <f t="array" ref="AI108">SUM(IF(TARGET_TR5!$B$2:$B$2040=$A108,IF(TARGET_TR5!$C$2:$C$2040=$C108,IF(TARGET_TR5!$E$2:$E$2040=$E108,IF(TARGET_TR5!$F$1:$Q$1=AI$2,TARGET_TR5!$F$2:$Q$2040)))))</f>
        <v>5823069.178016196</v>
      </c>
      <c r="AJ108" s="174" cm="1">
        <f t="array" ref="AJ108">SUM(IF(TARGET_TR5!$B$2:$B$2040=$A108,IF(TARGET_TR5!$C$2:$C$2040=$C108,IF(TARGET_TR5!$E$2:$E$2040=$E108,IF(TARGET_TR5!$F$1:$Q$1=AJ$2,TARGET_TR5!$F$2:$Q$2040)))))</f>
        <v>6550952.8252682211</v>
      </c>
      <c r="AK108" s="174" cm="1">
        <f t="array" ref="AK108">SUM(IF(TARGET_TR5!$B$2:$B$2040=$A108,IF(TARGET_TR5!$C$2:$C$2040=$C108,IF(TARGET_TR5!$E$2:$E$2040=$E108,IF(TARGET_TR5!$F$1:$Q$1=AK$2,TARGET_TR5!$F$2:$Q$2040)))))</f>
        <v>5703088.3570405878</v>
      </c>
      <c r="AL108" s="174" cm="1">
        <f t="array" ref="AL108">SUM(IF(TARGET_TR5!$B$2:$B$2040=$A108,IF(TARGET_TR5!$C$2:$C$2040=$C108,IF(TARGET_TR5!$E$2:$E$2040=$E108,IF(TARGET_TR5!$F$1:$Q$1=AL$2,TARGET_TR5!$F$2:$Q$2040)))))</f>
        <v>6302992.4619186306</v>
      </c>
      <c r="AM108" s="174" cm="1">
        <f t="array" ref="AM108">SUM(IF(TARGET_TR5!$B$2:$B$2040=$A108,IF(TARGET_TR5!$C$2:$C$2040=$C108,IF(TARGET_TR5!$E$2:$E$2040=$E108,IF(TARGET_TR5!$F$1:$Q$1=AM$2,TARGET_TR5!$F$2:$Q$2040)))))</f>
        <v>6382979.6759023704</v>
      </c>
      <c r="AN108" s="174" cm="1">
        <f t="array" ref="AN108">SUM(IF(TARGET_TR5!$B$2:$B$2040=$A108,IF(TARGET_TR5!$C$2:$C$2040=$C108,IF(TARGET_TR5!$E$2:$E$2040=$E108,IF(TARGET_TR5!$F$1:$Q$1=AN$2,TARGET_TR5!$F$2:$Q$2040)))))</f>
        <v>6065697.0604335368</v>
      </c>
      <c r="AO108" s="174" cm="1">
        <f t="array" ref="AO108">SUM(IF(TARGET_TR5!$B$2:$B$2040=$A108,IF(TARGET_TR5!$C$2:$C$2040=$C108,IF(TARGET_TR5!$E$2:$E$2040=$E108,IF(TARGET_TR5!$F$1:$Q$1=AO$2,TARGET_TR5!$F$2:$Q$2040)))))</f>
        <v>6036368.4153061667</v>
      </c>
      <c r="AP108" s="174">
        <v>0</v>
      </c>
      <c r="AQ108" s="174">
        <v>27000</v>
      </c>
      <c r="AR108" s="174">
        <v>29904</v>
      </c>
      <c r="AS108" s="174">
        <v>27000</v>
      </c>
      <c r="AT108" s="174">
        <v>0</v>
      </c>
      <c r="AU108" s="174">
        <v>0</v>
      </c>
      <c r="AV108" s="174">
        <v>0</v>
      </c>
      <c r="AW108" s="174">
        <v>0</v>
      </c>
      <c r="AX108" s="174">
        <v>0</v>
      </c>
      <c r="AY108" s="174">
        <v>0</v>
      </c>
      <c r="AZ108" s="174">
        <v>0</v>
      </c>
      <c r="BA108" s="174">
        <v>0</v>
      </c>
      <c r="BB108" s="175">
        <f t="shared" si="50"/>
        <v>1</v>
      </c>
      <c r="BC108" s="175">
        <f t="shared" si="50"/>
        <v>1</v>
      </c>
      <c r="BD108" s="175">
        <f t="shared" si="50"/>
        <v>6.0658694247304858E-3</v>
      </c>
      <c r="BE108" s="175">
        <f t="shared" si="50"/>
        <v>5.1676540085193743E-3</v>
      </c>
      <c r="BF108" s="175">
        <f t="shared" si="50"/>
        <v>0</v>
      </c>
      <c r="BG108" s="175">
        <f t="shared" si="50"/>
        <v>0</v>
      </c>
      <c r="BH108" s="175">
        <f t="shared" si="50"/>
        <v>0</v>
      </c>
      <c r="BI108" s="175">
        <f t="shared" si="50"/>
        <v>0</v>
      </c>
      <c r="BJ108" s="175">
        <f t="shared" si="50"/>
        <v>0</v>
      </c>
      <c r="BK108" s="175">
        <f t="shared" si="49"/>
        <v>0</v>
      </c>
      <c r="BL108" s="175">
        <f t="shared" si="49"/>
        <v>0</v>
      </c>
      <c r="BM108" s="175">
        <f t="shared" si="49"/>
        <v>0</v>
      </c>
    </row>
    <row r="109" spans="1:65" x14ac:dyDescent="0.35">
      <c r="A109" s="173" t="s">
        <v>65</v>
      </c>
      <c r="B109" s="173" t="str">
        <v>SMES</v>
      </c>
      <c r="C109" s="173" t="str">
        <v>Cyber Security SMES</v>
      </c>
      <c r="D109" s="173" t="str">
        <v>Mbps</v>
      </c>
      <c r="E109" s="173" t="str">
        <v>SULBAGTENG</v>
      </c>
      <c r="F109" s="174" cm="1">
        <f t="array" ref="F109">SUM(IF(TARGET_TR5!$B$2:$B$2040=$A109,IF(TARGET_TR5!$C$2:$C$2040=$C109,IF(TARGET_TR5!$E$2:$E$2040=$E109,IF(TARGET_TR5!$W$1:$AH$1=F$2,TARGET_TR5!$W$2:$AH$2040)))))</f>
        <v>0</v>
      </c>
      <c r="G109" s="174" cm="1">
        <f t="array" ref="G109">SUM(IF(TARGET_TR5!$B$2:$B$2040=$A109,IF(TARGET_TR5!$C$2:$C$2040=$C109,IF(TARGET_TR5!$E$2:$E$2040=$E109,IF(TARGET_TR5!$W$1:$AH$1=G$2,TARGET_TR5!$W$2:$AH$2040)))))</f>
        <v>0</v>
      </c>
      <c r="H109" s="174" cm="1">
        <f t="array" ref="H109">SUM(IF(TARGET_TR5!$B$2:$B$2040=$A109,IF(TARGET_TR5!$C$2:$C$2040=$C109,IF(TARGET_TR5!$E$2:$E$2040=$E109,IF(TARGET_TR5!$W$1:$AH$1=H$2,TARGET_TR5!$W$2:$AH$2040)))))</f>
        <v>2702661.5822298382</v>
      </c>
      <c r="I109" s="174" cm="1">
        <f t="array" ref="I109">SUM(IF(TARGET_TR5!$B$2:$B$2040=$A109,IF(TARGET_TR5!$C$2:$C$2040=$C109,IF(TARGET_TR5!$E$2:$E$2040=$E109,IF(TARGET_TR5!$W$1:$AH$1=I$2,TARGET_TR5!$W$2:$AH$2040)))))</f>
        <v>6036772.4903240837</v>
      </c>
      <c r="J109" s="174" cm="1">
        <f t="array" ref="J109">SUM(IF(TARGET_TR5!$B$2:$B$2040=$A109,IF(TARGET_TR5!$C$2:$C$2040=$C109,IF(TARGET_TR5!$E$2:$E$2040=$E109,IF(TARGET_TR5!$W$1:$AH$1=J$2,TARGET_TR5!$W$2:$AH$2040)))))</f>
        <v>9020078.2173825465</v>
      </c>
      <c r="K109" s="174" cm="1">
        <f t="array" ref="K109">SUM(IF(TARGET_TR5!$B$2:$B$2040=$A109,IF(TARGET_TR5!$C$2:$C$2040=$C109,IF(TARGET_TR5!$E$2:$E$2040=$E109,IF(TARGET_TR5!$W$1:$AH$1=K$2,TARGET_TR5!$W$2:$AH$2040)))))</f>
        <v>12212405.364808165</v>
      </c>
      <c r="L109" s="174" cm="1">
        <f t="array" ref="L109">SUM(IF(TARGET_TR5!$B$2:$B$2040=$A109,IF(TARGET_TR5!$C$2:$C$2040=$C109,IF(TARGET_TR5!$E$2:$E$2040=$E109,IF(TARGET_TR5!$W$1:$AH$1=L$2,TARGET_TR5!$W$2:$AH$2040)))))</f>
        <v>15803773.405661985</v>
      </c>
      <c r="M109" s="174" cm="1">
        <f t="array" ref="M109">SUM(IF(TARGET_TR5!$B$2:$B$2040=$A109,IF(TARGET_TR5!$C$2:$C$2040=$C109,IF(TARGET_TR5!$E$2:$E$2040=$E109,IF(TARGET_TR5!$W$1:$AH$1=M$2,TARGET_TR5!$W$2:$AH$2040)))))</f>
        <v>18930324.581643395</v>
      </c>
      <c r="N109" s="174" cm="1">
        <f t="array" ref="N109">SUM(IF(TARGET_TR5!$B$2:$B$2040=$A109,IF(TARGET_TR5!$C$2:$C$2040=$C109,IF(TARGET_TR5!$E$2:$E$2040=$E109,IF(TARGET_TR5!$W$1:$AH$1=N$2,TARGET_TR5!$W$2:$AH$2040)))))</f>
        <v>22385755.61484585</v>
      </c>
      <c r="O109" s="174" cm="1">
        <f t="array" ref="O109">SUM(IF(TARGET_TR5!$B$2:$B$2040=$A109,IF(TARGET_TR5!$C$2:$C$2040=$C109,IF(TARGET_TR5!$E$2:$E$2040=$E109,IF(TARGET_TR5!$W$1:$AH$1=O$2,TARGET_TR5!$W$2:$AH$2040)))))</f>
        <v>25885037.295677777</v>
      </c>
      <c r="P109" s="174" cm="1">
        <f t="array" ref="P109">SUM(IF(TARGET_TR5!$B$2:$B$2040=$A109,IF(TARGET_TR5!$C$2:$C$2040=$C109,IF(TARGET_TR5!$E$2:$E$2040=$E109,IF(TARGET_TR5!$W$1:$AH$1=P$2,TARGET_TR5!$W$2:$AH$2040)))))</f>
        <v>29210378.074246127</v>
      </c>
      <c r="Q109" s="174" cm="1">
        <f t="array" ref="Q109">SUM(IF(TARGET_TR5!$B$2:$B$2040=$A109,IF(TARGET_TR5!$C$2:$C$2040=$C109,IF(TARGET_TR5!$E$2:$E$2040=$E109,IF(TARGET_TR5!$W$1:$AH$1=Q$2,TARGET_TR5!$W$2:$AH$2040)))))</f>
        <v>32519640.282017004</v>
      </c>
      <c r="R109" s="174">
        <v>0</v>
      </c>
      <c r="S109" s="174">
        <v>6879000</v>
      </c>
      <c r="T109" s="174">
        <v>2657000</v>
      </c>
      <c r="U109" s="174">
        <v>5314000</v>
      </c>
      <c r="V109" s="174">
        <v>0</v>
      </c>
      <c r="W109" s="174">
        <v>0</v>
      </c>
      <c r="X109" s="174">
        <v>0</v>
      </c>
      <c r="Y109" s="174">
        <v>0</v>
      </c>
      <c r="Z109" s="174">
        <v>0</v>
      </c>
      <c r="AA109" s="174">
        <v>0</v>
      </c>
      <c r="AB109" s="174">
        <v>0</v>
      </c>
      <c r="AC109" s="174">
        <v>0</v>
      </c>
      <c r="AD109" s="174" cm="1">
        <f t="array" ref="AD109">SUM(IF(TARGET_TR5!$B$2:$B$2040=$A109,IF(TARGET_TR5!$C$2:$C$2040=$C109,IF(TARGET_TR5!$E$2:$E$2040=$E109,IF(TARGET_TR5!$F$1:$Q$1=AD$2,TARGET_TR5!$F$2:$Q$2040)))))</f>
        <v>0</v>
      </c>
      <c r="AE109" s="174" cm="1">
        <f t="array" ref="AE109">SUM(IF(TARGET_TR5!$B$2:$B$2040=$A109,IF(TARGET_TR5!$C$2:$C$2040=$C109,IF(TARGET_TR5!$E$2:$E$2040=$E109,IF(TARGET_TR5!$F$1:$Q$1=AE$2,TARGET_TR5!$F$2:$Q$2040)))))</f>
        <v>0</v>
      </c>
      <c r="AF109" s="174" cm="1">
        <f t="array" ref="AF109">SUM(IF(TARGET_TR5!$B$2:$B$2040=$A109,IF(TARGET_TR5!$C$2:$C$2040=$C109,IF(TARGET_TR5!$E$2:$E$2040=$E109,IF(TARGET_TR5!$F$1:$Q$1=AF$2,TARGET_TR5!$F$2:$Q$2040)))))</f>
        <v>2702661.5822298382</v>
      </c>
      <c r="AG109" s="174" cm="1">
        <f t="array" ref="AG109">SUM(IF(TARGET_TR5!$B$2:$B$2040=$A109,IF(TARGET_TR5!$C$2:$C$2040=$C109,IF(TARGET_TR5!$E$2:$E$2040=$E109,IF(TARGET_TR5!$F$1:$Q$1=AG$2,TARGET_TR5!$F$2:$Q$2040)))))</f>
        <v>3334110.9080942455</v>
      </c>
      <c r="AH109" s="174" cm="1">
        <f t="array" ref="AH109">SUM(IF(TARGET_TR5!$B$2:$B$2040=$A109,IF(TARGET_TR5!$C$2:$C$2040=$C109,IF(TARGET_TR5!$E$2:$E$2040=$E109,IF(TARGET_TR5!$F$1:$Q$1=AH$2,TARGET_TR5!$F$2:$Q$2040)))))</f>
        <v>2983305.7270584637</v>
      </c>
      <c r="AI109" s="174" cm="1">
        <f t="array" ref="AI109">SUM(IF(TARGET_TR5!$B$2:$B$2040=$A109,IF(TARGET_TR5!$C$2:$C$2040=$C109,IF(TARGET_TR5!$E$2:$E$2040=$E109,IF(TARGET_TR5!$F$1:$Q$1=AI$2,TARGET_TR5!$F$2:$Q$2040)))))</f>
        <v>3192327.1474256171</v>
      </c>
      <c r="AJ109" s="174" cm="1">
        <f t="array" ref="AJ109">SUM(IF(TARGET_TR5!$B$2:$B$2040=$A109,IF(TARGET_TR5!$C$2:$C$2040=$C109,IF(TARGET_TR5!$E$2:$E$2040=$E109,IF(TARGET_TR5!$F$1:$Q$1=AJ$2,TARGET_TR5!$F$2:$Q$2040)))))</f>
        <v>3591368.0408538198</v>
      </c>
      <c r="AK109" s="174" cm="1">
        <f t="array" ref="AK109">SUM(IF(TARGET_TR5!$B$2:$B$2040=$A109,IF(TARGET_TR5!$C$2:$C$2040=$C109,IF(TARGET_TR5!$E$2:$E$2040=$E109,IF(TARGET_TR5!$F$1:$Q$1=AK$2,TARGET_TR5!$F$2:$Q$2040)))))</f>
        <v>3126551.175981408</v>
      </c>
      <c r="AL109" s="174" cm="1">
        <f t="array" ref="AL109">SUM(IF(TARGET_TR5!$B$2:$B$2040=$A109,IF(TARGET_TR5!$C$2:$C$2040=$C109,IF(TARGET_TR5!$E$2:$E$2040=$E109,IF(TARGET_TR5!$F$1:$Q$1=AL$2,TARGET_TR5!$F$2:$Q$2040)))))</f>
        <v>3455431.033202454</v>
      </c>
      <c r="AM109" s="174" cm="1">
        <f t="array" ref="AM109">SUM(IF(TARGET_TR5!$B$2:$B$2040=$A109,IF(TARGET_TR5!$C$2:$C$2040=$C109,IF(TARGET_TR5!$E$2:$E$2040=$E109,IF(TARGET_TR5!$F$1:$Q$1=AM$2,TARGET_TR5!$F$2:$Q$2040)))))</f>
        <v>3499281.6808319273</v>
      </c>
      <c r="AN109" s="174" cm="1">
        <f t="array" ref="AN109">SUM(IF(TARGET_TR5!$B$2:$B$2040=$A109,IF(TARGET_TR5!$C$2:$C$2040=$C109,IF(TARGET_TR5!$E$2:$E$2040=$E109,IF(TARGET_TR5!$F$1:$Q$1=AN$2,TARGET_TR5!$F$2:$Q$2040)))))</f>
        <v>3325340.7785683507</v>
      </c>
      <c r="AO109" s="174" cm="1">
        <f t="array" ref="AO109">SUM(IF(TARGET_TR5!$B$2:$B$2040=$A109,IF(TARGET_TR5!$C$2:$C$2040=$C109,IF(TARGET_TR5!$E$2:$E$2040=$E109,IF(TARGET_TR5!$F$1:$Q$1=AO$2,TARGET_TR5!$F$2:$Q$2040)))))</f>
        <v>3309262.2077708775</v>
      </c>
      <c r="AP109" s="174">
        <v>0</v>
      </c>
      <c r="AQ109" s="174">
        <v>6879000</v>
      </c>
      <c r="AR109" s="174">
        <v>2657000</v>
      </c>
      <c r="AS109" s="174">
        <v>2657000</v>
      </c>
      <c r="AT109" s="174">
        <v>0</v>
      </c>
      <c r="AU109" s="174">
        <v>0</v>
      </c>
      <c r="AV109" s="174">
        <v>0</v>
      </c>
      <c r="AW109" s="174">
        <v>0</v>
      </c>
      <c r="AX109" s="174">
        <v>0</v>
      </c>
      <c r="AY109" s="174">
        <v>0</v>
      </c>
      <c r="AZ109" s="174">
        <v>0</v>
      </c>
      <c r="BA109" s="174">
        <v>0</v>
      </c>
      <c r="BB109" s="175">
        <f t="shared" si="50"/>
        <v>1</v>
      </c>
      <c r="BC109" s="175">
        <f t="shared" si="50"/>
        <v>1</v>
      </c>
      <c r="BD109" s="175">
        <f t="shared" si="50"/>
        <v>0.98310495752406968</v>
      </c>
      <c r="BE109" s="175">
        <f t="shared" si="50"/>
        <v>0.88027170288716949</v>
      </c>
      <c r="BF109" s="175">
        <f t="shared" si="50"/>
        <v>0</v>
      </c>
      <c r="BG109" s="175">
        <f t="shared" si="50"/>
        <v>0</v>
      </c>
      <c r="BH109" s="175">
        <f t="shared" si="50"/>
        <v>0</v>
      </c>
      <c r="BI109" s="175">
        <f t="shared" si="50"/>
        <v>0</v>
      </c>
      <c r="BJ109" s="175">
        <f t="shared" si="50"/>
        <v>0</v>
      </c>
      <c r="BK109" s="175">
        <f t="shared" si="49"/>
        <v>0</v>
      </c>
      <c r="BL109" s="175">
        <f t="shared" si="49"/>
        <v>0</v>
      </c>
      <c r="BM109" s="175">
        <f t="shared" si="49"/>
        <v>0</v>
      </c>
    </row>
    <row r="110" spans="1:65" x14ac:dyDescent="0.35">
      <c r="A110" s="173" t="s">
        <v>65</v>
      </c>
      <c r="B110" s="173" t="str">
        <v>SMES</v>
      </c>
      <c r="C110" s="173" t="str">
        <v>Cyber Security SMES</v>
      </c>
      <c r="D110" s="173" t="str">
        <v>Mbps</v>
      </c>
      <c r="E110" s="173" t="str">
        <v>SUMALUT</v>
      </c>
      <c r="F110" s="174" cm="1">
        <f t="array" ref="F110">SUM(IF(TARGET_TR5!$B$2:$B$2040=$A110,IF(TARGET_TR5!$C$2:$C$2040=$C110,IF(TARGET_TR5!$E$2:$E$2040=$E110,IF(TARGET_TR5!$W$1:$AH$1=F$2,TARGET_TR5!$W$2:$AH$2040)))))</f>
        <v>0</v>
      </c>
      <c r="G110" s="174" cm="1">
        <f t="array" ref="G110">SUM(IF(TARGET_TR5!$B$2:$B$2040=$A110,IF(TARGET_TR5!$C$2:$C$2040=$C110,IF(TARGET_TR5!$E$2:$E$2040=$E110,IF(TARGET_TR5!$W$1:$AH$1=G$2,TARGET_TR5!$W$2:$AH$2040)))))</f>
        <v>0</v>
      </c>
      <c r="H110" s="174" cm="1">
        <f t="array" ref="H110">SUM(IF(TARGET_TR5!$B$2:$B$2040=$A110,IF(TARGET_TR5!$C$2:$C$2040=$C110,IF(TARGET_TR5!$E$2:$E$2040=$E110,IF(TARGET_TR5!$W$1:$AH$1=H$2,TARGET_TR5!$W$2:$AH$2040)))))</f>
        <v>2878815.9458688921</v>
      </c>
      <c r="I110" s="174" cm="1">
        <f t="array" ref="I110">SUM(IF(TARGET_TR5!$B$2:$B$2040=$A110,IF(TARGET_TR5!$C$2:$C$2040=$C110,IF(TARGET_TR5!$E$2:$E$2040=$E110,IF(TARGET_TR5!$W$1:$AH$1=I$2,TARGET_TR5!$W$2:$AH$2040)))))</f>
        <v>6430237.8888255944</v>
      </c>
      <c r="J110" s="174" cm="1">
        <f t="array" ref="J110">SUM(IF(TARGET_TR5!$B$2:$B$2040=$A110,IF(TARGET_TR5!$C$2:$C$2040=$C110,IF(TARGET_TR5!$E$2:$E$2040=$E110,IF(TARGET_TR5!$W$1:$AH$1=J$2,TARGET_TR5!$W$2:$AH$2040)))))</f>
        <v>9607989.8334001806</v>
      </c>
      <c r="K110" s="174" cm="1">
        <f t="array" ref="K110">SUM(IF(TARGET_TR5!$B$2:$B$2040=$A110,IF(TARGET_TR5!$C$2:$C$2040=$C110,IF(TARGET_TR5!$E$2:$E$2040=$E110,IF(TARGET_TR5!$W$1:$AH$1=K$2,TARGET_TR5!$W$2:$AH$2040)))))</f>
        <v>13008386.818677444</v>
      </c>
      <c r="L110" s="174" cm="1">
        <f t="array" ref="L110">SUM(IF(TARGET_TR5!$B$2:$B$2040=$A110,IF(TARGET_TR5!$C$2:$C$2040=$C110,IF(TARGET_TR5!$E$2:$E$2040=$E110,IF(TARGET_TR5!$W$1:$AH$1=L$2,TARGET_TR5!$W$2:$AH$2040)))))</f>
        <v>16833833.427114367</v>
      </c>
      <c r="M110" s="174" cm="1">
        <f t="array" ref="M110">SUM(IF(TARGET_TR5!$B$2:$B$2040=$A110,IF(TARGET_TR5!$C$2:$C$2040=$C110,IF(TARGET_TR5!$E$2:$E$2040=$E110,IF(TARGET_TR5!$W$1:$AH$1=M$2,TARGET_TR5!$W$2:$AH$2040)))))</f>
        <v>20164167.287694983</v>
      </c>
      <c r="N110" s="174" cm="1">
        <f t="array" ref="N110">SUM(IF(TARGET_TR5!$B$2:$B$2040=$A110,IF(TARGET_TR5!$C$2:$C$2040=$C110,IF(TARGET_TR5!$E$2:$E$2040=$E110,IF(TARGET_TR5!$W$1:$AH$1=N$2,TARGET_TR5!$W$2:$AH$2040)))))</f>
        <v>23844816.771758836</v>
      </c>
      <c r="O110" s="174" cm="1">
        <f t="array" ref="O110">SUM(IF(TARGET_TR5!$B$2:$B$2040=$A110,IF(TARGET_TR5!$C$2:$C$2040=$C110,IF(TARGET_TR5!$E$2:$E$2040=$E110,IF(TARGET_TR5!$W$1:$AH$1=O$2,TARGET_TR5!$W$2:$AH$2040)))))</f>
        <v>27572175.005620454</v>
      </c>
      <c r="P110" s="174" cm="1">
        <f t="array" ref="P110">SUM(IF(TARGET_TR5!$B$2:$B$2040=$A110,IF(TARGET_TR5!$C$2:$C$2040=$C110,IF(TARGET_TR5!$E$2:$E$2040=$E110,IF(TARGET_TR5!$W$1:$AH$1=P$2,TARGET_TR5!$W$2:$AH$2040)))))</f>
        <v>31114255.198617604</v>
      </c>
      <c r="Q110" s="174" cm="1">
        <f t="array" ref="Q110">SUM(IF(TARGET_TR5!$B$2:$B$2040=$A110,IF(TARGET_TR5!$C$2:$C$2040=$C110,IF(TARGET_TR5!$E$2:$E$2040=$E110,IF(TARGET_TR5!$W$1:$AH$1=Q$2,TARGET_TR5!$W$2:$AH$2040)))))</f>
        <v>34639208.850022241</v>
      </c>
      <c r="R110" s="174">
        <v>0</v>
      </c>
      <c r="S110" s="174">
        <v>0</v>
      </c>
      <c r="T110" s="174">
        <v>0</v>
      </c>
      <c r="U110" s="174">
        <v>0</v>
      </c>
      <c r="V110" s="174">
        <v>0</v>
      </c>
      <c r="W110" s="174">
        <v>0</v>
      </c>
      <c r="X110" s="174">
        <v>0</v>
      </c>
      <c r="Y110" s="174">
        <v>0</v>
      </c>
      <c r="Z110" s="174">
        <v>0</v>
      </c>
      <c r="AA110" s="174">
        <v>0</v>
      </c>
      <c r="AB110" s="174">
        <v>0</v>
      </c>
      <c r="AC110" s="174">
        <v>0</v>
      </c>
      <c r="AD110" s="174" cm="1">
        <f t="array" ref="AD110">SUM(IF(TARGET_TR5!$B$2:$B$2040=$A110,IF(TARGET_TR5!$C$2:$C$2040=$C110,IF(TARGET_TR5!$E$2:$E$2040=$E110,IF(TARGET_TR5!$F$1:$Q$1=AD$2,TARGET_TR5!$F$2:$Q$2040)))))</f>
        <v>0</v>
      </c>
      <c r="AE110" s="174" cm="1">
        <f t="array" ref="AE110">SUM(IF(TARGET_TR5!$B$2:$B$2040=$A110,IF(TARGET_TR5!$C$2:$C$2040=$C110,IF(TARGET_TR5!$E$2:$E$2040=$E110,IF(TARGET_TR5!$F$1:$Q$1=AE$2,TARGET_TR5!$F$2:$Q$2040)))))</f>
        <v>0</v>
      </c>
      <c r="AF110" s="174" cm="1">
        <f t="array" ref="AF110">SUM(IF(TARGET_TR5!$B$2:$B$2040=$A110,IF(TARGET_TR5!$C$2:$C$2040=$C110,IF(TARGET_TR5!$E$2:$E$2040=$E110,IF(TARGET_TR5!$F$1:$Q$1=AF$2,TARGET_TR5!$F$2:$Q$2040)))))</f>
        <v>2878815.9458688921</v>
      </c>
      <c r="AG110" s="174" cm="1">
        <f t="array" ref="AG110">SUM(IF(TARGET_TR5!$B$2:$B$2040=$A110,IF(TARGET_TR5!$C$2:$C$2040=$C110,IF(TARGET_TR5!$E$2:$E$2040=$E110,IF(TARGET_TR5!$F$1:$Q$1=AG$2,TARGET_TR5!$F$2:$Q$2040)))))</f>
        <v>3551421.9429567023</v>
      </c>
      <c r="AH110" s="174" cm="1">
        <f t="array" ref="AH110">SUM(IF(TARGET_TR5!$B$2:$B$2040=$A110,IF(TARGET_TR5!$C$2:$C$2040=$C110,IF(TARGET_TR5!$E$2:$E$2040=$E110,IF(TARGET_TR5!$F$1:$Q$1=AH$2,TARGET_TR5!$F$2:$Q$2040)))))</f>
        <v>3177751.9445745857</v>
      </c>
      <c r="AI110" s="174" cm="1">
        <f t="array" ref="AI110">SUM(IF(TARGET_TR5!$B$2:$B$2040=$A110,IF(TARGET_TR5!$C$2:$C$2040=$C110,IF(TARGET_TR5!$E$2:$E$2040=$E110,IF(TARGET_TR5!$F$1:$Q$1=AI$2,TARGET_TR5!$F$2:$Q$2040)))))</f>
        <v>3400396.9852772639</v>
      </c>
      <c r="AJ110" s="174" cm="1">
        <f t="array" ref="AJ110">SUM(IF(TARGET_TR5!$B$2:$B$2040=$A110,IF(TARGET_TR5!$C$2:$C$2040=$C110,IF(TARGET_TR5!$E$2:$E$2040=$E110,IF(TARGET_TR5!$F$1:$Q$1=AJ$2,TARGET_TR5!$F$2:$Q$2040)))))</f>
        <v>3825446.6084369221</v>
      </c>
      <c r="AK110" s="174" cm="1">
        <f t="array" ref="AK110">SUM(IF(TARGET_TR5!$B$2:$B$2040=$A110,IF(TARGET_TR5!$C$2:$C$2040=$C110,IF(TARGET_TR5!$E$2:$E$2040=$E110,IF(TARGET_TR5!$F$1:$Q$1=AK$2,TARGET_TR5!$F$2:$Q$2040)))))</f>
        <v>3330333.8605806166</v>
      </c>
      <c r="AL110" s="174" cm="1">
        <f t="array" ref="AL110">SUM(IF(TARGET_TR5!$B$2:$B$2040=$A110,IF(TARGET_TR5!$C$2:$C$2040=$C110,IF(TARGET_TR5!$E$2:$E$2040=$E110,IF(TARGET_TR5!$F$1:$Q$1=AL$2,TARGET_TR5!$F$2:$Q$2040)))))</f>
        <v>3680649.4840638516</v>
      </c>
      <c r="AM110" s="174" cm="1">
        <f t="array" ref="AM110">SUM(IF(TARGET_TR5!$B$2:$B$2040=$A110,IF(TARGET_TR5!$C$2:$C$2040=$C110,IF(TARGET_TR5!$E$2:$E$2040=$E110,IF(TARGET_TR5!$F$1:$Q$1=AM$2,TARGET_TR5!$F$2:$Q$2040)))))</f>
        <v>3727358.2338616168</v>
      </c>
      <c r="AN110" s="174" cm="1">
        <f t="array" ref="AN110">SUM(IF(TARGET_TR5!$B$2:$B$2040=$A110,IF(TARGET_TR5!$C$2:$C$2040=$C110,IF(TARGET_TR5!$E$2:$E$2040=$E110,IF(TARGET_TR5!$F$1:$Q$1=AN$2,TARGET_TR5!$F$2:$Q$2040)))))</f>
        <v>3542080.1929971492</v>
      </c>
      <c r="AO110" s="174" cm="1">
        <f t="array" ref="AO110">SUM(IF(TARGET_TR5!$B$2:$B$2040=$A110,IF(TARGET_TR5!$C$2:$C$2040=$C110,IF(TARGET_TR5!$E$2:$E$2040=$E110,IF(TARGET_TR5!$F$1:$Q$1=AO$2,TARGET_TR5!$F$2:$Q$2040)))))</f>
        <v>3524953.6514046355</v>
      </c>
      <c r="AP110" s="174">
        <v>0</v>
      </c>
      <c r="AQ110" s="174">
        <v>0</v>
      </c>
      <c r="AR110" s="174">
        <v>0</v>
      </c>
      <c r="AS110" s="174">
        <v>0</v>
      </c>
      <c r="AT110" s="174">
        <v>0</v>
      </c>
      <c r="AU110" s="174">
        <v>0</v>
      </c>
      <c r="AV110" s="174">
        <v>0</v>
      </c>
      <c r="AW110" s="174">
        <v>0</v>
      </c>
      <c r="AX110" s="174">
        <v>0</v>
      </c>
      <c r="AY110" s="174">
        <v>0</v>
      </c>
      <c r="AZ110" s="174">
        <v>0</v>
      </c>
      <c r="BA110" s="174">
        <v>0</v>
      </c>
      <c r="BB110" s="175">
        <f t="shared" si="50"/>
        <v>1</v>
      </c>
      <c r="BC110" s="175">
        <f t="shared" si="50"/>
        <v>1</v>
      </c>
      <c r="BD110" s="175">
        <f t="shared" si="50"/>
        <v>0</v>
      </c>
      <c r="BE110" s="175">
        <f t="shared" si="50"/>
        <v>0</v>
      </c>
      <c r="BF110" s="175">
        <f t="shared" si="50"/>
        <v>0</v>
      </c>
      <c r="BG110" s="175">
        <f t="shared" si="50"/>
        <v>0</v>
      </c>
      <c r="BH110" s="175">
        <f t="shared" si="50"/>
        <v>0</v>
      </c>
      <c r="BI110" s="175">
        <f t="shared" si="50"/>
        <v>0</v>
      </c>
      <c r="BJ110" s="175">
        <f t="shared" si="50"/>
        <v>0</v>
      </c>
      <c r="BK110" s="175">
        <f t="shared" si="49"/>
        <v>0</v>
      </c>
      <c r="BL110" s="175">
        <f t="shared" si="49"/>
        <v>0</v>
      </c>
      <c r="BM110" s="175">
        <f t="shared" si="49"/>
        <v>0</v>
      </c>
    </row>
    <row r="111" spans="1:65" x14ac:dyDescent="0.35">
      <c r="A111" s="170" t="s">
        <v>65</v>
      </c>
      <c r="B111" s="170" t="str">
        <v>SMES</v>
      </c>
      <c r="C111" s="170" t="str">
        <v>NPS SMES</v>
      </c>
      <c r="D111" s="170" t="str">
        <v>%</v>
      </c>
      <c r="E111" s="170" t="str">
        <v>TR5</v>
      </c>
      <c r="F111" s="171" cm="1">
        <f t="array" ref="F111">SUM(IF(TARGET_TR5!$B$2:$B$2040=$A111,IF(TARGET_TR5!$C$2:$C$2040=$C111,IF(TARGET_TR5!$E$2:$E$2040=$E111,IF(TARGET_TR5!$W$1:$AH$1=F$2,TARGET_TR5!$W$2:$AH$2040)))))</f>
        <v>100</v>
      </c>
      <c r="G111" s="171" cm="1">
        <f t="array" ref="G111">SUM(IF(TARGET_TR5!$B$2:$B$2040=$A111,IF(TARGET_TR5!$C$2:$C$2040=$C111,IF(TARGET_TR5!$E$2:$E$2040=$E111,IF(TARGET_TR5!$W$1:$AH$1=G$2,TARGET_TR5!$W$2:$AH$2040)))))</f>
        <v>100</v>
      </c>
      <c r="H111" s="171" cm="1">
        <f t="array" ref="H111">SUM(IF(TARGET_TR5!$B$2:$B$2040=$A111,IF(TARGET_TR5!$C$2:$C$2040=$C111,IF(TARGET_TR5!$E$2:$E$2040=$E111,IF(TARGET_TR5!$W$1:$AH$1=H$2,TARGET_TR5!$W$2:$AH$2040)))))</f>
        <v>100</v>
      </c>
      <c r="I111" s="171" cm="1">
        <f t="array" ref="I111">SUM(IF(TARGET_TR5!$B$2:$B$2040=$A111,IF(TARGET_TR5!$C$2:$C$2040=$C111,IF(TARGET_TR5!$E$2:$E$2040=$E111,IF(TARGET_TR5!$W$1:$AH$1=I$2,TARGET_TR5!$W$2:$AH$2040)))))</f>
        <v>100</v>
      </c>
      <c r="J111" s="171" cm="1">
        <f t="array" ref="J111">SUM(IF(TARGET_TR5!$B$2:$B$2040=$A111,IF(TARGET_TR5!$C$2:$C$2040=$C111,IF(TARGET_TR5!$E$2:$E$2040=$E111,IF(TARGET_TR5!$W$1:$AH$1=J$2,TARGET_TR5!$W$2:$AH$2040)))))</f>
        <v>100</v>
      </c>
      <c r="K111" s="171" cm="1">
        <f t="array" ref="K111">SUM(IF(TARGET_TR5!$B$2:$B$2040=$A111,IF(TARGET_TR5!$C$2:$C$2040=$C111,IF(TARGET_TR5!$E$2:$E$2040=$E111,IF(TARGET_TR5!$W$1:$AH$1=K$2,TARGET_TR5!$W$2:$AH$2040)))))</f>
        <v>100</v>
      </c>
      <c r="L111" s="171" cm="1">
        <f t="array" ref="L111">SUM(IF(TARGET_TR5!$B$2:$B$2040=$A111,IF(TARGET_TR5!$C$2:$C$2040=$C111,IF(TARGET_TR5!$E$2:$E$2040=$E111,IF(TARGET_TR5!$W$1:$AH$1=L$2,TARGET_TR5!$W$2:$AH$2040)))))</f>
        <v>100</v>
      </c>
      <c r="M111" s="171" cm="1">
        <f t="array" ref="M111">SUM(IF(TARGET_TR5!$B$2:$B$2040=$A111,IF(TARGET_TR5!$C$2:$C$2040=$C111,IF(TARGET_TR5!$E$2:$E$2040=$E111,IF(TARGET_TR5!$W$1:$AH$1=M$2,TARGET_TR5!$W$2:$AH$2040)))))</f>
        <v>100</v>
      </c>
      <c r="N111" s="171" cm="1">
        <f t="array" ref="N111">SUM(IF(TARGET_TR5!$B$2:$B$2040=$A111,IF(TARGET_TR5!$C$2:$C$2040=$C111,IF(TARGET_TR5!$E$2:$E$2040=$E111,IF(TARGET_TR5!$W$1:$AH$1=N$2,TARGET_TR5!$W$2:$AH$2040)))))</f>
        <v>100</v>
      </c>
      <c r="O111" s="171" cm="1">
        <f t="array" ref="O111">SUM(IF(TARGET_TR5!$B$2:$B$2040=$A111,IF(TARGET_TR5!$C$2:$C$2040=$C111,IF(TARGET_TR5!$E$2:$E$2040=$E111,IF(TARGET_TR5!$W$1:$AH$1=O$2,TARGET_TR5!$W$2:$AH$2040)))))</f>
        <v>100</v>
      </c>
      <c r="P111" s="171" cm="1">
        <f t="array" ref="P111">SUM(IF(TARGET_TR5!$B$2:$B$2040=$A111,IF(TARGET_TR5!$C$2:$C$2040=$C111,IF(TARGET_TR5!$E$2:$E$2040=$E111,IF(TARGET_TR5!$W$1:$AH$1=P$2,TARGET_TR5!$W$2:$AH$2040)))))</f>
        <v>100</v>
      </c>
      <c r="Q111" s="171" cm="1">
        <f t="array" ref="Q111">SUM(IF(TARGET_TR5!$B$2:$B$2040=$A111,IF(TARGET_TR5!$C$2:$C$2040=$C111,IF(TARGET_TR5!$E$2:$E$2040=$E111,IF(TARGET_TR5!$W$1:$AH$1=Q$2,TARGET_TR5!$W$2:$AH$2040)))))</f>
        <v>100</v>
      </c>
      <c r="R111" s="171">
        <v>0</v>
      </c>
      <c r="S111" s="171">
        <v>0</v>
      </c>
      <c r="T111" s="171">
        <v>0</v>
      </c>
      <c r="U111" s="171">
        <v>0</v>
      </c>
      <c r="V111" s="171">
        <v>0</v>
      </c>
      <c r="W111" s="171">
        <v>0</v>
      </c>
      <c r="X111" s="171">
        <v>0</v>
      </c>
      <c r="Y111" s="171">
        <v>0</v>
      </c>
      <c r="Z111" s="171">
        <v>0</v>
      </c>
      <c r="AA111" s="171">
        <v>0</v>
      </c>
      <c r="AB111" s="171">
        <v>0</v>
      </c>
      <c r="AC111" s="171">
        <v>0</v>
      </c>
      <c r="AD111" s="171" cm="1">
        <f t="array" ref="AD111">SUM(IF(TARGET_TR5!$B$2:$B$2040=$A111,IF(TARGET_TR5!$C$2:$C$2040=$C111,IF(TARGET_TR5!$E$2:$E$2040=$E111,IF(TARGET_TR5!$F$1:$Q$1=AD$2,TARGET_TR5!$F$2:$Q$2040)))))</f>
        <v>100</v>
      </c>
      <c r="AE111" s="171" cm="1">
        <f t="array" ref="AE111">SUM(IF(TARGET_TR5!$B$2:$B$2040=$A111,IF(TARGET_TR5!$C$2:$C$2040=$C111,IF(TARGET_TR5!$E$2:$E$2040=$E111,IF(TARGET_TR5!$F$1:$Q$1=AE$2,TARGET_TR5!$F$2:$Q$2040)))))</f>
        <v>100</v>
      </c>
      <c r="AF111" s="171" cm="1">
        <f t="array" ref="AF111">SUM(IF(TARGET_TR5!$B$2:$B$2040=$A111,IF(TARGET_TR5!$C$2:$C$2040=$C111,IF(TARGET_TR5!$E$2:$E$2040=$E111,IF(TARGET_TR5!$F$1:$Q$1=AF$2,TARGET_TR5!$F$2:$Q$2040)))))</f>
        <v>100</v>
      </c>
      <c r="AG111" s="171" cm="1">
        <f t="array" ref="AG111">SUM(IF(TARGET_TR5!$B$2:$B$2040=$A111,IF(TARGET_TR5!$C$2:$C$2040=$C111,IF(TARGET_TR5!$E$2:$E$2040=$E111,IF(TARGET_TR5!$F$1:$Q$1=AG$2,TARGET_TR5!$F$2:$Q$2040)))))</f>
        <v>100</v>
      </c>
      <c r="AH111" s="171" cm="1">
        <f t="array" ref="AH111">SUM(IF(TARGET_TR5!$B$2:$B$2040=$A111,IF(TARGET_TR5!$C$2:$C$2040=$C111,IF(TARGET_TR5!$E$2:$E$2040=$E111,IF(TARGET_TR5!$F$1:$Q$1=AH$2,TARGET_TR5!$F$2:$Q$2040)))))</f>
        <v>100</v>
      </c>
      <c r="AI111" s="171" cm="1">
        <f t="array" ref="AI111">SUM(IF(TARGET_TR5!$B$2:$B$2040=$A111,IF(TARGET_TR5!$C$2:$C$2040=$C111,IF(TARGET_TR5!$E$2:$E$2040=$E111,IF(TARGET_TR5!$F$1:$Q$1=AI$2,TARGET_TR5!$F$2:$Q$2040)))))</f>
        <v>100</v>
      </c>
      <c r="AJ111" s="171" cm="1">
        <f t="array" ref="AJ111">SUM(IF(TARGET_TR5!$B$2:$B$2040=$A111,IF(TARGET_TR5!$C$2:$C$2040=$C111,IF(TARGET_TR5!$E$2:$E$2040=$E111,IF(TARGET_TR5!$F$1:$Q$1=AJ$2,TARGET_TR5!$F$2:$Q$2040)))))</f>
        <v>100</v>
      </c>
      <c r="AK111" s="171" cm="1">
        <f t="array" ref="AK111">SUM(IF(TARGET_TR5!$B$2:$B$2040=$A111,IF(TARGET_TR5!$C$2:$C$2040=$C111,IF(TARGET_TR5!$E$2:$E$2040=$E111,IF(TARGET_TR5!$F$1:$Q$1=AK$2,TARGET_TR5!$F$2:$Q$2040)))))</f>
        <v>100</v>
      </c>
      <c r="AL111" s="171" cm="1">
        <f t="array" ref="AL111">SUM(IF(TARGET_TR5!$B$2:$B$2040=$A111,IF(TARGET_TR5!$C$2:$C$2040=$C111,IF(TARGET_TR5!$E$2:$E$2040=$E111,IF(TARGET_TR5!$F$1:$Q$1=AL$2,TARGET_TR5!$F$2:$Q$2040)))))</f>
        <v>100</v>
      </c>
      <c r="AM111" s="171" cm="1">
        <f t="array" ref="AM111">SUM(IF(TARGET_TR5!$B$2:$B$2040=$A111,IF(TARGET_TR5!$C$2:$C$2040=$C111,IF(TARGET_TR5!$E$2:$E$2040=$E111,IF(TARGET_TR5!$F$1:$Q$1=AM$2,TARGET_TR5!$F$2:$Q$2040)))))</f>
        <v>100</v>
      </c>
      <c r="AN111" s="171" cm="1">
        <f t="array" ref="AN111">SUM(IF(TARGET_TR5!$B$2:$B$2040=$A111,IF(TARGET_TR5!$C$2:$C$2040=$C111,IF(TARGET_TR5!$E$2:$E$2040=$E111,IF(TARGET_TR5!$F$1:$Q$1=AN$2,TARGET_TR5!$F$2:$Q$2040)))))</f>
        <v>100</v>
      </c>
      <c r="AO111" s="171" cm="1">
        <f t="array" ref="AO111">SUM(IF(TARGET_TR5!$B$2:$B$2040=$A111,IF(TARGET_TR5!$C$2:$C$2040=$C111,IF(TARGET_TR5!$E$2:$E$2040=$E111,IF(TARGET_TR5!$F$1:$Q$1=AO$2,TARGET_TR5!$F$2:$Q$2040)))))</f>
        <v>100</v>
      </c>
      <c r="AP111" s="171">
        <v>0</v>
      </c>
      <c r="AQ111" s="171">
        <v>0</v>
      </c>
      <c r="AR111" s="171">
        <v>0</v>
      </c>
      <c r="AS111" s="171">
        <v>0</v>
      </c>
      <c r="AT111" s="171">
        <v>0</v>
      </c>
      <c r="AU111" s="171">
        <v>0</v>
      </c>
      <c r="AV111" s="171">
        <v>0</v>
      </c>
      <c r="AW111" s="171">
        <v>0</v>
      </c>
      <c r="AX111" s="171">
        <v>0</v>
      </c>
      <c r="AY111" s="171">
        <v>0</v>
      </c>
      <c r="AZ111" s="171">
        <v>0</v>
      </c>
      <c r="BA111" s="171">
        <v>0</v>
      </c>
      <c r="BB111" s="172">
        <f t="shared" si="50"/>
        <v>0</v>
      </c>
      <c r="BC111" s="172">
        <f t="shared" si="50"/>
        <v>0</v>
      </c>
      <c r="BD111" s="172">
        <f t="shared" si="50"/>
        <v>0</v>
      </c>
      <c r="BE111" s="172">
        <f t="shared" si="50"/>
        <v>0</v>
      </c>
      <c r="BF111" s="172">
        <f t="shared" si="50"/>
        <v>0</v>
      </c>
      <c r="BG111" s="172">
        <f t="shared" si="50"/>
        <v>0</v>
      </c>
      <c r="BH111" s="172">
        <f t="shared" si="50"/>
        <v>0</v>
      </c>
      <c r="BI111" s="172">
        <f t="shared" si="50"/>
        <v>0</v>
      </c>
      <c r="BJ111" s="172">
        <f t="shared" si="50"/>
        <v>0</v>
      </c>
      <c r="BK111" s="172">
        <f t="shared" si="49"/>
        <v>0</v>
      </c>
      <c r="BL111" s="172">
        <f t="shared" si="49"/>
        <v>0</v>
      </c>
      <c r="BM111" s="172">
        <f t="shared" si="49"/>
        <v>0</v>
      </c>
    </row>
    <row r="112" spans="1:65" x14ac:dyDescent="0.35">
      <c r="A112" s="173" t="s">
        <v>65</v>
      </c>
      <c r="B112" s="173" t="str">
        <v>SMES</v>
      </c>
      <c r="C112" s="173" t="str">
        <v>NPS SMES</v>
      </c>
      <c r="D112" s="173" t="str">
        <v>%</v>
      </c>
      <c r="E112" s="173" t="str">
        <v>PAPUA</v>
      </c>
      <c r="F112" s="174" cm="1">
        <f t="array" ref="F112">SUM(IF(TARGET_TR5!$B$2:$B$2040=$A112,IF(TARGET_TR5!$C$2:$C$2040=$C112,IF(TARGET_TR5!$E$2:$E$2040=$E112,IF(TARGET_TR5!$W$1:$AH$1=F$2,TARGET_TR5!$W$2:$AH$2040)))))</f>
        <v>0</v>
      </c>
      <c r="G112" s="174" cm="1">
        <f t="array" ref="G112">SUM(IF(TARGET_TR5!$B$2:$B$2040=$A112,IF(TARGET_TR5!$C$2:$C$2040=$C112,IF(TARGET_TR5!$E$2:$E$2040=$E112,IF(TARGET_TR5!$W$1:$AH$1=G$2,TARGET_TR5!$W$2:$AH$2040)))))</f>
        <v>0</v>
      </c>
      <c r="H112" s="174" cm="1">
        <f t="array" ref="H112">SUM(IF(TARGET_TR5!$B$2:$B$2040=$A112,IF(TARGET_TR5!$C$2:$C$2040=$C112,IF(TARGET_TR5!$E$2:$E$2040=$E112,IF(TARGET_TR5!$W$1:$AH$1=H$2,TARGET_TR5!$W$2:$AH$2040)))))</f>
        <v>0</v>
      </c>
      <c r="I112" s="174" cm="1">
        <f t="array" ref="I112">SUM(IF(TARGET_TR5!$B$2:$B$2040=$A112,IF(TARGET_TR5!$C$2:$C$2040=$C112,IF(TARGET_TR5!$E$2:$E$2040=$E112,IF(TARGET_TR5!$W$1:$AH$1=I$2,TARGET_TR5!$W$2:$AH$2040)))))</f>
        <v>0</v>
      </c>
      <c r="J112" s="174" cm="1">
        <f t="array" ref="J112">SUM(IF(TARGET_TR5!$B$2:$B$2040=$A112,IF(TARGET_TR5!$C$2:$C$2040=$C112,IF(TARGET_TR5!$E$2:$E$2040=$E112,IF(TARGET_TR5!$W$1:$AH$1=J$2,TARGET_TR5!$W$2:$AH$2040)))))</f>
        <v>0</v>
      </c>
      <c r="K112" s="174" cm="1">
        <f t="array" ref="K112">SUM(IF(TARGET_TR5!$B$2:$B$2040=$A112,IF(TARGET_TR5!$C$2:$C$2040=$C112,IF(TARGET_TR5!$E$2:$E$2040=$E112,IF(TARGET_TR5!$W$1:$AH$1=K$2,TARGET_TR5!$W$2:$AH$2040)))))</f>
        <v>0</v>
      </c>
      <c r="L112" s="174" cm="1">
        <f t="array" ref="L112">SUM(IF(TARGET_TR5!$B$2:$B$2040=$A112,IF(TARGET_TR5!$C$2:$C$2040=$C112,IF(TARGET_TR5!$E$2:$E$2040=$E112,IF(TARGET_TR5!$W$1:$AH$1=L$2,TARGET_TR5!$W$2:$AH$2040)))))</f>
        <v>0</v>
      </c>
      <c r="M112" s="174" cm="1">
        <f t="array" ref="M112">SUM(IF(TARGET_TR5!$B$2:$B$2040=$A112,IF(TARGET_TR5!$C$2:$C$2040=$C112,IF(TARGET_TR5!$E$2:$E$2040=$E112,IF(TARGET_TR5!$W$1:$AH$1=M$2,TARGET_TR5!$W$2:$AH$2040)))))</f>
        <v>0</v>
      </c>
      <c r="N112" s="174" cm="1">
        <f t="array" ref="N112">SUM(IF(TARGET_TR5!$B$2:$B$2040=$A112,IF(TARGET_TR5!$C$2:$C$2040=$C112,IF(TARGET_TR5!$E$2:$E$2040=$E112,IF(TARGET_TR5!$W$1:$AH$1=N$2,TARGET_TR5!$W$2:$AH$2040)))))</f>
        <v>0</v>
      </c>
      <c r="O112" s="174" cm="1">
        <f t="array" ref="O112">SUM(IF(TARGET_TR5!$B$2:$B$2040=$A112,IF(TARGET_TR5!$C$2:$C$2040=$C112,IF(TARGET_TR5!$E$2:$E$2040=$E112,IF(TARGET_TR5!$W$1:$AH$1=O$2,TARGET_TR5!$W$2:$AH$2040)))))</f>
        <v>0</v>
      </c>
      <c r="P112" s="174" cm="1">
        <f t="array" ref="P112">SUM(IF(TARGET_TR5!$B$2:$B$2040=$A112,IF(TARGET_TR5!$C$2:$C$2040=$C112,IF(TARGET_TR5!$E$2:$E$2040=$E112,IF(TARGET_TR5!$W$1:$AH$1=P$2,TARGET_TR5!$W$2:$AH$2040)))))</f>
        <v>0</v>
      </c>
      <c r="Q112" s="174" cm="1">
        <f t="array" ref="Q112">SUM(IF(TARGET_TR5!$B$2:$B$2040=$A112,IF(TARGET_TR5!$C$2:$C$2040=$C112,IF(TARGET_TR5!$E$2:$E$2040=$E112,IF(TARGET_TR5!$W$1:$AH$1=Q$2,TARGET_TR5!$W$2:$AH$2040)))))</f>
        <v>0</v>
      </c>
      <c r="R112" s="174">
        <v>0</v>
      </c>
      <c r="S112" s="174">
        <v>0</v>
      </c>
      <c r="T112" s="174">
        <v>0</v>
      </c>
      <c r="U112" s="174">
        <v>0</v>
      </c>
      <c r="V112" s="174">
        <v>0</v>
      </c>
      <c r="W112" s="174">
        <v>0</v>
      </c>
      <c r="X112" s="174">
        <v>0</v>
      </c>
      <c r="Y112" s="174">
        <v>0</v>
      </c>
      <c r="Z112" s="174">
        <v>0</v>
      </c>
      <c r="AA112" s="174">
        <v>0</v>
      </c>
      <c r="AB112" s="174">
        <v>0</v>
      </c>
      <c r="AC112" s="174">
        <v>0</v>
      </c>
      <c r="AD112" s="174" cm="1">
        <f t="array" ref="AD112">SUM(IF(TARGET_TR5!$B$2:$B$2040=$A112,IF(TARGET_TR5!$C$2:$C$2040=$C112,IF(TARGET_TR5!$E$2:$E$2040=$E112,IF(TARGET_TR5!$F$1:$Q$1=AD$2,TARGET_TR5!$F$2:$Q$2040)))))</f>
        <v>0</v>
      </c>
      <c r="AE112" s="174" cm="1">
        <f t="array" ref="AE112">SUM(IF(TARGET_TR5!$B$2:$B$2040=$A112,IF(TARGET_TR5!$C$2:$C$2040=$C112,IF(TARGET_TR5!$E$2:$E$2040=$E112,IF(TARGET_TR5!$F$1:$Q$1=AE$2,TARGET_TR5!$F$2:$Q$2040)))))</f>
        <v>0</v>
      </c>
      <c r="AF112" s="174" cm="1">
        <f t="array" ref="AF112">SUM(IF(TARGET_TR5!$B$2:$B$2040=$A112,IF(TARGET_TR5!$C$2:$C$2040=$C112,IF(TARGET_TR5!$E$2:$E$2040=$E112,IF(TARGET_TR5!$F$1:$Q$1=AF$2,TARGET_TR5!$F$2:$Q$2040)))))</f>
        <v>0</v>
      </c>
      <c r="AG112" s="174" cm="1">
        <f t="array" ref="AG112">SUM(IF(TARGET_TR5!$B$2:$B$2040=$A112,IF(TARGET_TR5!$C$2:$C$2040=$C112,IF(TARGET_TR5!$E$2:$E$2040=$E112,IF(TARGET_TR5!$F$1:$Q$1=AG$2,TARGET_TR5!$F$2:$Q$2040)))))</f>
        <v>0</v>
      </c>
      <c r="AH112" s="174" cm="1">
        <f t="array" ref="AH112">SUM(IF(TARGET_TR5!$B$2:$B$2040=$A112,IF(TARGET_TR5!$C$2:$C$2040=$C112,IF(TARGET_TR5!$E$2:$E$2040=$E112,IF(TARGET_TR5!$F$1:$Q$1=AH$2,TARGET_TR5!$F$2:$Q$2040)))))</f>
        <v>0</v>
      </c>
      <c r="AI112" s="174" cm="1">
        <f t="array" ref="AI112">SUM(IF(TARGET_TR5!$B$2:$B$2040=$A112,IF(TARGET_TR5!$C$2:$C$2040=$C112,IF(TARGET_TR5!$E$2:$E$2040=$E112,IF(TARGET_TR5!$F$1:$Q$1=AI$2,TARGET_TR5!$F$2:$Q$2040)))))</f>
        <v>0</v>
      </c>
      <c r="AJ112" s="174" cm="1">
        <f t="array" ref="AJ112">SUM(IF(TARGET_TR5!$B$2:$B$2040=$A112,IF(TARGET_TR5!$C$2:$C$2040=$C112,IF(TARGET_TR5!$E$2:$E$2040=$E112,IF(TARGET_TR5!$F$1:$Q$1=AJ$2,TARGET_TR5!$F$2:$Q$2040)))))</f>
        <v>0</v>
      </c>
      <c r="AK112" s="174" cm="1">
        <f t="array" ref="AK112">SUM(IF(TARGET_TR5!$B$2:$B$2040=$A112,IF(TARGET_TR5!$C$2:$C$2040=$C112,IF(TARGET_TR5!$E$2:$E$2040=$E112,IF(TARGET_TR5!$F$1:$Q$1=AK$2,TARGET_TR5!$F$2:$Q$2040)))))</f>
        <v>0</v>
      </c>
      <c r="AL112" s="174" cm="1">
        <f t="array" ref="AL112">SUM(IF(TARGET_TR5!$B$2:$B$2040=$A112,IF(TARGET_TR5!$C$2:$C$2040=$C112,IF(TARGET_TR5!$E$2:$E$2040=$E112,IF(TARGET_TR5!$F$1:$Q$1=AL$2,TARGET_TR5!$F$2:$Q$2040)))))</f>
        <v>0</v>
      </c>
      <c r="AM112" s="174" cm="1">
        <f t="array" ref="AM112">SUM(IF(TARGET_TR5!$B$2:$B$2040=$A112,IF(TARGET_TR5!$C$2:$C$2040=$C112,IF(TARGET_TR5!$E$2:$E$2040=$E112,IF(TARGET_TR5!$F$1:$Q$1=AM$2,TARGET_TR5!$F$2:$Q$2040)))))</f>
        <v>0</v>
      </c>
      <c r="AN112" s="174" cm="1">
        <f t="array" ref="AN112">SUM(IF(TARGET_TR5!$B$2:$B$2040=$A112,IF(TARGET_TR5!$C$2:$C$2040=$C112,IF(TARGET_TR5!$E$2:$E$2040=$E112,IF(TARGET_TR5!$F$1:$Q$1=AN$2,TARGET_TR5!$F$2:$Q$2040)))))</f>
        <v>0</v>
      </c>
      <c r="AO112" s="174" cm="1">
        <f t="array" ref="AO112">SUM(IF(TARGET_TR5!$B$2:$B$2040=$A112,IF(TARGET_TR5!$C$2:$C$2040=$C112,IF(TARGET_TR5!$E$2:$E$2040=$E112,IF(TARGET_TR5!$F$1:$Q$1=AO$2,TARGET_TR5!$F$2:$Q$2040)))))</f>
        <v>0</v>
      </c>
      <c r="AP112" s="174">
        <v>0</v>
      </c>
      <c r="AQ112" s="174">
        <v>0</v>
      </c>
      <c r="AR112" s="174">
        <v>0</v>
      </c>
      <c r="AS112" s="174">
        <v>0</v>
      </c>
      <c r="AT112" s="174">
        <v>0</v>
      </c>
      <c r="AU112" s="174">
        <v>0</v>
      </c>
      <c r="AV112" s="174">
        <v>0</v>
      </c>
      <c r="AW112" s="174">
        <v>0</v>
      </c>
      <c r="AX112" s="174">
        <v>0</v>
      </c>
      <c r="AY112" s="174">
        <v>0</v>
      </c>
      <c r="AZ112" s="174">
        <v>0</v>
      </c>
      <c r="BA112" s="174">
        <v>0</v>
      </c>
      <c r="BB112" s="175">
        <f t="shared" si="50"/>
        <v>1</v>
      </c>
      <c r="BC112" s="175">
        <f t="shared" si="50"/>
        <v>1</v>
      </c>
      <c r="BD112" s="175">
        <f t="shared" si="50"/>
        <v>1</v>
      </c>
      <c r="BE112" s="175">
        <f t="shared" si="50"/>
        <v>1</v>
      </c>
      <c r="BF112" s="175">
        <f t="shared" si="50"/>
        <v>1</v>
      </c>
      <c r="BG112" s="175">
        <f t="shared" si="50"/>
        <v>1</v>
      </c>
      <c r="BH112" s="175">
        <f t="shared" si="50"/>
        <v>1</v>
      </c>
      <c r="BI112" s="175">
        <f t="shared" si="50"/>
        <v>1</v>
      </c>
      <c r="BJ112" s="175">
        <f t="shared" si="50"/>
        <v>1</v>
      </c>
      <c r="BK112" s="175">
        <f t="shared" si="49"/>
        <v>1</v>
      </c>
      <c r="BL112" s="175">
        <f t="shared" si="49"/>
        <v>1</v>
      </c>
      <c r="BM112" s="175">
        <f t="shared" si="49"/>
        <v>1</v>
      </c>
    </row>
    <row r="113" spans="1:65" x14ac:dyDescent="0.35">
      <c r="A113" s="173" t="s">
        <v>65</v>
      </c>
      <c r="B113" s="173" t="str">
        <v>SMES</v>
      </c>
      <c r="C113" s="173" t="str">
        <v>NPS SMES</v>
      </c>
      <c r="D113" s="173" t="str">
        <v>%</v>
      </c>
      <c r="E113" s="173" t="str">
        <v>PAPUA BARAT</v>
      </c>
      <c r="F113" s="174" cm="1">
        <f t="array" ref="F113">SUM(IF(TARGET_TR5!$B$2:$B$2040=$A113,IF(TARGET_TR5!$C$2:$C$2040=$C113,IF(TARGET_TR5!$E$2:$E$2040=$E113,IF(TARGET_TR5!$W$1:$AH$1=F$2,TARGET_TR5!$W$2:$AH$2040)))))</f>
        <v>0</v>
      </c>
      <c r="G113" s="174" cm="1">
        <f t="array" ref="G113">SUM(IF(TARGET_TR5!$B$2:$B$2040=$A113,IF(TARGET_TR5!$C$2:$C$2040=$C113,IF(TARGET_TR5!$E$2:$E$2040=$E113,IF(TARGET_TR5!$W$1:$AH$1=G$2,TARGET_TR5!$W$2:$AH$2040)))))</f>
        <v>0</v>
      </c>
      <c r="H113" s="174" cm="1">
        <f t="array" ref="H113">SUM(IF(TARGET_TR5!$B$2:$B$2040=$A113,IF(TARGET_TR5!$C$2:$C$2040=$C113,IF(TARGET_TR5!$E$2:$E$2040=$E113,IF(TARGET_TR5!$W$1:$AH$1=H$2,TARGET_TR5!$W$2:$AH$2040)))))</f>
        <v>0</v>
      </c>
      <c r="I113" s="174" cm="1">
        <f t="array" ref="I113">SUM(IF(TARGET_TR5!$B$2:$B$2040=$A113,IF(TARGET_TR5!$C$2:$C$2040=$C113,IF(TARGET_TR5!$E$2:$E$2040=$E113,IF(TARGET_TR5!$W$1:$AH$1=I$2,TARGET_TR5!$W$2:$AH$2040)))))</f>
        <v>0</v>
      </c>
      <c r="J113" s="174" cm="1">
        <f t="array" ref="J113">SUM(IF(TARGET_TR5!$B$2:$B$2040=$A113,IF(TARGET_TR5!$C$2:$C$2040=$C113,IF(TARGET_TR5!$E$2:$E$2040=$E113,IF(TARGET_TR5!$W$1:$AH$1=J$2,TARGET_TR5!$W$2:$AH$2040)))))</f>
        <v>0</v>
      </c>
      <c r="K113" s="174" cm="1">
        <f t="array" ref="K113">SUM(IF(TARGET_TR5!$B$2:$B$2040=$A113,IF(TARGET_TR5!$C$2:$C$2040=$C113,IF(TARGET_TR5!$E$2:$E$2040=$E113,IF(TARGET_TR5!$W$1:$AH$1=K$2,TARGET_TR5!$W$2:$AH$2040)))))</f>
        <v>0</v>
      </c>
      <c r="L113" s="174" cm="1">
        <f t="array" ref="L113">SUM(IF(TARGET_TR5!$B$2:$B$2040=$A113,IF(TARGET_TR5!$C$2:$C$2040=$C113,IF(TARGET_TR5!$E$2:$E$2040=$E113,IF(TARGET_TR5!$W$1:$AH$1=L$2,TARGET_TR5!$W$2:$AH$2040)))))</f>
        <v>0</v>
      </c>
      <c r="M113" s="174" cm="1">
        <f t="array" ref="M113">SUM(IF(TARGET_TR5!$B$2:$B$2040=$A113,IF(TARGET_TR5!$C$2:$C$2040=$C113,IF(TARGET_TR5!$E$2:$E$2040=$E113,IF(TARGET_TR5!$W$1:$AH$1=M$2,TARGET_TR5!$W$2:$AH$2040)))))</f>
        <v>0</v>
      </c>
      <c r="N113" s="174" cm="1">
        <f t="array" ref="N113">SUM(IF(TARGET_TR5!$B$2:$B$2040=$A113,IF(TARGET_TR5!$C$2:$C$2040=$C113,IF(TARGET_TR5!$E$2:$E$2040=$E113,IF(TARGET_TR5!$W$1:$AH$1=N$2,TARGET_TR5!$W$2:$AH$2040)))))</f>
        <v>0</v>
      </c>
      <c r="O113" s="174" cm="1">
        <f t="array" ref="O113">SUM(IF(TARGET_TR5!$B$2:$B$2040=$A113,IF(TARGET_TR5!$C$2:$C$2040=$C113,IF(TARGET_TR5!$E$2:$E$2040=$E113,IF(TARGET_TR5!$W$1:$AH$1=O$2,TARGET_TR5!$W$2:$AH$2040)))))</f>
        <v>0</v>
      </c>
      <c r="P113" s="174" cm="1">
        <f t="array" ref="P113">SUM(IF(TARGET_TR5!$B$2:$B$2040=$A113,IF(TARGET_TR5!$C$2:$C$2040=$C113,IF(TARGET_TR5!$E$2:$E$2040=$E113,IF(TARGET_TR5!$W$1:$AH$1=P$2,TARGET_TR5!$W$2:$AH$2040)))))</f>
        <v>0</v>
      </c>
      <c r="Q113" s="174" cm="1">
        <f t="array" ref="Q113">SUM(IF(TARGET_TR5!$B$2:$B$2040=$A113,IF(TARGET_TR5!$C$2:$C$2040=$C113,IF(TARGET_TR5!$E$2:$E$2040=$E113,IF(TARGET_TR5!$W$1:$AH$1=Q$2,TARGET_TR5!$W$2:$AH$2040)))))</f>
        <v>0</v>
      </c>
      <c r="R113" s="174">
        <v>0</v>
      </c>
      <c r="S113" s="174">
        <v>0</v>
      </c>
      <c r="T113" s="174">
        <v>0</v>
      </c>
      <c r="U113" s="174">
        <v>0</v>
      </c>
      <c r="V113" s="174">
        <v>0</v>
      </c>
      <c r="W113" s="174">
        <v>0</v>
      </c>
      <c r="X113" s="174">
        <v>0</v>
      </c>
      <c r="Y113" s="174">
        <v>0</v>
      </c>
      <c r="Z113" s="174">
        <v>0</v>
      </c>
      <c r="AA113" s="174">
        <v>0</v>
      </c>
      <c r="AB113" s="174">
        <v>0</v>
      </c>
      <c r="AC113" s="174">
        <v>0</v>
      </c>
      <c r="AD113" s="174" cm="1">
        <f t="array" ref="AD113">SUM(IF(TARGET_TR5!$B$2:$B$2040=$A113,IF(TARGET_TR5!$C$2:$C$2040=$C113,IF(TARGET_TR5!$E$2:$E$2040=$E113,IF(TARGET_TR5!$F$1:$Q$1=AD$2,TARGET_TR5!$F$2:$Q$2040)))))</f>
        <v>0</v>
      </c>
      <c r="AE113" s="174" cm="1">
        <f t="array" ref="AE113">SUM(IF(TARGET_TR5!$B$2:$B$2040=$A113,IF(TARGET_TR5!$C$2:$C$2040=$C113,IF(TARGET_TR5!$E$2:$E$2040=$E113,IF(TARGET_TR5!$F$1:$Q$1=AE$2,TARGET_TR5!$F$2:$Q$2040)))))</f>
        <v>0</v>
      </c>
      <c r="AF113" s="174" cm="1">
        <f t="array" ref="AF113">SUM(IF(TARGET_TR5!$B$2:$B$2040=$A113,IF(TARGET_TR5!$C$2:$C$2040=$C113,IF(TARGET_TR5!$E$2:$E$2040=$E113,IF(TARGET_TR5!$F$1:$Q$1=AF$2,TARGET_TR5!$F$2:$Q$2040)))))</f>
        <v>0</v>
      </c>
      <c r="AG113" s="174" cm="1">
        <f t="array" ref="AG113">SUM(IF(TARGET_TR5!$B$2:$B$2040=$A113,IF(TARGET_TR5!$C$2:$C$2040=$C113,IF(TARGET_TR5!$E$2:$E$2040=$E113,IF(TARGET_TR5!$F$1:$Q$1=AG$2,TARGET_TR5!$F$2:$Q$2040)))))</f>
        <v>0</v>
      </c>
      <c r="AH113" s="174" cm="1">
        <f t="array" ref="AH113">SUM(IF(TARGET_TR5!$B$2:$B$2040=$A113,IF(TARGET_TR5!$C$2:$C$2040=$C113,IF(TARGET_TR5!$E$2:$E$2040=$E113,IF(TARGET_TR5!$F$1:$Q$1=AH$2,TARGET_TR5!$F$2:$Q$2040)))))</f>
        <v>0</v>
      </c>
      <c r="AI113" s="174" cm="1">
        <f t="array" ref="AI113">SUM(IF(TARGET_TR5!$B$2:$B$2040=$A113,IF(TARGET_TR5!$C$2:$C$2040=$C113,IF(TARGET_TR5!$E$2:$E$2040=$E113,IF(TARGET_TR5!$F$1:$Q$1=AI$2,TARGET_TR5!$F$2:$Q$2040)))))</f>
        <v>0</v>
      </c>
      <c r="AJ113" s="174" cm="1">
        <f t="array" ref="AJ113">SUM(IF(TARGET_TR5!$B$2:$B$2040=$A113,IF(TARGET_TR5!$C$2:$C$2040=$C113,IF(TARGET_TR5!$E$2:$E$2040=$E113,IF(TARGET_TR5!$F$1:$Q$1=AJ$2,TARGET_TR5!$F$2:$Q$2040)))))</f>
        <v>0</v>
      </c>
      <c r="AK113" s="174" cm="1">
        <f t="array" ref="AK113">SUM(IF(TARGET_TR5!$B$2:$B$2040=$A113,IF(TARGET_TR5!$C$2:$C$2040=$C113,IF(TARGET_TR5!$E$2:$E$2040=$E113,IF(TARGET_TR5!$F$1:$Q$1=AK$2,TARGET_TR5!$F$2:$Q$2040)))))</f>
        <v>0</v>
      </c>
      <c r="AL113" s="174" cm="1">
        <f t="array" ref="AL113">SUM(IF(TARGET_TR5!$B$2:$B$2040=$A113,IF(TARGET_TR5!$C$2:$C$2040=$C113,IF(TARGET_TR5!$E$2:$E$2040=$E113,IF(TARGET_TR5!$F$1:$Q$1=AL$2,TARGET_TR5!$F$2:$Q$2040)))))</f>
        <v>0</v>
      </c>
      <c r="AM113" s="174" cm="1">
        <f t="array" ref="AM113">SUM(IF(TARGET_TR5!$B$2:$B$2040=$A113,IF(TARGET_TR5!$C$2:$C$2040=$C113,IF(TARGET_TR5!$E$2:$E$2040=$E113,IF(TARGET_TR5!$F$1:$Q$1=AM$2,TARGET_TR5!$F$2:$Q$2040)))))</f>
        <v>0</v>
      </c>
      <c r="AN113" s="174" cm="1">
        <f t="array" ref="AN113">SUM(IF(TARGET_TR5!$B$2:$B$2040=$A113,IF(TARGET_TR5!$C$2:$C$2040=$C113,IF(TARGET_TR5!$E$2:$E$2040=$E113,IF(TARGET_TR5!$F$1:$Q$1=AN$2,TARGET_TR5!$F$2:$Q$2040)))))</f>
        <v>0</v>
      </c>
      <c r="AO113" s="174" cm="1">
        <f t="array" ref="AO113">SUM(IF(TARGET_TR5!$B$2:$B$2040=$A113,IF(TARGET_TR5!$C$2:$C$2040=$C113,IF(TARGET_TR5!$E$2:$E$2040=$E113,IF(TARGET_TR5!$F$1:$Q$1=AO$2,TARGET_TR5!$F$2:$Q$2040)))))</f>
        <v>0</v>
      </c>
      <c r="AP113" s="174">
        <v>0</v>
      </c>
      <c r="AQ113" s="174">
        <v>0</v>
      </c>
      <c r="AR113" s="174">
        <v>0</v>
      </c>
      <c r="AS113" s="174">
        <v>0</v>
      </c>
      <c r="AT113" s="174">
        <v>0</v>
      </c>
      <c r="AU113" s="174">
        <v>0</v>
      </c>
      <c r="AV113" s="174">
        <v>0</v>
      </c>
      <c r="AW113" s="174">
        <v>0</v>
      </c>
      <c r="AX113" s="174">
        <v>0</v>
      </c>
      <c r="AY113" s="174">
        <v>0</v>
      </c>
      <c r="AZ113" s="174">
        <v>0</v>
      </c>
      <c r="BA113" s="174">
        <v>0</v>
      </c>
      <c r="BB113" s="175">
        <f t="shared" si="50"/>
        <v>1</v>
      </c>
      <c r="BC113" s="175">
        <f t="shared" si="50"/>
        <v>1</v>
      </c>
      <c r="BD113" s="175">
        <f t="shared" si="50"/>
        <v>1</v>
      </c>
      <c r="BE113" s="175">
        <f t="shared" si="50"/>
        <v>1</v>
      </c>
      <c r="BF113" s="175">
        <f t="shared" si="50"/>
        <v>1</v>
      </c>
      <c r="BG113" s="175">
        <f t="shared" si="50"/>
        <v>1</v>
      </c>
      <c r="BH113" s="175">
        <f t="shared" si="50"/>
        <v>1</v>
      </c>
      <c r="BI113" s="175">
        <f t="shared" si="50"/>
        <v>1</v>
      </c>
      <c r="BJ113" s="175">
        <f t="shared" si="50"/>
        <v>1</v>
      </c>
      <c r="BK113" s="175">
        <f t="shared" si="49"/>
        <v>1</v>
      </c>
      <c r="BL113" s="175">
        <f t="shared" si="49"/>
        <v>1</v>
      </c>
      <c r="BM113" s="175">
        <f t="shared" si="49"/>
        <v>1</v>
      </c>
    </row>
    <row r="114" spans="1:65" x14ac:dyDescent="0.35">
      <c r="A114" s="173" t="s">
        <v>65</v>
      </c>
      <c r="B114" s="173" t="str">
        <v>SMES</v>
      </c>
      <c r="C114" s="173" t="str">
        <v>NPS SMES</v>
      </c>
      <c r="D114" s="173" t="str">
        <v>%</v>
      </c>
      <c r="E114" s="173" t="str">
        <v>SULBAGSEL</v>
      </c>
      <c r="F114" s="174" cm="1">
        <f t="array" ref="F114">SUM(IF(TARGET_TR5!$B$2:$B$2040=$A114,IF(TARGET_TR5!$C$2:$C$2040=$C114,IF(TARGET_TR5!$E$2:$E$2040=$E114,IF(TARGET_TR5!$W$1:$AH$1=F$2,TARGET_TR5!$W$2:$AH$2040)))))</f>
        <v>0</v>
      </c>
      <c r="G114" s="174" cm="1">
        <f t="array" ref="G114">SUM(IF(TARGET_TR5!$B$2:$B$2040=$A114,IF(TARGET_TR5!$C$2:$C$2040=$C114,IF(TARGET_TR5!$E$2:$E$2040=$E114,IF(TARGET_TR5!$W$1:$AH$1=G$2,TARGET_TR5!$W$2:$AH$2040)))))</f>
        <v>0</v>
      </c>
      <c r="H114" s="174" cm="1">
        <f t="array" ref="H114">SUM(IF(TARGET_TR5!$B$2:$B$2040=$A114,IF(TARGET_TR5!$C$2:$C$2040=$C114,IF(TARGET_TR5!$E$2:$E$2040=$E114,IF(TARGET_TR5!$W$1:$AH$1=H$2,TARGET_TR5!$W$2:$AH$2040)))))</f>
        <v>0</v>
      </c>
      <c r="I114" s="174" cm="1">
        <f t="array" ref="I114">SUM(IF(TARGET_TR5!$B$2:$B$2040=$A114,IF(TARGET_TR5!$C$2:$C$2040=$C114,IF(TARGET_TR5!$E$2:$E$2040=$E114,IF(TARGET_TR5!$W$1:$AH$1=I$2,TARGET_TR5!$W$2:$AH$2040)))))</f>
        <v>0</v>
      </c>
      <c r="J114" s="174" cm="1">
        <f t="array" ref="J114">SUM(IF(TARGET_TR5!$B$2:$B$2040=$A114,IF(TARGET_TR5!$C$2:$C$2040=$C114,IF(TARGET_TR5!$E$2:$E$2040=$E114,IF(TARGET_TR5!$W$1:$AH$1=J$2,TARGET_TR5!$W$2:$AH$2040)))))</f>
        <v>0</v>
      </c>
      <c r="K114" s="174" cm="1">
        <f t="array" ref="K114">SUM(IF(TARGET_TR5!$B$2:$B$2040=$A114,IF(TARGET_TR5!$C$2:$C$2040=$C114,IF(TARGET_TR5!$E$2:$E$2040=$E114,IF(TARGET_TR5!$W$1:$AH$1=K$2,TARGET_TR5!$W$2:$AH$2040)))))</f>
        <v>0</v>
      </c>
      <c r="L114" s="174" cm="1">
        <f t="array" ref="L114">SUM(IF(TARGET_TR5!$B$2:$B$2040=$A114,IF(TARGET_TR5!$C$2:$C$2040=$C114,IF(TARGET_TR5!$E$2:$E$2040=$E114,IF(TARGET_TR5!$W$1:$AH$1=L$2,TARGET_TR5!$W$2:$AH$2040)))))</f>
        <v>0</v>
      </c>
      <c r="M114" s="174" cm="1">
        <f t="array" ref="M114">SUM(IF(TARGET_TR5!$B$2:$B$2040=$A114,IF(TARGET_TR5!$C$2:$C$2040=$C114,IF(TARGET_TR5!$E$2:$E$2040=$E114,IF(TARGET_TR5!$W$1:$AH$1=M$2,TARGET_TR5!$W$2:$AH$2040)))))</f>
        <v>0</v>
      </c>
      <c r="N114" s="174" cm="1">
        <f t="array" ref="N114">SUM(IF(TARGET_TR5!$B$2:$B$2040=$A114,IF(TARGET_TR5!$C$2:$C$2040=$C114,IF(TARGET_TR5!$E$2:$E$2040=$E114,IF(TARGET_TR5!$W$1:$AH$1=N$2,TARGET_TR5!$W$2:$AH$2040)))))</f>
        <v>0</v>
      </c>
      <c r="O114" s="174" cm="1">
        <f t="array" ref="O114">SUM(IF(TARGET_TR5!$B$2:$B$2040=$A114,IF(TARGET_TR5!$C$2:$C$2040=$C114,IF(TARGET_TR5!$E$2:$E$2040=$E114,IF(TARGET_TR5!$W$1:$AH$1=O$2,TARGET_TR5!$W$2:$AH$2040)))))</f>
        <v>0</v>
      </c>
      <c r="P114" s="174" cm="1">
        <f t="array" ref="P114">SUM(IF(TARGET_TR5!$B$2:$B$2040=$A114,IF(TARGET_TR5!$C$2:$C$2040=$C114,IF(TARGET_TR5!$E$2:$E$2040=$E114,IF(TARGET_TR5!$W$1:$AH$1=P$2,TARGET_TR5!$W$2:$AH$2040)))))</f>
        <v>0</v>
      </c>
      <c r="Q114" s="174" cm="1">
        <f t="array" ref="Q114">SUM(IF(TARGET_TR5!$B$2:$B$2040=$A114,IF(TARGET_TR5!$C$2:$C$2040=$C114,IF(TARGET_TR5!$E$2:$E$2040=$E114,IF(TARGET_TR5!$W$1:$AH$1=Q$2,TARGET_TR5!$W$2:$AH$2040)))))</f>
        <v>0</v>
      </c>
      <c r="R114" s="174">
        <v>0</v>
      </c>
      <c r="S114" s="174">
        <v>0</v>
      </c>
      <c r="T114" s="174">
        <v>0</v>
      </c>
      <c r="U114" s="174">
        <v>0</v>
      </c>
      <c r="V114" s="174">
        <v>0</v>
      </c>
      <c r="W114" s="174">
        <v>0</v>
      </c>
      <c r="X114" s="174">
        <v>0</v>
      </c>
      <c r="Y114" s="174">
        <v>0</v>
      </c>
      <c r="Z114" s="174">
        <v>0</v>
      </c>
      <c r="AA114" s="174">
        <v>0</v>
      </c>
      <c r="AB114" s="174">
        <v>0</v>
      </c>
      <c r="AC114" s="174">
        <v>0</v>
      </c>
      <c r="AD114" s="174" cm="1">
        <f t="array" ref="AD114">SUM(IF(TARGET_TR5!$B$2:$B$2040=$A114,IF(TARGET_TR5!$C$2:$C$2040=$C114,IF(TARGET_TR5!$E$2:$E$2040=$E114,IF(TARGET_TR5!$F$1:$Q$1=AD$2,TARGET_TR5!$F$2:$Q$2040)))))</f>
        <v>0</v>
      </c>
      <c r="AE114" s="174" cm="1">
        <f t="array" ref="AE114">SUM(IF(TARGET_TR5!$B$2:$B$2040=$A114,IF(TARGET_TR5!$C$2:$C$2040=$C114,IF(TARGET_TR5!$E$2:$E$2040=$E114,IF(TARGET_TR5!$F$1:$Q$1=AE$2,TARGET_TR5!$F$2:$Q$2040)))))</f>
        <v>0</v>
      </c>
      <c r="AF114" s="174" cm="1">
        <f t="array" ref="AF114">SUM(IF(TARGET_TR5!$B$2:$B$2040=$A114,IF(TARGET_TR5!$C$2:$C$2040=$C114,IF(TARGET_TR5!$E$2:$E$2040=$E114,IF(TARGET_TR5!$F$1:$Q$1=AF$2,TARGET_TR5!$F$2:$Q$2040)))))</f>
        <v>0</v>
      </c>
      <c r="AG114" s="174" cm="1">
        <f t="array" ref="AG114">SUM(IF(TARGET_TR5!$B$2:$B$2040=$A114,IF(TARGET_TR5!$C$2:$C$2040=$C114,IF(TARGET_TR5!$E$2:$E$2040=$E114,IF(TARGET_TR5!$F$1:$Q$1=AG$2,TARGET_TR5!$F$2:$Q$2040)))))</f>
        <v>0</v>
      </c>
      <c r="AH114" s="174" cm="1">
        <f t="array" ref="AH114">SUM(IF(TARGET_TR5!$B$2:$B$2040=$A114,IF(TARGET_TR5!$C$2:$C$2040=$C114,IF(TARGET_TR5!$E$2:$E$2040=$E114,IF(TARGET_TR5!$F$1:$Q$1=AH$2,TARGET_TR5!$F$2:$Q$2040)))))</f>
        <v>0</v>
      </c>
      <c r="AI114" s="174" cm="1">
        <f t="array" ref="AI114">SUM(IF(TARGET_TR5!$B$2:$B$2040=$A114,IF(TARGET_TR5!$C$2:$C$2040=$C114,IF(TARGET_TR5!$E$2:$E$2040=$E114,IF(TARGET_TR5!$F$1:$Q$1=AI$2,TARGET_TR5!$F$2:$Q$2040)))))</f>
        <v>0</v>
      </c>
      <c r="AJ114" s="174" cm="1">
        <f t="array" ref="AJ114">SUM(IF(TARGET_TR5!$B$2:$B$2040=$A114,IF(TARGET_TR5!$C$2:$C$2040=$C114,IF(TARGET_TR5!$E$2:$E$2040=$E114,IF(TARGET_TR5!$F$1:$Q$1=AJ$2,TARGET_TR5!$F$2:$Q$2040)))))</f>
        <v>0</v>
      </c>
      <c r="AK114" s="174" cm="1">
        <f t="array" ref="AK114">SUM(IF(TARGET_TR5!$B$2:$B$2040=$A114,IF(TARGET_TR5!$C$2:$C$2040=$C114,IF(TARGET_TR5!$E$2:$E$2040=$E114,IF(TARGET_TR5!$F$1:$Q$1=AK$2,TARGET_TR5!$F$2:$Q$2040)))))</f>
        <v>0</v>
      </c>
      <c r="AL114" s="174" cm="1">
        <f t="array" ref="AL114">SUM(IF(TARGET_TR5!$B$2:$B$2040=$A114,IF(TARGET_TR5!$C$2:$C$2040=$C114,IF(TARGET_TR5!$E$2:$E$2040=$E114,IF(TARGET_TR5!$F$1:$Q$1=AL$2,TARGET_TR5!$F$2:$Q$2040)))))</f>
        <v>0</v>
      </c>
      <c r="AM114" s="174" cm="1">
        <f t="array" ref="AM114">SUM(IF(TARGET_TR5!$B$2:$B$2040=$A114,IF(TARGET_TR5!$C$2:$C$2040=$C114,IF(TARGET_TR5!$E$2:$E$2040=$E114,IF(TARGET_TR5!$F$1:$Q$1=AM$2,TARGET_TR5!$F$2:$Q$2040)))))</f>
        <v>0</v>
      </c>
      <c r="AN114" s="174" cm="1">
        <f t="array" ref="AN114">SUM(IF(TARGET_TR5!$B$2:$B$2040=$A114,IF(TARGET_TR5!$C$2:$C$2040=$C114,IF(TARGET_TR5!$E$2:$E$2040=$E114,IF(TARGET_TR5!$F$1:$Q$1=AN$2,TARGET_TR5!$F$2:$Q$2040)))))</f>
        <v>0</v>
      </c>
      <c r="AO114" s="174" cm="1">
        <f t="array" ref="AO114">SUM(IF(TARGET_TR5!$B$2:$B$2040=$A114,IF(TARGET_TR5!$C$2:$C$2040=$C114,IF(TARGET_TR5!$E$2:$E$2040=$E114,IF(TARGET_TR5!$F$1:$Q$1=AO$2,TARGET_TR5!$F$2:$Q$2040)))))</f>
        <v>0</v>
      </c>
      <c r="AP114" s="174">
        <v>0</v>
      </c>
      <c r="AQ114" s="174">
        <v>0</v>
      </c>
      <c r="AR114" s="174">
        <v>0</v>
      </c>
      <c r="AS114" s="174">
        <v>0</v>
      </c>
      <c r="AT114" s="174">
        <v>0</v>
      </c>
      <c r="AU114" s="174">
        <v>0</v>
      </c>
      <c r="AV114" s="174">
        <v>0</v>
      </c>
      <c r="AW114" s="174">
        <v>0</v>
      </c>
      <c r="AX114" s="174">
        <v>0</v>
      </c>
      <c r="AY114" s="174">
        <v>0</v>
      </c>
      <c r="AZ114" s="174">
        <v>0</v>
      </c>
      <c r="BA114" s="174">
        <v>0</v>
      </c>
      <c r="BB114" s="175">
        <f t="shared" si="50"/>
        <v>1</v>
      </c>
      <c r="BC114" s="175">
        <f t="shared" si="50"/>
        <v>1</v>
      </c>
      <c r="BD114" s="175">
        <f t="shared" si="50"/>
        <v>1</v>
      </c>
      <c r="BE114" s="175">
        <f t="shared" si="50"/>
        <v>1</v>
      </c>
      <c r="BF114" s="175">
        <f t="shared" si="50"/>
        <v>1</v>
      </c>
      <c r="BG114" s="175">
        <f t="shared" si="50"/>
        <v>1</v>
      </c>
      <c r="BH114" s="175">
        <f t="shared" si="50"/>
        <v>1</v>
      </c>
      <c r="BI114" s="175">
        <f t="shared" si="50"/>
        <v>1</v>
      </c>
      <c r="BJ114" s="175">
        <f t="shared" si="50"/>
        <v>1</v>
      </c>
      <c r="BK114" s="175">
        <f t="shared" si="49"/>
        <v>1</v>
      </c>
      <c r="BL114" s="175">
        <f t="shared" si="49"/>
        <v>1</v>
      </c>
      <c r="BM114" s="175">
        <f t="shared" si="49"/>
        <v>1</v>
      </c>
    </row>
    <row r="115" spans="1:65" x14ac:dyDescent="0.35">
      <c r="A115" s="173" t="s">
        <v>65</v>
      </c>
      <c r="B115" s="173" t="str">
        <v>SMES</v>
      </c>
      <c r="C115" s="173" t="str">
        <v>NPS SMES</v>
      </c>
      <c r="D115" s="173" t="str">
        <v>%</v>
      </c>
      <c r="E115" s="173" t="str">
        <v>SULBAGTENG</v>
      </c>
      <c r="F115" s="174" cm="1">
        <f t="array" ref="F115">SUM(IF(TARGET_TR5!$B$2:$B$2040=$A115,IF(TARGET_TR5!$C$2:$C$2040=$C115,IF(TARGET_TR5!$E$2:$E$2040=$E115,IF(TARGET_TR5!$W$1:$AH$1=F$2,TARGET_TR5!$W$2:$AH$2040)))))</f>
        <v>0</v>
      </c>
      <c r="G115" s="174" cm="1">
        <f t="array" ref="G115">SUM(IF(TARGET_TR5!$B$2:$B$2040=$A115,IF(TARGET_TR5!$C$2:$C$2040=$C115,IF(TARGET_TR5!$E$2:$E$2040=$E115,IF(TARGET_TR5!$W$1:$AH$1=G$2,TARGET_TR5!$W$2:$AH$2040)))))</f>
        <v>0</v>
      </c>
      <c r="H115" s="174" cm="1">
        <f t="array" ref="H115">SUM(IF(TARGET_TR5!$B$2:$B$2040=$A115,IF(TARGET_TR5!$C$2:$C$2040=$C115,IF(TARGET_TR5!$E$2:$E$2040=$E115,IF(TARGET_TR5!$W$1:$AH$1=H$2,TARGET_TR5!$W$2:$AH$2040)))))</f>
        <v>0</v>
      </c>
      <c r="I115" s="174" cm="1">
        <f t="array" ref="I115">SUM(IF(TARGET_TR5!$B$2:$B$2040=$A115,IF(TARGET_TR5!$C$2:$C$2040=$C115,IF(TARGET_TR5!$E$2:$E$2040=$E115,IF(TARGET_TR5!$W$1:$AH$1=I$2,TARGET_TR5!$W$2:$AH$2040)))))</f>
        <v>0</v>
      </c>
      <c r="J115" s="174" cm="1">
        <f t="array" ref="J115">SUM(IF(TARGET_TR5!$B$2:$B$2040=$A115,IF(TARGET_TR5!$C$2:$C$2040=$C115,IF(TARGET_TR5!$E$2:$E$2040=$E115,IF(TARGET_TR5!$W$1:$AH$1=J$2,TARGET_TR5!$W$2:$AH$2040)))))</f>
        <v>0</v>
      </c>
      <c r="K115" s="174" cm="1">
        <f t="array" ref="K115">SUM(IF(TARGET_TR5!$B$2:$B$2040=$A115,IF(TARGET_TR5!$C$2:$C$2040=$C115,IF(TARGET_TR5!$E$2:$E$2040=$E115,IF(TARGET_TR5!$W$1:$AH$1=K$2,TARGET_TR5!$W$2:$AH$2040)))))</f>
        <v>0</v>
      </c>
      <c r="L115" s="174" cm="1">
        <f t="array" ref="L115">SUM(IF(TARGET_TR5!$B$2:$B$2040=$A115,IF(TARGET_TR5!$C$2:$C$2040=$C115,IF(TARGET_TR5!$E$2:$E$2040=$E115,IF(TARGET_TR5!$W$1:$AH$1=L$2,TARGET_TR5!$W$2:$AH$2040)))))</f>
        <v>0</v>
      </c>
      <c r="M115" s="174" cm="1">
        <f t="array" ref="M115">SUM(IF(TARGET_TR5!$B$2:$B$2040=$A115,IF(TARGET_TR5!$C$2:$C$2040=$C115,IF(TARGET_TR5!$E$2:$E$2040=$E115,IF(TARGET_TR5!$W$1:$AH$1=M$2,TARGET_TR5!$W$2:$AH$2040)))))</f>
        <v>0</v>
      </c>
      <c r="N115" s="174" cm="1">
        <f t="array" ref="N115">SUM(IF(TARGET_TR5!$B$2:$B$2040=$A115,IF(TARGET_TR5!$C$2:$C$2040=$C115,IF(TARGET_TR5!$E$2:$E$2040=$E115,IF(TARGET_TR5!$W$1:$AH$1=N$2,TARGET_TR5!$W$2:$AH$2040)))))</f>
        <v>0</v>
      </c>
      <c r="O115" s="174" cm="1">
        <f t="array" ref="O115">SUM(IF(TARGET_TR5!$B$2:$B$2040=$A115,IF(TARGET_TR5!$C$2:$C$2040=$C115,IF(TARGET_TR5!$E$2:$E$2040=$E115,IF(TARGET_TR5!$W$1:$AH$1=O$2,TARGET_TR5!$W$2:$AH$2040)))))</f>
        <v>0</v>
      </c>
      <c r="P115" s="174" cm="1">
        <f t="array" ref="P115">SUM(IF(TARGET_TR5!$B$2:$B$2040=$A115,IF(TARGET_TR5!$C$2:$C$2040=$C115,IF(TARGET_TR5!$E$2:$E$2040=$E115,IF(TARGET_TR5!$W$1:$AH$1=P$2,TARGET_TR5!$W$2:$AH$2040)))))</f>
        <v>0</v>
      </c>
      <c r="Q115" s="174" cm="1">
        <f t="array" ref="Q115">SUM(IF(TARGET_TR5!$B$2:$B$2040=$A115,IF(TARGET_TR5!$C$2:$C$2040=$C115,IF(TARGET_TR5!$E$2:$E$2040=$E115,IF(TARGET_TR5!$W$1:$AH$1=Q$2,TARGET_TR5!$W$2:$AH$2040)))))</f>
        <v>0</v>
      </c>
      <c r="R115" s="174">
        <v>0</v>
      </c>
      <c r="S115" s="174">
        <v>0</v>
      </c>
      <c r="T115" s="174">
        <v>0</v>
      </c>
      <c r="U115" s="174">
        <v>0</v>
      </c>
      <c r="V115" s="174">
        <v>0</v>
      </c>
      <c r="W115" s="174">
        <v>0</v>
      </c>
      <c r="X115" s="174">
        <v>0</v>
      </c>
      <c r="Y115" s="174">
        <v>0</v>
      </c>
      <c r="Z115" s="174">
        <v>0</v>
      </c>
      <c r="AA115" s="174">
        <v>0</v>
      </c>
      <c r="AB115" s="174">
        <v>0</v>
      </c>
      <c r="AC115" s="174">
        <v>0</v>
      </c>
      <c r="AD115" s="174" cm="1">
        <f t="array" ref="AD115">SUM(IF(TARGET_TR5!$B$2:$B$2040=$A115,IF(TARGET_TR5!$C$2:$C$2040=$C115,IF(TARGET_TR5!$E$2:$E$2040=$E115,IF(TARGET_TR5!$F$1:$Q$1=AD$2,TARGET_TR5!$F$2:$Q$2040)))))</f>
        <v>0</v>
      </c>
      <c r="AE115" s="174" cm="1">
        <f t="array" ref="AE115">SUM(IF(TARGET_TR5!$B$2:$B$2040=$A115,IF(TARGET_TR5!$C$2:$C$2040=$C115,IF(TARGET_TR5!$E$2:$E$2040=$E115,IF(TARGET_TR5!$F$1:$Q$1=AE$2,TARGET_TR5!$F$2:$Q$2040)))))</f>
        <v>0</v>
      </c>
      <c r="AF115" s="174" cm="1">
        <f t="array" ref="AF115">SUM(IF(TARGET_TR5!$B$2:$B$2040=$A115,IF(TARGET_TR5!$C$2:$C$2040=$C115,IF(TARGET_TR5!$E$2:$E$2040=$E115,IF(TARGET_TR5!$F$1:$Q$1=AF$2,TARGET_TR5!$F$2:$Q$2040)))))</f>
        <v>0</v>
      </c>
      <c r="AG115" s="174" cm="1">
        <f t="array" ref="AG115">SUM(IF(TARGET_TR5!$B$2:$B$2040=$A115,IF(TARGET_TR5!$C$2:$C$2040=$C115,IF(TARGET_TR5!$E$2:$E$2040=$E115,IF(TARGET_TR5!$F$1:$Q$1=AG$2,TARGET_TR5!$F$2:$Q$2040)))))</f>
        <v>0</v>
      </c>
      <c r="AH115" s="174" cm="1">
        <f t="array" ref="AH115">SUM(IF(TARGET_TR5!$B$2:$B$2040=$A115,IF(TARGET_TR5!$C$2:$C$2040=$C115,IF(TARGET_TR5!$E$2:$E$2040=$E115,IF(TARGET_TR5!$F$1:$Q$1=AH$2,TARGET_TR5!$F$2:$Q$2040)))))</f>
        <v>0</v>
      </c>
      <c r="AI115" s="174" cm="1">
        <f t="array" ref="AI115">SUM(IF(TARGET_TR5!$B$2:$B$2040=$A115,IF(TARGET_TR5!$C$2:$C$2040=$C115,IF(TARGET_TR5!$E$2:$E$2040=$E115,IF(TARGET_TR5!$F$1:$Q$1=AI$2,TARGET_TR5!$F$2:$Q$2040)))))</f>
        <v>0</v>
      </c>
      <c r="AJ115" s="174" cm="1">
        <f t="array" ref="AJ115">SUM(IF(TARGET_TR5!$B$2:$B$2040=$A115,IF(TARGET_TR5!$C$2:$C$2040=$C115,IF(TARGET_TR5!$E$2:$E$2040=$E115,IF(TARGET_TR5!$F$1:$Q$1=AJ$2,TARGET_TR5!$F$2:$Q$2040)))))</f>
        <v>0</v>
      </c>
      <c r="AK115" s="174" cm="1">
        <f t="array" ref="AK115">SUM(IF(TARGET_TR5!$B$2:$B$2040=$A115,IF(TARGET_TR5!$C$2:$C$2040=$C115,IF(TARGET_TR5!$E$2:$E$2040=$E115,IF(TARGET_TR5!$F$1:$Q$1=AK$2,TARGET_TR5!$F$2:$Q$2040)))))</f>
        <v>0</v>
      </c>
      <c r="AL115" s="174" cm="1">
        <f t="array" ref="AL115">SUM(IF(TARGET_TR5!$B$2:$B$2040=$A115,IF(TARGET_TR5!$C$2:$C$2040=$C115,IF(TARGET_TR5!$E$2:$E$2040=$E115,IF(TARGET_TR5!$F$1:$Q$1=AL$2,TARGET_TR5!$F$2:$Q$2040)))))</f>
        <v>0</v>
      </c>
      <c r="AM115" s="174" cm="1">
        <f t="array" ref="AM115">SUM(IF(TARGET_TR5!$B$2:$B$2040=$A115,IF(TARGET_TR5!$C$2:$C$2040=$C115,IF(TARGET_TR5!$E$2:$E$2040=$E115,IF(TARGET_TR5!$F$1:$Q$1=AM$2,TARGET_TR5!$F$2:$Q$2040)))))</f>
        <v>0</v>
      </c>
      <c r="AN115" s="174" cm="1">
        <f t="array" ref="AN115">SUM(IF(TARGET_TR5!$B$2:$B$2040=$A115,IF(TARGET_TR5!$C$2:$C$2040=$C115,IF(TARGET_TR5!$E$2:$E$2040=$E115,IF(TARGET_TR5!$F$1:$Q$1=AN$2,TARGET_TR5!$F$2:$Q$2040)))))</f>
        <v>0</v>
      </c>
      <c r="AO115" s="174" cm="1">
        <f t="array" ref="AO115">SUM(IF(TARGET_TR5!$B$2:$B$2040=$A115,IF(TARGET_TR5!$C$2:$C$2040=$C115,IF(TARGET_TR5!$E$2:$E$2040=$E115,IF(TARGET_TR5!$F$1:$Q$1=AO$2,TARGET_TR5!$F$2:$Q$2040)))))</f>
        <v>0</v>
      </c>
      <c r="AP115" s="174">
        <v>0</v>
      </c>
      <c r="AQ115" s="174">
        <v>0</v>
      </c>
      <c r="AR115" s="174">
        <v>0</v>
      </c>
      <c r="AS115" s="174">
        <v>0</v>
      </c>
      <c r="AT115" s="174">
        <v>0</v>
      </c>
      <c r="AU115" s="174">
        <v>0</v>
      </c>
      <c r="AV115" s="174">
        <v>0</v>
      </c>
      <c r="AW115" s="174">
        <v>0</v>
      </c>
      <c r="AX115" s="174">
        <v>0</v>
      </c>
      <c r="AY115" s="174">
        <v>0</v>
      </c>
      <c r="AZ115" s="174">
        <v>0</v>
      </c>
      <c r="BA115" s="174">
        <v>0</v>
      </c>
      <c r="BB115" s="175">
        <f t="shared" si="50"/>
        <v>1</v>
      </c>
      <c r="BC115" s="175">
        <f t="shared" si="50"/>
        <v>1</v>
      </c>
      <c r="BD115" s="175">
        <f t="shared" si="50"/>
        <v>1</v>
      </c>
      <c r="BE115" s="175">
        <f t="shared" si="50"/>
        <v>1</v>
      </c>
      <c r="BF115" s="175">
        <f t="shared" si="50"/>
        <v>1</v>
      </c>
      <c r="BG115" s="175">
        <f t="shared" si="50"/>
        <v>1</v>
      </c>
      <c r="BH115" s="175">
        <f t="shared" si="50"/>
        <v>1</v>
      </c>
      <c r="BI115" s="175">
        <f t="shared" si="50"/>
        <v>1</v>
      </c>
      <c r="BJ115" s="175">
        <f t="shared" si="50"/>
        <v>1</v>
      </c>
      <c r="BK115" s="175">
        <f t="shared" si="49"/>
        <v>1</v>
      </c>
      <c r="BL115" s="175">
        <f t="shared" si="49"/>
        <v>1</v>
      </c>
      <c r="BM115" s="175">
        <f t="shared" si="49"/>
        <v>1</v>
      </c>
    </row>
    <row r="116" spans="1:65" x14ac:dyDescent="0.35">
      <c r="A116" s="173" t="s">
        <v>65</v>
      </c>
      <c r="B116" s="173" t="str">
        <v>SMES</v>
      </c>
      <c r="C116" s="173" t="str">
        <v>NPS SMES</v>
      </c>
      <c r="D116" s="173" t="str">
        <v>%</v>
      </c>
      <c r="E116" s="173" t="str">
        <v>SUMALUT</v>
      </c>
      <c r="F116" s="174" cm="1">
        <f t="array" ref="F116">SUM(IF(TARGET_TR5!$B$2:$B$2040=$A116,IF(TARGET_TR5!$C$2:$C$2040=$C116,IF(TARGET_TR5!$E$2:$E$2040=$E116,IF(TARGET_TR5!$W$1:$AH$1=F$2,TARGET_TR5!$W$2:$AH$2040)))))</f>
        <v>0</v>
      </c>
      <c r="G116" s="174" cm="1">
        <f t="array" ref="G116">SUM(IF(TARGET_TR5!$B$2:$B$2040=$A116,IF(TARGET_TR5!$C$2:$C$2040=$C116,IF(TARGET_TR5!$E$2:$E$2040=$E116,IF(TARGET_TR5!$W$1:$AH$1=G$2,TARGET_TR5!$W$2:$AH$2040)))))</f>
        <v>0</v>
      </c>
      <c r="H116" s="174" cm="1">
        <f t="array" ref="H116">SUM(IF(TARGET_TR5!$B$2:$B$2040=$A116,IF(TARGET_TR5!$C$2:$C$2040=$C116,IF(TARGET_TR5!$E$2:$E$2040=$E116,IF(TARGET_TR5!$W$1:$AH$1=H$2,TARGET_TR5!$W$2:$AH$2040)))))</f>
        <v>0</v>
      </c>
      <c r="I116" s="174" cm="1">
        <f t="array" ref="I116">SUM(IF(TARGET_TR5!$B$2:$B$2040=$A116,IF(TARGET_TR5!$C$2:$C$2040=$C116,IF(TARGET_TR5!$E$2:$E$2040=$E116,IF(TARGET_TR5!$W$1:$AH$1=I$2,TARGET_TR5!$W$2:$AH$2040)))))</f>
        <v>0</v>
      </c>
      <c r="J116" s="174" cm="1">
        <f t="array" ref="J116">SUM(IF(TARGET_TR5!$B$2:$B$2040=$A116,IF(TARGET_TR5!$C$2:$C$2040=$C116,IF(TARGET_TR5!$E$2:$E$2040=$E116,IF(TARGET_TR5!$W$1:$AH$1=J$2,TARGET_TR5!$W$2:$AH$2040)))))</f>
        <v>0</v>
      </c>
      <c r="K116" s="174" cm="1">
        <f t="array" ref="K116">SUM(IF(TARGET_TR5!$B$2:$B$2040=$A116,IF(TARGET_TR5!$C$2:$C$2040=$C116,IF(TARGET_TR5!$E$2:$E$2040=$E116,IF(TARGET_TR5!$W$1:$AH$1=K$2,TARGET_TR5!$W$2:$AH$2040)))))</f>
        <v>0</v>
      </c>
      <c r="L116" s="174" cm="1">
        <f t="array" ref="L116">SUM(IF(TARGET_TR5!$B$2:$B$2040=$A116,IF(TARGET_TR5!$C$2:$C$2040=$C116,IF(TARGET_TR5!$E$2:$E$2040=$E116,IF(TARGET_TR5!$W$1:$AH$1=L$2,TARGET_TR5!$W$2:$AH$2040)))))</f>
        <v>0</v>
      </c>
      <c r="M116" s="174" cm="1">
        <f t="array" ref="M116">SUM(IF(TARGET_TR5!$B$2:$B$2040=$A116,IF(TARGET_TR5!$C$2:$C$2040=$C116,IF(TARGET_TR5!$E$2:$E$2040=$E116,IF(TARGET_TR5!$W$1:$AH$1=M$2,TARGET_TR5!$W$2:$AH$2040)))))</f>
        <v>0</v>
      </c>
      <c r="N116" s="174" cm="1">
        <f t="array" ref="N116">SUM(IF(TARGET_TR5!$B$2:$B$2040=$A116,IF(TARGET_TR5!$C$2:$C$2040=$C116,IF(TARGET_TR5!$E$2:$E$2040=$E116,IF(TARGET_TR5!$W$1:$AH$1=N$2,TARGET_TR5!$W$2:$AH$2040)))))</f>
        <v>0</v>
      </c>
      <c r="O116" s="174" cm="1">
        <f t="array" ref="O116">SUM(IF(TARGET_TR5!$B$2:$B$2040=$A116,IF(TARGET_TR5!$C$2:$C$2040=$C116,IF(TARGET_TR5!$E$2:$E$2040=$E116,IF(TARGET_TR5!$W$1:$AH$1=O$2,TARGET_TR5!$W$2:$AH$2040)))))</f>
        <v>0</v>
      </c>
      <c r="P116" s="174" cm="1">
        <f t="array" ref="P116">SUM(IF(TARGET_TR5!$B$2:$B$2040=$A116,IF(TARGET_TR5!$C$2:$C$2040=$C116,IF(TARGET_TR5!$E$2:$E$2040=$E116,IF(TARGET_TR5!$W$1:$AH$1=P$2,TARGET_TR5!$W$2:$AH$2040)))))</f>
        <v>0</v>
      </c>
      <c r="Q116" s="174" cm="1">
        <f t="array" ref="Q116">SUM(IF(TARGET_TR5!$B$2:$B$2040=$A116,IF(TARGET_TR5!$C$2:$C$2040=$C116,IF(TARGET_TR5!$E$2:$E$2040=$E116,IF(TARGET_TR5!$W$1:$AH$1=Q$2,TARGET_TR5!$W$2:$AH$2040)))))</f>
        <v>0</v>
      </c>
      <c r="R116" s="174">
        <v>0</v>
      </c>
      <c r="S116" s="174">
        <v>0</v>
      </c>
      <c r="T116" s="174">
        <v>0</v>
      </c>
      <c r="U116" s="174">
        <v>0</v>
      </c>
      <c r="V116" s="174">
        <v>0</v>
      </c>
      <c r="W116" s="174">
        <v>0</v>
      </c>
      <c r="X116" s="174">
        <v>0</v>
      </c>
      <c r="Y116" s="174">
        <v>0</v>
      </c>
      <c r="Z116" s="174">
        <v>0</v>
      </c>
      <c r="AA116" s="174">
        <v>0</v>
      </c>
      <c r="AB116" s="174">
        <v>0</v>
      </c>
      <c r="AC116" s="174">
        <v>0</v>
      </c>
      <c r="AD116" s="174" cm="1">
        <f t="array" ref="AD116">SUM(IF(TARGET_TR5!$B$2:$B$2040=$A116,IF(TARGET_TR5!$C$2:$C$2040=$C116,IF(TARGET_TR5!$E$2:$E$2040=$E116,IF(TARGET_TR5!$F$1:$Q$1=AD$2,TARGET_TR5!$F$2:$Q$2040)))))</f>
        <v>0</v>
      </c>
      <c r="AE116" s="174" cm="1">
        <f t="array" ref="AE116">SUM(IF(TARGET_TR5!$B$2:$B$2040=$A116,IF(TARGET_TR5!$C$2:$C$2040=$C116,IF(TARGET_TR5!$E$2:$E$2040=$E116,IF(TARGET_TR5!$F$1:$Q$1=AE$2,TARGET_TR5!$F$2:$Q$2040)))))</f>
        <v>0</v>
      </c>
      <c r="AF116" s="174" cm="1">
        <f t="array" ref="AF116">SUM(IF(TARGET_TR5!$B$2:$B$2040=$A116,IF(TARGET_TR5!$C$2:$C$2040=$C116,IF(TARGET_TR5!$E$2:$E$2040=$E116,IF(TARGET_TR5!$F$1:$Q$1=AF$2,TARGET_TR5!$F$2:$Q$2040)))))</f>
        <v>0</v>
      </c>
      <c r="AG116" s="174" cm="1">
        <f t="array" ref="AG116">SUM(IF(TARGET_TR5!$B$2:$B$2040=$A116,IF(TARGET_TR5!$C$2:$C$2040=$C116,IF(TARGET_TR5!$E$2:$E$2040=$E116,IF(TARGET_TR5!$F$1:$Q$1=AG$2,TARGET_TR5!$F$2:$Q$2040)))))</f>
        <v>0</v>
      </c>
      <c r="AH116" s="174" cm="1">
        <f t="array" ref="AH116">SUM(IF(TARGET_TR5!$B$2:$B$2040=$A116,IF(TARGET_TR5!$C$2:$C$2040=$C116,IF(TARGET_TR5!$E$2:$E$2040=$E116,IF(TARGET_TR5!$F$1:$Q$1=AH$2,TARGET_TR5!$F$2:$Q$2040)))))</f>
        <v>0</v>
      </c>
      <c r="AI116" s="174" cm="1">
        <f t="array" ref="AI116">SUM(IF(TARGET_TR5!$B$2:$B$2040=$A116,IF(TARGET_TR5!$C$2:$C$2040=$C116,IF(TARGET_TR5!$E$2:$E$2040=$E116,IF(TARGET_TR5!$F$1:$Q$1=AI$2,TARGET_TR5!$F$2:$Q$2040)))))</f>
        <v>0</v>
      </c>
      <c r="AJ116" s="174" cm="1">
        <f t="array" ref="AJ116">SUM(IF(TARGET_TR5!$B$2:$B$2040=$A116,IF(TARGET_TR5!$C$2:$C$2040=$C116,IF(TARGET_TR5!$E$2:$E$2040=$E116,IF(TARGET_TR5!$F$1:$Q$1=AJ$2,TARGET_TR5!$F$2:$Q$2040)))))</f>
        <v>0</v>
      </c>
      <c r="AK116" s="174" cm="1">
        <f t="array" ref="AK116">SUM(IF(TARGET_TR5!$B$2:$B$2040=$A116,IF(TARGET_TR5!$C$2:$C$2040=$C116,IF(TARGET_TR5!$E$2:$E$2040=$E116,IF(TARGET_TR5!$F$1:$Q$1=AK$2,TARGET_TR5!$F$2:$Q$2040)))))</f>
        <v>0</v>
      </c>
      <c r="AL116" s="174" cm="1">
        <f t="array" ref="AL116">SUM(IF(TARGET_TR5!$B$2:$B$2040=$A116,IF(TARGET_TR5!$C$2:$C$2040=$C116,IF(TARGET_TR5!$E$2:$E$2040=$E116,IF(TARGET_TR5!$F$1:$Q$1=AL$2,TARGET_TR5!$F$2:$Q$2040)))))</f>
        <v>0</v>
      </c>
      <c r="AM116" s="174" cm="1">
        <f t="array" ref="AM116">SUM(IF(TARGET_TR5!$B$2:$B$2040=$A116,IF(TARGET_TR5!$C$2:$C$2040=$C116,IF(TARGET_TR5!$E$2:$E$2040=$E116,IF(TARGET_TR5!$F$1:$Q$1=AM$2,TARGET_TR5!$F$2:$Q$2040)))))</f>
        <v>0</v>
      </c>
      <c r="AN116" s="174" cm="1">
        <f t="array" ref="AN116">SUM(IF(TARGET_TR5!$B$2:$B$2040=$A116,IF(TARGET_TR5!$C$2:$C$2040=$C116,IF(TARGET_TR5!$E$2:$E$2040=$E116,IF(TARGET_TR5!$F$1:$Q$1=AN$2,TARGET_TR5!$F$2:$Q$2040)))))</f>
        <v>0</v>
      </c>
      <c r="AO116" s="174" cm="1">
        <f t="array" ref="AO116">SUM(IF(TARGET_TR5!$B$2:$B$2040=$A116,IF(TARGET_TR5!$C$2:$C$2040=$C116,IF(TARGET_TR5!$E$2:$E$2040=$E116,IF(TARGET_TR5!$F$1:$Q$1=AO$2,TARGET_TR5!$F$2:$Q$2040)))))</f>
        <v>0</v>
      </c>
      <c r="AP116" s="174">
        <v>0</v>
      </c>
      <c r="AQ116" s="174">
        <v>0</v>
      </c>
      <c r="AR116" s="174">
        <v>0</v>
      </c>
      <c r="AS116" s="174">
        <v>0</v>
      </c>
      <c r="AT116" s="174">
        <v>0</v>
      </c>
      <c r="AU116" s="174">
        <v>0</v>
      </c>
      <c r="AV116" s="174">
        <v>0</v>
      </c>
      <c r="AW116" s="174">
        <v>0</v>
      </c>
      <c r="AX116" s="174">
        <v>0</v>
      </c>
      <c r="AY116" s="174">
        <v>0</v>
      </c>
      <c r="AZ116" s="174">
        <v>0</v>
      </c>
      <c r="BA116" s="174">
        <v>0</v>
      </c>
      <c r="BB116" s="175">
        <f t="shared" si="50"/>
        <v>1</v>
      </c>
      <c r="BC116" s="175">
        <f t="shared" si="50"/>
        <v>1</v>
      </c>
      <c r="BD116" s="175">
        <f t="shared" si="50"/>
        <v>1</v>
      </c>
      <c r="BE116" s="175">
        <f t="shared" si="50"/>
        <v>1</v>
      </c>
      <c r="BF116" s="175">
        <f t="shared" si="50"/>
        <v>1</v>
      </c>
      <c r="BG116" s="175">
        <f t="shared" si="50"/>
        <v>1</v>
      </c>
      <c r="BH116" s="175">
        <f t="shared" si="50"/>
        <v>1</v>
      </c>
      <c r="BI116" s="175">
        <f t="shared" si="50"/>
        <v>1</v>
      </c>
      <c r="BJ116" s="175">
        <f t="shared" si="50"/>
        <v>1</v>
      </c>
      <c r="BK116" s="175">
        <f t="shared" si="49"/>
        <v>1</v>
      </c>
      <c r="BL116" s="175">
        <f t="shared" si="49"/>
        <v>1</v>
      </c>
      <c r="BM116" s="175">
        <f t="shared" si="49"/>
        <v>1</v>
      </c>
    </row>
    <row r="117" spans="1:65" x14ac:dyDescent="0.35">
      <c r="A117" s="170" t="s">
        <v>65</v>
      </c>
      <c r="B117" s="170" t="str">
        <v>SMES</v>
      </c>
      <c r="C117" s="170" t="str">
        <v>NEW CT0 HSI</v>
      </c>
      <c r="D117" s="170" t="str">
        <v>SSL</v>
      </c>
      <c r="E117" s="170" t="str">
        <v>TR5</v>
      </c>
      <c r="F117" s="171" cm="1">
        <f t="array" ref="F117">SUM(IF(TARGET_TR5!$B$2:$B$2040=$A117,IF(TARGET_TR5!$C$2:$C$2040=$C117,IF(TARGET_TR5!$E$2:$E$2040=$E117,IF(TARGET_TR5!$W$1:$AH$1=F$2,TARGET_TR5!$W$2:$AH$2040)))))</f>
        <v>497</v>
      </c>
      <c r="G117" s="171" cm="1">
        <f t="array" ref="G117">SUM(IF(TARGET_TR5!$B$2:$B$2040=$A117,IF(TARGET_TR5!$C$2:$C$2040=$C117,IF(TARGET_TR5!$E$2:$E$2040=$E117,IF(TARGET_TR5!$W$1:$AH$1=G$2,TARGET_TR5!$W$2:$AH$2040)))))</f>
        <v>941</v>
      </c>
      <c r="H117" s="171" cm="1">
        <f t="array" ref="H117">SUM(IF(TARGET_TR5!$B$2:$B$2040=$A117,IF(TARGET_TR5!$C$2:$C$2040=$C117,IF(TARGET_TR5!$E$2:$E$2040=$E117,IF(TARGET_TR5!$W$1:$AH$1=H$2,TARGET_TR5!$W$2:$AH$2040)))))</f>
        <v>1355</v>
      </c>
      <c r="I117" s="171" cm="1">
        <f t="array" ref="I117">SUM(IF(TARGET_TR5!$B$2:$B$2040=$A117,IF(TARGET_TR5!$C$2:$C$2040=$C117,IF(TARGET_TR5!$E$2:$E$2040=$E117,IF(TARGET_TR5!$W$1:$AH$1=I$2,TARGET_TR5!$W$2:$AH$2040)))))</f>
        <v>1866</v>
      </c>
      <c r="J117" s="171" cm="1">
        <f t="array" ref="J117">SUM(IF(TARGET_TR5!$B$2:$B$2040=$A117,IF(TARGET_TR5!$C$2:$C$2040=$C117,IF(TARGET_TR5!$E$2:$E$2040=$E117,IF(TARGET_TR5!$W$1:$AH$1=J$2,TARGET_TR5!$W$2:$AH$2040)))))</f>
        <v>2322</v>
      </c>
      <c r="K117" s="171" cm="1">
        <f t="array" ref="K117">SUM(IF(TARGET_TR5!$B$2:$B$2040=$A117,IF(TARGET_TR5!$C$2:$C$2040=$C117,IF(TARGET_TR5!$E$2:$E$2040=$E117,IF(TARGET_TR5!$W$1:$AH$1=K$2,TARGET_TR5!$W$2:$AH$2040)))))</f>
        <v>2811</v>
      </c>
      <c r="L117" s="171" cm="1">
        <f t="array" ref="L117">SUM(IF(TARGET_TR5!$B$2:$B$2040=$A117,IF(TARGET_TR5!$C$2:$C$2040=$C117,IF(TARGET_TR5!$E$2:$E$2040=$E117,IF(TARGET_TR5!$W$1:$AH$1=L$2,TARGET_TR5!$W$2:$AH$2040)))))</f>
        <v>3360</v>
      </c>
      <c r="M117" s="171" cm="1">
        <f t="array" ref="M117">SUM(IF(TARGET_TR5!$B$2:$B$2040=$A117,IF(TARGET_TR5!$C$2:$C$2040=$C117,IF(TARGET_TR5!$E$2:$E$2040=$E117,IF(TARGET_TR5!$W$1:$AH$1=M$2,TARGET_TR5!$W$2:$AH$2040)))))</f>
        <v>3840</v>
      </c>
      <c r="N117" s="171" cm="1">
        <f t="array" ref="N117">SUM(IF(TARGET_TR5!$B$2:$B$2040=$A117,IF(TARGET_TR5!$C$2:$C$2040=$C117,IF(TARGET_TR5!$E$2:$E$2040=$E117,IF(TARGET_TR5!$W$1:$AH$1=N$2,TARGET_TR5!$W$2:$AH$2040)))))</f>
        <v>4369</v>
      </c>
      <c r="O117" s="171" cm="1">
        <f t="array" ref="O117">SUM(IF(TARGET_TR5!$B$2:$B$2040=$A117,IF(TARGET_TR5!$C$2:$C$2040=$C117,IF(TARGET_TR5!$E$2:$E$2040=$E117,IF(TARGET_TR5!$W$1:$AH$1=O$2,TARGET_TR5!$W$2:$AH$2040)))))</f>
        <v>4903</v>
      </c>
      <c r="P117" s="171" cm="1">
        <f t="array" ref="P117">SUM(IF(TARGET_TR5!$B$2:$B$2040=$A117,IF(TARGET_TR5!$C$2:$C$2040=$C117,IF(TARGET_TR5!$E$2:$E$2040=$E117,IF(TARGET_TR5!$W$1:$AH$1=P$2,TARGET_TR5!$W$2:$AH$2040)))))</f>
        <v>5411</v>
      </c>
      <c r="Q117" s="171" cm="1">
        <f t="array" ref="Q117">SUM(IF(TARGET_TR5!$B$2:$B$2040=$A117,IF(TARGET_TR5!$C$2:$C$2040=$C117,IF(TARGET_TR5!$E$2:$E$2040=$E117,IF(TARGET_TR5!$W$1:$AH$1=Q$2,TARGET_TR5!$W$2:$AH$2040)))))</f>
        <v>5917</v>
      </c>
      <c r="R117" s="171">
        <v>1080</v>
      </c>
      <c r="S117" s="171">
        <v>2127</v>
      </c>
      <c r="T117" s="171">
        <v>2993</v>
      </c>
      <c r="U117" s="171">
        <v>3814</v>
      </c>
      <c r="V117" s="171">
        <v>4576</v>
      </c>
      <c r="W117" s="171">
        <v>4576</v>
      </c>
      <c r="X117" s="171">
        <v>4576</v>
      </c>
      <c r="Y117" s="171">
        <v>4576</v>
      </c>
      <c r="Z117" s="171">
        <v>4576</v>
      </c>
      <c r="AA117" s="171">
        <v>4576</v>
      </c>
      <c r="AB117" s="171">
        <v>4576</v>
      </c>
      <c r="AC117" s="171">
        <v>4576</v>
      </c>
      <c r="AD117" s="171" cm="1">
        <f t="array" ref="AD117">SUM(IF(TARGET_TR5!$B$2:$B$2040=$A117,IF(TARGET_TR5!$C$2:$C$2040=$C117,IF(TARGET_TR5!$E$2:$E$2040=$E117,IF(TARGET_TR5!$F$1:$Q$1=AD$2,TARGET_TR5!$F$2:$Q$2040)))))</f>
        <v>497</v>
      </c>
      <c r="AE117" s="171" cm="1">
        <f t="array" ref="AE117">SUM(IF(TARGET_TR5!$B$2:$B$2040=$A117,IF(TARGET_TR5!$C$2:$C$2040=$C117,IF(TARGET_TR5!$E$2:$E$2040=$E117,IF(TARGET_TR5!$F$1:$Q$1=AE$2,TARGET_TR5!$F$2:$Q$2040)))))</f>
        <v>444</v>
      </c>
      <c r="AF117" s="171" cm="1">
        <f t="array" ref="AF117">SUM(IF(TARGET_TR5!$B$2:$B$2040=$A117,IF(TARGET_TR5!$C$2:$C$2040=$C117,IF(TARGET_TR5!$E$2:$E$2040=$E117,IF(TARGET_TR5!$F$1:$Q$1=AF$2,TARGET_TR5!$F$2:$Q$2040)))))</f>
        <v>414</v>
      </c>
      <c r="AG117" s="171" cm="1">
        <f t="array" ref="AG117">SUM(IF(TARGET_TR5!$B$2:$B$2040=$A117,IF(TARGET_TR5!$C$2:$C$2040=$C117,IF(TARGET_TR5!$E$2:$E$2040=$E117,IF(TARGET_TR5!$F$1:$Q$1=AG$2,TARGET_TR5!$F$2:$Q$2040)))))</f>
        <v>511</v>
      </c>
      <c r="AH117" s="171" cm="1">
        <f t="array" ref="AH117">SUM(IF(TARGET_TR5!$B$2:$B$2040=$A117,IF(TARGET_TR5!$C$2:$C$2040=$C117,IF(TARGET_TR5!$E$2:$E$2040=$E117,IF(TARGET_TR5!$F$1:$Q$1=AH$2,TARGET_TR5!$F$2:$Q$2040)))))</f>
        <v>456</v>
      </c>
      <c r="AI117" s="171" cm="1">
        <f t="array" ref="AI117">SUM(IF(TARGET_TR5!$B$2:$B$2040=$A117,IF(TARGET_TR5!$C$2:$C$2040=$C117,IF(TARGET_TR5!$E$2:$E$2040=$E117,IF(TARGET_TR5!$F$1:$Q$1=AI$2,TARGET_TR5!$F$2:$Q$2040)))))</f>
        <v>489</v>
      </c>
      <c r="AJ117" s="171" cm="1">
        <f t="array" ref="AJ117">SUM(IF(TARGET_TR5!$B$2:$B$2040=$A117,IF(TARGET_TR5!$C$2:$C$2040=$C117,IF(TARGET_TR5!$E$2:$E$2040=$E117,IF(TARGET_TR5!$F$1:$Q$1=AJ$2,TARGET_TR5!$F$2:$Q$2040)))))</f>
        <v>549</v>
      </c>
      <c r="AK117" s="171" cm="1">
        <f t="array" ref="AK117">SUM(IF(TARGET_TR5!$B$2:$B$2040=$A117,IF(TARGET_TR5!$C$2:$C$2040=$C117,IF(TARGET_TR5!$E$2:$E$2040=$E117,IF(TARGET_TR5!$F$1:$Q$1=AK$2,TARGET_TR5!$F$2:$Q$2040)))))</f>
        <v>480</v>
      </c>
      <c r="AL117" s="171" cm="1">
        <f t="array" ref="AL117">SUM(IF(TARGET_TR5!$B$2:$B$2040=$A117,IF(TARGET_TR5!$C$2:$C$2040=$C117,IF(TARGET_TR5!$E$2:$E$2040=$E117,IF(TARGET_TR5!$F$1:$Q$1=AL$2,TARGET_TR5!$F$2:$Q$2040)))))</f>
        <v>529</v>
      </c>
      <c r="AM117" s="171" cm="1">
        <f t="array" ref="AM117">SUM(IF(TARGET_TR5!$B$2:$B$2040=$A117,IF(TARGET_TR5!$C$2:$C$2040=$C117,IF(TARGET_TR5!$E$2:$E$2040=$E117,IF(TARGET_TR5!$F$1:$Q$1=AM$2,TARGET_TR5!$F$2:$Q$2040)))))</f>
        <v>534</v>
      </c>
      <c r="AN117" s="171" cm="1">
        <f t="array" ref="AN117">SUM(IF(TARGET_TR5!$B$2:$B$2040=$A117,IF(TARGET_TR5!$C$2:$C$2040=$C117,IF(TARGET_TR5!$E$2:$E$2040=$E117,IF(TARGET_TR5!$F$1:$Q$1=AN$2,TARGET_TR5!$F$2:$Q$2040)))))</f>
        <v>508</v>
      </c>
      <c r="AO117" s="171" cm="1">
        <f t="array" ref="AO117">SUM(IF(TARGET_TR5!$B$2:$B$2040=$A117,IF(TARGET_TR5!$C$2:$C$2040=$C117,IF(TARGET_TR5!$E$2:$E$2040=$E117,IF(TARGET_TR5!$F$1:$Q$1=AO$2,TARGET_TR5!$F$2:$Q$2040)))))</f>
        <v>506</v>
      </c>
      <c r="AP117" s="171">
        <v>1080</v>
      </c>
      <c r="AQ117" s="171">
        <v>1047</v>
      </c>
      <c r="AR117" s="171">
        <v>866</v>
      </c>
      <c r="AS117" s="171">
        <v>821</v>
      </c>
      <c r="AT117" s="171">
        <v>762</v>
      </c>
      <c r="AU117" s="171">
        <v>0</v>
      </c>
      <c r="AV117" s="171">
        <v>0</v>
      </c>
      <c r="AW117" s="171">
        <v>0</v>
      </c>
      <c r="AX117" s="171">
        <v>0</v>
      </c>
      <c r="AY117" s="171">
        <v>0</v>
      </c>
      <c r="AZ117" s="171">
        <v>0</v>
      </c>
      <c r="BA117" s="171">
        <v>0</v>
      </c>
      <c r="BB117" s="172">
        <f>IF(R117=0,1,(F117/R117))</f>
        <v>0.4601851851851852</v>
      </c>
      <c r="BC117" s="172">
        <f t="shared" ref="BC117:BM128" si="51">IF(S117=0,1,(G117/S117))</f>
        <v>0.44240714621532673</v>
      </c>
      <c r="BD117" s="172">
        <f t="shared" si="51"/>
        <v>0.45272302038088874</v>
      </c>
      <c r="BE117" s="172">
        <f t="shared" si="51"/>
        <v>0.48925013109596227</v>
      </c>
      <c r="BF117" s="172">
        <f t="shared" si="51"/>
        <v>0.50743006993006989</v>
      </c>
      <c r="BG117" s="172">
        <f t="shared" si="51"/>
        <v>0.61429195804195802</v>
      </c>
      <c r="BH117" s="172">
        <f t="shared" si="51"/>
        <v>0.73426573426573427</v>
      </c>
      <c r="BI117" s="172">
        <f t="shared" si="51"/>
        <v>0.83916083916083917</v>
      </c>
      <c r="BJ117" s="172">
        <f t="shared" si="51"/>
        <v>0.95476398601398604</v>
      </c>
      <c r="BK117" s="172">
        <f t="shared" si="51"/>
        <v>1.0714597902097902</v>
      </c>
      <c r="BL117" s="172">
        <f t="shared" si="51"/>
        <v>1.1824737762237763</v>
      </c>
      <c r="BM117" s="172">
        <f t="shared" si="51"/>
        <v>1.2930506993006994</v>
      </c>
    </row>
    <row r="118" spans="1:65" x14ac:dyDescent="0.35">
      <c r="A118" s="173" t="s">
        <v>65</v>
      </c>
      <c r="B118" s="173" t="str">
        <v>SMES</v>
      </c>
      <c r="C118" s="173" t="str">
        <v>NEW CT0 HSI</v>
      </c>
      <c r="D118" s="173" t="str">
        <v>SSL</v>
      </c>
      <c r="E118" s="173" t="str">
        <v>PAPUA</v>
      </c>
      <c r="F118" s="174" cm="1">
        <f t="array" ref="F118">SUM(IF(TARGET_TR5!$B$2:$B$2040=$A118,IF(TARGET_TR5!$C$2:$C$2040=$C118,IF(TARGET_TR5!$E$2:$E$2040=$E118,IF(TARGET_TR5!$W$1:$AH$1=F$2,TARGET_TR5!$W$2:$AH$2040)))))</f>
        <v>43</v>
      </c>
      <c r="G118" s="174" cm="1">
        <f t="array" ref="G118">SUM(IF(TARGET_TR5!$B$2:$B$2040=$A118,IF(TARGET_TR5!$C$2:$C$2040=$C118,IF(TARGET_TR5!$E$2:$E$2040=$E118,IF(TARGET_TR5!$W$1:$AH$1=G$2,TARGET_TR5!$W$2:$AH$2040)))))</f>
        <v>82</v>
      </c>
      <c r="H118" s="174" cm="1">
        <f t="array" ref="H118">SUM(IF(TARGET_TR5!$B$2:$B$2040=$A118,IF(TARGET_TR5!$C$2:$C$2040=$C118,IF(TARGET_TR5!$E$2:$E$2040=$E118,IF(TARGET_TR5!$W$1:$AH$1=H$2,TARGET_TR5!$W$2:$AH$2040)))))</f>
        <v>118</v>
      </c>
      <c r="I118" s="174" cm="1">
        <f t="array" ref="I118">SUM(IF(TARGET_TR5!$B$2:$B$2040=$A118,IF(TARGET_TR5!$C$2:$C$2040=$C118,IF(TARGET_TR5!$E$2:$E$2040=$E118,IF(TARGET_TR5!$W$1:$AH$1=I$2,TARGET_TR5!$W$2:$AH$2040)))))</f>
        <v>162</v>
      </c>
      <c r="J118" s="174" cm="1">
        <f t="array" ref="J118">SUM(IF(TARGET_TR5!$B$2:$B$2040=$A118,IF(TARGET_TR5!$C$2:$C$2040=$C118,IF(TARGET_TR5!$E$2:$E$2040=$E118,IF(TARGET_TR5!$W$1:$AH$1=J$2,TARGET_TR5!$W$2:$AH$2040)))))</f>
        <v>202</v>
      </c>
      <c r="K118" s="174" cm="1">
        <f t="array" ref="K118">SUM(IF(TARGET_TR5!$B$2:$B$2040=$A118,IF(TARGET_TR5!$C$2:$C$2040=$C118,IF(TARGET_TR5!$E$2:$E$2040=$E118,IF(TARGET_TR5!$W$1:$AH$1=K$2,TARGET_TR5!$W$2:$AH$2040)))))</f>
        <v>244</v>
      </c>
      <c r="L118" s="174" cm="1">
        <f t="array" ref="L118">SUM(IF(TARGET_TR5!$B$2:$B$2040=$A118,IF(TARGET_TR5!$C$2:$C$2040=$C118,IF(TARGET_TR5!$E$2:$E$2040=$E118,IF(TARGET_TR5!$W$1:$AH$1=L$2,TARGET_TR5!$W$2:$AH$2040)))))</f>
        <v>292</v>
      </c>
      <c r="M118" s="174" cm="1">
        <f t="array" ref="M118">SUM(IF(TARGET_TR5!$B$2:$B$2040=$A118,IF(TARGET_TR5!$C$2:$C$2040=$C118,IF(TARGET_TR5!$E$2:$E$2040=$E118,IF(TARGET_TR5!$W$1:$AH$1=M$2,TARGET_TR5!$W$2:$AH$2040)))))</f>
        <v>334</v>
      </c>
      <c r="N118" s="174" cm="1">
        <f t="array" ref="N118">SUM(IF(TARGET_TR5!$B$2:$B$2040=$A118,IF(TARGET_TR5!$C$2:$C$2040=$C118,IF(TARGET_TR5!$E$2:$E$2040=$E118,IF(TARGET_TR5!$W$1:$AH$1=N$2,TARGET_TR5!$W$2:$AH$2040)))))</f>
        <v>380</v>
      </c>
      <c r="O118" s="174" cm="1">
        <f t="array" ref="O118">SUM(IF(TARGET_TR5!$B$2:$B$2040=$A118,IF(TARGET_TR5!$C$2:$C$2040=$C118,IF(TARGET_TR5!$E$2:$E$2040=$E118,IF(TARGET_TR5!$W$1:$AH$1=O$2,TARGET_TR5!$W$2:$AH$2040)))))</f>
        <v>426</v>
      </c>
      <c r="P118" s="174" cm="1">
        <f t="array" ref="P118">SUM(IF(TARGET_TR5!$B$2:$B$2040=$A118,IF(TARGET_TR5!$C$2:$C$2040=$C118,IF(TARGET_TR5!$E$2:$E$2040=$E118,IF(TARGET_TR5!$W$1:$AH$1=P$2,TARGET_TR5!$W$2:$AH$2040)))))</f>
        <v>470</v>
      </c>
      <c r="Q118" s="174" cm="1">
        <f t="array" ref="Q118">SUM(IF(TARGET_TR5!$B$2:$B$2040=$A118,IF(TARGET_TR5!$C$2:$C$2040=$C118,IF(TARGET_TR5!$E$2:$E$2040=$E118,IF(TARGET_TR5!$W$1:$AH$1=Q$2,TARGET_TR5!$W$2:$AH$2040)))))</f>
        <v>514</v>
      </c>
      <c r="R118" s="174">
        <v>58</v>
      </c>
      <c r="S118" s="174">
        <v>138</v>
      </c>
      <c r="T118" s="174">
        <v>200</v>
      </c>
      <c r="U118" s="174">
        <v>292</v>
      </c>
      <c r="V118" s="174">
        <v>358</v>
      </c>
      <c r="W118" s="174">
        <v>358</v>
      </c>
      <c r="X118" s="174">
        <v>358</v>
      </c>
      <c r="Y118" s="174">
        <v>358</v>
      </c>
      <c r="Z118" s="174">
        <v>358</v>
      </c>
      <c r="AA118" s="174">
        <v>358</v>
      </c>
      <c r="AB118" s="174">
        <v>358</v>
      </c>
      <c r="AC118" s="174">
        <v>358</v>
      </c>
      <c r="AD118" s="174" cm="1">
        <f t="array" ref="AD118">SUM(IF(TARGET_TR5!$B$2:$B$2040=$A118,IF(TARGET_TR5!$C$2:$C$2040=$C118,IF(TARGET_TR5!$E$2:$E$2040=$E118,IF(TARGET_TR5!$F$1:$Q$1=AD$2,TARGET_TR5!$F$2:$Q$2040)))))</f>
        <v>43</v>
      </c>
      <c r="AE118" s="174" cm="1">
        <f t="array" ref="AE118">SUM(IF(TARGET_TR5!$B$2:$B$2040=$A118,IF(TARGET_TR5!$C$2:$C$2040=$C118,IF(TARGET_TR5!$E$2:$E$2040=$E118,IF(TARGET_TR5!$F$1:$Q$1=AE$2,TARGET_TR5!$F$2:$Q$2040)))))</f>
        <v>39</v>
      </c>
      <c r="AF118" s="174" cm="1">
        <f t="array" ref="AF118">SUM(IF(TARGET_TR5!$B$2:$B$2040=$A118,IF(TARGET_TR5!$C$2:$C$2040=$C118,IF(TARGET_TR5!$E$2:$E$2040=$E118,IF(TARGET_TR5!$F$1:$Q$1=AF$2,TARGET_TR5!$F$2:$Q$2040)))))</f>
        <v>36</v>
      </c>
      <c r="AG118" s="174" cm="1">
        <f t="array" ref="AG118">SUM(IF(TARGET_TR5!$B$2:$B$2040=$A118,IF(TARGET_TR5!$C$2:$C$2040=$C118,IF(TARGET_TR5!$E$2:$E$2040=$E118,IF(TARGET_TR5!$F$1:$Q$1=AG$2,TARGET_TR5!$F$2:$Q$2040)))))</f>
        <v>44</v>
      </c>
      <c r="AH118" s="174" cm="1">
        <f t="array" ref="AH118">SUM(IF(TARGET_TR5!$B$2:$B$2040=$A118,IF(TARGET_TR5!$C$2:$C$2040=$C118,IF(TARGET_TR5!$E$2:$E$2040=$E118,IF(TARGET_TR5!$F$1:$Q$1=AH$2,TARGET_TR5!$F$2:$Q$2040)))))</f>
        <v>40</v>
      </c>
      <c r="AI118" s="174" cm="1">
        <f t="array" ref="AI118">SUM(IF(TARGET_TR5!$B$2:$B$2040=$A118,IF(TARGET_TR5!$C$2:$C$2040=$C118,IF(TARGET_TR5!$E$2:$E$2040=$E118,IF(TARGET_TR5!$F$1:$Q$1=AI$2,TARGET_TR5!$F$2:$Q$2040)))))</f>
        <v>42</v>
      </c>
      <c r="AJ118" s="174" cm="1">
        <f t="array" ref="AJ118">SUM(IF(TARGET_TR5!$B$2:$B$2040=$A118,IF(TARGET_TR5!$C$2:$C$2040=$C118,IF(TARGET_TR5!$E$2:$E$2040=$E118,IF(TARGET_TR5!$F$1:$Q$1=AJ$2,TARGET_TR5!$F$2:$Q$2040)))))</f>
        <v>48</v>
      </c>
      <c r="AK118" s="174" cm="1">
        <f t="array" ref="AK118">SUM(IF(TARGET_TR5!$B$2:$B$2040=$A118,IF(TARGET_TR5!$C$2:$C$2040=$C118,IF(TARGET_TR5!$E$2:$E$2040=$E118,IF(TARGET_TR5!$F$1:$Q$1=AK$2,TARGET_TR5!$F$2:$Q$2040)))))</f>
        <v>42</v>
      </c>
      <c r="AL118" s="174" cm="1">
        <f t="array" ref="AL118">SUM(IF(TARGET_TR5!$B$2:$B$2040=$A118,IF(TARGET_TR5!$C$2:$C$2040=$C118,IF(TARGET_TR5!$E$2:$E$2040=$E118,IF(TARGET_TR5!$F$1:$Q$1=AL$2,TARGET_TR5!$F$2:$Q$2040)))))</f>
        <v>46</v>
      </c>
      <c r="AM118" s="174" cm="1">
        <f t="array" ref="AM118">SUM(IF(TARGET_TR5!$B$2:$B$2040=$A118,IF(TARGET_TR5!$C$2:$C$2040=$C118,IF(TARGET_TR5!$E$2:$E$2040=$E118,IF(TARGET_TR5!$F$1:$Q$1=AM$2,TARGET_TR5!$F$2:$Q$2040)))))</f>
        <v>46</v>
      </c>
      <c r="AN118" s="174" cm="1">
        <f t="array" ref="AN118">SUM(IF(TARGET_TR5!$B$2:$B$2040=$A118,IF(TARGET_TR5!$C$2:$C$2040=$C118,IF(TARGET_TR5!$E$2:$E$2040=$E118,IF(TARGET_TR5!$F$1:$Q$1=AN$2,TARGET_TR5!$F$2:$Q$2040)))))</f>
        <v>44</v>
      </c>
      <c r="AO118" s="174" cm="1">
        <f t="array" ref="AO118">SUM(IF(TARGET_TR5!$B$2:$B$2040=$A118,IF(TARGET_TR5!$C$2:$C$2040=$C118,IF(TARGET_TR5!$E$2:$E$2040=$E118,IF(TARGET_TR5!$F$1:$Q$1=AO$2,TARGET_TR5!$F$2:$Q$2040)))))</f>
        <v>44</v>
      </c>
      <c r="AP118" s="174">
        <v>58</v>
      </c>
      <c r="AQ118" s="174">
        <v>80</v>
      </c>
      <c r="AR118" s="174">
        <v>62</v>
      </c>
      <c r="AS118" s="174">
        <v>92</v>
      </c>
      <c r="AT118" s="174">
        <v>66</v>
      </c>
      <c r="AU118" s="174">
        <v>0</v>
      </c>
      <c r="AV118" s="174">
        <v>0</v>
      </c>
      <c r="AW118" s="174">
        <v>0</v>
      </c>
      <c r="AX118" s="174">
        <v>0</v>
      </c>
      <c r="AY118" s="174">
        <v>0</v>
      </c>
      <c r="AZ118" s="174">
        <v>0</v>
      </c>
      <c r="BA118" s="174">
        <v>0</v>
      </c>
      <c r="BB118" s="175">
        <f t="shared" ref="BB118:BB128" si="52">IF(R118=0,1,(F118/R118))</f>
        <v>0.74137931034482762</v>
      </c>
      <c r="BC118" s="175">
        <f t="shared" si="51"/>
        <v>0.59420289855072461</v>
      </c>
      <c r="BD118" s="175">
        <f t="shared" si="51"/>
        <v>0.59</v>
      </c>
      <c r="BE118" s="175">
        <f t="shared" si="51"/>
        <v>0.5547945205479452</v>
      </c>
      <c r="BF118" s="175">
        <f t="shared" si="51"/>
        <v>0.56424581005586594</v>
      </c>
      <c r="BG118" s="175">
        <f t="shared" si="51"/>
        <v>0.68156424581005581</v>
      </c>
      <c r="BH118" s="175">
        <f t="shared" si="51"/>
        <v>0.81564245810055869</v>
      </c>
      <c r="BI118" s="175">
        <f t="shared" si="51"/>
        <v>0.93296089385474856</v>
      </c>
      <c r="BJ118" s="175">
        <f t="shared" si="51"/>
        <v>1.0614525139664805</v>
      </c>
      <c r="BK118" s="175">
        <f t="shared" si="51"/>
        <v>1.1899441340782122</v>
      </c>
      <c r="BL118" s="175">
        <f t="shared" si="51"/>
        <v>1.3128491620111731</v>
      </c>
      <c r="BM118" s="175">
        <f t="shared" si="51"/>
        <v>1.4357541899441342</v>
      </c>
    </row>
    <row r="119" spans="1:65" x14ac:dyDescent="0.35">
      <c r="A119" s="173" t="s">
        <v>65</v>
      </c>
      <c r="B119" s="173" t="str">
        <v>SMES</v>
      </c>
      <c r="C119" s="173" t="str">
        <v>NEW CT0 HSI</v>
      </c>
      <c r="D119" s="173" t="str">
        <v>SSL</v>
      </c>
      <c r="E119" s="173" t="str">
        <v>PAPUA BARAT</v>
      </c>
      <c r="F119" s="174" cm="1">
        <f t="array" ref="F119">SUM(IF(TARGET_TR5!$B$2:$B$2040=$A119,IF(TARGET_TR5!$C$2:$C$2040=$C119,IF(TARGET_TR5!$E$2:$E$2040=$E119,IF(TARGET_TR5!$W$1:$AH$1=F$2,TARGET_TR5!$W$2:$AH$2040)))))</f>
        <v>38</v>
      </c>
      <c r="G119" s="174" cm="1">
        <f t="array" ref="G119">SUM(IF(TARGET_TR5!$B$2:$B$2040=$A119,IF(TARGET_TR5!$C$2:$C$2040=$C119,IF(TARGET_TR5!$E$2:$E$2040=$E119,IF(TARGET_TR5!$W$1:$AH$1=G$2,TARGET_TR5!$W$2:$AH$2040)))))</f>
        <v>72</v>
      </c>
      <c r="H119" s="174" cm="1">
        <f t="array" ref="H119">SUM(IF(TARGET_TR5!$B$2:$B$2040=$A119,IF(TARGET_TR5!$C$2:$C$2040=$C119,IF(TARGET_TR5!$E$2:$E$2040=$E119,IF(TARGET_TR5!$W$1:$AH$1=H$2,TARGET_TR5!$W$2:$AH$2040)))))</f>
        <v>104</v>
      </c>
      <c r="I119" s="174" cm="1">
        <f t="array" ref="I119">SUM(IF(TARGET_TR5!$B$2:$B$2040=$A119,IF(TARGET_TR5!$C$2:$C$2040=$C119,IF(TARGET_TR5!$E$2:$E$2040=$E119,IF(TARGET_TR5!$W$1:$AH$1=I$2,TARGET_TR5!$W$2:$AH$2040)))))</f>
        <v>144</v>
      </c>
      <c r="J119" s="174" cm="1">
        <f t="array" ref="J119">SUM(IF(TARGET_TR5!$B$2:$B$2040=$A119,IF(TARGET_TR5!$C$2:$C$2040=$C119,IF(TARGET_TR5!$E$2:$E$2040=$E119,IF(TARGET_TR5!$W$1:$AH$1=J$2,TARGET_TR5!$W$2:$AH$2040)))))</f>
        <v>179</v>
      </c>
      <c r="K119" s="174" cm="1">
        <f t="array" ref="K119">SUM(IF(TARGET_TR5!$B$2:$B$2040=$A119,IF(TARGET_TR5!$C$2:$C$2040=$C119,IF(TARGET_TR5!$E$2:$E$2040=$E119,IF(TARGET_TR5!$W$1:$AH$1=K$2,TARGET_TR5!$W$2:$AH$2040)))))</f>
        <v>217</v>
      </c>
      <c r="L119" s="174" cm="1">
        <f t="array" ref="L119">SUM(IF(TARGET_TR5!$B$2:$B$2040=$A119,IF(TARGET_TR5!$C$2:$C$2040=$C119,IF(TARGET_TR5!$E$2:$E$2040=$E119,IF(TARGET_TR5!$W$1:$AH$1=L$2,TARGET_TR5!$W$2:$AH$2040)))))</f>
        <v>259</v>
      </c>
      <c r="M119" s="174" cm="1">
        <f t="array" ref="M119">SUM(IF(TARGET_TR5!$B$2:$B$2040=$A119,IF(TARGET_TR5!$C$2:$C$2040=$C119,IF(TARGET_TR5!$E$2:$E$2040=$E119,IF(TARGET_TR5!$W$1:$AH$1=M$2,TARGET_TR5!$W$2:$AH$2040)))))</f>
        <v>296</v>
      </c>
      <c r="N119" s="174" cm="1">
        <f t="array" ref="N119">SUM(IF(TARGET_TR5!$B$2:$B$2040=$A119,IF(TARGET_TR5!$C$2:$C$2040=$C119,IF(TARGET_TR5!$E$2:$E$2040=$E119,IF(TARGET_TR5!$W$1:$AH$1=N$2,TARGET_TR5!$W$2:$AH$2040)))))</f>
        <v>337</v>
      </c>
      <c r="O119" s="174" cm="1">
        <f t="array" ref="O119">SUM(IF(TARGET_TR5!$B$2:$B$2040=$A119,IF(TARGET_TR5!$C$2:$C$2040=$C119,IF(TARGET_TR5!$E$2:$E$2040=$E119,IF(TARGET_TR5!$W$1:$AH$1=O$2,TARGET_TR5!$W$2:$AH$2040)))))</f>
        <v>378</v>
      </c>
      <c r="P119" s="174" cm="1">
        <f t="array" ref="P119">SUM(IF(TARGET_TR5!$B$2:$B$2040=$A119,IF(TARGET_TR5!$C$2:$C$2040=$C119,IF(TARGET_TR5!$E$2:$E$2040=$E119,IF(TARGET_TR5!$W$1:$AH$1=P$2,TARGET_TR5!$W$2:$AH$2040)))))</f>
        <v>417</v>
      </c>
      <c r="Q119" s="174" cm="1">
        <f t="array" ref="Q119">SUM(IF(TARGET_TR5!$B$2:$B$2040=$A119,IF(TARGET_TR5!$C$2:$C$2040=$C119,IF(TARGET_TR5!$E$2:$E$2040=$E119,IF(TARGET_TR5!$W$1:$AH$1=Q$2,TARGET_TR5!$W$2:$AH$2040)))))</f>
        <v>456</v>
      </c>
      <c r="R119" s="174">
        <v>59</v>
      </c>
      <c r="S119" s="174">
        <v>138</v>
      </c>
      <c r="T119" s="174">
        <v>224</v>
      </c>
      <c r="U119" s="174">
        <v>302</v>
      </c>
      <c r="V119" s="174">
        <v>374</v>
      </c>
      <c r="W119" s="174">
        <v>374</v>
      </c>
      <c r="X119" s="174">
        <v>374</v>
      </c>
      <c r="Y119" s="174">
        <v>374</v>
      </c>
      <c r="Z119" s="174">
        <v>374</v>
      </c>
      <c r="AA119" s="174">
        <v>374</v>
      </c>
      <c r="AB119" s="174">
        <v>374</v>
      </c>
      <c r="AC119" s="174">
        <v>374</v>
      </c>
      <c r="AD119" s="174" cm="1">
        <f t="array" ref="AD119">SUM(IF(TARGET_TR5!$B$2:$B$2040=$A119,IF(TARGET_TR5!$C$2:$C$2040=$C119,IF(TARGET_TR5!$E$2:$E$2040=$E119,IF(TARGET_TR5!$F$1:$Q$1=AD$2,TARGET_TR5!$F$2:$Q$2040)))))</f>
        <v>38</v>
      </c>
      <c r="AE119" s="174" cm="1">
        <f t="array" ref="AE119">SUM(IF(TARGET_TR5!$B$2:$B$2040=$A119,IF(TARGET_TR5!$C$2:$C$2040=$C119,IF(TARGET_TR5!$E$2:$E$2040=$E119,IF(TARGET_TR5!$F$1:$Q$1=AE$2,TARGET_TR5!$F$2:$Q$2040)))))</f>
        <v>34</v>
      </c>
      <c r="AF119" s="174" cm="1">
        <f t="array" ref="AF119">SUM(IF(TARGET_TR5!$B$2:$B$2040=$A119,IF(TARGET_TR5!$C$2:$C$2040=$C119,IF(TARGET_TR5!$E$2:$E$2040=$E119,IF(TARGET_TR5!$F$1:$Q$1=AF$2,TARGET_TR5!$F$2:$Q$2040)))))</f>
        <v>32</v>
      </c>
      <c r="AG119" s="174" cm="1">
        <f t="array" ref="AG119">SUM(IF(TARGET_TR5!$B$2:$B$2040=$A119,IF(TARGET_TR5!$C$2:$C$2040=$C119,IF(TARGET_TR5!$E$2:$E$2040=$E119,IF(TARGET_TR5!$F$1:$Q$1=AG$2,TARGET_TR5!$F$2:$Q$2040)))))</f>
        <v>40</v>
      </c>
      <c r="AH119" s="174" cm="1">
        <f t="array" ref="AH119">SUM(IF(TARGET_TR5!$B$2:$B$2040=$A119,IF(TARGET_TR5!$C$2:$C$2040=$C119,IF(TARGET_TR5!$E$2:$E$2040=$E119,IF(TARGET_TR5!$F$1:$Q$1=AH$2,TARGET_TR5!$F$2:$Q$2040)))))</f>
        <v>35</v>
      </c>
      <c r="AI119" s="174" cm="1">
        <f t="array" ref="AI119">SUM(IF(TARGET_TR5!$B$2:$B$2040=$A119,IF(TARGET_TR5!$C$2:$C$2040=$C119,IF(TARGET_TR5!$E$2:$E$2040=$E119,IF(TARGET_TR5!$F$1:$Q$1=AI$2,TARGET_TR5!$F$2:$Q$2040)))))</f>
        <v>38</v>
      </c>
      <c r="AJ119" s="174" cm="1">
        <f t="array" ref="AJ119">SUM(IF(TARGET_TR5!$B$2:$B$2040=$A119,IF(TARGET_TR5!$C$2:$C$2040=$C119,IF(TARGET_TR5!$E$2:$E$2040=$E119,IF(TARGET_TR5!$F$1:$Q$1=AJ$2,TARGET_TR5!$F$2:$Q$2040)))))</f>
        <v>42</v>
      </c>
      <c r="AK119" s="174" cm="1">
        <f t="array" ref="AK119">SUM(IF(TARGET_TR5!$B$2:$B$2040=$A119,IF(TARGET_TR5!$C$2:$C$2040=$C119,IF(TARGET_TR5!$E$2:$E$2040=$E119,IF(TARGET_TR5!$F$1:$Q$1=AK$2,TARGET_TR5!$F$2:$Q$2040)))))</f>
        <v>37</v>
      </c>
      <c r="AL119" s="174" cm="1">
        <f t="array" ref="AL119">SUM(IF(TARGET_TR5!$B$2:$B$2040=$A119,IF(TARGET_TR5!$C$2:$C$2040=$C119,IF(TARGET_TR5!$E$2:$E$2040=$E119,IF(TARGET_TR5!$F$1:$Q$1=AL$2,TARGET_TR5!$F$2:$Q$2040)))))</f>
        <v>41</v>
      </c>
      <c r="AM119" s="174" cm="1">
        <f t="array" ref="AM119">SUM(IF(TARGET_TR5!$B$2:$B$2040=$A119,IF(TARGET_TR5!$C$2:$C$2040=$C119,IF(TARGET_TR5!$E$2:$E$2040=$E119,IF(TARGET_TR5!$F$1:$Q$1=AM$2,TARGET_TR5!$F$2:$Q$2040)))))</f>
        <v>41</v>
      </c>
      <c r="AN119" s="174" cm="1">
        <f t="array" ref="AN119">SUM(IF(TARGET_TR5!$B$2:$B$2040=$A119,IF(TARGET_TR5!$C$2:$C$2040=$C119,IF(TARGET_TR5!$E$2:$E$2040=$E119,IF(TARGET_TR5!$F$1:$Q$1=AN$2,TARGET_TR5!$F$2:$Q$2040)))))</f>
        <v>39</v>
      </c>
      <c r="AO119" s="174" cm="1">
        <f t="array" ref="AO119">SUM(IF(TARGET_TR5!$B$2:$B$2040=$A119,IF(TARGET_TR5!$C$2:$C$2040=$C119,IF(TARGET_TR5!$E$2:$E$2040=$E119,IF(TARGET_TR5!$F$1:$Q$1=AO$2,TARGET_TR5!$F$2:$Q$2040)))))</f>
        <v>39</v>
      </c>
      <c r="AP119" s="174">
        <v>59</v>
      </c>
      <c r="AQ119" s="174">
        <v>79</v>
      </c>
      <c r="AR119" s="174">
        <v>86</v>
      </c>
      <c r="AS119" s="174">
        <v>78</v>
      </c>
      <c r="AT119" s="174">
        <v>72</v>
      </c>
      <c r="AU119" s="174">
        <v>0</v>
      </c>
      <c r="AV119" s="174">
        <v>0</v>
      </c>
      <c r="AW119" s="174">
        <v>0</v>
      </c>
      <c r="AX119" s="174">
        <v>0</v>
      </c>
      <c r="AY119" s="174">
        <v>0</v>
      </c>
      <c r="AZ119" s="174">
        <v>0</v>
      </c>
      <c r="BA119" s="174">
        <v>0</v>
      </c>
      <c r="BB119" s="175">
        <f t="shared" si="52"/>
        <v>0.64406779661016944</v>
      </c>
      <c r="BC119" s="175">
        <f t="shared" si="51"/>
        <v>0.52173913043478259</v>
      </c>
      <c r="BD119" s="175">
        <f t="shared" si="51"/>
        <v>0.4642857142857143</v>
      </c>
      <c r="BE119" s="175">
        <f t="shared" si="51"/>
        <v>0.47682119205298013</v>
      </c>
      <c r="BF119" s="175">
        <f t="shared" si="51"/>
        <v>0.47860962566844922</v>
      </c>
      <c r="BG119" s="175">
        <f t="shared" si="51"/>
        <v>0.5802139037433155</v>
      </c>
      <c r="BH119" s="175">
        <f t="shared" si="51"/>
        <v>0.69251336898395721</v>
      </c>
      <c r="BI119" s="175">
        <f t="shared" si="51"/>
        <v>0.79144385026737973</v>
      </c>
      <c r="BJ119" s="175">
        <f t="shared" si="51"/>
        <v>0.90106951871657759</v>
      </c>
      <c r="BK119" s="175">
        <f t="shared" si="51"/>
        <v>1.0106951871657754</v>
      </c>
      <c r="BL119" s="175">
        <f t="shared" si="51"/>
        <v>1.1149732620320856</v>
      </c>
      <c r="BM119" s="175">
        <f t="shared" si="51"/>
        <v>1.2192513368983957</v>
      </c>
    </row>
    <row r="120" spans="1:65" x14ac:dyDescent="0.35">
      <c r="A120" s="173" t="s">
        <v>65</v>
      </c>
      <c r="B120" s="173" t="str">
        <v>SMES</v>
      </c>
      <c r="C120" s="173" t="str">
        <v>NEW CT0 HSI</v>
      </c>
      <c r="D120" s="173" t="str">
        <v>SSL</v>
      </c>
      <c r="E120" s="173" t="str">
        <v>SULBAGSEL</v>
      </c>
      <c r="F120" s="174" cm="1">
        <f t="array" ref="F120">SUM(IF(TARGET_TR5!$B$2:$B$2040=$A120,IF(TARGET_TR5!$C$2:$C$2040=$C120,IF(TARGET_TR5!$E$2:$E$2040=$E120,IF(TARGET_TR5!$W$1:$AH$1=F$2,TARGET_TR5!$W$2:$AH$2040)))))</f>
        <v>195</v>
      </c>
      <c r="G120" s="174" cm="1">
        <f t="array" ref="G120">SUM(IF(TARGET_TR5!$B$2:$B$2040=$A120,IF(TARGET_TR5!$C$2:$C$2040=$C120,IF(TARGET_TR5!$E$2:$E$2040=$E120,IF(TARGET_TR5!$W$1:$AH$1=G$2,TARGET_TR5!$W$2:$AH$2040)))))</f>
        <v>369</v>
      </c>
      <c r="H120" s="174" cm="1">
        <f t="array" ref="H120">SUM(IF(TARGET_TR5!$B$2:$B$2040=$A120,IF(TARGET_TR5!$C$2:$C$2040=$C120,IF(TARGET_TR5!$E$2:$E$2040=$E120,IF(TARGET_TR5!$W$1:$AH$1=H$2,TARGET_TR5!$W$2:$AH$2040)))))</f>
        <v>531</v>
      </c>
      <c r="I120" s="174" cm="1">
        <f t="array" ref="I120">SUM(IF(TARGET_TR5!$B$2:$B$2040=$A120,IF(TARGET_TR5!$C$2:$C$2040=$C120,IF(TARGET_TR5!$E$2:$E$2040=$E120,IF(TARGET_TR5!$W$1:$AH$1=I$2,TARGET_TR5!$W$2:$AH$2040)))))</f>
        <v>731</v>
      </c>
      <c r="J120" s="174" cm="1">
        <f t="array" ref="J120">SUM(IF(TARGET_TR5!$B$2:$B$2040=$A120,IF(TARGET_TR5!$C$2:$C$2040=$C120,IF(TARGET_TR5!$E$2:$E$2040=$E120,IF(TARGET_TR5!$W$1:$AH$1=J$2,TARGET_TR5!$W$2:$AH$2040)))))</f>
        <v>910</v>
      </c>
      <c r="K120" s="174" cm="1">
        <f t="array" ref="K120">SUM(IF(TARGET_TR5!$B$2:$B$2040=$A120,IF(TARGET_TR5!$C$2:$C$2040=$C120,IF(TARGET_TR5!$E$2:$E$2040=$E120,IF(TARGET_TR5!$W$1:$AH$1=K$2,TARGET_TR5!$W$2:$AH$2040)))))</f>
        <v>1102</v>
      </c>
      <c r="L120" s="174" cm="1">
        <f t="array" ref="L120">SUM(IF(TARGET_TR5!$B$2:$B$2040=$A120,IF(TARGET_TR5!$C$2:$C$2040=$C120,IF(TARGET_TR5!$E$2:$E$2040=$E120,IF(TARGET_TR5!$W$1:$AH$1=L$2,TARGET_TR5!$W$2:$AH$2040)))))</f>
        <v>1317</v>
      </c>
      <c r="M120" s="174" cm="1">
        <f t="array" ref="M120">SUM(IF(TARGET_TR5!$B$2:$B$2040=$A120,IF(TARGET_TR5!$C$2:$C$2040=$C120,IF(TARGET_TR5!$E$2:$E$2040=$E120,IF(TARGET_TR5!$W$1:$AH$1=M$2,TARGET_TR5!$W$2:$AH$2040)))))</f>
        <v>1505</v>
      </c>
      <c r="N120" s="174" cm="1">
        <f t="array" ref="N120">SUM(IF(TARGET_TR5!$B$2:$B$2040=$A120,IF(TARGET_TR5!$C$2:$C$2040=$C120,IF(TARGET_TR5!$E$2:$E$2040=$E120,IF(TARGET_TR5!$W$1:$AH$1=N$2,TARGET_TR5!$W$2:$AH$2040)))))</f>
        <v>1712</v>
      </c>
      <c r="O120" s="174" cm="1">
        <f t="array" ref="O120">SUM(IF(TARGET_TR5!$B$2:$B$2040=$A120,IF(TARGET_TR5!$C$2:$C$2040=$C120,IF(TARGET_TR5!$E$2:$E$2040=$E120,IF(TARGET_TR5!$W$1:$AH$1=O$2,TARGET_TR5!$W$2:$AH$2040)))))</f>
        <v>1922</v>
      </c>
      <c r="P120" s="174" cm="1">
        <f t="array" ref="P120">SUM(IF(TARGET_TR5!$B$2:$B$2040=$A120,IF(TARGET_TR5!$C$2:$C$2040=$C120,IF(TARGET_TR5!$E$2:$E$2040=$E120,IF(TARGET_TR5!$W$1:$AH$1=P$2,TARGET_TR5!$W$2:$AH$2040)))))</f>
        <v>2122</v>
      </c>
      <c r="Q120" s="174" cm="1">
        <f t="array" ref="Q120">SUM(IF(TARGET_TR5!$B$2:$B$2040=$A120,IF(TARGET_TR5!$C$2:$C$2040=$C120,IF(TARGET_TR5!$E$2:$E$2040=$E120,IF(TARGET_TR5!$W$1:$AH$1=Q$2,TARGET_TR5!$W$2:$AH$2040)))))</f>
        <v>2320</v>
      </c>
      <c r="R120" s="174">
        <v>278</v>
      </c>
      <c r="S120" s="174">
        <v>595</v>
      </c>
      <c r="T120" s="174">
        <v>934</v>
      </c>
      <c r="U120" s="174">
        <v>1203</v>
      </c>
      <c r="V120" s="174">
        <v>1506</v>
      </c>
      <c r="W120" s="174">
        <v>1506</v>
      </c>
      <c r="X120" s="174">
        <v>1506</v>
      </c>
      <c r="Y120" s="174">
        <v>1506</v>
      </c>
      <c r="Z120" s="174">
        <v>1506</v>
      </c>
      <c r="AA120" s="174">
        <v>1506</v>
      </c>
      <c r="AB120" s="174">
        <v>1506</v>
      </c>
      <c r="AC120" s="174">
        <v>1506</v>
      </c>
      <c r="AD120" s="174" cm="1">
        <f t="array" ref="AD120">SUM(IF(TARGET_TR5!$B$2:$B$2040=$A120,IF(TARGET_TR5!$C$2:$C$2040=$C120,IF(TARGET_TR5!$E$2:$E$2040=$E120,IF(TARGET_TR5!$F$1:$Q$1=AD$2,TARGET_TR5!$F$2:$Q$2040)))))</f>
        <v>195</v>
      </c>
      <c r="AE120" s="174" cm="1">
        <f t="array" ref="AE120">SUM(IF(TARGET_TR5!$B$2:$B$2040=$A120,IF(TARGET_TR5!$C$2:$C$2040=$C120,IF(TARGET_TR5!$E$2:$E$2040=$E120,IF(TARGET_TR5!$F$1:$Q$1=AE$2,TARGET_TR5!$F$2:$Q$2040)))))</f>
        <v>174</v>
      </c>
      <c r="AF120" s="174" cm="1">
        <f t="array" ref="AF120">SUM(IF(TARGET_TR5!$B$2:$B$2040=$A120,IF(TARGET_TR5!$C$2:$C$2040=$C120,IF(TARGET_TR5!$E$2:$E$2040=$E120,IF(TARGET_TR5!$F$1:$Q$1=AF$2,TARGET_TR5!$F$2:$Q$2040)))))</f>
        <v>162</v>
      </c>
      <c r="AG120" s="174" cm="1">
        <f t="array" ref="AG120">SUM(IF(TARGET_TR5!$B$2:$B$2040=$A120,IF(TARGET_TR5!$C$2:$C$2040=$C120,IF(TARGET_TR5!$E$2:$E$2040=$E120,IF(TARGET_TR5!$F$1:$Q$1=AG$2,TARGET_TR5!$F$2:$Q$2040)))))</f>
        <v>200</v>
      </c>
      <c r="AH120" s="174" cm="1">
        <f t="array" ref="AH120">SUM(IF(TARGET_TR5!$B$2:$B$2040=$A120,IF(TARGET_TR5!$C$2:$C$2040=$C120,IF(TARGET_TR5!$E$2:$E$2040=$E120,IF(TARGET_TR5!$F$1:$Q$1=AH$2,TARGET_TR5!$F$2:$Q$2040)))))</f>
        <v>179</v>
      </c>
      <c r="AI120" s="174" cm="1">
        <f t="array" ref="AI120">SUM(IF(TARGET_TR5!$B$2:$B$2040=$A120,IF(TARGET_TR5!$C$2:$C$2040=$C120,IF(TARGET_TR5!$E$2:$E$2040=$E120,IF(TARGET_TR5!$F$1:$Q$1=AI$2,TARGET_TR5!$F$2:$Q$2040)))))</f>
        <v>192</v>
      </c>
      <c r="AJ120" s="174" cm="1">
        <f t="array" ref="AJ120">SUM(IF(TARGET_TR5!$B$2:$B$2040=$A120,IF(TARGET_TR5!$C$2:$C$2040=$C120,IF(TARGET_TR5!$E$2:$E$2040=$E120,IF(TARGET_TR5!$F$1:$Q$1=AJ$2,TARGET_TR5!$F$2:$Q$2040)))))</f>
        <v>215</v>
      </c>
      <c r="AK120" s="174" cm="1">
        <f t="array" ref="AK120">SUM(IF(TARGET_TR5!$B$2:$B$2040=$A120,IF(TARGET_TR5!$C$2:$C$2040=$C120,IF(TARGET_TR5!$E$2:$E$2040=$E120,IF(TARGET_TR5!$F$1:$Q$1=AK$2,TARGET_TR5!$F$2:$Q$2040)))))</f>
        <v>188</v>
      </c>
      <c r="AL120" s="174" cm="1">
        <f t="array" ref="AL120">SUM(IF(TARGET_TR5!$B$2:$B$2040=$A120,IF(TARGET_TR5!$C$2:$C$2040=$C120,IF(TARGET_TR5!$E$2:$E$2040=$E120,IF(TARGET_TR5!$F$1:$Q$1=AL$2,TARGET_TR5!$F$2:$Q$2040)))))</f>
        <v>207</v>
      </c>
      <c r="AM120" s="174" cm="1">
        <f t="array" ref="AM120">SUM(IF(TARGET_TR5!$B$2:$B$2040=$A120,IF(TARGET_TR5!$C$2:$C$2040=$C120,IF(TARGET_TR5!$E$2:$E$2040=$E120,IF(TARGET_TR5!$F$1:$Q$1=AM$2,TARGET_TR5!$F$2:$Q$2040)))))</f>
        <v>210</v>
      </c>
      <c r="AN120" s="174" cm="1">
        <f t="array" ref="AN120">SUM(IF(TARGET_TR5!$B$2:$B$2040=$A120,IF(TARGET_TR5!$C$2:$C$2040=$C120,IF(TARGET_TR5!$E$2:$E$2040=$E120,IF(TARGET_TR5!$F$1:$Q$1=AN$2,TARGET_TR5!$F$2:$Q$2040)))))</f>
        <v>200</v>
      </c>
      <c r="AO120" s="174" cm="1">
        <f t="array" ref="AO120">SUM(IF(TARGET_TR5!$B$2:$B$2040=$A120,IF(TARGET_TR5!$C$2:$C$2040=$C120,IF(TARGET_TR5!$E$2:$E$2040=$E120,IF(TARGET_TR5!$F$1:$Q$1=AO$2,TARGET_TR5!$F$2:$Q$2040)))))</f>
        <v>198</v>
      </c>
      <c r="AP120" s="174">
        <v>278</v>
      </c>
      <c r="AQ120" s="174">
        <v>317</v>
      </c>
      <c r="AR120" s="174">
        <v>339</v>
      </c>
      <c r="AS120" s="174">
        <v>269</v>
      </c>
      <c r="AT120" s="174">
        <v>303</v>
      </c>
      <c r="AU120" s="174">
        <v>0</v>
      </c>
      <c r="AV120" s="174">
        <v>0</v>
      </c>
      <c r="AW120" s="174">
        <v>0</v>
      </c>
      <c r="AX120" s="174">
        <v>0</v>
      </c>
      <c r="AY120" s="174">
        <v>0</v>
      </c>
      <c r="AZ120" s="174">
        <v>0</v>
      </c>
      <c r="BA120" s="174">
        <v>0</v>
      </c>
      <c r="BB120" s="175">
        <f t="shared" si="52"/>
        <v>0.70143884892086328</v>
      </c>
      <c r="BC120" s="175">
        <f t="shared" si="51"/>
        <v>0.62016806722689077</v>
      </c>
      <c r="BD120" s="175">
        <f t="shared" si="51"/>
        <v>0.56852248394004279</v>
      </c>
      <c r="BE120" s="175">
        <f t="shared" si="51"/>
        <v>0.60764754779717378</v>
      </c>
      <c r="BF120" s="175">
        <f t="shared" si="51"/>
        <v>0.60424966799468793</v>
      </c>
      <c r="BG120" s="175">
        <f t="shared" si="51"/>
        <v>0.73173970783532538</v>
      </c>
      <c r="BH120" s="175">
        <f t="shared" si="51"/>
        <v>0.87450199203187251</v>
      </c>
      <c r="BI120" s="175">
        <f t="shared" si="51"/>
        <v>0.99933598937583001</v>
      </c>
      <c r="BJ120" s="175">
        <f t="shared" si="51"/>
        <v>1.1367861885790174</v>
      </c>
      <c r="BK120" s="175">
        <f t="shared" si="51"/>
        <v>1.2762284196547145</v>
      </c>
      <c r="BL120" s="175">
        <f t="shared" si="51"/>
        <v>1.4090305444887119</v>
      </c>
      <c r="BM120" s="175">
        <f t="shared" si="51"/>
        <v>1.5405046480743692</v>
      </c>
    </row>
    <row r="121" spans="1:65" x14ac:dyDescent="0.35">
      <c r="A121" s="173" t="s">
        <v>65</v>
      </c>
      <c r="B121" s="173" t="str">
        <v>SMES</v>
      </c>
      <c r="C121" s="173" t="str">
        <v>NEW CT0 HSI</v>
      </c>
      <c r="D121" s="173" t="str">
        <v>SSL</v>
      </c>
      <c r="E121" s="173" t="str">
        <v>SULBAGTENG</v>
      </c>
      <c r="F121" s="174" cm="1">
        <f t="array" ref="F121">SUM(IF(TARGET_TR5!$B$2:$B$2040=$A121,IF(TARGET_TR5!$C$2:$C$2040=$C121,IF(TARGET_TR5!$E$2:$E$2040=$E121,IF(TARGET_TR5!$W$1:$AH$1=F$2,TARGET_TR5!$W$2:$AH$2040)))))</f>
        <v>107</v>
      </c>
      <c r="G121" s="174" cm="1">
        <f t="array" ref="G121">SUM(IF(TARGET_TR5!$B$2:$B$2040=$A121,IF(TARGET_TR5!$C$2:$C$2040=$C121,IF(TARGET_TR5!$E$2:$E$2040=$E121,IF(TARGET_TR5!$W$1:$AH$1=G$2,TARGET_TR5!$W$2:$AH$2040)))))</f>
        <v>202</v>
      </c>
      <c r="H121" s="174" cm="1">
        <f t="array" ref="H121">SUM(IF(TARGET_TR5!$B$2:$B$2040=$A121,IF(TARGET_TR5!$C$2:$C$2040=$C121,IF(TARGET_TR5!$E$2:$E$2040=$E121,IF(TARGET_TR5!$W$1:$AH$1=H$2,TARGET_TR5!$W$2:$AH$2040)))))</f>
        <v>291</v>
      </c>
      <c r="I121" s="174" cm="1">
        <f t="array" ref="I121">SUM(IF(TARGET_TR5!$B$2:$B$2040=$A121,IF(TARGET_TR5!$C$2:$C$2040=$C121,IF(TARGET_TR5!$E$2:$E$2040=$E121,IF(TARGET_TR5!$W$1:$AH$1=I$2,TARGET_TR5!$W$2:$AH$2040)))))</f>
        <v>401</v>
      </c>
      <c r="J121" s="174" cm="1">
        <f t="array" ref="J121">SUM(IF(TARGET_TR5!$B$2:$B$2040=$A121,IF(TARGET_TR5!$C$2:$C$2040=$C121,IF(TARGET_TR5!$E$2:$E$2040=$E121,IF(TARGET_TR5!$W$1:$AH$1=J$2,TARGET_TR5!$W$2:$AH$2040)))))</f>
        <v>499</v>
      </c>
      <c r="K121" s="174" cm="1">
        <f t="array" ref="K121">SUM(IF(TARGET_TR5!$B$2:$B$2040=$A121,IF(TARGET_TR5!$C$2:$C$2040=$C121,IF(TARGET_TR5!$E$2:$E$2040=$E121,IF(TARGET_TR5!$W$1:$AH$1=K$2,TARGET_TR5!$W$2:$AH$2040)))))</f>
        <v>604</v>
      </c>
      <c r="L121" s="174" cm="1">
        <f t="array" ref="L121">SUM(IF(TARGET_TR5!$B$2:$B$2040=$A121,IF(TARGET_TR5!$C$2:$C$2040=$C121,IF(TARGET_TR5!$E$2:$E$2040=$E121,IF(TARGET_TR5!$W$1:$AH$1=L$2,TARGET_TR5!$W$2:$AH$2040)))))</f>
        <v>722</v>
      </c>
      <c r="M121" s="174" cm="1">
        <f t="array" ref="M121">SUM(IF(TARGET_TR5!$B$2:$B$2040=$A121,IF(TARGET_TR5!$C$2:$C$2040=$C121,IF(TARGET_TR5!$E$2:$E$2040=$E121,IF(TARGET_TR5!$W$1:$AH$1=M$2,TARGET_TR5!$W$2:$AH$2040)))))</f>
        <v>825</v>
      </c>
      <c r="N121" s="174" cm="1">
        <f t="array" ref="N121">SUM(IF(TARGET_TR5!$B$2:$B$2040=$A121,IF(TARGET_TR5!$C$2:$C$2040=$C121,IF(TARGET_TR5!$E$2:$E$2040=$E121,IF(TARGET_TR5!$W$1:$AH$1=N$2,TARGET_TR5!$W$2:$AH$2040)))))</f>
        <v>939</v>
      </c>
      <c r="O121" s="174" cm="1">
        <f t="array" ref="O121">SUM(IF(TARGET_TR5!$B$2:$B$2040=$A121,IF(TARGET_TR5!$C$2:$C$2040=$C121,IF(TARGET_TR5!$E$2:$E$2040=$E121,IF(TARGET_TR5!$W$1:$AH$1=O$2,TARGET_TR5!$W$2:$AH$2040)))))</f>
        <v>1054</v>
      </c>
      <c r="P121" s="174" cm="1">
        <f t="array" ref="P121">SUM(IF(TARGET_TR5!$B$2:$B$2040=$A121,IF(TARGET_TR5!$C$2:$C$2040=$C121,IF(TARGET_TR5!$E$2:$E$2040=$E121,IF(TARGET_TR5!$W$1:$AH$1=P$2,TARGET_TR5!$W$2:$AH$2040)))))</f>
        <v>1163</v>
      </c>
      <c r="Q121" s="174" cm="1">
        <f t="array" ref="Q121">SUM(IF(TARGET_TR5!$B$2:$B$2040=$A121,IF(TARGET_TR5!$C$2:$C$2040=$C121,IF(TARGET_TR5!$E$2:$E$2040=$E121,IF(TARGET_TR5!$W$1:$AH$1=Q$2,TARGET_TR5!$W$2:$AH$2040)))))</f>
        <v>1272</v>
      </c>
      <c r="R121" s="174">
        <v>177</v>
      </c>
      <c r="S121" s="174">
        <v>457</v>
      </c>
      <c r="T121" s="174">
        <v>634</v>
      </c>
      <c r="U121" s="174">
        <v>816</v>
      </c>
      <c r="V121" s="174">
        <v>981</v>
      </c>
      <c r="W121" s="174">
        <v>981</v>
      </c>
      <c r="X121" s="174">
        <v>981</v>
      </c>
      <c r="Y121" s="174">
        <v>981</v>
      </c>
      <c r="Z121" s="174">
        <v>981</v>
      </c>
      <c r="AA121" s="174">
        <v>981</v>
      </c>
      <c r="AB121" s="174">
        <v>981</v>
      </c>
      <c r="AC121" s="174">
        <v>981</v>
      </c>
      <c r="AD121" s="174" cm="1">
        <f t="array" ref="AD121">SUM(IF(TARGET_TR5!$B$2:$B$2040=$A121,IF(TARGET_TR5!$C$2:$C$2040=$C121,IF(TARGET_TR5!$E$2:$E$2040=$E121,IF(TARGET_TR5!$F$1:$Q$1=AD$2,TARGET_TR5!$F$2:$Q$2040)))))</f>
        <v>107</v>
      </c>
      <c r="AE121" s="174" cm="1">
        <f t="array" ref="AE121">SUM(IF(TARGET_TR5!$B$2:$B$2040=$A121,IF(TARGET_TR5!$C$2:$C$2040=$C121,IF(TARGET_TR5!$E$2:$E$2040=$E121,IF(TARGET_TR5!$F$1:$Q$1=AE$2,TARGET_TR5!$F$2:$Q$2040)))))</f>
        <v>95</v>
      </c>
      <c r="AF121" s="174" cm="1">
        <f t="array" ref="AF121">SUM(IF(TARGET_TR5!$B$2:$B$2040=$A121,IF(TARGET_TR5!$C$2:$C$2040=$C121,IF(TARGET_TR5!$E$2:$E$2040=$E121,IF(TARGET_TR5!$F$1:$Q$1=AF$2,TARGET_TR5!$F$2:$Q$2040)))))</f>
        <v>89</v>
      </c>
      <c r="AG121" s="174" cm="1">
        <f t="array" ref="AG121">SUM(IF(TARGET_TR5!$B$2:$B$2040=$A121,IF(TARGET_TR5!$C$2:$C$2040=$C121,IF(TARGET_TR5!$E$2:$E$2040=$E121,IF(TARGET_TR5!$F$1:$Q$1=AG$2,TARGET_TR5!$F$2:$Q$2040)))))</f>
        <v>110</v>
      </c>
      <c r="AH121" s="174" cm="1">
        <f t="array" ref="AH121">SUM(IF(TARGET_TR5!$B$2:$B$2040=$A121,IF(TARGET_TR5!$C$2:$C$2040=$C121,IF(TARGET_TR5!$E$2:$E$2040=$E121,IF(TARGET_TR5!$F$1:$Q$1=AH$2,TARGET_TR5!$F$2:$Q$2040)))))</f>
        <v>98</v>
      </c>
      <c r="AI121" s="174" cm="1">
        <f t="array" ref="AI121">SUM(IF(TARGET_TR5!$B$2:$B$2040=$A121,IF(TARGET_TR5!$C$2:$C$2040=$C121,IF(TARGET_TR5!$E$2:$E$2040=$E121,IF(TARGET_TR5!$F$1:$Q$1=AI$2,TARGET_TR5!$F$2:$Q$2040)))))</f>
        <v>105</v>
      </c>
      <c r="AJ121" s="174" cm="1">
        <f t="array" ref="AJ121">SUM(IF(TARGET_TR5!$B$2:$B$2040=$A121,IF(TARGET_TR5!$C$2:$C$2040=$C121,IF(TARGET_TR5!$E$2:$E$2040=$E121,IF(TARGET_TR5!$F$1:$Q$1=AJ$2,TARGET_TR5!$F$2:$Q$2040)))))</f>
        <v>118</v>
      </c>
      <c r="AK121" s="174" cm="1">
        <f t="array" ref="AK121">SUM(IF(TARGET_TR5!$B$2:$B$2040=$A121,IF(TARGET_TR5!$C$2:$C$2040=$C121,IF(TARGET_TR5!$E$2:$E$2040=$E121,IF(TARGET_TR5!$F$1:$Q$1=AK$2,TARGET_TR5!$F$2:$Q$2040)))))</f>
        <v>103</v>
      </c>
      <c r="AL121" s="174" cm="1">
        <f t="array" ref="AL121">SUM(IF(TARGET_TR5!$B$2:$B$2040=$A121,IF(TARGET_TR5!$C$2:$C$2040=$C121,IF(TARGET_TR5!$E$2:$E$2040=$E121,IF(TARGET_TR5!$F$1:$Q$1=AL$2,TARGET_TR5!$F$2:$Q$2040)))))</f>
        <v>114</v>
      </c>
      <c r="AM121" s="174" cm="1">
        <f t="array" ref="AM121">SUM(IF(TARGET_TR5!$B$2:$B$2040=$A121,IF(TARGET_TR5!$C$2:$C$2040=$C121,IF(TARGET_TR5!$E$2:$E$2040=$E121,IF(TARGET_TR5!$F$1:$Q$1=AM$2,TARGET_TR5!$F$2:$Q$2040)))))</f>
        <v>115</v>
      </c>
      <c r="AN121" s="174" cm="1">
        <f t="array" ref="AN121">SUM(IF(TARGET_TR5!$B$2:$B$2040=$A121,IF(TARGET_TR5!$C$2:$C$2040=$C121,IF(TARGET_TR5!$E$2:$E$2040=$E121,IF(TARGET_TR5!$F$1:$Q$1=AN$2,TARGET_TR5!$F$2:$Q$2040)))))</f>
        <v>109</v>
      </c>
      <c r="AO121" s="174" cm="1">
        <f t="array" ref="AO121">SUM(IF(TARGET_TR5!$B$2:$B$2040=$A121,IF(TARGET_TR5!$C$2:$C$2040=$C121,IF(TARGET_TR5!$E$2:$E$2040=$E121,IF(TARGET_TR5!$F$1:$Q$1=AO$2,TARGET_TR5!$F$2:$Q$2040)))))</f>
        <v>109</v>
      </c>
      <c r="AP121" s="174">
        <v>177</v>
      </c>
      <c r="AQ121" s="174">
        <v>280</v>
      </c>
      <c r="AR121" s="174">
        <v>177</v>
      </c>
      <c r="AS121" s="174">
        <v>182</v>
      </c>
      <c r="AT121" s="174">
        <v>165</v>
      </c>
      <c r="AU121" s="174">
        <v>0</v>
      </c>
      <c r="AV121" s="174">
        <v>0</v>
      </c>
      <c r="AW121" s="174">
        <v>0</v>
      </c>
      <c r="AX121" s="174">
        <v>0</v>
      </c>
      <c r="AY121" s="174">
        <v>0</v>
      </c>
      <c r="AZ121" s="174">
        <v>0</v>
      </c>
      <c r="BA121" s="174">
        <v>0</v>
      </c>
      <c r="BB121" s="175">
        <f t="shared" si="52"/>
        <v>0.60451977401129942</v>
      </c>
      <c r="BC121" s="175">
        <f t="shared" si="51"/>
        <v>0.44201312910284463</v>
      </c>
      <c r="BD121" s="175">
        <f t="shared" si="51"/>
        <v>0.4589905362776025</v>
      </c>
      <c r="BE121" s="175">
        <f t="shared" si="51"/>
        <v>0.49142156862745096</v>
      </c>
      <c r="BF121" s="175">
        <f t="shared" si="51"/>
        <v>0.50866462793068301</v>
      </c>
      <c r="BG121" s="175">
        <f t="shared" si="51"/>
        <v>0.61569826707441389</v>
      </c>
      <c r="BH121" s="175">
        <f t="shared" si="51"/>
        <v>0.7359836901121305</v>
      </c>
      <c r="BI121" s="175">
        <f t="shared" si="51"/>
        <v>0.84097859327217128</v>
      </c>
      <c r="BJ121" s="175">
        <f t="shared" si="51"/>
        <v>0.95718654434250761</v>
      </c>
      <c r="BK121" s="175">
        <f t="shared" si="51"/>
        <v>1.0744138634046891</v>
      </c>
      <c r="BL121" s="175">
        <f t="shared" si="51"/>
        <v>1.1855249745158003</v>
      </c>
      <c r="BM121" s="175">
        <f t="shared" si="51"/>
        <v>1.2966360856269112</v>
      </c>
    </row>
    <row r="122" spans="1:65" x14ac:dyDescent="0.35">
      <c r="A122" s="173" t="s">
        <v>65</v>
      </c>
      <c r="B122" s="173" t="str">
        <v>SMES</v>
      </c>
      <c r="C122" s="173" t="str">
        <v>NEW CT0 HSI</v>
      </c>
      <c r="D122" s="173" t="str">
        <v>SSL</v>
      </c>
      <c r="E122" s="173" t="str">
        <v>SUMALUT</v>
      </c>
      <c r="F122" s="174" cm="1">
        <f t="array" ref="F122">SUM(IF(TARGET_TR5!$B$2:$B$2040=$A122,IF(TARGET_TR5!$C$2:$C$2040=$C122,IF(TARGET_TR5!$E$2:$E$2040=$E122,IF(TARGET_TR5!$W$1:$AH$1=F$2,TARGET_TR5!$W$2:$AH$2040)))))</f>
        <v>114</v>
      </c>
      <c r="G122" s="174" cm="1">
        <f t="array" ref="G122">SUM(IF(TARGET_TR5!$B$2:$B$2040=$A122,IF(TARGET_TR5!$C$2:$C$2040=$C122,IF(TARGET_TR5!$E$2:$E$2040=$E122,IF(TARGET_TR5!$W$1:$AH$1=G$2,TARGET_TR5!$W$2:$AH$2040)))))</f>
        <v>216</v>
      </c>
      <c r="H122" s="174" cm="1">
        <f t="array" ref="H122">SUM(IF(TARGET_TR5!$B$2:$B$2040=$A122,IF(TARGET_TR5!$C$2:$C$2040=$C122,IF(TARGET_TR5!$E$2:$E$2040=$E122,IF(TARGET_TR5!$W$1:$AH$1=H$2,TARGET_TR5!$W$2:$AH$2040)))))</f>
        <v>311</v>
      </c>
      <c r="I122" s="174" cm="1">
        <f t="array" ref="I122">SUM(IF(TARGET_TR5!$B$2:$B$2040=$A122,IF(TARGET_TR5!$C$2:$C$2040=$C122,IF(TARGET_TR5!$E$2:$E$2040=$E122,IF(TARGET_TR5!$W$1:$AH$1=I$2,TARGET_TR5!$W$2:$AH$2040)))))</f>
        <v>428</v>
      </c>
      <c r="J122" s="174" cm="1">
        <f t="array" ref="J122">SUM(IF(TARGET_TR5!$B$2:$B$2040=$A122,IF(TARGET_TR5!$C$2:$C$2040=$C122,IF(TARGET_TR5!$E$2:$E$2040=$E122,IF(TARGET_TR5!$W$1:$AH$1=J$2,TARGET_TR5!$W$2:$AH$2040)))))</f>
        <v>532</v>
      </c>
      <c r="K122" s="174" cm="1">
        <f t="array" ref="K122">SUM(IF(TARGET_TR5!$B$2:$B$2040=$A122,IF(TARGET_TR5!$C$2:$C$2040=$C122,IF(TARGET_TR5!$E$2:$E$2040=$E122,IF(TARGET_TR5!$W$1:$AH$1=K$2,TARGET_TR5!$W$2:$AH$2040)))))</f>
        <v>644</v>
      </c>
      <c r="L122" s="174" cm="1">
        <f t="array" ref="L122">SUM(IF(TARGET_TR5!$B$2:$B$2040=$A122,IF(TARGET_TR5!$C$2:$C$2040=$C122,IF(TARGET_TR5!$E$2:$E$2040=$E122,IF(TARGET_TR5!$W$1:$AH$1=L$2,TARGET_TR5!$W$2:$AH$2040)))))</f>
        <v>770</v>
      </c>
      <c r="M122" s="174" cm="1">
        <f t="array" ref="M122">SUM(IF(TARGET_TR5!$B$2:$B$2040=$A122,IF(TARGET_TR5!$C$2:$C$2040=$C122,IF(TARGET_TR5!$E$2:$E$2040=$E122,IF(TARGET_TR5!$W$1:$AH$1=M$2,TARGET_TR5!$W$2:$AH$2040)))))</f>
        <v>880</v>
      </c>
      <c r="N122" s="174" cm="1">
        <f t="array" ref="N122">SUM(IF(TARGET_TR5!$B$2:$B$2040=$A122,IF(TARGET_TR5!$C$2:$C$2040=$C122,IF(TARGET_TR5!$E$2:$E$2040=$E122,IF(TARGET_TR5!$W$1:$AH$1=N$2,TARGET_TR5!$W$2:$AH$2040)))))</f>
        <v>1001</v>
      </c>
      <c r="O122" s="174" cm="1">
        <f t="array" ref="O122">SUM(IF(TARGET_TR5!$B$2:$B$2040=$A122,IF(TARGET_TR5!$C$2:$C$2040=$C122,IF(TARGET_TR5!$E$2:$E$2040=$E122,IF(TARGET_TR5!$W$1:$AH$1=O$2,TARGET_TR5!$W$2:$AH$2040)))))</f>
        <v>1123</v>
      </c>
      <c r="P122" s="174" cm="1">
        <f t="array" ref="P122">SUM(IF(TARGET_TR5!$B$2:$B$2040=$A122,IF(TARGET_TR5!$C$2:$C$2040=$C122,IF(TARGET_TR5!$E$2:$E$2040=$E122,IF(TARGET_TR5!$W$1:$AH$1=P$2,TARGET_TR5!$W$2:$AH$2040)))))</f>
        <v>1239</v>
      </c>
      <c r="Q122" s="174" cm="1">
        <f t="array" ref="Q122">SUM(IF(TARGET_TR5!$B$2:$B$2040=$A122,IF(TARGET_TR5!$C$2:$C$2040=$C122,IF(TARGET_TR5!$E$2:$E$2040=$E122,IF(TARGET_TR5!$W$1:$AH$1=Q$2,TARGET_TR5!$W$2:$AH$2040)))))</f>
        <v>1355</v>
      </c>
      <c r="R122" s="174">
        <v>508</v>
      </c>
      <c r="S122" s="174">
        <v>799</v>
      </c>
      <c r="T122" s="174">
        <v>1001</v>
      </c>
      <c r="U122" s="174">
        <v>1201</v>
      </c>
      <c r="V122" s="174">
        <v>1357</v>
      </c>
      <c r="W122" s="174">
        <v>1357</v>
      </c>
      <c r="X122" s="174">
        <v>1357</v>
      </c>
      <c r="Y122" s="174">
        <v>1357</v>
      </c>
      <c r="Z122" s="174">
        <v>1357</v>
      </c>
      <c r="AA122" s="174">
        <v>1357</v>
      </c>
      <c r="AB122" s="174">
        <v>1357</v>
      </c>
      <c r="AC122" s="174">
        <v>1357</v>
      </c>
      <c r="AD122" s="174" cm="1">
        <f t="array" ref="AD122">SUM(IF(TARGET_TR5!$B$2:$B$2040=$A122,IF(TARGET_TR5!$C$2:$C$2040=$C122,IF(TARGET_TR5!$E$2:$E$2040=$E122,IF(TARGET_TR5!$F$1:$Q$1=AD$2,TARGET_TR5!$F$2:$Q$2040)))))</f>
        <v>114</v>
      </c>
      <c r="AE122" s="174" cm="1">
        <f t="array" ref="AE122">SUM(IF(TARGET_TR5!$B$2:$B$2040=$A122,IF(TARGET_TR5!$C$2:$C$2040=$C122,IF(TARGET_TR5!$E$2:$E$2040=$E122,IF(TARGET_TR5!$F$1:$Q$1=AE$2,TARGET_TR5!$F$2:$Q$2040)))))</f>
        <v>102</v>
      </c>
      <c r="AF122" s="174" cm="1">
        <f t="array" ref="AF122">SUM(IF(TARGET_TR5!$B$2:$B$2040=$A122,IF(TARGET_TR5!$C$2:$C$2040=$C122,IF(TARGET_TR5!$E$2:$E$2040=$E122,IF(TARGET_TR5!$F$1:$Q$1=AF$2,TARGET_TR5!$F$2:$Q$2040)))))</f>
        <v>95</v>
      </c>
      <c r="AG122" s="174" cm="1">
        <f t="array" ref="AG122">SUM(IF(TARGET_TR5!$B$2:$B$2040=$A122,IF(TARGET_TR5!$C$2:$C$2040=$C122,IF(TARGET_TR5!$E$2:$E$2040=$E122,IF(TARGET_TR5!$F$1:$Q$1=AG$2,TARGET_TR5!$F$2:$Q$2040)))))</f>
        <v>117</v>
      </c>
      <c r="AH122" s="174" cm="1">
        <f t="array" ref="AH122">SUM(IF(TARGET_TR5!$B$2:$B$2040=$A122,IF(TARGET_TR5!$C$2:$C$2040=$C122,IF(TARGET_TR5!$E$2:$E$2040=$E122,IF(TARGET_TR5!$F$1:$Q$1=AH$2,TARGET_TR5!$F$2:$Q$2040)))))</f>
        <v>104</v>
      </c>
      <c r="AI122" s="174" cm="1">
        <f t="array" ref="AI122">SUM(IF(TARGET_TR5!$B$2:$B$2040=$A122,IF(TARGET_TR5!$C$2:$C$2040=$C122,IF(TARGET_TR5!$E$2:$E$2040=$E122,IF(TARGET_TR5!$F$1:$Q$1=AI$2,TARGET_TR5!$F$2:$Q$2040)))))</f>
        <v>112</v>
      </c>
      <c r="AJ122" s="174" cm="1">
        <f t="array" ref="AJ122">SUM(IF(TARGET_TR5!$B$2:$B$2040=$A122,IF(TARGET_TR5!$C$2:$C$2040=$C122,IF(TARGET_TR5!$E$2:$E$2040=$E122,IF(TARGET_TR5!$F$1:$Q$1=AJ$2,TARGET_TR5!$F$2:$Q$2040)))))</f>
        <v>126</v>
      </c>
      <c r="AK122" s="174" cm="1">
        <f t="array" ref="AK122">SUM(IF(TARGET_TR5!$B$2:$B$2040=$A122,IF(TARGET_TR5!$C$2:$C$2040=$C122,IF(TARGET_TR5!$E$2:$E$2040=$E122,IF(TARGET_TR5!$F$1:$Q$1=AK$2,TARGET_TR5!$F$2:$Q$2040)))))</f>
        <v>110</v>
      </c>
      <c r="AL122" s="174" cm="1">
        <f t="array" ref="AL122">SUM(IF(TARGET_TR5!$B$2:$B$2040=$A122,IF(TARGET_TR5!$C$2:$C$2040=$C122,IF(TARGET_TR5!$E$2:$E$2040=$E122,IF(TARGET_TR5!$F$1:$Q$1=AL$2,TARGET_TR5!$F$2:$Q$2040)))))</f>
        <v>121</v>
      </c>
      <c r="AM122" s="174" cm="1">
        <f t="array" ref="AM122">SUM(IF(TARGET_TR5!$B$2:$B$2040=$A122,IF(TARGET_TR5!$C$2:$C$2040=$C122,IF(TARGET_TR5!$E$2:$E$2040=$E122,IF(TARGET_TR5!$F$1:$Q$1=AM$2,TARGET_TR5!$F$2:$Q$2040)))))</f>
        <v>122</v>
      </c>
      <c r="AN122" s="174" cm="1">
        <f t="array" ref="AN122">SUM(IF(TARGET_TR5!$B$2:$B$2040=$A122,IF(TARGET_TR5!$C$2:$C$2040=$C122,IF(TARGET_TR5!$E$2:$E$2040=$E122,IF(TARGET_TR5!$F$1:$Q$1=AN$2,TARGET_TR5!$F$2:$Q$2040)))))</f>
        <v>116</v>
      </c>
      <c r="AO122" s="174" cm="1">
        <f t="array" ref="AO122">SUM(IF(TARGET_TR5!$B$2:$B$2040=$A122,IF(TARGET_TR5!$C$2:$C$2040=$C122,IF(TARGET_TR5!$E$2:$E$2040=$E122,IF(TARGET_TR5!$F$1:$Q$1=AO$2,TARGET_TR5!$F$2:$Q$2040)))))</f>
        <v>116</v>
      </c>
      <c r="AP122" s="174">
        <v>508</v>
      </c>
      <c r="AQ122" s="174">
        <v>291</v>
      </c>
      <c r="AR122" s="174">
        <v>202</v>
      </c>
      <c r="AS122" s="174">
        <v>200</v>
      </c>
      <c r="AT122" s="174">
        <v>156</v>
      </c>
      <c r="AU122" s="174">
        <v>0</v>
      </c>
      <c r="AV122" s="174">
        <v>0</v>
      </c>
      <c r="AW122" s="174">
        <v>0</v>
      </c>
      <c r="AX122" s="174">
        <v>0</v>
      </c>
      <c r="AY122" s="174">
        <v>0</v>
      </c>
      <c r="AZ122" s="174">
        <v>0</v>
      </c>
      <c r="BA122" s="174">
        <v>0</v>
      </c>
      <c r="BB122" s="175">
        <f t="shared" si="52"/>
        <v>0.22440944881889763</v>
      </c>
      <c r="BC122" s="175">
        <f t="shared" si="51"/>
        <v>0.27033792240300375</v>
      </c>
      <c r="BD122" s="175">
        <f t="shared" si="51"/>
        <v>0.31068931068931072</v>
      </c>
      <c r="BE122" s="175">
        <f t="shared" si="51"/>
        <v>0.35636969192339718</v>
      </c>
      <c r="BF122" s="175">
        <f t="shared" si="51"/>
        <v>0.39204126750184232</v>
      </c>
      <c r="BG122" s="175">
        <f t="shared" si="51"/>
        <v>0.47457627118644069</v>
      </c>
      <c r="BH122" s="175">
        <f t="shared" si="51"/>
        <v>0.56742815033161387</v>
      </c>
      <c r="BI122" s="175">
        <f t="shared" si="51"/>
        <v>0.6484893146647015</v>
      </c>
      <c r="BJ122" s="175">
        <f t="shared" si="51"/>
        <v>0.73765659543109796</v>
      </c>
      <c r="BK122" s="175">
        <f t="shared" si="51"/>
        <v>0.82756079587324982</v>
      </c>
      <c r="BL122" s="175">
        <f t="shared" si="51"/>
        <v>0.91304347826086951</v>
      </c>
      <c r="BM122" s="175">
        <f t="shared" si="51"/>
        <v>0.99852616064848931</v>
      </c>
    </row>
    <row r="123" spans="1:65" x14ac:dyDescent="0.35">
      <c r="A123" s="170" t="s">
        <v>65</v>
      </c>
      <c r="B123" s="170" t="str">
        <v>SMES</v>
      </c>
      <c r="C123" s="170" t="str">
        <v>NEW CT0 WMS</v>
      </c>
      <c r="D123" s="170" t="str">
        <v>AP</v>
      </c>
      <c r="E123" s="170" t="str">
        <v>TR5</v>
      </c>
      <c r="F123" s="171" cm="1">
        <f t="array" ref="F123">SUM(IF(TARGET_TR5!$B$2:$B$2040=$A123,IF(TARGET_TR5!$C$2:$C$2040=$C123,IF(TARGET_TR5!$E$2:$E$2040=$E123,IF(TARGET_TR5!$W$1:$AH$1=F$2,TARGET_TR5!$W$2:$AH$2040)))))</f>
        <v>28</v>
      </c>
      <c r="G123" s="171" cm="1">
        <f t="array" ref="G123">SUM(IF(TARGET_TR5!$B$2:$B$2040=$A123,IF(TARGET_TR5!$C$2:$C$2040=$C123,IF(TARGET_TR5!$E$2:$E$2040=$E123,IF(TARGET_TR5!$W$1:$AH$1=G$2,TARGET_TR5!$W$2:$AH$2040)))))</f>
        <v>53</v>
      </c>
      <c r="H123" s="171" cm="1">
        <f t="array" ref="H123">SUM(IF(TARGET_TR5!$B$2:$B$2040=$A123,IF(TARGET_TR5!$C$2:$C$2040=$C123,IF(TARGET_TR5!$E$2:$E$2040=$E123,IF(TARGET_TR5!$W$1:$AH$1=H$2,TARGET_TR5!$W$2:$AH$2040)))))</f>
        <v>76</v>
      </c>
      <c r="I123" s="171" cm="1">
        <f t="array" ref="I123">SUM(IF(TARGET_TR5!$B$2:$B$2040=$A123,IF(TARGET_TR5!$C$2:$C$2040=$C123,IF(TARGET_TR5!$E$2:$E$2040=$E123,IF(TARGET_TR5!$W$1:$AH$1=I$2,TARGET_TR5!$W$2:$AH$2040)))))</f>
        <v>105</v>
      </c>
      <c r="J123" s="171" cm="1">
        <f t="array" ref="J123">SUM(IF(TARGET_TR5!$B$2:$B$2040=$A123,IF(TARGET_TR5!$C$2:$C$2040=$C123,IF(TARGET_TR5!$E$2:$E$2040=$E123,IF(TARGET_TR5!$W$1:$AH$1=J$2,TARGET_TR5!$W$2:$AH$2040)))))</f>
        <v>131</v>
      </c>
      <c r="K123" s="171" cm="1">
        <f t="array" ref="K123">SUM(IF(TARGET_TR5!$B$2:$B$2040=$A123,IF(TARGET_TR5!$C$2:$C$2040=$C123,IF(TARGET_TR5!$E$2:$E$2040=$E123,IF(TARGET_TR5!$W$1:$AH$1=K$2,TARGET_TR5!$W$2:$AH$2040)))))</f>
        <v>158</v>
      </c>
      <c r="L123" s="171" cm="1">
        <f t="array" ref="L123">SUM(IF(TARGET_TR5!$B$2:$B$2040=$A123,IF(TARGET_TR5!$C$2:$C$2040=$C123,IF(TARGET_TR5!$E$2:$E$2040=$E123,IF(TARGET_TR5!$W$1:$AH$1=L$2,TARGET_TR5!$W$2:$AH$2040)))))</f>
        <v>189</v>
      </c>
      <c r="M123" s="171" cm="1">
        <f t="array" ref="M123">SUM(IF(TARGET_TR5!$B$2:$B$2040=$A123,IF(TARGET_TR5!$C$2:$C$2040=$C123,IF(TARGET_TR5!$E$2:$E$2040=$E123,IF(TARGET_TR5!$W$1:$AH$1=M$2,TARGET_TR5!$W$2:$AH$2040)))))</f>
        <v>215</v>
      </c>
      <c r="N123" s="171" cm="1">
        <f t="array" ref="N123">SUM(IF(TARGET_TR5!$B$2:$B$2040=$A123,IF(TARGET_TR5!$C$2:$C$2040=$C123,IF(TARGET_TR5!$E$2:$E$2040=$E123,IF(TARGET_TR5!$W$1:$AH$1=N$2,TARGET_TR5!$W$2:$AH$2040)))))</f>
        <v>245</v>
      </c>
      <c r="O123" s="171" cm="1">
        <f t="array" ref="O123">SUM(IF(TARGET_TR5!$B$2:$B$2040=$A123,IF(TARGET_TR5!$C$2:$C$2040=$C123,IF(TARGET_TR5!$E$2:$E$2040=$E123,IF(TARGET_TR5!$W$1:$AH$1=O$2,TARGET_TR5!$W$2:$AH$2040)))))</f>
        <v>275</v>
      </c>
      <c r="P123" s="171" cm="1">
        <f t="array" ref="P123">SUM(IF(TARGET_TR5!$B$2:$B$2040=$A123,IF(TARGET_TR5!$C$2:$C$2040=$C123,IF(TARGET_TR5!$E$2:$E$2040=$E123,IF(TARGET_TR5!$W$1:$AH$1=P$2,TARGET_TR5!$W$2:$AH$2040)))))</f>
        <v>304</v>
      </c>
      <c r="Q123" s="171" cm="1">
        <f t="array" ref="Q123">SUM(IF(TARGET_TR5!$B$2:$B$2040=$A123,IF(TARGET_TR5!$C$2:$C$2040=$C123,IF(TARGET_TR5!$E$2:$E$2040=$E123,IF(TARGET_TR5!$W$1:$AH$1=Q$2,TARGET_TR5!$W$2:$AH$2040)))))</f>
        <v>333</v>
      </c>
      <c r="R123" s="171">
        <v>126</v>
      </c>
      <c r="S123" s="171">
        <v>270</v>
      </c>
      <c r="T123" s="171">
        <v>430</v>
      </c>
      <c r="U123" s="171">
        <v>560</v>
      </c>
      <c r="V123" s="171">
        <v>674</v>
      </c>
      <c r="W123" s="171">
        <v>674</v>
      </c>
      <c r="X123" s="171">
        <v>674</v>
      </c>
      <c r="Y123" s="171">
        <v>674</v>
      </c>
      <c r="Z123" s="171">
        <v>674</v>
      </c>
      <c r="AA123" s="171">
        <v>674</v>
      </c>
      <c r="AB123" s="171">
        <v>674</v>
      </c>
      <c r="AC123" s="171">
        <v>674</v>
      </c>
      <c r="AD123" s="171" cm="1">
        <f t="array" ref="AD123">SUM(IF(TARGET_TR5!$B$2:$B$2040=$A123,IF(TARGET_TR5!$C$2:$C$2040=$C123,IF(TARGET_TR5!$E$2:$E$2040=$E123,IF(TARGET_TR5!$F$1:$Q$1=AD$2,TARGET_TR5!$F$2:$Q$2040)))))</f>
        <v>28</v>
      </c>
      <c r="AE123" s="171" cm="1">
        <f t="array" ref="AE123">SUM(IF(TARGET_TR5!$B$2:$B$2040=$A123,IF(TARGET_TR5!$C$2:$C$2040=$C123,IF(TARGET_TR5!$E$2:$E$2040=$E123,IF(TARGET_TR5!$F$1:$Q$1=AE$2,TARGET_TR5!$F$2:$Q$2040)))))</f>
        <v>25</v>
      </c>
      <c r="AF123" s="171" cm="1">
        <f t="array" ref="AF123">SUM(IF(TARGET_TR5!$B$2:$B$2040=$A123,IF(TARGET_TR5!$C$2:$C$2040=$C123,IF(TARGET_TR5!$E$2:$E$2040=$E123,IF(TARGET_TR5!$F$1:$Q$1=AF$2,TARGET_TR5!$F$2:$Q$2040)))))</f>
        <v>23</v>
      </c>
      <c r="AG123" s="171" cm="1">
        <f t="array" ref="AG123">SUM(IF(TARGET_TR5!$B$2:$B$2040=$A123,IF(TARGET_TR5!$C$2:$C$2040=$C123,IF(TARGET_TR5!$E$2:$E$2040=$E123,IF(TARGET_TR5!$F$1:$Q$1=AG$2,TARGET_TR5!$F$2:$Q$2040)))))</f>
        <v>29</v>
      </c>
      <c r="AH123" s="171" cm="1">
        <f t="array" ref="AH123">SUM(IF(TARGET_TR5!$B$2:$B$2040=$A123,IF(TARGET_TR5!$C$2:$C$2040=$C123,IF(TARGET_TR5!$E$2:$E$2040=$E123,IF(TARGET_TR5!$F$1:$Q$1=AH$2,TARGET_TR5!$F$2:$Q$2040)))))</f>
        <v>26</v>
      </c>
      <c r="AI123" s="171" cm="1">
        <f t="array" ref="AI123">SUM(IF(TARGET_TR5!$B$2:$B$2040=$A123,IF(TARGET_TR5!$C$2:$C$2040=$C123,IF(TARGET_TR5!$E$2:$E$2040=$E123,IF(TARGET_TR5!$F$1:$Q$1=AI$2,TARGET_TR5!$F$2:$Q$2040)))))</f>
        <v>27</v>
      </c>
      <c r="AJ123" s="171" cm="1">
        <f t="array" ref="AJ123">SUM(IF(TARGET_TR5!$B$2:$B$2040=$A123,IF(TARGET_TR5!$C$2:$C$2040=$C123,IF(TARGET_TR5!$E$2:$E$2040=$E123,IF(TARGET_TR5!$F$1:$Q$1=AJ$2,TARGET_TR5!$F$2:$Q$2040)))))</f>
        <v>31</v>
      </c>
      <c r="AK123" s="171" cm="1">
        <f t="array" ref="AK123">SUM(IF(TARGET_TR5!$B$2:$B$2040=$A123,IF(TARGET_TR5!$C$2:$C$2040=$C123,IF(TARGET_TR5!$E$2:$E$2040=$E123,IF(TARGET_TR5!$F$1:$Q$1=AK$2,TARGET_TR5!$F$2:$Q$2040)))))</f>
        <v>26</v>
      </c>
      <c r="AL123" s="171" cm="1">
        <f t="array" ref="AL123">SUM(IF(TARGET_TR5!$B$2:$B$2040=$A123,IF(TARGET_TR5!$C$2:$C$2040=$C123,IF(TARGET_TR5!$E$2:$E$2040=$E123,IF(TARGET_TR5!$F$1:$Q$1=AL$2,TARGET_TR5!$F$2:$Q$2040)))))</f>
        <v>30</v>
      </c>
      <c r="AM123" s="171" cm="1">
        <f t="array" ref="AM123">SUM(IF(TARGET_TR5!$B$2:$B$2040=$A123,IF(TARGET_TR5!$C$2:$C$2040=$C123,IF(TARGET_TR5!$E$2:$E$2040=$E123,IF(TARGET_TR5!$F$1:$Q$1=AM$2,TARGET_TR5!$F$2:$Q$2040)))))</f>
        <v>30</v>
      </c>
      <c r="AN123" s="171" cm="1">
        <f t="array" ref="AN123">SUM(IF(TARGET_TR5!$B$2:$B$2040=$A123,IF(TARGET_TR5!$C$2:$C$2040=$C123,IF(TARGET_TR5!$E$2:$E$2040=$E123,IF(TARGET_TR5!$F$1:$Q$1=AN$2,TARGET_TR5!$F$2:$Q$2040)))))</f>
        <v>29</v>
      </c>
      <c r="AO123" s="171" cm="1">
        <f t="array" ref="AO123">SUM(IF(TARGET_TR5!$B$2:$B$2040=$A123,IF(TARGET_TR5!$C$2:$C$2040=$C123,IF(TARGET_TR5!$E$2:$E$2040=$E123,IF(TARGET_TR5!$F$1:$Q$1=AO$2,TARGET_TR5!$F$2:$Q$2040)))))</f>
        <v>29</v>
      </c>
      <c r="AP123" s="171">
        <v>126</v>
      </c>
      <c r="AQ123" s="171">
        <v>144</v>
      </c>
      <c r="AR123" s="171">
        <v>160</v>
      </c>
      <c r="AS123" s="171">
        <v>130</v>
      </c>
      <c r="AT123" s="171">
        <v>114</v>
      </c>
      <c r="AU123" s="171">
        <v>0</v>
      </c>
      <c r="AV123" s="171">
        <v>0</v>
      </c>
      <c r="AW123" s="171">
        <v>0</v>
      </c>
      <c r="AX123" s="171">
        <v>0</v>
      </c>
      <c r="AY123" s="171">
        <v>0</v>
      </c>
      <c r="AZ123" s="171">
        <v>0</v>
      </c>
      <c r="BA123" s="171">
        <v>0</v>
      </c>
      <c r="BB123" s="172">
        <f t="shared" si="52"/>
        <v>0.22222222222222221</v>
      </c>
      <c r="BC123" s="172">
        <f t="shared" si="51"/>
        <v>0.1962962962962963</v>
      </c>
      <c r="BD123" s="172">
        <f t="shared" si="51"/>
        <v>0.17674418604651163</v>
      </c>
      <c r="BE123" s="172">
        <f t="shared" si="51"/>
        <v>0.1875</v>
      </c>
      <c r="BF123" s="172">
        <f t="shared" si="51"/>
        <v>0.1943620178041543</v>
      </c>
      <c r="BG123" s="172">
        <f t="shared" si="51"/>
        <v>0.23442136498516319</v>
      </c>
      <c r="BH123" s="172">
        <f t="shared" si="51"/>
        <v>0.28041543026706234</v>
      </c>
      <c r="BI123" s="172">
        <f t="shared" si="51"/>
        <v>0.31899109792284869</v>
      </c>
      <c r="BJ123" s="172">
        <f t="shared" si="51"/>
        <v>0.36350148367952523</v>
      </c>
      <c r="BK123" s="172">
        <f t="shared" si="51"/>
        <v>0.40801186943620177</v>
      </c>
      <c r="BL123" s="172">
        <f t="shared" si="51"/>
        <v>0.45103857566765576</v>
      </c>
      <c r="BM123" s="172">
        <f t="shared" si="51"/>
        <v>0.49406528189910981</v>
      </c>
    </row>
    <row r="124" spans="1:65" x14ac:dyDescent="0.35">
      <c r="A124" s="173" t="s">
        <v>65</v>
      </c>
      <c r="B124" s="173" t="str">
        <v>SMES</v>
      </c>
      <c r="C124" s="173" t="str">
        <v>NEW CT0 WMS</v>
      </c>
      <c r="D124" s="173" t="str">
        <v>AP</v>
      </c>
      <c r="E124" s="173" t="str">
        <v>PAPUA</v>
      </c>
      <c r="F124" s="174" cm="1">
        <f t="array" ref="F124">SUM(IF(TARGET_TR5!$B$2:$B$2040=$A124,IF(TARGET_TR5!$C$2:$C$2040=$C124,IF(TARGET_TR5!$E$2:$E$2040=$E124,IF(TARGET_TR5!$W$1:$AH$1=F$2,TARGET_TR5!$W$2:$AH$2040)))))</f>
        <v>3</v>
      </c>
      <c r="G124" s="174" cm="1">
        <f t="array" ref="G124">SUM(IF(TARGET_TR5!$B$2:$B$2040=$A124,IF(TARGET_TR5!$C$2:$C$2040=$C124,IF(TARGET_TR5!$E$2:$E$2040=$E124,IF(TARGET_TR5!$W$1:$AH$1=G$2,TARGET_TR5!$W$2:$AH$2040)))))</f>
        <v>5</v>
      </c>
      <c r="H124" s="174" cm="1">
        <f t="array" ref="H124">SUM(IF(TARGET_TR5!$B$2:$B$2040=$A124,IF(TARGET_TR5!$C$2:$C$2040=$C124,IF(TARGET_TR5!$E$2:$E$2040=$E124,IF(TARGET_TR5!$W$1:$AH$1=H$2,TARGET_TR5!$W$2:$AH$2040)))))</f>
        <v>7</v>
      </c>
      <c r="I124" s="174" cm="1">
        <f t="array" ref="I124">SUM(IF(TARGET_TR5!$B$2:$B$2040=$A124,IF(TARGET_TR5!$C$2:$C$2040=$C124,IF(TARGET_TR5!$E$2:$E$2040=$E124,IF(TARGET_TR5!$W$1:$AH$1=I$2,TARGET_TR5!$W$2:$AH$2040)))))</f>
        <v>10</v>
      </c>
      <c r="J124" s="174" cm="1">
        <f t="array" ref="J124">SUM(IF(TARGET_TR5!$B$2:$B$2040=$A124,IF(TARGET_TR5!$C$2:$C$2040=$C124,IF(TARGET_TR5!$E$2:$E$2040=$E124,IF(TARGET_TR5!$W$1:$AH$1=J$2,TARGET_TR5!$W$2:$AH$2040)))))</f>
        <v>12</v>
      </c>
      <c r="K124" s="174" cm="1">
        <f t="array" ref="K124">SUM(IF(TARGET_TR5!$B$2:$B$2040=$A124,IF(TARGET_TR5!$C$2:$C$2040=$C124,IF(TARGET_TR5!$E$2:$E$2040=$E124,IF(TARGET_TR5!$W$1:$AH$1=K$2,TARGET_TR5!$W$2:$AH$2040)))))</f>
        <v>15</v>
      </c>
      <c r="L124" s="174" cm="1">
        <f t="array" ref="L124">SUM(IF(TARGET_TR5!$B$2:$B$2040=$A124,IF(TARGET_TR5!$C$2:$C$2040=$C124,IF(TARGET_TR5!$E$2:$E$2040=$E124,IF(TARGET_TR5!$W$1:$AH$1=L$2,TARGET_TR5!$W$2:$AH$2040)))))</f>
        <v>18</v>
      </c>
      <c r="M124" s="174" cm="1">
        <f t="array" ref="M124">SUM(IF(TARGET_TR5!$B$2:$B$2040=$A124,IF(TARGET_TR5!$C$2:$C$2040=$C124,IF(TARGET_TR5!$E$2:$E$2040=$E124,IF(TARGET_TR5!$W$1:$AH$1=M$2,TARGET_TR5!$W$2:$AH$2040)))))</f>
        <v>20</v>
      </c>
      <c r="N124" s="174" cm="1">
        <f t="array" ref="N124">SUM(IF(TARGET_TR5!$B$2:$B$2040=$A124,IF(TARGET_TR5!$C$2:$C$2040=$C124,IF(TARGET_TR5!$E$2:$E$2040=$E124,IF(TARGET_TR5!$W$1:$AH$1=N$2,TARGET_TR5!$W$2:$AH$2040)))))</f>
        <v>23</v>
      </c>
      <c r="O124" s="174" cm="1">
        <f t="array" ref="O124">SUM(IF(TARGET_TR5!$B$2:$B$2040=$A124,IF(TARGET_TR5!$C$2:$C$2040=$C124,IF(TARGET_TR5!$E$2:$E$2040=$E124,IF(TARGET_TR5!$W$1:$AH$1=O$2,TARGET_TR5!$W$2:$AH$2040)))))</f>
        <v>26</v>
      </c>
      <c r="P124" s="174" cm="1">
        <f t="array" ref="P124">SUM(IF(TARGET_TR5!$B$2:$B$2040=$A124,IF(TARGET_TR5!$C$2:$C$2040=$C124,IF(TARGET_TR5!$E$2:$E$2040=$E124,IF(TARGET_TR5!$W$1:$AH$1=P$2,TARGET_TR5!$W$2:$AH$2040)))))</f>
        <v>29</v>
      </c>
      <c r="Q124" s="174" cm="1">
        <f t="array" ref="Q124">SUM(IF(TARGET_TR5!$B$2:$B$2040=$A124,IF(TARGET_TR5!$C$2:$C$2040=$C124,IF(TARGET_TR5!$E$2:$E$2040=$E124,IF(TARGET_TR5!$W$1:$AH$1=Q$2,TARGET_TR5!$W$2:$AH$2040)))))</f>
        <v>32</v>
      </c>
      <c r="R124" s="174">
        <v>3</v>
      </c>
      <c r="S124" s="174">
        <v>5</v>
      </c>
      <c r="T124" s="174">
        <v>11</v>
      </c>
      <c r="U124" s="174">
        <v>14</v>
      </c>
      <c r="V124" s="174">
        <v>19</v>
      </c>
      <c r="W124" s="174">
        <v>19</v>
      </c>
      <c r="X124" s="174">
        <v>19</v>
      </c>
      <c r="Y124" s="174">
        <v>19</v>
      </c>
      <c r="Z124" s="174">
        <v>19</v>
      </c>
      <c r="AA124" s="174">
        <v>19</v>
      </c>
      <c r="AB124" s="174">
        <v>19</v>
      </c>
      <c r="AC124" s="174">
        <v>19</v>
      </c>
      <c r="AD124" s="174" cm="1">
        <f t="array" ref="AD124">SUM(IF(TARGET_TR5!$B$2:$B$2040=$A124,IF(TARGET_TR5!$C$2:$C$2040=$C124,IF(TARGET_TR5!$E$2:$E$2040=$E124,IF(TARGET_TR5!$F$1:$Q$1=AD$2,TARGET_TR5!$F$2:$Q$2040)))))</f>
        <v>3</v>
      </c>
      <c r="AE124" s="174" cm="1">
        <f t="array" ref="AE124">SUM(IF(TARGET_TR5!$B$2:$B$2040=$A124,IF(TARGET_TR5!$C$2:$C$2040=$C124,IF(TARGET_TR5!$E$2:$E$2040=$E124,IF(TARGET_TR5!$F$1:$Q$1=AE$2,TARGET_TR5!$F$2:$Q$2040)))))</f>
        <v>2</v>
      </c>
      <c r="AF124" s="174" cm="1">
        <f t="array" ref="AF124">SUM(IF(TARGET_TR5!$B$2:$B$2040=$A124,IF(TARGET_TR5!$C$2:$C$2040=$C124,IF(TARGET_TR5!$E$2:$E$2040=$E124,IF(TARGET_TR5!$F$1:$Q$1=AF$2,TARGET_TR5!$F$2:$Q$2040)))))</f>
        <v>2</v>
      </c>
      <c r="AG124" s="174" cm="1">
        <f t="array" ref="AG124">SUM(IF(TARGET_TR5!$B$2:$B$2040=$A124,IF(TARGET_TR5!$C$2:$C$2040=$C124,IF(TARGET_TR5!$E$2:$E$2040=$E124,IF(TARGET_TR5!$F$1:$Q$1=AG$2,TARGET_TR5!$F$2:$Q$2040)))))</f>
        <v>3</v>
      </c>
      <c r="AH124" s="174" cm="1">
        <f t="array" ref="AH124">SUM(IF(TARGET_TR5!$B$2:$B$2040=$A124,IF(TARGET_TR5!$C$2:$C$2040=$C124,IF(TARGET_TR5!$E$2:$E$2040=$E124,IF(TARGET_TR5!$F$1:$Q$1=AH$2,TARGET_TR5!$F$2:$Q$2040)))))</f>
        <v>2</v>
      </c>
      <c r="AI124" s="174" cm="1">
        <f t="array" ref="AI124">SUM(IF(TARGET_TR5!$B$2:$B$2040=$A124,IF(TARGET_TR5!$C$2:$C$2040=$C124,IF(TARGET_TR5!$E$2:$E$2040=$E124,IF(TARGET_TR5!$F$1:$Q$1=AI$2,TARGET_TR5!$F$2:$Q$2040)))))</f>
        <v>3</v>
      </c>
      <c r="AJ124" s="174" cm="1">
        <f t="array" ref="AJ124">SUM(IF(TARGET_TR5!$B$2:$B$2040=$A124,IF(TARGET_TR5!$C$2:$C$2040=$C124,IF(TARGET_TR5!$E$2:$E$2040=$E124,IF(TARGET_TR5!$F$1:$Q$1=AJ$2,TARGET_TR5!$F$2:$Q$2040)))))</f>
        <v>3</v>
      </c>
      <c r="AK124" s="174" cm="1">
        <f t="array" ref="AK124">SUM(IF(TARGET_TR5!$B$2:$B$2040=$A124,IF(TARGET_TR5!$C$2:$C$2040=$C124,IF(TARGET_TR5!$E$2:$E$2040=$E124,IF(TARGET_TR5!$F$1:$Q$1=AK$2,TARGET_TR5!$F$2:$Q$2040)))))</f>
        <v>2</v>
      </c>
      <c r="AL124" s="174" cm="1">
        <f t="array" ref="AL124">SUM(IF(TARGET_TR5!$B$2:$B$2040=$A124,IF(TARGET_TR5!$C$2:$C$2040=$C124,IF(TARGET_TR5!$E$2:$E$2040=$E124,IF(TARGET_TR5!$F$1:$Q$1=AL$2,TARGET_TR5!$F$2:$Q$2040)))))</f>
        <v>3</v>
      </c>
      <c r="AM124" s="174" cm="1">
        <f t="array" ref="AM124">SUM(IF(TARGET_TR5!$B$2:$B$2040=$A124,IF(TARGET_TR5!$C$2:$C$2040=$C124,IF(TARGET_TR5!$E$2:$E$2040=$E124,IF(TARGET_TR5!$F$1:$Q$1=AM$2,TARGET_TR5!$F$2:$Q$2040)))))</f>
        <v>3</v>
      </c>
      <c r="AN124" s="174" cm="1">
        <f t="array" ref="AN124">SUM(IF(TARGET_TR5!$B$2:$B$2040=$A124,IF(TARGET_TR5!$C$2:$C$2040=$C124,IF(TARGET_TR5!$E$2:$E$2040=$E124,IF(TARGET_TR5!$F$1:$Q$1=AN$2,TARGET_TR5!$F$2:$Q$2040)))))</f>
        <v>3</v>
      </c>
      <c r="AO124" s="174" cm="1">
        <f t="array" ref="AO124">SUM(IF(TARGET_TR5!$B$2:$B$2040=$A124,IF(TARGET_TR5!$C$2:$C$2040=$C124,IF(TARGET_TR5!$E$2:$E$2040=$E124,IF(TARGET_TR5!$F$1:$Q$1=AO$2,TARGET_TR5!$F$2:$Q$2040)))))</f>
        <v>3</v>
      </c>
      <c r="AP124" s="174">
        <v>3</v>
      </c>
      <c r="AQ124" s="174">
        <v>2</v>
      </c>
      <c r="AR124" s="174">
        <v>6</v>
      </c>
      <c r="AS124" s="174">
        <v>3</v>
      </c>
      <c r="AT124" s="174">
        <v>5</v>
      </c>
      <c r="AU124" s="174">
        <v>0</v>
      </c>
      <c r="AV124" s="174">
        <v>0</v>
      </c>
      <c r="AW124" s="174">
        <v>0</v>
      </c>
      <c r="AX124" s="174">
        <v>0</v>
      </c>
      <c r="AY124" s="174">
        <v>0</v>
      </c>
      <c r="AZ124" s="174">
        <v>0</v>
      </c>
      <c r="BA124" s="174">
        <v>0</v>
      </c>
      <c r="BB124" s="175">
        <f t="shared" si="52"/>
        <v>1</v>
      </c>
      <c r="BC124" s="175">
        <f t="shared" si="51"/>
        <v>1</v>
      </c>
      <c r="BD124" s="175">
        <f t="shared" si="51"/>
        <v>0.63636363636363635</v>
      </c>
      <c r="BE124" s="175">
        <f t="shared" si="51"/>
        <v>0.7142857142857143</v>
      </c>
      <c r="BF124" s="175">
        <f t="shared" si="51"/>
        <v>0.63157894736842102</v>
      </c>
      <c r="BG124" s="175">
        <f t="shared" si="51"/>
        <v>0.78947368421052633</v>
      </c>
      <c r="BH124" s="175">
        <f t="shared" si="51"/>
        <v>0.94736842105263153</v>
      </c>
      <c r="BI124" s="175">
        <f t="shared" si="51"/>
        <v>1.0526315789473684</v>
      </c>
      <c r="BJ124" s="175">
        <f t="shared" si="51"/>
        <v>1.2105263157894737</v>
      </c>
      <c r="BK124" s="175">
        <f t="shared" si="51"/>
        <v>1.368421052631579</v>
      </c>
      <c r="BL124" s="175">
        <f t="shared" si="51"/>
        <v>1.5263157894736843</v>
      </c>
      <c r="BM124" s="175">
        <f t="shared" si="51"/>
        <v>1.6842105263157894</v>
      </c>
    </row>
    <row r="125" spans="1:65" x14ac:dyDescent="0.35">
      <c r="A125" s="173" t="s">
        <v>65</v>
      </c>
      <c r="B125" s="173" t="str">
        <v>SMES</v>
      </c>
      <c r="C125" s="173" t="str">
        <v>NEW CT0 WMS</v>
      </c>
      <c r="D125" s="173" t="str">
        <v>AP</v>
      </c>
      <c r="E125" s="173" t="str">
        <v>PAPUA BARAT</v>
      </c>
      <c r="F125" s="174" cm="1">
        <f t="array" ref="F125">SUM(IF(TARGET_TR5!$B$2:$B$2040=$A125,IF(TARGET_TR5!$C$2:$C$2040=$C125,IF(TARGET_TR5!$E$2:$E$2040=$E125,IF(TARGET_TR5!$W$1:$AH$1=F$2,TARGET_TR5!$W$2:$AH$2040)))))</f>
        <v>2</v>
      </c>
      <c r="G125" s="174" cm="1">
        <f t="array" ref="G125">SUM(IF(TARGET_TR5!$B$2:$B$2040=$A125,IF(TARGET_TR5!$C$2:$C$2040=$C125,IF(TARGET_TR5!$E$2:$E$2040=$E125,IF(TARGET_TR5!$W$1:$AH$1=G$2,TARGET_TR5!$W$2:$AH$2040)))))</f>
        <v>4</v>
      </c>
      <c r="H125" s="174" cm="1">
        <f t="array" ref="H125">SUM(IF(TARGET_TR5!$B$2:$B$2040=$A125,IF(TARGET_TR5!$C$2:$C$2040=$C125,IF(TARGET_TR5!$E$2:$E$2040=$E125,IF(TARGET_TR5!$W$1:$AH$1=H$2,TARGET_TR5!$W$2:$AH$2040)))))</f>
        <v>6</v>
      </c>
      <c r="I125" s="174" cm="1">
        <f t="array" ref="I125">SUM(IF(TARGET_TR5!$B$2:$B$2040=$A125,IF(TARGET_TR5!$C$2:$C$2040=$C125,IF(TARGET_TR5!$E$2:$E$2040=$E125,IF(TARGET_TR5!$W$1:$AH$1=I$2,TARGET_TR5!$W$2:$AH$2040)))))</f>
        <v>8</v>
      </c>
      <c r="J125" s="174" cm="1">
        <f t="array" ref="J125">SUM(IF(TARGET_TR5!$B$2:$B$2040=$A125,IF(TARGET_TR5!$C$2:$C$2040=$C125,IF(TARGET_TR5!$E$2:$E$2040=$E125,IF(TARGET_TR5!$W$1:$AH$1=J$2,TARGET_TR5!$W$2:$AH$2040)))))</f>
        <v>10</v>
      </c>
      <c r="K125" s="174" cm="1">
        <f t="array" ref="K125">SUM(IF(TARGET_TR5!$B$2:$B$2040=$A125,IF(TARGET_TR5!$C$2:$C$2040=$C125,IF(TARGET_TR5!$E$2:$E$2040=$E125,IF(TARGET_TR5!$W$1:$AH$1=K$2,TARGET_TR5!$W$2:$AH$2040)))))</f>
        <v>12</v>
      </c>
      <c r="L125" s="174" cm="1">
        <f t="array" ref="L125">SUM(IF(TARGET_TR5!$B$2:$B$2040=$A125,IF(TARGET_TR5!$C$2:$C$2040=$C125,IF(TARGET_TR5!$E$2:$E$2040=$E125,IF(TARGET_TR5!$W$1:$AH$1=L$2,TARGET_TR5!$W$2:$AH$2040)))))</f>
        <v>15</v>
      </c>
      <c r="M125" s="174" cm="1">
        <f t="array" ref="M125">SUM(IF(TARGET_TR5!$B$2:$B$2040=$A125,IF(TARGET_TR5!$C$2:$C$2040=$C125,IF(TARGET_TR5!$E$2:$E$2040=$E125,IF(TARGET_TR5!$W$1:$AH$1=M$2,TARGET_TR5!$W$2:$AH$2040)))))</f>
        <v>17</v>
      </c>
      <c r="N125" s="174" cm="1">
        <f t="array" ref="N125">SUM(IF(TARGET_TR5!$B$2:$B$2040=$A125,IF(TARGET_TR5!$C$2:$C$2040=$C125,IF(TARGET_TR5!$E$2:$E$2040=$E125,IF(TARGET_TR5!$W$1:$AH$1=N$2,TARGET_TR5!$W$2:$AH$2040)))))</f>
        <v>19</v>
      </c>
      <c r="O125" s="174" cm="1">
        <f t="array" ref="O125">SUM(IF(TARGET_TR5!$B$2:$B$2040=$A125,IF(TARGET_TR5!$C$2:$C$2040=$C125,IF(TARGET_TR5!$E$2:$E$2040=$E125,IF(TARGET_TR5!$W$1:$AH$1=O$2,TARGET_TR5!$W$2:$AH$2040)))))</f>
        <v>21</v>
      </c>
      <c r="P125" s="174" cm="1">
        <f t="array" ref="P125">SUM(IF(TARGET_TR5!$B$2:$B$2040=$A125,IF(TARGET_TR5!$C$2:$C$2040=$C125,IF(TARGET_TR5!$E$2:$E$2040=$E125,IF(TARGET_TR5!$W$1:$AH$1=P$2,TARGET_TR5!$W$2:$AH$2040)))))</f>
        <v>23</v>
      </c>
      <c r="Q125" s="174" cm="1">
        <f t="array" ref="Q125">SUM(IF(TARGET_TR5!$B$2:$B$2040=$A125,IF(TARGET_TR5!$C$2:$C$2040=$C125,IF(TARGET_TR5!$E$2:$E$2040=$E125,IF(TARGET_TR5!$W$1:$AH$1=Q$2,TARGET_TR5!$W$2:$AH$2040)))))</f>
        <v>25</v>
      </c>
      <c r="R125" s="174">
        <v>5</v>
      </c>
      <c r="S125" s="174">
        <v>15</v>
      </c>
      <c r="T125" s="174">
        <v>17</v>
      </c>
      <c r="U125" s="174">
        <v>22</v>
      </c>
      <c r="V125" s="174">
        <v>25</v>
      </c>
      <c r="W125" s="174">
        <v>25</v>
      </c>
      <c r="X125" s="174">
        <v>25</v>
      </c>
      <c r="Y125" s="174">
        <v>25</v>
      </c>
      <c r="Z125" s="174">
        <v>25</v>
      </c>
      <c r="AA125" s="174">
        <v>25</v>
      </c>
      <c r="AB125" s="174">
        <v>25</v>
      </c>
      <c r="AC125" s="174">
        <v>25</v>
      </c>
      <c r="AD125" s="174" cm="1">
        <f t="array" ref="AD125">SUM(IF(TARGET_TR5!$B$2:$B$2040=$A125,IF(TARGET_TR5!$C$2:$C$2040=$C125,IF(TARGET_TR5!$E$2:$E$2040=$E125,IF(TARGET_TR5!$F$1:$Q$1=AD$2,TARGET_TR5!$F$2:$Q$2040)))))</f>
        <v>2</v>
      </c>
      <c r="AE125" s="174" cm="1">
        <f t="array" ref="AE125">SUM(IF(TARGET_TR5!$B$2:$B$2040=$A125,IF(TARGET_TR5!$C$2:$C$2040=$C125,IF(TARGET_TR5!$E$2:$E$2040=$E125,IF(TARGET_TR5!$F$1:$Q$1=AE$2,TARGET_TR5!$F$2:$Q$2040)))))</f>
        <v>2</v>
      </c>
      <c r="AF125" s="174" cm="1">
        <f t="array" ref="AF125">SUM(IF(TARGET_TR5!$B$2:$B$2040=$A125,IF(TARGET_TR5!$C$2:$C$2040=$C125,IF(TARGET_TR5!$E$2:$E$2040=$E125,IF(TARGET_TR5!$F$1:$Q$1=AF$2,TARGET_TR5!$F$2:$Q$2040)))))</f>
        <v>2</v>
      </c>
      <c r="AG125" s="174" cm="1">
        <f t="array" ref="AG125">SUM(IF(TARGET_TR5!$B$2:$B$2040=$A125,IF(TARGET_TR5!$C$2:$C$2040=$C125,IF(TARGET_TR5!$E$2:$E$2040=$E125,IF(TARGET_TR5!$F$1:$Q$1=AG$2,TARGET_TR5!$F$2:$Q$2040)))))</f>
        <v>2</v>
      </c>
      <c r="AH125" s="174" cm="1">
        <f t="array" ref="AH125">SUM(IF(TARGET_TR5!$B$2:$B$2040=$A125,IF(TARGET_TR5!$C$2:$C$2040=$C125,IF(TARGET_TR5!$E$2:$E$2040=$E125,IF(TARGET_TR5!$F$1:$Q$1=AH$2,TARGET_TR5!$F$2:$Q$2040)))))</f>
        <v>2</v>
      </c>
      <c r="AI125" s="174" cm="1">
        <f t="array" ref="AI125">SUM(IF(TARGET_TR5!$B$2:$B$2040=$A125,IF(TARGET_TR5!$C$2:$C$2040=$C125,IF(TARGET_TR5!$E$2:$E$2040=$E125,IF(TARGET_TR5!$F$1:$Q$1=AI$2,TARGET_TR5!$F$2:$Q$2040)))))</f>
        <v>2</v>
      </c>
      <c r="AJ125" s="174" cm="1">
        <f t="array" ref="AJ125">SUM(IF(TARGET_TR5!$B$2:$B$2040=$A125,IF(TARGET_TR5!$C$2:$C$2040=$C125,IF(TARGET_TR5!$E$2:$E$2040=$E125,IF(TARGET_TR5!$F$1:$Q$1=AJ$2,TARGET_TR5!$F$2:$Q$2040)))))</f>
        <v>3</v>
      </c>
      <c r="AK125" s="174" cm="1">
        <f t="array" ref="AK125">SUM(IF(TARGET_TR5!$B$2:$B$2040=$A125,IF(TARGET_TR5!$C$2:$C$2040=$C125,IF(TARGET_TR5!$E$2:$E$2040=$E125,IF(TARGET_TR5!$F$1:$Q$1=AK$2,TARGET_TR5!$F$2:$Q$2040)))))</f>
        <v>2</v>
      </c>
      <c r="AL125" s="174" cm="1">
        <f t="array" ref="AL125">SUM(IF(TARGET_TR5!$B$2:$B$2040=$A125,IF(TARGET_TR5!$C$2:$C$2040=$C125,IF(TARGET_TR5!$E$2:$E$2040=$E125,IF(TARGET_TR5!$F$1:$Q$1=AL$2,TARGET_TR5!$F$2:$Q$2040)))))</f>
        <v>2</v>
      </c>
      <c r="AM125" s="174" cm="1">
        <f t="array" ref="AM125">SUM(IF(TARGET_TR5!$B$2:$B$2040=$A125,IF(TARGET_TR5!$C$2:$C$2040=$C125,IF(TARGET_TR5!$E$2:$E$2040=$E125,IF(TARGET_TR5!$F$1:$Q$1=AM$2,TARGET_TR5!$F$2:$Q$2040)))))</f>
        <v>2</v>
      </c>
      <c r="AN125" s="174" cm="1">
        <f t="array" ref="AN125">SUM(IF(TARGET_TR5!$B$2:$B$2040=$A125,IF(TARGET_TR5!$C$2:$C$2040=$C125,IF(TARGET_TR5!$E$2:$E$2040=$E125,IF(TARGET_TR5!$F$1:$Q$1=AN$2,TARGET_TR5!$F$2:$Q$2040)))))</f>
        <v>2</v>
      </c>
      <c r="AO125" s="174" cm="1">
        <f t="array" ref="AO125">SUM(IF(TARGET_TR5!$B$2:$B$2040=$A125,IF(TARGET_TR5!$C$2:$C$2040=$C125,IF(TARGET_TR5!$E$2:$E$2040=$E125,IF(TARGET_TR5!$F$1:$Q$1=AO$2,TARGET_TR5!$F$2:$Q$2040)))))</f>
        <v>2</v>
      </c>
      <c r="AP125" s="174">
        <v>5</v>
      </c>
      <c r="AQ125" s="174">
        <v>10</v>
      </c>
      <c r="AR125" s="174">
        <v>2</v>
      </c>
      <c r="AS125" s="174">
        <v>5</v>
      </c>
      <c r="AT125" s="174">
        <v>3</v>
      </c>
      <c r="AU125" s="174">
        <v>0</v>
      </c>
      <c r="AV125" s="174">
        <v>0</v>
      </c>
      <c r="AW125" s="174">
        <v>0</v>
      </c>
      <c r="AX125" s="174">
        <v>0</v>
      </c>
      <c r="AY125" s="174">
        <v>0</v>
      </c>
      <c r="AZ125" s="174">
        <v>0</v>
      </c>
      <c r="BA125" s="174">
        <v>0</v>
      </c>
      <c r="BB125" s="175">
        <f t="shared" si="52"/>
        <v>0.4</v>
      </c>
      <c r="BC125" s="175">
        <f t="shared" si="51"/>
        <v>0.26666666666666666</v>
      </c>
      <c r="BD125" s="175">
        <f t="shared" si="51"/>
        <v>0.35294117647058826</v>
      </c>
      <c r="BE125" s="175">
        <f t="shared" si="51"/>
        <v>0.36363636363636365</v>
      </c>
      <c r="BF125" s="175">
        <f t="shared" si="51"/>
        <v>0.4</v>
      </c>
      <c r="BG125" s="175">
        <f t="shared" si="51"/>
        <v>0.48</v>
      </c>
      <c r="BH125" s="175">
        <f t="shared" si="51"/>
        <v>0.6</v>
      </c>
      <c r="BI125" s="175">
        <f t="shared" si="51"/>
        <v>0.68</v>
      </c>
      <c r="BJ125" s="175">
        <f t="shared" si="51"/>
        <v>0.76</v>
      </c>
      <c r="BK125" s="175">
        <f t="shared" si="51"/>
        <v>0.84</v>
      </c>
      <c r="BL125" s="175">
        <f t="shared" si="51"/>
        <v>0.92</v>
      </c>
      <c r="BM125" s="175">
        <f t="shared" si="51"/>
        <v>1</v>
      </c>
    </row>
    <row r="126" spans="1:65" x14ac:dyDescent="0.35">
      <c r="A126" s="173" t="s">
        <v>65</v>
      </c>
      <c r="B126" s="173" t="str">
        <v>SMES</v>
      </c>
      <c r="C126" s="173" t="str">
        <v>NEW CT0 WMS</v>
      </c>
      <c r="D126" s="173" t="str">
        <v>AP</v>
      </c>
      <c r="E126" s="173" t="str">
        <v>SULBAGSEL</v>
      </c>
      <c r="F126" s="174" cm="1">
        <f t="array" ref="F126">SUM(IF(TARGET_TR5!$B$2:$B$2040=$A126,IF(TARGET_TR5!$C$2:$C$2040=$C126,IF(TARGET_TR5!$E$2:$E$2040=$E126,IF(TARGET_TR5!$W$1:$AH$1=F$2,TARGET_TR5!$W$2:$AH$2040)))))</f>
        <v>11</v>
      </c>
      <c r="G126" s="174" cm="1">
        <f t="array" ref="G126">SUM(IF(TARGET_TR5!$B$2:$B$2040=$A126,IF(TARGET_TR5!$C$2:$C$2040=$C126,IF(TARGET_TR5!$E$2:$E$2040=$E126,IF(TARGET_TR5!$W$1:$AH$1=G$2,TARGET_TR5!$W$2:$AH$2040)))))</f>
        <v>21</v>
      </c>
      <c r="H126" s="174" cm="1">
        <f t="array" ref="H126">SUM(IF(TARGET_TR5!$B$2:$B$2040=$A126,IF(TARGET_TR5!$C$2:$C$2040=$C126,IF(TARGET_TR5!$E$2:$E$2040=$E126,IF(TARGET_TR5!$W$1:$AH$1=H$2,TARGET_TR5!$W$2:$AH$2040)))))</f>
        <v>30</v>
      </c>
      <c r="I126" s="174" cm="1">
        <f t="array" ref="I126">SUM(IF(TARGET_TR5!$B$2:$B$2040=$A126,IF(TARGET_TR5!$C$2:$C$2040=$C126,IF(TARGET_TR5!$E$2:$E$2040=$E126,IF(TARGET_TR5!$W$1:$AH$1=I$2,TARGET_TR5!$W$2:$AH$2040)))))</f>
        <v>41</v>
      </c>
      <c r="J126" s="174" cm="1">
        <f t="array" ref="J126">SUM(IF(TARGET_TR5!$B$2:$B$2040=$A126,IF(TARGET_TR5!$C$2:$C$2040=$C126,IF(TARGET_TR5!$E$2:$E$2040=$E126,IF(TARGET_TR5!$W$1:$AH$1=J$2,TARGET_TR5!$W$2:$AH$2040)))))</f>
        <v>51</v>
      </c>
      <c r="K126" s="174" cm="1">
        <f t="array" ref="K126">SUM(IF(TARGET_TR5!$B$2:$B$2040=$A126,IF(TARGET_TR5!$C$2:$C$2040=$C126,IF(TARGET_TR5!$E$2:$E$2040=$E126,IF(TARGET_TR5!$W$1:$AH$1=K$2,TARGET_TR5!$W$2:$AH$2040)))))</f>
        <v>61</v>
      </c>
      <c r="L126" s="174" cm="1">
        <f t="array" ref="L126">SUM(IF(TARGET_TR5!$B$2:$B$2040=$A126,IF(TARGET_TR5!$C$2:$C$2040=$C126,IF(TARGET_TR5!$E$2:$E$2040=$E126,IF(TARGET_TR5!$W$1:$AH$1=L$2,TARGET_TR5!$W$2:$AH$2040)))))</f>
        <v>72</v>
      </c>
      <c r="M126" s="174" cm="1">
        <f t="array" ref="M126">SUM(IF(TARGET_TR5!$B$2:$B$2040=$A126,IF(TARGET_TR5!$C$2:$C$2040=$C126,IF(TARGET_TR5!$E$2:$E$2040=$E126,IF(TARGET_TR5!$W$1:$AH$1=M$2,TARGET_TR5!$W$2:$AH$2040)))))</f>
        <v>82</v>
      </c>
      <c r="N126" s="174" cm="1">
        <f t="array" ref="N126">SUM(IF(TARGET_TR5!$B$2:$B$2040=$A126,IF(TARGET_TR5!$C$2:$C$2040=$C126,IF(TARGET_TR5!$E$2:$E$2040=$E126,IF(TARGET_TR5!$W$1:$AH$1=N$2,TARGET_TR5!$W$2:$AH$2040)))))</f>
        <v>94</v>
      </c>
      <c r="O126" s="174" cm="1">
        <f t="array" ref="O126">SUM(IF(TARGET_TR5!$B$2:$B$2040=$A126,IF(TARGET_TR5!$C$2:$C$2040=$C126,IF(TARGET_TR5!$E$2:$E$2040=$E126,IF(TARGET_TR5!$W$1:$AH$1=O$2,TARGET_TR5!$W$2:$AH$2040)))))</f>
        <v>106</v>
      </c>
      <c r="P126" s="174" cm="1">
        <f t="array" ref="P126">SUM(IF(TARGET_TR5!$B$2:$B$2040=$A126,IF(TARGET_TR5!$C$2:$C$2040=$C126,IF(TARGET_TR5!$E$2:$E$2040=$E126,IF(TARGET_TR5!$W$1:$AH$1=P$2,TARGET_TR5!$W$2:$AH$2040)))))</f>
        <v>117</v>
      </c>
      <c r="Q126" s="174" cm="1">
        <f t="array" ref="Q126">SUM(IF(TARGET_TR5!$B$2:$B$2040=$A126,IF(TARGET_TR5!$C$2:$C$2040=$C126,IF(TARGET_TR5!$E$2:$E$2040=$E126,IF(TARGET_TR5!$W$1:$AH$1=Q$2,TARGET_TR5!$W$2:$AH$2040)))))</f>
        <v>128</v>
      </c>
      <c r="R126" s="174">
        <v>66</v>
      </c>
      <c r="S126" s="174">
        <v>147</v>
      </c>
      <c r="T126" s="174">
        <v>229</v>
      </c>
      <c r="U126" s="174">
        <v>298</v>
      </c>
      <c r="V126" s="174">
        <v>349</v>
      </c>
      <c r="W126" s="174">
        <v>349</v>
      </c>
      <c r="X126" s="174">
        <v>349</v>
      </c>
      <c r="Y126" s="174">
        <v>349</v>
      </c>
      <c r="Z126" s="174">
        <v>349</v>
      </c>
      <c r="AA126" s="174">
        <v>349</v>
      </c>
      <c r="AB126" s="174">
        <v>349</v>
      </c>
      <c r="AC126" s="174">
        <v>349</v>
      </c>
      <c r="AD126" s="174" cm="1">
        <f t="array" ref="AD126">SUM(IF(TARGET_TR5!$B$2:$B$2040=$A126,IF(TARGET_TR5!$C$2:$C$2040=$C126,IF(TARGET_TR5!$E$2:$E$2040=$E126,IF(TARGET_TR5!$F$1:$Q$1=AD$2,TARGET_TR5!$F$2:$Q$2040)))))</f>
        <v>11</v>
      </c>
      <c r="AE126" s="174" cm="1">
        <f t="array" ref="AE126">SUM(IF(TARGET_TR5!$B$2:$B$2040=$A126,IF(TARGET_TR5!$C$2:$C$2040=$C126,IF(TARGET_TR5!$E$2:$E$2040=$E126,IF(TARGET_TR5!$F$1:$Q$1=AE$2,TARGET_TR5!$F$2:$Q$2040)))))</f>
        <v>10</v>
      </c>
      <c r="AF126" s="174" cm="1">
        <f t="array" ref="AF126">SUM(IF(TARGET_TR5!$B$2:$B$2040=$A126,IF(TARGET_TR5!$C$2:$C$2040=$C126,IF(TARGET_TR5!$E$2:$E$2040=$E126,IF(TARGET_TR5!$F$1:$Q$1=AF$2,TARGET_TR5!$F$2:$Q$2040)))))</f>
        <v>9</v>
      </c>
      <c r="AG126" s="174" cm="1">
        <f t="array" ref="AG126">SUM(IF(TARGET_TR5!$B$2:$B$2040=$A126,IF(TARGET_TR5!$C$2:$C$2040=$C126,IF(TARGET_TR5!$E$2:$E$2040=$E126,IF(TARGET_TR5!$F$1:$Q$1=AG$2,TARGET_TR5!$F$2:$Q$2040)))))</f>
        <v>11</v>
      </c>
      <c r="AH126" s="174" cm="1">
        <f t="array" ref="AH126">SUM(IF(TARGET_TR5!$B$2:$B$2040=$A126,IF(TARGET_TR5!$C$2:$C$2040=$C126,IF(TARGET_TR5!$E$2:$E$2040=$E126,IF(TARGET_TR5!$F$1:$Q$1=AH$2,TARGET_TR5!$F$2:$Q$2040)))))</f>
        <v>10</v>
      </c>
      <c r="AI126" s="174" cm="1">
        <f t="array" ref="AI126">SUM(IF(TARGET_TR5!$B$2:$B$2040=$A126,IF(TARGET_TR5!$C$2:$C$2040=$C126,IF(TARGET_TR5!$E$2:$E$2040=$E126,IF(TARGET_TR5!$F$1:$Q$1=AI$2,TARGET_TR5!$F$2:$Q$2040)))))</f>
        <v>10</v>
      </c>
      <c r="AJ126" s="174" cm="1">
        <f t="array" ref="AJ126">SUM(IF(TARGET_TR5!$B$2:$B$2040=$A126,IF(TARGET_TR5!$C$2:$C$2040=$C126,IF(TARGET_TR5!$E$2:$E$2040=$E126,IF(TARGET_TR5!$F$1:$Q$1=AJ$2,TARGET_TR5!$F$2:$Q$2040)))))</f>
        <v>11</v>
      </c>
      <c r="AK126" s="174" cm="1">
        <f t="array" ref="AK126">SUM(IF(TARGET_TR5!$B$2:$B$2040=$A126,IF(TARGET_TR5!$C$2:$C$2040=$C126,IF(TARGET_TR5!$E$2:$E$2040=$E126,IF(TARGET_TR5!$F$1:$Q$1=AK$2,TARGET_TR5!$F$2:$Q$2040)))))</f>
        <v>10</v>
      </c>
      <c r="AL126" s="174" cm="1">
        <f t="array" ref="AL126">SUM(IF(TARGET_TR5!$B$2:$B$2040=$A126,IF(TARGET_TR5!$C$2:$C$2040=$C126,IF(TARGET_TR5!$E$2:$E$2040=$E126,IF(TARGET_TR5!$F$1:$Q$1=AL$2,TARGET_TR5!$F$2:$Q$2040)))))</f>
        <v>12</v>
      </c>
      <c r="AM126" s="174" cm="1">
        <f t="array" ref="AM126">SUM(IF(TARGET_TR5!$B$2:$B$2040=$A126,IF(TARGET_TR5!$C$2:$C$2040=$C126,IF(TARGET_TR5!$E$2:$E$2040=$E126,IF(TARGET_TR5!$F$1:$Q$1=AM$2,TARGET_TR5!$F$2:$Q$2040)))))</f>
        <v>12</v>
      </c>
      <c r="AN126" s="174" cm="1">
        <f t="array" ref="AN126">SUM(IF(TARGET_TR5!$B$2:$B$2040=$A126,IF(TARGET_TR5!$C$2:$C$2040=$C126,IF(TARGET_TR5!$E$2:$E$2040=$E126,IF(TARGET_TR5!$F$1:$Q$1=AN$2,TARGET_TR5!$F$2:$Q$2040)))))</f>
        <v>11</v>
      </c>
      <c r="AO126" s="174" cm="1">
        <f t="array" ref="AO126">SUM(IF(TARGET_TR5!$B$2:$B$2040=$A126,IF(TARGET_TR5!$C$2:$C$2040=$C126,IF(TARGET_TR5!$E$2:$E$2040=$E126,IF(TARGET_TR5!$F$1:$Q$1=AO$2,TARGET_TR5!$F$2:$Q$2040)))))</f>
        <v>11</v>
      </c>
      <c r="AP126" s="174">
        <v>66</v>
      </c>
      <c r="AQ126" s="174">
        <v>81</v>
      </c>
      <c r="AR126" s="174">
        <v>82</v>
      </c>
      <c r="AS126" s="174">
        <v>69</v>
      </c>
      <c r="AT126" s="174">
        <v>51</v>
      </c>
      <c r="AU126" s="174">
        <v>0</v>
      </c>
      <c r="AV126" s="174">
        <v>0</v>
      </c>
      <c r="AW126" s="174">
        <v>0</v>
      </c>
      <c r="AX126" s="174">
        <v>0</v>
      </c>
      <c r="AY126" s="174">
        <v>0</v>
      </c>
      <c r="AZ126" s="174">
        <v>0</v>
      </c>
      <c r="BA126" s="174">
        <v>0</v>
      </c>
      <c r="BB126" s="175">
        <f t="shared" si="52"/>
        <v>0.16666666666666666</v>
      </c>
      <c r="BC126" s="175">
        <f t="shared" si="51"/>
        <v>0.14285714285714285</v>
      </c>
      <c r="BD126" s="175">
        <f t="shared" si="51"/>
        <v>0.13100436681222707</v>
      </c>
      <c r="BE126" s="175">
        <f t="shared" si="51"/>
        <v>0.13758389261744966</v>
      </c>
      <c r="BF126" s="175">
        <f t="shared" si="51"/>
        <v>0.14613180515759314</v>
      </c>
      <c r="BG126" s="175">
        <f t="shared" si="51"/>
        <v>0.17478510028653296</v>
      </c>
      <c r="BH126" s="175">
        <f t="shared" si="51"/>
        <v>0.20630372492836677</v>
      </c>
      <c r="BI126" s="175">
        <f t="shared" si="51"/>
        <v>0.23495702005730659</v>
      </c>
      <c r="BJ126" s="175">
        <f t="shared" si="51"/>
        <v>0.2693409742120344</v>
      </c>
      <c r="BK126" s="175">
        <f t="shared" si="51"/>
        <v>0.30372492836676218</v>
      </c>
      <c r="BL126" s="175">
        <f t="shared" si="51"/>
        <v>0.33524355300859598</v>
      </c>
      <c r="BM126" s="175">
        <f t="shared" si="51"/>
        <v>0.36676217765042979</v>
      </c>
    </row>
    <row r="127" spans="1:65" x14ac:dyDescent="0.35">
      <c r="A127" s="173" t="s">
        <v>65</v>
      </c>
      <c r="B127" s="173" t="str">
        <v>SMES</v>
      </c>
      <c r="C127" s="173" t="str">
        <v>NEW CT0 WMS</v>
      </c>
      <c r="D127" s="173" t="str">
        <v>AP</v>
      </c>
      <c r="E127" s="173" t="str">
        <v>SULBAGTENG</v>
      </c>
      <c r="F127" s="174" cm="1">
        <f t="array" ref="F127">SUM(IF(TARGET_TR5!$B$2:$B$2040=$A127,IF(TARGET_TR5!$C$2:$C$2040=$C127,IF(TARGET_TR5!$E$2:$E$2040=$E127,IF(TARGET_TR5!$W$1:$AH$1=F$2,TARGET_TR5!$W$2:$AH$2040)))))</f>
        <v>6</v>
      </c>
      <c r="G127" s="174" cm="1">
        <f t="array" ref="G127">SUM(IF(TARGET_TR5!$B$2:$B$2040=$A127,IF(TARGET_TR5!$C$2:$C$2040=$C127,IF(TARGET_TR5!$E$2:$E$2040=$E127,IF(TARGET_TR5!$W$1:$AH$1=G$2,TARGET_TR5!$W$2:$AH$2040)))))</f>
        <v>11</v>
      </c>
      <c r="H127" s="174" cm="1">
        <f t="array" ref="H127">SUM(IF(TARGET_TR5!$B$2:$B$2040=$A127,IF(TARGET_TR5!$C$2:$C$2040=$C127,IF(TARGET_TR5!$E$2:$E$2040=$E127,IF(TARGET_TR5!$W$1:$AH$1=H$2,TARGET_TR5!$W$2:$AH$2040)))))</f>
        <v>16</v>
      </c>
      <c r="I127" s="174" cm="1">
        <f t="array" ref="I127">SUM(IF(TARGET_TR5!$B$2:$B$2040=$A127,IF(TARGET_TR5!$C$2:$C$2040=$C127,IF(TARGET_TR5!$E$2:$E$2040=$E127,IF(TARGET_TR5!$W$1:$AH$1=I$2,TARGET_TR5!$W$2:$AH$2040)))))</f>
        <v>22</v>
      </c>
      <c r="J127" s="174" cm="1">
        <f t="array" ref="J127">SUM(IF(TARGET_TR5!$B$2:$B$2040=$A127,IF(TARGET_TR5!$C$2:$C$2040=$C127,IF(TARGET_TR5!$E$2:$E$2040=$E127,IF(TARGET_TR5!$W$1:$AH$1=J$2,TARGET_TR5!$W$2:$AH$2040)))))</f>
        <v>28</v>
      </c>
      <c r="K127" s="174" cm="1">
        <f t="array" ref="K127">SUM(IF(TARGET_TR5!$B$2:$B$2040=$A127,IF(TARGET_TR5!$C$2:$C$2040=$C127,IF(TARGET_TR5!$E$2:$E$2040=$E127,IF(TARGET_TR5!$W$1:$AH$1=K$2,TARGET_TR5!$W$2:$AH$2040)))))</f>
        <v>34</v>
      </c>
      <c r="L127" s="174" cm="1">
        <f t="array" ref="L127">SUM(IF(TARGET_TR5!$B$2:$B$2040=$A127,IF(TARGET_TR5!$C$2:$C$2040=$C127,IF(TARGET_TR5!$E$2:$E$2040=$E127,IF(TARGET_TR5!$W$1:$AH$1=L$2,TARGET_TR5!$W$2:$AH$2040)))))</f>
        <v>41</v>
      </c>
      <c r="M127" s="174" cm="1">
        <f t="array" ref="M127">SUM(IF(TARGET_TR5!$B$2:$B$2040=$A127,IF(TARGET_TR5!$C$2:$C$2040=$C127,IF(TARGET_TR5!$E$2:$E$2040=$E127,IF(TARGET_TR5!$W$1:$AH$1=M$2,TARGET_TR5!$W$2:$AH$2040)))))</f>
        <v>47</v>
      </c>
      <c r="N127" s="174" cm="1">
        <f t="array" ref="N127">SUM(IF(TARGET_TR5!$B$2:$B$2040=$A127,IF(TARGET_TR5!$C$2:$C$2040=$C127,IF(TARGET_TR5!$E$2:$E$2040=$E127,IF(TARGET_TR5!$W$1:$AH$1=N$2,TARGET_TR5!$W$2:$AH$2040)))))</f>
        <v>53</v>
      </c>
      <c r="O127" s="174" cm="1">
        <f t="array" ref="O127">SUM(IF(TARGET_TR5!$B$2:$B$2040=$A127,IF(TARGET_TR5!$C$2:$C$2040=$C127,IF(TARGET_TR5!$E$2:$E$2040=$E127,IF(TARGET_TR5!$W$1:$AH$1=O$2,TARGET_TR5!$W$2:$AH$2040)))))</f>
        <v>59</v>
      </c>
      <c r="P127" s="174" cm="1">
        <f t="array" ref="P127">SUM(IF(TARGET_TR5!$B$2:$B$2040=$A127,IF(TARGET_TR5!$C$2:$C$2040=$C127,IF(TARGET_TR5!$E$2:$E$2040=$E127,IF(TARGET_TR5!$W$1:$AH$1=P$2,TARGET_TR5!$W$2:$AH$2040)))))</f>
        <v>65</v>
      </c>
      <c r="Q127" s="174" cm="1">
        <f t="array" ref="Q127">SUM(IF(TARGET_TR5!$B$2:$B$2040=$A127,IF(TARGET_TR5!$C$2:$C$2040=$C127,IF(TARGET_TR5!$E$2:$E$2040=$E127,IF(TARGET_TR5!$W$1:$AH$1=Q$2,TARGET_TR5!$W$2:$AH$2040)))))</f>
        <v>71</v>
      </c>
      <c r="R127" s="174">
        <v>31</v>
      </c>
      <c r="S127" s="174">
        <v>62</v>
      </c>
      <c r="T127" s="174">
        <v>110</v>
      </c>
      <c r="U127" s="174">
        <v>138</v>
      </c>
      <c r="V127" s="174">
        <v>171</v>
      </c>
      <c r="W127" s="174">
        <v>171</v>
      </c>
      <c r="X127" s="174">
        <v>171</v>
      </c>
      <c r="Y127" s="174">
        <v>171</v>
      </c>
      <c r="Z127" s="174">
        <v>171</v>
      </c>
      <c r="AA127" s="174">
        <v>171</v>
      </c>
      <c r="AB127" s="174">
        <v>171</v>
      </c>
      <c r="AC127" s="174">
        <v>171</v>
      </c>
      <c r="AD127" s="174" cm="1">
        <f t="array" ref="AD127">SUM(IF(TARGET_TR5!$B$2:$B$2040=$A127,IF(TARGET_TR5!$C$2:$C$2040=$C127,IF(TARGET_TR5!$E$2:$E$2040=$E127,IF(TARGET_TR5!$F$1:$Q$1=AD$2,TARGET_TR5!$F$2:$Q$2040)))))</f>
        <v>6</v>
      </c>
      <c r="AE127" s="174" cm="1">
        <f t="array" ref="AE127">SUM(IF(TARGET_TR5!$B$2:$B$2040=$A127,IF(TARGET_TR5!$C$2:$C$2040=$C127,IF(TARGET_TR5!$E$2:$E$2040=$E127,IF(TARGET_TR5!$F$1:$Q$1=AE$2,TARGET_TR5!$F$2:$Q$2040)))))</f>
        <v>5</v>
      </c>
      <c r="AF127" s="174" cm="1">
        <f t="array" ref="AF127">SUM(IF(TARGET_TR5!$B$2:$B$2040=$A127,IF(TARGET_TR5!$C$2:$C$2040=$C127,IF(TARGET_TR5!$E$2:$E$2040=$E127,IF(TARGET_TR5!$F$1:$Q$1=AF$2,TARGET_TR5!$F$2:$Q$2040)))))</f>
        <v>5</v>
      </c>
      <c r="AG127" s="174" cm="1">
        <f t="array" ref="AG127">SUM(IF(TARGET_TR5!$B$2:$B$2040=$A127,IF(TARGET_TR5!$C$2:$C$2040=$C127,IF(TARGET_TR5!$E$2:$E$2040=$E127,IF(TARGET_TR5!$F$1:$Q$1=AG$2,TARGET_TR5!$F$2:$Q$2040)))))</f>
        <v>6</v>
      </c>
      <c r="AH127" s="174" cm="1">
        <f t="array" ref="AH127">SUM(IF(TARGET_TR5!$B$2:$B$2040=$A127,IF(TARGET_TR5!$C$2:$C$2040=$C127,IF(TARGET_TR5!$E$2:$E$2040=$E127,IF(TARGET_TR5!$F$1:$Q$1=AH$2,TARGET_TR5!$F$2:$Q$2040)))))</f>
        <v>6</v>
      </c>
      <c r="AI127" s="174" cm="1">
        <f t="array" ref="AI127">SUM(IF(TARGET_TR5!$B$2:$B$2040=$A127,IF(TARGET_TR5!$C$2:$C$2040=$C127,IF(TARGET_TR5!$E$2:$E$2040=$E127,IF(TARGET_TR5!$F$1:$Q$1=AI$2,TARGET_TR5!$F$2:$Q$2040)))))</f>
        <v>6</v>
      </c>
      <c r="AJ127" s="174" cm="1">
        <f t="array" ref="AJ127">SUM(IF(TARGET_TR5!$B$2:$B$2040=$A127,IF(TARGET_TR5!$C$2:$C$2040=$C127,IF(TARGET_TR5!$E$2:$E$2040=$E127,IF(TARGET_TR5!$F$1:$Q$1=AJ$2,TARGET_TR5!$F$2:$Q$2040)))))</f>
        <v>7</v>
      </c>
      <c r="AK127" s="174" cm="1">
        <f t="array" ref="AK127">SUM(IF(TARGET_TR5!$B$2:$B$2040=$A127,IF(TARGET_TR5!$C$2:$C$2040=$C127,IF(TARGET_TR5!$E$2:$E$2040=$E127,IF(TARGET_TR5!$F$1:$Q$1=AK$2,TARGET_TR5!$F$2:$Q$2040)))))</f>
        <v>6</v>
      </c>
      <c r="AL127" s="174" cm="1">
        <f t="array" ref="AL127">SUM(IF(TARGET_TR5!$B$2:$B$2040=$A127,IF(TARGET_TR5!$C$2:$C$2040=$C127,IF(TARGET_TR5!$E$2:$E$2040=$E127,IF(TARGET_TR5!$F$1:$Q$1=AL$2,TARGET_TR5!$F$2:$Q$2040)))))</f>
        <v>6</v>
      </c>
      <c r="AM127" s="174" cm="1">
        <f t="array" ref="AM127">SUM(IF(TARGET_TR5!$B$2:$B$2040=$A127,IF(TARGET_TR5!$C$2:$C$2040=$C127,IF(TARGET_TR5!$E$2:$E$2040=$E127,IF(TARGET_TR5!$F$1:$Q$1=AM$2,TARGET_TR5!$F$2:$Q$2040)))))</f>
        <v>6</v>
      </c>
      <c r="AN127" s="174" cm="1">
        <f t="array" ref="AN127">SUM(IF(TARGET_TR5!$B$2:$B$2040=$A127,IF(TARGET_TR5!$C$2:$C$2040=$C127,IF(TARGET_TR5!$E$2:$E$2040=$E127,IF(TARGET_TR5!$F$1:$Q$1=AN$2,TARGET_TR5!$F$2:$Q$2040)))))</f>
        <v>6</v>
      </c>
      <c r="AO127" s="174" cm="1">
        <f t="array" ref="AO127">SUM(IF(TARGET_TR5!$B$2:$B$2040=$A127,IF(TARGET_TR5!$C$2:$C$2040=$C127,IF(TARGET_TR5!$E$2:$E$2040=$E127,IF(TARGET_TR5!$F$1:$Q$1=AO$2,TARGET_TR5!$F$2:$Q$2040)))))</f>
        <v>6</v>
      </c>
      <c r="AP127" s="174">
        <v>31</v>
      </c>
      <c r="AQ127" s="174">
        <v>31</v>
      </c>
      <c r="AR127" s="174">
        <v>48</v>
      </c>
      <c r="AS127" s="174">
        <v>28</v>
      </c>
      <c r="AT127" s="174">
        <v>33</v>
      </c>
      <c r="AU127" s="174">
        <v>0</v>
      </c>
      <c r="AV127" s="174">
        <v>0</v>
      </c>
      <c r="AW127" s="174">
        <v>0</v>
      </c>
      <c r="AX127" s="174">
        <v>0</v>
      </c>
      <c r="AY127" s="174">
        <v>0</v>
      </c>
      <c r="AZ127" s="174">
        <v>0</v>
      </c>
      <c r="BA127" s="174">
        <v>0</v>
      </c>
      <c r="BB127" s="175">
        <f t="shared" si="52"/>
        <v>0.19354838709677419</v>
      </c>
      <c r="BC127" s="175">
        <f t="shared" si="51"/>
        <v>0.17741935483870969</v>
      </c>
      <c r="BD127" s="175">
        <f t="shared" si="51"/>
        <v>0.14545454545454545</v>
      </c>
      <c r="BE127" s="175">
        <f t="shared" si="51"/>
        <v>0.15942028985507245</v>
      </c>
      <c r="BF127" s="175">
        <f t="shared" si="51"/>
        <v>0.16374269005847952</v>
      </c>
      <c r="BG127" s="175">
        <f t="shared" si="51"/>
        <v>0.19883040935672514</v>
      </c>
      <c r="BH127" s="175">
        <f t="shared" si="51"/>
        <v>0.23976608187134502</v>
      </c>
      <c r="BI127" s="175">
        <f t="shared" si="51"/>
        <v>0.27485380116959063</v>
      </c>
      <c r="BJ127" s="175">
        <f t="shared" si="51"/>
        <v>0.30994152046783624</v>
      </c>
      <c r="BK127" s="175">
        <f t="shared" si="51"/>
        <v>0.34502923976608185</v>
      </c>
      <c r="BL127" s="175">
        <f t="shared" si="51"/>
        <v>0.38011695906432746</v>
      </c>
      <c r="BM127" s="175">
        <f t="shared" si="51"/>
        <v>0.41520467836257308</v>
      </c>
    </row>
    <row r="128" spans="1:65" x14ac:dyDescent="0.35">
      <c r="A128" s="173" t="s">
        <v>65</v>
      </c>
      <c r="B128" s="173" t="str">
        <v>SMES</v>
      </c>
      <c r="C128" s="173" t="str">
        <v>NEW CT0 WMS</v>
      </c>
      <c r="D128" s="173" t="str">
        <v>AP</v>
      </c>
      <c r="E128" s="173" t="str">
        <v>SUMALUT</v>
      </c>
      <c r="F128" s="174" cm="1">
        <f t="array" ref="F128">SUM(IF(TARGET_TR5!$B$2:$B$2040=$A128,IF(TARGET_TR5!$C$2:$C$2040=$C128,IF(TARGET_TR5!$E$2:$E$2040=$E128,IF(TARGET_TR5!$W$1:$AH$1=F$2,TARGET_TR5!$W$2:$AH$2040)))))</f>
        <v>6</v>
      </c>
      <c r="G128" s="174" cm="1">
        <f t="array" ref="G128">SUM(IF(TARGET_TR5!$B$2:$B$2040=$A128,IF(TARGET_TR5!$C$2:$C$2040=$C128,IF(TARGET_TR5!$E$2:$E$2040=$E128,IF(TARGET_TR5!$W$1:$AH$1=G$2,TARGET_TR5!$W$2:$AH$2040)))))</f>
        <v>12</v>
      </c>
      <c r="H128" s="174" cm="1">
        <f t="array" ref="H128">SUM(IF(TARGET_TR5!$B$2:$B$2040=$A128,IF(TARGET_TR5!$C$2:$C$2040=$C128,IF(TARGET_TR5!$E$2:$E$2040=$E128,IF(TARGET_TR5!$W$1:$AH$1=H$2,TARGET_TR5!$W$2:$AH$2040)))))</f>
        <v>17</v>
      </c>
      <c r="I128" s="174" cm="1">
        <f t="array" ref="I128">SUM(IF(TARGET_TR5!$B$2:$B$2040=$A128,IF(TARGET_TR5!$C$2:$C$2040=$C128,IF(TARGET_TR5!$E$2:$E$2040=$E128,IF(TARGET_TR5!$W$1:$AH$1=I$2,TARGET_TR5!$W$2:$AH$2040)))))</f>
        <v>24</v>
      </c>
      <c r="J128" s="174" cm="1">
        <f t="array" ref="J128">SUM(IF(TARGET_TR5!$B$2:$B$2040=$A128,IF(TARGET_TR5!$C$2:$C$2040=$C128,IF(TARGET_TR5!$E$2:$E$2040=$E128,IF(TARGET_TR5!$W$1:$AH$1=J$2,TARGET_TR5!$W$2:$AH$2040)))))</f>
        <v>30</v>
      </c>
      <c r="K128" s="174" cm="1">
        <f t="array" ref="K128">SUM(IF(TARGET_TR5!$B$2:$B$2040=$A128,IF(TARGET_TR5!$C$2:$C$2040=$C128,IF(TARGET_TR5!$E$2:$E$2040=$E128,IF(TARGET_TR5!$W$1:$AH$1=K$2,TARGET_TR5!$W$2:$AH$2040)))))</f>
        <v>36</v>
      </c>
      <c r="L128" s="174" cm="1">
        <f t="array" ref="L128">SUM(IF(TARGET_TR5!$B$2:$B$2040=$A128,IF(TARGET_TR5!$C$2:$C$2040=$C128,IF(TARGET_TR5!$E$2:$E$2040=$E128,IF(TARGET_TR5!$W$1:$AH$1=L$2,TARGET_TR5!$W$2:$AH$2040)))))</f>
        <v>43</v>
      </c>
      <c r="M128" s="174" cm="1">
        <f t="array" ref="M128">SUM(IF(TARGET_TR5!$B$2:$B$2040=$A128,IF(TARGET_TR5!$C$2:$C$2040=$C128,IF(TARGET_TR5!$E$2:$E$2040=$E128,IF(TARGET_TR5!$W$1:$AH$1=M$2,TARGET_TR5!$W$2:$AH$2040)))))</f>
        <v>49</v>
      </c>
      <c r="N128" s="174" cm="1">
        <f t="array" ref="N128">SUM(IF(TARGET_TR5!$B$2:$B$2040=$A128,IF(TARGET_TR5!$C$2:$C$2040=$C128,IF(TARGET_TR5!$E$2:$E$2040=$E128,IF(TARGET_TR5!$W$1:$AH$1=N$2,TARGET_TR5!$W$2:$AH$2040)))))</f>
        <v>56</v>
      </c>
      <c r="O128" s="174" cm="1">
        <f t="array" ref="O128">SUM(IF(TARGET_TR5!$B$2:$B$2040=$A128,IF(TARGET_TR5!$C$2:$C$2040=$C128,IF(TARGET_TR5!$E$2:$E$2040=$E128,IF(TARGET_TR5!$W$1:$AH$1=O$2,TARGET_TR5!$W$2:$AH$2040)))))</f>
        <v>63</v>
      </c>
      <c r="P128" s="174" cm="1">
        <f t="array" ref="P128">SUM(IF(TARGET_TR5!$B$2:$B$2040=$A128,IF(TARGET_TR5!$C$2:$C$2040=$C128,IF(TARGET_TR5!$E$2:$E$2040=$E128,IF(TARGET_TR5!$W$1:$AH$1=P$2,TARGET_TR5!$W$2:$AH$2040)))))</f>
        <v>70</v>
      </c>
      <c r="Q128" s="174" cm="1">
        <f t="array" ref="Q128">SUM(IF(TARGET_TR5!$B$2:$B$2040=$A128,IF(TARGET_TR5!$C$2:$C$2040=$C128,IF(TARGET_TR5!$E$2:$E$2040=$E128,IF(TARGET_TR5!$W$1:$AH$1=Q$2,TARGET_TR5!$W$2:$AH$2040)))))</f>
        <v>77</v>
      </c>
      <c r="R128" s="174">
        <v>21</v>
      </c>
      <c r="S128" s="174">
        <v>41</v>
      </c>
      <c r="T128" s="174">
        <v>63</v>
      </c>
      <c r="U128" s="174">
        <v>88</v>
      </c>
      <c r="V128" s="174">
        <v>110</v>
      </c>
      <c r="W128" s="174">
        <v>110</v>
      </c>
      <c r="X128" s="174">
        <v>110</v>
      </c>
      <c r="Y128" s="174">
        <v>110</v>
      </c>
      <c r="Z128" s="174">
        <v>110</v>
      </c>
      <c r="AA128" s="174">
        <v>110</v>
      </c>
      <c r="AB128" s="174">
        <v>110</v>
      </c>
      <c r="AC128" s="174">
        <v>110</v>
      </c>
      <c r="AD128" s="174" cm="1">
        <f t="array" ref="AD128">SUM(IF(TARGET_TR5!$B$2:$B$2040=$A128,IF(TARGET_TR5!$C$2:$C$2040=$C128,IF(TARGET_TR5!$E$2:$E$2040=$E128,IF(TARGET_TR5!$F$1:$Q$1=AD$2,TARGET_TR5!$F$2:$Q$2040)))))</f>
        <v>6</v>
      </c>
      <c r="AE128" s="174" cm="1">
        <f t="array" ref="AE128">SUM(IF(TARGET_TR5!$B$2:$B$2040=$A128,IF(TARGET_TR5!$C$2:$C$2040=$C128,IF(TARGET_TR5!$E$2:$E$2040=$E128,IF(TARGET_TR5!$F$1:$Q$1=AE$2,TARGET_TR5!$F$2:$Q$2040)))))</f>
        <v>6</v>
      </c>
      <c r="AF128" s="174" cm="1">
        <f t="array" ref="AF128">SUM(IF(TARGET_TR5!$B$2:$B$2040=$A128,IF(TARGET_TR5!$C$2:$C$2040=$C128,IF(TARGET_TR5!$E$2:$E$2040=$E128,IF(TARGET_TR5!$F$1:$Q$1=AF$2,TARGET_TR5!$F$2:$Q$2040)))))</f>
        <v>5</v>
      </c>
      <c r="AG128" s="174" cm="1">
        <f t="array" ref="AG128">SUM(IF(TARGET_TR5!$B$2:$B$2040=$A128,IF(TARGET_TR5!$C$2:$C$2040=$C128,IF(TARGET_TR5!$E$2:$E$2040=$E128,IF(TARGET_TR5!$F$1:$Q$1=AG$2,TARGET_TR5!$F$2:$Q$2040)))))</f>
        <v>7</v>
      </c>
      <c r="AH128" s="174" cm="1">
        <f t="array" ref="AH128">SUM(IF(TARGET_TR5!$B$2:$B$2040=$A128,IF(TARGET_TR5!$C$2:$C$2040=$C128,IF(TARGET_TR5!$E$2:$E$2040=$E128,IF(TARGET_TR5!$F$1:$Q$1=AH$2,TARGET_TR5!$F$2:$Q$2040)))))</f>
        <v>6</v>
      </c>
      <c r="AI128" s="174" cm="1">
        <f t="array" ref="AI128">SUM(IF(TARGET_TR5!$B$2:$B$2040=$A128,IF(TARGET_TR5!$C$2:$C$2040=$C128,IF(TARGET_TR5!$E$2:$E$2040=$E128,IF(TARGET_TR5!$F$1:$Q$1=AI$2,TARGET_TR5!$F$2:$Q$2040)))))</f>
        <v>6</v>
      </c>
      <c r="AJ128" s="174" cm="1">
        <f t="array" ref="AJ128">SUM(IF(TARGET_TR5!$B$2:$B$2040=$A128,IF(TARGET_TR5!$C$2:$C$2040=$C128,IF(TARGET_TR5!$E$2:$E$2040=$E128,IF(TARGET_TR5!$F$1:$Q$1=AJ$2,TARGET_TR5!$F$2:$Q$2040)))))</f>
        <v>7</v>
      </c>
      <c r="AK128" s="174" cm="1">
        <f t="array" ref="AK128">SUM(IF(TARGET_TR5!$B$2:$B$2040=$A128,IF(TARGET_TR5!$C$2:$C$2040=$C128,IF(TARGET_TR5!$E$2:$E$2040=$E128,IF(TARGET_TR5!$F$1:$Q$1=AK$2,TARGET_TR5!$F$2:$Q$2040)))))</f>
        <v>6</v>
      </c>
      <c r="AL128" s="174" cm="1">
        <f t="array" ref="AL128">SUM(IF(TARGET_TR5!$B$2:$B$2040=$A128,IF(TARGET_TR5!$C$2:$C$2040=$C128,IF(TARGET_TR5!$E$2:$E$2040=$E128,IF(TARGET_TR5!$F$1:$Q$1=AL$2,TARGET_TR5!$F$2:$Q$2040)))))</f>
        <v>7</v>
      </c>
      <c r="AM128" s="174" cm="1">
        <f t="array" ref="AM128">SUM(IF(TARGET_TR5!$B$2:$B$2040=$A128,IF(TARGET_TR5!$C$2:$C$2040=$C128,IF(TARGET_TR5!$E$2:$E$2040=$E128,IF(TARGET_TR5!$F$1:$Q$1=AM$2,TARGET_TR5!$F$2:$Q$2040)))))</f>
        <v>7</v>
      </c>
      <c r="AN128" s="174" cm="1">
        <f t="array" ref="AN128">SUM(IF(TARGET_TR5!$B$2:$B$2040=$A128,IF(TARGET_TR5!$C$2:$C$2040=$C128,IF(TARGET_TR5!$E$2:$E$2040=$E128,IF(TARGET_TR5!$F$1:$Q$1=AN$2,TARGET_TR5!$F$2:$Q$2040)))))</f>
        <v>7</v>
      </c>
      <c r="AO128" s="174" cm="1">
        <f t="array" ref="AO128">SUM(IF(TARGET_TR5!$B$2:$B$2040=$A128,IF(TARGET_TR5!$C$2:$C$2040=$C128,IF(TARGET_TR5!$E$2:$E$2040=$E128,IF(TARGET_TR5!$F$1:$Q$1=AO$2,TARGET_TR5!$F$2:$Q$2040)))))</f>
        <v>7</v>
      </c>
      <c r="AP128" s="174">
        <v>21</v>
      </c>
      <c r="AQ128" s="174">
        <v>20</v>
      </c>
      <c r="AR128" s="174">
        <v>22</v>
      </c>
      <c r="AS128" s="174">
        <v>25</v>
      </c>
      <c r="AT128" s="174">
        <v>22</v>
      </c>
      <c r="AU128" s="174">
        <v>0</v>
      </c>
      <c r="AV128" s="174">
        <v>0</v>
      </c>
      <c r="AW128" s="174">
        <v>0</v>
      </c>
      <c r="AX128" s="174">
        <v>0</v>
      </c>
      <c r="AY128" s="174">
        <v>0</v>
      </c>
      <c r="AZ128" s="174">
        <v>0</v>
      </c>
      <c r="BA128" s="174">
        <v>0</v>
      </c>
      <c r="BB128" s="175">
        <f t="shared" si="52"/>
        <v>0.2857142857142857</v>
      </c>
      <c r="BC128" s="175">
        <f t="shared" si="51"/>
        <v>0.29268292682926828</v>
      </c>
      <c r="BD128" s="175">
        <f t="shared" si="51"/>
        <v>0.26984126984126983</v>
      </c>
      <c r="BE128" s="175">
        <f t="shared" si="51"/>
        <v>0.27272727272727271</v>
      </c>
      <c r="BF128" s="175">
        <f t="shared" si="51"/>
        <v>0.27272727272727271</v>
      </c>
      <c r="BG128" s="175">
        <f t="shared" si="51"/>
        <v>0.32727272727272727</v>
      </c>
      <c r="BH128" s="175">
        <f t="shared" si="51"/>
        <v>0.39090909090909093</v>
      </c>
      <c r="BI128" s="175">
        <f t="shared" si="51"/>
        <v>0.44545454545454544</v>
      </c>
      <c r="BJ128" s="175">
        <f t="shared" si="51"/>
        <v>0.50909090909090904</v>
      </c>
      <c r="BK128" s="175">
        <f t="shared" si="51"/>
        <v>0.57272727272727275</v>
      </c>
      <c r="BL128" s="175">
        <f t="shared" si="51"/>
        <v>0.63636363636363635</v>
      </c>
      <c r="BM128" s="175">
        <f t="shared" si="51"/>
        <v>0.7</v>
      </c>
    </row>
    <row r="129" spans="1:65" x14ac:dyDescent="0.35">
      <c r="A129" s="170" t="s">
        <v>65</v>
      </c>
      <c r="B129" s="170" t="str">
        <v>SMES</v>
      </c>
      <c r="C129" s="170" t="str">
        <v>CHURN Wireline SMES</v>
      </c>
      <c r="D129" s="170" t="str">
        <v>SSL</v>
      </c>
      <c r="E129" s="170" t="str">
        <v>TR5</v>
      </c>
      <c r="F129" s="171" cm="1">
        <f t="array" ref="F129">SUM(IF(TARGET_TR5!$B$2:$B$2040=$A129,IF(TARGET_TR5!$C$2:$C$2040=$C129,IF(TARGET_TR5!$E$2:$E$2040=$E129,IF(TARGET_TR5!$W$1:$AH$1=F$2,TARGET_TR5!$W$2:$AH$2040)))))</f>
        <v>81</v>
      </c>
      <c r="G129" s="171" cm="1">
        <f t="array" ref="G129">SUM(IF(TARGET_TR5!$B$2:$B$2040=$A129,IF(TARGET_TR5!$C$2:$C$2040=$C129,IF(TARGET_TR5!$E$2:$E$2040=$E129,IF(TARGET_TR5!$W$1:$AH$1=G$2,TARGET_TR5!$W$2:$AH$2040)))))</f>
        <v>154</v>
      </c>
      <c r="H129" s="171" cm="1">
        <f t="array" ref="H129">SUM(IF(TARGET_TR5!$B$2:$B$2040=$A129,IF(TARGET_TR5!$C$2:$C$2040=$C129,IF(TARGET_TR5!$E$2:$E$2040=$E129,IF(TARGET_TR5!$W$1:$AH$1=H$2,TARGET_TR5!$W$2:$AH$2040)))))</f>
        <v>222</v>
      </c>
      <c r="I129" s="171" cm="1">
        <f t="array" ref="I129">SUM(IF(TARGET_TR5!$B$2:$B$2040=$A129,IF(TARGET_TR5!$C$2:$C$2040=$C129,IF(TARGET_TR5!$E$2:$E$2040=$E129,IF(TARGET_TR5!$W$1:$AH$1=I$2,TARGET_TR5!$W$2:$AH$2040)))))</f>
        <v>305</v>
      </c>
      <c r="J129" s="171" cm="1">
        <f t="array" ref="J129">SUM(IF(TARGET_TR5!$B$2:$B$2040=$A129,IF(TARGET_TR5!$C$2:$C$2040=$C129,IF(TARGET_TR5!$E$2:$E$2040=$E129,IF(TARGET_TR5!$W$1:$AH$1=J$2,TARGET_TR5!$W$2:$AH$2040)))))</f>
        <v>380</v>
      </c>
      <c r="K129" s="171" cm="1">
        <f t="array" ref="K129">SUM(IF(TARGET_TR5!$B$2:$B$2040=$A129,IF(TARGET_TR5!$C$2:$C$2040=$C129,IF(TARGET_TR5!$E$2:$E$2040=$E129,IF(TARGET_TR5!$W$1:$AH$1=K$2,TARGET_TR5!$W$2:$AH$2040)))))</f>
        <v>461</v>
      </c>
      <c r="L129" s="171" cm="1">
        <f t="array" ref="L129">SUM(IF(TARGET_TR5!$B$2:$B$2040=$A129,IF(TARGET_TR5!$C$2:$C$2040=$C129,IF(TARGET_TR5!$E$2:$E$2040=$E129,IF(TARGET_TR5!$W$1:$AH$1=L$2,TARGET_TR5!$W$2:$AH$2040)))))</f>
        <v>552</v>
      </c>
      <c r="M129" s="171" cm="1">
        <f t="array" ref="M129">SUM(IF(TARGET_TR5!$B$2:$B$2040=$A129,IF(TARGET_TR5!$C$2:$C$2040=$C129,IF(TARGET_TR5!$E$2:$E$2040=$E129,IF(TARGET_TR5!$W$1:$AH$1=M$2,TARGET_TR5!$W$2:$AH$2040)))))</f>
        <v>630</v>
      </c>
      <c r="N129" s="171" cm="1">
        <f t="array" ref="N129">SUM(IF(TARGET_TR5!$B$2:$B$2040=$A129,IF(TARGET_TR5!$C$2:$C$2040=$C129,IF(TARGET_TR5!$E$2:$E$2040=$E129,IF(TARGET_TR5!$W$1:$AH$1=N$2,TARGET_TR5!$W$2:$AH$2040)))))</f>
        <v>716</v>
      </c>
      <c r="O129" s="171" cm="1">
        <f t="array" ref="O129">SUM(IF(TARGET_TR5!$B$2:$B$2040=$A129,IF(TARGET_TR5!$C$2:$C$2040=$C129,IF(TARGET_TR5!$E$2:$E$2040=$E129,IF(TARGET_TR5!$W$1:$AH$1=O$2,TARGET_TR5!$W$2:$AH$2040)))))</f>
        <v>804</v>
      </c>
      <c r="P129" s="171" cm="1">
        <f t="array" ref="P129">SUM(IF(TARGET_TR5!$B$2:$B$2040=$A129,IF(TARGET_TR5!$C$2:$C$2040=$C129,IF(TARGET_TR5!$E$2:$E$2040=$E129,IF(TARGET_TR5!$W$1:$AH$1=P$2,TARGET_TR5!$W$2:$AH$2040)))))</f>
        <v>887</v>
      </c>
      <c r="Q129" s="171" cm="1">
        <f t="array" ref="Q129">SUM(IF(TARGET_TR5!$B$2:$B$2040=$A129,IF(TARGET_TR5!$C$2:$C$2040=$C129,IF(TARGET_TR5!$E$2:$E$2040=$E129,IF(TARGET_TR5!$W$1:$AH$1=Q$2,TARGET_TR5!$W$2:$AH$2040)))))</f>
        <v>973</v>
      </c>
      <c r="R129" s="171">
        <v>0</v>
      </c>
      <c r="S129" s="171">
        <v>0</v>
      </c>
      <c r="T129" s="171">
        <v>0</v>
      </c>
      <c r="U129" s="171">
        <v>0</v>
      </c>
      <c r="V129" s="171">
        <v>0</v>
      </c>
      <c r="W129" s="171">
        <v>0</v>
      </c>
      <c r="X129" s="171">
        <v>0</v>
      </c>
      <c r="Y129" s="171">
        <v>0</v>
      </c>
      <c r="Z129" s="171">
        <v>0</v>
      </c>
      <c r="AA129" s="171">
        <v>0</v>
      </c>
      <c r="AB129" s="171">
        <v>0</v>
      </c>
      <c r="AC129" s="171">
        <v>0</v>
      </c>
      <c r="AD129" s="171" cm="1">
        <f t="array" ref="AD129">SUM(IF(TARGET_TR5!$B$2:$B$2040=$A129,IF(TARGET_TR5!$C$2:$C$2040=$C129,IF(TARGET_TR5!$E$2:$E$2040=$E129,IF(TARGET_TR5!$F$1:$Q$1=AD$2,TARGET_TR5!$F$2:$Q$2040)))))</f>
        <v>81</v>
      </c>
      <c r="AE129" s="171" cm="1">
        <f t="array" ref="AE129">SUM(IF(TARGET_TR5!$B$2:$B$2040=$A129,IF(TARGET_TR5!$C$2:$C$2040=$C129,IF(TARGET_TR5!$E$2:$E$2040=$E129,IF(TARGET_TR5!$F$1:$Q$1=AE$2,TARGET_TR5!$F$2:$Q$2040)))))</f>
        <v>73</v>
      </c>
      <c r="AF129" s="171" cm="1">
        <f t="array" ref="AF129">SUM(IF(TARGET_TR5!$B$2:$B$2040=$A129,IF(TARGET_TR5!$C$2:$C$2040=$C129,IF(TARGET_TR5!$E$2:$E$2040=$E129,IF(TARGET_TR5!$F$1:$Q$1=AF$2,TARGET_TR5!$F$2:$Q$2040)))))</f>
        <v>68</v>
      </c>
      <c r="AG129" s="171" cm="1">
        <f t="array" ref="AG129">SUM(IF(TARGET_TR5!$B$2:$B$2040=$A129,IF(TARGET_TR5!$C$2:$C$2040=$C129,IF(TARGET_TR5!$E$2:$E$2040=$E129,IF(TARGET_TR5!$F$1:$Q$1=AG$2,TARGET_TR5!$F$2:$Q$2040)))))</f>
        <v>83</v>
      </c>
      <c r="AH129" s="171" cm="1">
        <f t="array" ref="AH129">SUM(IF(TARGET_TR5!$B$2:$B$2040=$A129,IF(TARGET_TR5!$C$2:$C$2040=$C129,IF(TARGET_TR5!$E$2:$E$2040=$E129,IF(TARGET_TR5!$F$1:$Q$1=AH$2,TARGET_TR5!$F$2:$Q$2040)))))</f>
        <v>75</v>
      </c>
      <c r="AI129" s="171" cm="1">
        <f t="array" ref="AI129">SUM(IF(TARGET_TR5!$B$2:$B$2040=$A129,IF(TARGET_TR5!$C$2:$C$2040=$C129,IF(TARGET_TR5!$E$2:$E$2040=$E129,IF(TARGET_TR5!$F$1:$Q$1=AI$2,TARGET_TR5!$F$2:$Q$2040)))))</f>
        <v>81</v>
      </c>
      <c r="AJ129" s="171" cm="1">
        <f t="array" ref="AJ129">SUM(IF(TARGET_TR5!$B$2:$B$2040=$A129,IF(TARGET_TR5!$C$2:$C$2040=$C129,IF(TARGET_TR5!$E$2:$E$2040=$E129,IF(TARGET_TR5!$F$1:$Q$1=AJ$2,TARGET_TR5!$F$2:$Q$2040)))))</f>
        <v>91</v>
      </c>
      <c r="AK129" s="171" cm="1">
        <f t="array" ref="AK129">SUM(IF(TARGET_TR5!$B$2:$B$2040=$A129,IF(TARGET_TR5!$C$2:$C$2040=$C129,IF(TARGET_TR5!$E$2:$E$2040=$E129,IF(TARGET_TR5!$F$1:$Q$1=AK$2,TARGET_TR5!$F$2:$Q$2040)))))</f>
        <v>78</v>
      </c>
      <c r="AL129" s="171" cm="1">
        <f t="array" ref="AL129">SUM(IF(TARGET_TR5!$B$2:$B$2040=$A129,IF(TARGET_TR5!$C$2:$C$2040=$C129,IF(TARGET_TR5!$E$2:$E$2040=$E129,IF(TARGET_TR5!$F$1:$Q$1=AL$2,TARGET_TR5!$F$2:$Q$2040)))))</f>
        <v>86</v>
      </c>
      <c r="AM129" s="171" cm="1">
        <f t="array" ref="AM129">SUM(IF(TARGET_TR5!$B$2:$B$2040=$A129,IF(TARGET_TR5!$C$2:$C$2040=$C129,IF(TARGET_TR5!$E$2:$E$2040=$E129,IF(TARGET_TR5!$F$1:$Q$1=AM$2,TARGET_TR5!$F$2:$Q$2040)))))</f>
        <v>88</v>
      </c>
      <c r="AN129" s="171" cm="1">
        <f t="array" ref="AN129">SUM(IF(TARGET_TR5!$B$2:$B$2040=$A129,IF(TARGET_TR5!$C$2:$C$2040=$C129,IF(TARGET_TR5!$E$2:$E$2040=$E129,IF(TARGET_TR5!$F$1:$Q$1=AN$2,TARGET_TR5!$F$2:$Q$2040)))))</f>
        <v>83</v>
      </c>
      <c r="AO129" s="171" cm="1">
        <f t="array" ref="AO129">SUM(IF(TARGET_TR5!$B$2:$B$2040=$A129,IF(TARGET_TR5!$C$2:$C$2040=$C129,IF(TARGET_TR5!$E$2:$E$2040=$E129,IF(TARGET_TR5!$F$1:$Q$1=AO$2,TARGET_TR5!$F$2:$Q$2040)))))</f>
        <v>86</v>
      </c>
      <c r="AP129" s="171">
        <v>0</v>
      </c>
      <c r="AQ129" s="171">
        <v>0</v>
      </c>
      <c r="AR129" s="171">
        <v>0</v>
      </c>
      <c r="AS129" s="171">
        <v>0</v>
      </c>
      <c r="AT129" s="171">
        <v>0</v>
      </c>
      <c r="AU129" s="171">
        <v>0</v>
      </c>
      <c r="AV129" s="171">
        <v>0</v>
      </c>
      <c r="AW129" s="171">
        <v>0</v>
      </c>
      <c r="AX129" s="171">
        <v>0</v>
      </c>
      <c r="AY129" s="171">
        <v>0</v>
      </c>
      <c r="AZ129" s="171">
        <v>0</v>
      </c>
      <c r="BA129" s="171">
        <v>0</v>
      </c>
      <c r="BB129" s="172">
        <f>IF(F129=0,1,(R129/F129))</f>
        <v>0</v>
      </c>
      <c r="BC129" s="172">
        <f t="shared" ref="BC129:BM152" si="53">IF(G129=0,1,(S129/G129))</f>
        <v>0</v>
      </c>
      <c r="BD129" s="172">
        <f t="shared" si="53"/>
        <v>0</v>
      </c>
      <c r="BE129" s="172">
        <f t="shared" si="53"/>
        <v>0</v>
      </c>
      <c r="BF129" s="172">
        <f t="shared" si="53"/>
        <v>0</v>
      </c>
      <c r="BG129" s="172">
        <f t="shared" si="53"/>
        <v>0</v>
      </c>
      <c r="BH129" s="172">
        <f t="shared" si="53"/>
        <v>0</v>
      </c>
      <c r="BI129" s="172">
        <f t="shared" si="53"/>
        <v>0</v>
      </c>
      <c r="BJ129" s="172">
        <f t="shared" si="53"/>
        <v>0</v>
      </c>
      <c r="BK129" s="172">
        <f t="shared" si="53"/>
        <v>0</v>
      </c>
      <c r="BL129" s="172">
        <f t="shared" si="53"/>
        <v>0</v>
      </c>
      <c r="BM129" s="172">
        <f t="shared" si="53"/>
        <v>0</v>
      </c>
    </row>
    <row r="130" spans="1:65" x14ac:dyDescent="0.35">
      <c r="A130" s="173" t="s">
        <v>65</v>
      </c>
      <c r="B130" s="173" t="str">
        <v>SMES</v>
      </c>
      <c r="C130" s="173" t="str">
        <v>CHURN Wireline SMES</v>
      </c>
      <c r="D130" s="173" t="str">
        <v>SSL</v>
      </c>
      <c r="E130" s="173" t="str">
        <v>PAPUA</v>
      </c>
      <c r="F130" s="174" cm="1">
        <f t="array" ref="F130">SUM(IF(TARGET_TR5!$B$2:$B$2040=$A130,IF(TARGET_TR5!$C$2:$C$2040=$C130,IF(TARGET_TR5!$E$2:$E$2040=$E130,IF(TARGET_TR5!$W$1:$AH$1=F$2,TARGET_TR5!$W$2:$AH$2040)))))</f>
        <v>8</v>
      </c>
      <c r="G130" s="174" cm="1">
        <f t="array" ref="G130">SUM(IF(TARGET_TR5!$B$2:$B$2040=$A130,IF(TARGET_TR5!$C$2:$C$2040=$C130,IF(TARGET_TR5!$E$2:$E$2040=$E130,IF(TARGET_TR5!$W$1:$AH$1=G$2,TARGET_TR5!$W$2:$AH$2040)))))</f>
        <v>13</v>
      </c>
      <c r="H130" s="174" cm="1">
        <f t="array" ref="H130">SUM(IF(TARGET_TR5!$B$2:$B$2040=$A130,IF(TARGET_TR5!$C$2:$C$2040=$C130,IF(TARGET_TR5!$E$2:$E$2040=$E130,IF(TARGET_TR5!$W$1:$AH$1=H$2,TARGET_TR5!$W$2:$AH$2040)))))</f>
        <v>18</v>
      </c>
      <c r="I130" s="174" cm="1">
        <f t="array" ref="I130">SUM(IF(TARGET_TR5!$B$2:$B$2040=$A130,IF(TARGET_TR5!$C$2:$C$2040=$C130,IF(TARGET_TR5!$E$2:$E$2040=$E130,IF(TARGET_TR5!$W$1:$AH$1=I$2,TARGET_TR5!$W$2:$AH$2040)))))</f>
        <v>26</v>
      </c>
      <c r="J130" s="174" cm="1">
        <f t="array" ref="J130">SUM(IF(TARGET_TR5!$B$2:$B$2040=$A130,IF(TARGET_TR5!$C$2:$C$2040=$C130,IF(TARGET_TR5!$E$2:$E$2040=$E130,IF(TARGET_TR5!$W$1:$AH$1=J$2,TARGET_TR5!$W$2:$AH$2040)))))</f>
        <v>34</v>
      </c>
      <c r="K130" s="174" cm="1">
        <f t="array" ref="K130">SUM(IF(TARGET_TR5!$B$2:$B$2040=$A130,IF(TARGET_TR5!$C$2:$C$2040=$C130,IF(TARGET_TR5!$E$2:$E$2040=$E130,IF(TARGET_TR5!$W$1:$AH$1=K$2,TARGET_TR5!$W$2:$AH$2040)))))</f>
        <v>42</v>
      </c>
      <c r="L130" s="174" cm="1">
        <f t="array" ref="L130">SUM(IF(TARGET_TR5!$B$2:$B$2040=$A130,IF(TARGET_TR5!$C$2:$C$2040=$C130,IF(TARGET_TR5!$E$2:$E$2040=$E130,IF(TARGET_TR5!$W$1:$AH$1=L$2,TARGET_TR5!$W$2:$AH$2040)))))</f>
        <v>50</v>
      </c>
      <c r="M130" s="174" cm="1">
        <f t="array" ref="M130">SUM(IF(TARGET_TR5!$B$2:$B$2040=$A130,IF(TARGET_TR5!$C$2:$C$2040=$C130,IF(TARGET_TR5!$E$2:$E$2040=$E130,IF(TARGET_TR5!$W$1:$AH$1=M$2,TARGET_TR5!$W$2:$AH$2040)))))</f>
        <v>58</v>
      </c>
      <c r="N130" s="174" cm="1">
        <f t="array" ref="N130">SUM(IF(TARGET_TR5!$B$2:$B$2040=$A130,IF(TARGET_TR5!$C$2:$C$2040=$C130,IF(TARGET_TR5!$E$2:$E$2040=$E130,IF(TARGET_TR5!$W$1:$AH$1=N$2,TARGET_TR5!$W$2:$AH$2040)))))</f>
        <v>66</v>
      </c>
      <c r="O130" s="174" cm="1">
        <f t="array" ref="O130">SUM(IF(TARGET_TR5!$B$2:$B$2040=$A130,IF(TARGET_TR5!$C$2:$C$2040=$C130,IF(TARGET_TR5!$E$2:$E$2040=$E130,IF(TARGET_TR5!$W$1:$AH$1=O$2,TARGET_TR5!$W$2:$AH$2040)))))</f>
        <v>74</v>
      </c>
      <c r="P130" s="174" cm="1">
        <f t="array" ref="P130">SUM(IF(TARGET_TR5!$B$2:$B$2040=$A130,IF(TARGET_TR5!$C$2:$C$2040=$C130,IF(TARGET_TR5!$E$2:$E$2040=$E130,IF(TARGET_TR5!$W$1:$AH$1=P$2,TARGET_TR5!$W$2:$AH$2040)))))</f>
        <v>82</v>
      </c>
      <c r="Q130" s="174" cm="1">
        <f t="array" ref="Q130">SUM(IF(TARGET_TR5!$B$2:$B$2040=$A130,IF(TARGET_TR5!$C$2:$C$2040=$C130,IF(TARGET_TR5!$E$2:$E$2040=$E130,IF(TARGET_TR5!$W$1:$AH$1=Q$2,TARGET_TR5!$W$2:$AH$2040)))))</f>
        <v>90</v>
      </c>
      <c r="R130" s="174">
        <v>0</v>
      </c>
      <c r="S130" s="174">
        <v>0</v>
      </c>
      <c r="T130" s="174">
        <v>0</v>
      </c>
      <c r="U130" s="174">
        <v>0</v>
      </c>
      <c r="V130" s="174">
        <v>0</v>
      </c>
      <c r="W130" s="174">
        <v>0</v>
      </c>
      <c r="X130" s="174">
        <v>0</v>
      </c>
      <c r="Y130" s="174">
        <v>0</v>
      </c>
      <c r="Z130" s="174">
        <v>0</v>
      </c>
      <c r="AA130" s="174">
        <v>0</v>
      </c>
      <c r="AB130" s="174">
        <v>0</v>
      </c>
      <c r="AC130" s="174">
        <v>0</v>
      </c>
      <c r="AD130" s="174" cm="1">
        <f t="array" ref="AD130">SUM(IF(TARGET_TR5!$B$2:$B$2040=$A130,IF(TARGET_TR5!$C$2:$C$2040=$C130,IF(TARGET_TR5!$E$2:$E$2040=$E130,IF(TARGET_TR5!$F$1:$Q$1=AD$2,TARGET_TR5!$F$2:$Q$2040)))))</f>
        <v>8</v>
      </c>
      <c r="AE130" s="174" cm="1">
        <f t="array" ref="AE130">SUM(IF(TARGET_TR5!$B$2:$B$2040=$A130,IF(TARGET_TR5!$C$2:$C$2040=$C130,IF(TARGET_TR5!$E$2:$E$2040=$E130,IF(TARGET_TR5!$F$1:$Q$1=AE$2,TARGET_TR5!$F$2:$Q$2040)))))</f>
        <v>5</v>
      </c>
      <c r="AF130" s="174" cm="1">
        <f t="array" ref="AF130">SUM(IF(TARGET_TR5!$B$2:$B$2040=$A130,IF(TARGET_TR5!$C$2:$C$2040=$C130,IF(TARGET_TR5!$E$2:$E$2040=$E130,IF(TARGET_TR5!$F$1:$Q$1=AF$2,TARGET_TR5!$F$2:$Q$2040)))))</f>
        <v>5</v>
      </c>
      <c r="AG130" s="174" cm="1">
        <f t="array" ref="AG130">SUM(IF(TARGET_TR5!$B$2:$B$2040=$A130,IF(TARGET_TR5!$C$2:$C$2040=$C130,IF(TARGET_TR5!$E$2:$E$2040=$E130,IF(TARGET_TR5!$F$1:$Q$1=AG$2,TARGET_TR5!$F$2:$Q$2040)))))</f>
        <v>8</v>
      </c>
      <c r="AH130" s="174" cm="1">
        <f t="array" ref="AH130">SUM(IF(TARGET_TR5!$B$2:$B$2040=$A130,IF(TARGET_TR5!$C$2:$C$2040=$C130,IF(TARGET_TR5!$E$2:$E$2040=$E130,IF(TARGET_TR5!$F$1:$Q$1=AH$2,TARGET_TR5!$F$2:$Q$2040)))))</f>
        <v>8</v>
      </c>
      <c r="AI130" s="174" cm="1">
        <f t="array" ref="AI130">SUM(IF(TARGET_TR5!$B$2:$B$2040=$A130,IF(TARGET_TR5!$C$2:$C$2040=$C130,IF(TARGET_TR5!$E$2:$E$2040=$E130,IF(TARGET_TR5!$F$1:$Q$1=AI$2,TARGET_TR5!$F$2:$Q$2040)))))</f>
        <v>8</v>
      </c>
      <c r="AJ130" s="174" cm="1">
        <f t="array" ref="AJ130">SUM(IF(TARGET_TR5!$B$2:$B$2040=$A130,IF(TARGET_TR5!$C$2:$C$2040=$C130,IF(TARGET_TR5!$E$2:$E$2040=$E130,IF(TARGET_TR5!$F$1:$Q$1=AJ$2,TARGET_TR5!$F$2:$Q$2040)))))</f>
        <v>8</v>
      </c>
      <c r="AK130" s="174" cm="1">
        <f t="array" ref="AK130">SUM(IF(TARGET_TR5!$B$2:$B$2040=$A130,IF(TARGET_TR5!$C$2:$C$2040=$C130,IF(TARGET_TR5!$E$2:$E$2040=$E130,IF(TARGET_TR5!$F$1:$Q$1=AK$2,TARGET_TR5!$F$2:$Q$2040)))))</f>
        <v>8</v>
      </c>
      <c r="AL130" s="174" cm="1">
        <f t="array" ref="AL130">SUM(IF(TARGET_TR5!$B$2:$B$2040=$A130,IF(TARGET_TR5!$C$2:$C$2040=$C130,IF(TARGET_TR5!$E$2:$E$2040=$E130,IF(TARGET_TR5!$F$1:$Q$1=AL$2,TARGET_TR5!$F$2:$Q$2040)))))</f>
        <v>8</v>
      </c>
      <c r="AM130" s="174" cm="1">
        <f t="array" ref="AM130">SUM(IF(TARGET_TR5!$B$2:$B$2040=$A130,IF(TARGET_TR5!$C$2:$C$2040=$C130,IF(TARGET_TR5!$E$2:$E$2040=$E130,IF(TARGET_TR5!$F$1:$Q$1=AM$2,TARGET_TR5!$F$2:$Q$2040)))))</f>
        <v>8</v>
      </c>
      <c r="AN130" s="174" cm="1">
        <f t="array" ref="AN130">SUM(IF(TARGET_TR5!$B$2:$B$2040=$A130,IF(TARGET_TR5!$C$2:$C$2040=$C130,IF(TARGET_TR5!$E$2:$E$2040=$E130,IF(TARGET_TR5!$F$1:$Q$1=AN$2,TARGET_TR5!$F$2:$Q$2040)))))</f>
        <v>8</v>
      </c>
      <c r="AO130" s="174" cm="1">
        <f t="array" ref="AO130">SUM(IF(TARGET_TR5!$B$2:$B$2040=$A130,IF(TARGET_TR5!$C$2:$C$2040=$C130,IF(TARGET_TR5!$E$2:$E$2040=$E130,IF(TARGET_TR5!$F$1:$Q$1=AO$2,TARGET_TR5!$F$2:$Q$2040)))))</f>
        <v>8</v>
      </c>
      <c r="AP130" s="174">
        <v>0</v>
      </c>
      <c r="AQ130" s="174">
        <v>0</v>
      </c>
      <c r="AR130" s="174">
        <v>0</v>
      </c>
      <c r="AS130" s="174">
        <v>0</v>
      </c>
      <c r="AT130" s="174">
        <v>0</v>
      </c>
      <c r="AU130" s="174">
        <v>0</v>
      </c>
      <c r="AV130" s="174">
        <v>0</v>
      </c>
      <c r="AW130" s="174">
        <v>0</v>
      </c>
      <c r="AX130" s="174">
        <v>0</v>
      </c>
      <c r="AY130" s="174">
        <v>0</v>
      </c>
      <c r="AZ130" s="174">
        <v>0</v>
      </c>
      <c r="BA130" s="174">
        <v>0</v>
      </c>
      <c r="BB130" s="175">
        <f t="shared" ref="BB130:BG193" si="54">IF(F130=0,1,(R130/F130))</f>
        <v>0</v>
      </c>
      <c r="BC130" s="175">
        <f t="shared" si="53"/>
        <v>0</v>
      </c>
      <c r="BD130" s="175">
        <f t="shared" si="53"/>
        <v>0</v>
      </c>
      <c r="BE130" s="175">
        <f t="shared" si="53"/>
        <v>0</v>
      </c>
      <c r="BF130" s="175">
        <f t="shared" si="53"/>
        <v>0</v>
      </c>
      <c r="BG130" s="175">
        <f t="shared" si="53"/>
        <v>0</v>
      </c>
      <c r="BH130" s="175">
        <f t="shared" si="53"/>
        <v>0</v>
      </c>
      <c r="BI130" s="175">
        <f t="shared" si="53"/>
        <v>0</v>
      </c>
      <c r="BJ130" s="175">
        <f t="shared" si="53"/>
        <v>0</v>
      </c>
      <c r="BK130" s="175">
        <f t="shared" si="53"/>
        <v>0</v>
      </c>
      <c r="BL130" s="175">
        <f t="shared" si="53"/>
        <v>0</v>
      </c>
      <c r="BM130" s="175">
        <f t="shared" si="53"/>
        <v>0</v>
      </c>
    </row>
    <row r="131" spans="1:65" x14ac:dyDescent="0.35">
      <c r="A131" s="173" t="s">
        <v>65</v>
      </c>
      <c r="B131" s="173" t="str">
        <v>SMES</v>
      </c>
      <c r="C131" s="173" t="str">
        <v>CHURN Wireline SMES</v>
      </c>
      <c r="D131" s="173" t="str">
        <v>SSL</v>
      </c>
      <c r="E131" s="173" t="str">
        <v>PAPUA BARAT</v>
      </c>
      <c r="F131" s="174" cm="1">
        <f t="array" ref="F131">SUM(IF(TARGET_TR5!$B$2:$B$2040=$A131,IF(TARGET_TR5!$C$2:$C$2040=$C131,IF(TARGET_TR5!$E$2:$E$2040=$E131,IF(TARGET_TR5!$W$1:$AH$1=F$2,TARGET_TR5!$W$2:$AH$2040)))))</f>
        <v>6</v>
      </c>
      <c r="G131" s="174" cm="1">
        <f t="array" ref="G131">SUM(IF(TARGET_TR5!$B$2:$B$2040=$A131,IF(TARGET_TR5!$C$2:$C$2040=$C131,IF(TARGET_TR5!$E$2:$E$2040=$E131,IF(TARGET_TR5!$W$1:$AH$1=G$2,TARGET_TR5!$W$2:$AH$2040)))))</f>
        <v>11</v>
      </c>
      <c r="H131" s="174" cm="1">
        <f t="array" ref="H131">SUM(IF(TARGET_TR5!$B$2:$B$2040=$A131,IF(TARGET_TR5!$C$2:$C$2040=$C131,IF(TARGET_TR5!$E$2:$E$2040=$E131,IF(TARGET_TR5!$W$1:$AH$1=H$2,TARGET_TR5!$W$2:$AH$2040)))))</f>
        <v>16</v>
      </c>
      <c r="I131" s="174" cm="1">
        <f t="array" ref="I131">SUM(IF(TARGET_TR5!$B$2:$B$2040=$A131,IF(TARGET_TR5!$C$2:$C$2040=$C131,IF(TARGET_TR5!$E$2:$E$2040=$E131,IF(TARGET_TR5!$W$1:$AH$1=I$2,TARGET_TR5!$W$2:$AH$2040)))))</f>
        <v>21</v>
      </c>
      <c r="J131" s="174" cm="1">
        <f t="array" ref="J131">SUM(IF(TARGET_TR5!$B$2:$B$2040=$A131,IF(TARGET_TR5!$C$2:$C$2040=$C131,IF(TARGET_TR5!$E$2:$E$2040=$E131,IF(TARGET_TR5!$W$1:$AH$1=J$2,TARGET_TR5!$W$2:$AH$2040)))))</f>
        <v>25</v>
      </c>
      <c r="K131" s="174" cm="1">
        <f t="array" ref="K131">SUM(IF(TARGET_TR5!$B$2:$B$2040=$A131,IF(TARGET_TR5!$C$2:$C$2040=$C131,IF(TARGET_TR5!$E$2:$E$2040=$E131,IF(TARGET_TR5!$W$1:$AH$1=K$2,TARGET_TR5!$W$2:$AH$2040)))))</f>
        <v>31</v>
      </c>
      <c r="L131" s="174" cm="1">
        <f t="array" ref="L131">SUM(IF(TARGET_TR5!$B$2:$B$2040=$A131,IF(TARGET_TR5!$C$2:$C$2040=$C131,IF(TARGET_TR5!$E$2:$E$2040=$E131,IF(TARGET_TR5!$W$1:$AH$1=L$2,TARGET_TR5!$W$2:$AH$2040)))))</f>
        <v>39</v>
      </c>
      <c r="M131" s="174" cm="1">
        <f t="array" ref="M131">SUM(IF(TARGET_TR5!$B$2:$B$2040=$A131,IF(TARGET_TR5!$C$2:$C$2040=$C131,IF(TARGET_TR5!$E$2:$E$2040=$E131,IF(TARGET_TR5!$W$1:$AH$1=M$2,TARGET_TR5!$W$2:$AH$2040)))))</f>
        <v>44</v>
      </c>
      <c r="N131" s="174" cm="1">
        <f t="array" ref="N131">SUM(IF(TARGET_TR5!$B$2:$B$2040=$A131,IF(TARGET_TR5!$C$2:$C$2040=$C131,IF(TARGET_TR5!$E$2:$E$2040=$E131,IF(TARGET_TR5!$W$1:$AH$1=N$2,TARGET_TR5!$W$2:$AH$2040)))))</f>
        <v>52</v>
      </c>
      <c r="O131" s="174" cm="1">
        <f t="array" ref="O131">SUM(IF(TARGET_TR5!$B$2:$B$2040=$A131,IF(TARGET_TR5!$C$2:$C$2040=$C131,IF(TARGET_TR5!$E$2:$E$2040=$E131,IF(TARGET_TR5!$W$1:$AH$1=O$2,TARGET_TR5!$W$2:$AH$2040)))))</f>
        <v>60</v>
      </c>
      <c r="P131" s="174" cm="1">
        <f t="array" ref="P131">SUM(IF(TARGET_TR5!$B$2:$B$2040=$A131,IF(TARGET_TR5!$C$2:$C$2040=$C131,IF(TARGET_TR5!$E$2:$E$2040=$E131,IF(TARGET_TR5!$W$1:$AH$1=P$2,TARGET_TR5!$W$2:$AH$2040)))))</f>
        <v>65</v>
      </c>
      <c r="Q131" s="174" cm="1">
        <f t="array" ref="Q131">SUM(IF(TARGET_TR5!$B$2:$B$2040=$A131,IF(TARGET_TR5!$C$2:$C$2040=$C131,IF(TARGET_TR5!$E$2:$E$2040=$E131,IF(TARGET_TR5!$W$1:$AH$1=Q$2,TARGET_TR5!$W$2:$AH$2040)))))</f>
        <v>73</v>
      </c>
      <c r="R131" s="174">
        <v>0</v>
      </c>
      <c r="S131" s="174">
        <v>0</v>
      </c>
      <c r="T131" s="174">
        <v>0</v>
      </c>
      <c r="U131" s="174">
        <v>0</v>
      </c>
      <c r="V131" s="174">
        <v>0</v>
      </c>
      <c r="W131" s="174">
        <v>0</v>
      </c>
      <c r="X131" s="174">
        <v>0</v>
      </c>
      <c r="Y131" s="174">
        <v>0</v>
      </c>
      <c r="Z131" s="174">
        <v>0</v>
      </c>
      <c r="AA131" s="174">
        <v>0</v>
      </c>
      <c r="AB131" s="174">
        <v>0</v>
      </c>
      <c r="AC131" s="174">
        <v>0</v>
      </c>
      <c r="AD131" s="174" cm="1">
        <f t="array" ref="AD131">SUM(IF(TARGET_TR5!$B$2:$B$2040=$A131,IF(TARGET_TR5!$C$2:$C$2040=$C131,IF(TARGET_TR5!$E$2:$E$2040=$E131,IF(TARGET_TR5!$F$1:$Q$1=AD$2,TARGET_TR5!$F$2:$Q$2040)))))</f>
        <v>6</v>
      </c>
      <c r="AE131" s="174" cm="1">
        <f t="array" ref="AE131">SUM(IF(TARGET_TR5!$B$2:$B$2040=$A131,IF(TARGET_TR5!$C$2:$C$2040=$C131,IF(TARGET_TR5!$E$2:$E$2040=$E131,IF(TARGET_TR5!$F$1:$Q$1=AE$2,TARGET_TR5!$F$2:$Q$2040)))))</f>
        <v>5</v>
      </c>
      <c r="AF131" s="174" cm="1">
        <f t="array" ref="AF131">SUM(IF(TARGET_TR5!$B$2:$B$2040=$A131,IF(TARGET_TR5!$C$2:$C$2040=$C131,IF(TARGET_TR5!$E$2:$E$2040=$E131,IF(TARGET_TR5!$F$1:$Q$1=AF$2,TARGET_TR5!$F$2:$Q$2040)))))</f>
        <v>5</v>
      </c>
      <c r="AG131" s="174" cm="1">
        <f t="array" ref="AG131">SUM(IF(TARGET_TR5!$B$2:$B$2040=$A131,IF(TARGET_TR5!$C$2:$C$2040=$C131,IF(TARGET_TR5!$E$2:$E$2040=$E131,IF(TARGET_TR5!$F$1:$Q$1=AG$2,TARGET_TR5!$F$2:$Q$2040)))))</f>
        <v>5</v>
      </c>
      <c r="AH131" s="174" cm="1">
        <f t="array" ref="AH131">SUM(IF(TARGET_TR5!$B$2:$B$2040=$A131,IF(TARGET_TR5!$C$2:$C$2040=$C131,IF(TARGET_TR5!$E$2:$E$2040=$E131,IF(TARGET_TR5!$F$1:$Q$1=AH$2,TARGET_TR5!$F$2:$Q$2040)))))</f>
        <v>4</v>
      </c>
      <c r="AI131" s="174" cm="1">
        <f t="array" ref="AI131">SUM(IF(TARGET_TR5!$B$2:$B$2040=$A131,IF(TARGET_TR5!$C$2:$C$2040=$C131,IF(TARGET_TR5!$E$2:$E$2040=$E131,IF(TARGET_TR5!$F$1:$Q$1=AI$2,TARGET_TR5!$F$2:$Q$2040)))))</f>
        <v>6</v>
      </c>
      <c r="AJ131" s="174" cm="1">
        <f t="array" ref="AJ131">SUM(IF(TARGET_TR5!$B$2:$B$2040=$A131,IF(TARGET_TR5!$C$2:$C$2040=$C131,IF(TARGET_TR5!$E$2:$E$2040=$E131,IF(TARGET_TR5!$F$1:$Q$1=AJ$2,TARGET_TR5!$F$2:$Q$2040)))))</f>
        <v>8</v>
      </c>
      <c r="AK131" s="174" cm="1">
        <f t="array" ref="AK131">SUM(IF(TARGET_TR5!$B$2:$B$2040=$A131,IF(TARGET_TR5!$C$2:$C$2040=$C131,IF(TARGET_TR5!$E$2:$E$2040=$E131,IF(TARGET_TR5!$F$1:$Q$1=AK$2,TARGET_TR5!$F$2:$Q$2040)))))</f>
        <v>5</v>
      </c>
      <c r="AL131" s="174" cm="1">
        <f t="array" ref="AL131">SUM(IF(TARGET_TR5!$B$2:$B$2040=$A131,IF(TARGET_TR5!$C$2:$C$2040=$C131,IF(TARGET_TR5!$E$2:$E$2040=$E131,IF(TARGET_TR5!$F$1:$Q$1=AL$2,TARGET_TR5!$F$2:$Q$2040)))))</f>
        <v>8</v>
      </c>
      <c r="AM131" s="174" cm="1">
        <f t="array" ref="AM131">SUM(IF(TARGET_TR5!$B$2:$B$2040=$A131,IF(TARGET_TR5!$C$2:$C$2040=$C131,IF(TARGET_TR5!$E$2:$E$2040=$E131,IF(TARGET_TR5!$F$1:$Q$1=AM$2,TARGET_TR5!$F$2:$Q$2040)))))</f>
        <v>8</v>
      </c>
      <c r="AN131" s="174" cm="1">
        <f t="array" ref="AN131">SUM(IF(TARGET_TR5!$B$2:$B$2040=$A131,IF(TARGET_TR5!$C$2:$C$2040=$C131,IF(TARGET_TR5!$E$2:$E$2040=$E131,IF(TARGET_TR5!$F$1:$Q$1=AN$2,TARGET_TR5!$F$2:$Q$2040)))))</f>
        <v>5</v>
      </c>
      <c r="AO131" s="174" cm="1">
        <f t="array" ref="AO131">SUM(IF(TARGET_TR5!$B$2:$B$2040=$A131,IF(TARGET_TR5!$C$2:$C$2040=$C131,IF(TARGET_TR5!$E$2:$E$2040=$E131,IF(TARGET_TR5!$F$1:$Q$1=AO$2,TARGET_TR5!$F$2:$Q$2040)))))</f>
        <v>8</v>
      </c>
      <c r="AP131" s="174">
        <v>0</v>
      </c>
      <c r="AQ131" s="174">
        <v>0</v>
      </c>
      <c r="AR131" s="174">
        <v>0</v>
      </c>
      <c r="AS131" s="174">
        <v>0</v>
      </c>
      <c r="AT131" s="174">
        <v>0</v>
      </c>
      <c r="AU131" s="174">
        <v>0</v>
      </c>
      <c r="AV131" s="174">
        <v>0</v>
      </c>
      <c r="AW131" s="174">
        <v>0</v>
      </c>
      <c r="AX131" s="174">
        <v>0</v>
      </c>
      <c r="AY131" s="174">
        <v>0</v>
      </c>
      <c r="AZ131" s="174">
        <v>0</v>
      </c>
      <c r="BA131" s="174">
        <v>0</v>
      </c>
      <c r="BB131" s="175">
        <f t="shared" si="54"/>
        <v>0</v>
      </c>
      <c r="BC131" s="175">
        <f t="shared" si="53"/>
        <v>0</v>
      </c>
      <c r="BD131" s="175">
        <f t="shared" si="53"/>
        <v>0</v>
      </c>
      <c r="BE131" s="175">
        <f t="shared" si="53"/>
        <v>0</v>
      </c>
      <c r="BF131" s="175">
        <f t="shared" si="53"/>
        <v>0</v>
      </c>
      <c r="BG131" s="175">
        <f t="shared" si="53"/>
        <v>0</v>
      </c>
      <c r="BH131" s="175">
        <f t="shared" si="53"/>
        <v>0</v>
      </c>
      <c r="BI131" s="175">
        <f t="shared" si="53"/>
        <v>0</v>
      </c>
      <c r="BJ131" s="175">
        <f t="shared" si="53"/>
        <v>0</v>
      </c>
      <c r="BK131" s="175">
        <f t="shared" si="53"/>
        <v>0</v>
      </c>
      <c r="BL131" s="175">
        <f t="shared" si="53"/>
        <v>0</v>
      </c>
      <c r="BM131" s="175">
        <f t="shared" si="53"/>
        <v>0</v>
      </c>
    </row>
    <row r="132" spans="1:65" x14ac:dyDescent="0.35">
      <c r="A132" s="173" t="s">
        <v>65</v>
      </c>
      <c r="B132" s="173" t="str">
        <v>SMES</v>
      </c>
      <c r="C132" s="173" t="str">
        <v>CHURN Wireline SMES</v>
      </c>
      <c r="D132" s="173" t="str">
        <v>SSL</v>
      </c>
      <c r="E132" s="173" t="str">
        <v>SULBAGSEL</v>
      </c>
      <c r="F132" s="174" cm="1">
        <f t="array" ref="F132">SUM(IF(TARGET_TR5!$B$2:$B$2040=$A132,IF(TARGET_TR5!$C$2:$C$2040=$C132,IF(TARGET_TR5!$E$2:$E$2040=$E132,IF(TARGET_TR5!$W$1:$AH$1=F$2,TARGET_TR5!$W$2:$AH$2040)))))</f>
        <v>31</v>
      </c>
      <c r="G132" s="174" cm="1">
        <f t="array" ref="G132">SUM(IF(TARGET_TR5!$B$2:$B$2040=$A132,IF(TARGET_TR5!$C$2:$C$2040=$C132,IF(TARGET_TR5!$E$2:$E$2040=$E132,IF(TARGET_TR5!$W$1:$AH$1=G$2,TARGET_TR5!$W$2:$AH$2040)))))</f>
        <v>62</v>
      </c>
      <c r="H132" s="174" cm="1">
        <f t="array" ref="H132">SUM(IF(TARGET_TR5!$B$2:$B$2040=$A132,IF(TARGET_TR5!$C$2:$C$2040=$C132,IF(TARGET_TR5!$E$2:$E$2040=$E132,IF(TARGET_TR5!$W$1:$AH$1=H$2,TARGET_TR5!$W$2:$AH$2040)))))</f>
        <v>88</v>
      </c>
      <c r="I132" s="174" cm="1">
        <f t="array" ref="I132">SUM(IF(TARGET_TR5!$B$2:$B$2040=$A132,IF(TARGET_TR5!$C$2:$C$2040=$C132,IF(TARGET_TR5!$E$2:$E$2040=$E132,IF(TARGET_TR5!$W$1:$AH$1=I$2,TARGET_TR5!$W$2:$AH$2040)))))</f>
        <v>122</v>
      </c>
      <c r="J132" s="174" cm="1">
        <f t="array" ref="J132">SUM(IF(TARGET_TR5!$B$2:$B$2040=$A132,IF(TARGET_TR5!$C$2:$C$2040=$C132,IF(TARGET_TR5!$E$2:$E$2040=$E132,IF(TARGET_TR5!$W$1:$AH$1=J$2,TARGET_TR5!$W$2:$AH$2040)))))</f>
        <v>151</v>
      </c>
      <c r="K132" s="174" cm="1">
        <f t="array" ref="K132">SUM(IF(TARGET_TR5!$B$2:$B$2040=$A132,IF(TARGET_TR5!$C$2:$C$2040=$C132,IF(TARGET_TR5!$E$2:$E$2040=$E132,IF(TARGET_TR5!$W$1:$AH$1=K$2,TARGET_TR5!$W$2:$AH$2040)))))</f>
        <v>182</v>
      </c>
      <c r="L132" s="174" cm="1">
        <f t="array" ref="L132">SUM(IF(TARGET_TR5!$B$2:$B$2040=$A132,IF(TARGET_TR5!$C$2:$C$2040=$C132,IF(TARGET_TR5!$E$2:$E$2040=$E132,IF(TARGET_TR5!$W$1:$AH$1=L$2,TARGET_TR5!$W$2:$AH$2040)))))</f>
        <v>215</v>
      </c>
      <c r="M132" s="174" cm="1">
        <f t="array" ref="M132">SUM(IF(TARGET_TR5!$B$2:$B$2040=$A132,IF(TARGET_TR5!$C$2:$C$2040=$C132,IF(TARGET_TR5!$E$2:$E$2040=$E132,IF(TARGET_TR5!$W$1:$AH$1=M$2,TARGET_TR5!$W$2:$AH$2040)))))</f>
        <v>246</v>
      </c>
      <c r="N132" s="174" cm="1">
        <f t="array" ref="N132">SUM(IF(TARGET_TR5!$B$2:$B$2040=$A132,IF(TARGET_TR5!$C$2:$C$2040=$C132,IF(TARGET_TR5!$E$2:$E$2040=$E132,IF(TARGET_TR5!$W$1:$AH$1=N$2,TARGET_TR5!$W$2:$AH$2040)))))</f>
        <v>277</v>
      </c>
      <c r="O132" s="174" cm="1">
        <f t="array" ref="O132">SUM(IF(TARGET_TR5!$B$2:$B$2040=$A132,IF(TARGET_TR5!$C$2:$C$2040=$C132,IF(TARGET_TR5!$E$2:$E$2040=$E132,IF(TARGET_TR5!$W$1:$AH$1=O$2,TARGET_TR5!$W$2:$AH$2040)))))</f>
        <v>310</v>
      </c>
      <c r="P132" s="174" cm="1">
        <f t="array" ref="P132">SUM(IF(TARGET_TR5!$B$2:$B$2040=$A132,IF(TARGET_TR5!$C$2:$C$2040=$C132,IF(TARGET_TR5!$E$2:$E$2040=$E132,IF(TARGET_TR5!$W$1:$AH$1=P$2,TARGET_TR5!$W$2:$AH$2040)))))</f>
        <v>344</v>
      </c>
      <c r="Q132" s="174" cm="1">
        <f t="array" ref="Q132">SUM(IF(TARGET_TR5!$B$2:$B$2040=$A132,IF(TARGET_TR5!$C$2:$C$2040=$C132,IF(TARGET_TR5!$E$2:$E$2040=$E132,IF(TARGET_TR5!$W$1:$AH$1=Q$2,TARGET_TR5!$W$2:$AH$2040)))))</f>
        <v>375</v>
      </c>
      <c r="R132" s="174">
        <v>0</v>
      </c>
      <c r="S132" s="174">
        <v>0</v>
      </c>
      <c r="T132" s="174">
        <v>0</v>
      </c>
      <c r="U132" s="174">
        <v>0</v>
      </c>
      <c r="V132" s="174">
        <v>0</v>
      </c>
      <c r="W132" s="174">
        <v>0</v>
      </c>
      <c r="X132" s="174">
        <v>0</v>
      </c>
      <c r="Y132" s="174">
        <v>0</v>
      </c>
      <c r="Z132" s="174">
        <v>0</v>
      </c>
      <c r="AA132" s="174">
        <v>0</v>
      </c>
      <c r="AB132" s="174">
        <v>0</v>
      </c>
      <c r="AC132" s="174">
        <v>0</v>
      </c>
      <c r="AD132" s="174" cm="1">
        <f t="array" ref="AD132">SUM(IF(TARGET_TR5!$B$2:$B$2040=$A132,IF(TARGET_TR5!$C$2:$C$2040=$C132,IF(TARGET_TR5!$E$2:$E$2040=$E132,IF(TARGET_TR5!$F$1:$Q$1=AD$2,TARGET_TR5!$F$2:$Q$2040)))))</f>
        <v>31</v>
      </c>
      <c r="AE132" s="174" cm="1">
        <f t="array" ref="AE132">SUM(IF(TARGET_TR5!$B$2:$B$2040=$A132,IF(TARGET_TR5!$C$2:$C$2040=$C132,IF(TARGET_TR5!$E$2:$E$2040=$E132,IF(TARGET_TR5!$F$1:$Q$1=AE$2,TARGET_TR5!$F$2:$Q$2040)))))</f>
        <v>31</v>
      </c>
      <c r="AF132" s="174" cm="1">
        <f t="array" ref="AF132">SUM(IF(TARGET_TR5!$B$2:$B$2040=$A132,IF(TARGET_TR5!$C$2:$C$2040=$C132,IF(TARGET_TR5!$E$2:$E$2040=$E132,IF(TARGET_TR5!$F$1:$Q$1=AF$2,TARGET_TR5!$F$2:$Q$2040)))))</f>
        <v>26</v>
      </c>
      <c r="AG132" s="174" cm="1">
        <f t="array" ref="AG132">SUM(IF(TARGET_TR5!$B$2:$B$2040=$A132,IF(TARGET_TR5!$C$2:$C$2040=$C132,IF(TARGET_TR5!$E$2:$E$2040=$E132,IF(TARGET_TR5!$F$1:$Q$1=AG$2,TARGET_TR5!$F$2:$Q$2040)))))</f>
        <v>34</v>
      </c>
      <c r="AH132" s="174" cm="1">
        <f t="array" ref="AH132">SUM(IF(TARGET_TR5!$B$2:$B$2040=$A132,IF(TARGET_TR5!$C$2:$C$2040=$C132,IF(TARGET_TR5!$E$2:$E$2040=$E132,IF(TARGET_TR5!$F$1:$Q$1=AH$2,TARGET_TR5!$F$2:$Q$2040)))))</f>
        <v>29</v>
      </c>
      <c r="AI132" s="174" cm="1">
        <f t="array" ref="AI132">SUM(IF(TARGET_TR5!$B$2:$B$2040=$A132,IF(TARGET_TR5!$C$2:$C$2040=$C132,IF(TARGET_TR5!$E$2:$E$2040=$E132,IF(TARGET_TR5!$F$1:$Q$1=AI$2,TARGET_TR5!$F$2:$Q$2040)))))</f>
        <v>31</v>
      </c>
      <c r="AJ132" s="174" cm="1">
        <f t="array" ref="AJ132">SUM(IF(TARGET_TR5!$B$2:$B$2040=$A132,IF(TARGET_TR5!$C$2:$C$2040=$C132,IF(TARGET_TR5!$E$2:$E$2040=$E132,IF(TARGET_TR5!$F$1:$Q$1=AJ$2,TARGET_TR5!$F$2:$Q$2040)))))</f>
        <v>33</v>
      </c>
      <c r="AK132" s="174" cm="1">
        <f t="array" ref="AK132">SUM(IF(TARGET_TR5!$B$2:$B$2040=$A132,IF(TARGET_TR5!$C$2:$C$2040=$C132,IF(TARGET_TR5!$E$2:$E$2040=$E132,IF(TARGET_TR5!$F$1:$Q$1=AK$2,TARGET_TR5!$F$2:$Q$2040)))))</f>
        <v>31</v>
      </c>
      <c r="AL132" s="174" cm="1">
        <f t="array" ref="AL132">SUM(IF(TARGET_TR5!$B$2:$B$2040=$A132,IF(TARGET_TR5!$C$2:$C$2040=$C132,IF(TARGET_TR5!$E$2:$E$2040=$E132,IF(TARGET_TR5!$F$1:$Q$1=AL$2,TARGET_TR5!$F$2:$Q$2040)))))</f>
        <v>31</v>
      </c>
      <c r="AM132" s="174" cm="1">
        <f t="array" ref="AM132">SUM(IF(TARGET_TR5!$B$2:$B$2040=$A132,IF(TARGET_TR5!$C$2:$C$2040=$C132,IF(TARGET_TR5!$E$2:$E$2040=$E132,IF(TARGET_TR5!$F$1:$Q$1=AM$2,TARGET_TR5!$F$2:$Q$2040)))))</f>
        <v>33</v>
      </c>
      <c r="AN132" s="174" cm="1">
        <f t="array" ref="AN132">SUM(IF(TARGET_TR5!$B$2:$B$2040=$A132,IF(TARGET_TR5!$C$2:$C$2040=$C132,IF(TARGET_TR5!$E$2:$E$2040=$E132,IF(TARGET_TR5!$F$1:$Q$1=AN$2,TARGET_TR5!$F$2:$Q$2040)))))</f>
        <v>34</v>
      </c>
      <c r="AO132" s="174" cm="1">
        <f t="array" ref="AO132">SUM(IF(TARGET_TR5!$B$2:$B$2040=$A132,IF(TARGET_TR5!$C$2:$C$2040=$C132,IF(TARGET_TR5!$E$2:$E$2040=$E132,IF(TARGET_TR5!$F$1:$Q$1=AO$2,TARGET_TR5!$F$2:$Q$2040)))))</f>
        <v>31</v>
      </c>
      <c r="AP132" s="174">
        <v>0</v>
      </c>
      <c r="AQ132" s="174">
        <v>0</v>
      </c>
      <c r="AR132" s="174">
        <v>0</v>
      </c>
      <c r="AS132" s="174">
        <v>0</v>
      </c>
      <c r="AT132" s="174">
        <v>0</v>
      </c>
      <c r="AU132" s="174">
        <v>0</v>
      </c>
      <c r="AV132" s="174">
        <v>0</v>
      </c>
      <c r="AW132" s="174">
        <v>0</v>
      </c>
      <c r="AX132" s="174">
        <v>0</v>
      </c>
      <c r="AY132" s="174">
        <v>0</v>
      </c>
      <c r="AZ132" s="174">
        <v>0</v>
      </c>
      <c r="BA132" s="174">
        <v>0</v>
      </c>
      <c r="BB132" s="175">
        <f t="shared" si="54"/>
        <v>0</v>
      </c>
      <c r="BC132" s="175">
        <f t="shared" si="53"/>
        <v>0</v>
      </c>
      <c r="BD132" s="175">
        <f t="shared" si="53"/>
        <v>0</v>
      </c>
      <c r="BE132" s="175">
        <f t="shared" si="53"/>
        <v>0</v>
      </c>
      <c r="BF132" s="175">
        <f t="shared" si="53"/>
        <v>0</v>
      </c>
      <c r="BG132" s="175">
        <f t="shared" si="53"/>
        <v>0</v>
      </c>
      <c r="BH132" s="175">
        <f t="shared" si="53"/>
        <v>0</v>
      </c>
      <c r="BI132" s="175">
        <f t="shared" si="53"/>
        <v>0</v>
      </c>
      <c r="BJ132" s="175">
        <f t="shared" si="53"/>
        <v>0</v>
      </c>
      <c r="BK132" s="175">
        <f t="shared" si="53"/>
        <v>0</v>
      </c>
      <c r="BL132" s="175">
        <f t="shared" si="53"/>
        <v>0</v>
      </c>
      <c r="BM132" s="175">
        <f t="shared" si="53"/>
        <v>0</v>
      </c>
    </row>
    <row r="133" spans="1:65" x14ac:dyDescent="0.35">
      <c r="A133" s="173" t="s">
        <v>65</v>
      </c>
      <c r="B133" s="173" t="str">
        <v>SMES</v>
      </c>
      <c r="C133" s="173" t="str">
        <v>CHURN Wireline SMES</v>
      </c>
      <c r="D133" s="173" t="str">
        <v>SSL</v>
      </c>
      <c r="E133" s="173" t="str">
        <v>SULBAGTENG</v>
      </c>
      <c r="F133" s="174" cm="1">
        <f t="array" ref="F133">SUM(IF(TARGET_TR5!$B$2:$B$2040=$A133,IF(TARGET_TR5!$C$2:$C$2040=$C133,IF(TARGET_TR5!$E$2:$E$2040=$E133,IF(TARGET_TR5!$W$1:$AH$1=F$2,TARGET_TR5!$W$2:$AH$2040)))))</f>
        <v>18</v>
      </c>
      <c r="G133" s="174" cm="1">
        <f t="array" ref="G133">SUM(IF(TARGET_TR5!$B$2:$B$2040=$A133,IF(TARGET_TR5!$C$2:$C$2040=$C133,IF(TARGET_TR5!$E$2:$E$2040=$E133,IF(TARGET_TR5!$W$1:$AH$1=G$2,TARGET_TR5!$W$2:$AH$2040)))))</f>
        <v>34</v>
      </c>
      <c r="H133" s="174" cm="1">
        <f t="array" ref="H133">SUM(IF(TARGET_TR5!$B$2:$B$2040=$A133,IF(TARGET_TR5!$C$2:$C$2040=$C133,IF(TARGET_TR5!$E$2:$E$2040=$E133,IF(TARGET_TR5!$W$1:$AH$1=H$2,TARGET_TR5!$W$2:$AH$2040)))))</f>
        <v>50</v>
      </c>
      <c r="I133" s="174" cm="1">
        <f t="array" ref="I133">SUM(IF(TARGET_TR5!$B$2:$B$2040=$A133,IF(TARGET_TR5!$C$2:$C$2040=$C133,IF(TARGET_TR5!$E$2:$E$2040=$E133,IF(TARGET_TR5!$W$1:$AH$1=I$2,TARGET_TR5!$W$2:$AH$2040)))))</f>
        <v>68</v>
      </c>
      <c r="J133" s="174" cm="1">
        <f t="array" ref="J133">SUM(IF(TARGET_TR5!$B$2:$B$2040=$A133,IF(TARGET_TR5!$C$2:$C$2040=$C133,IF(TARGET_TR5!$E$2:$E$2040=$E133,IF(TARGET_TR5!$W$1:$AH$1=J$2,TARGET_TR5!$W$2:$AH$2040)))))</f>
        <v>84</v>
      </c>
      <c r="K133" s="174" cm="1">
        <f t="array" ref="K133">SUM(IF(TARGET_TR5!$B$2:$B$2040=$A133,IF(TARGET_TR5!$C$2:$C$2040=$C133,IF(TARGET_TR5!$E$2:$E$2040=$E133,IF(TARGET_TR5!$W$1:$AH$1=K$2,TARGET_TR5!$W$2:$AH$2040)))))</f>
        <v>102</v>
      </c>
      <c r="L133" s="174" cm="1">
        <f t="array" ref="L133">SUM(IF(TARGET_TR5!$B$2:$B$2040=$A133,IF(TARGET_TR5!$C$2:$C$2040=$C133,IF(TARGET_TR5!$E$2:$E$2040=$E133,IF(TARGET_TR5!$W$1:$AH$1=L$2,TARGET_TR5!$W$2:$AH$2040)))))</f>
        <v>123</v>
      </c>
      <c r="M133" s="174" cm="1">
        <f t="array" ref="M133">SUM(IF(TARGET_TR5!$B$2:$B$2040=$A133,IF(TARGET_TR5!$C$2:$C$2040=$C133,IF(TARGET_TR5!$E$2:$E$2040=$E133,IF(TARGET_TR5!$W$1:$AH$1=M$2,TARGET_TR5!$W$2:$AH$2040)))))</f>
        <v>139</v>
      </c>
      <c r="N133" s="174" cm="1">
        <f t="array" ref="N133">SUM(IF(TARGET_TR5!$B$2:$B$2040=$A133,IF(TARGET_TR5!$C$2:$C$2040=$C133,IF(TARGET_TR5!$E$2:$E$2040=$E133,IF(TARGET_TR5!$W$1:$AH$1=N$2,TARGET_TR5!$W$2:$AH$2040)))))</f>
        <v>157</v>
      </c>
      <c r="O133" s="174" cm="1">
        <f t="array" ref="O133">SUM(IF(TARGET_TR5!$B$2:$B$2040=$A133,IF(TARGET_TR5!$C$2:$C$2040=$C133,IF(TARGET_TR5!$E$2:$E$2040=$E133,IF(TARGET_TR5!$W$1:$AH$1=O$2,TARGET_TR5!$W$2:$AH$2040)))))</f>
        <v>175</v>
      </c>
      <c r="P133" s="174" cm="1">
        <f t="array" ref="P133">SUM(IF(TARGET_TR5!$B$2:$B$2040=$A133,IF(TARGET_TR5!$C$2:$C$2040=$C133,IF(TARGET_TR5!$E$2:$E$2040=$E133,IF(TARGET_TR5!$W$1:$AH$1=P$2,TARGET_TR5!$W$2:$AH$2040)))))</f>
        <v>193</v>
      </c>
      <c r="Q133" s="174" cm="1">
        <f t="array" ref="Q133">SUM(IF(TARGET_TR5!$B$2:$B$2040=$A133,IF(TARGET_TR5!$C$2:$C$2040=$C133,IF(TARGET_TR5!$E$2:$E$2040=$E133,IF(TARGET_TR5!$W$1:$AH$1=Q$2,TARGET_TR5!$W$2:$AH$2040)))))</f>
        <v>211</v>
      </c>
      <c r="R133" s="174">
        <v>0</v>
      </c>
      <c r="S133" s="174">
        <v>0</v>
      </c>
      <c r="T133" s="174">
        <v>0</v>
      </c>
      <c r="U133" s="174">
        <v>0</v>
      </c>
      <c r="V133" s="174">
        <v>0</v>
      </c>
      <c r="W133" s="174">
        <v>0</v>
      </c>
      <c r="X133" s="174">
        <v>0</v>
      </c>
      <c r="Y133" s="174">
        <v>0</v>
      </c>
      <c r="Z133" s="174">
        <v>0</v>
      </c>
      <c r="AA133" s="174">
        <v>0</v>
      </c>
      <c r="AB133" s="174">
        <v>0</v>
      </c>
      <c r="AC133" s="174">
        <v>0</v>
      </c>
      <c r="AD133" s="174" cm="1">
        <f t="array" ref="AD133">SUM(IF(TARGET_TR5!$B$2:$B$2040=$A133,IF(TARGET_TR5!$C$2:$C$2040=$C133,IF(TARGET_TR5!$E$2:$E$2040=$E133,IF(TARGET_TR5!$F$1:$Q$1=AD$2,TARGET_TR5!$F$2:$Q$2040)))))</f>
        <v>18</v>
      </c>
      <c r="AE133" s="174" cm="1">
        <f t="array" ref="AE133">SUM(IF(TARGET_TR5!$B$2:$B$2040=$A133,IF(TARGET_TR5!$C$2:$C$2040=$C133,IF(TARGET_TR5!$E$2:$E$2040=$E133,IF(TARGET_TR5!$F$1:$Q$1=AE$2,TARGET_TR5!$F$2:$Q$2040)))))</f>
        <v>16</v>
      </c>
      <c r="AF133" s="174" cm="1">
        <f t="array" ref="AF133">SUM(IF(TARGET_TR5!$B$2:$B$2040=$A133,IF(TARGET_TR5!$C$2:$C$2040=$C133,IF(TARGET_TR5!$E$2:$E$2040=$E133,IF(TARGET_TR5!$F$1:$Q$1=AF$2,TARGET_TR5!$F$2:$Q$2040)))))</f>
        <v>16</v>
      </c>
      <c r="AG133" s="174" cm="1">
        <f t="array" ref="AG133">SUM(IF(TARGET_TR5!$B$2:$B$2040=$A133,IF(TARGET_TR5!$C$2:$C$2040=$C133,IF(TARGET_TR5!$E$2:$E$2040=$E133,IF(TARGET_TR5!$F$1:$Q$1=AG$2,TARGET_TR5!$F$2:$Q$2040)))))</f>
        <v>18</v>
      </c>
      <c r="AH133" s="174" cm="1">
        <f t="array" ref="AH133">SUM(IF(TARGET_TR5!$B$2:$B$2040=$A133,IF(TARGET_TR5!$C$2:$C$2040=$C133,IF(TARGET_TR5!$E$2:$E$2040=$E133,IF(TARGET_TR5!$F$1:$Q$1=AH$2,TARGET_TR5!$F$2:$Q$2040)))))</f>
        <v>16</v>
      </c>
      <c r="AI133" s="174" cm="1">
        <f t="array" ref="AI133">SUM(IF(TARGET_TR5!$B$2:$B$2040=$A133,IF(TARGET_TR5!$C$2:$C$2040=$C133,IF(TARGET_TR5!$E$2:$E$2040=$E133,IF(TARGET_TR5!$F$1:$Q$1=AI$2,TARGET_TR5!$F$2:$Q$2040)))))</f>
        <v>18</v>
      </c>
      <c r="AJ133" s="174" cm="1">
        <f t="array" ref="AJ133">SUM(IF(TARGET_TR5!$B$2:$B$2040=$A133,IF(TARGET_TR5!$C$2:$C$2040=$C133,IF(TARGET_TR5!$E$2:$E$2040=$E133,IF(TARGET_TR5!$F$1:$Q$1=AJ$2,TARGET_TR5!$F$2:$Q$2040)))))</f>
        <v>21</v>
      </c>
      <c r="AK133" s="174" cm="1">
        <f t="array" ref="AK133">SUM(IF(TARGET_TR5!$B$2:$B$2040=$A133,IF(TARGET_TR5!$C$2:$C$2040=$C133,IF(TARGET_TR5!$E$2:$E$2040=$E133,IF(TARGET_TR5!$F$1:$Q$1=AK$2,TARGET_TR5!$F$2:$Q$2040)))))</f>
        <v>16</v>
      </c>
      <c r="AL133" s="174" cm="1">
        <f t="array" ref="AL133">SUM(IF(TARGET_TR5!$B$2:$B$2040=$A133,IF(TARGET_TR5!$C$2:$C$2040=$C133,IF(TARGET_TR5!$E$2:$E$2040=$E133,IF(TARGET_TR5!$F$1:$Q$1=AL$2,TARGET_TR5!$F$2:$Q$2040)))))</f>
        <v>18</v>
      </c>
      <c r="AM133" s="174" cm="1">
        <f t="array" ref="AM133">SUM(IF(TARGET_TR5!$B$2:$B$2040=$A133,IF(TARGET_TR5!$C$2:$C$2040=$C133,IF(TARGET_TR5!$E$2:$E$2040=$E133,IF(TARGET_TR5!$F$1:$Q$1=AM$2,TARGET_TR5!$F$2:$Q$2040)))))</f>
        <v>18</v>
      </c>
      <c r="AN133" s="174" cm="1">
        <f t="array" ref="AN133">SUM(IF(TARGET_TR5!$B$2:$B$2040=$A133,IF(TARGET_TR5!$C$2:$C$2040=$C133,IF(TARGET_TR5!$E$2:$E$2040=$E133,IF(TARGET_TR5!$F$1:$Q$1=AN$2,TARGET_TR5!$F$2:$Q$2040)))))</f>
        <v>18</v>
      </c>
      <c r="AO133" s="174" cm="1">
        <f t="array" ref="AO133">SUM(IF(TARGET_TR5!$B$2:$B$2040=$A133,IF(TARGET_TR5!$C$2:$C$2040=$C133,IF(TARGET_TR5!$E$2:$E$2040=$E133,IF(TARGET_TR5!$F$1:$Q$1=AO$2,TARGET_TR5!$F$2:$Q$2040)))))</f>
        <v>18</v>
      </c>
      <c r="AP133" s="174">
        <v>0</v>
      </c>
      <c r="AQ133" s="174">
        <v>0</v>
      </c>
      <c r="AR133" s="174">
        <v>0</v>
      </c>
      <c r="AS133" s="174">
        <v>0</v>
      </c>
      <c r="AT133" s="174">
        <v>0</v>
      </c>
      <c r="AU133" s="174">
        <v>0</v>
      </c>
      <c r="AV133" s="174">
        <v>0</v>
      </c>
      <c r="AW133" s="174">
        <v>0</v>
      </c>
      <c r="AX133" s="174">
        <v>0</v>
      </c>
      <c r="AY133" s="174">
        <v>0</v>
      </c>
      <c r="AZ133" s="174">
        <v>0</v>
      </c>
      <c r="BA133" s="174">
        <v>0</v>
      </c>
      <c r="BB133" s="175">
        <f t="shared" si="54"/>
        <v>0</v>
      </c>
      <c r="BC133" s="175">
        <f t="shared" si="53"/>
        <v>0</v>
      </c>
      <c r="BD133" s="175">
        <f t="shared" si="53"/>
        <v>0</v>
      </c>
      <c r="BE133" s="175">
        <f t="shared" si="53"/>
        <v>0</v>
      </c>
      <c r="BF133" s="175">
        <f t="shared" si="53"/>
        <v>0</v>
      </c>
      <c r="BG133" s="175">
        <f t="shared" si="53"/>
        <v>0</v>
      </c>
      <c r="BH133" s="175">
        <f t="shared" si="53"/>
        <v>0</v>
      </c>
      <c r="BI133" s="175">
        <f t="shared" si="53"/>
        <v>0</v>
      </c>
      <c r="BJ133" s="175">
        <f t="shared" si="53"/>
        <v>0</v>
      </c>
      <c r="BK133" s="175">
        <f t="shared" si="53"/>
        <v>0</v>
      </c>
      <c r="BL133" s="175">
        <f t="shared" si="53"/>
        <v>0</v>
      </c>
      <c r="BM133" s="175">
        <f t="shared" si="53"/>
        <v>0</v>
      </c>
    </row>
    <row r="134" spans="1:65" x14ac:dyDescent="0.35">
      <c r="A134" s="173" t="s">
        <v>65</v>
      </c>
      <c r="B134" s="173" t="str">
        <v>SMES</v>
      </c>
      <c r="C134" s="173" t="str">
        <v>CHURN Wireline SMES</v>
      </c>
      <c r="D134" s="173" t="str">
        <v>SSL</v>
      </c>
      <c r="E134" s="173" t="str">
        <v>SUMALUT</v>
      </c>
      <c r="F134" s="174" cm="1">
        <f t="array" ref="F134">SUM(IF(TARGET_TR5!$B$2:$B$2040=$A134,IF(TARGET_TR5!$C$2:$C$2040=$C134,IF(TARGET_TR5!$E$2:$E$2040=$E134,IF(TARGET_TR5!$W$1:$AH$1=F$2,TARGET_TR5!$W$2:$AH$2040)))))</f>
        <v>18</v>
      </c>
      <c r="G134" s="174" cm="1">
        <f t="array" ref="G134">SUM(IF(TARGET_TR5!$B$2:$B$2040=$A134,IF(TARGET_TR5!$C$2:$C$2040=$C134,IF(TARGET_TR5!$E$2:$E$2040=$E134,IF(TARGET_TR5!$W$1:$AH$1=G$2,TARGET_TR5!$W$2:$AH$2040)))))</f>
        <v>34</v>
      </c>
      <c r="H134" s="174" cm="1">
        <f t="array" ref="H134">SUM(IF(TARGET_TR5!$B$2:$B$2040=$A134,IF(TARGET_TR5!$C$2:$C$2040=$C134,IF(TARGET_TR5!$E$2:$E$2040=$E134,IF(TARGET_TR5!$W$1:$AH$1=H$2,TARGET_TR5!$W$2:$AH$2040)))))</f>
        <v>50</v>
      </c>
      <c r="I134" s="174" cm="1">
        <f t="array" ref="I134">SUM(IF(TARGET_TR5!$B$2:$B$2040=$A134,IF(TARGET_TR5!$C$2:$C$2040=$C134,IF(TARGET_TR5!$E$2:$E$2040=$E134,IF(TARGET_TR5!$W$1:$AH$1=I$2,TARGET_TR5!$W$2:$AH$2040)))))</f>
        <v>68</v>
      </c>
      <c r="J134" s="174" cm="1">
        <f t="array" ref="J134">SUM(IF(TARGET_TR5!$B$2:$B$2040=$A134,IF(TARGET_TR5!$C$2:$C$2040=$C134,IF(TARGET_TR5!$E$2:$E$2040=$E134,IF(TARGET_TR5!$W$1:$AH$1=J$2,TARGET_TR5!$W$2:$AH$2040)))))</f>
        <v>86</v>
      </c>
      <c r="K134" s="174" cm="1">
        <f t="array" ref="K134">SUM(IF(TARGET_TR5!$B$2:$B$2040=$A134,IF(TARGET_TR5!$C$2:$C$2040=$C134,IF(TARGET_TR5!$E$2:$E$2040=$E134,IF(TARGET_TR5!$W$1:$AH$1=K$2,TARGET_TR5!$W$2:$AH$2040)))))</f>
        <v>104</v>
      </c>
      <c r="L134" s="174" cm="1">
        <f t="array" ref="L134">SUM(IF(TARGET_TR5!$B$2:$B$2040=$A134,IF(TARGET_TR5!$C$2:$C$2040=$C134,IF(TARGET_TR5!$E$2:$E$2040=$E134,IF(TARGET_TR5!$W$1:$AH$1=L$2,TARGET_TR5!$W$2:$AH$2040)))))</f>
        <v>125</v>
      </c>
      <c r="M134" s="174" cm="1">
        <f t="array" ref="M134">SUM(IF(TARGET_TR5!$B$2:$B$2040=$A134,IF(TARGET_TR5!$C$2:$C$2040=$C134,IF(TARGET_TR5!$E$2:$E$2040=$E134,IF(TARGET_TR5!$W$1:$AH$1=M$2,TARGET_TR5!$W$2:$AH$2040)))))</f>
        <v>143</v>
      </c>
      <c r="N134" s="174" cm="1">
        <f t="array" ref="N134">SUM(IF(TARGET_TR5!$B$2:$B$2040=$A134,IF(TARGET_TR5!$C$2:$C$2040=$C134,IF(TARGET_TR5!$E$2:$E$2040=$E134,IF(TARGET_TR5!$W$1:$AH$1=N$2,TARGET_TR5!$W$2:$AH$2040)))))</f>
        <v>164</v>
      </c>
      <c r="O134" s="174" cm="1">
        <f t="array" ref="O134">SUM(IF(TARGET_TR5!$B$2:$B$2040=$A134,IF(TARGET_TR5!$C$2:$C$2040=$C134,IF(TARGET_TR5!$E$2:$E$2040=$E134,IF(TARGET_TR5!$W$1:$AH$1=O$2,TARGET_TR5!$W$2:$AH$2040)))))</f>
        <v>185</v>
      </c>
      <c r="P134" s="174" cm="1">
        <f t="array" ref="P134">SUM(IF(TARGET_TR5!$B$2:$B$2040=$A134,IF(TARGET_TR5!$C$2:$C$2040=$C134,IF(TARGET_TR5!$E$2:$E$2040=$E134,IF(TARGET_TR5!$W$1:$AH$1=P$2,TARGET_TR5!$W$2:$AH$2040)))))</f>
        <v>203</v>
      </c>
      <c r="Q134" s="174" cm="1">
        <f t="array" ref="Q134">SUM(IF(TARGET_TR5!$B$2:$B$2040=$A134,IF(TARGET_TR5!$C$2:$C$2040=$C134,IF(TARGET_TR5!$E$2:$E$2040=$E134,IF(TARGET_TR5!$W$1:$AH$1=Q$2,TARGET_TR5!$W$2:$AH$2040)))))</f>
        <v>224</v>
      </c>
      <c r="R134" s="174">
        <v>0</v>
      </c>
      <c r="S134" s="174">
        <v>0</v>
      </c>
      <c r="T134" s="174">
        <v>0</v>
      </c>
      <c r="U134" s="174">
        <v>0</v>
      </c>
      <c r="V134" s="174">
        <v>0</v>
      </c>
      <c r="W134" s="174">
        <v>0</v>
      </c>
      <c r="X134" s="174">
        <v>0</v>
      </c>
      <c r="Y134" s="174">
        <v>0</v>
      </c>
      <c r="Z134" s="174">
        <v>0</v>
      </c>
      <c r="AA134" s="174">
        <v>0</v>
      </c>
      <c r="AB134" s="174">
        <v>0</v>
      </c>
      <c r="AC134" s="174">
        <v>0</v>
      </c>
      <c r="AD134" s="174" cm="1">
        <f t="array" ref="AD134">SUM(IF(TARGET_TR5!$B$2:$B$2040=$A134,IF(TARGET_TR5!$C$2:$C$2040=$C134,IF(TARGET_TR5!$E$2:$E$2040=$E134,IF(TARGET_TR5!$F$1:$Q$1=AD$2,TARGET_TR5!$F$2:$Q$2040)))))</f>
        <v>18</v>
      </c>
      <c r="AE134" s="174" cm="1">
        <f t="array" ref="AE134">SUM(IF(TARGET_TR5!$B$2:$B$2040=$A134,IF(TARGET_TR5!$C$2:$C$2040=$C134,IF(TARGET_TR5!$E$2:$E$2040=$E134,IF(TARGET_TR5!$F$1:$Q$1=AE$2,TARGET_TR5!$F$2:$Q$2040)))))</f>
        <v>16</v>
      </c>
      <c r="AF134" s="174" cm="1">
        <f t="array" ref="AF134">SUM(IF(TARGET_TR5!$B$2:$B$2040=$A134,IF(TARGET_TR5!$C$2:$C$2040=$C134,IF(TARGET_TR5!$E$2:$E$2040=$E134,IF(TARGET_TR5!$F$1:$Q$1=AF$2,TARGET_TR5!$F$2:$Q$2040)))))</f>
        <v>16</v>
      </c>
      <c r="AG134" s="174" cm="1">
        <f t="array" ref="AG134">SUM(IF(TARGET_TR5!$B$2:$B$2040=$A134,IF(TARGET_TR5!$C$2:$C$2040=$C134,IF(TARGET_TR5!$E$2:$E$2040=$E134,IF(TARGET_TR5!$F$1:$Q$1=AG$2,TARGET_TR5!$F$2:$Q$2040)))))</f>
        <v>18</v>
      </c>
      <c r="AH134" s="174" cm="1">
        <f t="array" ref="AH134">SUM(IF(TARGET_TR5!$B$2:$B$2040=$A134,IF(TARGET_TR5!$C$2:$C$2040=$C134,IF(TARGET_TR5!$E$2:$E$2040=$E134,IF(TARGET_TR5!$F$1:$Q$1=AH$2,TARGET_TR5!$F$2:$Q$2040)))))</f>
        <v>18</v>
      </c>
      <c r="AI134" s="174" cm="1">
        <f t="array" ref="AI134">SUM(IF(TARGET_TR5!$B$2:$B$2040=$A134,IF(TARGET_TR5!$C$2:$C$2040=$C134,IF(TARGET_TR5!$E$2:$E$2040=$E134,IF(TARGET_TR5!$F$1:$Q$1=AI$2,TARGET_TR5!$F$2:$Q$2040)))))</f>
        <v>18</v>
      </c>
      <c r="AJ134" s="174" cm="1">
        <f t="array" ref="AJ134">SUM(IF(TARGET_TR5!$B$2:$B$2040=$A134,IF(TARGET_TR5!$C$2:$C$2040=$C134,IF(TARGET_TR5!$E$2:$E$2040=$E134,IF(TARGET_TR5!$F$1:$Q$1=AJ$2,TARGET_TR5!$F$2:$Q$2040)))))</f>
        <v>21</v>
      </c>
      <c r="AK134" s="174" cm="1">
        <f t="array" ref="AK134">SUM(IF(TARGET_TR5!$B$2:$B$2040=$A134,IF(TARGET_TR5!$C$2:$C$2040=$C134,IF(TARGET_TR5!$E$2:$E$2040=$E134,IF(TARGET_TR5!$F$1:$Q$1=AK$2,TARGET_TR5!$F$2:$Q$2040)))))</f>
        <v>18</v>
      </c>
      <c r="AL134" s="174" cm="1">
        <f t="array" ref="AL134">SUM(IF(TARGET_TR5!$B$2:$B$2040=$A134,IF(TARGET_TR5!$C$2:$C$2040=$C134,IF(TARGET_TR5!$E$2:$E$2040=$E134,IF(TARGET_TR5!$F$1:$Q$1=AL$2,TARGET_TR5!$F$2:$Q$2040)))))</f>
        <v>21</v>
      </c>
      <c r="AM134" s="174" cm="1">
        <f t="array" ref="AM134">SUM(IF(TARGET_TR5!$B$2:$B$2040=$A134,IF(TARGET_TR5!$C$2:$C$2040=$C134,IF(TARGET_TR5!$E$2:$E$2040=$E134,IF(TARGET_TR5!$F$1:$Q$1=AM$2,TARGET_TR5!$F$2:$Q$2040)))))</f>
        <v>21</v>
      </c>
      <c r="AN134" s="174" cm="1">
        <f t="array" ref="AN134">SUM(IF(TARGET_TR5!$B$2:$B$2040=$A134,IF(TARGET_TR5!$C$2:$C$2040=$C134,IF(TARGET_TR5!$E$2:$E$2040=$E134,IF(TARGET_TR5!$F$1:$Q$1=AN$2,TARGET_TR5!$F$2:$Q$2040)))))</f>
        <v>18</v>
      </c>
      <c r="AO134" s="174" cm="1">
        <f t="array" ref="AO134">SUM(IF(TARGET_TR5!$B$2:$B$2040=$A134,IF(TARGET_TR5!$C$2:$C$2040=$C134,IF(TARGET_TR5!$E$2:$E$2040=$E134,IF(TARGET_TR5!$F$1:$Q$1=AO$2,TARGET_TR5!$F$2:$Q$2040)))))</f>
        <v>21</v>
      </c>
      <c r="AP134" s="174">
        <v>0</v>
      </c>
      <c r="AQ134" s="174">
        <v>0</v>
      </c>
      <c r="AR134" s="174">
        <v>0</v>
      </c>
      <c r="AS134" s="174">
        <v>0</v>
      </c>
      <c r="AT134" s="174">
        <v>0</v>
      </c>
      <c r="AU134" s="174">
        <v>0</v>
      </c>
      <c r="AV134" s="174">
        <v>0</v>
      </c>
      <c r="AW134" s="174">
        <v>0</v>
      </c>
      <c r="AX134" s="174">
        <v>0</v>
      </c>
      <c r="AY134" s="174">
        <v>0</v>
      </c>
      <c r="AZ134" s="174">
        <v>0</v>
      </c>
      <c r="BA134" s="174">
        <v>0</v>
      </c>
      <c r="BB134" s="175">
        <f t="shared" si="54"/>
        <v>0</v>
      </c>
      <c r="BC134" s="175">
        <f t="shared" si="53"/>
        <v>0</v>
      </c>
      <c r="BD134" s="175">
        <f t="shared" si="53"/>
        <v>0</v>
      </c>
      <c r="BE134" s="175">
        <f t="shared" si="53"/>
        <v>0</v>
      </c>
      <c r="BF134" s="175">
        <f t="shared" si="53"/>
        <v>0</v>
      </c>
      <c r="BG134" s="175">
        <f t="shared" si="53"/>
        <v>0</v>
      </c>
      <c r="BH134" s="175">
        <f t="shared" si="53"/>
        <v>0</v>
      </c>
      <c r="BI134" s="175">
        <f t="shared" si="53"/>
        <v>0</v>
      </c>
      <c r="BJ134" s="175">
        <f t="shared" si="53"/>
        <v>0</v>
      </c>
      <c r="BK134" s="175">
        <f t="shared" si="53"/>
        <v>0</v>
      </c>
      <c r="BL134" s="175">
        <f t="shared" si="53"/>
        <v>0</v>
      </c>
      <c r="BM134" s="175">
        <f t="shared" si="53"/>
        <v>0</v>
      </c>
    </row>
    <row r="135" spans="1:65" x14ac:dyDescent="0.35">
      <c r="A135" s="170" t="s">
        <v>65</v>
      </c>
      <c r="B135" s="170" t="str">
        <v>SMES</v>
      </c>
      <c r="C135" s="170" t="str">
        <v>CHURN HSI SMES</v>
      </c>
      <c r="D135" s="170" t="str">
        <v>SSL</v>
      </c>
      <c r="E135" s="170" t="str">
        <v>TR5</v>
      </c>
      <c r="F135" s="171" cm="1">
        <f t="array" ref="F135">SUM(IF(TARGET_TR5!$B$2:$B$2040=$A135,IF(TARGET_TR5!$C$2:$C$2040=$C135,IF(TARGET_TR5!$E$2:$E$2040=$E135,IF(TARGET_TR5!$W$1:$AH$1=F$2,TARGET_TR5!$W$2:$AH$2040)))))</f>
        <v>273</v>
      </c>
      <c r="G135" s="171" cm="1">
        <f t="array" ref="G135">SUM(IF(TARGET_TR5!$B$2:$B$2040=$A135,IF(TARGET_TR5!$C$2:$C$2040=$C135,IF(TARGET_TR5!$E$2:$E$2040=$E135,IF(TARGET_TR5!$W$1:$AH$1=G$2,TARGET_TR5!$W$2:$AH$2040)))))</f>
        <v>517</v>
      </c>
      <c r="H135" s="171" cm="1">
        <f t="array" ref="H135">SUM(IF(TARGET_TR5!$B$2:$B$2040=$A135,IF(TARGET_TR5!$C$2:$C$2040=$C135,IF(TARGET_TR5!$E$2:$E$2040=$E135,IF(TARGET_TR5!$W$1:$AH$1=H$2,TARGET_TR5!$W$2:$AH$2040)))))</f>
        <v>744</v>
      </c>
      <c r="I135" s="171" cm="1">
        <f t="array" ref="I135">SUM(IF(TARGET_TR5!$B$2:$B$2040=$A135,IF(TARGET_TR5!$C$2:$C$2040=$C135,IF(TARGET_TR5!$E$2:$E$2040=$E135,IF(TARGET_TR5!$W$1:$AH$1=I$2,TARGET_TR5!$W$2:$AH$2040)))))</f>
        <v>1025</v>
      </c>
      <c r="J135" s="171" cm="1">
        <f t="array" ref="J135">SUM(IF(TARGET_TR5!$B$2:$B$2040=$A135,IF(TARGET_TR5!$C$2:$C$2040=$C135,IF(TARGET_TR5!$E$2:$E$2040=$E135,IF(TARGET_TR5!$W$1:$AH$1=J$2,TARGET_TR5!$W$2:$AH$2040)))))</f>
        <v>1276</v>
      </c>
      <c r="K135" s="171" cm="1">
        <f t="array" ref="K135">SUM(IF(TARGET_TR5!$B$2:$B$2040=$A135,IF(TARGET_TR5!$C$2:$C$2040=$C135,IF(TARGET_TR5!$E$2:$E$2040=$E135,IF(TARGET_TR5!$W$1:$AH$1=K$2,TARGET_TR5!$W$2:$AH$2040)))))</f>
        <v>1545</v>
      </c>
      <c r="L135" s="171" cm="1">
        <f t="array" ref="L135">SUM(IF(TARGET_TR5!$B$2:$B$2040=$A135,IF(TARGET_TR5!$C$2:$C$2040=$C135,IF(TARGET_TR5!$E$2:$E$2040=$E135,IF(TARGET_TR5!$W$1:$AH$1=L$2,TARGET_TR5!$W$2:$AH$2040)))))</f>
        <v>1847</v>
      </c>
      <c r="M135" s="171" cm="1">
        <f t="array" ref="M135">SUM(IF(TARGET_TR5!$B$2:$B$2040=$A135,IF(TARGET_TR5!$C$2:$C$2040=$C135,IF(TARGET_TR5!$E$2:$E$2040=$E135,IF(TARGET_TR5!$W$1:$AH$1=M$2,TARGET_TR5!$W$2:$AH$2040)))))</f>
        <v>2110</v>
      </c>
      <c r="N135" s="171" cm="1">
        <f t="array" ref="N135">SUM(IF(TARGET_TR5!$B$2:$B$2040=$A135,IF(TARGET_TR5!$C$2:$C$2040=$C135,IF(TARGET_TR5!$E$2:$E$2040=$E135,IF(TARGET_TR5!$W$1:$AH$1=N$2,TARGET_TR5!$W$2:$AH$2040)))))</f>
        <v>2401</v>
      </c>
      <c r="O135" s="171" cm="1">
        <f t="array" ref="O135">SUM(IF(TARGET_TR5!$B$2:$B$2040=$A135,IF(TARGET_TR5!$C$2:$C$2040=$C135,IF(TARGET_TR5!$E$2:$E$2040=$E135,IF(TARGET_TR5!$W$1:$AH$1=O$2,TARGET_TR5!$W$2:$AH$2040)))))</f>
        <v>2695</v>
      </c>
      <c r="P135" s="171" cm="1">
        <f t="array" ref="P135">SUM(IF(TARGET_TR5!$B$2:$B$2040=$A135,IF(TARGET_TR5!$C$2:$C$2040=$C135,IF(TARGET_TR5!$E$2:$E$2040=$E135,IF(TARGET_TR5!$W$1:$AH$1=P$2,TARGET_TR5!$W$2:$AH$2040)))))</f>
        <v>2975</v>
      </c>
      <c r="Q135" s="171" cm="1">
        <f t="array" ref="Q135">SUM(IF(TARGET_TR5!$B$2:$B$2040=$A135,IF(TARGET_TR5!$C$2:$C$2040=$C135,IF(TARGET_TR5!$E$2:$E$2040=$E135,IF(TARGET_TR5!$W$1:$AH$1=Q$2,TARGET_TR5!$W$2:$AH$2040)))))</f>
        <v>3253</v>
      </c>
      <c r="R135" s="171">
        <v>211</v>
      </c>
      <c r="S135" s="171">
        <v>391</v>
      </c>
      <c r="T135" s="171">
        <v>534</v>
      </c>
      <c r="U135" s="171">
        <v>728</v>
      </c>
      <c r="V135" s="171">
        <v>849</v>
      </c>
      <c r="W135" s="171">
        <v>849</v>
      </c>
      <c r="X135" s="171">
        <v>849</v>
      </c>
      <c r="Y135" s="171">
        <v>849</v>
      </c>
      <c r="Z135" s="171">
        <v>849</v>
      </c>
      <c r="AA135" s="171">
        <v>849</v>
      </c>
      <c r="AB135" s="171">
        <v>849</v>
      </c>
      <c r="AC135" s="171">
        <v>849</v>
      </c>
      <c r="AD135" s="171" cm="1">
        <f t="array" ref="AD135">SUM(IF(TARGET_TR5!$B$2:$B$2040=$A135,IF(TARGET_TR5!$C$2:$C$2040=$C135,IF(TARGET_TR5!$E$2:$E$2040=$E135,IF(TARGET_TR5!$F$1:$Q$1=AD$2,TARGET_TR5!$F$2:$Q$2040)))))</f>
        <v>273</v>
      </c>
      <c r="AE135" s="171" cm="1">
        <f t="array" ref="AE135">SUM(IF(TARGET_TR5!$B$2:$B$2040=$A135,IF(TARGET_TR5!$C$2:$C$2040=$C135,IF(TARGET_TR5!$E$2:$E$2040=$E135,IF(TARGET_TR5!$F$1:$Q$1=AE$2,TARGET_TR5!$F$2:$Q$2040)))))</f>
        <v>244</v>
      </c>
      <c r="AF135" s="171" cm="1">
        <f t="array" ref="AF135">SUM(IF(TARGET_TR5!$B$2:$B$2040=$A135,IF(TARGET_TR5!$C$2:$C$2040=$C135,IF(TARGET_TR5!$E$2:$E$2040=$E135,IF(TARGET_TR5!$F$1:$Q$1=AF$2,TARGET_TR5!$F$2:$Q$2040)))))</f>
        <v>227</v>
      </c>
      <c r="AG135" s="171" cm="1">
        <f t="array" ref="AG135">SUM(IF(TARGET_TR5!$B$2:$B$2040=$A135,IF(TARGET_TR5!$C$2:$C$2040=$C135,IF(TARGET_TR5!$E$2:$E$2040=$E135,IF(TARGET_TR5!$F$1:$Q$1=AG$2,TARGET_TR5!$F$2:$Q$2040)))))</f>
        <v>281</v>
      </c>
      <c r="AH135" s="171" cm="1">
        <f t="array" ref="AH135">SUM(IF(TARGET_TR5!$B$2:$B$2040=$A135,IF(TARGET_TR5!$C$2:$C$2040=$C135,IF(TARGET_TR5!$E$2:$E$2040=$E135,IF(TARGET_TR5!$F$1:$Q$1=AH$2,TARGET_TR5!$F$2:$Q$2040)))))</f>
        <v>251</v>
      </c>
      <c r="AI135" s="171" cm="1">
        <f t="array" ref="AI135">SUM(IF(TARGET_TR5!$B$2:$B$2040=$A135,IF(TARGET_TR5!$C$2:$C$2040=$C135,IF(TARGET_TR5!$E$2:$E$2040=$E135,IF(TARGET_TR5!$F$1:$Q$1=AI$2,TARGET_TR5!$F$2:$Q$2040)))))</f>
        <v>269</v>
      </c>
      <c r="AJ135" s="171" cm="1">
        <f t="array" ref="AJ135">SUM(IF(TARGET_TR5!$B$2:$B$2040=$A135,IF(TARGET_TR5!$C$2:$C$2040=$C135,IF(TARGET_TR5!$E$2:$E$2040=$E135,IF(TARGET_TR5!$F$1:$Q$1=AJ$2,TARGET_TR5!$F$2:$Q$2040)))))</f>
        <v>302</v>
      </c>
      <c r="AK135" s="171" cm="1">
        <f t="array" ref="AK135">SUM(IF(TARGET_TR5!$B$2:$B$2040=$A135,IF(TARGET_TR5!$C$2:$C$2040=$C135,IF(TARGET_TR5!$E$2:$E$2040=$E135,IF(TARGET_TR5!$F$1:$Q$1=AK$2,TARGET_TR5!$F$2:$Q$2040)))))</f>
        <v>263</v>
      </c>
      <c r="AL135" s="171" cm="1">
        <f t="array" ref="AL135">SUM(IF(TARGET_TR5!$B$2:$B$2040=$A135,IF(TARGET_TR5!$C$2:$C$2040=$C135,IF(TARGET_TR5!$E$2:$E$2040=$E135,IF(TARGET_TR5!$F$1:$Q$1=AL$2,TARGET_TR5!$F$2:$Q$2040)))))</f>
        <v>291</v>
      </c>
      <c r="AM135" s="171" cm="1">
        <f t="array" ref="AM135">SUM(IF(TARGET_TR5!$B$2:$B$2040=$A135,IF(TARGET_TR5!$C$2:$C$2040=$C135,IF(TARGET_TR5!$E$2:$E$2040=$E135,IF(TARGET_TR5!$F$1:$Q$1=AM$2,TARGET_TR5!$F$2:$Q$2040)))))</f>
        <v>294</v>
      </c>
      <c r="AN135" s="171" cm="1">
        <f t="array" ref="AN135">SUM(IF(TARGET_TR5!$B$2:$B$2040=$A135,IF(TARGET_TR5!$C$2:$C$2040=$C135,IF(TARGET_TR5!$E$2:$E$2040=$E135,IF(TARGET_TR5!$F$1:$Q$1=AN$2,TARGET_TR5!$F$2:$Q$2040)))))</f>
        <v>280</v>
      </c>
      <c r="AO135" s="171" cm="1">
        <f t="array" ref="AO135">SUM(IF(TARGET_TR5!$B$2:$B$2040=$A135,IF(TARGET_TR5!$C$2:$C$2040=$C135,IF(TARGET_TR5!$E$2:$E$2040=$E135,IF(TARGET_TR5!$F$1:$Q$1=AO$2,TARGET_TR5!$F$2:$Q$2040)))))</f>
        <v>278</v>
      </c>
      <c r="AP135" s="171">
        <v>211</v>
      </c>
      <c r="AQ135" s="171">
        <v>180</v>
      </c>
      <c r="AR135" s="171">
        <v>143</v>
      </c>
      <c r="AS135" s="171">
        <v>194</v>
      </c>
      <c r="AT135" s="171">
        <v>121</v>
      </c>
      <c r="AU135" s="171">
        <v>0</v>
      </c>
      <c r="AV135" s="171">
        <v>0</v>
      </c>
      <c r="AW135" s="171">
        <v>0</v>
      </c>
      <c r="AX135" s="171">
        <v>0</v>
      </c>
      <c r="AY135" s="171">
        <v>0</v>
      </c>
      <c r="AZ135" s="171">
        <v>0</v>
      </c>
      <c r="BA135" s="171">
        <v>0</v>
      </c>
      <c r="BB135" s="172">
        <f t="shared" si="54"/>
        <v>0.77289377289377292</v>
      </c>
      <c r="BC135" s="172">
        <f t="shared" si="53"/>
        <v>0.7562862669245648</v>
      </c>
      <c r="BD135" s="172">
        <f t="shared" si="53"/>
        <v>0.717741935483871</v>
      </c>
      <c r="BE135" s="172">
        <f t="shared" si="53"/>
        <v>0.71024390243902435</v>
      </c>
      <c r="BF135" s="172">
        <f t="shared" si="53"/>
        <v>0.66536050156739812</v>
      </c>
      <c r="BG135" s="172">
        <f t="shared" si="53"/>
        <v>0.54951456310679614</v>
      </c>
      <c r="BH135" s="172">
        <f t="shared" si="53"/>
        <v>0.45966432051976175</v>
      </c>
      <c r="BI135" s="172">
        <f t="shared" si="53"/>
        <v>0.40236966824644549</v>
      </c>
      <c r="BJ135" s="172">
        <f t="shared" si="53"/>
        <v>0.35360266555601833</v>
      </c>
      <c r="BK135" s="172">
        <f t="shared" si="53"/>
        <v>0.31502782931354362</v>
      </c>
      <c r="BL135" s="172">
        <f t="shared" si="53"/>
        <v>0.2853781512605042</v>
      </c>
      <c r="BM135" s="172">
        <f t="shared" si="53"/>
        <v>0.26098985551798343</v>
      </c>
    </row>
    <row r="136" spans="1:65" x14ac:dyDescent="0.35">
      <c r="A136" s="173" t="s">
        <v>65</v>
      </c>
      <c r="B136" s="173" t="str">
        <v>SMES</v>
      </c>
      <c r="C136" s="173" t="str">
        <v>CHURN HSI SMES</v>
      </c>
      <c r="D136" s="173" t="str">
        <v>SSL</v>
      </c>
      <c r="E136" s="173" t="str">
        <v>PAPUA</v>
      </c>
      <c r="F136" s="174" cm="1">
        <f t="array" ref="F136">SUM(IF(TARGET_TR5!$B$2:$B$2040=$A136,IF(TARGET_TR5!$C$2:$C$2040=$C136,IF(TARGET_TR5!$E$2:$E$2040=$E136,IF(TARGET_TR5!$W$1:$AH$1=F$2,TARGET_TR5!$W$2:$AH$2040)))))</f>
        <v>24</v>
      </c>
      <c r="G136" s="174" cm="1">
        <f t="array" ref="G136">SUM(IF(TARGET_TR5!$B$2:$B$2040=$A136,IF(TARGET_TR5!$C$2:$C$2040=$C136,IF(TARGET_TR5!$E$2:$E$2040=$E136,IF(TARGET_TR5!$W$1:$AH$1=G$2,TARGET_TR5!$W$2:$AH$2040)))))</f>
        <v>45</v>
      </c>
      <c r="H136" s="174" cm="1">
        <f t="array" ref="H136">SUM(IF(TARGET_TR5!$B$2:$B$2040=$A136,IF(TARGET_TR5!$C$2:$C$2040=$C136,IF(TARGET_TR5!$E$2:$E$2040=$E136,IF(TARGET_TR5!$W$1:$AH$1=H$2,TARGET_TR5!$W$2:$AH$2040)))))</f>
        <v>65</v>
      </c>
      <c r="I136" s="174" cm="1">
        <f t="array" ref="I136">SUM(IF(TARGET_TR5!$B$2:$B$2040=$A136,IF(TARGET_TR5!$C$2:$C$2040=$C136,IF(TARGET_TR5!$E$2:$E$2040=$E136,IF(TARGET_TR5!$W$1:$AH$1=I$2,TARGET_TR5!$W$2:$AH$2040)))))</f>
        <v>89</v>
      </c>
      <c r="J136" s="174" cm="1">
        <f t="array" ref="J136">SUM(IF(TARGET_TR5!$B$2:$B$2040=$A136,IF(TARGET_TR5!$C$2:$C$2040=$C136,IF(TARGET_TR5!$E$2:$E$2040=$E136,IF(TARGET_TR5!$W$1:$AH$1=J$2,TARGET_TR5!$W$2:$AH$2040)))))</f>
        <v>111</v>
      </c>
      <c r="K136" s="174" cm="1">
        <f t="array" ref="K136">SUM(IF(TARGET_TR5!$B$2:$B$2040=$A136,IF(TARGET_TR5!$C$2:$C$2040=$C136,IF(TARGET_TR5!$E$2:$E$2040=$E136,IF(TARGET_TR5!$W$1:$AH$1=K$2,TARGET_TR5!$W$2:$AH$2040)))))</f>
        <v>134</v>
      </c>
      <c r="L136" s="174" cm="1">
        <f t="array" ref="L136">SUM(IF(TARGET_TR5!$B$2:$B$2040=$A136,IF(TARGET_TR5!$C$2:$C$2040=$C136,IF(TARGET_TR5!$E$2:$E$2040=$E136,IF(TARGET_TR5!$W$1:$AH$1=L$2,TARGET_TR5!$W$2:$AH$2040)))))</f>
        <v>160</v>
      </c>
      <c r="M136" s="174" cm="1">
        <f t="array" ref="M136">SUM(IF(TARGET_TR5!$B$2:$B$2040=$A136,IF(TARGET_TR5!$C$2:$C$2040=$C136,IF(TARGET_TR5!$E$2:$E$2040=$E136,IF(TARGET_TR5!$W$1:$AH$1=M$2,TARGET_TR5!$W$2:$AH$2040)))))</f>
        <v>183</v>
      </c>
      <c r="N136" s="174" cm="1">
        <f t="array" ref="N136">SUM(IF(TARGET_TR5!$B$2:$B$2040=$A136,IF(TARGET_TR5!$C$2:$C$2040=$C136,IF(TARGET_TR5!$E$2:$E$2040=$E136,IF(TARGET_TR5!$W$1:$AH$1=N$2,TARGET_TR5!$W$2:$AH$2040)))))</f>
        <v>208</v>
      </c>
      <c r="O136" s="174" cm="1">
        <f t="array" ref="O136">SUM(IF(TARGET_TR5!$B$2:$B$2040=$A136,IF(TARGET_TR5!$C$2:$C$2040=$C136,IF(TARGET_TR5!$E$2:$E$2040=$E136,IF(TARGET_TR5!$W$1:$AH$1=O$2,TARGET_TR5!$W$2:$AH$2040)))))</f>
        <v>234</v>
      </c>
      <c r="P136" s="174" cm="1">
        <f t="array" ref="P136">SUM(IF(TARGET_TR5!$B$2:$B$2040=$A136,IF(TARGET_TR5!$C$2:$C$2040=$C136,IF(TARGET_TR5!$E$2:$E$2040=$E136,IF(TARGET_TR5!$W$1:$AH$1=P$2,TARGET_TR5!$W$2:$AH$2040)))))</f>
        <v>258</v>
      </c>
      <c r="Q136" s="174" cm="1">
        <f t="array" ref="Q136">SUM(IF(TARGET_TR5!$B$2:$B$2040=$A136,IF(TARGET_TR5!$C$2:$C$2040=$C136,IF(TARGET_TR5!$E$2:$E$2040=$E136,IF(TARGET_TR5!$W$1:$AH$1=Q$2,TARGET_TR5!$W$2:$AH$2040)))))</f>
        <v>282</v>
      </c>
      <c r="R136" s="174">
        <v>17</v>
      </c>
      <c r="S136" s="174">
        <v>24</v>
      </c>
      <c r="T136" s="174">
        <v>67</v>
      </c>
      <c r="U136" s="174">
        <v>90</v>
      </c>
      <c r="V136" s="174">
        <v>94</v>
      </c>
      <c r="W136" s="174">
        <v>94</v>
      </c>
      <c r="X136" s="174">
        <v>94</v>
      </c>
      <c r="Y136" s="174">
        <v>94</v>
      </c>
      <c r="Z136" s="174">
        <v>94</v>
      </c>
      <c r="AA136" s="174">
        <v>94</v>
      </c>
      <c r="AB136" s="174">
        <v>94</v>
      </c>
      <c r="AC136" s="174">
        <v>94</v>
      </c>
      <c r="AD136" s="174" cm="1">
        <f t="array" ref="AD136">SUM(IF(TARGET_TR5!$B$2:$B$2040=$A136,IF(TARGET_TR5!$C$2:$C$2040=$C136,IF(TARGET_TR5!$E$2:$E$2040=$E136,IF(TARGET_TR5!$F$1:$Q$1=AD$2,TARGET_TR5!$F$2:$Q$2040)))))</f>
        <v>24</v>
      </c>
      <c r="AE136" s="174" cm="1">
        <f t="array" ref="AE136">SUM(IF(TARGET_TR5!$B$2:$B$2040=$A136,IF(TARGET_TR5!$C$2:$C$2040=$C136,IF(TARGET_TR5!$E$2:$E$2040=$E136,IF(TARGET_TR5!$F$1:$Q$1=AE$2,TARGET_TR5!$F$2:$Q$2040)))))</f>
        <v>21</v>
      </c>
      <c r="AF136" s="174" cm="1">
        <f t="array" ref="AF136">SUM(IF(TARGET_TR5!$B$2:$B$2040=$A136,IF(TARGET_TR5!$C$2:$C$2040=$C136,IF(TARGET_TR5!$E$2:$E$2040=$E136,IF(TARGET_TR5!$F$1:$Q$1=AF$2,TARGET_TR5!$F$2:$Q$2040)))))</f>
        <v>20</v>
      </c>
      <c r="AG136" s="174" cm="1">
        <f t="array" ref="AG136">SUM(IF(TARGET_TR5!$B$2:$B$2040=$A136,IF(TARGET_TR5!$C$2:$C$2040=$C136,IF(TARGET_TR5!$E$2:$E$2040=$E136,IF(TARGET_TR5!$F$1:$Q$1=AG$2,TARGET_TR5!$F$2:$Q$2040)))))</f>
        <v>24</v>
      </c>
      <c r="AH136" s="174" cm="1">
        <f t="array" ref="AH136">SUM(IF(TARGET_TR5!$B$2:$B$2040=$A136,IF(TARGET_TR5!$C$2:$C$2040=$C136,IF(TARGET_TR5!$E$2:$E$2040=$E136,IF(TARGET_TR5!$F$1:$Q$1=AH$2,TARGET_TR5!$F$2:$Q$2040)))))</f>
        <v>22</v>
      </c>
      <c r="AI136" s="174" cm="1">
        <f t="array" ref="AI136">SUM(IF(TARGET_TR5!$B$2:$B$2040=$A136,IF(TARGET_TR5!$C$2:$C$2040=$C136,IF(TARGET_TR5!$E$2:$E$2040=$E136,IF(TARGET_TR5!$F$1:$Q$1=AI$2,TARGET_TR5!$F$2:$Q$2040)))))</f>
        <v>23</v>
      </c>
      <c r="AJ136" s="174" cm="1">
        <f t="array" ref="AJ136">SUM(IF(TARGET_TR5!$B$2:$B$2040=$A136,IF(TARGET_TR5!$C$2:$C$2040=$C136,IF(TARGET_TR5!$E$2:$E$2040=$E136,IF(TARGET_TR5!$F$1:$Q$1=AJ$2,TARGET_TR5!$F$2:$Q$2040)))))</f>
        <v>26</v>
      </c>
      <c r="AK136" s="174" cm="1">
        <f t="array" ref="AK136">SUM(IF(TARGET_TR5!$B$2:$B$2040=$A136,IF(TARGET_TR5!$C$2:$C$2040=$C136,IF(TARGET_TR5!$E$2:$E$2040=$E136,IF(TARGET_TR5!$F$1:$Q$1=AK$2,TARGET_TR5!$F$2:$Q$2040)))))</f>
        <v>23</v>
      </c>
      <c r="AL136" s="174" cm="1">
        <f t="array" ref="AL136">SUM(IF(TARGET_TR5!$B$2:$B$2040=$A136,IF(TARGET_TR5!$C$2:$C$2040=$C136,IF(TARGET_TR5!$E$2:$E$2040=$E136,IF(TARGET_TR5!$F$1:$Q$1=AL$2,TARGET_TR5!$F$2:$Q$2040)))))</f>
        <v>25</v>
      </c>
      <c r="AM136" s="174" cm="1">
        <f t="array" ref="AM136">SUM(IF(TARGET_TR5!$B$2:$B$2040=$A136,IF(TARGET_TR5!$C$2:$C$2040=$C136,IF(TARGET_TR5!$E$2:$E$2040=$E136,IF(TARGET_TR5!$F$1:$Q$1=AM$2,TARGET_TR5!$F$2:$Q$2040)))))</f>
        <v>26</v>
      </c>
      <c r="AN136" s="174" cm="1">
        <f t="array" ref="AN136">SUM(IF(TARGET_TR5!$B$2:$B$2040=$A136,IF(TARGET_TR5!$C$2:$C$2040=$C136,IF(TARGET_TR5!$E$2:$E$2040=$E136,IF(TARGET_TR5!$F$1:$Q$1=AN$2,TARGET_TR5!$F$2:$Q$2040)))))</f>
        <v>24</v>
      </c>
      <c r="AO136" s="174" cm="1">
        <f t="array" ref="AO136">SUM(IF(TARGET_TR5!$B$2:$B$2040=$A136,IF(TARGET_TR5!$C$2:$C$2040=$C136,IF(TARGET_TR5!$E$2:$E$2040=$E136,IF(TARGET_TR5!$F$1:$Q$1=AO$2,TARGET_TR5!$F$2:$Q$2040)))))</f>
        <v>24</v>
      </c>
      <c r="AP136" s="174">
        <v>17</v>
      </c>
      <c r="AQ136" s="174">
        <v>7</v>
      </c>
      <c r="AR136" s="174">
        <v>43</v>
      </c>
      <c r="AS136" s="174">
        <v>23</v>
      </c>
      <c r="AT136" s="174">
        <v>4</v>
      </c>
      <c r="AU136" s="174">
        <v>0</v>
      </c>
      <c r="AV136" s="174">
        <v>0</v>
      </c>
      <c r="AW136" s="174">
        <v>0</v>
      </c>
      <c r="AX136" s="174">
        <v>0</v>
      </c>
      <c r="AY136" s="174">
        <v>0</v>
      </c>
      <c r="AZ136" s="174">
        <v>0</v>
      </c>
      <c r="BA136" s="174">
        <v>0</v>
      </c>
      <c r="BB136" s="175">
        <f t="shared" si="54"/>
        <v>0.70833333333333337</v>
      </c>
      <c r="BC136" s="175">
        <f t="shared" si="53"/>
        <v>0.53333333333333333</v>
      </c>
      <c r="BD136" s="175">
        <f t="shared" si="53"/>
        <v>1.0307692307692307</v>
      </c>
      <c r="BE136" s="175">
        <f t="shared" si="53"/>
        <v>1.0112359550561798</v>
      </c>
      <c r="BF136" s="175">
        <f t="shared" si="53"/>
        <v>0.84684684684684686</v>
      </c>
      <c r="BG136" s="175">
        <f t="shared" si="53"/>
        <v>0.70149253731343286</v>
      </c>
      <c r="BH136" s="175">
        <f t="shared" si="53"/>
        <v>0.58750000000000002</v>
      </c>
      <c r="BI136" s="175">
        <f t="shared" si="53"/>
        <v>0.51366120218579236</v>
      </c>
      <c r="BJ136" s="175">
        <f t="shared" si="53"/>
        <v>0.45192307692307693</v>
      </c>
      <c r="BK136" s="175">
        <f t="shared" si="53"/>
        <v>0.40170940170940173</v>
      </c>
      <c r="BL136" s="175">
        <f t="shared" si="53"/>
        <v>0.36434108527131781</v>
      </c>
      <c r="BM136" s="175">
        <f t="shared" si="53"/>
        <v>0.33333333333333331</v>
      </c>
    </row>
    <row r="137" spans="1:65" x14ac:dyDescent="0.35">
      <c r="A137" s="173" t="s">
        <v>65</v>
      </c>
      <c r="B137" s="173" t="str">
        <v>SMES</v>
      </c>
      <c r="C137" s="173" t="str">
        <v>CHURN HSI SMES</v>
      </c>
      <c r="D137" s="173" t="str">
        <v>SSL</v>
      </c>
      <c r="E137" s="173" t="str">
        <v>PAPUA BARAT</v>
      </c>
      <c r="F137" s="174" cm="1">
        <f t="array" ref="F137">SUM(IF(TARGET_TR5!$B$2:$B$2040=$A137,IF(TARGET_TR5!$C$2:$C$2040=$C137,IF(TARGET_TR5!$E$2:$E$2040=$E137,IF(TARGET_TR5!$W$1:$AH$1=F$2,TARGET_TR5!$W$2:$AH$2040)))))</f>
        <v>21</v>
      </c>
      <c r="G137" s="174" cm="1">
        <f t="array" ref="G137">SUM(IF(TARGET_TR5!$B$2:$B$2040=$A137,IF(TARGET_TR5!$C$2:$C$2040=$C137,IF(TARGET_TR5!$E$2:$E$2040=$E137,IF(TARGET_TR5!$W$1:$AH$1=G$2,TARGET_TR5!$W$2:$AH$2040)))))</f>
        <v>40</v>
      </c>
      <c r="H137" s="174" cm="1">
        <f t="array" ref="H137">SUM(IF(TARGET_TR5!$B$2:$B$2040=$A137,IF(TARGET_TR5!$C$2:$C$2040=$C137,IF(TARGET_TR5!$E$2:$E$2040=$E137,IF(TARGET_TR5!$W$1:$AH$1=H$2,TARGET_TR5!$W$2:$AH$2040)))))</f>
        <v>58</v>
      </c>
      <c r="I137" s="174" cm="1">
        <f t="array" ref="I137">SUM(IF(TARGET_TR5!$B$2:$B$2040=$A137,IF(TARGET_TR5!$C$2:$C$2040=$C137,IF(TARGET_TR5!$E$2:$E$2040=$E137,IF(TARGET_TR5!$W$1:$AH$1=I$2,TARGET_TR5!$W$2:$AH$2040)))))</f>
        <v>80</v>
      </c>
      <c r="J137" s="174" cm="1">
        <f t="array" ref="J137">SUM(IF(TARGET_TR5!$B$2:$B$2040=$A137,IF(TARGET_TR5!$C$2:$C$2040=$C137,IF(TARGET_TR5!$E$2:$E$2040=$E137,IF(TARGET_TR5!$W$1:$AH$1=J$2,TARGET_TR5!$W$2:$AH$2040)))))</f>
        <v>99</v>
      </c>
      <c r="K137" s="174" cm="1">
        <f t="array" ref="K137">SUM(IF(TARGET_TR5!$B$2:$B$2040=$A137,IF(TARGET_TR5!$C$2:$C$2040=$C137,IF(TARGET_TR5!$E$2:$E$2040=$E137,IF(TARGET_TR5!$W$1:$AH$1=K$2,TARGET_TR5!$W$2:$AH$2040)))))</f>
        <v>120</v>
      </c>
      <c r="L137" s="174" cm="1">
        <f t="array" ref="L137">SUM(IF(TARGET_TR5!$B$2:$B$2040=$A137,IF(TARGET_TR5!$C$2:$C$2040=$C137,IF(TARGET_TR5!$E$2:$E$2040=$E137,IF(TARGET_TR5!$W$1:$AH$1=L$2,TARGET_TR5!$W$2:$AH$2040)))))</f>
        <v>143</v>
      </c>
      <c r="M137" s="174" cm="1">
        <f t="array" ref="M137">SUM(IF(TARGET_TR5!$B$2:$B$2040=$A137,IF(TARGET_TR5!$C$2:$C$2040=$C137,IF(TARGET_TR5!$E$2:$E$2040=$E137,IF(TARGET_TR5!$W$1:$AH$1=M$2,TARGET_TR5!$W$2:$AH$2040)))))</f>
        <v>163</v>
      </c>
      <c r="N137" s="174" cm="1">
        <f t="array" ref="N137">SUM(IF(TARGET_TR5!$B$2:$B$2040=$A137,IF(TARGET_TR5!$C$2:$C$2040=$C137,IF(TARGET_TR5!$E$2:$E$2040=$E137,IF(TARGET_TR5!$W$1:$AH$1=N$2,TARGET_TR5!$W$2:$AH$2040)))))</f>
        <v>185</v>
      </c>
      <c r="O137" s="174" cm="1">
        <f t="array" ref="O137">SUM(IF(TARGET_TR5!$B$2:$B$2040=$A137,IF(TARGET_TR5!$C$2:$C$2040=$C137,IF(TARGET_TR5!$E$2:$E$2040=$E137,IF(TARGET_TR5!$W$1:$AH$1=O$2,TARGET_TR5!$W$2:$AH$2040)))))</f>
        <v>208</v>
      </c>
      <c r="P137" s="174" cm="1">
        <f t="array" ref="P137">SUM(IF(TARGET_TR5!$B$2:$B$2040=$A137,IF(TARGET_TR5!$C$2:$C$2040=$C137,IF(TARGET_TR5!$E$2:$E$2040=$E137,IF(TARGET_TR5!$W$1:$AH$1=P$2,TARGET_TR5!$W$2:$AH$2040)))))</f>
        <v>230</v>
      </c>
      <c r="Q137" s="174" cm="1">
        <f t="array" ref="Q137">SUM(IF(TARGET_TR5!$B$2:$B$2040=$A137,IF(TARGET_TR5!$C$2:$C$2040=$C137,IF(TARGET_TR5!$E$2:$E$2040=$E137,IF(TARGET_TR5!$W$1:$AH$1=Q$2,TARGET_TR5!$W$2:$AH$2040)))))</f>
        <v>252</v>
      </c>
      <c r="R137" s="174">
        <v>4</v>
      </c>
      <c r="S137" s="174">
        <v>10</v>
      </c>
      <c r="T137" s="174">
        <v>15</v>
      </c>
      <c r="U137" s="174">
        <v>19</v>
      </c>
      <c r="V137" s="174">
        <v>31</v>
      </c>
      <c r="W137" s="174">
        <v>31</v>
      </c>
      <c r="X137" s="174">
        <v>31</v>
      </c>
      <c r="Y137" s="174">
        <v>31</v>
      </c>
      <c r="Z137" s="174">
        <v>31</v>
      </c>
      <c r="AA137" s="174">
        <v>31</v>
      </c>
      <c r="AB137" s="174">
        <v>31</v>
      </c>
      <c r="AC137" s="174">
        <v>31</v>
      </c>
      <c r="AD137" s="174" cm="1">
        <f t="array" ref="AD137">SUM(IF(TARGET_TR5!$B$2:$B$2040=$A137,IF(TARGET_TR5!$C$2:$C$2040=$C137,IF(TARGET_TR5!$E$2:$E$2040=$E137,IF(TARGET_TR5!$F$1:$Q$1=AD$2,TARGET_TR5!$F$2:$Q$2040)))))</f>
        <v>21</v>
      </c>
      <c r="AE137" s="174" cm="1">
        <f t="array" ref="AE137">SUM(IF(TARGET_TR5!$B$2:$B$2040=$A137,IF(TARGET_TR5!$C$2:$C$2040=$C137,IF(TARGET_TR5!$E$2:$E$2040=$E137,IF(TARGET_TR5!$F$1:$Q$1=AE$2,TARGET_TR5!$F$2:$Q$2040)))))</f>
        <v>19</v>
      </c>
      <c r="AF137" s="174" cm="1">
        <f t="array" ref="AF137">SUM(IF(TARGET_TR5!$B$2:$B$2040=$A137,IF(TARGET_TR5!$C$2:$C$2040=$C137,IF(TARGET_TR5!$E$2:$E$2040=$E137,IF(TARGET_TR5!$F$1:$Q$1=AF$2,TARGET_TR5!$F$2:$Q$2040)))))</f>
        <v>18</v>
      </c>
      <c r="AG137" s="174" cm="1">
        <f t="array" ref="AG137">SUM(IF(TARGET_TR5!$B$2:$B$2040=$A137,IF(TARGET_TR5!$C$2:$C$2040=$C137,IF(TARGET_TR5!$E$2:$E$2040=$E137,IF(TARGET_TR5!$F$1:$Q$1=AG$2,TARGET_TR5!$F$2:$Q$2040)))))</f>
        <v>22</v>
      </c>
      <c r="AH137" s="174" cm="1">
        <f t="array" ref="AH137">SUM(IF(TARGET_TR5!$B$2:$B$2040=$A137,IF(TARGET_TR5!$C$2:$C$2040=$C137,IF(TARGET_TR5!$E$2:$E$2040=$E137,IF(TARGET_TR5!$F$1:$Q$1=AH$2,TARGET_TR5!$F$2:$Q$2040)))))</f>
        <v>19</v>
      </c>
      <c r="AI137" s="174" cm="1">
        <f t="array" ref="AI137">SUM(IF(TARGET_TR5!$B$2:$B$2040=$A137,IF(TARGET_TR5!$C$2:$C$2040=$C137,IF(TARGET_TR5!$E$2:$E$2040=$E137,IF(TARGET_TR5!$F$1:$Q$1=AI$2,TARGET_TR5!$F$2:$Q$2040)))))</f>
        <v>21</v>
      </c>
      <c r="AJ137" s="174" cm="1">
        <f t="array" ref="AJ137">SUM(IF(TARGET_TR5!$B$2:$B$2040=$A137,IF(TARGET_TR5!$C$2:$C$2040=$C137,IF(TARGET_TR5!$E$2:$E$2040=$E137,IF(TARGET_TR5!$F$1:$Q$1=AJ$2,TARGET_TR5!$F$2:$Q$2040)))))</f>
        <v>23</v>
      </c>
      <c r="AK137" s="174" cm="1">
        <f t="array" ref="AK137">SUM(IF(TARGET_TR5!$B$2:$B$2040=$A137,IF(TARGET_TR5!$C$2:$C$2040=$C137,IF(TARGET_TR5!$E$2:$E$2040=$E137,IF(TARGET_TR5!$F$1:$Q$1=AK$2,TARGET_TR5!$F$2:$Q$2040)))))</f>
        <v>20</v>
      </c>
      <c r="AL137" s="174" cm="1">
        <f t="array" ref="AL137">SUM(IF(TARGET_TR5!$B$2:$B$2040=$A137,IF(TARGET_TR5!$C$2:$C$2040=$C137,IF(TARGET_TR5!$E$2:$E$2040=$E137,IF(TARGET_TR5!$F$1:$Q$1=AL$2,TARGET_TR5!$F$2:$Q$2040)))))</f>
        <v>22</v>
      </c>
      <c r="AM137" s="174" cm="1">
        <f t="array" ref="AM137">SUM(IF(TARGET_TR5!$B$2:$B$2040=$A137,IF(TARGET_TR5!$C$2:$C$2040=$C137,IF(TARGET_TR5!$E$2:$E$2040=$E137,IF(TARGET_TR5!$F$1:$Q$1=AM$2,TARGET_TR5!$F$2:$Q$2040)))))</f>
        <v>23</v>
      </c>
      <c r="AN137" s="174" cm="1">
        <f t="array" ref="AN137">SUM(IF(TARGET_TR5!$B$2:$B$2040=$A137,IF(TARGET_TR5!$C$2:$C$2040=$C137,IF(TARGET_TR5!$E$2:$E$2040=$E137,IF(TARGET_TR5!$F$1:$Q$1=AN$2,TARGET_TR5!$F$2:$Q$2040)))))</f>
        <v>22</v>
      </c>
      <c r="AO137" s="174" cm="1">
        <f t="array" ref="AO137">SUM(IF(TARGET_TR5!$B$2:$B$2040=$A137,IF(TARGET_TR5!$C$2:$C$2040=$C137,IF(TARGET_TR5!$E$2:$E$2040=$E137,IF(TARGET_TR5!$F$1:$Q$1=AO$2,TARGET_TR5!$F$2:$Q$2040)))))</f>
        <v>22</v>
      </c>
      <c r="AP137" s="174">
        <v>4</v>
      </c>
      <c r="AQ137" s="174">
        <v>6</v>
      </c>
      <c r="AR137" s="174">
        <v>5</v>
      </c>
      <c r="AS137" s="174">
        <v>4</v>
      </c>
      <c r="AT137" s="174">
        <v>12</v>
      </c>
      <c r="AU137" s="174">
        <v>0</v>
      </c>
      <c r="AV137" s="174">
        <v>0</v>
      </c>
      <c r="AW137" s="174">
        <v>0</v>
      </c>
      <c r="AX137" s="174">
        <v>0</v>
      </c>
      <c r="AY137" s="174">
        <v>0</v>
      </c>
      <c r="AZ137" s="174">
        <v>0</v>
      </c>
      <c r="BA137" s="174">
        <v>0</v>
      </c>
      <c r="BB137" s="175">
        <f t="shared" si="54"/>
        <v>0.19047619047619047</v>
      </c>
      <c r="BC137" s="175">
        <f t="shared" si="53"/>
        <v>0.25</v>
      </c>
      <c r="BD137" s="175">
        <f t="shared" si="53"/>
        <v>0.25862068965517243</v>
      </c>
      <c r="BE137" s="175">
        <f t="shared" si="53"/>
        <v>0.23749999999999999</v>
      </c>
      <c r="BF137" s="175">
        <f t="shared" si="53"/>
        <v>0.31313131313131315</v>
      </c>
      <c r="BG137" s="175">
        <f t="shared" si="53"/>
        <v>0.25833333333333336</v>
      </c>
      <c r="BH137" s="175">
        <f t="shared" si="53"/>
        <v>0.21678321678321677</v>
      </c>
      <c r="BI137" s="175">
        <f t="shared" si="53"/>
        <v>0.19018404907975461</v>
      </c>
      <c r="BJ137" s="175">
        <f t="shared" si="53"/>
        <v>0.16756756756756758</v>
      </c>
      <c r="BK137" s="175">
        <f t="shared" si="53"/>
        <v>0.14903846153846154</v>
      </c>
      <c r="BL137" s="175">
        <f t="shared" si="53"/>
        <v>0.13478260869565217</v>
      </c>
      <c r="BM137" s="175">
        <f t="shared" si="53"/>
        <v>0.12301587301587301</v>
      </c>
    </row>
    <row r="138" spans="1:65" x14ac:dyDescent="0.35">
      <c r="A138" s="173" t="s">
        <v>65</v>
      </c>
      <c r="B138" s="173" t="str">
        <v>SMES</v>
      </c>
      <c r="C138" s="173" t="str">
        <v>CHURN HSI SMES</v>
      </c>
      <c r="D138" s="173" t="str">
        <v>SSL</v>
      </c>
      <c r="E138" s="173" t="str">
        <v>SULBAGSEL</v>
      </c>
      <c r="F138" s="174" cm="1">
        <f t="array" ref="F138">SUM(IF(TARGET_TR5!$B$2:$B$2040=$A138,IF(TARGET_TR5!$C$2:$C$2040=$C138,IF(TARGET_TR5!$E$2:$E$2040=$E138,IF(TARGET_TR5!$W$1:$AH$1=F$2,TARGET_TR5!$W$2:$AH$2040)))))</f>
        <v>107</v>
      </c>
      <c r="G138" s="174" cm="1">
        <f t="array" ref="G138">SUM(IF(TARGET_TR5!$B$2:$B$2040=$A138,IF(TARGET_TR5!$C$2:$C$2040=$C138,IF(TARGET_TR5!$E$2:$E$2040=$E138,IF(TARGET_TR5!$W$1:$AH$1=G$2,TARGET_TR5!$W$2:$AH$2040)))))</f>
        <v>203</v>
      </c>
      <c r="H138" s="174" cm="1">
        <f t="array" ref="H138">SUM(IF(TARGET_TR5!$B$2:$B$2040=$A138,IF(TARGET_TR5!$C$2:$C$2040=$C138,IF(TARGET_TR5!$E$2:$E$2040=$E138,IF(TARGET_TR5!$W$1:$AH$1=H$2,TARGET_TR5!$W$2:$AH$2040)))))</f>
        <v>291</v>
      </c>
      <c r="I138" s="174" cm="1">
        <f t="array" ref="I138">SUM(IF(TARGET_TR5!$B$2:$B$2040=$A138,IF(TARGET_TR5!$C$2:$C$2040=$C138,IF(TARGET_TR5!$E$2:$E$2040=$E138,IF(TARGET_TR5!$W$1:$AH$1=I$2,TARGET_TR5!$W$2:$AH$2040)))))</f>
        <v>402</v>
      </c>
      <c r="J138" s="174" cm="1">
        <f t="array" ref="J138">SUM(IF(TARGET_TR5!$B$2:$B$2040=$A138,IF(TARGET_TR5!$C$2:$C$2040=$C138,IF(TARGET_TR5!$E$2:$E$2040=$E138,IF(TARGET_TR5!$W$1:$AH$1=J$2,TARGET_TR5!$W$2:$AH$2040)))))</f>
        <v>501</v>
      </c>
      <c r="K138" s="174" cm="1">
        <f t="array" ref="K138">SUM(IF(TARGET_TR5!$B$2:$B$2040=$A138,IF(TARGET_TR5!$C$2:$C$2040=$C138,IF(TARGET_TR5!$E$2:$E$2040=$E138,IF(TARGET_TR5!$W$1:$AH$1=K$2,TARGET_TR5!$W$2:$AH$2040)))))</f>
        <v>607</v>
      </c>
      <c r="L138" s="174" cm="1">
        <f t="array" ref="L138">SUM(IF(TARGET_TR5!$B$2:$B$2040=$A138,IF(TARGET_TR5!$C$2:$C$2040=$C138,IF(TARGET_TR5!$E$2:$E$2040=$E138,IF(TARGET_TR5!$W$1:$AH$1=L$2,TARGET_TR5!$W$2:$AH$2040)))))</f>
        <v>726</v>
      </c>
      <c r="M138" s="174" cm="1">
        <f t="array" ref="M138">SUM(IF(TARGET_TR5!$B$2:$B$2040=$A138,IF(TARGET_TR5!$C$2:$C$2040=$C138,IF(TARGET_TR5!$E$2:$E$2040=$E138,IF(TARGET_TR5!$W$1:$AH$1=M$2,TARGET_TR5!$W$2:$AH$2040)))))</f>
        <v>829</v>
      </c>
      <c r="N138" s="174" cm="1">
        <f t="array" ref="N138">SUM(IF(TARGET_TR5!$B$2:$B$2040=$A138,IF(TARGET_TR5!$C$2:$C$2040=$C138,IF(TARGET_TR5!$E$2:$E$2040=$E138,IF(TARGET_TR5!$W$1:$AH$1=N$2,TARGET_TR5!$W$2:$AH$2040)))))</f>
        <v>945</v>
      </c>
      <c r="O138" s="174" cm="1">
        <f t="array" ref="O138">SUM(IF(TARGET_TR5!$B$2:$B$2040=$A138,IF(TARGET_TR5!$C$2:$C$2040=$C138,IF(TARGET_TR5!$E$2:$E$2040=$E138,IF(TARGET_TR5!$W$1:$AH$1=O$2,TARGET_TR5!$W$2:$AH$2040)))))</f>
        <v>1060</v>
      </c>
      <c r="P138" s="174" cm="1">
        <f t="array" ref="P138">SUM(IF(TARGET_TR5!$B$2:$B$2040=$A138,IF(TARGET_TR5!$C$2:$C$2040=$C138,IF(TARGET_TR5!$E$2:$E$2040=$E138,IF(TARGET_TR5!$W$1:$AH$1=P$2,TARGET_TR5!$W$2:$AH$2040)))))</f>
        <v>1170</v>
      </c>
      <c r="Q138" s="174" cm="1">
        <f t="array" ref="Q138">SUM(IF(TARGET_TR5!$B$2:$B$2040=$A138,IF(TARGET_TR5!$C$2:$C$2040=$C138,IF(TARGET_TR5!$E$2:$E$2040=$E138,IF(TARGET_TR5!$W$1:$AH$1=Q$2,TARGET_TR5!$W$2:$AH$2040)))))</f>
        <v>1278</v>
      </c>
      <c r="R138" s="174">
        <v>107</v>
      </c>
      <c r="S138" s="174">
        <v>206</v>
      </c>
      <c r="T138" s="174">
        <v>262</v>
      </c>
      <c r="U138" s="174">
        <v>355</v>
      </c>
      <c r="V138" s="174">
        <v>415</v>
      </c>
      <c r="W138" s="174">
        <v>415</v>
      </c>
      <c r="X138" s="174">
        <v>415</v>
      </c>
      <c r="Y138" s="174">
        <v>415</v>
      </c>
      <c r="Z138" s="174">
        <v>415</v>
      </c>
      <c r="AA138" s="174">
        <v>415</v>
      </c>
      <c r="AB138" s="174">
        <v>415</v>
      </c>
      <c r="AC138" s="174">
        <v>415</v>
      </c>
      <c r="AD138" s="174" cm="1">
        <f t="array" ref="AD138">SUM(IF(TARGET_TR5!$B$2:$B$2040=$A138,IF(TARGET_TR5!$C$2:$C$2040=$C138,IF(TARGET_TR5!$E$2:$E$2040=$E138,IF(TARGET_TR5!$F$1:$Q$1=AD$2,TARGET_TR5!$F$2:$Q$2040)))))</f>
        <v>107</v>
      </c>
      <c r="AE138" s="174" cm="1">
        <f t="array" ref="AE138">SUM(IF(TARGET_TR5!$B$2:$B$2040=$A138,IF(TARGET_TR5!$C$2:$C$2040=$C138,IF(TARGET_TR5!$E$2:$E$2040=$E138,IF(TARGET_TR5!$F$1:$Q$1=AE$2,TARGET_TR5!$F$2:$Q$2040)))))</f>
        <v>96</v>
      </c>
      <c r="AF138" s="174" cm="1">
        <f t="array" ref="AF138">SUM(IF(TARGET_TR5!$B$2:$B$2040=$A138,IF(TARGET_TR5!$C$2:$C$2040=$C138,IF(TARGET_TR5!$E$2:$E$2040=$E138,IF(TARGET_TR5!$F$1:$Q$1=AF$2,TARGET_TR5!$F$2:$Q$2040)))))</f>
        <v>88</v>
      </c>
      <c r="AG138" s="174" cm="1">
        <f t="array" ref="AG138">SUM(IF(TARGET_TR5!$B$2:$B$2040=$A138,IF(TARGET_TR5!$C$2:$C$2040=$C138,IF(TARGET_TR5!$E$2:$E$2040=$E138,IF(TARGET_TR5!$F$1:$Q$1=AG$2,TARGET_TR5!$F$2:$Q$2040)))))</f>
        <v>111</v>
      </c>
      <c r="AH138" s="174" cm="1">
        <f t="array" ref="AH138">SUM(IF(TARGET_TR5!$B$2:$B$2040=$A138,IF(TARGET_TR5!$C$2:$C$2040=$C138,IF(TARGET_TR5!$E$2:$E$2040=$E138,IF(TARGET_TR5!$F$1:$Q$1=AH$2,TARGET_TR5!$F$2:$Q$2040)))))</f>
        <v>99</v>
      </c>
      <c r="AI138" s="174" cm="1">
        <f t="array" ref="AI138">SUM(IF(TARGET_TR5!$B$2:$B$2040=$A138,IF(TARGET_TR5!$C$2:$C$2040=$C138,IF(TARGET_TR5!$E$2:$E$2040=$E138,IF(TARGET_TR5!$F$1:$Q$1=AI$2,TARGET_TR5!$F$2:$Q$2040)))))</f>
        <v>106</v>
      </c>
      <c r="AJ138" s="174" cm="1">
        <f t="array" ref="AJ138">SUM(IF(TARGET_TR5!$B$2:$B$2040=$A138,IF(TARGET_TR5!$C$2:$C$2040=$C138,IF(TARGET_TR5!$E$2:$E$2040=$E138,IF(TARGET_TR5!$F$1:$Q$1=AJ$2,TARGET_TR5!$F$2:$Q$2040)))))</f>
        <v>119</v>
      </c>
      <c r="AK138" s="174" cm="1">
        <f t="array" ref="AK138">SUM(IF(TARGET_TR5!$B$2:$B$2040=$A138,IF(TARGET_TR5!$C$2:$C$2040=$C138,IF(TARGET_TR5!$E$2:$E$2040=$E138,IF(TARGET_TR5!$F$1:$Q$1=AK$2,TARGET_TR5!$F$2:$Q$2040)))))</f>
        <v>103</v>
      </c>
      <c r="AL138" s="174" cm="1">
        <f t="array" ref="AL138">SUM(IF(TARGET_TR5!$B$2:$B$2040=$A138,IF(TARGET_TR5!$C$2:$C$2040=$C138,IF(TARGET_TR5!$E$2:$E$2040=$E138,IF(TARGET_TR5!$F$1:$Q$1=AL$2,TARGET_TR5!$F$2:$Q$2040)))))</f>
        <v>116</v>
      </c>
      <c r="AM138" s="174" cm="1">
        <f t="array" ref="AM138">SUM(IF(TARGET_TR5!$B$2:$B$2040=$A138,IF(TARGET_TR5!$C$2:$C$2040=$C138,IF(TARGET_TR5!$E$2:$E$2040=$E138,IF(TARGET_TR5!$F$1:$Q$1=AM$2,TARGET_TR5!$F$2:$Q$2040)))))</f>
        <v>115</v>
      </c>
      <c r="AN138" s="174" cm="1">
        <f t="array" ref="AN138">SUM(IF(TARGET_TR5!$B$2:$B$2040=$A138,IF(TARGET_TR5!$C$2:$C$2040=$C138,IF(TARGET_TR5!$E$2:$E$2040=$E138,IF(TARGET_TR5!$F$1:$Q$1=AN$2,TARGET_TR5!$F$2:$Q$2040)))))</f>
        <v>110</v>
      </c>
      <c r="AO138" s="174" cm="1">
        <f t="array" ref="AO138">SUM(IF(TARGET_TR5!$B$2:$B$2040=$A138,IF(TARGET_TR5!$C$2:$C$2040=$C138,IF(TARGET_TR5!$E$2:$E$2040=$E138,IF(TARGET_TR5!$F$1:$Q$1=AO$2,TARGET_TR5!$F$2:$Q$2040)))))</f>
        <v>108</v>
      </c>
      <c r="AP138" s="174">
        <v>107</v>
      </c>
      <c r="AQ138" s="174">
        <v>99</v>
      </c>
      <c r="AR138" s="174">
        <v>56</v>
      </c>
      <c r="AS138" s="174">
        <v>93</v>
      </c>
      <c r="AT138" s="174">
        <v>60</v>
      </c>
      <c r="AU138" s="174">
        <v>0</v>
      </c>
      <c r="AV138" s="174">
        <v>0</v>
      </c>
      <c r="AW138" s="174">
        <v>0</v>
      </c>
      <c r="AX138" s="174">
        <v>0</v>
      </c>
      <c r="AY138" s="174">
        <v>0</v>
      </c>
      <c r="AZ138" s="174">
        <v>0</v>
      </c>
      <c r="BA138" s="174">
        <v>0</v>
      </c>
      <c r="BB138" s="175">
        <f t="shared" si="54"/>
        <v>1</v>
      </c>
      <c r="BC138" s="175">
        <f t="shared" si="53"/>
        <v>1.0147783251231528</v>
      </c>
      <c r="BD138" s="175">
        <f t="shared" si="53"/>
        <v>0.90034364261168387</v>
      </c>
      <c r="BE138" s="175">
        <f t="shared" si="53"/>
        <v>0.88308457711442789</v>
      </c>
      <c r="BF138" s="175">
        <f t="shared" si="53"/>
        <v>0.82834331337325351</v>
      </c>
      <c r="BG138" s="175">
        <f t="shared" si="53"/>
        <v>0.68369028006589783</v>
      </c>
      <c r="BH138" s="175">
        <f t="shared" si="53"/>
        <v>0.57162534435261703</v>
      </c>
      <c r="BI138" s="175">
        <f t="shared" si="53"/>
        <v>0.50060313630880582</v>
      </c>
      <c r="BJ138" s="175">
        <f t="shared" si="53"/>
        <v>0.43915343915343913</v>
      </c>
      <c r="BK138" s="175">
        <f t="shared" si="53"/>
        <v>0.39150943396226418</v>
      </c>
      <c r="BL138" s="175">
        <f t="shared" si="53"/>
        <v>0.35470085470085472</v>
      </c>
      <c r="BM138" s="175">
        <f t="shared" si="53"/>
        <v>0.32472613458528954</v>
      </c>
    </row>
    <row r="139" spans="1:65" x14ac:dyDescent="0.35">
      <c r="A139" s="173" t="s">
        <v>65</v>
      </c>
      <c r="B139" s="173" t="str">
        <v>SMES</v>
      </c>
      <c r="C139" s="173" t="str">
        <v>CHURN HSI SMES</v>
      </c>
      <c r="D139" s="173" t="str">
        <v>SSL</v>
      </c>
      <c r="E139" s="173" t="str">
        <v>SULBAGTENG</v>
      </c>
      <c r="F139" s="174" cm="1">
        <f t="array" ref="F139">SUM(IF(TARGET_TR5!$B$2:$B$2040=$A139,IF(TARGET_TR5!$C$2:$C$2040=$C139,IF(TARGET_TR5!$E$2:$E$2040=$E139,IF(TARGET_TR5!$W$1:$AH$1=F$2,TARGET_TR5!$W$2:$AH$2040)))))</f>
        <v>59</v>
      </c>
      <c r="G139" s="174" cm="1">
        <f t="array" ref="G139">SUM(IF(TARGET_TR5!$B$2:$B$2040=$A139,IF(TARGET_TR5!$C$2:$C$2040=$C139,IF(TARGET_TR5!$E$2:$E$2040=$E139,IF(TARGET_TR5!$W$1:$AH$1=G$2,TARGET_TR5!$W$2:$AH$2040)))))</f>
        <v>111</v>
      </c>
      <c r="H139" s="174" cm="1">
        <f t="array" ref="H139">SUM(IF(TARGET_TR5!$B$2:$B$2040=$A139,IF(TARGET_TR5!$C$2:$C$2040=$C139,IF(TARGET_TR5!$E$2:$E$2040=$E139,IF(TARGET_TR5!$W$1:$AH$1=H$2,TARGET_TR5!$W$2:$AH$2040)))))</f>
        <v>160</v>
      </c>
      <c r="I139" s="174" cm="1">
        <f t="array" ref="I139">SUM(IF(TARGET_TR5!$B$2:$B$2040=$A139,IF(TARGET_TR5!$C$2:$C$2040=$C139,IF(TARGET_TR5!$E$2:$E$2040=$E139,IF(TARGET_TR5!$W$1:$AH$1=I$2,TARGET_TR5!$W$2:$AH$2040)))))</f>
        <v>220</v>
      </c>
      <c r="J139" s="174" cm="1">
        <f t="array" ref="J139">SUM(IF(TARGET_TR5!$B$2:$B$2040=$A139,IF(TARGET_TR5!$C$2:$C$2040=$C139,IF(TARGET_TR5!$E$2:$E$2040=$E139,IF(TARGET_TR5!$W$1:$AH$1=J$2,TARGET_TR5!$W$2:$AH$2040)))))</f>
        <v>274</v>
      </c>
      <c r="K139" s="174" cm="1">
        <f t="array" ref="K139">SUM(IF(TARGET_TR5!$B$2:$B$2040=$A139,IF(TARGET_TR5!$C$2:$C$2040=$C139,IF(TARGET_TR5!$E$2:$E$2040=$E139,IF(TARGET_TR5!$W$1:$AH$1=K$2,TARGET_TR5!$W$2:$AH$2040)))))</f>
        <v>332</v>
      </c>
      <c r="L139" s="174" cm="1">
        <f t="array" ref="L139">SUM(IF(TARGET_TR5!$B$2:$B$2040=$A139,IF(TARGET_TR5!$C$2:$C$2040=$C139,IF(TARGET_TR5!$E$2:$E$2040=$E139,IF(TARGET_TR5!$W$1:$AH$1=L$2,TARGET_TR5!$W$2:$AH$2040)))))</f>
        <v>397</v>
      </c>
      <c r="M139" s="174" cm="1">
        <f t="array" ref="M139">SUM(IF(TARGET_TR5!$B$2:$B$2040=$A139,IF(TARGET_TR5!$C$2:$C$2040=$C139,IF(TARGET_TR5!$E$2:$E$2040=$E139,IF(TARGET_TR5!$W$1:$AH$1=M$2,TARGET_TR5!$W$2:$AH$2040)))))</f>
        <v>454</v>
      </c>
      <c r="N139" s="174" cm="1">
        <f t="array" ref="N139">SUM(IF(TARGET_TR5!$B$2:$B$2040=$A139,IF(TARGET_TR5!$C$2:$C$2040=$C139,IF(TARGET_TR5!$E$2:$E$2040=$E139,IF(TARGET_TR5!$W$1:$AH$1=N$2,TARGET_TR5!$W$2:$AH$2040)))))</f>
        <v>516</v>
      </c>
      <c r="O139" s="174" cm="1">
        <f t="array" ref="O139">SUM(IF(TARGET_TR5!$B$2:$B$2040=$A139,IF(TARGET_TR5!$C$2:$C$2040=$C139,IF(TARGET_TR5!$E$2:$E$2040=$E139,IF(TARGET_TR5!$W$1:$AH$1=O$2,TARGET_TR5!$W$2:$AH$2040)))))</f>
        <v>579</v>
      </c>
      <c r="P139" s="174" cm="1">
        <f t="array" ref="P139">SUM(IF(TARGET_TR5!$B$2:$B$2040=$A139,IF(TARGET_TR5!$C$2:$C$2040=$C139,IF(TARGET_TR5!$E$2:$E$2040=$E139,IF(TARGET_TR5!$W$1:$AH$1=P$2,TARGET_TR5!$W$2:$AH$2040)))))</f>
        <v>639</v>
      </c>
      <c r="Q139" s="174" cm="1">
        <f t="array" ref="Q139">SUM(IF(TARGET_TR5!$B$2:$B$2040=$A139,IF(TARGET_TR5!$C$2:$C$2040=$C139,IF(TARGET_TR5!$E$2:$E$2040=$E139,IF(TARGET_TR5!$W$1:$AH$1=Q$2,TARGET_TR5!$W$2:$AH$2040)))))</f>
        <v>699</v>
      </c>
      <c r="R139" s="174">
        <v>61</v>
      </c>
      <c r="S139" s="174">
        <v>99</v>
      </c>
      <c r="T139" s="174">
        <v>124</v>
      </c>
      <c r="U139" s="174">
        <v>162</v>
      </c>
      <c r="V139" s="174">
        <v>196</v>
      </c>
      <c r="W139" s="174">
        <v>196</v>
      </c>
      <c r="X139" s="174">
        <v>196</v>
      </c>
      <c r="Y139" s="174">
        <v>196</v>
      </c>
      <c r="Z139" s="174">
        <v>196</v>
      </c>
      <c r="AA139" s="174">
        <v>196</v>
      </c>
      <c r="AB139" s="174">
        <v>196</v>
      </c>
      <c r="AC139" s="174">
        <v>196</v>
      </c>
      <c r="AD139" s="174" cm="1">
        <f t="array" ref="AD139">SUM(IF(TARGET_TR5!$B$2:$B$2040=$A139,IF(TARGET_TR5!$C$2:$C$2040=$C139,IF(TARGET_TR5!$E$2:$E$2040=$E139,IF(TARGET_TR5!$F$1:$Q$1=AD$2,TARGET_TR5!$F$2:$Q$2040)))))</f>
        <v>59</v>
      </c>
      <c r="AE139" s="174" cm="1">
        <f t="array" ref="AE139">SUM(IF(TARGET_TR5!$B$2:$B$2040=$A139,IF(TARGET_TR5!$C$2:$C$2040=$C139,IF(TARGET_TR5!$E$2:$E$2040=$E139,IF(TARGET_TR5!$F$1:$Q$1=AE$2,TARGET_TR5!$F$2:$Q$2040)))))</f>
        <v>52</v>
      </c>
      <c r="AF139" s="174" cm="1">
        <f t="array" ref="AF139">SUM(IF(TARGET_TR5!$B$2:$B$2040=$A139,IF(TARGET_TR5!$C$2:$C$2040=$C139,IF(TARGET_TR5!$E$2:$E$2040=$E139,IF(TARGET_TR5!$F$1:$Q$1=AF$2,TARGET_TR5!$F$2:$Q$2040)))))</f>
        <v>49</v>
      </c>
      <c r="AG139" s="174" cm="1">
        <f t="array" ref="AG139">SUM(IF(TARGET_TR5!$B$2:$B$2040=$A139,IF(TARGET_TR5!$C$2:$C$2040=$C139,IF(TARGET_TR5!$E$2:$E$2040=$E139,IF(TARGET_TR5!$F$1:$Q$1=AG$2,TARGET_TR5!$F$2:$Q$2040)))))</f>
        <v>60</v>
      </c>
      <c r="AH139" s="174" cm="1">
        <f t="array" ref="AH139">SUM(IF(TARGET_TR5!$B$2:$B$2040=$A139,IF(TARGET_TR5!$C$2:$C$2040=$C139,IF(TARGET_TR5!$E$2:$E$2040=$E139,IF(TARGET_TR5!$F$1:$Q$1=AH$2,TARGET_TR5!$F$2:$Q$2040)))))</f>
        <v>54</v>
      </c>
      <c r="AI139" s="174" cm="1">
        <f t="array" ref="AI139">SUM(IF(TARGET_TR5!$B$2:$B$2040=$A139,IF(TARGET_TR5!$C$2:$C$2040=$C139,IF(TARGET_TR5!$E$2:$E$2040=$E139,IF(TARGET_TR5!$F$1:$Q$1=AI$2,TARGET_TR5!$F$2:$Q$2040)))))</f>
        <v>58</v>
      </c>
      <c r="AJ139" s="174" cm="1">
        <f t="array" ref="AJ139">SUM(IF(TARGET_TR5!$B$2:$B$2040=$A139,IF(TARGET_TR5!$C$2:$C$2040=$C139,IF(TARGET_TR5!$E$2:$E$2040=$E139,IF(TARGET_TR5!$F$1:$Q$1=AJ$2,TARGET_TR5!$F$2:$Q$2040)))))</f>
        <v>65</v>
      </c>
      <c r="AK139" s="174" cm="1">
        <f t="array" ref="AK139">SUM(IF(TARGET_TR5!$B$2:$B$2040=$A139,IF(TARGET_TR5!$C$2:$C$2040=$C139,IF(TARGET_TR5!$E$2:$E$2040=$E139,IF(TARGET_TR5!$F$1:$Q$1=AK$2,TARGET_TR5!$F$2:$Q$2040)))))</f>
        <v>57</v>
      </c>
      <c r="AL139" s="174" cm="1">
        <f t="array" ref="AL139">SUM(IF(TARGET_TR5!$B$2:$B$2040=$A139,IF(TARGET_TR5!$C$2:$C$2040=$C139,IF(TARGET_TR5!$E$2:$E$2040=$E139,IF(TARGET_TR5!$F$1:$Q$1=AL$2,TARGET_TR5!$F$2:$Q$2040)))))</f>
        <v>62</v>
      </c>
      <c r="AM139" s="174" cm="1">
        <f t="array" ref="AM139">SUM(IF(TARGET_TR5!$B$2:$B$2040=$A139,IF(TARGET_TR5!$C$2:$C$2040=$C139,IF(TARGET_TR5!$E$2:$E$2040=$E139,IF(TARGET_TR5!$F$1:$Q$1=AM$2,TARGET_TR5!$F$2:$Q$2040)))))</f>
        <v>63</v>
      </c>
      <c r="AN139" s="174" cm="1">
        <f t="array" ref="AN139">SUM(IF(TARGET_TR5!$B$2:$B$2040=$A139,IF(TARGET_TR5!$C$2:$C$2040=$C139,IF(TARGET_TR5!$E$2:$E$2040=$E139,IF(TARGET_TR5!$F$1:$Q$1=AN$2,TARGET_TR5!$F$2:$Q$2040)))))</f>
        <v>60</v>
      </c>
      <c r="AO139" s="174" cm="1">
        <f t="array" ref="AO139">SUM(IF(TARGET_TR5!$B$2:$B$2040=$A139,IF(TARGET_TR5!$C$2:$C$2040=$C139,IF(TARGET_TR5!$E$2:$E$2040=$E139,IF(TARGET_TR5!$F$1:$Q$1=AO$2,TARGET_TR5!$F$2:$Q$2040)))))</f>
        <v>60</v>
      </c>
      <c r="AP139" s="174">
        <v>61</v>
      </c>
      <c r="AQ139" s="174">
        <v>38</v>
      </c>
      <c r="AR139" s="174">
        <v>25</v>
      </c>
      <c r="AS139" s="174">
        <v>38</v>
      </c>
      <c r="AT139" s="174">
        <v>34</v>
      </c>
      <c r="AU139" s="174">
        <v>0</v>
      </c>
      <c r="AV139" s="174">
        <v>0</v>
      </c>
      <c r="AW139" s="174">
        <v>0</v>
      </c>
      <c r="AX139" s="174">
        <v>0</v>
      </c>
      <c r="AY139" s="174">
        <v>0</v>
      </c>
      <c r="AZ139" s="174">
        <v>0</v>
      </c>
      <c r="BA139" s="174">
        <v>0</v>
      </c>
      <c r="BB139" s="175">
        <f t="shared" si="54"/>
        <v>1.0338983050847457</v>
      </c>
      <c r="BC139" s="175">
        <f t="shared" si="53"/>
        <v>0.89189189189189189</v>
      </c>
      <c r="BD139" s="175">
        <f t="shared" si="53"/>
        <v>0.77500000000000002</v>
      </c>
      <c r="BE139" s="175">
        <f t="shared" si="53"/>
        <v>0.73636363636363633</v>
      </c>
      <c r="BF139" s="175">
        <f t="shared" si="53"/>
        <v>0.71532846715328469</v>
      </c>
      <c r="BG139" s="175">
        <f t="shared" si="53"/>
        <v>0.59036144578313254</v>
      </c>
      <c r="BH139" s="175">
        <f t="shared" si="53"/>
        <v>0.49370277078085645</v>
      </c>
      <c r="BI139" s="175">
        <f t="shared" si="53"/>
        <v>0.43171806167400884</v>
      </c>
      <c r="BJ139" s="175">
        <f t="shared" si="53"/>
        <v>0.37984496124031009</v>
      </c>
      <c r="BK139" s="175">
        <f t="shared" si="53"/>
        <v>0.3385146804835924</v>
      </c>
      <c r="BL139" s="175">
        <f t="shared" si="53"/>
        <v>0.30672926447574334</v>
      </c>
      <c r="BM139" s="175">
        <f t="shared" si="53"/>
        <v>0.28040057224606579</v>
      </c>
    </row>
    <row r="140" spans="1:65" x14ac:dyDescent="0.35">
      <c r="A140" s="173" t="s">
        <v>65</v>
      </c>
      <c r="B140" s="173" t="str">
        <v>SMES</v>
      </c>
      <c r="C140" s="173" t="str">
        <v>CHURN HSI SMES</v>
      </c>
      <c r="D140" s="173" t="str">
        <v>SSL</v>
      </c>
      <c r="E140" s="173" t="str">
        <v>SUMALUT</v>
      </c>
      <c r="F140" s="174" cm="1">
        <f t="array" ref="F140">SUM(IF(TARGET_TR5!$B$2:$B$2040=$A140,IF(TARGET_TR5!$C$2:$C$2040=$C140,IF(TARGET_TR5!$E$2:$E$2040=$E140,IF(TARGET_TR5!$W$1:$AH$1=F$2,TARGET_TR5!$W$2:$AH$2040)))))</f>
        <v>62</v>
      </c>
      <c r="G140" s="174" cm="1">
        <f t="array" ref="G140">SUM(IF(TARGET_TR5!$B$2:$B$2040=$A140,IF(TARGET_TR5!$C$2:$C$2040=$C140,IF(TARGET_TR5!$E$2:$E$2040=$E140,IF(TARGET_TR5!$W$1:$AH$1=G$2,TARGET_TR5!$W$2:$AH$2040)))))</f>
        <v>118</v>
      </c>
      <c r="H140" s="174" cm="1">
        <f t="array" ref="H140">SUM(IF(TARGET_TR5!$B$2:$B$2040=$A140,IF(TARGET_TR5!$C$2:$C$2040=$C140,IF(TARGET_TR5!$E$2:$E$2040=$E140,IF(TARGET_TR5!$W$1:$AH$1=H$2,TARGET_TR5!$W$2:$AH$2040)))))</f>
        <v>170</v>
      </c>
      <c r="I140" s="174" cm="1">
        <f t="array" ref="I140">SUM(IF(TARGET_TR5!$B$2:$B$2040=$A140,IF(TARGET_TR5!$C$2:$C$2040=$C140,IF(TARGET_TR5!$E$2:$E$2040=$E140,IF(TARGET_TR5!$W$1:$AH$1=I$2,TARGET_TR5!$W$2:$AH$2040)))))</f>
        <v>234</v>
      </c>
      <c r="J140" s="174" cm="1">
        <f t="array" ref="J140">SUM(IF(TARGET_TR5!$B$2:$B$2040=$A140,IF(TARGET_TR5!$C$2:$C$2040=$C140,IF(TARGET_TR5!$E$2:$E$2040=$E140,IF(TARGET_TR5!$W$1:$AH$1=J$2,TARGET_TR5!$W$2:$AH$2040)))))</f>
        <v>291</v>
      </c>
      <c r="K140" s="174" cm="1">
        <f t="array" ref="K140">SUM(IF(TARGET_TR5!$B$2:$B$2040=$A140,IF(TARGET_TR5!$C$2:$C$2040=$C140,IF(TARGET_TR5!$E$2:$E$2040=$E140,IF(TARGET_TR5!$W$1:$AH$1=K$2,TARGET_TR5!$W$2:$AH$2040)))))</f>
        <v>352</v>
      </c>
      <c r="L140" s="174" cm="1">
        <f t="array" ref="L140">SUM(IF(TARGET_TR5!$B$2:$B$2040=$A140,IF(TARGET_TR5!$C$2:$C$2040=$C140,IF(TARGET_TR5!$E$2:$E$2040=$E140,IF(TARGET_TR5!$W$1:$AH$1=L$2,TARGET_TR5!$W$2:$AH$2040)))))</f>
        <v>421</v>
      </c>
      <c r="M140" s="174" cm="1">
        <f t="array" ref="M140">SUM(IF(TARGET_TR5!$B$2:$B$2040=$A140,IF(TARGET_TR5!$C$2:$C$2040=$C140,IF(TARGET_TR5!$E$2:$E$2040=$E140,IF(TARGET_TR5!$W$1:$AH$1=M$2,TARGET_TR5!$W$2:$AH$2040)))))</f>
        <v>481</v>
      </c>
      <c r="N140" s="174" cm="1">
        <f t="array" ref="N140">SUM(IF(TARGET_TR5!$B$2:$B$2040=$A140,IF(TARGET_TR5!$C$2:$C$2040=$C140,IF(TARGET_TR5!$E$2:$E$2040=$E140,IF(TARGET_TR5!$W$1:$AH$1=N$2,TARGET_TR5!$W$2:$AH$2040)))))</f>
        <v>547</v>
      </c>
      <c r="O140" s="174" cm="1">
        <f t="array" ref="O140">SUM(IF(TARGET_TR5!$B$2:$B$2040=$A140,IF(TARGET_TR5!$C$2:$C$2040=$C140,IF(TARGET_TR5!$E$2:$E$2040=$E140,IF(TARGET_TR5!$W$1:$AH$1=O$2,TARGET_TR5!$W$2:$AH$2040)))))</f>
        <v>614</v>
      </c>
      <c r="P140" s="174" cm="1">
        <f t="array" ref="P140">SUM(IF(TARGET_TR5!$B$2:$B$2040=$A140,IF(TARGET_TR5!$C$2:$C$2040=$C140,IF(TARGET_TR5!$E$2:$E$2040=$E140,IF(TARGET_TR5!$W$1:$AH$1=P$2,TARGET_TR5!$W$2:$AH$2040)))))</f>
        <v>678</v>
      </c>
      <c r="Q140" s="174" cm="1">
        <f t="array" ref="Q140">SUM(IF(TARGET_TR5!$B$2:$B$2040=$A140,IF(TARGET_TR5!$C$2:$C$2040=$C140,IF(TARGET_TR5!$E$2:$E$2040=$E140,IF(TARGET_TR5!$W$1:$AH$1=Q$2,TARGET_TR5!$W$2:$AH$2040)))))</f>
        <v>742</v>
      </c>
      <c r="R140" s="174">
        <v>22</v>
      </c>
      <c r="S140" s="174">
        <v>52</v>
      </c>
      <c r="T140" s="174">
        <v>66</v>
      </c>
      <c r="U140" s="174">
        <v>102</v>
      </c>
      <c r="V140" s="174">
        <v>113</v>
      </c>
      <c r="W140" s="174">
        <v>113</v>
      </c>
      <c r="X140" s="174">
        <v>113</v>
      </c>
      <c r="Y140" s="174">
        <v>113</v>
      </c>
      <c r="Z140" s="174">
        <v>113</v>
      </c>
      <c r="AA140" s="174">
        <v>113</v>
      </c>
      <c r="AB140" s="174">
        <v>113</v>
      </c>
      <c r="AC140" s="174">
        <v>113</v>
      </c>
      <c r="AD140" s="174" cm="1">
        <f t="array" ref="AD140">SUM(IF(TARGET_TR5!$B$2:$B$2040=$A140,IF(TARGET_TR5!$C$2:$C$2040=$C140,IF(TARGET_TR5!$E$2:$E$2040=$E140,IF(TARGET_TR5!$F$1:$Q$1=AD$2,TARGET_TR5!$F$2:$Q$2040)))))</f>
        <v>62</v>
      </c>
      <c r="AE140" s="174" cm="1">
        <f t="array" ref="AE140">SUM(IF(TARGET_TR5!$B$2:$B$2040=$A140,IF(TARGET_TR5!$C$2:$C$2040=$C140,IF(TARGET_TR5!$E$2:$E$2040=$E140,IF(TARGET_TR5!$F$1:$Q$1=AE$2,TARGET_TR5!$F$2:$Q$2040)))))</f>
        <v>56</v>
      </c>
      <c r="AF140" s="174" cm="1">
        <f t="array" ref="AF140">SUM(IF(TARGET_TR5!$B$2:$B$2040=$A140,IF(TARGET_TR5!$C$2:$C$2040=$C140,IF(TARGET_TR5!$E$2:$E$2040=$E140,IF(TARGET_TR5!$F$1:$Q$1=AF$2,TARGET_TR5!$F$2:$Q$2040)))))</f>
        <v>52</v>
      </c>
      <c r="AG140" s="174" cm="1">
        <f t="array" ref="AG140">SUM(IF(TARGET_TR5!$B$2:$B$2040=$A140,IF(TARGET_TR5!$C$2:$C$2040=$C140,IF(TARGET_TR5!$E$2:$E$2040=$E140,IF(TARGET_TR5!$F$1:$Q$1=AG$2,TARGET_TR5!$F$2:$Q$2040)))))</f>
        <v>64</v>
      </c>
      <c r="AH140" s="174" cm="1">
        <f t="array" ref="AH140">SUM(IF(TARGET_TR5!$B$2:$B$2040=$A140,IF(TARGET_TR5!$C$2:$C$2040=$C140,IF(TARGET_TR5!$E$2:$E$2040=$E140,IF(TARGET_TR5!$F$1:$Q$1=AH$2,TARGET_TR5!$F$2:$Q$2040)))))</f>
        <v>57</v>
      </c>
      <c r="AI140" s="174" cm="1">
        <f t="array" ref="AI140">SUM(IF(TARGET_TR5!$B$2:$B$2040=$A140,IF(TARGET_TR5!$C$2:$C$2040=$C140,IF(TARGET_TR5!$E$2:$E$2040=$E140,IF(TARGET_TR5!$F$1:$Q$1=AI$2,TARGET_TR5!$F$2:$Q$2040)))))</f>
        <v>61</v>
      </c>
      <c r="AJ140" s="174" cm="1">
        <f t="array" ref="AJ140">SUM(IF(TARGET_TR5!$B$2:$B$2040=$A140,IF(TARGET_TR5!$C$2:$C$2040=$C140,IF(TARGET_TR5!$E$2:$E$2040=$E140,IF(TARGET_TR5!$F$1:$Q$1=AJ$2,TARGET_TR5!$F$2:$Q$2040)))))</f>
        <v>69</v>
      </c>
      <c r="AK140" s="174" cm="1">
        <f t="array" ref="AK140">SUM(IF(TARGET_TR5!$B$2:$B$2040=$A140,IF(TARGET_TR5!$C$2:$C$2040=$C140,IF(TARGET_TR5!$E$2:$E$2040=$E140,IF(TARGET_TR5!$F$1:$Q$1=AK$2,TARGET_TR5!$F$2:$Q$2040)))))</f>
        <v>60</v>
      </c>
      <c r="AL140" s="174" cm="1">
        <f t="array" ref="AL140">SUM(IF(TARGET_TR5!$B$2:$B$2040=$A140,IF(TARGET_TR5!$C$2:$C$2040=$C140,IF(TARGET_TR5!$E$2:$E$2040=$E140,IF(TARGET_TR5!$F$1:$Q$1=AL$2,TARGET_TR5!$F$2:$Q$2040)))))</f>
        <v>66</v>
      </c>
      <c r="AM140" s="174" cm="1">
        <f t="array" ref="AM140">SUM(IF(TARGET_TR5!$B$2:$B$2040=$A140,IF(TARGET_TR5!$C$2:$C$2040=$C140,IF(TARGET_TR5!$E$2:$E$2040=$E140,IF(TARGET_TR5!$F$1:$Q$1=AM$2,TARGET_TR5!$F$2:$Q$2040)))))</f>
        <v>67</v>
      </c>
      <c r="AN140" s="174" cm="1">
        <f t="array" ref="AN140">SUM(IF(TARGET_TR5!$B$2:$B$2040=$A140,IF(TARGET_TR5!$C$2:$C$2040=$C140,IF(TARGET_TR5!$E$2:$E$2040=$E140,IF(TARGET_TR5!$F$1:$Q$1=AN$2,TARGET_TR5!$F$2:$Q$2040)))))</f>
        <v>64</v>
      </c>
      <c r="AO140" s="174" cm="1">
        <f t="array" ref="AO140">SUM(IF(TARGET_TR5!$B$2:$B$2040=$A140,IF(TARGET_TR5!$C$2:$C$2040=$C140,IF(TARGET_TR5!$E$2:$E$2040=$E140,IF(TARGET_TR5!$F$1:$Q$1=AO$2,TARGET_TR5!$F$2:$Q$2040)))))</f>
        <v>64</v>
      </c>
      <c r="AP140" s="174">
        <v>22</v>
      </c>
      <c r="AQ140" s="174">
        <v>30</v>
      </c>
      <c r="AR140" s="174">
        <v>14</v>
      </c>
      <c r="AS140" s="174">
        <v>36</v>
      </c>
      <c r="AT140" s="174">
        <v>11</v>
      </c>
      <c r="AU140" s="174">
        <v>0</v>
      </c>
      <c r="AV140" s="174">
        <v>0</v>
      </c>
      <c r="AW140" s="174">
        <v>0</v>
      </c>
      <c r="AX140" s="174">
        <v>0</v>
      </c>
      <c r="AY140" s="174">
        <v>0</v>
      </c>
      <c r="AZ140" s="174">
        <v>0</v>
      </c>
      <c r="BA140" s="174">
        <v>0</v>
      </c>
      <c r="BB140" s="175">
        <f t="shared" si="54"/>
        <v>0.35483870967741937</v>
      </c>
      <c r="BC140" s="175">
        <f t="shared" si="53"/>
        <v>0.44067796610169491</v>
      </c>
      <c r="BD140" s="175">
        <f t="shared" si="53"/>
        <v>0.38823529411764707</v>
      </c>
      <c r="BE140" s="175">
        <f t="shared" si="53"/>
        <v>0.4358974358974359</v>
      </c>
      <c r="BF140" s="175">
        <f t="shared" si="53"/>
        <v>0.38831615120274915</v>
      </c>
      <c r="BG140" s="175">
        <f t="shared" si="53"/>
        <v>0.32102272727272729</v>
      </c>
      <c r="BH140" s="175">
        <f t="shared" si="53"/>
        <v>0.26840855106888362</v>
      </c>
      <c r="BI140" s="175">
        <f t="shared" si="53"/>
        <v>0.23492723492723494</v>
      </c>
      <c r="BJ140" s="175">
        <f t="shared" si="53"/>
        <v>0.20658135283363802</v>
      </c>
      <c r="BK140" s="175">
        <f t="shared" si="53"/>
        <v>0.18403908794788273</v>
      </c>
      <c r="BL140" s="175">
        <f t="shared" si="53"/>
        <v>0.16666666666666666</v>
      </c>
      <c r="BM140" s="175">
        <f t="shared" si="53"/>
        <v>0.15229110512129379</v>
      </c>
    </row>
    <row r="141" spans="1:65" x14ac:dyDescent="0.35">
      <c r="A141" s="170" t="s">
        <v>65</v>
      </c>
      <c r="B141" s="170" t="str">
        <v>SMES</v>
      </c>
      <c r="C141" s="170" t="str">
        <v>CHURN WMS SMES</v>
      </c>
      <c r="D141" s="170" t="str">
        <v>AP</v>
      </c>
      <c r="E141" s="170" t="str">
        <v>TR5</v>
      </c>
      <c r="F141" s="171" cm="1">
        <f t="array" ref="F141">SUM(IF(TARGET_TR5!$B$2:$B$2040=$A141,IF(TARGET_TR5!$C$2:$C$2040=$C141,IF(TARGET_TR5!$E$2:$E$2040=$E141,IF(TARGET_TR5!$W$1:$AH$1=F$2,TARGET_TR5!$W$2:$AH$2040)))))</f>
        <v>43</v>
      </c>
      <c r="G141" s="171" cm="1">
        <f t="array" ref="G141">SUM(IF(TARGET_TR5!$B$2:$B$2040=$A141,IF(TARGET_TR5!$C$2:$C$2040=$C141,IF(TARGET_TR5!$E$2:$E$2040=$E141,IF(TARGET_TR5!$W$1:$AH$1=G$2,TARGET_TR5!$W$2:$AH$2040)))))</f>
        <v>82</v>
      </c>
      <c r="H141" s="171" cm="1">
        <f t="array" ref="H141">SUM(IF(TARGET_TR5!$B$2:$B$2040=$A141,IF(TARGET_TR5!$C$2:$C$2040=$C141,IF(TARGET_TR5!$E$2:$E$2040=$E141,IF(TARGET_TR5!$W$1:$AH$1=H$2,TARGET_TR5!$W$2:$AH$2040)))))</f>
        <v>118</v>
      </c>
      <c r="I141" s="171" cm="1">
        <f t="array" ref="I141">SUM(IF(TARGET_TR5!$B$2:$B$2040=$A141,IF(TARGET_TR5!$C$2:$C$2040=$C141,IF(TARGET_TR5!$E$2:$E$2040=$E141,IF(TARGET_TR5!$W$1:$AH$1=I$2,TARGET_TR5!$W$2:$AH$2040)))))</f>
        <v>163</v>
      </c>
      <c r="J141" s="171" cm="1">
        <f t="array" ref="J141">SUM(IF(TARGET_TR5!$B$2:$B$2040=$A141,IF(TARGET_TR5!$C$2:$C$2040=$C141,IF(TARGET_TR5!$E$2:$E$2040=$E141,IF(TARGET_TR5!$W$1:$AH$1=J$2,TARGET_TR5!$W$2:$AH$2040)))))</f>
        <v>203</v>
      </c>
      <c r="K141" s="171" cm="1">
        <f t="array" ref="K141">SUM(IF(TARGET_TR5!$B$2:$B$2040=$A141,IF(TARGET_TR5!$C$2:$C$2040=$C141,IF(TARGET_TR5!$E$2:$E$2040=$E141,IF(TARGET_TR5!$W$1:$AH$1=K$2,TARGET_TR5!$W$2:$AH$2040)))))</f>
        <v>245</v>
      </c>
      <c r="L141" s="171" cm="1">
        <f t="array" ref="L141">SUM(IF(TARGET_TR5!$B$2:$B$2040=$A141,IF(TARGET_TR5!$C$2:$C$2040=$C141,IF(TARGET_TR5!$E$2:$E$2040=$E141,IF(TARGET_TR5!$W$1:$AH$1=L$2,TARGET_TR5!$W$2:$AH$2040)))))</f>
        <v>293</v>
      </c>
      <c r="M141" s="171" cm="1">
        <f t="array" ref="M141">SUM(IF(TARGET_TR5!$B$2:$B$2040=$A141,IF(TARGET_TR5!$C$2:$C$2040=$C141,IF(TARGET_TR5!$E$2:$E$2040=$E141,IF(TARGET_TR5!$W$1:$AH$1=M$2,TARGET_TR5!$W$2:$AH$2040)))))</f>
        <v>334</v>
      </c>
      <c r="N141" s="171" cm="1">
        <f t="array" ref="N141">SUM(IF(TARGET_TR5!$B$2:$B$2040=$A141,IF(TARGET_TR5!$C$2:$C$2040=$C141,IF(TARGET_TR5!$E$2:$E$2040=$E141,IF(TARGET_TR5!$W$1:$AH$1=N$2,TARGET_TR5!$W$2:$AH$2040)))))</f>
        <v>380</v>
      </c>
      <c r="O141" s="171" cm="1">
        <f t="array" ref="O141">SUM(IF(TARGET_TR5!$B$2:$B$2040=$A141,IF(TARGET_TR5!$C$2:$C$2040=$C141,IF(TARGET_TR5!$E$2:$E$2040=$E141,IF(TARGET_TR5!$W$1:$AH$1=O$2,TARGET_TR5!$W$2:$AH$2040)))))</f>
        <v>426</v>
      </c>
      <c r="P141" s="171" cm="1">
        <f t="array" ref="P141">SUM(IF(TARGET_TR5!$B$2:$B$2040=$A141,IF(TARGET_TR5!$C$2:$C$2040=$C141,IF(TARGET_TR5!$E$2:$E$2040=$E141,IF(TARGET_TR5!$W$1:$AH$1=P$2,TARGET_TR5!$W$2:$AH$2040)))))</f>
        <v>471</v>
      </c>
      <c r="Q141" s="171" cm="1">
        <f t="array" ref="Q141">SUM(IF(TARGET_TR5!$B$2:$B$2040=$A141,IF(TARGET_TR5!$C$2:$C$2040=$C141,IF(TARGET_TR5!$E$2:$E$2040=$E141,IF(TARGET_TR5!$W$1:$AH$1=Q$2,TARGET_TR5!$W$2:$AH$2040)))))</f>
        <v>516</v>
      </c>
      <c r="R141" s="171">
        <v>13</v>
      </c>
      <c r="S141" s="171">
        <v>24</v>
      </c>
      <c r="T141" s="171">
        <v>35</v>
      </c>
      <c r="U141" s="171">
        <v>56</v>
      </c>
      <c r="V141" s="171">
        <v>83</v>
      </c>
      <c r="W141" s="171">
        <v>83</v>
      </c>
      <c r="X141" s="171">
        <v>83</v>
      </c>
      <c r="Y141" s="171">
        <v>83</v>
      </c>
      <c r="Z141" s="171">
        <v>83</v>
      </c>
      <c r="AA141" s="171">
        <v>83</v>
      </c>
      <c r="AB141" s="171">
        <v>83</v>
      </c>
      <c r="AC141" s="171">
        <v>83</v>
      </c>
      <c r="AD141" s="171" cm="1">
        <f t="array" ref="AD141">SUM(IF(TARGET_TR5!$B$2:$B$2040=$A141,IF(TARGET_TR5!$C$2:$C$2040=$C141,IF(TARGET_TR5!$E$2:$E$2040=$E141,IF(TARGET_TR5!$F$1:$Q$1=AD$2,TARGET_TR5!$F$2:$Q$2040)))))</f>
        <v>43</v>
      </c>
      <c r="AE141" s="171" cm="1">
        <f t="array" ref="AE141">SUM(IF(TARGET_TR5!$B$2:$B$2040=$A141,IF(TARGET_TR5!$C$2:$C$2040=$C141,IF(TARGET_TR5!$E$2:$E$2040=$E141,IF(TARGET_TR5!$F$1:$Q$1=AE$2,TARGET_TR5!$F$2:$Q$2040)))))</f>
        <v>39</v>
      </c>
      <c r="AF141" s="171" cm="1">
        <f t="array" ref="AF141">SUM(IF(TARGET_TR5!$B$2:$B$2040=$A141,IF(TARGET_TR5!$C$2:$C$2040=$C141,IF(TARGET_TR5!$E$2:$E$2040=$E141,IF(TARGET_TR5!$F$1:$Q$1=AF$2,TARGET_TR5!$F$2:$Q$2040)))))</f>
        <v>36</v>
      </c>
      <c r="AG141" s="171" cm="1">
        <f t="array" ref="AG141">SUM(IF(TARGET_TR5!$B$2:$B$2040=$A141,IF(TARGET_TR5!$C$2:$C$2040=$C141,IF(TARGET_TR5!$E$2:$E$2040=$E141,IF(TARGET_TR5!$F$1:$Q$1=AG$2,TARGET_TR5!$F$2:$Q$2040)))))</f>
        <v>45</v>
      </c>
      <c r="AH141" s="171" cm="1">
        <f t="array" ref="AH141">SUM(IF(TARGET_TR5!$B$2:$B$2040=$A141,IF(TARGET_TR5!$C$2:$C$2040=$C141,IF(TARGET_TR5!$E$2:$E$2040=$E141,IF(TARGET_TR5!$F$1:$Q$1=AH$2,TARGET_TR5!$F$2:$Q$2040)))))</f>
        <v>40</v>
      </c>
      <c r="AI141" s="171" cm="1">
        <f t="array" ref="AI141">SUM(IF(TARGET_TR5!$B$2:$B$2040=$A141,IF(TARGET_TR5!$C$2:$C$2040=$C141,IF(TARGET_TR5!$E$2:$E$2040=$E141,IF(TARGET_TR5!$F$1:$Q$1=AI$2,TARGET_TR5!$F$2:$Q$2040)))))</f>
        <v>42</v>
      </c>
      <c r="AJ141" s="171" cm="1">
        <f t="array" ref="AJ141">SUM(IF(TARGET_TR5!$B$2:$B$2040=$A141,IF(TARGET_TR5!$C$2:$C$2040=$C141,IF(TARGET_TR5!$E$2:$E$2040=$E141,IF(TARGET_TR5!$F$1:$Q$1=AJ$2,TARGET_TR5!$F$2:$Q$2040)))))</f>
        <v>48</v>
      </c>
      <c r="AK141" s="171" cm="1">
        <f t="array" ref="AK141">SUM(IF(TARGET_TR5!$B$2:$B$2040=$A141,IF(TARGET_TR5!$C$2:$C$2040=$C141,IF(TARGET_TR5!$E$2:$E$2040=$E141,IF(TARGET_TR5!$F$1:$Q$1=AK$2,TARGET_TR5!$F$2:$Q$2040)))))</f>
        <v>41</v>
      </c>
      <c r="AL141" s="171" cm="1">
        <f t="array" ref="AL141">SUM(IF(TARGET_TR5!$B$2:$B$2040=$A141,IF(TARGET_TR5!$C$2:$C$2040=$C141,IF(TARGET_TR5!$E$2:$E$2040=$E141,IF(TARGET_TR5!$F$1:$Q$1=AL$2,TARGET_TR5!$F$2:$Q$2040)))))</f>
        <v>46</v>
      </c>
      <c r="AM141" s="171" cm="1">
        <f t="array" ref="AM141">SUM(IF(TARGET_TR5!$B$2:$B$2040=$A141,IF(TARGET_TR5!$C$2:$C$2040=$C141,IF(TARGET_TR5!$E$2:$E$2040=$E141,IF(TARGET_TR5!$F$1:$Q$1=AM$2,TARGET_TR5!$F$2:$Q$2040)))))</f>
        <v>46</v>
      </c>
      <c r="AN141" s="171" cm="1">
        <f t="array" ref="AN141">SUM(IF(TARGET_TR5!$B$2:$B$2040=$A141,IF(TARGET_TR5!$C$2:$C$2040=$C141,IF(TARGET_TR5!$E$2:$E$2040=$E141,IF(TARGET_TR5!$F$1:$Q$1=AN$2,TARGET_TR5!$F$2:$Q$2040)))))</f>
        <v>45</v>
      </c>
      <c r="AO141" s="171" cm="1">
        <f t="array" ref="AO141">SUM(IF(TARGET_TR5!$B$2:$B$2040=$A141,IF(TARGET_TR5!$C$2:$C$2040=$C141,IF(TARGET_TR5!$E$2:$E$2040=$E141,IF(TARGET_TR5!$F$1:$Q$1=AO$2,TARGET_TR5!$F$2:$Q$2040)))))</f>
        <v>45</v>
      </c>
      <c r="AP141" s="171">
        <v>13</v>
      </c>
      <c r="AQ141" s="171">
        <v>11</v>
      </c>
      <c r="AR141" s="171">
        <v>11</v>
      </c>
      <c r="AS141" s="171">
        <v>21</v>
      </c>
      <c r="AT141" s="171">
        <v>27</v>
      </c>
      <c r="AU141" s="171">
        <v>0</v>
      </c>
      <c r="AV141" s="171">
        <v>0</v>
      </c>
      <c r="AW141" s="171">
        <v>0</v>
      </c>
      <c r="AX141" s="171">
        <v>0</v>
      </c>
      <c r="AY141" s="171">
        <v>0</v>
      </c>
      <c r="AZ141" s="171">
        <v>0</v>
      </c>
      <c r="BA141" s="171">
        <v>0</v>
      </c>
      <c r="BB141" s="172">
        <f t="shared" si="54"/>
        <v>0.30232558139534882</v>
      </c>
      <c r="BC141" s="172">
        <f t="shared" si="53"/>
        <v>0.29268292682926828</v>
      </c>
      <c r="BD141" s="172">
        <f t="shared" si="53"/>
        <v>0.29661016949152541</v>
      </c>
      <c r="BE141" s="172">
        <f t="shared" si="53"/>
        <v>0.34355828220858897</v>
      </c>
      <c r="BF141" s="172">
        <f t="shared" si="53"/>
        <v>0.40886699507389163</v>
      </c>
      <c r="BG141" s="172">
        <f t="shared" si="53"/>
        <v>0.33877551020408164</v>
      </c>
      <c r="BH141" s="172">
        <f t="shared" si="53"/>
        <v>0.28327645051194539</v>
      </c>
      <c r="BI141" s="172">
        <f t="shared" si="53"/>
        <v>0.24850299401197604</v>
      </c>
      <c r="BJ141" s="172">
        <f t="shared" si="53"/>
        <v>0.21842105263157896</v>
      </c>
      <c r="BK141" s="172">
        <f t="shared" si="53"/>
        <v>0.19483568075117372</v>
      </c>
      <c r="BL141" s="172">
        <f t="shared" si="53"/>
        <v>0.17622080679405519</v>
      </c>
      <c r="BM141" s="172">
        <f t="shared" si="53"/>
        <v>0.16085271317829458</v>
      </c>
    </row>
    <row r="142" spans="1:65" x14ac:dyDescent="0.35">
      <c r="A142" s="173" t="s">
        <v>65</v>
      </c>
      <c r="B142" s="173" t="str">
        <v>SMES</v>
      </c>
      <c r="C142" s="173" t="str">
        <v>CHURN WMS SMES</v>
      </c>
      <c r="D142" s="173" t="str">
        <v>AP</v>
      </c>
      <c r="E142" s="173" t="str">
        <v>PAPUA</v>
      </c>
      <c r="F142" s="174" cm="1">
        <f t="array" ref="F142">SUM(IF(TARGET_TR5!$B$2:$B$2040=$A142,IF(TARGET_TR5!$C$2:$C$2040=$C142,IF(TARGET_TR5!$E$2:$E$2040=$E142,IF(TARGET_TR5!$W$1:$AH$1=F$2,TARGET_TR5!$W$2:$AH$2040)))))</f>
        <v>4</v>
      </c>
      <c r="G142" s="174" cm="1">
        <f t="array" ref="G142">SUM(IF(TARGET_TR5!$B$2:$B$2040=$A142,IF(TARGET_TR5!$C$2:$C$2040=$C142,IF(TARGET_TR5!$E$2:$E$2040=$E142,IF(TARGET_TR5!$W$1:$AH$1=G$2,TARGET_TR5!$W$2:$AH$2040)))))</f>
        <v>7</v>
      </c>
      <c r="H142" s="174" cm="1">
        <f t="array" ref="H142">SUM(IF(TARGET_TR5!$B$2:$B$2040=$A142,IF(TARGET_TR5!$C$2:$C$2040=$C142,IF(TARGET_TR5!$E$2:$E$2040=$E142,IF(TARGET_TR5!$W$1:$AH$1=H$2,TARGET_TR5!$W$2:$AH$2040)))))</f>
        <v>10</v>
      </c>
      <c r="I142" s="174" cm="1">
        <f t="array" ref="I142">SUM(IF(TARGET_TR5!$B$2:$B$2040=$A142,IF(TARGET_TR5!$C$2:$C$2040=$C142,IF(TARGET_TR5!$E$2:$E$2040=$E142,IF(TARGET_TR5!$W$1:$AH$1=I$2,TARGET_TR5!$W$2:$AH$2040)))))</f>
        <v>14</v>
      </c>
      <c r="J142" s="174" cm="1">
        <f t="array" ref="J142">SUM(IF(TARGET_TR5!$B$2:$B$2040=$A142,IF(TARGET_TR5!$C$2:$C$2040=$C142,IF(TARGET_TR5!$E$2:$E$2040=$E142,IF(TARGET_TR5!$W$1:$AH$1=J$2,TARGET_TR5!$W$2:$AH$2040)))))</f>
        <v>17</v>
      </c>
      <c r="K142" s="174" cm="1">
        <f t="array" ref="K142">SUM(IF(TARGET_TR5!$B$2:$B$2040=$A142,IF(TARGET_TR5!$C$2:$C$2040=$C142,IF(TARGET_TR5!$E$2:$E$2040=$E142,IF(TARGET_TR5!$W$1:$AH$1=K$2,TARGET_TR5!$W$2:$AH$2040)))))</f>
        <v>21</v>
      </c>
      <c r="L142" s="174" cm="1">
        <f t="array" ref="L142">SUM(IF(TARGET_TR5!$B$2:$B$2040=$A142,IF(TARGET_TR5!$C$2:$C$2040=$C142,IF(TARGET_TR5!$E$2:$E$2040=$E142,IF(TARGET_TR5!$W$1:$AH$1=L$2,TARGET_TR5!$W$2:$AH$2040)))))</f>
        <v>25</v>
      </c>
      <c r="M142" s="174" cm="1">
        <f t="array" ref="M142">SUM(IF(TARGET_TR5!$B$2:$B$2040=$A142,IF(TARGET_TR5!$C$2:$C$2040=$C142,IF(TARGET_TR5!$E$2:$E$2040=$E142,IF(TARGET_TR5!$W$1:$AH$1=M$2,TARGET_TR5!$W$2:$AH$2040)))))</f>
        <v>28</v>
      </c>
      <c r="N142" s="174" cm="1">
        <f t="array" ref="N142">SUM(IF(TARGET_TR5!$B$2:$B$2040=$A142,IF(TARGET_TR5!$C$2:$C$2040=$C142,IF(TARGET_TR5!$E$2:$E$2040=$E142,IF(TARGET_TR5!$W$1:$AH$1=N$2,TARGET_TR5!$W$2:$AH$2040)))))</f>
        <v>32</v>
      </c>
      <c r="O142" s="174" cm="1">
        <f t="array" ref="O142">SUM(IF(TARGET_TR5!$B$2:$B$2040=$A142,IF(TARGET_TR5!$C$2:$C$2040=$C142,IF(TARGET_TR5!$E$2:$E$2040=$E142,IF(TARGET_TR5!$W$1:$AH$1=O$2,TARGET_TR5!$W$2:$AH$2040)))))</f>
        <v>36</v>
      </c>
      <c r="P142" s="174" cm="1">
        <f t="array" ref="P142">SUM(IF(TARGET_TR5!$B$2:$B$2040=$A142,IF(TARGET_TR5!$C$2:$C$2040=$C142,IF(TARGET_TR5!$E$2:$E$2040=$E142,IF(TARGET_TR5!$W$1:$AH$1=P$2,TARGET_TR5!$W$2:$AH$2040)))))</f>
        <v>40</v>
      </c>
      <c r="Q142" s="174" cm="1">
        <f t="array" ref="Q142">SUM(IF(TARGET_TR5!$B$2:$B$2040=$A142,IF(TARGET_TR5!$C$2:$C$2040=$C142,IF(TARGET_TR5!$E$2:$E$2040=$E142,IF(TARGET_TR5!$W$1:$AH$1=Q$2,TARGET_TR5!$W$2:$AH$2040)))))</f>
        <v>44</v>
      </c>
      <c r="R142" s="174">
        <v>1</v>
      </c>
      <c r="S142" s="174">
        <v>2</v>
      </c>
      <c r="T142" s="174">
        <v>2</v>
      </c>
      <c r="U142" s="174">
        <v>4</v>
      </c>
      <c r="V142" s="174">
        <v>5</v>
      </c>
      <c r="W142" s="174">
        <v>5</v>
      </c>
      <c r="X142" s="174">
        <v>5</v>
      </c>
      <c r="Y142" s="174">
        <v>5</v>
      </c>
      <c r="Z142" s="174">
        <v>5</v>
      </c>
      <c r="AA142" s="174">
        <v>5</v>
      </c>
      <c r="AB142" s="174">
        <v>5</v>
      </c>
      <c r="AC142" s="174">
        <v>5</v>
      </c>
      <c r="AD142" s="174" cm="1">
        <f t="array" ref="AD142">SUM(IF(TARGET_TR5!$B$2:$B$2040=$A142,IF(TARGET_TR5!$C$2:$C$2040=$C142,IF(TARGET_TR5!$E$2:$E$2040=$E142,IF(TARGET_TR5!$F$1:$Q$1=AD$2,TARGET_TR5!$F$2:$Q$2040)))))</f>
        <v>4</v>
      </c>
      <c r="AE142" s="174" cm="1">
        <f t="array" ref="AE142">SUM(IF(TARGET_TR5!$B$2:$B$2040=$A142,IF(TARGET_TR5!$C$2:$C$2040=$C142,IF(TARGET_TR5!$E$2:$E$2040=$E142,IF(TARGET_TR5!$F$1:$Q$1=AE$2,TARGET_TR5!$F$2:$Q$2040)))))</f>
        <v>3</v>
      </c>
      <c r="AF142" s="174" cm="1">
        <f t="array" ref="AF142">SUM(IF(TARGET_TR5!$B$2:$B$2040=$A142,IF(TARGET_TR5!$C$2:$C$2040=$C142,IF(TARGET_TR5!$E$2:$E$2040=$E142,IF(TARGET_TR5!$F$1:$Q$1=AF$2,TARGET_TR5!$F$2:$Q$2040)))))</f>
        <v>3</v>
      </c>
      <c r="AG142" s="174" cm="1">
        <f t="array" ref="AG142">SUM(IF(TARGET_TR5!$B$2:$B$2040=$A142,IF(TARGET_TR5!$C$2:$C$2040=$C142,IF(TARGET_TR5!$E$2:$E$2040=$E142,IF(TARGET_TR5!$F$1:$Q$1=AG$2,TARGET_TR5!$F$2:$Q$2040)))))</f>
        <v>4</v>
      </c>
      <c r="AH142" s="174" cm="1">
        <f t="array" ref="AH142">SUM(IF(TARGET_TR5!$B$2:$B$2040=$A142,IF(TARGET_TR5!$C$2:$C$2040=$C142,IF(TARGET_TR5!$E$2:$E$2040=$E142,IF(TARGET_TR5!$F$1:$Q$1=AH$2,TARGET_TR5!$F$2:$Q$2040)))))</f>
        <v>3</v>
      </c>
      <c r="AI142" s="174" cm="1">
        <f t="array" ref="AI142">SUM(IF(TARGET_TR5!$B$2:$B$2040=$A142,IF(TARGET_TR5!$C$2:$C$2040=$C142,IF(TARGET_TR5!$E$2:$E$2040=$E142,IF(TARGET_TR5!$F$1:$Q$1=AI$2,TARGET_TR5!$F$2:$Q$2040)))))</f>
        <v>4</v>
      </c>
      <c r="AJ142" s="174" cm="1">
        <f t="array" ref="AJ142">SUM(IF(TARGET_TR5!$B$2:$B$2040=$A142,IF(TARGET_TR5!$C$2:$C$2040=$C142,IF(TARGET_TR5!$E$2:$E$2040=$E142,IF(TARGET_TR5!$F$1:$Q$1=AJ$2,TARGET_TR5!$F$2:$Q$2040)))))</f>
        <v>4</v>
      </c>
      <c r="AK142" s="174" cm="1">
        <f t="array" ref="AK142">SUM(IF(TARGET_TR5!$B$2:$B$2040=$A142,IF(TARGET_TR5!$C$2:$C$2040=$C142,IF(TARGET_TR5!$E$2:$E$2040=$E142,IF(TARGET_TR5!$F$1:$Q$1=AK$2,TARGET_TR5!$F$2:$Q$2040)))))</f>
        <v>3</v>
      </c>
      <c r="AL142" s="174" cm="1">
        <f t="array" ref="AL142">SUM(IF(TARGET_TR5!$B$2:$B$2040=$A142,IF(TARGET_TR5!$C$2:$C$2040=$C142,IF(TARGET_TR5!$E$2:$E$2040=$E142,IF(TARGET_TR5!$F$1:$Q$1=AL$2,TARGET_TR5!$F$2:$Q$2040)))))</f>
        <v>4</v>
      </c>
      <c r="AM142" s="174" cm="1">
        <f t="array" ref="AM142">SUM(IF(TARGET_TR5!$B$2:$B$2040=$A142,IF(TARGET_TR5!$C$2:$C$2040=$C142,IF(TARGET_TR5!$E$2:$E$2040=$E142,IF(TARGET_TR5!$F$1:$Q$1=AM$2,TARGET_TR5!$F$2:$Q$2040)))))</f>
        <v>4</v>
      </c>
      <c r="AN142" s="174" cm="1">
        <f t="array" ref="AN142">SUM(IF(TARGET_TR5!$B$2:$B$2040=$A142,IF(TARGET_TR5!$C$2:$C$2040=$C142,IF(TARGET_TR5!$E$2:$E$2040=$E142,IF(TARGET_TR5!$F$1:$Q$1=AN$2,TARGET_TR5!$F$2:$Q$2040)))))</f>
        <v>4</v>
      </c>
      <c r="AO142" s="174" cm="1">
        <f t="array" ref="AO142">SUM(IF(TARGET_TR5!$B$2:$B$2040=$A142,IF(TARGET_TR5!$C$2:$C$2040=$C142,IF(TARGET_TR5!$E$2:$E$2040=$E142,IF(TARGET_TR5!$F$1:$Q$1=AO$2,TARGET_TR5!$F$2:$Q$2040)))))</f>
        <v>4</v>
      </c>
      <c r="AP142" s="174">
        <v>1</v>
      </c>
      <c r="AQ142" s="174">
        <v>1</v>
      </c>
      <c r="AR142" s="174">
        <v>0</v>
      </c>
      <c r="AS142" s="174">
        <v>2</v>
      </c>
      <c r="AT142" s="174">
        <v>1</v>
      </c>
      <c r="AU142" s="174">
        <v>0</v>
      </c>
      <c r="AV142" s="174">
        <v>0</v>
      </c>
      <c r="AW142" s="174">
        <v>0</v>
      </c>
      <c r="AX142" s="174">
        <v>0</v>
      </c>
      <c r="AY142" s="174">
        <v>0</v>
      </c>
      <c r="AZ142" s="174">
        <v>0</v>
      </c>
      <c r="BA142" s="174">
        <v>0</v>
      </c>
      <c r="BB142" s="175">
        <f t="shared" si="54"/>
        <v>0.25</v>
      </c>
      <c r="BC142" s="175">
        <f t="shared" si="53"/>
        <v>0.2857142857142857</v>
      </c>
      <c r="BD142" s="175">
        <f t="shared" si="53"/>
        <v>0.2</v>
      </c>
      <c r="BE142" s="175">
        <f t="shared" si="53"/>
        <v>0.2857142857142857</v>
      </c>
      <c r="BF142" s="175">
        <f t="shared" si="53"/>
        <v>0.29411764705882354</v>
      </c>
      <c r="BG142" s="175">
        <f t="shared" si="53"/>
        <v>0.23809523809523808</v>
      </c>
      <c r="BH142" s="175">
        <f t="shared" si="53"/>
        <v>0.2</v>
      </c>
      <c r="BI142" s="175">
        <f t="shared" si="53"/>
        <v>0.17857142857142858</v>
      </c>
      <c r="BJ142" s="175">
        <f t="shared" si="53"/>
        <v>0.15625</v>
      </c>
      <c r="BK142" s="175">
        <f t="shared" si="53"/>
        <v>0.1388888888888889</v>
      </c>
      <c r="BL142" s="175">
        <f t="shared" si="53"/>
        <v>0.125</v>
      </c>
      <c r="BM142" s="175">
        <f t="shared" si="53"/>
        <v>0.11363636363636363</v>
      </c>
    </row>
    <row r="143" spans="1:65" x14ac:dyDescent="0.35">
      <c r="A143" s="173" t="s">
        <v>65</v>
      </c>
      <c r="B143" s="173" t="str">
        <v>SMES</v>
      </c>
      <c r="C143" s="173" t="str">
        <v>CHURN WMS SMES</v>
      </c>
      <c r="D143" s="173" t="str">
        <v>AP</v>
      </c>
      <c r="E143" s="173" t="str">
        <v>PAPUA BARAT</v>
      </c>
      <c r="F143" s="174" cm="1">
        <f t="array" ref="F143">SUM(IF(TARGET_TR5!$B$2:$B$2040=$A143,IF(TARGET_TR5!$C$2:$C$2040=$C143,IF(TARGET_TR5!$E$2:$E$2040=$E143,IF(TARGET_TR5!$W$1:$AH$1=F$2,TARGET_TR5!$W$2:$AH$2040)))))</f>
        <v>3</v>
      </c>
      <c r="G143" s="174" cm="1">
        <f t="array" ref="G143">SUM(IF(TARGET_TR5!$B$2:$B$2040=$A143,IF(TARGET_TR5!$C$2:$C$2040=$C143,IF(TARGET_TR5!$E$2:$E$2040=$E143,IF(TARGET_TR5!$W$1:$AH$1=G$2,TARGET_TR5!$W$2:$AH$2040)))))</f>
        <v>6</v>
      </c>
      <c r="H143" s="174" cm="1">
        <f t="array" ref="H143">SUM(IF(TARGET_TR5!$B$2:$B$2040=$A143,IF(TARGET_TR5!$C$2:$C$2040=$C143,IF(TARGET_TR5!$E$2:$E$2040=$E143,IF(TARGET_TR5!$W$1:$AH$1=H$2,TARGET_TR5!$W$2:$AH$2040)))))</f>
        <v>8</v>
      </c>
      <c r="I143" s="174" cm="1">
        <f t="array" ref="I143">SUM(IF(TARGET_TR5!$B$2:$B$2040=$A143,IF(TARGET_TR5!$C$2:$C$2040=$C143,IF(TARGET_TR5!$E$2:$E$2040=$E143,IF(TARGET_TR5!$W$1:$AH$1=I$2,TARGET_TR5!$W$2:$AH$2040)))))</f>
        <v>11</v>
      </c>
      <c r="J143" s="174" cm="1">
        <f t="array" ref="J143">SUM(IF(TARGET_TR5!$B$2:$B$2040=$A143,IF(TARGET_TR5!$C$2:$C$2040=$C143,IF(TARGET_TR5!$E$2:$E$2040=$E143,IF(TARGET_TR5!$W$1:$AH$1=J$2,TARGET_TR5!$W$2:$AH$2040)))))</f>
        <v>14</v>
      </c>
      <c r="K143" s="174" cm="1">
        <f t="array" ref="K143">SUM(IF(TARGET_TR5!$B$2:$B$2040=$A143,IF(TARGET_TR5!$C$2:$C$2040=$C143,IF(TARGET_TR5!$E$2:$E$2040=$E143,IF(TARGET_TR5!$W$1:$AH$1=K$2,TARGET_TR5!$W$2:$AH$2040)))))</f>
        <v>17</v>
      </c>
      <c r="L143" s="174" cm="1">
        <f t="array" ref="L143">SUM(IF(TARGET_TR5!$B$2:$B$2040=$A143,IF(TARGET_TR5!$C$2:$C$2040=$C143,IF(TARGET_TR5!$E$2:$E$2040=$E143,IF(TARGET_TR5!$W$1:$AH$1=L$2,TARGET_TR5!$W$2:$AH$2040)))))</f>
        <v>21</v>
      </c>
      <c r="M143" s="174" cm="1">
        <f t="array" ref="M143">SUM(IF(TARGET_TR5!$B$2:$B$2040=$A143,IF(TARGET_TR5!$C$2:$C$2040=$C143,IF(TARGET_TR5!$E$2:$E$2040=$E143,IF(TARGET_TR5!$W$1:$AH$1=M$2,TARGET_TR5!$W$2:$AH$2040)))))</f>
        <v>24</v>
      </c>
      <c r="N143" s="174" cm="1">
        <f t="array" ref="N143">SUM(IF(TARGET_TR5!$B$2:$B$2040=$A143,IF(TARGET_TR5!$C$2:$C$2040=$C143,IF(TARGET_TR5!$E$2:$E$2040=$E143,IF(TARGET_TR5!$W$1:$AH$1=N$2,TARGET_TR5!$W$2:$AH$2040)))))</f>
        <v>27</v>
      </c>
      <c r="O143" s="174" cm="1">
        <f t="array" ref="O143">SUM(IF(TARGET_TR5!$B$2:$B$2040=$A143,IF(TARGET_TR5!$C$2:$C$2040=$C143,IF(TARGET_TR5!$E$2:$E$2040=$E143,IF(TARGET_TR5!$W$1:$AH$1=O$2,TARGET_TR5!$W$2:$AH$2040)))))</f>
        <v>30</v>
      </c>
      <c r="P143" s="174" cm="1">
        <f t="array" ref="P143">SUM(IF(TARGET_TR5!$B$2:$B$2040=$A143,IF(TARGET_TR5!$C$2:$C$2040=$C143,IF(TARGET_TR5!$E$2:$E$2040=$E143,IF(TARGET_TR5!$W$1:$AH$1=P$2,TARGET_TR5!$W$2:$AH$2040)))))</f>
        <v>33</v>
      </c>
      <c r="Q143" s="174" cm="1">
        <f t="array" ref="Q143">SUM(IF(TARGET_TR5!$B$2:$B$2040=$A143,IF(TARGET_TR5!$C$2:$C$2040=$C143,IF(TARGET_TR5!$E$2:$E$2040=$E143,IF(TARGET_TR5!$W$1:$AH$1=Q$2,TARGET_TR5!$W$2:$AH$2040)))))</f>
        <v>36</v>
      </c>
      <c r="R143" s="174">
        <v>0</v>
      </c>
      <c r="S143" s="174">
        <v>2</v>
      </c>
      <c r="T143" s="174">
        <v>2</v>
      </c>
      <c r="U143" s="174">
        <v>3</v>
      </c>
      <c r="V143" s="174">
        <v>3</v>
      </c>
      <c r="W143" s="174">
        <v>3</v>
      </c>
      <c r="X143" s="174">
        <v>3</v>
      </c>
      <c r="Y143" s="174">
        <v>3</v>
      </c>
      <c r="Z143" s="174">
        <v>3</v>
      </c>
      <c r="AA143" s="174">
        <v>3</v>
      </c>
      <c r="AB143" s="174">
        <v>3</v>
      </c>
      <c r="AC143" s="174">
        <v>3</v>
      </c>
      <c r="AD143" s="174" cm="1">
        <f t="array" ref="AD143">SUM(IF(TARGET_TR5!$B$2:$B$2040=$A143,IF(TARGET_TR5!$C$2:$C$2040=$C143,IF(TARGET_TR5!$E$2:$E$2040=$E143,IF(TARGET_TR5!$F$1:$Q$1=AD$2,TARGET_TR5!$F$2:$Q$2040)))))</f>
        <v>3</v>
      </c>
      <c r="AE143" s="174" cm="1">
        <f t="array" ref="AE143">SUM(IF(TARGET_TR5!$B$2:$B$2040=$A143,IF(TARGET_TR5!$C$2:$C$2040=$C143,IF(TARGET_TR5!$E$2:$E$2040=$E143,IF(TARGET_TR5!$F$1:$Q$1=AE$2,TARGET_TR5!$F$2:$Q$2040)))))</f>
        <v>3</v>
      </c>
      <c r="AF143" s="174" cm="1">
        <f t="array" ref="AF143">SUM(IF(TARGET_TR5!$B$2:$B$2040=$A143,IF(TARGET_TR5!$C$2:$C$2040=$C143,IF(TARGET_TR5!$E$2:$E$2040=$E143,IF(TARGET_TR5!$F$1:$Q$1=AF$2,TARGET_TR5!$F$2:$Q$2040)))))</f>
        <v>2</v>
      </c>
      <c r="AG143" s="174" cm="1">
        <f t="array" ref="AG143">SUM(IF(TARGET_TR5!$B$2:$B$2040=$A143,IF(TARGET_TR5!$C$2:$C$2040=$C143,IF(TARGET_TR5!$E$2:$E$2040=$E143,IF(TARGET_TR5!$F$1:$Q$1=AG$2,TARGET_TR5!$F$2:$Q$2040)))))</f>
        <v>3</v>
      </c>
      <c r="AH143" s="174" cm="1">
        <f t="array" ref="AH143">SUM(IF(TARGET_TR5!$B$2:$B$2040=$A143,IF(TARGET_TR5!$C$2:$C$2040=$C143,IF(TARGET_TR5!$E$2:$E$2040=$E143,IF(TARGET_TR5!$F$1:$Q$1=AH$2,TARGET_TR5!$F$2:$Q$2040)))))</f>
        <v>3</v>
      </c>
      <c r="AI143" s="174" cm="1">
        <f t="array" ref="AI143">SUM(IF(TARGET_TR5!$B$2:$B$2040=$A143,IF(TARGET_TR5!$C$2:$C$2040=$C143,IF(TARGET_TR5!$E$2:$E$2040=$E143,IF(TARGET_TR5!$F$1:$Q$1=AI$2,TARGET_TR5!$F$2:$Q$2040)))))</f>
        <v>3</v>
      </c>
      <c r="AJ143" s="174" cm="1">
        <f t="array" ref="AJ143">SUM(IF(TARGET_TR5!$B$2:$B$2040=$A143,IF(TARGET_TR5!$C$2:$C$2040=$C143,IF(TARGET_TR5!$E$2:$E$2040=$E143,IF(TARGET_TR5!$F$1:$Q$1=AJ$2,TARGET_TR5!$F$2:$Q$2040)))))</f>
        <v>4</v>
      </c>
      <c r="AK143" s="174" cm="1">
        <f t="array" ref="AK143">SUM(IF(TARGET_TR5!$B$2:$B$2040=$A143,IF(TARGET_TR5!$C$2:$C$2040=$C143,IF(TARGET_TR5!$E$2:$E$2040=$E143,IF(TARGET_TR5!$F$1:$Q$1=AK$2,TARGET_TR5!$F$2:$Q$2040)))))</f>
        <v>3</v>
      </c>
      <c r="AL143" s="174" cm="1">
        <f t="array" ref="AL143">SUM(IF(TARGET_TR5!$B$2:$B$2040=$A143,IF(TARGET_TR5!$C$2:$C$2040=$C143,IF(TARGET_TR5!$E$2:$E$2040=$E143,IF(TARGET_TR5!$F$1:$Q$1=AL$2,TARGET_TR5!$F$2:$Q$2040)))))</f>
        <v>3</v>
      </c>
      <c r="AM143" s="174" cm="1">
        <f t="array" ref="AM143">SUM(IF(TARGET_TR5!$B$2:$B$2040=$A143,IF(TARGET_TR5!$C$2:$C$2040=$C143,IF(TARGET_TR5!$E$2:$E$2040=$E143,IF(TARGET_TR5!$F$1:$Q$1=AM$2,TARGET_TR5!$F$2:$Q$2040)))))</f>
        <v>3</v>
      </c>
      <c r="AN143" s="174" cm="1">
        <f t="array" ref="AN143">SUM(IF(TARGET_TR5!$B$2:$B$2040=$A143,IF(TARGET_TR5!$C$2:$C$2040=$C143,IF(TARGET_TR5!$E$2:$E$2040=$E143,IF(TARGET_TR5!$F$1:$Q$1=AN$2,TARGET_TR5!$F$2:$Q$2040)))))</f>
        <v>3</v>
      </c>
      <c r="AO143" s="174" cm="1">
        <f t="array" ref="AO143">SUM(IF(TARGET_TR5!$B$2:$B$2040=$A143,IF(TARGET_TR5!$C$2:$C$2040=$C143,IF(TARGET_TR5!$E$2:$E$2040=$E143,IF(TARGET_TR5!$F$1:$Q$1=AO$2,TARGET_TR5!$F$2:$Q$2040)))))</f>
        <v>3</v>
      </c>
      <c r="AP143" s="174">
        <v>0</v>
      </c>
      <c r="AQ143" s="174">
        <v>2</v>
      </c>
      <c r="AR143" s="174">
        <v>0</v>
      </c>
      <c r="AS143" s="174">
        <v>1</v>
      </c>
      <c r="AT143" s="174">
        <v>0</v>
      </c>
      <c r="AU143" s="174">
        <v>0</v>
      </c>
      <c r="AV143" s="174">
        <v>0</v>
      </c>
      <c r="AW143" s="174">
        <v>0</v>
      </c>
      <c r="AX143" s="174">
        <v>0</v>
      </c>
      <c r="AY143" s="174">
        <v>0</v>
      </c>
      <c r="AZ143" s="174">
        <v>0</v>
      </c>
      <c r="BA143" s="174">
        <v>0</v>
      </c>
      <c r="BB143" s="175">
        <f t="shared" si="54"/>
        <v>0</v>
      </c>
      <c r="BC143" s="175">
        <f t="shared" si="53"/>
        <v>0.33333333333333331</v>
      </c>
      <c r="BD143" s="175">
        <f t="shared" si="53"/>
        <v>0.25</v>
      </c>
      <c r="BE143" s="175">
        <f t="shared" si="53"/>
        <v>0.27272727272727271</v>
      </c>
      <c r="BF143" s="175">
        <f t="shared" si="53"/>
        <v>0.21428571428571427</v>
      </c>
      <c r="BG143" s="175">
        <f t="shared" si="53"/>
        <v>0.17647058823529413</v>
      </c>
      <c r="BH143" s="175">
        <f t="shared" si="53"/>
        <v>0.14285714285714285</v>
      </c>
      <c r="BI143" s="175">
        <f t="shared" si="53"/>
        <v>0.125</v>
      </c>
      <c r="BJ143" s="175">
        <f t="shared" si="53"/>
        <v>0.1111111111111111</v>
      </c>
      <c r="BK143" s="175">
        <f t="shared" si="53"/>
        <v>0.1</v>
      </c>
      <c r="BL143" s="175">
        <f t="shared" si="53"/>
        <v>9.0909090909090912E-2</v>
      </c>
      <c r="BM143" s="175">
        <f t="shared" si="53"/>
        <v>8.3333333333333329E-2</v>
      </c>
    </row>
    <row r="144" spans="1:65" x14ac:dyDescent="0.35">
      <c r="A144" s="173" t="s">
        <v>65</v>
      </c>
      <c r="B144" s="173" t="str">
        <v>SMES</v>
      </c>
      <c r="C144" s="173" t="str">
        <v>CHURN WMS SMES</v>
      </c>
      <c r="D144" s="173" t="str">
        <v>AP</v>
      </c>
      <c r="E144" s="173" t="str">
        <v>SULBAGSEL</v>
      </c>
      <c r="F144" s="174" cm="1">
        <f t="array" ref="F144">SUM(IF(TARGET_TR5!$B$2:$B$2040=$A144,IF(TARGET_TR5!$C$2:$C$2040=$C144,IF(TARGET_TR5!$E$2:$E$2040=$E144,IF(TARGET_TR5!$W$1:$AH$1=F$2,TARGET_TR5!$W$2:$AH$2040)))))</f>
        <v>17</v>
      </c>
      <c r="G144" s="174" cm="1">
        <f t="array" ref="G144">SUM(IF(TARGET_TR5!$B$2:$B$2040=$A144,IF(TARGET_TR5!$C$2:$C$2040=$C144,IF(TARGET_TR5!$E$2:$E$2040=$E144,IF(TARGET_TR5!$W$1:$AH$1=G$2,TARGET_TR5!$W$2:$AH$2040)))))</f>
        <v>33</v>
      </c>
      <c r="H144" s="174" cm="1">
        <f t="array" ref="H144">SUM(IF(TARGET_TR5!$B$2:$B$2040=$A144,IF(TARGET_TR5!$C$2:$C$2040=$C144,IF(TARGET_TR5!$E$2:$E$2040=$E144,IF(TARGET_TR5!$W$1:$AH$1=H$2,TARGET_TR5!$W$2:$AH$2040)))))</f>
        <v>49</v>
      </c>
      <c r="I144" s="174" cm="1">
        <f t="array" ref="I144">SUM(IF(TARGET_TR5!$B$2:$B$2040=$A144,IF(TARGET_TR5!$C$2:$C$2040=$C144,IF(TARGET_TR5!$E$2:$E$2040=$E144,IF(TARGET_TR5!$W$1:$AH$1=I$2,TARGET_TR5!$W$2:$AH$2040)))))</f>
        <v>66</v>
      </c>
      <c r="J144" s="174" cm="1">
        <f t="array" ref="J144">SUM(IF(TARGET_TR5!$B$2:$B$2040=$A144,IF(TARGET_TR5!$C$2:$C$2040=$C144,IF(TARGET_TR5!$E$2:$E$2040=$E144,IF(TARGET_TR5!$W$1:$AH$1=J$2,TARGET_TR5!$W$2:$AH$2040)))))</f>
        <v>82</v>
      </c>
      <c r="K144" s="174" cm="1">
        <f t="array" ref="K144">SUM(IF(TARGET_TR5!$B$2:$B$2040=$A144,IF(TARGET_TR5!$C$2:$C$2040=$C144,IF(TARGET_TR5!$E$2:$E$2040=$E144,IF(TARGET_TR5!$W$1:$AH$1=K$2,TARGET_TR5!$W$2:$AH$2040)))))</f>
        <v>98</v>
      </c>
      <c r="L144" s="174" cm="1">
        <f t="array" ref="L144">SUM(IF(TARGET_TR5!$B$2:$B$2040=$A144,IF(TARGET_TR5!$C$2:$C$2040=$C144,IF(TARGET_TR5!$E$2:$E$2040=$E144,IF(TARGET_TR5!$W$1:$AH$1=L$2,TARGET_TR5!$W$2:$AH$2040)))))</f>
        <v>116</v>
      </c>
      <c r="M144" s="174" cm="1">
        <f t="array" ref="M144">SUM(IF(TARGET_TR5!$B$2:$B$2040=$A144,IF(TARGET_TR5!$C$2:$C$2040=$C144,IF(TARGET_TR5!$E$2:$E$2040=$E144,IF(TARGET_TR5!$W$1:$AH$1=M$2,TARGET_TR5!$W$2:$AH$2040)))))</f>
        <v>132</v>
      </c>
      <c r="N144" s="174" cm="1">
        <f t="array" ref="N144">SUM(IF(TARGET_TR5!$B$2:$B$2040=$A144,IF(TARGET_TR5!$C$2:$C$2040=$C144,IF(TARGET_TR5!$E$2:$E$2040=$E144,IF(TARGET_TR5!$W$1:$AH$1=N$2,TARGET_TR5!$W$2:$AH$2040)))))</f>
        <v>150</v>
      </c>
      <c r="O144" s="174" cm="1">
        <f t="array" ref="O144">SUM(IF(TARGET_TR5!$B$2:$B$2040=$A144,IF(TARGET_TR5!$C$2:$C$2040=$C144,IF(TARGET_TR5!$E$2:$E$2040=$E144,IF(TARGET_TR5!$W$1:$AH$1=O$2,TARGET_TR5!$W$2:$AH$2040)))))</f>
        <v>168</v>
      </c>
      <c r="P144" s="174" cm="1">
        <f t="array" ref="P144">SUM(IF(TARGET_TR5!$B$2:$B$2040=$A144,IF(TARGET_TR5!$C$2:$C$2040=$C144,IF(TARGET_TR5!$E$2:$E$2040=$E144,IF(TARGET_TR5!$W$1:$AH$1=P$2,TARGET_TR5!$W$2:$AH$2040)))))</f>
        <v>185</v>
      </c>
      <c r="Q144" s="174" cm="1">
        <f t="array" ref="Q144">SUM(IF(TARGET_TR5!$B$2:$B$2040=$A144,IF(TARGET_TR5!$C$2:$C$2040=$C144,IF(TARGET_TR5!$E$2:$E$2040=$E144,IF(TARGET_TR5!$W$1:$AH$1=Q$2,TARGET_TR5!$W$2:$AH$2040)))))</f>
        <v>202</v>
      </c>
      <c r="R144" s="174">
        <v>5</v>
      </c>
      <c r="S144" s="174">
        <v>7</v>
      </c>
      <c r="T144" s="174">
        <v>13</v>
      </c>
      <c r="U144" s="174">
        <v>23</v>
      </c>
      <c r="V144" s="174">
        <v>40</v>
      </c>
      <c r="W144" s="174">
        <v>40</v>
      </c>
      <c r="X144" s="174">
        <v>40</v>
      </c>
      <c r="Y144" s="174">
        <v>40</v>
      </c>
      <c r="Z144" s="174">
        <v>40</v>
      </c>
      <c r="AA144" s="174">
        <v>40</v>
      </c>
      <c r="AB144" s="174">
        <v>40</v>
      </c>
      <c r="AC144" s="174">
        <v>40</v>
      </c>
      <c r="AD144" s="174" cm="1">
        <f t="array" ref="AD144">SUM(IF(TARGET_TR5!$B$2:$B$2040=$A144,IF(TARGET_TR5!$C$2:$C$2040=$C144,IF(TARGET_TR5!$E$2:$E$2040=$E144,IF(TARGET_TR5!$F$1:$Q$1=AD$2,TARGET_TR5!$F$2:$Q$2040)))))</f>
        <v>17</v>
      </c>
      <c r="AE144" s="174" cm="1">
        <f t="array" ref="AE144">SUM(IF(TARGET_TR5!$B$2:$B$2040=$A144,IF(TARGET_TR5!$C$2:$C$2040=$C144,IF(TARGET_TR5!$E$2:$E$2040=$E144,IF(TARGET_TR5!$F$1:$Q$1=AE$2,TARGET_TR5!$F$2:$Q$2040)))))</f>
        <v>16</v>
      </c>
      <c r="AF144" s="174" cm="1">
        <f t="array" ref="AF144">SUM(IF(TARGET_TR5!$B$2:$B$2040=$A144,IF(TARGET_TR5!$C$2:$C$2040=$C144,IF(TARGET_TR5!$E$2:$E$2040=$E144,IF(TARGET_TR5!$F$1:$Q$1=AF$2,TARGET_TR5!$F$2:$Q$2040)))))</f>
        <v>16</v>
      </c>
      <c r="AG144" s="174" cm="1">
        <f t="array" ref="AG144">SUM(IF(TARGET_TR5!$B$2:$B$2040=$A144,IF(TARGET_TR5!$C$2:$C$2040=$C144,IF(TARGET_TR5!$E$2:$E$2040=$E144,IF(TARGET_TR5!$F$1:$Q$1=AG$2,TARGET_TR5!$F$2:$Q$2040)))))</f>
        <v>17</v>
      </c>
      <c r="AH144" s="174" cm="1">
        <f t="array" ref="AH144">SUM(IF(TARGET_TR5!$B$2:$B$2040=$A144,IF(TARGET_TR5!$C$2:$C$2040=$C144,IF(TARGET_TR5!$E$2:$E$2040=$E144,IF(TARGET_TR5!$F$1:$Q$1=AH$2,TARGET_TR5!$F$2:$Q$2040)))))</f>
        <v>16</v>
      </c>
      <c r="AI144" s="174" cm="1">
        <f t="array" ref="AI144">SUM(IF(TARGET_TR5!$B$2:$B$2040=$A144,IF(TARGET_TR5!$C$2:$C$2040=$C144,IF(TARGET_TR5!$E$2:$E$2040=$E144,IF(TARGET_TR5!$F$1:$Q$1=AI$2,TARGET_TR5!$F$2:$Q$2040)))))</f>
        <v>16</v>
      </c>
      <c r="AJ144" s="174" cm="1">
        <f t="array" ref="AJ144">SUM(IF(TARGET_TR5!$B$2:$B$2040=$A144,IF(TARGET_TR5!$C$2:$C$2040=$C144,IF(TARGET_TR5!$E$2:$E$2040=$E144,IF(TARGET_TR5!$F$1:$Q$1=AJ$2,TARGET_TR5!$F$2:$Q$2040)))))</f>
        <v>18</v>
      </c>
      <c r="AK144" s="174" cm="1">
        <f t="array" ref="AK144">SUM(IF(TARGET_TR5!$B$2:$B$2040=$A144,IF(TARGET_TR5!$C$2:$C$2040=$C144,IF(TARGET_TR5!$E$2:$E$2040=$E144,IF(TARGET_TR5!$F$1:$Q$1=AK$2,TARGET_TR5!$F$2:$Q$2040)))))</f>
        <v>16</v>
      </c>
      <c r="AL144" s="174" cm="1">
        <f t="array" ref="AL144">SUM(IF(TARGET_TR5!$B$2:$B$2040=$A144,IF(TARGET_TR5!$C$2:$C$2040=$C144,IF(TARGET_TR5!$E$2:$E$2040=$E144,IF(TARGET_TR5!$F$1:$Q$1=AL$2,TARGET_TR5!$F$2:$Q$2040)))))</f>
        <v>18</v>
      </c>
      <c r="AM144" s="174" cm="1">
        <f t="array" ref="AM144">SUM(IF(TARGET_TR5!$B$2:$B$2040=$A144,IF(TARGET_TR5!$C$2:$C$2040=$C144,IF(TARGET_TR5!$E$2:$E$2040=$E144,IF(TARGET_TR5!$F$1:$Q$1=AM$2,TARGET_TR5!$F$2:$Q$2040)))))</f>
        <v>18</v>
      </c>
      <c r="AN144" s="174" cm="1">
        <f t="array" ref="AN144">SUM(IF(TARGET_TR5!$B$2:$B$2040=$A144,IF(TARGET_TR5!$C$2:$C$2040=$C144,IF(TARGET_TR5!$E$2:$E$2040=$E144,IF(TARGET_TR5!$F$1:$Q$1=AN$2,TARGET_TR5!$F$2:$Q$2040)))))</f>
        <v>17</v>
      </c>
      <c r="AO144" s="174" cm="1">
        <f t="array" ref="AO144">SUM(IF(TARGET_TR5!$B$2:$B$2040=$A144,IF(TARGET_TR5!$C$2:$C$2040=$C144,IF(TARGET_TR5!$E$2:$E$2040=$E144,IF(TARGET_TR5!$F$1:$Q$1=AO$2,TARGET_TR5!$F$2:$Q$2040)))))</f>
        <v>17</v>
      </c>
      <c r="AP144" s="174">
        <v>5</v>
      </c>
      <c r="AQ144" s="174">
        <v>2</v>
      </c>
      <c r="AR144" s="174">
        <v>6</v>
      </c>
      <c r="AS144" s="174">
        <v>10</v>
      </c>
      <c r="AT144" s="174">
        <v>17</v>
      </c>
      <c r="AU144" s="174">
        <v>0</v>
      </c>
      <c r="AV144" s="174">
        <v>0</v>
      </c>
      <c r="AW144" s="174">
        <v>0</v>
      </c>
      <c r="AX144" s="174">
        <v>0</v>
      </c>
      <c r="AY144" s="174">
        <v>0</v>
      </c>
      <c r="AZ144" s="174">
        <v>0</v>
      </c>
      <c r="BA144" s="174">
        <v>0</v>
      </c>
      <c r="BB144" s="175">
        <f t="shared" si="54"/>
        <v>0.29411764705882354</v>
      </c>
      <c r="BC144" s="175">
        <f t="shared" si="53"/>
        <v>0.21212121212121213</v>
      </c>
      <c r="BD144" s="175">
        <f t="shared" si="53"/>
        <v>0.26530612244897961</v>
      </c>
      <c r="BE144" s="175">
        <f t="shared" si="53"/>
        <v>0.34848484848484851</v>
      </c>
      <c r="BF144" s="175">
        <f t="shared" si="53"/>
        <v>0.48780487804878048</v>
      </c>
      <c r="BG144" s="175">
        <f t="shared" si="53"/>
        <v>0.40816326530612246</v>
      </c>
      <c r="BH144" s="175">
        <f t="shared" si="53"/>
        <v>0.34482758620689657</v>
      </c>
      <c r="BI144" s="175">
        <f t="shared" si="53"/>
        <v>0.30303030303030304</v>
      </c>
      <c r="BJ144" s="175">
        <f t="shared" si="53"/>
        <v>0.26666666666666666</v>
      </c>
      <c r="BK144" s="175">
        <f t="shared" si="53"/>
        <v>0.23809523809523808</v>
      </c>
      <c r="BL144" s="175">
        <f t="shared" si="53"/>
        <v>0.21621621621621623</v>
      </c>
      <c r="BM144" s="175">
        <f t="shared" si="53"/>
        <v>0.19801980198019803</v>
      </c>
    </row>
    <row r="145" spans="1:65" x14ac:dyDescent="0.35">
      <c r="A145" s="173" t="s">
        <v>65</v>
      </c>
      <c r="B145" s="173" t="str">
        <v>SMES</v>
      </c>
      <c r="C145" s="173" t="str">
        <v>CHURN WMS SMES</v>
      </c>
      <c r="D145" s="173" t="str">
        <v>AP</v>
      </c>
      <c r="E145" s="173" t="str">
        <v>SULBAGTENG</v>
      </c>
      <c r="F145" s="174" cm="1">
        <f t="array" ref="F145">SUM(IF(TARGET_TR5!$B$2:$B$2040=$A145,IF(TARGET_TR5!$C$2:$C$2040=$C145,IF(TARGET_TR5!$E$2:$E$2040=$E145,IF(TARGET_TR5!$W$1:$AH$1=F$2,TARGET_TR5!$W$2:$AH$2040)))))</f>
        <v>9</v>
      </c>
      <c r="G145" s="174" cm="1">
        <f t="array" ref="G145">SUM(IF(TARGET_TR5!$B$2:$B$2040=$A145,IF(TARGET_TR5!$C$2:$C$2040=$C145,IF(TARGET_TR5!$E$2:$E$2040=$E145,IF(TARGET_TR5!$W$1:$AH$1=G$2,TARGET_TR5!$W$2:$AH$2040)))))</f>
        <v>17</v>
      </c>
      <c r="H145" s="174" cm="1">
        <f t="array" ref="H145">SUM(IF(TARGET_TR5!$B$2:$B$2040=$A145,IF(TARGET_TR5!$C$2:$C$2040=$C145,IF(TARGET_TR5!$E$2:$E$2040=$E145,IF(TARGET_TR5!$W$1:$AH$1=H$2,TARGET_TR5!$W$2:$AH$2040)))))</f>
        <v>24</v>
      </c>
      <c r="I145" s="174" cm="1">
        <f t="array" ref="I145">SUM(IF(TARGET_TR5!$B$2:$B$2040=$A145,IF(TARGET_TR5!$C$2:$C$2040=$C145,IF(TARGET_TR5!$E$2:$E$2040=$E145,IF(TARGET_TR5!$W$1:$AH$1=I$2,TARGET_TR5!$W$2:$AH$2040)))))</f>
        <v>34</v>
      </c>
      <c r="J145" s="174" cm="1">
        <f t="array" ref="J145">SUM(IF(TARGET_TR5!$B$2:$B$2040=$A145,IF(TARGET_TR5!$C$2:$C$2040=$C145,IF(TARGET_TR5!$E$2:$E$2040=$E145,IF(TARGET_TR5!$W$1:$AH$1=J$2,TARGET_TR5!$W$2:$AH$2040)))))</f>
        <v>43</v>
      </c>
      <c r="K145" s="174" cm="1">
        <f t="array" ref="K145">SUM(IF(TARGET_TR5!$B$2:$B$2040=$A145,IF(TARGET_TR5!$C$2:$C$2040=$C145,IF(TARGET_TR5!$E$2:$E$2040=$E145,IF(TARGET_TR5!$W$1:$AH$1=K$2,TARGET_TR5!$W$2:$AH$2040)))))</f>
        <v>52</v>
      </c>
      <c r="L145" s="174" cm="1">
        <f t="array" ref="L145">SUM(IF(TARGET_TR5!$B$2:$B$2040=$A145,IF(TARGET_TR5!$C$2:$C$2040=$C145,IF(TARGET_TR5!$E$2:$E$2040=$E145,IF(TARGET_TR5!$W$1:$AH$1=L$2,TARGET_TR5!$W$2:$AH$2040)))))</f>
        <v>63</v>
      </c>
      <c r="M145" s="174" cm="1">
        <f t="array" ref="M145">SUM(IF(TARGET_TR5!$B$2:$B$2040=$A145,IF(TARGET_TR5!$C$2:$C$2040=$C145,IF(TARGET_TR5!$E$2:$E$2040=$E145,IF(TARGET_TR5!$W$1:$AH$1=M$2,TARGET_TR5!$W$2:$AH$2040)))))</f>
        <v>72</v>
      </c>
      <c r="N145" s="174" cm="1">
        <f t="array" ref="N145">SUM(IF(TARGET_TR5!$B$2:$B$2040=$A145,IF(TARGET_TR5!$C$2:$C$2040=$C145,IF(TARGET_TR5!$E$2:$E$2040=$E145,IF(TARGET_TR5!$W$1:$AH$1=N$2,TARGET_TR5!$W$2:$AH$2040)))))</f>
        <v>82</v>
      </c>
      <c r="O145" s="174" cm="1">
        <f t="array" ref="O145">SUM(IF(TARGET_TR5!$B$2:$B$2040=$A145,IF(TARGET_TR5!$C$2:$C$2040=$C145,IF(TARGET_TR5!$E$2:$E$2040=$E145,IF(TARGET_TR5!$W$1:$AH$1=O$2,TARGET_TR5!$W$2:$AH$2040)))))</f>
        <v>92</v>
      </c>
      <c r="P145" s="174" cm="1">
        <f t="array" ref="P145">SUM(IF(TARGET_TR5!$B$2:$B$2040=$A145,IF(TARGET_TR5!$C$2:$C$2040=$C145,IF(TARGET_TR5!$E$2:$E$2040=$E145,IF(TARGET_TR5!$W$1:$AH$1=P$2,TARGET_TR5!$W$2:$AH$2040)))))</f>
        <v>102</v>
      </c>
      <c r="Q145" s="174" cm="1">
        <f t="array" ref="Q145">SUM(IF(TARGET_TR5!$B$2:$B$2040=$A145,IF(TARGET_TR5!$C$2:$C$2040=$C145,IF(TARGET_TR5!$E$2:$E$2040=$E145,IF(TARGET_TR5!$W$1:$AH$1=Q$2,TARGET_TR5!$W$2:$AH$2040)))))</f>
        <v>112</v>
      </c>
      <c r="R145" s="174">
        <v>6</v>
      </c>
      <c r="S145" s="174">
        <v>10</v>
      </c>
      <c r="T145" s="174">
        <v>14</v>
      </c>
      <c r="U145" s="174">
        <v>22</v>
      </c>
      <c r="V145" s="174">
        <v>31</v>
      </c>
      <c r="W145" s="174">
        <v>31</v>
      </c>
      <c r="X145" s="174">
        <v>31</v>
      </c>
      <c r="Y145" s="174">
        <v>31</v>
      </c>
      <c r="Z145" s="174">
        <v>31</v>
      </c>
      <c r="AA145" s="174">
        <v>31</v>
      </c>
      <c r="AB145" s="174">
        <v>31</v>
      </c>
      <c r="AC145" s="174">
        <v>31</v>
      </c>
      <c r="AD145" s="174" cm="1">
        <f t="array" ref="AD145">SUM(IF(TARGET_TR5!$B$2:$B$2040=$A145,IF(TARGET_TR5!$C$2:$C$2040=$C145,IF(TARGET_TR5!$E$2:$E$2040=$E145,IF(TARGET_TR5!$F$1:$Q$1=AD$2,TARGET_TR5!$F$2:$Q$2040)))))</f>
        <v>9</v>
      </c>
      <c r="AE145" s="174" cm="1">
        <f t="array" ref="AE145">SUM(IF(TARGET_TR5!$B$2:$B$2040=$A145,IF(TARGET_TR5!$C$2:$C$2040=$C145,IF(TARGET_TR5!$E$2:$E$2040=$E145,IF(TARGET_TR5!$F$1:$Q$1=AE$2,TARGET_TR5!$F$2:$Q$2040)))))</f>
        <v>8</v>
      </c>
      <c r="AF145" s="174" cm="1">
        <f t="array" ref="AF145">SUM(IF(TARGET_TR5!$B$2:$B$2040=$A145,IF(TARGET_TR5!$C$2:$C$2040=$C145,IF(TARGET_TR5!$E$2:$E$2040=$E145,IF(TARGET_TR5!$F$1:$Q$1=AF$2,TARGET_TR5!$F$2:$Q$2040)))))</f>
        <v>7</v>
      </c>
      <c r="AG145" s="174" cm="1">
        <f t="array" ref="AG145">SUM(IF(TARGET_TR5!$B$2:$B$2040=$A145,IF(TARGET_TR5!$C$2:$C$2040=$C145,IF(TARGET_TR5!$E$2:$E$2040=$E145,IF(TARGET_TR5!$F$1:$Q$1=AG$2,TARGET_TR5!$F$2:$Q$2040)))))</f>
        <v>10</v>
      </c>
      <c r="AH145" s="174" cm="1">
        <f t="array" ref="AH145">SUM(IF(TARGET_TR5!$B$2:$B$2040=$A145,IF(TARGET_TR5!$C$2:$C$2040=$C145,IF(TARGET_TR5!$E$2:$E$2040=$E145,IF(TARGET_TR5!$F$1:$Q$1=AH$2,TARGET_TR5!$F$2:$Q$2040)))))</f>
        <v>9</v>
      </c>
      <c r="AI145" s="174" cm="1">
        <f t="array" ref="AI145">SUM(IF(TARGET_TR5!$B$2:$B$2040=$A145,IF(TARGET_TR5!$C$2:$C$2040=$C145,IF(TARGET_TR5!$E$2:$E$2040=$E145,IF(TARGET_TR5!$F$1:$Q$1=AI$2,TARGET_TR5!$F$2:$Q$2040)))))</f>
        <v>9</v>
      </c>
      <c r="AJ145" s="174" cm="1">
        <f t="array" ref="AJ145">SUM(IF(TARGET_TR5!$B$2:$B$2040=$A145,IF(TARGET_TR5!$C$2:$C$2040=$C145,IF(TARGET_TR5!$E$2:$E$2040=$E145,IF(TARGET_TR5!$F$1:$Q$1=AJ$2,TARGET_TR5!$F$2:$Q$2040)))))</f>
        <v>11</v>
      </c>
      <c r="AK145" s="174" cm="1">
        <f t="array" ref="AK145">SUM(IF(TARGET_TR5!$B$2:$B$2040=$A145,IF(TARGET_TR5!$C$2:$C$2040=$C145,IF(TARGET_TR5!$E$2:$E$2040=$E145,IF(TARGET_TR5!$F$1:$Q$1=AK$2,TARGET_TR5!$F$2:$Q$2040)))))</f>
        <v>9</v>
      </c>
      <c r="AL145" s="174" cm="1">
        <f t="array" ref="AL145">SUM(IF(TARGET_TR5!$B$2:$B$2040=$A145,IF(TARGET_TR5!$C$2:$C$2040=$C145,IF(TARGET_TR5!$E$2:$E$2040=$E145,IF(TARGET_TR5!$F$1:$Q$1=AL$2,TARGET_TR5!$F$2:$Q$2040)))))</f>
        <v>10</v>
      </c>
      <c r="AM145" s="174" cm="1">
        <f t="array" ref="AM145">SUM(IF(TARGET_TR5!$B$2:$B$2040=$A145,IF(TARGET_TR5!$C$2:$C$2040=$C145,IF(TARGET_TR5!$E$2:$E$2040=$E145,IF(TARGET_TR5!$F$1:$Q$1=AM$2,TARGET_TR5!$F$2:$Q$2040)))))</f>
        <v>10</v>
      </c>
      <c r="AN145" s="174" cm="1">
        <f t="array" ref="AN145">SUM(IF(TARGET_TR5!$B$2:$B$2040=$A145,IF(TARGET_TR5!$C$2:$C$2040=$C145,IF(TARGET_TR5!$E$2:$E$2040=$E145,IF(TARGET_TR5!$F$1:$Q$1=AN$2,TARGET_TR5!$F$2:$Q$2040)))))</f>
        <v>10</v>
      </c>
      <c r="AO145" s="174" cm="1">
        <f t="array" ref="AO145">SUM(IF(TARGET_TR5!$B$2:$B$2040=$A145,IF(TARGET_TR5!$C$2:$C$2040=$C145,IF(TARGET_TR5!$E$2:$E$2040=$E145,IF(TARGET_TR5!$F$1:$Q$1=AO$2,TARGET_TR5!$F$2:$Q$2040)))))</f>
        <v>10</v>
      </c>
      <c r="AP145" s="174">
        <v>6</v>
      </c>
      <c r="AQ145" s="174">
        <v>4</v>
      </c>
      <c r="AR145" s="174">
        <v>4</v>
      </c>
      <c r="AS145" s="174">
        <v>8</v>
      </c>
      <c r="AT145" s="174">
        <v>9</v>
      </c>
      <c r="AU145" s="174">
        <v>0</v>
      </c>
      <c r="AV145" s="174">
        <v>0</v>
      </c>
      <c r="AW145" s="174">
        <v>0</v>
      </c>
      <c r="AX145" s="174">
        <v>0</v>
      </c>
      <c r="AY145" s="174">
        <v>0</v>
      </c>
      <c r="AZ145" s="174">
        <v>0</v>
      </c>
      <c r="BA145" s="174">
        <v>0</v>
      </c>
      <c r="BB145" s="175">
        <f t="shared" si="54"/>
        <v>0.66666666666666663</v>
      </c>
      <c r="BC145" s="175">
        <f t="shared" si="53"/>
        <v>0.58823529411764708</v>
      </c>
      <c r="BD145" s="175">
        <f t="shared" si="53"/>
        <v>0.58333333333333337</v>
      </c>
      <c r="BE145" s="175">
        <f t="shared" si="53"/>
        <v>0.6470588235294118</v>
      </c>
      <c r="BF145" s="175">
        <f t="shared" si="53"/>
        <v>0.72093023255813948</v>
      </c>
      <c r="BG145" s="175">
        <f t="shared" si="53"/>
        <v>0.59615384615384615</v>
      </c>
      <c r="BH145" s="175">
        <f t="shared" si="53"/>
        <v>0.49206349206349204</v>
      </c>
      <c r="BI145" s="175">
        <f t="shared" si="53"/>
        <v>0.43055555555555558</v>
      </c>
      <c r="BJ145" s="175">
        <f t="shared" si="53"/>
        <v>0.37804878048780488</v>
      </c>
      <c r="BK145" s="175">
        <f t="shared" si="53"/>
        <v>0.33695652173913043</v>
      </c>
      <c r="BL145" s="175">
        <f t="shared" si="53"/>
        <v>0.30392156862745096</v>
      </c>
      <c r="BM145" s="175">
        <f t="shared" si="53"/>
        <v>0.2767857142857143</v>
      </c>
    </row>
    <row r="146" spans="1:65" x14ac:dyDescent="0.35">
      <c r="A146" s="173" t="s">
        <v>65</v>
      </c>
      <c r="B146" s="173" t="str">
        <v>SMES</v>
      </c>
      <c r="C146" s="173" t="str">
        <v>CHURN WMS SMES</v>
      </c>
      <c r="D146" s="173" t="str">
        <v>AP</v>
      </c>
      <c r="E146" s="173" t="str">
        <v>SUMALUT</v>
      </c>
      <c r="F146" s="174" cm="1">
        <f t="array" ref="F146">SUM(IF(TARGET_TR5!$B$2:$B$2040=$A146,IF(TARGET_TR5!$C$2:$C$2040=$C146,IF(TARGET_TR5!$E$2:$E$2040=$E146,IF(TARGET_TR5!$W$1:$AH$1=F$2,TARGET_TR5!$W$2:$AH$2040)))))</f>
        <v>10</v>
      </c>
      <c r="G146" s="174" cm="1">
        <f t="array" ref="G146">SUM(IF(TARGET_TR5!$B$2:$B$2040=$A146,IF(TARGET_TR5!$C$2:$C$2040=$C146,IF(TARGET_TR5!$E$2:$E$2040=$E146,IF(TARGET_TR5!$W$1:$AH$1=G$2,TARGET_TR5!$W$2:$AH$2040)))))</f>
        <v>19</v>
      </c>
      <c r="H146" s="174" cm="1">
        <f t="array" ref="H146">SUM(IF(TARGET_TR5!$B$2:$B$2040=$A146,IF(TARGET_TR5!$C$2:$C$2040=$C146,IF(TARGET_TR5!$E$2:$E$2040=$E146,IF(TARGET_TR5!$W$1:$AH$1=H$2,TARGET_TR5!$W$2:$AH$2040)))))</f>
        <v>27</v>
      </c>
      <c r="I146" s="174" cm="1">
        <f t="array" ref="I146">SUM(IF(TARGET_TR5!$B$2:$B$2040=$A146,IF(TARGET_TR5!$C$2:$C$2040=$C146,IF(TARGET_TR5!$E$2:$E$2040=$E146,IF(TARGET_TR5!$W$1:$AH$1=I$2,TARGET_TR5!$W$2:$AH$2040)))))</f>
        <v>38</v>
      </c>
      <c r="J146" s="174" cm="1">
        <f t="array" ref="J146">SUM(IF(TARGET_TR5!$B$2:$B$2040=$A146,IF(TARGET_TR5!$C$2:$C$2040=$C146,IF(TARGET_TR5!$E$2:$E$2040=$E146,IF(TARGET_TR5!$W$1:$AH$1=J$2,TARGET_TR5!$W$2:$AH$2040)))))</f>
        <v>47</v>
      </c>
      <c r="K146" s="174" cm="1">
        <f t="array" ref="K146">SUM(IF(TARGET_TR5!$B$2:$B$2040=$A146,IF(TARGET_TR5!$C$2:$C$2040=$C146,IF(TARGET_TR5!$E$2:$E$2040=$E146,IF(TARGET_TR5!$W$1:$AH$1=K$2,TARGET_TR5!$W$2:$AH$2040)))))</f>
        <v>57</v>
      </c>
      <c r="L146" s="174" cm="1">
        <f t="array" ref="L146">SUM(IF(TARGET_TR5!$B$2:$B$2040=$A146,IF(TARGET_TR5!$C$2:$C$2040=$C146,IF(TARGET_TR5!$E$2:$E$2040=$E146,IF(TARGET_TR5!$W$1:$AH$1=L$2,TARGET_TR5!$W$2:$AH$2040)))))</f>
        <v>68</v>
      </c>
      <c r="M146" s="174" cm="1">
        <f t="array" ref="M146">SUM(IF(TARGET_TR5!$B$2:$B$2040=$A146,IF(TARGET_TR5!$C$2:$C$2040=$C146,IF(TARGET_TR5!$E$2:$E$2040=$E146,IF(TARGET_TR5!$W$1:$AH$1=M$2,TARGET_TR5!$W$2:$AH$2040)))))</f>
        <v>78</v>
      </c>
      <c r="N146" s="174" cm="1">
        <f t="array" ref="N146">SUM(IF(TARGET_TR5!$B$2:$B$2040=$A146,IF(TARGET_TR5!$C$2:$C$2040=$C146,IF(TARGET_TR5!$E$2:$E$2040=$E146,IF(TARGET_TR5!$W$1:$AH$1=N$2,TARGET_TR5!$W$2:$AH$2040)))))</f>
        <v>89</v>
      </c>
      <c r="O146" s="174" cm="1">
        <f t="array" ref="O146">SUM(IF(TARGET_TR5!$B$2:$B$2040=$A146,IF(TARGET_TR5!$C$2:$C$2040=$C146,IF(TARGET_TR5!$E$2:$E$2040=$E146,IF(TARGET_TR5!$W$1:$AH$1=O$2,TARGET_TR5!$W$2:$AH$2040)))))</f>
        <v>100</v>
      </c>
      <c r="P146" s="174" cm="1">
        <f t="array" ref="P146">SUM(IF(TARGET_TR5!$B$2:$B$2040=$A146,IF(TARGET_TR5!$C$2:$C$2040=$C146,IF(TARGET_TR5!$E$2:$E$2040=$E146,IF(TARGET_TR5!$W$1:$AH$1=P$2,TARGET_TR5!$W$2:$AH$2040)))))</f>
        <v>111</v>
      </c>
      <c r="Q146" s="174" cm="1">
        <f t="array" ref="Q146">SUM(IF(TARGET_TR5!$B$2:$B$2040=$A146,IF(TARGET_TR5!$C$2:$C$2040=$C146,IF(TARGET_TR5!$E$2:$E$2040=$E146,IF(TARGET_TR5!$W$1:$AH$1=Q$2,TARGET_TR5!$W$2:$AH$2040)))))</f>
        <v>122</v>
      </c>
      <c r="R146" s="174">
        <v>1</v>
      </c>
      <c r="S146" s="174">
        <v>3</v>
      </c>
      <c r="T146" s="174">
        <v>4</v>
      </c>
      <c r="U146" s="174">
        <v>4</v>
      </c>
      <c r="V146" s="174">
        <v>4</v>
      </c>
      <c r="W146" s="174">
        <v>4</v>
      </c>
      <c r="X146" s="174">
        <v>4</v>
      </c>
      <c r="Y146" s="174">
        <v>4</v>
      </c>
      <c r="Z146" s="174">
        <v>4</v>
      </c>
      <c r="AA146" s="174">
        <v>4</v>
      </c>
      <c r="AB146" s="174">
        <v>4</v>
      </c>
      <c r="AC146" s="174">
        <v>4</v>
      </c>
      <c r="AD146" s="174" cm="1">
        <f t="array" ref="AD146">SUM(IF(TARGET_TR5!$B$2:$B$2040=$A146,IF(TARGET_TR5!$C$2:$C$2040=$C146,IF(TARGET_TR5!$E$2:$E$2040=$E146,IF(TARGET_TR5!$F$1:$Q$1=AD$2,TARGET_TR5!$F$2:$Q$2040)))))</f>
        <v>10</v>
      </c>
      <c r="AE146" s="174" cm="1">
        <f t="array" ref="AE146">SUM(IF(TARGET_TR5!$B$2:$B$2040=$A146,IF(TARGET_TR5!$C$2:$C$2040=$C146,IF(TARGET_TR5!$E$2:$E$2040=$E146,IF(TARGET_TR5!$F$1:$Q$1=AE$2,TARGET_TR5!$F$2:$Q$2040)))))</f>
        <v>9</v>
      </c>
      <c r="AF146" s="174" cm="1">
        <f t="array" ref="AF146">SUM(IF(TARGET_TR5!$B$2:$B$2040=$A146,IF(TARGET_TR5!$C$2:$C$2040=$C146,IF(TARGET_TR5!$E$2:$E$2040=$E146,IF(TARGET_TR5!$F$1:$Q$1=AF$2,TARGET_TR5!$F$2:$Q$2040)))))</f>
        <v>8</v>
      </c>
      <c r="AG146" s="174" cm="1">
        <f t="array" ref="AG146">SUM(IF(TARGET_TR5!$B$2:$B$2040=$A146,IF(TARGET_TR5!$C$2:$C$2040=$C146,IF(TARGET_TR5!$E$2:$E$2040=$E146,IF(TARGET_TR5!$F$1:$Q$1=AG$2,TARGET_TR5!$F$2:$Q$2040)))))</f>
        <v>11</v>
      </c>
      <c r="AH146" s="174" cm="1">
        <f t="array" ref="AH146">SUM(IF(TARGET_TR5!$B$2:$B$2040=$A146,IF(TARGET_TR5!$C$2:$C$2040=$C146,IF(TARGET_TR5!$E$2:$E$2040=$E146,IF(TARGET_TR5!$F$1:$Q$1=AH$2,TARGET_TR5!$F$2:$Q$2040)))))</f>
        <v>9</v>
      </c>
      <c r="AI146" s="174" cm="1">
        <f t="array" ref="AI146">SUM(IF(TARGET_TR5!$B$2:$B$2040=$A146,IF(TARGET_TR5!$C$2:$C$2040=$C146,IF(TARGET_TR5!$E$2:$E$2040=$E146,IF(TARGET_TR5!$F$1:$Q$1=AI$2,TARGET_TR5!$F$2:$Q$2040)))))</f>
        <v>10</v>
      </c>
      <c r="AJ146" s="174" cm="1">
        <f t="array" ref="AJ146">SUM(IF(TARGET_TR5!$B$2:$B$2040=$A146,IF(TARGET_TR5!$C$2:$C$2040=$C146,IF(TARGET_TR5!$E$2:$E$2040=$E146,IF(TARGET_TR5!$F$1:$Q$1=AJ$2,TARGET_TR5!$F$2:$Q$2040)))))</f>
        <v>11</v>
      </c>
      <c r="AK146" s="174" cm="1">
        <f t="array" ref="AK146">SUM(IF(TARGET_TR5!$B$2:$B$2040=$A146,IF(TARGET_TR5!$C$2:$C$2040=$C146,IF(TARGET_TR5!$E$2:$E$2040=$E146,IF(TARGET_TR5!$F$1:$Q$1=AK$2,TARGET_TR5!$F$2:$Q$2040)))))</f>
        <v>10</v>
      </c>
      <c r="AL146" s="174" cm="1">
        <f t="array" ref="AL146">SUM(IF(TARGET_TR5!$B$2:$B$2040=$A146,IF(TARGET_TR5!$C$2:$C$2040=$C146,IF(TARGET_TR5!$E$2:$E$2040=$E146,IF(TARGET_TR5!$F$1:$Q$1=AL$2,TARGET_TR5!$F$2:$Q$2040)))))</f>
        <v>11</v>
      </c>
      <c r="AM146" s="174" cm="1">
        <f t="array" ref="AM146">SUM(IF(TARGET_TR5!$B$2:$B$2040=$A146,IF(TARGET_TR5!$C$2:$C$2040=$C146,IF(TARGET_TR5!$E$2:$E$2040=$E146,IF(TARGET_TR5!$F$1:$Q$1=AM$2,TARGET_TR5!$F$2:$Q$2040)))))</f>
        <v>11</v>
      </c>
      <c r="AN146" s="174" cm="1">
        <f t="array" ref="AN146">SUM(IF(TARGET_TR5!$B$2:$B$2040=$A146,IF(TARGET_TR5!$C$2:$C$2040=$C146,IF(TARGET_TR5!$E$2:$E$2040=$E146,IF(TARGET_TR5!$F$1:$Q$1=AN$2,TARGET_TR5!$F$2:$Q$2040)))))</f>
        <v>11</v>
      </c>
      <c r="AO146" s="174" cm="1">
        <f t="array" ref="AO146">SUM(IF(TARGET_TR5!$B$2:$B$2040=$A146,IF(TARGET_TR5!$C$2:$C$2040=$C146,IF(TARGET_TR5!$E$2:$E$2040=$E146,IF(TARGET_TR5!$F$1:$Q$1=AO$2,TARGET_TR5!$F$2:$Q$2040)))))</f>
        <v>11</v>
      </c>
      <c r="AP146" s="174">
        <v>1</v>
      </c>
      <c r="AQ146" s="174">
        <v>2</v>
      </c>
      <c r="AR146" s="174">
        <v>1</v>
      </c>
      <c r="AS146" s="174">
        <v>0</v>
      </c>
      <c r="AT146" s="174">
        <v>0</v>
      </c>
      <c r="AU146" s="174">
        <v>0</v>
      </c>
      <c r="AV146" s="174">
        <v>0</v>
      </c>
      <c r="AW146" s="174">
        <v>0</v>
      </c>
      <c r="AX146" s="174">
        <v>0</v>
      </c>
      <c r="AY146" s="174">
        <v>0</v>
      </c>
      <c r="AZ146" s="174">
        <v>0</v>
      </c>
      <c r="BA146" s="174">
        <v>0</v>
      </c>
      <c r="BB146" s="175">
        <f t="shared" si="54"/>
        <v>0.1</v>
      </c>
      <c r="BC146" s="175">
        <f t="shared" si="53"/>
        <v>0.15789473684210525</v>
      </c>
      <c r="BD146" s="175">
        <f t="shared" si="53"/>
        <v>0.14814814814814814</v>
      </c>
      <c r="BE146" s="175">
        <f t="shared" si="53"/>
        <v>0.10526315789473684</v>
      </c>
      <c r="BF146" s="175">
        <f t="shared" si="53"/>
        <v>8.5106382978723402E-2</v>
      </c>
      <c r="BG146" s="175">
        <f t="shared" si="53"/>
        <v>7.0175438596491224E-2</v>
      </c>
      <c r="BH146" s="175">
        <f t="shared" si="53"/>
        <v>5.8823529411764705E-2</v>
      </c>
      <c r="BI146" s="175">
        <f t="shared" si="53"/>
        <v>5.128205128205128E-2</v>
      </c>
      <c r="BJ146" s="175">
        <f t="shared" si="53"/>
        <v>4.49438202247191E-2</v>
      </c>
      <c r="BK146" s="175">
        <f t="shared" si="53"/>
        <v>0.04</v>
      </c>
      <c r="BL146" s="175">
        <f t="shared" si="53"/>
        <v>3.6036036036036036E-2</v>
      </c>
      <c r="BM146" s="175">
        <f t="shared" si="53"/>
        <v>3.2786885245901641E-2</v>
      </c>
    </row>
    <row r="147" spans="1:65" x14ac:dyDescent="0.35">
      <c r="A147" s="170" t="s">
        <v>65</v>
      </c>
      <c r="B147" s="170" t="str">
        <v>SMES</v>
      </c>
      <c r="C147" s="170" t="str">
        <v>CHURN Bandwith SMES</v>
      </c>
      <c r="D147" s="170" t="str">
        <v>AP</v>
      </c>
      <c r="E147" s="170" t="str">
        <v>TR5</v>
      </c>
      <c r="F147" s="171" cm="1">
        <f t="array" ref="F147">SUM(IF(TARGET_TR5!$B$2:$B$2040=$A147,IF(TARGET_TR5!$C$2:$C$2040=$C147,IF(TARGET_TR5!$E$2:$E$2040=$E147,IF(TARGET_TR5!$W$1:$AH$1=F$2,TARGET_TR5!$W$2:$AH$2040)))))</f>
        <v>1024.7004219565711</v>
      </c>
      <c r="G147" s="171" cm="1">
        <f t="array" ref="G147">SUM(IF(TARGET_TR5!$B$2:$B$2040=$A147,IF(TARGET_TR5!$C$2:$C$2040=$C147,IF(TARGET_TR5!$E$2:$E$2040=$E147,IF(TARGET_TR5!$W$1:$AH$1=G$2,TARGET_TR5!$W$2:$AH$2040)))))</f>
        <v>1939.7485783212139</v>
      </c>
      <c r="H147" s="171" cm="1">
        <f t="array" ref="H147">SUM(IF(TARGET_TR5!$B$2:$B$2040=$A147,IF(TARGET_TR5!$C$2:$C$2040=$C147,IF(TARGET_TR5!$E$2:$E$2040=$E147,IF(TARGET_TR5!$W$1:$AH$1=H$2,TARGET_TR5!$W$2:$AH$2040)))))</f>
        <v>2792.843204626417</v>
      </c>
      <c r="I147" s="171" cm="1">
        <f t="array" ref="I147">SUM(IF(TARGET_TR5!$B$2:$B$2040=$A147,IF(TARGET_TR5!$C$2:$C$2040=$C147,IF(TARGET_TR5!$E$2:$E$2040=$E147,IF(TARGET_TR5!$W$1:$AH$1=I$2,TARGET_TR5!$W$2:$AH$2040)))))</f>
        <v>3844.9566929809703</v>
      </c>
      <c r="J147" s="171" cm="1">
        <f t="array" ref="J147">SUM(IF(TARGET_TR5!$B$2:$B$2040=$A147,IF(TARGET_TR5!$C$2:$C$2040=$C147,IF(TARGET_TR5!$E$2:$E$2040=$E147,IF(TARGET_TR5!$W$1:$AH$1=J$2,TARGET_TR5!$W$2:$AH$2040)))))</f>
        <v>4786.3213930876764</v>
      </c>
      <c r="K147" s="171" cm="1">
        <f t="array" ref="K147">SUM(IF(TARGET_TR5!$B$2:$B$2040=$A147,IF(TARGET_TR5!$C$2:$C$2040=$C147,IF(TARGET_TR5!$E$2:$E$2040=$E147,IF(TARGET_TR5!$W$1:$AH$1=K$2,TARGET_TR5!$W$2:$AH$2040)))))</f>
        <v>5794.0257138774987</v>
      </c>
      <c r="L147" s="171" cm="1">
        <f t="array" ref="L147">SUM(IF(TARGET_TR5!$B$2:$B$2040=$A147,IF(TARGET_TR5!$C$2:$C$2040=$C147,IF(TARGET_TR5!$E$2:$E$2040=$E147,IF(TARGET_TR5!$W$1:$AH$1=L$2,TARGET_TR5!$W$2:$AH$2040)))))</f>
        <v>6927.2818787700789</v>
      </c>
      <c r="M147" s="171" cm="1">
        <f t="array" ref="M147">SUM(IF(TARGET_TR5!$B$2:$B$2040=$A147,IF(TARGET_TR5!$C$2:$C$2040=$C147,IF(TARGET_TR5!$E$2:$E$2040=$E147,IF(TARGET_TR5!$W$1:$AH$1=M$2,TARGET_TR5!$W$2:$AH$2040)))))</f>
        <v>7914.1522690974352</v>
      </c>
      <c r="N147" s="171" cm="1">
        <f t="array" ref="N147">SUM(IF(TARGET_TR5!$B$2:$B$2040=$A147,IF(TARGET_TR5!$C$2:$C$2040=$C147,IF(TARGET_TR5!$E$2:$E$2040=$E147,IF(TARGET_TR5!$W$1:$AH$1=N$2,TARGET_TR5!$W$2:$AH$2040)))))</f>
        <v>9004.6440504091643</v>
      </c>
      <c r="O147" s="171" cm="1">
        <f t="array" ref="O147">SUM(IF(TARGET_TR5!$B$2:$B$2040=$A147,IF(TARGET_TR5!$C$2:$C$2040=$C147,IF(TARGET_TR5!$E$2:$E$2040=$E147,IF(TARGET_TR5!$W$1:$AH$1=O$2,TARGET_TR5!$W$2:$AH$2040)))))</f>
        <v>10108.842364919883</v>
      </c>
      <c r="P147" s="171" cm="1">
        <f t="array" ref="P147">SUM(IF(TARGET_TR5!$B$2:$B$2040=$A147,IF(TARGET_TR5!$C$2:$C$2040=$C147,IF(TARGET_TR5!$E$2:$E$2040=$E147,IF(TARGET_TR5!$W$1:$AH$1=P$2,TARGET_TR5!$W$2:$AH$2040)))))</f>
        <v>11158.214546634637</v>
      </c>
      <c r="Q147" s="171" cm="1">
        <f t="array" ref="Q147">SUM(IF(TARGET_TR5!$B$2:$B$2040=$A147,IF(TARGET_TR5!$C$2:$C$2040=$C147,IF(TARGET_TR5!$E$2:$E$2040=$E147,IF(TARGET_TR5!$W$1:$AH$1=Q$2,TARGET_TR5!$W$2:$AH$2040)))))</f>
        <v>12202.652376397757</v>
      </c>
      <c r="R147" s="171">
        <v>1012</v>
      </c>
      <c r="S147" s="171">
        <v>2136</v>
      </c>
      <c r="T147" s="171">
        <v>2618</v>
      </c>
      <c r="U147" s="171">
        <v>6759</v>
      </c>
      <c r="V147" s="171">
        <v>7087</v>
      </c>
      <c r="W147" s="171">
        <v>7087</v>
      </c>
      <c r="X147" s="171">
        <v>7087</v>
      </c>
      <c r="Y147" s="171">
        <v>7087</v>
      </c>
      <c r="Z147" s="171">
        <v>7087</v>
      </c>
      <c r="AA147" s="171">
        <v>7087</v>
      </c>
      <c r="AB147" s="171">
        <v>7087</v>
      </c>
      <c r="AC147" s="171">
        <v>7087</v>
      </c>
      <c r="AD147" s="171" cm="1">
        <f t="array" ref="AD147">SUM(IF(TARGET_TR5!$B$2:$B$2040=$A147,IF(TARGET_TR5!$C$2:$C$2040=$C147,IF(TARGET_TR5!$E$2:$E$2040=$E147,IF(TARGET_TR5!$F$1:$Q$1=AD$2,TARGET_TR5!$F$2:$Q$2040)))))</f>
        <v>1024.7004219565711</v>
      </c>
      <c r="AE147" s="171" cm="1">
        <f t="array" ref="AE147">SUM(IF(TARGET_TR5!$B$2:$B$2040=$A147,IF(TARGET_TR5!$C$2:$C$2040=$C147,IF(TARGET_TR5!$E$2:$E$2040=$E147,IF(TARGET_TR5!$F$1:$Q$1=AE$2,TARGET_TR5!$F$2:$Q$2040)))))</f>
        <v>915.04815636464286</v>
      </c>
      <c r="AF147" s="171" cm="1">
        <f t="array" ref="AF147">SUM(IF(TARGET_TR5!$B$2:$B$2040=$A147,IF(TARGET_TR5!$C$2:$C$2040=$C147,IF(TARGET_TR5!$E$2:$E$2040=$E147,IF(TARGET_TR5!$F$1:$Q$1=AF$2,TARGET_TR5!$F$2:$Q$2040)))))</f>
        <v>853.09462630520329</v>
      </c>
      <c r="AG147" s="171" cm="1">
        <f t="array" ref="AG147">SUM(IF(TARGET_TR5!$B$2:$B$2040=$A147,IF(TARGET_TR5!$C$2:$C$2040=$C147,IF(TARGET_TR5!$E$2:$E$2040=$E147,IF(TARGET_TR5!$F$1:$Q$1=AG$2,TARGET_TR5!$F$2:$Q$2040)))))</f>
        <v>1052.1134883545533</v>
      </c>
      <c r="AH147" s="171" cm="1">
        <f t="array" ref="AH147">SUM(IF(TARGET_TR5!$B$2:$B$2040=$A147,IF(TARGET_TR5!$C$2:$C$2040=$C147,IF(TARGET_TR5!$E$2:$E$2040=$E147,IF(TARGET_TR5!$F$1:$Q$1=AH$2,TARGET_TR5!$F$2:$Q$2040)))))</f>
        <v>941.36470010670575</v>
      </c>
      <c r="AI147" s="171" cm="1">
        <f t="array" ref="AI147">SUM(IF(TARGET_TR5!$B$2:$B$2040=$A147,IF(TARGET_TR5!$C$2:$C$2040=$C147,IF(TARGET_TR5!$E$2:$E$2040=$E147,IF(TARGET_TR5!$F$1:$Q$1=AI$2,TARGET_TR5!$F$2:$Q$2040)))))</f>
        <v>1007.7043207898224</v>
      </c>
      <c r="AJ147" s="171" cm="1">
        <f t="array" ref="AJ147">SUM(IF(TARGET_TR5!$B$2:$B$2040=$A147,IF(TARGET_TR5!$C$2:$C$2040=$C147,IF(TARGET_TR5!$E$2:$E$2040=$E147,IF(TARGET_TR5!$F$1:$Q$1=AJ$2,TARGET_TR5!$F$2:$Q$2040)))))</f>
        <v>1133.2561648925805</v>
      </c>
      <c r="AK147" s="171" cm="1">
        <f t="array" ref="AK147">SUM(IF(TARGET_TR5!$B$2:$B$2040=$A147,IF(TARGET_TR5!$C$2:$C$2040=$C147,IF(TARGET_TR5!$E$2:$E$2040=$E147,IF(TARGET_TR5!$F$1:$Q$1=AK$2,TARGET_TR5!$F$2:$Q$2040)))))</f>
        <v>986.87039032735595</v>
      </c>
      <c r="AL147" s="171" cm="1">
        <f t="array" ref="AL147">SUM(IF(TARGET_TR5!$B$2:$B$2040=$A147,IF(TARGET_TR5!$C$2:$C$2040=$C147,IF(TARGET_TR5!$E$2:$E$2040=$E147,IF(TARGET_TR5!$F$1:$Q$1=AL$2,TARGET_TR5!$F$2:$Q$2040)))))</f>
        <v>1090.4917813117283</v>
      </c>
      <c r="AM147" s="171" cm="1">
        <f t="array" ref="AM147">SUM(IF(TARGET_TR5!$B$2:$B$2040=$A147,IF(TARGET_TR5!$C$2:$C$2040=$C147,IF(TARGET_TR5!$E$2:$E$2040=$E147,IF(TARGET_TR5!$F$1:$Q$1=AM$2,TARGET_TR5!$F$2:$Q$2040)))))</f>
        <v>1104.1983145107192</v>
      </c>
      <c r="AN147" s="171" cm="1">
        <f t="array" ref="AN147">SUM(IF(TARGET_TR5!$B$2:$B$2040=$A147,IF(TARGET_TR5!$C$2:$C$2040=$C147,IF(TARGET_TR5!$E$2:$E$2040=$E147,IF(TARGET_TR5!$F$1:$Q$1=AN$2,TARGET_TR5!$F$2:$Q$2040)))))</f>
        <v>1049.3721817147552</v>
      </c>
      <c r="AO147" s="171" cm="1">
        <f t="array" ref="AO147">SUM(IF(TARGET_TR5!$B$2:$B$2040=$A147,IF(TARGET_TR5!$C$2:$C$2040=$C147,IF(TARGET_TR5!$E$2:$E$2040=$E147,IF(TARGET_TR5!$F$1:$Q$1=AO$2,TARGET_TR5!$F$2:$Q$2040)))))</f>
        <v>1044.4378297631185</v>
      </c>
      <c r="AP147" s="171">
        <v>1012</v>
      </c>
      <c r="AQ147" s="171">
        <v>1124</v>
      </c>
      <c r="AR147" s="171">
        <v>482</v>
      </c>
      <c r="AS147" s="171">
        <v>4141</v>
      </c>
      <c r="AT147" s="171">
        <v>328</v>
      </c>
      <c r="AU147" s="171">
        <v>0</v>
      </c>
      <c r="AV147" s="171">
        <v>0</v>
      </c>
      <c r="AW147" s="171">
        <v>0</v>
      </c>
      <c r="AX147" s="171">
        <v>0</v>
      </c>
      <c r="AY147" s="171">
        <v>0</v>
      </c>
      <c r="AZ147" s="171">
        <v>0</v>
      </c>
      <c r="BA147" s="171">
        <v>0</v>
      </c>
      <c r="BB147" s="172">
        <f t="shared" si="54"/>
        <v>0.98760572194132523</v>
      </c>
      <c r="BC147" s="172">
        <f t="shared" si="53"/>
        <v>1.1011736386210604</v>
      </c>
      <c r="BD147" s="172">
        <f t="shared" si="53"/>
        <v>0.93739598258262957</v>
      </c>
      <c r="BE147" s="172">
        <f t="shared" si="53"/>
        <v>1.7578871596495904</v>
      </c>
      <c r="BF147" s="172">
        <f t="shared" si="53"/>
        <v>1.4806778354322223</v>
      </c>
      <c r="BG147" s="172">
        <f t="shared" si="53"/>
        <v>1.2231564632213572</v>
      </c>
      <c r="BH147" s="172">
        <f t="shared" si="53"/>
        <v>1.0230563912404671</v>
      </c>
      <c r="BI147" s="172">
        <f t="shared" si="53"/>
        <v>0.89548441311557336</v>
      </c>
      <c r="BJ147" s="172">
        <f t="shared" si="53"/>
        <v>0.78703832825884679</v>
      </c>
      <c r="BK147" s="172">
        <f t="shared" si="53"/>
        <v>0.70106939490852049</v>
      </c>
      <c r="BL147" s="172">
        <f t="shared" si="53"/>
        <v>0.6351374559415931</v>
      </c>
      <c r="BM147" s="172">
        <f t="shared" si="53"/>
        <v>0.58077537418894287</v>
      </c>
    </row>
    <row r="148" spans="1:65" x14ac:dyDescent="0.35">
      <c r="A148" s="173" t="s">
        <v>65</v>
      </c>
      <c r="B148" s="173" t="str">
        <v>SMES</v>
      </c>
      <c r="C148" s="173" t="str">
        <v>CHURN Bandwith SMES</v>
      </c>
      <c r="D148" s="173" t="str">
        <v>AP</v>
      </c>
      <c r="E148" s="173" t="str">
        <v>PAPUA</v>
      </c>
      <c r="F148" s="174" cm="1">
        <f t="array" ref="F148">SUM(IF(TARGET_TR5!$B$2:$B$2040=$A148,IF(TARGET_TR5!$C$2:$C$2040=$C148,IF(TARGET_TR5!$E$2:$E$2040=$E148,IF(TARGET_TR5!$W$1:$AH$1=F$2,TARGET_TR5!$W$2:$AH$2040)))))</f>
        <v>89.188167886291467</v>
      </c>
      <c r="G148" s="174" cm="1">
        <f t="array" ref="G148">SUM(IF(TARGET_TR5!$B$2:$B$2040=$A148,IF(TARGET_TR5!$C$2:$C$2040=$C148,IF(TARGET_TR5!$E$2:$E$2040=$E148,IF(TARGET_TR5!$W$1:$AH$1=G$2,TARGET_TR5!$W$2:$AH$2040)))))</f>
        <v>168.83239057340782</v>
      </c>
      <c r="H148" s="174" cm="1">
        <f t="array" ref="H148">SUM(IF(TARGET_TR5!$B$2:$B$2040=$A148,IF(TARGET_TR5!$C$2:$C$2040=$C148,IF(TARGET_TR5!$E$2:$E$2040=$E148,IF(TARGET_TR5!$W$1:$AH$1=H$2,TARGET_TR5!$W$2:$AH$2040)))))</f>
        <v>243.08428422299022</v>
      </c>
      <c r="I148" s="174" cm="1">
        <f t="array" ref="I148">SUM(IF(TARGET_TR5!$B$2:$B$2040=$A148,IF(TARGET_TR5!$C$2:$C$2040=$C148,IF(TARGET_TR5!$E$2:$E$2040=$E148,IF(TARGET_TR5!$W$1:$AH$1=I$2,TARGET_TR5!$W$2:$AH$2040)))))</f>
        <v>334.65843840907547</v>
      </c>
      <c r="J148" s="174" cm="1">
        <f t="array" ref="J148">SUM(IF(TARGET_TR5!$B$2:$B$2040=$A148,IF(TARGET_TR5!$C$2:$C$2040=$C148,IF(TARGET_TR5!$E$2:$E$2040=$E148,IF(TARGET_TR5!$W$1:$AH$1=J$2,TARGET_TR5!$W$2:$AH$2040)))))</f>
        <v>416.59320794399383</v>
      </c>
      <c r="K148" s="174" cm="1">
        <f t="array" ref="K148">SUM(IF(TARGET_TR5!$B$2:$B$2040=$A148,IF(TARGET_TR5!$C$2:$C$2040=$C148,IF(TARGET_TR5!$E$2:$E$2040=$E148,IF(TARGET_TR5!$W$1:$AH$1=K$2,TARGET_TR5!$W$2:$AH$2040)))))</f>
        <v>504.30206432441315</v>
      </c>
      <c r="L148" s="174" cm="1">
        <f t="array" ref="L148">SUM(IF(TARGET_TR5!$B$2:$B$2040=$A148,IF(TARGET_TR5!$C$2:$C$2040=$C148,IF(TARGET_TR5!$E$2:$E$2040=$E148,IF(TARGET_TR5!$W$1:$AH$1=L$2,TARGET_TR5!$W$2:$AH$2040)))))</f>
        <v>602.93873795788795</v>
      </c>
      <c r="M148" s="174" cm="1">
        <f t="array" ref="M148">SUM(IF(TARGET_TR5!$B$2:$B$2040=$A148,IF(TARGET_TR5!$C$2:$C$2040=$C148,IF(TARGET_TR5!$E$2:$E$2040=$E148,IF(TARGET_TR5!$W$1:$AH$1=M$2,TARGET_TR5!$W$2:$AH$2040)))))</f>
        <v>688.83424475046399</v>
      </c>
      <c r="N148" s="174" cm="1">
        <f t="array" ref="N148">SUM(IF(TARGET_TR5!$B$2:$B$2040=$A148,IF(TARGET_TR5!$C$2:$C$2040=$C148,IF(TARGET_TR5!$E$2:$E$2040=$E148,IF(TARGET_TR5!$W$1:$AH$1=N$2,TARGET_TR5!$W$2:$AH$2040)))))</f>
        <v>783.74877975626055</v>
      </c>
      <c r="O148" s="174" cm="1">
        <f t="array" ref="O148">SUM(IF(TARGET_TR5!$B$2:$B$2040=$A148,IF(TARGET_TR5!$C$2:$C$2040=$C148,IF(TARGET_TR5!$E$2:$E$2040=$E148,IF(TARGET_TR5!$W$1:$AH$1=O$2,TARGET_TR5!$W$2:$AH$2040)))))</f>
        <v>879.85630791195399</v>
      </c>
      <c r="P148" s="174" cm="1">
        <f t="array" ref="P148">SUM(IF(TARGET_TR5!$B$2:$B$2040=$A148,IF(TARGET_TR5!$C$2:$C$2040=$C148,IF(TARGET_TR5!$E$2:$E$2040=$E148,IF(TARGET_TR5!$W$1:$AH$1=P$2,TARGET_TR5!$W$2:$AH$2040)))))</f>
        <v>971.19186346805986</v>
      </c>
      <c r="Q148" s="174" cm="1">
        <f t="array" ref="Q148">SUM(IF(TARGET_TR5!$B$2:$B$2040=$A148,IF(TARGET_TR5!$C$2:$C$2040=$C148,IF(TARGET_TR5!$E$2:$E$2040=$E148,IF(TARGET_TR5!$W$1:$AH$1=Q$2,TARGET_TR5!$W$2:$AH$2040)))))</f>
        <v>1062.0979414902029</v>
      </c>
      <c r="R148" s="174">
        <v>0</v>
      </c>
      <c r="S148" s="174">
        <v>20</v>
      </c>
      <c r="T148" s="174">
        <v>212</v>
      </c>
      <c r="U148" s="174">
        <v>278</v>
      </c>
      <c r="V148" s="174">
        <v>413</v>
      </c>
      <c r="W148" s="174">
        <v>413</v>
      </c>
      <c r="X148" s="174">
        <v>413</v>
      </c>
      <c r="Y148" s="174">
        <v>413</v>
      </c>
      <c r="Z148" s="174">
        <v>413</v>
      </c>
      <c r="AA148" s="174">
        <v>413</v>
      </c>
      <c r="AB148" s="174">
        <v>413</v>
      </c>
      <c r="AC148" s="174">
        <v>413</v>
      </c>
      <c r="AD148" s="174" cm="1">
        <f t="array" ref="AD148">SUM(IF(TARGET_TR5!$B$2:$B$2040=$A148,IF(TARGET_TR5!$C$2:$C$2040=$C148,IF(TARGET_TR5!$E$2:$E$2040=$E148,IF(TARGET_TR5!$F$1:$Q$1=AD$2,TARGET_TR5!$F$2:$Q$2040)))))</f>
        <v>89.188167886291467</v>
      </c>
      <c r="AE148" s="174" cm="1">
        <f t="array" ref="AE148">SUM(IF(TARGET_TR5!$B$2:$B$2040=$A148,IF(TARGET_TR5!$C$2:$C$2040=$C148,IF(TARGET_TR5!$E$2:$E$2040=$E148,IF(TARGET_TR5!$F$1:$Q$1=AE$2,TARGET_TR5!$F$2:$Q$2040)))))</f>
        <v>79.644222687116354</v>
      </c>
      <c r="AF148" s="174" cm="1">
        <f t="array" ref="AF148">SUM(IF(TARGET_TR5!$B$2:$B$2040=$A148,IF(TARGET_TR5!$C$2:$C$2040=$C148,IF(TARGET_TR5!$E$2:$E$2040=$E148,IF(TARGET_TR5!$F$1:$Q$1=AF$2,TARGET_TR5!$F$2:$Q$2040)))))</f>
        <v>74.251893649582414</v>
      </c>
      <c r="AG148" s="174" cm="1">
        <f t="array" ref="AG148">SUM(IF(TARGET_TR5!$B$2:$B$2040=$A148,IF(TARGET_TR5!$C$2:$C$2040=$C148,IF(TARGET_TR5!$E$2:$E$2040=$E148,IF(TARGET_TR5!$F$1:$Q$1=AG$2,TARGET_TR5!$F$2:$Q$2040)))))</f>
        <v>91.574154186085238</v>
      </c>
      <c r="AH148" s="174" cm="1">
        <f t="array" ref="AH148">SUM(IF(TARGET_TR5!$B$2:$B$2040=$A148,IF(TARGET_TR5!$C$2:$C$2040=$C148,IF(TARGET_TR5!$E$2:$E$2040=$E148,IF(TARGET_TR5!$F$1:$Q$1=AH$2,TARGET_TR5!$F$2:$Q$2040)))))</f>
        <v>81.934769534918374</v>
      </c>
      <c r="AI148" s="174" cm="1">
        <f t="array" ref="AI148">SUM(IF(TARGET_TR5!$B$2:$B$2040=$A148,IF(TARGET_TR5!$C$2:$C$2040=$C148,IF(TARGET_TR5!$E$2:$E$2040=$E148,IF(TARGET_TR5!$F$1:$Q$1=AI$2,TARGET_TR5!$F$2:$Q$2040)))))</f>
        <v>87.708856380419334</v>
      </c>
      <c r="AJ148" s="174" cm="1">
        <f t="array" ref="AJ148">SUM(IF(TARGET_TR5!$B$2:$B$2040=$A148,IF(TARGET_TR5!$C$2:$C$2040=$C148,IF(TARGET_TR5!$E$2:$E$2040=$E148,IF(TARGET_TR5!$F$1:$Q$1=AJ$2,TARGET_TR5!$F$2:$Q$2040)))))</f>
        <v>98.636673633474828</v>
      </c>
      <c r="AK148" s="174" cm="1">
        <f t="array" ref="AK148">SUM(IF(TARGET_TR5!$B$2:$B$2040=$A148,IF(TARGET_TR5!$C$2:$C$2040=$C148,IF(TARGET_TR5!$E$2:$E$2040=$E148,IF(TARGET_TR5!$F$1:$Q$1=AK$2,TARGET_TR5!$F$2:$Q$2040)))))</f>
        <v>85.895506792576057</v>
      </c>
      <c r="AL148" s="174" cm="1">
        <f t="array" ref="AL148">SUM(IF(TARGET_TR5!$B$2:$B$2040=$A148,IF(TARGET_TR5!$C$2:$C$2040=$C148,IF(TARGET_TR5!$E$2:$E$2040=$E148,IF(TARGET_TR5!$F$1:$Q$1=AL$2,TARGET_TR5!$F$2:$Q$2040)))))</f>
        <v>94.914535005796537</v>
      </c>
      <c r="AM148" s="174" cm="1">
        <f t="array" ref="AM148">SUM(IF(TARGET_TR5!$B$2:$B$2040=$A148,IF(TARGET_TR5!$C$2:$C$2040=$C148,IF(TARGET_TR5!$E$2:$E$2040=$E148,IF(TARGET_TR5!$F$1:$Q$1=AM$2,TARGET_TR5!$F$2:$Q$2040)))))</f>
        <v>96.10752815569343</v>
      </c>
      <c r="AN148" s="174" cm="1">
        <f t="array" ref="AN148">SUM(IF(TARGET_TR5!$B$2:$B$2040=$A148,IF(TARGET_TR5!$C$2:$C$2040=$C148,IF(TARGET_TR5!$E$2:$E$2040=$E148,IF(TARGET_TR5!$F$1:$Q$1=AN$2,TARGET_TR5!$F$2:$Q$2040)))))</f>
        <v>91.335555556105874</v>
      </c>
      <c r="AO148" s="174" cm="1">
        <f t="array" ref="AO148">SUM(IF(TARGET_TR5!$B$2:$B$2040=$A148,IF(TARGET_TR5!$C$2:$C$2040=$C148,IF(TARGET_TR5!$E$2:$E$2040=$E148,IF(TARGET_TR5!$F$1:$Q$1=AO$2,TARGET_TR5!$F$2:$Q$2040)))))</f>
        <v>90.906078022142992</v>
      </c>
      <c r="AP148" s="174">
        <v>0</v>
      </c>
      <c r="AQ148" s="174">
        <v>20</v>
      </c>
      <c r="AR148" s="174">
        <v>192</v>
      </c>
      <c r="AS148" s="174">
        <v>66</v>
      </c>
      <c r="AT148" s="174">
        <v>135</v>
      </c>
      <c r="AU148" s="174">
        <v>0</v>
      </c>
      <c r="AV148" s="174">
        <v>0</v>
      </c>
      <c r="AW148" s="174">
        <v>0</v>
      </c>
      <c r="AX148" s="174">
        <v>0</v>
      </c>
      <c r="AY148" s="174">
        <v>0</v>
      </c>
      <c r="AZ148" s="174">
        <v>0</v>
      </c>
      <c r="BA148" s="174">
        <v>0</v>
      </c>
      <c r="BB148" s="175">
        <f t="shared" si="54"/>
        <v>0</v>
      </c>
      <c r="BC148" s="175">
        <f t="shared" si="53"/>
        <v>0.11846068122398622</v>
      </c>
      <c r="BD148" s="175">
        <f t="shared" si="53"/>
        <v>0.87212548798722234</v>
      </c>
      <c r="BE148" s="175">
        <f t="shared" si="53"/>
        <v>0.83069771472542986</v>
      </c>
      <c r="BF148" s="175">
        <f t="shared" si="53"/>
        <v>0.99137478030012216</v>
      </c>
      <c r="BG148" s="175">
        <f t="shared" si="53"/>
        <v>0.81895361771575192</v>
      </c>
      <c r="BH148" s="175">
        <f t="shared" si="53"/>
        <v>0.68497838005698986</v>
      </c>
      <c r="BI148" s="175">
        <f t="shared" si="53"/>
        <v>0.59956368770488866</v>
      </c>
      <c r="BJ148" s="175">
        <f t="shared" si="53"/>
        <v>0.52695456843765631</v>
      </c>
      <c r="BK148" s="175">
        <f t="shared" si="53"/>
        <v>0.46939482763966084</v>
      </c>
      <c r="BL148" s="175">
        <f t="shared" si="53"/>
        <v>0.42525067963935076</v>
      </c>
      <c r="BM148" s="175">
        <f t="shared" si="53"/>
        <v>0.38885302745293915</v>
      </c>
    </row>
    <row r="149" spans="1:65" x14ac:dyDescent="0.35">
      <c r="A149" s="173" t="s">
        <v>65</v>
      </c>
      <c r="B149" s="173" t="str">
        <v>SMES</v>
      </c>
      <c r="C149" s="173" t="str">
        <v>CHURN Bandwith SMES</v>
      </c>
      <c r="D149" s="173" t="str">
        <v>AP</v>
      </c>
      <c r="E149" s="173" t="str">
        <v>PAPUA BARAT</v>
      </c>
      <c r="F149" s="174" cm="1">
        <f t="array" ref="F149">SUM(IF(TARGET_TR5!$B$2:$B$2040=$A149,IF(TARGET_TR5!$C$2:$C$2040=$C149,IF(TARGET_TR5!$E$2:$E$2040=$E149,IF(TARGET_TR5!$W$1:$AH$1=F$2,TARGET_TR5!$W$2:$AH$2040)))))</f>
        <v>79.191209909274193</v>
      </c>
      <c r="G149" s="174" cm="1">
        <f t="array" ref="G149">SUM(IF(TARGET_TR5!$B$2:$B$2040=$A149,IF(TARGET_TR5!$C$2:$C$2040=$C149,IF(TARGET_TR5!$E$2:$E$2040=$E149,IF(TARGET_TR5!$W$1:$AH$1=G$2,TARGET_TR5!$W$2:$AH$2040)))))</f>
        <v>149.908240052976</v>
      </c>
      <c r="H149" s="174" cm="1">
        <f t="array" ref="H149">SUM(IF(TARGET_TR5!$B$2:$B$2040=$A149,IF(TARGET_TR5!$C$2:$C$2040=$C149,IF(TARGET_TR5!$E$2:$E$2040=$E149,IF(TARGET_TR5!$W$1:$AH$1=H$2,TARGET_TR5!$W$2:$AH$2040)))))</f>
        <v>215.83735862912937</v>
      </c>
      <c r="I149" s="174" cm="1">
        <f t="array" ref="I149">SUM(IF(TARGET_TR5!$B$2:$B$2040=$A149,IF(TARGET_TR5!$C$2:$C$2040=$C149,IF(TARGET_TR5!$E$2:$E$2040=$E149,IF(TARGET_TR5!$W$1:$AH$1=I$2,TARGET_TR5!$W$2:$AH$2040)))))</f>
        <v>297.14711347979664</v>
      </c>
      <c r="J149" s="174" cm="1">
        <f t="array" ref="J149">SUM(IF(TARGET_TR5!$B$2:$B$2040=$A149,IF(TARGET_TR5!$C$2:$C$2040=$C149,IF(TARGET_TR5!$E$2:$E$2040=$E149,IF(TARGET_TR5!$W$1:$AH$1=J$2,TARGET_TR5!$W$2:$AH$2040)))))</f>
        <v>369.89794676723579</v>
      </c>
      <c r="K149" s="174" cm="1">
        <f t="array" ref="K149">SUM(IF(TARGET_TR5!$B$2:$B$2040=$A149,IF(TARGET_TR5!$C$2:$C$2040=$C149,IF(TARGET_TR5!$E$2:$E$2040=$E149,IF(TARGET_TR5!$W$1:$AH$1=K$2,TARGET_TR5!$W$2:$AH$2040)))))</f>
        <v>447.77565881284625</v>
      </c>
      <c r="L149" s="174" cm="1">
        <f t="array" ref="L149">SUM(IF(TARGET_TR5!$B$2:$B$2040=$A149,IF(TARGET_TR5!$C$2:$C$2040=$C149,IF(TARGET_TR5!$E$2:$E$2040=$E149,IF(TARGET_TR5!$W$1:$AH$1=L$2,TARGET_TR5!$W$2:$AH$2040)))))</f>
        <v>535.35630669003717</v>
      </c>
      <c r="M149" s="174" cm="1">
        <f t="array" ref="M149">SUM(IF(TARGET_TR5!$B$2:$B$2040=$A149,IF(TARGET_TR5!$C$2:$C$2040=$C149,IF(TARGET_TR5!$E$2:$E$2040=$E149,IF(TARGET_TR5!$W$1:$AH$1=M$2,TARGET_TR5!$W$2:$AH$2040)))))</f>
        <v>611.62392458018894</v>
      </c>
      <c r="N149" s="174" cm="1">
        <f t="array" ref="N149">SUM(IF(TARGET_TR5!$B$2:$B$2040=$A149,IF(TARGET_TR5!$C$2:$C$2040=$C149,IF(TARGET_TR5!$E$2:$E$2040=$E149,IF(TARGET_TR5!$W$1:$AH$1=N$2,TARGET_TR5!$W$2:$AH$2040)))))</f>
        <v>695.89964234880654</v>
      </c>
      <c r="O149" s="174" cm="1">
        <f t="array" ref="O149">SUM(IF(TARGET_TR5!$B$2:$B$2040=$A149,IF(TARGET_TR5!$C$2:$C$2040=$C149,IF(TARGET_TR5!$E$2:$E$2040=$E149,IF(TARGET_TR5!$W$1:$AH$1=O$2,TARGET_TR5!$W$2:$AH$2040)))))</f>
        <v>781.23463258812069</v>
      </c>
      <c r="P149" s="174" cm="1">
        <f t="array" ref="P149">SUM(IF(TARGET_TR5!$B$2:$B$2040=$A149,IF(TARGET_TR5!$C$2:$C$2040=$C149,IF(TARGET_TR5!$E$2:$E$2040=$E149,IF(TARGET_TR5!$W$1:$AH$1=P$2,TARGET_TR5!$W$2:$AH$2040)))))</f>
        <v>862.33253294464862</v>
      </c>
      <c r="Q149" s="174" cm="1">
        <f t="array" ref="Q149">SUM(IF(TARGET_TR5!$B$2:$B$2040=$A149,IF(TARGET_TR5!$C$2:$C$2040=$C149,IF(TARGET_TR5!$E$2:$E$2040=$E149,IF(TARGET_TR5!$W$1:$AH$1=Q$2,TARGET_TR5!$W$2:$AH$2040)))))</f>
        <v>943.0490952117259</v>
      </c>
      <c r="R149" s="174">
        <v>10</v>
      </c>
      <c r="S149" s="174">
        <v>155</v>
      </c>
      <c r="T149" s="174">
        <v>165</v>
      </c>
      <c r="U149" s="174">
        <v>190</v>
      </c>
      <c r="V149" s="174">
        <v>190</v>
      </c>
      <c r="W149" s="174">
        <v>190</v>
      </c>
      <c r="X149" s="174">
        <v>190</v>
      </c>
      <c r="Y149" s="174">
        <v>190</v>
      </c>
      <c r="Z149" s="174">
        <v>190</v>
      </c>
      <c r="AA149" s="174">
        <v>190</v>
      </c>
      <c r="AB149" s="174">
        <v>190</v>
      </c>
      <c r="AC149" s="174">
        <v>190</v>
      </c>
      <c r="AD149" s="174" cm="1">
        <f t="array" ref="AD149">SUM(IF(TARGET_TR5!$B$2:$B$2040=$A149,IF(TARGET_TR5!$C$2:$C$2040=$C149,IF(TARGET_TR5!$E$2:$E$2040=$E149,IF(TARGET_TR5!$F$1:$Q$1=AD$2,TARGET_TR5!$F$2:$Q$2040)))))</f>
        <v>79.191209909274193</v>
      </c>
      <c r="AE149" s="174" cm="1">
        <f t="array" ref="AE149">SUM(IF(TARGET_TR5!$B$2:$B$2040=$A149,IF(TARGET_TR5!$C$2:$C$2040=$C149,IF(TARGET_TR5!$E$2:$E$2040=$E149,IF(TARGET_TR5!$F$1:$Q$1=AE$2,TARGET_TR5!$F$2:$Q$2040)))))</f>
        <v>70.717030143701791</v>
      </c>
      <c r="AF149" s="174" cm="1">
        <f t="array" ref="AF149">SUM(IF(TARGET_TR5!$B$2:$B$2040=$A149,IF(TARGET_TR5!$C$2:$C$2040=$C149,IF(TARGET_TR5!$E$2:$E$2040=$E149,IF(TARGET_TR5!$F$1:$Q$1=AF$2,TARGET_TR5!$F$2:$Q$2040)))))</f>
        <v>65.929118576153371</v>
      </c>
      <c r="AG149" s="174" cm="1">
        <f t="array" ref="AG149">SUM(IF(TARGET_TR5!$B$2:$B$2040=$A149,IF(TARGET_TR5!$C$2:$C$2040=$C149,IF(TARGET_TR5!$E$2:$E$2040=$E149,IF(TARGET_TR5!$F$1:$Q$1=AG$2,TARGET_TR5!$F$2:$Q$2040)))))</f>
        <v>81.309754850667304</v>
      </c>
      <c r="AH149" s="174" cm="1">
        <f t="array" ref="AH149">SUM(IF(TARGET_TR5!$B$2:$B$2040=$A149,IF(TARGET_TR5!$C$2:$C$2040=$C149,IF(TARGET_TR5!$E$2:$E$2040=$E149,IF(TARGET_TR5!$F$1:$Q$1=AH$2,TARGET_TR5!$F$2:$Q$2040)))))</f>
        <v>72.750833287439164</v>
      </c>
      <c r="AI149" s="174" cm="1">
        <f t="array" ref="AI149">SUM(IF(TARGET_TR5!$B$2:$B$2040=$A149,IF(TARGET_TR5!$C$2:$C$2040=$C149,IF(TARGET_TR5!$E$2:$E$2040=$E149,IF(TARGET_TR5!$F$1:$Q$1=AI$2,TARGET_TR5!$F$2:$Q$2040)))))</f>
        <v>77.877712045610465</v>
      </c>
      <c r="AJ149" s="174" cm="1">
        <f t="array" ref="AJ149">SUM(IF(TARGET_TR5!$B$2:$B$2040=$A149,IF(TARGET_TR5!$C$2:$C$2040=$C149,IF(TARGET_TR5!$E$2:$E$2040=$E149,IF(TARGET_TR5!$F$1:$Q$1=AJ$2,TARGET_TR5!$F$2:$Q$2040)))))</f>
        <v>87.580647877190884</v>
      </c>
      <c r="AK149" s="174" cm="1">
        <f t="array" ref="AK149">SUM(IF(TARGET_TR5!$B$2:$B$2040=$A149,IF(TARGET_TR5!$C$2:$C$2040=$C149,IF(TARGET_TR5!$E$2:$E$2040=$E149,IF(TARGET_TR5!$F$1:$Q$1=AK$2,TARGET_TR5!$F$2:$Q$2040)))))</f>
        <v>76.267617890151712</v>
      </c>
      <c r="AL149" s="174" cm="1">
        <f t="array" ref="AL149">SUM(IF(TARGET_TR5!$B$2:$B$2040=$A149,IF(TARGET_TR5!$C$2:$C$2040=$C149,IF(TARGET_TR5!$E$2:$E$2040=$E149,IF(TARGET_TR5!$F$1:$Q$1=AL$2,TARGET_TR5!$F$2:$Q$2040)))))</f>
        <v>84.275717768617653</v>
      </c>
      <c r="AM149" s="174" cm="1">
        <f t="array" ref="AM149">SUM(IF(TARGET_TR5!$B$2:$B$2040=$A149,IF(TARGET_TR5!$C$2:$C$2040=$C149,IF(TARGET_TR5!$E$2:$E$2040=$E149,IF(TARGET_TR5!$F$1:$Q$1=AM$2,TARGET_TR5!$F$2:$Q$2040)))))</f>
        <v>85.334990239314195</v>
      </c>
      <c r="AN149" s="174" cm="1">
        <f t="array" ref="AN149">SUM(IF(TARGET_TR5!$B$2:$B$2040=$A149,IF(TARGET_TR5!$C$2:$C$2040=$C149,IF(TARGET_TR5!$E$2:$E$2040=$E149,IF(TARGET_TR5!$F$1:$Q$1=AN$2,TARGET_TR5!$F$2:$Q$2040)))))</f>
        <v>81.097900356527987</v>
      </c>
      <c r="AO149" s="174" cm="1">
        <f t="array" ref="AO149">SUM(IF(TARGET_TR5!$B$2:$B$2040=$A149,IF(TARGET_TR5!$C$2:$C$2040=$C149,IF(TARGET_TR5!$E$2:$E$2040=$E149,IF(TARGET_TR5!$F$1:$Q$1=AO$2,TARGET_TR5!$F$2:$Q$2040)))))</f>
        <v>80.716562267077222</v>
      </c>
      <c r="AP149" s="174">
        <v>10</v>
      </c>
      <c r="AQ149" s="174">
        <v>145</v>
      </c>
      <c r="AR149" s="174">
        <v>10</v>
      </c>
      <c r="AS149" s="174">
        <v>25</v>
      </c>
      <c r="AT149" s="174">
        <v>0</v>
      </c>
      <c r="AU149" s="174">
        <v>0</v>
      </c>
      <c r="AV149" s="174">
        <v>0</v>
      </c>
      <c r="AW149" s="174">
        <v>0</v>
      </c>
      <c r="AX149" s="174">
        <v>0</v>
      </c>
      <c r="AY149" s="174">
        <v>0</v>
      </c>
      <c r="AZ149" s="174">
        <v>0</v>
      </c>
      <c r="BA149" s="174">
        <v>0</v>
      </c>
      <c r="BB149" s="175">
        <f t="shared" si="54"/>
        <v>0.12627664120117058</v>
      </c>
      <c r="BC149" s="175">
        <f t="shared" si="53"/>
        <v>1.0339658443406756</v>
      </c>
      <c r="BD149" s="175">
        <f t="shared" si="53"/>
        <v>0.76446450720107928</v>
      </c>
      <c r="BE149" s="175">
        <f t="shared" si="53"/>
        <v>0.63941391782329493</v>
      </c>
      <c r="BF149" s="175">
        <f t="shared" si="53"/>
        <v>0.51365518965575807</v>
      </c>
      <c r="BG149" s="175">
        <f t="shared" si="53"/>
        <v>0.42431962582274491</v>
      </c>
      <c r="BH149" s="175">
        <f t="shared" si="53"/>
        <v>0.35490382316539515</v>
      </c>
      <c r="BI149" s="175">
        <f t="shared" si="53"/>
        <v>0.31064841050881659</v>
      </c>
      <c r="BJ149" s="175">
        <f t="shared" si="53"/>
        <v>0.27302787418989088</v>
      </c>
      <c r="BK149" s="175">
        <f t="shared" si="53"/>
        <v>0.24320478390794922</v>
      </c>
      <c r="BL149" s="175">
        <f t="shared" si="53"/>
        <v>0.22033263589302124</v>
      </c>
      <c r="BM149" s="175">
        <f t="shared" si="53"/>
        <v>0.20147413423618493</v>
      </c>
    </row>
    <row r="150" spans="1:65" x14ac:dyDescent="0.35">
      <c r="A150" s="173" t="s">
        <v>65</v>
      </c>
      <c r="B150" s="173" t="str">
        <v>SMES</v>
      </c>
      <c r="C150" s="173" t="str">
        <v>CHURN Bandwith SMES</v>
      </c>
      <c r="D150" s="173" t="str">
        <v>AP</v>
      </c>
      <c r="E150" s="173" t="str">
        <v>SULBAGSEL</v>
      </c>
      <c r="F150" s="174" cm="1">
        <f t="array" ref="F150">SUM(IF(TARGET_TR5!$B$2:$B$2040=$A150,IF(TARGET_TR5!$C$2:$C$2040=$C150,IF(TARGET_TR5!$E$2:$E$2040=$E150,IF(TARGET_TR5!$W$1:$AH$1=F$2,TARGET_TR5!$W$2:$AH$2040)))))</f>
        <v>401.61885382189911</v>
      </c>
      <c r="G150" s="174" cm="1">
        <f t="array" ref="G150">SUM(IF(TARGET_TR5!$B$2:$B$2040=$A150,IF(TARGET_TR5!$C$2:$C$2040=$C150,IF(TARGET_TR5!$E$2:$E$2040=$E150,IF(TARGET_TR5!$W$1:$AH$1=G$2,TARGET_TR5!$W$2:$AH$2040)))))</f>
        <v>760.26083725087165</v>
      </c>
      <c r="H150" s="174" cm="1">
        <f t="array" ref="H150">SUM(IF(TARGET_TR5!$B$2:$B$2040=$A150,IF(TARGET_TR5!$C$2:$C$2040=$C150,IF(TARGET_TR5!$E$2:$E$2040=$E150,IF(TARGET_TR5!$W$1:$AH$1=H$2,TARGET_TR5!$W$2:$AH$2040)))))</f>
        <v>1094.6208889078407</v>
      </c>
      <c r="I150" s="174" cm="1">
        <f t="array" ref="I150">SUM(IF(TARGET_TR5!$B$2:$B$2040=$A150,IF(TARGET_TR5!$C$2:$C$2040=$C150,IF(TARGET_TR5!$E$2:$E$2040=$E150,IF(TARGET_TR5!$W$1:$AH$1=I$2,TARGET_TR5!$W$2:$AH$2040)))))</f>
        <v>1506.9839603279715</v>
      </c>
      <c r="J150" s="174" cm="1">
        <f t="array" ref="J150">SUM(IF(TARGET_TR5!$B$2:$B$2040=$A150,IF(TARGET_TR5!$C$2:$C$2040=$C150,IF(TARGET_TR5!$E$2:$E$2040=$E150,IF(TARGET_TR5!$W$1:$AH$1=J$2,TARGET_TR5!$W$2:$AH$2040)))))</f>
        <v>1875.9403926512464</v>
      </c>
      <c r="K150" s="174" cm="1">
        <f t="array" ref="K150">SUM(IF(TARGET_TR5!$B$2:$B$2040=$A150,IF(TARGET_TR5!$C$2:$C$2040=$C150,IF(TARGET_TR5!$E$2:$E$2040=$E150,IF(TARGET_TR5!$W$1:$AH$1=K$2,TARGET_TR5!$W$2:$AH$2040)))))</f>
        <v>2270.8978315622417</v>
      </c>
      <c r="L150" s="174" cm="1">
        <f t="array" ref="L150">SUM(IF(TARGET_TR5!$B$2:$B$2040=$A150,IF(TARGET_TR5!$C$2:$C$2040=$C150,IF(TARGET_TR5!$E$2:$E$2040=$E150,IF(TARGET_TR5!$W$1:$AH$1=L$2,TARGET_TR5!$W$2:$AH$2040)))))</f>
        <v>2715.063787073138</v>
      </c>
      <c r="M150" s="174" cm="1">
        <f t="array" ref="M150">SUM(IF(TARGET_TR5!$B$2:$B$2040=$A150,IF(TARGET_TR5!$C$2:$C$2040=$C150,IF(TARGET_TR5!$E$2:$E$2040=$E150,IF(TARGET_TR5!$W$1:$AH$1=M$2,TARGET_TR5!$W$2:$AH$2040)))))</f>
        <v>3101.8556206094772</v>
      </c>
      <c r="N150" s="174" cm="1">
        <f t="array" ref="N150">SUM(IF(TARGET_TR5!$B$2:$B$2040=$A150,IF(TARGET_TR5!$C$2:$C$2040=$C150,IF(TARGET_TR5!$E$2:$E$2040=$E150,IF(TARGET_TR5!$W$1:$AH$1=N$2,TARGET_TR5!$W$2:$AH$2040)))))</f>
        <v>3529.2605966671322</v>
      </c>
      <c r="O150" s="174" cm="1">
        <f t="array" ref="O150">SUM(IF(TARGET_TR5!$B$2:$B$2040=$A150,IF(TARGET_TR5!$C$2:$C$2040=$C150,IF(TARGET_TR5!$E$2:$E$2040=$E150,IF(TARGET_TR5!$W$1:$AH$1=O$2,TARGET_TR5!$W$2:$AH$2040)))))</f>
        <v>3962.0376815239033</v>
      </c>
      <c r="P150" s="174" cm="1">
        <f t="array" ref="P150">SUM(IF(TARGET_TR5!$B$2:$B$2040=$A150,IF(TARGET_TR5!$C$2:$C$2040=$C150,IF(TARGET_TR5!$E$2:$E$2040=$E150,IF(TARGET_TR5!$W$1:$AH$1=P$2,TARGET_TR5!$W$2:$AH$2040)))))</f>
        <v>4373.3263311842111</v>
      </c>
      <c r="Q150" s="174" cm="1">
        <f t="array" ref="Q150">SUM(IF(TARGET_TR5!$B$2:$B$2040=$A150,IF(TARGET_TR5!$C$2:$C$2040=$C150,IF(TARGET_TR5!$E$2:$E$2040=$E150,IF(TARGET_TR5!$W$1:$AH$1=Q$2,TARGET_TR5!$W$2:$AH$2040)))))</f>
        <v>4782.6810216768372</v>
      </c>
      <c r="R150" s="174">
        <v>322</v>
      </c>
      <c r="S150" s="174">
        <v>1073</v>
      </c>
      <c r="T150" s="174">
        <v>1103</v>
      </c>
      <c r="U150" s="174">
        <v>3208</v>
      </c>
      <c r="V150" s="174">
        <v>3355</v>
      </c>
      <c r="W150" s="174">
        <v>3355</v>
      </c>
      <c r="X150" s="174">
        <v>3355</v>
      </c>
      <c r="Y150" s="174">
        <v>3355</v>
      </c>
      <c r="Z150" s="174">
        <v>3355</v>
      </c>
      <c r="AA150" s="174">
        <v>3355</v>
      </c>
      <c r="AB150" s="174">
        <v>3355</v>
      </c>
      <c r="AC150" s="174">
        <v>3355</v>
      </c>
      <c r="AD150" s="174" cm="1">
        <f t="array" ref="AD150">SUM(IF(TARGET_TR5!$B$2:$B$2040=$A150,IF(TARGET_TR5!$C$2:$C$2040=$C150,IF(TARGET_TR5!$E$2:$E$2040=$E150,IF(TARGET_TR5!$F$1:$Q$1=AD$2,TARGET_TR5!$F$2:$Q$2040)))))</f>
        <v>401.61885382189911</v>
      </c>
      <c r="AE150" s="174" cm="1">
        <f t="array" ref="AE150">SUM(IF(TARGET_TR5!$B$2:$B$2040=$A150,IF(TARGET_TR5!$C$2:$C$2040=$C150,IF(TARGET_TR5!$E$2:$E$2040=$E150,IF(TARGET_TR5!$F$1:$Q$1=AE$2,TARGET_TR5!$F$2:$Q$2040)))))</f>
        <v>358.64198342897254</v>
      </c>
      <c r="AF150" s="174" cm="1">
        <f t="array" ref="AF150">SUM(IF(TARGET_TR5!$B$2:$B$2040=$A150,IF(TARGET_TR5!$C$2:$C$2040=$C150,IF(TARGET_TR5!$E$2:$E$2040=$E150,IF(TARGET_TR5!$F$1:$Q$1=AF$2,TARGET_TR5!$F$2:$Q$2040)))))</f>
        <v>334.36005165696895</v>
      </c>
      <c r="AG150" s="174" cm="1">
        <f t="array" ref="AG150">SUM(IF(TARGET_TR5!$B$2:$B$2040=$A150,IF(TARGET_TR5!$C$2:$C$2040=$C150,IF(TARGET_TR5!$E$2:$E$2040=$E150,IF(TARGET_TR5!$F$1:$Q$1=AG$2,TARGET_TR5!$F$2:$Q$2040)))))</f>
        <v>412.36307142013078</v>
      </c>
      <c r="AH150" s="174" cm="1">
        <f t="array" ref="AH150">SUM(IF(TARGET_TR5!$B$2:$B$2040=$A150,IF(TARGET_TR5!$C$2:$C$2040=$C150,IF(TARGET_TR5!$E$2:$E$2040=$E150,IF(TARGET_TR5!$F$1:$Q$1=AH$2,TARGET_TR5!$F$2:$Q$2040)))))</f>
        <v>368.9564323232749</v>
      </c>
      <c r="AI150" s="174" cm="1">
        <f t="array" ref="AI150">SUM(IF(TARGET_TR5!$B$2:$B$2040=$A150,IF(TARGET_TR5!$C$2:$C$2040=$C150,IF(TARGET_TR5!$E$2:$E$2040=$E150,IF(TARGET_TR5!$F$1:$Q$1=AI$2,TARGET_TR5!$F$2:$Q$2040)))))</f>
        <v>394.95743891099545</v>
      </c>
      <c r="AJ150" s="174" cm="1">
        <f t="array" ref="AJ150">SUM(IF(TARGET_TR5!$B$2:$B$2040=$A150,IF(TARGET_TR5!$C$2:$C$2040=$C150,IF(TARGET_TR5!$E$2:$E$2040=$E150,IF(TARGET_TR5!$F$1:$Q$1=AJ$2,TARGET_TR5!$F$2:$Q$2040)))))</f>
        <v>444.16595551089648</v>
      </c>
      <c r="AK150" s="174" cm="1">
        <f t="array" ref="AK150">SUM(IF(TARGET_TR5!$B$2:$B$2040=$A150,IF(TARGET_TR5!$C$2:$C$2040=$C150,IF(TARGET_TR5!$E$2:$E$2040=$E150,IF(TARGET_TR5!$F$1:$Q$1=AK$2,TARGET_TR5!$F$2:$Q$2040)))))</f>
        <v>386.79183353633942</v>
      </c>
      <c r="AL150" s="174" cm="1">
        <f t="array" ref="AL150">SUM(IF(TARGET_TR5!$B$2:$B$2040=$A150,IF(TARGET_TR5!$C$2:$C$2040=$C150,IF(TARGET_TR5!$E$2:$E$2040=$E150,IF(TARGET_TR5!$F$1:$Q$1=AL$2,TARGET_TR5!$F$2:$Q$2040)))))</f>
        <v>427.40497605765506</v>
      </c>
      <c r="AM150" s="174" cm="1">
        <f t="array" ref="AM150">SUM(IF(TARGET_TR5!$B$2:$B$2040=$A150,IF(TARGET_TR5!$C$2:$C$2040=$C150,IF(TARGET_TR5!$E$2:$E$2040=$E150,IF(TARGET_TR5!$F$1:$Q$1=AM$2,TARGET_TR5!$F$2:$Q$2040)))))</f>
        <v>432.7770848567709</v>
      </c>
      <c r="AN150" s="174" cm="1">
        <f t="array" ref="AN150">SUM(IF(TARGET_TR5!$B$2:$B$2040=$A150,IF(TARGET_TR5!$C$2:$C$2040=$C150,IF(TARGET_TR5!$E$2:$E$2040=$E150,IF(TARGET_TR5!$F$1:$Q$1=AN$2,TARGET_TR5!$F$2:$Q$2040)))))</f>
        <v>411.28864966030761</v>
      </c>
      <c r="AO150" s="174" cm="1">
        <f t="array" ref="AO150">SUM(IF(TARGET_TR5!$B$2:$B$2040=$A150,IF(TARGET_TR5!$C$2:$C$2040=$C150,IF(TARGET_TR5!$E$2:$E$2040=$E150,IF(TARGET_TR5!$F$1:$Q$1=AO$2,TARGET_TR5!$F$2:$Q$2040)))))</f>
        <v>409.35469049262588</v>
      </c>
      <c r="AP150" s="174">
        <v>322</v>
      </c>
      <c r="AQ150" s="174">
        <v>751</v>
      </c>
      <c r="AR150" s="174">
        <v>30</v>
      </c>
      <c r="AS150" s="174">
        <v>2105</v>
      </c>
      <c r="AT150" s="174">
        <v>147</v>
      </c>
      <c r="AU150" s="174">
        <v>0</v>
      </c>
      <c r="AV150" s="174">
        <v>0</v>
      </c>
      <c r="AW150" s="174">
        <v>0</v>
      </c>
      <c r="AX150" s="174">
        <v>0</v>
      </c>
      <c r="AY150" s="174">
        <v>0</v>
      </c>
      <c r="AZ150" s="174">
        <v>0</v>
      </c>
      <c r="BA150" s="174">
        <v>0</v>
      </c>
      <c r="BB150" s="175">
        <f t="shared" si="54"/>
        <v>0.80175518887067321</v>
      </c>
      <c r="BC150" s="175">
        <f t="shared" si="53"/>
        <v>1.4113577175433678</v>
      </c>
      <c r="BD150" s="175">
        <f t="shared" si="53"/>
        <v>1.0076548064969961</v>
      </c>
      <c r="BE150" s="175">
        <f t="shared" si="53"/>
        <v>2.1287552385772099</v>
      </c>
      <c r="BF150" s="175">
        <f t="shared" si="53"/>
        <v>1.7884363560498926</v>
      </c>
      <c r="BG150" s="175">
        <f t="shared" si="53"/>
        <v>1.477389230537052</v>
      </c>
      <c r="BH150" s="175">
        <f t="shared" si="53"/>
        <v>1.2356984082560796</v>
      </c>
      <c r="BI150" s="175">
        <f t="shared" si="53"/>
        <v>1.0816106261389378</v>
      </c>
      <c r="BJ150" s="175">
        <f t="shared" si="53"/>
        <v>0.95062404945905787</v>
      </c>
      <c r="BK150" s="175">
        <f t="shared" si="53"/>
        <v>0.84678649464776901</v>
      </c>
      <c r="BL150" s="175">
        <f t="shared" si="53"/>
        <v>0.76715061852965627</v>
      </c>
      <c r="BM150" s="175">
        <f t="shared" si="53"/>
        <v>0.70148939157638335</v>
      </c>
    </row>
    <row r="151" spans="1:65" x14ac:dyDescent="0.35">
      <c r="A151" s="173" t="s">
        <v>65</v>
      </c>
      <c r="B151" s="173" t="str">
        <v>SMES</v>
      </c>
      <c r="C151" s="173" t="str">
        <v>CHURN Bandwith SMES</v>
      </c>
      <c r="D151" s="173" t="str">
        <v>AP</v>
      </c>
      <c r="E151" s="173" t="str">
        <v>SULBAGTENG</v>
      </c>
      <c r="F151" s="174" cm="1">
        <f t="array" ref="F151">SUM(IF(TARGET_TR5!$B$2:$B$2040=$A151,IF(TARGET_TR5!$C$2:$C$2040=$C151,IF(TARGET_TR5!$E$2:$E$2040=$E151,IF(TARGET_TR5!$W$1:$AH$1=F$2,TARGET_TR5!$W$2:$AH$2040)))))</f>
        <v>220.17577514172598</v>
      </c>
      <c r="G151" s="174" cm="1">
        <f t="array" ref="G151">SUM(IF(TARGET_TR5!$B$2:$B$2040=$A151,IF(TARGET_TR5!$C$2:$C$2040=$C151,IF(TARGET_TR5!$E$2:$E$2040=$E151,IF(TARGET_TR5!$W$1:$AH$1=G$2,TARGET_TR5!$W$2:$AH$2040)))))</f>
        <v>416.79073967438546</v>
      </c>
      <c r="H151" s="174" cm="1">
        <f t="array" ref="H151">SUM(IF(TARGET_TR5!$B$2:$B$2040=$A151,IF(TARGET_TR5!$C$2:$C$2040=$C151,IF(TARGET_TR5!$E$2:$E$2040=$E151,IF(TARGET_TR5!$W$1:$AH$1=H$2,TARGET_TR5!$W$2:$AH$2040)))))</f>
        <v>600.09384621292247</v>
      </c>
      <c r="I151" s="174" cm="1">
        <f t="array" ref="I151">SUM(IF(TARGET_TR5!$B$2:$B$2040=$A151,IF(TARGET_TR5!$C$2:$C$2040=$C151,IF(TARGET_TR5!$E$2:$E$2040=$E151,IF(TARGET_TR5!$W$1:$AH$1=I$2,TARGET_TR5!$W$2:$AH$2040)))))</f>
        <v>826.15982400691507</v>
      </c>
      <c r="J151" s="174" cm="1">
        <f t="array" ref="J151">SUM(IF(TARGET_TR5!$B$2:$B$2040=$A151,IF(TARGET_TR5!$C$2:$C$2040=$C151,IF(TARGET_TR5!$E$2:$E$2040=$E151,IF(TARGET_TR5!$W$1:$AH$1=J$2,TARGET_TR5!$W$2:$AH$2040)))))</f>
        <v>1028.4293830857505</v>
      </c>
      <c r="K151" s="174" cm="1">
        <f t="array" ref="K151">SUM(IF(TARGET_TR5!$B$2:$B$2040=$A151,IF(TARGET_TR5!$C$2:$C$2040=$C151,IF(TARGET_TR5!$E$2:$E$2040=$E151,IF(TARGET_TR5!$W$1:$AH$1=K$2,TARGET_TR5!$W$2:$AH$2040)))))</f>
        <v>1244.9532325830712</v>
      </c>
      <c r="L151" s="174" cm="1">
        <f t="array" ref="L151">SUM(IF(TARGET_TR5!$B$2:$B$2040=$A151,IF(TARGET_TR5!$C$2:$C$2040=$C151,IF(TARGET_TR5!$E$2:$E$2040=$E151,IF(TARGET_TR5!$W$1:$AH$1=L$2,TARGET_TR5!$W$2:$AH$2040)))))</f>
        <v>1488.454210227773</v>
      </c>
      <c r="M151" s="174" cm="1">
        <f t="array" ref="M151">SUM(IF(TARGET_TR5!$B$2:$B$2040=$A151,IF(TARGET_TR5!$C$2:$C$2040=$C151,IF(TARGET_TR5!$E$2:$E$2040=$E151,IF(TARGET_TR5!$W$1:$AH$1=M$2,TARGET_TR5!$W$2:$AH$2040)))))</f>
        <v>1700.501505709371</v>
      </c>
      <c r="N151" s="174" cm="1">
        <f t="array" ref="N151">SUM(IF(TARGET_TR5!$B$2:$B$2040=$A151,IF(TARGET_TR5!$C$2:$C$2040=$C151,IF(TARGET_TR5!$E$2:$E$2040=$E151,IF(TARGET_TR5!$W$1:$AH$1=N$2,TARGET_TR5!$W$2:$AH$2040)))))</f>
        <v>1934.8137672165369</v>
      </c>
      <c r="O151" s="174" cm="1">
        <f t="array" ref="O151">SUM(IF(TARGET_TR5!$B$2:$B$2040=$A151,IF(TARGET_TR5!$C$2:$C$2040=$C151,IF(TARGET_TR5!$E$2:$E$2040=$E151,IF(TARGET_TR5!$W$1:$AH$1=O$2,TARGET_TR5!$W$2:$AH$2040)))))</f>
        <v>2172.071130049836</v>
      </c>
      <c r="P151" s="174" cm="1">
        <f t="array" ref="P151">SUM(IF(TARGET_TR5!$B$2:$B$2040=$A151,IF(TARGET_TR5!$C$2:$C$2040=$C151,IF(TARGET_TR5!$E$2:$E$2040=$E151,IF(TARGET_TR5!$W$1:$AH$1=P$2,TARGET_TR5!$W$2:$AH$2040)))))</f>
        <v>2397.548087578602</v>
      </c>
      <c r="Q151" s="174" cm="1">
        <f t="array" ref="Q151">SUM(IF(TARGET_TR5!$B$2:$B$2040=$A151,IF(TARGET_TR5!$C$2:$C$2040=$C151,IF(TARGET_TR5!$E$2:$E$2040=$E151,IF(TARGET_TR5!$W$1:$AH$1=Q$2,TARGET_TR5!$W$2:$AH$2040)))))</f>
        <v>2621.9648086299599</v>
      </c>
      <c r="R151" s="174">
        <v>85</v>
      </c>
      <c r="S151" s="174">
        <v>230</v>
      </c>
      <c r="T151" s="174">
        <v>235</v>
      </c>
      <c r="U151" s="174">
        <v>487</v>
      </c>
      <c r="V151" s="174">
        <v>489</v>
      </c>
      <c r="W151" s="174">
        <v>489</v>
      </c>
      <c r="X151" s="174">
        <v>489</v>
      </c>
      <c r="Y151" s="174">
        <v>489</v>
      </c>
      <c r="Z151" s="174">
        <v>489</v>
      </c>
      <c r="AA151" s="174">
        <v>489</v>
      </c>
      <c r="AB151" s="174">
        <v>489</v>
      </c>
      <c r="AC151" s="174">
        <v>489</v>
      </c>
      <c r="AD151" s="174" cm="1">
        <f t="array" ref="AD151">SUM(IF(TARGET_TR5!$B$2:$B$2040=$A151,IF(TARGET_TR5!$C$2:$C$2040=$C151,IF(TARGET_TR5!$E$2:$E$2040=$E151,IF(TARGET_TR5!$F$1:$Q$1=AD$2,TARGET_TR5!$F$2:$Q$2040)))))</f>
        <v>220.17577514172598</v>
      </c>
      <c r="AE151" s="174" cm="1">
        <f t="array" ref="AE151">SUM(IF(TARGET_TR5!$B$2:$B$2040=$A151,IF(TARGET_TR5!$C$2:$C$2040=$C151,IF(TARGET_TR5!$E$2:$E$2040=$E151,IF(TARGET_TR5!$F$1:$Q$1=AE$2,TARGET_TR5!$F$2:$Q$2040)))))</f>
        <v>196.61496453265951</v>
      </c>
      <c r="AF151" s="174" cm="1">
        <f t="array" ref="AF151">SUM(IF(TARGET_TR5!$B$2:$B$2040=$A151,IF(TARGET_TR5!$C$2:$C$2040=$C151,IF(TARGET_TR5!$E$2:$E$2040=$E151,IF(TARGET_TR5!$F$1:$Q$1=AF$2,TARGET_TR5!$F$2:$Q$2040)))))</f>
        <v>183.30310653853698</v>
      </c>
      <c r="AG151" s="174" cm="1">
        <f t="array" ref="AG151">SUM(IF(TARGET_TR5!$B$2:$B$2040=$A151,IF(TARGET_TR5!$C$2:$C$2040=$C151,IF(TARGET_TR5!$E$2:$E$2040=$E151,IF(TARGET_TR5!$F$1:$Q$1=AG$2,TARGET_TR5!$F$2:$Q$2040)))))</f>
        <v>226.0659777939926</v>
      </c>
      <c r="AH151" s="174" cm="1">
        <f t="array" ref="AH151">SUM(IF(TARGET_TR5!$B$2:$B$2040=$A151,IF(TARGET_TR5!$C$2:$C$2040=$C151,IF(TARGET_TR5!$E$2:$E$2040=$E151,IF(TARGET_TR5!$F$1:$Q$1=AH$2,TARGET_TR5!$F$2:$Q$2040)))))</f>
        <v>202.26955907883547</v>
      </c>
      <c r="AI151" s="174" cm="1">
        <f t="array" ref="AI151">SUM(IF(TARGET_TR5!$B$2:$B$2040=$A151,IF(TARGET_TR5!$C$2:$C$2040=$C151,IF(TARGET_TR5!$E$2:$E$2040=$E151,IF(TARGET_TR5!$F$1:$Q$1=AI$2,TARGET_TR5!$F$2:$Q$2040)))))</f>
        <v>216.52384949732067</v>
      </c>
      <c r="AJ151" s="174" cm="1">
        <f t="array" ref="AJ151">SUM(IF(TARGET_TR5!$B$2:$B$2040=$A151,IF(TARGET_TR5!$C$2:$C$2040=$C151,IF(TARGET_TR5!$E$2:$E$2040=$E151,IF(TARGET_TR5!$F$1:$Q$1=AJ$2,TARGET_TR5!$F$2:$Q$2040)))))</f>
        <v>243.50097764470175</v>
      </c>
      <c r="AK151" s="174" cm="1">
        <f t="array" ref="AK151">SUM(IF(TARGET_TR5!$B$2:$B$2040=$A151,IF(TARGET_TR5!$C$2:$C$2040=$C151,IF(TARGET_TR5!$E$2:$E$2040=$E151,IF(TARGET_TR5!$F$1:$Q$1=AK$2,TARGET_TR5!$F$2:$Q$2040)))))</f>
        <v>212.04729548159804</v>
      </c>
      <c r="AL151" s="174" cm="1">
        <f t="array" ref="AL151">SUM(IF(TARGET_TR5!$B$2:$B$2040=$A151,IF(TARGET_TR5!$C$2:$C$2040=$C151,IF(TARGET_TR5!$E$2:$E$2040=$E151,IF(TARGET_TR5!$F$1:$Q$1=AL$2,TARGET_TR5!$F$2:$Q$2040)))))</f>
        <v>234.31226150716583</v>
      </c>
      <c r="AM151" s="174" cm="1">
        <f t="array" ref="AM151">SUM(IF(TARGET_TR5!$B$2:$B$2040=$A151,IF(TARGET_TR5!$C$2:$C$2040=$C151,IF(TARGET_TR5!$E$2:$E$2040=$E151,IF(TARGET_TR5!$F$1:$Q$1=AM$2,TARGET_TR5!$F$2:$Q$2040)))))</f>
        <v>237.25736283329914</v>
      </c>
      <c r="AN151" s="174" cm="1">
        <f t="array" ref="AN151">SUM(IF(TARGET_TR5!$B$2:$B$2040=$A151,IF(TARGET_TR5!$C$2:$C$2040=$C151,IF(TARGET_TR5!$E$2:$E$2040=$E151,IF(TARGET_TR5!$F$1:$Q$1=AN$2,TARGET_TR5!$F$2:$Q$2040)))))</f>
        <v>225.47695752876592</v>
      </c>
      <c r="AO151" s="174" cm="1">
        <f t="array" ref="AO151">SUM(IF(TARGET_TR5!$B$2:$B$2040=$A151,IF(TARGET_TR5!$C$2:$C$2040=$C151,IF(TARGET_TR5!$E$2:$E$2040=$E151,IF(TARGET_TR5!$F$1:$Q$1=AO$2,TARGET_TR5!$F$2:$Q$2040)))))</f>
        <v>224.41672105135794</v>
      </c>
      <c r="AP151" s="174">
        <v>85</v>
      </c>
      <c r="AQ151" s="174">
        <v>145</v>
      </c>
      <c r="AR151" s="174">
        <v>5</v>
      </c>
      <c r="AS151" s="174">
        <v>252</v>
      </c>
      <c r="AT151" s="174">
        <v>2</v>
      </c>
      <c r="AU151" s="174">
        <v>0</v>
      </c>
      <c r="AV151" s="174">
        <v>0</v>
      </c>
      <c r="AW151" s="174">
        <v>0</v>
      </c>
      <c r="AX151" s="174">
        <v>0</v>
      </c>
      <c r="AY151" s="174">
        <v>0</v>
      </c>
      <c r="AZ151" s="174">
        <v>0</v>
      </c>
      <c r="BA151" s="174">
        <v>0</v>
      </c>
      <c r="BB151" s="175">
        <f t="shared" si="54"/>
        <v>0.38605518679466871</v>
      </c>
      <c r="BC151" s="175">
        <f t="shared" si="53"/>
        <v>0.55183567701068814</v>
      </c>
      <c r="BD151" s="175">
        <f t="shared" si="53"/>
        <v>0.39160541552465511</v>
      </c>
      <c r="BE151" s="175">
        <f t="shared" si="53"/>
        <v>0.5894743194337706</v>
      </c>
      <c r="BF151" s="175">
        <f t="shared" si="53"/>
        <v>0.47548233067085283</v>
      </c>
      <c r="BG151" s="175">
        <f t="shared" si="53"/>
        <v>0.39278583901935515</v>
      </c>
      <c r="BH151" s="175">
        <f t="shared" si="53"/>
        <v>0.32852874924863829</v>
      </c>
      <c r="BI151" s="175">
        <f t="shared" si="53"/>
        <v>0.28756222700079981</v>
      </c>
      <c r="BJ151" s="175">
        <f t="shared" si="53"/>
        <v>0.25273750284684271</v>
      </c>
      <c r="BK151" s="175">
        <f t="shared" si="53"/>
        <v>0.22513074882072595</v>
      </c>
      <c r="BL151" s="175">
        <f t="shared" si="53"/>
        <v>0.20395837002538056</v>
      </c>
      <c r="BM151" s="175">
        <f t="shared" si="53"/>
        <v>0.18650135897724515</v>
      </c>
    </row>
    <row r="152" spans="1:65" x14ac:dyDescent="0.35">
      <c r="A152" s="173" t="s">
        <v>65</v>
      </c>
      <c r="B152" s="173" t="str">
        <v>SMES</v>
      </c>
      <c r="C152" s="173" t="str">
        <v>CHURN Bandwith SMES</v>
      </c>
      <c r="D152" s="173" t="str">
        <v>AP</v>
      </c>
      <c r="E152" s="173" t="str">
        <v>SUMALUT</v>
      </c>
      <c r="F152" s="174" cm="1">
        <f t="array" ref="F152">SUM(IF(TARGET_TR5!$B$2:$B$2040=$A152,IF(TARGET_TR5!$C$2:$C$2040=$C152,IF(TARGET_TR5!$E$2:$E$2040=$E152,IF(TARGET_TR5!$W$1:$AH$1=F$2,TARGET_TR5!$W$2:$AH$2040)))))</f>
        <v>234.52641519738052</v>
      </c>
      <c r="G152" s="174" cm="1">
        <f t="array" ref="G152">SUM(IF(TARGET_TR5!$B$2:$B$2040=$A152,IF(TARGET_TR5!$C$2:$C$2040=$C152,IF(TARGET_TR5!$E$2:$E$2040=$E152,IF(TARGET_TR5!$W$1:$AH$1=G$2,TARGET_TR5!$W$2:$AH$2040)))))</f>
        <v>443.9563707695732</v>
      </c>
      <c r="H152" s="174" cm="1">
        <f t="array" ref="H152">SUM(IF(TARGET_TR5!$B$2:$B$2040=$A152,IF(TARGET_TR5!$C$2:$C$2040=$C152,IF(TARGET_TR5!$E$2:$E$2040=$E152,IF(TARGET_TR5!$W$1:$AH$1=H$2,TARGET_TR5!$W$2:$AH$2040)))))</f>
        <v>639.20682665353468</v>
      </c>
      <c r="I152" s="174" cm="1">
        <f t="array" ref="I152">SUM(IF(TARGET_TR5!$B$2:$B$2040=$A152,IF(TARGET_TR5!$C$2:$C$2040=$C152,IF(TARGET_TR5!$E$2:$E$2040=$E152,IF(TARGET_TR5!$W$1:$AH$1=I$2,TARGET_TR5!$W$2:$AH$2040)))))</f>
        <v>880.00735675721216</v>
      </c>
      <c r="J152" s="174" cm="1">
        <f t="array" ref="J152">SUM(IF(TARGET_TR5!$B$2:$B$2040=$A152,IF(TARGET_TR5!$C$2:$C$2040=$C152,IF(TARGET_TR5!$E$2:$E$2040=$E152,IF(TARGET_TR5!$W$1:$AH$1=J$2,TARGET_TR5!$W$2:$AH$2040)))))</f>
        <v>1095.4604626394498</v>
      </c>
      <c r="K152" s="174" cm="1">
        <f t="array" ref="K152">SUM(IF(TARGET_TR5!$B$2:$B$2040=$A152,IF(TARGET_TR5!$C$2:$C$2040=$C152,IF(TARGET_TR5!$E$2:$E$2040=$E152,IF(TARGET_TR5!$W$1:$AH$1=K$2,TARGET_TR5!$W$2:$AH$2040)))))</f>
        <v>1326.0969265949261</v>
      </c>
      <c r="L152" s="174" cm="1">
        <f t="array" ref="L152">SUM(IF(TARGET_TR5!$B$2:$B$2040=$A152,IF(TARGET_TR5!$C$2:$C$2040=$C152,IF(TARGET_TR5!$E$2:$E$2040=$E152,IF(TARGET_TR5!$W$1:$AH$1=L$2,TARGET_TR5!$W$2:$AH$2040)))))</f>
        <v>1585.4688368212426</v>
      </c>
      <c r="M152" s="174" cm="1">
        <f t="array" ref="M152">SUM(IF(TARGET_TR5!$B$2:$B$2040=$A152,IF(TARGET_TR5!$C$2:$C$2040=$C152,IF(TARGET_TR5!$E$2:$E$2040=$E152,IF(TARGET_TR5!$W$1:$AH$1=M$2,TARGET_TR5!$W$2:$AH$2040)))))</f>
        <v>1811.3369734479334</v>
      </c>
      <c r="N152" s="174" cm="1">
        <f t="array" ref="N152">SUM(IF(TARGET_TR5!$B$2:$B$2040=$A152,IF(TARGET_TR5!$C$2:$C$2040=$C152,IF(TARGET_TR5!$E$2:$E$2040=$E152,IF(TARGET_TR5!$W$1:$AH$1=N$2,TARGET_TR5!$W$2:$AH$2040)))))</f>
        <v>2060.9212644204267</v>
      </c>
      <c r="O152" s="174" cm="1">
        <f t="array" ref="O152">SUM(IF(TARGET_TR5!$B$2:$B$2040=$A152,IF(TARGET_TR5!$C$2:$C$2040=$C152,IF(TARGET_TR5!$E$2:$E$2040=$E152,IF(TARGET_TR5!$W$1:$AH$1=O$2,TARGET_TR5!$W$2:$AH$2040)))))</f>
        <v>2313.6426128460685</v>
      </c>
      <c r="P152" s="174" cm="1">
        <f t="array" ref="P152">SUM(IF(TARGET_TR5!$B$2:$B$2040=$A152,IF(TARGET_TR5!$C$2:$C$2040=$C152,IF(TARGET_TR5!$E$2:$E$2040=$E152,IF(TARGET_TR5!$W$1:$AH$1=P$2,TARGET_TR5!$W$2:$AH$2040)))))</f>
        <v>2553.8157314591163</v>
      </c>
      <c r="Q152" s="174" cm="1">
        <f t="array" ref="Q152">SUM(IF(TARGET_TR5!$B$2:$B$2040=$A152,IF(TARGET_TR5!$C$2:$C$2040=$C152,IF(TARGET_TR5!$E$2:$E$2040=$E152,IF(TARGET_TR5!$W$1:$AH$1=Q$2,TARGET_TR5!$W$2:$AH$2040)))))</f>
        <v>2792.8595093890308</v>
      </c>
      <c r="R152" s="174">
        <v>595</v>
      </c>
      <c r="S152" s="174">
        <v>658</v>
      </c>
      <c r="T152" s="174">
        <v>903</v>
      </c>
      <c r="U152" s="174">
        <v>2596</v>
      </c>
      <c r="V152" s="174">
        <v>2640</v>
      </c>
      <c r="W152" s="174">
        <v>2640</v>
      </c>
      <c r="X152" s="174">
        <v>2640</v>
      </c>
      <c r="Y152" s="174">
        <v>2640</v>
      </c>
      <c r="Z152" s="174">
        <v>2640</v>
      </c>
      <c r="AA152" s="174">
        <v>2640</v>
      </c>
      <c r="AB152" s="174">
        <v>2640</v>
      </c>
      <c r="AC152" s="174">
        <v>2640</v>
      </c>
      <c r="AD152" s="174" cm="1">
        <f t="array" ref="AD152">SUM(IF(TARGET_TR5!$B$2:$B$2040=$A152,IF(TARGET_TR5!$C$2:$C$2040=$C152,IF(TARGET_TR5!$E$2:$E$2040=$E152,IF(TARGET_TR5!$F$1:$Q$1=AD$2,TARGET_TR5!$F$2:$Q$2040)))))</f>
        <v>234.52641519738052</v>
      </c>
      <c r="AE152" s="174" cm="1">
        <f t="array" ref="AE152">SUM(IF(TARGET_TR5!$B$2:$B$2040=$A152,IF(TARGET_TR5!$C$2:$C$2040=$C152,IF(TARGET_TR5!$E$2:$E$2040=$E152,IF(TARGET_TR5!$F$1:$Q$1=AE$2,TARGET_TR5!$F$2:$Q$2040)))))</f>
        <v>209.42995557219268</v>
      </c>
      <c r="AF152" s="174" cm="1">
        <f t="array" ref="AF152">SUM(IF(TARGET_TR5!$B$2:$B$2040=$A152,IF(TARGET_TR5!$C$2:$C$2040=$C152,IF(TARGET_TR5!$E$2:$E$2040=$E152,IF(TARGET_TR5!$F$1:$Q$1=AF$2,TARGET_TR5!$F$2:$Q$2040)))))</f>
        <v>195.25045588396151</v>
      </c>
      <c r="AG152" s="174" cm="1">
        <f t="array" ref="AG152">SUM(IF(TARGET_TR5!$B$2:$B$2040=$A152,IF(TARGET_TR5!$C$2:$C$2040=$C152,IF(TARGET_TR5!$E$2:$E$2040=$E152,IF(TARGET_TR5!$F$1:$Q$1=AG$2,TARGET_TR5!$F$2:$Q$2040)))))</f>
        <v>240.80053010367749</v>
      </c>
      <c r="AH152" s="174" cm="1">
        <f t="array" ref="AH152">SUM(IF(TARGET_TR5!$B$2:$B$2040=$A152,IF(TARGET_TR5!$C$2:$C$2040=$C152,IF(TARGET_TR5!$E$2:$E$2040=$E152,IF(TARGET_TR5!$F$1:$Q$1=AH$2,TARGET_TR5!$F$2:$Q$2040)))))</f>
        <v>215.45310588223776</v>
      </c>
      <c r="AI152" s="174" cm="1">
        <f t="array" ref="AI152">SUM(IF(TARGET_TR5!$B$2:$B$2040=$A152,IF(TARGET_TR5!$C$2:$C$2040=$C152,IF(TARGET_TR5!$E$2:$E$2040=$E152,IF(TARGET_TR5!$F$1:$Q$1=AI$2,TARGET_TR5!$F$2:$Q$2040)))))</f>
        <v>230.63646395547642</v>
      </c>
      <c r="AJ152" s="174" cm="1">
        <f t="array" ref="AJ152">SUM(IF(TARGET_TR5!$B$2:$B$2040=$A152,IF(TARGET_TR5!$C$2:$C$2040=$C152,IF(TARGET_TR5!$E$2:$E$2040=$E152,IF(TARGET_TR5!$F$1:$Q$1=AJ$2,TARGET_TR5!$F$2:$Q$2040)))))</f>
        <v>259.37191022631652</v>
      </c>
      <c r="AK152" s="174" cm="1">
        <f t="array" ref="AK152">SUM(IF(TARGET_TR5!$B$2:$B$2040=$A152,IF(TARGET_TR5!$C$2:$C$2040=$C152,IF(TARGET_TR5!$E$2:$E$2040=$E152,IF(TARGET_TR5!$F$1:$Q$1=AK$2,TARGET_TR5!$F$2:$Q$2040)))))</f>
        <v>225.8681366266907</v>
      </c>
      <c r="AL152" s="174" cm="1">
        <f t="array" ref="AL152">SUM(IF(TARGET_TR5!$B$2:$B$2040=$A152,IF(TARGET_TR5!$C$2:$C$2040=$C152,IF(TARGET_TR5!$E$2:$E$2040=$E152,IF(TARGET_TR5!$F$1:$Q$1=AL$2,TARGET_TR5!$F$2:$Q$2040)))))</f>
        <v>249.58429097249322</v>
      </c>
      <c r="AM152" s="174" cm="1">
        <f t="array" ref="AM152">SUM(IF(TARGET_TR5!$B$2:$B$2040=$A152,IF(TARGET_TR5!$C$2:$C$2040=$C152,IF(TARGET_TR5!$E$2:$E$2040=$E152,IF(TARGET_TR5!$F$1:$Q$1=AM$2,TARGET_TR5!$F$2:$Q$2040)))))</f>
        <v>252.72134842564174</v>
      </c>
      <c r="AN152" s="174" cm="1">
        <f t="array" ref="AN152">SUM(IF(TARGET_TR5!$B$2:$B$2040=$A152,IF(TARGET_TR5!$C$2:$C$2040=$C152,IF(TARGET_TR5!$E$2:$E$2040=$E152,IF(TARGET_TR5!$F$1:$Q$1=AN$2,TARGET_TR5!$F$2:$Q$2040)))))</f>
        <v>240.17311861304782</v>
      </c>
      <c r="AO152" s="174" cm="1">
        <f t="array" ref="AO152">SUM(IF(TARGET_TR5!$B$2:$B$2040=$A152,IF(TARGET_TR5!$C$2:$C$2040=$C152,IF(TARGET_TR5!$E$2:$E$2040=$E152,IF(TARGET_TR5!$F$1:$Q$1=AO$2,TARGET_TR5!$F$2:$Q$2040)))))</f>
        <v>239.04377792991434</v>
      </c>
      <c r="AP152" s="174">
        <v>595</v>
      </c>
      <c r="AQ152" s="174">
        <v>63</v>
      </c>
      <c r="AR152" s="174">
        <v>245</v>
      </c>
      <c r="AS152" s="174">
        <v>1693</v>
      </c>
      <c r="AT152" s="174">
        <v>44</v>
      </c>
      <c r="AU152" s="174">
        <v>0</v>
      </c>
      <c r="AV152" s="174">
        <v>0</v>
      </c>
      <c r="AW152" s="174">
        <v>0</v>
      </c>
      <c r="AX152" s="174">
        <v>0</v>
      </c>
      <c r="AY152" s="174">
        <v>0</v>
      </c>
      <c r="AZ152" s="174">
        <v>0</v>
      </c>
      <c r="BA152" s="174">
        <v>0</v>
      </c>
      <c r="BB152" s="175">
        <f t="shared" si="54"/>
        <v>2.5370276499525231</v>
      </c>
      <c r="BC152" s="175">
        <f t="shared" si="53"/>
        <v>1.4821276218187709</v>
      </c>
      <c r="BD152" s="175">
        <f t="shared" si="53"/>
        <v>1.4126882917185231</v>
      </c>
      <c r="BE152" s="175">
        <f t="shared" ref="BE152:BM180" si="55">IF(I152=0,1,(U152/I152))</f>
        <v>2.9499753383496068</v>
      </c>
      <c r="BF152" s="175">
        <f t="shared" si="55"/>
        <v>2.409945488711724</v>
      </c>
      <c r="BG152" s="175">
        <f t="shared" si="55"/>
        <v>1.9908047044335115</v>
      </c>
      <c r="BH152" s="175">
        <f t="shared" si="55"/>
        <v>1.6651226051803205</v>
      </c>
      <c r="BI152" s="175">
        <f t="shared" si="55"/>
        <v>1.4574869495291547</v>
      </c>
      <c r="BJ152" s="175">
        <f t="shared" si="55"/>
        <v>1.2809805234080216</v>
      </c>
      <c r="BK152" s="175">
        <f t="shared" si="55"/>
        <v>1.1410578216972203</v>
      </c>
      <c r="BL152" s="175">
        <f t="shared" si="55"/>
        <v>1.0337472541496338</v>
      </c>
      <c r="BM152" s="175">
        <f t="shared" si="55"/>
        <v>0.94526774122538282</v>
      </c>
    </row>
    <row r="153" spans="1:65" x14ac:dyDescent="0.35">
      <c r="A153" s="170" t="s">
        <v>65</v>
      </c>
      <c r="B153" s="170" t="str">
        <v>DGS</v>
      </c>
      <c r="C153" s="170" t="str">
        <v>Revenue Bill Gov</v>
      </c>
      <c r="D153" s="170" t="str">
        <v>RP M</v>
      </c>
      <c r="E153" s="170" t="str">
        <v>TR5</v>
      </c>
      <c r="F153" s="171" cm="1">
        <f t="array" ref="F153">SUM(IF(TARGET_TR5!$B$2:$B$2040=$A153,IF(TARGET_TR5!$C$2:$C$2040=$C153,IF(TARGET_TR5!$E$2:$E$2040=$E153,IF(TARGET_TR5!$W$1:$AH$1=F$2,TARGET_TR5!$W$2:$AH$2040)))))</f>
        <v>19226024681.999992</v>
      </c>
      <c r="G153" s="171" cm="1">
        <f t="array" ref="G153">SUM(IF(TARGET_TR5!$B$2:$B$2040=$A153,IF(TARGET_TR5!$C$2:$C$2040=$C153,IF(TARGET_TR5!$E$2:$E$2040=$E153,IF(TARGET_TR5!$W$1:$AH$1=G$2,TARGET_TR5!$W$2:$AH$2040)))))</f>
        <v>35723191885.999985</v>
      </c>
      <c r="H153" s="171" cm="1">
        <f t="array" ref="H153">SUM(IF(TARGET_TR5!$B$2:$B$2040=$A153,IF(TARGET_TR5!$C$2:$C$2040=$C153,IF(TARGET_TR5!$E$2:$E$2040=$E153,IF(TARGET_TR5!$W$1:$AH$1=H$2,TARGET_TR5!$W$2:$AH$2040)))))</f>
        <v>43210391998.999985</v>
      </c>
      <c r="I153" s="171" cm="1">
        <f t="array" ref="I153">SUM(IF(TARGET_TR5!$B$2:$B$2040=$A153,IF(TARGET_TR5!$C$2:$C$2040=$C153,IF(TARGET_TR5!$E$2:$E$2040=$E153,IF(TARGET_TR5!$W$1:$AH$1=I$2,TARGET_TR5!$W$2:$AH$2040)))))</f>
        <v>58787397571.999977</v>
      </c>
      <c r="J153" s="171" cm="1">
        <f t="array" ref="J153">SUM(IF(TARGET_TR5!$B$2:$B$2040=$A153,IF(TARGET_TR5!$C$2:$C$2040=$C153,IF(TARGET_TR5!$E$2:$E$2040=$E153,IF(TARGET_TR5!$W$1:$AH$1=J$2,TARGET_TR5!$W$2:$AH$2040)))))</f>
        <v>75001868920.999969</v>
      </c>
      <c r="K153" s="171" cm="1">
        <f t="array" ref="K153">SUM(IF(TARGET_TR5!$B$2:$B$2040=$A153,IF(TARGET_TR5!$C$2:$C$2040=$C153,IF(TARGET_TR5!$E$2:$E$2040=$E153,IF(TARGET_TR5!$W$1:$AH$1=K$2,TARGET_TR5!$W$2:$AH$2040)))))</f>
        <v>96122295272.999954</v>
      </c>
      <c r="L153" s="171" cm="1">
        <f t="array" ref="L153">SUM(IF(TARGET_TR5!$B$2:$B$2040=$A153,IF(TARGET_TR5!$C$2:$C$2040=$C153,IF(TARGET_TR5!$E$2:$E$2040=$E153,IF(TARGET_TR5!$W$1:$AH$1=L$2,TARGET_TR5!$W$2:$AH$2040)))))</f>
        <v>113492996561.99994</v>
      </c>
      <c r="M153" s="171" cm="1">
        <f t="array" ref="M153">SUM(IF(TARGET_TR5!$B$2:$B$2040=$A153,IF(TARGET_TR5!$C$2:$C$2040=$C153,IF(TARGET_TR5!$E$2:$E$2040=$E153,IF(TARGET_TR5!$W$1:$AH$1=M$2,TARGET_TR5!$W$2:$AH$2040)))))</f>
        <v>134291635119.99992</v>
      </c>
      <c r="N153" s="171" cm="1">
        <f t="array" ref="N153">SUM(IF(TARGET_TR5!$B$2:$B$2040=$A153,IF(TARGET_TR5!$C$2:$C$2040=$C153,IF(TARGET_TR5!$E$2:$E$2040=$E153,IF(TARGET_TR5!$W$1:$AH$1=N$2,TARGET_TR5!$W$2:$AH$2040)))))</f>
        <v>138899223954.99991</v>
      </c>
      <c r="O153" s="171" cm="1">
        <f t="array" ref="O153">SUM(IF(TARGET_TR5!$B$2:$B$2040=$A153,IF(TARGET_TR5!$C$2:$C$2040=$C153,IF(TARGET_TR5!$E$2:$E$2040=$E153,IF(TARGET_TR5!$W$1:$AH$1=O$2,TARGET_TR5!$W$2:$AH$2040)))))</f>
        <v>149932106837.99991</v>
      </c>
      <c r="P153" s="171" cm="1">
        <f t="array" ref="P153">SUM(IF(TARGET_TR5!$B$2:$B$2040=$A153,IF(TARGET_TR5!$C$2:$C$2040=$C153,IF(TARGET_TR5!$E$2:$E$2040=$E153,IF(TARGET_TR5!$W$1:$AH$1=P$2,TARGET_TR5!$W$2:$AH$2040)))))</f>
        <v>166119300879.99991</v>
      </c>
      <c r="Q153" s="171" cm="1">
        <f t="array" ref="Q153">SUM(IF(TARGET_TR5!$B$2:$B$2040=$A153,IF(TARGET_TR5!$C$2:$C$2040=$C153,IF(TARGET_TR5!$E$2:$E$2040=$E153,IF(TARGET_TR5!$W$1:$AH$1=Q$2,TARGET_TR5!$W$2:$AH$2040)))))</f>
        <v>166707341988.99991</v>
      </c>
      <c r="R153" s="171">
        <v>19228823803</v>
      </c>
      <c r="S153" s="171">
        <v>36762778089</v>
      </c>
      <c r="T153" s="171">
        <v>32582780840</v>
      </c>
      <c r="U153" s="171">
        <v>45358260733</v>
      </c>
      <c r="V153" s="171">
        <v>58187007333</v>
      </c>
      <c r="W153" s="171">
        <v>58187007333</v>
      </c>
      <c r="X153" s="171">
        <v>58187007333</v>
      </c>
      <c r="Y153" s="171">
        <v>58187007333</v>
      </c>
      <c r="Z153" s="171">
        <v>58187007333</v>
      </c>
      <c r="AA153" s="171">
        <v>58187007333</v>
      </c>
      <c r="AB153" s="171">
        <v>58187007333</v>
      </c>
      <c r="AC153" s="171">
        <v>58187007333</v>
      </c>
      <c r="AD153" s="171" cm="1">
        <f t="array" ref="AD153">SUM(IF(TARGET_TR5!$B$2:$B$2040=$A153,IF(TARGET_TR5!$C$2:$C$2040=$C153,IF(TARGET_TR5!$E$2:$E$2040=$E153,IF(TARGET_TR5!$F$1:$Q$1=AD$2,TARGET_TR5!$F$2:$Q$2040)))))</f>
        <v>19226024681.999992</v>
      </c>
      <c r="AE153" s="171" cm="1">
        <f t="array" ref="AE153">SUM(IF(TARGET_TR5!$B$2:$B$2040=$A153,IF(TARGET_TR5!$C$2:$C$2040=$C153,IF(TARGET_TR5!$E$2:$E$2040=$E153,IF(TARGET_TR5!$F$1:$Q$1=AE$2,TARGET_TR5!$F$2:$Q$2040)))))</f>
        <v>16497167203.999989</v>
      </c>
      <c r="AF153" s="171" cm="1">
        <f t="array" ref="AF153">SUM(IF(TARGET_TR5!$B$2:$B$2040=$A153,IF(TARGET_TR5!$C$2:$C$2040=$C153,IF(TARGET_TR5!$E$2:$E$2040=$E153,IF(TARGET_TR5!$F$1:$Q$1=AF$2,TARGET_TR5!$F$2:$Q$2040)))))</f>
        <v>7487200112.9999962</v>
      </c>
      <c r="AG153" s="171" cm="1">
        <f t="array" ref="AG153">SUM(IF(TARGET_TR5!$B$2:$B$2040=$A153,IF(TARGET_TR5!$C$2:$C$2040=$C153,IF(TARGET_TR5!$E$2:$E$2040=$E153,IF(TARGET_TR5!$F$1:$Q$1=AG$2,TARGET_TR5!$F$2:$Q$2040)))))</f>
        <v>15577005572.99999</v>
      </c>
      <c r="AH153" s="171" cm="1">
        <f t="array" ref="AH153">SUM(IF(TARGET_TR5!$B$2:$B$2040=$A153,IF(TARGET_TR5!$C$2:$C$2040=$C153,IF(TARGET_TR5!$E$2:$E$2040=$E153,IF(TARGET_TR5!$F$1:$Q$1=AH$2,TARGET_TR5!$F$2:$Q$2040)))))</f>
        <v>16214471348.99999</v>
      </c>
      <c r="AI153" s="171" cm="1">
        <f t="array" ref="AI153">SUM(IF(TARGET_TR5!$B$2:$B$2040=$A153,IF(TARGET_TR5!$C$2:$C$2040=$C153,IF(TARGET_TR5!$E$2:$E$2040=$E153,IF(TARGET_TR5!$F$1:$Q$1=AI$2,TARGET_TR5!$F$2:$Q$2040)))))</f>
        <v>21120426351.999989</v>
      </c>
      <c r="AJ153" s="171" cm="1">
        <f t="array" ref="AJ153">SUM(IF(TARGET_TR5!$B$2:$B$2040=$A153,IF(TARGET_TR5!$C$2:$C$2040=$C153,IF(TARGET_TR5!$E$2:$E$2040=$E153,IF(TARGET_TR5!$F$1:$Q$1=AJ$2,TARGET_TR5!$F$2:$Q$2040)))))</f>
        <v>17370701288.999989</v>
      </c>
      <c r="AK153" s="171" cm="1">
        <f t="array" ref="AK153">SUM(IF(TARGET_TR5!$B$2:$B$2040=$A153,IF(TARGET_TR5!$C$2:$C$2040=$C153,IF(TARGET_TR5!$E$2:$E$2040=$E153,IF(TARGET_TR5!$F$1:$Q$1=AK$2,TARGET_TR5!$F$2:$Q$2040)))))</f>
        <v>20798638557.999989</v>
      </c>
      <c r="AL153" s="171" cm="1">
        <f t="array" ref="AL153">SUM(IF(TARGET_TR5!$B$2:$B$2040=$A153,IF(TARGET_TR5!$C$2:$C$2040=$C153,IF(TARGET_TR5!$E$2:$E$2040=$E153,IF(TARGET_TR5!$F$1:$Q$1=AL$2,TARGET_TR5!$F$2:$Q$2040)))))</f>
        <v>4607588834.9999981</v>
      </c>
      <c r="AM153" s="171" cm="1">
        <f t="array" ref="AM153">SUM(IF(TARGET_TR5!$B$2:$B$2040=$A153,IF(TARGET_TR5!$C$2:$C$2040=$C153,IF(TARGET_TR5!$E$2:$E$2040=$E153,IF(TARGET_TR5!$F$1:$Q$1=AM$2,TARGET_TR5!$F$2:$Q$2040)))))</f>
        <v>11032882882.999992</v>
      </c>
      <c r="AN153" s="171" cm="1">
        <f t="array" ref="AN153">SUM(IF(TARGET_TR5!$B$2:$B$2040=$A153,IF(TARGET_TR5!$C$2:$C$2040=$C153,IF(TARGET_TR5!$E$2:$E$2040=$E153,IF(TARGET_TR5!$F$1:$Q$1=AN$2,TARGET_TR5!$F$2:$Q$2040)))))</f>
        <v>16187194041.99999</v>
      </c>
      <c r="AO153" s="171" cm="1">
        <f t="array" ref="AO153">SUM(IF(TARGET_TR5!$B$2:$B$2040=$A153,IF(TARGET_TR5!$C$2:$C$2040=$C153,IF(TARGET_TR5!$E$2:$E$2040=$E153,IF(TARGET_TR5!$F$1:$Q$1=AO$2,TARGET_TR5!$F$2:$Q$2040)))))</f>
        <v>588041108.99999964</v>
      </c>
      <c r="AP153" s="171">
        <v>19228823803</v>
      </c>
      <c r="AQ153" s="171">
        <v>17533954286</v>
      </c>
      <c r="AR153" s="171">
        <v>-4179997249</v>
      </c>
      <c r="AS153" s="171">
        <v>12775479893</v>
      </c>
      <c r="AT153" s="171">
        <v>12828746600</v>
      </c>
      <c r="AU153" s="171">
        <v>0</v>
      </c>
      <c r="AV153" s="171">
        <v>0</v>
      </c>
      <c r="AW153" s="171">
        <v>0</v>
      </c>
      <c r="AX153" s="171">
        <v>0</v>
      </c>
      <c r="AY153" s="171">
        <v>0</v>
      </c>
      <c r="AZ153" s="171">
        <v>0</v>
      </c>
      <c r="BA153" s="171">
        <v>0</v>
      </c>
      <c r="BB153" s="172">
        <f t="shared" si="54"/>
        <v>1.0001455902115131</v>
      </c>
      <c r="BC153" s="172">
        <f t="shared" si="54"/>
        <v>1.0291011566468513</v>
      </c>
      <c r="BD153" s="172">
        <f t="shared" si="54"/>
        <v>0.75404964714863176</v>
      </c>
      <c r="BE153" s="172">
        <f t="shared" si="55"/>
        <v>0.77156435913747301</v>
      </c>
      <c r="BF153" s="172">
        <f t="shared" si="55"/>
        <v>0.77580743213597536</v>
      </c>
      <c r="BG153" s="172">
        <f t="shared" si="55"/>
        <v>0.60534350712018736</v>
      </c>
      <c r="BH153" s="172">
        <f t="shared" si="55"/>
        <v>0.5126924928906349</v>
      </c>
      <c r="BI153" s="172">
        <f t="shared" si="55"/>
        <v>0.43328839715895501</v>
      </c>
      <c r="BJ153" s="172">
        <f t="shared" si="55"/>
        <v>0.41891528027436081</v>
      </c>
      <c r="BK153" s="172">
        <f t="shared" si="55"/>
        <v>0.38808903950019497</v>
      </c>
      <c r="BL153" s="172">
        <f t="shared" si="55"/>
        <v>0.3502724067869315</v>
      </c>
      <c r="BM153" s="172">
        <f t="shared" si="55"/>
        <v>0.34903686087706587</v>
      </c>
    </row>
    <row r="154" spans="1:65" x14ac:dyDescent="0.35">
      <c r="A154" s="173" t="s">
        <v>65</v>
      </c>
      <c r="B154" s="173" t="str">
        <v>DGS</v>
      </c>
      <c r="C154" s="173" t="str">
        <v>Revenue Bill Gov</v>
      </c>
      <c r="D154" s="173" t="str">
        <v>RP M</v>
      </c>
      <c r="E154" s="173" t="str">
        <v>PAPUA</v>
      </c>
      <c r="F154" s="174" cm="1">
        <f t="array" ref="F154">SUM(IF(TARGET_TR5!$B$2:$B$2040=$A154,IF(TARGET_TR5!$C$2:$C$2040=$C154,IF(TARGET_TR5!$E$2:$E$2040=$E154,IF(TARGET_TR5!$W$1:$AH$1=F$2,TARGET_TR5!$W$2:$AH$2040)))))</f>
        <v>2126540553.4631557</v>
      </c>
      <c r="G154" s="174" cm="1">
        <f t="array" ref="G154">SUM(IF(TARGET_TR5!$B$2:$B$2040=$A154,IF(TARGET_TR5!$C$2:$C$2040=$C154,IF(TARGET_TR5!$E$2:$E$2040=$E154,IF(TARGET_TR5!$W$1:$AH$1=G$2,TARGET_TR5!$W$2:$AH$2040)))))</f>
        <v>3951249283.2617369</v>
      </c>
      <c r="H154" s="174" cm="1">
        <f t="array" ref="H154">SUM(IF(TARGET_TR5!$B$2:$B$2040=$A154,IF(TARGET_TR5!$C$2:$C$2040=$C154,IF(TARGET_TR5!$E$2:$E$2040=$E154,IF(TARGET_TR5!$W$1:$AH$1=H$2,TARGET_TR5!$W$2:$AH$2040)))))</f>
        <v>4779389001.978261</v>
      </c>
      <c r="I154" s="174" cm="1">
        <f t="array" ref="I154">SUM(IF(TARGET_TR5!$B$2:$B$2040=$A154,IF(TARGET_TR5!$C$2:$C$2040=$C154,IF(TARGET_TR5!$E$2:$E$2040=$E154,IF(TARGET_TR5!$W$1:$AH$1=I$2,TARGET_TR5!$W$2:$AH$2040)))))</f>
        <v>6502321048.5348673</v>
      </c>
      <c r="J154" s="174" cm="1">
        <f t="array" ref="J154">SUM(IF(TARGET_TR5!$B$2:$B$2040=$A154,IF(TARGET_TR5!$C$2:$C$2040=$C154,IF(TARGET_TR5!$E$2:$E$2040=$E154,IF(TARGET_TR5!$W$1:$AH$1=J$2,TARGET_TR5!$W$2:$AH$2040)))))</f>
        <v>8295761525.5408535</v>
      </c>
      <c r="K154" s="174" cm="1">
        <f t="array" ref="K154">SUM(IF(TARGET_TR5!$B$2:$B$2040=$A154,IF(TARGET_TR5!$C$2:$C$2040=$C154,IF(TARGET_TR5!$E$2:$E$2040=$E154,IF(TARGET_TR5!$W$1:$AH$1=K$2,TARGET_TR5!$W$2:$AH$2040)))))</f>
        <v>10631836917.455296</v>
      </c>
      <c r="L154" s="174" cm="1">
        <f t="array" ref="L154">SUM(IF(TARGET_TR5!$B$2:$B$2040=$A154,IF(TARGET_TR5!$C$2:$C$2040=$C154,IF(TARGET_TR5!$E$2:$E$2040=$E154,IF(TARGET_TR5!$W$1:$AH$1=L$2,TARGET_TR5!$W$2:$AH$2040)))))</f>
        <v>12553164978.983122</v>
      </c>
      <c r="M154" s="174" cm="1">
        <f t="array" ref="M154">SUM(IF(TARGET_TR5!$B$2:$B$2040=$A154,IF(TARGET_TR5!$C$2:$C$2040=$C154,IF(TARGET_TR5!$E$2:$E$2040=$E154,IF(TARGET_TR5!$W$1:$AH$1=M$2,TARGET_TR5!$W$2:$AH$2040)))))</f>
        <v>14853648260.470749</v>
      </c>
      <c r="N154" s="174" cm="1">
        <f t="array" ref="N154">SUM(IF(TARGET_TR5!$B$2:$B$2040=$A154,IF(TARGET_TR5!$C$2:$C$2040=$C154,IF(TARGET_TR5!$E$2:$E$2040=$E154,IF(TARGET_TR5!$W$1:$AH$1=N$2,TARGET_TR5!$W$2:$AH$2040)))))</f>
        <v>15363281670.048391</v>
      </c>
      <c r="O154" s="174" cm="1">
        <f t="array" ref="O154">SUM(IF(TARGET_TR5!$B$2:$B$2040=$A154,IF(TARGET_TR5!$C$2:$C$2040=$C154,IF(TARGET_TR5!$E$2:$E$2040=$E154,IF(TARGET_TR5!$W$1:$AH$1=O$2,TARGET_TR5!$W$2:$AH$2040)))))</f>
        <v>16583600132.152246</v>
      </c>
      <c r="P154" s="174" cm="1">
        <f t="array" ref="P154">SUM(IF(TARGET_TR5!$B$2:$B$2040=$A154,IF(TARGET_TR5!$C$2:$C$2040=$C154,IF(TARGET_TR5!$E$2:$E$2040=$E154,IF(TARGET_TR5!$W$1:$AH$1=P$2,TARGET_TR5!$W$2:$AH$2040)))))</f>
        <v>18374023537.221409</v>
      </c>
      <c r="Q154" s="174" cm="1">
        <f t="array" ref="Q154">SUM(IF(TARGET_TR5!$B$2:$B$2040=$A154,IF(TARGET_TR5!$C$2:$C$2040=$C154,IF(TARGET_TR5!$E$2:$E$2040=$E154,IF(TARGET_TR5!$W$1:$AH$1=Q$2,TARGET_TR5!$W$2:$AH$2040)))))</f>
        <v>18439065233.883884</v>
      </c>
      <c r="R154" s="174">
        <v>3514184853</v>
      </c>
      <c r="S154" s="174">
        <v>5188507520</v>
      </c>
      <c r="T154" s="174">
        <v>4631871047</v>
      </c>
      <c r="U154" s="174">
        <v>5631711321</v>
      </c>
      <c r="V154" s="174">
        <v>6979769941</v>
      </c>
      <c r="W154" s="174">
        <v>6979769941</v>
      </c>
      <c r="X154" s="174">
        <v>6979769941</v>
      </c>
      <c r="Y154" s="174">
        <v>6979769941</v>
      </c>
      <c r="Z154" s="174">
        <v>6979769941</v>
      </c>
      <c r="AA154" s="174">
        <v>6979769941</v>
      </c>
      <c r="AB154" s="174">
        <v>6979769941</v>
      </c>
      <c r="AC154" s="174">
        <v>6979769941</v>
      </c>
      <c r="AD154" s="174" cm="1">
        <f t="array" ref="AD154">SUM(IF(TARGET_TR5!$B$2:$B$2040=$A154,IF(TARGET_TR5!$C$2:$C$2040=$C154,IF(TARGET_TR5!$E$2:$E$2040=$E154,IF(TARGET_TR5!$F$1:$Q$1=AD$2,TARGET_TR5!$F$2:$Q$2040)))))</f>
        <v>2126540553.4631557</v>
      </c>
      <c r="AE154" s="174" cm="1">
        <f t="array" ref="AE154">SUM(IF(TARGET_TR5!$B$2:$B$2040=$A154,IF(TARGET_TR5!$C$2:$C$2040=$C154,IF(TARGET_TR5!$E$2:$E$2040=$E154,IF(TARGET_TR5!$F$1:$Q$1=AE$2,TARGET_TR5!$F$2:$Q$2040)))))</f>
        <v>1824708729.7985809</v>
      </c>
      <c r="AF154" s="174" cm="1">
        <f t="array" ref="AF154">SUM(IF(TARGET_TR5!$B$2:$B$2040=$A154,IF(TARGET_TR5!$C$2:$C$2040=$C154,IF(TARGET_TR5!$E$2:$E$2040=$E154,IF(TARGET_TR5!$F$1:$Q$1=AF$2,TARGET_TR5!$F$2:$Q$2040)))))</f>
        <v>828139718.71652377</v>
      </c>
      <c r="AG154" s="174" cm="1">
        <f t="array" ref="AG154">SUM(IF(TARGET_TR5!$B$2:$B$2040=$A154,IF(TARGET_TR5!$C$2:$C$2040=$C154,IF(TARGET_TR5!$E$2:$E$2040=$E154,IF(TARGET_TR5!$F$1:$Q$1=AG$2,TARGET_TR5!$F$2:$Q$2040)))))</f>
        <v>1722932046.5566061</v>
      </c>
      <c r="AH154" s="174" cm="1">
        <f t="array" ref="AH154">SUM(IF(TARGET_TR5!$B$2:$B$2040=$A154,IF(TARGET_TR5!$C$2:$C$2040=$C154,IF(TARGET_TR5!$E$2:$E$2040=$E154,IF(TARGET_TR5!$F$1:$Q$1=AH$2,TARGET_TR5!$F$2:$Q$2040)))))</f>
        <v>1793440477.0059862</v>
      </c>
      <c r="AI154" s="174" cm="1">
        <f t="array" ref="AI154">SUM(IF(TARGET_TR5!$B$2:$B$2040=$A154,IF(TARGET_TR5!$C$2:$C$2040=$C154,IF(TARGET_TR5!$E$2:$E$2040=$E154,IF(TARGET_TR5!$F$1:$Q$1=AI$2,TARGET_TR5!$F$2:$Q$2040)))))</f>
        <v>2336075391.914443</v>
      </c>
      <c r="AJ154" s="174" cm="1">
        <f t="array" ref="AJ154">SUM(IF(TARGET_TR5!$B$2:$B$2040=$A154,IF(TARGET_TR5!$C$2:$C$2040=$C154,IF(TARGET_TR5!$E$2:$E$2040=$E154,IF(TARGET_TR5!$F$1:$Q$1=AJ$2,TARGET_TR5!$F$2:$Q$2040)))))</f>
        <v>1921328061.527827</v>
      </c>
      <c r="AK154" s="174" cm="1">
        <f t="array" ref="AK154">SUM(IF(TARGET_TR5!$B$2:$B$2040=$A154,IF(TARGET_TR5!$C$2:$C$2040=$C154,IF(TARGET_TR5!$E$2:$E$2040=$E154,IF(TARGET_TR5!$F$1:$Q$1=AK$2,TARGET_TR5!$F$2:$Q$2040)))))</f>
        <v>2300483281.4876261</v>
      </c>
      <c r="AL154" s="174" cm="1">
        <f t="array" ref="AL154">SUM(IF(TARGET_TR5!$B$2:$B$2040=$A154,IF(TARGET_TR5!$C$2:$C$2040=$C154,IF(TARGET_TR5!$E$2:$E$2040=$E154,IF(TARGET_TR5!$F$1:$Q$1=AL$2,TARGET_TR5!$F$2:$Q$2040)))))</f>
        <v>509633409.57764184</v>
      </c>
      <c r="AM154" s="174" cm="1">
        <f t="array" ref="AM154">SUM(IF(TARGET_TR5!$B$2:$B$2040=$A154,IF(TARGET_TR5!$C$2:$C$2040=$C154,IF(TARGET_TR5!$E$2:$E$2040=$E154,IF(TARGET_TR5!$F$1:$Q$1=AM$2,TARGET_TR5!$F$2:$Q$2040)))))</f>
        <v>1220318462.1038551</v>
      </c>
      <c r="AN154" s="174" cm="1">
        <f t="array" ref="AN154">SUM(IF(TARGET_TR5!$B$2:$B$2040=$A154,IF(TARGET_TR5!$C$2:$C$2040=$C154,IF(TARGET_TR5!$E$2:$E$2040=$E154,IF(TARGET_TR5!$F$1:$Q$1=AN$2,TARGET_TR5!$F$2:$Q$2040)))))</f>
        <v>1790423405.0691614</v>
      </c>
      <c r="AO154" s="174" cm="1">
        <f t="array" ref="AO154">SUM(IF(TARGET_TR5!$B$2:$B$2040=$A154,IF(TARGET_TR5!$C$2:$C$2040=$C154,IF(TARGET_TR5!$E$2:$E$2040=$E154,IF(TARGET_TR5!$F$1:$Q$1=AO$2,TARGET_TR5!$F$2:$Q$2040)))))</f>
        <v>65041696.662477426</v>
      </c>
      <c r="AP154" s="174">
        <v>3514184853</v>
      </c>
      <c r="AQ154" s="174">
        <v>1674322667</v>
      </c>
      <c r="AR154" s="174">
        <v>-556636473</v>
      </c>
      <c r="AS154" s="174">
        <v>999840274</v>
      </c>
      <c r="AT154" s="174">
        <v>1348058620</v>
      </c>
      <c r="AU154" s="174">
        <v>0</v>
      </c>
      <c r="AV154" s="174">
        <v>0</v>
      </c>
      <c r="AW154" s="174">
        <v>0</v>
      </c>
      <c r="AX154" s="174">
        <v>0</v>
      </c>
      <c r="AY154" s="174">
        <v>0</v>
      </c>
      <c r="AZ154" s="174">
        <v>0</v>
      </c>
      <c r="BA154" s="174">
        <v>0</v>
      </c>
      <c r="BB154" s="175">
        <f t="shared" si="54"/>
        <v>1.6525360154909863</v>
      </c>
      <c r="BC154" s="175">
        <f t="shared" si="54"/>
        <v>1.3131308981135488</v>
      </c>
      <c r="BD154" s="175">
        <f t="shared" si="54"/>
        <v>0.96913455780284863</v>
      </c>
      <c r="BE154" s="175">
        <f t="shared" si="55"/>
        <v>0.86610785271344959</v>
      </c>
      <c r="BF154" s="175">
        <f t="shared" si="55"/>
        <v>0.84136578896473813</v>
      </c>
      <c r="BG154" s="175">
        <f t="shared" si="55"/>
        <v>0.65649708467034984</v>
      </c>
      <c r="BH154" s="175">
        <f t="shared" si="55"/>
        <v>0.55601674579165783</v>
      </c>
      <c r="BI154" s="175">
        <f t="shared" si="55"/>
        <v>0.46990273491091766</v>
      </c>
      <c r="BJ154" s="175">
        <f t="shared" si="55"/>
        <v>0.45431504094645786</v>
      </c>
      <c r="BK154" s="175">
        <f t="shared" si="55"/>
        <v>0.42088387837256386</v>
      </c>
      <c r="BL154" s="175">
        <f t="shared" si="55"/>
        <v>0.37987161205386744</v>
      </c>
      <c r="BM154" s="175">
        <f t="shared" si="55"/>
        <v>0.37853165832798708</v>
      </c>
    </row>
    <row r="155" spans="1:65" x14ac:dyDescent="0.35">
      <c r="A155" s="173" t="s">
        <v>65</v>
      </c>
      <c r="B155" s="173" t="str">
        <v>DGS</v>
      </c>
      <c r="C155" s="173" t="str">
        <v>Revenue Bill Gov</v>
      </c>
      <c r="D155" s="173" t="str">
        <v>RP M</v>
      </c>
      <c r="E155" s="173" t="str">
        <v>PAPUA BARAT</v>
      </c>
      <c r="F155" s="174" cm="1">
        <f t="array" ref="F155">SUM(IF(TARGET_TR5!$B$2:$B$2040=$A155,IF(TARGET_TR5!$C$2:$C$2040=$C155,IF(TARGET_TR5!$E$2:$E$2040=$E155,IF(TARGET_TR5!$W$1:$AH$1=F$2,TARGET_TR5!$W$2:$AH$2040)))))</f>
        <v>2467115411.9334154</v>
      </c>
      <c r="G155" s="174" cm="1">
        <f t="array" ref="G155">SUM(IF(TARGET_TR5!$B$2:$B$2040=$A155,IF(TARGET_TR5!$C$2:$C$2040=$C155,IF(TARGET_TR5!$E$2:$E$2040=$E155,IF(TARGET_TR5!$W$1:$AH$1=G$2,TARGET_TR5!$W$2:$AH$2040)))))</f>
        <v>4584059301.0326462</v>
      </c>
      <c r="H155" s="174" cm="1">
        <f t="array" ref="H155">SUM(IF(TARGET_TR5!$B$2:$B$2040=$A155,IF(TARGET_TR5!$C$2:$C$2040=$C155,IF(TARGET_TR5!$E$2:$E$2040=$E155,IF(TARGET_TR5!$W$1:$AH$1=H$2,TARGET_TR5!$W$2:$AH$2040)))))</f>
        <v>5544829251.9994612</v>
      </c>
      <c r="I155" s="174" cm="1">
        <f t="array" ref="I155">SUM(IF(TARGET_TR5!$B$2:$B$2040=$A155,IF(TARGET_TR5!$C$2:$C$2040=$C155,IF(TARGET_TR5!$E$2:$E$2040=$E155,IF(TARGET_TR5!$W$1:$AH$1=I$2,TARGET_TR5!$W$2:$AH$2040)))))</f>
        <v>7543696472.6839647</v>
      </c>
      <c r="J155" s="174" cm="1">
        <f t="array" ref="J155">SUM(IF(TARGET_TR5!$B$2:$B$2040=$A155,IF(TARGET_TR5!$C$2:$C$2040=$C155,IF(TARGET_TR5!$E$2:$E$2040=$E155,IF(TARGET_TR5!$W$1:$AH$1=J$2,TARGET_TR5!$W$2:$AH$2040)))))</f>
        <v>9624364360.2542286</v>
      </c>
      <c r="K155" s="174" cm="1">
        <f t="array" ref="K155">SUM(IF(TARGET_TR5!$B$2:$B$2040=$A155,IF(TARGET_TR5!$C$2:$C$2040=$C155,IF(TARGET_TR5!$E$2:$E$2040=$E155,IF(TARGET_TR5!$W$1:$AH$1=K$2,TARGET_TR5!$W$2:$AH$2040)))))</f>
        <v>12334572540.128647</v>
      </c>
      <c r="L155" s="174" cm="1">
        <f t="array" ref="L155">SUM(IF(TARGET_TR5!$B$2:$B$2040=$A155,IF(TARGET_TR5!$C$2:$C$2040=$C155,IF(TARGET_TR5!$E$2:$E$2040=$E155,IF(TARGET_TR5!$W$1:$AH$1=L$2,TARGET_TR5!$W$2:$AH$2040)))))</f>
        <v>14563609773.515026</v>
      </c>
      <c r="M155" s="174" cm="1">
        <f t="array" ref="M155">SUM(IF(TARGET_TR5!$B$2:$B$2040=$A155,IF(TARGET_TR5!$C$2:$C$2040=$C155,IF(TARGET_TR5!$E$2:$E$2040=$E155,IF(TARGET_TR5!$W$1:$AH$1=M$2,TARGET_TR5!$W$2:$AH$2040)))))</f>
        <v>17232525609.335983</v>
      </c>
      <c r="N155" s="174" cm="1">
        <f t="array" ref="N155">SUM(IF(TARGET_TR5!$B$2:$B$2040=$A155,IF(TARGET_TR5!$C$2:$C$2040=$C155,IF(TARGET_TR5!$E$2:$E$2040=$E155,IF(TARGET_TR5!$W$1:$AH$1=N$2,TARGET_TR5!$W$2:$AH$2040)))))</f>
        <v>17823779059.526516</v>
      </c>
      <c r="O155" s="174" cm="1">
        <f t="array" ref="O155">SUM(IF(TARGET_TR5!$B$2:$B$2040=$A155,IF(TARGET_TR5!$C$2:$C$2040=$C155,IF(TARGET_TR5!$E$2:$E$2040=$E155,IF(TARGET_TR5!$W$1:$AH$1=O$2,TARGET_TR5!$W$2:$AH$2040)))))</f>
        <v>19239536911.132175</v>
      </c>
      <c r="P155" s="174" cm="1">
        <f t="array" ref="P155">SUM(IF(TARGET_TR5!$B$2:$B$2040=$A155,IF(TARGET_TR5!$C$2:$C$2040=$C155,IF(TARGET_TR5!$E$2:$E$2040=$E155,IF(TARGET_TR5!$W$1:$AH$1=P$2,TARGET_TR5!$W$2:$AH$2040)))))</f>
        <v>21316704529.374336</v>
      </c>
      <c r="Q155" s="174" cm="1">
        <f t="array" ref="Q155">SUM(IF(TARGET_TR5!$B$2:$B$2040=$A155,IF(TARGET_TR5!$C$2:$C$2040=$C155,IF(TARGET_TR5!$E$2:$E$2040=$E155,IF(TARGET_TR5!$W$1:$AH$1=Q$2,TARGET_TR5!$W$2:$AH$2040)))))</f>
        <v>21392162940.921188</v>
      </c>
      <c r="R155" s="174">
        <v>2104347521</v>
      </c>
      <c r="S155" s="174">
        <v>5763514010</v>
      </c>
      <c r="T155" s="174">
        <v>5122662269</v>
      </c>
      <c r="U155" s="174">
        <v>6562596055</v>
      </c>
      <c r="V155" s="174">
        <v>7581744655</v>
      </c>
      <c r="W155" s="174">
        <v>7581744655</v>
      </c>
      <c r="X155" s="174">
        <v>7581744655</v>
      </c>
      <c r="Y155" s="174">
        <v>7581744655</v>
      </c>
      <c r="Z155" s="174">
        <v>7581744655</v>
      </c>
      <c r="AA155" s="174">
        <v>7581744655</v>
      </c>
      <c r="AB155" s="174">
        <v>7581744655</v>
      </c>
      <c r="AC155" s="174">
        <v>7581744655</v>
      </c>
      <c r="AD155" s="174" cm="1">
        <f t="array" ref="AD155">SUM(IF(TARGET_TR5!$B$2:$B$2040=$A155,IF(TARGET_TR5!$C$2:$C$2040=$C155,IF(TARGET_TR5!$E$2:$E$2040=$E155,IF(TARGET_TR5!$F$1:$Q$1=AD$2,TARGET_TR5!$F$2:$Q$2040)))))</f>
        <v>2467115411.9334154</v>
      </c>
      <c r="AE155" s="174" cm="1">
        <f t="array" ref="AE155">SUM(IF(TARGET_TR5!$B$2:$B$2040=$A155,IF(TARGET_TR5!$C$2:$C$2040=$C155,IF(TARGET_TR5!$E$2:$E$2040=$E155,IF(TARGET_TR5!$F$1:$Q$1=AE$2,TARGET_TR5!$F$2:$Q$2040)))))</f>
        <v>2116943889.0992312</v>
      </c>
      <c r="AF155" s="174" cm="1">
        <f t="array" ref="AF155">SUM(IF(TARGET_TR5!$B$2:$B$2040=$A155,IF(TARGET_TR5!$C$2:$C$2040=$C155,IF(TARGET_TR5!$E$2:$E$2040=$E155,IF(TARGET_TR5!$F$1:$Q$1=AF$2,TARGET_TR5!$F$2:$Q$2040)))))</f>
        <v>960769950.96681464</v>
      </c>
      <c r="AG155" s="174" cm="1">
        <f t="array" ref="AG155">SUM(IF(TARGET_TR5!$B$2:$B$2040=$A155,IF(TARGET_TR5!$C$2:$C$2040=$C155,IF(TARGET_TR5!$E$2:$E$2040=$E155,IF(TARGET_TR5!$F$1:$Q$1=AG$2,TARGET_TR5!$F$2:$Q$2040)))))</f>
        <v>1998867220.6845033</v>
      </c>
      <c r="AH155" s="174" cm="1">
        <f t="array" ref="AH155">SUM(IF(TARGET_TR5!$B$2:$B$2040=$A155,IF(TARGET_TR5!$C$2:$C$2040=$C155,IF(TARGET_TR5!$E$2:$E$2040=$E155,IF(TARGET_TR5!$F$1:$Q$1=AH$2,TARGET_TR5!$F$2:$Q$2040)))))</f>
        <v>2080667887.5702639</v>
      </c>
      <c r="AI155" s="174" cm="1">
        <f t="array" ref="AI155">SUM(IF(TARGET_TR5!$B$2:$B$2040=$A155,IF(TARGET_TR5!$C$2:$C$2040=$C155,IF(TARGET_TR5!$E$2:$E$2040=$E155,IF(TARGET_TR5!$F$1:$Q$1=AI$2,TARGET_TR5!$F$2:$Q$2040)))))</f>
        <v>2710208179.8744173</v>
      </c>
      <c r="AJ155" s="174" cm="1">
        <f t="array" ref="AJ155">SUM(IF(TARGET_TR5!$B$2:$B$2040=$A155,IF(TARGET_TR5!$C$2:$C$2040=$C155,IF(TARGET_TR5!$E$2:$E$2040=$E155,IF(TARGET_TR5!$F$1:$Q$1=AJ$2,TARGET_TR5!$F$2:$Q$2040)))))</f>
        <v>2229037233.3863802</v>
      </c>
      <c r="AK155" s="174" cm="1">
        <f t="array" ref="AK155">SUM(IF(TARGET_TR5!$B$2:$B$2040=$A155,IF(TARGET_TR5!$C$2:$C$2040=$C155,IF(TARGET_TR5!$E$2:$E$2040=$E155,IF(TARGET_TR5!$F$1:$Q$1=AK$2,TARGET_TR5!$F$2:$Q$2040)))))</f>
        <v>2668915835.8209572</v>
      </c>
      <c r="AL155" s="174" cm="1">
        <f t="array" ref="AL155">SUM(IF(TARGET_TR5!$B$2:$B$2040=$A155,IF(TARGET_TR5!$C$2:$C$2040=$C155,IF(TARGET_TR5!$E$2:$E$2040=$E155,IF(TARGET_TR5!$F$1:$Q$1=AL$2,TARGET_TR5!$F$2:$Q$2040)))))</f>
        <v>591253450.19053221</v>
      </c>
      <c r="AM155" s="174" cm="1">
        <f t="array" ref="AM155">SUM(IF(TARGET_TR5!$B$2:$B$2040=$A155,IF(TARGET_TR5!$C$2:$C$2040=$C155,IF(TARGET_TR5!$E$2:$E$2040=$E155,IF(TARGET_TR5!$F$1:$Q$1=AM$2,TARGET_TR5!$F$2:$Q$2040)))))</f>
        <v>1415757851.6056578</v>
      </c>
      <c r="AN155" s="174" cm="1">
        <f t="array" ref="AN155">SUM(IF(TARGET_TR5!$B$2:$B$2040=$A155,IF(TARGET_TR5!$C$2:$C$2040=$C155,IF(TARGET_TR5!$E$2:$E$2040=$E155,IF(TARGET_TR5!$F$1:$Q$1=AN$2,TARGET_TR5!$F$2:$Q$2040)))))</f>
        <v>2077167618.2421618</v>
      </c>
      <c r="AO155" s="174" cm="1">
        <f t="array" ref="AO155">SUM(IF(TARGET_TR5!$B$2:$B$2040=$A155,IF(TARGET_TR5!$C$2:$C$2040=$C155,IF(TARGET_TR5!$E$2:$E$2040=$E155,IF(TARGET_TR5!$F$1:$Q$1=AO$2,TARGET_TR5!$F$2:$Q$2040)))))</f>
        <v>75458411.546853408</v>
      </c>
      <c r="AP155" s="174">
        <v>2104347521</v>
      </c>
      <c r="AQ155" s="174">
        <v>3659166489</v>
      </c>
      <c r="AR155" s="174">
        <v>-640851741</v>
      </c>
      <c r="AS155" s="174">
        <v>1439933786</v>
      </c>
      <c r="AT155" s="174">
        <v>1019148600</v>
      </c>
      <c r="AU155" s="174">
        <v>0</v>
      </c>
      <c r="AV155" s="174">
        <v>0</v>
      </c>
      <c r="AW155" s="174">
        <v>0</v>
      </c>
      <c r="AX155" s="174">
        <v>0</v>
      </c>
      <c r="AY155" s="174">
        <v>0</v>
      </c>
      <c r="AZ155" s="174">
        <v>0</v>
      </c>
      <c r="BA155" s="174">
        <v>0</v>
      </c>
      <c r="BB155" s="175">
        <f t="shared" si="54"/>
        <v>0.85295868641624528</v>
      </c>
      <c r="BC155" s="175">
        <f t="shared" si="54"/>
        <v>1.2572948191795117</v>
      </c>
      <c r="BD155" s="175">
        <f t="shared" si="54"/>
        <v>0.92386294260599133</v>
      </c>
      <c r="BE155" s="175">
        <f t="shared" si="55"/>
        <v>0.86994434078351779</v>
      </c>
      <c r="BF155" s="175">
        <f t="shared" si="55"/>
        <v>0.78776575482848066</v>
      </c>
      <c r="BG155" s="175">
        <f t="shared" si="55"/>
        <v>0.61467429295453513</v>
      </c>
      <c r="BH155" s="175">
        <f t="shared" si="55"/>
        <v>0.52059515277510038</v>
      </c>
      <c r="BI155" s="175">
        <f t="shared" si="55"/>
        <v>0.43996711955515533</v>
      </c>
      <c r="BJ155" s="175">
        <f t="shared" si="55"/>
        <v>0.42537245494791309</v>
      </c>
      <c r="BK155" s="175">
        <f t="shared" si="55"/>
        <v>0.39407105742826543</v>
      </c>
      <c r="BL155" s="175">
        <f t="shared" si="55"/>
        <v>0.35567151782548684</v>
      </c>
      <c r="BM155" s="175">
        <f t="shared" si="55"/>
        <v>0.35441692716807227</v>
      </c>
    </row>
    <row r="156" spans="1:65" x14ac:dyDescent="0.35">
      <c r="A156" s="173" t="s">
        <v>65</v>
      </c>
      <c r="B156" s="173" t="str">
        <v>DGS</v>
      </c>
      <c r="C156" s="173" t="str">
        <v>Revenue Bill Gov</v>
      </c>
      <c r="D156" s="173" t="str">
        <v>RP M</v>
      </c>
      <c r="E156" s="173" t="str">
        <v>SULBAGSEL</v>
      </c>
      <c r="F156" s="174" cm="1">
        <f t="array" ref="F156">SUM(IF(TARGET_TR5!$B$2:$B$2040=$A156,IF(TARGET_TR5!$C$2:$C$2040=$C156,IF(TARGET_TR5!$E$2:$E$2040=$E156,IF(TARGET_TR5!$W$1:$AH$1=F$2,TARGET_TR5!$W$2:$AH$2040)))))</f>
        <v>7108899544.24189</v>
      </c>
      <c r="G156" s="174" cm="1">
        <f t="array" ref="G156">SUM(IF(TARGET_TR5!$B$2:$B$2040=$A156,IF(TARGET_TR5!$C$2:$C$2040=$C156,IF(TARGET_TR5!$E$2:$E$2040=$E156,IF(TARGET_TR5!$W$1:$AH$1=G$2,TARGET_TR5!$W$2:$AH$2040)))))</f>
        <v>13208793118.580008</v>
      </c>
      <c r="H156" s="174" cm="1">
        <f t="array" ref="H156">SUM(IF(TARGET_TR5!$B$2:$B$2040=$A156,IF(TARGET_TR5!$C$2:$C$2040=$C156,IF(TARGET_TR5!$E$2:$E$2040=$E156,IF(TARGET_TR5!$W$1:$AH$1=H$2,TARGET_TR5!$W$2:$AH$2040)))))</f>
        <v>15977215314.603979</v>
      </c>
      <c r="I156" s="174" cm="1">
        <f t="array" ref="I156">SUM(IF(TARGET_TR5!$B$2:$B$2040=$A156,IF(TARGET_TR5!$C$2:$C$2040=$C156,IF(TARGET_TR5!$E$2:$E$2040=$E156,IF(TARGET_TR5!$W$1:$AH$1=I$2,TARGET_TR5!$W$2:$AH$2040)))))</f>
        <v>21736875444.564541</v>
      </c>
      <c r="J156" s="174" cm="1">
        <f t="array" ref="J156">SUM(IF(TARGET_TR5!$B$2:$B$2040=$A156,IF(TARGET_TR5!$C$2:$C$2040=$C156,IF(TARGET_TR5!$E$2:$E$2040=$E156,IF(TARGET_TR5!$W$1:$AH$1=J$2,TARGET_TR5!$W$2:$AH$2040)))))</f>
        <v>27732241095.527523</v>
      </c>
      <c r="K156" s="174" cm="1">
        <f t="array" ref="K156">SUM(IF(TARGET_TR5!$B$2:$B$2040=$A156,IF(TARGET_TR5!$C$2:$C$2040=$C156,IF(TARGET_TR5!$E$2:$E$2040=$E156,IF(TARGET_TR5!$W$1:$AH$1=K$2,TARGET_TR5!$W$2:$AH$2040)))))</f>
        <v>35541603236.235466</v>
      </c>
      <c r="L156" s="174" cm="1">
        <f t="array" ref="L156">SUM(IF(TARGET_TR5!$B$2:$B$2040=$A156,IF(TARGET_TR5!$C$2:$C$2040=$C156,IF(TARGET_TR5!$E$2:$E$2040=$E156,IF(TARGET_TR5!$W$1:$AH$1=L$2,TARGET_TR5!$W$2:$AH$2040)))))</f>
        <v>41964489533.273567</v>
      </c>
      <c r="M156" s="174" cm="1">
        <f t="array" ref="M156">SUM(IF(TARGET_TR5!$B$2:$B$2040=$A156,IF(TARGET_TR5!$C$2:$C$2040=$C156,IF(TARGET_TR5!$E$2:$E$2040=$E156,IF(TARGET_TR5!$W$1:$AH$1=M$2,TARGET_TR5!$W$2:$AH$2040)))))</f>
        <v>49654869349.764954</v>
      </c>
      <c r="N156" s="174" cm="1">
        <f t="array" ref="N156">SUM(IF(TARGET_TR5!$B$2:$B$2040=$A156,IF(TARGET_TR5!$C$2:$C$2040=$C156,IF(TARGET_TR5!$E$2:$E$2040=$E156,IF(TARGET_TR5!$W$1:$AH$1=N$2,TARGET_TR5!$W$2:$AH$2040)))))</f>
        <v>51358543755.210381</v>
      </c>
      <c r="O156" s="174" cm="1">
        <f t="array" ref="O156">SUM(IF(TARGET_TR5!$B$2:$B$2040=$A156,IF(TARGET_TR5!$C$2:$C$2040=$C156,IF(TARGET_TR5!$E$2:$E$2040=$E156,IF(TARGET_TR5!$W$1:$AH$1=O$2,TARGET_TR5!$W$2:$AH$2040)))))</f>
        <v>55437996340.749969</v>
      </c>
      <c r="P156" s="174" cm="1">
        <f t="array" ref="P156">SUM(IF(TARGET_TR5!$B$2:$B$2040=$A156,IF(TARGET_TR5!$C$2:$C$2040=$C156,IF(TARGET_TR5!$E$2:$E$2040=$E156,IF(TARGET_TR5!$W$1:$AH$1=P$2,TARGET_TR5!$W$2:$AH$2040)))))</f>
        <v>61423276098.320648</v>
      </c>
      <c r="Q156" s="174" cm="1">
        <f t="array" ref="Q156">SUM(IF(TARGET_TR5!$B$2:$B$2040=$A156,IF(TARGET_TR5!$C$2:$C$2040=$C156,IF(TARGET_TR5!$E$2:$E$2040=$E156,IF(TARGET_TR5!$W$1:$AH$1=Q$2,TARGET_TR5!$W$2:$AH$2040)))))</f>
        <v>61640706650.965225</v>
      </c>
      <c r="R156" s="174">
        <v>6395969851</v>
      </c>
      <c r="S156" s="174">
        <v>11287879589</v>
      </c>
      <c r="T156" s="174">
        <v>9001215710</v>
      </c>
      <c r="U156" s="174">
        <v>13173641359</v>
      </c>
      <c r="V156" s="174">
        <v>17554483225</v>
      </c>
      <c r="W156" s="174">
        <v>17554483225</v>
      </c>
      <c r="X156" s="174">
        <v>17554483225</v>
      </c>
      <c r="Y156" s="174">
        <v>17554483225</v>
      </c>
      <c r="Z156" s="174">
        <v>17554483225</v>
      </c>
      <c r="AA156" s="174">
        <v>17554483225</v>
      </c>
      <c r="AB156" s="174">
        <v>17554483225</v>
      </c>
      <c r="AC156" s="174">
        <v>17554483225</v>
      </c>
      <c r="AD156" s="174" cm="1">
        <f t="array" ref="AD156">SUM(IF(TARGET_TR5!$B$2:$B$2040=$A156,IF(TARGET_TR5!$C$2:$C$2040=$C156,IF(TARGET_TR5!$E$2:$E$2040=$E156,IF(TARGET_TR5!$F$1:$Q$1=AD$2,TARGET_TR5!$F$2:$Q$2040)))))</f>
        <v>7108899544.24189</v>
      </c>
      <c r="AE156" s="174" cm="1">
        <f t="array" ref="AE156">SUM(IF(TARGET_TR5!$B$2:$B$2040=$A156,IF(TARGET_TR5!$C$2:$C$2040=$C156,IF(TARGET_TR5!$E$2:$E$2040=$E156,IF(TARGET_TR5!$F$1:$Q$1=AE$2,TARGET_TR5!$F$2:$Q$2040)))))</f>
        <v>6099893574.3381176</v>
      </c>
      <c r="AF156" s="174" cm="1">
        <f t="array" ref="AF156">SUM(IF(TARGET_TR5!$B$2:$B$2040=$A156,IF(TARGET_TR5!$C$2:$C$2040=$C156,IF(TARGET_TR5!$E$2:$E$2040=$E156,IF(TARGET_TR5!$F$1:$Q$1=AF$2,TARGET_TR5!$F$2:$Q$2040)))))</f>
        <v>2768422196.023972</v>
      </c>
      <c r="AG156" s="174" cm="1">
        <f t="array" ref="AG156">SUM(IF(TARGET_TR5!$B$2:$B$2040=$A156,IF(TARGET_TR5!$C$2:$C$2040=$C156,IF(TARGET_TR5!$E$2:$E$2040=$E156,IF(TARGET_TR5!$F$1:$Q$1=AG$2,TARGET_TR5!$F$2:$Q$2040)))))</f>
        <v>5759660129.9605618</v>
      </c>
      <c r="AH156" s="174" cm="1">
        <f t="array" ref="AH156">SUM(IF(TARGET_TR5!$B$2:$B$2040=$A156,IF(TARGET_TR5!$C$2:$C$2040=$C156,IF(TARGET_TR5!$E$2:$E$2040=$E156,IF(TARGET_TR5!$F$1:$Q$1=AH$2,TARGET_TR5!$F$2:$Q$2040)))))</f>
        <v>5995365650.9629822</v>
      </c>
      <c r="AI156" s="174" cm="1">
        <f t="array" ref="AI156">SUM(IF(TARGET_TR5!$B$2:$B$2040=$A156,IF(TARGET_TR5!$C$2:$C$2040=$C156,IF(TARGET_TR5!$E$2:$E$2040=$E156,IF(TARGET_TR5!$F$1:$Q$1=AI$2,TARGET_TR5!$F$2:$Q$2040)))))</f>
        <v>7809362140.7079401</v>
      </c>
      <c r="AJ156" s="174" cm="1">
        <f t="array" ref="AJ156">SUM(IF(TARGET_TR5!$B$2:$B$2040=$A156,IF(TARGET_TR5!$C$2:$C$2040=$C156,IF(TARGET_TR5!$E$2:$E$2040=$E156,IF(TARGET_TR5!$F$1:$Q$1=AJ$2,TARGET_TR5!$F$2:$Q$2040)))))</f>
        <v>6422886297.0381012</v>
      </c>
      <c r="AK156" s="174" cm="1">
        <f t="array" ref="AK156">SUM(IF(TARGET_TR5!$B$2:$B$2040=$A156,IF(TARGET_TR5!$C$2:$C$2040=$C156,IF(TARGET_TR5!$E$2:$E$2040=$E156,IF(TARGET_TR5!$F$1:$Q$1=AK$2,TARGET_TR5!$F$2:$Q$2040)))))</f>
        <v>7690379816.4913855</v>
      </c>
      <c r="AL156" s="174" cm="1">
        <f t="array" ref="AL156">SUM(IF(TARGET_TR5!$B$2:$B$2040=$A156,IF(TARGET_TR5!$C$2:$C$2040=$C156,IF(TARGET_TR5!$E$2:$E$2040=$E156,IF(TARGET_TR5!$F$1:$Q$1=AL$2,TARGET_TR5!$F$2:$Q$2040)))))</f>
        <v>1703674405.4454305</v>
      </c>
      <c r="AM156" s="174" cm="1">
        <f t="array" ref="AM156">SUM(IF(TARGET_TR5!$B$2:$B$2040=$A156,IF(TARGET_TR5!$C$2:$C$2040=$C156,IF(TARGET_TR5!$E$2:$E$2040=$E156,IF(TARGET_TR5!$F$1:$Q$1=AM$2,TARGET_TR5!$F$2:$Q$2040)))))</f>
        <v>4079452585.5395889</v>
      </c>
      <c r="AN156" s="174" cm="1">
        <f t="array" ref="AN156">SUM(IF(TARGET_TR5!$B$2:$B$2040=$A156,IF(TARGET_TR5!$C$2:$C$2040=$C156,IF(TARGET_TR5!$E$2:$E$2040=$E156,IF(TARGET_TR5!$F$1:$Q$1=AN$2,TARGET_TR5!$F$2:$Q$2040)))))</f>
        <v>5985279757.5706787</v>
      </c>
      <c r="AO156" s="174" cm="1">
        <f t="array" ref="AO156">SUM(IF(TARGET_TR5!$B$2:$B$2040=$A156,IF(TARGET_TR5!$C$2:$C$2040=$C156,IF(TARGET_TR5!$E$2:$E$2040=$E156,IF(TARGET_TR5!$F$1:$Q$1=AO$2,TARGET_TR5!$F$2:$Q$2040)))))</f>
        <v>217430552.64458001</v>
      </c>
      <c r="AP156" s="174">
        <v>6395969851</v>
      </c>
      <c r="AQ156" s="174">
        <v>4891909738</v>
      </c>
      <c r="AR156" s="174">
        <v>-2286663879</v>
      </c>
      <c r="AS156" s="174">
        <v>4172425649</v>
      </c>
      <c r="AT156" s="174">
        <v>4380841866</v>
      </c>
      <c r="AU156" s="174">
        <v>0</v>
      </c>
      <c r="AV156" s="174">
        <v>0</v>
      </c>
      <c r="AW156" s="174">
        <v>0</v>
      </c>
      <c r="AX156" s="174">
        <v>0</v>
      </c>
      <c r="AY156" s="174">
        <v>0</v>
      </c>
      <c r="AZ156" s="174">
        <v>0</v>
      </c>
      <c r="BA156" s="174">
        <v>0</v>
      </c>
      <c r="BB156" s="175">
        <f t="shared" si="54"/>
        <v>0.89971307249384991</v>
      </c>
      <c r="BC156" s="175">
        <f t="shared" si="54"/>
        <v>0.85457312319639744</v>
      </c>
      <c r="BD156" s="175">
        <f t="shared" si="54"/>
        <v>0.56337825664603991</v>
      </c>
      <c r="BE156" s="175">
        <f t="shared" si="55"/>
        <v>0.6060503678459529</v>
      </c>
      <c r="BF156" s="175">
        <f t="shared" si="55"/>
        <v>0.63299908451434439</v>
      </c>
      <c r="BG156" s="175">
        <f t="shared" si="55"/>
        <v>0.4939136568578541</v>
      </c>
      <c r="BH156" s="175">
        <f t="shared" si="55"/>
        <v>0.41831756850231866</v>
      </c>
      <c r="BI156" s="175">
        <f t="shared" si="55"/>
        <v>0.35352994489518469</v>
      </c>
      <c r="BJ156" s="175">
        <f t="shared" si="55"/>
        <v>0.34180258904282268</v>
      </c>
      <c r="BK156" s="175">
        <f t="shared" si="55"/>
        <v>0.31665075189769243</v>
      </c>
      <c r="BL156" s="175">
        <f t="shared" si="55"/>
        <v>0.28579529357731459</v>
      </c>
      <c r="BM156" s="175">
        <f t="shared" si="55"/>
        <v>0.28478718332027941</v>
      </c>
    </row>
    <row r="157" spans="1:65" x14ac:dyDescent="0.35">
      <c r="A157" s="173" t="s">
        <v>65</v>
      </c>
      <c r="B157" s="173" t="str">
        <v>DGS</v>
      </c>
      <c r="C157" s="173" t="str">
        <v>Revenue Bill Gov</v>
      </c>
      <c r="D157" s="173" t="str">
        <v>RP M</v>
      </c>
      <c r="E157" s="173" t="str">
        <v>SULBAGTENG</v>
      </c>
      <c r="F157" s="174" cm="1">
        <f t="array" ref="F157">SUM(IF(TARGET_TR5!$B$2:$B$2040=$A157,IF(TARGET_TR5!$C$2:$C$2040=$C157,IF(TARGET_TR5!$E$2:$E$2040=$E157,IF(TARGET_TR5!$W$1:$AH$1=F$2,TARGET_TR5!$W$2:$AH$2040)))))</f>
        <v>3100051077.8799453</v>
      </c>
      <c r="G157" s="174" cm="1">
        <f t="array" ref="G157">SUM(IF(TARGET_TR5!$B$2:$B$2040=$A157,IF(TARGET_TR5!$C$2:$C$2040=$C157,IF(TARGET_TR5!$E$2:$E$2040=$E157,IF(TARGET_TR5!$W$1:$AH$1=G$2,TARGET_TR5!$W$2:$AH$2040)))))</f>
        <v>5760094525.1666145</v>
      </c>
      <c r="H157" s="174" cm="1">
        <f t="array" ref="H157">SUM(IF(TARGET_TR5!$B$2:$B$2040=$A157,IF(TARGET_TR5!$C$2:$C$2040=$C157,IF(TARGET_TR5!$E$2:$E$2040=$E157,IF(TARGET_TR5!$W$1:$AH$1=H$2,TARGET_TR5!$W$2:$AH$2040)))))</f>
        <v>6967348919.3804674</v>
      </c>
      <c r="I157" s="174" cm="1">
        <f t="array" ref="I157">SUM(IF(TARGET_TR5!$B$2:$B$2040=$A157,IF(TARGET_TR5!$C$2:$C$2040=$C157,IF(TARGET_TR5!$E$2:$E$2040=$E157,IF(TARGET_TR5!$W$1:$AH$1=I$2,TARGET_TR5!$W$2:$AH$2040)))))</f>
        <v>9479023262.6434669</v>
      </c>
      <c r="J157" s="174" cm="1">
        <f t="array" ref="J157">SUM(IF(TARGET_TR5!$B$2:$B$2040=$A157,IF(TARGET_TR5!$C$2:$C$2040=$C157,IF(TARGET_TR5!$E$2:$E$2040=$E157,IF(TARGET_TR5!$W$1:$AH$1=J$2,TARGET_TR5!$W$2:$AH$2040)))))</f>
        <v>12093484141.27644</v>
      </c>
      <c r="K157" s="174" cm="1">
        <f t="array" ref="K157">SUM(IF(TARGET_TR5!$B$2:$B$2040=$A157,IF(TARGET_TR5!$C$2:$C$2040=$C157,IF(TARGET_TR5!$E$2:$E$2040=$E157,IF(TARGET_TR5!$W$1:$AH$1=K$2,TARGET_TR5!$W$2:$AH$2040)))))</f>
        <v>15498993161.510912</v>
      </c>
      <c r="L157" s="174" cm="1">
        <f t="array" ref="L157">SUM(IF(TARGET_TR5!$B$2:$B$2040=$A157,IF(TARGET_TR5!$C$2:$C$2040=$C157,IF(TARGET_TR5!$E$2:$E$2040=$E157,IF(TARGET_TR5!$W$1:$AH$1=L$2,TARGET_TR5!$W$2:$AH$2040)))))</f>
        <v>18299887373.662376</v>
      </c>
      <c r="M157" s="174" cm="1">
        <f t="array" ref="M157">SUM(IF(TARGET_TR5!$B$2:$B$2040=$A157,IF(TARGET_TR5!$C$2:$C$2040=$C157,IF(TARGET_TR5!$E$2:$E$2040=$E157,IF(TARGET_TR5!$W$1:$AH$1=M$2,TARGET_TR5!$W$2:$AH$2040)))))</f>
        <v>21653510545.722927</v>
      </c>
      <c r="N157" s="174" cm="1">
        <f t="array" ref="N157">SUM(IF(TARGET_TR5!$B$2:$B$2040=$A157,IF(TARGET_TR5!$C$2:$C$2040=$C157,IF(TARGET_TR5!$E$2:$E$2040=$E157,IF(TARGET_TR5!$W$1:$AH$1=N$2,TARGET_TR5!$W$2:$AH$2040)))))</f>
        <v>22396449399.210526</v>
      </c>
      <c r="O157" s="174" cm="1">
        <f t="array" ref="O157">SUM(IF(TARGET_TR5!$B$2:$B$2040=$A157,IF(TARGET_TR5!$C$2:$C$2040=$C157,IF(TARGET_TR5!$E$2:$E$2040=$E157,IF(TARGET_TR5!$W$1:$AH$1=O$2,TARGET_TR5!$W$2:$AH$2040)))))</f>
        <v>24175418324.887024</v>
      </c>
      <c r="P157" s="174" cm="1">
        <f t="array" ref="P157">SUM(IF(TARGET_TR5!$B$2:$B$2040=$A157,IF(TARGET_TR5!$C$2:$C$2040=$C157,IF(TARGET_TR5!$E$2:$E$2040=$E157,IF(TARGET_TR5!$W$1:$AH$1=P$2,TARGET_TR5!$W$2:$AH$2040)))))</f>
        <v>26785480944.058372</v>
      </c>
      <c r="Q157" s="174" cm="1">
        <f t="array" ref="Q157">SUM(IF(TARGET_TR5!$B$2:$B$2040=$A157,IF(TARGET_TR5!$C$2:$C$2040=$C157,IF(TARGET_TR5!$E$2:$E$2040=$E157,IF(TARGET_TR5!$W$1:$AH$1=Q$2,TARGET_TR5!$W$2:$AH$2040)))))</f>
        <v>26880298125.662216</v>
      </c>
      <c r="R157" s="174">
        <v>2889470099</v>
      </c>
      <c r="S157" s="174">
        <v>5433491600</v>
      </c>
      <c r="T157" s="174">
        <v>5768606006</v>
      </c>
      <c r="U157" s="174">
        <v>7375064934</v>
      </c>
      <c r="V157" s="174">
        <v>9466799444</v>
      </c>
      <c r="W157" s="174">
        <v>9466799444</v>
      </c>
      <c r="X157" s="174">
        <v>9466799444</v>
      </c>
      <c r="Y157" s="174">
        <v>9466799444</v>
      </c>
      <c r="Z157" s="174">
        <v>9466799444</v>
      </c>
      <c r="AA157" s="174">
        <v>9466799444</v>
      </c>
      <c r="AB157" s="174">
        <v>9466799444</v>
      </c>
      <c r="AC157" s="174">
        <v>9466799444</v>
      </c>
      <c r="AD157" s="174" cm="1">
        <f t="array" ref="AD157">SUM(IF(TARGET_TR5!$B$2:$B$2040=$A157,IF(TARGET_TR5!$C$2:$C$2040=$C157,IF(TARGET_TR5!$E$2:$E$2040=$E157,IF(TARGET_TR5!$F$1:$Q$1=AD$2,TARGET_TR5!$F$2:$Q$2040)))))</f>
        <v>3100051077.8799453</v>
      </c>
      <c r="AE157" s="174" cm="1">
        <f t="array" ref="AE157">SUM(IF(TARGET_TR5!$B$2:$B$2040=$A157,IF(TARGET_TR5!$C$2:$C$2040=$C157,IF(TARGET_TR5!$E$2:$E$2040=$E157,IF(TARGET_TR5!$F$1:$Q$1=AE$2,TARGET_TR5!$F$2:$Q$2040)))))</f>
        <v>2660043447.2866697</v>
      </c>
      <c r="AF157" s="174" cm="1">
        <f t="array" ref="AF157">SUM(IF(TARGET_TR5!$B$2:$B$2040=$A157,IF(TARGET_TR5!$C$2:$C$2040=$C157,IF(TARGET_TR5!$E$2:$E$2040=$E157,IF(TARGET_TR5!$F$1:$Q$1=AF$2,TARGET_TR5!$F$2:$Q$2040)))))</f>
        <v>1207254394.2138531</v>
      </c>
      <c r="AG157" s="174" cm="1">
        <f t="array" ref="AG157">SUM(IF(TARGET_TR5!$B$2:$B$2040=$A157,IF(TARGET_TR5!$C$2:$C$2040=$C157,IF(TARGET_TR5!$E$2:$E$2040=$E157,IF(TARGET_TR5!$F$1:$Q$1=AG$2,TARGET_TR5!$F$2:$Q$2040)))))</f>
        <v>2511674343.2629991</v>
      </c>
      <c r="AH157" s="174" cm="1">
        <f t="array" ref="AH157">SUM(IF(TARGET_TR5!$B$2:$B$2040=$A157,IF(TARGET_TR5!$C$2:$C$2040=$C157,IF(TARGET_TR5!$E$2:$E$2040=$E157,IF(TARGET_TR5!$F$1:$Q$1=AH$2,TARGET_TR5!$F$2:$Q$2040)))))</f>
        <v>2614460878.6329727</v>
      </c>
      <c r="AI157" s="174" cm="1">
        <f t="array" ref="AI157">SUM(IF(TARGET_TR5!$B$2:$B$2040=$A157,IF(TARGET_TR5!$C$2:$C$2040=$C157,IF(TARGET_TR5!$E$2:$E$2040=$E157,IF(TARGET_TR5!$F$1:$Q$1=AI$2,TARGET_TR5!$F$2:$Q$2040)))))</f>
        <v>3405509020.2344723</v>
      </c>
      <c r="AJ157" s="174" cm="1">
        <f t="array" ref="AJ157">SUM(IF(TARGET_TR5!$B$2:$B$2040=$A157,IF(TARGET_TR5!$C$2:$C$2040=$C157,IF(TARGET_TR5!$E$2:$E$2040=$E157,IF(TARGET_TR5!$F$1:$Q$1=AJ$2,TARGET_TR5!$F$2:$Q$2040)))))</f>
        <v>2800894212.1514645</v>
      </c>
      <c r="AK157" s="174" cm="1">
        <f t="array" ref="AK157">SUM(IF(TARGET_TR5!$B$2:$B$2040=$A157,IF(TARGET_TR5!$C$2:$C$2040=$C157,IF(TARGET_TR5!$E$2:$E$2040=$E157,IF(TARGET_TR5!$F$1:$Q$1=AK$2,TARGET_TR5!$F$2:$Q$2040)))))</f>
        <v>3353623172.0605512</v>
      </c>
      <c r="AL157" s="174" cm="1">
        <f t="array" ref="AL157">SUM(IF(TARGET_TR5!$B$2:$B$2040=$A157,IF(TARGET_TR5!$C$2:$C$2040=$C157,IF(TARGET_TR5!$E$2:$E$2040=$E157,IF(TARGET_TR5!$F$1:$Q$1=AL$2,TARGET_TR5!$F$2:$Q$2040)))))</f>
        <v>742938853.48759854</v>
      </c>
      <c r="AM157" s="174" cm="1">
        <f t="array" ref="AM157">SUM(IF(TARGET_TR5!$B$2:$B$2040=$A157,IF(TARGET_TR5!$C$2:$C$2040=$C157,IF(TARGET_TR5!$E$2:$E$2040=$E157,IF(TARGET_TR5!$F$1:$Q$1=AM$2,TARGET_TR5!$F$2:$Q$2040)))))</f>
        <v>1778968925.6764965</v>
      </c>
      <c r="AN157" s="174" cm="1">
        <f t="array" ref="AN157">SUM(IF(TARGET_TR5!$B$2:$B$2040=$A157,IF(TARGET_TR5!$C$2:$C$2040=$C157,IF(TARGET_TR5!$E$2:$E$2040=$E157,IF(TARGET_TR5!$F$1:$Q$1=AN$2,TARGET_TR5!$F$2:$Q$2040)))))</f>
        <v>2610062619.171349</v>
      </c>
      <c r="AO157" s="174" cm="1">
        <f t="array" ref="AO157">SUM(IF(TARGET_TR5!$B$2:$B$2040=$A157,IF(TARGET_TR5!$C$2:$C$2040=$C157,IF(TARGET_TR5!$E$2:$E$2040=$E157,IF(TARGET_TR5!$F$1:$Q$1=AO$2,TARGET_TR5!$F$2:$Q$2040)))))</f>
        <v>94817181.603843331</v>
      </c>
      <c r="AP157" s="174">
        <v>2889470099</v>
      </c>
      <c r="AQ157" s="174">
        <v>2544021501</v>
      </c>
      <c r="AR157" s="174">
        <v>335114406</v>
      </c>
      <c r="AS157" s="174">
        <v>1606458928</v>
      </c>
      <c r="AT157" s="174">
        <v>2091734510</v>
      </c>
      <c r="AU157" s="174">
        <v>0</v>
      </c>
      <c r="AV157" s="174">
        <v>0</v>
      </c>
      <c r="AW157" s="174">
        <v>0</v>
      </c>
      <c r="AX157" s="174">
        <v>0</v>
      </c>
      <c r="AY157" s="174">
        <v>0</v>
      </c>
      <c r="AZ157" s="174">
        <v>0</v>
      </c>
      <c r="BA157" s="174">
        <v>0</v>
      </c>
      <c r="BB157" s="175">
        <f t="shared" si="54"/>
        <v>0.93207177120966767</v>
      </c>
      <c r="BC157" s="175">
        <f t="shared" si="54"/>
        <v>0.94329903376765034</v>
      </c>
      <c r="BD157" s="175">
        <f t="shared" si="54"/>
        <v>0.82794848840625324</v>
      </c>
      <c r="BE157" s="175">
        <f t="shared" si="55"/>
        <v>0.77804059866219544</v>
      </c>
      <c r="BF157" s="175">
        <f t="shared" si="55"/>
        <v>0.78280165859636219</v>
      </c>
      <c r="BG157" s="175">
        <f t="shared" si="55"/>
        <v>0.61080093044425432</v>
      </c>
      <c r="BH157" s="175">
        <f t="shared" si="55"/>
        <v>0.51731462881158696</v>
      </c>
      <c r="BI157" s="175">
        <f t="shared" si="55"/>
        <v>0.43719467215305252</v>
      </c>
      <c r="BJ157" s="175">
        <f t="shared" si="55"/>
        <v>0.42269197564564426</v>
      </c>
      <c r="BK157" s="175">
        <f t="shared" si="55"/>
        <v>0.39158782349815824</v>
      </c>
      <c r="BL157" s="175">
        <f t="shared" si="55"/>
        <v>0.35343025812272938</v>
      </c>
      <c r="BM157" s="175">
        <f t="shared" si="55"/>
        <v>0.35218357325293909</v>
      </c>
    </row>
    <row r="158" spans="1:65" x14ac:dyDescent="0.35">
      <c r="A158" s="173" t="s">
        <v>65</v>
      </c>
      <c r="B158" s="173" t="str">
        <v>DGS</v>
      </c>
      <c r="C158" s="173" t="str">
        <v>Revenue Bill Gov</v>
      </c>
      <c r="D158" s="173" t="str">
        <v>RP M</v>
      </c>
      <c r="E158" s="173" t="str">
        <v>SUMALUT</v>
      </c>
      <c r="F158" s="174" cm="1">
        <f t="array" ref="F158">SUM(IF(TARGET_TR5!$B$2:$B$2040=$A158,IF(TARGET_TR5!$C$2:$C$2040=$C158,IF(TARGET_TR5!$E$2:$E$2040=$E158,IF(TARGET_TR5!$W$1:$AH$1=F$2,TARGET_TR5!$W$2:$AH$2040)))))</f>
        <v>4423418094.4815826</v>
      </c>
      <c r="G158" s="174" cm="1">
        <f t="array" ref="G158">SUM(IF(TARGET_TR5!$B$2:$B$2040=$A158,IF(TARGET_TR5!$C$2:$C$2040=$C158,IF(TARGET_TR5!$E$2:$E$2040=$E158,IF(TARGET_TR5!$W$1:$AH$1=G$2,TARGET_TR5!$W$2:$AH$2040)))))</f>
        <v>8218995657.9589729</v>
      </c>
      <c r="H158" s="174" cm="1">
        <f t="array" ref="H158">SUM(IF(TARGET_TR5!$B$2:$B$2040=$A158,IF(TARGET_TR5!$C$2:$C$2040=$C158,IF(TARGET_TR5!$E$2:$E$2040=$E158,IF(TARGET_TR5!$W$1:$AH$1=H$2,TARGET_TR5!$W$2:$AH$2040)))))</f>
        <v>9941609511.0378056</v>
      </c>
      <c r="I158" s="174" cm="1">
        <f t="array" ref="I158">SUM(IF(TARGET_TR5!$B$2:$B$2040=$A158,IF(TARGET_TR5!$C$2:$C$2040=$C158,IF(TARGET_TR5!$E$2:$E$2040=$E158,IF(TARGET_TR5!$W$1:$AH$1=I$2,TARGET_TR5!$W$2:$AH$2040)))))</f>
        <v>13525481343.573126</v>
      </c>
      <c r="J158" s="174" cm="1">
        <f t="array" ref="J158">SUM(IF(TARGET_TR5!$B$2:$B$2040=$A158,IF(TARGET_TR5!$C$2:$C$2040=$C158,IF(TARGET_TR5!$E$2:$E$2040=$E158,IF(TARGET_TR5!$W$1:$AH$1=J$2,TARGET_TR5!$W$2:$AH$2040)))))</f>
        <v>17256017798.400913</v>
      </c>
      <c r="K158" s="174" cm="1">
        <f t="array" ref="K158">SUM(IF(TARGET_TR5!$B$2:$B$2040=$A158,IF(TARGET_TR5!$C$2:$C$2040=$C158,IF(TARGET_TR5!$E$2:$E$2040=$E158,IF(TARGET_TR5!$W$1:$AH$1=K$2,TARGET_TR5!$W$2:$AH$2040)))))</f>
        <v>22115289417.669628</v>
      </c>
      <c r="L158" s="174" cm="1">
        <f t="array" ref="L158">SUM(IF(TARGET_TR5!$B$2:$B$2040=$A158,IF(TARGET_TR5!$C$2:$C$2040=$C158,IF(TARGET_TR5!$E$2:$E$2040=$E158,IF(TARGET_TR5!$W$1:$AH$1=L$2,TARGET_TR5!$W$2:$AH$2040)))))</f>
        <v>26111844902.565845</v>
      </c>
      <c r="M158" s="174" cm="1">
        <f t="array" ref="M158">SUM(IF(TARGET_TR5!$B$2:$B$2040=$A158,IF(TARGET_TR5!$C$2:$C$2040=$C158,IF(TARGET_TR5!$E$2:$E$2040=$E158,IF(TARGET_TR5!$W$1:$AH$1=M$2,TARGET_TR5!$W$2:$AH$2040)))))</f>
        <v>30897081354.705315</v>
      </c>
      <c r="N158" s="174" cm="1">
        <f t="array" ref="N158">SUM(IF(TARGET_TR5!$B$2:$B$2040=$A158,IF(TARGET_TR5!$C$2:$C$2040=$C158,IF(TARGET_TR5!$E$2:$E$2040=$E158,IF(TARGET_TR5!$W$1:$AH$1=N$2,TARGET_TR5!$W$2:$AH$2040)))))</f>
        <v>31957170071.004108</v>
      </c>
      <c r="O158" s="174" cm="1">
        <f t="array" ref="O158">SUM(IF(TARGET_TR5!$B$2:$B$2040=$A158,IF(TARGET_TR5!$C$2:$C$2040=$C158,IF(TARGET_TR5!$E$2:$E$2040=$E158,IF(TARGET_TR5!$W$1:$AH$1=O$2,TARGET_TR5!$W$2:$AH$2040)))))</f>
        <v>34495555129.078506</v>
      </c>
      <c r="P158" s="174" cm="1">
        <f t="array" ref="P158">SUM(IF(TARGET_TR5!$B$2:$B$2040=$A158,IF(TARGET_TR5!$C$2:$C$2040=$C158,IF(TARGET_TR5!$E$2:$E$2040=$E158,IF(TARGET_TR5!$W$1:$AH$1=P$2,TARGET_TR5!$W$2:$AH$2040)))))</f>
        <v>38219815771.025146</v>
      </c>
      <c r="Q158" s="174" cm="1">
        <f t="array" ref="Q158">SUM(IF(TARGET_TR5!$B$2:$B$2040=$A158,IF(TARGET_TR5!$C$2:$C$2040=$C158,IF(TARGET_TR5!$E$2:$E$2040=$E158,IF(TARGET_TR5!$W$1:$AH$1=Q$2,TARGET_TR5!$W$2:$AH$2040)))))</f>
        <v>38355109037.56739</v>
      </c>
      <c r="R158" s="174">
        <v>4324851479</v>
      </c>
      <c r="S158" s="174">
        <v>9089385370</v>
      </c>
      <c r="T158" s="174">
        <v>8058425808</v>
      </c>
      <c r="U158" s="174">
        <v>12615247064</v>
      </c>
      <c r="V158" s="174">
        <v>16604210068</v>
      </c>
      <c r="W158" s="174">
        <v>16604210068</v>
      </c>
      <c r="X158" s="174">
        <v>16604210068</v>
      </c>
      <c r="Y158" s="174">
        <v>16604210068</v>
      </c>
      <c r="Z158" s="174">
        <v>16604210068</v>
      </c>
      <c r="AA158" s="174">
        <v>16604210068</v>
      </c>
      <c r="AB158" s="174">
        <v>16604210068</v>
      </c>
      <c r="AC158" s="174">
        <v>16604210068</v>
      </c>
      <c r="AD158" s="174" cm="1">
        <f t="array" ref="AD158">SUM(IF(TARGET_TR5!$B$2:$B$2040=$A158,IF(TARGET_TR5!$C$2:$C$2040=$C158,IF(TARGET_TR5!$E$2:$E$2040=$E158,IF(TARGET_TR5!$F$1:$Q$1=AD$2,TARGET_TR5!$F$2:$Q$2040)))))</f>
        <v>4423418094.4815826</v>
      </c>
      <c r="AE158" s="174" cm="1">
        <f t="array" ref="AE158">SUM(IF(TARGET_TR5!$B$2:$B$2040=$A158,IF(TARGET_TR5!$C$2:$C$2040=$C158,IF(TARGET_TR5!$E$2:$E$2040=$E158,IF(TARGET_TR5!$F$1:$Q$1=AE$2,TARGET_TR5!$F$2:$Q$2040)))))</f>
        <v>3795577563.4773903</v>
      </c>
      <c r="AF158" s="174" cm="1">
        <f t="array" ref="AF158">SUM(IF(TARGET_TR5!$B$2:$B$2040=$A158,IF(TARGET_TR5!$C$2:$C$2040=$C158,IF(TARGET_TR5!$E$2:$E$2040=$E158,IF(TARGET_TR5!$F$1:$Q$1=AF$2,TARGET_TR5!$F$2:$Q$2040)))))</f>
        <v>1722613853.0788321</v>
      </c>
      <c r="AG158" s="174" cm="1">
        <f t="array" ref="AG158">SUM(IF(TARGET_TR5!$B$2:$B$2040=$A158,IF(TARGET_TR5!$C$2:$C$2040=$C158,IF(TARGET_TR5!$E$2:$E$2040=$E158,IF(TARGET_TR5!$F$1:$Q$1=AG$2,TARGET_TR5!$F$2:$Q$2040)))))</f>
        <v>3583871832.5353208</v>
      </c>
      <c r="AH158" s="174" cm="1">
        <f t="array" ref="AH158">SUM(IF(TARGET_TR5!$B$2:$B$2040=$A158,IF(TARGET_TR5!$C$2:$C$2040=$C158,IF(TARGET_TR5!$E$2:$E$2040=$E158,IF(TARGET_TR5!$F$1:$Q$1=AH$2,TARGET_TR5!$F$2:$Q$2040)))))</f>
        <v>3730536454.827786</v>
      </c>
      <c r="AI158" s="174" cm="1">
        <f t="array" ref="AI158">SUM(IF(TARGET_TR5!$B$2:$B$2040=$A158,IF(TARGET_TR5!$C$2:$C$2040=$C158,IF(TARGET_TR5!$E$2:$E$2040=$E158,IF(TARGET_TR5!$F$1:$Q$1=AI$2,TARGET_TR5!$F$2:$Q$2040)))))</f>
        <v>4859271619.2687159</v>
      </c>
      <c r="AJ158" s="174" cm="1">
        <f t="array" ref="AJ158">SUM(IF(TARGET_TR5!$B$2:$B$2040=$A158,IF(TARGET_TR5!$C$2:$C$2040=$C158,IF(TARGET_TR5!$E$2:$E$2040=$E158,IF(TARGET_TR5!$F$1:$Q$1=AJ$2,TARGET_TR5!$F$2:$Q$2040)))))</f>
        <v>3996555484.8962169</v>
      </c>
      <c r="AK158" s="174" cm="1">
        <f t="array" ref="AK158">SUM(IF(TARGET_TR5!$B$2:$B$2040=$A158,IF(TARGET_TR5!$C$2:$C$2040=$C158,IF(TARGET_TR5!$E$2:$E$2040=$E158,IF(TARGET_TR5!$F$1:$Q$1=AK$2,TARGET_TR5!$F$2:$Q$2040)))))</f>
        <v>4785236452.1394682</v>
      </c>
      <c r="AL158" s="174" cm="1">
        <f t="array" ref="AL158">SUM(IF(TARGET_TR5!$B$2:$B$2040=$A158,IF(TARGET_TR5!$C$2:$C$2040=$C158,IF(TARGET_TR5!$E$2:$E$2040=$E158,IF(TARGET_TR5!$F$1:$Q$1=AL$2,TARGET_TR5!$F$2:$Q$2040)))))</f>
        <v>1060088716.2987943</v>
      </c>
      <c r="AM158" s="174" cm="1">
        <f t="array" ref="AM158">SUM(IF(TARGET_TR5!$B$2:$B$2040=$A158,IF(TARGET_TR5!$C$2:$C$2040=$C158,IF(TARGET_TR5!$E$2:$E$2040=$E158,IF(TARGET_TR5!$F$1:$Q$1=AM$2,TARGET_TR5!$F$2:$Q$2040)))))</f>
        <v>2538385058.0743952</v>
      </c>
      <c r="AN158" s="174" cm="1">
        <f t="array" ref="AN158">SUM(IF(TARGET_TR5!$B$2:$B$2040=$A158,IF(TARGET_TR5!$C$2:$C$2040=$C158,IF(TARGET_TR5!$E$2:$E$2040=$E158,IF(TARGET_TR5!$F$1:$Q$1=AN$2,TARGET_TR5!$F$2:$Q$2040)))))</f>
        <v>3724260641.94664</v>
      </c>
      <c r="AO158" s="174" cm="1">
        <f t="array" ref="AO158">SUM(IF(TARGET_TR5!$B$2:$B$2040=$A158,IF(TARGET_TR5!$C$2:$C$2040=$C158,IF(TARGET_TR5!$E$2:$E$2040=$E158,IF(TARGET_TR5!$F$1:$Q$1=AO$2,TARGET_TR5!$F$2:$Q$2040)))))</f>
        <v>135293266.54224548</v>
      </c>
      <c r="AP158" s="174">
        <v>4324851479</v>
      </c>
      <c r="AQ158" s="174">
        <v>4764533891</v>
      </c>
      <c r="AR158" s="174">
        <v>-1030959562</v>
      </c>
      <c r="AS158" s="174">
        <v>4556821256</v>
      </c>
      <c r="AT158" s="174">
        <v>3988963004</v>
      </c>
      <c r="AU158" s="174">
        <v>0</v>
      </c>
      <c r="AV158" s="174">
        <v>0</v>
      </c>
      <c r="AW158" s="174">
        <v>0</v>
      </c>
      <c r="AX158" s="174">
        <v>0</v>
      </c>
      <c r="AY158" s="174">
        <v>0</v>
      </c>
      <c r="AZ158" s="174">
        <v>0</v>
      </c>
      <c r="BA158" s="174">
        <v>0</v>
      </c>
      <c r="BB158" s="175">
        <f t="shared" si="54"/>
        <v>0.97771709266990858</v>
      </c>
      <c r="BC158" s="175">
        <f t="shared" si="54"/>
        <v>1.1058997654048124</v>
      </c>
      <c r="BD158" s="175">
        <f t="shared" si="54"/>
        <v>0.81057557119428447</v>
      </c>
      <c r="BE158" s="175">
        <f t="shared" si="55"/>
        <v>0.93270226349425711</v>
      </c>
      <c r="BF158" s="175">
        <f t="shared" si="55"/>
        <v>0.96222722194564991</v>
      </c>
      <c r="BG158" s="175">
        <f t="shared" si="55"/>
        <v>0.75080229584215175</v>
      </c>
      <c r="BH158" s="175">
        <f t="shared" si="55"/>
        <v>0.63588804735771121</v>
      </c>
      <c r="BI158" s="175">
        <f t="shared" si="55"/>
        <v>0.53740383686666071</v>
      </c>
      <c r="BJ158" s="175">
        <f t="shared" si="55"/>
        <v>0.51957698479270531</v>
      </c>
      <c r="BK158" s="175">
        <f t="shared" si="55"/>
        <v>0.48134346601667677</v>
      </c>
      <c r="BL158" s="175">
        <f t="shared" si="55"/>
        <v>0.43443982481432658</v>
      </c>
      <c r="BM158" s="175">
        <f t="shared" si="55"/>
        <v>0.43290738795024147</v>
      </c>
    </row>
    <row r="159" spans="1:65" x14ac:dyDescent="0.35">
      <c r="A159" s="170" t="s">
        <v>65</v>
      </c>
      <c r="B159" s="170" t="str">
        <v>DGS</v>
      </c>
      <c r="C159" s="170" t="str">
        <v>Revenue Sustain Gov</v>
      </c>
      <c r="D159" s="170" t="str">
        <v>RP M</v>
      </c>
      <c r="E159" s="170" t="str">
        <v>TR5</v>
      </c>
      <c r="F159" s="171" cm="1">
        <f t="array" ref="F159">SUM(IF(TARGET_TR5!$B$2:$B$2040=$A159,IF(TARGET_TR5!$C$2:$C$2040=$C159,IF(TARGET_TR5!$E$2:$E$2040=$E159,IF(TARGET_TR5!$W$1:$AH$1=F$2,TARGET_TR5!$W$2:$AH$2040)))))</f>
        <v>0</v>
      </c>
      <c r="G159" s="171" cm="1">
        <f t="array" ref="G159">SUM(IF(TARGET_TR5!$B$2:$B$2040=$A159,IF(TARGET_TR5!$C$2:$C$2040=$C159,IF(TARGET_TR5!$E$2:$E$2040=$E159,IF(TARGET_TR5!$W$1:$AH$1=G$2,TARGET_TR5!$W$2:$AH$2040)))))</f>
        <v>0</v>
      </c>
      <c r="H159" s="171" cm="1">
        <f t="array" ref="H159">SUM(IF(TARGET_TR5!$B$2:$B$2040=$A159,IF(TARGET_TR5!$C$2:$C$2040=$C159,IF(TARGET_TR5!$E$2:$E$2040=$E159,IF(TARGET_TR5!$W$1:$AH$1=H$2,TARGET_TR5!$W$2:$AH$2040)))))</f>
        <v>0</v>
      </c>
      <c r="I159" s="171" cm="1">
        <f t="array" ref="I159">SUM(IF(TARGET_TR5!$B$2:$B$2040=$A159,IF(TARGET_TR5!$C$2:$C$2040=$C159,IF(TARGET_TR5!$E$2:$E$2040=$E159,IF(TARGET_TR5!$W$1:$AH$1=I$2,TARGET_TR5!$W$2:$AH$2040)))))</f>
        <v>0</v>
      </c>
      <c r="J159" s="171" cm="1">
        <f t="array" ref="J159">SUM(IF(TARGET_TR5!$B$2:$B$2040=$A159,IF(TARGET_TR5!$C$2:$C$2040=$C159,IF(TARGET_TR5!$E$2:$E$2040=$E159,IF(TARGET_TR5!$W$1:$AH$1=J$2,TARGET_TR5!$W$2:$AH$2040)))))</f>
        <v>0</v>
      </c>
      <c r="K159" s="171" cm="1">
        <f t="array" ref="K159">SUM(IF(TARGET_TR5!$B$2:$B$2040=$A159,IF(TARGET_TR5!$C$2:$C$2040=$C159,IF(TARGET_TR5!$E$2:$E$2040=$E159,IF(TARGET_TR5!$W$1:$AH$1=K$2,TARGET_TR5!$W$2:$AH$2040)))))</f>
        <v>0</v>
      </c>
      <c r="L159" s="171" cm="1">
        <f t="array" ref="L159">SUM(IF(TARGET_TR5!$B$2:$B$2040=$A159,IF(TARGET_TR5!$C$2:$C$2040=$C159,IF(TARGET_TR5!$E$2:$E$2040=$E159,IF(TARGET_TR5!$W$1:$AH$1=L$2,TARGET_TR5!$W$2:$AH$2040)))))</f>
        <v>0</v>
      </c>
      <c r="M159" s="171" cm="1">
        <f t="array" ref="M159">SUM(IF(TARGET_TR5!$B$2:$B$2040=$A159,IF(TARGET_TR5!$C$2:$C$2040=$C159,IF(TARGET_TR5!$E$2:$E$2040=$E159,IF(TARGET_TR5!$W$1:$AH$1=M$2,TARGET_TR5!$W$2:$AH$2040)))))</f>
        <v>0</v>
      </c>
      <c r="N159" s="171" cm="1">
        <f t="array" ref="N159">SUM(IF(TARGET_TR5!$B$2:$B$2040=$A159,IF(TARGET_TR5!$C$2:$C$2040=$C159,IF(TARGET_TR5!$E$2:$E$2040=$E159,IF(TARGET_TR5!$W$1:$AH$1=N$2,TARGET_TR5!$W$2:$AH$2040)))))</f>
        <v>0</v>
      </c>
      <c r="O159" s="171" cm="1">
        <f t="array" ref="O159">SUM(IF(TARGET_TR5!$B$2:$B$2040=$A159,IF(TARGET_TR5!$C$2:$C$2040=$C159,IF(TARGET_TR5!$E$2:$E$2040=$E159,IF(TARGET_TR5!$W$1:$AH$1=O$2,TARGET_TR5!$W$2:$AH$2040)))))</f>
        <v>0</v>
      </c>
      <c r="P159" s="171" cm="1">
        <f t="array" ref="P159">SUM(IF(TARGET_TR5!$B$2:$B$2040=$A159,IF(TARGET_TR5!$C$2:$C$2040=$C159,IF(TARGET_TR5!$E$2:$E$2040=$E159,IF(TARGET_TR5!$W$1:$AH$1=P$2,TARGET_TR5!$W$2:$AH$2040)))))</f>
        <v>0</v>
      </c>
      <c r="Q159" s="171" cm="1">
        <f t="array" ref="Q159">SUM(IF(TARGET_TR5!$B$2:$B$2040=$A159,IF(TARGET_TR5!$C$2:$C$2040=$C159,IF(TARGET_TR5!$E$2:$E$2040=$E159,IF(TARGET_TR5!$W$1:$AH$1=Q$2,TARGET_TR5!$W$2:$AH$2040)))))</f>
        <v>0</v>
      </c>
      <c r="R159" s="171">
        <v>0</v>
      </c>
      <c r="S159" s="171">
        <v>0</v>
      </c>
      <c r="T159" s="171">
        <v>0</v>
      </c>
      <c r="U159" s="171">
        <v>0</v>
      </c>
      <c r="V159" s="171">
        <v>0</v>
      </c>
      <c r="W159" s="171">
        <v>0</v>
      </c>
      <c r="X159" s="171">
        <v>0</v>
      </c>
      <c r="Y159" s="171">
        <v>0</v>
      </c>
      <c r="Z159" s="171">
        <v>0</v>
      </c>
      <c r="AA159" s="171">
        <v>0</v>
      </c>
      <c r="AB159" s="171">
        <v>0</v>
      </c>
      <c r="AC159" s="171">
        <v>0</v>
      </c>
      <c r="AD159" s="171" cm="1">
        <f t="array" ref="AD159">SUM(IF(TARGET_TR5!$B$2:$B$2040=$A159,IF(TARGET_TR5!$C$2:$C$2040=$C159,IF(TARGET_TR5!$E$2:$E$2040=$E159,IF(TARGET_TR5!$F$1:$Q$1=AD$2,TARGET_TR5!$F$2:$Q$2040)))))</f>
        <v>0</v>
      </c>
      <c r="AE159" s="171" cm="1">
        <f t="array" ref="AE159">SUM(IF(TARGET_TR5!$B$2:$B$2040=$A159,IF(TARGET_TR5!$C$2:$C$2040=$C159,IF(TARGET_TR5!$E$2:$E$2040=$E159,IF(TARGET_TR5!$F$1:$Q$1=AE$2,TARGET_TR5!$F$2:$Q$2040)))))</f>
        <v>0</v>
      </c>
      <c r="AF159" s="171" cm="1">
        <f t="array" ref="AF159">SUM(IF(TARGET_TR5!$B$2:$B$2040=$A159,IF(TARGET_TR5!$C$2:$C$2040=$C159,IF(TARGET_TR5!$E$2:$E$2040=$E159,IF(TARGET_TR5!$F$1:$Q$1=AF$2,TARGET_TR5!$F$2:$Q$2040)))))</f>
        <v>0</v>
      </c>
      <c r="AG159" s="171" cm="1">
        <f t="array" ref="AG159">SUM(IF(TARGET_TR5!$B$2:$B$2040=$A159,IF(TARGET_TR5!$C$2:$C$2040=$C159,IF(TARGET_TR5!$E$2:$E$2040=$E159,IF(TARGET_TR5!$F$1:$Q$1=AG$2,TARGET_TR5!$F$2:$Q$2040)))))</f>
        <v>0</v>
      </c>
      <c r="AH159" s="171" cm="1">
        <f t="array" ref="AH159">SUM(IF(TARGET_TR5!$B$2:$B$2040=$A159,IF(TARGET_TR5!$C$2:$C$2040=$C159,IF(TARGET_TR5!$E$2:$E$2040=$E159,IF(TARGET_TR5!$F$1:$Q$1=AH$2,TARGET_TR5!$F$2:$Q$2040)))))</f>
        <v>0</v>
      </c>
      <c r="AI159" s="171" cm="1">
        <f t="array" ref="AI159">SUM(IF(TARGET_TR5!$B$2:$B$2040=$A159,IF(TARGET_TR5!$C$2:$C$2040=$C159,IF(TARGET_TR5!$E$2:$E$2040=$E159,IF(TARGET_TR5!$F$1:$Q$1=AI$2,TARGET_TR5!$F$2:$Q$2040)))))</f>
        <v>0</v>
      </c>
      <c r="AJ159" s="171" cm="1">
        <f t="array" ref="AJ159">SUM(IF(TARGET_TR5!$B$2:$B$2040=$A159,IF(TARGET_TR5!$C$2:$C$2040=$C159,IF(TARGET_TR5!$E$2:$E$2040=$E159,IF(TARGET_TR5!$F$1:$Q$1=AJ$2,TARGET_TR5!$F$2:$Q$2040)))))</f>
        <v>0</v>
      </c>
      <c r="AK159" s="171" cm="1">
        <f t="array" ref="AK159">SUM(IF(TARGET_TR5!$B$2:$B$2040=$A159,IF(TARGET_TR5!$C$2:$C$2040=$C159,IF(TARGET_TR5!$E$2:$E$2040=$E159,IF(TARGET_TR5!$F$1:$Q$1=AK$2,TARGET_TR5!$F$2:$Q$2040)))))</f>
        <v>0</v>
      </c>
      <c r="AL159" s="171" cm="1">
        <f t="array" ref="AL159">SUM(IF(TARGET_TR5!$B$2:$B$2040=$A159,IF(TARGET_TR5!$C$2:$C$2040=$C159,IF(TARGET_TR5!$E$2:$E$2040=$E159,IF(TARGET_TR5!$F$1:$Q$1=AL$2,TARGET_TR5!$F$2:$Q$2040)))))</f>
        <v>0</v>
      </c>
      <c r="AM159" s="171" cm="1">
        <f t="array" ref="AM159">SUM(IF(TARGET_TR5!$B$2:$B$2040=$A159,IF(TARGET_TR5!$C$2:$C$2040=$C159,IF(TARGET_TR5!$E$2:$E$2040=$E159,IF(TARGET_TR5!$F$1:$Q$1=AM$2,TARGET_TR5!$F$2:$Q$2040)))))</f>
        <v>0</v>
      </c>
      <c r="AN159" s="171" cm="1">
        <f t="array" ref="AN159">SUM(IF(TARGET_TR5!$B$2:$B$2040=$A159,IF(TARGET_TR5!$C$2:$C$2040=$C159,IF(TARGET_TR5!$E$2:$E$2040=$E159,IF(TARGET_TR5!$F$1:$Q$1=AN$2,TARGET_TR5!$F$2:$Q$2040)))))</f>
        <v>0</v>
      </c>
      <c r="AO159" s="171" cm="1">
        <f t="array" ref="AO159">SUM(IF(TARGET_TR5!$B$2:$B$2040=$A159,IF(TARGET_TR5!$C$2:$C$2040=$C159,IF(TARGET_TR5!$E$2:$E$2040=$E159,IF(TARGET_TR5!$F$1:$Q$1=AO$2,TARGET_TR5!$F$2:$Q$2040)))))</f>
        <v>0</v>
      </c>
      <c r="AP159" s="171">
        <v>0</v>
      </c>
      <c r="AQ159" s="171">
        <v>0</v>
      </c>
      <c r="AR159" s="171">
        <v>0</v>
      </c>
      <c r="AS159" s="171">
        <v>0</v>
      </c>
      <c r="AT159" s="171">
        <v>0</v>
      </c>
      <c r="AU159" s="171">
        <v>0</v>
      </c>
      <c r="AV159" s="171">
        <v>0</v>
      </c>
      <c r="AW159" s="171">
        <v>0</v>
      </c>
      <c r="AX159" s="171">
        <v>0</v>
      </c>
      <c r="AY159" s="171">
        <v>0</v>
      </c>
      <c r="AZ159" s="171">
        <v>0</v>
      </c>
      <c r="BA159" s="171">
        <v>0</v>
      </c>
      <c r="BB159" s="172">
        <f t="shared" si="54"/>
        <v>1</v>
      </c>
      <c r="BC159" s="172">
        <f t="shared" si="54"/>
        <v>1</v>
      </c>
      <c r="BD159" s="172">
        <f t="shared" si="54"/>
        <v>1</v>
      </c>
      <c r="BE159" s="172">
        <f t="shared" si="55"/>
        <v>1</v>
      </c>
      <c r="BF159" s="172">
        <f t="shared" si="55"/>
        <v>1</v>
      </c>
      <c r="BG159" s="172">
        <f t="shared" si="55"/>
        <v>1</v>
      </c>
      <c r="BH159" s="172">
        <f t="shared" si="55"/>
        <v>1</v>
      </c>
      <c r="BI159" s="172">
        <f t="shared" si="55"/>
        <v>1</v>
      </c>
      <c r="BJ159" s="172">
        <f t="shared" si="55"/>
        <v>1</v>
      </c>
      <c r="BK159" s="172">
        <f t="shared" si="55"/>
        <v>1</v>
      </c>
      <c r="BL159" s="172">
        <f t="shared" si="55"/>
        <v>1</v>
      </c>
      <c r="BM159" s="172">
        <f t="shared" si="55"/>
        <v>1</v>
      </c>
    </row>
    <row r="160" spans="1:65" x14ac:dyDescent="0.35">
      <c r="A160" s="173" t="s">
        <v>65</v>
      </c>
      <c r="B160" s="173" t="str">
        <v>DGS</v>
      </c>
      <c r="C160" s="173" t="str">
        <v>Revenue Sustain Gov</v>
      </c>
      <c r="D160" s="173" t="str">
        <v>RP M</v>
      </c>
      <c r="E160" s="173" t="str">
        <v>PAPUA</v>
      </c>
      <c r="F160" s="174" cm="1">
        <f t="array" ref="F160">SUM(IF(TARGET_TR5!$B$2:$B$2040=$A160,IF(TARGET_TR5!$C$2:$C$2040=$C160,IF(TARGET_TR5!$E$2:$E$2040=$E160,IF(TARGET_TR5!$W$1:$AH$1=F$2,TARGET_TR5!$W$2:$AH$2040)))))</f>
        <v>0</v>
      </c>
      <c r="G160" s="174" cm="1">
        <f t="array" ref="G160">SUM(IF(TARGET_TR5!$B$2:$B$2040=$A160,IF(TARGET_TR5!$C$2:$C$2040=$C160,IF(TARGET_TR5!$E$2:$E$2040=$E160,IF(TARGET_TR5!$W$1:$AH$1=G$2,TARGET_TR5!$W$2:$AH$2040)))))</f>
        <v>0</v>
      </c>
      <c r="H160" s="174" cm="1">
        <f t="array" ref="H160">SUM(IF(TARGET_TR5!$B$2:$B$2040=$A160,IF(TARGET_TR5!$C$2:$C$2040=$C160,IF(TARGET_TR5!$E$2:$E$2040=$E160,IF(TARGET_TR5!$W$1:$AH$1=H$2,TARGET_TR5!$W$2:$AH$2040)))))</f>
        <v>0</v>
      </c>
      <c r="I160" s="174" cm="1">
        <f t="array" ref="I160">SUM(IF(TARGET_TR5!$B$2:$B$2040=$A160,IF(TARGET_TR5!$C$2:$C$2040=$C160,IF(TARGET_TR5!$E$2:$E$2040=$E160,IF(TARGET_TR5!$W$1:$AH$1=I$2,TARGET_TR5!$W$2:$AH$2040)))))</f>
        <v>0</v>
      </c>
      <c r="J160" s="174" cm="1">
        <f t="array" ref="J160">SUM(IF(TARGET_TR5!$B$2:$B$2040=$A160,IF(TARGET_TR5!$C$2:$C$2040=$C160,IF(TARGET_TR5!$E$2:$E$2040=$E160,IF(TARGET_TR5!$W$1:$AH$1=J$2,TARGET_TR5!$W$2:$AH$2040)))))</f>
        <v>0</v>
      </c>
      <c r="K160" s="174" cm="1">
        <f t="array" ref="K160">SUM(IF(TARGET_TR5!$B$2:$B$2040=$A160,IF(TARGET_TR5!$C$2:$C$2040=$C160,IF(TARGET_TR5!$E$2:$E$2040=$E160,IF(TARGET_TR5!$W$1:$AH$1=K$2,TARGET_TR5!$W$2:$AH$2040)))))</f>
        <v>0</v>
      </c>
      <c r="L160" s="174" cm="1">
        <f t="array" ref="L160">SUM(IF(TARGET_TR5!$B$2:$B$2040=$A160,IF(TARGET_TR5!$C$2:$C$2040=$C160,IF(TARGET_TR5!$E$2:$E$2040=$E160,IF(TARGET_TR5!$W$1:$AH$1=L$2,TARGET_TR5!$W$2:$AH$2040)))))</f>
        <v>0</v>
      </c>
      <c r="M160" s="174" cm="1">
        <f t="array" ref="M160">SUM(IF(TARGET_TR5!$B$2:$B$2040=$A160,IF(TARGET_TR5!$C$2:$C$2040=$C160,IF(TARGET_TR5!$E$2:$E$2040=$E160,IF(TARGET_TR5!$W$1:$AH$1=M$2,TARGET_TR5!$W$2:$AH$2040)))))</f>
        <v>0</v>
      </c>
      <c r="N160" s="174" cm="1">
        <f t="array" ref="N160">SUM(IF(TARGET_TR5!$B$2:$B$2040=$A160,IF(TARGET_TR5!$C$2:$C$2040=$C160,IF(TARGET_TR5!$E$2:$E$2040=$E160,IF(TARGET_TR5!$W$1:$AH$1=N$2,TARGET_TR5!$W$2:$AH$2040)))))</f>
        <v>0</v>
      </c>
      <c r="O160" s="174" cm="1">
        <f t="array" ref="O160">SUM(IF(TARGET_TR5!$B$2:$B$2040=$A160,IF(TARGET_TR5!$C$2:$C$2040=$C160,IF(TARGET_TR5!$E$2:$E$2040=$E160,IF(TARGET_TR5!$W$1:$AH$1=O$2,TARGET_TR5!$W$2:$AH$2040)))))</f>
        <v>0</v>
      </c>
      <c r="P160" s="174" cm="1">
        <f t="array" ref="P160">SUM(IF(TARGET_TR5!$B$2:$B$2040=$A160,IF(TARGET_TR5!$C$2:$C$2040=$C160,IF(TARGET_TR5!$E$2:$E$2040=$E160,IF(TARGET_TR5!$W$1:$AH$1=P$2,TARGET_TR5!$W$2:$AH$2040)))))</f>
        <v>0</v>
      </c>
      <c r="Q160" s="174" cm="1">
        <f t="array" ref="Q160">SUM(IF(TARGET_TR5!$B$2:$B$2040=$A160,IF(TARGET_TR5!$C$2:$C$2040=$C160,IF(TARGET_TR5!$E$2:$E$2040=$E160,IF(TARGET_TR5!$W$1:$AH$1=Q$2,TARGET_TR5!$W$2:$AH$2040)))))</f>
        <v>0</v>
      </c>
      <c r="R160" s="174">
        <v>0</v>
      </c>
      <c r="S160" s="174">
        <v>0</v>
      </c>
      <c r="T160" s="174">
        <v>0</v>
      </c>
      <c r="U160" s="174">
        <v>0</v>
      </c>
      <c r="V160" s="174">
        <v>0</v>
      </c>
      <c r="W160" s="174">
        <v>0</v>
      </c>
      <c r="X160" s="174">
        <v>0</v>
      </c>
      <c r="Y160" s="174">
        <v>0</v>
      </c>
      <c r="Z160" s="174">
        <v>0</v>
      </c>
      <c r="AA160" s="174">
        <v>0</v>
      </c>
      <c r="AB160" s="174">
        <v>0</v>
      </c>
      <c r="AC160" s="174">
        <v>0</v>
      </c>
      <c r="AD160" s="174" cm="1">
        <f t="array" ref="AD160">SUM(IF(TARGET_TR5!$B$2:$B$2040=$A160,IF(TARGET_TR5!$C$2:$C$2040=$C160,IF(TARGET_TR5!$E$2:$E$2040=$E160,IF(TARGET_TR5!$F$1:$Q$1=AD$2,TARGET_TR5!$F$2:$Q$2040)))))</f>
        <v>0</v>
      </c>
      <c r="AE160" s="174" cm="1">
        <f t="array" ref="AE160">SUM(IF(TARGET_TR5!$B$2:$B$2040=$A160,IF(TARGET_TR5!$C$2:$C$2040=$C160,IF(TARGET_TR5!$E$2:$E$2040=$E160,IF(TARGET_TR5!$F$1:$Q$1=AE$2,TARGET_TR5!$F$2:$Q$2040)))))</f>
        <v>0</v>
      </c>
      <c r="AF160" s="174" cm="1">
        <f t="array" ref="AF160">SUM(IF(TARGET_TR5!$B$2:$B$2040=$A160,IF(TARGET_TR5!$C$2:$C$2040=$C160,IF(TARGET_TR5!$E$2:$E$2040=$E160,IF(TARGET_TR5!$F$1:$Q$1=AF$2,TARGET_TR5!$F$2:$Q$2040)))))</f>
        <v>0</v>
      </c>
      <c r="AG160" s="174" cm="1">
        <f t="array" ref="AG160">SUM(IF(TARGET_TR5!$B$2:$B$2040=$A160,IF(TARGET_TR5!$C$2:$C$2040=$C160,IF(TARGET_TR5!$E$2:$E$2040=$E160,IF(TARGET_TR5!$F$1:$Q$1=AG$2,TARGET_TR5!$F$2:$Q$2040)))))</f>
        <v>0</v>
      </c>
      <c r="AH160" s="174" cm="1">
        <f t="array" ref="AH160">SUM(IF(TARGET_TR5!$B$2:$B$2040=$A160,IF(TARGET_TR5!$C$2:$C$2040=$C160,IF(TARGET_TR5!$E$2:$E$2040=$E160,IF(TARGET_TR5!$F$1:$Q$1=AH$2,TARGET_TR5!$F$2:$Q$2040)))))</f>
        <v>0</v>
      </c>
      <c r="AI160" s="174" cm="1">
        <f t="array" ref="AI160">SUM(IF(TARGET_TR5!$B$2:$B$2040=$A160,IF(TARGET_TR5!$C$2:$C$2040=$C160,IF(TARGET_TR5!$E$2:$E$2040=$E160,IF(TARGET_TR5!$F$1:$Q$1=AI$2,TARGET_TR5!$F$2:$Q$2040)))))</f>
        <v>0</v>
      </c>
      <c r="AJ160" s="174" cm="1">
        <f t="array" ref="AJ160">SUM(IF(TARGET_TR5!$B$2:$B$2040=$A160,IF(TARGET_TR5!$C$2:$C$2040=$C160,IF(TARGET_TR5!$E$2:$E$2040=$E160,IF(TARGET_TR5!$F$1:$Q$1=AJ$2,TARGET_TR5!$F$2:$Q$2040)))))</f>
        <v>0</v>
      </c>
      <c r="AK160" s="174" cm="1">
        <f t="array" ref="AK160">SUM(IF(TARGET_TR5!$B$2:$B$2040=$A160,IF(TARGET_TR5!$C$2:$C$2040=$C160,IF(TARGET_TR5!$E$2:$E$2040=$E160,IF(TARGET_TR5!$F$1:$Q$1=AK$2,TARGET_TR5!$F$2:$Q$2040)))))</f>
        <v>0</v>
      </c>
      <c r="AL160" s="174" cm="1">
        <f t="array" ref="AL160">SUM(IF(TARGET_TR5!$B$2:$B$2040=$A160,IF(TARGET_TR5!$C$2:$C$2040=$C160,IF(TARGET_TR5!$E$2:$E$2040=$E160,IF(TARGET_TR5!$F$1:$Q$1=AL$2,TARGET_TR5!$F$2:$Q$2040)))))</f>
        <v>0</v>
      </c>
      <c r="AM160" s="174" cm="1">
        <f t="array" ref="AM160">SUM(IF(TARGET_TR5!$B$2:$B$2040=$A160,IF(TARGET_TR5!$C$2:$C$2040=$C160,IF(TARGET_TR5!$E$2:$E$2040=$E160,IF(TARGET_TR5!$F$1:$Q$1=AM$2,TARGET_TR5!$F$2:$Q$2040)))))</f>
        <v>0</v>
      </c>
      <c r="AN160" s="174" cm="1">
        <f t="array" ref="AN160">SUM(IF(TARGET_TR5!$B$2:$B$2040=$A160,IF(TARGET_TR5!$C$2:$C$2040=$C160,IF(TARGET_TR5!$E$2:$E$2040=$E160,IF(TARGET_TR5!$F$1:$Q$1=AN$2,TARGET_TR5!$F$2:$Q$2040)))))</f>
        <v>0</v>
      </c>
      <c r="AO160" s="174" cm="1">
        <f t="array" ref="AO160">SUM(IF(TARGET_TR5!$B$2:$B$2040=$A160,IF(TARGET_TR5!$C$2:$C$2040=$C160,IF(TARGET_TR5!$E$2:$E$2040=$E160,IF(TARGET_TR5!$F$1:$Q$1=AO$2,TARGET_TR5!$F$2:$Q$2040)))))</f>
        <v>0</v>
      </c>
      <c r="AP160" s="174">
        <v>0</v>
      </c>
      <c r="AQ160" s="174">
        <v>0</v>
      </c>
      <c r="AR160" s="174">
        <v>0</v>
      </c>
      <c r="AS160" s="174">
        <v>0</v>
      </c>
      <c r="AT160" s="174">
        <v>0</v>
      </c>
      <c r="AU160" s="174">
        <v>0</v>
      </c>
      <c r="AV160" s="174">
        <v>0</v>
      </c>
      <c r="AW160" s="174">
        <v>0</v>
      </c>
      <c r="AX160" s="174">
        <v>0</v>
      </c>
      <c r="AY160" s="174">
        <v>0</v>
      </c>
      <c r="AZ160" s="174">
        <v>0</v>
      </c>
      <c r="BA160" s="174">
        <v>0</v>
      </c>
      <c r="BB160" s="175">
        <f t="shared" si="54"/>
        <v>1</v>
      </c>
      <c r="BC160" s="175">
        <f t="shared" si="54"/>
        <v>1</v>
      </c>
      <c r="BD160" s="175">
        <f t="shared" si="54"/>
        <v>1</v>
      </c>
      <c r="BE160" s="175">
        <f t="shared" si="55"/>
        <v>1</v>
      </c>
      <c r="BF160" s="175">
        <f t="shared" si="55"/>
        <v>1</v>
      </c>
      <c r="BG160" s="175">
        <f t="shared" si="55"/>
        <v>1</v>
      </c>
      <c r="BH160" s="175">
        <f t="shared" si="55"/>
        <v>1</v>
      </c>
      <c r="BI160" s="175">
        <f t="shared" si="55"/>
        <v>1</v>
      </c>
      <c r="BJ160" s="175">
        <f t="shared" si="55"/>
        <v>1</v>
      </c>
      <c r="BK160" s="175">
        <f t="shared" si="55"/>
        <v>1</v>
      </c>
      <c r="BL160" s="175">
        <f t="shared" si="55"/>
        <v>1</v>
      </c>
      <c r="BM160" s="175">
        <f t="shared" si="55"/>
        <v>1</v>
      </c>
    </row>
    <row r="161" spans="1:65" x14ac:dyDescent="0.35">
      <c r="A161" s="173" t="s">
        <v>65</v>
      </c>
      <c r="B161" s="173" t="str">
        <v>DGS</v>
      </c>
      <c r="C161" s="173" t="str">
        <v>Revenue Sustain Gov</v>
      </c>
      <c r="D161" s="173" t="str">
        <v>RP M</v>
      </c>
      <c r="E161" s="173" t="str">
        <v>PAPUA BARAT</v>
      </c>
      <c r="F161" s="174" cm="1">
        <f t="array" ref="F161">SUM(IF(TARGET_TR5!$B$2:$B$2040=$A161,IF(TARGET_TR5!$C$2:$C$2040=$C161,IF(TARGET_TR5!$E$2:$E$2040=$E161,IF(TARGET_TR5!$W$1:$AH$1=F$2,TARGET_TR5!$W$2:$AH$2040)))))</f>
        <v>0</v>
      </c>
      <c r="G161" s="174" cm="1">
        <f t="array" ref="G161">SUM(IF(TARGET_TR5!$B$2:$B$2040=$A161,IF(TARGET_TR5!$C$2:$C$2040=$C161,IF(TARGET_TR5!$E$2:$E$2040=$E161,IF(TARGET_TR5!$W$1:$AH$1=G$2,TARGET_TR5!$W$2:$AH$2040)))))</f>
        <v>0</v>
      </c>
      <c r="H161" s="174" cm="1">
        <f t="array" ref="H161">SUM(IF(TARGET_TR5!$B$2:$B$2040=$A161,IF(TARGET_TR5!$C$2:$C$2040=$C161,IF(TARGET_TR5!$E$2:$E$2040=$E161,IF(TARGET_TR5!$W$1:$AH$1=H$2,TARGET_TR5!$W$2:$AH$2040)))))</f>
        <v>0</v>
      </c>
      <c r="I161" s="174" cm="1">
        <f t="array" ref="I161">SUM(IF(TARGET_TR5!$B$2:$B$2040=$A161,IF(TARGET_TR5!$C$2:$C$2040=$C161,IF(TARGET_TR5!$E$2:$E$2040=$E161,IF(TARGET_TR5!$W$1:$AH$1=I$2,TARGET_TR5!$W$2:$AH$2040)))))</f>
        <v>0</v>
      </c>
      <c r="J161" s="174" cm="1">
        <f t="array" ref="J161">SUM(IF(TARGET_TR5!$B$2:$B$2040=$A161,IF(TARGET_TR5!$C$2:$C$2040=$C161,IF(TARGET_TR5!$E$2:$E$2040=$E161,IF(TARGET_TR5!$W$1:$AH$1=J$2,TARGET_TR5!$W$2:$AH$2040)))))</f>
        <v>0</v>
      </c>
      <c r="K161" s="174" cm="1">
        <f t="array" ref="K161">SUM(IF(TARGET_TR5!$B$2:$B$2040=$A161,IF(TARGET_TR5!$C$2:$C$2040=$C161,IF(TARGET_TR5!$E$2:$E$2040=$E161,IF(TARGET_TR5!$W$1:$AH$1=K$2,TARGET_TR5!$W$2:$AH$2040)))))</f>
        <v>0</v>
      </c>
      <c r="L161" s="174" cm="1">
        <f t="array" ref="L161">SUM(IF(TARGET_TR5!$B$2:$B$2040=$A161,IF(TARGET_TR5!$C$2:$C$2040=$C161,IF(TARGET_TR5!$E$2:$E$2040=$E161,IF(TARGET_TR5!$W$1:$AH$1=L$2,TARGET_TR5!$W$2:$AH$2040)))))</f>
        <v>0</v>
      </c>
      <c r="M161" s="174" cm="1">
        <f t="array" ref="M161">SUM(IF(TARGET_TR5!$B$2:$B$2040=$A161,IF(TARGET_TR5!$C$2:$C$2040=$C161,IF(TARGET_TR5!$E$2:$E$2040=$E161,IF(TARGET_TR5!$W$1:$AH$1=M$2,TARGET_TR5!$W$2:$AH$2040)))))</f>
        <v>0</v>
      </c>
      <c r="N161" s="174" cm="1">
        <f t="array" ref="N161">SUM(IF(TARGET_TR5!$B$2:$B$2040=$A161,IF(TARGET_TR5!$C$2:$C$2040=$C161,IF(TARGET_TR5!$E$2:$E$2040=$E161,IF(TARGET_TR5!$W$1:$AH$1=N$2,TARGET_TR5!$W$2:$AH$2040)))))</f>
        <v>0</v>
      </c>
      <c r="O161" s="174" cm="1">
        <f t="array" ref="O161">SUM(IF(TARGET_TR5!$B$2:$B$2040=$A161,IF(TARGET_TR5!$C$2:$C$2040=$C161,IF(TARGET_TR5!$E$2:$E$2040=$E161,IF(TARGET_TR5!$W$1:$AH$1=O$2,TARGET_TR5!$W$2:$AH$2040)))))</f>
        <v>0</v>
      </c>
      <c r="P161" s="174" cm="1">
        <f t="array" ref="P161">SUM(IF(TARGET_TR5!$B$2:$B$2040=$A161,IF(TARGET_TR5!$C$2:$C$2040=$C161,IF(TARGET_TR5!$E$2:$E$2040=$E161,IF(TARGET_TR5!$W$1:$AH$1=P$2,TARGET_TR5!$W$2:$AH$2040)))))</f>
        <v>0</v>
      </c>
      <c r="Q161" s="174" cm="1">
        <f t="array" ref="Q161">SUM(IF(TARGET_TR5!$B$2:$B$2040=$A161,IF(TARGET_TR5!$C$2:$C$2040=$C161,IF(TARGET_TR5!$E$2:$E$2040=$E161,IF(TARGET_TR5!$W$1:$AH$1=Q$2,TARGET_TR5!$W$2:$AH$2040)))))</f>
        <v>0</v>
      </c>
      <c r="R161" s="174">
        <v>0</v>
      </c>
      <c r="S161" s="174">
        <v>0</v>
      </c>
      <c r="T161" s="174">
        <v>0</v>
      </c>
      <c r="U161" s="174">
        <v>0</v>
      </c>
      <c r="V161" s="174">
        <v>0</v>
      </c>
      <c r="W161" s="174">
        <v>0</v>
      </c>
      <c r="X161" s="174">
        <v>0</v>
      </c>
      <c r="Y161" s="174">
        <v>0</v>
      </c>
      <c r="Z161" s="174">
        <v>0</v>
      </c>
      <c r="AA161" s="174">
        <v>0</v>
      </c>
      <c r="AB161" s="174">
        <v>0</v>
      </c>
      <c r="AC161" s="174">
        <v>0</v>
      </c>
      <c r="AD161" s="174" cm="1">
        <f t="array" ref="AD161">SUM(IF(TARGET_TR5!$B$2:$B$2040=$A161,IF(TARGET_TR5!$C$2:$C$2040=$C161,IF(TARGET_TR5!$E$2:$E$2040=$E161,IF(TARGET_TR5!$F$1:$Q$1=AD$2,TARGET_TR5!$F$2:$Q$2040)))))</f>
        <v>0</v>
      </c>
      <c r="AE161" s="174" cm="1">
        <f t="array" ref="AE161">SUM(IF(TARGET_TR5!$B$2:$B$2040=$A161,IF(TARGET_TR5!$C$2:$C$2040=$C161,IF(TARGET_TR5!$E$2:$E$2040=$E161,IF(TARGET_TR5!$F$1:$Q$1=AE$2,TARGET_TR5!$F$2:$Q$2040)))))</f>
        <v>0</v>
      </c>
      <c r="AF161" s="174" cm="1">
        <f t="array" ref="AF161">SUM(IF(TARGET_TR5!$B$2:$B$2040=$A161,IF(TARGET_TR5!$C$2:$C$2040=$C161,IF(TARGET_TR5!$E$2:$E$2040=$E161,IF(TARGET_TR5!$F$1:$Q$1=AF$2,TARGET_TR5!$F$2:$Q$2040)))))</f>
        <v>0</v>
      </c>
      <c r="AG161" s="174" cm="1">
        <f t="array" ref="AG161">SUM(IF(TARGET_TR5!$B$2:$B$2040=$A161,IF(TARGET_TR5!$C$2:$C$2040=$C161,IF(TARGET_TR5!$E$2:$E$2040=$E161,IF(TARGET_TR5!$F$1:$Q$1=AG$2,TARGET_TR5!$F$2:$Q$2040)))))</f>
        <v>0</v>
      </c>
      <c r="AH161" s="174" cm="1">
        <f t="array" ref="AH161">SUM(IF(TARGET_TR5!$B$2:$B$2040=$A161,IF(TARGET_TR5!$C$2:$C$2040=$C161,IF(TARGET_TR5!$E$2:$E$2040=$E161,IF(TARGET_TR5!$F$1:$Q$1=AH$2,TARGET_TR5!$F$2:$Q$2040)))))</f>
        <v>0</v>
      </c>
      <c r="AI161" s="174" cm="1">
        <f t="array" ref="AI161">SUM(IF(TARGET_TR5!$B$2:$B$2040=$A161,IF(TARGET_TR5!$C$2:$C$2040=$C161,IF(TARGET_TR5!$E$2:$E$2040=$E161,IF(TARGET_TR5!$F$1:$Q$1=AI$2,TARGET_TR5!$F$2:$Q$2040)))))</f>
        <v>0</v>
      </c>
      <c r="AJ161" s="174" cm="1">
        <f t="array" ref="AJ161">SUM(IF(TARGET_TR5!$B$2:$B$2040=$A161,IF(TARGET_TR5!$C$2:$C$2040=$C161,IF(TARGET_TR5!$E$2:$E$2040=$E161,IF(TARGET_TR5!$F$1:$Q$1=AJ$2,TARGET_TR5!$F$2:$Q$2040)))))</f>
        <v>0</v>
      </c>
      <c r="AK161" s="174" cm="1">
        <f t="array" ref="AK161">SUM(IF(TARGET_TR5!$B$2:$B$2040=$A161,IF(TARGET_TR5!$C$2:$C$2040=$C161,IF(TARGET_TR5!$E$2:$E$2040=$E161,IF(TARGET_TR5!$F$1:$Q$1=AK$2,TARGET_TR5!$F$2:$Q$2040)))))</f>
        <v>0</v>
      </c>
      <c r="AL161" s="174" cm="1">
        <f t="array" ref="AL161">SUM(IF(TARGET_TR5!$B$2:$B$2040=$A161,IF(TARGET_TR5!$C$2:$C$2040=$C161,IF(TARGET_TR5!$E$2:$E$2040=$E161,IF(TARGET_TR5!$F$1:$Q$1=AL$2,TARGET_TR5!$F$2:$Q$2040)))))</f>
        <v>0</v>
      </c>
      <c r="AM161" s="174" cm="1">
        <f t="array" ref="AM161">SUM(IF(TARGET_TR5!$B$2:$B$2040=$A161,IF(TARGET_TR5!$C$2:$C$2040=$C161,IF(TARGET_TR5!$E$2:$E$2040=$E161,IF(TARGET_TR5!$F$1:$Q$1=AM$2,TARGET_TR5!$F$2:$Q$2040)))))</f>
        <v>0</v>
      </c>
      <c r="AN161" s="174" cm="1">
        <f t="array" ref="AN161">SUM(IF(TARGET_TR5!$B$2:$B$2040=$A161,IF(TARGET_TR5!$C$2:$C$2040=$C161,IF(TARGET_TR5!$E$2:$E$2040=$E161,IF(TARGET_TR5!$F$1:$Q$1=AN$2,TARGET_TR5!$F$2:$Q$2040)))))</f>
        <v>0</v>
      </c>
      <c r="AO161" s="174" cm="1">
        <f t="array" ref="AO161">SUM(IF(TARGET_TR5!$B$2:$B$2040=$A161,IF(TARGET_TR5!$C$2:$C$2040=$C161,IF(TARGET_TR5!$E$2:$E$2040=$E161,IF(TARGET_TR5!$F$1:$Q$1=AO$2,TARGET_TR5!$F$2:$Q$2040)))))</f>
        <v>0</v>
      </c>
      <c r="AP161" s="174">
        <v>0</v>
      </c>
      <c r="AQ161" s="174">
        <v>0</v>
      </c>
      <c r="AR161" s="174">
        <v>0</v>
      </c>
      <c r="AS161" s="174">
        <v>0</v>
      </c>
      <c r="AT161" s="174">
        <v>0</v>
      </c>
      <c r="AU161" s="174">
        <v>0</v>
      </c>
      <c r="AV161" s="174">
        <v>0</v>
      </c>
      <c r="AW161" s="174">
        <v>0</v>
      </c>
      <c r="AX161" s="174">
        <v>0</v>
      </c>
      <c r="AY161" s="174">
        <v>0</v>
      </c>
      <c r="AZ161" s="174">
        <v>0</v>
      </c>
      <c r="BA161" s="174">
        <v>0</v>
      </c>
      <c r="BB161" s="175">
        <f t="shared" si="54"/>
        <v>1</v>
      </c>
      <c r="BC161" s="175">
        <f t="shared" si="54"/>
        <v>1</v>
      </c>
      <c r="BD161" s="175">
        <f t="shared" si="54"/>
        <v>1</v>
      </c>
      <c r="BE161" s="175">
        <f t="shared" si="55"/>
        <v>1</v>
      </c>
      <c r="BF161" s="175">
        <f t="shared" si="55"/>
        <v>1</v>
      </c>
      <c r="BG161" s="175">
        <f t="shared" si="55"/>
        <v>1</v>
      </c>
      <c r="BH161" s="175">
        <f t="shared" si="55"/>
        <v>1</v>
      </c>
      <c r="BI161" s="175">
        <f t="shared" si="55"/>
        <v>1</v>
      </c>
      <c r="BJ161" s="175">
        <f t="shared" si="55"/>
        <v>1</v>
      </c>
      <c r="BK161" s="175">
        <f t="shared" si="55"/>
        <v>1</v>
      </c>
      <c r="BL161" s="175">
        <f t="shared" si="55"/>
        <v>1</v>
      </c>
      <c r="BM161" s="175">
        <f t="shared" si="55"/>
        <v>1</v>
      </c>
    </row>
    <row r="162" spans="1:65" x14ac:dyDescent="0.35">
      <c r="A162" s="173" t="s">
        <v>65</v>
      </c>
      <c r="B162" s="173" t="str">
        <v>DGS</v>
      </c>
      <c r="C162" s="173" t="str">
        <v>Revenue Sustain Gov</v>
      </c>
      <c r="D162" s="173" t="str">
        <v>RP M</v>
      </c>
      <c r="E162" s="173" t="str">
        <v>SULBAGSEL</v>
      </c>
      <c r="F162" s="174" cm="1">
        <f t="array" ref="F162">SUM(IF(TARGET_TR5!$B$2:$B$2040=$A162,IF(TARGET_TR5!$C$2:$C$2040=$C162,IF(TARGET_TR5!$E$2:$E$2040=$E162,IF(TARGET_TR5!$W$1:$AH$1=F$2,TARGET_TR5!$W$2:$AH$2040)))))</f>
        <v>0</v>
      </c>
      <c r="G162" s="174" cm="1">
        <f t="array" ref="G162">SUM(IF(TARGET_TR5!$B$2:$B$2040=$A162,IF(TARGET_TR5!$C$2:$C$2040=$C162,IF(TARGET_TR5!$E$2:$E$2040=$E162,IF(TARGET_TR5!$W$1:$AH$1=G$2,TARGET_TR5!$W$2:$AH$2040)))))</f>
        <v>0</v>
      </c>
      <c r="H162" s="174" cm="1">
        <f t="array" ref="H162">SUM(IF(TARGET_TR5!$B$2:$B$2040=$A162,IF(TARGET_TR5!$C$2:$C$2040=$C162,IF(TARGET_TR5!$E$2:$E$2040=$E162,IF(TARGET_TR5!$W$1:$AH$1=H$2,TARGET_TR5!$W$2:$AH$2040)))))</f>
        <v>0</v>
      </c>
      <c r="I162" s="174" cm="1">
        <f t="array" ref="I162">SUM(IF(TARGET_TR5!$B$2:$B$2040=$A162,IF(TARGET_TR5!$C$2:$C$2040=$C162,IF(TARGET_TR5!$E$2:$E$2040=$E162,IF(TARGET_TR5!$W$1:$AH$1=I$2,TARGET_TR5!$W$2:$AH$2040)))))</f>
        <v>0</v>
      </c>
      <c r="J162" s="174" cm="1">
        <f t="array" ref="J162">SUM(IF(TARGET_TR5!$B$2:$B$2040=$A162,IF(TARGET_TR5!$C$2:$C$2040=$C162,IF(TARGET_TR5!$E$2:$E$2040=$E162,IF(TARGET_TR5!$W$1:$AH$1=J$2,TARGET_TR5!$W$2:$AH$2040)))))</f>
        <v>0</v>
      </c>
      <c r="K162" s="174" cm="1">
        <f t="array" ref="K162">SUM(IF(TARGET_TR5!$B$2:$B$2040=$A162,IF(TARGET_TR5!$C$2:$C$2040=$C162,IF(TARGET_TR5!$E$2:$E$2040=$E162,IF(TARGET_TR5!$W$1:$AH$1=K$2,TARGET_TR5!$W$2:$AH$2040)))))</f>
        <v>0</v>
      </c>
      <c r="L162" s="174" cm="1">
        <f t="array" ref="L162">SUM(IF(TARGET_TR5!$B$2:$B$2040=$A162,IF(TARGET_TR5!$C$2:$C$2040=$C162,IF(TARGET_TR5!$E$2:$E$2040=$E162,IF(TARGET_TR5!$W$1:$AH$1=L$2,TARGET_TR5!$W$2:$AH$2040)))))</f>
        <v>0</v>
      </c>
      <c r="M162" s="174" cm="1">
        <f t="array" ref="M162">SUM(IF(TARGET_TR5!$B$2:$B$2040=$A162,IF(TARGET_TR5!$C$2:$C$2040=$C162,IF(TARGET_TR5!$E$2:$E$2040=$E162,IF(TARGET_TR5!$W$1:$AH$1=M$2,TARGET_TR5!$W$2:$AH$2040)))))</f>
        <v>0</v>
      </c>
      <c r="N162" s="174" cm="1">
        <f t="array" ref="N162">SUM(IF(TARGET_TR5!$B$2:$B$2040=$A162,IF(TARGET_TR5!$C$2:$C$2040=$C162,IF(TARGET_TR5!$E$2:$E$2040=$E162,IF(TARGET_TR5!$W$1:$AH$1=N$2,TARGET_TR5!$W$2:$AH$2040)))))</f>
        <v>0</v>
      </c>
      <c r="O162" s="174" cm="1">
        <f t="array" ref="O162">SUM(IF(TARGET_TR5!$B$2:$B$2040=$A162,IF(TARGET_TR5!$C$2:$C$2040=$C162,IF(TARGET_TR5!$E$2:$E$2040=$E162,IF(TARGET_TR5!$W$1:$AH$1=O$2,TARGET_TR5!$W$2:$AH$2040)))))</f>
        <v>0</v>
      </c>
      <c r="P162" s="174" cm="1">
        <f t="array" ref="P162">SUM(IF(TARGET_TR5!$B$2:$B$2040=$A162,IF(TARGET_TR5!$C$2:$C$2040=$C162,IF(TARGET_TR5!$E$2:$E$2040=$E162,IF(TARGET_TR5!$W$1:$AH$1=P$2,TARGET_TR5!$W$2:$AH$2040)))))</f>
        <v>0</v>
      </c>
      <c r="Q162" s="174" cm="1">
        <f t="array" ref="Q162">SUM(IF(TARGET_TR5!$B$2:$B$2040=$A162,IF(TARGET_TR5!$C$2:$C$2040=$C162,IF(TARGET_TR5!$E$2:$E$2040=$E162,IF(TARGET_TR5!$W$1:$AH$1=Q$2,TARGET_TR5!$W$2:$AH$2040)))))</f>
        <v>0</v>
      </c>
      <c r="R162" s="174">
        <v>0</v>
      </c>
      <c r="S162" s="174">
        <v>0</v>
      </c>
      <c r="T162" s="174">
        <v>0</v>
      </c>
      <c r="U162" s="174">
        <v>0</v>
      </c>
      <c r="V162" s="174">
        <v>0</v>
      </c>
      <c r="W162" s="174">
        <v>0</v>
      </c>
      <c r="X162" s="174">
        <v>0</v>
      </c>
      <c r="Y162" s="174">
        <v>0</v>
      </c>
      <c r="Z162" s="174">
        <v>0</v>
      </c>
      <c r="AA162" s="174">
        <v>0</v>
      </c>
      <c r="AB162" s="174">
        <v>0</v>
      </c>
      <c r="AC162" s="174">
        <v>0</v>
      </c>
      <c r="AD162" s="174" cm="1">
        <f t="array" ref="AD162">SUM(IF(TARGET_TR5!$B$2:$B$2040=$A162,IF(TARGET_TR5!$C$2:$C$2040=$C162,IF(TARGET_TR5!$E$2:$E$2040=$E162,IF(TARGET_TR5!$F$1:$Q$1=AD$2,TARGET_TR5!$F$2:$Q$2040)))))</f>
        <v>0</v>
      </c>
      <c r="AE162" s="174" cm="1">
        <f t="array" ref="AE162">SUM(IF(TARGET_TR5!$B$2:$B$2040=$A162,IF(TARGET_TR5!$C$2:$C$2040=$C162,IF(TARGET_TR5!$E$2:$E$2040=$E162,IF(TARGET_TR5!$F$1:$Q$1=AE$2,TARGET_TR5!$F$2:$Q$2040)))))</f>
        <v>0</v>
      </c>
      <c r="AF162" s="174" cm="1">
        <f t="array" ref="AF162">SUM(IF(TARGET_TR5!$B$2:$B$2040=$A162,IF(TARGET_TR5!$C$2:$C$2040=$C162,IF(TARGET_TR5!$E$2:$E$2040=$E162,IF(TARGET_TR5!$F$1:$Q$1=AF$2,TARGET_TR5!$F$2:$Q$2040)))))</f>
        <v>0</v>
      </c>
      <c r="AG162" s="174" cm="1">
        <f t="array" ref="AG162">SUM(IF(TARGET_TR5!$B$2:$B$2040=$A162,IF(TARGET_TR5!$C$2:$C$2040=$C162,IF(TARGET_TR5!$E$2:$E$2040=$E162,IF(TARGET_TR5!$F$1:$Q$1=AG$2,TARGET_TR5!$F$2:$Q$2040)))))</f>
        <v>0</v>
      </c>
      <c r="AH162" s="174" cm="1">
        <f t="array" ref="AH162">SUM(IF(TARGET_TR5!$B$2:$B$2040=$A162,IF(TARGET_TR5!$C$2:$C$2040=$C162,IF(TARGET_TR5!$E$2:$E$2040=$E162,IF(TARGET_TR5!$F$1:$Q$1=AH$2,TARGET_TR5!$F$2:$Q$2040)))))</f>
        <v>0</v>
      </c>
      <c r="AI162" s="174" cm="1">
        <f t="array" ref="AI162">SUM(IF(TARGET_TR5!$B$2:$B$2040=$A162,IF(TARGET_TR5!$C$2:$C$2040=$C162,IF(TARGET_TR5!$E$2:$E$2040=$E162,IF(TARGET_TR5!$F$1:$Q$1=AI$2,TARGET_TR5!$F$2:$Q$2040)))))</f>
        <v>0</v>
      </c>
      <c r="AJ162" s="174" cm="1">
        <f t="array" ref="AJ162">SUM(IF(TARGET_TR5!$B$2:$B$2040=$A162,IF(TARGET_TR5!$C$2:$C$2040=$C162,IF(TARGET_TR5!$E$2:$E$2040=$E162,IF(TARGET_TR5!$F$1:$Q$1=AJ$2,TARGET_TR5!$F$2:$Q$2040)))))</f>
        <v>0</v>
      </c>
      <c r="AK162" s="174" cm="1">
        <f t="array" ref="AK162">SUM(IF(TARGET_TR5!$B$2:$B$2040=$A162,IF(TARGET_TR5!$C$2:$C$2040=$C162,IF(TARGET_TR5!$E$2:$E$2040=$E162,IF(TARGET_TR5!$F$1:$Q$1=AK$2,TARGET_TR5!$F$2:$Q$2040)))))</f>
        <v>0</v>
      </c>
      <c r="AL162" s="174" cm="1">
        <f t="array" ref="AL162">SUM(IF(TARGET_TR5!$B$2:$B$2040=$A162,IF(TARGET_TR5!$C$2:$C$2040=$C162,IF(TARGET_TR5!$E$2:$E$2040=$E162,IF(TARGET_TR5!$F$1:$Q$1=AL$2,TARGET_TR5!$F$2:$Q$2040)))))</f>
        <v>0</v>
      </c>
      <c r="AM162" s="174" cm="1">
        <f t="array" ref="AM162">SUM(IF(TARGET_TR5!$B$2:$B$2040=$A162,IF(TARGET_TR5!$C$2:$C$2040=$C162,IF(TARGET_TR5!$E$2:$E$2040=$E162,IF(TARGET_TR5!$F$1:$Q$1=AM$2,TARGET_TR5!$F$2:$Q$2040)))))</f>
        <v>0</v>
      </c>
      <c r="AN162" s="174" cm="1">
        <f t="array" ref="AN162">SUM(IF(TARGET_TR5!$B$2:$B$2040=$A162,IF(TARGET_TR5!$C$2:$C$2040=$C162,IF(TARGET_TR5!$E$2:$E$2040=$E162,IF(TARGET_TR5!$F$1:$Q$1=AN$2,TARGET_TR5!$F$2:$Q$2040)))))</f>
        <v>0</v>
      </c>
      <c r="AO162" s="174" cm="1">
        <f t="array" ref="AO162">SUM(IF(TARGET_TR5!$B$2:$B$2040=$A162,IF(TARGET_TR5!$C$2:$C$2040=$C162,IF(TARGET_TR5!$E$2:$E$2040=$E162,IF(TARGET_TR5!$F$1:$Q$1=AO$2,TARGET_TR5!$F$2:$Q$2040)))))</f>
        <v>0</v>
      </c>
      <c r="AP162" s="174">
        <v>0</v>
      </c>
      <c r="AQ162" s="174">
        <v>0</v>
      </c>
      <c r="AR162" s="174">
        <v>0</v>
      </c>
      <c r="AS162" s="174">
        <v>0</v>
      </c>
      <c r="AT162" s="174">
        <v>0</v>
      </c>
      <c r="AU162" s="174">
        <v>0</v>
      </c>
      <c r="AV162" s="174">
        <v>0</v>
      </c>
      <c r="AW162" s="174">
        <v>0</v>
      </c>
      <c r="AX162" s="174">
        <v>0</v>
      </c>
      <c r="AY162" s="174">
        <v>0</v>
      </c>
      <c r="AZ162" s="174">
        <v>0</v>
      </c>
      <c r="BA162" s="174">
        <v>0</v>
      </c>
      <c r="BB162" s="175">
        <f t="shared" si="54"/>
        <v>1</v>
      </c>
      <c r="BC162" s="175">
        <f t="shared" si="54"/>
        <v>1</v>
      </c>
      <c r="BD162" s="175">
        <f t="shared" si="54"/>
        <v>1</v>
      </c>
      <c r="BE162" s="175">
        <f t="shared" si="55"/>
        <v>1</v>
      </c>
      <c r="BF162" s="175">
        <f t="shared" si="55"/>
        <v>1</v>
      </c>
      <c r="BG162" s="175">
        <f t="shared" si="55"/>
        <v>1</v>
      </c>
      <c r="BH162" s="175">
        <f t="shared" si="55"/>
        <v>1</v>
      </c>
      <c r="BI162" s="175">
        <f t="shared" si="55"/>
        <v>1</v>
      </c>
      <c r="BJ162" s="175">
        <f t="shared" si="55"/>
        <v>1</v>
      </c>
      <c r="BK162" s="175">
        <f t="shared" si="55"/>
        <v>1</v>
      </c>
      <c r="BL162" s="175">
        <f t="shared" si="55"/>
        <v>1</v>
      </c>
      <c r="BM162" s="175">
        <f t="shared" si="55"/>
        <v>1</v>
      </c>
    </row>
    <row r="163" spans="1:65" x14ac:dyDescent="0.35">
      <c r="A163" s="173" t="s">
        <v>65</v>
      </c>
      <c r="B163" s="173" t="str">
        <v>DGS</v>
      </c>
      <c r="C163" s="173" t="str">
        <v>Revenue Sustain Gov</v>
      </c>
      <c r="D163" s="173" t="str">
        <v>RP M</v>
      </c>
      <c r="E163" s="173" t="str">
        <v>SULBAGTENG</v>
      </c>
      <c r="F163" s="174" cm="1">
        <f t="array" ref="F163">SUM(IF(TARGET_TR5!$B$2:$B$2040=$A163,IF(TARGET_TR5!$C$2:$C$2040=$C163,IF(TARGET_TR5!$E$2:$E$2040=$E163,IF(TARGET_TR5!$W$1:$AH$1=F$2,TARGET_TR5!$W$2:$AH$2040)))))</f>
        <v>0</v>
      </c>
      <c r="G163" s="174" cm="1">
        <f t="array" ref="G163">SUM(IF(TARGET_TR5!$B$2:$B$2040=$A163,IF(TARGET_TR5!$C$2:$C$2040=$C163,IF(TARGET_TR5!$E$2:$E$2040=$E163,IF(TARGET_TR5!$W$1:$AH$1=G$2,TARGET_TR5!$W$2:$AH$2040)))))</f>
        <v>0</v>
      </c>
      <c r="H163" s="174" cm="1">
        <f t="array" ref="H163">SUM(IF(TARGET_TR5!$B$2:$B$2040=$A163,IF(TARGET_TR5!$C$2:$C$2040=$C163,IF(TARGET_TR5!$E$2:$E$2040=$E163,IF(TARGET_TR5!$W$1:$AH$1=H$2,TARGET_TR5!$W$2:$AH$2040)))))</f>
        <v>0</v>
      </c>
      <c r="I163" s="174" cm="1">
        <f t="array" ref="I163">SUM(IF(TARGET_TR5!$B$2:$B$2040=$A163,IF(TARGET_TR5!$C$2:$C$2040=$C163,IF(TARGET_TR5!$E$2:$E$2040=$E163,IF(TARGET_TR5!$W$1:$AH$1=I$2,TARGET_TR5!$W$2:$AH$2040)))))</f>
        <v>0</v>
      </c>
      <c r="J163" s="174" cm="1">
        <f t="array" ref="J163">SUM(IF(TARGET_TR5!$B$2:$B$2040=$A163,IF(TARGET_TR5!$C$2:$C$2040=$C163,IF(TARGET_TR5!$E$2:$E$2040=$E163,IF(TARGET_TR5!$W$1:$AH$1=J$2,TARGET_TR5!$W$2:$AH$2040)))))</f>
        <v>0</v>
      </c>
      <c r="K163" s="174" cm="1">
        <f t="array" ref="K163">SUM(IF(TARGET_TR5!$B$2:$B$2040=$A163,IF(TARGET_TR5!$C$2:$C$2040=$C163,IF(TARGET_TR5!$E$2:$E$2040=$E163,IF(TARGET_TR5!$W$1:$AH$1=K$2,TARGET_TR5!$W$2:$AH$2040)))))</f>
        <v>0</v>
      </c>
      <c r="L163" s="174" cm="1">
        <f t="array" ref="L163">SUM(IF(TARGET_TR5!$B$2:$B$2040=$A163,IF(TARGET_TR5!$C$2:$C$2040=$C163,IF(TARGET_TR5!$E$2:$E$2040=$E163,IF(TARGET_TR5!$W$1:$AH$1=L$2,TARGET_TR5!$W$2:$AH$2040)))))</f>
        <v>0</v>
      </c>
      <c r="M163" s="174" cm="1">
        <f t="array" ref="M163">SUM(IF(TARGET_TR5!$B$2:$B$2040=$A163,IF(TARGET_TR5!$C$2:$C$2040=$C163,IF(TARGET_TR5!$E$2:$E$2040=$E163,IF(TARGET_TR5!$W$1:$AH$1=M$2,TARGET_TR5!$W$2:$AH$2040)))))</f>
        <v>0</v>
      </c>
      <c r="N163" s="174" cm="1">
        <f t="array" ref="N163">SUM(IF(TARGET_TR5!$B$2:$B$2040=$A163,IF(TARGET_TR5!$C$2:$C$2040=$C163,IF(TARGET_TR5!$E$2:$E$2040=$E163,IF(TARGET_TR5!$W$1:$AH$1=N$2,TARGET_TR5!$W$2:$AH$2040)))))</f>
        <v>0</v>
      </c>
      <c r="O163" s="174" cm="1">
        <f t="array" ref="O163">SUM(IF(TARGET_TR5!$B$2:$B$2040=$A163,IF(TARGET_TR5!$C$2:$C$2040=$C163,IF(TARGET_TR5!$E$2:$E$2040=$E163,IF(TARGET_TR5!$W$1:$AH$1=O$2,TARGET_TR5!$W$2:$AH$2040)))))</f>
        <v>0</v>
      </c>
      <c r="P163" s="174" cm="1">
        <f t="array" ref="P163">SUM(IF(TARGET_TR5!$B$2:$B$2040=$A163,IF(TARGET_TR5!$C$2:$C$2040=$C163,IF(TARGET_TR5!$E$2:$E$2040=$E163,IF(TARGET_TR5!$W$1:$AH$1=P$2,TARGET_TR5!$W$2:$AH$2040)))))</f>
        <v>0</v>
      </c>
      <c r="Q163" s="174" cm="1">
        <f t="array" ref="Q163">SUM(IF(TARGET_TR5!$B$2:$B$2040=$A163,IF(TARGET_TR5!$C$2:$C$2040=$C163,IF(TARGET_TR5!$E$2:$E$2040=$E163,IF(TARGET_TR5!$W$1:$AH$1=Q$2,TARGET_TR5!$W$2:$AH$2040)))))</f>
        <v>0</v>
      </c>
      <c r="R163" s="174">
        <v>0</v>
      </c>
      <c r="S163" s="174">
        <v>0</v>
      </c>
      <c r="T163" s="174">
        <v>0</v>
      </c>
      <c r="U163" s="174">
        <v>0</v>
      </c>
      <c r="V163" s="174">
        <v>0</v>
      </c>
      <c r="W163" s="174">
        <v>0</v>
      </c>
      <c r="X163" s="174">
        <v>0</v>
      </c>
      <c r="Y163" s="174">
        <v>0</v>
      </c>
      <c r="Z163" s="174">
        <v>0</v>
      </c>
      <c r="AA163" s="174">
        <v>0</v>
      </c>
      <c r="AB163" s="174">
        <v>0</v>
      </c>
      <c r="AC163" s="174">
        <v>0</v>
      </c>
      <c r="AD163" s="174" cm="1">
        <f t="array" ref="AD163">SUM(IF(TARGET_TR5!$B$2:$B$2040=$A163,IF(TARGET_TR5!$C$2:$C$2040=$C163,IF(TARGET_TR5!$E$2:$E$2040=$E163,IF(TARGET_TR5!$F$1:$Q$1=AD$2,TARGET_TR5!$F$2:$Q$2040)))))</f>
        <v>0</v>
      </c>
      <c r="AE163" s="174" cm="1">
        <f t="array" ref="AE163">SUM(IF(TARGET_TR5!$B$2:$B$2040=$A163,IF(TARGET_TR5!$C$2:$C$2040=$C163,IF(TARGET_TR5!$E$2:$E$2040=$E163,IF(TARGET_TR5!$F$1:$Q$1=AE$2,TARGET_TR5!$F$2:$Q$2040)))))</f>
        <v>0</v>
      </c>
      <c r="AF163" s="174" cm="1">
        <f t="array" ref="AF163">SUM(IF(TARGET_TR5!$B$2:$B$2040=$A163,IF(TARGET_TR5!$C$2:$C$2040=$C163,IF(TARGET_TR5!$E$2:$E$2040=$E163,IF(TARGET_TR5!$F$1:$Q$1=AF$2,TARGET_TR5!$F$2:$Q$2040)))))</f>
        <v>0</v>
      </c>
      <c r="AG163" s="174" cm="1">
        <f t="array" ref="AG163">SUM(IF(TARGET_TR5!$B$2:$B$2040=$A163,IF(TARGET_TR5!$C$2:$C$2040=$C163,IF(TARGET_TR5!$E$2:$E$2040=$E163,IF(TARGET_TR5!$F$1:$Q$1=AG$2,TARGET_TR5!$F$2:$Q$2040)))))</f>
        <v>0</v>
      </c>
      <c r="AH163" s="174" cm="1">
        <f t="array" ref="AH163">SUM(IF(TARGET_TR5!$B$2:$B$2040=$A163,IF(TARGET_TR5!$C$2:$C$2040=$C163,IF(TARGET_TR5!$E$2:$E$2040=$E163,IF(TARGET_TR5!$F$1:$Q$1=AH$2,TARGET_TR5!$F$2:$Q$2040)))))</f>
        <v>0</v>
      </c>
      <c r="AI163" s="174" cm="1">
        <f t="array" ref="AI163">SUM(IF(TARGET_TR5!$B$2:$B$2040=$A163,IF(TARGET_TR5!$C$2:$C$2040=$C163,IF(TARGET_TR5!$E$2:$E$2040=$E163,IF(TARGET_TR5!$F$1:$Q$1=AI$2,TARGET_TR5!$F$2:$Q$2040)))))</f>
        <v>0</v>
      </c>
      <c r="AJ163" s="174" cm="1">
        <f t="array" ref="AJ163">SUM(IF(TARGET_TR5!$B$2:$B$2040=$A163,IF(TARGET_TR5!$C$2:$C$2040=$C163,IF(TARGET_TR5!$E$2:$E$2040=$E163,IF(TARGET_TR5!$F$1:$Q$1=AJ$2,TARGET_TR5!$F$2:$Q$2040)))))</f>
        <v>0</v>
      </c>
      <c r="AK163" s="174" cm="1">
        <f t="array" ref="AK163">SUM(IF(TARGET_TR5!$B$2:$B$2040=$A163,IF(TARGET_TR5!$C$2:$C$2040=$C163,IF(TARGET_TR5!$E$2:$E$2040=$E163,IF(TARGET_TR5!$F$1:$Q$1=AK$2,TARGET_TR5!$F$2:$Q$2040)))))</f>
        <v>0</v>
      </c>
      <c r="AL163" s="174" cm="1">
        <f t="array" ref="AL163">SUM(IF(TARGET_TR5!$B$2:$B$2040=$A163,IF(TARGET_TR5!$C$2:$C$2040=$C163,IF(TARGET_TR5!$E$2:$E$2040=$E163,IF(TARGET_TR5!$F$1:$Q$1=AL$2,TARGET_TR5!$F$2:$Q$2040)))))</f>
        <v>0</v>
      </c>
      <c r="AM163" s="174" cm="1">
        <f t="array" ref="AM163">SUM(IF(TARGET_TR5!$B$2:$B$2040=$A163,IF(TARGET_TR5!$C$2:$C$2040=$C163,IF(TARGET_TR5!$E$2:$E$2040=$E163,IF(TARGET_TR5!$F$1:$Q$1=AM$2,TARGET_TR5!$F$2:$Q$2040)))))</f>
        <v>0</v>
      </c>
      <c r="AN163" s="174" cm="1">
        <f t="array" ref="AN163">SUM(IF(TARGET_TR5!$B$2:$B$2040=$A163,IF(TARGET_TR5!$C$2:$C$2040=$C163,IF(TARGET_TR5!$E$2:$E$2040=$E163,IF(TARGET_TR5!$F$1:$Q$1=AN$2,TARGET_TR5!$F$2:$Q$2040)))))</f>
        <v>0</v>
      </c>
      <c r="AO163" s="174" cm="1">
        <f t="array" ref="AO163">SUM(IF(TARGET_TR5!$B$2:$B$2040=$A163,IF(TARGET_TR5!$C$2:$C$2040=$C163,IF(TARGET_TR5!$E$2:$E$2040=$E163,IF(TARGET_TR5!$F$1:$Q$1=AO$2,TARGET_TR5!$F$2:$Q$2040)))))</f>
        <v>0</v>
      </c>
      <c r="AP163" s="174">
        <v>0</v>
      </c>
      <c r="AQ163" s="174">
        <v>0</v>
      </c>
      <c r="AR163" s="174">
        <v>0</v>
      </c>
      <c r="AS163" s="174">
        <v>0</v>
      </c>
      <c r="AT163" s="174">
        <v>0</v>
      </c>
      <c r="AU163" s="174">
        <v>0</v>
      </c>
      <c r="AV163" s="174">
        <v>0</v>
      </c>
      <c r="AW163" s="174">
        <v>0</v>
      </c>
      <c r="AX163" s="174">
        <v>0</v>
      </c>
      <c r="AY163" s="174">
        <v>0</v>
      </c>
      <c r="AZ163" s="174">
        <v>0</v>
      </c>
      <c r="BA163" s="174">
        <v>0</v>
      </c>
      <c r="BB163" s="175">
        <f t="shared" si="54"/>
        <v>1</v>
      </c>
      <c r="BC163" s="175">
        <f t="shared" si="54"/>
        <v>1</v>
      </c>
      <c r="BD163" s="175">
        <f t="shared" si="54"/>
        <v>1</v>
      </c>
      <c r="BE163" s="175">
        <f t="shared" si="55"/>
        <v>1</v>
      </c>
      <c r="BF163" s="175">
        <f t="shared" si="55"/>
        <v>1</v>
      </c>
      <c r="BG163" s="175">
        <f t="shared" si="55"/>
        <v>1</v>
      </c>
      <c r="BH163" s="175">
        <f t="shared" si="55"/>
        <v>1</v>
      </c>
      <c r="BI163" s="175">
        <f t="shared" si="55"/>
        <v>1</v>
      </c>
      <c r="BJ163" s="175">
        <f t="shared" si="55"/>
        <v>1</v>
      </c>
      <c r="BK163" s="175">
        <f t="shared" si="55"/>
        <v>1</v>
      </c>
      <c r="BL163" s="175">
        <f t="shared" si="55"/>
        <v>1</v>
      </c>
      <c r="BM163" s="175">
        <f t="shared" si="55"/>
        <v>1</v>
      </c>
    </row>
    <row r="164" spans="1:65" x14ac:dyDescent="0.35">
      <c r="A164" s="173" t="s">
        <v>65</v>
      </c>
      <c r="B164" s="173" t="str">
        <v>DGS</v>
      </c>
      <c r="C164" s="173" t="str">
        <v>Revenue Sustain Gov</v>
      </c>
      <c r="D164" s="173" t="str">
        <v>RP M</v>
      </c>
      <c r="E164" s="173" t="str">
        <v>SUMALUT</v>
      </c>
      <c r="F164" s="174" cm="1">
        <f t="array" ref="F164">SUM(IF(TARGET_TR5!$B$2:$B$2040=$A164,IF(TARGET_TR5!$C$2:$C$2040=$C164,IF(TARGET_TR5!$E$2:$E$2040=$E164,IF(TARGET_TR5!$W$1:$AH$1=F$2,TARGET_TR5!$W$2:$AH$2040)))))</f>
        <v>0</v>
      </c>
      <c r="G164" s="174" cm="1">
        <f t="array" ref="G164">SUM(IF(TARGET_TR5!$B$2:$B$2040=$A164,IF(TARGET_TR5!$C$2:$C$2040=$C164,IF(TARGET_TR5!$E$2:$E$2040=$E164,IF(TARGET_TR5!$W$1:$AH$1=G$2,TARGET_TR5!$W$2:$AH$2040)))))</f>
        <v>0</v>
      </c>
      <c r="H164" s="174" cm="1">
        <f t="array" ref="H164">SUM(IF(TARGET_TR5!$B$2:$B$2040=$A164,IF(TARGET_TR5!$C$2:$C$2040=$C164,IF(TARGET_TR5!$E$2:$E$2040=$E164,IF(TARGET_TR5!$W$1:$AH$1=H$2,TARGET_TR5!$W$2:$AH$2040)))))</f>
        <v>0</v>
      </c>
      <c r="I164" s="174" cm="1">
        <f t="array" ref="I164">SUM(IF(TARGET_TR5!$B$2:$B$2040=$A164,IF(TARGET_TR5!$C$2:$C$2040=$C164,IF(TARGET_TR5!$E$2:$E$2040=$E164,IF(TARGET_TR5!$W$1:$AH$1=I$2,TARGET_TR5!$W$2:$AH$2040)))))</f>
        <v>0</v>
      </c>
      <c r="J164" s="174" cm="1">
        <f t="array" ref="J164">SUM(IF(TARGET_TR5!$B$2:$B$2040=$A164,IF(TARGET_TR5!$C$2:$C$2040=$C164,IF(TARGET_TR5!$E$2:$E$2040=$E164,IF(TARGET_TR5!$W$1:$AH$1=J$2,TARGET_TR5!$W$2:$AH$2040)))))</f>
        <v>0</v>
      </c>
      <c r="K164" s="174" cm="1">
        <f t="array" ref="K164">SUM(IF(TARGET_TR5!$B$2:$B$2040=$A164,IF(TARGET_TR5!$C$2:$C$2040=$C164,IF(TARGET_TR5!$E$2:$E$2040=$E164,IF(TARGET_TR5!$W$1:$AH$1=K$2,TARGET_TR5!$W$2:$AH$2040)))))</f>
        <v>0</v>
      </c>
      <c r="L164" s="174" cm="1">
        <f t="array" ref="L164">SUM(IF(TARGET_TR5!$B$2:$B$2040=$A164,IF(TARGET_TR5!$C$2:$C$2040=$C164,IF(TARGET_TR5!$E$2:$E$2040=$E164,IF(TARGET_TR5!$W$1:$AH$1=L$2,TARGET_TR5!$W$2:$AH$2040)))))</f>
        <v>0</v>
      </c>
      <c r="M164" s="174" cm="1">
        <f t="array" ref="M164">SUM(IF(TARGET_TR5!$B$2:$B$2040=$A164,IF(TARGET_TR5!$C$2:$C$2040=$C164,IF(TARGET_TR5!$E$2:$E$2040=$E164,IF(TARGET_TR5!$W$1:$AH$1=M$2,TARGET_TR5!$W$2:$AH$2040)))))</f>
        <v>0</v>
      </c>
      <c r="N164" s="174" cm="1">
        <f t="array" ref="N164">SUM(IF(TARGET_TR5!$B$2:$B$2040=$A164,IF(TARGET_TR5!$C$2:$C$2040=$C164,IF(TARGET_TR5!$E$2:$E$2040=$E164,IF(TARGET_TR5!$W$1:$AH$1=N$2,TARGET_TR5!$W$2:$AH$2040)))))</f>
        <v>0</v>
      </c>
      <c r="O164" s="174" cm="1">
        <f t="array" ref="O164">SUM(IF(TARGET_TR5!$B$2:$B$2040=$A164,IF(TARGET_TR5!$C$2:$C$2040=$C164,IF(TARGET_TR5!$E$2:$E$2040=$E164,IF(TARGET_TR5!$W$1:$AH$1=O$2,TARGET_TR5!$W$2:$AH$2040)))))</f>
        <v>0</v>
      </c>
      <c r="P164" s="174" cm="1">
        <f t="array" ref="P164">SUM(IF(TARGET_TR5!$B$2:$B$2040=$A164,IF(TARGET_TR5!$C$2:$C$2040=$C164,IF(TARGET_TR5!$E$2:$E$2040=$E164,IF(TARGET_TR5!$W$1:$AH$1=P$2,TARGET_TR5!$W$2:$AH$2040)))))</f>
        <v>0</v>
      </c>
      <c r="Q164" s="174" cm="1">
        <f t="array" ref="Q164">SUM(IF(TARGET_TR5!$B$2:$B$2040=$A164,IF(TARGET_TR5!$C$2:$C$2040=$C164,IF(TARGET_TR5!$E$2:$E$2040=$E164,IF(TARGET_TR5!$W$1:$AH$1=Q$2,TARGET_TR5!$W$2:$AH$2040)))))</f>
        <v>0</v>
      </c>
      <c r="R164" s="174">
        <v>0</v>
      </c>
      <c r="S164" s="174">
        <v>0</v>
      </c>
      <c r="T164" s="174">
        <v>0</v>
      </c>
      <c r="U164" s="174">
        <v>0</v>
      </c>
      <c r="V164" s="174">
        <v>0</v>
      </c>
      <c r="W164" s="174">
        <v>0</v>
      </c>
      <c r="X164" s="174">
        <v>0</v>
      </c>
      <c r="Y164" s="174">
        <v>0</v>
      </c>
      <c r="Z164" s="174">
        <v>0</v>
      </c>
      <c r="AA164" s="174">
        <v>0</v>
      </c>
      <c r="AB164" s="174">
        <v>0</v>
      </c>
      <c r="AC164" s="174">
        <v>0</v>
      </c>
      <c r="AD164" s="174" cm="1">
        <f t="array" ref="AD164">SUM(IF(TARGET_TR5!$B$2:$B$2040=$A164,IF(TARGET_TR5!$C$2:$C$2040=$C164,IF(TARGET_TR5!$E$2:$E$2040=$E164,IF(TARGET_TR5!$F$1:$Q$1=AD$2,TARGET_TR5!$F$2:$Q$2040)))))</f>
        <v>0</v>
      </c>
      <c r="AE164" s="174" cm="1">
        <f t="array" ref="AE164">SUM(IF(TARGET_TR5!$B$2:$B$2040=$A164,IF(TARGET_TR5!$C$2:$C$2040=$C164,IF(TARGET_TR5!$E$2:$E$2040=$E164,IF(TARGET_TR5!$F$1:$Q$1=AE$2,TARGET_TR5!$F$2:$Q$2040)))))</f>
        <v>0</v>
      </c>
      <c r="AF164" s="174" cm="1">
        <f t="array" ref="AF164">SUM(IF(TARGET_TR5!$B$2:$B$2040=$A164,IF(TARGET_TR5!$C$2:$C$2040=$C164,IF(TARGET_TR5!$E$2:$E$2040=$E164,IF(TARGET_TR5!$F$1:$Q$1=AF$2,TARGET_TR5!$F$2:$Q$2040)))))</f>
        <v>0</v>
      </c>
      <c r="AG164" s="174" cm="1">
        <f t="array" ref="AG164">SUM(IF(TARGET_TR5!$B$2:$B$2040=$A164,IF(TARGET_TR5!$C$2:$C$2040=$C164,IF(TARGET_TR5!$E$2:$E$2040=$E164,IF(TARGET_TR5!$F$1:$Q$1=AG$2,TARGET_TR5!$F$2:$Q$2040)))))</f>
        <v>0</v>
      </c>
      <c r="AH164" s="174" cm="1">
        <f t="array" ref="AH164">SUM(IF(TARGET_TR5!$B$2:$B$2040=$A164,IF(TARGET_TR5!$C$2:$C$2040=$C164,IF(TARGET_TR5!$E$2:$E$2040=$E164,IF(TARGET_TR5!$F$1:$Q$1=AH$2,TARGET_TR5!$F$2:$Q$2040)))))</f>
        <v>0</v>
      </c>
      <c r="AI164" s="174" cm="1">
        <f t="array" ref="AI164">SUM(IF(TARGET_TR5!$B$2:$B$2040=$A164,IF(TARGET_TR5!$C$2:$C$2040=$C164,IF(TARGET_TR5!$E$2:$E$2040=$E164,IF(TARGET_TR5!$F$1:$Q$1=AI$2,TARGET_TR5!$F$2:$Q$2040)))))</f>
        <v>0</v>
      </c>
      <c r="AJ164" s="174" cm="1">
        <f t="array" ref="AJ164">SUM(IF(TARGET_TR5!$B$2:$B$2040=$A164,IF(TARGET_TR5!$C$2:$C$2040=$C164,IF(TARGET_TR5!$E$2:$E$2040=$E164,IF(TARGET_TR5!$F$1:$Q$1=AJ$2,TARGET_TR5!$F$2:$Q$2040)))))</f>
        <v>0</v>
      </c>
      <c r="AK164" s="174" cm="1">
        <f t="array" ref="AK164">SUM(IF(TARGET_TR5!$B$2:$B$2040=$A164,IF(TARGET_TR5!$C$2:$C$2040=$C164,IF(TARGET_TR5!$E$2:$E$2040=$E164,IF(TARGET_TR5!$F$1:$Q$1=AK$2,TARGET_TR5!$F$2:$Q$2040)))))</f>
        <v>0</v>
      </c>
      <c r="AL164" s="174" cm="1">
        <f t="array" ref="AL164">SUM(IF(TARGET_TR5!$B$2:$B$2040=$A164,IF(TARGET_TR5!$C$2:$C$2040=$C164,IF(TARGET_TR5!$E$2:$E$2040=$E164,IF(TARGET_TR5!$F$1:$Q$1=AL$2,TARGET_TR5!$F$2:$Q$2040)))))</f>
        <v>0</v>
      </c>
      <c r="AM164" s="174" cm="1">
        <f t="array" ref="AM164">SUM(IF(TARGET_TR5!$B$2:$B$2040=$A164,IF(TARGET_TR5!$C$2:$C$2040=$C164,IF(TARGET_TR5!$E$2:$E$2040=$E164,IF(TARGET_TR5!$F$1:$Q$1=AM$2,TARGET_TR5!$F$2:$Q$2040)))))</f>
        <v>0</v>
      </c>
      <c r="AN164" s="174" cm="1">
        <f t="array" ref="AN164">SUM(IF(TARGET_TR5!$B$2:$B$2040=$A164,IF(TARGET_TR5!$C$2:$C$2040=$C164,IF(TARGET_TR5!$E$2:$E$2040=$E164,IF(TARGET_TR5!$F$1:$Q$1=AN$2,TARGET_TR5!$F$2:$Q$2040)))))</f>
        <v>0</v>
      </c>
      <c r="AO164" s="174" cm="1">
        <f t="array" ref="AO164">SUM(IF(TARGET_TR5!$B$2:$B$2040=$A164,IF(TARGET_TR5!$C$2:$C$2040=$C164,IF(TARGET_TR5!$E$2:$E$2040=$E164,IF(TARGET_TR5!$F$1:$Q$1=AO$2,TARGET_TR5!$F$2:$Q$2040)))))</f>
        <v>0</v>
      </c>
      <c r="AP164" s="174">
        <v>0</v>
      </c>
      <c r="AQ164" s="174">
        <v>0</v>
      </c>
      <c r="AR164" s="174">
        <v>0</v>
      </c>
      <c r="AS164" s="174">
        <v>0</v>
      </c>
      <c r="AT164" s="174">
        <v>0</v>
      </c>
      <c r="AU164" s="174">
        <v>0</v>
      </c>
      <c r="AV164" s="174">
        <v>0</v>
      </c>
      <c r="AW164" s="174">
        <v>0</v>
      </c>
      <c r="AX164" s="174">
        <v>0</v>
      </c>
      <c r="AY164" s="174">
        <v>0</v>
      </c>
      <c r="AZ164" s="174">
        <v>0</v>
      </c>
      <c r="BA164" s="174">
        <v>0</v>
      </c>
      <c r="BB164" s="175">
        <f t="shared" si="54"/>
        <v>1</v>
      </c>
      <c r="BC164" s="175">
        <f t="shared" si="54"/>
        <v>1</v>
      </c>
      <c r="BD164" s="175">
        <f t="shared" si="54"/>
        <v>1</v>
      </c>
      <c r="BE164" s="175">
        <f t="shared" si="55"/>
        <v>1</v>
      </c>
      <c r="BF164" s="175">
        <f t="shared" si="55"/>
        <v>1</v>
      </c>
      <c r="BG164" s="175">
        <f t="shared" si="55"/>
        <v>1</v>
      </c>
      <c r="BH164" s="175">
        <f t="shared" si="55"/>
        <v>1</v>
      </c>
      <c r="BI164" s="175">
        <f t="shared" si="55"/>
        <v>1</v>
      </c>
      <c r="BJ164" s="175">
        <f t="shared" si="55"/>
        <v>1</v>
      </c>
      <c r="BK164" s="175">
        <f t="shared" si="55"/>
        <v>1</v>
      </c>
      <c r="BL164" s="175">
        <f t="shared" si="55"/>
        <v>1</v>
      </c>
      <c r="BM164" s="175">
        <f t="shared" si="55"/>
        <v>1</v>
      </c>
    </row>
    <row r="165" spans="1:65" x14ac:dyDescent="0.35">
      <c r="A165" s="170" t="s">
        <v>65</v>
      </c>
      <c r="B165" s="170" t="str">
        <v>DGS</v>
      </c>
      <c r="C165" s="170" t="str">
        <v>Revenue Scaling Gov</v>
      </c>
      <c r="D165" s="170" t="str">
        <v>RP M</v>
      </c>
      <c r="E165" s="170" t="str">
        <v>TR5</v>
      </c>
      <c r="F165" s="171" cm="1">
        <f t="array" ref="F165">SUM(IF(TARGET_TR5!$B$2:$B$2040=$A165,IF(TARGET_TR5!$C$2:$C$2040=$C165,IF(TARGET_TR5!$E$2:$E$2040=$E165,IF(TARGET_TR5!$W$1:$AH$1=F$2,TARGET_TR5!$W$2:$AH$2040)))))</f>
        <v>0</v>
      </c>
      <c r="G165" s="171" cm="1">
        <f t="array" ref="G165">SUM(IF(TARGET_TR5!$B$2:$B$2040=$A165,IF(TARGET_TR5!$C$2:$C$2040=$C165,IF(TARGET_TR5!$E$2:$E$2040=$E165,IF(TARGET_TR5!$W$1:$AH$1=G$2,TARGET_TR5!$W$2:$AH$2040)))))</f>
        <v>0</v>
      </c>
      <c r="H165" s="171" cm="1">
        <f t="array" ref="H165">SUM(IF(TARGET_TR5!$B$2:$B$2040=$A165,IF(TARGET_TR5!$C$2:$C$2040=$C165,IF(TARGET_TR5!$E$2:$E$2040=$E165,IF(TARGET_TR5!$W$1:$AH$1=H$2,TARGET_TR5!$W$2:$AH$2040)))))</f>
        <v>0</v>
      </c>
      <c r="I165" s="171" cm="1">
        <f t="array" ref="I165">SUM(IF(TARGET_TR5!$B$2:$B$2040=$A165,IF(TARGET_TR5!$C$2:$C$2040=$C165,IF(TARGET_TR5!$E$2:$E$2040=$E165,IF(TARGET_TR5!$W$1:$AH$1=I$2,TARGET_TR5!$W$2:$AH$2040)))))</f>
        <v>0</v>
      </c>
      <c r="J165" s="171" cm="1">
        <f t="array" ref="J165">SUM(IF(TARGET_TR5!$B$2:$B$2040=$A165,IF(TARGET_TR5!$C$2:$C$2040=$C165,IF(TARGET_TR5!$E$2:$E$2040=$E165,IF(TARGET_TR5!$W$1:$AH$1=J$2,TARGET_TR5!$W$2:$AH$2040)))))</f>
        <v>0</v>
      </c>
      <c r="K165" s="171" cm="1">
        <f t="array" ref="K165">SUM(IF(TARGET_TR5!$B$2:$B$2040=$A165,IF(TARGET_TR5!$C$2:$C$2040=$C165,IF(TARGET_TR5!$E$2:$E$2040=$E165,IF(TARGET_TR5!$W$1:$AH$1=K$2,TARGET_TR5!$W$2:$AH$2040)))))</f>
        <v>0</v>
      </c>
      <c r="L165" s="171" cm="1">
        <f t="array" ref="L165">SUM(IF(TARGET_TR5!$B$2:$B$2040=$A165,IF(TARGET_TR5!$C$2:$C$2040=$C165,IF(TARGET_TR5!$E$2:$E$2040=$E165,IF(TARGET_TR5!$W$1:$AH$1=L$2,TARGET_TR5!$W$2:$AH$2040)))))</f>
        <v>0</v>
      </c>
      <c r="M165" s="171" cm="1">
        <f t="array" ref="M165">SUM(IF(TARGET_TR5!$B$2:$B$2040=$A165,IF(TARGET_TR5!$C$2:$C$2040=$C165,IF(TARGET_TR5!$E$2:$E$2040=$E165,IF(TARGET_TR5!$W$1:$AH$1=M$2,TARGET_TR5!$W$2:$AH$2040)))))</f>
        <v>0</v>
      </c>
      <c r="N165" s="171" cm="1">
        <f t="array" ref="N165">SUM(IF(TARGET_TR5!$B$2:$B$2040=$A165,IF(TARGET_TR5!$C$2:$C$2040=$C165,IF(TARGET_TR5!$E$2:$E$2040=$E165,IF(TARGET_TR5!$W$1:$AH$1=N$2,TARGET_TR5!$W$2:$AH$2040)))))</f>
        <v>0</v>
      </c>
      <c r="O165" s="171" cm="1">
        <f t="array" ref="O165">SUM(IF(TARGET_TR5!$B$2:$B$2040=$A165,IF(TARGET_TR5!$C$2:$C$2040=$C165,IF(TARGET_TR5!$E$2:$E$2040=$E165,IF(TARGET_TR5!$W$1:$AH$1=O$2,TARGET_TR5!$W$2:$AH$2040)))))</f>
        <v>0</v>
      </c>
      <c r="P165" s="171" cm="1">
        <f t="array" ref="P165">SUM(IF(TARGET_TR5!$B$2:$B$2040=$A165,IF(TARGET_TR5!$C$2:$C$2040=$C165,IF(TARGET_TR5!$E$2:$E$2040=$E165,IF(TARGET_TR5!$W$1:$AH$1=P$2,TARGET_TR5!$W$2:$AH$2040)))))</f>
        <v>0</v>
      </c>
      <c r="Q165" s="171" cm="1">
        <f t="array" ref="Q165">SUM(IF(TARGET_TR5!$B$2:$B$2040=$A165,IF(TARGET_TR5!$C$2:$C$2040=$C165,IF(TARGET_TR5!$E$2:$E$2040=$E165,IF(TARGET_TR5!$W$1:$AH$1=Q$2,TARGET_TR5!$W$2:$AH$2040)))))</f>
        <v>0</v>
      </c>
      <c r="R165" s="171">
        <v>0</v>
      </c>
      <c r="S165" s="171">
        <v>0</v>
      </c>
      <c r="T165" s="171">
        <v>0</v>
      </c>
      <c r="U165" s="171">
        <v>0</v>
      </c>
      <c r="V165" s="171">
        <v>0</v>
      </c>
      <c r="W165" s="171">
        <v>0</v>
      </c>
      <c r="X165" s="171">
        <v>0</v>
      </c>
      <c r="Y165" s="171">
        <v>0</v>
      </c>
      <c r="Z165" s="171">
        <v>0</v>
      </c>
      <c r="AA165" s="171">
        <v>0</v>
      </c>
      <c r="AB165" s="171">
        <v>0</v>
      </c>
      <c r="AC165" s="171">
        <v>0</v>
      </c>
      <c r="AD165" s="171" cm="1">
        <f t="array" ref="AD165">SUM(IF(TARGET_TR5!$B$2:$B$2040=$A165,IF(TARGET_TR5!$C$2:$C$2040=$C165,IF(TARGET_TR5!$E$2:$E$2040=$E165,IF(TARGET_TR5!$F$1:$Q$1=AD$2,TARGET_TR5!$F$2:$Q$2040)))))</f>
        <v>0</v>
      </c>
      <c r="AE165" s="171" cm="1">
        <f t="array" ref="AE165">SUM(IF(TARGET_TR5!$B$2:$B$2040=$A165,IF(TARGET_TR5!$C$2:$C$2040=$C165,IF(TARGET_TR5!$E$2:$E$2040=$E165,IF(TARGET_TR5!$F$1:$Q$1=AE$2,TARGET_TR5!$F$2:$Q$2040)))))</f>
        <v>0</v>
      </c>
      <c r="AF165" s="171" cm="1">
        <f t="array" ref="AF165">SUM(IF(TARGET_TR5!$B$2:$B$2040=$A165,IF(TARGET_TR5!$C$2:$C$2040=$C165,IF(TARGET_TR5!$E$2:$E$2040=$E165,IF(TARGET_TR5!$F$1:$Q$1=AF$2,TARGET_TR5!$F$2:$Q$2040)))))</f>
        <v>0</v>
      </c>
      <c r="AG165" s="171" cm="1">
        <f t="array" ref="AG165">SUM(IF(TARGET_TR5!$B$2:$B$2040=$A165,IF(TARGET_TR5!$C$2:$C$2040=$C165,IF(TARGET_TR5!$E$2:$E$2040=$E165,IF(TARGET_TR5!$F$1:$Q$1=AG$2,TARGET_TR5!$F$2:$Q$2040)))))</f>
        <v>0</v>
      </c>
      <c r="AH165" s="171" cm="1">
        <f t="array" ref="AH165">SUM(IF(TARGET_TR5!$B$2:$B$2040=$A165,IF(TARGET_TR5!$C$2:$C$2040=$C165,IF(TARGET_TR5!$E$2:$E$2040=$E165,IF(TARGET_TR5!$F$1:$Q$1=AH$2,TARGET_TR5!$F$2:$Q$2040)))))</f>
        <v>0</v>
      </c>
      <c r="AI165" s="171" cm="1">
        <f t="array" ref="AI165">SUM(IF(TARGET_TR5!$B$2:$B$2040=$A165,IF(TARGET_TR5!$C$2:$C$2040=$C165,IF(TARGET_TR5!$E$2:$E$2040=$E165,IF(TARGET_TR5!$F$1:$Q$1=AI$2,TARGET_TR5!$F$2:$Q$2040)))))</f>
        <v>0</v>
      </c>
      <c r="AJ165" s="171" cm="1">
        <f t="array" ref="AJ165">SUM(IF(TARGET_TR5!$B$2:$B$2040=$A165,IF(TARGET_TR5!$C$2:$C$2040=$C165,IF(TARGET_TR5!$E$2:$E$2040=$E165,IF(TARGET_TR5!$F$1:$Q$1=AJ$2,TARGET_TR5!$F$2:$Q$2040)))))</f>
        <v>0</v>
      </c>
      <c r="AK165" s="171" cm="1">
        <f t="array" ref="AK165">SUM(IF(TARGET_TR5!$B$2:$B$2040=$A165,IF(TARGET_TR5!$C$2:$C$2040=$C165,IF(TARGET_TR5!$E$2:$E$2040=$E165,IF(TARGET_TR5!$F$1:$Q$1=AK$2,TARGET_TR5!$F$2:$Q$2040)))))</f>
        <v>0</v>
      </c>
      <c r="AL165" s="171" cm="1">
        <f t="array" ref="AL165">SUM(IF(TARGET_TR5!$B$2:$B$2040=$A165,IF(TARGET_TR5!$C$2:$C$2040=$C165,IF(TARGET_TR5!$E$2:$E$2040=$E165,IF(TARGET_TR5!$F$1:$Q$1=AL$2,TARGET_TR5!$F$2:$Q$2040)))))</f>
        <v>0</v>
      </c>
      <c r="AM165" s="171" cm="1">
        <f t="array" ref="AM165">SUM(IF(TARGET_TR5!$B$2:$B$2040=$A165,IF(TARGET_TR5!$C$2:$C$2040=$C165,IF(TARGET_TR5!$E$2:$E$2040=$E165,IF(TARGET_TR5!$F$1:$Q$1=AM$2,TARGET_TR5!$F$2:$Q$2040)))))</f>
        <v>0</v>
      </c>
      <c r="AN165" s="171" cm="1">
        <f t="array" ref="AN165">SUM(IF(TARGET_TR5!$B$2:$B$2040=$A165,IF(TARGET_TR5!$C$2:$C$2040=$C165,IF(TARGET_TR5!$E$2:$E$2040=$E165,IF(TARGET_TR5!$F$1:$Q$1=AN$2,TARGET_TR5!$F$2:$Q$2040)))))</f>
        <v>0</v>
      </c>
      <c r="AO165" s="171" cm="1">
        <f t="array" ref="AO165">SUM(IF(TARGET_TR5!$B$2:$B$2040=$A165,IF(TARGET_TR5!$C$2:$C$2040=$C165,IF(TARGET_TR5!$E$2:$E$2040=$E165,IF(TARGET_TR5!$F$1:$Q$1=AO$2,TARGET_TR5!$F$2:$Q$2040)))))</f>
        <v>0</v>
      </c>
      <c r="AP165" s="171">
        <v>0</v>
      </c>
      <c r="AQ165" s="171">
        <v>0</v>
      </c>
      <c r="AR165" s="171">
        <v>0</v>
      </c>
      <c r="AS165" s="171">
        <v>0</v>
      </c>
      <c r="AT165" s="171">
        <v>0</v>
      </c>
      <c r="AU165" s="171">
        <v>0</v>
      </c>
      <c r="AV165" s="171">
        <v>0</v>
      </c>
      <c r="AW165" s="171">
        <v>0</v>
      </c>
      <c r="AX165" s="171">
        <v>0</v>
      </c>
      <c r="AY165" s="171">
        <v>0</v>
      </c>
      <c r="AZ165" s="171">
        <v>0</v>
      </c>
      <c r="BA165" s="171">
        <v>0</v>
      </c>
      <c r="BB165" s="172">
        <f t="shared" si="54"/>
        <v>1</v>
      </c>
      <c r="BC165" s="172">
        <f t="shared" si="54"/>
        <v>1</v>
      </c>
      <c r="BD165" s="172">
        <f t="shared" si="54"/>
        <v>1</v>
      </c>
      <c r="BE165" s="172">
        <f t="shared" si="55"/>
        <v>1</v>
      </c>
      <c r="BF165" s="172">
        <f t="shared" si="55"/>
        <v>1</v>
      </c>
      <c r="BG165" s="172">
        <f t="shared" si="55"/>
        <v>1</v>
      </c>
      <c r="BH165" s="172">
        <f t="shared" si="55"/>
        <v>1</v>
      </c>
      <c r="BI165" s="172">
        <f t="shared" si="55"/>
        <v>1</v>
      </c>
      <c r="BJ165" s="172">
        <f t="shared" si="55"/>
        <v>1</v>
      </c>
      <c r="BK165" s="172">
        <f t="shared" si="55"/>
        <v>1</v>
      </c>
      <c r="BL165" s="172">
        <f t="shared" si="55"/>
        <v>1</v>
      </c>
      <c r="BM165" s="172">
        <f t="shared" si="55"/>
        <v>1</v>
      </c>
    </row>
    <row r="166" spans="1:65" x14ac:dyDescent="0.35">
      <c r="A166" s="173" t="s">
        <v>65</v>
      </c>
      <c r="B166" s="173" t="str">
        <v>DGS</v>
      </c>
      <c r="C166" s="173" t="str">
        <v>Revenue Scaling Gov</v>
      </c>
      <c r="D166" s="173" t="str">
        <v>RP M</v>
      </c>
      <c r="E166" s="173" t="str">
        <v>PAPUA</v>
      </c>
      <c r="F166" s="174" cm="1">
        <f t="array" ref="F166">SUM(IF(TARGET_TR5!$B$2:$B$2040=$A166,IF(TARGET_TR5!$C$2:$C$2040=$C166,IF(TARGET_TR5!$E$2:$E$2040=$E166,IF(TARGET_TR5!$W$1:$AH$1=F$2,TARGET_TR5!$W$2:$AH$2040)))))</f>
        <v>0</v>
      </c>
      <c r="G166" s="174" cm="1">
        <f t="array" ref="G166">SUM(IF(TARGET_TR5!$B$2:$B$2040=$A166,IF(TARGET_TR5!$C$2:$C$2040=$C166,IF(TARGET_TR5!$E$2:$E$2040=$E166,IF(TARGET_TR5!$W$1:$AH$1=G$2,TARGET_TR5!$W$2:$AH$2040)))))</f>
        <v>0</v>
      </c>
      <c r="H166" s="174" cm="1">
        <f t="array" ref="H166">SUM(IF(TARGET_TR5!$B$2:$B$2040=$A166,IF(TARGET_TR5!$C$2:$C$2040=$C166,IF(TARGET_TR5!$E$2:$E$2040=$E166,IF(TARGET_TR5!$W$1:$AH$1=H$2,TARGET_TR5!$W$2:$AH$2040)))))</f>
        <v>0</v>
      </c>
      <c r="I166" s="174" cm="1">
        <f t="array" ref="I166">SUM(IF(TARGET_TR5!$B$2:$B$2040=$A166,IF(TARGET_TR5!$C$2:$C$2040=$C166,IF(TARGET_TR5!$E$2:$E$2040=$E166,IF(TARGET_TR5!$W$1:$AH$1=I$2,TARGET_TR5!$W$2:$AH$2040)))))</f>
        <v>0</v>
      </c>
      <c r="J166" s="174" cm="1">
        <f t="array" ref="J166">SUM(IF(TARGET_TR5!$B$2:$B$2040=$A166,IF(TARGET_TR5!$C$2:$C$2040=$C166,IF(TARGET_TR5!$E$2:$E$2040=$E166,IF(TARGET_TR5!$W$1:$AH$1=J$2,TARGET_TR5!$W$2:$AH$2040)))))</f>
        <v>0</v>
      </c>
      <c r="K166" s="174" cm="1">
        <f t="array" ref="K166">SUM(IF(TARGET_TR5!$B$2:$B$2040=$A166,IF(TARGET_TR5!$C$2:$C$2040=$C166,IF(TARGET_TR5!$E$2:$E$2040=$E166,IF(TARGET_TR5!$W$1:$AH$1=K$2,TARGET_TR5!$W$2:$AH$2040)))))</f>
        <v>0</v>
      </c>
      <c r="L166" s="174" cm="1">
        <f t="array" ref="L166">SUM(IF(TARGET_TR5!$B$2:$B$2040=$A166,IF(TARGET_TR5!$C$2:$C$2040=$C166,IF(TARGET_TR5!$E$2:$E$2040=$E166,IF(TARGET_TR5!$W$1:$AH$1=L$2,TARGET_TR5!$W$2:$AH$2040)))))</f>
        <v>0</v>
      </c>
      <c r="M166" s="174" cm="1">
        <f t="array" ref="M166">SUM(IF(TARGET_TR5!$B$2:$B$2040=$A166,IF(TARGET_TR5!$C$2:$C$2040=$C166,IF(TARGET_TR5!$E$2:$E$2040=$E166,IF(TARGET_TR5!$W$1:$AH$1=M$2,TARGET_TR5!$W$2:$AH$2040)))))</f>
        <v>0</v>
      </c>
      <c r="N166" s="174" cm="1">
        <f t="array" ref="N166">SUM(IF(TARGET_TR5!$B$2:$B$2040=$A166,IF(TARGET_TR5!$C$2:$C$2040=$C166,IF(TARGET_TR5!$E$2:$E$2040=$E166,IF(TARGET_TR5!$W$1:$AH$1=N$2,TARGET_TR5!$W$2:$AH$2040)))))</f>
        <v>0</v>
      </c>
      <c r="O166" s="174" cm="1">
        <f t="array" ref="O166">SUM(IF(TARGET_TR5!$B$2:$B$2040=$A166,IF(TARGET_TR5!$C$2:$C$2040=$C166,IF(TARGET_TR5!$E$2:$E$2040=$E166,IF(TARGET_TR5!$W$1:$AH$1=O$2,TARGET_TR5!$W$2:$AH$2040)))))</f>
        <v>0</v>
      </c>
      <c r="P166" s="174" cm="1">
        <f t="array" ref="P166">SUM(IF(TARGET_TR5!$B$2:$B$2040=$A166,IF(TARGET_TR5!$C$2:$C$2040=$C166,IF(TARGET_TR5!$E$2:$E$2040=$E166,IF(TARGET_TR5!$W$1:$AH$1=P$2,TARGET_TR5!$W$2:$AH$2040)))))</f>
        <v>0</v>
      </c>
      <c r="Q166" s="174" cm="1">
        <f t="array" ref="Q166">SUM(IF(TARGET_TR5!$B$2:$B$2040=$A166,IF(TARGET_TR5!$C$2:$C$2040=$C166,IF(TARGET_TR5!$E$2:$E$2040=$E166,IF(TARGET_TR5!$W$1:$AH$1=Q$2,TARGET_TR5!$W$2:$AH$2040)))))</f>
        <v>0</v>
      </c>
      <c r="R166" s="174">
        <v>0</v>
      </c>
      <c r="S166" s="174">
        <v>0</v>
      </c>
      <c r="T166" s="174">
        <v>0</v>
      </c>
      <c r="U166" s="174">
        <v>0</v>
      </c>
      <c r="V166" s="174">
        <v>0</v>
      </c>
      <c r="W166" s="174">
        <v>0</v>
      </c>
      <c r="X166" s="174">
        <v>0</v>
      </c>
      <c r="Y166" s="174">
        <v>0</v>
      </c>
      <c r="Z166" s="174">
        <v>0</v>
      </c>
      <c r="AA166" s="174">
        <v>0</v>
      </c>
      <c r="AB166" s="174">
        <v>0</v>
      </c>
      <c r="AC166" s="174">
        <v>0</v>
      </c>
      <c r="AD166" s="174" cm="1">
        <f t="array" ref="AD166">SUM(IF(TARGET_TR5!$B$2:$B$2040=$A166,IF(TARGET_TR5!$C$2:$C$2040=$C166,IF(TARGET_TR5!$E$2:$E$2040=$E166,IF(TARGET_TR5!$F$1:$Q$1=AD$2,TARGET_TR5!$F$2:$Q$2040)))))</f>
        <v>0</v>
      </c>
      <c r="AE166" s="174" cm="1">
        <f t="array" ref="AE166">SUM(IF(TARGET_TR5!$B$2:$B$2040=$A166,IF(TARGET_TR5!$C$2:$C$2040=$C166,IF(TARGET_TR5!$E$2:$E$2040=$E166,IF(TARGET_TR5!$F$1:$Q$1=AE$2,TARGET_TR5!$F$2:$Q$2040)))))</f>
        <v>0</v>
      </c>
      <c r="AF166" s="174" cm="1">
        <f t="array" ref="AF166">SUM(IF(TARGET_TR5!$B$2:$B$2040=$A166,IF(TARGET_TR5!$C$2:$C$2040=$C166,IF(TARGET_TR5!$E$2:$E$2040=$E166,IF(TARGET_TR5!$F$1:$Q$1=AF$2,TARGET_TR5!$F$2:$Q$2040)))))</f>
        <v>0</v>
      </c>
      <c r="AG166" s="174" cm="1">
        <f t="array" ref="AG166">SUM(IF(TARGET_TR5!$B$2:$B$2040=$A166,IF(TARGET_TR5!$C$2:$C$2040=$C166,IF(TARGET_TR5!$E$2:$E$2040=$E166,IF(TARGET_TR5!$F$1:$Q$1=AG$2,TARGET_TR5!$F$2:$Q$2040)))))</f>
        <v>0</v>
      </c>
      <c r="AH166" s="174" cm="1">
        <f t="array" ref="AH166">SUM(IF(TARGET_TR5!$B$2:$B$2040=$A166,IF(TARGET_TR5!$C$2:$C$2040=$C166,IF(TARGET_TR5!$E$2:$E$2040=$E166,IF(TARGET_TR5!$F$1:$Q$1=AH$2,TARGET_TR5!$F$2:$Q$2040)))))</f>
        <v>0</v>
      </c>
      <c r="AI166" s="174" cm="1">
        <f t="array" ref="AI166">SUM(IF(TARGET_TR5!$B$2:$B$2040=$A166,IF(TARGET_TR5!$C$2:$C$2040=$C166,IF(TARGET_TR5!$E$2:$E$2040=$E166,IF(TARGET_TR5!$F$1:$Q$1=AI$2,TARGET_TR5!$F$2:$Q$2040)))))</f>
        <v>0</v>
      </c>
      <c r="AJ166" s="174" cm="1">
        <f t="array" ref="AJ166">SUM(IF(TARGET_TR5!$B$2:$B$2040=$A166,IF(TARGET_TR5!$C$2:$C$2040=$C166,IF(TARGET_TR5!$E$2:$E$2040=$E166,IF(TARGET_TR5!$F$1:$Q$1=AJ$2,TARGET_TR5!$F$2:$Q$2040)))))</f>
        <v>0</v>
      </c>
      <c r="AK166" s="174" cm="1">
        <f t="array" ref="AK166">SUM(IF(TARGET_TR5!$B$2:$B$2040=$A166,IF(TARGET_TR5!$C$2:$C$2040=$C166,IF(TARGET_TR5!$E$2:$E$2040=$E166,IF(TARGET_TR5!$F$1:$Q$1=AK$2,TARGET_TR5!$F$2:$Q$2040)))))</f>
        <v>0</v>
      </c>
      <c r="AL166" s="174" cm="1">
        <f t="array" ref="AL166">SUM(IF(TARGET_TR5!$B$2:$B$2040=$A166,IF(TARGET_TR5!$C$2:$C$2040=$C166,IF(TARGET_TR5!$E$2:$E$2040=$E166,IF(TARGET_TR5!$F$1:$Q$1=AL$2,TARGET_TR5!$F$2:$Q$2040)))))</f>
        <v>0</v>
      </c>
      <c r="AM166" s="174" cm="1">
        <f t="array" ref="AM166">SUM(IF(TARGET_TR5!$B$2:$B$2040=$A166,IF(TARGET_TR5!$C$2:$C$2040=$C166,IF(TARGET_TR5!$E$2:$E$2040=$E166,IF(TARGET_TR5!$F$1:$Q$1=AM$2,TARGET_TR5!$F$2:$Q$2040)))))</f>
        <v>0</v>
      </c>
      <c r="AN166" s="174" cm="1">
        <f t="array" ref="AN166">SUM(IF(TARGET_TR5!$B$2:$B$2040=$A166,IF(TARGET_TR5!$C$2:$C$2040=$C166,IF(TARGET_TR5!$E$2:$E$2040=$E166,IF(TARGET_TR5!$F$1:$Q$1=AN$2,TARGET_TR5!$F$2:$Q$2040)))))</f>
        <v>0</v>
      </c>
      <c r="AO166" s="174" cm="1">
        <f t="array" ref="AO166">SUM(IF(TARGET_TR5!$B$2:$B$2040=$A166,IF(TARGET_TR5!$C$2:$C$2040=$C166,IF(TARGET_TR5!$E$2:$E$2040=$E166,IF(TARGET_TR5!$F$1:$Q$1=AO$2,TARGET_TR5!$F$2:$Q$2040)))))</f>
        <v>0</v>
      </c>
      <c r="AP166" s="174">
        <v>0</v>
      </c>
      <c r="AQ166" s="174">
        <v>0</v>
      </c>
      <c r="AR166" s="174">
        <v>0</v>
      </c>
      <c r="AS166" s="174">
        <v>0</v>
      </c>
      <c r="AT166" s="174">
        <v>0</v>
      </c>
      <c r="AU166" s="174">
        <v>0</v>
      </c>
      <c r="AV166" s="174">
        <v>0</v>
      </c>
      <c r="AW166" s="174">
        <v>0</v>
      </c>
      <c r="AX166" s="174">
        <v>0</v>
      </c>
      <c r="AY166" s="174">
        <v>0</v>
      </c>
      <c r="AZ166" s="174">
        <v>0</v>
      </c>
      <c r="BA166" s="174">
        <v>0</v>
      </c>
      <c r="BB166" s="175">
        <f t="shared" si="54"/>
        <v>1</v>
      </c>
      <c r="BC166" s="175">
        <f t="shared" si="54"/>
        <v>1</v>
      </c>
      <c r="BD166" s="175">
        <f t="shared" si="54"/>
        <v>1</v>
      </c>
      <c r="BE166" s="175">
        <f t="shared" si="55"/>
        <v>1</v>
      </c>
      <c r="BF166" s="175">
        <f t="shared" si="55"/>
        <v>1</v>
      </c>
      <c r="BG166" s="175">
        <f t="shared" si="55"/>
        <v>1</v>
      </c>
      <c r="BH166" s="175">
        <f t="shared" si="55"/>
        <v>1</v>
      </c>
      <c r="BI166" s="175">
        <f t="shared" si="55"/>
        <v>1</v>
      </c>
      <c r="BJ166" s="175">
        <f t="shared" si="55"/>
        <v>1</v>
      </c>
      <c r="BK166" s="175">
        <f t="shared" si="55"/>
        <v>1</v>
      </c>
      <c r="BL166" s="175">
        <f t="shared" si="55"/>
        <v>1</v>
      </c>
      <c r="BM166" s="175">
        <f t="shared" si="55"/>
        <v>1</v>
      </c>
    </row>
    <row r="167" spans="1:65" x14ac:dyDescent="0.35">
      <c r="A167" s="173" t="s">
        <v>65</v>
      </c>
      <c r="B167" s="173" t="str">
        <v>DGS</v>
      </c>
      <c r="C167" s="173" t="str">
        <v>Revenue Scaling Gov</v>
      </c>
      <c r="D167" s="173" t="str">
        <v>RP M</v>
      </c>
      <c r="E167" s="173" t="str">
        <v>PAPUA BARAT</v>
      </c>
      <c r="F167" s="174" cm="1">
        <f t="array" ref="F167">SUM(IF(TARGET_TR5!$B$2:$B$2040=$A167,IF(TARGET_TR5!$C$2:$C$2040=$C167,IF(TARGET_TR5!$E$2:$E$2040=$E167,IF(TARGET_TR5!$W$1:$AH$1=F$2,TARGET_TR5!$W$2:$AH$2040)))))</f>
        <v>0</v>
      </c>
      <c r="G167" s="174" cm="1">
        <f t="array" ref="G167">SUM(IF(TARGET_TR5!$B$2:$B$2040=$A167,IF(TARGET_TR5!$C$2:$C$2040=$C167,IF(TARGET_TR5!$E$2:$E$2040=$E167,IF(TARGET_TR5!$W$1:$AH$1=G$2,TARGET_TR5!$W$2:$AH$2040)))))</f>
        <v>0</v>
      </c>
      <c r="H167" s="174" cm="1">
        <f t="array" ref="H167">SUM(IF(TARGET_TR5!$B$2:$B$2040=$A167,IF(TARGET_TR5!$C$2:$C$2040=$C167,IF(TARGET_TR5!$E$2:$E$2040=$E167,IF(TARGET_TR5!$W$1:$AH$1=H$2,TARGET_TR5!$W$2:$AH$2040)))))</f>
        <v>0</v>
      </c>
      <c r="I167" s="174" cm="1">
        <f t="array" ref="I167">SUM(IF(TARGET_TR5!$B$2:$B$2040=$A167,IF(TARGET_TR5!$C$2:$C$2040=$C167,IF(TARGET_TR5!$E$2:$E$2040=$E167,IF(TARGET_TR5!$W$1:$AH$1=I$2,TARGET_TR5!$W$2:$AH$2040)))))</f>
        <v>0</v>
      </c>
      <c r="J167" s="174" cm="1">
        <f t="array" ref="J167">SUM(IF(TARGET_TR5!$B$2:$B$2040=$A167,IF(TARGET_TR5!$C$2:$C$2040=$C167,IF(TARGET_TR5!$E$2:$E$2040=$E167,IF(TARGET_TR5!$W$1:$AH$1=J$2,TARGET_TR5!$W$2:$AH$2040)))))</f>
        <v>0</v>
      </c>
      <c r="K167" s="174" cm="1">
        <f t="array" ref="K167">SUM(IF(TARGET_TR5!$B$2:$B$2040=$A167,IF(TARGET_TR5!$C$2:$C$2040=$C167,IF(TARGET_TR5!$E$2:$E$2040=$E167,IF(TARGET_TR5!$W$1:$AH$1=K$2,TARGET_TR5!$W$2:$AH$2040)))))</f>
        <v>0</v>
      </c>
      <c r="L167" s="174" cm="1">
        <f t="array" ref="L167">SUM(IF(TARGET_TR5!$B$2:$B$2040=$A167,IF(TARGET_TR5!$C$2:$C$2040=$C167,IF(TARGET_TR5!$E$2:$E$2040=$E167,IF(TARGET_TR5!$W$1:$AH$1=L$2,TARGET_TR5!$W$2:$AH$2040)))))</f>
        <v>0</v>
      </c>
      <c r="M167" s="174" cm="1">
        <f t="array" ref="M167">SUM(IF(TARGET_TR5!$B$2:$B$2040=$A167,IF(TARGET_TR5!$C$2:$C$2040=$C167,IF(TARGET_TR5!$E$2:$E$2040=$E167,IF(TARGET_TR5!$W$1:$AH$1=M$2,TARGET_TR5!$W$2:$AH$2040)))))</f>
        <v>0</v>
      </c>
      <c r="N167" s="174" cm="1">
        <f t="array" ref="N167">SUM(IF(TARGET_TR5!$B$2:$B$2040=$A167,IF(TARGET_TR5!$C$2:$C$2040=$C167,IF(TARGET_TR5!$E$2:$E$2040=$E167,IF(TARGET_TR5!$W$1:$AH$1=N$2,TARGET_TR5!$W$2:$AH$2040)))))</f>
        <v>0</v>
      </c>
      <c r="O167" s="174" cm="1">
        <f t="array" ref="O167">SUM(IF(TARGET_TR5!$B$2:$B$2040=$A167,IF(TARGET_TR5!$C$2:$C$2040=$C167,IF(TARGET_TR5!$E$2:$E$2040=$E167,IF(TARGET_TR5!$W$1:$AH$1=O$2,TARGET_TR5!$W$2:$AH$2040)))))</f>
        <v>0</v>
      </c>
      <c r="P167" s="174" cm="1">
        <f t="array" ref="P167">SUM(IF(TARGET_TR5!$B$2:$B$2040=$A167,IF(TARGET_TR5!$C$2:$C$2040=$C167,IF(TARGET_TR5!$E$2:$E$2040=$E167,IF(TARGET_TR5!$W$1:$AH$1=P$2,TARGET_TR5!$W$2:$AH$2040)))))</f>
        <v>0</v>
      </c>
      <c r="Q167" s="174" cm="1">
        <f t="array" ref="Q167">SUM(IF(TARGET_TR5!$B$2:$B$2040=$A167,IF(TARGET_TR5!$C$2:$C$2040=$C167,IF(TARGET_TR5!$E$2:$E$2040=$E167,IF(TARGET_TR5!$W$1:$AH$1=Q$2,TARGET_TR5!$W$2:$AH$2040)))))</f>
        <v>0</v>
      </c>
      <c r="R167" s="174">
        <v>0</v>
      </c>
      <c r="S167" s="174">
        <v>0</v>
      </c>
      <c r="T167" s="174">
        <v>0</v>
      </c>
      <c r="U167" s="174">
        <v>0</v>
      </c>
      <c r="V167" s="174">
        <v>0</v>
      </c>
      <c r="W167" s="174">
        <v>0</v>
      </c>
      <c r="X167" s="174">
        <v>0</v>
      </c>
      <c r="Y167" s="174">
        <v>0</v>
      </c>
      <c r="Z167" s="174">
        <v>0</v>
      </c>
      <c r="AA167" s="174">
        <v>0</v>
      </c>
      <c r="AB167" s="174">
        <v>0</v>
      </c>
      <c r="AC167" s="174">
        <v>0</v>
      </c>
      <c r="AD167" s="174" cm="1">
        <f t="array" ref="AD167">SUM(IF(TARGET_TR5!$B$2:$B$2040=$A167,IF(TARGET_TR5!$C$2:$C$2040=$C167,IF(TARGET_TR5!$E$2:$E$2040=$E167,IF(TARGET_TR5!$F$1:$Q$1=AD$2,TARGET_TR5!$F$2:$Q$2040)))))</f>
        <v>0</v>
      </c>
      <c r="AE167" s="174" cm="1">
        <f t="array" ref="AE167">SUM(IF(TARGET_TR5!$B$2:$B$2040=$A167,IF(TARGET_TR5!$C$2:$C$2040=$C167,IF(TARGET_TR5!$E$2:$E$2040=$E167,IF(TARGET_TR5!$F$1:$Q$1=AE$2,TARGET_TR5!$F$2:$Q$2040)))))</f>
        <v>0</v>
      </c>
      <c r="AF167" s="174" cm="1">
        <f t="array" ref="AF167">SUM(IF(TARGET_TR5!$B$2:$B$2040=$A167,IF(TARGET_TR5!$C$2:$C$2040=$C167,IF(TARGET_TR5!$E$2:$E$2040=$E167,IF(TARGET_TR5!$F$1:$Q$1=AF$2,TARGET_TR5!$F$2:$Q$2040)))))</f>
        <v>0</v>
      </c>
      <c r="AG167" s="174" cm="1">
        <f t="array" ref="AG167">SUM(IF(TARGET_TR5!$B$2:$B$2040=$A167,IF(TARGET_TR5!$C$2:$C$2040=$C167,IF(TARGET_TR5!$E$2:$E$2040=$E167,IF(TARGET_TR5!$F$1:$Q$1=AG$2,TARGET_TR5!$F$2:$Q$2040)))))</f>
        <v>0</v>
      </c>
      <c r="AH167" s="174" cm="1">
        <f t="array" ref="AH167">SUM(IF(TARGET_TR5!$B$2:$B$2040=$A167,IF(TARGET_TR5!$C$2:$C$2040=$C167,IF(TARGET_TR5!$E$2:$E$2040=$E167,IF(TARGET_TR5!$F$1:$Q$1=AH$2,TARGET_TR5!$F$2:$Q$2040)))))</f>
        <v>0</v>
      </c>
      <c r="AI167" s="174" cm="1">
        <f t="array" ref="AI167">SUM(IF(TARGET_TR5!$B$2:$B$2040=$A167,IF(TARGET_TR5!$C$2:$C$2040=$C167,IF(TARGET_TR5!$E$2:$E$2040=$E167,IF(TARGET_TR5!$F$1:$Q$1=AI$2,TARGET_TR5!$F$2:$Q$2040)))))</f>
        <v>0</v>
      </c>
      <c r="AJ167" s="174" cm="1">
        <f t="array" ref="AJ167">SUM(IF(TARGET_TR5!$B$2:$B$2040=$A167,IF(TARGET_TR5!$C$2:$C$2040=$C167,IF(TARGET_TR5!$E$2:$E$2040=$E167,IF(TARGET_TR5!$F$1:$Q$1=AJ$2,TARGET_TR5!$F$2:$Q$2040)))))</f>
        <v>0</v>
      </c>
      <c r="AK167" s="174" cm="1">
        <f t="array" ref="AK167">SUM(IF(TARGET_TR5!$B$2:$B$2040=$A167,IF(TARGET_TR5!$C$2:$C$2040=$C167,IF(TARGET_TR5!$E$2:$E$2040=$E167,IF(TARGET_TR5!$F$1:$Q$1=AK$2,TARGET_TR5!$F$2:$Q$2040)))))</f>
        <v>0</v>
      </c>
      <c r="AL167" s="174" cm="1">
        <f t="array" ref="AL167">SUM(IF(TARGET_TR5!$B$2:$B$2040=$A167,IF(TARGET_TR5!$C$2:$C$2040=$C167,IF(TARGET_TR5!$E$2:$E$2040=$E167,IF(TARGET_TR5!$F$1:$Q$1=AL$2,TARGET_TR5!$F$2:$Q$2040)))))</f>
        <v>0</v>
      </c>
      <c r="AM167" s="174" cm="1">
        <f t="array" ref="AM167">SUM(IF(TARGET_TR5!$B$2:$B$2040=$A167,IF(TARGET_TR5!$C$2:$C$2040=$C167,IF(TARGET_TR5!$E$2:$E$2040=$E167,IF(TARGET_TR5!$F$1:$Q$1=AM$2,TARGET_TR5!$F$2:$Q$2040)))))</f>
        <v>0</v>
      </c>
      <c r="AN167" s="174" cm="1">
        <f t="array" ref="AN167">SUM(IF(TARGET_TR5!$B$2:$B$2040=$A167,IF(TARGET_TR5!$C$2:$C$2040=$C167,IF(TARGET_TR5!$E$2:$E$2040=$E167,IF(TARGET_TR5!$F$1:$Q$1=AN$2,TARGET_TR5!$F$2:$Q$2040)))))</f>
        <v>0</v>
      </c>
      <c r="AO167" s="174" cm="1">
        <f t="array" ref="AO167">SUM(IF(TARGET_TR5!$B$2:$B$2040=$A167,IF(TARGET_TR5!$C$2:$C$2040=$C167,IF(TARGET_TR5!$E$2:$E$2040=$E167,IF(TARGET_TR5!$F$1:$Q$1=AO$2,TARGET_TR5!$F$2:$Q$2040)))))</f>
        <v>0</v>
      </c>
      <c r="AP167" s="174">
        <v>0</v>
      </c>
      <c r="AQ167" s="174">
        <v>0</v>
      </c>
      <c r="AR167" s="174">
        <v>0</v>
      </c>
      <c r="AS167" s="174">
        <v>0</v>
      </c>
      <c r="AT167" s="174">
        <v>0</v>
      </c>
      <c r="AU167" s="174">
        <v>0</v>
      </c>
      <c r="AV167" s="174">
        <v>0</v>
      </c>
      <c r="AW167" s="174">
        <v>0</v>
      </c>
      <c r="AX167" s="174">
        <v>0</v>
      </c>
      <c r="AY167" s="174">
        <v>0</v>
      </c>
      <c r="AZ167" s="174">
        <v>0</v>
      </c>
      <c r="BA167" s="174">
        <v>0</v>
      </c>
      <c r="BB167" s="175">
        <f t="shared" si="54"/>
        <v>1</v>
      </c>
      <c r="BC167" s="175">
        <f t="shared" si="54"/>
        <v>1</v>
      </c>
      <c r="BD167" s="175">
        <f t="shared" si="54"/>
        <v>1</v>
      </c>
      <c r="BE167" s="175">
        <f t="shared" si="55"/>
        <v>1</v>
      </c>
      <c r="BF167" s="175">
        <f t="shared" si="55"/>
        <v>1</v>
      </c>
      <c r="BG167" s="175">
        <f t="shared" si="55"/>
        <v>1</v>
      </c>
      <c r="BH167" s="175">
        <f t="shared" si="55"/>
        <v>1</v>
      </c>
      <c r="BI167" s="175">
        <f t="shared" si="55"/>
        <v>1</v>
      </c>
      <c r="BJ167" s="175">
        <f t="shared" si="55"/>
        <v>1</v>
      </c>
      <c r="BK167" s="175">
        <f t="shared" si="55"/>
        <v>1</v>
      </c>
      <c r="BL167" s="175">
        <f t="shared" si="55"/>
        <v>1</v>
      </c>
      <c r="BM167" s="175">
        <f t="shared" si="55"/>
        <v>1</v>
      </c>
    </row>
    <row r="168" spans="1:65" x14ac:dyDescent="0.35">
      <c r="A168" s="173" t="s">
        <v>65</v>
      </c>
      <c r="B168" s="173" t="str">
        <v>DGS</v>
      </c>
      <c r="C168" s="173" t="str">
        <v>Revenue Scaling Gov</v>
      </c>
      <c r="D168" s="173" t="str">
        <v>RP M</v>
      </c>
      <c r="E168" s="173" t="str">
        <v>SULBAGSEL</v>
      </c>
      <c r="F168" s="174" cm="1">
        <f t="array" ref="F168">SUM(IF(TARGET_TR5!$B$2:$B$2040=$A168,IF(TARGET_TR5!$C$2:$C$2040=$C168,IF(TARGET_TR5!$E$2:$E$2040=$E168,IF(TARGET_TR5!$W$1:$AH$1=F$2,TARGET_TR5!$W$2:$AH$2040)))))</f>
        <v>0</v>
      </c>
      <c r="G168" s="174" cm="1">
        <f t="array" ref="G168">SUM(IF(TARGET_TR5!$B$2:$B$2040=$A168,IF(TARGET_TR5!$C$2:$C$2040=$C168,IF(TARGET_TR5!$E$2:$E$2040=$E168,IF(TARGET_TR5!$W$1:$AH$1=G$2,TARGET_TR5!$W$2:$AH$2040)))))</f>
        <v>0</v>
      </c>
      <c r="H168" s="174" cm="1">
        <f t="array" ref="H168">SUM(IF(TARGET_TR5!$B$2:$B$2040=$A168,IF(TARGET_TR5!$C$2:$C$2040=$C168,IF(TARGET_TR5!$E$2:$E$2040=$E168,IF(TARGET_TR5!$W$1:$AH$1=H$2,TARGET_TR5!$W$2:$AH$2040)))))</f>
        <v>0</v>
      </c>
      <c r="I168" s="174" cm="1">
        <f t="array" ref="I168">SUM(IF(TARGET_TR5!$B$2:$B$2040=$A168,IF(TARGET_TR5!$C$2:$C$2040=$C168,IF(TARGET_TR5!$E$2:$E$2040=$E168,IF(TARGET_TR5!$W$1:$AH$1=I$2,TARGET_TR5!$W$2:$AH$2040)))))</f>
        <v>0</v>
      </c>
      <c r="J168" s="174" cm="1">
        <f t="array" ref="J168">SUM(IF(TARGET_TR5!$B$2:$B$2040=$A168,IF(TARGET_TR5!$C$2:$C$2040=$C168,IF(TARGET_TR5!$E$2:$E$2040=$E168,IF(TARGET_TR5!$W$1:$AH$1=J$2,TARGET_TR5!$W$2:$AH$2040)))))</f>
        <v>0</v>
      </c>
      <c r="K168" s="174" cm="1">
        <f t="array" ref="K168">SUM(IF(TARGET_TR5!$B$2:$B$2040=$A168,IF(TARGET_TR5!$C$2:$C$2040=$C168,IF(TARGET_TR5!$E$2:$E$2040=$E168,IF(TARGET_TR5!$W$1:$AH$1=K$2,TARGET_TR5!$W$2:$AH$2040)))))</f>
        <v>0</v>
      </c>
      <c r="L168" s="174" cm="1">
        <f t="array" ref="L168">SUM(IF(TARGET_TR5!$B$2:$B$2040=$A168,IF(TARGET_TR5!$C$2:$C$2040=$C168,IF(TARGET_TR5!$E$2:$E$2040=$E168,IF(TARGET_TR5!$W$1:$AH$1=L$2,TARGET_TR5!$W$2:$AH$2040)))))</f>
        <v>0</v>
      </c>
      <c r="M168" s="174" cm="1">
        <f t="array" ref="M168">SUM(IF(TARGET_TR5!$B$2:$B$2040=$A168,IF(TARGET_TR5!$C$2:$C$2040=$C168,IF(TARGET_TR5!$E$2:$E$2040=$E168,IF(TARGET_TR5!$W$1:$AH$1=M$2,TARGET_TR5!$W$2:$AH$2040)))))</f>
        <v>0</v>
      </c>
      <c r="N168" s="174" cm="1">
        <f t="array" ref="N168">SUM(IF(TARGET_TR5!$B$2:$B$2040=$A168,IF(TARGET_TR5!$C$2:$C$2040=$C168,IF(TARGET_TR5!$E$2:$E$2040=$E168,IF(TARGET_TR5!$W$1:$AH$1=N$2,TARGET_TR5!$W$2:$AH$2040)))))</f>
        <v>0</v>
      </c>
      <c r="O168" s="174" cm="1">
        <f t="array" ref="O168">SUM(IF(TARGET_TR5!$B$2:$B$2040=$A168,IF(TARGET_TR5!$C$2:$C$2040=$C168,IF(TARGET_TR5!$E$2:$E$2040=$E168,IF(TARGET_TR5!$W$1:$AH$1=O$2,TARGET_TR5!$W$2:$AH$2040)))))</f>
        <v>0</v>
      </c>
      <c r="P168" s="174" cm="1">
        <f t="array" ref="P168">SUM(IF(TARGET_TR5!$B$2:$B$2040=$A168,IF(TARGET_TR5!$C$2:$C$2040=$C168,IF(TARGET_TR5!$E$2:$E$2040=$E168,IF(TARGET_TR5!$W$1:$AH$1=P$2,TARGET_TR5!$W$2:$AH$2040)))))</f>
        <v>0</v>
      </c>
      <c r="Q168" s="174" cm="1">
        <f t="array" ref="Q168">SUM(IF(TARGET_TR5!$B$2:$B$2040=$A168,IF(TARGET_TR5!$C$2:$C$2040=$C168,IF(TARGET_TR5!$E$2:$E$2040=$E168,IF(TARGET_TR5!$W$1:$AH$1=Q$2,TARGET_TR5!$W$2:$AH$2040)))))</f>
        <v>0</v>
      </c>
      <c r="R168" s="174">
        <v>0</v>
      </c>
      <c r="S168" s="174">
        <v>0</v>
      </c>
      <c r="T168" s="174">
        <v>0</v>
      </c>
      <c r="U168" s="174">
        <v>0</v>
      </c>
      <c r="V168" s="174">
        <v>0</v>
      </c>
      <c r="W168" s="174">
        <v>0</v>
      </c>
      <c r="X168" s="174">
        <v>0</v>
      </c>
      <c r="Y168" s="174">
        <v>0</v>
      </c>
      <c r="Z168" s="174">
        <v>0</v>
      </c>
      <c r="AA168" s="174">
        <v>0</v>
      </c>
      <c r="AB168" s="174">
        <v>0</v>
      </c>
      <c r="AC168" s="174">
        <v>0</v>
      </c>
      <c r="AD168" s="174" cm="1">
        <f t="array" ref="AD168">SUM(IF(TARGET_TR5!$B$2:$B$2040=$A168,IF(TARGET_TR5!$C$2:$C$2040=$C168,IF(TARGET_TR5!$E$2:$E$2040=$E168,IF(TARGET_TR5!$F$1:$Q$1=AD$2,TARGET_TR5!$F$2:$Q$2040)))))</f>
        <v>0</v>
      </c>
      <c r="AE168" s="174" cm="1">
        <f t="array" ref="AE168">SUM(IF(TARGET_TR5!$B$2:$B$2040=$A168,IF(TARGET_TR5!$C$2:$C$2040=$C168,IF(TARGET_TR5!$E$2:$E$2040=$E168,IF(TARGET_TR5!$F$1:$Q$1=AE$2,TARGET_TR5!$F$2:$Q$2040)))))</f>
        <v>0</v>
      </c>
      <c r="AF168" s="174" cm="1">
        <f t="array" ref="AF168">SUM(IF(TARGET_TR5!$B$2:$B$2040=$A168,IF(TARGET_TR5!$C$2:$C$2040=$C168,IF(TARGET_TR5!$E$2:$E$2040=$E168,IF(TARGET_TR5!$F$1:$Q$1=AF$2,TARGET_TR5!$F$2:$Q$2040)))))</f>
        <v>0</v>
      </c>
      <c r="AG168" s="174" cm="1">
        <f t="array" ref="AG168">SUM(IF(TARGET_TR5!$B$2:$B$2040=$A168,IF(TARGET_TR5!$C$2:$C$2040=$C168,IF(TARGET_TR5!$E$2:$E$2040=$E168,IF(TARGET_TR5!$F$1:$Q$1=AG$2,TARGET_TR5!$F$2:$Q$2040)))))</f>
        <v>0</v>
      </c>
      <c r="AH168" s="174" cm="1">
        <f t="array" ref="AH168">SUM(IF(TARGET_TR5!$B$2:$B$2040=$A168,IF(TARGET_TR5!$C$2:$C$2040=$C168,IF(TARGET_TR5!$E$2:$E$2040=$E168,IF(TARGET_TR5!$F$1:$Q$1=AH$2,TARGET_TR5!$F$2:$Q$2040)))))</f>
        <v>0</v>
      </c>
      <c r="AI168" s="174" cm="1">
        <f t="array" ref="AI168">SUM(IF(TARGET_TR5!$B$2:$B$2040=$A168,IF(TARGET_TR5!$C$2:$C$2040=$C168,IF(TARGET_TR5!$E$2:$E$2040=$E168,IF(TARGET_TR5!$F$1:$Q$1=AI$2,TARGET_TR5!$F$2:$Q$2040)))))</f>
        <v>0</v>
      </c>
      <c r="AJ168" s="174" cm="1">
        <f t="array" ref="AJ168">SUM(IF(TARGET_TR5!$B$2:$B$2040=$A168,IF(TARGET_TR5!$C$2:$C$2040=$C168,IF(TARGET_TR5!$E$2:$E$2040=$E168,IF(TARGET_TR5!$F$1:$Q$1=AJ$2,TARGET_TR5!$F$2:$Q$2040)))))</f>
        <v>0</v>
      </c>
      <c r="AK168" s="174" cm="1">
        <f t="array" ref="AK168">SUM(IF(TARGET_TR5!$B$2:$B$2040=$A168,IF(TARGET_TR5!$C$2:$C$2040=$C168,IF(TARGET_TR5!$E$2:$E$2040=$E168,IF(TARGET_TR5!$F$1:$Q$1=AK$2,TARGET_TR5!$F$2:$Q$2040)))))</f>
        <v>0</v>
      </c>
      <c r="AL168" s="174" cm="1">
        <f t="array" ref="AL168">SUM(IF(TARGET_TR5!$B$2:$B$2040=$A168,IF(TARGET_TR5!$C$2:$C$2040=$C168,IF(TARGET_TR5!$E$2:$E$2040=$E168,IF(TARGET_TR5!$F$1:$Q$1=AL$2,TARGET_TR5!$F$2:$Q$2040)))))</f>
        <v>0</v>
      </c>
      <c r="AM168" s="174" cm="1">
        <f t="array" ref="AM168">SUM(IF(TARGET_TR5!$B$2:$B$2040=$A168,IF(TARGET_TR5!$C$2:$C$2040=$C168,IF(TARGET_TR5!$E$2:$E$2040=$E168,IF(TARGET_TR5!$F$1:$Q$1=AM$2,TARGET_TR5!$F$2:$Q$2040)))))</f>
        <v>0</v>
      </c>
      <c r="AN168" s="174" cm="1">
        <f t="array" ref="AN168">SUM(IF(TARGET_TR5!$B$2:$B$2040=$A168,IF(TARGET_TR5!$C$2:$C$2040=$C168,IF(TARGET_TR5!$E$2:$E$2040=$E168,IF(TARGET_TR5!$F$1:$Q$1=AN$2,TARGET_TR5!$F$2:$Q$2040)))))</f>
        <v>0</v>
      </c>
      <c r="AO168" s="174" cm="1">
        <f t="array" ref="AO168">SUM(IF(TARGET_TR5!$B$2:$B$2040=$A168,IF(TARGET_TR5!$C$2:$C$2040=$C168,IF(TARGET_TR5!$E$2:$E$2040=$E168,IF(TARGET_TR5!$F$1:$Q$1=AO$2,TARGET_TR5!$F$2:$Q$2040)))))</f>
        <v>0</v>
      </c>
      <c r="AP168" s="174">
        <v>0</v>
      </c>
      <c r="AQ168" s="174">
        <v>0</v>
      </c>
      <c r="AR168" s="174">
        <v>0</v>
      </c>
      <c r="AS168" s="174">
        <v>0</v>
      </c>
      <c r="AT168" s="174">
        <v>0</v>
      </c>
      <c r="AU168" s="174">
        <v>0</v>
      </c>
      <c r="AV168" s="174">
        <v>0</v>
      </c>
      <c r="AW168" s="174">
        <v>0</v>
      </c>
      <c r="AX168" s="174">
        <v>0</v>
      </c>
      <c r="AY168" s="174">
        <v>0</v>
      </c>
      <c r="AZ168" s="174">
        <v>0</v>
      </c>
      <c r="BA168" s="174">
        <v>0</v>
      </c>
      <c r="BB168" s="175">
        <f t="shared" si="54"/>
        <v>1</v>
      </c>
      <c r="BC168" s="175">
        <f t="shared" si="54"/>
        <v>1</v>
      </c>
      <c r="BD168" s="175">
        <f t="shared" si="54"/>
        <v>1</v>
      </c>
      <c r="BE168" s="175">
        <f t="shared" si="55"/>
        <v>1</v>
      </c>
      <c r="BF168" s="175">
        <f t="shared" si="55"/>
        <v>1</v>
      </c>
      <c r="BG168" s="175">
        <f t="shared" si="55"/>
        <v>1</v>
      </c>
      <c r="BH168" s="175">
        <f t="shared" si="55"/>
        <v>1</v>
      </c>
      <c r="BI168" s="175">
        <f t="shared" si="55"/>
        <v>1</v>
      </c>
      <c r="BJ168" s="175">
        <f t="shared" si="55"/>
        <v>1</v>
      </c>
      <c r="BK168" s="175">
        <f t="shared" si="55"/>
        <v>1</v>
      </c>
      <c r="BL168" s="175">
        <f t="shared" si="55"/>
        <v>1</v>
      </c>
      <c r="BM168" s="175">
        <f t="shared" si="55"/>
        <v>1</v>
      </c>
    </row>
    <row r="169" spans="1:65" x14ac:dyDescent="0.35">
      <c r="A169" s="173" t="s">
        <v>65</v>
      </c>
      <c r="B169" s="173" t="str">
        <v>DGS</v>
      </c>
      <c r="C169" s="173" t="str">
        <v>Revenue Scaling Gov</v>
      </c>
      <c r="D169" s="173" t="str">
        <v>RP M</v>
      </c>
      <c r="E169" s="173" t="str">
        <v>SULBAGTENG</v>
      </c>
      <c r="F169" s="174" cm="1">
        <f t="array" ref="F169">SUM(IF(TARGET_TR5!$B$2:$B$2040=$A169,IF(TARGET_TR5!$C$2:$C$2040=$C169,IF(TARGET_TR5!$E$2:$E$2040=$E169,IF(TARGET_TR5!$W$1:$AH$1=F$2,TARGET_TR5!$W$2:$AH$2040)))))</f>
        <v>0</v>
      </c>
      <c r="G169" s="174" cm="1">
        <f t="array" ref="G169">SUM(IF(TARGET_TR5!$B$2:$B$2040=$A169,IF(TARGET_TR5!$C$2:$C$2040=$C169,IF(TARGET_TR5!$E$2:$E$2040=$E169,IF(TARGET_TR5!$W$1:$AH$1=G$2,TARGET_TR5!$W$2:$AH$2040)))))</f>
        <v>0</v>
      </c>
      <c r="H169" s="174" cm="1">
        <f t="array" ref="H169">SUM(IF(TARGET_TR5!$B$2:$B$2040=$A169,IF(TARGET_TR5!$C$2:$C$2040=$C169,IF(TARGET_TR5!$E$2:$E$2040=$E169,IF(TARGET_TR5!$W$1:$AH$1=H$2,TARGET_TR5!$W$2:$AH$2040)))))</f>
        <v>0</v>
      </c>
      <c r="I169" s="174" cm="1">
        <f t="array" ref="I169">SUM(IF(TARGET_TR5!$B$2:$B$2040=$A169,IF(TARGET_TR5!$C$2:$C$2040=$C169,IF(TARGET_TR5!$E$2:$E$2040=$E169,IF(TARGET_TR5!$W$1:$AH$1=I$2,TARGET_TR5!$W$2:$AH$2040)))))</f>
        <v>0</v>
      </c>
      <c r="J169" s="174" cm="1">
        <f t="array" ref="J169">SUM(IF(TARGET_TR5!$B$2:$B$2040=$A169,IF(TARGET_TR5!$C$2:$C$2040=$C169,IF(TARGET_TR5!$E$2:$E$2040=$E169,IF(TARGET_TR5!$W$1:$AH$1=J$2,TARGET_TR5!$W$2:$AH$2040)))))</f>
        <v>0</v>
      </c>
      <c r="K169" s="174" cm="1">
        <f t="array" ref="K169">SUM(IF(TARGET_TR5!$B$2:$B$2040=$A169,IF(TARGET_TR5!$C$2:$C$2040=$C169,IF(TARGET_TR5!$E$2:$E$2040=$E169,IF(TARGET_TR5!$W$1:$AH$1=K$2,TARGET_TR5!$W$2:$AH$2040)))))</f>
        <v>0</v>
      </c>
      <c r="L169" s="174" cm="1">
        <f t="array" ref="L169">SUM(IF(TARGET_TR5!$B$2:$B$2040=$A169,IF(TARGET_TR5!$C$2:$C$2040=$C169,IF(TARGET_TR5!$E$2:$E$2040=$E169,IF(TARGET_TR5!$W$1:$AH$1=L$2,TARGET_TR5!$W$2:$AH$2040)))))</f>
        <v>0</v>
      </c>
      <c r="M169" s="174" cm="1">
        <f t="array" ref="M169">SUM(IF(TARGET_TR5!$B$2:$B$2040=$A169,IF(TARGET_TR5!$C$2:$C$2040=$C169,IF(TARGET_TR5!$E$2:$E$2040=$E169,IF(TARGET_TR5!$W$1:$AH$1=M$2,TARGET_TR5!$W$2:$AH$2040)))))</f>
        <v>0</v>
      </c>
      <c r="N169" s="174" cm="1">
        <f t="array" ref="N169">SUM(IF(TARGET_TR5!$B$2:$B$2040=$A169,IF(TARGET_TR5!$C$2:$C$2040=$C169,IF(TARGET_TR5!$E$2:$E$2040=$E169,IF(TARGET_TR5!$W$1:$AH$1=N$2,TARGET_TR5!$W$2:$AH$2040)))))</f>
        <v>0</v>
      </c>
      <c r="O169" s="174" cm="1">
        <f t="array" ref="O169">SUM(IF(TARGET_TR5!$B$2:$B$2040=$A169,IF(TARGET_TR5!$C$2:$C$2040=$C169,IF(TARGET_TR5!$E$2:$E$2040=$E169,IF(TARGET_TR5!$W$1:$AH$1=O$2,TARGET_TR5!$W$2:$AH$2040)))))</f>
        <v>0</v>
      </c>
      <c r="P169" s="174" cm="1">
        <f t="array" ref="P169">SUM(IF(TARGET_TR5!$B$2:$B$2040=$A169,IF(TARGET_TR5!$C$2:$C$2040=$C169,IF(TARGET_TR5!$E$2:$E$2040=$E169,IF(TARGET_TR5!$W$1:$AH$1=P$2,TARGET_TR5!$W$2:$AH$2040)))))</f>
        <v>0</v>
      </c>
      <c r="Q169" s="174" cm="1">
        <f t="array" ref="Q169">SUM(IF(TARGET_TR5!$B$2:$B$2040=$A169,IF(TARGET_TR5!$C$2:$C$2040=$C169,IF(TARGET_TR5!$E$2:$E$2040=$E169,IF(TARGET_TR5!$W$1:$AH$1=Q$2,TARGET_TR5!$W$2:$AH$2040)))))</f>
        <v>0</v>
      </c>
      <c r="R169" s="174">
        <v>0</v>
      </c>
      <c r="S169" s="174">
        <v>0</v>
      </c>
      <c r="T169" s="174">
        <v>0</v>
      </c>
      <c r="U169" s="174">
        <v>0</v>
      </c>
      <c r="V169" s="174">
        <v>0</v>
      </c>
      <c r="W169" s="174">
        <v>0</v>
      </c>
      <c r="X169" s="174">
        <v>0</v>
      </c>
      <c r="Y169" s="174">
        <v>0</v>
      </c>
      <c r="Z169" s="174">
        <v>0</v>
      </c>
      <c r="AA169" s="174">
        <v>0</v>
      </c>
      <c r="AB169" s="174">
        <v>0</v>
      </c>
      <c r="AC169" s="174">
        <v>0</v>
      </c>
      <c r="AD169" s="174" cm="1">
        <f t="array" ref="AD169">SUM(IF(TARGET_TR5!$B$2:$B$2040=$A169,IF(TARGET_TR5!$C$2:$C$2040=$C169,IF(TARGET_TR5!$E$2:$E$2040=$E169,IF(TARGET_TR5!$F$1:$Q$1=AD$2,TARGET_TR5!$F$2:$Q$2040)))))</f>
        <v>0</v>
      </c>
      <c r="AE169" s="174" cm="1">
        <f t="array" ref="AE169">SUM(IF(TARGET_TR5!$B$2:$B$2040=$A169,IF(TARGET_TR5!$C$2:$C$2040=$C169,IF(TARGET_TR5!$E$2:$E$2040=$E169,IF(TARGET_TR5!$F$1:$Q$1=AE$2,TARGET_TR5!$F$2:$Q$2040)))))</f>
        <v>0</v>
      </c>
      <c r="AF169" s="174" cm="1">
        <f t="array" ref="AF169">SUM(IF(TARGET_TR5!$B$2:$B$2040=$A169,IF(TARGET_TR5!$C$2:$C$2040=$C169,IF(TARGET_TR5!$E$2:$E$2040=$E169,IF(TARGET_TR5!$F$1:$Q$1=AF$2,TARGET_TR5!$F$2:$Q$2040)))))</f>
        <v>0</v>
      </c>
      <c r="AG169" s="174" cm="1">
        <f t="array" ref="AG169">SUM(IF(TARGET_TR5!$B$2:$B$2040=$A169,IF(TARGET_TR5!$C$2:$C$2040=$C169,IF(TARGET_TR5!$E$2:$E$2040=$E169,IF(TARGET_TR5!$F$1:$Q$1=AG$2,TARGET_TR5!$F$2:$Q$2040)))))</f>
        <v>0</v>
      </c>
      <c r="AH169" s="174" cm="1">
        <f t="array" ref="AH169">SUM(IF(TARGET_TR5!$B$2:$B$2040=$A169,IF(TARGET_TR5!$C$2:$C$2040=$C169,IF(TARGET_TR5!$E$2:$E$2040=$E169,IF(TARGET_TR5!$F$1:$Q$1=AH$2,TARGET_TR5!$F$2:$Q$2040)))))</f>
        <v>0</v>
      </c>
      <c r="AI169" s="174" cm="1">
        <f t="array" ref="AI169">SUM(IF(TARGET_TR5!$B$2:$B$2040=$A169,IF(TARGET_TR5!$C$2:$C$2040=$C169,IF(TARGET_TR5!$E$2:$E$2040=$E169,IF(TARGET_TR5!$F$1:$Q$1=AI$2,TARGET_TR5!$F$2:$Q$2040)))))</f>
        <v>0</v>
      </c>
      <c r="AJ169" s="174" cm="1">
        <f t="array" ref="AJ169">SUM(IF(TARGET_TR5!$B$2:$B$2040=$A169,IF(TARGET_TR5!$C$2:$C$2040=$C169,IF(TARGET_TR5!$E$2:$E$2040=$E169,IF(TARGET_TR5!$F$1:$Q$1=AJ$2,TARGET_TR5!$F$2:$Q$2040)))))</f>
        <v>0</v>
      </c>
      <c r="AK169" s="174" cm="1">
        <f t="array" ref="AK169">SUM(IF(TARGET_TR5!$B$2:$B$2040=$A169,IF(TARGET_TR5!$C$2:$C$2040=$C169,IF(TARGET_TR5!$E$2:$E$2040=$E169,IF(TARGET_TR5!$F$1:$Q$1=AK$2,TARGET_TR5!$F$2:$Q$2040)))))</f>
        <v>0</v>
      </c>
      <c r="AL169" s="174" cm="1">
        <f t="array" ref="AL169">SUM(IF(TARGET_TR5!$B$2:$B$2040=$A169,IF(TARGET_TR5!$C$2:$C$2040=$C169,IF(TARGET_TR5!$E$2:$E$2040=$E169,IF(TARGET_TR5!$F$1:$Q$1=AL$2,TARGET_TR5!$F$2:$Q$2040)))))</f>
        <v>0</v>
      </c>
      <c r="AM169" s="174" cm="1">
        <f t="array" ref="AM169">SUM(IF(TARGET_TR5!$B$2:$B$2040=$A169,IF(TARGET_TR5!$C$2:$C$2040=$C169,IF(TARGET_TR5!$E$2:$E$2040=$E169,IF(TARGET_TR5!$F$1:$Q$1=AM$2,TARGET_TR5!$F$2:$Q$2040)))))</f>
        <v>0</v>
      </c>
      <c r="AN169" s="174" cm="1">
        <f t="array" ref="AN169">SUM(IF(TARGET_TR5!$B$2:$B$2040=$A169,IF(TARGET_TR5!$C$2:$C$2040=$C169,IF(TARGET_TR5!$E$2:$E$2040=$E169,IF(TARGET_TR5!$F$1:$Q$1=AN$2,TARGET_TR5!$F$2:$Q$2040)))))</f>
        <v>0</v>
      </c>
      <c r="AO169" s="174" cm="1">
        <f t="array" ref="AO169">SUM(IF(TARGET_TR5!$B$2:$B$2040=$A169,IF(TARGET_TR5!$C$2:$C$2040=$C169,IF(TARGET_TR5!$E$2:$E$2040=$E169,IF(TARGET_TR5!$F$1:$Q$1=AO$2,TARGET_TR5!$F$2:$Q$2040)))))</f>
        <v>0</v>
      </c>
      <c r="AP169" s="174">
        <v>0</v>
      </c>
      <c r="AQ169" s="174">
        <v>0</v>
      </c>
      <c r="AR169" s="174">
        <v>0</v>
      </c>
      <c r="AS169" s="174">
        <v>0</v>
      </c>
      <c r="AT169" s="174">
        <v>0</v>
      </c>
      <c r="AU169" s="174">
        <v>0</v>
      </c>
      <c r="AV169" s="174">
        <v>0</v>
      </c>
      <c r="AW169" s="174">
        <v>0</v>
      </c>
      <c r="AX169" s="174">
        <v>0</v>
      </c>
      <c r="AY169" s="174">
        <v>0</v>
      </c>
      <c r="AZ169" s="174">
        <v>0</v>
      </c>
      <c r="BA169" s="174">
        <v>0</v>
      </c>
      <c r="BB169" s="175">
        <f t="shared" si="54"/>
        <v>1</v>
      </c>
      <c r="BC169" s="175">
        <f t="shared" si="54"/>
        <v>1</v>
      </c>
      <c r="BD169" s="175">
        <f t="shared" si="54"/>
        <v>1</v>
      </c>
      <c r="BE169" s="175">
        <f t="shared" si="55"/>
        <v>1</v>
      </c>
      <c r="BF169" s="175">
        <f t="shared" si="55"/>
        <v>1</v>
      </c>
      <c r="BG169" s="175">
        <f t="shared" si="55"/>
        <v>1</v>
      </c>
      <c r="BH169" s="175">
        <f t="shared" si="55"/>
        <v>1</v>
      </c>
      <c r="BI169" s="175">
        <f t="shared" si="55"/>
        <v>1</v>
      </c>
      <c r="BJ169" s="175">
        <f t="shared" si="55"/>
        <v>1</v>
      </c>
      <c r="BK169" s="175">
        <f t="shared" si="55"/>
        <v>1</v>
      </c>
      <c r="BL169" s="175">
        <f t="shared" si="55"/>
        <v>1</v>
      </c>
      <c r="BM169" s="175">
        <f t="shared" si="55"/>
        <v>1</v>
      </c>
    </row>
    <row r="170" spans="1:65" x14ac:dyDescent="0.35">
      <c r="A170" s="173" t="s">
        <v>65</v>
      </c>
      <c r="B170" s="173" t="str">
        <v>DGS</v>
      </c>
      <c r="C170" s="173" t="str">
        <v>Revenue Scaling Gov</v>
      </c>
      <c r="D170" s="173" t="str">
        <v>RP M</v>
      </c>
      <c r="E170" s="173" t="str">
        <v>SUMALUT</v>
      </c>
      <c r="F170" s="174" cm="1">
        <f t="array" ref="F170">SUM(IF(TARGET_TR5!$B$2:$B$2040=$A170,IF(TARGET_TR5!$C$2:$C$2040=$C170,IF(TARGET_TR5!$E$2:$E$2040=$E170,IF(TARGET_TR5!$W$1:$AH$1=F$2,TARGET_TR5!$W$2:$AH$2040)))))</f>
        <v>0</v>
      </c>
      <c r="G170" s="174" cm="1">
        <f t="array" ref="G170">SUM(IF(TARGET_TR5!$B$2:$B$2040=$A170,IF(TARGET_TR5!$C$2:$C$2040=$C170,IF(TARGET_TR5!$E$2:$E$2040=$E170,IF(TARGET_TR5!$W$1:$AH$1=G$2,TARGET_TR5!$W$2:$AH$2040)))))</f>
        <v>0</v>
      </c>
      <c r="H170" s="174" cm="1">
        <f t="array" ref="H170">SUM(IF(TARGET_TR5!$B$2:$B$2040=$A170,IF(TARGET_TR5!$C$2:$C$2040=$C170,IF(TARGET_TR5!$E$2:$E$2040=$E170,IF(TARGET_TR5!$W$1:$AH$1=H$2,TARGET_TR5!$W$2:$AH$2040)))))</f>
        <v>0</v>
      </c>
      <c r="I170" s="174" cm="1">
        <f t="array" ref="I170">SUM(IF(TARGET_TR5!$B$2:$B$2040=$A170,IF(TARGET_TR5!$C$2:$C$2040=$C170,IF(TARGET_TR5!$E$2:$E$2040=$E170,IF(TARGET_TR5!$W$1:$AH$1=I$2,TARGET_TR5!$W$2:$AH$2040)))))</f>
        <v>0</v>
      </c>
      <c r="J170" s="174" cm="1">
        <f t="array" ref="J170">SUM(IF(TARGET_TR5!$B$2:$B$2040=$A170,IF(TARGET_TR5!$C$2:$C$2040=$C170,IF(TARGET_TR5!$E$2:$E$2040=$E170,IF(TARGET_TR5!$W$1:$AH$1=J$2,TARGET_TR5!$W$2:$AH$2040)))))</f>
        <v>0</v>
      </c>
      <c r="K170" s="174" cm="1">
        <f t="array" ref="K170">SUM(IF(TARGET_TR5!$B$2:$B$2040=$A170,IF(TARGET_TR5!$C$2:$C$2040=$C170,IF(TARGET_TR5!$E$2:$E$2040=$E170,IF(TARGET_TR5!$W$1:$AH$1=K$2,TARGET_TR5!$W$2:$AH$2040)))))</f>
        <v>0</v>
      </c>
      <c r="L170" s="174" cm="1">
        <f t="array" ref="L170">SUM(IF(TARGET_TR5!$B$2:$B$2040=$A170,IF(TARGET_TR5!$C$2:$C$2040=$C170,IF(TARGET_TR5!$E$2:$E$2040=$E170,IF(TARGET_TR5!$W$1:$AH$1=L$2,TARGET_TR5!$W$2:$AH$2040)))))</f>
        <v>0</v>
      </c>
      <c r="M170" s="174" cm="1">
        <f t="array" ref="M170">SUM(IF(TARGET_TR5!$B$2:$B$2040=$A170,IF(TARGET_TR5!$C$2:$C$2040=$C170,IF(TARGET_TR5!$E$2:$E$2040=$E170,IF(TARGET_TR5!$W$1:$AH$1=M$2,TARGET_TR5!$W$2:$AH$2040)))))</f>
        <v>0</v>
      </c>
      <c r="N170" s="174" cm="1">
        <f t="array" ref="N170">SUM(IF(TARGET_TR5!$B$2:$B$2040=$A170,IF(TARGET_TR5!$C$2:$C$2040=$C170,IF(TARGET_TR5!$E$2:$E$2040=$E170,IF(TARGET_TR5!$W$1:$AH$1=N$2,TARGET_TR5!$W$2:$AH$2040)))))</f>
        <v>0</v>
      </c>
      <c r="O170" s="174" cm="1">
        <f t="array" ref="O170">SUM(IF(TARGET_TR5!$B$2:$B$2040=$A170,IF(TARGET_TR5!$C$2:$C$2040=$C170,IF(TARGET_TR5!$E$2:$E$2040=$E170,IF(TARGET_TR5!$W$1:$AH$1=O$2,TARGET_TR5!$W$2:$AH$2040)))))</f>
        <v>0</v>
      </c>
      <c r="P170" s="174" cm="1">
        <f t="array" ref="P170">SUM(IF(TARGET_TR5!$B$2:$B$2040=$A170,IF(TARGET_TR5!$C$2:$C$2040=$C170,IF(TARGET_TR5!$E$2:$E$2040=$E170,IF(TARGET_TR5!$W$1:$AH$1=P$2,TARGET_TR5!$W$2:$AH$2040)))))</f>
        <v>0</v>
      </c>
      <c r="Q170" s="174" cm="1">
        <f t="array" ref="Q170">SUM(IF(TARGET_TR5!$B$2:$B$2040=$A170,IF(TARGET_TR5!$C$2:$C$2040=$C170,IF(TARGET_TR5!$E$2:$E$2040=$E170,IF(TARGET_TR5!$W$1:$AH$1=Q$2,TARGET_TR5!$W$2:$AH$2040)))))</f>
        <v>0</v>
      </c>
      <c r="R170" s="174">
        <v>0</v>
      </c>
      <c r="S170" s="174">
        <v>0</v>
      </c>
      <c r="T170" s="174">
        <v>0</v>
      </c>
      <c r="U170" s="174">
        <v>0</v>
      </c>
      <c r="V170" s="174">
        <v>0</v>
      </c>
      <c r="W170" s="174">
        <v>0</v>
      </c>
      <c r="X170" s="174">
        <v>0</v>
      </c>
      <c r="Y170" s="174">
        <v>0</v>
      </c>
      <c r="Z170" s="174">
        <v>0</v>
      </c>
      <c r="AA170" s="174">
        <v>0</v>
      </c>
      <c r="AB170" s="174">
        <v>0</v>
      </c>
      <c r="AC170" s="174">
        <v>0</v>
      </c>
      <c r="AD170" s="174" cm="1">
        <f t="array" ref="AD170">SUM(IF(TARGET_TR5!$B$2:$B$2040=$A170,IF(TARGET_TR5!$C$2:$C$2040=$C170,IF(TARGET_TR5!$E$2:$E$2040=$E170,IF(TARGET_TR5!$F$1:$Q$1=AD$2,TARGET_TR5!$F$2:$Q$2040)))))</f>
        <v>0</v>
      </c>
      <c r="AE170" s="174" cm="1">
        <f t="array" ref="AE170">SUM(IF(TARGET_TR5!$B$2:$B$2040=$A170,IF(TARGET_TR5!$C$2:$C$2040=$C170,IF(TARGET_TR5!$E$2:$E$2040=$E170,IF(TARGET_TR5!$F$1:$Q$1=AE$2,TARGET_TR5!$F$2:$Q$2040)))))</f>
        <v>0</v>
      </c>
      <c r="AF170" s="174" cm="1">
        <f t="array" ref="AF170">SUM(IF(TARGET_TR5!$B$2:$B$2040=$A170,IF(TARGET_TR5!$C$2:$C$2040=$C170,IF(TARGET_TR5!$E$2:$E$2040=$E170,IF(TARGET_TR5!$F$1:$Q$1=AF$2,TARGET_TR5!$F$2:$Q$2040)))))</f>
        <v>0</v>
      </c>
      <c r="AG170" s="174" cm="1">
        <f t="array" ref="AG170">SUM(IF(TARGET_TR5!$B$2:$B$2040=$A170,IF(TARGET_TR5!$C$2:$C$2040=$C170,IF(TARGET_TR5!$E$2:$E$2040=$E170,IF(TARGET_TR5!$F$1:$Q$1=AG$2,TARGET_TR5!$F$2:$Q$2040)))))</f>
        <v>0</v>
      </c>
      <c r="AH170" s="174" cm="1">
        <f t="array" ref="AH170">SUM(IF(TARGET_TR5!$B$2:$B$2040=$A170,IF(TARGET_TR5!$C$2:$C$2040=$C170,IF(TARGET_TR5!$E$2:$E$2040=$E170,IF(TARGET_TR5!$F$1:$Q$1=AH$2,TARGET_TR5!$F$2:$Q$2040)))))</f>
        <v>0</v>
      </c>
      <c r="AI170" s="174" cm="1">
        <f t="array" ref="AI170">SUM(IF(TARGET_TR5!$B$2:$B$2040=$A170,IF(TARGET_TR5!$C$2:$C$2040=$C170,IF(TARGET_TR5!$E$2:$E$2040=$E170,IF(TARGET_TR5!$F$1:$Q$1=AI$2,TARGET_TR5!$F$2:$Q$2040)))))</f>
        <v>0</v>
      </c>
      <c r="AJ170" s="174" cm="1">
        <f t="array" ref="AJ170">SUM(IF(TARGET_TR5!$B$2:$B$2040=$A170,IF(TARGET_TR5!$C$2:$C$2040=$C170,IF(TARGET_TR5!$E$2:$E$2040=$E170,IF(TARGET_TR5!$F$1:$Q$1=AJ$2,TARGET_TR5!$F$2:$Q$2040)))))</f>
        <v>0</v>
      </c>
      <c r="AK170" s="174" cm="1">
        <f t="array" ref="AK170">SUM(IF(TARGET_TR5!$B$2:$B$2040=$A170,IF(TARGET_TR5!$C$2:$C$2040=$C170,IF(TARGET_TR5!$E$2:$E$2040=$E170,IF(TARGET_TR5!$F$1:$Q$1=AK$2,TARGET_TR5!$F$2:$Q$2040)))))</f>
        <v>0</v>
      </c>
      <c r="AL170" s="174" cm="1">
        <f t="array" ref="AL170">SUM(IF(TARGET_TR5!$B$2:$B$2040=$A170,IF(TARGET_TR5!$C$2:$C$2040=$C170,IF(TARGET_TR5!$E$2:$E$2040=$E170,IF(TARGET_TR5!$F$1:$Q$1=AL$2,TARGET_TR5!$F$2:$Q$2040)))))</f>
        <v>0</v>
      </c>
      <c r="AM170" s="174" cm="1">
        <f t="array" ref="AM170">SUM(IF(TARGET_TR5!$B$2:$B$2040=$A170,IF(TARGET_TR5!$C$2:$C$2040=$C170,IF(TARGET_TR5!$E$2:$E$2040=$E170,IF(TARGET_TR5!$F$1:$Q$1=AM$2,TARGET_TR5!$F$2:$Q$2040)))))</f>
        <v>0</v>
      </c>
      <c r="AN170" s="174" cm="1">
        <f t="array" ref="AN170">SUM(IF(TARGET_TR5!$B$2:$B$2040=$A170,IF(TARGET_TR5!$C$2:$C$2040=$C170,IF(TARGET_TR5!$E$2:$E$2040=$E170,IF(TARGET_TR5!$F$1:$Q$1=AN$2,TARGET_TR5!$F$2:$Q$2040)))))</f>
        <v>0</v>
      </c>
      <c r="AO170" s="174" cm="1">
        <f t="array" ref="AO170">SUM(IF(TARGET_TR5!$B$2:$B$2040=$A170,IF(TARGET_TR5!$C$2:$C$2040=$C170,IF(TARGET_TR5!$E$2:$E$2040=$E170,IF(TARGET_TR5!$F$1:$Q$1=AO$2,TARGET_TR5!$F$2:$Q$2040)))))</f>
        <v>0</v>
      </c>
      <c r="AP170" s="174">
        <v>0</v>
      </c>
      <c r="AQ170" s="174">
        <v>0</v>
      </c>
      <c r="AR170" s="174">
        <v>0</v>
      </c>
      <c r="AS170" s="174">
        <v>0</v>
      </c>
      <c r="AT170" s="174">
        <v>0</v>
      </c>
      <c r="AU170" s="174">
        <v>0</v>
      </c>
      <c r="AV170" s="174">
        <v>0</v>
      </c>
      <c r="AW170" s="174">
        <v>0</v>
      </c>
      <c r="AX170" s="174">
        <v>0</v>
      </c>
      <c r="AY170" s="174">
        <v>0</v>
      </c>
      <c r="AZ170" s="174">
        <v>0</v>
      </c>
      <c r="BA170" s="174">
        <v>0</v>
      </c>
      <c r="BB170" s="175">
        <f t="shared" si="54"/>
        <v>1</v>
      </c>
      <c r="BC170" s="175">
        <f t="shared" si="54"/>
        <v>1</v>
      </c>
      <c r="BD170" s="175">
        <f t="shared" si="54"/>
        <v>1</v>
      </c>
      <c r="BE170" s="175">
        <f t="shared" si="55"/>
        <v>1</v>
      </c>
      <c r="BF170" s="175">
        <f t="shared" si="55"/>
        <v>1</v>
      </c>
      <c r="BG170" s="175">
        <f t="shared" si="55"/>
        <v>1</v>
      </c>
      <c r="BH170" s="175">
        <f t="shared" si="55"/>
        <v>1</v>
      </c>
      <c r="BI170" s="175">
        <f t="shared" si="55"/>
        <v>1</v>
      </c>
      <c r="BJ170" s="175">
        <f t="shared" si="55"/>
        <v>1</v>
      </c>
      <c r="BK170" s="175">
        <f t="shared" si="55"/>
        <v>1</v>
      </c>
      <c r="BL170" s="175">
        <f t="shared" si="55"/>
        <v>1</v>
      </c>
      <c r="BM170" s="175">
        <f t="shared" si="55"/>
        <v>1</v>
      </c>
    </row>
    <row r="171" spans="1:65" x14ac:dyDescent="0.35">
      <c r="A171" s="170" t="s">
        <v>65</v>
      </c>
      <c r="B171" s="170" t="str">
        <v>DGS</v>
      </c>
      <c r="C171" s="170" t="str">
        <v>Revenue NGTMA Gov</v>
      </c>
      <c r="D171" s="170" t="str">
        <v>RP M</v>
      </c>
      <c r="E171" s="170" t="str">
        <v>TR5</v>
      </c>
      <c r="F171" s="171" cm="1">
        <f t="array" ref="F171">SUM(IF(TARGET_TR5!$B$2:$B$2040=$A171,IF(TARGET_TR5!$C$2:$C$2040=$C171,IF(TARGET_TR5!$E$2:$E$2040=$E171,IF(TARGET_TR5!$W$1:$AH$1=F$2,TARGET_TR5!$W$2:$AH$2040)))))</f>
        <v>273211401</v>
      </c>
      <c r="G171" s="171" cm="1">
        <f t="array" ref="G171">SUM(IF(TARGET_TR5!$B$2:$B$2040=$A171,IF(TARGET_TR5!$C$2:$C$2040=$C171,IF(TARGET_TR5!$E$2:$E$2040=$E171,IF(TARGET_TR5!$W$1:$AH$1=G$2,TARGET_TR5!$W$2:$AH$2040)))))</f>
        <v>1256394299</v>
      </c>
      <c r="H171" s="171" cm="1">
        <f t="array" ref="H171">SUM(IF(TARGET_TR5!$B$2:$B$2040=$A171,IF(TARGET_TR5!$C$2:$C$2040=$C171,IF(TARGET_TR5!$E$2:$E$2040=$E171,IF(TARGET_TR5!$W$1:$AH$1=H$2,TARGET_TR5!$W$2:$AH$2040)))))</f>
        <v>1998508313</v>
      </c>
      <c r="I171" s="171" cm="1">
        <f t="array" ref="I171">SUM(IF(TARGET_TR5!$B$2:$B$2040=$A171,IF(TARGET_TR5!$C$2:$C$2040=$C171,IF(TARGET_TR5!$E$2:$E$2040=$E171,IF(TARGET_TR5!$W$1:$AH$1=I$2,TARGET_TR5!$W$2:$AH$2040)))))</f>
        <v>2395562945</v>
      </c>
      <c r="J171" s="171" cm="1">
        <f t="array" ref="J171">SUM(IF(TARGET_TR5!$B$2:$B$2040=$A171,IF(TARGET_TR5!$C$2:$C$2040=$C171,IF(TARGET_TR5!$E$2:$E$2040=$E171,IF(TARGET_TR5!$W$1:$AH$1=J$2,TARGET_TR5!$W$2:$AH$2040)))))</f>
        <v>3028959620</v>
      </c>
      <c r="K171" s="171" cm="1">
        <f t="array" ref="K171">SUM(IF(TARGET_TR5!$B$2:$B$2040=$A171,IF(TARGET_TR5!$C$2:$C$2040=$C171,IF(TARGET_TR5!$E$2:$E$2040=$E171,IF(TARGET_TR5!$W$1:$AH$1=K$2,TARGET_TR5!$W$2:$AH$2040)))))</f>
        <v>3589969378</v>
      </c>
      <c r="L171" s="171" cm="1">
        <f t="array" ref="L171">SUM(IF(TARGET_TR5!$B$2:$B$2040=$A171,IF(TARGET_TR5!$C$2:$C$2040=$C171,IF(TARGET_TR5!$E$2:$E$2040=$E171,IF(TARGET_TR5!$W$1:$AH$1=L$2,TARGET_TR5!$W$2:$AH$2040)))))</f>
        <v>3794452513</v>
      </c>
      <c r="M171" s="171" cm="1">
        <f t="array" ref="M171">SUM(IF(TARGET_TR5!$B$2:$B$2040=$A171,IF(TARGET_TR5!$C$2:$C$2040=$C171,IF(TARGET_TR5!$E$2:$E$2040=$E171,IF(TARGET_TR5!$W$1:$AH$1=M$2,TARGET_TR5!$W$2:$AH$2040)))))</f>
        <v>4002100171</v>
      </c>
      <c r="N171" s="171" cm="1">
        <f t="array" ref="N171">SUM(IF(TARGET_TR5!$B$2:$B$2040=$A171,IF(TARGET_TR5!$C$2:$C$2040=$C171,IF(TARGET_TR5!$E$2:$E$2040=$E171,IF(TARGET_TR5!$W$1:$AH$1=N$2,TARGET_TR5!$W$2:$AH$2040)))))</f>
        <v>4295164304</v>
      </c>
      <c r="O171" s="171" cm="1">
        <f t="array" ref="O171">SUM(IF(TARGET_TR5!$B$2:$B$2040=$A171,IF(TARGET_TR5!$C$2:$C$2040=$C171,IF(TARGET_TR5!$E$2:$E$2040=$E171,IF(TARGET_TR5!$W$1:$AH$1=O$2,TARGET_TR5!$W$2:$AH$2040)))))</f>
        <v>5454391867</v>
      </c>
      <c r="P171" s="171" cm="1">
        <f t="array" ref="P171">SUM(IF(TARGET_TR5!$B$2:$B$2040=$A171,IF(TARGET_TR5!$C$2:$C$2040=$C171,IF(TARGET_TR5!$E$2:$E$2040=$E171,IF(TARGET_TR5!$W$1:$AH$1=P$2,TARGET_TR5!$W$2:$AH$2040)))))</f>
        <v>5513429404</v>
      </c>
      <c r="Q171" s="171" cm="1">
        <f t="array" ref="Q171">SUM(IF(TARGET_TR5!$B$2:$B$2040=$A171,IF(TARGET_TR5!$C$2:$C$2040=$C171,IF(TARGET_TR5!$E$2:$E$2040=$E171,IF(TARGET_TR5!$W$1:$AH$1=Q$2,TARGET_TR5!$W$2:$AH$2040)))))</f>
        <v>5970000001</v>
      </c>
      <c r="R171" s="171">
        <v>272938492</v>
      </c>
      <c r="S171" s="171">
        <v>272938492</v>
      </c>
      <c r="T171" s="171">
        <v>272938492</v>
      </c>
      <c r="U171" s="171">
        <v>272938492</v>
      </c>
      <c r="V171" s="171">
        <v>272938492</v>
      </c>
      <c r="W171" s="171">
        <v>272938492</v>
      </c>
      <c r="X171" s="171">
        <v>272938492</v>
      </c>
      <c r="Y171" s="171">
        <v>272938492</v>
      </c>
      <c r="Z171" s="171">
        <v>272938492</v>
      </c>
      <c r="AA171" s="171">
        <v>272938492</v>
      </c>
      <c r="AB171" s="171">
        <v>272938492</v>
      </c>
      <c r="AC171" s="171">
        <v>272938492</v>
      </c>
      <c r="AD171" s="171" cm="1">
        <f t="array" ref="AD171">SUM(IF(TARGET_TR5!$B$2:$B$2040=$A171,IF(TARGET_TR5!$C$2:$C$2040=$C171,IF(TARGET_TR5!$E$2:$E$2040=$E171,IF(TARGET_TR5!$F$1:$Q$1=AD$2,TARGET_TR5!$F$2:$Q$2040)))))</f>
        <v>273211401</v>
      </c>
      <c r="AE171" s="171" cm="1">
        <f t="array" ref="AE171">SUM(IF(TARGET_TR5!$B$2:$B$2040=$A171,IF(TARGET_TR5!$C$2:$C$2040=$C171,IF(TARGET_TR5!$E$2:$E$2040=$E171,IF(TARGET_TR5!$F$1:$Q$1=AE$2,TARGET_TR5!$F$2:$Q$2040)))))</f>
        <v>983182898</v>
      </c>
      <c r="AF171" s="171" cm="1">
        <f t="array" ref="AF171">SUM(IF(TARGET_TR5!$B$2:$B$2040=$A171,IF(TARGET_TR5!$C$2:$C$2040=$C171,IF(TARGET_TR5!$E$2:$E$2040=$E171,IF(TARGET_TR5!$F$1:$Q$1=AF$2,TARGET_TR5!$F$2:$Q$2040)))))</f>
        <v>742114014</v>
      </c>
      <c r="AG171" s="171" cm="1">
        <f t="array" ref="AG171">SUM(IF(TARGET_TR5!$B$2:$B$2040=$A171,IF(TARGET_TR5!$C$2:$C$2040=$C171,IF(TARGET_TR5!$E$2:$E$2040=$E171,IF(TARGET_TR5!$F$1:$Q$1=AG$2,TARGET_TR5!$F$2:$Q$2040)))))</f>
        <v>397054632</v>
      </c>
      <c r="AH171" s="171" cm="1">
        <f t="array" ref="AH171">SUM(IF(TARGET_TR5!$B$2:$B$2040=$A171,IF(TARGET_TR5!$C$2:$C$2040=$C171,IF(TARGET_TR5!$E$2:$E$2040=$E171,IF(TARGET_TR5!$F$1:$Q$1=AH$2,TARGET_TR5!$F$2:$Q$2040)))))</f>
        <v>633396675</v>
      </c>
      <c r="AI171" s="171" cm="1">
        <f t="array" ref="AI171">SUM(IF(TARGET_TR5!$B$2:$B$2040=$A171,IF(TARGET_TR5!$C$2:$C$2040=$C171,IF(TARGET_TR5!$E$2:$E$2040=$E171,IF(TARGET_TR5!$F$1:$Q$1=AI$2,TARGET_TR5!$F$2:$Q$2040)))))</f>
        <v>561009758</v>
      </c>
      <c r="AJ171" s="171" cm="1">
        <f t="array" ref="AJ171">SUM(IF(TARGET_TR5!$B$2:$B$2040=$A171,IF(TARGET_TR5!$C$2:$C$2040=$C171,IF(TARGET_TR5!$E$2:$E$2040=$E171,IF(TARGET_TR5!$F$1:$Q$1=AJ$2,TARGET_TR5!$F$2:$Q$2040)))))</f>
        <v>204483135</v>
      </c>
      <c r="AK171" s="171" cm="1">
        <f t="array" ref="AK171">SUM(IF(TARGET_TR5!$B$2:$B$2040=$A171,IF(TARGET_TR5!$C$2:$C$2040=$C171,IF(TARGET_TR5!$E$2:$E$2040=$E171,IF(TARGET_TR5!$F$1:$Q$1=AK$2,TARGET_TR5!$F$2:$Q$2040)))))</f>
        <v>207647658</v>
      </c>
      <c r="AL171" s="171" cm="1">
        <f t="array" ref="AL171">SUM(IF(TARGET_TR5!$B$2:$B$2040=$A171,IF(TARGET_TR5!$C$2:$C$2040=$C171,IF(TARGET_TR5!$E$2:$E$2040=$E171,IF(TARGET_TR5!$F$1:$Q$1=AL$2,TARGET_TR5!$F$2:$Q$2040)))))</f>
        <v>293064133</v>
      </c>
      <c r="AM171" s="171" cm="1">
        <f t="array" ref="AM171">SUM(IF(TARGET_TR5!$B$2:$B$2040=$A171,IF(TARGET_TR5!$C$2:$C$2040=$C171,IF(TARGET_TR5!$E$2:$E$2040=$E171,IF(TARGET_TR5!$F$1:$Q$1=AM$2,TARGET_TR5!$F$2:$Q$2040)))))</f>
        <v>1159227563</v>
      </c>
      <c r="AN171" s="171" cm="1">
        <f t="array" ref="AN171">SUM(IF(TARGET_TR5!$B$2:$B$2040=$A171,IF(TARGET_TR5!$C$2:$C$2040=$C171,IF(TARGET_TR5!$E$2:$E$2040=$E171,IF(TARGET_TR5!$F$1:$Q$1=AN$2,TARGET_TR5!$F$2:$Q$2040)))))</f>
        <v>59037537</v>
      </c>
      <c r="AO171" s="171" cm="1">
        <f t="array" ref="AO171">SUM(IF(TARGET_TR5!$B$2:$B$2040=$A171,IF(TARGET_TR5!$C$2:$C$2040=$C171,IF(TARGET_TR5!$E$2:$E$2040=$E171,IF(TARGET_TR5!$F$1:$Q$1=AO$2,TARGET_TR5!$F$2:$Q$2040)))))</f>
        <v>456570597</v>
      </c>
      <c r="AP171" s="171">
        <v>272938492</v>
      </c>
      <c r="AQ171" s="171">
        <v>0</v>
      </c>
      <c r="AR171" s="171">
        <v>0</v>
      </c>
      <c r="AS171" s="171">
        <v>0</v>
      </c>
      <c r="AT171" s="171">
        <v>0</v>
      </c>
      <c r="AU171" s="171">
        <v>0</v>
      </c>
      <c r="AV171" s="171">
        <v>0</v>
      </c>
      <c r="AW171" s="171">
        <v>0</v>
      </c>
      <c r="AX171" s="171">
        <v>0</v>
      </c>
      <c r="AY171" s="171">
        <v>0</v>
      </c>
      <c r="AZ171" s="171">
        <v>0</v>
      </c>
      <c r="BA171" s="171">
        <v>0</v>
      </c>
      <c r="BB171" s="172">
        <f t="shared" si="54"/>
        <v>0.999001106838876</v>
      </c>
      <c r="BC171" s="172">
        <f t="shared" si="54"/>
        <v>0.2172395180535597</v>
      </c>
      <c r="BD171" s="172">
        <f t="shared" si="54"/>
        <v>0.13657110667219927</v>
      </c>
      <c r="BE171" s="172">
        <f t="shared" si="55"/>
        <v>0.1139350116304291</v>
      </c>
      <c r="BF171" s="172">
        <f t="shared" si="55"/>
        <v>9.0109650256743931E-2</v>
      </c>
      <c r="BG171" s="172">
        <f t="shared" si="55"/>
        <v>7.6028083602221741E-2</v>
      </c>
      <c r="BH171" s="172">
        <f t="shared" si="55"/>
        <v>7.1930928392145627E-2</v>
      </c>
      <c r="BI171" s="172">
        <f t="shared" si="55"/>
        <v>6.8198815706254842E-2</v>
      </c>
      <c r="BJ171" s="172">
        <f t="shared" si="55"/>
        <v>6.354552996862492E-2</v>
      </c>
      <c r="BK171" s="172">
        <f t="shared" si="55"/>
        <v>5.0040132549207618E-2</v>
      </c>
      <c r="BL171" s="172">
        <f t="shared" si="55"/>
        <v>4.9504305215549285E-2</v>
      </c>
      <c r="BM171" s="172">
        <f t="shared" si="55"/>
        <v>4.5718340360851199E-2</v>
      </c>
    </row>
    <row r="172" spans="1:65" x14ac:dyDescent="0.35">
      <c r="A172" s="173" t="s">
        <v>65</v>
      </c>
      <c r="B172" s="173" t="str">
        <v>DGS</v>
      </c>
      <c r="C172" s="173" t="str">
        <v>Revenue NGTMA Gov</v>
      </c>
      <c r="D172" s="173" t="str">
        <v>RP M</v>
      </c>
      <c r="E172" s="173" t="str">
        <v>PAPUA</v>
      </c>
      <c r="F172" s="174" cm="1">
        <f t="array" ref="F172">SUM(IF(TARGET_TR5!$B$2:$B$2040=$A172,IF(TARGET_TR5!$C$2:$C$2040=$C172,IF(TARGET_TR5!$E$2:$E$2040=$E172,IF(TARGET_TR5!$W$1:$AH$1=F$2,TARGET_TR5!$W$2:$AH$2040)))))</f>
        <v>46611886.079382099</v>
      </c>
      <c r="G172" s="174" cm="1">
        <f t="array" ref="G172">SUM(IF(TARGET_TR5!$B$2:$B$2040=$A172,IF(TARGET_TR5!$C$2:$C$2040=$C172,IF(TARGET_TR5!$E$2:$E$2040=$E172,IF(TARGET_TR5!$W$1:$AH$1=G$2,TARGET_TR5!$W$2:$AH$2040)))))</f>
        <v>214350161.52848294</v>
      </c>
      <c r="H172" s="174" cm="1">
        <f t="array" ref="H172">SUM(IF(TARGET_TR5!$B$2:$B$2040=$A172,IF(TARGET_TR5!$C$2:$C$2040=$C172,IF(TARGET_TR5!$E$2:$E$2040=$E172,IF(TARGET_TR5!$W$1:$AH$1=H$2,TARGET_TR5!$W$2:$AH$2040)))))</f>
        <v>340960302.07119393</v>
      </c>
      <c r="I172" s="174" cm="1">
        <f t="array" ref="I172">SUM(IF(TARGET_TR5!$B$2:$B$2040=$A172,IF(TARGET_TR5!$C$2:$C$2040=$C172,IF(TARGET_TR5!$E$2:$E$2040=$E172,IF(TARGET_TR5!$W$1:$AH$1=I$2,TARGET_TR5!$W$2:$AH$2040)))))</f>
        <v>408700759.48378551</v>
      </c>
      <c r="J172" s="174" cm="1">
        <f t="array" ref="J172">SUM(IF(TARGET_TR5!$B$2:$B$2040=$A172,IF(TARGET_TR5!$C$2:$C$2040=$C172,IF(TARGET_TR5!$E$2:$E$2040=$E172,IF(TARGET_TR5!$W$1:$AH$1=J$2,TARGET_TR5!$W$2:$AH$2040)))))</f>
        <v>516762917.7615779</v>
      </c>
      <c r="K172" s="174" cm="1">
        <f t="array" ref="K172">SUM(IF(TARGET_TR5!$B$2:$B$2040=$A172,IF(TARGET_TR5!$C$2:$C$2040=$C172,IF(TARGET_TR5!$E$2:$E$2040=$E172,IF(TARGET_TR5!$W$1:$AH$1=K$2,TARGET_TR5!$W$2:$AH$2040)))))</f>
        <v>612475332.52027869</v>
      </c>
      <c r="L172" s="174" cm="1">
        <f t="array" ref="L172">SUM(IF(TARGET_TR5!$B$2:$B$2040=$A172,IF(TARGET_TR5!$C$2:$C$2040=$C172,IF(TARGET_TR5!$E$2:$E$2040=$E172,IF(TARGET_TR5!$W$1:$AH$1=L$2,TARGET_TR5!$W$2:$AH$2040)))))</f>
        <v>647361668.00587177</v>
      </c>
      <c r="M172" s="174" cm="1">
        <f t="array" ref="M172">SUM(IF(TARGET_TR5!$B$2:$B$2040=$A172,IF(TARGET_TR5!$C$2:$C$2040=$C172,IF(TARGET_TR5!$E$2:$E$2040=$E172,IF(TARGET_TR5!$W$1:$AH$1=M$2,TARGET_TR5!$W$2:$AH$2040)))))</f>
        <v>682787894.52467835</v>
      </c>
      <c r="N172" s="174" cm="1">
        <f t="array" ref="N172">SUM(IF(TARGET_TR5!$B$2:$B$2040=$A172,IF(TARGET_TR5!$C$2:$C$2040=$C172,IF(TARGET_TR5!$E$2:$E$2040=$E172,IF(TARGET_TR5!$W$1:$AH$1=N$2,TARGET_TR5!$W$2:$AH$2040)))))</f>
        <v>732786803.54293299</v>
      </c>
      <c r="O172" s="174" cm="1">
        <f t="array" ref="O172">SUM(IF(TARGET_TR5!$B$2:$B$2040=$A172,IF(TARGET_TR5!$C$2:$C$2040=$C172,IF(TARGET_TR5!$E$2:$E$2040=$E172,IF(TARGET_TR5!$W$1:$AH$1=O$2,TARGET_TR5!$W$2:$AH$2040)))))</f>
        <v>930559601.12335217</v>
      </c>
      <c r="P172" s="174" cm="1">
        <f t="array" ref="P172">SUM(IF(TARGET_TR5!$B$2:$B$2040=$A172,IF(TARGET_TR5!$C$2:$C$2040=$C172,IF(TARGET_TR5!$E$2:$E$2040=$E172,IF(TARGET_TR5!$W$1:$AH$1=P$2,TARGET_TR5!$W$2:$AH$2040)))))</f>
        <v>940631841.6630187</v>
      </c>
      <c r="Q172" s="174" cm="1">
        <f t="array" ref="Q172">SUM(IF(TARGET_TR5!$B$2:$B$2040=$A172,IF(TARGET_TR5!$C$2:$C$2040=$C172,IF(TARGET_TR5!$E$2:$E$2040=$E172,IF(TARGET_TR5!$W$1:$AH$1=Q$2,TARGET_TR5!$W$2:$AH$2040)))))</f>
        <v>1018526162.971226</v>
      </c>
      <c r="R172" s="174">
        <v>0</v>
      </c>
      <c r="S172" s="174">
        <v>0</v>
      </c>
      <c r="T172" s="174">
        <v>0</v>
      </c>
      <c r="U172" s="174">
        <v>0</v>
      </c>
      <c r="V172" s="174">
        <v>0</v>
      </c>
      <c r="W172" s="174">
        <v>0</v>
      </c>
      <c r="X172" s="174">
        <v>0</v>
      </c>
      <c r="Y172" s="174">
        <v>0</v>
      </c>
      <c r="Z172" s="174">
        <v>0</v>
      </c>
      <c r="AA172" s="174">
        <v>0</v>
      </c>
      <c r="AB172" s="174">
        <v>0</v>
      </c>
      <c r="AC172" s="174">
        <v>0</v>
      </c>
      <c r="AD172" s="174" cm="1">
        <f t="array" ref="AD172">SUM(IF(TARGET_TR5!$B$2:$B$2040=$A172,IF(TARGET_TR5!$C$2:$C$2040=$C172,IF(TARGET_TR5!$E$2:$E$2040=$E172,IF(TARGET_TR5!$F$1:$Q$1=AD$2,TARGET_TR5!$F$2:$Q$2040)))))</f>
        <v>46611886.079382099</v>
      </c>
      <c r="AE172" s="174" cm="1">
        <f t="array" ref="AE172">SUM(IF(TARGET_TR5!$B$2:$B$2040=$A172,IF(TARGET_TR5!$C$2:$C$2040=$C172,IF(TARGET_TR5!$E$2:$E$2040=$E172,IF(TARGET_TR5!$F$1:$Q$1=AE$2,TARGET_TR5!$F$2:$Q$2040)))))</f>
        <v>167738275.44910085</v>
      </c>
      <c r="AF172" s="174" cm="1">
        <f t="array" ref="AF172">SUM(IF(TARGET_TR5!$B$2:$B$2040=$A172,IF(TARGET_TR5!$C$2:$C$2040=$C172,IF(TARGET_TR5!$E$2:$E$2040=$E172,IF(TARGET_TR5!$F$1:$Q$1=AF$2,TARGET_TR5!$F$2:$Q$2040)))))</f>
        <v>126610140.542711</v>
      </c>
      <c r="AG172" s="174" cm="1">
        <f t="array" ref="AG172">SUM(IF(TARGET_TR5!$B$2:$B$2040=$A172,IF(TARGET_TR5!$C$2:$C$2040=$C172,IF(TARGET_TR5!$E$2:$E$2040=$E172,IF(TARGET_TR5!$F$1:$Q$1=AG$2,TARGET_TR5!$F$2:$Q$2040)))))</f>
        <v>67740457.412591591</v>
      </c>
      <c r="AH172" s="174" cm="1">
        <f t="array" ref="AH172">SUM(IF(TARGET_TR5!$B$2:$B$2040=$A172,IF(TARGET_TR5!$C$2:$C$2040=$C172,IF(TARGET_TR5!$E$2:$E$2040=$E172,IF(TARGET_TR5!$F$1:$Q$1=AH$2,TARGET_TR5!$F$2:$Q$2040)))))</f>
        <v>108062158.27779239</v>
      </c>
      <c r="AI172" s="174" cm="1">
        <f t="array" ref="AI172">SUM(IF(TARGET_TR5!$B$2:$B$2040=$A172,IF(TARGET_TR5!$C$2:$C$2040=$C172,IF(TARGET_TR5!$E$2:$E$2040=$E172,IF(TARGET_TR5!$F$1:$Q$1=AI$2,TARGET_TR5!$F$2:$Q$2040)))))</f>
        <v>95712414.758700788</v>
      </c>
      <c r="AJ172" s="174" cm="1">
        <f t="array" ref="AJ172">SUM(IF(TARGET_TR5!$B$2:$B$2040=$A172,IF(TARGET_TR5!$C$2:$C$2040=$C172,IF(TARGET_TR5!$E$2:$E$2040=$E172,IF(TARGET_TR5!$F$1:$Q$1=AJ$2,TARGET_TR5!$F$2:$Q$2040)))))</f>
        <v>34886335.485593118</v>
      </c>
      <c r="AK172" s="174" cm="1">
        <f t="array" ref="AK172">SUM(IF(TARGET_TR5!$B$2:$B$2040=$A172,IF(TARGET_TR5!$C$2:$C$2040=$C172,IF(TARGET_TR5!$E$2:$E$2040=$E172,IF(TARGET_TR5!$F$1:$Q$1=AK$2,TARGET_TR5!$F$2:$Q$2040)))))</f>
        <v>35426226.518806569</v>
      </c>
      <c r="AL172" s="174" cm="1">
        <f t="array" ref="AL172">SUM(IF(TARGET_TR5!$B$2:$B$2040=$A172,IF(TARGET_TR5!$C$2:$C$2040=$C172,IF(TARGET_TR5!$E$2:$E$2040=$E172,IF(TARGET_TR5!$F$1:$Q$1=AL$2,TARGET_TR5!$F$2:$Q$2040)))))</f>
        <v>49998909.018254638</v>
      </c>
      <c r="AM172" s="174" cm="1">
        <f t="array" ref="AM172">SUM(IF(TARGET_TR5!$B$2:$B$2040=$A172,IF(TARGET_TR5!$C$2:$C$2040=$C172,IF(TARGET_TR5!$E$2:$E$2040=$E172,IF(TARGET_TR5!$F$1:$Q$1=AM$2,TARGET_TR5!$F$2:$Q$2040)))))</f>
        <v>197772797.58041918</v>
      </c>
      <c r="AN172" s="174" cm="1">
        <f t="array" ref="AN172">SUM(IF(TARGET_TR5!$B$2:$B$2040=$A172,IF(TARGET_TR5!$C$2:$C$2040=$C172,IF(TARGET_TR5!$E$2:$E$2040=$E172,IF(TARGET_TR5!$F$1:$Q$1=AN$2,TARGET_TR5!$F$2:$Q$2040)))))</f>
        <v>10072240.539666591</v>
      </c>
      <c r="AO172" s="174" cm="1">
        <f t="array" ref="AO172">SUM(IF(TARGET_TR5!$B$2:$B$2040=$A172,IF(TARGET_TR5!$C$2:$C$2040=$C172,IF(TARGET_TR5!$E$2:$E$2040=$E172,IF(TARGET_TR5!$F$1:$Q$1=AO$2,TARGET_TR5!$F$2:$Q$2040)))))</f>
        <v>77894321.308207318</v>
      </c>
      <c r="AP172" s="174">
        <v>0</v>
      </c>
      <c r="AQ172" s="174">
        <v>0</v>
      </c>
      <c r="AR172" s="174">
        <v>0</v>
      </c>
      <c r="AS172" s="174">
        <v>0</v>
      </c>
      <c r="AT172" s="174">
        <v>0</v>
      </c>
      <c r="AU172" s="174">
        <v>0</v>
      </c>
      <c r="AV172" s="174">
        <v>0</v>
      </c>
      <c r="AW172" s="174">
        <v>0</v>
      </c>
      <c r="AX172" s="174">
        <v>0</v>
      </c>
      <c r="AY172" s="174">
        <v>0</v>
      </c>
      <c r="AZ172" s="174">
        <v>0</v>
      </c>
      <c r="BA172" s="174">
        <v>0</v>
      </c>
      <c r="BB172" s="175">
        <f t="shared" si="54"/>
        <v>0</v>
      </c>
      <c r="BC172" s="175">
        <f t="shared" si="54"/>
        <v>0</v>
      </c>
      <c r="BD172" s="175">
        <f t="shared" si="54"/>
        <v>0</v>
      </c>
      <c r="BE172" s="175">
        <f t="shared" si="55"/>
        <v>0</v>
      </c>
      <c r="BF172" s="175">
        <f t="shared" si="55"/>
        <v>0</v>
      </c>
      <c r="BG172" s="175">
        <f t="shared" si="55"/>
        <v>0</v>
      </c>
      <c r="BH172" s="175">
        <f t="shared" si="55"/>
        <v>0</v>
      </c>
      <c r="BI172" s="175">
        <f t="shared" si="55"/>
        <v>0</v>
      </c>
      <c r="BJ172" s="175">
        <f t="shared" si="55"/>
        <v>0</v>
      </c>
      <c r="BK172" s="175">
        <f t="shared" si="55"/>
        <v>0</v>
      </c>
      <c r="BL172" s="175">
        <f t="shared" si="55"/>
        <v>0</v>
      </c>
      <c r="BM172" s="175">
        <f t="shared" si="55"/>
        <v>0</v>
      </c>
    </row>
    <row r="173" spans="1:65" x14ac:dyDescent="0.35">
      <c r="A173" s="173" t="s">
        <v>65</v>
      </c>
      <c r="B173" s="173" t="str">
        <v>DGS</v>
      </c>
      <c r="C173" s="173" t="str">
        <v>Revenue NGTMA Gov</v>
      </c>
      <c r="D173" s="173" t="str">
        <v>RP M</v>
      </c>
      <c r="E173" s="173" t="str">
        <v>PAPUA BARAT</v>
      </c>
      <c r="F173" s="174" cm="1">
        <f t="array" ref="F173">SUM(IF(TARGET_TR5!$B$2:$B$2040=$A173,IF(TARGET_TR5!$C$2:$C$2040=$C173,IF(TARGET_TR5!$E$2:$E$2040=$E173,IF(TARGET_TR5!$W$1:$AH$1=F$2,TARGET_TR5!$W$2:$AH$2040)))))</f>
        <v>70576422.772788301</v>
      </c>
      <c r="G173" s="174" cm="1">
        <f t="array" ref="G173">SUM(IF(TARGET_TR5!$B$2:$B$2040=$A173,IF(TARGET_TR5!$C$2:$C$2040=$C173,IF(TARGET_TR5!$E$2:$E$2040=$E173,IF(TARGET_TR5!$W$1:$AH$1=G$2,TARGET_TR5!$W$2:$AH$2040)))))</f>
        <v>324553861.55552489</v>
      </c>
      <c r="H173" s="174" cm="1">
        <f t="array" ref="H173">SUM(IF(TARGET_TR5!$B$2:$B$2040=$A173,IF(TARGET_TR5!$C$2:$C$2040=$C173,IF(TARGET_TR5!$E$2:$E$2040=$E173,IF(TARGET_TR5!$W$1:$AH$1=H$2,TARGET_TR5!$W$2:$AH$2040)))))</f>
        <v>516257985.92943758</v>
      </c>
      <c r="I173" s="174" cm="1">
        <f t="array" ref="I173">SUM(IF(TARGET_TR5!$B$2:$B$2040=$A173,IF(TARGET_TR5!$C$2:$C$2040=$C173,IF(TARGET_TR5!$E$2:$E$2040=$E173,IF(TARGET_TR5!$W$1:$AH$1=I$2,TARGET_TR5!$W$2:$AH$2040)))))</f>
        <v>618825797.77534902</v>
      </c>
      <c r="J173" s="174" cm="1">
        <f t="array" ref="J173">SUM(IF(TARGET_TR5!$B$2:$B$2040=$A173,IF(TARGET_TR5!$C$2:$C$2040=$C173,IF(TARGET_TR5!$E$2:$E$2040=$E173,IF(TARGET_TR5!$W$1:$AH$1=J$2,TARGET_TR5!$W$2:$AH$2040)))))</f>
        <v>782445878.61406326</v>
      </c>
      <c r="K173" s="174" cm="1">
        <f t="array" ref="K173">SUM(IF(TARGET_TR5!$B$2:$B$2040=$A173,IF(TARGET_TR5!$C$2:$C$2040=$C173,IF(TARGET_TR5!$E$2:$E$2040=$E173,IF(TARGET_TR5!$W$1:$AH$1=K$2,TARGET_TR5!$W$2:$AH$2040)))))</f>
        <v>927366850.85514355</v>
      </c>
      <c r="L173" s="174" cm="1">
        <f t="array" ref="L173">SUM(IF(TARGET_TR5!$B$2:$B$2040=$A173,IF(TARGET_TR5!$C$2:$C$2040=$C173,IF(TARGET_TR5!$E$2:$E$2040=$E173,IF(TARGET_TR5!$W$1:$AH$1=L$2,TARGET_TR5!$W$2:$AH$2040)))))</f>
        <v>980189273.83179355</v>
      </c>
      <c r="M173" s="174" cm="1">
        <f t="array" ref="M173">SUM(IF(TARGET_TR5!$B$2:$B$2040=$A173,IF(TARGET_TR5!$C$2:$C$2040=$C173,IF(TARGET_TR5!$E$2:$E$2040=$E173,IF(TARGET_TR5!$W$1:$AH$1=M$2,TARGET_TR5!$W$2:$AH$2040)))))</f>
        <v>1033829161.6444817</v>
      </c>
      <c r="N173" s="174" cm="1">
        <f t="array" ref="N173">SUM(IF(TARGET_TR5!$B$2:$B$2040=$A173,IF(TARGET_TR5!$C$2:$C$2040=$C173,IF(TARGET_TR5!$E$2:$E$2040=$E173,IF(TARGET_TR5!$W$1:$AH$1=N$2,TARGET_TR5!$W$2:$AH$2040)))))</f>
        <v>1109533975.1128943</v>
      </c>
      <c r="O173" s="174" cm="1">
        <f t="array" ref="O173">SUM(IF(TARGET_TR5!$B$2:$B$2040=$A173,IF(TARGET_TR5!$C$2:$C$2040=$C173,IF(TARGET_TR5!$E$2:$E$2040=$E173,IF(TARGET_TR5!$W$1:$AH$1=O$2,TARGET_TR5!$W$2:$AH$2040)))))</f>
        <v>1408987564.0799122</v>
      </c>
      <c r="P173" s="174" cm="1">
        <f t="array" ref="P173">SUM(IF(TARGET_TR5!$B$2:$B$2040=$A173,IF(TARGET_TR5!$C$2:$C$2040=$C173,IF(TARGET_TR5!$E$2:$E$2040=$E173,IF(TARGET_TR5!$W$1:$AH$1=P$2,TARGET_TR5!$W$2:$AH$2040)))))</f>
        <v>1424238238.6693528</v>
      </c>
      <c r="Q173" s="174" cm="1">
        <f t="array" ref="Q173">SUM(IF(TARGET_TR5!$B$2:$B$2040=$A173,IF(TARGET_TR5!$C$2:$C$2040=$C173,IF(TARGET_TR5!$E$2:$E$2040=$E173,IF(TARGET_TR5!$W$1:$AH$1=Q$2,TARGET_TR5!$W$2:$AH$2040)))))</f>
        <v>1542180313.4200926</v>
      </c>
      <c r="R173" s="174">
        <v>88157413</v>
      </c>
      <c r="S173" s="174">
        <v>88157413</v>
      </c>
      <c r="T173" s="174">
        <v>88157413</v>
      </c>
      <c r="U173" s="174">
        <v>88157413</v>
      </c>
      <c r="V173" s="174">
        <v>88157413</v>
      </c>
      <c r="W173" s="174">
        <v>88157413</v>
      </c>
      <c r="X173" s="174">
        <v>88157413</v>
      </c>
      <c r="Y173" s="174">
        <v>88157413</v>
      </c>
      <c r="Z173" s="174">
        <v>88157413</v>
      </c>
      <c r="AA173" s="174">
        <v>88157413</v>
      </c>
      <c r="AB173" s="174">
        <v>88157413</v>
      </c>
      <c r="AC173" s="174">
        <v>88157413</v>
      </c>
      <c r="AD173" s="174" cm="1">
        <f t="array" ref="AD173">SUM(IF(TARGET_TR5!$B$2:$B$2040=$A173,IF(TARGET_TR5!$C$2:$C$2040=$C173,IF(TARGET_TR5!$E$2:$E$2040=$E173,IF(TARGET_TR5!$F$1:$Q$1=AD$2,TARGET_TR5!$F$2:$Q$2040)))))</f>
        <v>70576422.772788301</v>
      </c>
      <c r="AE173" s="174" cm="1">
        <f t="array" ref="AE173">SUM(IF(TARGET_TR5!$B$2:$B$2040=$A173,IF(TARGET_TR5!$C$2:$C$2040=$C173,IF(TARGET_TR5!$E$2:$E$2040=$E173,IF(TARGET_TR5!$F$1:$Q$1=AE$2,TARGET_TR5!$F$2:$Q$2040)))))</f>
        <v>253977438.78273657</v>
      </c>
      <c r="AF173" s="174" cm="1">
        <f t="array" ref="AF173">SUM(IF(TARGET_TR5!$B$2:$B$2040=$A173,IF(TARGET_TR5!$C$2:$C$2040=$C173,IF(TARGET_TR5!$E$2:$E$2040=$E173,IF(TARGET_TR5!$F$1:$Q$1=AF$2,TARGET_TR5!$F$2:$Q$2040)))))</f>
        <v>191704124.37391269</v>
      </c>
      <c r="AG173" s="174" cm="1">
        <f t="array" ref="AG173">SUM(IF(TARGET_TR5!$B$2:$B$2040=$A173,IF(TARGET_TR5!$C$2:$C$2040=$C173,IF(TARGET_TR5!$E$2:$E$2040=$E173,IF(TARGET_TR5!$F$1:$Q$1=AG$2,TARGET_TR5!$F$2:$Q$2040)))))</f>
        <v>102567811.84591149</v>
      </c>
      <c r="AH173" s="174" cm="1">
        <f t="array" ref="AH173">SUM(IF(TARGET_TR5!$B$2:$B$2040=$A173,IF(TARGET_TR5!$C$2:$C$2040=$C173,IF(TARGET_TR5!$E$2:$E$2040=$E173,IF(TARGET_TR5!$F$1:$Q$1=AH$2,TARGET_TR5!$F$2:$Q$2040)))))</f>
        <v>163620080.8387143</v>
      </c>
      <c r="AI173" s="174" cm="1">
        <f t="array" ref="AI173">SUM(IF(TARGET_TR5!$B$2:$B$2040=$A173,IF(TARGET_TR5!$C$2:$C$2040=$C173,IF(TARGET_TR5!$E$2:$E$2040=$E173,IF(TARGET_TR5!$F$1:$Q$1=AI$2,TARGET_TR5!$F$2:$Q$2040)))))</f>
        <v>144920972.24108025</v>
      </c>
      <c r="AJ173" s="174" cm="1">
        <f t="array" ref="AJ173">SUM(IF(TARGET_TR5!$B$2:$B$2040=$A173,IF(TARGET_TR5!$C$2:$C$2040=$C173,IF(TARGET_TR5!$E$2:$E$2040=$E173,IF(TARGET_TR5!$F$1:$Q$1=AJ$2,TARGET_TR5!$F$2:$Q$2040)))))</f>
        <v>52822422.976650022</v>
      </c>
      <c r="AK173" s="174" cm="1">
        <f t="array" ref="AK173">SUM(IF(TARGET_TR5!$B$2:$B$2040=$A173,IF(TARGET_TR5!$C$2:$C$2040=$C173,IF(TARGET_TR5!$E$2:$E$2040=$E173,IF(TARGET_TR5!$F$1:$Q$1=AK$2,TARGET_TR5!$F$2:$Q$2040)))))</f>
        <v>53639887.81268815</v>
      </c>
      <c r="AL173" s="174" cm="1">
        <f t="array" ref="AL173">SUM(IF(TARGET_TR5!$B$2:$B$2040=$A173,IF(TARGET_TR5!$C$2:$C$2040=$C173,IF(TARGET_TR5!$E$2:$E$2040=$E173,IF(TARGET_TR5!$F$1:$Q$1=AL$2,TARGET_TR5!$F$2:$Q$2040)))))</f>
        <v>75704813.468412533</v>
      </c>
      <c r="AM173" s="174" cm="1">
        <f t="array" ref="AM173">SUM(IF(TARGET_TR5!$B$2:$B$2040=$A173,IF(TARGET_TR5!$C$2:$C$2040=$C173,IF(TARGET_TR5!$E$2:$E$2040=$E173,IF(TARGET_TR5!$F$1:$Q$1=AM$2,TARGET_TR5!$F$2:$Q$2040)))))</f>
        <v>299453588.96701783</v>
      </c>
      <c r="AN173" s="174" cm="1">
        <f t="array" ref="AN173">SUM(IF(TARGET_TR5!$B$2:$B$2040=$A173,IF(TARGET_TR5!$C$2:$C$2040=$C173,IF(TARGET_TR5!$E$2:$E$2040=$E173,IF(TARGET_TR5!$F$1:$Q$1=AN$2,TARGET_TR5!$F$2:$Q$2040)))))</f>
        <v>15250674.589440472</v>
      </c>
      <c r="AO173" s="174" cm="1">
        <f t="array" ref="AO173">SUM(IF(TARGET_TR5!$B$2:$B$2040=$A173,IF(TARGET_TR5!$C$2:$C$2040=$C173,IF(TARGET_TR5!$E$2:$E$2040=$E173,IF(TARGET_TR5!$F$1:$Q$1=AO$2,TARGET_TR5!$F$2:$Q$2040)))))</f>
        <v>117942074.7507398</v>
      </c>
      <c r="AP173" s="174">
        <v>88157413</v>
      </c>
      <c r="AQ173" s="174">
        <v>0</v>
      </c>
      <c r="AR173" s="174">
        <v>0</v>
      </c>
      <c r="AS173" s="174">
        <v>0</v>
      </c>
      <c r="AT173" s="174">
        <v>0</v>
      </c>
      <c r="AU173" s="174">
        <v>0</v>
      </c>
      <c r="AV173" s="174">
        <v>0</v>
      </c>
      <c r="AW173" s="174">
        <v>0</v>
      </c>
      <c r="AX173" s="174">
        <v>0</v>
      </c>
      <c r="AY173" s="174">
        <v>0</v>
      </c>
      <c r="AZ173" s="174">
        <v>0</v>
      </c>
      <c r="BA173" s="174">
        <v>0</v>
      </c>
      <c r="BB173" s="175">
        <f t="shared" si="54"/>
        <v>1.2491057145785276</v>
      </c>
      <c r="BC173" s="175">
        <f t="shared" si="54"/>
        <v>0.27162644923550838</v>
      </c>
      <c r="BD173" s="175">
        <f t="shared" si="54"/>
        <v>0.17076232310728731</v>
      </c>
      <c r="BE173" s="175">
        <f t="shared" si="55"/>
        <v>0.14245917561440061</v>
      </c>
      <c r="BF173" s="175">
        <f t="shared" si="55"/>
        <v>0.11266902339130745</v>
      </c>
      <c r="BG173" s="175">
        <f t="shared" si="55"/>
        <v>9.5062070548142072E-2</v>
      </c>
      <c r="BH173" s="175">
        <f t="shared" si="55"/>
        <v>8.9939173334729172E-2</v>
      </c>
      <c r="BI173" s="175">
        <f t="shared" si="55"/>
        <v>8.5272708751773452E-2</v>
      </c>
      <c r="BJ173" s="175">
        <f t="shared" si="55"/>
        <v>7.9454451127582676E-2</v>
      </c>
      <c r="BK173" s="175">
        <f t="shared" si="55"/>
        <v>6.2567914187069473E-2</v>
      </c>
      <c r="BL173" s="175">
        <f t="shared" si="55"/>
        <v>6.1897939969905821E-2</v>
      </c>
      <c r="BM173" s="175">
        <f t="shared" si="55"/>
        <v>5.7164141075367082E-2</v>
      </c>
    </row>
    <row r="174" spans="1:65" x14ac:dyDescent="0.35">
      <c r="A174" s="173" t="s">
        <v>65</v>
      </c>
      <c r="B174" s="173" t="str">
        <v>DGS</v>
      </c>
      <c r="C174" s="173" t="str">
        <v>Revenue NGTMA Gov</v>
      </c>
      <c r="D174" s="173" t="str">
        <v>RP M</v>
      </c>
      <c r="E174" s="173" t="str">
        <v>SULBAGSEL</v>
      </c>
      <c r="F174" s="174" cm="1">
        <f t="array" ref="F174">SUM(IF(TARGET_TR5!$B$2:$B$2040=$A174,IF(TARGET_TR5!$C$2:$C$2040=$C174,IF(TARGET_TR5!$E$2:$E$2040=$E174,IF(TARGET_TR5!$W$1:$AH$1=F$2,TARGET_TR5!$W$2:$AH$2040)))))</f>
        <v>54575070.393926777</v>
      </c>
      <c r="G174" s="174" cm="1">
        <f t="array" ref="G174">SUM(IF(TARGET_TR5!$B$2:$B$2040=$A174,IF(TARGET_TR5!$C$2:$C$2040=$C174,IF(TARGET_TR5!$E$2:$E$2040=$E174,IF(TARGET_TR5!$W$1:$AH$1=G$2,TARGET_TR5!$W$2:$AH$2040)))))</f>
        <v>250969787.71560591</v>
      </c>
      <c r="H174" s="174" cm="1">
        <f t="array" ref="H174">SUM(IF(TARGET_TR5!$B$2:$B$2040=$A174,IF(TARGET_TR5!$C$2:$C$2040=$C174,IF(TARGET_TR5!$E$2:$E$2040=$E174,IF(TARGET_TR5!$W$1:$AH$1=H$2,TARGET_TR5!$W$2:$AH$2040)))))</f>
        <v>399210031.00753778</v>
      </c>
      <c r="I174" s="174" cm="1">
        <f t="array" ref="I174">SUM(IF(TARGET_TR5!$B$2:$B$2040=$A174,IF(TARGET_TR5!$C$2:$C$2040=$C174,IF(TARGET_TR5!$E$2:$E$2040=$E174,IF(TARGET_TR5!$W$1:$AH$1=I$2,TARGET_TR5!$W$2:$AH$2040)))))</f>
        <v>478523282.25664908</v>
      </c>
      <c r="J174" s="174" cm="1">
        <f t="array" ref="J174">SUM(IF(TARGET_TR5!$B$2:$B$2040=$A174,IF(TARGET_TR5!$C$2:$C$2040=$C174,IF(TARGET_TR5!$E$2:$E$2040=$E174,IF(TARGET_TR5!$W$1:$AH$1=J$2,TARGET_TR5!$W$2:$AH$2040)))))</f>
        <v>605046802.13495815</v>
      </c>
      <c r="K174" s="174" cm="1">
        <f t="array" ref="K174">SUM(IF(TARGET_TR5!$B$2:$B$2040=$A174,IF(TARGET_TR5!$C$2:$C$2040=$C174,IF(TARGET_TR5!$E$2:$E$2040=$E174,IF(TARGET_TR5!$W$1:$AH$1=K$2,TARGET_TR5!$W$2:$AH$2040)))))</f>
        <v>717110745.74223769</v>
      </c>
      <c r="L174" s="174" cm="1">
        <f t="array" ref="L174">SUM(IF(TARGET_TR5!$B$2:$B$2040=$A174,IF(TARGET_TR5!$C$2:$C$2040=$C174,IF(TARGET_TR5!$E$2:$E$2040=$E174,IF(TARGET_TR5!$W$1:$AH$1=L$2,TARGET_TR5!$W$2:$AH$2040)))))</f>
        <v>757957070.03964806</v>
      </c>
      <c r="M174" s="174" cm="1">
        <f t="array" ref="M174">SUM(IF(TARGET_TR5!$B$2:$B$2040=$A174,IF(TARGET_TR5!$C$2:$C$2040=$C174,IF(TARGET_TR5!$E$2:$E$2040=$E174,IF(TARGET_TR5!$W$1:$AH$1=M$2,TARGET_TR5!$W$2:$AH$2040)))))</f>
        <v>799435520.46670043</v>
      </c>
      <c r="N174" s="174" cm="1">
        <f t="array" ref="N174">SUM(IF(TARGET_TR5!$B$2:$B$2040=$A174,IF(TARGET_TR5!$C$2:$C$2040=$C174,IF(TARGET_TR5!$E$2:$E$2040=$E174,IF(TARGET_TR5!$W$1:$AH$1=N$2,TARGET_TR5!$W$2:$AH$2040)))))</f>
        <v>857976253.5029844</v>
      </c>
      <c r="O174" s="174" cm="1">
        <f t="array" ref="O174">SUM(IF(TARGET_TR5!$B$2:$B$2040=$A174,IF(TARGET_TR5!$C$2:$C$2040=$C174,IF(TARGET_TR5!$E$2:$E$2040=$E174,IF(TARGET_TR5!$W$1:$AH$1=O$2,TARGET_TR5!$W$2:$AH$2040)))))</f>
        <v>1089536596.9650245</v>
      </c>
      <c r="P174" s="174" cm="1">
        <f t="array" ref="P174">SUM(IF(TARGET_TR5!$B$2:$B$2040=$A174,IF(TARGET_TR5!$C$2:$C$2040=$C174,IF(TARGET_TR5!$E$2:$E$2040=$E174,IF(TARGET_TR5!$W$1:$AH$1=P$2,TARGET_TR5!$W$2:$AH$2040)))))</f>
        <v>1101329581.1738315</v>
      </c>
      <c r="Q174" s="174" cm="1">
        <f t="array" ref="Q174">SUM(IF(TARGET_TR5!$B$2:$B$2040=$A174,IF(TARGET_TR5!$C$2:$C$2040=$C174,IF(TARGET_TR5!$E$2:$E$2040=$E174,IF(TARGET_TR5!$W$1:$AH$1=Q$2,TARGET_TR5!$W$2:$AH$2040)))))</f>
        <v>1192531384.5388095</v>
      </c>
      <c r="R174" s="174">
        <v>49989781</v>
      </c>
      <c r="S174" s="174">
        <v>49989781</v>
      </c>
      <c r="T174" s="174">
        <v>49989781</v>
      </c>
      <c r="U174" s="174">
        <v>49989781</v>
      </c>
      <c r="V174" s="174">
        <v>49989781</v>
      </c>
      <c r="W174" s="174">
        <v>49989781</v>
      </c>
      <c r="X174" s="174">
        <v>49989781</v>
      </c>
      <c r="Y174" s="174">
        <v>49989781</v>
      </c>
      <c r="Z174" s="174">
        <v>49989781</v>
      </c>
      <c r="AA174" s="174">
        <v>49989781</v>
      </c>
      <c r="AB174" s="174">
        <v>49989781</v>
      </c>
      <c r="AC174" s="174">
        <v>49989781</v>
      </c>
      <c r="AD174" s="174" cm="1">
        <f t="array" ref="AD174">SUM(IF(TARGET_TR5!$B$2:$B$2040=$A174,IF(TARGET_TR5!$C$2:$C$2040=$C174,IF(TARGET_TR5!$E$2:$E$2040=$E174,IF(TARGET_TR5!$F$1:$Q$1=AD$2,TARGET_TR5!$F$2:$Q$2040)))))</f>
        <v>54575070.393926777</v>
      </c>
      <c r="AE174" s="174" cm="1">
        <f t="array" ref="AE174">SUM(IF(TARGET_TR5!$B$2:$B$2040=$A174,IF(TARGET_TR5!$C$2:$C$2040=$C174,IF(TARGET_TR5!$E$2:$E$2040=$E174,IF(TARGET_TR5!$F$1:$Q$1=AE$2,TARGET_TR5!$F$2:$Q$2040)))))</f>
        <v>196394717.32167915</v>
      </c>
      <c r="AF174" s="174" cm="1">
        <f t="array" ref="AF174">SUM(IF(TARGET_TR5!$B$2:$B$2040=$A174,IF(TARGET_TR5!$C$2:$C$2040=$C174,IF(TARGET_TR5!$E$2:$E$2040=$E174,IF(TARGET_TR5!$F$1:$Q$1=AF$2,TARGET_TR5!$F$2:$Q$2040)))))</f>
        <v>148240243.29193187</v>
      </c>
      <c r="AG174" s="174" cm="1">
        <f t="array" ref="AG174">SUM(IF(TARGET_TR5!$B$2:$B$2040=$A174,IF(TARGET_TR5!$C$2:$C$2040=$C174,IF(TARGET_TR5!$E$2:$E$2040=$E174,IF(TARGET_TR5!$F$1:$Q$1=AG$2,TARGET_TR5!$F$2:$Q$2040)))))</f>
        <v>79313251.24911128</v>
      </c>
      <c r="AH174" s="174" cm="1">
        <f t="array" ref="AH174">SUM(IF(TARGET_TR5!$B$2:$B$2040=$A174,IF(TARGET_TR5!$C$2:$C$2040=$C174,IF(TARGET_TR5!$E$2:$E$2040=$E174,IF(TARGET_TR5!$F$1:$Q$1=AH$2,TARGET_TR5!$F$2:$Q$2040)))))</f>
        <v>126523519.87830903</v>
      </c>
      <c r="AI174" s="174" cm="1">
        <f t="array" ref="AI174">SUM(IF(TARGET_TR5!$B$2:$B$2040=$A174,IF(TARGET_TR5!$C$2:$C$2040=$C174,IF(TARGET_TR5!$E$2:$E$2040=$E174,IF(TARGET_TR5!$F$1:$Q$1=AI$2,TARGET_TR5!$F$2:$Q$2040)))))</f>
        <v>112063943.60727949</v>
      </c>
      <c r="AJ174" s="174" cm="1">
        <f t="array" ref="AJ174">SUM(IF(TARGET_TR5!$B$2:$B$2040=$A174,IF(TARGET_TR5!$C$2:$C$2040=$C174,IF(TARGET_TR5!$E$2:$E$2040=$E174,IF(TARGET_TR5!$F$1:$Q$1=AJ$2,TARGET_TR5!$F$2:$Q$2040)))))</f>
        <v>40846324.297410384</v>
      </c>
      <c r="AK174" s="174" cm="1">
        <f t="array" ref="AK174">SUM(IF(TARGET_TR5!$B$2:$B$2040=$A174,IF(TARGET_TR5!$C$2:$C$2040=$C174,IF(TARGET_TR5!$E$2:$E$2040=$E174,IF(TARGET_TR5!$F$1:$Q$1=AK$2,TARGET_TR5!$F$2:$Q$2040)))))</f>
        <v>41478450.427052394</v>
      </c>
      <c r="AL174" s="174" cm="1">
        <f t="array" ref="AL174">SUM(IF(TARGET_TR5!$B$2:$B$2040=$A174,IF(TARGET_TR5!$C$2:$C$2040=$C174,IF(TARGET_TR5!$E$2:$E$2040=$E174,IF(TARGET_TR5!$F$1:$Q$1=AL$2,TARGET_TR5!$F$2:$Q$2040)))))</f>
        <v>58540733.03628394</v>
      </c>
      <c r="AM174" s="174" cm="1">
        <f t="array" ref="AM174">SUM(IF(TARGET_TR5!$B$2:$B$2040=$A174,IF(TARGET_TR5!$C$2:$C$2040=$C174,IF(TARGET_TR5!$E$2:$E$2040=$E174,IF(TARGET_TR5!$F$1:$Q$1=AM$2,TARGET_TR5!$F$2:$Q$2040)))))</f>
        <v>231560343.46204019</v>
      </c>
      <c r="AN174" s="174" cm="1">
        <f t="array" ref="AN174">SUM(IF(TARGET_TR5!$B$2:$B$2040=$A174,IF(TARGET_TR5!$C$2:$C$2040=$C174,IF(TARGET_TR5!$E$2:$E$2040=$E174,IF(TARGET_TR5!$F$1:$Q$1=AN$2,TARGET_TR5!$F$2:$Q$2040)))))</f>
        <v>11792984.208807072</v>
      </c>
      <c r="AO174" s="174" cm="1">
        <f t="array" ref="AO174">SUM(IF(TARGET_TR5!$B$2:$B$2040=$A174,IF(TARGET_TR5!$C$2:$C$2040=$C174,IF(TARGET_TR5!$E$2:$E$2040=$E174,IF(TARGET_TR5!$F$1:$Q$1=AO$2,TARGET_TR5!$F$2:$Q$2040)))))</f>
        <v>91201803.364978075</v>
      </c>
      <c r="AP174" s="174">
        <v>49989781</v>
      </c>
      <c r="AQ174" s="174">
        <v>0</v>
      </c>
      <c r="AR174" s="174">
        <v>0</v>
      </c>
      <c r="AS174" s="174">
        <v>0</v>
      </c>
      <c r="AT174" s="174">
        <v>0</v>
      </c>
      <c r="AU174" s="174">
        <v>0</v>
      </c>
      <c r="AV174" s="174">
        <v>0</v>
      </c>
      <c r="AW174" s="174">
        <v>0</v>
      </c>
      <c r="AX174" s="174">
        <v>0</v>
      </c>
      <c r="AY174" s="174">
        <v>0</v>
      </c>
      <c r="AZ174" s="174">
        <v>0</v>
      </c>
      <c r="BA174" s="174">
        <v>0</v>
      </c>
      <c r="BB174" s="175">
        <f t="shared" si="54"/>
        <v>0.91598197930245751</v>
      </c>
      <c r="BC174" s="175">
        <f t="shared" si="54"/>
        <v>0.19918644971181729</v>
      </c>
      <c r="BD174" s="175">
        <f t="shared" si="54"/>
        <v>0.12522175576058134</v>
      </c>
      <c r="BE174" s="175">
        <f t="shared" si="55"/>
        <v>0.10446676860581404</v>
      </c>
      <c r="BF174" s="175">
        <f t="shared" si="55"/>
        <v>8.2621345693600703E-2</v>
      </c>
      <c r="BG174" s="175">
        <f t="shared" si="55"/>
        <v>6.9709987330141901E-2</v>
      </c>
      <c r="BH174" s="175">
        <f t="shared" si="55"/>
        <v>6.5953314476484906E-2</v>
      </c>
      <c r="BI174" s="175">
        <f t="shared" si="55"/>
        <v>6.2531348332904441E-2</v>
      </c>
      <c r="BJ174" s="175">
        <f t="shared" si="55"/>
        <v>5.8264760587369936E-2</v>
      </c>
      <c r="BK174" s="175">
        <f t="shared" si="55"/>
        <v>4.5881690563905619E-2</v>
      </c>
      <c r="BL174" s="175">
        <f t="shared" si="55"/>
        <v>4.5390391627108874E-2</v>
      </c>
      <c r="BM174" s="175">
        <f t="shared" si="55"/>
        <v>4.1919048545068407E-2</v>
      </c>
    </row>
    <row r="175" spans="1:65" x14ac:dyDescent="0.35">
      <c r="A175" s="173" t="s">
        <v>65</v>
      </c>
      <c r="B175" s="173" t="str">
        <v>DGS</v>
      </c>
      <c r="C175" s="173" t="str">
        <v>Revenue NGTMA Gov</v>
      </c>
      <c r="D175" s="173" t="str">
        <v>RP M</v>
      </c>
      <c r="E175" s="173" t="str">
        <v>SULBAGTENG</v>
      </c>
      <c r="F175" s="174" cm="1">
        <f t="array" ref="F175">SUM(IF(TARGET_TR5!$B$2:$B$2040=$A175,IF(TARGET_TR5!$C$2:$C$2040=$C175,IF(TARGET_TR5!$E$2:$E$2040=$E175,IF(TARGET_TR5!$W$1:$AH$1=F$2,TARGET_TR5!$W$2:$AH$2040)))))</f>
        <v>65910184.254985869</v>
      </c>
      <c r="G175" s="174" cm="1">
        <f t="array" ref="G175">SUM(IF(TARGET_TR5!$B$2:$B$2040=$A175,IF(TARGET_TR5!$C$2:$C$2040=$C175,IF(TARGET_TR5!$E$2:$E$2040=$E175,IF(TARGET_TR5!$W$1:$AH$1=G$2,TARGET_TR5!$W$2:$AH$2040)))))</f>
        <v>303095622.80676496</v>
      </c>
      <c r="H175" s="174" cm="1">
        <f t="array" ref="H175">SUM(IF(TARGET_TR5!$B$2:$B$2040=$A175,IF(TARGET_TR5!$C$2:$C$2040=$C175,IF(TARGET_TR5!$E$2:$E$2040=$E175,IF(TARGET_TR5!$W$1:$AH$1=H$2,TARGET_TR5!$W$2:$AH$2040)))))</f>
        <v>482125016.2431947</v>
      </c>
      <c r="I175" s="174" cm="1">
        <f t="array" ref="I175">SUM(IF(TARGET_TR5!$B$2:$B$2040=$A175,IF(TARGET_TR5!$C$2:$C$2040=$C175,IF(TARGET_TR5!$E$2:$E$2040=$E175,IF(TARGET_TR5!$W$1:$AH$1=I$2,TARGET_TR5!$W$2:$AH$2040)))))</f>
        <v>577911443.3784796</v>
      </c>
      <c r="J175" s="174" cm="1">
        <f t="array" ref="J175">SUM(IF(TARGET_TR5!$B$2:$B$2040=$A175,IF(TARGET_TR5!$C$2:$C$2040=$C175,IF(TARGET_TR5!$E$2:$E$2040=$E175,IF(TARGET_TR5!$W$1:$AH$1=J$2,TARGET_TR5!$W$2:$AH$2040)))))</f>
        <v>730713600.9858973</v>
      </c>
      <c r="K175" s="174" cm="1">
        <f t="array" ref="K175">SUM(IF(TARGET_TR5!$B$2:$B$2040=$A175,IF(TARGET_TR5!$C$2:$C$2040=$C175,IF(TARGET_TR5!$E$2:$E$2040=$E175,IF(TARGET_TR5!$W$1:$AH$1=K$2,TARGET_TR5!$W$2:$AH$2040)))))</f>
        <v>866052962.31300759</v>
      </c>
      <c r="L175" s="174" cm="1">
        <f t="array" ref="L175">SUM(IF(TARGET_TR5!$B$2:$B$2040=$A175,IF(TARGET_TR5!$C$2:$C$2040=$C175,IF(TARGET_TR5!$E$2:$E$2040=$E175,IF(TARGET_TR5!$W$1:$AH$1=L$2,TARGET_TR5!$W$2:$AH$2040)))))</f>
        <v>915382972.17188299</v>
      </c>
      <c r="M175" s="174" cm="1">
        <f t="array" ref="M175">SUM(IF(TARGET_TR5!$B$2:$B$2040=$A175,IF(TARGET_TR5!$C$2:$C$2040=$C175,IF(TARGET_TR5!$E$2:$E$2040=$E175,IF(TARGET_TR5!$W$1:$AH$1=M$2,TARGET_TR5!$W$2:$AH$2040)))))</f>
        <v>965476399.27193391</v>
      </c>
      <c r="N175" s="174" cm="1">
        <f t="array" ref="N175">SUM(IF(TARGET_TR5!$B$2:$B$2040=$A175,IF(TARGET_TR5!$C$2:$C$2040=$C175,IF(TARGET_TR5!$E$2:$E$2040=$E175,IF(TARGET_TR5!$W$1:$AH$1=N$2,TARGET_TR5!$W$2:$AH$2040)))))</f>
        <v>1036175904.980181</v>
      </c>
      <c r="O175" s="174" cm="1">
        <f t="array" ref="O175">SUM(IF(TARGET_TR5!$B$2:$B$2040=$A175,IF(TARGET_TR5!$C$2:$C$2040=$C175,IF(TARGET_TR5!$E$2:$E$2040=$E175,IF(TARGET_TR5!$W$1:$AH$1=O$2,TARGET_TR5!$W$2:$AH$2040)))))</f>
        <v>1315830787.5770762</v>
      </c>
      <c r="P175" s="174" cm="1">
        <f t="array" ref="P175">SUM(IF(TARGET_TR5!$B$2:$B$2040=$A175,IF(TARGET_TR5!$C$2:$C$2040=$C175,IF(TARGET_TR5!$E$2:$E$2040=$E175,IF(TARGET_TR5!$W$1:$AH$1=P$2,TARGET_TR5!$W$2:$AH$2040)))))</f>
        <v>1330073146.8907366</v>
      </c>
      <c r="Q175" s="174" cm="1">
        <f t="array" ref="Q175">SUM(IF(TARGET_TR5!$B$2:$B$2040=$A175,IF(TARGET_TR5!$C$2:$C$2040=$C175,IF(TARGET_TR5!$E$2:$E$2040=$E175,IF(TARGET_TR5!$W$1:$AH$1=Q$2,TARGET_TR5!$W$2:$AH$2040)))))</f>
        <v>1440217350.4764388</v>
      </c>
      <c r="R175" s="174">
        <v>134791298</v>
      </c>
      <c r="S175" s="174">
        <v>134791298</v>
      </c>
      <c r="T175" s="174">
        <v>134791298</v>
      </c>
      <c r="U175" s="174">
        <v>134791298</v>
      </c>
      <c r="V175" s="174">
        <v>134791298</v>
      </c>
      <c r="W175" s="174">
        <v>134791298</v>
      </c>
      <c r="X175" s="174">
        <v>134791298</v>
      </c>
      <c r="Y175" s="174">
        <v>134791298</v>
      </c>
      <c r="Z175" s="174">
        <v>134791298</v>
      </c>
      <c r="AA175" s="174">
        <v>134791298</v>
      </c>
      <c r="AB175" s="174">
        <v>134791298</v>
      </c>
      <c r="AC175" s="174">
        <v>134791298</v>
      </c>
      <c r="AD175" s="174" cm="1">
        <f t="array" ref="AD175">SUM(IF(TARGET_TR5!$B$2:$B$2040=$A175,IF(TARGET_TR5!$C$2:$C$2040=$C175,IF(TARGET_TR5!$E$2:$E$2040=$E175,IF(TARGET_TR5!$F$1:$Q$1=AD$2,TARGET_TR5!$F$2:$Q$2040)))))</f>
        <v>65910184.254985869</v>
      </c>
      <c r="AE175" s="174" cm="1">
        <f t="array" ref="AE175">SUM(IF(TARGET_TR5!$B$2:$B$2040=$A175,IF(TARGET_TR5!$C$2:$C$2040=$C175,IF(TARGET_TR5!$E$2:$E$2040=$E175,IF(TARGET_TR5!$F$1:$Q$1=AE$2,TARGET_TR5!$F$2:$Q$2040)))))</f>
        <v>237185438.55177912</v>
      </c>
      <c r="AF175" s="174" cm="1">
        <f t="array" ref="AF175">SUM(IF(TARGET_TR5!$B$2:$B$2040=$A175,IF(TARGET_TR5!$C$2:$C$2040=$C175,IF(TARGET_TR5!$E$2:$E$2040=$E175,IF(TARGET_TR5!$F$1:$Q$1=AF$2,TARGET_TR5!$F$2:$Q$2040)))))</f>
        <v>179029393.43642971</v>
      </c>
      <c r="AG175" s="174" cm="1">
        <f t="array" ref="AG175">SUM(IF(TARGET_TR5!$B$2:$B$2040=$A175,IF(TARGET_TR5!$C$2:$C$2040=$C175,IF(TARGET_TR5!$E$2:$E$2040=$E175,IF(TARGET_TR5!$F$1:$Q$1=AG$2,TARGET_TR5!$F$2:$Q$2040)))))</f>
        <v>95786427.135284916</v>
      </c>
      <c r="AH175" s="174" cm="1">
        <f t="array" ref="AH175">SUM(IF(TARGET_TR5!$B$2:$B$2040=$A175,IF(TARGET_TR5!$C$2:$C$2040=$C175,IF(TARGET_TR5!$E$2:$E$2040=$E175,IF(TARGET_TR5!$F$1:$Q$1=AH$2,TARGET_TR5!$F$2:$Q$2040)))))</f>
        <v>152802157.60741773</v>
      </c>
      <c r="AI175" s="174" cm="1">
        <f t="array" ref="AI175">SUM(IF(TARGET_TR5!$B$2:$B$2040=$A175,IF(TARGET_TR5!$C$2:$C$2040=$C175,IF(TARGET_TR5!$E$2:$E$2040=$E175,IF(TARGET_TR5!$F$1:$Q$1=AI$2,TARGET_TR5!$F$2:$Q$2040)))))</f>
        <v>135339361.32711035</v>
      </c>
      <c r="AJ175" s="174" cm="1">
        <f t="array" ref="AJ175">SUM(IF(TARGET_TR5!$B$2:$B$2040=$A175,IF(TARGET_TR5!$C$2:$C$2040=$C175,IF(TARGET_TR5!$E$2:$E$2040=$E175,IF(TARGET_TR5!$F$1:$Q$1=AJ$2,TARGET_TR5!$F$2:$Q$2040)))))</f>
        <v>49330009.858875364</v>
      </c>
      <c r="AK175" s="174" cm="1">
        <f t="array" ref="AK175">SUM(IF(TARGET_TR5!$B$2:$B$2040=$A175,IF(TARGET_TR5!$C$2:$C$2040=$C175,IF(TARGET_TR5!$E$2:$E$2040=$E175,IF(TARGET_TR5!$F$1:$Q$1=AK$2,TARGET_TR5!$F$2:$Q$2040)))))</f>
        <v>50093427.100050963</v>
      </c>
      <c r="AL175" s="174" cm="1">
        <f t="array" ref="AL175">SUM(IF(TARGET_TR5!$B$2:$B$2040=$A175,IF(TARGET_TR5!$C$2:$C$2040=$C175,IF(TARGET_TR5!$E$2:$E$2040=$E175,IF(TARGET_TR5!$F$1:$Q$1=AL$2,TARGET_TR5!$F$2:$Q$2040)))))</f>
        <v>70699505.708247095</v>
      </c>
      <c r="AM175" s="174" cm="1">
        <f t="array" ref="AM175">SUM(IF(TARGET_TR5!$B$2:$B$2040=$A175,IF(TARGET_TR5!$C$2:$C$2040=$C175,IF(TARGET_TR5!$E$2:$E$2040=$E175,IF(TARGET_TR5!$F$1:$Q$1=AM$2,TARGET_TR5!$F$2:$Q$2040)))))</f>
        <v>279654882.59689516</v>
      </c>
      <c r="AN175" s="174" cm="1">
        <f t="array" ref="AN175">SUM(IF(TARGET_TR5!$B$2:$B$2040=$A175,IF(TARGET_TR5!$C$2:$C$2040=$C175,IF(TARGET_TR5!$E$2:$E$2040=$E175,IF(TARGET_TR5!$F$1:$Q$1=AN$2,TARGET_TR5!$F$2:$Q$2040)))))</f>
        <v>14242359.313660361</v>
      </c>
      <c r="AO175" s="174" cm="1">
        <f t="array" ref="AO175">SUM(IF(TARGET_TR5!$B$2:$B$2040=$A175,IF(TARGET_TR5!$C$2:$C$2040=$C175,IF(TARGET_TR5!$E$2:$E$2040=$E175,IF(TARGET_TR5!$F$1:$Q$1=AO$2,TARGET_TR5!$F$2:$Q$2040)))))</f>
        <v>110144203.58570212</v>
      </c>
      <c r="AP175" s="174">
        <v>134791298</v>
      </c>
      <c r="AQ175" s="174">
        <v>0</v>
      </c>
      <c r="AR175" s="174">
        <v>0</v>
      </c>
      <c r="AS175" s="174">
        <v>0</v>
      </c>
      <c r="AT175" s="174">
        <v>0</v>
      </c>
      <c r="AU175" s="174">
        <v>0</v>
      </c>
      <c r="AV175" s="174">
        <v>0</v>
      </c>
      <c r="AW175" s="174">
        <v>0</v>
      </c>
      <c r="AX175" s="174">
        <v>0</v>
      </c>
      <c r="AY175" s="174">
        <v>0</v>
      </c>
      <c r="AZ175" s="174">
        <v>0</v>
      </c>
      <c r="BA175" s="174">
        <v>0</v>
      </c>
      <c r="BB175" s="175">
        <f t="shared" si="54"/>
        <v>2.0450754238303244</v>
      </c>
      <c r="BC175" s="175">
        <f t="shared" si="54"/>
        <v>0.44471542265041092</v>
      </c>
      <c r="BD175" s="175">
        <f t="shared" si="54"/>
        <v>0.2795774818952938</v>
      </c>
      <c r="BE175" s="175">
        <f t="shared" si="55"/>
        <v>0.23323867271429669</v>
      </c>
      <c r="BF175" s="175">
        <f t="shared" si="55"/>
        <v>0.18446529230896505</v>
      </c>
      <c r="BG175" s="175">
        <f t="shared" si="55"/>
        <v>0.15563863166059344</v>
      </c>
      <c r="BH175" s="175">
        <f t="shared" si="55"/>
        <v>0.14725126214680123</v>
      </c>
      <c r="BI175" s="175">
        <f t="shared" si="55"/>
        <v>0.13961117858670202</v>
      </c>
      <c r="BJ175" s="175">
        <f t="shared" si="55"/>
        <v>0.13008534299258595</v>
      </c>
      <c r="BK175" s="175">
        <f t="shared" si="55"/>
        <v>0.10243817006911647</v>
      </c>
      <c r="BL175" s="175">
        <f t="shared" si="55"/>
        <v>0.10134126706872978</v>
      </c>
      <c r="BM175" s="175">
        <f t="shared" si="55"/>
        <v>9.359094164183597E-2</v>
      </c>
    </row>
    <row r="176" spans="1:65" x14ac:dyDescent="0.35">
      <c r="A176" s="173" t="s">
        <v>65</v>
      </c>
      <c r="B176" s="173" t="str">
        <v>DGS</v>
      </c>
      <c r="C176" s="173" t="str">
        <v>Revenue NGTMA Gov</v>
      </c>
      <c r="D176" s="173" t="str">
        <v>RP M</v>
      </c>
      <c r="E176" s="173" t="str">
        <v>SUMALUT</v>
      </c>
      <c r="F176" s="174" cm="1">
        <f t="array" ref="F176">SUM(IF(TARGET_TR5!$B$2:$B$2040=$A176,IF(TARGET_TR5!$C$2:$C$2040=$C176,IF(TARGET_TR5!$E$2:$E$2040=$E176,IF(TARGET_TR5!$W$1:$AH$1=F$2,TARGET_TR5!$W$2:$AH$2040)))))</f>
        <v>35537837.498916961</v>
      </c>
      <c r="G176" s="174" cm="1">
        <f t="array" ref="G176">SUM(IF(TARGET_TR5!$B$2:$B$2040=$A176,IF(TARGET_TR5!$C$2:$C$2040=$C176,IF(TARGET_TR5!$E$2:$E$2040=$E176,IF(TARGET_TR5!$W$1:$AH$1=G$2,TARGET_TR5!$W$2:$AH$2040)))))</f>
        <v>163424865.39362127</v>
      </c>
      <c r="H176" s="174" cm="1">
        <f t="array" ref="H176">SUM(IF(TARGET_TR5!$B$2:$B$2040=$A176,IF(TARGET_TR5!$C$2:$C$2040=$C176,IF(TARGET_TR5!$E$2:$E$2040=$E176,IF(TARGET_TR5!$W$1:$AH$1=H$2,TARGET_TR5!$W$2:$AH$2040)))))</f>
        <v>259954977.74863601</v>
      </c>
      <c r="I176" s="174" cm="1">
        <f t="array" ref="I176">SUM(IF(TARGET_TR5!$B$2:$B$2040=$A176,IF(TARGET_TR5!$C$2:$C$2040=$C176,IF(TARGET_TR5!$E$2:$E$2040=$E176,IF(TARGET_TR5!$W$1:$AH$1=I$2,TARGET_TR5!$W$2:$AH$2040)))))</f>
        <v>311601662.10573673</v>
      </c>
      <c r="J176" s="174" cm="1">
        <f t="array" ref="J176">SUM(IF(TARGET_TR5!$B$2:$B$2040=$A176,IF(TARGET_TR5!$C$2:$C$2040=$C176,IF(TARGET_TR5!$E$2:$E$2040=$E176,IF(TARGET_TR5!$W$1:$AH$1=J$2,TARGET_TR5!$W$2:$AH$2040)))))</f>
        <v>393990420.50350332</v>
      </c>
      <c r="K176" s="174" cm="1">
        <f t="array" ref="K176">SUM(IF(TARGET_TR5!$B$2:$B$2040=$A176,IF(TARGET_TR5!$C$2:$C$2040=$C176,IF(TARGET_TR5!$E$2:$E$2040=$E176,IF(TARGET_TR5!$W$1:$AH$1=K$2,TARGET_TR5!$W$2:$AH$2040)))))</f>
        <v>466963486.56933242</v>
      </c>
      <c r="L176" s="174" cm="1">
        <f t="array" ref="L176">SUM(IF(TARGET_TR5!$B$2:$B$2040=$A176,IF(TARGET_TR5!$C$2:$C$2040=$C176,IF(TARGET_TR5!$E$2:$E$2040=$E176,IF(TARGET_TR5!$W$1:$AH$1=L$2,TARGET_TR5!$W$2:$AH$2040)))))</f>
        <v>493561528.95080352</v>
      </c>
      <c r="M176" s="174" cm="1">
        <f t="array" ref="M176">SUM(IF(TARGET_TR5!$B$2:$B$2040=$A176,IF(TARGET_TR5!$C$2:$C$2040=$C176,IF(TARGET_TR5!$E$2:$E$2040=$E176,IF(TARGET_TR5!$W$1:$AH$1=M$2,TARGET_TR5!$W$2:$AH$2040)))))</f>
        <v>520571195.09220546</v>
      </c>
      <c r="N176" s="174" cm="1">
        <f t="array" ref="N176">SUM(IF(TARGET_TR5!$B$2:$B$2040=$A176,IF(TARGET_TR5!$C$2:$C$2040=$C176,IF(TARGET_TR5!$E$2:$E$2040=$E176,IF(TARGET_TR5!$W$1:$AH$1=N$2,TARGET_TR5!$W$2:$AH$2040)))))</f>
        <v>558691366.86100721</v>
      </c>
      <c r="O176" s="174" cm="1">
        <f t="array" ref="O176">SUM(IF(TARGET_TR5!$B$2:$B$2040=$A176,IF(TARGET_TR5!$C$2:$C$2040=$C176,IF(TARGET_TR5!$E$2:$E$2040=$E176,IF(TARGET_TR5!$W$1:$AH$1=O$2,TARGET_TR5!$W$2:$AH$2040)))))</f>
        <v>709477317.25463486</v>
      </c>
      <c r="P176" s="174" cm="1">
        <f t="array" ref="P176">SUM(IF(TARGET_TR5!$B$2:$B$2040=$A176,IF(TARGET_TR5!$C$2:$C$2040=$C176,IF(TARGET_TR5!$E$2:$E$2040=$E176,IF(TARGET_TR5!$W$1:$AH$1=P$2,TARGET_TR5!$W$2:$AH$2040)))))</f>
        <v>717156595.60306036</v>
      </c>
      <c r="Q176" s="174" cm="1">
        <f t="array" ref="Q176">SUM(IF(TARGET_TR5!$B$2:$B$2040=$A176,IF(TARGET_TR5!$C$2:$C$2040=$C176,IF(TARGET_TR5!$E$2:$E$2040=$E176,IF(TARGET_TR5!$W$1:$AH$1=Q$2,TARGET_TR5!$W$2:$AH$2040)))))</f>
        <v>776544789.59343302</v>
      </c>
      <c r="R176" s="174">
        <v>0</v>
      </c>
      <c r="S176" s="174">
        <v>0</v>
      </c>
      <c r="T176" s="174">
        <v>0</v>
      </c>
      <c r="U176" s="174">
        <v>0</v>
      </c>
      <c r="V176" s="174">
        <v>0</v>
      </c>
      <c r="W176" s="174">
        <v>0</v>
      </c>
      <c r="X176" s="174">
        <v>0</v>
      </c>
      <c r="Y176" s="174">
        <v>0</v>
      </c>
      <c r="Z176" s="174">
        <v>0</v>
      </c>
      <c r="AA176" s="174">
        <v>0</v>
      </c>
      <c r="AB176" s="174">
        <v>0</v>
      </c>
      <c r="AC176" s="174">
        <v>0</v>
      </c>
      <c r="AD176" s="174" cm="1">
        <f t="array" ref="AD176">SUM(IF(TARGET_TR5!$B$2:$B$2040=$A176,IF(TARGET_TR5!$C$2:$C$2040=$C176,IF(TARGET_TR5!$E$2:$E$2040=$E176,IF(TARGET_TR5!$F$1:$Q$1=AD$2,TARGET_TR5!$F$2:$Q$2040)))))</f>
        <v>35537837.498916961</v>
      </c>
      <c r="AE176" s="174" cm="1">
        <f t="array" ref="AE176">SUM(IF(TARGET_TR5!$B$2:$B$2040=$A176,IF(TARGET_TR5!$C$2:$C$2040=$C176,IF(TARGET_TR5!$E$2:$E$2040=$E176,IF(TARGET_TR5!$F$1:$Q$1=AE$2,TARGET_TR5!$F$2:$Q$2040)))))</f>
        <v>127887027.89470431</v>
      </c>
      <c r="AF176" s="174" cm="1">
        <f t="array" ref="AF176">SUM(IF(TARGET_TR5!$B$2:$B$2040=$A176,IF(TARGET_TR5!$C$2:$C$2040=$C176,IF(TARGET_TR5!$E$2:$E$2040=$E176,IF(TARGET_TR5!$F$1:$Q$1=AF$2,TARGET_TR5!$F$2:$Q$2040)))))</f>
        <v>96530112.355014741</v>
      </c>
      <c r="AG176" s="174" cm="1">
        <f t="array" ref="AG176">SUM(IF(TARGET_TR5!$B$2:$B$2040=$A176,IF(TARGET_TR5!$C$2:$C$2040=$C176,IF(TARGET_TR5!$E$2:$E$2040=$E176,IF(TARGET_TR5!$F$1:$Q$1=AG$2,TARGET_TR5!$F$2:$Q$2040)))))</f>
        <v>51646684.357100725</v>
      </c>
      <c r="AH176" s="174" cm="1">
        <f t="array" ref="AH176">SUM(IF(TARGET_TR5!$B$2:$B$2040=$A176,IF(TARGET_TR5!$C$2:$C$2040=$C176,IF(TARGET_TR5!$E$2:$E$2040=$E176,IF(TARGET_TR5!$F$1:$Q$1=AH$2,TARGET_TR5!$F$2:$Q$2040)))))</f>
        <v>82388758.39776656</v>
      </c>
      <c r="AI176" s="174" cm="1">
        <f t="array" ref="AI176">SUM(IF(TARGET_TR5!$B$2:$B$2040=$A176,IF(TARGET_TR5!$C$2:$C$2040=$C176,IF(TARGET_TR5!$E$2:$E$2040=$E176,IF(TARGET_TR5!$F$1:$Q$1=AI$2,TARGET_TR5!$F$2:$Q$2040)))))</f>
        <v>72973066.065829113</v>
      </c>
      <c r="AJ176" s="174" cm="1">
        <f t="array" ref="AJ176">SUM(IF(TARGET_TR5!$B$2:$B$2040=$A176,IF(TARGET_TR5!$C$2:$C$2040=$C176,IF(TARGET_TR5!$E$2:$E$2040=$E176,IF(TARGET_TR5!$F$1:$Q$1=AJ$2,TARGET_TR5!$F$2:$Q$2040)))))</f>
        <v>26598042.381471112</v>
      </c>
      <c r="AK176" s="174" cm="1">
        <f t="array" ref="AK176">SUM(IF(TARGET_TR5!$B$2:$B$2040=$A176,IF(TARGET_TR5!$C$2:$C$2040=$C176,IF(TARGET_TR5!$E$2:$E$2040=$E176,IF(TARGET_TR5!$F$1:$Q$1=AK$2,TARGET_TR5!$F$2:$Q$2040)))))</f>
        <v>27009666.141401924</v>
      </c>
      <c r="AL176" s="174" cm="1">
        <f t="array" ref="AL176">SUM(IF(TARGET_TR5!$B$2:$B$2040=$A176,IF(TARGET_TR5!$C$2:$C$2040=$C176,IF(TARGET_TR5!$E$2:$E$2040=$E176,IF(TARGET_TR5!$F$1:$Q$1=AL$2,TARGET_TR5!$F$2:$Q$2040)))))</f>
        <v>38120171.768801793</v>
      </c>
      <c r="AM176" s="174" cm="1">
        <f t="array" ref="AM176">SUM(IF(TARGET_TR5!$B$2:$B$2040=$A176,IF(TARGET_TR5!$C$2:$C$2040=$C176,IF(TARGET_TR5!$E$2:$E$2040=$E176,IF(TARGET_TR5!$F$1:$Q$1=AM$2,TARGET_TR5!$F$2:$Q$2040)))))</f>
        <v>150785950.39362767</v>
      </c>
      <c r="AN176" s="174" cm="1">
        <f t="array" ref="AN176">SUM(IF(TARGET_TR5!$B$2:$B$2040=$A176,IF(TARGET_TR5!$C$2:$C$2040=$C176,IF(TARGET_TR5!$E$2:$E$2040=$E176,IF(TARGET_TR5!$F$1:$Q$1=AN$2,TARGET_TR5!$F$2:$Q$2040)))))</f>
        <v>7679278.348425502</v>
      </c>
      <c r="AO176" s="174" cm="1">
        <f t="array" ref="AO176">SUM(IF(TARGET_TR5!$B$2:$B$2040=$A176,IF(TARGET_TR5!$C$2:$C$2040=$C176,IF(TARGET_TR5!$E$2:$E$2040=$E176,IF(TARGET_TR5!$F$1:$Q$1=AO$2,TARGET_TR5!$F$2:$Q$2040)))))</f>
        <v>59388193.990372688</v>
      </c>
      <c r="AP176" s="174">
        <v>0</v>
      </c>
      <c r="AQ176" s="174">
        <v>0</v>
      </c>
      <c r="AR176" s="174">
        <v>0</v>
      </c>
      <c r="AS176" s="174">
        <v>0</v>
      </c>
      <c r="AT176" s="174">
        <v>0</v>
      </c>
      <c r="AU176" s="174">
        <v>0</v>
      </c>
      <c r="AV176" s="174">
        <v>0</v>
      </c>
      <c r="AW176" s="174">
        <v>0</v>
      </c>
      <c r="AX176" s="174">
        <v>0</v>
      </c>
      <c r="AY176" s="174">
        <v>0</v>
      </c>
      <c r="AZ176" s="174">
        <v>0</v>
      </c>
      <c r="BA176" s="174">
        <v>0</v>
      </c>
      <c r="BB176" s="175">
        <f t="shared" si="54"/>
        <v>0</v>
      </c>
      <c r="BC176" s="175">
        <f t="shared" si="54"/>
        <v>0</v>
      </c>
      <c r="BD176" s="175">
        <f t="shared" si="54"/>
        <v>0</v>
      </c>
      <c r="BE176" s="175">
        <f t="shared" si="55"/>
        <v>0</v>
      </c>
      <c r="BF176" s="175">
        <f t="shared" si="55"/>
        <v>0</v>
      </c>
      <c r="BG176" s="175">
        <f t="shared" si="55"/>
        <v>0</v>
      </c>
      <c r="BH176" s="175">
        <f t="shared" si="55"/>
        <v>0</v>
      </c>
      <c r="BI176" s="175">
        <f t="shared" si="55"/>
        <v>0</v>
      </c>
      <c r="BJ176" s="175">
        <f t="shared" si="55"/>
        <v>0</v>
      </c>
      <c r="BK176" s="175">
        <f t="shared" si="55"/>
        <v>0</v>
      </c>
      <c r="BL176" s="175">
        <f t="shared" si="55"/>
        <v>0</v>
      </c>
      <c r="BM176" s="175">
        <f t="shared" si="55"/>
        <v>0</v>
      </c>
    </row>
    <row r="177" spans="1:65" x14ac:dyDescent="0.35">
      <c r="A177" s="170" t="s">
        <v>65</v>
      </c>
      <c r="B177" s="170" t="str">
        <v>DGS</v>
      </c>
      <c r="C177" s="170" t="str">
        <v>Revenue Digital Gov</v>
      </c>
      <c r="D177" s="170" t="str">
        <v>RP M</v>
      </c>
      <c r="E177" s="170" t="str">
        <v>TR5</v>
      </c>
      <c r="F177" s="171" cm="1">
        <f t="array" ref="F177">SUM(IF(TARGET_TR5!$B$2:$B$2040=$A177,IF(TARGET_TR5!$C$2:$C$2040=$C177,IF(TARGET_TR5!$E$2:$E$2040=$E177,IF(TARGET_TR5!$W$1:$AH$1=F$2,TARGET_TR5!$W$2:$AH$2040)))))</f>
        <v>0</v>
      </c>
      <c r="G177" s="171" cm="1">
        <f t="array" ref="G177">SUM(IF(TARGET_TR5!$B$2:$B$2040=$A177,IF(TARGET_TR5!$C$2:$C$2040=$C177,IF(TARGET_TR5!$E$2:$E$2040=$E177,IF(TARGET_TR5!$W$1:$AH$1=G$2,TARGET_TR5!$W$2:$AH$2040)))))</f>
        <v>0</v>
      </c>
      <c r="H177" s="171" cm="1">
        <f t="array" ref="H177">SUM(IF(TARGET_TR5!$B$2:$B$2040=$A177,IF(TARGET_TR5!$C$2:$C$2040=$C177,IF(TARGET_TR5!$E$2:$E$2040=$E177,IF(TARGET_TR5!$W$1:$AH$1=H$2,TARGET_TR5!$W$2:$AH$2040)))))</f>
        <v>0</v>
      </c>
      <c r="I177" s="171" cm="1">
        <f t="array" ref="I177">SUM(IF(TARGET_TR5!$B$2:$B$2040=$A177,IF(TARGET_TR5!$C$2:$C$2040=$C177,IF(TARGET_TR5!$E$2:$E$2040=$E177,IF(TARGET_TR5!$W$1:$AH$1=I$2,TARGET_TR5!$W$2:$AH$2040)))))</f>
        <v>0</v>
      </c>
      <c r="J177" s="171" cm="1">
        <f t="array" ref="J177">SUM(IF(TARGET_TR5!$B$2:$B$2040=$A177,IF(TARGET_TR5!$C$2:$C$2040=$C177,IF(TARGET_TR5!$E$2:$E$2040=$E177,IF(TARGET_TR5!$W$1:$AH$1=J$2,TARGET_TR5!$W$2:$AH$2040)))))</f>
        <v>0</v>
      </c>
      <c r="K177" s="171" cm="1">
        <f t="array" ref="K177">SUM(IF(TARGET_TR5!$B$2:$B$2040=$A177,IF(TARGET_TR5!$C$2:$C$2040=$C177,IF(TARGET_TR5!$E$2:$E$2040=$E177,IF(TARGET_TR5!$W$1:$AH$1=K$2,TARGET_TR5!$W$2:$AH$2040)))))</f>
        <v>0</v>
      </c>
      <c r="L177" s="171" cm="1">
        <f t="array" ref="L177">SUM(IF(TARGET_TR5!$B$2:$B$2040=$A177,IF(TARGET_TR5!$C$2:$C$2040=$C177,IF(TARGET_TR5!$E$2:$E$2040=$E177,IF(TARGET_TR5!$W$1:$AH$1=L$2,TARGET_TR5!$W$2:$AH$2040)))))</f>
        <v>0</v>
      </c>
      <c r="M177" s="171" cm="1">
        <f t="array" ref="M177">SUM(IF(TARGET_TR5!$B$2:$B$2040=$A177,IF(TARGET_TR5!$C$2:$C$2040=$C177,IF(TARGET_TR5!$E$2:$E$2040=$E177,IF(TARGET_TR5!$W$1:$AH$1=M$2,TARGET_TR5!$W$2:$AH$2040)))))</f>
        <v>0</v>
      </c>
      <c r="N177" s="171" cm="1">
        <f t="array" ref="N177">SUM(IF(TARGET_TR5!$B$2:$B$2040=$A177,IF(TARGET_TR5!$C$2:$C$2040=$C177,IF(TARGET_TR5!$E$2:$E$2040=$E177,IF(TARGET_TR5!$W$1:$AH$1=N$2,TARGET_TR5!$W$2:$AH$2040)))))</f>
        <v>0</v>
      </c>
      <c r="O177" s="171" cm="1">
        <f t="array" ref="O177">SUM(IF(TARGET_TR5!$B$2:$B$2040=$A177,IF(TARGET_TR5!$C$2:$C$2040=$C177,IF(TARGET_TR5!$E$2:$E$2040=$E177,IF(TARGET_TR5!$W$1:$AH$1=O$2,TARGET_TR5!$W$2:$AH$2040)))))</f>
        <v>0</v>
      </c>
      <c r="P177" s="171" cm="1">
        <f t="array" ref="P177">SUM(IF(TARGET_TR5!$B$2:$B$2040=$A177,IF(TARGET_TR5!$C$2:$C$2040=$C177,IF(TARGET_TR5!$E$2:$E$2040=$E177,IF(TARGET_TR5!$W$1:$AH$1=P$2,TARGET_TR5!$W$2:$AH$2040)))))</f>
        <v>0</v>
      </c>
      <c r="Q177" s="171" cm="1">
        <f t="array" ref="Q177">SUM(IF(TARGET_TR5!$B$2:$B$2040=$A177,IF(TARGET_TR5!$C$2:$C$2040=$C177,IF(TARGET_TR5!$E$2:$E$2040=$E177,IF(TARGET_TR5!$W$1:$AH$1=Q$2,TARGET_TR5!$W$2:$AH$2040)))))</f>
        <v>0</v>
      </c>
      <c r="R177" s="171">
        <v>0</v>
      </c>
      <c r="S177" s="171">
        <v>0</v>
      </c>
      <c r="T177" s="171">
        <v>0</v>
      </c>
      <c r="U177" s="171">
        <v>0</v>
      </c>
      <c r="V177" s="171">
        <v>0</v>
      </c>
      <c r="W177" s="171">
        <v>0</v>
      </c>
      <c r="X177" s="171">
        <v>0</v>
      </c>
      <c r="Y177" s="171">
        <v>0</v>
      </c>
      <c r="Z177" s="171">
        <v>0</v>
      </c>
      <c r="AA177" s="171">
        <v>0</v>
      </c>
      <c r="AB177" s="171">
        <v>0</v>
      </c>
      <c r="AC177" s="171">
        <v>0</v>
      </c>
      <c r="AD177" s="171" cm="1">
        <f t="array" ref="AD177">SUM(IF(TARGET_TR5!$B$2:$B$2040=$A177,IF(TARGET_TR5!$C$2:$C$2040=$C177,IF(TARGET_TR5!$E$2:$E$2040=$E177,IF(TARGET_TR5!$F$1:$Q$1=AD$2,TARGET_TR5!$F$2:$Q$2040)))))</f>
        <v>0</v>
      </c>
      <c r="AE177" s="171" cm="1">
        <f t="array" ref="AE177">SUM(IF(TARGET_TR5!$B$2:$B$2040=$A177,IF(TARGET_TR5!$C$2:$C$2040=$C177,IF(TARGET_TR5!$E$2:$E$2040=$E177,IF(TARGET_TR5!$F$1:$Q$1=AE$2,TARGET_TR5!$F$2:$Q$2040)))))</f>
        <v>0</v>
      </c>
      <c r="AF177" s="171" cm="1">
        <f t="array" ref="AF177">SUM(IF(TARGET_TR5!$B$2:$B$2040=$A177,IF(TARGET_TR5!$C$2:$C$2040=$C177,IF(TARGET_TR5!$E$2:$E$2040=$E177,IF(TARGET_TR5!$F$1:$Q$1=AF$2,TARGET_TR5!$F$2:$Q$2040)))))</f>
        <v>0</v>
      </c>
      <c r="AG177" s="171" cm="1">
        <f t="array" ref="AG177">SUM(IF(TARGET_TR5!$B$2:$B$2040=$A177,IF(TARGET_TR5!$C$2:$C$2040=$C177,IF(TARGET_TR5!$E$2:$E$2040=$E177,IF(TARGET_TR5!$F$1:$Q$1=AG$2,TARGET_TR5!$F$2:$Q$2040)))))</f>
        <v>0</v>
      </c>
      <c r="AH177" s="171" cm="1">
        <f t="array" ref="AH177">SUM(IF(TARGET_TR5!$B$2:$B$2040=$A177,IF(TARGET_TR5!$C$2:$C$2040=$C177,IF(TARGET_TR5!$E$2:$E$2040=$E177,IF(TARGET_TR5!$F$1:$Q$1=AH$2,TARGET_TR5!$F$2:$Q$2040)))))</f>
        <v>0</v>
      </c>
      <c r="AI177" s="171" cm="1">
        <f t="array" ref="AI177">SUM(IF(TARGET_TR5!$B$2:$B$2040=$A177,IF(TARGET_TR5!$C$2:$C$2040=$C177,IF(TARGET_TR5!$E$2:$E$2040=$E177,IF(TARGET_TR5!$F$1:$Q$1=AI$2,TARGET_TR5!$F$2:$Q$2040)))))</f>
        <v>0</v>
      </c>
      <c r="AJ177" s="171" cm="1">
        <f t="array" ref="AJ177">SUM(IF(TARGET_TR5!$B$2:$B$2040=$A177,IF(TARGET_TR5!$C$2:$C$2040=$C177,IF(TARGET_TR5!$E$2:$E$2040=$E177,IF(TARGET_TR5!$F$1:$Q$1=AJ$2,TARGET_TR5!$F$2:$Q$2040)))))</f>
        <v>0</v>
      </c>
      <c r="AK177" s="171" cm="1">
        <f t="array" ref="AK177">SUM(IF(TARGET_TR5!$B$2:$B$2040=$A177,IF(TARGET_TR5!$C$2:$C$2040=$C177,IF(TARGET_TR5!$E$2:$E$2040=$E177,IF(TARGET_TR5!$F$1:$Q$1=AK$2,TARGET_TR5!$F$2:$Q$2040)))))</f>
        <v>0</v>
      </c>
      <c r="AL177" s="171" cm="1">
        <f t="array" ref="AL177">SUM(IF(TARGET_TR5!$B$2:$B$2040=$A177,IF(TARGET_TR5!$C$2:$C$2040=$C177,IF(TARGET_TR5!$E$2:$E$2040=$E177,IF(TARGET_TR5!$F$1:$Q$1=AL$2,TARGET_TR5!$F$2:$Q$2040)))))</f>
        <v>0</v>
      </c>
      <c r="AM177" s="171" cm="1">
        <f t="array" ref="AM177">SUM(IF(TARGET_TR5!$B$2:$B$2040=$A177,IF(TARGET_TR5!$C$2:$C$2040=$C177,IF(TARGET_TR5!$E$2:$E$2040=$E177,IF(TARGET_TR5!$F$1:$Q$1=AM$2,TARGET_TR5!$F$2:$Q$2040)))))</f>
        <v>0</v>
      </c>
      <c r="AN177" s="171" cm="1">
        <f t="array" ref="AN177">SUM(IF(TARGET_TR5!$B$2:$B$2040=$A177,IF(TARGET_TR5!$C$2:$C$2040=$C177,IF(TARGET_TR5!$E$2:$E$2040=$E177,IF(TARGET_TR5!$F$1:$Q$1=AN$2,TARGET_TR5!$F$2:$Q$2040)))))</f>
        <v>0</v>
      </c>
      <c r="AO177" s="171" cm="1">
        <f t="array" ref="AO177">SUM(IF(TARGET_TR5!$B$2:$B$2040=$A177,IF(TARGET_TR5!$C$2:$C$2040=$C177,IF(TARGET_TR5!$E$2:$E$2040=$E177,IF(TARGET_TR5!$F$1:$Q$1=AO$2,TARGET_TR5!$F$2:$Q$2040)))))</f>
        <v>0</v>
      </c>
      <c r="AP177" s="171">
        <v>0</v>
      </c>
      <c r="AQ177" s="171">
        <v>0</v>
      </c>
      <c r="AR177" s="171">
        <v>0</v>
      </c>
      <c r="AS177" s="171">
        <v>0</v>
      </c>
      <c r="AT177" s="171">
        <v>0</v>
      </c>
      <c r="AU177" s="171">
        <v>0</v>
      </c>
      <c r="AV177" s="171">
        <v>0</v>
      </c>
      <c r="AW177" s="171">
        <v>0</v>
      </c>
      <c r="AX177" s="171">
        <v>0</v>
      </c>
      <c r="AY177" s="171">
        <v>0</v>
      </c>
      <c r="AZ177" s="171">
        <v>0</v>
      </c>
      <c r="BA177" s="171">
        <v>0</v>
      </c>
      <c r="BB177" s="172">
        <f t="shared" si="54"/>
        <v>1</v>
      </c>
      <c r="BC177" s="172">
        <f t="shared" si="54"/>
        <v>1</v>
      </c>
      <c r="BD177" s="172">
        <f t="shared" si="54"/>
        <v>1</v>
      </c>
      <c r="BE177" s="172">
        <f t="shared" si="55"/>
        <v>1</v>
      </c>
      <c r="BF177" s="172">
        <f t="shared" si="55"/>
        <v>1</v>
      </c>
      <c r="BG177" s="172">
        <f t="shared" si="55"/>
        <v>1</v>
      </c>
      <c r="BH177" s="172">
        <f t="shared" si="55"/>
        <v>1</v>
      </c>
      <c r="BI177" s="172">
        <f t="shared" si="55"/>
        <v>1</v>
      </c>
      <c r="BJ177" s="172">
        <f t="shared" si="55"/>
        <v>1</v>
      </c>
      <c r="BK177" s="172">
        <f t="shared" si="55"/>
        <v>1</v>
      </c>
      <c r="BL177" s="172">
        <f t="shared" si="55"/>
        <v>1</v>
      </c>
      <c r="BM177" s="172">
        <f t="shared" si="55"/>
        <v>1</v>
      </c>
    </row>
    <row r="178" spans="1:65" x14ac:dyDescent="0.35">
      <c r="A178" s="173" t="s">
        <v>65</v>
      </c>
      <c r="B178" s="173" t="str">
        <v>DGS</v>
      </c>
      <c r="C178" s="173" t="str">
        <v>Revenue Digital Gov</v>
      </c>
      <c r="D178" s="173" t="str">
        <v>RP M</v>
      </c>
      <c r="E178" s="173" t="str">
        <v>PAPUA</v>
      </c>
      <c r="F178" s="174" cm="1">
        <f t="array" ref="F178">SUM(IF(TARGET_TR5!$B$2:$B$2040=$A178,IF(TARGET_TR5!$C$2:$C$2040=$C178,IF(TARGET_TR5!$E$2:$E$2040=$E178,IF(TARGET_TR5!$W$1:$AH$1=F$2,TARGET_TR5!$W$2:$AH$2040)))))</f>
        <v>0</v>
      </c>
      <c r="G178" s="174" cm="1">
        <f t="array" ref="G178">SUM(IF(TARGET_TR5!$B$2:$B$2040=$A178,IF(TARGET_TR5!$C$2:$C$2040=$C178,IF(TARGET_TR5!$E$2:$E$2040=$E178,IF(TARGET_TR5!$W$1:$AH$1=G$2,TARGET_TR5!$W$2:$AH$2040)))))</f>
        <v>0</v>
      </c>
      <c r="H178" s="174" cm="1">
        <f t="array" ref="H178">SUM(IF(TARGET_TR5!$B$2:$B$2040=$A178,IF(TARGET_TR5!$C$2:$C$2040=$C178,IF(TARGET_TR5!$E$2:$E$2040=$E178,IF(TARGET_TR5!$W$1:$AH$1=H$2,TARGET_TR5!$W$2:$AH$2040)))))</f>
        <v>0</v>
      </c>
      <c r="I178" s="174" cm="1">
        <f t="array" ref="I178">SUM(IF(TARGET_TR5!$B$2:$B$2040=$A178,IF(TARGET_TR5!$C$2:$C$2040=$C178,IF(TARGET_TR5!$E$2:$E$2040=$E178,IF(TARGET_TR5!$W$1:$AH$1=I$2,TARGET_TR5!$W$2:$AH$2040)))))</f>
        <v>0</v>
      </c>
      <c r="J178" s="174" cm="1">
        <f t="array" ref="J178">SUM(IF(TARGET_TR5!$B$2:$B$2040=$A178,IF(TARGET_TR5!$C$2:$C$2040=$C178,IF(TARGET_TR5!$E$2:$E$2040=$E178,IF(TARGET_TR5!$W$1:$AH$1=J$2,TARGET_TR5!$W$2:$AH$2040)))))</f>
        <v>0</v>
      </c>
      <c r="K178" s="174" cm="1">
        <f t="array" ref="K178">SUM(IF(TARGET_TR5!$B$2:$B$2040=$A178,IF(TARGET_TR5!$C$2:$C$2040=$C178,IF(TARGET_TR5!$E$2:$E$2040=$E178,IF(TARGET_TR5!$W$1:$AH$1=K$2,TARGET_TR5!$W$2:$AH$2040)))))</f>
        <v>0</v>
      </c>
      <c r="L178" s="174" cm="1">
        <f t="array" ref="L178">SUM(IF(TARGET_TR5!$B$2:$B$2040=$A178,IF(TARGET_TR5!$C$2:$C$2040=$C178,IF(TARGET_TR5!$E$2:$E$2040=$E178,IF(TARGET_TR5!$W$1:$AH$1=L$2,TARGET_TR5!$W$2:$AH$2040)))))</f>
        <v>0</v>
      </c>
      <c r="M178" s="174" cm="1">
        <f t="array" ref="M178">SUM(IF(TARGET_TR5!$B$2:$B$2040=$A178,IF(TARGET_TR5!$C$2:$C$2040=$C178,IF(TARGET_TR5!$E$2:$E$2040=$E178,IF(TARGET_TR5!$W$1:$AH$1=M$2,TARGET_TR5!$W$2:$AH$2040)))))</f>
        <v>0</v>
      </c>
      <c r="N178" s="174" cm="1">
        <f t="array" ref="N178">SUM(IF(TARGET_TR5!$B$2:$B$2040=$A178,IF(TARGET_TR5!$C$2:$C$2040=$C178,IF(TARGET_TR5!$E$2:$E$2040=$E178,IF(TARGET_TR5!$W$1:$AH$1=N$2,TARGET_TR5!$W$2:$AH$2040)))))</f>
        <v>0</v>
      </c>
      <c r="O178" s="174" cm="1">
        <f t="array" ref="O178">SUM(IF(TARGET_TR5!$B$2:$B$2040=$A178,IF(TARGET_TR5!$C$2:$C$2040=$C178,IF(TARGET_TR5!$E$2:$E$2040=$E178,IF(TARGET_TR5!$W$1:$AH$1=O$2,TARGET_TR5!$W$2:$AH$2040)))))</f>
        <v>0</v>
      </c>
      <c r="P178" s="174" cm="1">
        <f t="array" ref="P178">SUM(IF(TARGET_TR5!$B$2:$B$2040=$A178,IF(TARGET_TR5!$C$2:$C$2040=$C178,IF(TARGET_TR5!$E$2:$E$2040=$E178,IF(TARGET_TR5!$W$1:$AH$1=P$2,TARGET_TR5!$W$2:$AH$2040)))))</f>
        <v>0</v>
      </c>
      <c r="Q178" s="174" cm="1">
        <f t="array" ref="Q178">SUM(IF(TARGET_TR5!$B$2:$B$2040=$A178,IF(TARGET_TR5!$C$2:$C$2040=$C178,IF(TARGET_TR5!$E$2:$E$2040=$E178,IF(TARGET_TR5!$W$1:$AH$1=Q$2,TARGET_TR5!$W$2:$AH$2040)))))</f>
        <v>0</v>
      </c>
      <c r="R178" s="174">
        <v>0</v>
      </c>
      <c r="S178" s="174">
        <v>0</v>
      </c>
      <c r="T178" s="174">
        <v>0</v>
      </c>
      <c r="U178" s="174">
        <v>0</v>
      </c>
      <c r="V178" s="174">
        <v>0</v>
      </c>
      <c r="W178" s="174">
        <v>0</v>
      </c>
      <c r="X178" s="174">
        <v>0</v>
      </c>
      <c r="Y178" s="174">
        <v>0</v>
      </c>
      <c r="Z178" s="174">
        <v>0</v>
      </c>
      <c r="AA178" s="174">
        <v>0</v>
      </c>
      <c r="AB178" s="174">
        <v>0</v>
      </c>
      <c r="AC178" s="174">
        <v>0</v>
      </c>
      <c r="AD178" s="174" cm="1">
        <f t="array" ref="AD178">SUM(IF(TARGET_TR5!$B$2:$B$2040=$A178,IF(TARGET_TR5!$C$2:$C$2040=$C178,IF(TARGET_TR5!$E$2:$E$2040=$E178,IF(TARGET_TR5!$F$1:$Q$1=AD$2,TARGET_TR5!$F$2:$Q$2040)))))</f>
        <v>0</v>
      </c>
      <c r="AE178" s="174" cm="1">
        <f t="array" ref="AE178">SUM(IF(TARGET_TR5!$B$2:$B$2040=$A178,IF(TARGET_TR5!$C$2:$C$2040=$C178,IF(TARGET_TR5!$E$2:$E$2040=$E178,IF(TARGET_TR5!$F$1:$Q$1=AE$2,TARGET_TR5!$F$2:$Q$2040)))))</f>
        <v>0</v>
      </c>
      <c r="AF178" s="174" cm="1">
        <f t="array" ref="AF178">SUM(IF(TARGET_TR5!$B$2:$B$2040=$A178,IF(TARGET_TR5!$C$2:$C$2040=$C178,IF(TARGET_TR5!$E$2:$E$2040=$E178,IF(TARGET_TR5!$F$1:$Q$1=AF$2,TARGET_TR5!$F$2:$Q$2040)))))</f>
        <v>0</v>
      </c>
      <c r="AG178" s="174" cm="1">
        <f t="array" ref="AG178">SUM(IF(TARGET_TR5!$B$2:$B$2040=$A178,IF(TARGET_TR5!$C$2:$C$2040=$C178,IF(TARGET_TR5!$E$2:$E$2040=$E178,IF(TARGET_TR5!$F$1:$Q$1=AG$2,TARGET_TR5!$F$2:$Q$2040)))))</f>
        <v>0</v>
      </c>
      <c r="AH178" s="174" cm="1">
        <f t="array" ref="AH178">SUM(IF(TARGET_TR5!$B$2:$B$2040=$A178,IF(TARGET_TR5!$C$2:$C$2040=$C178,IF(TARGET_TR5!$E$2:$E$2040=$E178,IF(TARGET_TR5!$F$1:$Q$1=AH$2,TARGET_TR5!$F$2:$Q$2040)))))</f>
        <v>0</v>
      </c>
      <c r="AI178" s="174" cm="1">
        <f t="array" ref="AI178">SUM(IF(TARGET_TR5!$B$2:$B$2040=$A178,IF(TARGET_TR5!$C$2:$C$2040=$C178,IF(TARGET_TR5!$E$2:$E$2040=$E178,IF(TARGET_TR5!$F$1:$Q$1=AI$2,TARGET_TR5!$F$2:$Q$2040)))))</f>
        <v>0</v>
      </c>
      <c r="AJ178" s="174" cm="1">
        <f t="array" ref="AJ178">SUM(IF(TARGET_TR5!$B$2:$B$2040=$A178,IF(TARGET_TR5!$C$2:$C$2040=$C178,IF(TARGET_TR5!$E$2:$E$2040=$E178,IF(TARGET_TR5!$F$1:$Q$1=AJ$2,TARGET_TR5!$F$2:$Q$2040)))))</f>
        <v>0</v>
      </c>
      <c r="AK178" s="174" cm="1">
        <f t="array" ref="AK178">SUM(IF(TARGET_TR5!$B$2:$B$2040=$A178,IF(TARGET_TR5!$C$2:$C$2040=$C178,IF(TARGET_TR5!$E$2:$E$2040=$E178,IF(TARGET_TR5!$F$1:$Q$1=AK$2,TARGET_TR5!$F$2:$Q$2040)))))</f>
        <v>0</v>
      </c>
      <c r="AL178" s="174" cm="1">
        <f t="array" ref="AL178">SUM(IF(TARGET_TR5!$B$2:$B$2040=$A178,IF(TARGET_TR5!$C$2:$C$2040=$C178,IF(TARGET_TR5!$E$2:$E$2040=$E178,IF(TARGET_TR5!$F$1:$Q$1=AL$2,TARGET_TR5!$F$2:$Q$2040)))))</f>
        <v>0</v>
      </c>
      <c r="AM178" s="174" cm="1">
        <f t="array" ref="AM178">SUM(IF(TARGET_TR5!$B$2:$B$2040=$A178,IF(TARGET_TR5!$C$2:$C$2040=$C178,IF(TARGET_TR5!$E$2:$E$2040=$E178,IF(TARGET_TR5!$F$1:$Q$1=AM$2,TARGET_TR5!$F$2:$Q$2040)))))</f>
        <v>0</v>
      </c>
      <c r="AN178" s="174" cm="1">
        <f t="array" ref="AN178">SUM(IF(TARGET_TR5!$B$2:$B$2040=$A178,IF(TARGET_TR5!$C$2:$C$2040=$C178,IF(TARGET_TR5!$E$2:$E$2040=$E178,IF(TARGET_TR5!$F$1:$Q$1=AN$2,TARGET_TR5!$F$2:$Q$2040)))))</f>
        <v>0</v>
      </c>
      <c r="AO178" s="174" cm="1">
        <f t="array" ref="AO178">SUM(IF(TARGET_TR5!$B$2:$B$2040=$A178,IF(TARGET_TR5!$C$2:$C$2040=$C178,IF(TARGET_TR5!$E$2:$E$2040=$E178,IF(TARGET_TR5!$F$1:$Q$1=AO$2,TARGET_TR5!$F$2:$Q$2040)))))</f>
        <v>0</v>
      </c>
      <c r="AP178" s="174">
        <v>0</v>
      </c>
      <c r="AQ178" s="174">
        <v>0</v>
      </c>
      <c r="AR178" s="174">
        <v>0</v>
      </c>
      <c r="AS178" s="174">
        <v>0</v>
      </c>
      <c r="AT178" s="174">
        <v>0</v>
      </c>
      <c r="AU178" s="174">
        <v>0</v>
      </c>
      <c r="AV178" s="174">
        <v>0</v>
      </c>
      <c r="AW178" s="174">
        <v>0</v>
      </c>
      <c r="AX178" s="174">
        <v>0</v>
      </c>
      <c r="AY178" s="174">
        <v>0</v>
      </c>
      <c r="AZ178" s="174">
        <v>0</v>
      </c>
      <c r="BA178" s="174">
        <v>0</v>
      </c>
      <c r="BB178" s="175">
        <f t="shared" si="54"/>
        <v>1</v>
      </c>
      <c r="BC178" s="175">
        <f t="shared" si="54"/>
        <v>1</v>
      </c>
      <c r="BD178" s="175">
        <f t="shared" si="54"/>
        <v>1</v>
      </c>
      <c r="BE178" s="175">
        <f t="shared" si="55"/>
        <v>1</v>
      </c>
      <c r="BF178" s="175">
        <f t="shared" si="55"/>
        <v>1</v>
      </c>
      <c r="BG178" s="175">
        <f t="shared" si="55"/>
        <v>1</v>
      </c>
      <c r="BH178" s="175">
        <f t="shared" si="55"/>
        <v>1</v>
      </c>
      <c r="BI178" s="175">
        <f t="shared" si="55"/>
        <v>1</v>
      </c>
      <c r="BJ178" s="175">
        <f t="shared" si="55"/>
        <v>1</v>
      </c>
      <c r="BK178" s="175">
        <f t="shared" si="55"/>
        <v>1</v>
      </c>
      <c r="BL178" s="175">
        <f t="shared" si="55"/>
        <v>1</v>
      </c>
      <c r="BM178" s="175">
        <f t="shared" si="55"/>
        <v>1</v>
      </c>
    </row>
    <row r="179" spans="1:65" x14ac:dyDescent="0.35">
      <c r="A179" s="173" t="s">
        <v>65</v>
      </c>
      <c r="B179" s="173" t="str">
        <v>DGS</v>
      </c>
      <c r="C179" s="173" t="str">
        <v>Revenue Digital Gov</v>
      </c>
      <c r="D179" s="173" t="str">
        <v>RP M</v>
      </c>
      <c r="E179" s="173" t="str">
        <v>PAPUA BARAT</v>
      </c>
      <c r="F179" s="174" cm="1">
        <f t="array" ref="F179">SUM(IF(TARGET_TR5!$B$2:$B$2040=$A179,IF(TARGET_TR5!$C$2:$C$2040=$C179,IF(TARGET_TR5!$E$2:$E$2040=$E179,IF(TARGET_TR5!$W$1:$AH$1=F$2,TARGET_TR5!$W$2:$AH$2040)))))</f>
        <v>0</v>
      </c>
      <c r="G179" s="174" cm="1">
        <f t="array" ref="G179">SUM(IF(TARGET_TR5!$B$2:$B$2040=$A179,IF(TARGET_TR5!$C$2:$C$2040=$C179,IF(TARGET_TR5!$E$2:$E$2040=$E179,IF(TARGET_TR5!$W$1:$AH$1=G$2,TARGET_TR5!$W$2:$AH$2040)))))</f>
        <v>0</v>
      </c>
      <c r="H179" s="174" cm="1">
        <f t="array" ref="H179">SUM(IF(TARGET_TR5!$B$2:$B$2040=$A179,IF(TARGET_TR5!$C$2:$C$2040=$C179,IF(TARGET_TR5!$E$2:$E$2040=$E179,IF(TARGET_TR5!$W$1:$AH$1=H$2,TARGET_TR5!$W$2:$AH$2040)))))</f>
        <v>0</v>
      </c>
      <c r="I179" s="174" cm="1">
        <f t="array" ref="I179">SUM(IF(TARGET_TR5!$B$2:$B$2040=$A179,IF(TARGET_TR5!$C$2:$C$2040=$C179,IF(TARGET_TR5!$E$2:$E$2040=$E179,IF(TARGET_TR5!$W$1:$AH$1=I$2,TARGET_TR5!$W$2:$AH$2040)))))</f>
        <v>0</v>
      </c>
      <c r="J179" s="174" cm="1">
        <f t="array" ref="J179">SUM(IF(TARGET_TR5!$B$2:$B$2040=$A179,IF(TARGET_TR5!$C$2:$C$2040=$C179,IF(TARGET_TR5!$E$2:$E$2040=$E179,IF(TARGET_TR5!$W$1:$AH$1=J$2,TARGET_TR5!$W$2:$AH$2040)))))</f>
        <v>0</v>
      </c>
      <c r="K179" s="174" cm="1">
        <f t="array" ref="K179">SUM(IF(TARGET_TR5!$B$2:$B$2040=$A179,IF(TARGET_TR5!$C$2:$C$2040=$C179,IF(TARGET_TR5!$E$2:$E$2040=$E179,IF(TARGET_TR5!$W$1:$AH$1=K$2,TARGET_TR5!$W$2:$AH$2040)))))</f>
        <v>0</v>
      </c>
      <c r="L179" s="174" cm="1">
        <f t="array" ref="L179">SUM(IF(TARGET_TR5!$B$2:$B$2040=$A179,IF(TARGET_TR5!$C$2:$C$2040=$C179,IF(TARGET_TR5!$E$2:$E$2040=$E179,IF(TARGET_TR5!$W$1:$AH$1=L$2,TARGET_TR5!$W$2:$AH$2040)))))</f>
        <v>0</v>
      </c>
      <c r="M179" s="174" cm="1">
        <f t="array" ref="M179">SUM(IF(TARGET_TR5!$B$2:$B$2040=$A179,IF(TARGET_TR5!$C$2:$C$2040=$C179,IF(TARGET_TR5!$E$2:$E$2040=$E179,IF(TARGET_TR5!$W$1:$AH$1=M$2,TARGET_TR5!$W$2:$AH$2040)))))</f>
        <v>0</v>
      </c>
      <c r="N179" s="174" cm="1">
        <f t="array" ref="N179">SUM(IF(TARGET_TR5!$B$2:$B$2040=$A179,IF(TARGET_TR5!$C$2:$C$2040=$C179,IF(TARGET_TR5!$E$2:$E$2040=$E179,IF(TARGET_TR5!$W$1:$AH$1=N$2,TARGET_TR5!$W$2:$AH$2040)))))</f>
        <v>0</v>
      </c>
      <c r="O179" s="174" cm="1">
        <f t="array" ref="O179">SUM(IF(TARGET_TR5!$B$2:$B$2040=$A179,IF(TARGET_TR5!$C$2:$C$2040=$C179,IF(TARGET_TR5!$E$2:$E$2040=$E179,IF(TARGET_TR5!$W$1:$AH$1=O$2,TARGET_TR5!$W$2:$AH$2040)))))</f>
        <v>0</v>
      </c>
      <c r="P179" s="174" cm="1">
        <f t="array" ref="P179">SUM(IF(TARGET_TR5!$B$2:$B$2040=$A179,IF(TARGET_TR5!$C$2:$C$2040=$C179,IF(TARGET_TR5!$E$2:$E$2040=$E179,IF(TARGET_TR5!$W$1:$AH$1=P$2,TARGET_TR5!$W$2:$AH$2040)))))</f>
        <v>0</v>
      </c>
      <c r="Q179" s="174" cm="1">
        <f t="array" ref="Q179">SUM(IF(TARGET_TR5!$B$2:$B$2040=$A179,IF(TARGET_TR5!$C$2:$C$2040=$C179,IF(TARGET_TR5!$E$2:$E$2040=$E179,IF(TARGET_TR5!$W$1:$AH$1=Q$2,TARGET_TR5!$W$2:$AH$2040)))))</f>
        <v>0</v>
      </c>
      <c r="R179" s="174">
        <v>0</v>
      </c>
      <c r="S179" s="174">
        <v>0</v>
      </c>
      <c r="T179" s="174">
        <v>0</v>
      </c>
      <c r="U179" s="174">
        <v>0</v>
      </c>
      <c r="V179" s="174">
        <v>0</v>
      </c>
      <c r="W179" s="174">
        <v>0</v>
      </c>
      <c r="X179" s="174">
        <v>0</v>
      </c>
      <c r="Y179" s="174">
        <v>0</v>
      </c>
      <c r="Z179" s="174">
        <v>0</v>
      </c>
      <c r="AA179" s="174">
        <v>0</v>
      </c>
      <c r="AB179" s="174">
        <v>0</v>
      </c>
      <c r="AC179" s="174">
        <v>0</v>
      </c>
      <c r="AD179" s="174" cm="1">
        <f t="array" ref="AD179">SUM(IF(TARGET_TR5!$B$2:$B$2040=$A179,IF(TARGET_TR5!$C$2:$C$2040=$C179,IF(TARGET_TR5!$E$2:$E$2040=$E179,IF(TARGET_TR5!$F$1:$Q$1=AD$2,TARGET_TR5!$F$2:$Q$2040)))))</f>
        <v>0</v>
      </c>
      <c r="AE179" s="174" cm="1">
        <f t="array" ref="AE179">SUM(IF(TARGET_TR5!$B$2:$B$2040=$A179,IF(TARGET_TR5!$C$2:$C$2040=$C179,IF(TARGET_TR5!$E$2:$E$2040=$E179,IF(TARGET_TR5!$F$1:$Q$1=AE$2,TARGET_TR5!$F$2:$Q$2040)))))</f>
        <v>0</v>
      </c>
      <c r="AF179" s="174" cm="1">
        <f t="array" ref="AF179">SUM(IF(TARGET_TR5!$B$2:$B$2040=$A179,IF(TARGET_TR5!$C$2:$C$2040=$C179,IF(TARGET_TR5!$E$2:$E$2040=$E179,IF(TARGET_TR5!$F$1:$Q$1=AF$2,TARGET_TR5!$F$2:$Q$2040)))))</f>
        <v>0</v>
      </c>
      <c r="AG179" s="174" cm="1">
        <f t="array" ref="AG179">SUM(IF(TARGET_TR5!$B$2:$B$2040=$A179,IF(TARGET_TR5!$C$2:$C$2040=$C179,IF(TARGET_TR5!$E$2:$E$2040=$E179,IF(TARGET_TR5!$F$1:$Q$1=AG$2,TARGET_TR5!$F$2:$Q$2040)))))</f>
        <v>0</v>
      </c>
      <c r="AH179" s="174" cm="1">
        <f t="array" ref="AH179">SUM(IF(TARGET_TR5!$B$2:$B$2040=$A179,IF(TARGET_TR5!$C$2:$C$2040=$C179,IF(TARGET_TR5!$E$2:$E$2040=$E179,IF(TARGET_TR5!$F$1:$Q$1=AH$2,TARGET_TR5!$F$2:$Q$2040)))))</f>
        <v>0</v>
      </c>
      <c r="AI179" s="174" cm="1">
        <f t="array" ref="AI179">SUM(IF(TARGET_TR5!$B$2:$B$2040=$A179,IF(TARGET_TR5!$C$2:$C$2040=$C179,IF(TARGET_TR5!$E$2:$E$2040=$E179,IF(TARGET_TR5!$F$1:$Q$1=AI$2,TARGET_TR5!$F$2:$Q$2040)))))</f>
        <v>0</v>
      </c>
      <c r="AJ179" s="174" cm="1">
        <f t="array" ref="AJ179">SUM(IF(TARGET_TR5!$B$2:$B$2040=$A179,IF(TARGET_TR5!$C$2:$C$2040=$C179,IF(TARGET_TR5!$E$2:$E$2040=$E179,IF(TARGET_TR5!$F$1:$Q$1=AJ$2,TARGET_TR5!$F$2:$Q$2040)))))</f>
        <v>0</v>
      </c>
      <c r="AK179" s="174" cm="1">
        <f t="array" ref="AK179">SUM(IF(TARGET_TR5!$B$2:$B$2040=$A179,IF(TARGET_TR5!$C$2:$C$2040=$C179,IF(TARGET_TR5!$E$2:$E$2040=$E179,IF(TARGET_TR5!$F$1:$Q$1=AK$2,TARGET_TR5!$F$2:$Q$2040)))))</f>
        <v>0</v>
      </c>
      <c r="AL179" s="174" cm="1">
        <f t="array" ref="AL179">SUM(IF(TARGET_TR5!$B$2:$B$2040=$A179,IF(TARGET_TR5!$C$2:$C$2040=$C179,IF(TARGET_TR5!$E$2:$E$2040=$E179,IF(TARGET_TR5!$F$1:$Q$1=AL$2,TARGET_TR5!$F$2:$Q$2040)))))</f>
        <v>0</v>
      </c>
      <c r="AM179" s="174" cm="1">
        <f t="array" ref="AM179">SUM(IF(TARGET_TR5!$B$2:$B$2040=$A179,IF(TARGET_TR5!$C$2:$C$2040=$C179,IF(TARGET_TR5!$E$2:$E$2040=$E179,IF(TARGET_TR5!$F$1:$Q$1=AM$2,TARGET_TR5!$F$2:$Q$2040)))))</f>
        <v>0</v>
      </c>
      <c r="AN179" s="174" cm="1">
        <f t="array" ref="AN179">SUM(IF(TARGET_TR5!$B$2:$B$2040=$A179,IF(TARGET_TR5!$C$2:$C$2040=$C179,IF(TARGET_TR5!$E$2:$E$2040=$E179,IF(TARGET_TR5!$F$1:$Q$1=AN$2,TARGET_TR5!$F$2:$Q$2040)))))</f>
        <v>0</v>
      </c>
      <c r="AO179" s="174" cm="1">
        <f t="array" ref="AO179">SUM(IF(TARGET_TR5!$B$2:$B$2040=$A179,IF(TARGET_TR5!$C$2:$C$2040=$C179,IF(TARGET_TR5!$E$2:$E$2040=$E179,IF(TARGET_TR5!$F$1:$Q$1=AO$2,TARGET_TR5!$F$2:$Q$2040)))))</f>
        <v>0</v>
      </c>
      <c r="AP179" s="174">
        <v>0</v>
      </c>
      <c r="AQ179" s="174">
        <v>0</v>
      </c>
      <c r="AR179" s="174">
        <v>0</v>
      </c>
      <c r="AS179" s="174">
        <v>0</v>
      </c>
      <c r="AT179" s="174">
        <v>0</v>
      </c>
      <c r="AU179" s="174">
        <v>0</v>
      </c>
      <c r="AV179" s="174">
        <v>0</v>
      </c>
      <c r="AW179" s="174">
        <v>0</v>
      </c>
      <c r="AX179" s="174">
        <v>0</v>
      </c>
      <c r="AY179" s="174">
        <v>0</v>
      </c>
      <c r="AZ179" s="174">
        <v>0</v>
      </c>
      <c r="BA179" s="174">
        <v>0</v>
      </c>
      <c r="BB179" s="175">
        <f t="shared" si="54"/>
        <v>1</v>
      </c>
      <c r="BC179" s="175">
        <f t="shared" si="54"/>
        <v>1</v>
      </c>
      <c r="BD179" s="175">
        <f t="shared" si="54"/>
        <v>1</v>
      </c>
      <c r="BE179" s="175">
        <f t="shared" si="55"/>
        <v>1</v>
      </c>
      <c r="BF179" s="175">
        <f t="shared" si="55"/>
        <v>1</v>
      </c>
      <c r="BG179" s="175">
        <f t="shared" si="55"/>
        <v>1</v>
      </c>
      <c r="BH179" s="175">
        <f t="shared" si="55"/>
        <v>1</v>
      </c>
      <c r="BI179" s="175">
        <f t="shared" si="55"/>
        <v>1</v>
      </c>
      <c r="BJ179" s="175">
        <f t="shared" si="55"/>
        <v>1</v>
      </c>
      <c r="BK179" s="175">
        <f t="shared" si="55"/>
        <v>1</v>
      </c>
      <c r="BL179" s="175">
        <f t="shared" si="55"/>
        <v>1</v>
      </c>
      <c r="BM179" s="175">
        <f t="shared" si="55"/>
        <v>1</v>
      </c>
    </row>
    <row r="180" spans="1:65" x14ac:dyDescent="0.35">
      <c r="A180" s="173" t="s">
        <v>65</v>
      </c>
      <c r="B180" s="173" t="str">
        <v>DGS</v>
      </c>
      <c r="C180" s="173" t="str">
        <v>Revenue Digital Gov</v>
      </c>
      <c r="D180" s="173" t="str">
        <v>RP M</v>
      </c>
      <c r="E180" s="173" t="str">
        <v>SULBAGSEL</v>
      </c>
      <c r="F180" s="174" cm="1">
        <f t="array" ref="F180">SUM(IF(TARGET_TR5!$B$2:$B$2040=$A180,IF(TARGET_TR5!$C$2:$C$2040=$C180,IF(TARGET_TR5!$E$2:$E$2040=$E180,IF(TARGET_TR5!$W$1:$AH$1=F$2,TARGET_TR5!$W$2:$AH$2040)))))</f>
        <v>0</v>
      </c>
      <c r="G180" s="174" cm="1">
        <f t="array" ref="G180">SUM(IF(TARGET_TR5!$B$2:$B$2040=$A180,IF(TARGET_TR5!$C$2:$C$2040=$C180,IF(TARGET_TR5!$E$2:$E$2040=$E180,IF(TARGET_TR5!$W$1:$AH$1=G$2,TARGET_TR5!$W$2:$AH$2040)))))</f>
        <v>0</v>
      </c>
      <c r="H180" s="174" cm="1">
        <f t="array" ref="H180">SUM(IF(TARGET_TR5!$B$2:$B$2040=$A180,IF(TARGET_TR5!$C$2:$C$2040=$C180,IF(TARGET_TR5!$E$2:$E$2040=$E180,IF(TARGET_TR5!$W$1:$AH$1=H$2,TARGET_TR5!$W$2:$AH$2040)))))</f>
        <v>0</v>
      </c>
      <c r="I180" s="174" cm="1">
        <f t="array" ref="I180">SUM(IF(TARGET_TR5!$B$2:$B$2040=$A180,IF(TARGET_TR5!$C$2:$C$2040=$C180,IF(TARGET_TR5!$E$2:$E$2040=$E180,IF(TARGET_TR5!$W$1:$AH$1=I$2,TARGET_TR5!$W$2:$AH$2040)))))</f>
        <v>0</v>
      </c>
      <c r="J180" s="174" cm="1">
        <f t="array" ref="J180">SUM(IF(TARGET_TR5!$B$2:$B$2040=$A180,IF(TARGET_TR5!$C$2:$C$2040=$C180,IF(TARGET_TR5!$E$2:$E$2040=$E180,IF(TARGET_TR5!$W$1:$AH$1=J$2,TARGET_TR5!$W$2:$AH$2040)))))</f>
        <v>0</v>
      </c>
      <c r="K180" s="174" cm="1">
        <f t="array" ref="K180">SUM(IF(TARGET_TR5!$B$2:$B$2040=$A180,IF(TARGET_TR5!$C$2:$C$2040=$C180,IF(TARGET_TR5!$E$2:$E$2040=$E180,IF(TARGET_TR5!$W$1:$AH$1=K$2,TARGET_TR5!$W$2:$AH$2040)))))</f>
        <v>0</v>
      </c>
      <c r="L180" s="174" cm="1">
        <f t="array" ref="L180">SUM(IF(TARGET_TR5!$B$2:$B$2040=$A180,IF(TARGET_TR5!$C$2:$C$2040=$C180,IF(TARGET_TR5!$E$2:$E$2040=$E180,IF(TARGET_TR5!$W$1:$AH$1=L$2,TARGET_TR5!$W$2:$AH$2040)))))</f>
        <v>0</v>
      </c>
      <c r="M180" s="174" cm="1">
        <f t="array" ref="M180">SUM(IF(TARGET_TR5!$B$2:$B$2040=$A180,IF(TARGET_TR5!$C$2:$C$2040=$C180,IF(TARGET_TR5!$E$2:$E$2040=$E180,IF(TARGET_TR5!$W$1:$AH$1=M$2,TARGET_TR5!$W$2:$AH$2040)))))</f>
        <v>0</v>
      </c>
      <c r="N180" s="174" cm="1">
        <f t="array" ref="N180">SUM(IF(TARGET_TR5!$B$2:$B$2040=$A180,IF(TARGET_TR5!$C$2:$C$2040=$C180,IF(TARGET_TR5!$E$2:$E$2040=$E180,IF(TARGET_TR5!$W$1:$AH$1=N$2,TARGET_TR5!$W$2:$AH$2040)))))</f>
        <v>0</v>
      </c>
      <c r="O180" s="174" cm="1">
        <f t="array" ref="O180">SUM(IF(TARGET_TR5!$B$2:$B$2040=$A180,IF(TARGET_TR5!$C$2:$C$2040=$C180,IF(TARGET_TR5!$E$2:$E$2040=$E180,IF(TARGET_TR5!$W$1:$AH$1=O$2,TARGET_TR5!$W$2:$AH$2040)))))</f>
        <v>0</v>
      </c>
      <c r="P180" s="174" cm="1">
        <f t="array" ref="P180">SUM(IF(TARGET_TR5!$B$2:$B$2040=$A180,IF(TARGET_TR5!$C$2:$C$2040=$C180,IF(TARGET_TR5!$E$2:$E$2040=$E180,IF(TARGET_TR5!$W$1:$AH$1=P$2,TARGET_TR5!$W$2:$AH$2040)))))</f>
        <v>0</v>
      </c>
      <c r="Q180" s="174" cm="1">
        <f t="array" ref="Q180">SUM(IF(TARGET_TR5!$B$2:$B$2040=$A180,IF(TARGET_TR5!$C$2:$C$2040=$C180,IF(TARGET_TR5!$E$2:$E$2040=$E180,IF(TARGET_TR5!$W$1:$AH$1=Q$2,TARGET_TR5!$W$2:$AH$2040)))))</f>
        <v>0</v>
      </c>
      <c r="R180" s="174">
        <v>0</v>
      </c>
      <c r="S180" s="174">
        <v>0</v>
      </c>
      <c r="T180" s="174">
        <v>0</v>
      </c>
      <c r="U180" s="174">
        <v>0</v>
      </c>
      <c r="V180" s="174">
        <v>0</v>
      </c>
      <c r="W180" s="174">
        <v>0</v>
      </c>
      <c r="X180" s="174">
        <v>0</v>
      </c>
      <c r="Y180" s="174">
        <v>0</v>
      </c>
      <c r="Z180" s="174">
        <v>0</v>
      </c>
      <c r="AA180" s="174">
        <v>0</v>
      </c>
      <c r="AB180" s="174">
        <v>0</v>
      </c>
      <c r="AC180" s="174">
        <v>0</v>
      </c>
      <c r="AD180" s="174" cm="1">
        <f t="array" ref="AD180">SUM(IF(TARGET_TR5!$B$2:$B$2040=$A180,IF(TARGET_TR5!$C$2:$C$2040=$C180,IF(TARGET_TR5!$E$2:$E$2040=$E180,IF(TARGET_TR5!$F$1:$Q$1=AD$2,TARGET_TR5!$F$2:$Q$2040)))))</f>
        <v>0</v>
      </c>
      <c r="AE180" s="174" cm="1">
        <f t="array" ref="AE180">SUM(IF(TARGET_TR5!$B$2:$B$2040=$A180,IF(TARGET_TR5!$C$2:$C$2040=$C180,IF(TARGET_TR5!$E$2:$E$2040=$E180,IF(TARGET_TR5!$F$1:$Q$1=AE$2,TARGET_TR5!$F$2:$Q$2040)))))</f>
        <v>0</v>
      </c>
      <c r="AF180" s="174" cm="1">
        <f t="array" ref="AF180">SUM(IF(TARGET_TR5!$B$2:$B$2040=$A180,IF(TARGET_TR5!$C$2:$C$2040=$C180,IF(TARGET_TR5!$E$2:$E$2040=$E180,IF(TARGET_TR5!$F$1:$Q$1=AF$2,TARGET_TR5!$F$2:$Q$2040)))))</f>
        <v>0</v>
      </c>
      <c r="AG180" s="174" cm="1">
        <f t="array" ref="AG180">SUM(IF(TARGET_TR5!$B$2:$B$2040=$A180,IF(TARGET_TR5!$C$2:$C$2040=$C180,IF(TARGET_TR5!$E$2:$E$2040=$E180,IF(TARGET_TR5!$F$1:$Q$1=AG$2,TARGET_TR5!$F$2:$Q$2040)))))</f>
        <v>0</v>
      </c>
      <c r="AH180" s="174" cm="1">
        <f t="array" ref="AH180">SUM(IF(TARGET_TR5!$B$2:$B$2040=$A180,IF(TARGET_TR5!$C$2:$C$2040=$C180,IF(TARGET_TR5!$E$2:$E$2040=$E180,IF(TARGET_TR5!$F$1:$Q$1=AH$2,TARGET_TR5!$F$2:$Q$2040)))))</f>
        <v>0</v>
      </c>
      <c r="AI180" s="174" cm="1">
        <f t="array" ref="AI180">SUM(IF(TARGET_TR5!$B$2:$B$2040=$A180,IF(TARGET_TR5!$C$2:$C$2040=$C180,IF(TARGET_TR5!$E$2:$E$2040=$E180,IF(TARGET_TR5!$F$1:$Q$1=AI$2,TARGET_TR5!$F$2:$Q$2040)))))</f>
        <v>0</v>
      </c>
      <c r="AJ180" s="174" cm="1">
        <f t="array" ref="AJ180">SUM(IF(TARGET_TR5!$B$2:$B$2040=$A180,IF(TARGET_TR5!$C$2:$C$2040=$C180,IF(TARGET_TR5!$E$2:$E$2040=$E180,IF(TARGET_TR5!$F$1:$Q$1=AJ$2,TARGET_TR5!$F$2:$Q$2040)))))</f>
        <v>0</v>
      </c>
      <c r="AK180" s="174" cm="1">
        <f t="array" ref="AK180">SUM(IF(TARGET_TR5!$B$2:$B$2040=$A180,IF(TARGET_TR5!$C$2:$C$2040=$C180,IF(TARGET_TR5!$E$2:$E$2040=$E180,IF(TARGET_TR5!$F$1:$Q$1=AK$2,TARGET_TR5!$F$2:$Q$2040)))))</f>
        <v>0</v>
      </c>
      <c r="AL180" s="174" cm="1">
        <f t="array" ref="AL180">SUM(IF(TARGET_TR5!$B$2:$B$2040=$A180,IF(TARGET_TR5!$C$2:$C$2040=$C180,IF(TARGET_TR5!$E$2:$E$2040=$E180,IF(TARGET_TR5!$F$1:$Q$1=AL$2,TARGET_TR5!$F$2:$Q$2040)))))</f>
        <v>0</v>
      </c>
      <c r="AM180" s="174" cm="1">
        <f t="array" ref="AM180">SUM(IF(TARGET_TR5!$B$2:$B$2040=$A180,IF(TARGET_TR5!$C$2:$C$2040=$C180,IF(TARGET_TR5!$E$2:$E$2040=$E180,IF(TARGET_TR5!$F$1:$Q$1=AM$2,TARGET_TR5!$F$2:$Q$2040)))))</f>
        <v>0</v>
      </c>
      <c r="AN180" s="174" cm="1">
        <f t="array" ref="AN180">SUM(IF(TARGET_TR5!$B$2:$B$2040=$A180,IF(TARGET_TR5!$C$2:$C$2040=$C180,IF(TARGET_TR5!$E$2:$E$2040=$E180,IF(TARGET_TR5!$F$1:$Q$1=AN$2,TARGET_TR5!$F$2:$Q$2040)))))</f>
        <v>0</v>
      </c>
      <c r="AO180" s="174" cm="1">
        <f t="array" ref="AO180">SUM(IF(TARGET_TR5!$B$2:$B$2040=$A180,IF(TARGET_TR5!$C$2:$C$2040=$C180,IF(TARGET_TR5!$E$2:$E$2040=$E180,IF(TARGET_TR5!$F$1:$Q$1=AO$2,TARGET_TR5!$F$2:$Q$2040)))))</f>
        <v>0</v>
      </c>
      <c r="AP180" s="174">
        <v>0</v>
      </c>
      <c r="AQ180" s="174">
        <v>0</v>
      </c>
      <c r="AR180" s="174">
        <v>0</v>
      </c>
      <c r="AS180" s="174">
        <v>0</v>
      </c>
      <c r="AT180" s="174">
        <v>0</v>
      </c>
      <c r="AU180" s="174">
        <v>0</v>
      </c>
      <c r="AV180" s="174">
        <v>0</v>
      </c>
      <c r="AW180" s="174">
        <v>0</v>
      </c>
      <c r="AX180" s="174">
        <v>0</v>
      </c>
      <c r="AY180" s="174">
        <v>0</v>
      </c>
      <c r="AZ180" s="174">
        <v>0</v>
      </c>
      <c r="BA180" s="174">
        <v>0</v>
      </c>
      <c r="BB180" s="175">
        <f t="shared" si="54"/>
        <v>1</v>
      </c>
      <c r="BC180" s="175">
        <f t="shared" si="54"/>
        <v>1</v>
      </c>
      <c r="BD180" s="175">
        <f t="shared" si="54"/>
        <v>1</v>
      </c>
      <c r="BE180" s="175">
        <f t="shared" si="55"/>
        <v>1</v>
      </c>
      <c r="BF180" s="175">
        <f t="shared" si="55"/>
        <v>1</v>
      </c>
      <c r="BG180" s="175">
        <f t="shared" si="55"/>
        <v>1</v>
      </c>
      <c r="BH180" s="175">
        <f t="shared" ref="BH180:BM222" si="56">IF(L180=0,1,(X180/L180))</f>
        <v>1</v>
      </c>
      <c r="BI180" s="175">
        <f t="shared" si="56"/>
        <v>1</v>
      </c>
      <c r="BJ180" s="175">
        <f t="shared" si="56"/>
        <v>1</v>
      </c>
      <c r="BK180" s="175">
        <f t="shared" si="56"/>
        <v>1</v>
      </c>
      <c r="BL180" s="175">
        <f t="shared" si="56"/>
        <v>1</v>
      </c>
      <c r="BM180" s="175">
        <f t="shared" si="56"/>
        <v>1</v>
      </c>
    </row>
    <row r="181" spans="1:65" x14ac:dyDescent="0.35">
      <c r="A181" s="173" t="s">
        <v>65</v>
      </c>
      <c r="B181" s="173" t="str">
        <v>DGS</v>
      </c>
      <c r="C181" s="173" t="str">
        <v>Revenue Digital Gov</v>
      </c>
      <c r="D181" s="173" t="str">
        <v>RP M</v>
      </c>
      <c r="E181" s="173" t="str">
        <v>SULBAGTENG</v>
      </c>
      <c r="F181" s="174" cm="1">
        <f t="array" ref="F181">SUM(IF(TARGET_TR5!$B$2:$B$2040=$A181,IF(TARGET_TR5!$C$2:$C$2040=$C181,IF(TARGET_TR5!$E$2:$E$2040=$E181,IF(TARGET_TR5!$W$1:$AH$1=F$2,TARGET_TR5!$W$2:$AH$2040)))))</f>
        <v>0</v>
      </c>
      <c r="G181" s="174" cm="1">
        <f t="array" ref="G181">SUM(IF(TARGET_TR5!$B$2:$B$2040=$A181,IF(TARGET_TR5!$C$2:$C$2040=$C181,IF(TARGET_TR5!$E$2:$E$2040=$E181,IF(TARGET_TR5!$W$1:$AH$1=G$2,TARGET_TR5!$W$2:$AH$2040)))))</f>
        <v>0</v>
      </c>
      <c r="H181" s="174" cm="1">
        <f t="array" ref="H181">SUM(IF(TARGET_TR5!$B$2:$B$2040=$A181,IF(TARGET_TR5!$C$2:$C$2040=$C181,IF(TARGET_TR5!$E$2:$E$2040=$E181,IF(TARGET_TR5!$W$1:$AH$1=H$2,TARGET_TR5!$W$2:$AH$2040)))))</f>
        <v>0</v>
      </c>
      <c r="I181" s="174" cm="1">
        <f t="array" ref="I181">SUM(IF(TARGET_TR5!$B$2:$B$2040=$A181,IF(TARGET_TR5!$C$2:$C$2040=$C181,IF(TARGET_TR5!$E$2:$E$2040=$E181,IF(TARGET_TR5!$W$1:$AH$1=I$2,TARGET_TR5!$W$2:$AH$2040)))))</f>
        <v>0</v>
      </c>
      <c r="J181" s="174" cm="1">
        <f t="array" ref="J181">SUM(IF(TARGET_TR5!$B$2:$B$2040=$A181,IF(TARGET_TR5!$C$2:$C$2040=$C181,IF(TARGET_TR5!$E$2:$E$2040=$E181,IF(TARGET_TR5!$W$1:$AH$1=J$2,TARGET_TR5!$W$2:$AH$2040)))))</f>
        <v>0</v>
      </c>
      <c r="K181" s="174" cm="1">
        <f t="array" ref="K181">SUM(IF(TARGET_TR5!$B$2:$B$2040=$A181,IF(TARGET_TR5!$C$2:$C$2040=$C181,IF(TARGET_TR5!$E$2:$E$2040=$E181,IF(TARGET_TR5!$W$1:$AH$1=K$2,TARGET_TR5!$W$2:$AH$2040)))))</f>
        <v>0</v>
      </c>
      <c r="L181" s="174" cm="1">
        <f t="array" ref="L181">SUM(IF(TARGET_TR5!$B$2:$B$2040=$A181,IF(TARGET_TR5!$C$2:$C$2040=$C181,IF(TARGET_TR5!$E$2:$E$2040=$E181,IF(TARGET_TR5!$W$1:$AH$1=L$2,TARGET_TR5!$W$2:$AH$2040)))))</f>
        <v>0</v>
      </c>
      <c r="M181" s="174" cm="1">
        <f t="array" ref="M181">SUM(IF(TARGET_TR5!$B$2:$B$2040=$A181,IF(TARGET_TR5!$C$2:$C$2040=$C181,IF(TARGET_TR5!$E$2:$E$2040=$E181,IF(TARGET_TR5!$W$1:$AH$1=M$2,TARGET_TR5!$W$2:$AH$2040)))))</f>
        <v>0</v>
      </c>
      <c r="N181" s="174" cm="1">
        <f t="array" ref="N181">SUM(IF(TARGET_TR5!$B$2:$B$2040=$A181,IF(TARGET_TR5!$C$2:$C$2040=$C181,IF(TARGET_TR5!$E$2:$E$2040=$E181,IF(TARGET_TR5!$W$1:$AH$1=N$2,TARGET_TR5!$W$2:$AH$2040)))))</f>
        <v>0</v>
      </c>
      <c r="O181" s="174" cm="1">
        <f t="array" ref="O181">SUM(IF(TARGET_TR5!$B$2:$B$2040=$A181,IF(TARGET_TR5!$C$2:$C$2040=$C181,IF(TARGET_TR5!$E$2:$E$2040=$E181,IF(TARGET_TR5!$W$1:$AH$1=O$2,TARGET_TR5!$W$2:$AH$2040)))))</f>
        <v>0</v>
      </c>
      <c r="P181" s="174" cm="1">
        <f t="array" ref="P181">SUM(IF(TARGET_TR5!$B$2:$B$2040=$A181,IF(TARGET_TR5!$C$2:$C$2040=$C181,IF(TARGET_TR5!$E$2:$E$2040=$E181,IF(TARGET_TR5!$W$1:$AH$1=P$2,TARGET_TR5!$W$2:$AH$2040)))))</f>
        <v>0</v>
      </c>
      <c r="Q181" s="174" cm="1">
        <f t="array" ref="Q181">SUM(IF(TARGET_TR5!$B$2:$B$2040=$A181,IF(TARGET_TR5!$C$2:$C$2040=$C181,IF(TARGET_TR5!$E$2:$E$2040=$E181,IF(TARGET_TR5!$W$1:$AH$1=Q$2,TARGET_TR5!$W$2:$AH$2040)))))</f>
        <v>0</v>
      </c>
      <c r="R181" s="174">
        <v>0</v>
      </c>
      <c r="S181" s="174">
        <v>0</v>
      </c>
      <c r="T181" s="174">
        <v>0</v>
      </c>
      <c r="U181" s="174">
        <v>0</v>
      </c>
      <c r="V181" s="174">
        <v>0</v>
      </c>
      <c r="W181" s="174">
        <v>0</v>
      </c>
      <c r="X181" s="174">
        <v>0</v>
      </c>
      <c r="Y181" s="174">
        <v>0</v>
      </c>
      <c r="Z181" s="174">
        <v>0</v>
      </c>
      <c r="AA181" s="174">
        <v>0</v>
      </c>
      <c r="AB181" s="174">
        <v>0</v>
      </c>
      <c r="AC181" s="174">
        <v>0</v>
      </c>
      <c r="AD181" s="174" cm="1">
        <f t="array" ref="AD181">SUM(IF(TARGET_TR5!$B$2:$B$2040=$A181,IF(TARGET_TR5!$C$2:$C$2040=$C181,IF(TARGET_TR5!$E$2:$E$2040=$E181,IF(TARGET_TR5!$F$1:$Q$1=AD$2,TARGET_TR5!$F$2:$Q$2040)))))</f>
        <v>0</v>
      </c>
      <c r="AE181" s="174" cm="1">
        <f t="array" ref="AE181">SUM(IF(TARGET_TR5!$B$2:$B$2040=$A181,IF(TARGET_TR5!$C$2:$C$2040=$C181,IF(TARGET_TR5!$E$2:$E$2040=$E181,IF(TARGET_TR5!$F$1:$Q$1=AE$2,TARGET_TR5!$F$2:$Q$2040)))))</f>
        <v>0</v>
      </c>
      <c r="AF181" s="174" cm="1">
        <f t="array" ref="AF181">SUM(IF(TARGET_TR5!$B$2:$B$2040=$A181,IF(TARGET_TR5!$C$2:$C$2040=$C181,IF(TARGET_TR5!$E$2:$E$2040=$E181,IF(TARGET_TR5!$F$1:$Q$1=AF$2,TARGET_TR5!$F$2:$Q$2040)))))</f>
        <v>0</v>
      </c>
      <c r="AG181" s="174" cm="1">
        <f t="array" ref="AG181">SUM(IF(TARGET_TR5!$B$2:$B$2040=$A181,IF(TARGET_TR5!$C$2:$C$2040=$C181,IF(TARGET_TR5!$E$2:$E$2040=$E181,IF(TARGET_TR5!$F$1:$Q$1=AG$2,TARGET_TR5!$F$2:$Q$2040)))))</f>
        <v>0</v>
      </c>
      <c r="AH181" s="174" cm="1">
        <f t="array" ref="AH181">SUM(IF(TARGET_TR5!$B$2:$B$2040=$A181,IF(TARGET_TR5!$C$2:$C$2040=$C181,IF(TARGET_TR5!$E$2:$E$2040=$E181,IF(TARGET_TR5!$F$1:$Q$1=AH$2,TARGET_TR5!$F$2:$Q$2040)))))</f>
        <v>0</v>
      </c>
      <c r="AI181" s="174" cm="1">
        <f t="array" ref="AI181">SUM(IF(TARGET_TR5!$B$2:$B$2040=$A181,IF(TARGET_TR5!$C$2:$C$2040=$C181,IF(TARGET_TR5!$E$2:$E$2040=$E181,IF(TARGET_TR5!$F$1:$Q$1=AI$2,TARGET_TR5!$F$2:$Q$2040)))))</f>
        <v>0</v>
      </c>
      <c r="AJ181" s="174" cm="1">
        <f t="array" ref="AJ181">SUM(IF(TARGET_TR5!$B$2:$B$2040=$A181,IF(TARGET_TR5!$C$2:$C$2040=$C181,IF(TARGET_TR5!$E$2:$E$2040=$E181,IF(TARGET_TR5!$F$1:$Q$1=AJ$2,TARGET_TR5!$F$2:$Q$2040)))))</f>
        <v>0</v>
      </c>
      <c r="AK181" s="174" cm="1">
        <f t="array" ref="AK181">SUM(IF(TARGET_TR5!$B$2:$B$2040=$A181,IF(TARGET_TR5!$C$2:$C$2040=$C181,IF(TARGET_TR5!$E$2:$E$2040=$E181,IF(TARGET_TR5!$F$1:$Q$1=AK$2,TARGET_TR5!$F$2:$Q$2040)))))</f>
        <v>0</v>
      </c>
      <c r="AL181" s="174" cm="1">
        <f t="array" ref="AL181">SUM(IF(TARGET_TR5!$B$2:$B$2040=$A181,IF(TARGET_TR5!$C$2:$C$2040=$C181,IF(TARGET_TR5!$E$2:$E$2040=$E181,IF(TARGET_TR5!$F$1:$Q$1=AL$2,TARGET_TR5!$F$2:$Q$2040)))))</f>
        <v>0</v>
      </c>
      <c r="AM181" s="174" cm="1">
        <f t="array" ref="AM181">SUM(IF(TARGET_TR5!$B$2:$B$2040=$A181,IF(TARGET_TR5!$C$2:$C$2040=$C181,IF(TARGET_TR5!$E$2:$E$2040=$E181,IF(TARGET_TR5!$F$1:$Q$1=AM$2,TARGET_TR5!$F$2:$Q$2040)))))</f>
        <v>0</v>
      </c>
      <c r="AN181" s="174" cm="1">
        <f t="array" ref="AN181">SUM(IF(TARGET_TR5!$B$2:$B$2040=$A181,IF(TARGET_TR5!$C$2:$C$2040=$C181,IF(TARGET_TR5!$E$2:$E$2040=$E181,IF(TARGET_TR5!$F$1:$Q$1=AN$2,TARGET_TR5!$F$2:$Q$2040)))))</f>
        <v>0</v>
      </c>
      <c r="AO181" s="174" cm="1">
        <f t="array" ref="AO181">SUM(IF(TARGET_TR5!$B$2:$B$2040=$A181,IF(TARGET_TR5!$C$2:$C$2040=$C181,IF(TARGET_TR5!$E$2:$E$2040=$E181,IF(TARGET_TR5!$F$1:$Q$1=AO$2,TARGET_TR5!$F$2:$Q$2040)))))</f>
        <v>0</v>
      </c>
      <c r="AP181" s="174">
        <v>0</v>
      </c>
      <c r="AQ181" s="174">
        <v>0</v>
      </c>
      <c r="AR181" s="174">
        <v>0</v>
      </c>
      <c r="AS181" s="174">
        <v>0</v>
      </c>
      <c r="AT181" s="174">
        <v>0</v>
      </c>
      <c r="AU181" s="174">
        <v>0</v>
      </c>
      <c r="AV181" s="174">
        <v>0</v>
      </c>
      <c r="AW181" s="174">
        <v>0</v>
      </c>
      <c r="AX181" s="174">
        <v>0</v>
      </c>
      <c r="AY181" s="174">
        <v>0</v>
      </c>
      <c r="AZ181" s="174">
        <v>0</v>
      </c>
      <c r="BA181" s="174">
        <v>0</v>
      </c>
      <c r="BB181" s="175">
        <f t="shared" si="54"/>
        <v>1</v>
      </c>
      <c r="BC181" s="175">
        <f t="shared" si="54"/>
        <v>1</v>
      </c>
      <c r="BD181" s="175">
        <f t="shared" si="54"/>
        <v>1</v>
      </c>
      <c r="BE181" s="175">
        <f t="shared" si="54"/>
        <v>1</v>
      </c>
      <c r="BF181" s="175">
        <f t="shared" si="54"/>
        <v>1</v>
      </c>
      <c r="BG181" s="175">
        <f t="shared" si="54"/>
        <v>1</v>
      </c>
      <c r="BH181" s="175">
        <f t="shared" si="56"/>
        <v>1</v>
      </c>
      <c r="BI181" s="175">
        <f t="shared" si="56"/>
        <v>1</v>
      </c>
      <c r="BJ181" s="175">
        <f t="shared" si="56"/>
        <v>1</v>
      </c>
      <c r="BK181" s="175">
        <f t="shared" si="56"/>
        <v>1</v>
      </c>
      <c r="BL181" s="175">
        <f t="shared" si="56"/>
        <v>1</v>
      </c>
      <c r="BM181" s="175">
        <f t="shared" si="56"/>
        <v>1</v>
      </c>
    </row>
    <row r="182" spans="1:65" x14ac:dyDescent="0.35">
      <c r="A182" s="173" t="s">
        <v>65</v>
      </c>
      <c r="B182" s="173" t="str">
        <v>DGS</v>
      </c>
      <c r="C182" s="173" t="str">
        <v>Revenue Digital Gov</v>
      </c>
      <c r="D182" s="173" t="str">
        <v>RP M</v>
      </c>
      <c r="E182" s="173" t="str">
        <v>SUMALUT</v>
      </c>
      <c r="F182" s="174" cm="1">
        <f t="array" ref="F182">SUM(IF(TARGET_TR5!$B$2:$B$2040=$A182,IF(TARGET_TR5!$C$2:$C$2040=$C182,IF(TARGET_TR5!$E$2:$E$2040=$E182,IF(TARGET_TR5!$W$1:$AH$1=F$2,TARGET_TR5!$W$2:$AH$2040)))))</f>
        <v>0</v>
      </c>
      <c r="G182" s="174" cm="1">
        <f t="array" ref="G182">SUM(IF(TARGET_TR5!$B$2:$B$2040=$A182,IF(TARGET_TR5!$C$2:$C$2040=$C182,IF(TARGET_TR5!$E$2:$E$2040=$E182,IF(TARGET_TR5!$W$1:$AH$1=G$2,TARGET_TR5!$W$2:$AH$2040)))))</f>
        <v>0</v>
      </c>
      <c r="H182" s="174" cm="1">
        <f t="array" ref="H182">SUM(IF(TARGET_TR5!$B$2:$B$2040=$A182,IF(TARGET_TR5!$C$2:$C$2040=$C182,IF(TARGET_TR5!$E$2:$E$2040=$E182,IF(TARGET_TR5!$W$1:$AH$1=H$2,TARGET_TR5!$W$2:$AH$2040)))))</f>
        <v>0</v>
      </c>
      <c r="I182" s="174" cm="1">
        <f t="array" ref="I182">SUM(IF(TARGET_TR5!$B$2:$B$2040=$A182,IF(TARGET_TR5!$C$2:$C$2040=$C182,IF(TARGET_TR5!$E$2:$E$2040=$E182,IF(TARGET_TR5!$W$1:$AH$1=I$2,TARGET_TR5!$W$2:$AH$2040)))))</f>
        <v>0</v>
      </c>
      <c r="J182" s="174" cm="1">
        <f t="array" ref="J182">SUM(IF(TARGET_TR5!$B$2:$B$2040=$A182,IF(TARGET_TR5!$C$2:$C$2040=$C182,IF(TARGET_TR5!$E$2:$E$2040=$E182,IF(TARGET_TR5!$W$1:$AH$1=J$2,TARGET_TR5!$W$2:$AH$2040)))))</f>
        <v>0</v>
      </c>
      <c r="K182" s="174" cm="1">
        <f t="array" ref="K182">SUM(IF(TARGET_TR5!$B$2:$B$2040=$A182,IF(TARGET_TR5!$C$2:$C$2040=$C182,IF(TARGET_TR5!$E$2:$E$2040=$E182,IF(TARGET_TR5!$W$1:$AH$1=K$2,TARGET_TR5!$W$2:$AH$2040)))))</f>
        <v>0</v>
      </c>
      <c r="L182" s="174" cm="1">
        <f t="array" ref="L182">SUM(IF(TARGET_TR5!$B$2:$B$2040=$A182,IF(TARGET_TR5!$C$2:$C$2040=$C182,IF(TARGET_TR5!$E$2:$E$2040=$E182,IF(TARGET_TR5!$W$1:$AH$1=L$2,TARGET_TR5!$W$2:$AH$2040)))))</f>
        <v>0</v>
      </c>
      <c r="M182" s="174" cm="1">
        <f t="array" ref="M182">SUM(IF(TARGET_TR5!$B$2:$B$2040=$A182,IF(TARGET_TR5!$C$2:$C$2040=$C182,IF(TARGET_TR5!$E$2:$E$2040=$E182,IF(TARGET_TR5!$W$1:$AH$1=M$2,TARGET_TR5!$W$2:$AH$2040)))))</f>
        <v>0</v>
      </c>
      <c r="N182" s="174" cm="1">
        <f t="array" ref="N182">SUM(IF(TARGET_TR5!$B$2:$B$2040=$A182,IF(TARGET_TR5!$C$2:$C$2040=$C182,IF(TARGET_TR5!$E$2:$E$2040=$E182,IF(TARGET_TR5!$W$1:$AH$1=N$2,TARGET_TR5!$W$2:$AH$2040)))))</f>
        <v>0</v>
      </c>
      <c r="O182" s="174" cm="1">
        <f t="array" ref="O182">SUM(IF(TARGET_TR5!$B$2:$B$2040=$A182,IF(TARGET_TR5!$C$2:$C$2040=$C182,IF(TARGET_TR5!$E$2:$E$2040=$E182,IF(TARGET_TR5!$W$1:$AH$1=O$2,TARGET_TR5!$W$2:$AH$2040)))))</f>
        <v>0</v>
      </c>
      <c r="P182" s="174" cm="1">
        <f t="array" ref="P182">SUM(IF(TARGET_TR5!$B$2:$B$2040=$A182,IF(TARGET_TR5!$C$2:$C$2040=$C182,IF(TARGET_TR5!$E$2:$E$2040=$E182,IF(TARGET_TR5!$W$1:$AH$1=P$2,TARGET_TR5!$W$2:$AH$2040)))))</f>
        <v>0</v>
      </c>
      <c r="Q182" s="174" cm="1">
        <f t="array" ref="Q182">SUM(IF(TARGET_TR5!$B$2:$B$2040=$A182,IF(TARGET_TR5!$C$2:$C$2040=$C182,IF(TARGET_TR5!$E$2:$E$2040=$E182,IF(TARGET_TR5!$W$1:$AH$1=Q$2,TARGET_TR5!$W$2:$AH$2040)))))</f>
        <v>0</v>
      </c>
      <c r="R182" s="174">
        <v>0</v>
      </c>
      <c r="S182" s="174">
        <v>0</v>
      </c>
      <c r="T182" s="174">
        <v>0</v>
      </c>
      <c r="U182" s="174">
        <v>0</v>
      </c>
      <c r="V182" s="174">
        <v>0</v>
      </c>
      <c r="W182" s="174">
        <v>0</v>
      </c>
      <c r="X182" s="174">
        <v>0</v>
      </c>
      <c r="Y182" s="174">
        <v>0</v>
      </c>
      <c r="Z182" s="174">
        <v>0</v>
      </c>
      <c r="AA182" s="174">
        <v>0</v>
      </c>
      <c r="AB182" s="174">
        <v>0</v>
      </c>
      <c r="AC182" s="174">
        <v>0</v>
      </c>
      <c r="AD182" s="174" cm="1">
        <f t="array" ref="AD182">SUM(IF(TARGET_TR5!$B$2:$B$2040=$A182,IF(TARGET_TR5!$C$2:$C$2040=$C182,IF(TARGET_TR5!$E$2:$E$2040=$E182,IF(TARGET_TR5!$F$1:$Q$1=AD$2,TARGET_TR5!$F$2:$Q$2040)))))</f>
        <v>0</v>
      </c>
      <c r="AE182" s="174" cm="1">
        <f t="array" ref="AE182">SUM(IF(TARGET_TR5!$B$2:$B$2040=$A182,IF(TARGET_TR5!$C$2:$C$2040=$C182,IF(TARGET_TR5!$E$2:$E$2040=$E182,IF(TARGET_TR5!$F$1:$Q$1=AE$2,TARGET_TR5!$F$2:$Q$2040)))))</f>
        <v>0</v>
      </c>
      <c r="AF182" s="174" cm="1">
        <f t="array" ref="AF182">SUM(IF(TARGET_TR5!$B$2:$B$2040=$A182,IF(TARGET_TR5!$C$2:$C$2040=$C182,IF(TARGET_TR5!$E$2:$E$2040=$E182,IF(TARGET_TR5!$F$1:$Q$1=AF$2,TARGET_TR5!$F$2:$Q$2040)))))</f>
        <v>0</v>
      </c>
      <c r="AG182" s="174" cm="1">
        <f t="array" ref="AG182">SUM(IF(TARGET_TR5!$B$2:$B$2040=$A182,IF(TARGET_TR5!$C$2:$C$2040=$C182,IF(TARGET_TR5!$E$2:$E$2040=$E182,IF(TARGET_TR5!$F$1:$Q$1=AG$2,TARGET_TR5!$F$2:$Q$2040)))))</f>
        <v>0</v>
      </c>
      <c r="AH182" s="174" cm="1">
        <f t="array" ref="AH182">SUM(IF(TARGET_TR5!$B$2:$B$2040=$A182,IF(TARGET_TR5!$C$2:$C$2040=$C182,IF(TARGET_TR5!$E$2:$E$2040=$E182,IF(TARGET_TR5!$F$1:$Q$1=AH$2,TARGET_TR5!$F$2:$Q$2040)))))</f>
        <v>0</v>
      </c>
      <c r="AI182" s="174" cm="1">
        <f t="array" ref="AI182">SUM(IF(TARGET_TR5!$B$2:$B$2040=$A182,IF(TARGET_TR5!$C$2:$C$2040=$C182,IF(TARGET_TR5!$E$2:$E$2040=$E182,IF(TARGET_TR5!$F$1:$Q$1=AI$2,TARGET_TR5!$F$2:$Q$2040)))))</f>
        <v>0</v>
      </c>
      <c r="AJ182" s="174" cm="1">
        <f t="array" ref="AJ182">SUM(IF(TARGET_TR5!$B$2:$B$2040=$A182,IF(TARGET_TR5!$C$2:$C$2040=$C182,IF(TARGET_TR5!$E$2:$E$2040=$E182,IF(TARGET_TR5!$F$1:$Q$1=AJ$2,TARGET_TR5!$F$2:$Q$2040)))))</f>
        <v>0</v>
      </c>
      <c r="AK182" s="174" cm="1">
        <f t="array" ref="AK182">SUM(IF(TARGET_TR5!$B$2:$B$2040=$A182,IF(TARGET_TR5!$C$2:$C$2040=$C182,IF(TARGET_TR5!$E$2:$E$2040=$E182,IF(TARGET_TR5!$F$1:$Q$1=AK$2,TARGET_TR5!$F$2:$Q$2040)))))</f>
        <v>0</v>
      </c>
      <c r="AL182" s="174" cm="1">
        <f t="array" ref="AL182">SUM(IF(TARGET_TR5!$B$2:$B$2040=$A182,IF(TARGET_TR5!$C$2:$C$2040=$C182,IF(TARGET_TR5!$E$2:$E$2040=$E182,IF(TARGET_TR5!$F$1:$Q$1=AL$2,TARGET_TR5!$F$2:$Q$2040)))))</f>
        <v>0</v>
      </c>
      <c r="AM182" s="174" cm="1">
        <f t="array" ref="AM182">SUM(IF(TARGET_TR5!$B$2:$B$2040=$A182,IF(TARGET_TR5!$C$2:$C$2040=$C182,IF(TARGET_TR5!$E$2:$E$2040=$E182,IF(TARGET_TR5!$F$1:$Q$1=AM$2,TARGET_TR5!$F$2:$Q$2040)))))</f>
        <v>0</v>
      </c>
      <c r="AN182" s="174" cm="1">
        <f t="array" ref="AN182">SUM(IF(TARGET_TR5!$B$2:$B$2040=$A182,IF(TARGET_TR5!$C$2:$C$2040=$C182,IF(TARGET_TR5!$E$2:$E$2040=$E182,IF(TARGET_TR5!$F$1:$Q$1=AN$2,TARGET_TR5!$F$2:$Q$2040)))))</f>
        <v>0</v>
      </c>
      <c r="AO182" s="174" cm="1">
        <f t="array" ref="AO182">SUM(IF(TARGET_TR5!$B$2:$B$2040=$A182,IF(TARGET_TR5!$C$2:$C$2040=$C182,IF(TARGET_TR5!$E$2:$E$2040=$E182,IF(TARGET_TR5!$F$1:$Q$1=AO$2,TARGET_TR5!$F$2:$Q$2040)))))</f>
        <v>0</v>
      </c>
      <c r="AP182" s="174">
        <v>0</v>
      </c>
      <c r="AQ182" s="174">
        <v>0</v>
      </c>
      <c r="AR182" s="174">
        <v>0</v>
      </c>
      <c r="AS182" s="174">
        <v>0</v>
      </c>
      <c r="AT182" s="174">
        <v>0</v>
      </c>
      <c r="AU182" s="174">
        <v>0</v>
      </c>
      <c r="AV182" s="174">
        <v>0</v>
      </c>
      <c r="AW182" s="174">
        <v>0</v>
      </c>
      <c r="AX182" s="174">
        <v>0</v>
      </c>
      <c r="AY182" s="174">
        <v>0</v>
      </c>
      <c r="AZ182" s="174">
        <v>0</v>
      </c>
      <c r="BA182" s="174">
        <v>0</v>
      </c>
      <c r="BB182" s="175">
        <f t="shared" si="54"/>
        <v>1</v>
      </c>
      <c r="BC182" s="175">
        <f t="shared" si="54"/>
        <v>1</v>
      </c>
      <c r="BD182" s="175">
        <f t="shared" si="54"/>
        <v>1</v>
      </c>
      <c r="BE182" s="175">
        <f t="shared" si="54"/>
        <v>1</v>
      </c>
      <c r="BF182" s="175">
        <f t="shared" si="54"/>
        <v>1</v>
      </c>
      <c r="BG182" s="175">
        <f t="shared" si="54"/>
        <v>1</v>
      </c>
      <c r="BH182" s="175">
        <f t="shared" si="56"/>
        <v>1</v>
      </c>
      <c r="BI182" s="175">
        <f t="shared" si="56"/>
        <v>1</v>
      </c>
      <c r="BJ182" s="175">
        <f t="shared" si="56"/>
        <v>1</v>
      </c>
      <c r="BK182" s="175">
        <f t="shared" si="56"/>
        <v>1</v>
      </c>
      <c r="BL182" s="175">
        <f t="shared" si="56"/>
        <v>1</v>
      </c>
      <c r="BM182" s="175">
        <f t="shared" si="56"/>
        <v>1</v>
      </c>
    </row>
    <row r="183" spans="1:65" x14ac:dyDescent="0.35">
      <c r="A183" s="170" t="s">
        <v>65</v>
      </c>
      <c r="B183" s="170" t="str">
        <v>DGS</v>
      </c>
      <c r="C183" s="170" t="str">
        <v>Sales Wireline Gov</v>
      </c>
      <c r="D183" s="170" t="str">
        <v>SST</v>
      </c>
      <c r="E183" s="170" t="str">
        <v>TR5</v>
      </c>
      <c r="F183" s="171" cm="1">
        <f t="array" ref="F183">SUM(IF(TARGET_TR5!$B$2:$B$2040=$A183,IF(TARGET_TR5!$C$2:$C$2040=$C183,IF(TARGET_TR5!$E$2:$E$2040=$E183,IF(TARGET_TR5!$W$1:$AH$1=F$2,TARGET_TR5!$W$2:$AH$2040)))))</f>
        <v>6</v>
      </c>
      <c r="G183" s="171" cm="1">
        <f t="array" ref="G183">SUM(IF(TARGET_TR5!$B$2:$B$2040=$A183,IF(TARGET_TR5!$C$2:$C$2040=$C183,IF(TARGET_TR5!$E$2:$E$2040=$E183,IF(TARGET_TR5!$W$1:$AH$1=G$2,TARGET_TR5!$W$2:$AH$2040)))))</f>
        <v>16</v>
      </c>
      <c r="H183" s="171" cm="1">
        <f t="array" ref="H183">SUM(IF(TARGET_TR5!$B$2:$B$2040=$A183,IF(TARGET_TR5!$C$2:$C$2040=$C183,IF(TARGET_TR5!$E$2:$E$2040=$E183,IF(TARGET_TR5!$W$1:$AH$1=H$2,TARGET_TR5!$W$2:$AH$2040)))))</f>
        <v>26</v>
      </c>
      <c r="I183" s="171" cm="1">
        <f t="array" ref="I183">SUM(IF(TARGET_TR5!$B$2:$B$2040=$A183,IF(TARGET_TR5!$C$2:$C$2040=$C183,IF(TARGET_TR5!$E$2:$E$2040=$E183,IF(TARGET_TR5!$W$1:$AH$1=I$2,TARGET_TR5!$W$2:$AH$2040)))))</f>
        <v>35</v>
      </c>
      <c r="J183" s="171" cm="1">
        <f t="array" ref="J183">SUM(IF(TARGET_TR5!$B$2:$B$2040=$A183,IF(TARGET_TR5!$C$2:$C$2040=$C183,IF(TARGET_TR5!$E$2:$E$2040=$E183,IF(TARGET_TR5!$W$1:$AH$1=J$2,TARGET_TR5!$W$2:$AH$2040)))))</f>
        <v>43</v>
      </c>
      <c r="K183" s="171" cm="1">
        <f t="array" ref="K183">SUM(IF(TARGET_TR5!$B$2:$B$2040=$A183,IF(TARGET_TR5!$C$2:$C$2040=$C183,IF(TARGET_TR5!$E$2:$E$2040=$E183,IF(TARGET_TR5!$W$1:$AH$1=K$2,TARGET_TR5!$W$2:$AH$2040)))))</f>
        <v>57</v>
      </c>
      <c r="L183" s="171" cm="1">
        <f t="array" ref="L183">SUM(IF(TARGET_TR5!$B$2:$B$2040=$A183,IF(TARGET_TR5!$C$2:$C$2040=$C183,IF(TARGET_TR5!$E$2:$E$2040=$E183,IF(TARGET_TR5!$W$1:$AH$1=L$2,TARGET_TR5!$W$2:$AH$2040)))))</f>
        <v>75</v>
      </c>
      <c r="M183" s="171" cm="1">
        <f t="array" ref="M183">SUM(IF(TARGET_TR5!$B$2:$B$2040=$A183,IF(TARGET_TR5!$C$2:$C$2040=$C183,IF(TARGET_TR5!$E$2:$E$2040=$E183,IF(TARGET_TR5!$W$1:$AH$1=M$2,TARGET_TR5!$W$2:$AH$2040)))))</f>
        <v>88</v>
      </c>
      <c r="N183" s="171" cm="1">
        <f t="array" ref="N183">SUM(IF(TARGET_TR5!$B$2:$B$2040=$A183,IF(TARGET_TR5!$C$2:$C$2040=$C183,IF(TARGET_TR5!$E$2:$E$2040=$E183,IF(TARGET_TR5!$W$1:$AH$1=N$2,TARGET_TR5!$W$2:$AH$2040)))))</f>
        <v>99</v>
      </c>
      <c r="O183" s="171" cm="1">
        <f t="array" ref="O183">SUM(IF(TARGET_TR5!$B$2:$B$2040=$A183,IF(TARGET_TR5!$C$2:$C$2040=$C183,IF(TARGET_TR5!$E$2:$E$2040=$E183,IF(TARGET_TR5!$W$1:$AH$1=O$2,TARGET_TR5!$W$2:$AH$2040)))))</f>
        <v>113</v>
      </c>
      <c r="P183" s="171" cm="1">
        <f t="array" ref="P183">SUM(IF(TARGET_TR5!$B$2:$B$2040=$A183,IF(TARGET_TR5!$C$2:$C$2040=$C183,IF(TARGET_TR5!$E$2:$E$2040=$E183,IF(TARGET_TR5!$W$1:$AH$1=P$2,TARGET_TR5!$W$2:$AH$2040)))))</f>
        <v>121</v>
      </c>
      <c r="Q183" s="171" cm="1">
        <f t="array" ref="Q183">SUM(IF(TARGET_TR5!$B$2:$B$2040=$A183,IF(TARGET_TR5!$C$2:$C$2040=$C183,IF(TARGET_TR5!$E$2:$E$2040=$E183,IF(TARGET_TR5!$W$1:$AH$1=Q$2,TARGET_TR5!$W$2:$AH$2040)))))</f>
        <v>132</v>
      </c>
      <c r="R183" s="171">
        <v>7</v>
      </c>
      <c r="S183" s="171">
        <v>11</v>
      </c>
      <c r="T183" s="171">
        <v>15</v>
      </c>
      <c r="U183" s="171">
        <v>15</v>
      </c>
      <c r="V183" s="171">
        <v>15</v>
      </c>
      <c r="W183" s="171">
        <v>15</v>
      </c>
      <c r="X183" s="171">
        <v>15</v>
      </c>
      <c r="Y183" s="171">
        <v>15</v>
      </c>
      <c r="Z183" s="171">
        <v>15</v>
      </c>
      <c r="AA183" s="171">
        <v>15</v>
      </c>
      <c r="AB183" s="171">
        <v>15</v>
      </c>
      <c r="AC183" s="171">
        <v>15</v>
      </c>
      <c r="AD183" s="171" cm="1">
        <f t="array" ref="AD183">SUM(IF(TARGET_TR5!$B$2:$B$2040=$A183,IF(TARGET_TR5!$C$2:$C$2040=$C183,IF(TARGET_TR5!$E$2:$E$2040=$E183,IF(TARGET_TR5!$F$1:$Q$1=AD$2,TARGET_TR5!$F$2:$Q$2040)))))</f>
        <v>6</v>
      </c>
      <c r="AE183" s="171" cm="1">
        <f t="array" ref="AE183">SUM(IF(TARGET_TR5!$B$2:$B$2040=$A183,IF(TARGET_TR5!$C$2:$C$2040=$C183,IF(TARGET_TR5!$E$2:$E$2040=$E183,IF(TARGET_TR5!$F$1:$Q$1=AE$2,TARGET_TR5!$F$2:$Q$2040)))))</f>
        <v>10</v>
      </c>
      <c r="AF183" s="171" cm="1">
        <f t="array" ref="AF183">SUM(IF(TARGET_TR5!$B$2:$B$2040=$A183,IF(TARGET_TR5!$C$2:$C$2040=$C183,IF(TARGET_TR5!$E$2:$E$2040=$E183,IF(TARGET_TR5!$F$1:$Q$1=AF$2,TARGET_TR5!$F$2:$Q$2040)))))</f>
        <v>10</v>
      </c>
      <c r="AG183" s="171" cm="1">
        <f t="array" ref="AG183">SUM(IF(TARGET_TR5!$B$2:$B$2040=$A183,IF(TARGET_TR5!$C$2:$C$2040=$C183,IF(TARGET_TR5!$E$2:$E$2040=$E183,IF(TARGET_TR5!$F$1:$Q$1=AG$2,TARGET_TR5!$F$2:$Q$2040)))))</f>
        <v>9</v>
      </c>
      <c r="AH183" s="171" cm="1">
        <f t="array" ref="AH183">SUM(IF(TARGET_TR5!$B$2:$B$2040=$A183,IF(TARGET_TR5!$C$2:$C$2040=$C183,IF(TARGET_TR5!$E$2:$E$2040=$E183,IF(TARGET_TR5!$F$1:$Q$1=AH$2,TARGET_TR5!$F$2:$Q$2040)))))</f>
        <v>8</v>
      </c>
      <c r="AI183" s="171" cm="1">
        <f t="array" ref="AI183">SUM(IF(TARGET_TR5!$B$2:$B$2040=$A183,IF(TARGET_TR5!$C$2:$C$2040=$C183,IF(TARGET_TR5!$E$2:$E$2040=$E183,IF(TARGET_TR5!$F$1:$Q$1=AI$2,TARGET_TR5!$F$2:$Q$2040)))))</f>
        <v>14</v>
      </c>
      <c r="AJ183" s="171" cm="1">
        <f t="array" ref="AJ183">SUM(IF(TARGET_TR5!$B$2:$B$2040=$A183,IF(TARGET_TR5!$C$2:$C$2040=$C183,IF(TARGET_TR5!$E$2:$E$2040=$E183,IF(TARGET_TR5!$F$1:$Q$1=AJ$2,TARGET_TR5!$F$2:$Q$2040)))))</f>
        <v>18</v>
      </c>
      <c r="AK183" s="171" cm="1">
        <f t="array" ref="AK183">SUM(IF(TARGET_TR5!$B$2:$B$2040=$A183,IF(TARGET_TR5!$C$2:$C$2040=$C183,IF(TARGET_TR5!$E$2:$E$2040=$E183,IF(TARGET_TR5!$F$1:$Q$1=AK$2,TARGET_TR5!$F$2:$Q$2040)))))</f>
        <v>13</v>
      </c>
      <c r="AL183" s="171" cm="1">
        <f t="array" ref="AL183">SUM(IF(TARGET_TR5!$B$2:$B$2040=$A183,IF(TARGET_TR5!$C$2:$C$2040=$C183,IF(TARGET_TR5!$E$2:$E$2040=$E183,IF(TARGET_TR5!$F$1:$Q$1=AL$2,TARGET_TR5!$F$2:$Q$2040)))))</f>
        <v>11</v>
      </c>
      <c r="AM183" s="171" cm="1">
        <f t="array" ref="AM183">SUM(IF(TARGET_TR5!$B$2:$B$2040=$A183,IF(TARGET_TR5!$C$2:$C$2040=$C183,IF(TARGET_TR5!$E$2:$E$2040=$E183,IF(TARGET_TR5!$F$1:$Q$1=AM$2,TARGET_TR5!$F$2:$Q$2040)))))</f>
        <v>14</v>
      </c>
      <c r="AN183" s="171" cm="1">
        <f t="array" ref="AN183">SUM(IF(TARGET_TR5!$B$2:$B$2040=$A183,IF(TARGET_TR5!$C$2:$C$2040=$C183,IF(TARGET_TR5!$E$2:$E$2040=$E183,IF(TARGET_TR5!$F$1:$Q$1=AN$2,TARGET_TR5!$F$2:$Q$2040)))))</f>
        <v>8</v>
      </c>
      <c r="AO183" s="171" cm="1">
        <f t="array" ref="AO183">SUM(IF(TARGET_TR5!$B$2:$B$2040=$A183,IF(TARGET_TR5!$C$2:$C$2040=$C183,IF(TARGET_TR5!$E$2:$E$2040=$E183,IF(TARGET_TR5!$F$1:$Q$1=AO$2,TARGET_TR5!$F$2:$Q$2040)))))</f>
        <v>11</v>
      </c>
      <c r="AP183" s="171">
        <v>7</v>
      </c>
      <c r="AQ183" s="171">
        <v>4</v>
      </c>
      <c r="AR183" s="171">
        <v>4</v>
      </c>
      <c r="AS183" s="171">
        <v>0</v>
      </c>
      <c r="AT183" s="171">
        <v>0</v>
      </c>
      <c r="AU183" s="171">
        <v>0</v>
      </c>
      <c r="AV183" s="171">
        <v>0</v>
      </c>
      <c r="AW183" s="171">
        <v>0</v>
      </c>
      <c r="AX183" s="171">
        <v>0</v>
      </c>
      <c r="AY183" s="171">
        <v>0</v>
      </c>
      <c r="AZ183" s="171">
        <v>0</v>
      </c>
      <c r="BA183" s="171">
        <v>0</v>
      </c>
      <c r="BB183" s="172">
        <f t="shared" si="54"/>
        <v>1.1666666666666667</v>
      </c>
      <c r="BC183" s="172">
        <f t="shared" si="54"/>
        <v>0.6875</v>
      </c>
      <c r="BD183" s="172">
        <f t="shared" si="54"/>
        <v>0.57692307692307687</v>
      </c>
      <c r="BE183" s="172">
        <f t="shared" si="54"/>
        <v>0.42857142857142855</v>
      </c>
      <c r="BF183" s="172">
        <f t="shared" si="54"/>
        <v>0.34883720930232559</v>
      </c>
      <c r="BG183" s="172">
        <f t="shared" si="54"/>
        <v>0.26315789473684209</v>
      </c>
      <c r="BH183" s="172">
        <f t="shared" si="56"/>
        <v>0.2</v>
      </c>
      <c r="BI183" s="172">
        <f t="shared" si="56"/>
        <v>0.17045454545454544</v>
      </c>
      <c r="BJ183" s="172">
        <f t="shared" si="56"/>
        <v>0.15151515151515152</v>
      </c>
      <c r="BK183" s="172">
        <f t="shared" si="56"/>
        <v>0.13274336283185842</v>
      </c>
      <c r="BL183" s="172">
        <f t="shared" si="56"/>
        <v>0.12396694214876033</v>
      </c>
      <c r="BM183" s="172">
        <f t="shared" si="56"/>
        <v>0.11363636363636363</v>
      </c>
    </row>
    <row r="184" spans="1:65" x14ac:dyDescent="0.35">
      <c r="A184" s="173" t="s">
        <v>65</v>
      </c>
      <c r="B184" s="173" t="str">
        <v>DGS</v>
      </c>
      <c r="C184" s="173" t="str">
        <v>Sales Wireline Gov</v>
      </c>
      <c r="D184" s="173" t="str">
        <v>SST</v>
      </c>
      <c r="E184" s="173" t="str">
        <v>PAPUA</v>
      </c>
      <c r="F184" s="174" cm="1">
        <f t="array" ref="F184">SUM(IF(TARGET_TR5!$B$2:$B$2040=$A184,IF(TARGET_TR5!$C$2:$C$2040=$C184,IF(TARGET_TR5!$E$2:$E$2040=$E184,IF(TARGET_TR5!$W$1:$AH$1=F$2,TARGET_TR5!$W$2:$AH$2040)))))</f>
        <v>1</v>
      </c>
      <c r="G184" s="174" cm="1">
        <f t="array" ref="G184">SUM(IF(TARGET_TR5!$B$2:$B$2040=$A184,IF(TARGET_TR5!$C$2:$C$2040=$C184,IF(TARGET_TR5!$E$2:$E$2040=$E184,IF(TARGET_TR5!$W$1:$AH$1=G$2,TARGET_TR5!$W$2:$AH$2040)))))</f>
        <v>2</v>
      </c>
      <c r="H184" s="174" cm="1">
        <f t="array" ref="H184">SUM(IF(TARGET_TR5!$B$2:$B$2040=$A184,IF(TARGET_TR5!$C$2:$C$2040=$C184,IF(TARGET_TR5!$E$2:$E$2040=$E184,IF(TARGET_TR5!$W$1:$AH$1=H$2,TARGET_TR5!$W$2:$AH$2040)))))</f>
        <v>3</v>
      </c>
      <c r="I184" s="174" cm="1">
        <f t="array" ref="I184">SUM(IF(TARGET_TR5!$B$2:$B$2040=$A184,IF(TARGET_TR5!$C$2:$C$2040=$C184,IF(TARGET_TR5!$E$2:$E$2040=$E184,IF(TARGET_TR5!$W$1:$AH$1=I$2,TARGET_TR5!$W$2:$AH$2040)))))</f>
        <v>4</v>
      </c>
      <c r="J184" s="174" cm="1">
        <f t="array" ref="J184">SUM(IF(TARGET_TR5!$B$2:$B$2040=$A184,IF(TARGET_TR5!$C$2:$C$2040=$C184,IF(TARGET_TR5!$E$2:$E$2040=$E184,IF(TARGET_TR5!$W$1:$AH$1=J$2,TARGET_TR5!$W$2:$AH$2040)))))</f>
        <v>5</v>
      </c>
      <c r="K184" s="174" cm="1">
        <f t="array" ref="K184">SUM(IF(TARGET_TR5!$B$2:$B$2040=$A184,IF(TARGET_TR5!$C$2:$C$2040=$C184,IF(TARGET_TR5!$E$2:$E$2040=$E184,IF(TARGET_TR5!$W$1:$AH$1=K$2,TARGET_TR5!$W$2:$AH$2040)))))</f>
        <v>7</v>
      </c>
      <c r="L184" s="174" cm="1">
        <f t="array" ref="L184">SUM(IF(TARGET_TR5!$B$2:$B$2040=$A184,IF(TARGET_TR5!$C$2:$C$2040=$C184,IF(TARGET_TR5!$E$2:$E$2040=$E184,IF(TARGET_TR5!$W$1:$AH$1=L$2,TARGET_TR5!$W$2:$AH$2040)))))</f>
        <v>9</v>
      </c>
      <c r="M184" s="174" cm="1">
        <f t="array" ref="M184">SUM(IF(TARGET_TR5!$B$2:$B$2040=$A184,IF(TARGET_TR5!$C$2:$C$2040=$C184,IF(TARGET_TR5!$E$2:$E$2040=$E184,IF(TARGET_TR5!$W$1:$AH$1=M$2,TARGET_TR5!$W$2:$AH$2040)))))</f>
        <v>10</v>
      </c>
      <c r="N184" s="174" cm="1">
        <f t="array" ref="N184">SUM(IF(TARGET_TR5!$B$2:$B$2040=$A184,IF(TARGET_TR5!$C$2:$C$2040=$C184,IF(TARGET_TR5!$E$2:$E$2040=$E184,IF(TARGET_TR5!$W$1:$AH$1=N$2,TARGET_TR5!$W$2:$AH$2040)))))</f>
        <v>11</v>
      </c>
      <c r="O184" s="174" cm="1">
        <f t="array" ref="O184">SUM(IF(TARGET_TR5!$B$2:$B$2040=$A184,IF(TARGET_TR5!$C$2:$C$2040=$C184,IF(TARGET_TR5!$E$2:$E$2040=$E184,IF(TARGET_TR5!$W$1:$AH$1=O$2,TARGET_TR5!$W$2:$AH$2040)))))</f>
        <v>13</v>
      </c>
      <c r="P184" s="174" cm="1">
        <f t="array" ref="P184">SUM(IF(TARGET_TR5!$B$2:$B$2040=$A184,IF(TARGET_TR5!$C$2:$C$2040=$C184,IF(TARGET_TR5!$E$2:$E$2040=$E184,IF(TARGET_TR5!$W$1:$AH$1=P$2,TARGET_TR5!$W$2:$AH$2040)))))</f>
        <v>14</v>
      </c>
      <c r="Q184" s="174" cm="1">
        <f t="array" ref="Q184">SUM(IF(TARGET_TR5!$B$2:$B$2040=$A184,IF(TARGET_TR5!$C$2:$C$2040=$C184,IF(TARGET_TR5!$E$2:$E$2040=$E184,IF(TARGET_TR5!$W$1:$AH$1=Q$2,TARGET_TR5!$W$2:$AH$2040)))))</f>
        <v>15</v>
      </c>
      <c r="R184" s="174">
        <v>0</v>
      </c>
      <c r="S184" s="174">
        <v>1</v>
      </c>
      <c r="T184" s="174">
        <v>1</v>
      </c>
      <c r="U184" s="174">
        <v>1</v>
      </c>
      <c r="V184" s="174">
        <v>1</v>
      </c>
      <c r="W184" s="174">
        <v>1</v>
      </c>
      <c r="X184" s="174">
        <v>1</v>
      </c>
      <c r="Y184" s="174">
        <v>1</v>
      </c>
      <c r="Z184" s="174">
        <v>1</v>
      </c>
      <c r="AA184" s="174">
        <v>1</v>
      </c>
      <c r="AB184" s="174">
        <v>1</v>
      </c>
      <c r="AC184" s="174">
        <v>1</v>
      </c>
      <c r="AD184" s="174" cm="1">
        <f t="array" ref="AD184">SUM(IF(TARGET_TR5!$B$2:$B$2040=$A184,IF(TARGET_TR5!$C$2:$C$2040=$C184,IF(TARGET_TR5!$E$2:$E$2040=$E184,IF(TARGET_TR5!$F$1:$Q$1=AD$2,TARGET_TR5!$F$2:$Q$2040)))))</f>
        <v>1</v>
      </c>
      <c r="AE184" s="174" cm="1">
        <f t="array" ref="AE184">SUM(IF(TARGET_TR5!$B$2:$B$2040=$A184,IF(TARGET_TR5!$C$2:$C$2040=$C184,IF(TARGET_TR5!$E$2:$E$2040=$E184,IF(TARGET_TR5!$F$1:$Q$1=AE$2,TARGET_TR5!$F$2:$Q$2040)))))</f>
        <v>1</v>
      </c>
      <c r="AF184" s="174" cm="1">
        <f t="array" ref="AF184">SUM(IF(TARGET_TR5!$B$2:$B$2040=$A184,IF(TARGET_TR5!$C$2:$C$2040=$C184,IF(TARGET_TR5!$E$2:$E$2040=$E184,IF(TARGET_TR5!$F$1:$Q$1=AF$2,TARGET_TR5!$F$2:$Q$2040)))))</f>
        <v>1</v>
      </c>
      <c r="AG184" s="174" cm="1">
        <f t="array" ref="AG184">SUM(IF(TARGET_TR5!$B$2:$B$2040=$A184,IF(TARGET_TR5!$C$2:$C$2040=$C184,IF(TARGET_TR5!$E$2:$E$2040=$E184,IF(TARGET_TR5!$F$1:$Q$1=AG$2,TARGET_TR5!$F$2:$Q$2040)))))</f>
        <v>1</v>
      </c>
      <c r="AH184" s="174" cm="1">
        <f t="array" ref="AH184">SUM(IF(TARGET_TR5!$B$2:$B$2040=$A184,IF(TARGET_TR5!$C$2:$C$2040=$C184,IF(TARGET_TR5!$E$2:$E$2040=$E184,IF(TARGET_TR5!$F$1:$Q$1=AH$2,TARGET_TR5!$F$2:$Q$2040)))))</f>
        <v>1</v>
      </c>
      <c r="AI184" s="174" cm="1">
        <f t="array" ref="AI184">SUM(IF(TARGET_TR5!$B$2:$B$2040=$A184,IF(TARGET_TR5!$C$2:$C$2040=$C184,IF(TARGET_TR5!$E$2:$E$2040=$E184,IF(TARGET_TR5!$F$1:$Q$1=AI$2,TARGET_TR5!$F$2:$Q$2040)))))</f>
        <v>2</v>
      </c>
      <c r="AJ184" s="174" cm="1">
        <f t="array" ref="AJ184">SUM(IF(TARGET_TR5!$B$2:$B$2040=$A184,IF(TARGET_TR5!$C$2:$C$2040=$C184,IF(TARGET_TR5!$E$2:$E$2040=$E184,IF(TARGET_TR5!$F$1:$Q$1=AJ$2,TARGET_TR5!$F$2:$Q$2040)))))</f>
        <v>2</v>
      </c>
      <c r="AK184" s="174" cm="1">
        <f t="array" ref="AK184">SUM(IF(TARGET_TR5!$B$2:$B$2040=$A184,IF(TARGET_TR5!$C$2:$C$2040=$C184,IF(TARGET_TR5!$E$2:$E$2040=$E184,IF(TARGET_TR5!$F$1:$Q$1=AK$2,TARGET_TR5!$F$2:$Q$2040)))))</f>
        <v>1</v>
      </c>
      <c r="AL184" s="174" cm="1">
        <f t="array" ref="AL184">SUM(IF(TARGET_TR5!$B$2:$B$2040=$A184,IF(TARGET_TR5!$C$2:$C$2040=$C184,IF(TARGET_TR5!$E$2:$E$2040=$E184,IF(TARGET_TR5!$F$1:$Q$1=AL$2,TARGET_TR5!$F$2:$Q$2040)))))</f>
        <v>1</v>
      </c>
      <c r="AM184" s="174" cm="1">
        <f t="array" ref="AM184">SUM(IF(TARGET_TR5!$B$2:$B$2040=$A184,IF(TARGET_TR5!$C$2:$C$2040=$C184,IF(TARGET_TR5!$E$2:$E$2040=$E184,IF(TARGET_TR5!$F$1:$Q$1=AM$2,TARGET_TR5!$F$2:$Q$2040)))))</f>
        <v>2</v>
      </c>
      <c r="AN184" s="174" cm="1">
        <f t="array" ref="AN184">SUM(IF(TARGET_TR5!$B$2:$B$2040=$A184,IF(TARGET_TR5!$C$2:$C$2040=$C184,IF(TARGET_TR5!$E$2:$E$2040=$E184,IF(TARGET_TR5!$F$1:$Q$1=AN$2,TARGET_TR5!$F$2:$Q$2040)))))</f>
        <v>1</v>
      </c>
      <c r="AO184" s="174" cm="1">
        <f t="array" ref="AO184">SUM(IF(TARGET_TR5!$B$2:$B$2040=$A184,IF(TARGET_TR5!$C$2:$C$2040=$C184,IF(TARGET_TR5!$E$2:$E$2040=$E184,IF(TARGET_TR5!$F$1:$Q$1=AO$2,TARGET_TR5!$F$2:$Q$2040)))))</f>
        <v>1</v>
      </c>
      <c r="AP184" s="174">
        <v>0</v>
      </c>
      <c r="AQ184" s="174">
        <v>1</v>
      </c>
      <c r="AR184" s="174">
        <v>0</v>
      </c>
      <c r="AS184" s="174">
        <v>0</v>
      </c>
      <c r="AT184" s="174">
        <v>0</v>
      </c>
      <c r="AU184" s="174">
        <v>0</v>
      </c>
      <c r="AV184" s="174">
        <v>0</v>
      </c>
      <c r="AW184" s="174">
        <v>0</v>
      </c>
      <c r="AX184" s="174">
        <v>0</v>
      </c>
      <c r="AY184" s="174">
        <v>0</v>
      </c>
      <c r="AZ184" s="174">
        <v>0</v>
      </c>
      <c r="BA184" s="174">
        <v>0</v>
      </c>
      <c r="BB184" s="175">
        <f t="shared" si="54"/>
        <v>0</v>
      </c>
      <c r="BC184" s="175">
        <f t="shared" si="54"/>
        <v>0.5</v>
      </c>
      <c r="BD184" s="175">
        <f t="shared" si="54"/>
        <v>0.33333333333333331</v>
      </c>
      <c r="BE184" s="175">
        <f t="shared" si="54"/>
        <v>0.25</v>
      </c>
      <c r="BF184" s="175">
        <f t="shared" si="54"/>
        <v>0.2</v>
      </c>
      <c r="BG184" s="175">
        <f t="shared" si="54"/>
        <v>0.14285714285714285</v>
      </c>
      <c r="BH184" s="175">
        <f t="shared" si="56"/>
        <v>0.1111111111111111</v>
      </c>
      <c r="BI184" s="175">
        <f t="shared" si="56"/>
        <v>0.1</v>
      </c>
      <c r="BJ184" s="175">
        <f t="shared" si="56"/>
        <v>9.0909090909090912E-2</v>
      </c>
      <c r="BK184" s="175">
        <f t="shared" si="56"/>
        <v>7.6923076923076927E-2</v>
      </c>
      <c r="BL184" s="175">
        <f t="shared" si="56"/>
        <v>7.1428571428571425E-2</v>
      </c>
      <c r="BM184" s="175">
        <f t="shared" si="56"/>
        <v>6.6666666666666666E-2</v>
      </c>
    </row>
    <row r="185" spans="1:65" x14ac:dyDescent="0.35">
      <c r="A185" s="173" t="s">
        <v>65</v>
      </c>
      <c r="B185" s="173" t="str">
        <v>DGS</v>
      </c>
      <c r="C185" s="173" t="str">
        <v>Sales Wireline Gov</v>
      </c>
      <c r="D185" s="173" t="str">
        <v>SST</v>
      </c>
      <c r="E185" s="173" t="str">
        <v>PAPUA BARAT</v>
      </c>
      <c r="F185" s="174" cm="1">
        <f t="array" ref="F185">SUM(IF(TARGET_TR5!$B$2:$B$2040=$A185,IF(TARGET_TR5!$C$2:$C$2040=$C185,IF(TARGET_TR5!$E$2:$E$2040=$E185,IF(TARGET_TR5!$W$1:$AH$1=F$2,TARGET_TR5!$W$2:$AH$2040)))))</f>
        <v>1</v>
      </c>
      <c r="G185" s="174" cm="1">
        <f t="array" ref="G185">SUM(IF(TARGET_TR5!$B$2:$B$2040=$A185,IF(TARGET_TR5!$C$2:$C$2040=$C185,IF(TARGET_TR5!$E$2:$E$2040=$E185,IF(TARGET_TR5!$W$1:$AH$1=G$2,TARGET_TR5!$W$2:$AH$2040)))))</f>
        <v>2</v>
      </c>
      <c r="H185" s="174" cm="1">
        <f t="array" ref="H185">SUM(IF(TARGET_TR5!$B$2:$B$2040=$A185,IF(TARGET_TR5!$C$2:$C$2040=$C185,IF(TARGET_TR5!$E$2:$E$2040=$E185,IF(TARGET_TR5!$W$1:$AH$1=H$2,TARGET_TR5!$W$2:$AH$2040)))))</f>
        <v>3</v>
      </c>
      <c r="I185" s="174" cm="1">
        <f t="array" ref="I185">SUM(IF(TARGET_TR5!$B$2:$B$2040=$A185,IF(TARGET_TR5!$C$2:$C$2040=$C185,IF(TARGET_TR5!$E$2:$E$2040=$E185,IF(TARGET_TR5!$W$1:$AH$1=I$2,TARGET_TR5!$W$2:$AH$2040)))))</f>
        <v>4</v>
      </c>
      <c r="J185" s="174" cm="1">
        <f t="array" ref="J185">SUM(IF(TARGET_TR5!$B$2:$B$2040=$A185,IF(TARGET_TR5!$C$2:$C$2040=$C185,IF(TARGET_TR5!$E$2:$E$2040=$E185,IF(TARGET_TR5!$W$1:$AH$1=J$2,TARGET_TR5!$W$2:$AH$2040)))))</f>
        <v>5</v>
      </c>
      <c r="K185" s="174" cm="1">
        <f t="array" ref="K185">SUM(IF(TARGET_TR5!$B$2:$B$2040=$A185,IF(TARGET_TR5!$C$2:$C$2040=$C185,IF(TARGET_TR5!$E$2:$E$2040=$E185,IF(TARGET_TR5!$W$1:$AH$1=K$2,TARGET_TR5!$W$2:$AH$2040)))))</f>
        <v>7</v>
      </c>
      <c r="L185" s="174" cm="1">
        <f t="array" ref="L185">SUM(IF(TARGET_TR5!$B$2:$B$2040=$A185,IF(TARGET_TR5!$C$2:$C$2040=$C185,IF(TARGET_TR5!$E$2:$E$2040=$E185,IF(TARGET_TR5!$W$1:$AH$1=L$2,TARGET_TR5!$W$2:$AH$2040)))))</f>
        <v>9</v>
      </c>
      <c r="M185" s="174" cm="1">
        <f t="array" ref="M185">SUM(IF(TARGET_TR5!$B$2:$B$2040=$A185,IF(TARGET_TR5!$C$2:$C$2040=$C185,IF(TARGET_TR5!$E$2:$E$2040=$E185,IF(TARGET_TR5!$W$1:$AH$1=M$2,TARGET_TR5!$W$2:$AH$2040)))))</f>
        <v>11</v>
      </c>
      <c r="N185" s="174" cm="1">
        <f t="array" ref="N185">SUM(IF(TARGET_TR5!$B$2:$B$2040=$A185,IF(TARGET_TR5!$C$2:$C$2040=$C185,IF(TARGET_TR5!$E$2:$E$2040=$E185,IF(TARGET_TR5!$W$1:$AH$1=N$2,TARGET_TR5!$W$2:$AH$2040)))))</f>
        <v>12</v>
      </c>
      <c r="O185" s="174" cm="1">
        <f t="array" ref="O185">SUM(IF(TARGET_TR5!$B$2:$B$2040=$A185,IF(TARGET_TR5!$C$2:$C$2040=$C185,IF(TARGET_TR5!$E$2:$E$2040=$E185,IF(TARGET_TR5!$W$1:$AH$1=O$2,TARGET_TR5!$W$2:$AH$2040)))))</f>
        <v>14</v>
      </c>
      <c r="P185" s="174" cm="1">
        <f t="array" ref="P185">SUM(IF(TARGET_TR5!$B$2:$B$2040=$A185,IF(TARGET_TR5!$C$2:$C$2040=$C185,IF(TARGET_TR5!$E$2:$E$2040=$E185,IF(TARGET_TR5!$W$1:$AH$1=P$2,TARGET_TR5!$W$2:$AH$2040)))))</f>
        <v>15</v>
      </c>
      <c r="Q185" s="174" cm="1">
        <f t="array" ref="Q185">SUM(IF(TARGET_TR5!$B$2:$B$2040=$A185,IF(TARGET_TR5!$C$2:$C$2040=$C185,IF(TARGET_TR5!$E$2:$E$2040=$E185,IF(TARGET_TR5!$W$1:$AH$1=Q$2,TARGET_TR5!$W$2:$AH$2040)))))</f>
        <v>16</v>
      </c>
      <c r="R185" s="174">
        <v>1</v>
      </c>
      <c r="S185" s="174">
        <v>1</v>
      </c>
      <c r="T185" s="174">
        <v>1</v>
      </c>
      <c r="U185" s="174">
        <v>1</v>
      </c>
      <c r="V185" s="174">
        <v>1</v>
      </c>
      <c r="W185" s="174">
        <v>1</v>
      </c>
      <c r="X185" s="174">
        <v>1</v>
      </c>
      <c r="Y185" s="174">
        <v>1</v>
      </c>
      <c r="Z185" s="174">
        <v>1</v>
      </c>
      <c r="AA185" s="174">
        <v>1</v>
      </c>
      <c r="AB185" s="174">
        <v>1</v>
      </c>
      <c r="AC185" s="174">
        <v>1</v>
      </c>
      <c r="AD185" s="174" cm="1">
        <f t="array" ref="AD185">SUM(IF(TARGET_TR5!$B$2:$B$2040=$A185,IF(TARGET_TR5!$C$2:$C$2040=$C185,IF(TARGET_TR5!$E$2:$E$2040=$E185,IF(TARGET_TR5!$F$1:$Q$1=AD$2,TARGET_TR5!$F$2:$Q$2040)))))</f>
        <v>1</v>
      </c>
      <c r="AE185" s="174" cm="1">
        <f t="array" ref="AE185">SUM(IF(TARGET_TR5!$B$2:$B$2040=$A185,IF(TARGET_TR5!$C$2:$C$2040=$C185,IF(TARGET_TR5!$E$2:$E$2040=$E185,IF(TARGET_TR5!$F$1:$Q$1=AE$2,TARGET_TR5!$F$2:$Q$2040)))))</f>
        <v>1</v>
      </c>
      <c r="AF185" s="174" cm="1">
        <f t="array" ref="AF185">SUM(IF(TARGET_TR5!$B$2:$B$2040=$A185,IF(TARGET_TR5!$C$2:$C$2040=$C185,IF(TARGET_TR5!$E$2:$E$2040=$E185,IF(TARGET_TR5!$F$1:$Q$1=AF$2,TARGET_TR5!$F$2:$Q$2040)))))</f>
        <v>1</v>
      </c>
      <c r="AG185" s="174" cm="1">
        <f t="array" ref="AG185">SUM(IF(TARGET_TR5!$B$2:$B$2040=$A185,IF(TARGET_TR5!$C$2:$C$2040=$C185,IF(TARGET_TR5!$E$2:$E$2040=$E185,IF(TARGET_TR5!$F$1:$Q$1=AG$2,TARGET_TR5!$F$2:$Q$2040)))))</f>
        <v>1</v>
      </c>
      <c r="AH185" s="174" cm="1">
        <f t="array" ref="AH185">SUM(IF(TARGET_TR5!$B$2:$B$2040=$A185,IF(TARGET_TR5!$C$2:$C$2040=$C185,IF(TARGET_TR5!$E$2:$E$2040=$E185,IF(TARGET_TR5!$F$1:$Q$1=AH$2,TARGET_TR5!$F$2:$Q$2040)))))</f>
        <v>1</v>
      </c>
      <c r="AI185" s="174" cm="1">
        <f t="array" ref="AI185">SUM(IF(TARGET_TR5!$B$2:$B$2040=$A185,IF(TARGET_TR5!$C$2:$C$2040=$C185,IF(TARGET_TR5!$E$2:$E$2040=$E185,IF(TARGET_TR5!$F$1:$Q$1=AI$2,TARGET_TR5!$F$2:$Q$2040)))))</f>
        <v>2</v>
      </c>
      <c r="AJ185" s="174" cm="1">
        <f t="array" ref="AJ185">SUM(IF(TARGET_TR5!$B$2:$B$2040=$A185,IF(TARGET_TR5!$C$2:$C$2040=$C185,IF(TARGET_TR5!$E$2:$E$2040=$E185,IF(TARGET_TR5!$F$1:$Q$1=AJ$2,TARGET_TR5!$F$2:$Q$2040)))))</f>
        <v>2</v>
      </c>
      <c r="AK185" s="174" cm="1">
        <f t="array" ref="AK185">SUM(IF(TARGET_TR5!$B$2:$B$2040=$A185,IF(TARGET_TR5!$C$2:$C$2040=$C185,IF(TARGET_TR5!$E$2:$E$2040=$E185,IF(TARGET_TR5!$F$1:$Q$1=AK$2,TARGET_TR5!$F$2:$Q$2040)))))</f>
        <v>2</v>
      </c>
      <c r="AL185" s="174" cm="1">
        <f t="array" ref="AL185">SUM(IF(TARGET_TR5!$B$2:$B$2040=$A185,IF(TARGET_TR5!$C$2:$C$2040=$C185,IF(TARGET_TR5!$E$2:$E$2040=$E185,IF(TARGET_TR5!$F$1:$Q$1=AL$2,TARGET_TR5!$F$2:$Q$2040)))))</f>
        <v>1</v>
      </c>
      <c r="AM185" s="174" cm="1">
        <f t="array" ref="AM185">SUM(IF(TARGET_TR5!$B$2:$B$2040=$A185,IF(TARGET_TR5!$C$2:$C$2040=$C185,IF(TARGET_TR5!$E$2:$E$2040=$E185,IF(TARGET_TR5!$F$1:$Q$1=AM$2,TARGET_TR5!$F$2:$Q$2040)))))</f>
        <v>2</v>
      </c>
      <c r="AN185" s="174" cm="1">
        <f t="array" ref="AN185">SUM(IF(TARGET_TR5!$B$2:$B$2040=$A185,IF(TARGET_TR5!$C$2:$C$2040=$C185,IF(TARGET_TR5!$E$2:$E$2040=$E185,IF(TARGET_TR5!$F$1:$Q$1=AN$2,TARGET_TR5!$F$2:$Q$2040)))))</f>
        <v>1</v>
      </c>
      <c r="AO185" s="174" cm="1">
        <f t="array" ref="AO185">SUM(IF(TARGET_TR5!$B$2:$B$2040=$A185,IF(TARGET_TR5!$C$2:$C$2040=$C185,IF(TARGET_TR5!$E$2:$E$2040=$E185,IF(TARGET_TR5!$F$1:$Q$1=AO$2,TARGET_TR5!$F$2:$Q$2040)))))</f>
        <v>1</v>
      </c>
      <c r="AP185" s="174">
        <v>1</v>
      </c>
      <c r="AQ185" s="174">
        <v>0</v>
      </c>
      <c r="AR185" s="174">
        <v>0</v>
      </c>
      <c r="AS185" s="174">
        <v>0</v>
      </c>
      <c r="AT185" s="174">
        <v>0</v>
      </c>
      <c r="AU185" s="174">
        <v>0</v>
      </c>
      <c r="AV185" s="174">
        <v>0</v>
      </c>
      <c r="AW185" s="174">
        <v>0</v>
      </c>
      <c r="AX185" s="174">
        <v>0</v>
      </c>
      <c r="AY185" s="174">
        <v>0</v>
      </c>
      <c r="AZ185" s="174">
        <v>0</v>
      </c>
      <c r="BA185" s="174">
        <v>0</v>
      </c>
      <c r="BB185" s="175">
        <f t="shared" si="54"/>
        <v>1</v>
      </c>
      <c r="BC185" s="175">
        <f t="shared" si="54"/>
        <v>0.5</v>
      </c>
      <c r="BD185" s="175">
        <f t="shared" si="54"/>
        <v>0.33333333333333331</v>
      </c>
      <c r="BE185" s="175">
        <f t="shared" si="54"/>
        <v>0.25</v>
      </c>
      <c r="BF185" s="175">
        <f t="shared" si="54"/>
        <v>0.2</v>
      </c>
      <c r="BG185" s="175">
        <f t="shared" si="54"/>
        <v>0.14285714285714285</v>
      </c>
      <c r="BH185" s="175">
        <f t="shared" si="56"/>
        <v>0.1111111111111111</v>
      </c>
      <c r="BI185" s="175">
        <f t="shared" si="56"/>
        <v>9.0909090909090912E-2</v>
      </c>
      <c r="BJ185" s="175">
        <f t="shared" si="56"/>
        <v>8.3333333333333329E-2</v>
      </c>
      <c r="BK185" s="175">
        <f t="shared" si="56"/>
        <v>7.1428571428571425E-2</v>
      </c>
      <c r="BL185" s="175">
        <f t="shared" si="56"/>
        <v>6.6666666666666666E-2</v>
      </c>
      <c r="BM185" s="175">
        <f t="shared" si="56"/>
        <v>6.25E-2</v>
      </c>
    </row>
    <row r="186" spans="1:65" x14ac:dyDescent="0.35">
      <c r="A186" s="173" t="s">
        <v>65</v>
      </c>
      <c r="B186" s="173" t="str">
        <v>DGS</v>
      </c>
      <c r="C186" s="173" t="str">
        <v>Sales Wireline Gov</v>
      </c>
      <c r="D186" s="173" t="str">
        <v>SST</v>
      </c>
      <c r="E186" s="173" t="str">
        <v>SULBAGSEL</v>
      </c>
      <c r="F186" s="174" cm="1">
        <f t="array" ref="F186">SUM(IF(TARGET_TR5!$B$2:$B$2040=$A186,IF(TARGET_TR5!$C$2:$C$2040=$C186,IF(TARGET_TR5!$E$2:$E$2040=$E186,IF(TARGET_TR5!$W$1:$AH$1=F$2,TARGET_TR5!$W$2:$AH$2040)))))</f>
        <v>2</v>
      </c>
      <c r="G186" s="174" cm="1">
        <f t="array" ref="G186">SUM(IF(TARGET_TR5!$B$2:$B$2040=$A186,IF(TARGET_TR5!$C$2:$C$2040=$C186,IF(TARGET_TR5!$E$2:$E$2040=$E186,IF(TARGET_TR5!$W$1:$AH$1=G$2,TARGET_TR5!$W$2:$AH$2040)))))</f>
        <v>6</v>
      </c>
      <c r="H186" s="174" cm="1">
        <f t="array" ref="H186">SUM(IF(TARGET_TR5!$B$2:$B$2040=$A186,IF(TARGET_TR5!$C$2:$C$2040=$C186,IF(TARGET_TR5!$E$2:$E$2040=$E186,IF(TARGET_TR5!$W$1:$AH$1=H$2,TARGET_TR5!$W$2:$AH$2040)))))</f>
        <v>10</v>
      </c>
      <c r="I186" s="174" cm="1">
        <f t="array" ref="I186">SUM(IF(TARGET_TR5!$B$2:$B$2040=$A186,IF(TARGET_TR5!$C$2:$C$2040=$C186,IF(TARGET_TR5!$E$2:$E$2040=$E186,IF(TARGET_TR5!$W$1:$AH$1=I$2,TARGET_TR5!$W$2:$AH$2040)))))</f>
        <v>14</v>
      </c>
      <c r="J186" s="174" cm="1">
        <f t="array" ref="J186">SUM(IF(TARGET_TR5!$B$2:$B$2040=$A186,IF(TARGET_TR5!$C$2:$C$2040=$C186,IF(TARGET_TR5!$E$2:$E$2040=$E186,IF(TARGET_TR5!$W$1:$AH$1=J$2,TARGET_TR5!$W$2:$AH$2040)))))</f>
        <v>17</v>
      </c>
      <c r="K186" s="174" cm="1">
        <f t="array" ref="K186">SUM(IF(TARGET_TR5!$B$2:$B$2040=$A186,IF(TARGET_TR5!$C$2:$C$2040=$C186,IF(TARGET_TR5!$E$2:$E$2040=$E186,IF(TARGET_TR5!$W$1:$AH$1=K$2,TARGET_TR5!$W$2:$AH$2040)))))</f>
        <v>22</v>
      </c>
      <c r="L186" s="174" cm="1">
        <f t="array" ref="L186">SUM(IF(TARGET_TR5!$B$2:$B$2040=$A186,IF(TARGET_TR5!$C$2:$C$2040=$C186,IF(TARGET_TR5!$E$2:$E$2040=$E186,IF(TARGET_TR5!$W$1:$AH$1=L$2,TARGET_TR5!$W$2:$AH$2040)))))</f>
        <v>29</v>
      </c>
      <c r="M186" s="174" cm="1">
        <f t="array" ref="M186">SUM(IF(TARGET_TR5!$B$2:$B$2040=$A186,IF(TARGET_TR5!$C$2:$C$2040=$C186,IF(TARGET_TR5!$E$2:$E$2040=$E186,IF(TARGET_TR5!$W$1:$AH$1=M$2,TARGET_TR5!$W$2:$AH$2040)))))</f>
        <v>34</v>
      </c>
      <c r="N186" s="174" cm="1">
        <f t="array" ref="N186">SUM(IF(TARGET_TR5!$B$2:$B$2040=$A186,IF(TARGET_TR5!$C$2:$C$2040=$C186,IF(TARGET_TR5!$E$2:$E$2040=$E186,IF(TARGET_TR5!$W$1:$AH$1=N$2,TARGET_TR5!$W$2:$AH$2040)))))</f>
        <v>38</v>
      </c>
      <c r="O186" s="174" cm="1">
        <f t="array" ref="O186">SUM(IF(TARGET_TR5!$B$2:$B$2040=$A186,IF(TARGET_TR5!$C$2:$C$2040=$C186,IF(TARGET_TR5!$E$2:$E$2040=$E186,IF(TARGET_TR5!$W$1:$AH$1=O$2,TARGET_TR5!$W$2:$AH$2040)))))</f>
        <v>43</v>
      </c>
      <c r="P186" s="174" cm="1">
        <f t="array" ref="P186">SUM(IF(TARGET_TR5!$B$2:$B$2040=$A186,IF(TARGET_TR5!$C$2:$C$2040=$C186,IF(TARGET_TR5!$E$2:$E$2040=$E186,IF(TARGET_TR5!$W$1:$AH$1=P$2,TARGET_TR5!$W$2:$AH$2040)))))</f>
        <v>46</v>
      </c>
      <c r="Q186" s="174" cm="1">
        <f t="array" ref="Q186">SUM(IF(TARGET_TR5!$B$2:$B$2040=$A186,IF(TARGET_TR5!$C$2:$C$2040=$C186,IF(TARGET_TR5!$E$2:$E$2040=$E186,IF(TARGET_TR5!$W$1:$AH$1=Q$2,TARGET_TR5!$W$2:$AH$2040)))))</f>
        <v>50</v>
      </c>
      <c r="R186" s="174">
        <v>1</v>
      </c>
      <c r="S186" s="174">
        <v>2</v>
      </c>
      <c r="T186" s="174">
        <v>3</v>
      </c>
      <c r="U186" s="174">
        <v>3</v>
      </c>
      <c r="V186" s="174">
        <v>3</v>
      </c>
      <c r="W186" s="174">
        <v>3</v>
      </c>
      <c r="X186" s="174">
        <v>3</v>
      </c>
      <c r="Y186" s="174">
        <v>3</v>
      </c>
      <c r="Z186" s="174">
        <v>3</v>
      </c>
      <c r="AA186" s="174">
        <v>3</v>
      </c>
      <c r="AB186" s="174">
        <v>3</v>
      </c>
      <c r="AC186" s="174">
        <v>3</v>
      </c>
      <c r="AD186" s="174" cm="1">
        <f t="array" ref="AD186">SUM(IF(TARGET_TR5!$B$2:$B$2040=$A186,IF(TARGET_TR5!$C$2:$C$2040=$C186,IF(TARGET_TR5!$E$2:$E$2040=$E186,IF(TARGET_TR5!$F$1:$Q$1=AD$2,TARGET_TR5!$F$2:$Q$2040)))))</f>
        <v>2</v>
      </c>
      <c r="AE186" s="174" cm="1">
        <f t="array" ref="AE186">SUM(IF(TARGET_TR5!$B$2:$B$2040=$A186,IF(TARGET_TR5!$C$2:$C$2040=$C186,IF(TARGET_TR5!$E$2:$E$2040=$E186,IF(TARGET_TR5!$F$1:$Q$1=AE$2,TARGET_TR5!$F$2:$Q$2040)))))</f>
        <v>4</v>
      </c>
      <c r="AF186" s="174" cm="1">
        <f t="array" ref="AF186">SUM(IF(TARGET_TR5!$B$2:$B$2040=$A186,IF(TARGET_TR5!$C$2:$C$2040=$C186,IF(TARGET_TR5!$E$2:$E$2040=$E186,IF(TARGET_TR5!$F$1:$Q$1=AF$2,TARGET_TR5!$F$2:$Q$2040)))))</f>
        <v>4</v>
      </c>
      <c r="AG186" s="174" cm="1">
        <f t="array" ref="AG186">SUM(IF(TARGET_TR5!$B$2:$B$2040=$A186,IF(TARGET_TR5!$C$2:$C$2040=$C186,IF(TARGET_TR5!$E$2:$E$2040=$E186,IF(TARGET_TR5!$F$1:$Q$1=AG$2,TARGET_TR5!$F$2:$Q$2040)))))</f>
        <v>4</v>
      </c>
      <c r="AH186" s="174" cm="1">
        <f t="array" ref="AH186">SUM(IF(TARGET_TR5!$B$2:$B$2040=$A186,IF(TARGET_TR5!$C$2:$C$2040=$C186,IF(TARGET_TR5!$E$2:$E$2040=$E186,IF(TARGET_TR5!$F$1:$Q$1=AH$2,TARGET_TR5!$F$2:$Q$2040)))))</f>
        <v>3</v>
      </c>
      <c r="AI186" s="174" cm="1">
        <f t="array" ref="AI186">SUM(IF(TARGET_TR5!$B$2:$B$2040=$A186,IF(TARGET_TR5!$C$2:$C$2040=$C186,IF(TARGET_TR5!$E$2:$E$2040=$E186,IF(TARGET_TR5!$F$1:$Q$1=AI$2,TARGET_TR5!$F$2:$Q$2040)))))</f>
        <v>5</v>
      </c>
      <c r="AJ186" s="174" cm="1">
        <f t="array" ref="AJ186">SUM(IF(TARGET_TR5!$B$2:$B$2040=$A186,IF(TARGET_TR5!$C$2:$C$2040=$C186,IF(TARGET_TR5!$E$2:$E$2040=$E186,IF(TARGET_TR5!$F$1:$Q$1=AJ$2,TARGET_TR5!$F$2:$Q$2040)))))</f>
        <v>7</v>
      </c>
      <c r="AK186" s="174" cm="1">
        <f t="array" ref="AK186">SUM(IF(TARGET_TR5!$B$2:$B$2040=$A186,IF(TARGET_TR5!$C$2:$C$2040=$C186,IF(TARGET_TR5!$E$2:$E$2040=$E186,IF(TARGET_TR5!$F$1:$Q$1=AK$2,TARGET_TR5!$F$2:$Q$2040)))))</f>
        <v>5</v>
      </c>
      <c r="AL186" s="174" cm="1">
        <f t="array" ref="AL186">SUM(IF(TARGET_TR5!$B$2:$B$2040=$A186,IF(TARGET_TR5!$C$2:$C$2040=$C186,IF(TARGET_TR5!$E$2:$E$2040=$E186,IF(TARGET_TR5!$F$1:$Q$1=AL$2,TARGET_TR5!$F$2:$Q$2040)))))</f>
        <v>4</v>
      </c>
      <c r="AM186" s="174" cm="1">
        <f t="array" ref="AM186">SUM(IF(TARGET_TR5!$B$2:$B$2040=$A186,IF(TARGET_TR5!$C$2:$C$2040=$C186,IF(TARGET_TR5!$E$2:$E$2040=$E186,IF(TARGET_TR5!$F$1:$Q$1=AM$2,TARGET_TR5!$F$2:$Q$2040)))))</f>
        <v>5</v>
      </c>
      <c r="AN186" s="174" cm="1">
        <f t="array" ref="AN186">SUM(IF(TARGET_TR5!$B$2:$B$2040=$A186,IF(TARGET_TR5!$C$2:$C$2040=$C186,IF(TARGET_TR5!$E$2:$E$2040=$E186,IF(TARGET_TR5!$F$1:$Q$1=AN$2,TARGET_TR5!$F$2:$Q$2040)))))</f>
        <v>3</v>
      </c>
      <c r="AO186" s="174" cm="1">
        <f t="array" ref="AO186">SUM(IF(TARGET_TR5!$B$2:$B$2040=$A186,IF(TARGET_TR5!$C$2:$C$2040=$C186,IF(TARGET_TR5!$E$2:$E$2040=$E186,IF(TARGET_TR5!$F$1:$Q$1=AO$2,TARGET_TR5!$F$2:$Q$2040)))))</f>
        <v>4</v>
      </c>
      <c r="AP186" s="174">
        <v>1</v>
      </c>
      <c r="AQ186" s="174">
        <v>1</v>
      </c>
      <c r="AR186" s="174">
        <v>1</v>
      </c>
      <c r="AS186" s="174">
        <v>0</v>
      </c>
      <c r="AT186" s="174">
        <v>0</v>
      </c>
      <c r="AU186" s="174">
        <v>0</v>
      </c>
      <c r="AV186" s="174">
        <v>0</v>
      </c>
      <c r="AW186" s="174">
        <v>0</v>
      </c>
      <c r="AX186" s="174">
        <v>0</v>
      </c>
      <c r="AY186" s="174">
        <v>0</v>
      </c>
      <c r="AZ186" s="174">
        <v>0</v>
      </c>
      <c r="BA186" s="174">
        <v>0</v>
      </c>
      <c r="BB186" s="175">
        <f t="shared" si="54"/>
        <v>0.5</v>
      </c>
      <c r="BC186" s="175">
        <f t="shared" si="54"/>
        <v>0.33333333333333331</v>
      </c>
      <c r="BD186" s="175">
        <f t="shared" si="54"/>
        <v>0.3</v>
      </c>
      <c r="BE186" s="175">
        <f t="shared" si="54"/>
        <v>0.21428571428571427</v>
      </c>
      <c r="BF186" s="175">
        <f t="shared" si="54"/>
        <v>0.17647058823529413</v>
      </c>
      <c r="BG186" s="175">
        <f t="shared" si="54"/>
        <v>0.13636363636363635</v>
      </c>
      <c r="BH186" s="175">
        <f t="shared" si="56"/>
        <v>0.10344827586206896</v>
      </c>
      <c r="BI186" s="175">
        <f t="shared" si="56"/>
        <v>8.8235294117647065E-2</v>
      </c>
      <c r="BJ186" s="175">
        <f t="shared" si="56"/>
        <v>7.8947368421052627E-2</v>
      </c>
      <c r="BK186" s="175">
        <f t="shared" si="56"/>
        <v>6.9767441860465115E-2</v>
      </c>
      <c r="BL186" s="175">
        <f t="shared" si="56"/>
        <v>6.5217391304347824E-2</v>
      </c>
      <c r="BM186" s="175">
        <f t="shared" si="56"/>
        <v>0.06</v>
      </c>
    </row>
    <row r="187" spans="1:65" x14ac:dyDescent="0.35">
      <c r="A187" s="173" t="s">
        <v>65</v>
      </c>
      <c r="B187" s="173" t="str">
        <v>DGS</v>
      </c>
      <c r="C187" s="173" t="str">
        <v>Sales Wireline Gov</v>
      </c>
      <c r="D187" s="173" t="str">
        <v>SST</v>
      </c>
      <c r="E187" s="173" t="str">
        <v>SULBAGTENG</v>
      </c>
      <c r="F187" s="174" cm="1">
        <f t="array" ref="F187">SUM(IF(TARGET_TR5!$B$2:$B$2040=$A187,IF(TARGET_TR5!$C$2:$C$2040=$C187,IF(TARGET_TR5!$E$2:$E$2040=$E187,IF(TARGET_TR5!$W$1:$AH$1=F$2,TARGET_TR5!$W$2:$AH$2040)))))</f>
        <v>1</v>
      </c>
      <c r="G187" s="174" cm="1">
        <f t="array" ref="G187">SUM(IF(TARGET_TR5!$B$2:$B$2040=$A187,IF(TARGET_TR5!$C$2:$C$2040=$C187,IF(TARGET_TR5!$E$2:$E$2040=$E187,IF(TARGET_TR5!$W$1:$AH$1=G$2,TARGET_TR5!$W$2:$AH$2040)))))</f>
        <v>3</v>
      </c>
      <c r="H187" s="174" cm="1">
        <f t="array" ref="H187">SUM(IF(TARGET_TR5!$B$2:$B$2040=$A187,IF(TARGET_TR5!$C$2:$C$2040=$C187,IF(TARGET_TR5!$E$2:$E$2040=$E187,IF(TARGET_TR5!$W$1:$AH$1=H$2,TARGET_TR5!$W$2:$AH$2040)))))</f>
        <v>5</v>
      </c>
      <c r="I187" s="174" cm="1">
        <f t="array" ref="I187">SUM(IF(TARGET_TR5!$B$2:$B$2040=$A187,IF(TARGET_TR5!$C$2:$C$2040=$C187,IF(TARGET_TR5!$E$2:$E$2040=$E187,IF(TARGET_TR5!$W$1:$AH$1=I$2,TARGET_TR5!$W$2:$AH$2040)))))</f>
        <v>6</v>
      </c>
      <c r="J187" s="174" cm="1">
        <f t="array" ref="J187">SUM(IF(TARGET_TR5!$B$2:$B$2040=$A187,IF(TARGET_TR5!$C$2:$C$2040=$C187,IF(TARGET_TR5!$E$2:$E$2040=$E187,IF(TARGET_TR5!$W$1:$AH$1=J$2,TARGET_TR5!$W$2:$AH$2040)))))</f>
        <v>7</v>
      </c>
      <c r="K187" s="174" cm="1">
        <f t="array" ref="K187">SUM(IF(TARGET_TR5!$B$2:$B$2040=$A187,IF(TARGET_TR5!$C$2:$C$2040=$C187,IF(TARGET_TR5!$E$2:$E$2040=$E187,IF(TARGET_TR5!$W$1:$AH$1=K$2,TARGET_TR5!$W$2:$AH$2040)))))</f>
        <v>9</v>
      </c>
      <c r="L187" s="174" cm="1">
        <f t="array" ref="L187">SUM(IF(TARGET_TR5!$B$2:$B$2040=$A187,IF(TARGET_TR5!$C$2:$C$2040=$C187,IF(TARGET_TR5!$E$2:$E$2040=$E187,IF(TARGET_TR5!$W$1:$AH$1=L$2,TARGET_TR5!$W$2:$AH$2040)))))</f>
        <v>12</v>
      </c>
      <c r="M187" s="174" cm="1">
        <f t="array" ref="M187">SUM(IF(TARGET_TR5!$B$2:$B$2040=$A187,IF(TARGET_TR5!$C$2:$C$2040=$C187,IF(TARGET_TR5!$E$2:$E$2040=$E187,IF(TARGET_TR5!$W$1:$AH$1=M$2,TARGET_TR5!$W$2:$AH$2040)))))</f>
        <v>14</v>
      </c>
      <c r="N187" s="174" cm="1">
        <f t="array" ref="N187">SUM(IF(TARGET_TR5!$B$2:$B$2040=$A187,IF(TARGET_TR5!$C$2:$C$2040=$C187,IF(TARGET_TR5!$E$2:$E$2040=$E187,IF(TARGET_TR5!$W$1:$AH$1=N$2,TARGET_TR5!$W$2:$AH$2040)))))</f>
        <v>16</v>
      </c>
      <c r="O187" s="174" cm="1">
        <f t="array" ref="O187">SUM(IF(TARGET_TR5!$B$2:$B$2040=$A187,IF(TARGET_TR5!$C$2:$C$2040=$C187,IF(TARGET_TR5!$E$2:$E$2040=$E187,IF(TARGET_TR5!$W$1:$AH$1=O$2,TARGET_TR5!$W$2:$AH$2040)))))</f>
        <v>18</v>
      </c>
      <c r="P187" s="174" cm="1">
        <f t="array" ref="P187">SUM(IF(TARGET_TR5!$B$2:$B$2040=$A187,IF(TARGET_TR5!$C$2:$C$2040=$C187,IF(TARGET_TR5!$E$2:$E$2040=$E187,IF(TARGET_TR5!$W$1:$AH$1=P$2,TARGET_TR5!$W$2:$AH$2040)))))</f>
        <v>19</v>
      </c>
      <c r="Q187" s="174" cm="1">
        <f t="array" ref="Q187">SUM(IF(TARGET_TR5!$B$2:$B$2040=$A187,IF(TARGET_TR5!$C$2:$C$2040=$C187,IF(TARGET_TR5!$E$2:$E$2040=$E187,IF(TARGET_TR5!$W$1:$AH$1=Q$2,TARGET_TR5!$W$2:$AH$2040)))))</f>
        <v>21</v>
      </c>
      <c r="R187" s="174">
        <v>0</v>
      </c>
      <c r="S187" s="174">
        <v>0</v>
      </c>
      <c r="T187" s="174">
        <v>1</v>
      </c>
      <c r="U187" s="174">
        <v>1</v>
      </c>
      <c r="V187" s="174">
        <v>1</v>
      </c>
      <c r="W187" s="174">
        <v>1</v>
      </c>
      <c r="X187" s="174">
        <v>1</v>
      </c>
      <c r="Y187" s="174">
        <v>1</v>
      </c>
      <c r="Z187" s="174">
        <v>1</v>
      </c>
      <c r="AA187" s="174">
        <v>1</v>
      </c>
      <c r="AB187" s="174">
        <v>1</v>
      </c>
      <c r="AC187" s="174">
        <v>1</v>
      </c>
      <c r="AD187" s="174" cm="1">
        <f t="array" ref="AD187">SUM(IF(TARGET_TR5!$B$2:$B$2040=$A187,IF(TARGET_TR5!$C$2:$C$2040=$C187,IF(TARGET_TR5!$E$2:$E$2040=$E187,IF(TARGET_TR5!$F$1:$Q$1=AD$2,TARGET_TR5!$F$2:$Q$2040)))))</f>
        <v>1</v>
      </c>
      <c r="AE187" s="174" cm="1">
        <f t="array" ref="AE187">SUM(IF(TARGET_TR5!$B$2:$B$2040=$A187,IF(TARGET_TR5!$C$2:$C$2040=$C187,IF(TARGET_TR5!$E$2:$E$2040=$E187,IF(TARGET_TR5!$F$1:$Q$1=AE$2,TARGET_TR5!$F$2:$Q$2040)))))</f>
        <v>2</v>
      </c>
      <c r="AF187" s="174" cm="1">
        <f t="array" ref="AF187">SUM(IF(TARGET_TR5!$B$2:$B$2040=$A187,IF(TARGET_TR5!$C$2:$C$2040=$C187,IF(TARGET_TR5!$E$2:$E$2040=$E187,IF(TARGET_TR5!$F$1:$Q$1=AF$2,TARGET_TR5!$F$2:$Q$2040)))))</f>
        <v>2</v>
      </c>
      <c r="AG187" s="174" cm="1">
        <f t="array" ref="AG187">SUM(IF(TARGET_TR5!$B$2:$B$2040=$A187,IF(TARGET_TR5!$C$2:$C$2040=$C187,IF(TARGET_TR5!$E$2:$E$2040=$E187,IF(TARGET_TR5!$F$1:$Q$1=AG$2,TARGET_TR5!$F$2:$Q$2040)))))</f>
        <v>1</v>
      </c>
      <c r="AH187" s="174" cm="1">
        <f t="array" ref="AH187">SUM(IF(TARGET_TR5!$B$2:$B$2040=$A187,IF(TARGET_TR5!$C$2:$C$2040=$C187,IF(TARGET_TR5!$E$2:$E$2040=$E187,IF(TARGET_TR5!$F$1:$Q$1=AH$2,TARGET_TR5!$F$2:$Q$2040)))))</f>
        <v>1</v>
      </c>
      <c r="AI187" s="174" cm="1">
        <f t="array" ref="AI187">SUM(IF(TARGET_TR5!$B$2:$B$2040=$A187,IF(TARGET_TR5!$C$2:$C$2040=$C187,IF(TARGET_TR5!$E$2:$E$2040=$E187,IF(TARGET_TR5!$F$1:$Q$1=AI$2,TARGET_TR5!$F$2:$Q$2040)))))</f>
        <v>2</v>
      </c>
      <c r="AJ187" s="174" cm="1">
        <f t="array" ref="AJ187">SUM(IF(TARGET_TR5!$B$2:$B$2040=$A187,IF(TARGET_TR5!$C$2:$C$2040=$C187,IF(TARGET_TR5!$E$2:$E$2040=$E187,IF(TARGET_TR5!$F$1:$Q$1=AJ$2,TARGET_TR5!$F$2:$Q$2040)))))</f>
        <v>3</v>
      </c>
      <c r="AK187" s="174" cm="1">
        <f t="array" ref="AK187">SUM(IF(TARGET_TR5!$B$2:$B$2040=$A187,IF(TARGET_TR5!$C$2:$C$2040=$C187,IF(TARGET_TR5!$E$2:$E$2040=$E187,IF(TARGET_TR5!$F$1:$Q$1=AK$2,TARGET_TR5!$F$2:$Q$2040)))))</f>
        <v>2</v>
      </c>
      <c r="AL187" s="174" cm="1">
        <f t="array" ref="AL187">SUM(IF(TARGET_TR5!$B$2:$B$2040=$A187,IF(TARGET_TR5!$C$2:$C$2040=$C187,IF(TARGET_TR5!$E$2:$E$2040=$E187,IF(TARGET_TR5!$F$1:$Q$1=AL$2,TARGET_TR5!$F$2:$Q$2040)))))</f>
        <v>2</v>
      </c>
      <c r="AM187" s="174" cm="1">
        <f t="array" ref="AM187">SUM(IF(TARGET_TR5!$B$2:$B$2040=$A187,IF(TARGET_TR5!$C$2:$C$2040=$C187,IF(TARGET_TR5!$E$2:$E$2040=$E187,IF(TARGET_TR5!$F$1:$Q$1=AM$2,TARGET_TR5!$F$2:$Q$2040)))))</f>
        <v>2</v>
      </c>
      <c r="AN187" s="174" cm="1">
        <f t="array" ref="AN187">SUM(IF(TARGET_TR5!$B$2:$B$2040=$A187,IF(TARGET_TR5!$C$2:$C$2040=$C187,IF(TARGET_TR5!$E$2:$E$2040=$E187,IF(TARGET_TR5!$F$1:$Q$1=AN$2,TARGET_TR5!$F$2:$Q$2040)))))</f>
        <v>1</v>
      </c>
      <c r="AO187" s="174" cm="1">
        <f t="array" ref="AO187">SUM(IF(TARGET_TR5!$B$2:$B$2040=$A187,IF(TARGET_TR5!$C$2:$C$2040=$C187,IF(TARGET_TR5!$E$2:$E$2040=$E187,IF(TARGET_TR5!$F$1:$Q$1=AO$2,TARGET_TR5!$F$2:$Q$2040)))))</f>
        <v>2</v>
      </c>
      <c r="AP187" s="174">
        <v>0</v>
      </c>
      <c r="AQ187" s="174">
        <v>0</v>
      </c>
      <c r="AR187" s="174">
        <v>1</v>
      </c>
      <c r="AS187" s="174">
        <v>0</v>
      </c>
      <c r="AT187" s="174">
        <v>0</v>
      </c>
      <c r="AU187" s="174">
        <v>0</v>
      </c>
      <c r="AV187" s="174">
        <v>0</v>
      </c>
      <c r="AW187" s="174">
        <v>0</v>
      </c>
      <c r="AX187" s="174">
        <v>0</v>
      </c>
      <c r="AY187" s="174">
        <v>0</v>
      </c>
      <c r="AZ187" s="174">
        <v>0</v>
      </c>
      <c r="BA187" s="174">
        <v>0</v>
      </c>
      <c r="BB187" s="175">
        <f t="shared" si="54"/>
        <v>0</v>
      </c>
      <c r="BC187" s="175">
        <f t="shared" si="54"/>
        <v>0</v>
      </c>
      <c r="BD187" s="175">
        <f t="shared" si="54"/>
        <v>0.2</v>
      </c>
      <c r="BE187" s="175">
        <f t="shared" si="54"/>
        <v>0.16666666666666666</v>
      </c>
      <c r="BF187" s="175">
        <f t="shared" si="54"/>
        <v>0.14285714285714285</v>
      </c>
      <c r="BG187" s="175">
        <f t="shared" si="54"/>
        <v>0.1111111111111111</v>
      </c>
      <c r="BH187" s="175">
        <f t="shared" si="56"/>
        <v>8.3333333333333329E-2</v>
      </c>
      <c r="BI187" s="175">
        <f t="shared" si="56"/>
        <v>7.1428571428571425E-2</v>
      </c>
      <c r="BJ187" s="175">
        <f t="shared" si="56"/>
        <v>6.25E-2</v>
      </c>
      <c r="BK187" s="175">
        <f t="shared" si="56"/>
        <v>5.5555555555555552E-2</v>
      </c>
      <c r="BL187" s="175">
        <f t="shared" si="56"/>
        <v>5.2631578947368418E-2</v>
      </c>
      <c r="BM187" s="175">
        <f t="shared" si="56"/>
        <v>4.7619047619047616E-2</v>
      </c>
    </row>
    <row r="188" spans="1:65" x14ac:dyDescent="0.35">
      <c r="A188" s="173" t="s">
        <v>65</v>
      </c>
      <c r="B188" s="173" t="str">
        <v>DGS</v>
      </c>
      <c r="C188" s="173" t="str">
        <v>Sales Wireline Gov</v>
      </c>
      <c r="D188" s="173" t="str">
        <v>SST</v>
      </c>
      <c r="E188" s="173" t="str">
        <v>SUMALUT</v>
      </c>
      <c r="F188" s="174" cm="1">
        <f t="array" ref="F188">SUM(IF(TARGET_TR5!$B$2:$B$2040=$A188,IF(TARGET_TR5!$C$2:$C$2040=$C188,IF(TARGET_TR5!$E$2:$E$2040=$E188,IF(TARGET_TR5!$W$1:$AH$1=F$2,TARGET_TR5!$W$2:$AH$2040)))))</f>
        <v>1</v>
      </c>
      <c r="G188" s="174" cm="1">
        <f t="array" ref="G188">SUM(IF(TARGET_TR5!$B$2:$B$2040=$A188,IF(TARGET_TR5!$C$2:$C$2040=$C188,IF(TARGET_TR5!$E$2:$E$2040=$E188,IF(TARGET_TR5!$W$1:$AH$1=G$2,TARGET_TR5!$W$2:$AH$2040)))))</f>
        <v>3</v>
      </c>
      <c r="H188" s="174" cm="1">
        <f t="array" ref="H188">SUM(IF(TARGET_TR5!$B$2:$B$2040=$A188,IF(TARGET_TR5!$C$2:$C$2040=$C188,IF(TARGET_TR5!$E$2:$E$2040=$E188,IF(TARGET_TR5!$W$1:$AH$1=H$2,TARGET_TR5!$W$2:$AH$2040)))))</f>
        <v>5</v>
      </c>
      <c r="I188" s="174" cm="1">
        <f t="array" ref="I188">SUM(IF(TARGET_TR5!$B$2:$B$2040=$A188,IF(TARGET_TR5!$C$2:$C$2040=$C188,IF(TARGET_TR5!$E$2:$E$2040=$E188,IF(TARGET_TR5!$W$1:$AH$1=I$2,TARGET_TR5!$W$2:$AH$2040)))))</f>
        <v>7</v>
      </c>
      <c r="J188" s="174" cm="1">
        <f t="array" ref="J188">SUM(IF(TARGET_TR5!$B$2:$B$2040=$A188,IF(TARGET_TR5!$C$2:$C$2040=$C188,IF(TARGET_TR5!$E$2:$E$2040=$E188,IF(TARGET_TR5!$W$1:$AH$1=J$2,TARGET_TR5!$W$2:$AH$2040)))))</f>
        <v>9</v>
      </c>
      <c r="K188" s="174" cm="1">
        <f t="array" ref="K188">SUM(IF(TARGET_TR5!$B$2:$B$2040=$A188,IF(TARGET_TR5!$C$2:$C$2040=$C188,IF(TARGET_TR5!$E$2:$E$2040=$E188,IF(TARGET_TR5!$W$1:$AH$1=K$2,TARGET_TR5!$W$2:$AH$2040)))))</f>
        <v>12</v>
      </c>
      <c r="L188" s="174" cm="1">
        <f t="array" ref="L188">SUM(IF(TARGET_TR5!$B$2:$B$2040=$A188,IF(TARGET_TR5!$C$2:$C$2040=$C188,IF(TARGET_TR5!$E$2:$E$2040=$E188,IF(TARGET_TR5!$W$1:$AH$1=L$2,TARGET_TR5!$W$2:$AH$2040)))))</f>
        <v>16</v>
      </c>
      <c r="M188" s="174" cm="1">
        <f t="array" ref="M188">SUM(IF(TARGET_TR5!$B$2:$B$2040=$A188,IF(TARGET_TR5!$C$2:$C$2040=$C188,IF(TARGET_TR5!$E$2:$E$2040=$E188,IF(TARGET_TR5!$W$1:$AH$1=M$2,TARGET_TR5!$W$2:$AH$2040)))))</f>
        <v>19</v>
      </c>
      <c r="N188" s="174" cm="1">
        <f t="array" ref="N188">SUM(IF(TARGET_TR5!$B$2:$B$2040=$A188,IF(TARGET_TR5!$C$2:$C$2040=$C188,IF(TARGET_TR5!$E$2:$E$2040=$E188,IF(TARGET_TR5!$W$1:$AH$1=N$2,TARGET_TR5!$W$2:$AH$2040)))))</f>
        <v>22</v>
      </c>
      <c r="O188" s="174" cm="1">
        <f t="array" ref="O188">SUM(IF(TARGET_TR5!$B$2:$B$2040=$A188,IF(TARGET_TR5!$C$2:$C$2040=$C188,IF(TARGET_TR5!$E$2:$E$2040=$E188,IF(TARGET_TR5!$W$1:$AH$1=O$2,TARGET_TR5!$W$2:$AH$2040)))))</f>
        <v>25</v>
      </c>
      <c r="P188" s="174" cm="1">
        <f t="array" ref="P188">SUM(IF(TARGET_TR5!$B$2:$B$2040=$A188,IF(TARGET_TR5!$C$2:$C$2040=$C188,IF(TARGET_TR5!$E$2:$E$2040=$E188,IF(TARGET_TR5!$W$1:$AH$1=P$2,TARGET_TR5!$W$2:$AH$2040)))))</f>
        <v>27</v>
      </c>
      <c r="Q188" s="174" cm="1">
        <f t="array" ref="Q188">SUM(IF(TARGET_TR5!$B$2:$B$2040=$A188,IF(TARGET_TR5!$C$2:$C$2040=$C188,IF(TARGET_TR5!$E$2:$E$2040=$E188,IF(TARGET_TR5!$W$1:$AH$1=Q$2,TARGET_TR5!$W$2:$AH$2040)))))</f>
        <v>30</v>
      </c>
      <c r="R188" s="174">
        <v>5</v>
      </c>
      <c r="S188" s="174">
        <v>7</v>
      </c>
      <c r="T188" s="174">
        <v>9</v>
      </c>
      <c r="U188" s="174">
        <v>9</v>
      </c>
      <c r="V188" s="174">
        <v>9</v>
      </c>
      <c r="W188" s="174">
        <v>9</v>
      </c>
      <c r="X188" s="174">
        <v>9</v>
      </c>
      <c r="Y188" s="174">
        <v>9</v>
      </c>
      <c r="Z188" s="174">
        <v>9</v>
      </c>
      <c r="AA188" s="174">
        <v>9</v>
      </c>
      <c r="AB188" s="174">
        <v>9</v>
      </c>
      <c r="AC188" s="174">
        <v>9</v>
      </c>
      <c r="AD188" s="174" cm="1">
        <f t="array" ref="AD188">SUM(IF(TARGET_TR5!$B$2:$B$2040=$A188,IF(TARGET_TR5!$C$2:$C$2040=$C188,IF(TARGET_TR5!$E$2:$E$2040=$E188,IF(TARGET_TR5!$F$1:$Q$1=AD$2,TARGET_TR5!$F$2:$Q$2040)))))</f>
        <v>1</v>
      </c>
      <c r="AE188" s="174" cm="1">
        <f t="array" ref="AE188">SUM(IF(TARGET_TR5!$B$2:$B$2040=$A188,IF(TARGET_TR5!$C$2:$C$2040=$C188,IF(TARGET_TR5!$E$2:$E$2040=$E188,IF(TARGET_TR5!$F$1:$Q$1=AE$2,TARGET_TR5!$F$2:$Q$2040)))))</f>
        <v>2</v>
      </c>
      <c r="AF188" s="174" cm="1">
        <f t="array" ref="AF188">SUM(IF(TARGET_TR5!$B$2:$B$2040=$A188,IF(TARGET_TR5!$C$2:$C$2040=$C188,IF(TARGET_TR5!$E$2:$E$2040=$E188,IF(TARGET_TR5!$F$1:$Q$1=AF$2,TARGET_TR5!$F$2:$Q$2040)))))</f>
        <v>2</v>
      </c>
      <c r="AG188" s="174" cm="1">
        <f t="array" ref="AG188">SUM(IF(TARGET_TR5!$B$2:$B$2040=$A188,IF(TARGET_TR5!$C$2:$C$2040=$C188,IF(TARGET_TR5!$E$2:$E$2040=$E188,IF(TARGET_TR5!$F$1:$Q$1=AG$2,TARGET_TR5!$F$2:$Q$2040)))))</f>
        <v>2</v>
      </c>
      <c r="AH188" s="174" cm="1">
        <f t="array" ref="AH188">SUM(IF(TARGET_TR5!$B$2:$B$2040=$A188,IF(TARGET_TR5!$C$2:$C$2040=$C188,IF(TARGET_TR5!$E$2:$E$2040=$E188,IF(TARGET_TR5!$F$1:$Q$1=AH$2,TARGET_TR5!$F$2:$Q$2040)))))</f>
        <v>2</v>
      </c>
      <c r="AI188" s="174" cm="1">
        <f t="array" ref="AI188">SUM(IF(TARGET_TR5!$B$2:$B$2040=$A188,IF(TARGET_TR5!$C$2:$C$2040=$C188,IF(TARGET_TR5!$E$2:$E$2040=$E188,IF(TARGET_TR5!$F$1:$Q$1=AI$2,TARGET_TR5!$F$2:$Q$2040)))))</f>
        <v>3</v>
      </c>
      <c r="AJ188" s="174" cm="1">
        <f t="array" ref="AJ188">SUM(IF(TARGET_TR5!$B$2:$B$2040=$A188,IF(TARGET_TR5!$C$2:$C$2040=$C188,IF(TARGET_TR5!$E$2:$E$2040=$E188,IF(TARGET_TR5!$F$1:$Q$1=AJ$2,TARGET_TR5!$F$2:$Q$2040)))))</f>
        <v>4</v>
      </c>
      <c r="AK188" s="174" cm="1">
        <f t="array" ref="AK188">SUM(IF(TARGET_TR5!$B$2:$B$2040=$A188,IF(TARGET_TR5!$C$2:$C$2040=$C188,IF(TARGET_TR5!$E$2:$E$2040=$E188,IF(TARGET_TR5!$F$1:$Q$1=AK$2,TARGET_TR5!$F$2:$Q$2040)))))</f>
        <v>3</v>
      </c>
      <c r="AL188" s="174" cm="1">
        <f t="array" ref="AL188">SUM(IF(TARGET_TR5!$B$2:$B$2040=$A188,IF(TARGET_TR5!$C$2:$C$2040=$C188,IF(TARGET_TR5!$E$2:$E$2040=$E188,IF(TARGET_TR5!$F$1:$Q$1=AL$2,TARGET_TR5!$F$2:$Q$2040)))))</f>
        <v>3</v>
      </c>
      <c r="AM188" s="174" cm="1">
        <f t="array" ref="AM188">SUM(IF(TARGET_TR5!$B$2:$B$2040=$A188,IF(TARGET_TR5!$C$2:$C$2040=$C188,IF(TARGET_TR5!$E$2:$E$2040=$E188,IF(TARGET_TR5!$F$1:$Q$1=AM$2,TARGET_TR5!$F$2:$Q$2040)))))</f>
        <v>3</v>
      </c>
      <c r="AN188" s="174" cm="1">
        <f t="array" ref="AN188">SUM(IF(TARGET_TR5!$B$2:$B$2040=$A188,IF(TARGET_TR5!$C$2:$C$2040=$C188,IF(TARGET_TR5!$E$2:$E$2040=$E188,IF(TARGET_TR5!$F$1:$Q$1=AN$2,TARGET_TR5!$F$2:$Q$2040)))))</f>
        <v>2</v>
      </c>
      <c r="AO188" s="174" cm="1">
        <f t="array" ref="AO188">SUM(IF(TARGET_TR5!$B$2:$B$2040=$A188,IF(TARGET_TR5!$C$2:$C$2040=$C188,IF(TARGET_TR5!$E$2:$E$2040=$E188,IF(TARGET_TR5!$F$1:$Q$1=AO$2,TARGET_TR5!$F$2:$Q$2040)))))</f>
        <v>3</v>
      </c>
      <c r="AP188" s="174">
        <v>5</v>
      </c>
      <c r="AQ188" s="174">
        <v>2</v>
      </c>
      <c r="AR188" s="174">
        <v>2</v>
      </c>
      <c r="AS188" s="174">
        <v>0</v>
      </c>
      <c r="AT188" s="174">
        <v>0</v>
      </c>
      <c r="AU188" s="174">
        <v>0</v>
      </c>
      <c r="AV188" s="174">
        <v>0</v>
      </c>
      <c r="AW188" s="174">
        <v>0</v>
      </c>
      <c r="AX188" s="174">
        <v>0</v>
      </c>
      <c r="AY188" s="174">
        <v>0</v>
      </c>
      <c r="AZ188" s="174">
        <v>0</v>
      </c>
      <c r="BA188" s="174">
        <v>0</v>
      </c>
      <c r="BB188" s="175">
        <f t="shared" si="54"/>
        <v>5</v>
      </c>
      <c r="BC188" s="175">
        <f t="shared" si="54"/>
        <v>2.3333333333333335</v>
      </c>
      <c r="BD188" s="175">
        <f t="shared" si="54"/>
        <v>1.8</v>
      </c>
      <c r="BE188" s="175">
        <f t="shared" si="54"/>
        <v>1.2857142857142858</v>
      </c>
      <c r="BF188" s="175">
        <f t="shared" si="54"/>
        <v>1</v>
      </c>
      <c r="BG188" s="175">
        <f t="shared" si="54"/>
        <v>0.75</v>
      </c>
      <c r="BH188" s="175">
        <f t="shared" si="56"/>
        <v>0.5625</v>
      </c>
      <c r="BI188" s="175">
        <f t="shared" si="56"/>
        <v>0.47368421052631576</v>
      </c>
      <c r="BJ188" s="175">
        <f t="shared" si="56"/>
        <v>0.40909090909090912</v>
      </c>
      <c r="BK188" s="175">
        <f t="shared" si="56"/>
        <v>0.36</v>
      </c>
      <c r="BL188" s="175">
        <f t="shared" si="56"/>
        <v>0.33333333333333331</v>
      </c>
      <c r="BM188" s="175">
        <f t="shared" si="56"/>
        <v>0.3</v>
      </c>
    </row>
    <row r="189" spans="1:65" x14ac:dyDescent="0.35">
      <c r="A189" s="170" t="s">
        <v>65</v>
      </c>
      <c r="B189" s="170" t="str">
        <v>DGS</v>
      </c>
      <c r="C189" s="170" t="str">
        <v>Sales HSI Gov</v>
      </c>
      <c r="D189" s="170" t="str">
        <v>SSL</v>
      </c>
      <c r="E189" s="170" t="str">
        <v>TR5</v>
      </c>
      <c r="F189" s="171" cm="1">
        <f t="array" ref="F189">SUM(IF(TARGET_TR5!$B$2:$B$2040=$A189,IF(TARGET_TR5!$C$2:$C$2040=$C189,IF(TARGET_TR5!$E$2:$E$2040=$E189,IF(TARGET_TR5!$W$1:$AH$1=F$2,TARGET_TR5!$W$2:$AH$2040)))))</f>
        <v>96</v>
      </c>
      <c r="G189" s="171" cm="1">
        <f t="array" ref="G189">SUM(IF(TARGET_TR5!$B$2:$B$2040=$A189,IF(TARGET_TR5!$C$2:$C$2040=$C189,IF(TARGET_TR5!$E$2:$E$2040=$E189,IF(TARGET_TR5!$W$1:$AH$1=G$2,TARGET_TR5!$W$2:$AH$2040)))))</f>
        <v>201</v>
      </c>
      <c r="H189" s="171" cm="1">
        <f t="array" ref="H189">SUM(IF(TARGET_TR5!$B$2:$B$2040=$A189,IF(TARGET_TR5!$C$2:$C$2040=$C189,IF(TARGET_TR5!$E$2:$E$2040=$E189,IF(TARGET_TR5!$W$1:$AH$1=H$2,TARGET_TR5!$W$2:$AH$2040)))))</f>
        <v>351</v>
      </c>
      <c r="I189" s="171" cm="1">
        <f t="array" ref="I189">SUM(IF(TARGET_TR5!$B$2:$B$2040=$A189,IF(TARGET_TR5!$C$2:$C$2040=$C189,IF(TARGET_TR5!$E$2:$E$2040=$E189,IF(TARGET_TR5!$W$1:$AH$1=I$2,TARGET_TR5!$W$2:$AH$2040)))))</f>
        <v>464</v>
      </c>
      <c r="J189" s="171" cm="1">
        <f t="array" ref="J189">SUM(IF(TARGET_TR5!$B$2:$B$2040=$A189,IF(TARGET_TR5!$C$2:$C$2040=$C189,IF(TARGET_TR5!$E$2:$E$2040=$E189,IF(TARGET_TR5!$W$1:$AH$1=J$2,TARGET_TR5!$W$2:$AH$2040)))))</f>
        <v>580</v>
      </c>
      <c r="K189" s="171" cm="1">
        <f t="array" ref="K189">SUM(IF(TARGET_TR5!$B$2:$B$2040=$A189,IF(TARGET_TR5!$C$2:$C$2040=$C189,IF(TARGET_TR5!$E$2:$E$2040=$E189,IF(TARGET_TR5!$W$1:$AH$1=K$2,TARGET_TR5!$W$2:$AH$2040)))))</f>
        <v>694</v>
      </c>
      <c r="L189" s="171" cm="1">
        <f t="array" ref="L189">SUM(IF(TARGET_TR5!$B$2:$B$2040=$A189,IF(TARGET_TR5!$C$2:$C$2040=$C189,IF(TARGET_TR5!$E$2:$E$2040=$E189,IF(TARGET_TR5!$W$1:$AH$1=L$2,TARGET_TR5!$W$2:$AH$2040)))))</f>
        <v>870</v>
      </c>
      <c r="M189" s="171" cm="1">
        <f t="array" ref="M189">SUM(IF(TARGET_TR5!$B$2:$B$2040=$A189,IF(TARGET_TR5!$C$2:$C$2040=$C189,IF(TARGET_TR5!$E$2:$E$2040=$E189,IF(TARGET_TR5!$W$1:$AH$1=M$2,TARGET_TR5!$W$2:$AH$2040)))))</f>
        <v>1043</v>
      </c>
      <c r="N189" s="171" cm="1">
        <f t="array" ref="N189">SUM(IF(TARGET_TR5!$B$2:$B$2040=$A189,IF(TARGET_TR5!$C$2:$C$2040=$C189,IF(TARGET_TR5!$E$2:$E$2040=$E189,IF(TARGET_TR5!$W$1:$AH$1=N$2,TARGET_TR5!$W$2:$AH$2040)))))</f>
        <v>1201</v>
      </c>
      <c r="O189" s="171" cm="1">
        <f t="array" ref="O189">SUM(IF(TARGET_TR5!$B$2:$B$2040=$A189,IF(TARGET_TR5!$C$2:$C$2040=$C189,IF(TARGET_TR5!$E$2:$E$2040=$E189,IF(TARGET_TR5!$W$1:$AH$1=O$2,TARGET_TR5!$W$2:$AH$2040)))))</f>
        <v>1341</v>
      </c>
      <c r="P189" s="171" cm="1">
        <f t="array" ref="P189">SUM(IF(TARGET_TR5!$B$2:$B$2040=$A189,IF(TARGET_TR5!$C$2:$C$2040=$C189,IF(TARGET_TR5!$E$2:$E$2040=$E189,IF(TARGET_TR5!$W$1:$AH$1=P$2,TARGET_TR5!$W$2:$AH$2040)))))</f>
        <v>1479</v>
      </c>
      <c r="Q189" s="171" cm="1">
        <f t="array" ref="Q189">SUM(IF(TARGET_TR5!$B$2:$B$2040=$A189,IF(TARGET_TR5!$C$2:$C$2040=$C189,IF(TARGET_TR5!$E$2:$E$2040=$E189,IF(TARGET_TR5!$W$1:$AH$1=Q$2,TARGET_TR5!$W$2:$AH$2040)))))</f>
        <v>1566</v>
      </c>
      <c r="R189" s="171">
        <v>367</v>
      </c>
      <c r="S189" s="171">
        <v>603</v>
      </c>
      <c r="T189" s="171">
        <v>745</v>
      </c>
      <c r="U189" s="171">
        <v>900</v>
      </c>
      <c r="V189" s="171">
        <v>1037</v>
      </c>
      <c r="W189" s="171">
        <v>1228</v>
      </c>
      <c r="X189" s="171">
        <v>1228</v>
      </c>
      <c r="Y189" s="171">
        <v>1228</v>
      </c>
      <c r="Z189" s="171">
        <v>1228</v>
      </c>
      <c r="AA189" s="171">
        <v>1228</v>
      </c>
      <c r="AB189" s="171">
        <v>1228</v>
      </c>
      <c r="AC189" s="171">
        <v>1228</v>
      </c>
      <c r="AD189" s="171" cm="1">
        <f t="array" ref="AD189">SUM(IF(TARGET_TR5!$B$2:$B$2040=$A189,IF(TARGET_TR5!$C$2:$C$2040=$C189,IF(TARGET_TR5!$E$2:$E$2040=$E189,IF(TARGET_TR5!$F$1:$Q$1=AD$2,TARGET_TR5!$F$2:$Q$2040)))))</f>
        <v>96</v>
      </c>
      <c r="AE189" s="171" cm="1">
        <f t="array" ref="AE189">SUM(IF(TARGET_TR5!$B$2:$B$2040=$A189,IF(TARGET_TR5!$C$2:$C$2040=$C189,IF(TARGET_TR5!$E$2:$E$2040=$E189,IF(TARGET_TR5!$F$1:$Q$1=AE$2,TARGET_TR5!$F$2:$Q$2040)))))</f>
        <v>105</v>
      </c>
      <c r="AF189" s="171" cm="1">
        <f t="array" ref="AF189">SUM(IF(TARGET_TR5!$B$2:$B$2040=$A189,IF(TARGET_TR5!$C$2:$C$2040=$C189,IF(TARGET_TR5!$E$2:$E$2040=$E189,IF(TARGET_TR5!$F$1:$Q$1=AF$2,TARGET_TR5!$F$2:$Q$2040)))))</f>
        <v>150</v>
      </c>
      <c r="AG189" s="171" cm="1">
        <f t="array" ref="AG189">SUM(IF(TARGET_TR5!$B$2:$B$2040=$A189,IF(TARGET_TR5!$C$2:$C$2040=$C189,IF(TARGET_TR5!$E$2:$E$2040=$E189,IF(TARGET_TR5!$F$1:$Q$1=AG$2,TARGET_TR5!$F$2:$Q$2040)))))</f>
        <v>113</v>
      </c>
      <c r="AH189" s="171" cm="1">
        <f t="array" ref="AH189">SUM(IF(TARGET_TR5!$B$2:$B$2040=$A189,IF(TARGET_TR5!$C$2:$C$2040=$C189,IF(TARGET_TR5!$E$2:$E$2040=$E189,IF(TARGET_TR5!$F$1:$Q$1=AH$2,TARGET_TR5!$F$2:$Q$2040)))))</f>
        <v>116</v>
      </c>
      <c r="AI189" s="171" cm="1">
        <f t="array" ref="AI189">SUM(IF(TARGET_TR5!$B$2:$B$2040=$A189,IF(TARGET_TR5!$C$2:$C$2040=$C189,IF(TARGET_TR5!$E$2:$E$2040=$E189,IF(TARGET_TR5!$F$1:$Q$1=AI$2,TARGET_TR5!$F$2:$Q$2040)))))</f>
        <v>114</v>
      </c>
      <c r="AJ189" s="171" cm="1">
        <f t="array" ref="AJ189">SUM(IF(TARGET_TR5!$B$2:$B$2040=$A189,IF(TARGET_TR5!$C$2:$C$2040=$C189,IF(TARGET_TR5!$E$2:$E$2040=$E189,IF(TARGET_TR5!$F$1:$Q$1=AJ$2,TARGET_TR5!$F$2:$Q$2040)))))</f>
        <v>176</v>
      </c>
      <c r="AK189" s="171" cm="1">
        <f t="array" ref="AK189">SUM(IF(TARGET_TR5!$B$2:$B$2040=$A189,IF(TARGET_TR5!$C$2:$C$2040=$C189,IF(TARGET_TR5!$E$2:$E$2040=$E189,IF(TARGET_TR5!$F$1:$Q$1=AK$2,TARGET_TR5!$F$2:$Q$2040)))))</f>
        <v>173</v>
      </c>
      <c r="AL189" s="171" cm="1">
        <f t="array" ref="AL189">SUM(IF(TARGET_TR5!$B$2:$B$2040=$A189,IF(TARGET_TR5!$C$2:$C$2040=$C189,IF(TARGET_TR5!$E$2:$E$2040=$E189,IF(TARGET_TR5!$F$1:$Q$1=AL$2,TARGET_TR5!$F$2:$Q$2040)))))</f>
        <v>158</v>
      </c>
      <c r="AM189" s="171" cm="1">
        <f t="array" ref="AM189">SUM(IF(TARGET_TR5!$B$2:$B$2040=$A189,IF(TARGET_TR5!$C$2:$C$2040=$C189,IF(TARGET_TR5!$E$2:$E$2040=$E189,IF(TARGET_TR5!$F$1:$Q$1=AM$2,TARGET_TR5!$F$2:$Q$2040)))))</f>
        <v>140</v>
      </c>
      <c r="AN189" s="171" cm="1">
        <f t="array" ref="AN189">SUM(IF(TARGET_TR5!$B$2:$B$2040=$A189,IF(TARGET_TR5!$C$2:$C$2040=$C189,IF(TARGET_TR5!$E$2:$E$2040=$E189,IF(TARGET_TR5!$F$1:$Q$1=AN$2,TARGET_TR5!$F$2:$Q$2040)))))</f>
        <v>138</v>
      </c>
      <c r="AO189" s="171" cm="1">
        <f t="array" ref="AO189">SUM(IF(TARGET_TR5!$B$2:$B$2040=$A189,IF(TARGET_TR5!$C$2:$C$2040=$C189,IF(TARGET_TR5!$E$2:$E$2040=$E189,IF(TARGET_TR5!$F$1:$Q$1=AO$2,TARGET_TR5!$F$2:$Q$2040)))))</f>
        <v>87</v>
      </c>
      <c r="AP189" s="171">
        <v>367</v>
      </c>
      <c r="AQ189" s="171">
        <v>236</v>
      </c>
      <c r="AR189" s="171">
        <v>142</v>
      </c>
      <c r="AS189" s="171">
        <v>155</v>
      </c>
      <c r="AT189" s="171">
        <v>137</v>
      </c>
      <c r="AU189" s="171">
        <v>191</v>
      </c>
      <c r="AV189" s="171">
        <v>0</v>
      </c>
      <c r="AW189" s="171">
        <v>0</v>
      </c>
      <c r="AX189" s="171">
        <v>0</v>
      </c>
      <c r="AY189" s="171">
        <v>0</v>
      </c>
      <c r="AZ189" s="171">
        <v>0</v>
      </c>
      <c r="BA189" s="171">
        <v>0</v>
      </c>
      <c r="BB189" s="172">
        <f t="shared" si="54"/>
        <v>3.8229166666666665</v>
      </c>
      <c r="BC189" s="172">
        <f t="shared" si="54"/>
        <v>3</v>
      </c>
      <c r="BD189" s="172">
        <f t="shared" si="54"/>
        <v>2.1225071225071224</v>
      </c>
      <c r="BE189" s="172">
        <f t="shared" si="54"/>
        <v>1.9396551724137931</v>
      </c>
      <c r="BF189" s="172">
        <f t="shared" si="54"/>
        <v>1.7879310344827586</v>
      </c>
      <c r="BG189" s="172">
        <f t="shared" si="54"/>
        <v>1.7694524495677233</v>
      </c>
      <c r="BH189" s="172">
        <f t="shared" si="56"/>
        <v>1.4114942528735632</v>
      </c>
      <c r="BI189" s="172">
        <f t="shared" si="56"/>
        <v>1.177372962607862</v>
      </c>
      <c r="BJ189" s="172">
        <f t="shared" si="56"/>
        <v>1.0224812656119899</v>
      </c>
      <c r="BK189" s="172">
        <f t="shared" si="56"/>
        <v>0.91573452647278153</v>
      </c>
      <c r="BL189" s="172">
        <f t="shared" si="56"/>
        <v>0.830290736984449</v>
      </c>
      <c r="BM189" s="172">
        <f t="shared" si="56"/>
        <v>0.78416347381864626</v>
      </c>
    </row>
    <row r="190" spans="1:65" x14ac:dyDescent="0.35">
      <c r="A190" s="173" t="s">
        <v>65</v>
      </c>
      <c r="B190" s="173" t="str">
        <v>DGS</v>
      </c>
      <c r="C190" s="173" t="str">
        <v>Sales HSI Gov</v>
      </c>
      <c r="D190" s="173" t="str">
        <v>SSL</v>
      </c>
      <c r="E190" s="173" t="str">
        <v>PAPUA</v>
      </c>
      <c r="F190" s="174" cm="1">
        <f t="array" ref="F190">SUM(IF(TARGET_TR5!$B$2:$B$2040=$A190,IF(TARGET_TR5!$C$2:$C$2040=$C190,IF(TARGET_TR5!$E$2:$E$2040=$E190,IF(TARGET_TR5!$W$1:$AH$1=F$2,TARGET_TR5!$W$2:$AH$2040)))))</f>
        <v>11</v>
      </c>
      <c r="G190" s="174" cm="1">
        <f t="array" ref="G190">SUM(IF(TARGET_TR5!$B$2:$B$2040=$A190,IF(TARGET_TR5!$C$2:$C$2040=$C190,IF(TARGET_TR5!$E$2:$E$2040=$E190,IF(TARGET_TR5!$W$1:$AH$1=G$2,TARGET_TR5!$W$2:$AH$2040)))))</f>
        <v>23</v>
      </c>
      <c r="H190" s="174" cm="1">
        <f t="array" ref="H190">SUM(IF(TARGET_TR5!$B$2:$B$2040=$A190,IF(TARGET_TR5!$C$2:$C$2040=$C190,IF(TARGET_TR5!$E$2:$E$2040=$E190,IF(TARGET_TR5!$W$1:$AH$1=H$2,TARGET_TR5!$W$2:$AH$2040)))))</f>
        <v>40</v>
      </c>
      <c r="I190" s="174" cm="1">
        <f t="array" ref="I190">SUM(IF(TARGET_TR5!$B$2:$B$2040=$A190,IF(TARGET_TR5!$C$2:$C$2040=$C190,IF(TARGET_TR5!$E$2:$E$2040=$E190,IF(TARGET_TR5!$W$1:$AH$1=I$2,TARGET_TR5!$W$2:$AH$2040)))))</f>
        <v>52</v>
      </c>
      <c r="J190" s="174" cm="1">
        <f t="array" ref="J190">SUM(IF(TARGET_TR5!$B$2:$B$2040=$A190,IF(TARGET_TR5!$C$2:$C$2040=$C190,IF(TARGET_TR5!$E$2:$E$2040=$E190,IF(TARGET_TR5!$W$1:$AH$1=J$2,TARGET_TR5!$W$2:$AH$2040)))))</f>
        <v>65</v>
      </c>
      <c r="K190" s="174" cm="1">
        <f t="array" ref="K190">SUM(IF(TARGET_TR5!$B$2:$B$2040=$A190,IF(TARGET_TR5!$C$2:$C$2040=$C190,IF(TARGET_TR5!$E$2:$E$2040=$E190,IF(TARGET_TR5!$W$1:$AH$1=K$2,TARGET_TR5!$W$2:$AH$2040)))))</f>
        <v>78</v>
      </c>
      <c r="L190" s="174" cm="1">
        <f t="array" ref="L190">SUM(IF(TARGET_TR5!$B$2:$B$2040=$A190,IF(TARGET_TR5!$C$2:$C$2040=$C190,IF(TARGET_TR5!$E$2:$E$2040=$E190,IF(TARGET_TR5!$W$1:$AH$1=L$2,TARGET_TR5!$W$2:$AH$2040)))))</f>
        <v>97</v>
      </c>
      <c r="M190" s="174" cm="1">
        <f t="array" ref="M190">SUM(IF(TARGET_TR5!$B$2:$B$2040=$A190,IF(TARGET_TR5!$C$2:$C$2040=$C190,IF(TARGET_TR5!$E$2:$E$2040=$E190,IF(TARGET_TR5!$W$1:$AH$1=M$2,TARGET_TR5!$W$2:$AH$2040)))))</f>
        <v>116</v>
      </c>
      <c r="N190" s="174" cm="1">
        <f t="array" ref="N190">SUM(IF(TARGET_TR5!$B$2:$B$2040=$A190,IF(TARGET_TR5!$C$2:$C$2040=$C190,IF(TARGET_TR5!$E$2:$E$2040=$E190,IF(TARGET_TR5!$W$1:$AH$1=N$2,TARGET_TR5!$W$2:$AH$2040)))))</f>
        <v>133</v>
      </c>
      <c r="O190" s="174" cm="1">
        <f t="array" ref="O190">SUM(IF(TARGET_TR5!$B$2:$B$2040=$A190,IF(TARGET_TR5!$C$2:$C$2040=$C190,IF(TARGET_TR5!$E$2:$E$2040=$E190,IF(TARGET_TR5!$W$1:$AH$1=O$2,TARGET_TR5!$W$2:$AH$2040)))))</f>
        <v>148</v>
      </c>
      <c r="P190" s="174" cm="1">
        <f t="array" ref="P190">SUM(IF(TARGET_TR5!$B$2:$B$2040=$A190,IF(TARGET_TR5!$C$2:$C$2040=$C190,IF(TARGET_TR5!$E$2:$E$2040=$E190,IF(TARGET_TR5!$W$1:$AH$1=P$2,TARGET_TR5!$W$2:$AH$2040)))))</f>
        <v>163</v>
      </c>
      <c r="Q190" s="174" cm="1">
        <f t="array" ref="Q190">SUM(IF(TARGET_TR5!$B$2:$B$2040=$A190,IF(TARGET_TR5!$C$2:$C$2040=$C190,IF(TARGET_TR5!$E$2:$E$2040=$E190,IF(TARGET_TR5!$W$1:$AH$1=Q$2,TARGET_TR5!$W$2:$AH$2040)))))</f>
        <v>173</v>
      </c>
      <c r="R190" s="174">
        <v>24</v>
      </c>
      <c r="S190" s="174">
        <v>40</v>
      </c>
      <c r="T190" s="174">
        <v>46</v>
      </c>
      <c r="U190" s="174">
        <v>65</v>
      </c>
      <c r="V190" s="174">
        <v>88</v>
      </c>
      <c r="W190" s="174">
        <v>146</v>
      </c>
      <c r="X190" s="174">
        <v>146</v>
      </c>
      <c r="Y190" s="174">
        <v>146</v>
      </c>
      <c r="Z190" s="174">
        <v>146</v>
      </c>
      <c r="AA190" s="174">
        <v>146</v>
      </c>
      <c r="AB190" s="174">
        <v>146</v>
      </c>
      <c r="AC190" s="174">
        <v>146</v>
      </c>
      <c r="AD190" s="174" cm="1">
        <f t="array" ref="AD190">SUM(IF(TARGET_TR5!$B$2:$B$2040=$A190,IF(TARGET_TR5!$C$2:$C$2040=$C190,IF(TARGET_TR5!$E$2:$E$2040=$E190,IF(TARGET_TR5!$F$1:$Q$1=AD$2,TARGET_TR5!$F$2:$Q$2040)))))</f>
        <v>11</v>
      </c>
      <c r="AE190" s="174" cm="1">
        <f t="array" ref="AE190">SUM(IF(TARGET_TR5!$B$2:$B$2040=$A190,IF(TARGET_TR5!$C$2:$C$2040=$C190,IF(TARGET_TR5!$E$2:$E$2040=$E190,IF(TARGET_TR5!$F$1:$Q$1=AE$2,TARGET_TR5!$F$2:$Q$2040)))))</f>
        <v>12</v>
      </c>
      <c r="AF190" s="174" cm="1">
        <f t="array" ref="AF190">SUM(IF(TARGET_TR5!$B$2:$B$2040=$A190,IF(TARGET_TR5!$C$2:$C$2040=$C190,IF(TARGET_TR5!$E$2:$E$2040=$E190,IF(TARGET_TR5!$F$1:$Q$1=AF$2,TARGET_TR5!$F$2:$Q$2040)))))</f>
        <v>17</v>
      </c>
      <c r="AG190" s="174" cm="1">
        <f t="array" ref="AG190">SUM(IF(TARGET_TR5!$B$2:$B$2040=$A190,IF(TARGET_TR5!$C$2:$C$2040=$C190,IF(TARGET_TR5!$E$2:$E$2040=$E190,IF(TARGET_TR5!$F$1:$Q$1=AG$2,TARGET_TR5!$F$2:$Q$2040)))))</f>
        <v>12</v>
      </c>
      <c r="AH190" s="174" cm="1">
        <f t="array" ref="AH190">SUM(IF(TARGET_TR5!$B$2:$B$2040=$A190,IF(TARGET_TR5!$C$2:$C$2040=$C190,IF(TARGET_TR5!$E$2:$E$2040=$E190,IF(TARGET_TR5!$F$1:$Q$1=AH$2,TARGET_TR5!$F$2:$Q$2040)))))</f>
        <v>13</v>
      </c>
      <c r="AI190" s="174" cm="1">
        <f t="array" ref="AI190">SUM(IF(TARGET_TR5!$B$2:$B$2040=$A190,IF(TARGET_TR5!$C$2:$C$2040=$C190,IF(TARGET_TR5!$E$2:$E$2040=$E190,IF(TARGET_TR5!$F$1:$Q$1=AI$2,TARGET_TR5!$F$2:$Q$2040)))))</f>
        <v>13</v>
      </c>
      <c r="AJ190" s="174" cm="1">
        <f t="array" ref="AJ190">SUM(IF(TARGET_TR5!$B$2:$B$2040=$A190,IF(TARGET_TR5!$C$2:$C$2040=$C190,IF(TARGET_TR5!$E$2:$E$2040=$E190,IF(TARGET_TR5!$F$1:$Q$1=AJ$2,TARGET_TR5!$F$2:$Q$2040)))))</f>
        <v>19</v>
      </c>
      <c r="AK190" s="174" cm="1">
        <f t="array" ref="AK190">SUM(IF(TARGET_TR5!$B$2:$B$2040=$A190,IF(TARGET_TR5!$C$2:$C$2040=$C190,IF(TARGET_TR5!$E$2:$E$2040=$E190,IF(TARGET_TR5!$F$1:$Q$1=AK$2,TARGET_TR5!$F$2:$Q$2040)))))</f>
        <v>19</v>
      </c>
      <c r="AL190" s="174" cm="1">
        <f t="array" ref="AL190">SUM(IF(TARGET_TR5!$B$2:$B$2040=$A190,IF(TARGET_TR5!$C$2:$C$2040=$C190,IF(TARGET_TR5!$E$2:$E$2040=$E190,IF(TARGET_TR5!$F$1:$Q$1=AL$2,TARGET_TR5!$F$2:$Q$2040)))))</f>
        <v>17</v>
      </c>
      <c r="AM190" s="174" cm="1">
        <f t="array" ref="AM190">SUM(IF(TARGET_TR5!$B$2:$B$2040=$A190,IF(TARGET_TR5!$C$2:$C$2040=$C190,IF(TARGET_TR5!$E$2:$E$2040=$E190,IF(TARGET_TR5!$F$1:$Q$1=AM$2,TARGET_TR5!$F$2:$Q$2040)))))</f>
        <v>15</v>
      </c>
      <c r="AN190" s="174" cm="1">
        <f t="array" ref="AN190">SUM(IF(TARGET_TR5!$B$2:$B$2040=$A190,IF(TARGET_TR5!$C$2:$C$2040=$C190,IF(TARGET_TR5!$E$2:$E$2040=$E190,IF(TARGET_TR5!$F$1:$Q$1=AN$2,TARGET_TR5!$F$2:$Q$2040)))))</f>
        <v>15</v>
      </c>
      <c r="AO190" s="174" cm="1">
        <f t="array" ref="AO190">SUM(IF(TARGET_TR5!$B$2:$B$2040=$A190,IF(TARGET_TR5!$C$2:$C$2040=$C190,IF(TARGET_TR5!$E$2:$E$2040=$E190,IF(TARGET_TR5!$F$1:$Q$1=AO$2,TARGET_TR5!$F$2:$Q$2040)))))</f>
        <v>10</v>
      </c>
      <c r="AP190" s="174">
        <v>24</v>
      </c>
      <c r="AQ190" s="174">
        <v>16</v>
      </c>
      <c r="AR190" s="174">
        <v>6</v>
      </c>
      <c r="AS190" s="174">
        <v>19</v>
      </c>
      <c r="AT190" s="174">
        <v>23</v>
      </c>
      <c r="AU190" s="174">
        <v>58</v>
      </c>
      <c r="AV190" s="174">
        <v>0</v>
      </c>
      <c r="AW190" s="174">
        <v>0</v>
      </c>
      <c r="AX190" s="174">
        <v>0</v>
      </c>
      <c r="AY190" s="174">
        <v>0</v>
      </c>
      <c r="AZ190" s="174">
        <v>0</v>
      </c>
      <c r="BA190" s="174">
        <v>0</v>
      </c>
      <c r="BB190" s="175">
        <f t="shared" si="54"/>
        <v>2.1818181818181817</v>
      </c>
      <c r="BC190" s="175">
        <f t="shared" si="54"/>
        <v>1.7391304347826086</v>
      </c>
      <c r="BD190" s="175">
        <f t="shared" si="54"/>
        <v>1.1499999999999999</v>
      </c>
      <c r="BE190" s="175">
        <f t="shared" si="54"/>
        <v>1.25</v>
      </c>
      <c r="BF190" s="175">
        <f t="shared" si="54"/>
        <v>1.3538461538461539</v>
      </c>
      <c r="BG190" s="175">
        <f t="shared" si="54"/>
        <v>1.8717948717948718</v>
      </c>
      <c r="BH190" s="175">
        <f t="shared" si="56"/>
        <v>1.5051546391752577</v>
      </c>
      <c r="BI190" s="175">
        <f t="shared" si="56"/>
        <v>1.2586206896551724</v>
      </c>
      <c r="BJ190" s="175">
        <f t="shared" si="56"/>
        <v>1.0977443609022557</v>
      </c>
      <c r="BK190" s="175">
        <f t="shared" si="56"/>
        <v>0.98648648648648651</v>
      </c>
      <c r="BL190" s="175">
        <f t="shared" si="56"/>
        <v>0.89570552147239269</v>
      </c>
      <c r="BM190" s="175">
        <f t="shared" si="56"/>
        <v>0.84393063583815031</v>
      </c>
    </row>
    <row r="191" spans="1:65" x14ac:dyDescent="0.35">
      <c r="A191" s="173" t="s">
        <v>65</v>
      </c>
      <c r="B191" s="173" t="str">
        <v>DGS</v>
      </c>
      <c r="C191" s="173" t="str">
        <v>Sales HSI Gov</v>
      </c>
      <c r="D191" s="173" t="str">
        <v>SSL</v>
      </c>
      <c r="E191" s="173" t="str">
        <v>PAPUA BARAT</v>
      </c>
      <c r="F191" s="174" cm="1">
        <f t="array" ref="F191">SUM(IF(TARGET_TR5!$B$2:$B$2040=$A191,IF(TARGET_TR5!$C$2:$C$2040=$C191,IF(TARGET_TR5!$E$2:$E$2040=$E191,IF(TARGET_TR5!$W$1:$AH$1=F$2,TARGET_TR5!$W$2:$AH$2040)))))</f>
        <v>12</v>
      </c>
      <c r="G191" s="174" cm="1">
        <f t="array" ref="G191">SUM(IF(TARGET_TR5!$B$2:$B$2040=$A191,IF(TARGET_TR5!$C$2:$C$2040=$C191,IF(TARGET_TR5!$E$2:$E$2040=$E191,IF(TARGET_TR5!$W$1:$AH$1=G$2,TARGET_TR5!$W$2:$AH$2040)))))</f>
        <v>25</v>
      </c>
      <c r="H191" s="174" cm="1">
        <f t="array" ref="H191">SUM(IF(TARGET_TR5!$B$2:$B$2040=$A191,IF(TARGET_TR5!$C$2:$C$2040=$C191,IF(TARGET_TR5!$E$2:$E$2040=$E191,IF(TARGET_TR5!$W$1:$AH$1=H$2,TARGET_TR5!$W$2:$AH$2040)))))</f>
        <v>44</v>
      </c>
      <c r="I191" s="174" cm="1">
        <f t="array" ref="I191">SUM(IF(TARGET_TR5!$B$2:$B$2040=$A191,IF(TARGET_TR5!$C$2:$C$2040=$C191,IF(TARGET_TR5!$E$2:$E$2040=$E191,IF(TARGET_TR5!$W$1:$AH$1=I$2,TARGET_TR5!$W$2:$AH$2040)))))</f>
        <v>59</v>
      </c>
      <c r="J191" s="174" cm="1">
        <f t="array" ref="J191">SUM(IF(TARGET_TR5!$B$2:$B$2040=$A191,IF(TARGET_TR5!$C$2:$C$2040=$C191,IF(TARGET_TR5!$E$2:$E$2040=$E191,IF(TARGET_TR5!$W$1:$AH$1=J$2,TARGET_TR5!$W$2:$AH$2040)))))</f>
        <v>74</v>
      </c>
      <c r="K191" s="174" cm="1">
        <f t="array" ref="K191">SUM(IF(TARGET_TR5!$B$2:$B$2040=$A191,IF(TARGET_TR5!$C$2:$C$2040=$C191,IF(TARGET_TR5!$E$2:$E$2040=$E191,IF(TARGET_TR5!$W$1:$AH$1=K$2,TARGET_TR5!$W$2:$AH$2040)))))</f>
        <v>89</v>
      </c>
      <c r="L191" s="174" cm="1">
        <f t="array" ref="L191">SUM(IF(TARGET_TR5!$B$2:$B$2040=$A191,IF(TARGET_TR5!$C$2:$C$2040=$C191,IF(TARGET_TR5!$E$2:$E$2040=$E191,IF(TARGET_TR5!$W$1:$AH$1=L$2,TARGET_TR5!$W$2:$AH$2040)))))</f>
        <v>112</v>
      </c>
      <c r="M191" s="174" cm="1">
        <f t="array" ref="M191">SUM(IF(TARGET_TR5!$B$2:$B$2040=$A191,IF(TARGET_TR5!$C$2:$C$2040=$C191,IF(TARGET_TR5!$E$2:$E$2040=$E191,IF(TARGET_TR5!$W$1:$AH$1=M$2,TARGET_TR5!$W$2:$AH$2040)))))</f>
        <v>134</v>
      </c>
      <c r="N191" s="174" cm="1">
        <f t="array" ref="N191">SUM(IF(TARGET_TR5!$B$2:$B$2040=$A191,IF(TARGET_TR5!$C$2:$C$2040=$C191,IF(TARGET_TR5!$E$2:$E$2040=$E191,IF(TARGET_TR5!$W$1:$AH$1=N$2,TARGET_TR5!$W$2:$AH$2040)))))</f>
        <v>154</v>
      </c>
      <c r="O191" s="174" cm="1">
        <f t="array" ref="O191">SUM(IF(TARGET_TR5!$B$2:$B$2040=$A191,IF(TARGET_TR5!$C$2:$C$2040=$C191,IF(TARGET_TR5!$E$2:$E$2040=$E191,IF(TARGET_TR5!$W$1:$AH$1=O$2,TARGET_TR5!$W$2:$AH$2040)))))</f>
        <v>172</v>
      </c>
      <c r="P191" s="174" cm="1">
        <f t="array" ref="P191">SUM(IF(TARGET_TR5!$B$2:$B$2040=$A191,IF(TARGET_TR5!$C$2:$C$2040=$C191,IF(TARGET_TR5!$E$2:$E$2040=$E191,IF(TARGET_TR5!$W$1:$AH$1=P$2,TARGET_TR5!$W$2:$AH$2040)))))</f>
        <v>190</v>
      </c>
      <c r="Q191" s="174" cm="1">
        <f t="array" ref="Q191">SUM(IF(TARGET_TR5!$B$2:$B$2040=$A191,IF(TARGET_TR5!$C$2:$C$2040=$C191,IF(TARGET_TR5!$E$2:$E$2040=$E191,IF(TARGET_TR5!$W$1:$AH$1=Q$2,TARGET_TR5!$W$2:$AH$2040)))))</f>
        <v>201</v>
      </c>
      <c r="R191" s="174">
        <v>7</v>
      </c>
      <c r="S191" s="174">
        <v>26</v>
      </c>
      <c r="T191" s="174">
        <v>48</v>
      </c>
      <c r="U191" s="174">
        <v>60</v>
      </c>
      <c r="V191" s="174">
        <v>77</v>
      </c>
      <c r="W191" s="174">
        <v>115</v>
      </c>
      <c r="X191" s="174">
        <v>115</v>
      </c>
      <c r="Y191" s="174">
        <v>115</v>
      </c>
      <c r="Z191" s="174">
        <v>115</v>
      </c>
      <c r="AA191" s="174">
        <v>115</v>
      </c>
      <c r="AB191" s="174">
        <v>115</v>
      </c>
      <c r="AC191" s="174">
        <v>115</v>
      </c>
      <c r="AD191" s="174" cm="1">
        <f t="array" ref="AD191">SUM(IF(TARGET_TR5!$B$2:$B$2040=$A191,IF(TARGET_TR5!$C$2:$C$2040=$C191,IF(TARGET_TR5!$E$2:$E$2040=$E191,IF(TARGET_TR5!$F$1:$Q$1=AD$2,TARGET_TR5!$F$2:$Q$2040)))))</f>
        <v>12</v>
      </c>
      <c r="AE191" s="174" cm="1">
        <f t="array" ref="AE191">SUM(IF(TARGET_TR5!$B$2:$B$2040=$A191,IF(TARGET_TR5!$C$2:$C$2040=$C191,IF(TARGET_TR5!$E$2:$E$2040=$E191,IF(TARGET_TR5!$F$1:$Q$1=AE$2,TARGET_TR5!$F$2:$Q$2040)))))</f>
        <v>13</v>
      </c>
      <c r="AF191" s="174" cm="1">
        <f t="array" ref="AF191">SUM(IF(TARGET_TR5!$B$2:$B$2040=$A191,IF(TARGET_TR5!$C$2:$C$2040=$C191,IF(TARGET_TR5!$E$2:$E$2040=$E191,IF(TARGET_TR5!$F$1:$Q$1=AF$2,TARGET_TR5!$F$2:$Q$2040)))))</f>
        <v>19</v>
      </c>
      <c r="AG191" s="174" cm="1">
        <f t="array" ref="AG191">SUM(IF(TARGET_TR5!$B$2:$B$2040=$A191,IF(TARGET_TR5!$C$2:$C$2040=$C191,IF(TARGET_TR5!$E$2:$E$2040=$E191,IF(TARGET_TR5!$F$1:$Q$1=AG$2,TARGET_TR5!$F$2:$Q$2040)))))</f>
        <v>15</v>
      </c>
      <c r="AH191" s="174" cm="1">
        <f t="array" ref="AH191">SUM(IF(TARGET_TR5!$B$2:$B$2040=$A191,IF(TARGET_TR5!$C$2:$C$2040=$C191,IF(TARGET_TR5!$E$2:$E$2040=$E191,IF(TARGET_TR5!$F$1:$Q$1=AH$2,TARGET_TR5!$F$2:$Q$2040)))))</f>
        <v>15</v>
      </c>
      <c r="AI191" s="174" cm="1">
        <f t="array" ref="AI191">SUM(IF(TARGET_TR5!$B$2:$B$2040=$A191,IF(TARGET_TR5!$C$2:$C$2040=$C191,IF(TARGET_TR5!$E$2:$E$2040=$E191,IF(TARGET_TR5!$F$1:$Q$1=AI$2,TARGET_TR5!$F$2:$Q$2040)))))</f>
        <v>15</v>
      </c>
      <c r="AJ191" s="174" cm="1">
        <f t="array" ref="AJ191">SUM(IF(TARGET_TR5!$B$2:$B$2040=$A191,IF(TARGET_TR5!$C$2:$C$2040=$C191,IF(TARGET_TR5!$E$2:$E$2040=$E191,IF(TARGET_TR5!$F$1:$Q$1=AJ$2,TARGET_TR5!$F$2:$Q$2040)))))</f>
        <v>23</v>
      </c>
      <c r="AK191" s="174" cm="1">
        <f t="array" ref="AK191">SUM(IF(TARGET_TR5!$B$2:$B$2040=$A191,IF(TARGET_TR5!$C$2:$C$2040=$C191,IF(TARGET_TR5!$E$2:$E$2040=$E191,IF(TARGET_TR5!$F$1:$Q$1=AK$2,TARGET_TR5!$F$2:$Q$2040)))))</f>
        <v>22</v>
      </c>
      <c r="AL191" s="174" cm="1">
        <f t="array" ref="AL191">SUM(IF(TARGET_TR5!$B$2:$B$2040=$A191,IF(TARGET_TR5!$C$2:$C$2040=$C191,IF(TARGET_TR5!$E$2:$E$2040=$E191,IF(TARGET_TR5!$F$1:$Q$1=AL$2,TARGET_TR5!$F$2:$Q$2040)))))</f>
        <v>20</v>
      </c>
      <c r="AM191" s="174" cm="1">
        <f t="array" ref="AM191">SUM(IF(TARGET_TR5!$B$2:$B$2040=$A191,IF(TARGET_TR5!$C$2:$C$2040=$C191,IF(TARGET_TR5!$E$2:$E$2040=$E191,IF(TARGET_TR5!$F$1:$Q$1=AM$2,TARGET_TR5!$F$2:$Q$2040)))))</f>
        <v>18</v>
      </c>
      <c r="AN191" s="174" cm="1">
        <f t="array" ref="AN191">SUM(IF(TARGET_TR5!$B$2:$B$2040=$A191,IF(TARGET_TR5!$C$2:$C$2040=$C191,IF(TARGET_TR5!$E$2:$E$2040=$E191,IF(TARGET_TR5!$F$1:$Q$1=AN$2,TARGET_TR5!$F$2:$Q$2040)))))</f>
        <v>18</v>
      </c>
      <c r="AO191" s="174" cm="1">
        <f t="array" ref="AO191">SUM(IF(TARGET_TR5!$B$2:$B$2040=$A191,IF(TARGET_TR5!$C$2:$C$2040=$C191,IF(TARGET_TR5!$E$2:$E$2040=$E191,IF(TARGET_TR5!$F$1:$Q$1=AO$2,TARGET_TR5!$F$2:$Q$2040)))))</f>
        <v>11</v>
      </c>
      <c r="AP191" s="174">
        <v>7</v>
      </c>
      <c r="AQ191" s="174">
        <v>19</v>
      </c>
      <c r="AR191" s="174">
        <v>22</v>
      </c>
      <c r="AS191" s="174">
        <v>12</v>
      </c>
      <c r="AT191" s="174">
        <v>17</v>
      </c>
      <c r="AU191" s="174">
        <v>38</v>
      </c>
      <c r="AV191" s="174">
        <v>0</v>
      </c>
      <c r="AW191" s="174">
        <v>0</v>
      </c>
      <c r="AX191" s="174">
        <v>0</v>
      </c>
      <c r="AY191" s="174">
        <v>0</v>
      </c>
      <c r="AZ191" s="174">
        <v>0</v>
      </c>
      <c r="BA191" s="174">
        <v>0</v>
      </c>
      <c r="BB191" s="175">
        <f t="shared" si="54"/>
        <v>0.58333333333333337</v>
      </c>
      <c r="BC191" s="175">
        <f t="shared" si="54"/>
        <v>1.04</v>
      </c>
      <c r="BD191" s="175">
        <f t="shared" si="54"/>
        <v>1.0909090909090908</v>
      </c>
      <c r="BE191" s="175">
        <f t="shared" si="54"/>
        <v>1.0169491525423728</v>
      </c>
      <c r="BF191" s="175">
        <f t="shared" si="54"/>
        <v>1.0405405405405406</v>
      </c>
      <c r="BG191" s="175">
        <f t="shared" si="54"/>
        <v>1.2921348314606742</v>
      </c>
      <c r="BH191" s="175">
        <f t="shared" si="56"/>
        <v>1.0267857142857142</v>
      </c>
      <c r="BI191" s="175">
        <f t="shared" si="56"/>
        <v>0.85820895522388063</v>
      </c>
      <c r="BJ191" s="175">
        <f t="shared" si="56"/>
        <v>0.74675324675324672</v>
      </c>
      <c r="BK191" s="175">
        <f t="shared" si="56"/>
        <v>0.66860465116279066</v>
      </c>
      <c r="BL191" s="175">
        <f t="shared" si="56"/>
        <v>0.60526315789473684</v>
      </c>
      <c r="BM191" s="175">
        <f t="shared" si="56"/>
        <v>0.57213930348258701</v>
      </c>
    </row>
    <row r="192" spans="1:65" x14ac:dyDescent="0.35">
      <c r="A192" s="173" t="s">
        <v>65</v>
      </c>
      <c r="B192" s="173" t="str">
        <v>DGS</v>
      </c>
      <c r="C192" s="173" t="str">
        <v>Sales HSI Gov</v>
      </c>
      <c r="D192" s="173" t="str">
        <v>SSL</v>
      </c>
      <c r="E192" s="173" t="str">
        <v>SULBAGSEL</v>
      </c>
      <c r="F192" s="174" cm="1">
        <f t="array" ref="F192">SUM(IF(TARGET_TR5!$B$2:$B$2040=$A192,IF(TARGET_TR5!$C$2:$C$2040=$C192,IF(TARGET_TR5!$E$2:$E$2040=$E192,IF(TARGET_TR5!$W$1:$AH$1=F$2,TARGET_TR5!$W$2:$AH$2040)))))</f>
        <v>36</v>
      </c>
      <c r="G192" s="174" cm="1">
        <f t="array" ref="G192">SUM(IF(TARGET_TR5!$B$2:$B$2040=$A192,IF(TARGET_TR5!$C$2:$C$2040=$C192,IF(TARGET_TR5!$E$2:$E$2040=$E192,IF(TARGET_TR5!$W$1:$AH$1=G$2,TARGET_TR5!$W$2:$AH$2040)))))</f>
        <v>75</v>
      </c>
      <c r="H192" s="174" cm="1">
        <f t="array" ref="H192">SUM(IF(TARGET_TR5!$B$2:$B$2040=$A192,IF(TARGET_TR5!$C$2:$C$2040=$C192,IF(TARGET_TR5!$E$2:$E$2040=$E192,IF(TARGET_TR5!$W$1:$AH$1=H$2,TARGET_TR5!$W$2:$AH$2040)))))</f>
        <v>130</v>
      </c>
      <c r="I192" s="174" cm="1">
        <f t="array" ref="I192">SUM(IF(TARGET_TR5!$B$2:$B$2040=$A192,IF(TARGET_TR5!$C$2:$C$2040=$C192,IF(TARGET_TR5!$E$2:$E$2040=$E192,IF(TARGET_TR5!$W$1:$AH$1=I$2,TARGET_TR5!$W$2:$AH$2040)))))</f>
        <v>172</v>
      </c>
      <c r="J192" s="174" cm="1">
        <f t="array" ref="J192">SUM(IF(TARGET_TR5!$B$2:$B$2040=$A192,IF(TARGET_TR5!$C$2:$C$2040=$C192,IF(TARGET_TR5!$E$2:$E$2040=$E192,IF(TARGET_TR5!$W$1:$AH$1=J$2,TARGET_TR5!$W$2:$AH$2040)))))</f>
        <v>214</v>
      </c>
      <c r="K192" s="174" cm="1">
        <f t="array" ref="K192">SUM(IF(TARGET_TR5!$B$2:$B$2040=$A192,IF(TARGET_TR5!$C$2:$C$2040=$C192,IF(TARGET_TR5!$E$2:$E$2040=$E192,IF(TARGET_TR5!$W$1:$AH$1=K$2,TARGET_TR5!$W$2:$AH$2040)))))</f>
        <v>256</v>
      </c>
      <c r="L192" s="174" cm="1">
        <f t="array" ref="L192">SUM(IF(TARGET_TR5!$B$2:$B$2040=$A192,IF(TARGET_TR5!$C$2:$C$2040=$C192,IF(TARGET_TR5!$E$2:$E$2040=$E192,IF(TARGET_TR5!$W$1:$AH$1=L$2,TARGET_TR5!$W$2:$AH$2040)))))</f>
        <v>322</v>
      </c>
      <c r="M192" s="174" cm="1">
        <f t="array" ref="M192">SUM(IF(TARGET_TR5!$B$2:$B$2040=$A192,IF(TARGET_TR5!$C$2:$C$2040=$C192,IF(TARGET_TR5!$E$2:$E$2040=$E192,IF(TARGET_TR5!$W$1:$AH$1=M$2,TARGET_TR5!$W$2:$AH$2040)))))</f>
        <v>386</v>
      </c>
      <c r="N192" s="174" cm="1">
        <f t="array" ref="N192">SUM(IF(TARGET_TR5!$B$2:$B$2040=$A192,IF(TARGET_TR5!$C$2:$C$2040=$C192,IF(TARGET_TR5!$E$2:$E$2040=$E192,IF(TARGET_TR5!$W$1:$AH$1=N$2,TARGET_TR5!$W$2:$AH$2040)))))</f>
        <v>446</v>
      </c>
      <c r="O192" s="174" cm="1">
        <f t="array" ref="O192">SUM(IF(TARGET_TR5!$B$2:$B$2040=$A192,IF(TARGET_TR5!$C$2:$C$2040=$C192,IF(TARGET_TR5!$E$2:$E$2040=$E192,IF(TARGET_TR5!$W$1:$AH$1=O$2,TARGET_TR5!$W$2:$AH$2040)))))</f>
        <v>498</v>
      </c>
      <c r="P192" s="174" cm="1">
        <f t="array" ref="P192">SUM(IF(TARGET_TR5!$B$2:$B$2040=$A192,IF(TARGET_TR5!$C$2:$C$2040=$C192,IF(TARGET_TR5!$E$2:$E$2040=$E192,IF(TARGET_TR5!$W$1:$AH$1=P$2,TARGET_TR5!$W$2:$AH$2040)))))</f>
        <v>549</v>
      </c>
      <c r="Q192" s="174" cm="1">
        <f t="array" ref="Q192">SUM(IF(TARGET_TR5!$B$2:$B$2040=$A192,IF(TARGET_TR5!$C$2:$C$2040=$C192,IF(TARGET_TR5!$E$2:$E$2040=$E192,IF(TARGET_TR5!$W$1:$AH$1=Q$2,TARGET_TR5!$W$2:$AH$2040)))))</f>
        <v>581</v>
      </c>
      <c r="R192" s="174">
        <v>133</v>
      </c>
      <c r="S192" s="174">
        <v>246</v>
      </c>
      <c r="T192" s="174">
        <v>299</v>
      </c>
      <c r="U192" s="174">
        <v>366</v>
      </c>
      <c r="V192" s="174">
        <v>430</v>
      </c>
      <c r="W192" s="174">
        <v>468</v>
      </c>
      <c r="X192" s="174">
        <v>468</v>
      </c>
      <c r="Y192" s="174">
        <v>468</v>
      </c>
      <c r="Z192" s="174">
        <v>468</v>
      </c>
      <c r="AA192" s="174">
        <v>468</v>
      </c>
      <c r="AB192" s="174">
        <v>468</v>
      </c>
      <c r="AC192" s="174">
        <v>468</v>
      </c>
      <c r="AD192" s="174" cm="1">
        <f t="array" ref="AD192">SUM(IF(TARGET_TR5!$B$2:$B$2040=$A192,IF(TARGET_TR5!$C$2:$C$2040=$C192,IF(TARGET_TR5!$E$2:$E$2040=$E192,IF(TARGET_TR5!$F$1:$Q$1=AD$2,TARGET_TR5!$F$2:$Q$2040)))))</f>
        <v>36</v>
      </c>
      <c r="AE192" s="174" cm="1">
        <f t="array" ref="AE192">SUM(IF(TARGET_TR5!$B$2:$B$2040=$A192,IF(TARGET_TR5!$C$2:$C$2040=$C192,IF(TARGET_TR5!$E$2:$E$2040=$E192,IF(TARGET_TR5!$F$1:$Q$1=AE$2,TARGET_TR5!$F$2:$Q$2040)))))</f>
        <v>39</v>
      </c>
      <c r="AF192" s="174" cm="1">
        <f t="array" ref="AF192">SUM(IF(TARGET_TR5!$B$2:$B$2040=$A192,IF(TARGET_TR5!$C$2:$C$2040=$C192,IF(TARGET_TR5!$E$2:$E$2040=$E192,IF(TARGET_TR5!$F$1:$Q$1=AF$2,TARGET_TR5!$F$2:$Q$2040)))))</f>
        <v>55</v>
      </c>
      <c r="AG192" s="174" cm="1">
        <f t="array" ref="AG192">SUM(IF(TARGET_TR5!$B$2:$B$2040=$A192,IF(TARGET_TR5!$C$2:$C$2040=$C192,IF(TARGET_TR5!$E$2:$E$2040=$E192,IF(TARGET_TR5!$F$1:$Q$1=AG$2,TARGET_TR5!$F$2:$Q$2040)))))</f>
        <v>42</v>
      </c>
      <c r="AH192" s="174" cm="1">
        <f t="array" ref="AH192">SUM(IF(TARGET_TR5!$B$2:$B$2040=$A192,IF(TARGET_TR5!$C$2:$C$2040=$C192,IF(TARGET_TR5!$E$2:$E$2040=$E192,IF(TARGET_TR5!$F$1:$Q$1=AH$2,TARGET_TR5!$F$2:$Q$2040)))))</f>
        <v>42</v>
      </c>
      <c r="AI192" s="174" cm="1">
        <f t="array" ref="AI192">SUM(IF(TARGET_TR5!$B$2:$B$2040=$A192,IF(TARGET_TR5!$C$2:$C$2040=$C192,IF(TARGET_TR5!$E$2:$E$2040=$E192,IF(TARGET_TR5!$F$1:$Q$1=AI$2,TARGET_TR5!$F$2:$Q$2040)))))</f>
        <v>42</v>
      </c>
      <c r="AJ192" s="174" cm="1">
        <f t="array" ref="AJ192">SUM(IF(TARGET_TR5!$B$2:$B$2040=$A192,IF(TARGET_TR5!$C$2:$C$2040=$C192,IF(TARGET_TR5!$E$2:$E$2040=$E192,IF(TARGET_TR5!$F$1:$Q$1=AJ$2,TARGET_TR5!$F$2:$Q$2040)))))</f>
        <v>66</v>
      </c>
      <c r="AK192" s="174" cm="1">
        <f t="array" ref="AK192">SUM(IF(TARGET_TR5!$B$2:$B$2040=$A192,IF(TARGET_TR5!$C$2:$C$2040=$C192,IF(TARGET_TR5!$E$2:$E$2040=$E192,IF(TARGET_TR5!$F$1:$Q$1=AK$2,TARGET_TR5!$F$2:$Q$2040)))))</f>
        <v>64</v>
      </c>
      <c r="AL192" s="174" cm="1">
        <f t="array" ref="AL192">SUM(IF(TARGET_TR5!$B$2:$B$2040=$A192,IF(TARGET_TR5!$C$2:$C$2040=$C192,IF(TARGET_TR5!$E$2:$E$2040=$E192,IF(TARGET_TR5!$F$1:$Q$1=AL$2,TARGET_TR5!$F$2:$Q$2040)))))</f>
        <v>60</v>
      </c>
      <c r="AM192" s="174" cm="1">
        <f t="array" ref="AM192">SUM(IF(TARGET_TR5!$B$2:$B$2040=$A192,IF(TARGET_TR5!$C$2:$C$2040=$C192,IF(TARGET_TR5!$E$2:$E$2040=$E192,IF(TARGET_TR5!$F$1:$Q$1=AM$2,TARGET_TR5!$F$2:$Q$2040)))))</f>
        <v>52</v>
      </c>
      <c r="AN192" s="174" cm="1">
        <f t="array" ref="AN192">SUM(IF(TARGET_TR5!$B$2:$B$2040=$A192,IF(TARGET_TR5!$C$2:$C$2040=$C192,IF(TARGET_TR5!$E$2:$E$2040=$E192,IF(TARGET_TR5!$F$1:$Q$1=AN$2,TARGET_TR5!$F$2:$Q$2040)))))</f>
        <v>51</v>
      </c>
      <c r="AO192" s="174" cm="1">
        <f t="array" ref="AO192">SUM(IF(TARGET_TR5!$B$2:$B$2040=$A192,IF(TARGET_TR5!$C$2:$C$2040=$C192,IF(TARGET_TR5!$E$2:$E$2040=$E192,IF(TARGET_TR5!$F$1:$Q$1=AO$2,TARGET_TR5!$F$2:$Q$2040)))))</f>
        <v>32</v>
      </c>
      <c r="AP192" s="174">
        <v>133</v>
      </c>
      <c r="AQ192" s="174">
        <v>113</v>
      </c>
      <c r="AR192" s="174">
        <v>53</v>
      </c>
      <c r="AS192" s="174">
        <v>67</v>
      </c>
      <c r="AT192" s="174">
        <v>64</v>
      </c>
      <c r="AU192" s="174">
        <v>38</v>
      </c>
      <c r="AV192" s="174">
        <v>0</v>
      </c>
      <c r="AW192" s="174">
        <v>0</v>
      </c>
      <c r="AX192" s="174">
        <v>0</v>
      </c>
      <c r="AY192" s="174">
        <v>0</v>
      </c>
      <c r="AZ192" s="174">
        <v>0</v>
      </c>
      <c r="BA192" s="174">
        <v>0</v>
      </c>
      <c r="BB192" s="175">
        <f t="shared" si="54"/>
        <v>3.6944444444444446</v>
      </c>
      <c r="BC192" s="175">
        <f t="shared" si="54"/>
        <v>3.28</v>
      </c>
      <c r="BD192" s="175">
        <f t="shared" si="54"/>
        <v>2.2999999999999998</v>
      </c>
      <c r="BE192" s="175">
        <f t="shared" si="54"/>
        <v>2.1279069767441858</v>
      </c>
      <c r="BF192" s="175">
        <f t="shared" si="54"/>
        <v>2.0093457943925235</v>
      </c>
      <c r="BG192" s="175">
        <f t="shared" si="54"/>
        <v>1.828125</v>
      </c>
      <c r="BH192" s="175">
        <f t="shared" si="56"/>
        <v>1.4534161490683231</v>
      </c>
      <c r="BI192" s="175">
        <f t="shared" si="56"/>
        <v>1.2124352331606219</v>
      </c>
      <c r="BJ192" s="175">
        <f t="shared" si="56"/>
        <v>1.0493273542600896</v>
      </c>
      <c r="BK192" s="175">
        <f t="shared" si="56"/>
        <v>0.93975903614457834</v>
      </c>
      <c r="BL192" s="175">
        <f t="shared" si="56"/>
        <v>0.85245901639344257</v>
      </c>
      <c r="BM192" s="175">
        <f t="shared" si="56"/>
        <v>0.80550774526678137</v>
      </c>
    </row>
    <row r="193" spans="1:65" x14ac:dyDescent="0.35">
      <c r="A193" s="173" t="s">
        <v>65</v>
      </c>
      <c r="B193" s="173" t="str">
        <v>DGS</v>
      </c>
      <c r="C193" s="173" t="str">
        <v>Sales HSI Gov</v>
      </c>
      <c r="D193" s="173" t="str">
        <v>SSL</v>
      </c>
      <c r="E193" s="173" t="str">
        <v>SULBAGTENG</v>
      </c>
      <c r="F193" s="174" cm="1">
        <f t="array" ref="F193">SUM(IF(TARGET_TR5!$B$2:$B$2040=$A193,IF(TARGET_TR5!$C$2:$C$2040=$C193,IF(TARGET_TR5!$E$2:$E$2040=$E193,IF(TARGET_TR5!$W$1:$AH$1=F$2,TARGET_TR5!$W$2:$AH$2040)))))</f>
        <v>15</v>
      </c>
      <c r="G193" s="174" cm="1">
        <f t="array" ref="G193">SUM(IF(TARGET_TR5!$B$2:$B$2040=$A193,IF(TARGET_TR5!$C$2:$C$2040=$C193,IF(TARGET_TR5!$E$2:$E$2040=$E193,IF(TARGET_TR5!$W$1:$AH$1=G$2,TARGET_TR5!$W$2:$AH$2040)))))</f>
        <v>32</v>
      </c>
      <c r="H193" s="174" cm="1">
        <f t="array" ref="H193">SUM(IF(TARGET_TR5!$B$2:$B$2040=$A193,IF(TARGET_TR5!$C$2:$C$2040=$C193,IF(TARGET_TR5!$E$2:$E$2040=$E193,IF(TARGET_TR5!$W$1:$AH$1=H$2,TARGET_TR5!$W$2:$AH$2040)))))</f>
        <v>56</v>
      </c>
      <c r="I193" s="174" cm="1">
        <f t="array" ref="I193">SUM(IF(TARGET_TR5!$B$2:$B$2040=$A193,IF(TARGET_TR5!$C$2:$C$2040=$C193,IF(TARGET_TR5!$E$2:$E$2040=$E193,IF(TARGET_TR5!$W$1:$AH$1=I$2,TARGET_TR5!$W$2:$AH$2040)))))</f>
        <v>74</v>
      </c>
      <c r="J193" s="174" cm="1">
        <f t="array" ref="J193">SUM(IF(TARGET_TR5!$B$2:$B$2040=$A193,IF(TARGET_TR5!$C$2:$C$2040=$C193,IF(TARGET_TR5!$E$2:$E$2040=$E193,IF(TARGET_TR5!$W$1:$AH$1=J$2,TARGET_TR5!$W$2:$AH$2040)))))</f>
        <v>93</v>
      </c>
      <c r="K193" s="174" cm="1">
        <f t="array" ref="K193">SUM(IF(TARGET_TR5!$B$2:$B$2040=$A193,IF(TARGET_TR5!$C$2:$C$2040=$C193,IF(TARGET_TR5!$E$2:$E$2040=$E193,IF(TARGET_TR5!$W$1:$AH$1=K$2,TARGET_TR5!$W$2:$AH$2040)))))</f>
        <v>111</v>
      </c>
      <c r="L193" s="174" cm="1">
        <f t="array" ref="L193">SUM(IF(TARGET_TR5!$B$2:$B$2040=$A193,IF(TARGET_TR5!$C$2:$C$2040=$C193,IF(TARGET_TR5!$E$2:$E$2040=$E193,IF(TARGET_TR5!$W$1:$AH$1=L$2,TARGET_TR5!$W$2:$AH$2040)))))</f>
        <v>139</v>
      </c>
      <c r="M193" s="174" cm="1">
        <f t="array" ref="M193">SUM(IF(TARGET_TR5!$B$2:$B$2040=$A193,IF(TARGET_TR5!$C$2:$C$2040=$C193,IF(TARGET_TR5!$E$2:$E$2040=$E193,IF(TARGET_TR5!$W$1:$AH$1=M$2,TARGET_TR5!$W$2:$AH$2040)))))</f>
        <v>167</v>
      </c>
      <c r="N193" s="174" cm="1">
        <f t="array" ref="N193">SUM(IF(TARGET_TR5!$B$2:$B$2040=$A193,IF(TARGET_TR5!$C$2:$C$2040=$C193,IF(TARGET_TR5!$E$2:$E$2040=$E193,IF(TARGET_TR5!$W$1:$AH$1=N$2,TARGET_TR5!$W$2:$AH$2040)))))</f>
        <v>192</v>
      </c>
      <c r="O193" s="174" cm="1">
        <f t="array" ref="O193">SUM(IF(TARGET_TR5!$B$2:$B$2040=$A193,IF(TARGET_TR5!$C$2:$C$2040=$C193,IF(TARGET_TR5!$E$2:$E$2040=$E193,IF(TARGET_TR5!$W$1:$AH$1=O$2,TARGET_TR5!$W$2:$AH$2040)))))</f>
        <v>215</v>
      </c>
      <c r="P193" s="174" cm="1">
        <f t="array" ref="P193">SUM(IF(TARGET_TR5!$B$2:$B$2040=$A193,IF(TARGET_TR5!$C$2:$C$2040=$C193,IF(TARGET_TR5!$E$2:$E$2040=$E193,IF(TARGET_TR5!$W$1:$AH$1=P$2,TARGET_TR5!$W$2:$AH$2040)))))</f>
        <v>237</v>
      </c>
      <c r="Q193" s="174" cm="1">
        <f t="array" ref="Q193">SUM(IF(TARGET_TR5!$B$2:$B$2040=$A193,IF(TARGET_TR5!$C$2:$C$2040=$C193,IF(TARGET_TR5!$E$2:$E$2040=$E193,IF(TARGET_TR5!$W$1:$AH$1=Q$2,TARGET_TR5!$W$2:$AH$2040)))))</f>
        <v>251</v>
      </c>
      <c r="R193" s="174">
        <v>54</v>
      </c>
      <c r="S193" s="174">
        <v>102</v>
      </c>
      <c r="T193" s="174">
        <v>121</v>
      </c>
      <c r="U193" s="174">
        <v>142</v>
      </c>
      <c r="V193" s="174">
        <v>160</v>
      </c>
      <c r="W193" s="174">
        <v>195</v>
      </c>
      <c r="X193" s="174">
        <v>195</v>
      </c>
      <c r="Y193" s="174">
        <v>195</v>
      </c>
      <c r="Z193" s="174">
        <v>195</v>
      </c>
      <c r="AA193" s="174">
        <v>195</v>
      </c>
      <c r="AB193" s="174">
        <v>195</v>
      </c>
      <c r="AC193" s="174">
        <v>195</v>
      </c>
      <c r="AD193" s="174" cm="1">
        <f t="array" ref="AD193">SUM(IF(TARGET_TR5!$B$2:$B$2040=$A193,IF(TARGET_TR5!$C$2:$C$2040=$C193,IF(TARGET_TR5!$E$2:$E$2040=$E193,IF(TARGET_TR5!$F$1:$Q$1=AD$2,TARGET_TR5!$F$2:$Q$2040)))))</f>
        <v>15</v>
      </c>
      <c r="AE193" s="174" cm="1">
        <f t="array" ref="AE193">SUM(IF(TARGET_TR5!$B$2:$B$2040=$A193,IF(TARGET_TR5!$C$2:$C$2040=$C193,IF(TARGET_TR5!$E$2:$E$2040=$E193,IF(TARGET_TR5!$F$1:$Q$1=AE$2,TARGET_TR5!$F$2:$Q$2040)))))</f>
        <v>17</v>
      </c>
      <c r="AF193" s="174" cm="1">
        <f t="array" ref="AF193">SUM(IF(TARGET_TR5!$B$2:$B$2040=$A193,IF(TARGET_TR5!$C$2:$C$2040=$C193,IF(TARGET_TR5!$E$2:$E$2040=$E193,IF(TARGET_TR5!$F$1:$Q$1=AF$2,TARGET_TR5!$F$2:$Q$2040)))))</f>
        <v>24</v>
      </c>
      <c r="AG193" s="174" cm="1">
        <f t="array" ref="AG193">SUM(IF(TARGET_TR5!$B$2:$B$2040=$A193,IF(TARGET_TR5!$C$2:$C$2040=$C193,IF(TARGET_TR5!$E$2:$E$2040=$E193,IF(TARGET_TR5!$F$1:$Q$1=AG$2,TARGET_TR5!$F$2:$Q$2040)))))</f>
        <v>18</v>
      </c>
      <c r="AH193" s="174" cm="1">
        <f t="array" ref="AH193">SUM(IF(TARGET_TR5!$B$2:$B$2040=$A193,IF(TARGET_TR5!$C$2:$C$2040=$C193,IF(TARGET_TR5!$E$2:$E$2040=$E193,IF(TARGET_TR5!$F$1:$Q$1=AH$2,TARGET_TR5!$F$2:$Q$2040)))))</f>
        <v>19</v>
      </c>
      <c r="AI193" s="174" cm="1">
        <f t="array" ref="AI193">SUM(IF(TARGET_TR5!$B$2:$B$2040=$A193,IF(TARGET_TR5!$C$2:$C$2040=$C193,IF(TARGET_TR5!$E$2:$E$2040=$E193,IF(TARGET_TR5!$F$1:$Q$1=AI$2,TARGET_TR5!$F$2:$Q$2040)))))</f>
        <v>18</v>
      </c>
      <c r="AJ193" s="174" cm="1">
        <f t="array" ref="AJ193">SUM(IF(TARGET_TR5!$B$2:$B$2040=$A193,IF(TARGET_TR5!$C$2:$C$2040=$C193,IF(TARGET_TR5!$E$2:$E$2040=$E193,IF(TARGET_TR5!$F$1:$Q$1=AJ$2,TARGET_TR5!$F$2:$Q$2040)))))</f>
        <v>28</v>
      </c>
      <c r="AK193" s="174" cm="1">
        <f t="array" ref="AK193">SUM(IF(TARGET_TR5!$B$2:$B$2040=$A193,IF(TARGET_TR5!$C$2:$C$2040=$C193,IF(TARGET_TR5!$E$2:$E$2040=$E193,IF(TARGET_TR5!$F$1:$Q$1=AK$2,TARGET_TR5!$F$2:$Q$2040)))))</f>
        <v>28</v>
      </c>
      <c r="AL193" s="174" cm="1">
        <f t="array" ref="AL193">SUM(IF(TARGET_TR5!$B$2:$B$2040=$A193,IF(TARGET_TR5!$C$2:$C$2040=$C193,IF(TARGET_TR5!$E$2:$E$2040=$E193,IF(TARGET_TR5!$F$1:$Q$1=AL$2,TARGET_TR5!$F$2:$Q$2040)))))</f>
        <v>25</v>
      </c>
      <c r="AM193" s="174" cm="1">
        <f t="array" ref="AM193">SUM(IF(TARGET_TR5!$B$2:$B$2040=$A193,IF(TARGET_TR5!$C$2:$C$2040=$C193,IF(TARGET_TR5!$E$2:$E$2040=$E193,IF(TARGET_TR5!$F$1:$Q$1=AM$2,TARGET_TR5!$F$2:$Q$2040)))))</f>
        <v>23</v>
      </c>
      <c r="AN193" s="174" cm="1">
        <f t="array" ref="AN193">SUM(IF(TARGET_TR5!$B$2:$B$2040=$A193,IF(TARGET_TR5!$C$2:$C$2040=$C193,IF(TARGET_TR5!$E$2:$E$2040=$E193,IF(TARGET_TR5!$F$1:$Q$1=AN$2,TARGET_TR5!$F$2:$Q$2040)))))</f>
        <v>22</v>
      </c>
      <c r="AO193" s="174" cm="1">
        <f t="array" ref="AO193">SUM(IF(TARGET_TR5!$B$2:$B$2040=$A193,IF(TARGET_TR5!$C$2:$C$2040=$C193,IF(TARGET_TR5!$E$2:$E$2040=$E193,IF(TARGET_TR5!$F$1:$Q$1=AO$2,TARGET_TR5!$F$2:$Q$2040)))))</f>
        <v>14</v>
      </c>
      <c r="AP193" s="174">
        <v>54</v>
      </c>
      <c r="AQ193" s="174">
        <v>48</v>
      </c>
      <c r="AR193" s="174">
        <v>19</v>
      </c>
      <c r="AS193" s="174">
        <v>21</v>
      </c>
      <c r="AT193" s="174">
        <v>18</v>
      </c>
      <c r="AU193" s="174">
        <v>35</v>
      </c>
      <c r="AV193" s="174">
        <v>0</v>
      </c>
      <c r="AW193" s="174">
        <v>0</v>
      </c>
      <c r="AX193" s="174">
        <v>0</v>
      </c>
      <c r="AY193" s="174">
        <v>0</v>
      </c>
      <c r="AZ193" s="174">
        <v>0</v>
      </c>
      <c r="BA193" s="174">
        <v>0</v>
      </c>
      <c r="BB193" s="175">
        <f t="shared" si="54"/>
        <v>3.6</v>
      </c>
      <c r="BC193" s="175">
        <f t="shared" si="54"/>
        <v>3.1875</v>
      </c>
      <c r="BD193" s="175">
        <f t="shared" si="54"/>
        <v>2.1607142857142856</v>
      </c>
      <c r="BE193" s="175">
        <f t="shared" si="54"/>
        <v>1.9189189189189189</v>
      </c>
      <c r="BF193" s="175">
        <f t="shared" si="54"/>
        <v>1.7204301075268817</v>
      </c>
      <c r="BG193" s="175">
        <f t="shared" si="54"/>
        <v>1.7567567567567568</v>
      </c>
      <c r="BH193" s="175">
        <f t="shared" si="56"/>
        <v>1.4028776978417266</v>
      </c>
      <c r="BI193" s="175">
        <f t="shared" si="56"/>
        <v>1.1676646706586826</v>
      </c>
      <c r="BJ193" s="175">
        <f t="shared" si="56"/>
        <v>1.015625</v>
      </c>
      <c r="BK193" s="175">
        <f t="shared" si="56"/>
        <v>0.90697674418604646</v>
      </c>
      <c r="BL193" s="175">
        <f t="shared" si="56"/>
        <v>0.82278481012658233</v>
      </c>
      <c r="BM193" s="175">
        <f t="shared" si="56"/>
        <v>0.77689243027888444</v>
      </c>
    </row>
    <row r="194" spans="1:65" x14ac:dyDescent="0.35">
      <c r="A194" s="173" t="s">
        <v>65</v>
      </c>
      <c r="B194" s="173" t="str">
        <v>DGS</v>
      </c>
      <c r="C194" s="173" t="str">
        <v>Sales HSI Gov</v>
      </c>
      <c r="D194" s="173" t="str">
        <v>SSL</v>
      </c>
      <c r="E194" s="173" t="str">
        <v>SUMALUT</v>
      </c>
      <c r="F194" s="174" cm="1">
        <f t="array" ref="F194">SUM(IF(TARGET_TR5!$B$2:$B$2040=$A194,IF(TARGET_TR5!$C$2:$C$2040=$C194,IF(TARGET_TR5!$E$2:$E$2040=$E194,IF(TARGET_TR5!$W$1:$AH$1=F$2,TARGET_TR5!$W$2:$AH$2040)))))</f>
        <v>22</v>
      </c>
      <c r="G194" s="174" cm="1">
        <f t="array" ref="G194">SUM(IF(TARGET_TR5!$B$2:$B$2040=$A194,IF(TARGET_TR5!$C$2:$C$2040=$C194,IF(TARGET_TR5!$E$2:$E$2040=$E194,IF(TARGET_TR5!$W$1:$AH$1=G$2,TARGET_TR5!$W$2:$AH$2040)))))</f>
        <v>46</v>
      </c>
      <c r="H194" s="174" cm="1">
        <f t="array" ref="H194">SUM(IF(TARGET_TR5!$B$2:$B$2040=$A194,IF(TARGET_TR5!$C$2:$C$2040=$C194,IF(TARGET_TR5!$E$2:$E$2040=$E194,IF(TARGET_TR5!$W$1:$AH$1=H$2,TARGET_TR5!$W$2:$AH$2040)))))</f>
        <v>81</v>
      </c>
      <c r="I194" s="174" cm="1">
        <f t="array" ref="I194">SUM(IF(TARGET_TR5!$B$2:$B$2040=$A194,IF(TARGET_TR5!$C$2:$C$2040=$C194,IF(TARGET_TR5!$E$2:$E$2040=$E194,IF(TARGET_TR5!$W$1:$AH$1=I$2,TARGET_TR5!$W$2:$AH$2040)))))</f>
        <v>107</v>
      </c>
      <c r="J194" s="174" cm="1">
        <f t="array" ref="J194">SUM(IF(TARGET_TR5!$B$2:$B$2040=$A194,IF(TARGET_TR5!$C$2:$C$2040=$C194,IF(TARGET_TR5!$E$2:$E$2040=$E194,IF(TARGET_TR5!$W$1:$AH$1=J$2,TARGET_TR5!$W$2:$AH$2040)))))</f>
        <v>134</v>
      </c>
      <c r="K194" s="174" cm="1">
        <f t="array" ref="K194">SUM(IF(TARGET_TR5!$B$2:$B$2040=$A194,IF(TARGET_TR5!$C$2:$C$2040=$C194,IF(TARGET_TR5!$E$2:$E$2040=$E194,IF(TARGET_TR5!$W$1:$AH$1=K$2,TARGET_TR5!$W$2:$AH$2040)))))</f>
        <v>160</v>
      </c>
      <c r="L194" s="174" cm="1">
        <f t="array" ref="L194">SUM(IF(TARGET_TR5!$B$2:$B$2040=$A194,IF(TARGET_TR5!$C$2:$C$2040=$C194,IF(TARGET_TR5!$E$2:$E$2040=$E194,IF(TARGET_TR5!$W$1:$AH$1=L$2,TARGET_TR5!$W$2:$AH$2040)))))</f>
        <v>200</v>
      </c>
      <c r="M194" s="174" cm="1">
        <f t="array" ref="M194">SUM(IF(TARGET_TR5!$B$2:$B$2040=$A194,IF(TARGET_TR5!$C$2:$C$2040=$C194,IF(TARGET_TR5!$E$2:$E$2040=$E194,IF(TARGET_TR5!$W$1:$AH$1=M$2,TARGET_TR5!$W$2:$AH$2040)))))</f>
        <v>240</v>
      </c>
      <c r="N194" s="174" cm="1">
        <f t="array" ref="N194">SUM(IF(TARGET_TR5!$B$2:$B$2040=$A194,IF(TARGET_TR5!$C$2:$C$2040=$C194,IF(TARGET_TR5!$E$2:$E$2040=$E194,IF(TARGET_TR5!$W$1:$AH$1=N$2,TARGET_TR5!$W$2:$AH$2040)))))</f>
        <v>276</v>
      </c>
      <c r="O194" s="174" cm="1">
        <f t="array" ref="O194">SUM(IF(TARGET_TR5!$B$2:$B$2040=$A194,IF(TARGET_TR5!$C$2:$C$2040=$C194,IF(TARGET_TR5!$E$2:$E$2040=$E194,IF(TARGET_TR5!$W$1:$AH$1=O$2,TARGET_TR5!$W$2:$AH$2040)))))</f>
        <v>308</v>
      </c>
      <c r="P194" s="174" cm="1">
        <f t="array" ref="P194">SUM(IF(TARGET_TR5!$B$2:$B$2040=$A194,IF(TARGET_TR5!$C$2:$C$2040=$C194,IF(TARGET_TR5!$E$2:$E$2040=$E194,IF(TARGET_TR5!$W$1:$AH$1=P$2,TARGET_TR5!$W$2:$AH$2040)))))</f>
        <v>340</v>
      </c>
      <c r="Q194" s="174" cm="1">
        <f t="array" ref="Q194">SUM(IF(TARGET_TR5!$B$2:$B$2040=$A194,IF(TARGET_TR5!$C$2:$C$2040=$C194,IF(TARGET_TR5!$E$2:$E$2040=$E194,IF(TARGET_TR5!$W$1:$AH$1=Q$2,TARGET_TR5!$W$2:$AH$2040)))))</f>
        <v>360</v>
      </c>
      <c r="R194" s="174">
        <v>149</v>
      </c>
      <c r="S194" s="174">
        <v>189</v>
      </c>
      <c r="T194" s="174">
        <v>231</v>
      </c>
      <c r="U194" s="174">
        <v>267</v>
      </c>
      <c r="V194" s="174">
        <v>282</v>
      </c>
      <c r="W194" s="174">
        <v>304</v>
      </c>
      <c r="X194" s="174">
        <v>304</v>
      </c>
      <c r="Y194" s="174">
        <v>304</v>
      </c>
      <c r="Z194" s="174">
        <v>304</v>
      </c>
      <c r="AA194" s="174">
        <v>304</v>
      </c>
      <c r="AB194" s="174">
        <v>304</v>
      </c>
      <c r="AC194" s="174">
        <v>304</v>
      </c>
      <c r="AD194" s="174" cm="1">
        <f t="array" ref="AD194">SUM(IF(TARGET_TR5!$B$2:$B$2040=$A194,IF(TARGET_TR5!$C$2:$C$2040=$C194,IF(TARGET_TR5!$E$2:$E$2040=$E194,IF(TARGET_TR5!$F$1:$Q$1=AD$2,TARGET_TR5!$F$2:$Q$2040)))))</f>
        <v>22</v>
      </c>
      <c r="AE194" s="174" cm="1">
        <f t="array" ref="AE194">SUM(IF(TARGET_TR5!$B$2:$B$2040=$A194,IF(TARGET_TR5!$C$2:$C$2040=$C194,IF(TARGET_TR5!$E$2:$E$2040=$E194,IF(TARGET_TR5!$F$1:$Q$1=AE$2,TARGET_TR5!$F$2:$Q$2040)))))</f>
        <v>24</v>
      </c>
      <c r="AF194" s="174" cm="1">
        <f t="array" ref="AF194">SUM(IF(TARGET_TR5!$B$2:$B$2040=$A194,IF(TARGET_TR5!$C$2:$C$2040=$C194,IF(TARGET_TR5!$E$2:$E$2040=$E194,IF(TARGET_TR5!$F$1:$Q$1=AF$2,TARGET_TR5!$F$2:$Q$2040)))))</f>
        <v>35</v>
      </c>
      <c r="AG194" s="174" cm="1">
        <f t="array" ref="AG194">SUM(IF(TARGET_TR5!$B$2:$B$2040=$A194,IF(TARGET_TR5!$C$2:$C$2040=$C194,IF(TARGET_TR5!$E$2:$E$2040=$E194,IF(TARGET_TR5!$F$1:$Q$1=AG$2,TARGET_TR5!$F$2:$Q$2040)))))</f>
        <v>26</v>
      </c>
      <c r="AH194" s="174" cm="1">
        <f t="array" ref="AH194">SUM(IF(TARGET_TR5!$B$2:$B$2040=$A194,IF(TARGET_TR5!$C$2:$C$2040=$C194,IF(TARGET_TR5!$E$2:$E$2040=$E194,IF(TARGET_TR5!$F$1:$Q$1=AH$2,TARGET_TR5!$F$2:$Q$2040)))))</f>
        <v>27</v>
      </c>
      <c r="AI194" s="174" cm="1">
        <f t="array" ref="AI194">SUM(IF(TARGET_TR5!$B$2:$B$2040=$A194,IF(TARGET_TR5!$C$2:$C$2040=$C194,IF(TARGET_TR5!$E$2:$E$2040=$E194,IF(TARGET_TR5!$F$1:$Q$1=AI$2,TARGET_TR5!$F$2:$Q$2040)))))</f>
        <v>26</v>
      </c>
      <c r="AJ194" s="174" cm="1">
        <f t="array" ref="AJ194">SUM(IF(TARGET_TR5!$B$2:$B$2040=$A194,IF(TARGET_TR5!$C$2:$C$2040=$C194,IF(TARGET_TR5!$E$2:$E$2040=$E194,IF(TARGET_TR5!$F$1:$Q$1=AJ$2,TARGET_TR5!$F$2:$Q$2040)))))</f>
        <v>40</v>
      </c>
      <c r="AK194" s="174" cm="1">
        <f t="array" ref="AK194">SUM(IF(TARGET_TR5!$B$2:$B$2040=$A194,IF(TARGET_TR5!$C$2:$C$2040=$C194,IF(TARGET_TR5!$E$2:$E$2040=$E194,IF(TARGET_TR5!$F$1:$Q$1=AK$2,TARGET_TR5!$F$2:$Q$2040)))))</f>
        <v>40</v>
      </c>
      <c r="AL194" s="174" cm="1">
        <f t="array" ref="AL194">SUM(IF(TARGET_TR5!$B$2:$B$2040=$A194,IF(TARGET_TR5!$C$2:$C$2040=$C194,IF(TARGET_TR5!$E$2:$E$2040=$E194,IF(TARGET_TR5!$F$1:$Q$1=AL$2,TARGET_TR5!$F$2:$Q$2040)))))</f>
        <v>36</v>
      </c>
      <c r="AM194" s="174" cm="1">
        <f t="array" ref="AM194">SUM(IF(TARGET_TR5!$B$2:$B$2040=$A194,IF(TARGET_TR5!$C$2:$C$2040=$C194,IF(TARGET_TR5!$E$2:$E$2040=$E194,IF(TARGET_TR5!$F$1:$Q$1=AM$2,TARGET_TR5!$F$2:$Q$2040)))))</f>
        <v>32</v>
      </c>
      <c r="AN194" s="174" cm="1">
        <f t="array" ref="AN194">SUM(IF(TARGET_TR5!$B$2:$B$2040=$A194,IF(TARGET_TR5!$C$2:$C$2040=$C194,IF(TARGET_TR5!$E$2:$E$2040=$E194,IF(TARGET_TR5!$F$1:$Q$1=AN$2,TARGET_TR5!$F$2:$Q$2040)))))</f>
        <v>32</v>
      </c>
      <c r="AO194" s="174" cm="1">
        <f t="array" ref="AO194">SUM(IF(TARGET_TR5!$B$2:$B$2040=$A194,IF(TARGET_TR5!$C$2:$C$2040=$C194,IF(TARGET_TR5!$E$2:$E$2040=$E194,IF(TARGET_TR5!$F$1:$Q$1=AO$2,TARGET_TR5!$F$2:$Q$2040)))))</f>
        <v>20</v>
      </c>
      <c r="AP194" s="174">
        <v>149</v>
      </c>
      <c r="AQ194" s="174">
        <v>40</v>
      </c>
      <c r="AR194" s="174">
        <v>42</v>
      </c>
      <c r="AS194" s="174">
        <v>36</v>
      </c>
      <c r="AT194" s="174">
        <v>15</v>
      </c>
      <c r="AU194" s="174">
        <v>22</v>
      </c>
      <c r="AV194" s="174">
        <v>0</v>
      </c>
      <c r="AW194" s="174">
        <v>0</v>
      </c>
      <c r="AX194" s="174">
        <v>0</v>
      </c>
      <c r="AY194" s="174">
        <v>0</v>
      </c>
      <c r="AZ194" s="174">
        <v>0</v>
      </c>
      <c r="BA194" s="174">
        <v>0</v>
      </c>
      <c r="BB194" s="175">
        <f t="shared" ref="BB194:BJ231" si="57">IF(F194=0,1,(R194/F194))</f>
        <v>6.7727272727272725</v>
      </c>
      <c r="BC194" s="175">
        <f t="shared" si="57"/>
        <v>4.1086956521739131</v>
      </c>
      <c r="BD194" s="175">
        <f t="shared" si="57"/>
        <v>2.8518518518518516</v>
      </c>
      <c r="BE194" s="175">
        <f t="shared" si="57"/>
        <v>2.4953271028037385</v>
      </c>
      <c r="BF194" s="175">
        <f t="shared" si="57"/>
        <v>2.1044776119402986</v>
      </c>
      <c r="BG194" s="175">
        <f t="shared" si="57"/>
        <v>1.9</v>
      </c>
      <c r="BH194" s="175">
        <f t="shared" si="56"/>
        <v>1.52</v>
      </c>
      <c r="BI194" s="175">
        <f t="shared" si="56"/>
        <v>1.2666666666666666</v>
      </c>
      <c r="BJ194" s="175">
        <f t="shared" si="56"/>
        <v>1.1014492753623188</v>
      </c>
      <c r="BK194" s="175">
        <f t="shared" si="56"/>
        <v>0.98701298701298701</v>
      </c>
      <c r="BL194" s="175">
        <f t="shared" si="56"/>
        <v>0.89411764705882357</v>
      </c>
      <c r="BM194" s="175">
        <f t="shared" si="56"/>
        <v>0.84444444444444444</v>
      </c>
    </row>
    <row r="195" spans="1:65" x14ac:dyDescent="0.35">
      <c r="A195" s="170" t="s">
        <v>65</v>
      </c>
      <c r="B195" s="170" t="str">
        <v>DGS</v>
      </c>
      <c r="C195" s="170" t="str">
        <v>Sales WMS Gov</v>
      </c>
      <c r="D195" s="170" t="str">
        <v>AP</v>
      </c>
      <c r="E195" s="170" t="str">
        <v>TR5</v>
      </c>
      <c r="F195" s="171" cm="1">
        <f t="array" ref="F195">SUM(IF(TARGET_TR5!$B$2:$B$2040=$A195,IF(TARGET_TR5!$C$2:$C$2040=$C195,IF(TARGET_TR5!$E$2:$E$2040=$E195,IF(TARGET_TR5!$W$1:$AH$1=F$2,TARGET_TR5!$W$2:$AH$2040)))))</f>
        <v>7</v>
      </c>
      <c r="G195" s="171" cm="1">
        <f t="array" ref="G195">SUM(IF(TARGET_TR5!$B$2:$B$2040=$A195,IF(TARGET_TR5!$C$2:$C$2040=$C195,IF(TARGET_TR5!$E$2:$E$2040=$E195,IF(TARGET_TR5!$W$1:$AH$1=G$2,TARGET_TR5!$W$2:$AH$2040)))))</f>
        <v>18</v>
      </c>
      <c r="H195" s="171" cm="1">
        <f t="array" ref="H195">SUM(IF(TARGET_TR5!$B$2:$B$2040=$A195,IF(TARGET_TR5!$C$2:$C$2040=$C195,IF(TARGET_TR5!$E$2:$E$2040=$E195,IF(TARGET_TR5!$W$1:$AH$1=H$2,TARGET_TR5!$W$2:$AH$2040)))))</f>
        <v>35</v>
      </c>
      <c r="I195" s="171" cm="1">
        <f t="array" ref="I195">SUM(IF(TARGET_TR5!$B$2:$B$2040=$A195,IF(TARGET_TR5!$C$2:$C$2040=$C195,IF(TARGET_TR5!$E$2:$E$2040=$E195,IF(TARGET_TR5!$W$1:$AH$1=I$2,TARGET_TR5!$W$2:$AH$2040)))))</f>
        <v>55</v>
      </c>
      <c r="J195" s="171" cm="1">
        <f t="array" ref="J195">SUM(IF(TARGET_TR5!$B$2:$B$2040=$A195,IF(TARGET_TR5!$C$2:$C$2040=$C195,IF(TARGET_TR5!$E$2:$E$2040=$E195,IF(TARGET_TR5!$W$1:$AH$1=J$2,TARGET_TR5!$W$2:$AH$2040)))))</f>
        <v>77</v>
      </c>
      <c r="K195" s="171" cm="1">
        <f t="array" ref="K195">SUM(IF(TARGET_TR5!$B$2:$B$2040=$A195,IF(TARGET_TR5!$C$2:$C$2040=$C195,IF(TARGET_TR5!$E$2:$E$2040=$E195,IF(TARGET_TR5!$W$1:$AH$1=K$2,TARGET_TR5!$W$2:$AH$2040)))))</f>
        <v>103</v>
      </c>
      <c r="L195" s="171" cm="1">
        <f t="array" ref="L195">SUM(IF(TARGET_TR5!$B$2:$B$2040=$A195,IF(TARGET_TR5!$C$2:$C$2040=$C195,IF(TARGET_TR5!$E$2:$E$2040=$E195,IF(TARGET_TR5!$W$1:$AH$1=L$2,TARGET_TR5!$W$2:$AH$2040)))))</f>
        <v>132</v>
      </c>
      <c r="M195" s="171" cm="1">
        <f t="array" ref="M195">SUM(IF(TARGET_TR5!$B$2:$B$2040=$A195,IF(TARGET_TR5!$C$2:$C$2040=$C195,IF(TARGET_TR5!$E$2:$E$2040=$E195,IF(TARGET_TR5!$W$1:$AH$1=M$2,TARGET_TR5!$W$2:$AH$2040)))))</f>
        <v>165</v>
      </c>
      <c r="N195" s="171" cm="1">
        <f t="array" ref="N195">SUM(IF(TARGET_TR5!$B$2:$B$2040=$A195,IF(TARGET_TR5!$C$2:$C$2040=$C195,IF(TARGET_TR5!$E$2:$E$2040=$E195,IF(TARGET_TR5!$W$1:$AH$1=N$2,TARGET_TR5!$W$2:$AH$2040)))))</f>
        <v>199</v>
      </c>
      <c r="O195" s="171" cm="1">
        <f t="array" ref="O195">SUM(IF(TARGET_TR5!$B$2:$B$2040=$A195,IF(TARGET_TR5!$C$2:$C$2040=$C195,IF(TARGET_TR5!$E$2:$E$2040=$E195,IF(TARGET_TR5!$W$1:$AH$1=O$2,TARGET_TR5!$W$2:$AH$2040)))))</f>
        <v>234</v>
      </c>
      <c r="P195" s="171" cm="1">
        <f t="array" ref="P195">SUM(IF(TARGET_TR5!$B$2:$B$2040=$A195,IF(TARGET_TR5!$C$2:$C$2040=$C195,IF(TARGET_TR5!$E$2:$E$2040=$E195,IF(TARGET_TR5!$W$1:$AH$1=P$2,TARGET_TR5!$W$2:$AH$2040)))))</f>
        <v>252</v>
      </c>
      <c r="Q195" s="171" cm="1">
        <f t="array" ref="Q195">SUM(IF(TARGET_TR5!$B$2:$B$2040=$A195,IF(TARGET_TR5!$C$2:$C$2040=$C195,IF(TARGET_TR5!$E$2:$E$2040=$E195,IF(TARGET_TR5!$W$1:$AH$1=Q$2,TARGET_TR5!$W$2:$AH$2040)))))</f>
        <v>270</v>
      </c>
      <c r="R195" s="171">
        <v>2</v>
      </c>
      <c r="S195" s="171">
        <v>3</v>
      </c>
      <c r="T195" s="171">
        <v>11</v>
      </c>
      <c r="U195" s="171">
        <v>38</v>
      </c>
      <c r="V195" s="171">
        <v>52</v>
      </c>
      <c r="W195" s="171">
        <v>60</v>
      </c>
      <c r="X195" s="171">
        <v>60</v>
      </c>
      <c r="Y195" s="171">
        <v>60</v>
      </c>
      <c r="Z195" s="171">
        <v>60</v>
      </c>
      <c r="AA195" s="171">
        <v>60</v>
      </c>
      <c r="AB195" s="171">
        <v>60</v>
      </c>
      <c r="AC195" s="171">
        <v>60</v>
      </c>
      <c r="AD195" s="171" cm="1">
        <f t="array" ref="AD195">SUM(IF(TARGET_TR5!$B$2:$B$2040=$A195,IF(TARGET_TR5!$C$2:$C$2040=$C195,IF(TARGET_TR5!$E$2:$E$2040=$E195,IF(TARGET_TR5!$F$1:$Q$1=AD$2,TARGET_TR5!$F$2:$Q$2040)))))</f>
        <v>7</v>
      </c>
      <c r="AE195" s="171" cm="1">
        <f t="array" ref="AE195">SUM(IF(TARGET_TR5!$B$2:$B$2040=$A195,IF(TARGET_TR5!$C$2:$C$2040=$C195,IF(TARGET_TR5!$E$2:$E$2040=$E195,IF(TARGET_TR5!$F$1:$Q$1=AE$2,TARGET_TR5!$F$2:$Q$2040)))))</f>
        <v>11</v>
      </c>
      <c r="AF195" s="171" cm="1">
        <f t="array" ref="AF195">SUM(IF(TARGET_TR5!$B$2:$B$2040=$A195,IF(TARGET_TR5!$C$2:$C$2040=$C195,IF(TARGET_TR5!$E$2:$E$2040=$E195,IF(TARGET_TR5!$F$1:$Q$1=AF$2,TARGET_TR5!$F$2:$Q$2040)))))</f>
        <v>17</v>
      </c>
      <c r="AG195" s="171" cm="1">
        <f t="array" ref="AG195">SUM(IF(TARGET_TR5!$B$2:$B$2040=$A195,IF(TARGET_TR5!$C$2:$C$2040=$C195,IF(TARGET_TR5!$E$2:$E$2040=$E195,IF(TARGET_TR5!$F$1:$Q$1=AG$2,TARGET_TR5!$F$2:$Q$2040)))))</f>
        <v>20</v>
      </c>
      <c r="AH195" s="171" cm="1">
        <f t="array" ref="AH195">SUM(IF(TARGET_TR5!$B$2:$B$2040=$A195,IF(TARGET_TR5!$C$2:$C$2040=$C195,IF(TARGET_TR5!$E$2:$E$2040=$E195,IF(TARGET_TR5!$F$1:$Q$1=AH$2,TARGET_TR5!$F$2:$Q$2040)))))</f>
        <v>22</v>
      </c>
      <c r="AI195" s="171" cm="1">
        <f t="array" ref="AI195">SUM(IF(TARGET_TR5!$B$2:$B$2040=$A195,IF(TARGET_TR5!$C$2:$C$2040=$C195,IF(TARGET_TR5!$E$2:$E$2040=$E195,IF(TARGET_TR5!$F$1:$Q$1=AI$2,TARGET_TR5!$F$2:$Q$2040)))))</f>
        <v>26</v>
      </c>
      <c r="AJ195" s="171" cm="1">
        <f t="array" ref="AJ195">SUM(IF(TARGET_TR5!$B$2:$B$2040=$A195,IF(TARGET_TR5!$C$2:$C$2040=$C195,IF(TARGET_TR5!$E$2:$E$2040=$E195,IF(TARGET_TR5!$F$1:$Q$1=AJ$2,TARGET_TR5!$F$2:$Q$2040)))))</f>
        <v>29</v>
      </c>
      <c r="AK195" s="171" cm="1">
        <f t="array" ref="AK195">SUM(IF(TARGET_TR5!$B$2:$B$2040=$A195,IF(TARGET_TR5!$C$2:$C$2040=$C195,IF(TARGET_TR5!$E$2:$E$2040=$E195,IF(TARGET_TR5!$F$1:$Q$1=AK$2,TARGET_TR5!$F$2:$Q$2040)))))</f>
        <v>33</v>
      </c>
      <c r="AL195" s="171" cm="1">
        <f t="array" ref="AL195">SUM(IF(TARGET_TR5!$B$2:$B$2040=$A195,IF(TARGET_TR5!$C$2:$C$2040=$C195,IF(TARGET_TR5!$E$2:$E$2040=$E195,IF(TARGET_TR5!$F$1:$Q$1=AL$2,TARGET_TR5!$F$2:$Q$2040)))))</f>
        <v>34</v>
      </c>
      <c r="AM195" s="171" cm="1">
        <f t="array" ref="AM195">SUM(IF(TARGET_TR5!$B$2:$B$2040=$A195,IF(TARGET_TR5!$C$2:$C$2040=$C195,IF(TARGET_TR5!$E$2:$E$2040=$E195,IF(TARGET_TR5!$F$1:$Q$1=AM$2,TARGET_TR5!$F$2:$Q$2040)))))</f>
        <v>35</v>
      </c>
      <c r="AN195" s="171" cm="1">
        <f t="array" ref="AN195">SUM(IF(TARGET_TR5!$B$2:$B$2040=$A195,IF(TARGET_TR5!$C$2:$C$2040=$C195,IF(TARGET_TR5!$E$2:$E$2040=$E195,IF(TARGET_TR5!$F$1:$Q$1=AN$2,TARGET_TR5!$F$2:$Q$2040)))))</f>
        <v>18</v>
      </c>
      <c r="AO195" s="171" cm="1">
        <f t="array" ref="AO195">SUM(IF(TARGET_TR5!$B$2:$B$2040=$A195,IF(TARGET_TR5!$C$2:$C$2040=$C195,IF(TARGET_TR5!$E$2:$E$2040=$E195,IF(TARGET_TR5!$F$1:$Q$1=AO$2,TARGET_TR5!$F$2:$Q$2040)))))</f>
        <v>18</v>
      </c>
      <c r="AP195" s="171">
        <v>2</v>
      </c>
      <c r="AQ195" s="171">
        <v>1</v>
      </c>
      <c r="AR195" s="171">
        <v>8</v>
      </c>
      <c r="AS195" s="171">
        <v>27</v>
      </c>
      <c r="AT195" s="171">
        <v>14</v>
      </c>
      <c r="AU195" s="171">
        <v>8</v>
      </c>
      <c r="AV195" s="171">
        <v>0</v>
      </c>
      <c r="AW195" s="171">
        <v>0</v>
      </c>
      <c r="AX195" s="171">
        <v>0</v>
      </c>
      <c r="AY195" s="171">
        <v>0</v>
      </c>
      <c r="AZ195" s="171">
        <v>0</v>
      </c>
      <c r="BA195" s="171">
        <v>0</v>
      </c>
      <c r="BB195" s="172">
        <f t="shared" si="57"/>
        <v>0.2857142857142857</v>
      </c>
      <c r="BC195" s="172">
        <f t="shared" si="57"/>
        <v>0.16666666666666666</v>
      </c>
      <c r="BD195" s="172">
        <f t="shared" si="57"/>
        <v>0.31428571428571428</v>
      </c>
      <c r="BE195" s="172">
        <f t="shared" si="57"/>
        <v>0.69090909090909092</v>
      </c>
      <c r="BF195" s="172">
        <f t="shared" si="57"/>
        <v>0.67532467532467533</v>
      </c>
      <c r="BG195" s="172">
        <f t="shared" si="57"/>
        <v>0.58252427184466016</v>
      </c>
      <c r="BH195" s="172">
        <f t="shared" si="56"/>
        <v>0.45454545454545453</v>
      </c>
      <c r="BI195" s="172">
        <f t="shared" si="56"/>
        <v>0.36363636363636365</v>
      </c>
      <c r="BJ195" s="172">
        <f t="shared" si="56"/>
        <v>0.30150753768844218</v>
      </c>
      <c r="BK195" s="172">
        <f t="shared" si="56"/>
        <v>0.25641025641025639</v>
      </c>
      <c r="BL195" s="172">
        <f t="shared" si="56"/>
        <v>0.23809523809523808</v>
      </c>
      <c r="BM195" s="172">
        <f t="shared" si="56"/>
        <v>0.22222222222222221</v>
      </c>
    </row>
    <row r="196" spans="1:65" x14ac:dyDescent="0.35">
      <c r="A196" s="173" t="s">
        <v>65</v>
      </c>
      <c r="B196" s="173" t="str">
        <v>DGS</v>
      </c>
      <c r="C196" s="173" t="str">
        <v>Sales WMS Gov</v>
      </c>
      <c r="D196" s="173" t="str">
        <v>AP</v>
      </c>
      <c r="E196" s="173" t="str">
        <v>PAPUA</v>
      </c>
      <c r="F196" s="174" cm="1">
        <f t="array" ref="F196">SUM(IF(TARGET_TR5!$B$2:$B$2040=$A196,IF(TARGET_TR5!$C$2:$C$2040=$C196,IF(TARGET_TR5!$E$2:$E$2040=$E196,IF(TARGET_TR5!$W$1:$AH$1=F$2,TARGET_TR5!$W$2:$AH$2040)))))</f>
        <v>1</v>
      </c>
      <c r="G196" s="174" cm="1">
        <f t="array" ref="G196">SUM(IF(TARGET_TR5!$B$2:$B$2040=$A196,IF(TARGET_TR5!$C$2:$C$2040=$C196,IF(TARGET_TR5!$E$2:$E$2040=$E196,IF(TARGET_TR5!$W$1:$AH$1=G$2,TARGET_TR5!$W$2:$AH$2040)))))</f>
        <v>2</v>
      </c>
      <c r="H196" s="174" cm="1">
        <f t="array" ref="H196">SUM(IF(TARGET_TR5!$B$2:$B$2040=$A196,IF(TARGET_TR5!$C$2:$C$2040=$C196,IF(TARGET_TR5!$E$2:$E$2040=$E196,IF(TARGET_TR5!$W$1:$AH$1=H$2,TARGET_TR5!$W$2:$AH$2040)))))</f>
        <v>4</v>
      </c>
      <c r="I196" s="174" cm="1">
        <f t="array" ref="I196">SUM(IF(TARGET_TR5!$B$2:$B$2040=$A196,IF(TARGET_TR5!$C$2:$C$2040=$C196,IF(TARGET_TR5!$E$2:$E$2040=$E196,IF(TARGET_TR5!$W$1:$AH$1=I$2,TARGET_TR5!$W$2:$AH$2040)))))</f>
        <v>6</v>
      </c>
      <c r="J196" s="174" cm="1">
        <f t="array" ref="J196">SUM(IF(TARGET_TR5!$B$2:$B$2040=$A196,IF(TARGET_TR5!$C$2:$C$2040=$C196,IF(TARGET_TR5!$E$2:$E$2040=$E196,IF(TARGET_TR5!$W$1:$AH$1=J$2,TARGET_TR5!$W$2:$AH$2040)))))</f>
        <v>8</v>
      </c>
      <c r="K196" s="174" cm="1">
        <f t="array" ref="K196">SUM(IF(TARGET_TR5!$B$2:$B$2040=$A196,IF(TARGET_TR5!$C$2:$C$2040=$C196,IF(TARGET_TR5!$E$2:$E$2040=$E196,IF(TARGET_TR5!$W$1:$AH$1=K$2,TARGET_TR5!$W$2:$AH$2040)))))</f>
        <v>11</v>
      </c>
      <c r="L196" s="174" cm="1">
        <f t="array" ref="L196">SUM(IF(TARGET_TR5!$B$2:$B$2040=$A196,IF(TARGET_TR5!$C$2:$C$2040=$C196,IF(TARGET_TR5!$E$2:$E$2040=$E196,IF(TARGET_TR5!$W$1:$AH$1=L$2,TARGET_TR5!$W$2:$AH$2040)))))</f>
        <v>14</v>
      </c>
      <c r="M196" s="174" cm="1">
        <f t="array" ref="M196">SUM(IF(TARGET_TR5!$B$2:$B$2040=$A196,IF(TARGET_TR5!$C$2:$C$2040=$C196,IF(TARGET_TR5!$E$2:$E$2040=$E196,IF(TARGET_TR5!$W$1:$AH$1=M$2,TARGET_TR5!$W$2:$AH$2040)))))</f>
        <v>18</v>
      </c>
      <c r="N196" s="174" cm="1">
        <f t="array" ref="N196">SUM(IF(TARGET_TR5!$B$2:$B$2040=$A196,IF(TARGET_TR5!$C$2:$C$2040=$C196,IF(TARGET_TR5!$E$2:$E$2040=$E196,IF(TARGET_TR5!$W$1:$AH$1=N$2,TARGET_TR5!$W$2:$AH$2040)))))</f>
        <v>22</v>
      </c>
      <c r="O196" s="174" cm="1">
        <f t="array" ref="O196">SUM(IF(TARGET_TR5!$B$2:$B$2040=$A196,IF(TARGET_TR5!$C$2:$C$2040=$C196,IF(TARGET_TR5!$E$2:$E$2040=$E196,IF(TARGET_TR5!$W$1:$AH$1=O$2,TARGET_TR5!$W$2:$AH$2040)))))</f>
        <v>26</v>
      </c>
      <c r="P196" s="174" cm="1">
        <f t="array" ref="P196">SUM(IF(TARGET_TR5!$B$2:$B$2040=$A196,IF(TARGET_TR5!$C$2:$C$2040=$C196,IF(TARGET_TR5!$E$2:$E$2040=$E196,IF(TARGET_TR5!$W$1:$AH$1=P$2,TARGET_TR5!$W$2:$AH$2040)))))</f>
        <v>28</v>
      </c>
      <c r="Q196" s="174" cm="1">
        <f t="array" ref="Q196">SUM(IF(TARGET_TR5!$B$2:$B$2040=$A196,IF(TARGET_TR5!$C$2:$C$2040=$C196,IF(TARGET_TR5!$E$2:$E$2040=$E196,IF(TARGET_TR5!$W$1:$AH$1=Q$2,TARGET_TR5!$W$2:$AH$2040)))))</f>
        <v>30</v>
      </c>
      <c r="R196" s="174">
        <v>2</v>
      </c>
      <c r="S196" s="174">
        <v>2</v>
      </c>
      <c r="T196" s="174">
        <v>2</v>
      </c>
      <c r="U196" s="174">
        <v>3</v>
      </c>
      <c r="V196" s="174">
        <v>5</v>
      </c>
      <c r="W196" s="174">
        <v>5</v>
      </c>
      <c r="X196" s="174">
        <v>5</v>
      </c>
      <c r="Y196" s="174">
        <v>5</v>
      </c>
      <c r="Z196" s="174">
        <v>5</v>
      </c>
      <c r="AA196" s="174">
        <v>5</v>
      </c>
      <c r="AB196" s="174">
        <v>5</v>
      </c>
      <c r="AC196" s="174">
        <v>5</v>
      </c>
      <c r="AD196" s="174" cm="1">
        <f t="array" ref="AD196">SUM(IF(TARGET_TR5!$B$2:$B$2040=$A196,IF(TARGET_TR5!$C$2:$C$2040=$C196,IF(TARGET_TR5!$E$2:$E$2040=$E196,IF(TARGET_TR5!$F$1:$Q$1=AD$2,TARGET_TR5!$F$2:$Q$2040)))))</f>
        <v>1</v>
      </c>
      <c r="AE196" s="174" cm="1">
        <f t="array" ref="AE196">SUM(IF(TARGET_TR5!$B$2:$B$2040=$A196,IF(TARGET_TR5!$C$2:$C$2040=$C196,IF(TARGET_TR5!$E$2:$E$2040=$E196,IF(TARGET_TR5!$F$1:$Q$1=AE$2,TARGET_TR5!$F$2:$Q$2040)))))</f>
        <v>1</v>
      </c>
      <c r="AF196" s="174" cm="1">
        <f t="array" ref="AF196">SUM(IF(TARGET_TR5!$B$2:$B$2040=$A196,IF(TARGET_TR5!$C$2:$C$2040=$C196,IF(TARGET_TR5!$E$2:$E$2040=$E196,IF(TARGET_TR5!$F$1:$Q$1=AF$2,TARGET_TR5!$F$2:$Q$2040)))))</f>
        <v>2</v>
      </c>
      <c r="AG196" s="174" cm="1">
        <f t="array" ref="AG196">SUM(IF(TARGET_TR5!$B$2:$B$2040=$A196,IF(TARGET_TR5!$C$2:$C$2040=$C196,IF(TARGET_TR5!$E$2:$E$2040=$E196,IF(TARGET_TR5!$F$1:$Q$1=AG$2,TARGET_TR5!$F$2:$Q$2040)))))</f>
        <v>2</v>
      </c>
      <c r="AH196" s="174" cm="1">
        <f t="array" ref="AH196">SUM(IF(TARGET_TR5!$B$2:$B$2040=$A196,IF(TARGET_TR5!$C$2:$C$2040=$C196,IF(TARGET_TR5!$E$2:$E$2040=$E196,IF(TARGET_TR5!$F$1:$Q$1=AH$2,TARGET_TR5!$F$2:$Q$2040)))))</f>
        <v>2</v>
      </c>
      <c r="AI196" s="174" cm="1">
        <f t="array" ref="AI196">SUM(IF(TARGET_TR5!$B$2:$B$2040=$A196,IF(TARGET_TR5!$C$2:$C$2040=$C196,IF(TARGET_TR5!$E$2:$E$2040=$E196,IF(TARGET_TR5!$F$1:$Q$1=AI$2,TARGET_TR5!$F$2:$Q$2040)))))</f>
        <v>3</v>
      </c>
      <c r="AJ196" s="174" cm="1">
        <f t="array" ref="AJ196">SUM(IF(TARGET_TR5!$B$2:$B$2040=$A196,IF(TARGET_TR5!$C$2:$C$2040=$C196,IF(TARGET_TR5!$E$2:$E$2040=$E196,IF(TARGET_TR5!$F$1:$Q$1=AJ$2,TARGET_TR5!$F$2:$Q$2040)))))</f>
        <v>3</v>
      </c>
      <c r="AK196" s="174" cm="1">
        <f t="array" ref="AK196">SUM(IF(TARGET_TR5!$B$2:$B$2040=$A196,IF(TARGET_TR5!$C$2:$C$2040=$C196,IF(TARGET_TR5!$E$2:$E$2040=$E196,IF(TARGET_TR5!$F$1:$Q$1=AK$2,TARGET_TR5!$F$2:$Q$2040)))))</f>
        <v>4</v>
      </c>
      <c r="AL196" s="174" cm="1">
        <f t="array" ref="AL196">SUM(IF(TARGET_TR5!$B$2:$B$2040=$A196,IF(TARGET_TR5!$C$2:$C$2040=$C196,IF(TARGET_TR5!$E$2:$E$2040=$E196,IF(TARGET_TR5!$F$1:$Q$1=AL$2,TARGET_TR5!$F$2:$Q$2040)))))</f>
        <v>4</v>
      </c>
      <c r="AM196" s="174" cm="1">
        <f t="array" ref="AM196">SUM(IF(TARGET_TR5!$B$2:$B$2040=$A196,IF(TARGET_TR5!$C$2:$C$2040=$C196,IF(TARGET_TR5!$E$2:$E$2040=$E196,IF(TARGET_TR5!$F$1:$Q$1=AM$2,TARGET_TR5!$F$2:$Q$2040)))))</f>
        <v>4</v>
      </c>
      <c r="AN196" s="174" cm="1">
        <f t="array" ref="AN196">SUM(IF(TARGET_TR5!$B$2:$B$2040=$A196,IF(TARGET_TR5!$C$2:$C$2040=$C196,IF(TARGET_TR5!$E$2:$E$2040=$E196,IF(TARGET_TR5!$F$1:$Q$1=AN$2,TARGET_TR5!$F$2:$Q$2040)))))</f>
        <v>2</v>
      </c>
      <c r="AO196" s="174" cm="1">
        <f t="array" ref="AO196">SUM(IF(TARGET_TR5!$B$2:$B$2040=$A196,IF(TARGET_TR5!$C$2:$C$2040=$C196,IF(TARGET_TR5!$E$2:$E$2040=$E196,IF(TARGET_TR5!$F$1:$Q$1=AO$2,TARGET_TR5!$F$2:$Q$2040)))))</f>
        <v>2</v>
      </c>
      <c r="AP196" s="174">
        <v>2</v>
      </c>
      <c r="AQ196" s="174">
        <v>0</v>
      </c>
      <c r="AR196" s="174">
        <v>0</v>
      </c>
      <c r="AS196" s="174">
        <v>1</v>
      </c>
      <c r="AT196" s="174">
        <v>2</v>
      </c>
      <c r="AU196" s="174">
        <v>0</v>
      </c>
      <c r="AV196" s="174">
        <v>0</v>
      </c>
      <c r="AW196" s="174">
        <v>0</v>
      </c>
      <c r="AX196" s="174">
        <v>0</v>
      </c>
      <c r="AY196" s="174">
        <v>0</v>
      </c>
      <c r="AZ196" s="174">
        <v>0</v>
      </c>
      <c r="BA196" s="174">
        <v>0</v>
      </c>
      <c r="BB196" s="175">
        <f t="shared" si="57"/>
        <v>2</v>
      </c>
      <c r="BC196" s="175">
        <f t="shared" si="57"/>
        <v>1</v>
      </c>
      <c r="BD196" s="175">
        <f t="shared" si="57"/>
        <v>0.5</v>
      </c>
      <c r="BE196" s="175">
        <f t="shared" si="57"/>
        <v>0.5</v>
      </c>
      <c r="BF196" s="175">
        <f t="shared" si="57"/>
        <v>0.625</v>
      </c>
      <c r="BG196" s="175">
        <f t="shared" si="57"/>
        <v>0.45454545454545453</v>
      </c>
      <c r="BH196" s="175">
        <f t="shared" si="56"/>
        <v>0.35714285714285715</v>
      </c>
      <c r="BI196" s="175">
        <f t="shared" si="56"/>
        <v>0.27777777777777779</v>
      </c>
      <c r="BJ196" s="175">
        <f t="shared" si="56"/>
        <v>0.22727272727272727</v>
      </c>
      <c r="BK196" s="175">
        <f t="shared" si="56"/>
        <v>0.19230769230769232</v>
      </c>
      <c r="BL196" s="175">
        <f t="shared" si="56"/>
        <v>0.17857142857142858</v>
      </c>
      <c r="BM196" s="175">
        <f t="shared" si="56"/>
        <v>0.16666666666666666</v>
      </c>
    </row>
    <row r="197" spans="1:65" x14ac:dyDescent="0.35">
      <c r="A197" s="173" t="s">
        <v>65</v>
      </c>
      <c r="B197" s="173" t="str">
        <v>DGS</v>
      </c>
      <c r="C197" s="173" t="str">
        <v>Sales WMS Gov</v>
      </c>
      <c r="D197" s="173" t="str">
        <v>AP</v>
      </c>
      <c r="E197" s="173" t="str">
        <v>PAPUA BARAT</v>
      </c>
      <c r="F197" s="174" cm="1">
        <f t="array" ref="F197">SUM(IF(TARGET_TR5!$B$2:$B$2040=$A197,IF(TARGET_TR5!$C$2:$C$2040=$C197,IF(TARGET_TR5!$E$2:$E$2040=$E197,IF(TARGET_TR5!$W$1:$AH$1=F$2,TARGET_TR5!$W$2:$AH$2040)))))</f>
        <v>1</v>
      </c>
      <c r="G197" s="174" cm="1">
        <f t="array" ref="G197">SUM(IF(TARGET_TR5!$B$2:$B$2040=$A197,IF(TARGET_TR5!$C$2:$C$2040=$C197,IF(TARGET_TR5!$E$2:$E$2040=$E197,IF(TARGET_TR5!$W$1:$AH$1=G$2,TARGET_TR5!$W$2:$AH$2040)))))</f>
        <v>2</v>
      </c>
      <c r="H197" s="174" cm="1">
        <f t="array" ref="H197">SUM(IF(TARGET_TR5!$B$2:$B$2040=$A197,IF(TARGET_TR5!$C$2:$C$2040=$C197,IF(TARGET_TR5!$E$2:$E$2040=$E197,IF(TARGET_TR5!$W$1:$AH$1=H$2,TARGET_TR5!$W$2:$AH$2040)))))</f>
        <v>4</v>
      </c>
      <c r="I197" s="174" cm="1">
        <f t="array" ref="I197">SUM(IF(TARGET_TR5!$B$2:$B$2040=$A197,IF(TARGET_TR5!$C$2:$C$2040=$C197,IF(TARGET_TR5!$E$2:$E$2040=$E197,IF(TARGET_TR5!$W$1:$AH$1=I$2,TARGET_TR5!$W$2:$AH$2040)))))</f>
        <v>7</v>
      </c>
      <c r="J197" s="174" cm="1">
        <f t="array" ref="J197">SUM(IF(TARGET_TR5!$B$2:$B$2040=$A197,IF(TARGET_TR5!$C$2:$C$2040=$C197,IF(TARGET_TR5!$E$2:$E$2040=$E197,IF(TARGET_TR5!$W$1:$AH$1=J$2,TARGET_TR5!$W$2:$AH$2040)))))</f>
        <v>10</v>
      </c>
      <c r="K197" s="174" cm="1">
        <f t="array" ref="K197">SUM(IF(TARGET_TR5!$B$2:$B$2040=$A197,IF(TARGET_TR5!$C$2:$C$2040=$C197,IF(TARGET_TR5!$E$2:$E$2040=$E197,IF(TARGET_TR5!$W$1:$AH$1=K$2,TARGET_TR5!$W$2:$AH$2040)))))</f>
        <v>13</v>
      </c>
      <c r="L197" s="174" cm="1">
        <f t="array" ref="L197">SUM(IF(TARGET_TR5!$B$2:$B$2040=$A197,IF(TARGET_TR5!$C$2:$C$2040=$C197,IF(TARGET_TR5!$E$2:$E$2040=$E197,IF(TARGET_TR5!$W$1:$AH$1=L$2,TARGET_TR5!$W$2:$AH$2040)))))</f>
        <v>17</v>
      </c>
      <c r="M197" s="174" cm="1">
        <f t="array" ref="M197">SUM(IF(TARGET_TR5!$B$2:$B$2040=$A197,IF(TARGET_TR5!$C$2:$C$2040=$C197,IF(TARGET_TR5!$E$2:$E$2040=$E197,IF(TARGET_TR5!$W$1:$AH$1=M$2,TARGET_TR5!$W$2:$AH$2040)))))</f>
        <v>21</v>
      </c>
      <c r="N197" s="174" cm="1">
        <f t="array" ref="N197">SUM(IF(TARGET_TR5!$B$2:$B$2040=$A197,IF(TARGET_TR5!$C$2:$C$2040=$C197,IF(TARGET_TR5!$E$2:$E$2040=$E197,IF(TARGET_TR5!$W$1:$AH$1=N$2,TARGET_TR5!$W$2:$AH$2040)))))</f>
        <v>25</v>
      </c>
      <c r="O197" s="174" cm="1">
        <f t="array" ref="O197">SUM(IF(TARGET_TR5!$B$2:$B$2040=$A197,IF(TARGET_TR5!$C$2:$C$2040=$C197,IF(TARGET_TR5!$E$2:$E$2040=$E197,IF(TARGET_TR5!$W$1:$AH$1=O$2,TARGET_TR5!$W$2:$AH$2040)))))</f>
        <v>29</v>
      </c>
      <c r="P197" s="174" cm="1">
        <f t="array" ref="P197">SUM(IF(TARGET_TR5!$B$2:$B$2040=$A197,IF(TARGET_TR5!$C$2:$C$2040=$C197,IF(TARGET_TR5!$E$2:$E$2040=$E197,IF(TARGET_TR5!$W$1:$AH$1=P$2,TARGET_TR5!$W$2:$AH$2040)))))</f>
        <v>31</v>
      </c>
      <c r="Q197" s="174" cm="1">
        <f t="array" ref="Q197">SUM(IF(TARGET_TR5!$B$2:$B$2040=$A197,IF(TARGET_TR5!$C$2:$C$2040=$C197,IF(TARGET_TR5!$E$2:$E$2040=$E197,IF(TARGET_TR5!$W$1:$AH$1=Q$2,TARGET_TR5!$W$2:$AH$2040)))))</f>
        <v>33</v>
      </c>
      <c r="R197" s="174">
        <v>0</v>
      </c>
      <c r="S197" s="174">
        <v>0</v>
      </c>
      <c r="T197" s="174">
        <v>0</v>
      </c>
      <c r="U197" s="174">
        <v>4</v>
      </c>
      <c r="V197" s="174">
        <v>4</v>
      </c>
      <c r="W197" s="174">
        <v>4</v>
      </c>
      <c r="X197" s="174">
        <v>4</v>
      </c>
      <c r="Y197" s="174">
        <v>4</v>
      </c>
      <c r="Z197" s="174">
        <v>4</v>
      </c>
      <c r="AA197" s="174">
        <v>4</v>
      </c>
      <c r="AB197" s="174">
        <v>4</v>
      </c>
      <c r="AC197" s="174">
        <v>4</v>
      </c>
      <c r="AD197" s="174" cm="1">
        <f t="array" ref="AD197">SUM(IF(TARGET_TR5!$B$2:$B$2040=$A197,IF(TARGET_TR5!$C$2:$C$2040=$C197,IF(TARGET_TR5!$E$2:$E$2040=$E197,IF(TARGET_TR5!$F$1:$Q$1=AD$2,TARGET_TR5!$F$2:$Q$2040)))))</f>
        <v>1</v>
      </c>
      <c r="AE197" s="174" cm="1">
        <f t="array" ref="AE197">SUM(IF(TARGET_TR5!$B$2:$B$2040=$A197,IF(TARGET_TR5!$C$2:$C$2040=$C197,IF(TARGET_TR5!$E$2:$E$2040=$E197,IF(TARGET_TR5!$F$1:$Q$1=AE$2,TARGET_TR5!$F$2:$Q$2040)))))</f>
        <v>1</v>
      </c>
      <c r="AF197" s="174" cm="1">
        <f t="array" ref="AF197">SUM(IF(TARGET_TR5!$B$2:$B$2040=$A197,IF(TARGET_TR5!$C$2:$C$2040=$C197,IF(TARGET_TR5!$E$2:$E$2040=$E197,IF(TARGET_TR5!$F$1:$Q$1=AF$2,TARGET_TR5!$F$2:$Q$2040)))))</f>
        <v>2</v>
      </c>
      <c r="AG197" s="174" cm="1">
        <f t="array" ref="AG197">SUM(IF(TARGET_TR5!$B$2:$B$2040=$A197,IF(TARGET_TR5!$C$2:$C$2040=$C197,IF(TARGET_TR5!$E$2:$E$2040=$E197,IF(TARGET_TR5!$F$1:$Q$1=AG$2,TARGET_TR5!$F$2:$Q$2040)))))</f>
        <v>3</v>
      </c>
      <c r="AH197" s="174" cm="1">
        <f t="array" ref="AH197">SUM(IF(TARGET_TR5!$B$2:$B$2040=$A197,IF(TARGET_TR5!$C$2:$C$2040=$C197,IF(TARGET_TR5!$E$2:$E$2040=$E197,IF(TARGET_TR5!$F$1:$Q$1=AH$2,TARGET_TR5!$F$2:$Q$2040)))))</f>
        <v>3</v>
      </c>
      <c r="AI197" s="174" cm="1">
        <f t="array" ref="AI197">SUM(IF(TARGET_TR5!$B$2:$B$2040=$A197,IF(TARGET_TR5!$C$2:$C$2040=$C197,IF(TARGET_TR5!$E$2:$E$2040=$E197,IF(TARGET_TR5!$F$1:$Q$1=AI$2,TARGET_TR5!$F$2:$Q$2040)))))</f>
        <v>3</v>
      </c>
      <c r="AJ197" s="174" cm="1">
        <f t="array" ref="AJ197">SUM(IF(TARGET_TR5!$B$2:$B$2040=$A197,IF(TARGET_TR5!$C$2:$C$2040=$C197,IF(TARGET_TR5!$E$2:$E$2040=$E197,IF(TARGET_TR5!$F$1:$Q$1=AJ$2,TARGET_TR5!$F$2:$Q$2040)))))</f>
        <v>4</v>
      </c>
      <c r="AK197" s="174" cm="1">
        <f t="array" ref="AK197">SUM(IF(TARGET_TR5!$B$2:$B$2040=$A197,IF(TARGET_TR5!$C$2:$C$2040=$C197,IF(TARGET_TR5!$E$2:$E$2040=$E197,IF(TARGET_TR5!$F$1:$Q$1=AK$2,TARGET_TR5!$F$2:$Q$2040)))))</f>
        <v>4</v>
      </c>
      <c r="AL197" s="174" cm="1">
        <f t="array" ref="AL197">SUM(IF(TARGET_TR5!$B$2:$B$2040=$A197,IF(TARGET_TR5!$C$2:$C$2040=$C197,IF(TARGET_TR5!$E$2:$E$2040=$E197,IF(TARGET_TR5!$F$1:$Q$1=AL$2,TARGET_TR5!$F$2:$Q$2040)))))</f>
        <v>4</v>
      </c>
      <c r="AM197" s="174" cm="1">
        <f t="array" ref="AM197">SUM(IF(TARGET_TR5!$B$2:$B$2040=$A197,IF(TARGET_TR5!$C$2:$C$2040=$C197,IF(TARGET_TR5!$E$2:$E$2040=$E197,IF(TARGET_TR5!$F$1:$Q$1=AM$2,TARGET_TR5!$F$2:$Q$2040)))))</f>
        <v>4</v>
      </c>
      <c r="AN197" s="174" cm="1">
        <f t="array" ref="AN197">SUM(IF(TARGET_TR5!$B$2:$B$2040=$A197,IF(TARGET_TR5!$C$2:$C$2040=$C197,IF(TARGET_TR5!$E$2:$E$2040=$E197,IF(TARGET_TR5!$F$1:$Q$1=AN$2,TARGET_TR5!$F$2:$Q$2040)))))</f>
        <v>2</v>
      </c>
      <c r="AO197" s="174" cm="1">
        <f t="array" ref="AO197">SUM(IF(TARGET_TR5!$B$2:$B$2040=$A197,IF(TARGET_TR5!$C$2:$C$2040=$C197,IF(TARGET_TR5!$E$2:$E$2040=$E197,IF(TARGET_TR5!$F$1:$Q$1=AO$2,TARGET_TR5!$F$2:$Q$2040)))))</f>
        <v>2</v>
      </c>
      <c r="AP197" s="174">
        <v>0</v>
      </c>
      <c r="AQ197" s="174">
        <v>0</v>
      </c>
      <c r="AR197" s="174">
        <v>0</v>
      </c>
      <c r="AS197" s="174">
        <v>4</v>
      </c>
      <c r="AT197" s="174">
        <v>0</v>
      </c>
      <c r="AU197" s="174">
        <v>0</v>
      </c>
      <c r="AV197" s="174">
        <v>0</v>
      </c>
      <c r="AW197" s="174">
        <v>0</v>
      </c>
      <c r="AX197" s="174">
        <v>0</v>
      </c>
      <c r="AY197" s="174">
        <v>0</v>
      </c>
      <c r="AZ197" s="174">
        <v>0</v>
      </c>
      <c r="BA197" s="174">
        <v>0</v>
      </c>
      <c r="BB197" s="175">
        <f t="shared" si="57"/>
        <v>0</v>
      </c>
      <c r="BC197" s="175">
        <f t="shared" si="57"/>
        <v>0</v>
      </c>
      <c r="BD197" s="175">
        <f t="shared" si="57"/>
        <v>0</v>
      </c>
      <c r="BE197" s="175">
        <f t="shared" si="57"/>
        <v>0.5714285714285714</v>
      </c>
      <c r="BF197" s="175">
        <f t="shared" si="57"/>
        <v>0.4</v>
      </c>
      <c r="BG197" s="175">
        <f t="shared" si="57"/>
        <v>0.30769230769230771</v>
      </c>
      <c r="BH197" s="175">
        <f t="shared" si="56"/>
        <v>0.23529411764705882</v>
      </c>
      <c r="BI197" s="175">
        <f t="shared" si="56"/>
        <v>0.19047619047619047</v>
      </c>
      <c r="BJ197" s="175">
        <f t="shared" si="56"/>
        <v>0.16</v>
      </c>
      <c r="BK197" s="175">
        <f t="shared" si="56"/>
        <v>0.13793103448275862</v>
      </c>
      <c r="BL197" s="175">
        <f t="shared" si="56"/>
        <v>0.12903225806451613</v>
      </c>
      <c r="BM197" s="175">
        <f t="shared" si="56"/>
        <v>0.12121212121212122</v>
      </c>
    </row>
    <row r="198" spans="1:65" x14ac:dyDescent="0.35">
      <c r="A198" s="173" t="s">
        <v>65</v>
      </c>
      <c r="B198" s="173" t="str">
        <v>DGS</v>
      </c>
      <c r="C198" s="173" t="str">
        <v>Sales WMS Gov</v>
      </c>
      <c r="D198" s="173" t="str">
        <v>AP</v>
      </c>
      <c r="E198" s="173" t="str">
        <v>SULBAGSEL</v>
      </c>
      <c r="F198" s="174" cm="1">
        <f t="array" ref="F198">SUM(IF(TARGET_TR5!$B$2:$B$2040=$A198,IF(TARGET_TR5!$C$2:$C$2040=$C198,IF(TARGET_TR5!$E$2:$E$2040=$E198,IF(TARGET_TR5!$W$1:$AH$1=F$2,TARGET_TR5!$W$2:$AH$2040)))))</f>
        <v>2</v>
      </c>
      <c r="G198" s="174" cm="1">
        <f t="array" ref="G198">SUM(IF(TARGET_TR5!$B$2:$B$2040=$A198,IF(TARGET_TR5!$C$2:$C$2040=$C198,IF(TARGET_TR5!$E$2:$E$2040=$E198,IF(TARGET_TR5!$W$1:$AH$1=G$2,TARGET_TR5!$W$2:$AH$2040)))))</f>
        <v>6</v>
      </c>
      <c r="H198" s="174" cm="1">
        <f t="array" ref="H198">SUM(IF(TARGET_TR5!$B$2:$B$2040=$A198,IF(TARGET_TR5!$C$2:$C$2040=$C198,IF(TARGET_TR5!$E$2:$E$2040=$E198,IF(TARGET_TR5!$W$1:$AH$1=H$2,TARGET_TR5!$W$2:$AH$2040)))))</f>
        <v>12</v>
      </c>
      <c r="I198" s="174" cm="1">
        <f t="array" ref="I198">SUM(IF(TARGET_TR5!$B$2:$B$2040=$A198,IF(TARGET_TR5!$C$2:$C$2040=$C198,IF(TARGET_TR5!$E$2:$E$2040=$E198,IF(TARGET_TR5!$W$1:$AH$1=I$2,TARGET_TR5!$W$2:$AH$2040)))))</f>
        <v>19</v>
      </c>
      <c r="J198" s="174" cm="1">
        <f t="array" ref="J198">SUM(IF(TARGET_TR5!$B$2:$B$2040=$A198,IF(TARGET_TR5!$C$2:$C$2040=$C198,IF(TARGET_TR5!$E$2:$E$2040=$E198,IF(TARGET_TR5!$W$1:$AH$1=J$2,TARGET_TR5!$W$2:$AH$2040)))))</f>
        <v>27</v>
      </c>
      <c r="K198" s="174" cm="1">
        <f t="array" ref="K198">SUM(IF(TARGET_TR5!$B$2:$B$2040=$A198,IF(TARGET_TR5!$C$2:$C$2040=$C198,IF(TARGET_TR5!$E$2:$E$2040=$E198,IF(TARGET_TR5!$W$1:$AH$1=K$2,TARGET_TR5!$W$2:$AH$2040)))))</f>
        <v>37</v>
      </c>
      <c r="L198" s="174" cm="1">
        <f t="array" ref="L198">SUM(IF(TARGET_TR5!$B$2:$B$2040=$A198,IF(TARGET_TR5!$C$2:$C$2040=$C198,IF(TARGET_TR5!$E$2:$E$2040=$E198,IF(TARGET_TR5!$W$1:$AH$1=L$2,TARGET_TR5!$W$2:$AH$2040)))))</f>
        <v>47</v>
      </c>
      <c r="M198" s="174" cm="1">
        <f t="array" ref="M198">SUM(IF(TARGET_TR5!$B$2:$B$2040=$A198,IF(TARGET_TR5!$C$2:$C$2040=$C198,IF(TARGET_TR5!$E$2:$E$2040=$E198,IF(TARGET_TR5!$W$1:$AH$1=M$2,TARGET_TR5!$W$2:$AH$2040)))))</f>
        <v>59</v>
      </c>
      <c r="N198" s="174" cm="1">
        <f t="array" ref="N198">SUM(IF(TARGET_TR5!$B$2:$B$2040=$A198,IF(TARGET_TR5!$C$2:$C$2040=$C198,IF(TARGET_TR5!$E$2:$E$2040=$E198,IF(TARGET_TR5!$W$1:$AH$1=N$2,TARGET_TR5!$W$2:$AH$2040)))))</f>
        <v>72</v>
      </c>
      <c r="O198" s="174" cm="1">
        <f t="array" ref="O198">SUM(IF(TARGET_TR5!$B$2:$B$2040=$A198,IF(TARGET_TR5!$C$2:$C$2040=$C198,IF(TARGET_TR5!$E$2:$E$2040=$E198,IF(TARGET_TR5!$W$1:$AH$1=O$2,TARGET_TR5!$W$2:$AH$2040)))))</f>
        <v>85</v>
      </c>
      <c r="P198" s="174" cm="1">
        <f t="array" ref="P198">SUM(IF(TARGET_TR5!$B$2:$B$2040=$A198,IF(TARGET_TR5!$C$2:$C$2040=$C198,IF(TARGET_TR5!$E$2:$E$2040=$E198,IF(TARGET_TR5!$W$1:$AH$1=P$2,TARGET_TR5!$W$2:$AH$2040)))))</f>
        <v>92</v>
      </c>
      <c r="Q198" s="174" cm="1">
        <f t="array" ref="Q198">SUM(IF(TARGET_TR5!$B$2:$B$2040=$A198,IF(TARGET_TR5!$C$2:$C$2040=$C198,IF(TARGET_TR5!$E$2:$E$2040=$E198,IF(TARGET_TR5!$W$1:$AH$1=Q$2,TARGET_TR5!$W$2:$AH$2040)))))</f>
        <v>99</v>
      </c>
      <c r="R198" s="174">
        <v>0</v>
      </c>
      <c r="S198" s="174">
        <v>0</v>
      </c>
      <c r="T198" s="174">
        <v>0</v>
      </c>
      <c r="U198" s="174">
        <v>11</v>
      </c>
      <c r="V198" s="174">
        <v>16</v>
      </c>
      <c r="W198" s="174">
        <v>18</v>
      </c>
      <c r="X198" s="174">
        <v>18</v>
      </c>
      <c r="Y198" s="174">
        <v>18</v>
      </c>
      <c r="Z198" s="174">
        <v>18</v>
      </c>
      <c r="AA198" s="174">
        <v>18</v>
      </c>
      <c r="AB198" s="174">
        <v>18</v>
      </c>
      <c r="AC198" s="174">
        <v>18</v>
      </c>
      <c r="AD198" s="174" cm="1">
        <f t="array" ref="AD198">SUM(IF(TARGET_TR5!$B$2:$B$2040=$A198,IF(TARGET_TR5!$C$2:$C$2040=$C198,IF(TARGET_TR5!$E$2:$E$2040=$E198,IF(TARGET_TR5!$F$1:$Q$1=AD$2,TARGET_TR5!$F$2:$Q$2040)))))</f>
        <v>2</v>
      </c>
      <c r="AE198" s="174" cm="1">
        <f t="array" ref="AE198">SUM(IF(TARGET_TR5!$B$2:$B$2040=$A198,IF(TARGET_TR5!$C$2:$C$2040=$C198,IF(TARGET_TR5!$E$2:$E$2040=$E198,IF(TARGET_TR5!$F$1:$Q$1=AE$2,TARGET_TR5!$F$2:$Q$2040)))))</f>
        <v>4</v>
      </c>
      <c r="AF198" s="174" cm="1">
        <f t="array" ref="AF198">SUM(IF(TARGET_TR5!$B$2:$B$2040=$A198,IF(TARGET_TR5!$C$2:$C$2040=$C198,IF(TARGET_TR5!$E$2:$E$2040=$E198,IF(TARGET_TR5!$F$1:$Q$1=AF$2,TARGET_TR5!$F$2:$Q$2040)))))</f>
        <v>6</v>
      </c>
      <c r="AG198" s="174" cm="1">
        <f t="array" ref="AG198">SUM(IF(TARGET_TR5!$B$2:$B$2040=$A198,IF(TARGET_TR5!$C$2:$C$2040=$C198,IF(TARGET_TR5!$E$2:$E$2040=$E198,IF(TARGET_TR5!$F$1:$Q$1=AG$2,TARGET_TR5!$F$2:$Q$2040)))))</f>
        <v>7</v>
      </c>
      <c r="AH198" s="174" cm="1">
        <f t="array" ref="AH198">SUM(IF(TARGET_TR5!$B$2:$B$2040=$A198,IF(TARGET_TR5!$C$2:$C$2040=$C198,IF(TARGET_TR5!$E$2:$E$2040=$E198,IF(TARGET_TR5!$F$1:$Q$1=AH$2,TARGET_TR5!$F$2:$Q$2040)))))</f>
        <v>8</v>
      </c>
      <c r="AI198" s="174" cm="1">
        <f t="array" ref="AI198">SUM(IF(TARGET_TR5!$B$2:$B$2040=$A198,IF(TARGET_TR5!$C$2:$C$2040=$C198,IF(TARGET_TR5!$E$2:$E$2040=$E198,IF(TARGET_TR5!$F$1:$Q$1=AI$2,TARGET_TR5!$F$2:$Q$2040)))))</f>
        <v>10</v>
      </c>
      <c r="AJ198" s="174" cm="1">
        <f t="array" ref="AJ198">SUM(IF(TARGET_TR5!$B$2:$B$2040=$A198,IF(TARGET_TR5!$C$2:$C$2040=$C198,IF(TARGET_TR5!$E$2:$E$2040=$E198,IF(TARGET_TR5!$F$1:$Q$1=AJ$2,TARGET_TR5!$F$2:$Q$2040)))))</f>
        <v>10</v>
      </c>
      <c r="AK198" s="174" cm="1">
        <f t="array" ref="AK198">SUM(IF(TARGET_TR5!$B$2:$B$2040=$A198,IF(TARGET_TR5!$C$2:$C$2040=$C198,IF(TARGET_TR5!$E$2:$E$2040=$E198,IF(TARGET_TR5!$F$1:$Q$1=AK$2,TARGET_TR5!$F$2:$Q$2040)))))</f>
        <v>12</v>
      </c>
      <c r="AL198" s="174" cm="1">
        <f t="array" ref="AL198">SUM(IF(TARGET_TR5!$B$2:$B$2040=$A198,IF(TARGET_TR5!$C$2:$C$2040=$C198,IF(TARGET_TR5!$E$2:$E$2040=$E198,IF(TARGET_TR5!$F$1:$Q$1=AL$2,TARGET_TR5!$F$2:$Q$2040)))))</f>
        <v>13</v>
      </c>
      <c r="AM198" s="174" cm="1">
        <f t="array" ref="AM198">SUM(IF(TARGET_TR5!$B$2:$B$2040=$A198,IF(TARGET_TR5!$C$2:$C$2040=$C198,IF(TARGET_TR5!$E$2:$E$2040=$E198,IF(TARGET_TR5!$F$1:$Q$1=AM$2,TARGET_TR5!$F$2:$Q$2040)))))</f>
        <v>13</v>
      </c>
      <c r="AN198" s="174" cm="1">
        <f t="array" ref="AN198">SUM(IF(TARGET_TR5!$B$2:$B$2040=$A198,IF(TARGET_TR5!$C$2:$C$2040=$C198,IF(TARGET_TR5!$E$2:$E$2040=$E198,IF(TARGET_TR5!$F$1:$Q$1=AN$2,TARGET_TR5!$F$2:$Q$2040)))))</f>
        <v>7</v>
      </c>
      <c r="AO198" s="174" cm="1">
        <f t="array" ref="AO198">SUM(IF(TARGET_TR5!$B$2:$B$2040=$A198,IF(TARGET_TR5!$C$2:$C$2040=$C198,IF(TARGET_TR5!$E$2:$E$2040=$E198,IF(TARGET_TR5!$F$1:$Q$1=AO$2,TARGET_TR5!$F$2:$Q$2040)))))</f>
        <v>7</v>
      </c>
      <c r="AP198" s="174">
        <v>0</v>
      </c>
      <c r="AQ198" s="174">
        <v>0</v>
      </c>
      <c r="AR198" s="174">
        <v>0</v>
      </c>
      <c r="AS198" s="174">
        <v>11</v>
      </c>
      <c r="AT198" s="174">
        <v>5</v>
      </c>
      <c r="AU198" s="174">
        <v>2</v>
      </c>
      <c r="AV198" s="174">
        <v>0</v>
      </c>
      <c r="AW198" s="174">
        <v>0</v>
      </c>
      <c r="AX198" s="174">
        <v>0</v>
      </c>
      <c r="AY198" s="174">
        <v>0</v>
      </c>
      <c r="AZ198" s="174">
        <v>0</v>
      </c>
      <c r="BA198" s="174">
        <v>0</v>
      </c>
      <c r="BB198" s="175">
        <f t="shared" si="57"/>
        <v>0</v>
      </c>
      <c r="BC198" s="175">
        <f t="shared" si="57"/>
        <v>0</v>
      </c>
      <c r="BD198" s="175">
        <f t="shared" si="57"/>
        <v>0</v>
      </c>
      <c r="BE198" s="175">
        <f t="shared" si="57"/>
        <v>0.57894736842105265</v>
      </c>
      <c r="BF198" s="175">
        <f t="shared" si="57"/>
        <v>0.59259259259259256</v>
      </c>
      <c r="BG198" s="175">
        <f t="shared" si="57"/>
        <v>0.48648648648648651</v>
      </c>
      <c r="BH198" s="175">
        <f t="shared" si="56"/>
        <v>0.38297872340425532</v>
      </c>
      <c r="BI198" s="175">
        <f t="shared" si="56"/>
        <v>0.30508474576271188</v>
      </c>
      <c r="BJ198" s="175">
        <f t="shared" si="56"/>
        <v>0.25</v>
      </c>
      <c r="BK198" s="175">
        <f t="shared" si="56"/>
        <v>0.21176470588235294</v>
      </c>
      <c r="BL198" s="175">
        <f t="shared" si="56"/>
        <v>0.19565217391304349</v>
      </c>
      <c r="BM198" s="175">
        <f t="shared" si="56"/>
        <v>0.18181818181818182</v>
      </c>
    </row>
    <row r="199" spans="1:65" x14ac:dyDescent="0.35">
      <c r="A199" s="173" t="s">
        <v>65</v>
      </c>
      <c r="B199" s="173" t="str">
        <v>DGS</v>
      </c>
      <c r="C199" s="173" t="str">
        <v>Sales WMS Gov</v>
      </c>
      <c r="D199" s="173" t="str">
        <v>AP</v>
      </c>
      <c r="E199" s="173" t="str">
        <v>SULBAGTENG</v>
      </c>
      <c r="F199" s="174" cm="1">
        <f t="array" ref="F199">SUM(IF(TARGET_TR5!$B$2:$B$2040=$A199,IF(TARGET_TR5!$C$2:$C$2040=$C199,IF(TARGET_TR5!$E$2:$E$2040=$E199,IF(TARGET_TR5!$W$1:$AH$1=F$2,TARGET_TR5!$W$2:$AH$2040)))))</f>
        <v>1</v>
      </c>
      <c r="G199" s="174" cm="1">
        <f t="array" ref="G199">SUM(IF(TARGET_TR5!$B$2:$B$2040=$A199,IF(TARGET_TR5!$C$2:$C$2040=$C199,IF(TARGET_TR5!$E$2:$E$2040=$E199,IF(TARGET_TR5!$W$1:$AH$1=G$2,TARGET_TR5!$W$2:$AH$2040)))))</f>
        <v>3</v>
      </c>
      <c r="H199" s="174" cm="1">
        <f t="array" ref="H199">SUM(IF(TARGET_TR5!$B$2:$B$2040=$A199,IF(TARGET_TR5!$C$2:$C$2040=$C199,IF(TARGET_TR5!$E$2:$E$2040=$E199,IF(TARGET_TR5!$W$1:$AH$1=H$2,TARGET_TR5!$W$2:$AH$2040)))))</f>
        <v>6</v>
      </c>
      <c r="I199" s="174" cm="1">
        <f t="array" ref="I199">SUM(IF(TARGET_TR5!$B$2:$B$2040=$A199,IF(TARGET_TR5!$C$2:$C$2040=$C199,IF(TARGET_TR5!$E$2:$E$2040=$E199,IF(TARGET_TR5!$W$1:$AH$1=I$2,TARGET_TR5!$W$2:$AH$2040)))))</f>
        <v>9</v>
      </c>
      <c r="J199" s="174" cm="1">
        <f t="array" ref="J199">SUM(IF(TARGET_TR5!$B$2:$B$2040=$A199,IF(TARGET_TR5!$C$2:$C$2040=$C199,IF(TARGET_TR5!$E$2:$E$2040=$E199,IF(TARGET_TR5!$W$1:$AH$1=J$2,TARGET_TR5!$W$2:$AH$2040)))))</f>
        <v>13</v>
      </c>
      <c r="K199" s="174" cm="1">
        <f t="array" ref="K199">SUM(IF(TARGET_TR5!$B$2:$B$2040=$A199,IF(TARGET_TR5!$C$2:$C$2040=$C199,IF(TARGET_TR5!$E$2:$E$2040=$E199,IF(TARGET_TR5!$W$1:$AH$1=K$2,TARGET_TR5!$W$2:$AH$2040)))))</f>
        <v>17</v>
      </c>
      <c r="L199" s="174" cm="1">
        <f t="array" ref="L199">SUM(IF(TARGET_TR5!$B$2:$B$2040=$A199,IF(TARGET_TR5!$C$2:$C$2040=$C199,IF(TARGET_TR5!$E$2:$E$2040=$E199,IF(TARGET_TR5!$W$1:$AH$1=L$2,TARGET_TR5!$W$2:$AH$2040)))))</f>
        <v>22</v>
      </c>
      <c r="M199" s="174" cm="1">
        <f t="array" ref="M199">SUM(IF(TARGET_TR5!$B$2:$B$2040=$A199,IF(TARGET_TR5!$C$2:$C$2040=$C199,IF(TARGET_TR5!$E$2:$E$2040=$E199,IF(TARGET_TR5!$W$1:$AH$1=M$2,TARGET_TR5!$W$2:$AH$2040)))))</f>
        <v>27</v>
      </c>
      <c r="N199" s="174" cm="1">
        <f t="array" ref="N199">SUM(IF(TARGET_TR5!$B$2:$B$2040=$A199,IF(TARGET_TR5!$C$2:$C$2040=$C199,IF(TARGET_TR5!$E$2:$E$2040=$E199,IF(TARGET_TR5!$W$1:$AH$1=N$2,TARGET_TR5!$W$2:$AH$2040)))))</f>
        <v>32</v>
      </c>
      <c r="O199" s="174" cm="1">
        <f t="array" ref="O199">SUM(IF(TARGET_TR5!$B$2:$B$2040=$A199,IF(TARGET_TR5!$C$2:$C$2040=$C199,IF(TARGET_TR5!$E$2:$E$2040=$E199,IF(TARGET_TR5!$W$1:$AH$1=O$2,TARGET_TR5!$W$2:$AH$2040)))))</f>
        <v>38</v>
      </c>
      <c r="P199" s="174" cm="1">
        <f t="array" ref="P199">SUM(IF(TARGET_TR5!$B$2:$B$2040=$A199,IF(TARGET_TR5!$C$2:$C$2040=$C199,IF(TARGET_TR5!$E$2:$E$2040=$E199,IF(TARGET_TR5!$W$1:$AH$1=P$2,TARGET_TR5!$W$2:$AH$2040)))))</f>
        <v>41</v>
      </c>
      <c r="Q199" s="174" cm="1">
        <f t="array" ref="Q199">SUM(IF(TARGET_TR5!$B$2:$B$2040=$A199,IF(TARGET_TR5!$C$2:$C$2040=$C199,IF(TARGET_TR5!$E$2:$E$2040=$E199,IF(TARGET_TR5!$W$1:$AH$1=Q$2,TARGET_TR5!$W$2:$AH$2040)))))</f>
        <v>44</v>
      </c>
      <c r="R199" s="174">
        <v>0</v>
      </c>
      <c r="S199" s="174">
        <v>1</v>
      </c>
      <c r="T199" s="174">
        <v>4</v>
      </c>
      <c r="U199" s="174">
        <v>10</v>
      </c>
      <c r="V199" s="174">
        <v>15</v>
      </c>
      <c r="W199" s="174">
        <v>16</v>
      </c>
      <c r="X199" s="174">
        <v>16</v>
      </c>
      <c r="Y199" s="174">
        <v>16</v>
      </c>
      <c r="Z199" s="174">
        <v>16</v>
      </c>
      <c r="AA199" s="174">
        <v>16</v>
      </c>
      <c r="AB199" s="174">
        <v>16</v>
      </c>
      <c r="AC199" s="174">
        <v>16</v>
      </c>
      <c r="AD199" s="174" cm="1">
        <f t="array" ref="AD199">SUM(IF(TARGET_TR5!$B$2:$B$2040=$A199,IF(TARGET_TR5!$C$2:$C$2040=$C199,IF(TARGET_TR5!$E$2:$E$2040=$E199,IF(TARGET_TR5!$F$1:$Q$1=AD$2,TARGET_TR5!$F$2:$Q$2040)))))</f>
        <v>1</v>
      </c>
      <c r="AE199" s="174" cm="1">
        <f t="array" ref="AE199">SUM(IF(TARGET_TR5!$B$2:$B$2040=$A199,IF(TARGET_TR5!$C$2:$C$2040=$C199,IF(TARGET_TR5!$E$2:$E$2040=$E199,IF(TARGET_TR5!$F$1:$Q$1=AE$2,TARGET_TR5!$F$2:$Q$2040)))))</f>
        <v>2</v>
      </c>
      <c r="AF199" s="174" cm="1">
        <f t="array" ref="AF199">SUM(IF(TARGET_TR5!$B$2:$B$2040=$A199,IF(TARGET_TR5!$C$2:$C$2040=$C199,IF(TARGET_TR5!$E$2:$E$2040=$E199,IF(TARGET_TR5!$F$1:$Q$1=AF$2,TARGET_TR5!$F$2:$Q$2040)))))</f>
        <v>3</v>
      </c>
      <c r="AG199" s="174" cm="1">
        <f t="array" ref="AG199">SUM(IF(TARGET_TR5!$B$2:$B$2040=$A199,IF(TARGET_TR5!$C$2:$C$2040=$C199,IF(TARGET_TR5!$E$2:$E$2040=$E199,IF(TARGET_TR5!$F$1:$Q$1=AG$2,TARGET_TR5!$F$2:$Q$2040)))))</f>
        <v>3</v>
      </c>
      <c r="AH199" s="174" cm="1">
        <f t="array" ref="AH199">SUM(IF(TARGET_TR5!$B$2:$B$2040=$A199,IF(TARGET_TR5!$C$2:$C$2040=$C199,IF(TARGET_TR5!$E$2:$E$2040=$E199,IF(TARGET_TR5!$F$1:$Q$1=AH$2,TARGET_TR5!$F$2:$Q$2040)))))</f>
        <v>4</v>
      </c>
      <c r="AI199" s="174" cm="1">
        <f t="array" ref="AI199">SUM(IF(TARGET_TR5!$B$2:$B$2040=$A199,IF(TARGET_TR5!$C$2:$C$2040=$C199,IF(TARGET_TR5!$E$2:$E$2040=$E199,IF(TARGET_TR5!$F$1:$Q$1=AI$2,TARGET_TR5!$F$2:$Q$2040)))))</f>
        <v>4</v>
      </c>
      <c r="AJ199" s="174" cm="1">
        <f t="array" ref="AJ199">SUM(IF(TARGET_TR5!$B$2:$B$2040=$A199,IF(TARGET_TR5!$C$2:$C$2040=$C199,IF(TARGET_TR5!$E$2:$E$2040=$E199,IF(TARGET_TR5!$F$1:$Q$1=AJ$2,TARGET_TR5!$F$2:$Q$2040)))))</f>
        <v>5</v>
      </c>
      <c r="AK199" s="174" cm="1">
        <f t="array" ref="AK199">SUM(IF(TARGET_TR5!$B$2:$B$2040=$A199,IF(TARGET_TR5!$C$2:$C$2040=$C199,IF(TARGET_TR5!$E$2:$E$2040=$E199,IF(TARGET_TR5!$F$1:$Q$1=AK$2,TARGET_TR5!$F$2:$Q$2040)))))</f>
        <v>5</v>
      </c>
      <c r="AL199" s="174" cm="1">
        <f t="array" ref="AL199">SUM(IF(TARGET_TR5!$B$2:$B$2040=$A199,IF(TARGET_TR5!$C$2:$C$2040=$C199,IF(TARGET_TR5!$E$2:$E$2040=$E199,IF(TARGET_TR5!$F$1:$Q$1=AL$2,TARGET_TR5!$F$2:$Q$2040)))))</f>
        <v>5</v>
      </c>
      <c r="AM199" s="174" cm="1">
        <f t="array" ref="AM199">SUM(IF(TARGET_TR5!$B$2:$B$2040=$A199,IF(TARGET_TR5!$C$2:$C$2040=$C199,IF(TARGET_TR5!$E$2:$E$2040=$E199,IF(TARGET_TR5!$F$1:$Q$1=AM$2,TARGET_TR5!$F$2:$Q$2040)))))</f>
        <v>6</v>
      </c>
      <c r="AN199" s="174" cm="1">
        <f t="array" ref="AN199">SUM(IF(TARGET_TR5!$B$2:$B$2040=$A199,IF(TARGET_TR5!$C$2:$C$2040=$C199,IF(TARGET_TR5!$E$2:$E$2040=$E199,IF(TARGET_TR5!$F$1:$Q$1=AN$2,TARGET_TR5!$F$2:$Q$2040)))))</f>
        <v>3</v>
      </c>
      <c r="AO199" s="174" cm="1">
        <f t="array" ref="AO199">SUM(IF(TARGET_TR5!$B$2:$B$2040=$A199,IF(TARGET_TR5!$C$2:$C$2040=$C199,IF(TARGET_TR5!$E$2:$E$2040=$E199,IF(TARGET_TR5!$F$1:$Q$1=AO$2,TARGET_TR5!$F$2:$Q$2040)))))</f>
        <v>3</v>
      </c>
      <c r="AP199" s="174">
        <v>0</v>
      </c>
      <c r="AQ199" s="174">
        <v>1</v>
      </c>
      <c r="AR199" s="174">
        <v>3</v>
      </c>
      <c r="AS199" s="174">
        <v>6</v>
      </c>
      <c r="AT199" s="174">
        <v>5</v>
      </c>
      <c r="AU199" s="174">
        <v>1</v>
      </c>
      <c r="AV199" s="174">
        <v>0</v>
      </c>
      <c r="AW199" s="174">
        <v>0</v>
      </c>
      <c r="AX199" s="174">
        <v>0</v>
      </c>
      <c r="AY199" s="174">
        <v>0</v>
      </c>
      <c r="AZ199" s="174">
        <v>0</v>
      </c>
      <c r="BA199" s="174">
        <v>0</v>
      </c>
      <c r="BB199" s="175">
        <f t="shared" si="57"/>
        <v>0</v>
      </c>
      <c r="BC199" s="175">
        <f t="shared" si="57"/>
        <v>0.33333333333333331</v>
      </c>
      <c r="BD199" s="175">
        <f t="shared" si="57"/>
        <v>0.66666666666666663</v>
      </c>
      <c r="BE199" s="175">
        <f t="shared" si="57"/>
        <v>1.1111111111111112</v>
      </c>
      <c r="BF199" s="175">
        <f t="shared" si="57"/>
        <v>1.1538461538461537</v>
      </c>
      <c r="BG199" s="175">
        <f t="shared" si="57"/>
        <v>0.94117647058823528</v>
      </c>
      <c r="BH199" s="175">
        <f t="shared" si="56"/>
        <v>0.72727272727272729</v>
      </c>
      <c r="BI199" s="175">
        <f t="shared" si="56"/>
        <v>0.59259259259259256</v>
      </c>
      <c r="BJ199" s="175">
        <f t="shared" si="56"/>
        <v>0.5</v>
      </c>
      <c r="BK199" s="175">
        <f t="shared" si="56"/>
        <v>0.42105263157894735</v>
      </c>
      <c r="BL199" s="175">
        <f t="shared" si="56"/>
        <v>0.3902439024390244</v>
      </c>
      <c r="BM199" s="175">
        <f t="shared" si="56"/>
        <v>0.36363636363636365</v>
      </c>
    </row>
    <row r="200" spans="1:65" x14ac:dyDescent="0.35">
      <c r="A200" s="173" t="s">
        <v>65</v>
      </c>
      <c r="B200" s="173" t="str">
        <v>DGS</v>
      </c>
      <c r="C200" s="173" t="str">
        <v>Sales WMS Gov</v>
      </c>
      <c r="D200" s="173" t="str">
        <v>AP</v>
      </c>
      <c r="E200" s="173" t="str">
        <v>SUMALUT</v>
      </c>
      <c r="F200" s="174" cm="1">
        <f t="array" ref="F200">SUM(IF(TARGET_TR5!$B$2:$B$2040=$A200,IF(TARGET_TR5!$C$2:$C$2040=$C200,IF(TARGET_TR5!$E$2:$E$2040=$E200,IF(TARGET_TR5!$W$1:$AH$1=F$2,TARGET_TR5!$W$2:$AH$2040)))))</f>
        <v>2</v>
      </c>
      <c r="G200" s="174" cm="1">
        <f t="array" ref="G200">SUM(IF(TARGET_TR5!$B$2:$B$2040=$A200,IF(TARGET_TR5!$C$2:$C$2040=$C200,IF(TARGET_TR5!$E$2:$E$2040=$E200,IF(TARGET_TR5!$W$1:$AH$1=G$2,TARGET_TR5!$W$2:$AH$2040)))))</f>
        <v>5</v>
      </c>
      <c r="H200" s="174" cm="1">
        <f t="array" ref="H200">SUM(IF(TARGET_TR5!$B$2:$B$2040=$A200,IF(TARGET_TR5!$C$2:$C$2040=$C200,IF(TARGET_TR5!$E$2:$E$2040=$E200,IF(TARGET_TR5!$W$1:$AH$1=H$2,TARGET_TR5!$W$2:$AH$2040)))))</f>
        <v>9</v>
      </c>
      <c r="I200" s="174" cm="1">
        <f t="array" ref="I200">SUM(IF(TARGET_TR5!$B$2:$B$2040=$A200,IF(TARGET_TR5!$C$2:$C$2040=$C200,IF(TARGET_TR5!$E$2:$E$2040=$E200,IF(TARGET_TR5!$W$1:$AH$1=I$2,TARGET_TR5!$W$2:$AH$2040)))))</f>
        <v>14</v>
      </c>
      <c r="J200" s="174" cm="1">
        <f t="array" ref="J200">SUM(IF(TARGET_TR5!$B$2:$B$2040=$A200,IF(TARGET_TR5!$C$2:$C$2040=$C200,IF(TARGET_TR5!$E$2:$E$2040=$E200,IF(TARGET_TR5!$W$1:$AH$1=J$2,TARGET_TR5!$W$2:$AH$2040)))))</f>
        <v>19</v>
      </c>
      <c r="K200" s="174" cm="1">
        <f t="array" ref="K200">SUM(IF(TARGET_TR5!$B$2:$B$2040=$A200,IF(TARGET_TR5!$C$2:$C$2040=$C200,IF(TARGET_TR5!$E$2:$E$2040=$E200,IF(TARGET_TR5!$W$1:$AH$1=K$2,TARGET_TR5!$W$2:$AH$2040)))))</f>
        <v>25</v>
      </c>
      <c r="L200" s="174" cm="1">
        <f t="array" ref="L200">SUM(IF(TARGET_TR5!$B$2:$B$2040=$A200,IF(TARGET_TR5!$C$2:$C$2040=$C200,IF(TARGET_TR5!$E$2:$E$2040=$E200,IF(TARGET_TR5!$W$1:$AH$1=L$2,TARGET_TR5!$W$2:$AH$2040)))))</f>
        <v>32</v>
      </c>
      <c r="M200" s="174" cm="1">
        <f t="array" ref="M200">SUM(IF(TARGET_TR5!$B$2:$B$2040=$A200,IF(TARGET_TR5!$C$2:$C$2040=$C200,IF(TARGET_TR5!$E$2:$E$2040=$E200,IF(TARGET_TR5!$W$1:$AH$1=M$2,TARGET_TR5!$W$2:$AH$2040)))))</f>
        <v>40</v>
      </c>
      <c r="N200" s="174" cm="1">
        <f t="array" ref="N200">SUM(IF(TARGET_TR5!$B$2:$B$2040=$A200,IF(TARGET_TR5!$C$2:$C$2040=$C200,IF(TARGET_TR5!$E$2:$E$2040=$E200,IF(TARGET_TR5!$W$1:$AH$1=N$2,TARGET_TR5!$W$2:$AH$2040)))))</f>
        <v>48</v>
      </c>
      <c r="O200" s="174" cm="1">
        <f t="array" ref="O200">SUM(IF(TARGET_TR5!$B$2:$B$2040=$A200,IF(TARGET_TR5!$C$2:$C$2040=$C200,IF(TARGET_TR5!$E$2:$E$2040=$E200,IF(TARGET_TR5!$W$1:$AH$1=O$2,TARGET_TR5!$W$2:$AH$2040)))))</f>
        <v>56</v>
      </c>
      <c r="P200" s="174" cm="1">
        <f t="array" ref="P200">SUM(IF(TARGET_TR5!$B$2:$B$2040=$A200,IF(TARGET_TR5!$C$2:$C$2040=$C200,IF(TARGET_TR5!$E$2:$E$2040=$E200,IF(TARGET_TR5!$W$1:$AH$1=P$2,TARGET_TR5!$W$2:$AH$2040)))))</f>
        <v>60</v>
      </c>
      <c r="Q200" s="174" cm="1">
        <f t="array" ref="Q200">SUM(IF(TARGET_TR5!$B$2:$B$2040=$A200,IF(TARGET_TR5!$C$2:$C$2040=$C200,IF(TARGET_TR5!$E$2:$E$2040=$E200,IF(TARGET_TR5!$W$1:$AH$1=Q$2,TARGET_TR5!$W$2:$AH$2040)))))</f>
        <v>64</v>
      </c>
      <c r="R200" s="174">
        <v>0</v>
      </c>
      <c r="S200" s="174">
        <v>0</v>
      </c>
      <c r="T200" s="174">
        <v>5</v>
      </c>
      <c r="U200" s="174">
        <v>10</v>
      </c>
      <c r="V200" s="174">
        <v>12</v>
      </c>
      <c r="W200" s="174">
        <v>17</v>
      </c>
      <c r="X200" s="174">
        <v>17</v>
      </c>
      <c r="Y200" s="174">
        <v>17</v>
      </c>
      <c r="Z200" s="174">
        <v>17</v>
      </c>
      <c r="AA200" s="174">
        <v>17</v>
      </c>
      <c r="AB200" s="174">
        <v>17</v>
      </c>
      <c r="AC200" s="174">
        <v>17</v>
      </c>
      <c r="AD200" s="174" cm="1">
        <f t="array" ref="AD200">SUM(IF(TARGET_TR5!$B$2:$B$2040=$A200,IF(TARGET_TR5!$C$2:$C$2040=$C200,IF(TARGET_TR5!$E$2:$E$2040=$E200,IF(TARGET_TR5!$F$1:$Q$1=AD$2,TARGET_TR5!$F$2:$Q$2040)))))</f>
        <v>2</v>
      </c>
      <c r="AE200" s="174" cm="1">
        <f t="array" ref="AE200">SUM(IF(TARGET_TR5!$B$2:$B$2040=$A200,IF(TARGET_TR5!$C$2:$C$2040=$C200,IF(TARGET_TR5!$E$2:$E$2040=$E200,IF(TARGET_TR5!$F$1:$Q$1=AE$2,TARGET_TR5!$F$2:$Q$2040)))))</f>
        <v>3</v>
      </c>
      <c r="AF200" s="174" cm="1">
        <f t="array" ref="AF200">SUM(IF(TARGET_TR5!$B$2:$B$2040=$A200,IF(TARGET_TR5!$C$2:$C$2040=$C200,IF(TARGET_TR5!$E$2:$E$2040=$E200,IF(TARGET_TR5!$F$1:$Q$1=AF$2,TARGET_TR5!$F$2:$Q$2040)))))</f>
        <v>4</v>
      </c>
      <c r="AG200" s="174" cm="1">
        <f t="array" ref="AG200">SUM(IF(TARGET_TR5!$B$2:$B$2040=$A200,IF(TARGET_TR5!$C$2:$C$2040=$C200,IF(TARGET_TR5!$E$2:$E$2040=$E200,IF(TARGET_TR5!$F$1:$Q$1=AG$2,TARGET_TR5!$F$2:$Q$2040)))))</f>
        <v>5</v>
      </c>
      <c r="AH200" s="174" cm="1">
        <f t="array" ref="AH200">SUM(IF(TARGET_TR5!$B$2:$B$2040=$A200,IF(TARGET_TR5!$C$2:$C$2040=$C200,IF(TARGET_TR5!$E$2:$E$2040=$E200,IF(TARGET_TR5!$F$1:$Q$1=AH$2,TARGET_TR5!$F$2:$Q$2040)))))</f>
        <v>5</v>
      </c>
      <c r="AI200" s="174" cm="1">
        <f t="array" ref="AI200">SUM(IF(TARGET_TR5!$B$2:$B$2040=$A200,IF(TARGET_TR5!$C$2:$C$2040=$C200,IF(TARGET_TR5!$E$2:$E$2040=$E200,IF(TARGET_TR5!$F$1:$Q$1=AI$2,TARGET_TR5!$F$2:$Q$2040)))))</f>
        <v>6</v>
      </c>
      <c r="AJ200" s="174" cm="1">
        <f t="array" ref="AJ200">SUM(IF(TARGET_TR5!$B$2:$B$2040=$A200,IF(TARGET_TR5!$C$2:$C$2040=$C200,IF(TARGET_TR5!$E$2:$E$2040=$E200,IF(TARGET_TR5!$F$1:$Q$1=AJ$2,TARGET_TR5!$F$2:$Q$2040)))))</f>
        <v>7</v>
      </c>
      <c r="AK200" s="174" cm="1">
        <f t="array" ref="AK200">SUM(IF(TARGET_TR5!$B$2:$B$2040=$A200,IF(TARGET_TR5!$C$2:$C$2040=$C200,IF(TARGET_TR5!$E$2:$E$2040=$E200,IF(TARGET_TR5!$F$1:$Q$1=AK$2,TARGET_TR5!$F$2:$Q$2040)))))</f>
        <v>8</v>
      </c>
      <c r="AL200" s="174" cm="1">
        <f t="array" ref="AL200">SUM(IF(TARGET_TR5!$B$2:$B$2040=$A200,IF(TARGET_TR5!$C$2:$C$2040=$C200,IF(TARGET_TR5!$E$2:$E$2040=$E200,IF(TARGET_TR5!$F$1:$Q$1=AL$2,TARGET_TR5!$F$2:$Q$2040)))))</f>
        <v>8</v>
      </c>
      <c r="AM200" s="174" cm="1">
        <f t="array" ref="AM200">SUM(IF(TARGET_TR5!$B$2:$B$2040=$A200,IF(TARGET_TR5!$C$2:$C$2040=$C200,IF(TARGET_TR5!$E$2:$E$2040=$E200,IF(TARGET_TR5!$F$1:$Q$1=AM$2,TARGET_TR5!$F$2:$Q$2040)))))</f>
        <v>8</v>
      </c>
      <c r="AN200" s="174" cm="1">
        <f t="array" ref="AN200">SUM(IF(TARGET_TR5!$B$2:$B$2040=$A200,IF(TARGET_TR5!$C$2:$C$2040=$C200,IF(TARGET_TR5!$E$2:$E$2040=$E200,IF(TARGET_TR5!$F$1:$Q$1=AN$2,TARGET_TR5!$F$2:$Q$2040)))))</f>
        <v>4</v>
      </c>
      <c r="AO200" s="174" cm="1">
        <f t="array" ref="AO200">SUM(IF(TARGET_TR5!$B$2:$B$2040=$A200,IF(TARGET_TR5!$C$2:$C$2040=$C200,IF(TARGET_TR5!$E$2:$E$2040=$E200,IF(TARGET_TR5!$F$1:$Q$1=AO$2,TARGET_TR5!$F$2:$Q$2040)))))</f>
        <v>4</v>
      </c>
      <c r="AP200" s="174">
        <v>0</v>
      </c>
      <c r="AQ200" s="174">
        <v>0</v>
      </c>
      <c r="AR200" s="174">
        <v>5</v>
      </c>
      <c r="AS200" s="174">
        <v>5</v>
      </c>
      <c r="AT200" s="174">
        <v>2</v>
      </c>
      <c r="AU200" s="174">
        <v>5</v>
      </c>
      <c r="AV200" s="174">
        <v>0</v>
      </c>
      <c r="AW200" s="174">
        <v>0</v>
      </c>
      <c r="AX200" s="174">
        <v>0</v>
      </c>
      <c r="AY200" s="174">
        <v>0</v>
      </c>
      <c r="AZ200" s="174">
        <v>0</v>
      </c>
      <c r="BA200" s="174">
        <v>0</v>
      </c>
      <c r="BB200" s="175">
        <f t="shared" si="57"/>
        <v>0</v>
      </c>
      <c r="BC200" s="175">
        <f t="shared" si="57"/>
        <v>0</v>
      </c>
      <c r="BD200" s="175">
        <f t="shared" si="57"/>
        <v>0.55555555555555558</v>
      </c>
      <c r="BE200" s="175">
        <f t="shared" si="57"/>
        <v>0.7142857142857143</v>
      </c>
      <c r="BF200" s="175">
        <f t="shared" si="57"/>
        <v>0.63157894736842102</v>
      </c>
      <c r="BG200" s="175">
        <f t="shared" si="57"/>
        <v>0.68</v>
      </c>
      <c r="BH200" s="175">
        <f t="shared" si="56"/>
        <v>0.53125</v>
      </c>
      <c r="BI200" s="175">
        <f t="shared" si="56"/>
        <v>0.42499999999999999</v>
      </c>
      <c r="BJ200" s="175">
        <f t="shared" si="56"/>
        <v>0.35416666666666669</v>
      </c>
      <c r="BK200" s="175">
        <f t="shared" si="56"/>
        <v>0.30357142857142855</v>
      </c>
      <c r="BL200" s="175">
        <f t="shared" si="56"/>
        <v>0.28333333333333333</v>
      </c>
      <c r="BM200" s="175">
        <f t="shared" si="56"/>
        <v>0.265625</v>
      </c>
    </row>
    <row r="201" spans="1:65" x14ac:dyDescent="0.35">
      <c r="A201" s="170" t="s">
        <v>65</v>
      </c>
      <c r="B201" s="170" t="str">
        <v>DGS</v>
      </c>
      <c r="C201" s="170" t="str">
        <v>Sales Bandwith Gov</v>
      </c>
      <c r="D201" s="170" t="str">
        <v>Mbps</v>
      </c>
      <c r="E201" s="170" t="str">
        <v>TR5</v>
      </c>
      <c r="F201" s="171" cm="1">
        <f t="array" ref="F201">SUM(IF(TARGET_TR5!$B$2:$B$2040=$A201,IF(TARGET_TR5!$C$2:$C$2040=$C201,IF(TARGET_TR5!$E$2:$E$2040=$E201,IF(TARGET_TR5!$W$1:$AH$1=F$2,TARGET_TR5!$W$2:$AH$2040)))))</f>
        <v>1589.9999999999991</v>
      </c>
      <c r="G201" s="171" cm="1">
        <f t="array" ref="G201">SUM(IF(TARGET_TR5!$B$2:$B$2040=$A201,IF(TARGET_TR5!$C$2:$C$2040=$C201,IF(TARGET_TR5!$E$2:$E$2040=$E201,IF(TARGET_TR5!$W$1:$AH$1=G$2,TARGET_TR5!$W$2:$AH$2040)))))</f>
        <v>5795.9999999999964</v>
      </c>
      <c r="H201" s="171" cm="1">
        <f t="array" ref="H201">SUM(IF(TARGET_TR5!$B$2:$B$2040=$A201,IF(TARGET_TR5!$C$2:$C$2040=$C201,IF(TARGET_TR5!$E$2:$E$2040=$E201,IF(TARGET_TR5!$W$1:$AH$1=H$2,TARGET_TR5!$W$2:$AH$2040)))))</f>
        <v>10456.999999999993</v>
      </c>
      <c r="I201" s="171" cm="1">
        <f t="array" ref="I201">SUM(IF(TARGET_TR5!$B$2:$B$2040=$A201,IF(TARGET_TR5!$C$2:$C$2040=$C201,IF(TARGET_TR5!$E$2:$E$2040=$E201,IF(TARGET_TR5!$W$1:$AH$1=I$2,TARGET_TR5!$W$2:$AH$2040)))))</f>
        <v>13639.999999999991</v>
      </c>
      <c r="J201" s="171" cm="1">
        <f t="array" ref="J201">SUM(IF(TARGET_TR5!$B$2:$B$2040=$A201,IF(TARGET_TR5!$C$2:$C$2040=$C201,IF(TARGET_TR5!$E$2:$E$2040=$E201,IF(TARGET_TR5!$W$1:$AH$1=J$2,TARGET_TR5!$W$2:$AH$2040)))))</f>
        <v>15923.999999999989</v>
      </c>
      <c r="K201" s="171" cm="1">
        <f t="array" ref="K201">SUM(IF(TARGET_TR5!$B$2:$B$2040=$A201,IF(TARGET_TR5!$C$2:$C$2040=$C201,IF(TARGET_TR5!$E$2:$E$2040=$E201,IF(TARGET_TR5!$W$1:$AH$1=K$2,TARGET_TR5!$W$2:$AH$2040)))))</f>
        <v>18216.999999999989</v>
      </c>
      <c r="L201" s="171" cm="1">
        <f t="array" ref="L201">SUM(IF(TARGET_TR5!$B$2:$B$2040=$A201,IF(TARGET_TR5!$C$2:$C$2040=$C201,IF(TARGET_TR5!$E$2:$E$2040=$E201,IF(TARGET_TR5!$W$1:$AH$1=L$2,TARGET_TR5!$W$2:$AH$2040)))))</f>
        <v>20656.999999999989</v>
      </c>
      <c r="M201" s="171" cm="1">
        <f t="array" ref="M201">SUM(IF(TARGET_TR5!$B$2:$B$2040=$A201,IF(TARGET_TR5!$C$2:$C$2040=$C201,IF(TARGET_TR5!$E$2:$E$2040=$E201,IF(TARGET_TR5!$W$1:$AH$1=M$2,TARGET_TR5!$W$2:$AH$2040)))))</f>
        <v>22635.999999999989</v>
      </c>
      <c r="N201" s="171" cm="1">
        <f t="array" ref="N201">SUM(IF(TARGET_TR5!$B$2:$B$2040=$A201,IF(TARGET_TR5!$C$2:$C$2040=$C201,IF(TARGET_TR5!$E$2:$E$2040=$E201,IF(TARGET_TR5!$W$1:$AH$1=N$2,TARGET_TR5!$W$2:$AH$2040)))))</f>
        <v>24197.999999999989</v>
      </c>
      <c r="O201" s="171" cm="1">
        <f t="array" ref="O201">SUM(IF(TARGET_TR5!$B$2:$B$2040=$A201,IF(TARGET_TR5!$C$2:$C$2040=$C201,IF(TARGET_TR5!$E$2:$E$2040=$E201,IF(TARGET_TR5!$W$1:$AH$1=O$2,TARGET_TR5!$W$2:$AH$2040)))))</f>
        <v>26391.999999999989</v>
      </c>
      <c r="P201" s="171" cm="1">
        <f t="array" ref="P201">SUM(IF(TARGET_TR5!$B$2:$B$2040=$A201,IF(TARGET_TR5!$C$2:$C$2040=$C201,IF(TARGET_TR5!$E$2:$E$2040=$E201,IF(TARGET_TR5!$W$1:$AH$1=P$2,TARGET_TR5!$W$2:$AH$2040)))))</f>
        <v>29085.999999999989</v>
      </c>
      <c r="Q201" s="171" cm="1">
        <f t="array" ref="Q201">SUM(IF(TARGET_TR5!$B$2:$B$2040=$A201,IF(TARGET_TR5!$C$2:$C$2040=$C201,IF(TARGET_TR5!$E$2:$E$2040=$E201,IF(TARGET_TR5!$W$1:$AH$1=Q$2,TARGET_TR5!$W$2:$AH$2040)))))</f>
        <v>31190.999999999989</v>
      </c>
      <c r="R201" s="171">
        <v>786</v>
      </c>
      <c r="S201" s="171">
        <v>1876</v>
      </c>
      <c r="T201" s="171">
        <v>2662.1</v>
      </c>
      <c r="U201" s="171">
        <v>4134.3</v>
      </c>
      <c r="V201" s="171">
        <v>4902.3999999999996</v>
      </c>
      <c r="W201" s="171">
        <v>5539.4000000000005</v>
      </c>
      <c r="X201" s="171">
        <v>5539.4000000000005</v>
      </c>
      <c r="Y201" s="171">
        <v>5539.4000000000005</v>
      </c>
      <c r="Z201" s="171">
        <v>5539.4000000000005</v>
      </c>
      <c r="AA201" s="171">
        <v>5539.4000000000005</v>
      </c>
      <c r="AB201" s="171">
        <v>5539.4000000000005</v>
      </c>
      <c r="AC201" s="171">
        <v>5539.4000000000005</v>
      </c>
      <c r="AD201" s="171" cm="1">
        <f t="array" ref="AD201">SUM(IF(TARGET_TR5!$B$2:$B$2040=$A201,IF(TARGET_TR5!$C$2:$C$2040=$C201,IF(TARGET_TR5!$E$2:$E$2040=$E201,IF(TARGET_TR5!$F$1:$Q$1=AD$2,TARGET_TR5!$F$2:$Q$2040)))))</f>
        <v>1589.9999999999991</v>
      </c>
      <c r="AE201" s="171" cm="1">
        <f t="array" ref="AE201">SUM(IF(TARGET_TR5!$B$2:$B$2040=$A201,IF(TARGET_TR5!$C$2:$C$2040=$C201,IF(TARGET_TR5!$E$2:$E$2040=$E201,IF(TARGET_TR5!$F$1:$Q$1=AE$2,TARGET_TR5!$F$2:$Q$2040)))))</f>
        <v>4205.9999999999973</v>
      </c>
      <c r="AF201" s="171" cm="1">
        <f t="array" ref="AF201">SUM(IF(TARGET_TR5!$B$2:$B$2040=$A201,IF(TARGET_TR5!$C$2:$C$2040=$C201,IF(TARGET_TR5!$E$2:$E$2040=$E201,IF(TARGET_TR5!$F$1:$Q$1=AF$2,TARGET_TR5!$F$2:$Q$2040)))))</f>
        <v>4660.9999999999973</v>
      </c>
      <c r="AG201" s="171" cm="1">
        <f t="array" ref="AG201">SUM(IF(TARGET_TR5!$B$2:$B$2040=$A201,IF(TARGET_TR5!$C$2:$C$2040=$C201,IF(TARGET_TR5!$E$2:$E$2040=$E201,IF(TARGET_TR5!$F$1:$Q$1=AG$2,TARGET_TR5!$F$2:$Q$2040)))))</f>
        <v>3182.9999999999986</v>
      </c>
      <c r="AH201" s="171" cm="1">
        <f t="array" ref="AH201">SUM(IF(TARGET_TR5!$B$2:$B$2040=$A201,IF(TARGET_TR5!$C$2:$C$2040=$C201,IF(TARGET_TR5!$E$2:$E$2040=$E201,IF(TARGET_TR5!$F$1:$Q$1=AH$2,TARGET_TR5!$F$2:$Q$2040)))))</f>
        <v>2283.9999999999991</v>
      </c>
      <c r="AI201" s="171" cm="1">
        <f t="array" ref="AI201">SUM(IF(TARGET_TR5!$B$2:$B$2040=$A201,IF(TARGET_TR5!$C$2:$C$2040=$C201,IF(TARGET_TR5!$E$2:$E$2040=$E201,IF(TARGET_TR5!$F$1:$Q$1=AI$2,TARGET_TR5!$F$2:$Q$2040)))))</f>
        <v>2292.9999999999986</v>
      </c>
      <c r="AJ201" s="171" cm="1">
        <f t="array" ref="AJ201">SUM(IF(TARGET_TR5!$B$2:$B$2040=$A201,IF(TARGET_TR5!$C$2:$C$2040=$C201,IF(TARGET_TR5!$E$2:$E$2040=$E201,IF(TARGET_TR5!$F$1:$Q$1=AJ$2,TARGET_TR5!$F$2:$Q$2040)))))</f>
        <v>2439.9999999999986</v>
      </c>
      <c r="AK201" s="171" cm="1">
        <f t="array" ref="AK201">SUM(IF(TARGET_TR5!$B$2:$B$2040=$A201,IF(TARGET_TR5!$C$2:$C$2040=$C201,IF(TARGET_TR5!$E$2:$E$2040=$E201,IF(TARGET_TR5!$F$1:$Q$1=AK$2,TARGET_TR5!$F$2:$Q$2040)))))</f>
        <v>1978.9999999999989</v>
      </c>
      <c r="AL201" s="171" cm="1">
        <f t="array" ref="AL201">SUM(IF(TARGET_TR5!$B$2:$B$2040=$A201,IF(TARGET_TR5!$C$2:$C$2040=$C201,IF(TARGET_TR5!$E$2:$E$2040=$E201,IF(TARGET_TR5!$F$1:$Q$1=AL$2,TARGET_TR5!$F$2:$Q$2040)))))</f>
        <v>1561.9999999999991</v>
      </c>
      <c r="AM201" s="171" cm="1">
        <f t="array" ref="AM201">SUM(IF(TARGET_TR5!$B$2:$B$2040=$A201,IF(TARGET_TR5!$C$2:$C$2040=$C201,IF(TARGET_TR5!$E$2:$E$2040=$E201,IF(TARGET_TR5!$F$1:$Q$1=AM$2,TARGET_TR5!$F$2:$Q$2040)))))</f>
        <v>2193.9999999999986</v>
      </c>
      <c r="AN201" s="171" cm="1">
        <f t="array" ref="AN201">SUM(IF(TARGET_TR5!$B$2:$B$2040=$A201,IF(TARGET_TR5!$C$2:$C$2040=$C201,IF(TARGET_TR5!$E$2:$E$2040=$E201,IF(TARGET_TR5!$F$1:$Q$1=AN$2,TARGET_TR5!$F$2:$Q$2040)))))</f>
        <v>2693.9999999999986</v>
      </c>
      <c r="AO201" s="171" cm="1">
        <f t="array" ref="AO201">SUM(IF(TARGET_TR5!$B$2:$B$2040=$A201,IF(TARGET_TR5!$C$2:$C$2040=$C201,IF(TARGET_TR5!$E$2:$E$2040=$E201,IF(TARGET_TR5!$F$1:$Q$1=AO$2,TARGET_TR5!$F$2:$Q$2040)))))</f>
        <v>2104.9999999999991</v>
      </c>
      <c r="AP201" s="171">
        <v>786</v>
      </c>
      <c r="AQ201" s="171">
        <v>1090</v>
      </c>
      <c r="AR201" s="171">
        <v>786.1</v>
      </c>
      <c r="AS201" s="171">
        <v>1472.2</v>
      </c>
      <c r="AT201" s="171">
        <v>768.1</v>
      </c>
      <c r="AU201" s="171">
        <v>637</v>
      </c>
      <c r="AV201" s="171">
        <v>0</v>
      </c>
      <c r="AW201" s="171">
        <v>0</v>
      </c>
      <c r="AX201" s="171">
        <v>0</v>
      </c>
      <c r="AY201" s="171">
        <v>0</v>
      </c>
      <c r="AZ201" s="171">
        <v>0</v>
      </c>
      <c r="BA201" s="171">
        <v>0</v>
      </c>
      <c r="BB201" s="172">
        <f t="shared" si="57"/>
        <v>0.49433962264150971</v>
      </c>
      <c r="BC201" s="172">
        <f t="shared" si="57"/>
        <v>0.32367149758454128</v>
      </c>
      <c r="BD201" s="172">
        <f t="shared" si="57"/>
        <v>0.25457588218418303</v>
      </c>
      <c r="BE201" s="172">
        <f t="shared" si="57"/>
        <v>0.30310117302052808</v>
      </c>
      <c r="BF201" s="172">
        <f t="shared" si="57"/>
        <v>0.30786234614418506</v>
      </c>
      <c r="BG201" s="172">
        <f t="shared" si="57"/>
        <v>0.30407860789372587</v>
      </c>
      <c r="BH201" s="172">
        <f t="shared" si="56"/>
        <v>0.26816091397589209</v>
      </c>
      <c r="BI201" s="172">
        <f t="shared" si="56"/>
        <v>0.24471638098604007</v>
      </c>
      <c r="BJ201" s="172">
        <f t="shared" si="56"/>
        <v>0.22891974543350702</v>
      </c>
      <c r="BK201" s="172">
        <f t="shared" si="56"/>
        <v>0.20988936041224623</v>
      </c>
      <c r="BL201" s="172">
        <f t="shared" si="56"/>
        <v>0.19044901327098956</v>
      </c>
      <c r="BM201" s="172">
        <f t="shared" si="56"/>
        <v>0.1775961014395179</v>
      </c>
    </row>
    <row r="202" spans="1:65" x14ac:dyDescent="0.35">
      <c r="A202" s="173" t="s">
        <v>65</v>
      </c>
      <c r="B202" s="173" t="str">
        <v>DGS</v>
      </c>
      <c r="C202" s="173" t="str">
        <v>Sales Bandwith Gov</v>
      </c>
      <c r="D202" s="173" t="str">
        <v>Mbps</v>
      </c>
      <c r="E202" s="173" t="str">
        <v>PAPUA</v>
      </c>
      <c r="F202" s="174" cm="1">
        <f t="array" ref="F202">SUM(IF(TARGET_TR5!$B$2:$B$2040=$A202,IF(TARGET_TR5!$C$2:$C$2040=$C202,IF(TARGET_TR5!$E$2:$E$2040=$E202,IF(TARGET_TR5!$W$1:$AH$1=F$2,TARGET_TR5!$W$2:$AH$2040)))))</f>
        <v>175.8657619519235</v>
      </c>
      <c r="G202" s="174" cm="1">
        <f t="array" ref="G202">SUM(IF(TARGET_TR5!$B$2:$B$2040=$A202,IF(TARGET_TR5!$C$2:$C$2040=$C202,IF(TARGET_TR5!$E$2:$E$2040=$E202,IF(TARGET_TR5!$W$1:$AH$1=G$2,TARGET_TR5!$W$2:$AH$2040)))))</f>
        <v>641.0804756436155</v>
      </c>
      <c r="H202" s="174" cm="1">
        <f t="array" ref="H202">SUM(IF(TARGET_TR5!$B$2:$B$2040=$A202,IF(TARGET_TR5!$C$2:$C$2040=$C202,IF(TARGET_TR5!$E$2:$E$2040=$E202,IF(TARGET_TR5!$W$1:$AH$1=H$2,TARGET_TR5!$W$2:$AH$2040)))))</f>
        <v>1156.6215551768955</v>
      </c>
      <c r="I202" s="174" cm="1">
        <f t="array" ref="I202">SUM(IF(TARGET_TR5!$B$2:$B$2040=$A202,IF(TARGET_TR5!$C$2:$C$2040=$C202,IF(TARGET_TR5!$E$2:$E$2040=$E202,IF(TARGET_TR5!$W$1:$AH$1=I$2,TARGET_TR5!$W$2:$AH$2040)))))</f>
        <v>1508.6849012731047</v>
      </c>
      <c r="J202" s="174" cm="1">
        <f t="array" ref="J202">SUM(IF(TARGET_TR5!$B$2:$B$2040=$A202,IF(TARGET_TR5!$C$2:$C$2040=$C202,IF(TARGET_TR5!$E$2:$E$2040=$E202,IF(TARGET_TR5!$W$1:$AH$1=J$2,TARGET_TR5!$W$2:$AH$2040)))))</f>
        <v>1761.3121970581319</v>
      </c>
      <c r="K202" s="174" cm="1">
        <f t="array" ref="K202">SUM(IF(TARGET_TR5!$B$2:$B$2040=$A202,IF(TARGET_TR5!$C$2:$C$2040=$C202,IF(TARGET_TR5!$E$2:$E$2040=$E202,IF(TARGET_TR5!$W$1:$AH$1=K$2,TARGET_TR5!$W$2:$AH$2040)))))</f>
        <v>2014.9349594202454</v>
      </c>
      <c r="L202" s="174" cm="1">
        <f t="array" ref="L202">SUM(IF(TARGET_TR5!$B$2:$B$2040=$A202,IF(TARGET_TR5!$C$2:$C$2040=$C202,IF(TARGET_TR5!$E$2:$E$2040=$E202,IF(TARGET_TR5!$W$1:$AH$1=L$2,TARGET_TR5!$W$2:$AH$2040)))))</f>
        <v>2284.8170092081027</v>
      </c>
      <c r="M202" s="174" cm="1">
        <f t="array" ref="M202">SUM(IF(TARGET_TR5!$B$2:$B$2040=$A202,IF(TARGET_TR5!$C$2:$C$2040=$C202,IF(TARGET_TR5!$E$2:$E$2040=$E202,IF(TARGET_TR5!$W$1:$AH$1=M$2,TARGET_TR5!$W$2:$AH$2040)))))</f>
        <v>2503.7090487696478</v>
      </c>
      <c r="N202" s="174" cm="1">
        <f t="array" ref="N202">SUM(IF(TARGET_TR5!$B$2:$B$2040=$A202,IF(TARGET_TR5!$C$2:$C$2040=$C202,IF(TARGET_TR5!$E$2:$E$2040=$E202,IF(TARGET_TR5!$W$1:$AH$1=N$2,TARGET_TR5!$W$2:$AH$2040)))))</f>
        <v>2676.477803592858</v>
      </c>
      <c r="O202" s="174" cm="1">
        <f t="array" ref="O202">SUM(IF(TARGET_TR5!$B$2:$B$2040=$A202,IF(TARGET_TR5!$C$2:$C$2040=$C202,IF(TARGET_TR5!$E$2:$E$2040=$E202,IF(TARGET_TR5!$W$1:$AH$1=O$2,TARGET_TR5!$W$2:$AH$2040)))))</f>
        <v>2919.1504336070216</v>
      </c>
      <c r="P202" s="174" cm="1">
        <f t="array" ref="P202">SUM(IF(TARGET_TR5!$B$2:$B$2040=$A202,IF(TARGET_TR5!$C$2:$C$2040=$C202,IF(TARGET_TR5!$E$2:$E$2040=$E202,IF(TARGET_TR5!$W$1:$AH$1=P$2,TARGET_TR5!$W$2:$AH$2040)))))</f>
        <v>3217.1267623482054</v>
      </c>
      <c r="Q202" s="174" cm="1">
        <f t="array" ref="Q202">SUM(IF(TARGET_TR5!$B$2:$B$2040=$A202,IF(TARGET_TR5!$C$2:$C$2040=$C202,IF(TARGET_TR5!$E$2:$E$2040=$E202,IF(TARGET_TR5!$W$1:$AH$1=Q$2,TARGET_TR5!$W$2:$AH$2040)))))</f>
        <v>3449.9553339889594</v>
      </c>
      <c r="R202" s="174">
        <v>306</v>
      </c>
      <c r="S202" s="174">
        <v>406</v>
      </c>
      <c r="T202" s="174">
        <v>535</v>
      </c>
      <c r="U202" s="174">
        <v>535</v>
      </c>
      <c r="V202" s="174">
        <v>535</v>
      </c>
      <c r="W202" s="174">
        <v>544</v>
      </c>
      <c r="X202" s="174">
        <v>544</v>
      </c>
      <c r="Y202" s="174">
        <v>544</v>
      </c>
      <c r="Z202" s="174">
        <v>544</v>
      </c>
      <c r="AA202" s="174">
        <v>544</v>
      </c>
      <c r="AB202" s="174">
        <v>544</v>
      </c>
      <c r="AC202" s="174">
        <v>544</v>
      </c>
      <c r="AD202" s="174" cm="1">
        <f t="array" ref="AD202">SUM(IF(TARGET_TR5!$B$2:$B$2040=$A202,IF(TARGET_TR5!$C$2:$C$2040=$C202,IF(TARGET_TR5!$E$2:$E$2040=$E202,IF(TARGET_TR5!$F$1:$Q$1=AD$2,TARGET_TR5!$F$2:$Q$2040)))))</f>
        <v>175.8657619519235</v>
      </c>
      <c r="AE202" s="174" cm="1">
        <f t="array" ref="AE202">SUM(IF(TARGET_TR5!$B$2:$B$2040=$A202,IF(TARGET_TR5!$C$2:$C$2040=$C202,IF(TARGET_TR5!$E$2:$E$2040=$E202,IF(TARGET_TR5!$F$1:$Q$1=AE$2,TARGET_TR5!$F$2:$Q$2040)))))</f>
        <v>465.214713691692</v>
      </c>
      <c r="AF202" s="174" cm="1">
        <f t="array" ref="AF202">SUM(IF(TARGET_TR5!$B$2:$B$2040=$A202,IF(TARGET_TR5!$C$2:$C$2040=$C202,IF(TARGET_TR5!$E$2:$E$2040=$E202,IF(TARGET_TR5!$F$1:$Q$1=AF$2,TARGET_TR5!$F$2:$Q$2040)))))</f>
        <v>515.54107953328014</v>
      </c>
      <c r="AG202" s="174" cm="1">
        <f t="array" ref="AG202">SUM(IF(TARGET_TR5!$B$2:$B$2040=$A202,IF(TARGET_TR5!$C$2:$C$2040=$C202,IF(TARGET_TR5!$E$2:$E$2040=$E202,IF(TARGET_TR5!$F$1:$Q$1=AG$2,TARGET_TR5!$F$2:$Q$2040)))))</f>
        <v>352.06334609620916</v>
      </c>
      <c r="AH202" s="174" cm="1">
        <f t="array" ref="AH202">SUM(IF(TARGET_TR5!$B$2:$B$2040=$A202,IF(TARGET_TR5!$C$2:$C$2040=$C202,IF(TARGET_TR5!$E$2:$E$2040=$E202,IF(TARGET_TR5!$F$1:$Q$1=AH$2,TARGET_TR5!$F$2:$Q$2040)))))</f>
        <v>252.62729578502723</v>
      </c>
      <c r="AI202" s="174" cm="1">
        <f t="array" ref="AI202">SUM(IF(TARGET_TR5!$B$2:$B$2040=$A202,IF(TARGET_TR5!$C$2:$C$2040=$C202,IF(TARGET_TR5!$E$2:$E$2040=$E202,IF(TARGET_TR5!$F$1:$Q$1=AI$2,TARGET_TR5!$F$2:$Q$2040)))))</f>
        <v>253.62276236211358</v>
      </c>
      <c r="AJ202" s="174" cm="1">
        <f t="array" ref="AJ202">SUM(IF(TARGET_TR5!$B$2:$B$2040=$A202,IF(TARGET_TR5!$C$2:$C$2040=$C202,IF(TARGET_TR5!$E$2:$E$2040=$E202,IF(TARGET_TR5!$F$1:$Q$1=AJ$2,TARGET_TR5!$F$2:$Q$2040)))))</f>
        <v>269.88204978785745</v>
      </c>
      <c r="AK202" s="174" cm="1">
        <f t="array" ref="AK202">SUM(IF(TARGET_TR5!$B$2:$B$2040=$A202,IF(TARGET_TR5!$C$2:$C$2040=$C202,IF(TARGET_TR5!$E$2:$E$2040=$E202,IF(TARGET_TR5!$F$1:$Q$1=AK$2,TARGET_TR5!$F$2:$Q$2040)))))</f>
        <v>218.89203956154503</v>
      </c>
      <c r="AL202" s="174" cm="1">
        <f t="array" ref="AL202">SUM(IF(TARGET_TR5!$B$2:$B$2040=$A202,IF(TARGET_TR5!$C$2:$C$2040=$C202,IF(TARGET_TR5!$E$2:$E$2040=$E202,IF(TARGET_TR5!$F$1:$Q$1=AL$2,TARGET_TR5!$F$2:$Q$2040)))))</f>
        <v>172.7687548232104</v>
      </c>
      <c r="AM202" s="174" cm="1">
        <f t="array" ref="AM202">SUM(IF(TARGET_TR5!$B$2:$B$2040=$A202,IF(TARGET_TR5!$C$2:$C$2040=$C202,IF(TARGET_TR5!$E$2:$E$2040=$E202,IF(TARGET_TR5!$F$1:$Q$1=AM$2,TARGET_TR5!$F$2:$Q$2040)))))</f>
        <v>242.67263001416362</v>
      </c>
      <c r="AN202" s="174" cm="1">
        <f t="array" ref="AN202">SUM(IF(TARGET_TR5!$B$2:$B$2040=$A202,IF(TARGET_TR5!$C$2:$C$2040=$C202,IF(TARGET_TR5!$E$2:$E$2040=$E202,IF(TARGET_TR5!$F$1:$Q$1=AN$2,TARGET_TR5!$F$2:$Q$2040)))))</f>
        <v>297.97632874118358</v>
      </c>
      <c r="AO202" s="174" cm="1">
        <f t="array" ref="AO202">SUM(IF(TARGET_TR5!$B$2:$B$2040=$A202,IF(TARGET_TR5!$C$2:$C$2040=$C202,IF(TARGET_TR5!$E$2:$E$2040=$E202,IF(TARGET_TR5!$F$1:$Q$1=AO$2,TARGET_TR5!$F$2:$Q$2040)))))</f>
        <v>232.82857164075406</v>
      </c>
      <c r="AP202" s="174">
        <v>306</v>
      </c>
      <c r="AQ202" s="174">
        <v>100</v>
      </c>
      <c r="AR202" s="174">
        <v>129</v>
      </c>
      <c r="AS202" s="174">
        <v>0</v>
      </c>
      <c r="AT202" s="174">
        <v>0</v>
      </c>
      <c r="AU202" s="174">
        <v>9</v>
      </c>
      <c r="AV202" s="174">
        <v>0</v>
      </c>
      <c r="AW202" s="174">
        <v>0</v>
      </c>
      <c r="AX202" s="174">
        <v>0</v>
      </c>
      <c r="AY202" s="174">
        <v>0</v>
      </c>
      <c r="AZ202" s="174">
        <v>0</v>
      </c>
      <c r="BA202" s="174">
        <v>0</v>
      </c>
      <c r="BB202" s="175">
        <f t="shared" si="57"/>
        <v>1.7399634619253028</v>
      </c>
      <c r="BC202" s="175">
        <f t="shared" si="57"/>
        <v>0.63330582575049499</v>
      </c>
      <c r="BD202" s="175">
        <f t="shared" si="57"/>
        <v>0.46255406325898557</v>
      </c>
      <c r="BE202" s="175">
        <f t="shared" si="57"/>
        <v>0.35461347796915044</v>
      </c>
      <c r="BF202" s="175">
        <f t="shared" si="57"/>
        <v>0.30375080629861917</v>
      </c>
      <c r="BG202" s="175">
        <f t="shared" si="57"/>
        <v>0.26998390069946693</v>
      </c>
      <c r="BH202" s="175">
        <f t="shared" si="56"/>
        <v>0.2380934656069221</v>
      </c>
      <c r="BI202" s="175">
        <f t="shared" si="56"/>
        <v>0.21727764265074173</v>
      </c>
      <c r="BJ202" s="175">
        <f t="shared" si="56"/>
        <v>0.20325219931573643</v>
      </c>
      <c r="BK202" s="175">
        <f t="shared" si="56"/>
        <v>0.18635558953630607</v>
      </c>
      <c r="BL202" s="175">
        <f t="shared" si="56"/>
        <v>0.16909498449570892</v>
      </c>
      <c r="BM202" s="175">
        <f t="shared" si="56"/>
        <v>0.15768320089263535</v>
      </c>
    </row>
    <row r="203" spans="1:65" x14ac:dyDescent="0.35">
      <c r="A203" s="173" t="s">
        <v>65</v>
      </c>
      <c r="B203" s="173" t="str">
        <v>DGS</v>
      </c>
      <c r="C203" s="173" t="str">
        <v>Sales Bandwith Gov</v>
      </c>
      <c r="D203" s="173" t="str">
        <v>Mbps</v>
      </c>
      <c r="E203" s="173" t="str">
        <v>PAPUA BARAT</v>
      </c>
      <c r="F203" s="174" cm="1">
        <f t="array" ref="F203">SUM(IF(TARGET_TR5!$B$2:$B$2040=$A203,IF(TARGET_TR5!$C$2:$C$2040=$C203,IF(TARGET_TR5!$E$2:$E$2040=$E203,IF(TARGET_TR5!$W$1:$AH$1=F$2,TARGET_TR5!$W$2:$AH$2040)))))</f>
        <v>204.03144018881326</v>
      </c>
      <c r="G203" s="174" cm="1">
        <f t="array" ref="G203">SUM(IF(TARGET_TR5!$B$2:$B$2040=$A203,IF(TARGET_TR5!$C$2:$C$2040=$C203,IF(TARGET_TR5!$E$2:$E$2040=$E203,IF(TARGET_TR5!$W$1:$AH$1=G$2,TARGET_TR5!$W$2:$AH$2040)))))</f>
        <v>743.75234423544748</v>
      </c>
      <c r="H203" s="174" cm="1">
        <f t="array" ref="H203">SUM(IF(TARGET_TR5!$B$2:$B$2040=$A203,IF(TARGET_TR5!$C$2:$C$2040=$C203,IF(TARGET_TR5!$E$2:$E$2040=$E203,IF(TARGET_TR5!$W$1:$AH$1=H$2,TARGET_TR5!$W$2:$AH$2040)))))</f>
        <v>1341.8596038078113</v>
      </c>
      <c r="I203" s="174" cm="1">
        <f t="array" ref="I203">SUM(IF(TARGET_TR5!$B$2:$B$2040=$A203,IF(TARGET_TR5!$C$2:$C$2040=$C203,IF(TARGET_TR5!$E$2:$E$2040=$E203,IF(TARGET_TR5!$W$1:$AH$1=I$2,TARGET_TR5!$W$2:$AH$2040)))))</f>
        <v>1750.3074491669261</v>
      </c>
      <c r="J203" s="174" cm="1">
        <f t="array" ref="J203">SUM(IF(TARGET_TR5!$B$2:$B$2040=$A203,IF(TARGET_TR5!$C$2:$C$2040=$C203,IF(TARGET_TR5!$E$2:$E$2040=$E203,IF(TARGET_TR5!$W$1:$AH$1=J$2,TARGET_TR5!$W$2:$AH$2040)))))</f>
        <v>2043.3941217400388</v>
      </c>
      <c r="K203" s="174" cm="1">
        <f t="array" ref="K203">SUM(IF(TARGET_TR5!$B$2:$B$2040=$A203,IF(TARGET_TR5!$C$2:$C$2040=$C203,IF(TARGET_TR5!$E$2:$E$2040=$E203,IF(TARGET_TR5!$W$1:$AH$1=K$2,TARGET_TR5!$W$2:$AH$2040)))))</f>
        <v>2337.6356892576168</v>
      </c>
      <c r="L203" s="174" cm="1">
        <f t="array" ref="L203">SUM(IF(TARGET_TR5!$B$2:$B$2040=$A203,IF(TARGET_TR5!$C$2:$C$2040=$C203,IF(TARGET_TR5!$E$2:$E$2040=$E203,IF(TARGET_TR5!$W$1:$AH$1=L$2,TARGET_TR5!$W$2:$AH$2040)))))</f>
        <v>2650.7405408681225</v>
      </c>
      <c r="M203" s="174" cm="1">
        <f t="array" ref="M203">SUM(IF(TARGET_TR5!$B$2:$B$2040=$A203,IF(TARGET_TR5!$C$2:$C$2040=$C203,IF(TARGET_TR5!$E$2:$E$2040=$E203,IF(TARGET_TR5!$W$1:$AH$1=M$2,TARGET_TR5!$W$2:$AH$2040)))))</f>
        <v>2904.689106989922</v>
      </c>
      <c r="N203" s="174" cm="1">
        <f t="array" ref="N203">SUM(IF(TARGET_TR5!$B$2:$B$2040=$A203,IF(TARGET_TR5!$C$2:$C$2040=$C203,IF(TARGET_TR5!$E$2:$E$2040=$E203,IF(TARGET_TR5!$W$1:$AH$1=N$2,TARGET_TR5!$W$2:$AH$2040)))))</f>
        <v>3105.1275406848445</v>
      </c>
      <c r="O203" s="174" cm="1">
        <f t="array" ref="O203">SUM(IF(TARGET_TR5!$B$2:$B$2040=$A203,IF(TARGET_TR5!$C$2:$C$2040=$C203,IF(TARGET_TR5!$E$2:$E$2040=$E203,IF(TARGET_TR5!$W$1:$AH$1=O$2,TARGET_TR5!$W$2:$AH$2040)))))</f>
        <v>3386.6652638133073</v>
      </c>
      <c r="P203" s="174" cm="1">
        <f t="array" ref="P203">SUM(IF(TARGET_TR5!$B$2:$B$2040=$A203,IF(TARGET_TR5!$C$2:$C$2040=$C203,IF(TARGET_TR5!$E$2:$E$2040=$E203,IF(TARGET_TR5!$W$1:$AH$1=P$2,TARGET_TR5!$W$2:$AH$2040)))))</f>
        <v>3732.3638171898247</v>
      </c>
      <c r="Q203" s="174" cm="1">
        <f t="array" ref="Q203">SUM(IF(TARGET_TR5!$B$2:$B$2040=$A203,IF(TARGET_TR5!$C$2:$C$2040=$C203,IF(TARGET_TR5!$E$2:$E$2040=$E203,IF(TARGET_TR5!$W$1:$AH$1=Q$2,TARGET_TR5!$W$2:$AH$2040)))))</f>
        <v>4002.4809125341339</v>
      </c>
      <c r="R203" s="174">
        <v>110</v>
      </c>
      <c r="S203" s="174">
        <v>715</v>
      </c>
      <c r="T203" s="174">
        <v>815</v>
      </c>
      <c r="U203" s="174">
        <v>965</v>
      </c>
      <c r="V203" s="174">
        <v>1076</v>
      </c>
      <c r="W203" s="174">
        <v>1189</v>
      </c>
      <c r="X203" s="174">
        <v>1189</v>
      </c>
      <c r="Y203" s="174">
        <v>1189</v>
      </c>
      <c r="Z203" s="174">
        <v>1189</v>
      </c>
      <c r="AA203" s="174">
        <v>1189</v>
      </c>
      <c r="AB203" s="174">
        <v>1189</v>
      </c>
      <c r="AC203" s="174">
        <v>1189</v>
      </c>
      <c r="AD203" s="174" cm="1">
        <f t="array" ref="AD203">SUM(IF(TARGET_TR5!$B$2:$B$2040=$A203,IF(TARGET_TR5!$C$2:$C$2040=$C203,IF(TARGET_TR5!$E$2:$E$2040=$E203,IF(TARGET_TR5!$F$1:$Q$1=AD$2,TARGET_TR5!$F$2:$Q$2040)))))</f>
        <v>204.03144018881326</v>
      </c>
      <c r="AE203" s="174" cm="1">
        <f t="array" ref="AE203">SUM(IF(TARGET_TR5!$B$2:$B$2040=$A203,IF(TARGET_TR5!$C$2:$C$2040=$C203,IF(TARGET_TR5!$E$2:$E$2040=$E203,IF(TARGET_TR5!$F$1:$Q$1=AE$2,TARGET_TR5!$F$2:$Q$2040)))))</f>
        <v>539.72090404663425</v>
      </c>
      <c r="AF203" s="174" cm="1">
        <f t="array" ref="AF203">SUM(IF(TARGET_TR5!$B$2:$B$2040=$A203,IF(TARGET_TR5!$C$2:$C$2040=$C203,IF(TARGET_TR5!$E$2:$E$2040=$E203,IF(TARGET_TR5!$F$1:$Q$1=AF$2,TARGET_TR5!$F$2:$Q$2040)))))</f>
        <v>598.10725957236389</v>
      </c>
      <c r="AG203" s="174" cm="1">
        <f t="array" ref="AG203">SUM(IF(TARGET_TR5!$B$2:$B$2040=$A203,IF(TARGET_TR5!$C$2:$C$2040=$C203,IF(TARGET_TR5!$E$2:$E$2040=$E203,IF(TARGET_TR5!$F$1:$Q$1=AG$2,TARGET_TR5!$F$2:$Q$2040)))))</f>
        <v>408.44784535911481</v>
      </c>
      <c r="AH203" s="174" cm="1">
        <f t="array" ref="AH203">SUM(IF(TARGET_TR5!$B$2:$B$2040=$A203,IF(TARGET_TR5!$C$2:$C$2040=$C203,IF(TARGET_TR5!$E$2:$E$2040=$E203,IF(TARGET_TR5!$F$1:$Q$1=AH$2,TARGET_TR5!$F$2:$Q$2040)))))</f>
        <v>293.08667257311288</v>
      </c>
      <c r="AI203" s="174" cm="1">
        <f t="array" ref="AI203">SUM(IF(TARGET_TR5!$B$2:$B$2040=$A203,IF(TARGET_TR5!$C$2:$C$2040=$C203,IF(TARGET_TR5!$E$2:$E$2040=$E203,IF(TARGET_TR5!$F$1:$Q$1=AI$2,TARGET_TR5!$F$2:$Q$2040)))))</f>
        <v>294.24156751757783</v>
      </c>
      <c r="AJ203" s="174" cm="1">
        <f t="array" ref="AJ203">SUM(IF(TARGET_TR5!$B$2:$B$2040=$A203,IF(TARGET_TR5!$C$2:$C$2040=$C203,IF(TARGET_TR5!$E$2:$E$2040=$E203,IF(TARGET_TR5!$F$1:$Q$1=AJ$2,TARGET_TR5!$F$2:$Q$2040)))))</f>
        <v>313.10485161050588</v>
      </c>
      <c r="AK203" s="174" cm="1">
        <f t="array" ref="AK203">SUM(IF(TARGET_TR5!$B$2:$B$2040=$A203,IF(TARGET_TR5!$C$2:$C$2040=$C203,IF(TARGET_TR5!$E$2:$E$2040=$E203,IF(TARGET_TR5!$F$1:$Q$1=AK$2,TARGET_TR5!$F$2:$Q$2040)))))</f>
        <v>253.94856612179964</v>
      </c>
      <c r="AL203" s="174" cm="1">
        <f t="array" ref="AL203">SUM(IF(TARGET_TR5!$B$2:$B$2040=$A203,IF(TARGET_TR5!$C$2:$C$2040=$C203,IF(TARGET_TR5!$E$2:$E$2040=$E203,IF(TARGET_TR5!$F$1:$Q$1=AL$2,TARGET_TR5!$F$2:$Q$2040)))))</f>
        <v>200.4384336949222</v>
      </c>
      <c r="AM203" s="174" cm="1">
        <f t="array" ref="AM203">SUM(IF(TARGET_TR5!$B$2:$B$2040=$A203,IF(TARGET_TR5!$C$2:$C$2040=$C203,IF(TARGET_TR5!$E$2:$E$2040=$E203,IF(TARGET_TR5!$F$1:$Q$1=AM$2,TARGET_TR5!$F$2:$Q$2040)))))</f>
        <v>281.53772312846309</v>
      </c>
      <c r="AN203" s="174" cm="1">
        <f t="array" ref="AN203">SUM(IF(TARGET_TR5!$B$2:$B$2040=$A203,IF(TARGET_TR5!$C$2:$C$2040=$C203,IF(TARGET_TR5!$E$2:$E$2040=$E203,IF(TARGET_TR5!$F$1:$Q$1=AN$2,TARGET_TR5!$F$2:$Q$2040)))))</f>
        <v>345.69855337651757</v>
      </c>
      <c r="AO203" s="174" cm="1">
        <f t="array" ref="AO203">SUM(IF(TARGET_TR5!$B$2:$B$2040=$A203,IF(TARGET_TR5!$C$2:$C$2040=$C203,IF(TARGET_TR5!$E$2:$E$2040=$E203,IF(TARGET_TR5!$F$1:$Q$1=AO$2,TARGET_TR5!$F$2:$Q$2040)))))</f>
        <v>270.11709534430935</v>
      </c>
      <c r="AP203" s="174">
        <v>110</v>
      </c>
      <c r="AQ203" s="174">
        <v>605</v>
      </c>
      <c r="AR203" s="174">
        <v>100</v>
      </c>
      <c r="AS203" s="174">
        <v>150</v>
      </c>
      <c r="AT203" s="174">
        <v>111</v>
      </c>
      <c r="AU203" s="174">
        <v>113</v>
      </c>
      <c r="AV203" s="174">
        <v>0</v>
      </c>
      <c r="AW203" s="174">
        <v>0</v>
      </c>
      <c r="AX203" s="174">
        <v>0</v>
      </c>
      <c r="AY203" s="174">
        <v>0</v>
      </c>
      <c r="AZ203" s="174">
        <v>0</v>
      </c>
      <c r="BA203" s="174">
        <v>0</v>
      </c>
      <c r="BB203" s="175">
        <f t="shared" si="57"/>
        <v>0.53913259592837559</v>
      </c>
      <c r="BC203" s="175">
        <f t="shared" si="57"/>
        <v>0.96134150775013161</v>
      </c>
      <c r="BD203" s="175">
        <f t="shared" si="57"/>
        <v>0.60736607442929547</v>
      </c>
      <c r="BE203" s="175">
        <f t="shared" si="57"/>
        <v>0.55133171058564601</v>
      </c>
      <c r="BF203" s="175">
        <f t="shared" si="57"/>
        <v>0.52657487292942751</v>
      </c>
      <c r="BG203" s="175">
        <f t="shared" si="57"/>
        <v>0.50863357599472692</v>
      </c>
      <c r="BH203" s="175">
        <f t="shared" si="56"/>
        <v>0.44855389717267474</v>
      </c>
      <c r="BI203" s="175">
        <f t="shared" si="56"/>
        <v>0.40933812749142701</v>
      </c>
      <c r="BJ203" s="175">
        <f t="shared" si="56"/>
        <v>0.38291502826249862</v>
      </c>
      <c r="BK203" s="175">
        <f t="shared" si="56"/>
        <v>0.35108282259381413</v>
      </c>
      <c r="BL203" s="175">
        <f t="shared" si="56"/>
        <v>0.31856487154974705</v>
      </c>
      <c r="BM203" s="175">
        <f t="shared" si="56"/>
        <v>0.29706575146343311</v>
      </c>
    </row>
    <row r="204" spans="1:65" x14ac:dyDescent="0.35">
      <c r="A204" s="173" t="s">
        <v>65</v>
      </c>
      <c r="B204" s="173" t="str">
        <v>DGS</v>
      </c>
      <c r="C204" s="173" t="str">
        <v>Sales Bandwith Gov</v>
      </c>
      <c r="D204" s="173" t="str">
        <v>Mbps</v>
      </c>
      <c r="E204" s="173" t="str">
        <v>SULBAGSEL</v>
      </c>
      <c r="F204" s="174" cm="1">
        <f t="array" ref="F204">SUM(IF(TARGET_TR5!$B$2:$B$2040=$A204,IF(TARGET_TR5!$C$2:$C$2040=$C204,IF(TARGET_TR5!$E$2:$E$2040=$E204,IF(TARGET_TR5!$W$1:$AH$1=F$2,TARGET_TR5!$W$2:$AH$2040)))))</f>
        <v>587.90886115562751</v>
      </c>
      <c r="G204" s="174" cm="1">
        <f t="array" ref="G204">SUM(IF(TARGET_TR5!$B$2:$B$2040=$A204,IF(TARGET_TR5!$C$2:$C$2040=$C204,IF(TARGET_TR5!$E$2:$E$2040=$E204,IF(TARGET_TR5!$W$1:$AH$1=G$2,TARGET_TR5!$W$2:$AH$2040)))))</f>
        <v>2143.0941882125894</v>
      </c>
      <c r="H204" s="174" cm="1">
        <f t="array" ref="H204">SUM(IF(TARGET_TR5!$B$2:$B$2040=$A204,IF(TARGET_TR5!$C$2:$C$2040=$C204,IF(TARGET_TR5!$E$2:$E$2040=$E204,IF(TARGET_TR5!$W$1:$AH$1=H$2,TARGET_TR5!$W$2:$AH$2040)))))</f>
        <v>3866.5175856002497</v>
      </c>
      <c r="I204" s="174" cm="1">
        <f t="array" ref="I204">SUM(IF(TARGET_TR5!$B$2:$B$2040=$A204,IF(TARGET_TR5!$C$2:$C$2040=$C204,IF(TARGET_TR5!$E$2:$E$2040=$E204,IF(TARGET_TR5!$W$1:$AH$1=I$2,TARGET_TR5!$W$2:$AH$2040)))))</f>
        <v>5043.444569913685</v>
      </c>
      <c r="J204" s="174" cm="1">
        <f t="array" ref="J204">SUM(IF(TARGET_TR5!$B$2:$B$2040=$A204,IF(TARGET_TR5!$C$2:$C$2040=$C204,IF(TARGET_TR5!$E$2:$E$2040=$E204,IF(TARGET_TR5!$W$1:$AH$1=J$2,TARGET_TR5!$W$2:$AH$2040)))))</f>
        <v>5887.9627075737189</v>
      </c>
      <c r="K204" s="174" cm="1">
        <f t="array" ref="K204">SUM(IF(TARGET_TR5!$B$2:$B$2040=$A204,IF(TARGET_TR5!$C$2:$C$2040=$C204,IF(TARGET_TR5!$E$2:$E$2040=$E204,IF(TARGET_TR5!$W$1:$AH$1=K$2,TARGET_TR5!$W$2:$AH$2040)))))</f>
        <v>6735.8086312402938</v>
      </c>
      <c r="L204" s="174" cm="1">
        <f t="array" ref="L204">SUM(IF(TARGET_TR5!$B$2:$B$2040=$A204,IF(TARGET_TR5!$C$2:$C$2040=$C204,IF(TARGET_TR5!$E$2:$E$2040=$E204,IF(TARGET_TR5!$W$1:$AH$1=L$2,TARGET_TR5!$W$2:$AH$2040)))))</f>
        <v>7638.0083930137098</v>
      </c>
      <c r="M204" s="174" cm="1">
        <f t="array" ref="M204">SUM(IF(TARGET_TR5!$B$2:$B$2040=$A204,IF(TARGET_TR5!$C$2:$C$2040=$C204,IF(TARGET_TR5!$E$2:$E$2040=$E204,IF(TARGET_TR5!$W$1:$AH$1=M$2,TARGET_TR5!$W$2:$AH$2040)))))</f>
        <v>8369.7515604520668</v>
      </c>
      <c r="N204" s="174" cm="1">
        <f t="array" ref="N204">SUM(IF(TARGET_TR5!$B$2:$B$2040=$A204,IF(TARGET_TR5!$C$2:$C$2040=$C204,IF(TARGET_TR5!$E$2:$E$2040=$E204,IF(TARGET_TR5!$W$1:$AH$1=N$2,TARGET_TR5!$W$2:$AH$2040)))))</f>
        <v>8947.3073095873442</v>
      </c>
      <c r="O204" s="174" cm="1">
        <f t="array" ref="O204">SUM(IF(TARGET_TR5!$B$2:$B$2040=$A204,IF(TARGET_TR5!$C$2:$C$2040=$C204,IF(TARGET_TR5!$E$2:$E$2040=$E204,IF(TARGET_TR5!$W$1:$AH$1=O$2,TARGET_TR5!$W$2:$AH$2040)))))</f>
        <v>9758.5475871819654</v>
      </c>
      <c r="P204" s="174" cm="1">
        <f t="array" ref="P204">SUM(IF(TARGET_TR5!$B$2:$B$2040=$A204,IF(TARGET_TR5!$C$2:$C$2040=$C204,IF(TARGET_TR5!$E$2:$E$2040=$E204,IF(TARGET_TR5!$W$1:$AH$1=P$2,TARGET_TR5!$W$2:$AH$2040)))))</f>
        <v>10754.66486513999</v>
      </c>
      <c r="Q204" s="174" cm="1">
        <f t="array" ref="Q204">SUM(IF(TARGET_TR5!$B$2:$B$2040=$A204,IF(TARGET_TR5!$C$2:$C$2040=$C204,IF(TARGET_TR5!$E$2:$E$2040=$E204,IF(TARGET_TR5!$W$1:$AH$1=Q$2,TARGET_TR5!$W$2:$AH$2040)))))</f>
        <v>11532.997036669925</v>
      </c>
      <c r="R204" s="174">
        <v>100</v>
      </c>
      <c r="S204" s="174">
        <v>220</v>
      </c>
      <c r="T204" s="174">
        <v>490</v>
      </c>
      <c r="U204" s="174">
        <v>1310</v>
      </c>
      <c r="V204" s="174">
        <v>1526.1</v>
      </c>
      <c r="W204" s="174">
        <v>1781.1</v>
      </c>
      <c r="X204" s="174">
        <v>1781.1</v>
      </c>
      <c r="Y204" s="174">
        <v>1781.1</v>
      </c>
      <c r="Z204" s="174">
        <v>1781.1</v>
      </c>
      <c r="AA204" s="174">
        <v>1781.1</v>
      </c>
      <c r="AB204" s="174">
        <v>1781.1</v>
      </c>
      <c r="AC204" s="174">
        <v>1781.1</v>
      </c>
      <c r="AD204" s="174" cm="1">
        <f t="array" ref="AD204">SUM(IF(TARGET_TR5!$B$2:$B$2040=$A204,IF(TARGET_TR5!$C$2:$C$2040=$C204,IF(TARGET_TR5!$E$2:$E$2040=$E204,IF(TARGET_TR5!$F$1:$Q$1=AD$2,TARGET_TR5!$F$2:$Q$2040)))))</f>
        <v>587.90886115562751</v>
      </c>
      <c r="AE204" s="174" cm="1">
        <f t="array" ref="AE204">SUM(IF(TARGET_TR5!$B$2:$B$2040=$A204,IF(TARGET_TR5!$C$2:$C$2040=$C204,IF(TARGET_TR5!$E$2:$E$2040=$E204,IF(TARGET_TR5!$F$1:$Q$1=AE$2,TARGET_TR5!$F$2:$Q$2040)))))</f>
        <v>1555.1853270569618</v>
      </c>
      <c r="AF204" s="174" cm="1">
        <f t="array" ref="AF204">SUM(IF(TARGET_TR5!$B$2:$B$2040=$A204,IF(TARGET_TR5!$C$2:$C$2040=$C204,IF(TARGET_TR5!$E$2:$E$2040=$E204,IF(TARGET_TR5!$F$1:$Q$1=AF$2,TARGET_TR5!$F$2:$Q$2040)))))</f>
        <v>1723.4233973876603</v>
      </c>
      <c r="AG204" s="174" cm="1">
        <f t="array" ref="AG204">SUM(IF(TARGET_TR5!$B$2:$B$2040=$A204,IF(TARGET_TR5!$C$2:$C$2040=$C204,IF(TARGET_TR5!$E$2:$E$2040=$E204,IF(TARGET_TR5!$F$1:$Q$1=AG$2,TARGET_TR5!$F$2:$Q$2040)))))</f>
        <v>1176.9269843134355</v>
      </c>
      <c r="AH204" s="174" cm="1">
        <f t="array" ref="AH204">SUM(IF(TARGET_TR5!$B$2:$B$2040=$A204,IF(TARGET_TR5!$C$2:$C$2040=$C204,IF(TARGET_TR5!$E$2:$E$2040=$E204,IF(TARGET_TR5!$F$1:$Q$1=AH$2,TARGET_TR5!$F$2:$Q$2040)))))</f>
        <v>844.51813766003352</v>
      </c>
      <c r="AI204" s="174" cm="1">
        <f t="array" ref="AI204">SUM(IF(TARGET_TR5!$B$2:$B$2040=$A204,IF(TARGET_TR5!$C$2:$C$2040=$C204,IF(TARGET_TR5!$E$2:$E$2040=$E204,IF(TARGET_TR5!$F$1:$Q$1=AI$2,TARGET_TR5!$F$2:$Q$2040)))))</f>
        <v>847.84592366657478</v>
      </c>
      <c r="AJ204" s="174" cm="1">
        <f t="array" ref="AJ204">SUM(IF(TARGET_TR5!$B$2:$B$2040=$A204,IF(TARGET_TR5!$C$2:$C$2040=$C204,IF(TARGET_TR5!$E$2:$E$2040=$E204,IF(TARGET_TR5!$F$1:$Q$1=AJ$2,TARGET_TR5!$F$2:$Q$2040)))))</f>
        <v>902.19976177341584</v>
      </c>
      <c r="AK204" s="174" cm="1">
        <f t="array" ref="AK204">SUM(IF(TARGET_TR5!$B$2:$B$2040=$A204,IF(TARGET_TR5!$C$2:$C$2040=$C204,IF(TARGET_TR5!$E$2:$E$2040=$E204,IF(TARGET_TR5!$F$1:$Q$1=AK$2,TARGET_TR5!$F$2:$Q$2040)))))</f>
        <v>731.74316743835652</v>
      </c>
      <c r="AL204" s="174" cm="1">
        <f t="array" ref="AL204">SUM(IF(TARGET_TR5!$B$2:$B$2040=$A204,IF(TARGET_TR5!$C$2:$C$2040=$C204,IF(TARGET_TR5!$E$2:$E$2040=$E204,IF(TARGET_TR5!$F$1:$Q$1=AL$2,TARGET_TR5!$F$2:$Q$2040)))))</f>
        <v>577.55574913527687</v>
      </c>
      <c r="AM204" s="174" cm="1">
        <f t="array" ref="AM204">SUM(IF(TARGET_TR5!$B$2:$B$2040=$A204,IF(TARGET_TR5!$C$2:$C$2040=$C204,IF(TARGET_TR5!$E$2:$E$2040=$E204,IF(TARGET_TR5!$F$1:$Q$1=AM$2,TARGET_TR5!$F$2:$Q$2040)))))</f>
        <v>811.24027759462058</v>
      </c>
      <c r="AN204" s="174" cm="1">
        <f t="array" ref="AN204">SUM(IF(TARGET_TR5!$B$2:$B$2040=$A204,IF(TARGET_TR5!$C$2:$C$2040=$C204,IF(TARGET_TR5!$E$2:$E$2040=$E204,IF(TARGET_TR5!$F$1:$Q$1=AN$2,TARGET_TR5!$F$2:$Q$2040)))))</f>
        <v>996.11727795802551</v>
      </c>
      <c r="AO204" s="174" cm="1">
        <f t="array" ref="AO204">SUM(IF(TARGET_TR5!$B$2:$B$2040=$A204,IF(TARGET_TR5!$C$2:$C$2040=$C204,IF(TARGET_TR5!$E$2:$E$2040=$E204,IF(TARGET_TR5!$F$1:$Q$1=AO$2,TARGET_TR5!$F$2:$Q$2040)))))</f>
        <v>778.3321715299345</v>
      </c>
      <c r="AP204" s="174">
        <v>100</v>
      </c>
      <c r="AQ204" s="174">
        <v>120</v>
      </c>
      <c r="AR204" s="174">
        <v>270</v>
      </c>
      <c r="AS204" s="174">
        <v>820</v>
      </c>
      <c r="AT204" s="174">
        <v>216.1</v>
      </c>
      <c r="AU204" s="174">
        <v>255</v>
      </c>
      <c r="AV204" s="174">
        <v>0</v>
      </c>
      <c r="AW204" s="174">
        <v>0</v>
      </c>
      <c r="AX204" s="174">
        <v>0</v>
      </c>
      <c r="AY204" s="174">
        <v>0</v>
      </c>
      <c r="AZ204" s="174">
        <v>0</v>
      </c>
      <c r="BA204" s="174">
        <v>0</v>
      </c>
      <c r="BB204" s="175">
        <f t="shared" si="57"/>
        <v>0.17009439150727249</v>
      </c>
      <c r="BC204" s="175">
        <f t="shared" si="57"/>
        <v>0.10265531081650088</v>
      </c>
      <c r="BD204" s="175">
        <f t="shared" si="57"/>
        <v>0.12672902402535716</v>
      </c>
      <c r="BE204" s="175">
        <f t="shared" si="57"/>
        <v>0.25974311442118608</v>
      </c>
      <c r="BF204" s="175">
        <f t="shared" si="57"/>
        <v>0.25918982096081705</v>
      </c>
      <c r="BG204" s="175">
        <f t="shared" si="57"/>
        <v>0.26442259534205892</v>
      </c>
      <c r="BH204" s="175">
        <f t="shared" si="56"/>
        <v>0.23318906033529976</v>
      </c>
      <c r="BI204" s="175">
        <f t="shared" si="56"/>
        <v>0.21280201534486159</v>
      </c>
      <c r="BJ204" s="175">
        <f t="shared" si="56"/>
        <v>0.19906547728515939</v>
      </c>
      <c r="BK204" s="175">
        <f t="shared" si="56"/>
        <v>0.18251691494946523</v>
      </c>
      <c r="BL204" s="175">
        <f t="shared" si="56"/>
        <v>0.1656118551655878</v>
      </c>
      <c r="BM204" s="175">
        <f t="shared" si="56"/>
        <v>0.15443513896144037</v>
      </c>
    </row>
    <row r="205" spans="1:65" x14ac:dyDescent="0.35">
      <c r="A205" s="173" t="s">
        <v>65</v>
      </c>
      <c r="B205" s="173" t="str">
        <v>DGS</v>
      </c>
      <c r="C205" s="173" t="str">
        <v>Sales Bandwith Gov</v>
      </c>
      <c r="D205" s="173" t="str">
        <v>Mbps</v>
      </c>
      <c r="E205" s="173" t="str">
        <v>SULBAGTENG</v>
      </c>
      <c r="F205" s="174" cm="1">
        <f t="array" ref="F205">SUM(IF(TARGET_TR5!$B$2:$B$2040=$A205,IF(TARGET_TR5!$C$2:$C$2040=$C205,IF(TARGET_TR5!$E$2:$E$2040=$E205,IF(TARGET_TR5!$W$1:$AH$1=F$2,TARGET_TR5!$W$2:$AH$2040)))))</f>
        <v>256.37547518826767</v>
      </c>
      <c r="G205" s="174" cm="1">
        <f t="array" ref="G205">SUM(IF(TARGET_TR5!$B$2:$B$2040=$A205,IF(TARGET_TR5!$C$2:$C$2040=$C205,IF(TARGET_TR5!$E$2:$E$2040=$E205,IF(TARGET_TR5!$W$1:$AH$1=G$2,TARGET_TR5!$W$2:$AH$2040)))))</f>
        <v>934.56116615798715</v>
      </c>
      <c r="H205" s="174" cm="1">
        <f t="array" ref="H205">SUM(IF(TARGET_TR5!$B$2:$B$2040=$A205,IF(TARGET_TR5!$C$2:$C$2040=$C205,IF(TARGET_TR5!$E$2:$E$2040=$E205,IF(TARGET_TR5!$W$1:$AH$1=H$2,TARGET_TR5!$W$2:$AH$2040)))))</f>
        <v>1686.1121660652298</v>
      </c>
      <c r="I205" s="174" cm="1">
        <f t="array" ref="I205">SUM(IF(TARGET_TR5!$B$2:$B$2040=$A205,IF(TARGET_TR5!$C$2:$C$2040=$C205,IF(TARGET_TR5!$E$2:$E$2040=$E205,IF(TARGET_TR5!$W$1:$AH$1=I$2,TARGET_TR5!$W$2:$AH$2040)))))</f>
        <v>2199.3468437534411</v>
      </c>
      <c r="J205" s="174" cm="1">
        <f t="array" ref="J205">SUM(IF(TARGET_TR5!$B$2:$B$2040=$A205,IF(TARGET_TR5!$C$2:$C$2040=$C205,IF(TARGET_TR5!$E$2:$E$2040=$E205,IF(TARGET_TR5!$W$1:$AH$1=J$2,TARGET_TR5!$W$2:$AH$2040)))))</f>
        <v>2567.6245703760846</v>
      </c>
      <c r="K205" s="174" cm="1">
        <f t="array" ref="K205">SUM(IF(TARGET_TR5!$B$2:$B$2040=$A205,IF(TARGET_TR5!$C$2:$C$2040=$C205,IF(TARGET_TR5!$E$2:$E$2040=$E205,IF(TARGET_TR5!$W$1:$AH$1=K$2,TARGET_TR5!$W$2:$AH$2040)))))</f>
        <v>2937.3534789337564</v>
      </c>
      <c r="L205" s="174" cm="1">
        <f t="array" ref="L205">SUM(IF(TARGET_TR5!$B$2:$B$2040=$A205,IF(TARGET_TR5!$C$2:$C$2040=$C205,IF(TARGET_TR5!$E$2:$E$2040=$E205,IF(TARGET_TR5!$W$1:$AH$1=L$2,TARGET_TR5!$W$2:$AH$2040)))))</f>
        <v>3330.7850257635509</v>
      </c>
      <c r="M205" s="174" cm="1">
        <f t="array" ref="M205">SUM(IF(TARGET_TR5!$B$2:$B$2040=$A205,IF(TARGET_TR5!$C$2:$C$2040=$C205,IF(TARGET_TR5!$E$2:$E$2040=$E205,IF(TARGET_TR5!$W$1:$AH$1=M$2,TARGET_TR5!$W$2:$AH$2040)))))</f>
        <v>3649.8838090324703</v>
      </c>
      <c r="N205" s="174" cm="1">
        <f t="array" ref="N205">SUM(IF(TARGET_TR5!$B$2:$B$2040=$A205,IF(TARGET_TR5!$C$2:$C$2040=$C205,IF(TARGET_TR5!$E$2:$E$2040=$E205,IF(TARGET_TR5!$W$1:$AH$1=N$2,TARGET_TR5!$W$2:$AH$2040)))))</f>
        <v>3901.7444959784289</v>
      </c>
      <c r="O205" s="174" cm="1">
        <f t="array" ref="O205">SUM(IF(TARGET_TR5!$B$2:$B$2040=$A205,IF(TARGET_TR5!$C$2:$C$2040=$C205,IF(TARGET_TR5!$E$2:$E$2040=$E205,IF(TARGET_TR5!$W$1:$AH$1=O$2,TARGET_TR5!$W$2:$AH$2040)))))</f>
        <v>4255.5104032507934</v>
      </c>
      <c r="P205" s="174" cm="1">
        <f t="array" ref="P205">SUM(IF(TARGET_TR5!$B$2:$B$2040=$A205,IF(TARGET_TR5!$C$2:$C$2040=$C205,IF(TARGET_TR5!$E$2:$E$2040=$E205,IF(TARGET_TR5!$W$1:$AH$1=P$2,TARGET_TR5!$W$2:$AH$2040)))))</f>
        <v>4689.8975291358202</v>
      </c>
      <c r="Q205" s="174" cm="1">
        <f t="array" ref="Q205">SUM(IF(TARGET_TR5!$B$2:$B$2040=$A205,IF(TARGET_TR5!$C$2:$C$2040=$C205,IF(TARGET_TR5!$E$2:$E$2040=$E205,IF(TARGET_TR5!$W$1:$AH$1=Q$2,TARGET_TR5!$W$2:$AH$2040)))))</f>
        <v>5029.3128594951304</v>
      </c>
      <c r="R205" s="174">
        <v>150</v>
      </c>
      <c r="S205" s="174">
        <v>190</v>
      </c>
      <c r="T205" s="174">
        <v>400</v>
      </c>
      <c r="U205" s="174">
        <v>405</v>
      </c>
      <c r="V205" s="174">
        <v>580</v>
      </c>
      <c r="W205" s="174">
        <v>620</v>
      </c>
      <c r="X205" s="174">
        <v>620</v>
      </c>
      <c r="Y205" s="174">
        <v>620</v>
      </c>
      <c r="Z205" s="174">
        <v>620</v>
      </c>
      <c r="AA205" s="174">
        <v>620</v>
      </c>
      <c r="AB205" s="174">
        <v>620</v>
      </c>
      <c r="AC205" s="174">
        <v>620</v>
      </c>
      <c r="AD205" s="174" cm="1">
        <f t="array" ref="AD205">SUM(IF(TARGET_TR5!$B$2:$B$2040=$A205,IF(TARGET_TR5!$C$2:$C$2040=$C205,IF(TARGET_TR5!$E$2:$E$2040=$E205,IF(TARGET_TR5!$F$1:$Q$1=AD$2,TARGET_TR5!$F$2:$Q$2040)))))</f>
        <v>256.37547518826767</v>
      </c>
      <c r="AE205" s="174" cm="1">
        <f t="array" ref="AE205">SUM(IF(TARGET_TR5!$B$2:$B$2040=$A205,IF(TARGET_TR5!$C$2:$C$2040=$C205,IF(TARGET_TR5!$E$2:$E$2040=$E205,IF(TARGET_TR5!$F$1:$Q$1=AE$2,TARGET_TR5!$F$2:$Q$2040)))))</f>
        <v>678.18569096971942</v>
      </c>
      <c r="AF205" s="174" cm="1">
        <f t="array" ref="AF205">SUM(IF(TARGET_TR5!$B$2:$B$2040=$A205,IF(TARGET_TR5!$C$2:$C$2040=$C205,IF(TARGET_TR5!$E$2:$E$2040=$E205,IF(TARGET_TR5!$F$1:$Q$1=AF$2,TARGET_TR5!$F$2:$Q$2040)))))</f>
        <v>751.5509999072425</v>
      </c>
      <c r="AG205" s="174" cm="1">
        <f t="array" ref="AG205">SUM(IF(TARGET_TR5!$B$2:$B$2040=$A205,IF(TARGET_TR5!$C$2:$C$2040=$C205,IF(TARGET_TR5!$E$2:$E$2040=$E205,IF(TARGET_TR5!$F$1:$Q$1=AG$2,TARGET_TR5!$F$2:$Q$2040)))))</f>
        <v>513.23467768821138</v>
      </c>
      <c r="AH205" s="174" cm="1">
        <f t="array" ref="AH205">SUM(IF(TARGET_TR5!$B$2:$B$2040=$A205,IF(TARGET_TR5!$C$2:$C$2040=$C205,IF(TARGET_TR5!$E$2:$E$2040=$E205,IF(TARGET_TR5!$F$1:$Q$1=AH$2,TARGET_TR5!$F$2:$Q$2040)))))</f>
        <v>368.27772662264363</v>
      </c>
      <c r="AI205" s="174" cm="1">
        <f t="array" ref="AI205">SUM(IF(TARGET_TR5!$B$2:$B$2040=$A205,IF(TARGET_TR5!$C$2:$C$2040=$C205,IF(TARGET_TR5!$E$2:$E$2040=$E205,IF(TARGET_TR5!$F$1:$Q$1=AI$2,TARGET_TR5!$F$2:$Q$2040)))))</f>
        <v>369.72890855767156</v>
      </c>
      <c r="AJ205" s="174" cm="1">
        <f t="array" ref="AJ205">SUM(IF(TARGET_TR5!$B$2:$B$2040=$A205,IF(TARGET_TR5!$C$2:$C$2040=$C205,IF(TARGET_TR5!$E$2:$E$2040=$E205,IF(TARGET_TR5!$F$1:$Q$1=AJ$2,TARGET_TR5!$F$2:$Q$2040)))))</f>
        <v>393.4315468297944</v>
      </c>
      <c r="AK205" s="174" cm="1">
        <f t="array" ref="AK205">SUM(IF(TARGET_TR5!$B$2:$B$2040=$A205,IF(TARGET_TR5!$C$2:$C$2040=$C205,IF(TARGET_TR5!$E$2:$E$2040=$E205,IF(TARGET_TR5!$F$1:$Q$1=AK$2,TARGET_TR5!$F$2:$Q$2040)))))</f>
        <v>319.09878326891931</v>
      </c>
      <c r="AL205" s="174" cm="1">
        <f t="array" ref="AL205">SUM(IF(TARGET_TR5!$B$2:$B$2040=$A205,IF(TARGET_TR5!$C$2:$C$2040=$C205,IF(TARGET_TR5!$E$2:$E$2040=$E205,IF(TARGET_TR5!$F$1:$Q$1=AL$2,TARGET_TR5!$F$2:$Q$2040)))))</f>
        <v>251.86068694595855</v>
      </c>
      <c r="AM205" s="174" cm="1">
        <f t="array" ref="AM205">SUM(IF(TARGET_TR5!$B$2:$B$2040=$A205,IF(TARGET_TR5!$C$2:$C$2040=$C205,IF(TARGET_TR5!$E$2:$E$2040=$E205,IF(TARGET_TR5!$F$1:$Q$1=AM$2,TARGET_TR5!$F$2:$Q$2040)))))</f>
        <v>353.7659072723643</v>
      </c>
      <c r="AN205" s="174" cm="1">
        <f t="array" ref="AN205">SUM(IF(TARGET_TR5!$B$2:$B$2040=$A205,IF(TARGET_TR5!$C$2:$C$2040=$C205,IF(TARGET_TR5!$E$2:$E$2040=$E205,IF(TARGET_TR5!$F$1:$Q$1=AN$2,TARGET_TR5!$F$2:$Q$2040)))))</f>
        <v>434.3871258850271</v>
      </c>
      <c r="AO205" s="174" cm="1">
        <f t="array" ref="AO205">SUM(IF(TARGET_TR5!$B$2:$B$2040=$A205,IF(TARGET_TR5!$C$2:$C$2040=$C205,IF(TARGET_TR5!$E$2:$E$2040=$E205,IF(TARGET_TR5!$F$1:$Q$1=AO$2,TARGET_TR5!$F$2:$Q$2040)))))</f>
        <v>339.41533035931036</v>
      </c>
      <c r="AP205" s="174">
        <v>150</v>
      </c>
      <c r="AQ205" s="174">
        <v>40</v>
      </c>
      <c r="AR205" s="174">
        <v>210</v>
      </c>
      <c r="AS205" s="174">
        <v>5</v>
      </c>
      <c r="AT205" s="174">
        <v>175</v>
      </c>
      <c r="AU205" s="174">
        <v>40</v>
      </c>
      <c r="AV205" s="174">
        <v>0</v>
      </c>
      <c r="AW205" s="174">
        <v>0</v>
      </c>
      <c r="AX205" s="174">
        <v>0</v>
      </c>
      <c r="AY205" s="174">
        <v>0</v>
      </c>
      <c r="AZ205" s="174">
        <v>0</v>
      </c>
      <c r="BA205" s="174">
        <v>0</v>
      </c>
      <c r="BB205" s="175">
        <f t="shared" si="57"/>
        <v>0.58507936412345396</v>
      </c>
      <c r="BC205" s="175">
        <f t="shared" si="57"/>
        <v>0.20330397504220776</v>
      </c>
      <c r="BD205" s="175">
        <f t="shared" si="57"/>
        <v>0.23723214152084199</v>
      </c>
      <c r="BE205" s="175">
        <f t="shared" si="57"/>
        <v>0.18414557992536565</v>
      </c>
      <c r="BF205" s="175">
        <f t="shared" si="57"/>
        <v>0.22588972184319234</v>
      </c>
      <c r="BG205" s="175">
        <f t="shared" si="57"/>
        <v>0.21107435807319203</v>
      </c>
      <c r="BH205" s="175">
        <f t="shared" si="56"/>
        <v>0.18614230435297183</v>
      </c>
      <c r="BI205" s="175">
        <f t="shared" si="56"/>
        <v>0.16986842114416589</v>
      </c>
      <c r="BJ205" s="175">
        <f t="shared" si="56"/>
        <v>0.15890328047852464</v>
      </c>
      <c r="BK205" s="175">
        <f t="shared" si="56"/>
        <v>0.14569345184219987</v>
      </c>
      <c r="BL205" s="175">
        <f t="shared" si="56"/>
        <v>0.13219905043730107</v>
      </c>
      <c r="BM205" s="175">
        <f t="shared" si="56"/>
        <v>0.12327727809365968</v>
      </c>
    </row>
    <row r="206" spans="1:65" x14ac:dyDescent="0.35">
      <c r="A206" s="173" t="s">
        <v>65</v>
      </c>
      <c r="B206" s="173" t="str">
        <v>DGS</v>
      </c>
      <c r="C206" s="173" t="str">
        <v>Sales Bandwith Gov</v>
      </c>
      <c r="D206" s="173" t="str">
        <v>Mbps</v>
      </c>
      <c r="E206" s="173" t="str">
        <v>SUMALUT</v>
      </c>
      <c r="F206" s="174" cm="1">
        <f t="array" ref="F206">SUM(IF(TARGET_TR5!$B$2:$B$2040=$A206,IF(TARGET_TR5!$C$2:$C$2040=$C206,IF(TARGET_TR5!$E$2:$E$2040=$E206,IF(TARGET_TR5!$W$1:$AH$1=F$2,TARGET_TR5!$W$2:$AH$2040)))))</f>
        <v>365.81846151536712</v>
      </c>
      <c r="G206" s="174" cm="1">
        <f t="array" ref="G206">SUM(IF(TARGET_TR5!$B$2:$B$2040=$A206,IF(TARGET_TR5!$C$2:$C$2040=$C206,IF(TARGET_TR5!$E$2:$E$2040=$E206,IF(TARGET_TR5!$W$1:$AH$1=G$2,TARGET_TR5!$W$2:$AH$2040)))))</f>
        <v>1333.5118257503573</v>
      </c>
      <c r="H206" s="174" cm="1">
        <f t="array" ref="H206">SUM(IF(TARGET_TR5!$B$2:$B$2040=$A206,IF(TARGET_TR5!$C$2:$C$2040=$C206,IF(TARGET_TR5!$E$2:$E$2040=$E206,IF(TARGET_TR5!$W$1:$AH$1=H$2,TARGET_TR5!$W$2:$AH$2040)))))</f>
        <v>2405.8890893498078</v>
      </c>
      <c r="I206" s="174" cm="1">
        <f t="array" ref="I206">SUM(IF(TARGET_TR5!$B$2:$B$2040=$A206,IF(TARGET_TR5!$C$2:$C$2040=$C206,IF(TARGET_TR5!$E$2:$E$2040=$E206,IF(TARGET_TR5!$W$1:$AH$1=I$2,TARGET_TR5!$W$2:$AH$2040)))))</f>
        <v>3138.2162358928354</v>
      </c>
      <c r="J206" s="174" cm="1">
        <f t="array" ref="J206">SUM(IF(TARGET_TR5!$B$2:$B$2040=$A206,IF(TARGET_TR5!$C$2:$C$2040=$C206,IF(TARGET_TR5!$E$2:$E$2040=$E206,IF(TARGET_TR5!$W$1:$AH$1=J$2,TARGET_TR5!$W$2:$AH$2040)))))</f>
        <v>3663.7064032520166</v>
      </c>
      <c r="K206" s="174" cm="1">
        <f t="array" ref="K206">SUM(IF(TARGET_TR5!$B$2:$B$2040=$A206,IF(TARGET_TR5!$C$2:$C$2040=$C206,IF(TARGET_TR5!$E$2:$E$2040=$E206,IF(TARGET_TR5!$W$1:$AH$1=K$2,TARGET_TR5!$W$2:$AH$2040)))))</f>
        <v>4191.2672411480771</v>
      </c>
      <c r="L206" s="174" cm="1">
        <f t="array" ref="L206">SUM(IF(TARGET_TR5!$B$2:$B$2040=$A206,IF(TARGET_TR5!$C$2:$C$2040=$C206,IF(TARGET_TR5!$E$2:$E$2040=$E206,IF(TARGET_TR5!$W$1:$AH$1=L$2,TARGET_TR5!$W$2:$AH$2040)))))</f>
        <v>4752.6490311465022</v>
      </c>
      <c r="M206" s="174" cm="1">
        <f t="array" ref="M206">SUM(IF(TARGET_TR5!$B$2:$B$2040=$A206,IF(TARGET_TR5!$C$2:$C$2040=$C206,IF(TARGET_TR5!$E$2:$E$2040=$E206,IF(TARGET_TR5!$W$1:$AH$1=M$2,TARGET_TR5!$W$2:$AH$2040)))))</f>
        <v>5207.9664747558809</v>
      </c>
      <c r="N206" s="174" cm="1">
        <f t="array" ref="N206">SUM(IF(TARGET_TR5!$B$2:$B$2040=$A206,IF(TARGET_TR5!$C$2:$C$2040=$C206,IF(TARGET_TR5!$E$2:$E$2040=$E206,IF(TARGET_TR5!$W$1:$AH$1=N$2,TARGET_TR5!$W$2:$AH$2040)))))</f>
        <v>5567.3428501565122</v>
      </c>
      <c r="O206" s="174" cm="1">
        <f t="array" ref="O206">SUM(IF(TARGET_TR5!$B$2:$B$2040=$A206,IF(TARGET_TR5!$C$2:$C$2040=$C206,IF(TARGET_TR5!$E$2:$E$2040=$E206,IF(TARGET_TR5!$W$1:$AH$1=O$2,TARGET_TR5!$W$2:$AH$2040)))))</f>
        <v>6072.1263121468992</v>
      </c>
      <c r="P206" s="174" cm="1">
        <f t="array" ref="P206">SUM(IF(TARGET_TR5!$B$2:$B$2040=$A206,IF(TARGET_TR5!$C$2:$C$2040=$C206,IF(TARGET_TR5!$E$2:$E$2040=$E206,IF(TARGET_TR5!$W$1:$AH$1=P$2,TARGET_TR5!$W$2:$AH$2040)))))</f>
        <v>6691.9470261861443</v>
      </c>
      <c r="Q206" s="174" cm="1">
        <f t="array" ref="Q206">SUM(IF(TARGET_TR5!$B$2:$B$2040=$A206,IF(TARGET_TR5!$C$2:$C$2040=$C206,IF(TARGET_TR5!$E$2:$E$2040=$E206,IF(TARGET_TR5!$W$1:$AH$1=Q$2,TARGET_TR5!$W$2:$AH$2040)))))</f>
        <v>7176.2538573118345</v>
      </c>
      <c r="R206" s="174">
        <v>120</v>
      </c>
      <c r="S206" s="174">
        <v>345</v>
      </c>
      <c r="T206" s="174">
        <v>422.1</v>
      </c>
      <c r="U206" s="174">
        <v>919.3</v>
      </c>
      <c r="V206" s="174">
        <v>1185.3</v>
      </c>
      <c r="W206" s="174">
        <v>1405.3</v>
      </c>
      <c r="X206" s="174">
        <v>1405.3</v>
      </c>
      <c r="Y206" s="174">
        <v>1405.3</v>
      </c>
      <c r="Z206" s="174">
        <v>1405.3</v>
      </c>
      <c r="AA206" s="174">
        <v>1405.3</v>
      </c>
      <c r="AB206" s="174">
        <v>1405.3</v>
      </c>
      <c r="AC206" s="174">
        <v>1405.3</v>
      </c>
      <c r="AD206" s="174" cm="1">
        <f t="array" ref="AD206">SUM(IF(TARGET_TR5!$B$2:$B$2040=$A206,IF(TARGET_TR5!$C$2:$C$2040=$C206,IF(TARGET_TR5!$E$2:$E$2040=$E206,IF(TARGET_TR5!$F$1:$Q$1=AD$2,TARGET_TR5!$F$2:$Q$2040)))))</f>
        <v>365.81846151536712</v>
      </c>
      <c r="AE206" s="174" cm="1">
        <f t="array" ref="AE206">SUM(IF(TARGET_TR5!$B$2:$B$2040=$A206,IF(TARGET_TR5!$C$2:$C$2040=$C206,IF(TARGET_TR5!$E$2:$E$2040=$E206,IF(TARGET_TR5!$F$1:$Q$1=AE$2,TARGET_TR5!$F$2:$Q$2040)))))</f>
        <v>967.6933642349901</v>
      </c>
      <c r="AF206" s="174" cm="1">
        <f t="array" ref="AF206">SUM(IF(TARGET_TR5!$B$2:$B$2040=$A206,IF(TARGET_TR5!$C$2:$C$2040=$C206,IF(TARGET_TR5!$E$2:$E$2040=$E206,IF(TARGET_TR5!$F$1:$Q$1=AF$2,TARGET_TR5!$F$2:$Q$2040)))))</f>
        <v>1072.3772635994505</v>
      </c>
      <c r="AG206" s="174" cm="1">
        <f t="array" ref="AG206">SUM(IF(TARGET_TR5!$B$2:$B$2040=$A206,IF(TARGET_TR5!$C$2:$C$2040=$C206,IF(TARGET_TR5!$E$2:$E$2040=$E206,IF(TARGET_TR5!$F$1:$Q$1=AG$2,TARGET_TR5!$F$2:$Q$2040)))))</f>
        <v>732.32714654302742</v>
      </c>
      <c r="AH206" s="174" cm="1">
        <f t="array" ref="AH206">SUM(IF(TARGET_TR5!$B$2:$B$2040=$A206,IF(TARGET_TR5!$C$2:$C$2040=$C206,IF(TARGET_TR5!$E$2:$E$2040=$E206,IF(TARGET_TR5!$F$1:$Q$1=AH$2,TARGET_TR5!$F$2:$Q$2040)))))</f>
        <v>525.49016735918144</v>
      </c>
      <c r="AI206" s="174" cm="1">
        <f t="array" ref="AI206">SUM(IF(TARGET_TR5!$B$2:$B$2040=$A206,IF(TARGET_TR5!$C$2:$C$2040=$C206,IF(TARGET_TR5!$E$2:$E$2040=$E206,IF(TARGET_TR5!$F$1:$Q$1=AI$2,TARGET_TR5!$F$2:$Q$2040)))))</f>
        <v>527.56083789606089</v>
      </c>
      <c r="AJ206" s="174" cm="1">
        <f t="array" ref="AJ206">SUM(IF(TARGET_TR5!$B$2:$B$2040=$A206,IF(TARGET_TR5!$C$2:$C$2040=$C206,IF(TARGET_TR5!$E$2:$E$2040=$E206,IF(TARGET_TR5!$F$1:$Q$1=AJ$2,TARGET_TR5!$F$2:$Q$2040)))))</f>
        <v>561.38178999842501</v>
      </c>
      <c r="AK206" s="174" cm="1">
        <f t="array" ref="AK206">SUM(IF(TARGET_TR5!$B$2:$B$2040=$A206,IF(TARGET_TR5!$C$2:$C$2040=$C206,IF(TARGET_TR5!$E$2:$E$2040=$E206,IF(TARGET_TR5!$F$1:$Q$1=AK$2,TARGET_TR5!$F$2:$Q$2040)))))</f>
        <v>455.31744360937836</v>
      </c>
      <c r="AL206" s="174" cm="1">
        <f t="array" ref="AL206">SUM(IF(TARGET_TR5!$B$2:$B$2040=$A206,IF(TARGET_TR5!$C$2:$C$2040=$C206,IF(TARGET_TR5!$E$2:$E$2040=$E206,IF(TARGET_TR5!$F$1:$Q$1=AL$2,TARGET_TR5!$F$2:$Q$2040)))))</f>
        <v>359.3763754006311</v>
      </c>
      <c r="AM206" s="174" cm="1">
        <f t="array" ref="AM206">SUM(IF(TARGET_TR5!$B$2:$B$2040=$A206,IF(TARGET_TR5!$C$2:$C$2040=$C206,IF(TARGET_TR5!$E$2:$E$2040=$E206,IF(TARGET_TR5!$F$1:$Q$1=AM$2,TARGET_TR5!$F$2:$Q$2040)))))</f>
        <v>504.78346199038708</v>
      </c>
      <c r="AN206" s="174" cm="1">
        <f t="array" ref="AN206">SUM(IF(TARGET_TR5!$B$2:$B$2040=$A206,IF(TARGET_TR5!$C$2:$C$2040=$C206,IF(TARGET_TR5!$E$2:$E$2040=$E206,IF(TARGET_TR5!$F$1:$Q$1=AN$2,TARGET_TR5!$F$2:$Q$2040)))))</f>
        <v>619.82071403924465</v>
      </c>
      <c r="AO206" s="174" cm="1">
        <f t="array" ref="AO206">SUM(IF(TARGET_TR5!$B$2:$B$2040=$A206,IF(TARGET_TR5!$C$2:$C$2040=$C206,IF(TARGET_TR5!$E$2:$E$2040=$E206,IF(TARGET_TR5!$F$1:$Q$1=AO$2,TARGET_TR5!$F$2:$Q$2040)))))</f>
        <v>484.30683112569045</v>
      </c>
      <c r="AP206" s="174">
        <v>120</v>
      </c>
      <c r="AQ206" s="174">
        <v>225</v>
      </c>
      <c r="AR206" s="174">
        <v>77.099999999999994</v>
      </c>
      <c r="AS206" s="174">
        <v>497.2</v>
      </c>
      <c r="AT206" s="174">
        <v>266</v>
      </c>
      <c r="AU206" s="174">
        <v>220</v>
      </c>
      <c r="AV206" s="174">
        <v>0</v>
      </c>
      <c r="AW206" s="174">
        <v>0</v>
      </c>
      <c r="AX206" s="174">
        <v>0</v>
      </c>
      <c r="AY206" s="174">
        <v>0</v>
      </c>
      <c r="AZ206" s="174">
        <v>0</v>
      </c>
      <c r="BA206" s="174">
        <v>0</v>
      </c>
      <c r="BB206" s="175">
        <f t="shared" si="57"/>
        <v>0.32803155833883224</v>
      </c>
      <c r="BC206" s="175">
        <f t="shared" si="57"/>
        <v>0.25871536595175754</v>
      </c>
      <c r="BD206" s="175">
        <f t="shared" si="57"/>
        <v>0.17544449653498892</v>
      </c>
      <c r="BE206" s="175">
        <f t="shared" si="57"/>
        <v>0.29293711168964598</v>
      </c>
      <c r="BF206" s="175">
        <f t="shared" si="57"/>
        <v>0.32352483237955199</v>
      </c>
      <c r="BG206" s="175">
        <f t="shared" si="57"/>
        <v>0.33529238751549006</v>
      </c>
      <c r="BH206" s="175">
        <f t="shared" si="56"/>
        <v>0.29568772926222014</v>
      </c>
      <c r="BI206" s="175">
        <f t="shared" si="56"/>
        <v>0.26983660643972796</v>
      </c>
      <c r="BJ206" s="175">
        <f t="shared" si="56"/>
        <v>0.25241844050622703</v>
      </c>
      <c r="BK206" s="175">
        <f t="shared" si="56"/>
        <v>0.23143457954568361</v>
      </c>
      <c r="BL206" s="175">
        <f t="shared" si="56"/>
        <v>0.20999867370452044</v>
      </c>
      <c r="BM206" s="175">
        <f t="shared" si="56"/>
        <v>0.19582640580198396</v>
      </c>
    </row>
    <row r="207" spans="1:65" x14ac:dyDescent="0.35">
      <c r="A207" s="170" t="s">
        <v>65</v>
      </c>
      <c r="B207" s="170" t="str">
        <v>DGS</v>
      </c>
      <c r="C207" s="170" t="str">
        <v>SALES SDWAN GOV</v>
      </c>
      <c r="D207" s="170" t="str">
        <v>Node</v>
      </c>
      <c r="E207" s="170" t="str">
        <v>TR5</v>
      </c>
      <c r="F207" s="171" cm="1">
        <f t="array" ref="F207">SUM(IF(TARGET_TR5!$B$2:$B$2040=$A207,IF(TARGET_TR5!$C$2:$C$2040=$C207,IF(TARGET_TR5!$E$2:$E$2040=$E207,IF(TARGET_TR5!$W$1:$AH$1=F$2,TARGET_TR5!$W$2:$AH$2040)))))</f>
        <v>0</v>
      </c>
      <c r="G207" s="171" cm="1">
        <f t="array" ref="G207">SUM(IF(TARGET_TR5!$B$2:$B$2040=$A207,IF(TARGET_TR5!$C$2:$C$2040=$C207,IF(TARGET_TR5!$E$2:$E$2040=$E207,IF(TARGET_TR5!$W$1:$AH$1=G$2,TARGET_TR5!$W$2:$AH$2040)))))</f>
        <v>1</v>
      </c>
      <c r="H207" s="171" cm="1">
        <f t="array" ref="H207">SUM(IF(TARGET_TR5!$B$2:$B$2040=$A207,IF(TARGET_TR5!$C$2:$C$2040=$C207,IF(TARGET_TR5!$E$2:$E$2040=$E207,IF(TARGET_TR5!$W$1:$AH$1=H$2,TARGET_TR5!$W$2:$AH$2040)))))</f>
        <v>2</v>
      </c>
      <c r="I207" s="171" cm="1">
        <f t="array" ref="I207">SUM(IF(TARGET_TR5!$B$2:$B$2040=$A207,IF(TARGET_TR5!$C$2:$C$2040=$C207,IF(TARGET_TR5!$E$2:$E$2040=$E207,IF(TARGET_TR5!$W$1:$AH$1=I$2,TARGET_TR5!$W$2:$AH$2040)))))</f>
        <v>4</v>
      </c>
      <c r="J207" s="171" cm="1">
        <f t="array" ref="J207">SUM(IF(TARGET_TR5!$B$2:$B$2040=$A207,IF(TARGET_TR5!$C$2:$C$2040=$C207,IF(TARGET_TR5!$E$2:$E$2040=$E207,IF(TARGET_TR5!$W$1:$AH$1=J$2,TARGET_TR5!$W$2:$AH$2040)))))</f>
        <v>5</v>
      </c>
      <c r="K207" s="171" cm="1">
        <f t="array" ref="K207">SUM(IF(TARGET_TR5!$B$2:$B$2040=$A207,IF(TARGET_TR5!$C$2:$C$2040=$C207,IF(TARGET_TR5!$E$2:$E$2040=$E207,IF(TARGET_TR5!$W$1:$AH$1=K$2,TARGET_TR5!$W$2:$AH$2040)))))</f>
        <v>7</v>
      </c>
      <c r="L207" s="171" cm="1">
        <f t="array" ref="L207">SUM(IF(TARGET_TR5!$B$2:$B$2040=$A207,IF(TARGET_TR5!$C$2:$C$2040=$C207,IF(TARGET_TR5!$E$2:$E$2040=$E207,IF(TARGET_TR5!$W$1:$AH$1=L$2,TARGET_TR5!$W$2:$AH$2040)))))</f>
        <v>9</v>
      </c>
      <c r="M207" s="171" cm="1">
        <f t="array" ref="M207">SUM(IF(TARGET_TR5!$B$2:$B$2040=$A207,IF(TARGET_TR5!$C$2:$C$2040=$C207,IF(TARGET_TR5!$E$2:$E$2040=$E207,IF(TARGET_TR5!$W$1:$AH$1=M$2,TARGET_TR5!$W$2:$AH$2040)))))</f>
        <v>10</v>
      </c>
      <c r="N207" s="171" cm="1">
        <f t="array" ref="N207">SUM(IF(TARGET_TR5!$B$2:$B$2040=$A207,IF(TARGET_TR5!$C$2:$C$2040=$C207,IF(TARGET_TR5!$E$2:$E$2040=$E207,IF(TARGET_TR5!$W$1:$AH$1=N$2,TARGET_TR5!$W$2:$AH$2040)))))</f>
        <v>12</v>
      </c>
      <c r="O207" s="171" cm="1">
        <f t="array" ref="O207">SUM(IF(TARGET_TR5!$B$2:$B$2040=$A207,IF(TARGET_TR5!$C$2:$C$2040=$C207,IF(TARGET_TR5!$E$2:$E$2040=$E207,IF(TARGET_TR5!$W$1:$AH$1=O$2,TARGET_TR5!$W$2:$AH$2040)))))</f>
        <v>13</v>
      </c>
      <c r="P207" s="171" cm="1">
        <f t="array" ref="P207">SUM(IF(TARGET_TR5!$B$2:$B$2040=$A207,IF(TARGET_TR5!$C$2:$C$2040=$C207,IF(TARGET_TR5!$E$2:$E$2040=$E207,IF(TARGET_TR5!$W$1:$AH$1=P$2,TARGET_TR5!$W$2:$AH$2040)))))</f>
        <v>15</v>
      </c>
      <c r="Q207" s="171" cm="1">
        <f t="array" ref="Q207">SUM(IF(TARGET_TR5!$B$2:$B$2040=$A207,IF(TARGET_TR5!$C$2:$C$2040=$C207,IF(TARGET_TR5!$E$2:$E$2040=$E207,IF(TARGET_TR5!$W$1:$AH$1=Q$2,TARGET_TR5!$W$2:$AH$2040)))))</f>
        <v>16</v>
      </c>
      <c r="R207" s="171">
        <v>0</v>
      </c>
      <c r="S207" s="171">
        <v>0</v>
      </c>
      <c r="T207" s="171">
        <v>0</v>
      </c>
      <c r="U207" s="171">
        <v>0</v>
      </c>
      <c r="V207" s="171">
        <v>0</v>
      </c>
      <c r="W207" s="171">
        <v>0</v>
      </c>
      <c r="X207" s="171">
        <v>0</v>
      </c>
      <c r="Y207" s="171">
        <v>0</v>
      </c>
      <c r="Z207" s="171">
        <v>0</v>
      </c>
      <c r="AA207" s="171">
        <v>0</v>
      </c>
      <c r="AB207" s="171">
        <v>0</v>
      </c>
      <c r="AC207" s="171">
        <v>0</v>
      </c>
      <c r="AD207" s="171" cm="1">
        <f t="array" ref="AD207">SUM(IF(TARGET_TR5!$B$2:$B$2040=$A207,IF(TARGET_TR5!$C$2:$C$2040=$C207,IF(TARGET_TR5!$E$2:$E$2040=$E207,IF(TARGET_TR5!$F$1:$Q$1=AD$2,TARGET_TR5!$F$2:$Q$2040)))))</f>
        <v>0</v>
      </c>
      <c r="AE207" s="171" cm="1">
        <f t="array" ref="AE207">SUM(IF(TARGET_TR5!$B$2:$B$2040=$A207,IF(TARGET_TR5!$C$2:$C$2040=$C207,IF(TARGET_TR5!$E$2:$E$2040=$E207,IF(TARGET_TR5!$F$1:$Q$1=AE$2,TARGET_TR5!$F$2:$Q$2040)))))</f>
        <v>1</v>
      </c>
      <c r="AF207" s="171" cm="1">
        <f t="array" ref="AF207">SUM(IF(TARGET_TR5!$B$2:$B$2040=$A207,IF(TARGET_TR5!$C$2:$C$2040=$C207,IF(TARGET_TR5!$E$2:$E$2040=$E207,IF(TARGET_TR5!$F$1:$Q$1=AF$2,TARGET_TR5!$F$2:$Q$2040)))))</f>
        <v>1</v>
      </c>
      <c r="AG207" s="171" cm="1">
        <f t="array" ref="AG207">SUM(IF(TARGET_TR5!$B$2:$B$2040=$A207,IF(TARGET_TR5!$C$2:$C$2040=$C207,IF(TARGET_TR5!$E$2:$E$2040=$E207,IF(TARGET_TR5!$F$1:$Q$1=AG$2,TARGET_TR5!$F$2:$Q$2040)))))</f>
        <v>2</v>
      </c>
      <c r="AH207" s="171" cm="1">
        <f t="array" ref="AH207">SUM(IF(TARGET_TR5!$B$2:$B$2040=$A207,IF(TARGET_TR5!$C$2:$C$2040=$C207,IF(TARGET_TR5!$E$2:$E$2040=$E207,IF(TARGET_TR5!$F$1:$Q$1=AH$2,TARGET_TR5!$F$2:$Q$2040)))))</f>
        <v>1</v>
      </c>
      <c r="AI207" s="171" cm="1">
        <f t="array" ref="AI207">SUM(IF(TARGET_TR5!$B$2:$B$2040=$A207,IF(TARGET_TR5!$C$2:$C$2040=$C207,IF(TARGET_TR5!$E$2:$E$2040=$E207,IF(TARGET_TR5!$F$1:$Q$1=AI$2,TARGET_TR5!$F$2:$Q$2040)))))</f>
        <v>2</v>
      </c>
      <c r="AJ207" s="171" cm="1">
        <f t="array" ref="AJ207">SUM(IF(TARGET_TR5!$B$2:$B$2040=$A207,IF(TARGET_TR5!$C$2:$C$2040=$C207,IF(TARGET_TR5!$E$2:$E$2040=$E207,IF(TARGET_TR5!$F$1:$Q$1=AJ$2,TARGET_TR5!$F$2:$Q$2040)))))</f>
        <v>2</v>
      </c>
      <c r="AK207" s="171" cm="1">
        <f t="array" ref="AK207">SUM(IF(TARGET_TR5!$B$2:$B$2040=$A207,IF(TARGET_TR5!$C$2:$C$2040=$C207,IF(TARGET_TR5!$E$2:$E$2040=$E207,IF(TARGET_TR5!$F$1:$Q$1=AK$2,TARGET_TR5!$F$2:$Q$2040)))))</f>
        <v>1</v>
      </c>
      <c r="AL207" s="171" cm="1">
        <f t="array" ref="AL207">SUM(IF(TARGET_TR5!$B$2:$B$2040=$A207,IF(TARGET_TR5!$C$2:$C$2040=$C207,IF(TARGET_TR5!$E$2:$E$2040=$E207,IF(TARGET_TR5!$F$1:$Q$1=AL$2,TARGET_TR5!$F$2:$Q$2040)))))</f>
        <v>2</v>
      </c>
      <c r="AM207" s="171" cm="1">
        <f t="array" ref="AM207">SUM(IF(TARGET_TR5!$B$2:$B$2040=$A207,IF(TARGET_TR5!$C$2:$C$2040=$C207,IF(TARGET_TR5!$E$2:$E$2040=$E207,IF(TARGET_TR5!$F$1:$Q$1=AM$2,TARGET_TR5!$F$2:$Q$2040)))))</f>
        <v>1</v>
      </c>
      <c r="AN207" s="171" cm="1">
        <f t="array" ref="AN207">SUM(IF(TARGET_TR5!$B$2:$B$2040=$A207,IF(TARGET_TR5!$C$2:$C$2040=$C207,IF(TARGET_TR5!$E$2:$E$2040=$E207,IF(TARGET_TR5!$F$1:$Q$1=AN$2,TARGET_TR5!$F$2:$Q$2040)))))</f>
        <v>2</v>
      </c>
      <c r="AO207" s="171" cm="1">
        <f t="array" ref="AO207">SUM(IF(TARGET_TR5!$B$2:$B$2040=$A207,IF(TARGET_TR5!$C$2:$C$2040=$C207,IF(TARGET_TR5!$E$2:$E$2040=$E207,IF(TARGET_TR5!$F$1:$Q$1=AO$2,TARGET_TR5!$F$2:$Q$2040)))))</f>
        <v>1</v>
      </c>
      <c r="AP207" s="171">
        <v>0</v>
      </c>
      <c r="AQ207" s="171">
        <v>0</v>
      </c>
      <c r="AR207" s="171">
        <v>0</v>
      </c>
      <c r="AS207" s="171">
        <v>0</v>
      </c>
      <c r="AT207" s="171">
        <v>0</v>
      </c>
      <c r="AU207" s="171">
        <v>0</v>
      </c>
      <c r="AV207" s="171">
        <v>0</v>
      </c>
      <c r="AW207" s="171">
        <v>0</v>
      </c>
      <c r="AX207" s="171">
        <v>0</v>
      </c>
      <c r="AY207" s="171">
        <v>0</v>
      </c>
      <c r="AZ207" s="171">
        <v>0</v>
      </c>
      <c r="BA207" s="171">
        <v>0</v>
      </c>
      <c r="BB207" s="172">
        <f t="shared" si="57"/>
        <v>1</v>
      </c>
      <c r="BC207" s="172">
        <f t="shared" si="57"/>
        <v>0</v>
      </c>
      <c r="BD207" s="172">
        <f t="shared" si="57"/>
        <v>0</v>
      </c>
      <c r="BE207" s="172">
        <f t="shared" si="57"/>
        <v>0</v>
      </c>
      <c r="BF207" s="172">
        <f t="shared" si="57"/>
        <v>0</v>
      </c>
      <c r="BG207" s="172">
        <f t="shared" si="57"/>
        <v>0</v>
      </c>
      <c r="BH207" s="172">
        <f t="shared" si="56"/>
        <v>0</v>
      </c>
      <c r="BI207" s="172">
        <f t="shared" si="56"/>
        <v>0</v>
      </c>
      <c r="BJ207" s="172">
        <f t="shared" si="56"/>
        <v>0</v>
      </c>
      <c r="BK207" s="172">
        <f t="shared" si="56"/>
        <v>0</v>
      </c>
      <c r="BL207" s="172">
        <f t="shared" si="56"/>
        <v>0</v>
      </c>
      <c r="BM207" s="172">
        <f t="shared" si="56"/>
        <v>0</v>
      </c>
    </row>
    <row r="208" spans="1:65" x14ac:dyDescent="0.35">
      <c r="A208" s="173" t="s">
        <v>65</v>
      </c>
      <c r="B208" s="173" t="str">
        <v>DGS</v>
      </c>
      <c r="C208" s="173" t="str">
        <v>SALES SDWAN GOV</v>
      </c>
      <c r="D208" s="173" t="str">
        <v>Node</v>
      </c>
      <c r="E208" s="173" t="str">
        <v>PAPUA</v>
      </c>
      <c r="F208" s="174" cm="1">
        <f t="array" ref="F208">SUM(IF(TARGET_TR5!$B$2:$B$2040=$A208,IF(TARGET_TR5!$C$2:$C$2040=$C208,IF(TARGET_TR5!$E$2:$E$2040=$E208,IF(TARGET_TR5!$W$1:$AH$1=F$2,TARGET_TR5!$W$2:$AH$2040)))))</f>
        <v>0</v>
      </c>
      <c r="G208" s="174" cm="1">
        <f t="array" ref="G208">SUM(IF(TARGET_TR5!$B$2:$B$2040=$A208,IF(TARGET_TR5!$C$2:$C$2040=$C208,IF(TARGET_TR5!$E$2:$E$2040=$E208,IF(TARGET_TR5!$W$1:$AH$1=G$2,TARGET_TR5!$W$2:$AH$2040)))))</f>
        <v>0</v>
      </c>
      <c r="H208" s="174" cm="1">
        <f t="array" ref="H208">SUM(IF(TARGET_TR5!$B$2:$B$2040=$A208,IF(TARGET_TR5!$C$2:$C$2040=$C208,IF(TARGET_TR5!$E$2:$E$2040=$E208,IF(TARGET_TR5!$W$1:$AH$1=H$2,TARGET_TR5!$W$2:$AH$2040)))))</f>
        <v>1</v>
      </c>
      <c r="I208" s="174" cm="1">
        <f t="array" ref="I208">SUM(IF(TARGET_TR5!$B$2:$B$2040=$A208,IF(TARGET_TR5!$C$2:$C$2040=$C208,IF(TARGET_TR5!$E$2:$E$2040=$E208,IF(TARGET_TR5!$W$1:$AH$1=I$2,TARGET_TR5!$W$2:$AH$2040)))))</f>
        <v>1</v>
      </c>
      <c r="J208" s="174" cm="1">
        <f t="array" ref="J208">SUM(IF(TARGET_TR5!$B$2:$B$2040=$A208,IF(TARGET_TR5!$C$2:$C$2040=$C208,IF(TARGET_TR5!$E$2:$E$2040=$E208,IF(TARGET_TR5!$W$1:$AH$1=J$2,TARGET_TR5!$W$2:$AH$2040)))))</f>
        <v>1</v>
      </c>
      <c r="K208" s="174" cm="1">
        <f t="array" ref="K208">SUM(IF(TARGET_TR5!$B$2:$B$2040=$A208,IF(TARGET_TR5!$C$2:$C$2040=$C208,IF(TARGET_TR5!$E$2:$E$2040=$E208,IF(TARGET_TR5!$W$1:$AH$1=K$2,TARGET_TR5!$W$2:$AH$2040)))))</f>
        <v>1</v>
      </c>
      <c r="L208" s="174" cm="1">
        <f t="array" ref="L208">SUM(IF(TARGET_TR5!$B$2:$B$2040=$A208,IF(TARGET_TR5!$C$2:$C$2040=$C208,IF(TARGET_TR5!$E$2:$E$2040=$E208,IF(TARGET_TR5!$W$1:$AH$1=L$2,TARGET_TR5!$W$2:$AH$2040)))))</f>
        <v>1</v>
      </c>
      <c r="M208" s="174" cm="1">
        <f t="array" ref="M208">SUM(IF(TARGET_TR5!$B$2:$B$2040=$A208,IF(TARGET_TR5!$C$2:$C$2040=$C208,IF(TARGET_TR5!$E$2:$E$2040=$E208,IF(TARGET_TR5!$W$1:$AH$1=M$2,TARGET_TR5!$W$2:$AH$2040)))))</f>
        <v>1</v>
      </c>
      <c r="N208" s="174" cm="1">
        <f t="array" ref="N208">SUM(IF(TARGET_TR5!$B$2:$B$2040=$A208,IF(TARGET_TR5!$C$2:$C$2040=$C208,IF(TARGET_TR5!$E$2:$E$2040=$E208,IF(TARGET_TR5!$W$1:$AH$1=N$2,TARGET_TR5!$W$2:$AH$2040)))))</f>
        <v>1</v>
      </c>
      <c r="O208" s="174" cm="1">
        <f t="array" ref="O208">SUM(IF(TARGET_TR5!$B$2:$B$2040=$A208,IF(TARGET_TR5!$C$2:$C$2040=$C208,IF(TARGET_TR5!$E$2:$E$2040=$E208,IF(TARGET_TR5!$W$1:$AH$1=O$2,TARGET_TR5!$W$2:$AH$2040)))))</f>
        <v>1</v>
      </c>
      <c r="P208" s="174" cm="1">
        <f t="array" ref="P208">SUM(IF(TARGET_TR5!$B$2:$B$2040=$A208,IF(TARGET_TR5!$C$2:$C$2040=$C208,IF(TARGET_TR5!$E$2:$E$2040=$E208,IF(TARGET_TR5!$W$1:$AH$1=P$2,TARGET_TR5!$W$2:$AH$2040)))))</f>
        <v>1</v>
      </c>
      <c r="Q208" s="174" cm="1">
        <f t="array" ref="Q208">SUM(IF(TARGET_TR5!$B$2:$B$2040=$A208,IF(TARGET_TR5!$C$2:$C$2040=$C208,IF(TARGET_TR5!$E$2:$E$2040=$E208,IF(TARGET_TR5!$W$1:$AH$1=Q$2,TARGET_TR5!$W$2:$AH$2040)))))</f>
        <v>1</v>
      </c>
      <c r="R208" s="174">
        <v>0</v>
      </c>
      <c r="S208" s="174">
        <v>0</v>
      </c>
      <c r="T208" s="174">
        <v>0</v>
      </c>
      <c r="U208" s="174">
        <v>0</v>
      </c>
      <c r="V208" s="174">
        <v>0</v>
      </c>
      <c r="W208" s="174">
        <v>0</v>
      </c>
      <c r="X208" s="174">
        <v>0</v>
      </c>
      <c r="Y208" s="174">
        <v>0</v>
      </c>
      <c r="Z208" s="174">
        <v>0</v>
      </c>
      <c r="AA208" s="174">
        <v>0</v>
      </c>
      <c r="AB208" s="174">
        <v>0</v>
      </c>
      <c r="AC208" s="174">
        <v>0</v>
      </c>
      <c r="AD208" s="174" cm="1">
        <f t="array" ref="AD208">SUM(IF(TARGET_TR5!$B$2:$B$2040=$A208,IF(TARGET_TR5!$C$2:$C$2040=$C208,IF(TARGET_TR5!$E$2:$E$2040=$E208,IF(TARGET_TR5!$F$1:$Q$1=AD$2,TARGET_TR5!$F$2:$Q$2040)))))</f>
        <v>0</v>
      </c>
      <c r="AE208" s="174" cm="1">
        <f t="array" ref="AE208">SUM(IF(TARGET_TR5!$B$2:$B$2040=$A208,IF(TARGET_TR5!$C$2:$C$2040=$C208,IF(TARGET_TR5!$E$2:$E$2040=$E208,IF(TARGET_TR5!$F$1:$Q$1=AE$2,TARGET_TR5!$F$2:$Q$2040)))))</f>
        <v>0</v>
      </c>
      <c r="AF208" s="174" cm="1">
        <f t="array" ref="AF208">SUM(IF(TARGET_TR5!$B$2:$B$2040=$A208,IF(TARGET_TR5!$C$2:$C$2040=$C208,IF(TARGET_TR5!$E$2:$E$2040=$E208,IF(TARGET_TR5!$F$1:$Q$1=AF$2,TARGET_TR5!$F$2:$Q$2040)))))</f>
        <v>1</v>
      </c>
      <c r="AG208" s="174" cm="1">
        <f t="array" ref="AG208">SUM(IF(TARGET_TR5!$B$2:$B$2040=$A208,IF(TARGET_TR5!$C$2:$C$2040=$C208,IF(TARGET_TR5!$E$2:$E$2040=$E208,IF(TARGET_TR5!$F$1:$Q$1=AG$2,TARGET_TR5!$F$2:$Q$2040)))))</f>
        <v>0</v>
      </c>
      <c r="AH208" s="174" cm="1">
        <f t="array" ref="AH208">SUM(IF(TARGET_TR5!$B$2:$B$2040=$A208,IF(TARGET_TR5!$C$2:$C$2040=$C208,IF(TARGET_TR5!$E$2:$E$2040=$E208,IF(TARGET_TR5!$F$1:$Q$1=AH$2,TARGET_TR5!$F$2:$Q$2040)))))</f>
        <v>0</v>
      </c>
      <c r="AI208" s="174" cm="1">
        <f t="array" ref="AI208">SUM(IF(TARGET_TR5!$B$2:$B$2040=$A208,IF(TARGET_TR5!$C$2:$C$2040=$C208,IF(TARGET_TR5!$E$2:$E$2040=$E208,IF(TARGET_TR5!$F$1:$Q$1=AI$2,TARGET_TR5!$F$2:$Q$2040)))))</f>
        <v>0</v>
      </c>
      <c r="AJ208" s="174" cm="1">
        <f t="array" ref="AJ208">SUM(IF(TARGET_TR5!$B$2:$B$2040=$A208,IF(TARGET_TR5!$C$2:$C$2040=$C208,IF(TARGET_TR5!$E$2:$E$2040=$E208,IF(TARGET_TR5!$F$1:$Q$1=AJ$2,TARGET_TR5!$F$2:$Q$2040)))))</f>
        <v>0</v>
      </c>
      <c r="AK208" s="174" cm="1">
        <f t="array" ref="AK208">SUM(IF(TARGET_TR5!$B$2:$B$2040=$A208,IF(TARGET_TR5!$C$2:$C$2040=$C208,IF(TARGET_TR5!$E$2:$E$2040=$E208,IF(TARGET_TR5!$F$1:$Q$1=AK$2,TARGET_TR5!$F$2:$Q$2040)))))</f>
        <v>0</v>
      </c>
      <c r="AL208" s="174" cm="1">
        <f t="array" ref="AL208">SUM(IF(TARGET_TR5!$B$2:$B$2040=$A208,IF(TARGET_TR5!$C$2:$C$2040=$C208,IF(TARGET_TR5!$E$2:$E$2040=$E208,IF(TARGET_TR5!$F$1:$Q$1=AL$2,TARGET_TR5!$F$2:$Q$2040)))))</f>
        <v>0</v>
      </c>
      <c r="AM208" s="174" cm="1">
        <f t="array" ref="AM208">SUM(IF(TARGET_TR5!$B$2:$B$2040=$A208,IF(TARGET_TR5!$C$2:$C$2040=$C208,IF(TARGET_TR5!$E$2:$E$2040=$E208,IF(TARGET_TR5!$F$1:$Q$1=AM$2,TARGET_TR5!$F$2:$Q$2040)))))</f>
        <v>0</v>
      </c>
      <c r="AN208" s="174" cm="1">
        <f t="array" ref="AN208">SUM(IF(TARGET_TR5!$B$2:$B$2040=$A208,IF(TARGET_TR5!$C$2:$C$2040=$C208,IF(TARGET_TR5!$E$2:$E$2040=$E208,IF(TARGET_TR5!$F$1:$Q$1=AN$2,TARGET_TR5!$F$2:$Q$2040)))))</f>
        <v>0</v>
      </c>
      <c r="AO208" s="174" cm="1">
        <f t="array" ref="AO208">SUM(IF(TARGET_TR5!$B$2:$B$2040=$A208,IF(TARGET_TR5!$C$2:$C$2040=$C208,IF(TARGET_TR5!$E$2:$E$2040=$E208,IF(TARGET_TR5!$F$1:$Q$1=AO$2,TARGET_TR5!$F$2:$Q$2040)))))</f>
        <v>0</v>
      </c>
      <c r="AP208" s="174">
        <v>0</v>
      </c>
      <c r="AQ208" s="174">
        <v>0</v>
      </c>
      <c r="AR208" s="174">
        <v>0</v>
      </c>
      <c r="AS208" s="174">
        <v>0</v>
      </c>
      <c r="AT208" s="174">
        <v>0</v>
      </c>
      <c r="AU208" s="174">
        <v>0</v>
      </c>
      <c r="AV208" s="174">
        <v>0</v>
      </c>
      <c r="AW208" s="174">
        <v>0</v>
      </c>
      <c r="AX208" s="174">
        <v>0</v>
      </c>
      <c r="AY208" s="174">
        <v>0</v>
      </c>
      <c r="AZ208" s="174">
        <v>0</v>
      </c>
      <c r="BA208" s="174">
        <v>0</v>
      </c>
      <c r="BB208" s="175">
        <f t="shared" si="57"/>
        <v>1</v>
      </c>
      <c r="BC208" s="175">
        <f t="shared" si="57"/>
        <v>1</v>
      </c>
      <c r="BD208" s="175">
        <f t="shared" si="57"/>
        <v>0</v>
      </c>
      <c r="BE208" s="175">
        <f t="shared" si="57"/>
        <v>0</v>
      </c>
      <c r="BF208" s="175">
        <f t="shared" si="57"/>
        <v>0</v>
      </c>
      <c r="BG208" s="175">
        <f t="shared" si="57"/>
        <v>0</v>
      </c>
      <c r="BH208" s="175">
        <f t="shared" si="56"/>
        <v>0</v>
      </c>
      <c r="BI208" s="175">
        <f t="shared" si="56"/>
        <v>0</v>
      </c>
      <c r="BJ208" s="175">
        <f t="shared" si="56"/>
        <v>0</v>
      </c>
      <c r="BK208" s="175">
        <f t="shared" si="56"/>
        <v>0</v>
      </c>
      <c r="BL208" s="175">
        <f t="shared" si="56"/>
        <v>0</v>
      </c>
      <c r="BM208" s="175">
        <f t="shared" si="56"/>
        <v>0</v>
      </c>
    </row>
    <row r="209" spans="1:65" x14ac:dyDescent="0.35">
      <c r="A209" s="173" t="s">
        <v>65</v>
      </c>
      <c r="B209" s="173" t="str">
        <v>DGS</v>
      </c>
      <c r="C209" s="173" t="str">
        <v>SALES SDWAN GOV</v>
      </c>
      <c r="D209" s="173" t="str">
        <v>Node</v>
      </c>
      <c r="E209" s="173" t="str">
        <v>PAPUA BARAT</v>
      </c>
      <c r="F209" s="174" cm="1">
        <f t="array" ref="F209">SUM(IF(TARGET_TR5!$B$2:$B$2040=$A209,IF(TARGET_TR5!$C$2:$C$2040=$C209,IF(TARGET_TR5!$E$2:$E$2040=$E209,IF(TARGET_TR5!$W$1:$AH$1=F$2,TARGET_TR5!$W$2:$AH$2040)))))</f>
        <v>0</v>
      </c>
      <c r="G209" s="174" cm="1">
        <f t="array" ref="G209">SUM(IF(TARGET_TR5!$B$2:$B$2040=$A209,IF(TARGET_TR5!$C$2:$C$2040=$C209,IF(TARGET_TR5!$E$2:$E$2040=$E209,IF(TARGET_TR5!$W$1:$AH$1=G$2,TARGET_TR5!$W$2:$AH$2040)))))</f>
        <v>0</v>
      </c>
      <c r="H209" s="174" cm="1">
        <f t="array" ref="H209">SUM(IF(TARGET_TR5!$B$2:$B$2040=$A209,IF(TARGET_TR5!$C$2:$C$2040=$C209,IF(TARGET_TR5!$E$2:$E$2040=$E209,IF(TARGET_TR5!$W$1:$AH$1=H$2,TARGET_TR5!$W$2:$AH$2040)))))</f>
        <v>0</v>
      </c>
      <c r="I209" s="174" cm="1">
        <f t="array" ref="I209">SUM(IF(TARGET_TR5!$B$2:$B$2040=$A209,IF(TARGET_TR5!$C$2:$C$2040=$C209,IF(TARGET_TR5!$E$2:$E$2040=$E209,IF(TARGET_TR5!$W$1:$AH$1=I$2,TARGET_TR5!$W$2:$AH$2040)))))</f>
        <v>0</v>
      </c>
      <c r="J209" s="174" cm="1">
        <f t="array" ref="J209">SUM(IF(TARGET_TR5!$B$2:$B$2040=$A209,IF(TARGET_TR5!$C$2:$C$2040=$C209,IF(TARGET_TR5!$E$2:$E$2040=$E209,IF(TARGET_TR5!$W$1:$AH$1=J$2,TARGET_TR5!$W$2:$AH$2040)))))</f>
        <v>1</v>
      </c>
      <c r="K209" s="174" cm="1">
        <f t="array" ref="K209">SUM(IF(TARGET_TR5!$B$2:$B$2040=$A209,IF(TARGET_TR5!$C$2:$C$2040=$C209,IF(TARGET_TR5!$E$2:$E$2040=$E209,IF(TARGET_TR5!$W$1:$AH$1=K$2,TARGET_TR5!$W$2:$AH$2040)))))</f>
        <v>1</v>
      </c>
      <c r="L209" s="174" cm="1">
        <f t="array" ref="L209">SUM(IF(TARGET_TR5!$B$2:$B$2040=$A209,IF(TARGET_TR5!$C$2:$C$2040=$C209,IF(TARGET_TR5!$E$2:$E$2040=$E209,IF(TARGET_TR5!$W$1:$AH$1=L$2,TARGET_TR5!$W$2:$AH$2040)))))</f>
        <v>1</v>
      </c>
      <c r="M209" s="174" cm="1">
        <f t="array" ref="M209">SUM(IF(TARGET_TR5!$B$2:$B$2040=$A209,IF(TARGET_TR5!$C$2:$C$2040=$C209,IF(TARGET_TR5!$E$2:$E$2040=$E209,IF(TARGET_TR5!$W$1:$AH$1=M$2,TARGET_TR5!$W$2:$AH$2040)))))</f>
        <v>1</v>
      </c>
      <c r="N209" s="174" cm="1">
        <f t="array" ref="N209">SUM(IF(TARGET_TR5!$B$2:$B$2040=$A209,IF(TARGET_TR5!$C$2:$C$2040=$C209,IF(TARGET_TR5!$E$2:$E$2040=$E209,IF(TARGET_TR5!$W$1:$AH$1=N$2,TARGET_TR5!$W$2:$AH$2040)))))</f>
        <v>1</v>
      </c>
      <c r="O209" s="174" cm="1">
        <f t="array" ref="O209">SUM(IF(TARGET_TR5!$B$2:$B$2040=$A209,IF(TARGET_TR5!$C$2:$C$2040=$C209,IF(TARGET_TR5!$E$2:$E$2040=$E209,IF(TARGET_TR5!$W$1:$AH$1=O$2,TARGET_TR5!$W$2:$AH$2040)))))</f>
        <v>1</v>
      </c>
      <c r="P209" s="174" cm="1">
        <f t="array" ref="P209">SUM(IF(TARGET_TR5!$B$2:$B$2040=$A209,IF(TARGET_TR5!$C$2:$C$2040=$C209,IF(TARGET_TR5!$E$2:$E$2040=$E209,IF(TARGET_TR5!$W$1:$AH$1=P$2,TARGET_TR5!$W$2:$AH$2040)))))</f>
        <v>1</v>
      </c>
      <c r="Q209" s="174" cm="1">
        <f t="array" ref="Q209">SUM(IF(TARGET_TR5!$B$2:$B$2040=$A209,IF(TARGET_TR5!$C$2:$C$2040=$C209,IF(TARGET_TR5!$E$2:$E$2040=$E209,IF(TARGET_TR5!$W$1:$AH$1=Q$2,TARGET_TR5!$W$2:$AH$2040)))))</f>
        <v>1</v>
      </c>
      <c r="R209" s="174">
        <v>0</v>
      </c>
      <c r="S209" s="174">
        <v>0</v>
      </c>
      <c r="T209" s="174">
        <v>0</v>
      </c>
      <c r="U209" s="174">
        <v>0</v>
      </c>
      <c r="V209" s="174">
        <v>0</v>
      </c>
      <c r="W209" s="174">
        <v>0</v>
      </c>
      <c r="X209" s="174">
        <v>0</v>
      </c>
      <c r="Y209" s="174">
        <v>0</v>
      </c>
      <c r="Z209" s="174">
        <v>0</v>
      </c>
      <c r="AA209" s="174">
        <v>0</v>
      </c>
      <c r="AB209" s="174">
        <v>0</v>
      </c>
      <c r="AC209" s="174">
        <v>0</v>
      </c>
      <c r="AD209" s="174" cm="1">
        <f t="array" ref="AD209">SUM(IF(TARGET_TR5!$B$2:$B$2040=$A209,IF(TARGET_TR5!$C$2:$C$2040=$C209,IF(TARGET_TR5!$E$2:$E$2040=$E209,IF(TARGET_TR5!$F$1:$Q$1=AD$2,TARGET_TR5!$F$2:$Q$2040)))))</f>
        <v>0</v>
      </c>
      <c r="AE209" s="174" cm="1">
        <f t="array" ref="AE209">SUM(IF(TARGET_TR5!$B$2:$B$2040=$A209,IF(TARGET_TR5!$C$2:$C$2040=$C209,IF(TARGET_TR5!$E$2:$E$2040=$E209,IF(TARGET_TR5!$F$1:$Q$1=AE$2,TARGET_TR5!$F$2:$Q$2040)))))</f>
        <v>0</v>
      </c>
      <c r="AF209" s="174" cm="1">
        <f t="array" ref="AF209">SUM(IF(TARGET_TR5!$B$2:$B$2040=$A209,IF(TARGET_TR5!$C$2:$C$2040=$C209,IF(TARGET_TR5!$E$2:$E$2040=$E209,IF(TARGET_TR5!$F$1:$Q$1=AF$2,TARGET_TR5!$F$2:$Q$2040)))))</f>
        <v>0</v>
      </c>
      <c r="AG209" s="174" cm="1">
        <f t="array" ref="AG209">SUM(IF(TARGET_TR5!$B$2:$B$2040=$A209,IF(TARGET_TR5!$C$2:$C$2040=$C209,IF(TARGET_TR5!$E$2:$E$2040=$E209,IF(TARGET_TR5!$F$1:$Q$1=AG$2,TARGET_TR5!$F$2:$Q$2040)))))</f>
        <v>0</v>
      </c>
      <c r="AH209" s="174" cm="1">
        <f t="array" ref="AH209">SUM(IF(TARGET_TR5!$B$2:$B$2040=$A209,IF(TARGET_TR5!$C$2:$C$2040=$C209,IF(TARGET_TR5!$E$2:$E$2040=$E209,IF(TARGET_TR5!$F$1:$Q$1=AH$2,TARGET_TR5!$F$2:$Q$2040)))))</f>
        <v>1</v>
      </c>
      <c r="AI209" s="174" cm="1">
        <f t="array" ref="AI209">SUM(IF(TARGET_TR5!$B$2:$B$2040=$A209,IF(TARGET_TR5!$C$2:$C$2040=$C209,IF(TARGET_TR5!$E$2:$E$2040=$E209,IF(TARGET_TR5!$F$1:$Q$1=AI$2,TARGET_TR5!$F$2:$Q$2040)))))</f>
        <v>0</v>
      </c>
      <c r="AJ209" s="174" cm="1">
        <f t="array" ref="AJ209">SUM(IF(TARGET_TR5!$B$2:$B$2040=$A209,IF(TARGET_TR5!$C$2:$C$2040=$C209,IF(TARGET_TR5!$E$2:$E$2040=$E209,IF(TARGET_TR5!$F$1:$Q$1=AJ$2,TARGET_TR5!$F$2:$Q$2040)))))</f>
        <v>0</v>
      </c>
      <c r="AK209" s="174" cm="1">
        <f t="array" ref="AK209">SUM(IF(TARGET_TR5!$B$2:$B$2040=$A209,IF(TARGET_TR5!$C$2:$C$2040=$C209,IF(TARGET_TR5!$E$2:$E$2040=$E209,IF(TARGET_TR5!$F$1:$Q$1=AK$2,TARGET_TR5!$F$2:$Q$2040)))))</f>
        <v>0</v>
      </c>
      <c r="AL209" s="174" cm="1">
        <f t="array" ref="AL209">SUM(IF(TARGET_TR5!$B$2:$B$2040=$A209,IF(TARGET_TR5!$C$2:$C$2040=$C209,IF(TARGET_TR5!$E$2:$E$2040=$E209,IF(TARGET_TR5!$F$1:$Q$1=AL$2,TARGET_TR5!$F$2:$Q$2040)))))</f>
        <v>0</v>
      </c>
      <c r="AM209" s="174" cm="1">
        <f t="array" ref="AM209">SUM(IF(TARGET_TR5!$B$2:$B$2040=$A209,IF(TARGET_TR5!$C$2:$C$2040=$C209,IF(TARGET_TR5!$E$2:$E$2040=$E209,IF(TARGET_TR5!$F$1:$Q$1=AM$2,TARGET_TR5!$F$2:$Q$2040)))))</f>
        <v>0</v>
      </c>
      <c r="AN209" s="174" cm="1">
        <f t="array" ref="AN209">SUM(IF(TARGET_TR5!$B$2:$B$2040=$A209,IF(TARGET_TR5!$C$2:$C$2040=$C209,IF(TARGET_TR5!$E$2:$E$2040=$E209,IF(TARGET_TR5!$F$1:$Q$1=AN$2,TARGET_TR5!$F$2:$Q$2040)))))</f>
        <v>0</v>
      </c>
      <c r="AO209" s="174" cm="1">
        <f t="array" ref="AO209">SUM(IF(TARGET_TR5!$B$2:$B$2040=$A209,IF(TARGET_TR5!$C$2:$C$2040=$C209,IF(TARGET_TR5!$E$2:$E$2040=$E209,IF(TARGET_TR5!$F$1:$Q$1=AO$2,TARGET_TR5!$F$2:$Q$2040)))))</f>
        <v>0</v>
      </c>
      <c r="AP209" s="174">
        <v>0</v>
      </c>
      <c r="AQ209" s="174">
        <v>0</v>
      </c>
      <c r="AR209" s="174">
        <v>0</v>
      </c>
      <c r="AS209" s="174">
        <v>0</v>
      </c>
      <c r="AT209" s="174">
        <v>0</v>
      </c>
      <c r="AU209" s="174">
        <v>0</v>
      </c>
      <c r="AV209" s="174">
        <v>0</v>
      </c>
      <c r="AW209" s="174">
        <v>0</v>
      </c>
      <c r="AX209" s="174">
        <v>0</v>
      </c>
      <c r="AY209" s="174">
        <v>0</v>
      </c>
      <c r="AZ209" s="174">
        <v>0</v>
      </c>
      <c r="BA209" s="174">
        <v>0</v>
      </c>
      <c r="BB209" s="175">
        <f t="shared" si="57"/>
        <v>1</v>
      </c>
      <c r="BC209" s="175">
        <f t="shared" si="57"/>
        <v>1</v>
      </c>
      <c r="BD209" s="175">
        <f t="shared" si="57"/>
        <v>1</v>
      </c>
      <c r="BE209" s="175">
        <f t="shared" si="57"/>
        <v>1</v>
      </c>
      <c r="BF209" s="175">
        <f t="shared" si="57"/>
        <v>0</v>
      </c>
      <c r="BG209" s="175">
        <f t="shared" si="57"/>
        <v>0</v>
      </c>
      <c r="BH209" s="175">
        <f t="shared" si="56"/>
        <v>0</v>
      </c>
      <c r="BI209" s="175">
        <f t="shared" si="56"/>
        <v>0</v>
      </c>
      <c r="BJ209" s="175">
        <f t="shared" si="56"/>
        <v>0</v>
      </c>
      <c r="BK209" s="175">
        <f t="shared" si="56"/>
        <v>0</v>
      </c>
      <c r="BL209" s="175">
        <f t="shared" si="56"/>
        <v>0</v>
      </c>
      <c r="BM209" s="175">
        <f t="shared" si="56"/>
        <v>0</v>
      </c>
    </row>
    <row r="210" spans="1:65" x14ac:dyDescent="0.35">
      <c r="A210" s="173" t="s">
        <v>65</v>
      </c>
      <c r="B210" s="173" t="str">
        <v>DGS</v>
      </c>
      <c r="C210" s="173" t="str">
        <v>SALES SDWAN GOV</v>
      </c>
      <c r="D210" s="173" t="str">
        <v>Node</v>
      </c>
      <c r="E210" s="173" t="str">
        <v>SULBAGSEL</v>
      </c>
      <c r="F210" s="174" cm="1">
        <f t="array" ref="F210">SUM(IF(TARGET_TR5!$B$2:$B$2040=$A210,IF(TARGET_TR5!$C$2:$C$2040=$C210,IF(TARGET_TR5!$E$2:$E$2040=$E210,IF(TARGET_TR5!$W$1:$AH$1=F$2,TARGET_TR5!$W$2:$AH$2040)))))</f>
        <v>0</v>
      </c>
      <c r="G210" s="174" cm="1">
        <f t="array" ref="G210">SUM(IF(TARGET_TR5!$B$2:$B$2040=$A210,IF(TARGET_TR5!$C$2:$C$2040=$C210,IF(TARGET_TR5!$E$2:$E$2040=$E210,IF(TARGET_TR5!$W$1:$AH$1=G$2,TARGET_TR5!$W$2:$AH$2040)))))</f>
        <v>1</v>
      </c>
      <c r="H210" s="174" cm="1">
        <f t="array" ref="H210">SUM(IF(TARGET_TR5!$B$2:$B$2040=$A210,IF(TARGET_TR5!$C$2:$C$2040=$C210,IF(TARGET_TR5!$E$2:$E$2040=$E210,IF(TARGET_TR5!$W$1:$AH$1=H$2,TARGET_TR5!$W$2:$AH$2040)))))</f>
        <v>1</v>
      </c>
      <c r="I210" s="174" cm="1">
        <f t="array" ref="I210">SUM(IF(TARGET_TR5!$B$2:$B$2040=$A210,IF(TARGET_TR5!$C$2:$C$2040=$C210,IF(TARGET_TR5!$E$2:$E$2040=$E210,IF(TARGET_TR5!$W$1:$AH$1=I$2,TARGET_TR5!$W$2:$AH$2040)))))</f>
        <v>2</v>
      </c>
      <c r="J210" s="174" cm="1">
        <f t="array" ref="J210">SUM(IF(TARGET_TR5!$B$2:$B$2040=$A210,IF(TARGET_TR5!$C$2:$C$2040=$C210,IF(TARGET_TR5!$E$2:$E$2040=$E210,IF(TARGET_TR5!$W$1:$AH$1=J$2,TARGET_TR5!$W$2:$AH$2040)))))</f>
        <v>2</v>
      </c>
      <c r="K210" s="174" cm="1">
        <f t="array" ref="K210">SUM(IF(TARGET_TR5!$B$2:$B$2040=$A210,IF(TARGET_TR5!$C$2:$C$2040=$C210,IF(TARGET_TR5!$E$2:$E$2040=$E210,IF(TARGET_TR5!$W$1:$AH$1=K$2,TARGET_TR5!$W$2:$AH$2040)))))</f>
        <v>3</v>
      </c>
      <c r="L210" s="174" cm="1">
        <f t="array" ref="L210">SUM(IF(TARGET_TR5!$B$2:$B$2040=$A210,IF(TARGET_TR5!$C$2:$C$2040=$C210,IF(TARGET_TR5!$E$2:$E$2040=$E210,IF(TARGET_TR5!$W$1:$AH$1=L$2,TARGET_TR5!$W$2:$AH$2040)))))</f>
        <v>4</v>
      </c>
      <c r="M210" s="174" cm="1">
        <f t="array" ref="M210">SUM(IF(TARGET_TR5!$B$2:$B$2040=$A210,IF(TARGET_TR5!$C$2:$C$2040=$C210,IF(TARGET_TR5!$E$2:$E$2040=$E210,IF(TARGET_TR5!$W$1:$AH$1=M$2,TARGET_TR5!$W$2:$AH$2040)))))</f>
        <v>5</v>
      </c>
      <c r="N210" s="174" cm="1">
        <f t="array" ref="N210">SUM(IF(TARGET_TR5!$B$2:$B$2040=$A210,IF(TARGET_TR5!$C$2:$C$2040=$C210,IF(TARGET_TR5!$E$2:$E$2040=$E210,IF(TARGET_TR5!$W$1:$AH$1=N$2,TARGET_TR5!$W$2:$AH$2040)))))</f>
        <v>5</v>
      </c>
      <c r="O210" s="174" cm="1">
        <f t="array" ref="O210">SUM(IF(TARGET_TR5!$B$2:$B$2040=$A210,IF(TARGET_TR5!$C$2:$C$2040=$C210,IF(TARGET_TR5!$E$2:$E$2040=$E210,IF(TARGET_TR5!$W$1:$AH$1=O$2,TARGET_TR5!$W$2:$AH$2040)))))</f>
        <v>6</v>
      </c>
      <c r="P210" s="174" cm="1">
        <f t="array" ref="P210">SUM(IF(TARGET_TR5!$B$2:$B$2040=$A210,IF(TARGET_TR5!$C$2:$C$2040=$C210,IF(TARGET_TR5!$E$2:$E$2040=$E210,IF(TARGET_TR5!$W$1:$AH$1=P$2,TARGET_TR5!$W$2:$AH$2040)))))</f>
        <v>6</v>
      </c>
      <c r="Q210" s="174" cm="1">
        <f t="array" ref="Q210">SUM(IF(TARGET_TR5!$B$2:$B$2040=$A210,IF(TARGET_TR5!$C$2:$C$2040=$C210,IF(TARGET_TR5!$E$2:$E$2040=$E210,IF(TARGET_TR5!$W$1:$AH$1=Q$2,TARGET_TR5!$W$2:$AH$2040)))))</f>
        <v>7</v>
      </c>
      <c r="R210" s="174">
        <v>0</v>
      </c>
      <c r="S210" s="174">
        <v>0</v>
      </c>
      <c r="T210" s="174">
        <v>0</v>
      </c>
      <c r="U210" s="174">
        <v>0</v>
      </c>
      <c r="V210" s="174">
        <v>0</v>
      </c>
      <c r="W210" s="174">
        <v>0</v>
      </c>
      <c r="X210" s="174">
        <v>0</v>
      </c>
      <c r="Y210" s="174">
        <v>0</v>
      </c>
      <c r="Z210" s="174">
        <v>0</v>
      </c>
      <c r="AA210" s="174">
        <v>0</v>
      </c>
      <c r="AB210" s="174">
        <v>0</v>
      </c>
      <c r="AC210" s="174">
        <v>0</v>
      </c>
      <c r="AD210" s="174" cm="1">
        <f t="array" ref="AD210">SUM(IF(TARGET_TR5!$B$2:$B$2040=$A210,IF(TARGET_TR5!$C$2:$C$2040=$C210,IF(TARGET_TR5!$E$2:$E$2040=$E210,IF(TARGET_TR5!$F$1:$Q$1=AD$2,TARGET_TR5!$F$2:$Q$2040)))))</f>
        <v>0</v>
      </c>
      <c r="AE210" s="174" cm="1">
        <f t="array" ref="AE210">SUM(IF(TARGET_TR5!$B$2:$B$2040=$A210,IF(TARGET_TR5!$C$2:$C$2040=$C210,IF(TARGET_TR5!$E$2:$E$2040=$E210,IF(TARGET_TR5!$F$1:$Q$1=AE$2,TARGET_TR5!$F$2:$Q$2040)))))</f>
        <v>1</v>
      </c>
      <c r="AF210" s="174" cm="1">
        <f t="array" ref="AF210">SUM(IF(TARGET_TR5!$B$2:$B$2040=$A210,IF(TARGET_TR5!$C$2:$C$2040=$C210,IF(TARGET_TR5!$E$2:$E$2040=$E210,IF(TARGET_TR5!$F$1:$Q$1=AF$2,TARGET_TR5!$F$2:$Q$2040)))))</f>
        <v>0</v>
      </c>
      <c r="AG210" s="174" cm="1">
        <f t="array" ref="AG210">SUM(IF(TARGET_TR5!$B$2:$B$2040=$A210,IF(TARGET_TR5!$C$2:$C$2040=$C210,IF(TARGET_TR5!$E$2:$E$2040=$E210,IF(TARGET_TR5!$F$1:$Q$1=AG$2,TARGET_TR5!$F$2:$Q$2040)))))</f>
        <v>1</v>
      </c>
      <c r="AH210" s="174" cm="1">
        <f t="array" ref="AH210">SUM(IF(TARGET_TR5!$B$2:$B$2040=$A210,IF(TARGET_TR5!$C$2:$C$2040=$C210,IF(TARGET_TR5!$E$2:$E$2040=$E210,IF(TARGET_TR5!$F$1:$Q$1=AH$2,TARGET_TR5!$F$2:$Q$2040)))))</f>
        <v>0</v>
      </c>
      <c r="AI210" s="174" cm="1">
        <f t="array" ref="AI210">SUM(IF(TARGET_TR5!$B$2:$B$2040=$A210,IF(TARGET_TR5!$C$2:$C$2040=$C210,IF(TARGET_TR5!$E$2:$E$2040=$E210,IF(TARGET_TR5!$F$1:$Q$1=AI$2,TARGET_TR5!$F$2:$Q$2040)))))</f>
        <v>1</v>
      </c>
      <c r="AJ210" s="174" cm="1">
        <f t="array" ref="AJ210">SUM(IF(TARGET_TR5!$B$2:$B$2040=$A210,IF(TARGET_TR5!$C$2:$C$2040=$C210,IF(TARGET_TR5!$E$2:$E$2040=$E210,IF(TARGET_TR5!$F$1:$Q$1=AJ$2,TARGET_TR5!$F$2:$Q$2040)))))</f>
        <v>1</v>
      </c>
      <c r="AK210" s="174" cm="1">
        <f t="array" ref="AK210">SUM(IF(TARGET_TR5!$B$2:$B$2040=$A210,IF(TARGET_TR5!$C$2:$C$2040=$C210,IF(TARGET_TR5!$E$2:$E$2040=$E210,IF(TARGET_TR5!$F$1:$Q$1=AK$2,TARGET_TR5!$F$2:$Q$2040)))))</f>
        <v>1</v>
      </c>
      <c r="AL210" s="174" cm="1">
        <f t="array" ref="AL210">SUM(IF(TARGET_TR5!$B$2:$B$2040=$A210,IF(TARGET_TR5!$C$2:$C$2040=$C210,IF(TARGET_TR5!$E$2:$E$2040=$E210,IF(TARGET_TR5!$F$1:$Q$1=AL$2,TARGET_TR5!$F$2:$Q$2040)))))</f>
        <v>0</v>
      </c>
      <c r="AM210" s="174" cm="1">
        <f t="array" ref="AM210">SUM(IF(TARGET_TR5!$B$2:$B$2040=$A210,IF(TARGET_TR5!$C$2:$C$2040=$C210,IF(TARGET_TR5!$E$2:$E$2040=$E210,IF(TARGET_TR5!$F$1:$Q$1=AM$2,TARGET_TR5!$F$2:$Q$2040)))))</f>
        <v>1</v>
      </c>
      <c r="AN210" s="174" cm="1">
        <f t="array" ref="AN210">SUM(IF(TARGET_TR5!$B$2:$B$2040=$A210,IF(TARGET_TR5!$C$2:$C$2040=$C210,IF(TARGET_TR5!$E$2:$E$2040=$E210,IF(TARGET_TR5!$F$1:$Q$1=AN$2,TARGET_TR5!$F$2:$Q$2040)))))</f>
        <v>0</v>
      </c>
      <c r="AO210" s="174" cm="1">
        <f t="array" ref="AO210">SUM(IF(TARGET_TR5!$B$2:$B$2040=$A210,IF(TARGET_TR5!$C$2:$C$2040=$C210,IF(TARGET_TR5!$E$2:$E$2040=$E210,IF(TARGET_TR5!$F$1:$Q$1=AO$2,TARGET_TR5!$F$2:$Q$2040)))))</f>
        <v>1</v>
      </c>
      <c r="AP210" s="174">
        <v>0</v>
      </c>
      <c r="AQ210" s="174">
        <v>0</v>
      </c>
      <c r="AR210" s="174">
        <v>0</v>
      </c>
      <c r="AS210" s="174">
        <v>0</v>
      </c>
      <c r="AT210" s="174">
        <v>0</v>
      </c>
      <c r="AU210" s="174">
        <v>0</v>
      </c>
      <c r="AV210" s="174">
        <v>0</v>
      </c>
      <c r="AW210" s="174">
        <v>0</v>
      </c>
      <c r="AX210" s="174">
        <v>0</v>
      </c>
      <c r="AY210" s="174">
        <v>0</v>
      </c>
      <c r="AZ210" s="174">
        <v>0</v>
      </c>
      <c r="BA210" s="174">
        <v>0</v>
      </c>
      <c r="BB210" s="175">
        <f t="shared" si="57"/>
        <v>1</v>
      </c>
      <c r="BC210" s="175">
        <f t="shared" si="57"/>
        <v>0</v>
      </c>
      <c r="BD210" s="175">
        <f t="shared" si="57"/>
        <v>0</v>
      </c>
      <c r="BE210" s="175">
        <f t="shared" si="57"/>
        <v>0</v>
      </c>
      <c r="BF210" s="175">
        <f t="shared" si="57"/>
        <v>0</v>
      </c>
      <c r="BG210" s="175">
        <f t="shared" si="57"/>
        <v>0</v>
      </c>
      <c r="BH210" s="175">
        <f t="shared" si="56"/>
        <v>0</v>
      </c>
      <c r="BI210" s="175">
        <f t="shared" si="56"/>
        <v>0</v>
      </c>
      <c r="BJ210" s="175">
        <f t="shared" si="56"/>
        <v>0</v>
      </c>
      <c r="BK210" s="175">
        <f t="shared" si="56"/>
        <v>0</v>
      </c>
      <c r="BL210" s="175">
        <f t="shared" si="56"/>
        <v>0</v>
      </c>
      <c r="BM210" s="175">
        <f t="shared" si="56"/>
        <v>0</v>
      </c>
    </row>
    <row r="211" spans="1:65" x14ac:dyDescent="0.35">
      <c r="A211" s="173" t="s">
        <v>65</v>
      </c>
      <c r="B211" s="173" t="str">
        <v>DGS</v>
      </c>
      <c r="C211" s="173" t="str">
        <v>SALES SDWAN GOV</v>
      </c>
      <c r="D211" s="173" t="str">
        <v>Node</v>
      </c>
      <c r="E211" s="173" t="str">
        <v>SULBAGTENG</v>
      </c>
      <c r="F211" s="174" cm="1">
        <f t="array" ref="F211">SUM(IF(TARGET_TR5!$B$2:$B$2040=$A211,IF(TARGET_TR5!$C$2:$C$2040=$C211,IF(TARGET_TR5!$E$2:$E$2040=$E211,IF(TARGET_TR5!$W$1:$AH$1=F$2,TARGET_TR5!$W$2:$AH$2040)))))</f>
        <v>0</v>
      </c>
      <c r="G211" s="174" cm="1">
        <f t="array" ref="G211">SUM(IF(TARGET_TR5!$B$2:$B$2040=$A211,IF(TARGET_TR5!$C$2:$C$2040=$C211,IF(TARGET_TR5!$E$2:$E$2040=$E211,IF(TARGET_TR5!$W$1:$AH$1=G$2,TARGET_TR5!$W$2:$AH$2040)))))</f>
        <v>0</v>
      </c>
      <c r="H211" s="174" cm="1">
        <f t="array" ref="H211">SUM(IF(TARGET_TR5!$B$2:$B$2040=$A211,IF(TARGET_TR5!$C$2:$C$2040=$C211,IF(TARGET_TR5!$E$2:$E$2040=$E211,IF(TARGET_TR5!$W$1:$AH$1=H$2,TARGET_TR5!$W$2:$AH$2040)))))</f>
        <v>0</v>
      </c>
      <c r="I211" s="174" cm="1">
        <f t="array" ref="I211">SUM(IF(TARGET_TR5!$B$2:$B$2040=$A211,IF(TARGET_TR5!$C$2:$C$2040=$C211,IF(TARGET_TR5!$E$2:$E$2040=$E211,IF(TARGET_TR5!$W$1:$AH$1=I$2,TARGET_TR5!$W$2:$AH$2040)))))</f>
        <v>0</v>
      </c>
      <c r="J211" s="174" cm="1">
        <f t="array" ref="J211">SUM(IF(TARGET_TR5!$B$2:$B$2040=$A211,IF(TARGET_TR5!$C$2:$C$2040=$C211,IF(TARGET_TR5!$E$2:$E$2040=$E211,IF(TARGET_TR5!$W$1:$AH$1=J$2,TARGET_TR5!$W$2:$AH$2040)))))</f>
        <v>0</v>
      </c>
      <c r="K211" s="174" cm="1">
        <f t="array" ref="K211">SUM(IF(TARGET_TR5!$B$2:$B$2040=$A211,IF(TARGET_TR5!$C$2:$C$2040=$C211,IF(TARGET_TR5!$E$2:$E$2040=$E211,IF(TARGET_TR5!$W$1:$AH$1=K$2,TARGET_TR5!$W$2:$AH$2040)))))</f>
        <v>0</v>
      </c>
      <c r="L211" s="174" cm="1">
        <f t="array" ref="L211">SUM(IF(TARGET_TR5!$B$2:$B$2040=$A211,IF(TARGET_TR5!$C$2:$C$2040=$C211,IF(TARGET_TR5!$E$2:$E$2040=$E211,IF(TARGET_TR5!$W$1:$AH$1=L$2,TARGET_TR5!$W$2:$AH$2040)))))</f>
        <v>1</v>
      </c>
      <c r="M211" s="174" cm="1">
        <f t="array" ref="M211">SUM(IF(TARGET_TR5!$B$2:$B$2040=$A211,IF(TARGET_TR5!$C$2:$C$2040=$C211,IF(TARGET_TR5!$E$2:$E$2040=$E211,IF(TARGET_TR5!$W$1:$AH$1=M$2,TARGET_TR5!$W$2:$AH$2040)))))</f>
        <v>1</v>
      </c>
      <c r="N211" s="174" cm="1">
        <f t="array" ref="N211">SUM(IF(TARGET_TR5!$B$2:$B$2040=$A211,IF(TARGET_TR5!$C$2:$C$2040=$C211,IF(TARGET_TR5!$E$2:$E$2040=$E211,IF(TARGET_TR5!$W$1:$AH$1=N$2,TARGET_TR5!$W$2:$AH$2040)))))</f>
        <v>2</v>
      </c>
      <c r="O211" s="174" cm="1">
        <f t="array" ref="O211">SUM(IF(TARGET_TR5!$B$2:$B$2040=$A211,IF(TARGET_TR5!$C$2:$C$2040=$C211,IF(TARGET_TR5!$E$2:$E$2040=$E211,IF(TARGET_TR5!$W$1:$AH$1=O$2,TARGET_TR5!$W$2:$AH$2040)))))</f>
        <v>2</v>
      </c>
      <c r="P211" s="174" cm="1">
        <f t="array" ref="P211">SUM(IF(TARGET_TR5!$B$2:$B$2040=$A211,IF(TARGET_TR5!$C$2:$C$2040=$C211,IF(TARGET_TR5!$E$2:$E$2040=$E211,IF(TARGET_TR5!$W$1:$AH$1=P$2,TARGET_TR5!$W$2:$AH$2040)))))</f>
        <v>3</v>
      </c>
      <c r="Q211" s="174" cm="1">
        <f t="array" ref="Q211">SUM(IF(TARGET_TR5!$B$2:$B$2040=$A211,IF(TARGET_TR5!$C$2:$C$2040=$C211,IF(TARGET_TR5!$E$2:$E$2040=$E211,IF(TARGET_TR5!$W$1:$AH$1=Q$2,TARGET_TR5!$W$2:$AH$2040)))))</f>
        <v>3</v>
      </c>
      <c r="R211" s="174">
        <v>0</v>
      </c>
      <c r="S211" s="174">
        <v>0</v>
      </c>
      <c r="T211" s="174">
        <v>0</v>
      </c>
      <c r="U211" s="174">
        <v>0</v>
      </c>
      <c r="V211" s="174">
        <v>0</v>
      </c>
      <c r="W211" s="174">
        <v>0</v>
      </c>
      <c r="X211" s="174">
        <v>0</v>
      </c>
      <c r="Y211" s="174">
        <v>0</v>
      </c>
      <c r="Z211" s="174">
        <v>0</v>
      </c>
      <c r="AA211" s="174">
        <v>0</v>
      </c>
      <c r="AB211" s="174">
        <v>0</v>
      </c>
      <c r="AC211" s="174">
        <v>0</v>
      </c>
      <c r="AD211" s="174" cm="1">
        <f t="array" ref="AD211">SUM(IF(TARGET_TR5!$B$2:$B$2040=$A211,IF(TARGET_TR5!$C$2:$C$2040=$C211,IF(TARGET_TR5!$E$2:$E$2040=$E211,IF(TARGET_TR5!$F$1:$Q$1=AD$2,TARGET_TR5!$F$2:$Q$2040)))))</f>
        <v>0</v>
      </c>
      <c r="AE211" s="174" cm="1">
        <f t="array" ref="AE211">SUM(IF(TARGET_TR5!$B$2:$B$2040=$A211,IF(TARGET_TR5!$C$2:$C$2040=$C211,IF(TARGET_TR5!$E$2:$E$2040=$E211,IF(TARGET_TR5!$F$1:$Q$1=AE$2,TARGET_TR5!$F$2:$Q$2040)))))</f>
        <v>0</v>
      </c>
      <c r="AF211" s="174" cm="1">
        <f t="array" ref="AF211">SUM(IF(TARGET_TR5!$B$2:$B$2040=$A211,IF(TARGET_TR5!$C$2:$C$2040=$C211,IF(TARGET_TR5!$E$2:$E$2040=$E211,IF(TARGET_TR5!$F$1:$Q$1=AF$2,TARGET_TR5!$F$2:$Q$2040)))))</f>
        <v>0</v>
      </c>
      <c r="AG211" s="174" cm="1">
        <f t="array" ref="AG211">SUM(IF(TARGET_TR5!$B$2:$B$2040=$A211,IF(TARGET_TR5!$C$2:$C$2040=$C211,IF(TARGET_TR5!$E$2:$E$2040=$E211,IF(TARGET_TR5!$F$1:$Q$1=AG$2,TARGET_TR5!$F$2:$Q$2040)))))</f>
        <v>0</v>
      </c>
      <c r="AH211" s="174" cm="1">
        <f t="array" ref="AH211">SUM(IF(TARGET_TR5!$B$2:$B$2040=$A211,IF(TARGET_TR5!$C$2:$C$2040=$C211,IF(TARGET_TR5!$E$2:$E$2040=$E211,IF(TARGET_TR5!$F$1:$Q$1=AH$2,TARGET_TR5!$F$2:$Q$2040)))))</f>
        <v>0</v>
      </c>
      <c r="AI211" s="174" cm="1">
        <f t="array" ref="AI211">SUM(IF(TARGET_TR5!$B$2:$B$2040=$A211,IF(TARGET_TR5!$C$2:$C$2040=$C211,IF(TARGET_TR5!$E$2:$E$2040=$E211,IF(TARGET_TR5!$F$1:$Q$1=AI$2,TARGET_TR5!$F$2:$Q$2040)))))</f>
        <v>0</v>
      </c>
      <c r="AJ211" s="174" cm="1">
        <f t="array" ref="AJ211">SUM(IF(TARGET_TR5!$B$2:$B$2040=$A211,IF(TARGET_TR5!$C$2:$C$2040=$C211,IF(TARGET_TR5!$E$2:$E$2040=$E211,IF(TARGET_TR5!$F$1:$Q$1=AJ$2,TARGET_TR5!$F$2:$Q$2040)))))</f>
        <v>1</v>
      </c>
      <c r="AK211" s="174" cm="1">
        <f t="array" ref="AK211">SUM(IF(TARGET_TR5!$B$2:$B$2040=$A211,IF(TARGET_TR5!$C$2:$C$2040=$C211,IF(TARGET_TR5!$E$2:$E$2040=$E211,IF(TARGET_TR5!$F$1:$Q$1=AK$2,TARGET_TR5!$F$2:$Q$2040)))))</f>
        <v>0</v>
      </c>
      <c r="AL211" s="174" cm="1">
        <f t="array" ref="AL211">SUM(IF(TARGET_TR5!$B$2:$B$2040=$A211,IF(TARGET_TR5!$C$2:$C$2040=$C211,IF(TARGET_TR5!$E$2:$E$2040=$E211,IF(TARGET_TR5!$F$1:$Q$1=AL$2,TARGET_TR5!$F$2:$Q$2040)))))</f>
        <v>1</v>
      </c>
      <c r="AM211" s="174" cm="1">
        <f t="array" ref="AM211">SUM(IF(TARGET_TR5!$B$2:$B$2040=$A211,IF(TARGET_TR5!$C$2:$C$2040=$C211,IF(TARGET_TR5!$E$2:$E$2040=$E211,IF(TARGET_TR5!$F$1:$Q$1=AM$2,TARGET_TR5!$F$2:$Q$2040)))))</f>
        <v>0</v>
      </c>
      <c r="AN211" s="174" cm="1">
        <f t="array" ref="AN211">SUM(IF(TARGET_TR5!$B$2:$B$2040=$A211,IF(TARGET_TR5!$C$2:$C$2040=$C211,IF(TARGET_TR5!$E$2:$E$2040=$E211,IF(TARGET_TR5!$F$1:$Q$1=AN$2,TARGET_TR5!$F$2:$Q$2040)))))</f>
        <v>1</v>
      </c>
      <c r="AO211" s="174" cm="1">
        <f t="array" ref="AO211">SUM(IF(TARGET_TR5!$B$2:$B$2040=$A211,IF(TARGET_TR5!$C$2:$C$2040=$C211,IF(TARGET_TR5!$E$2:$E$2040=$E211,IF(TARGET_TR5!$F$1:$Q$1=AO$2,TARGET_TR5!$F$2:$Q$2040)))))</f>
        <v>0</v>
      </c>
      <c r="AP211" s="174">
        <v>0</v>
      </c>
      <c r="AQ211" s="174">
        <v>0</v>
      </c>
      <c r="AR211" s="174">
        <v>0</v>
      </c>
      <c r="AS211" s="174">
        <v>0</v>
      </c>
      <c r="AT211" s="174">
        <v>0</v>
      </c>
      <c r="AU211" s="174">
        <v>0</v>
      </c>
      <c r="AV211" s="174">
        <v>0</v>
      </c>
      <c r="AW211" s="174">
        <v>0</v>
      </c>
      <c r="AX211" s="174">
        <v>0</v>
      </c>
      <c r="AY211" s="174">
        <v>0</v>
      </c>
      <c r="AZ211" s="174">
        <v>0</v>
      </c>
      <c r="BA211" s="174">
        <v>0</v>
      </c>
      <c r="BB211" s="175">
        <f t="shared" si="57"/>
        <v>1</v>
      </c>
      <c r="BC211" s="175">
        <f t="shared" si="57"/>
        <v>1</v>
      </c>
      <c r="BD211" s="175">
        <f t="shared" si="57"/>
        <v>1</v>
      </c>
      <c r="BE211" s="175">
        <f t="shared" si="57"/>
        <v>1</v>
      </c>
      <c r="BF211" s="175">
        <f t="shared" si="57"/>
        <v>1</v>
      </c>
      <c r="BG211" s="175">
        <f t="shared" si="57"/>
        <v>1</v>
      </c>
      <c r="BH211" s="175">
        <f t="shared" si="56"/>
        <v>0</v>
      </c>
      <c r="BI211" s="175">
        <f t="shared" si="56"/>
        <v>0</v>
      </c>
      <c r="BJ211" s="175">
        <f t="shared" si="56"/>
        <v>0</v>
      </c>
      <c r="BK211" s="175">
        <f t="shared" si="56"/>
        <v>0</v>
      </c>
      <c r="BL211" s="175">
        <f t="shared" si="56"/>
        <v>0</v>
      </c>
      <c r="BM211" s="175">
        <f t="shared" si="56"/>
        <v>0</v>
      </c>
    </row>
    <row r="212" spans="1:65" x14ac:dyDescent="0.35">
      <c r="A212" s="173" t="s">
        <v>65</v>
      </c>
      <c r="B212" s="173" t="str">
        <v>DGS</v>
      </c>
      <c r="C212" s="173" t="str">
        <v>SALES SDWAN GOV</v>
      </c>
      <c r="D212" s="173" t="str">
        <v>Node</v>
      </c>
      <c r="E212" s="173" t="str">
        <v>SUMALUT</v>
      </c>
      <c r="F212" s="174" cm="1">
        <f t="array" ref="F212">SUM(IF(TARGET_TR5!$B$2:$B$2040=$A212,IF(TARGET_TR5!$C$2:$C$2040=$C212,IF(TARGET_TR5!$E$2:$E$2040=$E212,IF(TARGET_TR5!$W$1:$AH$1=F$2,TARGET_TR5!$W$2:$AH$2040)))))</f>
        <v>0</v>
      </c>
      <c r="G212" s="174" cm="1">
        <f t="array" ref="G212">SUM(IF(TARGET_TR5!$B$2:$B$2040=$A212,IF(TARGET_TR5!$C$2:$C$2040=$C212,IF(TARGET_TR5!$E$2:$E$2040=$E212,IF(TARGET_TR5!$W$1:$AH$1=G$2,TARGET_TR5!$W$2:$AH$2040)))))</f>
        <v>0</v>
      </c>
      <c r="H212" s="174" cm="1">
        <f t="array" ref="H212">SUM(IF(TARGET_TR5!$B$2:$B$2040=$A212,IF(TARGET_TR5!$C$2:$C$2040=$C212,IF(TARGET_TR5!$E$2:$E$2040=$E212,IF(TARGET_TR5!$W$1:$AH$1=H$2,TARGET_TR5!$W$2:$AH$2040)))))</f>
        <v>0</v>
      </c>
      <c r="I212" s="174" cm="1">
        <f t="array" ref="I212">SUM(IF(TARGET_TR5!$B$2:$B$2040=$A212,IF(TARGET_TR5!$C$2:$C$2040=$C212,IF(TARGET_TR5!$E$2:$E$2040=$E212,IF(TARGET_TR5!$W$1:$AH$1=I$2,TARGET_TR5!$W$2:$AH$2040)))))</f>
        <v>1</v>
      </c>
      <c r="J212" s="174" cm="1">
        <f t="array" ref="J212">SUM(IF(TARGET_TR5!$B$2:$B$2040=$A212,IF(TARGET_TR5!$C$2:$C$2040=$C212,IF(TARGET_TR5!$E$2:$E$2040=$E212,IF(TARGET_TR5!$W$1:$AH$1=J$2,TARGET_TR5!$W$2:$AH$2040)))))</f>
        <v>1</v>
      </c>
      <c r="K212" s="174" cm="1">
        <f t="array" ref="K212">SUM(IF(TARGET_TR5!$B$2:$B$2040=$A212,IF(TARGET_TR5!$C$2:$C$2040=$C212,IF(TARGET_TR5!$E$2:$E$2040=$E212,IF(TARGET_TR5!$W$1:$AH$1=K$2,TARGET_TR5!$W$2:$AH$2040)))))</f>
        <v>2</v>
      </c>
      <c r="L212" s="174" cm="1">
        <f t="array" ref="L212">SUM(IF(TARGET_TR5!$B$2:$B$2040=$A212,IF(TARGET_TR5!$C$2:$C$2040=$C212,IF(TARGET_TR5!$E$2:$E$2040=$E212,IF(TARGET_TR5!$W$1:$AH$1=L$2,TARGET_TR5!$W$2:$AH$2040)))))</f>
        <v>2</v>
      </c>
      <c r="M212" s="174" cm="1">
        <f t="array" ref="M212">SUM(IF(TARGET_TR5!$B$2:$B$2040=$A212,IF(TARGET_TR5!$C$2:$C$2040=$C212,IF(TARGET_TR5!$E$2:$E$2040=$E212,IF(TARGET_TR5!$W$1:$AH$1=M$2,TARGET_TR5!$W$2:$AH$2040)))))</f>
        <v>2</v>
      </c>
      <c r="N212" s="174" cm="1">
        <f t="array" ref="N212">SUM(IF(TARGET_TR5!$B$2:$B$2040=$A212,IF(TARGET_TR5!$C$2:$C$2040=$C212,IF(TARGET_TR5!$E$2:$E$2040=$E212,IF(TARGET_TR5!$W$1:$AH$1=N$2,TARGET_TR5!$W$2:$AH$2040)))))</f>
        <v>3</v>
      </c>
      <c r="O212" s="174" cm="1">
        <f t="array" ref="O212">SUM(IF(TARGET_TR5!$B$2:$B$2040=$A212,IF(TARGET_TR5!$C$2:$C$2040=$C212,IF(TARGET_TR5!$E$2:$E$2040=$E212,IF(TARGET_TR5!$W$1:$AH$1=O$2,TARGET_TR5!$W$2:$AH$2040)))))</f>
        <v>3</v>
      </c>
      <c r="P212" s="174" cm="1">
        <f t="array" ref="P212">SUM(IF(TARGET_TR5!$B$2:$B$2040=$A212,IF(TARGET_TR5!$C$2:$C$2040=$C212,IF(TARGET_TR5!$E$2:$E$2040=$E212,IF(TARGET_TR5!$W$1:$AH$1=P$2,TARGET_TR5!$W$2:$AH$2040)))))</f>
        <v>4</v>
      </c>
      <c r="Q212" s="174" cm="1">
        <f t="array" ref="Q212">SUM(IF(TARGET_TR5!$B$2:$B$2040=$A212,IF(TARGET_TR5!$C$2:$C$2040=$C212,IF(TARGET_TR5!$E$2:$E$2040=$E212,IF(TARGET_TR5!$W$1:$AH$1=Q$2,TARGET_TR5!$W$2:$AH$2040)))))</f>
        <v>4</v>
      </c>
      <c r="R212" s="174">
        <v>0</v>
      </c>
      <c r="S212" s="174">
        <v>0</v>
      </c>
      <c r="T212" s="174">
        <v>0</v>
      </c>
      <c r="U212" s="174">
        <v>0</v>
      </c>
      <c r="V212" s="174">
        <v>0</v>
      </c>
      <c r="W212" s="174">
        <v>0</v>
      </c>
      <c r="X212" s="174">
        <v>0</v>
      </c>
      <c r="Y212" s="174">
        <v>0</v>
      </c>
      <c r="Z212" s="174">
        <v>0</v>
      </c>
      <c r="AA212" s="174">
        <v>0</v>
      </c>
      <c r="AB212" s="174">
        <v>0</v>
      </c>
      <c r="AC212" s="174">
        <v>0</v>
      </c>
      <c r="AD212" s="174" cm="1">
        <f t="array" ref="AD212">SUM(IF(TARGET_TR5!$B$2:$B$2040=$A212,IF(TARGET_TR5!$C$2:$C$2040=$C212,IF(TARGET_TR5!$E$2:$E$2040=$E212,IF(TARGET_TR5!$F$1:$Q$1=AD$2,TARGET_TR5!$F$2:$Q$2040)))))</f>
        <v>0</v>
      </c>
      <c r="AE212" s="174" cm="1">
        <f t="array" ref="AE212">SUM(IF(TARGET_TR5!$B$2:$B$2040=$A212,IF(TARGET_TR5!$C$2:$C$2040=$C212,IF(TARGET_TR5!$E$2:$E$2040=$E212,IF(TARGET_TR5!$F$1:$Q$1=AE$2,TARGET_TR5!$F$2:$Q$2040)))))</f>
        <v>0</v>
      </c>
      <c r="AF212" s="174" cm="1">
        <f t="array" ref="AF212">SUM(IF(TARGET_TR5!$B$2:$B$2040=$A212,IF(TARGET_TR5!$C$2:$C$2040=$C212,IF(TARGET_TR5!$E$2:$E$2040=$E212,IF(TARGET_TR5!$F$1:$Q$1=AF$2,TARGET_TR5!$F$2:$Q$2040)))))</f>
        <v>0</v>
      </c>
      <c r="AG212" s="174" cm="1">
        <f t="array" ref="AG212">SUM(IF(TARGET_TR5!$B$2:$B$2040=$A212,IF(TARGET_TR5!$C$2:$C$2040=$C212,IF(TARGET_TR5!$E$2:$E$2040=$E212,IF(TARGET_TR5!$F$1:$Q$1=AG$2,TARGET_TR5!$F$2:$Q$2040)))))</f>
        <v>1</v>
      </c>
      <c r="AH212" s="174" cm="1">
        <f t="array" ref="AH212">SUM(IF(TARGET_TR5!$B$2:$B$2040=$A212,IF(TARGET_TR5!$C$2:$C$2040=$C212,IF(TARGET_TR5!$E$2:$E$2040=$E212,IF(TARGET_TR5!$F$1:$Q$1=AH$2,TARGET_TR5!$F$2:$Q$2040)))))</f>
        <v>0</v>
      </c>
      <c r="AI212" s="174" cm="1">
        <f t="array" ref="AI212">SUM(IF(TARGET_TR5!$B$2:$B$2040=$A212,IF(TARGET_TR5!$C$2:$C$2040=$C212,IF(TARGET_TR5!$E$2:$E$2040=$E212,IF(TARGET_TR5!$F$1:$Q$1=AI$2,TARGET_TR5!$F$2:$Q$2040)))))</f>
        <v>1</v>
      </c>
      <c r="AJ212" s="174" cm="1">
        <f t="array" ref="AJ212">SUM(IF(TARGET_TR5!$B$2:$B$2040=$A212,IF(TARGET_TR5!$C$2:$C$2040=$C212,IF(TARGET_TR5!$E$2:$E$2040=$E212,IF(TARGET_TR5!$F$1:$Q$1=AJ$2,TARGET_TR5!$F$2:$Q$2040)))))</f>
        <v>0</v>
      </c>
      <c r="AK212" s="174" cm="1">
        <f t="array" ref="AK212">SUM(IF(TARGET_TR5!$B$2:$B$2040=$A212,IF(TARGET_TR5!$C$2:$C$2040=$C212,IF(TARGET_TR5!$E$2:$E$2040=$E212,IF(TARGET_TR5!$F$1:$Q$1=AK$2,TARGET_TR5!$F$2:$Q$2040)))))</f>
        <v>0</v>
      </c>
      <c r="AL212" s="174" cm="1">
        <f t="array" ref="AL212">SUM(IF(TARGET_TR5!$B$2:$B$2040=$A212,IF(TARGET_TR5!$C$2:$C$2040=$C212,IF(TARGET_TR5!$E$2:$E$2040=$E212,IF(TARGET_TR5!$F$1:$Q$1=AL$2,TARGET_TR5!$F$2:$Q$2040)))))</f>
        <v>1</v>
      </c>
      <c r="AM212" s="174" cm="1">
        <f t="array" ref="AM212">SUM(IF(TARGET_TR5!$B$2:$B$2040=$A212,IF(TARGET_TR5!$C$2:$C$2040=$C212,IF(TARGET_TR5!$E$2:$E$2040=$E212,IF(TARGET_TR5!$F$1:$Q$1=AM$2,TARGET_TR5!$F$2:$Q$2040)))))</f>
        <v>0</v>
      </c>
      <c r="AN212" s="174" cm="1">
        <f t="array" ref="AN212">SUM(IF(TARGET_TR5!$B$2:$B$2040=$A212,IF(TARGET_TR5!$C$2:$C$2040=$C212,IF(TARGET_TR5!$E$2:$E$2040=$E212,IF(TARGET_TR5!$F$1:$Q$1=AN$2,TARGET_TR5!$F$2:$Q$2040)))))</f>
        <v>1</v>
      </c>
      <c r="AO212" s="174" cm="1">
        <f t="array" ref="AO212">SUM(IF(TARGET_TR5!$B$2:$B$2040=$A212,IF(TARGET_TR5!$C$2:$C$2040=$C212,IF(TARGET_TR5!$E$2:$E$2040=$E212,IF(TARGET_TR5!$F$1:$Q$1=AO$2,TARGET_TR5!$F$2:$Q$2040)))))</f>
        <v>0</v>
      </c>
      <c r="AP212" s="174">
        <v>0</v>
      </c>
      <c r="AQ212" s="174">
        <v>0</v>
      </c>
      <c r="AR212" s="174">
        <v>0</v>
      </c>
      <c r="AS212" s="174">
        <v>0</v>
      </c>
      <c r="AT212" s="174">
        <v>0</v>
      </c>
      <c r="AU212" s="174">
        <v>0</v>
      </c>
      <c r="AV212" s="174">
        <v>0</v>
      </c>
      <c r="AW212" s="174">
        <v>0</v>
      </c>
      <c r="AX212" s="174">
        <v>0</v>
      </c>
      <c r="AY212" s="174">
        <v>0</v>
      </c>
      <c r="AZ212" s="174">
        <v>0</v>
      </c>
      <c r="BA212" s="174">
        <v>0</v>
      </c>
      <c r="BB212" s="175">
        <f t="shared" si="57"/>
        <v>1</v>
      </c>
      <c r="BC212" s="175">
        <f t="shared" si="57"/>
        <v>1</v>
      </c>
      <c r="BD212" s="175">
        <f t="shared" si="57"/>
        <v>1</v>
      </c>
      <c r="BE212" s="175">
        <f t="shared" si="57"/>
        <v>0</v>
      </c>
      <c r="BF212" s="175">
        <f t="shared" si="57"/>
        <v>0</v>
      </c>
      <c r="BG212" s="175">
        <f t="shared" si="57"/>
        <v>0</v>
      </c>
      <c r="BH212" s="175">
        <f t="shared" si="56"/>
        <v>0</v>
      </c>
      <c r="BI212" s="175">
        <f t="shared" si="56"/>
        <v>0</v>
      </c>
      <c r="BJ212" s="175">
        <f t="shared" si="56"/>
        <v>0</v>
      </c>
      <c r="BK212" s="175">
        <f t="shared" si="56"/>
        <v>0</v>
      </c>
      <c r="BL212" s="175">
        <f t="shared" si="56"/>
        <v>0</v>
      </c>
      <c r="BM212" s="175">
        <f t="shared" si="56"/>
        <v>0</v>
      </c>
    </row>
    <row r="213" spans="1:65" x14ac:dyDescent="0.35">
      <c r="A213" s="170" t="s">
        <v>65</v>
      </c>
      <c r="B213" s="170" t="str">
        <v>EGS</v>
      </c>
      <c r="C213" s="170" t="str">
        <v>SALES NeuCentrix EGS</v>
      </c>
      <c r="D213" s="170" t="str">
        <v>Rack</v>
      </c>
      <c r="E213" s="170" t="str">
        <v>TR5</v>
      </c>
      <c r="F213" s="171" cm="1">
        <f t="array" ref="F213">SUM(IF(TARGET_TR5!$B$2:$B$2040=$A213,IF(TARGET_TR5!$C$2:$C$2040=$C213,IF(TARGET_TR5!$E$2:$E$2040=$E213,IF(TARGET_TR5!$W$1:$AH$1=F$2,TARGET_TR5!$W$2:$AH$2040)))))</f>
        <v>0</v>
      </c>
      <c r="G213" s="171" cm="1">
        <f t="array" ref="G213">SUM(IF(TARGET_TR5!$B$2:$B$2040=$A213,IF(TARGET_TR5!$C$2:$C$2040=$C213,IF(TARGET_TR5!$E$2:$E$2040=$E213,IF(TARGET_TR5!$W$1:$AH$1=G$2,TARGET_TR5!$W$2:$AH$2040)))))</f>
        <v>0</v>
      </c>
      <c r="H213" s="171" cm="1">
        <f t="array" ref="H213">SUM(IF(TARGET_TR5!$B$2:$B$2040=$A213,IF(TARGET_TR5!$C$2:$C$2040=$C213,IF(TARGET_TR5!$E$2:$E$2040=$E213,IF(TARGET_TR5!$W$1:$AH$1=H$2,TARGET_TR5!$W$2:$AH$2040)))))</f>
        <v>0</v>
      </c>
      <c r="I213" s="171" cm="1">
        <f t="array" ref="I213">SUM(IF(TARGET_TR5!$B$2:$B$2040=$A213,IF(TARGET_TR5!$C$2:$C$2040=$C213,IF(TARGET_TR5!$E$2:$E$2040=$E213,IF(TARGET_TR5!$W$1:$AH$1=I$2,TARGET_TR5!$W$2:$AH$2040)))))</f>
        <v>0</v>
      </c>
      <c r="J213" s="171" cm="1">
        <f t="array" ref="J213">SUM(IF(TARGET_TR5!$B$2:$B$2040=$A213,IF(TARGET_TR5!$C$2:$C$2040=$C213,IF(TARGET_TR5!$E$2:$E$2040=$E213,IF(TARGET_TR5!$W$1:$AH$1=J$2,TARGET_TR5!$W$2:$AH$2040)))))</f>
        <v>0</v>
      </c>
      <c r="K213" s="171" cm="1">
        <f t="array" ref="K213">SUM(IF(TARGET_TR5!$B$2:$B$2040=$A213,IF(TARGET_TR5!$C$2:$C$2040=$C213,IF(TARGET_TR5!$E$2:$E$2040=$E213,IF(TARGET_TR5!$W$1:$AH$1=K$2,TARGET_TR5!$W$2:$AH$2040)))))</f>
        <v>0</v>
      </c>
      <c r="L213" s="171" cm="1">
        <f t="array" ref="L213">SUM(IF(TARGET_TR5!$B$2:$B$2040=$A213,IF(TARGET_TR5!$C$2:$C$2040=$C213,IF(TARGET_TR5!$E$2:$E$2040=$E213,IF(TARGET_TR5!$W$1:$AH$1=L$2,TARGET_TR5!$W$2:$AH$2040)))))</f>
        <v>0</v>
      </c>
      <c r="M213" s="171" cm="1">
        <f t="array" ref="M213">SUM(IF(TARGET_TR5!$B$2:$B$2040=$A213,IF(TARGET_TR5!$C$2:$C$2040=$C213,IF(TARGET_TR5!$E$2:$E$2040=$E213,IF(TARGET_TR5!$W$1:$AH$1=M$2,TARGET_TR5!$W$2:$AH$2040)))))</f>
        <v>0</v>
      </c>
      <c r="N213" s="171" cm="1">
        <f t="array" ref="N213">SUM(IF(TARGET_TR5!$B$2:$B$2040=$A213,IF(TARGET_TR5!$C$2:$C$2040=$C213,IF(TARGET_TR5!$E$2:$E$2040=$E213,IF(TARGET_TR5!$W$1:$AH$1=N$2,TARGET_TR5!$W$2:$AH$2040)))))</f>
        <v>0</v>
      </c>
      <c r="O213" s="171" cm="1">
        <f t="array" ref="O213">SUM(IF(TARGET_TR5!$B$2:$B$2040=$A213,IF(TARGET_TR5!$C$2:$C$2040=$C213,IF(TARGET_TR5!$E$2:$E$2040=$E213,IF(TARGET_TR5!$W$1:$AH$1=O$2,TARGET_TR5!$W$2:$AH$2040)))))</f>
        <v>0</v>
      </c>
      <c r="P213" s="171" cm="1">
        <f t="array" ref="P213">SUM(IF(TARGET_TR5!$B$2:$B$2040=$A213,IF(TARGET_TR5!$C$2:$C$2040=$C213,IF(TARGET_TR5!$E$2:$E$2040=$E213,IF(TARGET_TR5!$W$1:$AH$1=P$2,TARGET_TR5!$W$2:$AH$2040)))))</f>
        <v>0</v>
      </c>
      <c r="Q213" s="171" cm="1">
        <f t="array" ref="Q213">SUM(IF(TARGET_TR5!$B$2:$B$2040=$A213,IF(TARGET_TR5!$C$2:$C$2040=$C213,IF(TARGET_TR5!$E$2:$E$2040=$E213,IF(TARGET_TR5!$W$1:$AH$1=Q$2,TARGET_TR5!$W$2:$AH$2040)))))</f>
        <v>0</v>
      </c>
      <c r="R213" s="171">
        <v>0</v>
      </c>
      <c r="S213" s="171">
        <v>0</v>
      </c>
      <c r="T213" s="171">
        <v>0</v>
      </c>
      <c r="U213" s="171">
        <v>0</v>
      </c>
      <c r="V213" s="171">
        <v>0</v>
      </c>
      <c r="W213" s="171">
        <v>0</v>
      </c>
      <c r="X213" s="171">
        <v>0</v>
      </c>
      <c r="Y213" s="171">
        <v>0</v>
      </c>
      <c r="Z213" s="171">
        <v>0</v>
      </c>
      <c r="AA213" s="171">
        <v>0</v>
      </c>
      <c r="AB213" s="171">
        <v>0</v>
      </c>
      <c r="AC213" s="171">
        <v>0</v>
      </c>
      <c r="AD213" s="171" cm="1">
        <f t="array" ref="AD213">SUM(IF(TARGET_TR5!$B$2:$B$2040=$A213,IF(TARGET_TR5!$C$2:$C$2040=$C213,IF(TARGET_TR5!$E$2:$E$2040=$E213,IF(TARGET_TR5!$F$1:$Q$1=AD$2,TARGET_TR5!$F$2:$Q$2040)))))</f>
        <v>0</v>
      </c>
      <c r="AE213" s="171" cm="1">
        <f t="array" ref="AE213">SUM(IF(TARGET_TR5!$B$2:$B$2040=$A213,IF(TARGET_TR5!$C$2:$C$2040=$C213,IF(TARGET_TR5!$E$2:$E$2040=$E213,IF(TARGET_TR5!$F$1:$Q$1=AE$2,TARGET_TR5!$F$2:$Q$2040)))))</f>
        <v>0</v>
      </c>
      <c r="AF213" s="171" cm="1">
        <f t="array" ref="AF213">SUM(IF(TARGET_TR5!$B$2:$B$2040=$A213,IF(TARGET_TR5!$C$2:$C$2040=$C213,IF(TARGET_TR5!$E$2:$E$2040=$E213,IF(TARGET_TR5!$F$1:$Q$1=AF$2,TARGET_TR5!$F$2:$Q$2040)))))</f>
        <v>0</v>
      </c>
      <c r="AG213" s="171" cm="1">
        <f t="array" ref="AG213">SUM(IF(TARGET_TR5!$B$2:$B$2040=$A213,IF(TARGET_TR5!$C$2:$C$2040=$C213,IF(TARGET_TR5!$E$2:$E$2040=$E213,IF(TARGET_TR5!$F$1:$Q$1=AG$2,TARGET_TR5!$F$2:$Q$2040)))))</f>
        <v>0</v>
      </c>
      <c r="AH213" s="171" cm="1">
        <f t="array" ref="AH213">SUM(IF(TARGET_TR5!$B$2:$B$2040=$A213,IF(TARGET_TR5!$C$2:$C$2040=$C213,IF(TARGET_TR5!$E$2:$E$2040=$E213,IF(TARGET_TR5!$F$1:$Q$1=AH$2,TARGET_TR5!$F$2:$Q$2040)))))</f>
        <v>0</v>
      </c>
      <c r="AI213" s="171" cm="1">
        <f t="array" ref="AI213">SUM(IF(TARGET_TR5!$B$2:$B$2040=$A213,IF(TARGET_TR5!$C$2:$C$2040=$C213,IF(TARGET_TR5!$E$2:$E$2040=$E213,IF(TARGET_TR5!$F$1:$Q$1=AI$2,TARGET_TR5!$F$2:$Q$2040)))))</f>
        <v>0</v>
      </c>
      <c r="AJ213" s="171" cm="1">
        <f t="array" ref="AJ213">SUM(IF(TARGET_TR5!$B$2:$B$2040=$A213,IF(TARGET_TR5!$C$2:$C$2040=$C213,IF(TARGET_TR5!$E$2:$E$2040=$E213,IF(TARGET_TR5!$F$1:$Q$1=AJ$2,TARGET_TR5!$F$2:$Q$2040)))))</f>
        <v>0</v>
      </c>
      <c r="AK213" s="171" cm="1">
        <f t="array" ref="AK213">SUM(IF(TARGET_TR5!$B$2:$B$2040=$A213,IF(TARGET_TR5!$C$2:$C$2040=$C213,IF(TARGET_TR5!$E$2:$E$2040=$E213,IF(TARGET_TR5!$F$1:$Q$1=AK$2,TARGET_TR5!$F$2:$Q$2040)))))</f>
        <v>0</v>
      </c>
      <c r="AL213" s="171" cm="1">
        <f t="array" ref="AL213">SUM(IF(TARGET_TR5!$B$2:$B$2040=$A213,IF(TARGET_TR5!$C$2:$C$2040=$C213,IF(TARGET_TR5!$E$2:$E$2040=$E213,IF(TARGET_TR5!$F$1:$Q$1=AL$2,TARGET_TR5!$F$2:$Q$2040)))))</f>
        <v>0</v>
      </c>
      <c r="AM213" s="171" cm="1">
        <f t="array" ref="AM213">SUM(IF(TARGET_TR5!$B$2:$B$2040=$A213,IF(TARGET_TR5!$C$2:$C$2040=$C213,IF(TARGET_TR5!$E$2:$E$2040=$E213,IF(TARGET_TR5!$F$1:$Q$1=AM$2,TARGET_TR5!$F$2:$Q$2040)))))</f>
        <v>0</v>
      </c>
      <c r="AN213" s="171" cm="1">
        <f t="array" ref="AN213">SUM(IF(TARGET_TR5!$B$2:$B$2040=$A213,IF(TARGET_TR5!$C$2:$C$2040=$C213,IF(TARGET_TR5!$E$2:$E$2040=$E213,IF(TARGET_TR5!$F$1:$Q$1=AN$2,TARGET_TR5!$F$2:$Q$2040)))))</f>
        <v>0</v>
      </c>
      <c r="AO213" s="171" cm="1">
        <f t="array" ref="AO213">SUM(IF(TARGET_TR5!$B$2:$B$2040=$A213,IF(TARGET_TR5!$C$2:$C$2040=$C213,IF(TARGET_TR5!$E$2:$E$2040=$E213,IF(TARGET_TR5!$F$1:$Q$1=AO$2,TARGET_TR5!$F$2:$Q$2040)))))</f>
        <v>0</v>
      </c>
      <c r="AP213" s="171">
        <v>0</v>
      </c>
      <c r="AQ213" s="171">
        <v>0</v>
      </c>
      <c r="AR213" s="171">
        <v>0</v>
      </c>
      <c r="AS213" s="171">
        <v>0</v>
      </c>
      <c r="AT213" s="171">
        <v>0</v>
      </c>
      <c r="AU213" s="171">
        <v>0</v>
      </c>
      <c r="AV213" s="171">
        <v>0</v>
      </c>
      <c r="AW213" s="171">
        <v>0</v>
      </c>
      <c r="AX213" s="171">
        <v>0</v>
      </c>
      <c r="AY213" s="171">
        <v>0</v>
      </c>
      <c r="AZ213" s="171">
        <v>0</v>
      </c>
      <c r="BA213" s="171">
        <v>0</v>
      </c>
      <c r="BB213" s="172">
        <f t="shared" si="57"/>
        <v>1</v>
      </c>
      <c r="BC213" s="172">
        <f t="shared" si="57"/>
        <v>1</v>
      </c>
      <c r="BD213" s="172">
        <f t="shared" si="57"/>
        <v>1</v>
      </c>
      <c r="BE213" s="172">
        <f t="shared" si="57"/>
        <v>1</v>
      </c>
      <c r="BF213" s="172">
        <f t="shared" si="57"/>
        <v>1</v>
      </c>
      <c r="BG213" s="172">
        <f t="shared" si="57"/>
        <v>1</v>
      </c>
      <c r="BH213" s="172">
        <f t="shared" si="56"/>
        <v>1</v>
      </c>
      <c r="BI213" s="172">
        <f t="shared" si="56"/>
        <v>1</v>
      </c>
      <c r="BJ213" s="172">
        <f t="shared" si="56"/>
        <v>1</v>
      </c>
      <c r="BK213" s="172">
        <f t="shared" si="56"/>
        <v>1</v>
      </c>
      <c r="BL213" s="172">
        <f t="shared" si="56"/>
        <v>1</v>
      </c>
      <c r="BM213" s="172">
        <f t="shared" si="56"/>
        <v>1</v>
      </c>
    </row>
    <row r="214" spans="1:65" x14ac:dyDescent="0.35">
      <c r="A214" s="173" t="s">
        <v>65</v>
      </c>
      <c r="B214" s="173" t="str">
        <v>EGS</v>
      </c>
      <c r="C214" s="173" t="str">
        <v>SALES NeuCentrix EGS</v>
      </c>
      <c r="D214" s="173" t="str">
        <v>Rack</v>
      </c>
      <c r="E214" s="173" t="str">
        <v>PAPUA</v>
      </c>
      <c r="F214" s="174" cm="1">
        <f t="array" ref="F214">SUM(IF(TARGET_TR5!$B$2:$B$2040=$A214,IF(TARGET_TR5!$C$2:$C$2040=$C214,IF(TARGET_TR5!$E$2:$E$2040=$E214,IF(TARGET_TR5!$W$1:$AH$1=F$2,TARGET_TR5!$W$2:$AH$2040)))))</f>
        <v>0</v>
      </c>
      <c r="G214" s="174" cm="1">
        <f t="array" ref="G214">SUM(IF(TARGET_TR5!$B$2:$B$2040=$A214,IF(TARGET_TR5!$C$2:$C$2040=$C214,IF(TARGET_TR5!$E$2:$E$2040=$E214,IF(TARGET_TR5!$W$1:$AH$1=G$2,TARGET_TR5!$W$2:$AH$2040)))))</f>
        <v>0</v>
      </c>
      <c r="H214" s="174" cm="1">
        <f t="array" ref="H214">SUM(IF(TARGET_TR5!$B$2:$B$2040=$A214,IF(TARGET_TR5!$C$2:$C$2040=$C214,IF(TARGET_TR5!$E$2:$E$2040=$E214,IF(TARGET_TR5!$W$1:$AH$1=H$2,TARGET_TR5!$W$2:$AH$2040)))))</f>
        <v>0</v>
      </c>
      <c r="I214" s="174" cm="1">
        <f t="array" ref="I214">SUM(IF(TARGET_TR5!$B$2:$B$2040=$A214,IF(TARGET_TR5!$C$2:$C$2040=$C214,IF(TARGET_TR5!$E$2:$E$2040=$E214,IF(TARGET_TR5!$W$1:$AH$1=I$2,TARGET_TR5!$W$2:$AH$2040)))))</f>
        <v>0</v>
      </c>
      <c r="J214" s="174" cm="1">
        <f t="array" ref="J214">SUM(IF(TARGET_TR5!$B$2:$B$2040=$A214,IF(TARGET_TR5!$C$2:$C$2040=$C214,IF(TARGET_TR5!$E$2:$E$2040=$E214,IF(TARGET_TR5!$W$1:$AH$1=J$2,TARGET_TR5!$W$2:$AH$2040)))))</f>
        <v>0</v>
      </c>
      <c r="K214" s="174" cm="1">
        <f t="array" ref="K214">SUM(IF(TARGET_TR5!$B$2:$B$2040=$A214,IF(TARGET_TR5!$C$2:$C$2040=$C214,IF(TARGET_TR5!$E$2:$E$2040=$E214,IF(TARGET_TR5!$W$1:$AH$1=K$2,TARGET_TR5!$W$2:$AH$2040)))))</f>
        <v>0</v>
      </c>
      <c r="L214" s="174" cm="1">
        <f t="array" ref="L214">SUM(IF(TARGET_TR5!$B$2:$B$2040=$A214,IF(TARGET_TR5!$C$2:$C$2040=$C214,IF(TARGET_TR5!$E$2:$E$2040=$E214,IF(TARGET_TR5!$W$1:$AH$1=L$2,TARGET_TR5!$W$2:$AH$2040)))))</f>
        <v>0</v>
      </c>
      <c r="M214" s="174" cm="1">
        <f t="array" ref="M214">SUM(IF(TARGET_TR5!$B$2:$B$2040=$A214,IF(TARGET_TR5!$C$2:$C$2040=$C214,IF(TARGET_TR5!$E$2:$E$2040=$E214,IF(TARGET_TR5!$W$1:$AH$1=M$2,TARGET_TR5!$W$2:$AH$2040)))))</f>
        <v>0</v>
      </c>
      <c r="N214" s="174" cm="1">
        <f t="array" ref="N214">SUM(IF(TARGET_TR5!$B$2:$B$2040=$A214,IF(TARGET_TR5!$C$2:$C$2040=$C214,IF(TARGET_TR5!$E$2:$E$2040=$E214,IF(TARGET_TR5!$W$1:$AH$1=N$2,TARGET_TR5!$W$2:$AH$2040)))))</f>
        <v>0</v>
      </c>
      <c r="O214" s="174" cm="1">
        <f t="array" ref="O214">SUM(IF(TARGET_TR5!$B$2:$B$2040=$A214,IF(TARGET_TR5!$C$2:$C$2040=$C214,IF(TARGET_TR5!$E$2:$E$2040=$E214,IF(TARGET_TR5!$W$1:$AH$1=O$2,TARGET_TR5!$W$2:$AH$2040)))))</f>
        <v>0</v>
      </c>
      <c r="P214" s="174" cm="1">
        <f t="array" ref="P214">SUM(IF(TARGET_TR5!$B$2:$B$2040=$A214,IF(TARGET_TR5!$C$2:$C$2040=$C214,IF(TARGET_TR5!$E$2:$E$2040=$E214,IF(TARGET_TR5!$W$1:$AH$1=P$2,TARGET_TR5!$W$2:$AH$2040)))))</f>
        <v>0</v>
      </c>
      <c r="Q214" s="174" cm="1">
        <f t="array" ref="Q214">SUM(IF(TARGET_TR5!$B$2:$B$2040=$A214,IF(TARGET_TR5!$C$2:$C$2040=$C214,IF(TARGET_TR5!$E$2:$E$2040=$E214,IF(TARGET_TR5!$W$1:$AH$1=Q$2,TARGET_TR5!$W$2:$AH$2040)))))</f>
        <v>0</v>
      </c>
      <c r="R214" s="174">
        <v>0</v>
      </c>
      <c r="S214" s="174">
        <v>0</v>
      </c>
      <c r="T214" s="174">
        <v>0</v>
      </c>
      <c r="U214" s="174">
        <v>0</v>
      </c>
      <c r="V214" s="174">
        <v>0</v>
      </c>
      <c r="W214" s="174">
        <v>0</v>
      </c>
      <c r="X214" s="174">
        <v>0</v>
      </c>
      <c r="Y214" s="174">
        <v>0</v>
      </c>
      <c r="Z214" s="174">
        <v>0</v>
      </c>
      <c r="AA214" s="174">
        <v>0</v>
      </c>
      <c r="AB214" s="174">
        <v>0</v>
      </c>
      <c r="AC214" s="174">
        <v>0</v>
      </c>
      <c r="AD214" s="174" cm="1">
        <f t="array" ref="AD214">SUM(IF(TARGET_TR5!$B$2:$B$2040=$A214,IF(TARGET_TR5!$C$2:$C$2040=$C214,IF(TARGET_TR5!$E$2:$E$2040=$E214,IF(TARGET_TR5!$F$1:$Q$1=AD$2,TARGET_TR5!$F$2:$Q$2040)))))</f>
        <v>0</v>
      </c>
      <c r="AE214" s="174" cm="1">
        <f t="array" ref="AE214">SUM(IF(TARGET_TR5!$B$2:$B$2040=$A214,IF(TARGET_TR5!$C$2:$C$2040=$C214,IF(TARGET_TR5!$E$2:$E$2040=$E214,IF(TARGET_TR5!$F$1:$Q$1=AE$2,TARGET_TR5!$F$2:$Q$2040)))))</f>
        <v>0</v>
      </c>
      <c r="AF214" s="174" cm="1">
        <f t="array" ref="AF214">SUM(IF(TARGET_TR5!$B$2:$B$2040=$A214,IF(TARGET_TR5!$C$2:$C$2040=$C214,IF(TARGET_TR5!$E$2:$E$2040=$E214,IF(TARGET_TR5!$F$1:$Q$1=AF$2,TARGET_TR5!$F$2:$Q$2040)))))</f>
        <v>0</v>
      </c>
      <c r="AG214" s="174" cm="1">
        <f t="array" ref="AG214">SUM(IF(TARGET_TR5!$B$2:$B$2040=$A214,IF(TARGET_TR5!$C$2:$C$2040=$C214,IF(TARGET_TR5!$E$2:$E$2040=$E214,IF(TARGET_TR5!$F$1:$Q$1=AG$2,TARGET_TR5!$F$2:$Q$2040)))))</f>
        <v>0</v>
      </c>
      <c r="AH214" s="174" cm="1">
        <f t="array" ref="AH214">SUM(IF(TARGET_TR5!$B$2:$B$2040=$A214,IF(TARGET_TR5!$C$2:$C$2040=$C214,IF(TARGET_TR5!$E$2:$E$2040=$E214,IF(TARGET_TR5!$F$1:$Q$1=AH$2,TARGET_TR5!$F$2:$Q$2040)))))</f>
        <v>0</v>
      </c>
      <c r="AI214" s="174" cm="1">
        <f t="array" ref="AI214">SUM(IF(TARGET_TR5!$B$2:$B$2040=$A214,IF(TARGET_TR5!$C$2:$C$2040=$C214,IF(TARGET_TR5!$E$2:$E$2040=$E214,IF(TARGET_TR5!$F$1:$Q$1=AI$2,TARGET_TR5!$F$2:$Q$2040)))))</f>
        <v>0</v>
      </c>
      <c r="AJ214" s="174" cm="1">
        <f t="array" ref="AJ214">SUM(IF(TARGET_TR5!$B$2:$B$2040=$A214,IF(TARGET_TR5!$C$2:$C$2040=$C214,IF(TARGET_TR5!$E$2:$E$2040=$E214,IF(TARGET_TR5!$F$1:$Q$1=AJ$2,TARGET_TR5!$F$2:$Q$2040)))))</f>
        <v>0</v>
      </c>
      <c r="AK214" s="174" cm="1">
        <f t="array" ref="AK214">SUM(IF(TARGET_TR5!$B$2:$B$2040=$A214,IF(TARGET_TR5!$C$2:$C$2040=$C214,IF(TARGET_TR5!$E$2:$E$2040=$E214,IF(TARGET_TR5!$F$1:$Q$1=AK$2,TARGET_TR5!$F$2:$Q$2040)))))</f>
        <v>0</v>
      </c>
      <c r="AL214" s="174" cm="1">
        <f t="array" ref="AL214">SUM(IF(TARGET_TR5!$B$2:$B$2040=$A214,IF(TARGET_TR5!$C$2:$C$2040=$C214,IF(TARGET_TR5!$E$2:$E$2040=$E214,IF(TARGET_TR5!$F$1:$Q$1=AL$2,TARGET_TR5!$F$2:$Q$2040)))))</f>
        <v>0</v>
      </c>
      <c r="AM214" s="174" cm="1">
        <f t="array" ref="AM214">SUM(IF(TARGET_TR5!$B$2:$B$2040=$A214,IF(TARGET_TR5!$C$2:$C$2040=$C214,IF(TARGET_TR5!$E$2:$E$2040=$E214,IF(TARGET_TR5!$F$1:$Q$1=AM$2,TARGET_TR5!$F$2:$Q$2040)))))</f>
        <v>0</v>
      </c>
      <c r="AN214" s="174" cm="1">
        <f t="array" ref="AN214">SUM(IF(TARGET_TR5!$B$2:$B$2040=$A214,IF(TARGET_TR5!$C$2:$C$2040=$C214,IF(TARGET_TR5!$E$2:$E$2040=$E214,IF(TARGET_TR5!$F$1:$Q$1=AN$2,TARGET_TR5!$F$2:$Q$2040)))))</f>
        <v>0</v>
      </c>
      <c r="AO214" s="174" cm="1">
        <f t="array" ref="AO214">SUM(IF(TARGET_TR5!$B$2:$B$2040=$A214,IF(TARGET_TR5!$C$2:$C$2040=$C214,IF(TARGET_TR5!$E$2:$E$2040=$E214,IF(TARGET_TR5!$F$1:$Q$1=AO$2,TARGET_TR5!$F$2:$Q$2040)))))</f>
        <v>0</v>
      </c>
      <c r="AP214" s="174">
        <v>0</v>
      </c>
      <c r="AQ214" s="174">
        <v>0</v>
      </c>
      <c r="AR214" s="174">
        <v>0</v>
      </c>
      <c r="AS214" s="174">
        <v>0</v>
      </c>
      <c r="AT214" s="174">
        <v>0</v>
      </c>
      <c r="AU214" s="174">
        <v>0</v>
      </c>
      <c r="AV214" s="174">
        <v>0</v>
      </c>
      <c r="AW214" s="174">
        <v>0</v>
      </c>
      <c r="AX214" s="174">
        <v>0</v>
      </c>
      <c r="AY214" s="174">
        <v>0</v>
      </c>
      <c r="AZ214" s="174">
        <v>0</v>
      </c>
      <c r="BA214" s="174">
        <v>0</v>
      </c>
      <c r="BB214" s="175">
        <f t="shared" si="57"/>
        <v>1</v>
      </c>
      <c r="BC214" s="175">
        <f t="shared" si="57"/>
        <v>1</v>
      </c>
      <c r="BD214" s="175">
        <f t="shared" si="57"/>
        <v>1</v>
      </c>
      <c r="BE214" s="175">
        <f t="shared" si="57"/>
        <v>1</v>
      </c>
      <c r="BF214" s="175">
        <f t="shared" si="57"/>
        <v>1</v>
      </c>
      <c r="BG214" s="175">
        <f t="shared" si="57"/>
        <v>1</v>
      </c>
      <c r="BH214" s="175">
        <f t="shared" si="56"/>
        <v>1</v>
      </c>
      <c r="BI214" s="175">
        <f t="shared" si="56"/>
        <v>1</v>
      </c>
      <c r="BJ214" s="175">
        <f t="shared" si="56"/>
        <v>1</v>
      </c>
      <c r="BK214" s="175">
        <f t="shared" si="56"/>
        <v>1</v>
      </c>
      <c r="BL214" s="175">
        <f t="shared" si="56"/>
        <v>1</v>
      </c>
      <c r="BM214" s="175">
        <f t="shared" si="56"/>
        <v>1</v>
      </c>
    </row>
    <row r="215" spans="1:65" x14ac:dyDescent="0.35">
      <c r="A215" s="173" t="s">
        <v>65</v>
      </c>
      <c r="B215" s="173" t="str">
        <v>EGS</v>
      </c>
      <c r="C215" s="173" t="str">
        <v>SALES NeuCentrix EGS</v>
      </c>
      <c r="D215" s="173" t="str">
        <v>Rack</v>
      </c>
      <c r="E215" s="173" t="str">
        <v>PAPUA BARAT</v>
      </c>
      <c r="F215" s="174" cm="1">
        <f t="array" ref="F215">SUM(IF(TARGET_TR5!$B$2:$B$2040=$A215,IF(TARGET_TR5!$C$2:$C$2040=$C215,IF(TARGET_TR5!$E$2:$E$2040=$E215,IF(TARGET_TR5!$W$1:$AH$1=F$2,TARGET_TR5!$W$2:$AH$2040)))))</f>
        <v>0</v>
      </c>
      <c r="G215" s="174" cm="1">
        <f t="array" ref="G215">SUM(IF(TARGET_TR5!$B$2:$B$2040=$A215,IF(TARGET_TR5!$C$2:$C$2040=$C215,IF(TARGET_TR5!$E$2:$E$2040=$E215,IF(TARGET_TR5!$W$1:$AH$1=G$2,TARGET_TR5!$W$2:$AH$2040)))))</f>
        <v>0</v>
      </c>
      <c r="H215" s="174" cm="1">
        <f t="array" ref="H215">SUM(IF(TARGET_TR5!$B$2:$B$2040=$A215,IF(TARGET_TR5!$C$2:$C$2040=$C215,IF(TARGET_TR5!$E$2:$E$2040=$E215,IF(TARGET_TR5!$W$1:$AH$1=H$2,TARGET_TR5!$W$2:$AH$2040)))))</f>
        <v>0</v>
      </c>
      <c r="I215" s="174" cm="1">
        <f t="array" ref="I215">SUM(IF(TARGET_TR5!$B$2:$B$2040=$A215,IF(TARGET_TR5!$C$2:$C$2040=$C215,IF(TARGET_TR5!$E$2:$E$2040=$E215,IF(TARGET_TR5!$W$1:$AH$1=I$2,TARGET_TR5!$W$2:$AH$2040)))))</f>
        <v>0</v>
      </c>
      <c r="J215" s="174" cm="1">
        <f t="array" ref="J215">SUM(IF(TARGET_TR5!$B$2:$B$2040=$A215,IF(TARGET_TR5!$C$2:$C$2040=$C215,IF(TARGET_TR5!$E$2:$E$2040=$E215,IF(TARGET_TR5!$W$1:$AH$1=J$2,TARGET_TR5!$W$2:$AH$2040)))))</f>
        <v>0</v>
      </c>
      <c r="K215" s="174" cm="1">
        <f t="array" ref="K215">SUM(IF(TARGET_TR5!$B$2:$B$2040=$A215,IF(TARGET_TR5!$C$2:$C$2040=$C215,IF(TARGET_TR5!$E$2:$E$2040=$E215,IF(TARGET_TR5!$W$1:$AH$1=K$2,TARGET_TR5!$W$2:$AH$2040)))))</f>
        <v>0</v>
      </c>
      <c r="L215" s="174" cm="1">
        <f t="array" ref="L215">SUM(IF(TARGET_TR5!$B$2:$B$2040=$A215,IF(TARGET_TR5!$C$2:$C$2040=$C215,IF(TARGET_TR5!$E$2:$E$2040=$E215,IF(TARGET_TR5!$W$1:$AH$1=L$2,TARGET_TR5!$W$2:$AH$2040)))))</f>
        <v>0</v>
      </c>
      <c r="M215" s="174" cm="1">
        <f t="array" ref="M215">SUM(IF(TARGET_TR5!$B$2:$B$2040=$A215,IF(TARGET_TR5!$C$2:$C$2040=$C215,IF(TARGET_TR5!$E$2:$E$2040=$E215,IF(TARGET_TR5!$W$1:$AH$1=M$2,TARGET_TR5!$W$2:$AH$2040)))))</f>
        <v>0</v>
      </c>
      <c r="N215" s="174" cm="1">
        <f t="array" ref="N215">SUM(IF(TARGET_TR5!$B$2:$B$2040=$A215,IF(TARGET_TR5!$C$2:$C$2040=$C215,IF(TARGET_TR5!$E$2:$E$2040=$E215,IF(TARGET_TR5!$W$1:$AH$1=N$2,TARGET_TR5!$W$2:$AH$2040)))))</f>
        <v>0</v>
      </c>
      <c r="O215" s="174" cm="1">
        <f t="array" ref="O215">SUM(IF(TARGET_TR5!$B$2:$B$2040=$A215,IF(TARGET_TR5!$C$2:$C$2040=$C215,IF(TARGET_TR5!$E$2:$E$2040=$E215,IF(TARGET_TR5!$W$1:$AH$1=O$2,TARGET_TR5!$W$2:$AH$2040)))))</f>
        <v>0</v>
      </c>
      <c r="P215" s="174" cm="1">
        <f t="array" ref="P215">SUM(IF(TARGET_TR5!$B$2:$B$2040=$A215,IF(TARGET_TR5!$C$2:$C$2040=$C215,IF(TARGET_TR5!$E$2:$E$2040=$E215,IF(TARGET_TR5!$W$1:$AH$1=P$2,TARGET_TR5!$W$2:$AH$2040)))))</f>
        <v>0</v>
      </c>
      <c r="Q215" s="174" cm="1">
        <f t="array" ref="Q215">SUM(IF(TARGET_TR5!$B$2:$B$2040=$A215,IF(TARGET_TR5!$C$2:$C$2040=$C215,IF(TARGET_TR5!$E$2:$E$2040=$E215,IF(TARGET_TR5!$W$1:$AH$1=Q$2,TARGET_TR5!$W$2:$AH$2040)))))</f>
        <v>0</v>
      </c>
      <c r="R215" s="174">
        <v>0</v>
      </c>
      <c r="S215" s="174">
        <v>0</v>
      </c>
      <c r="T215" s="174">
        <v>0</v>
      </c>
      <c r="U215" s="174">
        <v>0</v>
      </c>
      <c r="V215" s="174">
        <v>0</v>
      </c>
      <c r="W215" s="174">
        <v>0</v>
      </c>
      <c r="X215" s="174">
        <v>0</v>
      </c>
      <c r="Y215" s="174">
        <v>0</v>
      </c>
      <c r="Z215" s="174">
        <v>0</v>
      </c>
      <c r="AA215" s="174">
        <v>0</v>
      </c>
      <c r="AB215" s="174">
        <v>0</v>
      </c>
      <c r="AC215" s="174">
        <v>0</v>
      </c>
      <c r="AD215" s="174" cm="1">
        <f t="array" ref="AD215">SUM(IF(TARGET_TR5!$B$2:$B$2040=$A215,IF(TARGET_TR5!$C$2:$C$2040=$C215,IF(TARGET_TR5!$E$2:$E$2040=$E215,IF(TARGET_TR5!$F$1:$Q$1=AD$2,TARGET_TR5!$F$2:$Q$2040)))))</f>
        <v>0</v>
      </c>
      <c r="AE215" s="174" cm="1">
        <f t="array" ref="AE215">SUM(IF(TARGET_TR5!$B$2:$B$2040=$A215,IF(TARGET_TR5!$C$2:$C$2040=$C215,IF(TARGET_TR5!$E$2:$E$2040=$E215,IF(TARGET_TR5!$F$1:$Q$1=AE$2,TARGET_TR5!$F$2:$Q$2040)))))</f>
        <v>0</v>
      </c>
      <c r="AF215" s="174" cm="1">
        <f t="array" ref="AF215">SUM(IF(TARGET_TR5!$B$2:$B$2040=$A215,IF(TARGET_TR5!$C$2:$C$2040=$C215,IF(TARGET_TR5!$E$2:$E$2040=$E215,IF(TARGET_TR5!$F$1:$Q$1=AF$2,TARGET_TR5!$F$2:$Q$2040)))))</f>
        <v>0</v>
      </c>
      <c r="AG215" s="174" cm="1">
        <f t="array" ref="AG215">SUM(IF(TARGET_TR5!$B$2:$B$2040=$A215,IF(TARGET_TR5!$C$2:$C$2040=$C215,IF(TARGET_TR5!$E$2:$E$2040=$E215,IF(TARGET_TR5!$F$1:$Q$1=AG$2,TARGET_TR5!$F$2:$Q$2040)))))</f>
        <v>0</v>
      </c>
      <c r="AH215" s="174" cm="1">
        <f t="array" ref="AH215">SUM(IF(TARGET_TR5!$B$2:$B$2040=$A215,IF(TARGET_TR5!$C$2:$C$2040=$C215,IF(TARGET_TR5!$E$2:$E$2040=$E215,IF(TARGET_TR5!$F$1:$Q$1=AH$2,TARGET_TR5!$F$2:$Q$2040)))))</f>
        <v>0</v>
      </c>
      <c r="AI215" s="174" cm="1">
        <f t="array" ref="AI215">SUM(IF(TARGET_TR5!$B$2:$B$2040=$A215,IF(TARGET_TR5!$C$2:$C$2040=$C215,IF(TARGET_TR5!$E$2:$E$2040=$E215,IF(TARGET_TR5!$F$1:$Q$1=AI$2,TARGET_TR5!$F$2:$Q$2040)))))</f>
        <v>0</v>
      </c>
      <c r="AJ215" s="174" cm="1">
        <f t="array" ref="AJ215">SUM(IF(TARGET_TR5!$B$2:$B$2040=$A215,IF(TARGET_TR5!$C$2:$C$2040=$C215,IF(TARGET_TR5!$E$2:$E$2040=$E215,IF(TARGET_TR5!$F$1:$Q$1=AJ$2,TARGET_TR5!$F$2:$Q$2040)))))</f>
        <v>0</v>
      </c>
      <c r="AK215" s="174" cm="1">
        <f t="array" ref="AK215">SUM(IF(TARGET_TR5!$B$2:$B$2040=$A215,IF(TARGET_TR5!$C$2:$C$2040=$C215,IF(TARGET_TR5!$E$2:$E$2040=$E215,IF(TARGET_TR5!$F$1:$Q$1=AK$2,TARGET_TR5!$F$2:$Q$2040)))))</f>
        <v>0</v>
      </c>
      <c r="AL215" s="174" cm="1">
        <f t="array" ref="AL215">SUM(IF(TARGET_TR5!$B$2:$B$2040=$A215,IF(TARGET_TR5!$C$2:$C$2040=$C215,IF(TARGET_TR5!$E$2:$E$2040=$E215,IF(TARGET_TR5!$F$1:$Q$1=AL$2,TARGET_TR5!$F$2:$Q$2040)))))</f>
        <v>0</v>
      </c>
      <c r="AM215" s="174" cm="1">
        <f t="array" ref="AM215">SUM(IF(TARGET_TR5!$B$2:$B$2040=$A215,IF(TARGET_TR5!$C$2:$C$2040=$C215,IF(TARGET_TR5!$E$2:$E$2040=$E215,IF(TARGET_TR5!$F$1:$Q$1=AM$2,TARGET_TR5!$F$2:$Q$2040)))))</f>
        <v>0</v>
      </c>
      <c r="AN215" s="174" cm="1">
        <f t="array" ref="AN215">SUM(IF(TARGET_TR5!$B$2:$B$2040=$A215,IF(TARGET_TR5!$C$2:$C$2040=$C215,IF(TARGET_TR5!$E$2:$E$2040=$E215,IF(TARGET_TR5!$F$1:$Q$1=AN$2,TARGET_TR5!$F$2:$Q$2040)))))</f>
        <v>0</v>
      </c>
      <c r="AO215" s="174" cm="1">
        <f t="array" ref="AO215">SUM(IF(TARGET_TR5!$B$2:$B$2040=$A215,IF(TARGET_TR5!$C$2:$C$2040=$C215,IF(TARGET_TR5!$E$2:$E$2040=$E215,IF(TARGET_TR5!$F$1:$Q$1=AO$2,TARGET_TR5!$F$2:$Q$2040)))))</f>
        <v>0</v>
      </c>
      <c r="AP215" s="174">
        <v>0</v>
      </c>
      <c r="AQ215" s="174">
        <v>0</v>
      </c>
      <c r="AR215" s="174">
        <v>0</v>
      </c>
      <c r="AS215" s="174">
        <v>0</v>
      </c>
      <c r="AT215" s="174">
        <v>0</v>
      </c>
      <c r="AU215" s="174">
        <v>0</v>
      </c>
      <c r="AV215" s="174">
        <v>0</v>
      </c>
      <c r="AW215" s="174">
        <v>0</v>
      </c>
      <c r="AX215" s="174">
        <v>0</v>
      </c>
      <c r="AY215" s="174">
        <v>0</v>
      </c>
      <c r="AZ215" s="174">
        <v>0</v>
      </c>
      <c r="BA215" s="174">
        <v>0</v>
      </c>
      <c r="BB215" s="175">
        <f t="shared" si="57"/>
        <v>1</v>
      </c>
      <c r="BC215" s="175">
        <f t="shared" si="57"/>
        <v>1</v>
      </c>
      <c r="BD215" s="175">
        <f t="shared" si="57"/>
        <v>1</v>
      </c>
      <c r="BE215" s="175">
        <f t="shared" si="57"/>
        <v>1</v>
      </c>
      <c r="BF215" s="175">
        <f t="shared" si="57"/>
        <v>1</v>
      </c>
      <c r="BG215" s="175">
        <f t="shared" si="57"/>
        <v>1</v>
      </c>
      <c r="BH215" s="175">
        <f t="shared" si="56"/>
        <v>1</v>
      </c>
      <c r="BI215" s="175">
        <f t="shared" si="56"/>
        <v>1</v>
      </c>
      <c r="BJ215" s="175">
        <f t="shared" si="56"/>
        <v>1</v>
      </c>
      <c r="BK215" s="175">
        <f t="shared" si="56"/>
        <v>1</v>
      </c>
      <c r="BL215" s="175">
        <f t="shared" si="56"/>
        <v>1</v>
      </c>
      <c r="BM215" s="175">
        <f t="shared" si="56"/>
        <v>1</v>
      </c>
    </row>
    <row r="216" spans="1:65" x14ac:dyDescent="0.35">
      <c r="A216" s="173" t="s">
        <v>65</v>
      </c>
      <c r="B216" s="173" t="str">
        <v>EGS</v>
      </c>
      <c r="C216" s="173" t="str">
        <v>SALES NeuCentrix EGS</v>
      </c>
      <c r="D216" s="173" t="str">
        <v>Rack</v>
      </c>
      <c r="E216" s="173" t="str">
        <v>SULBAGSEL</v>
      </c>
      <c r="F216" s="174" cm="1">
        <f t="array" ref="F216">SUM(IF(TARGET_TR5!$B$2:$B$2040=$A216,IF(TARGET_TR5!$C$2:$C$2040=$C216,IF(TARGET_TR5!$E$2:$E$2040=$E216,IF(TARGET_TR5!$W$1:$AH$1=F$2,TARGET_TR5!$W$2:$AH$2040)))))</f>
        <v>0</v>
      </c>
      <c r="G216" s="174" cm="1">
        <f t="array" ref="G216">SUM(IF(TARGET_TR5!$B$2:$B$2040=$A216,IF(TARGET_TR5!$C$2:$C$2040=$C216,IF(TARGET_TR5!$E$2:$E$2040=$E216,IF(TARGET_TR5!$W$1:$AH$1=G$2,TARGET_TR5!$W$2:$AH$2040)))))</f>
        <v>0</v>
      </c>
      <c r="H216" s="174" cm="1">
        <f t="array" ref="H216">SUM(IF(TARGET_TR5!$B$2:$B$2040=$A216,IF(TARGET_TR5!$C$2:$C$2040=$C216,IF(TARGET_TR5!$E$2:$E$2040=$E216,IF(TARGET_TR5!$W$1:$AH$1=H$2,TARGET_TR5!$W$2:$AH$2040)))))</f>
        <v>0</v>
      </c>
      <c r="I216" s="174" cm="1">
        <f t="array" ref="I216">SUM(IF(TARGET_TR5!$B$2:$B$2040=$A216,IF(TARGET_TR5!$C$2:$C$2040=$C216,IF(TARGET_TR5!$E$2:$E$2040=$E216,IF(TARGET_TR5!$W$1:$AH$1=I$2,TARGET_TR5!$W$2:$AH$2040)))))</f>
        <v>0</v>
      </c>
      <c r="J216" s="174" cm="1">
        <f t="array" ref="J216">SUM(IF(TARGET_TR5!$B$2:$B$2040=$A216,IF(TARGET_TR5!$C$2:$C$2040=$C216,IF(TARGET_TR5!$E$2:$E$2040=$E216,IF(TARGET_TR5!$W$1:$AH$1=J$2,TARGET_TR5!$W$2:$AH$2040)))))</f>
        <v>0</v>
      </c>
      <c r="K216" s="174" cm="1">
        <f t="array" ref="K216">SUM(IF(TARGET_TR5!$B$2:$B$2040=$A216,IF(TARGET_TR5!$C$2:$C$2040=$C216,IF(TARGET_TR5!$E$2:$E$2040=$E216,IF(TARGET_TR5!$W$1:$AH$1=K$2,TARGET_TR5!$W$2:$AH$2040)))))</f>
        <v>0</v>
      </c>
      <c r="L216" s="174" cm="1">
        <f t="array" ref="L216">SUM(IF(TARGET_TR5!$B$2:$B$2040=$A216,IF(TARGET_TR5!$C$2:$C$2040=$C216,IF(TARGET_TR5!$E$2:$E$2040=$E216,IF(TARGET_TR5!$W$1:$AH$1=L$2,TARGET_TR5!$W$2:$AH$2040)))))</f>
        <v>0</v>
      </c>
      <c r="M216" s="174" cm="1">
        <f t="array" ref="M216">SUM(IF(TARGET_TR5!$B$2:$B$2040=$A216,IF(TARGET_TR5!$C$2:$C$2040=$C216,IF(TARGET_TR5!$E$2:$E$2040=$E216,IF(TARGET_TR5!$W$1:$AH$1=M$2,TARGET_TR5!$W$2:$AH$2040)))))</f>
        <v>0</v>
      </c>
      <c r="N216" s="174" cm="1">
        <f t="array" ref="N216">SUM(IF(TARGET_TR5!$B$2:$B$2040=$A216,IF(TARGET_TR5!$C$2:$C$2040=$C216,IF(TARGET_TR5!$E$2:$E$2040=$E216,IF(TARGET_TR5!$W$1:$AH$1=N$2,TARGET_TR5!$W$2:$AH$2040)))))</f>
        <v>0</v>
      </c>
      <c r="O216" s="174" cm="1">
        <f t="array" ref="O216">SUM(IF(TARGET_TR5!$B$2:$B$2040=$A216,IF(TARGET_TR5!$C$2:$C$2040=$C216,IF(TARGET_TR5!$E$2:$E$2040=$E216,IF(TARGET_TR5!$W$1:$AH$1=O$2,TARGET_TR5!$W$2:$AH$2040)))))</f>
        <v>0</v>
      </c>
      <c r="P216" s="174" cm="1">
        <f t="array" ref="P216">SUM(IF(TARGET_TR5!$B$2:$B$2040=$A216,IF(TARGET_TR5!$C$2:$C$2040=$C216,IF(TARGET_TR5!$E$2:$E$2040=$E216,IF(TARGET_TR5!$W$1:$AH$1=P$2,TARGET_TR5!$W$2:$AH$2040)))))</f>
        <v>0</v>
      </c>
      <c r="Q216" s="174" cm="1">
        <f t="array" ref="Q216">SUM(IF(TARGET_TR5!$B$2:$B$2040=$A216,IF(TARGET_TR5!$C$2:$C$2040=$C216,IF(TARGET_TR5!$E$2:$E$2040=$E216,IF(TARGET_TR5!$W$1:$AH$1=Q$2,TARGET_TR5!$W$2:$AH$2040)))))</f>
        <v>0</v>
      </c>
      <c r="R216" s="174">
        <v>0</v>
      </c>
      <c r="S216" s="174">
        <v>0</v>
      </c>
      <c r="T216" s="174">
        <v>0</v>
      </c>
      <c r="U216" s="174">
        <v>0</v>
      </c>
      <c r="V216" s="174">
        <v>0</v>
      </c>
      <c r="W216" s="174">
        <v>0</v>
      </c>
      <c r="X216" s="174">
        <v>0</v>
      </c>
      <c r="Y216" s="174">
        <v>0</v>
      </c>
      <c r="Z216" s="174">
        <v>0</v>
      </c>
      <c r="AA216" s="174">
        <v>0</v>
      </c>
      <c r="AB216" s="174">
        <v>0</v>
      </c>
      <c r="AC216" s="174">
        <v>0</v>
      </c>
      <c r="AD216" s="174" cm="1">
        <f t="array" ref="AD216">SUM(IF(TARGET_TR5!$B$2:$B$2040=$A216,IF(TARGET_TR5!$C$2:$C$2040=$C216,IF(TARGET_TR5!$E$2:$E$2040=$E216,IF(TARGET_TR5!$F$1:$Q$1=AD$2,TARGET_TR5!$F$2:$Q$2040)))))</f>
        <v>0</v>
      </c>
      <c r="AE216" s="174" cm="1">
        <f t="array" ref="AE216">SUM(IF(TARGET_TR5!$B$2:$B$2040=$A216,IF(TARGET_TR5!$C$2:$C$2040=$C216,IF(TARGET_TR5!$E$2:$E$2040=$E216,IF(TARGET_TR5!$F$1:$Q$1=AE$2,TARGET_TR5!$F$2:$Q$2040)))))</f>
        <v>0</v>
      </c>
      <c r="AF216" s="174" cm="1">
        <f t="array" ref="AF216">SUM(IF(TARGET_TR5!$B$2:$B$2040=$A216,IF(TARGET_TR5!$C$2:$C$2040=$C216,IF(TARGET_TR5!$E$2:$E$2040=$E216,IF(TARGET_TR5!$F$1:$Q$1=AF$2,TARGET_TR5!$F$2:$Q$2040)))))</f>
        <v>0</v>
      </c>
      <c r="AG216" s="174" cm="1">
        <f t="array" ref="AG216">SUM(IF(TARGET_TR5!$B$2:$B$2040=$A216,IF(TARGET_TR5!$C$2:$C$2040=$C216,IF(TARGET_TR5!$E$2:$E$2040=$E216,IF(TARGET_TR5!$F$1:$Q$1=AG$2,TARGET_TR5!$F$2:$Q$2040)))))</f>
        <v>0</v>
      </c>
      <c r="AH216" s="174" cm="1">
        <f t="array" ref="AH216">SUM(IF(TARGET_TR5!$B$2:$B$2040=$A216,IF(TARGET_TR5!$C$2:$C$2040=$C216,IF(TARGET_TR5!$E$2:$E$2040=$E216,IF(TARGET_TR5!$F$1:$Q$1=AH$2,TARGET_TR5!$F$2:$Q$2040)))))</f>
        <v>0</v>
      </c>
      <c r="AI216" s="174" cm="1">
        <f t="array" ref="AI216">SUM(IF(TARGET_TR5!$B$2:$B$2040=$A216,IF(TARGET_TR5!$C$2:$C$2040=$C216,IF(TARGET_TR5!$E$2:$E$2040=$E216,IF(TARGET_TR5!$F$1:$Q$1=AI$2,TARGET_TR5!$F$2:$Q$2040)))))</f>
        <v>0</v>
      </c>
      <c r="AJ216" s="174" cm="1">
        <f t="array" ref="AJ216">SUM(IF(TARGET_TR5!$B$2:$B$2040=$A216,IF(TARGET_TR5!$C$2:$C$2040=$C216,IF(TARGET_TR5!$E$2:$E$2040=$E216,IF(TARGET_TR5!$F$1:$Q$1=AJ$2,TARGET_TR5!$F$2:$Q$2040)))))</f>
        <v>0</v>
      </c>
      <c r="AK216" s="174" cm="1">
        <f t="array" ref="AK216">SUM(IF(TARGET_TR5!$B$2:$B$2040=$A216,IF(TARGET_TR5!$C$2:$C$2040=$C216,IF(TARGET_TR5!$E$2:$E$2040=$E216,IF(TARGET_TR5!$F$1:$Q$1=AK$2,TARGET_TR5!$F$2:$Q$2040)))))</f>
        <v>0</v>
      </c>
      <c r="AL216" s="174" cm="1">
        <f t="array" ref="AL216">SUM(IF(TARGET_TR5!$B$2:$B$2040=$A216,IF(TARGET_TR5!$C$2:$C$2040=$C216,IF(TARGET_TR5!$E$2:$E$2040=$E216,IF(TARGET_TR5!$F$1:$Q$1=AL$2,TARGET_TR5!$F$2:$Q$2040)))))</f>
        <v>0</v>
      </c>
      <c r="AM216" s="174" cm="1">
        <f t="array" ref="AM216">SUM(IF(TARGET_TR5!$B$2:$B$2040=$A216,IF(TARGET_TR5!$C$2:$C$2040=$C216,IF(TARGET_TR5!$E$2:$E$2040=$E216,IF(TARGET_TR5!$F$1:$Q$1=AM$2,TARGET_TR5!$F$2:$Q$2040)))))</f>
        <v>0</v>
      </c>
      <c r="AN216" s="174" cm="1">
        <f t="array" ref="AN216">SUM(IF(TARGET_TR5!$B$2:$B$2040=$A216,IF(TARGET_TR5!$C$2:$C$2040=$C216,IF(TARGET_TR5!$E$2:$E$2040=$E216,IF(TARGET_TR5!$F$1:$Q$1=AN$2,TARGET_TR5!$F$2:$Q$2040)))))</f>
        <v>0</v>
      </c>
      <c r="AO216" s="174" cm="1">
        <f t="array" ref="AO216">SUM(IF(TARGET_TR5!$B$2:$B$2040=$A216,IF(TARGET_TR5!$C$2:$C$2040=$C216,IF(TARGET_TR5!$E$2:$E$2040=$E216,IF(TARGET_TR5!$F$1:$Q$1=AO$2,TARGET_TR5!$F$2:$Q$2040)))))</f>
        <v>0</v>
      </c>
      <c r="AP216" s="174">
        <v>0</v>
      </c>
      <c r="AQ216" s="174">
        <v>0</v>
      </c>
      <c r="AR216" s="174">
        <v>0</v>
      </c>
      <c r="AS216" s="174">
        <v>0</v>
      </c>
      <c r="AT216" s="174">
        <v>0</v>
      </c>
      <c r="AU216" s="174">
        <v>0</v>
      </c>
      <c r="AV216" s="174">
        <v>0</v>
      </c>
      <c r="AW216" s="174">
        <v>0</v>
      </c>
      <c r="AX216" s="174">
        <v>0</v>
      </c>
      <c r="AY216" s="174">
        <v>0</v>
      </c>
      <c r="AZ216" s="174">
        <v>0</v>
      </c>
      <c r="BA216" s="174">
        <v>0</v>
      </c>
      <c r="BB216" s="175">
        <f t="shared" si="57"/>
        <v>1</v>
      </c>
      <c r="BC216" s="175">
        <f t="shared" si="57"/>
        <v>1</v>
      </c>
      <c r="BD216" s="175">
        <f t="shared" si="57"/>
        <v>1</v>
      </c>
      <c r="BE216" s="175">
        <f t="shared" si="57"/>
        <v>1</v>
      </c>
      <c r="BF216" s="175">
        <f t="shared" si="57"/>
        <v>1</v>
      </c>
      <c r="BG216" s="175">
        <f t="shared" si="57"/>
        <v>1</v>
      </c>
      <c r="BH216" s="175">
        <f t="shared" si="56"/>
        <v>1</v>
      </c>
      <c r="BI216" s="175">
        <f t="shared" si="56"/>
        <v>1</v>
      </c>
      <c r="BJ216" s="175">
        <f t="shared" si="56"/>
        <v>1</v>
      </c>
      <c r="BK216" s="175">
        <f t="shared" si="56"/>
        <v>1</v>
      </c>
      <c r="BL216" s="175">
        <f t="shared" si="56"/>
        <v>1</v>
      </c>
      <c r="BM216" s="175">
        <f t="shared" si="56"/>
        <v>1</v>
      </c>
    </row>
    <row r="217" spans="1:65" x14ac:dyDescent="0.35">
      <c r="A217" s="173" t="s">
        <v>65</v>
      </c>
      <c r="B217" s="173" t="str">
        <v>EGS</v>
      </c>
      <c r="C217" s="173" t="str">
        <v>SALES NeuCentrix EGS</v>
      </c>
      <c r="D217" s="173" t="str">
        <v>Rack</v>
      </c>
      <c r="E217" s="173" t="str">
        <v>SULBAGTENG</v>
      </c>
      <c r="F217" s="174" cm="1">
        <f t="array" ref="F217">SUM(IF(TARGET_TR5!$B$2:$B$2040=$A217,IF(TARGET_TR5!$C$2:$C$2040=$C217,IF(TARGET_TR5!$E$2:$E$2040=$E217,IF(TARGET_TR5!$W$1:$AH$1=F$2,TARGET_TR5!$W$2:$AH$2040)))))</f>
        <v>0</v>
      </c>
      <c r="G217" s="174" cm="1">
        <f t="array" ref="G217">SUM(IF(TARGET_TR5!$B$2:$B$2040=$A217,IF(TARGET_TR5!$C$2:$C$2040=$C217,IF(TARGET_TR5!$E$2:$E$2040=$E217,IF(TARGET_TR5!$W$1:$AH$1=G$2,TARGET_TR5!$W$2:$AH$2040)))))</f>
        <v>0</v>
      </c>
      <c r="H217" s="174" cm="1">
        <f t="array" ref="H217">SUM(IF(TARGET_TR5!$B$2:$B$2040=$A217,IF(TARGET_TR5!$C$2:$C$2040=$C217,IF(TARGET_TR5!$E$2:$E$2040=$E217,IF(TARGET_TR5!$W$1:$AH$1=H$2,TARGET_TR5!$W$2:$AH$2040)))))</f>
        <v>0</v>
      </c>
      <c r="I217" s="174" cm="1">
        <f t="array" ref="I217">SUM(IF(TARGET_TR5!$B$2:$B$2040=$A217,IF(TARGET_TR5!$C$2:$C$2040=$C217,IF(TARGET_TR5!$E$2:$E$2040=$E217,IF(TARGET_TR5!$W$1:$AH$1=I$2,TARGET_TR5!$W$2:$AH$2040)))))</f>
        <v>0</v>
      </c>
      <c r="J217" s="174" cm="1">
        <f t="array" ref="J217">SUM(IF(TARGET_TR5!$B$2:$B$2040=$A217,IF(TARGET_TR5!$C$2:$C$2040=$C217,IF(TARGET_TR5!$E$2:$E$2040=$E217,IF(TARGET_TR5!$W$1:$AH$1=J$2,TARGET_TR5!$W$2:$AH$2040)))))</f>
        <v>0</v>
      </c>
      <c r="K217" s="174" cm="1">
        <f t="array" ref="K217">SUM(IF(TARGET_TR5!$B$2:$B$2040=$A217,IF(TARGET_TR5!$C$2:$C$2040=$C217,IF(TARGET_TR5!$E$2:$E$2040=$E217,IF(TARGET_TR5!$W$1:$AH$1=K$2,TARGET_TR5!$W$2:$AH$2040)))))</f>
        <v>0</v>
      </c>
      <c r="L217" s="174" cm="1">
        <f t="array" ref="L217">SUM(IF(TARGET_TR5!$B$2:$B$2040=$A217,IF(TARGET_TR5!$C$2:$C$2040=$C217,IF(TARGET_TR5!$E$2:$E$2040=$E217,IF(TARGET_TR5!$W$1:$AH$1=L$2,TARGET_TR5!$W$2:$AH$2040)))))</f>
        <v>0</v>
      </c>
      <c r="M217" s="174" cm="1">
        <f t="array" ref="M217">SUM(IF(TARGET_TR5!$B$2:$B$2040=$A217,IF(TARGET_TR5!$C$2:$C$2040=$C217,IF(TARGET_TR5!$E$2:$E$2040=$E217,IF(TARGET_TR5!$W$1:$AH$1=M$2,TARGET_TR5!$W$2:$AH$2040)))))</f>
        <v>0</v>
      </c>
      <c r="N217" s="174" cm="1">
        <f t="array" ref="N217">SUM(IF(TARGET_TR5!$B$2:$B$2040=$A217,IF(TARGET_TR5!$C$2:$C$2040=$C217,IF(TARGET_TR5!$E$2:$E$2040=$E217,IF(TARGET_TR5!$W$1:$AH$1=N$2,TARGET_TR5!$W$2:$AH$2040)))))</f>
        <v>0</v>
      </c>
      <c r="O217" s="174" cm="1">
        <f t="array" ref="O217">SUM(IF(TARGET_TR5!$B$2:$B$2040=$A217,IF(TARGET_TR5!$C$2:$C$2040=$C217,IF(TARGET_TR5!$E$2:$E$2040=$E217,IF(TARGET_TR5!$W$1:$AH$1=O$2,TARGET_TR5!$W$2:$AH$2040)))))</f>
        <v>0</v>
      </c>
      <c r="P217" s="174" cm="1">
        <f t="array" ref="P217">SUM(IF(TARGET_TR5!$B$2:$B$2040=$A217,IF(TARGET_TR5!$C$2:$C$2040=$C217,IF(TARGET_TR5!$E$2:$E$2040=$E217,IF(TARGET_TR5!$W$1:$AH$1=P$2,TARGET_TR5!$W$2:$AH$2040)))))</f>
        <v>0</v>
      </c>
      <c r="Q217" s="174" cm="1">
        <f t="array" ref="Q217">SUM(IF(TARGET_TR5!$B$2:$B$2040=$A217,IF(TARGET_TR5!$C$2:$C$2040=$C217,IF(TARGET_TR5!$E$2:$E$2040=$E217,IF(TARGET_TR5!$W$1:$AH$1=Q$2,TARGET_TR5!$W$2:$AH$2040)))))</f>
        <v>0</v>
      </c>
      <c r="R217" s="174">
        <v>0</v>
      </c>
      <c r="S217" s="174">
        <v>0</v>
      </c>
      <c r="T217" s="174">
        <v>0</v>
      </c>
      <c r="U217" s="174">
        <v>0</v>
      </c>
      <c r="V217" s="174">
        <v>0</v>
      </c>
      <c r="W217" s="174">
        <v>0</v>
      </c>
      <c r="X217" s="174">
        <v>0</v>
      </c>
      <c r="Y217" s="174">
        <v>0</v>
      </c>
      <c r="Z217" s="174">
        <v>0</v>
      </c>
      <c r="AA217" s="174">
        <v>0</v>
      </c>
      <c r="AB217" s="174">
        <v>0</v>
      </c>
      <c r="AC217" s="174">
        <v>0</v>
      </c>
      <c r="AD217" s="174" cm="1">
        <f t="array" ref="AD217">SUM(IF(TARGET_TR5!$B$2:$B$2040=$A217,IF(TARGET_TR5!$C$2:$C$2040=$C217,IF(TARGET_TR5!$E$2:$E$2040=$E217,IF(TARGET_TR5!$F$1:$Q$1=AD$2,TARGET_TR5!$F$2:$Q$2040)))))</f>
        <v>0</v>
      </c>
      <c r="AE217" s="174" cm="1">
        <f t="array" ref="AE217">SUM(IF(TARGET_TR5!$B$2:$B$2040=$A217,IF(TARGET_TR5!$C$2:$C$2040=$C217,IF(TARGET_TR5!$E$2:$E$2040=$E217,IF(TARGET_TR5!$F$1:$Q$1=AE$2,TARGET_TR5!$F$2:$Q$2040)))))</f>
        <v>0</v>
      </c>
      <c r="AF217" s="174" cm="1">
        <f t="array" ref="AF217">SUM(IF(TARGET_TR5!$B$2:$B$2040=$A217,IF(TARGET_TR5!$C$2:$C$2040=$C217,IF(TARGET_TR5!$E$2:$E$2040=$E217,IF(TARGET_TR5!$F$1:$Q$1=AF$2,TARGET_TR5!$F$2:$Q$2040)))))</f>
        <v>0</v>
      </c>
      <c r="AG217" s="174" cm="1">
        <f t="array" ref="AG217">SUM(IF(TARGET_TR5!$B$2:$B$2040=$A217,IF(TARGET_TR5!$C$2:$C$2040=$C217,IF(TARGET_TR5!$E$2:$E$2040=$E217,IF(TARGET_TR5!$F$1:$Q$1=AG$2,TARGET_TR5!$F$2:$Q$2040)))))</f>
        <v>0</v>
      </c>
      <c r="AH217" s="174" cm="1">
        <f t="array" ref="AH217">SUM(IF(TARGET_TR5!$B$2:$B$2040=$A217,IF(TARGET_TR5!$C$2:$C$2040=$C217,IF(TARGET_TR5!$E$2:$E$2040=$E217,IF(TARGET_TR5!$F$1:$Q$1=AH$2,TARGET_TR5!$F$2:$Q$2040)))))</f>
        <v>0</v>
      </c>
      <c r="AI217" s="174" cm="1">
        <f t="array" ref="AI217">SUM(IF(TARGET_TR5!$B$2:$B$2040=$A217,IF(TARGET_TR5!$C$2:$C$2040=$C217,IF(TARGET_TR5!$E$2:$E$2040=$E217,IF(TARGET_TR5!$F$1:$Q$1=AI$2,TARGET_TR5!$F$2:$Q$2040)))))</f>
        <v>0</v>
      </c>
      <c r="AJ217" s="174" cm="1">
        <f t="array" ref="AJ217">SUM(IF(TARGET_TR5!$B$2:$B$2040=$A217,IF(TARGET_TR5!$C$2:$C$2040=$C217,IF(TARGET_TR5!$E$2:$E$2040=$E217,IF(TARGET_TR5!$F$1:$Q$1=AJ$2,TARGET_TR5!$F$2:$Q$2040)))))</f>
        <v>0</v>
      </c>
      <c r="AK217" s="174" cm="1">
        <f t="array" ref="AK217">SUM(IF(TARGET_TR5!$B$2:$B$2040=$A217,IF(TARGET_TR5!$C$2:$C$2040=$C217,IF(TARGET_TR5!$E$2:$E$2040=$E217,IF(TARGET_TR5!$F$1:$Q$1=AK$2,TARGET_TR5!$F$2:$Q$2040)))))</f>
        <v>0</v>
      </c>
      <c r="AL217" s="174" cm="1">
        <f t="array" ref="AL217">SUM(IF(TARGET_TR5!$B$2:$B$2040=$A217,IF(TARGET_TR5!$C$2:$C$2040=$C217,IF(TARGET_TR5!$E$2:$E$2040=$E217,IF(TARGET_TR5!$F$1:$Q$1=AL$2,TARGET_TR5!$F$2:$Q$2040)))))</f>
        <v>0</v>
      </c>
      <c r="AM217" s="174" cm="1">
        <f t="array" ref="AM217">SUM(IF(TARGET_TR5!$B$2:$B$2040=$A217,IF(TARGET_TR5!$C$2:$C$2040=$C217,IF(TARGET_TR5!$E$2:$E$2040=$E217,IF(TARGET_TR5!$F$1:$Q$1=AM$2,TARGET_TR5!$F$2:$Q$2040)))))</f>
        <v>0</v>
      </c>
      <c r="AN217" s="174" cm="1">
        <f t="array" ref="AN217">SUM(IF(TARGET_TR5!$B$2:$B$2040=$A217,IF(TARGET_TR5!$C$2:$C$2040=$C217,IF(TARGET_TR5!$E$2:$E$2040=$E217,IF(TARGET_TR5!$F$1:$Q$1=AN$2,TARGET_TR5!$F$2:$Q$2040)))))</f>
        <v>0</v>
      </c>
      <c r="AO217" s="174" cm="1">
        <f t="array" ref="AO217">SUM(IF(TARGET_TR5!$B$2:$B$2040=$A217,IF(TARGET_TR5!$C$2:$C$2040=$C217,IF(TARGET_TR5!$E$2:$E$2040=$E217,IF(TARGET_TR5!$F$1:$Q$1=AO$2,TARGET_TR5!$F$2:$Q$2040)))))</f>
        <v>0</v>
      </c>
      <c r="AP217" s="174">
        <v>0</v>
      </c>
      <c r="AQ217" s="174">
        <v>0</v>
      </c>
      <c r="AR217" s="174">
        <v>0</v>
      </c>
      <c r="AS217" s="174">
        <v>0</v>
      </c>
      <c r="AT217" s="174">
        <v>0</v>
      </c>
      <c r="AU217" s="174">
        <v>0</v>
      </c>
      <c r="AV217" s="174">
        <v>0</v>
      </c>
      <c r="AW217" s="174">
        <v>0</v>
      </c>
      <c r="AX217" s="174">
        <v>0</v>
      </c>
      <c r="AY217" s="174">
        <v>0</v>
      </c>
      <c r="AZ217" s="174">
        <v>0</v>
      </c>
      <c r="BA217" s="174">
        <v>0</v>
      </c>
      <c r="BB217" s="175">
        <f t="shared" si="57"/>
        <v>1</v>
      </c>
      <c r="BC217" s="175">
        <f t="shared" si="57"/>
        <v>1</v>
      </c>
      <c r="BD217" s="175">
        <f t="shared" si="57"/>
        <v>1</v>
      </c>
      <c r="BE217" s="175">
        <f t="shared" si="57"/>
        <v>1</v>
      </c>
      <c r="BF217" s="175">
        <f t="shared" si="57"/>
        <v>1</v>
      </c>
      <c r="BG217" s="175">
        <f t="shared" si="57"/>
        <v>1</v>
      </c>
      <c r="BH217" s="175">
        <f t="shared" si="56"/>
        <v>1</v>
      </c>
      <c r="BI217" s="175">
        <f t="shared" si="56"/>
        <v>1</v>
      </c>
      <c r="BJ217" s="175">
        <f t="shared" si="56"/>
        <v>1</v>
      </c>
      <c r="BK217" s="175">
        <f t="shared" si="56"/>
        <v>1</v>
      </c>
      <c r="BL217" s="175">
        <f t="shared" si="56"/>
        <v>1</v>
      </c>
      <c r="BM217" s="175">
        <f t="shared" si="56"/>
        <v>1</v>
      </c>
    </row>
    <row r="218" spans="1:65" x14ac:dyDescent="0.35">
      <c r="A218" s="173" t="s">
        <v>65</v>
      </c>
      <c r="B218" s="173" t="str">
        <v>EGS</v>
      </c>
      <c r="C218" s="173" t="str">
        <v>SALES NeuCentrix EGS</v>
      </c>
      <c r="D218" s="173" t="str">
        <v>Rack</v>
      </c>
      <c r="E218" s="173" t="str">
        <v>SUMALUT</v>
      </c>
      <c r="F218" s="174" cm="1">
        <f t="array" ref="F218">SUM(IF(TARGET_TR5!$B$2:$B$2040=$A218,IF(TARGET_TR5!$C$2:$C$2040=$C218,IF(TARGET_TR5!$E$2:$E$2040=$E218,IF(TARGET_TR5!$W$1:$AH$1=F$2,TARGET_TR5!$W$2:$AH$2040)))))</f>
        <v>0</v>
      </c>
      <c r="G218" s="174" cm="1">
        <f t="array" ref="G218">SUM(IF(TARGET_TR5!$B$2:$B$2040=$A218,IF(TARGET_TR5!$C$2:$C$2040=$C218,IF(TARGET_TR5!$E$2:$E$2040=$E218,IF(TARGET_TR5!$W$1:$AH$1=G$2,TARGET_TR5!$W$2:$AH$2040)))))</f>
        <v>0</v>
      </c>
      <c r="H218" s="174" cm="1">
        <f t="array" ref="H218">SUM(IF(TARGET_TR5!$B$2:$B$2040=$A218,IF(TARGET_TR5!$C$2:$C$2040=$C218,IF(TARGET_TR5!$E$2:$E$2040=$E218,IF(TARGET_TR5!$W$1:$AH$1=H$2,TARGET_TR5!$W$2:$AH$2040)))))</f>
        <v>0</v>
      </c>
      <c r="I218" s="174" cm="1">
        <f t="array" ref="I218">SUM(IF(TARGET_TR5!$B$2:$B$2040=$A218,IF(TARGET_TR5!$C$2:$C$2040=$C218,IF(TARGET_TR5!$E$2:$E$2040=$E218,IF(TARGET_TR5!$W$1:$AH$1=I$2,TARGET_TR5!$W$2:$AH$2040)))))</f>
        <v>0</v>
      </c>
      <c r="J218" s="174" cm="1">
        <f t="array" ref="J218">SUM(IF(TARGET_TR5!$B$2:$B$2040=$A218,IF(TARGET_TR5!$C$2:$C$2040=$C218,IF(TARGET_TR5!$E$2:$E$2040=$E218,IF(TARGET_TR5!$W$1:$AH$1=J$2,TARGET_TR5!$W$2:$AH$2040)))))</f>
        <v>0</v>
      </c>
      <c r="K218" s="174" cm="1">
        <f t="array" ref="K218">SUM(IF(TARGET_TR5!$B$2:$B$2040=$A218,IF(TARGET_TR5!$C$2:$C$2040=$C218,IF(TARGET_TR5!$E$2:$E$2040=$E218,IF(TARGET_TR5!$W$1:$AH$1=K$2,TARGET_TR5!$W$2:$AH$2040)))))</f>
        <v>0</v>
      </c>
      <c r="L218" s="174" cm="1">
        <f t="array" ref="L218">SUM(IF(TARGET_TR5!$B$2:$B$2040=$A218,IF(TARGET_TR5!$C$2:$C$2040=$C218,IF(TARGET_TR5!$E$2:$E$2040=$E218,IF(TARGET_TR5!$W$1:$AH$1=L$2,TARGET_TR5!$W$2:$AH$2040)))))</f>
        <v>0</v>
      </c>
      <c r="M218" s="174" cm="1">
        <f t="array" ref="M218">SUM(IF(TARGET_TR5!$B$2:$B$2040=$A218,IF(TARGET_TR5!$C$2:$C$2040=$C218,IF(TARGET_TR5!$E$2:$E$2040=$E218,IF(TARGET_TR5!$W$1:$AH$1=M$2,TARGET_TR5!$W$2:$AH$2040)))))</f>
        <v>0</v>
      </c>
      <c r="N218" s="174" cm="1">
        <f t="array" ref="N218">SUM(IF(TARGET_TR5!$B$2:$B$2040=$A218,IF(TARGET_TR5!$C$2:$C$2040=$C218,IF(TARGET_TR5!$E$2:$E$2040=$E218,IF(TARGET_TR5!$W$1:$AH$1=N$2,TARGET_TR5!$W$2:$AH$2040)))))</f>
        <v>0</v>
      </c>
      <c r="O218" s="174" cm="1">
        <f t="array" ref="O218">SUM(IF(TARGET_TR5!$B$2:$B$2040=$A218,IF(TARGET_TR5!$C$2:$C$2040=$C218,IF(TARGET_TR5!$E$2:$E$2040=$E218,IF(TARGET_TR5!$W$1:$AH$1=O$2,TARGET_TR5!$W$2:$AH$2040)))))</f>
        <v>0</v>
      </c>
      <c r="P218" s="174" cm="1">
        <f t="array" ref="P218">SUM(IF(TARGET_TR5!$B$2:$B$2040=$A218,IF(TARGET_TR5!$C$2:$C$2040=$C218,IF(TARGET_TR5!$E$2:$E$2040=$E218,IF(TARGET_TR5!$W$1:$AH$1=P$2,TARGET_TR5!$W$2:$AH$2040)))))</f>
        <v>0</v>
      </c>
      <c r="Q218" s="174" cm="1">
        <f t="array" ref="Q218">SUM(IF(TARGET_TR5!$B$2:$B$2040=$A218,IF(TARGET_TR5!$C$2:$C$2040=$C218,IF(TARGET_TR5!$E$2:$E$2040=$E218,IF(TARGET_TR5!$W$1:$AH$1=Q$2,TARGET_TR5!$W$2:$AH$2040)))))</f>
        <v>0</v>
      </c>
      <c r="R218" s="174">
        <v>0</v>
      </c>
      <c r="S218" s="174">
        <v>0</v>
      </c>
      <c r="T218" s="174">
        <v>0</v>
      </c>
      <c r="U218" s="174">
        <v>0</v>
      </c>
      <c r="V218" s="174">
        <v>0</v>
      </c>
      <c r="W218" s="174">
        <v>0</v>
      </c>
      <c r="X218" s="174">
        <v>0</v>
      </c>
      <c r="Y218" s="174">
        <v>0</v>
      </c>
      <c r="Z218" s="174">
        <v>0</v>
      </c>
      <c r="AA218" s="174">
        <v>0</v>
      </c>
      <c r="AB218" s="174">
        <v>0</v>
      </c>
      <c r="AC218" s="174">
        <v>0</v>
      </c>
      <c r="AD218" s="174" cm="1">
        <f t="array" ref="AD218">SUM(IF(TARGET_TR5!$B$2:$B$2040=$A218,IF(TARGET_TR5!$C$2:$C$2040=$C218,IF(TARGET_TR5!$E$2:$E$2040=$E218,IF(TARGET_TR5!$F$1:$Q$1=AD$2,TARGET_TR5!$F$2:$Q$2040)))))</f>
        <v>0</v>
      </c>
      <c r="AE218" s="174" cm="1">
        <f t="array" ref="AE218">SUM(IF(TARGET_TR5!$B$2:$B$2040=$A218,IF(TARGET_TR5!$C$2:$C$2040=$C218,IF(TARGET_TR5!$E$2:$E$2040=$E218,IF(TARGET_TR5!$F$1:$Q$1=AE$2,TARGET_TR5!$F$2:$Q$2040)))))</f>
        <v>0</v>
      </c>
      <c r="AF218" s="174" cm="1">
        <f t="array" ref="AF218">SUM(IF(TARGET_TR5!$B$2:$B$2040=$A218,IF(TARGET_TR5!$C$2:$C$2040=$C218,IF(TARGET_TR5!$E$2:$E$2040=$E218,IF(TARGET_TR5!$F$1:$Q$1=AF$2,TARGET_TR5!$F$2:$Q$2040)))))</f>
        <v>0</v>
      </c>
      <c r="AG218" s="174" cm="1">
        <f t="array" ref="AG218">SUM(IF(TARGET_TR5!$B$2:$B$2040=$A218,IF(TARGET_TR5!$C$2:$C$2040=$C218,IF(TARGET_TR5!$E$2:$E$2040=$E218,IF(TARGET_TR5!$F$1:$Q$1=AG$2,TARGET_TR5!$F$2:$Q$2040)))))</f>
        <v>0</v>
      </c>
      <c r="AH218" s="174" cm="1">
        <f t="array" ref="AH218">SUM(IF(TARGET_TR5!$B$2:$B$2040=$A218,IF(TARGET_TR5!$C$2:$C$2040=$C218,IF(TARGET_TR5!$E$2:$E$2040=$E218,IF(TARGET_TR5!$F$1:$Q$1=AH$2,TARGET_TR5!$F$2:$Q$2040)))))</f>
        <v>0</v>
      </c>
      <c r="AI218" s="174" cm="1">
        <f t="array" ref="AI218">SUM(IF(TARGET_TR5!$B$2:$B$2040=$A218,IF(TARGET_TR5!$C$2:$C$2040=$C218,IF(TARGET_TR5!$E$2:$E$2040=$E218,IF(TARGET_TR5!$F$1:$Q$1=AI$2,TARGET_TR5!$F$2:$Q$2040)))))</f>
        <v>0</v>
      </c>
      <c r="AJ218" s="174" cm="1">
        <f t="array" ref="AJ218">SUM(IF(TARGET_TR5!$B$2:$B$2040=$A218,IF(TARGET_TR5!$C$2:$C$2040=$C218,IF(TARGET_TR5!$E$2:$E$2040=$E218,IF(TARGET_TR5!$F$1:$Q$1=AJ$2,TARGET_TR5!$F$2:$Q$2040)))))</f>
        <v>0</v>
      </c>
      <c r="AK218" s="174" cm="1">
        <f t="array" ref="AK218">SUM(IF(TARGET_TR5!$B$2:$B$2040=$A218,IF(TARGET_TR5!$C$2:$C$2040=$C218,IF(TARGET_TR5!$E$2:$E$2040=$E218,IF(TARGET_TR5!$F$1:$Q$1=AK$2,TARGET_TR5!$F$2:$Q$2040)))))</f>
        <v>0</v>
      </c>
      <c r="AL218" s="174" cm="1">
        <f t="array" ref="AL218">SUM(IF(TARGET_TR5!$B$2:$B$2040=$A218,IF(TARGET_TR5!$C$2:$C$2040=$C218,IF(TARGET_TR5!$E$2:$E$2040=$E218,IF(TARGET_TR5!$F$1:$Q$1=AL$2,TARGET_TR5!$F$2:$Q$2040)))))</f>
        <v>0</v>
      </c>
      <c r="AM218" s="174" cm="1">
        <f t="array" ref="AM218">SUM(IF(TARGET_TR5!$B$2:$B$2040=$A218,IF(TARGET_TR5!$C$2:$C$2040=$C218,IF(TARGET_TR5!$E$2:$E$2040=$E218,IF(TARGET_TR5!$F$1:$Q$1=AM$2,TARGET_TR5!$F$2:$Q$2040)))))</f>
        <v>0</v>
      </c>
      <c r="AN218" s="174" cm="1">
        <f t="array" ref="AN218">SUM(IF(TARGET_TR5!$B$2:$B$2040=$A218,IF(TARGET_TR5!$C$2:$C$2040=$C218,IF(TARGET_TR5!$E$2:$E$2040=$E218,IF(TARGET_TR5!$F$1:$Q$1=AN$2,TARGET_TR5!$F$2:$Q$2040)))))</f>
        <v>0</v>
      </c>
      <c r="AO218" s="174" cm="1">
        <f t="array" ref="AO218">SUM(IF(TARGET_TR5!$B$2:$B$2040=$A218,IF(TARGET_TR5!$C$2:$C$2040=$C218,IF(TARGET_TR5!$E$2:$E$2040=$E218,IF(TARGET_TR5!$F$1:$Q$1=AO$2,TARGET_TR5!$F$2:$Q$2040)))))</f>
        <v>0</v>
      </c>
      <c r="AP218" s="174">
        <v>0</v>
      </c>
      <c r="AQ218" s="174">
        <v>0</v>
      </c>
      <c r="AR218" s="174">
        <v>0</v>
      </c>
      <c r="AS218" s="174">
        <v>0</v>
      </c>
      <c r="AT218" s="174">
        <v>0</v>
      </c>
      <c r="AU218" s="174">
        <v>0</v>
      </c>
      <c r="AV218" s="174">
        <v>0</v>
      </c>
      <c r="AW218" s="174">
        <v>0</v>
      </c>
      <c r="AX218" s="174">
        <v>0</v>
      </c>
      <c r="AY218" s="174">
        <v>0</v>
      </c>
      <c r="AZ218" s="174">
        <v>0</v>
      </c>
      <c r="BA218" s="174">
        <v>0</v>
      </c>
      <c r="BB218" s="175">
        <f t="shared" si="57"/>
        <v>1</v>
      </c>
      <c r="BC218" s="175">
        <f t="shared" si="57"/>
        <v>1</v>
      </c>
      <c r="BD218" s="175">
        <f t="shared" si="57"/>
        <v>1</v>
      </c>
      <c r="BE218" s="175">
        <f t="shared" si="57"/>
        <v>1</v>
      </c>
      <c r="BF218" s="175">
        <f t="shared" si="57"/>
        <v>1</v>
      </c>
      <c r="BG218" s="175">
        <f t="shared" si="57"/>
        <v>1</v>
      </c>
      <c r="BH218" s="175">
        <f t="shared" si="56"/>
        <v>1</v>
      </c>
      <c r="BI218" s="175">
        <f t="shared" si="56"/>
        <v>1</v>
      </c>
      <c r="BJ218" s="175">
        <f t="shared" si="56"/>
        <v>1</v>
      </c>
      <c r="BK218" s="175">
        <f t="shared" si="56"/>
        <v>1</v>
      </c>
      <c r="BL218" s="175">
        <f t="shared" si="56"/>
        <v>1</v>
      </c>
      <c r="BM218" s="175">
        <f t="shared" si="56"/>
        <v>1</v>
      </c>
    </row>
    <row r="219" spans="1:65" x14ac:dyDescent="0.35">
      <c r="A219" s="170" t="s">
        <v>65</v>
      </c>
      <c r="B219" s="170" t="str">
        <v>DGS</v>
      </c>
      <c r="C219" s="170" t="str">
        <v>SALES NeuCentrix GOV</v>
      </c>
      <c r="D219" s="170" t="str">
        <v>Rack</v>
      </c>
      <c r="E219" s="170" t="str">
        <v>TR5</v>
      </c>
      <c r="F219" s="171" cm="1">
        <f t="array" ref="F219">SUM(IF(TARGET_TR5!$B$2:$B$2040=$A219,IF(TARGET_TR5!$C$2:$C$2040=$C219,IF(TARGET_TR5!$E$2:$E$2040=$E219,IF(TARGET_TR5!$W$1:$AH$1=F$2,TARGET_TR5!$W$2:$AH$2040)))))</f>
        <v>0</v>
      </c>
      <c r="G219" s="171" cm="1">
        <f t="array" ref="G219">SUM(IF(TARGET_TR5!$B$2:$B$2040=$A219,IF(TARGET_TR5!$C$2:$C$2040=$C219,IF(TARGET_TR5!$E$2:$E$2040=$E219,IF(TARGET_TR5!$W$1:$AH$1=G$2,TARGET_TR5!$W$2:$AH$2040)))))</f>
        <v>0</v>
      </c>
      <c r="H219" s="171" cm="1">
        <f t="array" ref="H219">SUM(IF(TARGET_TR5!$B$2:$B$2040=$A219,IF(TARGET_TR5!$C$2:$C$2040=$C219,IF(TARGET_TR5!$E$2:$E$2040=$E219,IF(TARGET_TR5!$W$1:$AH$1=H$2,TARGET_TR5!$W$2:$AH$2040)))))</f>
        <v>0</v>
      </c>
      <c r="I219" s="171" cm="1">
        <f t="array" ref="I219">SUM(IF(TARGET_TR5!$B$2:$B$2040=$A219,IF(TARGET_TR5!$C$2:$C$2040=$C219,IF(TARGET_TR5!$E$2:$E$2040=$E219,IF(TARGET_TR5!$W$1:$AH$1=I$2,TARGET_TR5!$W$2:$AH$2040)))))</f>
        <v>1</v>
      </c>
      <c r="J219" s="171" cm="1">
        <f t="array" ref="J219">SUM(IF(TARGET_TR5!$B$2:$B$2040=$A219,IF(TARGET_TR5!$C$2:$C$2040=$C219,IF(TARGET_TR5!$E$2:$E$2040=$E219,IF(TARGET_TR5!$W$1:$AH$1=J$2,TARGET_TR5!$W$2:$AH$2040)))))</f>
        <v>1</v>
      </c>
      <c r="K219" s="171" cm="1">
        <f t="array" ref="K219">SUM(IF(TARGET_TR5!$B$2:$B$2040=$A219,IF(TARGET_TR5!$C$2:$C$2040=$C219,IF(TARGET_TR5!$E$2:$E$2040=$E219,IF(TARGET_TR5!$W$1:$AH$1=K$2,TARGET_TR5!$W$2:$AH$2040)))))</f>
        <v>1</v>
      </c>
      <c r="L219" s="171" cm="1">
        <f t="array" ref="L219">SUM(IF(TARGET_TR5!$B$2:$B$2040=$A219,IF(TARGET_TR5!$C$2:$C$2040=$C219,IF(TARGET_TR5!$E$2:$E$2040=$E219,IF(TARGET_TR5!$W$1:$AH$1=L$2,TARGET_TR5!$W$2:$AH$2040)))))</f>
        <v>1</v>
      </c>
      <c r="M219" s="171" cm="1">
        <f t="array" ref="M219">SUM(IF(TARGET_TR5!$B$2:$B$2040=$A219,IF(TARGET_TR5!$C$2:$C$2040=$C219,IF(TARGET_TR5!$E$2:$E$2040=$E219,IF(TARGET_TR5!$W$1:$AH$1=M$2,TARGET_TR5!$W$2:$AH$2040)))))</f>
        <v>1</v>
      </c>
      <c r="N219" s="171" cm="1">
        <f t="array" ref="N219">SUM(IF(TARGET_TR5!$B$2:$B$2040=$A219,IF(TARGET_TR5!$C$2:$C$2040=$C219,IF(TARGET_TR5!$E$2:$E$2040=$E219,IF(TARGET_TR5!$W$1:$AH$1=N$2,TARGET_TR5!$W$2:$AH$2040)))))</f>
        <v>1</v>
      </c>
      <c r="O219" s="171" cm="1">
        <f t="array" ref="O219">SUM(IF(TARGET_TR5!$B$2:$B$2040=$A219,IF(TARGET_TR5!$C$2:$C$2040=$C219,IF(TARGET_TR5!$E$2:$E$2040=$E219,IF(TARGET_TR5!$W$1:$AH$1=O$2,TARGET_TR5!$W$2:$AH$2040)))))</f>
        <v>2</v>
      </c>
      <c r="P219" s="171" cm="1">
        <f t="array" ref="P219">SUM(IF(TARGET_TR5!$B$2:$B$2040=$A219,IF(TARGET_TR5!$C$2:$C$2040=$C219,IF(TARGET_TR5!$E$2:$E$2040=$E219,IF(TARGET_TR5!$W$1:$AH$1=P$2,TARGET_TR5!$W$2:$AH$2040)))))</f>
        <v>2</v>
      </c>
      <c r="Q219" s="171" cm="1">
        <f t="array" ref="Q219">SUM(IF(TARGET_TR5!$B$2:$B$2040=$A219,IF(TARGET_TR5!$C$2:$C$2040=$C219,IF(TARGET_TR5!$E$2:$E$2040=$E219,IF(TARGET_TR5!$W$1:$AH$1=Q$2,TARGET_TR5!$W$2:$AH$2040)))))</f>
        <v>3</v>
      </c>
      <c r="R219" s="171">
        <v>0</v>
      </c>
      <c r="S219" s="171">
        <v>0</v>
      </c>
      <c r="T219" s="171">
        <v>0</v>
      </c>
      <c r="U219" s="171">
        <v>0</v>
      </c>
      <c r="V219" s="171">
        <v>0</v>
      </c>
      <c r="W219" s="171">
        <v>0</v>
      </c>
      <c r="X219" s="171">
        <v>0</v>
      </c>
      <c r="Y219" s="171">
        <v>0</v>
      </c>
      <c r="Z219" s="171">
        <v>0</v>
      </c>
      <c r="AA219" s="171">
        <v>0</v>
      </c>
      <c r="AB219" s="171">
        <v>0</v>
      </c>
      <c r="AC219" s="171">
        <v>0</v>
      </c>
      <c r="AD219" s="171" cm="1">
        <f t="array" ref="AD219">SUM(IF(TARGET_TR5!$B$2:$B$2040=$A219,IF(TARGET_TR5!$C$2:$C$2040=$C219,IF(TARGET_TR5!$E$2:$E$2040=$E219,IF(TARGET_TR5!$F$1:$Q$1=AD$2,TARGET_TR5!$F$2:$Q$2040)))))</f>
        <v>0</v>
      </c>
      <c r="AE219" s="171" cm="1">
        <f t="array" ref="AE219">SUM(IF(TARGET_TR5!$B$2:$B$2040=$A219,IF(TARGET_TR5!$C$2:$C$2040=$C219,IF(TARGET_TR5!$E$2:$E$2040=$E219,IF(TARGET_TR5!$F$1:$Q$1=AE$2,TARGET_TR5!$F$2:$Q$2040)))))</f>
        <v>0</v>
      </c>
      <c r="AF219" s="171" cm="1">
        <f t="array" ref="AF219">SUM(IF(TARGET_TR5!$B$2:$B$2040=$A219,IF(TARGET_TR5!$C$2:$C$2040=$C219,IF(TARGET_TR5!$E$2:$E$2040=$E219,IF(TARGET_TR5!$F$1:$Q$1=AF$2,TARGET_TR5!$F$2:$Q$2040)))))</f>
        <v>0</v>
      </c>
      <c r="AG219" s="171" cm="1">
        <f t="array" ref="AG219">SUM(IF(TARGET_TR5!$B$2:$B$2040=$A219,IF(TARGET_TR5!$C$2:$C$2040=$C219,IF(TARGET_TR5!$E$2:$E$2040=$E219,IF(TARGET_TR5!$F$1:$Q$1=AG$2,TARGET_TR5!$F$2:$Q$2040)))))</f>
        <v>1</v>
      </c>
      <c r="AH219" s="171" cm="1">
        <f t="array" ref="AH219">SUM(IF(TARGET_TR5!$B$2:$B$2040=$A219,IF(TARGET_TR5!$C$2:$C$2040=$C219,IF(TARGET_TR5!$E$2:$E$2040=$E219,IF(TARGET_TR5!$F$1:$Q$1=AH$2,TARGET_TR5!$F$2:$Q$2040)))))</f>
        <v>0</v>
      </c>
      <c r="AI219" s="171" cm="1">
        <f t="array" ref="AI219">SUM(IF(TARGET_TR5!$B$2:$B$2040=$A219,IF(TARGET_TR5!$C$2:$C$2040=$C219,IF(TARGET_TR5!$E$2:$E$2040=$E219,IF(TARGET_TR5!$F$1:$Q$1=AI$2,TARGET_TR5!$F$2:$Q$2040)))))</f>
        <v>0</v>
      </c>
      <c r="AJ219" s="171" cm="1">
        <f t="array" ref="AJ219">SUM(IF(TARGET_TR5!$B$2:$B$2040=$A219,IF(TARGET_TR5!$C$2:$C$2040=$C219,IF(TARGET_TR5!$E$2:$E$2040=$E219,IF(TARGET_TR5!$F$1:$Q$1=AJ$2,TARGET_TR5!$F$2:$Q$2040)))))</f>
        <v>0</v>
      </c>
      <c r="AK219" s="171" cm="1">
        <f t="array" ref="AK219">SUM(IF(TARGET_TR5!$B$2:$B$2040=$A219,IF(TARGET_TR5!$C$2:$C$2040=$C219,IF(TARGET_TR5!$E$2:$E$2040=$E219,IF(TARGET_TR5!$F$1:$Q$1=AK$2,TARGET_TR5!$F$2:$Q$2040)))))</f>
        <v>0</v>
      </c>
      <c r="AL219" s="171" cm="1">
        <f t="array" ref="AL219">SUM(IF(TARGET_TR5!$B$2:$B$2040=$A219,IF(TARGET_TR5!$C$2:$C$2040=$C219,IF(TARGET_TR5!$E$2:$E$2040=$E219,IF(TARGET_TR5!$F$1:$Q$1=AL$2,TARGET_TR5!$F$2:$Q$2040)))))</f>
        <v>0</v>
      </c>
      <c r="AM219" s="171" cm="1">
        <f t="array" ref="AM219">SUM(IF(TARGET_TR5!$B$2:$B$2040=$A219,IF(TARGET_TR5!$C$2:$C$2040=$C219,IF(TARGET_TR5!$E$2:$E$2040=$E219,IF(TARGET_TR5!$F$1:$Q$1=AM$2,TARGET_TR5!$F$2:$Q$2040)))))</f>
        <v>1</v>
      </c>
      <c r="AN219" s="171" cm="1">
        <f t="array" ref="AN219">SUM(IF(TARGET_TR5!$B$2:$B$2040=$A219,IF(TARGET_TR5!$C$2:$C$2040=$C219,IF(TARGET_TR5!$E$2:$E$2040=$E219,IF(TARGET_TR5!$F$1:$Q$1=AN$2,TARGET_TR5!$F$2:$Q$2040)))))</f>
        <v>0</v>
      </c>
      <c r="AO219" s="171" cm="1">
        <f t="array" ref="AO219">SUM(IF(TARGET_TR5!$B$2:$B$2040=$A219,IF(TARGET_TR5!$C$2:$C$2040=$C219,IF(TARGET_TR5!$E$2:$E$2040=$E219,IF(TARGET_TR5!$F$1:$Q$1=AO$2,TARGET_TR5!$F$2:$Q$2040)))))</f>
        <v>1</v>
      </c>
      <c r="AP219" s="171">
        <v>0</v>
      </c>
      <c r="AQ219" s="171">
        <v>0</v>
      </c>
      <c r="AR219" s="171">
        <v>0</v>
      </c>
      <c r="AS219" s="171">
        <v>0</v>
      </c>
      <c r="AT219" s="171">
        <v>0</v>
      </c>
      <c r="AU219" s="171">
        <v>0</v>
      </c>
      <c r="AV219" s="171">
        <v>0</v>
      </c>
      <c r="AW219" s="171">
        <v>0</v>
      </c>
      <c r="AX219" s="171">
        <v>0</v>
      </c>
      <c r="AY219" s="171">
        <v>0</v>
      </c>
      <c r="AZ219" s="171">
        <v>0</v>
      </c>
      <c r="BA219" s="171">
        <v>0</v>
      </c>
      <c r="BB219" s="172">
        <f t="shared" si="57"/>
        <v>1</v>
      </c>
      <c r="BC219" s="172">
        <f t="shared" si="57"/>
        <v>1</v>
      </c>
      <c r="BD219" s="172">
        <f t="shared" si="57"/>
        <v>1</v>
      </c>
      <c r="BE219" s="172">
        <f t="shared" si="57"/>
        <v>0</v>
      </c>
      <c r="BF219" s="172">
        <f t="shared" si="57"/>
        <v>0</v>
      </c>
      <c r="BG219" s="172">
        <f t="shared" si="57"/>
        <v>0</v>
      </c>
      <c r="BH219" s="172">
        <f t="shared" si="56"/>
        <v>0</v>
      </c>
      <c r="BI219" s="172">
        <f t="shared" si="56"/>
        <v>0</v>
      </c>
      <c r="BJ219" s="172">
        <f t="shared" si="56"/>
        <v>0</v>
      </c>
      <c r="BK219" s="172">
        <f t="shared" si="56"/>
        <v>0</v>
      </c>
      <c r="BL219" s="172">
        <f t="shared" si="56"/>
        <v>0</v>
      </c>
      <c r="BM219" s="172">
        <f t="shared" si="56"/>
        <v>0</v>
      </c>
    </row>
    <row r="220" spans="1:65" x14ac:dyDescent="0.35">
      <c r="A220" s="173" t="s">
        <v>65</v>
      </c>
      <c r="B220" s="173" t="str">
        <v>DGS</v>
      </c>
      <c r="C220" s="173" t="str">
        <v>SALES NeuCentrix GOV</v>
      </c>
      <c r="D220" s="173" t="str">
        <v>Rack</v>
      </c>
      <c r="E220" s="173" t="str">
        <v>PAPUA</v>
      </c>
      <c r="F220" s="174" cm="1">
        <f t="array" ref="F220">SUM(IF(TARGET_TR5!$B$2:$B$2040=$A220,IF(TARGET_TR5!$C$2:$C$2040=$C220,IF(TARGET_TR5!$E$2:$E$2040=$E220,IF(TARGET_TR5!$W$1:$AH$1=F$2,TARGET_TR5!$W$2:$AH$2040)))))</f>
        <v>0</v>
      </c>
      <c r="G220" s="174" cm="1">
        <f t="array" ref="G220">SUM(IF(TARGET_TR5!$B$2:$B$2040=$A220,IF(TARGET_TR5!$C$2:$C$2040=$C220,IF(TARGET_TR5!$E$2:$E$2040=$E220,IF(TARGET_TR5!$W$1:$AH$1=G$2,TARGET_TR5!$W$2:$AH$2040)))))</f>
        <v>0</v>
      </c>
      <c r="H220" s="174" cm="1">
        <f t="array" ref="H220">SUM(IF(TARGET_TR5!$B$2:$B$2040=$A220,IF(TARGET_TR5!$C$2:$C$2040=$C220,IF(TARGET_TR5!$E$2:$E$2040=$E220,IF(TARGET_TR5!$W$1:$AH$1=H$2,TARGET_TR5!$W$2:$AH$2040)))))</f>
        <v>0</v>
      </c>
      <c r="I220" s="174" cm="1">
        <f t="array" ref="I220">SUM(IF(TARGET_TR5!$B$2:$B$2040=$A220,IF(TARGET_TR5!$C$2:$C$2040=$C220,IF(TARGET_TR5!$E$2:$E$2040=$E220,IF(TARGET_TR5!$W$1:$AH$1=I$2,TARGET_TR5!$W$2:$AH$2040)))))</f>
        <v>0</v>
      </c>
      <c r="J220" s="174" cm="1">
        <f t="array" ref="J220">SUM(IF(TARGET_TR5!$B$2:$B$2040=$A220,IF(TARGET_TR5!$C$2:$C$2040=$C220,IF(TARGET_TR5!$E$2:$E$2040=$E220,IF(TARGET_TR5!$W$1:$AH$1=J$2,TARGET_TR5!$W$2:$AH$2040)))))</f>
        <v>0</v>
      </c>
      <c r="K220" s="174" cm="1">
        <f t="array" ref="K220">SUM(IF(TARGET_TR5!$B$2:$B$2040=$A220,IF(TARGET_TR5!$C$2:$C$2040=$C220,IF(TARGET_TR5!$E$2:$E$2040=$E220,IF(TARGET_TR5!$W$1:$AH$1=K$2,TARGET_TR5!$W$2:$AH$2040)))))</f>
        <v>0</v>
      </c>
      <c r="L220" s="174" cm="1">
        <f t="array" ref="L220">SUM(IF(TARGET_TR5!$B$2:$B$2040=$A220,IF(TARGET_TR5!$C$2:$C$2040=$C220,IF(TARGET_TR5!$E$2:$E$2040=$E220,IF(TARGET_TR5!$W$1:$AH$1=L$2,TARGET_TR5!$W$2:$AH$2040)))))</f>
        <v>0</v>
      </c>
      <c r="M220" s="174" cm="1">
        <f t="array" ref="M220">SUM(IF(TARGET_TR5!$B$2:$B$2040=$A220,IF(TARGET_TR5!$C$2:$C$2040=$C220,IF(TARGET_TR5!$E$2:$E$2040=$E220,IF(TARGET_TR5!$W$1:$AH$1=M$2,TARGET_TR5!$W$2:$AH$2040)))))</f>
        <v>0</v>
      </c>
      <c r="N220" s="174" cm="1">
        <f t="array" ref="N220">SUM(IF(TARGET_TR5!$B$2:$B$2040=$A220,IF(TARGET_TR5!$C$2:$C$2040=$C220,IF(TARGET_TR5!$E$2:$E$2040=$E220,IF(TARGET_TR5!$W$1:$AH$1=N$2,TARGET_TR5!$W$2:$AH$2040)))))</f>
        <v>0</v>
      </c>
      <c r="O220" s="174" cm="1">
        <f t="array" ref="O220">SUM(IF(TARGET_TR5!$B$2:$B$2040=$A220,IF(TARGET_TR5!$C$2:$C$2040=$C220,IF(TARGET_TR5!$E$2:$E$2040=$E220,IF(TARGET_TR5!$W$1:$AH$1=O$2,TARGET_TR5!$W$2:$AH$2040)))))</f>
        <v>0.33</v>
      </c>
      <c r="P220" s="174" cm="1">
        <f t="array" ref="P220">SUM(IF(TARGET_TR5!$B$2:$B$2040=$A220,IF(TARGET_TR5!$C$2:$C$2040=$C220,IF(TARGET_TR5!$E$2:$E$2040=$E220,IF(TARGET_TR5!$W$1:$AH$1=P$2,TARGET_TR5!$W$2:$AH$2040)))))</f>
        <v>0.33</v>
      </c>
      <c r="Q220" s="174" cm="1">
        <f t="array" ref="Q220">SUM(IF(TARGET_TR5!$B$2:$B$2040=$A220,IF(TARGET_TR5!$C$2:$C$2040=$C220,IF(TARGET_TR5!$E$2:$E$2040=$E220,IF(TARGET_TR5!$W$1:$AH$1=Q$2,TARGET_TR5!$W$2:$AH$2040)))))</f>
        <v>0.33</v>
      </c>
      <c r="R220" s="174">
        <v>0</v>
      </c>
      <c r="S220" s="174">
        <v>0</v>
      </c>
      <c r="T220" s="174">
        <v>0</v>
      </c>
      <c r="U220" s="174">
        <v>0</v>
      </c>
      <c r="V220" s="174">
        <v>0</v>
      </c>
      <c r="W220" s="174">
        <v>0</v>
      </c>
      <c r="X220" s="174">
        <v>0</v>
      </c>
      <c r="Y220" s="174">
        <v>0</v>
      </c>
      <c r="Z220" s="174">
        <v>0</v>
      </c>
      <c r="AA220" s="174">
        <v>0</v>
      </c>
      <c r="AB220" s="174">
        <v>0</v>
      </c>
      <c r="AC220" s="174">
        <v>0</v>
      </c>
      <c r="AD220" s="174" cm="1">
        <f t="array" ref="AD220">SUM(IF(TARGET_TR5!$B$2:$B$2040=$A220,IF(TARGET_TR5!$C$2:$C$2040=$C220,IF(TARGET_TR5!$E$2:$E$2040=$E220,IF(TARGET_TR5!$F$1:$Q$1=AD$2,TARGET_TR5!$F$2:$Q$2040)))))</f>
        <v>0</v>
      </c>
      <c r="AE220" s="174" cm="1">
        <f t="array" ref="AE220">SUM(IF(TARGET_TR5!$B$2:$B$2040=$A220,IF(TARGET_TR5!$C$2:$C$2040=$C220,IF(TARGET_TR5!$E$2:$E$2040=$E220,IF(TARGET_TR5!$F$1:$Q$1=AE$2,TARGET_TR5!$F$2:$Q$2040)))))</f>
        <v>0</v>
      </c>
      <c r="AF220" s="174" cm="1">
        <f t="array" ref="AF220">SUM(IF(TARGET_TR5!$B$2:$B$2040=$A220,IF(TARGET_TR5!$C$2:$C$2040=$C220,IF(TARGET_TR5!$E$2:$E$2040=$E220,IF(TARGET_TR5!$F$1:$Q$1=AF$2,TARGET_TR5!$F$2:$Q$2040)))))</f>
        <v>0</v>
      </c>
      <c r="AG220" s="174" cm="1">
        <f t="array" ref="AG220">SUM(IF(TARGET_TR5!$B$2:$B$2040=$A220,IF(TARGET_TR5!$C$2:$C$2040=$C220,IF(TARGET_TR5!$E$2:$E$2040=$E220,IF(TARGET_TR5!$F$1:$Q$1=AG$2,TARGET_TR5!$F$2:$Q$2040)))))</f>
        <v>0</v>
      </c>
      <c r="AH220" s="174" cm="1">
        <f t="array" ref="AH220">SUM(IF(TARGET_TR5!$B$2:$B$2040=$A220,IF(TARGET_TR5!$C$2:$C$2040=$C220,IF(TARGET_TR5!$E$2:$E$2040=$E220,IF(TARGET_TR5!$F$1:$Q$1=AH$2,TARGET_TR5!$F$2:$Q$2040)))))</f>
        <v>0</v>
      </c>
      <c r="AI220" s="174" cm="1">
        <f t="array" ref="AI220">SUM(IF(TARGET_TR5!$B$2:$B$2040=$A220,IF(TARGET_TR5!$C$2:$C$2040=$C220,IF(TARGET_TR5!$E$2:$E$2040=$E220,IF(TARGET_TR5!$F$1:$Q$1=AI$2,TARGET_TR5!$F$2:$Q$2040)))))</f>
        <v>0</v>
      </c>
      <c r="AJ220" s="174" cm="1">
        <f t="array" ref="AJ220">SUM(IF(TARGET_TR5!$B$2:$B$2040=$A220,IF(TARGET_TR5!$C$2:$C$2040=$C220,IF(TARGET_TR5!$E$2:$E$2040=$E220,IF(TARGET_TR5!$F$1:$Q$1=AJ$2,TARGET_TR5!$F$2:$Q$2040)))))</f>
        <v>0</v>
      </c>
      <c r="AK220" s="174" cm="1">
        <f t="array" ref="AK220">SUM(IF(TARGET_TR5!$B$2:$B$2040=$A220,IF(TARGET_TR5!$C$2:$C$2040=$C220,IF(TARGET_TR5!$E$2:$E$2040=$E220,IF(TARGET_TR5!$F$1:$Q$1=AK$2,TARGET_TR5!$F$2:$Q$2040)))))</f>
        <v>0</v>
      </c>
      <c r="AL220" s="174" cm="1">
        <f t="array" ref="AL220">SUM(IF(TARGET_TR5!$B$2:$B$2040=$A220,IF(TARGET_TR5!$C$2:$C$2040=$C220,IF(TARGET_TR5!$E$2:$E$2040=$E220,IF(TARGET_TR5!$F$1:$Q$1=AL$2,TARGET_TR5!$F$2:$Q$2040)))))</f>
        <v>0</v>
      </c>
      <c r="AM220" s="174" cm="1">
        <f t="array" ref="AM220">SUM(IF(TARGET_TR5!$B$2:$B$2040=$A220,IF(TARGET_TR5!$C$2:$C$2040=$C220,IF(TARGET_TR5!$E$2:$E$2040=$E220,IF(TARGET_TR5!$F$1:$Q$1=AM$2,TARGET_TR5!$F$2:$Q$2040)))))</f>
        <v>0.33</v>
      </c>
      <c r="AN220" s="174" cm="1">
        <f t="array" ref="AN220">SUM(IF(TARGET_TR5!$B$2:$B$2040=$A220,IF(TARGET_TR5!$C$2:$C$2040=$C220,IF(TARGET_TR5!$E$2:$E$2040=$E220,IF(TARGET_TR5!$F$1:$Q$1=AN$2,TARGET_TR5!$F$2:$Q$2040)))))</f>
        <v>0</v>
      </c>
      <c r="AO220" s="174" cm="1">
        <f t="array" ref="AO220">SUM(IF(TARGET_TR5!$B$2:$B$2040=$A220,IF(TARGET_TR5!$C$2:$C$2040=$C220,IF(TARGET_TR5!$E$2:$E$2040=$E220,IF(TARGET_TR5!$F$1:$Q$1=AO$2,TARGET_TR5!$F$2:$Q$2040)))))</f>
        <v>0</v>
      </c>
      <c r="AP220" s="174">
        <v>0</v>
      </c>
      <c r="AQ220" s="174">
        <v>0</v>
      </c>
      <c r="AR220" s="174">
        <v>0</v>
      </c>
      <c r="AS220" s="174">
        <v>0</v>
      </c>
      <c r="AT220" s="174">
        <v>0</v>
      </c>
      <c r="AU220" s="174">
        <v>0</v>
      </c>
      <c r="AV220" s="174">
        <v>0</v>
      </c>
      <c r="AW220" s="174">
        <v>0</v>
      </c>
      <c r="AX220" s="174">
        <v>0</v>
      </c>
      <c r="AY220" s="174">
        <v>0</v>
      </c>
      <c r="AZ220" s="174">
        <v>0</v>
      </c>
      <c r="BA220" s="174">
        <v>0</v>
      </c>
      <c r="BB220" s="175">
        <f t="shared" si="57"/>
        <v>1</v>
      </c>
      <c r="BC220" s="175">
        <f t="shared" si="57"/>
        <v>1</v>
      </c>
      <c r="BD220" s="175">
        <f t="shared" si="57"/>
        <v>1</v>
      </c>
      <c r="BE220" s="175">
        <f t="shared" si="57"/>
        <v>1</v>
      </c>
      <c r="BF220" s="175">
        <f t="shared" si="57"/>
        <v>1</v>
      </c>
      <c r="BG220" s="175">
        <f t="shared" si="57"/>
        <v>1</v>
      </c>
      <c r="BH220" s="175">
        <f t="shared" si="56"/>
        <v>1</v>
      </c>
      <c r="BI220" s="175">
        <f t="shared" si="56"/>
        <v>1</v>
      </c>
      <c r="BJ220" s="175">
        <f t="shared" si="56"/>
        <v>1</v>
      </c>
      <c r="BK220" s="175">
        <f t="shared" si="56"/>
        <v>0</v>
      </c>
      <c r="BL220" s="175">
        <f t="shared" si="56"/>
        <v>0</v>
      </c>
      <c r="BM220" s="175">
        <f t="shared" si="56"/>
        <v>0</v>
      </c>
    </row>
    <row r="221" spans="1:65" x14ac:dyDescent="0.35">
      <c r="A221" s="173" t="s">
        <v>65</v>
      </c>
      <c r="B221" s="173" t="str">
        <v>DGS</v>
      </c>
      <c r="C221" s="173" t="str">
        <v>SALES NeuCentrix GOV</v>
      </c>
      <c r="D221" s="173" t="str">
        <v>Rack</v>
      </c>
      <c r="E221" s="173" t="str">
        <v>PAPUA BARAT</v>
      </c>
      <c r="F221" s="174" cm="1">
        <f t="array" ref="F221">SUM(IF(TARGET_TR5!$B$2:$B$2040=$A221,IF(TARGET_TR5!$C$2:$C$2040=$C221,IF(TARGET_TR5!$E$2:$E$2040=$E221,IF(TARGET_TR5!$W$1:$AH$1=F$2,TARGET_TR5!$W$2:$AH$2040)))))</f>
        <v>0</v>
      </c>
      <c r="G221" s="174" cm="1">
        <f t="array" ref="G221">SUM(IF(TARGET_TR5!$B$2:$B$2040=$A221,IF(TARGET_TR5!$C$2:$C$2040=$C221,IF(TARGET_TR5!$E$2:$E$2040=$E221,IF(TARGET_TR5!$W$1:$AH$1=G$2,TARGET_TR5!$W$2:$AH$2040)))))</f>
        <v>0</v>
      </c>
      <c r="H221" s="174" cm="1">
        <f t="array" ref="H221">SUM(IF(TARGET_TR5!$B$2:$B$2040=$A221,IF(TARGET_TR5!$C$2:$C$2040=$C221,IF(TARGET_TR5!$E$2:$E$2040=$E221,IF(TARGET_TR5!$W$1:$AH$1=H$2,TARGET_TR5!$W$2:$AH$2040)))))</f>
        <v>0</v>
      </c>
      <c r="I221" s="174" cm="1">
        <f t="array" ref="I221">SUM(IF(TARGET_TR5!$B$2:$B$2040=$A221,IF(TARGET_TR5!$C$2:$C$2040=$C221,IF(TARGET_TR5!$E$2:$E$2040=$E221,IF(TARGET_TR5!$W$1:$AH$1=I$2,TARGET_TR5!$W$2:$AH$2040)))))</f>
        <v>0</v>
      </c>
      <c r="J221" s="174" cm="1">
        <f t="array" ref="J221">SUM(IF(TARGET_TR5!$B$2:$B$2040=$A221,IF(TARGET_TR5!$C$2:$C$2040=$C221,IF(TARGET_TR5!$E$2:$E$2040=$E221,IF(TARGET_TR5!$W$1:$AH$1=J$2,TARGET_TR5!$W$2:$AH$2040)))))</f>
        <v>0</v>
      </c>
      <c r="K221" s="174" cm="1">
        <f t="array" ref="K221">SUM(IF(TARGET_TR5!$B$2:$B$2040=$A221,IF(TARGET_TR5!$C$2:$C$2040=$C221,IF(TARGET_TR5!$E$2:$E$2040=$E221,IF(TARGET_TR5!$W$1:$AH$1=K$2,TARGET_TR5!$W$2:$AH$2040)))))</f>
        <v>0</v>
      </c>
      <c r="L221" s="174" cm="1">
        <f t="array" ref="L221">SUM(IF(TARGET_TR5!$B$2:$B$2040=$A221,IF(TARGET_TR5!$C$2:$C$2040=$C221,IF(TARGET_TR5!$E$2:$E$2040=$E221,IF(TARGET_TR5!$W$1:$AH$1=L$2,TARGET_TR5!$W$2:$AH$2040)))))</f>
        <v>0</v>
      </c>
      <c r="M221" s="174" cm="1">
        <f t="array" ref="M221">SUM(IF(TARGET_TR5!$B$2:$B$2040=$A221,IF(TARGET_TR5!$C$2:$C$2040=$C221,IF(TARGET_TR5!$E$2:$E$2040=$E221,IF(TARGET_TR5!$W$1:$AH$1=M$2,TARGET_TR5!$W$2:$AH$2040)))))</f>
        <v>0</v>
      </c>
      <c r="N221" s="174" cm="1">
        <f t="array" ref="N221">SUM(IF(TARGET_TR5!$B$2:$B$2040=$A221,IF(TARGET_TR5!$C$2:$C$2040=$C221,IF(TARGET_TR5!$E$2:$E$2040=$E221,IF(TARGET_TR5!$W$1:$AH$1=N$2,TARGET_TR5!$W$2:$AH$2040)))))</f>
        <v>0</v>
      </c>
      <c r="O221" s="174" cm="1">
        <f t="array" ref="O221">SUM(IF(TARGET_TR5!$B$2:$B$2040=$A221,IF(TARGET_TR5!$C$2:$C$2040=$C221,IF(TARGET_TR5!$E$2:$E$2040=$E221,IF(TARGET_TR5!$W$1:$AH$1=O$2,TARGET_TR5!$W$2:$AH$2040)))))</f>
        <v>0.33</v>
      </c>
      <c r="P221" s="174" cm="1">
        <f t="array" ref="P221">SUM(IF(TARGET_TR5!$B$2:$B$2040=$A221,IF(TARGET_TR5!$C$2:$C$2040=$C221,IF(TARGET_TR5!$E$2:$E$2040=$E221,IF(TARGET_TR5!$W$1:$AH$1=P$2,TARGET_TR5!$W$2:$AH$2040)))))</f>
        <v>0.33</v>
      </c>
      <c r="Q221" s="174" cm="1">
        <f t="array" ref="Q221">SUM(IF(TARGET_TR5!$B$2:$B$2040=$A221,IF(TARGET_TR5!$C$2:$C$2040=$C221,IF(TARGET_TR5!$E$2:$E$2040=$E221,IF(TARGET_TR5!$W$1:$AH$1=Q$2,TARGET_TR5!$W$2:$AH$2040)))))</f>
        <v>0.33</v>
      </c>
      <c r="R221" s="174">
        <v>0</v>
      </c>
      <c r="S221" s="174">
        <v>0</v>
      </c>
      <c r="T221" s="174">
        <v>0</v>
      </c>
      <c r="U221" s="174">
        <v>0</v>
      </c>
      <c r="V221" s="174">
        <v>0</v>
      </c>
      <c r="W221" s="174">
        <v>0</v>
      </c>
      <c r="X221" s="174">
        <v>0</v>
      </c>
      <c r="Y221" s="174">
        <v>0</v>
      </c>
      <c r="Z221" s="174">
        <v>0</v>
      </c>
      <c r="AA221" s="174">
        <v>0</v>
      </c>
      <c r="AB221" s="174">
        <v>0</v>
      </c>
      <c r="AC221" s="174">
        <v>0</v>
      </c>
      <c r="AD221" s="174" cm="1">
        <f t="array" ref="AD221">SUM(IF(TARGET_TR5!$B$2:$B$2040=$A221,IF(TARGET_TR5!$C$2:$C$2040=$C221,IF(TARGET_TR5!$E$2:$E$2040=$E221,IF(TARGET_TR5!$F$1:$Q$1=AD$2,TARGET_TR5!$F$2:$Q$2040)))))</f>
        <v>0</v>
      </c>
      <c r="AE221" s="174" cm="1">
        <f t="array" ref="AE221">SUM(IF(TARGET_TR5!$B$2:$B$2040=$A221,IF(TARGET_TR5!$C$2:$C$2040=$C221,IF(TARGET_TR5!$E$2:$E$2040=$E221,IF(TARGET_TR5!$F$1:$Q$1=AE$2,TARGET_TR5!$F$2:$Q$2040)))))</f>
        <v>0</v>
      </c>
      <c r="AF221" s="174" cm="1">
        <f t="array" ref="AF221">SUM(IF(TARGET_TR5!$B$2:$B$2040=$A221,IF(TARGET_TR5!$C$2:$C$2040=$C221,IF(TARGET_TR5!$E$2:$E$2040=$E221,IF(TARGET_TR5!$F$1:$Q$1=AF$2,TARGET_TR5!$F$2:$Q$2040)))))</f>
        <v>0</v>
      </c>
      <c r="AG221" s="174" cm="1">
        <f t="array" ref="AG221">SUM(IF(TARGET_TR5!$B$2:$B$2040=$A221,IF(TARGET_TR5!$C$2:$C$2040=$C221,IF(TARGET_TR5!$E$2:$E$2040=$E221,IF(TARGET_TR5!$F$1:$Q$1=AG$2,TARGET_TR5!$F$2:$Q$2040)))))</f>
        <v>0</v>
      </c>
      <c r="AH221" s="174" cm="1">
        <f t="array" ref="AH221">SUM(IF(TARGET_TR5!$B$2:$B$2040=$A221,IF(TARGET_TR5!$C$2:$C$2040=$C221,IF(TARGET_TR5!$E$2:$E$2040=$E221,IF(TARGET_TR5!$F$1:$Q$1=AH$2,TARGET_TR5!$F$2:$Q$2040)))))</f>
        <v>0</v>
      </c>
      <c r="AI221" s="174" cm="1">
        <f t="array" ref="AI221">SUM(IF(TARGET_TR5!$B$2:$B$2040=$A221,IF(TARGET_TR5!$C$2:$C$2040=$C221,IF(TARGET_TR5!$E$2:$E$2040=$E221,IF(TARGET_TR5!$F$1:$Q$1=AI$2,TARGET_TR5!$F$2:$Q$2040)))))</f>
        <v>0</v>
      </c>
      <c r="AJ221" s="174" cm="1">
        <f t="array" ref="AJ221">SUM(IF(TARGET_TR5!$B$2:$B$2040=$A221,IF(TARGET_TR5!$C$2:$C$2040=$C221,IF(TARGET_TR5!$E$2:$E$2040=$E221,IF(TARGET_TR5!$F$1:$Q$1=AJ$2,TARGET_TR5!$F$2:$Q$2040)))))</f>
        <v>0</v>
      </c>
      <c r="AK221" s="174" cm="1">
        <f t="array" ref="AK221">SUM(IF(TARGET_TR5!$B$2:$B$2040=$A221,IF(TARGET_TR5!$C$2:$C$2040=$C221,IF(TARGET_TR5!$E$2:$E$2040=$E221,IF(TARGET_TR5!$F$1:$Q$1=AK$2,TARGET_TR5!$F$2:$Q$2040)))))</f>
        <v>0</v>
      </c>
      <c r="AL221" s="174" cm="1">
        <f t="array" ref="AL221">SUM(IF(TARGET_TR5!$B$2:$B$2040=$A221,IF(TARGET_TR5!$C$2:$C$2040=$C221,IF(TARGET_TR5!$E$2:$E$2040=$E221,IF(TARGET_TR5!$F$1:$Q$1=AL$2,TARGET_TR5!$F$2:$Q$2040)))))</f>
        <v>0</v>
      </c>
      <c r="AM221" s="174" cm="1">
        <f t="array" ref="AM221">SUM(IF(TARGET_TR5!$B$2:$B$2040=$A221,IF(TARGET_TR5!$C$2:$C$2040=$C221,IF(TARGET_TR5!$E$2:$E$2040=$E221,IF(TARGET_TR5!$F$1:$Q$1=AM$2,TARGET_TR5!$F$2:$Q$2040)))))</f>
        <v>0.33</v>
      </c>
      <c r="AN221" s="174" cm="1">
        <f t="array" ref="AN221">SUM(IF(TARGET_TR5!$B$2:$B$2040=$A221,IF(TARGET_TR5!$C$2:$C$2040=$C221,IF(TARGET_TR5!$E$2:$E$2040=$E221,IF(TARGET_TR5!$F$1:$Q$1=AN$2,TARGET_TR5!$F$2:$Q$2040)))))</f>
        <v>0</v>
      </c>
      <c r="AO221" s="174" cm="1">
        <f t="array" ref="AO221">SUM(IF(TARGET_TR5!$B$2:$B$2040=$A221,IF(TARGET_TR5!$C$2:$C$2040=$C221,IF(TARGET_TR5!$E$2:$E$2040=$E221,IF(TARGET_TR5!$F$1:$Q$1=AO$2,TARGET_TR5!$F$2:$Q$2040)))))</f>
        <v>0</v>
      </c>
      <c r="AP221" s="174">
        <v>0</v>
      </c>
      <c r="AQ221" s="174">
        <v>0</v>
      </c>
      <c r="AR221" s="174">
        <v>0</v>
      </c>
      <c r="AS221" s="174">
        <v>0</v>
      </c>
      <c r="AT221" s="174">
        <v>0</v>
      </c>
      <c r="AU221" s="174">
        <v>0</v>
      </c>
      <c r="AV221" s="174">
        <v>0</v>
      </c>
      <c r="AW221" s="174">
        <v>0</v>
      </c>
      <c r="AX221" s="174">
        <v>0</v>
      </c>
      <c r="AY221" s="174">
        <v>0</v>
      </c>
      <c r="AZ221" s="174">
        <v>0</v>
      </c>
      <c r="BA221" s="174">
        <v>0</v>
      </c>
      <c r="BB221" s="175">
        <f t="shared" si="57"/>
        <v>1</v>
      </c>
      <c r="BC221" s="175">
        <f t="shared" si="57"/>
        <v>1</v>
      </c>
      <c r="BD221" s="175">
        <f t="shared" si="57"/>
        <v>1</v>
      </c>
      <c r="BE221" s="175">
        <f t="shared" si="57"/>
        <v>1</v>
      </c>
      <c r="BF221" s="175">
        <f t="shared" si="57"/>
        <v>1</v>
      </c>
      <c r="BG221" s="175">
        <f t="shared" si="57"/>
        <v>1</v>
      </c>
      <c r="BH221" s="175">
        <f t="shared" si="56"/>
        <v>1</v>
      </c>
      <c r="BI221" s="175">
        <f t="shared" si="56"/>
        <v>1</v>
      </c>
      <c r="BJ221" s="175">
        <f t="shared" si="56"/>
        <v>1</v>
      </c>
      <c r="BK221" s="175">
        <f t="shared" si="56"/>
        <v>0</v>
      </c>
      <c r="BL221" s="175">
        <f t="shared" si="56"/>
        <v>0</v>
      </c>
      <c r="BM221" s="175">
        <f t="shared" si="56"/>
        <v>0</v>
      </c>
    </row>
    <row r="222" spans="1:65" x14ac:dyDescent="0.35">
      <c r="A222" s="173" t="s">
        <v>65</v>
      </c>
      <c r="B222" s="173" t="str">
        <v>DGS</v>
      </c>
      <c r="C222" s="173" t="str">
        <v>SALES NeuCentrix GOV</v>
      </c>
      <c r="D222" s="173" t="str">
        <v>Rack</v>
      </c>
      <c r="E222" s="173" t="str">
        <v>SULBAGSEL</v>
      </c>
      <c r="F222" s="174" cm="1">
        <f t="array" ref="F222">SUM(IF(TARGET_TR5!$B$2:$B$2040=$A222,IF(TARGET_TR5!$C$2:$C$2040=$C222,IF(TARGET_TR5!$E$2:$E$2040=$E222,IF(TARGET_TR5!$W$1:$AH$1=F$2,TARGET_TR5!$W$2:$AH$2040)))))</f>
        <v>0</v>
      </c>
      <c r="G222" s="174" cm="1">
        <f t="array" ref="G222">SUM(IF(TARGET_TR5!$B$2:$B$2040=$A222,IF(TARGET_TR5!$C$2:$C$2040=$C222,IF(TARGET_TR5!$E$2:$E$2040=$E222,IF(TARGET_TR5!$W$1:$AH$1=G$2,TARGET_TR5!$W$2:$AH$2040)))))</f>
        <v>0</v>
      </c>
      <c r="H222" s="174" cm="1">
        <f t="array" ref="H222">SUM(IF(TARGET_TR5!$B$2:$B$2040=$A222,IF(TARGET_TR5!$C$2:$C$2040=$C222,IF(TARGET_TR5!$E$2:$E$2040=$E222,IF(TARGET_TR5!$W$1:$AH$1=H$2,TARGET_TR5!$W$2:$AH$2040)))))</f>
        <v>0</v>
      </c>
      <c r="I222" s="174" cm="1">
        <f t="array" ref="I222">SUM(IF(TARGET_TR5!$B$2:$B$2040=$A222,IF(TARGET_TR5!$C$2:$C$2040=$C222,IF(TARGET_TR5!$E$2:$E$2040=$E222,IF(TARGET_TR5!$W$1:$AH$1=I$2,TARGET_TR5!$W$2:$AH$2040)))))</f>
        <v>0.34</v>
      </c>
      <c r="J222" s="174" cm="1">
        <f t="array" ref="J222">SUM(IF(TARGET_TR5!$B$2:$B$2040=$A222,IF(TARGET_TR5!$C$2:$C$2040=$C222,IF(TARGET_TR5!$E$2:$E$2040=$E222,IF(TARGET_TR5!$W$1:$AH$1=J$2,TARGET_TR5!$W$2:$AH$2040)))))</f>
        <v>0.34</v>
      </c>
      <c r="K222" s="174" cm="1">
        <f t="array" ref="K222">SUM(IF(TARGET_TR5!$B$2:$B$2040=$A222,IF(TARGET_TR5!$C$2:$C$2040=$C222,IF(TARGET_TR5!$E$2:$E$2040=$E222,IF(TARGET_TR5!$W$1:$AH$1=K$2,TARGET_TR5!$W$2:$AH$2040)))))</f>
        <v>0.34</v>
      </c>
      <c r="L222" s="174" cm="1">
        <f t="array" ref="L222">SUM(IF(TARGET_TR5!$B$2:$B$2040=$A222,IF(TARGET_TR5!$C$2:$C$2040=$C222,IF(TARGET_TR5!$E$2:$E$2040=$E222,IF(TARGET_TR5!$W$1:$AH$1=L$2,TARGET_TR5!$W$2:$AH$2040)))))</f>
        <v>0.34</v>
      </c>
      <c r="M222" s="174" cm="1">
        <f t="array" ref="M222">SUM(IF(TARGET_TR5!$B$2:$B$2040=$A222,IF(TARGET_TR5!$C$2:$C$2040=$C222,IF(TARGET_TR5!$E$2:$E$2040=$E222,IF(TARGET_TR5!$W$1:$AH$1=M$2,TARGET_TR5!$W$2:$AH$2040)))))</f>
        <v>0.34</v>
      </c>
      <c r="N222" s="174" cm="1">
        <f t="array" ref="N222">SUM(IF(TARGET_TR5!$B$2:$B$2040=$A222,IF(TARGET_TR5!$C$2:$C$2040=$C222,IF(TARGET_TR5!$E$2:$E$2040=$E222,IF(TARGET_TR5!$W$1:$AH$1=N$2,TARGET_TR5!$W$2:$AH$2040)))))</f>
        <v>0.34</v>
      </c>
      <c r="O222" s="174" cm="1">
        <f t="array" ref="O222">SUM(IF(TARGET_TR5!$B$2:$B$2040=$A222,IF(TARGET_TR5!$C$2:$C$2040=$C222,IF(TARGET_TR5!$E$2:$E$2040=$E222,IF(TARGET_TR5!$W$1:$AH$1=O$2,TARGET_TR5!$W$2:$AH$2040)))))</f>
        <v>0.34</v>
      </c>
      <c r="P222" s="174" cm="1">
        <f t="array" ref="P222">SUM(IF(TARGET_TR5!$B$2:$B$2040=$A222,IF(TARGET_TR5!$C$2:$C$2040=$C222,IF(TARGET_TR5!$E$2:$E$2040=$E222,IF(TARGET_TR5!$W$1:$AH$1=P$2,TARGET_TR5!$W$2:$AH$2040)))))</f>
        <v>0.34</v>
      </c>
      <c r="Q222" s="174" cm="1">
        <f t="array" ref="Q222">SUM(IF(TARGET_TR5!$B$2:$B$2040=$A222,IF(TARGET_TR5!$C$2:$C$2040=$C222,IF(TARGET_TR5!$E$2:$E$2040=$E222,IF(TARGET_TR5!$W$1:$AH$1=Q$2,TARGET_TR5!$W$2:$AH$2040)))))</f>
        <v>0.67</v>
      </c>
      <c r="R222" s="174">
        <v>0</v>
      </c>
      <c r="S222" s="174">
        <v>0</v>
      </c>
      <c r="T222" s="174">
        <v>0</v>
      </c>
      <c r="U222" s="174">
        <v>0</v>
      </c>
      <c r="V222" s="174">
        <v>0</v>
      </c>
      <c r="W222" s="174">
        <v>0</v>
      </c>
      <c r="X222" s="174">
        <v>0</v>
      </c>
      <c r="Y222" s="174">
        <v>0</v>
      </c>
      <c r="Z222" s="174">
        <v>0</v>
      </c>
      <c r="AA222" s="174">
        <v>0</v>
      </c>
      <c r="AB222" s="174">
        <v>0</v>
      </c>
      <c r="AC222" s="174">
        <v>0</v>
      </c>
      <c r="AD222" s="174" cm="1">
        <f t="array" ref="AD222">SUM(IF(TARGET_TR5!$B$2:$B$2040=$A222,IF(TARGET_TR5!$C$2:$C$2040=$C222,IF(TARGET_TR5!$E$2:$E$2040=$E222,IF(TARGET_TR5!$F$1:$Q$1=AD$2,TARGET_TR5!$F$2:$Q$2040)))))</f>
        <v>0</v>
      </c>
      <c r="AE222" s="174" cm="1">
        <f t="array" ref="AE222">SUM(IF(TARGET_TR5!$B$2:$B$2040=$A222,IF(TARGET_TR5!$C$2:$C$2040=$C222,IF(TARGET_TR5!$E$2:$E$2040=$E222,IF(TARGET_TR5!$F$1:$Q$1=AE$2,TARGET_TR5!$F$2:$Q$2040)))))</f>
        <v>0</v>
      </c>
      <c r="AF222" s="174" cm="1">
        <f t="array" ref="AF222">SUM(IF(TARGET_TR5!$B$2:$B$2040=$A222,IF(TARGET_TR5!$C$2:$C$2040=$C222,IF(TARGET_TR5!$E$2:$E$2040=$E222,IF(TARGET_TR5!$F$1:$Q$1=AF$2,TARGET_TR5!$F$2:$Q$2040)))))</f>
        <v>0</v>
      </c>
      <c r="AG222" s="174" cm="1">
        <f t="array" ref="AG222">SUM(IF(TARGET_TR5!$B$2:$B$2040=$A222,IF(TARGET_TR5!$C$2:$C$2040=$C222,IF(TARGET_TR5!$E$2:$E$2040=$E222,IF(TARGET_TR5!$F$1:$Q$1=AG$2,TARGET_TR5!$F$2:$Q$2040)))))</f>
        <v>0.34</v>
      </c>
      <c r="AH222" s="174" cm="1">
        <f t="array" ref="AH222">SUM(IF(TARGET_TR5!$B$2:$B$2040=$A222,IF(TARGET_TR5!$C$2:$C$2040=$C222,IF(TARGET_TR5!$E$2:$E$2040=$E222,IF(TARGET_TR5!$F$1:$Q$1=AH$2,TARGET_TR5!$F$2:$Q$2040)))))</f>
        <v>0</v>
      </c>
      <c r="AI222" s="174" cm="1">
        <f t="array" ref="AI222">SUM(IF(TARGET_TR5!$B$2:$B$2040=$A222,IF(TARGET_TR5!$C$2:$C$2040=$C222,IF(TARGET_TR5!$E$2:$E$2040=$E222,IF(TARGET_TR5!$F$1:$Q$1=AI$2,TARGET_TR5!$F$2:$Q$2040)))))</f>
        <v>0</v>
      </c>
      <c r="AJ222" s="174" cm="1">
        <f t="array" ref="AJ222">SUM(IF(TARGET_TR5!$B$2:$B$2040=$A222,IF(TARGET_TR5!$C$2:$C$2040=$C222,IF(TARGET_TR5!$E$2:$E$2040=$E222,IF(TARGET_TR5!$F$1:$Q$1=AJ$2,TARGET_TR5!$F$2:$Q$2040)))))</f>
        <v>0</v>
      </c>
      <c r="AK222" s="174" cm="1">
        <f t="array" ref="AK222">SUM(IF(TARGET_TR5!$B$2:$B$2040=$A222,IF(TARGET_TR5!$C$2:$C$2040=$C222,IF(TARGET_TR5!$E$2:$E$2040=$E222,IF(TARGET_TR5!$F$1:$Q$1=AK$2,TARGET_TR5!$F$2:$Q$2040)))))</f>
        <v>0</v>
      </c>
      <c r="AL222" s="174" cm="1">
        <f t="array" ref="AL222">SUM(IF(TARGET_TR5!$B$2:$B$2040=$A222,IF(TARGET_TR5!$C$2:$C$2040=$C222,IF(TARGET_TR5!$E$2:$E$2040=$E222,IF(TARGET_TR5!$F$1:$Q$1=AL$2,TARGET_TR5!$F$2:$Q$2040)))))</f>
        <v>0</v>
      </c>
      <c r="AM222" s="174" cm="1">
        <f t="array" ref="AM222">SUM(IF(TARGET_TR5!$B$2:$B$2040=$A222,IF(TARGET_TR5!$C$2:$C$2040=$C222,IF(TARGET_TR5!$E$2:$E$2040=$E222,IF(TARGET_TR5!$F$1:$Q$1=AM$2,TARGET_TR5!$F$2:$Q$2040)))))</f>
        <v>0</v>
      </c>
      <c r="AN222" s="174" cm="1">
        <f t="array" ref="AN222">SUM(IF(TARGET_TR5!$B$2:$B$2040=$A222,IF(TARGET_TR5!$C$2:$C$2040=$C222,IF(TARGET_TR5!$E$2:$E$2040=$E222,IF(TARGET_TR5!$F$1:$Q$1=AN$2,TARGET_TR5!$F$2:$Q$2040)))))</f>
        <v>0</v>
      </c>
      <c r="AO222" s="174" cm="1">
        <f t="array" ref="AO222">SUM(IF(TARGET_TR5!$B$2:$B$2040=$A222,IF(TARGET_TR5!$C$2:$C$2040=$C222,IF(TARGET_TR5!$E$2:$E$2040=$E222,IF(TARGET_TR5!$F$1:$Q$1=AO$2,TARGET_TR5!$F$2:$Q$2040)))))</f>
        <v>0.33</v>
      </c>
      <c r="AP222" s="174">
        <v>0</v>
      </c>
      <c r="AQ222" s="174">
        <v>0</v>
      </c>
      <c r="AR222" s="174">
        <v>0</v>
      </c>
      <c r="AS222" s="174">
        <v>0</v>
      </c>
      <c r="AT222" s="174">
        <v>0</v>
      </c>
      <c r="AU222" s="174">
        <v>0</v>
      </c>
      <c r="AV222" s="174">
        <v>0</v>
      </c>
      <c r="AW222" s="174">
        <v>0</v>
      </c>
      <c r="AX222" s="174">
        <v>0</v>
      </c>
      <c r="AY222" s="174">
        <v>0</v>
      </c>
      <c r="AZ222" s="174">
        <v>0</v>
      </c>
      <c r="BA222" s="174">
        <v>0</v>
      </c>
      <c r="BB222" s="175">
        <f t="shared" si="57"/>
        <v>1</v>
      </c>
      <c r="BC222" s="175">
        <f t="shared" si="57"/>
        <v>1</v>
      </c>
      <c r="BD222" s="175">
        <f t="shared" si="57"/>
        <v>1</v>
      </c>
      <c r="BE222" s="175">
        <f t="shared" si="57"/>
        <v>0</v>
      </c>
      <c r="BF222" s="175">
        <f t="shared" si="57"/>
        <v>0</v>
      </c>
      <c r="BG222" s="175">
        <f t="shared" si="57"/>
        <v>0</v>
      </c>
      <c r="BH222" s="175">
        <f t="shared" si="56"/>
        <v>0</v>
      </c>
      <c r="BI222" s="175">
        <f t="shared" si="56"/>
        <v>0</v>
      </c>
      <c r="BJ222" s="175">
        <f t="shared" si="56"/>
        <v>0</v>
      </c>
      <c r="BK222" s="175">
        <f t="shared" ref="BK222:BM285" si="58">IF(O222=0,1,(AA222/O222))</f>
        <v>0</v>
      </c>
      <c r="BL222" s="175">
        <f t="shared" si="58"/>
        <v>0</v>
      </c>
      <c r="BM222" s="175">
        <f t="shared" si="58"/>
        <v>0</v>
      </c>
    </row>
    <row r="223" spans="1:65" x14ac:dyDescent="0.35">
      <c r="A223" s="173" t="s">
        <v>65</v>
      </c>
      <c r="B223" s="173" t="str">
        <v>DGS</v>
      </c>
      <c r="C223" s="173" t="str">
        <v>SALES NeuCentrix GOV</v>
      </c>
      <c r="D223" s="173" t="str">
        <v>Rack</v>
      </c>
      <c r="E223" s="173" t="str">
        <v>SULBAGTENG</v>
      </c>
      <c r="F223" s="174" cm="1">
        <f t="array" ref="F223">SUM(IF(TARGET_TR5!$B$2:$B$2040=$A223,IF(TARGET_TR5!$C$2:$C$2040=$C223,IF(TARGET_TR5!$E$2:$E$2040=$E223,IF(TARGET_TR5!$W$1:$AH$1=F$2,TARGET_TR5!$W$2:$AH$2040)))))</f>
        <v>0</v>
      </c>
      <c r="G223" s="174" cm="1">
        <f t="array" ref="G223">SUM(IF(TARGET_TR5!$B$2:$B$2040=$A223,IF(TARGET_TR5!$C$2:$C$2040=$C223,IF(TARGET_TR5!$E$2:$E$2040=$E223,IF(TARGET_TR5!$W$1:$AH$1=G$2,TARGET_TR5!$W$2:$AH$2040)))))</f>
        <v>0</v>
      </c>
      <c r="H223" s="174" cm="1">
        <f t="array" ref="H223">SUM(IF(TARGET_TR5!$B$2:$B$2040=$A223,IF(TARGET_TR5!$C$2:$C$2040=$C223,IF(TARGET_TR5!$E$2:$E$2040=$E223,IF(TARGET_TR5!$W$1:$AH$1=H$2,TARGET_TR5!$W$2:$AH$2040)))))</f>
        <v>0</v>
      </c>
      <c r="I223" s="174" cm="1">
        <f t="array" ref="I223">SUM(IF(TARGET_TR5!$B$2:$B$2040=$A223,IF(TARGET_TR5!$C$2:$C$2040=$C223,IF(TARGET_TR5!$E$2:$E$2040=$E223,IF(TARGET_TR5!$W$1:$AH$1=I$2,TARGET_TR5!$W$2:$AH$2040)))))</f>
        <v>0.33</v>
      </c>
      <c r="J223" s="174" cm="1">
        <f t="array" ref="J223">SUM(IF(TARGET_TR5!$B$2:$B$2040=$A223,IF(TARGET_TR5!$C$2:$C$2040=$C223,IF(TARGET_TR5!$E$2:$E$2040=$E223,IF(TARGET_TR5!$W$1:$AH$1=J$2,TARGET_TR5!$W$2:$AH$2040)))))</f>
        <v>0.33</v>
      </c>
      <c r="K223" s="174" cm="1">
        <f t="array" ref="K223">SUM(IF(TARGET_TR5!$B$2:$B$2040=$A223,IF(TARGET_TR5!$C$2:$C$2040=$C223,IF(TARGET_TR5!$E$2:$E$2040=$E223,IF(TARGET_TR5!$W$1:$AH$1=K$2,TARGET_TR5!$W$2:$AH$2040)))))</f>
        <v>0.33</v>
      </c>
      <c r="L223" s="174" cm="1">
        <f t="array" ref="L223">SUM(IF(TARGET_TR5!$B$2:$B$2040=$A223,IF(TARGET_TR5!$C$2:$C$2040=$C223,IF(TARGET_TR5!$E$2:$E$2040=$E223,IF(TARGET_TR5!$W$1:$AH$1=L$2,TARGET_TR5!$W$2:$AH$2040)))))</f>
        <v>0.33</v>
      </c>
      <c r="M223" s="174" cm="1">
        <f t="array" ref="M223">SUM(IF(TARGET_TR5!$B$2:$B$2040=$A223,IF(TARGET_TR5!$C$2:$C$2040=$C223,IF(TARGET_TR5!$E$2:$E$2040=$E223,IF(TARGET_TR5!$W$1:$AH$1=M$2,TARGET_TR5!$W$2:$AH$2040)))))</f>
        <v>0.33</v>
      </c>
      <c r="N223" s="174" cm="1">
        <f t="array" ref="N223">SUM(IF(TARGET_TR5!$B$2:$B$2040=$A223,IF(TARGET_TR5!$C$2:$C$2040=$C223,IF(TARGET_TR5!$E$2:$E$2040=$E223,IF(TARGET_TR5!$W$1:$AH$1=N$2,TARGET_TR5!$W$2:$AH$2040)))))</f>
        <v>0.33</v>
      </c>
      <c r="O223" s="174" cm="1">
        <f t="array" ref="O223">SUM(IF(TARGET_TR5!$B$2:$B$2040=$A223,IF(TARGET_TR5!$C$2:$C$2040=$C223,IF(TARGET_TR5!$E$2:$E$2040=$E223,IF(TARGET_TR5!$W$1:$AH$1=O$2,TARGET_TR5!$W$2:$AH$2040)))))</f>
        <v>0.67</v>
      </c>
      <c r="P223" s="174" cm="1">
        <f t="array" ref="P223">SUM(IF(TARGET_TR5!$B$2:$B$2040=$A223,IF(TARGET_TR5!$C$2:$C$2040=$C223,IF(TARGET_TR5!$E$2:$E$2040=$E223,IF(TARGET_TR5!$W$1:$AH$1=P$2,TARGET_TR5!$W$2:$AH$2040)))))</f>
        <v>0.67</v>
      </c>
      <c r="Q223" s="174" cm="1">
        <f t="array" ref="Q223">SUM(IF(TARGET_TR5!$B$2:$B$2040=$A223,IF(TARGET_TR5!$C$2:$C$2040=$C223,IF(TARGET_TR5!$E$2:$E$2040=$E223,IF(TARGET_TR5!$W$1:$AH$1=Q$2,TARGET_TR5!$W$2:$AH$2040)))))</f>
        <v>1</v>
      </c>
      <c r="R223" s="174">
        <v>0</v>
      </c>
      <c r="S223" s="174">
        <v>0</v>
      </c>
      <c r="T223" s="174">
        <v>0</v>
      </c>
      <c r="U223" s="174">
        <v>0</v>
      </c>
      <c r="V223" s="174">
        <v>0</v>
      </c>
      <c r="W223" s="174">
        <v>0</v>
      </c>
      <c r="X223" s="174">
        <v>0</v>
      </c>
      <c r="Y223" s="174">
        <v>0</v>
      </c>
      <c r="Z223" s="174">
        <v>0</v>
      </c>
      <c r="AA223" s="174">
        <v>0</v>
      </c>
      <c r="AB223" s="174">
        <v>0</v>
      </c>
      <c r="AC223" s="174">
        <v>0</v>
      </c>
      <c r="AD223" s="174" cm="1">
        <f t="array" ref="AD223">SUM(IF(TARGET_TR5!$B$2:$B$2040=$A223,IF(TARGET_TR5!$C$2:$C$2040=$C223,IF(TARGET_TR5!$E$2:$E$2040=$E223,IF(TARGET_TR5!$F$1:$Q$1=AD$2,TARGET_TR5!$F$2:$Q$2040)))))</f>
        <v>0</v>
      </c>
      <c r="AE223" s="174" cm="1">
        <f t="array" ref="AE223">SUM(IF(TARGET_TR5!$B$2:$B$2040=$A223,IF(TARGET_TR5!$C$2:$C$2040=$C223,IF(TARGET_TR5!$E$2:$E$2040=$E223,IF(TARGET_TR5!$F$1:$Q$1=AE$2,TARGET_TR5!$F$2:$Q$2040)))))</f>
        <v>0</v>
      </c>
      <c r="AF223" s="174" cm="1">
        <f t="array" ref="AF223">SUM(IF(TARGET_TR5!$B$2:$B$2040=$A223,IF(TARGET_TR5!$C$2:$C$2040=$C223,IF(TARGET_TR5!$E$2:$E$2040=$E223,IF(TARGET_TR5!$F$1:$Q$1=AF$2,TARGET_TR5!$F$2:$Q$2040)))))</f>
        <v>0</v>
      </c>
      <c r="AG223" s="174" cm="1">
        <f t="array" ref="AG223">SUM(IF(TARGET_TR5!$B$2:$B$2040=$A223,IF(TARGET_TR5!$C$2:$C$2040=$C223,IF(TARGET_TR5!$E$2:$E$2040=$E223,IF(TARGET_TR5!$F$1:$Q$1=AG$2,TARGET_TR5!$F$2:$Q$2040)))))</f>
        <v>0.33</v>
      </c>
      <c r="AH223" s="174" cm="1">
        <f t="array" ref="AH223">SUM(IF(TARGET_TR5!$B$2:$B$2040=$A223,IF(TARGET_TR5!$C$2:$C$2040=$C223,IF(TARGET_TR5!$E$2:$E$2040=$E223,IF(TARGET_TR5!$F$1:$Q$1=AH$2,TARGET_TR5!$F$2:$Q$2040)))))</f>
        <v>0</v>
      </c>
      <c r="AI223" s="174" cm="1">
        <f t="array" ref="AI223">SUM(IF(TARGET_TR5!$B$2:$B$2040=$A223,IF(TARGET_TR5!$C$2:$C$2040=$C223,IF(TARGET_TR5!$E$2:$E$2040=$E223,IF(TARGET_TR5!$F$1:$Q$1=AI$2,TARGET_TR5!$F$2:$Q$2040)))))</f>
        <v>0</v>
      </c>
      <c r="AJ223" s="174" cm="1">
        <f t="array" ref="AJ223">SUM(IF(TARGET_TR5!$B$2:$B$2040=$A223,IF(TARGET_TR5!$C$2:$C$2040=$C223,IF(TARGET_TR5!$E$2:$E$2040=$E223,IF(TARGET_TR5!$F$1:$Q$1=AJ$2,TARGET_TR5!$F$2:$Q$2040)))))</f>
        <v>0</v>
      </c>
      <c r="AK223" s="174" cm="1">
        <f t="array" ref="AK223">SUM(IF(TARGET_TR5!$B$2:$B$2040=$A223,IF(TARGET_TR5!$C$2:$C$2040=$C223,IF(TARGET_TR5!$E$2:$E$2040=$E223,IF(TARGET_TR5!$F$1:$Q$1=AK$2,TARGET_TR5!$F$2:$Q$2040)))))</f>
        <v>0</v>
      </c>
      <c r="AL223" s="174" cm="1">
        <f t="array" ref="AL223">SUM(IF(TARGET_TR5!$B$2:$B$2040=$A223,IF(TARGET_TR5!$C$2:$C$2040=$C223,IF(TARGET_TR5!$E$2:$E$2040=$E223,IF(TARGET_TR5!$F$1:$Q$1=AL$2,TARGET_TR5!$F$2:$Q$2040)))))</f>
        <v>0</v>
      </c>
      <c r="AM223" s="174" cm="1">
        <f t="array" ref="AM223">SUM(IF(TARGET_TR5!$B$2:$B$2040=$A223,IF(TARGET_TR5!$C$2:$C$2040=$C223,IF(TARGET_TR5!$E$2:$E$2040=$E223,IF(TARGET_TR5!$F$1:$Q$1=AM$2,TARGET_TR5!$F$2:$Q$2040)))))</f>
        <v>0.34</v>
      </c>
      <c r="AN223" s="174" cm="1">
        <f t="array" ref="AN223">SUM(IF(TARGET_TR5!$B$2:$B$2040=$A223,IF(TARGET_TR5!$C$2:$C$2040=$C223,IF(TARGET_TR5!$E$2:$E$2040=$E223,IF(TARGET_TR5!$F$1:$Q$1=AN$2,TARGET_TR5!$F$2:$Q$2040)))))</f>
        <v>0</v>
      </c>
      <c r="AO223" s="174" cm="1">
        <f t="array" ref="AO223">SUM(IF(TARGET_TR5!$B$2:$B$2040=$A223,IF(TARGET_TR5!$C$2:$C$2040=$C223,IF(TARGET_TR5!$E$2:$E$2040=$E223,IF(TARGET_TR5!$F$1:$Q$1=AO$2,TARGET_TR5!$F$2:$Q$2040)))))</f>
        <v>0.33</v>
      </c>
      <c r="AP223" s="174">
        <v>0</v>
      </c>
      <c r="AQ223" s="174">
        <v>0</v>
      </c>
      <c r="AR223" s="174">
        <v>0</v>
      </c>
      <c r="AS223" s="174">
        <v>0</v>
      </c>
      <c r="AT223" s="174">
        <v>0</v>
      </c>
      <c r="AU223" s="174">
        <v>0</v>
      </c>
      <c r="AV223" s="174">
        <v>0</v>
      </c>
      <c r="AW223" s="174">
        <v>0</v>
      </c>
      <c r="AX223" s="174">
        <v>0</v>
      </c>
      <c r="AY223" s="174">
        <v>0</v>
      </c>
      <c r="AZ223" s="174">
        <v>0</v>
      </c>
      <c r="BA223" s="174">
        <v>0</v>
      </c>
      <c r="BB223" s="175">
        <f t="shared" si="57"/>
        <v>1</v>
      </c>
      <c r="BC223" s="175">
        <f t="shared" si="57"/>
        <v>1</v>
      </c>
      <c r="BD223" s="175">
        <f t="shared" si="57"/>
        <v>1</v>
      </c>
      <c r="BE223" s="175">
        <f t="shared" si="57"/>
        <v>0</v>
      </c>
      <c r="BF223" s="175">
        <f t="shared" si="57"/>
        <v>0</v>
      </c>
      <c r="BG223" s="175">
        <f t="shared" si="57"/>
        <v>0</v>
      </c>
      <c r="BH223" s="175">
        <f t="shared" si="57"/>
        <v>0</v>
      </c>
      <c r="BI223" s="175">
        <f t="shared" si="57"/>
        <v>0</v>
      </c>
      <c r="BJ223" s="175">
        <f t="shared" si="57"/>
        <v>0</v>
      </c>
      <c r="BK223" s="175">
        <f t="shared" si="58"/>
        <v>0</v>
      </c>
      <c r="BL223" s="175">
        <f t="shared" si="58"/>
        <v>0</v>
      </c>
      <c r="BM223" s="175">
        <f t="shared" si="58"/>
        <v>0</v>
      </c>
    </row>
    <row r="224" spans="1:65" x14ac:dyDescent="0.35">
      <c r="A224" s="173" t="s">
        <v>65</v>
      </c>
      <c r="B224" s="173" t="str">
        <v>DGS</v>
      </c>
      <c r="C224" s="173" t="str">
        <v>SALES NeuCentrix GOV</v>
      </c>
      <c r="D224" s="173" t="str">
        <v>Rack</v>
      </c>
      <c r="E224" s="173" t="str">
        <v>SUMALUT</v>
      </c>
      <c r="F224" s="174" cm="1">
        <f t="array" ref="F224">SUM(IF(TARGET_TR5!$B$2:$B$2040=$A224,IF(TARGET_TR5!$C$2:$C$2040=$C224,IF(TARGET_TR5!$E$2:$E$2040=$E224,IF(TARGET_TR5!$W$1:$AH$1=F$2,TARGET_TR5!$W$2:$AH$2040)))))</f>
        <v>0</v>
      </c>
      <c r="G224" s="174" cm="1">
        <f t="array" ref="G224">SUM(IF(TARGET_TR5!$B$2:$B$2040=$A224,IF(TARGET_TR5!$C$2:$C$2040=$C224,IF(TARGET_TR5!$E$2:$E$2040=$E224,IF(TARGET_TR5!$W$1:$AH$1=G$2,TARGET_TR5!$W$2:$AH$2040)))))</f>
        <v>0</v>
      </c>
      <c r="H224" s="174" cm="1">
        <f t="array" ref="H224">SUM(IF(TARGET_TR5!$B$2:$B$2040=$A224,IF(TARGET_TR5!$C$2:$C$2040=$C224,IF(TARGET_TR5!$E$2:$E$2040=$E224,IF(TARGET_TR5!$W$1:$AH$1=H$2,TARGET_TR5!$W$2:$AH$2040)))))</f>
        <v>0</v>
      </c>
      <c r="I224" s="174" cm="1">
        <f t="array" ref="I224">SUM(IF(TARGET_TR5!$B$2:$B$2040=$A224,IF(TARGET_TR5!$C$2:$C$2040=$C224,IF(TARGET_TR5!$E$2:$E$2040=$E224,IF(TARGET_TR5!$W$1:$AH$1=I$2,TARGET_TR5!$W$2:$AH$2040)))))</f>
        <v>0.33</v>
      </c>
      <c r="J224" s="174" cm="1">
        <f t="array" ref="J224">SUM(IF(TARGET_TR5!$B$2:$B$2040=$A224,IF(TARGET_TR5!$C$2:$C$2040=$C224,IF(TARGET_TR5!$E$2:$E$2040=$E224,IF(TARGET_TR5!$W$1:$AH$1=J$2,TARGET_TR5!$W$2:$AH$2040)))))</f>
        <v>0.33</v>
      </c>
      <c r="K224" s="174" cm="1">
        <f t="array" ref="K224">SUM(IF(TARGET_TR5!$B$2:$B$2040=$A224,IF(TARGET_TR5!$C$2:$C$2040=$C224,IF(TARGET_TR5!$E$2:$E$2040=$E224,IF(TARGET_TR5!$W$1:$AH$1=K$2,TARGET_TR5!$W$2:$AH$2040)))))</f>
        <v>0.33</v>
      </c>
      <c r="L224" s="174" cm="1">
        <f t="array" ref="L224">SUM(IF(TARGET_TR5!$B$2:$B$2040=$A224,IF(TARGET_TR5!$C$2:$C$2040=$C224,IF(TARGET_TR5!$E$2:$E$2040=$E224,IF(TARGET_TR5!$W$1:$AH$1=L$2,TARGET_TR5!$W$2:$AH$2040)))))</f>
        <v>0.33</v>
      </c>
      <c r="M224" s="174" cm="1">
        <f t="array" ref="M224">SUM(IF(TARGET_TR5!$B$2:$B$2040=$A224,IF(TARGET_TR5!$C$2:$C$2040=$C224,IF(TARGET_TR5!$E$2:$E$2040=$E224,IF(TARGET_TR5!$W$1:$AH$1=M$2,TARGET_TR5!$W$2:$AH$2040)))))</f>
        <v>0.33</v>
      </c>
      <c r="N224" s="174" cm="1">
        <f t="array" ref="N224">SUM(IF(TARGET_TR5!$B$2:$B$2040=$A224,IF(TARGET_TR5!$C$2:$C$2040=$C224,IF(TARGET_TR5!$E$2:$E$2040=$E224,IF(TARGET_TR5!$W$1:$AH$1=N$2,TARGET_TR5!$W$2:$AH$2040)))))</f>
        <v>0.33</v>
      </c>
      <c r="O224" s="174" cm="1">
        <f t="array" ref="O224">SUM(IF(TARGET_TR5!$B$2:$B$2040=$A224,IF(TARGET_TR5!$C$2:$C$2040=$C224,IF(TARGET_TR5!$E$2:$E$2040=$E224,IF(TARGET_TR5!$W$1:$AH$1=O$2,TARGET_TR5!$W$2:$AH$2040)))))</f>
        <v>0.33</v>
      </c>
      <c r="P224" s="174" cm="1">
        <f t="array" ref="P224">SUM(IF(TARGET_TR5!$B$2:$B$2040=$A224,IF(TARGET_TR5!$C$2:$C$2040=$C224,IF(TARGET_TR5!$E$2:$E$2040=$E224,IF(TARGET_TR5!$W$1:$AH$1=P$2,TARGET_TR5!$W$2:$AH$2040)))))</f>
        <v>0.33</v>
      </c>
      <c r="Q224" s="174" cm="1">
        <f t="array" ref="Q224">SUM(IF(TARGET_TR5!$B$2:$B$2040=$A224,IF(TARGET_TR5!$C$2:$C$2040=$C224,IF(TARGET_TR5!$E$2:$E$2040=$E224,IF(TARGET_TR5!$W$1:$AH$1=Q$2,TARGET_TR5!$W$2:$AH$2040)))))</f>
        <v>0.67</v>
      </c>
      <c r="R224" s="174">
        <v>0</v>
      </c>
      <c r="S224" s="174">
        <v>0</v>
      </c>
      <c r="T224" s="174">
        <v>0</v>
      </c>
      <c r="U224" s="174">
        <v>0</v>
      </c>
      <c r="V224" s="174">
        <v>0</v>
      </c>
      <c r="W224" s="174">
        <v>0</v>
      </c>
      <c r="X224" s="174">
        <v>0</v>
      </c>
      <c r="Y224" s="174">
        <v>0</v>
      </c>
      <c r="Z224" s="174">
        <v>0</v>
      </c>
      <c r="AA224" s="174">
        <v>0</v>
      </c>
      <c r="AB224" s="174">
        <v>0</v>
      </c>
      <c r="AC224" s="174">
        <v>0</v>
      </c>
      <c r="AD224" s="174" cm="1">
        <f t="array" ref="AD224">SUM(IF(TARGET_TR5!$B$2:$B$2040=$A224,IF(TARGET_TR5!$C$2:$C$2040=$C224,IF(TARGET_TR5!$E$2:$E$2040=$E224,IF(TARGET_TR5!$F$1:$Q$1=AD$2,TARGET_TR5!$F$2:$Q$2040)))))</f>
        <v>0</v>
      </c>
      <c r="AE224" s="174" cm="1">
        <f t="array" ref="AE224">SUM(IF(TARGET_TR5!$B$2:$B$2040=$A224,IF(TARGET_TR5!$C$2:$C$2040=$C224,IF(TARGET_TR5!$E$2:$E$2040=$E224,IF(TARGET_TR5!$F$1:$Q$1=AE$2,TARGET_TR5!$F$2:$Q$2040)))))</f>
        <v>0</v>
      </c>
      <c r="AF224" s="174" cm="1">
        <f t="array" ref="AF224">SUM(IF(TARGET_TR5!$B$2:$B$2040=$A224,IF(TARGET_TR5!$C$2:$C$2040=$C224,IF(TARGET_TR5!$E$2:$E$2040=$E224,IF(TARGET_TR5!$F$1:$Q$1=AF$2,TARGET_TR5!$F$2:$Q$2040)))))</f>
        <v>0</v>
      </c>
      <c r="AG224" s="174" cm="1">
        <f t="array" ref="AG224">SUM(IF(TARGET_TR5!$B$2:$B$2040=$A224,IF(TARGET_TR5!$C$2:$C$2040=$C224,IF(TARGET_TR5!$E$2:$E$2040=$E224,IF(TARGET_TR5!$F$1:$Q$1=AG$2,TARGET_TR5!$F$2:$Q$2040)))))</f>
        <v>0.33</v>
      </c>
      <c r="AH224" s="174" cm="1">
        <f t="array" ref="AH224">SUM(IF(TARGET_TR5!$B$2:$B$2040=$A224,IF(TARGET_TR5!$C$2:$C$2040=$C224,IF(TARGET_TR5!$E$2:$E$2040=$E224,IF(TARGET_TR5!$F$1:$Q$1=AH$2,TARGET_TR5!$F$2:$Q$2040)))))</f>
        <v>0</v>
      </c>
      <c r="AI224" s="174" cm="1">
        <f t="array" ref="AI224">SUM(IF(TARGET_TR5!$B$2:$B$2040=$A224,IF(TARGET_TR5!$C$2:$C$2040=$C224,IF(TARGET_TR5!$E$2:$E$2040=$E224,IF(TARGET_TR5!$F$1:$Q$1=AI$2,TARGET_TR5!$F$2:$Q$2040)))))</f>
        <v>0</v>
      </c>
      <c r="AJ224" s="174" cm="1">
        <f t="array" ref="AJ224">SUM(IF(TARGET_TR5!$B$2:$B$2040=$A224,IF(TARGET_TR5!$C$2:$C$2040=$C224,IF(TARGET_TR5!$E$2:$E$2040=$E224,IF(TARGET_TR5!$F$1:$Q$1=AJ$2,TARGET_TR5!$F$2:$Q$2040)))))</f>
        <v>0</v>
      </c>
      <c r="AK224" s="174" cm="1">
        <f t="array" ref="AK224">SUM(IF(TARGET_TR5!$B$2:$B$2040=$A224,IF(TARGET_TR5!$C$2:$C$2040=$C224,IF(TARGET_TR5!$E$2:$E$2040=$E224,IF(TARGET_TR5!$F$1:$Q$1=AK$2,TARGET_TR5!$F$2:$Q$2040)))))</f>
        <v>0</v>
      </c>
      <c r="AL224" s="174" cm="1">
        <f t="array" ref="AL224">SUM(IF(TARGET_TR5!$B$2:$B$2040=$A224,IF(TARGET_TR5!$C$2:$C$2040=$C224,IF(TARGET_TR5!$E$2:$E$2040=$E224,IF(TARGET_TR5!$F$1:$Q$1=AL$2,TARGET_TR5!$F$2:$Q$2040)))))</f>
        <v>0</v>
      </c>
      <c r="AM224" s="174" cm="1">
        <f t="array" ref="AM224">SUM(IF(TARGET_TR5!$B$2:$B$2040=$A224,IF(TARGET_TR5!$C$2:$C$2040=$C224,IF(TARGET_TR5!$E$2:$E$2040=$E224,IF(TARGET_TR5!$F$1:$Q$1=AM$2,TARGET_TR5!$F$2:$Q$2040)))))</f>
        <v>0</v>
      </c>
      <c r="AN224" s="174" cm="1">
        <f t="array" ref="AN224">SUM(IF(TARGET_TR5!$B$2:$B$2040=$A224,IF(TARGET_TR5!$C$2:$C$2040=$C224,IF(TARGET_TR5!$E$2:$E$2040=$E224,IF(TARGET_TR5!$F$1:$Q$1=AN$2,TARGET_TR5!$F$2:$Q$2040)))))</f>
        <v>0</v>
      </c>
      <c r="AO224" s="174" cm="1">
        <f t="array" ref="AO224">SUM(IF(TARGET_TR5!$B$2:$B$2040=$A224,IF(TARGET_TR5!$C$2:$C$2040=$C224,IF(TARGET_TR5!$E$2:$E$2040=$E224,IF(TARGET_TR5!$F$1:$Q$1=AO$2,TARGET_TR5!$F$2:$Q$2040)))))</f>
        <v>0.34</v>
      </c>
      <c r="AP224" s="174">
        <v>0</v>
      </c>
      <c r="AQ224" s="174">
        <v>0</v>
      </c>
      <c r="AR224" s="174">
        <v>0</v>
      </c>
      <c r="AS224" s="174">
        <v>0</v>
      </c>
      <c r="AT224" s="174">
        <v>0</v>
      </c>
      <c r="AU224" s="174">
        <v>0</v>
      </c>
      <c r="AV224" s="174">
        <v>0</v>
      </c>
      <c r="AW224" s="174">
        <v>0</v>
      </c>
      <c r="AX224" s="174">
        <v>0</v>
      </c>
      <c r="AY224" s="174">
        <v>0</v>
      </c>
      <c r="AZ224" s="174">
        <v>0</v>
      </c>
      <c r="BA224" s="174">
        <v>0</v>
      </c>
      <c r="BB224" s="175">
        <f t="shared" si="57"/>
        <v>1</v>
      </c>
      <c r="BC224" s="175">
        <f t="shared" si="57"/>
        <v>1</v>
      </c>
      <c r="BD224" s="175">
        <f t="shared" si="57"/>
        <v>1</v>
      </c>
      <c r="BE224" s="175">
        <f t="shared" si="57"/>
        <v>0</v>
      </c>
      <c r="BF224" s="175">
        <f t="shared" si="57"/>
        <v>0</v>
      </c>
      <c r="BG224" s="175">
        <f t="shared" si="57"/>
        <v>0</v>
      </c>
      <c r="BH224" s="175">
        <f t="shared" si="57"/>
        <v>0</v>
      </c>
      <c r="BI224" s="175">
        <f t="shared" si="57"/>
        <v>0</v>
      </c>
      <c r="BJ224" s="175">
        <f t="shared" si="57"/>
        <v>0</v>
      </c>
      <c r="BK224" s="175">
        <f t="shared" si="58"/>
        <v>0</v>
      </c>
      <c r="BL224" s="175">
        <f t="shared" si="58"/>
        <v>0</v>
      </c>
      <c r="BM224" s="175">
        <f t="shared" si="58"/>
        <v>0</v>
      </c>
    </row>
    <row r="225" spans="1:65" x14ac:dyDescent="0.35">
      <c r="A225" s="170" t="s">
        <v>65</v>
      </c>
      <c r="B225" s="170" t="str">
        <v>DGS</v>
      </c>
      <c r="C225" s="170" t="str">
        <v>Cyber Security GOV</v>
      </c>
      <c r="D225" s="170" t="str">
        <v>RP M</v>
      </c>
      <c r="E225" s="170" t="str">
        <v>TR5</v>
      </c>
      <c r="F225" s="171" cm="1">
        <f t="array" ref="F225">SUM(IF(TARGET_TR5!$B$2:$B$2040=$A225,IF(TARGET_TR5!$C$2:$C$2040=$C225,IF(TARGET_TR5!$E$2:$E$2040=$E225,IF(TARGET_TR5!$W$1:$AH$1=F$2,TARGET_TR5!$W$2:$AH$2040)))))</f>
        <v>0</v>
      </c>
      <c r="G225" s="171" cm="1">
        <f t="array" ref="G225">SUM(IF(TARGET_TR5!$B$2:$B$2040=$A225,IF(TARGET_TR5!$C$2:$C$2040=$C225,IF(TARGET_TR5!$E$2:$E$2040=$E225,IF(TARGET_TR5!$W$1:$AH$1=G$2,TARGET_TR5!$W$2:$AH$2040)))))</f>
        <v>49999999.999999985</v>
      </c>
      <c r="H225" s="171" cm="1">
        <f t="array" ref="H225">SUM(IF(TARGET_TR5!$B$2:$B$2040=$A225,IF(TARGET_TR5!$C$2:$C$2040=$C225,IF(TARGET_TR5!$E$2:$E$2040=$E225,IF(TARGET_TR5!$W$1:$AH$1=H$2,TARGET_TR5!$W$2:$AH$2040)))))</f>
        <v>99999999.99999997</v>
      </c>
      <c r="I225" s="171" cm="1">
        <f t="array" ref="I225">SUM(IF(TARGET_TR5!$B$2:$B$2040=$A225,IF(TARGET_TR5!$C$2:$C$2040=$C225,IF(TARGET_TR5!$E$2:$E$2040=$E225,IF(TARGET_TR5!$W$1:$AH$1=I$2,TARGET_TR5!$W$2:$AH$2040)))))</f>
        <v>174999999.99999994</v>
      </c>
      <c r="J225" s="171" cm="1">
        <f t="array" ref="J225">SUM(IF(TARGET_TR5!$B$2:$B$2040=$A225,IF(TARGET_TR5!$C$2:$C$2040=$C225,IF(TARGET_TR5!$E$2:$E$2040=$E225,IF(TARGET_TR5!$W$1:$AH$1=J$2,TARGET_TR5!$W$2:$AH$2040)))))</f>
        <v>249999999.99999994</v>
      </c>
      <c r="K225" s="171" cm="1">
        <f t="array" ref="K225">SUM(IF(TARGET_TR5!$B$2:$B$2040=$A225,IF(TARGET_TR5!$C$2:$C$2040=$C225,IF(TARGET_TR5!$E$2:$E$2040=$E225,IF(TARGET_TR5!$W$1:$AH$1=K$2,TARGET_TR5!$W$2:$AH$2040)))))</f>
        <v>324999999.99999994</v>
      </c>
      <c r="L225" s="171" cm="1">
        <f t="array" ref="L225">SUM(IF(TARGET_TR5!$B$2:$B$2040=$A225,IF(TARGET_TR5!$C$2:$C$2040=$C225,IF(TARGET_TR5!$E$2:$E$2040=$E225,IF(TARGET_TR5!$W$1:$AH$1=L$2,TARGET_TR5!$W$2:$AH$2040)))))</f>
        <v>424999999.99999988</v>
      </c>
      <c r="M225" s="171" cm="1">
        <f t="array" ref="M225">SUM(IF(TARGET_TR5!$B$2:$B$2040=$A225,IF(TARGET_TR5!$C$2:$C$2040=$C225,IF(TARGET_TR5!$E$2:$E$2040=$E225,IF(TARGET_TR5!$W$1:$AH$1=M$2,TARGET_TR5!$W$2:$AH$2040)))))</f>
        <v>524999999.99999988</v>
      </c>
      <c r="N225" s="171" cm="1">
        <f t="array" ref="N225">SUM(IF(TARGET_TR5!$B$2:$B$2040=$A225,IF(TARGET_TR5!$C$2:$C$2040=$C225,IF(TARGET_TR5!$E$2:$E$2040=$E225,IF(TARGET_TR5!$W$1:$AH$1=N$2,TARGET_TR5!$W$2:$AH$2040)))))</f>
        <v>624999999.99999988</v>
      </c>
      <c r="O225" s="171" cm="1">
        <f t="array" ref="O225">SUM(IF(TARGET_TR5!$B$2:$B$2040=$A225,IF(TARGET_TR5!$C$2:$C$2040=$C225,IF(TARGET_TR5!$E$2:$E$2040=$E225,IF(TARGET_TR5!$W$1:$AH$1=O$2,TARGET_TR5!$W$2:$AH$2040)))))</f>
        <v>749999999.99999988</v>
      </c>
      <c r="P225" s="171" cm="1">
        <f t="array" ref="P225">SUM(IF(TARGET_TR5!$B$2:$B$2040=$A225,IF(TARGET_TR5!$C$2:$C$2040=$C225,IF(TARGET_TR5!$E$2:$E$2040=$E225,IF(TARGET_TR5!$W$1:$AH$1=P$2,TARGET_TR5!$W$2:$AH$2040)))))</f>
        <v>874999999.99999988</v>
      </c>
      <c r="Q225" s="171" cm="1">
        <f t="array" ref="Q225">SUM(IF(TARGET_TR5!$B$2:$B$2040=$A225,IF(TARGET_TR5!$C$2:$C$2040=$C225,IF(TARGET_TR5!$E$2:$E$2040=$E225,IF(TARGET_TR5!$W$1:$AH$1=Q$2,TARGET_TR5!$W$2:$AH$2040)))))</f>
        <v>999999999.99999988</v>
      </c>
      <c r="R225" s="171">
        <v>0</v>
      </c>
      <c r="S225" s="171">
        <v>0</v>
      </c>
      <c r="T225" s="171">
        <v>0</v>
      </c>
      <c r="U225" s="171">
        <v>0</v>
      </c>
      <c r="V225" s="171">
        <v>0</v>
      </c>
      <c r="W225" s="171">
        <v>0</v>
      </c>
      <c r="X225" s="171">
        <v>0</v>
      </c>
      <c r="Y225" s="171">
        <v>0</v>
      </c>
      <c r="Z225" s="171">
        <v>0</v>
      </c>
      <c r="AA225" s="171">
        <v>0</v>
      </c>
      <c r="AB225" s="171">
        <v>0</v>
      </c>
      <c r="AC225" s="171">
        <v>0</v>
      </c>
      <c r="AD225" s="171" cm="1">
        <f t="array" ref="AD225">SUM(IF(TARGET_TR5!$B$2:$B$2040=$A225,IF(TARGET_TR5!$C$2:$C$2040=$C225,IF(TARGET_TR5!$E$2:$E$2040=$E225,IF(TARGET_TR5!$F$1:$Q$1=AD$2,TARGET_TR5!$F$2:$Q$2040)))))</f>
        <v>0</v>
      </c>
      <c r="AE225" s="171" cm="1">
        <f t="array" ref="AE225">SUM(IF(TARGET_TR5!$B$2:$B$2040=$A225,IF(TARGET_TR5!$C$2:$C$2040=$C225,IF(TARGET_TR5!$E$2:$E$2040=$E225,IF(TARGET_TR5!$F$1:$Q$1=AE$2,TARGET_TR5!$F$2:$Q$2040)))))</f>
        <v>49999999.999999985</v>
      </c>
      <c r="AF225" s="171" cm="1">
        <f t="array" ref="AF225">SUM(IF(TARGET_TR5!$B$2:$B$2040=$A225,IF(TARGET_TR5!$C$2:$C$2040=$C225,IF(TARGET_TR5!$E$2:$E$2040=$E225,IF(TARGET_TR5!$F$1:$Q$1=AF$2,TARGET_TR5!$F$2:$Q$2040)))))</f>
        <v>49999999.999999985</v>
      </c>
      <c r="AG225" s="171" cm="1">
        <f t="array" ref="AG225">SUM(IF(TARGET_TR5!$B$2:$B$2040=$A225,IF(TARGET_TR5!$C$2:$C$2040=$C225,IF(TARGET_TR5!$E$2:$E$2040=$E225,IF(TARGET_TR5!$F$1:$Q$1=AG$2,TARGET_TR5!$F$2:$Q$2040)))))</f>
        <v>74999999.999999985</v>
      </c>
      <c r="AH225" s="171" cm="1">
        <f t="array" ref="AH225">SUM(IF(TARGET_TR5!$B$2:$B$2040=$A225,IF(TARGET_TR5!$C$2:$C$2040=$C225,IF(TARGET_TR5!$E$2:$E$2040=$E225,IF(TARGET_TR5!$F$1:$Q$1=AH$2,TARGET_TR5!$F$2:$Q$2040)))))</f>
        <v>74999999.999999985</v>
      </c>
      <c r="AI225" s="171" cm="1">
        <f t="array" ref="AI225">SUM(IF(TARGET_TR5!$B$2:$B$2040=$A225,IF(TARGET_TR5!$C$2:$C$2040=$C225,IF(TARGET_TR5!$E$2:$E$2040=$E225,IF(TARGET_TR5!$F$1:$Q$1=AI$2,TARGET_TR5!$F$2:$Q$2040)))))</f>
        <v>74999999.999999985</v>
      </c>
      <c r="AJ225" s="171" cm="1">
        <f t="array" ref="AJ225">SUM(IF(TARGET_TR5!$B$2:$B$2040=$A225,IF(TARGET_TR5!$C$2:$C$2040=$C225,IF(TARGET_TR5!$E$2:$E$2040=$E225,IF(TARGET_TR5!$F$1:$Q$1=AJ$2,TARGET_TR5!$F$2:$Q$2040)))))</f>
        <v>99999999.99999997</v>
      </c>
      <c r="AK225" s="171" cm="1">
        <f t="array" ref="AK225">SUM(IF(TARGET_TR5!$B$2:$B$2040=$A225,IF(TARGET_TR5!$C$2:$C$2040=$C225,IF(TARGET_TR5!$E$2:$E$2040=$E225,IF(TARGET_TR5!$F$1:$Q$1=AK$2,TARGET_TR5!$F$2:$Q$2040)))))</f>
        <v>99999999.99999997</v>
      </c>
      <c r="AL225" s="171" cm="1">
        <f t="array" ref="AL225">SUM(IF(TARGET_TR5!$B$2:$B$2040=$A225,IF(TARGET_TR5!$C$2:$C$2040=$C225,IF(TARGET_TR5!$E$2:$E$2040=$E225,IF(TARGET_TR5!$F$1:$Q$1=AL$2,TARGET_TR5!$F$2:$Q$2040)))))</f>
        <v>99999999.99999997</v>
      </c>
      <c r="AM225" s="171" cm="1">
        <f t="array" ref="AM225">SUM(IF(TARGET_TR5!$B$2:$B$2040=$A225,IF(TARGET_TR5!$C$2:$C$2040=$C225,IF(TARGET_TR5!$E$2:$E$2040=$E225,IF(TARGET_TR5!$F$1:$Q$1=AM$2,TARGET_TR5!$F$2:$Q$2040)))))</f>
        <v>124999999.99999996</v>
      </c>
      <c r="AN225" s="171" cm="1">
        <f t="array" ref="AN225">SUM(IF(TARGET_TR5!$B$2:$B$2040=$A225,IF(TARGET_TR5!$C$2:$C$2040=$C225,IF(TARGET_TR5!$E$2:$E$2040=$E225,IF(TARGET_TR5!$F$1:$Q$1=AN$2,TARGET_TR5!$F$2:$Q$2040)))))</f>
        <v>124999999.99999996</v>
      </c>
      <c r="AO225" s="171" cm="1">
        <f t="array" ref="AO225">SUM(IF(TARGET_TR5!$B$2:$B$2040=$A225,IF(TARGET_TR5!$C$2:$C$2040=$C225,IF(TARGET_TR5!$E$2:$E$2040=$E225,IF(TARGET_TR5!$F$1:$Q$1=AO$2,TARGET_TR5!$F$2:$Q$2040)))))</f>
        <v>124999999.99999996</v>
      </c>
      <c r="AP225" s="171">
        <v>0</v>
      </c>
      <c r="AQ225" s="171">
        <v>0</v>
      </c>
      <c r="AR225" s="171">
        <v>0</v>
      </c>
      <c r="AS225" s="171">
        <v>0</v>
      </c>
      <c r="AT225" s="171">
        <v>0</v>
      </c>
      <c r="AU225" s="171">
        <v>0</v>
      </c>
      <c r="AV225" s="171">
        <v>0</v>
      </c>
      <c r="AW225" s="171">
        <v>0</v>
      </c>
      <c r="AX225" s="171">
        <v>0</v>
      </c>
      <c r="AY225" s="171">
        <v>0</v>
      </c>
      <c r="AZ225" s="171">
        <v>0</v>
      </c>
      <c r="BA225" s="171">
        <v>0</v>
      </c>
      <c r="BB225" s="172">
        <f t="shared" si="57"/>
        <v>1</v>
      </c>
      <c r="BC225" s="172">
        <f t="shared" si="57"/>
        <v>0</v>
      </c>
      <c r="BD225" s="172">
        <f t="shared" si="57"/>
        <v>0</v>
      </c>
      <c r="BE225" s="172">
        <f t="shared" si="57"/>
        <v>0</v>
      </c>
      <c r="BF225" s="172">
        <f t="shared" si="57"/>
        <v>0</v>
      </c>
      <c r="BG225" s="172">
        <f t="shared" si="57"/>
        <v>0</v>
      </c>
      <c r="BH225" s="172">
        <f t="shared" si="57"/>
        <v>0</v>
      </c>
      <c r="BI225" s="172">
        <f t="shared" si="57"/>
        <v>0</v>
      </c>
      <c r="BJ225" s="172">
        <f t="shared" si="57"/>
        <v>0</v>
      </c>
      <c r="BK225" s="172">
        <f t="shared" si="58"/>
        <v>0</v>
      </c>
      <c r="BL225" s="172">
        <f t="shared" si="58"/>
        <v>0</v>
      </c>
      <c r="BM225" s="172">
        <f t="shared" si="58"/>
        <v>0</v>
      </c>
    </row>
    <row r="226" spans="1:65" x14ac:dyDescent="0.35">
      <c r="A226" s="173" t="s">
        <v>65</v>
      </c>
      <c r="B226" s="173" t="str">
        <v>DGS</v>
      </c>
      <c r="C226" s="173" t="str">
        <v>Cyber Security GOV</v>
      </c>
      <c r="D226" s="173" t="str">
        <v>RP M</v>
      </c>
      <c r="E226" s="173" t="str">
        <v>PAPUA</v>
      </c>
      <c r="F226" s="174" cm="1">
        <f t="array" ref="F226">SUM(IF(TARGET_TR5!$B$2:$B$2040=$A226,IF(TARGET_TR5!$C$2:$C$2040=$C226,IF(TARGET_TR5!$E$2:$E$2040=$E226,IF(TARGET_TR5!$W$1:$AH$1=F$2,TARGET_TR5!$W$2:$AH$2040)))))</f>
        <v>0</v>
      </c>
      <c r="G226" s="174" cm="1">
        <f t="array" ref="G226">SUM(IF(TARGET_TR5!$B$2:$B$2040=$A226,IF(TARGET_TR5!$C$2:$C$2040=$C226,IF(TARGET_TR5!$E$2:$E$2040=$E226,IF(TARGET_TR5!$W$1:$AH$1=G$2,TARGET_TR5!$W$2:$AH$2040)))))</f>
        <v>5530369.8727019988</v>
      </c>
      <c r="H226" s="174" cm="1">
        <f t="array" ref="H226">SUM(IF(TARGET_TR5!$B$2:$B$2040=$A226,IF(TARGET_TR5!$C$2:$C$2040=$C226,IF(TARGET_TR5!$E$2:$E$2040=$E226,IF(TARGET_TR5!$W$1:$AH$1=H$2,TARGET_TR5!$W$2:$AH$2040)))))</f>
        <v>11060739.745403998</v>
      </c>
      <c r="I226" s="174" cm="1">
        <f t="array" ref="I226">SUM(IF(TARGET_TR5!$B$2:$B$2040=$A226,IF(TARGET_TR5!$C$2:$C$2040=$C226,IF(TARGET_TR5!$E$2:$E$2040=$E226,IF(TARGET_TR5!$W$1:$AH$1=I$2,TARGET_TR5!$W$2:$AH$2040)))))</f>
        <v>19356294.554456998</v>
      </c>
      <c r="J226" s="174" cm="1">
        <f t="array" ref="J226">SUM(IF(TARGET_TR5!$B$2:$B$2040=$A226,IF(TARGET_TR5!$C$2:$C$2040=$C226,IF(TARGET_TR5!$E$2:$E$2040=$E226,IF(TARGET_TR5!$W$1:$AH$1=J$2,TARGET_TR5!$W$2:$AH$2040)))))</f>
        <v>27651849.363509998</v>
      </c>
      <c r="K226" s="174" cm="1">
        <f t="array" ref="K226">SUM(IF(TARGET_TR5!$B$2:$B$2040=$A226,IF(TARGET_TR5!$C$2:$C$2040=$C226,IF(TARGET_TR5!$E$2:$E$2040=$E226,IF(TARGET_TR5!$W$1:$AH$1=K$2,TARGET_TR5!$W$2:$AH$2040)))))</f>
        <v>35947404.172562994</v>
      </c>
      <c r="L226" s="174" cm="1">
        <f t="array" ref="L226">SUM(IF(TARGET_TR5!$B$2:$B$2040=$A226,IF(TARGET_TR5!$C$2:$C$2040=$C226,IF(TARGET_TR5!$E$2:$E$2040=$E226,IF(TARGET_TR5!$W$1:$AH$1=L$2,TARGET_TR5!$W$2:$AH$2040)))))</f>
        <v>47008143.917966992</v>
      </c>
      <c r="M226" s="174" cm="1">
        <f t="array" ref="M226">SUM(IF(TARGET_TR5!$B$2:$B$2040=$A226,IF(TARGET_TR5!$C$2:$C$2040=$C226,IF(TARGET_TR5!$E$2:$E$2040=$E226,IF(TARGET_TR5!$W$1:$AH$1=M$2,TARGET_TR5!$W$2:$AH$2040)))))</f>
        <v>58068883.663370989</v>
      </c>
      <c r="N226" s="174" cm="1">
        <f t="array" ref="N226">SUM(IF(TARGET_TR5!$B$2:$B$2040=$A226,IF(TARGET_TR5!$C$2:$C$2040=$C226,IF(TARGET_TR5!$E$2:$E$2040=$E226,IF(TARGET_TR5!$W$1:$AH$1=N$2,TARGET_TR5!$W$2:$AH$2040)))))</f>
        <v>69129623.408774987</v>
      </c>
      <c r="O226" s="174" cm="1">
        <f t="array" ref="O226">SUM(IF(TARGET_TR5!$B$2:$B$2040=$A226,IF(TARGET_TR5!$C$2:$C$2040=$C226,IF(TARGET_TR5!$E$2:$E$2040=$E226,IF(TARGET_TR5!$W$1:$AH$1=O$2,TARGET_TR5!$W$2:$AH$2040)))))</f>
        <v>82955548.090529978</v>
      </c>
      <c r="P226" s="174" cm="1">
        <f t="array" ref="P226">SUM(IF(TARGET_TR5!$B$2:$B$2040=$A226,IF(TARGET_TR5!$C$2:$C$2040=$C226,IF(TARGET_TR5!$E$2:$E$2040=$E226,IF(TARGET_TR5!$W$1:$AH$1=P$2,TARGET_TR5!$W$2:$AH$2040)))))</f>
        <v>96781472.77228497</v>
      </c>
      <c r="Q226" s="174" cm="1">
        <f t="array" ref="Q226">SUM(IF(TARGET_TR5!$B$2:$B$2040=$A226,IF(TARGET_TR5!$C$2:$C$2040=$C226,IF(TARGET_TR5!$E$2:$E$2040=$E226,IF(TARGET_TR5!$W$1:$AH$1=Q$2,TARGET_TR5!$W$2:$AH$2040)))))</f>
        <v>110607397.45403996</v>
      </c>
      <c r="R226" s="174">
        <v>0</v>
      </c>
      <c r="S226" s="174">
        <v>0</v>
      </c>
      <c r="T226" s="174">
        <v>0</v>
      </c>
      <c r="U226" s="174">
        <v>0</v>
      </c>
      <c r="V226" s="174">
        <v>0</v>
      </c>
      <c r="W226" s="174">
        <v>0</v>
      </c>
      <c r="X226" s="174">
        <v>0</v>
      </c>
      <c r="Y226" s="174">
        <v>0</v>
      </c>
      <c r="Z226" s="174">
        <v>0</v>
      </c>
      <c r="AA226" s="174">
        <v>0</v>
      </c>
      <c r="AB226" s="174">
        <v>0</v>
      </c>
      <c r="AC226" s="174">
        <v>0</v>
      </c>
      <c r="AD226" s="174" cm="1">
        <f t="array" ref="AD226">SUM(IF(TARGET_TR5!$B$2:$B$2040=$A226,IF(TARGET_TR5!$C$2:$C$2040=$C226,IF(TARGET_TR5!$E$2:$E$2040=$E226,IF(TARGET_TR5!$F$1:$Q$1=AD$2,TARGET_TR5!$F$2:$Q$2040)))))</f>
        <v>0</v>
      </c>
      <c r="AE226" s="174" cm="1">
        <f t="array" ref="AE226">SUM(IF(TARGET_TR5!$B$2:$B$2040=$A226,IF(TARGET_TR5!$C$2:$C$2040=$C226,IF(TARGET_TR5!$E$2:$E$2040=$E226,IF(TARGET_TR5!$F$1:$Q$1=AE$2,TARGET_TR5!$F$2:$Q$2040)))))</f>
        <v>5530369.8727019988</v>
      </c>
      <c r="AF226" s="174" cm="1">
        <f t="array" ref="AF226">SUM(IF(TARGET_TR5!$B$2:$B$2040=$A226,IF(TARGET_TR5!$C$2:$C$2040=$C226,IF(TARGET_TR5!$E$2:$E$2040=$E226,IF(TARGET_TR5!$F$1:$Q$1=AF$2,TARGET_TR5!$F$2:$Q$2040)))))</f>
        <v>5530369.8727019988</v>
      </c>
      <c r="AG226" s="174" cm="1">
        <f t="array" ref="AG226">SUM(IF(TARGET_TR5!$B$2:$B$2040=$A226,IF(TARGET_TR5!$C$2:$C$2040=$C226,IF(TARGET_TR5!$E$2:$E$2040=$E226,IF(TARGET_TR5!$F$1:$Q$1=AG$2,TARGET_TR5!$F$2:$Q$2040)))))</f>
        <v>8295554.8090529991</v>
      </c>
      <c r="AH226" s="174" cm="1">
        <f t="array" ref="AH226">SUM(IF(TARGET_TR5!$B$2:$B$2040=$A226,IF(TARGET_TR5!$C$2:$C$2040=$C226,IF(TARGET_TR5!$E$2:$E$2040=$E226,IF(TARGET_TR5!$F$1:$Q$1=AH$2,TARGET_TR5!$F$2:$Q$2040)))))</f>
        <v>8295554.8090529991</v>
      </c>
      <c r="AI226" s="174" cm="1">
        <f t="array" ref="AI226">SUM(IF(TARGET_TR5!$B$2:$B$2040=$A226,IF(TARGET_TR5!$C$2:$C$2040=$C226,IF(TARGET_TR5!$E$2:$E$2040=$E226,IF(TARGET_TR5!$F$1:$Q$1=AI$2,TARGET_TR5!$F$2:$Q$2040)))))</f>
        <v>8295554.8090529991</v>
      </c>
      <c r="AJ226" s="174" cm="1">
        <f t="array" ref="AJ226">SUM(IF(TARGET_TR5!$B$2:$B$2040=$A226,IF(TARGET_TR5!$C$2:$C$2040=$C226,IF(TARGET_TR5!$E$2:$E$2040=$E226,IF(TARGET_TR5!$F$1:$Q$1=AJ$2,TARGET_TR5!$F$2:$Q$2040)))))</f>
        <v>11060739.745403998</v>
      </c>
      <c r="AK226" s="174" cm="1">
        <f t="array" ref="AK226">SUM(IF(TARGET_TR5!$B$2:$B$2040=$A226,IF(TARGET_TR5!$C$2:$C$2040=$C226,IF(TARGET_TR5!$E$2:$E$2040=$E226,IF(TARGET_TR5!$F$1:$Q$1=AK$2,TARGET_TR5!$F$2:$Q$2040)))))</f>
        <v>11060739.745403998</v>
      </c>
      <c r="AL226" s="174" cm="1">
        <f t="array" ref="AL226">SUM(IF(TARGET_TR5!$B$2:$B$2040=$A226,IF(TARGET_TR5!$C$2:$C$2040=$C226,IF(TARGET_TR5!$E$2:$E$2040=$E226,IF(TARGET_TR5!$F$1:$Q$1=AL$2,TARGET_TR5!$F$2:$Q$2040)))))</f>
        <v>11060739.745403998</v>
      </c>
      <c r="AM226" s="174" cm="1">
        <f t="array" ref="AM226">SUM(IF(TARGET_TR5!$B$2:$B$2040=$A226,IF(TARGET_TR5!$C$2:$C$2040=$C226,IF(TARGET_TR5!$E$2:$E$2040=$E226,IF(TARGET_TR5!$F$1:$Q$1=AM$2,TARGET_TR5!$F$2:$Q$2040)))))</f>
        <v>13825924.681754997</v>
      </c>
      <c r="AN226" s="174" cm="1">
        <f t="array" ref="AN226">SUM(IF(TARGET_TR5!$B$2:$B$2040=$A226,IF(TARGET_TR5!$C$2:$C$2040=$C226,IF(TARGET_TR5!$E$2:$E$2040=$E226,IF(TARGET_TR5!$F$1:$Q$1=AN$2,TARGET_TR5!$F$2:$Q$2040)))))</f>
        <v>13825924.681754997</v>
      </c>
      <c r="AO226" s="174" cm="1">
        <f t="array" ref="AO226">SUM(IF(TARGET_TR5!$B$2:$B$2040=$A226,IF(TARGET_TR5!$C$2:$C$2040=$C226,IF(TARGET_TR5!$E$2:$E$2040=$E226,IF(TARGET_TR5!$F$1:$Q$1=AO$2,TARGET_TR5!$F$2:$Q$2040)))))</f>
        <v>13825924.681754997</v>
      </c>
      <c r="AP226" s="174">
        <v>0</v>
      </c>
      <c r="AQ226" s="174">
        <v>0</v>
      </c>
      <c r="AR226" s="174">
        <v>0</v>
      </c>
      <c r="AS226" s="174">
        <v>0</v>
      </c>
      <c r="AT226" s="174">
        <v>0</v>
      </c>
      <c r="AU226" s="174">
        <v>0</v>
      </c>
      <c r="AV226" s="174">
        <v>0</v>
      </c>
      <c r="AW226" s="174">
        <v>0</v>
      </c>
      <c r="AX226" s="174">
        <v>0</v>
      </c>
      <c r="AY226" s="174">
        <v>0</v>
      </c>
      <c r="AZ226" s="174">
        <v>0</v>
      </c>
      <c r="BA226" s="174">
        <v>0</v>
      </c>
      <c r="BB226" s="175">
        <f t="shared" si="57"/>
        <v>1</v>
      </c>
      <c r="BC226" s="175">
        <f t="shared" si="57"/>
        <v>0</v>
      </c>
      <c r="BD226" s="175">
        <f t="shared" si="57"/>
        <v>0</v>
      </c>
      <c r="BE226" s="175">
        <f t="shared" si="57"/>
        <v>0</v>
      </c>
      <c r="BF226" s="175">
        <f t="shared" si="57"/>
        <v>0</v>
      </c>
      <c r="BG226" s="175">
        <f t="shared" si="57"/>
        <v>0</v>
      </c>
      <c r="BH226" s="175">
        <f t="shared" si="57"/>
        <v>0</v>
      </c>
      <c r="BI226" s="175">
        <f t="shared" si="57"/>
        <v>0</v>
      </c>
      <c r="BJ226" s="175">
        <f t="shared" si="57"/>
        <v>0</v>
      </c>
      <c r="BK226" s="175">
        <f t="shared" si="58"/>
        <v>0</v>
      </c>
      <c r="BL226" s="175">
        <f t="shared" si="58"/>
        <v>0</v>
      </c>
      <c r="BM226" s="175">
        <f t="shared" si="58"/>
        <v>0</v>
      </c>
    </row>
    <row r="227" spans="1:65" x14ac:dyDescent="0.35">
      <c r="A227" s="173" t="s">
        <v>65</v>
      </c>
      <c r="B227" s="173" t="str">
        <v>DGS</v>
      </c>
      <c r="C227" s="173" t="str">
        <v>Cyber Security GOV</v>
      </c>
      <c r="D227" s="173" t="str">
        <v>RP M</v>
      </c>
      <c r="E227" s="173" t="str">
        <v>PAPUA BARAT</v>
      </c>
      <c r="F227" s="174" cm="1">
        <f t="array" ref="F227">SUM(IF(TARGET_TR5!$B$2:$B$2040=$A227,IF(TARGET_TR5!$C$2:$C$2040=$C227,IF(TARGET_TR5!$E$2:$E$2040=$E227,IF(TARGET_TR5!$W$1:$AH$1=F$2,TARGET_TR5!$W$2:$AH$2040)))))</f>
        <v>0</v>
      </c>
      <c r="G227" s="174" cm="1">
        <f t="array" ref="G227">SUM(IF(TARGET_TR5!$B$2:$B$2040=$A227,IF(TARGET_TR5!$C$2:$C$2040=$C227,IF(TARGET_TR5!$E$2:$E$2040=$E227,IF(TARGET_TR5!$W$1:$AH$1=G$2,TARGET_TR5!$W$2:$AH$2040)))))</f>
        <v>6416083.0248054508</v>
      </c>
      <c r="H227" s="174" cm="1">
        <f t="array" ref="H227">SUM(IF(TARGET_TR5!$B$2:$B$2040=$A227,IF(TARGET_TR5!$C$2:$C$2040=$C227,IF(TARGET_TR5!$E$2:$E$2040=$E227,IF(TARGET_TR5!$W$1:$AH$1=H$2,TARGET_TR5!$W$2:$AH$2040)))))</f>
        <v>12832166.049610902</v>
      </c>
      <c r="I227" s="174" cm="1">
        <f t="array" ref="I227">SUM(IF(TARGET_TR5!$B$2:$B$2040=$A227,IF(TARGET_TR5!$C$2:$C$2040=$C227,IF(TARGET_TR5!$E$2:$E$2040=$E227,IF(TARGET_TR5!$W$1:$AH$1=I$2,TARGET_TR5!$W$2:$AH$2040)))))</f>
        <v>22456290.586819079</v>
      </c>
      <c r="J227" s="174" cm="1">
        <f t="array" ref="J227">SUM(IF(TARGET_TR5!$B$2:$B$2040=$A227,IF(TARGET_TR5!$C$2:$C$2040=$C227,IF(TARGET_TR5!$E$2:$E$2040=$E227,IF(TARGET_TR5!$W$1:$AH$1=J$2,TARGET_TR5!$W$2:$AH$2040)))))</f>
        <v>32080415.124027256</v>
      </c>
      <c r="K227" s="174" cm="1">
        <f t="array" ref="K227">SUM(IF(TARGET_TR5!$B$2:$B$2040=$A227,IF(TARGET_TR5!$C$2:$C$2040=$C227,IF(TARGET_TR5!$E$2:$E$2040=$E227,IF(TARGET_TR5!$W$1:$AH$1=K$2,TARGET_TR5!$W$2:$AH$2040)))))</f>
        <v>41704539.661235437</v>
      </c>
      <c r="L227" s="174" cm="1">
        <f t="array" ref="L227">SUM(IF(TARGET_TR5!$B$2:$B$2040=$A227,IF(TARGET_TR5!$C$2:$C$2040=$C227,IF(TARGET_TR5!$E$2:$E$2040=$E227,IF(TARGET_TR5!$W$1:$AH$1=L$2,TARGET_TR5!$W$2:$AH$2040)))))</f>
        <v>54536705.710846335</v>
      </c>
      <c r="M227" s="174" cm="1">
        <f t="array" ref="M227">SUM(IF(TARGET_TR5!$B$2:$B$2040=$A227,IF(TARGET_TR5!$C$2:$C$2040=$C227,IF(TARGET_TR5!$E$2:$E$2040=$E227,IF(TARGET_TR5!$W$1:$AH$1=M$2,TARGET_TR5!$W$2:$AH$2040)))))</f>
        <v>67368871.760457233</v>
      </c>
      <c r="N227" s="174" cm="1">
        <f t="array" ref="N227">SUM(IF(TARGET_TR5!$B$2:$B$2040=$A227,IF(TARGET_TR5!$C$2:$C$2040=$C227,IF(TARGET_TR5!$E$2:$E$2040=$E227,IF(TARGET_TR5!$W$1:$AH$1=N$2,TARGET_TR5!$W$2:$AH$2040)))))</f>
        <v>80201037.81006813</v>
      </c>
      <c r="O227" s="174" cm="1">
        <f t="array" ref="O227">SUM(IF(TARGET_TR5!$B$2:$B$2040=$A227,IF(TARGET_TR5!$C$2:$C$2040=$C227,IF(TARGET_TR5!$E$2:$E$2040=$E227,IF(TARGET_TR5!$W$1:$AH$1=O$2,TARGET_TR5!$W$2:$AH$2040)))))</f>
        <v>96241245.372081757</v>
      </c>
      <c r="P227" s="174" cm="1">
        <f t="array" ref="P227">SUM(IF(TARGET_TR5!$B$2:$B$2040=$A227,IF(TARGET_TR5!$C$2:$C$2040=$C227,IF(TARGET_TR5!$E$2:$E$2040=$E227,IF(TARGET_TR5!$W$1:$AH$1=P$2,TARGET_TR5!$W$2:$AH$2040)))))</f>
        <v>112281452.93409538</v>
      </c>
      <c r="Q227" s="174" cm="1">
        <f t="array" ref="Q227">SUM(IF(TARGET_TR5!$B$2:$B$2040=$A227,IF(TARGET_TR5!$C$2:$C$2040=$C227,IF(TARGET_TR5!$E$2:$E$2040=$E227,IF(TARGET_TR5!$W$1:$AH$1=Q$2,TARGET_TR5!$W$2:$AH$2040)))))</f>
        <v>128321660.49610901</v>
      </c>
      <c r="R227" s="174">
        <v>0</v>
      </c>
      <c r="S227" s="174">
        <v>0</v>
      </c>
      <c r="T227" s="174">
        <v>0</v>
      </c>
      <c r="U227" s="174">
        <v>0</v>
      </c>
      <c r="V227" s="174">
        <v>0</v>
      </c>
      <c r="W227" s="174">
        <v>0</v>
      </c>
      <c r="X227" s="174">
        <v>0</v>
      </c>
      <c r="Y227" s="174">
        <v>0</v>
      </c>
      <c r="Z227" s="174">
        <v>0</v>
      </c>
      <c r="AA227" s="174">
        <v>0</v>
      </c>
      <c r="AB227" s="174">
        <v>0</v>
      </c>
      <c r="AC227" s="174">
        <v>0</v>
      </c>
      <c r="AD227" s="174" cm="1">
        <f t="array" ref="AD227">SUM(IF(TARGET_TR5!$B$2:$B$2040=$A227,IF(TARGET_TR5!$C$2:$C$2040=$C227,IF(TARGET_TR5!$E$2:$E$2040=$E227,IF(TARGET_TR5!$F$1:$Q$1=AD$2,TARGET_TR5!$F$2:$Q$2040)))))</f>
        <v>0</v>
      </c>
      <c r="AE227" s="174" cm="1">
        <f t="array" ref="AE227">SUM(IF(TARGET_TR5!$B$2:$B$2040=$A227,IF(TARGET_TR5!$C$2:$C$2040=$C227,IF(TARGET_TR5!$E$2:$E$2040=$E227,IF(TARGET_TR5!$F$1:$Q$1=AE$2,TARGET_TR5!$F$2:$Q$2040)))))</f>
        <v>6416083.0248054508</v>
      </c>
      <c r="AF227" s="174" cm="1">
        <f t="array" ref="AF227">SUM(IF(TARGET_TR5!$B$2:$B$2040=$A227,IF(TARGET_TR5!$C$2:$C$2040=$C227,IF(TARGET_TR5!$E$2:$E$2040=$E227,IF(TARGET_TR5!$F$1:$Q$1=AF$2,TARGET_TR5!$F$2:$Q$2040)))))</f>
        <v>6416083.0248054508</v>
      </c>
      <c r="AG227" s="174" cm="1">
        <f t="array" ref="AG227">SUM(IF(TARGET_TR5!$B$2:$B$2040=$A227,IF(TARGET_TR5!$C$2:$C$2040=$C227,IF(TARGET_TR5!$E$2:$E$2040=$E227,IF(TARGET_TR5!$F$1:$Q$1=AG$2,TARGET_TR5!$F$2:$Q$2040)))))</f>
        <v>9624124.5372081771</v>
      </c>
      <c r="AH227" s="174" cm="1">
        <f t="array" ref="AH227">SUM(IF(TARGET_TR5!$B$2:$B$2040=$A227,IF(TARGET_TR5!$C$2:$C$2040=$C227,IF(TARGET_TR5!$E$2:$E$2040=$E227,IF(TARGET_TR5!$F$1:$Q$1=AH$2,TARGET_TR5!$F$2:$Q$2040)))))</f>
        <v>9624124.5372081771</v>
      </c>
      <c r="AI227" s="174" cm="1">
        <f t="array" ref="AI227">SUM(IF(TARGET_TR5!$B$2:$B$2040=$A227,IF(TARGET_TR5!$C$2:$C$2040=$C227,IF(TARGET_TR5!$E$2:$E$2040=$E227,IF(TARGET_TR5!$F$1:$Q$1=AI$2,TARGET_TR5!$F$2:$Q$2040)))))</f>
        <v>9624124.5372081771</v>
      </c>
      <c r="AJ227" s="174" cm="1">
        <f t="array" ref="AJ227">SUM(IF(TARGET_TR5!$B$2:$B$2040=$A227,IF(TARGET_TR5!$C$2:$C$2040=$C227,IF(TARGET_TR5!$E$2:$E$2040=$E227,IF(TARGET_TR5!$F$1:$Q$1=AJ$2,TARGET_TR5!$F$2:$Q$2040)))))</f>
        <v>12832166.049610902</v>
      </c>
      <c r="AK227" s="174" cm="1">
        <f t="array" ref="AK227">SUM(IF(TARGET_TR5!$B$2:$B$2040=$A227,IF(TARGET_TR5!$C$2:$C$2040=$C227,IF(TARGET_TR5!$E$2:$E$2040=$E227,IF(TARGET_TR5!$F$1:$Q$1=AK$2,TARGET_TR5!$F$2:$Q$2040)))))</f>
        <v>12832166.049610902</v>
      </c>
      <c r="AL227" s="174" cm="1">
        <f t="array" ref="AL227">SUM(IF(TARGET_TR5!$B$2:$B$2040=$A227,IF(TARGET_TR5!$C$2:$C$2040=$C227,IF(TARGET_TR5!$E$2:$E$2040=$E227,IF(TARGET_TR5!$F$1:$Q$1=AL$2,TARGET_TR5!$F$2:$Q$2040)))))</f>
        <v>12832166.049610902</v>
      </c>
      <c r="AM227" s="174" cm="1">
        <f t="array" ref="AM227">SUM(IF(TARGET_TR5!$B$2:$B$2040=$A227,IF(TARGET_TR5!$C$2:$C$2040=$C227,IF(TARGET_TR5!$E$2:$E$2040=$E227,IF(TARGET_TR5!$F$1:$Q$1=AM$2,TARGET_TR5!$F$2:$Q$2040)))))</f>
        <v>16040207.562013628</v>
      </c>
      <c r="AN227" s="174" cm="1">
        <f t="array" ref="AN227">SUM(IF(TARGET_TR5!$B$2:$B$2040=$A227,IF(TARGET_TR5!$C$2:$C$2040=$C227,IF(TARGET_TR5!$E$2:$E$2040=$E227,IF(TARGET_TR5!$F$1:$Q$1=AN$2,TARGET_TR5!$F$2:$Q$2040)))))</f>
        <v>16040207.562013628</v>
      </c>
      <c r="AO227" s="174" cm="1">
        <f t="array" ref="AO227">SUM(IF(TARGET_TR5!$B$2:$B$2040=$A227,IF(TARGET_TR5!$C$2:$C$2040=$C227,IF(TARGET_TR5!$E$2:$E$2040=$E227,IF(TARGET_TR5!$F$1:$Q$1=AO$2,TARGET_TR5!$F$2:$Q$2040)))))</f>
        <v>16040207.562013628</v>
      </c>
      <c r="AP227" s="174">
        <v>0</v>
      </c>
      <c r="AQ227" s="174">
        <v>0</v>
      </c>
      <c r="AR227" s="174">
        <v>0</v>
      </c>
      <c r="AS227" s="174">
        <v>0</v>
      </c>
      <c r="AT227" s="174">
        <v>0</v>
      </c>
      <c r="AU227" s="174">
        <v>0</v>
      </c>
      <c r="AV227" s="174">
        <v>0</v>
      </c>
      <c r="AW227" s="174">
        <v>0</v>
      </c>
      <c r="AX227" s="174">
        <v>0</v>
      </c>
      <c r="AY227" s="174">
        <v>0</v>
      </c>
      <c r="AZ227" s="174">
        <v>0</v>
      </c>
      <c r="BA227" s="174">
        <v>0</v>
      </c>
      <c r="BB227" s="175">
        <f t="shared" si="57"/>
        <v>1</v>
      </c>
      <c r="BC227" s="175">
        <f t="shared" si="57"/>
        <v>0</v>
      </c>
      <c r="BD227" s="175">
        <f t="shared" si="57"/>
        <v>0</v>
      </c>
      <c r="BE227" s="175">
        <f t="shared" si="57"/>
        <v>0</v>
      </c>
      <c r="BF227" s="175">
        <f t="shared" si="57"/>
        <v>0</v>
      </c>
      <c r="BG227" s="175">
        <f t="shared" si="57"/>
        <v>0</v>
      </c>
      <c r="BH227" s="175">
        <f t="shared" si="57"/>
        <v>0</v>
      </c>
      <c r="BI227" s="175">
        <f t="shared" si="57"/>
        <v>0</v>
      </c>
      <c r="BJ227" s="175">
        <f t="shared" si="57"/>
        <v>0</v>
      </c>
      <c r="BK227" s="175">
        <f t="shared" si="58"/>
        <v>0</v>
      </c>
      <c r="BL227" s="175">
        <f t="shared" si="58"/>
        <v>0</v>
      </c>
      <c r="BM227" s="175">
        <f t="shared" si="58"/>
        <v>0</v>
      </c>
    </row>
    <row r="228" spans="1:65" x14ac:dyDescent="0.35">
      <c r="A228" s="173" t="s">
        <v>65</v>
      </c>
      <c r="B228" s="173" t="str">
        <v>DGS</v>
      </c>
      <c r="C228" s="173" t="str">
        <v>Cyber Security GOV</v>
      </c>
      <c r="D228" s="173" t="str">
        <v>RP M</v>
      </c>
      <c r="E228" s="173" t="str">
        <v>SULBAGSEL</v>
      </c>
      <c r="F228" s="174" cm="1">
        <f t="array" ref="F228">SUM(IF(TARGET_TR5!$B$2:$B$2040=$A228,IF(TARGET_TR5!$C$2:$C$2040=$C228,IF(TARGET_TR5!$E$2:$E$2040=$E228,IF(TARGET_TR5!$W$1:$AH$1=F$2,TARGET_TR5!$W$2:$AH$2040)))))</f>
        <v>0</v>
      </c>
      <c r="G228" s="174" cm="1">
        <f t="array" ref="G228">SUM(IF(TARGET_TR5!$B$2:$B$2040=$A228,IF(TARGET_TR5!$C$2:$C$2040=$C228,IF(TARGET_TR5!$E$2:$E$2040=$E228,IF(TARGET_TR5!$W$1:$AH$1=G$2,TARGET_TR5!$W$2:$AH$2040)))))</f>
        <v>18487700.036340494</v>
      </c>
      <c r="H228" s="174" cm="1">
        <f t="array" ref="H228">SUM(IF(TARGET_TR5!$B$2:$B$2040=$A228,IF(TARGET_TR5!$C$2:$C$2040=$C228,IF(TARGET_TR5!$E$2:$E$2040=$E228,IF(TARGET_TR5!$W$1:$AH$1=H$2,TARGET_TR5!$W$2:$AH$2040)))))</f>
        <v>36975400.072680987</v>
      </c>
      <c r="I228" s="174" cm="1">
        <f t="array" ref="I228">SUM(IF(TARGET_TR5!$B$2:$B$2040=$A228,IF(TARGET_TR5!$C$2:$C$2040=$C228,IF(TARGET_TR5!$E$2:$E$2040=$E228,IF(TARGET_TR5!$W$1:$AH$1=I$2,TARGET_TR5!$W$2:$AH$2040)))))</f>
        <v>64706950.127191722</v>
      </c>
      <c r="J228" s="174" cm="1">
        <f t="array" ref="J228">SUM(IF(TARGET_TR5!$B$2:$B$2040=$A228,IF(TARGET_TR5!$C$2:$C$2040=$C228,IF(TARGET_TR5!$E$2:$E$2040=$E228,IF(TARGET_TR5!$W$1:$AH$1=J$2,TARGET_TR5!$W$2:$AH$2040)))))</f>
        <v>92438500.181702465</v>
      </c>
      <c r="K228" s="174" cm="1">
        <f t="array" ref="K228">SUM(IF(TARGET_TR5!$B$2:$B$2040=$A228,IF(TARGET_TR5!$C$2:$C$2040=$C228,IF(TARGET_TR5!$E$2:$E$2040=$E228,IF(TARGET_TR5!$W$1:$AH$1=K$2,TARGET_TR5!$W$2:$AH$2040)))))</f>
        <v>120170050.23621321</v>
      </c>
      <c r="L228" s="174" cm="1">
        <f t="array" ref="L228">SUM(IF(TARGET_TR5!$B$2:$B$2040=$A228,IF(TARGET_TR5!$C$2:$C$2040=$C228,IF(TARGET_TR5!$E$2:$E$2040=$E228,IF(TARGET_TR5!$W$1:$AH$1=L$2,TARGET_TR5!$W$2:$AH$2040)))))</f>
        <v>157145450.30889419</v>
      </c>
      <c r="M228" s="174" cm="1">
        <f t="array" ref="M228">SUM(IF(TARGET_TR5!$B$2:$B$2040=$A228,IF(TARGET_TR5!$C$2:$C$2040=$C228,IF(TARGET_TR5!$E$2:$E$2040=$E228,IF(TARGET_TR5!$W$1:$AH$1=M$2,TARGET_TR5!$W$2:$AH$2040)))))</f>
        <v>194120850.38157517</v>
      </c>
      <c r="N228" s="174" cm="1">
        <f t="array" ref="N228">SUM(IF(TARGET_TR5!$B$2:$B$2040=$A228,IF(TARGET_TR5!$C$2:$C$2040=$C228,IF(TARGET_TR5!$E$2:$E$2040=$E228,IF(TARGET_TR5!$W$1:$AH$1=N$2,TARGET_TR5!$W$2:$AH$2040)))))</f>
        <v>231096250.45425615</v>
      </c>
      <c r="O228" s="174" cm="1">
        <f t="array" ref="O228">SUM(IF(TARGET_TR5!$B$2:$B$2040=$A228,IF(TARGET_TR5!$C$2:$C$2040=$C228,IF(TARGET_TR5!$E$2:$E$2040=$E228,IF(TARGET_TR5!$W$1:$AH$1=O$2,TARGET_TR5!$W$2:$AH$2040)))))</f>
        <v>277315500.54510736</v>
      </c>
      <c r="P228" s="174" cm="1">
        <f t="array" ref="P228">SUM(IF(TARGET_TR5!$B$2:$B$2040=$A228,IF(TARGET_TR5!$C$2:$C$2040=$C228,IF(TARGET_TR5!$E$2:$E$2040=$E228,IF(TARGET_TR5!$W$1:$AH$1=P$2,TARGET_TR5!$W$2:$AH$2040)))))</f>
        <v>323534750.63595861</v>
      </c>
      <c r="Q228" s="174" cm="1">
        <f t="array" ref="Q228">SUM(IF(TARGET_TR5!$B$2:$B$2040=$A228,IF(TARGET_TR5!$C$2:$C$2040=$C228,IF(TARGET_TR5!$E$2:$E$2040=$E228,IF(TARGET_TR5!$W$1:$AH$1=Q$2,TARGET_TR5!$W$2:$AH$2040)))))</f>
        <v>369754000.72680986</v>
      </c>
      <c r="R228" s="174">
        <v>0</v>
      </c>
      <c r="S228" s="174">
        <v>0</v>
      </c>
      <c r="T228" s="174">
        <v>0</v>
      </c>
      <c r="U228" s="174">
        <v>0</v>
      </c>
      <c r="V228" s="174">
        <v>0</v>
      </c>
      <c r="W228" s="174">
        <v>0</v>
      </c>
      <c r="X228" s="174">
        <v>0</v>
      </c>
      <c r="Y228" s="174">
        <v>0</v>
      </c>
      <c r="Z228" s="174">
        <v>0</v>
      </c>
      <c r="AA228" s="174">
        <v>0</v>
      </c>
      <c r="AB228" s="174">
        <v>0</v>
      </c>
      <c r="AC228" s="174">
        <v>0</v>
      </c>
      <c r="AD228" s="174" cm="1">
        <f t="array" ref="AD228">SUM(IF(TARGET_TR5!$B$2:$B$2040=$A228,IF(TARGET_TR5!$C$2:$C$2040=$C228,IF(TARGET_TR5!$E$2:$E$2040=$E228,IF(TARGET_TR5!$F$1:$Q$1=AD$2,TARGET_TR5!$F$2:$Q$2040)))))</f>
        <v>0</v>
      </c>
      <c r="AE228" s="174" cm="1">
        <f t="array" ref="AE228">SUM(IF(TARGET_TR5!$B$2:$B$2040=$A228,IF(TARGET_TR5!$C$2:$C$2040=$C228,IF(TARGET_TR5!$E$2:$E$2040=$E228,IF(TARGET_TR5!$F$1:$Q$1=AE$2,TARGET_TR5!$F$2:$Q$2040)))))</f>
        <v>18487700.036340494</v>
      </c>
      <c r="AF228" s="174" cm="1">
        <f t="array" ref="AF228">SUM(IF(TARGET_TR5!$B$2:$B$2040=$A228,IF(TARGET_TR5!$C$2:$C$2040=$C228,IF(TARGET_TR5!$E$2:$E$2040=$E228,IF(TARGET_TR5!$F$1:$Q$1=AF$2,TARGET_TR5!$F$2:$Q$2040)))))</f>
        <v>18487700.036340494</v>
      </c>
      <c r="AG228" s="174" cm="1">
        <f t="array" ref="AG228">SUM(IF(TARGET_TR5!$B$2:$B$2040=$A228,IF(TARGET_TR5!$C$2:$C$2040=$C228,IF(TARGET_TR5!$E$2:$E$2040=$E228,IF(TARGET_TR5!$F$1:$Q$1=AG$2,TARGET_TR5!$F$2:$Q$2040)))))</f>
        <v>27731550.054510739</v>
      </c>
      <c r="AH228" s="174" cm="1">
        <f t="array" ref="AH228">SUM(IF(TARGET_TR5!$B$2:$B$2040=$A228,IF(TARGET_TR5!$C$2:$C$2040=$C228,IF(TARGET_TR5!$E$2:$E$2040=$E228,IF(TARGET_TR5!$F$1:$Q$1=AH$2,TARGET_TR5!$F$2:$Q$2040)))))</f>
        <v>27731550.054510739</v>
      </c>
      <c r="AI228" s="174" cm="1">
        <f t="array" ref="AI228">SUM(IF(TARGET_TR5!$B$2:$B$2040=$A228,IF(TARGET_TR5!$C$2:$C$2040=$C228,IF(TARGET_TR5!$E$2:$E$2040=$E228,IF(TARGET_TR5!$F$1:$Q$1=AI$2,TARGET_TR5!$F$2:$Q$2040)))))</f>
        <v>27731550.054510739</v>
      </c>
      <c r="AJ228" s="174" cm="1">
        <f t="array" ref="AJ228">SUM(IF(TARGET_TR5!$B$2:$B$2040=$A228,IF(TARGET_TR5!$C$2:$C$2040=$C228,IF(TARGET_TR5!$E$2:$E$2040=$E228,IF(TARGET_TR5!$F$1:$Q$1=AJ$2,TARGET_TR5!$F$2:$Q$2040)))))</f>
        <v>36975400.072680987</v>
      </c>
      <c r="AK228" s="174" cm="1">
        <f t="array" ref="AK228">SUM(IF(TARGET_TR5!$B$2:$B$2040=$A228,IF(TARGET_TR5!$C$2:$C$2040=$C228,IF(TARGET_TR5!$E$2:$E$2040=$E228,IF(TARGET_TR5!$F$1:$Q$1=AK$2,TARGET_TR5!$F$2:$Q$2040)))))</f>
        <v>36975400.072680987</v>
      </c>
      <c r="AL228" s="174" cm="1">
        <f t="array" ref="AL228">SUM(IF(TARGET_TR5!$B$2:$B$2040=$A228,IF(TARGET_TR5!$C$2:$C$2040=$C228,IF(TARGET_TR5!$E$2:$E$2040=$E228,IF(TARGET_TR5!$F$1:$Q$1=AL$2,TARGET_TR5!$F$2:$Q$2040)))))</f>
        <v>36975400.072680987</v>
      </c>
      <c r="AM228" s="174" cm="1">
        <f t="array" ref="AM228">SUM(IF(TARGET_TR5!$B$2:$B$2040=$A228,IF(TARGET_TR5!$C$2:$C$2040=$C228,IF(TARGET_TR5!$E$2:$E$2040=$E228,IF(TARGET_TR5!$F$1:$Q$1=AM$2,TARGET_TR5!$F$2:$Q$2040)))))</f>
        <v>46219250.090851232</v>
      </c>
      <c r="AN228" s="174" cm="1">
        <f t="array" ref="AN228">SUM(IF(TARGET_TR5!$B$2:$B$2040=$A228,IF(TARGET_TR5!$C$2:$C$2040=$C228,IF(TARGET_TR5!$E$2:$E$2040=$E228,IF(TARGET_TR5!$F$1:$Q$1=AN$2,TARGET_TR5!$F$2:$Q$2040)))))</f>
        <v>46219250.090851232</v>
      </c>
      <c r="AO228" s="174" cm="1">
        <f t="array" ref="AO228">SUM(IF(TARGET_TR5!$B$2:$B$2040=$A228,IF(TARGET_TR5!$C$2:$C$2040=$C228,IF(TARGET_TR5!$E$2:$E$2040=$E228,IF(TARGET_TR5!$F$1:$Q$1=AO$2,TARGET_TR5!$F$2:$Q$2040)))))</f>
        <v>46219250.090851232</v>
      </c>
      <c r="AP228" s="174">
        <v>0</v>
      </c>
      <c r="AQ228" s="174">
        <v>0</v>
      </c>
      <c r="AR228" s="174">
        <v>0</v>
      </c>
      <c r="AS228" s="174">
        <v>0</v>
      </c>
      <c r="AT228" s="174">
        <v>0</v>
      </c>
      <c r="AU228" s="174">
        <v>0</v>
      </c>
      <c r="AV228" s="174">
        <v>0</v>
      </c>
      <c r="AW228" s="174">
        <v>0</v>
      </c>
      <c r="AX228" s="174">
        <v>0</v>
      </c>
      <c r="AY228" s="174">
        <v>0</v>
      </c>
      <c r="AZ228" s="174">
        <v>0</v>
      </c>
      <c r="BA228" s="174">
        <v>0</v>
      </c>
      <c r="BB228" s="175">
        <f t="shared" si="57"/>
        <v>1</v>
      </c>
      <c r="BC228" s="175">
        <f t="shared" si="57"/>
        <v>0</v>
      </c>
      <c r="BD228" s="175">
        <f t="shared" si="57"/>
        <v>0</v>
      </c>
      <c r="BE228" s="175">
        <f t="shared" si="57"/>
        <v>0</v>
      </c>
      <c r="BF228" s="175">
        <f t="shared" si="57"/>
        <v>0</v>
      </c>
      <c r="BG228" s="175">
        <f t="shared" si="57"/>
        <v>0</v>
      </c>
      <c r="BH228" s="175">
        <f t="shared" si="57"/>
        <v>0</v>
      </c>
      <c r="BI228" s="175">
        <f t="shared" si="57"/>
        <v>0</v>
      </c>
      <c r="BJ228" s="175">
        <f t="shared" si="57"/>
        <v>0</v>
      </c>
      <c r="BK228" s="175">
        <f t="shared" si="58"/>
        <v>0</v>
      </c>
      <c r="BL228" s="175">
        <f t="shared" si="58"/>
        <v>0</v>
      </c>
      <c r="BM228" s="175">
        <f t="shared" si="58"/>
        <v>0</v>
      </c>
    </row>
    <row r="229" spans="1:65" x14ac:dyDescent="0.35">
      <c r="A229" s="173" t="s">
        <v>65</v>
      </c>
      <c r="B229" s="173" t="str">
        <v>DGS</v>
      </c>
      <c r="C229" s="173" t="str">
        <v>Cyber Security GOV</v>
      </c>
      <c r="D229" s="173" t="str">
        <v>RP M</v>
      </c>
      <c r="E229" s="173" t="str">
        <v>SULBAGTENG</v>
      </c>
      <c r="F229" s="174" cm="1">
        <f t="array" ref="F229">SUM(IF(TARGET_TR5!$B$2:$B$2040=$A229,IF(TARGET_TR5!$C$2:$C$2040=$C229,IF(TARGET_TR5!$E$2:$E$2040=$E229,IF(TARGET_TR5!$W$1:$AH$1=F$2,TARGET_TR5!$W$2:$AH$2040)))))</f>
        <v>0</v>
      </c>
      <c r="G229" s="174" cm="1">
        <f t="array" ref="G229">SUM(IF(TARGET_TR5!$B$2:$B$2040=$A229,IF(TARGET_TR5!$C$2:$C$2040=$C229,IF(TARGET_TR5!$E$2:$E$2040=$E229,IF(TARGET_TR5!$W$1:$AH$1=G$2,TARGET_TR5!$W$2:$AH$2040)))))</f>
        <v>8062121.8612662815</v>
      </c>
      <c r="H229" s="174" cm="1">
        <f t="array" ref="H229">SUM(IF(TARGET_TR5!$B$2:$B$2040=$A229,IF(TARGET_TR5!$C$2:$C$2040=$C229,IF(TARGET_TR5!$E$2:$E$2040=$E229,IF(TARGET_TR5!$W$1:$AH$1=H$2,TARGET_TR5!$W$2:$AH$2040)))))</f>
        <v>16124243.722532563</v>
      </c>
      <c r="I229" s="174" cm="1">
        <f t="array" ref="I229">SUM(IF(TARGET_TR5!$B$2:$B$2040=$A229,IF(TARGET_TR5!$C$2:$C$2040=$C229,IF(TARGET_TR5!$E$2:$E$2040=$E229,IF(TARGET_TR5!$W$1:$AH$1=I$2,TARGET_TR5!$W$2:$AH$2040)))))</f>
        <v>28217426.514431983</v>
      </c>
      <c r="J229" s="174" cm="1">
        <f t="array" ref="J229">SUM(IF(TARGET_TR5!$B$2:$B$2040=$A229,IF(TARGET_TR5!$C$2:$C$2040=$C229,IF(TARGET_TR5!$E$2:$E$2040=$E229,IF(TARGET_TR5!$W$1:$AH$1=J$2,TARGET_TR5!$W$2:$AH$2040)))))</f>
        <v>40310609.306331404</v>
      </c>
      <c r="K229" s="174" cm="1">
        <f t="array" ref="K229">SUM(IF(TARGET_TR5!$B$2:$B$2040=$A229,IF(TARGET_TR5!$C$2:$C$2040=$C229,IF(TARGET_TR5!$E$2:$E$2040=$E229,IF(TARGET_TR5!$W$1:$AH$1=K$2,TARGET_TR5!$W$2:$AH$2040)))))</f>
        <v>52403792.098230824</v>
      </c>
      <c r="L229" s="174" cm="1">
        <f t="array" ref="L229">SUM(IF(TARGET_TR5!$B$2:$B$2040=$A229,IF(TARGET_TR5!$C$2:$C$2040=$C229,IF(TARGET_TR5!$E$2:$E$2040=$E229,IF(TARGET_TR5!$W$1:$AH$1=L$2,TARGET_TR5!$W$2:$AH$2040)))))</f>
        <v>68528035.820763379</v>
      </c>
      <c r="M229" s="174" cm="1">
        <f t="array" ref="M229">SUM(IF(TARGET_TR5!$B$2:$B$2040=$A229,IF(TARGET_TR5!$C$2:$C$2040=$C229,IF(TARGET_TR5!$E$2:$E$2040=$E229,IF(TARGET_TR5!$W$1:$AH$1=M$2,TARGET_TR5!$W$2:$AH$2040)))))</f>
        <v>84652279.54329595</v>
      </c>
      <c r="N229" s="174" cm="1">
        <f t="array" ref="N229">SUM(IF(TARGET_TR5!$B$2:$B$2040=$A229,IF(TARGET_TR5!$C$2:$C$2040=$C229,IF(TARGET_TR5!$E$2:$E$2040=$E229,IF(TARGET_TR5!$W$1:$AH$1=N$2,TARGET_TR5!$W$2:$AH$2040)))))</f>
        <v>100776523.26582852</v>
      </c>
      <c r="O229" s="174" cm="1">
        <f t="array" ref="O229">SUM(IF(TARGET_TR5!$B$2:$B$2040=$A229,IF(TARGET_TR5!$C$2:$C$2040=$C229,IF(TARGET_TR5!$E$2:$E$2040=$E229,IF(TARGET_TR5!$W$1:$AH$1=O$2,TARGET_TR5!$W$2:$AH$2040)))))</f>
        <v>120931827.91899422</v>
      </c>
      <c r="P229" s="174" cm="1">
        <f t="array" ref="P229">SUM(IF(TARGET_TR5!$B$2:$B$2040=$A229,IF(TARGET_TR5!$C$2:$C$2040=$C229,IF(TARGET_TR5!$E$2:$E$2040=$E229,IF(TARGET_TR5!$W$1:$AH$1=P$2,TARGET_TR5!$W$2:$AH$2040)))))</f>
        <v>141087132.57215992</v>
      </c>
      <c r="Q229" s="174" cm="1">
        <f t="array" ref="Q229">SUM(IF(TARGET_TR5!$B$2:$B$2040=$A229,IF(TARGET_TR5!$C$2:$C$2040=$C229,IF(TARGET_TR5!$E$2:$E$2040=$E229,IF(TARGET_TR5!$W$1:$AH$1=Q$2,TARGET_TR5!$W$2:$AH$2040)))))</f>
        <v>161242437.22532561</v>
      </c>
      <c r="R229" s="174">
        <v>0</v>
      </c>
      <c r="S229" s="174">
        <v>0</v>
      </c>
      <c r="T229" s="174">
        <v>0</v>
      </c>
      <c r="U229" s="174">
        <v>0</v>
      </c>
      <c r="V229" s="174">
        <v>0</v>
      </c>
      <c r="W229" s="174">
        <v>0</v>
      </c>
      <c r="X229" s="174">
        <v>0</v>
      </c>
      <c r="Y229" s="174">
        <v>0</v>
      </c>
      <c r="Z229" s="174">
        <v>0</v>
      </c>
      <c r="AA229" s="174">
        <v>0</v>
      </c>
      <c r="AB229" s="174">
        <v>0</v>
      </c>
      <c r="AC229" s="174">
        <v>0</v>
      </c>
      <c r="AD229" s="174" cm="1">
        <f t="array" ref="AD229">SUM(IF(TARGET_TR5!$B$2:$B$2040=$A229,IF(TARGET_TR5!$C$2:$C$2040=$C229,IF(TARGET_TR5!$E$2:$E$2040=$E229,IF(TARGET_TR5!$F$1:$Q$1=AD$2,TARGET_TR5!$F$2:$Q$2040)))))</f>
        <v>0</v>
      </c>
      <c r="AE229" s="174" cm="1">
        <f t="array" ref="AE229">SUM(IF(TARGET_TR5!$B$2:$B$2040=$A229,IF(TARGET_TR5!$C$2:$C$2040=$C229,IF(TARGET_TR5!$E$2:$E$2040=$E229,IF(TARGET_TR5!$F$1:$Q$1=AE$2,TARGET_TR5!$F$2:$Q$2040)))))</f>
        <v>8062121.8612662815</v>
      </c>
      <c r="AF229" s="174" cm="1">
        <f t="array" ref="AF229">SUM(IF(TARGET_TR5!$B$2:$B$2040=$A229,IF(TARGET_TR5!$C$2:$C$2040=$C229,IF(TARGET_TR5!$E$2:$E$2040=$E229,IF(TARGET_TR5!$F$1:$Q$1=AF$2,TARGET_TR5!$F$2:$Q$2040)))))</f>
        <v>8062121.8612662815</v>
      </c>
      <c r="AG229" s="174" cm="1">
        <f t="array" ref="AG229">SUM(IF(TARGET_TR5!$B$2:$B$2040=$A229,IF(TARGET_TR5!$C$2:$C$2040=$C229,IF(TARGET_TR5!$E$2:$E$2040=$E229,IF(TARGET_TR5!$F$1:$Q$1=AG$2,TARGET_TR5!$F$2:$Q$2040)))))</f>
        <v>12093182.791899422</v>
      </c>
      <c r="AH229" s="174" cm="1">
        <f t="array" ref="AH229">SUM(IF(TARGET_TR5!$B$2:$B$2040=$A229,IF(TARGET_TR5!$C$2:$C$2040=$C229,IF(TARGET_TR5!$E$2:$E$2040=$E229,IF(TARGET_TR5!$F$1:$Q$1=AH$2,TARGET_TR5!$F$2:$Q$2040)))))</f>
        <v>12093182.791899422</v>
      </c>
      <c r="AI229" s="174" cm="1">
        <f t="array" ref="AI229">SUM(IF(TARGET_TR5!$B$2:$B$2040=$A229,IF(TARGET_TR5!$C$2:$C$2040=$C229,IF(TARGET_TR5!$E$2:$E$2040=$E229,IF(TARGET_TR5!$F$1:$Q$1=AI$2,TARGET_TR5!$F$2:$Q$2040)))))</f>
        <v>12093182.791899422</v>
      </c>
      <c r="AJ229" s="174" cm="1">
        <f t="array" ref="AJ229">SUM(IF(TARGET_TR5!$B$2:$B$2040=$A229,IF(TARGET_TR5!$C$2:$C$2040=$C229,IF(TARGET_TR5!$E$2:$E$2040=$E229,IF(TARGET_TR5!$F$1:$Q$1=AJ$2,TARGET_TR5!$F$2:$Q$2040)))))</f>
        <v>16124243.722532563</v>
      </c>
      <c r="AK229" s="174" cm="1">
        <f t="array" ref="AK229">SUM(IF(TARGET_TR5!$B$2:$B$2040=$A229,IF(TARGET_TR5!$C$2:$C$2040=$C229,IF(TARGET_TR5!$E$2:$E$2040=$E229,IF(TARGET_TR5!$F$1:$Q$1=AK$2,TARGET_TR5!$F$2:$Q$2040)))))</f>
        <v>16124243.722532563</v>
      </c>
      <c r="AL229" s="174" cm="1">
        <f t="array" ref="AL229">SUM(IF(TARGET_TR5!$B$2:$B$2040=$A229,IF(TARGET_TR5!$C$2:$C$2040=$C229,IF(TARGET_TR5!$E$2:$E$2040=$E229,IF(TARGET_TR5!$F$1:$Q$1=AL$2,TARGET_TR5!$F$2:$Q$2040)))))</f>
        <v>16124243.722532563</v>
      </c>
      <c r="AM229" s="174" cm="1">
        <f t="array" ref="AM229">SUM(IF(TARGET_TR5!$B$2:$B$2040=$A229,IF(TARGET_TR5!$C$2:$C$2040=$C229,IF(TARGET_TR5!$E$2:$E$2040=$E229,IF(TARGET_TR5!$F$1:$Q$1=AM$2,TARGET_TR5!$F$2:$Q$2040)))))</f>
        <v>20155304.653165706</v>
      </c>
      <c r="AN229" s="174" cm="1">
        <f t="array" ref="AN229">SUM(IF(TARGET_TR5!$B$2:$B$2040=$A229,IF(TARGET_TR5!$C$2:$C$2040=$C229,IF(TARGET_TR5!$E$2:$E$2040=$E229,IF(TARGET_TR5!$F$1:$Q$1=AN$2,TARGET_TR5!$F$2:$Q$2040)))))</f>
        <v>20155304.653165706</v>
      </c>
      <c r="AO229" s="174" cm="1">
        <f t="array" ref="AO229">SUM(IF(TARGET_TR5!$B$2:$B$2040=$A229,IF(TARGET_TR5!$C$2:$C$2040=$C229,IF(TARGET_TR5!$E$2:$E$2040=$E229,IF(TARGET_TR5!$F$1:$Q$1=AO$2,TARGET_TR5!$F$2:$Q$2040)))))</f>
        <v>20155304.653165706</v>
      </c>
      <c r="AP229" s="174">
        <v>0</v>
      </c>
      <c r="AQ229" s="174">
        <v>0</v>
      </c>
      <c r="AR229" s="174">
        <v>0</v>
      </c>
      <c r="AS229" s="174">
        <v>0</v>
      </c>
      <c r="AT229" s="174">
        <v>0</v>
      </c>
      <c r="AU229" s="174">
        <v>0</v>
      </c>
      <c r="AV229" s="174">
        <v>0</v>
      </c>
      <c r="AW229" s="174">
        <v>0</v>
      </c>
      <c r="AX229" s="174">
        <v>0</v>
      </c>
      <c r="AY229" s="174">
        <v>0</v>
      </c>
      <c r="AZ229" s="174">
        <v>0</v>
      </c>
      <c r="BA229" s="174">
        <v>0</v>
      </c>
      <c r="BB229" s="175">
        <f t="shared" si="57"/>
        <v>1</v>
      </c>
      <c r="BC229" s="175">
        <f t="shared" si="57"/>
        <v>0</v>
      </c>
      <c r="BD229" s="175">
        <f t="shared" si="57"/>
        <v>0</v>
      </c>
      <c r="BE229" s="175">
        <f t="shared" si="57"/>
        <v>0</v>
      </c>
      <c r="BF229" s="175">
        <f t="shared" si="57"/>
        <v>0</v>
      </c>
      <c r="BG229" s="175">
        <f t="shared" si="57"/>
        <v>0</v>
      </c>
      <c r="BH229" s="175">
        <f t="shared" si="57"/>
        <v>0</v>
      </c>
      <c r="BI229" s="175">
        <f t="shared" si="57"/>
        <v>0</v>
      </c>
      <c r="BJ229" s="175">
        <f t="shared" si="57"/>
        <v>0</v>
      </c>
      <c r="BK229" s="175">
        <f t="shared" si="58"/>
        <v>0</v>
      </c>
      <c r="BL229" s="175">
        <f t="shared" si="58"/>
        <v>0</v>
      </c>
      <c r="BM229" s="175">
        <f t="shared" si="58"/>
        <v>0</v>
      </c>
    </row>
    <row r="230" spans="1:65" x14ac:dyDescent="0.35">
      <c r="A230" s="173" t="s">
        <v>65</v>
      </c>
      <c r="B230" s="173" t="str">
        <v>DGS</v>
      </c>
      <c r="C230" s="173" t="str">
        <v>Cyber Security GOV</v>
      </c>
      <c r="D230" s="173" t="str">
        <v>RP M</v>
      </c>
      <c r="E230" s="173" t="str">
        <v>SUMALUT</v>
      </c>
      <c r="F230" s="174" cm="1">
        <f t="array" ref="F230">SUM(IF(TARGET_TR5!$B$2:$B$2040=$A230,IF(TARGET_TR5!$C$2:$C$2040=$C230,IF(TARGET_TR5!$E$2:$E$2040=$E230,IF(TARGET_TR5!$W$1:$AH$1=F$2,TARGET_TR5!$W$2:$AH$2040)))))</f>
        <v>0</v>
      </c>
      <c r="G230" s="174" cm="1">
        <f t="array" ref="G230">SUM(IF(TARGET_TR5!$B$2:$B$2040=$A230,IF(TARGET_TR5!$C$2:$C$2040=$C230,IF(TARGET_TR5!$E$2:$E$2040=$E230,IF(TARGET_TR5!$W$1:$AH$1=G$2,TARGET_TR5!$W$2:$AH$2040)))))</f>
        <v>11503725.204885764</v>
      </c>
      <c r="H230" s="174" cm="1">
        <f t="array" ref="H230">SUM(IF(TARGET_TR5!$B$2:$B$2040=$A230,IF(TARGET_TR5!$C$2:$C$2040=$C230,IF(TARGET_TR5!$E$2:$E$2040=$E230,IF(TARGET_TR5!$W$1:$AH$1=H$2,TARGET_TR5!$W$2:$AH$2040)))))</f>
        <v>23007450.409771528</v>
      </c>
      <c r="I230" s="174" cm="1">
        <f t="array" ref="I230">SUM(IF(TARGET_TR5!$B$2:$B$2040=$A230,IF(TARGET_TR5!$C$2:$C$2040=$C230,IF(TARGET_TR5!$E$2:$E$2040=$E230,IF(TARGET_TR5!$W$1:$AH$1=I$2,TARGET_TR5!$W$2:$AH$2040)))))</f>
        <v>40263038.217100173</v>
      </c>
      <c r="J230" s="174" cm="1">
        <f t="array" ref="J230">SUM(IF(TARGET_TR5!$B$2:$B$2040=$A230,IF(TARGET_TR5!$C$2:$C$2040=$C230,IF(TARGET_TR5!$E$2:$E$2040=$E230,IF(TARGET_TR5!$W$1:$AH$1=J$2,TARGET_TR5!$W$2:$AH$2040)))))</f>
        <v>57518626.024428815</v>
      </c>
      <c r="K230" s="174" cm="1">
        <f t="array" ref="K230">SUM(IF(TARGET_TR5!$B$2:$B$2040=$A230,IF(TARGET_TR5!$C$2:$C$2040=$C230,IF(TARGET_TR5!$E$2:$E$2040=$E230,IF(TARGET_TR5!$W$1:$AH$1=K$2,TARGET_TR5!$W$2:$AH$2040)))))</f>
        <v>74774213.831757456</v>
      </c>
      <c r="L230" s="174" cm="1">
        <f t="array" ref="L230">SUM(IF(TARGET_TR5!$B$2:$B$2040=$A230,IF(TARGET_TR5!$C$2:$C$2040=$C230,IF(TARGET_TR5!$E$2:$E$2040=$E230,IF(TARGET_TR5!$W$1:$AH$1=L$2,TARGET_TR5!$W$2:$AH$2040)))))</f>
        <v>97781664.241528988</v>
      </c>
      <c r="M230" s="174" cm="1">
        <f t="array" ref="M230">SUM(IF(TARGET_TR5!$B$2:$B$2040=$A230,IF(TARGET_TR5!$C$2:$C$2040=$C230,IF(TARGET_TR5!$E$2:$E$2040=$E230,IF(TARGET_TR5!$W$1:$AH$1=M$2,TARGET_TR5!$W$2:$AH$2040)))))</f>
        <v>120789114.65130052</v>
      </c>
      <c r="N230" s="174" cm="1">
        <f t="array" ref="N230">SUM(IF(TARGET_TR5!$B$2:$B$2040=$A230,IF(TARGET_TR5!$C$2:$C$2040=$C230,IF(TARGET_TR5!$E$2:$E$2040=$E230,IF(TARGET_TR5!$W$1:$AH$1=N$2,TARGET_TR5!$W$2:$AH$2040)))))</f>
        <v>143796565.06107205</v>
      </c>
      <c r="O230" s="174" cm="1">
        <f t="array" ref="O230">SUM(IF(TARGET_TR5!$B$2:$B$2040=$A230,IF(TARGET_TR5!$C$2:$C$2040=$C230,IF(TARGET_TR5!$E$2:$E$2040=$E230,IF(TARGET_TR5!$W$1:$AH$1=O$2,TARGET_TR5!$W$2:$AH$2040)))))</f>
        <v>172555878.07328647</v>
      </c>
      <c r="P230" s="174" cm="1">
        <f t="array" ref="P230">SUM(IF(TARGET_TR5!$B$2:$B$2040=$A230,IF(TARGET_TR5!$C$2:$C$2040=$C230,IF(TARGET_TR5!$E$2:$E$2040=$E230,IF(TARGET_TR5!$W$1:$AH$1=P$2,TARGET_TR5!$W$2:$AH$2040)))))</f>
        <v>201315191.0855009</v>
      </c>
      <c r="Q230" s="174" cm="1">
        <f t="array" ref="Q230">SUM(IF(TARGET_TR5!$B$2:$B$2040=$A230,IF(TARGET_TR5!$C$2:$C$2040=$C230,IF(TARGET_TR5!$E$2:$E$2040=$E230,IF(TARGET_TR5!$W$1:$AH$1=Q$2,TARGET_TR5!$W$2:$AH$2040)))))</f>
        <v>230074504.09771532</v>
      </c>
      <c r="R230" s="174">
        <v>0</v>
      </c>
      <c r="S230" s="174">
        <v>0</v>
      </c>
      <c r="T230" s="174">
        <v>0</v>
      </c>
      <c r="U230" s="174">
        <v>0</v>
      </c>
      <c r="V230" s="174">
        <v>0</v>
      </c>
      <c r="W230" s="174">
        <v>0</v>
      </c>
      <c r="X230" s="174">
        <v>0</v>
      </c>
      <c r="Y230" s="174">
        <v>0</v>
      </c>
      <c r="Z230" s="174">
        <v>0</v>
      </c>
      <c r="AA230" s="174">
        <v>0</v>
      </c>
      <c r="AB230" s="174">
        <v>0</v>
      </c>
      <c r="AC230" s="174">
        <v>0</v>
      </c>
      <c r="AD230" s="174" cm="1">
        <f t="array" ref="AD230">SUM(IF(TARGET_TR5!$B$2:$B$2040=$A230,IF(TARGET_TR5!$C$2:$C$2040=$C230,IF(TARGET_TR5!$E$2:$E$2040=$E230,IF(TARGET_TR5!$F$1:$Q$1=AD$2,TARGET_TR5!$F$2:$Q$2040)))))</f>
        <v>0</v>
      </c>
      <c r="AE230" s="174" cm="1">
        <f t="array" ref="AE230">SUM(IF(TARGET_TR5!$B$2:$B$2040=$A230,IF(TARGET_TR5!$C$2:$C$2040=$C230,IF(TARGET_TR5!$E$2:$E$2040=$E230,IF(TARGET_TR5!$F$1:$Q$1=AE$2,TARGET_TR5!$F$2:$Q$2040)))))</f>
        <v>11503725.204885764</v>
      </c>
      <c r="AF230" s="174" cm="1">
        <f t="array" ref="AF230">SUM(IF(TARGET_TR5!$B$2:$B$2040=$A230,IF(TARGET_TR5!$C$2:$C$2040=$C230,IF(TARGET_TR5!$E$2:$E$2040=$E230,IF(TARGET_TR5!$F$1:$Q$1=AF$2,TARGET_TR5!$F$2:$Q$2040)))))</f>
        <v>11503725.204885764</v>
      </c>
      <c r="AG230" s="174" cm="1">
        <f t="array" ref="AG230">SUM(IF(TARGET_TR5!$B$2:$B$2040=$A230,IF(TARGET_TR5!$C$2:$C$2040=$C230,IF(TARGET_TR5!$E$2:$E$2040=$E230,IF(TARGET_TR5!$F$1:$Q$1=AG$2,TARGET_TR5!$F$2:$Q$2040)))))</f>
        <v>17255587.807328645</v>
      </c>
      <c r="AH230" s="174" cm="1">
        <f t="array" ref="AH230">SUM(IF(TARGET_TR5!$B$2:$B$2040=$A230,IF(TARGET_TR5!$C$2:$C$2040=$C230,IF(TARGET_TR5!$E$2:$E$2040=$E230,IF(TARGET_TR5!$F$1:$Q$1=AH$2,TARGET_TR5!$F$2:$Q$2040)))))</f>
        <v>17255587.807328645</v>
      </c>
      <c r="AI230" s="174" cm="1">
        <f t="array" ref="AI230">SUM(IF(TARGET_TR5!$B$2:$B$2040=$A230,IF(TARGET_TR5!$C$2:$C$2040=$C230,IF(TARGET_TR5!$E$2:$E$2040=$E230,IF(TARGET_TR5!$F$1:$Q$1=AI$2,TARGET_TR5!$F$2:$Q$2040)))))</f>
        <v>17255587.807328645</v>
      </c>
      <c r="AJ230" s="174" cm="1">
        <f t="array" ref="AJ230">SUM(IF(TARGET_TR5!$B$2:$B$2040=$A230,IF(TARGET_TR5!$C$2:$C$2040=$C230,IF(TARGET_TR5!$E$2:$E$2040=$E230,IF(TARGET_TR5!$F$1:$Q$1=AJ$2,TARGET_TR5!$F$2:$Q$2040)))))</f>
        <v>23007450.409771528</v>
      </c>
      <c r="AK230" s="174" cm="1">
        <f t="array" ref="AK230">SUM(IF(TARGET_TR5!$B$2:$B$2040=$A230,IF(TARGET_TR5!$C$2:$C$2040=$C230,IF(TARGET_TR5!$E$2:$E$2040=$E230,IF(TARGET_TR5!$F$1:$Q$1=AK$2,TARGET_TR5!$F$2:$Q$2040)))))</f>
        <v>23007450.409771528</v>
      </c>
      <c r="AL230" s="174" cm="1">
        <f t="array" ref="AL230">SUM(IF(TARGET_TR5!$B$2:$B$2040=$A230,IF(TARGET_TR5!$C$2:$C$2040=$C230,IF(TARGET_TR5!$E$2:$E$2040=$E230,IF(TARGET_TR5!$F$1:$Q$1=AL$2,TARGET_TR5!$F$2:$Q$2040)))))</f>
        <v>23007450.409771528</v>
      </c>
      <c r="AM230" s="174" cm="1">
        <f t="array" ref="AM230">SUM(IF(TARGET_TR5!$B$2:$B$2040=$A230,IF(TARGET_TR5!$C$2:$C$2040=$C230,IF(TARGET_TR5!$E$2:$E$2040=$E230,IF(TARGET_TR5!$F$1:$Q$1=AM$2,TARGET_TR5!$F$2:$Q$2040)))))</f>
        <v>28759313.012214411</v>
      </c>
      <c r="AN230" s="174" cm="1">
        <f t="array" ref="AN230">SUM(IF(TARGET_TR5!$B$2:$B$2040=$A230,IF(TARGET_TR5!$C$2:$C$2040=$C230,IF(TARGET_TR5!$E$2:$E$2040=$E230,IF(TARGET_TR5!$F$1:$Q$1=AN$2,TARGET_TR5!$F$2:$Q$2040)))))</f>
        <v>28759313.012214411</v>
      </c>
      <c r="AO230" s="174" cm="1">
        <f t="array" ref="AO230">SUM(IF(TARGET_TR5!$B$2:$B$2040=$A230,IF(TARGET_TR5!$C$2:$C$2040=$C230,IF(TARGET_TR5!$E$2:$E$2040=$E230,IF(TARGET_TR5!$F$1:$Q$1=AO$2,TARGET_TR5!$F$2:$Q$2040)))))</f>
        <v>28759313.012214411</v>
      </c>
      <c r="AP230" s="174">
        <v>0</v>
      </c>
      <c r="AQ230" s="174">
        <v>0</v>
      </c>
      <c r="AR230" s="174">
        <v>0</v>
      </c>
      <c r="AS230" s="174">
        <v>0</v>
      </c>
      <c r="AT230" s="174">
        <v>0</v>
      </c>
      <c r="AU230" s="174">
        <v>0</v>
      </c>
      <c r="AV230" s="174">
        <v>0</v>
      </c>
      <c r="AW230" s="174">
        <v>0</v>
      </c>
      <c r="AX230" s="174">
        <v>0</v>
      </c>
      <c r="AY230" s="174">
        <v>0</v>
      </c>
      <c r="AZ230" s="174">
        <v>0</v>
      </c>
      <c r="BA230" s="174">
        <v>0</v>
      </c>
      <c r="BB230" s="175">
        <f t="shared" si="57"/>
        <v>1</v>
      </c>
      <c r="BC230" s="175">
        <f t="shared" si="57"/>
        <v>0</v>
      </c>
      <c r="BD230" s="175">
        <f t="shared" si="57"/>
        <v>0</v>
      </c>
      <c r="BE230" s="175">
        <f t="shared" si="57"/>
        <v>0</v>
      </c>
      <c r="BF230" s="175">
        <f t="shared" si="57"/>
        <v>0</v>
      </c>
      <c r="BG230" s="175">
        <f t="shared" si="57"/>
        <v>0</v>
      </c>
      <c r="BH230" s="175">
        <f t="shared" si="57"/>
        <v>0</v>
      </c>
      <c r="BI230" s="175">
        <f t="shared" si="57"/>
        <v>0</v>
      </c>
      <c r="BJ230" s="175">
        <f t="shared" si="57"/>
        <v>0</v>
      </c>
      <c r="BK230" s="175">
        <f t="shared" si="58"/>
        <v>0</v>
      </c>
      <c r="BL230" s="175">
        <f t="shared" si="58"/>
        <v>0</v>
      </c>
      <c r="BM230" s="175">
        <f t="shared" si="58"/>
        <v>0</v>
      </c>
    </row>
    <row r="231" spans="1:65" x14ac:dyDescent="0.35">
      <c r="A231" s="170" t="s">
        <v>65</v>
      </c>
      <c r="B231" s="170" t="str">
        <v>DPS</v>
      </c>
      <c r="C231" s="170" t="str">
        <v>Revenue Bill PS</v>
      </c>
      <c r="D231" s="170" t="str">
        <v>RP M</v>
      </c>
      <c r="E231" s="170" t="str">
        <v>TR5</v>
      </c>
      <c r="F231" s="171" cm="1">
        <f t="array" ref="F231">SUM(IF(TARGET_TR5!$B$2:$B$2040=$A231,IF(TARGET_TR5!$C$2:$C$2040=$C231,IF(TARGET_TR5!$E$2:$E$2040=$E231,IF(TARGET_TR5!$W$1:$AH$1=F$2,TARGET_TR5!$W$2:$AH$2040)))))</f>
        <v>15446996053.406437</v>
      </c>
      <c r="G231" s="171" cm="1">
        <f t="array" ref="G231">SUM(IF(TARGET_TR5!$B$2:$B$2040=$A231,IF(TARGET_TR5!$C$2:$C$2040=$C231,IF(TARGET_TR5!$E$2:$E$2040=$E231,IF(TARGET_TR5!$W$1:$AH$1=G$2,TARGET_TR5!$W$2:$AH$2040)))))</f>
        <v>31612658204.524258</v>
      </c>
      <c r="H231" s="171" cm="1">
        <f t="array" ref="H231">SUM(IF(TARGET_TR5!$B$2:$B$2040=$A231,IF(TARGET_TR5!$C$2:$C$2040=$C231,IF(TARGET_TR5!$E$2:$E$2040=$E231,IF(TARGET_TR5!$W$1:$AH$1=H$2,TARGET_TR5!$W$2:$AH$2040)))))</f>
        <v>43421183742.802063</v>
      </c>
      <c r="I231" s="171" cm="1">
        <f t="array" ref="I231">SUM(IF(TARGET_TR5!$B$2:$B$2040=$A231,IF(TARGET_TR5!$C$2:$C$2040=$C231,IF(TARGET_TR5!$E$2:$E$2040=$E231,IF(TARGET_TR5!$W$1:$AH$1=I$2,TARGET_TR5!$W$2:$AH$2040)))))</f>
        <v>60503760407.256012</v>
      </c>
      <c r="J231" s="171" cm="1">
        <f t="array" ref="J231">SUM(IF(TARGET_TR5!$B$2:$B$2040=$A231,IF(TARGET_TR5!$C$2:$C$2040=$C231,IF(TARGET_TR5!$E$2:$E$2040=$E231,IF(TARGET_TR5!$W$1:$AH$1=J$2,TARGET_TR5!$W$2:$AH$2040)))))</f>
        <v>77221456737.845657</v>
      </c>
      <c r="K231" s="171" cm="1">
        <f t="array" ref="K231">SUM(IF(TARGET_TR5!$B$2:$B$2040=$A231,IF(TARGET_TR5!$C$2:$C$2040=$C231,IF(TARGET_TR5!$E$2:$E$2040=$E231,IF(TARGET_TR5!$W$1:$AH$1=K$2,TARGET_TR5!$W$2:$AH$2040)))))</f>
        <v>90811772382.500137</v>
      </c>
      <c r="L231" s="171" cm="1">
        <f t="array" ref="L231">SUM(IF(TARGET_TR5!$B$2:$B$2040=$A231,IF(TARGET_TR5!$C$2:$C$2040=$C231,IF(TARGET_TR5!$E$2:$E$2040=$E231,IF(TARGET_TR5!$W$1:$AH$1=L$2,TARGET_TR5!$W$2:$AH$2040)))))</f>
        <v>109958250896.5923</v>
      </c>
      <c r="M231" s="171" cm="1">
        <f t="array" ref="M231">SUM(IF(TARGET_TR5!$B$2:$B$2040=$A231,IF(TARGET_TR5!$C$2:$C$2040=$C231,IF(TARGET_TR5!$E$2:$E$2040=$E231,IF(TARGET_TR5!$W$1:$AH$1=M$2,TARGET_TR5!$W$2:$AH$2040)))))</f>
        <v>128860584586.00986</v>
      </c>
      <c r="N231" s="171" cm="1">
        <f t="array" ref="N231">SUM(IF(TARGET_TR5!$B$2:$B$2040=$A231,IF(TARGET_TR5!$C$2:$C$2040=$C231,IF(TARGET_TR5!$E$2:$E$2040=$E231,IF(TARGET_TR5!$W$1:$AH$1=N$2,TARGET_TR5!$W$2:$AH$2040)))))</f>
        <v>144353821402.04962</v>
      </c>
      <c r="O231" s="171" cm="1">
        <f t="array" ref="O231">SUM(IF(TARGET_TR5!$B$2:$B$2040=$A231,IF(TARGET_TR5!$C$2:$C$2040=$C231,IF(TARGET_TR5!$E$2:$E$2040=$E231,IF(TARGET_TR5!$W$1:$AH$1=O$2,TARGET_TR5!$W$2:$AH$2040)))))</f>
        <v>165050076627.62897</v>
      </c>
      <c r="P231" s="171" cm="1">
        <f t="array" ref="P231">SUM(IF(TARGET_TR5!$B$2:$B$2040=$A231,IF(TARGET_TR5!$C$2:$C$2040=$C231,IF(TARGET_TR5!$E$2:$E$2040=$E231,IF(TARGET_TR5!$W$1:$AH$1=P$2,TARGET_TR5!$W$2:$AH$2040)))))</f>
        <v>186094387796.70743</v>
      </c>
      <c r="Q231" s="171" cm="1">
        <f t="array" ref="Q231">SUM(IF(TARGET_TR5!$B$2:$B$2040=$A231,IF(TARGET_TR5!$C$2:$C$2040=$C231,IF(TARGET_TR5!$E$2:$E$2040=$E231,IF(TARGET_TR5!$W$1:$AH$1=Q$2,TARGET_TR5!$W$2:$AH$2040)))))</f>
        <v>203254205022.34406</v>
      </c>
      <c r="R231" s="171">
        <v>16006040283</v>
      </c>
      <c r="S231" s="171">
        <v>32181450313</v>
      </c>
      <c r="T231" s="171">
        <v>54342181676</v>
      </c>
      <c r="U231" s="171">
        <v>68892035095</v>
      </c>
      <c r="V231" s="171">
        <v>83869608977</v>
      </c>
      <c r="W231" s="171">
        <v>83869608977</v>
      </c>
      <c r="X231" s="171">
        <v>83869608977</v>
      </c>
      <c r="Y231" s="171">
        <v>83869608977</v>
      </c>
      <c r="Z231" s="171">
        <v>83869608977</v>
      </c>
      <c r="AA231" s="171">
        <v>83869608977</v>
      </c>
      <c r="AB231" s="171">
        <v>83869608977</v>
      </c>
      <c r="AC231" s="171">
        <v>83869608977</v>
      </c>
      <c r="AD231" s="171" cm="1">
        <f t="array" ref="AD231">SUM(IF(TARGET_TR5!$B$2:$B$2040=$A231,IF(TARGET_TR5!$C$2:$C$2040=$C231,IF(TARGET_TR5!$E$2:$E$2040=$E231,IF(TARGET_TR5!$F$1:$Q$1=AD$2,TARGET_TR5!$F$2:$Q$2040)))))</f>
        <v>15446996053.406437</v>
      </c>
      <c r="AE231" s="171" cm="1">
        <f t="array" ref="AE231">SUM(IF(TARGET_TR5!$B$2:$B$2040=$A231,IF(TARGET_TR5!$C$2:$C$2040=$C231,IF(TARGET_TR5!$E$2:$E$2040=$E231,IF(TARGET_TR5!$F$1:$Q$1=AE$2,TARGET_TR5!$F$2:$Q$2040)))))</f>
        <v>16165662151.117821</v>
      </c>
      <c r="AF231" s="171" cm="1">
        <f t="array" ref="AF231">SUM(IF(TARGET_TR5!$B$2:$B$2040=$A231,IF(TARGET_TR5!$C$2:$C$2040=$C231,IF(TARGET_TR5!$E$2:$E$2040=$E231,IF(TARGET_TR5!$F$1:$Q$1=AF$2,TARGET_TR5!$F$2:$Q$2040)))))</f>
        <v>11808525538.277805</v>
      </c>
      <c r="AG231" s="171" cm="1">
        <f t="array" ref="AG231">SUM(IF(TARGET_TR5!$B$2:$B$2040=$A231,IF(TARGET_TR5!$C$2:$C$2040=$C231,IF(TARGET_TR5!$E$2:$E$2040=$E231,IF(TARGET_TR5!$F$1:$Q$1=AG$2,TARGET_TR5!$F$2:$Q$2040)))))</f>
        <v>17082576664.453945</v>
      </c>
      <c r="AH231" s="171" cm="1">
        <f t="array" ref="AH231">SUM(IF(TARGET_TR5!$B$2:$B$2040=$A231,IF(TARGET_TR5!$C$2:$C$2040=$C231,IF(TARGET_TR5!$E$2:$E$2040=$E231,IF(TARGET_TR5!$F$1:$Q$1=AH$2,TARGET_TR5!$F$2:$Q$2040)))))</f>
        <v>16717696330.58964</v>
      </c>
      <c r="AI231" s="171" cm="1">
        <f t="array" ref="AI231">SUM(IF(TARGET_TR5!$B$2:$B$2040=$A231,IF(TARGET_TR5!$C$2:$C$2040=$C231,IF(TARGET_TR5!$E$2:$E$2040=$E231,IF(TARGET_TR5!$F$1:$Q$1=AI$2,TARGET_TR5!$F$2:$Q$2040)))))</f>
        <v>13590315644.654484</v>
      </c>
      <c r="AJ231" s="171" cm="1">
        <f t="array" ref="AJ231">SUM(IF(TARGET_TR5!$B$2:$B$2040=$A231,IF(TARGET_TR5!$C$2:$C$2040=$C231,IF(TARGET_TR5!$E$2:$E$2040=$E231,IF(TARGET_TR5!$F$1:$Q$1=AJ$2,TARGET_TR5!$F$2:$Q$2040)))))</f>
        <v>19146478514.092163</v>
      </c>
      <c r="AK231" s="171" cm="1">
        <f t="array" ref="AK231">SUM(IF(TARGET_TR5!$B$2:$B$2040=$A231,IF(TARGET_TR5!$C$2:$C$2040=$C231,IF(TARGET_TR5!$E$2:$E$2040=$E231,IF(TARGET_TR5!$F$1:$Q$1=AK$2,TARGET_TR5!$F$2:$Q$2040)))))</f>
        <v>18902333689.417557</v>
      </c>
      <c r="AL231" s="171" cm="1">
        <f t="array" ref="AL231">SUM(IF(TARGET_TR5!$B$2:$B$2040=$A231,IF(TARGET_TR5!$C$2:$C$2040=$C231,IF(TARGET_TR5!$E$2:$E$2040=$E231,IF(TARGET_TR5!$F$1:$Q$1=AL$2,TARGET_TR5!$F$2:$Q$2040)))))</f>
        <v>15493236816.03978</v>
      </c>
      <c r="AM231" s="171" cm="1">
        <f t="array" ref="AM231">SUM(IF(TARGET_TR5!$B$2:$B$2040=$A231,IF(TARGET_TR5!$C$2:$C$2040=$C231,IF(TARGET_TR5!$E$2:$E$2040=$E231,IF(TARGET_TR5!$F$1:$Q$1=AM$2,TARGET_TR5!$F$2:$Q$2040)))))</f>
        <v>20696255225.579353</v>
      </c>
      <c r="AN231" s="171" cm="1">
        <f t="array" ref="AN231">SUM(IF(TARGET_TR5!$B$2:$B$2040=$A231,IF(TARGET_TR5!$C$2:$C$2040=$C231,IF(TARGET_TR5!$E$2:$E$2040=$E231,IF(TARGET_TR5!$F$1:$Q$1=AN$2,TARGET_TR5!$F$2:$Q$2040)))))</f>
        <v>21044311169.078449</v>
      </c>
      <c r="AO231" s="171" cm="1">
        <f t="array" ref="AO231">SUM(IF(TARGET_TR5!$B$2:$B$2040=$A231,IF(TARGET_TR5!$C$2:$C$2040=$C231,IF(TARGET_TR5!$E$2:$E$2040=$E231,IF(TARGET_TR5!$F$1:$Q$1=AO$2,TARGET_TR5!$F$2:$Q$2040)))))</f>
        <v>17159817225.636639</v>
      </c>
      <c r="AP231" s="171">
        <v>16006040283</v>
      </c>
      <c r="AQ231" s="171">
        <v>16038488806</v>
      </c>
      <c r="AR231" s="171">
        <v>22297652587</v>
      </c>
      <c r="AS231" s="171">
        <v>14549853419</v>
      </c>
      <c r="AT231" s="171">
        <v>14977573882</v>
      </c>
      <c r="AU231" s="171">
        <v>0</v>
      </c>
      <c r="AV231" s="171">
        <v>0</v>
      </c>
      <c r="AW231" s="171">
        <v>0</v>
      </c>
      <c r="AX231" s="171">
        <v>0</v>
      </c>
      <c r="AY231" s="171">
        <v>0</v>
      </c>
      <c r="AZ231" s="171">
        <v>0</v>
      </c>
      <c r="BA231" s="171">
        <v>0</v>
      </c>
      <c r="BB231" s="172">
        <f t="shared" si="57"/>
        <v>1.0361911291788206</v>
      </c>
      <c r="BC231" s="172">
        <f t="shared" si="57"/>
        <v>1.0179925428856957</v>
      </c>
      <c r="BD231" s="172">
        <f t="shared" si="57"/>
        <v>1.2515131323431115</v>
      </c>
      <c r="BE231" s="172">
        <f t="shared" si="57"/>
        <v>1.1386405511208195</v>
      </c>
      <c r="BF231" s="172">
        <f t="shared" si="57"/>
        <v>1.0860920334839543</v>
      </c>
      <c r="BG231" s="172">
        <f t="shared" si="57"/>
        <v>0.92355436719966577</v>
      </c>
      <c r="BH231" s="172">
        <f t="shared" si="57"/>
        <v>0.76274047916488996</v>
      </c>
      <c r="BI231" s="172">
        <f t="shared" si="57"/>
        <v>0.65085541282035719</v>
      </c>
      <c r="BJ231" s="172">
        <f t="shared" si="57"/>
        <v>0.58100026838506103</v>
      </c>
      <c r="BK231" s="172">
        <f t="shared" si="58"/>
        <v>0.50814644070853121</v>
      </c>
      <c r="BL231" s="172">
        <f t="shared" si="58"/>
        <v>0.45068317196443636</v>
      </c>
      <c r="BM231" s="172">
        <f t="shared" si="58"/>
        <v>0.41263406564100397</v>
      </c>
    </row>
    <row r="232" spans="1:65" x14ac:dyDescent="0.35">
      <c r="A232" s="173" t="s">
        <v>65</v>
      </c>
      <c r="B232" s="173" t="str">
        <v>DPS</v>
      </c>
      <c r="C232" s="173" t="str">
        <v>Revenue Bill PS</v>
      </c>
      <c r="D232" s="173" t="str">
        <v>RP M</v>
      </c>
      <c r="E232" s="173" t="str">
        <v>PAPUA</v>
      </c>
      <c r="F232" s="174" cm="1">
        <f t="array" ref="F232">SUM(IF(TARGET_TR5!$B$2:$B$2040=$A232,IF(TARGET_TR5!$C$2:$C$2040=$C232,IF(TARGET_TR5!$E$2:$E$2040=$E232,IF(TARGET_TR5!$W$1:$AH$1=F$2,TARGET_TR5!$W$2:$AH$2040)))))</f>
        <v>200874036.888172</v>
      </c>
      <c r="G232" s="174" cm="1">
        <f t="array" ref="G232">SUM(IF(TARGET_TR5!$B$2:$B$2040=$A232,IF(TARGET_TR5!$C$2:$C$2040=$C232,IF(TARGET_TR5!$E$2:$E$2040=$E232,IF(TARGET_TR5!$W$1:$AH$1=G$2,TARGET_TR5!$W$2:$AH$2040)))))</f>
        <v>411093668.20278394</v>
      </c>
      <c r="H232" s="174" cm="1">
        <f t="array" ref="H232">SUM(IF(TARGET_TR5!$B$2:$B$2040=$A232,IF(TARGET_TR5!$C$2:$C$2040=$C232,IF(TARGET_TR5!$E$2:$E$2040=$E232,IF(TARGET_TR5!$W$1:$AH$1=H$2,TARGET_TR5!$W$2:$AH$2040)))))</f>
        <v>564652728.2536763</v>
      </c>
      <c r="I232" s="174" cm="1">
        <f t="array" ref="I232">SUM(IF(TARGET_TR5!$B$2:$B$2040=$A232,IF(TARGET_TR5!$C$2:$C$2040=$C232,IF(TARGET_TR5!$E$2:$E$2040=$E232,IF(TARGET_TR5!$W$1:$AH$1=I$2,TARGET_TR5!$W$2:$AH$2040)))))</f>
        <v>786795993.07854366</v>
      </c>
      <c r="J232" s="174" cm="1">
        <f t="array" ref="J232">SUM(IF(TARGET_TR5!$B$2:$B$2040=$A232,IF(TARGET_TR5!$C$2:$C$2040=$C232,IF(TARGET_TR5!$E$2:$E$2040=$E232,IF(TARGET_TR5!$W$1:$AH$1=J$2,TARGET_TR5!$W$2:$AH$2040)))))</f>
        <v>1004194323.3290112</v>
      </c>
      <c r="K232" s="174" cm="1">
        <f t="array" ref="K232">SUM(IF(TARGET_TR5!$B$2:$B$2040=$A232,IF(TARGET_TR5!$C$2:$C$2040=$C232,IF(TARGET_TR5!$E$2:$E$2040=$E232,IF(TARGET_TR5!$W$1:$AH$1=K$2,TARGET_TR5!$W$2:$AH$2040)))))</f>
        <v>1180923931.9006536</v>
      </c>
      <c r="L232" s="174" cm="1">
        <f t="array" ref="L232">SUM(IF(TARGET_TR5!$B$2:$B$2040=$A232,IF(TARGET_TR5!$C$2:$C$2040=$C232,IF(TARGET_TR5!$E$2:$E$2040=$E232,IF(TARGET_TR5!$W$1:$AH$1=L$2,TARGET_TR5!$W$2:$AH$2040)))))</f>
        <v>1429906350.1016474</v>
      </c>
      <c r="M232" s="174" cm="1">
        <f t="array" ref="M232">SUM(IF(TARGET_TR5!$B$2:$B$2040=$A232,IF(TARGET_TR5!$C$2:$C$2040=$C232,IF(TARGET_TR5!$E$2:$E$2040=$E232,IF(TARGET_TR5!$W$1:$AH$1=M$2,TARGET_TR5!$W$2:$AH$2040)))))</f>
        <v>1675713888.4523335</v>
      </c>
      <c r="N232" s="174" cm="1">
        <f t="array" ref="N232">SUM(IF(TARGET_TR5!$B$2:$B$2040=$A232,IF(TARGET_TR5!$C$2:$C$2040=$C232,IF(TARGET_TR5!$E$2:$E$2040=$E232,IF(TARGET_TR5!$W$1:$AH$1=N$2,TARGET_TR5!$W$2:$AH$2040)))))</f>
        <v>1877189244.1099823</v>
      </c>
      <c r="O232" s="174" cm="1">
        <f t="array" ref="O232">SUM(IF(TARGET_TR5!$B$2:$B$2040=$A232,IF(TARGET_TR5!$C$2:$C$2040=$C232,IF(TARGET_TR5!$E$2:$E$2040=$E232,IF(TARGET_TR5!$W$1:$AH$1=O$2,TARGET_TR5!$W$2:$AH$2040)))))</f>
        <v>2146325089.1154747</v>
      </c>
      <c r="P232" s="174" cm="1">
        <f t="array" ref="P232">SUM(IF(TARGET_TR5!$B$2:$B$2040=$A232,IF(TARGET_TR5!$C$2:$C$2040=$C232,IF(TARGET_TR5!$E$2:$E$2040=$E232,IF(TARGET_TR5!$W$1:$AH$1=P$2,TARGET_TR5!$W$2:$AH$2040)))))</f>
        <v>2419987082.9069099</v>
      </c>
      <c r="Q232" s="174" cm="1">
        <f t="array" ref="Q232">SUM(IF(TARGET_TR5!$B$2:$B$2040=$A232,IF(TARGET_TR5!$C$2:$C$2040=$C232,IF(TARGET_TR5!$E$2:$E$2040=$E232,IF(TARGET_TR5!$W$1:$AH$1=Q$2,TARGET_TR5!$W$2:$AH$2040)))))</f>
        <v>2643134790.4909153</v>
      </c>
      <c r="R232" s="174">
        <v>202148347</v>
      </c>
      <c r="S232" s="174">
        <v>392537675</v>
      </c>
      <c r="T232" s="174">
        <v>600503974</v>
      </c>
      <c r="U232" s="174">
        <v>773965157</v>
      </c>
      <c r="V232" s="174">
        <v>943357206</v>
      </c>
      <c r="W232" s="174">
        <v>943357206</v>
      </c>
      <c r="X232" s="174">
        <v>943357206</v>
      </c>
      <c r="Y232" s="174">
        <v>943357206</v>
      </c>
      <c r="Z232" s="174">
        <v>943357206</v>
      </c>
      <c r="AA232" s="174">
        <v>943357206</v>
      </c>
      <c r="AB232" s="174">
        <v>943357206</v>
      </c>
      <c r="AC232" s="174">
        <v>943357206</v>
      </c>
      <c r="AD232" s="174" cm="1">
        <f t="array" ref="AD232">SUM(IF(TARGET_TR5!$B$2:$B$2040=$A232,IF(TARGET_TR5!$C$2:$C$2040=$C232,IF(TARGET_TR5!$E$2:$E$2040=$E232,IF(TARGET_TR5!$F$1:$Q$1=AD$2,TARGET_TR5!$F$2:$Q$2040)))))</f>
        <v>200874036.888172</v>
      </c>
      <c r="AE232" s="174" cm="1">
        <f t="array" ref="AE232">SUM(IF(TARGET_TR5!$B$2:$B$2040=$A232,IF(TARGET_TR5!$C$2:$C$2040=$C232,IF(TARGET_TR5!$E$2:$E$2040=$E232,IF(TARGET_TR5!$F$1:$Q$1=AE$2,TARGET_TR5!$F$2:$Q$2040)))))</f>
        <v>210219631.31461194</v>
      </c>
      <c r="AF232" s="174" cm="1">
        <f t="array" ref="AF232">SUM(IF(TARGET_TR5!$B$2:$B$2040=$A232,IF(TARGET_TR5!$C$2:$C$2040=$C232,IF(TARGET_TR5!$E$2:$E$2040=$E232,IF(TARGET_TR5!$F$1:$Q$1=AF$2,TARGET_TR5!$F$2:$Q$2040)))))</f>
        <v>153559060.05089238</v>
      </c>
      <c r="AG232" s="174" cm="1">
        <f t="array" ref="AG232">SUM(IF(TARGET_TR5!$B$2:$B$2040=$A232,IF(TARGET_TR5!$C$2:$C$2040=$C232,IF(TARGET_TR5!$E$2:$E$2040=$E232,IF(TARGET_TR5!$F$1:$Q$1=AG$2,TARGET_TR5!$F$2:$Q$2040)))))</f>
        <v>222143264.8248674</v>
      </c>
      <c r="AH232" s="174" cm="1">
        <f t="array" ref="AH232">SUM(IF(TARGET_TR5!$B$2:$B$2040=$A232,IF(TARGET_TR5!$C$2:$C$2040=$C232,IF(TARGET_TR5!$E$2:$E$2040=$E232,IF(TARGET_TR5!$F$1:$Q$1=AH$2,TARGET_TR5!$F$2:$Q$2040)))))</f>
        <v>217398330.25046748</v>
      </c>
      <c r="AI232" s="174" cm="1">
        <f t="array" ref="AI232">SUM(IF(TARGET_TR5!$B$2:$B$2040=$A232,IF(TARGET_TR5!$C$2:$C$2040=$C232,IF(TARGET_TR5!$E$2:$E$2040=$E232,IF(TARGET_TR5!$F$1:$Q$1=AI$2,TARGET_TR5!$F$2:$Q$2040)))))</f>
        <v>176729608.57164246</v>
      </c>
      <c r="AJ232" s="174" cm="1">
        <f t="array" ref="AJ232">SUM(IF(TARGET_TR5!$B$2:$B$2040=$A232,IF(TARGET_TR5!$C$2:$C$2040=$C232,IF(TARGET_TR5!$E$2:$E$2040=$E232,IF(TARGET_TR5!$F$1:$Q$1=AJ$2,TARGET_TR5!$F$2:$Q$2040)))))</f>
        <v>248982418.20099378</v>
      </c>
      <c r="AK232" s="174" cm="1">
        <f t="array" ref="AK232">SUM(IF(TARGET_TR5!$B$2:$B$2040=$A232,IF(TARGET_TR5!$C$2:$C$2040=$C232,IF(TARGET_TR5!$E$2:$E$2040=$E232,IF(TARGET_TR5!$F$1:$Q$1=AK$2,TARGET_TR5!$F$2:$Q$2040)))))</f>
        <v>245807538.35068598</v>
      </c>
      <c r="AL232" s="174" cm="1">
        <f t="array" ref="AL232">SUM(IF(TARGET_TR5!$B$2:$B$2040=$A232,IF(TARGET_TR5!$C$2:$C$2040=$C232,IF(TARGET_TR5!$E$2:$E$2040=$E232,IF(TARGET_TR5!$F$1:$Q$1=AL$2,TARGET_TR5!$F$2:$Q$2040)))))</f>
        <v>201475355.6576488</v>
      </c>
      <c r="AM232" s="174" cm="1">
        <f t="array" ref="AM232">SUM(IF(TARGET_TR5!$B$2:$B$2040=$A232,IF(TARGET_TR5!$C$2:$C$2040=$C232,IF(TARGET_TR5!$E$2:$E$2040=$E232,IF(TARGET_TR5!$F$1:$Q$1=AM$2,TARGET_TR5!$F$2:$Q$2040)))))</f>
        <v>269135845.00549251</v>
      </c>
      <c r="AN232" s="174" cm="1">
        <f t="array" ref="AN232">SUM(IF(TARGET_TR5!$B$2:$B$2040=$A232,IF(TARGET_TR5!$C$2:$C$2040=$C232,IF(TARGET_TR5!$E$2:$E$2040=$E232,IF(TARGET_TR5!$F$1:$Q$1=AN$2,TARGET_TR5!$F$2:$Q$2040)))))</f>
        <v>273661993.791435</v>
      </c>
      <c r="AO232" s="174" cm="1">
        <f t="array" ref="AO232">SUM(IF(TARGET_TR5!$B$2:$B$2040=$A232,IF(TARGET_TR5!$C$2:$C$2040=$C232,IF(TARGET_TR5!$E$2:$E$2040=$E232,IF(TARGET_TR5!$F$1:$Q$1=AO$2,TARGET_TR5!$F$2:$Q$2040)))))</f>
        <v>223147707.5840053</v>
      </c>
      <c r="AP232" s="174">
        <v>202148347</v>
      </c>
      <c r="AQ232" s="174">
        <v>190389328</v>
      </c>
      <c r="AR232" s="174">
        <v>207966299</v>
      </c>
      <c r="AS232" s="174">
        <v>173461183</v>
      </c>
      <c r="AT232" s="174">
        <v>169392049</v>
      </c>
      <c r="AU232" s="174">
        <v>0</v>
      </c>
      <c r="AV232" s="174">
        <v>0</v>
      </c>
      <c r="AW232" s="174">
        <v>0</v>
      </c>
      <c r="AX232" s="174">
        <v>0</v>
      </c>
      <c r="AY232" s="174">
        <v>0</v>
      </c>
      <c r="AZ232" s="174">
        <v>0</v>
      </c>
      <c r="BA232" s="174">
        <v>0</v>
      </c>
      <c r="BB232" s="175">
        <f t="shared" ref="BB232:BJ260" si="59">IF(F232=0,1,(R232/F232))</f>
        <v>1.0063438268656761</v>
      </c>
      <c r="BC232" s="175">
        <f t="shared" si="59"/>
        <v>0.95486188516620341</v>
      </c>
      <c r="BD232" s="175">
        <f t="shared" si="59"/>
        <v>1.0634925573762872</v>
      </c>
      <c r="BE232" s="175">
        <f t="shared" si="59"/>
        <v>0.98369229610799147</v>
      </c>
      <c r="BF232" s="175">
        <f t="shared" si="59"/>
        <v>0.93941698741401991</v>
      </c>
      <c r="BG232" s="175">
        <f t="shared" si="59"/>
        <v>0.79882978108649327</v>
      </c>
      <c r="BH232" s="175">
        <f t="shared" si="59"/>
        <v>0.65973355942711898</v>
      </c>
      <c r="BI232" s="175">
        <f t="shared" si="59"/>
        <v>0.56295839791079838</v>
      </c>
      <c r="BJ232" s="175">
        <f t="shared" si="59"/>
        <v>0.50253708248113627</v>
      </c>
      <c r="BK232" s="175">
        <f t="shared" si="58"/>
        <v>0.43952205133508848</v>
      </c>
      <c r="BL232" s="175">
        <f t="shared" si="58"/>
        <v>0.38981910798748187</v>
      </c>
      <c r="BM232" s="175">
        <f t="shared" si="58"/>
        <v>0.35690847451059737</v>
      </c>
    </row>
    <row r="233" spans="1:65" x14ac:dyDescent="0.35">
      <c r="A233" s="173" t="s">
        <v>65</v>
      </c>
      <c r="B233" s="173" t="str">
        <v>DPS</v>
      </c>
      <c r="C233" s="173" t="str">
        <v>Revenue Bill PS</v>
      </c>
      <c r="D233" s="173" t="str">
        <v>RP M</v>
      </c>
      <c r="E233" s="173" t="str">
        <v>PAPUA BARAT</v>
      </c>
      <c r="F233" s="174" cm="1">
        <f t="array" ref="F233">SUM(IF(TARGET_TR5!$B$2:$B$2040=$A233,IF(TARGET_TR5!$C$2:$C$2040=$C233,IF(TARGET_TR5!$E$2:$E$2040=$E233,IF(TARGET_TR5!$W$1:$AH$1=F$2,TARGET_TR5!$W$2:$AH$2040)))))</f>
        <v>158763954.64189991</v>
      </c>
      <c r="G233" s="174" cm="1">
        <f t="array" ref="G233">SUM(IF(TARGET_TR5!$B$2:$B$2040=$A233,IF(TARGET_TR5!$C$2:$C$2040=$C233,IF(TARGET_TR5!$E$2:$E$2040=$E233,IF(TARGET_TR5!$W$1:$AH$1=G$2,TARGET_TR5!$W$2:$AH$2040)))))</f>
        <v>324914346.83743405</v>
      </c>
      <c r="H233" s="174" cm="1">
        <f t="array" ref="H233">SUM(IF(TARGET_TR5!$B$2:$B$2040=$A233,IF(TARGET_TR5!$C$2:$C$2040=$C233,IF(TARGET_TR5!$E$2:$E$2040=$E233,IF(TARGET_TR5!$W$1:$AH$1=H$2,TARGET_TR5!$W$2:$AH$2040)))))</f>
        <v>446282165.30939007</v>
      </c>
      <c r="I233" s="174" cm="1">
        <f t="array" ref="I233">SUM(IF(TARGET_TR5!$B$2:$B$2040=$A233,IF(TARGET_TR5!$C$2:$C$2040=$C233,IF(TARGET_TR5!$E$2:$E$2040=$E233,IF(TARGET_TR5!$W$1:$AH$1=I$2,TARGET_TR5!$W$2:$AH$2040)))))</f>
        <v>621856588.79893708</v>
      </c>
      <c r="J233" s="174" cm="1">
        <f t="array" ref="J233">SUM(IF(TARGET_TR5!$B$2:$B$2040=$A233,IF(TARGET_TR5!$C$2:$C$2040=$C233,IF(TARGET_TR5!$E$2:$E$2040=$E233,IF(TARGET_TR5!$W$1:$AH$1=J$2,TARGET_TR5!$W$2:$AH$2040)))))</f>
        <v>793680778.61359572</v>
      </c>
      <c r="K233" s="174" cm="1">
        <f t="array" ref="K233">SUM(IF(TARGET_TR5!$B$2:$B$2040=$A233,IF(TARGET_TR5!$C$2:$C$2040=$C233,IF(TARGET_TR5!$E$2:$E$2040=$E233,IF(TARGET_TR5!$W$1:$AH$1=K$2,TARGET_TR5!$W$2:$AH$2040)))))</f>
        <v>933361804.56305289</v>
      </c>
      <c r="L233" s="174" cm="1">
        <f t="array" ref="L233">SUM(IF(TARGET_TR5!$B$2:$B$2040=$A233,IF(TARGET_TR5!$C$2:$C$2040=$C233,IF(TARGET_TR5!$E$2:$E$2040=$E233,IF(TARGET_TR5!$W$1:$AH$1=L$2,TARGET_TR5!$W$2:$AH$2040)))))</f>
        <v>1130148975.0817568</v>
      </c>
      <c r="M233" s="174" cm="1">
        <f t="array" ref="M233">SUM(IF(TARGET_TR5!$B$2:$B$2040=$A233,IF(TARGET_TR5!$C$2:$C$2040=$C233,IF(TARGET_TR5!$E$2:$E$2040=$E233,IF(TARGET_TR5!$W$1:$AH$1=M$2,TARGET_TR5!$W$2:$AH$2040)))))</f>
        <v>1324426829.3724589</v>
      </c>
      <c r="N233" s="174" cm="1">
        <f t="array" ref="N233">SUM(IF(TARGET_TR5!$B$2:$B$2040=$A233,IF(TARGET_TR5!$C$2:$C$2040=$C233,IF(TARGET_TR5!$E$2:$E$2040=$E233,IF(TARGET_TR5!$W$1:$AH$1=N$2,TARGET_TR5!$W$2:$AH$2040)))))</f>
        <v>1483666045.7620764</v>
      </c>
      <c r="O233" s="174" cm="1">
        <f t="array" ref="O233">SUM(IF(TARGET_TR5!$B$2:$B$2040=$A233,IF(TARGET_TR5!$C$2:$C$2040=$C233,IF(TARGET_TR5!$E$2:$E$2040=$E233,IF(TARGET_TR5!$W$1:$AH$1=O$2,TARGET_TR5!$W$2:$AH$2040)))))</f>
        <v>1696381794.1529398</v>
      </c>
      <c r="P233" s="174" cm="1">
        <f t="array" ref="P233">SUM(IF(TARGET_TR5!$B$2:$B$2040=$A233,IF(TARGET_TR5!$C$2:$C$2040=$C233,IF(TARGET_TR5!$E$2:$E$2040=$E233,IF(TARGET_TR5!$W$1:$AH$1=P$2,TARGET_TR5!$W$2:$AH$2040)))))</f>
        <v>1912674855.4294596</v>
      </c>
      <c r="Q233" s="174" cm="1">
        <f t="array" ref="Q233">SUM(IF(TARGET_TR5!$B$2:$B$2040=$A233,IF(TARGET_TR5!$C$2:$C$2040=$C233,IF(TARGET_TR5!$E$2:$E$2040=$E233,IF(TARGET_TR5!$W$1:$AH$1=Q$2,TARGET_TR5!$W$2:$AH$2040)))))</f>
        <v>2089043156.0527694</v>
      </c>
      <c r="R233" s="174">
        <v>158190699</v>
      </c>
      <c r="S233" s="174">
        <v>317716841</v>
      </c>
      <c r="T233" s="174">
        <v>561732474</v>
      </c>
      <c r="U233" s="174">
        <v>709564029</v>
      </c>
      <c r="V233" s="174">
        <v>659243878</v>
      </c>
      <c r="W233" s="174">
        <v>659243878</v>
      </c>
      <c r="X233" s="174">
        <v>659243878</v>
      </c>
      <c r="Y233" s="174">
        <v>659243878</v>
      </c>
      <c r="Z233" s="174">
        <v>659243878</v>
      </c>
      <c r="AA233" s="174">
        <v>659243878</v>
      </c>
      <c r="AB233" s="174">
        <v>659243878</v>
      </c>
      <c r="AC233" s="174">
        <v>659243878</v>
      </c>
      <c r="AD233" s="174" cm="1">
        <f t="array" ref="AD233">SUM(IF(TARGET_TR5!$B$2:$B$2040=$A233,IF(TARGET_TR5!$C$2:$C$2040=$C233,IF(TARGET_TR5!$E$2:$E$2040=$E233,IF(TARGET_TR5!$F$1:$Q$1=AD$2,TARGET_TR5!$F$2:$Q$2040)))))</f>
        <v>158763954.64189991</v>
      </c>
      <c r="AE233" s="174" cm="1">
        <f t="array" ref="AE233">SUM(IF(TARGET_TR5!$B$2:$B$2040=$A233,IF(TARGET_TR5!$C$2:$C$2040=$C233,IF(TARGET_TR5!$E$2:$E$2040=$E233,IF(TARGET_TR5!$F$1:$Q$1=AE$2,TARGET_TR5!$F$2:$Q$2040)))))</f>
        <v>166150392.19553414</v>
      </c>
      <c r="AF233" s="174" cm="1">
        <f t="array" ref="AF233">SUM(IF(TARGET_TR5!$B$2:$B$2040=$A233,IF(TARGET_TR5!$C$2:$C$2040=$C233,IF(TARGET_TR5!$E$2:$E$2040=$E233,IF(TARGET_TR5!$F$1:$Q$1=AF$2,TARGET_TR5!$F$2:$Q$2040)))))</f>
        <v>121367818.47195604</v>
      </c>
      <c r="AG233" s="174" cm="1">
        <f t="array" ref="AG233">SUM(IF(TARGET_TR5!$B$2:$B$2040=$A233,IF(TARGET_TR5!$C$2:$C$2040=$C233,IF(TARGET_TR5!$E$2:$E$2040=$E233,IF(TARGET_TR5!$F$1:$Q$1=AG$2,TARGET_TR5!$F$2:$Q$2040)))))</f>
        <v>175574423.48954704</v>
      </c>
      <c r="AH233" s="174" cm="1">
        <f t="array" ref="AH233">SUM(IF(TARGET_TR5!$B$2:$B$2040=$A233,IF(TARGET_TR5!$C$2:$C$2040=$C233,IF(TARGET_TR5!$E$2:$E$2040=$E233,IF(TARGET_TR5!$F$1:$Q$1=AH$2,TARGET_TR5!$F$2:$Q$2040)))))</f>
        <v>171824189.81465858</v>
      </c>
      <c r="AI233" s="174" cm="1">
        <f t="array" ref="AI233">SUM(IF(TARGET_TR5!$B$2:$B$2040=$A233,IF(TARGET_TR5!$C$2:$C$2040=$C233,IF(TARGET_TR5!$E$2:$E$2040=$E233,IF(TARGET_TR5!$F$1:$Q$1=AI$2,TARGET_TR5!$F$2:$Q$2040)))))</f>
        <v>139681025.94945717</v>
      </c>
      <c r="AJ233" s="174" cm="1">
        <f t="array" ref="AJ233">SUM(IF(TARGET_TR5!$B$2:$B$2040=$A233,IF(TARGET_TR5!$C$2:$C$2040=$C233,IF(TARGET_TR5!$E$2:$E$2040=$E233,IF(TARGET_TR5!$F$1:$Q$1=AJ$2,TARGET_TR5!$F$2:$Q$2040)))))</f>
        <v>196787170.51870394</v>
      </c>
      <c r="AK233" s="174" cm="1">
        <f t="array" ref="AK233">SUM(IF(TARGET_TR5!$B$2:$B$2040=$A233,IF(TARGET_TR5!$C$2:$C$2040=$C233,IF(TARGET_TR5!$E$2:$E$2040=$E233,IF(TARGET_TR5!$F$1:$Q$1=AK$2,TARGET_TR5!$F$2:$Q$2040)))))</f>
        <v>194277854.29070202</v>
      </c>
      <c r="AL233" s="174" cm="1">
        <f t="array" ref="AL233">SUM(IF(TARGET_TR5!$B$2:$B$2040=$A233,IF(TARGET_TR5!$C$2:$C$2040=$C233,IF(TARGET_TR5!$E$2:$E$2040=$E233,IF(TARGET_TR5!$F$1:$Q$1=AL$2,TARGET_TR5!$F$2:$Q$2040)))))</f>
        <v>159239216.38961738</v>
      </c>
      <c r="AM233" s="174" cm="1">
        <f t="array" ref="AM233">SUM(IF(TARGET_TR5!$B$2:$B$2040=$A233,IF(TARGET_TR5!$C$2:$C$2040=$C233,IF(TARGET_TR5!$E$2:$E$2040=$E233,IF(TARGET_TR5!$F$1:$Q$1=AM$2,TARGET_TR5!$F$2:$Q$2040)))))</f>
        <v>212715748.39086342</v>
      </c>
      <c r="AN233" s="174" cm="1">
        <f t="array" ref="AN233">SUM(IF(TARGET_TR5!$B$2:$B$2040=$A233,IF(TARGET_TR5!$C$2:$C$2040=$C233,IF(TARGET_TR5!$E$2:$E$2040=$E233,IF(TARGET_TR5!$F$1:$Q$1=AN$2,TARGET_TR5!$F$2:$Q$2040)))))</f>
        <v>216293061.27651978</v>
      </c>
      <c r="AO233" s="174" cm="1">
        <f t="array" ref="AO233">SUM(IF(TARGET_TR5!$B$2:$B$2040=$A233,IF(TARGET_TR5!$C$2:$C$2040=$C233,IF(TARGET_TR5!$E$2:$E$2040=$E233,IF(TARGET_TR5!$F$1:$Q$1=AO$2,TARGET_TR5!$F$2:$Q$2040)))))</f>
        <v>176368300.62330988</v>
      </c>
      <c r="AP233" s="174">
        <v>158190699</v>
      </c>
      <c r="AQ233" s="174">
        <v>159526142</v>
      </c>
      <c r="AR233" s="174">
        <v>244015633</v>
      </c>
      <c r="AS233" s="174">
        <v>147831555</v>
      </c>
      <c r="AT233" s="174">
        <v>-50320151</v>
      </c>
      <c r="AU233" s="174">
        <v>0</v>
      </c>
      <c r="AV233" s="174">
        <v>0</v>
      </c>
      <c r="AW233" s="174">
        <v>0</v>
      </c>
      <c r="AX233" s="174">
        <v>0</v>
      </c>
      <c r="AY233" s="174">
        <v>0</v>
      </c>
      <c r="AZ233" s="174">
        <v>0</v>
      </c>
      <c r="BA233" s="174">
        <v>0</v>
      </c>
      <c r="BB233" s="175">
        <f t="shared" si="59"/>
        <v>0.99638925823438373</v>
      </c>
      <c r="BC233" s="175">
        <f t="shared" si="59"/>
        <v>0.97784799007033318</v>
      </c>
      <c r="BD233" s="175">
        <f t="shared" si="59"/>
        <v>1.2586935299343023</v>
      </c>
      <c r="BE233" s="175">
        <f t="shared" si="59"/>
        <v>1.1410412654314113</v>
      </c>
      <c r="BF233" s="175">
        <f t="shared" si="59"/>
        <v>0.83061590473637203</v>
      </c>
      <c r="BG233" s="175">
        <f t="shared" si="59"/>
        <v>0.70631118048442176</v>
      </c>
      <c r="BH233" s="175">
        <f t="shared" si="59"/>
        <v>0.58332475853664267</v>
      </c>
      <c r="BI233" s="175">
        <f t="shared" si="59"/>
        <v>0.49775787033275631</v>
      </c>
      <c r="BJ233" s="175">
        <f t="shared" si="59"/>
        <v>0.44433441061959683</v>
      </c>
      <c r="BK233" s="175">
        <f t="shared" si="58"/>
        <v>0.38861763329002391</v>
      </c>
      <c r="BL233" s="175">
        <f t="shared" si="58"/>
        <v>0.34467116882340026</v>
      </c>
      <c r="BM233" s="175">
        <f t="shared" si="58"/>
        <v>0.31557216809519439</v>
      </c>
    </row>
    <row r="234" spans="1:65" x14ac:dyDescent="0.35">
      <c r="A234" s="173" t="s">
        <v>65</v>
      </c>
      <c r="B234" s="173" t="str">
        <v>DPS</v>
      </c>
      <c r="C234" s="173" t="str">
        <v>Revenue Bill PS</v>
      </c>
      <c r="D234" s="173" t="str">
        <v>RP M</v>
      </c>
      <c r="E234" s="173" t="str">
        <v>SULBAGSEL</v>
      </c>
      <c r="F234" s="174" cm="1">
        <f t="array" ref="F234">SUM(IF(TARGET_TR5!$B$2:$B$2040=$A234,IF(TARGET_TR5!$C$2:$C$2040=$C234,IF(TARGET_TR5!$E$2:$E$2040=$E234,IF(TARGET_TR5!$W$1:$AH$1=F$2,TARGET_TR5!$W$2:$AH$2040)))))</f>
        <v>2685459397.4405727</v>
      </c>
      <c r="G234" s="174" cm="1">
        <f t="array" ref="G234">SUM(IF(TARGET_TR5!$B$2:$B$2040=$A234,IF(TARGET_TR5!$C$2:$C$2040=$C234,IF(TARGET_TR5!$E$2:$E$2040=$E234,IF(TARGET_TR5!$W$1:$AH$1=G$2,TARGET_TR5!$W$2:$AH$2040)))))</f>
        <v>5495858855.657258</v>
      </c>
      <c r="H234" s="174" cm="1">
        <f t="array" ref="H234">SUM(IF(TARGET_TR5!$B$2:$B$2040=$A234,IF(TARGET_TR5!$C$2:$C$2040=$C234,IF(TARGET_TR5!$E$2:$E$2040=$E234,IF(TARGET_TR5!$W$1:$AH$1=H$2,TARGET_TR5!$W$2:$AH$2040)))))</f>
        <v>7548770358.1297407</v>
      </c>
      <c r="I234" s="174" cm="1">
        <f t="array" ref="I234">SUM(IF(TARGET_TR5!$B$2:$B$2040=$A234,IF(TARGET_TR5!$C$2:$C$2040=$C234,IF(TARGET_TR5!$E$2:$E$2040=$E234,IF(TARGET_TR5!$W$1:$AH$1=I$2,TARGET_TR5!$W$2:$AH$2040)))))</f>
        <v>10518575353.058863</v>
      </c>
      <c r="J234" s="174" cm="1">
        <f t="array" ref="J234">SUM(IF(TARGET_TR5!$B$2:$B$2040=$A234,IF(TARGET_TR5!$C$2:$C$2040=$C234,IF(TARGET_TR5!$E$2:$E$2040=$E234,IF(TARGET_TR5!$W$1:$AH$1=J$2,TARGET_TR5!$W$2:$AH$2040)))))</f>
        <v>13424945922.412336</v>
      </c>
      <c r="K234" s="174" cm="1">
        <f t="array" ref="K234">SUM(IF(TARGET_TR5!$B$2:$B$2040=$A234,IF(TARGET_TR5!$C$2:$C$2040=$C234,IF(TARGET_TR5!$E$2:$E$2040=$E234,IF(TARGET_TR5!$W$1:$AH$1=K$2,TARGET_TR5!$W$2:$AH$2040)))))</f>
        <v>15787621534.935246</v>
      </c>
      <c r="L234" s="174" cm="1">
        <f t="array" ref="L234">SUM(IF(TARGET_TR5!$B$2:$B$2040=$A234,IF(TARGET_TR5!$C$2:$C$2040=$C234,IF(TARGET_TR5!$E$2:$E$2040=$E234,IF(TARGET_TR5!$W$1:$AH$1=L$2,TARGET_TR5!$W$2:$AH$2040)))))</f>
        <v>19116235750.656761</v>
      </c>
      <c r="M234" s="174" cm="1">
        <f t="array" ref="M234">SUM(IF(TARGET_TR5!$B$2:$B$2040=$A234,IF(TARGET_TR5!$C$2:$C$2040=$C234,IF(TARGET_TR5!$E$2:$E$2040=$E234,IF(TARGET_TR5!$W$1:$AH$1=M$2,TARGET_TR5!$W$2:$AH$2040)))))</f>
        <v>22402405402.303028</v>
      </c>
      <c r="N234" s="174" cm="1">
        <f t="array" ref="N234">SUM(IF(TARGET_TR5!$B$2:$B$2040=$A234,IF(TARGET_TR5!$C$2:$C$2040=$C234,IF(TARGET_TR5!$E$2:$E$2040=$E234,IF(TARGET_TR5!$W$1:$AH$1=N$2,TARGET_TR5!$W$2:$AH$2040)))))</f>
        <v>25095903753.733696</v>
      </c>
      <c r="O234" s="174" cm="1">
        <f t="array" ref="O234">SUM(IF(TARGET_TR5!$B$2:$B$2040=$A234,IF(TARGET_TR5!$C$2:$C$2040=$C234,IF(TARGET_TR5!$E$2:$E$2040=$E234,IF(TARGET_TR5!$W$1:$AH$1=O$2,TARGET_TR5!$W$2:$AH$2040)))))</f>
        <v>28693946563.818062</v>
      </c>
      <c r="P234" s="174" cm="1">
        <f t="array" ref="P234">SUM(IF(TARGET_TR5!$B$2:$B$2040=$A234,IF(TARGET_TR5!$C$2:$C$2040=$C234,IF(TARGET_TR5!$E$2:$E$2040=$E234,IF(TARGET_TR5!$W$1:$AH$1=P$2,TARGET_TR5!$W$2:$AH$2040)))))</f>
        <v>32352498880.156792</v>
      </c>
      <c r="Q234" s="174" cm="1">
        <f t="array" ref="Q234">SUM(IF(TARGET_TR5!$B$2:$B$2040=$A234,IF(TARGET_TR5!$C$2:$C$2040=$C234,IF(TARGET_TR5!$E$2:$E$2040=$E234,IF(TARGET_TR5!$W$1:$AH$1=Q$2,TARGET_TR5!$W$2:$AH$2040)))))</f>
        <v>35335732142.314995</v>
      </c>
      <c r="R234" s="174">
        <v>2445164838</v>
      </c>
      <c r="S234" s="174">
        <v>4951527447</v>
      </c>
      <c r="T234" s="174">
        <v>8816828614</v>
      </c>
      <c r="U234" s="174">
        <v>11047840449</v>
      </c>
      <c r="V234" s="174">
        <v>13676428612</v>
      </c>
      <c r="W234" s="174">
        <v>13676428612</v>
      </c>
      <c r="X234" s="174">
        <v>13676428612</v>
      </c>
      <c r="Y234" s="174">
        <v>13676428612</v>
      </c>
      <c r="Z234" s="174">
        <v>13676428612</v>
      </c>
      <c r="AA234" s="174">
        <v>13676428612</v>
      </c>
      <c r="AB234" s="174">
        <v>13676428612</v>
      </c>
      <c r="AC234" s="174">
        <v>13676428612</v>
      </c>
      <c r="AD234" s="174" cm="1">
        <f t="array" ref="AD234">SUM(IF(TARGET_TR5!$B$2:$B$2040=$A234,IF(TARGET_TR5!$C$2:$C$2040=$C234,IF(TARGET_TR5!$E$2:$E$2040=$E234,IF(TARGET_TR5!$F$1:$Q$1=AD$2,TARGET_TR5!$F$2:$Q$2040)))))</f>
        <v>2685459397.4405727</v>
      </c>
      <c r="AE234" s="174" cm="1">
        <f t="array" ref="AE234">SUM(IF(TARGET_TR5!$B$2:$B$2040=$A234,IF(TARGET_TR5!$C$2:$C$2040=$C234,IF(TARGET_TR5!$E$2:$E$2040=$E234,IF(TARGET_TR5!$F$1:$Q$1=AE$2,TARGET_TR5!$F$2:$Q$2040)))))</f>
        <v>2810399458.2166853</v>
      </c>
      <c r="AF234" s="174" cm="1">
        <f t="array" ref="AF234">SUM(IF(TARGET_TR5!$B$2:$B$2040=$A234,IF(TARGET_TR5!$C$2:$C$2040=$C234,IF(TARGET_TR5!$E$2:$E$2040=$E234,IF(TARGET_TR5!$F$1:$Q$1=AF$2,TARGET_TR5!$F$2:$Q$2040)))))</f>
        <v>2052911502.4724829</v>
      </c>
      <c r="AG234" s="174" cm="1">
        <f t="array" ref="AG234">SUM(IF(TARGET_TR5!$B$2:$B$2040=$A234,IF(TARGET_TR5!$C$2:$C$2040=$C234,IF(TARGET_TR5!$E$2:$E$2040=$E234,IF(TARGET_TR5!$F$1:$Q$1=AG$2,TARGET_TR5!$F$2:$Q$2040)))))</f>
        <v>2969804994.929122</v>
      </c>
      <c r="AH234" s="174" cm="1">
        <f t="array" ref="AH234">SUM(IF(TARGET_TR5!$B$2:$B$2040=$A234,IF(TARGET_TR5!$C$2:$C$2040=$C234,IF(TARGET_TR5!$E$2:$E$2040=$E234,IF(TARGET_TR5!$F$1:$Q$1=AH$2,TARGET_TR5!$F$2:$Q$2040)))))</f>
        <v>2906370569.3534732</v>
      </c>
      <c r="AI234" s="174" cm="1">
        <f t="array" ref="AI234">SUM(IF(TARGET_TR5!$B$2:$B$2040=$A234,IF(TARGET_TR5!$C$2:$C$2040=$C234,IF(TARGET_TR5!$E$2:$E$2040=$E234,IF(TARGET_TR5!$F$1:$Q$1=AI$2,TARGET_TR5!$F$2:$Q$2040)))))</f>
        <v>2362675612.5229092</v>
      </c>
      <c r="AJ234" s="174" cm="1">
        <f t="array" ref="AJ234">SUM(IF(TARGET_TR5!$B$2:$B$2040=$A234,IF(TARGET_TR5!$C$2:$C$2040=$C234,IF(TARGET_TR5!$E$2:$E$2040=$E234,IF(TARGET_TR5!$F$1:$Q$1=AJ$2,TARGET_TR5!$F$2:$Q$2040)))))</f>
        <v>3328614215.7215152</v>
      </c>
      <c r="AK234" s="174" cm="1">
        <f t="array" ref="AK234">SUM(IF(TARGET_TR5!$B$2:$B$2040=$A234,IF(TARGET_TR5!$C$2:$C$2040=$C234,IF(TARGET_TR5!$E$2:$E$2040=$E234,IF(TARGET_TR5!$F$1:$Q$1=AK$2,TARGET_TR5!$F$2:$Q$2040)))))</f>
        <v>3286169651.6462674</v>
      </c>
      <c r="AL234" s="174" cm="1">
        <f t="array" ref="AL234">SUM(IF(TARGET_TR5!$B$2:$B$2040=$A234,IF(TARGET_TR5!$C$2:$C$2040=$C234,IF(TARGET_TR5!$E$2:$E$2040=$E234,IF(TARGET_TR5!$F$1:$Q$1=AL$2,TARGET_TR5!$F$2:$Q$2040)))))</f>
        <v>2693498351.4306684</v>
      </c>
      <c r="AM234" s="174" cm="1">
        <f t="array" ref="AM234">SUM(IF(TARGET_TR5!$B$2:$B$2040=$A234,IF(TARGET_TR5!$C$2:$C$2040=$C234,IF(TARGET_TR5!$E$2:$E$2040=$E234,IF(TARGET_TR5!$F$1:$Q$1=AM$2,TARGET_TR5!$F$2:$Q$2040)))))</f>
        <v>3598042810.0843673</v>
      </c>
      <c r="AN234" s="174" cm="1">
        <f t="array" ref="AN234">SUM(IF(TARGET_TR5!$B$2:$B$2040=$A234,IF(TARGET_TR5!$C$2:$C$2040=$C234,IF(TARGET_TR5!$E$2:$E$2040=$E234,IF(TARGET_TR5!$F$1:$Q$1=AN$2,TARGET_TR5!$F$2:$Q$2040)))))</f>
        <v>3658552316.3387284</v>
      </c>
      <c r="AO234" s="174" cm="1">
        <f t="array" ref="AO234">SUM(IF(TARGET_TR5!$B$2:$B$2040=$A234,IF(TARGET_TR5!$C$2:$C$2040=$C234,IF(TARGET_TR5!$E$2:$E$2040=$E234,IF(TARGET_TR5!$F$1:$Q$1=AO$2,TARGET_TR5!$F$2:$Q$2040)))))</f>
        <v>2983233262.1581998</v>
      </c>
      <c r="AP234" s="174">
        <v>2445164838</v>
      </c>
      <c r="AQ234" s="174">
        <v>2506362609</v>
      </c>
      <c r="AR234" s="174">
        <v>3865301167</v>
      </c>
      <c r="AS234" s="174">
        <v>2231011835</v>
      </c>
      <c r="AT234" s="174">
        <v>2628588163</v>
      </c>
      <c r="AU234" s="174">
        <v>0</v>
      </c>
      <c r="AV234" s="174">
        <v>0</v>
      </c>
      <c r="AW234" s="174">
        <v>0</v>
      </c>
      <c r="AX234" s="174">
        <v>0</v>
      </c>
      <c r="AY234" s="174">
        <v>0</v>
      </c>
      <c r="AZ234" s="174">
        <v>0</v>
      </c>
      <c r="BA234" s="174">
        <v>0</v>
      </c>
      <c r="BB234" s="175">
        <f t="shared" si="59"/>
        <v>0.9105201293791334</v>
      </c>
      <c r="BC234" s="175">
        <f t="shared" si="59"/>
        <v>0.90095607930379418</v>
      </c>
      <c r="BD234" s="175">
        <f t="shared" si="59"/>
        <v>1.1679820945280988</v>
      </c>
      <c r="BE234" s="175">
        <f t="shared" si="59"/>
        <v>1.0503171844262373</v>
      </c>
      <c r="BF234" s="175">
        <f t="shared" si="59"/>
        <v>1.0187324918134548</v>
      </c>
      <c r="BG234" s="175">
        <f t="shared" si="59"/>
        <v>0.86627542861579598</v>
      </c>
      <c r="BH234" s="175">
        <f t="shared" si="59"/>
        <v>0.71543523476007198</v>
      </c>
      <c r="BI234" s="175">
        <f t="shared" si="59"/>
        <v>0.61048929194871304</v>
      </c>
      <c r="BJ234" s="175">
        <f t="shared" si="59"/>
        <v>0.54496657088769962</v>
      </c>
      <c r="BK234" s="175">
        <f t="shared" si="58"/>
        <v>0.47663114523414629</v>
      </c>
      <c r="BL234" s="175">
        <f t="shared" si="58"/>
        <v>0.42273175443608019</v>
      </c>
      <c r="BM234" s="175">
        <f t="shared" si="58"/>
        <v>0.38704245767196938</v>
      </c>
    </row>
    <row r="235" spans="1:65" x14ac:dyDescent="0.35">
      <c r="A235" s="173" t="s">
        <v>65</v>
      </c>
      <c r="B235" s="173" t="str">
        <v>DPS</v>
      </c>
      <c r="C235" s="173" t="str">
        <v>Revenue Bill PS</v>
      </c>
      <c r="D235" s="173" t="str">
        <v>RP M</v>
      </c>
      <c r="E235" s="173" t="str">
        <v>SULBAGTENG</v>
      </c>
      <c r="F235" s="174" cm="1">
        <f t="array" ref="F235">SUM(IF(TARGET_TR5!$B$2:$B$2040=$A235,IF(TARGET_TR5!$C$2:$C$2040=$C235,IF(TARGET_TR5!$E$2:$E$2040=$E235,IF(TARGET_TR5!$W$1:$AH$1=F$2,TARGET_TR5!$W$2:$AH$2040)))))</f>
        <v>3643054972.8568101</v>
      </c>
      <c r="G235" s="174" cm="1">
        <f t="array" ref="G235">SUM(IF(TARGET_TR5!$B$2:$B$2040=$A235,IF(TARGET_TR5!$C$2:$C$2040=$C235,IF(TARGET_TR5!$E$2:$E$2040=$E235,IF(TARGET_TR5!$W$1:$AH$1=G$2,TARGET_TR5!$W$2:$AH$2040)))))</f>
        <v>7455601806.2694912</v>
      </c>
      <c r="H235" s="174" cm="1">
        <f t="array" ref="H235">SUM(IF(TARGET_TR5!$B$2:$B$2040=$A235,IF(TARGET_TR5!$C$2:$C$2040=$C235,IF(TARGET_TR5!$E$2:$E$2040=$E235,IF(TARGET_TR5!$W$1:$AH$1=H$2,TARGET_TR5!$W$2:$AH$2040)))))</f>
        <v>10240551548.963497</v>
      </c>
      <c r="I235" s="174" cm="1">
        <f t="array" ref="I235">SUM(IF(TARGET_TR5!$B$2:$B$2040=$A235,IF(TARGET_TR5!$C$2:$C$2040=$C235,IF(TARGET_TR5!$E$2:$E$2040=$E235,IF(TARGET_TR5!$W$1:$AH$1=I$2,TARGET_TR5!$W$2:$AH$2040)))))</f>
        <v>14269345603.90357</v>
      </c>
      <c r="J235" s="174" cm="1">
        <f t="array" ref="J235">SUM(IF(TARGET_TR5!$B$2:$B$2040=$A235,IF(TARGET_TR5!$C$2:$C$2040=$C235,IF(TARGET_TR5!$E$2:$E$2040=$E235,IF(TARGET_TR5!$W$1:$AH$1=J$2,TARGET_TR5!$W$2:$AH$2040)))))</f>
        <v>18212085444.148037</v>
      </c>
      <c r="K235" s="174" cm="1">
        <f t="array" ref="K235">SUM(IF(TARGET_TR5!$B$2:$B$2040=$A235,IF(TARGET_TR5!$C$2:$C$2040=$C235,IF(TARGET_TR5!$E$2:$E$2040=$E235,IF(TARGET_TR5!$W$1:$AH$1=K$2,TARGET_TR5!$W$2:$AH$2040)))))</f>
        <v>21417256651.596748</v>
      </c>
      <c r="L235" s="174" cm="1">
        <f t="array" ref="L235">SUM(IF(TARGET_TR5!$B$2:$B$2040=$A235,IF(TARGET_TR5!$C$2:$C$2040=$C235,IF(TARGET_TR5!$E$2:$E$2040=$E235,IF(TARGET_TR5!$W$1:$AH$1=L$2,TARGET_TR5!$W$2:$AH$2040)))))</f>
        <v>25932806051.771393</v>
      </c>
      <c r="M235" s="174" cm="1">
        <f t="array" ref="M235">SUM(IF(TARGET_TR5!$B$2:$B$2040=$A235,IF(TARGET_TR5!$C$2:$C$2040=$C235,IF(TARGET_TR5!$E$2:$E$2040=$E235,IF(TARGET_TR5!$W$1:$AH$1=M$2,TARGET_TR5!$W$2:$AH$2040)))))</f>
        <v>30390775776.612854</v>
      </c>
      <c r="N235" s="174" cm="1">
        <f t="array" ref="N235">SUM(IF(TARGET_TR5!$B$2:$B$2040=$A235,IF(TARGET_TR5!$C$2:$C$2040=$C235,IF(TARGET_TR5!$E$2:$E$2040=$E235,IF(TARGET_TR5!$W$1:$AH$1=N$2,TARGET_TR5!$W$2:$AH$2040)))))</f>
        <v>34044736276.970135</v>
      </c>
      <c r="O235" s="174" cm="1">
        <f t="array" ref="O235">SUM(IF(TARGET_TR5!$B$2:$B$2040=$A235,IF(TARGET_TR5!$C$2:$C$2040=$C235,IF(TARGET_TR5!$E$2:$E$2040=$E235,IF(TARGET_TR5!$W$1:$AH$1=O$2,TARGET_TR5!$W$2:$AH$2040)))))</f>
        <v>38925788570.787064</v>
      </c>
      <c r="P235" s="174" cm="1">
        <f t="array" ref="P235">SUM(IF(TARGET_TR5!$B$2:$B$2040=$A235,IF(TARGET_TR5!$C$2:$C$2040=$C235,IF(TARGET_TR5!$E$2:$E$2040=$E235,IF(TARGET_TR5!$W$1:$AH$1=P$2,TARGET_TR5!$W$2:$AH$2040)))))</f>
        <v>43888927176.493561</v>
      </c>
      <c r="Q235" s="174" cm="1">
        <f t="array" ref="Q235">SUM(IF(TARGET_TR5!$B$2:$B$2040=$A235,IF(TARGET_TR5!$C$2:$C$2040=$C235,IF(TARGET_TR5!$E$2:$E$2040=$E235,IF(TARGET_TR5!$W$1:$AH$1=Q$2,TARGET_TR5!$W$2:$AH$2040)))))</f>
        <v>47935937822.51387</v>
      </c>
      <c r="R235" s="174">
        <v>4157617316</v>
      </c>
      <c r="S235" s="174">
        <v>8278086825</v>
      </c>
      <c r="T235" s="174">
        <v>19054572185</v>
      </c>
      <c r="U235" s="174">
        <v>22071538783</v>
      </c>
      <c r="V235" s="174">
        <v>24830353736</v>
      </c>
      <c r="W235" s="174">
        <v>24830353736</v>
      </c>
      <c r="X235" s="174">
        <v>24830353736</v>
      </c>
      <c r="Y235" s="174">
        <v>24830353736</v>
      </c>
      <c r="Z235" s="174">
        <v>24830353736</v>
      </c>
      <c r="AA235" s="174">
        <v>24830353736</v>
      </c>
      <c r="AB235" s="174">
        <v>24830353736</v>
      </c>
      <c r="AC235" s="174">
        <v>24830353736</v>
      </c>
      <c r="AD235" s="174" cm="1">
        <f t="array" ref="AD235">SUM(IF(TARGET_TR5!$B$2:$B$2040=$A235,IF(TARGET_TR5!$C$2:$C$2040=$C235,IF(TARGET_TR5!$E$2:$E$2040=$E235,IF(TARGET_TR5!$F$1:$Q$1=AD$2,TARGET_TR5!$F$2:$Q$2040)))))</f>
        <v>3643054972.8568101</v>
      </c>
      <c r="AE235" s="174" cm="1">
        <f t="array" ref="AE235">SUM(IF(TARGET_TR5!$B$2:$B$2040=$A235,IF(TARGET_TR5!$C$2:$C$2040=$C235,IF(TARGET_TR5!$E$2:$E$2040=$E235,IF(TARGET_TR5!$F$1:$Q$1=AE$2,TARGET_TR5!$F$2:$Q$2040)))))</f>
        <v>3812546833.4126806</v>
      </c>
      <c r="AF235" s="174" cm="1">
        <f t="array" ref="AF235">SUM(IF(TARGET_TR5!$B$2:$B$2040=$A235,IF(TARGET_TR5!$C$2:$C$2040=$C235,IF(TARGET_TR5!$E$2:$E$2040=$E235,IF(TARGET_TR5!$F$1:$Q$1=AF$2,TARGET_TR5!$F$2:$Q$2040)))))</f>
        <v>2784949742.6940064</v>
      </c>
      <c r="AG235" s="174" cm="1">
        <f t="array" ref="AG235">SUM(IF(TARGET_TR5!$B$2:$B$2040=$A235,IF(TARGET_TR5!$C$2:$C$2040=$C235,IF(TARGET_TR5!$E$2:$E$2040=$E235,IF(TARGET_TR5!$F$1:$Q$1=AG$2,TARGET_TR5!$F$2:$Q$2040)))))</f>
        <v>4028794054.9400735</v>
      </c>
      <c r="AH235" s="174" cm="1">
        <f t="array" ref="AH235">SUM(IF(TARGET_TR5!$B$2:$B$2040=$A235,IF(TARGET_TR5!$C$2:$C$2040=$C235,IF(TARGET_TR5!$E$2:$E$2040=$E235,IF(TARGET_TR5!$F$1:$Q$1=AH$2,TARGET_TR5!$F$2:$Q$2040)))))</f>
        <v>3942739840.2444682</v>
      </c>
      <c r="AI235" s="174" cm="1">
        <f t="array" ref="AI235">SUM(IF(TARGET_TR5!$B$2:$B$2040=$A235,IF(TARGET_TR5!$C$2:$C$2040=$C235,IF(TARGET_TR5!$E$2:$E$2040=$E235,IF(TARGET_TR5!$F$1:$Q$1=AI$2,TARGET_TR5!$F$2:$Q$2040)))))</f>
        <v>3205171207.4487133</v>
      </c>
      <c r="AJ235" s="174" cm="1">
        <f t="array" ref="AJ235">SUM(IF(TARGET_TR5!$B$2:$B$2040=$A235,IF(TARGET_TR5!$C$2:$C$2040=$C235,IF(TARGET_TR5!$E$2:$E$2040=$E235,IF(TARGET_TR5!$F$1:$Q$1=AJ$2,TARGET_TR5!$F$2:$Q$2040)))))</f>
        <v>4515549400.1746435</v>
      </c>
      <c r="AK235" s="174" cm="1">
        <f t="array" ref="AK235">SUM(IF(TARGET_TR5!$B$2:$B$2040=$A235,IF(TARGET_TR5!$C$2:$C$2040=$C235,IF(TARGET_TR5!$E$2:$E$2040=$E235,IF(TARGET_TR5!$F$1:$Q$1=AK$2,TARGET_TR5!$F$2:$Q$2040)))))</f>
        <v>4457969724.8414612</v>
      </c>
      <c r="AL235" s="174" cm="1">
        <f t="array" ref="AL235">SUM(IF(TARGET_TR5!$B$2:$B$2040=$A235,IF(TARGET_TR5!$C$2:$C$2040=$C235,IF(TARGET_TR5!$E$2:$E$2040=$E235,IF(TARGET_TR5!$F$1:$Q$1=AL$2,TARGET_TR5!$F$2:$Q$2040)))))</f>
        <v>3653960500.3572807</v>
      </c>
      <c r="AM235" s="174" cm="1">
        <f t="array" ref="AM235">SUM(IF(TARGET_TR5!$B$2:$B$2040=$A235,IF(TARGET_TR5!$C$2:$C$2040=$C235,IF(TARGET_TR5!$E$2:$E$2040=$E235,IF(TARGET_TR5!$F$1:$Q$1=AM$2,TARGET_TR5!$F$2:$Q$2040)))))</f>
        <v>4881052293.8169327</v>
      </c>
      <c r="AN235" s="174" cm="1">
        <f t="array" ref="AN235">SUM(IF(TARGET_TR5!$B$2:$B$2040=$A235,IF(TARGET_TR5!$C$2:$C$2040=$C235,IF(TARGET_TR5!$E$2:$E$2040=$E235,IF(TARGET_TR5!$F$1:$Q$1=AN$2,TARGET_TR5!$F$2:$Q$2040)))))</f>
        <v>4963138605.7064943</v>
      </c>
      <c r="AO235" s="174" cm="1">
        <f t="array" ref="AO235">SUM(IF(TARGET_TR5!$B$2:$B$2040=$A235,IF(TARGET_TR5!$C$2:$C$2040=$C235,IF(TARGET_TR5!$E$2:$E$2040=$E235,IF(TARGET_TR5!$F$1:$Q$1=AO$2,TARGET_TR5!$F$2:$Q$2040)))))</f>
        <v>4047010646.0203061</v>
      </c>
      <c r="AP235" s="174">
        <v>4157617316</v>
      </c>
      <c r="AQ235" s="174">
        <v>4120469509</v>
      </c>
      <c r="AR235" s="174">
        <v>10776485360</v>
      </c>
      <c r="AS235" s="174">
        <v>3016966598</v>
      </c>
      <c r="AT235" s="174">
        <v>2758814953</v>
      </c>
      <c r="AU235" s="174">
        <v>0</v>
      </c>
      <c r="AV235" s="174">
        <v>0</v>
      </c>
      <c r="AW235" s="174">
        <v>0</v>
      </c>
      <c r="AX235" s="174">
        <v>0</v>
      </c>
      <c r="AY235" s="174">
        <v>0</v>
      </c>
      <c r="AZ235" s="174">
        <v>0</v>
      </c>
      <c r="BA235" s="174">
        <v>0</v>
      </c>
      <c r="BB235" s="175">
        <f t="shared" si="59"/>
        <v>1.141244737446188</v>
      </c>
      <c r="BC235" s="175">
        <f t="shared" si="59"/>
        <v>1.1103177235188275</v>
      </c>
      <c r="BD235" s="175">
        <f t="shared" si="59"/>
        <v>1.8606978436555615</v>
      </c>
      <c r="BE235" s="175">
        <f t="shared" si="59"/>
        <v>1.5467800273168824</v>
      </c>
      <c r="BF235" s="175">
        <f t="shared" si="59"/>
        <v>1.3633998046049451</v>
      </c>
      <c r="BG235" s="175">
        <f t="shared" si="59"/>
        <v>1.1593620107339373</v>
      </c>
      <c r="BH235" s="175">
        <f t="shared" si="59"/>
        <v>0.95748812089326185</v>
      </c>
      <c r="BI235" s="175">
        <f t="shared" si="59"/>
        <v>0.81703586372770831</v>
      </c>
      <c r="BJ235" s="175">
        <f t="shared" si="59"/>
        <v>0.72934486946802157</v>
      </c>
      <c r="BK235" s="175">
        <f t="shared" si="58"/>
        <v>0.63788954951665711</v>
      </c>
      <c r="BL235" s="175">
        <f t="shared" si="58"/>
        <v>0.56575440170018265</v>
      </c>
      <c r="BM235" s="175">
        <f t="shared" si="58"/>
        <v>0.51799036096750839</v>
      </c>
    </row>
    <row r="236" spans="1:65" x14ac:dyDescent="0.35">
      <c r="A236" s="173" t="s">
        <v>65</v>
      </c>
      <c r="B236" s="173" t="str">
        <v>DPS</v>
      </c>
      <c r="C236" s="173" t="str">
        <v>Revenue Bill PS</v>
      </c>
      <c r="D236" s="173" t="str">
        <v>RP M</v>
      </c>
      <c r="E236" s="173" t="str">
        <v>SUMALUT</v>
      </c>
      <c r="F236" s="174" cm="1">
        <f t="array" ref="F236">SUM(IF(TARGET_TR5!$B$2:$B$2040=$A236,IF(TARGET_TR5!$C$2:$C$2040=$C236,IF(TARGET_TR5!$E$2:$E$2040=$E236,IF(TARGET_TR5!$W$1:$AH$1=F$2,TARGET_TR5!$W$2:$AH$2040)))))</f>
        <v>8758843691.5789833</v>
      </c>
      <c r="G236" s="174" cm="1">
        <f t="array" ref="G236">SUM(IF(TARGET_TR5!$B$2:$B$2040=$A236,IF(TARGET_TR5!$C$2:$C$2040=$C236,IF(TARGET_TR5!$E$2:$E$2040=$E236,IF(TARGET_TR5!$W$1:$AH$1=G$2,TARGET_TR5!$W$2:$AH$2040)))))</f>
        <v>17925189527.557289</v>
      </c>
      <c r="H236" s="174" cm="1">
        <f t="array" ref="H236">SUM(IF(TARGET_TR5!$B$2:$B$2040=$A236,IF(TARGET_TR5!$C$2:$C$2040=$C236,IF(TARGET_TR5!$E$2:$E$2040=$E236,IF(TARGET_TR5!$W$1:$AH$1=H$2,TARGET_TR5!$W$2:$AH$2040)))))</f>
        <v>24620926942.145756</v>
      </c>
      <c r="I236" s="174" cm="1">
        <f t="array" ref="I236">SUM(IF(TARGET_TR5!$B$2:$B$2040=$A236,IF(TARGET_TR5!$C$2:$C$2040=$C236,IF(TARGET_TR5!$E$2:$E$2040=$E236,IF(TARGET_TR5!$W$1:$AH$1=I$2,TARGET_TR5!$W$2:$AH$2040)))))</f>
        <v>34307186868.416092</v>
      </c>
      <c r="J236" s="174" cm="1">
        <f t="array" ref="J236">SUM(IF(TARGET_TR5!$B$2:$B$2040=$A236,IF(TARGET_TR5!$C$2:$C$2040=$C236,IF(TARGET_TR5!$E$2:$E$2040=$E236,IF(TARGET_TR5!$W$1:$AH$1=J$2,TARGET_TR5!$W$2:$AH$2040)))))</f>
        <v>43786550269.342667</v>
      </c>
      <c r="K236" s="174" cm="1">
        <f t="array" ref="K236">SUM(IF(TARGET_TR5!$B$2:$B$2040=$A236,IF(TARGET_TR5!$C$2:$C$2040=$C236,IF(TARGET_TR5!$E$2:$E$2040=$E236,IF(TARGET_TR5!$W$1:$AH$1=K$2,TARGET_TR5!$W$2:$AH$2040)))))</f>
        <v>51492608459.504425</v>
      </c>
      <c r="L236" s="174" cm="1">
        <f t="array" ref="L236">SUM(IF(TARGET_TR5!$B$2:$B$2040=$A236,IF(TARGET_TR5!$C$2:$C$2040=$C236,IF(TARGET_TR5!$E$2:$E$2040=$E236,IF(TARGET_TR5!$W$1:$AH$1=L$2,TARGET_TR5!$W$2:$AH$2040)))))</f>
        <v>62349153768.980736</v>
      </c>
      <c r="M236" s="174" cm="1">
        <f t="array" ref="M236">SUM(IF(TARGET_TR5!$B$2:$B$2040=$A236,IF(TARGET_TR5!$C$2:$C$2040=$C236,IF(TARGET_TR5!$E$2:$E$2040=$E236,IF(TARGET_TR5!$W$1:$AH$1=M$2,TARGET_TR5!$W$2:$AH$2040)))))</f>
        <v>73067262689.26918</v>
      </c>
      <c r="N236" s="174" cm="1">
        <f t="array" ref="N236">SUM(IF(TARGET_TR5!$B$2:$B$2040=$A236,IF(TARGET_TR5!$C$2:$C$2040=$C236,IF(TARGET_TR5!$E$2:$E$2040=$E236,IF(TARGET_TR5!$W$1:$AH$1=N$2,TARGET_TR5!$W$2:$AH$2040)))))</f>
        <v>81852326081.47374</v>
      </c>
      <c r="O236" s="174" cm="1">
        <f t="array" ref="O236">SUM(IF(TARGET_TR5!$B$2:$B$2040=$A236,IF(TARGET_TR5!$C$2:$C$2040=$C236,IF(TARGET_TR5!$E$2:$E$2040=$E236,IF(TARGET_TR5!$W$1:$AH$1=O$2,TARGET_TR5!$W$2:$AH$2040)))))</f>
        <v>93587634609.755432</v>
      </c>
      <c r="P236" s="174" cm="1">
        <f t="array" ref="P236">SUM(IF(TARGET_TR5!$B$2:$B$2040=$A236,IF(TARGET_TR5!$C$2:$C$2040=$C236,IF(TARGET_TR5!$E$2:$E$2040=$E236,IF(TARGET_TR5!$W$1:$AH$1=P$2,TARGET_TR5!$W$2:$AH$2040)))))</f>
        <v>105520299801.7207</v>
      </c>
      <c r="Q236" s="174" cm="1">
        <f t="array" ref="Q236">SUM(IF(TARGET_TR5!$B$2:$B$2040=$A236,IF(TARGET_TR5!$C$2:$C$2040=$C236,IF(TARGET_TR5!$E$2:$E$2040=$E236,IF(TARGET_TR5!$W$1:$AH$1=Q$2,TARGET_TR5!$W$2:$AH$2040)))))</f>
        <v>115250357110.97153</v>
      </c>
      <c r="R236" s="174">
        <v>9042919083</v>
      </c>
      <c r="S236" s="174">
        <v>18104660301</v>
      </c>
      <c r="T236" s="174">
        <v>25308544429</v>
      </c>
      <c r="U236" s="174">
        <v>34289126677</v>
      </c>
      <c r="V236" s="174">
        <v>43760225545</v>
      </c>
      <c r="W236" s="174">
        <v>43760225545</v>
      </c>
      <c r="X236" s="174">
        <v>43760225545</v>
      </c>
      <c r="Y236" s="174">
        <v>43760225545</v>
      </c>
      <c r="Z236" s="174">
        <v>43760225545</v>
      </c>
      <c r="AA236" s="174">
        <v>43760225545</v>
      </c>
      <c r="AB236" s="174">
        <v>43760225545</v>
      </c>
      <c r="AC236" s="174">
        <v>43760225545</v>
      </c>
      <c r="AD236" s="174" cm="1">
        <f t="array" ref="AD236">SUM(IF(TARGET_TR5!$B$2:$B$2040=$A236,IF(TARGET_TR5!$C$2:$C$2040=$C236,IF(TARGET_TR5!$E$2:$E$2040=$E236,IF(TARGET_TR5!$F$1:$Q$1=AD$2,TARGET_TR5!$F$2:$Q$2040)))))</f>
        <v>8758843691.5789833</v>
      </c>
      <c r="AE236" s="174" cm="1">
        <f t="array" ref="AE236">SUM(IF(TARGET_TR5!$B$2:$B$2040=$A236,IF(TARGET_TR5!$C$2:$C$2040=$C236,IF(TARGET_TR5!$E$2:$E$2040=$E236,IF(TARGET_TR5!$F$1:$Q$1=AE$2,TARGET_TR5!$F$2:$Q$2040)))))</f>
        <v>9166345835.9783077</v>
      </c>
      <c r="AF236" s="174" cm="1">
        <f t="array" ref="AF236">SUM(IF(TARGET_TR5!$B$2:$B$2040=$A236,IF(TARGET_TR5!$C$2:$C$2040=$C236,IF(TARGET_TR5!$E$2:$E$2040=$E236,IF(TARGET_TR5!$F$1:$Q$1=AF$2,TARGET_TR5!$F$2:$Q$2040)))))</f>
        <v>6695737414.5884666</v>
      </c>
      <c r="AG236" s="174" cm="1">
        <f t="array" ref="AG236">SUM(IF(TARGET_TR5!$B$2:$B$2040=$A236,IF(TARGET_TR5!$C$2:$C$2040=$C236,IF(TARGET_TR5!$E$2:$E$2040=$E236,IF(TARGET_TR5!$F$1:$Q$1=AG$2,TARGET_TR5!$F$2:$Q$2040)))))</f>
        <v>9686259926.2703342</v>
      </c>
      <c r="AH236" s="174" cm="1">
        <f t="array" ref="AH236">SUM(IF(TARGET_TR5!$B$2:$B$2040=$A236,IF(TARGET_TR5!$C$2:$C$2040=$C236,IF(TARGET_TR5!$E$2:$E$2040=$E236,IF(TARGET_TR5!$F$1:$Q$1=AH$2,TARGET_TR5!$F$2:$Q$2040)))))</f>
        <v>9479363400.9265728</v>
      </c>
      <c r="AI236" s="174" cm="1">
        <f t="array" ref="AI236">SUM(IF(TARGET_TR5!$B$2:$B$2040=$A236,IF(TARGET_TR5!$C$2:$C$2040=$C236,IF(TARGET_TR5!$E$2:$E$2040=$E236,IF(TARGET_TR5!$F$1:$Q$1=AI$2,TARGET_TR5!$F$2:$Q$2040)))))</f>
        <v>7706058190.1617622</v>
      </c>
      <c r="AJ236" s="174" cm="1">
        <f t="array" ref="AJ236">SUM(IF(TARGET_TR5!$B$2:$B$2040=$A236,IF(TARGET_TR5!$C$2:$C$2040=$C236,IF(TARGET_TR5!$E$2:$E$2040=$E236,IF(TARGET_TR5!$F$1:$Q$1=AJ$2,TARGET_TR5!$F$2:$Q$2040)))))</f>
        <v>10856545309.476309</v>
      </c>
      <c r="AK236" s="174" cm="1">
        <f t="array" ref="AK236">SUM(IF(TARGET_TR5!$B$2:$B$2040=$A236,IF(TARGET_TR5!$C$2:$C$2040=$C236,IF(TARGET_TR5!$E$2:$E$2040=$E236,IF(TARGET_TR5!$F$1:$Q$1=AK$2,TARGET_TR5!$F$2:$Q$2040)))))</f>
        <v>10718108920.288439</v>
      </c>
      <c r="AL236" s="174" cm="1">
        <f t="array" ref="AL236">SUM(IF(TARGET_TR5!$B$2:$B$2040=$A236,IF(TARGET_TR5!$C$2:$C$2040=$C236,IF(TARGET_TR5!$E$2:$E$2040=$E236,IF(TARGET_TR5!$F$1:$Q$1=AL$2,TARGET_TR5!$F$2:$Q$2040)))))</f>
        <v>8785063392.204565</v>
      </c>
      <c r="AM236" s="174" cm="1">
        <f t="array" ref="AM236">SUM(IF(TARGET_TR5!$B$2:$B$2040=$A236,IF(TARGET_TR5!$C$2:$C$2040=$C236,IF(TARGET_TR5!$E$2:$E$2040=$E236,IF(TARGET_TR5!$F$1:$Q$1=AM$2,TARGET_TR5!$F$2:$Q$2040)))))</f>
        <v>11735308528.281698</v>
      </c>
      <c r="AN236" s="174" cm="1">
        <f t="array" ref="AN236">SUM(IF(TARGET_TR5!$B$2:$B$2040=$A236,IF(TARGET_TR5!$C$2:$C$2040=$C236,IF(TARGET_TR5!$E$2:$E$2040=$E236,IF(TARGET_TR5!$F$1:$Q$1=AN$2,TARGET_TR5!$F$2:$Q$2040)))))</f>
        <v>11932665191.965271</v>
      </c>
      <c r="AO236" s="174" cm="1">
        <f t="array" ref="AO236">SUM(IF(TARGET_TR5!$B$2:$B$2040=$A236,IF(TARGET_TR5!$C$2:$C$2040=$C236,IF(TARGET_TR5!$E$2:$E$2040=$E236,IF(TARGET_TR5!$F$1:$Q$1=AO$2,TARGET_TR5!$F$2:$Q$2040)))))</f>
        <v>9730057309.2508183</v>
      </c>
      <c r="AP236" s="174">
        <v>9042919083</v>
      </c>
      <c r="AQ236" s="174">
        <v>9061741218</v>
      </c>
      <c r="AR236" s="174">
        <v>7203884128</v>
      </c>
      <c r="AS236" s="174">
        <v>8980582248</v>
      </c>
      <c r="AT236" s="174">
        <v>9471098868</v>
      </c>
      <c r="AU236" s="174">
        <v>0</v>
      </c>
      <c r="AV236" s="174">
        <v>0</v>
      </c>
      <c r="AW236" s="174">
        <v>0</v>
      </c>
      <c r="AX236" s="174">
        <v>0</v>
      </c>
      <c r="AY236" s="174">
        <v>0</v>
      </c>
      <c r="AZ236" s="174">
        <v>0</v>
      </c>
      <c r="BA236" s="174">
        <v>0</v>
      </c>
      <c r="BB236" s="175">
        <f t="shared" si="59"/>
        <v>1.0324329787611275</v>
      </c>
      <c r="BC236" s="175">
        <f t="shared" si="59"/>
        <v>1.0100122106473017</v>
      </c>
      <c r="BD236" s="175">
        <f t="shared" si="59"/>
        <v>1.0279281721793012</v>
      </c>
      <c r="BE236" s="175">
        <f t="shared" si="59"/>
        <v>0.99947357410896553</v>
      </c>
      <c r="BF236" s="175">
        <f t="shared" si="59"/>
        <v>0.99939879428315914</v>
      </c>
      <c r="BG236" s="175">
        <f t="shared" si="59"/>
        <v>0.8498350900093663</v>
      </c>
      <c r="BH236" s="175">
        <f t="shared" si="59"/>
        <v>0.70185756982592928</v>
      </c>
      <c r="BI236" s="175">
        <f t="shared" si="59"/>
        <v>0.59890331092732618</v>
      </c>
      <c r="BJ236" s="175">
        <f t="shared" si="59"/>
        <v>0.53462409243498077</v>
      </c>
      <c r="BK236" s="175">
        <f t="shared" si="58"/>
        <v>0.46758554938879182</v>
      </c>
      <c r="BL236" s="175">
        <f t="shared" si="58"/>
        <v>0.41470907140358987</v>
      </c>
      <c r="BM236" s="175">
        <f t="shared" si="58"/>
        <v>0.3796970928503452</v>
      </c>
    </row>
    <row r="237" spans="1:65" x14ac:dyDescent="0.35">
      <c r="A237" s="170" t="s">
        <v>65</v>
      </c>
      <c r="B237" s="170" t="str">
        <v>DPS</v>
      </c>
      <c r="C237" s="170" t="str">
        <v>Revenue Sustain PS</v>
      </c>
      <c r="D237" s="170" t="str">
        <v>RP M</v>
      </c>
      <c r="E237" s="170" t="str">
        <v>TR5</v>
      </c>
      <c r="F237" s="171" cm="1">
        <f t="array" ref="F237">SUM(IF(TARGET_TR5!$B$2:$B$2040=$A237,IF(TARGET_TR5!$C$2:$C$2040=$C237,IF(TARGET_TR5!$E$2:$E$2040=$E237,IF(TARGET_TR5!$W$1:$AH$1=F$2,TARGET_TR5!$W$2:$AH$2040)))))</f>
        <v>0</v>
      </c>
      <c r="G237" s="171" cm="1">
        <f t="array" ref="G237">SUM(IF(TARGET_TR5!$B$2:$B$2040=$A237,IF(TARGET_TR5!$C$2:$C$2040=$C237,IF(TARGET_TR5!$E$2:$E$2040=$E237,IF(TARGET_TR5!$W$1:$AH$1=G$2,TARGET_TR5!$W$2:$AH$2040)))))</f>
        <v>0</v>
      </c>
      <c r="H237" s="171" cm="1">
        <f t="array" ref="H237">SUM(IF(TARGET_TR5!$B$2:$B$2040=$A237,IF(TARGET_TR5!$C$2:$C$2040=$C237,IF(TARGET_TR5!$E$2:$E$2040=$E237,IF(TARGET_TR5!$W$1:$AH$1=H$2,TARGET_TR5!$W$2:$AH$2040)))))</f>
        <v>0</v>
      </c>
      <c r="I237" s="171" cm="1">
        <f t="array" ref="I237">SUM(IF(TARGET_TR5!$B$2:$B$2040=$A237,IF(TARGET_TR5!$C$2:$C$2040=$C237,IF(TARGET_TR5!$E$2:$E$2040=$E237,IF(TARGET_TR5!$W$1:$AH$1=I$2,TARGET_TR5!$W$2:$AH$2040)))))</f>
        <v>0</v>
      </c>
      <c r="J237" s="171" cm="1">
        <f t="array" ref="J237">SUM(IF(TARGET_TR5!$B$2:$B$2040=$A237,IF(TARGET_TR5!$C$2:$C$2040=$C237,IF(TARGET_TR5!$E$2:$E$2040=$E237,IF(TARGET_TR5!$W$1:$AH$1=J$2,TARGET_TR5!$W$2:$AH$2040)))))</f>
        <v>0</v>
      </c>
      <c r="K237" s="171" cm="1">
        <f t="array" ref="K237">SUM(IF(TARGET_TR5!$B$2:$B$2040=$A237,IF(TARGET_TR5!$C$2:$C$2040=$C237,IF(TARGET_TR5!$E$2:$E$2040=$E237,IF(TARGET_TR5!$W$1:$AH$1=K$2,TARGET_TR5!$W$2:$AH$2040)))))</f>
        <v>0</v>
      </c>
      <c r="L237" s="171" cm="1">
        <f t="array" ref="L237">SUM(IF(TARGET_TR5!$B$2:$B$2040=$A237,IF(TARGET_TR5!$C$2:$C$2040=$C237,IF(TARGET_TR5!$E$2:$E$2040=$E237,IF(TARGET_TR5!$W$1:$AH$1=L$2,TARGET_TR5!$W$2:$AH$2040)))))</f>
        <v>0</v>
      </c>
      <c r="M237" s="171" cm="1">
        <f t="array" ref="M237">SUM(IF(TARGET_TR5!$B$2:$B$2040=$A237,IF(TARGET_TR5!$C$2:$C$2040=$C237,IF(TARGET_TR5!$E$2:$E$2040=$E237,IF(TARGET_TR5!$W$1:$AH$1=M$2,TARGET_TR5!$W$2:$AH$2040)))))</f>
        <v>0</v>
      </c>
      <c r="N237" s="171" cm="1">
        <f t="array" ref="N237">SUM(IF(TARGET_TR5!$B$2:$B$2040=$A237,IF(TARGET_TR5!$C$2:$C$2040=$C237,IF(TARGET_TR5!$E$2:$E$2040=$E237,IF(TARGET_TR5!$W$1:$AH$1=N$2,TARGET_TR5!$W$2:$AH$2040)))))</f>
        <v>0</v>
      </c>
      <c r="O237" s="171" cm="1">
        <f t="array" ref="O237">SUM(IF(TARGET_TR5!$B$2:$B$2040=$A237,IF(TARGET_TR5!$C$2:$C$2040=$C237,IF(TARGET_TR5!$E$2:$E$2040=$E237,IF(TARGET_TR5!$W$1:$AH$1=O$2,TARGET_TR5!$W$2:$AH$2040)))))</f>
        <v>0</v>
      </c>
      <c r="P237" s="171" cm="1">
        <f t="array" ref="P237">SUM(IF(TARGET_TR5!$B$2:$B$2040=$A237,IF(TARGET_TR5!$C$2:$C$2040=$C237,IF(TARGET_TR5!$E$2:$E$2040=$E237,IF(TARGET_TR5!$W$1:$AH$1=P$2,TARGET_TR5!$W$2:$AH$2040)))))</f>
        <v>0</v>
      </c>
      <c r="Q237" s="171" cm="1">
        <f t="array" ref="Q237">SUM(IF(TARGET_TR5!$B$2:$B$2040=$A237,IF(TARGET_TR5!$C$2:$C$2040=$C237,IF(TARGET_TR5!$E$2:$E$2040=$E237,IF(TARGET_TR5!$W$1:$AH$1=Q$2,TARGET_TR5!$W$2:$AH$2040)))))</f>
        <v>0</v>
      </c>
      <c r="R237" s="171">
        <v>0</v>
      </c>
      <c r="S237" s="171">
        <v>0</v>
      </c>
      <c r="T237" s="171">
        <v>0</v>
      </c>
      <c r="U237" s="171">
        <v>0</v>
      </c>
      <c r="V237" s="171">
        <v>0</v>
      </c>
      <c r="W237" s="171">
        <v>0</v>
      </c>
      <c r="X237" s="171">
        <v>0</v>
      </c>
      <c r="Y237" s="171">
        <v>0</v>
      </c>
      <c r="Z237" s="171">
        <v>0</v>
      </c>
      <c r="AA237" s="171">
        <v>0</v>
      </c>
      <c r="AB237" s="171">
        <v>0</v>
      </c>
      <c r="AC237" s="171">
        <v>0</v>
      </c>
      <c r="AD237" s="171" cm="1">
        <f t="array" ref="AD237">SUM(IF(TARGET_TR5!$B$2:$B$2040=$A237,IF(TARGET_TR5!$C$2:$C$2040=$C237,IF(TARGET_TR5!$E$2:$E$2040=$E237,IF(TARGET_TR5!$F$1:$Q$1=AD$2,TARGET_TR5!$F$2:$Q$2040)))))</f>
        <v>0</v>
      </c>
      <c r="AE237" s="171" cm="1">
        <f t="array" ref="AE237">SUM(IF(TARGET_TR5!$B$2:$B$2040=$A237,IF(TARGET_TR5!$C$2:$C$2040=$C237,IF(TARGET_TR5!$E$2:$E$2040=$E237,IF(TARGET_TR5!$F$1:$Q$1=AE$2,TARGET_TR5!$F$2:$Q$2040)))))</f>
        <v>0</v>
      </c>
      <c r="AF237" s="171" cm="1">
        <f t="array" ref="AF237">SUM(IF(TARGET_TR5!$B$2:$B$2040=$A237,IF(TARGET_TR5!$C$2:$C$2040=$C237,IF(TARGET_TR5!$E$2:$E$2040=$E237,IF(TARGET_TR5!$F$1:$Q$1=AF$2,TARGET_TR5!$F$2:$Q$2040)))))</f>
        <v>0</v>
      </c>
      <c r="AG237" s="171" cm="1">
        <f t="array" ref="AG237">SUM(IF(TARGET_TR5!$B$2:$B$2040=$A237,IF(TARGET_TR5!$C$2:$C$2040=$C237,IF(TARGET_TR5!$E$2:$E$2040=$E237,IF(TARGET_TR5!$F$1:$Q$1=AG$2,TARGET_TR5!$F$2:$Q$2040)))))</f>
        <v>0</v>
      </c>
      <c r="AH237" s="171" cm="1">
        <f t="array" ref="AH237">SUM(IF(TARGET_TR5!$B$2:$B$2040=$A237,IF(TARGET_TR5!$C$2:$C$2040=$C237,IF(TARGET_TR5!$E$2:$E$2040=$E237,IF(TARGET_TR5!$F$1:$Q$1=AH$2,TARGET_TR5!$F$2:$Q$2040)))))</f>
        <v>0</v>
      </c>
      <c r="AI237" s="171" cm="1">
        <f t="array" ref="AI237">SUM(IF(TARGET_TR5!$B$2:$B$2040=$A237,IF(TARGET_TR5!$C$2:$C$2040=$C237,IF(TARGET_TR5!$E$2:$E$2040=$E237,IF(TARGET_TR5!$F$1:$Q$1=AI$2,TARGET_TR5!$F$2:$Q$2040)))))</f>
        <v>0</v>
      </c>
      <c r="AJ237" s="171" cm="1">
        <f t="array" ref="AJ237">SUM(IF(TARGET_TR5!$B$2:$B$2040=$A237,IF(TARGET_TR5!$C$2:$C$2040=$C237,IF(TARGET_TR5!$E$2:$E$2040=$E237,IF(TARGET_TR5!$F$1:$Q$1=AJ$2,TARGET_TR5!$F$2:$Q$2040)))))</f>
        <v>0</v>
      </c>
      <c r="AK237" s="171" cm="1">
        <f t="array" ref="AK237">SUM(IF(TARGET_TR5!$B$2:$B$2040=$A237,IF(TARGET_TR5!$C$2:$C$2040=$C237,IF(TARGET_TR5!$E$2:$E$2040=$E237,IF(TARGET_TR5!$F$1:$Q$1=AK$2,TARGET_TR5!$F$2:$Q$2040)))))</f>
        <v>0</v>
      </c>
      <c r="AL237" s="171" cm="1">
        <f t="array" ref="AL237">SUM(IF(TARGET_TR5!$B$2:$B$2040=$A237,IF(TARGET_TR5!$C$2:$C$2040=$C237,IF(TARGET_TR5!$E$2:$E$2040=$E237,IF(TARGET_TR5!$F$1:$Q$1=AL$2,TARGET_TR5!$F$2:$Q$2040)))))</f>
        <v>0</v>
      </c>
      <c r="AM237" s="171" cm="1">
        <f t="array" ref="AM237">SUM(IF(TARGET_TR5!$B$2:$B$2040=$A237,IF(TARGET_TR5!$C$2:$C$2040=$C237,IF(TARGET_TR5!$E$2:$E$2040=$E237,IF(TARGET_TR5!$F$1:$Q$1=AM$2,TARGET_TR5!$F$2:$Q$2040)))))</f>
        <v>0</v>
      </c>
      <c r="AN237" s="171" cm="1">
        <f t="array" ref="AN237">SUM(IF(TARGET_TR5!$B$2:$B$2040=$A237,IF(TARGET_TR5!$C$2:$C$2040=$C237,IF(TARGET_TR5!$E$2:$E$2040=$E237,IF(TARGET_TR5!$F$1:$Q$1=AN$2,TARGET_TR5!$F$2:$Q$2040)))))</f>
        <v>0</v>
      </c>
      <c r="AO237" s="171" cm="1">
        <f t="array" ref="AO237">SUM(IF(TARGET_TR5!$B$2:$B$2040=$A237,IF(TARGET_TR5!$C$2:$C$2040=$C237,IF(TARGET_TR5!$E$2:$E$2040=$E237,IF(TARGET_TR5!$F$1:$Q$1=AO$2,TARGET_TR5!$F$2:$Q$2040)))))</f>
        <v>0</v>
      </c>
      <c r="AP237" s="171">
        <v>0</v>
      </c>
      <c r="AQ237" s="171">
        <v>0</v>
      </c>
      <c r="AR237" s="171">
        <v>0</v>
      </c>
      <c r="AS237" s="171">
        <v>0</v>
      </c>
      <c r="AT237" s="171">
        <v>0</v>
      </c>
      <c r="AU237" s="171">
        <v>0</v>
      </c>
      <c r="AV237" s="171">
        <v>0</v>
      </c>
      <c r="AW237" s="171">
        <v>0</v>
      </c>
      <c r="AX237" s="171">
        <v>0</v>
      </c>
      <c r="AY237" s="171">
        <v>0</v>
      </c>
      <c r="AZ237" s="171">
        <v>0</v>
      </c>
      <c r="BA237" s="171">
        <v>0</v>
      </c>
      <c r="BB237" s="172">
        <f t="shared" si="59"/>
        <v>1</v>
      </c>
      <c r="BC237" s="172">
        <f t="shared" si="59"/>
        <v>1</v>
      </c>
      <c r="BD237" s="172">
        <f t="shared" si="59"/>
        <v>1</v>
      </c>
      <c r="BE237" s="172">
        <f t="shared" si="59"/>
        <v>1</v>
      </c>
      <c r="BF237" s="172">
        <f t="shared" si="59"/>
        <v>1</v>
      </c>
      <c r="BG237" s="172">
        <f t="shared" si="59"/>
        <v>1</v>
      </c>
      <c r="BH237" s="172">
        <f t="shared" si="59"/>
        <v>1</v>
      </c>
      <c r="BI237" s="172">
        <f t="shared" si="59"/>
        <v>1</v>
      </c>
      <c r="BJ237" s="172">
        <f t="shared" si="59"/>
        <v>1</v>
      </c>
      <c r="BK237" s="172">
        <f t="shared" si="58"/>
        <v>1</v>
      </c>
      <c r="BL237" s="172">
        <f t="shared" si="58"/>
        <v>1</v>
      </c>
      <c r="BM237" s="172">
        <f t="shared" si="58"/>
        <v>1</v>
      </c>
    </row>
    <row r="238" spans="1:65" x14ac:dyDescent="0.35">
      <c r="A238" s="173" t="s">
        <v>65</v>
      </c>
      <c r="B238" s="173" t="str">
        <v>DPS</v>
      </c>
      <c r="C238" s="173" t="str">
        <v>Revenue Sustain PS</v>
      </c>
      <c r="D238" s="173" t="str">
        <v>RP M</v>
      </c>
      <c r="E238" s="173" t="str">
        <v>PAPUA</v>
      </c>
      <c r="F238" s="174" cm="1">
        <f t="array" ref="F238">SUM(IF(TARGET_TR5!$B$2:$B$2040=$A238,IF(TARGET_TR5!$C$2:$C$2040=$C238,IF(TARGET_TR5!$E$2:$E$2040=$E238,IF(TARGET_TR5!$W$1:$AH$1=F$2,TARGET_TR5!$W$2:$AH$2040)))))</f>
        <v>0</v>
      </c>
      <c r="G238" s="174" cm="1">
        <f t="array" ref="G238">SUM(IF(TARGET_TR5!$B$2:$B$2040=$A238,IF(TARGET_TR5!$C$2:$C$2040=$C238,IF(TARGET_TR5!$E$2:$E$2040=$E238,IF(TARGET_TR5!$W$1:$AH$1=G$2,TARGET_TR5!$W$2:$AH$2040)))))</f>
        <v>0</v>
      </c>
      <c r="H238" s="174" cm="1">
        <f t="array" ref="H238">SUM(IF(TARGET_TR5!$B$2:$B$2040=$A238,IF(TARGET_TR5!$C$2:$C$2040=$C238,IF(TARGET_TR5!$E$2:$E$2040=$E238,IF(TARGET_TR5!$W$1:$AH$1=H$2,TARGET_TR5!$W$2:$AH$2040)))))</f>
        <v>0</v>
      </c>
      <c r="I238" s="174" cm="1">
        <f t="array" ref="I238">SUM(IF(TARGET_TR5!$B$2:$B$2040=$A238,IF(TARGET_TR5!$C$2:$C$2040=$C238,IF(TARGET_TR5!$E$2:$E$2040=$E238,IF(TARGET_TR5!$W$1:$AH$1=I$2,TARGET_TR5!$W$2:$AH$2040)))))</f>
        <v>0</v>
      </c>
      <c r="J238" s="174" cm="1">
        <f t="array" ref="J238">SUM(IF(TARGET_TR5!$B$2:$B$2040=$A238,IF(TARGET_TR5!$C$2:$C$2040=$C238,IF(TARGET_TR5!$E$2:$E$2040=$E238,IF(TARGET_TR5!$W$1:$AH$1=J$2,TARGET_TR5!$W$2:$AH$2040)))))</f>
        <v>0</v>
      </c>
      <c r="K238" s="174" cm="1">
        <f t="array" ref="K238">SUM(IF(TARGET_TR5!$B$2:$B$2040=$A238,IF(TARGET_TR5!$C$2:$C$2040=$C238,IF(TARGET_TR5!$E$2:$E$2040=$E238,IF(TARGET_TR5!$W$1:$AH$1=K$2,TARGET_TR5!$W$2:$AH$2040)))))</f>
        <v>0</v>
      </c>
      <c r="L238" s="174" cm="1">
        <f t="array" ref="L238">SUM(IF(TARGET_TR5!$B$2:$B$2040=$A238,IF(TARGET_TR5!$C$2:$C$2040=$C238,IF(TARGET_TR5!$E$2:$E$2040=$E238,IF(TARGET_TR5!$W$1:$AH$1=L$2,TARGET_TR5!$W$2:$AH$2040)))))</f>
        <v>0</v>
      </c>
      <c r="M238" s="174" cm="1">
        <f t="array" ref="M238">SUM(IF(TARGET_TR5!$B$2:$B$2040=$A238,IF(TARGET_TR5!$C$2:$C$2040=$C238,IF(TARGET_TR5!$E$2:$E$2040=$E238,IF(TARGET_TR5!$W$1:$AH$1=M$2,TARGET_TR5!$W$2:$AH$2040)))))</f>
        <v>0</v>
      </c>
      <c r="N238" s="174" cm="1">
        <f t="array" ref="N238">SUM(IF(TARGET_TR5!$B$2:$B$2040=$A238,IF(TARGET_TR5!$C$2:$C$2040=$C238,IF(TARGET_TR5!$E$2:$E$2040=$E238,IF(TARGET_TR5!$W$1:$AH$1=N$2,TARGET_TR5!$W$2:$AH$2040)))))</f>
        <v>0</v>
      </c>
      <c r="O238" s="174" cm="1">
        <f t="array" ref="O238">SUM(IF(TARGET_TR5!$B$2:$B$2040=$A238,IF(TARGET_TR5!$C$2:$C$2040=$C238,IF(TARGET_TR5!$E$2:$E$2040=$E238,IF(TARGET_TR5!$W$1:$AH$1=O$2,TARGET_TR5!$W$2:$AH$2040)))))</f>
        <v>0</v>
      </c>
      <c r="P238" s="174" cm="1">
        <f t="array" ref="P238">SUM(IF(TARGET_TR5!$B$2:$B$2040=$A238,IF(TARGET_TR5!$C$2:$C$2040=$C238,IF(TARGET_TR5!$E$2:$E$2040=$E238,IF(TARGET_TR5!$W$1:$AH$1=P$2,TARGET_TR5!$W$2:$AH$2040)))))</f>
        <v>0</v>
      </c>
      <c r="Q238" s="174" cm="1">
        <f t="array" ref="Q238">SUM(IF(TARGET_TR5!$B$2:$B$2040=$A238,IF(TARGET_TR5!$C$2:$C$2040=$C238,IF(TARGET_TR5!$E$2:$E$2040=$E238,IF(TARGET_TR5!$W$1:$AH$1=Q$2,TARGET_TR5!$W$2:$AH$2040)))))</f>
        <v>0</v>
      </c>
      <c r="R238" s="174">
        <v>0</v>
      </c>
      <c r="S238" s="174">
        <v>0</v>
      </c>
      <c r="T238" s="174">
        <v>0</v>
      </c>
      <c r="U238" s="174">
        <v>0</v>
      </c>
      <c r="V238" s="174">
        <v>0</v>
      </c>
      <c r="W238" s="174">
        <v>0</v>
      </c>
      <c r="X238" s="174">
        <v>0</v>
      </c>
      <c r="Y238" s="174">
        <v>0</v>
      </c>
      <c r="Z238" s="174">
        <v>0</v>
      </c>
      <c r="AA238" s="174">
        <v>0</v>
      </c>
      <c r="AB238" s="174">
        <v>0</v>
      </c>
      <c r="AC238" s="174">
        <v>0</v>
      </c>
      <c r="AD238" s="174" cm="1">
        <f t="array" ref="AD238">SUM(IF(TARGET_TR5!$B$2:$B$2040=$A238,IF(TARGET_TR5!$C$2:$C$2040=$C238,IF(TARGET_TR5!$E$2:$E$2040=$E238,IF(TARGET_TR5!$F$1:$Q$1=AD$2,TARGET_TR5!$F$2:$Q$2040)))))</f>
        <v>0</v>
      </c>
      <c r="AE238" s="174" cm="1">
        <f t="array" ref="AE238">SUM(IF(TARGET_TR5!$B$2:$B$2040=$A238,IF(TARGET_TR5!$C$2:$C$2040=$C238,IF(TARGET_TR5!$E$2:$E$2040=$E238,IF(TARGET_TR5!$F$1:$Q$1=AE$2,TARGET_TR5!$F$2:$Q$2040)))))</f>
        <v>0</v>
      </c>
      <c r="AF238" s="174" cm="1">
        <f t="array" ref="AF238">SUM(IF(TARGET_TR5!$B$2:$B$2040=$A238,IF(TARGET_TR5!$C$2:$C$2040=$C238,IF(TARGET_TR5!$E$2:$E$2040=$E238,IF(TARGET_TR5!$F$1:$Q$1=AF$2,TARGET_TR5!$F$2:$Q$2040)))))</f>
        <v>0</v>
      </c>
      <c r="AG238" s="174" cm="1">
        <f t="array" ref="AG238">SUM(IF(TARGET_TR5!$B$2:$B$2040=$A238,IF(TARGET_TR5!$C$2:$C$2040=$C238,IF(TARGET_TR5!$E$2:$E$2040=$E238,IF(TARGET_TR5!$F$1:$Q$1=AG$2,TARGET_TR5!$F$2:$Q$2040)))))</f>
        <v>0</v>
      </c>
      <c r="AH238" s="174" cm="1">
        <f t="array" ref="AH238">SUM(IF(TARGET_TR5!$B$2:$B$2040=$A238,IF(TARGET_TR5!$C$2:$C$2040=$C238,IF(TARGET_TR5!$E$2:$E$2040=$E238,IF(TARGET_TR5!$F$1:$Q$1=AH$2,TARGET_TR5!$F$2:$Q$2040)))))</f>
        <v>0</v>
      </c>
      <c r="AI238" s="174" cm="1">
        <f t="array" ref="AI238">SUM(IF(TARGET_TR5!$B$2:$B$2040=$A238,IF(TARGET_TR5!$C$2:$C$2040=$C238,IF(TARGET_TR5!$E$2:$E$2040=$E238,IF(TARGET_TR5!$F$1:$Q$1=AI$2,TARGET_TR5!$F$2:$Q$2040)))))</f>
        <v>0</v>
      </c>
      <c r="AJ238" s="174" cm="1">
        <f t="array" ref="AJ238">SUM(IF(TARGET_TR5!$B$2:$B$2040=$A238,IF(TARGET_TR5!$C$2:$C$2040=$C238,IF(TARGET_TR5!$E$2:$E$2040=$E238,IF(TARGET_TR5!$F$1:$Q$1=AJ$2,TARGET_TR5!$F$2:$Q$2040)))))</f>
        <v>0</v>
      </c>
      <c r="AK238" s="174" cm="1">
        <f t="array" ref="AK238">SUM(IF(TARGET_TR5!$B$2:$B$2040=$A238,IF(TARGET_TR5!$C$2:$C$2040=$C238,IF(TARGET_TR5!$E$2:$E$2040=$E238,IF(TARGET_TR5!$F$1:$Q$1=AK$2,TARGET_TR5!$F$2:$Q$2040)))))</f>
        <v>0</v>
      </c>
      <c r="AL238" s="174" cm="1">
        <f t="array" ref="AL238">SUM(IF(TARGET_TR5!$B$2:$B$2040=$A238,IF(TARGET_TR5!$C$2:$C$2040=$C238,IF(TARGET_TR5!$E$2:$E$2040=$E238,IF(TARGET_TR5!$F$1:$Q$1=AL$2,TARGET_TR5!$F$2:$Q$2040)))))</f>
        <v>0</v>
      </c>
      <c r="AM238" s="174" cm="1">
        <f t="array" ref="AM238">SUM(IF(TARGET_TR5!$B$2:$B$2040=$A238,IF(TARGET_TR5!$C$2:$C$2040=$C238,IF(TARGET_TR5!$E$2:$E$2040=$E238,IF(TARGET_TR5!$F$1:$Q$1=AM$2,TARGET_TR5!$F$2:$Q$2040)))))</f>
        <v>0</v>
      </c>
      <c r="AN238" s="174" cm="1">
        <f t="array" ref="AN238">SUM(IF(TARGET_TR5!$B$2:$B$2040=$A238,IF(TARGET_TR5!$C$2:$C$2040=$C238,IF(TARGET_TR5!$E$2:$E$2040=$E238,IF(TARGET_TR5!$F$1:$Q$1=AN$2,TARGET_TR5!$F$2:$Q$2040)))))</f>
        <v>0</v>
      </c>
      <c r="AO238" s="174" cm="1">
        <f t="array" ref="AO238">SUM(IF(TARGET_TR5!$B$2:$B$2040=$A238,IF(TARGET_TR5!$C$2:$C$2040=$C238,IF(TARGET_TR5!$E$2:$E$2040=$E238,IF(TARGET_TR5!$F$1:$Q$1=AO$2,TARGET_TR5!$F$2:$Q$2040)))))</f>
        <v>0</v>
      </c>
      <c r="AP238" s="174">
        <v>0</v>
      </c>
      <c r="AQ238" s="174">
        <v>0</v>
      </c>
      <c r="AR238" s="174">
        <v>0</v>
      </c>
      <c r="AS238" s="174">
        <v>0</v>
      </c>
      <c r="AT238" s="174">
        <v>0</v>
      </c>
      <c r="AU238" s="174">
        <v>0</v>
      </c>
      <c r="AV238" s="174">
        <v>0</v>
      </c>
      <c r="AW238" s="174">
        <v>0</v>
      </c>
      <c r="AX238" s="174">
        <v>0</v>
      </c>
      <c r="AY238" s="174">
        <v>0</v>
      </c>
      <c r="AZ238" s="174">
        <v>0</v>
      </c>
      <c r="BA238" s="174">
        <v>0</v>
      </c>
      <c r="BB238" s="175">
        <f t="shared" si="59"/>
        <v>1</v>
      </c>
      <c r="BC238" s="175">
        <f t="shared" si="59"/>
        <v>1</v>
      </c>
      <c r="BD238" s="175">
        <f t="shared" si="59"/>
        <v>1</v>
      </c>
      <c r="BE238" s="175">
        <f t="shared" si="59"/>
        <v>1</v>
      </c>
      <c r="BF238" s="175">
        <f t="shared" si="59"/>
        <v>1</v>
      </c>
      <c r="BG238" s="175">
        <f t="shared" si="59"/>
        <v>1</v>
      </c>
      <c r="BH238" s="175">
        <f t="shared" si="59"/>
        <v>1</v>
      </c>
      <c r="BI238" s="175">
        <f t="shared" si="59"/>
        <v>1</v>
      </c>
      <c r="BJ238" s="175">
        <f t="shared" si="59"/>
        <v>1</v>
      </c>
      <c r="BK238" s="175">
        <f t="shared" si="58"/>
        <v>1</v>
      </c>
      <c r="BL238" s="175">
        <f t="shared" si="58"/>
        <v>1</v>
      </c>
      <c r="BM238" s="175">
        <f t="shared" si="58"/>
        <v>1</v>
      </c>
    </row>
    <row r="239" spans="1:65" x14ac:dyDescent="0.35">
      <c r="A239" s="173" t="s">
        <v>65</v>
      </c>
      <c r="B239" s="173" t="str">
        <v>DPS</v>
      </c>
      <c r="C239" s="173" t="str">
        <v>Revenue Sustain PS</v>
      </c>
      <c r="D239" s="173" t="str">
        <v>RP M</v>
      </c>
      <c r="E239" s="173" t="str">
        <v>PAPUA BARAT</v>
      </c>
      <c r="F239" s="174" cm="1">
        <f t="array" ref="F239">SUM(IF(TARGET_TR5!$B$2:$B$2040=$A239,IF(TARGET_TR5!$C$2:$C$2040=$C239,IF(TARGET_TR5!$E$2:$E$2040=$E239,IF(TARGET_TR5!$W$1:$AH$1=F$2,TARGET_TR5!$W$2:$AH$2040)))))</f>
        <v>0</v>
      </c>
      <c r="G239" s="174" cm="1">
        <f t="array" ref="G239">SUM(IF(TARGET_TR5!$B$2:$B$2040=$A239,IF(TARGET_TR5!$C$2:$C$2040=$C239,IF(TARGET_TR5!$E$2:$E$2040=$E239,IF(TARGET_TR5!$W$1:$AH$1=G$2,TARGET_TR5!$W$2:$AH$2040)))))</f>
        <v>0</v>
      </c>
      <c r="H239" s="174" cm="1">
        <f t="array" ref="H239">SUM(IF(TARGET_TR5!$B$2:$B$2040=$A239,IF(TARGET_TR5!$C$2:$C$2040=$C239,IF(TARGET_TR5!$E$2:$E$2040=$E239,IF(TARGET_TR5!$W$1:$AH$1=H$2,TARGET_TR5!$W$2:$AH$2040)))))</f>
        <v>0</v>
      </c>
      <c r="I239" s="174" cm="1">
        <f t="array" ref="I239">SUM(IF(TARGET_TR5!$B$2:$B$2040=$A239,IF(TARGET_TR5!$C$2:$C$2040=$C239,IF(TARGET_TR5!$E$2:$E$2040=$E239,IF(TARGET_TR5!$W$1:$AH$1=I$2,TARGET_TR5!$W$2:$AH$2040)))))</f>
        <v>0</v>
      </c>
      <c r="J239" s="174" cm="1">
        <f t="array" ref="J239">SUM(IF(TARGET_TR5!$B$2:$B$2040=$A239,IF(TARGET_TR5!$C$2:$C$2040=$C239,IF(TARGET_TR5!$E$2:$E$2040=$E239,IF(TARGET_TR5!$W$1:$AH$1=J$2,TARGET_TR5!$W$2:$AH$2040)))))</f>
        <v>0</v>
      </c>
      <c r="K239" s="174" cm="1">
        <f t="array" ref="K239">SUM(IF(TARGET_TR5!$B$2:$B$2040=$A239,IF(TARGET_TR5!$C$2:$C$2040=$C239,IF(TARGET_TR5!$E$2:$E$2040=$E239,IF(TARGET_TR5!$W$1:$AH$1=K$2,TARGET_TR5!$W$2:$AH$2040)))))</f>
        <v>0</v>
      </c>
      <c r="L239" s="174" cm="1">
        <f t="array" ref="L239">SUM(IF(TARGET_TR5!$B$2:$B$2040=$A239,IF(TARGET_TR5!$C$2:$C$2040=$C239,IF(TARGET_TR5!$E$2:$E$2040=$E239,IF(TARGET_TR5!$W$1:$AH$1=L$2,TARGET_TR5!$W$2:$AH$2040)))))</f>
        <v>0</v>
      </c>
      <c r="M239" s="174" cm="1">
        <f t="array" ref="M239">SUM(IF(TARGET_TR5!$B$2:$B$2040=$A239,IF(TARGET_TR5!$C$2:$C$2040=$C239,IF(TARGET_TR5!$E$2:$E$2040=$E239,IF(TARGET_TR5!$W$1:$AH$1=M$2,TARGET_TR5!$W$2:$AH$2040)))))</f>
        <v>0</v>
      </c>
      <c r="N239" s="174" cm="1">
        <f t="array" ref="N239">SUM(IF(TARGET_TR5!$B$2:$B$2040=$A239,IF(TARGET_TR5!$C$2:$C$2040=$C239,IF(TARGET_TR5!$E$2:$E$2040=$E239,IF(TARGET_TR5!$W$1:$AH$1=N$2,TARGET_TR5!$W$2:$AH$2040)))))</f>
        <v>0</v>
      </c>
      <c r="O239" s="174" cm="1">
        <f t="array" ref="O239">SUM(IF(TARGET_TR5!$B$2:$B$2040=$A239,IF(TARGET_TR5!$C$2:$C$2040=$C239,IF(TARGET_TR5!$E$2:$E$2040=$E239,IF(TARGET_TR5!$W$1:$AH$1=O$2,TARGET_TR5!$W$2:$AH$2040)))))</f>
        <v>0</v>
      </c>
      <c r="P239" s="174" cm="1">
        <f t="array" ref="P239">SUM(IF(TARGET_TR5!$B$2:$B$2040=$A239,IF(TARGET_TR5!$C$2:$C$2040=$C239,IF(TARGET_TR5!$E$2:$E$2040=$E239,IF(TARGET_TR5!$W$1:$AH$1=P$2,TARGET_TR5!$W$2:$AH$2040)))))</f>
        <v>0</v>
      </c>
      <c r="Q239" s="174" cm="1">
        <f t="array" ref="Q239">SUM(IF(TARGET_TR5!$B$2:$B$2040=$A239,IF(TARGET_TR5!$C$2:$C$2040=$C239,IF(TARGET_TR5!$E$2:$E$2040=$E239,IF(TARGET_TR5!$W$1:$AH$1=Q$2,TARGET_TR5!$W$2:$AH$2040)))))</f>
        <v>0</v>
      </c>
      <c r="R239" s="174">
        <v>0</v>
      </c>
      <c r="S239" s="174">
        <v>0</v>
      </c>
      <c r="T239" s="174">
        <v>0</v>
      </c>
      <c r="U239" s="174">
        <v>0</v>
      </c>
      <c r="V239" s="174">
        <v>0</v>
      </c>
      <c r="W239" s="174">
        <v>0</v>
      </c>
      <c r="X239" s="174">
        <v>0</v>
      </c>
      <c r="Y239" s="174">
        <v>0</v>
      </c>
      <c r="Z239" s="174">
        <v>0</v>
      </c>
      <c r="AA239" s="174">
        <v>0</v>
      </c>
      <c r="AB239" s="174">
        <v>0</v>
      </c>
      <c r="AC239" s="174">
        <v>0</v>
      </c>
      <c r="AD239" s="174" cm="1">
        <f t="array" ref="AD239">SUM(IF(TARGET_TR5!$B$2:$B$2040=$A239,IF(TARGET_TR5!$C$2:$C$2040=$C239,IF(TARGET_TR5!$E$2:$E$2040=$E239,IF(TARGET_TR5!$F$1:$Q$1=AD$2,TARGET_TR5!$F$2:$Q$2040)))))</f>
        <v>0</v>
      </c>
      <c r="AE239" s="174" cm="1">
        <f t="array" ref="AE239">SUM(IF(TARGET_TR5!$B$2:$B$2040=$A239,IF(TARGET_TR5!$C$2:$C$2040=$C239,IF(TARGET_TR5!$E$2:$E$2040=$E239,IF(TARGET_TR5!$F$1:$Q$1=AE$2,TARGET_TR5!$F$2:$Q$2040)))))</f>
        <v>0</v>
      </c>
      <c r="AF239" s="174" cm="1">
        <f t="array" ref="AF239">SUM(IF(TARGET_TR5!$B$2:$B$2040=$A239,IF(TARGET_TR5!$C$2:$C$2040=$C239,IF(TARGET_TR5!$E$2:$E$2040=$E239,IF(TARGET_TR5!$F$1:$Q$1=AF$2,TARGET_TR5!$F$2:$Q$2040)))))</f>
        <v>0</v>
      </c>
      <c r="AG239" s="174" cm="1">
        <f t="array" ref="AG239">SUM(IF(TARGET_TR5!$B$2:$B$2040=$A239,IF(TARGET_TR5!$C$2:$C$2040=$C239,IF(TARGET_TR5!$E$2:$E$2040=$E239,IF(TARGET_TR5!$F$1:$Q$1=AG$2,TARGET_TR5!$F$2:$Q$2040)))))</f>
        <v>0</v>
      </c>
      <c r="AH239" s="174" cm="1">
        <f t="array" ref="AH239">SUM(IF(TARGET_TR5!$B$2:$B$2040=$A239,IF(TARGET_TR5!$C$2:$C$2040=$C239,IF(TARGET_TR5!$E$2:$E$2040=$E239,IF(TARGET_TR5!$F$1:$Q$1=AH$2,TARGET_TR5!$F$2:$Q$2040)))))</f>
        <v>0</v>
      </c>
      <c r="AI239" s="174" cm="1">
        <f t="array" ref="AI239">SUM(IF(TARGET_TR5!$B$2:$B$2040=$A239,IF(TARGET_TR5!$C$2:$C$2040=$C239,IF(TARGET_TR5!$E$2:$E$2040=$E239,IF(TARGET_TR5!$F$1:$Q$1=AI$2,TARGET_TR5!$F$2:$Q$2040)))))</f>
        <v>0</v>
      </c>
      <c r="AJ239" s="174" cm="1">
        <f t="array" ref="AJ239">SUM(IF(TARGET_TR5!$B$2:$B$2040=$A239,IF(TARGET_TR5!$C$2:$C$2040=$C239,IF(TARGET_TR5!$E$2:$E$2040=$E239,IF(TARGET_TR5!$F$1:$Q$1=AJ$2,TARGET_TR5!$F$2:$Q$2040)))))</f>
        <v>0</v>
      </c>
      <c r="AK239" s="174" cm="1">
        <f t="array" ref="AK239">SUM(IF(TARGET_TR5!$B$2:$B$2040=$A239,IF(TARGET_TR5!$C$2:$C$2040=$C239,IF(TARGET_TR5!$E$2:$E$2040=$E239,IF(TARGET_TR5!$F$1:$Q$1=AK$2,TARGET_TR5!$F$2:$Q$2040)))))</f>
        <v>0</v>
      </c>
      <c r="AL239" s="174" cm="1">
        <f t="array" ref="AL239">SUM(IF(TARGET_TR5!$B$2:$B$2040=$A239,IF(TARGET_TR5!$C$2:$C$2040=$C239,IF(TARGET_TR5!$E$2:$E$2040=$E239,IF(TARGET_TR5!$F$1:$Q$1=AL$2,TARGET_TR5!$F$2:$Q$2040)))))</f>
        <v>0</v>
      </c>
      <c r="AM239" s="174" cm="1">
        <f t="array" ref="AM239">SUM(IF(TARGET_TR5!$B$2:$B$2040=$A239,IF(TARGET_TR5!$C$2:$C$2040=$C239,IF(TARGET_TR5!$E$2:$E$2040=$E239,IF(TARGET_TR5!$F$1:$Q$1=AM$2,TARGET_TR5!$F$2:$Q$2040)))))</f>
        <v>0</v>
      </c>
      <c r="AN239" s="174" cm="1">
        <f t="array" ref="AN239">SUM(IF(TARGET_TR5!$B$2:$B$2040=$A239,IF(TARGET_TR5!$C$2:$C$2040=$C239,IF(TARGET_TR5!$E$2:$E$2040=$E239,IF(TARGET_TR5!$F$1:$Q$1=AN$2,TARGET_TR5!$F$2:$Q$2040)))))</f>
        <v>0</v>
      </c>
      <c r="AO239" s="174" cm="1">
        <f t="array" ref="AO239">SUM(IF(TARGET_TR5!$B$2:$B$2040=$A239,IF(TARGET_TR5!$C$2:$C$2040=$C239,IF(TARGET_TR5!$E$2:$E$2040=$E239,IF(TARGET_TR5!$F$1:$Q$1=AO$2,TARGET_TR5!$F$2:$Q$2040)))))</f>
        <v>0</v>
      </c>
      <c r="AP239" s="174">
        <v>0</v>
      </c>
      <c r="AQ239" s="174">
        <v>0</v>
      </c>
      <c r="AR239" s="174">
        <v>0</v>
      </c>
      <c r="AS239" s="174">
        <v>0</v>
      </c>
      <c r="AT239" s="174">
        <v>0</v>
      </c>
      <c r="AU239" s="174">
        <v>0</v>
      </c>
      <c r="AV239" s="174">
        <v>0</v>
      </c>
      <c r="AW239" s="174">
        <v>0</v>
      </c>
      <c r="AX239" s="174">
        <v>0</v>
      </c>
      <c r="AY239" s="174">
        <v>0</v>
      </c>
      <c r="AZ239" s="174">
        <v>0</v>
      </c>
      <c r="BA239" s="174">
        <v>0</v>
      </c>
      <c r="BB239" s="175">
        <f t="shared" si="59"/>
        <v>1</v>
      </c>
      <c r="BC239" s="175">
        <f t="shared" si="59"/>
        <v>1</v>
      </c>
      <c r="BD239" s="175">
        <f t="shared" si="59"/>
        <v>1</v>
      </c>
      <c r="BE239" s="175">
        <f t="shared" si="59"/>
        <v>1</v>
      </c>
      <c r="BF239" s="175">
        <f t="shared" si="59"/>
        <v>1</v>
      </c>
      <c r="BG239" s="175">
        <f t="shared" si="59"/>
        <v>1</v>
      </c>
      <c r="BH239" s="175">
        <f t="shared" si="59"/>
        <v>1</v>
      </c>
      <c r="BI239" s="175">
        <f t="shared" si="59"/>
        <v>1</v>
      </c>
      <c r="BJ239" s="175">
        <f t="shared" si="59"/>
        <v>1</v>
      </c>
      <c r="BK239" s="175">
        <f t="shared" si="58"/>
        <v>1</v>
      </c>
      <c r="BL239" s="175">
        <f t="shared" si="58"/>
        <v>1</v>
      </c>
      <c r="BM239" s="175">
        <f t="shared" si="58"/>
        <v>1</v>
      </c>
    </row>
    <row r="240" spans="1:65" x14ac:dyDescent="0.35">
      <c r="A240" s="173" t="s">
        <v>65</v>
      </c>
      <c r="B240" s="173" t="str">
        <v>DPS</v>
      </c>
      <c r="C240" s="173" t="str">
        <v>Revenue Sustain PS</v>
      </c>
      <c r="D240" s="173" t="str">
        <v>RP M</v>
      </c>
      <c r="E240" s="173" t="str">
        <v>SULBAGSEL</v>
      </c>
      <c r="F240" s="174" cm="1">
        <f t="array" ref="F240">SUM(IF(TARGET_TR5!$B$2:$B$2040=$A240,IF(TARGET_TR5!$C$2:$C$2040=$C240,IF(TARGET_TR5!$E$2:$E$2040=$E240,IF(TARGET_TR5!$W$1:$AH$1=F$2,TARGET_TR5!$W$2:$AH$2040)))))</f>
        <v>0</v>
      </c>
      <c r="G240" s="174" cm="1">
        <f t="array" ref="G240">SUM(IF(TARGET_TR5!$B$2:$B$2040=$A240,IF(TARGET_TR5!$C$2:$C$2040=$C240,IF(TARGET_TR5!$E$2:$E$2040=$E240,IF(TARGET_TR5!$W$1:$AH$1=G$2,TARGET_TR5!$W$2:$AH$2040)))))</f>
        <v>0</v>
      </c>
      <c r="H240" s="174" cm="1">
        <f t="array" ref="H240">SUM(IF(TARGET_TR5!$B$2:$B$2040=$A240,IF(TARGET_TR5!$C$2:$C$2040=$C240,IF(TARGET_TR5!$E$2:$E$2040=$E240,IF(TARGET_TR5!$W$1:$AH$1=H$2,TARGET_TR5!$W$2:$AH$2040)))))</f>
        <v>0</v>
      </c>
      <c r="I240" s="174" cm="1">
        <f t="array" ref="I240">SUM(IF(TARGET_TR5!$B$2:$B$2040=$A240,IF(TARGET_TR5!$C$2:$C$2040=$C240,IF(TARGET_TR5!$E$2:$E$2040=$E240,IF(TARGET_TR5!$W$1:$AH$1=I$2,TARGET_TR5!$W$2:$AH$2040)))))</f>
        <v>0</v>
      </c>
      <c r="J240" s="174" cm="1">
        <f t="array" ref="J240">SUM(IF(TARGET_TR5!$B$2:$B$2040=$A240,IF(TARGET_TR5!$C$2:$C$2040=$C240,IF(TARGET_TR5!$E$2:$E$2040=$E240,IF(TARGET_TR5!$W$1:$AH$1=J$2,TARGET_TR5!$W$2:$AH$2040)))))</f>
        <v>0</v>
      </c>
      <c r="K240" s="174" cm="1">
        <f t="array" ref="K240">SUM(IF(TARGET_TR5!$B$2:$B$2040=$A240,IF(TARGET_TR5!$C$2:$C$2040=$C240,IF(TARGET_TR5!$E$2:$E$2040=$E240,IF(TARGET_TR5!$W$1:$AH$1=K$2,TARGET_TR5!$W$2:$AH$2040)))))</f>
        <v>0</v>
      </c>
      <c r="L240" s="174" cm="1">
        <f t="array" ref="L240">SUM(IF(TARGET_TR5!$B$2:$B$2040=$A240,IF(TARGET_TR5!$C$2:$C$2040=$C240,IF(TARGET_TR5!$E$2:$E$2040=$E240,IF(TARGET_TR5!$W$1:$AH$1=L$2,TARGET_TR5!$W$2:$AH$2040)))))</f>
        <v>0</v>
      </c>
      <c r="M240" s="174" cm="1">
        <f t="array" ref="M240">SUM(IF(TARGET_TR5!$B$2:$B$2040=$A240,IF(TARGET_TR5!$C$2:$C$2040=$C240,IF(TARGET_TR5!$E$2:$E$2040=$E240,IF(TARGET_TR5!$W$1:$AH$1=M$2,TARGET_TR5!$W$2:$AH$2040)))))</f>
        <v>0</v>
      </c>
      <c r="N240" s="174" cm="1">
        <f t="array" ref="N240">SUM(IF(TARGET_TR5!$B$2:$B$2040=$A240,IF(TARGET_TR5!$C$2:$C$2040=$C240,IF(TARGET_TR5!$E$2:$E$2040=$E240,IF(TARGET_TR5!$W$1:$AH$1=N$2,TARGET_TR5!$W$2:$AH$2040)))))</f>
        <v>0</v>
      </c>
      <c r="O240" s="174" cm="1">
        <f t="array" ref="O240">SUM(IF(TARGET_TR5!$B$2:$B$2040=$A240,IF(TARGET_TR5!$C$2:$C$2040=$C240,IF(TARGET_TR5!$E$2:$E$2040=$E240,IF(TARGET_TR5!$W$1:$AH$1=O$2,TARGET_TR5!$W$2:$AH$2040)))))</f>
        <v>0</v>
      </c>
      <c r="P240" s="174" cm="1">
        <f t="array" ref="P240">SUM(IF(TARGET_TR5!$B$2:$B$2040=$A240,IF(TARGET_TR5!$C$2:$C$2040=$C240,IF(TARGET_TR5!$E$2:$E$2040=$E240,IF(TARGET_TR5!$W$1:$AH$1=P$2,TARGET_TR5!$W$2:$AH$2040)))))</f>
        <v>0</v>
      </c>
      <c r="Q240" s="174" cm="1">
        <f t="array" ref="Q240">SUM(IF(TARGET_TR5!$B$2:$B$2040=$A240,IF(TARGET_TR5!$C$2:$C$2040=$C240,IF(TARGET_TR5!$E$2:$E$2040=$E240,IF(TARGET_TR5!$W$1:$AH$1=Q$2,TARGET_TR5!$W$2:$AH$2040)))))</f>
        <v>0</v>
      </c>
      <c r="R240" s="174">
        <v>0</v>
      </c>
      <c r="S240" s="174">
        <v>0</v>
      </c>
      <c r="T240" s="174">
        <v>0</v>
      </c>
      <c r="U240" s="174">
        <v>0</v>
      </c>
      <c r="V240" s="174">
        <v>0</v>
      </c>
      <c r="W240" s="174">
        <v>0</v>
      </c>
      <c r="X240" s="174">
        <v>0</v>
      </c>
      <c r="Y240" s="174">
        <v>0</v>
      </c>
      <c r="Z240" s="174">
        <v>0</v>
      </c>
      <c r="AA240" s="174">
        <v>0</v>
      </c>
      <c r="AB240" s="174">
        <v>0</v>
      </c>
      <c r="AC240" s="174">
        <v>0</v>
      </c>
      <c r="AD240" s="174" cm="1">
        <f t="array" ref="AD240">SUM(IF(TARGET_TR5!$B$2:$B$2040=$A240,IF(TARGET_TR5!$C$2:$C$2040=$C240,IF(TARGET_TR5!$E$2:$E$2040=$E240,IF(TARGET_TR5!$F$1:$Q$1=AD$2,TARGET_TR5!$F$2:$Q$2040)))))</f>
        <v>0</v>
      </c>
      <c r="AE240" s="174" cm="1">
        <f t="array" ref="AE240">SUM(IF(TARGET_TR5!$B$2:$B$2040=$A240,IF(TARGET_TR5!$C$2:$C$2040=$C240,IF(TARGET_TR5!$E$2:$E$2040=$E240,IF(TARGET_TR5!$F$1:$Q$1=AE$2,TARGET_TR5!$F$2:$Q$2040)))))</f>
        <v>0</v>
      </c>
      <c r="AF240" s="174" cm="1">
        <f t="array" ref="AF240">SUM(IF(TARGET_TR5!$B$2:$B$2040=$A240,IF(TARGET_TR5!$C$2:$C$2040=$C240,IF(TARGET_TR5!$E$2:$E$2040=$E240,IF(TARGET_TR5!$F$1:$Q$1=AF$2,TARGET_TR5!$F$2:$Q$2040)))))</f>
        <v>0</v>
      </c>
      <c r="AG240" s="174" cm="1">
        <f t="array" ref="AG240">SUM(IF(TARGET_TR5!$B$2:$B$2040=$A240,IF(TARGET_TR5!$C$2:$C$2040=$C240,IF(TARGET_TR5!$E$2:$E$2040=$E240,IF(TARGET_TR5!$F$1:$Q$1=AG$2,TARGET_TR5!$F$2:$Q$2040)))))</f>
        <v>0</v>
      </c>
      <c r="AH240" s="174" cm="1">
        <f t="array" ref="AH240">SUM(IF(TARGET_TR5!$B$2:$B$2040=$A240,IF(TARGET_TR5!$C$2:$C$2040=$C240,IF(TARGET_TR5!$E$2:$E$2040=$E240,IF(TARGET_TR5!$F$1:$Q$1=AH$2,TARGET_TR5!$F$2:$Q$2040)))))</f>
        <v>0</v>
      </c>
      <c r="AI240" s="174" cm="1">
        <f t="array" ref="AI240">SUM(IF(TARGET_TR5!$B$2:$B$2040=$A240,IF(TARGET_TR5!$C$2:$C$2040=$C240,IF(TARGET_TR5!$E$2:$E$2040=$E240,IF(TARGET_TR5!$F$1:$Q$1=AI$2,TARGET_TR5!$F$2:$Q$2040)))))</f>
        <v>0</v>
      </c>
      <c r="AJ240" s="174" cm="1">
        <f t="array" ref="AJ240">SUM(IF(TARGET_TR5!$B$2:$B$2040=$A240,IF(TARGET_TR5!$C$2:$C$2040=$C240,IF(TARGET_TR5!$E$2:$E$2040=$E240,IF(TARGET_TR5!$F$1:$Q$1=AJ$2,TARGET_TR5!$F$2:$Q$2040)))))</f>
        <v>0</v>
      </c>
      <c r="AK240" s="174" cm="1">
        <f t="array" ref="AK240">SUM(IF(TARGET_TR5!$B$2:$B$2040=$A240,IF(TARGET_TR5!$C$2:$C$2040=$C240,IF(TARGET_TR5!$E$2:$E$2040=$E240,IF(TARGET_TR5!$F$1:$Q$1=AK$2,TARGET_TR5!$F$2:$Q$2040)))))</f>
        <v>0</v>
      </c>
      <c r="AL240" s="174" cm="1">
        <f t="array" ref="AL240">SUM(IF(TARGET_TR5!$B$2:$B$2040=$A240,IF(TARGET_TR5!$C$2:$C$2040=$C240,IF(TARGET_TR5!$E$2:$E$2040=$E240,IF(TARGET_TR5!$F$1:$Q$1=AL$2,TARGET_TR5!$F$2:$Q$2040)))))</f>
        <v>0</v>
      </c>
      <c r="AM240" s="174" cm="1">
        <f t="array" ref="AM240">SUM(IF(TARGET_TR5!$B$2:$B$2040=$A240,IF(TARGET_TR5!$C$2:$C$2040=$C240,IF(TARGET_TR5!$E$2:$E$2040=$E240,IF(TARGET_TR5!$F$1:$Q$1=AM$2,TARGET_TR5!$F$2:$Q$2040)))))</f>
        <v>0</v>
      </c>
      <c r="AN240" s="174" cm="1">
        <f t="array" ref="AN240">SUM(IF(TARGET_TR5!$B$2:$B$2040=$A240,IF(TARGET_TR5!$C$2:$C$2040=$C240,IF(TARGET_TR5!$E$2:$E$2040=$E240,IF(TARGET_TR5!$F$1:$Q$1=AN$2,TARGET_TR5!$F$2:$Q$2040)))))</f>
        <v>0</v>
      </c>
      <c r="AO240" s="174" cm="1">
        <f t="array" ref="AO240">SUM(IF(TARGET_TR5!$B$2:$B$2040=$A240,IF(TARGET_TR5!$C$2:$C$2040=$C240,IF(TARGET_TR5!$E$2:$E$2040=$E240,IF(TARGET_TR5!$F$1:$Q$1=AO$2,TARGET_TR5!$F$2:$Q$2040)))))</f>
        <v>0</v>
      </c>
      <c r="AP240" s="174">
        <v>0</v>
      </c>
      <c r="AQ240" s="174">
        <v>0</v>
      </c>
      <c r="AR240" s="174">
        <v>0</v>
      </c>
      <c r="AS240" s="174">
        <v>0</v>
      </c>
      <c r="AT240" s="174">
        <v>0</v>
      </c>
      <c r="AU240" s="174">
        <v>0</v>
      </c>
      <c r="AV240" s="174">
        <v>0</v>
      </c>
      <c r="AW240" s="174">
        <v>0</v>
      </c>
      <c r="AX240" s="174">
        <v>0</v>
      </c>
      <c r="AY240" s="174">
        <v>0</v>
      </c>
      <c r="AZ240" s="174">
        <v>0</v>
      </c>
      <c r="BA240" s="174">
        <v>0</v>
      </c>
      <c r="BB240" s="175">
        <f t="shared" si="59"/>
        <v>1</v>
      </c>
      <c r="BC240" s="175">
        <f t="shared" si="59"/>
        <v>1</v>
      </c>
      <c r="BD240" s="175">
        <f t="shared" si="59"/>
        <v>1</v>
      </c>
      <c r="BE240" s="175">
        <f t="shared" si="59"/>
        <v>1</v>
      </c>
      <c r="BF240" s="175">
        <f t="shared" si="59"/>
        <v>1</v>
      </c>
      <c r="BG240" s="175">
        <f t="shared" si="59"/>
        <v>1</v>
      </c>
      <c r="BH240" s="175">
        <f t="shared" si="59"/>
        <v>1</v>
      </c>
      <c r="BI240" s="175">
        <f t="shared" si="59"/>
        <v>1</v>
      </c>
      <c r="BJ240" s="175">
        <f t="shared" si="59"/>
        <v>1</v>
      </c>
      <c r="BK240" s="175">
        <f t="shared" si="58"/>
        <v>1</v>
      </c>
      <c r="BL240" s="175">
        <f t="shared" si="58"/>
        <v>1</v>
      </c>
      <c r="BM240" s="175">
        <f t="shared" si="58"/>
        <v>1</v>
      </c>
    </row>
    <row r="241" spans="1:65" x14ac:dyDescent="0.35">
      <c r="A241" s="173" t="s">
        <v>65</v>
      </c>
      <c r="B241" s="173" t="str">
        <v>DPS</v>
      </c>
      <c r="C241" s="173" t="str">
        <v>Revenue Sustain PS</v>
      </c>
      <c r="D241" s="173" t="str">
        <v>RP M</v>
      </c>
      <c r="E241" s="173" t="str">
        <v>SULBAGTENG</v>
      </c>
      <c r="F241" s="174" cm="1">
        <f t="array" ref="F241">SUM(IF(TARGET_TR5!$B$2:$B$2040=$A241,IF(TARGET_TR5!$C$2:$C$2040=$C241,IF(TARGET_TR5!$E$2:$E$2040=$E241,IF(TARGET_TR5!$W$1:$AH$1=F$2,TARGET_TR5!$W$2:$AH$2040)))))</f>
        <v>0</v>
      </c>
      <c r="G241" s="174" cm="1">
        <f t="array" ref="G241">SUM(IF(TARGET_TR5!$B$2:$B$2040=$A241,IF(TARGET_TR5!$C$2:$C$2040=$C241,IF(TARGET_TR5!$E$2:$E$2040=$E241,IF(TARGET_TR5!$W$1:$AH$1=G$2,TARGET_TR5!$W$2:$AH$2040)))))</f>
        <v>0</v>
      </c>
      <c r="H241" s="174" cm="1">
        <f t="array" ref="H241">SUM(IF(TARGET_TR5!$B$2:$B$2040=$A241,IF(TARGET_TR5!$C$2:$C$2040=$C241,IF(TARGET_TR5!$E$2:$E$2040=$E241,IF(TARGET_TR5!$W$1:$AH$1=H$2,TARGET_TR5!$W$2:$AH$2040)))))</f>
        <v>0</v>
      </c>
      <c r="I241" s="174" cm="1">
        <f t="array" ref="I241">SUM(IF(TARGET_TR5!$B$2:$B$2040=$A241,IF(TARGET_TR5!$C$2:$C$2040=$C241,IF(TARGET_TR5!$E$2:$E$2040=$E241,IF(TARGET_TR5!$W$1:$AH$1=I$2,TARGET_TR5!$W$2:$AH$2040)))))</f>
        <v>0</v>
      </c>
      <c r="J241" s="174" cm="1">
        <f t="array" ref="J241">SUM(IF(TARGET_TR5!$B$2:$B$2040=$A241,IF(TARGET_TR5!$C$2:$C$2040=$C241,IF(TARGET_TR5!$E$2:$E$2040=$E241,IF(TARGET_TR5!$W$1:$AH$1=J$2,TARGET_TR5!$W$2:$AH$2040)))))</f>
        <v>0</v>
      </c>
      <c r="K241" s="174" cm="1">
        <f t="array" ref="K241">SUM(IF(TARGET_TR5!$B$2:$B$2040=$A241,IF(TARGET_TR5!$C$2:$C$2040=$C241,IF(TARGET_TR5!$E$2:$E$2040=$E241,IF(TARGET_TR5!$W$1:$AH$1=K$2,TARGET_TR5!$W$2:$AH$2040)))))</f>
        <v>0</v>
      </c>
      <c r="L241" s="174" cm="1">
        <f t="array" ref="L241">SUM(IF(TARGET_TR5!$B$2:$B$2040=$A241,IF(TARGET_TR5!$C$2:$C$2040=$C241,IF(TARGET_TR5!$E$2:$E$2040=$E241,IF(TARGET_TR5!$W$1:$AH$1=L$2,TARGET_TR5!$W$2:$AH$2040)))))</f>
        <v>0</v>
      </c>
      <c r="M241" s="174" cm="1">
        <f t="array" ref="M241">SUM(IF(TARGET_TR5!$B$2:$B$2040=$A241,IF(TARGET_TR5!$C$2:$C$2040=$C241,IF(TARGET_TR5!$E$2:$E$2040=$E241,IF(TARGET_TR5!$W$1:$AH$1=M$2,TARGET_TR5!$W$2:$AH$2040)))))</f>
        <v>0</v>
      </c>
      <c r="N241" s="174" cm="1">
        <f t="array" ref="N241">SUM(IF(TARGET_TR5!$B$2:$B$2040=$A241,IF(TARGET_TR5!$C$2:$C$2040=$C241,IF(TARGET_TR5!$E$2:$E$2040=$E241,IF(TARGET_TR5!$W$1:$AH$1=N$2,TARGET_TR5!$W$2:$AH$2040)))))</f>
        <v>0</v>
      </c>
      <c r="O241" s="174" cm="1">
        <f t="array" ref="O241">SUM(IF(TARGET_TR5!$B$2:$B$2040=$A241,IF(TARGET_TR5!$C$2:$C$2040=$C241,IF(TARGET_TR5!$E$2:$E$2040=$E241,IF(TARGET_TR5!$W$1:$AH$1=O$2,TARGET_TR5!$W$2:$AH$2040)))))</f>
        <v>0</v>
      </c>
      <c r="P241" s="174" cm="1">
        <f t="array" ref="P241">SUM(IF(TARGET_TR5!$B$2:$B$2040=$A241,IF(TARGET_TR5!$C$2:$C$2040=$C241,IF(TARGET_TR5!$E$2:$E$2040=$E241,IF(TARGET_TR5!$W$1:$AH$1=P$2,TARGET_TR5!$W$2:$AH$2040)))))</f>
        <v>0</v>
      </c>
      <c r="Q241" s="174" cm="1">
        <f t="array" ref="Q241">SUM(IF(TARGET_TR5!$B$2:$B$2040=$A241,IF(TARGET_TR5!$C$2:$C$2040=$C241,IF(TARGET_TR5!$E$2:$E$2040=$E241,IF(TARGET_TR5!$W$1:$AH$1=Q$2,TARGET_TR5!$W$2:$AH$2040)))))</f>
        <v>0</v>
      </c>
      <c r="R241" s="174">
        <v>0</v>
      </c>
      <c r="S241" s="174">
        <v>0</v>
      </c>
      <c r="T241" s="174">
        <v>0</v>
      </c>
      <c r="U241" s="174">
        <v>0</v>
      </c>
      <c r="V241" s="174">
        <v>0</v>
      </c>
      <c r="W241" s="174">
        <v>0</v>
      </c>
      <c r="X241" s="174">
        <v>0</v>
      </c>
      <c r="Y241" s="174">
        <v>0</v>
      </c>
      <c r="Z241" s="174">
        <v>0</v>
      </c>
      <c r="AA241" s="174">
        <v>0</v>
      </c>
      <c r="AB241" s="174">
        <v>0</v>
      </c>
      <c r="AC241" s="174">
        <v>0</v>
      </c>
      <c r="AD241" s="174" cm="1">
        <f t="array" ref="AD241">SUM(IF(TARGET_TR5!$B$2:$B$2040=$A241,IF(TARGET_TR5!$C$2:$C$2040=$C241,IF(TARGET_TR5!$E$2:$E$2040=$E241,IF(TARGET_TR5!$F$1:$Q$1=AD$2,TARGET_TR5!$F$2:$Q$2040)))))</f>
        <v>0</v>
      </c>
      <c r="AE241" s="174" cm="1">
        <f t="array" ref="AE241">SUM(IF(TARGET_TR5!$B$2:$B$2040=$A241,IF(TARGET_TR5!$C$2:$C$2040=$C241,IF(TARGET_TR5!$E$2:$E$2040=$E241,IF(TARGET_TR5!$F$1:$Q$1=AE$2,TARGET_TR5!$F$2:$Q$2040)))))</f>
        <v>0</v>
      </c>
      <c r="AF241" s="174" cm="1">
        <f t="array" ref="AF241">SUM(IF(TARGET_TR5!$B$2:$B$2040=$A241,IF(TARGET_TR5!$C$2:$C$2040=$C241,IF(TARGET_TR5!$E$2:$E$2040=$E241,IF(TARGET_TR5!$F$1:$Q$1=AF$2,TARGET_TR5!$F$2:$Q$2040)))))</f>
        <v>0</v>
      </c>
      <c r="AG241" s="174" cm="1">
        <f t="array" ref="AG241">SUM(IF(TARGET_TR5!$B$2:$B$2040=$A241,IF(TARGET_TR5!$C$2:$C$2040=$C241,IF(TARGET_TR5!$E$2:$E$2040=$E241,IF(TARGET_TR5!$F$1:$Q$1=AG$2,TARGET_TR5!$F$2:$Q$2040)))))</f>
        <v>0</v>
      </c>
      <c r="AH241" s="174" cm="1">
        <f t="array" ref="AH241">SUM(IF(TARGET_TR5!$B$2:$B$2040=$A241,IF(TARGET_TR5!$C$2:$C$2040=$C241,IF(TARGET_TR5!$E$2:$E$2040=$E241,IF(TARGET_TR5!$F$1:$Q$1=AH$2,TARGET_TR5!$F$2:$Q$2040)))))</f>
        <v>0</v>
      </c>
      <c r="AI241" s="174" cm="1">
        <f t="array" ref="AI241">SUM(IF(TARGET_TR5!$B$2:$B$2040=$A241,IF(TARGET_TR5!$C$2:$C$2040=$C241,IF(TARGET_TR5!$E$2:$E$2040=$E241,IF(TARGET_TR5!$F$1:$Q$1=AI$2,TARGET_TR5!$F$2:$Q$2040)))))</f>
        <v>0</v>
      </c>
      <c r="AJ241" s="174" cm="1">
        <f t="array" ref="AJ241">SUM(IF(TARGET_TR5!$B$2:$B$2040=$A241,IF(TARGET_TR5!$C$2:$C$2040=$C241,IF(TARGET_TR5!$E$2:$E$2040=$E241,IF(TARGET_TR5!$F$1:$Q$1=AJ$2,TARGET_TR5!$F$2:$Q$2040)))))</f>
        <v>0</v>
      </c>
      <c r="AK241" s="174" cm="1">
        <f t="array" ref="AK241">SUM(IF(TARGET_TR5!$B$2:$B$2040=$A241,IF(TARGET_TR5!$C$2:$C$2040=$C241,IF(TARGET_TR5!$E$2:$E$2040=$E241,IF(TARGET_TR5!$F$1:$Q$1=AK$2,TARGET_TR5!$F$2:$Q$2040)))))</f>
        <v>0</v>
      </c>
      <c r="AL241" s="174" cm="1">
        <f t="array" ref="AL241">SUM(IF(TARGET_TR5!$B$2:$B$2040=$A241,IF(TARGET_TR5!$C$2:$C$2040=$C241,IF(TARGET_TR5!$E$2:$E$2040=$E241,IF(TARGET_TR5!$F$1:$Q$1=AL$2,TARGET_TR5!$F$2:$Q$2040)))))</f>
        <v>0</v>
      </c>
      <c r="AM241" s="174" cm="1">
        <f t="array" ref="AM241">SUM(IF(TARGET_TR5!$B$2:$B$2040=$A241,IF(TARGET_TR5!$C$2:$C$2040=$C241,IF(TARGET_TR5!$E$2:$E$2040=$E241,IF(TARGET_TR5!$F$1:$Q$1=AM$2,TARGET_TR5!$F$2:$Q$2040)))))</f>
        <v>0</v>
      </c>
      <c r="AN241" s="174" cm="1">
        <f t="array" ref="AN241">SUM(IF(TARGET_TR5!$B$2:$B$2040=$A241,IF(TARGET_TR5!$C$2:$C$2040=$C241,IF(TARGET_TR5!$E$2:$E$2040=$E241,IF(TARGET_TR5!$F$1:$Q$1=AN$2,TARGET_TR5!$F$2:$Q$2040)))))</f>
        <v>0</v>
      </c>
      <c r="AO241" s="174" cm="1">
        <f t="array" ref="AO241">SUM(IF(TARGET_TR5!$B$2:$B$2040=$A241,IF(TARGET_TR5!$C$2:$C$2040=$C241,IF(TARGET_TR5!$E$2:$E$2040=$E241,IF(TARGET_TR5!$F$1:$Q$1=AO$2,TARGET_TR5!$F$2:$Q$2040)))))</f>
        <v>0</v>
      </c>
      <c r="AP241" s="174">
        <v>0</v>
      </c>
      <c r="AQ241" s="174">
        <v>0</v>
      </c>
      <c r="AR241" s="174">
        <v>0</v>
      </c>
      <c r="AS241" s="174">
        <v>0</v>
      </c>
      <c r="AT241" s="174">
        <v>0</v>
      </c>
      <c r="AU241" s="174">
        <v>0</v>
      </c>
      <c r="AV241" s="174">
        <v>0</v>
      </c>
      <c r="AW241" s="174">
        <v>0</v>
      </c>
      <c r="AX241" s="174">
        <v>0</v>
      </c>
      <c r="AY241" s="174">
        <v>0</v>
      </c>
      <c r="AZ241" s="174">
        <v>0</v>
      </c>
      <c r="BA241" s="174">
        <v>0</v>
      </c>
      <c r="BB241" s="175">
        <f t="shared" si="59"/>
        <v>1</v>
      </c>
      <c r="BC241" s="175">
        <f t="shared" si="59"/>
        <v>1</v>
      </c>
      <c r="BD241" s="175">
        <f t="shared" si="59"/>
        <v>1</v>
      </c>
      <c r="BE241" s="175">
        <f t="shared" si="59"/>
        <v>1</v>
      </c>
      <c r="BF241" s="175">
        <f t="shared" si="59"/>
        <v>1</v>
      </c>
      <c r="BG241" s="175">
        <f t="shared" si="59"/>
        <v>1</v>
      </c>
      <c r="BH241" s="175">
        <f t="shared" si="59"/>
        <v>1</v>
      </c>
      <c r="BI241" s="175">
        <f t="shared" si="59"/>
        <v>1</v>
      </c>
      <c r="BJ241" s="175">
        <f t="shared" si="59"/>
        <v>1</v>
      </c>
      <c r="BK241" s="175">
        <f t="shared" si="58"/>
        <v>1</v>
      </c>
      <c r="BL241" s="175">
        <f t="shared" si="58"/>
        <v>1</v>
      </c>
      <c r="BM241" s="175">
        <f t="shared" si="58"/>
        <v>1</v>
      </c>
    </row>
    <row r="242" spans="1:65" x14ac:dyDescent="0.35">
      <c r="A242" s="173" t="s">
        <v>65</v>
      </c>
      <c r="B242" s="173" t="str">
        <v>DPS</v>
      </c>
      <c r="C242" s="173" t="str">
        <v>Revenue Sustain PS</v>
      </c>
      <c r="D242" s="173" t="str">
        <v>RP M</v>
      </c>
      <c r="E242" s="173" t="str">
        <v>SUMALUT</v>
      </c>
      <c r="F242" s="174" cm="1">
        <f t="array" ref="F242">SUM(IF(TARGET_TR5!$B$2:$B$2040=$A242,IF(TARGET_TR5!$C$2:$C$2040=$C242,IF(TARGET_TR5!$E$2:$E$2040=$E242,IF(TARGET_TR5!$W$1:$AH$1=F$2,TARGET_TR5!$W$2:$AH$2040)))))</f>
        <v>0</v>
      </c>
      <c r="G242" s="174" cm="1">
        <f t="array" ref="G242">SUM(IF(TARGET_TR5!$B$2:$B$2040=$A242,IF(TARGET_TR5!$C$2:$C$2040=$C242,IF(TARGET_TR5!$E$2:$E$2040=$E242,IF(TARGET_TR5!$W$1:$AH$1=G$2,TARGET_TR5!$W$2:$AH$2040)))))</f>
        <v>0</v>
      </c>
      <c r="H242" s="174" cm="1">
        <f t="array" ref="H242">SUM(IF(TARGET_TR5!$B$2:$B$2040=$A242,IF(TARGET_TR5!$C$2:$C$2040=$C242,IF(TARGET_TR5!$E$2:$E$2040=$E242,IF(TARGET_TR5!$W$1:$AH$1=H$2,TARGET_TR5!$W$2:$AH$2040)))))</f>
        <v>0</v>
      </c>
      <c r="I242" s="174" cm="1">
        <f t="array" ref="I242">SUM(IF(TARGET_TR5!$B$2:$B$2040=$A242,IF(TARGET_TR5!$C$2:$C$2040=$C242,IF(TARGET_TR5!$E$2:$E$2040=$E242,IF(TARGET_TR5!$W$1:$AH$1=I$2,TARGET_TR5!$W$2:$AH$2040)))))</f>
        <v>0</v>
      </c>
      <c r="J242" s="174" cm="1">
        <f t="array" ref="J242">SUM(IF(TARGET_TR5!$B$2:$B$2040=$A242,IF(TARGET_TR5!$C$2:$C$2040=$C242,IF(TARGET_TR5!$E$2:$E$2040=$E242,IF(TARGET_TR5!$W$1:$AH$1=J$2,TARGET_TR5!$W$2:$AH$2040)))))</f>
        <v>0</v>
      </c>
      <c r="K242" s="174" cm="1">
        <f t="array" ref="K242">SUM(IF(TARGET_TR5!$B$2:$B$2040=$A242,IF(TARGET_TR5!$C$2:$C$2040=$C242,IF(TARGET_TR5!$E$2:$E$2040=$E242,IF(TARGET_TR5!$W$1:$AH$1=K$2,TARGET_TR5!$W$2:$AH$2040)))))</f>
        <v>0</v>
      </c>
      <c r="L242" s="174" cm="1">
        <f t="array" ref="L242">SUM(IF(TARGET_TR5!$B$2:$B$2040=$A242,IF(TARGET_TR5!$C$2:$C$2040=$C242,IF(TARGET_TR5!$E$2:$E$2040=$E242,IF(TARGET_TR5!$W$1:$AH$1=L$2,TARGET_TR5!$W$2:$AH$2040)))))</f>
        <v>0</v>
      </c>
      <c r="M242" s="174" cm="1">
        <f t="array" ref="M242">SUM(IF(TARGET_TR5!$B$2:$B$2040=$A242,IF(TARGET_TR5!$C$2:$C$2040=$C242,IF(TARGET_TR5!$E$2:$E$2040=$E242,IF(TARGET_TR5!$W$1:$AH$1=M$2,TARGET_TR5!$W$2:$AH$2040)))))</f>
        <v>0</v>
      </c>
      <c r="N242" s="174" cm="1">
        <f t="array" ref="N242">SUM(IF(TARGET_TR5!$B$2:$B$2040=$A242,IF(TARGET_TR5!$C$2:$C$2040=$C242,IF(TARGET_TR5!$E$2:$E$2040=$E242,IF(TARGET_TR5!$W$1:$AH$1=N$2,TARGET_TR5!$W$2:$AH$2040)))))</f>
        <v>0</v>
      </c>
      <c r="O242" s="174" cm="1">
        <f t="array" ref="O242">SUM(IF(TARGET_TR5!$B$2:$B$2040=$A242,IF(TARGET_TR5!$C$2:$C$2040=$C242,IF(TARGET_TR5!$E$2:$E$2040=$E242,IF(TARGET_TR5!$W$1:$AH$1=O$2,TARGET_TR5!$W$2:$AH$2040)))))</f>
        <v>0</v>
      </c>
      <c r="P242" s="174" cm="1">
        <f t="array" ref="P242">SUM(IF(TARGET_TR5!$B$2:$B$2040=$A242,IF(TARGET_TR5!$C$2:$C$2040=$C242,IF(TARGET_TR5!$E$2:$E$2040=$E242,IF(TARGET_TR5!$W$1:$AH$1=P$2,TARGET_TR5!$W$2:$AH$2040)))))</f>
        <v>0</v>
      </c>
      <c r="Q242" s="174" cm="1">
        <f t="array" ref="Q242">SUM(IF(TARGET_TR5!$B$2:$B$2040=$A242,IF(TARGET_TR5!$C$2:$C$2040=$C242,IF(TARGET_TR5!$E$2:$E$2040=$E242,IF(TARGET_TR5!$W$1:$AH$1=Q$2,TARGET_TR5!$W$2:$AH$2040)))))</f>
        <v>0</v>
      </c>
      <c r="R242" s="174">
        <v>0</v>
      </c>
      <c r="S242" s="174">
        <v>0</v>
      </c>
      <c r="T242" s="174">
        <v>0</v>
      </c>
      <c r="U242" s="174">
        <v>0</v>
      </c>
      <c r="V242" s="174">
        <v>0</v>
      </c>
      <c r="W242" s="174">
        <v>0</v>
      </c>
      <c r="X242" s="174">
        <v>0</v>
      </c>
      <c r="Y242" s="174">
        <v>0</v>
      </c>
      <c r="Z242" s="174">
        <v>0</v>
      </c>
      <c r="AA242" s="174">
        <v>0</v>
      </c>
      <c r="AB242" s="174">
        <v>0</v>
      </c>
      <c r="AC242" s="174">
        <v>0</v>
      </c>
      <c r="AD242" s="174" cm="1">
        <f t="array" ref="AD242">SUM(IF(TARGET_TR5!$B$2:$B$2040=$A242,IF(TARGET_TR5!$C$2:$C$2040=$C242,IF(TARGET_TR5!$E$2:$E$2040=$E242,IF(TARGET_TR5!$F$1:$Q$1=AD$2,TARGET_TR5!$F$2:$Q$2040)))))</f>
        <v>0</v>
      </c>
      <c r="AE242" s="174" cm="1">
        <f t="array" ref="AE242">SUM(IF(TARGET_TR5!$B$2:$B$2040=$A242,IF(TARGET_TR5!$C$2:$C$2040=$C242,IF(TARGET_TR5!$E$2:$E$2040=$E242,IF(TARGET_TR5!$F$1:$Q$1=AE$2,TARGET_TR5!$F$2:$Q$2040)))))</f>
        <v>0</v>
      </c>
      <c r="AF242" s="174" cm="1">
        <f t="array" ref="AF242">SUM(IF(TARGET_TR5!$B$2:$B$2040=$A242,IF(TARGET_TR5!$C$2:$C$2040=$C242,IF(TARGET_TR5!$E$2:$E$2040=$E242,IF(TARGET_TR5!$F$1:$Q$1=AF$2,TARGET_TR5!$F$2:$Q$2040)))))</f>
        <v>0</v>
      </c>
      <c r="AG242" s="174" cm="1">
        <f t="array" ref="AG242">SUM(IF(TARGET_TR5!$B$2:$B$2040=$A242,IF(TARGET_TR5!$C$2:$C$2040=$C242,IF(TARGET_TR5!$E$2:$E$2040=$E242,IF(TARGET_TR5!$F$1:$Q$1=AG$2,TARGET_TR5!$F$2:$Q$2040)))))</f>
        <v>0</v>
      </c>
      <c r="AH242" s="174" cm="1">
        <f t="array" ref="AH242">SUM(IF(TARGET_TR5!$B$2:$B$2040=$A242,IF(TARGET_TR5!$C$2:$C$2040=$C242,IF(TARGET_TR5!$E$2:$E$2040=$E242,IF(TARGET_TR5!$F$1:$Q$1=AH$2,TARGET_TR5!$F$2:$Q$2040)))))</f>
        <v>0</v>
      </c>
      <c r="AI242" s="174" cm="1">
        <f t="array" ref="AI242">SUM(IF(TARGET_TR5!$B$2:$B$2040=$A242,IF(TARGET_TR5!$C$2:$C$2040=$C242,IF(TARGET_TR5!$E$2:$E$2040=$E242,IF(TARGET_TR5!$F$1:$Q$1=AI$2,TARGET_TR5!$F$2:$Q$2040)))))</f>
        <v>0</v>
      </c>
      <c r="AJ242" s="174" cm="1">
        <f t="array" ref="AJ242">SUM(IF(TARGET_TR5!$B$2:$B$2040=$A242,IF(TARGET_TR5!$C$2:$C$2040=$C242,IF(TARGET_TR5!$E$2:$E$2040=$E242,IF(TARGET_TR5!$F$1:$Q$1=AJ$2,TARGET_TR5!$F$2:$Q$2040)))))</f>
        <v>0</v>
      </c>
      <c r="AK242" s="174" cm="1">
        <f t="array" ref="AK242">SUM(IF(TARGET_TR5!$B$2:$B$2040=$A242,IF(TARGET_TR5!$C$2:$C$2040=$C242,IF(TARGET_TR5!$E$2:$E$2040=$E242,IF(TARGET_TR5!$F$1:$Q$1=AK$2,TARGET_TR5!$F$2:$Q$2040)))))</f>
        <v>0</v>
      </c>
      <c r="AL242" s="174" cm="1">
        <f t="array" ref="AL242">SUM(IF(TARGET_TR5!$B$2:$B$2040=$A242,IF(TARGET_TR5!$C$2:$C$2040=$C242,IF(TARGET_TR5!$E$2:$E$2040=$E242,IF(TARGET_TR5!$F$1:$Q$1=AL$2,TARGET_TR5!$F$2:$Q$2040)))))</f>
        <v>0</v>
      </c>
      <c r="AM242" s="174" cm="1">
        <f t="array" ref="AM242">SUM(IF(TARGET_TR5!$B$2:$B$2040=$A242,IF(TARGET_TR5!$C$2:$C$2040=$C242,IF(TARGET_TR5!$E$2:$E$2040=$E242,IF(TARGET_TR5!$F$1:$Q$1=AM$2,TARGET_TR5!$F$2:$Q$2040)))))</f>
        <v>0</v>
      </c>
      <c r="AN242" s="174" cm="1">
        <f t="array" ref="AN242">SUM(IF(TARGET_TR5!$B$2:$B$2040=$A242,IF(TARGET_TR5!$C$2:$C$2040=$C242,IF(TARGET_TR5!$E$2:$E$2040=$E242,IF(TARGET_TR5!$F$1:$Q$1=AN$2,TARGET_TR5!$F$2:$Q$2040)))))</f>
        <v>0</v>
      </c>
      <c r="AO242" s="174" cm="1">
        <f t="array" ref="AO242">SUM(IF(TARGET_TR5!$B$2:$B$2040=$A242,IF(TARGET_TR5!$C$2:$C$2040=$C242,IF(TARGET_TR5!$E$2:$E$2040=$E242,IF(TARGET_TR5!$F$1:$Q$1=AO$2,TARGET_TR5!$F$2:$Q$2040)))))</f>
        <v>0</v>
      </c>
      <c r="AP242" s="174">
        <v>0</v>
      </c>
      <c r="AQ242" s="174">
        <v>0</v>
      </c>
      <c r="AR242" s="174">
        <v>0</v>
      </c>
      <c r="AS242" s="174">
        <v>0</v>
      </c>
      <c r="AT242" s="174">
        <v>0</v>
      </c>
      <c r="AU242" s="174">
        <v>0</v>
      </c>
      <c r="AV242" s="174">
        <v>0</v>
      </c>
      <c r="AW242" s="174">
        <v>0</v>
      </c>
      <c r="AX242" s="174">
        <v>0</v>
      </c>
      <c r="AY242" s="174">
        <v>0</v>
      </c>
      <c r="AZ242" s="174">
        <v>0</v>
      </c>
      <c r="BA242" s="174">
        <v>0</v>
      </c>
      <c r="BB242" s="175">
        <f t="shared" si="59"/>
        <v>1</v>
      </c>
      <c r="BC242" s="175">
        <f t="shared" si="59"/>
        <v>1</v>
      </c>
      <c r="BD242" s="175">
        <f t="shared" si="59"/>
        <v>1</v>
      </c>
      <c r="BE242" s="175">
        <f t="shared" si="59"/>
        <v>1</v>
      </c>
      <c r="BF242" s="175">
        <f t="shared" si="59"/>
        <v>1</v>
      </c>
      <c r="BG242" s="175">
        <f t="shared" si="59"/>
        <v>1</v>
      </c>
      <c r="BH242" s="175">
        <f t="shared" si="59"/>
        <v>1</v>
      </c>
      <c r="BI242" s="175">
        <f t="shared" si="59"/>
        <v>1</v>
      </c>
      <c r="BJ242" s="175">
        <f t="shared" si="59"/>
        <v>1</v>
      </c>
      <c r="BK242" s="175">
        <f t="shared" si="58"/>
        <v>1</v>
      </c>
      <c r="BL242" s="175">
        <f t="shared" si="58"/>
        <v>1</v>
      </c>
      <c r="BM242" s="175">
        <f t="shared" si="58"/>
        <v>1</v>
      </c>
    </row>
    <row r="243" spans="1:65" x14ac:dyDescent="0.35">
      <c r="A243" s="170" t="s">
        <v>65</v>
      </c>
      <c r="B243" s="170" t="str">
        <v>DPS</v>
      </c>
      <c r="C243" s="170" t="str">
        <v>Revenue Scaling PS</v>
      </c>
      <c r="D243" s="170" t="str">
        <v>RP M</v>
      </c>
      <c r="E243" s="170" t="str">
        <v>TR5</v>
      </c>
      <c r="F243" s="171" cm="1">
        <f t="array" ref="F243">SUM(IF(TARGET_TR5!$B$2:$B$2040=$A243,IF(TARGET_TR5!$C$2:$C$2040=$C243,IF(TARGET_TR5!$E$2:$E$2040=$E243,IF(TARGET_TR5!$W$1:$AH$1=F$2,TARGET_TR5!$W$2:$AH$2040)))))</f>
        <v>0</v>
      </c>
      <c r="G243" s="171" cm="1">
        <f t="array" ref="G243">SUM(IF(TARGET_TR5!$B$2:$B$2040=$A243,IF(TARGET_TR5!$C$2:$C$2040=$C243,IF(TARGET_TR5!$E$2:$E$2040=$E243,IF(TARGET_TR5!$W$1:$AH$1=G$2,TARGET_TR5!$W$2:$AH$2040)))))</f>
        <v>0</v>
      </c>
      <c r="H243" s="171" cm="1">
        <f t="array" ref="H243">SUM(IF(TARGET_TR5!$B$2:$B$2040=$A243,IF(TARGET_TR5!$C$2:$C$2040=$C243,IF(TARGET_TR5!$E$2:$E$2040=$E243,IF(TARGET_TR5!$W$1:$AH$1=H$2,TARGET_TR5!$W$2:$AH$2040)))))</f>
        <v>0</v>
      </c>
      <c r="I243" s="171" cm="1">
        <f t="array" ref="I243">SUM(IF(TARGET_TR5!$B$2:$B$2040=$A243,IF(TARGET_TR5!$C$2:$C$2040=$C243,IF(TARGET_TR5!$E$2:$E$2040=$E243,IF(TARGET_TR5!$W$1:$AH$1=I$2,TARGET_TR5!$W$2:$AH$2040)))))</f>
        <v>0</v>
      </c>
      <c r="J243" s="171" cm="1">
        <f t="array" ref="J243">SUM(IF(TARGET_TR5!$B$2:$B$2040=$A243,IF(TARGET_TR5!$C$2:$C$2040=$C243,IF(TARGET_TR5!$E$2:$E$2040=$E243,IF(TARGET_TR5!$W$1:$AH$1=J$2,TARGET_TR5!$W$2:$AH$2040)))))</f>
        <v>0</v>
      </c>
      <c r="K243" s="171" cm="1">
        <f t="array" ref="K243">SUM(IF(TARGET_TR5!$B$2:$B$2040=$A243,IF(TARGET_TR5!$C$2:$C$2040=$C243,IF(TARGET_TR5!$E$2:$E$2040=$E243,IF(TARGET_TR5!$W$1:$AH$1=K$2,TARGET_TR5!$W$2:$AH$2040)))))</f>
        <v>0</v>
      </c>
      <c r="L243" s="171" cm="1">
        <f t="array" ref="L243">SUM(IF(TARGET_TR5!$B$2:$B$2040=$A243,IF(TARGET_TR5!$C$2:$C$2040=$C243,IF(TARGET_TR5!$E$2:$E$2040=$E243,IF(TARGET_TR5!$W$1:$AH$1=L$2,TARGET_TR5!$W$2:$AH$2040)))))</f>
        <v>0</v>
      </c>
      <c r="M243" s="171" cm="1">
        <f t="array" ref="M243">SUM(IF(TARGET_TR5!$B$2:$B$2040=$A243,IF(TARGET_TR5!$C$2:$C$2040=$C243,IF(TARGET_TR5!$E$2:$E$2040=$E243,IF(TARGET_TR5!$W$1:$AH$1=M$2,TARGET_TR5!$W$2:$AH$2040)))))</f>
        <v>0</v>
      </c>
      <c r="N243" s="171" cm="1">
        <f t="array" ref="N243">SUM(IF(TARGET_TR5!$B$2:$B$2040=$A243,IF(TARGET_TR5!$C$2:$C$2040=$C243,IF(TARGET_TR5!$E$2:$E$2040=$E243,IF(TARGET_TR5!$W$1:$AH$1=N$2,TARGET_TR5!$W$2:$AH$2040)))))</f>
        <v>0</v>
      </c>
      <c r="O243" s="171" cm="1">
        <f t="array" ref="O243">SUM(IF(TARGET_TR5!$B$2:$B$2040=$A243,IF(TARGET_TR5!$C$2:$C$2040=$C243,IF(TARGET_TR5!$E$2:$E$2040=$E243,IF(TARGET_TR5!$W$1:$AH$1=O$2,TARGET_TR5!$W$2:$AH$2040)))))</f>
        <v>0</v>
      </c>
      <c r="P243" s="171" cm="1">
        <f t="array" ref="P243">SUM(IF(TARGET_TR5!$B$2:$B$2040=$A243,IF(TARGET_TR5!$C$2:$C$2040=$C243,IF(TARGET_TR5!$E$2:$E$2040=$E243,IF(TARGET_TR5!$W$1:$AH$1=P$2,TARGET_TR5!$W$2:$AH$2040)))))</f>
        <v>0</v>
      </c>
      <c r="Q243" s="171" cm="1">
        <f t="array" ref="Q243">SUM(IF(TARGET_TR5!$B$2:$B$2040=$A243,IF(TARGET_TR5!$C$2:$C$2040=$C243,IF(TARGET_TR5!$E$2:$E$2040=$E243,IF(TARGET_TR5!$W$1:$AH$1=Q$2,TARGET_TR5!$W$2:$AH$2040)))))</f>
        <v>0</v>
      </c>
      <c r="R243" s="171">
        <v>0</v>
      </c>
      <c r="S243" s="171">
        <v>0</v>
      </c>
      <c r="T243" s="171">
        <v>0</v>
      </c>
      <c r="U243" s="171">
        <v>0</v>
      </c>
      <c r="V243" s="171">
        <v>0</v>
      </c>
      <c r="W243" s="171">
        <v>0</v>
      </c>
      <c r="X243" s="171">
        <v>0</v>
      </c>
      <c r="Y243" s="171">
        <v>0</v>
      </c>
      <c r="Z243" s="171">
        <v>0</v>
      </c>
      <c r="AA243" s="171">
        <v>0</v>
      </c>
      <c r="AB243" s="171">
        <v>0</v>
      </c>
      <c r="AC243" s="171">
        <v>0</v>
      </c>
      <c r="AD243" s="171" cm="1">
        <f t="array" ref="AD243">SUM(IF(TARGET_TR5!$B$2:$B$2040=$A243,IF(TARGET_TR5!$C$2:$C$2040=$C243,IF(TARGET_TR5!$E$2:$E$2040=$E243,IF(TARGET_TR5!$F$1:$Q$1=AD$2,TARGET_TR5!$F$2:$Q$2040)))))</f>
        <v>0</v>
      </c>
      <c r="AE243" s="171" cm="1">
        <f t="array" ref="AE243">SUM(IF(TARGET_TR5!$B$2:$B$2040=$A243,IF(TARGET_TR5!$C$2:$C$2040=$C243,IF(TARGET_TR5!$E$2:$E$2040=$E243,IF(TARGET_TR5!$F$1:$Q$1=AE$2,TARGET_TR5!$F$2:$Q$2040)))))</f>
        <v>0</v>
      </c>
      <c r="AF243" s="171" cm="1">
        <f t="array" ref="AF243">SUM(IF(TARGET_TR5!$B$2:$B$2040=$A243,IF(TARGET_TR5!$C$2:$C$2040=$C243,IF(TARGET_TR5!$E$2:$E$2040=$E243,IF(TARGET_TR5!$F$1:$Q$1=AF$2,TARGET_TR5!$F$2:$Q$2040)))))</f>
        <v>0</v>
      </c>
      <c r="AG243" s="171" cm="1">
        <f t="array" ref="AG243">SUM(IF(TARGET_TR5!$B$2:$B$2040=$A243,IF(TARGET_TR5!$C$2:$C$2040=$C243,IF(TARGET_TR5!$E$2:$E$2040=$E243,IF(TARGET_TR5!$F$1:$Q$1=AG$2,TARGET_TR5!$F$2:$Q$2040)))))</f>
        <v>0</v>
      </c>
      <c r="AH243" s="171" cm="1">
        <f t="array" ref="AH243">SUM(IF(TARGET_TR5!$B$2:$B$2040=$A243,IF(TARGET_TR5!$C$2:$C$2040=$C243,IF(TARGET_TR5!$E$2:$E$2040=$E243,IF(TARGET_TR5!$F$1:$Q$1=AH$2,TARGET_TR5!$F$2:$Q$2040)))))</f>
        <v>0</v>
      </c>
      <c r="AI243" s="171" cm="1">
        <f t="array" ref="AI243">SUM(IF(TARGET_TR5!$B$2:$B$2040=$A243,IF(TARGET_TR5!$C$2:$C$2040=$C243,IF(TARGET_TR5!$E$2:$E$2040=$E243,IF(TARGET_TR5!$F$1:$Q$1=AI$2,TARGET_TR5!$F$2:$Q$2040)))))</f>
        <v>0</v>
      </c>
      <c r="AJ243" s="171" cm="1">
        <f t="array" ref="AJ243">SUM(IF(TARGET_TR5!$B$2:$B$2040=$A243,IF(TARGET_TR5!$C$2:$C$2040=$C243,IF(TARGET_TR5!$E$2:$E$2040=$E243,IF(TARGET_TR5!$F$1:$Q$1=AJ$2,TARGET_TR5!$F$2:$Q$2040)))))</f>
        <v>0</v>
      </c>
      <c r="AK243" s="171" cm="1">
        <f t="array" ref="AK243">SUM(IF(TARGET_TR5!$B$2:$B$2040=$A243,IF(TARGET_TR5!$C$2:$C$2040=$C243,IF(TARGET_TR5!$E$2:$E$2040=$E243,IF(TARGET_TR5!$F$1:$Q$1=AK$2,TARGET_TR5!$F$2:$Q$2040)))))</f>
        <v>0</v>
      </c>
      <c r="AL243" s="171" cm="1">
        <f t="array" ref="AL243">SUM(IF(TARGET_TR5!$B$2:$B$2040=$A243,IF(TARGET_TR5!$C$2:$C$2040=$C243,IF(TARGET_TR5!$E$2:$E$2040=$E243,IF(TARGET_TR5!$F$1:$Q$1=AL$2,TARGET_TR5!$F$2:$Q$2040)))))</f>
        <v>0</v>
      </c>
      <c r="AM243" s="171" cm="1">
        <f t="array" ref="AM243">SUM(IF(TARGET_TR5!$B$2:$B$2040=$A243,IF(TARGET_TR5!$C$2:$C$2040=$C243,IF(TARGET_TR5!$E$2:$E$2040=$E243,IF(TARGET_TR5!$F$1:$Q$1=AM$2,TARGET_TR5!$F$2:$Q$2040)))))</f>
        <v>0</v>
      </c>
      <c r="AN243" s="171" cm="1">
        <f t="array" ref="AN243">SUM(IF(TARGET_TR5!$B$2:$B$2040=$A243,IF(TARGET_TR5!$C$2:$C$2040=$C243,IF(TARGET_TR5!$E$2:$E$2040=$E243,IF(TARGET_TR5!$F$1:$Q$1=AN$2,TARGET_TR5!$F$2:$Q$2040)))))</f>
        <v>0</v>
      </c>
      <c r="AO243" s="171" cm="1">
        <f t="array" ref="AO243">SUM(IF(TARGET_TR5!$B$2:$B$2040=$A243,IF(TARGET_TR5!$C$2:$C$2040=$C243,IF(TARGET_TR5!$E$2:$E$2040=$E243,IF(TARGET_TR5!$F$1:$Q$1=AO$2,TARGET_TR5!$F$2:$Q$2040)))))</f>
        <v>0</v>
      </c>
      <c r="AP243" s="171">
        <v>0</v>
      </c>
      <c r="AQ243" s="171">
        <v>0</v>
      </c>
      <c r="AR243" s="171">
        <v>0</v>
      </c>
      <c r="AS243" s="171">
        <v>0</v>
      </c>
      <c r="AT243" s="171">
        <v>0</v>
      </c>
      <c r="AU243" s="171">
        <v>0</v>
      </c>
      <c r="AV243" s="171">
        <v>0</v>
      </c>
      <c r="AW243" s="171">
        <v>0</v>
      </c>
      <c r="AX243" s="171">
        <v>0</v>
      </c>
      <c r="AY243" s="171">
        <v>0</v>
      </c>
      <c r="AZ243" s="171">
        <v>0</v>
      </c>
      <c r="BA243" s="171">
        <v>0</v>
      </c>
      <c r="BB243" s="172">
        <f t="shared" si="59"/>
        <v>1</v>
      </c>
      <c r="BC243" s="172">
        <f t="shared" si="59"/>
        <v>1</v>
      </c>
      <c r="BD243" s="172">
        <f t="shared" si="59"/>
        <v>1</v>
      </c>
      <c r="BE243" s="172">
        <f t="shared" si="59"/>
        <v>1</v>
      </c>
      <c r="BF243" s="172">
        <f t="shared" si="59"/>
        <v>1</v>
      </c>
      <c r="BG243" s="172">
        <f t="shared" si="59"/>
        <v>1</v>
      </c>
      <c r="BH243" s="172">
        <f t="shared" si="59"/>
        <v>1</v>
      </c>
      <c r="BI243" s="172">
        <f t="shared" si="59"/>
        <v>1</v>
      </c>
      <c r="BJ243" s="172">
        <f t="shared" si="59"/>
        <v>1</v>
      </c>
      <c r="BK243" s="172">
        <f t="shared" si="58"/>
        <v>1</v>
      </c>
      <c r="BL243" s="172">
        <f t="shared" si="58"/>
        <v>1</v>
      </c>
      <c r="BM243" s="172">
        <f t="shared" si="58"/>
        <v>1</v>
      </c>
    </row>
    <row r="244" spans="1:65" x14ac:dyDescent="0.35">
      <c r="A244" s="173" t="s">
        <v>65</v>
      </c>
      <c r="B244" s="173" t="str">
        <v>DPS</v>
      </c>
      <c r="C244" s="173" t="str">
        <v>Revenue Scaling PS</v>
      </c>
      <c r="D244" s="173" t="str">
        <v>RP M</v>
      </c>
      <c r="E244" s="173" t="str">
        <v>PAPUA</v>
      </c>
      <c r="F244" s="174" cm="1">
        <f t="array" ref="F244">SUM(IF(TARGET_TR5!$B$2:$B$2040=$A244,IF(TARGET_TR5!$C$2:$C$2040=$C244,IF(TARGET_TR5!$E$2:$E$2040=$E244,IF(TARGET_TR5!$W$1:$AH$1=F$2,TARGET_TR5!$W$2:$AH$2040)))))</f>
        <v>0</v>
      </c>
      <c r="G244" s="174" cm="1">
        <f t="array" ref="G244">SUM(IF(TARGET_TR5!$B$2:$B$2040=$A244,IF(TARGET_TR5!$C$2:$C$2040=$C244,IF(TARGET_TR5!$E$2:$E$2040=$E244,IF(TARGET_TR5!$W$1:$AH$1=G$2,TARGET_TR5!$W$2:$AH$2040)))))</f>
        <v>0</v>
      </c>
      <c r="H244" s="174" cm="1">
        <f t="array" ref="H244">SUM(IF(TARGET_TR5!$B$2:$B$2040=$A244,IF(TARGET_TR5!$C$2:$C$2040=$C244,IF(TARGET_TR5!$E$2:$E$2040=$E244,IF(TARGET_TR5!$W$1:$AH$1=H$2,TARGET_TR5!$W$2:$AH$2040)))))</f>
        <v>0</v>
      </c>
      <c r="I244" s="174" cm="1">
        <f t="array" ref="I244">SUM(IF(TARGET_TR5!$B$2:$B$2040=$A244,IF(TARGET_TR5!$C$2:$C$2040=$C244,IF(TARGET_TR5!$E$2:$E$2040=$E244,IF(TARGET_TR5!$W$1:$AH$1=I$2,TARGET_TR5!$W$2:$AH$2040)))))</f>
        <v>0</v>
      </c>
      <c r="J244" s="174" cm="1">
        <f t="array" ref="J244">SUM(IF(TARGET_TR5!$B$2:$B$2040=$A244,IF(TARGET_TR5!$C$2:$C$2040=$C244,IF(TARGET_TR5!$E$2:$E$2040=$E244,IF(TARGET_TR5!$W$1:$AH$1=J$2,TARGET_TR5!$W$2:$AH$2040)))))</f>
        <v>0</v>
      </c>
      <c r="K244" s="174" cm="1">
        <f t="array" ref="K244">SUM(IF(TARGET_TR5!$B$2:$B$2040=$A244,IF(TARGET_TR5!$C$2:$C$2040=$C244,IF(TARGET_TR5!$E$2:$E$2040=$E244,IF(TARGET_TR5!$W$1:$AH$1=K$2,TARGET_TR5!$W$2:$AH$2040)))))</f>
        <v>0</v>
      </c>
      <c r="L244" s="174" cm="1">
        <f t="array" ref="L244">SUM(IF(TARGET_TR5!$B$2:$B$2040=$A244,IF(TARGET_TR5!$C$2:$C$2040=$C244,IF(TARGET_TR5!$E$2:$E$2040=$E244,IF(TARGET_TR5!$W$1:$AH$1=L$2,TARGET_TR5!$W$2:$AH$2040)))))</f>
        <v>0</v>
      </c>
      <c r="M244" s="174" cm="1">
        <f t="array" ref="M244">SUM(IF(TARGET_TR5!$B$2:$B$2040=$A244,IF(TARGET_TR5!$C$2:$C$2040=$C244,IF(TARGET_TR5!$E$2:$E$2040=$E244,IF(TARGET_TR5!$W$1:$AH$1=M$2,TARGET_TR5!$W$2:$AH$2040)))))</f>
        <v>0</v>
      </c>
      <c r="N244" s="174" cm="1">
        <f t="array" ref="N244">SUM(IF(TARGET_TR5!$B$2:$B$2040=$A244,IF(TARGET_TR5!$C$2:$C$2040=$C244,IF(TARGET_TR5!$E$2:$E$2040=$E244,IF(TARGET_TR5!$W$1:$AH$1=N$2,TARGET_TR5!$W$2:$AH$2040)))))</f>
        <v>0</v>
      </c>
      <c r="O244" s="174" cm="1">
        <f t="array" ref="O244">SUM(IF(TARGET_TR5!$B$2:$B$2040=$A244,IF(TARGET_TR5!$C$2:$C$2040=$C244,IF(TARGET_TR5!$E$2:$E$2040=$E244,IF(TARGET_TR5!$W$1:$AH$1=O$2,TARGET_TR5!$W$2:$AH$2040)))))</f>
        <v>0</v>
      </c>
      <c r="P244" s="174" cm="1">
        <f t="array" ref="P244">SUM(IF(TARGET_TR5!$B$2:$B$2040=$A244,IF(TARGET_TR5!$C$2:$C$2040=$C244,IF(TARGET_TR5!$E$2:$E$2040=$E244,IF(TARGET_TR5!$W$1:$AH$1=P$2,TARGET_TR5!$W$2:$AH$2040)))))</f>
        <v>0</v>
      </c>
      <c r="Q244" s="174" cm="1">
        <f t="array" ref="Q244">SUM(IF(TARGET_TR5!$B$2:$B$2040=$A244,IF(TARGET_TR5!$C$2:$C$2040=$C244,IF(TARGET_TR5!$E$2:$E$2040=$E244,IF(TARGET_TR5!$W$1:$AH$1=Q$2,TARGET_TR5!$W$2:$AH$2040)))))</f>
        <v>0</v>
      </c>
      <c r="R244" s="174">
        <v>0</v>
      </c>
      <c r="S244" s="174">
        <v>0</v>
      </c>
      <c r="T244" s="174">
        <v>0</v>
      </c>
      <c r="U244" s="174">
        <v>0</v>
      </c>
      <c r="V244" s="174">
        <v>0</v>
      </c>
      <c r="W244" s="174">
        <v>0</v>
      </c>
      <c r="X244" s="174">
        <v>0</v>
      </c>
      <c r="Y244" s="174">
        <v>0</v>
      </c>
      <c r="Z244" s="174">
        <v>0</v>
      </c>
      <c r="AA244" s="174">
        <v>0</v>
      </c>
      <c r="AB244" s="174">
        <v>0</v>
      </c>
      <c r="AC244" s="174">
        <v>0</v>
      </c>
      <c r="AD244" s="174" cm="1">
        <f t="array" ref="AD244">SUM(IF(TARGET_TR5!$B$2:$B$2040=$A244,IF(TARGET_TR5!$C$2:$C$2040=$C244,IF(TARGET_TR5!$E$2:$E$2040=$E244,IF(TARGET_TR5!$F$1:$Q$1=AD$2,TARGET_TR5!$F$2:$Q$2040)))))</f>
        <v>0</v>
      </c>
      <c r="AE244" s="174" cm="1">
        <f t="array" ref="AE244">SUM(IF(TARGET_TR5!$B$2:$B$2040=$A244,IF(TARGET_TR5!$C$2:$C$2040=$C244,IF(TARGET_TR5!$E$2:$E$2040=$E244,IF(TARGET_TR5!$F$1:$Q$1=AE$2,TARGET_TR5!$F$2:$Q$2040)))))</f>
        <v>0</v>
      </c>
      <c r="AF244" s="174" cm="1">
        <f t="array" ref="AF244">SUM(IF(TARGET_TR5!$B$2:$B$2040=$A244,IF(TARGET_TR5!$C$2:$C$2040=$C244,IF(TARGET_TR5!$E$2:$E$2040=$E244,IF(TARGET_TR5!$F$1:$Q$1=AF$2,TARGET_TR5!$F$2:$Q$2040)))))</f>
        <v>0</v>
      </c>
      <c r="AG244" s="174" cm="1">
        <f t="array" ref="AG244">SUM(IF(TARGET_TR5!$B$2:$B$2040=$A244,IF(TARGET_TR5!$C$2:$C$2040=$C244,IF(TARGET_TR5!$E$2:$E$2040=$E244,IF(TARGET_TR5!$F$1:$Q$1=AG$2,TARGET_TR5!$F$2:$Q$2040)))))</f>
        <v>0</v>
      </c>
      <c r="AH244" s="174" cm="1">
        <f t="array" ref="AH244">SUM(IF(TARGET_TR5!$B$2:$B$2040=$A244,IF(TARGET_TR5!$C$2:$C$2040=$C244,IF(TARGET_TR5!$E$2:$E$2040=$E244,IF(TARGET_TR5!$F$1:$Q$1=AH$2,TARGET_TR5!$F$2:$Q$2040)))))</f>
        <v>0</v>
      </c>
      <c r="AI244" s="174" cm="1">
        <f t="array" ref="AI244">SUM(IF(TARGET_TR5!$B$2:$B$2040=$A244,IF(TARGET_TR5!$C$2:$C$2040=$C244,IF(TARGET_TR5!$E$2:$E$2040=$E244,IF(TARGET_TR5!$F$1:$Q$1=AI$2,TARGET_TR5!$F$2:$Q$2040)))))</f>
        <v>0</v>
      </c>
      <c r="AJ244" s="174" cm="1">
        <f t="array" ref="AJ244">SUM(IF(TARGET_TR5!$B$2:$B$2040=$A244,IF(TARGET_TR5!$C$2:$C$2040=$C244,IF(TARGET_TR5!$E$2:$E$2040=$E244,IF(TARGET_TR5!$F$1:$Q$1=AJ$2,TARGET_TR5!$F$2:$Q$2040)))))</f>
        <v>0</v>
      </c>
      <c r="AK244" s="174" cm="1">
        <f t="array" ref="AK244">SUM(IF(TARGET_TR5!$B$2:$B$2040=$A244,IF(TARGET_TR5!$C$2:$C$2040=$C244,IF(TARGET_TR5!$E$2:$E$2040=$E244,IF(TARGET_TR5!$F$1:$Q$1=AK$2,TARGET_TR5!$F$2:$Q$2040)))))</f>
        <v>0</v>
      </c>
      <c r="AL244" s="174" cm="1">
        <f t="array" ref="AL244">SUM(IF(TARGET_TR5!$B$2:$B$2040=$A244,IF(TARGET_TR5!$C$2:$C$2040=$C244,IF(TARGET_TR5!$E$2:$E$2040=$E244,IF(TARGET_TR5!$F$1:$Q$1=AL$2,TARGET_TR5!$F$2:$Q$2040)))))</f>
        <v>0</v>
      </c>
      <c r="AM244" s="174" cm="1">
        <f t="array" ref="AM244">SUM(IF(TARGET_TR5!$B$2:$B$2040=$A244,IF(TARGET_TR5!$C$2:$C$2040=$C244,IF(TARGET_TR5!$E$2:$E$2040=$E244,IF(TARGET_TR5!$F$1:$Q$1=AM$2,TARGET_TR5!$F$2:$Q$2040)))))</f>
        <v>0</v>
      </c>
      <c r="AN244" s="174" cm="1">
        <f t="array" ref="AN244">SUM(IF(TARGET_TR5!$B$2:$B$2040=$A244,IF(TARGET_TR5!$C$2:$C$2040=$C244,IF(TARGET_TR5!$E$2:$E$2040=$E244,IF(TARGET_TR5!$F$1:$Q$1=AN$2,TARGET_TR5!$F$2:$Q$2040)))))</f>
        <v>0</v>
      </c>
      <c r="AO244" s="174" cm="1">
        <f t="array" ref="AO244">SUM(IF(TARGET_TR5!$B$2:$B$2040=$A244,IF(TARGET_TR5!$C$2:$C$2040=$C244,IF(TARGET_TR5!$E$2:$E$2040=$E244,IF(TARGET_TR5!$F$1:$Q$1=AO$2,TARGET_TR5!$F$2:$Q$2040)))))</f>
        <v>0</v>
      </c>
      <c r="AP244" s="174">
        <v>0</v>
      </c>
      <c r="AQ244" s="174">
        <v>0</v>
      </c>
      <c r="AR244" s="174">
        <v>0</v>
      </c>
      <c r="AS244" s="174">
        <v>0</v>
      </c>
      <c r="AT244" s="174">
        <v>0</v>
      </c>
      <c r="AU244" s="174">
        <v>0</v>
      </c>
      <c r="AV244" s="174">
        <v>0</v>
      </c>
      <c r="AW244" s="174">
        <v>0</v>
      </c>
      <c r="AX244" s="174">
        <v>0</v>
      </c>
      <c r="AY244" s="174">
        <v>0</v>
      </c>
      <c r="AZ244" s="174">
        <v>0</v>
      </c>
      <c r="BA244" s="174">
        <v>0</v>
      </c>
      <c r="BB244" s="175">
        <f t="shared" si="59"/>
        <v>1</v>
      </c>
      <c r="BC244" s="175">
        <f t="shared" si="59"/>
        <v>1</v>
      </c>
      <c r="BD244" s="175">
        <f t="shared" si="59"/>
        <v>1</v>
      </c>
      <c r="BE244" s="175">
        <f t="shared" si="59"/>
        <v>1</v>
      </c>
      <c r="BF244" s="175">
        <f t="shared" si="59"/>
        <v>1</v>
      </c>
      <c r="BG244" s="175">
        <f t="shared" si="59"/>
        <v>1</v>
      </c>
      <c r="BH244" s="175">
        <f t="shared" si="59"/>
        <v>1</v>
      </c>
      <c r="BI244" s="175">
        <f t="shared" si="59"/>
        <v>1</v>
      </c>
      <c r="BJ244" s="175">
        <f t="shared" si="59"/>
        <v>1</v>
      </c>
      <c r="BK244" s="175">
        <f t="shared" si="58"/>
        <v>1</v>
      </c>
      <c r="BL244" s="175">
        <f t="shared" si="58"/>
        <v>1</v>
      </c>
      <c r="BM244" s="175">
        <f t="shared" si="58"/>
        <v>1</v>
      </c>
    </row>
    <row r="245" spans="1:65" x14ac:dyDescent="0.35">
      <c r="A245" s="173" t="s">
        <v>65</v>
      </c>
      <c r="B245" s="173" t="str">
        <v>DPS</v>
      </c>
      <c r="C245" s="173" t="str">
        <v>Revenue Scaling PS</v>
      </c>
      <c r="D245" s="173" t="str">
        <v>RP M</v>
      </c>
      <c r="E245" s="173" t="str">
        <v>PAPUA BARAT</v>
      </c>
      <c r="F245" s="174" cm="1">
        <f t="array" ref="F245">SUM(IF(TARGET_TR5!$B$2:$B$2040=$A245,IF(TARGET_TR5!$C$2:$C$2040=$C245,IF(TARGET_TR5!$E$2:$E$2040=$E245,IF(TARGET_TR5!$W$1:$AH$1=F$2,TARGET_TR5!$W$2:$AH$2040)))))</f>
        <v>0</v>
      </c>
      <c r="G245" s="174" cm="1">
        <f t="array" ref="G245">SUM(IF(TARGET_TR5!$B$2:$B$2040=$A245,IF(TARGET_TR5!$C$2:$C$2040=$C245,IF(TARGET_TR5!$E$2:$E$2040=$E245,IF(TARGET_TR5!$W$1:$AH$1=G$2,TARGET_TR5!$W$2:$AH$2040)))))</f>
        <v>0</v>
      </c>
      <c r="H245" s="174" cm="1">
        <f t="array" ref="H245">SUM(IF(TARGET_TR5!$B$2:$B$2040=$A245,IF(TARGET_TR5!$C$2:$C$2040=$C245,IF(TARGET_TR5!$E$2:$E$2040=$E245,IF(TARGET_TR5!$W$1:$AH$1=H$2,TARGET_TR5!$W$2:$AH$2040)))))</f>
        <v>0</v>
      </c>
      <c r="I245" s="174" cm="1">
        <f t="array" ref="I245">SUM(IF(TARGET_TR5!$B$2:$B$2040=$A245,IF(TARGET_TR5!$C$2:$C$2040=$C245,IF(TARGET_TR5!$E$2:$E$2040=$E245,IF(TARGET_TR5!$W$1:$AH$1=I$2,TARGET_TR5!$W$2:$AH$2040)))))</f>
        <v>0</v>
      </c>
      <c r="J245" s="174" cm="1">
        <f t="array" ref="J245">SUM(IF(TARGET_TR5!$B$2:$B$2040=$A245,IF(TARGET_TR5!$C$2:$C$2040=$C245,IF(TARGET_TR5!$E$2:$E$2040=$E245,IF(TARGET_TR5!$W$1:$AH$1=J$2,TARGET_TR5!$W$2:$AH$2040)))))</f>
        <v>0</v>
      </c>
      <c r="K245" s="174" cm="1">
        <f t="array" ref="K245">SUM(IF(TARGET_TR5!$B$2:$B$2040=$A245,IF(TARGET_TR5!$C$2:$C$2040=$C245,IF(TARGET_TR5!$E$2:$E$2040=$E245,IF(TARGET_TR5!$W$1:$AH$1=K$2,TARGET_TR5!$W$2:$AH$2040)))))</f>
        <v>0</v>
      </c>
      <c r="L245" s="174" cm="1">
        <f t="array" ref="L245">SUM(IF(TARGET_TR5!$B$2:$B$2040=$A245,IF(TARGET_TR5!$C$2:$C$2040=$C245,IF(TARGET_TR5!$E$2:$E$2040=$E245,IF(TARGET_TR5!$W$1:$AH$1=L$2,TARGET_TR5!$W$2:$AH$2040)))))</f>
        <v>0</v>
      </c>
      <c r="M245" s="174" cm="1">
        <f t="array" ref="M245">SUM(IF(TARGET_TR5!$B$2:$B$2040=$A245,IF(TARGET_TR5!$C$2:$C$2040=$C245,IF(TARGET_TR5!$E$2:$E$2040=$E245,IF(TARGET_TR5!$W$1:$AH$1=M$2,TARGET_TR5!$W$2:$AH$2040)))))</f>
        <v>0</v>
      </c>
      <c r="N245" s="174" cm="1">
        <f t="array" ref="N245">SUM(IF(TARGET_TR5!$B$2:$B$2040=$A245,IF(TARGET_TR5!$C$2:$C$2040=$C245,IF(TARGET_TR5!$E$2:$E$2040=$E245,IF(TARGET_TR5!$W$1:$AH$1=N$2,TARGET_TR5!$W$2:$AH$2040)))))</f>
        <v>0</v>
      </c>
      <c r="O245" s="174" cm="1">
        <f t="array" ref="O245">SUM(IF(TARGET_TR5!$B$2:$B$2040=$A245,IF(TARGET_TR5!$C$2:$C$2040=$C245,IF(TARGET_TR5!$E$2:$E$2040=$E245,IF(TARGET_TR5!$W$1:$AH$1=O$2,TARGET_TR5!$W$2:$AH$2040)))))</f>
        <v>0</v>
      </c>
      <c r="P245" s="174" cm="1">
        <f t="array" ref="P245">SUM(IF(TARGET_TR5!$B$2:$B$2040=$A245,IF(TARGET_TR5!$C$2:$C$2040=$C245,IF(TARGET_TR5!$E$2:$E$2040=$E245,IF(TARGET_TR5!$W$1:$AH$1=P$2,TARGET_TR5!$W$2:$AH$2040)))))</f>
        <v>0</v>
      </c>
      <c r="Q245" s="174" cm="1">
        <f t="array" ref="Q245">SUM(IF(TARGET_TR5!$B$2:$B$2040=$A245,IF(TARGET_TR5!$C$2:$C$2040=$C245,IF(TARGET_TR5!$E$2:$E$2040=$E245,IF(TARGET_TR5!$W$1:$AH$1=Q$2,TARGET_TR5!$W$2:$AH$2040)))))</f>
        <v>0</v>
      </c>
      <c r="R245" s="174">
        <v>0</v>
      </c>
      <c r="S245" s="174">
        <v>0</v>
      </c>
      <c r="T245" s="174">
        <v>0</v>
      </c>
      <c r="U245" s="174">
        <v>0</v>
      </c>
      <c r="V245" s="174">
        <v>0</v>
      </c>
      <c r="W245" s="174">
        <v>0</v>
      </c>
      <c r="X245" s="174">
        <v>0</v>
      </c>
      <c r="Y245" s="174">
        <v>0</v>
      </c>
      <c r="Z245" s="174">
        <v>0</v>
      </c>
      <c r="AA245" s="174">
        <v>0</v>
      </c>
      <c r="AB245" s="174">
        <v>0</v>
      </c>
      <c r="AC245" s="174">
        <v>0</v>
      </c>
      <c r="AD245" s="174" cm="1">
        <f t="array" ref="AD245">SUM(IF(TARGET_TR5!$B$2:$B$2040=$A245,IF(TARGET_TR5!$C$2:$C$2040=$C245,IF(TARGET_TR5!$E$2:$E$2040=$E245,IF(TARGET_TR5!$F$1:$Q$1=AD$2,TARGET_TR5!$F$2:$Q$2040)))))</f>
        <v>0</v>
      </c>
      <c r="AE245" s="174" cm="1">
        <f t="array" ref="AE245">SUM(IF(TARGET_TR5!$B$2:$B$2040=$A245,IF(TARGET_TR5!$C$2:$C$2040=$C245,IF(TARGET_TR5!$E$2:$E$2040=$E245,IF(TARGET_TR5!$F$1:$Q$1=AE$2,TARGET_TR5!$F$2:$Q$2040)))))</f>
        <v>0</v>
      </c>
      <c r="AF245" s="174" cm="1">
        <f t="array" ref="AF245">SUM(IF(TARGET_TR5!$B$2:$B$2040=$A245,IF(TARGET_TR5!$C$2:$C$2040=$C245,IF(TARGET_TR5!$E$2:$E$2040=$E245,IF(TARGET_TR5!$F$1:$Q$1=AF$2,TARGET_TR5!$F$2:$Q$2040)))))</f>
        <v>0</v>
      </c>
      <c r="AG245" s="174" cm="1">
        <f t="array" ref="AG245">SUM(IF(TARGET_TR5!$B$2:$B$2040=$A245,IF(TARGET_TR5!$C$2:$C$2040=$C245,IF(TARGET_TR5!$E$2:$E$2040=$E245,IF(TARGET_TR5!$F$1:$Q$1=AG$2,TARGET_TR5!$F$2:$Q$2040)))))</f>
        <v>0</v>
      </c>
      <c r="AH245" s="174" cm="1">
        <f t="array" ref="AH245">SUM(IF(TARGET_TR5!$B$2:$B$2040=$A245,IF(TARGET_TR5!$C$2:$C$2040=$C245,IF(TARGET_TR5!$E$2:$E$2040=$E245,IF(TARGET_TR5!$F$1:$Q$1=AH$2,TARGET_TR5!$F$2:$Q$2040)))))</f>
        <v>0</v>
      </c>
      <c r="AI245" s="174" cm="1">
        <f t="array" ref="AI245">SUM(IF(TARGET_TR5!$B$2:$B$2040=$A245,IF(TARGET_TR5!$C$2:$C$2040=$C245,IF(TARGET_TR5!$E$2:$E$2040=$E245,IF(TARGET_TR5!$F$1:$Q$1=AI$2,TARGET_TR5!$F$2:$Q$2040)))))</f>
        <v>0</v>
      </c>
      <c r="AJ245" s="174" cm="1">
        <f t="array" ref="AJ245">SUM(IF(TARGET_TR5!$B$2:$B$2040=$A245,IF(TARGET_TR5!$C$2:$C$2040=$C245,IF(TARGET_TR5!$E$2:$E$2040=$E245,IF(TARGET_TR5!$F$1:$Q$1=AJ$2,TARGET_TR5!$F$2:$Q$2040)))))</f>
        <v>0</v>
      </c>
      <c r="AK245" s="174" cm="1">
        <f t="array" ref="AK245">SUM(IF(TARGET_TR5!$B$2:$B$2040=$A245,IF(TARGET_TR5!$C$2:$C$2040=$C245,IF(TARGET_TR5!$E$2:$E$2040=$E245,IF(TARGET_TR5!$F$1:$Q$1=AK$2,TARGET_TR5!$F$2:$Q$2040)))))</f>
        <v>0</v>
      </c>
      <c r="AL245" s="174" cm="1">
        <f t="array" ref="AL245">SUM(IF(TARGET_TR5!$B$2:$B$2040=$A245,IF(TARGET_TR5!$C$2:$C$2040=$C245,IF(TARGET_TR5!$E$2:$E$2040=$E245,IF(TARGET_TR5!$F$1:$Q$1=AL$2,TARGET_TR5!$F$2:$Q$2040)))))</f>
        <v>0</v>
      </c>
      <c r="AM245" s="174" cm="1">
        <f t="array" ref="AM245">SUM(IF(TARGET_TR5!$B$2:$B$2040=$A245,IF(TARGET_TR5!$C$2:$C$2040=$C245,IF(TARGET_TR5!$E$2:$E$2040=$E245,IF(TARGET_TR5!$F$1:$Q$1=AM$2,TARGET_TR5!$F$2:$Q$2040)))))</f>
        <v>0</v>
      </c>
      <c r="AN245" s="174" cm="1">
        <f t="array" ref="AN245">SUM(IF(TARGET_TR5!$B$2:$B$2040=$A245,IF(TARGET_TR5!$C$2:$C$2040=$C245,IF(TARGET_TR5!$E$2:$E$2040=$E245,IF(TARGET_TR5!$F$1:$Q$1=AN$2,TARGET_TR5!$F$2:$Q$2040)))))</f>
        <v>0</v>
      </c>
      <c r="AO245" s="174" cm="1">
        <f t="array" ref="AO245">SUM(IF(TARGET_TR5!$B$2:$B$2040=$A245,IF(TARGET_TR5!$C$2:$C$2040=$C245,IF(TARGET_TR5!$E$2:$E$2040=$E245,IF(TARGET_TR5!$F$1:$Q$1=AO$2,TARGET_TR5!$F$2:$Q$2040)))))</f>
        <v>0</v>
      </c>
      <c r="AP245" s="174">
        <v>0</v>
      </c>
      <c r="AQ245" s="174">
        <v>0</v>
      </c>
      <c r="AR245" s="174">
        <v>0</v>
      </c>
      <c r="AS245" s="174">
        <v>0</v>
      </c>
      <c r="AT245" s="174">
        <v>0</v>
      </c>
      <c r="AU245" s="174">
        <v>0</v>
      </c>
      <c r="AV245" s="174">
        <v>0</v>
      </c>
      <c r="AW245" s="174">
        <v>0</v>
      </c>
      <c r="AX245" s="174">
        <v>0</v>
      </c>
      <c r="AY245" s="174">
        <v>0</v>
      </c>
      <c r="AZ245" s="174">
        <v>0</v>
      </c>
      <c r="BA245" s="174">
        <v>0</v>
      </c>
      <c r="BB245" s="175">
        <f t="shared" si="59"/>
        <v>1</v>
      </c>
      <c r="BC245" s="175">
        <f t="shared" si="59"/>
        <v>1</v>
      </c>
      <c r="BD245" s="175">
        <f t="shared" si="59"/>
        <v>1</v>
      </c>
      <c r="BE245" s="175">
        <f t="shared" si="59"/>
        <v>1</v>
      </c>
      <c r="BF245" s="175">
        <f t="shared" si="59"/>
        <v>1</v>
      </c>
      <c r="BG245" s="175">
        <f t="shared" si="59"/>
        <v>1</v>
      </c>
      <c r="BH245" s="175">
        <f t="shared" si="59"/>
        <v>1</v>
      </c>
      <c r="BI245" s="175">
        <f t="shared" si="59"/>
        <v>1</v>
      </c>
      <c r="BJ245" s="175">
        <f t="shared" si="59"/>
        <v>1</v>
      </c>
      <c r="BK245" s="175">
        <f t="shared" si="58"/>
        <v>1</v>
      </c>
      <c r="BL245" s="175">
        <f t="shared" si="58"/>
        <v>1</v>
      </c>
      <c r="BM245" s="175">
        <f t="shared" si="58"/>
        <v>1</v>
      </c>
    </row>
    <row r="246" spans="1:65" x14ac:dyDescent="0.35">
      <c r="A246" s="173" t="s">
        <v>65</v>
      </c>
      <c r="B246" s="173" t="str">
        <v>DPS</v>
      </c>
      <c r="C246" s="173" t="str">
        <v>Revenue Scaling PS</v>
      </c>
      <c r="D246" s="173" t="str">
        <v>RP M</v>
      </c>
      <c r="E246" s="173" t="str">
        <v>SULBAGSEL</v>
      </c>
      <c r="F246" s="174" cm="1">
        <f t="array" ref="F246">SUM(IF(TARGET_TR5!$B$2:$B$2040=$A246,IF(TARGET_TR5!$C$2:$C$2040=$C246,IF(TARGET_TR5!$E$2:$E$2040=$E246,IF(TARGET_TR5!$W$1:$AH$1=F$2,TARGET_TR5!$W$2:$AH$2040)))))</f>
        <v>0</v>
      </c>
      <c r="G246" s="174" cm="1">
        <f t="array" ref="G246">SUM(IF(TARGET_TR5!$B$2:$B$2040=$A246,IF(TARGET_TR5!$C$2:$C$2040=$C246,IF(TARGET_TR5!$E$2:$E$2040=$E246,IF(TARGET_TR5!$W$1:$AH$1=G$2,TARGET_TR5!$W$2:$AH$2040)))))</f>
        <v>0</v>
      </c>
      <c r="H246" s="174" cm="1">
        <f t="array" ref="H246">SUM(IF(TARGET_TR5!$B$2:$B$2040=$A246,IF(TARGET_TR5!$C$2:$C$2040=$C246,IF(TARGET_TR5!$E$2:$E$2040=$E246,IF(TARGET_TR5!$W$1:$AH$1=H$2,TARGET_TR5!$W$2:$AH$2040)))))</f>
        <v>0</v>
      </c>
      <c r="I246" s="174" cm="1">
        <f t="array" ref="I246">SUM(IF(TARGET_TR5!$B$2:$B$2040=$A246,IF(TARGET_TR5!$C$2:$C$2040=$C246,IF(TARGET_TR5!$E$2:$E$2040=$E246,IF(TARGET_TR5!$W$1:$AH$1=I$2,TARGET_TR5!$W$2:$AH$2040)))))</f>
        <v>0</v>
      </c>
      <c r="J246" s="174" cm="1">
        <f t="array" ref="J246">SUM(IF(TARGET_TR5!$B$2:$B$2040=$A246,IF(TARGET_TR5!$C$2:$C$2040=$C246,IF(TARGET_TR5!$E$2:$E$2040=$E246,IF(TARGET_TR5!$W$1:$AH$1=J$2,TARGET_TR5!$W$2:$AH$2040)))))</f>
        <v>0</v>
      </c>
      <c r="K246" s="174" cm="1">
        <f t="array" ref="K246">SUM(IF(TARGET_TR5!$B$2:$B$2040=$A246,IF(TARGET_TR5!$C$2:$C$2040=$C246,IF(TARGET_TR5!$E$2:$E$2040=$E246,IF(TARGET_TR5!$W$1:$AH$1=K$2,TARGET_TR5!$W$2:$AH$2040)))))</f>
        <v>0</v>
      </c>
      <c r="L246" s="174" cm="1">
        <f t="array" ref="L246">SUM(IF(TARGET_TR5!$B$2:$B$2040=$A246,IF(TARGET_TR5!$C$2:$C$2040=$C246,IF(TARGET_TR5!$E$2:$E$2040=$E246,IF(TARGET_TR5!$W$1:$AH$1=L$2,TARGET_TR5!$W$2:$AH$2040)))))</f>
        <v>0</v>
      </c>
      <c r="M246" s="174" cm="1">
        <f t="array" ref="M246">SUM(IF(TARGET_TR5!$B$2:$B$2040=$A246,IF(TARGET_TR5!$C$2:$C$2040=$C246,IF(TARGET_TR5!$E$2:$E$2040=$E246,IF(TARGET_TR5!$W$1:$AH$1=M$2,TARGET_TR5!$W$2:$AH$2040)))))</f>
        <v>0</v>
      </c>
      <c r="N246" s="174" cm="1">
        <f t="array" ref="N246">SUM(IF(TARGET_TR5!$B$2:$B$2040=$A246,IF(TARGET_TR5!$C$2:$C$2040=$C246,IF(TARGET_TR5!$E$2:$E$2040=$E246,IF(TARGET_TR5!$W$1:$AH$1=N$2,TARGET_TR5!$W$2:$AH$2040)))))</f>
        <v>0</v>
      </c>
      <c r="O246" s="174" cm="1">
        <f t="array" ref="O246">SUM(IF(TARGET_TR5!$B$2:$B$2040=$A246,IF(TARGET_TR5!$C$2:$C$2040=$C246,IF(TARGET_TR5!$E$2:$E$2040=$E246,IF(TARGET_TR5!$W$1:$AH$1=O$2,TARGET_TR5!$W$2:$AH$2040)))))</f>
        <v>0</v>
      </c>
      <c r="P246" s="174" cm="1">
        <f t="array" ref="P246">SUM(IF(TARGET_TR5!$B$2:$B$2040=$A246,IF(TARGET_TR5!$C$2:$C$2040=$C246,IF(TARGET_TR5!$E$2:$E$2040=$E246,IF(TARGET_TR5!$W$1:$AH$1=P$2,TARGET_TR5!$W$2:$AH$2040)))))</f>
        <v>0</v>
      </c>
      <c r="Q246" s="174" cm="1">
        <f t="array" ref="Q246">SUM(IF(TARGET_TR5!$B$2:$B$2040=$A246,IF(TARGET_TR5!$C$2:$C$2040=$C246,IF(TARGET_TR5!$E$2:$E$2040=$E246,IF(TARGET_TR5!$W$1:$AH$1=Q$2,TARGET_TR5!$W$2:$AH$2040)))))</f>
        <v>0</v>
      </c>
      <c r="R246" s="174">
        <v>0</v>
      </c>
      <c r="S246" s="174">
        <v>0</v>
      </c>
      <c r="T246" s="174">
        <v>0</v>
      </c>
      <c r="U246" s="174">
        <v>0</v>
      </c>
      <c r="V246" s="174">
        <v>0</v>
      </c>
      <c r="W246" s="174">
        <v>0</v>
      </c>
      <c r="X246" s="174">
        <v>0</v>
      </c>
      <c r="Y246" s="174">
        <v>0</v>
      </c>
      <c r="Z246" s="174">
        <v>0</v>
      </c>
      <c r="AA246" s="174">
        <v>0</v>
      </c>
      <c r="AB246" s="174">
        <v>0</v>
      </c>
      <c r="AC246" s="174">
        <v>0</v>
      </c>
      <c r="AD246" s="174" cm="1">
        <f t="array" ref="AD246">SUM(IF(TARGET_TR5!$B$2:$B$2040=$A246,IF(TARGET_TR5!$C$2:$C$2040=$C246,IF(TARGET_TR5!$E$2:$E$2040=$E246,IF(TARGET_TR5!$F$1:$Q$1=AD$2,TARGET_TR5!$F$2:$Q$2040)))))</f>
        <v>0</v>
      </c>
      <c r="AE246" s="174" cm="1">
        <f t="array" ref="AE246">SUM(IF(TARGET_TR5!$B$2:$B$2040=$A246,IF(TARGET_TR5!$C$2:$C$2040=$C246,IF(TARGET_TR5!$E$2:$E$2040=$E246,IF(TARGET_TR5!$F$1:$Q$1=AE$2,TARGET_TR5!$F$2:$Q$2040)))))</f>
        <v>0</v>
      </c>
      <c r="AF246" s="174" cm="1">
        <f t="array" ref="AF246">SUM(IF(TARGET_TR5!$B$2:$B$2040=$A246,IF(TARGET_TR5!$C$2:$C$2040=$C246,IF(TARGET_TR5!$E$2:$E$2040=$E246,IF(TARGET_TR5!$F$1:$Q$1=AF$2,TARGET_TR5!$F$2:$Q$2040)))))</f>
        <v>0</v>
      </c>
      <c r="AG246" s="174" cm="1">
        <f t="array" ref="AG246">SUM(IF(TARGET_TR5!$B$2:$B$2040=$A246,IF(TARGET_TR5!$C$2:$C$2040=$C246,IF(TARGET_TR5!$E$2:$E$2040=$E246,IF(TARGET_TR5!$F$1:$Q$1=AG$2,TARGET_TR5!$F$2:$Q$2040)))))</f>
        <v>0</v>
      </c>
      <c r="AH246" s="174" cm="1">
        <f t="array" ref="AH246">SUM(IF(TARGET_TR5!$B$2:$B$2040=$A246,IF(TARGET_TR5!$C$2:$C$2040=$C246,IF(TARGET_TR5!$E$2:$E$2040=$E246,IF(TARGET_TR5!$F$1:$Q$1=AH$2,TARGET_TR5!$F$2:$Q$2040)))))</f>
        <v>0</v>
      </c>
      <c r="AI246" s="174" cm="1">
        <f t="array" ref="AI246">SUM(IF(TARGET_TR5!$B$2:$B$2040=$A246,IF(TARGET_TR5!$C$2:$C$2040=$C246,IF(TARGET_TR5!$E$2:$E$2040=$E246,IF(TARGET_TR5!$F$1:$Q$1=AI$2,TARGET_TR5!$F$2:$Q$2040)))))</f>
        <v>0</v>
      </c>
      <c r="AJ246" s="174" cm="1">
        <f t="array" ref="AJ246">SUM(IF(TARGET_TR5!$B$2:$B$2040=$A246,IF(TARGET_TR5!$C$2:$C$2040=$C246,IF(TARGET_TR5!$E$2:$E$2040=$E246,IF(TARGET_TR5!$F$1:$Q$1=AJ$2,TARGET_TR5!$F$2:$Q$2040)))))</f>
        <v>0</v>
      </c>
      <c r="AK246" s="174" cm="1">
        <f t="array" ref="AK246">SUM(IF(TARGET_TR5!$B$2:$B$2040=$A246,IF(TARGET_TR5!$C$2:$C$2040=$C246,IF(TARGET_TR5!$E$2:$E$2040=$E246,IF(TARGET_TR5!$F$1:$Q$1=AK$2,TARGET_TR5!$F$2:$Q$2040)))))</f>
        <v>0</v>
      </c>
      <c r="AL246" s="174" cm="1">
        <f t="array" ref="AL246">SUM(IF(TARGET_TR5!$B$2:$B$2040=$A246,IF(TARGET_TR5!$C$2:$C$2040=$C246,IF(TARGET_TR5!$E$2:$E$2040=$E246,IF(TARGET_TR5!$F$1:$Q$1=AL$2,TARGET_TR5!$F$2:$Q$2040)))))</f>
        <v>0</v>
      </c>
      <c r="AM246" s="174" cm="1">
        <f t="array" ref="AM246">SUM(IF(TARGET_TR5!$B$2:$B$2040=$A246,IF(TARGET_TR5!$C$2:$C$2040=$C246,IF(TARGET_TR5!$E$2:$E$2040=$E246,IF(TARGET_TR5!$F$1:$Q$1=AM$2,TARGET_TR5!$F$2:$Q$2040)))))</f>
        <v>0</v>
      </c>
      <c r="AN246" s="174" cm="1">
        <f t="array" ref="AN246">SUM(IF(TARGET_TR5!$B$2:$B$2040=$A246,IF(TARGET_TR5!$C$2:$C$2040=$C246,IF(TARGET_TR5!$E$2:$E$2040=$E246,IF(TARGET_TR5!$F$1:$Q$1=AN$2,TARGET_TR5!$F$2:$Q$2040)))))</f>
        <v>0</v>
      </c>
      <c r="AO246" s="174" cm="1">
        <f t="array" ref="AO246">SUM(IF(TARGET_TR5!$B$2:$B$2040=$A246,IF(TARGET_TR5!$C$2:$C$2040=$C246,IF(TARGET_TR5!$E$2:$E$2040=$E246,IF(TARGET_TR5!$F$1:$Q$1=AO$2,TARGET_TR5!$F$2:$Q$2040)))))</f>
        <v>0</v>
      </c>
      <c r="AP246" s="174">
        <v>0</v>
      </c>
      <c r="AQ246" s="174">
        <v>0</v>
      </c>
      <c r="AR246" s="174">
        <v>0</v>
      </c>
      <c r="AS246" s="174">
        <v>0</v>
      </c>
      <c r="AT246" s="174">
        <v>0</v>
      </c>
      <c r="AU246" s="174">
        <v>0</v>
      </c>
      <c r="AV246" s="174">
        <v>0</v>
      </c>
      <c r="AW246" s="174">
        <v>0</v>
      </c>
      <c r="AX246" s="174">
        <v>0</v>
      </c>
      <c r="AY246" s="174">
        <v>0</v>
      </c>
      <c r="AZ246" s="174">
        <v>0</v>
      </c>
      <c r="BA246" s="174">
        <v>0</v>
      </c>
      <c r="BB246" s="175">
        <f t="shared" si="59"/>
        <v>1</v>
      </c>
      <c r="BC246" s="175">
        <f t="shared" si="59"/>
        <v>1</v>
      </c>
      <c r="BD246" s="175">
        <f t="shared" si="59"/>
        <v>1</v>
      </c>
      <c r="BE246" s="175">
        <f t="shared" si="59"/>
        <v>1</v>
      </c>
      <c r="BF246" s="175">
        <f t="shared" si="59"/>
        <v>1</v>
      </c>
      <c r="BG246" s="175">
        <f t="shared" si="59"/>
        <v>1</v>
      </c>
      <c r="BH246" s="175">
        <f t="shared" si="59"/>
        <v>1</v>
      </c>
      <c r="BI246" s="175">
        <f t="shared" si="59"/>
        <v>1</v>
      </c>
      <c r="BJ246" s="175">
        <f t="shared" si="59"/>
        <v>1</v>
      </c>
      <c r="BK246" s="175">
        <f t="shared" si="58"/>
        <v>1</v>
      </c>
      <c r="BL246" s="175">
        <f t="shared" si="58"/>
        <v>1</v>
      </c>
      <c r="BM246" s="175">
        <f t="shared" si="58"/>
        <v>1</v>
      </c>
    </row>
    <row r="247" spans="1:65" x14ac:dyDescent="0.35">
      <c r="A247" s="173" t="s">
        <v>65</v>
      </c>
      <c r="B247" s="173" t="str">
        <v>DPS</v>
      </c>
      <c r="C247" s="173" t="str">
        <v>Revenue Scaling PS</v>
      </c>
      <c r="D247" s="173" t="str">
        <v>RP M</v>
      </c>
      <c r="E247" s="173" t="str">
        <v>SULBAGTENG</v>
      </c>
      <c r="F247" s="174" cm="1">
        <f t="array" ref="F247">SUM(IF(TARGET_TR5!$B$2:$B$2040=$A247,IF(TARGET_TR5!$C$2:$C$2040=$C247,IF(TARGET_TR5!$E$2:$E$2040=$E247,IF(TARGET_TR5!$W$1:$AH$1=F$2,TARGET_TR5!$W$2:$AH$2040)))))</f>
        <v>0</v>
      </c>
      <c r="G247" s="174" cm="1">
        <f t="array" ref="G247">SUM(IF(TARGET_TR5!$B$2:$B$2040=$A247,IF(TARGET_TR5!$C$2:$C$2040=$C247,IF(TARGET_TR5!$E$2:$E$2040=$E247,IF(TARGET_TR5!$W$1:$AH$1=G$2,TARGET_TR5!$W$2:$AH$2040)))))</f>
        <v>0</v>
      </c>
      <c r="H247" s="174" cm="1">
        <f t="array" ref="H247">SUM(IF(TARGET_TR5!$B$2:$B$2040=$A247,IF(TARGET_TR5!$C$2:$C$2040=$C247,IF(TARGET_TR5!$E$2:$E$2040=$E247,IF(TARGET_TR5!$W$1:$AH$1=H$2,TARGET_TR5!$W$2:$AH$2040)))))</f>
        <v>0</v>
      </c>
      <c r="I247" s="174" cm="1">
        <f t="array" ref="I247">SUM(IF(TARGET_TR5!$B$2:$B$2040=$A247,IF(TARGET_TR5!$C$2:$C$2040=$C247,IF(TARGET_TR5!$E$2:$E$2040=$E247,IF(TARGET_TR5!$W$1:$AH$1=I$2,TARGET_TR5!$W$2:$AH$2040)))))</f>
        <v>0</v>
      </c>
      <c r="J247" s="174" cm="1">
        <f t="array" ref="J247">SUM(IF(TARGET_TR5!$B$2:$B$2040=$A247,IF(TARGET_TR5!$C$2:$C$2040=$C247,IF(TARGET_TR5!$E$2:$E$2040=$E247,IF(TARGET_TR5!$W$1:$AH$1=J$2,TARGET_TR5!$W$2:$AH$2040)))))</f>
        <v>0</v>
      </c>
      <c r="K247" s="174" cm="1">
        <f t="array" ref="K247">SUM(IF(TARGET_TR5!$B$2:$B$2040=$A247,IF(TARGET_TR5!$C$2:$C$2040=$C247,IF(TARGET_TR5!$E$2:$E$2040=$E247,IF(TARGET_TR5!$W$1:$AH$1=K$2,TARGET_TR5!$W$2:$AH$2040)))))</f>
        <v>0</v>
      </c>
      <c r="L247" s="174" cm="1">
        <f t="array" ref="L247">SUM(IF(TARGET_TR5!$B$2:$B$2040=$A247,IF(TARGET_TR5!$C$2:$C$2040=$C247,IF(TARGET_TR5!$E$2:$E$2040=$E247,IF(TARGET_TR5!$W$1:$AH$1=L$2,TARGET_TR5!$W$2:$AH$2040)))))</f>
        <v>0</v>
      </c>
      <c r="M247" s="174" cm="1">
        <f t="array" ref="M247">SUM(IF(TARGET_TR5!$B$2:$B$2040=$A247,IF(TARGET_TR5!$C$2:$C$2040=$C247,IF(TARGET_TR5!$E$2:$E$2040=$E247,IF(TARGET_TR5!$W$1:$AH$1=M$2,TARGET_TR5!$W$2:$AH$2040)))))</f>
        <v>0</v>
      </c>
      <c r="N247" s="174" cm="1">
        <f t="array" ref="N247">SUM(IF(TARGET_TR5!$B$2:$B$2040=$A247,IF(TARGET_TR5!$C$2:$C$2040=$C247,IF(TARGET_TR5!$E$2:$E$2040=$E247,IF(TARGET_TR5!$W$1:$AH$1=N$2,TARGET_TR5!$W$2:$AH$2040)))))</f>
        <v>0</v>
      </c>
      <c r="O247" s="174" cm="1">
        <f t="array" ref="O247">SUM(IF(TARGET_TR5!$B$2:$B$2040=$A247,IF(TARGET_TR5!$C$2:$C$2040=$C247,IF(TARGET_TR5!$E$2:$E$2040=$E247,IF(TARGET_TR5!$W$1:$AH$1=O$2,TARGET_TR5!$W$2:$AH$2040)))))</f>
        <v>0</v>
      </c>
      <c r="P247" s="174" cm="1">
        <f t="array" ref="P247">SUM(IF(TARGET_TR5!$B$2:$B$2040=$A247,IF(TARGET_TR5!$C$2:$C$2040=$C247,IF(TARGET_TR5!$E$2:$E$2040=$E247,IF(TARGET_TR5!$W$1:$AH$1=P$2,TARGET_TR5!$W$2:$AH$2040)))))</f>
        <v>0</v>
      </c>
      <c r="Q247" s="174" cm="1">
        <f t="array" ref="Q247">SUM(IF(TARGET_TR5!$B$2:$B$2040=$A247,IF(TARGET_TR5!$C$2:$C$2040=$C247,IF(TARGET_TR5!$E$2:$E$2040=$E247,IF(TARGET_TR5!$W$1:$AH$1=Q$2,TARGET_TR5!$W$2:$AH$2040)))))</f>
        <v>0</v>
      </c>
      <c r="R247" s="174">
        <v>0</v>
      </c>
      <c r="S247" s="174">
        <v>0</v>
      </c>
      <c r="T247" s="174">
        <v>0</v>
      </c>
      <c r="U247" s="174">
        <v>0</v>
      </c>
      <c r="V247" s="174">
        <v>0</v>
      </c>
      <c r="W247" s="174">
        <v>0</v>
      </c>
      <c r="X247" s="174">
        <v>0</v>
      </c>
      <c r="Y247" s="174">
        <v>0</v>
      </c>
      <c r="Z247" s="174">
        <v>0</v>
      </c>
      <c r="AA247" s="174">
        <v>0</v>
      </c>
      <c r="AB247" s="174">
        <v>0</v>
      </c>
      <c r="AC247" s="174">
        <v>0</v>
      </c>
      <c r="AD247" s="174" cm="1">
        <f t="array" ref="AD247">SUM(IF(TARGET_TR5!$B$2:$B$2040=$A247,IF(TARGET_TR5!$C$2:$C$2040=$C247,IF(TARGET_TR5!$E$2:$E$2040=$E247,IF(TARGET_TR5!$F$1:$Q$1=AD$2,TARGET_TR5!$F$2:$Q$2040)))))</f>
        <v>0</v>
      </c>
      <c r="AE247" s="174" cm="1">
        <f t="array" ref="AE247">SUM(IF(TARGET_TR5!$B$2:$B$2040=$A247,IF(TARGET_TR5!$C$2:$C$2040=$C247,IF(TARGET_TR5!$E$2:$E$2040=$E247,IF(TARGET_TR5!$F$1:$Q$1=AE$2,TARGET_TR5!$F$2:$Q$2040)))))</f>
        <v>0</v>
      </c>
      <c r="AF247" s="174" cm="1">
        <f t="array" ref="AF247">SUM(IF(TARGET_TR5!$B$2:$B$2040=$A247,IF(TARGET_TR5!$C$2:$C$2040=$C247,IF(TARGET_TR5!$E$2:$E$2040=$E247,IF(TARGET_TR5!$F$1:$Q$1=AF$2,TARGET_TR5!$F$2:$Q$2040)))))</f>
        <v>0</v>
      </c>
      <c r="AG247" s="174" cm="1">
        <f t="array" ref="AG247">SUM(IF(TARGET_TR5!$B$2:$B$2040=$A247,IF(TARGET_TR5!$C$2:$C$2040=$C247,IF(TARGET_TR5!$E$2:$E$2040=$E247,IF(TARGET_TR5!$F$1:$Q$1=AG$2,TARGET_TR5!$F$2:$Q$2040)))))</f>
        <v>0</v>
      </c>
      <c r="AH247" s="174" cm="1">
        <f t="array" ref="AH247">SUM(IF(TARGET_TR5!$B$2:$B$2040=$A247,IF(TARGET_TR5!$C$2:$C$2040=$C247,IF(TARGET_TR5!$E$2:$E$2040=$E247,IF(TARGET_TR5!$F$1:$Q$1=AH$2,TARGET_TR5!$F$2:$Q$2040)))))</f>
        <v>0</v>
      </c>
      <c r="AI247" s="174" cm="1">
        <f t="array" ref="AI247">SUM(IF(TARGET_TR5!$B$2:$B$2040=$A247,IF(TARGET_TR5!$C$2:$C$2040=$C247,IF(TARGET_TR5!$E$2:$E$2040=$E247,IF(TARGET_TR5!$F$1:$Q$1=AI$2,TARGET_TR5!$F$2:$Q$2040)))))</f>
        <v>0</v>
      </c>
      <c r="AJ247" s="174" cm="1">
        <f t="array" ref="AJ247">SUM(IF(TARGET_TR5!$B$2:$B$2040=$A247,IF(TARGET_TR5!$C$2:$C$2040=$C247,IF(TARGET_TR5!$E$2:$E$2040=$E247,IF(TARGET_TR5!$F$1:$Q$1=AJ$2,TARGET_TR5!$F$2:$Q$2040)))))</f>
        <v>0</v>
      </c>
      <c r="AK247" s="174" cm="1">
        <f t="array" ref="AK247">SUM(IF(TARGET_TR5!$B$2:$B$2040=$A247,IF(TARGET_TR5!$C$2:$C$2040=$C247,IF(TARGET_TR5!$E$2:$E$2040=$E247,IF(TARGET_TR5!$F$1:$Q$1=AK$2,TARGET_TR5!$F$2:$Q$2040)))))</f>
        <v>0</v>
      </c>
      <c r="AL247" s="174" cm="1">
        <f t="array" ref="AL247">SUM(IF(TARGET_TR5!$B$2:$B$2040=$A247,IF(TARGET_TR5!$C$2:$C$2040=$C247,IF(TARGET_TR5!$E$2:$E$2040=$E247,IF(TARGET_TR5!$F$1:$Q$1=AL$2,TARGET_TR5!$F$2:$Q$2040)))))</f>
        <v>0</v>
      </c>
      <c r="AM247" s="174" cm="1">
        <f t="array" ref="AM247">SUM(IF(TARGET_TR5!$B$2:$B$2040=$A247,IF(TARGET_TR5!$C$2:$C$2040=$C247,IF(TARGET_TR5!$E$2:$E$2040=$E247,IF(TARGET_TR5!$F$1:$Q$1=AM$2,TARGET_TR5!$F$2:$Q$2040)))))</f>
        <v>0</v>
      </c>
      <c r="AN247" s="174" cm="1">
        <f t="array" ref="AN247">SUM(IF(TARGET_TR5!$B$2:$B$2040=$A247,IF(TARGET_TR5!$C$2:$C$2040=$C247,IF(TARGET_TR5!$E$2:$E$2040=$E247,IF(TARGET_TR5!$F$1:$Q$1=AN$2,TARGET_TR5!$F$2:$Q$2040)))))</f>
        <v>0</v>
      </c>
      <c r="AO247" s="174" cm="1">
        <f t="array" ref="AO247">SUM(IF(TARGET_TR5!$B$2:$B$2040=$A247,IF(TARGET_TR5!$C$2:$C$2040=$C247,IF(TARGET_TR5!$E$2:$E$2040=$E247,IF(TARGET_TR5!$F$1:$Q$1=AO$2,TARGET_TR5!$F$2:$Q$2040)))))</f>
        <v>0</v>
      </c>
      <c r="AP247" s="174">
        <v>0</v>
      </c>
      <c r="AQ247" s="174">
        <v>0</v>
      </c>
      <c r="AR247" s="174">
        <v>0</v>
      </c>
      <c r="AS247" s="174">
        <v>0</v>
      </c>
      <c r="AT247" s="174">
        <v>0</v>
      </c>
      <c r="AU247" s="174">
        <v>0</v>
      </c>
      <c r="AV247" s="174">
        <v>0</v>
      </c>
      <c r="AW247" s="174">
        <v>0</v>
      </c>
      <c r="AX247" s="174">
        <v>0</v>
      </c>
      <c r="AY247" s="174">
        <v>0</v>
      </c>
      <c r="AZ247" s="174">
        <v>0</v>
      </c>
      <c r="BA247" s="174">
        <v>0</v>
      </c>
      <c r="BB247" s="175">
        <f t="shared" si="59"/>
        <v>1</v>
      </c>
      <c r="BC247" s="175">
        <f t="shared" si="59"/>
        <v>1</v>
      </c>
      <c r="BD247" s="175">
        <f t="shared" si="59"/>
        <v>1</v>
      </c>
      <c r="BE247" s="175">
        <f t="shared" si="59"/>
        <v>1</v>
      </c>
      <c r="BF247" s="175">
        <f t="shared" si="59"/>
        <v>1</v>
      </c>
      <c r="BG247" s="175">
        <f t="shared" si="59"/>
        <v>1</v>
      </c>
      <c r="BH247" s="175">
        <f t="shared" si="59"/>
        <v>1</v>
      </c>
      <c r="BI247" s="175">
        <f t="shared" si="59"/>
        <v>1</v>
      </c>
      <c r="BJ247" s="175">
        <f t="shared" si="59"/>
        <v>1</v>
      </c>
      <c r="BK247" s="175">
        <f t="shared" si="58"/>
        <v>1</v>
      </c>
      <c r="BL247" s="175">
        <f t="shared" si="58"/>
        <v>1</v>
      </c>
      <c r="BM247" s="175">
        <f t="shared" si="58"/>
        <v>1</v>
      </c>
    </row>
    <row r="248" spans="1:65" x14ac:dyDescent="0.35">
      <c r="A248" s="173" t="s">
        <v>65</v>
      </c>
      <c r="B248" s="173" t="str">
        <v>DPS</v>
      </c>
      <c r="C248" s="173" t="str">
        <v>Revenue Scaling PS</v>
      </c>
      <c r="D248" s="173" t="str">
        <v>RP M</v>
      </c>
      <c r="E248" s="173" t="str">
        <v>SUMALUT</v>
      </c>
      <c r="F248" s="174" cm="1">
        <f t="array" ref="F248">SUM(IF(TARGET_TR5!$B$2:$B$2040=$A248,IF(TARGET_TR5!$C$2:$C$2040=$C248,IF(TARGET_TR5!$E$2:$E$2040=$E248,IF(TARGET_TR5!$W$1:$AH$1=F$2,TARGET_TR5!$W$2:$AH$2040)))))</f>
        <v>0</v>
      </c>
      <c r="G248" s="174" cm="1">
        <f t="array" ref="G248">SUM(IF(TARGET_TR5!$B$2:$B$2040=$A248,IF(TARGET_TR5!$C$2:$C$2040=$C248,IF(TARGET_TR5!$E$2:$E$2040=$E248,IF(TARGET_TR5!$W$1:$AH$1=G$2,TARGET_TR5!$W$2:$AH$2040)))))</f>
        <v>0</v>
      </c>
      <c r="H248" s="174" cm="1">
        <f t="array" ref="H248">SUM(IF(TARGET_TR5!$B$2:$B$2040=$A248,IF(TARGET_TR5!$C$2:$C$2040=$C248,IF(TARGET_TR5!$E$2:$E$2040=$E248,IF(TARGET_TR5!$W$1:$AH$1=H$2,TARGET_TR5!$W$2:$AH$2040)))))</f>
        <v>0</v>
      </c>
      <c r="I248" s="174" cm="1">
        <f t="array" ref="I248">SUM(IF(TARGET_TR5!$B$2:$B$2040=$A248,IF(TARGET_TR5!$C$2:$C$2040=$C248,IF(TARGET_TR5!$E$2:$E$2040=$E248,IF(TARGET_TR5!$W$1:$AH$1=I$2,TARGET_TR5!$W$2:$AH$2040)))))</f>
        <v>0</v>
      </c>
      <c r="J248" s="174" cm="1">
        <f t="array" ref="J248">SUM(IF(TARGET_TR5!$B$2:$B$2040=$A248,IF(TARGET_TR5!$C$2:$C$2040=$C248,IF(TARGET_TR5!$E$2:$E$2040=$E248,IF(TARGET_TR5!$W$1:$AH$1=J$2,TARGET_TR5!$W$2:$AH$2040)))))</f>
        <v>0</v>
      </c>
      <c r="K248" s="174" cm="1">
        <f t="array" ref="K248">SUM(IF(TARGET_TR5!$B$2:$B$2040=$A248,IF(TARGET_TR5!$C$2:$C$2040=$C248,IF(TARGET_TR5!$E$2:$E$2040=$E248,IF(TARGET_TR5!$W$1:$AH$1=K$2,TARGET_TR5!$W$2:$AH$2040)))))</f>
        <v>0</v>
      </c>
      <c r="L248" s="174" cm="1">
        <f t="array" ref="L248">SUM(IF(TARGET_TR5!$B$2:$B$2040=$A248,IF(TARGET_TR5!$C$2:$C$2040=$C248,IF(TARGET_TR5!$E$2:$E$2040=$E248,IF(TARGET_TR5!$W$1:$AH$1=L$2,TARGET_TR5!$W$2:$AH$2040)))))</f>
        <v>0</v>
      </c>
      <c r="M248" s="174" cm="1">
        <f t="array" ref="M248">SUM(IF(TARGET_TR5!$B$2:$B$2040=$A248,IF(TARGET_TR5!$C$2:$C$2040=$C248,IF(TARGET_TR5!$E$2:$E$2040=$E248,IF(TARGET_TR5!$W$1:$AH$1=M$2,TARGET_TR5!$W$2:$AH$2040)))))</f>
        <v>0</v>
      </c>
      <c r="N248" s="174" cm="1">
        <f t="array" ref="N248">SUM(IF(TARGET_TR5!$B$2:$B$2040=$A248,IF(TARGET_TR5!$C$2:$C$2040=$C248,IF(TARGET_TR5!$E$2:$E$2040=$E248,IF(TARGET_TR5!$W$1:$AH$1=N$2,TARGET_TR5!$W$2:$AH$2040)))))</f>
        <v>0</v>
      </c>
      <c r="O248" s="174" cm="1">
        <f t="array" ref="O248">SUM(IF(TARGET_TR5!$B$2:$B$2040=$A248,IF(TARGET_TR5!$C$2:$C$2040=$C248,IF(TARGET_TR5!$E$2:$E$2040=$E248,IF(TARGET_TR5!$W$1:$AH$1=O$2,TARGET_TR5!$W$2:$AH$2040)))))</f>
        <v>0</v>
      </c>
      <c r="P248" s="174" cm="1">
        <f t="array" ref="P248">SUM(IF(TARGET_TR5!$B$2:$B$2040=$A248,IF(TARGET_TR5!$C$2:$C$2040=$C248,IF(TARGET_TR5!$E$2:$E$2040=$E248,IF(TARGET_TR5!$W$1:$AH$1=P$2,TARGET_TR5!$W$2:$AH$2040)))))</f>
        <v>0</v>
      </c>
      <c r="Q248" s="174" cm="1">
        <f t="array" ref="Q248">SUM(IF(TARGET_TR5!$B$2:$B$2040=$A248,IF(TARGET_TR5!$C$2:$C$2040=$C248,IF(TARGET_TR5!$E$2:$E$2040=$E248,IF(TARGET_TR5!$W$1:$AH$1=Q$2,TARGET_TR5!$W$2:$AH$2040)))))</f>
        <v>0</v>
      </c>
      <c r="R248" s="174">
        <v>0</v>
      </c>
      <c r="S248" s="174">
        <v>0</v>
      </c>
      <c r="T248" s="174">
        <v>0</v>
      </c>
      <c r="U248" s="174">
        <v>0</v>
      </c>
      <c r="V248" s="174">
        <v>0</v>
      </c>
      <c r="W248" s="174">
        <v>0</v>
      </c>
      <c r="X248" s="174">
        <v>0</v>
      </c>
      <c r="Y248" s="174">
        <v>0</v>
      </c>
      <c r="Z248" s="174">
        <v>0</v>
      </c>
      <c r="AA248" s="174">
        <v>0</v>
      </c>
      <c r="AB248" s="174">
        <v>0</v>
      </c>
      <c r="AC248" s="174">
        <v>0</v>
      </c>
      <c r="AD248" s="174" cm="1">
        <f t="array" ref="AD248">SUM(IF(TARGET_TR5!$B$2:$B$2040=$A248,IF(TARGET_TR5!$C$2:$C$2040=$C248,IF(TARGET_TR5!$E$2:$E$2040=$E248,IF(TARGET_TR5!$F$1:$Q$1=AD$2,TARGET_TR5!$F$2:$Q$2040)))))</f>
        <v>0</v>
      </c>
      <c r="AE248" s="174" cm="1">
        <f t="array" ref="AE248">SUM(IF(TARGET_TR5!$B$2:$B$2040=$A248,IF(TARGET_TR5!$C$2:$C$2040=$C248,IF(TARGET_TR5!$E$2:$E$2040=$E248,IF(TARGET_TR5!$F$1:$Q$1=AE$2,TARGET_TR5!$F$2:$Q$2040)))))</f>
        <v>0</v>
      </c>
      <c r="AF248" s="174" cm="1">
        <f t="array" ref="AF248">SUM(IF(TARGET_TR5!$B$2:$B$2040=$A248,IF(TARGET_TR5!$C$2:$C$2040=$C248,IF(TARGET_TR5!$E$2:$E$2040=$E248,IF(TARGET_TR5!$F$1:$Q$1=AF$2,TARGET_TR5!$F$2:$Q$2040)))))</f>
        <v>0</v>
      </c>
      <c r="AG248" s="174" cm="1">
        <f t="array" ref="AG248">SUM(IF(TARGET_TR5!$B$2:$B$2040=$A248,IF(TARGET_TR5!$C$2:$C$2040=$C248,IF(TARGET_TR5!$E$2:$E$2040=$E248,IF(TARGET_TR5!$F$1:$Q$1=AG$2,TARGET_TR5!$F$2:$Q$2040)))))</f>
        <v>0</v>
      </c>
      <c r="AH248" s="174" cm="1">
        <f t="array" ref="AH248">SUM(IF(TARGET_TR5!$B$2:$B$2040=$A248,IF(TARGET_TR5!$C$2:$C$2040=$C248,IF(TARGET_TR5!$E$2:$E$2040=$E248,IF(TARGET_TR5!$F$1:$Q$1=AH$2,TARGET_TR5!$F$2:$Q$2040)))))</f>
        <v>0</v>
      </c>
      <c r="AI248" s="174" cm="1">
        <f t="array" ref="AI248">SUM(IF(TARGET_TR5!$B$2:$B$2040=$A248,IF(TARGET_TR5!$C$2:$C$2040=$C248,IF(TARGET_TR5!$E$2:$E$2040=$E248,IF(TARGET_TR5!$F$1:$Q$1=AI$2,TARGET_TR5!$F$2:$Q$2040)))))</f>
        <v>0</v>
      </c>
      <c r="AJ248" s="174" cm="1">
        <f t="array" ref="AJ248">SUM(IF(TARGET_TR5!$B$2:$B$2040=$A248,IF(TARGET_TR5!$C$2:$C$2040=$C248,IF(TARGET_TR5!$E$2:$E$2040=$E248,IF(TARGET_TR5!$F$1:$Q$1=AJ$2,TARGET_TR5!$F$2:$Q$2040)))))</f>
        <v>0</v>
      </c>
      <c r="AK248" s="174" cm="1">
        <f t="array" ref="AK248">SUM(IF(TARGET_TR5!$B$2:$B$2040=$A248,IF(TARGET_TR5!$C$2:$C$2040=$C248,IF(TARGET_TR5!$E$2:$E$2040=$E248,IF(TARGET_TR5!$F$1:$Q$1=AK$2,TARGET_TR5!$F$2:$Q$2040)))))</f>
        <v>0</v>
      </c>
      <c r="AL248" s="174" cm="1">
        <f t="array" ref="AL248">SUM(IF(TARGET_TR5!$B$2:$B$2040=$A248,IF(TARGET_TR5!$C$2:$C$2040=$C248,IF(TARGET_TR5!$E$2:$E$2040=$E248,IF(TARGET_TR5!$F$1:$Q$1=AL$2,TARGET_TR5!$F$2:$Q$2040)))))</f>
        <v>0</v>
      </c>
      <c r="AM248" s="174" cm="1">
        <f t="array" ref="AM248">SUM(IF(TARGET_TR5!$B$2:$B$2040=$A248,IF(TARGET_TR5!$C$2:$C$2040=$C248,IF(TARGET_TR5!$E$2:$E$2040=$E248,IF(TARGET_TR5!$F$1:$Q$1=AM$2,TARGET_TR5!$F$2:$Q$2040)))))</f>
        <v>0</v>
      </c>
      <c r="AN248" s="174" cm="1">
        <f t="array" ref="AN248">SUM(IF(TARGET_TR5!$B$2:$B$2040=$A248,IF(TARGET_TR5!$C$2:$C$2040=$C248,IF(TARGET_TR5!$E$2:$E$2040=$E248,IF(TARGET_TR5!$F$1:$Q$1=AN$2,TARGET_TR5!$F$2:$Q$2040)))))</f>
        <v>0</v>
      </c>
      <c r="AO248" s="174" cm="1">
        <f t="array" ref="AO248">SUM(IF(TARGET_TR5!$B$2:$B$2040=$A248,IF(TARGET_TR5!$C$2:$C$2040=$C248,IF(TARGET_TR5!$E$2:$E$2040=$E248,IF(TARGET_TR5!$F$1:$Q$1=AO$2,TARGET_TR5!$F$2:$Q$2040)))))</f>
        <v>0</v>
      </c>
      <c r="AP248" s="174">
        <v>0</v>
      </c>
      <c r="AQ248" s="174">
        <v>0</v>
      </c>
      <c r="AR248" s="174">
        <v>0</v>
      </c>
      <c r="AS248" s="174">
        <v>0</v>
      </c>
      <c r="AT248" s="174">
        <v>0</v>
      </c>
      <c r="AU248" s="174">
        <v>0</v>
      </c>
      <c r="AV248" s="174">
        <v>0</v>
      </c>
      <c r="AW248" s="174">
        <v>0</v>
      </c>
      <c r="AX248" s="174">
        <v>0</v>
      </c>
      <c r="AY248" s="174">
        <v>0</v>
      </c>
      <c r="AZ248" s="174">
        <v>0</v>
      </c>
      <c r="BA248" s="174">
        <v>0</v>
      </c>
      <c r="BB248" s="175">
        <f t="shared" si="59"/>
        <v>1</v>
      </c>
      <c r="BC248" s="175">
        <f t="shared" si="59"/>
        <v>1</v>
      </c>
      <c r="BD248" s="175">
        <f t="shared" si="59"/>
        <v>1</v>
      </c>
      <c r="BE248" s="175">
        <f t="shared" si="59"/>
        <v>1</v>
      </c>
      <c r="BF248" s="175">
        <f t="shared" si="59"/>
        <v>1</v>
      </c>
      <c r="BG248" s="175">
        <f t="shared" si="59"/>
        <v>1</v>
      </c>
      <c r="BH248" s="175">
        <f t="shared" si="59"/>
        <v>1</v>
      </c>
      <c r="BI248" s="175">
        <f t="shared" si="59"/>
        <v>1</v>
      </c>
      <c r="BJ248" s="175">
        <f t="shared" si="59"/>
        <v>1</v>
      </c>
      <c r="BK248" s="175">
        <f t="shared" si="58"/>
        <v>1</v>
      </c>
      <c r="BL248" s="175">
        <f t="shared" si="58"/>
        <v>1</v>
      </c>
      <c r="BM248" s="175">
        <f t="shared" si="58"/>
        <v>1</v>
      </c>
    </row>
    <row r="249" spans="1:65" x14ac:dyDescent="0.35">
      <c r="A249" s="170" t="s">
        <v>65</v>
      </c>
      <c r="B249" s="170" t="str">
        <v>DPS</v>
      </c>
      <c r="C249" s="170" t="str">
        <v>Revenue NGTMA PS</v>
      </c>
      <c r="D249" s="170" t="str">
        <v>RP M</v>
      </c>
      <c r="E249" s="170" t="str">
        <v>TR5</v>
      </c>
      <c r="F249" s="171" cm="1">
        <f t="array" ref="F249">SUM(IF(TARGET_TR5!$B$2:$B$2040=$A249,IF(TARGET_TR5!$C$2:$C$2040=$C249,IF(TARGET_TR5!$E$2:$E$2040=$E249,IF(TARGET_TR5!$W$1:$AH$1=F$2,TARGET_TR5!$W$2:$AH$2040)))))</f>
        <v>583988727.41148794</v>
      </c>
      <c r="G249" s="171" cm="1">
        <f t="array" ref="G249">SUM(IF(TARGET_TR5!$B$2:$B$2040=$A249,IF(TARGET_TR5!$C$2:$C$2040=$C249,IF(TARGET_TR5!$E$2:$E$2040=$E249,IF(TARGET_TR5!$W$1:$AH$1=G$2,TARGET_TR5!$W$2:$AH$2040)))))</f>
        <v>1258014011.8467288</v>
      </c>
      <c r="H249" s="171" cm="1">
        <f t="array" ref="H249">SUM(IF(TARGET_TR5!$B$2:$B$2040=$A249,IF(TARGET_TR5!$C$2:$C$2040=$C249,IF(TARGET_TR5!$E$2:$E$2040=$E249,IF(TARGET_TR5!$W$1:$AH$1=H$2,TARGET_TR5!$W$2:$AH$2040)))))</f>
        <v>1977057575.2938485</v>
      </c>
      <c r="I249" s="171" cm="1">
        <f t="array" ref="I249">SUM(IF(TARGET_TR5!$B$2:$B$2040=$A249,IF(TARGET_TR5!$C$2:$C$2040=$C249,IF(TARGET_TR5!$E$2:$E$2040=$E249,IF(TARGET_TR5!$W$1:$AH$1=I$2,TARGET_TR5!$W$2:$AH$2040)))))</f>
        <v>2720271294.8849201</v>
      </c>
      <c r="J249" s="171" cm="1">
        <f t="array" ref="J249">SUM(IF(TARGET_TR5!$B$2:$B$2040=$A249,IF(TARGET_TR5!$C$2:$C$2040=$C249,IF(TARGET_TR5!$E$2:$E$2040=$E249,IF(TARGET_TR5!$W$1:$AH$1=J$2,TARGET_TR5!$W$2:$AH$2040)))))</f>
        <v>3490263004.6117969</v>
      </c>
      <c r="K249" s="171" cm="1">
        <f t="array" ref="K249">SUM(IF(TARGET_TR5!$B$2:$B$2040=$A249,IF(TARGET_TR5!$C$2:$C$2040=$C249,IF(TARGET_TR5!$E$2:$E$2040=$E249,IF(TARGET_TR5!$W$1:$AH$1=K$2,TARGET_TR5!$W$2:$AH$2040)))))</f>
        <v>4277027846.4681792</v>
      </c>
      <c r="L249" s="171" cm="1">
        <f t="array" ref="L249">SUM(IF(TARGET_TR5!$B$2:$B$2040=$A249,IF(TARGET_TR5!$C$2:$C$2040=$C249,IF(TARGET_TR5!$E$2:$E$2040=$E249,IF(TARGET_TR5!$W$1:$AH$1=L$2,TARGET_TR5!$W$2:$AH$2040)))))</f>
        <v>5058208535.6464157</v>
      </c>
      <c r="M249" s="171" cm="1">
        <f t="array" ref="M249">SUM(IF(TARGET_TR5!$B$2:$B$2040=$A249,IF(TARGET_TR5!$C$2:$C$2040=$C249,IF(TARGET_TR5!$E$2:$E$2040=$E249,IF(TARGET_TR5!$W$1:$AH$1=M$2,TARGET_TR5!$W$2:$AH$2040)))))</f>
        <v>5851510798.5644493</v>
      </c>
      <c r="N249" s="171" cm="1">
        <f t="array" ref="N249">SUM(IF(TARGET_TR5!$B$2:$B$2040=$A249,IF(TARGET_TR5!$C$2:$C$2040=$C249,IF(TARGET_TR5!$E$2:$E$2040=$E249,IF(TARGET_TR5!$W$1:$AH$1=N$2,TARGET_TR5!$W$2:$AH$2040)))))</f>
        <v>6627965187.0092831</v>
      </c>
      <c r="O249" s="171" cm="1">
        <f t="array" ref="O249">SUM(IF(TARGET_TR5!$B$2:$B$2040=$A249,IF(TARGET_TR5!$C$2:$C$2040=$C249,IF(TARGET_TR5!$E$2:$E$2040=$E249,IF(TARGET_TR5!$W$1:$AH$1=O$2,TARGET_TR5!$W$2:$AH$2040)))))</f>
        <v>7405736714.5108433</v>
      </c>
      <c r="P249" s="171" cm="1">
        <f t="array" ref="P249">SUM(IF(TARGET_TR5!$B$2:$B$2040=$A249,IF(TARGET_TR5!$C$2:$C$2040=$C249,IF(TARGET_TR5!$E$2:$E$2040=$E249,IF(TARGET_TR5!$W$1:$AH$1=P$2,TARGET_TR5!$W$2:$AH$2040)))))</f>
        <v>8198514196.0157242</v>
      </c>
      <c r="Q249" s="171" cm="1">
        <f t="array" ref="Q249">SUM(IF(TARGET_TR5!$B$2:$B$2040=$A249,IF(TARGET_TR5!$C$2:$C$2040=$C249,IF(TARGET_TR5!$E$2:$E$2040=$E249,IF(TARGET_TR5!$W$1:$AH$1=Q$2,TARGET_TR5!$W$2:$AH$2040)))))</f>
        <v>9003655740.3754635</v>
      </c>
      <c r="R249" s="171">
        <v>15338000</v>
      </c>
      <c r="S249" s="171">
        <v>150598186</v>
      </c>
      <c r="T249" s="171">
        <v>216114900</v>
      </c>
      <c r="U249" s="171">
        <v>279988614</v>
      </c>
      <c r="V249" s="171">
        <v>330167328</v>
      </c>
      <c r="W249" s="171">
        <v>380346042</v>
      </c>
      <c r="X249" s="171">
        <v>380346042</v>
      </c>
      <c r="Y249" s="171">
        <v>380346042</v>
      </c>
      <c r="Z249" s="171">
        <v>380346042</v>
      </c>
      <c r="AA249" s="171">
        <v>380346042</v>
      </c>
      <c r="AB249" s="171">
        <v>380346042</v>
      </c>
      <c r="AC249" s="171">
        <v>380346042</v>
      </c>
      <c r="AD249" s="171" cm="1">
        <f t="array" ref="AD249">SUM(IF(TARGET_TR5!$B$2:$B$2040=$A249,IF(TARGET_TR5!$C$2:$C$2040=$C249,IF(TARGET_TR5!$E$2:$E$2040=$E249,IF(TARGET_TR5!$F$1:$Q$1=AD$2,TARGET_TR5!$F$2:$Q$2040)))))</f>
        <v>583988727.41148794</v>
      </c>
      <c r="AE249" s="171" cm="1">
        <f t="array" ref="AE249">SUM(IF(TARGET_TR5!$B$2:$B$2040=$A249,IF(TARGET_TR5!$C$2:$C$2040=$C249,IF(TARGET_TR5!$E$2:$E$2040=$E249,IF(TARGET_TR5!$F$1:$Q$1=AE$2,TARGET_TR5!$F$2:$Q$2040)))))</f>
        <v>674025284.43524086</v>
      </c>
      <c r="AF249" s="171" cm="1">
        <f t="array" ref="AF249">SUM(IF(TARGET_TR5!$B$2:$B$2040=$A249,IF(TARGET_TR5!$C$2:$C$2040=$C249,IF(TARGET_TR5!$E$2:$E$2040=$E249,IF(TARGET_TR5!$F$1:$Q$1=AF$2,TARGET_TR5!$F$2:$Q$2040)))))</f>
        <v>719043563.44711959</v>
      </c>
      <c r="AG249" s="171" cm="1">
        <f t="array" ref="AG249">SUM(IF(TARGET_TR5!$B$2:$B$2040=$A249,IF(TARGET_TR5!$C$2:$C$2040=$C249,IF(TARGET_TR5!$E$2:$E$2040=$E249,IF(TARGET_TR5!$F$1:$Q$1=AG$2,TARGET_TR5!$F$2:$Q$2040)))))</f>
        <v>743213719.59107137</v>
      </c>
      <c r="AH249" s="171" cm="1">
        <f t="array" ref="AH249">SUM(IF(TARGET_TR5!$B$2:$B$2040=$A249,IF(TARGET_TR5!$C$2:$C$2040=$C249,IF(TARGET_TR5!$E$2:$E$2040=$E249,IF(TARGET_TR5!$F$1:$Q$1=AH$2,TARGET_TR5!$F$2:$Q$2040)))))</f>
        <v>769991709.72687685</v>
      </c>
      <c r="AI249" s="171" cm="1">
        <f t="array" ref="AI249">SUM(IF(TARGET_TR5!$B$2:$B$2040=$A249,IF(TARGET_TR5!$C$2:$C$2040=$C249,IF(TARGET_TR5!$E$2:$E$2040=$E249,IF(TARGET_TR5!$F$1:$Q$1=AI$2,TARGET_TR5!$F$2:$Q$2040)))))</f>
        <v>786764841.85638225</v>
      </c>
      <c r="AJ249" s="171" cm="1">
        <f t="array" ref="AJ249">SUM(IF(TARGET_TR5!$B$2:$B$2040=$A249,IF(TARGET_TR5!$C$2:$C$2040=$C249,IF(TARGET_TR5!$E$2:$E$2040=$E249,IF(TARGET_TR5!$F$1:$Q$1=AJ$2,TARGET_TR5!$F$2:$Q$2040)))))</f>
        <v>781180689.17823648</v>
      </c>
      <c r="AK249" s="171" cm="1">
        <f t="array" ref="AK249">SUM(IF(TARGET_TR5!$B$2:$B$2040=$A249,IF(TARGET_TR5!$C$2:$C$2040=$C249,IF(TARGET_TR5!$E$2:$E$2040=$E249,IF(TARGET_TR5!$F$1:$Q$1=AK$2,TARGET_TR5!$F$2:$Q$2040)))))</f>
        <v>793302262.91803384</v>
      </c>
      <c r="AL249" s="171" cm="1">
        <f t="array" ref="AL249">SUM(IF(TARGET_TR5!$B$2:$B$2040=$A249,IF(TARGET_TR5!$C$2:$C$2040=$C249,IF(TARGET_TR5!$E$2:$E$2040=$E249,IF(TARGET_TR5!$F$1:$Q$1=AL$2,TARGET_TR5!$F$2:$Q$2040)))))</f>
        <v>776454388.44483352</v>
      </c>
      <c r="AM249" s="171" cm="1">
        <f t="array" ref="AM249">SUM(IF(TARGET_TR5!$B$2:$B$2040=$A249,IF(TARGET_TR5!$C$2:$C$2040=$C249,IF(TARGET_TR5!$E$2:$E$2040=$E249,IF(TARGET_TR5!$F$1:$Q$1=AM$2,TARGET_TR5!$F$2:$Q$2040)))))</f>
        <v>777771527.50156069</v>
      </c>
      <c r="AN249" s="171" cm="1">
        <f t="array" ref="AN249">SUM(IF(TARGET_TR5!$B$2:$B$2040=$A249,IF(TARGET_TR5!$C$2:$C$2040=$C249,IF(TARGET_TR5!$E$2:$E$2040=$E249,IF(TARGET_TR5!$F$1:$Q$1=AN$2,TARGET_TR5!$F$2:$Q$2040)))))</f>
        <v>792777481.50488114</v>
      </c>
      <c r="AO249" s="171" cm="1">
        <f t="array" ref="AO249">SUM(IF(TARGET_TR5!$B$2:$B$2040=$A249,IF(TARGET_TR5!$C$2:$C$2040=$C249,IF(TARGET_TR5!$E$2:$E$2040=$E249,IF(TARGET_TR5!$F$1:$Q$1=AO$2,TARGET_TR5!$F$2:$Q$2040)))))</f>
        <v>805141544.35973942</v>
      </c>
      <c r="AP249" s="171">
        <v>15338000</v>
      </c>
      <c r="AQ249" s="171">
        <v>135260186</v>
      </c>
      <c r="AR249" s="171">
        <v>65516714</v>
      </c>
      <c r="AS249" s="171">
        <v>63873714</v>
      </c>
      <c r="AT249" s="171">
        <v>50178714</v>
      </c>
      <c r="AU249" s="171">
        <v>50178714</v>
      </c>
      <c r="AV249" s="171">
        <v>0</v>
      </c>
      <c r="AW249" s="171">
        <v>0</v>
      </c>
      <c r="AX249" s="171">
        <v>0</v>
      </c>
      <c r="AY249" s="171">
        <v>0</v>
      </c>
      <c r="AZ249" s="171">
        <v>0</v>
      </c>
      <c r="BA249" s="171">
        <v>0</v>
      </c>
      <c r="BB249" s="172">
        <f t="shared" si="59"/>
        <v>2.6264205591750397E-2</v>
      </c>
      <c r="BC249" s="172">
        <f t="shared" si="59"/>
        <v>0.11971105614231287</v>
      </c>
      <c r="BD249" s="172">
        <f t="shared" si="59"/>
        <v>0.10931138409961531</v>
      </c>
      <c r="BE249" s="172">
        <f t="shared" si="59"/>
        <v>0.10292672445078489</v>
      </c>
      <c r="BF249" s="172">
        <f t="shared" si="59"/>
        <v>9.4596690153074217E-2</v>
      </c>
      <c r="BG249" s="172">
        <f t="shared" si="59"/>
        <v>8.8927651549913694E-2</v>
      </c>
      <c r="BH249" s="172">
        <f t="shared" si="59"/>
        <v>7.5193823923946537E-2</v>
      </c>
      <c r="BI249" s="172">
        <f t="shared" si="59"/>
        <v>6.499963088050871E-2</v>
      </c>
      <c r="BJ249" s="172">
        <f t="shared" si="59"/>
        <v>5.7385039189021811E-2</v>
      </c>
      <c r="BK249" s="172">
        <f t="shared" si="58"/>
        <v>5.1358299202663764E-2</v>
      </c>
      <c r="BL249" s="172">
        <f t="shared" si="58"/>
        <v>4.6392069697804364E-2</v>
      </c>
      <c r="BM249" s="172">
        <f t="shared" si="58"/>
        <v>4.2243512298498778E-2</v>
      </c>
    </row>
    <row r="250" spans="1:65" x14ac:dyDescent="0.35">
      <c r="A250" s="173" t="s">
        <v>65</v>
      </c>
      <c r="B250" s="173" t="str">
        <v>DPS</v>
      </c>
      <c r="C250" s="173" t="str">
        <v>Revenue NGTMA PS</v>
      </c>
      <c r="D250" s="173" t="str">
        <v>RP M</v>
      </c>
      <c r="E250" s="173" t="str">
        <v>PAPUA</v>
      </c>
      <c r="F250" s="174" cm="1">
        <f t="array" ref="F250">SUM(IF(TARGET_TR5!$B$2:$B$2040=$A250,IF(TARGET_TR5!$C$2:$C$2040=$C250,IF(TARGET_TR5!$E$2:$E$2040=$E250,IF(TARGET_TR5!$W$1:$AH$1=F$2,TARGET_TR5!$W$2:$AH$2040)))))</f>
        <v>7594238.5669518244</v>
      </c>
      <c r="G250" s="174" cm="1">
        <f t="array" ref="G250">SUM(IF(TARGET_TR5!$B$2:$B$2040=$A250,IF(TARGET_TR5!$C$2:$C$2040=$C250,IF(TARGET_TR5!$E$2:$E$2040=$E250,IF(TARGET_TR5!$W$1:$AH$1=G$2,TARGET_TR5!$W$2:$AH$2040)))))</f>
        <v>16359320.100027468</v>
      </c>
      <c r="H250" s="174" cm="1">
        <f t="array" ref="H250">SUM(IF(TARGET_TR5!$B$2:$B$2040=$A250,IF(TARGET_TR5!$C$2:$C$2040=$C250,IF(TARGET_TR5!$E$2:$E$2040=$E250,IF(TARGET_TR5!$W$1:$AH$1=H$2,TARGET_TR5!$W$2:$AH$2040)))))</f>
        <v>25709823.122667097</v>
      </c>
      <c r="I250" s="174" cm="1">
        <f t="array" ref="I250">SUM(IF(TARGET_TR5!$B$2:$B$2040=$A250,IF(TARGET_TR5!$C$2:$C$2040=$C250,IF(TARGET_TR5!$E$2:$E$2040=$E250,IF(TARGET_TR5!$W$1:$AH$1=I$2,TARGET_TR5!$W$2:$AH$2040)))))</f>
        <v>35374636.890261069</v>
      </c>
      <c r="J250" s="174" cm="1">
        <f t="array" ref="J250">SUM(IF(TARGET_TR5!$B$2:$B$2040=$A250,IF(TARGET_TR5!$C$2:$C$2040=$C250,IF(TARGET_TR5!$E$2:$E$2040=$E250,IF(TARGET_TR5!$W$1:$AH$1=J$2,TARGET_TR5!$W$2:$AH$2040)))))</f>
        <v>45387673.895546928</v>
      </c>
      <c r="K250" s="174" cm="1">
        <f t="array" ref="K250">SUM(IF(TARGET_TR5!$B$2:$B$2040=$A250,IF(TARGET_TR5!$C$2:$C$2040=$C250,IF(TARGET_TR5!$E$2:$E$2040=$E250,IF(TARGET_TR5!$W$1:$AH$1=K$2,TARGET_TR5!$W$2:$AH$2040)))))</f>
        <v>55618830.122878507</v>
      </c>
      <c r="L250" s="174" cm="1">
        <f t="array" ref="L250">SUM(IF(TARGET_TR5!$B$2:$B$2040=$A250,IF(TARGET_TR5!$C$2:$C$2040=$C250,IF(TARGET_TR5!$E$2:$E$2040=$E250,IF(TARGET_TR5!$W$1:$AH$1=L$2,TARGET_TR5!$W$2:$AH$2040)))))</f>
        <v>65777369.558752328</v>
      </c>
      <c r="M250" s="174" cm="1">
        <f t="array" ref="M250">SUM(IF(TARGET_TR5!$B$2:$B$2040=$A250,IF(TARGET_TR5!$C$2:$C$2040=$C250,IF(TARGET_TR5!$E$2:$E$2040=$E250,IF(TARGET_TR5!$W$1:$AH$1=M$2,TARGET_TR5!$W$2:$AH$2040)))))</f>
        <v>76093538.959839597</v>
      </c>
      <c r="N250" s="174" cm="1">
        <f t="array" ref="N250">SUM(IF(TARGET_TR5!$B$2:$B$2040=$A250,IF(TARGET_TR5!$C$2:$C$2040=$C250,IF(TARGET_TR5!$E$2:$E$2040=$E250,IF(TARGET_TR5!$W$1:$AH$1=N$2,TARGET_TR5!$W$2:$AH$2040)))))</f>
        <v>86190617.183152497</v>
      </c>
      <c r="O250" s="174" cm="1">
        <f t="array" ref="O250">SUM(IF(TARGET_TR5!$B$2:$B$2040=$A250,IF(TARGET_TR5!$C$2:$C$2040=$C250,IF(TARGET_TR5!$E$2:$E$2040=$E250,IF(TARGET_TR5!$W$1:$AH$1=O$2,TARGET_TR5!$W$2:$AH$2040)))))</f>
        <v>96304823.593625739</v>
      </c>
      <c r="P250" s="174" cm="1">
        <f t="array" ref="P250">SUM(IF(TARGET_TR5!$B$2:$B$2040=$A250,IF(TARGET_TR5!$C$2:$C$2040=$C250,IF(TARGET_TR5!$E$2:$E$2040=$E250,IF(TARGET_TR5!$W$1:$AH$1=P$2,TARGET_TR5!$W$2:$AH$2040)))))</f>
        <v>106614168.6930443</v>
      </c>
      <c r="Q250" s="174" cm="1">
        <f t="array" ref="Q250">SUM(IF(TARGET_TR5!$B$2:$B$2040=$A250,IF(TARGET_TR5!$C$2:$C$2040=$C250,IF(TARGET_TR5!$E$2:$E$2040=$E250,IF(TARGET_TR5!$W$1:$AH$1=Q$2,TARGET_TR5!$W$2:$AH$2040)))))</f>
        <v>117084297.10653944</v>
      </c>
      <c r="R250" s="174">
        <v>0</v>
      </c>
      <c r="S250" s="174">
        <v>0</v>
      </c>
      <c r="T250" s="174">
        <v>0</v>
      </c>
      <c r="U250" s="174">
        <v>0</v>
      </c>
      <c r="V250" s="174">
        <v>0</v>
      </c>
      <c r="W250" s="174">
        <v>0</v>
      </c>
      <c r="X250" s="174">
        <v>0</v>
      </c>
      <c r="Y250" s="174">
        <v>0</v>
      </c>
      <c r="Z250" s="174">
        <v>0</v>
      </c>
      <c r="AA250" s="174">
        <v>0</v>
      </c>
      <c r="AB250" s="174">
        <v>0</v>
      </c>
      <c r="AC250" s="174">
        <v>0</v>
      </c>
      <c r="AD250" s="174" cm="1">
        <f t="array" ref="AD250">SUM(IF(TARGET_TR5!$B$2:$B$2040=$A250,IF(TARGET_TR5!$C$2:$C$2040=$C250,IF(TARGET_TR5!$E$2:$E$2040=$E250,IF(TARGET_TR5!$F$1:$Q$1=AD$2,TARGET_TR5!$F$2:$Q$2040)))))</f>
        <v>7594238.5669518244</v>
      </c>
      <c r="AE250" s="174" cm="1">
        <f t="array" ref="AE250">SUM(IF(TARGET_TR5!$B$2:$B$2040=$A250,IF(TARGET_TR5!$C$2:$C$2040=$C250,IF(TARGET_TR5!$E$2:$E$2040=$E250,IF(TARGET_TR5!$F$1:$Q$1=AE$2,TARGET_TR5!$F$2:$Q$2040)))))</f>
        <v>8765081.5330756437</v>
      </c>
      <c r="AF250" s="174" cm="1">
        <f t="array" ref="AF250">SUM(IF(TARGET_TR5!$B$2:$B$2040=$A250,IF(TARGET_TR5!$C$2:$C$2040=$C250,IF(TARGET_TR5!$E$2:$E$2040=$E250,IF(TARGET_TR5!$F$1:$Q$1=AF$2,TARGET_TR5!$F$2:$Q$2040)))))</f>
        <v>9350503.0226396266</v>
      </c>
      <c r="AG250" s="174" cm="1">
        <f t="array" ref="AG250">SUM(IF(TARGET_TR5!$B$2:$B$2040=$A250,IF(TARGET_TR5!$C$2:$C$2040=$C250,IF(TARGET_TR5!$E$2:$E$2040=$E250,IF(TARGET_TR5!$F$1:$Q$1=AG$2,TARGET_TR5!$F$2:$Q$2040)))))</f>
        <v>9664813.7675939742</v>
      </c>
      <c r="AH250" s="174" cm="1">
        <f t="array" ref="AH250">SUM(IF(TARGET_TR5!$B$2:$B$2040=$A250,IF(TARGET_TR5!$C$2:$C$2040=$C250,IF(TARGET_TR5!$E$2:$E$2040=$E250,IF(TARGET_TR5!$F$1:$Q$1=AH$2,TARGET_TR5!$F$2:$Q$2040)))))</f>
        <v>10013037.005285855</v>
      </c>
      <c r="AI250" s="174" cm="1">
        <f t="array" ref="AI250">SUM(IF(TARGET_TR5!$B$2:$B$2040=$A250,IF(TARGET_TR5!$C$2:$C$2040=$C250,IF(TARGET_TR5!$E$2:$E$2040=$E250,IF(TARGET_TR5!$F$1:$Q$1=AI$2,TARGET_TR5!$F$2:$Q$2040)))))</f>
        <v>10231156.227331582</v>
      </c>
      <c r="AJ250" s="174" cm="1">
        <f t="array" ref="AJ250">SUM(IF(TARGET_TR5!$B$2:$B$2040=$A250,IF(TARGET_TR5!$C$2:$C$2040=$C250,IF(TARGET_TR5!$E$2:$E$2040=$E250,IF(TARGET_TR5!$F$1:$Q$1=AJ$2,TARGET_TR5!$F$2:$Q$2040)))))</f>
        <v>10158539.435873823</v>
      </c>
      <c r="AK250" s="174" cm="1">
        <f t="array" ref="AK250">SUM(IF(TARGET_TR5!$B$2:$B$2040=$A250,IF(TARGET_TR5!$C$2:$C$2040=$C250,IF(TARGET_TR5!$E$2:$E$2040=$E250,IF(TARGET_TR5!$F$1:$Q$1=AK$2,TARGET_TR5!$F$2:$Q$2040)))))</f>
        <v>10316169.401087273</v>
      </c>
      <c r="AL250" s="174" cm="1">
        <f t="array" ref="AL250">SUM(IF(TARGET_TR5!$B$2:$B$2040=$A250,IF(TARGET_TR5!$C$2:$C$2040=$C250,IF(TARGET_TR5!$E$2:$E$2040=$E250,IF(TARGET_TR5!$F$1:$Q$1=AL$2,TARGET_TR5!$F$2:$Q$2040)))))</f>
        <v>10097078.223312899</v>
      </c>
      <c r="AM250" s="174" cm="1">
        <f t="array" ref="AM250">SUM(IF(TARGET_TR5!$B$2:$B$2040=$A250,IF(TARGET_TR5!$C$2:$C$2040=$C250,IF(TARGET_TR5!$E$2:$E$2040=$E250,IF(TARGET_TR5!$F$1:$Q$1=AM$2,TARGET_TR5!$F$2:$Q$2040)))))</f>
        <v>10114206.410473244</v>
      </c>
      <c r="AN250" s="174" cm="1">
        <f t="array" ref="AN250">SUM(IF(TARGET_TR5!$B$2:$B$2040=$A250,IF(TARGET_TR5!$C$2:$C$2040=$C250,IF(TARGET_TR5!$E$2:$E$2040=$E250,IF(TARGET_TR5!$F$1:$Q$1=AN$2,TARGET_TR5!$F$2:$Q$2040)))))</f>
        <v>10309345.099418558</v>
      </c>
      <c r="AO250" s="174" cm="1">
        <f t="array" ref="AO250">SUM(IF(TARGET_TR5!$B$2:$B$2040=$A250,IF(TARGET_TR5!$C$2:$C$2040=$C250,IF(TARGET_TR5!$E$2:$E$2040=$E250,IF(TARGET_TR5!$F$1:$Q$1=AO$2,TARGET_TR5!$F$2:$Q$2040)))))</f>
        <v>10470128.413495136</v>
      </c>
      <c r="AP250" s="174">
        <v>0</v>
      </c>
      <c r="AQ250" s="174">
        <v>0</v>
      </c>
      <c r="AR250" s="174">
        <v>0</v>
      </c>
      <c r="AS250" s="174">
        <v>0</v>
      </c>
      <c r="AT250" s="174">
        <v>0</v>
      </c>
      <c r="AU250" s="174">
        <v>0</v>
      </c>
      <c r="AV250" s="174">
        <v>0</v>
      </c>
      <c r="AW250" s="174">
        <v>0</v>
      </c>
      <c r="AX250" s="174">
        <v>0</v>
      </c>
      <c r="AY250" s="174">
        <v>0</v>
      </c>
      <c r="AZ250" s="174">
        <v>0</v>
      </c>
      <c r="BA250" s="174">
        <v>0</v>
      </c>
      <c r="BB250" s="175">
        <f t="shared" si="59"/>
        <v>0</v>
      </c>
      <c r="BC250" s="175">
        <f t="shared" si="59"/>
        <v>0</v>
      </c>
      <c r="BD250" s="175">
        <f t="shared" si="59"/>
        <v>0</v>
      </c>
      <c r="BE250" s="175">
        <f t="shared" si="59"/>
        <v>0</v>
      </c>
      <c r="BF250" s="175">
        <f t="shared" si="59"/>
        <v>0</v>
      </c>
      <c r="BG250" s="175">
        <f t="shared" si="59"/>
        <v>0</v>
      </c>
      <c r="BH250" s="175">
        <f t="shared" si="59"/>
        <v>0</v>
      </c>
      <c r="BI250" s="175">
        <f t="shared" si="59"/>
        <v>0</v>
      </c>
      <c r="BJ250" s="175">
        <f t="shared" si="59"/>
        <v>0</v>
      </c>
      <c r="BK250" s="175">
        <f t="shared" si="58"/>
        <v>0</v>
      </c>
      <c r="BL250" s="175">
        <f t="shared" si="58"/>
        <v>0</v>
      </c>
      <c r="BM250" s="175">
        <f t="shared" si="58"/>
        <v>0</v>
      </c>
    </row>
    <row r="251" spans="1:65" x14ac:dyDescent="0.35">
      <c r="A251" s="173" t="s">
        <v>65</v>
      </c>
      <c r="B251" s="173" t="str">
        <v>DPS</v>
      </c>
      <c r="C251" s="173" t="str">
        <v>Revenue NGTMA PS</v>
      </c>
      <c r="D251" s="173" t="str">
        <v>RP M</v>
      </c>
      <c r="E251" s="173" t="str">
        <v>PAPUA BARAT</v>
      </c>
      <c r="F251" s="174" cm="1">
        <f t="array" ref="F251">SUM(IF(TARGET_TR5!$B$2:$B$2040=$A251,IF(TARGET_TR5!$C$2:$C$2040=$C251,IF(TARGET_TR5!$E$2:$E$2040=$E251,IF(TARGET_TR5!$W$1:$AH$1=F$2,TARGET_TR5!$W$2:$AH$2040)))))</f>
        <v>6002225.9026661729</v>
      </c>
      <c r="G251" s="174" cm="1">
        <f t="array" ref="G251">SUM(IF(TARGET_TR5!$B$2:$B$2040=$A251,IF(TARGET_TR5!$C$2:$C$2040=$C251,IF(TARGET_TR5!$E$2:$E$2040=$E251,IF(TARGET_TR5!$W$1:$AH$1=G$2,TARGET_TR5!$W$2:$AH$2040)))))</f>
        <v>12929845.960028179</v>
      </c>
      <c r="H251" s="174" cm="1">
        <f t="array" ref="H251">SUM(IF(TARGET_TR5!$B$2:$B$2040=$A251,IF(TARGET_TR5!$C$2:$C$2040=$C251,IF(TARGET_TR5!$E$2:$E$2040=$E251,IF(TARGET_TR5!$W$1:$AH$1=H$2,TARGET_TR5!$W$2:$AH$2040)))))</f>
        <v>20320163.099877119</v>
      </c>
      <c r="I251" s="174" cm="1">
        <f t="array" ref="I251">SUM(IF(TARGET_TR5!$B$2:$B$2040=$A251,IF(TARGET_TR5!$C$2:$C$2040=$C251,IF(TARGET_TR5!$E$2:$E$2040=$E251,IF(TARGET_TR5!$W$1:$AH$1=I$2,TARGET_TR5!$W$2:$AH$2040)))))</f>
        <v>27958900.680856407</v>
      </c>
      <c r="J251" s="174" cm="1">
        <f t="array" ref="J251">SUM(IF(TARGET_TR5!$B$2:$B$2040=$A251,IF(TARGET_TR5!$C$2:$C$2040=$C251,IF(TARGET_TR5!$E$2:$E$2040=$E251,IF(TARGET_TR5!$W$1:$AH$1=J$2,TARGET_TR5!$W$2:$AH$2040)))))</f>
        <v>35872861.975017436</v>
      </c>
      <c r="K251" s="174" cm="1">
        <f t="array" ref="K251">SUM(IF(TARGET_TR5!$B$2:$B$2040=$A251,IF(TARGET_TR5!$C$2:$C$2040=$C251,IF(TARGET_TR5!$E$2:$E$2040=$E251,IF(TARGET_TR5!$W$1:$AH$1=K$2,TARGET_TR5!$W$2:$AH$2040)))))</f>
        <v>43959217.227162562</v>
      </c>
      <c r="L251" s="174" cm="1">
        <f t="array" ref="L251">SUM(IF(TARGET_TR5!$B$2:$B$2040=$A251,IF(TARGET_TR5!$C$2:$C$2040=$C251,IF(TARGET_TR5!$E$2:$E$2040=$E251,IF(TARGET_TR5!$W$1:$AH$1=L$2,TARGET_TR5!$W$2:$AH$2040)))))</f>
        <v>51988178.655975215</v>
      </c>
      <c r="M251" s="174" cm="1">
        <f t="array" ref="M251">SUM(IF(TARGET_TR5!$B$2:$B$2040=$A251,IF(TARGET_TR5!$C$2:$C$2040=$C251,IF(TARGET_TR5!$E$2:$E$2040=$E251,IF(TARGET_TR5!$W$1:$AH$1=M$2,TARGET_TR5!$W$2:$AH$2040)))))</f>
        <v>60141725.407187119</v>
      </c>
      <c r="N251" s="174" cm="1">
        <f t="array" ref="N251">SUM(IF(TARGET_TR5!$B$2:$B$2040=$A251,IF(TARGET_TR5!$C$2:$C$2040=$C251,IF(TARGET_TR5!$E$2:$E$2040=$E251,IF(TARGET_TR5!$W$1:$AH$1=N$2,TARGET_TR5!$W$2:$AH$2040)))))</f>
        <v>68122109.999916717</v>
      </c>
      <c r="O251" s="174" cm="1">
        <f t="array" ref="O251">SUM(IF(TARGET_TR5!$B$2:$B$2040=$A251,IF(TARGET_TR5!$C$2:$C$2040=$C251,IF(TARGET_TR5!$E$2:$E$2040=$E251,IF(TARGET_TR5!$W$1:$AH$1=O$2,TARGET_TR5!$W$2:$AH$2040)))))</f>
        <v>76116032.124781132</v>
      </c>
      <c r="P251" s="174" cm="1">
        <f t="array" ref="P251">SUM(IF(TARGET_TR5!$B$2:$B$2040=$A251,IF(TARGET_TR5!$C$2:$C$2040=$C251,IF(TARGET_TR5!$E$2:$E$2040=$E251,IF(TARGET_TR5!$W$1:$AH$1=P$2,TARGET_TR5!$W$2:$AH$2040)))))</f>
        <v>84264185.18182838</v>
      </c>
      <c r="Q251" s="174" cm="1">
        <f t="array" ref="Q251">SUM(IF(TARGET_TR5!$B$2:$B$2040=$A251,IF(TARGET_TR5!$C$2:$C$2040=$C251,IF(TARGET_TR5!$E$2:$E$2040=$E251,IF(TARGET_TR5!$W$1:$AH$1=Q$2,TARGET_TR5!$W$2:$AH$2040)))))</f>
        <v>92539415.860148504</v>
      </c>
      <c r="R251" s="174">
        <v>0</v>
      </c>
      <c r="S251" s="174">
        <v>0</v>
      </c>
      <c r="T251" s="174">
        <v>0</v>
      </c>
      <c r="U251" s="174">
        <v>0</v>
      </c>
      <c r="V251" s="174">
        <v>0</v>
      </c>
      <c r="W251" s="174">
        <v>0</v>
      </c>
      <c r="X251" s="174">
        <v>0</v>
      </c>
      <c r="Y251" s="174">
        <v>0</v>
      </c>
      <c r="Z251" s="174">
        <v>0</v>
      </c>
      <c r="AA251" s="174">
        <v>0</v>
      </c>
      <c r="AB251" s="174">
        <v>0</v>
      </c>
      <c r="AC251" s="174">
        <v>0</v>
      </c>
      <c r="AD251" s="174" cm="1">
        <f t="array" ref="AD251">SUM(IF(TARGET_TR5!$B$2:$B$2040=$A251,IF(TARGET_TR5!$C$2:$C$2040=$C251,IF(TARGET_TR5!$E$2:$E$2040=$E251,IF(TARGET_TR5!$F$1:$Q$1=AD$2,TARGET_TR5!$F$2:$Q$2040)))))</f>
        <v>6002225.9026661729</v>
      </c>
      <c r="AE251" s="174" cm="1">
        <f t="array" ref="AE251">SUM(IF(TARGET_TR5!$B$2:$B$2040=$A251,IF(TARGET_TR5!$C$2:$C$2040=$C251,IF(TARGET_TR5!$E$2:$E$2040=$E251,IF(TARGET_TR5!$F$1:$Q$1=AE$2,TARGET_TR5!$F$2:$Q$2040)))))</f>
        <v>6927620.057362007</v>
      </c>
      <c r="AF251" s="174" cm="1">
        <f t="array" ref="AF251">SUM(IF(TARGET_TR5!$B$2:$B$2040=$A251,IF(TARGET_TR5!$C$2:$C$2040=$C251,IF(TARGET_TR5!$E$2:$E$2040=$E251,IF(TARGET_TR5!$F$1:$Q$1=AF$2,TARGET_TR5!$F$2:$Q$2040)))))</f>
        <v>7390317.1398489391</v>
      </c>
      <c r="AG251" s="174" cm="1">
        <f t="array" ref="AG251">SUM(IF(TARGET_TR5!$B$2:$B$2040=$A251,IF(TARGET_TR5!$C$2:$C$2040=$C251,IF(TARGET_TR5!$E$2:$E$2040=$E251,IF(TARGET_TR5!$F$1:$Q$1=AG$2,TARGET_TR5!$F$2:$Q$2040)))))</f>
        <v>7638737.5809792886</v>
      </c>
      <c r="AH251" s="174" cm="1">
        <f t="array" ref="AH251">SUM(IF(TARGET_TR5!$B$2:$B$2040=$A251,IF(TARGET_TR5!$C$2:$C$2040=$C251,IF(TARGET_TR5!$E$2:$E$2040=$E251,IF(TARGET_TR5!$F$1:$Q$1=AH$2,TARGET_TR5!$F$2:$Q$2040)))))</f>
        <v>7913961.294161032</v>
      </c>
      <c r="AI251" s="174" cm="1">
        <f t="array" ref="AI251">SUM(IF(TARGET_TR5!$B$2:$B$2040=$A251,IF(TARGET_TR5!$C$2:$C$2040=$C251,IF(TARGET_TR5!$E$2:$E$2040=$E251,IF(TARGET_TR5!$F$1:$Q$1=AI$2,TARGET_TR5!$F$2:$Q$2040)))))</f>
        <v>8086355.2521451246</v>
      </c>
      <c r="AJ251" s="174" cm="1">
        <f t="array" ref="AJ251">SUM(IF(TARGET_TR5!$B$2:$B$2040=$A251,IF(TARGET_TR5!$C$2:$C$2040=$C251,IF(TARGET_TR5!$E$2:$E$2040=$E251,IF(TARGET_TR5!$F$1:$Q$1=AJ$2,TARGET_TR5!$F$2:$Q$2040)))))</f>
        <v>8028961.4288126528</v>
      </c>
      <c r="AK251" s="174" cm="1">
        <f t="array" ref="AK251">SUM(IF(TARGET_TR5!$B$2:$B$2040=$A251,IF(TARGET_TR5!$C$2:$C$2040=$C251,IF(TARGET_TR5!$E$2:$E$2040=$E251,IF(TARGET_TR5!$F$1:$Q$1=AK$2,TARGET_TR5!$F$2:$Q$2040)))))</f>
        <v>8153546.7512119068</v>
      </c>
      <c r="AL251" s="174" cm="1">
        <f t="array" ref="AL251">SUM(IF(TARGET_TR5!$B$2:$B$2040=$A251,IF(TARGET_TR5!$C$2:$C$2040=$C251,IF(TARGET_TR5!$E$2:$E$2040=$E251,IF(TARGET_TR5!$F$1:$Q$1=AL$2,TARGET_TR5!$F$2:$Q$2040)))))</f>
        <v>7980384.5927295955</v>
      </c>
      <c r="AM251" s="174" cm="1">
        <f t="array" ref="AM251">SUM(IF(TARGET_TR5!$B$2:$B$2040=$A251,IF(TARGET_TR5!$C$2:$C$2040=$C251,IF(TARGET_TR5!$E$2:$E$2040=$E251,IF(TARGET_TR5!$F$1:$Q$1=AM$2,TARGET_TR5!$F$2:$Q$2040)))))</f>
        <v>7993922.1248644078</v>
      </c>
      <c r="AN251" s="174" cm="1">
        <f t="array" ref="AN251">SUM(IF(TARGET_TR5!$B$2:$B$2040=$A251,IF(TARGET_TR5!$C$2:$C$2040=$C251,IF(TARGET_TR5!$E$2:$E$2040=$E251,IF(TARGET_TR5!$F$1:$Q$1=AN$2,TARGET_TR5!$F$2:$Q$2040)))))</f>
        <v>8148153.0570472516</v>
      </c>
      <c r="AO251" s="174" cm="1">
        <f t="array" ref="AO251">SUM(IF(TARGET_TR5!$B$2:$B$2040=$A251,IF(TARGET_TR5!$C$2:$C$2040=$C251,IF(TARGET_TR5!$E$2:$E$2040=$E251,IF(TARGET_TR5!$F$1:$Q$1=AO$2,TARGET_TR5!$F$2:$Q$2040)))))</f>
        <v>8275230.6783201247</v>
      </c>
      <c r="AP251" s="174">
        <v>0</v>
      </c>
      <c r="AQ251" s="174">
        <v>0</v>
      </c>
      <c r="AR251" s="174">
        <v>0</v>
      </c>
      <c r="AS251" s="174">
        <v>0</v>
      </c>
      <c r="AT251" s="174">
        <v>0</v>
      </c>
      <c r="AU251" s="174">
        <v>0</v>
      </c>
      <c r="AV251" s="174">
        <v>0</v>
      </c>
      <c r="AW251" s="174">
        <v>0</v>
      </c>
      <c r="AX251" s="174">
        <v>0</v>
      </c>
      <c r="AY251" s="174">
        <v>0</v>
      </c>
      <c r="AZ251" s="174">
        <v>0</v>
      </c>
      <c r="BA251" s="174">
        <v>0</v>
      </c>
      <c r="BB251" s="175">
        <f t="shared" si="59"/>
        <v>0</v>
      </c>
      <c r="BC251" s="175">
        <f t="shared" si="59"/>
        <v>0</v>
      </c>
      <c r="BD251" s="175">
        <f t="shared" si="59"/>
        <v>0</v>
      </c>
      <c r="BE251" s="175">
        <f t="shared" si="59"/>
        <v>0</v>
      </c>
      <c r="BF251" s="175">
        <f t="shared" si="59"/>
        <v>0</v>
      </c>
      <c r="BG251" s="175">
        <f t="shared" si="59"/>
        <v>0</v>
      </c>
      <c r="BH251" s="175">
        <f t="shared" si="59"/>
        <v>0</v>
      </c>
      <c r="BI251" s="175">
        <f t="shared" si="59"/>
        <v>0</v>
      </c>
      <c r="BJ251" s="175">
        <f t="shared" si="59"/>
        <v>0</v>
      </c>
      <c r="BK251" s="175">
        <f t="shared" si="58"/>
        <v>0</v>
      </c>
      <c r="BL251" s="175">
        <f t="shared" si="58"/>
        <v>0</v>
      </c>
      <c r="BM251" s="175">
        <f t="shared" si="58"/>
        <v>0</v>
      </c>
    </row>
    <row r="252" spans="1:65" x14ac:dyDescent="0.35">
      <c r="A252" s="173" t="s">
        <v>65</v>
      </c>
      <c r="B252" s="173" t="str">
        <v>DPS</v>
      </c>
      <c r="C252" s="173" t="str">
        <v>Revenue NGTMA PS</v>
      </c>
      <c r="D252" s="173" t="str">
        <v>RP M</v>
      </c>
      <c r="E252" s="173" t="str">
        <v>SULBAGSEL</v>
      </c>
      <c r="F252" s="174" cm="1">
        <f t="array" ref="F252">SUM(IF(TARGET_TR5!$B$2:$B$2040=$A252,IF(TARGET_TR5!$C$2:$C$2040=$C252,IF(TARGET_TR5!$E$2:$E$2040=$E252,IF(TARGET_TR5!$W$1:$AH$1=F$2,TARGET_TR5!$W$2:$AH$2040)))))</f>
        <v>265042499.26372287</v>
      </c>
      <c r="G252" s="174" cm="1">
        <f t="array" ref="G252">SUM(IF(TARGET_TR5!$B$2:$B$2040=$A252,IF(TARGET_TR5!$C$2:$C$2040=$C252,IF(TARGET_TR5!$E$2:$E$2040=$E252,IF(TARGET_TR5!$W$1:$AH$1=G$2,TARGET_TR5!$W$2:$AH$2040)))))</f>
        <v>570947968.9557457</v>
      </c>
      <c r="H252" s="174" cm="1">
        <f t="array" ref="H252">SUM(IF(TARGET_TR5!$B$2:$B$2040=$A252,IF(TARGET_TR5!$C$2:$C$2040=$C252,IF(TARGET_TR5!$E$2:$E$2040=$E252,IF(TARGET_TR5!$W$1:$AH$1=H$2,TARGET_TR5!$W$2:$AH$2040)))))</f>
        <v>897284924.08884382</v>
      </c>
      <c r="I252" s="174" cm="1">
        <f t="array" ref="I252">SUM(IF(TARGET_TR5!$B$2:$B$2040=$A252,IF(TARGET_TR5!$C$2:$C$2040=$C252,IF(TARGET_TR5!$E$2:$E$2040=$E252,IF(TARGET_TR5!$W$1:$AH$1=I$2,TARGET_TR5!$W$2:$AH$2040)))))</f>
        <v>1234591472.1118293</v>
      </c>
      <c r="J252" s="174" cm="1">
        <f t="array" ref="J252">SUM(IF(TARGET_TR5!$B$2:$B$2040=$A252,IF(TARGET_TR5!$C$2:$C$2040=$C252,IF(TARGET_TR5!$E$2:$E$2040=$E252,IF(TARGET_TR5!$W$1:$AH$1=J$2,TARGET_TR5!$W$2:$AH$2040)))))</f>
        <v>1584051174.9779086</v>
      </c>
      <c r="K252" s="174" cm="1">
        <f t="array" ref="K252">SUM(IF(TARGET_TR5!$B$2:$B$2040=$A252,IF(TARGET_TR5!$C$2:$C$2040=$C252,IF(TARGET_TR5!$E$2:$E$2040=$E252,IF(TARGET_TR5!$W$1:$AH$1=K$2,TARGET_TR5!$W$2:$AH$2040)))))</f>
        <v>1941123341.3238735</v>
      </c>
      <c r="L252" s="174" cm="1">
        <f t="array" ref="L252">SUM(IF(TARGET_TR5!$B$2:$B$2040=$A252,IF(TARGET_TR5!$C$2:$C$2040=$C252,IF(TARGET_TR5!$E$2:$E$2040=$E252,IF(TARGET_TR5!$W$1:$AH$1=L$2,TARGET_TR5!$W$2:$AH$2040)))))</f>
        <v>2295661147.4799662</v>
      </c>
      <c r="M252" s="174" cm="1">
        <f t="array" ref="M252">SUM(IF(TARGET_TR5!$B$2:$B$2040=$A252,IF(TARGET_TR5!$C$2:$C$2040=$C252,IF(TARGET_TR5!$E$2:$E$2040=$E252,IF(TARGET_TR5!$W$1:$AH$1=M$2,TARGET_TR5!$W$2:$AH$2040)))))</f>
        <v>2655700313.590806</v>
      </c>
      <c r="N252" s="174" cm="1">
        <f t="array" ref="N252">SUM(IF(TARGET_TR5!$B$2:$B$2040=$A252,IF(TARGET_TR5!$C$2:$C$2040=$C252,IF(TARGET_TR5!$E$2:$E$2040=$E252,IF(TARGET_TR5!$W$1:$AH$1=N$2,TARGET_TR5!$W$2:$AH$2040)))))</f>
        <v>3008093094.5095015</v>
      </c>
      <c r="O252" s="174" cm="1">
        <f t="array" ref="O252">SUM(IF(TARGET_TR5!$B$2:$B$2040=$A252,IF(TARGET_TR5!$C$2:$C$2040=$C252,IF(TARGET_TR5!$E$2:$E$2040=$E252,IF(TARGET_TR5!$W$1:$AH$1=O$2,TARGET_TR5!$W$2:$AH$2040)))))</f>
        <v>3361083657.2193284</v>
      </c>
      <c r="P252" s="174" cm="1">
        <f t="array" ref="P252">SUM(IF(TARGET_TR5!$B$2:$B$2040=$A252,IF(TARGET_TR5!$C$2:$C$2040=$C252,IF(TARGET_TR5!$E$2:$E$2040=$E252,IF(TARGET_TR5!$W$1:$AH$1=P$2,TARGET_TR5!$W$2:$AH$2040)))))</f>
        <v>3720884651.9909272</v>
      </c>
      <c r="Q252" s="174" cm="1">
        <f t="array" ref="Q252">SUM(IF(TARGET_TR5!$B$2:$B$2040=$A252,IF(TARGET_TR5!$C$2:$C$2040=$C252,IF(TARGET_TR5!$E$2:$E$2040=$E252,IF(TARGET_TR5!$W$1:$AH$1=Q$2,TARGET_TR5!$W$2:$AH$2040)))))</f>
        <v>4086297060.0763254</v>
      </c>
      <c r="R252" s="174">
        <v>0</v>
      </c>
      <c r="S252" s="174">
        <v>0</v>
      </c>
      <c r="T252" s="174">
        <v>0</v>
      </c>
      <c r="U252" s="174">
        <v>0</v>
      </c>
      <c r="V252" s="174">
        <v>0</v>
      </c>
      <c r="W252" s="174">
        <v>0</v>
      </c>
      <c r="X252" s="174">
        <v>0</v>
      </c>
      <c r="Y252" s="174">
        <v>0</v>
      </c>
      <c r="Z252" s="174">
        <v>0</v>
      </c>
      <c r="AA252" s="174">
        <v>0</v>
      </c>
      <c r="AB252" s="174">
        <v>0</v>
      </c>
      <c r="AC252" s="174">
        <v>0</v>
      </c>
      <c r="AD252" s="174" cm="1">
        <f t="array" ref="AD252">SUM(IF(TARGET_TR5!$B$2:$B$2040=$A252,IF(TARGET_TR5!$C$2:$C$2040=$C252,IF(TARGET_TR5!$E$2:$E$2040=$E252,IF(TARGET_TR5!$F$1:$Q$1=AD$2,TARGET_TR5!$F$2:$Q$2040)))))</f>
        <v>265042499.26372287</v>
      </c>
      <c r="AE252" s="174" cm="1">
        <f t="array" ref="AE252">SUM(IF(TARGET_TR5!$B$2:$B$2040=$A252,IF(TARGET_TR5!$C$2:$C$2040=$C252,IF(TARGET_TR5!$E$2:$E$2040=$E252,IF(TARGET_TR5!$F$1:$Q$1=AE$2,TARGET_TR5!$F$2:$Q$2040)))))</f>
        <v>305905469.6920228</v>
      </c>
      <c r="AF252" s="174" cm="1">
        <f t="array" ref="AF252">SUM(IF(TARGET_TR5!$B$2:$B$2040=$A252,IF(TARGET_TR5!$C$2:$C$2040=$C252,IF(TARGET_TR5!$E$2:$E$2040=$E252,IF(TARGET_TR5!$F$1:$Q$1=AF$2,TARGET_TR5!$F$2:$Q$2040)))))</f>
        <v>326336955.13309819</v>
      </c>
      <c r="AG252" s="174" cm="1">
        <f t="array" ref="AG252">SUM(IF(TARGET_TR5!$B$2:$B$2040=$A252,IF(TARGET_TR5!$C$2:$C$2040=$C252,IF(TARGET_TR5!$E$2:$E$2040=$E252,IF(TARGET_TR5!$F$1:$Q$1=AG$2,TARGET_TR5!$F$2:$Q$2040)))))</f>
        <v>337306548.02298552</v>
      </c>
      <c r="AH252" s="174" cm="1">
        <f t="array" ref="AH252">SUM(IF(TARGET_TR5!$B$2:$B$2040=$A252,IF(TARGET_TR5!$C$2:$C$2040=$C252,IF(TARGET_TR5!$E$2:$E$2040=$E252,IF(TARGET_TR5!$F$1:$Q$1=AH$2,TARGET_TR5!$F$2:$Q$2040)))))</f>
        <v>349459702.86607945</v>
      </c>
      <c r="AI252" s="174" cm="1">
        <f t="array" ref="AI252">SUM(IF(TARGET_TR5!$B$2:$B$2040=$A252,IF(TARGET_TR5!$C$2:$C$2040=$C252,IF(TARGET_TR5!$E$2:$E$2040=$E252,IF(TARGET_TR5!$F$1:$Q$1=AI$2,TARGET_TR5!$F$2:$Q$2040)))))</f>
        <v>357072166.34596497</v>
      </c>
      <c r="AJ252" s="174" cm="1">
        <f t="array" ref="AJ252">SUM(IF(TARGET_TR5!$B$2:$B$2040=$A252,IF(TARGET_TR5!$C$2:$C$2040=$C252,IF(TARGET_TR5!$E$2:$E$2040=$E252,IF(TARGET_TR5!$F$1:$Q$1=AJ$2,TARGET_TR5!$F$2:$Q$2040)))))</f>
        <v>354537806.15609246</v>
      </c>
      <c r="AK252" s="174" cm="1">
        <f t="array" ref="AK252">SUM(IF(TARGET_TR5!$B$2:$B$2040=$A252,IF(TARGET_TR5!$C$2:$C$2040=$C252,IF(TARGET_TR5!$E$2:$E$2040=$E252,IF(TARGET_TR5!$F$1:$Q$1=AK$2,TARGET_TR5!$F$2:$Q$2040)))))</f>
        <v>360039166.11083978</v>
      </c>
      <c r="AL252" s="174" cm="1">
        <f t="array" ref="AL252">SUM(IF(TARGET_TR5!$B$2:$B$2040=$A252,IF(TARGET_TR5!$C$2:$C$2040=$C252,IF(TARGET_TR5!$E$2:$E$2040=$E252,IF(TARGET_TR5!$F$1:$Q$1=AL$2,TARGET_TR5!$F$2:$Q$2040)))))</f>
        <v>352392780.91869533</v>
      </c>
      <c r="AM252" s="174" cm="1">
        <f t="array" ref="AM252">SUM(IF(TARGET_TR5!$B$2:$B$2040=$A252,IF(TARGET_TR5!$C$2:$C$2040=$C252,IF(TARGET_TR5!$E$2:$E$2040=$E252,IF(TARGET_TR5!$F$1:$Q$1=AM$2,TARGET_TR5!$F$2:$Q$2040)))))</f>
        <v>352990562.70982713</v>
      </c>
      <c r="AN252" s="174" cm="1">
        <f t="array" ref="AN252">SUM(IF(TARGET_TR5!$B$2:$B$2040=$A252,IF(TARGET_TR5!$C$2:$C$2040=$C252,IF(TARGET_TR5!$E$2:$E$2040=$E252,IF(TARGET_TR5!$F$1:$Q$1=AN$2,TARGET_TR5!$F$2:$Q$2040)))))</f>
        <v>359800994.77159894</v>
      </c>
      <c r="AO252" s="174" cm="1">
        <f t="array" ref="AO252">SUM(IF(TARGET_TR5!$B$2:$B$2040=$A252,IF(TARGET_TR5!$C$2:$C$2040=$C252,IF(TARGET_TR5!$E$2:$E$2040=$E252,IF(TARGET_TR5!$F$1:$Q$1=AO$2,TARGET_TR5!$F$2:$Q$2040)))))</f>
        <v>365412408.08539808</v>
      </c>
      <c r="AP252" s="174">
        <v>0</v>
      </c>
      <c r="AQ252" s="174">
        <v>0</v>
      </c>
      <c r="AR252" s="174">
        <v>0</v>
      </c>
      <c r="AS252" s="174">
        <v>0</v>
      </c>
      <c r="AT252" s="174">
        <v>0</v>
      </c>
      <c r="AU252" s="174">
        <v>0</v>
      </c>
      <c r="AV252" s="174">
        <v>0</v>
      </c>
      <c r="AW252" s="174">
        <v>0</v>
      </c>
      <c r="AX252" s="174">
        <v>0</v>
      </c>
      <c r="AY252" s="174">
        <v>0</v>
      </c>
      <c r="AZ252" s="174">
        <v>0</v>
      </c>
      <c r="BA252" s="174">
        <v>0</v>
      </c>
      <c r="BB252" s="175">
        <f t="shared" si="59"/>
        <v>0</v>
      </c>
      <c r="BC252" s="175">
        <f t="shared" si="59"/>
        <v>0</v>
      </c>
      <c r="BD252" s="175">
        <f t="shared" si="59"/>
        <v>0</v>
      </c>
      <c r="BE252" s="175">
        <f t="shared" si="59"/>
        <v>0</v>
      </c>
      <c r="BF252" s="175">
        <f t="shared" si="59"/>
        <v>0</v>
      </c>
      <c r="BG252" s="175">
        <f t="shared" si="59"/>
        <v>0</v>
      </c>
      <c r="BH252" s="175">
        <f t="shared" si="59"/>
        <v>0</v>
      </c>
      <c r="BI252" s="175">
        <f t="shared" si="59"/>
        <v>0</v>
      </c>
      <c r="BJ252" s="175">
        <f t="shared" si="59"/>
        <v>0</v>
      </c>
      <c r="BK252" s="175">
        <f t="shared" si="58"/>
        <v>0</v>
      </c>
      <c r="BL252" s="175">
        <f t="shared" si="58"/>
        <v>0</v>
      </c>
      <c r="BM252" s="175">
        <f t="shared" si="58"/>
        <v>0</v>
      </c>
    </row>
    <row r="253" spans="1:65" x14ac:dyDescent="0.35">
      <c r="A253" s="173" t="s">
        <v>65</v>
      </c>
      <c r="B253" s="173" t="str">
        <v>DPS</v>
      </c>
      <c r="C253" s="173" t="str">
        <v>Revenue NGTMA PS</v>
      </c>
      <c r="D253" s="173" t="str">
        <v>RP M</v>
      </c>
      <c r="E253" s="173" t="str">
        <v>SULBAGTENG</v>
      </c>
      <c r="F253" s="174" cm="1">
        <f t="array" ref="F253">SUM(IF(TARGET_TR5!$B$2:$B$2040=$A253,IF(TARGET_TR5!$C$2:$C$2040=$C253,IF(TARGET_TR5!$E$2:$E$2040=$E253,IF(TARGET_TR5!$W$1:$AH$1=F$2,TARGET_TR5!$W$2:$AH$2040)))))</f>
        <v>91010357.337227732</v>
      </c>
      <c r="G253" s="174" cm="1">
        <f t="array" ref="G253">SUM(IF(TARGET_TR5!$B$2:$B$2040=$A253,IF(TARGET_TR5!$C$2:$C$2040=$C253,IF(TARGET_TR5!$E$2:$E$2040=$E253,IF(TARGET_TR5!$W$1:$AH$1=G$2,TARGET_TR5!$W$2:$AH$2040)))))</f>
        <v>196052251.31809282</v>
      </c>
      <c r="H253" s="174" cm="1">
        <f t="array" ref="H253">SUM(IF(TARGET_TR5!$B$2:$B$2040=$A253,IF(TARGET_TR5!$C$2:$C$2040=$C253,IF(TARGET_TR5!$E$2:$E$2040=$E253,IF(TARGET_TR5!$W$1:$AH$1=H$2,TARGET_TR5!$W$2:$AH$2040)))))</f>
        <v>308109913.69869828</v>
      </c>
      <c r="I253" s="174" cm="1">
        <f t="array" ref="I253">SUM(IF(TARGET_TR5!$B$2:$B$2040=$A253,IF(TARGET_TR5!$C$2:$C$2040=$C253,IF(TARGET_TR5!$E$2:$E$2040=$E253,IF(TARGET_TR5!$W$1:$AH$1=I$2,TARGET_TR5!$W$2:$AH$2040)))))</f>
        <v>423934317.5321874</v>
      </c>
      <c r="J253" s="174" cm="1">
        <f t="array" ref="J253">SUM(IF(TARGET_TR5!$B$2:$B$2040=$A253,IF(TARGET_TR5!$C$2:$C$2040=$C253,IF(TARGET_TR5!$E$2:$E$2040=$E253,IF(TARGET_TR5!$W$1:$AH$1=J$2,TARGET_TR5!$W$2:$AH$2040)))))</f>
        <v>543931874.60758018</v>
      </c>
      <c r="K253" s="174" cm="1">
        <f t="array" ref="K253">SUM(IF(TARGET_TR5!$B$2:$B$2040=$A253,IF(TARGET_TR5!$C$2:$C$2040=$C253,IF(TARGET_TR5!$E$2:$E$2040=$E253,IF(TARGET_TR5!$W$1:$AH$1=K$2,TARGET_TR5!$W$2:$AH$2040)))))</f>
        <v>666543401.22916114</v>
      </c>
      <c r="L253" s="174" cm="1">
        <f t="array" ref="L253">SUM(IF(TARGET_TR5!$B$2:$B$2040=$A253,IF(TARGET_TR5!$C$2:$C$2040=$C253,IF(TARGET_TR5!$E$2:$E$2040=$E253,IF(TARGET_TR5!$W$1:$AH$1=L$2,TARGET_TR5!$W$2:$AH$2040)))))</f>
        <v>788284678.63734317</v>
      </c>
      <c r="M253" s="174" cm="1">
        <f t="array" ref="M253">SUM(IF(TARGET_TR5!$B$2:$B$2040=$A253,IF(TARGET_TR5!$C$2:$C$2040=$C253,IF(TARGET_TR5!$E$2:$E$2040=$E253,IF(TARGET_TR5!$W$1:$AH$1=M$2,TARGET_TR5!$W$2:$AH$2040)))))</f>
        <v>911915014.3539592</v>
      </c>
      <c r="N253" s="174" cm="1">
        <f t="array" ref="N253">SUM(IF(TARGET_TR5!$B$2:$B$2040=$A253,IF(TARGET_TR5!$C$2:$C$2040=$C253,IF(TARGET_TR5!$E$2:$E$2040=$E253,IF(TARGET_TR5!$W$1:$AH$1=N$2,TARGET_TR5!$W$2:$AH$2040)))))</f>
        <v>1032919732.4786482</v>
      </c>
      <c r="O253" s="174" cm="1">
        <f t="array" ref="O253">SUM(IF(TARGET_TR5!$B$2:$B$2040=$A253,IF(TARGET_TR5!$C$2:$C$2040=$C253,IF(TARGET_TR5!$E$2:$E$2040=$E253,IF(TARGET_TR5!$W$1:$AH$1=O$2,TARGET_TR5!$W$2:$AH$2040)))))</f>
        <v>1154129717.0589876</v>
      </c>
      <c r="P253" s="174" cm="1">
        <f t="array" ref="P253">SUM(IF(TARGET_TR5!$B$2:$B$2040=$A253,IF(TARGET_TR5!$C$2:$C$2040=$C253,IF(TARGET_TR5!$E$2:$E$2040=$E253,IF(TARGET_TR5!$W$1:$AH$1=P$2,TARGET_TR5!$W$2:$AH$2040)))))</f>
        <v>1277678269.4436777</v>
      </c>
      <c r="Q253" s="174" cm="1">
        <f t="array" ref="Q253">SUM(IF(TARGET_TR5!$B$2:$B$2040=$A253,IF(TARGET_TR5!$C$2:$C$2040=$C253,IF(TARGET_TR5!$E$2:$E$2040=$E253,IF(TARGET_TR5!$W$1:$AH$1=Q$2,TARGET_TR5!$W$2:$AH$2040)))))</f>
        <v>1403153670.2857828</v>
      </c>
      <c r="R253" s="174">
        <v>0</v>
      </c>
      <c r="S253" s="174">
        <v>65562186</v>
      </c>
      <c r="T253" s="174">
        <v>67205186</v>
      </c>
      <c r="U253" s="174">
        <v>67205186</v>
      </c>
      <c r="V253" s="174">
        <v>68848186</v>
      </c>
      <c r="W253" s="174">
        <v>70491186</v>
      </c>
      <c r="X253" s="174">
        <v>70491186</v>
      </c>
      <c r="Y253" s="174">
        <v>70491186</v>
      </c>
      <c r="Z253" s="174">
        <v>70491186</v>
      </c>
      <c r="AA253" s="174">
        <v>70491186</v>
      </c>
      <c r="AB253" s="174">
        <v>70491186</v>
      </c>
      <c r="AC253" s="174">
        <v>70491186</v>
      </c>
      <c r="AD253" s="174" cm="1">
        <f t="array" ref="AD253">SUM(IF(TARGET_TR5!$B$2:$B$2040=$A253,IF(TARGET_TR5!$C$2:$C$2040=$C253,IF(TARGET_TR5!$E$2:$E$2040=$E253,IF(TARGET_TR5!$F$1:$Q$1=AD$2,TARGET_TR5!$F$2:$Q$2040)))))</f>
        <v>91010357.337227732</v>
      </c>
      <c r="AE253" s="174" cm="1">
        <f t="array" ref="AE253">SUM(IF(TARGET_TR5!$B$2:$B$2040=$A253,IF(TARGET_TR5!$C$2:$C$2040=$C253,IF(TARGET_TR5!$E$2:$E$2040=$E253,IF(TARGET_TR5!$F$1:$Q$1=AE$2,TARGET_TR5!$F$2:$Q$2040)))))</f>
        <v>105041893.98086508</v>
      </c>
      <c r="AF253" s="174" cm="1">
        <f t="array" ref="AF253">SUM(IF(TARGET_TR5!$B$2:$B$2040=$A253,IF(TARGET_TR5!$C$2:$C$2040=$C253,IF(TARGET_TR5!$E$2:$E$2040=$E253,IF(TARGET_TR5!$F$1:$Q$1=AF$2,TARGET_TR5!$F$2:$Q$2040)))))</f>
        <v>112057662.38060543</v>
      </c>
      <c r="AG253" s="174" cm="1">
        <f t="array" ref="AG253">SUM(IF(TARGET_TR5!$B$2:$B$2040=$A253,IF(TARGET_TR5!$C$2:$C$2040=$C253,IF(TARGET_TR5!$E$2:$E$2040=$E253,IF(TARGET_TR5!$F$1:$Q$1=AG$2,TARGET_TR5!$F$2:$Q$2040)))))</f>
        <v>115824403.83348912</v>
      </c>
      <c r="AH253" s="174" cm="1">
        <f t="array" ref="AH253">SUM(IF(TARGET_TR5!$B$2:$B$2040=$A253,IF(TARGET_TR5!$C$2:$C$2040=$C253,IF(TARGET_TR5!$E$2:$E$2040=$E253,IF(TARGET_TR5!$F$1:$Q$1=AH$2,TARGET_TR5!$F$2:$Q$2040)))))</f>
        <v>119997557.07539272</v>
      </c>
      <c r="AI253" s="174" cm="1">
        <f t="array" ref="AI253">SUM(IF(TARGET_TR5!$B$2:$B$2040=$A253,IF(TARGET_TR5!$C$2:$C$2040=$C253,IF(TARGET_TR5!$E$2:$E$2040=$E253,IF(TARGET_TR5!$F$1:$Q$1=AI$2,TARGET_TR5!$F$2:$Q$2040)))))</f>
        <v>122611526.62158091</v>
      </c>
      <c r="AJ253" s="174" cm="1">
        <f t="array" ref="AJ253">SUM(IF(TARGET_TR5!$B$2:$B$2040=$A253,IF(TARGET_TR5!$C$2:$C$2040=$C253,IF(TARGET_TR5!$E$2:$E$2040=$E253,IF(TARGET_TR5!$F$1:$Q$1=AJ$2,TARGET_TR5!$F$2:$Q$2040)))))</f>
        <v>121741277.40818197</v>
      </c>
      <c r="AK253" s="174" cm="1">
        <f t="array" ref="AK253">SUM(IF(TARGET_TR5!$B$2:$B$2040=$A253,IF(TARGET_TR5!$C$2:$C$2040=$C253,IF(TARGET_TR5!$E$2:$E$2040=$E253,IF(TARGET_TR5!$F$1:$Q$1=AK$2,TARGET_TR5!$F$2:$Q$2040)))))</f>
        <v>123630335.71661606</v>
      </c>
      <c r="AL253" s="174" cm="1">
        <f t="array" ref="AL253">SUM(IF(TARGET_TR5!$B$2:$B$2040=$A253,IF(TARGET_TR5!$C$2:$C$2040=$C253,IF(TARGET_TR5!$E$2:$E$2040=$E253,IF(TARGET_TR5!$F$1:$Q$1=AL$2,TARGET_TR5!$F$2:$Q$2040)))))</f>
        <v>121004718.12468897</v>
      </c>
      <c r="AM253" s="174" cm="1">
        <f t="array" ref="AM253">SUM(IF(TARGET_TR5!$B$2:$B$2040=$A253,IF(TARGET_TR5!$C$2:$C$2040=$C253,IF(TARGET_TR5!$E$2:$E$2040=$E253,IF(TARGET_TR5!$F$1:$Q$1=AM$2,TARGET_TR5!$F$2:$Q$2040)))))</f>
        <v>121209984.58033939</v>
      </c>
      <c r="AN253" s="174" cm="1">
        <f t="array" ref="AN253">SUM(IF(TARGET_TR5!$B$2:$B$2040=$A253,IF(TARGET_TR5!$C$2:$C$2040=$C253,IF(TARGET_TR5!$E$2:$E$2040=$E253,IF(TARGET_TR5!$F$1:$Q$1=AN$2,TARGET_TR5!$F$2:$Q$2040)))))</f>
        <v>123548552.38469</v>
      </c>
      <c r="AO253" s="174" cm="1">
        <f t="array" ref="AO253">SUM(IF(TARGET_TR5!$B$2:$B$2040=$A253,IF(TARGET_TR5!$C$2:$C$2040=$C253,IF(TARGET_TR5!$E$2:$E$2040=$E253,IF(TARGET_TR5!$F$1:$Q$1=AO$2,TARGET_TR5!$F$2:$Q$2040)))))</f>
        <v>125475400.84210506</v>
      </c>
      <c r="AP253" s="174">
        <v>0</v>
      </c>
      <c r="AQ253" s="174">
        <v>65562186</v>
      </c>
      <c r="AR253" s="174">
        <v>1643000</v>
      </c>
      <c r="AS253" s="174">
        <v>0</v>
      </c>
      <c r="AT253" s="174">
        <v>1643000</v>
      </c>
      <c r="AU253" s="174">
        <v>1643000</v>
      </c>
      <c r="AV253" s="174">
        <v>0</v>
      </c>
      <c r="AW253" s="174">
        <v>0</v>
      </c>
      <c r="AX253" s="174">
        <v>0</v>
      </c>
      <c r="AY253" s="174">
        <v>0</v>
      </c>
      <c r="AZ253" s="174">
        <v>0</v>
      </c>
      <c r="BA253" s="174">
        <v>0</v>
      </c>
      <c r="BB253" s="175">
        <f t="shared" si="59"/>
        <v>0</v>
      </c>
      <c r="BC253" s="175">
        <f t="shared" si="59"/>
        <v>0.33441179868741222</v>
      </c>
      <c r="BD253" s="175">
        <f t="shared" si="59"/>
        <v>0.21812081666972968</v>
      </c>
      <c r="BE253" s="175">
        <f t="shared" si="59"/>
        <v>0.15852735487708522</v>
      </c>
      <c r="BF253" s="175">
        <f t="shared" si="59"/>
        <v>0.12657501649387717</v>
      </c>
      <c r="BG253" s="175">
        <f t="shared" si="59"/>
        <v>0.10575633315101225</v>
      </c>
      <c r="BH253" s="175">
        <f t="shared" si="59"/>
        <v>8.9423514004932286E-2</v>
      </c>
      <c r="BI253" s="175">
        <f t="shared" si="59"/>
        <v>7.7300170400132151E-2</v>
      </c>
      <c r="BJ253" s="175">
        <f t="shared" si="59"/>
        <v>6.8244592279058963E-2</v>
      </c>
      <c r="BK253" s="175">
        <f t="shared" si="58"/>
        <v>6.1077351148733305E-2</v>
      </c>
      <c r="BL253" s="175">
        <f t="shared" si="58"/>
        <v>5.5171311656331941E-2</v>
      </c>
      <c r="BM253" s="175">
        <f t="shared" si="58"/>
        <v>5.0237680656633234E-2</v>
      </c>
    </row>
    <row r="254" spans="1:65" x14ac:dyDescent="0.35">
      <c r="A254" s="173" t="s">
        <v>65</v>
      </c>
      <c r="B254" s="173" t="str">
        <v>DPS</v>
      </c>
      <c r="C254" s="173" t="str">
        <v>Revenue NGTMA PS</v>
      </c>
      <c r="D254" s="173" t="str">
        <v>RP M</v>
      </c>
      <c r="E254" s="173" t="str">
        <v>SUMALUT</v>
      </c>
      <c r="F254" s="174" cm="1">
        <f t="array" ref="F254">SUM(IF(TARGET_TR5!$B$2:$B$2040=$A254,IF(TARGET_TR5!$C$2:$C$2040=$C254,IF(TARGET_TR5!$E$2:$E$2040=$E254,IF(TARGET_TR5!$W$1:$AH$1=F$2,TARGET_TR5!$W$2:$AH$2040)))))</f>
        <v>214339406.34091941</v>
      </c>
      <c r="G254" s="174" cm="1">
        <f t="array" ref="G254">SUM(IF(TARGET_TR5!$B$2:$B$2040=$A254,IF(TARGET_TR5!$C$2:$C$2040=$C254,IF(TARGET_TR5!$E$2:$E$2040=$E254,IF(TARGET_TR5!$W$1:$AH$1=G$2,TARGET_TR5!$W$2:$AH$2040)))))</f>
        <v>461724625.51283473</v>
      </c>
      <c r="H254" s="174" cm="1">
        <f t="array" ref="H254">SUM(IF(TARGET_TR5!$B$2:$B$2040=$A254,IF(TARGET_TR5!$C$2:$C$2040=$C254,IF(TARGET_TR5!$E$2:$E$2040=$E254,IF(TARGET_TR5!$W$1:$AH$1=H$2,TARGET_TR5!$W$2:$AH$2040)))))</f>
        <v>725632751.28376222</v>
      </c>
      <c r="I254" s="174" cm="1">
        <f t="array" ref="I254">SUM(IF(TARGET_TR5!$B$2:$B$2040=$A254,IF(TARGET_TR5!$C$2:$C$2040=$C254,IF(TARGET_TR5!$E$2:$E$2040=$E254,IF(TARGET_TR5!$W$1:$AH$1=I$2,TARGET_TR5!$W$2:$AH$2040)))))</f>
        <v>998411967.66978574</v>
      </c>
      <c r="J254" s="174" cm="1">
        <f t="array" ref="J254">SUM(IF(TARGET_TR5!$B$2:$B$2040=$A254,IF(TARGET_TR5!$C$2:$C$2040=$C254,IF(TARGET_TR5!$E$2:$E$2040=$E254,IF(TARGET_TR5!$W$1:$AH$1=J$2,TARGET_TR5!$W$2:$AH$2040)))))</f>
        <v>1281019419.1557436</v>
      </c>
      <c r="K254" s="174" cm="1">
        <f t="array" ref="K254">SUM(IF(TARGET_TR5!$B$2:$B$2040=$A254,IF(TARGET_TR5!$C$2:$C$2040=$C254,IF(TARGET_TR5!$E$2:$E$2040=$E254,IF(TARGET_TR5!$W$1:$AH$1=K$2,TARGET_TR5!$W$2:$AH$2040)))))</f>
        <v>1569783056.5651033</v>
      </c>
      <c r="L254" s="174" cm="1">
        <f t="array" ref="L254">SUM(IF(TARGET_TR5!$B$2:$B$2040=$A254,IF(TARGET_TR5!$C$2:$C$2040=$C254,IF(TARGET_TR5!$E$2:$E$2040=$E254,IF(TARGET_TR5!$W$1:$AH$1=L$2,TARGET_TR5!$W$2:$AH$2040)))))</f>
        <v>1856497161.3143787</v>
      </c>
      <c r="M254" s="174" cm="1">
        <f t="array" ref="M254">SUM(IF(TARGET_TR5!$B$2:$B$2040=$A254,IF(TARGET_TR5!$C$2:$C$2040=$C254,IF(TARGET_TR5!$E$2:$E$2040=$E254,IF(TARGET_TR5!$W$1:$AH$1=M$2,TARGET_TR5!$W$2:$AH$2040)))))</f>
        <v>2147660206.2526574</v>
      </c>
      <c r="N254" s="174" cm="1">
        <f t="array" ref="N254">SUM(IF(TARGET_TR5!$B$2:$B$2040=$A254,IF(TARGET_TR5!$C$2:$C$2040=$C254,IF(TARGET_TR5!$E$2:$E$2040=$E254,IF(TARGET_TR5!$W$1:$AH$1=N$2,TARGET_TR5!$W$2:$AH$2040)))))</f>
        <v>2432639632.8380642</v>
      </c>
      <c r="O254" s="174" cm="1">
        <f t="array" ref="O254">SUM(IF(TARGET_TR5!$B$2:$B$2040=$A254,IF(TARGET_TR5!$C$2:$C$2040=$C254,IF(TARGET_TR5!$E$2:$E$2040=$E254,IF(TARGET_TR5!$W$1:$AH$1=O$2,TARGET_TR5!$W$2:$AH$2040)))))</f>
        <v>2718102484.5141206</v>
      </c>
      <c r="P254" s="174" cm="1">
        <f t="array" ref="P254">SUM(IF(TARGET_TR5!$B$2:$B$2040=$A254,IF(TARGET_TR5!$C$2:$C$2040=$C254,IF(TARGET_TR5!$E$2:$E$2040=$E254,IF(TARGET_TR5!$W$1:$AH$1=P$2,TARGET_TR5!$W$2:$AH$2040)))))</f>
        <v>3009072920.7062469</v>
      </c>
      <c r="Q254" s="174" cm="1">
        <f t="array" ref="Q254">SUM(IF(TARGET_TR5!$B$2:$B$2040=$A254,IF(TARGET_TR5!$C$2:$C$2040=$C254,IF(TARGET_TR5!$E$2:$E$2040=$E254,IF(TARGET_TR5!$W$1:$AH$1=Q$2,TARGET_TR5!$W$2:$AH$2040)))))</f>
        <v>3304581297.0466681</v>
      </c>
      <c r="R254" s="174">
        <v>15338000</v>
      </c>
      <c r="S254" s="174">
        <v>85036000</v>
      </c>
      <c r="T254" s="174">
        <v>148909714</v>
      </c>
      <c r="U254" s="174">
        <v>212783428</v>
      </c>
      <c r="V254" s="174">
        <v>261319142</v>
      </c>
      <c r="W254" s="174">
        <v>309854856</v>
      </c>
      <c r="X254" s="174">
        <v>309854856</v>
      </c>
      <c r="Y254" s="174">
        <v>309854856</v>
      </c>
      <c r="Z254" s="174">
        <v>309854856</v>
      </c>
      <c r="AA254" s="174">
        <v>309854856</v>
      </c>
      <c r="AB254" s="174">
        <v>309854856</v>
      </c>
      <c r="AC254" s="174">
        <v>309854856</v>
      </c>
      <c r="AD254" s="174" cm="1">
        <f t="array" ref="AD254">SUM(IF(TARGET_TR5!$B$2:$B$2040=$A254,IF(TARGET_TR5!$C$2:$C$2040=$C254,IF(TARGET_TR5!$E$2:$E$2040=$E254,IF(TARGET_TR5!$F$1:$Q$1=AD$2,TARGET_TR5!$F$2:$Q$2040)))))</f>
        <v>214339406.34091941</v>
      </c>
      <c r="AE254" s="174" cm="1">
        <f t="array" ref="AE254">SUM(IF(TARGET_TR5!$B$2:$B$2040=$A254,IF(TARGET_TR5!$C$2:$C$2040=$C254,IF(TARGET_TR5!$E$2:$E$2040=$E254,IF(TARGET_TR5!$F$1:$Q$1=AE$2,TARGET_TR5!$F$2:$Q$2040)))))</f>
        <v>247385219.17191532</v>
      </c>
      <c r="AF254" s="174" cm="1">
        <f t="array" ref="AF254">SUM(IF(TARGET_TR5!$B$2:$B$2040=$A254,IF(TARGET_TR5!$C$2:$C$2040=$C254,IF(TARGET_TR5!$E$2:$E$2040=$E254,IF(TARGET_TR5!$F$1:$Q$1=AF$2,TARGET_TR5!$F$2:$Q$2040)))))</f>
        <v>263908125.77092746</v>
      </c>
      <c r="AG254" s="174" cm="1">
        <f t="array" ref="AG254">SUM(IF(TARGET_TR5!$B$2:$B$2040=$A254,IF(TARGET_TR5!$C$2:$C$2040=$C254,IF(TARGET_TR5!$E$2:$E$2040=$E254,IF(TARGET_TR5!$F$1:$Q$1=AG$2,TARGET_TR5!$F$2:$Q$2040)))))</f>
        <v>272779216.38602352</v>
      </c>
      <c r="AH254" s="174" cm="1">
        <f t="array" ref="AH254">SUM(IF(TARGET_TR5!$B$2:$B$2040=$A254,IF(TARGET_TR5!$C$2:$C$2040=$C254,IF(TARGET_TR5!$E$2:$E$2040=$E254,IF(TARGET_TR5!$F$1:$Q$1=AH$2,TARGET_TR5!$F$2:$Q$2040)))))</f>
        <v>282607451.4859578</v>
      </c>
      <c r="AI254" s="174" cm="1">
        <f t="array" ref="AI254">SUM(IF(TARGET_TR5!$B$2:$B$2040=$A254,IF(TARGET_TR5!$C$2:$C$2040=$C254,IF(TARGET_TR5!$E$2:$E$2040=$E254,IF(TARGET_TR5!$F$1:$Q$1=AI$2,TARGET_TR5!$F$2:$Q$2040)))))</f>
        <v>288763637.40935969</v>
      </c>
      <c r="AJ254" s="174" cm="1">
        <f t="array" ref="AJ254">SUM(IF(TARGET_TR5!$B$2:$B$2040=$A254,IF(TARGET_TR5!$C$2:$C$2040=$C254,IF(TARGET_TR5!$E$2:$E$2040=$E254,IF(TARGET_TR5!$F$1:$Q$1=AJ$2,TARGET_TR5!$F$2:$Q$2040)))))</f>
        <v>286714104.74927551</v>
      </c>
      <c r="AK254" s="174" cm="1">
        <f t="array" ref="AK254">SUM(IF(TARGET_TR5!$B$2:$B$2040=$A254,IF(TARGET_TR5!$C$2:$C$2040=$C254,IF(TARGET_TR5!$E$2:$E$2040=$E254,IF(TARGET_TR5!$F$1:$Q$1=AK$2,TARGET_TR5!$F$2:$Q$2040)))))</f>
        <v>291163044.93827879</v>
      </c>
      <c r="AL254" s="174" cm="1">
        <f t="array" ref="AL254">SUM(IF(TARGET_TR5!$B$2:$B$2040=$A254,IF(TARGET_TR5!$C$2:$C$2040=$C254,IF(TARGET_TR5!$E$2:$E$2040=$E254,IF(TARGET_TR5!$F$1:$Q$1=AL$2,TARGET_TR5!$F$2:$Q$2040)))))</f>
        <v>284979426.58540672</v>
      </c>
      <c r="AM254" s="174" cm="1">
        <f t="array" ref="AM254">SUM(IF(TARGET_TR5!$B$2:$B$2040=$A254,IF(TARGET_TR5!$C$2:$C$2040=$C254,IF(TARGET_TR5!$E$2:$E$2040=$E254,IF(TARGET_TR5!$F$1:$Q$1=AM$2,TARGET_TR5!$F$2:$Q$2040)))))</f>
        <v>285462851.6760565</v>
      </c>
      <c r="AN254" s="174" cm="1">
        <f t="array" ref="AN254">SUM(IF(TARGET_TR5!$B$2:$B$2040=$A254,IF(TARGET_TR5!$C$2:$C$2040=$C254,IF(TARGET_TR5!$E$2:$E$2040=$E254,IF(TARGET_TR5!$F$1:$Q$1=AN$2,TARGET_TR5!$F$2:$Q$2040)))))</f>
        <v>290970436.19212633</v>
      </c>
      <c r="AO254" s="174" cm="1">
        <f t="array" ref="AO254">SUM(IF(TARGET_TR5!$B$2:$B$2040=$A254,IF(TARGET_TR5!$C$2:$C$2040=$C254,IF(TARGET_TR5!$E$2:$E$2040=$E254,IF(TARGET_TR5!$F$1:$Q$1=AO$2,TARGET_TR5!$F$2:$Q$2040)))))</f>
        <v>295508376.34042108</v>
      </c>
      <c r="AP254" s="174">
        <v>15338000</v>
      </c>
      <c r="AQ254" s="174">
        <v>69698000</v>
      </c>
      <c r="AR254" s="174">
        <v>63873714</v>
      </c>
      <c r="AS254" s="174">
        <v>63873714</v>
      </c>
      <c r="AT254" s="174">
        <v>48535714</v>
      </c>
      <c r="AU254" s="174">
        <v>48535714</v>
      </c>
      <c r="AV254" s="174">
        <v>0</v>
      </c>
      <c r="AW254" s="174">
        <v>0</v>
      </c>
      <c r="AX254" s="174">
        <v>0</v>
      </c>
      <c r="AY254" s="174">
        <v>0</v>
      </c>
      <c r="AZ254" s="174">
        <v>0</v>
      </c>
      <c r="BA254" s="174">
        <v>0</v>
      </c>
      <c r="BB254" s="175">
        <f t="shared" si="59"/>
        <v>7.1559403200007046E-2</v>
      </c>
      <c r="BC254" s="175">
        <f t="shared" si="59"/>
        <v>0.18417038057164709</v>
      </c>
      <c r="BD254" s="175">
        <f t="shared" si="59"/>
        <v>0.20521360665785071</v>
      </c>
      <c r="BE254" s="175">
        <f t="shared" si="59"/>
        <v>0.21312187242368461</v>
      </c>
      <c r="BF254" s="175">
        <f t="shared" si="59"/>
        <v>0.20399311524272012</v>
      </c>
      <c r="BG254" s="175">
        <f t="shared" si="59"/>
        <v>0.1973870559400763</v>
      </c>
      <c r="BH254" s="175">
        <f t="shared" si="59"/>
        <v>0.16690295167520014</v>
      </c>
      <c r="BI254" s="175">
        <f t="shared" si="59"/>
        <v>0.14427554931543379</v>
      </c>
      <c r="BJ254" s="175">
        <f t="shared" si="59"/>
        <v>0.12737392411818294</v>
      </c>
      <c r="BK254" s="175">
        <f t="shared" si="58"/>
        <v>0.11399675242759975</v>
      </c>
      <c r="BL254" s="175">
        <f t="shared" si="58"/>
        <v>0.10297352844718541</v>
      </c>
      <c r="BM254" s="175">
        <f t="shared" si="58"/>
        <v>9.3765239268563269E-2</v>
      </c>
    </row>
    <row r="255" spans="1:65" x14ac:dyDescent="0.35">
      <c r="A255" s="170" t="s">
        <v>65</v>
      </c>
      <c r="B255" s="170" t="str">
        <v>DPS</v>
      </c>
      <c r="C255" s="170" t="str">
        <v>Revenue Digital PS</v>
      </c>
      <c r="D255" s="170" t="str">
        <v>RP M</v>
      </c>
      <c r="E255" s="170" t="str">
        <v>TR5</v>
      </c>
      <c r="F255" s="171" cm="1">
        <f t="array" ref="F255">SUM(IF(TARGET_TR5!$B$2:$B$2040=$A255,IF(TARGET_TR5!$C$2:$C$2040=$C255,IF(TARGET_TR5!$E$2:$E$2040=$E255,IF(TARGET_TR5!$W$1:$AH$1=F$2,TARGET_TR5!$W$2:$AH$2040)))))</f>
        <v>0</v>
      </c>
      <c r="G255" s="171" cm="1">
        <f t="array" ref="G255">SUM(IF(TARGET_TR5!$B$2:$B$2040=$A255,IF(TARGET_TR5!$C$2:$C$2040=$C255,IF(TARGET_TR5!$E$2:$E$2040=$E255,IF(TARGET_TR5!$W$1:$AH$1=G$2,TARGET_TR5!$W$2:$AH$2040)))))</f>
        <v>0</v>
      </c>
      <c r="H255" s="171" cm="1">
        <f t="array" ref="H255">SUM(IF(TARGET_TR5!$B$2:$B$2040=$A255,IF(TARGET_TR5!$C$2:$C$2040=$C255,IF(TARGET_TR5!$E$2:$E$2040=$E255,IF(TARGET_TR5!$W$1:$AH$1=H$2,TARGET_TR5!$W$2:$AH$2040)))))</f>
        <v>0</v>
      </c>
      <c r="I255" s="171" cm="1">
        <f t="array" ref="I255">SUM(IF(TARGET_TR5!$B$2:$B$2040=$A255,IF(TARGET_TR5!$C$2:$C$2040=$C255,IF(TARGET_TR5!$E$2:$E$2040=$E255,IF(TARGET_TR5!$W$1:$AH$1=I$2,TARGET_TR5!$W$2:$AH$2040)))))</f>
        <v>0</v>
      </c>
      <c r="J255" s="171" cm="1">
        <f t="array" ref="J255">SUM(IF(TARGET_TR5!$B$2:$B$2040=$A255,IF(TARGET_TR5!$C$2:$C$2040=$C255,IF(TARGET_TR5!$E$2:$E$2040=$E255,IF(TARGET_TR5!$W$1:$AH$1=J$2,TARGET_TR5!$W$2:$AH$2040)))))</f>
        <v>0</v>
      </c>
      <c r="K255" s="171" cm="1">
        <f t="array" ref="K255">SUM(IF(TARGET_TR5!$B$2:$B$2040=$A255,IF(TARGET_TR5!$C$2:$C$2040=$C255,IF(TARGET_TR5!$E$2:$E$2040=$E255,IF(TARGET_TR5!$W$1:$AH$1=K$2,TARGET_TR5!$W$2:$AH$2040)))))</f>
        <v>0</v>
      </c>
      <c r="L255" s="171" cm="1">
        <f t="array" ref="L255">SUM(IF(TARGET_TR5!$B$2:$B$2040=$A255,IF(TARGET_TR5!$C$2:$C$2040=$C255,IF(TARGET_TR5!$E$2:$E$2040=$E255,IF(TARGET_TR5!$W$1:$AH$1=L$2,TARGET_TR5!$W$2:$AH$2040)))))</f>
        <v>0</v>
      </c>
      <c r="M255" s="171" cm="1">
        <f t="array" ref="M255">SUM(IF(TARGET_TR5!$B$2:$B$2040=$A255,IF(TARGET_TR5!$C$2:$C$2040=$C255,IF(TARGET_TR5!$E$2:$E$2040=$E255,IF(TARGET_TR5!$W$1:$AH$1=M$2,TARGET_TR5!$W$2:$AH$2040)))))</f>
        <v>0</v>
      </c>
      <c r="N255" s="171" cm="1">
        <f t="array" ref="N255">SUM(IF(TARGET_TR5!$B$2:$B$2040=$A255,IF(TARGET_TR5!$C$2:$C$2040=$C255,IF(TARGET_TR5!$E$2:$E$2040=$E255,IF(TARGET_TR5!$W$1:$AH$1=N$2,TARGET_TR5!$W$2:$AH$2040)))))</f>
        <v>0</v>
      </c>
      <c r="O255" s="171" cm="1">
        <f t="array" ref="O255">SUM(IF(TARGET_TR5!$B$2:$B$2040=$A255,IF(TARGET_TR5!$C$2:$C$2040=$C255,IF(TARGET_TR5!$E$2:$E$2040=$E255,IF(TARGET_TR5!$W$1:$AH$1=O$2,TARGET_TR5!$W$2:$AH$2040)))))</f>
        <v>0</v>
      </c>
      <c r="P255" s="171" cm="1">
        <f t="array" ref="P255">SUM(IF(TARGET_TR5!$B$2:$B$2040=$A255,IF(TARGET_TR5!$C$2:$C$2040=$C255,IF(TARGET_TR5!$E$2:$E$2040=$E255,IF(TARGET_TR5!$W$1:$AH$1=P$2,TARGET_TR5!$W$2:$AH$2040)))))</f>
        <v>0</v>
      </c>
      <c r="Q255" s="171" cm="1">
        <f t="array" ref="Q255">SUM(IF(TARGET_TR5!$B$2:$B$2040=$A255,IF(TARGET_TR5!$C$2:$C$2040=$C255,IF(TARGET_TR5!$E$2:$E$2040=$E255,IF(TARGET_TR5!$W$1:$AH$1=Q$2,TARGET_TR5!$W$2:$AH$2040)))))</f>
        <v>0</v>
      </c>
      <c r="R255" s="171">
        <v>0</v>
      </c>
      <c r="S255" s="171">
        <v>0</v>
      </c>
      <c r="T255" s="171">
        <v>0</v>
      </c>
      <c r="U255" s="171">
        <v>0</v>
      </c>
      <c r="V255" s="171">
        <v>0</v>
      </c>
      <c r="W255" s="171">
        <v>0</v>
      </c>
      <c r="X255" s="171">
        <v>0</v>
      </c>
      <c r="Y255" s="171">
        <v>0</v>
      </c>
      <c r="Z255" s="171">
        <v>0</v>
      </c>
      <c r="AA255" s="171">
        <v>0</v>
      </c>
      <c r="AB255" s="171">
        <v>0</v>
      </c>
      <c r="AC255" s="171">
        <v>0</v>
      </c>
      <c r="AD255" s="171" cm="1">
        <f t="array" ref="AD255">SUM(IF(TARGET_TR5!$B$2:$B$2040=$A255,IF(TARGET_TR5!$C$2:$C$2040=$C255,IF(TARGET_TR5!$E$2:$E$2040=$E255,IF(TARGET_TR5!$F$1:$Q$1=AD$2,TARGET_TR5!$F$2:$Q$2040)))))</f>
        <v>0</v>
      </c>
      <c r="AE255" s="171" cm="1">
        <f t="array" ref="AE255">SUM(IF(TARGET_TR5!$B$2:$B$2040=$A255,IF(TARGET_TR5!$C$2:$C$2040=$C255,IF(TARGET_TR5!$E$2:$E$2040=$E255,IF(TARGET_TR5!$F$1:$Q$1=AE$2,TARGET_TR5!$F$2:$Q$2040)))))</f>
        <v>0</v>
      </c>
      <c r="AF255" s="171" cm="1">
        <f t="array" ref="AF255">SUM(IF(TARGET_TR5!$B$2:$B$2040=$A255,IF(TARGET_TR5!$C$2:$C$2040=$C255,IF(TARGET_TR5!$E$2:$E$2040=$E255,IF(TARGET_TR5!$F$1:$Q$1=AF$2,TARGET_TR5!$F$2:$Q$2040)))))</f>
        <v>0</v>
      </c>
      <c r="AG255" s="171" cm="1">
        <f t="array" ref="AG255">SUM(IF(TARGET_TR5!$B$2:$B$2040=$A255,IF(TARGET_TR5!$C$2:$C$2040=$C255,IF(TARGET_TR5!$E$2:$E$2040=$E255,IF(TARGET_TR5!$F$1:$Q$1=AG$2,TARGET_TR5!$F$2:$Q$2040)))))</f>
        <v>0</v>
      </c>
      <c r="AH255" s="171" cm="1">
        <f t="array" ref="AH255">SUM(IF(TARGET_TR5!$B$2:$B$2040=$A255,IF(TARGET_TR5!$C$2:$C$2040=$C255,IF(TARGET_TR5!$E$2:$E$2040=$E255,IF(TARGET_TR5!$F$1:$Q$1=AH$2,TARGET_TR5!$F$2:$Q$2040)))))</f>
        <v>0</v>
      </c>
      <c r="AI255" s="171" cm="1">
        <f t="array" ref="AI255">SUM(IF(TARGET_TR5!$B$2:$B$2040=$A255,IF(TARGET_TR5!$C$2:$C$2040=$C255,IF(TARGET_TR5!$E$2:$E$2040=$E255,IF(TARGET_TR5!$F$1:$Q$1=AI$2,TARGET_TR5!$F$2:$Q$2040)))))</f>
        <v>0</v>
      </c>
      <c r="AJ255" s="171" cm="1">
        <f t="array" ref="AJ255">SUM(IF(TARGET_TR5!$B$2:$B$2040=$A255,IF(TARGET_TR5!$C$2:$C$2040=$C255,IF(TARGET_TR5!$E$2:$E$2040=$E255,IF(TARGET_TR5!$F$1:$Q$1=AJ$2,TARGET_TR5!$F$2:$Q$2040)))))</f>
        <v>0</v>
      </c>
      <c r="AK255" s="171" cm="1">
        <f t="array" ref="AK255">SUM(IF(TARGET_TR5!$B$2:$B$2040=$A255,IF(TARGET_TR5!$C$2:$C$2040=$C255,IF(TARGET_TR5!$E$2:$E$2040=$E255,IF(TARGET_TR5!$F$1:$Q$1=AK$2,TARGET_TR5!$F$2:$Q$2040)))))</f>
        <v>0</v>
      </c>
      <c r="AL255" s="171" cm="1">
        <f t="array" ref="AL255">SUM(IF(TARGET_TR5!$B$2:$B$2040=$A255,IF(TARGET_TR5!$C$2:$C$2040=$C255,IF(TARGET_TR5!$E$2:$E$2040=$E255,IF(TARGET_TR5!$F$1:$Q$1=AL$2,TARGET_TR5!$F$2:$Q$2040)))))</f>
        <v>0</v>
      </c>
      <c r="AM255" s="171" cm="1">
        <f t="array" ref="AM255">SUM(IF(TARGET_TR5!$B$2:$B$2040=$A255,IF(TARGET_TR5!$C$2:$C$2040=$C255,IF(TARGET_TR5!$E$2:$E$2040=$E255,IF(TARGET_TR5!$F$1:$Q$1=AM$2,TARGET_TR5!$F$2:$Q$2040)))))</f>
        <v>0</v>
      </c>
      <c r="AN255" s="171" cm="1">
        <f t="array" ref="AN255">SUM(IF(TARGET_TR5!$B$2:$B$2040=$A255,IF(TARGET_TR5!$C$2:$C$2040=$C255,IF(TARGET_TR5!$E$2:$E$2040=$E255,IF(TARGET_TR5!$F$1:$Q$1=AN$2,TARGET_TR5!$F$2:$Q$2040)))))</f>
        <v>0</v>
      </c>
      <c r="AO255" s="171" cm="1">
        <f t="array" ref="AO255">SUM(IF(TARGET_TR5!$B$2:$B$2040=$A255,IF(TARGET_TR5!$C$2:$C$2040=$C255,IF(TARGET_TR5!$E$2:$E$2040=$E255,IF(TARGET_TR5!$F$1:$Q$1=AO$2,TARGET_TR5!$F$2:$Q$2040)))))</f>
        <v>0</v>
      </c>
      <c r="AP255" s="171">
        <v>0</v>
      </c>
      <c r="AQ255" s="171">
        <v>0</v>
      </c>
      <c r="AR255" s="171">
        <v>0</v>
      </c>
      <c r="AS255" s="171">
        <v>0</v>
      </c>
      <c r="AT255" s="171">
        <v>0</v>
      </c>
      <c r="AU255" s="171">
        <v>0</v>
      </c>
      <c r="AV255" s="171">
        <v>0</v>
      </c>
      <c r="AW255" s="171">
        <v>0</v>
      </c>
      <c r="AX255" s="171">
        <v>0</v>
      </c>
      <c r="AY255" s="171">
        <v>0</v>
      </c>
      <c r="AZ255" s="171">
        <v>0</v>
      </c>
      <c r="BA255" s="171">
        <v>0</v>
      </c>
      <c r="BB255" s="172">
        <f t="shared" si="59"/>
        <v>1</v>
      </c>
      <c r="BC255" s="172">
        <f t="shared" si="59"/>
        <v>1</v>
      </c>
      <c r="BD255" s="172">
        <f t="shared" si="59"/>
        <v>1</v>
      </c>
      <c r="BE255" s="172">
        <f t="shared" si="59"/>
        <v>1</v>
      </c>
      <c r="BF255" s="172">
        <f t="shared" si="59"/>
        <v>1</v>
      </c>
      <c r="BG255" s="172">
        <f t="shared" si="59"/>
        <v>1</v>
      </c>
      <c r="BH255" s="172">
        <f t="shared" si="59"/>
        <v>1</v>
      </c>
      <c r="BI255" s="172">
        <f t="shared" si="59"/>
        <v>1</v>
      </c>
      <c r="BJ255" s="172">
        <f t="shared" si="59"/>
        <v>1</v>
      </c>
      <c r="BK255" s="172">
        <f t="shared" si="58"/>
        <v>1</v>
      </c>
      <c r="BL255" s="172">
        <f t="shared" si="58"/>
        <v>1</v>
      </c>
      <c r="BM255" s="172">
        <f t="shared" si="58"/>
        <v>1</v>
      </c>
    </row>
    <row r="256" spans="1:65" x14ac:dyDescent="0.35">
      <c r="A256" s="173" t="s">
        <v>65</v>
      </c>
      <c r="B256" s="173" t="str">
        <v>DPS</v>
      </c>
      <c r="C256" s="173" t="str">
        <v>Revenue Digital PS</v>
      </c>
      <c r="D256" s="173" t="str">
        <v>RP M</v>
      </c>
      <c r="E256" s="173" t="str">
        <v>PAPUA</v>
      </c>
      <c r="F256" s="174" cm="1">
        <f t="array" ref="F256">SUM(IF(TARGET_TR5!$B$2:$B$2040=$A256,IF(TARGET_TR5!$C$2:$C$2040=$C256,IF(TARGET_TR5!$E$2:$E$2040=$E256,IF(TARGET_TR5!$W$1:$AH$1=F$2,TARGET_TR5!$W$2:$AH$2040)))))</f>
        <v>0</v>
      </c>
      <c r="G256" s="174" cm="1">
        <f t="array" ref="G256">SUM(IF(TARGET_TR5!$B$2:$B$2040=$A256,IF(TARGET_TR5!$C$2:$C$2040=$C256,IF(TARGET_TR5!$E$2:$E$2040=$E256,IF(TARGET_TR5!$W$1:$AH$1=G$2,TARGET_TR5!$W$2:$AH$2040)))))</f>
        <v>0</v>
      </c>
      <c r="H256" s="174" cm="1">
        <f t="array" ref="H256">SUM(IF(TARGET_TR5!$B$2:$B$2040=$A256,IF(TARGET_TR5!$C$2:$C$2040=$C256,IF(TARGET_TR5!$E$2:$E$2040=$E256,IF(TARGET_TR5!$W$1:$AH$1=H$2,TARGET_TR5!$W$2:$AH$2040)))))</f>
        <v>0</v>
      </c>
      <c r="I256" s="174" cm="1">
        <f t="array" ref="I256">SUM(IF(TARGET_TR5!$B$2:$B$2040=$A256,IF(TARGET_TR5!$C$2:$C$2040=$C256,IF(TARGET_TR5!$E$2:$E$2040=$E256,IF(TARGET_TR5!$W$1:$AH$1=I$2,TARGET_TR5!$W$2:$AH$2040)))))</f>
        <v>0</v>
      </c>
      <c r="J256" s="174" cm="1">
        <f t="array" ref="J256">SUM(IF(TARGET_TR5!$B$2:$B$2040=$A256,IF(TARGET_TR5!$C$2:$C$2040=$C256,IF(TARGET_TR5!$E$2:$E$2040=$E256,IF(TARGET_TR5!$W$1:$AH$1=J$2,TARGET_TR5!$W$2:$AH$2040)))))</f>
        <v>0</v>
      </c>
      <c r="K256" s="174" cm="1">
        <f t="array" ref="K256">SUM(IF(TARGET_TR5!$B$2:$B$2040=$A256,IF(TARGET_TR5!$C$2:$C$2040=$C256,IF(TARGET_TR5!$E$2:$E$2040=$E256,IF(TARGET_TR5!$W$1:$AH$1=K$2,TARGET_TR5!$W$2:$AH$2040)))))</f>
        <v>0</v>
      </c>
      <c r="L256" s="174" cm="1">
        <f t="array" ref="L256">SUM(IF(TARGET_TR5!$B$2:$B$2040=$A256,IF(TARGET_TR5!$C$2:$C$2040=$C256,IF(TARGET_TR5!$E$2:$E$2040=$E256,IF(TARGET_TR5!$W$1:$AH$1=L$2,TARGET_TR5!$W$2:$AH$2040)))))</f>
        <v>0</v>
      </c>
      <c r="M256" s="174" cm="1">
        <f t="array" ref="M256">SUM(IF(TARGET_TR5!$B$2:$B$2040=$A256,IF(TARGET_TR5!$C$2:$C$2040=$C256,IF(TARGET_TR5!$E$2:$E$2040=$E256,IF(TARGET_TR5!$W$1:$AH$1=M$2,TARGET_TR5!$W$2:$AH$2040)))))</f>
        <v>0</v>
      </c>
      <c r="N256" s="174" cm="1">
        <f t="array" ref="N256">SUM(IF(TARGET_TR5!$B$2:$B$2040=$A256,IF(TARGET_TR5!$C$2:$C$2040=$C256,IF(TARGET_TR5!$E$2:$E$2040=$E256,IF(TARGET_TR5!$W$1:$AH$1=N$2,TARGET_TR5!$W$2:$AH$2040)))))</f>
        <v>0</v>
      </c>
      <c r="O256" s="174" cm="1">
        <f t="array" ref="O256">SUM(IF(TARGET_TR5!$B$2:$B$2040=$A256,IF(TARGET_TR5!$C$2:$C$2040=$C256,IF(TARGET_TR5!$E$2:$E$2040=$E256,IF(TARGET_TR5!$W$1:$AH$1=O$2,TARGET_TR5!$W$2:$AH$2040)))))</f>
        <v>0</v>
      </c>
      <c r="P256" s="174" cm="1">
        <f t="array" ref="P256">SUM(IF(TARGET_TR5!$B$2:$B$2040=$A256,IF(TARGET_TR5!$C$2:$C$2040=$C256,IF(TARGET_TR5!$E$2:$E$2040=$E256,IF(TARGET_TR5!$W$1:$AH$1=P$2,TARGET_TR5!$W$2:$AH$2040)))))</f>
        <v>0</v>
      </c>
      <c r="Q256" s="174" cm="1">
        <f t="array" ref="Q256">SUM(IF(TARGET_TR5!$B$2:$B$2040=$A256,IF(TARGET_TR5!$C$2:$C$2040=$C256,IF(TARGET_TR5!$E$2:$E$2040=$E256,IF(TARGET_TR5!$W$1:$AH$1=Q$2,TARGET_TR5!$W$2:$AH$2040)))))</f>
        <v>0</v>
      </c>
      <c r="R256" s="174">
        <v>0</v>
      </c>
      <c r="S256" s="174">
        <v>0</v>
      </c>
      <c r="T256" s="174">
        <v>0</v>
      </c>
      <c r="U256" s="174">
        <v>0</v>
      </c>
      <c r="V256" s="174">
        <v>0</v>
      </c>
      <c r="W256" s="174">
        <v>0</v>
      </c>
      <c r="X256" s="174">
        <v>0</v>
      </c>
      <c r="Y256" s="174">
        <v>0</v>
      </c>
      <c r="Z256" s="174">
        <v>0</v>
      </c>
      <c r="AA256" s="174">
        <v>0</v>
      </c>
      <c r="AB256" s="174">
        <v>0</v>
      </c>
      <c r="AC256" s="174">
        <v>0</v>
      </c>
      <c r="AD256" s="174" cm="1">
        <f t="array" ref="AD256">SUM(IF(TARGET_TR5!$B$2:$B$2040=$A256,IF(TARGET_TR5!$C$2:$C$2040=$C256,IF(TARGET_TR5!$E$2:$E$2040=$E256,IF(TARGET_TR5!$F$1:$Q$1=AD$2,TARGET_TR5!$F$2:$Q$2040)))))</f>
        <v>0</v>
      </c>
      <c r="AE256" s="174" cm="1">
        <f t="array" ref="AE256">SUM(IF(TARGET_TR5!$B$2:$B$2040=$A256,IF(TARGET_TR5!$C$2:$C$2040=$C256,IF(TARGET_TR5!$E$2:$E$2040=$E256,IF(TARGET_TR5!$F$1:$Q$1=AE$2,TARGET_TR5!$F$2:$Q$2040)))))</f>
        <v>0</v>
      </c>
      <c r="AF256" s="174" cm="1">
        <f t="array" ref="AF256">SUM(IF(TARGET_TR5!$B$2:$B$2040=$A256,IF(TARGET_TR5!$C$2:$C$2040=$C256,IF(TARGET_TR5!$E$2:$E$2040=$E256,IF(TARGET_TR5!$F$1:$Q$1=AF$2,TARGET_TR5!$F$2:$Q$2040)))))</f>
        <v>0</v>
      </c>
      <c r="AG256" s="174" cm="1">
        <f t="array" ref="AG256">SUM(IF(TARGET_TR5!$B$2:$B$2040=$A256,IF(TARGET_TR5!$C$2:$C$2040=$C256,IF(TARGET_TR5!$E$2:$E$2040=$E256,IF(TARGET_TR5!$F$1:$Q$1=AG$2,TARGET_TR5!$F$2:$Q$2040)))))</f>
        <v>0</v>
      </c>
      <c r="AH256" s="174" cm="1">
        <f t="array" ref="AH256">SUM(IF(TARGET_TR5!$B$2:$B$2040=$A256,IF(TARGET_TR5!$C$2:$C$2040=$C256,IF(TARGET_TR5!$E$2:$E$2040=$E256,IF(TARGET_TR5!$F$1:$Q$1=AH$2,TARGET_TR5!$F$2:$Q$2040)))))</f>
        <v>0</v>
      </c>
      <c r="AI256" s="174" cm="1">
        <f t="array" ref="AI256">SUM(IF(TARGET_TR5!$B$2:$B$2040=$A256,IF(TARGET_TR5!$C$2:$C$2040=$C256,IF(TARGET_TR5!$E$2:$E$2040=$E256,IF(TARGET_TR5!$F$1:$Q$1=AI$2,TARGET_TR5!$F$2:$Q$2040)))))</f>
        <v>0</v>
      </c>
      <c r="AJ256" s="174" cm="1">
        <f t="array" ref="AJ256">SUM(IF(TARGET_TR5!$B$2:$B$2040=$A256,IF(TARGET_TR5!$C$2:$C$2040=$C256,IF(TARGET_TR5!$E$2:$E$2040=$E256,IF(TARGET_TR5!$F$1:$Q$1=AJ$2,TARGET_TR5!$F$2:$Q$2040)))))</f>
        <v>0</v>
      </c>
      <c r="AK256" s="174" cm="1">
        <f t="array" ref="AK256">SUM(IF(TARGET_TR5!$B$2:$B$2040=$A256,IF(TARGET_TR5!$C$2:$C$2040=$C256,IF(TARGET_TR5!$E$2:$E$2040=$E256,IF(TARGET_TR5!$F$1:$Q$1=AK$2,TARGET_TR5!$F$2:$Q$2040)))))</f>
        <v>0</v>
      </c>
      <c r="AL256" s="174" cm="1">
        <f t="array" ref="AL256">SUM(IF(TARGET_TR5!$B$2:$B$2040=$A256,IF(TARGET_TR5!$C$2:$C$2040=$C256,IF(TARGET_TR5!$E$2:$E$2040=$E256,IF(TARGET_TR5!$F$1:$Q$1=AL$2,TARGET_TR5!$F$2:$Q$2040)))))</f>
        <v>0</v>
      </c>
      <c r="AM256" s="174" cm="1">
        <f t="array" ref="AM256">SUM(IF(TARGET_TR5!$B$2:$B$2040=$A256,IF(TARGET_TR5!$C$2:$C$2040=$C256,IF(TARGET_TR5!$E$2:$E$2040=$E256,IF(TARGET_TR5!$F$1:$Q$1=AM$2,TARGET_TR5!$F$2:$Q$2040)))))</f>
        <v>0</v>
      </c>
      <c r="AN256" s="174" cm="1">
        <f t="array" ref="AN256">SUM(IF(TARGET_TR5!$B$2:$B$2040=$A256,IF(TARGET_TR5!$C$2:$C$2040=$C256,IF(TARGET_TR5!$E$2:$E$2040=$E256,IF(TARGET_TR5!$F$1:$Q$1=AN$2,TARGET_TR5!$F$2:$Q$2040)))))</f>
        <v>0</v>
      </c>
      <c r="AO256" s="174" cm="1">
        <f t="array" ref="AO256">SUM(IF(TARGET_TR5!$B$2:$B$2040=$A256,IF(TARGET_TR5!$C$2:$C$2040=$C256,IF(TARGET_TR5!$E$2:$E$2040=$E256,IF(TARGET_TR5!$F$1:$Q$1=AO$2,TARGET_TR5!$F$2:$Q$2040)))))</f>
        <v>0</v>
      </c>
      <c r="AP256" s="174">
        <v>0</v>
      </c>
      <c r="AQ256" s="174">
        <v>0</v>
      </c>
      <c r="AR256" s="174">
        <v>0</v>
      </c>
      <c r="AS256" s="174">
        <v>0</v>
      </c>
      <c r="AT256" s="174">
        <v>0</v>
      </c>
      <c r="AU256" s="174">
        <v>0</v>
      </c>
      <c r="AV256" s="174">
        <v>0</v>
      </c>
      <c r="AW256" s="174">
        <v>0</v>
      </c>
      <c r="AX256" s="174">
        <v>0</v>
      </c>
      <c r="AY256" s="174">
        <v>0</v>
      </c>
      <c r="AZ256" s="174">
        <v>0</v>
      </c>
      <c r="BA256" s="174">
        <v>0</v>
      </c>
      <c r="BB256" s="175">
        <f t="shared" si="59"/>
        <v>1</v>
      </c>
      <c r="BC256" s="175">
        <f t="shared" si="59"/>
        <v>1</v>
      </c>
      <c r="BD256" s="175">
        <f t="shared" si="59"/>
        <v>1</v>
      </c>
      <c r="BE256" s="175">
        <f t="shared" si="59"/>
        <v>1</v>
      </c>
      <c r="BF256" s="175">
        <f t="shared" si="59"/>
        <v>1</v>
      </c>
      <c r="BG256" s="175">
        <f t="shared" si="59"/>
        <v>1</v>
      </c>
      <c r="BH256" s="175">
        <f t="shared" si="59"/>
        <v>1</v>
      </c>
      <c r="BI256" s="175">
        <f t="shared" si="59"/>
        <v>1</v>
      </c>
      <c r="BJ256" s="175">
        <f t="shared" si="59"/>
        <v>1</v>
      </c>
      <c r="BK256" s="175">
        <f t="shared" si="58"/>
        <v>1</v>
      </c>
      <c r="BL256" s="175">
        <f t="shared" si="58"/>
        <v>1</v>
      </c>
      <c r="BM256" s="175">
        <f t="shared" si="58"/>
        <v>1</v>
      </c>
    </row>
    <row r="257" spans="1:65" x14ac:dyDescent="0.35">
      <c r="A257" s="173" t="s">
        <v>65</v>
      </c>
      <c r="B257" s="173" t="str">
        <v>DPS</v>
      </c>
      <c r="C257" s="173" t="str">
        <v>Revenue Digital PS</v>
      </c>
      <c r="D257" s="173" t="str">
        <v>RP M</v>
      </c>
      <c r="E257" s="173" t="str">
        <v>PAPUA BARAT</v>
      </c>
      <c r="F257" s="174" cm="1">
        <f t="array" ref="F257">SUM(IF(TARGET_TR5!$B$2:$B$2040=$A257,IF(TARGET_TR5!$C$2:$C$2040=$C257,IF(TARGET_TR5!$E$2:$E$2040=$E257,IF(TARGET_TR5!$W$1:$AH$1=F$2,TARGET_TR5!$W$2:$AH$2040)))))</f>
        <v>0</v>
      </c>
      <c r="G257" s="174" cm="1">
        <f t="array" ref="G257">SUM(IF(TARGET_TR5!$B$2:$B$2040=$A257,IF(TARGET_TR5!$C$2:$C$2040=$C257,IF(TARGET_TR5!$E$2:$E$2040=$E257,IF(TARGET_TR5!$W$1:$AH$1=G$2,TARGET_TR5!$W$2:$AH$2040)))))</f>
        <v>0</v>
      </c>
      <c r="H257" s="174" cm="1">
        <f t="array" ref="H257">SUM(IF(TARGET_TR5!$B$2:$B$2040=$A257,IF(TARGET_TR5!$C$2:$C$2040=$C257,IF(TARGET_TR5!$E$2:$E$2040=$E257,IF(TARGET_TR5!$W$1:$AH$1=H$2,TARGET_TR5!$W$2:$AH$2040)))))</f>
        <v>0</v>
      </c>
      <c r="I257" s="174" cm="1">
        <f t="array" ref="I257">SUM(IF(TARGET_TR5!$B$2:$B$2040=$A257,IF(TARGET_TR5!$C$2:$C$2040=$C257,IF(TARGET_TR5!$E$2:$E$2040=$E257,IF(TARGET_TR5!$W$1:$AH$1=I$2,TARGET_TR5!$W$2:$AH$2040)))))</f>
        <v>0</v>
      </c>
      <c r="J257" s="174" cm="1">
        <f t="array" ref="J257">SUM(IF(TARGET_TR5!$B$2:$B$2040=$A257,IF(TARGET_TR5!$C$2:$C$2040=$C257,IF(TARGET_TR5!$E$2:$E$2040=$E257,IF(TARGET_TR5!$W$1:$AH$1=J$2,TARGET_TR5!$W$2:$AH$2040)))))</f>
        <v>0</v>
      </c>
      <c r="K257" s="174" cm="1">
        <f t="array" ref="K257">SUM(IF(TARGET_TR5!$B$2:$B$2040=$A257,IF(TARGET_TR5!$C$2:$C$2040=$C257,IF(TARGET_TR5!$E$2:$E$2040=$E257,IF(TARGET_TR5!$W$1:$AH$1=K$2,TARGET_TR5!$W$2:$AH$2040)))))</f>
        <v>0</v>
      </c>
      <c r="L257" s="174" cm="1">
        <f t="array" ref="L257">SUM(IF(TARGET_TR5!$B$2:$B$2040=$A257,IF(TARGET_TR5!$C$2:$C$2040=$C257,IF(TARGET_TR5!$E$2:$E$2040=$E257,IF(TARGET_TR5!$W$1:$AH$1=L$2,TARGET_TR5!$W$2:$AH$2040)))))</f>
        <v>0</v>
      </c>
      <c r="M257" s="174" cm="1">
        <f t="array" ref="M257">SUM(IF(TARGET_TR5!$B$2:$B$2040=$A257,IF(TARGET_TR5!$C$2:$C$2040=$C257,IF(TARGET_TR5!$E$2:$E$2040=$E257,IF(TARGET_TR5!$W$1:$AH$1=M$2,TARGET_TR5!$W$2:$AH$2040)))))</f>
        <v>0</v>
      </c>
      <c r="N257" s="174" cm="1">
        <f t="array" ref="N257">SUM(IF(TARGET_TR5!$B$2:$B$2040=$A257,IF(TARGET_TR5!$C$2:$C$2040=$C257,IF(TARGET_TR5!$E$2:$E$2040=$E257,IF(TARGET_TR5!$W$1:$AH$1=N$2,TARGET_TR5!$W$2:$AH$2040)))))</f>
        <v>0</v>
      </c>
      <c r="O257" s="174" cm="1">
        <f t="array" ref="O257">SUM(IF(TARGET_TR5!$B$2:$B$2040=$A257,IF(TARGET_TR5!$C$2:$C$2040=$C257,IF(TARGET_TR5!$E$2:$E$2040=$E257,IF(TARGET_TR5!$W$1:$AH$1=O$2,TARGET_TR5!$W$2:$AH$2040)))))</f>
        <v>0</v>
      </c>
      <c r="P257" s="174" cm="1">
        <f t="array" ref="P257">SUM(IF(TARGET_TR5!$B$2:$B$2040=$A257,IF(TARGET_TR5!$C$2:$C$2040=$C257,IF(TARGET_TR5!$E$2:$E$2040=$E257,IF(TARGET_TR5!$W$1:$AH$1=P$2,TARGET_TR5!$W$2:$AH$2040)))))</f>
        <v>0</v>
      </c>
      <c r="Q257" s="174" cm="1">
        <f t="array" ref="Q257">SUM(IF(TARGET_TR5!$B$2:$B$2040=$A257,IF(TARGET_TR5!$C$2:$C$2040=$C257,IF(TARGET_TR5!$E$2:$E$2040=$E257,IF(TARGET_TR5!$W$1:$AH$1=Q$2,TARGET_TR5!$W$2:$AH$2040)))))</f>
        <v>0</v>
      </c>
      <c r="R257" s="174">
        <v>0</v>
      </c>
      <c r="S257" s="174">
        <v>0</v>
      </c>
      <c r="T257" s="174">
        <v>0</v>
      </c>
      <c r="U257" s="174">
        <v>0</v>
      </c>
      <c r="V257" s="174">
        <v>0</v>
      </c>
      <c r="W257" s="174">
        <v>0</v>
      </c>
      <c r="X257" s="174">
        <v>0</v>
      </c>
      <c r="Y257" s="174">
        <v>0</v>
      </c>
      <c r="Z257" s="174">
        <v>0</v>
      </c>
      <c r="AA257" s="174">
        <v>0</v>
      </c>
      <c r="AB257" s="174">
        <v>0</v>
      </c>
      <c r="AC257" s="174">
        <v>0</v>
      </c>
      <c r="AD257" s="174" cm="1">
        <f t="array" ref="AD257">SUM(IF(TARGET_TR5!$B$2:$B$2040=$A257,IF(TARGET_TR5!$C$2:$C$2040=$C257,IF(TARGET_TR5!$E$2:$E$2040=$E257,IF(TARGET_TR5!$F$1:$Q$1=AD$2,TARGET_TR5!$F$2:$Q$2040)))))</f>
        <v>0</v>
      </c>
      <c r="AE257" s="174" cm="1">
        <f t="array" ref="AE257">SUM(IF(TARGET_TR5!$B$2:$B$2040=$A257,IF(TARGET_TR5!$C$2:$C$2040=$C257,IF(TARGET_TR5!$E$2:$E$2040=$E257,IF(TARGET_TR5!$F$1:$Q$1=AE$2,TARGET_TR5!$F$2:$Q$2040)))))</f>
        <v>0</v>
      </c>
      <c r="AF257" s="174" cm="1">
        <f t="array" ref="AF257">SUM(IF(TARGET_TR5!$B$2:$B$2040=$A257,IF(TARGET_TR5!$C$2:$C$2040=$C257,IF(TARGET_TR5!$E$2:$E$2040=$E257,IF(TARGET_TR5!$F$1:$Q$1=AF$2,TARGET_TR5!$F$2:$Q$2040)))))</f>
        <v>0</v>
      </c>
      <c r="AG257" s="174" cm="1">
        <f t="array" ref="AG257">SUM(IF(TARGET_TR5!$B$2:$B$2040=$A257,IF(TARGET_TR5!$C$2:$C$2040=$C257,IF(TARGET_TR5!$E$2:$E$2040=$E257,IF(TARGET_TR5!$F$1:$Q$1=AG$2,TARGET_TR5!$F$2:$Q$2040)))))</f>
        <v>0</v>
      </c>
      <c r="AH257" s="174" cm="1">
        <f t="array" ref="AH257">SUM(IF(TARGET_TR5!$B$2:$B$2040=$A257,IF(TARGET_TR5!$C$2:$C$2040=$C257,IF(TARGET_TR5!$E$2:$E$2040=$E257,IF(TARGET_TR5!$F$1:$Q$1=AH$2,TARGET_TR5!$F$2:$Q$2040)))))</f>
        <v>0</v>
      </c>
      <c r="AI257" s="174" cm="1">
        <f t="array" ref="AI257">SUM(IF(TARGET_TR5!$B$2:$B$2040=$A257,IF(TARGET_TR5!$C$2:$C$2040=$C257,IF(TARGET_TR5!$E$2:$E$2040=$E257,IF(TARGET_TR5!$F$1:$Q$1=AI$2,TARGET_TR5!$F$2:$Q$2040)))))</f>
        <v>0</v>
      </c>
      <c r="AJ257" s="174" cm="1">
        <f t="array" ref="AJ257">SUM(IF(TARGET_TR5!$B$2:$B$2040=$A257,IF(TARGET_TR5!$C$2:$C$2040=$C257,IF(TARGET_TR5!$E$2:$E$2040=$E257,IF(TARGET_TR5!$F$1:$Q$1=AJ$2,TARGET_TR5!$F$2:$Q$2040)))))</f>
        <v>0</v>
      </c>
      <c r="AK257" s="174" cm="1">
        <f t="array" ref="AK257">SUM(IF(TARGET_TR5!$B$2:$B$2040=$A257,IF(TARGET_TR5!$C$2:$C$2040=$C257,IF(TARGET_TR5!$E$2:$E$2040=$E257,IF(TARGET_TR5!$F$1:$Q$1=AK$2,TARGET_TR5!$F$2:$Q$2040)))))</f>
        <v>0</v>
      </c>
      <c r="AL257" s="174" cm="1">
        <f t="array" ref="AL257">SUM(IF(TARGET_TR5!$B$2:$B$2040=$A257,IF(TARGET_TR5!$C$2:$C$2040=$C257,IF(TARGET_TR5!$E$2:$E$2040=$E257,IF(TARGET_TR5!$F$1:$Q$1=AL$2,TARGET_TR5!$F$2:$Q$2040)))))</f>
        <v>0</v>
      </c>
      <c r="AM257" s="174" cm="1">
        <f t="array" ref="AM257">SUM(IF(TARGET_TR5!$B$2:$B$2040=$A257,IF(TARGET_TR5!$C$2:$C$2040=$C257,IF(TARGET_TR5!$E$2:$E$2040=$E257,IF(TARGET_TR5!$F$1:$Q$1=AM$2,TARGET_TR5!$F$2:$Q$2040)))))</f>
        <v>0</v>
      </c>
      <c r="AN257" s="174" cm="1">
        <f t="array" ref="AN257">SUM(IF(TARGET_TR5!$B$2:$B$2040=$A257,IF(TARGET_TR5!$C$2:$C$2040=$C257,IF(TARGET_TR5!$E$2:$E$2040=$E257,IF(TARGET_TR5!$F$1:$Q$1=AN$2,TARGET_TR5!$F$2:$Q$2040)))))</f>
        <v>0</v>
      </c>
      <c r="AO257" s="174" cm="1">
        <f t="array" ref="AO257">SUM(IF(TARGET_TR5!$B$2:$B$2040=$A257,IF(TARGET_TR5!$C$2:$C$2040=$C257,IF(TARGET_TR5!$E$2:$E$2040=$E257,IF(TARGET_TR5!$F$1:$Q$1=AO$2,TARGET_TR5!$F$2:$Q$2040)))))</f>
        <v>0</v>
      </c>
      <c r="AP257" s="174">
        <v>0</v>
      </c>
      <c r="AQ257" s="174">
        <v>0</v>
      </c>
      <c r="AR257" s="174">
        <v>0</v>
      </c>
      <c r="AS257" s="174">
        <v>0</v>
      </c>
      <c r="AT257" s="174">
        <v>0</v>
      </c>
      <c r="AU257" s="174">
        <v>0</v>
      </c>
      <c r="AV257" s="174">
        <v>0</v>
      </c>
      <c r="AW257" s="174">
        <v>0</v>
      </c>
      <c r="AX257" s="174">
        <v>0</v>
      </c>
      <c r="AY257" s="174">
        <v>0</v>
      </c>
      <c r="AZ257" s="174">
        <v>0</v>
      </c>
      <c r="BA257" s="174">
        <v>0</v>
      </c>
      <c r="BB257" s="175">
        <f t="shared" si="59"/>
        <v>1</v>
      </c>
      <c r="BC257" s="175">
        <f t="shared" si="59"/>
        <v>1</v>
      </c>
      <c r="BD257" s="175">
        <f t="shared" si="59"/>
        <v>1</v>
      </c>
      <c r="BE257" s="175">
        <f t="shared" si="59"/>
        <v>1</v>
      </c>
      <c r="BF257" s="175">
        <f t="shared" si="59"/>
        <v>1</v>
      </c>
      <c r="BG257" s="175">
        <f t="shared" si="59"/>
        <v>1</v>
      </c>
      <c r="BH257" s="175">
        <f t="shared" si="59"/>
        <v>1</v>
      </c>
      <c r="BI257" s="175">
        <f t="shared" si="59"/>
        <v>1</v>
      </c>
      <c r="BJ257" s="175">
        <f t="shared" si="59"/>
        <v>1</v>
      </c>
      <c r="BK257" s="175">
        <f t="shared" si="58"/>
        <v>1</v>
      </c>
      <c r="BL257" s="175">
        <f t="shared" si="58"/>
        <v>1</v>
      </c>
      <c r="BM257" s="175">
        <f t="shared" si="58"/>
        <v>1</v>
      </c>
    </row>
    <row r="258" spans="1:65" x14ac:dyDescent="0.35">
      <c r="A258" s="173" t="s">
        <v>65</v>
      </c>
      <c r="B258" s="173" t="str">
        <v>DPS</v>
      </c>
      <c r="C258" s="173" t="str">
        <v>Revenue Digital PS</v>
      </c>
      <c r="D258" s="173" t="str">
        <v>RP M</v>
      </c>
      <c r="E258" s="173" t="str">
        <v>SULBAGSEL</v>
      </c>
      <c r="F258" s="174" cm="1">
        <f t="array" ref="F258">SUM(IF(TARGET_TR5!$B$2:$B$2040=$A258,IF(TARGET_TR5!$C$2:$C$2040=$C258,IF(TARGET_TR5!$E$2:$E$2040=$E258,IF(TARGET_TR5!$W$1:$AH$1=F$2,TARGET_TR5!$W$2:$AH$2040)))))</f>
        <v>0</v>
      </c>
      <c r="G258" s="174" cm="1">
        <f t="array" ref="G258">SUM(IF(TARGET_TR5!$B$2:$B$2040=$A258,IF(TARGET_TR5!$C$2:$C$2040=$C258,IF(TARGET_TR5!$E$2:$E$2040=$E258,IF(TARGET_TR5!$W$1:$AH$1=G$2,TARGET_TR5!$W$2:$AH$2040)))))</f>
        <v>0</v>
      </c>
      <c r="H258" s="174" cm="1">
        <f t="array" ref="H258">SUM(IF(TARGET_TR5!$B$2:$B$2040=$A258,IF(TARGET_TR5!$C$2:$C$2040=$C258,IF(TARGET_TR5!$E$2:$E$2040=$E258,IF(TARGET_TR5!$W$1:$AH$1=H$2,TARGET_TR5!$W$2:$AH$2040)))))</f>
        <v>0</v>
      </c>
      <c r="I258" s="174" cm="1">
        <f t="array" ref="I258">SUM(IF(TARGET_TR5!$B$2:$B$2040=$A258,IF(TARGET_TR5!$C$2:$C$2040=$C258,IF(TARGET_TR5!$E$2:$E$2040=$E258,IF(TARGET_TR5!$W$1:$AH$1=I$2,TARGET_TR5!$W$2:$AH$2040)))))</f>
        <v>0</v>
      </c>
      <c r="J258" s="174" cm="1">
        <f t="array" ref="J258">SUM(IF(TARGET_TR5!$B$2:$B$2040=$A258,IF(TARGET_TR5!$C$2:$C$2040=$C258,IF(TARGET_TR5!$E$2:$E$2040=$E258,IF(TARGET_TR5!$W$1:$AH$1=J$2,TARGET_TR5!$W$2:$AH$2040)))))</f>
        <v>0</v>
      </c>
      <c r="K258" s="174" cm="1">
        <f t="array" ref="K258">SUM(IF(TARGET_TR5!$B$2:$B$2040=$A258,IF(TARGET_TR5!$C$2:$C$2040=$C258,IF(TARGET_TR5!$E$2:$E$2040=$E258,IF(TARGET_TR5!$W$1:$AH$1=K$2,TARGET_TR5!$W$2:$AH$2040)))))</f>
        <v>0</v>
      </c>
      <c r="L258" s="174" cm="1">
        <f t="array" ref="L258">SUM(IF(TARGET_TR5!$B$2:$B$2040=$A258,IF(TARGET_TR5!$C$2:$C$2040=$C258,IF(TARGET_TR5!$E$2:$E$2040=$E258,IF(TARGET_TR5!$W$1:$AH$1=L$2,TARGET_TR5!$W$2:$AH$2040)))))</f>
        <v>0</v>
      </c>
      <c r="M258" s="174" cm="1">
        <f t="array" ref="M258">SUM(IF(TARGET_TR5!$B$2:$B$2040=$A258,IF(TARGET_TR5!$C$2:$C$2040=$C258,IF(TARGET_TR5!$E$2:$E$2040=$E258,IF(TARGET_TR5!$W$1:$AH$1=M$2,TARGET_TR5!$W$2:$AH$2040)))))</f>
        <v>0</v>
      </c>
      <c r="N258" s="174" cm="1">
        <f t="array" ref="N258">SUM(IF(TARGET_TR5!$B$2:$B$2040=$A258,IF(TARGET_TR5!$C$2:$C$2040=$C258,IF(TARGET_TR5!$E$2:$E$2040=$E258,IF(TARGET_TR5!$W$1:$AH$1=N$2,TARGET_TR5!$W$2:$AH$2040)))))</f>
        <v>0</v>
      </c>
      <c r="O258" s="174" cm="1">
        <f t="array" ref="O258">SUM(IF(TARGET_TR5!$B$2:$B$2040=$A258,IF(TARGET_TR5!$C$2:$C$2040=$C258,IF(TARGET_TR5!$E$2:$E$2040=$E258,IF(TARGET_TR5!$W$1:$AH$1=O$2,TARGET_TR5!$W$2:$AH$2040)))))</f>
        <v>0</v>
      </c>
      <c r="P258" s="174" cm="1">
        <f t="array" ref="P258">SUM(IF(TARGET_TR5!$B$2:$B$2040=$A258,IF(TARGET_TR5!$C$2:$C$2040=$C258,IF(TARGET_TR5!$E$2:$E$2040=$E258,IF(TARGET_TR5!$W$1:$AH$1=P$2,TARGET_TR5!$W$2:$AH$2040)))))</f>
        <v>0</v>
      </c>
      <c r="Q258" s="174" cm="1">
        <f t="array" ref="Q258">SUM(IF(TARGET_TR5!$B$2:$B$2040=$A258,IF(TARGET_TR5!$C$2:$C$2040=$C258,IF(TARGET_TR5!$E$2:$E$2040=$E258,IF(TARGET_TR5!$W$1:$AH$1=Q$2,TARGET_TR5!$W$2:$AH$2040)))))</f>
        <v>0</v>
      </c>
      <c r="R258" s="174">
        <v>0</v>
      </c>
      <c r="S258" s="174">
        <v>0</v>
      </c>
      <c r="T258" s="174">
        <v>0</v>
      </c>
      <c r="U258" s="174">
        <v>0</v>
      </c>
      <c r="V258" s="174">
        <v>0</v>
      </c>
      <c r="W258" s="174">
        <v>0</v>
      </c>
      <c r="X258" s="174">
        <v>0</v>
      </c>
      <c r="Y258" s="174">
        <v>0</v>
      </c>
      <c r="Z258" s="174">
        <v>0</v>
      </c>
      <c r="AA258" s="174">
        <v>0</v>
      </c>
      <c r="AB258" s="174">
        <v>0</v>
      </c>
      <c r="AC258" s="174">
        <v>0</v>
      </c>
      <c r="AD258" s="174" cm="1">
        <f t="array" ref="AD258">SUM(IF(TARGET_TR5!$B$2:$B$2040=$A258,IF(TARGET_TR5!$C$2:$C$2040=$C258,IF(TARGET_TR5!$E$2:$E$2040=$E258,IF(TARGET_TR5!$F$1:$Q$1=AD$2,TARGET_TR5!$F$2:$Q$2040)))))</f>
        <v>0</v>
      </c>
      <c r="AE258" s="174" cm="1">
        <f t="array" ref="AE258">SUM(IF(TARGET_TR5!$B$2:$B$2040=$A258,IF(TARGET_TR5!$C$2:$C$2040=$C258,IF(TARGET_TR5!$E$2:$E$2040=$E258,IF(TARGET_TR5!$F$1:$Q$1=AE$2,TARGET_TR5!$F$2:$Q$2040)))))</f>
        <v>0</v>
      </c>
      <c r="AF258" s="174" cm="1">
        <f t="array" ref="AF258">SUM(IF(TARGET_TR5!$B$2:$B$2040=$A258,IF(TARGET_TR5!$C$2:$C$2040=$C258,IF(TARGET_TR5!$E$2:$E$2040=$E258,IF(TARGET_TR5!$F$1:$Q$1=AF$2,TARGET_TR5!$F$2:$Q$2040)))))</f>
        <v>0</v>
      </c>
      <c r="AG258" s="174" cm="1">
        <f t="array" ref="AG258">SUM(IF(TARGET_TR5!$B$2:$B$2040=$A258,IF(TARGET_TR5!$C$2:$C$2040=$C258,IF(TARGET_TR5!$E$2:$E$2040=$E258,IF(TARGET_TR5!$F$1:$Q$1=AG$2,TARGET_TR5!$F$2:$Q$2040)))))</f>
        <v>0</v>
      </c>
      <c r="AH258" s="174" cm="1">
        <f t="array" ref="AH258">SUM(IF(TARGET_TR5!$B$2:$B$2040=$A258,IF(TARGET_TR5!$C$2:$C$2040=$C258,IF(TARGET_TR5!$E$2:$E$2040=$E258,IF(TARGET_TR5!$F$1:$Q$1=AH$2,TARGET_TR5!$F$2:$Q$2040)))))</f>
        <v>0</v>
      </c>
      <c r="AI258" s="174" cm="1">
        <f t="array" ref="AI258">SUM(IF(TARGET_TR5!$B$2:$B$2040=$A258,IF(TARGET_TR5!$C$2:$C$2040=$C258,IF(TARGET_TR5!$E$2:$E$2040=$E258,IF(TARGET_TR5!$F$1:$Q$1=AI$2,TARGET_TR5!$F$2:$Q$2040)))))</f>
        <v>0</v>
      </c>
      <c r="AJ258" s="174" cm="1">
        <f t="array" ref="AJ258">SUM(IF(TARGET_TR5!$B$2:$B$2040=$A258,IF(TARGET_TR5!$C$2:$C$2040=$C258,IF(TARGET_TR5!$E$2:$E$2040=$E258,IF(TARGET_TR5!$F$1:$Q$1=AJ$2,TARGET_TR5!$F$2:$Q$2040)))))</f>
        <v>0</v>
      </c>
      <c r="AK258" s="174" cm="1">
        <f t="array" ref="AK258">SUM(IF(TARGET_TR5!$B$2:$B$2040=$A258,IF(TARGET_TR5!$C$2:$C$2040=$C258,IF(TARGET_TR5!$E$2:$E$2040=$E258,IF(TARGET_TR5!$F$1:$Q$1=AK$2,TARGET_TR5!$F$2:$Q$2040)))))</f>
        <v>0</v>
      </c>
      <c r="AL258" s="174" cm="1">
        <f t="array" ref="AL258">SUM(IF(TARGET_TR5!$B$2:$B$2040=$A258,IF(TARGET_TR5!$C$2:$C$2040=$C258,IF(TARGET_TR5!$E$2:$E$2040=$E258,IF(TARGET_TR5!$F$1:$Q$1=AL$2,TARGET_TR5!$F$2:$Q$2040)))))</f>
        <v>0</v>
      </c>
      <c r="AM258" s="174" cm="1">
        <f t="array" ref="AM258">SUM(IF(TARGET_TR5!$B$2:$B$2040=$A258,IF(TARGET_TR5!$C$2:$C$2040=$C258,IF(TARGET_TR5!$E$2:$E$2040=$E258,IF(TARGET_TR5!$F$1:$Q$1=AM$2,TARGET_TR5!$F$2:$Q$2040)))))</f>
        <v>0</v>
      </c>
      <c r="AN258" s="174" cm="1">
        <f t="array" ref="AN258">SUM(IF(TARGET_TR5!$B$2:$B$2040=$A258,IF(TARGET_TR5!$C$2:$C$2040=$C258,IF(TARGET_TR5!$E$2:$E$2040=$E258,IF(TARGET_TR5!$F$1:$Q$1=AN$2,TARGET_TR5!$F$2:$Q$2040)))))</f>
        <v>0</v>
      </c>
      <c r="AO258" s="174" cm="1">
        <f t="array" ref="AO258">SUM(IF(TARGET_TR5!$B$2:$B$2040=$A258,IF(TARGET_TR5!$C$2:$C$2040=$C258,IF(TARGET_TR5!$E$2:$E$2040=$E258,IF(TARGET_TR5!$F$1:$Q$1=AO$2,TARGET_TR5!$F$2:$Q$2040)))))</f>
        <v>0</v>
      </c>
      <c r="AP258" s="174">
        <v>0</v>
      </c>
      <c r="AQ258" s="174">
        <v>0</v>
      </c>
      <c r="AR258" s="174">
        <v>0</v>
      </c>
      <c r="AS258" s="174">
        <v>0</v>
      </c>
      <c r="AT258" s="174">
        <v>0</v>
      </c>
      <c r="AU258" s="174">
        <v>0</v>
      </c>
      <c r="AV258" s="174">
        <v>0</v>
      </c>
      <c r="AW258" s="174">
        <v>0</v>
      </c>
      <c r="AX258" s="174">
        <v>0</v>
      </c>
      <c r="AY258" s="174">
        <v>0</v>
      </c>
      <c r="AZ258" s="174">
        <v>0</v>
      </c>
      <c r="BA258" s="174">
        <v>0</v>
      </c>
      <c r="BB258" s="175">
        <f t="shared" si="59"/>
        <v>1</v>
      </c>
      <c r="BC258" s="175">
        <f t="shared" si="59"/>
        <v>1</v>
      </c>
      <c r="BD258" s="175">
        <f t="shared" si="59"/>
        <v>1</v>
      </c>
      <c r="BE258" s="175">
        <f t="shared" si="59"/>
        <v>1</v>
      </c>
      <c r="BF258" s="175">
        <f t="shared" si="59"/>
        <v>1</v>
      </c>
      <c r="BG258" s="175">
        <f t="shared" si="59"/>
        <v>1</v>
      </c>
      <c r="BH258" s="175">
        <f t="shared" si="59"/>
        <v>1</v>
      </c>
      <c r="BI258" s="175">
        <f t="shared" si="59"/>
        <v>1</v>
      </c>
      <c r="BJ258" s="175">
        <f t="shared" si="59"/>
        <v>1</v>
      </c>
      <c r="BK258" s="175">
        <f t="shared" si="58"/>
        <v>1</v>
      </c>
      <c r="BL258" s="175">
        <f t="shared" si="58"/>
        <v>1</v>
      </c>
      <c r="BM258" s="175">
        <f t="shared" si="58"/>
        <v>1</v>
      </c>
    </row>
    <row r="259" spans="1:65" x14ac:dyDescent="0.35">
      <c r="A259" s="173" t="s">
        <v>65</v>
      </c>
      <c r="B259" s="173" t="str">
        <v>DPS</v>
      </c>
      <c r="C259" s="173" t="str">
        <v>Revenue Digital PS</v>
      </c>
      <c r="D259" s="173" t="str">
        <v>RP M</v>
      </c>
      <c r="E259" s="173" t="str">
        <v>SULBAGTENG</v>
      </c>
      <c r="F259" s="174" cm="1">
        <f t="array" ref="F259">SUM(IF(TARGET_TR5!$B$2:$B$2040=$A259,IF(TARGET_TR5!$C$2:$C$2040=$C259,IF(TARGET_TR5!$E$2:$E$2040=$E259,IF(TARGET_TR5!$W$1:$AH$1=F$2,TARGET_TR5!$W$2:$AH$2040)))))</f>
        <v>0</v>
      </c>
      <c r="G259" s="174" cm="1">
        <f t="array" ref="G259">SUM(IF(TARGET_TR5!$B$2:$B$2040=$A259,IF(TARGET_TR5!$C$2:$C$2040=$C259,IF(TARGET_TR5!$E$2:$E$2040=$E259,IF(TARGET_TR5!$W$1:$AH$1=G$2,TARGET_TR5!$W$2:$AH$2040)))))</f>
        <v>0</v>
      </c>
      <c r="H259" s="174" cm="1">
        <f t="array" ref="H259">SUM(IF(TARGET_TR5!$B$2:$B$2040=$A259,IF(TARGET_TR5!$C$2:$C$2040=$C259,IF(TARGET_TR5!$E$2:$E$2040=$E259,IF(TARGET_TR5!$W$1:$AH$1=H$2,TARGET_TR5!$W$2:$AH$2040)))))</f>
        <v>0</v>
      </c>
      <c r="I259" s="174" cm="1">
        <f t="array" ref="I259">SUM(IF(TARGET_TR5!$B$2:$B$2040=$A259,IF(TARGET_TR5!$C$2:$C$2040=$C259,IF(TARGET_TR5!$E$2:$E$2040=$E259,IF(TARGET_TR5!$W$1:$AH$1=I$2,TARGET_TR5!$W$2:$AH$2040)))))</f>
        <v>0</v>
      </c>
      <c r="J259" s="174" cm="1">
        <f t="array" ref="J259">SUM(IF(TARGET_TR5!$B$2:$B$2040=$A259,IF(TARGET_TR5!$C$2:$C$2040=$C259,IF(TARGET_TR5!$E$2:$E$2040=$E259,IF(TARGET_TR5!$W$1:$AH$1=J$2,TARGET_TR5!$W$2:$AH$2040)))))</f>
        <v>0</v>
      </c>
      <c r="K259" s="174" cm="1">
        <f t="array" ref="K259">SUM(IF(TARGET_TR5!$B$2:$B$2040=$A259,IF(TARGET_TR5!$C$2:$C$2040=$C259,IF(TARGET_TR5!$E$2:$E$2040=$E259,IF(TARGET_TR5!$W$1:$AH$1=K$2,TARGET_TR5!$W$2:$AH$2040)))))</f>
        <v>0</v>
      </c>
      <c r="L259" s="174" cm="1">
        <f t="array" ref="L259">SUM(IF(TARGET_TR5!$B$2:$B$2040=$A259,IF(TARGET_TR5!$C$2:$C$2040=$C259,IF(TARGET_TR5!$E$2:$E$2040=$E259,IF(TARGET_TR5!$W$1:$AH$1=L$2,TARGET_TR5!$W$2:$AH$2040)))))</f>
        <v>0</v>
      </c>
      <c r="M259" s="174" cm="1">
        <f t="array" ref="M259">SUM(IF(TARGET_TR5!$B$2:$B$2040=$A259,IF(TARGET_TR5!$C$2:$C$2040=$C259,IF(TARGET_TR5!$E$2:$E$2040=$E259,IF(TARGET_TR5!$W$1:$AH$1=M$2,TARGET_TR5!$W$2:$AH$2040)))))</f>
        <v>0</v>
      </c>
      <c r="N259" s="174" cm="1">
        <f t="array" ref="N259">SUM(IF(TARGET_TR5!$B$2:$B$2040=$A259,IF(TARGET_TR5!$C$2:$C$2040=$C259,IF(TARGET_TR5!$E$2:$E$2040=$E259,IF(TARGET_TR5!$W$1:$AH$1=N$2,TARGET_TR5!$W$2:$AH$2040)))))</f>
        <v>0</v>
      </c>
      <c r="O259" s="174" cm="1">
        <f t="array" ref="O259">SUM(IF(TARGET_TR5!$B$2:$B$2040=$A259,IF(TARGET_TR5!$C$2:$C$2040=$C259,IF(TARGET_TR5!$E$2:$E$2040=$E259,IF(TARGET_TR5!$W$1:$AH$1=O$2,TARGET_TR5!$W$2:$AH$2040)))))</f>
        <v>0</v>
      </c>
      <c r="P259" s="174" cm="1">
        <f t="array" ref="P259">SUM(IF(TARGET_TR5!$B$2:$B$2040=$A259,IF(TARGET_TR5!$C$2:$C$2040=$C259,IF(TARGET_TR5!$E$2:$E$2040=$E259,IF(TARGET_TR5!$W$1:$AH$1=P$2,TARGET_TR5!$W$2:$AH$2040)))))</f>
        <v>0</v>
      </c>
      <c r="Q259" s="174" cm="1">
        <f t="array" ref="Q259">SUM(IF(TARGET_TR5!$B$2:$B$2040=$A259,IF(TARGET_TR5!$C$2:$C$2040=$C259,IF(TARGET_TR5!$E$2:$E$2040=$E259,IF(TARGET_TR5!$W$1:$AH$1=Q$2,TARGET_TR5!$W$2:$AH$2040)))))</f>
        <v>0</v>
      </c>
      <c r="R259" s="174">
        <v>0</v>
      </c>
      <c r="S259" s="174">
        <v>0</v>
      </c>
      <c r="T259" s="174">
        <v>0</v>
      </c>
      <c r="U259" s="174">
        <v>0</v>
      </c>
      <c r="V259" s="174">
        <v>0</v>
      </c>
      <c r="W259" s="174">
        <v>0</v>
      </c>
      <c r="X259" s="174">
        <v>0</v>
      </c>
      <c r="Y259" s="174">
        <v>0</v>
      </c>
      <c r="Z259" s="174">
        <v>0</v>
      </c>
      <c r="AA259" s="174">
        <v>0</v>
      </c>
      <c r="AB259" s="174">
        <v>0</v>
      </c>
      <c r="AC259" s="174">
        <v>0</v>
      </c>
      <c r="AD259" s="174" cm="1">
        <f t="array" ref="AD259">SUM(IF(TARGET_TR5!$B$2:$B$2040=$A259,IF(TARGET_TR5!$C$2:$C$2040=$C259,IF(TARGET_TR5!$E$2:$E$2040=$E259,IF(TARGET_TR5!$F$1:$Q$1=AD$2,TARGET_TR5!$F$2:$Q$2040)))))</f>
        <v>0</v>
      </c>
      <c r="AE259" s="174" cm="1">
        <f t="array" ref="AE259">SUM(IF(TARGET_TR5!$B$2:$B$2040=$A259,IF(TARGET_TR5!$C$2:$C$2040=$C259,IF(TARGET_TR5!$E$2:$E$2040=$E259,IF(TARGET_TR5!$F$1:$Q$1=AE$2,TARGET_TR5!$F$2:$Q$2040)))))</f>
        <v>0</v>
      </c>
      <c r="AF259" s="174" cm="1">
        <f t="array" ref="AF259">SUM(IF(TARGET_TR5!$B$2:$B$2040=$A259,IF(TARGET_TR5!$C$2:$C$2040=$C259,IF(TARGET_TR5!$E$2:$E$2040=$E259,IF(TARGET_TR5!$F$1:$Q$1=AF$2,TARGET_TR5!$F$2:$Q$2040)))))</f>
        <v>0</v>
      </c>
      <c r="AG259" s="174" cm="1">
        <f t="array" ref="AG259">SUM(IF(TARGET_TR5!$B$2:$B$2040=$A259,IF(TARGET_TR5!$C$2:$C$2040=$C259,IF(TARGET_TR5!$E$2:$E$2040=$E259,IF(TARGET_TR5!$F$1:$Q$1=AG$2,TARGET_TR5!$F$2:$Q$2040)))))</f>
        <v>0</v>
      </c>
      <c r="AH259" s="174" cm="1">
        <f t="array" ref="AH259">SUM(IF(TARGET_TR5!$B$2:$B$2040=$A259,IF(TARGET_TR5!$C$2:$C$2040=$C259,IF(TARGET_TR5!$E$2:$E$2040=$E259,IF(TARGET_TR5!$F$1:$Q$1=AH$2,TARGET_TR5!$F$2:$Q$2040)))))</f>
        <v>0</v>
      </c>
      <c r="AI259" s="174" cm="1">
        <f t="array" ref="AI259">SUM(IF(TARGET_TR5!$B$2:$B$2040=$A259,IF(TARGET_TR5!$C$2:$C$2040=$C259,IF(TARGET_TR5!$E$2:$E$2040=$E259,IF(TARGET_TR5!$F$1:$Q$1=AI$2,TARGET_TR5!$F$2:$Q$2040)))))</f>
        <v>0</v>
      </c>
      <c r="AJ259" s="174" cm="1">
        <f t="array" ref="AJ259">SUM(IF(TARGET_TR5!$B$2:$B$2040=$A259,IF(TARGET_TR5!$C$2:$C$2040=$C259,IF(TARGET_TR5!$E$2:$E$2040=$E259,IF(TARGET_TR5!$F$1:$Q$1=AJ$2,TARGET_TR5!$F$2:$Q$2040)))))</f>
        <v>0</v>
      </c>
      <c r="AK259" s="174" cm="1">
        <f t="array" ref="AK259">SUM(IF(TARGET_TR5!$B$2:$B$2040=$A259,IF(TARGET_TR5!$C$2:$C$2040=$C259,IF(TARGET_TR5!$E$2:$E$2040=$E259,IF(TARGET_TR5!$F$1:$Q$1=AK$2,TARGET_TR5!$F$2:$Q$2040)))))</f>
        <v>0</v>
      </c>
      <c r="AL259" s="174" cm="1">
        <f t="array" ref="AL259">SUM(IF(TARGET_TR5!$B$2:$B$2040=$A259,IF(TARGET_TR5!$C$2:$C$2040=$C259,IF(TARGET_TR5!$E$2:$E$2040=$E259,IF(TARGET_TR5!$F$1:$Q$1=AL$2,TARGET_TR5!$F$2:$Q$2040)))))</f>
        <v>0</v>
      </c>
      <c r="AM259" s="174" cm="1">
        <f t="array" ref="AM259">SUM(IF(TARGET_TR5!$B$2:$B$2040=$A259,IF(TARGET_TR5!$C$2:$C$2040=$C259,IF(TARGET_TR5!$E$2:$E$2040=$E259,IF(TARGET_TR5!$F$1:$Q$1=AM$2,TARGET_TR5!$F$2:$Q$2040)))))</f>
        <v>0</v>
      </c>
      <c r="AN259" s="174" cm="1">
        <f t="array" ref="AN259">SUM(IF(TARGET_TR5!$B$2:$B$2040=$A259,IF(TARGET_TR5!$C$2:$C$2040=$C259,IF(TARGET_TR5!$E$2:$E$2040=$E259,IF(TARGET_TR5!$F$1:$Q$1=AN$2,TARGET_TR5!$F$2:$Q$2040)))))</f>
        <v>0</v>
      </c>
      <c r="AO259" s="174" cm="1">
        <f t="array" ref="AO259">SUM(IF(TARGET_TR5!$B$2:$B$2040=$A259,IF(TARGET_TR5!$C$2:$C$2040=$C259,IF(TARGET_TR5!$E$2:$E$2040=$E259,IF(TARGET_TR5!$F$1:$Q$1=AO$2,TARGET_TR5!$F$2:$Q$2040)))))</f>
        <v>0</v>
      </c>
      <c r="AP259" s="174">
        <v>0</v>
      </c>
      <c r="AQ259" s="174">
        <v>0</v>
      </c>
      <c r="AR259" s="174">
        <v>0</v>
      </c>
      <c r="AS259" s="174">
        <v>0</v>
      </c>
      <c r="AT259" s="174">
        <v>0</v>
      </c>
      <c r="AU259" s="174">
        <v>0</v>
      </c>
      <c r="AV259" s="174">
        <v>0</v>
      </c>
      <c r="AW259" s="174">
        <v>0</v>
      </c>
      <c r="AX259" s="174">
        <v>0</v>
      </c>
      <c r="AY259" s="174">
        <v>0</v>
      </c>
      <c r="AZ259" s="174">
        <v>0</v>
      </c>
      <c r="BA259" s="174">
        <v>0</v>
      </c>
      <c r="BB259" s="175">
        <f t="shared" si="59"/>
        <v>1</v>
      </c>
      <c r="BC259" s="175">
        <f t="shared" si="59"/>
        <v>1</v>
      </c>
      <c r="BD259" s="175">
        <f t="shared" si="59"/>
        <v>1</v>
      </c>
      <c r="BE259" s="175">
        <f t="shared" si="59"/>
        <v>1</v>
      </c>
      <c r="BF259" s="175">
        <f t="shared" si="59"/>
        <v>1</v>
      </c>
      <c r="BG259" s="175">
        <f t="shared" si="59"/>
        <v>1</v>
      </c>
      <c r="BH259" s="175">
        <f t="shared" si="59"/>
        <v>1</v>
      </c>
      <c r="BI259" s="175">
        <f t="shared" si="59"/>
        <v>1</v>
      </c>
      <c r="BJ259" s="175">
        <f t="shared" si="59"/>
        <v>1</v>
      </c>
      <c r="BK259" s="175">
        <f t="shared" si="58"/>
        <v>1</v>
      </c>
      <c r="BL259" s="175">
        <f t="shared" si="58"/>
        <v>1</v>
      </c>
      <c r="BM259" s="175">
        <f t="shared" si="58"/>
        <v>1</v>
      </c>
    </row>
    <row r="260" spans="1:65" x14ac:dyDescent="0.35">
      <c r="A260" s="173" t="s">
        <v>65</v>
      </c>
      <c r="B260" s="173" t="str">
        <v>DPS</v>
      </c>
      <c r="C260" s="173" t="str">
        <v>Revenue Digital PS</v>
      </c>
      <c r="D260" s="173" t="str">
        <v>RP M</v>
      </c>
      <c r="E260" s="173" t="str">
        <v>SUMALUT</v>
      </c>
      <c r="F260" s="174" cm="1">
        <f t="array" ref="F260">SUM(IF(TARGET_TR5!$B$2:$B$2040=$A260,IF(TARGET_TR5!$C$2:$C$2040=$C260,IF(TARGET_TR5!$E$2:$E$2040=$E260,IF(TARGET_TR5!$W$1:$AH$1=F$2,TARGET_TR5!$W$2:$AH$2040)))))</f>
        <v>0</v>
      </c>
      <c r="G260" s="174" cm="1">
        <f t="array" ref="G260">SUM(IF(TARGET_TR5!$B$2:$B$2040=$A260,IF(TARGET_TR5!$C$2:$C$2040=$C260,IF(TARGET_TR5!$E$2:$E$2040=$E260,IF(TARGET_TR5!$W$1:$AH$1=G$2,TARGET_TR5!$W$2:$AH$2040)))))</f>
        <v>0</v>
      </c>
      <c r="H260" s="174" cm="1">
        <f t="array" ref="H260">SUM(IF(TARGET_TR5!$B$2:$B$2040=$A260,IF(TARGET_TR5!$C$2:$C$2040=$C260,IF(TARGET_TR5!$E$2:$E$2040=$E260,IF(TARGET_TR5!$W$1:$AH$1=H$2,TARGET_TR5!$W$2:$AH$2040)))))</f>
        <v>0</v>
      </c>
      <c r="I260" s="174" cm="1">
        <f t="array" ref="I260">SUM(IF(TARGET_TR5!$B$2:$B$2040=$A260,IF(TARGET_TR5!$C$2:$C$2040=$C260,IF(TARGET_TR5!$E$2:$E$2040=$E260,IF(TARGET_TR5!$W$1:$AH$1=I$2,TARGET_TR5!$W$2:$AH$2040)))))</f>
        <v>0</v>
      </c>
      <c r="J260" s="174" cm="1">
        <f t="array" ref="J260">SUM(IF(TARGET_TR5!$B$2:$B$2040=$A260,IF(TARGET_TR5!$C$2:$C$2040=$C260,IF(TARGET_TR5!$E$2:$E$2040=$E260,IF(TARGET_TR5!$W$1:$AH$1=J$2,TARGET_TR5!$W$2:$AH$2040)))))</f>
        <v>0</v>
      </c>
      <c r="K260" s="174" cm="1">
        <f t="array" ref="K260">SUM(IF(TARGET_TR5!$B$2:$B$2040=$A260,IF(TARGET_TR5!$C$2:$C$2040=$C260,IF(TARGET_TR5!$E$2:$E$2040=$E260,IF(TARGET_TR5!$W$1:$AH$1=K$2,TARGET_TR5!$W$2:$AH$2040)))))</f>
        <v>0</v>
      </c>
      <c r="L260" s="174" cm="1">
        <f t="array" ref="L260">SUM(IF(TARGET_TR5!$B$2:$B$2040=$A260,IF(TARGET_TR5!$C$2:$C$2040=$C260,IF(TARGET_TR5!$E$2:$E$2040=$E260,IF(TARGET_TR5!$W$1:$AH$1=L$2,TARGET_TR5!$W$2:$AH$2040)))))</f>
        <v>0</v>
      </c>
      <c r="M260" s="174" cm="1">
        <f t="array" ref="M260">SUM(IF(TARGET_TR5!$B$2:$B$2040=$A260,IF(TARGET_TR5!$C$2:$C$2040=$C260,IF(TARGET_TR5!$E$2:$E$2040=$E260,IF(TARGET_TR5!$W$1:$AH$1=M$2,TARGET_TR5!$W$2:$AH$2040)))))</f>
        <v>0</v>
      </c>
      <c r="N260" s="174" cm="1">
        <f t="array" ref="N260">SUM(IF(TARGET_TR5!$B$2:$B$2040=$A260,IF(TARGET_TR5!$C$2:$C$2040=$C260,IF(TARGET_TR5!$E$2:$E$2040=$E260,IF(TARGET_TR5!$W$1:$AH$1=N$2,TARGET_TR5!$W$2:$AH$2040)))))</f>
        <v>0</v>
      </c>
      <c r="O260" s="174" cm="1">
        <f t="array" ref="O260">SUM(IF(TARGET_TR5!$B$2:$B$2040=$A260,IF(TARGET_TR5!$C$2:$C$2040=$C260,IF(TARGET_TR5!$E$2:$E$2040=$E260,IF(TARGET_TR5!$W$1:$AH$1=O$2,TARGET_TR5!$W$2:$AH$2040)))))</f>
        <v>0</v>
      </c>
      <c r="P260" s="174" cm="1">
        <f t="array" ref="P260">SUM(IF(TARGET_TR5!$B$2:$B$2040=$A260,IF(TARGET_TR5!$C$2:$C$2040=$C260,IF(TARGET_TR5!$E$2:$E$2040=$E260,IF(TARGET_TR5!$W$1:$AH$1=P$2,TARGET_TR5!$W$2:$AH$2040)))))</f>
        <v>0</v>
      </c>
      <c r="Q260" s="174" cm="1">
        <f t="array" ref="Q260">SUM(IF(TARGET_TR5!$B$2:$B$2040=$A260,IF(TARGET_TR5!$C$2:$C$2040=$C260,IF(TARGET_TR5!$E$2:$E$2040=$E260,IF(TARGET_TR5!$W$1:$AH$1=Q$2,TARGET_TR5!$W$2:$AH$2040)))))</f>
        <v>0</v>
      </c>
      <c r="R260" s="174">
        <v>0</v>
      </c>
      <c r="S260" s="174">
        <v>0</v>
      </c>
      <c r="T260" s="174">
        <v>0</v>
      </c>
      <c r="U260" s="174">
        <v>0</v>
      </c>
      <c r="V260" s="174">
        <v>0</v>
      </c>
      <c r="W260" s="174">
        <v>0</v>
      </c>
      <c r="X260" s="174">
        <v>0</v>
      </c>
      <c r="Y260" s="174">
        <v>0</v>
      </c>
      <c r="Z260" s="174">
        <v>0</v>
      </c>
      <c r="AA260" s="174">
        <v>0</v>
      </c>
      <c r="AB260" s="174">
        <v>0</v>
      </c>
      <c r="AC260" s="174">
        <v>0</v>
      </c>
      <c r="AD260" s="174" cm="1">
        <f t="array" ref="AD260">SUM(IF(TARGET_TR5!$B$2:$B$2040=$A260,IF(TARGET_TR5!$C$2:$C$2040=$C260,IF(TARGET_TR5!$E$2:$E$2040=$E260,IF(TARGET_TR5!$F$1:$Q$1=AD$2,TARGET_TR5!$F$2:$Q$2040)))))</f>
        <v>0</v>
      </c>
      <c r="AE260" s="174" cm="1">
        <f t="array" ref="AE260">SUM(IF(TARGET_TR5!$B$2:$B$2040=$A260,IF(TARGET_TR5!$C$2:$C$2040=$C260,IF(TARGET_TR5!$E$2:$E$2040=$E260,IF(TARGET_TR5!$F$1:$Q$1=AE$2,TARGET_TR5!$F$2:$Q$2040)))))</f>
        <v>0</v>
      </c>
      <c r="AF260" s="174" cm="1">
        <f t="array" ref="AF260">SUM(IF(TARGET_TR5!$B$2:$B$2040=$A260,IF(TARGET_TR5!$C$2:$C$2040=$C260,IF(TARGET_TR5!$E$2:$E$2040=$E260,IF(TARGET_TR5!$F$1:$Q$1=AF$2,TARGET_TR5!$F$2:$Q$2040)))))</f>
        <v>0</v>
      </c>
      <c r="AG260" s="174" cm="1">
        <f t="array" ref="AG260">SUM(IF(TARGET_TR5!$B$2:$B$2040=$A260,IF(TARGET_TR5!$C$2:$C$2040=$C260,IF(TARGET_TR5!$E$2:$E$2040=$E260,IF(TARGET_TR5!$F$1:$Q$1=AG$2,TARGET_TR5!$F$2:$Q$2040)))))</f>
        <v>0</v>
      </c>
      <c r="AH260" s="174" cm="1">
        <f t="array" ref="AH260">SUM(IF(TARGET_TR5!$B$2:$B$2040=$A260,IF(TARGET_TR5!$C$2:$C$2040=$C260,IF(TARGET_TR5!$E$2:$E$2040=$E260,IF(TARGET_TR5!$F$1:$Q$1=AH$2,TARGET_TR5!$F$2:$Q$2040)))))</f>
        <v>0</v>
      </c>
      <c r="AI260" s="174" cm="1">
        <f t="array" ref="AI260">SUM(IF(TARGET_TR5!$B$2:$B$2040=$A260,IF(TARGET_TR5!$C$2:$C$2040=$C260,IF(TARGET_TR5!$E$2:$E$2040=$E260,IF(TARGET_TR5!$F$1:$Q$1=AI$2,TARGET_TR5!$F$2:$Q$2040)))))</f>
        <v>0</v>
      </c>
      <c r="AJ260" s="174" cm="1">
        <f t="array" ref="AJ260">SUM(IF(TARGET_TR5!$B$2:$B$2040=$A260,IF(TARGET_TR5!$C$2:$C$2040=$C260,IF(TARGET_TR5!$E$2:$E$2040=$E260,IF(TARGET_TR5!$F$1:$Q$1=AJ$2,TARGET_TR5!$F$2:$Q$2040)))))</f>
        <v>0</v>
      </c>
      <c r="AK260" s="174" cm="1">
        <f t="array" ref="AK260">SUM(IF(TARGET_TR5!$B$2:$B$2040=$A260,IF(TARGET_TR5!$C$2:$C$2040=$C260,IF(TARGET_TR5!$E$2:$E$2040=$E260,IF(TARGET_TR5!$F$1:$Q$1=AK$2,TARGET_TR5!$F$2:$Q$2040)))))</f>
        <v>0</v>
      </c>
      <c r="AL260" s="174" cm="1">
        <f t="array" ref="AL260">SUM(IF(TARGET_TR5!$B$2:$B$2040=$A260,IF(TARGET_TR5!$C$2:$C$2040=$C260,IF(TARGET_TR5!$E$2:$E$2040=$E260,IF(TARGET_TR5!$F$1:$Q$1=AL$2,TARGET_TR5!$F$2:$Q$2040)))))</f>
        <v>0</v>
      </c>
      <c r="AM260" s="174" cm="1">
        <f t="array" ref="AM260">SUM(IF(TARGET_TR5!$B$2:$B$2040=$A260,IF(TARGET_TR5!$C$2:$C$2040=$C260,IF(TARGET_TR5!$E$2:$E$2040=$E260,IF(TARGET_TR5!$F$1:$Q$1=AM$2,TARGET_TR5!$F$2:$Q$2040)))))</f>
        <v>0</v>
      </c>
      <c r="AN260" s="174" cm="1">
        <f t="array" ref="AN260">SUM(IF(TARGET_TR5!$B$2:$B$2040=$A260,IF(TARGET_TR5!$C$2:$C$2040=$C260,IF(TARGET_TR5!$E$2:$E$2040=$E260,IF(TARGET_TR5!$F$1:$Q$1=AN$2,TARGET_TR5!$F$2:$Q$2040)))))</f>
        <v>0</v>
      </c>
      <c r="AO260" s="174" cm="1">
        <f t="array" ref="AO260">SUM(IF(TARGET_TR5!$B$2:$B$2040=$A260,IF(TARGET_TR5!$C$2:$C$2040=$C260,IF(TARGET_TR5!$E$2:$E$2040=$E260,IF(TARGET_TR5!$F$1:$Q$1=AO$2,TARGET_TR5!$F$2:$Q$2040)))))</f>
        <v>0</v>
      </c>
      <c r="AP260" s="174">
        <v>0</v>
      </c>
      <c r="AQ260" s="174">
        <v>0</v>
      </c>
      <c r="AR260" s="174">
        <v>0</v>
      </c>
      <c r="AS260" s="174">
        <v>0</v>
      </c>
      <c r="AT260" s="174">
        <v>0</v>
      </c>
      <c r="AU260" s="174">
        <v>0</v>
      </c>
      <c r="AV260" s="174">
        <v>0</v>
      </c>
      <c r="AW260" s="174">
        <v>0</v>
      </c>
      <c r="AX260" s="174">
        <v>0</v>
      </c>
      <c r="AY260" s="174">
        <v>0</v>
      </c>
      <c r="AZ260" s="174">
        <v>0</v>
      </c>
      <c r="BA260" s="174">
        <v>0</v>
      </c>
      <c r="BB260" s="175">
        <f t="shared" si="59"/>
        <v>1</v>
      </c>
      <c r="BC260" s="175">
        <f t="shared" si="59"/>
        <v>1</v>
      </c>
      <c r="BD260" s="175">
        <f t="shared" si="59"/>
        <v>1</v>
      </c>
      <c r="BE260" s="175">
        <f t="shared" ref="BE260:BM296" si="60">IF(I260=0,1,(U260/I260))</f>
        <v>1</v>
      </c>
      <c r="BF260" s="175">
        <f t="shared" si="60"/>
        <v>1</v>
      </c>
      <c r="BG260" s="175">
        <f t="shared" si="60"/>
        <v>1</v>
      </c>
      <c r="BH260" s="175">
        <f t="shared" si="60"/>
        <v>1</v>
      </c>
      <c r="BI260" s="175">
        <f t="shared" si="60"/>
        <v>1</v>
      </c>
      <c r="BJ260" s="175">
        <f t="shared" si="60"/>
        <v>1</v>
      </c>
      <c r="BK260" s="175">
        <f t="shared" si="58"/>
        <v>1</v>
      </c>
      <c r="BL260" s="175">
        <f t="shared" si="58"/>
        <v>1</v>
      </c>
      <c r="BM260" s="175">
        <f t="shared" si="58"/>
        <v>1</v>
      </c>
    </row>
    <row r="261" spans="1:65" x14ac:dyDescent="0.35">
      <c r="A261" s="170" t="s">
        <v>65</v>
      </c>
      <c r="B261" s="170" t="str">
        <v>DPS</v>
      </c>
      <c r="C261" s="170" t="str">
        <v>Sales Wireline PS</v>
      </c>
      <c r="D261" s="170" t="str">
        <v>SST</v>
      </c>
      <c r="E261" s="170" t="str">
        <v>TR5</v>
      </c>
      <c r="F261" s="171" cm="1">
        <f t="array" ref="F261">SUM(IF(TARGET_TR5!$B$2:$B$2040=$A261,IF(TARGET_TR5!$C$2:$C$2040=$C261,IF(TARGET_TR5!$E$2:$E$2040=$E261,IF(TARGET_TR5!$W$1:$AH$1=F$2,TARGET_TR5!$W$2:$AH$2040)))))</f>
        <v>0</v>
      </c>
      <c r="G261" s="171" cm="1">
        <f t="array" ref="G261">SUM(IF(TARGET_TR5!$B$2:$B$2040=$A261,IF(TARGET_TR5!$C$2:$C$2040=$C261,IF(TARGET_TR5!$E$2:$E$2040=$E261,IF(TARGET_TR5!$W$1:$AH$1=G$2,TARGET_TR5!$W$2:$AH$2040)))))</f>
        <v>3</v>
      </c>
      <c r="H261" s="171" cm="1">
        <f t="array" ref="H261">SUM(IF(TARGET_TR5!$B$2:$B$2040=$A261,IF(TARGET_TR5!$C$2:$C$2040=$C261,IF(TARGET_TR5!$E$2:$E$2040=$E261,IF(TARGET_TR5!$W$1:$AH$1=H$2,TARGET_TR5!$W$2:$AH$2040)))))</f>
        <v>5</v>
      </c>
      <c r="I261" s="171" cm="1">
        <f t="array" ref="I261">SUM(IF(TARGET_TR5!$B$2:$B$2040=$A261,IF(TARGET_TR5!$C$2:$C$2040=$C261,IF(TARGET_TR5!$E$2:$E$2040=$E261,IF(TARGET_TR5!$W$1:$AH$1=I$2,TARGET_TR5!$W$2:$AH$2040)))))</f>
        <v>8</v>
      </c>
      <c r="J261" s="171" cm="1">
        <f t="array" ref="J261">SUM(IF(TARGET_TR5!$B$2:$B$2040=$A261,IF(TARGET_TR5!$C$2:$C$2040=$C261,IF(TARGET_TR5!$E$2:$E$2040=$E261,IF(TARGET_TR5!$W$1:$AH$1=J$2,TARGET_TR5!$W$2:$AH$2040)))))</f>
        <v>11</v>
      </c>
      <c r="K261" s="171" cm="1">
        <f t="array" ref="K261">SUM(IF(TARGET_TR5!$B$2:$B$2040=$A261,IF(TARGET_TR5!$C$2:$C$2040=$C261,IF(TARGET_TR5!$E$2:$E$2040=$E261,IF(TARGET_TR5!$W$1:$AH$1=K$2,TARGET_TR5!$W$2:$AH$2040)))))</f>
        <v>13</v>
      </c>
      <c r="L261" s="171" cm="1">
        <f t="array" ref="L261">SUM(IF(TARGET_TR5!$B$2:$B$2040=$A261,IF(TARGET_TR5!$C$2:$C$2040=$C261,IF(TARGET_TR5!$E$2:$E$2040=$E261,IF(TARGET_TR5!$W$1:$AH$1=L$2,TARGET_TR5!$W$2:$AH$2040)))))</f>
        <v>16</v>
      </c>
      <c r="M261" s="171" cm="1">
        <f t="array" ref="M261">SUM(IF(TARGET_TR5!$B$2:$B$2040=$A261,IF(TARGET_TR5!$C$2:$C$2040=$C261,IF(TARGET_TR5!$E$2:$E$2040=$E261,IF(TARGET_TR5!$W$1:$AH$1=M$2,TARGET_TR5!$W$2:$AH$2040)))))</f>
        <v>19</v>
      </c>
      <c r="N261" s="171" cm="1">
        <f t="array" ref="N261">SUM(IF(TARGET_TR5!$B$2:$B$2040=$A261,IF(TARGET_TR5!$C$2:$C$2040=$C261,IF(TARGET_TR5!$E$2:$E$2040=$E261,IF(TARGET_TR5!$W$1:$AH$1=N$2,TARGET_TR5!$W$2:$AH$2040)))))</f>
        <v>22</v>
      </c>
      <c r="O261" s="171" cm="1">
        <f t="array" ref="O261">SUM(IF(TARGET_TR5!$B$2:$B$2040=$A261,IF(TARGET_TR5!$C$2:$C$2040=$C261,IF(TARGET_TR5!$E$2:$E$2040=$E261,IF(TARGET_TR5!$W$1:$AH$1=O$2,TARGET_TR5!$W$2:$AH$2040)))))</f>
        <v>25</v>
      </c>
      <c r="P261" s="171" cm="1">
        <f t="array" ref="P261">SUM(IF(TARGET_TR5!$B$2:$B$2040=$A261,IF(TARGET_TR5!$C$2:$C$2040=$C261,IF(TARGET_TR5!$E$2:$E$2040=$E261,IF(TARGET_TR5!$W$1:$AH$1=P$2,TARGET_TR5!$W$2:$AH$2040)))))</f>
        <v>29</v>
      </c>
      <c r="Q261" s="171" cm="1">
        <f t="array" ref="Q261">SUM(IF(TARGET_TR5!$B$2:$B$2040=$A261,IF(TARGET_TR5!$C$2:$C$2040=$C261,IF(TARGET_TR5!$E$2:$E$2040=$E261,IF(TARGET_TR5!$W$1:$AH$1=Q$2,TARGET_TR5!$W$2:$AH$2040)))))</f>
        <v>32</v>
      </c>
      <c r="R261" s="171">
        <v>3</v>
      </c>
      <c r="S261" s="171">
        <v>6</v>
      </c>
      <c r="T261" s="171">
        <v>9</v>
      </c>
      <c r="U261" s="171">
        <v>9</v>
      </c>
      <c r="V261" s="171">
        <v>9</v>
      </c>
      <c r="W261" s="171">
        <v>9</v>
      </c>
      <c r="X261" s="171">
        <v>9</v>
      </c>
      <c r="Y261" s="171">
        <v>9</v>
      </c>
      <c r="Z261" s="171">
        <v>9</v>
      </c>
      <c r="AA261" s="171">
        <v>9</v>
      </c>
      <c r="AB261" s="171">
        <v>9</v>
      </c>
      <c r="AC261" s="171">
        <v>9</v>
      </c>
      <c r="AD261" s="171" cm="1">
        <f t="array" ref="AD261">SUM(IF(TARGET_TR5!$B$2:$B$2040=$A261,IF(TARGET_TR5!$C$2:$C$2040=$C261,IF(TARGET_TR5!$E$2:$E$2040=$E261,IF(TARGET_TR5!$F$1:$Q$1=AD$2,TARGET_TR5!$F$2:$Q$2040)))))</f>
        <v>0</v>
      </c>
      <c r="AE261" s="171" cm="1">
        <f t="array" ref="AE261">SUM(IF(TARGET_TR5!$B$2:$B$2040=$A261,IF(TARGET_TR5!$C$2:$C$2040=$C261,IF(TARGET_TR5!$E$2:$E$2040=$E261,IF(TARGET_TR5!$F$1:$Q$1=AE$2,TARGET_TR5!$F$2:$Q$2040)))))</f>
        <v>3</v>
      </c>
      <c r="AF261" s="171" cm="1">
        <f t="array" ref="AF261">SUM(IF(TARGET_TR5!$B$2:$B$2040=$A261,IF(TARGET_TR5!$C$2:$C$2040=$C261,IF(TARGET_TR5!$E$2:$E$2040=$E261,IF(TARGET_TR5!$F$1:$Q$1=AF$2,TARGET_TR5!$F$2:$Q$2040)))))</f>
        <v>2</v>
      </c>
      <c r="AG261" s="171" cm="1">
        <f t="array" ref="AG261">SUM(IF(TARGET_TR5!$B$2:$B$2040=$A261,IF(TARGET_TR5!$C$2:$C$2040=$C261,IF(TARGET_TR5!$E$2:$E$2040=$E261,IF(TARGET_TR5!$F$1:$Q$1=AG$2,TARGET_TR5!$F$2:$Q$2040)))))</f>
        <v>3</v>
      </c>
      <c r="AH261" s="171" cm="1">
        <f t="array" ref="AH261">SUM(IF(TARGET_TR5!$B$2:$B$2040=$A261,IF(TARGET_TR5!$C$2:$C$2040=$C261,IF(TARGET_TR5!$E$2:$E$2040=$E261,IF(TARGET_TR5!$F$1:$Q$1=AH$2,TARGET_TR5!$F$2:$Q$2040)))))</f>
        <v>3</v>
      </c>
      <c r="AI261" s="171" cm="1">
        <f t="array" ref="AI261">SUM(IF(TARGET_TR5!$B$2:$B$2040=$A261,IF(TARGET_TR5!$C$2:$C$2040=$C261,IF(TARGET_TR5!$E$2:$E$2040=$E261,IF(TARGET_TR5!$F$1:$Q$1=AI$2,TARGET_TR5!$F$2:$Q$2040)))))</f>
        <v>2</v>
      </c>
      <c r="AJ261" s="171" cm="1">
        <f t="array" ref="AJ261">SUM(IF(TARGET_TR5!$B$2:$B$2040=$A261,IF(TARGET_TR5!$C$2:$C$2040=$C261,IF(TARGET_TR5!$E$2:$E$2040=$E261,IF(TARGET_TR5!$F$1:$Q$1=AJ$2,TARGET_TR5!$F$2:$Q$2040)))))</f>
        <v>3</v>
      </c>
      <c r="AK261" s="171" cm="1">
        <f t="array" ref="AK261">SUM(IF(TARGET_TR5!$B$2:$B$2040=$A261,IF(TARGET_TR5!$C$2:$C$2040=$C261,IF(TARGET_TR5!$E$2:$E$2040=$E261,IF(TARGET_TR5!$F$1:$Q$1=AK$2,TARGET_TR5!$F$2:$Q$2040)))))</f>
        <v>3</v>
      </c>
      <c r="AL261" s="171" cm="1">
        <f t="array" ref="AL261">SUM(IF(TARGET_TR5!$B$2:$B$2040=$A261,IF(TARGET_TR5!$C$2:$C$2040=$C261,IF(TARGET_TR5!$E$2:$E$2040=$E261,IF(TARGET_TR5!$F$1:$Q$1=AL$2,TARGET_TR5!$F$2:$Q$2040)))))</f>
        <v>3</v>
      </c>
      <c r="AM261" s="171" cm="1">
        <f t="array" ref="AM261">SUM(IF(TARGET_TR5!$B$2:$B$2040=$A261,IF(TARGET_TR5!$C$2:$C$2040=$C261,IF(TARGET_TR5!$E$2:$E$2040=$E261,IF(TARGET_TR5!$F$1:$Q$1=AM$2,TARGET_TR5!$F$2:$Q$2040)))))</f>
        <v>3</v>
      </c>
      <c r="AN261" s="171" cm="1">
        <f t="array" ref="AN261">SUM(IF(TARGET_TR5!$B$2:$B$2040=$A261,IF(TARGET_TR5!$C$2:$C$2040=$C261,IF(TARGET_TR5!$E$2:$E$2040=$E261,IF(TARGET_TR5!$F$1:$Q$1=AN$2,TARGET_TR5!$F$2:$Q$2040)))))</f>
        <v>4</v>
      </c>
      <c r="AO261" s="171" cm="1">
        <f t="array" ref="AO261">SUM(IF(TARGET_TR5!$B$2:$B$2040=$A261,IF(TARGET_TR5!$C$2:$C$2040=$C261,IF(TARGET_TR5!$E$2:$E$2040=$E261,IF(TARGET_TR5!$F$1:$Q$1=AO$2,TARGET_TR5!$F$2:$Q$2040)))))</f>
        <v>3</v>
      </c>
      <c r="AP261" s="171">
        <v>3</v>
      </c>
      <c r="AQ261" s="171">
        <v>3</v>
      </c>
      <c r="AR261" s="171">
        <v>3</v>
      </c>
      <c r="AS261" s="171">
        <v>0</v>
      </c>
      <c r="AT261" s="171">
        <v>0</v>
      </c>
      <c r="AU261" s="171">
        <v>0</v>
      </c>
      <c r="AV261" s="171">
        <v>0</v>
      </c>
      <c r="AW261" s="171">
        <v>0</v>
      </c>
      <c r="AX261" s="171">
        <v>0</v>
      </c>
      <c r="AY261" s="171">
        <v>0</v>
      </c>
      <c r="AZ261" s="171">
        <v>0</v>
      </c>
      <c r="BA261" s="171">
        <v>0</v>
      </c>
      <c r="BB261" s="172">
        <f t="shared" ref="BB261:BM309" si="61">IF(F261=0,1,(R261/F261))</f>
        <v>1</v>
      </c>
      <c r="BC261" s="172">
        <f t="shared" si="61"/>
        <v>2</v>
      </c>
      <c r="BD261" s="172">
        <f t="shared" si="61"/>
        <v>1.8</v>
      </c>
      <c r="BE261" s="172">
        <f t="shared" si="60"/>
        <v>1.125</v>
      </c>
      <c r="BF261" s="172">
        <f t="shared" si="60"/>
        <v>0.81818181818181823</v>
      </c>
      <c r="BG261" s="172">
        <f t="shared" si="60"/>
        <v>0.69230769230769229</v>
      </c>
      <c r="BH261" s="172">
        <f t="shared" si="60"/>
        <v>0.5625</v>
      </c>
      <c r="BI261" s="172">
        <f t="shared" si="60"/>
        <v>0.47368421052631576</v>
      </c>
      <c r="BJ261" s="172">
        <f t="shared" si="60"/>
        <v>0.40909090909090912</v>
      </c>
      <c r="BK261" s="172">
        <f t="shared" si="58"/>
        <v>0.36</v>
      </c>
      <c r="BL261" s="172">
        <f t="shared" si="58"/>
        <v>0.31034482758620691</v>
      </c>
      <c r="BM261" s="172">
        <f t="shared" si="58"/>
        <v>0.28125</v>
      </c>
    </row>
    <row r="262" spans="1:65" x14ac:dyDescent="0.35">
      <c r="A262" s="173" t="s">
        <v>65</v>
      </c>
      <c r="B262" s="173" t="str">
        <v>DPS</v>
      </c>
      <c r="C262" s="173" t="str">
        <v>Sales Wireline PS</v>
      </c>
      <c r="D262" s="173" t="str">
        <v>SST</v>
      </c>
      <c r="E262" s="173" t="str">
        <v>PAPUA</v>
      </c>
      <c r="F262" s="174" cm="1">
        <f t="array" ref="F262">SUM(IF(TARGET_TR5!$B$2:$B$2040=$A262,IF(TARGET_TR5!$C$2:$C$2040=$C262,IF(TARGET_TR5!$E$2:$E$2040=$E262,IF(TARGET_TR5!$W$1:$AH$1=F$2,TARGET_TR5!$W$2:$AH$2040)))))</f>
        <v>0</v>
      </c>
      <c r="G262" s="174" cm="1">
        <f t="array" ref="G262">SUM(IF(TARGET_TR5!$B$2:$B$2040=$A262,IF(TARGET_TR5!$C$2:$C$2040=$C262,IF(TARGET_TR5!$E$2:$E$2040=$E262,IF(TARGET_TR5!$W$1:$AH$1=G$2,TARGET_TR5!$W$2:$AH$2040)))))</f>
        <v>0</v>
      </c>
      <c r="H262" s="174" cm="1">
        <f t="array" ref="H262">SUM(IF(TARGET_TR5!$B$2:$B$2040=$A262,IF(TARGET_TR5!$C$2:$C$2040=$C262,IF(TARGET_TR5!$E$2:$E$2040=$E262,IF(TARGET_TR5!$W$1:$AH$1=H$2,TARGET_TR5!$W$2:$AH$2040)))))</f>
        <v>0</v>
      </c>
      <c r="I262" s="174" cm="1">
        <f t="array" ref="I262">SUM(IF(TARGET_TR5!$B$2:$B$2040=$A262,IF(TARGET_TR5!$C$2:$C$2040=$C262,IF(TARGET_TR5!$E$2:$E$2040=$E262,IF(TARGET_TR5!$W$1:$AH$1=I$2,TARGET_TR5!$W$2:$AH$2040)))))</f>
        <v>0</v>
      </c>
      <c r="J262" s="174" cm="1">
        <f t="array" ref="J262">SUM(IF(TARGET_TR5!$B$2:$B$2040=$A262,IF(TARGET_TR5!$C$2:$C$2040=$C262,IF(TARGET_TR5!$E$2:$E$2040=$E262,IF(TARGET_TR5!$W$1:$AH$1=J$2,TARGET_TR5!$W$2:$AH$2040)))))</f>
        <v>0</v>
      </c>
      <c r="K262" s="174" cm="1">
        <f t="array" ref="K262">SUM(IF(TARGET_TR5!$B$2:$B$2040=$A262,IF(TARGET_TR5!$C$2:$C$2040=$C262,IF(TARGET_TR5!$E$2:$E$2040=$E262,IF(TARGET_TR5!$W$1:$AH$1=K$2,TARGET_TR5!$W$2:$AH$2040)))))</f>
        <v>0</v>
      </c>
      <c r="L262" s="174" cm="1">
        <f t="array" ref="L262">SUM(IF(TARGET_TR5!$B$2:$B$2040=$A262,IF(TARGET_TR5!$C$2:$C$2040=$C262,IF(TARGET_TR5!$E$2:$E$2040=$E262,IF(TARGET_TR5!$W$1:$AH$1=L$2,TARGET_TR5!$W$2:$AH$2040)))))</f>
        <v>0</v>
      </c>
      <c r="M262" s="174" cm="1">
        <f t="array" ref="M262">SUM(IF(TARGET_TR5!$B$2:$B$2040=$A262,IF(TARGET_TR5!$C$2:$C$2040=$C262,IF(TARGET_TR5!$E$2:$E$2040=$E262,IF(TARGET_TR5!$W$1:$AH$1=M$2,TARGET_TR5!$W$2:$AH$2040)))))</f>
        <v>0</v>
      </c>
      <c r="N262" s="174" cm="1">
        <f t="array" ref="N262">SUM(IF(TARGET_TR5!$B$2:$B$2040=$A262,IF(TARGET_TR5!$C$2:$C$2040=$C262,IF(TARGET_TR5!$E$2:$E$2040=$E262,IF(TARGET_TR5!$W$1:$AH$1=N$2,TARGET_TR5!$W$2:$AH$2040)))))</f>
        <v>0</v>
      </c>
      <c r="O262" s="174" cm="1">
        <f t="array" ref="O262">SUM(IF(TARGET_TR5!$B$2:$B$2040=$A262,IF(TARGET_TR5!$C$2:$C$2040=$C262,IF(TARGET_TR5!$E$2:$E$2040=$E262,IF(TARGET_TR5!$W$1:$AH$1=O$2,TARGET_TR5!$W$2:$AH$2040)))))</f>
        <v>0</v>
      </c>
      <c r="P262" s="174" cm="1">
        <f t="array" ref="P262">SUM(IF(TARGET_TR5!$B$2:$B$2040=$A262,IF(TARGET_TR5!$C$2:$C$2040=$C262,IF(TARGET_TR5!$E$2:$E$2040=$E262,IF(TARGET_TR5!$W$1:$AH$1=P$2,TARGET_TR5!$W$2:$AH$2040)))))</f>
        <v>0</v>
      </c>
      <c r="Q262" s="174" cm="1">
        <f t="array" ref="Q262">SUM(IF(TARGET_TR5!$B$2:$B$2040=$A262,IF(TARGET_TR5!$C$2:$C$2040=$C262,IF(TARGET_TR5!$E$2:$E$2040=$E262,IF(TARGET_TR5!$W$1:$AH$1=Q$2,TARGET_TR5!$W$2:$AH$2040)))))</f>
        <v>0</v>
      </c>
      <c r="R262" s="174">
        <v>0</v>
      </c>
      <c r="S262" s="174">
        <v>0</v>
      </c>
      <c r="T262" s="174">
        <v>0</v>
      </c>
      <c r="U262" s="174">
        <v>0</v>
      </c>
      <c r="V262" s="174">
        <v>0</v>
      </c>
      <c r="W262" s="174">
        <v>0</v>
      </c>
      <c r="X262" s="174">
        <v>0</v>
      </c>
      <c r="Y262" s="174">
        <v>0</v>
      </c>
      <c r="Z262" s="174">
        <v>0</v>
      </c>
      <c r="AA262" s="174">
        <v>0</v>
      </c>
      <c r="AB262" s="174">
        <v>0</v>
      </c>
      <c r="AC262" s="174">
        <v>0</v>
      </c>
      <c r="AD262" s="174" cm="1">
        <f t="array" ref="AD262">SUM(IF(TARGET_TR5!$B$2:$B$2040=$A262,IF(TARGET_TR5!$C$2:$C$2040=$C262,IF(TARGET_TR5!$E$2:$E$2040=$E262,IF(TARGET_TR5!$F$1:$Q$1=AD$2,TARGET_TR5!$F$2:$Q$2040)))))</f>
        <v>0</v>
      </c>
      <c r="AE262" s="174" cm="1">
        <f t="array" ref="AE262">SUM(IF(TARGET_TR5!$B$2:$B$2040=$A262,IF(TARGET_TR5!$C$2:$C$2040=$C262,IF(TARGET_TR5!$E$2:$E$2040=$E262,IF(TARGET_TR5!$F$1:$Q$1=AE$2,TARGET_TR5!$F$2:$Q$2040)))))</f>
        <v>0</v>
      </c>
      <c r="AF262" s="174" cm="1">
        <f t="array" ref="AF262">SUM(IF(TARGET_TR5!$B$2:$B$2040=$A262,IF(TARGET_TR5!$C$2:$C$2040=$C262,IF(TARGET_TR5!$E$2:$E$2040=$E262,IF(TARGET_TR5!$F$1:$Q$1=AF$2,TARGET_TR5!$F$2:$Q$2040)))))</f>
        <v>0</v>
      </c>
      <c r="AG262" s="174" cm="1">
        <f t="array" ref="AG262">SUM(IF(TARGET_TR5!$B$2:$B$2040=$A262,IF(TARGET_TR5!$C$2:$C$2040=$C262,IF(TARGET_TR5!$E$2:$E$2040=$E262,IF(TARGET_TR5!$F$1:$Q$1=AG$2,TARGET_TR5!$F$2:$Q$2040)))))</f>
        <v>0</v>
      </c>
      <c r="AH262" s="174" cm="1">
        <f t="array" ref="AH262">SUM(IF(TARGET_TR5!$B$2:$B$2040=$A262,IF(TARGET_TR5!$C$2:$C$2040=$C262,IF(TARGET_TR5!$E$2:$E$2040=$E262,IF(TARGET_TR5!$F$1:$Q$1=AH$2,TARGET_TR5!$F$2:$Q$2040)))))</f>
        <v>0</v>
      </c>
      <c r="AI262" s="174" cm="1">
        <f t="array" ref="AI262">SUM(IF(TARGET_TR5!$B$2:$B$2040=$A262,IF(TARGET_TR5!$C$2:$C$2040=$C262,IF(TARGET_TR5!$E$2:$E$2040=$E262,IF(TARGET_TR5!$F$1:$Q$1=AI$2,TARGET_TR5!$F$2:$Q$2040)))))</f>
        <v>0</v>
      </c>
      <c r="AJ262" s="174" cm="1">
        <f t="array" ref="AJ262">SUM(IF(TARGET_TR5!$B$2:$B$2040=$A262,IF(TARGET_TR5!$C$2:$C$2040=$C262,IF(TARGET_TR5!$E$2:$E$2040=$E262,IF(TARGET_TR5!$F$1:$Q$1=AJ$2,TARGET_TR5!$F$2:$Q$2040)))))</f>
        <v>0</v>
      </c>
      <c r="AK262" s="174" cm="1">
        <f t="array" ref="AK262">SUM(IF(TARGET_TR5!$B$2:$B$2040=$A262,IF(TARGET_TR5!$C$2:$C$2040=$C262,IF(TARGET_TR5!$E$2:$E$2040=$E262,IF(TARGET_TR5!$F$1:$Q$1=AK$2,TARGET_TR5!$F$2:$Q$2040)))))</f>
        <v>0</v>
      </c>
      <c r="AL262" s="174" cm="1">
        <f t="array" ref="AL262">SUM(IF(TARGET_TR5!$B$2:$B$2040=$A262,IF(TARGET_TR5!$C$2:$C$2040=$C262,IF(TARGET_TR5!$E$2:$E$2040=$E262,IF(TARGET_TR5!$F$1:$Q$1=AL$2,TARGET_TR5!$F$2:$Q$2040)))))</f>
        <v>0</v>
      </c>
      <c r="AM262" s="174" cm="1">
        <f t="array" ref="AM262">SUM(IF(TARGET_TR5!$B$2:$B$2040=$A262,IF(TARGET_TR5!$C$2:$C$2040=$C262,IF(TARGET_TR5!$E$2:$E$2040=$E262,IF(TARGET_TR5!$F$1:$Q$1=AM$2,TARGET_TR5!$F$2:$Q$2040)))))</f>
        <v>0</v>
      </c>
      <c r="AN262" s="174" cm="1">
        <f t="array" ref="AN262">SUM(IF(TARGET_TR5!$B$2:$B$2040=$A262,IF(TARGET_TR5!$C$2:$C$2040=$C262,IF(TARGET_TR5!$E$2:$E$2040=$E262,IF(TARGET_TR5!$F$1:$Q$1=AN$2,TARGET_TR5!$F$2:$Q$2040)))))</f>
        <v>0</v>
      </c>
      <c r="AO262" s="174" cm="1">
        <f t="array" ref="AO262">SUM(IF(TARGET_TR5!$B$2:$B$2040=$A262,IF(TARGET_TR5!$C$2:$C$2040=$C262,IF(TARGET_TR5!$E$2:$E$2040=$E262,IF(TARGET_TR5!$F$1:$Q$1=AO$2,TARGET_TR5!$F$2:$Q$2040)))))</f>
        <v>0</v>
      </c>
      <c r="AP262" s="174">
        <v>0</v>
      </c>
      <c r="AQ262" s="174">
        <v>0</v>
      </c>
      <c r="AR262" s="174">
        <v>0</v>
      </c>
      <c r="AS262" s="174">
        <v>0</v>
      </c>
      <c r="AT262" s="174">
        <v>0</v>
      </c>
      <c r="AU262" s="174">
        <v>0</v>
      </c>
      <c r="AV262" s="174">
        <v>0</v>
      </c>
      <c r="AW262" s="174">
        <v>0</v>
      </c>
      <c r="AX262" s="174">
        <v>0</v>
      </c>
      <c r="AY262" s="174">
        <v>0</v>
      </c>
      <c r="AZ262" s="174">
        <v>0</v>
      </c>
      <c r="BA262" s="174">
        <v>0</v>
      </c>
      <c r="BB262" s="175">
        <f t="shared" si="61"/>
        <v>1</v>
      </c>
      <c r="BC262" s="175">
        <f t="shared" si="61"/>
        <v>1</v>
      </c>
      <c r="BD262" s="175">
        <f t="shared" si="61"/>
        <v>1</v>
      </c>
      <c r="BE262" s="175">
        <f t="shared" si="60"/>
        <v>1</v>
      </c>
      <c r="BF262" s="175">
        <f t="shared" si="60"/>
        <v>1</v>
      </c>
      <c r="BG262" s="175">
        <f t="shared" si="60"/>
        <v>1</v>
      </c>
      <c r="BH262" s="175">
        <f t="shared" si="60"/>
        <v>1</v>
      </c>
      <c r="BI262" s="175">
        <f t="shared" si="60"/>
        <v>1</v>
      </c>
      <c r="BJ262" s="175">
        <f t="shared" si="60"/>
        <v>1</v>
      </c>
      <c r="BK262" s="175">
        <f t="shared" si="58"/>
        <v>1</v>
      </c>
      <c r="BL262" s="175">
        <f t="shared" si="58"/>
        <v>1</v>
      </c>
      <c r="BM262" s="175">
        <f t="shared" si="58"/>
        <v>1</v>
      </c>
    </row>
    <row r="263" spans="1:65" x14ac:dyDescent="0.35">
      <c r="A263" s="173" t="s">
        <v>65</v>
      </c>
      <c r="B263" s="173" t="str">
        <v>DPS</v>
      </c>
      <c r="C263" s="173" t="str">
        <v>Sales Wireline PS</v>
      </c>
      <c r="D263" s="173" t="str">
        <v>SST</v>
      </c>
      <c r="E263" s="173" t="str">
        <v>PAPUA BARAT</v>
      </c>
      <c r="F263" s="174" cm="1">
        <f t="array" ref="F263">SUM(IF(TARGET_TR5!$B$2:$B$2040=$A263,IF(TARGET_TR5!$C$2:$C$2040=$C263,IF(TARGET_TR5!$E$2:$E$2040=$E263,IF(TARGET_TR5!$W$1:$AH$1=F$2,TARGET_TR5!$W$2:$AH$2040)))))</f>
        <v>0</v>
      </c>
      <c r="G263" s="174" cm="1">
        <f t="array" ref="G263">SUM(IF(TARGET_TR5!$B$2:$B$2040=$A263,IF(TARGET_TR5!$C$2:$C$2040=$C263,IF(TARGET_TR5!$E$2:$E$2040=$E263,IF(TARGET_TR5!$W$1:$AH$1=G$2,TARGET_TR5!$W$2:$AH$2040)))))</f>
        <v>0</v>
      </c>
      <c r="H263" s="174" cm="1">
        <f t="array" ref="H263">SUM(IF(TARGET_TR5!$B$2:$B$2040=$A263,IF(TARGET_TR5!$C$2:$C$2040=$C263,IF(TARGET_TR5!$E$2:$E$2040=$E263,IF(TARGET_TR5!$W$1:$AH$1=H$2,TARGET_TR5!$W$2:$AH$2040)))))</f>
        <v>0</v>
      </c>
      <c r="I263" s="174" cm="1">
        <f t="array" ref="I263">SUM(IF(TARGET_TR5!$B$2:$B$2040=$A263,IF(TARGET_TR5!$C$2:$C$2040=$C263,IF(TARGET_TR5!$E$2:$E$2040=$E263,IF(TARGET_TR5!$W$1:$AH$1=I$2,TARGET_TR5!$W$2:$AH$2040)))))</f>
        <v>0</v>
      </c>
      <c r="J263" s="174" cm="1">
        <f t="array" ref="J263">SUM(IF(TARGET_TR5!$B$2:$B$2040=$A263,IF(TARGET_TR5!$C$2:$C$2040=$C263,IF(TARGET_TR5!$E$2:$E$2040=$E263,IF(TARGET_TR5!$W$1:$AH$1=J$2,TARGET_TR5!$W$2:$AH$2040)))))</f>
        <v>0</v>
      </c>
      <c r="K263" s="174" cm="1">
        <f t="array" ref="K263">SUM(IF(TARGET_TR5!$B$2:$B$2040=$A263,IF(TARGET_TR5!$C$2:$C$2040=$C263,IF(TARGET_TR5!$E$2:$E$2040=$E263,IF(TARGET_TR5!$W$1:$AH$1=K$2,TARGET_TR5!$W$2:$AH$2040)))))</f>
        <v>0</v>
      </c>
      <c r="L263" s="174" cm="1">
        <f t="array" ref="L263">SUM(IF(TARGET_TR5!$B$2:$B$2040=$A263,IF(TARGET_TR5!$C$2:$C$2040=$C263,IF(TARGET_TR5!$E$2:$E$2040=$E263,IF(TARGET_TR5!$W$1:$AH$1=L$2,TARGET_TR5!$W$2:$AH$2040)))))</f>
        <v>0</v>
      </c>
      <c r="M263" s="174" cm="1">
        <f t="array" ref="M263">SUM(IF(TARGET_TR5!$B$2:$B$2040=$A263,IF(TARGET_TR5!$C$2:$C$2040=$C263,IF(TARGET_TR5!$E$2:$E$2040=$E263,IF(TARGET_TR5!$W$1:$AH$1=M$2,TARGET_TR5!$W$2:$AH$2040)))))</f>
        <v>0</v>
      </c>
      <c r="N263" s="174" cm="1">
        <f t="array" ref="N263">SUM(IF(TARGET_TR5!$B$2:$B$2040=$A263,IF(TARGET_TR5!$C$2:$C$2040=$C263,IF(TARGET_TR5!$E$2:$E$2040=$E263,IF(TARGET_TR5!$W$1:$AH$1=N$2,TARGET_TR5!$W$2:$AH$2040)))))</f>
        <v>0</v>
      </c>
      <c r="O263" s="174" cm="1">
        <f t="array" ref="O263">SUM(IF(TARGET_TR5!$B$2:$B$2040=$A263,IF(TARGET_TR5!$C$2:$C$2040=$C263,IF(TARGET_TR5!$E$2:$E$2040=$E263,IF(TARGET_TR5!$W$1:$AH$1=O$2,TARGET_TR5!$W$2:$AH$2040)))))</f>
        <v>0</v>
      </c>
      <c r="P263" s="174" cm="1">
        <f t="array" ref="P263">SUM(IF(TARGET_TR5!$B$2:$B$2040=$A263,IF(TARGET_TR5!$C$2:$C$2040=$C263,IF(TARGET_TR5!$E$2:$E$2040=$E263,IF(TARGET_TR5!$W$1:$AH$1=P$2,TARGET_TR5!$W$2:$AH$2040)))))</f>
        <v>0</v>
      </c>
      <c r="Q263" s="174" cm="1">
        <f t="array" ref="Q263">SUM(IF(TARGET_TR5!$B$2:$B$2040=$A263,IF(TARGET_TR5!$C$2:$C$2040=$C263,IF(TARGET_TR5!$E$2:$E$2040=$E263,IF(TARGET_TR5!$W$1:$AH$1=Q$2,TARGET_TR5!$W$2:$AH$2040)))))</f>
        <v>0</v>
      </c>
      <c r="R263" s="174">
        <v>0</v>
      </c>
      <c r="S263" s="174">
        <v>0</v>
      </c>
      <c r="T263" s="174">
        <v>0</v>
      </c>
      <c r="U263" s="174">
        <v>0</v>
      </c>
      <c r="V263" s="174">
        <v>0</v>
      </c>
      <c r="W263" s="174">
        <v>0</v>
      </c>
      <c r="X263" s="174">
        <v>0</v>
      </c>
      <c r="Y263" s="174">
        <v>0</v>
      </c>
      <c r="Z263" s="174">
        <v>0</v>
      </c>
      <c r="AA263" s="174">
        <v>0</v>
      </c>
      <c r="AB263" s="174">
        <v>0</v>
      </c>
      <c r="AC263" s="174">
        <v>0</v>
      </c>
      <c r="AD263" s="174" cm="1">
        <f t="array" ref="AD263">SUM(IF(TARGET_TR5!$B$2:$B$2040=$A263,IF(TARGET_TR5!$C$2:$C$2040=$C263,IF(TARGET_TR5!$E$2:$E$2040=$E263,IF(TARGET_TR5!$F$1:$Q$1=AD$2,TARGET_TR5!$F$2:$Q$2040)))))</f>
        <v>0</v>
      </c>
      <c r="AE263" s="174" cm="1">
        <f t="array" ref="AE263">SUM(IF(TARGET_TR5!$B$2:$B$2040=$A263,IF(TARGET_TR5!$C$2:$C$2040=$C263,IF(TARGET_TR5!$E$2:$E$2040=$E263,IF(TARGET_TR5!$F$1:$Q$1=AE$2,TARGET_TR5!$F$2:$Q$2040)))))</f>
        <v>0</v>
      </c>
      <c r="AF263" s="174" cm="1">
        <f t="array" ref="AF263">SUM(IF(TARGET_TR5!$B$2:$B$2040=$A263,IF(TARGET_TR5!$C$2:$C$2040=$C263,IF(TARGET_TR5!$E$2:$E$2040=$E263,IF(TARGET_TR5!$F$1:$Q$1=AF$2,TARGET_TR5!$F$2:$Q$2040)))))</f>
        <v>0</v>
      </c>
      <c r="AG263" s="174" cm="1">
        <f t="array" ref="AG263">SUM(IF(TARGET_TR5!$B$2:$B$2040=$A263,IF(TARGET_TR5!$C$2:$C$2040=$C263,IF(TARGET_TR5!$E$2:$E$2040=$E263,IF(TARGET_TR5!$F$1:$Q$1=AG$2,TARGET_TR5!$F$2:$Q$2040)))))</f>
        <v>0</v>
      </c>
      <c r="AH263" s="174" cm="1">
        <f t="array" ref="AH263">SUM(IF(TARGET_TR5!$B$2:$B$2040=$A263,IF(TARGET_TR5!$C$2:$C$2040=$C263,IF(TARGET_TR5!$E$2:$E$2040=$E263,IF(TARGET_TR5!$F$1:$Q$1=AH$2,TARGET_TR5!$F$2:$Q$2040)))))</f>
        <v>0</v>
      </c>
      <c r="AI263" s="174" cm="1">
        <f t="array" ref="AI263">SUM(IF(TARGET_TR5!$B$2:$B$2040=$A263,IF(TARGET_TR5!$C$2:$C$2040=$C263,IF(TARGET_TR5!$E$2:$E$2040=$E263,IF(TARGET_TR5!$F$1:$Q$1=AI$2,TARGET_TR5!$F$2:$Q$2040)))))</f>
        <v>0</v>
      </c>
      <c r="AJ263" s="174" cm="1">
        <f t="array" ref="AJ263">SUM(IF(TARGET_TR5!$B$2:$B$2040=$A263,IF(TARGET_TR5!$C$2:$C$2040=$C263,IF(TARGET_TR5!$E$2:$E$2040=$E263,IF(TARGET_TR5!$F$1:$Q$1=AJ$2,TARGET_TR5!$F$2:$Q$2040)))))</f>
        <v>0</v>
      </c>
      <c r="AK263" s="174" cm="1">
        <f t="array" ref="AK263">SUM(IF(TARGET_TR5!$B$2:$B$2040=$A263,IF(TARGET_TR5!$C$2:$C$2040=$C263,IF(TARGET_TR5!$E$2:$E$2040=$E263,IF(TARGET_TR5!$F$1:$Q$1=AK$2,TARGET_TR5!$F$2:$Q$2040)))))</f>
        <v>0</v>
      </c>
      <c r="AL263" s="174" cm="1">
        <f t="array" ref="AL263">SUM(IF(TARGET_TR5!$B$2:$B$2040=$A263,IF(TARGET_TR5!$C$2:$C$2040=$C263,IF(TARGET_TR5!$E$2:$E$2040=$E263,IF(TARGET_TR5!$F$1:$Q$1=AL$2,TARGET_TR5!$F$2:$Q$2040)))))</f>
        <v>0</v>
      </c>
      <c r="AM263" s="174" cm="1">
        <f t="array" ref="AM263">SUM(IF(TARGET_TR5!$B$2:$B$2040=$A263,IF(TARGET_TR5!$C$2:$C$2040=$C263,IF(TARGET_TR5!$E$2:$E$2040=$E263,IF(TARGET_TR5!$F$1:$Q$1=AM$2,TARGET_TR5!$F$2:$Q$2040)))))</f>
        <v>0</v>
      </c>
      <c r="AN263" s="174" cm="1">
        <f t="array" ref="AN263">SUM(IF(TARGET_TR5!$B$2:$B$2040=$A263,IF(TARGET_TR5!$C$2:$C$2040=$C263,IF(TARGET_TR5!$E$2:$E$2040=$E263,IF(TARGET_TR5!$F$1:$Q$1=AN$2,TARGET_TR5!$F$2:$Q$2040)))))</f>
        <v>0</v>
      </c>
      <c r="AO263" s="174" cm="1">
        <f t="array" ref="AO263">SUM(IF(TARGET_TR5!$B$2:$B$2040=$A263,IF(TARGET_TR5!$C$2:$C$2040=$C263,IF(TARGET_TR5!$E$2:$E$2040=$E263,IF(TARGET_TR5!$F$1:$Q$1=AO$2,TARGET_TR5!$F$2:$Q$2040)))))</f>
        <v>0</v>
      </c>
      <c r="AP263" s="174">
        <v>0</v>
      </c>
      <c r="AQ263" s="174">
        <v>0</v>
      </c>
      <c r="AR263" s="174">
        <v>0</v>
      </c>
      <c r="AS263" s="174">
        <v>0</v>
      </c>
      <c r="AT263" s="174">
        <v>0</v>
      </c>
      <c r="AU263" s="174">
        <v>0</v>
      </c>
      <c r="AV263" s="174">
        <v>0</v>
      </c>
      <c r="AW263" s="174">
        <v>0</v>
      </c>
      <c r="AX263" s="174">
        <v>0</v>
      </c>
      <c r="AY263" s="174">
        <v>0</v>
      </c>
      <c r="AZ263" s="174">
        <v>0</v>
      </c>
      <c r="BA263" s="174">
        <v>0</v>
      </c>
      <c r="BB263" s="175">
        <f t="shared" si="61"/>
        <v>1</v>
      </c>
      <c r="BC263" s="175">
        <f t="shared" si="61"/>
        <v>1</v>
      </c>
      <c r="BD263" s="175">
        <f t="shared" si="61"/>
        <v>1</v>
      </c>
      <c r="BE263" s="175">
        <f t="shared" si="60"/>
        <v>1</v>
      </c>
      <c r="BF263" s="175">
        <f t="shared" si="60"/>
        <v>1</v>
      </c>
      <c r="BG263" s="175">
        <f t="shared" si="60"/>
        <v>1</v>
      </c>
      <c r="BH263" s="175">
        <f t="shared" si="60"/>
        <v>1</v>
      </c>
      <c r="BI263" s="175">
        <f t="shared" si="60"/>
        <v>1</v>
      </c>
      <c r="BJ263" s="175">
        <f t="shared" si="60"/>
        <v>1</v>
      </c>
      <c r="BK263" s="175">
        <f t="shared" si="58"/>
        <v>1</v>
      </c>
      <c r="BL263" s="175">
        <f t="shared" si="58"/>
        <v>1</v>
      </c>
      <c r="BM263" s="175">
        <f t="shared" si="58"/>
        <v>1</v>
      </c>
    </row>
    <row r="264" spans="1:65" x14ac:dyDescent="0.35">
      <c r="A264" s="173" t="s">
        <v>65</v>
      </c>
      <c r="B264" s="173" t="str">
        <v>DPS</v>
      </c>
      <c r="C264" s="173" t="str">
        <v>Sales Wireline PS</v>
      </c>
      <c r="D264" s="173" t="str">
        <v>SST</v>
      </c>
      <c r="E264" s="173" t="str">
        <v>SULBAGSEL</v>
      </c>
      <c r="F264" s="174" cm="1">
        <f t="array" ref="F264">SUM(IF(TARGET_TR5!$B$2:$B$2040=$A264,IF(TARGET_TR5!$C$2:$C$2040=$C264,IF(TARGET_TR5!$E$2:$E$2040=$E264,IF(TARGET_TR5!$W$1:$AH$1=F$2,TARGET_TR5!$W$2:$AH$2040)))))</f>
        <v>0</v>
      </c>
      <c r="G264" s="174" cm="1">
        <f t="array" ref="G264">SUM(IF(TARGET_TR5!$B$2:$B$2040=$A264,IF(TARGET_TR5!$C$2:$C$2040=$C264,IF(TARGET_TR5!$E$2:$E$2040=$E264,IF(TARGET_TR5!$W$1:$AH$1=G$2,TARGET_TR5!$W$2:$AH$2040)))))</f>
        <v>0</v>
      </c>
      <c r="H264" s="174" cm="1">
        <f t="array" ref="H264">SUM(IF(TARGET_TR5!$B$2:$B$2040=$A264,IF(TARGET_TR5!$C$2:$C$2040=$C264,IF(TARGET_TR5!$E$2:$E$2040=$E264,IF(TARGET_TR5!$W$1:$AH$1=H$2,TARGET_TR5!$W$2:$AH$2040)))))</f>
        <v>1</v>
      </c>
      <c r="I264" s="174" cm="1">
        <f t="array" ref="I264">SUM(IF(TARGET_TR5!$B$2:$B$2040=$A264,IF(TARGET_TR5!$C$2:$C$2040=$C264,IF(TARGET_TR5!$E$2:$E$2040=$E264,IF(TARGET_TR5!$W$1:$AH$1=I$2,TARGET_TR5!$W$2:$AH$2040)))))</f>
        <v>1</v>
      </c>
      <c r="J264" s="174" cm="1">
        <f t="array" ref="J264">SUM(IF(TARGET_TR5!$B$2:$B$2040=$A264,IF(TARGET_TR5!$C$2:$C$2040=$C264,IF(TARGET_TR5!$E$2:$E$2040=$E264,IF(TARGET_TR5!$W$1:$AH$1=J$2,TARGET_TR5!$W$2:$AH$2040)))))</f>
        <v>1</v>
      </c>
      <c r="K264" s="174" cm="1">
        <f t="array" ref="K264">SUM(IF(TARGET_TR5!$B$2:$B$2040=$A264,IF(TARGET_TR5!$C$2:$C$2040=$C264,IF(TARGET_TR5!$E$2:$E$2040=$E264,IF(TARGET_TR5!$W$1:$AH$1=K$2,TARGET_TR5!$W$2:$AH$2040)))))</f>
        <v>2</v>
      </c>
      <c r="L264" s="174" cm="1">
        <f t="array" ref="L264">SUM(IF(TARGET_TR5!$B$2:$B$2040=$A264,IF(TARGET_TR5!$C$2:$C$2040=$C264,IF(TARGET_TR5!$E$2:$E$2040=$E264,IF(TARGET_TR5!$W$1:$AH$1=L$2,TARGET_TR5!$W$2:$AH$2040)))))</f>
        <v>2</v>
      </c>
      <c r="M264" s="174" cm="1">
        <f t="array" ref="M264">SUM(IF(TARGET_TR5!$B$2:$B$2040=$A264,IF(TARGET_TR5!$C$2:$C$2040=$C264,IF(TARGET_TR5!$E$2:$E$2040=$E264,IF(TARGET_TR5!$W$1:$AH$1=M$2,TARGET_TR5!$W$2:$AH$2040)))))</f>
        <v>2</v>
      </c>
      <c r="N264" s="174" cm="1">
        <f t="array" ref="N264">SUM(IF(TARGET_TR5!$B$2:$B$2040=$A264,IF(TARGET_TR5!$C$2:$C$2040=$C264,IF(TARGET_TR5!$E$2:$E$2040=$E264,IF(TARGET_TR5!$W$1:$AH$1=N$2,TARGET_TR5!$W$2:$AH$2040)))))</f>
        <v>2</v>
      </c>
      <c r="O264" s="174" cm="1">
        <f t="array" ref="O264">SUM(IF(TARGET_TR5!$B$2:$B$2040=$A264,IF(TARGET_TR5!$C$2:$C$2040=$C264,IF(TARGET_TR5!$E$2:$E$2040=$E264,IF(TARGET_TR5!$W$1:$AH$1=O$2,TARGET_TR5!$W$2:$AH$2040)))))</f>
        <v>2</v>
      </c>
      <c r="P264" s="174" cm="1">
        <f t="array" ref="P264">SUM(IF(TARGET_TR5!$B$2:$B$2040=$A264,IF(TARGET_TR5!$C$2:$C$2040=$C264,IF(TARGET_TR5!$E$2:$E$2040=$E264,IF(TARGET_TR5!$W$1:$AH$1=P$2,TARGET_TR5!$W$2:$AH$2040)))))</f>
        <v>3</v>
      </c>
      <c r="Q264" s="174" cm="1">
        <f t="array" ref="Q264">SUM(IF(TARGET_TR5!$B$2:$B$2040=$A264,IF(TARGET_TR5!$C$2:$C$2040=$C264,IF(TARGET_TR5!$E$2:$E$2040=$E264,IF(TARGET_TR5!$W$1:$AH$1=Q$2,TARGET_TR5!$W$2:$AH$2040)))))</f>
        <v>3</v>
      </c>
      <c r="R264" s="174">
        <v>0</v>
      </c>
      <c r="S264" s="174">
        <v>0</v>
      </c>
      <c r="T264" s="174">
        <v>2</v>
      </c>
      <c r="U264" s="174">
        <v>2</v>
      </c>
      <c r="V264" s="174">
        <v>2</v>
      </c>
      <c r="W264" s="174">
        <v>2</v>
      </c>
      <c r="X264" s="174">
        <v>2</v>
      </c>
      <c r="Y264" s="174">
        <v>2</v>
      </c>
      <c r="Z264" s="174">
        <v>2</v>
      </c>
      <c r="AA264" s="174">
        <v>2</v>
      </c>
      <c r="AB264" s="174">
        <v>2</v>
      </c>
      <c r="AC264" s="174">
        <v>2</v>
      </c>
      <c r="AD264" s="174" cm="1">
        <f t="array" ref="AD264">SUM(IF(TARGET_TR5!$B$2:$B$2040=$A264,IF(TARGET_TR5!$C$2:$C$2040=$C264,IF(TARGET_TR5!$E$2:$E$2040=$E264,IF(TARGET_TR5!$F$1:$Q$1=AD$2,TARGET_TR5!$F$2:$Q$2040)))))</f>
        <v>0</v>
      </c>
      <c r="AE264" s="174" cm="1">
        <f t="array" ref="AE264">SUM(IF(TARGET_TR5!$B$2:$B$2040=$A264,IF(TARGET_TR5!$C$2:$C$2040=$C264,IF(TARGET_TR5!$E$2:$E$2040=$E264,IF(TARGET_TR5!$F$1:$Q$1=AE$2,TARGET_TR5!$F$2:$Q$2040)))))</f>
        <v>0</v>
      </c>
      <c r="AF264" s="174" cm="1">
        <f t="array" ref="AF264">SUM(IF(TARGET_TR5!$B$2:$B$2040=$A264,IF(TARGET_TR5!$C$2:$C$2040=$C264,IF(TARGET_TR5!$E$2:$E$2040=$E264,IF(TARGET_TR5!$F$1:$Q$1=AF$2,TARGET_TR5!$F$2:$Q$2040)))))</f>
        <v>1</v>
      </c>
      <c r="AG264" s="174" cm="1">
        <f t="array" ref="AG264">SUM(IF(TARGET_TR5!$B$2:$B$2040=$A264,IF(TARGET_TR5!$C$2:$C$2040=$C264,IF(TARGET_TR5!$E$2:$E$2040=$E264,IF(TARGET_TR5!$F$1:$Q$1=AG$2,TARGET_TR5!$F$2:$Q$2040)))))</f>
        <v>0</v>
      </c>
      <c r="AH264" s="174" cm="1">
        <f t="array" ref="AH264">SUM(IF(TARGET_TR5!$B$2:$B$2040=$A264,IF(TARGET_TR5!$C$2:$C$2040=$C264,IF(TARGET_TR5!$E$2:$E$2040=$E264,IF(TARGET_TR5!$F$1:$Q$1=AH$2,TARGET_TR5!$F$2:$Q$2040)))))</f>
        <v>0</v>
      </c>
      <c r="AI264" s="174" cm="1">
        <f t="array" ref="AI264">SUM(IF(TARGET_TR5!$B$2:$B$2040=$A264,IF(TARGET_TR5!$C$2:$C$2040=$C264,IF(TARGET_TR5!$E$2:$E$2040=$E264,IF(TARGET_TR5!$F$1:$Q$1=AI$2,TARGET_TR5!$F$2:$Q$2040)))))</f>
        <v>1</v>
      </c>
      <c r="AJ264" s="174" cm="1">
        <f t="array" ref="AJ264">SUM(IF(TARGET_TR5!$B$2:$B$2040=$A264,IF(TARGET_TR5!$C$2:$C$2040=$C264,IF(TARGET_TR5!$E$2:$E$2040=$E264,IF(TARGET_TR5!$F$1:$Q$1=AJ$2,TARGET_TR5!$F$2:$Q$2040)))))</f>
        <v>0</v>
      </c>
      <c r="AK264" s="174" cm="1">
        <f t="array" ref="AK264">SUM(IF(TARGET_TR5!$B$2:$B$2040=$A264,IF(TARGET_TR5!$C$2:$C$2040=$C264,IF(TARGET_TR5!$E$2:$E$2040=$E264,IF(TARGET_TR5!$F$1:$Q$1=AK$2,TARGET_TR5!$F$2:$Q$2040)))))</f>
        <v>0</v>
      </c>
      <c r="AL264" s="174" cm="1">
        <f t="array" ref="AL264">SUM(IF(TARGET_TR5!$B$2:$B$2040=$A264,IF(TARGET_TR5!$C$2:$C$2040=$C264,IF(TARGET_TR5!$E$2:$E$2040=$E264,IF(TARGET_TR5!$F$1:$Q$1=AL$2,TARGET_TR5!$F$2:$Q$2040)))))</f>
        <v>0</v>
      </c>
      <c r="AM264" s="174" cm="1">
        <f t="array" ref="AM264">SUM(IF(TARGET_TR5!$B$2:$B$2040=$A264,IF(TARGET_TR5!$C$2:$C$2040=$C264,IF(TARGET_TR5!$E$2:$E$2040=$E264,IF(TARGET_TR5!$F$1:$Q$1=AM$2,TARGET_TR5!$F$2:$Q$2040)))))</f>
        <v>0</v>
      </c>
      <c r="AN264" s="174" cm="1">
        <f t="array" ref="AN264">SUM(IF(TARGET_TR5!$B$2:$B$2040=$A264,IF(TARGET_TR5!$C$2:$C$2040=$C264,IF(TARGET_TR5!$E$2:$E$2040=$E264,IF(TARGET_TR5!$F$1:$Q$1=AN$2,TARGET_TR5!$F$2:$Q$2040)))))</f>
        <v>1</v>
      </c>
      <c r="AO264" s="174" cm="1">
        <f t="array" ref="AO264">SUM(IF(TARGET_TR5!$B$2:$B$2040=$A264,IF(TARGET_TR5!$C$2:$C$2040=$C264,IF(TARGET_TR5!$E$2:$E$2040=$E264,IF(TARGET_TR5!$F$1:$Q$1=AO$2,TARGET_TR5!$F$2:$Q$2040)))))</f>
        <v>0</v>
      </c>
      <c r="AP264" s="174">
        <v>0</v>
      </c>
      <c r="AQ264" s="174">
        <v>0</v>
      </c>
      <c r="AR264" s="174">
        <v>2</v>
      </c>
      <c r="AS264" s="174">
        <v>0</v>
      </c>
      <c r="AT264" s="174">
        <v>0</v>
      </c>
      <c r="AU264" s="174">
        <v>0</v>
      </c>
      <c r="AV264" s="174">
        <v>0</v>
      </c>
      <c r="AW264" s="174">
        <v>0</v>
      </c>
      <c r="AX264" s="174">
        <v>0</v>
      </c>
      <c r="AY264" s="174">
        <v>0</v>
      </c>
      <c r="AZ264" s="174">
        <v>0</v>
      </c>
      <c r="BA264" s="174">
        <v>0</v>
      </c>
      <c r="BB264" s="175">
        <f t="shared" si="61"/>
        <v>1</v>
      </c>
      <c r="BC264" s="175">
        <f t="shared" si="61"/>
        <v>1</v>
      </c>
      <c r="BD264" s="175">
        <f t="shared" si="61"/>
        <v>2</v>
      </c>
      <c r="BE264" s="175">
        <f t="shared" si="60"/>
        <v>2</v>
      </c>
      <c r="BF264" s="175">
        <f t="shared" si="60"/>
        <v>2</v>
      </c>
      <c r="BG264" s="175">
        <f t="shared" si="60"/>
        <v>1</v>
      </c>
      <c r="BH264" s="175">
        <f t="shared" si="60"/>
        <v>1</v>
      </c>
      <c r="BI264" s="175">
        <f t="shared" si="60"/>
        <v>1</v>
      </c>
      <c r="BJ264" s="175">
        <f t="shared" si="60"/>
        <v>1</v>
      </c>
      <c r="BK264" s="175">
        <f t="shared" si="58"/>
        <v>1</v>
      </c>
      <c r="BL264" s="175">
        <f t="shared" si="58"/>
        <v>0.66666666666666663</v>
      </c>
      <c r="BM264" s="175">
        <f t="shared" si="58"/>
        <v>0.66666666666666663</v>
      </c>
    </row>
    <row r="265" spans="1:65" x14ac:dyDescent="0.35">
      <c r="A265" s="173" t="s">
        <v>65</v>
      </c>
      <c r="B265" s="173" t="str">
        <v>DPS</v>
      </c>
      <c r="C265" s="173" t="str">
        <v>Sales Wireline PS</v>
      </c>
      <c r="D265" s="173" t="str">
        <v>SST</v>
      </c>
      <c r="E265" s="173" t="str">
        <v>SULBAGTENG</v>
      </c>
      <c r="F265" s="174" cm="1">
        <f t="array" ref="F265">SUM(IF(TARGET_TR5!$B$2:$B$2040=$A265,IF(TARGET_TR5!$C$2:$C$2040=$C265,IF(TARGET_TR5!$E$2:$E$2040=$E265,IF(TARGET_TR5!$W$1:$AH$1=F$2,TARGET_TR5!$W$2:$AH$2040)))))</f>
        <v>0</v>
      </c>
      <c r="G265" s="174" cm="1">
        <f t="array" ref="G265">SUM(IF(TARGET_TR5!$B$2:$B$2040=$A265,IF(TARGET_TR5!$C$2:$C$2040=$C265,IF(TARGET_TR5!$E$2:$E$2040=$E265,IF(TARGET_TR5!$W$1:$AH$1=G$2,TARGET_TR5!$W$2:$AH$2040)))))</f>
        <v>1</v>
      </c>
      <c r="H265" s="174" cm="1">
        <f t="array" ref="H265">SUM(IF(TARGET_TR5!$B$2:$B$2040=$A265,IF(TARGET_TR5!$C$2:$C$2040=$C265,IF(TARGET_TR5!$E$2:$E$2040=$E265,IF(TARGET_TR5!$W$1:$AH$1=H$2,TARGET_TR5!$W$2:$AH$2040)))))</f>
        <v>1</v>
      </c>
      <c r="I265" s="174" cm="1">
        <f t="array" ref="I265">SUM(IF(TARGET_TR5!$B$2:$B$2040=$A265,IF(TARGET_TR5!$C$2:$C$2040=$C265,IF(TARGET_TR5!$E$2:$E$2040=$E265,IF(TARGET_TR5!$W$1:$AH$1=I$2,TARGET_TR5!$W$2:$AH$2040)))))</f>
        <v>2</v>
      </c>
      <c r="J265" s="174" cm="1">
        <f t="array" ref="J265">SUM(IF(TARGET_TR5!$B$2:$B$2040=$A265,IF(TARGET_TR5!$C$2:$C$2040=$C265,IF(TARGET_TR5!$E$2:$E$2040=$E265,IF(TARGET_TR5!$W$1:$AH$1=J$2,TARGET_TR5!$W$2:$AH$2040)))))</f>
        <v>3</v>
      </c>
      <c r="K265" s="174" cm="1">
        <f t="array" ref="K265">SUM(IF(TARGET_TR5!$B$2:$B$2040=$A265,IF(TARGET_TR5!$C$2:$C$2040=$C265,IF(TARGET_TR5!$E$2:$E$2040=$E265,IF(TARGET_TR5!$W$1:$AH$1=K$2,TARGET_TR5!$W$2:$AH$2040)))))</f>
        <v>3</v>
      </c>
      <c r="L265" s="174" cm="1">
        <f t="array" ref="L265">SUM(IF(TARGET_TR5!$B$2:$B$2040=$A265,IF(TARGET_TR5!$C$2:$C$2040=$C265,IF(TARGET_TR5!$E$2:$E$2040=$E265,IF(TARGET_TR5!$W$1:$AH$1=L$2,TARGET_TR5!$W$2:$AH$2040)))))</f>
        <v>4</v>
      </c>
      <c r="M265" s="174" cm="1">
        <f t="array" ref="M265">SUM(IF(TARGET_TR5!$B$2:$B$2040=$A265,IF(TARGET_TR5!$C$2:$C$2040=$C265,IF(TARGET_TR5!$E$2:$E$2040=$E265,IF(TARGET_TR5!$W$1:$AH$1=M$2,TARGET_TR5!$W$2:$AH$2040)))))</f>
        <v>5</v>
      </c>
      <c r="N265" s="174" cm="1">
        <f t="array" ref="N265">SUM(IF(TARGET_TR5!$B$2:$B$2040=$A265,IF(TARGET_TR5!$C$2:$C$2040=$C265,IF(TARGET_TR5!$E$2:$E$2040=$E265,IF(TARGET_TR5!$W$1:$AH$1=N$2,TARGET_TR5!$W$2:$AH$2040)))))</f>
        <v>6</v>
      </c>
      <c r="O265" s="174" cm="1">
        <f t="array" ref="O265">SUM(IF(TARGET_TR5!$B$2:$B$2040=$A265,IF(TARGET_TR5!$C$2:$C$2040=$C265,IF(TARGET_TR5!$E$2:$E$2040=$E265,IF(TARGET_TR5!$W$1:$AH$1=O$2,TARGET_TR5!$W$2:$AH$2040)))))</f>
        <v>7</v>
      </c>
      <c r="P265" s="174" cm="1">
        <f t="array" ref="P265">SUM(IF(TARGET_TR5!$B$2:$B$2040=$A265,IF(TARGET_TR5!$C$2:$C$2040=$C265,IF(TARGET_TR5!$E$2:$E$2040=$E265,IF(TARGET_TR5!$W$1:$AH$1=P$2,TARGET_TR5!$W$2:$AH$2040)))))</f>
        <v>8</v>
      </c>
      <c r="Q265" s="174" cm="1">
        <f t="array" ref="Q265">SUM(IF(TARGET_TR5!$B$2:$B$2040=$A265,IF(TARGET_TR5!$C$2:$C$2040=$C265,IF(TARGET_TR5!$E$2:$E$2040=$E265,IF(TARGET_TR5!$W$1:$AH$1=Q$2,TARGET_TR5!$W$2:$AH$2040)))))</f>
        <v>9</v>
      </c>
      <c r="R265" s="174">
        <v>0</v>
      </c>
      <c r="S265" s="174">
        <v>2</v>
      </c>
      <c r="T265" s="174">
        <v>2</v>
      </c>
      <c r="U265" s="174">
        <v>2</v>
      </c>
      <c r="V265" s="174">
        <v>2</v>
      </c>
      <c r="W265" s="174">
        <v>2</v>
      </c>
      <c r="X265" s="174">
        <v>2</v>
      </c>
      <c r="Y265" s="174">
        <v>2</v>
      </c>
      <c r="Z265" s="174">
        <v>2</v>
      </c>
      <c r="AA265" s="174">
        <v>2</v>
      </c>
      <c r="AB265" s="174">
        <v>2</v>
      </c>
      <c r="AC265" s="174">
        <v>2</v>
      </c>
      <c r="AD265" s="174" cm="1">
        <f t="array" ref="AD265">SUM(IF(TARGET_TR5!$B$2:$B$2040=$A265,IF(TARGET_TR5!$C$2:$C$2040=$C265,IF(TARGET_TR5!$E$2:$E$2040=$E265,IF(TARGET_TR5!$F$1:$Q$1=AD$2,TARGET_TR5!$F$2:$Q$2040)))))</f>
        <v>0</v>
      </c>
      <c r="AE265" s="174" cm="1">
        <f t="array" ref="AE265">SUM(IF(TARGET_TR5!$B$2:$B$2040=$A265,IF(TARGET_TR5!$C$2:$C$2040=$C265,IF(TARGET_TR5!$E$2:$E$2040=$E265,IF(TARGET_TR5!$F$1:$Q$1=AE$2,TARGET_TR5!$F$2:$Q$2040)))))</f>
        <v>1</v>
      </c>
      <c r="AF265" s="174" cm="1">
        <f t="array" ref="AF265">SUM(IF(TARGET_TR5!$B$2:$B$2040=$A265,IF(TARGET_TR5!$C$2:$C$2040=$C265,IF(TARGET_TR5!$E$2:$E$2040=$E265,IF(TARGET_TR5!$F$1:$Q$1=AF$2,TARGET_TR5!$F$2:$Q$2040)))))</f>
        <v>0</v>
      </c>
      <c r="AG265" s="174" cm="1">
        <f t="array" ref="AG265">SUM(IF(TARGET_TR5!$B$2:$B$2040=$A265,IF(TARGET_TR5!$C$2:$C$2040=$C265,IF(TARGET_TR5!$E$2:$E$2040=$E265,IF(TARGET_TR5!$F$1:$Q$1=AG$2,TARGET_TR5!$F$2:$Q$2040)))))</f>
        <v>1</v>
      </c>
      <c r="AH265" s="174" cm="1">
        <f t="array" ref="AH265">SUM(IF(TARGET_TR5!$B$2:$B$2040=$A265,IF(TARGET_TR5!$C$2:$C$2040=$C265,IF(TARGET_TR5!$E$2:$E$2040=$E265,IF(TARGET_TR5!$F$1:$Q$1=AH$2,TARGET_TR5!$F$2:$Q$2040)))))</f>
        <v>1</v>
      </c>
      <c r="AI265" s="174" cm="1">
        <f t="array" ref="AI265">SUM(IF(TARGET_TR5!$B$2:$B$2040=$A265,IF(TARGET_TR5!$C$2:$C$2040=$C265,IF(TARGET_TR5!$E$2:$E$2040=$E265,IF(TARGET_TR5!$F$1:$Q$1=AI$2,TARGET_TR5!$F$2:$Q$2040)))))</f>
        <v>0</v>
      </c>
      <c r="AJ265" s="174" cm="1">
        <f t="array" ref="AJ265">SUM(IF(TARGET_TR5!$B$2:$B$2040=$A265,IF(TARGET_TR5!$C$2:$C$2040=$C265,IF(TARGET_TR5!$E$2:$E$2040=$E265,IF(TARGET_TR5!$F$1:$Q$1=AJ$2,TARGET_TR5!$F$2:$Q$2040)))))</f>
        <v>1</v>
      </c>
      <c r="AK265" s="174" cm="1">
        <f t="array" ref="AK265">SUM(IF(TARGET_TR5!$B$2:$B$2040=$A265,IF(TARGET_TR5!$C$2:$C$2040=$C265,IF(TARGET_TR5!$E$2:$E$2040=$E265,IF(TARGET_TR5!$F$1:$Q$1=AK$2,TARGET_TR5!$F$2:$Q$2040)))))</f>
        <v>1</v>
      </c>
      <c r="AL265" s="174" cm="1">
        <f t="array" ref="AL265">SUM(IF(TARGET_TR5!$B$2:$B$2040=$A265,IF(TARGET_TR5!$C$2:$C$2040=$C265,IF(TARGET_TR5!$E$2:$E$2040=$E265,IF(TARGET_TR5!$F$1:$Q$1=AL$2,TARGET_TR5!$F$2:$Q$2040)))))</f>
        <v>1</v>
      </c>
      <c r="AM265" s="174" cm="1">
        <f t="array" ref="AM265">SUM(IF(TARGET_TR5!$B$2:$B$2040=$A265,IF(TARGET_TR5!$C$2:$C$2040=$C265,IF(TARGET_TR5!$E$2:$E$2040=$E265,IF(TARGET_TR5!$F$1:$Q$1=AM$2,TARGET_TR5!$F$2:$Q$2040)))))</f>
        <v>1</v>
      </c>
      <c r="AN265" s="174" cm="1">
        <f t="array" ref="AN265">SUM(IF(TARGET_TR5!$B$2:$B$2040=$A265,IF(TARGET_TR5!$C$2:$C$2040=$C265,IF(TARGET_TR5!$E$2:$E$2040=$E265,IF(TARGET_TR5!$F$1:$Q$1=AN$2,TARGET_TR5!$F$2:$Q$2040)))))</f>
        <v>1</v>
      </c>
      <c r="AO265" s="174" cm="1">
        <f t="array" ref="AO265">SUM(IF(TARGET_TR5!$B$2:$B$2040=$A265,IF(TARGET_TR5!$C$2:$C$2040=$C265,IF(TARGET_TR5!$E$2:$E$2040=$E265,IF(TARGET_TR5!$F$1:$Q$1=AO$2,TARGET_TR5!$F$2:$Q$2040)))))</f>
        <v>1</v>
      </c>
      <c r="AP265" s="174">
        <v>0</v>
      </c>
      <c r="AQ265" s="174">
        <v>2</v>
      </c>
      <c r="AR265" s="174">
        <v>0</v>
      </c>
      <c r="AS265" s="174">
        <v>0</v>
      </c>
      <c r="AT265" s="174">
        <v>0</v>
      </c>
      <c r="AU265" s="174">
        <v>0</v>
      </c>
      <c r="AV265" s="174">
        <v>0</v>
      </c>
      <c r="AW265" s="174">
        <v>0</v>
      </c>
      <c r="AX265" s="174">
        <v>0</v>
      </c>
      <c r="AY265" s="174">
        <v>0</v>
      </c>
      <c r="AZ265" s="174">
        <v>0</v>
      </c>
      <c r="BA265" s="174">
        <v>0</v>
      </c>
      <c r="BB265" s="175">
        <f t="shared" si="61"/>
        <v>1</v>
      </c>
      <c r="BC265" s="175">
        <f t="shared" si="61"/>
        <v>2</v>
      </c>
      <c r="BD265" s="175">
        <f t="shared" si="61"/>
        <v>2</v>
      </c>
      <c r="BE265" s="175">
        <f t="shared" si="60"/>
        <v>1</v>
      </c>
      <c r="BF265" s="175">
        <f t="shared" si="60"/>
        <v>0.66666666666666663</v>
      </c>
      <c r="BG265" s="175">
        <f t="shared" si="60"/>
        <v>0.66666666666666663</v>
      </c>
      <c r="BH265" s="175">
        <f t="shared" si="60"/>
        <v>0.5</v>
      </c>
      <c r="BI265" s="175">
        <f t="shared" si="60"/>
        <v>0.4</v>
      </c>
      <c r="BJ265" s="175">
        <f t="shared" si="60"/>
        <v>0.33333333333333331</v>
      </c>
      <c r="BK265" s="175">
        <f t="shared" si="58"/>
        <v>0.2857142857142857</v>
      </c>
      <c r="BL265" s="175">
        <f t="shared" si="58"/>
        <v>0.25</v>
      </c>
      <c r="BM265" s="175">
        <f t="shared" si="58"/>
        <v>0.22222222222222221</v>
      </c>
    </row>
    <row r="266" spans="1:65" x14ac:dyDescent="0.35">
      <c r="A266" s="173" t="s">
        <v>65</v>
      </c>
      <c r="B266" s="173" t="str">
        <v>DPS</v>
      </c>
      <c r="C266" s="173" t="str">
        <v>Sales Wireline PS</v>
      </c>
      <c r="D266" s="173" t="str">
        <v>SST</v>
      </c>
      <c r="E266" s="173" t="str">
        <v>SUMALUT</v>
      </c>
      <c r="F266" s="174" cm="1">
        <f t="array" ref="F266">SUM(IF(TARGET_TR5!$B$2:$B$2040=$A266,IF(TARGET_TR5!$C$2:$C$2040=$C266,IF(TARGET_TR5!$E$2:$E$2040=$E266,IF(TARGET_TR5!$W$1:$AH$1=F$2,TARGET_TR5!$W$2:$AH$2040)))))</f>
        <v>0</v>
      </c>
      <c r="G266" s="174" cm="1">
        <f t="array" ref="G266">SUM(IF(TARGET_TR5!$B$2:$B$2040=$A266,IF(TARGET_TR5!$C$2:$C$2040=$C266,IF(TARGET_TR5!$E$2:$E$2040=$E266,IF(TARGET_TR5!$W$1:$AH$1=G$2,TARGET_TR5!$W$2:$AH$2040)))))</f>
        <v>2</v>
      </c>
      <c r="H266" s="174" cm="1">
        <f t="array" ref="H266">SUM(IF(TARGET_TR5!$B$2:$B$2040=$A266,IF(TARGET_TR5!$C$2:$C$2040=$C266,IF(TARGET_TR5!$E$2:$E$2040=$E266,IF(TARGET_TR5!$W$1:$AH$1=H$2,TARGET_TR5!$W$2:$AH$2040)))))</f>
        <v>3</v>
      </c>
      <c r="I266" s="174" cm="1">
        <f t="array" ref="I266">SUM(IF(TARGET_TR5!$B$2:$B$2040=$A266,IF(TARGET_TR5!$C$2:$C$2040=$C266,IF(TARGET_TR5!$E$2:$E$2040=$E266,IF(TARGET_TR5!$W$1:$AH$1=I$2,TARGET_TR5!$W$2:$AH$2040)))))</f>
        <v>5</v>
      </c>
      <c r="J266" s="174" cm="1">
        <f t="array" ref="J266">SUM(IF(TARGET_TR5!$B$2:$B$2040=$A266,IF(TARGET_TR5!$C$2:$C$2040=$C266,IF(TARGET_TR5!$E$2:$E$2040=$E266,IF(TARGET_TR5!$W$1:$AH$1=J$2,TARGET_TR5!$W$2:$AH$2040)))))</f>
        <v>7</v>
      </c>
      <c r="K266" s="174" cm="1">
        <f t="array" ref="K266">SUM(IF(TARGET_TR5!$B$2:$B$2040=$A266,IF(TARGET_TR5!$C$2:$C$2040=$C266,IF(TARGET_TR5!$E$2:$E$2040=$E266,IF(TARGET_TR5!$W$1:$AH$1=K$2,TARGET_TR5!$W$2:$AH$2040)))))</f>
        <v>8</v>
      </c>
      <c r="L266" s="174" cm="1">
        <f t="array" ref="L266">SUM(IF(TARGET_TR5!$B$2:$B$2040=$A266,IF(TARGET_TR5!$C$2:$C$2040=$C266,IF(TARGET_TR5!$E$2:$E$2040=$E266,IF(TARGET_TR5!$W$1:$AH$1=L$2,TARGET_TR5!$W$2:$AH$2040)))))</f>
        <v>10</v>
      </c>
      <c r="M266" s="174" cm="1">
        <f t="array" ref="M266">SUM(IF(TARGET_TR5!$B$2:$B$2040=$A266,IF(TARGET_TR5!$C$2:$C$2040=$C266,IF(TARGET_TR5!$E$2:$E$2040=$E266,IF(TARGET_TR5!$W$1:$AH$1=M$2,TARGET_TR5!$W$2:$AH$2040)))))</f>
        <v>12</v>
      </c>
      <c r="N266" s="174" cm="1">
        <f t="array" ref="N266">SUM(IF(TARGET_TR5!$B$2:$B$2040=$A266,IF(TARGET_TR5!$C$2:$C$2040=$C266,IF(TARGET_TR5!$E$2:$E$2040=$E266,IF(TARGET_TR5!$W$1:$AH$1=N$2,TARGET_TR5!$W$2:$AH$2040)))))</f>
        <v>14</v>
      </c>
      <c r="O266" s="174" cm="1">
        <f t="array" ref="O266">SUM(IF(TARGET_TR5!$B$2:$B$2040=$A266,IF(TARGET_TR5!$C$2:$C$2040=$C266,IF(TARGET_TR5!$E$2:$E$2040=$E266,IF(TARGET_TR5!$W$1:$AH$1=O$2,TARGET_TR5!$W$2:$AH$2040)))))</f>
        <v>16</v>
      </c>
      <c r="P266" s="174" cm="1">
        <f t="array" ref="P266">SUM(IF(TARGET_TR5!$B$2:$B$2040=$A266,IF(TARGET_TR5!$C$2:$C$2040=$C266,IF(TARGET_TR5!$E$2:$E$2040=$E266,IF(TARGET_TR5!$W$1:$AH$1=P$2,TARGET_TR5!$W$2:$AH$2040)))))</f>
        <v>18</v>
      </c>
      <c r="Q266" s="174" cm="1">
        <f t="array" ref="Q266">SUM(IF(TARGET_TR5!$B$2:$B$2040=$A266,IF(TARGET_TR5!$C$2:$C$2040=$C266,IF(TARGET_TR5!$E$2:$E$2040=$E266,IF(TARGET_TR5!$W$1:$AH$1=Q$2,TARGET_TR5!$W$2:$AH$2040)))))</f>
        <v>20</v>
      </c>
      <c r="R266" s="174">
        <v>3</v>
      </c>
      <c r="S266" s="174">
        <v>4</v>
      </c>
      <c r="T266" s="174">
        <v>5</v>
      </c>
      <c r="U266" s="174">
        <v>5</v>
      </c>
      <c r="V266" s="174">
        <v>5</v>
      </c>
      <c r="W266" s="174">
        <v>5</v>
      </c>
      <c r="X266" s="174">
        <v>5</v>
      </c>
      <c r="Y266" s="174">
        <v>5</v>
      </c>
      <c r="Z266" s="174">
        <v>5</v>
      </c>
      <c r="AA266" s="174">
        <v>5</v>
      </c>
      <c r="AB266" s="174">
        <v>5</v>
      </c>
      <c r="AC266" s="174">
        <v>5</v>
      </c>
      <c r="AD266" s="174" cm="1">
        <f t="array" ref="AD266">SUM(IF(TARGET_TR5!$B$2:$B$2040=$A266,IF(TARGET_TR5!$C$2:$C$2040=$C266,IF(TARGET_TR5!$E$2:$E$2040=$E266,IF(TARGET_TR5!$F$1:$Q$1=AD$2,TARGET_TR5!$F$2:$Q$2040)))))</f>
        <v>0</v>
      </c>
      <c r="AE266" s="174" cm="1">
        <f t="array" ref="AE266">SUM(IF(TARGET_TR5!$B$2:$B$2040=$A266,IF(TARGET_TR5!$C$2:$C$2040=$C266,IF(TARGET_TR5!$E$2:$E$2040=$E266,IF(TARGET_TR5!$F$1:$Q$1=AE$2,TARGET_TR5!$F$2:$Q$2040)))))</f>
        <v>2</v>
      </c>
      <c r="AF266" s="174" cm="1">
        <f t="array" ref="AF266">SUM(IF(TARGET_TR5!$B$2:$B$2040=$A266,IF(TARGET_TR5!$C$2:$C$2040=$C266,IF(TARGET_TR5!$E$2:$E$2040=$E266,IF(TARGET_TR5!$F$1:$Q$1=AF$2,TARGET_TR5!$F$2:$Q$2040)))))</f>
        <v>1</v>
      </c>
      <c r="AG266" s="174" cm="1">
        <f t="array" ref="AG266">SUM(IF(TARGET_TR5!$B$2:$B$2040=$A266,IF(TARGET_TR5!$C$2:$C$2040=$C266,IF(TARGET_TR5!$E$2:$E$2040=$E266,IF(TARGET_TR5!$F$1:$Q$1=AG$2,TARGET_TR5!$F$2:$Q$2040)))))</f>
        <v>2</v>
      </c>
      <c r="AH266" s="174" cm="1">
        <f t="array" ref="AH266">SUM(IF(TARGET_TR5!$B$2:$B$2040=$A266,IF(TARGET_TR5!$C$2:$C$2040=$C266,IF(TARGET_TR5!$E$2:$E$2040=$E266,IF(TARGET_TR5!$F$1:$Q$1=AH$2,TARGET_TR5!$F$2:$Q$2040)))))</f>
        <v>2</v>
      </c>
      <c r="AI266" s="174" cm="1">
        <f t="array" ref="AI266">SUM(IF(TARGET_TR5!$B$2:$B$2040=$A266,IF(TARGET_TR5!$C$2:$C$2040=$C266,IF(TARGET_TR5!$E$2:$E$2040=$E266,IF(TARGET_TR5!$F$1:$Q$1=AI$2,TARGET_TR5!$F$2:$Q$2040)))))</f>
        <v>1</v>
      </c>
      <c r="AJ266" s="174" cm="1">
        <f t="array" ref="AJ266">SUM(IF(TARGET_TR5!$B$2:$B$2040=$A266,IF(TARGET_TR5!$C$2:$C$2040=$C266,IF(TARGET_TR5!$E$2:$E$2040=$E266,IF(TARGET_TR5!$F$1:$Q$1=AJ$2,TARGET_TR5!$F$2:$Q$2040)))))</f>
        <v>2</v>
      </c>
      <c r="AK266" s="174" cm="1">
        <f t="array" ref="AK266">SUM(IF(TARGET_TR5!$B$2:$B$2040=$A266,IF(TARGET_TR5!$C$2:$C$2040=$C266,IF(TARGET_TR5!$E$2:$E$2040=$E266,IF(TARGET_TR5!$F$1:$Q$1=AK$2,TARGET_TR5!$F$2:$Q$2040)))))</f>
        <v>2</v>
      </c>
      <c r="AL266" s="174" cm="1">
        <f t="array" ref="AL266">SUM(IF(TARGET_TR5!$B$2:$B$2040=$A266,IF(TARGET_TR5!$C$2:$C$2040=$C266,IF(TARGET_TR5!$E$2:$E$2040=$E266,IF(TARGET_TR5!$F$1:$Q$1=AL$2,TARGET_TR5!$F$2:$Q$2040)))))</f>
        <v>2</v>
      </c>
      <c r="AM266" s="174" cm="1">
        <f t="array" ref="AM266">SUM(IF(TARGET_TR5!$B$2:$B$2040=$A266,IF(TARGET_TR5!$C$2:$C$2040=$C266,IF(TARGET_TR5!$E$2:$E$2040=$E266,IF(TARGET_TR5!$F$1:$Q$1=AM$2,TARGET_TR5!$F$2:$Q$2040)))))</f>
        <v>2</v>
      </c>
      <c r="AN266" s="174" cm="1">
        <f t="array" ref="AN266">SUM(IF(TARGET_TR5!$B$2:$B$2040=$A266,IF(TARGET_TR5!$C$2:$C$2040=$C266,IF(TARGET_TR5!$E$2:$E$2040=$E266,IF(TARGET_TR5!$F$1:$Q$1=AN$2,TARGET_TR5!$F$2:$Q$2040)))))</f>
        <v>2</v>
      </c>
      <c r="AO266" s="174" cm="1">
        <f t="array" ref="AO266">SUM(IF(TARGET_TR5!$B$2:$B$2040=$A266,IF(TARGET_TR5!$C$2:$C$2040=$C266,IF(TARGET_TR5!$E$2:$E$2040=$E266,IF(TARGET_TR5!$F$1:$Q$1=AO$2,TARGET_TR5!$F$2:$Q$2040)))))</f>
        <v>2</v>
      </c>
      <c r="AP266" s="174">
        <v>3</v>
      </c>
      <c r="AQ266" s="174">
        <v>1</v>
      </c>
      <c r="AR266" s="174">
        <v>1</v>
      </c>
      <c r="AS266" s="174">
        <v>0</v>
      </c>
      <c r="AT266" s="174">
        <v>0</v>
      </c>
      <c r="AU266" s="174">
        <v>0</v>
      </c>
      <c r="AV266" s="174">
        <v>0</v>
      </c>
      <c r="AW266" s="174">
        <v>0</v>
      </c>
      <c r="AX266" s="174">
        <v>0</v>
      </c>
      <c r="AY266" s="174">
        <v>0</v>
      </c>
      <c r="AZ266" s="174">
        <v>0</v>
      </c>
      <c r="BA266" s="174">
        <v>0</v>
      </c>
      <c r="BB266" s="175">
        <f t="shared" si="61"/>
        <v>1</v>
      </c>
      <c r="BC266" s="175">
        <f t="shared" si="61"/>
        <v>2</v>
      </c>
      <c r="BD266" s="175">
        <f t="shared" si="61"/>
        <v>1.6666666666666667</v>
      </c>
      <c r="BE266" s="175">
        <f t="shared" si="60"/>
        <v>1</v>
      </c>
      <c r="BF266" s="175">
        <f t="shared" si="60"/>
        <v>0.7142857142857143</v>
      </c>
      <c r="BG266" s="175">
        <f t="shared" si="60"/>
        <v>0.625</v>
      </c>
      <c r="BH266" s="175">
        <f t="shared" si="60"/>
        <v>0.5</v>
      </c>
      <c r="BI266" s="175">
        <f t="shared" si="60"/>
        <v>0.41666666666666669</v>
      </c>
      <c r="BJ266" s="175">
        <f t="shared" si="60"/>
        <v>0.35714285714285715</v>
      </c>
      <c r="BK266" s="175">
        <f t="shared" si="58"/>
        <v>0.3125</v>
      </c>
      <c r="BL266" s="175">
        <f t="shared" si="58"/>
        <v>0.27777777777777779</v>
      </c>
      <c r="BM266" s="175">
        <f t="shared" si="58"/>
        <v>0.25</v>
      </c>
    </row>
    <row r="267" spans="1:65" x14ac:dyDescent="0.35">
      <c r="A267" s="170" t="s">
        <v>65</v>
      </c>
      <c r="B267" s="170" t="str">
        <v>DPS</v>
      </c>
      <c r="C267" s="170" t="str">
        <v>Sales HSI PS</v>
      </c>
      <c r="D267" s="170" t="str">
        <v>SSL</v>
      </c>
      <c r="E267" s="170" t="str">
        <v>TR5</v>
      </c>
      <c r="F267" s="171" cm="1">
        <f t="array" ref="F267">SUM(IF(TARGET_TR5!$B$2:$B$2040=$A267,IF(TARGET_TR5!$C$2:$C$2040=$C267,IF(TARGET_TR5!$E$2:$E$2040=$E267,IF(TARGET_TR5!$W$1:$AH$1=F$2,TARGET_TR5!$W$2:$AH$2040)))))</f>
        <v>0</v>
      </c>
      <c r="G267" s="171" cm="1">
        <f t="array" ref="G267">SUM(IF(TARGET_TR5!$B$2:$B$2040=$A267,IF(TARGET_TR5!$C$2:$C$2040=$C267,IF(TARGET_TR5!$E$2:$E$2040=$E267,IF(TARGET_TR5!$W$1:$AH$1=G$2,TARGET_TR5!$W$2:$AH$2040)))))</f>
        <v>16</v>
      </c>
      <c r="H267" s="171" cm="1">
        <f t="array" ref="H267">SUM(IF(TARGET_TR5!$B$2:$B$2040=$A267,IF(TARGET_TR5!$C$2:$C$2040=$C267,IF(TARGET_TR5!$E$2:$E$2040=$E267,IF(TARGET_TR5!$W$1:$AH$1=H$2,TARGET_TR5!$W$2:$AH$2040)))))</f>
        <v>28</v>
      </c>
      <c r="I267" s="171" cm="1">
        <f t="array" ref="I267">SUM(IF(TARGET_TR5!$B$2:$B$2040=$A267,IF(TARGET_TR5!$C$2:$C$2040=$C267,IF(TARGET_TR5!$E$2:$E$2040=$E267,IF(TARGET_TR5!$W$1:$AH$1=I$2,TARGET_TR5!$W$2:$AH$2040)))))</f>
        <v>45</v>
      </c>
      <c r="J267" s="171" cm="1">
        <f t="array" ref="J267">SUM(IF(TARGET_TR5!$B$2:$B$2040=$A267,IF(TARGET_TR5!$C$2:$C$2040=$C267,IF(TARGET_TR5!$E$2:$E$2040=$E267,IF(TARGET_TR5!$W$1:$AH$1=J$2,TARGET_TR5!$W$2:$AH$2040)))))</f>
        <v>62</v>
      </c>
      <c r="K267" s="171" cm="1">
        <f t="array" ref="K267">SUM(IF(TARGET_TR5!$B$2:$B$2040=$A267,IF(TARGET_TR5!$C$2:$C$2040=$C267,IF(TARGET_TR5!$E$2:$E$2040=$E267,IF(TARGET_TR5!$W$1:$AH$1=K$2,TARGET_TR5!$W$2:$AH$2040)))))</f>
        <v>76</v>
      </c>
      <c r="L267" s="171" cm="1">
        <f t="array" ref="L267">SUM(IF(TARGET_TR5!$B$2:$B$2040=$A267,IF(TARGET_TR5!$C$2:$C$2040=$C267,IF(TARGET_TR5!$E$2:$E$2040=$E267,IF(TARGET_TR5!$W$1:$AH$1=L$2,TARGET_TR5!$W$2:$AH$2040)))))</f>
        <v>95</v>
      </c>
      <c r="M267" s="171" cm="1">
        <f t="array" ref="M267">SUM(IF(TARGET_TR5!$B$2:$B$2040=$A267,IF(TARGET_TR5!$C$2:$C$2040=$C267,IF(TARGET_TR5!$E$2:$E$2040=$E267,IF(TARGET_TR5!$W$1:$AH$1=M$2,TARGET_TR5!$W$2:$AH$2040)))))</f>
        <v>114</v>
      </c>
      <c r="N267" s="171" cm="1">
        <f t="array" ref="N267">SUM(IF(TARGET_TR5!$B$2:$B$2040=$A267,IF(TARGET_TR5!$C$2:$C$2040=$C267,IF(TARGET_TR5!$E$2:$E$2040=$E267,IF(TARGET_TR5!$W$1:$AH$1=N$2,TARGET_TR5!$W$2:$AH$2040)))))</f>
        <v>130</v>
      </c>
      <c r="O267" s="171" cm="1">
        <f t="array" ref="O267">SUM(IF(TARGET_TR5!$B$2:$B$2040=$A267,IF(TARGET_TR5!$C$2:$C$2040=$C267,IF(TARGET_TR5!$E$2:$E$2040=$E267,IF(TARGET_TR5!$W$1:$AH$1=O$2,TARGET_TR5!$W$2:$AH$2040)))))</f>
        <v>150</v>
      </c>
      <c r="P267" s="171" cm="1">
        <f t="array" ref="P267">SUM(IF(TARGET_TR5!$B$2:$B$2040=$A267,IF(TARGET_TR5!$C$2:$C$2040=$C267,IF(TARGET_TR5!$E$2:$E$2040=$E267,IF(TARGET_TR5!$W$1:$AH$1=P$2,TARGET_TR5!$W$2:$AH$2040)))))</f>
        <v>171</v>
      </c>
      <c r="Q267" s="171" cm="1">
        <f t="array" ref="Q267">SUM(IF(TARGET_TR5!$B$2:$B$2040=$A267,IF(TARGET_TR5!$C$2:$C$2040=$C267,IF(TARGET_TR5!$E$2:$E$2040=$E267,IF(TARGET_TR5!$W$1:$AH$1=Q$2,TARGET_TR5!$W$2:$AH$2040)))))</f>
        <v>188</v>
      </c>
      <c r="R267" s="171">
        <v>25</v>
      </c>
      <c r="S267" s="171">
        <v>44</v>
      </c>
      <c r="T267" s="171">
        <v>52</v>
      </c>
      <c r="U267" s="171">
        <v>89</v>
      </c>
      <c r="V267" s="171">
        <v>112</v>
      </c>
      <c r="W267" s="171">
        <v>145</v>
      </c>
      <c r="X267" s="171">
        <v>145</v>
      </c>
      <c r="Y267" s="171">
        <v>145</v>
      </c>
      <c r="Z267" s="171">
        <v>145</v>
      </c>
      <c r="AA267" s="171">
        <v>145</v>
      </c>
      <c r="AB267" s="171">
        <v>145</v>
      </c>
      <c r="AC267" s="171">
        <v>145</v>
      </c>
      <c r="AD267" s="171" cm="1">
        <f t="array" ref="AD267">SUM(IF(TARGET_TR5!$B$2:$B$2040=$A267,IF(TARGET_TR5!$C$2:$C$2040=$C267,IF(TARGET_TR5!$E$2:$E$2040=$E267,IF(TARGET_TR5!$F$1:$Q$1=AD$2,TARGET_TR5!$F$2:$Q$2040)))))</f>
        <v>0</v>
      </c>
      <c r="AE267" s="171" cm="1">
        <f t="array" ref="AE267">SUM(IF(TARGET_TR5!$B$2:$B$2040=$A267,IF(TARGET_TR5!$C$2:$C$2040=$C267,IF(TARGET_TR5!$E$2:$E$2040=$E267,IF(TARGET_TR5!$F$1:$Q$1=AE$2,TARGET_TR5!$F$2:$Q$2040)))))</f>
        <v>16</v>
      </c>
      <c r="AF267" s="171" cm="1">
        <f t="array" ref="AF267">SUM(IF(TARGET_TR5!$B$2:$B$2040=$A267,IF(TARGET_TR5!$C$2:$C$2040=$C267,IF(TARGET_TR5!$E$2:$E$2040=$E267,IF(TARGET_TR5!$F$1:$Q$1=AF$2,TARGET_TR5!$F$2:$Q$2040)))))</f>
        <v>12</v>
      </c>
      <c r="AG267" s="171" cm="1">
        <f t="array" ref="AG267">SUM(IF(TARGET_TR5!$B$2:$B$2040=$A267,IF(TARGET_TR5!$C$2:$C$2040=$C267,IF(TARGET_TR5!$E$2:$E$2040=$E267,IF(TARGET_TR5!$F$1:$Q$1=AG$2,TARGET_TR5!$F$2:$Q$2040)))))</f>
        <v>17</v>
      </c>
      <c r="AH267" s="171" cm="1">
        <f t="array" ref="AH267">SUM(IF(TARGET_TR5!$B$2:$B$2040=$A267,IF(TARGET_TR5!$C$2:$C$2040=$C267,IF(TARGET_TR5!$E$2:$E$2040=$E267,IF(TARGET_TR5!$F$1:$Q$1=AH$2,TARGET_TR5!$F$2:$Q$2040)))))</f>
        <v>17</v>
      </c>
      <c r="AI267" s="171" cm="1">
        <f t="array" ref="AI267">SUM(IF(TARGET_TR5!$B$2:$B$2040=$A267,IF(TARGET_TR5!$C$2:$C$2040=$C267,IF(TARGET_TR5!$E$2:$E$2040=$E267,IF(TARGET_TR5!$F$1:$Q$1=AI$2,TARGET_TR5!$F$2:$Q$2040)))))</f>
        <v>14</v>
      </c>
      <c r="AJ267" s="171" cm="1">
        <f t="array" ref="AJ267">SUM(IF(TARGET_TR5!$B$2:$B$2040=$A267,IF(TARGET_TR5!$C$2:$C$2040=$C267,IF(TARGET_TR5!$E$2:$E$2040=$E267,IF(TARGET_TR5!$F$1:$Q$1=AJ$2,TARGET_TR5!$F$2:$Q$2040)))))</f>
        <v>19</v>
      </c>
      <c r="AK267" s="171" cm="1">
        <f t="array" ref="AK267">SUM(IF(TARGET_TR5!$B$2:$B$2040=$A267,IF(TARGET_TR5!$C$2:$C$2040=$C267,IF(TARGET_TR5!$E$2:$E$2040=$E267,IF(TARGET_TR5!$F$1:$Q$1=AK$2,TARGET_TR5!$F$2:$Q$2040)))))</f>
        <v>19</v>
      </c>
      <c r="AL267" s="171" cm="1">
        <f t="array" ref="AL267">SUM(IF(TARGET_TR5!$B$2:$B$2040=$A267,IF(TARGET_TR5!$C$2:$C$2040=$C267,IF(TARGET_TR5!$E$2:$E$2040=$E267,IF(TARGET_TR5!$F$1:$Q$1=AL$2,TARGET_TR5!$F$2:$Q$2040)))))</f>
        <v>16</v>
      </c>
      <c r="AM267" s="171" cm="1">
        <f t="array" ref="AM267">SUM(IF(TARGET_TR5!$B$2:$B$2040=$A267,IF(TARGET_TR5!$C$2:$C$2040=$C267,IF(TARGET_TR5!$E$2:$E$2040=$E267,IF(TARGET_TR5!$F$1:$Q$1=AM$2,TARGET_TR5!$F$2:$Q$2040)))))</f>
        <v>20</v>
      </c>
      <c r="AN267" s="171" cm="1">
        <f t="array" ref="AN267">SUM(IF(TARGET_TR5!$B$2:$B$2040=$A267,IF(TARGET_TR5!$C$2:$C$2040=$C267,IF(TARGET_TR5!$E$2:$E$2040=$E267,IF(TARGET_TR5!$F$1:$Q$1=AN$2,TARGET_TR5!$F$2:$Q$2040)))))</f>
        <v>21</v>
      </c>
      <c r="AO267" s="171" cm="1">
        <f t="array" ref="AO267">SUM(IF(TARGET_TR5!$B$2:$B$2040=$A267,IF(TARGET_TR5!$C$2:$C$2040=$C267,IF(TARGET_TR5!$E$2:$E$2040=$E267,IF(TARGET_TR5!$F$1:$Q$1=AO$2,TARGET_TR5!$F$2:$Q$2040)))))</f>
        <v>17</v>
      </c>
      <c r="AP267" s="171">
        <v>25</v>
      </c>
      <c r="AQ267" s="171">
        <v>19</v>
      </c>
      <c r="AR267" s="171">
        <v>8</v>
      </c>
      <c r="AS267" s="171">
        <v>37</v>
      </c>
      <c r="AT267" s="171">
        <v>23</v>
      </c>
      <c r="AU267" s="171">
        <v>33</v>
      </c>
      <c r="AV267" s="171">
        <v>0</v>
      </c>
      <c r="AW267" s="171">
        <v>0</v>
      </c>
      <c r="AX267" s="171">
        <v>0</v>
      </c>
      <c r="AY267" s="171">
        <v>0</v>
      </c>
      <c r="AZ267" s="171">
        <v>0</v>
      </c>
      <c r="BA267" s="171">
        <v>0</v>
      </c>
      <c r="BB267" s="172">
        <f t="shared" si="61"/>
        <v>1</v>
      </c>
      <c r="BC267" s="172">
        <f t="shared" si="61"/>
        <v>2.75</v>
      </c>
      <c r="BD267" s="172">
        <f t="shared" si="61"/>
        <v>1.8571428571428572</v>
      </c>
      <c r="BE267" s="172">
        <f t="shared" si="60"/>
        <v>1.9777777777777779</v>
      </c>
      <c r="BF267" s="172">
        <f t="shared" si="60"/>
        <v>1.8064516129032258</v>
      </c>
      <c r="BG267" s="172">
        <f t="shared" si="60"/>
        <v>1.9078947368421053</v>
      </c>
      <c r="BH267" s="172">
        <f t="shared" si="60"/>
        <v>1.5263157894736843</v>
      </c>
      <c r="BI267" s="172">
        <f t="shared" si="60"/>
        <v>1.2719298245614035</v>
      </c>
      <c r="BJ267" s="172">
        <f t="shared" si="60"/>
        <v>1.1153846153846154</v>
      </c>
      <c r="BK267" s="172">
        <f t="shared" si="58"/>
        <v>0.96666666666666667</v>
      </c>
      <c r="BL267" s="172">
        <f t="shared" si="58"/>
        <v>0.84795321637426901</v>
      </c>
      <c r="BM267" s="172">
        <f t="shared" si="58"/>
        <v>0.77127659574468088</v>
      </c>
    </row>
    <row r="268" spans="1:65" x14ac:dyDescent="0.35">
      <c r="A268" s="173" t="s">
        <v>65</v>
      </c>
      <c r="B268" s="173" t="str">
        <v>DPS</v>
      </c>
      <c r="C268" s="173" t="str">
        <v>Sales HSI PS</v>
      </c>
      <c r="D268" s="173" t="str">
        <v>SSL</v>
      </c>
      <c r="E268" s="173" t="str">
        <v>PAPUA</v>
      </c>
      <c r="F268" s="174" cm="1">
        <f t="array" ref="F268">SUM(IF(TARGET_TR5!$B$2:$B$2040=$A268,IF(TARGET_TR5!$C$2:$C$2040=$C268,IF(TARGET_TR5!$E$2:$E$2040=$E268,IF(TARGET_TR5!$W$1:$AH$1=F$2,TARGET_TR5!$W$2:$AH$2040)))))</f>
        <v>0</v>
      </c>
      <c r="G268" s="174" cm="1">
        <f t="array" ref="G268">SUM(IF(TARGET_TR5!$B$2:$B$2040=$A268,IF(TARGET_TR5!$C$2:$C$2040=$C268,IF(TARGET_TR5!$E$2:$E$2040=$E268,IF(TARGET_TR5!$W$1:$AH$1=G$2,TARGET_TR5!$W$2:$AH$2040)))))</f>
        <v>0</v>
      </c>
      <c r="H268" s="174" cm="1">
        <f t="array" ref="H268">SUM(IF(TARGET_TR5!$B$2:$B$2040=$A268,IF(TARGET_TR5!$C$2:$C$2040=$C268,IF(TARGET_TR5!$E$2:$E$2040=$E268,IF(TARGET_TR5!$W$1:$AH$1=H$2,TARGET_TR5!$W$2:$AH$2040)))))</f>
        <v>0</v>
      </c>
      <c r="I268" s="174" cm="1">
        <f t="array" ref="I268">SUM(IF(TARGET_TR5!$B$2:$B$2040=$A268,IF(TARGET_TR5!$C$2:$C$2040=$C268,IF(TARGET_TR5!$E$2:$E$2040=$E268,IF(TARGET_TR5!$W$1:$AH$1=I$2,TARGET_TR5!$W$2:$AH$2040)))))</f>
        <v>0</v>
      </c>
      <c r="J268" s="174" cm="1">
        <f t="array" ref="J268">SUM(IF(TARGET_TR5!$B$2:$B$2040=$A268,IF(TARGET_TR5!$C$2:$C$2040=$C268,IF(TARGET_TR5!$E$2:$E$2040=$E268,IF(TARGET_TR5!$W$1:$AH$1=J$2,TARGET_TR5!$W$2:$AH$2040)))))</f>
        <v>0</v>
      </c>
      <c r="K268" s="174" cm="1">
        <f t="array" ref="K268">SUM(IF(TARGET_TR5!$B$2:$B$2040=$A268,IF(TARGET_TR5!$C$2:$C$2040=$C268,IF(TARGET_TR5!$E$2:$E$2040=$E268,IF(TARGET_TR5!$W$1:$AH$1=K$2,TARGET_TR5!$W$2:$AH$2040)))))</f>
        <v>0</v>
      </c>
      <c r="L268" s="174" cm="1">
        <f t="array" ref="L268">SUM(IF(TARGET_TR5!$B$2:$B$2040=$A268,IF(TARGET_TR5!$C$2:$C$2040=$C268,IF(TARGET_TR5!$E$2:$E$2040=$E268,IF(TARGET_TR5!$W$1:$AH$1=L$2,TARGET_TR5!$W$2:$AH$2040)))))</f>
        <v>0</v>
      </c>
      <c r="M268" s="174" cm="1">
        <f t="array" ref="M268">SUM(IF(TARGET_TR5!$B$2:$B$2040=$A268,IF(TARGET_TR5!$C$2:$C$2040=$C268,IF(TARGET_TR5!$E$2:$E$2040=$E268,IF(TARGET_TR5!$W$1:$AH$1=M$2,TARGET_TR5!$W$2:$AH$2040)))))</f>
        <v>0</v>
      </c>
      <c r="N268" s="174" cm="1">
        <f t="array" ref="N268">SUM(IF(TARGET_TR5!$B$2:$B$2040=$A268,IF(TARGET_TR5!$C$2:$C$2040=$C268,IF(TARGET_TR5!$E$2:$E$2040=$E268,IF(TARGET_TR5!$W$1:$AH$1=N$2,TARGET_TR5!$W$2:$AH$2040)))))</f>
        <v>0</v>
      </c>
      <c r="O268" s="174" cm="1">
        <f t="array" ref="O268">SUM(IF(TARGET_TR5!$B$2:$B$2040=$A268,IF(TARGET_TR5!$C$2:$C$2040=$C268,IF(TARGET_TR5!$E$2:$E$2040=$E268,IF(TARGET_TR5!$W$1:$AH$1=O$2,TARGET_TR5!$W$2:$AH$2040)))))</f>
        <v>0</v>
      </c>
      <c r="P268" s="174" cm="1">
        <f t="array" ref="P268">SUM(IF(TARGET_TR5!$B$2:$B$2040=$A268,IF(TARGET_TR5!$C$2:$C$2040=$C268,IF(TARGET_TR5!$E$2:$E$2040=$E268,IF(TARGET_TR5!$W$1:$AH$1=P$2,TARGET_TR5!$W$2:$AH$2040)))))</f>
        <v>0</v>
      </c>
      <c r="Q268" s="174" cm="1">
        <f t="array" ref="Q268">SUM(IF(TARGET_TR5!$B$2:$B$2040=$A268,IF(TARGET_TR5!$C$2:$C$2040=$C268,IF(TARGET_TR5!$E$2:$E$2040=$E268,IF(TARGET_TR5!$W$1:$AH$1=Q$2,TARGET_TR5!$W$2:$AH$2040)))))</f>
        <v>0</v>
      </c>
      <c r="R268" s="174">
        <v>0</v>
      </c>
      <c r="S268" s="174">
        <v>1</v>
      </c>
      <c r="T268" s="174">
        <v>2</v>
      </c>
      <c r="U268" s="174">
        <v>3</v>
      </c>
      <c r="V268" s="174">
        <v>5</v>
      </c>
      <c r="W268" s="174">
        <v>6</v>
      </c>
      <c r="X268" s="174">
        <v>6</v>
      </c>
      <c r="Y268" s="174">
        <v>6</v>
      </c>
      <c r="Z268" s="174">
        <v>6</v>
      </c>
      <c r="AA268" s="174">
        <v>6</v>
      </c>
      <c r="AB268" s="174">
        <v>6</v>
      </c>
      <c r="AC268" s="174">
        <v>6</v>
      </c>
      <c r="AD268" s="174" cm="1">
        <f t="array" ref="AD268">SUM(IF(TARGET_TR5!$B$2:$B$2040=$A268,IF(TARGET_TR5!$C$2:$C$2040=$C268,IF(TARGET_TR5!$E$2:$E$2040=$E268,IF(TARGET_TR5!$F$1:$Q$1=AD$2,TARGET_TR5!$F$2:$Q$2040)))))</f>
        <v>0</v>
      </c>
      <c r="AE268" s="174" cm="1">
        <f t="array" ref="AE268">SUM(IF(TARGET_TR5!$B$2:$B$2040=$A268,IF(TARGET_TR5!$C$2:$C$2040=$C268,IF(TARGET_TR5!$E$2:$E$2040=$E268,IF(TARGET_TR5!$F$1:$Q$1=AE$2,TARGET_TR5!$F$2:$Q$2040)))))</f>
        <v>0</v>
      </c>
      <c r="AF268" s="174" cm="1">
        <f t="array" ref="AF268">SUM(IF(TARGET_TR5!$B$2:$B$2040=$A268,IF(TARGET_TR5!$C$2:$C$2040=$C268,IF(TARGET_TR5!$E$2:$E$2040=$E268,IF(TARGET_TR5!$F$1:$Q$1=AF$2,TARGET_TR5!$F$2:$Q$2040)))))</f>
        <v>0</v>
      </c>
      <c r="AG268" s="174" cm="1">
        <f t="array" ref="AG268">SUM(IF(TARGET_TR5!$B$2:$B$2040=$A268,IF(TARGET_TR5!$C$2:$C$2040=$C268,IF(TARGET_TR5!$E$2:$E$2040=$E268,IF(TARGET_TR5!$F$1:$Q$1=AG$2,TARGET_TR5!$F$2:$Q$2040)))))</f>
        <v>0</v>
      </c>
      <c r="AH268" s="174" cm="1">
        <f t="array" ref="AH268">SUM(IF(TARGET_TR5!$B$2:$B$2040=$A268,IF(TARGET_TR5!$C$2:$C$2040=$C268,IF(TARGET_TR5!$E$2:$E$2040=$E268,IF(TARGET_TR5!$F$1:$Q$1=AH$2,TARGET_TR5!$F$2:$Q$2040)))))</f>
        <v>0</v>
      </c>
      <c r="AI268" s="174" cm="1">
        <f t="array" ref="AI268">SUM(IF(TARGET_TR5!$B$2:$B$2040=$A268,IF(TARGET_TR5!$C$2:$C$2040=$C268,IF(TARGET_TR5!$E$2:$E$2040=$E268,IF(TARGET_TR5!$F$1:$Q$1=AI$2,TARGET_TR5!$F$2:$Q$2040)))))</f>
        <v>0</v>
      </c>
      <c r="AJ268" s="174" cm="1">
        <f t="array" ref="AJ268">SUM(IF(TARGET_TR5!$B$2:$B$2040=$A268,IF(TARGET_TR5!$C$2:$C$2040=$C268,IF(TARGET_TR5!$E$2:$E$2040=$E268,IF(TARGET_TR5!$F$1:$Q$1=AJ$2,TARGET_TR5!$F$2:$Q$2040)))))</f>
        <v>0</v>
      </c>
      <c r="AK268" s="174" cm="1">
        <f t="array" ref="AK268">SUM(IF(TARGET_TR5!$B$2:$B$2040=$A268,IF(TARGET_TR5!$C$2:$C$2040=$C268,IF(TARGET_TR5!$E$2:$E$2040=$E268,IF(TARGET_TR5!$F$1:$Q$1=AK$2,TARGET_TR5!$F$2:$Q$2040)))))</f>
        <v>0</v>
      </c>
      <c r="AL268" s="174" cm="1">
        <f t="array" ref="AL268">SUM(IF(TARGET_TR5!$B$2:$B$2040=$A268,IF(TARGET_TR5!$C$2:$C$2040=$C268,IF(TARGET_TR5!$E$2:$E$2040=$E268,IF(TARGET_TR5!$F$1:$Q$1=AL$2,TARGET_TR5!$F$2:$Q$2040)))))</f>
        <v>0</v>
      </c>
      <c r="AM268" s="174" cm="1">
        <f t="array" ref="AM268">SUM(IF(TARGET_TR5!$B$2:$B$2040=$A268,IF(TARGET_TR5!$C$2:$C$2040=$C268,IF(TARGET_TR5!$E$2:$E$2040=$E268,IF(TARGET_TR5!$F$1:$Q$1=AM$2,TARGET_TR5!$F$2:$Q$2040)))))</f>
        <v>0</v>
      </c>
      <c r="AN268" s="174" cm="1">
        <f t="array" ref="AN268">SUM(IF(TARGET_TR5!$B$2:$B$2040=$A268,IF(TARGET_TR5!$C$2:$C$2040=$C268,IF(TARGET_TR5!$E$2:$E$2040=$E268,IF(TARGET_TR5!$F$1:$Q$1=AN$2,TARGET_TR5!$F$2:$Q$2040)))))</f>
        <v>0</v>
      </c>
      <c r="AO268" s="174" cm="1">
        <f t="array" ref="AO268">SUM(IF(TARGET_TR5!$B$2:$B$2040=$A268,IF(TARGET_TR5!$C$2:$C$2040=$C268,IF(TARGET_TR5!$E$2:$E$2040=$E268,IF(TARGET_TR5!$F$1:$Q$1=AO$2,TARGET_TR5!$F$2:$Q$2040)))))</f>
        <v>0</v>
      </c>
      <c r="AP268" s="174">
        <v>0</v>
      </c>
      <c r="AQ268" s="174">
        <v>1</v>
      </c>
      <c r="AR268" s="174">
        <v>1</v>
      </c>
      <c r="AS268" s="174">
        <v>1</v>
      </c>
      <c r="AT268" s="174">
        <v>2</v>
      </c>
      <c r="AU268" s="174">
        <v>1</v>
      </c>
      <c r="AV268" s="174">
        <v>0</v>
      </c>
      <c r="AW268" s="174">
        <v>0</v>
      </c>
      <c r="AX268" s="174">
        <v>0</v>
      </c>
      <c r="AY268" s="174">
        <v>0</v>
      </c>
      <c r="AZ268" s="174">
        <v>0</v>
      </c>
      <c r="BA268" s="174">
        <v>0</v>
      </c>
      <c r="BB268" s="175">
        <f t="shared" si="61"/>
        <v>1</v>
      </c>
      <c r="BC268" s="175">
        <f t="shared" si="61"/>
        <v>1</v>
      </c>
      <c r="BD268" s="175">
        <f t="shared" si="61"/>
        <v>1</v>
      </c>
      <c r="BE268" s="175">
        <f t="shared" si="60"/>
        <v>1</v>
      </c>
      <c r="BF268" s="175">
        <f t="shared" si="60"/>
        <v>1</v>
      </c>
      <c r="BG268" s="175">
        <f t="shared" si="60"/>
        <v>1</v>
      </c>
      <c r="BH268" s="175">
        <f t="shared" si="60"/>
        <v>1</v>
      </c>
      <c r="BI268" s="175">
        <f t="shared" si="60"/>
        <v>1</v>
      </c>
      <c r="BJ268" s="175">
        <f t="shared" si="60"/>
        <v>1</v>
      </c>
      <c r="BK268" s="175">
        <f t="shared" si="58"/>
        <v>1</v>
      </c>
      <c r="BL268" s="175">
        <f t="shared" si="58"/>
        <v>1</v>
      </c>
      <c r="BM268" s="175">
        <f t="shared" si="58"/>
        <v>1</v>
      </c>
    </row>
    <row r="269" spans="1:65" x14ac:dyDescent="0.35">
      <c r="A269" s="173" t="s">
        <v>65</v>
      </c>
      <c r="B269" s="173" t="str">
        <v>DPS</v>
      </c>
      <c r="C269" s="173" t="str">
        <v>Sales HSI PS</v>
      </c>
      <c r="D269" s="173" t="str">
        <v>SSL</v>
      </c>
      <c r="E269" s="173" t="str">
        <v>PAPUA BARAT</v>
      </c>
      <c r="F269" s="174" cm="1">
        <f t="array" ref="F269">SUM(IF(TARGET_TR5!$B$2:$B$2040=$A269,IF(TARGET_TR5!$C$2:$C$2040=$C269,IF(TARGET_TR5!$E$2:$E$2040=$E269,IF(TARGET_TR5!$W$1:$AH$1=F$2,TARGET_TR5!$W$2:$AH$2040)))))</f>
        <v>0</v>
      </c>
      <c r="G269" s="174" cm="1">
        <f t="array" ref="G269">SUM(IF(TARGET_TR5!$B$2:$B$2040=$A269,IF(TARGET_TR5!$C$2:$C$2040=$C269,IF(TARGET_TR5!$E$2:$E$2040=$E269,IF(TARGET_TR5!$W$1:$AH$1=G$2,TARGET_TR5!$W$2:$AH$2040)))))</f>
        <v>0</v>
      </c>
      <c r="H269" s="174" cm="1">
        <f t="array" ref="H269">SUM(IF(TARGET_TR5!$B$2:$B$2040=$A269,IF(TARGET_TR5!$C$2:$C$2040=$C269,IF(TARGET_TR5!$E$2:$E$2040=$E269,IF(TARGET_TR5!$W$1:$AH$1=H$2,TARGET_TR5!$W$2:$AH$2040)))))</f>
        <v>0</v>
      </c>
      <c r="I269" s="174" cm="1">
        <f t="array" ref="I269">SUM(IF(TARGET_TR5!$B$2:$B$2040=$A269,IF(TARGET_TR5!$C$2:$C$2040=$C269,IF(TARGET_TR5!$E$2:$E$2040=$E269,IF(TARGET_TR5!$W$1:$AH$1=I$2,TARGET_TR5!$W$2:$AH$2040)))))</f>
        <v>0</v>
      </c>
      <c r="J269" s="174" cm="1">
        <f t="array" ref="J269">SUM(IF(TARGET_TR5!$B$2:$B$2040=$A269,IF(TARGET_TR5!$C$2:$C$2040=$C269,IF(TARGET_TR5!$E$2:$E$2040=$E269,IF(TARGET_TR5!$W$1:$AH$1=J$2,TARGET_TR5!$W$2:$AH$2040)))))</f>
        <v>0</v>
      </c>
      <c r="K269" s="174" cm="1">
        <f t="array" ref="K269">SUM(IF(TARGET_TR5!$B$2:$B$2040=$A269,IF(TARGET_TR5!$C$2:$C$2040=$C269,IF(TARGET_TR5!$E$2:$E$2040=$E269,IF(TARGET_TR5!$W$1:$AH$1=K$2,TARGET_TR5!$W$2:$AH$2040)))))</f>
        <v>0</v>
      </c>
      <c r="L269" s="174" cm="1">
        <f t="array" ref="L269">SUM(IF(TARGET_TR5!$B$2:$B$2040=$A269,IF(TARGET_TR5!$C$2:$C$2040=$C269,IF(TARGET_TR5!$E$2:$E$2040=$E269,IF(TARGET_TR5!$W$1:$AH$1=L$2,TARGET_TR5!$W$2:$AH$2040)))))</f>
        <v>0</v>
      </c>
      <c r="M269" s="174" cm="1">
        <f t="array" ref="M269">SUM(IF(TARGET_TR5!$B$2:$B$2040=$A269,IF(TARGET_TR5!$C$2:$C$2040=$C269,IF(TARGET_TR5!$E$2:$E$2040=$E269,IF(TARGET_TR5!$W$1:$AH$1=M$2,TARGET_TR5!$W$2:$AH$2040)))))</f>
        <v>0</v>
      </c>
      <c r="N269" s="174" cm="1">
        <f t="array" ref="N269">SUM(IF(TARGET_TR5!$B$2:$B$2040=$A269,IF(TARGET_TR5!$C$2:$C$2040=$C269,IF(TARGET_TR5!$E$2:$E$2040=$E269,IF(TARGET_TR5!$W$1:$AH$1=N$2,TARGET_TR5!$W$2:$AH$2040)))))</f>
        <v>0</v>
      </c>
      <c r="O269" s="174" cm="1">
        <f t="array" ref="O269">SUM(IF(TARGET_TR5!$B$2:$B$2040=$A269,IF(TARGET_TR5!$C$2:$C$2040=$C269,IF(TARGET_TR5!$E$2:$E$2040=$E269,IF(TARGET_TR5!$W$1:$AH$1=O$2,TARGET_TR5!$W$2:$AH$2040)))))</f>
        <v>0</v>
      </c>
      <c r="P269" s="174" cm="1">
        <f t="array" ref="P269">SUM(IF(TARGET_TR5!$B$2:$B$2040=$A269,IF(TARGET_TR5!$C$2:$C$2040=$C269,IF(TARGET_TR5!$E$2:$E$2040=$E269,IF(TARGET_TR5!$W$1:$AH$1=P$2,TARGET_TR5!$W$2:$AH$2040)))))</f>
        <v>0</v>
      </c>
      <c r="Q269" s="174" cm="1">
        <f t="array" ref="Q269">SUM(IF(TARGET_TR5!$B$2:$B$2040=$A269,IF(TARGET_TR5!$C$2:$C$2040=$C269,IF(TARGET_TR5!$E$2:$E$2040=$E269,IF(TARGET_TR5!$W$1:$AH$1=Q$2,TARGET_TR5!$W$2:$AH$2040)))))</f>
        <v>0</v>
      </c>
      <c r="R269" s="174">
        <v>0</v>
      </c>
      <c r="S269" s="174">
        <v>0</v>
      </c>
      <c r="T269" s="174">
        <v>0</v>
      </c>
      <c r="U269" s="174">
        <v>2</v>
      </c>
      <c r="V269" s="174">
        <v>5</v>
      </c>
      <c r="W269" s="174">
        <v>6</v>
      </c>
      <c r="X269" s="174">
        <v>6</v>
      </c>
      <c r="Y269" s="174">
        <v>6</v>
      </c>
      <c r="Z269" s="174">
        <v>6</v>
      </c>
      <c r="AA269" s="174">
        <v>6</v>
      </c>
      <c r="AB269" s="174">
        <v>6</v>
      </c>
      <c r="AC269" s="174">
        <v>6</v>
      </c>
      <c r="AD269" s="174" cm="1">
        <f t="array" ref="AD269">SUM(IF(TARGET_TR5!$B$2:$B$2040=$A269,IF(TARGET_TR5!$C$2:$C$2040=$C269,IF(TARGET_TR5!$E$2:$E$2040=$E269,IF(TARGET_TR5!$F$1:$Q$1=AD$2,TARGET_TR5!$F$2:$Q$2040)))))</f>
        <v>0</v>
      </c>
      <c r="AE269" s="174" cm="1">
        <f t="array" ref="AE269">SUM(IF(TARGET_TR5!$B$2:$B$2040=$A269,IF(TARGET_TR5!$C$2:$C$2040=$C269,IF(TARGET_TR5!$E$2:$E$2040=$E269,IF(TARGET_TR5!$F$1:$Q$1=AE$2,TARGET_TR5!$F$2:$Q$2040)))))</f>
        <v>0</v>
      </c>
      <c r="AF269" s="174" cm="1">
        <f t="array" ref="AF269">SUM(IF(TARGET_TR5!$B$2:$B$2040=$A269,IF(TARGET_TR5!$C$2:$C$2040=$C269,IF(TARGET_TR5!$E$2:$E$2040=$E269,IF(TARGET_TR5!$F$1:$Q$1=AF$2,TARGET_TR5!$F$2:$Q$2040)))))</f>
        <v>0</v>
      </c>
      <c r="AG269" s="174" cm="1">
        <f t="array" ref="AG269">SUM(IF(TARGET_TR5!$B$2:$B$2040=$A269,IF(TARGET_TR5!$C$2:$C$2040=$C269,IF(TARGET_TR5!$E$2:$E$2040=$E269,IF(TARGET_TR5!$F$1:$Q$1=AG$2,TARGET_TR5!$F$2:$Q$2040)))))</f>
        <v>0</v>
      </c>
      <c r="AH269" s="174" cm="1">
        <f t="array" ref="AH269">SUM(IF(TARGET_TR5!$B$2:$B$2040=$A269,IF(TARGET_TR5!$C$2:$C$2040=$C269,IF(TARGET_TR5!$E$2:$E$2040=$E269,IF(TARGET_TR5!$F$1:$Q$1=AH$2,TARGET_TR5!$F$2:$Q$2040)))))</f>
        <v>0</v>
      </c>
      <c r="AI269" s="174" cm="1">
        <f t="array" ref="AI269">SUM(IF(TARGET_TR5!$B$2:$B$2040=$A269,IF(TARGET_TR5!$C$2:$C$2040=$C269,IF(TARGET_TR5!$E$2:$E$2040=$E269,IF(TARGET_TR5!$F$1:$Q$1=AI$2,TARGET_TR5!$F$2:$Q$2040)))))</f>
        <v>0</v>
      </c>
      <c r="AJ269" s="174" cm="1">
        <f t="array" ref="AJ269">SUM(IF(TARGET_TR5!$B$2:$B$2040=$A269,IF(TARGET_TR5!$C$2:$C$2040=$C269,IF(TARGET_TR5!$E$2:$E$2040=$E269,IF(TARGET_TR5!$F$1:$Q$1=AJ$2,TARGET_TR5!$F$2:$Q$2040)))))</f>
        <v>0</v>
      </c>
      <c r="AK269" s="174" cm="1">
        <f t="array" ref="AK269">SUM(IF(TARGET_TR5!$B$2:$B$2040=$A269,IF(TARGET_TR5!$C$2:$C$2040=$C269,IF(TARGET_TR5!$E$2:$E$2040=$E269,IF(TARGET_TR5!$F$1:$Q$1=AK$2,TARGET_TR5!$F$2:$Q$2040)))))</f>
        <v>0</v>
      </c>
      <c r="AL269" s="174" cm="1">
        <f t="array" ref="AL269">SUM(IF(TARGET_TR5!$B$2:$B$2040=$A269,IF(TARGET_TR5!$C$2:$C$2040=$C269,IF(TARGET_TR5!$E$2:$E$2040=$E269,IF(TARGET_TR5!$F$1:$Q$1=AL$2,TARGET_TR5!$F$2:$Q$2040)))))</f>
        <v>0</v>
      </c>
      <c r="AM269" s="174" cm="1">
        <f t="array" ref="AM269">SUM(IF(TARGET_TR5!$B$2:$B$2040=$A269,IF(TARGET_TR5!$C$2:$C$2040=$C269,IF(TARGET_TR5!$E$2:$E$2040=$E269,IF(TARGET_TR5!$F$1:$Q$1=AM$2,TARGET_TR5!$F$2:$Q$2040)))))</f>
        <v>0</v>
      </c>
      <c r="AN269" s="174" cm="1">
        <f t="array" ref="AN269">SUM(IF(TARGET_TR5!$B$2:$B$2040=$A269,IF(TARGET_TR5!$C$2:$C$2040=$C269,IF(TARGET_TR5!$E$2:$E$2040=$E269,IF(TARGET_TR5!$F$1:$Q$1=AN$2,TARGET_TR5!$F$2:$Q$2040)))))</f>
        <v>0</v>
      </c>
      <c r="AO269" s="174" cm="1">
        <f t="array" ref="AO269">SUM(IF(TARGET_TR5!$B$2:$B$2040=$A269,IF(TARGET_TR5!$C$2:$C$2040=$C269,IF(TARGET_TR5!$E$2:$E$2040=$E269,IF(TARGET_TR5!$F$1:$Q$1=AO$2,TARGET_TR5!$F$2:$Q$2040)))))</f>
        <v>0</v>
      </c>
      <c r="AP269" s="174">
        <v>0</v>
      </c>
      <c r="AQ269" s="174">
        <v>0</v>
      </c>
      <c r="AR269" s="174">
        <v>0</v>
      </c>
      <c r="AS269" s="174">
        <v>2</v>
      </c>
      <c r="AT269" s="174">
        <v>3</v>
      </c>
      <c r="AU269" s="174">
        <v>1</v>
      </c>
      <c r="AV269" s="174">
        <v>0</v>
      </c>
      <c r="AW269" s="174">
        <v>0</v>
      </c>
      <c r="AX269" s="174">
        <v>0</v>
      </c>
      <c r="AY269" s="174">
        <v>0</v>
      </c>
      <c r="AZ269" s="174">
        <v>0</v>
      </c>
      <c r="BA269" s="174">
        <v>0</v>
      </c>
      <c r="BB269" s="175">
        <f t="shared" si="61"/>
        <v>1</v>
      </c>
      <c r="BC269" s="175">
        <f t="shared" si="61"/>
        <v>1</v>
      </c>
      <c r="BD269" s="175">
        <f t="shared" si="61"/>
        <v>1</v>
      </c>
      <c r="BE269" s="175">
        <f t="shared" si="60"/>
        <v>1</v>
      </c>
      <c r="BF269" s="175">
        <f t="shared" si="60"/>
        <v>1</v>
      </c>
      <c r="BG269" s="175">
        <f t="shared" si="60"/>
        <v>1</v>
      </c>
      <c r="BH269" s="175">
        <f t="shared" si="60"/>
        <v>1</v>
      </c>
      <c r="BI269" s="175">
        <f t="shared" si="60"/>
        <v>1</v>
      </c>
      <c r="BJ269" s="175">
        <f t="shared" si="60"/>
        <v>1</v>
      </c>
      <c r="BK269" s="175">
        <f t="shared" si="58"/>
        <v>1</v>
      </c>
      <c r="BL269" s="175">
        <f t="shared" si="58"/>
        <v>1</v>
      </c>
      <c r="BM269" s="175">
        <f t="shared" si="58"/>
        <v>1</v>
      </c>
    </row>
    <row r="270" spans="1:65" x14ac:dyDescent="0.35">
      <c r="A270" s="173" t="s">
        <v>65</v>
      </c>
      <c r="B270" s="173" t="str">
        <v>DPS</v>
      </c>
      <c r="C270" s="173" t="str">
        <v>Sales HSI PS</v>
      </c>
      <c r="D270" s="173" t="str">
        <v>SSL</v>
      </c>
      <c r="E270" s="173" t="str">
        <v>SULBAGSEL</v>
      </c>
      <c r="F270" s="174" cm="1">
        <f t="array" ref="F270">SUM(IF(TARGET_TR5!$B$2:$B$2040=$A270,IF(TARGET_TR5!$C$2:$C$2040=$C270,IF(TARGET_TR5!$E$2:$E$2040=$E270,IF(TARGET_TR5!$W$1:$AH$1=F$2,TARGET_TR5!$W$2:$AH$2040)))))</f>
        <v>0</v>
      </c>
      <c r="G270" s="174" cm="1">
        <f t="array" ref="G270">SUM(IF(TARGET_TR5!$B$2:$B$2040=$A270,IF(TARGET_TR5!$C$2:$C$2040=$C270,IF(TARGET_TR5!$E$2:$E$2040=$E270,IF(TARGET_TR5!$W$1:$AH$1=G$2,TARGET_TR5!$W$2:$AH$2040)))))</f>
        <v>3</v>
      </c>
      <c r="H270" s="174" cm="1">
        <f t="array" ref="H270">SUM(IF(TARGET_TR5!$B$2:$B$2040=$A270,IF(TARGET_TR5!$C$2:$C$2040=$C270,IF(TARGET_TR5!$E$2:$E$2040=$E270,IF(TARGET_TR5!$W$1:$AH$1=H$2,TARGET_TR5!$W$2:$AH$2040)))))</f>
        <v>5</v>
      </c>
      <c r="I270" s="174" cm="1">
        <f t="array" ref="I270">SUM(IF(TARGET_TR5!$B$2:$B$2040=$A270,IF(TARGET_TR5!$C$2:$C$2040=$C270,IF(TARGET_TR5!$E$2:$E$2040=$E270,IF(TARGET_TR5!$W$1:$AH$1=I$2,TARGET_TR5!$W$2:$AH$2040)))))</f>
        <v>8</v>
      </c>
      <c r="J270" s="174" cm="1">
        <f t="array" ref="J270">SUM(IF(TARGET_TR5!$B$2:$B$2040=$A270,IF(TARGET_TR5!$C$2:$C$2040=$C270,IF(TARGET_TR5!$E$2:$E$2040=$E270,IF(TARGET_TR5!$W$1:$AH$1=J$2,TARGET_TR5!$W$2:$AH$2040)))))</f>
        <v>11</v>
      </c>
      <c r="K270" s="174" cm="1">
        <f t="array" ref="K270">SUM(IF(TARGET_TR5!$B$2:$B$2040=$A270,IF(TARGET_TR5!$C$2:$C$2040=$C270,IF(TARGET_TR5!$E$2:$E$2040=$E270,IF(TARGET_TR5!$W$1:$AH$1=K$2,TARGET_TR5!$W$2:$AH$2040)))))</f>
        <v>14</v>
      </c>
      <c r="L270" s="174" cm="1">
        <f t="array" ref="L270">SUM(IF(TARGET_TR5!$B$2:$B$2040=$A270,IF(TARGET_TR5!$C$2:$C$2040=$C270,IF(TARGET_TR5!$E$2:$E$2040=$E270,IF(TARGET_TR5!$W$1:$AH$1=L$2,TARGET_TR5!$W$2:$AH$2040)))))</f>
        <v>18</v>
      </c>
      <c r="M270" s="174" cm="1">
        <f t="array" ref="M270">SUM(IF(TARGET_TR5!$B$2:$B$2040=$A270,IF(TARGET_TR5!$C$2:$C$2040=$C270,IF(TARGET_TR5!$E$2:$E$2040=$E270,IF(TARGET_TR5!$W$1:$AH$1=M$2,TARGET_TR5!$W$2:$AH$2040)))))</f>
        <v>22</v>
      </c>
      <c r="N270" s="174" cm="1">
        <f t="array" ref="N270">SUM(IF(TARGET_TR5!$B$2:$B$2040=$A270,IF(TARGET_TR5!$C$2:$C$2040=$C270,IF(TARGET_TR5!$E$2:$E$2040=$E270,IF(TARGET_TR5!$W$1:$AH$1=N$2,TARGET_TR5!$W$2:$AH$2040)))))</f>
        <v>25</v>
      </c>
      <c r="O270" s="174" cm="1">
        <f t="array" ref="O270">SUM(IF(TARGET_TR5!$B$2:$B$2040=$A270,IF(TARGET_TR5!$C$2:$C$2040=$C270,IF(TARGET_TR5!$E$2:$E$2040=$E270,IF(TARGET_TR5!$W$1:$AH$1=O$2,TARGET_TR5!$W$2:$AH$2040)))))</f>
        <v>29</v>
      </c>
      <c r="P270" s="174" cm="1">
        <f t="array" ref="P270">SUM(IF(TARGET_TR5!$B$2:$B$2040=$A270,IF(TARGET_TR5!$C$2:$C$2040=$C270,IF(TARGET_TR5!$E$2:$E$2040=$E270,IF(TARGET_TR5!$W$1:$AH$1=P$2,TARGET_TR5!$W$2:$AH$2040)))))</f>
        <v>33</v>
      </c>
      <c r="Q270" s="174" cm="1">
        <f t="array" ref="Q270">SUM(IF(TARGET_TR5!$B$2:$B$2040=$A270,IF(TARGET_TR5!$C$2:$C$2040=$C270,IF(TARGET_TR5!$E$2:$E$2040=$E270,IF(TARGET_TR5!$W$1:$AH$1=Q$2,TARGET_TR5!$W$2:$AH$2040)))))</f>
        <v>36</v>
      </c>
      <c r="R270" s="174">
        <v>15</v>
      </c>
      <c r="S270" s="174">
        <v>19</v>
      </c>
      <c r="T270" s="174">
        <v>23</v>
      </c>
      <c r="U270" s="174">
        <v>35</v>
      </c>
      <c r="V270" s="174">
        <v>44</v>
      </c>
      <c r="W270" s="174">
        <v>66</v>
      </c>
      <c r="X270" s="174">
        <v>66</v>
      </c>
      <c r="Y270" s="174">
        <v>66</v>
      </c>
      <c r="Z270" s="174">
        <v>66</v>
      </c>
      <c r="AA270" s="174">
        <v>66</v>
      </c>
      <c r="AB270" s="174">
        <v>66</v>
      </c>
      <c r="AC270" s="174">
        <v>66</v>
      </c>
      <c r="AD270" s="174" cm="1">
        <f t="array" ref="AD270">SUM(IF(TARGET_TR5!$B$2:$B$2040=$A270,IF(TARGET_TR5!$C$2:$C$2040=$C270,IF(TARGET_TR5!$E$2:$E$2040=$E270,IF(TARGET_TR5!$F$1:$Q$1=AD$2,TARGET_TR5!$F$2:$Q$2040)))))</f>
        <v>0</v>
      </c>
      <c r="AE270" s="174" cm="1">
        <f t="array" ref="AE270">SUM(IF(TARGET_TR5!$B$2:$B$2040=$A270,IF(TARGET_TR5!$C$2:$C$2040=$C270,IF(TARGET_TR5!$E$2:$E$2040=$E270,IF(TARGET_TR5!$F$1:$Q$1=AE$2,TARGET_TR5!$F$2:$Q$2040)))))</f>
        <v>3</v>
      </c>
      <c r="AF270" s="174" cm="1">
        <f t="array" ref="AF270">SUM(IF(TARGET_TR5!$B$2:$B$2040=$A270,IF(TARGET_TR5!$C$2:$C$2040=$C270,IF(TARGET_TR5!$E$2:$E$2040=$E270,IF(TARGET_TR5!$F$1:$Q$1=AF$2,TARGET_TR5!$F$2:$Q$2040)))))</f>
        <v>2</v>
      </c>
      <c r="AG270" s="174" cm="1">
        <f t="array" ref="AG270">SUM(IF(TARGET_TR5!$B$2:$B$2040=$A270,IF(TARGET_TR5!$C$2:$C$2040=$C270,IF(TARGET_TR5!$E$2:$E$2040=$E270,IF(TARGET_TR5!$F$1:$Q$1=AG$2,TARGET_TR5!$F$2:$Q$2040)))))</f>
        <v>3</v>
      </c>
      <c r="AH270" s="174" cm="1">
        <f t="array" ref="AH270">SUM(IF(TARGET_TR5!$B$2:$B$2040=$A270,IF(TARGET_TR5!$C$2:$C$2040=$C270,IF(TARGET_TR5!$E$2:$E$2040=$E270,IF(TARGET_TR5!$F$1:$Q$1=AH$2,TARGET_TR5!$F$2:$Q$2040)))))</f>
        <v>3</v>
      </c>
      <c r="AI270" s="174" cm="1">
        <f t="array" ref="AI270">SUM(IF(TARGET_TR5!$B$2:$B$2040=$A270,IF(TARGET_TR5!$C$2:$C$2040=$C270,IF(TARGET_TR5!$E$2:$E$2040=$E270,IF(TARGET_TR5!$F$1:$Q$1=AI$2,TARGET_TR5!$F$2:$Q$2040)))))</f>
        <v>3</v>
      </c>
      <c r="AJ270" s="174" cm="1">
        <f t="array" ref="AJ270">SUM(IF(TARGET_TR5!$B$2:$B$2040=$A270,IF(TARGET_TR5!$C$2:$C$2040=$C270,IF(TARGET_TR5!$E$2:$E$2040=$E270,IF(TARGET_TR5!$F$1:$Q$1=AJ$2,TARGET_TR5!$F$2:$Q$2040)))))</f>
        <v>4</v>
      </c>
      <c r="AK270" s="174" cm="1">
        <f t="array" ref="AK270">SUM(IF(TARGET_TR5!$B$2:$B$2040=$A270,IF(TARGET_TR5!$C$2:$C$2040=$C270,IF(TARGET_TR5!$E$2:$E$2040=$E270,IF(TARGET_TR5!$F$1:$Q$1=AK$2,TARGET_TR5!$F$2:$Q$2040)))))</f>
        <v>4</v>
      </c>
      <c r="AL270" s="174" cm="1">
        <f t="array" ref="AL270">SUM(IF(TARGET_TR5!$B$2:$B$2040=$A270,IF(TARGET_TR5!$C$2:$C$2040=$C270,IF(TARGET_TR5!$E$2:$E$2040=$E270,IF(TARGET_TR5!$F$1:$Q$1=AL$2,TARGET_TR5!$F$2:$Q$2040)))))</f>
        <v>3</v>
      </c>
      <c r="AM270" s="174" cm="1">
        <f t="array" ref="AM270">SUM(IF(TARGET_TR5!$B$2:$B$2040=$A270,IF(TARGET_TR5!$C$2:$C$2040=$C270,IF(TARGET_TR5!$E$2:$E$2040=$E270,IF(TARGET_TR5!$F$1:$Q$1=AM$2,TARGET_TR5!$F$2:$Q$2040)))))</f>
        <v>4</v>
      </c>
      <c r="AN270" s="174" cm="1">
        <f t="array" ref="AN270">SUM(IF(TARGET_TR5!$B$2:$B$2040=$A270,IF(TARGET_TR5!$C$2:$C$2040=$C270,IF(TARGET_TR5!$E$2:$E$2040=$E270,IF(TARGET_TR5!$F$1:$Q$1=AN$2,TARGET_TR5!$F$2:$Q$2040)))))</f>
        <v>4</v>
      </c>
      <c r="AO270" s="174" cm="1">
        <f t="array" ref="AO270">SUM(IF(TARGET_TR5!$B$2:$B$2040=$A270,IF(TARGET_TR5!$C$2:$C$2040=$C270,IF(TARGET_TR5!$E$2:$E$2040=$E270,IF(TARGET_TR5!$F$1:$Q$1=AO$2,TARGET_TR5!$F$2:$Q$2040)))))</f>
        <v>3</v>
      </c>
      <c r="AP270" s="174">
        <v>15</v>
      </c>
      <c r="AQ270" s="174">
        <v>4</v>
      </c>
      <c r="AR270" s="174">
        <v>4</v>
      </c>
      <c r="AS270" s="174">
        <v>12</v>
      </c>
      <c r="AT270" s="174">
        <v>9</v>
      </c>
      <c r="AU270" s="174">
        <v>22</v>
      </c>
      <c r="AV270" s="174">
        <v>0</v>
      </c>
      <c r="AW270" s="174">
        <v>0</v>
      </c>
      <c r="AX270" s="174">
        <v>0</v>
      </c>
      <c r="AY270" s="174">
        <v>0</v>
      </c>
      <c r="AZ270" s="174">
        <v>0</v>
      </c>
      <c r="BA270" s="174">
        <v>0</v>
      </c>
      <c r="BB270" s="175">
        <f t="shared" si="61"/>
        <v>1</v>
      </c>
      <c r="BC270" s="175">
        <f t="shared" si="61"/>
        <v>6.333333333333333</v>
      </c>
      <c r="BD270" s="175">
        <f t="shared" si="61"/>
        <v>4.5999999999999996</v>
      </c>
      <c r="BE270" s="175">
        <f t="shared" si="60"/>
        <v>4.375</v>
      </c>
      <c r="BF270" s="175">
        <f t="shared" si="60"/>
        <v>4</v>
      </c>
      <c r="BG270" s="175">
        <f t="shared" si="60"/>
        <v>4.7142857142857144</v>
      </c>
      <c r="BH270" s="175">
        <f t="shared" si="60"/>
        <v>3.6666666666666665</v>
      </c>
      <c r="BI270" s="175">
        <f t="shared" si="60"/>
        <v>3</v>
      </c>
      <c r="BJ270" s="175">
        <f t="shared" si="60"/>
        <v>2.64</v>
      </c>
      <c r="BK270" s="175">
        <f t="shared" si="58"/>
        <v>2.2758620689655173</v>
      </c>
      <c r="BL270" s="175">
        <f t="shared" si="58"/>
        <v>2</v>
      </c>
      <c r="BM270" s="175">
        <f t="shared" si="58"/>
        <v>1.8333333333333333</v>
      </c>
    </row>
    <row r="271" spans="1:65" x14ac:dyDescent="0.35">
      <c r="A271" s="173" t="s">
        <v>65</v>
      </c>
      <c r="B271" s="173" t="str">
        <v>DPS</v>
      </c>
      <c r="C271" s="173" t="str">
        <v>Sales HSI PS</v>
      </c>
      <c r="D271" s="173" t="str">
        <v>SSL</v>
      </c>
      <c r="E271" s="173" t="str">
        <v>SULBAGTENG</v>
      </c>
      <c r="F271" s="174" cm="1">
        <f t="array" ref="F271">SUM(IF(TARGET_TR5!$B$2:$B$2040=$A271,IF(TARGET_TR5!$C$2:$C$2040=$C271,IF(TARGET_TR5!$E$2:$E$2040=$E271,IF(TARGET_TR5!$W$1:$AH$1=F$2,TARGET_TR5!$W$2:$AH$2040)))))</f>
        <v>0</v>
      </c>
      <c r="G271" s="174" cm="1">
        <f t="array" ref="G271">SUM(IF(TARGET_TR5!$B$2:$B$2040=$A271,IF(TARGET_TR5!$C$2:$C$2040=$C271,IF(TARGET_TR5!$E$2:$E$2040=$E271,IF(TARGET_TR5!$W$1:$AH$1=G$2,TARGET_TR5!$W$2:$AH$2040)))))</f>
        <v>4</v>
      </c>
      <c r="H271" s="174" cm="1">
        <f t="array" ref="H271">SUM(IF(TARGET_TR5!$B$2:$B$2040=$A271,IF(TARGET_TR5!$C$2:$C$2040=$C271,IF(TARGET_TR5!$E$2:$E$2040=$E271,IF(TARGET_TR5!$W$1:$AH$1=H$2,TARGET_TR5!$W$2:$AH$2040)))))</f>
        <v>7</v>
      </c>
      <c r="I271" s="174" cm="1">
        <f t="array" ref="I271">SUM(IF(TARGET_TR5!$B$2:$B$2040=$A271,IF(TARGET_TR5!$C$2:$C$2040=$C271,IF(TARGET_TR5!$E$2:$E$2040=$E271,IF(TARGET_TR5!$W$1:$AH$1=I$2,TARGET_TR5!$W$2:$AH$2040)))))</f>
        <v>11</v>
      </c>
      <c r="J271" s="174" cm="1">
        <f t="array" ref="J271">SUM(IF(TARGET_TR5!$B$2:$B$2040=$A271,IF(TARGET_TR5!$C$2:$C$2040=$C271,IF(TARGET_TR5!$E$2:$E$2040=$E271,IF(TARGET_TR5!$W$1:$AH$1=J$2,TARGET_TR5!$W$2:$AH$2040)))))</f>
        <v>15</v>
      </c>
      <c r="K271" s="174" cm="1">
        <f t="array" ref="K271">SUM(IF(TARGET_TR5!$B$2:$B$2040=$A271,IF(TARGET_TR5!$C$2:$C$2040=$C271,IF(TARGET_TR5!$E$2:$E$2040=$E271,IF(TARGET_TR5!$W$1:$AH$1=K$2,TARGET_TR5!$W$2:$AH$2040)))))</f>
        <v>18</v>
      </c>
      <c r="L271" s="174" cm="1">
        <f t="array" ref="L271">SUM(IF(TARGET_TR5!$B$2:$B$2040=$A271,IF(TARGET_TR5!$C$2:$C$2040=$C271,IF(TARGET_TR5!$E$2:$E$2040=$E271,IF(TARGET_TR5!$W$1:$AH$1=L$2,TARGET_TR5!$W$2:$AH$2040)))))</f>
        <v>22</v>
      </c>
      <c r="M271" s="174" cm="1">
        <f t="array" ref="M271">SUM(IF(TARGET_TR5!$B$2:$B$2040=$A271,IF(TARGET_TR5!$C$2:$C$2040=$C271,IF(TARGET_TR5!$E$2:$E$2040=$E271,IF(TARGET_TR5!$W$1:$AH$1=M$2,TARGET_TR5!$W$2:$AH$2040)))))</f>
        <v>26</v>
      </c>
      <c r="N271" s="174" cm="1">
        <f t="array" ref="N271">SUM(IF(TARGET_TR5!$B$2:$B$2040=$A271,IF(TARGET_TR5!$C$2:$C$2040=$C271,IF(TARGET_TR5!$E$2:$E$2040=$E271,IF(TARGET_TR5!$W$1:$AH$1=N$2,TARGET_TR5!$W$2:$AH$2040)))))</f>
        <v>30</v>
      </c>
      <c r="O271" s="174" cm="1">
        <f t="array" ref="O271">SUM(IF(TARGET_TR5!$B$2:$B$2040=$A271,IF(TARGET_TR5!$C$2:$C$2040=$C271,IF(TARGET_TR5!$E$2:$E$2040=$E271,IF(TARGET_TR5!$W$1:$AH$1=O$2,TARGET_TR5!$W$2:$AH$2040)))))</f>
        <v>35</v>
      </c>
      <c r="P271" s="174" cm="1">
        <f t="array" ref="P271">SUM(IF(TARGET_TR5!$B$2:$B$2040=$A271,IF(TARGET_TR5!$C$2:$C$2040=$C271,IF(TARGET_TR5!$E$2:$E$2040=$E271,IF(TARGET_TR5!$W$1:$AH$1=P$2,TARGET_TR5!$W$2:$AH$2040)))))</f>
        <v>40</v>
      </c>
      <c r="Q271" s="174" cm="1">
        <f t="array" ref="Q271">SUM(IF(TARGET_TR5!$B$2:$B$2040=$A271,IF(TARGET_TR5!$C$2:$C$2040=$C271,IF(TARGET_TR5!$E$2:$E$2040=$E271,IF(TARGET_TR5!$W$1:$AH$1=Q$2,TARGET_TR5!$W$2:$AH$2040)))))</f>
        <v>44</v>
      </c>
      <c r="R271" s="174">
        <v>5</v>
      </c>
      <c r="S271" s="174">
        <v>14</v>
      </c>
      <c r="T271" s="174">
        <v>14</v>
      </c>
      <c r="U271" s="174">
        <v>27</v>
      </c>
      <c r="V271" s="174">
        <v>31</v>
      </c>
      <c r="W271" s="174">
        <v>32</v>
      </c>
      <c r="X271" s="174">
        <v>32</v>
      </c>
      <c r="Y271" s="174">
        <v>32</v>
      </c>
      <c r="Z271" s="174">
        <v>32</v>
      </c>
      <c r="AA271" s="174">
        <v>32</v>
      </c>
      <c r="AB271" s="174">
        <v>32</v>
      </c>
      <c r="AC271" s="174">
        <v>32</v>
      </c>
      <c r="AD271" s="174" cm="1">
        <f t="array" ref="AD271">SUM(IF(TARGET_TR5!$B$2:$B$2040=$A271,IF(TARGET_TR5!$C$2:$C$2040=$C271,IF(TARGET_TR5!$E$2:$E$2040=$E271,IF(TARGET_TR5!$F$1:$Q$1=AD$2,TARGET_TR5!$F$2:$Q$2040)))))</f>
        <v>0</v>
      </c>
      <c r="AE271" s="174" cm="1">
        <f t="array" ref="AE271">SUM(IF(TARGET_TR5!$B$2:$B$2040=$A271,IF(TARGET_TR5!$C$2:$C$2040=$C271,IF(TARGET_TR5!$E$2:$E$2040=$E271,IF(TARGET_TR5!$F$1:$Q$1=AE$2,TARGET_TR5!$F$2:$Q$2040)))))</f>
        <v>4</v>
      </c>
      <c r="AF271" s="174" cm="1">
        <f t="array" ref="AF271">SUM(IF(TARGET_TR5!$B$2:$B$2040=$A271,IF(TARGET_TR5!$C$2:$C$2040=$C271,IF(TARGET_TR5!$E$2:$E$2040=$E271,IF(TARGET_TR5!$F$1:$Q$1=AF$2,TARGET_TR5!$F$2:$Q$2040)))))</f>
        <v>3</v>
      </c>
      <c r="AG271" s="174" cm="1">
        <f t="array" ref="AG271">SUM(IF(TARGET_TR5!$B$2:$B$2040=$A271,IF(TARGET_TR5!$C$2:$C$2040=$C271,IF(TARGET_TR5!$E$2:$E$2040=$E271,IF(TARGET_TR5!$F$1:$Q$1=AG$2,TARGET_TR5!$F$2:$Q$2040)))))</f>
        <v>4</v>
      </c>
      <c r="AH271" s="174" cm="1">
        <f t="array" ref="AH271">SUM(IF(TARGET_TR5!$B$2:$B$2040=$A271,IF(TARGET_TR5!$C$2:$C$2040=$C271,IF(TARGET_TR5!$E$2:$E$2040=$E271,IF(TARGET_TR5!$F$1:$Q$1=AH$2,TARGET_TR5!$F$2:$Q$2040)))))</f>
        <v>4</v>
      </c>
      <c r="AI271" s="174" cm="1">
        <f t="array" ref="AI271">SUM(IF(TARGET_TR5!$B$2:$B$2040=$A271,IF(TARGET_TR5!$C$2:$C$2040=$C271,IF(TARGET_TR5!$E$2:$E$2040=$E271,IF(TARGET_TR5!$F$1:$Q$1=AI$2,TARGET_TR5!$F$2:$Q$2040)))))</f>
        <v>3</v>
      </c>
      <c r="AJ271" s="174" cm="1">
        <f t="array" ref="AJ271">SUM(IF(TARGET_TR5!$B$2:$B$2040=$A271,IF(TARGET_TR5!$C$2:$C$2040=$C271,IF(TARGET_TR5!$E$2:$E$2040=$E271,IF(TARGET_TR5!$F$1:$Q$1=AJ$2,TARGET_TR5!$F$2:$Q$2040)))))</f>
        <v>4</v>
      </c>
      <c r="AK271" s="174" cm="1">
        <f t="array" ref="AK271">SUM(IF(TARGET_TR5!$B$2:$B$2040=$A271,IF(TARGET_TR5!$C$2:$C$2040=$C271,IF(TARGET_TR5!$E$2:$E$2040=$E271,IF(TARGET_TR5!$F$1:$Q$1=AK$2,TARGET_TR5!$F$2:$Q$2040)))))</f>
        <v>4</v>
      </c>
      <c r="AL271" s="174" cm="1">
        <f t="array" ref="AL271">SUM(IF(TARGET_TR5!$B$2:$B$2040=$A271,IF(TARGET_TR5!$C$2:$C$2040=$C271,IF(TARGET_TR5!$E$2:$E$2040=$E271,IF(TARGET_TR5!$F$1:$Q$1=AL$2,TARGET_TR5!$F$2:$Q$2040)))))</f>
        <v>4</v>
      </c>
      <c r="AM271" s="174" cm="1">
        <f t="array" ref="AM271">SUM(IF(TARGET_TR5!$B$2:$B$2040=$A271,IF(TARGET_TR5!$C$2:$C$2040=$C271,IF(TARGET_TR5!$E$2:$E$2040=$E271,IF(TARGET_TR5!$F$1:$Q$1=AM$2,TARGET_TR5!$F$2:$Q$2040)))))</f>
        <v>5</v>
      </c>
      <c r="AN271" s="174" cm="1">
        <f t="array" ref="AN271">SUM(IF(TARGET_TR5!$B$2:$B$2040=$A271,IF(TARGET_TR5!$C$2:$C$2040=$C271,IF(TARGET_TR5!$E$2:$E$2040=$E271,IF(TARGET_TR5!$F$1:$Q$1=AN$2,TARGET_TR5!$F$2:$Q$2040)))))</f>
        <v>5</v>
      </c>
      <c r="AO271" s="174" cm="1">
        <f t="array" ref="AO271">SUM(IF(TARGET_TR5!$B$2:$B$2040=$A271,IF(TARGET_TR5!$C$2:$C$2040=$C271,IF(TARGET_TR5!$E$2:$E$2040=$E271,IF(TARGET_TR5!$F$1:$Q$1=AO$2,TARGET_TR5!$F$2:$Q$2040)))))</f>
        <v>4</v>
      </c>
      <c r="AP271" s="174">
        <v>5</v>
      </c>
      <c r="AQ271" s="174">
        <v>9</v>
      </c>
      <c r="AR271" s="174">
        <v>0</v>
      </c>
      <c r="AS271" s="174">
        <v>13</v>
      </c>
      <c r="AT271" s="174">
        <v>4</v>
      </c>
      <c r="AU271" s="174">
        <v>1</v>
      </c>
      <c r="AV271" s="174">
        <v>0</v>
      </c>
      <c r="AW271" s="174">
        <v>0</v>
      </c>
      <c r="AX271" s="174">
        <v>0</v>
      </c>
      <c r="AY271" s="174">
        <v>0</v>
      </c>
      <c r="AZ271" s="174">
        <v>0</v>
      </c>
      <c r="BA271" s="174">
        <v>0</v>
      </c>
      <c r="BB271" s="175">
        <f t="shared" si="61"/>
        <v>1</v>
      </c>
      <c r="BC271" s="175">
        <f t="shared" si="61"/>
        <v>3.5</v>
      </c>
      <c r="BD271" s="175">
        <f t="shared" si="61"/>
        <v>2</v>
      </c>
      <c r="BE271" s="175">
        <f t="shared" si="60"/>
        <v>2.4545454545454546</v>
      </c>
      <c r="BF271" s="175">
        <f t="shared" si="60"/>
        <v>2.0666666666666669</v>
      </c>
      <c r="BG271" s="175">
        <f t="shared" si="60"/>
        <v>1.7777777777777777</v>
      </c>
      <c r="BH271" s="175">
        <f t="shared" si="60"/>
        <v>1.4545454545454546</v>
      </c>
      <c r="BI271" s="175">
        <f t="shared" si="60"/>
        <v>1.2307692307692308</v>
      </c>
      <c r="BJ271" s="175">
        <f t="shared" si="60"/>
        <v>1.0666666666666667</v>
      </c>
      <c r="BK271" s="175">
        <f t="shared" si="58"/>
        <v>0.91428571428571426</v>
      </c>
      <c r="BL271" s="175">
        <f t="shared" si="58"/>
        <v>0.8</v>
      </c>
      <c r="BM271" s="175">
        <f t="shared" si="58"/>
        <v>0.72727272727272729</v>
      </c>
    </row>
    <row r="272" spans="1:65" x14ac:dyDescent="0.35">
      <c r="A272" s="173" t="s">
        <v>65</v>
      </c>
      <c r="B272" s="173" t="str">
        <v>DPS</v>
      </c>
      <c r="C272" s="173" t="str">
        <v>Sales HSI PS</v>
      </c>
      <c r="D272" s="173" t="str">
        <v>SSL</v>
      </c>
      <c r="E272" s="173" t="str">
        <v>SUMALUT</v>
      </c>
      <c r="F272" s="174" cm="1">
        <f t="array" ref="F272">SUM(IF(TARGET_TR5!$B$2:$B$2040=$A272,IF(TARGET_TR5!$C$2:$C$2040=$C272,IF(TARGET_TR5!$E$2:$E$2040=$E272,IF(TARGET_TR5!$W$1:$AH$1=F$2,TARGET_TR5!$W$2:$AH$2040)))))</f>
        <v>0</v>
      </c>
      <c r="G272" s="174" cm="1">
        <f t="array" ref="G272">SUM(IF(TARGET_TR5!$B$2:$B$2040=$A272,IF(TARGET_TR5!$C$2:$C$2040=$C272,IF(TARGET_TR5!$E$2:$E$2040=$E272,IF(TARGET_TR5!$W$1:$AH$1=G$2,TARGET_TR5!$W$2:$AH$2040)))))</f>
        <v>9</v>
      </c>
      <c r="H272" s="174" cm="1">
        <f t="array" ref="H272">SUM(IF(TARGET_TR5!$B$2:$B$2040=$A272,IF(TARGET_TR5!$C$2:$C$2040=$C272,IF(TARGET_TR5!$E$2:$E$2040=$E272,IF(TARGET_TR5!$W$1:$AH$1=H$2,TARGET_TR5!$W$2:$AH$2040)))))</f>
        <v>16</v>
      </c>
      <c r="I272" s="174" cm="1">
        <f t="array" ref="I272">SUM(IF(TARGET_TR5!$B$2:$B$2040=$A272,IF(TARGET_TR5!$C$2:$C$2040=$C272,IF(TARGET_TR5!$E$2:$E$2040=$E272,IF(TARGET_TR5!$W$1:$AH$1=I$2,TARGET_TR5!$W$2:$AH$2040)))))</f>
        <v>26</v>
      </c>
      <c r="J272" s="174" cm="1">
        <f t="array" ref="J272">SUM(IF(TARGET_TR5!$B$2:$B$2040=$A272,IF(TARGET_TR5!$C$2:$C$2040=$C272,IF(TARGET_TR5!$E$2:$E$2040=$E272,IF(TARGET_TR5!$W$1:$AH$1=J$2,TARGET_TR5!$W$2:$AH$2040)))))</f>
        <v>36</v>
      </c>
      <c r="K272" s="174" cm="1">
        <f t="array" ref="K272">SUM(IF(TARGET_TR5!$B$2:$B$2040=$A272,IF(TARGET_TR5!$C$2:$C$2040=$C272,IF(TARGET_TR5!$E$2:$E$2040=$E272,IF(TARGET_TR5!$W$1:$AH$1=K$2,TARGET_TR5!$W$2:$AH$2040)))))</f>
        <v>44</v>
      </c>
      <c r="L272" s="174" cm="1">
        <f t="array" ref="L272">SUM(IF(TARGET_TR5!$B$2:$B$2040=$A272,IF(TARGET_TR5!$C$2:$C$2040=$C272,IF(TARGET_TR5!$E$2:$E$2040=$E272,IF(TARGET_TR5!$W$1:$AH$1=L$2,TARGET_TR5!$W$2:$AH$2040)))))</f>
        <v>55</v>
      </c>
      <c r="M272" s="174" cm="1">
        <f t="array" ref="M272">SUM(IF(TARGET_TR5!$B$2:$B$2040=$A272,IF(TARGET_TR5!$C$2:$C$2040=$C272,IF(TARGET_TR5!$E$2:$E$2040=$E272,IF(TARGET_TR5!$W$1:$AH$1=M$2,TARGET_TR5!$W$2:$AH$2040)))))</f>
        <v>66</v>
      </c>
      <c r="N272" s="174" cm="1">
        <f t="array" ref="N272">SUM(IF(TARGET_TR5!$B$2:$B$2040=$A272,IF(TARGET_TR5!$C$2:$C$2040=$C272,IF(TARGET_TR5!$E$2:$E$2040=$E272,IF(TARGET_TR5!$W$1:$AH$1=N$2,TARGET_TR5!$W$2:$AH$2040)))))</f>
        <v>75</v>
      </c>
      <c r="O272" s="174" cm="1">
        <f t="array" ref="O272">SUM(IF(TARGET_TR5!$B$2:$B$2040=$A272,IF(TARGET_TR5!$C$2:$C$2040=$C272,IF(TARGET_TR5!$E$2:$E$2040=$E272,IF(TARGET_TR5!$W$1:$AH$1=O$2,TARGET_TR5!$W$2:$AH$2040)))))</f>
        <v>86</v>
      </c>
      <c r="P272" s="174" cm="1">
        <f t="array" ref="P272">SUM(IF(TARGET_TR5!$B$2:$B$2040=$A272,IF(TARGET_TR5!$C$2:$C$2040=$C272,IF(TARGET_TR5!$E$2:$E$2040=$E272,IF(TARGET_TR5!$W$1:$AH$1=P$2,TARGET_TR5!$W$2:$AH$2040)))))</f>
        <v>98</v>
      </c>
      <c r="Q272" s="174" cm="1">
        <f t="array" ref="Q272">SUM(IF(TARGET_TR5!$B$2:$B$2040=$A272,IF(TARGET_TR5!$C$2:$C$2040=$C272,IF(TARGET_TR5!$E$2:$E$2040=$E272,IF(TARGET_TR5!$W$1:$AH$1=Q$2,TARGET_TR5!$W$2:$AH$2040)))))</f>
        <v>108</v>
      </c>
      <c r="R272" s="174">
        <v>5</v>
      </c>
      <c r="S272" s="174">
        <v>10</v>
      </c>
      <c r="T272" s="174">
        <v>13</v>
      </c>
      <c r="U272" s="174">
        <v>22</v>
      </c>
      <c r="V272" s="174">
        <v>27</v>
      </c>
      <c r="W272" s="174">
        <v>35</v>
      </c>
      <c r="X272" s="174">
        <v>35</v>
      </c>
      <c r="Y272" s="174">
        <v>35</v>
      </c>
      <c r="Z272" s="174">
        <v>35</v>
      </c>
      <c r="AA272" s="174">
        <v>35</v>
      </c>
      <c r="AB272" s="174">
        <v>35</v>
      </c>
      <c r="AC272" s="174">
        <v>35</v>
      </c>
      <c r="AD272" s="174" cm="1">
        <f t="array" ref="AD272">SUM(IF(TARGET_TR5!$B$2:$B$2040=$A272,IF(TARGET_TR5!$C$2:$C$2040=$C272,IF(TARGET_TR5!$E$2:$E$2040=$E272,IF(TARGET_TR5!$F$1:$Q$1=AD$2,TARGET_TR5!$F$2:$Q$2040)))))</f>
        <v>0</v>
      </c>
      <c r="AE272" s="174" cm="1">
        <f t="array" ref="AE272">SUM(IF(TARGET_TR5!$B$2:$B$2040=$A272,IF(TARGET_TR5!$C$2:$C$2040=$C272,IF(TARGET_TR5!$E$2:$E$2040=$E272,IF(TARGET_TR5!$F$1:$Q$1=AE$2,TARGET_TR5!$F$2:$Q$2040)))))</f>
        <v>9</v>
      </c>
      <c r="AF272" s="174" cm="1">
        <f t="array" ref="AF272">SUM(IF(TARGET_TR5!$B$2:$B$2040=$A272,IF(TARGET_TR5!$C$2:$C$2040=$C272,IF(TARGET_TR5!$E$2:$E$2040=$E272,IF(TARGET_TR5!$F$1:$Q$1=AF$2,TARGET_TR5!$F$2:$Q$2040)))))</f>
        <v>7</v>
      </c>
      <c r="AG272" s="174" cm="1">
        <f t="array" ref="AG272">SUM(IF(TARGET_TR5!$B$2:$B$2040=$A272,IF(TARGET_TR5!$C$2:$C$2040=$C272,IF(TARGET_TR5!$E$2:$E$2040=$E272,IF(TARGET_TR5!$F$1:$Q$1=AG$2,TARGET_TR5!$F$2:$Q$2040)))))</f>
        <v>10</v>
      </c>
      <c r="AH272" s="174" cm="1">
        <f t="array" ref="AH272">SUM(IF(TARGET_TR5!$B$2:$B$2040=$A272,IF(TARGET_TR5!$C$2:$C$2040=$C272,IF(TARGET_TR5!$E$2:$E$2040=$E272,IF(TARGET_TR5!$F$1:$Q$1=AH$2,TARGET_TR5!$F$2:$Q$2040)))))</f>
        <v>10</v>
      </c>
      <c r="AI272" s="174" cm="1">
        <f t="array" ref="AI272">SUM(IF(TARGET_TR5!$B$2:$B$2040=$A272,IF(TARGET_TR5!$C$2:$C$2040=$C272,IF(TARGET_TR5!$E$2:$E$2040=$E272,IF(TARGET_TR5!$F$1:$Q$1=AI$2,TARGET_TR5!$F$2:$Q$2040)))))</f>
        <v>8</v>
      </c>
      <c r="AJ272" s="174" cm="1">
        <f t="array" ref="AJ272">SUM(IF(TARGET_TR5!$B$2:$B$2040=$A272,IF(TARGET_TR5!$C$2:$C$2040=$C272,IF(TARGET_TR5!$E$2:$E$2040=$E272,IF(TARGET_TR5!$F$1:$Q$1=AJ$2,TARGET_TR5!$F$2:$Q$2040)))))</f>
        <v>11</v>
      </c>
      <c r="AK272" s="174" cm="1">
        <f t="array" ref="AK272">SUM(IF(TARGET_TR5!$B$2:$B$2040=$A272,IF(TARGET_TR5!$C$2:$C$2040=$C272,IF(TARGET_TR5!$E$2:$E$2040=$E272,IF(TARGET_TR5!$F$1:$Q$1=AK$2,TARGET_TR5!$F$2:$Q$2040)))))</f>
        <v>11</v>
      </c>
      <c r="AL272" s="174" cm="1">
        <f t="array" ref="AL272">SUM(IF(TARGET_TR5!$B$2:$B$2040=$A272,IF(TARGET_TR5!$C$2:$C$2040=$C272,IF(TARGET_TR5!$E$2:$E$2040=$E272,IF(TARGET_TR5!$F$1:$Q$1=AL$2,TARGET_TR5!$F$2:$Q$2040)))))</f>
        <v>9</v>
      </c>
      <c r="AM272" s="174" cm="1">
        <f t="array" ref="AM272">SUM(IF(TARGET_TR5!$B$2:$B$2040=$A272,IF(TARGET_TR5!$C$2:$C$2040=$C272,IF(TARGET_TR5!$E$2:$E$2040=$E272,IF(TARGET_TR5!$F$1:$Q$1=AM$2,TARGET_TR5!$F$2:$Q$2040)))))</f>
        <v>11</v>
      </c>
      <c r="AN272" s="174" cm="1">
        <f t="array" ref="AN272">SUM(IF(TARGET_TR5!$B$2:$B$2040=$A272,IF(TARGET_TR5!$C$2:$C$2040=$C272,IF(TARGET_TR5!$E$2:$E$2040=$E272,IF(TARGET_TR5!$F$1:$Q$1=AN$2,TARGET_TR5!$F$2:$Q$2040)))))</f>
        <v>12</v>
      </c>
      <c r="AO272" s="174" cm="1">
        <f t="array" ref="AO272">SUM(IF(TARGET_TR5!$B$2:$B$2040=$A272,IF(TARGET_TR5!$C$2:$C$2040=$C272,IF(TARGET_TR5!$E$2:$E$2040=$E272,IF(TARGET_TR5!$F$1:$Q$1=AO$2,TARGET_TR5!$F$2:$Q$2040)))))</f>
        <v>10</v>
      </c>
      <c r="AP272" s="174">
        <v>5</v>
      </c>
      <c r="AQ272" s="174">
        <v>5</v>
      </c>
      <c r="AR272" s="174">
        <v>3</v>
      </c>
      <c r="AS272" s="174">
        <v>9</v>
      </c>
      <c r="AT272" s="174">
        <v>5</v>
      </c>
      <c r="AU272" s="174">
        <v>8</v>
      </c>
      <c r="AV272" s="174">
        <v>0</v>
      </c>
      <c r="AW272" s="174">
        <v>0</v>
      </c>
      <c r="AX272" s="174">
        <v>0</v>
      </c>
      <c r="AY272" s="174">
        <v>0</v>
      </c>
      <c r="AZ272" s="174">
        <v>0</v>
      </c>
      <c r="BA272" s="174">
        <v>0</v>
      </c>
      <c r="BB272" s="175">
        <f t="shared" si="61"/>
        <v>1</v>
      </c>
      <c r="BC272" s="175">
        <f t="shared" si="61"/>
        <v>1.1111111111111112</v>
      </c>
      <c r="BD272" s="175">
        <f t="shared" si="61"/>
        <v>0.8125</v>
      </c>
      <c r="BE272" s="175">
        <f t="shared" si="60"/>
        <v>0.84615384615384615</v>
      </c>
      <c r="BF272" s="175">
        <f t="shared" si="60"/>
        <v>0.75</v>
      </c>
      <c r="BG272" s="175">
        <f t="shared" si="60"/>
        <v>0.79545454545454541</v>
      </c>
      <c r="BH272" s="175">
        <f t="shared" si="60"/>
        <v>0.63636363636363635</v>
      </c>
      <c r="BI272" s="175">
        <f t="shared" si="60"/>
        <v>0.53030303030303028</v>
      </c>
      <c r="BJ272" s="175">
        <f t="shared" si="60"/>
        <v>0.46666666666666667</v>
      </c>
      <c r="BK272" s="175">
        <f t="shared" si="58"/>
        <v>0.40697674418604651</v>
      </c>
      <c r="BL272" s="175">
        <f t="shared" si="58"/>
        <v>0.35714285714285715</v>
      </c>
      <c r="BM272" s="175">
        <f t="shared" si="58"/>
        <v>0.32407407407407407</v>
      </c>
    </row>
    <row r="273" spans="1:65" x14ac:dyDescent="0.35">
      <c r="A273" s="170" t="s">
        <v>65</v>
      </c>
      <c r="B273" s="170" t="str">
        <v>DPS</v>
      </c>
      <c r="C273" s="170" t="str">
        <v>Sales WMS PS</v>
      </c>
      <c r="D273" s="170" t="str">
        <v>AP</v>
      </c>
      <c r="E273" s="170" t="str">
        <v>TR5</v>
      </c>
      <c r="F273" s="171" cm="1">
        <f t="array" ref="F273">SUM(IF(TARGET_TR5!$B$2:$B$2040=$A273,IF(TARGET_TR5!$C$2:$C$2040=$C273,IF(TARGET_TR5!$E$2:$E$2040=$E273,IF(TARGET_TR5!$W$1:$AH$1=F$2,TARGET_TR5!$W$2:$AH$2040)))))</f>
        <v>0</v>
      </c>
      <c r="G273" s="171" cm="1">
        <f t="array" ref="G273">SUM(IF(TARGET_TR5!$B$2:$B$2040=$A273,IF(TARGET_TR5!$C$2:$C$2040=$C273,IF(TARGET_TR5!$E$2:$E$2040=$E273,IF(TARGET_TR5!$W$1:$AH$1=G$2,TARGET_TR5!$W$2:$AH$2040)))))</f>
        <v>1</v>
      </c>
      <c r="H273" s="171" cm="1">
        <f t="array" ref="H273">SUM(IF(TARGET_TR5!$B$2:$B$2040=$A273,IF(TARGET_TR5!$C$2:$C$2040=$C273,IF(TARGET_TR5!$E$2:$E$2040=$E273,IF(TARGET_TR5!$W$1:$AH$1=H$2,TARGET_TR5!$W$2:$AH$2040)))))</f>
        <v>2</v>
      </c>
      <c r="I273" s="171" cm="1">
        <f t="array" ref="I273">SUM(IF(TARGET_TR5!$B$2:$B$2040=$A273,IF(TARGET_TR5!$C$2:$C$2040=$C273,IF(TARGET_TR5!$E$2:$E$2040=$E273,IF(TARGET_TR5!$W$1:$AH$1=I$2,TARGET_TR5!$W$2:$AH$2040)))))</f>
        <v>3</v>
      </c>
      <c r="J273" s="171" cm="1">
        <f t="array" ref="J273">SUM(IF(TARGET_TR5!$B$2:$B$2040=$A273,IF(TARGET_TR5!$C$2:$C$2040=$C273,IF(TARGET_TR5!$E$2:$E$2040=$E273,IF(TARGET_TR5!$W$1:$AH$1=J$2,TARGET_TR5!$W$2:$AH$2040)))))</f>
        <v>4</v>
      </c>
      <c r="K273" s="171" cm="1">
        <f t="array" ref="K273">SUM(IF(TARGET_TR5!$B$2:$B$2040=$A273,IF(TARGET_TR5!$C$2:$C$2040=$C273,IF(TARGET_TR5!$E$2:$E$2040=$E273,IF(TARGET_TR5!$W$1:$AH$1=K$2,TARGET_TR5!$W$2:$AH$2040)))))</f>
        <v>5</v>
      </c>
      <c r="L273" s="171" cm="1">
        <f t="array" ref="L273">SUM(IF(TARGET_TR5!$B$2:$B$2040=$A273,IF(TARGET_TR5!$C$2:$C$2040=$C273,IF(TARGET_TR5!$E$2:$E$2040=$E273,IF(TARGET_TR5!$W$1:$AH$1=L$2,TARGET_TR5!$W$2:$AH$2040)))))</f>
        <v>7</v>
      </c>
      <c r="M273" s="171" cm="1">
        <f t="array" ref="M273">SUM(IF(TARGET_TR5!$B$2:$B$2040=$A273,IF(TARGET_TR5!$C$2:$C$2040=$C273,IF(TARGET_TR5!$E$2:$E$2040=$E273,IF(TARGET_TR5!$W$1:$AH$1=M$2,TARGET_TR5!$W$2:$AH$2040)))))</f>
        <v>9</v>
      </c>
      <c r="N273" s="171" cm="1">
        <f t="array" ref="N273">SUM(IF(TARGET_TR5!$B$2:$B$2040=$A273,IF(TARGET_TR5!$C$2:$C$2040=$C273,IF(TARGET_TR5!$E$2:$E$2040=$E273,IF(TARGET_TR5!$W$1:$AH$1=N$2,TARGET_TR5!$W$2:$AH$2040)))))</f>
        <v>10</v>
      </c>
      <c r="O273" s="171" cm="1">
        <f t="array" ref="O273">SUM(IF(TARGET_TR5!$B$2:$B$2040=$A273,IF(TARGET_TR5!$C$2:$C$2040=$C273,IF(TARGET_TR5!$E$2:$E$2040=$E273,IF(TARGET_TR5!$W$1:$AH$1=O$2,TARGET_TR5!$W$2:$AH$2040)))))</f>
        <v>12</v>
      </c>
      <c r="P273" s="171" cm="1">
        <f t="array" ref="P273">SUM(IF(TARGET_TR5!$B$2:$B$2040=$A273,IF(TARGET_TR5!$C$2:$C$2040=$C273,IF(TARGET_TR5!$E$2:$E$2040=$E273,IF(TARGET_TR5!$W$1:$AH$1=P$2,TARGET_TR5!$W$2:$AH$2040)))))</f>
        <v>14</v>
      </c>
      <c r="Q273" s="171" cm="1">
        <f t="array" ref="Q273">SUM(IF(TARGET_TR5!$B$2:$B$2040=$A273,IF(TARGET_TR5!$C$2:$C$2040=$C273,IF(TARGET_TR5!$E$2:$E$2040=$E273,IF(TARGET_TR5!$W$1:$AH$1=Q$2,TARGET_TR5!$W$2:$AH$2040)))))</f>
        <v>15</v>
      </c>
      <c r="R273" s="171">
        <v>0</v>
      </c>
      <c r="S273" s="171">
        <v>1</v>
      </c>
      <c r="T273" s="171">
        <v>1</v>
      </c>
      <c r="U273" s="171">
        <v>4</v>
      </c>
      <c r="V273" s="171">
        <v>4</v>
      </c>
      <c r="W273" s="171">
        <v>4</v>
      </c>
      <c r="X273" s="171">
        <v>4</v>
      </c>
      <c r="Y273" s="171">
        <v>4</v>
      </c>
      <c r="Z273" s="171">
        <v>4</v>
      </c>
      <c r="AA273" s="171">
        <v>4</v>
      </c>
      <c r="AB273" s="171">
        <v>4</v>
      </c>
      <c r="AC273" s="171">
        <v>4</v>
      </c>
      <c r="AD273" s="171" cm="1">
        <f t="array" ref="AD273">SUM(IF(TARGET_TR5!$B$2:$B$2040=$A273,IF(TARGET_TR5!$C$2:$C$2040=$C273,IF(TARGET_TR5!$E$2:$E$2040=$E273,IF(TARGET_TR5!$F$1:$Q$1=AD$2,TARGET_TR5!$F$2:$Q$2040)))))</f>
        <v>0</v>
      </c>
      <c r="AE273" s="171" cm="1">
        <f t="array" ref="AE273">SUM(IF(TARGET_TR5!$B$2:$B$2040=$A273,IF(TARGET_TR5!$C$2:$C$2040=$C273,IF(TARGET_TR5!$E$2:$E$2040=$E273,IF(TARGET_TR5!$F$1:$Q$1=AE$2,TARGET_TR5!$F$2:$Q$2040)))))</f>
        <v>1</v>
      </c>
      <c r="AF273" s="171" cm="1">
        <f t="array" ref="AF273">SUM(IF(TARGET_TR5!$B$2:$B$2040=$A273,IF(TARGET_TR5!$C$2:$C$2040=$C273,IF(TARGET_TR5!$E$2:$E$2040=$E273,IF(TARGET_TR5!$F$1:$Q$1=AF$2,TARGET_TR5!$F$2:$Q$2040)))))</f>
        <v>1</v>
      </c>
      <c r="AG273" s="171" cm="1">
        <f t="array" ref="AG273">SUM(IF(TARGET_TR5!$B$2:$B$2040=$A273,IF(TARGET_TR5!$C$2:$C$2040=$C273,IF(TARGET_TR5!$E$2:$E$2040=$E273,IF(TARGET_TR5!$F$1:$Q$1=AG$2,TARGET_TR5!$F$2:$Q$2040)))))</f>
        <v>1</v>
      </c>
      <c r="AH273" s="171" cm="1">
        <f t="array" ref="AH273">SUM(IF(TARGET_TR5!$B$2:$B$2040=$A273,IF(TARGET_TR5!$C$2:$C$2040=$C273,IF(TARGET_TR5!$E$2:$E$2040=$E273,IF(TARGET_TR5!$F$1:$Q$1=AH$2,TARGET_TR5!$F$2:$Q$2040)))))</f>
        <v>1</v>
      </c>
      <c r="AI273" s="171" cm="1">
        <f t="array" ref="AI273">SUM(IF(TARGET_TR5!$B$2:$B$2040=$A273,IF(TARGET_TR5!$C$2:$C$2040=$C273,IF(TARGET_TR5!$E$2:$E$2040=$E273,IF(TARGET_TR5!$F$1:$Q$1=AI$2,TARGET_TR5!$F$2:$Q$2040)))))</f>
        <v>1</v>
      </c>
      <c r="AJ273" s="171" cm="1">
        <f t="array" ref="AJ273">SUM(IF(TARGET_TR5!$B$2:$B$2040=$A273,IF(TARGET_TR5!$C$2:$C$2040=$C273,IF(TARGET_TR5!$E$2:$E$2040=$E273,IF(TARGET_TR5!$F$1:$Q$1=AJ$2,TARGET_TR5!$F$2:$Q$2040)))))</f>
        <v>2</v>
      </c>
      <c r="AK273" s="171" cm="1">
        <f t="array" ref="AK273">SUM(IF(TARGET_TR5!$B$2:$B$2040=$A273,IF(TARGET_TR5!$C$2:$C$2040=$C273,IF(TARGET_TR5!$E$2:$E$2040=$E273,IF(TARGET_TR5!$F$1:$Q$1=AK$2,TARGET_TR5!$F$2:$Q$2040)))))</f>
        <v>2</v>
      </c>
      <c r="AL273" s="171" cm="1">
        <f t="array" ref="AL273">SUM(IF(TARGET_TR5!$B$2:$B$2040=$A273,IF(TARGET_TR5!$C$2:$C$2040=$C273,IF(TARGET_TR5!$E$2:$E$2040=$E273,IF(TARGET_TR5!$F$1:$Q$1=AL$2,TARGET_TR5!$F$2:$Q$2040)))))</f>
        <v>1</v>
      </c>
      <c r="AM273" s="171" cm="1">
        <f t="array" ref="AM273">SUM(IF(TARGET_TR5!$B$2:$B$2040=$A273,IF(TARGET_TR5!$C$2:$C$2040=$C273,IF(TARGET_TR5!$E$2:$E$2040=$E273,IF(TARGET_TR5!$F$1:$Q$1=AM$2,TARGET_TR5!$F$2:$Q$2040)))))</f>
        <v>2</v>
      </c>
      <c r="AN273" s="171" cm="1">
        <f t="array" ref="AN273">SUM(IF(TARGET_TR5!$B$2:$B$2040=$A273,IF(TARGET_TR5!$C$2:$C$2040=$C273,IF(TARGET_TR5!$E$2:$E$2040=$E273,IF(TARGET_TR5!$F$1:$Q$1=AN$2,TARGET_TR5!$F$2:$Q$2040)))))</f>
        <v>2</v>
      </c>
      <c r="AO273" s="171" cm="1">
        <f t="array" ref="AO273">SUM(IF(TARGET_TR5!$B$2:$B$2040=$A273,IF(TARGET_TR5!$C$2:$C$2040=$C273,IF(TARGET_TR5!$E$2:$E$2040=$E273,IF(TARGET_TR5!$F$1:$Q$1=AO$2,TARGET_TR5!$F$2:$Q$2040)))))</f>
        <v>1</v>
      </c>
      <c r="AP273" s="171">
        <v>0</v>
      </c>
      <c r="AQ273" s="171">
        <v>1</v>
      </c>
      <c r="AR273" s="171">
        <v>0</v>
      </c>
      <c r="AS273" s="171">
        <v>3</v>
      </c>
      <c r="AT273" s="171">
        <v>0</v>
      </c>
      <c r="AU273" s="171">
        <v>0</v>
      </c>
      <c r="AV273" s="171">
        <v>0</v>
      </c>
      <c r="AW273" s="171">
        <v>0</v>
      </c>
      <c r="AX273" s="171">
        <v>0</v>
      </c>
      <c r="AY273" s="171">
        <v>0</v>
      </c>
      <c r="AZ273" s="171">
        <v>0</v>
      </c>
      <c r="BA273" s="171">
        <v>0</v>
      </c>
      <c r="BB273" s="172">
        <f t="shared" si="61"/>
        <v>1</v>
      </c>
      <c r="BC273" s="172">
        <f t="shared" si="61"/>
        <v>1</v>
      </c>
      <c r="BD273" s="172">
        <f t="shared" si="61"/>
        <v>0.5</v>
      </c>
      <c r="BE273" s="172">
        <f t="shared" si="60"/>
        <v>1.3333333333333333</v>
      </c>
      <c r="BF273" s="172">
        <f t="shared" si="60"/>
        <v>1</v>
      </c>
      <c r="BG273" s="172">
        <f t="shared" si="60"/>
        <v>0.8</v>
      </c>
      <c r="BH273" s="172">
        <f t="shared" si="60"/>
        <v>0.5714285714285714</v>
      </c>
      <c r="BI273" s="172">
        <f t="shared" si="60"/>
        <v>0.44444444444444442</v>
      </c>
      <c r="BJ273" s="172">
        <f t="shared" si="60"/>
        <v>0.4</v>
      </c>
      <c r="BK273" s="172">
        <f t="shared" si="58"/>
        <v>0.33333333333333331</v>
      </c>
      <c r="BL273" s="172">
        <f t="shared" si="58"/>
        <v>0.2857142857142857</v>
      </c>
      <c r="BM273" s="172">
        <f t="shared" si="58"/>
        <v>0.26666666666666666</v>
      </c>
    </row>
    <row r="274" spans="1:65" x14ac:dyDescent="0.35">
      <c r="A274" s="173" t="s">
        <v>65</v>
      </c>
      <c r="B274" s="173" t="str">
        <v>DPS</v>
      </c>
      <c r="C274" s="173" t="str">
        <v>Sales WMS PS</v>
      </c>
      <c r="D274" s="173" t="str">
        <v>AP</v>
      </c>
      <c r="E274" s="173" t="str">
        <v>PAPUA</v>
      </c>
      <c r="F274" s="174" cm="1">
        <f t="array" ref="F274">SUM(IF(TARGET_TR5!$B$2:$B$2040=$A274,IF(TARGET_TR5!$C$2:$C$2040=$C274,IF(TARGET_TR5!$E$2:$E$2040=$E274,IF(TARGET_TR5!$W$1:$AH$1=F$2,TARGET_TR5!$W$2:$AH$2040)))))</f>
        <v>0</v>
      </c>
      <c r="G274" s="174" cm="1">
        <f t="array" ref="G274">SUM(IF(TARGET_TR5!$B$2:$B$2040=$A274,IF(TARGET_TR5!$C$2:$C$2040=$C274,IF(TARGET_TR5!$E$2:$E$2040=$E274,IF(TARGET_TR5!$W$1:$AH$1=G$2,TARGET_TR5!$W$2:$AH$2040)))))</f>
        <v>0</v>
      </c>
      <c r="H274" s="174" cm="1">
        <f t="array" ref="H274">SUM(IF(TARGET_TR5!$B$2:$B$2040=$A274,IF(TARGET_TR5!$C$2:$C$2040=$C274,IF(TARGET_TR5!$E$2:$E$2040=$E274,IF(TARGET_TR5!$W$1:$AH$1=H$2,TARGET_TR5!$W$2:$AH$2040)))))</f>
        <v>0</v>
      </c>
      <c r="I274" s="174" cm="1">
        <f t="array" ref="I274">SUM(IF(TARGET_TR5!$B$2:$B$2040=$A274,IF(TARGET_TR5!$C$2:$C$2040=$C274,IF(TARGET_TR5!$E$2:$E$2040=$E274,IF(TARGET_TR5!$W$1:$AH$1=I$2,TARGET_TR5!$W$2:$AH$2040)))))</f>
        <v>0</v>
      </c>
      <c r="J274" s="174" cm="1">
        <f t="array" ref="J274">SUM(IF(TARGET_TR5!$B$2:$B$2040=$A274,IF(TARGET_TR5!$C$2:$C$2040=$C274,IF(TARGET_TR5!$E$2:$E$2040=$E274,IF(TARGET_TR5!$W$1:$AH$1=J$2,TARGET_TR5!$W$2:$AH$2040)))))</f>
        <v>0</v>
      </c>
      <c r="K274" s="174" cm="1">
        <f t="array" ref="K274">SUM(IF(TARGET_TR5!$B$2:$B$2040=$A274,IF(TARGET_TR5!$C$2:$C$2040=$C274,IF(TARGET_TR5!$E$2:$E$2040=$E274,IF(TARGET_TR5!$W$1:$AH$1=K$2,TARGET_TR5!$W$2:$AH$2040)))))</f>
        <v>0</v>
      </c>
      <c r="L274" s="174" cm="1">
        <f t="array" ref="L274">SUM(IF(TARGET_TR5!$B$2:$B$2040=$A274,IF(TARGET_TR5!$C$2:$C$2040=$C274,IF(TARGET_TR5!$E$2:$E$2040=$E274,IF(TARGET_TR5!$W$1:$AH$1=L$2,TARGET_TR5!$W$2:$AH$2040)))))</f>
        <v>0</v>
      </c>
      <c r="M274" s="174" cm="1">
        <f t="array" ref="M274">SUM(IF(TARGET_TR5!$B$2:$B$2040=$A274,IF(TARGET_TR5!$C$2:$C$2040=$C274,IF(TARGET_TR5!$E$2:$E$2040=$E274,IF(TARGET_TR5!$W$1:$AH$1=M$2,TARGET_TR5!$W$2:$AH$2040)))))</f>
        <v>0</v>
      </c>
      <c r="N274" s="174" cm="1">
        <f t="array" ref="N274">SUM(IF(TARGET_TR5!$B$2:$B$2040=$A274,IF(TARGET_TR5!$C$2:$C$2040=$C274,IF(TARGET_TR5!$E$2:$E$2040=$E274,IF(TARGET_TR5!$W$1:$AH$1=N$2,TARGET_TR5!$W$2:$AH$2040)))))</f>
        <v>0</v>
      </c>
      <c r="O274" s="174" cm="1">
        <f t="array" ref="O274">SUM(IF(TARGET_TR5!$B$2:$B$2040=$A274,IF(TARGET_TR5!$C$2:$C$2040=$C274,IF(TARGET_TR5!$E$2:$E$2040=$E274,IF(TARGET_TR5!$W$1:$AH$1=O$2,TARGET_TR5!$W$2:$AH$2040)))))</f>
        <v>0</v>
      </c>
      <c r="P274" s="174" cm="1">
        <f t="array" ref="P274">SUM(IF(TARGET_TR5!$B$2:$B$2040=$A274,IF(TARGET_TR5!$C$2:$C$2040=$C274,IF(TARGET_TR5!$E$2:$E$2040=$E274,IF(TARGET_TR5!$W$1:$AH$1=P$2,TARGET_TR5!$W$2:$AH$2040)))))</f>
        <v>0</v>
      </c>
      <c r="Q274" s="174" cm="1">
        <f t="array" ref="Q274">SUM(IF(TARGET_TR5!$B$2:$B$2040=$A274,IF(TARGET_TR5!$C$2:$C$2040=$C274,IF(TARGET_TR5!$E$2:$E$2040=$E274,IF(TARGET_TR5!$W$1:$AH$1=Q$2,TARGET_TR5!$W$2:$AH$2040)))))</f>
        <v>0</v>
      </c>
      <c r="R274" s="174">
        <v>0</v>
      </c>
      <c r="S274" s="174">
        <v>0</v>
      </c>
      <c r="T274" s="174">
        <v>0</v>
      </c>
      <c r="U274" s="174">
        <v>0</v>
      </c>
      <c r="V274" s="174">
        <v>0</v>
      </c>
      <c r="W274" s="174">
        <v>0</v>
      </c>
      <c r="X274" s="174">
        <v>0</v>
      </c>
      <c r="Y274" s="174">
        <v>0</v>
      </c>
      <c r="Z274" s="174">
        <v>0</v>
      </c>
      <c r="AA274" s="174">
        <v>0</v>
      </c>
      <c r="AB274" s="174">
        <v>0</v>
      </c>
      <c r="AC274" s="174">
        <v>0</v>
      </c>
      <c r="AD274" s="174" cm="1">
        <f t="array" ref="AD274">SUM(IF(TARGET_TR5!$B$2:$B$2040=$A274,IF(TARGET_TR5!$C$2:$C$2040=$C274,IF(TARGET_TR5!$E$2:$E$2040=$E274,IF(TARGET_TR5!$F$1:$Q$1=AD$2,TARGET_TR5!$F$2:$Q$2040)))))</f>
        <v>0</v>
      </c>
      <c r="AE274" s="174" cm="1">
        <f t="array" ref="AE274">SUM(IF(TARGET_TR5!$B$2:$B$2040=$A274,IF(TARGET_TR5!$C$2:$C$2040=$C274,IF(TARGET_TR5!$E$2:$E$2040=$E274,IF(TARGET_TR5!$F$1:$Q$1=AE$2,TARGET_TR5!$F$2:$Q$2040)))))</f>
        <v>0</v>
      </c>
      <c r="AF274" s="174" cm="1">
        <f t="array" ref="AF274">SUM(IF(TARGET_TR5!$B$2:$B$2040=$A274,IF(TARGET_TR5!$C$2:$C$2040=$C274,IF(TARGET_TR5!$E$2:$E$2040=$E274,IF(TARGET_TR5!$F$1:$Q$1=AF$2,TARGET_TR5!$F$2:$Q$2040)))))</f>
        <v>0</v>
      </c>
      <c r="AG274" s="174" cm="1">
        <f t="array" ref="AG274">SUM(IF(TARGET_TR5!$B$2:$B$2040=$A274,IF(TARGET_TR5!$C$2:$C$2040=$C274,IF(TARGET_TR5!$E$2:$E$2040=$E274,IF(TARGET_TR5!$F$1:$Q$1=AG$2,TARGET_TR5!$F$2:$Q$2040)))))</f>
        <v>0</v>
      </c>
      <c r="AH274" s="174" cm="1">
        <f t="array" ref="AH274">SUM(IF(TARGET_TR5!$B$2:$B$2040=$A274,IF(TARGET_TR5!$C$2:$C$2040=$C274,IF(TARGET_TR5!$E$2:$E$2040=$E274,IF(TARGET_TR5!$F$1:$Q$1=AH$2,TARGET_TR5!$F$2:$Q$2040)))))</f>
        <v>0</v>
      </c>
      <c r="AI274" s="174" cm="1">
        <f t="array" ref="AI274">SUM(IF(TARGET_TR5!$B$2:$B$2040=$A274,IF(TARGET_TR5!$C$2:$C$2040=$C274,IF(TARGET_TR5!$E$2:$E$2040=$E274,IF(TARGET_TR5!$F$1:$Q$1=AI$2,TARGET_TR5!$F$2:$Q$2040)))))</f>
        <v>0</v>
      </c>
      <c r="AJ274" s="174" cm="1">
        <f t="array" ref="AJ274">SUM(IF(TARGET_TR5!$B$2:$B$2040=$A274,IF(TARGET_TR5!$C$2:$C$2040=$C274,IF(TARGET_TR5!$E$2:$E$2040=$E274,IF(TARGET_TR5!$F$1:$Q$1=AJ$2,TARGET_TR5!$F$2:$Q$2040)))))</f>
        <v>0</v>
      </c>
      <c r="AK274" s="174" cm="1">
        <f t="array" ref="AK274">SUM(IF(TARGET_TR5!$B$2:$B$2040=$A274,IF(TARGET_TR5!$C$2:$C$2040=$C274,IF(TARGET_TR5!$E$2:$E$2040=$E274,IF(TARGET_TR5!$F$1:$Q$1=AK$2,TARGET_TR5!$F$2:$Q$2040)))))</f>
        <v>0</v>
      </c>
      <c r="AL274" s="174" cm="1">
        <f t="array" ref="AL274">SUM(IF(TARGET_TR5!$B$2:$B$2040=$A274,IF(TARGET_TR5!$C$2:$C$2040=$C274,IF(TARGET_TR5!$E$2:$E$2040=$E274,IF(TARGET_TR5!$F$1:$Q$1=AL$2,TARGET_TR5!$F$2:$Q$2040)))))</f>
        <v>0</v>
      </c>
      <c r="AM274" s="174" cm="1">
        <f t="array" ref="AM274">SUM(IF(TARGET_TR5!$B$2:$B$2040=$A274,IF(TARGET_TR5!$C$2:$C$2040=$C274,IF(TARGET_TR5!$E$2:$E$2040=$E274,IF(TARGET_TR5!$F$1:$Q$1=AM$2,TARGET_TR5!$F$2:$Q$2040)))))</f>
        <v>0</v>
      </c>
      <c r="AN274" s="174" cm="1">
        <f t="array" ref="AN274">SUM(IF(TARGET_TR5!$B$2:$B$2040=$A274,IF(TARGET_TR5!$C$2:$C$2040=$C274,IF(TARGET_TR5!$E$2:$E$2040=$E274,IF(TARGET_TR5!$F$1:$Q$1=AN$2,TARGET_TR5!$F$2:$Q$2040)))))</f>
        <v>0</v>
      </c>
      <c r="AO274" s="174" cm="1">
        <f t="array" ref="AO274">SUM(IF(TARGET_TR5!$B$2:$B$2040=$A274,IF(TARGET_TR5!$C$2:$C$2040=$C274,IF(TARGET_TR5!$E$2:$E$2040=$E274,IF(TARGET_TR5!$F$1:$Q$1=AO$2,TARGET_TR5!$F$2:$Q$2040)))))</f>
        <v>0</v>
      </c>
      <c r="AP274" s="174">
        <v>0</v>
      </c>
      <c r="AQ274" s="174">
        <v>0</v>
      </c>
      <c r="AR274" s="174">
        <v>0</v>
      </c>
      <c r="AS274" s="174">
        <v>0</v>
      </c>
      <c r="AT274" s="174">
        <v>0</v>
      </c>
      <c r="AU274" s="174">
        <v>0</v>
      </c>
      <c r="AV274" s="174">
        <v>0</v>
      </c>
      <c r="AW274" s="174">
        <v>0</v>
      </c>
      <c r="AX274" s="174">
        <v>0</v>
      </c>
      <c r="AY274" s="174">
        <v>0</v>
      </c>
      <c r="AZ274" s="174">
        <v>0</v>
      </c>
      <c r="BA274" s="174">
        <v>0</v>
      </c>
      <c r="BB274" s="175">
        <f t="shared" si="61"/>
        <v>1</v>
      </c>
      <c r="BC274" s="175">
        <f t="shared" si="61"/>
        <v>1</v>
      </c>
      <c r="BD274" s="175">
        <f t="shared" si="61"/>
        <v>1</v>
      </c>
      <c r="BE274" s="175">
        <f t="shared" si="60"/>
        <v>1</v>
      </c>
      <c r="BF274" s="175">
        <f t="shared" si="60"/>
        <v>1</v>
      </c>
      <c r="BG274" s="175">
        <f t="shared" si="60"/>
        <v>1</v>
      </c>
      <c r="BH274" s="175">
        <f t="shared" si="60"/>
        <v>1</v>
      </c>
      <c r="BI274" s="175">
        <f t="shared" si="60"/>
        <v>1</v>
      </c>
      <c r="BJ274" s="175">
        <f t="shared" si="60"/>
        <v>1</v>
      </c>
      <c r="BK274" s="175">
        <f t="shared" si="58"/>
        <v>1</v>
      </c>
      <c r="BL274" s="175">
        <f t="shared" si="58"/>
        <v>1</v>
      </c>
      <c r="BM274" s="175">
        <f t="shared" si="58"/>
        <v>1</v>
      </c>
    </row>
    <row r="275" spans="1:65" x14ac:dyDescent="0.35">
      <c r="A275" s="173" t="s">
        <v>65</v>
      </c>
      <c r="B275" s="173" t="str">
        <v>DPS</v>
      </c>
      <c r="C275" s="173" t="str">
        <v>Sales WMS PS</v>
      </c>
      <c r="D275" s="173" t="str">
        <v>AP</v>
      </c>
      <c r="E275" s="173" t="str">
        <v>PAPUA BARAT</v>
      </c>
      <c r="F275" s="174" cm="1">
        <f t="array" ref="F275">SUM(IF(TARGET_TR5!$B$2:$B$2040=$A275,IF(TARGET_TR5!$C$2:$C$2040=$C275,IF(TARGET_TR5!$E$2:$E$2040=$E275,IF(TARGET_TR5!$W$1:$AH$1=F$2,TARGET_TR5!$W$2:$AH$2040)))))</f>
        <v>0</v>
      </c>
      <c r="G275" s="174" cm="1">
        <f t="array" ref="G275">SUM(IF(TARGET_TR5!$B$2:$B$2040=$A275,IF(TARGET_TR5!$C$2:$C$2040=$C275,IF(TARGET_TR5!$E$2:$E$2040=$E275,IF(TARGET_TR5!$W$1:$AH$1=G$2,TARGET_TR5!$W$2:$AH$2040)))))</f>
        <v>0</v>
      </c>
      <c r="H275" s="174" cm="1">
        <f t="array" ref="H275">SUM(IF(TARGET_TR5!$B$2:$B$2040=$A275,IF(TARGET_TR5!$C$2:$C$2040=$C275,IF(TARGET_TR5!$E$2:$E$2040=$E275,IF(TARGET_TR5!$W$1:$AH$1=H$2,TARGET_TR5!$W$2:$AH$2040)))))</f>
        <v>0</v>
      </c>
      <c r="I275" s="174" cm="1">
        <f t="array" ref="I275">SUM(IF(TARGET_TR5!$B$2:$B$2040=$A275,IF(TARGET_TR5!$C$2:$C$2040=$C275,IF(TARGET_TR5!$E$2:$E$2040=$E275,IF(TARGET_TR5!$W$1:$AH$1=I$2,TARGET_TR5!$W$2:$AH$2040)))))</f>
        <v>0</v>
      </c>
      <c r="J275" s="174" cm="1">
        <f t="array" ref="J275">SUM(IF(TARGET_TR5!$B$2:$B$2040=$A275,IF(TARGET_TR5!$C$2:$C$2040=$C275,IF(TARGET_TR5!$E$2:$E$2040=$E275,IF(TARGET_TR5!$W$1:$AH$1=J$2,TARGET_TR5!$W$2:$AH$2040)))))</f>
        <v>0</v>
      </c>
      <c r="K275" s="174" cm="1">
        <f t="array" ref="K275">SUM(IF(TARGET_TR5!$B$2:$B$2040=$A275,IF(TARGET_TR5!$C$2:$C$2040=$C275,IF(TARGET_TR5!$E$2:$E$2040=$E275,IF(TARGET_TR5!$W$1:$AH$1=K$2,TARGET_TR5!$W$2:$AH$2040)))))</f>
        <v>0</v>
      </c>
      <c r="L275" s="174" cm="1">
        <f t="array" ref="L275">SUM(IF(TARGET_TR5!$B$2:$B$2040=$A275,IF(TARGET_TR5!$C$2:$C$2040=$C275,IF(TARGET_TR5!$E$2:$E$2040=$E275,IF(TARGET_TR5!$W$1:$AH$1=L$2,TARGET_TR5!$W$2:$AH$2040)))))</f>
        <v>0</v>
      </c>
      <c r="M275" s="174" cm="1">
        <f t="array" ref="M275">SUM(IF(TARGET_TR5!$B$2:$B$2040=$A275,IF(TARGET_TR5!$C$2:$C$2040=$C275,IF(TARGET_TR5!$E$2:$E$2040=$E275,IF(TARGET_TR5!$W$1:$AH$1=M$2,TARGET_TR5!$W$2:$AH$2040)))))</f>
        <v>0</v>
      </c>
      <c r="N275" s="174" cm="1">
        <f t="array" ref="N275">SUM(IF(TARGET_TR5!$B$2:$B$2040=$A275,IF(TARGET_TR5!$C$2:$C$2040=$C275,IF(TARGET_TR5!$E$2:$E$2040=$E275,IF(TARGET_TR5!$W$1:$AH$1=N$2,TARGET_TR5!$W$2:$AH$2040)))))</f>
        <v>0</v>
      </c>
      <c r="O275" s="174" cm="1">
        <f t="array" ref="O275">SUM(IF(TARGET_TR5!$B$2:$B$2040=$A275,IF(TARGET_TR5!$C$2:$C$2040=$C275,IF(TARGET_TR5!$E$2:$E$2040=$E275,IF(TARGET_TR5!$W$1:$AH$1=O$2,TARGET_TR5!$W$2:$AH$2040)))))</f>
        <v>0</v>
      </c>
      <c r="P275" s="174" cm="1">
        <f t="array" ref="P275">SUM(IF(TARGET_TR5!$B$2:$B$2040=$A275,IF(TARGET_TR5!$C$2:$C$2040=$C275,IF(TARGET_TR5!$E$2:$E$2040=$E275,IF(TARGET_TR5!$W$1:$AH$1=P$2,TARGET_TR5!$W$2:$AH$2040)))))</f>
        <v>0</v>
      </c>
      <c r="Q275" s="174" cm="1">
        <f t="array" ref="Q275">SUM(IF(TARGET_TR5!$B$2:$B$2040=$A275,IF(TARGET_TR5!$C$2:$C$2040=$C275,IF(TARGET_TR5!$E$2:$E$2040=$E275,IF(TARGET_TR5!$W$1:$AH$1=Q$2,TARGET_TR5!$W$2:$AH$2040)))))</f>
        <v>0</v>
      </c>
      <c r="R275" s="174">
        <v>0</v>
      </c>
      <c r="S275" s="174">
        <v>0</v>
      </c>
      <c r="T275" s="174">
        <v>0</v>
      </c>
      <c r="U275" s="174">
        <v>0</v>
      </c>
      <c r="V275" s="174">
        <v>0</v>
      </c>
      <c r="W275" s="174">
        <v>0</v>
      </c>
      <c r="X275" s="174">
        <v>0</v>
      </c>
      <c r="Y275" s="174">
        <v>0</v>
      </c>
      <c r="Z275" s="174">
        <v>0</v>
      </c>
      <c r="AA275" s="174">
        <v>0</v>
      </c>
      <c r="AB275" s="174">
        <v>0</v>
      </c>
      <c r="AC275" s="174">
        <v>0</v>
      </c>
      <c r="AD275" s="174" cm="1">
        <f t="array" ref="AD275">SUM(IF(TARGET_TR5!$B$2:$B$2040=$A275,IF(TARGET_TR5!$C$2:$C$2040=$C275,IF(TARGET_TR5!$E$2:$E$2040=$E275,IF(TARGET_TR5!$F$1:$Q$1=AD$2,TARGET_TR5!$F$2:$Q$2040)))))</f>
        <v>0</v>
      </c>
      <c r="AE275" s="174" cm="1">
        <f t="array" ref="AE275">SUM(IF(TARGET_TR5!$B$2:$B$2040=$A275,IF(TARGET_TR5!$C$2:$C$2040=$C275,IF(TARGET_TR5!$E$2:$E$2040=$E275,IF(TARGET_TR5!$F$1:$Q$1=AE$2,TARGET_TR5!$F$2:$Q$2040)))))</f>
        <v>0</v>
      </c>
      <c r="AF275" s="174" cm="1">
        <f t="array" ref="AF275">SUM(IF(TARGET_TR5!$B$2:$B$2040=$A275,IF(TARGET_TR5!$C$2:$C$2040=$C275,IF(TARGET_TR5!$E$2:$E$2040=$E275,IF(TARGET_TR5!$F$1:$Q$1=AF$2,TARGET_TR5!$F$2:$Q$2040)))))</f>
        <v>0</v>
      </c>
      <c r="AG275" s="174" cm="1">
        <f t="array" ref="AG275">SUM(IF(TARGET_TR5!$B$2:$B$2040=$A275,IF(TARGET_TR5!$C$2:$C$2040=$C275,IF(TARGET_TR5!$E$2:$E$2040=$E275,IF(TARGET_TR5!$F$1:$Q$1=AG$2,TARGET_TR5!$F$2:$Q$2040)))))</f>
        <v>0</v>
      </c>
      <c r="AH275" s="174" cm="1">
        <f t="array" ref="AH275">SUM(IF(TARGET_TR5!$B$2:$B$2040=$A275,IF(TARGET_TR5!$C$2:$C$2040=$C275,IF(TARGET_TR5!$E$2:$E$2040=$E275,IF(TARGET_TR5!$F$1:$Q$1=AH$2,TARGET_TR5!$F$2:$Q$2040)))))</f>
        <v>0</v>
      </c>
      <c r="AI275" s="174" cm="1">
        <f t="array" ref="AI275">SUM(IF(TARGET_TR5!$B$2:$B$2040=$A275,IF(TARGET_TR5!$C$2:$C$2040=$C275,IF(TARGET_TR5!$E$2:$E$2040=$E275,IF(TARGET_TR5!$F$1:$Q$1=AI$2,TARGET_TR5!$F$2:$Q$2040)))))</f>
        <v>0</v>
      </c>
      <c r="AJ275" s="174" cm="1">
        <f t="array" ref="AJ275">SUM(IF(TARGET_TR5!$B$2:$B$2040=$A275,IF(TARGET_TR5!$C$2:$C$2040=$C275,IF(TARGET_TR5!$E$2:$E$2040=$E275,IF(TARGET_TR5!$F$1:$Q$1=AJ$2,TARGET_TR5!$F$2:$Q$2040)))))</f>
        <v>0</v>
      </c>
      <c r="AK275" s="174" cm="1">
        <f t="array" ref="AK275">SUM(IF(TARGET_TR5!$B$2:$B$2040=$A275,IF(TARGET_TR5!$C$2:$C$2040=$C275,IF(TARGET_TR5!$E$2:$E$2040=$E275,IF(TARGET_TR5!$F$1:$Q$1=AK$2,TARGET_TR5!$F$2:$Q$2040)))))</f>
        <v>0</v>
      </c>
      <c r="AL275" s="174" cm="1">
        <f t="array" ref="AL275">SUM(IF(TARGET_TR5!$B$2:$B$2040=$A275,IF(TARGET_TR5!$C$2:$C$2040=$C275,IF(TARGET_TR5!$E$2:$E$2040=$E275,IF(TARGET_TR5!$F$1:$Q$1=AL$2,TARGET_TR5!$F$2:$Q$2040)))))</f>
        <v>0</v>
      </c>
      <c r="AM275" s="174" cm="1">
        <f t="array" ref="AM275">SUM(IF(TARGET_TR5!$B$2:$B$2040=$A275,IF(TARGET_TR5!$C$2:$C$2040=$C275,IF(TARGET_TR5!$E$2:$E$2040=$E275,IF(TARGET_TR5!$F$1:$Q$1=AM$2,TARGET_TR5!$F$2:$Q$2040)))))</f>
        <v>0</v>
      </c>
      <c r="AN275" s="174" cm="1">
        <f t="array" ref="AN275">SUM(IF(TARGET_TR5!$B$2:$B$2040=$A275,IF(TARGET_TR5!$C$2:$C$2040=$C275,IF(TARGET_TR5!$E$2:$E$2040=$E275,IF(TARGET_TR5!$F$1:$Q$1=AN$2,TARGET_TR5!$F$2:$Q$2040)))))</f>
        <v>0</v>
      </c>
      <c r="AO275" s="174" cm="1">
        <f t="array" ref="AO275">SUM(IF(TARGET_TR5!$B$2:$B$2040=$A275,IF(TARGET_TR5!$C$2:$C$2040=$C275,IF(TARGET_TR5!$E$2:$E$2040=$E275,IF(TARGET_TR5!$F$1:$Q$1=AO$2,TARGET_TR5!$F$2:$Q$2040)))))</f>
        <v>0</v>
      </c>
      <c r="AP275" s="174">
        <v>0</v>
      </c>
      <c r="AQ275" s="174">
        <v>0</v>
      </c>
      <c r="AR275" s="174">
        <v>0</v>
      </c>
      <c r="AS275" s="174">
        <v>0</v>
      </c>
      <c r="AT275" s="174">
        <v>0</v>
      </c>
      <c r="AU275" s="174">
        <v>0</v>
      </c>
      <c r="AV275" s="174">
        <v>0</v>
      </c>
      <c r="AW275" s="174">
        <v>0</v>
      </c>
      <c r="AX275" s="174">
        <v>0</v>
      </c>
      <c r="AY275" s="174">
        <v>0</v>
      </c>
      <c r="AZ275" s="174">
        <v>0</v>
      </c>
      <c r="BA275" s="174">
        <v>0</v>
      </c>
      <c r="BB275" s="175">
        <f t="shared" si="61"/>
        <v>1</v>
      </c>
      <c r="BC275" s="175">
        <f t="shared" si="61"/>
        <v>1</v>
      </c>
      <c r="BD275" s="175">
        <f t="shared" si="61"/>
        <v>1</v>
      </c>
      <c r="BE275" s="175">
        <f t="shared" si="60"/>
        <v>1</v>
      </c>
      <c r="BF275" s="175">
        <f t="shared" si="60"/>
        <v>1</v>
      </c>
      <c r="BG275" s="175">
        <f t="shared" si="60"/>
        <v>1</v>
      </c>
      <c r="BH275" s="175">
        <f t="shared" si="60"/>
        <v>1</v>
      </c>
      <c r="BI275" s="175">
        <f t="shared" si="60"/>
        <v>1</v>
      </c>
      <c r="BJ275" s="175">
        <f t="shared" si="60"/>
        <v>1</v>
      </c>
      <c r="BK275" s="175">
        <f t="shared" si="58"/>
        <v>1</v>
      </c>
      <c r="BL275" s="175">
        <f t="shared" si="58"/>
        <v>1</v>
      </c>
      <c r="BM275" s="175">
        <f t="shared" si="58"/>
        <v>1</v>
      </c>
    </row>
    <row r="276" spans="1:65" x14ac:dyDescent="0.35">
      <c r="A276" s="173" t="s">
        <v>65</v>
      </c>
      <c r="B276" s="173" t="str">
        <v>DPS</v>
      </c>
      <c r="C276" s="173" t="str">
        <v>Sales WMS PS</v>
      </c>
      <c r="D276" s="173" t="str">
        <v>AP</v>
      </c>
      <c r="E276" s="173" t="str">
        <v>SULBAGSEL</v>
      </c>
      <c r="F276" s="174" cm="1">
        <f t="array" ref="F276">SUM(IF(TARGET_TR5!$B$2:$B$2040=$A276,IF(TARGET_TR5!$C$2:$C$2040=$C276,IF(TARGET_TR5!$E$2:$E$2040=$E276,IF(TARGET_TR5!$W$1:$AH$1=F$2,TARGET_TR5!$W$2:$AH$2040)))))</f>
        <v>0</v>
      </c>
      <c r="G276" s="174" cm="1">
        <f t="array" ref="G276">SUM(IF(TARGET_TR5!$B$2:$B$2040=$A276,IF(TARGET_TR5!$C$2:$C$2040=$C276,IF(TARGET_TR5!$E$2:$E$2040=$E276,IF(TARGET_TR5!$W$1:$AH$1=G$2,TARGET_TR5!$W$2:$AH$2040)))))</f>
        <v>0</v>
      </c>
      <c r="H276" s="174" cm="1">
        <f t="array" ref="H276">SUM(IF(TARGET_TR5!$B$2:$B$2040=$A276,IF(TARGET_TR5!$C$2:$C$2040=$C276,IF(TARGET_TR5!$E$2:$E$2040=$E276,IF(TARGET_TR5!$W$1:$AH$1=H$2,TARGET_TR5!$W$2:$AH$2040)))))</f>
        <v>0</v>
      </c>
      <c r="I276" s="174" cm="1">
        <f t="array" ref="I276">SUM(IF(TARGET_TR5!$B$2:$B$2040=$A276,IF(TARGET_TR5!$C$2:$C$2040=$C276,IF(TARGET_TR5!$E$2:$E$2040=$E276,IF(TARGET_TR5!$W$1:$AH$1=I$2,TARGET_TR5!$W$2:$AH$2040)))))</f>
        <v>0</v>
      </c>
      <c r="J276" s="174" cm="1">
        <f t="array" ref="J276">SUM(IF(TARGET_TR5!$B$2:$B$2040=$A276,IF(TARGET_TR5!$C$2:$C$2040=$C276,IF(TARGET_TR5!$E$2:$E$2040=$E276,IF(TARGET_TR5!$W$1:$AH$1=J$2,TARGET_TR5!$W$2:$AH$2040)))))</f>
        <v>0</v>
      </c>
      <c r="K276" s="174" cm="1">
        <f t="array" ref="K276">SUM(IF(TARGET_TR5!$B$2:$B$2040=$A276,IF(TARGET_TR5!$C$2:$C$2040=$C276,IF(TARGET_TR5!$E$2:$E$2040=$E276,IF(TARGET_TR5!$W$1:$AH$1=K$2,TARGET_TR5!$W$2:$AH$2040)))))</f>
        <v>0</v>
      </c>
      <c r="L276" s="174" cm="1">
        <f t="array" ref="L276">SUM(IF(TARGET_TR5!$B$2:$B$2040=$A276,IF(TARGET_TR5!$C$2:$C$2040=$C276,IF(TARGET_TR5!$E$2:$E$2040=$E276,IF(TARGET_TR5!$W$1:$AH$1=L$2,TARGET_TR5!$W$2:$AH$2040)))))</f>
        <v>1</v>
      </c>
      <c r="M276" s="174" cm="1">
        <f t="array" ref="M276">SUM(IF(TARGET_TR5!$B$2:$B$2040=$A276,IF(TARGET_TR5!$C$2:$C$2040=$C276,IF(TARGET_TR5!$E$2:$E$2040=$E276,IF(TARGET_TR5!$W$1:$AH$1=M$2,TARGET_TR5!$W$2:$AH$2040)))))</f>
        <v>2</v>
      </c>
      <c r="N276" s="174" cm="1">
        <f t="array" ref="N276">SUM(IF(TARGET_TR5!$B$2:$B$2040=$A276,IF(TARGET_TR5!$C$2:$C$2040=$C276,IF(TARGET_TR5!$E$2:$E$2040=$E276,IF(TARGET_TR5!$W$1:$AH$1=N$2,TARGET_TR5!$W$2:$AH$2040)))))</f>
        <v>2</v>
      </c>
      <c r="O276" s="174" cm="1">
        <f t="array" ref="O276">SUM(IF(TARGET_TR5!$B$2:$B$2040=$A276,IF(TARGET_TR5!$C$2:$C$2040=$C276,IF(TARGET_TR5!$E$2:$E$2040=$E276,IF(TARGET_TR5!$W$1:$AH$1=O$2,TARGET_TR5!$W$2:$AH$2040)))))</f>
        <v>3</v>
      </c>
      <c r="P276" s="174" cm="1">
        <f t="array" ref="P276">SUM(IF(TARGET_TR5!$B$2:$B$2040=$A276,IF(TARGET_TR5!$C$2:$C$2040=$C276,IF(TARGET_TR5!$E$2:$E$2040=$E276,IF(TARGET_TR5!$W$1:$AH$1=P$2,TARGET_TR5!$W$2:$AH$2040)))))</f>
        <v>4</v>
      </c>
      <c r="Q276" s="174" cm="1">
        <f t="array" ref="Q276">SUM(IF(TARGET_TR5!$B$2:$B$2040=$A276,IF(TARGET_TR5!$C$2:$C$2040=$C276,IF(TARGET_TR5!$E$2:$E$2040=$E276,IF(TARGET_TR5!$W$1:$AH$1=Q$2,TARGET_TR5!$W$2:$AH$2040)))))</f>
        <v>4</v>
      </c>
      <c r="R276" s="174">
        <v>0</v>
      </c>
      <c r="S276" s="174">
        <v>0</v>
      </c>
      <c r="T276" s="174">
        <v>0</v>
      </c>
      <c r="U276" s="174">
        <v>0</v>
      </c>
      <c r="V276" s="174">
        <v>0</v>
      </c>
      <c r="W276" s="174">
        <v>0</v>
      </c>
      <c r="X276" s="174">
        <v>0</v>
      </c>
      <c r="Y276" s="174">
        <v>0</v>
      </c>
      <c r="Z276" s="174">
        <v>0</v>
      </c>
      <c r="AA276" s="174">
        <v>0</v>
      </c>
      <c r="AB276" s="174">
        <v>0</v>
      </c>
      <c r="AC276" s="174">
        <v>0</v>
      </c>
      <c r="AD276" s="174" cm="1">
        <f t="array" ref="AD276">SUM(IF(TARGET_TR5!$B$2:$B$2040=$A276,IF(TARGET_TR5!$C$2:$C$2040=$C276,IF(TARGET_TR5!$E$2:$E$2040=$E276,IF(TARGET_TR5!$F$1:$Q$1=AD$2,TARGET_TR5!$F$2:$Q$2040)))))</f>
        <v>0</v>
      </c>
      <c r="AE276" s="174" cm="1">
        <f t="array" ref="AE276">SUM(IF(TARGET_TR5!$B$2:$B$2040=$A276,IF(TARGET_TR5!$C$2:$C$2040=$C276,IF(TARGET_TR5!$E$2:$E$2040=$E276,IF(TARGET_TR5!$F$1:$Q$1=AE$2,TARGET_TR5!$F$2:$Q$2040)))))</f>
        <v>0</v>
      </c>
      <c r="AF276" s="174" cm="1">
        <f t="array" ref="AF276">SUM(IF(TARGET_TR5!$B$2:$B$2040=$A276,IF(TARGET_TR5!$C$2:$C$2040=$C276,IF(TARGET_TR5!$E$2:$E$2040=$E276,IF(TARGET_TR5!$F$1:$Q$1=AF$2,TARGET_TR5!$F$2:$Q$2040)))))</f>
        <v>0</v>
      </c>
      <c r="AG276" s="174" cm="1">
        <f t="array" ref="AG276">SUM(IF(TARGET_TR5!$B$2:$B$2040=$A276,IF(TARGET_TR5!$C$2:$C$2040=$C276,IF(TARGET_TR5!$E$2:$E$2040=$E276,IF(TARGET_TR5!$F$1:$Q$1=AG$2,TARGET_TR5!$F$2:$Q$2040)))))</f>
        <v>0</v>
      </c>
      <c r="AH276" s="174" cm="1">
        <f t="array" ref="AH276">SUM(IF(TARGET_TR5!$B$2:$B$2040=$A276,IF(TARGET_TR5!$C$2:$C$2040=$C276,IF(TARGET_TR5!$E$2:$E$2040=$E276,IF(TARGET_TR5!$F$1:$Q$1=AH$2,TARGET_TR5!$F$2:$Q$2040)))))</f>
        <v>0</v>
      </c>
      <c r="AI276" s="174" cm="1">
        <f t="array" ref="AI276">SUM(IF(TARGET_TR5!$B$2:$B$2040=$A276,IF(TARGET_TR5!$C$2:$C$2040=$C276,IF(TARGET_TR5!$E$2:$E$2040=$E276,IF(TARGET_TR5!$F$1:$Q$1=AI$2,TARGET_TR5!$F$2:$Q$2040)))))</f>
        <v>0</v>
      </c>
      <c r="AJ276" s="174" cm="1">
        <f t="array" ref="AJ276">SUM(IF(TARGET_TR5!$B$2:$B$2040=$A276,IF(TARGET_TR5!$C$2:$C$2040=$C276,IF(TARGET_TR5!$E$2:$E$2040=$E276,IF(TARGET_TR5!$F$1:$Q$1=AJ$2,TARGET_TR5!$F$2:$Q$2040)))))</f>
        <v>1</v>
      </c>
      <c r="AK276" s="174" cm="1">
        <f t="array" ref="AK276">SUM(IF(TARGET_TR5!$B$2:$B$2040=$A276,IF(TARGET_TR5!$C$2:$C$2040=$C276,IF(TARGET_TR5!$E$2:$E$2040=$E276,IF(TARGET_TR5!$F$1:$Q$1=AK$2,TARGET_TR5!$F$2:$Q$2040)))))</f>
        <v>1</v>
      </c>
      <c r="AL276" s="174" cm="1">
        <f t="array" ref="AL276">SUM(IF(TARGET_TR5!$B$2:$B$2040=$A276,IF(TARGET_TR5!$C$2:$C$2040=$C276,IF(TARGET_TR5!$E$2:$E$2040=$E276,IF(TARGET_TR5!$F$1:$Q$1=AL$2,TARGET_TR5!$F$2:$Q$2040)))))</f>
        <v>0</v>
      </c>
      <c r="AM276" s="174" cm="1">
        <f t="array" ref="AM276">SUM(IF(TARGET_TR5!$B$2:$B$2040=$A276,IF(TARGET_TR5!$C$2:$C$2040=$C276,IF(TARGET_TR5!$E$2:$E$2040=$E276,IF(TARGET_TR5!$F$1:$Q$1=AM$2,TARGET_TR5!$F$2:$Q$2040)))))</f>
        <v>1</v>
      </c>
      <c r="AN276" s="174" cm="1">
        <f t="array" ref="AN276">SUM(IF(TARGET_TR5!$B$2:$B$2040=$A276,IF(TARGET_TR5!$C$2:$C$2040=$C276,IF(TARGET_TR5!$E$2:$E$2040=$E276,IF(TARGET_TR5!$F$1:$Q$1=AN$2,TARGET_TR5!$F$2:$Q$2040)))))</f>
        <v>1</v>
      </c>
      <c r="AO276" s="174" cm="1">
        <f t="array" ref="AO276">SUM(IF(TARGET_TR5!$B$2:$B$2040=$A276,IF(TARGET_TR5!$C$2:$C$2040=$C276,IF(TARGET_TR5!$E$2:$E$2040=$E276,IF(TARGET_TR5!$F$1:$Q$1=AO$2,TARGET_TR5!$F$2:$Q$2040)))))</f>
        <v>0</v>
      </c>
      <c r="AP276" s="174">
        <v>0</v>
      </c>
      <c r="AQ276" s="174">
        <v>0</v>
      </c>
      <c r="AR276" s="174">
        <v>0</v>
      </c>
      <c r="AS276" s="174">
        <v>0</v>
      </c>
      <c r="AT276" s="174">
        <v>0</v>
      </c>
      <c r="AU276" s="174">
        <v>0</v>
      </c>
      <c r="AV276" s="174">
        <v>0</v>
      </c>
      <c r="AW276" s="174">
        <v>0</v>
      </c>
      <c r="AX276" s="174">
        <v>0</v>
      </c>
      <c r="AY276" s="174">
        <v>0</v>
      </c>
      <c r="AZ276" s="174">
        <v>0</v>
      </c>
      <c r="BA276" s="174">
        <v>0</v>
      </c>
      <c r="BB276" s="175">
        <f t="shared" si="61"/>
        <v>1</v>
      </c>
      <c r="BC276" s="175">
        <f t="shared" si="61"/>
        <v>1</v>
      </c>
      <c r="BD276" s="175">
        <f t="shared" si="61"/>
        <v>1</v>
      </c>
      <c r="BE276" s="175">
        <f t="shared" si="60"/>
        <v>1</v>
      </c>
      <c r="BF276" s="175">
        <f t="shared" si="60"/>
        <v>1</v>
      </c>
      <c r="BG276" s="175">
        <f t="shared" si="60"/>
        <v>1</v>
      </c>
      <c r="BH276" s="175">
        <f t="shared" si="60"/>
        <v>0</v>
      </c>
      <c r="BI276" s="175">
        <f t="shared" si="60"/>
        <v>0</v>
      </c>
      <c r="BJ276" s="175">
        <f t="shared" si="60"/>
        <v>0</v>
      </c>
      <c r="BK276" s="175">
        <f t="shared" si="58"/>
        <v>0</v>
      </c>
      <c r="BL276" s="175">
        <f t="shared" si="58"/>
        <v>0</v>
      </c>
      <c r="BM276" s="175">
        <f t="shared" si="58"/>
        <v>0</v>
      </c>
    </row>
    <row r="277" spans="1:65" x14ac:dyDescent="0.35">
      <c r="A277" s="173" t="s">
        <v>65</v>
      </c>
      <c r="B277" s="173" t="str">
        <v>DPS</v>
      </c>
      <c r="C277" s="173" t="str">
        <v>Sales WMS PS</v>
      </c>
      <c r="D277" s="173" t="str">
        <v>AP</v>
      </c>
      <c r="E277" s="173" t="str">
        <v>SULBAGTENG</v>
      </c>
      <c r="F277" s="174" cm="1">
        <f t="array" ref="F277">SUM(IF(TARGET_TR5!$B$2:$B$2040=$A277,IF(TARGET_TR5!$C$2:$C$2040=$C277,IF(TARGET_TR5!$E$2:$E$2040=$E277,IF(TARGET_TR5!$W$1:$AH$1=F$2,TARGET_TR5!$W$2:$AH$2040)))))</f>
        <v>0</v>
      </c>
      <c r="G277" s="174" cm="1">
        <f t="array" ref="G277">SUM(IF(TARGET_TR5!$B$2:$B$2040=$A277,IF(TARGET_TR5!$C$2:$C$2040=$C277,IF(TARGET_TR5!$E$2:$E$2040=$E277,IF(TARGET_TR5!$W$1:$AH$1=G$2,TARGET_TR5!$W$2:$AH$2040)))))</f>
        <v>0</v>
      </c>
      <c r="H277" s="174" cm="1">
        <f t="array" ref="H277">SUM(IF(TARGET_TR5!$B$2:$B$2040=$A277,IF(TARGET_TR5!$C$2:$C$2040=$C277,IF(TARGET_TR5!$E$2:$E$2040=$E277,IF(TARGET_TR5!$W$1:$AH$1=H$2,TARGET_TR5!$W$2:$AH$2040)))))</f>
        <v>0</v>
      </c>
      <c r="I277" s="174" cm="1">
        <f t="array" ref="I277">SUM(IF(TARGET_TR5!$B$2:$B$2040=$A277,IF(TARGET_TR5!$C$2:$C$2040=$C277,IF(TARGET_TR5!$E$2:$E$2040=$E277,IF(TARGET_TR5!$W$1:$AH$1=I$2,TARGET_TR5!$W$2:$AH$2040)))))</f>
        <v>0</v>
      </c>
      <c r="J277" s="174" cm="1">
        <f t="array" ref="J277">SUM(IF(TARGET_TR5!$B$2:$B$2040=$A277,IF(TARGET_TR5!$C$2:$C$2040=$C277,IF(TARGET_TR5!$E$2:$E$2040=$E277,IF(TARGET_TR5!$W$1:$AH$1=J$2,TARGET_TR5!$W$2:$AH$2040)))))</f>
        <v>0</v>
      </c>
      <c r="K277" s="174" cm="1">
        <f t="array" ref="K277">SUM(IF(TARGET_TR5!$B$2:$B$2040=$A277,IF(TARGET_TR5!$C$2:$C$2040=$C277,IF(TARGET_TR5!$E$2:$E$2040=$E277,IF(TARGET_TR5!$W$1:$AH$1=K$2,TARGET_TR5!$W$2:$AH$2040)))))</f>
        <v>0</v>
      </c>
      <c r="L277" s="174" cm="1">
        <f t="array" ref="L277">SUM(IF(TARGET_TR5!$B$2:$B$2040=$A277,IF(TARGET_TR5!$C$2:$C$2040=$C277,IF(TARGET_TR5!$E$2:$E$2040=$E277,IF(TARGET_TR5!$W$1:$AH$1=L$2,TARGET_TR5!$W$2:$AH$2040)))))</f>
        <v>0</v>
      </c>
      <c r="M277" s="174" cm="1">
        <f t="array" ref="M277">SUM(IF(TARGET_TR5!$B$2:$B$2040=$A277,IF(TARGET_TR5!$C$2:$C$2040=$C277,IF(TARGET_TR5!$E$2:$E$2040=$E277,IF(TARGET_TR5!$W$1:$AH$1=M$2,TARGET_TR5!$W$2:$AH$2040)))))</f>
        <v>0</v>
      </c>
      <c r="N277" s="174" cm="1">
        <f t="array" ref="N277">SUM(IF(TARGET_TR5!$B$2:$B$2040=$A277,IF(TARGET_TR5!$C$2:$C$2040=$C277,IF(TARGET_TR5!$E$2:$E$2040=$E277,IF(TARGET_TR5!$W$1:$AH$1=N$2,TARGET_TR5!$W$2:$AH$2040)))))</f>
        <v>0</v>
      </c>
      <c r="O277" s="174" cm="1">
        <f t="array" ref="O277">SUM(IF(TARGET_TR5!$B$2:$B$2040=$A277,IF(TARGET_TR5!$C$2:$C$2040=$C277,IF(TARGET_TR5!$E$2:$E$2040=$E277,IF(TARGET_TR5!$W$1:$AH$1=O$2,TARGET_TR5!$W$2:$AH$2040)))))</f>
        <v>0</v>
      </c>
      <c r="P277" s="174" cm="1">
        <f t="array" ref="P277">SUM(IF(TARGET_TR5!$B$2:$B$2040=$A277,IF(TARGET_TR5!$C$2:$C$2040=$C277,IF(TARGET_TR5!$E$2:$E$2040=$E277,IF(TARGET_TR5!$W$1:$AH$1=P$2,TARGET_TR5!$W$2:$AH$2040)))))</f>
        <v>0</v>
      </c>
      <c r="Q277" s="174" cm="1">
        <f t="array" ref="Q277">SUM(IF(TARGET_TR5!$B$2:$B$2040=$A277,IF(TARGET_TR5!$C$2:$C$2040=$C277,IF(TARGET_TR5!$E$2:$E$2040=$E277,IF(TARGET_TR5!$W$1:$AH$1=Q$2,TARGET_TR5!$W$2:$AH$2040)))))</f>
        <v>0</v>
      </c>
      <c r="R277" s="174">
        <v>0</v>
      </c>
      <c r="S277" s="174">
        <v>1</v>
      </c>
      <c r="T277" s="174">
        <v>1</v>
      </c>
      <c r="U277" s="174">
        <v>4</v>
      </c>
      <c r="V277" s="174">
        <v>4</v>
      </c>
      <c r="W277" s="174">
        <v>4</v>
      </c>
      <c r="X277" s="174">
        <v>4</v>
      </c>
      <c r="Y277" s="174">
        <v>4</v>
      </c>
      <c r="Z277" s="174">
        <v>4</v>
      </c>
      <c r="AA277" s="174">
        <v>4</v>
      </c>
      <c r="AB277" s="174">
        <v>4</v>
      </c>
      <c r="AC277" s="174">
        <v>4</v>
      </c>
      <c r="AD277" s="174" cm="1">
        <f t="array" ref="AD277">SUM(IF(TARGET_TR5!$B$2:$B$2040=$A277,IF(TARGET_TR5!$C$2:$C$2040=$C277,IF(TARGET_TR5!$E$2:$E$2040=$E277,IF(TARGET_TR5!$F$1:$Q$1=AD$2,TARGET_TR5!$F$2:$Q$2040)))))</f>
        <v>0</v>
      </c>
      <c r="AE277" s="174" cm="1">
        <f t="array" ref="AE277">SUM(IF(TARGET_TR5!$B$2:$B$2040=$A277,IF(TARGET_TR5!$C$2:$C$2040=$C277,IF(TARGET_TR5!$E$2:$E$2040=$E277,IF(TARGET_TR5!$F$1:$Q$1=AE$2,TARGET_TR5!$F$2:$Q$2040)))))</f>
        <v>0</v>
      </c>
      <c r="AF277" s="174" cm="1">
        <f t="array" ref="AF277">SUM(IF(TARGET_TR5!$B$2:$B$2040=$A277,IF(TARGET_TR5!$C$2:$C$2040=$C277,IF(TARGET_TR5!$E$2:$E$2040=$E277,IF(TARGET_TR5!$F$1:$Q$1=AF$2,TARGET_TR5!$F$2:$Q$2040)))))</f>
        <v>0</v>
      </c>
      <c r="AG277" s="174" cm="1">
        <f t="array" ref="AG277">SUM(IF(TARGET_TR5!$B$2:$B$2040=$A277,IF(TARGET_TR5!$C$2:$C$2040=$C277,IF(TARGET_TR5!$E$2:$E$2040=$E277,IF(TARGET_TR5!$F$1:$Q$1=AG$2,TARGET_TR5!$F$2:$Q$2040)))))</f>
        <v>0</v>
      </c>
      <c r="AH277" s="174" cm="1">
        <f t="array" ref="AH277">SUM(IF(TARGET_TR5!$B$2:$B$2040=$A277,IF(TARGET_TR5!$C$2:$C$2040=$C277,IF(TARGET_TR5!$E$2:$E$2040=$E277,IF(TARGET_TR5!$F$1:$Q$1=AH$2,TARGET_TR5!$F$2:$Q$2040)))))</f>
        <v>0</v>
      </c>
      <c r="AI277" s="174" cm="1">
        <f t="array" ref="AI277">SUM(IF(TARGET_TR5!$B$2:$B$2040=$A277,IF(TARGET_TR5!$C$2:$C$2040=$C277,IF(TARGET_TR5!$E$2:$E$2040=$E277,IF(TARGET_TR5!$F$1:$Q$1=AI$2,TARGET_TR5!$F$2:$Q$2040)))))</f>
        <v>0</v>
      </c>
      <c r="AJ277" s="174" cm="1">
        <f t="array" ref="AJ277">SUM(IF(TARGET_TR5!$B$2:$B$2040=$A277,IF(TARGET_TR5!$C$2:$C$2040=$C277,IF(TARGET_TR5!$E$2:$E$2040=$E277,IF(TARGET_TR5!$F$1:$Q$1=AJ$2,TARGET_TR5!$F$2:$Q$2040)))))</f>
        <v>0</v>
      </c>
      <c r="AK277" s="174" cm="1">
        <f t="array" ref="AK277">SUM(IF(TARGET_TR5!$B$2:$B$2040=$A277,IF(TARGET_TR5!$C$2:$C$2040=$C277,IF(TARGET_TR5!$E$2:$E$2040=$E277,IF(TARGET_TR5!$F$1:$Q$1=AK$2,TARGET_TR5!$F$2:$Q$2040)))))</f>
        <v>0</v>
      </c>
      <c r="AL277" s="174" cm="1">
        <f t="array" ref="AL277">SUM(IF(TARGET_TR5!$B$2:$B$2040=$A277,IF(TARGET_TR5!$C$2:$C$2040=$C277,IF(TARGET_TR5!$E$2:$E$2040=$E277,IF(TARGET_TR5!$F$1:$Q$1=AL$2,TARGET_TR5!$F$2:$Q$2040)))))</f>
        <v>0</v>
      </c>
      <c r="AM277" s="174" cm="1">
        <f t="array" ref="AM277">SUM(IF(TARGET_TR5!$B$2:$B$2040=$A277,IF(TARGET_TR5!$C$2:$C$2040=$C277,IF(TARGET_TR5!$E$2:$E$2040=$E277,IF(TARGET_TR5!$F$1:$Q$1=AM$2,TARGET_TR5!$F$2:$Q$2040)))))</f>
        <v>0</v>
      </c>
      <c r="AN277" s="174" cm="1">
        <f t="array" ref="AN277">SUM(IF(TARGET_TR5!$B$2:$B$2040=$A277,IF(TARGET_TR5!$C$2:$C$2040=$C277,IF(TARGET_TR5!$E$2:$E$2040=$E277,IF(TARGET_TR5!$F$1:$Q$1=AN$2,TARGET_TR5!$F$2:$Q$2040)))))</f>
        <v>0</v>
      </c>
      <c r="AO277" s="174" cm="1">
        <f t="array" ref="AO277">SUM(IF(TARGET_TR5!$B$2:$B$2040=$A277,IF(TARGET_TR5!$C$2:$C$2040=$C277,IF(TARGET_TR5!$E$2:$E$2040=$E277,IF(TARGET_TR5!$F$1:$Q$1=AO$2,TARGET_TR5!$F$2:$Q$2040)))))</f>
        <v>0</v>
      </c>
      <c r="AP277" s="174">
        <v>0</v>
      </c>
      <c r="AQ277" s="174">
        <v>1</v>
      </c>
      <c r="AR277" s="174">
        <v>0</v>
      </c>
      <c r="AS277" s="174">
        <v>3</v>
      </c>
      <c r="AT277" s="174">
        <v>0</v>
      </c>
      <c r="AU277" s="174">
        <v>0</v>
      </c>
      <c r="AV277" s="174">
        <v>0</v>
      </c>
      <c r="AW277" s="174">
        <v>0</v>
      </c>
      <c r="AX277" s="174">
        <v>0</v>
      </c>
      <c r="AY277" s="174">
        <v>0</v>
      </c>
      <c r="AZ277" s="174">
        <v>0</v>
      </c>
      <c r="BA277" s="174">
        <v>0</v>
      </c>
      <c r="BB277" s="175">
        <f t="shared" si="61"/>
        <v>1</v>
      </c>
      <c r="BC277" s="175">
        <f t="shared" si="61"/>
        <v>1</v>
      </c>
      <c r="BD277" s="175">
        <f t="shared" si="61"/>
        <v>1</v>
      </c>
      <c r="BE277" s="175">
        <f t="shared" si="60"/>
        <v>1</v>
      </c>
      <c r="BF277" s="175">
        <f t="shared" si="60"/>
        <v>1</v>
      </c>
      <c r="BG277" s="175">
        <f t="shared" si="60"/>
        <v>1</v>
      </c>
      <c r="BH277" s="175">
        <f t="shared" si="60"/>
        <v>1</v>
      </c>
      <c r="BI277" s="175">
        <f t="shared" si="60"/>
        <v>1</v>
      </c>
      <c r="BJ277" s="175">
        <f t="shared" si="60"/>
        <v>1</v>
      </c>
      <c r="BK277" s="175">
        <f t="shared" si="58"/>
        <v>1</v>
      </c>
      <c r="BL277" s="175">
        <f t="shared" si="58"/>
        <v>1</v>
      </c>
      <c r="BM277" s="175">
        <f t="shared" si="58"/>
        <v>1</v>
      </c>
    </row>
    <row r="278" spans="1:65" x14ac:dyDescent="0.35">
      <c r="A278" s="173" t="s">
        <v>65</v>
      </c>
      <c r="B278" s="173" t="str">
        <v>DPS</v>
      </c>
      <c r="C278" s="173" t="str">
        <v>Sales WMS PS</v>
      </c>
      <c r="D278" s="173" t="str">
        <v>AP</v>
      </c>
      <c r="E278" s="173" t="str">
        <v>SUMALUT</v>
      </c>
      <c r="F278" s="174" cm="1">
        <f t="array" ref="F278">SUM(IF(TARGET_TR5!$B$2:$B$2040=$A278,IF(TARGET_TR5!$C$2:$C$2040=$C278,IF(TARGET_TR5!$E$2:$E$2040=$E278,IF(TARGET_TR5!$W$1:$AH$1=F$2,TARGET_TR5!$W$2:$AH$2040)))))</f>
        <v>0</v>
      </c>
      <c r="G278" s="174" cm="1">
        <f t="array" ref="G278">SUM(IF(TARGET_TR5!$B$2:$B$2040=$A278,IF(TARGET_TR5!$C$2:$C$2040=$C278,IF(TARGET_TR5!$E$2:$E$2040=$E278,IF(TARGET_TR5!$W$1:$AH$1=G$2,TARGET_TR5!$W$2:$AH$2040)))))</f>
        <v>1</v>
      </c>
      <c r="H278" s="174" cm="1">
        <f t="array" ref="H278">SUM(IF(TARGET_TR5!$B$2:$B$2040=$A278,IF(TARGET_TR5!$C$2:$C$2040=$C278,IF(TARGET_TR5!$E$2:$E$2040=$E278,IF(TARGET_TR5!$W$1:$AH$1=H$2,TARGET_TR5!$W$2:$AH$2040)))))</f>
        <v>2</v>
      </c>
      <c r="I278" s="174" cm="1">
        <f t="array" ref="I278">SUM(IF(TARGET_TR5!$B$2:$B$2040=$A278,IF(TARGET_TR5!$C$2:$C$2040=$C278,IF(TARGET_TR5!$E$2:$E$2040=$E278,IF(TARGET_TR5!$W$1:$AH$1=I$2,TARGET_TR5!$W$2:$AH$2040)))))</f>
        <v>3</v>
      </c>
      <c r="J278" s="174" cm="1">
        <f t="array" ref="J278">SUM(IF(TARGET_TR5!$B$2:$B$2040=$A278,IF(TARGET_TR5!$C$2:$C$2040=$C278,IF(TARGET_TR5!$E$2:$E$2040=$E278,IF(TARGET_TR5!$W$1:$AH$1=J$2,TARGET_TR5!$W$2:$AH$2040)))))</f>
        <v>4</v>
      </c>
      <c r="K278" s="174" cm="1">
        <f t="array" ref="K278">SUM(IF(TARGET_TR5!$B$2:$B$2040=$A278,IF(TARGET_TR5!$C$2:$C$2040=$C278,IF(TARGET_TR5!$E$2:$E$2040=$E278,IF(TARGET_TR5!$W$1:$AH$1=K$2,TARGET_TR5!$W$2:$AH$2040)))))</f>
        <v>5</v>
      </c>
      <c r="L278" s="174" cm="1">
        <f t="array" ref="L278">SUM(IF(TARGET_TR5!$B$2:$B$2040=$A278,IF(TARGET_TR5!$C$2:$C$2040=$C278,IF(TARGET_TR5!$E$2:$E$2040=$E278,IF(TARGET_TR5!$W$1:$AH$1=L$2,TARGET_TR5!$W$2:$AH$2040)))))</f>
        <v>6</v>
      </c>
      <c r="M278" s="174" cm="1">
        <f t="array" ref="M278">SUM(IF(TARGET_TR5!$B$2:$B$2040=$A278,IF(TARGET_TR5!$C$2:$C$2040=$C278,IF(TARGET_TR5!$E$2:$E$2040=$E278,IF(TARGET_TR5!$W$1:$AH$1=M$2,TARGET_TR5!$W$2:$AH$2040)))))</f>
        <v>7</v>
      </c>
      <c r="N278" s="174" cm="1">
        <f t="array" ref="N278">SUM(IF(TARGET_TR5!$B$2:$B$2040=$A278,IF(TARGET_TR5!$C$2:$C$2040=$C278,IF(TARGET_TR5!$E$2:$E$2040=$E278,IF(TARGET_TR5!$W$1:$AH$1=N$2,TARGET_TR5!$W$2:$AH$2040)))))</f>
        <v>8</v>
      </c>
      <c r="O278" s="174" cm="1">
        <f t="array" ref="O278">SUM(IF(TARGET_TR5!$B$2:$B$2040=$A278,IF(TARGET_TR5!$C$2:$C$2040=$C278,IF(TARGET_TR5!$E$2:$E$2040=$E278,IF(TARGET_TR5!$W$1:$AH$1=O$2,TARGET_TR5!$W$2:$AH$2040)))))</f>
        <v>9</v>
      </c>
      <c r="P278" s="174" cm="1">
        <f t="array" ref="P278">SUM(IF(TARGET_TR5!$B$2:$B$2040=$A278,IF(TARGET_TR5!$C$2:$C$2040=$C278,IF(TARGET_TR5!$E$2:$E$2040=$E278,IF(TARGET_TR5!$W$1:$AH$1=P$2,TARGET_TR5!$W$2:$AH$2040)))))</f>
        <v>10</v>
      </c>
      <c r="Q278" s="174" cm="1">
        <f t="array" ref="Q278">SUM(IF(TARGET_TR5!$B$2:$B$2040=$A278,IF(TARGET_TR5!$C$2:$C$2040=$C278,IF(TARGET_TR5!$E$2:$E$2040=$E278,IF(TARGET_TR5!$W$1:$AH$1=Q$2,TARGET_TR5!$W$2:$AH$2040)))))</f>
        <v>11</v>
      </c>
      <c r="R278" s="174">
        <v>0</v>
      </c>
      <c r="S278" s="174">
        <v>0</v>
      </c>
      <c r="T278" s="174">
        <v>0</v>
      </c>
      <c r="U278" s="174">
        <v>0</v>
      </c>
      <c r="V278" s="174">
        <v>0</v>
      </c>
      <c r="W278" s="174">
        <v>0</v>
      </c>
      <c r="X278" s="174">
        <v>0</v>
      </c>
      <c r="Y278" s="174">
        <v>0</v>
      </c>
      <c r="Z278" s="174">
        <v>0</v>
      </c>
      <c r="AA278" s="174">
        <v>0</v>
      </c>
      <c r="AB278" s="174">
        <v>0</v>
      </c>
      <c r="AC278" s="174">
        <v>0</v>
      </c>
      <c r="AD278" s="174" cm="1">
        <f t="array" ref="AD278">SUM(IF(TARGET_TR5!$B$2:$B$2040=$A278,IF(TARGET_TR5!$C$2:$C$2040=$C278,IF(TARGET_TR5!$E$2:$E$2040=$E278,IF(TARGET_TR5!$F$1:$Q$1=AD$2,TARGET_TR5!$F$2:$Q$2040)))))</f>
        <v>0</v>
      </c>
      <c r="AE278" s="174" cm="1">
        <f t="array" ref="AE278">SUM(IF(TARGET_TR5!$B$2:$B$2040=$A278,IF(TARGET_TR5!$C$2:$C$2040=$C278,IF(TARGET_TR5!$E$2:$E$2040=$E278,IF(TARGET_TR5!$F$1:$Q$1=AE$2,TARGET_TR5!$F$2:$Q$2040)))))</f>
        <v>1</v>
      </c>
      <c r="AF278" s="174" cm="1">
        <f t="array" ref="AF278">SUM(IF(TARGET_TR5!$B$2:$B$2040=$A278,IF(TARGET_TR5!$C$2:$C$2040=$C278,IF(TARGET_TR5!$E$2:$E$2040=$E278,IF(TARGET_TR5!$F$1:$Q$1=AF$2,TARGET_TR5!$F$2:$Q$2040)))))</f>
        <v>1</v>
      </c>
      <c r="AG278" s="174" cm="1">
        <f t="array" ref="AG278">SUM(IF(TARGET_TR5!$B$2:$B$2040=$A278,IF(TARGET_TR5!$C$2:$C$2040=$C278,IF(TARGET_TR5!$E$2:$E$2040=$E278,IF(TARGET_TR5!$F$1:$Q$1=AG$2,TARGET_TR5!$F$2:$Q$2040)))))</f>
        <v>1</v>
      </c>
      <c r="AH278" s="174" cm="1">
        <f t="array" ref="AH278">SUM(IF(TARGET_TR5!$B$2:$B$2040=$A278,IF(TARGET_TR5!$C$2:$C$2040=$C278,IF(TARGET_TR5!$E$2:$E$2040=$E278,IF(TARGET_TR5!$F$1:$Q$1=AH$2,TARGET_TR5!$F$2:$Q$2040)))))</f>
        <v>1</v>
      </c>
      <c r="AI278" s="174" cm="1">
        <f t="array" ref="AI278">SUM(IF(TARGET_TR5!$B$2:$B$2040=$A278,IF(TARGET_TR5!$C$2:$C$2040=$C278,IF(TARGET_TR5!$E$2:$E$2040=$E278,IF(TARGET_TR5!$F$1:$Q$1=AI$2,TARGET_TR5!$F$2:$Q$2040)))))</f>
        <v>1</v>
      </c>
      <c r="AJ278" s="174" cm="1">
        <f t="array" ref="AJ278">SUM(IF(TARGET_TR5!$B$2:$B$2040=$A278,IF(TARGET_TR5!$C$2:$C$2040=$C278,IF(TARGET_TR5!$E$2:$E$2040=$E278,IF(TARGET_TR5!$F$1:$Q$1=AJ$2,TARGET_TR5!$F$2:$Q$2040)))))</f>
        <v>1</v>
      </c>
      <c r="AK278" s="174" cm="1">
        <f t="array" ref="AK278">SUM(IF(TARGET_TR5!$B$2:$B$2040=$A278,IF(TARGET_TR5!$C$2:$C$2040=$C278,IF(TARGET_TR5!$E$2:$E$2040=$E278,IF(TARGET_TR5!$F$1:$Q$1=AK$2,TARGET_TR5!$F$2:$Q$2040)))))</f>
        <v>1</v>
      </c>
      <c r="AL278" s="174" cm="1">
        <f t="array" ref="AL278">SUM(IF(TARGET_TR5!$B$2:$B$2040=$A278,IF(TARGET_TR5!$C$2:$C$2040=$C278,IF(TARGET_TR5!$E$2:$E$2040=$E278,IF(TARGET_TR5!$F$1:$Q$1=AL$2,TARGET_TR5!$F$2:$Q$2040)))))</f>
        <v>1</v>
      </c>
      <c r="AM278" s="174" cm="1">
        <f t="array" ref="AM278">SUM(IF(TARGET_TR5!$B$2:$B$2040=$A278,IF(TARGET_TR5!$C$2:$C$2040=$C278,IF(TARGET_TR5!$E$2:$E$2040=$E278,IF(TARGET_TR5!$F$1:$Q$1=AM$2,TARGET_TR5!$F$2:$Q$2040)))))</f>
        <v>1</v>
      </c>
      <c r="AN278" s="174" cm="1">
        <f t="array" ref="AN278">SUM(IF(TARGET_TR5!$B$2:$B$2040=$A278,IF(TARGET_TR5!$C$2:$C$2040=$C278,IF(TARGET_TR5!$E$2:$E$2040=$E278,IF(TARGET_TR5!$F$1:$Q$1=AN$2,TARGET_TR5!$F$2:$Q$2040)))))</f>
        <v>1</v>
      </c>
      <c r="AO278" s="174" cm="1">
        <f t="array" ref="AO278">SUM(IF(TARGET_TR5!$B$2:$B$2040=$A278,IF(TARGET_TR5!$C$2:$C$2040=$C278,IF(TARGET_TR5!$E$2:$E$2040=$E278,IF(TARGET_TR5!$F$1:$Q$1=AO$2,TARGET_TR5!$F$2:$Q$2040)))))</f>
        <v>1</v>
      </c>
      <c r="AP278" s="174">
        <v>0</v>
      </c>
      <c r="AQ278" s="174">
        <v>0</v>
      </c>
      <c r="AR278" s="174">
        <v>0</v>
      </c>
      <c r="AS278" s="174">
        <v>0</v>
      </c>
      <c r="AT278" s="174">
        <v>0</v>
      </c>
      <c r="AU278" s="174">
        <v>0</v>
      </c>
      <c r="AV278" s="174">
        <v>0</v>
      </c>
      <c r="AW278" s="174">
        <v>0</v>
      </c>
      <c r="AX278" s="174">
        <v>0</v>
      </c>
      <c r="AY278" s="174">
        <v>0</v>
      </c>
      <c r="AZ278" s="174">
        <v>0</v>
      </c>
      <c r="BA278" s="174">
        <v>0</v>
      </c>
      <c r="BB278" s="175">
        <f t="shared" si="61"/>
        <v>1</v>
      </c>
      <c r="BC278" s="175">
        <f t="shared" si="61"/>
        <v>0</v>
      </c>
      <c r="BD278" s="175">
        <f t="shared" si="61"/>
        <v>0</v>
      </c>
      <c r="BE278" s="175">
        <f t="shared" si="60"/>
        <v>0</v>
      </c>
      <c r="BF278" s="175">
        <f t="shared" si="60"/>
        <v>0</v>
      </c>
      <c r="BG278" s="175">
        <f t="shared" si="60"/>
        <v>0</v>
      </c>
      <c r="BH278" s="175">
        <f t="shared" si="60"/>
        <v>0</v>
      </c>
      <c r="BI278" s="175">
        <f t="shared" si="60"/>
        <v>0</v>
      </c>
      <c r="BJ278" s="175">
        <f t="shared" si="60"/>
        <v>0</v>
      </c>
      <c r="BK278" s="175">
        <f t="shared" si="58"/>
        <v>0</v>
      </c>
      <c r="BL278" s="175">
        <f t="shared" si="58"/>
        <v>0</v>
      </c>
      <c r="BM278" s="175">
        <f t="shared" si="58"/>
        <v>0</v>
      </c>
    </row>
    <row r="279" spans="1:65" x14ac:dyDescent="0.35">
      <c r="A279" s="170" t="s">
        <v>65</v>
      </c>
      <c r="B279" s="170" t="str">
        <v>DPS</v>
      </c>
      <c r="C279" s="170" t="str">
        <v>Sales Bandwith PS</v>
      </c>
      <c r="D279" s="170" t="str">
        <v>Mbps</v>
      </c>
      <c r="E279" s="170" t="str">
        <v>TR5</v>
      </c>
      <c r="F279" s="171" cm="1">
        <f t="array" ref="F279">SUM(IF(TARGET_TR5!$B$2:$B$2040=$A279,IF(TARGET_TR5!$C$2:$C$2040=$C279,IF(TARGET_TR5!$E$2:$E$2040=$E279,IF(TARGET_TR5!$W$1:$AH$1=F$2,TARGET_TR5!$W$2:$AH$2040)))))</f>
        <v>0</v>
      </c>
      <c r="G279" s="171" cm="1">
        <f t="array" ref="G279">SUM(IF(TARGET_TR5!$B$2:$B$2040=$A279,IF(TARGET_TR5!$C$2:$C$2040=$C279,IF(TARGET_TR5!$E$2:$E$2040=$E279,IF(TARGET_TR5!$W$1:$AH$1=G$2,TARGET_TR5!$W$2:$AH$2040)))))</f>
        <v>1740.0080012460103</v>
      </c>
      <c r="H279" s="171" cm="1">
        <f t="array" ref="H279">SUM(IF(TARGET_TR5!$B$2:$B$2040=$A279,IF(TARGET_TR5!$C$2:$C$2040=$C279,IF(TARGET_TR5!$E$2:$E$2040=$E279,IF(TARGET_TR5!$W$1:$AH$1=H$2,TARGET_TR5!$W$2:$AH$2040)))))</f>
        <v>3011.0138458343317</v>
      </c>
      <c r="I279" s="171" cm="1">
        <f t="array" ref="I279">SUM(IF(TARGET_TR5!$B$2:$B$2040=$A279,IF(TARGET_TR5!$C$2:$C$2040=$C279,IF(TARGET_TR5!$E$2:$E$2040=$E279,IF(TARGET_TR5!$W$1:$AH$1=I$2,TARGET_TR5!$W$2:$AH$2040)))))</f>
        <v>4849.0222977252324</v>
      </c>
      <c r="J279" s="171" cm="1">
        <f t="array" ref="J279">SUM(IF(TARGET_TR5!$B$2:$B$2040=$A279,IF(TARGET_TR5!$C$2:$C$2040=$C279,IF(TARGET_TR5!$E$2:$E$2040=$E279,IF(TARGET_TR5!$W$1:$AH$1=J$2,TARGET_TR5!$W$2:$AH$2040)))))</f>
        <v>6648.0305702778605</v>
      </c>
      <c r="K279" s="171" cm="1">
        <f t="array" ref="K279">SUM(IF(TARGET_TR5!$B$2:$B$2040=$A279,IF(TARGET_TR5!$C$2:$C$2040=$C279,IF(TARGET_TR5!$E$2:$E$2040=$E279,IF(TARGET_TR5!$W$1:$AH$1=K$2,TARGET_TR5!$W$2:$AH$2040)))))</f>
        <v>8110.0372931638758</v>
      </c>
      <c r="L279" s="171" cm="1">
        <f t="array" ref="L279">SUM(IF(TARGET_TR5!$B$2:$B$2040=$A279,IF(TARGET_TR5!$C$2:$C$2040=$C279,IF(TARGET_TR5!$E$2:$E$2040=$E279,IF(TARGET_TR5!$W$1:$AH$1=L$2,TARGET_TR5!$W$2:$AH$2040)))))</f>
        <v>10170.046765903406</v>
      </c>
      <c r="M279" s="171" cm="1">
        <f t="array" ref="M279">SUM(IF(TARGET_TR5!$B$2:$B$2040=$A279,IF(TARGET_TR5!$C$2:$C$2040=$C279,IF(TARGET_TR5!$E$2:$E$2040=$E279,IF(TARGET_TR5!$W$1:$AH$1=M$2,TARGET_TR5!$W$2:$AH$2040)))))</f>
        <v>12204.056119084087</v>
      </c>
      <c r="N279" s="171" cm="1">
        <f t="array" ref="N279">SUM(IF(TARGET_TR5!$B$2:$B$2040=$A279,IF(TARGET_TR5!$C$2:$C$2040=$C279,IF(TARGET_TR5!$E$2:$E$2040=$E279,IF(TARGET_TR5!$W$1:$AH$1=N$2,TARGET_TR5!$W$2:$AH$2040)))))</f>
        <v>13871.063784645637</v>
      </c>
      <c r="O279" s="171" cm="1">
        <f t="array" ref="O279">SUM(IF(TARGET_TR5!$B$2:$B$2040=$A279,IF(TARGET_TR5!$C$2:$C$2040=$C279,IF(TARGET_TR5!$E$2:$E$2040=$E279,IF(TARGET_TR5!$W$1:$AH$1=O$2,TARGET_TR5!$W$2:$AH$2040)))))</f>
        <v>16098.074025320846</v>
      </c>
      <c r="P279" s="171" cm="1">
        <f t="array" ref="P279">SUM(IF(TARGET_TR5!$B$2:$B$2040=$A279,IF(TARGET_TR5!$C$2:$C$2040=$C279,IF(TARGET_TR5!$E$2:$E$2040=$E279,IF(TARGET_TR5!$W$1:$AH$1=P$2,TARGET_TR5!$W$2:$AH$2040)))))</f>
        <v>18362.084436137495</v>
      </c>
      <c r="Q279" s="171" cm="1">
        <f t="array" ref="Q279">SUM(IF(TARGET_TR5!$B$2:$B$2040=$A279,IF(TARGET_TR5!$C$2:$C$2040=$C279,IF(TARGET_TR5!$E$2:$E$2040=$E279,IF(TARGET_TR5!$W$1:$AH$1=Q$2,TARGET_TR5!$W$2:$AH$2040)))))</f>
        <v>20208.092924815734</v>
      </c>
      <c r="R279" s="171">
        <v>705</v>
      </c>
      <c r="S279" s="171">
        <v>4725</v>
      </c>
      <c r="T279" s="171">
        <v>4805</v>
      </c>
      <c r="U279" s="171">
        <v>4953</v>
      </c>
      <c r="V279" s="171">
        <v>8523</v>
      </c>
      <c r="W279" s="171">
        <v>9048</v>
      </c>
      <c r="X279" s="171">
        <v>9048</v>
      </c>
      <c r="Y279" s="171">
        <v>9048</v>
      </c>
      <c r="Z279" s="171">
        <v>9048</v>
      </c>
      <c r="AA279" s="171">
        <v>9048</v>
      </c>
      <c r="AB279" s="171">
        <v>9048</v>
      </c>
      <c r="AC279" s="171">
        <v>9048</v>
      </c>
      <c r="AD279" s="171" cm="1">
        <f t="array" ref="AD279">SUM(IF(TARGET_TR5!$B$2:$B$2040=$A279,IF(TARGET_TR5!$C$2:$C$2040=$C279,IF(TARGET_TR5!$E$2:$E$2040=$E279,IF(TARGET_TR5!$F$1:$Q$1=AD$2,TARGET_TR5!$F$2:$Q$2040)))))</f>
        <v>0</v>
      </c>
      <c r="AE279" s="171" cm="1">
        <f t="array" ref="AE279">SUM(IF(TARGET_TR5!$B$2:$B$2040=$A279,IF(TARGET_TR5!$C$2:$C$2040=$C279,IF(TARGET_TR5!$E$2:$E$2040=$E279,IF(TARGET_TR5!$F$1:$Q$1=AE$2,TARGET_TR5!$F$2:$Q$2040)))))</f>
        <v>1740.0080012460103</v>
      </c>
      <c r="AF279" s="171" cm="1">
        <f t="array" ref="AF279">SUM(IF(TARGET_TR5!$B$2:$B$2040=$A279,IF(TARGET_TR5!$C$2:$C$2040=$C279,IF(TARGET_TR5!$E$2:$E$2040=$E279,IF(TARGET_TR5!$F$1:$Q$1=AF$2,TARGET_TR5!$F$2:$Q$2040)))))</f>
        <v>1271.0058445883215</v>
      </c>
      <c r="AG279" s="171" cm="1">
        <f t="array" ref="AG279">SUM(IF(TARGET_TR5!$B$2:$B$2040=$A279,IF(TARGET_TR5!$C$2:$C$2040=$C279,IF(TARGET_TR5!$E$2:$E$2040=$E279,IF(TARGET_TR5!$F$1:$Q$1=AG$2,TARGET_TR5!$F$2:$Q$2040)))))</f>
        <v>1838.0084518909005</v>
      </c>
      <c r="AH279" s="171" cm="1">
        <f t="array" ref="AH279">SUM(IF(TARGET_TR5!$B$2:$B$2040=$A279,IF(TARGET_TR5!$C$2:$C$2040=$C279,IF(TARGET_TR5!$E$2:$E$2040=$E279,IF(TARGET_TR5!$F$1:$Q$1=AH$2,TARGET_TR5!$F$2:$Q$2040)))))</f>
        <v>1799.0082725526279</v>
      </c>
      <c r="AI279" s="171" cm="1">
        <f t="array" ref="AI279">SUM(IF(TARGET_TR5!$B$2:$B$2040=$A279,IF(TARGET_TR5!$C$2:$C$2040=$C279,IF(TARGET_TR5!$E$2:$E$2040=$E279,IF(TARGET_TR5!$F$1:$Q$1=AI$2,TARGET_TR5!$F$2:$Q$2040)))))</f>
        <v>1462.0067228860157</v>
      </c>
      <c r="AJ279" s="171" cm="1">
        <f t="array" ref="AJ279">SUM(IF(TARGET_TR5!$B$2:$B$2040=$A279,IF(TARGET_TR5!$C$2:$C$2040=$C279,IF(TARGET_TR5!$E$2:$E$2040=$E279,IF(TARGET_TR5!$F$1:$Q$1=AJ$2,TARGET_TR5!$F$2:$Q$2040)))))</f>
        <v>2060.0094727395294</v>
      </c>
      <c r="AK279" s="171" cm="1">
        <f t="array" ref="AK279">SUM(IF(TARGET_TR5!$B$2:$B$2040=$A279,IF(TARGET_TR5!$C$2:$C$2040=$C279,IF(TARGET_TR5!$E$2:$E$2040=$E279,IF(TARGET_TR5!$F$1:$Q$1=AK$2,TARGET_TR5!$F$2:$Q$2040)))))</f>
        <v>2034.009353180681</v>
      </c>
      <c r="AL279" s="171" cm="1">
        <f t="array" ref="AL279">SUM(IF(TARGET_TR5!$B$2:$B$2040=$A279,IF(TARGET_TR5!$C$2:$C$2040=$C279,IF(TARGET_TR5!$E$2:$E$2040=$E279,IF(TARGET_TR5!$F$1:$Q$1=AL$2,TARGET_TR5!$F$2:$Q$2040)))))</f>
        <v>1667.0076655615512</v>
      </c>
      <c r="AM279" s="171" cm="1">
        <f t="array" ref="AM279">SUM(IF(TARGET_TR5!$B$2:$B$2040=$A279,IF(TARGET_TR5!$C$2:$C$2040=$C279,IF(TARGET_TR5!$E$2:$E$2040=$E279,IF(TARGET_TR5!$F$1:$Q$1=AM$2,TARGET_TR5!$F$2:$Q$2040)))))</f>
        <v>2227.0102406752094</v>
      </c>
      <c r="AN279" s="171" cm="1">
        <f t="array" ref="AN279">SUM(IF(TARGET_TR5!$B$2:$B$2040=$A279,IF(TARGET_TR5!$C$2:$C$2040=$C279,IF(TARGET_TR5!$E$2:$E$2040=$E279,IF(TARGET_TR5!$F$1:$Q$1=AN$2,TARGET_TR5!$F$2:$Q$2040)))))</f>
        <v>2264.0104108166479</v>
      </c>
      <c r="AO279" s="171" cm="1">
        <f t="array" ref="AO279">SUM(IF(TARGET_TR5!$B$2:$B$2040=$A279,IF(TARGET_TR5!$C$2:$C$2040=$C279,IF(TARGET_TR5!$E$2:$E$2040=$E279,IF(TARGET_TR5!$F$1:$Q$1=AO$2,TARGET_TR5!$F$2:$Q$2040)))))</f>
        <v>1846.0084886782386</v>
      </c>
      <c r="AP279" s="171">
        <v>705</v>
      </c>
      <c r="AQ279" s="171">
        <v>4020</v>
      </c>
      <c r="AR279" s="171">
        <v>80</v>
      </c>
      <c r="AS279" s="171">
        <v>148</v>
      </c>
      <c r="AT279" s="171">
        <v>3570</v>
      </c>
      <c r="AU279" s="171">
        <v>525</v>
      </c>
      <c r="AV279" s="171">
        <v>0</v>
      </c>
      <c r="AW279" s="171">
        <v>0</v>
      </c>
      <c r="AX279" s="171">
        <v>0</v>
      </c>
      <c r="AY279" s="171">
        <v>0</v>
      </c>
      <c r="AZ279" s="171">
        <v>0</v>
      </c>
      <c r="BA279" s="171">
        <v>0</v>
      </c>
      <c r="BB279" s="172">
        <f t="shared" si="61"/>
        <v>1</v>
      </c>
      <c r="BC279" s="172">
        <f t="shared" si="61"/>
        <v>2.7155047543554129</v>
      </c>
      <c r="BD279" s="172">
        <f t="shared" si="61"/>
        <v>1.5958080055485653</v>
      </c>
      <c r="BE279" s="172">
        <f t="shared" si="60"/>
        <v>1.0214430241584052</v>
      </c>
      <c r="BF279" s="172">
        <f t="shared" si="60"/>
        <v>1.2820338158649252</v>
      </c>
      <c r="BG279" s="172">
        <f t="shared" si="60"/>
        <v>1.1156545491630172</v>
      </c>
      <c r="BH279" s="172">
        <f t="shared" si="60"/>
        <v>0.88967142514376296</v>
      </c>
      <c r="BI279" s="172">
        <f t="shared" si="60"/>
        <v>0.74139285428646906</v>
      </c>
      <c r="BJ279" s="172">
        <f t="shared" si="60"/>
        <v>0.65229315793468889</v>
      </c>
      <c r="BK279" s="172">
        <f t="shared" si="58"/>
        <v>0.56205481387203815</v>
      </c>
      <c r="BL279" s="172">
        <f t="shared" si="58"/>
        <v>0.49275451441629831</v>
      </c>
      <c r="BM279" s="172">
        <f t="shared" si="58"/>
        <v>0.44774140903167409</v>
      </c>
    </row>
    <row r="280" spans="1:65" x14ac:dyDescent="0.35">
      <c r="A280" s="173" t="s">
        <v>65</v>
      </c>
      <c r="B280" s="173" t="str">
        <v>DPS</v>
      </c>
      <c r="C280" s="173" t="str">
        <v>Sales Bandwith PS</v>
      </c>
      <c r="D280" s="173" t="str">
        <v>Mbps</v>
      </c>
      <c r="E280" s="173" t="str">
        <v>PAPUA</v>
      </c>
      <c r="F280" s="174" cm="1">
        <f t="array" ref="F280">SUM(IF(TARGET_TR5!$B$2:$B$2040=$A280,IF(TARGET_TR5!$C$2:$C$2040=$C280,IF(TARGET_TR5!$E$2:$E$2040=$E280,IF(TARGET_TR5!$W$1:$AH$1=F$2,TARGET_TR5!$W$2:$AH$2040)))))</f>
        <v>0</v>
      </c>
      <c r="G280" s="174" cm="1">
        <f t="array" ref="G280">SUM(IF(TARGET_TR5!$B$2:$B$2040=$A280,IF(TARGET_TR5!$C$2:$C$2040=$C280,IF(TARGET_TR5!$E$2:$E$2040=$E280,IF(TARGET_TR5!$W$1:$AH$1=G$2,TARGET_TR5!$W$2:$AH$2040)))))</f>
        <v>22.627210508733658</v>
      </c>
      <c r="H280" s="174" cm="1">
        <f t="array" ref="H280">SUM(IF(TARGET_TR5!$B$2:$B$2040=$A280,IF(TARGET_TR5!$C$2:$C$2040=$C280,IF(TARGET_TR5!$E$2:$E$2040=$E280,IF(TARGET_TR5!$W$1:$AH$1=H$2,TARGET_TR5!$W$2:$AH$2040)))))</f>
        <v>39.155477495285652</v>
      </c>
      <c r="I280" s="174" cm="1">
        <f t="array" ref="I280">SUM(IF(TARGET_TR5!$B$2:$B$2040=$A280,IF(TARGET_TR5!$C$2:$C$2040=$C280,IF(TARGET_TR5!$E$2:$E$2040=$E280,IF(TARGET_TR5!$W$1:$AH$1=I$2,TARGET_TR5!$W$2:$AH$2040)))))</f>
        <v>63.057094113131896</v>
      </c>
      <c r="J280" s="174" cm="1">
        <f t="array" ref="J280">SUM(IF(TARGET_TR5!$B$2:$B$2040=$A280,IF(TARGET_TR5!$C$2:$C$2040=$C280,IF(TARGET_TR5!$E$2:$E$2040=$E280,IF(TARGET_TR5!$W$1:$AH$1=J$2,TARGET_TR5!$W$2:$AH$2040)))))</f>
        <v>86.451549116127211</v>
      </c>
      <c r="K280" s="174" cm="1">
        <f t="array" ref="K280">SUM(IF(TARGET_TR5!$B$2:$B$2040=$A280,IF(TARGET_TR5!$C$2:$C$2040=$C280,IF(TARGET_TR5!$E$2:$E$2040=$E280,IF(TARGET_TR5!$W$1:$AH$1=K$2,TARGET_TR5!$W$2:$AH$2040)))))</f>
        <v>105.46360760105171</v>
      </c>
      <c r="L280" s="174" cm="1">
        <f t="array" ref="L280">SUM(IF(TARGET_TR5!$B$2:$B$2040=$A280,IF(TARGET_TR5!$C$2:$C$2040=$C280,IF(TARGET_TR5!$E$2:$E$2040=$E280,IF(TARGET_TR5!$W$1:$AH$1=L$2,TARGET_TR5!$W$2:$AH$2040)))))</f>
        <v>132.25214418035708</v>
      </c>
      <c r="M280" s="174" cm="1">
        <f t="array" ref="M280">SUM(IF(TARGET_TR5!$B$2:$B$2040=$A280,IF(TARGET_TR5!$C$2:$C$2040=$C280,IF(TARGET_TR5!$E$2:$E$2040=$E280,IF(TARGET_TR5!$W$1:$AH$1=M$2,TARGET_TR5!$W$2:$AH$2040)))))</f>
        <v>158.70257301642849</v>
      </c>
      <c r="N280" s="174" cm="1">
        <f t="array" ref="N280">SUM(IF(TARGET_TR5!$B$2:$B$2040=$A280,IF(TARGET_TR5!$C$2:$C$2040=$C280,IF(TARGET_TR5!$E$2:$E$2040=$E280,IF(TARGET_TR5!$W$1:$AH$1=N$2,TARGET_TR5!$W$2:$AH$2040)))))</f>
        <v>180.38048101531297</v>
      </c>
      <c r="O280" s="174" cm="1">
        <f t="array" ref="O280">SUM(IF(TARGET_TR5!$B$2:$B$2040=$A280,IF(TARGET_TR5!$C$2:$C$2040=$C280,IF(TARGET_TR5!$E$2:$E$2040=$E280,IF(TARGET_TR5!$W$1:$AH$1=O$2,TARGET_TR5!$W$2:$AH$2040)))))</f>
        <v>209.34070963769796</v>
      </c>
      <c r="P280" s="174" cm="1">
        <f t="array" ref="P280">SUM(IF(TARGET_TR5!$B$2:$B$2040=$A280,IF(TARGET_TR5!$C$2:$C$2040=$C280,IF(TARGET_TR5!$E$2:$E$2040=$E280,IF(TARGET_TR5!$W$1:$AH$1=P$2,TARGET_TR5!$W$2:$AH$2040)))))</f>
        <v>238.78209158699278</v>
      </c>
      <c r="Q280" s="174" cm="1">
        <f t="array" ref="Q280">SUM(IF(TARGET_TR5!$B$2:$B$2040=$A280,IF(TARGET_TR5!$C$2:$C$2040=$C280,IF(TARGET_TR5!$E$2:$E$2040=$E280,IF(TARGET_TR5!$W$1:$AH$1=Q$2,TARGET_TR5!$W$2:$AH$2040)))))</f>
        <v>262.78774135660331</v>
      </c>
      <c r="R280" s="174">
        <v>0</v>
      </c>
      <c r="S280" s="174">
        <v>0</v>
      </c>
      <c r="T280" s="174">
        <v>0</v>
      </c>
      <c r="U280" s="174">
        <v>0</v>
      </c>
      <c r="V280" s="174">
        <v>0</v>
      </c>
      <c r="W280" s="174">
        <v>0</v>
      </c>
      <c r="X280" s="174">
        <v>0</v>
      </c>
      <c r="Y280" s="174">
        <v>0</v>
      </c>
      <c r="Z280" s="174">
        <v>0</v>
      </c>
      <c r="AA280" s="174">
        <v>0</v>
      </c>
      <c r="AB280" s="174">
        <v>0</v>
      </c>
      <c r="AC280" s="174">
        <v>0</v>
      </c>
      <c r="AD280" s="174" cm="1">
        <f t="array" ref="AD280">SUM(IF(TARGET_TR5!$B$2:$B$2040=$A280,IF(TARGET_TR5!$C$2:$C$2040=$C280,IF(TARGET_TR5!$E$2:$E$2040=$E280,IF(TARGET_TR5!$F$1:$Q$1=AD$2,TARGET_TR5!$F$2:$Q$2040)))))</f>
        <v>0</v>
      </c>
      <c r="AE280" s="174" cm="1">
        <f t="array" ref="AE280">SUM(IF(TARGET_TR5!$B$2:$B$2040=$A280,IF(TARGET_TR5!$C$2:$C$2040=$C280,IF(TARGET_TR5!$E$2:$E$2040=$E280,IF(TARGET_TR5!$F$1:$Q$1=AE$2,TARGET_TR5!$F$2:$Q$2040)))))</f>
        <v>22.627210508733658</v>
      </c>
      <c r="AF280" s="174" cm="1">
        <f t="array" ref="AF280">SUM(IF(TARGET_TR5!$B$2:$B$2040=$A280,IF(TARGET_TR5!$C$2:$C$2040=$C280,IF(TARGET_TR5!$E$2:$E$2040=$E280,IF(TARGET_TR5!$F$1:$Q$1=AF$2,TARGET_TR5!$F$2:$Q$2040)))))</f>
        <v>16.528266986551998</v>
      </c>
      <c r="AG280" s="174" cm="1">
        <f t="array" ref="AG280">SUM(IF(TARGET_TR5!$B$2:$B$2040=$A280,IF(TARGET_TR5!$C$2:$C$2040=$C280,IF(TARGET_TR5!$E$2:$E$2040=$E280,IF(TARGET_TR5!$F$1:$Q$1=AG$2,TARGET_TR5!$F$2:$Q$2040)))))</f>
        <v>23.901616617846241</v>
      </c>
      <c r="AH280" s="174" cm="1">
        <f t="array" ref="AH280">SUM(IF(TARGET_TR5!$B$2:$B$2040=$A280,IF(TARGET_TR5!$C$2:$C$2040=$C280,IF(TARGET_TR5!$E$2:$E$2040=$E280,IF(TARGET_TR5!$F$1:$Q$1=AH$2,TARGET_TR5!$F$2:$Q$2040)))))</f>
        <v>23.394455002995315</v>
      </c>
      <c r="AI280" s="174" cm="1">
        <f t="array" ref="AI280">SUM(IF(TARGET_TR5!$B$2:$B$2040=$A280,IF(TARGET_TR5!$C$2:$C$2040=$C280,IF(TARGET_TR5!$E$2:$E$2040=$E280,IF(TARGET_TR5!$F$1:$Q$1=AI$2,TARGET_TR5!$F$2:$Q$2040)))))</f>
        <v>19.012058484924488</v>
      </c>
      <c r="AJ280" s="174" cm="1">
        <f t="array" ref="AJ280">SUM(IF(TARGET_TR5!$B$2:$B$2040=$A280,IF(TARGET_TR5!$C$2:$C$2040=$C280,IF(TARGET_TR5!$E$2:$E$2040=$E280,IF(TARGET_TR5!$F$1:$Q$1=AJ$2,TARGET_TR5!$F$2:$Q$2040)))))</f>
        <v>26.788536579305365</v>
      </c>
      <c r="AK280" s="174" cm="1">
        <f t="array" ref="AK280">SUM(IF(TARGET_TR5!$B$2:$B$2040=$A280,IF(TARGET_TR5!$C$2:$C$2040=$C280,IF(TARGET_TR5!$E$2:$E$2040=$E280,IF(TARGET_TR5!$F$1:$Q$1=AK$2,TARGET_TR5!$F$2:$Q$2040)))))</f>
        <v>26.450428836071413</v>
      </c>
      <c r="AL280" s="174" cm="1">
        <f t="array" ref="AL280">SUM(IF(TARGET_TR5!$B$2:$B$2040=$A280,IF(TARGET_TR5!$C$2:$C$2040=$C280,IF(TARGET_TR5!$E$2:$E$2040=$E280,IF(TARGET_TR5!$F$1:$Q$1=AL$2,TARGET_TR5!$F$2:$Q$2040)))))</f>
        <v>21.677907998884486</v>
      </c>
      <c r="AM280" s="174" cm="1">
        <f t="array" ref="AM280">SUM(IF(TARGET_TR5!$B$2:$B$2040=$A280,IF(TARGET_TR5!$C$2:$C$2040=$C280,IF(TARGET_TR5!$E$2:$E$2040=$E280,IF(TARGET_TR5!$F$1:$Q$1=AM$2,TARGET_TR5!$F$2:$Q$2040)))))</f>
        <v>28.960228622384975</v>
      </c>
      <c r="AN280" s="174" cm="1">
        <f t="array" ref="AN280">SUM(IF(TARGET_TR5!$B$2:$B$2040=$A280,IF(TARGET_TR5!$C$2:$C$2040=$C280,IF(TARGET_TR5!$E$2:$E$2040=$E280,IF(TARGET_TR5!$F$1:$Q$1=AN$2,TARGET_TR5!$F$2:$Q$2040)))))</f>
        <v>29.441381949294826</v>
      </c>
      <c r="AO280" s="174" cm="1">
        <f t="array" ref="AO280">SUM(IF(TARGET_TR5!$B$2:$B$2040=$A280,IF(TARGET_TR5!$C$2:$C$2040=$C280,IF(TARGET_TR5!$E$2:$E$2040=$E280,IF(TARGET_TR5!$F$1:$Q$1=AO$2,TARGET_TR5!$F$2:$Q$2040)))))</f>
        <v>24.005649769610535</v>
      </c>
      <c r="AP280" s="174">
        <v>0</v>
      </c>
      <c r="AQ280" s="174">
        <v>0</v>
      </c>
      <c r="AR280" s="174">
        <v>0</v>
      </c>
      <c r="AS280" s="174">
        <v>0</v>
      </c>
      <c r="AT280" s="174">
        <v>0</v>
      </c>
      <c r="AU280" s="174">
        <v>0</v>
      </c>
      <c r="AV280" s="174">
        <v>0</v>
      </c>
      <c r="AW280" s="174">
        <v>0</v>
      </c>
      <c r="AX280" s="174">
        <v>0</v>
      </c>
      <c r="AY280" s="174">
        <v>0</v>
      </c>
      <c r="AZ280" s="174">
        <v>0</v>
      </c>
      <c r="BA280" s="174">
        <v>0</v>
      </c>
      <c r="BB280" s="175">
        <f t="shared" si="61"/>
        <v>1</v>
      </c>
      <c r="BC280" s="175">
        <f t="shared" si="61"/>
        <v>0</v>
      </c>
      <c r="BD280" s="175">
        <f t="shared" si="61"/>
        <v>0</v>
      </c>
      <c r="BE280" s="175">
        <f t="shared" si="60"/>
        <v>0</v>
      </c>
      <c r="BF280" s="175">
        <f t="shared" si="60"/>
        <v>0</v>
      </c>
      <c r="BG280" s="175">
        <f t="shared" si="60"/>
        <v>0</v>
      </c>
      <c r="BH280" s="175">
        <f t="shared" si="60"/>
        <v>0</v>
      </c>
      <c r="BI280" s="175">
        <f t="shared" si="60"/>
        <v>0</v>
      </c>
      <c r="BJ280" s="175">
        <f t="shared" si="60"/>
        <v>0</v>
      </c>
      <c r="BK280" s="175">
        <f t="shared" si="58"/>
        <v>0</v>
      </c>
      <c r="BL280" s="175">
        <f t="shared" si="58"/>
        <v>0</v>
      </c>
      <c r="BM280" s="175">
        <f t="shared" si="58"/>
        <v>0</v>
      </c>
    </row>
    <row r="281" spans="1:65" x14ac:dyDescent="0.35">
      <c r="A281" s="173" t="s">
        <v>65</v>
      </c>
      <c r="B281" s="173" t="str">
        <v>DPS</v>
      </c>
      <c r="C281" s="173" t="str">
        <v>Sales Bandwith PS</v>
      </c>
      <c r="D281" s="173" t="str">
        <v>Mbps</v>
      </c>
      <c r="E281" s="173" t="str">
        <v>PAPUA BARAT</v>
      </c>
      <c r="F281" s="174" cm="1">
        <f t="array" ref="F281">SUM(IF(TARGET_TR5!$B$2:$B$2040=$A281,IF(TARGET_TR5!$C$2:$C$2040=$C281,IF(TARGET_TR5!$E$2:$E$2040=$E281,IF(TARGET_TR5!$W$1:$AH$1=F$2,TARGET_TR5!$W$2:$AH$2040)))))</f>
        <v>0</v>
      </c>
      <c r="G281" s="174" cm="1">
        <f t="array" ref="G281">SUM(IF(TARGET_TR5!$B$2:$B$2040=$A281,IF(TARGET_TR5!$C$2:$C$2040=$C281,IF(TARGET_TR5!$E$2:$E$2040=$E281,IF(TARGET_TR5!$W$1:$AH$1=G$2,TARGET_TR5!$W$2:$AH$2040)))))</f>
        <v>17.883771733433214</v>
      </c>
      <c r="H281" s="174" cm="1">
        <f t="array" ref="H281">SUM(IF(TARGET_TR5!$B$2:$B$2040=$A281,IF(TARGET_TR5!$C$2:$C$2040=$C281,IF(TARGET_TR5!$E$2:$E$2040=$E281,IF(TARGET_TR5!$W$1:$AH$1=H$2,TARGET_TR5!$W$2:$AH$2040)))))</f>
        <v>30.947147522624945</v>
      </c>
      <c r="I281" s="174" cm="1">
        <f t="array" ref="I281">SUM(IF(TARGET_TR5!$B$2:$B$2040=$A281,IF(TARGET_TR5!$C$2:$C$2040=$C281,IF(TARGET_TR5!$E$2:$E$2040=$E281,IF(TARGET_TR5!$W$1:$AH$1=I$2,TARGET_TR5!$W$2:$AH$2040)))))</f>
        <v>49.838166169780258</v>
      </c>
      <c r="J281" s="174" cm="1">
        <f t="array" ref="J281">SUM(IF(TARGET_TR5!$B$2:$B$2040=$A281,IF(TARGET_TR5!$C$2:$C$2040=$C281,IF(TARGET_TR5!$E$2:$E$2040=$E281,IF(TARGET_TR5!$W$1:$AH$1=J$2,TARGET_TR5!$W$2:$AH$2040)))))</f>
        <v>68.328341657393111</v>
      </c>
      <c r="K281" s="174" cm="1">
        <f t="array" ref="K281">SUM(IF(TARGET_TR5!$B$2:$B$2040=$A281,IF(TARGET_TR5!$C$2:$C$2040=$C281,IF(TARGET_TR5!$E$2:$E$2040=$E281,IF(TARGET_TR5!$W$1:$AH$1=K$2,TARGET_TR5!$W$2:$AH$2040)))))</f>
        <v>83.354821125369753</v>
      </c>
      <c r="L281" s="174" cm="1">
        <f t="array" ref="L281">SUM(IF(TARGET_TR5!$B$2:$B$2040=$A281,IF(TARGET_TR5!$C$2:$C$2040=$C281,IF(TARGET_TR5!$E$2:$E$2040=$E281,IF(TARGET_TR5!$W$1:$AH$1=L$2,TARGET_TR5!$W$2:$AH$2040)))))</f>
        <v>104.52756237299758</v>
      </c>
      <c r="M281" s="174" cm="1">
        <f t="array" ref="M281">SUM(IF(TARGET_TR5!$B$2:$B$2040=$A281,IF(TARGET_TR5!$C$2:$C$2040=$C281,IF(TARGET_TR5!$E$2:$E$2040=$E281,IF(TARGET_TR5!$W$1:$AH$1=M$2,TARGET_TR5!$W$2:$AH$2040)))))</f>
        <v>125.4330748475971</v>
      </c>
      <c r="N281" s="174" cm="1">
        <f t="array" ref="N281">SUM(IF(TARGET_TR5!$B$2:$B$2040=$A281,IF(TARGET_TR5!$C$2:$C$2040=$C281,IF(TARGET_TR5!$E$2:$E$2040=$E281,IF(TARGET_TR5!$W$1:$AH$1=N$2,TARGET_TR5!$W$2:$AH$2040)))))</f>
        <v>142.56655041060466</v>
      </c>
      <c r="O281" s="174" cm="1">
        <f t="array" ref="O281">SUM(IF(TARGET_TR5!$B$2:$B$2040=$A281,IF(TARGET_TR5!$C$2:$C$2040=$C281,IF(TARGET_TR5!$E$2:$E$2040=$E281,IF(TARGET_TR5!$W$1:$AH$1=O$2,TARGET_TR5!$W$2:$AH$2040)))))</f>
        <v>165.4557226234528</v>
      </c>
      <c r="P281" s="174" cm="1">
        <f t="array" ref="P281">SUM(IF(TARGET_TR5!$B$2:$B$2040=$A281,IF(TARGET_TR5!$C$2:$C$2040=$C281,IF(TARGET_TR5!$E$2:$E$2040=$E281,IF(TARGET_TR5!$W$1:$AH$1=P$2,TARGET_TR5!$W$2:$AH$2040)))))</f>
        <v>188.7251819363797</v>
      </c>
      <c r="Q281" s="174" cm="1">
        <f t="array" ref="Q281">SUM(IF(TARGET_TR5!$B$2:$B$2040=$A281,IF(TARGET_TR5!$C$2:$C$2040=$C281,IF(TARGET_TR5!$E$2:$E$2040=$E281,IF(TARGET_TR5!$W$1:$AH$1=Q$2,TARGET_TR5!$W$2:$AH$2040)))))</f>
        <v>207.69842482138989</v>
      </c>
      <c r="R281" s="174">
        <v>0</v>
      </c>
      <c r="S281" s="174">
        <v>0</v>
      </c>
      <c r="T281" s="174">
        <v>0</v>
      </c>
      <c r="U281" s="174">
        <v>0</v>
      </c>
      <c r="V281" s="174">
        <v>0</v>
      </c>
      <c r="W281" s="174">
        <v>0</v>
      </c>
      <c r="X281" s="174">
        <v>0</v>
      </c>
      <c r="Y281" s="174">
        <v>0</v>
      </c>
      <c r="Z281" s="174">
        <v>0</v>
      </c>
      <c r="AA281" s="174">
        <v>0</v>
      </c>
      <c r="AB281" s="174">
        <v>0</v>
      </c>
      <c r="AC281" s="174">
        <v>0</v>
      </c>
      <c r="AD281" s="174" cm="1">
        <f t="array" ref="AD281">SUM(IF(TARGET_TR5!$B$2:$B$2040=$A281,IF(TARGET_TR5!$C$2:$C$2040=$C281,IF(TARGET_TR5!$E$2:$E$2040=$E281,IF(TARGET_TR5!$F$1:$Q$1=AD$2,TARGET_TR5!$F$2:$Q$2040)))))</f>
        <v>0</v>
      </c>
      <c r="AE281" s="174" cm="1">
        <f t="array" ref="AE281">SUM(IF(TARGET_TR5!$B$2:$B$2040=$A281,IF(TARGET_TR5!$C$2:$C$2040=$C281,IF(TARGET_TR5!$E$2:$E$2040=$E281,IF(TARGET_TR5!$F$1:$Q$1=AE$2,TARGET_TR5!$F$2:$Q$2040)))))</f>
        <v>17.883771733433214</v>
      </c>
      <c r="AF281" s="174" cm="1">
        <f t="array" ref="AF281">SUM(IF(TARGET_TR5!$B$2:$B$2040=$A281,IF(TARGET_TR5!$C$2:$C$2040=$C281,IF(TARGET_TR5!$E$2:$E$2040=$E281,IF(TARGET_TR5!$F$1:$Q$1=AF$2,TARGET_TR5!$F$2:$Q$2040)))))</f>
        <v>13.063375789191733</v>
      </c>
      <c r="AG281" s="174" cm="1">
        <f t="array" ref="AG281">SUM(IF(TARGET_TR5!$B$2:$B$2040=$A281,IF(TARGET_TR5!$C$2:$C$2040=$C281,IF(TARGET_TR5!$E$2:$E$2040=$E281,IF(TARGET_TR5!$F$1:$Q$1=AG$2,TARGET_TR5!$F$2:$Q$2040)))))</f>
        <v>18.891018647155313</v>
      </c>
      <c r="AH281" s="174" cm="1">
        <f t="array" ref="AH281">SUM(IF(TARGET_TR5!$B$2:$B$2040=$A281,IF(TARGET_TR5!$C$2:$C$2040=$C281,IF(TARGET_TR5!$E$2:$E$2040=$E281,IF(TARGET_TR5!$F$1:$Q$1=AH$2,TARGET_TR5!$F$2:$Q$2040)))))</f>
        <v>18.490175487612845</v>
      </c>
      <c r="AI281" s="174" cm="1">
        <f t="array" ref="AI281">SUM(IF(TARGET_TR5!$B$2:$B$2040=$A281,IF(TARGET_TR5!$C$2:$C$2040=$C281,IF(TARGET_TR5!$E$2:$E$2040=$E281,IF(TARGET_TR5!$F$1:$Q$1=AI$2,TARGET_TR5!$F$2:$Q$2040)))))</f>
        <v>15.026479467976642</v>
      </c>
      <c r="AJ281" s="174" cm="1">
        <f t="array" ref="AJ281">SUM(IF(TARGET_TR5!$B$2:$B$2040=$A281,IF(TARGET_TR5!$C$2:$C$2040=$C281,IF(TARGET_TR5!$E$2:$E$2040=$E281,IF(TARGET_TR5!$F$1:$Q$1=AJ$2,TARGET_TR5!$F$2:$Q$2040)))))</f>
        <v>21.172741247627826</v>
      </c>
      <c r="AK281" s="174" cm="1">
        <f t="array" ref="AK281">SUM(IF(TARGET_TR5!$B$2:$B$2040=$A281,IF(TARGET_TR5!$C$2:$C$2040=$C281,IF(TARGET_TR5!$E$2:$E$2040=$E281,IF(TARGET_TR5!$F$1:$Q$1=AK$2,TARGET_TR5!$F$2:$Q$2040)))))</f>
        <v>20.905512474599515</v>
      </c>
      <c r="AL281" s="174" cm="1">
        <f t="array" ref="AL281">SUM(IF(TARGET_TR5!$B$2:$B$2040=$A281,IF(TARGET_TR5!$C$2:$C$2040=$C281,IF(TARGET_TR5!$E$2:$E$2040=$E281,IF(TARGET_TR5!$F$1:$Q$1=AL$2,TARGET_TR5!$F$2:$Q$2040)))))</f>
        <v>17.133475563007568</v>
      </c>
      <c r="AM281" s="174" cm="1">
        <f t="array" ref="AM281">SUM(IF(TARGET_TR5!$B$2:$B$2040=$A281,IF(TARGET_TR5!$C$2:$C$2040=$C281,IF(TARGET_TR5!$E$2:$E$2040=$E281,IF(TARGET_TR5!$F$1:$Q$1=AM$2,TARGET_TR5!$F$2:$Q$2040)))))</f>
        <v>22.889172212848141</v>
      </c>
      <c r="AN281" s="174" cm="1">
        <f t="array" ref="AN281">SUM(IF(TARGET_TR5!$B$2:$B$2040=$A281,IF(TARGET_TR5!$C$2:$C$2040=$C281,IF(TARGET_TR5!$E$2:$E$2040=$E281,IF(TARGET_TR5!$F$1:$Q$1=AN$2,TARGET_TR5!$F$2:$Q$2040)))))</f>
        <v>23.269459312926895</v>
      </c>
      <c r="AO281" s="174" cm="1">
        <f t="array" ref="AO281">SUM(IF(TARGET_TR5!$B$2:$B$2040=$A281,IF(TARGET_TR5!$C$2:$C$2040=$C281,IF(TARGET_TR5!$E$2:$E$2040=$E281,IF(TARGET_TR5!$F$1:$Q$1=AO$2,TARGET_TR5!$F$2:$Q$2040)))))</f>
        <v>18.97324288501018</v>
      </c>
      <c r="AP281" s="174">
        <v>0</v>
      </c>
      <c r="AQ281" s="174">
        <v>0</v>
      </c>
      <c r="AR281" s="174">
        <v>0</v>
      </c>
      <c r="AS281" s="174">
        <v>0</v>
      </c>
      <c r="AT281" s="174">
        <v>0</v>
      </c>
      <c r="AU281" s="174">
        <v>0</v>
      </c>
      <c r="AV281" s="174">
        <v>0</v>
      </c>
      <c r="AW281" s="174">
        <v>0</v>
      </c>
      <c r="AX281" s="174">
        <v>0</v>
      </c>
      <c r="AY281" s="174">
        <v>0</v>
      </c>
      <c r="AZ281" s="174">
        <v>0</v>
      </c>
      <c r="BA281" s="174">
        <v>0</v>
      </c>
      <c r="BB281" s="175">
        <f t="shared" si="61"/>
        <v>1</v>
      </c>
      <c r="BC281" s="175">
        <f t="shared" si="61"/>
        <v>0</v>
      </c>
      <c r="BD281" s="175">
        <f t="shared" si="61"/>
        <v>0</v>
      </c>
      <c r="BE281" s="175">
        <f t="shared" si="60"/>
        <v>0</v>
      </c>
      <c r="BF281" s="175">
        <f t="shared" si="60"/>
        <v>0</v>
      </c>
      <c r="BG281" s="175">
        <f t="shared" si="60"/>
        <v>0</v>
      </c>
      <c r="BH281" s="175">
        <f t="shared" si="60"/>
        <v>0</v>
      </c>
      <c r="BI281" s="175">
        <f t="shared" si="60"/>
        <v>0</v>
      </c>
      <c r="BJ281" s="175">
        <f t="shared" si="60"/>
        <v>0</v>
      </c>
      <c r="BK281" s="175">
        <f t="shared" si="58"/>
        <v>0</v>
      </c>
      <c r="BL281" s="175">
        <f t="shared" si="58"/>
        <v>0</v>
      </c>
      <c r="BM281" s="175">
        <f t="shared" si="58"/>
        <v>0</v>
      </c>
    </row>
    <row r="282" spans="1:65" x14ac:dyDescent="0.35">
      <c r="A282" s="173" t="s">
        <v>65</v>
      </c>
      <c r="B282" s="173" t="str">
        <v>DPS</v>
      </c>
      <c r="C282" s="173" t="str">
        <v>Sales Bandwith PS</v>
      </c>
      <c r="D282" s="173" t="str">
        <v>Mbps</v>
      </c>
      <c r="E282" s="173" t="str">
        <v>SULBAGSEL</v>
      </c>
      <c r="F282" s="174" cm="1">
        <f t="array" ref="F282">SUM(IF(TARGET_TR5!$B$2:$B$2040=$A282,IF(TARGET_TR5!$C$2:$C$2040=$C282,IF(TARGET_TR5!$E$2:$E$2040=$E282,IF(TARGET_TR5!$W$1:$AH$1=F$2,TARGET_TR5!$W$2:$AH$2040)))))</f>
        <v>0</v>
      </c>
      <c r="G282" s="174" cm="1">
        <f t="array" ref="G282">SUM(IF(TARGET_TR5!$B$2:$B$2040=$A282,IF(TARGET_TR5!$C$2:$C$2040=$C282,IF(TARGET_TR5!$E$2:$E$2040=$E282,IF(TARGET_TR5!$W$1:$AH$1=G$2,TARGET_TR5!$W$2:$AH$2040)))))</f>
        <v>302.5002934170775</v>
      </c>
      <c r="H282" s="174" cm="1">
        <f t="array" ref="H282">SUM(IF(TARGET_TR5!$B$2:$B$2040=$A282,IF(TARGET_TR5!$C$2:$C$2040=$C282,IF(TARGET_TR5!$E$2:$E$2040=$E282,IF(TARGET_TR5!$W$1:$AH$1=H$2,TARGET_TR5!$W$2:$AH$2040)))))</f>
        <v>523.46458820621865</v>
      </c>
      <c r="I282" s="174" cm="1">
        <f t="array" ref="I282">SUM(IF(TARGET_TR5!$B$2:$B$2040=$A282,IF(TARGET_TR5!$C$2:$C$2040=$C282,IF(TARGET_TR5!$E$2:$E$2040=$E282,IF(TARGET_TR5!$W$1:$AH$1=I$2,TARGET_TR5!$W$2:$AH$2040)))))</f>
        <v>843.00225447092464</v>
      </c>
      <c r="J282" s="174" cm="1">
        <f t="array" ref="J282">SUM(IF(TARGET_TR5!$B$2:$B$2040=$A282,IF(TARGET_TR5!$C$2:$C$2040=$C282,IF(TARGET_TR5!$E$2:$E$2040=$E282,IF(TARGET_TR5!$W$1:$AH$1=J$2,TARGET_TR5!$W$2:$AH$2040)))))</f>
        <v>1155.759741745248</v>
      </c>
      <c r="K282" s="174" cm="1">
        <f t="array" ref="K282">SUM(IF(TARGET_TR5!$B$2:$B$2040=$A282,IF(TARGET_TR5!$C$2:$C$2040=$C282,IF(TARGET_TR5!$E$2:$E$2040=$E282,IF(TARGET_TR5!$W$1:$AH$1=K$2,TARGET_TR5!$W$2:$AH$2040)))))</f>
        <v>1409.9295285129303</v>
      </c>
      <c r="L282" s="174" cm="1">
        <f t="array" ref="L282">SUM(IF(TARGET_TR5!$B$2:$B$2040=$A282,IF(TARGET_TR5!$C$2:$C$2040=$C282,IF(TARGET_TR5!$E$2:$E$2040=$E282,IF(TARGET_TR5!$W$1:$AH$1=L$2,TARGET_TR5!$W$2:$AH$2040)))))</f>
        <v>1768.0620597998152</v>
      </c>
      <c r="M282" s="174" cm="1">
        <f t="array" ref="M282">SUM(IF(TARGET_TR5!$B$2:$B$2040=$A282,IF(TARGET_TR5!$C$2:$C$2040=$C282,IF(TARGET_TR5!$E$2:$E$2040=$E282,IF(TARGET_TR5!$W$1:$AH$1=M$2,TARGET_TR5!$W$2:$AH$2040)))))</f>
        <v>2121.674471759778</v>
      </c>
      <c r="N282" s="174" cm="1">
        <f t="array" ref="N282">SUM(IF(TARGET_TR5!$B$2:$B$2040=$A282,IF(TARGET_TR5!$C$2:$C$2040=$C282,IF(TARGET_TR5!$E$2:$E$2040=$E282,IF(TARGET_TR5!$W$1:$AH$1=N$2,TARGET_TR5!$W$2:$AH$2040)))))</f>
        <v>2411.4836609128056</v>
      </c>
      <c r="O282" s="174" cm="1">
        <f t="array" ref="O282">SUM(IF(TARGET_TR5!$B$2:$B$2040=$A282,IF(TARGET_TR5!$C$2:$C$2040=$C282,IF(TARGET_TR5!$E$2:$E$2040=$E282,IF(TARGET_TR5!$W$1:$AH$1=O$2,TARGET_TR5!$W$2:$AH$2040)))))</f>
        <v>2798.6492663379963</v>
      </c>
      <c r="P282" s="174" cm="1">
        <f t="array" ref="P282">SUM(IF(TARGET_TR5!$B$2:$B$2040=$A282,IF(TARGET_TR5!$C$2:$C$2040=$C282,IF(TARGET_TR5!$E$2:$E$2040=$E282,IF(TARGET_TR5!$W$1:$AH$1=P$2,TARGET_TR5!$W$2:$AH$2040)))))</f>
        <v>3192.2473492668832</v>
      </c>
      <c r="Q282" s="174" cm="1">
        <f t="array" ref="Q282">SUM(IF(TARGET_TR5!$B$2:$B$2040=$A282,IF(TARGET_TR5!$C$2:$C$2040=$C282,IF(TARGET_TR5!$E$2:$E$2040=$E282,IF(TARGET_TR5!$W$1:$AH$1=Q$2,TARGET_TR5!$W$2:$AH$2040)))))</f>
        <v>3513.1758214783345</v>
      </c>
      <c r="R282" s="174">
        <v>500</v>
      </c>
      <c r="S282" s="174">
        <v>510</v>
      </c>
      <c r="T282" s="174">
        <v>560</v>
      </c>
      <c r="U282" s="174">
        <v>708</v>
      </c>
      <c r="V282" s="174">
        <v>908</v>
      </c>
      <c r="W282" s="174">
        <v>908</v>
      </c>
      <c r="X282" s="174">
        <v>908</v>
      </c>
      <c r="Y282" s="174">
        <v>908</v>
      </c>
      <c r="Z282" s="174">
        <v>908</v>
      </c>
      <c r="AA282" s="174">
        <v>908</v>
      </c>
      <c r="AB282" s="174">
        <v>908</v>
      </c>
      <c r="AC282" s="174">
        <v>908</v>
      </c>
      <c r="AD282" s="174" cm="1">
        <f t="array" ref="AD282">SUM(IF(TARGET_TR5!$B$2:$B$2040=$A282,IF(TARGET_TR5!$C$2:$C$2040=$C282,IF(TARGET_TR5!$E$2:$E$2040=$E282,IF(TARGET_TR5!$F$1:$Q$1=AD$2,TARGET_TR5!$F$2:$Q$2040)))))</f>
        <v>0</v>
      </c>
      <c r="AE282" s="174" cm="1">
        <f t="array" ref="AE282">SUM(IF(TARGET_TR5!$B$2:$B$2040=$A282,IF(TARGET_TR5!$C$2:$C$2040=$C282,IF(TARGET_TR5!$E$2:$E$2040=$E282,IF(TARGET_TR5!$F$1:$Q$1=AE$2,TARGET_TR5!$F$2:$Q$2040)))))</f>
        <v>302.5002934170775</v>
      </c>
      <c r="AF282" s="174" cm="1">
        <f t="array" ref="AF282">SUM(IF(TARGET_TR5!$B$2:$B$2040=$A282,IF(TARGET_TR5!$C$2:$C$2040=$C282,IF(TARGET_TR5!$E$2:$E$2040=$E282,IF(TARGET_TR5!$F$1:$Q$1=AF$2,TARGET_TR5!$F$2:$Q$2040)))))</f>
        <v>220.96429478914109</v>
      </c>
      <c r="AG282" s="174" cm="1">
        <f t="array" ref="AG282">SUM(IF(TARGET_TR5!$B$2:$B$2040=$A282,IF(TARGET_TR5!$C$2:$C$2040=$C282,IF(TARGET_TR5!$E$2:$E$2040=$E282,IF(TARGET_TR5!$F$1:$Q$1=AG$2,TARGET_TR5!$F$2:$Q$2040)))))</f>
        <v>319.53766626470599</v>
      </c>
      <c r="AH282" s="174" cm="1">
        <f t="array" ref="AH282">SUM(IF(TARGET_TR5!$B$2:$B$2040=$A282,IF(TARGET_TR5!$C$2:$C$2040=$C282,IF(TARGET_TR5!$E$2:$E$2040=$E282,IF(TARGET_TR5!$F$1:$Q$1=AH$2,TARGET_TR5!$F$2:$Q$2040)))))</f>
        <v>312.75748727432324</v>
      </c>
      <c r="AI282" s="174" cm="1">
        <f t="array" ref="AI282">SUM(IF(TARGET_TR5!$B$2:$B$2040=$A282,IF(TARGET_TR5!$C$2:$C$2040=$C282,IF(TARGET_TR5!$E$2:$E$2040=$E282,IF(TARGET_TR5!$F$1:$Q$1=AI$2,TARGET_TR5!$F$2:$Q$2040)))))</f>
        <v>254.16978676768235</v>
      </c>
      <c r="AJ282" s="174" cm="1">
        <f t="array" ref="AJ282">SUM(IF(TARGET_TR5!$B$2:$B$2040=$A282,IF(TARGET_TR5!$C$2:$C$2040=$C282,IF(TARGET_TR5!$E$2:$E$2040=$E282,IF(TARGET_TR5!$F$1:$Q$1=AJ$2,TARGET_TR5!$F$2:$Q$2040)))))</f>
        <v>358.13253128688484</v>
      </c>
      <c r="AK282" s="174" cm="1">
        <f t="array" ref="AK282">SUM(IF(TARGET_TR5!$B$2:$B$2040=$A282,IF(TARGET_TR5!$C$2:$C$2040=$C282,IF(TARGET_TR5!$E$2:$E$2040=$E282,IF(TARGET_TR5!$F$1:$Q$1=AK$2,TARGET_TR5!$F$2:$Q$2040)))))</f>
        <v>353.61241195996303</v>
      </c>
      <c r="AL282" s="174" cm="1">
        <f t="array" ref="AL282">SUM(IF(TARGET_TR5!$B$2:$B$2040=$A282,IF(TARGET_TR5!$C$2:$C$2040=$C282,IF(TARGET_TR5!$E$2:$E$2040=$E282,IF(TARGET_TR5!$F$1:$Q$1=AL$2,TARGET_TR5!$F$2:$Q$2040)))))</f>
        <v>289.80918915302772</v>
      </c>
      <c r="AM282" s="174" cm="1">
        <f t="array" ref="AM282">SUM(IF(TARGET_TR5!$B$2:$B$2040=$A282,IF(TARGET_TR5!$C$2:$C$2040=$C282,IF(TARGET_TR5!$E$2:$E$2040=$E282,IF(TARGET_TR5!$F$1:$Q$1=AM$2,TARGET_TR5!$F$2:$Q$2040)))))</f>
        <v>387.16560542519056</v>
      </c>
      <c r="AN282" s="174" cm="1">
        <f t="array" ref="AN282">SUM(IF(TARGET_TR5!$B$2:$B$2040=$A282,IF(TARGET_TR5!$C$2:$C$2040=$C282,IF(TARGET_TR5!$E$2:$E$2040=$E282,IF(TARGET_TR5!$F$1:$Q$1=AN$2,TARGET_TR5!$F$2:$Q$2040)))))</f>
        <v>393.59808292888704</v>
      </c>
      <c r="AO282" s="174" cm="1">
        <f t="array" ref="AO282">SUM(IF(TARGET_TR5!$B$2:$B$2040=$A282,IF(TARGET_TR5!$C$2:$C$2040=$C282,IF(TARGET_TR5!$E$2:$E$2040=$E282,IF(TARGET_TR5!$F$1:$Q$1=AO$2,TARGET_TR5!$F$2:$Q$2040)))))</f>
        <v>320.92847221145115</v>
      </c>
      <c r="AP282" s="174">
        <v>500</v>
      </c>
      <c r="AQ282" s="174">
        <v>10</v>
      </c>
      <c r="AR282" s="174">
        <v>50</v>
      </c>
      <c r="AS282" s="174">
        <v>148</v>
      </c>
      <c r="AT282" s="174">
        <v>200</v>
      </c>
      <c r="AU282" s="174">
        <v>0</v>
      </c>
      <c r="AV282" s="174">
        <v>0</v>
      </c>
      <c r="AW282" s="174">
        <v>0</v>
      </c>
      <c r="AX282" s="174">
        <v>0</v>
      </c>
      <c r="AY282" s="174">
        <v>0</v>
      </c>
      <c r="AZ282" s="174">
        <v>0</v>
      </c>
      <c r="BA282" s="174">
        <v>0</v>
      </c>
      <c r="BB282" s="175">
        <f t="shared" si="61"/>
        <v>1</v>
      </c>
      <c r="BC282" s="175">
        <f t="shared" si="61"/>
        <v>1.6859487778969811</v>
      </c>
      <c r="BD282" s="175">
        <f t="shared" si="61"/>
        <v>1.0697953837125431</v>
      </c>
      <c r="BE282" s="175">
        <f t="shared" si="60"/>
        <v>0.83985540518435131</v>
      </c>
      <c r="BF282" s="175">
        <f t="shared" si="60"/>
        <v>0.7856304102000301</v>
      </c>
      <c r="BG282" s="175">
        <f t="shared" si="60"/>
        <v>0.64400381837358822</v>
      </c>
      <c r="BH282" s="175">
        <f t="shared" si="60"/>
        <v>0.51355663392426742</v>
      </c>
      <c r="BI282" s="175">
        <f t="shared" si="60"/>
        <v>0.42796386160355626</v>
      </c>
      <c r="BJ282" s="175">
        <f t="shared" si="60"/>
        <v>0.37653168243167767</v>
      </c>
      <c r="BK282" s="175">
        <f t="shared" si="58"/>
        <v>0.32444222679896884</v>
      </c>
      <c r="BL282" s="175">
        <f t="shared" si="58"/>
        <v>0.28443911158968527</v>
      </c>
      <c r="BM282" s="175">
        <f t="shared" si="58"/>
        <v>0.25845561000642325</v>
      </c>
    </row>
    <row r="283" spans="1:65" x14ac:dyDescent="0.35">
      <c r="A283" s="173" t="s">
        <v>65</v>
      </c>
      <c r="B283" s="173" t="str">
        <v>DPS</v>
      </c>
      <c r="C283" s="173" t="str">
        <v>Sales Bandwith PS</v>
      </c>
      <c r="D283" s="173" t="str">
        <v>Mbps</v>
      </c>
      <c r="E283" s="173" t="str">
        <v>SULBAGTENG</v>
      </c>
      <c r="F283" s="174" cm="1">
        <f t="array" ref="F283">SUM(IF(TARGET_TR5!$B$2:$B$2040=$A283,IF(TARGET_TR5!$C$2:$C$2040=$C283,IF(TARGET_TR5!$E$2:$E$2040=$E283,IF(TARGET_TR5!$W$1:$AH$1=F$2,TARGET_TR5!$W$2:$AH$2040)))))</f>
        <v>0</v>
      </c>
      <c r="G283" s="174" cm="1">
        <f t="array" ref="G283">SUM(IF(TARGET_TR5!$B$2:$B$2040=$A283,IF(TARGET_TR5!$C$2:$C$2040=$C283,IF(TARGET_TR5!$E$2:$E$2040=$E283,IF(TARGET_TR5!$W$1:$AH$1=G$2,TARGET_TR5!$W$2:$AH$2040)))))</f>
        <v>410.36747726442411</v>
      </c>
      <c r="H283" s="174" cm="1">
        <f t="array" ref="H283">SUM(IF(TARGET_TR5!$B$2:$B$2040=$A283,IF(TARGET_TR5!$C$2:$C$2040=$C283,IF(TARGET_TR5!$E$2:$E$2040=$E283,IF(TARGET_TR5!$W$1:$AH$1=H$2,TARGET_TR5!$W$2:$AH$2040)))))</f>
        <v>710.12441036964424</v>
      </c>
      <c r="I283" s="174" cm="1">
        <f t="array" ref="I283">SUM(IF(TARGET_TR5!$B$2:$B$2040=$A283,IF(TARGET_TR5!$C$2:$C$2040=$C283,IF(TARGET_TR5!$E$2:$E$2040=$E283,IF(TARGET_TR5!$W$1:$AH$1=I$2,TARGET_TR5!$W$2:$AH$2040)))))</f>
        <v>1143.6045386524095</v>
      </c>
      <c r="J283" s="174" cm="1">
        <f t="array" ref="J283">SUM(IF(TARGET_TR5!$B$2:$B$2040=$A283,IF(TARGET_TR5!$C$2:$C$2040=$C283,IF(TARGET_TR5!$E$2:$E$2040=$E283,IF(TARGET_TR5!$W$1:$AH$1=J$2,TARGET_TR5!$W$2:$AH$2040)))))</f>
        <v>1567.8867752033859</v>
      </c>
      <c r="K283" s="174" cm="1">
        <f t="array" ref="K283">SUM(IF(TARGET_TR5!$B$2:$B$2040=$A283,IF(TARGET_TR5!$C$2:$C$2040=$C283,IF(TARGET_TR5!$E$2:$E$2040=$E283,IF(TARGET_TR5!$W$1:$AH$1=K$2,TARGET_TR5!$W$2:$AH$2040)))))</f>
        <v>1912.6897934565975</v>
      </c>
      <c r="L283" s="174" cm="1">
        <f t="array" ref="L283">SUM(IF(TARGET_TR5!$B$2:$B$2040=$A283,IF(TARGET_TR5!$C$2:$C$2040=$C283,IF(TARGET_TR5!$E$2:$E$2040=$E283,IF(TARGET_TR5!$W$1:$AH$1=L$2,TARGET_TR5!$W$2:$AH$2040)))))</f>
        <v>2398.5271515972377</v>
      </c>
      <c r="M283" s="174" cm="1">
        <f t="array" ref="M283">SUM(IF(TARGET_TR5!$B$2:$B$2040=$A283,IF(TARGET_TR5!$C$2:$C$2040=$C283,IF(TARGET_TR5!$E$2:$E$2040=$E283,IF(TARGET_TR5!$W$1:$AH$1=M$2,TARGET_TR5!$W$2:$AH$2040)))))</f>
        <v>2878.2325819166854</v>
      </c>
      <c r="N283" s="174" cm="1">
        <f t="array" ref="N283">SUM(IF(TARGET_TR5!$B$2:$B$2040=$A283,IF(TARGET_TR5!$C$2:$C$2040=$C283,IF(TARGET_TR5!$E$2:$E$2040=$E283,IF(TARGET_TR5!$W$1:$AH$1=N$2,TARGET_TR5!$W$2:$AH$2040)))))</f>
        <v>3271.3834926062227</v>
      </c>
      <c r="O283" s="174" cm="1">
        <f t="array" ref="O283">SUM(IF(TARGET_TR5!$B$2:$B$2040=$A283,IF(TARGET_TR5!$C$2:$C$2040=$C283,IF(TARGET_TR5!$E$2:$E$2040=$E283,IF(TARGET_TR5!$W$1:$AH$1=O$2,TARGET_TR5!$W$2:$AH$2040)))))</f>
        <v>3796.6066948291382</v>
      </c>
      <c r="P283" s="174" cm="1">
        <f t="array" ref="P283">SUM(IF(TARGET_TR5!$B$2:$B$2040=$A283,IF(TARGET_TR5!$C$2:$C$2040=$C283,IF(TARGET_TR5!$E$2:$E$2040=$E283,IF(TARGET_TR5!$W$1:$AH$1=P$2,TARGET_TR5!$W$2:$AH$2040)))))</f>
        <v>4330.5561020283658</v>
      </c>
      <c r="Q283" s="174" cm="1">
        <f t="array" ref="Q283">SUM(IF(TARGET_TR5!$B$2:$B$2040=$A283,IF(TARGET_TR5!$C$2:$C$2040=$C283,IF(TARGET_TR5!$E$2:$E$2040=$E283,IF(TARGET_TR5!$W$1:$AH$1=Q$2,TARGET_TR5!$W$2:$AH$2040)))))</f>
        <v>4765.9229773330362</v>
      </c>
      <c r="R283" s="174">
        <v>5</v>
      </c>
      <c r="S283" s="174">
        <v>5</v>
      </c>
      <c r="T283" s="174">
        <v>5</v>
      </c>
      <c r="U283" s="174">
        <v>5</v>
      </c>
      <c r="V283" s="174">
        <v>105</v>
      </c>
      <c r="W283" s="174">
        <v>130</v>
      </c>
      <c r="X283" s="174">
        <v>130</v>
      </c>
      <c r="Y283" s="174">
        <v>130</v>
      </c>
      <c r="Z283" s="174">
        <v>130</v>
      </c>
      <c r="AA283" s="174">
        <v>130</v>
      </c>
      <c r="AB283" s="174">
        <v>130</v>
      </c>
      <c r="AC283" s="174">
        <v>130</v>
      </c>
      <c r="AD283" s="174" cm="1">
        <f t="array" ref="AD283">SUM(IF(TARGET_TR5!$B$2:$B$2040=$A283,IF(TARGET_TR5!$C$2:$C$2040=$C283,IF(TARGET_TR5!$E$2:$E$2040=$E283,IF(TARGET_TR5!$F$1:$Q$1=AD$2,TARGET_TR5!$F$2:$Q$2040)))))</f>
        <v>0</v>
      </c>
      <c r="AE283" s="174" cm="1">
        <f t="array" ref="AE283">SUM(IF(TARGET_TR5!$B$2:$B$2040=$A283,IF(TARGET_TR5!$C$2:$C$2040=$C283,IF(TARGET_TR5!$E$2:$E$2040=$E283,IF(TARGET_TR5!$F$1:$Q$1=AE$2,TARGET_TR5!$F$2:$Q$2040)))))</f>
        <v>410.36747726442411</v>
      </c>
      <c r="AF283" s="174" cm="1">
        <f t="array" ref="AF283">SUM(IF(TARGET_TR5!$B$2:$B$2040=$A283,IF(TARGET_TR5!$C$2:$C$2040=$C283,IF(TARGET_TR5!$E$2:$E$2040=$E283,IF(TARGET_TR5!$F$1:$Q$1=AF$2,TARGET_TR5!$F$2:$Q$2040)))))</f>
        <v>299.75693310522018</v>
      </c>
      <c r="AG283" s="174" cm="1">
        <f t="array" ref="AG283">SUM(IF(TARGET_TR5!$B$2:$B$2040=$A283,IF(TARGET_TR5!$C$2:$C$2040=$C283,IF(TARGET_TR5!$E$2:$E$2040=$E283,IF(TARGET_TR5!$F$1:$Q$1=AG$2,TARGET_TR5!$F$2:$Q$2040)))))</f>
        <v>433.48012828276529</v>
      </c>
      <c r="AH283" s="174" cm="1">
        <f t="array" ref="AH283">SUM(IF(TARGET_TR5!$B$2:$B$2040=$A283,IF(TARGET_TR5!$C$2:$C$2040=$C283,IF(TARGET_TR5!$E$2:$E$2040=$E283,IF(TARGET_TR5!$F$1:$Q$1=AH$2,TARGET_TR5!$F$2:$Q$2040)))))</f>
        <v>424.28223655097645</v>
      </c>
      <c r="AI283" s="174" cm="1">
        <f t="array" ref="AI283">SUM(IF(TARGET_TR5!$B$2:$B$2040=$A283,IF(TARGET_TR5!$C$2:$C$2040=$C283,IF(TARGET_TR5!$E$2:$E$2040=$E283,IF(TARGET_TR5!$F$1:$Q$1=AI$2,TARGET_TR5!$F$2:$Q$2040)))))</f>
        <v>344.80301825321152</v>
      </c>
      <c r="AJ283" s="174" cm="1">
        <f t="array" ref="AJ283">SUM(IF(TARGET_TR5!$B$2:$B$2040=$A283,IF(TARGET_TR5!$C$2:$C$2040=$C283,IF(TARGET_TR5!$E$2:$E$2040=$E283,IF(TARGET_TR5!$F$1:$Q$1=AJ$2,TARGET_TR5!$F$2:$Q$2040)))))</f>
        <v>485.83735814064005</v>
      </c>
      <c r="AK283" s="174" cm="1">
        <f t="array" ref="AK283">SUM(IF(TARGET_TR5!$B$2:$B$2040=$A283,IF(TARGET_TR5!$C$2:$C$2040=$C283,IF(TARGET_TR5!$E$2:$E$2040=$E283,IF(TARGET_TR5!$F$1:$Q$1=AK$2,TARGET_TR5!$F$2:$Q$2040)))))</f>
        <v>479.70543031944754</v>
      </c>
      <c r="AL283" s="174" cm="1">
        <f t="array" ref="AL283">SUM(IF(TARGET_TR5!$B$2:$B$2040=$A283,IF(TARGET_TR5!$C$2:$C$2040=$C283,IF(TARGET_TR5!$E$2:$E$2040=$E283,IF(TARGET_TR5!$F$1:$Q$1=AL$2,TARGET_TR5!$F$2:$Q$2040)))))</f>
        <v>393.1509106895374</v>
      </c>
      <c r="AM283" s="174" cm="1">
        <f t="array" ref="AM283">SUM(IF(TARGET_TR5!$B$2:$B$2040=$A283,IF(TARGET_TR5!$C$2:$C$2040=$C283,IF(TARGET_TR5!$E$2:$E$2040=$E283,IF(TARGET_TR5!$F$1:$Q$1=AM$2,TARGET_TR5!$F$2:$Q$2040)))))</f>
        <v>525.22320222291523</v>
      </c>
      <c r="AN283" s="174" cm="1">
        <f t="array" ref="AN283">SUM(IF(TARGET_TR5!$B$2:$B$2040=$A283,IF(TARGET_TR5!$C$2:$C$2040=$C283,IF(TARGET_TR5!$E$2:$E$2040=$E283,IF(TARGET_TR5!$F$1:$Q$1=AN$2,TARGET_TR5!$F$2:$Q$2040)))))</f>
        <v>533.94940719922772</v>
      </c>
      <c r="AO283" s="174" cm="1">
        <f t="array" ref="AO283">SUM(IF(TARGET_TR5!$B$2:$B$2040=$A283,IF(TARGET_TR5!$C$2:$C$2040=$C283,IF(TARGET_TR5!$E$2:$E$2040=$E283,IF(TARGET_TR5!$F$1:$Q$1=AO$2,TARGET_TR5!$F$2:$Q$2040)))))</f>
        <v>435.36687530467066</v>
      </c>
      <c r="AP283" s="174">
        <v>5</v>
      </c>
      <c r="AQ283" s="174">
        <v>0</v>
      </c>
      <c r="AR283" s="174">
        <v>0</v>
      </c>
      <c r="AS283" s="174">
        <v>0</v>
      </c>
      <c r="AT283" s="174">
        <v>100</v>
      </c>
      <c r="AU283" s="174">
        <v>25</v>
      </c>
      <c r="AV283" s="174">
        <v>0</v>
      </c>
      <c r="AW283" s="174">
        <v>0</v>
      </c>
      <c r="AX283" s="174">
        <v>0</v>
      </c>
      <c r="AY283" s="174">
        <v>0</v>
      </c>
      <c r="AZ283" s="174">
        <v>0</v>
      </c>
      <c r="BA283" s="174">
        <v>0</v>
      </c>
      <c r="BB283" s="175">
        <f t="shared" si="61"/>
        <v>1</v>
      </c>
      <c r="BC283" s="175">
        <f t="shared" si="61"/>
        <v>1.218420142193238E-2</v>
      </c>
      <c r="BD283" s="175">
        <f t="shared" si="61"/>
        <v>7.0410197522956961E-3</v>
      </c>
      <c r="BE283" s="175">
        <f t="shared" si="60"/>
        <v>4.3721407453417901E-3</v>
      </c>
      <c r="BF283" s="175">
        <f t="shared" si="60"/>
        <v>6.6969121533906315E-2</v>
      </c>
      <c r="BG283" s="175">
        <f t="shared" si="60"/>
        <v>6.7967111261186292E-2</v>
      </c>
      <c r="BH283" s="175">
        <f t="shared" si="60"/>
        <v>5.4199928449185926E-2</v>
      </c>
      <c r="BI283" s="175">
        <f t="shared" si="60"/>
        <v>4.5166607040988266E-2</v>
      </c>
      <c r="BJ283" s="175">
        <f t="shared" si="60"/>
        <v>3.9738538845665118E-2</v>
      </c>
      <c r="BK283" s="175">
        <f t="shared" si="58"/>
        <v>3.4241102766071611E-2</v>
      </c>
      <c r="BL283" s="175">
        <f t="shared" si="58"/>
        <v>3.001923931642636E-2</v>
      </c>
      <c r="BM283" s="175">
        <f t="shared" si="58"/>
        <v>2.7276982993280921E-2</v>
      </c>
    </row>
    <row r="284" spans="1:65" x14ac:dyDescent="0.35">
      <c r="A284" s="173" t="s">
        <v>65</v>
      </c>
      <c r="B284" s="173" t="str">
        <v>DPS</v>
      </c>
      <c r="C284" s="173" t="str">
        <v>Sales Bandwith PS</v>
      </c>
      <c r="D284" s="173" t="str">
        <v>Mbps</v>
      </c>
      <c r="E284" s="173" t="str">
        <v>SUMALUT</v>
      </c>
      <c r="F284" s="174" cm="1">
        <f t="array" ref="F284">SUM(IF(TARGET_TR5!$B$2:$B$2040=$A284,IF(TARGET_TR5!$C$2:$C$2040=$C284,IF(TARGET_TR5!$E$2:$E$2040=$E284,IF(TARGET_TR5!$W$1:$AH$1=F$2,TARGET_TR5!$W$2:$AH$2040)))))</f>
        <v>0</v>
      </c>
      <c r="G284" s="174" cm="1">
        <f t="array" ref="G284">SUM(IF(TARGET_TR5!$B$2:$B$2040=$A284,IF(TARGET_TR5!$C$2:$C$2040=$C284,IF(TARGET_TR5!$E$2:$E$2040=$E284,IF(TARGET_TR5!$W$1:$AH$1=G$2,TARGET_TR5!$W$2:$AH$2040)))))</f>
        <v>986.62924832234171</v>
      </c>
      <c r="H284" s="174" cm="1">
        <f t="array" ref="H284">SUM(IF(TARGET_TR5!$B$2:$B$2040=$A284,IF(TARGET_TR5!$C$2:$C$2040=$C284,IF(TARGET_TR5!$E$2:$E$2040=$E284,IF(TARGET_TR5!$W$1:$AH$1=H$2,TARGET_TR5!$W$2:$AH$2040)))))</f>
        <v>1707.3222222405579</v>
      </c>
      <c r="I284" s="174" cm="1">
        <f t="array" ref="I284">SUM(IF(TARGET_TR5!$B$2:$B$2040=$A284,IF(TARGET_TR5!$C$2:$C$2040=$C284,IF(TARGET_TR5!$E$2:$E$2040=$E284,IF(TARGET_TR5!$W$1:$AH$1=I$2,TARGET_TR5!$W$2:$AH$2040)))))</f>
        <v>2749.5202443189855</v>
      </c>
      <c r="J284" s="174" cm="1">
        <f t="array" ref="J284">SUM(IF(TARGET_TR5!$B$2:$B$2040=$A284,IF(TARGET_TR5!$C$2:$C$2040=$C284,IF(TARGET_TR5!$E$2:$E$2040=$E284,IF(TARGET_TR5!$W$1:$AH$1=J$2,TARGET_TR5!$W$2:$AH$2040)))))</f>
        <v>3769.6041625557054</v>
      </c>
      <c r="K284" s="174" cm="1">
        <f t="array" ref="K284">SUM(IF(TARGET_TR5!$B$2:$B$2040=$A284,IF(TARGET_TR5!$C$2:$C$2040=$C284,IF(TARGET_TR5!$E$2:$E$2040=$E284,IF(TARGET_TR5!$W$1:$AH$1=K$2,TARGET_TR5!$W$2:$AH$2040)))))</f>
        <v>4598.5995424679259</v>
      </c>
      <c r="L284" s="174" cm="1">
        <f t="array" ref="L284">SUM(IF(TARGET_TR5!$B$2:$B$2040=$A284,IF(TARGET_TR5!$C$2:$C$2040=$C284,IF(TARGET_TR5!$E$2:$E$2040=$E284,IF(TARGET_TR5!$W$1:$AH$1=L$2,TARGET_TR5!$W$2:$AH$2040)))))</f>
        <v>5766.6778479529967</v>
      </c>
      <c r="M284" s="174" cm="1">
        <f t="array" ref="M284">SUM(IF(TARGET_TR5!$B$2:$B$2040=$A284,IF(TARGET_TR5!$C$2:$C$2040=$C284,IF(TARGET_TR5!$E$2:$E$2040=$E284,IF(TARGET_TR5!$W$1:$AH$1=M$2,TARGET_TR5!$W$2:$AH$2040)))))</f>
        <v>6920.013417543596</v>
      </c>
      <c r="N284" s="174" cm="1">
        <f t="array" ref="N284">SUM(IF(TARGET_TR5!$B$2:$B$2040=$A284,IF(TARGET_TR5!$C$2:$C$2040=$C284,IF(TARGET_TR5!$E$2:$E$2040=$E284,IF(TARGET_TR5!$W$1:$AH$1=N$2,TARGET_TR5!$W$2:$AH$2040)))))</f>
        <v>7865.2495997006899</v>
      </c>
      <c r="O284" s="174" cm="1">
        <f t="array" ref="O284">SUM(IF(TARGET_TR5!$B$2:$B$2040=$A284,IF(TARGET_TR5!$C$2:$C$2040=$C284,IF(TARGET_TR5!$E$2:$E$2040=$E284,IF(TARGET_TR5!$W$1:$AH$1=O$2,TARGET_TR5!$W$2:$AH$2040)))))</f>
        <v>9128.0216318925613</v>
      </c>
      <c r="P284" s="174" cm="1">
        <f t="array" ref="P284">SUM(IF(TARGET_TR5!$B$2:$B$2040=$A284,IF(TARGET_TR5!$C$2:$C$2040=$C284,IF(TARGET_TR5!$E$2:$E$2040=$E284,IF(TARGET_TR5!$W$1:$AH$1=P$2,TARGET_TR5!$W$2:$AH$2040)))))</f>
        <v>10411.773711318872</v>
      </c>
      <c r="Q284" s="174" cm="1">
        <f t="array" ref="Q284">SUM(IF(TARGET_TR5!$B$2:$B$2040=$A284,IF(TARGET_TR5!$C$2:$C$2040=$C284,IF(TARGET_TR5!$E$2:$E$2040=$E284,IF(TARGET_TR5!$W$1:$AH$1=Q$2,TARGET_TR5!$W$2:$AH$2040)))))</f>
        <v>11458.507959826369</v>
      </c>
      <c r="R284" s="174">
        <v>200</v>
      </c>
      <c r="S284" s="174">
        <v>4210</v>
      </c>
      <c r="T284" s="174">
        <v>4240</v>
      </c>
      <c r="U284" s="174">
        <v>4240</v>
      </c>
      <c r="V284" s="174">
        <v>7510</v>
      </c>
      <c r="W284" s="174">
        <v>8010</v>
      </c>
      <c r="X284" s="174">
        <v>8010</v>
      </c>
      <c r="Y284" s="174">
        <v>8010</v>
      </c>
      <c r="Z284" s="174">
        <v>8010</v>
      </c>
      <c r="AA284" s="174">
        <v>8010</v>
      </c>
      <c r="AB284" s="174">
        <v>8010</v>
      </c>
      <c r="AC284" s="174">
        <v>8010</v>
      </c>
      <c r="AD284" s="174" cm="1">
        <f t="array" ref="AD284">SUM(IF(TARGET_TR5!$B$2:$B$2040=$A284,IF(TARGET_TR5!$C$2:$C$2040=$C284,IF(TARGET_TR5!$E$2:$E$2040=$E284,IF(TARGET_TR5!$F$1:$Q$1=AD$2,TARGET_TR5!$F$2:$Q$2040)))))</f>
        <v>0</v>
      </c>
      <c r="AE284" s="174" cm="1">
        <f t="array" ref="AE284">SUM(IF(TARGET_TR5!$B$2:$B$2040=$A284,IF(TARGET_TR5!$C$2:$C$2040=$C284,IF(TARGET_TR5!$E$2:$E$2040=$E284,IF(TARGET_TR5!$F$1:$Q$1=AE$2,TARGET_TR5!$F$2:$Q$2040)))))</f>
        <v>986.62924832234171</v>
      </c>
      <c r="AF284" s="174" cm="1">
        <f t="array" ref="AF284">SUM(IF(TARGET_TR5!$B$2:$B$2040=$A284,IF(TARGET_TR5!$C$2:$C$2040=$C284,IF(TARGET_TR5!$E$2:$E$2040=$E284,IF(TARGET_TR5!$F$1:$Q$1=AF$2,TARGET_TR5!$F$2:$Q$2040)))))</f>
        <v>720.69297391821635</v>
      </c>
      <c r="AG284" s="174" cm="1">
        <f t="array" ref="AG284">SUM(IF(TARGET_TR5!$B$2:$B$2040=$A284,IF(TARGET_TR5!$C$2:$C$2040=$C284,IF(TARGET_TR5!$E$2:$E$2040=$E284,IF(TARGET_TR5!$F$1:$Q$1=AG$2,TARGET_TR5!$F$2:$Q$2040)))))</f>
        <v>1042.1980220784276</v>
      </c>
      <c r="AH284" s="174" cm="1">
        <f t="array" ref="AH284">SUM(IF(TARGET_TR5!$B$2:$B$2040=$A284,IF(TARGET_TR5!$C$2:$C$2040=$C284,IF(TARGET_TR5!$E$2:$E$2040=$E284,IF(TARGET_TR5!$F$1:$Q$1=AH$2,TARGET_TR5!$F$2:$Q$2040)))))</f>
        <v>1020.08391823672</v>
      </c>
      <c r="AI284" s="174" cm="1">
        <f t="array" ref="AI284">SUM(IF(TARGET_TR5!$B$2:$B$2040=$A284,IF(TARGET_TR5!$C$2:$C$2040=$C284,IF(TARGET_TR5!$E$2:$E$2040=$E284,IF(TARGET_TR5!$F$1:$Q$1=AI$2,TARGET_TR5!$F$2:$Q$2040)))))</f>
        <v>828.99537991222053</v>
      </c>
      <c r="AJ284" s="174" cm="1">
        <f t="array" ref="AJ284">SUM(IF(TARGET_TR5!$B$2:$B$2040=$A284,IF(TARGET_TR5!$C$2:$C$2040=$C284,IF(TARGET_TR5!$E$2:$E$2040=$E284,IF(TARGET_TR5!$F$1:$Q$1=AJ$2,TARGET_TR5!$F$2:$Q$2040)))))</f>
        <v>1168.0783054850713</v>
      </c>
      <c r="AK284" s="174" cm="1">
        <f t="array" ref="AK284">SUM(IF(TARGET_TR5!$B$2:$B$2040=$A284,IF(TARGET_TR5!$C$2:$C$2040=$C284,IF(TARGET_TR5!$E$2:$E$2040=$E284,IF(TARGET_TR5!$F$1:$Q$1=AK$2,TARGET_TR5!$F$2:$Q$2040)))))</f>
        <v>1153.3355695905996</v>
      </c>
      <c r="AL284" s="174" cm="1">
        <f t="array" ref="AL284">SUM(IF(TARGET_TR5!$B$2:$B$2040=$A284,IF(TARGET_TR5!$C$2:$C$2040=$C284,IF(TARGET_TR5!$E$2:$E$2040=$E284,IF(TARGET_TR5!$F$1:$Q$1=AL$2,TARGET_TR5!$F$2:$Q$2040)))))</f>
        <v>945.23618215709405</v>
      </c>
      <c r="AM284" s="174" cm="1">
        <f t="array" ref="AM284">SUM(IF(TARGET_TR5!$B$2:$B$2040=$A284,IF(TARGET_TR5!$C$2:$C$2040=$C284,IF(TARGET_TR5!$E$2:$E$2040=$E284,IF(TARGET_TR5!$F$1:$Q$1=AM$2,TARGET_TR5!$F$2:$Q$2040)))))</f>
        <v>1262.7720321918707</v>
      </c>
      <c r="AN284" s="174" cm="1">
        <f t="array" ref="AN284">SUM(IF(TARGET_TR5!$B$2:$B$2040=$A284,IF(TARGET_TR5!$C$2:$C$2040=$C284,IF(TARGET_TR5!$E$2:$E$2040=$E284,IF(TARGET_TR5!$F$1:$Q$1=AN$2,TARGET_TR5!$F$2:$Q$2040)))))</f>
        <v>1283.7520794263114</v>
      </c>
      <c r="AO284" s="174" cm="1">
        <f t="array" ref="AO284">SUM(IF(TARGET_TR5!$B$2:$B$2040=$A284,IF(TARGET_TR5!$C$2:$C$2040=$C284,IF(TARGET_TR5!$E$2:$E$2040=$E284,IF(TARGET_TR5!$F$1:$Q$1=AO$2,TARGET_TR5!$F$2:$Q$2040)))))</f>
        <v>1046.734248507496</v>
      </c>
      <c r="AP284" s="174">
        <v>200</v>
      </c>
      <c r="AQ284" s="174">
        <v>4010</v>
      </c>
      <c r="AR284" s="174">
        <v>30</v>
      </c>
      <c r="AS284" s="174">
        <v>0</v>
      </c>
      <c r="AT284" s="174">
        <v>3270</v>
      </c>
      <c r="AU284" s="174">
        <v>500</v>
      </c>
      <c r="AV284" s="174">
        <v>0</v>
      </c>
      <c r="AW284" s="174">
        <v>0</v>
      </c>
      <c r="AX284" s="174">
        <v>0</v>
      </c>
      <c r="AY284" s="174">
        <v>0</v>
      </c>
      <c r="AZ284" s="174">
        <v>0</v>
      </c>
      <c r="BA284" s="174">
        <v>0</v>
      </c>
      <c r="BB284" s="175">
        <f t="shared" si="61"/>
        <v>1</v>
      </c>
      <c r="BC284" s="175">
        <f t="shared" si="61"/>
        <v>4.2670537156268757</v>
      </c>
      <c r="BD284" s="175">
        <f t="shared" si="61"/>
        <v>2.4834210817192734</v>
      </c>
      <c r="BE284" s="175">
        <f t="shared" si="60"/>
        <v>1.5420872091269813</v>
      </c>
      <c r="BF284" s="175">
        <f t="shared" si="60"/>
        <v>1.9922516201033669</v>
      </c>
      <c r="BG284" s="175">
        <f t="shared" si="60"/>
        <v>1.7418346446625534</v>
      </c>
      <c r="BH284" s="175">
        <f t="shared" si="60"/>
        <v>1.389014647808585</v>
      </c>
      <c r="BI284" s="175">
        <f t="shared" si="60"/>
        <v>1.1575122065071541</v>
      </c>
      <c r="BJ284" s="175">
        <f t="shared" si="60"/>
        <v>1.018403789792611</v>
      </c>
      <c r="BK284" s="175">
        <f t="shared" si="58"/>
        <v>0.8775176399685245</v>
      </c>
      <c r="BL284" s="175">
        <f t="shared" si="58"/>
        <v>0.7693213684899961</v>
      </c>
      <c r="BM284" s="175">
        <f t="shared" si="58"/>
        <v>0.69904389193454608</v>
      </c>
    </row>
    <row r="285" spans="1:65" x14ac:dyDescent="0.35">
      <c r="A285" s="170" t="s">
        <v>65</v>
      </c>
      <c r="B285" s="170" t="str">
        <v>DPS</v>
      </c>
      <c r="C285" s="170" t="str">
        <v>SALES SDWAN PS</v>
      </c>
      <c r="D285" s="170" t="str">
        <v>Node</v>
      </c>
      <c r="E285" s="170" t="str">
        <v>TR5</v>
      </c>
      <c r="F285" s="171" cm="1">
        <f t="array" ref="F285">SUM(IF(TARGET_TR5!$B$2:$B$2040=$A285,IF(TARGET_TR5!$C$2:$C$2040=$C285,IF(TARGET_TR5!$E$2:$E$2040=$E285,IF(TARGET_TR5!$W$1:$AH$1=F$2,TARGET_TR5!$W$2:$AH$2040)))))</f>
        <v>0</v>
      </c>
      <c r="G285" s="171" cm="1">
        <f t="array" ref="G285">SUM(IF(TARGET_TR5!$B$2:$B$2040=$A285,IF(TARGET_TR5!$C$2:$C$2040=$C285,IF(TARGET_TR5!$E$2:$E$2040=$E285,IF(TARGET_TR5!$W$1:$AH$1=G$2,TARGET_TR5!$W$2:$AH$2040)))))</f>
        <v>0</v>
      </c>
      <c r="H285" s="171" cm="1">
        <f t="array" ref="H285">SUM(IF(TARGET_TR5!$B$2:$B$2040=$A285,IF(TARGET_TR5!$C$2:$C$2040=$C285,IF(TARGET_TR5!$E$2:$E$2040=$E285,IF(TARGET_TR5!$W$1:$AH$1=H$2,TARGET_TR5!$W$2:$AH$2040)))))</f>
        <v>1</v>
      </c>
      <c r="I285" s="171" cm="1">
        <f t="array" ref="I285">SUM(IF(TARGET_TR5!$B$2:$B$2040=$A285,IF(TARGET_TR5!$C$2:$C$2040=$C285,IF(TARGET_TR5!$E$2:$E$2040=$E285,IF(TARGET_TR5!$W$1:$AH$1=I$2,TARGET_TR5!$W$2:$AH$2040)))))</f>
        <v>2</v>
      </c>
      <c r="J285" s="171" cm="1">
        <f t="array" ref="J285">SUM(IF(TARGET_TR5!$B$2:$B$2040=$A285,IF(TARGET_TR5!$C$2:$C$2040=$C285,IF(TARGET_TR5!$E$2:$E$2040=$E285,IF(TARGET_TR5!$W$1:$AH$1=J$2,TARGET_TR5!$W$2:$AH$2040)))))</f>
        <v>3</v>
      </c>
      <c r="K285" s="171" cm="1">
        <f t="array" ref="K285">SUM(IF(TARGET_TR5!$B$2:$B$2040=$A285,IF(TARGET_TR5!$C$2:$C$2040=$C285,IF(TARGET_TR5!$E$2:$E$2040=$E285,IF(TARGET_TR5!$W$1:$AH$1=K$2,TARGET_TR5!$W$2:$AH$2040)))))</f>
        <v>6</v>
      </c>
      <c r="L285" s="171" cm="1">
        <f t="array" ref="L285">SUM(IF(TARGET_TR5!$B$2:$B$2040=$A285,IF(TARGET_TR5!$C$2:$C$2040=$C285,IF(TARGET_TR5!$E$2:$E$2040=$E285,IF(TARGET_TR5!$W$1:$AH$1=L$2,TARGET_TR5!$W$2:$AH$2040)))))</f>
        <v>7</v>
      </c>
      <c r="M285" s="171" cm="1">
        <f t="array" ref="M285">SUM(IF(TARGET_TR5!$B$2:$B$2040=$A285,IF(TARGET_TR5!$C$2:$C$2040=$C285,IF(TARGET_TR5!$E$2:$E$2040=$E285,IF(TARGET_TR5!$W$1:$AH$1=M$2,TARGET_TR5!$W$2:$AH$2040)))))</f>
        <v>10</v>
      </c>
      <c r="N285" s="171" cm="1">
        <f t="array" ref="N285">SUM(IF(TARGET_TR5!$B$2:$B$2040=$A285,IF(TARGET_TR5!$C$2:$C$2040=$C285,IF(TARGET_TR5!$E$2:$E$2040=$E285,IF(TARGET_TR5!$W$1:$AH$1=N$2,TARGET_TR5!$W$2:$AH$2040)))))</f>
        <v>11</v>
      </c>
      <c r="O285" s="171" cm="1">
        <f t="array" ref="O285">SUM(IF(TARGET_TR5!$B$2:$B$2040=$A285,IF(TARGET_TR5!$C$2:$C$2040=$C285,IF(TARGET_TR5!$E$2:$E$2040=$E285,IF(TARGET_TR5!$W$1:$AH$1=O$2,TARGET_TR5!$W$2:$AH$2040)))))</f>
        <v>12</v>
      </c>
      <c r="P285" s="171" cm="1">
        <f t="array" ref="P285">SUM(IF(TARGET_TR5!$B$2:$B$2040=$A285,IF(TARGET_TR5!$C$2:$C$2040=$C285,IF(TARGET_TR5!$E$2:$E$2040=$E285,IF(TARGET_TR5!$W$1:$AH$1=P$2,TARGET_TR5!$W$2:$AH$2040)))))</f>
        <v>14</v>
      </c>
      <c r="Q285" s="171" cm="1">
        <f t="array" ref="Q285">SUM(IF(TARGET_TR5!$B$2:$B$2040=$A285,IF(TARGET_TR5!$C$2:$C$2040=$C285,IF(TARGET_TR5!$E$2:$E$2040=$E285,IF(TARGET_TR5!$W$1:$AH$1=Q$2,TARGET_TR5!$W$2:$AH$2040)))))</f>
        <v>15</v>
      </c>
      <c r="R285" s="171">
        <v>0</v>
      </c>
      <c r="S285" s="171">
        <v>0</v>
      </c>
      <c r="T285" s="171">
        <v>0</v>
      </c>
      <c r="U285" s="171">
        <v>0</v>
      </c>
      <c r="V285" s="171">
        <v>0</v>
      </c>
      <c r="W285" s="171">
        <v>0</v>
      </c>
      <c r="X285" s="171">
        <v>0</v>
      </c>
      <c r="Y285" s="171">
        <v>0</v>
      </c>
      <c r="Z285" s="171">
        <v>0</v>
      </c>
      <c r="AA285" s="171">
        <v>0</v>
      </c>
      <c r="AB285" s="171">
        <v>0</v>
      </c>
      <c r="AC285" s="171">
        <v>0</v>
      </c>
      <c r="AD285" s="171" cm="1">
        <f t="array" ref="AD285">SUM(IF(TARGET_TR5!$B$2:$B$2040=$A285,IF(TARGET_TR5!$C$2:$C$2040=$C285,IF(TARGET_TR5!$E$2:$E$2040=$E285,IF(TARGET_TR5!$F$1:$Q$1=AD$2,TARGET_TR5!$F$2:$Q$2040)))))</f>
        <v>0</v>
      </c>
      <c r="AE285" s="171" cm="1">
        <f t="array" ref="AE285">SUM(IF(TARGET_TR5!$B$2:$B$2040=$A285,IF(TARGET_TR5!$C$2:$C$2040=$C285,IF(TARGET_TR5!$E$2:$E$2040=$E285,IF(TARGET_TR5!$F$1:$Q$1=AE$2,TARGET_TR5!$F$2:$Q$2040)))))</f>
        <v>0</v>
      </c>
      <c r="AF285" s="171" cm="1">
        <f t="array" ref="AF285">SUM(IF(TARGET_TR5!$B$2:$B$2040=$A285,IF(TARGET_TR5!$C$2:$C$2040=$C285,IF(TARGET_TR5!$E$2:$E$2040=$E285,IF(TARGET_TR5!$F$1:$Q$1=AF$2,TARGET_TR5!$F$2:$Q$2040)))))</f>
        <v>1</v>
      </c>
      <c r="AG285" s="171" cm="1">
        <f t="array" ref="AG285">SUM(IF(TARGET_TR5!$B$2:$B$2040=$A285,IF(TARGET_TR5!$C$2:$C$2040=$C285,IF(TARGET_TR5!$E$2:$E$2040=$E285,IF(TARGET_TR5!$F$1:$Q$1=AG$2,TARGET_TR5!$F$2:$Q$2040)))))</f>
        <v>1</v>
      </c>
      <c r="AH285" s="171" cm="1">
        <f t="array" ref="AH285">SUM(IF(TARGET_TR5!$B$2:$B$2040=$A285,IF(TARGET_TR5!$C$2:$C$2040=$C285,IF(TARGET_TR5!$E$2:$E$2040=$E285,IF(TARGET_TR5!$F$1:$Q$1=AH$2,TARGET_TR5!$F$2:$Q$2040)))))</f>
        <v>1</v>
      </c>
      <c r="AI285" s="171" cm="1">
        <f t="array" ref="AI285">SUM(IF(TARGET_TR5!$B$2:$B$2040=$A285,IF(TARGET_TR5!$C$2:$C$2040=$C285,IF(TARGET_TR5!$E$2:$E$2040=$E285,IF(TARGET_TR5!$F$1:$Q$1=AI$2,TARGET_TR5!$F$2:$Q$2040)))))</f>
        <v>3</v>
      </c>
      <c r="AJ285" s="171" cm="1">
        <f t="array" ref="AJ285">SUM(IF(TARGET_TR5!$B$2:$B$2040=$A285,IF(TARGET_TR5!$C$2:$C$2040=$C285,IF(TARGET_TR5!$E$2:$E$2040=$E285,IF(TARGET_TR5!$F$1:$Q$1=AJ$2,TARGET_TR5!$F$2:$Q$2040)))))</f>
        <v>1</v>
      </c>
      <c r="AK285" s="171" cm="1">
        <f t="array" ref="AK285">SUM(IF(TARGET_TR5!$B$2:$B$2040=$A285,IF(TARGET_TR5!$C$2:$C$2040=$C285,IF(TARGET_TR5!$E$2:$E$2040=$E285,IF(TARGET_TR5!$F$1:$Q$1=AK$2,TARGET_TR5!$F$2:$Q$2040)))))</f>
        <v>3</v>
      </c>
      <c r="AL285" s="171" cm="1">
        <f t="array" ref="AL285">SUM(IF(TARGET_TR5!$B$2:$B$2040=$A285,IF(TARGET_TR5!$C$2:$C$2040=$C285,IF(TARGET_TR5!$E$2:$E$2040=$E285,IF(TARGET_TR5!$F$1:$Q$1=AL$2,TARGET_TR5!$F$2:$Q$2040)))))</f>
        <v>1</v>
      </c>
      <c r="AM285" s="171" cm="1">
        <f t="array" ref="AM285">SUM(IF(TARGET_TR5!$B$2:$B$2040=$A285,IF(TARGET_TR5!$C$2:$C$2040=$C285,IF(TARGET_TR5!$E$2:$E$2040=$E285,IF(TARGET_TR5!$F$1:$Q$1=AM$2,TARGET_TR5!$F$2:$Q$2040)))))</f>
        <v>1</v>
      </c>
      <c r="AN285" s="171" cm="1">
        <f t="array" ref="AN285">SUM(IF(TARGET_TR5!$B$2:$B$2040=$A285,IF(TARGET_TR5!$C$2:$C$2040=$C285,IF(TARGET_TR5!$E$2:$E$2040=$E285,IF(TARGET_TR5!$F$1:$Q$1=AN$2,TARGET_TR5!$F$2:$Q$2040)))))</f>
        <v>2</v>
      </c>
      <c r="AO285" s="171" cm="1">
        <f t="array" ref="AO285">SUM(IF(TARGET_TR5!$B$2:$B$2040=$A285,IF(TARGET_TR5!$C$2:$C$2040=$C285,IF(TARGET_TR5!$E$2:$E$2040=$E285,IF(TARGET_TR5!$F$1:$Q$1=AO$2,TARGET_TR5!$F$2:$Q$2040)))))</f>
        <v>1</v>
      </c>
      <c r="AP285" s="171">
        <v>0</v>
      </c>
      <c r="AQ285" s="171">
        <v>0</v>
      </c>
      <c r="AR285" s="171">
        <v>0</v>
      </c>
      <c r="AS285" s="171">
        <v>0</v>
      </c>
      <c r="AT285" s="171">
        <v>0</v>
      </c>
      <c r="AU285" s="171">
        <v>0</v>
      </c>
      <c r="AV285" s="171">
        <v>0</v>
      </c>
      <c r="AW285" s="171">
        <v>0</v>
      </c>
      <c r="AX285" s="171">
        <v>0</v>
      </c>
      <c r="AY285" s="171">
        <v>0</v>
      </c>
      <c r="AZ285" s="171">
        <v>0</v>
      </c>
      <c r="BA285" s="171">
        <v>0</v>
      </c>
      <c r="BB285" s="172">
        <f t="shared" si="61"/>
        <v>1</v>
      </c>
      <c r="BC285" s="172">
        <f t="shared" si="61"/>
        <v>1</v>
      </c>
      <c r="BD285" s="172">
        <f t="shared" si="61"/>
        <v>0</v>
      </c>
      <c r="BE285" s="172">
        <f t="shared" si="60"/>
        <v>0</v>
      </c>
      <c r="BF285" s="172">
        <f t="shared" si="60"/>
        <v>0</v>
      </c>
      <c r="BG285" s="172">
        <f t="shared" si="60"/>
        <v>0</v>
      </c>
      <c r="BH285" s="172">
        <f t="shared" si="60"/>
        <v>0</v>
      </c>
      <c r="BI285" s="172">
        <f t="shared" si="60"/>
        <v>0</v>
      </c>
      <c r="BJ285" s="172">
        <f t="shared" si="60"/>
        <v>0</v>
      </c>
      <c r="BK285" s="172">
        <f t="shared" si="58"/>
        <v>0</v>
      </c>
      <c r="BL285" s="172">
        <f t="shared" si="58"/>
        <v>0</v>
      </c>
      <c r="BM285" s="172">
        <f t="shared" si="58"/>
        <v>0</v>
      </c>
    </row>
    <row r="286" spans="1:65" x14ac:dyDescent="0.35">
      <c r="A286" s="173" t="s">
        <v>65</v>
      </c>
      <c r="B286" s="173" t="str">
        <v>DPS</v>
      </c>
      <c r="C286" s="173" t="str">
        <v>SALES SDWAN PS</v>
      </c>
      <c r="D286" s="173" t="str">
        <v>Node</v>
      </c>
      <c r="E286" s="173" t="str">
        <v>PAPUA</v>
      </c>
      <c r="F286" s="174" cm="1">
        <f t="array" ref="F286">SUM(IF(TARGET_TR5!$B$2:$B$2040=$A286,IF(TARGET_TR5!$C$2:$C$2040=$C286,IF(TARGET_TR5!$E$2:$E$2040=$E286,IF(TARGET_TR5!$W$1:$AH$1=F$2,TARGET_TR5!$W$2:$AH$2040)))))</f>
        <v>0</v>
      </c>
      <c r="G286" s="174" cm="1">
        <f t="array" ref="G286">SUM(IF(TARGET_TR5!$B$2:$B$2040=$A286,IF(TARGET_TR5!$C$2:$C$2040=$C286,IF(TARGET_TR5!$E$2:$E$2040=$E286,IF(TARGET_TR5!$W$1:$AH$1=G$2,TARGET_TR5!$W$2:$AH$2040)))))</f>
        <v>0</v>
      </c>
      <c r="H286" s="174" cm="1">
        <f t="array" ref="H286">SUM(IF(TARGET_TR5!$B$2:$B$2040=$A286,IF(TARGET_TR5!$C$2:$C$2040=$C286,IF(TARGET_TR5!$E$2:$E$2040=$E286,IF(TARGET_TR5!$W$1:$AH$1=H$2,TARGET_TR5!$W$2:$AH$2040)))))</f>
        <v>0</v>
      </c>
      <c r="I286" s="174" cm="1">
        <f t="array" ref="I286">SUM(IF(TARGET_TR5!$B$2:$B$2040=$A286,IF(TARGET_TR5!$C$2:$C$2040=$C286,IF(TARGET_TR5!$E$2:$E$2040=$E286,IF(TARGET_TR5!$W$1:$AH$1=I$2,TARGET_TR5!$W$2:$AH$2040)))))</f>
        <v>0</v>
      </c>
      <c r="J286" s="174" cm="1">
        <f t="array" ref="J286">SUM(IF(TARGET_TR5!$B$2:$B$2040=$A286,IF(TARGET_TR5!$C$2:$C$2040=$C286,IF(TARGET_TR5!$E$2:$E$2040=$E286,IF(TARGET_TR5!$W$1:$AH$1=J$2,TARGET_TR5!$W$2:$AH$2040)))))</f>
        <v>0</v>
      </c>
      <c r="K286" s="174" cm="1">
        <f t="array" ref="K286">SUM(IF(TARGET_TR5!$B$2:$B$2040=$A286,IF(TARGET_TR5!$C$2:$C$2040=$C286,IF(TARGET_TR5!$E$2:$E$2040=$E286,IF(TARGET_TR5!$W$1:$AH$1=K$2,TARGET_TR5!$W$2:$AH$2040)))))</f>
        <v>0</v>
      </c>
      <c r="L286" s="174" cm="1">
        <f t="array" ref="L286">SUM(IF(TARGET_TR5!$B$2:$B$2040=$A286,IF(TARGET_TR5!$C$2:$C$2040=$C286,IF(TARGET_TR5!$E$2:$E$2040=$E286,IF(TARGET_TR5!$W$1:$AH$1=L$2,TARGET_TR5!$W$2:$AH$2040)))))</f>
        <v>0</v>
      </c>
      <c r="M286" s="174" cm="1">
        <f t="array" ref="M286">SUM(IF(TARGET_TR5!$B$2:$B$2040=$A286,IF(TARGET_TR5!$C$2:$C$2040=$C286,IF(TARGET_TR5!$E$2:$E$2040=$E286,IF(TARGET_TR5!$W$1:$AH$1=M$2,TARGET_TR5!$W$2:$AH$2040)))))</f>
        <v>0</v>
      </c>
      <c r="N286" s="174" cm="1">
        <f t="array" ref="N286">SUM(IF(TARGET_TR5!$B$2:$B$2040=$A286,IF(TARGET_TR5!$C$2:$C$2040=$C286,IF(TARGET_TR5!$E$2:$E$2040=$E286,IF(TARGET_TR5!$W$1:$AH$1=N$2,TARGET_TR5!$W$2:$AH$2040)))))</f>
        <v>0</v>
      </c>
      <c r="O286" s="174" cm="1">
        <f t="array" ref="O286">SUM(IF(TARGET_TR5!$B$2:$B$2040=$A286,IF(TARGET_TR5!$C$2:$C$2040=$C286,IF(TARGET_TR5!$E$2:$E$2040=$E286,IF(TARGET_TR5!$W$1:$AH$1=O$2,TARGET_TR5!$W$2:$AH$2040)))))</f>
        <v>0</v>
      </c>
      <c r="P286" s="174" cm="1">
        <f t="array" ref="P286">SUM(IF(TARGET_TR5!$B$2:$B$2040=$A286,IF(TARGET_TR5!$C$2:$C$2040=$C286,IF(TARGET_TR5!$E$2:$E$2040=$E286,IF(TARGET_TR5!$W$1:$AH$1=P$2,TARGET_TR5!$W$2:$AH$2040)))))</f>
        <v>0</v>
      </c>
      <c r="Q286" s="174" cm="1">
        <f t="array" ref="Q286">SUM(IF(TARGET_TR5!$B$2:$B$2040=$A286,IF(TARGET_TR5!$C$2:$C$2040=$C286,IF(TARGET_TR5!$E$2:$E$2040=$E286,IF(TARGET_TR5!$W$1:$AH$1=Q$2,TARGET_TR5!$W$2:$AH$2040)))))</f>
        <v>0</v>
      </c>
      <c r="R286" s="174">
        <v>0</v>
      </c>
      <c r="S286" s="174">
        <v>0</v>
      </c>
      <c r="T286" s="174">
        <v>0</v>
      </c>
      <c r="U286" s="174">
        <v>0</v>
      </c>
      <c r="V286" s="174">
        <v>0</v>
      </c>
      <c r="W286" s="174">
        <v>0</v>
      </c>
      <c r="X286" s="174">
        <v>0</v>
      </c>
      <c r="Y286" s="174">
        <v>0</v>
      </c>
      <c r="Z286" s="174">
        <v>0</v>
      </c>
      <c r="AA286" s="174">
        <v>0</v>
      </c>
      <c r="AB286" s="174">
        <v>0</v>
      </c>
      <c r="AC286" s="174">
        <v>0</v>
      </c>
      <c r="AD286" s="174" cm="1">
        <f t="array" ref="AD286">SUM(IF(TARGET_TR5!$B$2:$B$2040=$A286,IF(TARGET_TR5!$C$2:$C$2040=$C286,IF(TARGET_TR5!$E$2:$E$2040=$E286,IF(TARGET_TR5!$F$1:$Q$1=AD$2,TARGET_TR5!$F$2:$Q$2040)))))</f>
        <v>0</v>
      </c>
      <c r="AE286" s="174" cm="1">
        <f t="array" ref="AE286">SUM(IF(TARGET_TR5!$B$2:$B$2040=$A286,IF(TARGET_TR5!$C$2:$C$2040=$C286,IF(TARGET_TR5!$E$2:$E$2040=$E286,IF(TARGET_TR5!$F$1:$Q$1=AE$2,TARGET_TR5!$F$2:$Q$2040)))))</f>
        <v>0</v>
      </c>
      <c r="AF286" s="174" cm="1">
        <f t="array" ref="AF286">SUM(IF(TARGET_TR5!$B$2:$B$2040=$A286,IF(TARGET_TR5!$C$2:$C$2040=$C286,IF(TARGET_TR5!$E$2:$E$2040=$E286,IF(TARGET_TR5!$F$1:$Q$1=AF$2,TARGET_TR5!$F$2:$Q$2040)))))</f>
        <v>0</v>
      </c>
      <c r="AG286" s="174" cm="1">
        <f t="array" ref="AG286">SUM(IF(TARGET_TR5!$B$2:$B$2040=$A286,IF(TARGET_TR5!$C$2:$C$2040=$C286,IF(TARGET_TR5!$E$2:$E$2040=$E286,IF(TARGET_TR5!$F$1:$Q$1=AG$2,TARGET_TR5!$F$2:$Q$2040)))))</f>
        <v>0</v>
      </c>
      <c r="AH286" s="174" cm="1">
        <f t="array" ref="AH286">SUM(IF(TARGET_TR5!$B$2:$B$2040=$A286,IF(TARGET_TR5!$C$2:$C$2040=$C286,IF(TARGET_TR5!$E$2:$E$2040=$E286,IF(TARGET_TR5!$F$1:$Q$1=AH$2,TARGET_TR5!$F$2:$Q$2040)))))</f>
        <v>0</v>
      </c>
      <c r="AI286" s="174" cm="1">
        <f t="array" ref="AI286">SUM(IF(TARGET_TR5!$B$2:$B$2040=$A286,IF(TARGET_TR5!$C$2:$C$2040=$C286,IF(TARGET_TR5!$E$2:$E$2040=$E286,IF(TARGET_TR5!$F$1:$Q$1=AI$2,TARGET_TR5!$F$2:$Q$2040)))))</f>
        <v>0</v>
      </c>
      <c r="AJ286" s="174" cm="1">
        <f t="array" ref="AJ286">SUM(IF(TARGET_TR5!$B$2:$B$2040=$A286,IF(TARGET_TR5!$C$2:$C$2040=$C286,IF(TARGET_TR5!$E$2:$E$2040=$E286,IF(TARGET_TR5!$F$1:$Q$1=AJ$2,TARGET_TR5!$F$2:$Q$2040)))))</f>
        <v>0</v>
      </c>
      <c r="AK286" s="174" cm="1">
        <f t="array" ref="AK286">SUM(IF(TARGET_TR5!$B$2:$B$2040=$A286,IF(TARGET_TR5!$C$2:$C$2040=$C286,IF(TARGET_TR5!$E$2:$E$2040=$E286,IF(TARGET_TR5!$F$1:$Q$1=AK$2,TARGET_TR5!$F$2:$Q$2040)))))</f>
        <v>0</v>
      </c>
      <c r="AL286" s="174" cm="1">
        <f t="array" ref="AL286">SUM(IF(TARGET_TR5!$B$2:$B$2040=$A286,IF(TARGET_TR5!$C$2:$C$2040=$C286,IF(TARGET_TR5!$E$2:$E$2040=$E286,IF(TARGET_TR5!$F$1:$Q$1=AL$2,TARGET_TR5!$F$2:$Q$2040)))))</f>
        <v>0</v>
      </c>
      <c r="AM286" s="174" cm="1">
        <f t="array" ref="AM286">SUM(IF(TARGET_TR5!$B$2:$B$2040=$A286,IF(TARGET_TR5!$C$2:$C$2040=$C286,IF(TARGET_TR5!$E$2:$E$2040=$E286,IF(TARGET_TR5!$F$1:$Q$1=AM$2,TARGET_TR5!$F$2:$Q$2040)))))</f>
        <v>0</v>
      </c>
      <c r="AN286" s="174" cm="1">
        <f t="array" ref="AN286">SUM(IF(TARGET_TR5!$B$2:$B$2040=$A286,IF(TARGET_TR5!$C$2:$C$2040=$C286,IF(TARGET_TR5!$E$2:$E$2040=$E286,IF(TARGET_TR5!$F$1:$Q$1=AN$2,TARGET_TR5!$F$2:$Q$2040)))))</f>
        <v>0</v>
      </c>
      <c r="AO286" s="174" cm="1">
        <f t="array" ref="AO286">SUM(IF(TARGET_TR5!$B$2:$B$2040=$A286,IF(TARGET_TR5!$C$2:$C$2040=$C286,IF(TARGET_TR5!$E$2:$E$2040=$E286,IF(TARGET_TR5!$F$1:$Q$1=AO$2,TARGET_TR5!$F$2:$Q$2040)))))</f>
        <v>0</v>
      </c>
      <c r="AP286" s="174">
        <v>0</v>
      </c>
      <c r="AQ286" s="174">
        <v>0</v>
      </c>
      <c r="AR286" s="174">
        <v>0</v>
      </c>
      <c r="AS286" s="174">
        <v>0</v>
      </c>
      <c r="AT286" s="174">
        <v>0</v>
      </c>
      <c r="AU286" s="174">
        <v>0</v>
      </c>
      <c r="AV286" s="174">
        <v>0</v>
      </c>
      <c r="AW286" s="174">
        <v>0</v>
      </c>
      <c r="AX286" s="174">
        <v>0</v>
      </c>
      <c r="AY286" s="174">
        <v>0</v>
      </c>
      <c r="AZ286" s="174">
        <v>0</v>
      </c>
      <c r="BA286" s="174">
        <v>0</v>
      </c>
      <c r="BB286" s="175">
        <f t="shared" si="61"/>
        <v>1</v>
      </c>
      <c r="BC286" s="175">
        <f t="shared" si="61"/>
        <v>1</v>
      </c>
      <c r="BD286" s="175">
        <f t="shared" si="61"/>
        <v>1</v>
      </c>
      <c r="BE286" s="175">
        <f t="shared" si="60"/>
        <v>1</v>
      </c>
      <c r="BF286" s="175">
        <f t="shared" si="60"/>
        <v>1</v>
      </c>
      <c r="BG286" s="175">
        <f t="shared" si="60"/>
        <v>1</v>
      </c>
      <c r="BH286" s="175">
        <f t="shared" si="60"/>
        <v>1</v>
      </c>
      <c r="BI286" s="175">
        <f t="shared" si="60"/>
        <v>1</v>
      </c>
      <c r="BJ286" s="175">
        <f t="shared" si="60"/>
        <v>1</v>
      </c>
      <c r="BK286" s="175">
        <f t="shared" si="60"/>
        <v>1</v>
      </c>
      <c r="BL286" s="175">
        <f t="shared" si="60"/>
        <v>1</v>
      </c>
      <c r="BM286" s="175">
        <f t="shared" si="60"/>
        <v>1</v>
      </c>
    </row>
    <row r="287" spans="1:65" x14ac:dyDescent="0.35">
      <c r="A287" s="173" t="s">
        <v>65</v>
      </c>
      <c r="B287" s="173" t="str">
        <v>DPS</v>
      </c>
      <c r="C287" s="173" t="str">
        <v>SALES SDWAN PS</v>
      </c>
      <c r="D287" s="173" t="str">
        <v>Node</v>
      </c>
      <c r="E287" s="173" t="str">
        <v>PAPUA BARAT</v>
      </c>
      <c r="F287" s="174" cm="1">
        <f t="array" ref="F287">SUM(IF(TARGET_TR5!$B$2:$B$2040=$A287,IF(TARGET_TR5!$C$2:$C$2040=$C287,IF(TARGET_TR5!$E$2:$E$2040=$E287,IF(TARGET_TR5!$W$1:$AH$1=F$2,TARGET_TR5!$W$2:$AH$2040)))))</f>
        <v>0</v>
      </c>
      <c r="G287" s="174" cm="1">
        <f t="array" ref="G287">SUM(IF(TARGET_TR5!$B$2:$B$2040=$A287,IF(TARGET_TR5!$C$2:$C$2040=$C287,IF(TARGET_TR5!$E$2:$E$2040=$E287,IF(TARGET_TR5!$W$1:$AH$1=G$2,TARGET_TR5!$W$2:$AH$2040)))))</f>
        <v>0</v>
      </c>
      <c r="H287" s="174" cm="1">
        <f t="array" ref="H287">SUM(IF(TARGET_TR5!$B$2:$B$2040=$A287,IF(TARGET_TR5!$C$2:$C$2040=$C287,IF(TARGET_TR5!$E$2:$E$2040=$E287,IF(TARGET_TR5!$W$1:$AH$1=H$2,TARGET_TR5!$W$2:$AH$2040)))))</f>
        <v>0</v>
      </c>
      <c r="I287" s="174" cm="1">
        <f t="array" ref="I287">SUM(IF(TARGET_TR5!$B$2:$B$2040=$A287,IF(TARGET_TR5!$C$2:$C$2040=$C287,IF(TARGET_TR5!$E$2:$E$2040=$E287,IF(TARGET_TR5!$W$1:$AH$1=I$2,TARGET_TR5!$W$2:$AH$2040)))))</f>
        <v>0</v>
      </c>
      <c r="J287" s="174" cm="1">
        <f t="array" ref="J287">SUM(IF(TARGET_TR5!$B$2:$B$2040=$A287,IF(TARGET_TR5!$C$2:$C$2040=$C287,IF(TARGET_TR5!$E$2:$E$2040=$E287,IF(TARGET_TR5!$W$1:$AH$1=J$2,TARGET_TR5!$W$2:$AH$2040)))))</f>
        <v>0</v>
      </c>
      <c r="K287" s="174" cm="1">
        <f t="array" ref="K287">SUM(IF(TARGET_TR5!$B$2:$B$2040=$A287,IF(TARGET_TR5!$C$2:$C$2040=$C287,IF(TARGET_TR5!$E$2:$E$2040=$E287,IF(TARGET_TR5!$W$1:$AH$1=K$2,TARGET_TR5!$W$2:$AH$2040)))))</f>
        <v>0</v>
      </c>
      <c r="L287" s="174" cm="1">
        <f t="array" ref="L287">SUM(IF(TARGET_TR5!$B$2:$B$2040=$A287,IF(TARGET_TR5!$C$2:$C$2040=$C287,IF(TARGET_TR5!$E$2:$E$2040=$E287,IF(TARGET_TR5!$W$1:$AH$1=L$2,TARGET_TR5!$W$2:$AH$2040)))))</f>
        <v>0</v>
      </c>
      <c r="M287" s="174" cm="1">
        <f t="array" ref="M287">SUM(IF(TARGET_TR5!$B$2:$B$2040=$A287,IF(TARGET_TR5!$C$2:$C$2040=$C287,IF(TARGET_TR5!$E$2:$E$2040=$E287,IF(TARGET_TR5!$W$1:$AH$1=M$2,TARGET_TR5!$W$2:$AH$2040)))))</f>
        <v>0</v>
      </c>
      <c r="N287" s="174" cm="1">
        <f t="array" ref="N287">SUM(IF(TARGET_TR5!$B$2:$B$2040=$A287,IF(TARGET_TR5!$C$2:$C$2040=$C287,IF(TARGET_TR5!$E$2:$E$2040=$E287,IF(TARGET_TR5!$W$1:$AH$1=N$2,TARGET_TR5!$W$2:$AH$2040)))))</f>
        <v>0</v>
      </c>
      <c r="O287" s="174" cm="1">
        <f t="array" ref="O287">SUM(IF(TARGET_TR5!$B$2:$B$2040=$A287,IF(TARGET_TR5!$C$2:$C$2040=$C287,IF(TARGET_TR5!$E$2:$E$2040=$E287,IF(TARGET_TR5!$W$1:$AH$1=O$2,TARGET_TR5!$W$2:$AH$2040)))))</f>
        <v>0</v>
      </c>
      <c r="P287" s="174" cm="1">
        <f t="array" ref="P287">SUM(IF(TARGET_TR5!$B$2:$B$2040=$A287,IF(TARGET_TR5!$C$2:$C$2040=$C287,IF(TARGET_TR5!$E$2:$E$2040=$E287,IF(TARGET_TR5!$W$1:$AH$1=P$2,TARGET_TR5!$W$2:$AH$2040)))))</f>
        <v>0</v>
      </c>
      <c r="Q287" s="174" cm="1">
        <f t="array" ref="Q287">SUM(IF(TARGET_TR5!$B$2:$B$2040=$A287,IF(TARGET_TR5!$C$2:$C$2040=$C287,IF(TARGET_TR5!$E$2:$E$2040=$E287,IF(TARGET_TR5!$W$1:$AH$1=Q$2,TARGET_TR5!$W$2:$AH$2040)))))</f>
        <v>0</v>
      </c>
      <c r="R287" s="174">
        <v>0</v>
      </c>
      <c r="S287" s="174">
        <v>0</v>
      </c>
      <c r="T287" s="174">
        <v>0</v>
      </c>
      <c r="U287" s="174">
        <v>0</v>
      </c>
      <c r="V287" s="174">
        <v>0</v>
      </c>
      <c r="W287" s="174">
        <v>0</v>
      </c>
      <c r="X287" s="174">
        <v>0</v>
      </c>
      <c r="Y287" s="174">
        <v>0</v>
      </c>
      <c r="Z287" s="174">
        <v>0</v>
      </c>
      <c r="AA287" s="174">
        <v>0</v>
      </c>
      <c r="AB287" s="174">
        <v>0</v>
      </c>
      <c r="AC287" s="174">
        <v>0</v>
      </c>
      <c r="AD287" s="174" cm="1">
        <f t="array" ref="AD287">SUM(IF(TARGET_TR5!$B$2:$B$2040=$A287,IF(TARGET_TR5!$C$2:$C$2040=$C287,IF(TARGET_TR5!$E$2:$E$2040=$E287,IF(TARGET_TR5!$F$1:$Q$1=AD$2,TARGET_TR5!$F$2:$Q$2040)))))</f>
        <v>0</v>
      </c>
      <c r="AE287" s="174" cm="1">
        <f t="array" ref="AE287">SUM(IF(TARGET_TR5!$B$2:$B$2040=$A287,IF(TARGET_TR5!$C$2:$C$2040=$C287,IF(TARGET_TR5!$E$2:$E$2040=$E287,IF(TARGET_TR5!$F$1:$Q$1=AE$2,TARGET_TR5!$F$2:$Q$2040)))))</f>
        <v>0</v>
      </c>
      <c r="AF287" s="174" cm="1">
        <f t="array" ref="AF287">SUM(IF(TARGET_TR5!$B$2:$B$2040=$A287,IF(TARGET_TR5!$C$2:$C$2040=$C287,IF(TARGET_TR5!$E$2:$E$2040=$E287,IF(TARGET_TR5!$F$1:$Q$1=AF$2,TARGET_TR5!$F$2:$Q$2040)))))</f>
        <v>0</v>
      </c>
      <c r="AG287" s="174" cm="1">
        <f t="array" ref="AG287">SUM(IF(TARGET_TR5!$B$2:$B$2040=$A287,IF(TARGET_TR5!$C$2:$C$2040=$C287,IF(TARGET_TR5!$E$2:$E$2040=$E287,IF(TARGET_TR5!$F$1:$Q$1=AG$2,TARGET_TR5!$F$2:$Q$2040)))))</f>
        <v>0</v>
      </c>
      <c r="AH287" s="174" cm="1">
        <f t="array" ref="AH287">SUM(IF(TARGET_TR5!$B$2:$B$2040=$A287,IF(TARGET_TR5!$C$2:$C$2040=$C287,IF(TARGET_TR5!$E$2:$E$2040=$E287,IF(TARGET_TR5!$F$1:$Q$1=AH$2,TARGET_TR5!$F$2:$Q$2040)))))</f>
        <v>0</v>
      </c>
      <c r="AI287" s="174" cm="1">
        <f t="array" ref="AI287">SUM(IF(TARGET_TR5!$B$2:$B$2040=$A287,IF(TARGET_TR5!$C$2:$C$2040=$C287,IF(TARGET_TR5!$E$2:$E$2040=$E287,IF(TARGET_TR5!$F$1:$Q$1=AI$2,TARGET_TR5!$F$2:$Q$2040)))))</f>
        <v>0</v>
      </c>
      <c r="AJ287" s="174" cm="1">
        <f t="array" ref="AJ287">SUM(IF(TARGET_TR5!$B$2:$B$2040=$A287,IF(TARGET_TR5!$C$2:$C$2040=$C287,IF(TARGET_TR5!$E$2:$E$2040=$E287,IF(TARGET_TR5!$F$1:$Q$1=AJ$2,TARGET_TR5!$F$2:$Q$2040)))))</f>
        <v>0</v>
      </c>
      <c r="AK287" s="174" cm="1">
        <f t="array" ref="AK287">SUM(IF(TARGET_TR5!$B$2:$B$2040=$A287,IF(TARGET_TR5!$C$2:$C$2040=$C287,IF(TARGET_TR5!$E$2:$E$2040=$E287,IF(TARGET_TR5!$F$1:$Q$1=AK$2,TARGET_TR5!$F$2:$Q$2040)))))</f>
        <v>0</v>
      </c>
      <c r="AL287" s="174" cm="1">
        <f t="array" ref="AL287">SUM(IF(TARGET_TR5!$B$2:$B$2040=$A287,IF(TARGET_TR5!$C$2:$C$2040=$C287,IF(TARGET_TR5!$E$2:$E$2040=$E287,IF(TARGET_TR5!$F$1:$Q$1=AL$2,TARGET_TR5!$F$2:$Q$2040)))))</f>
        <v>0</v>
      </c>
      <c r="AM287" s="174" cm="1">
        <f t="array" ref="AM287">SUM(IF(TARGET_TR5!$B$2:$B$2040=$A287,IF(TARGET_TR5!$C$2:$C$2040=$C287,IF(TARGET_TR5!$E$2:$E$2040=$E287,IF(TARGET_TR5!$F$1:$Q$1=AM$2,TARGET_TR5!$F$2:$Q$2040)))))</f>
        <v>0</v>
      </c>
      <c r="AN287" s="174" cm="1">
        <f t="array" ref="AN287">SUM(IF(TARGET_TR5!$B$2:$B$2040=$A287,IF(TARGET_TR5!$C$2:$C$2040=$C287,IF(TARGET_TR5!$E$2:$E$2040=$E287,IF(TARGET_TR5!$F$1:$Q$1=AN$2,TARGET_TR5!$F$2:$Q$2040)))))</f>
        <v>0</v>
      </c>
      <c r="AO287" s="174" cm="1">
        <f t="array" ref="AO287">SUM(IF(TARGET_TR5!$B$2:$B$2040=$A287,IF(TARGET_TR5!$C$2:$C$2040=$C287,IF(TARGET_TR5!$E$2:$E$2040=$E287,IF(TARGET_TR5!$F$1:$Q$1=AO$2,TARGET_TR5!$F$2:$Q$2040)))))</f>
        <v>0</v>
      </c>
      <c r="AP287" s="174">
        <v>0</v>
      </c>
      <c r="AQ287" s="174">
        <v>0</v>
      </c>
      <c r="AR287" s="174">
        <v>0</v>
      </c>
      <c r="AS287" s="174">
        <v>0</v>
      </c>
      <c r="AT287" s="174">
        <v>0</v>
      </c>
      <c r="AU287" s="174">
        <v>0</v>
      </c>
      <c r="AV287" s="174">
        <v>0</v>
      </c>
      <c r="AW287" s="174">
        <v>0</v>
      </c>
      <c r="AX287" s="174">
        <v>0</v>
      </c>
      <c r="AY287" s="174">
        <v>0</v>
      </c>
      <c r="AZ287" s="174">
        <v>0</v>
      </c>
      <c r="BA287" s="174">
        <v>0</v>
      </c>
      <c r="BB287" s="175">
        <f t="shared" si="61"/>
        <v>1</v>
      </c>
      <c r="BC287" s="175">
        <f t="shared" si="61"/>
        <v>1</v>
      </c>
      <c r="BD287" s="175">
        <f t="shared" si="61"/>
        <v>1</v>
      </c>
      <c r="BE287" s="175">
        <f t="shared" si="60"/>
        <v>1</v>
      </c>
      <c r="BF287" s="175">
        <f t="shared" si="60"/>
        <v>1</v>
      </c>
      <c r="BG287" s="175">
        <f t="shared" si="60"/>
        <v>1</v>
      </c>
      <c r="BH287" s="175">
        <f t="shared" si="60"/>
        <v>1</v>
      </c>
      <c r="BI287" s="175">
        <f t="shared" si="60"/>
        <v>1</v>
      </c>
      <c r="BJ287" s="175">
        <f t="shared" si="60"/>
        <v>1</v>
      </c>
      <c r="BK287" s="175">
        <f t="shared" si="60"/>
        <v>1</v>
      </c>
      <c r="BL287" s="175">
        <f t="shared" si="60"/>
        <v>1</v>
      </c>
      <c r="BM287" s="175">
        <f t="shared" si="60"/>
        <v>1</v>
      </c>
    </row>
    <row r="288" spans="1:65" x14ac:dyDescent="0.35">
      <c r="A288" s="173" t="s">
        <v>65</v>
      </c>
      <c r="B288" s="173" t="str">
        <v>DPS</v>
      </c>
      <c r="C288" s="173" t="str">
        <v>SALES SDWAN PS</v>
      </c>
      <c r="D288" s="173" t="str">
        <v>Node</v>
      </c>
      <c r="E288" s="173" t="str">
        <v>SULBAGSEL</v>
      </c>
      <c r="F288" s="174" cm="1">
        <f t="array" ref="F288">SUM(IF(TARGET_TR5!$B$2:$B$2040=$A288,IF(TARGET_TR5!$C$2:$C$2040=$C288,IF(TARGET_TR5!$E$2:$E$2040=$E288,IF(TARGET_TR5!$W$1:$AH$1=F$2,TARGET_TR5!$W$2:$AH$2040)))))</f>
        <v>0</v>
      </c>
      <c r="G288" s="174" cm="1">
        <f t="array" ref="G288">SUM(IF(TARGET_TR5!$B$2:$B$2040=$A288,IF(TARGET_TR5!$C$2:$C$2040=$C288,IF(TARGET_TR5!$E$2:$E$2040=$E288,IF(TARGET_TR5!$W$1:$AH$1=G$2,TARGET_TR5!$W$2:$AH$2040)))))</f>
        <v>0</v>
      </c>
      <c r="H288" s="174" cm="1">
        <f t="array" ref="H288">SUM(IF(TARGET_TR5!$B$2:$B$2040=$A288,IF(TARGET_TR5!$C$2:$C$2040=$C288,IF(TARGET_TR5!$E$2:$E$2040=$E288,IF(TARGET_TR5!$W$1:$AH$1=H$2,TARGET_TR5!$W$2:$AH$2040)))))</f>
        <v>0</v>
      </c>
      <c r="I288" s="174" cm="1">
        <f t="array" ref="I288">SUM(IF(TARGET_TR5!$B$2:$B$2040=$A288,IF(TARGET_TR5!$C$2:$C$2040=$C288,IF(TARGET_TR5!$E$2:$E$2040=$E288,IF(TARGET_TR5!$W$1:$AH$1=I$2,TARGET_TR5!$W$2:$AH$2040)))))</f>
        <v>0</v>
      </c>
      <c r="J288" s="174" cm="1">
        <f t="array" ref="J288">SUM(IF(TARGET_TR5!$B$2:$B$2040=$A288,IF(TARGET_TR5!$C$2:$C$2040=$C288,IF(TARGET_TR5!$E$2:$E$2040=$E288,IF(TARGET_TR5!$W$1:$AH$1=J$2,TARGET_TR5!$W$2:$AH$2040)))))</f>
        <v>0</v>
      </c>
      <c r="K288" s="174" cm="1">
        <f t="array" ref="K288">SUM(IF(TARGET_TR5!$B$2:$B$2040=$A288,IF(TARGET_TR5!$C$2:$C$2040=$C288,IF(TARGET_TR5!$E$2:$E$2040=$E288,IF(TARGET_TR5!$W$1:$AH$1=K$2,TARGET_TR5!$W$2:$AH$2040)))))</f>
        <v>0</v>
      </c>
      <c r="L288" s="174" cm="1">
        <f t="array" ref="L288">SUM(IF(TARGET_TR5!$B$2:$B$2040=$A288,IF(TARGET_TR5!$C$2:$C$2040=$C288,IF(TARGET_TR5!$E$2:$E$2040=$E288,IF(TARGET_TR5!$W$1:$AH$1=L$2,TARGET_TR5!$W$2:$AH$2040)))))</f>
        <v>0</v>
      </c>
      <c r="M288" s="174" cm="1">
        <f t="array" ref="M288">SUM(IF(TARGET_TR5!$B$2:$B$2040=$A288,IF(TARGET_TR5!$C$2:$C$2040=$C288,IF(TARGET_TR5!$E$2:$E$2040=$E288,IF(TARGET_TR5!$W$1:$AH$1=M$2,TARGET_TR5!$W$2:$AH$2040)))))</f>
        <v>0</v>
      </c>
      <c r="N288" s="174" cm="1">
        <f t="array" ref="N288">SUM(IF(TARGET_TR5!$B$2:$B$2040=$A288,IF(TARGET_TR5!$C$2:$C$2040=$C288,IF(TARGET_TR5!$E$2:$E$2040=$E288,IF(TARGET_TR5!$W$1:$AH$1=N$2,TARGET_TR5!$W$2:$AH$2040)))))</f>
        <v>0</v>
      </c>
      <c r="O288" s="174" cm="1">
        <f t="array" ref="O288">SUM(IF(TARGET_TR5!$B$2:$B$2040=$A288,IF(TARGET_TR5!$C$2:$C$2040=$C288,IF(TARGET_TR5!$E$2:$E$2040=$E288,IF(TARGET_TR5!$W$1:$AH$1=O$2,TARGET_TR5!$W$2:$AH$2040)))))</f>
        <v>0</v>
      </c>
      <c r="P288" s="174" cm="1">
        <f t="array" ref="P288">SUM(IF(TARGET_TR5!$B$2:$B$2040=$A288,IF(TARGET_TR5!$C$2:$C$2040=$C288,IF(TARGET_TR5!$E$2:$E$2040=$E288,IF(TARGET_TR5!$W$1:$AH$1=P$2,TARGET_TR5!$W$2:$AH$2040)))))</f>
        <v>0</v>
      </c>
      <c r="Q288" s="174" cm="1">
        <f t="array" ref="Q288">SUM(IF(TARGET_TR5!$B$2:$B$2040=$A288,IF(TARGET_TR5!$C$2:$C$2040=$C288,IF(TARGET_TR5!$E$2:$E$2040=$E288,IF(TARGET_TR5!$W$1:$AH$1=Q$2,TARGET_TR5!$W$2:$AH$2040)))))</f>
        <v>0</v>
      </c>
      <c r="R288" s="174">
        <v>0</v>
      </c>
      <c r="S288" s="174">
        <v>0</v>
      </c>
      <c r="T288" s="174">
        <v>0</v>
      </c>
      <c r="U288" s="174">
        <v>0</v>
      </c>
      <c r="V288" s="174">
        <v>0</v>
      </c>
      <c r="W288" s="174">
        <v>0</v>
      </c>
      <c r="X288" s="174">
        <v>0</v>
      </c>
      <c r="Y288" s="174">
        <v>0</v>
      </c>
      <c r="Z288" s="174">
        <v>0</v>
      </c>
      <c r="AA288" s="174">
        <v>0</v>
      </c>
      <c r="AB288" s="174">
        <v>0</v>
      </c>
      <c r="AC288" s="174">
        <v>0</v>
      </c>
      <c r="AD288" s="174" cm="1">
        <f t="array" ref="AD288">SUM(IF(TARGET_TR5!$B$2:$B$2040=$A288,IF(TARGET_TR5!$C$2:$C$2040=$C288,IF(TARGET_TR5!$E$2:$E$2040=$E288,IF(TARGET_TR5!$F$1:$Q$1=AD$2,TARGET_TR5!$F$2:$Q$2040)))))</f>
        <v>0</v>
      </c>
      <c r="AE288" s="174" cm="1">
        <f t="array" ref="AE288">SUM(IF(TARGET_TR5!$B$2:$B$2040=$A288,IF(TARGET_TR5!$C$2:$C$2040=$C288,IF(TARGET_TR5!$E$2:$E$2040=$E288,IF(TARGET_TR5!$F$1:$Q$1=AE$2,TARGET_TR5!$F$2:$Q$2040)))))</f>
        <v>0</v>
      </c>
      <c r="AF288" s="174" cm="1">
        <f t="array" ref="AF288">SUM(IF(TARGET_TR5!$B$2:$B$2040=$A288,IF(TARGET_TR5!$C$2:$C$2040=$C288,IF(TARGET_TR5!$E$2:$E$2040=$E288,IF(TARGET_TR5!$F$1:$Q$1=AF$2,TARGET_TR5!$F$2:$Q$2040)))))</f>
        <v>0</v>
      </c>
      <c r="AG288" s="174" cm="1">
        <f t="array" ref="AG288">SUM(IF(TARGET_TR5!$B$2:$B$2040=$A288,IF(TARGET_TR5!$C$2:$C$2040=$C288,IF(TARGET_TR5!$E$2:$E$2040=$E288,IF(TARGET_TR5!$F$1:$Q$1=AG$2,TARGET_TR5!$F$2:$Q$2040)))))</f>
        <v>0</v>
      </c>
      <c r="AH288" s="174" cm="1">
        <f t="array" ref="AH288">SUM(IF(TARGET_TR5!$B$2:$B$2040=$A288,IF(TARGET_TR5!$C$2:$C$2040=$C288,IF(TARGET_TR5!$E$2:$E$2040=$E288,IF(TARGET_TR5!$F$1:$Q$1=AH$2,TARGET_TR5!$F$2:$Q$2040)))))</f>
        <v>0</v>
      </c>
      <c r="AI288" s="174" cm="1">
        <f t="array" ref="AI288">SUM(IF(TARGET_TR5!$B$2:$B$2040=$A288,IF(TARGET_TR5!$C$2:$C$2040=$C288,IF(TARGET_TR5!$E$2:$E$2040=$E288,IF(TARGET_TR5!$F$1:$Q$1=AI$2,TARGET_TR5!$F$2:$Q$2040)))))</f>
        <v>0</v>
      </c>
      <c r="AJ288" s="174" cm="1">
        <f t="array" ref="AJ288">SUM(IF(TARGET_TR5!$B$2:$B$2040=$A288,IF(TARGET_TR5!$C$2:$C$2040=$C288,IF(TARGET_TR5!$E$2:$E$2040=$E288,IF(TARGET_TR5!$F$1:$Q$1=AJ$2,TARGET_TR5!$F$2:$Q$2040)))))</f>
        <v>0</v>
      </c>
      <c r="AK288" s="174" cm="1">
        <f t="array" ref="AK288">SUM(IF(TARGET_TR5!$B$2:$B$2040=$A288,IF(TARGET_TR5!$C$2:$C$2040=$C288,IF(TARGET_TR5!$E$2:$E$2040=$E288,IF(TARGET_TR5!$F$1:$Q$1=AK$2,TARGET_TR5!$F$2:$Q$2040)))))</f>
        <v>0</v>
      </c>
      <c r="AL288" s="174" cm="1">
        <f t="array" ref="AL288">SUM(IF(TARGET_TR5!$B$2:$B$2040=$A288,IF(TARGET_TR5!$C$2:$C$2040=$C288,IF(TARGET_TR5!$E$2:$E$2040=$E288,IF(TARGET_TR5!$F$1:$Q$1=AL$2,TARGET_TR5!$F$2:$Q$2040)))))</f>
        <v>0</v>
      </c>
      <c r="AM288" s="174" cm="1">
        <f t="array" ref="AM288">SUM(IF(TARGET_TR5!$B$2:$B$2040=$A288,IF(TARGET_TR5!$C$2:$C$2040=$C288,IF(TARGET_TR5!$E$2:$E$2040=$E288,IF(TARGET_TR5!$F$1:$Q$1=AM$2,TARGET_TR5!$F$2:$Q$2040)))))</f>
        <v>0</v>
      </c>
      <c r="AN288" s="174" cm="1">
        <f t="array" ref="AN288">SUM(IF(TARGET_TR5!$B$2:$B$2040=$A288,IF(TARGET_TR5!$C$2:$C$2040=$C288,IF(TARGET_TR5!$E$2:$E$2040=$E288,IF(TARGET_TR5!$F$1:$Q$1=AN$2,TARGET_TR5!$F$2:$Q$2040)))))</f>
        <v>0</v>
      </c>
      <c r="AO288" s="174" cm="1">
        <f t="array" ref="AO288">SUM(IF(TARGET_TR5!$B$2:$B$2040=$A288,IF(TARGET_TR5!$C$2:$C$2040=$C288,IF(TARGET_TR5!$E$2:$E$2040=$E288,IF(TARGET_TR5!$F$1:$Q$1=AO$2,TARGET_TR5!$F$2:$Q$2040)))))</f>
        <v>0</v>
      </c>
      <c r="AP288" s="174">
        <v>0</v>
      </c>
      <c r="AQ288" s="174">
        <v>0</v>
      </c>
      <c r="AR288" s="174">
        <v>0</v>
      </c>
      <c r="AS288" s="174">
        <v>0</v>
      </c>
      <c r="AT288" s="174">
        <v>0</v>
      </c>
      <c r="AU288" s="174">
        <v>0</v>
      </c>
      <c r="AV288" s="174">
        <v>0</v>
      </c>
      <c r="AW288" s="174">
        <v>0</v>
      </c>
      <c r="AX288" s="174">
        <v>0</v>
      </c>
      <c r="AY288" s="174">
        <v>0</v>
      </c>
      <c r="AZ288" s="174">
        <v>0</v>
      </c>
      <c r="BA288" s="174">
        <v>0</v>
      </c>
      <c r="BB288" s="175">
        <f t="shared" si="61"/>
        <v>1</v>
      </c>
      <c r="BC288" s="175">
        <f t="shared" si="61"/>
        <v>1</v>
      </c>
      <c r="BD288" s="175">
        <f t="shared" si="61"/>
        <v>1</v>
      </c>
      <c r="BE288" s="175">
        <f t="shared" si="60"/>
        <v>1</v>
      </c>
      <c r="BF288" s="175">
        <f t="shared" si="60"/>
        <v>1</v>
      </c>
      <c r="BG288" s="175">
        <f t="shared" si="60"/>
        <v>1</v>
      </c>
      <c r="BH288" s="175">
        <f t="shared" si="60"/>
        <v>1</v>
      </c>
      <c r="BI288" s="175">
        <f t="shared" si="60"/>
        <v>1</v>
      </c>
      <c r="BJ288" s="175">
        <f t="shared" si="60"/>
        <v>1</v>
      </c>
      <c r="BK288" s="175">
        <f t="shared" si="60"/>
        <v>1</v>
      </c>
      <c r="BL288" s="175">
        <f t="shared" si="60"/>
        <v>1</v>
      </c>
      <c r="BM288" s="175">
        <f t="shared" si="60"/>
        <v>1</v>
      </c>
    </row>
    <row r="289" spans="1:65" x14ac:dyDescent="0.35">
      <c r="A289" s="173" t="s">
        <v>65</v>
      </c>
      <c r="B289" s="173" t="str">
        <v>DPS</v>
      </c>
      <c r="C289" s="173" t="str">
        <v>SALES SDWAN PS</v>
      </c>
      <c r="D289" s="173" t="str">
        <v>Node</v>
      </c>
      <c r="E289" s="173" t="str">
        <v>SULBAGTENG</v>
      </c>
      <c r="F289" s="174" cm="1">
        <f t="array" ref="F289">SUM(IF(TARGET_TR5!$B$2:$B$2040=$A289,IF(TARGET_TR5!$C$2:$C$2040=$C289,IF(TARGET_TR5!$E$2:$E$2040=$E289,IF(TARGET_TR5!$W$1:$AH$1=F$2,TARGET_TR5!$W$2:$AH$2040)))))</f>
        <v>0</v>
      </c>
      <c r="G289" s="174" cm="1">
        <f t="array" ref="G289">SUM(IF(TARGET_TR5!$B$2:$B$2040=$A289,IF(TARGET_TR5!$C$2:$C$2040=$C289,IF(TARGET_TR5!$E$2:$E$2040=$E289,IF(TARGET_TR5!$W$1:$AH$1=G$2,TARGET_TR5!$W$2:$AH$2040)))))</f>
        <v>0</v>
      </c>
      <c r="H289" s="174" cm="1">
        <f t="array" ref="H289">SUM(IF(TARGET_TR5!$B$2:$B$2040=$A289,IF(TARGET_TR5!$C$2:$C$2040=$C289,IF(TARGET_TR5!$E$2:$E$2040=$E289,IF(TARGET_TR5!$W$1:$AH$1=H$2,TARGET_TR5!$W$2:$AH$2040)))))</f>
        <v>0</v>
      </c>
      <c r="I289" s="174" cm="1">
        <f t="array" ref="I289">SUM(IF(TARGET_TR5!$B$2:$B$2040=$A289,IF(TARGET_TR5!$C$2:$C$2040=$C289,IF(TARGET_TR5!$E$2:$E$2040=$E289,IF(TARGET_TR5!$W$1:$AH$1=I$2,TARGET_TR5!$W$2:$AH$2040)))))</f>
        <v>0</v>
      </c>
      <c r="J289" s="174" cm="1">
        <f t="array" ref="J289">SUM(IF(TARGET_TR5!$B$2:$B$2040=$A289,IF(TARGET_TR5!$C$2:$C$2040=$C289,IF(TARGET_TR5!$E$2:$E$2040=$E289,IF(TARGET_TR5!$W$1:$AH$1=J$2,TARGET_TR5!$W$2:$AH$2040)))))</f>
        <v>0</v>
      </c>
      <c r="K289" s="174" cm="1">
        <f t="array" ref="K289">SUM(IF(TARGET_TR5!$B$2:$B$2040=$A289,IF(TARGET_TR5!$C$2:$C$2040=$C289,IF(TARGET_TR5!$E$2:$E$2040=$E289,IF(TARGET_TR5!$W$1:$AH$1=K$2,TARGET_TR5!$W$2:$AH$2040)))))</f>
        <v>1</v>
      </c>
      <c r="L289" s="174" cm="1">
        <f t="array" ref="L289">SUM(IF(TARGET_TR5!$B$2:$B$2040=$A289,IF(TARGET_TR5!$C$2:$C$2040=$C289,IF(TARGET_TR5!$E$2:$E$2040=$E289,IF(TARGET_TR5!$W$1:$AH$1=L$2,TARGET_TR5!$W$2:$AH$2040)))))</f>
        <v>1</v>
      </c>
      <c r="M289" s="174" cm="1">
        <f t="array" ref="M289">SUM(IF(TARGET_TR5!$B$2:$B$2040=$A289,IF(TARGET_TR5!$C$2:$C$2040=$C289,IF(TARGET_TR5!$E$2:$E$2040=$E289,IF(TARGET_TR5!$W$1:$AH$1=M$2,TARGET_TR5!$W$2:$AH$2040)))))</f>
        <v>2</v>
      </c>
      <c r="N289" s="174" cm="1">
        <f t="array" ref="N289">SUM(IF(TARGET_TR5!$B$2:$B$2040=$A289,IF(TARGET_TR5!$C$2:$C$2040=$C289,IF(TARGET_TR5!$E$2:$E$2040=$E289,IF(TARGET_TR5!$W$1:$AH$1=N$2,TARGET_TR5!$W$2:$AH$2040)))))</f>
        <v>2</v>
      </c>
      <c r="O289" s="174" cm="1">
        <f t="array" ref="O289">SUM(IF(TARGET_TR5!$B$2:$B$2040=$A289,IF(TARGET_TR5!$C$2:$C$2040=$C289,IF(TARGET_TR5!$E$2:$E$2040=$E289,IF(TARGET_TR5!$W$1:$AH$1=O$2,TARGET_TR5!$W$2:$AH$2040)))))</f>
        <v>2</v>
      </c>
      <c r="P289" s="174" cm="1">
        <f t="array" ref="P289">SUM(IF(TARGET_TR5!$B$2:$B$2040=$A289,IF(TARGET_TR5!$C$2:$C$2040=$C289,IF(TARGET_TR5!$E$2:$E$2040=$E289,IF(TARGET_TR5!$W$1:$AH$1=P$2,TARGET_TR5!$W$2:$AH$2040)))))</f>
        <v>2</v>
      </c>
      <c r="Q289" s="174" cm="1">
        <f t="array" ref="Q289">SUM(IF(TARGET_TR5!$B$2:$B$2040=$A289,IF(TARGET_TR5!$C$2:$C$2040=$C289,IF(TARGET_TR5!$E$2:$E$2040=$E289,IF(TARGET_TR5!$W$1:$AH$1=Q$2,TARGET_TR5!$W$2:$AH$2040)))))</f>
        <v>2</v>
      </c>
      <c r="R289" s="174">
        <v>0</v>
      </c>
      <c r="S289" s="174">
        <v>0</v>
      </c>
      <c r="T289" s="174">
        <v>0</v>
      </c>
      <c r="U289" s="174">
        <v>0</v>
      </c>
      <c r="V289" s="174">
        <v>0</v>
      </c>
      <c r="W289" s="174">
        <v>0</v>
      </c>
      <c r="X289" s="174">
        <v>0</v>
      </c>
      <c r="Y289" s="174">
        <v>0</v>
      </c>
      <c r="Z289" s="174">
        <v>0</v>
      </c>
      <c r="AA289" s="174">
        <v>0</v>
      </c>
      <c r="AB289" s="174">
        <v>0</v>
      </c>
      <c r="AC289" s="174">
        <v>0</v>
      </c>
      <c r="AD289" s="174" cm="1">
        <f t="array" ref="AD289">SUM(IF(TARGET_TR5!$B$2:$B$2040=$A289,IF(TARGET_TR5!$C$2:$C$2040=$C289,IF(TARGET_TR5!$E$2:$E$2040=$E289,IF(TARGET_TR5!$F$1:$Q$1=AD$2,TARGET_TR5!$F$2:$Q$2040)))))</f>
        <v>0</v>
      </c>
      <c r="AE289" s="174" cm="1">
        <f t="array" ref="AE289">SUM(IF(TARGET_TR5!$B$2:$B$2040=$A289,IF(TARGET_TR5!$C$2:$C$2040=$C289,IF(TARGET_TR5!$E$2:$E$2040=$E289,IF(TARGET_TR5!$F$1:$Q$1=AE$2,TARGET_TR5!$F$2:$Q$2040)))))</f>
        <v>0</v>
      </c>
      <c r="AF289" s="174" cm="1">
        <f t="array" ref="AF289">SUM(IF(TARGET_TR5!$B$2:$B$2040=$A289,IF(TARGET_TR5!$C$2:$C$2040=$C289,IF(TARGET_TR5!$E$2:$E$2040=$E289,IF(TARGET_TR5!$F$1:$Q$1=AF$2,TARGET_TR5!$F$2:$Q$2040)))))</f>
        <v>0</v>
      </c>
      <c r="AG289" s="174" cm="1">
        <f t="array" ref="AG289">SUM(IF(TARGET_TR5!$B$2:$B$2040=$A289,IF(TARGET_TR5!$C$2:$C$2040=$C289,IF(TARGET_TR5!$E$2:$E$2040=$E289,IF(TARGET_TR5!$F$1:$Q$1=AG$2,TARGET_TR5!$F$2:$Q$2040)))))</f>
        <v>0</v>
      </c>
      <c r="AH289" s="174" cm="1">
        <f t="array" ref="AH289">SUM(IF(TARGET_TR5!$B$2:$B$2040=$A289,IF(TARGET_TR5!$C$2:$C$2040=$C289,IF(TARGET_TR5!$E$2:$E$2040=$E289,IF(TARGET_TR5!$F$1:$Q$1=AH$2,TARGET_TR5!$F$2:$Q$2040)))))</f>
        <v>0</v>
      </c>
      <c r="AI289" s="174" cm="1">
        <f t="array" ref="AI289">SUM(IF(TARGET_TR5!$B$2:$B$2040=$A289,IF(TARGET_TR5!$C$2:$C$2040=$C289,IF(TARGET_TR5!$E$2:$E$2040=$E289,IF(TARGET_TR5!$F$1:$Q$1=AI$2,TARGET_TR5!$F$2:$Q$2040)))))</f>
        <v>1</v>
      </c>
      <c r="AJ289" s="174" cm="1">
        <f t="array" ref="AJ289">SUM(IF(TARGET_TR5!$B$2:$B$2040=$A289,IF(TARGET_TR5!$C$2:$C$2040=$C289,IF(TARGET_TR5!$E$2:$E$2040=$E289,IF(TARGET_TR5!$F$1:$Q$1=AJ$2,TARGET_TR5!$F$2:$Q$2040)))))</f>
        <v>0</v>
      </c>
      <c r="AK289" s="174" cm="1">
        <f t="array" ref="AK289">SUM(IF(TARGET_TR5!$B$2:$B$2040=$A289,IF(TARGET_TR5!$C$2:$C$2040=$C289,IF(TARGET_TR5!$E$2:$E$2040=$E289,IF(TARGET_TR5!$F$1:$Q$1=AK$2,TARGET_TR5!$F$2:$Q$2040)))))</f>
        <v>1</v>
      </c>
      <c r="AL289" s="174" cm="1">
        <f t="array" ref="AL289">SUM(IF(TARGET_TR5!$B$2:$B$2040=$A289,IF(TARGET_TR5!$C$2:$C$2040=$C289,IF(TARGET_TR5!$E$2:$E$2040=$E289,IF(TARGET_TR5!$F$1:$Q$1=AL$2,TARGET_TR5!$F$2:$Q$2040)))))</f>
        <v>0</v>
      </c>
      <c r="AM289" s="174" cm="1">
        <f t="array" ref="AM289">SUM(IF(TARGET_TR5!$B$2:$B$2040=$A289,IF(TARGET_TR5!$C$2:$C$2040=$C289,IF(TARGET_TR5!$E$2:$E$2040=$E289,IF(TARGET_TR5!$F$1:$Q$1=AM$2,TARGET_TR5!$F$2:$Q$2040)))))</f>
        <v>0</v>
      </c>
      <c r="AN289" s="174" cm="1">
        <f t="array" ref="AN289">SUM(IF(TARGET_TR5!$B$2:$B$2040=$A289,IF(TARGET_TR5!$C$2:$C$2040=$C289,IF(TARGET_TR5!$E$2:$E$2040=$E289,IF(TARGET_TR5!$F$1:$Q$1=AN$2,TARGET_TR5!$F$2:$Q$2040)))))</f>
        <v>0</v>
      </c>
      <c r="AO289" s="174" cm="1">
        <f t="array" ref="AO289">SUM(IF(TARGET_TR5!$B$2:$B$2040=$A289,IF(TARGET_TR5!$C$2:$C$2040=$C289,IF(TARGET_TR5!$E$2:$E$2040=$E289,IF(TARGET_TR5!$F$1:$Q$1=AO$2,TARGET_TR5!$F$2:$Q$2040)))))</f>
        <v>0</v>
      </c>
      <c r="AP289" s="174">
        <v>0</v>
      </c>
      <c r="AQ289" s="174">
        <v>0</v>
      </c>
      <c r="AR289" s="174">
        <v>0</v>
      </c>
      <c r="AS289" s="174">
        <v>0</v>
      </c>
      <c r="AT289" s="174">
        <v>0</v>
      </c>
      <c r="AU289" s="174">
        <v>0</v>
      </c>
      <c r="AV289" s="174">
        <v>0</v>
      </c>
      <c r="AW289" s="174">
        <v>0</v>
      </c>
      <c r="AX289" s="174">
        <v>0</v>
      </c>
      <c r="AY289" s="174">
        <v>0</v>
      </c>
      <c r="AZ289" s="174">
        <v>0</v>
      </c>
      <c r="BA289" s="174">
        <v>0</v>
      </c>
      <c r="BB289" s="175">
        <f t="shared" si="61"/>
        <v>1</v>
      </c>
      <c r="BC289" s="175">
        <f t="shared" si="61"/>
        <v>1</v>
      </c>
      <c r="BD289" s="175">
        <f t="shared" si="61"/>
        <v>1</v>
      </c>
      <c r="BE289" s="175">
        <f t="shared" si="60"/>
        <v>1</v>
      </c>
      <c r="BF289" s="175">
        <f t="shared" si="60"/>
        <v>1</v>
      </c>
      <c r="BG289" s="175">
        <f t="shared" si="60"/>
        <v>0</v>
      </c>
      <c r="BH289" s="175">
        <f t="shared" si="60"/>
        <v>0</v>
      </c>
      <c r="BI289" s="175">
        <f t="shared" si="60"/>
        <v>0</v>
      </c>
      <c r="BJ289" s="175">
        <f t="shared" si="60"/>
        <v>0</v>
      </c>
      <c r="BK289" s="175">
        <f t="shared" si="60"/>
        <v>0</v>
      </c>
      <c r="BL289" s="175">
        <f t="shared" si="60"/>
        <v>0</v>
      </c>
      <c r="BM289" s="175">
        <f t="shared" si="60"/>
        <v>0</v>
      </c>
    </row>
    <row r="290" spans="1:65" x14ac:dyDescent="0.35">
      <c r="A290" s="173" t="s">
        <v>65</v>
      </c>
      <c r="B290" s="173" t="str">
        <v>DPS</v>
      </c>
      <c r="C290" s="173" t="str">
        <v>SALES SDWAN PS</v>
      </c>
      <c r="D290" s="173" t="str">
        <v>Node</v>
      </c>
      <c r="E290" s="173" t="str">
        <v>SUMALUT</v>
      </c>
      <c r="F290" s="174" cm="1">
        <f t="array" ref="F290">SUM(IF(TARGET_TR5!$B$2:$B$2040=$A290,IF(TARGET_TR5!$C$2:$C$2040=$C290,IF(TARGET_TR5!$E$2:$E$2040=$E290,IF(TARGET_TR5!$W$1:$AH$1=F$2,TARGET_TR5!$W$2:$AH$2040)))))</f>
        <v>0</v>
      </c>
      <c r="G290" s="174" cm="1">
        <f t="array" ref="G290">SUM(IF(TARGET_TR5!$B$2:$B$2040=$A290,IF(TARGET_TR5!$C$2:$C$2040=$C290,IF(TARGET_TR5!$E$2:$E$2040=$E290,IF(TARGET_TR5!$W$1:$AH$1=G$2,TARGET_TR5!$W$2:$AH$2040)))))</f>
        <v>0</v>
      </c>
      <c r="H290" s="174" cm="1">
        <f t="array" ref="H290">SUM(IF(TARGET_TR5!$B$2:$B$2040=$A290,IF(TARGET_TR5!$C$2:$C$2040=$C290,IF(TARGET_TR5!$E$2:$E$2040=$E290,IF(TARGET_TR5!$W$1:$AH$1=H$2,TARGET_TR5!$W$2:$AH$2040)))))</f>
        <v>1</v>
      </c>
      <c r="I290" s="174" cm="1">
        <f t="array" ref="I290">SUM(IF(TARGET_TR5!$B$2:$B$2040=$A290,IF(TARGET_TR5!$C$2:$C$2040=$C290,IF(TARGET_TR5!$E$2:$E$2040=$E290,IF(TARGET_TR5!$W$1:$AH$1=I$2,TARGET_TR5!$W$2:$AH$2040)))))</f>
        <v>2</v>
      </c>
      <c r="J290" s="174" cm="1">
        <f t="array" ref="J290">SUM(IF(TARGET_TR5!$B$2:$B$2040=$A290,IF(TARGET_TR5!$C$2:$C$2040=$C290,IF(TARGET_TR5!$E$2:$E$2040=$E290,IF(TARGET_TR5!$W$1:$AH$1=J$2,TARGET_TR5!$W$2:$AH$2040)))))</f>
        <v>3</v>
      </c>
      <c r="K290" s="174" cm="1">
        <f t="array" ref="K290">SUM(IF(TARGET_TR5!$B$2:$B$2040=$A290,IF(TARGET_TR5!$C$2:$C$2040=$C290,IF(TARGET_TR5!$E$2:$E$2040=$E290,IF(TARGET_TR5!$W$1:$AH$1=K$2,TARGET_TR5!$W$2:$AH$2040)))))</f>
        <v>5</v>
      </c>
      <c r="L290" s="174" cm="1">
        <f t="array" ref="L290">SUM(IF(TARGET_TR5!$B$2:$B$2040=$A290,IF(TARGET_TR5!$C$2:$C$2040=$C290,IF(TARGET_TR5!$E$2:$E$2040=$E290,IF(TARGET_TR5!$W$1:$AH$1=L$2,TARGET_TR5!$W$2:$AH$2040)))))</f>
        <v>6</v>
      </c>
      <c r="M290" s="174" cm="1">
        <f t="array" ref="M290">SUM(IF(TARGET_TR5!$B$2:$B$2040=$A290,IF(TARGET_TR5!$C$2:$C$2040=$C290,IF(TARGET_TR5!$E$2:$E$2040=$E290,IF(TARGET_TR5!$W$1:$AH$1=M$2,TARGET_TR5!$W$2:$AH$2040)))))</f>
        <v>8</v>
      </c>
      <c r="N290" s="174" cm="1">
        <f t="array" ref="N290">SUM(IF(TARGET_TR5!$B$2:$B$2040=$A290,IF(TARGET_TR5!$C$2:$C$2040=$C290,IF(TARGET_TR5!$E$2:$E$2040=$E290,IF(TARGET_TR5!$W$1:$AH$1=N$2,TARGET_TR5!$W$2:$AH$2040)))))</f>
        <v>9</v>
      </c>
      <c r="O290" s="174" cm="1">
        <f t="array" ref="O290">SUM(IF(TARGET_TR5!$B$2:$B$2040=$A290,IF(TARGET_TR5!$C$2:$C$2040=$C290,IF(TARGET_TR5!$E$2:$E$2040=$E290,IF(TARGET_TR5!$W$1:$AH$1=O$2,TARGET_TR5!$W$2:$AH$2040)))))</f>
        <v>10</v>
      </c>
      <c r="P290" s="174" cm="1">
        <f t="array" ref="P290">SUM(IF(TARGET_TR5!$B$2:$B$2040=$A290,IF(TARGET_TR5!$C$2:$C$2040=$C290,IF(TARGET_TR5!$E$2:$E$2040=$E290,IF(TARGET_TR5!$W$1:$AH$1=P$2,TARGET_TR5!$W$2:$AH$2040)))))</f>
        <v>12</v>
      </c>
      <c r="Q290" s="174" cm="1">
        <f t="array" ref="Q290">SUM(IF(TARGET_TR5!$B$2:$B$2040=$A290,IF(TARGET_TR5!$C$2:$C$2040=$C290,IF(TARGET_TR5!$E$2:$E$2040=$E290,IF(TARGET_TR5!$W$1:$AH$1=Q$2,TARGET_TR5!$W$2:$AH$2040)))))</f>
        <v>13</v>
      </c>
      <c r="R290" s="174">
        <v>0</v>
      </c>
      <c r="S290" s="174">
        <v>0</v>
      </c>
      <c r="T290" s="174">
        <v>0</v>
      </c>
      <c r="U290" s="174">
        <v>0</v>
      </c>
      <c r="V290" s="174">
        <v>0</v>
      </c>
      <c r="W290" s="174">
        <v>0</v>
      </c>
      <c r="X290" s="174">
        <v>0</v>
      </c>
      <c r="Y290" s="174">
        <v>0</v>
      </c>
      <c r="Z290" s="174">
        <v>0</v>
      </c>
      <c r="AA290" s="174">
        <v>0</v>
      </c>
      <c r="AB290" s="174">
        <v>0</v>
      </c>
      <c r="AC290" s="174">
        <v>0</v>
      </c>
      <c r="AD290" s="174" cm="1">
        <f t="array" ref="AD290">SUM(IF(TARGET_TR5!$B$2:$B$2040=$A290,IF(TARGET_TR5!$C$2:$C$2040=$C290,IF(TARGET_TR5!$E$2:$E$2040=$E290,IF(TARGET_TR5!$F$1:$Q$1=AD$2,TARGET_TR5!$F$2:$Q$2040)))))</f>
        <v>0</v>
      </c>
      <c r="AE290" s="174" cm="1">
        <f t="array" ref="AE290">SUM(IF(TARGET_TR5!$B$2:$B$2040=$A290,IF(TARGET_TR5!$C$2:$C$2040=$C290,IF(TARGET_TR5!$E$2:$E$2040=$E290,IF(TARGET_TR5!$F$1:$Q$1=AE$2,TARGET_TR5!$F$2:$Q$2040)))))</f>
        <v>0</v>
      </c>
      <c r="AF290" s="174" cm="1">
        <f t="array" ref="AF290">SUM(IF(TARGET_TR5!$B$2:$B$2040=$A290,IF(TARGET_TR5!$C$2:$C$2040=$C290,IF(TARGET_TR5!$E$2:$E$2040=$E290,IF(TARGET_TR5!$F$1:$Q$1=AF$2,TARGET_TR5!$F$2:$Q$2040)))))</f>
        <v>1</v>
      </c>
      <c r="AG290" s="174" cm="1">
        <f t="array" ref="AG290">SUM(IF(TARGET_TR5!$B$2:$B$2040=$A290,IF(TARGET_TR5!$C$2:$C$2040=$C290,IF(TARGET_TR5!$E$2:$E$2040=$E290,IF(TARGET_TR5!$F$1:$Q$1=AG$2,TARGET_TR5!$F$2:$Q$2040)))))</f>
        <v>1</v>
      </c>
      <c r="AH290" s="174" cm="1">
        <f t="array" ref="AH290">SUM(IF(TARGET_TR5!$B$2:$B$2040=$A290,IF(TARGET_TR5!$C$2:$C$2040=$C290,IF(TARGET_TR5!$E$2:$E$2040=$E290,IF(TARGET_TR5!$F$1:$Q$1=AH$2,TARGET_TR5!$F$2:$Q$2040)))))</f>
        <v>1</v>
      </c>
      <c r="AI290" s="174" cm="1">
        <f t="array" ref="AI290">SUM(IF(TARGET_TR5!$B$2:$B$2040=$A290,IF(TARGET_TR5!$C$2:$C$2040=$C290,IF(TARGET_TR5!$E$2:$E$2040=$E290,IF(TARGET_TR5!$F$1:$Q$1=AI$2,TARGET_TR5!$F$2:$Q$2040)))))</f>
        <v>2</v>
      </c>
      <c r="AJ290" s="174" cm="1">
        <f t="array" ref="AJ290">SUM(IF(TARGET_TR5!$B$2:$B$2040=$A290,IF(TARGET_TR5!$C$2:$C$2040=$C290,IF(TARGET_TR5!$E$2:$E$2040=$E290,IF(TARGET_TR5!$F$1:$Q$1=AJ$2,TARGET_TR5!$F$2:$Q$2040)))))</f>
        <v>1</v>
      </c>
      <c r="AK290" s="174" cm="1">
        <f t="array" ref="AK290">SUM(IF(TARGET_TR5!$B$2:$B$2040=$A290,IF(TARGET_TR5!$C$2:$C$2040=$C290,IF(TARGET_TR5!$E$2:$E$2040=$E290,IF(TARGET_TR5!$F$1:$Q$1=AK$2,TARGET_TR5!$F$2:$Q$2040)))))</f>
        <v>2</v>
      </c>
      <c r="AL290" s="174" cm="1">
        <f t="array" ref="AL290">SUM(IF(TARGET_TR5!$B$2:$B$2040=$A290,IF(TARGET_TR5!$C$2:$C$2040=$C290,IF(TARGET_TR5!$E$2:$E$2040=$E290,IF(TARGET_TR5!$F$1:$Q$1=AL$2,TARGET_TR5!$F$2:$Q$2040)))))</f>
        <v>1</v>
      </c>
      <c r="AM290" s="174" cm="1">
        <f t="array" ref="AM290">SUM(IF(TARGET_TR5!$B$2:$B$2040=$A290,IF(TARGET_TR5!$C$2:$C$2040=$C290,IF(TARGET_TR5!$E$2:$E$2040=$E290,IF(TARGET_TR5!$F$1:$Q$1=AM$2,TARGET_TR5!$F$2:$Q$2040)))))</f>
        <v>1</v>
      </c>
      <c r="AN290" s="174" cm="1">
        <f t="array" ref="AN290">SUM(IF(TARGET_TR5!$B$2:$B$2040=$A290,IF(TARGET_TR5!$C$2:$C$2040=$C290,IF(TARGET_TR5!$E$2:$E$2040=$E290,IF(TARGET_TR5!$F$1:$Q$1=AN$2,TARGET_TR5!$F$2:$Q$2040)))))</f>
        <v>2</v>
      </c>
      <c r="AO290" s="174" cm="1">
        <f t="array" ref="AO290">SUM(IF(TARGET_TR5!$B$2:$B$2040=$A290,IF(TARGET_TR5!$C$2:$C$2040=$C290,IF(TARGET_TR5!$E$2:$E$2040=$E290,IF(TARGET_TR5!$F$1:$Q$1=AO$2,TARGET_TR5!$F$2:$Q$2040)))))</f>
        <v>1</v>
      </c>
      <c r="AP290" s="174">
        <v>0</v>
      </c>
      <c r="AQ290" s="174">
        <v>0</v>
      </c>
      <c r="AR290" s="174">
        <v>0</v>
      </c>
      <c r="AS290" s="174">
        <v>0</v>
      </c>
      <c r="AT290" s="174">
        <v>0</v>
      </c>
      <c r="AU290" s="174">
        <v>0</v>
      </c>
      <c r="AV290" s="174">
        <v>0</v>
      </c>
      <c r="AW290" s="174">
        <v>0</v>
      </c>
      <c r="AX290" s="174">
        <v>0</v>
      </c>
      <c r="AY290" s="174">
        <v>0</v>
      </c>
      <c r="AZ290" s="174">
        <v>0</v>
      </c>
      <c r="BA290" s="174">
        <v>0</v>
      </c>
      <c r="BB290" s="175">
        <f t="shared" si="61"/>
        <v>1</v>
      </c>
      <c r="BC290" s="175">
        <f t="shared" si="61"/>
        <v>1</v>
      </c>
      <c r="BD290" s="175">
        <f t="shared" si="61"/>
        <v>0</v>
      </c>
      <c r="BE290" s="175">
        <f t="shared" si="60"/>
        <v>0</v>
      </c>
      <c r="BF290" s="175">
        <f t="shared" si="60"/>
        <v>0</v>
      </c>
      <c r="BG290" s="175">
        <f t="shared" si="60"/>
        <v>0</v>
      </c>
      <c r="BH290" s="175">
        <f t="shared" si="60"/>
        <v>0</v>
      </c>
      <c r="BI290" s="175">
        <f t="shared" si="60"/>
        <v>0</v>
      </c>
      <c r="BJ290" s="175">
        <f t="shared" si="60"/>
        <v>0</v>
      </c>
      <c r="BK290" s="175">
        <f t="shared" si="60"/>
        <v>0</v>
      </c>
      <c r="BL290" s="175">
        <f t="shared" si="60"/>
        <v>0</v>
      </c>
      <c r="BM290" s="175">
        <f t="shared" si="60"/>
        <v>0</v>
      </c>
    </row>
    <row r="291" spans="1:65" x14ac:dyDescent="0.35">
      <c r="A291" s="170" t="s">
        <v>65</v>
      </c>
      <c r="B291" s="170" t="str">
        <v>DPS</v>
      </c>
      <c r="C291" s="170" t="str">
        <v>SALES NeuCentrix PS</v>
      </c>
      <c r="D291" s="170" t="str">
        <v>Rack</v>
      </c>
      <c r="E291" s="170" t="str">
        <v>TR5</v>
      </c>
      <c r="F291" s="171" cm="1">
        <f t="array" ref="F291">SUM(IF(TARGET_TR5!$B$2:$B$2040=$A291,IF(TARGET_TR5!$C$2:$C$2040=$C291,IF(TARGET_TR5!$E$2:$E$2040=$E291,IF(TARGET_TR5!$W$1:$AH$1=F$2,TARGET_TR5!$W$2:$AH$2040)))))</f>
        <v>0</v>
      </c>
      <c r="G291" s="171" cm="1">
        <f t="array" ref="G291">SUM(IF(TARGET_TR5!$B$2:$B$2040=$A291,IF(TARGET_TR5!$C$2:$C$2040=$C291,IF(TARGET_TR5!$E$2:$E$2040=$E291,IF(TARGET_TR5!$W$1:$AH$1=G$2,TARGET_TR5!$W$2:$AH$2040)))))</f>
        <v>0</v>
      </c>
      <c r="H291" s="171" cm="1">
        <f t="array" ref="H291">SUM(IF(TARGET_TR5!$B$2:$B$2040=$A291,IF(TARGET_TR5!$C$2:$C$2040=$C291,IF(TARGET_TR5!$E$2:$E$2040=$E291,IF(TARGET_TR5!$W$1:$AH$1=H$2,TARGET_TR5!$W$2:$AH$2040)))))</f>
        <v>0</v>
      </c>
      <c r="I291" s="171" cm="1">
        <f t="array" ref="I291">SUM(IF(TARGET_TR5!$B$2:$B$2040=$A291,IF(TARGET_TR5!$C$2:$C$2040=$C291,IF(TARGET_TR5!$E$2:$E$2040=$E291,IF(TARGET_TR5!$W$1:$AH$1=I$2,TARGET_TR5!$W$2:$AH$2040)))))</f>
        <v>0</v>
      </c>
      <c r="J291" s="171" cm="1">
        <f t="array" ref="J291">SUM(IF(TARGET_TR5!$B$2:$B$2040=$A291,IF(TARGET_TR5!$C$2:$C$2040=$C291,IF(TARGET_TR5!$E$2:$E$2040=$E291,IF(TARGET_TR5!$W$1:$AH$1=J$2,TARGET_TR5!$W$2:$AH$2040)))))</f>
        <v>1.0000045984172472</v>
      </c>
      <c r="K291" s="171" cm="1">
        <f t="array" ref="K291">SUM(IF(TARGET_TR5!$B$2:$B$2040=$A291,IF(TARGET_TR5!$C$2:$C$2040=$C291,IF(TARGET_TR5!$E$2:$E$2040=$E291,IF(TARGET_TR5!$W$1:$AH$1=K$2,TARGET_TR5!$W$2:$AH$2040)))))</f>
        <v>1.0000045984172472</v>
      </c>
      <c r="L291" s="171" cm="1">
        <f t="array" ref="L291">SUM(IF(TARGET_TR5!$B$2:$B$2040=$A291,IF(TARGET_TR5!$C$2:$C$2040=$C291,IF(TARGET_TR5!$E$2:$E$2040=$E291,IF(TARGET_TR5!$W$1:$AH$1=L$2,TARGET_TR5!$W$2:$AH$2040)))))</f>
        <v>1.0000045984172472</v>
      </c>
      <c r="M291" s="171" cm="1">
        <f t="array" ref="M291">SUM(IF(TARGET_TR5!$B$2:$B$2040=$A291,IF(TARGET_TR5!$C$2:$C$2040=$C291,IF(TARGET_TR5!$E$2:$E$2040=$E291,IF(TARGET_TR5!$W$1:$AH$1=M$2,TARGET_TR5!$W$2:$AH$2040)))))</f>
        <v>1.0000045984172472</v>
      </c>
      <c r="N291" s="171" cm="1">
        <f t="array" ref="N291">SUM(IF(TARGET_TR5!$B$2:$B$2040=$A291,IF(TARGET_TR5!$C$2:$C$2040=$C291,IF(TARGET_TR5!$E$2:$E$2040=$E291,IF(TARGET_TR5!$W$1:$AH$1=N$2,TARGET_TR5!$W$2:$AH$2040)))))</f>
        <v>1.0000045984172472</v>
      </c>
      <c r="O291" s="171" cm="1">
        <f t="array" ref="O291">SUM(IF(TARGET_TR5!$B$2:$B$2040=$A291,IF(TARGET_TR5!$C$2:$C$2040=$C291,IF(TARGET_TR5!$E$2:$E$2040=$E291,IF(TARGET_TR5!$W$1:$AH$1=O$2,TARGET_TR5!$W$2:$AH$2040)))))</f>
        <v>1.0000045984172472</v>
      </c>
      <c r="P291" s="171" cm="1">
        <f t="array" ref="P291">SUM(IF(TARGET_TR5!$B$2:$B$2040=$A291,IF(TARGET_TR5!$C$2:$C$2040=$C291,IF(TARGET_TR5!$E$2:$E$2040=$E291,IF(TARGET_TR5!$W$1:$AH$1=P$2,TARGET_TR5!$W$2:$AH$2040)))))</f>
        <v>1.0000045984172472</v>
      </c>
      <c r="Q291" s="171" cm="1">
        <f t="array" ref="Q291">SUM(IF(TARGET_TR5!$B$2:$B$2040=$A291,IF(TARGET_TR5!$C$2:$C$2040=$C291,IF(TARGET_TR5!$E$2:$E$2040=$E291,IF(TARGET_TR5!$W$1:$AH$1=Q$2,TARGET_TR5!$W$2:$AH$2040)))))</f>
        <v>1.0000045984172472</v>
      </c>
      <c r="R291" s="171">
        <v>0</v>
      </c>
      <c r="S291" s="171">
        <v>0</v>
      </c>
      <c r="T291" s="171">
        <v>0</v>
      </c>
      <c r="U291" s="171">
        <v>0</v>
      </c>
      <c r="V291" s="171">
        <v>0</v>
      </c>
      <c r="W291" s="171">
        <v>0</v>
      </c>
      <c r="X291" s="171">
        <v>0</v>
      </c>
      <c r="Y291" s="171">
        <v>0</v>
      </c>
      <c r="Z291" s="171">
        <v>0</v>
      </c>
      <c r="AA291" s="171">
        <v>0</v>
      </c>
      <c r="AB291" s="171">
        <v>0</v>
      </c>
      <c r="AC291" s="171">
        <v>0</v>
      </c>
      <c r="AD291" s="171" cm="1">
        <f t="array" ref="AD291">SUM(IF(TARGET_TR5!$B$2:$B$2040=$A291,IF(TARGET_TR5!$C$2:$C$2040=$C291,IF(TARGET_TR5!$E$2:$E$2040=$E291,IF(TARGET_TR5!$F$1:$Q$1=AD$2,TARGET_TR5!$F$2:$Q$2040)))))</f>
        <v>0</v>
      </c>
      <c r="AE291" s="171" cm="1">
        <f t="array" ref="AE291">SUM(IF(TARGET_TR5!$B$2:$B$2040=$A291,IF(TARGET_TR5!$C$2:$C$2040=$C291,IF(TARGET_TR5!$E$2:$E$2040=$E291,IF(TARGET_TR5!$F$1:$Q$1=AE$2,TARGET_TR5!$F$2:$Q$2040)))))</f>
        <v>0</v>
      </c>
      <c r="AF291" s="171" cm="1">
        <f t="array" ref="AF291">SUM(IF(TARGET_TR5!$B$2:$B$2040=$A291,IF(TARGET_TR5!$C$2:$C$2040=$C291,IF(TARGET_TR5!$E$2:$E$2040=$E291,IF(TARGET_TR5!$F$1:$Q$1=AF$2,TARGET_TR5!$F$2:$Q$2040)))))</f>
        <v>0</v>
      </c>
      <c r="AG291" s="171" cm="1">
        <f t="array" ref="AG291">SUM(IF(TARGET_TR5!$B$2:$B$2040=$A291,IF(TARGET_TR5!$C$2:$C$2040=$C291,IF(TARGET_TR5!$E$2:$E$2040=$E291,IF(TARGET_TR5!$F$1:$Q$1=AG$2,TARGET_TR5!$F$2:$Q$2040)))))</f>
        <v>0</v>
      </c>
      <c r="AH291" s="171" cm="1">
        <f t="array" ref="AH291">SUM(IF(TARGET_TR5!$B$2:$B$2040=$A291,IF(TARGET_TR5!$C$2:$C$2040=$C291,IF(TARGET_TR5!$E$2:$E$2040=$E291,IF(TARGET_TR5!$F$1:$Q$1=AH$2,TARGET_TR5!$F$2:$Q$2040)))))</f>
        <v>1.0000045984172472</v>
      </c>
      <c r="AI291" s="171" cm="1">
        <f t="array" ref="AI291">SUM(IF(TARGET_TR5!$B$2:$B$2040=$A291,IF(TARGET_TR5!$C$2:$C$2040=$C291,IF(TARGET_TR5!$E$2:$E$2040=$E291,IF(TARGET_TR5!$F$1:$Q$1=AI$2,TARGET_TR5!$F$2:$Q$2040)))))</f>
        <v>0</v>
      </c>
      <c r="AJ291" s="171" cm="1">
        <f t="array" ref="AJ291">SUM(IF(TARGET_TR5!$B$2:$B$2040=$A291,IF(TARGET_TR5!$C$2:$C$2040=$C291,IF(TARGET_TR5!$E$2:$E$2040=$E291,IF(TARGET_TR5!$F$1:$Q$1=AJ$2,TARGET_TR5!$F$2:$Q$2040)))))</f>
        <v>0</v>
      </c>
      <c r="AK291" s="171" cm="1">
        <f t="array" ref="AK291">SUM(IF(TARGET_TR5!$B$2:$B$2040=$A291,IF(TARGET_TR5!$C$2:$C$2040=$C291,IF(TARGET_TR5!$E$2:$E$2040=$E291,IF(TARGET_TR5!$F$1:$Q$1=AK$2,TARGET_TR5!$F$2:$Q$2040)))))</f>
        <v>0</v>
      </c>
      <c r="AL291" s="171" cm="1">
        <f t="array" ref="AL291">SUM(IF(TARGET_TR5!$B$2:$B$2040=$A291,IF(TARGET_TR5!$C$2:$C$2040=$C291,IF(TARGET_TR5!$E$2:$E$2040=$E291,IF(TARGET_TR5!$F$1:$Q$1=AL$2,TARGET_TR5!$F$2:$Q$2040)))))</f>
        <v>0</v>
      </c>
      <c r="AM291" s="171" cm="1">
        <f t="array" ref="AM291">SUM(IF(TARGET_TR5!$B$2:$B$2040=$A291,IF(TARGET_TR5!$C$2:$C$2040=$C291,IF(TARGET_TR5!$E$2:$E$2040=$E291,IF(TARGET_TR5!$F$1:$Q$1=AM$2,TARGET_TR5!$F$2:$Q$2040)))))</f>
        <v>0</v>
      </c>
      <c r="AN291" s="171" cm="1">
        <f t="array" ref="AN291">SUM(IF(TARGET_TR5!$B$2:$B$2040=$A291,IF(TARGET_TR5!$C$2:$C$2040=$C291,IF(TARGET_TR5!$E$2:$E$2040=$E291,IF(TARGET_TR5!$F$1:$Q$1=AN$2,TARGET_TR5!$F$2:$Q$2040)))))</f>
        <v>0</v>
      </c>
      <c r="AO291" s="171" cm="1">
        <f t="array" ref="AO291">SUM(IF(TARGET_TR5!$B$2:$B$2040=$A291,IF(TARGET_TR5!$C$2:$C$2040=$C291,IF(TARGET_TR5!$E$2:$E$2040=$E291,IF(TARGET_TR5!$F$1:$Q$1=AO$2,TARGET_TR5!$F$2:$Q$2040)))))</f>
        <v>0</v>
      </c>
      <c r="AP291" s="171">
        <v>0</v>
      </c>
      <c r="AQ291" s="171">
        <v>0</v>
      </c>
      <c r="AR291" s="171">
        <v>0</v>
      </c>
      <c r="AS291" s="171">
        <v>0</v>
      </c>
      <c r="AT291" s="171">
        <v>0</v>
      </c>
      <c r="AU291" s="171">
        <v>0</v>
      </c>
      <c r="AV291" s="171">
        <v>0</v>
      </c>
      <c r="AW291" s="171">
        <v>0</v>
      </c>
      <c r="AX291" s="171">
        <v>0</v>
      </c>
      <c r="AY291" s="171">
        <v>0</v>
      </c>
      <c r="AZ291" s="171">
        <v>0</v>
      </c>
      <c r="BA291" s="171">
        <v>0</v>
      </c>
      <c r="BB291" s="172">
        <f t="shared" si="61"/>
        <v>1</v>
      </c>
      <c r="BC291" s="172">
        <f t="shared" si="61"/>
        <v>1</v>
      </c>
      <c r="BD291" s="172">
        <f t="shared" si="61"/>
        <v>1</v>
      </c>
      <c r="BE291" s="172">
        <f t="shared" si="60"/>
        <v>1</v>
      </c>
      <c r="BF291" s="172">
        <f t="shared" si="60"/>
        <v>0</v>
      </c>
      <c r="BG291" s="172">
        <f t="shared" si="60"/>
        <v>0</v>
      </c>
      <c r="BH291" s="172">
        <f t="shared" si="60"/>
        <v>0</v>
      </c>
      <c r="BI291" s="172">
        <f t="shared" si="60"/>
        <v>0</v>
      </c>
      <c r="BJ291" s="172">
        <f t="shared" si="60"/>
        <v>0</v>
      </c>
      <c r="BK291" s="172">
        <f t="shared" si="60"/>
        <v>0</v>
      </c>
      <c r="BL291" s="172">
        <f t="shared" si="60"/>
        <v>0</v>
      </c>
      <c r="BM291" s="172">
        <f t="shared" si="60"/>
        <v>0</v>
      </c>
    </row>
    <row r="292" spans="1:65" x14ac:dyDescent="0.35">
      <c r="A292" s="173" t="s">
        <v>65</v>
      </c>
      <c r="B292" s="173" t="str">
        <v>DPS</v>
      </c>
      <c r="C292" s="173" t="str">
        <v>SALES NeuCentrix PS</v>
      </c>
      <c r="D292" s="173" t="str">
        <v>Rack</v>
      </c>
      <c r="E292" s="173" t="str">
        <v>PAPUA</v>
      </c>
      <c r="F292" s="174" cm="1">
        <f t="array" ref="F292">SUM(IF(TARGET_TR5!$B$2:$B$2040=$A292,IF(TARGET_TR5!$C$2:$C$2040=$C292,IF(TARGET_TR5!$E$2:$E$2040=$E292,IF(TARGET_TR5!$W$1:$AH$1=F$2,TARGET_TR5!$W$2:$AH$2040)))))</f>
        <v>0</v>
      </c>
      <c r="G292" s="174" cm="1">
        <f t="array" ref="G292">SUM(IF(TARGET_TR5!$B$2:$B$2040=$A292,IF(TARGET_TR5!$C$2:$C$2040=$C292,IF(TARGET_TR5!$E$2:$E$2040=$E292,IF(TARGET_TR5!$W$1:$AH$1=G$2,TARGET_TR5!$W$2:$AH$2040)))))</f>
        <v>0</v>
      </c>
      <c r="H292" s="174" cm="1">
        <f t="array" ref="H292">SUM(IF(TARGET_TR5!$B$2:$B$2040=$A292,IF(TARGET_TR5!$C$2:$C$2040=$C292,IF(TARGET_TR5!$E$2:$E$2040=$E292,IF(TARGET_TR5!$W$1:$AH$1=H$2,TARGET_TR5!$W$2:$AH$2040)))))</f>
        <v>0</v>
      </c>
      <c r="I292" s="174" cm="1">
        <f t="array" ref="I292">SUM(IF(TARGET_TR5!$B$2:$B$2040=$A292,IF(TARGET_TR5!$C$2:$C$2040=$C292,IF(TARGET_TR5!$E$2:$E$2040=$E292,IF(TARGET_TR5!$W$1:$AH$1=I$2,TARGET_TR5!$W$2:$AH$2040)))))</f>
        <v>0</v>
      </c>
      <c r="J292" s="174" cm="1">
        <f t="array" ref="J292">SUM(IF(TARGET_TR5!$B$2:$B$2040=$A292,IF(TARGET_TR5!$C$2:$C$2040=$C292,IF(TARGET_TR5!$E$2:$E$2040=$E292,IF(TARGET_TR5!$W$1:$AH$1=J$2,TARGET_TR5!$W$2:$AH$2040)))))</f>
        <v>1.3004143970536584E-2</v>
      </c>
      <c r="K292" s="174" cm="1">
        <f t="array" ref="K292">SUM(IF(TARGET_TR5!$B$2:$B$2040=$A292,IF(TARGET_TR5!$C$2:$C$2040=$C292,IF(TARGET_TR5!$E$2:$E$2040=$E292,IF(TARGET_TR5!$W$1:$AH$1=K$2,TARGET_TR5!$W$2:$AH$2040)))))</f>
        <v>1.3004143970536584E-2</v>
      </c>
      <c r="L292" s="174" cm="1">
        <f t="array" ref="L292">SUM(IF(TARGET_TR5!$B$2:$B$2040=$A292,IF(TARGET_TR5!$C$2:$C$2040=$C292,IF(TARGET_TR5!$E$2:$E$2040=$E292,IF(TARGET_TR5!$W$1:$AH$1=L$2,TARGET_TR5!$W$2:$AH$2040)))))</f>
        <v>1.3004143970536584E-2</v>
      </c>
      <c r="M292" s="174" cm="1">
        <f t="array" ref="M292">SUM(IF(TARGET_TR5!$B$2:$B$2040=$A292,IF(TARGET_TR5!$C$2:$C$2040=$C292,IF(TARGET_TR5!$E$2:$E$2040=$E292,IF(TARGET_TR5!$W$1:$AH$1=M$2,TARGET_TR5!$W$2:$AH$2040)))))</f>
        <v>1.3004143970536584E-2</v>
      </c>
      <c r="N292" s="174" cm="1">
        <f t="array" ref="N292">SUM(IF(TARGET_TR5!$B$2:$B$2040=$A292,IF(TARGET_TR5!$C$2:$C$2040=$C292,IF(TARGET_TR5!$E$2:$E$2040=$E292,IF(TARGET_TR5!$W$1:$AH$1=N$2,TARGET_TR5!$W$2:$AH$2040)))))</f>
        <v>1.3004143970536584E-2</v>
      </c>
      <c r="O292" s="174" cm="1">
        <f t="array" ref="O292">SUM(IF(TARGET_TR5!$B$2:$B$2040=$A292,IF(TARGET_TR5!$C$2:$C$2040=$C292,IF(TARGET_TR5!$E$2:$E$2040=$E292,IF(TARGET_TR5!$W$1:$AH$1=O$2,TARGET_TR5!$W$2:$AH$2040)))))</f>
        <v>1.3004143970536584E-2</v>
      </c>
      <c r="P292" s="174" cm="1">
        <f t="array" ref="P292">SUM(IF(TARGET_TR5!$B$2:$B$2040=$A292,IF(TARGET_TR5!$C$2:$C$2040=$C292,IF(TARGET_TR5!$E$2:$E$2040=$E292,IF(TARGET_TR5!$W$1:$AH$1=P$2,TARGET_TR5!$W$2:$AH$2040)))))</f>
        <v>1.3004143970536584E-2</v>
      </c>
      <c r="Q292" s="174" cm="1">
        <f t="array" ref="Q292">SUM(IF(TARGET_TR5!$B$2:$B$2040=$A292,IF(TARGET_TR5!$C$2:$C$2040=$C292,IF(TARGET_TR5!$E$2:$E$2040=$E292,IF(TARGET_TR5!$W$1:$AH$1=Q$2,TARGET_TR5!$W$2:$AH$2040)))))</f>
        <v>1.3004143970536584E-2</v>
      </c>
      <c r="R292" s="174">
        <v>0</v>
      </c>
      <c r="S292" s="174">
        <v>0</v>
      </c>
      <c r="T292" s="174">
        <v>0</v>
      </c>
      <c r="U292" s="174">
        <v>0</v>
      </c>
      <c r="V292" s="174">
        <v>0</v>
      </c>
      <c r="W292" s="174">
        <v>0</v>
      </c>
      <c r="X292" s="174">
        <v>0</v>
      </c>
      <c r="Y292" s="174">
        <v>0</v>
      </c>
      <c r="Z292" s="174">
        <v>0</v>
      </c>
      <c r="AA292" s="174">
        <v>0</v>
      </c>
      <c r="AB292" s="174">
        <v>0</v>
      </c>
      <c r="AC292" s="174">
        <v>0</v>
      </c>
      <c r="AD292" s="174" cm="1">
        <f t="array" ref="AD292">SUM(IF(TARGET_TR5!$B$2:$B$2040=$A292,IF(TARGET_TR5!$C$2:$C$2040=$C292,IF(TARGET_TR5!$E$2:$E$2040=$E292,IF(TARGET_TR5!$F$1:$Q$1=AD$2,TARGET_TR5!$F$2:$Q$2040)))))</f>
        <v>0</v>
      </c>
      <c r="AE292" s="174" cm="1">
        <f t="array" ref="AE292">SUM(IF(TARGET_TR5!$B$2:$B$2040=$A292,IF(TARGET_TR5!$C$2:$C$2040=$C292,IF(TARGET_TR5!$E$2:$E$2040=$E292,IF(TARGET_TR5!$F$1:$Q$1=AE$2,TARGET_TR5!$F$2:$Q$2040)))))</f>
        <v>0</v>
      </c>
      <c r="AF292" s="174" cm="1">
        <f t="array" ref="AF292">SUM(IF(TARGET_TR5!$B$2:$B$2040=$A292,IF(TARGET_TR5!$C$2:$C$2040=$C292,IF(TARGET_TR5!$E$2:$E$2040=$E292,IF(TARGET_TR5!$F$1:$Q$1=AF$2,TARGET_TR5!$F$2:$Q$2040)))))</f>
        <v>0</v>
      </c>
      <c r="AG292" s="174" cm="1">
        <f t="array" ref="AG292">SUM(IF(TARGET_TR5!$B$2:$B$2040=$A292,IF(TARGET_TR5!$C$2:$C$2040=$C292,IF(TARGET_TR5!$E$2:$E$2040=$E292,IF(TARGET_TR5!$F$1:$Q$1=AG$2,TARGET_TR5!$F$2:$Q$2040)))))</f>
        <v>0</v>
      </c>
      <c r="AH292" s="174" cm="1">
        <f t="array" ref="AH292">SUM(IF(TARGET_TR5!$B$2:$B$2040=$A292,IF(TARGET_TR5!$C$2:$C$2040=$C292,IF(TARGET_TR5!$E$2:$E$2040=$E292,IF(TARGET_TR5!$F$1:$Q$1=AH$2,TARGET_TR5!$F$2:$Q$2040)))))</f>
        <v>1.3004143970536584E-2</v>
      </c>
      <c r="AI292" s="174" cm="1">
        <f t="array" ref="AI292">SUM(IF(TARGET_TR5!$B$2:$B$2040=$A292,IF(TARGET_TR5!$C$2:$C$2040=$C292,IF(TARGET_TR5!$E$2:$E$2040=$E292,IF(TARGET_TR5!$F$1:$Q$1=AI$2,TARGET_TR5!$F$2:$Q$2040)))))</f>
        <v>0</v>
      </c>
      <c r="AJ292" s="174" cm="1">
        <f t="array" ref="AJ292">SUM(IF(TARGET_TR5!$B$2:$B$2040=$A292,IF(TARGET_TR5!$C$2:$C$2040=$C292,IF(TARGET_TR5!$E$2:$E$2040=$E292,IF(TARGET_TR5!$F$1:$Q$1=AJ$2,TARGET_TR5!$F$2:$Q$2040)))))</f>
        <v>0</v>
      </c>
      <c r="AK292" s="174" cm="1">
        <f t="array" ref="AK292">SUM(IF(TARGET_TR5!$B$2:$B$2040=$A292,IF(TARGET_TR5!$C$2:$C$2040=$C292,IF(TARGET_TR5!$E$2:$E$2040=$E292,IF(TARGET_TR5!$F$1:$Q$1=AK$2,TARGET_TR5!$F$2:$Q$2040)))))</f>
        <v>0</v>
      </c>
      <c r="AL292" s="174" cm="1">
        <f t="array" ref="AL292">SUM(IF(TARGET_TR5!$B$2:$B$2040=$A292,IF(TARGET_TR5!$C$2:$C$2040=$C292,IF(TARGET_TR5!$E$2:$E$2040=$E292,IF(TARGET_TR5!$F$1:$Q$1=AL$2,TARGET_TR5!$F$2:$Q$2040)))))</f>
        <v>0</v>
      </c>
      <c r="AM292" s="174" cm="1">
        <f t="array" ref="AM292">SUM(IF(TARGET_TR5!$B$2:$B$2040=$A292,IF(TARGET_TR5!$C$2:$C$2040=$C292,IF(TARGET_TR5!$E$2:$E$2040=$E292,IF(TARGET_TR5!$F$1:$Q$1=AM$2,TARGET_TR5!$F$2:$Q$2040)))))</f>
        <v>0</v>
      </c>
      <c r="AN292" s="174" cm="1">
        <f t="array" ref="AN292">SUM(IF(TARGET_TR5!$B$2:$B$2040=$A292,IF(TARGET_TR5!$C$2:$C$2040=$C292,IF(TARGET_TR5!$E$2:$E$2040=$E292,IF(TARGET_TR5!$F$1:$Q$1=AN$2,TARGET_TR5!$F$2:$Q$2040)))))</f>
        <v>0</v>
      </c>
      <c r="AO292" s="174" cm="1">
        <f t="array" ref="AO292">SUM(IF(TARGET_TR5!$B$2:$B$2040=$A292,IF(TARGET_TR5!$C$2:$C$2040=$C292,IF(TARGET_TR5!$E$2:$E$2040=$E292,IF(TARGET_TR5!$F$1:$Q$1=AO$2,TARGET_TR5!$F$2:$Q$2040)))))</f>
        <v>0</v>
      </c>
      <c r="AP292" s="174">
        <v>0</v>
      </c>
      <c r="AQ292" s="174">
        <v>0</v>
      </c>
      <c r="AR292" s="174">
        <v>0</v>
      </c>
      <c r="AS292" s="174">
        <v>0</v>
      </c>
      <c r="AT292" s="174">
        <v>0</v>
      </c>
      <c r="AU292" s="174">
        <v>0</v>
      </c>
      <c r="AV292" s="174">
        <v>0</v>
      </c>
      <c r="AW292" s="174">
        <v>0</v>
      </c>
      <c r="AX292" s="174">
        <v>0</v>
      </c>
      <c r="AY292" s="174">
        <v>0</v>
      </c>
      <c r="AZ292" s="174">
        <v>0</v>
      </c>
      <c r="BA292" s="174">
        <v>0</v>
      </c>
      <c r="BB292" s="175">
        <f t="shared" si="61"/>
        <v>1</v>
      </c>
      <c r="BC292" s="175">
        <f t="shared" si="61"/>
        <v>1</v>
      </c>
      <c r="BD292" s="175">
        <f t="shared" si="61"/>
        <v>1</v>
      </c>
      <c r="BE292" s="175">
        <f t="shared" si="60"/>
        <v>1</v>
      </c>
      <c r="BF292" s="175">
        <f t="shared" si="60"/>
        <v>0</v>
      </c>
      <c r="BG292" s="175">
        <f t="shared" si="60"/>
        <v>0</v>
      </c>
      <c r="BH292" s="175">
        <f t="shared" si="60"/>
        <v>0</v>
      </c>
      <c r="BI292" s="175">
        <f t="shared" si="60"/>
        <v>0</v>
      </c>
      <c r="BJ292" s="175">
        <f t="shared" si="60"/>
        <v>0</v>
      </c>
      <c r="BK292" s="175">
        <f t="shared" si="60"/>
        <v>0</v>
      </c>
      <c r="BL292" s="175">
        <f t="shared" si="60"/>
        <v>0</v>
      </c>
      <c r="BM292" s="175">
        <f t="shared" si="60"/>
        <v>0</v>
      </c>
    </row>
    <row r="293" spans="1:65" x14ac:dyDescent="0.35">
      <c r="A293" s="173" t="s">
        <v>65</v>
      </c>
      <c r="B293" s="173" t="str">
        <v>DPS</v>
      </c>
      <c r="C293" s="173" t="str">
        <v>SALES NeuCentrix PS</v>
      </c>
      <c r="D293" s="173" t="str">
        <v>Rack</v>
      </c>
      <c r="E293" s="173" t="str">
        <v>PAPUA BARAT</v>
      </c>
      <c r="F293" s="174" cm="1">
        <f t="array" ref="F293">SUM(IF(TARGET_TR5!$B$2:$B$2040=$A293,IF(TARGET_TR5!$C$2:$C$2040=$C293,IF(TARGET_TR5!$E$2:$E$2040=$E293,IF(TARGET_TR5!$W$1:$AH$1=F$2,TARGET_TR5!$W$2:$AH$2040)))))</f>
        <v>0</v>
      </c>
      <c r="G293" s="174" cm="1">
        <f t="array" ref="G293">SUM(IF(TARGET_TR5!$B$2:$B$2040=$A293,IF(TARGET_TR5!$C$2:$C$2040=$C293,IF(TARGET_TR5!$E$2:$E$2040=$E293,IF(TARGET_TR5!$W$1:$AH$1=G$2,TARGET_TR5!$W$2:$AH$2040)))))</f>
        <v>0</v>
      </c>
      <c r="H293" s="174" cm="1">
        <f t="array" ref="H293">SUM(IF(TARGET_TR5!$B$2:$B$2040=$A293,IF(TARGET_TR5!$C$2:$C$2040=$C293,IF(TARGET_TR5!$E$2:$E$2040=$E293,IF(TARGET_TR5!$W$1:$AH$1=H$2,TARGET_TR5!$W$2:$AH$2040)))))</f>
        <v>0</v>
      </c>
      <c r="I293" s="174" cm="1">
        <f t="array" ref="I293">SUM(IF(TARGET_TR5!$B$2:$B$2040=$A293,IF(TARGET_TR5!$C$2:$C$2040=$C293,IF(TARGET_TR5!$E$2:$E$2040=$E293,IF(TARGET_TR5!$W$1:$AH$1=I$2,TARGET_TR5!$W$2:$AH$2040)))))</f>
        <v>0</v>
      </c>
      <c r="J293" s="174" cm="1">
        <f t="array" ref="J293">SUM(IF(TARGET_TR5!$B$2:$B$2040=$A293,IF(TARGET_TR5!$C$2:$C$2040=$C293,IF(TARGET_TR5!$E$2:$E$2040=$E293,IF(TARGET_TR5!$W$1:$AH$1=J$2,TARGET_TR5!$W$2:$AH$2040)))))</f>
        <v>1.0278029731858169E-2</v>
      </c>
      <c r="K293" s="174" cm="1">
        <f t="array" ref="K293">SUM(IF(TARGET_TR5!$B$2:$B$2040=$A293,IF(TARGET_TR5!$C$2:$C$2040=$C293,IF(TARGET_TR5!$E$2:$E$2040=$E293,IF(TARGET_TR5!$W$1:$AH$1=K$2,TARGET_TR5!$W$2:$AH$2040)))))</f>
        <v>1.0278029731858169E-2</v>
      </c>
      <c r="L293" s="174" cm="1">
        <f t="array" ref="L293">SUM(IF(TARGET_TR5!$B$2:$B$2040=$A293,IF(TARGET_TR5!$C$2:$C$2040=$C293,IF(TARGET_TR5!$E$2:$E$2040=$E293,IF(TARGET_TR5!$W$1:$AH$1=L$2,TARGET_TR5!$W$2:$AH$2040)))))</f>
        <v>1.0278029731858169E-2</v>
      </c>
      <c r="M293" s="174" cm="1">
        <f t="array" ref="M293">SUM(IF(TARGET_TR5!$B$2:$B$2040=$A293,IF(TARGET_TR5!$C$2:$C$2040=$C293,IF(TARGET_TR5!$E$2:$E$2040=$E293,IF(TARGET_TR5!$W$1:$AH$1=M$2,TARGET_TR5!$W$2:$AH$2040)))))</f>
        <v>1.0278029731858169E-2</v>
      </c>
      <c r="N293" s="174" cm="1">
        <f t="array" ref="N293">SUM(IF(TARGET_TR5!$B$2:$B$2040=$A293,IF(TARGET_TR5!$C$2:$C$2040=$C293,IF(TARGET_TR5!$E$2:$E$2040=$E293,IF(TARGET_TR5!$W$1:$AH$1=N$2,TARGET_TR5!$W$2:$AH$2040)))))</f>
        <v>1.0278029731858169E-2</v>
      </c>
      <c r="O293" s="174" cm="1">
        <f t="array" ref="O293">SUM(IF(TARGET_TR5!$B$2:$B$2040=$A293,IF(TARGET_TR5!$C$2:$C$2040=$C293,IF(TARGET_TR5!$E$2:$E$2040=$E293,IF(TARGET_TR5!$W$1:$AH$1=O$2,TARGET_TR5!$W$2:$AH$2040)))))</f>
        <v>1.0278029731858169E-2</v>
      </c>
      <c r="P293" s="174" cm="1">
        <f t="array" ref="P293">SUM(IF(TARGET_TR5!$B$2:$B$2040=$A293,IF(TARGET_TR5!$C$2:$C$2040=$C293,IF(TARGET_TR5!$E$2:$E$2040=$E293,IF(TARGET_TR5!$W$1:$AH$1=P$2,TARGET_TR5!$W$2:$AH$2040)))))</f>
        <v>1.0278029731858169E-2</v>
      </c>
      <c r="Q293" s="174" cm="1">
        <f t="array" ref="Q293">SUM(IF(TARGET_TR5!$B$2:$B$2040=$A293,IF(TARGET_TR5!$C$2:$C$2040=$C293,IF(TARGET_TR5!$E$2:$E$2040=$E293,IF(TARGET_TR5!$W$1:$AH$1=Q$2,TARGET_TR5!$W$2:$AH$2040)))))</f>
        <v>1.0278029731858169E-2</v>
      </c>
      <c r="R293" s="174">
        <v>0</v>
      </c>
      <c r="S293" s="174">
        <v>0</v>
      </c>
      <c r="T293" s="174">
        <v>0</v>
      </c>
      <c r="U293" s="174">
        <v>0</v>
      </c>
      <c r="V293" s="174">
        <v>0</v>
      </c>
      <c r="W293" s="174">
        <v>0</v>
      </c>
      <c r="X293" s="174">
        <v>0</v>
      </c>
      <c r="Y293" s="174">
        <v>0</v>
      </c>
      <c r="Z293" s="174">
        <v>0</v>
      </c>
      <c r="AA293" s="174">
        <v>0</v>
      </c>
      <c r="AB293" s="174">
        <v>0</v>
      </c>
      <c r="AC293" s="174">
        <v>0</v>
      </c>
      <c r="AD293" s="174" cm="1">
        <f t="array" ref="AD293">SUM(IF(TARGET_TR5!$B$2:$B$2040=$A293,IF(TARGET_TR5!$C$2:$C$2040=$C293,IF(TARGET_TR5!$E$2:$E$2040=$E293,IF(TARGET_TR5!$F$1:$Q$1=AD$2,TARGET_TR5!$F$2:$Q$2040)))))</f>
        <v>0</v>
      </c>
      <c r="AE293" s="174" cm="1">
        <f t="array" ref="AE293">SUM(IF(TARGET_TR5!$B$2:$B$2040=$A293,IF(TARGET_TR5!$C$2:$C$2040=$C293,IF(TARGET_TR5!$E$2:$E$2040=$E293,IF(TARGET_TR5!$F$1:$Q$1=AE$2,TARGET_TR5!$F$2:$Q$2040)))))</f>
        <v>0</v>
      </c>
      <c r="AF293" s="174" cm="1">
        <f t="array" ref="AF293">SUM(IF(TARGET_TR5!$B$2:$B$2040=$A293,IF(TARGET_TR5!$C$2:$C$2040=$C293,IF(TARGET_TR5!$E$2:$E$2040=$E293,IF(TARGET_TR5!$F$1:$Q$1=AF$2,TARGET_TR5!$F$2:$Q$2040)))))</f>
        <v>0</v>
      </c>
      <c r="AG293" s="174" cm="1">
        <f t="array" ref="AG293">SUM(IF(TARGET_TR5!$B$2:$B$2040=$A293,IF(TARGET_TR5!$C$2:$C$2040=$C293,IF(TARGET_TR5!$E$2:$E$2040=$E293,IF(TARGET_TR5!$F$1:$Q$1=AG$2,TARGET_TR5!$F$2:$Q$2040)))))</f>
        <v>0</v>
      </c>
      <c r="AH293" s="174" cm="1">
        <f t="array" ref="AH293">SUM(IF(TARGET_TR5!$B$2:$B$2040=$A293,IF(TARGET_TR5!$C$2:$C$2040=$C293,IF(TARGET_TR5!$E$2:$E$2040=$E293,IF(TARGET_TR5!$F$1:$Q$1=AH$2,TARGET_TR5!$F$2:$Q$2040)))))</f>
        <v>1.0278029731858169E-2</v>
      </c>
      <c r="AI293" s="174" cm="1">
        <f t="array" ref="AI293">SUM(IF(TARGET_TR5!$B$2:$B$2040=$A293,IF(TARGET_TR5!$C$2:$C$2040=$C293,IF(TARGET_TR5!$E$2:$E$2040=$E293,IF(TARGET_TR5!$F$1:$Q$1=AI$2,TARGET_TR5!$F$2:$Q$2040)))))</f>
        <v>0</v>
      </c>
      <c r="AJ293" s="174" cm="1">
        <f t="array" ref="AJ293">SUM(IF(TARGET_TR5!$B$2:$B$2040=$A293,IF(TARGET_TR5!$C$2:$C$2040=$C293,IF(TARGET_TR5!$E$2:$E$2040=$E293,IF(TARGET_TR5!$F$1:$Q$1=AJ$2,TARGET_TR5!$F$2:$Q$2040)))))</f>
        <v>0</v>
      </c>
      <c r="AK293" s="174" cm="1">
        <f t="array" ref="AK293">SUM(IF(TARGET_TR5!$B$2:$B$2040=$A293,IF(TARGET_TR5!$C$2:$C$2040=$C293,IF(TARGET_TR5!$E$2:$E$2040=$E293,IF(TARGET_TR5!$F$1:$Q$1=AK$2,TARGET_TR5!$F$2:$Q$2040)))))</f>
        <v>0</v>
      </c>
      <c r="AL293" s="174" cm="1">
        <f t="array" ref="AL293">SUM(IF(TARGET_TR5!$B$2:$B$2040=$A293,IF(TARGET_TR5!$C$2:$C$2040=$C293,IF(TARGET_TR5!$E$2:$E$2040=$E293,IF(TARGET_TR5!$F$1:$Q$1=AL$2,TARGET_TR5!$F$2:$Q$2040)))))</f>
        <v>0</v>
      </c>
      <c r="AM293" s="174" cm="1">
        <f t="array" ref="AM293">SUM(IF(TARGET_TR5!$B$2:$B$2040=$A293,IF(TARGET_TR5!$C$2:$C$2040=$C293,IF(TARGET_TR5!$E$2:$E$2040=$E293,IF(TARGET_TR5!$F$1:$Q$1=AM$2,TARGET_TR5!$F$2:$Q$2040)))))</f>
        <v>0</v>
      </c>
      <c r="AN293" s="174" cm="1">
        <f t="array" ref="AN293">SUM(IF(TARGET_TR5!$B$2:$B$2040=$A293,IF(TARGET_TR5!$C$2:$C$2040=$C293,IF(TARGET_TR5!$E$2:$E$2040=$E293,IF(TARGET_TR5!$F$1:$Q$1=AN$2,TARGET_TR5!$F$2:$Q$2040)))))</f>
        <v>0</v>
      </c>
      <c r="AO293" s="174" cm="1">
        <f t="array" ref="AO293">SUM(IF(TARGET_TR5!$B$2:$B$2040=$A293,IF(TARGET_TR5!$C$2:$C$2040=$C293,IF(TARGET_TR5!$E$2:$E$2040=$E293,IF(TARGET_TR5!$F$1:$Q$1=AO$2,TARGET_TR5!$F$2:$Q$2040)))))</f>
        <v>0</v>
      </c>
      <c r="AP293" s="174">
        <v>0</v>
      </c>
      <c r="AQ293" s="174">
        <v>0</v>
      </c>
      <c r="AR293" s="174">
        <v>0</v>
      </c>
      <c r="AS293" s="174">
        <v>0</v>
      </c>
      <c r="AT293" s="174">
        <v>0</v>
      </c>
      <c r="AU293" s="174">
        <v>0</v>
      </c>
      <c r="AV293" s="174">
        <v>0</v>
      </c>
      <c r="AW293" s="174">
        <v>0</v>
      </c>
      <c r="AX293" s="174">
        <v>0</v>
      </c>
      <c r="AY293" s="174">
        <v>0</v>
      </c>
      <c r="AZ293" s="174">
        <v>0</v>
      </c>
      <c r="BA293" s="174">
        <v>0</v>
      </c>
      <c r="BB293" s="175">
        <f t="shared" si="61"/>
        <v>1</v>
      </c>
      <c r="BC293" s="175">
        <f t="shared" si="61"/>
        <v>1</v>
      </c>
      <c r="BD293" s="175">
        <f t="shared" si="61"/>
        <v>1</v>
      </c>
      <c r="BE293" s="175">
        <f t="shared" si="60"/>
        <v>1</v>
      </c>
      <c r="BF293" s="175">
        <f t="shared" si="60"/>
        <v>0</v>
      </c>
      <c r="BG293" s="175">
        <f t="shared" si="60"/>
        <v>0</v>
      </c>
      <c r="BH293" s="175">
        <f t="shared" si="60"/>
        <v>0</v>
      </c>
      <c r="BI293" s="175">
        <f t="shared" si="60"/>
        <v>0</v>
      </c>
      <c r="BJ293" s="175">
        <f t="shared" si="60"/>
        <v>0</v>
      </c>
      <c r="BK293" s="175">
        <f t="shared" si="60"/>
        <v>0</v>
      </c>
      <c r="BL293" s="175">
        <f t="shared" si="60"/>
        <v>0</v>
      </c>
      <c r="BM293" s="175">
        <f t="shared" si="60"/>
        <v>0</v>
      </c>
    </row>
    <row r="294" spans="1:65" x14ac:dyDescent="0.35">
      <c r="A294" s="173" t="s">
        <v>65</v>
      </c>
      <c r="B294" s="173" t="str">
        <v>DPS</v>
      </c>
      <c r="C294" s="173" t="str">
        <v>SALES NeuCentrix PS</v>
      </c>
      <c r="D294" s="173" t="str">
        <v>Rack</v>
      </c>
      <c r="E294" s="173" t="str">
        <v>SULBAGSEL</v>
      </c>
      <c r="F294" s="174" cm="1">
        <f t="array" ref="F294">SUM(IF(TARGET_TR5!$B$2:$B$2040=$A294,IF(TARGET_TR5!$C$2:$C$2040=$C294,IF(TARGET_TR5!$E$2:$E$2040=$E294,IF(TARGET_TR5!$W$1:$AH$1=F$2,TARGET_TR5!$W$2:$AH$2040)))))</f>
        <v>0</v>
      </c>
      <c r="G294" s="174" cm="1">
        <f t="array" ref="G294">SUM(IF(TARGET_TR5!$B$2:$B$2040=$A294,IF(TARGET_TR5!$C$2:$C$2040=$C294,IF(TARGET_TR5!$E$2:$E$2040=$E294,IF(TARGET_TR5!$W$1:$AH$1=G$2,TARGET_TR5!$W$2:$AH$2040)))))</f>
        <v>0</v>
      </c>
      <c r="H294" s="174" cm="1">
        <f t="array" ref="H294">SUM(IF(TARGET_TR5!$B$2:$B$2040=$A294,IF(TARGET_TR5!$C$2:$C$2040=$C294,IF(TARGET_TR5!$E$2:$E$2040=$E294,IF(TARGET_TR5!$W$1:$AH$1=H$2,TARGET_TR5!$W$2:$AH$2040)))))</f>
        <v>0</v>
      </c>
      <c r="I294" s="174" cm="1">
        <f t="array" ref="I294">SUM(IF(TARGET_TR5!$B$2:$B$2040=$A294,IF(TARGET_TR5!$C$2:$C$2040=$C294,IF(TARGET_TR5!$E$2:$E$2040=$E294,IF(TARGET_TR5!$W$1:$AH$1=I$2,TARGET_TR5!$W$2:$AH$2040)))))</f>
        <v>0</v>
      </c>
      <c r="J294" s="174" cm="1">
        <f t="array" ref="J294">SUM(IF(TARGET_TR5!$B$2:$B$2040=$A294,IF(TARGET_TR5!$C$2:$C$2040=$C294,IF(TARGET_TR5!$E$2:$E$2040=$E294,IF(TARGET_TR5!$W$1:$AH$1=J$2,TARGET_TR5!$W$2:$AH$2040)))))</f>
        <v>0.17385074334314798</v>
      </c>
      <c r="K294" s="174" cm="1">
        <f t="array" ref="K294">SUM(IF(TARGET_TR5!$B$2:$B$2040=$A294,IF(TARGET_TR5!$C$2:$C$2040=$C294,IF(TARGET_TR5!$E$2:$E$2040=$E294,IF(TARGET_TR5!$W$1:$AH$1=K$2,TARGET_TR5!$W$2:$AH$2040)))))</f>
        <v>0.17385074334314798</v>
      </c>
      <c r="L294" s="174" cm="1">
        <f t="array" ref="L294">SUM(IF(TARGET_TR5!$B$2:$B$2040=$A294,IF(TARGET_TR5!$C$2:$C$2040=$C294,IF(TARGET_TR5!$E$2:$E$2040=$E294,IF(TARGET_TR5!$W$1:$AH$1=L$2,TARGET_TR5!$W$2:$AH$2040)))))</f>
        <v>0.17385074334314798</v>
      </c>
      <c r="M294" s="174" cm="1">
        <f t="array" ref="M294">SUM(IF(TARGET_TR5!$B$2:$B$2040=$A294,IF(TARGET_TR5!$C$2:$C$2040=$C294,IF(TARGET_TR5!$E$2:$E$2040=$E294,IF(TARGET_TR5!$W$1:$AH$1=M$2,TARGET_TR5!$W$2:$AH$2040)))))</f>
        <v>0.17385074334314798</v>
      </c>
      <c r="N294" s="174" cm="1">
        <f t="array" ref="N294">SUM(IF(TARGET_TR5!$B$2:$B$2040=$A294,IF(TARGET_TR5!$C$2:$C$2040=$C294,IF(TARGET_TR5!$E$2:$E$2040=$E294,IF(TARGET_TR5!$W$1:$AH$1=N$2,TARGET_TR5!$W$2:$AH$2040)))))</f>
        <v>0.17385074334314798</v>
      </c>
      <c r="O294" s="174" cm="1">
        <f t="array" ref="O294">SUM(IF(TARGET_TR5!$B$2:$B$2040=$A294,IF(TARGET_TR5!$C$2:$C$2040=$C294,IF(TARGET_TR5!$E$2:$E$2040=$E294,IF(TARGET_TR5!$W$1:$AH$1=O$2,TARGET_TR5!$W$2:$AH$2040)))))</f>
        <v>0.17385074334314798</v>
      </c>
      <c r="P294" s="174" cm="1">
        <f t="array" ref="P294">SUM(IF(TARGET_TR5!$B$2:$B$2040=$A294,IF(TARGET_TR5!$C$2:$C$2040=$C294,IF(TARGET_TR5!$E$2:$E$2040=$E294,IF(TARGET_TR5!$W$1:$AH$1=P$2,TARGET_TR5!$W$2:$AH$2040)))))</f>
        <v>0.17385074334314798</v>
      </c>
      <c r="Q294" s="174" cm="1">
        <f t="array" ref="Q294">SUM(IF(TARGET_TR5!$B$2:$B$2040=$A294,IF(TARGET_TR5!$C$2:$C$2040=$C294,IF(TARGET_TR5!$E$2:$E$2040=$E294,IF(TARGET_TR5!$W$1:$AH$1=Q$2,TARGET_TR5!$W$2:$AH$2040)))))</f>
        <v>0.17385074334314798</v>
      </c>
      <c r="R294" s="174">
        <v>0</v>
      </c>
      <c r="S294" s="174">
        <v>0</v>
      </c>
      <c r="T294" s="174">
        <v>0</v>
      </c>
      <c r="U294" s="174">
        <v>0</v>
      </c>
      <c r="V294" s="174">
        <v>0</v>
      </c>
      <c r="W294" s="174">
        <v>0</v>
      </c>
      <c r="X294" s="174">
        <v>0</v>
      </c>
      <c r="Y294" s="174">
        <v>0</v>
      </c>
      <c r="Z294" s="174">
        <v>0</v>
      </c>
      <c r="AA294" s="174">
        <v>0</v>
      </c>
      <c r="AB294" s="174">
        <v>0</v>
      </c>
      <c r="AC294" s="174">
        <v>0</v>
      </c>
      <c r="AD294" s="174" cm="1">
        <f t="array" ref="AD294">SUM(IF(TARGET_TR5!$B$2:$B$2040=$A294,IF(TARGET_TR5!$C$2:$C$2040=$C294,IF(TARGET_TR5!$E$2:$E$2040=$E294,IF(TARGET_TR5!$F$1:$Q$1=AD$2,TARGET_TR5!$F$2:$Q$2040)))))</f>
        <v>0</v>
      </c>
      <c r="AE294" s="174" cm="1">
        <f t="array" ref="AE294">SUM(IF(TARGET_TR5!$B$2:$B$2040=$A294,IF(TARGET_TR5!$C$2:$C$2040=$C294,IF(TARGET_TR5!$E$2:$E$2040=$E294,IF(TARGET_TR5!$F$1:$Q$1=AE$2,TARGET_TR5!$F$2:$Q$2040)))))</f>
        <v>0</v>
      </c>
      <c r="AF294" s="174" cm="1">
        <f t="array" ref="AF294">SUM(IF(TARGET_TR5!$B$2:$B$2040=$A294,IF(TARGET_TR5!$C$2:$C$2040=$C294,IF(TARGET_TR5!$E$2:$E$2040=$E294,IF(TARGET_TR5!$F$1:$Q$1=AF$2,TARGET_TR5!$F$2:$Q$2040)))))</f>
        <v>0</v>
      </c>
      <c r="AG294" s="174" cm="1">
        <f t="array" ref="AG294">SUM(IF(TARGET_TR5!$B$2:$B$2040=$A294,IF(TARGET_TR5!$C$2:$C$2040=$C294,IF(TARGET_TR5!$E$2:$E$2040=$E294,IF(TARGET_TR5!$F$1:$Q$1=AG$2,TARGET_TR5!$F$2:$Q$2040)))))</f>
        <v>0</v>
      </c>
      <c r="AH294" s="174" cm="1">
        <f t="array" ref="AH294">SUM(IF(TARGET_TR5!$B$2:$B$2040=$A294,IF(TARGET_TR5!$C$2:$C$2040=$C294,IF(TARGET_TR5!$E$2:$E$2040=$E294,IF(TARGET_TR5!$F$1:$Q$1=AH$2,TARGET_TR5!$F$2:$Q$2040)))))</f>
        <v>0.17385074334314798</v>
      </c>
      <c r="AI294" s="174" cm="1">
        <f t="array" ref="AI294">SUM(IF(TARGET_TR5!$B$2:$B$2040=$A294,IF(TARGET_TR5!$C$2:$C$2040=$C294,IF(TARGET_TR5!$E$2:$E$2040=$E294,IF(TARGET_TR5!$F$1:$Q$1=AI$2,TARGET_TR5!$F$2:$Q$2040)))))</f>
        <v>0</v>
      </c>
      <c r="AJ294" s="174" cm="1">
        <f t="array" ref="AJ294">SUM(IF(TARGET_TR5!$B$2:$B$2040=$A294,IF(TARGET_TR5!$C$2:$C$2040=$C294,IF(TARGET_TR5!$E$2:$E$2040=$E294,IF(TARGET_TR5!$F$1:$Q$1=AJ$2,TARGET_TR5!$F$2:$Q$2040)))))</f>
        <v>0</v>
      </c>
      <c r="AK294" s="174" cm="1">
        <f t="array" ref="AK294">SUM(IF(TARGET_TR5!$B$2:$B$2040=$A294,IF(TARGET_TR5!$C$2:$C$2040=$C294,IF(TARGET_TR5!$E$2:$E$2040=$E294,IF(TARGET_TR5!$F$1:$Q$1=AK$2,TARGET_TR5!$F$2:$Q$2040)))))</f>
        <v>0</v>
      </c>
      <c r="AL294" s="174" cm="1">
        <f t="array" ref="AL294">SUM(IF(TARGET_TR5!$B$2:$B$2040=$A294,IF(TARGET_TR5!$C$2:$C$2040=$C294,IF(TARGET_TR5!$E$2:$E$2040=$E294,IF(TARGET_TR5!$F$1:$Q$1=AL$2,TARGET_TR5!$F$2:$Q$2040)))))</f>
        <v>0</v>
      </c>
      <c r="AM294" s="174" cm="1">
        <f t="array" ref="AM294">SUM(IF(TARGET_TR5!$B$2:$B$2040=$A294,IF(TARGET_TR5!$C$2:$C$2040=$C294,IF(TARGET_TR5!$E$2:$E$2040=$E294,IF(TARGET_TR5!$F$1:$Q$1=AM$2,TARGET_TR5!$F$2:$Q$2040)))))</f>
        <v>0</v>
      </c>
      <c r="AN294" s="174" cm="1">
        <f t="array" ref="AN294">SUM(IF(TARGET_TR5!$B$2:$B$2040=$A294,IF(TARGET_TR5!$C$2:$C$2040=$C294,IF(TARGET_TR5!$E$2:$E$2040=$E294,IF(TARGET_TR5!$F$1:$Q$1=AN$2,TARGET_TR5!$F$2:$Q$2040)))))</f>
        <v>0</v>
      </c>
      <c r="AO294" s="174" cm="1">
        <f t="array" ref="AO294">SUM(IF(TARGET_TR5!$B$2:$B$2040=$A294,IF(TARGET_TR5!$C$2:$C$2040=$C294,IF(TARGET_TR5!$E$2:$E$2040=$E294,IF(TARGET_TR5!$F$1:$Q$1=AO$2,TARGET_TR5!$F$2:$Q$2040)))))</f>
        <v>0</v>
      </c>
      <c r="AP294" s="174">
        <v>0</v>
      </c>
      <c r="AQ294" s="174">
        <v>0</v>
      </c>
      <c r="AR294" s="174">
        <v>0</v>
      </c>
      <c r="AS294" s="174">
        <v>0</v>
      </c>
      <c r="AT294" s="174">
        <v>0</v>
      </c>
      <c r="AU294" s="174">
        <v>0</v>
      </c>
      <c r="AV294" s="174">
        <v>0</v>
      </c>
      <c r="AW294" s="174">
        <v>0</v>
      </c>
      <c r="AX294" s="174">
        <v>0</v>
      </c>
      <c r="AY294" s="174">
        <v>0</v>
      </c>
      <c r="AZ294" s="174">
        <v>0</v>
      </c>
      <c r="BA294" s="174">
        <v>0</v>
      </c>
      <c r="BB294" s="175">
        <f t="shared" si="61"/>
        <v>1</v>
      </c>
      <c r="BC294" s="175">
        <f t="shared" si="61"/>
        <v>1</v>
      </c>
      <c r="BD294" s="175">
        <f t="shared" si="61"/>
        <v>1</v>
      </c>
      <c r="BE294" s="175">
        <f t="shared" si="60"/>
        <v>1</v>
      </c>
      <c r="BF294" s="175">
        <f t="shared" si="60"/>
        <v>0</v>
      </c>
      <c r="BG294" s="175">
        <f t="shared" si="60"/>
        <v>0</v>
      </c>
      <c r="BH294" s="175">
        <f t="shared" si="60"/>
        <v>0</v>
      </c>
      <c r="BI294" s="175">
        <f t="shared" si="60"/>
        <v>0</v>
      </c>
      <c r="BJ294" s="175">
        <f t="shared" si="60"/>
        <v>0</v>
      </c>
      <c r="BK294" s="175">
        <f t="shared" si="60"/>
        <v>0</v>
      </c>
      <c r="BL294" s="175">
        <f t="shared" si="60"/>
        <v>0</v>
      </c>
      <c r="BM294" s="175">
        <f t="shared" si="60"/>
        <v>0</v>
      </c>
    </row>
    <row r="295" spans="1:65" x14ac:dyDescent="0.35">
      <c r="A295" s="173" t="s">
        <v>65</v>
      </c>
      <c r="B295" s="173" t="str">
        <v>DPS</v>
      </c>
      <c r="C295" s="173" t="str">
        <v>SALES NeuCentrix PS</v>
      </c>
      <c r="D295" s="173" t="str">
        <v>Rack</v>
      </c>
      <c r="E295" s="173" t="str">
        <v>SULBAGTENG</v>
      </c>
      <c r="F295" s="174" cm="1">
        <f t="array" ref="F295">SUM(IF(TARGET_TR5!$B$2:$B$2040=$A295,IF(TARGET_TR5!$C$2:$C$2040=$C295,IF(TARGET_TR5!$E$2:$E$2040=$E295,IF(TARGET_TR5!$W$1:$AH$1=F$2,TARGET_TR5!$W$2:$AH$2040)))))</f>
        <v>0</v>
      </c>
      <c r="G295" s="174" cm="1">
        <f t="array" ref="G295">SUM(IF(TARGET_TR5!$B$2:$B$2040=$A295,IF(TARGET_TR5!$C$2:$C$2040=$C295,IF(TARGET_TR5!$E$2:$E$2040=$E295,IF(TARGET_TR5!$W$1:$AH$1=G$2,TARGET_TR5!$W$2:$AH$2040)))))</f>
        <v>0</v>
      </c>
      <c r="H295" s="174" cm="1">
        <f t="array" ref="H295">SUM(IF(TARGET_TR5!$B$2:$B$2040=$A295,IF(TARGET_TR5!$C$2:$C$2040=$C295,IF(TARGET_TR5!$E$2:$E$2040=$E295,IF(TARGET_TR5!$W$1:$AH$1=H$2,TARGET_TR5!$W$2:$AH$2040)))))</f>
        <v>0</v>
      </c>
      <c r="I295" s="174" cm="1">
        <f t="array" ref="I295">SUM(IF(TARGET_TR5!$B$2:$B$2040=$A295,IF(TARGET_TR5!$C$2:$C$2040=$C295,IF(TARGET_TR5!$E$2:$E$2040=$E295,IF(TARGET_TR5!$W$1:$AH$1=I$2,TARGET_TR5!$W$2:$AH$2040)))))</f>
        <v>0</v>
      </c>
      <c r="J295" s="174" cm="1">
        <f t="array" ref="J295">SUM(IF(TARGET_TR5!$B$2:$B$2040=$A295,IF(TARGET_TR5!$C$2:$C$2040=$C295,IF(TARGET_TR5!$E$2:$E$2040=$E295,IF(TARGET_TR5!$W$1:$AH$1=J$2,TARGET_TR5!$W$2:$AH$2040)))))</f>
        <v>0.23584337773817479</v>
      </c>
      <c r="K295" s="174" cm="1">
        <f t="array" ref="K295">SUM(IF(TARGET_TR5!$B$2:$B$2040=$A295,IF(TARGET_TR5!$C$2:$C$2040=$C295,IF(TARGET_TR5!$E$2:$E$2040=$E295,IF(TARGET_TR5!$W$1:$AH$1=K$2,TARGET_TR5!$W$2:$AH$2040)))))</f>
        <v>0.23584337773817479</v>
      </c>
      <c r="L295" s="174" cm="1">
        <f t="array" ref="L295">SUM(IF(TARGET_TR5!$B$2:$B$2040=$A295,IF(TARGET_TR5!$C$2:$C$2040=$C295,IF(TARGET_TR5!$E$2:$E$2040=$E295,IF(TARGET_TR5!$W$1:$AH$1=L$2,TARGET_TR5!$W$2:$AH$2040)))))</f>
        <v>0.23584337773817479</v>
      </c>
      <c r="M295" s="174" cm="1">
        <f t="array" ref="M295">SUM(IF(TARGET_TR5!$B$2:$B$2040=$A295,IF(TARGET_TR5!$C$2:$C$2040=$C295,IF(TARGET_TR5!$E$2:$E$2040=$E295,IF(TARGET_TR5!$W$1:$AH$1=M$2,TARGET_TR5!$W$2:$AH$2040)))))</f>
        <v>0.23584337773817479</v>
      </c>
      <c r="N295" s="174" cm="1">
        <f t="array" ref="N295">SUM(IF(TARGET_TR5!$B$2:$B$2040=$A295,IF(TARGET_TR5!$C$2:$C$2040=$C295,IF(TARGET_TR5!$E$2:$E$2040=$E295,IF(TARGET_TR5!$W$1:$AH$1=N$2,TARGET_TR5!$W$2:$AH$2040)))))</f>
        <v>0.23584337773817479</v>
      </c>
      <c r="O295" s="174" cm="1">
        <f t="array" ref="O295">SUM(IF(TARGET_TR5!$B$2:$B$2040=$A295,IF(TARGET_TR5!$C$2:$C$2040=$C295,IF(TARGET_TR5!$E$2:$E$2040=$E295,IF(TARGET_TR5!$W$1:$AH$1=O$2,TARGET_TR5!$W$2:$AH$2040)))))</f>
        <v>0.23584337773817479</v>
      </c>
      <c r="P295" s="174" cm="1">
        <f t="array" ref="P295">SUM(IF(TARGET_TR5!$B$2:$B$2040=$A295,IF(TARGET_TR5!$C$2:$C$2040=$C295,IF(TARGET_TR5!$E$2:$E$2040=$E295,IF(TARGET_TR5!$W$1:$AH$1=P$2,TARGET_TR5!$W$2:$AH$2040)))))</f>
        <v>0.23584337773817479</v>
      </c>
      <c r="Q295" s="174" cm="1">
        <f t="array" ref="Q295">SUM(IF(TARGET_TR5!$B$2:$B$2040=$A295,IF(TARGET_TR5!$C$2:$C$2040=$C295,IF(TARGET_TR5!$E$2:$E$2040=$E295,IF(TARGET_TR5!$W$1:$AH$1=Q$2,TARGET_TR5!$W$2:$AH$2040)))))</f>
        <v>0.23584337773817479</v>
      </c>
      <c r="R295" s="174">
        <v>0</v>
      </c>
      <c r="S295" s="174">
        <v>0</v>
      </c>
      <c r="T295" s="174">
        <v>0</v>
      </c>
      <c r="U295" s="174">
        <v>0</v>
      </c>
      <c r="V295" s="174">
        <v>0</v>
      </c>
      <c r="W295" s="174">
        <v>0</v>
      </c>
      <c r="X295" s="174">
        <v>0</v>
      </c>
      <c r="Y295" s="174">
        <v>0</v>
      </c>
      <c r="Z295" s="174">
        <v>0</v>
      </c>
      <c r="AA295" s="174">
        <v>0</v>
      </c>
      <c r="AB295" s="174">
        <v>0</v>
      </c>
      <c r="AC295" s="174">
        <v>0</v>
      </c>
      <c r="AD295" s="174" cm="1">
        <f t="array" ref="AD295">SUM(IF(TARGET_TR5!$B$2:$B$2040=$A295,IF(TARGET_TR5!$C$2:$C$2040=$C295,IF(TARGET_TR5!$E$2:$E$2040=$E295,IF(TARGET_TR5!$F$1:$Q$1=AD$2,TARGET_TR5!$F$2:$Q$2040)))))</f>
        <v>0</v>
      </c>
      <c r="AE295" s="174" cm="1">
        <f t="array" ref="AE295">SUM(IF(TARGET_TR5!$B$2:$B$2040=$A295,IF(TARGET_TR5!$C$2:$C$2040=$C295,IF(TARGET_TR5!$E$2:$E$2040=$E295,IF(TARGET_TR5!$F$1:$Q$1=AE$2,TARGET_TR5!$F$2:$Q$2040)))))</f>
        <v>0</v>
      </c>
      <c r="AF295" s="174" cm="1">
        <f t="array" ref="AF295">SUM(IF(TARGET_TR5!$B$2:$B$2040=$A295,IF(TARGET_TR5!$C$2:$C$2040=$C295,IF(TARGET_TR5!$E$2:$E$2040=$E295,IF(TARGET_TR5!$F$1:$Q$1=AF$2,TARGET_TR5!$F$2:$Q$2040)))))</f>
        <v>0</v>
      </c>
      <c r="AG295" s="174" cm="1">
        <f t="array" ref="AG295">SUM(IF(TARGET_TR5!$B$2:$B$2040=$A295,IF(TARGET_TR5!$C$2:$C$2040=$C295,IF(TARGET_TR5!$E$2:$E$2040=$E295,IF(TARGET_TR5!$F$1:$Q$1=AG$2,TARGET_TR5!$F$2:$Q$2040)))))</f>
        <v>0</v>
      </c>
      <c r="AH295" s="174" cm="1">
        <f t="array" ref="AH295">SUM(IF(TARGET_TR5!$B$2:$B$2040=$A295,IF(TARGET_TR5!$C$2:$C$2040=$C295,IF(TARGET_TR5!$E$2:$E$2040=$E295,IF(TARGET_TR5!$F$1:$Q$1=AH$2,TARGET_TR5!$F$2:$Q$2040)))))</f>
        <v>0.23584337773817479</v>
      </c>
      <c r="AI295" s="174" cm="1">
        <f t="array" ref="AI295">SUM(IF(TARGET_TR5!$B$2:$B$2040=$A295,IF(TARGET_TR5!$C$2:$C$2040=$C295,IF(TARGET_TR5!$E$2:$E$2040=$E295,IF(TARGET_TR5!$F$1:$Q$1=AI$2,TARGET_TR5!$F$2:$Q$2040)))))</f>
        <v>0</v>
      </c>
      <c r="AJ295" s="174" cm="1">
        <f t="array" ref="AJ295">SUM(IF(TARGET_TR5!$B$2:$B$2040=$A295,IF(TARGET_TR5!$C$2:$C$2040=$C295,IF(TARGET_TR5!$E$2:$E$2040=$E295,IF(TARGET_TR5!$F$1:$Q$1=AJ$2,TARGET_TR5!$F$2:$Q$2040)))))</f>
        <v>0</v>
      </c>
      <c r="AK295" s="174" cm="1">
        <f t="array" ref="AK295">SUM(IF(TARGET_TR5!$B$2:$B$2040=$A295,IF(TARGET_TR5!$C$2:$C$2040=$C295,IF(TARGET_TR5!$E$2:$E$2040=$E295,IF(TARGET_TR5!$F$1:$Q$1=AK$2,TARGET_TR5!$F$2:$Q$2040)))))</f>
        <v>0</v>
      </c>
      <c r="AL295" s="174" cm="1">
        <f t="array" ref="AL295">SUM(IF(TARGET_TR5!$B$2:$B$2040=$A295,IF(TARGET_TR5!$C$2:$C$2040=$C295,IF(TARGET_TR5!$E$2:$E$2040=$E295,IF(TARGET_TR5!$F$1:$Q$1=AL$2,TARGET_TR5!$F$2:$Q$2040)))))</f>
        <v>0</v>
      </c>
      <c r="AM295" s="174" cm="1">
        <f t="array" ref="AM295">SUM(IF(TARGET_TR5!$B$2:$B$2040=$A295,IF(TARGET_TR5!$C$2:$C$2040=$C295,IF(TARGET_TR5!$E$2:$E$2040=$E295,IF(TARGET_TR5!$F$1:$Q$1=AM$2,TARGET_TR5!$F$2:$Q$2040)))))</f>
        <v>0</v>
      </c>
      <c r="AN295" s="174" cm="1">
        <f t="array" ref="AN295">SUM(IF(TARGET_TR5!$B$2:$B$2040=$A295,IF(TARGET_TR5!$C$2:$C$2040=$C295,IF(TARGET_TR5!$E$2:$E$2040=$E295,IF(TARGET_TR5!$F$1:$Q$1=AN$2,TARGET_TR5!$F$2:$Q$2040)))))</f>
        <v>0</v>
      </c>
      <c r="AO295" s="174" cm="1">
        <f t="array" ref="AO295">SUM(IF(TARGET_TR5!$B$2:$B$2040=$A295,IF(TARGET_TR5!$C$2:$C$2040=$C295,IF(TARGET_TR5!$E$2:$E$2040=$E295,IF(TARGET_TR5!$F$1:$Q$1=AO$2,TARGET_TR5!$F$2:$Q$2040)))))</f>
        <v>0</v>
      </c>
      <c r="AP295" s="174">
        <v>0</v>
      </c>
      <c r="AQ295" s="174">
        <v>0</v>
      </c>
      <c r="AR295" s="174">
        <v>0</v>
      </c>
      <c r="AS295" s="174">
        <v>0</v>
      </c>
      <c r="AT295" s="174">
        <v>0</v>
      </c>
      <c r="AU295" s="174">
        <v>0</v>
      </c>
      <c r="AV295" s="174">
        <v>0</v>
      </c>
      <c r="AW295" s="174">
        <v>0</v>
      </c>
      <c r="AX295" s="174">
        <v>0</v>
      </c>
      <c r="AY295" s="174">
        <v>0</v>
      </c>
      <c r="AZ295" s="174">
        <v>0</v>
      </c>
      <c r="BA295" s="174">
        <v>0</v>
      </c>
      <c r="BB295" s="175">
        <f t="shared" si="61"/>
        <v>1</v>
      </c>
      <c r="BC295" s="175">
        <f t="shared" si="61"/>
        <v>1</v>
      </c>
      <c r="BD295" s="175">
        <f t="shared" si="61"/>
        <v>1</v>
      </c>
      <c r="BE295" s="175">
        <f t="shared" si="60"/>
        <v>1</v>
      </c>
      <c r="BF295" s="175">
        <f t="shared" si="60"/>
        <v>0</v>
      </c>
      <c r="BG295" s="175">
        <f t="shared" si="60"/>
        <v>0</v>
      </c>
      <c r="BH295" s="175">
        <f t="shared" si="60"/>
        <v>0</v>
      </c>
      <c r="BI295" s="175">
        <f t="shared" si="60"/>
        <v>0</v>
      </c>
      <c r="BJ295" s="175">
        <f t="shared" si="60"/>
        <v>0</v>
      </c>
      <c r="BK295" s="175">
        <f t="shared" si="60"/>
        <v>0</v>
      </c>
      <c r="BL295" s="175">
        <f t="shared" si="60"/>
        <v>0</v>
      </c>
      <c r="BM295" s="175">
        <f t="shared" si="60"/>
        <v>0</v>
      </c>
    </row>
    <row r="296" spans="1:65" x14ac:dyDescent="0.35">
      <c r="A296" s="173" t="s">
        <v>65</v>
      </c>
      <c r="B296" s="173" t="str">
        <v>DPS</v>
      </c>
      <c r="C296" s="173" t="str">
        <v>SALES NeuCentrix PS</v>
      </c>
      <c r="D296" s="173" t="str">
        <v>Rack</v>
      </c>
      <c r="E296" s="173" t="str">
        <v>SUMALUT</v>
      </c>
      <c r="F296" s="174" cm="1">
        <f t="array" ref="F296">SUM(IF(TARGET_TR5!$B$2:$B$2040=$A296,IF(TARGET_TR5!$C$2:$C$2040=$C296,IF(TARGET_TR5!$E$2:$E$2040=$E296,IF(TARGET_TR5!$W$1:$AH$1=F$2,TARGET_TR5!$W$2:$AH$2040)))))</f>
        <v>0</v>
      </c>
      <c r="G296" s="174" cm="1">
        <f t="array" ref="G296">SUM(IF(TARGET_TR5!$B$2:$B$2040=$A296,IF(TARGET_TR5!$C$2:$C$2040=$C296,IF(TARGET_TR5!$E$2:$E$2040=$E296,IF(TARGET_TR5!$W$1:$AH$1=G$2,TARGET_TR5!$W$2:$AH$2040)))))</f>
        <v>0</v>
      </c>
      <c r="H296" s="174" cm="1">
        <f t="array" ref="H296">SUM(IF(TARGET_TR5!$B$2:$B$2040=$A296,IF(TARGET_TR5!$C$2:$C$2040=$C296,IF(TARGET_TR5!$E$2:$E$2040=$E296,IF(TARGET_TR5!$W$1:$AH$1=H$2,TARGET_TR5!$W$2:$AH$2040)))))</f>
        <v>0</v>
      </c>
      <c r="I296" s="174" cm="1">
        <f t="array" ref="I296">SUM(IF(TARGET_TR5!$B$2:$B$2040=$A296,IF(TARGET_TR5!$C$2:$C$2040=$C296,IF(TARGET_TR5!$E$2:$E$2040=$E296,IF(TARGET_TR5!$W$1:$AH$1=I$2,TARGET_TR5!$W$2:$AH$2040)))))</f>
        <v>0</v>
      </c>
      <c r="J296" s="174" cm="1">
        <f t="array" ref="J296">SUM(IF(TARGET_TR5!$B$2:$B$2040=$A296,IF(TARGET_TR5!$C$2:$C$2040=$C296,IF(TARGET_TR5!$E$2:$E$2040=$E296,IF(TARGET_TR5!$W$1:$AH$1=J$2,TARGET_TR5!$W$2:$AH$2040)))))</f>
        <v>0.56702830363352974</v>
      </c>
      <c r="K296" s="174" cm="1">
        <f t="array" ref="K296">SUM(IF(TARGET_TR5!$B$2:$B$2040=$A296,IF(TARGET_TR5!$C$2:$C$2040=$C296,IF(TARGET_TR5!$E$2:$E$2040=$E296,IF(TARGET_TR5!$W$1:$AH$1=K$2,TARGET_TR5!$W$2:$AH$2040)))))</f>
        <v>0.56702830363352974</v>
      </c>
      <c r="L296" s="174" cm="1">
        <f t="array" ref="L296">SUM(IF(TARGET_TR5!$B$2:$B$2040=$A296,IF(TARGET_TR5!$C$2:$C$2040=$C296,IF(TARGET_TR5!$E$2:$E$2040=$E296,IF(TARGET_TR5!$W$1:$AH$1=L$2,TARGET_TR5!$W$2:$AH$2040)))))</f>
        <v>0.56702830363352974</v>
      </c>
      <c r="M296" s="174" cm="1">
        <f t="array" ref="M296">SUM(IF(TARGET_TR5!$B$2:$B$2040=$A296,IF(TARGET_TR5!$C$2:$C$2040=$C296,IF(TARGET_TR5!$E$2:$E$2040=$E296,IF(TARGET_TR5!$W$1:$AH$1=M$2,TARGET_TR5!$W$2:$AH$2040)))))</f>
        <v>0.56702830363352974</v>
      </c>
      <c r="N296" s="174" cm="1">
        <f t="array" ref="N296">SUM(IF(TARGET_TR5!$B$2:$B$2040=$A296,IF(TARGET_TR5!$C$2:$C$2040=$C296,IF(TARGET_TR5!$E$2:$E$2040=$E296,IF(TARGET_TR5!$W$1:$AH$1=N$2,TARGET_TR5!$W$2:$AH$2040)))))</f>
        <v>0.56702830363352974</v>
      </c>
      <c r="O296" s="174" cm="1">
        <f t="array" ref="O296">SUM(IF(TARGET_TR5!$B$2:$B$2040=$A296,IF(TARGET_TR5!$C$2:$C$2040=$C296,IF(TARGET_TR5!$E$2:$E$2040=$E296,IF(TARGET_TR5!$W$1:$AH$1=O$2,TARGET_TR5!$W$2:$AH$2040)))))</f>
        <v>0.56702830363352974</v>
      </c>
      <c r="P296" s="174" cm="1">
        <f t="array" ref="P296">SUM(IF(TARGET_TR5!$B$2:$B$2040=$A296,IF(TARGET_TR5!$C$2:$C$2040=$C296,IF(TARGET_TR5!$E$2:$E$2040=$E296,IF(TARGET_TR5!$W$1:$AH$1=P$2,TARGET_TR5!$W$2:$AH$2040)))))</f>
        <v>0.56702830363352974</v>
      </c>
      <c r="Q296" s="174" cm="1">
        <f t="array" ref="Q296">SUM(IF(TARGET_TR5!$B$2:$B$2040=$A296,IF(TARGET_TR5!$C$2:$C$2040=$C296,IF(TARGET_TR5!$E$2:$E$2040=$E296,IF(TARGET_TR5!$W$1:$AH$1=Q$2,TARGET_TR5!$W$2:$AH$2040)))))</f>
        <v>0.56702830363352974</v>
      </c>
      <c r="R296" s="174">
        <v>0</v>
      </c>
      <c r="S296" s="174">
        <v>0</v>
      </c>
      <c r="T296" s="174">
        <v>0</v>
      </c>
      <c r="U296" s="174">
        <v>0</v>
      </c>
      <c r="V296" s="174">
        <v>0</v>
      </c>
      <c r="W296" s="174">
        <v>0</v>
      </c>
      <c r="X296" s="174">
        <v>0</v>
      </c>
      <c r="Y296" s="174">
        <v>0</v>
      </c>
      <c r="Z296" s="174">
        <v>0</v>
      </c>
      <c r="AA296" s="174">
        <v>0</v>
      </c>
      <c r="AB296" s="174">
        <v>0</v>
      </c>
      <c r="AC296" s="174">
        <v>0</v>
      </c>
      <c r="AD296" s="174" cm="1">
        <f t="array" ref="AD296">SUM(IF(TARGET_TR5!$B$2:$B$2040=$A296,IF(TARGET_TR5!$C$2:$C$2040=$C296,IF(TARGET_TR5!$E$2:$E$2040=$E296,IF(TARGET_TR5!$F$1:$Q$1=AD$2,TARGET_TR5!$F$2:$Q$2040)))))</f>
        <v>0</v>
      </c>
      <c r="AE296" s="174" cm="1">
        <f t="array" ref="AE296">SUM(IF(TARGET_TR5!$B$2:$B$2040=$A296,IF(TARGET_TR5!$C$2:$C$2040=$C296,IF(TARGET_TR5!$E$2:$E$2040=$E296,IF(TARGET_TR5!$F$1:$Q$1=AE$2,TARGET_TR5!$F$2:$Q$2040)))))</f>
        <v>0</v>
      </c>
      <c r="AF296" s="174" cm="1">
        <f t="array" ref="AF296">SUM(IF(TARGET_TR5!$B$2:$B$2040=$A296,IF(TARGET_TR5!$C$2:$C$2040=$C296,IF(TARGET_TR5!$E$2:$E$2040=$E296,IF(TARGET_TR5!$F$1:$Q$1=AF$2,TARGET_TR5!$F$2:$Q$2040)))))</f>
        <v>0</v>
      </c>
      <c r="AG296" s="174" cm="1">
        <f t="array" ref="AG296">SUM(IF(TARGET_TR5!$B$2:$B$2040=$A296,IF(TARGET_TR5!$C$2:$C$2040=$C296,IF(TARGET_TR5!$E$2:$E$2040=$E296,IF(TARGET_TR5!$F$1:$Q$1=AG$2,TARGET_TR5!$F$2:$Q$2040)))))</f>
        <v>0</v>
      </c>
      <c r="AH296" s="174" cm="1">
        <f t="array" ref="AH296">SUM(IF(TARGET_TR5!$B$2:$B$2040=$A296,IF(TARGET_TR5!$C$2:$C$2040=$C296,IF(TARGET_TR5!$E$2:$E$2040=$E296,IF(TARGET_TR5!$F$1:$Q$1=AH$2,TARGET_TR5!$F$2:$Q$2040)))))</f>
        <v>0.56702830363352974</v>
      </c>
      <c r="AI296" s="174" cm="1">
        <f t="array" ref="AI296">SUM(IF(TARGET_TR5!$B$2:$B$2040=$A296,IF(TARGET_TR5!$C$2:$C$2040=$C296,IF(TARGET_TR5!$E$2:$E$2040=$E296,IF(TARGET_TR5!$F$1:$Q$1=AI$2,TARGET_TR5!$F$2:$Q$2040)))))</f>
        <v>0</v>
      </c>
      <c r="AJ296" s="174" cm="1">
        <f t="array" ref="AJ296">SUM(IF(TARGET_TR5!$B$2:$B$2040=$A296,IF(TARGET_TR5!$C$2:$C$2040=$C296,IF(TARGET_TR5!$E$2:$E$2040=$E296,IF(TARGET_TR5!$F$1:$Q$1=AJ$2,TARGET_TR5!$F$2:$Q$2040)))))</f>
        <v>0</v>
      </c>
      <c r="AK296" s="174" cm="1">
        <f t="array" ref="AK296">SUM(IF(TARGET_TR5!$B$2:$B$2040=$A296,IF(TARGET_TR5!$C$2:$C$2040=$C296,IF(TARGET_TR5!$E$2:$E$2040=$E296,IF(TARGET_TR5!$F$1:$Q$1=AK$2,TARGET_TR5!$F$2:$Q$2040)))))</f>
        <v>0</v>
      </c>
      <c r="AL296" s="174" cm="1">
        <f t="array" ref="AL296">SUM(IF(TARGET_TR5!$B$2:$B$2040=$A296,IF(TARGET_TR5!$C$2:$C$2040=$C296,IF(TARGET_TR5!$E$2:$E$2040=$E296,IF(TARGET_TR5!$F$1:$Q$1=AL$2,TARGET_TR5!$F$2:$Q$2040)))))</f>
        <v>0</v>
      </c>
      <c r="AM296" s="174" cm="1">
        <f t="array" ref="AM296">SUM(IF(TARGET_TR5!$B$2:$B$2040=$A296,IF(TARGET_TR5!$C$2:$C$2040=$C296,IF(TARGET_TR5!$E$2:$E$2040=$E296,IF(TARGET_TR5!$F$1:$Q$1=AM$2,TARGET_TR5!$F$2:$Q$2040)))))</f>
        <v>0</v>
      </c>
      <c r="AN296" s="174" cm="1">
        <f t="array" ref="AN296">SUM(IF(TARGET_TR5!$B$2:$B$2040=$A296,IF(TARGET_TR5!$C$2:$C$2040=$C296,IF(TARGET_TR5!$E$2:$E$2040=$E296,IF(TARGET_TR5!$F$1:$Q$1=AN$2,TARGET_TR5!$F$2:$Q$2040)))))</f>
        <v>0</v>
      </c>
      <c r="AO296" s="174" cm="1">
        <f t="array" ref="AO296">SUM(IF(TARGET_TR5!$B$2:$B$2040=$A296,IF(TARGET_TR5!$C$2:$C$2040=$C296,IF(TARGET_TR5!$E$2:$E$2040=$E296,IF(TARGET_TR5!$F$1:$Q$1=AO$2,TARGET_TR5!$F$2:$Q$2040)))))</f>
        <v>0</v>
      </c>
      <c r="AP296" s="174">
        <v>0</v>
      </c>
      <c r="AQ296" s="174">
        <v>0</v>
      </c>
      <c r="AR296" s="174">
        <v>0</v>
      </c>
      <c r="AS296" s="174">
        <v>0</v>
      </c>
      <c r="AT296" s="174">
        <v>0</v>
      </c>
      <c r="AU296" s="174">
        <v>0</v>
      </c>
      <c r="AV296" s="174">
        <v>0</v>
      </c>
      <c r="AW296" s="174">
        <v>0</v>
      </c>
      <c r="AX296" s="174">
        <v>0</v>
      </c>
      <c r="AY296" s="174">
        <v>0</v>
      </c>
      <c r="AZ296" s="174">
        <v>0</v>
      </c>
      <c r="BA296" s="174">
        <v>0</v>
      </c>
      <c r="BB296" s="175">
        <f t="shared" si="61"/>
        <v>1</v>
      </c>
      <c r="BC296" s="175">
        <f t="shared" si="61"/>
        <v>1</v>
      </c>
      <c r="BD296" s="175">
        <f t="shared" si="61"/>
        <v>1</v>
      </c>
      <c r="BE296" s="175">
        <f t="shared" si="60"/>
        <v>1</v>
      </c>
      <c r="BF296" s="175">
        <f t="shared" si="60"/>
        <v>0</v>
      </c>
      <c r="BG296" s="175">
        <f t="shared" si="60"/>
        <v>0</v>
      </c>
      <c r="BH296" s="175">
        <f t="shared" si="60"/>
        <v>0</v>
      </c>
      <c r="BI296" s="175">
        <f t="shared" si="60"/>
        <v>0</v>
      </c>
      <c r="BJ296" s="175">
        <f t="shared" si="60"/>
        <v>0</v>
      </c>
      <c r="BK296" s="175">
        <f t="shared" si="60"/>
        <v>0</v>
      </c>
      <c r="BL296" s="175">
        <f t="shared" si="60"/>
        <v>0</v>
      </c>
      <c r="BM296" s="175">
        <f t="shared" si="60"/>
        <v>0</v>
      </c>
    </row>
    <row r="297" spans="1:65" x14ac:dyDescent="0.35">
      <c r="A297" s="170" t="s">
        <v>65</v>
      </c>
      <c r="B297" s="170" t="str">
        <v>DPS</v>
      </c>
      <c r="C297" s="170" t="str">
        <v>Cyber Security PS</v>
      </c>
      <c r="D297" s="170" t="str">
        <v>RP M</v>
      </c>
      <c r="E297" s="170" t="str">
        <v>TR5</v>
      </c>
      <c r="F297" s="171" cm="1">
        <f t="array" ref="F297">SUM(IF(TARGET_TR5!$B$2:$B$2040=$A297,IF(TARGET_TR5!$C$2:$C$2040=$C297,IF(TARGET_TR5!$E$2:$E$2040=$E297,IF(TARGET_TR5!$W$1:$AH$1=F$2,TARGET_TR5!$W$2:$AH$2040)))))</f>
        <v>404826.10707743728</v>
      </c>
      <c r="G297" s="171" cm="1">
        <f t="array" ref="G297">SUM(IF(TARGET_TR5!$B$2:$B$2040=$A297,IF(TARGET_TR5!$C$2:$C$2040=$C297,IF(TARGET_TR5!$E$2:$E$2040=$E297,IF(TARGET_TR5!$W$1:$AH$1=G$2,TARGET_TR5!$W$2:$AH$2040)))))</f>
        <v>1214478.3212323119</v>
      </c>
      <c r="H297" s="171" cm="1">
        <f t="array" ref="H297">SUM(IF(TARGET_TR5!$B$2:$B$2040=$A297,IF(TARGET_TR5!$C$2:$C$2040=$C297,IF(TARGET_TR5!$E$2:$E$2040=$E297,IF(TARGET_TR5!$W$1:$AH$1=H$2,TARGET_TR5!$W$2:$AH$2040)))))</f>
        <v>7661586.3642654382</v>
      </c>
      <c r="I297" s="171" cm="1">
        <f t="array" ref="I297">SUM(IF(TARGET_TR5!$B$2:$B$2040=$A297,IF(TARGET_TR5!$C$2:$C$2040=$C297,IF(TARGET_TR5!$E$2:$E$2040=$E297,IF(TARGET_TR5!$W$1:$AH$1=I$2,TARGET_TR5!$W$2:$AH$2040)))))</f>
        <v>16988171.385263581</v>
      </c>
      <c r="J297" s="171" cm="1">
        <f t="array" ref="J297">SUM(IF(TARGET_TR5!$B$2:$B$2040=$A297,IF(TARGET_TR5!$C$2:$C$2040=$C297,IF(TARGET_TR5!$E$2:$E$2040=$E297,IF(TARGET_TR5!$W$1:$AH$1=J$2,TARGET_TR5!$W$2:$AH$2040)))))</f>
        <v>26115542.463197201</v>
      </c>
      <c r="K297" s="171" cm="1">
        <f t="array" ref="K297">SUM(IF(TARGET_TR5!$B$2:$B$2040=$A297,IF(TARGET_TR5!$C$2:$C$2040=$C297,IF(TARGET_TR5!$E$2:$E$2040=$E297,IF(TARGET_TR5!$W$1:$AH$1=K$2,TARGET_TR5!$W$2:$AH$2040)))))</f>
        <v>33535455.560090076</v>
      </c>
      <c r="L297" s="171" cm="1">
        <f t="array" ref="L297">SUM(IF(TARGET_TR5!$B$2:$B$2040=$A297,IF(TARGET_TR5!$C$2:$C$2040=$C297,IF(TARGET_TR5!$E$2:$E$2040=$E297,IF(TARGET_TR5!$W$1:$AH$1=L$2,TARGET_TR5!$W$2:$AH$2040)))))</f>
        <v>46859610.418525621</v>
      </c>
      <c r="M297" s="171" cm="1">
        <f t="array" ref="M297">SUM(IF(TARGET_TR5!$B$2:$B$2040=$A297,IF(TARGET_TR5!$C$2:$C$2040=$C297,IF(TARGET_TR5!$E$2:$E$2040=$E297,IF(TARGET_TR5!$W$1:$AH$1=M$2,TARGET_TR5!$W$2:$AH$2040)))))</f>
        <v>60013863.357450143</v>
      </c>
      <c r="N297" s="171" cm="1">
        <f t="array" ref="N297">SUM(IF(TARGET_TR5!$B$2:$B$2040=$A297,IF(TARGET_TR5!$C$2:$C$2040=$C297,IF(TARGET_TR5!$E$2:$E$2040=$E297,IF(TARGET_TR5!$W$1:$AH$1=N$2,TARGET_TR5!$W$2:$AH$2040)))))</f>
        <v>70795704.333394825</v>
      </c>
      <c r="O297" s="171" cm="1">
        <f t="array" ref="O297">SUM(IF(TARGET_TR5!$B$2:$B$2040=$A297,IF(TARGET_TR5!$C$2:$C$2040=$C297,IF(TARGET_TR5!$E$2:$E$2040=$E297,IF(TARGET_TR5!$W$1:$AH$1=O$2,TARGET_TR5!$W$2:$AH$2040)))))</f>
        <v>85198358.555338979</v>
      </c>
      <c r="P297" s="171" cm="1">
        <f t="array" ref="P297">SUM(IF(TARGET_TR5!$B$2:$B$2040=$A297,IF(TARGET_TR5!$C$2:$C$2040=$C297,IF(TARGET_TR5!$E$2:$E$2040=$E297,IF(TARGET_TR5!$W$1:$AH$1=P$2,TARGET_TR5!$W$2:$AH$2040)))))</f>
        <v>99843227.098355338</v>
      </c>
      <c r="Q297" s="171" cm="1">
        <f t="array" ref="Q297">SUM(IF(TARGET_TR5!$B$2:$B$2040=$A297,IF(TARGET_TR5!$C$2:$C$2040=$C297,IF(TARGET_TR5!$E$2:$E$2040=$E297,IF(TARGET_TR5!$W$1:$AH$1=Q$2,TARGET_TR5!$W$2:$AH$2040)))))</f>
        <v>111784851.86696693</v>
      </c>
      <c r="R297" s="171">
        <v>0</v>
      </c>
      <c r="S297" s="171">
        <v>1574000</v>
      </c>
      <c r="T297" s="171">
        <v>3148000</v>
      </c>
      <c r="U297" s="171">
        <v>4722000</v>
      </c>
      <c r="V297" s="171">
        <v>4722000</v>
      </c>
      <c r="W297" s="171">
        <v>4722000</v>
      </c>
      <c r="X297" s="171">
        <v>4722000</v>
      </c>
      <c r="Y297" s="171">
        <v>4722000</v>
      </c>
      <c r="Z297" s="171">
        <v>4722000</v>
      </c>
      <c r="AA297" s="171">
        <v>4722000</v>
      </c>
      <c r="AB297" s="171">
        <v>4722000</v>
      </c>
      <c r="AC297" s="171">
        <v>4722000</v>
      </c>
      <c r="AD297" s="171" cm="1">
        <f t="array" ref="AD297">SUM(IF(TARGET_TR5!$B$2:$B$2040=$A297,IF(TARGET_TR5!$C$2:$C$2040=$C297,IF(TARGET_TR5!$E$2:$E$2040=$E297,IF(TARGET_TR5!$F$1:$Q$1=AD$2,TARGET_TR5!$F$2:$Q$2040)))))</f>
        <v>404826.10707743728</v>
      </c>
      <c r="AE297" s="171" cm="1">
        <f t="array" ref="AE297">SUM(IF(TARGET_TR5!$B$2:$B$2040=$A297,IF(TARGET_TR5!$C$2:$C$2040=$C297,IF(TARGET_TR5!$E$2:$E$2040=$E297,IF(TARGET_TR5!$F$1:$Q$1=AE$2,TARGET_TR5!$F$2:$Q$2040)))))</f>
        <v>809652.21415487456</v>
      </c>
      <c r="AF297" s="171" cm="1">
        <f t="array" ref="AF297">SUM(IF(TARGET_TR5!$B$2:$B$2040=$A297,IF(TARGET_TR5!$C$2:$C$2040=$C297,IF(TARGET_TR5!$E$2:$E$2040=$E297,IF(TARGET_TR5!$F$1:$Q$1=AF$2,TARGET_TR5!$F$2:$Q$2040)))))</f>
        <v>6447108.0430331267</v>
      </c>
      <c r="AG297" s="171" cm="1">
        <f t="array" ref="AG297">SUM(IF(TARGET_TR5!$B$2:$B$2040=$A297,IF(TARGET_TR5!$C$2:$C$2040=$C297,IF(TARGET_TR5!$E$2:$E$2040=$E297,IF(TARGET_TR5!$F$1:$Q$1=AG$2,TARGET_TR5!$F$2:$Q$2040)))))</f>
        <v>9326585.0209981427</v>
      </c>
      <c r="AH297" s="171" cm="1">
        <f t="array" ref="AH297">SUM(IF(TARGET_TR5!$B$2:$B$2040=$A297,IF(TARGET_TR5!$C$2:$C$2040=$C297,IF(TARGET_TR5!$E$2:$E$2040=$E297,IF(TARGET_TR5!$F$1:$Q$1=AH$2,TARGET_TR5!$F$2:$Q$2040)))))</f>
        <v>9127371.0779336207</v>
      </c>
      <c r="AI297" s="171" cm="1">
        <f t="array" ref="AI297">SUM(IF(TARGET_TR5!$B$2:$B$2040=$A297,IF(TARGET_TR5!$C$2:$C$2040=$C297,IF(TARGET_TR5!$E$2:$E$2040=$E297,IF(TARGET_TR5!$F$1:$Q$1=AI$2,TARGET_TR5!$F$2:$Q$2040)))))</f>
        <v>7419913.0968928756</v>
      </c>
      <c r="AJ297" s="171" cm="1">
        <f t="array" ref="AJ297">SUM(IF(TARGET_TR5!$B$2:$B$2040=$A297,IF(TARGET_TR5!$C$2:$C$2040=$C297,IF(TARGET_TR5!$E$2:$E$2040=$E297,IF(TARGET_TR5!$F$1:$Q$1=AJ$2,TARGET_TR5!$F$2:$Q$2040)))))</f>
        <v>13324154.858435549</v>
      </c>
      <c r="AK297" s="171" cm="1">
        <f t="array" ref="AK297">SUM(IF(TARGET_TR5!$B$2:$B$2040=$A297,IF(TARGET_TR5!$C$2:$C$2040=$C297,IF(TARGET_TR5!$E$2:$E$2040=$E297,IF(TARGET_TR5!$F$1:$Q$1=AK$2,TARGET_TR5!$F$2:$Q$2040)))))</f>
        <v>13154252.938924521</v>
      </c>
      <c r="AL297" s="171" cm="1">
        <f t="array" ref="AL297">SUM(IF(TARGET_TR5!$B$2:$B$2040=$A297,IF(TARGET_TR5!$C$2:$C$2040=$C297,IF(TARGET_TR5!$E$2:$E$2040=$E297,IF(TARGET_TR5!$F$1:$Q$1=AL$2,TARGET_TR5!$F$2:$Q$2040)))))</f>
        <v>10781840.97594469</v>
      </c>
      <c r="AM297" s="171" cm="1">
        <f t="array" ref="AM297">SUM(IF(TARGET_TR5!$B$2:$B$2040=$A297,IF(TARGET_TR5!$C$2:$C$2040=$C297,IF(TARGET_TR5!$E$2:$E$2040=$E297,IF(TARGET_TR5!$F$1:$Q$1=AM$2,TARGET_TR5!$F$2:$Q$2040)))))</f>
        <v>14402654.22194415</v>
      </c>
      <c r="AN297" s="171" cm="1">
        <f t="array" ref="AN297">SUM(IF(TARGET_TR5!$B$2:$B$2040=$A297,IF(TARGET_TR5!$C$2:$C$2040=$C297,IF(TARGET_TR5!$E$2:$E$2040=$E297,IF(TARGET_TR5!$F$1:$Q$1=AN$2,TARGET_TR5!$F$2:$Q$2040)))))</f>
        <v>14644868.543016355</v>
      </c>
      <c r="AO297" s="171" cm="1">
        <f t="array" ref="AO297">SUM(IF(TARGET_TR5!$B$2:$B$2040=$A297,IF(TARGET_TR5!$C$2:$C$2040=$C297,IF(TARGET_TR5!$E$2:$E$2040=$E297,IF(TARGET_TR5!$F$1:$Q$1=AO$2,TARGET_TR5!$F$2:$Q$2040)))))</f>
        <v>11941624.768611591</v>
      </c>
      <c r="AP297" s="171">
        <v>0</v>
      </c>
      <c r="AQ297" s="171">
        <v>1574000</v>
      </c>
      <c r="AR297" s="171">
        <v>1574000</v>
      </c>
      <c r="AS297" s="171">
        <v>1574000</v>
      </c>
      <c r="AT297" s="171">
        <v>0</v>
      </c>
      <c r="AU297" s="171">
        <v>0</v>
      </c>
      <c r="AV297" s="171">
        <v>0</v>
      </c>
      <c r="AW297" s="171">
        <v>0</v>
      </c>
      <c r="AX297" s="171">
        <v>0</v>
      </c>
      <c r="AY297" s="171">
        <v>0</v>
      </c>
      <c r="AZ297" s="171">
        <v>0</v>
      </c>
      <c r="BA297" s="171">
        <v>0</v>
      </c>
      <c r="BB297" s="172">
        <f t="shared" si="61"/>
        <v>0</v>
      </c>
      <c r="BC297" s="172">
        <f t="shared" si="61"/>
        <v>1.2960297211422327</v>
      </c>
      <c r="BD297" s="172">
        <f t="shared" si="61"/>
        <v>0.41088096515920663</v>
      </c>
      <c r="BE297" s="172">
        <f t="shared" si="61"/>
        <v>0.27795810937580412</v>
      </c>
      <c r="BF297" s="172">
        <f t="shared" si="61"/>
        <v>0.18081186736420976</v>
      </c>
      <c r="BG297" s="172">
        <f t="shared" si="61"/>
        <v>0.14080619813077966</v>
      </c>
      <c r="BH297" s="172">
        <f t="shared" si="61"/>
        <v>0.100769083605808</v>
      </c>
      <c r="BI297" s="172">
        <f t="shared" si="61"/>
        <v>7.8681820096719521E-2</v>
      </c>
      <c r="BJ297" s="172">
        <f t="shared" si="61"/>
        <v>6.6698962097515288E-2</v>
      </c>
      <c r="BK297" s="172">
        <f t="shared" si="61"/>
        <v>5.5423602990342991E-2</v>
      </c>
      <c r="BL297" s="172">
        <f t="shared" si="61"/>
        <v>4.7294144402487796E-2</v>
      </c>
      <c r="BM297" s="172">
        <f t="shared" si="61"/>
        <v>4.2241859439233899E-2</v>
      </c>
    </row>
    <row r="298" spans="1:65" x14ac:dyDescent="0.35">
      <c r="A298" s="173" t="s">
        <v>65</v>
      </c>
      <c r="B298" s="173" t="str">
        <v>DPS</v>
      </c>
      <c r="C298" s="173" t="str">
        <v>Cyber Security PS</v>
      </c>
      <c r="D298" s="173" t="str">
        <v>RP M</v>
      </c>
      <c r="E298" s="173" t="str">
        <v>PAPUA</v>
      </c>
      <c r="F298" s="174" cm="1">
        <f t="array" ref="F298">SUM(IF(TARGET_TR5!$B$2:$B$2040=$A298,IF(TARGET_TR5!$C$2:$C$2040=$C298,IF(TARGET_TR5!$E$2:$E$2040=$E298,IF(TARGET_TR5!$W$1:$AH$1=F$2,TARGET_TR5!$W$2:$AH$2040)))))</f>
        <v>5264.3927715923364</v>
      </c>
      <c r="G298" s="174" cm="1">
        <f t="array" ref="G298">SUM(IF(TARGET_TR5!$B$2:$B$2040=$A298,IF(TARGET_TR5!$C$2:$C$2040=$C298,IF(TARGET_TR5!$E$2:$E$2040=$E298,IF(TARGET_TR5!$W$1:$AH$1=G$2,TARGET_TR5!$W$2:$AH$2040)))))</f>
        <v>15793.178314777009</v>
      </c>
      <c r="H298" s="174" cm="1">
        <f t="array" ref="H298">SUM(IF(TARGET_TR5!$B$2:$B$2040=$A298,IF(TARGET_TR5!$C$2:$C$2040=$C298,IF(TARGET_TR5!$E$2:$E$2040=$E298,IF(TARGET_TR5!$W$1:$AH$1=H$2,TARGET_TR5!$W$2:$AH$2040)))))</f>
        <v>99631.913974496114</v>
      </c>
      <c r="I298" s="174" cm="1">
        <f t="array" ref="I298">SUM(IF(TARGET_TR5!$B$2:$B$2040=$A298,IF(TARGET_TR5!$C$2:$C$2040=$C298,IF(TARGET_TR5!$E$2:$E$2040=$E298,IF(TARGET_TR5!$W$1:$AH$1=I$2,TARGET_TR5!$W$2:$AH$2040)))))</f>
        <v>220915.61062796344</v>
      </c>
      <c r="J298" s="174" cm="1">
        <f t="array" ref="J298">SUM(IF(TARGET_TR5!$B$2:$B$2040=$A298,IF(TARGET_TR5!$C$2:$C$2040=$C298,IF(TARGET_TR5!$E$2:$E$2040=$E298,IF(TARGET_TR5!$W$1:$AH$1=J$2,TARGET_TR5!$W$2:$AH$2040)))))</f>
        <v>339608.71239751764</v>
      </c>
      <c r="K298" s="174" cm="1">
        <f t="array" ref="K298">SUM(IF(TARGET_TR5!$B$2:$B$2040=$A298,IF(TARGET_TR5!$C$2:$C$2040=$C298,IF(TARGET_TR5!$E$2:$E$2040=$E298,IF(TARGET_TR5!$W$1:$AH$1=K$2,TARGET_TR5!$W$2:$AH$2040)))))</f>
        <v>436097.88686089858</v>
      </c>
      <c r="L298" s="174" cm="1">
        <f t="array" ref="L298">SUM(IF(TARGET_TR5!$B$2:$B$2040=$A298,IF(TARGET_TR5!$C$2:$C$2040=$C298,IF(TARGET_TR5!$E$2:$E$2040=$E298,IF(TARGET_TR5!$W$1:$AH$1=L$2,TARGET_TR5!$W$2:$AH$2040)))))</f>
        <v>609366.31816517608</v>
      </c>
      <c r="M298" s="174" cm="1">
        <f t="array" ref="M298">SUM(IF(TARGET_TR5!$B$2:$B$2040=$A298,IF(TARGET_TR5!$C$2:$C$2040=$C298,IF(TARGET_TR5!$E$2:$E$2040=$E298,IF(TARGET_TR5!$W$1:$AH$1=M$2,TARGET_TR5!$W$2:$AH$2040)))))</f>
        <v>780425.33060709143</v>
      </c>
      <c r="N298" s="174" cm="1">
        <f t="array" ref="N298">SUM(IF(TARGET_TR5!$B$2:$B$2040=$A298,IF(TARGET_TR5!$C$2:$C$2040=$C298,IF(TARGET_TR5!$E$2:$E$2040=$E298,IF(TARGET_TR5!$W$1:$AH$1=N$2,TARGET_TR5!$W$2:$AH$2040)))))</f>
        <v>920633.29819097044</v>
      </c>
      <c r="O298" s="174" cm="1">
        <f t="array" ref="O298">SUM(IF(TARGET_TR5!$B$2:$B$2040=$A298,IF(TARGET_TR5!$C$2:$C$2040=$C298,IF(TARGET_TR5!$E$2:$E$2040=$E298,IF(TARGET_TR5!$W$1:$AH$1=O$2,TARGET_TR5!$W$2:$AH$2040)))))</f>
        <v>1107926.6259981198</v>
      </c>
      <c r="P298" s="174" cm="1">
        <f t="array" ref="P298">SUM(IF(TARGET_TR5!$B$2:$B$2040=$A298,IF(TARGET_TR5!$C$2:$C$2040=$C298,IF(TARGET_TR5!$E$2:$E$2040=$E298,IF(TARGET_TR5!$W$1:$AH$1=P$2,TARGET_TR5!$W$2:$AH$2040)))))</f>
        <v>1298369.7292242364</v>
      </c>
      <c r="Q298" s="174" cm="1">
        <f t="array" ref="Q298">SUM(IF(TARGET_TR5!$B$2:$B$2040=$A298,IF(TARGET_TR5!$C$2:$C$2040=$C298,IF(TARGET_TR5!$E$2:$E$2040=$E298,IF(TARGET_TR5!$W$1:$AH$1=Q$2,TARGET_TR5!$W$2:$AH$2040)))))</f>
        <v>1453659.622869662</v>
      </c>
      <c r="R298" s="174">
        <v>0</v>
      </c>
      <c r="S298" s="174">
        <v>0</v>
      </c>
      <c r="T298" s="174">
        <v>0</v>
      </c>
      <c r="U298" s="174">
        <v>0</v>
      </c>
      <c r="V298" s="174">
        <v>0</v>
      </c>
      <c r="W298" s="174">
        <v>0</v>
      </c>
      <c r="X298" s="174">
        <v>0</v>
      </c>
      <c r="Y298" s="174">
        <v>0</v>
      </c>
      <c r="Z298" s="174">
        <v>0</v>
      </c>
      <c r="AA298" s="174">
        <v>0</v>
      </c>
      <c r="AB298" s="174">
        <v>0</v>
      </c>
      <c r="AC298" s="174">
        <v>0</v>
      </c>
      <c r="AD298" s="174" cm="1">
        <f t="array" ref="AD298">SUM(IF(TARGET_TR5!$B$2:$B$2040=$A298,IF(TARGET_TR5!$C$2:$C$2040=$C298,IF(TARGET_TR5!$E$2:$E$2040=$E298,IF(TARGET_TR5!$F$1:$Q$1=AD$2,TARGET_TR5!$F$2:$Q$2040)))))</f>
        <v>5264.3927715923364</v>
      </c>
      <c r="AE298" s="174" cm="1">
        <f t="array" ref="AE298">SUM(IF(TARGET_TR5!$B$2:$B$2040=$A298,IF(TARGET_TR5!$C$2:$C$2040=$C298,IF(TARGET_TR5!$E$2:$E$2040=$E298,IF(TARGET_TR5!$F$1:$Q$1=AE$2,TARGET_TR5!$F$2:$Q$2040)))))</f>
        <v>10528.785543184673</v>
      </c>
      <c r="AF298" s="174" cm="1">
        <f t="array" ref="AF298">SUM(IF(TARGET_TR5!$B$2:$B$2040=$A298,IF(TARGET_TR5!$C$2:$C$2040=$C298,IF(TARGET_TR5!$E$2:$E$2040=$E298,IF(TARGET_TR5!$F$1:$Q$1=AF$2,TARGET_TR5!$F$2:$Q$2040)))))</f>
        <v>83838.73565971911</v>
      </c>
      <c r="AG298" s="174" cm="1">
        <f t="array" ref="AG298">SUM(IF(TARGET_TR5!$B$2:$B$2040=$A298,IF(TARGET_TR5!$C$2:$C$2040=$C298,IF(TARGET_TR5!$E$2:$E$2040=$E298,IF(TARGET_TR5!$F$1:$Q$1=AG$2,TARGET_TR5!$F$2:$Q$2040)))))</f>
        <v>121283.69665346731</v>
      </c>
      <c r="AH298" s="174" cm="1">
        <f t="array" ref="AH298">SUM(IF(TARGET_TR5!$B$2:$B$2040=$A298,IF(TARGET_TR5!$C$2:$C$2040=$C298,IF(TARGET_TR5!$E$2:$E$2040=$E298,IF(TARGET_TR5!$F$1:$Q$1=AH$2,TARGET_TR5!$F$2:$Q$2040)))))</f>
        <v>118693.1017695542</v>
      </c>
      <c r="AI298" s="174" cm="1">
        <f t="array" ref="AI298">SUM(IF(TARGET_TR5!$B$2:$B$2040=$A298,IF(TARGET_TR5!$C$2:$C$2040=$C298,IF(TARGET_TR5!$E$2:$E$2040=$E298,IF(TARGET_TR5!$F$1:$Q$1=AI$2,TARGET_TR5!$F$2:$Q$2040)))))</f>
        <v>96489.174463380914</v>
      </c>
      <c r="AJ298" s="174" cm="1">
        <f t="array" ref="AJ298">SUM(IF(TARGET_TR5!$B$2:$B$2040=$A298,IF(TARGET_TR5!$C$2:$C$2040=$C298,IF(TARGET_TR5!$E$2:$E$2040=$E298,IF(TARGET_TR5!$F$1:$Q$1=AJ$2,TARGET_TR5!$F$2:$Q$2040)))))</f>
        <v>173268.43130427747</v>
      </c>
      <c r="AK298" s="174" cm="1">
        <f t="array" ref="AK298">SUM(IF(TARGET_TR5!$B$2:$B$2040=$A298,IF(TARGET_TR5!$C$2:$C$2040=$C298,IF(TARGET_TR5!$E$2:$E$2040=$E298,IF(TARGET_TR5!$F$1:$Q$1=AK$2,TARGET_TR5!$F$2:$Q$2040)))))</f>
        <v>171059.01244191537</v>
      </c>
      <c r="AL298" s="174" cm="1">
        <f t="array" ref="AL298">SUM(IF(TARGET_TR5!$B$2:$B$2040=$A298,IF(TARGET_TR5!$C$2:$C$2040=$C298,IF(TARGET_TR5!$E$2:$E$2040=$E298,IF(TARGET_TR5!$F$1:$Q$1=AL$2,TARGET_TR5!$F$2:$Q$2040)))))</f>
        <v>140207.96758387907</v>
      </c>
      <c r="AM298" s="174" cm="1">
        <f t="array" ref="AM298">SUM(IF(TARGET_TR5!$B$2:$B$2040=$A298,IF(TARGET_TR5!$C$2:$C$2040=$C298,IF(TARGET_TR5!$E$2:$E$2040=$E298,IF(TARGET_TR5!$F$1:$Q$1=AM$2,TARGET_TR5!$F$2:$Q$2040)))))</f>
        <v>187293.32780714941</v>
      </c>
      <c r="AN298" s="174" cm="1">
        <f t="array" ref="AN298">SUM(IF(TARGET_TR5!$B$2:$B$2040=$A298,IF(TARGET_TR5!$C$2:$C$2040=$C298,IF(TARGET_TR5!$E$2:$E$2040=$E298,IF(TARGET_TR5!$F$1:$Q$1=AN$2,TARGET_TR5!$F$2:$Q$2040)))))</f>
        <v>190443.10322611657</v>
      </c>
      <c r="AO298" s="174" cm="1">
        <f t="array" ref="AO298">SUM(IF(TARGET_TR5!$B$2:$B$2040=$A298,IF(TARGET_TR5!$C$2:$C$2040=$C298,IF(TARGET_TR5!$E$2:$E$2040=$E298,IF(TARGET_TR5!$F$1:$Q$1=AO$2,TARGET_TR5!$F$2:$Q$2040)))))</f>
        <v>155289.8936454255</v>
      </c>
      <c r="AP298" s="174">
        <v>0</v>
      </c>
      <c r="AQ298" s="174">
        <v>0</v>
      </c>
      <c r="AR298" s="174">
        <v>0</v>
      </c>
      <c r="AS298" s="174">
        <v>0</v>
      </c>
      <c r="AT298" s="174">
        <v>0</v>
      </c>
      <c r="AU298" s="174">
        <v>0</v>
      </c>
      <c r="AV298" s="174">
        <v>0</v>
      </c>
      <c r="AW298" s="174">
        <v>0</v>
      </c>
      <c r="AX298" s="174">
        <v>0</v>
      </c>
      <c r="AY298" s="174">
        <v>0</v>
      </c>
      <c r="AZ298" s="174">
        <v>0</v>
      </c>
      <c r="BA298" s="174">
        <v>0</v>
      </c>
      <c r="BB298" s="175">
        <f t="shared" si="61"/>
        <v>0</v>
      </c>
      <c r="BC298" s="175">
        <f t="shared" si="61"/>
        <v>0</v>
      </c>
      <c r="BD298" s="175">
        <f t="shared" si="61"/>
        <v>0</v>
      </c>
      <c r="BE298" s="175">
        <f t="shared" si="61"/>
        <v>0</v>
      </c>
      <c r="BF298" s="175">
        <f t="shared" si="61"/>
        <v>0</v>
      </c>
      <c r="BG298" s="175">
        <f t="shared" si="61"/>
        <v>0</v>
      </c>
      <c r="BH298" s="175">
        <f t="shared" si="61"/>
        <v>0</v>
      </c>
      <c r="BI298" s="175">
        <f t="shared" si="61"/>
        <v>0</v>
      </c>
      <c r="BJ298" s="175">
        <f t="shared" si="61"/>
        <v>0</v>
      </c>
      <c r="BK298" s="175">
        <f t="shared" si="61"/>
        <v>0</v>
      </c>
      <c r="BL298" s="175">
        <f t="shared" si="61"/>
        <v>0</v>
      </c>
      <c r="BM298" s="175">
        <f t="shared" si="61"/>
        <v>0</v>
      </c>
    </row>
    <row r="299" spans="1:65" x14ac:dyDescent="0.35">
      <c r="A299" s="173" t="s">
        <v>65</v>
      </c>
      <c r="B299" s="173" t="str">
        <v>DPS</v>
      </c>
      <c r="C299" s="173" t="str">
        <v>Cyber Security PS</v>
      </c>
      <c r="D299" s="173" t="str">
        <v>RP M</v>
      </c>
      <c r="E299" s="173" t="str">
        <v>PAPUA BARAT</v>
      </c>
      <c r="F299" s="174" cm="1">
        <f t="array" ref="F299">SUM(IF(TARGET_TR5!$B$2:$B$2040=$A299,IF(TARGET_TR5!$C$2:$C$2040=$C299,IF(TARGET_TR5!$E$2:$E$2040=$E299,IF(TARGET_TR5!$W$1:$AH$1=F$2,TARGET_TR5!$W$2:$AH$2040)))))</f>
        <v>4160.7956316999034</v>
      </c>
      <c r="G299" s="174" cm="1">
        <f t="array" ref="G299">SUM(IF(TARGET_TR5!$B$2:$B$2040=$A299,IF(TARGET_TR5!$C$2:$C$2040=$C299,IF(TARGET_TR5!$E$2:$E$2040=$E299,IF(TARGET_TR5!$W$1:$AH$1=G$2,TARGET_TR5!$W$2:$AH$2040)))))</f>
        <v>12482.386895099709</v>
      </c>
      <c r="H299" s="174" cm="1">
        <f t="array" ref="H299">SUM(IF(TARGET_TR5!$B$2:$B$2040=$A299,IF(TARGET_TR5!$C$2:$C$2040=$C299,IF(TARGET_TR5!$E$2:$E$2040=$E299,IF(TARGET_TR5!$W$1:$AH$1=H$2,TARGET_TR5!$W$2:$AH$2040)))))</f>
        <v>78745.650339762637</v>
      </c>
      <c r="I299" s="174" cm="1">
        <f t="array" ref="I299">SUM(IF(TARGET_TR5!$B$2:$B$2040=$A299,IF(TARGET_TR5!$C$2:$C$2040=$C299,IF(TARGET_TR5!$E$2:$E$2040=$E299,IF(TARGET_TR5!$W$1:$AH$1=I$2,TARGET_TR5!$W$2:$AH$2040)))))</f>
        <v>174604.12768500907</v>
      </c>
      <c r="J299" s="174" cm="1">
        <f t="array" ref="J299">SUM(IF(TARGET_TR5!$B$2:$B$2040=$A299,IF(TARGET_TR5!$C$2:$C$2040=$C299,IF(TARGET_TR5!$E$2:$E$2040=$E299,IF(TARGET_TR5!$W$1:$AH$1=J$2,TARGET_TR5!$W$2:$AH$2040)))))</f>
        <v>268415.08761577704</v>
      </c>
      <c r="K299" s="174" cm="1">
        <f t="array" ref="K299">SUM(IF(TARGET_TR5!$B$2:$B$2040=$A299,IF(TARGET_TR5!$C$2:$C$2040=$C299,IF(TARGET_TR5!$E$2:$E$2040=$E299,IF(TARGET_TR5!$W$1:$AH$1=K$2,TARGET_TR5!$W$2:$AH$2040)))))</f>
        <v>344676.82435016031</v>
      </c>
      <c r="L299" s="174" cm="1">
        <f t="array" ref="L299">SUM(IF(TARGET_TR5!$B$2:$B$2040=$A299,IF(TARGET_TR5!$C$2:$C$2040=$C299,IF(TARGET_TR5!$E$2:$E$2040=$E299,IF(TARGET_TR5!$W$1:$AH$1=L$2,TARGET_TR5!$W$2:$AH$2040)))))</f>
        <v>481622.25440481585</v>
      </c>
      <c r="M299" s="174" cm="1">
        <f t="array" ref="M299">SUM(IF(TARGET_TR5!$B$2:$B$2040=$A299,IF(TARGET_TR5!$C$2:$C$2040=$C299,IF(TARGET_TR5!$E$2:$E$2040=$E299,IF(TARGET_TR5!$W$1:$AH$1=M$2,TARGET_TR5!$W$2:$AH$2040)))))</f>
        <v>616821.4355092186</v>
      </c>
      <c r="N299" s="174" cm="1">
        <f t="array" ref="N299">SUM(IF(TARGET_TR5!$B$2:$B$2040=$A299,IF(TARGET_TR5!$C$2:$C$2040=$C299,IF(TARGET_TR5!$E$2:$E$2040=$E299,IF(TARGET_TR5!$W$1:$AH$1=N$2,TARGET_TR5!$W$2:$AH$2040)))))</f>
        <v>727637.00804790482</v>
      </c>
      <c r="O299" s="174" cm="1">
        <f t="array" ref="O299">SUM(IF(TARGET_TR5!$B$2:$B$2040=$A299,IF(TARGET_TR5!$C$2:$C$2040=$C299,IF(TARGET_TR5!$E$2:$E$2040=$E299,IF(TARGET_TR5!$W$1:$AH$1=O$2,TARGET_TR5!$W$2:$AH$2040)))))</f>
        <v>875667.2356539676</v>
      </c>
      <c r="P299" s="174" cm="1">
        <f t="array" ref="P299">SUM(IF(TARGET_TR5!$B$2:$B$2040=$A299,IF(TARGET_TR5!$C$2:$C$2040=$C299,IF(TARGET_TR5!$E$2:$E$2040=$E299,IF(TARGET_TR5!$W$1:$AH$1=P$2,TARGET_TR5!$W$2:$AH$2040)))))</f>
        <v>1026186.9378058497</v>
      </c>
      <c r="Q299" s="174" cm="1">
        <f t="array" ref="Q299">SUM(IF(TARGET_TR5!$B$2:$B$2040=$A299,IF(TARGET_TR5!$C$2:$C$2040=$C299,IF(TARGET_TR5!$E$2:$E$2040=$E299,IF(TARGET_TR5!$W$1:$AH$1=Q$2,TARGET_TR5!$W$2:$AH$2040)))))</f>
        <v>1148922.7478338678</v>
      </c>
      <c r="R299" s="174">
        <v>0</v>
      </c>
      <c r="S299" s="174">
        <v>0</v>
      </c>
      <c r="T299" s="174">
        <v>0</v>
      </c>
      <c r="U299" s="174">
        <v>0</v>
      </c>
      <c r="V299" s="174">
        <v>0</v>
      </c>
      <c r="W299" s="174">
        <v>0</v>
      </c>
      <c r="X299" s="174">
        <v>0</v>
      </c>
      <c r="Y299" s="174">
        <v>0</v>
      </c>
      <c r="Z299" s="174">
        <v>0</v>
      </c>
      <c r="AA299" s="174">
        <v>0</v>
      </c>
      <c r="AB299" s="174">
        <v>0</v>
      </c>
      <c r="AC299" s="174">
        <v>0</v>
      </c>
      <c r="AD299" s="174" cm="1">
        <f t="array" ref="AD299">SUM(IF(TARGET_TR5!$B$2:$B$2040=$A299,IF(TARGET_TR5!$C$2:$C$2040=$C299,IF(TARGET_TR5!$E$2:$E$2040=$E299,IF(TARGET_TR5!$F$1:$Q$1=AD$2,TARGET_TR5!$F$2:$Q$2040)))))</f>
        <v>4160.7956316999034</v>
      </c>
      <c r="AE299" s="174" cm="1">
        <f t="array" ref="AE299">SUM(IF(TARGET_TR5!$B$2:$B$2040=$A299,IF(TARGET_TR5!$C$2:$C$2040=$C299,IF(TARGET_TR5!$E$2:$E$2040=$E299,IF(TARGET_TR5!$F$1:$Q$1=AE$2,TARGET_TR5!$F$2:$Q$2040)))))</f>
        <v>8321.5912633998068</v>
      </c>
      <c r="AF299" s="174" cm="1">
        <f t="array" ref="AF299">SUM(IF(TARGET_TR5!$B$2:$B$2040=$A299,IF(TARGET_TR5!$C$2:$C$2040=$C299,IF(TARGET_TR5!$E$2:$E$2040=$E299,IF(TARGET_TR5!$F$1:$Q$1=AF$2,TARGET_TR5!$F$2:$Q$2040)))))</f>
        <v>66263.263444662924</v>
      </c>
      <c r="AG299" s="174" cm="1">
        <f t="array" ref="AG299">SUM(IF(TARGET_TR5!$B$2:$B$2040=$A299,IF(TARGET_TR5!$C$2:$C$2040=$C299,IF(TARGET_TR5!$E$2:$E$2040=$E299,IF(TARGET_TR5!$F$1:$Q$1=AG$2,TARGET_TR5!$F$2:$Q$2040)))))</f>
        <v>95858.477345246429</v>
      </c>
      <c r="AH299" s="174" cm="1">
        <f t="array" ref="AH299">SUM(IF(TARGET_TR5!$B$2:$B$2040=$A299,IF(TARGET_TR5!$C$2:$C$2040=$C299,IF(TARGET_TR5!$E$2:$E$2040=$E299,IF(TARGET_TR5!$F$1:$Q$1=AH$2,TARGET_TR5!$F$2:$Q$2040)))))</f>
        <v>93810.959930767975</v>
      </c>
      <c r="AI299" s="174" cm="1">
        <f t="array" ref="AI299">SUM(IF(TARGET_TR5!$B$2:$B$2040=$A299,IF(TARGET_TR5!$C$2:$C$2040=$C299,IF(TARGET_TR5!$E$2:$E$2040=$E299,IF(TARGET_TR5!$F$1:$Q$1=AI$2,TARGET_TR5!$F$2:$Q$2040)))))</f>
        <v>76261.736734383303</v>
      </c>
      <c r="AJ299" s="174" cm="1">
        <f t="array" ref="AJ299">SUM(IF(TARGET_TR5!$B$2:$B$2040=$A299,IF(TARGET_TR5!$C$2:$C$2040=$C299,IF(TARGET_TR5!$E$2:$E$2040=$E299,IF(TARGET_TR5!$F$1:$Q$1=AJ$2,TARGET_TR5!$F$2:$Q$2040)))))</f>
        <v>136945.43005465556</v>
      </c>
      <c r="AK299" s="174" cm="1">
        <f t="array" ref="AK299">SUM(IF(TARGET_TR5!$B$2:$B$2040=$A299,IF(TARGET_TR5!$C$2:$C$2040=$C299,IF(TARGET_TR5!$E$2:$E$2040=$E299,IF(TARGET_TR5!$F$1:$Q$1=AK$2,TARGET_TR5!$F$2:$Q$2040)))))</f>
        <v>135199.18110440273</v>
      </c>
      <c r="AL299" s="174" cm="1">
        <f t="array" ref="AL299">SUM(IF(TARGET_TR5!$B$2:$B$2040=$A299,IF(TARGET_TR5!$C$2:$C$2040=$C299,IF(TARGET_TR5!$E$2:$E$2040=$E299,IF(TARGET_TR5!$F$1:$Q$1=AL$2,TARGET_TR5!$F$2:$Q$2040)))))</f>
        <v>110815.57253868619</v>
      </c>
      <c r="AM299" s="174" cm="1">
        <f t="array" ref="AM299">SUM(IF(TARGET_TR5!$B$2:$B$2040=$A299,IF(TARGET_TR5!$C$2:$C$2040=$C299,IF(TARGET_TR5!$E$2:$E$2040=$E299,IF(TARGET_TR5!$F$1:$Q$1=AM$2,TARGET_TR5!$F$2:$Q$2040)))))</f>
        <v>148030.22760606281</v>
      </c>
      <c r="AN299" s="174" cm="1">
        <f t="array" ref="AN299">SUM(IF(TARGET_TR5!$B$2:$B$2040=$A299,IF(TARGET_TR5!$C$2:$C$2040=$C299,IF(TARGET_TR5!$E$2:$E$2040=$E299,IF(TARGET_TR5!$F$1:$Q$1=AN$2,TARGET_TR5!$F$2:$Q$2040)))))</f>
        <v>150519.70215188211</v>
      </c>
      <c r="AO299" s="174" cm="1">
        <f t="array" ref="AO299">SUM(IF(TARGET_TR5!$B$2:$B$2040=$A299,IF(TARGET_TR5!$C$2:$C$2040=$C299,IF(TARGET_TR5!$E$2:$E$2040=$E299,IF(TARGET_TR5!$F$1:$Q$1=AO$2,TARGET_TR5!$F$2:$Q$2040)))))</f>
        <v>122735.81002801818</v>
      </c>
      <c r="AP299" s="174">
        <v>0</v>
      </c>
      <c r="AQ299" s="174">
        <v>0</v>
      </c>
      <c r="AR299" s="174">
        <v>0</v>
      </c>
      <c r="AS299" s="174">
        <v>0</v>
      </c>
      <c r="AT299" s="174">
        <v>0</v>
      </c>
      <c r="AU299" s="174">
        <v>0</v>
      </c>
      <c r="AV299" s="174">
        <v>0</v>
      </c>
      <c r="AW299" s="174">
        <v>0</v>
      </c>
      <c r="AX299" s="174">
        <v>0</v>
      </c>
      <c r="AY299" s="174">
        <v>0</v>
      </c>
      <c r="AZ299" s="174">
        <v>0</v>
      </c>
      <c r="BA299" s="174">
        <v>0</v>
      </c>
      <c r="BB299" s="175">
        <f t="shared" si="61"/>
        <v>0</v>
      </c>
      <c r="BC299" s="175">
        <f t="shared" si="61"/>
        <v>0</v>
      </c>
      <c r="BD299" s="175">
        <f t="shared" si="61"/>
        <v>0</v>
      </c>
      <c r="BE299" s="175">
        <f t="shared" si="61"/>
        <v>0</v>
      </c>
      <c r="BF299" s="175">
        <f t="shared" si="61"/>
        <v>0</v>
      </c>
      <c r="BG299" s="175">
        <f t="shared" si="61"/>
        <v>0</v>
      </c>
      <c r="BH299" s="175">
        <f t="shared" si="61"/>
        <v>0</v>
      </c>
      <c r="BI299" s="175">
        <f t="shared" si="61"/>
        <v>0</v>
      </c>
      <c r="BJ299" s="175">
        <f t="shared" si="61"/>
        <v>0</v>
      </c>
      <c r="BK299" s="175">
        <f t="shared" si="61"/>
        <v>0</v>
      </c>
      <c r="BL299" s="175">
        <f t="shared" si="61"/>
        <v>0</v>
      </c>
      <c r="BM299" s="175">
        <f t="shared" si="61"/>
        <v>0</v>
      </c>
    </row>
    <row r="300" spans="1:65" x14ac:dyDescent="0.35">
      <c r="A300" s="173" t="s">
        <v>65</v>
      </c>
      <c r="B300" s="173" t="str">
        <v>DPS</v>
      </c>
      <c r="C300" s="173" t="str">
        <v>Cyber Security PS</v>
      </c>
      <c r="D300" s="173" t="str">
        <v>RP M</v>
      </c>
      <c r="E300" s="173" t="str">
        <v>SULBAGSEL</v>
      </c>
      <c r="F300" s="174" cm="1">
        <f t="array" ref="F300">SUM(IF(TARGET_TR5!$B$2:$B$2040=$A300,IF(TARGET_TR5!$C$2:$C$2040=$C300,IF(TARGET_TR5!$E$2:$E$2040=$E300,IF(TARGET_TR5!$W$1:$AH$1=F$2,TARGET_TR5!$W$2:$AH$2040)))))</f>
        <v>70378.996008136208</v>
      </c>
      <c r="G300" s="174" cm="1">
        <f t="array" ref="G300">SUM(IF(TARGET_TR5!$B$2:$B$2040=$A300,IF(TARGET_TR5!$C$2:$C$2040=$C300,IF(TARGET_TR5!$E$2:$E$2040=$E300,IF(TARGET_TR5!$W$1:$AH$1=G$2,TARGET_TR5!$W$2:$AH$2040)))))</f>
        <v>211136.98802440864</v>
      </c>
      <c r="H300" s="174" cm="1">
        <f t="array" ref="H300">SUM(IF(TARGET_TR5!$B$2:$B$2040=$A300,IF(TARGET_TR5!$C$2:$C$2040=$C300,IF(TARGET_TR5!$E$2:$E$2040=$E300,IF(TARGET_TR5!$W$1:$AH$1=H$2,TARGET_TR5!$W$2:$AH$2040)))))</f>
        <v>1331966.3596781921</v>
      </c>
      <c r="I300" s="174" cm="1">
        <f t="array" ref="I300">SUM(IF(TARGET_TR5!$B$2:$B$2040=$A300,IF(TARGET_TR5!$C$2:$C$2040=$C300,IF(TARGET_TR5!$E$2:$E$2040=$E300,IF(TARGET_TR5!$W$1:$AH$1=I$2,TARGET_TR5!$W$2:$AH$2040)))))</f>
        <v>2953392.6424372047</v>
      </c>
      <c r="J300" s="174" cm="1">
        <f t="array" ref="J300">SUM(IF(TARGET_TR5!$B$2:$B$2040=$A300,IF(TARGET_TR5!$C$2:$C$2040=$C300,IF(TARGET_TR5!$E$2:$E$2040=$E300,IF(TARGET_TR5!$W$1:$AH$1=J$2,TARGET_TR5!$W$2:$AH$2040)))))</f>
        <v>4540185.5923686456</v>
      </c>
      <c r="K300" s="174" cm="1">
        <f t="array" ref="K300">SUM(IF(TARGET_TR5!$B$2:$B$2040=$A300,IF(TARGET_TR5!$C$2:$C$2040=$C300,IF(TARGET_TR5!$E$2:$E$2040=$E300,IF(TARGET_TR5!$W$1:$AH$1=K$2,TARGET_TR5!$W$2:$AH$2040)))))</f>
        <v>5830137.0680699171</v>
      </c>
      <c r="L300" s="174" cm="1">
        <f t="array" ref="L300">SUM(IF(TARGET_TR5!$B$2:$B$2040=$A300,IF(TARGET_TR5!$C$2:$C$2040=$C300,IF(TARGET_TR5!$E$2:$E$2040=$E300,IF(TARGET_TR5!$W$1:$AH$1=L$2,TARGET_TR5!$W$2:$AH$2040)))))</f>
        <v>8146540.642838005</v>
      </c>
      <c r="M300" s="174" cm="1">
        <f t="array" ref="M300">SUM(IF(TARGET_TR5!$B$2:$B$2040=$A300,IF(TARGET_TR5!$C$2:$C$2040=$C300,IF(TARGET_TR5!$E$2:$E$2040=$E300,IF(TARGET_TR5!$W$1:$AH$1=M$2,TARGET_TR5!$W$2:$AH$2040)))))</f>
        <v>10433406.778429143</v>
      </c>
      <c r="N300" s="174" cm="1">
        <f t="array" ref="N300">SUM(IF(TARGET_TR5!$B$2:$B$2040=$A300,IF(TARGET_TR5!$C$2:$C$2040=$C300,IF(TARGET_TR5!$E$2:$E$2040=$E300,IF(TARGET_TR5!$W$1:$AH$1=N$2,TARGET_TR5!$W$2:$AH$2040)))))</f>
        <v>12307829.227328222</v>
      </c>
      <c r="O300" s="174" cm="1">
        <f t="array" ref="O300">SUM(IF(TARGET_TR5!$B$2:$B$2040=$A300,IF(TARGET_TR5!$C$2:$C$2040=$C300,IF(TARGET_TR5!$E$2:$E$2040=$E300,IF(TARGET_TR5!$W$1:$AH$1=O$2,TARGET_TR5!$W$2:$AH$2040)))))</f>
        <v>14811729.855947705</v>
      </c>
      <c r="P300" s="174" cm="1">
        <f t="array" ref="P300">SUM(IF(TARGET_TR5!$B$2:$B$2040=$A300,IF(TARGET_TR5!$C$2:$C$2040=$C300,IF(TARGET_TR5!$E$2:$E$2040=$E300,IF(TARGET_TR5!$W$1:$AH$1=P$2,TARGET_TR5!$W$2:$AH$2040)))))</f>
        <v>17357739.430699442</v>
      </c>
      <c r="Q300" s="174" cm="1">
        <f t="array" ref="Q300">SUM(IF(TARGET_TR5!$B$2:$B$2040=$A300,IF(TARGET_TR5!$C$2:$C$2040=$C300,IF(TARGET_TR5!$E$2:$E$2040=$E300,IF(TARGET_TR5!$W$1:$AH$1=Q$2,TARGET_TR5!$W$2:$AH$2040)))))</f>
        <v>19433790.226899728</v>
      </c>
      <c r="R300" s="174">
        <v>0</v>
      </c>
      <c r="S300" s="174">
        <v>0</v>
      </c>
      <c r="T300" s="174">
        <v>0</v>
      </c>
      <c r="U300" s="174">
        <v>0</v>
      </c>
      <c r="V300" s="174">
        <v>0</v>
      </c>
      <c r="W300" s="174">
        <v>0</v>
      </c>
      <c r="X300" s="174">
        <v>0</v>
      </c>
      <c r="Y300" s="174">
        <v>0</v>
      </c>
      <c r="Z300" s="174">
        <v>0</v>
      </c>
      <c r="AA300" s="174">
        <v>0</v>
      </c>
      <c r="AB300" s="174">
        <v>0</v>
      </c>
      <c r="AC300" s="174">
        <v>0</v>
      </c>
      <c r="AD300" s="174" cm="1">
        <f t="array" ref="AD300">SUM(IF(TARGET_TR5!$B$2:$B$2040=$A300,IF(TARGET_TR5!$C$2:$C$2040=$C300,IF(TARGET_TR5!$E$2:$E$2040=$E300,IF(TARGET_TR5!$F$1:$Q$1=AD$2,TARGET_TR5!$F$2:$Q$2040)))))</f>
        <v>70378.996008136208</v>
      </c>
      <c r="AE300" s="174" cm="1">
        <f t="array" ref="AE300">SUM(IF(TARGET_TR5!$B$2:$B$2040=$A300,IF(TARGET_TR5!$C$2:$C$2040=$C300,IF(TARGET_TR5!$E$2:$E$2040=$E300,IF(TARGET_TR5!$F$1:$Q$1=AE$2,TARGET_TR5!$F$2:$Q$2040)))))</f>
        <v>140757.99201627242</v>
      </c>
      <c r="AF300" s="174" cm="1">
        <f t="array" ref="AF300">SUM(IF(TARGET_TR5!$B$2:$B$2040=$A300,IF(TARGET_TR5!$C$2:$C$2040=$C300,IF(TARGET_TR5!$E$2:$E$2040=$E300,IF(TARGET_TR5!$F$1:$Q$1=AF$2,TARGET_TR5!$F$2:$Q$2040)))))</f>
        <v>1120829.3716537834</v>
      </c>
      <c r="AG300" s="174" cm="1">
        <f t="array" ref="AG300">SUM(IF(TARGET_TR5!$B$2:$B$2040=$A300,IF(TARGET_TR5!$C$2:$C$2040=$C300,IF(TARGET_TR5!$E$2:$E$2040=$E300,IF(TARGET_TR5!$F$1:$Q$1=AG$2,TARGET_TR5!$F$2:$Q$2040)))))</f>
        <v>1621426.2827590127</v>
      </c>
      <c r="AH300" s="174" cm="1">
        <f t="array" ref="AH300">SUM(IF(TARGET_TR5!$B$2:$B$2040=$A300,IF(TARGET_TR5!$C$2:$C$2040=$C300,IF(TARGET_TR5!$E$2:$E$2040=$E300,IF(TARGET_TR5!$F$1:$Q$1=AH$2,TARGET_TR5!$F$2:$Q$2040)))))</f>
        <v>1586792.9499314413</v>
      </c>
      <c r="AI300" s="174" cm="1">
        <f t="array" ref="AI300">SUM(IF(TARGET_TR5!$B$2:$B$2040=$A300,IF(TARGET_TR5!$C$2:$C$2040=$C300,IF(TARGET_TR5!$E$2:$E$2040=$E300,IF(TARGET_TR5!$F$1:$Q$1=AI$2,TARGET_TR5!$F$2:$Q$2040)))))</f>
        <v>1289951.4757012718</v>
      </c>
      <c r="AJ300" s="174" cm="1">
        <f t="array" ref="AJ300">SUM(IF(TARGET_TR5!$B$2:$B$2040=$A300,IF(TARGET_TR5!$C$2:$C$2040=$C300,IF(TARGET_TR5!$E$2:$E$2040=$E300,IF(TARGET_TR5!$F$1:$Q$1=AJ$2,TARGET_TR5!$F$2:$Q$2040)))))</f>
        <v>2316403.5747680874</v>
      </c>
      <c r="AK300" s="174" cm="1">
        <f t="array" ref="AK300">SUM(IF(TARGET_TR5!$B$2:$B$2040=$A300,IF(TARGET_TR5!$C$2:$C$2040=$C300,IF(TARGET_TR5!$E$2:$E$2040=$E300,IF(TARGET_TR5!$F$1:$Q$1=AK$2,TARGET_TR5!$F$2:$Q$2040)))))</f>
        <v>2286866.1355911372</v>
      </c>
      <c r="AL300" s="174" cm="1">
        <f t="array" ref="AL300">SUM(IF(TARGET_TR5!$B$2:$B$2040=$A300,IF(TARGET_TR5!$C$2:$C$2040=$C300,IF(TARGET_TR5!$E$2:$E$2040=$E300,IF(TARGET_TR5!$F$1:$Q$1=AL$2,TARGET_TR5!$F$2:$Q$2040)))))</f>
        <v>1874422.4488990789</v>
      </c>
      <c r="AM300" s="174" cm="1">
        <f t="array" ref="AM300">SUM(IF(TARGET_TR5!$B$2:$B$2040=$A300,IF(TARGET_TR5!$C$2:$C$2040=$C300,IF(TARGET_TR5!$E$2:$E$2040=$E300,IF(TARGET_TR5!$F$1:$Q$1=AM$2,TARGET_TR5!$F$2:$Q$2040)))))</f>
        <v>2503900.6286194832</v>
      </c>
      <c r="AN300" s="174" cm="1">
        <f t="array" ref="AN300">SUM(IF(TARGET_TR5!$B$2:$B$2040=$A300,IF(TARGET_TR5!$C$2:$C$2040=$C300,IF(TARGET_TR5!$E$2:$E$2040=$E300,IF(TARGET_TR5!$F$1:$Q$1=AN$2,TARGET_TR5!$F$2:$Q$2040)))))</f>
        <v>2546009.574751738</v>
      </c>
      <c r="AO300" s="174" cm="1">
        <f t="array" ref="AO300">SUM(IF(TARGET_TR5!$B$2:$B$2040=$A300,IF(TARGET_TR5!$C$2:$C$2040=$C300,IF(TARGET_TR5!$E$2:$E$2040=$E300,IF(TARGET_TR5!$F$1:$Q$1=AO$2,TARGET_TR5!$F$2:$Q$2040)))))</f>
        <v>2076050.7962002857</v>
      </c>
      <c r="AP300" s="174">
        <v>0</v>
      </c>
      <c r="AQ300" s="174">
        <v>0</v>
      </c>
      <c r="AR300" s="174">
        <v>0</v>
      </c>
      <c r="AS300" s="174">
        <v>0</v>
      </c>
      <c r="AT300" s="174">
        <v>0</v>
      </c>
      <c r="AU300" s="174">
        <v>0</v>
      </c>
      <c r="AV300" s="174">
        <v>0</v>
      </c>
      <c r="AW300" s="174">
        <v>0</v>
      </c>
      <c r="AX300" s="174">
        <v>0</v>
      </c>
      <c r="AY300" s="174">
        <v>0</v>
      </c>
      <c r="AZ300" s="174">
        <v>0</v>
      </c>
      <c r="BA300" s="174">
        <v>0</v>
      </c>
      <c r="BB300" s="175">
        <f t="shared" si="61"/>
        <v>0</v>
      </c>
      <c r="BC300" s="175">
        <f t="shared" si="61"/>
        <v>0</v>
      </c>
      <c r="BD300" s="175">
        <f t="shared" si="61"/>
        <v>0</v>
      </c>
      <c r="BE300" s="175">
        <f t="shared" si="61"/>
        <v>0</v>
      </c>
      <c r="BF300" s="175">
        <f t="shared" si="61"/>
        <v>0</v>
      </c>
      <c r="BG300" s="175">
        <f t="shared" si="61"/>
        <v>0</v>
      </c>
      <c r="BH300" s="175">
        <f t="shared" si="61"/>
        <v>0</v>
      </c>
      <c r="BI300" s="175">
        <f t="shared" si="61"/>
        <v>0</v>
      </c>
      <c r="BJ300" s="175">
        <f t="shared" si="61"/>
        <v>0</v>
      </c>
      <c r="BK300" s="175">
        <f t="shared" si="61"/>
        <v>0</v>
      </c>
      <c r="BL300" s="175">
        <f t="shared" si="61"/>
        <v>0</v>
      </c>
      <c r="BM300" s="175">
        <f t="shared" si="61"/>
        <v>0</v>
      </c>
    </row>
    <row r="301" spans="1:65" x14ac:dyDescent="0.35">
      <c r="A301" s="173" t="s">
        <v>65</v>
      </c>
      <c r="B301" s="173" t="str">
        <v>DPS</v>
      </c>
      <c r="C301" s="173" t="str">
        <v>Cyber Security PS</v>
      </c>
      <c r="D301" s="173" t="str">
        <v>RP M</v>
      </c>
      <c r="E301" s="173" t="str">
        <v>SULBAGTENG</v>
      </c>
      <c r="F301" s="174" cm="1">
        <f t="array" ref="F301">SUM(IF(TARGET_TR5!$B$2:$B$2040=$A301,IF(TARGET_TR5!$C$2:$C$2040=$C301,IF(TARGET_TR5!$E$2:$E$2040=$E301,IF(TARGET_TR5!$W$1:$AH$1=F$2,TARGET_TR5!$W$2:$AH$2040)))))</f>
        <v>95475.117455312051</v>
      </c>
      <c r="G301" s="174" cm="1">
        <f t="array" ref="G301">SUM(IF(TARGET_TR5!$B$2:$B$2040=$A301,IF(TARGET_TR5!$C$2:$C$2040=$C301,IF(TARGET_TR5!$E$2:$E$2040=$E301,IF(TARGET_TR5!$W$1:$AH$1=G$2,TARGET_TR5!$W$2:$AH$2040)))))</f>
        <v>286425.35236593615</v>
      </c>
      <c r="H301" s="174" cm="1">
        <f t="array" ref="H301">SUM(IF(TARGET_TR5!$B$2:$B$2040=$A301,IF(TARGET_TR5!$C$2:$C$2040=$C301,IF(TARGET_TR5!$E$2:$E$2040=$E301,IF(TARGET_TR5!$W$1:$AH$1=H$2,TARGET_TR5!$W$2:$AH$2040)))))</f>
        <v>1806926.0979809696</v>
      </c>
      <c r="I301" s="174" cm="1">
        <f t="array" ref="I301">SUM(IF(TARGET_TR5!$B$2:$B$2040=$A301,IF(TARGET_TR5!$C$2:$C$2040=$C301,IF(TARGET_TR5!$E$2:$E$2040=$E301,IF(TARGET_TR5!$W$1:$AH$1=I$2,TARGET_TR5!$W$2:$AH$2040)))))</f>
        <v>4006529.2974021481</v>
      </c>
      <c r="J301" s="174" cm="1">
        <f t="array" ref="J301">SUM(IF(TARGET_TR5!$B$2:$B$2040=$A301,IF(TARGET_TR5!$C$2:$C$2040=$C301,IF(TARGET_TR5!$E$2:$E$2040=$E301,IF(TARGET_TR5!$W$1:$AH$1=J$2,TARGET_TR5!$W$2:$AH$2040)))))</f>
        <v>6159149.4236462237</v>
      </c>
      <c r="K301" s="174" cm="1">
        <f t="array" ref="K301">SUM(IF(TARGET_TR5!$B$2:$B$2040=$A301,IF(TARGET_TR5!$C$2:$C$2040=$C301,IF(TARGET_TR5!$E$2:$E$2040=$E301,IF(TARGET_TR5!$W$1:$AH$1=K$2,TARGET_TR5!$W$2:$AH$2040)))))</f>
        <v>7909078.7440359928</v>
      </c>
      <c r="L301" s="174" cm="1">
        <f t="array" ref="L301">SUM(IF(TARGET_TR5!$B$2:$B$2040=$A301,IF(TARGET_TR5!$C$2:$C$2040=$C301,IF(TARGET_TR5!$E$2:$E$2040=$E301,IF(TARGET_TR5!$W$1:$AH$1=L$2,TARGET_TR5!$W$2:$AH$2040)))))</f>
        <v>11051477.981293095</v>
      </c>
      <c r="M301" s="174" cm="1">
        <f t="array" ref="M301">SUM(IF(TARGET_TR5!$B$2:$B$2040=$A301,IF(TARGET_TR5!$C$2:$C$2040=$C301,IF(TARGET_TR5!$E$2:$E$2040=$E301,IF(TARGET_TR5!$W$1:$AH$1=M$2,TARGET_TR5!$W$2:$AH$2040)))))</f>
        <v>14153807.160227364</v>
      </c>
      <c r="N301" s="174" cm="1">
        <f t="array" ref="N301">SUM(IF(TARGET_TR5!$B$2:$B$2040=$A301,IF(TARGET_TR5!$C$2:$C$2040=$C301,IF(TARGET_TR5!$E$2:$E$2040=$E301,IF(TARGET_TR5!$W$1:$AH$1=N$2,TARGET_TR5!$W$2:$AH$2040)))))</f>
        <v>16696621.261309799</v>
      </c>
      <c r="O301" s="174" cm="1">
        <f t="array" ref="O301">SUM(IF(TARGET_TR5!$B$2:$B$2040=$A301,IF(TARGET_TR5!$C$2:$C$2040=$C301,IF(TARGET_TR5!$E$2:$E$2040=$E301,IF(TARGET_TR5!$W$1:$AH$1=O$2,TARGET_TR5!$W$2:$AH$2040)))))</f>
        <v>20093376.261711314</v>
      </c>
      <c r="P301" s="174" cm="1">
        <f t="array" ref="P301">SUM(IF(TARGET_TR5!$B$2:$B$2040=$A301,IF(TARGET_TR5!$C$2:$C$2040=$C301,IF(TARGET_TR5!$E$2:$E$2040=$E301,IF(TARGET_TR5!$W$1:$AH$1=P$2,TARGET_TR5!$W$2:$AH$2040)))))</f>
        <v>23547255.643049318</v>
      </c>
      <c r="Q301" s="174" cm="1">
        <f t="array" ref="Q301">SUM(IF(TARGET_TR5!$B$2:$B$2040=$A301,IF(TARGET_TR5!$C$2:$C$2040=$C301,IF(TARGET_TR5!$E$2:$E$2040=$E301,IF(TARGET_TR5!$W$1:$AH$1=Q$2,TARGET_TR5!$W$2:$AH$2040)))))</f>
        <v>26363595.813453313</v>
      </c>
      <c r="R301" s="174">
        <v>0</v>
      </c>
      <c r="S301" s="174">
        <v>1574000</v>
      </c>
      <c r="T301" s="174">
        <v>3148000</v>
      </c>
      <c r="U301" s="174">
        <v>4722000</v>
      </c>
      <c r="V301" s="174">
        <v>4722000</v>
      </c>
      <c r="W301" s="174">
        <v>4722000</v>
      </c>
      <c r="X301" s="174">
        <v>4722000</v>
      </c>
      <c r="Y301" s="174">
        <v>4722000</v>
      </c>
      <c r="Z301" s="174">
        <v>4722000</v>
      </c>
      <c r="AA301" s="174">
        <v>4722000</v>
      </c>
      <c r="AB301" s="174">
        <v>4722000</v>
      </c>
      <c r="AC301" s="174">
        <v>4722000</v>
      </c>
      <c r="AD301" s="174" cm="1">
        <f t="array" ref="AD301">SUM(IF(TARGET_TR5!$B$2:$B$2040=$A301,IF(TARGET_TR5!$C$2:$C$2040=$C301,IF(TARGET_TR5!$E$2:$E$2040=$E301,IF(TARGET_TR5!$F$1:$Q$1=AD$2,TARGET_TR5!$F$2:$Q$2040)))))</f>
        <v>95475.117455312051</v>
      </c>
      <c r="AE301" s="174" cm="1">
        <f t="array" ref="AE301">SUM(IF(TARGET_TR5!$B$2:$B$2040=$A301,IF(TARGET_TR5!$C$2:$C$2040=$C301,IF(TARGET_TR5!$E$2:$E$2040=$E301,IF(TARGET_TR5!$F$1:$Q$1=AE$2,TARGET_TR5!$F$2:$Q$2040)))))</f>
        <v>190950.2349106241</v>
      </c>
      <c r="AF301" s="174" cm="1">
        <f t="array" ref="AF301">SUM(IF(TARGET_TR5!$B$2:$B$2040=$A301,IF(TARGET_TR5!$C$2:$C$2040=$C301,IF(TARGET_TR5!$E$2:$E$2040=$E301,IF(TARGET_TR5!$F$1:$Q$1=AF$2,TARGET_TR5!$F$2:$Q$2040)))))</f>
        <v>1520500.7456150334</v>
      </c>
      <c r="AG301" s="174" cm="1">
        <f t="array" ref="AG301">SUM(IF(TARGET_TR5!$B$2:$B$2040=$A301,IF(TARGET_TR5!$C$2:$C$2040=$C301,IF(TARGET_TR5!$E$2:$E$2040=$E301,IF(TARGET_TR5!$F$1:$Q$1=AG$2,TARGET_TR5!$F$2:$Q$2040)))))</f>
        <v>2199603.1994211785</v>
      </c>
      <c r="AH301" s="174" cm="1">
        <f t="array" ref="AH301">SUM(IF(TARGET_TR5!$B$2:$B$2040=$A301,IF(TARGET_TR5!$C$2:$C$2040=$C301,IF(TARGET_TR5!$E$2:$E$2040=$E301,IF(TARGET_TR5!$F$1:$Q$1=AH$2,TARGET_TR5!$F$2:$Q$2040)))))</f>
        <v>2152620.1262440756</v>
      </c>
      <c r="AI301" s="174" cm="1">
        <f t="array" ref="AI301">SUM(IF(TARGET_TR5!$B$2:$B$2040=$A301,IF(TARGET_TR5!$C$2:$C$2040=$C301,IF(TARGET_TR5!$E$2:$E$2040=$E301,IF(TARGET_TR5!$F$1:$Q$1=AI$2,TARGET_TR5!$F$2:$Q$2040)))))</f>
        <v>1749929.3203897688</v>
      </c>
      <c r="AJ301" s="174" cm="1">
        <f t="array" ref="AJ301">SUM(IF(TARGET_TR5!$B$2:$B$2040=$A301,IF(TARGET_TR5!$C$2:$C$2040=$C301,IF(TARGET_TR5!$E$2:$E$2040=$E301,IF(TARGET_TR5!$F$1:$Q$1=AJ$2,TARGET_TR5!$F$2:$Q$2040)))))</f>
        <v>3142399.237257102</v>
      </c>
      <c r="AK301" s="174" cm="1">
        <f t="array" ref="AK301">SUM(IF(TARGET_TR5!$B$2:$B$2040=$A301,IF(TARGET_TR5!$C$2:$C$2040=$C301,IF(TARGET_TR5!$E$2:$E$2040=$E301,IF(TARGET_TR5!$F$1:$Q$1=AK$2,TARGET_TR5!$F$2:$Q$2040)))))</f>
        <v>3102329.1789342691</v>
      </c>
      <c r="AL301" s="174" cm="1">
        <f t="array" ref="AL301">SUM(IF(TARGET_TR5!$B$2:$B$2040=$A301,IF(TARGET_TR5!$C$2:$C$2040=$C301,IF(TARGET_TR5!$E$2:$E$2040=$E301,IF(TARGET_TR5!$F$1:$Q$1=AL$2,TARGET_TR5!$F$2:$Q$2040)))))</f>
        <v>2542814.1010824358</v>
      </c>
      <c r="AM301" s="174" cm="1">
        <f t="array" ref="AM301">SUM(IF(TARGET_TR5!$B$2:$B$2040=$A301,IF(TARGET_TR5!$C$2:$C$2040=$C301,IF(TARGET_TR5!$E$2:$E$2040=$E301,IF(TARGET_TR5!$F$1:$Q$1=AM$2,TARGET_TR5!$F$2:$Q$2040)))))</f>
        <v>3396755.0004015137</v>
      </c>
      <c r="AN301" s="174" cm="1">
        <f t="array" ref="AN301">SUM(IF(TARGET_TR5!$B$2:$B$2040=$A301,IF(TARGET_TR5!$C$2:$C$2040=$C301,IF(TARGET_TR5!$E$2:$E$2040=$E301,IF(TARGET_TR5!$F$1:$Q$1=AN$2,TARGET_TR5!$F$2:$Q$2040)))))</f>
        <v>3453879.3813380031</v>
      </c>
      <c r="AO301" s="174" cm="1">
        <f t="array" ref="AO301">SUM(IF(TARGET_TR5!$B$2:$B$2040=$A301,IF(TARGET_TR5!$C$2:$C$2040=$C301,IF(TARGET_TR5!$E$2:$E$2040=$E301,IF(TARGET_TR5!$F$1:$Q$1=AO$2,TARGET_TR5!$F$2:$Q$2040)))))</f>
        <v>2816340.1704039942</v>
      </c>
      <c r="AP301" s="174">
        <v>0</v>
      </c>
      <c r="AQ301" s="174">
        <v>1574000</v>
      </c>
      <c r="AR301" s="174">
        <v>1574000</v>
      </c>
      <c r="AS301" s="174">
        <v>1574000</v>
      </c>
      <c r="AT301" s="174">
        <v>0</v>
      </c>
      <c r="AU301" s="174">
        <v>0</v>
      </c>
      <c r="AV301" s="174">
        <v>0</v>
      </c>
      <c r="AW301" s="174">
        <v>0</v>
      </c>
      <c r="AX301" s="174">
        <v>0</v>
      </c>
      <c r="AY301" s="174">
        <v>0</v>
      </c>
      <c r="AZ301" s="174">
        <v>0</v>
      </c>
      <c r="BA301" s="174">
        <v>0</v>
      </c>
      <c r="BB301" s="175">
        <f t="shared" si="61"/>
        <v>0</v>
      </c>
      <c r="BC301" s="175">
        <f t="shared" si="61"/>
        <v>5.4953236052549652</v>
      </c>
      <c r="BD301" s="175">
        <f t="shared" si="61"/>
        <v>1.7421852523562116</v>
      </c>
      <c r="BE301" s="175">
        <f t="shared" si="61"/>
        <v>1.1785761814001376</v>
      </c>
      <c r="BF301" s="175">
        <f t="shared" si="61"/>
        <v>0.7666643030076985</v>
      </c>
      <c r="BG301" s="175">
        <f t="shared" si="61"/>
        <v>0.59703540106497532</v>
      </c>
      <c r="BH301" s="175">
        <f t="shared" si="61"/>
        <v>0.42727316726260128</v>
      </c>
      <c r="BI301" s="175">
        <f t="shared" si="61"/>
        <v>0.33362048433646646</v>
      </c>
      <c r="BJ301" s="175">
        <f t="shared" si="61"/>
        <v>0.28281170939308792</v>
      </c>
      <c r="BK301" s="175">
        <f t="shared" si="61"/>
        <v>0.23500281577854831</v>
      </c>
      <c r="BL301" s="175">
        <f t="shared" si="61"/>
        <v>0.20053292288410859</v>
      </c>
      <c r="BM301" s="175">
        <f t="shared" si="61"/>
        <v>0.17911062031949257</v>
      </c>
    </row>
    <row r="302" spans="1:65" x14ac:dyDescent="0.35">
      <c r="A302" s="173" t="s">
        <v>65</v>
      </c>
      <c r="B302" s="173" t="str">
        <v>DPS</v>
      </c>
      <c r="C302" s="173" t="str">
        <v>Cyber Security PS</v>
      </c>
      <c r="D302" s="173" t="str">
        <v>RP M</v>
      </c>
      <c r="E302" s="173" t="str">
        <v>SUMALUT</v>
      </c>
      <c r="F302" s="174" cm="1">
        <f t="array" ref="F302">SUM(IF(TARGET_TR5!$B$2:$B$2040=$A302,IF(TARGET_TR5!$C$2:$C$2040=$C302,IF(TARGET_TR5!$E$2:$E$2040=$E302,IF(TARGET_TR5!$W$1:$AH$1=F$2,TARGET_TR5!$W$2:$AH$2040)))))</f>
        <v>229546.80521069677</v>
      </c>
      <c r="G302" s="174" cm="1">
        <f t="array" ref="G302">SUM(IF(TARGET_TR5!$B$2:$B$2040=$A302,IF(TARGET_TR5!$C$2:$C$2040=$C302,IF(TARGET_TR5!$E$2:$E$2040=$E302,IF(TARGET_TR5!$W$1:$AH$1=G$2,TARGET_TR5!$W$2:$AH$2040)))))</f>
        <v>688640.4156320903</v>
      </c>
      <c r="H302" s="174" cm="1">
        <f t="array" ref="H302">SUM(IF(TARGET_TR5!$B$2:$B$2040=$A302,IF(TARGET_TR5!$C$2:$C$2040=$C302,IF(TARGET_TR5!$E$2:$E$2040=$E302,IF(TARGET_TR5!$W$1:$AH$1=H$2,TARGET_TR5!$W$2:$AH$2040)))))</f>
        <v>4344316.3422920182</v>
      </c>
      <c r="I302" s="174" cm="1">
        <f t="array" ref="I302">SUM(IF(TARGET_TR5!$B$2:$B$2040=$A302,IF(TARGET_TR5!$C$2:$C$2040=$C302,IF(TARGET_TR5!$E$2:$E$2040=$E302,IF(TARGET_TR5!$W$1:$AH$1=I$2,TARGET_TR5!$W$2:$AH$2040)))))</f>
        <v>9632729.7071112543</v>
      </c>
      <c r="J302" s="174" cm="1">
        <f t="array" ref="J302">SUM(IF(TARGET_TR5!$B$2:$B$2040=$A302,IF(TARGET_TR5!$C$2:$C$2040=$C302,IF(TARGET_TR5!$E$2:$E$2040=$E302,IF(TARGET_TR5!$W$1:$AH$1=J$2,TARGET_TR5!$W$2:$AH$2040)))))</f>
        <v>14808183.647169037</v>
      </c>
      <c r="K302" s="174" cm="1">
        <f t="array" ref="K302">SUM(IF(TARGET_TR5!$B$2:$B$2040=$A302,IF(TARGET_TR5!$C$2:$C$2040=$C302,IF(TARGET_TR5!$E$2:$E$2040=$E302,IF(TARGET_TR5!$W$1:$AH$1=K$2,TARGET_TR5!$W$2:$AH$2040)))))</f>
        <v>19015465.036773108</v>
      </c>
      <c r="L302" s="174" cm="1">
        <f t="array" ref="L302">SUM(IF(TARGET_TR5!$B$2:$B$2040=$A302,IF(TARGET_TR5!$C$2:$C$2040=$C302,IF(TARGET_TR5!$E$2:$E$2040=$E302,IF(TARGET_TR5!$W$1:$AH$1=L$2,TARGET_TR5!$W$2:$AH$2040)))))</f>
        <v>26570603.221824534</v>
      </c>
      <c r="M302" s="174" cm="1">
        <f t="array" ref="M302">SUM(IF(TARGET_TR5!$B$2:$B$2040=$A302,IF(TARGET_TR5!$C$2:$C$2040=$C302,IF(TARGET_TR5!$E$2:$E$2040=$E302,IF(TARGET_TR5!$W$1:$AH$1=M$2,TARGET_TR5!$W$2:$AH$2040)))))</f>
        <v>34029402.652677335</v>
      </c>
      <c r="N302" s="174" cm="1">
        <f t="array" ref="N302">SUM(IF(TARGET_TR5!$B$2:$B$2040=$A302,IF(TARGET_TR5!$C$2:$C$2040=$C302,IF(TARGET_TR5!$E$2:$E$2040=$E302,IF(TARGET_TR5!$W$1:$AH$1=N$2,TARGET_TR5!$W$2:$AH$2040)))))</f>
        <v>40142983.538517945</v>
      </c>
      <c r="O302" s="174" cm="1">
        <f t="array" ref="O302">SUM(IF(TARGET_TR5!$B$2:$B$2040=$A302,IF(TARGET_TR5!$C$2:$C$2040=$C302,IF(TARGET_TR5!$E$2:$E$2040=$E302,IF(TARGET_TR5!$W$1:$AH$1=O$2,TARGET_TR5!$W$2:$AH$2040)))))</f>
        <v>48309658.576027885</v>
      </c>
      <c r="P302" s="174" cm="1">
        <f t="array" ref="P302">SUM(IF(TARGET_TR5!$B$2:$B$2040=$A302,IF(TARGET_TR5!$C$2:$C$2040=$C302,IF(TARGET_TR5!$E$2:$E$2040=$E302,IF(TARGET_TR5!$W$1:$AH$1=P$2,TARGET_TR5!$W$2:$AH$2040)))))</f>
        <v>56613675.357576504</v>
      </c>
      <c r="Q302" s="174" cm="1">
        <f t="array" ref="Q302">SUM(IF(TARGET_TR5!$B$2:$B$2040=$A302,IF(TARGET_TR5!$C$2:$C$2040=$C302,IF(TARGET_TR5!$E$2:$E$2040=$E302,IF(TARGET_TR5!$W$1:$AH$1=Q$2,TARGET_TR5!$W$2:$AH$2040)))))</f>
        <v>63384883.45591037</v>
      </c>
      <c r="R302" s="174">
        <v>0</v>
      </c>
      <c r="S302" s="174">
        <v>0</v>
      </c>
      <c r="T302" s="174">
        <v>0</v>
      </c>
      <c r="U302" s="174">
        <v>0</v>
      </c>
      <c r="V302" s="174">
        <v>0</v>
      </c>
      <c r="W302" s="174">
        <v>0</v>
      </c>
      <c r="X302" s="174">
        <v>0</v>
      </c>
      <c r="Y302" s="174">
        <v>0</v>
      </c>
      <c r="Z302" s="174">
        <v>0</v>
      </c>
      <c r="AA302" s="174">
        <v>0</v>
      </c>
      <c r="AB302" s="174">
        <v>0</v>
      </c>
      <c r="AC302" s="174">
        <v>0</v>
      </c>
      <c r="AD302" s="174" cm="1">
        <f t="array" ref="AD302">SUM(IF(TARGET_TR5!$B$2:$B$2040=$A302,IF(TARGET_TR5!$C$2:$C$2040=$C302,IF(TARGET_TR5!$E$2:$E$2040=$E302,IF(TARGET_TR5!$F$1:$Q$1=AD$2,TARGET_TR5!$F$2:$Q$2040)))))</f>
        <v>229546.80521069677</v>
      </c>
      <c r="AE302" s="174" cm="1">
        <f t="array" ref="AE302">SUM(IF(TARGET_TR5!$B$2:$B$2040=$A302,IF(TARGET_TR5!$C$2:$C$2040=$C302,IF(TARGET_TR5!$E$2:$E$2040=$E302,IF(TARGET_TR5!$F$1:$Q$1=AE$2,TARGET_TR5!$F$2:$Q$2040)))))</f>
        <v>459093.61042139353</v>
      </c>
      <c r="AF302" s="174" cm="1">
        <f t="array" ref="AF302">SUM(IF(TARGET_TR5!$B$2:$B$2040=$A302,IF(TARGET_TR5!$C$2:$C$2040=$C302,IF(TARGET_TR5!$E$2:$E$2040=$E302,IF(TARGET_TR5!$F$1:$Q$1=AF$2,TARGET_TR5!$F$2:$Q$2040)))))</f>
        <v>3655675.9266599277</v>
      </c>
      <c r="AG302" s="174" cm="1">
        <f t="array" ref="AG302">SUM(IF(TARGET_TR5!$B$2:$B$2040=$A302,IF(TARGET_TR5!$C$2:$C$2040=$C302,IF(TARGET_TR5!$E$2:$E$2040=$E302,IF(TARGET_TR5!$F$1:$Q$1=AG$2,TARGET_TR5!$F$2:$Q$2040)))))</f>
        <v>5288413.364819237</v>
      </c>
      <c r="AH302" s="174" cm="1">
        <f t="array" ref="AH302">SUM(IF(TARGET_TR5!$B$2:$B$2040=$A302,IF(TARGET_TR5!$C$2:$C$2040=$C302,IF(TARGET_TR5!$E$2:$E$2040=$E302,IF(TARGET_TR5!$F$1:$Q$1=AH$2,TARGET_TR5!$F$2:$Q$2040)))))</f>
        <v>5175453.9400577825</v>
      </c>
      <c r="AI302" s="174" cm="1">
        <f t="array" ref="AI302">SUM(IF(TARGET_TR5!$B$2:$B$2040=$A302,IF(TARGET_TR5!$C$2:$C$2040=$C302,IF(TARGET_TR5!$E$2:$E$2040=$E302,IF(TARGET_TR5!$F$1:$Q$1=AI$2,TARGET_TR5!$F$2:$Q$2040)))))</f>
        <v>4207281.3896040712</v>
      </c>
      <c r="AJ302" s="174" cm="1">
        <f t="array" ref="AJ302">SUM(IF(TARGET_TR5!$B$2:$B$2040=$A302,IF(TARGET_TR5!$C$2:$C$2040=$C302,IF(TARGET_TR5!$E$2:$E$2040=$E302,IF(TARGET_TR5!$F$1:$Q$1=AJ$2,TARGET_TR5!$F$2:$Q$2040)))))</f>
        <v>7555138.1850514272</v>
      </c>
      <c r="AK302" s="174" cm="1">
        <f t="array" ref="AK302">SUM(IF(TARGET_TR5!$B$2:$B$2040=$A302,IF(TARGET_TR5!$C$2:$C$2040=$C302,IF(TARGET_TR5!$E$2:$E$2040=$E302,IF(TARGET_TR5!$F$1:$Q$1=AK$2,TARGET_TR5!$F$2:$Q$2040)))))</f>
        <v>7458799.4308527978</v>
      </c>
      <c r="AL302" s="174" cm="1">
        <f t="array" ref="AL302">SUM(IF(TARGET_TR5!$B$2:$B$2040=$A302,IF(TARGET_TR5!$C$2:$C$2040=$C302,IF(TARGET_TR5!$E$2:$E$2040=$E302,IF(TARGET_TR5!$F$1:$Q$1=AL$2,TARGET_TR5!$F$2:$Q$2040)))))</f>
        <v>6113580.8858406097</v>
      </c>
      <c r="AM302" s="174" cm="1">
        <f t="array" ref="AM302">SUM(IF(TARGET_TR5!$B$2:$B$2040=$A302,IF(TARGET_TR5!$C$2:$C$2040=$C302,IF(TARGET_TR5!$E$2:$E$2040=$E302,IF(TARGET_TR5!$F$1:$Q$1=AM$2,TARGET_TR5!$F$2:$Q$2040)))))</f>
        <v>8166675.0375099396</v>
      </c>
      <c r="AN302" s="174" cm="1">
        <f t="array" ref="AN302">SUM(IF(TARGET_TR5!$B$2:$B$2040=$A302,IF(TARGET_TR5!$C$2:$C$2040=$C302,IF(TARGET_TR5!$E$2:$E$2040=$E302,IF(TARGET_TR5!$F$1:$Q$1=AN$2,TARGET_TR5!$F$2:$Q$2040)))))</f>
        <v>8304016.7815486165</v>
      </c>
      <c r="AO302" s="174" cm="1">
        <f t="array" ref="AO302">SUM(IF(TARGET_TR5!$B$2:$B$2040=$A302,IF(TARGET_TR5!$C$2:$C$2040=$C302,IF(TARGET_TR5!$E$2:$E$2040=$E302,IF(TARGET_TR5!$F$1:$Q$1=AO$2,TARGET_TR5!$F$2:$Q$2040)))))</f>
        <v>6771208.0983338682</v>
      </c>
      <c r="AP302" s="174">
        <v>0</v>
      </c>
      <c r="AQ302" s="174">
        <v>0</v>
      </c>
      <c r="AR302" s="174">
        <v>0</v>
      </c>
      <c r="AS302" s="174">
        <v>0</v>
      </c>
      <c r="AT302" s="174">
        <v>0</v>
      </c>
      <c r="AU302" s="174">
        <v>0</v>
      </c>
      <c r="AV302" s="174">
        <v>0</v>
      </c>
      <c r="AW302" s="174">
        <v>0</v>
      </c>
      <c r="AX302" s="174">
        <v>0</v>
      </c>
      <c r="AY302" s="174">
        <v>0</v>
      </c>
      <c r="AZ302" s="174">
        <v>0</v>
      </c>
      <c r="BA302" s="174">
        <v>0</v>
      </c>
      <c r="BB302" s="175">
        <f t="shared" si="61"/>
        <v>0</v>
      </c>
      <c r="BC302" s="175">
        <f t="shared" si="61"/>
        <v>0</v>
      </c>
      <c r="BD302" s="175">
        <f t="shared" si="61"/>
        <v>0</v>
      </c>
      <c r="BE302" s="175">
        <f t="shared" si="61"/>
        <v>0</v>
      </c>
      <c r="BF302" s="175">
        <f t="shared" si="61"/>
        <v>0</v>
      </c>
      <c r="BG302" s="175">
        <f t="shared" si="61"/>
        <v>0</v>
      </c>
      <c r="BH302" s="175">
        <f t="shared" si="61"/>
        <v>0</v>
      </c>
      <c r="BI302" s="175">
        <f t="shared" si="61"/>
        <v>0</v>
      </c>
      <c r="BJ302" s="175">
        <f t="shared" si="61"/>
        <v>0</v>
      </c>
      <c r="BK302" s="175">
        <f t="shared" si="61"/>
        <v>0</v>
      </c>
      <c r="BL302" s="175">
        <f t="shared" si="61"/>
        <v>0</v>
      </c>
      <c r="BM302" s="175">
        <f t="shared" si="61"/>
        <v>0</v>
      </c>
    </row>
    <row r="303" spans="1:65" x14ac:dyDescent="0.35">
      <c r="A303" s="170" t="s">
        <v>65</v>
      </c>
      <c r="B303" s="170" t="str">
        <v>DSS</v>
      </c>
      <c r="C303" s="170" t="str">
        <v>Revenue Bill SOE</v>
      </c>
      <c r="D303" s="170" t="str">
        <v>RP M</v>
      </c>
      <c r="E303" s="170" t="str">
        <v>TR5</v>
      </c>
      <c r="F303" s="171" cm="1">
        <f t="array" ref="F303">SUM(IF(TARGET_TR5!$B$2:$B$2040=$A303,IF(TARGET_TR5!$C$2:$C$2040=$C303,IF(TARGET_TR5!$E$2:$E$2040=$E303,IF(TARGET_TR5!$W$1:$AH$1=F$2,TARGET_TR5!$W$2:$AH$2040)))))</f>
        <v>6177074140.0000019</v>
      </c>
      <c r="G303" s="171" cm="1">
        <f t="array" ref="G303">SUM(IF(TARGET_TR5!$B$2:$B$2040=$A303,IF(TARGET_TR5!$C$2:$C$2040=$C303,IF(TARGET_TR5!$E$2:$E$2040=$E303,IF(TARGET_TR5!$W$1:$AH$1=G$2,TARGET_TR5!$W$2:$AH$2040)))))</f>
        <v>19715866776.000008</v>
      </c>
      <c r="H303" s="171" cm="1">
        <f t="array" ref="H303">SUM(IF(TARGET_TR5!$B$2:$B$2040=$A303,IF(TARGET_TR5!$C$2:$C$2040=$C303,IF(TARGET_TR5!$E$2:$E$2040=$E303,IF(TARGET_TR5!$W$1:$AH$1=H$2,TARGET_TR5!$W$2:$AH$2040)))))</f>
        <v>28993921730.000011</v>
      </c>
      <c r="I303" s="171" cm="1">
        <f t="array" ref="I303">SUM(IF(TARGET_TR5!$B$2:$B$2040=$A303,IF(TARGET_TR5!$C$2:$C$2040=$C303,IF(TARGET_TR5!$E$2:$E$2040=$E303,IF(TARGET_TR5!$W$1:$AH$1=I$2,TARGET_TR5!$W$2:$AH$2040)))))</f>
        <v>40929810913.000015</v>
      </c>
      <c r="J303" s="171" cm="1">
        <f t="array" ref="J303">SUM(IF(TARGET_TR5!$B$2:$B$2040=$A303,IF(TARGET_TR5!$C$2:$C$2040=$C303,IF(TARGET_TR5!$E$2:$E$2040=$E303,IF(TARGET_TR5!$W$1:$AH$1=J$2,TARGET_TR5!$W$2:$AH$2040)))))</f>
        <v>49962375700.000015</v>
      </c>
      <c r="K303" s="171" cm="1">
        <f t="array" ref="K303">SUM(IF(TARGET_TR5!$B$2:$B$2040=$A303,IF(TARGET_TR5!$C$2:$C$2040=$C303,IF(TARGET_TR5!$E$2:$E$2040=$E303,IF(TARGET_TR5!$W$1:$AH$1=K$2,TARGET_TR5!$W$2:$AH$2040)))))</f>
        <v>61253081684.000015</v>
      </c>
      <c r="L303" s="171" cm="1">
        <f t="array" ref="L303">SUM(IF(TARGET_TR5!$B$2:$B$2040=$A303,IF(TARGET_TR5!$C$2:$C$2040=$C303,IF(TARGET_TR5!$E$2:$E$2040=$E303,IF(TARGET_TR5!$W$1:$AH$1=L$2,TARGET_TR5!$W$2:$AH$2040)))))</f>
        <v>74393674537.000015</v>
      </c>
      <c r="M303" s="171" cm="1">
        <f t="array" ref="M303">SUM(IF(TARGET_TR5!$B$2:$B$2040=$A303,IF(TARGET_TR5!$C$2:$C$2040=$C303,IF(TARGET_TR5!$E$2:$E$2040=$E303,IF(TARGET_TR5!$W$1:$AH$1=M$2,TARGET_TR5!$W$2:$AH$2040)))))</f>
        <v>85250591632.000015</v>
      </c>
      <c r="N303" s="171" cm="1">
        <f t="array" ref="N303">SUM(IF(TARGET_TR5!$B$2:$B$2040=$A303,IF(TARGET_TR5!$C$2:$C$2040=$C303,IF(TARGET_TR5!$E$2:$E$2040=$E303,IF(TARGET_TR5!$W$1:$AH$1=N$2,TARGET_TR5!$W$2:$AH$2040)))))</f>
        <v>97822754294.000015</v>
      </c>
      <c r="O303" s="171" cm="1">
        <f t="array" ref="O303">SUM(IF(TARGET_TR5!$B$2:$B$2040=$A303,IF(TARGET_TR5!$C$2:$C$2040=$C303,IF(TARGET_TR5!$E$2:$E$2040=$E303,IF(TARGET_TR5!$W$1:$AH$1=O$2,TARGET_TR5!$W$2:$AH$2040)))))</f>
        <v>108968764432.00002</v>
      </c>
      <c r="P303" s="171" cm="1">
        <f t="array" ref="P303">SUM(IF(TARGET_TR5!$B$2:$B$2040=$A303,IF(TARGET_TR5!$C$2:$C$2040=$C303,IF(TARGET_TR5!$E$2:$E$2040=$E303,IF(TARGET_TR5!$W$1:$AH$1=P$2,TARGET_TR5!$W$2:$AH$2040)))))</f>
        <v>119558489472.00002</v>
      </c>
      <c r="Q303" s="171" cm="1">
        <f t="array" ref="Q303">SUM(IF(TARGET_TR5!$B$2:$B$2040=$A303,IF(TARGET_TR5!$C$2:$C$2040=$C303,IF(TARGET_TR5!$E$2:$E$2040=$E303,IF(TARGET_TR5!$W$1:$AH$1=Q$2,TARGET_TR5!$W$2:$AH$2040)))))</f>
        <v>130604551464.00002</v>
      </c>
      <c r="R303" s="171">
        <v>11309735189</v>
      </c>
      <c r="S303" s="171">
        <v>28413796939</v>
      </c>
      <c r="T303" s="171">
        <v>26032063239</v>
      </c>
      <c r="U303" s="171">
        <v>39833666064</v>
      </c>
      <c r="V303" s="171">
        <v>50557209069</v>
      </c>
      <c r="W303" s="171">
        <v>50557209069</v>
      </c>
      <c r="X303" s="171">
        <v>50557209069</v>
      </c>
      <c r="Y303" s="171">
        <v>50557209069</v>
      </c>
      <c r="Z303" s="171">
        <v>50557209069</v>
      </c>
      <c r="AA303" s="171">
        <v>50557209069</v>
      </c>
      <c r="AB303" s="171">
        <v>50557209069</v>
      </c>
      <c r="AC303" s="171">
        <v>50557209069</v>
      </c>
      <c r="AD303" s="171" cm="1">
        <f t="array" ref="AD303">SUM(IF(TARGET_TR5!$B$2:$B$2040=$A303,IF(TARGET_TR5!$C$2:$C$2040=$C303,IF(TARGET_TR5!$E$2:$E$2040=$E303,IF(TARGET_TR5!$F$1:$Q$1=AD$2,TARGET_TR5!$F$2:$Q$2040)))))</f>
        <v>6177074140.0000019</v>
      </c>
      <c r="AE303" s="171" cm="1">
        <f t="array" ref="AE303">SUM(IF(TARGET_TR5!$B$2:$B$2040=$A303,IF(TARGET_TR5!$C$2:$C$2040=$C303,IF(TARGET_TR5!$E$2:$E$2040=$E303,IF(TARGET_TR5!$F$1:$Q$1=AE$2,TARGET_TR5!$F$2:$Q$2040)))))</f>
        <v>13538792636.000006</v>
      </c>
      <c r="AF303" s="171" cm="1">
        <f t="array" ref="AF303">SUM(IF(TARGET_TR5!$B$2:$B$2040=$A303,IF(TARGET_TR5!$C$2:$C$2040=$C303,IF(TARGET_TR5!$E$2:$E$2040=$E303,IF(TARGET_TR5!$F$1:$Q$1=AF$2,TARGET_TR5!$F$2:$Q$2040)))))</f>
        <v>9278054954.0000038</v>
      </c>
      <c r="AG303" s="171" cm="1">
        <f t="array" ref="AG303">SUM(IF(TARGET_TR5!$B$2:$B$2040=$A303,IF(TARGET_TR5!$C$2:$C$2040=$C303,IF(TARGET_TR5!$E$2:$E$2040=$E303,IF(TARGET_TR5!$F$1:$Q$1=AG$2,TARGET_TR5!$F$2:$Q$2040)))))</f>
        <v>11935889183.000006</v>
      </c>
      <c r="AH303" s="171" cm="1">
        <f t="array" ref="AH303">SUM(IF(TARGET_TR5!$B$2:$B$2040=$A303,IF(TARGET_TR5!$C$2:$C$2040=$C303,IF(TARGET_TR5!$E$2:$E$2040=$E303,IF(TARGET_TR5!$F$1:$Q$1=AH$2,TARGET_TR5!$F$2:$Q$2040)))))</f>
        <v>9032564787.0000038</v>
      </c>
      <c r="AI303" s="171" cm="1">
        <f t="array" ref="AI303">SUM(IF(TARGET_TR5!$B$2:$B$2040=$A303,IF(TARGET_TR5!$C$2:$C$2040=$C303,IF(TARGET_TR5!$E$2:$E$2040=$E303,IF(TARGET_TR5!$F$1:$Q$1=AI$2,TARGET_TR5!$F$2:$Q$2040)))))</f>
        <v>11290705984.000004</v>
      </c>
      <c r="AJ303" s="171" cm="1">
        <f t="array" ref="AJ303">SUM(IF(TARGET_TR5!$B$2:$B$2040=$A303,IF(TARGET_TR5!$C$2:$C$2040=$C303,IF(TARGET_TR5!$E$2:$E$2040=$E303,IF(TARGET_TR5!$F$1:$Q$1=AJ$2,TARGET_TR5!$F$2:$Q$2040)))))</f>
        <v>13140592853.000006</v>
      </c>
      <c r="AK303" s="171" cm="1">
        <f t="array" ref="AK303">SUM(IF(TARGET_TR5!$B$2:$B$2040=$A303,IF(TARGET_TR5!$C$2:$C$2040=$C303,IF(TARGET_TR5!$E$2:$E$2040=$E303,IF(TARGET_TR5!$F$1:$Q$1=AK$2,TARGET_TR5!$F$2:$Q$2040)))))</f>
        <v>10856917095.000004</v>
      </c>
      <c r="AL303" s="171" cm="1">
        <f t="array" ref="AL303">SUM(IF(TARGET_TR5!$B$2:$B$2040=$A303,IF(TARGET_TR5!$C$2:$C$2040=$C303,IF(TARGET_TR5!$E$2:$E$2040=$E303,IF(TARGET_TR5!$F$1:$Q$1=AL$2,TARGET_TR5!$F$2:$Q$2040)))))</f>
        <v>12572162662.000006</v>
      </c>
      <c r="AM303" s="171" cm="1">
        <f t="array" ref="AM303">SUM(IF(TARGET_TR5!$B$2:$B$2040=$A303,IF(TARGET_TR5!$C$2:$C$2040=$C303,IF(TARGET_TR5!$E$2:$E$2040=$E303,IF(TARGET_TR5!$F$1:$Q$1=AM$2,TARGET_TR5!$F$2:$Q$2040)))))</f>
        <v>11146010138.000004</v>
      </c>
      <c r="AN303" s="171" cm="1">
        <f t="array" ref="AN303">SUM(IF(TARGET_TR5!$B$2:$B$2040=$A303,IF(TARGET_TR5!$C$2:$C$2040=$C303,IF(TARGET_TR5!$E$2:$E$2040=$E303,IF(TARGET_TR5!$F$1:$Q$1=AN$2,TARGET_TR5!$F$2:$Q$2040)))))</f>
        <v>10589725040.000002</v>
      </c>
      <c r="AO303" s="171" cm="1">
        <f t="array" ref="AO303">SUM(IF(TARGET_TR5!$B$2:$B$2040=$A303,IF(TARGET_TR5!$C$2:$C$2040=$C303,IF(TARGET_TR5!$E$2:$E$2040=$E303,IF(TARGET_TR5!$F$1:$Q$1=AO$2,TARGET_TR5!$F$2:$Q$2040)))))</f>
        <v>11046061992.000004</v>
      </c>
      <c r="AP303" s="171">
        <v>11309735189</v>
      </c>
      <c r="AQ303" s="171">
        <v>14939558896</v>
      </c>
      <c r="AR303" s="171">
        <v>-217230846.00000012</v>
      </c>
      <c r="AS303" s="171">
        <v>13801602825</v>
      </c>
      <c r="AT303" s="171">
        <v>10723543005</v>
      </c>
      <c r="AU303" s="171">
        <v>0</v>
      </c>
      <c r="AV303" s="171">
        <v>0</v>
      </c>
      <c r="AW303" s="171">
        <v>0</v>
      </c>
      <c r="AX303" s="171">
        <v>0</v>
      </c>
      <c r="AY303" s="171">
        <v>0</v>
      </c>
      <c r="AZ303" s="171">
        <v>0</v>
      </c>
      <c r="BA303" s="171">
        <v>0</v>
      </c>
      <c r="BB303" s="172">
        <f t="shared" si="61"/>
        <v>1.8309210692102842</v>
      </c>
      <c r="BC303" s="172">
        <f t="shared" si="61"/>
        <v>1.4411639752804541</v>
      </c>
      <c r="BD303" s="172">
        <f t="shared" si="61"/>
        <v>0.89784553746879381</v>
      </c>
      <c r="BE303" s="172">
        <f t="shared" si="61"/>
        <v>0.97321891246138492</v>
      </c>
      <c r="BF303" s="172">
        <f t="shared" si="61"/>
        <v>1.0119056261970343</v>
      </c>
      <c r="BG303" s="172">
        <f t="shared" si="61"/>
        <v>0.82538229390352624</v>
      </c>
      <c r="BH303" s="172">
        <f t="shared" si="61"/>
        <v>0.67959015848659488</v>
      </c>
      <c r="BI303" s="172">
        <f t="shared" si="61"/>
        <v>0.59304232499921605</v>
      </c>
      <c r="BJ303" s="172">
        <f t="shared" si="61"/>
        <v>0.51682463281552626</v>
      </c>
      <c r="BK303" s="172">
        <f t="shared" si="61"/>
        <v>0.46396056092339483</v>
      </c>
      <c r="BL303" s="172">
        <f t="shared" si="61"/>
        <v>0.42286590682328951</v>
      </c>
      <c r="BM303" s="172">
        <f t="shared" si="61"/>
        <v>0.38710143331364411</v>
      </c>
    </row>
    <row r="304" spans="1:65" x14ac:dyDescent="0.35">
      <c r="A304" s="173" t="s">
        <v>65</v>
      </c>
      <c r="B304" s="173" t="str">
        <v>DSS</v>
      </c>
      <c r="C304" s="173" t="str">
        <v>Revenue Bill SOE</v>
      </c>
      <c r="D304" s="173" t="str">
        <v>RP M</v>
      </c>
      <c r="E304" s="173" t="str">
        <v>PAPUA</v>
      </c>
      <c r="F304" s="174" cm="1">
        <f t="array" ref="F304">SUM(IF(TARGET_TR5!$B$2:$B$2040=$A304,IF(TARGET_TR5!$C$2:$C$2040=$C304,IF(TARGET_TR5!$E$2:$E$2040=$E304,IF(TARGET_TR5!$W$1:$AH$1=F$2,TARGET_TR5!$W$2:$AH$2040)))))</f>
        <v>657286584.88958418</v>
      </c>
      <c r="G304" s="174" cm="1">
        <f t="array" ref="G304">SUM(IF(TARGET_TR5!$B$2:$B$2040=$A304,IF(TARGET_TR5!$C$2:$C$2040=$C304,IF(TARGET_TR5!$E$2:$E$2040=$E304,IF(TARGET_TR5!$W$1:$AH$1=G$2,TARGET_TR5!$W$2:$AH$2040)))))</f>
        <v>2097914716.19524</v>
      </c>
      <c r="H304" s="174" cm="1">
        <f t="array" ref="H304">SUM(IF(TARGET_TR5!$B$2:$B$2040=$A304,IF(TARGET_TR5!$C$2:$C$2040=$C304,IF(TARGET_TR5!$E$2:$E$2040=$E304,IF(TARGET_TR5!$W$1:$AH$1=H$2,TARGET_TR5!$W$2:$AH$2040)))))</f>
        <v>3085168700.3497105</v>
      </c>
      <c r="I304" s="174" cm="1">
        <f t="array" ref="I304">SUM(IF(TARGET_TR5!$B$2:$B$2040=$A304,IF(TARGET_TR5!$C$2:$C$2040=$C304,IF(TARGET_TR5!$E$2:$E$2040=$E304,IF(TARGET_TR5!$W$1:$AH$1=I$2,TARGET_TR5!$W$2:$AH$2040)))))</f>
        <v>4355235994.4933739</v>
      </c>
      <c r="J304" s="174" cm="1">
        <f t="array" ref="J304">SUM(IF(TARGET_TR5!$B$2:$B$2040=$A304,IF(TARGET_TR5!$C$2:$C$2040=$C304,IF(TARGET_TR5!$E$2:$E$2040=$E304,IF(TARGET_TR5!$W$1:$AH$1=J$2,TARGET_TR5!$W$2:$AH$2040)))))</f>
        <v>5316368000.8579836</v>
      </c>
      <c r="K304" s="174" cm="1">
        <f t="array" ref="K304">SUM(IF(TARGET_TR5!$B$2:$B$2040=$A304,IF(TARGET_TR5!$C$2:$C$2040=$C304,IF(TARGET_TR5!$E$2:$E$2040=$E304,IF(TARGET_TR5!$W$1:$AH$1=K$2,TARGET_TR5!$W$2:$AH$2040)))))</f>
        <v>6517783008.8403473</v>
      </c>
      <c r="L304" s="174" cm="1">
        <f t="array" ref="L304">SUM(IF(TARGET_TR5!$B$2:$B$2040=$A304,IF(TARGET_TR5!$C$2:$C$2040=$C304,IF(TARGET_TR5!$E$2:$E$2040=$E304,IF(TARGET_TR5!$W$1:$AH$1=L$2,TARGET_TR5!$W$2:$AH$2040)))))</f>
        <v>7916039724.5631809</v>
      </c>
      <c r="M304" s="174" cm="1">
        <f t="array" ref="M304">SUM(IF(TARGET_TR5!$B$2:$B$2040=$A304,IF(TARGET_TR5!$C$2:$C$2040=$C304,IF(TARGET_TR5!$E$2:$E$2040=$E304,IF(TARGET_TR5!$W$1:$AH$1=M$2,TARGET_TR5!$W$2:$AH$2040)))))</f>
        <v>9071296371.6530437</v>
      </c>
      <c r="N304" s="174" cm="1">
        <f t="array" ref="N304">SUM(IF(TARGET_TR5!$B$2:$B$2040=$A304,IF(TARGET_TR5!$C$2:$C$2040=$C304,IF(TARGET_TR5!$E$2:$E$2040=$E304,IF(TARGET_TR5!$W$1:$AH$1=N$2,TARGET_TR5!$W$2:$AH$2040)))))</f>
        <v>10409067891.549732</v>
      </c>
      <c r="O304" s="174" cm="1">
        <f t="array" ref="O304">SUM(IF(TARGET_TR5!$B$2:$B$2040=$A304,IF(TARGET_TR5!$C$2:$C$2040=$C304,IF(TARGET_TR5!$E$2:$E$2040=$E304,IF(TARGET_TR5!$W$1:$AH$1=O$2,TARGET_TR5!$W$2:$AH$2040)))))</f>
        <v>11595086186.410397</v>
      </c>
      <c r="P304" s="174" cm="1">
        <f t="array" ref="P304">SUM(IF(TARGET_TR5!$B$2:$B$2040=$A304,IF(TARGET_TR5!$C$2:$C$2040=$C304,IF(TARGET_TR5!$E$2:$E$2040=$E304,IF(TARGET_TR5!$W$1:$AH$1=P$2,TARGET_TR5!$W$2:$AH$2040)))))</f>
        <v>12721911613.579596</v>
      </c>
      <c r="Q304" s="174" cm="1">
        <f t="array" ref="Q304">SUM(IF(TARGET_TR5!$B$2:$B$2040=$A304,IF(TARGET_TR5!$C$2:$C$2040=$C304,IF(TARGET_TR5!$E$2:$E$2040=$E304,IF(TARGET_TR5!$W$1:$AH$1=Q$2,TARGET_TR5!$W$2:$AH$2040)))))</f>
        <v>13897294683.079279</v>
      </c>
      <c r="R304" s="174">
        <v>1037450432</v>
      </c>
      <c r="S304" s="174">
        <v>2132959332</v>
      </c>
      <c r="T304" s="174">
        <v>2908641686</v>
      </c>
      <c r="U304" s="174">
        <v>4075291546</v>
      </c>
      <c r="V304" s="174">
        <v>4731926065</v>
      </c>
      <c r="W304" s="174">
        <v>4731926065</v>
      </c>
      <c r="X304" s="174">
        <v>4731926065</v>
      </c>
      <c r="Y304" s="174">
        <v>4731926065</v>
      </c>
      <c r="Z304" s="174">
        <v>4731926065</v>
      </c>
      <c r="AA304" s="174">
        <v>4731926065</v>
      </c>
      <c r="AB304" s="174">
        <v>4731926065</v>
      </c>
      <c r="AC304" s="174">
        <v>4731926065</v>
      </c>
      <c r="AD304" s="174" cm="1">
        <f t="array" ref="AD304">SUM(IF(TARGET_TR5!$B$2:$B$2040=$A304,IF(TARGET_TR5!$C$2:$C$2040=$C304,IF(TARGET_TR5!$E$2:$E$2040=$E304,IF(TARGET_TR5!$F$1:$Q$1=AD$2,TARGET_TR5!$F$2:$Q$2040)))))</f>
        <v>657286584.88958418</v>
      </c>
      <c r="AE304" s="174" cm="1">
        <f t="array" ref="AE304">SUM(IF(TARGET_TR5!$B$2:$B$2040=$A304,IF(TARGET_TR5!$C$2:$C$2040=$C304,IF(TARGET_TR5!$E$2:$E$2040=$E304,IF(TARGET_TR5!$F$1:$Q$1=AE$2,TARGET_TR5!$F$2:$Q$2040)))))</f>
        <v>1440628131.305656</v>
      </c>
      <c r="AF304" s="174" cm="1">
        <f t="array" ref="AF304">SUM(IF(TARGET_TR5!$B$2:$B$2040=$A304,IF(TARGET_TR5!$C$2:$C$2040=$C304,IF(TARGET_TR5!$E$2:$E$2040=$E304,IF(TARGET_TR5!$F$1:$Q$1=AF$2,TARGET_TR5!$F$2:$Q$2040)))))</f>
        <v>987253984.15447032</v>
      </c>
      <c r="AG304" s="174" cm="1">
        <f t="array" ref="AG304">SUM(IF(TARGET_TR5!$B$2:$B$2040=$A304,IF(TARGET_TR5!$C$2:$C$2040=$C304,IF(TARGET_TR5!$E$2:$E$2040=$E304,IF(TARGET_TR5!$F$1:$Q$1=AG$2,TARGET_TR5!$F$2:$Q$2040)))))</f>
        <v>1270067294.1436639</v>
      </c>
      <c r="AH304" s="174" cm="1">
        <f t="array" ref="AH304">SUM(IF(TARGET_TR5!$B$2:$B$2040=$A304,IF(TARGET_TR5!$C$2:$C$2040=$C304,IF(TARGET_TR5!$E$2:$E$2040=$E304,IF(TARGET_TR5!$F$1:$Q$1=AH$2,TARGET_TR5!$F$2:$Q$2040)))))</f>
        <v>961132006.36460948</v>
      </c>
      <c r="AI304" s="174" cm="1">
        <f t="array" ref="AI304">SUM(IF(TARGET_TR5!$B$2:$B$2040=$A304,IF(TARGET_TR5!$C$2:$C$2040=$C304,IF(TARGET_TR5!$E$2:$E$2040=$E304,IF(TARGET_TR5!$F$1:$Q$1=AI$2,TARGET_TR5!$F$2:$Q$2040)))))</f>
        <v>1201415007.9823637</v>
      </c>
      <c r="AJ304" s="174" cm="1">
        <f t="array" ref="AJ304">SUM(IF(TARGET_TR5!$B$2:$B$2040=$A304,IF(TARGET_TR5!$C$2:$C$2040=$C304,IF(TARGET_TR5!$E$2:$E$2040=$E304,IF(TARGET_TR5!$F$1:$Q$1=AJ$2,TARGET_TR5!$F$2:$Q$2040)))))</f>
        <v>1398256715.7228339</v>
      </c>
      <c r="AK304" s="174" cm="1">
        <f t="array" ref="AK304">SUM(IF(TARGET_TR5!$B$2:$B$2040=$A304,IF(TARGET_TR5!$C$2:$C$2040=$C304,IF(TARGET_TR5!$E$2:$E$2040=$E304,IF(TARGET_TR5!$F$1:$Q$1=AK$2,TARGET_TR5!$F$2:$Q$2040)))))</f>
        <v>1155256647.0898623</v>
      </c>
      <c r="AL304" s="174" cm="1">
        <f t="array" ref="AL304">SUM(IF(TARGET_TR5!$B$2:$B$2040=$A304,IF(TARGET_TR5!$C$2:$C$2040=$C304,IF(TARGET_TR5!$E$2:$E$2040=$E304,IF(TARGET_TR5!$F$1:$Q$1=AL$2,TARGET_TR5!$F$2:$Q$2040)))))</f>
        <v>1337771519.8966875</v>
      </c>
      <c r="AM304" s="174" cm="1">
        <f t="array" ref="AM304">SUM(IF(TARGET_TR5!$B$2:$B$2040=$A304,IF(TARGET_TR5!$C$2:$C$2040=$C304,IF(TARGET_TR5!$E$2:$E$2040=$E304,IF(TARGET_TR5!$F$1:$Q$1=AM$2,TARGET_TR5!$F$2:$Q$2040)))))</f>
        <v>1186018294.8606641</v>
      </c>
      <c r="AN304" s="174" cm="1">
        <f t="array" ref="AN304">SUM(IF(TARGET_TR5!$B$2:$B$2040=$A304,IF(TARGET_TR5!$C$2:$C$2040=$C304,IF(TARGET_TR5!$E$2:$E$2040=$E304,IF(TARGET_TR5!$F$1:$Q$1=AN$2,TARGET_TR5!$F$2:$Q$2040)))))</f>
        <v>1126825427.1691995</v>
      </c>
      <c r="AO304" s="174" cm="1">
        <f t="array" ref="AO304">SUM(IF(TARGET_TR5!$B$2:$B$2040=$A304,IF(TARGET_TR5!$C$2:$C$2040=$C304,IF(TARGET_TR5!$E$2:$E$2040=$E304,IF(TARGET_TR5!$F$1:$Q$1=AO$2,TARGET_TR5!$F$2:$Q$2040)))))</f>
        <v>1175383069.4996836</v>
      </c>
      <c r="AP304" s="174">
        <v>1037450432</v>
      </c>
      <c r="AQ304" s="174">
        <v>1095508900</v>
      </c>
      <c r="AR304" s="174">
        <v>775682354</v>
      </c>
      <c r="AS304" s="174">
        <v>1166649860</v>
      </c>
      <c r="AT304" s="174">
        <v>656634519</v>
      </c>
      <c r="AU304" s="174">
        <v>0</v>
      </c>
      <c r="AV304" s="174">
        <v>0</v>
      </c>
      <c r="AW304" s="174">
        <v>0</v>
      </c>
      <c r="AX304" s="174">
        <v>0</v>
      </c>
      <c r="AY304" s="174">
        <v>0</v>
      </c>
      <c r="AZ304" s="174">
        <v>0</v>
      </c>
      <c r="BA304" s="174">
        <v>0</v>
      </c>
      <c r="BB304" s="175">
        <f t="shared" si="61"/>
        <v>1.5783837002763088</v>
      </c>
      <c r="BC304" s="175">
        <f t="shared" si="61"/>
        <v>1.0167044997273849</v>
      </c>
      <c r="BD304" s="175">
        <f t="shared" si="61"/>
        <v>0.94278205456651343</v>
      </c>
      <c r="BE304" s="175">
        <f t="shared" si="61"/>
        <v>0.93572232392289945</v>
      </c>
      <c r="BF304" s="175">
        <f t="shared" si="61"/>
        <v>0.89006744157596629</v>
      </c>
      <c r="BG304" s="175">
        <f t="shared" si="61"/>
        <v>0.7260023935411607</v>
      </c>
      <c r="BH304" s="175">
        <f t="shared" si="61"/>
        <v>0.59776431519374607</v>
      </c>
      <c r="BI304" s="175">
        <f t="shared" si="61"/>
        <v>0.52163724688643487</v>
      </c>
      <c r="BJ304" s="175">
        <f t="shared" si="61"/>
        <v>0.45459652240730047</v>
      </c>
      <c r="BK304" s="175">
        <f t="shared" si="61"/>
        <v>0.4080975327760723</v>
      </c>
      <c r="BL304" s="175">
        <f t="shared" si="61"/>
        <v>0.37195086781997899</v>
      </c>
      <c r="BM304" s="175">
        <f t="shared" si="61"/>
        <v>0.34049260470538778</v>
      </c>
    </row>
    <row r="305" spans="1:65" x14ac:dyDescent="0.35">
      <c r="A305" s="173" t="s">
        <v>65</v>
      </c>
      <c r="B305" s="173" t="str">
        <v>DSS</v>
      </c>
      <c r="C305" s="173" t="str">
        <v>Revenue Bill SOE</v>
      </c>
      <c r="D305" s="173" t="str">
        <v>RP M</v>
      </c>
      <c r="E305" s="173" t="str">
        <v>PAPUA BARAT</v>
      </c>
      <c r="F305" s="174" cm="1">
        <f t="array" ref="F305">SUM(IF(TARGET_TR5!$B$2:$B$2040=$A305,IF(TARGET_TR5!$C$2:$C$2040=$C305,IF(TARGET_TR5!$E$2:$E$2040=$E305,IF(TARGET_TR5!$W$1:$AH$1=F$2,TARGET_TR5!$W$2:$AH$2040)))))</f>
        <v>973092368.02911842</v>
      </c>
      <c r="G305" s="174" cm="1">
        <f t="array" ref="G305">SUM(IF(TARGET_TR5!$B$2:$B$2040=$A305,IF(TARGET_TR5!$C$2:$C$2040=$C305,IF(TARGET_TR5!$E$2:$E$2040=$E305,IF(TARGET_TR5!$W$1:$AH$1=G$2,TARGET_TR5!$W$2:$AH$2040)))))</f>
        <v>3105897558.2903495</v>
      </c>
      <c r="H305" s="174" cm="1">
        <f t="array" ref="H305">SUM(IF(TARGET_TR5!$B$2:$B$2040=$A305,IF(TARGET_TR5!$C$2:$C$2040=$C305,IF(TARGET_TR5!$E$2:$E$2040=$E305,IF(TARGET_TR5!$W$1:$AH$1=H$2,TARGET_TR5!$W$2:$AH$2040)))))</f>
        <v>4567496409.3431807</v>
      </c>
      <c r="I305" s="174" cm="1">
        <f t="array" ref="I305">SUM(IF(TARGET_TR5!$B$2:$B$2040=$A305,IF(TARGET_TR5!$C$2:$C$2040=$C305,IF(TARGET_TR5!$E$2:$E$2040=$E305,IF(TARGET_TR5!$W$1:$AH$1=I$2,TARGET_TR5!$W$2:$AH$2040)))))</f>
        <v>6447791579.2532845</v>
      </c>
      <c r="J305" s="174" cm="1">
        <f t="array" ref="J305">SUM(IF(TARGET_TR5!$B$2:$B$2040=$A305,IF(TARGET_TR5!$C$2:$C$2040=$C305,IF(TARGET_TR5!$E$2:$E$2040=$E305,IF(TARGET_TR5!$W$1:$AH$1=J$2,TARGET_TR5!$W$2:$AH$2040)))))</f>
        <v>7870717653.7585611</v>
      </c>
      <c r="K305" s="174" cm="1">
        <f t="array" ref="K305">SUM(IF(TARGET_TR5!$B$2:$B$2040=$A305,IF(TARGET_TR5!$C$2:$C$2040=$C305,IF(TARGET_TR5!$E$2:$E$2040=$E305,IF(TARGET_TR5!$W$1:$AH$1=K$2,TARGET_TR5!$W$2:$AH$2040)))))</f>
        <v>9649375246.9295406</v>
      </c>
      <c r="L305" s="174" cm="1">
        <f t="array" ref="L305">SUM(IF(TARGET_TR5!$B$2:$B$2040=$A305,IF(TARGET_TR5!$C$2:$C$2040=$C305,IF(TARGET_TR5!$E$2:$E$2040=$E305,IF(TARGET_TR5!$W$1:$AH$1=L$2,TARGET_TR5!$W$2:$AH$2040)))))</f>
        <v>11719450872.836189</v>
      </c>
      <c r="M305" s="174" cm="1">
        <f t="array" ref="M305">SUM(IF(TARGET_TR5!$B$2:$B$2040=$A305,IF(TARGET_TR5!$C$2:$C$2040=$C305,IF(TARGET_TR5!$E$2:$E$2040=$E305,IF(TARGET_TR5!$W$1:$AH$1=M$2,TARGET_TR5!$W$2:$AH$2040)))))</f>
        <v>13429772446.77627</v>
      </c>
      <c r="N305" s="174" cm="1">
        <f t="array" ref="N305">SUM(IF(TARGET_TR5!$B$2:$B$2040=$A305,IF(TARGET_TR5!$C$2:$C$2040=$C305,IF(TARGET_TR5!$E$2:$E$2040=$E305,IF(TARGET_TR5!$W$1:$AH$1=N$2,TARGET_TR5!$W$2:$AH$2040)))))</f>
        <v>15410301619.445848</v>
      </c>
      <c r="O305" s="174" cm="1">
        <f t="array" ref="O305">SUM(IF(TARGET_TR5!$B$2:$B$2040=$A305,IF(TARGET_TR5!$C$2:$C$2040=$C305,IF(TARGET_TR5!$E$2:$E$2040=$E305,IF(TARGET_TR5!$W$1:$AH$1=O$2,TARGET_TR5!$W$2:$AH$2040)))))</f>
        <v>17166164857.192738</v>
      </c>
      <c r="P305" s="174" cm="1">
        <f t="array" ref="P305">SUM(IF(TARGET_TR5!$B$2:$B$2040=$A305,IF(TARGET_TR5!$C$2:$C$2040=$C305,IF(TARGET_TR5!$E$2:$E$2040=$E305,IF(TARGET_TR5!$W$1:$AH$1=P$2,TARGET_TR5!$W$2:$AH$2040)))))</f>
        <v>18834394893.35527</v>
      </c>
      <c r="Q305" s="174" cm="1">
        <f t="array" ref="Q305">SUM(IF(TARGET_TR5!$B$2:$B$2040=$A305,IF(TARGET_TR5!$C$2:$C$2040=$C305,IF(TARGET_TR5!$E$2:$E$2040=$E305,IF(TARGET_TR5!$W$1:$AH$1=Q$2,TARGET_TR5!$W$2:$AH$2040)))))</f>
        <v>20574513010.375591</v>
      </c>
      <c r="R305" s="174">
        <v>1695757536</v>
      </c>
      <c r="S305" s="174">
        <v>6098350924</v>
      </c>
      <c r="T305" s="174">
        <v>7731379436</v>
      </c>
      <c r="U305" s="174">
        <v>10351661578</v>
      </c>
      <c r="V305" s="174">
        <v>12897705797</v>
      </c>
      <c r="W305" s="174">
        <v>12897705797</v>
      </c>
      <c r="X305" s="174">
        <v>12897705797</v>
      </c>
      <c r="Y305" s="174">
        <v>12897705797</v>
      </c>
      <c r="Z305" s="174">
        <v>12897705797</v>
      </c>
      <c r="AA305" s="174">
        <v>12897705797</v>
      </c>
      <c r="AB305" s="174">
        <v>12897705797</v>
      </c>
      <c r="AC305" s="174">
        <v>12897705797</v>
      </c>
      <c r="AD305" s="174" cm="1">
        <f t="array" ref="AD305">SUM(IF(TARGET_TR5!$B$2:$B$2040=$A305,IF(TARGET_TR5!$C$2:$C$2040=$C305,IF(TARGET_TR5!$E$2:$E$2040=$E305,IF(TARGET_TR5!$F$1:$Q$1=AD$2,TARGET_TR5!$F$2:$Q$2040)))))</f>
        <v>973092368.02911842</v>
      </c>
      <c r="AE305" s="174" cm="1">
        <f t="array" ref="AE305">SUM(IF(TARGET_TR5!$B$2:$B$2040=$A305,IF(TARGET_TR5!$C$2:$C$2040=$C305,IF(TARGET_TR5!$E$2:$E$2040=$E305,IF(TARGET_TR5!$F$1:$Q$1=AE$2,TARGET_TR5!$F$2:$Q$2040)))))</f>
        <v>2132805190.2612312</v>
      </c>
      <c r="AF305" s="174" cm="1">
        <f t="array" ref="AF305">SUM(IF(TARGET_TR5!$B$2:$B$2040=$A305,IF(TARGET_TR5!$C$2:$C$2040=$C305,IF(TARGET_TR5!$E$2:$E$2040=$E305,IF(TARGET_TR5!$F$1:$Q$1=AF$2,TARGET_TR5!$F$2:$Q$2040)))))</f>
        <v>1461598851.0528309</v>
      </c>
      <c r="AG305" s="174" cm="1">
        <f t="array" ref="AG305">SUM(IF(TARGET_TR5!$B$2:$B$2040=$A305,IF(TARGET_TR5!$C$2:$C$2040=$C305,IF(TARGET_TR5!$E$2:$E$2040=$E305,IF(TARGET_TR5!$F$1:$Q$1=AG$2,TARGET_TR5!$F$2:$Q$2040)))))</f>
        <v>1880295169.910104</v>
      </c>
      <c r="AH305" s="174" cm="1">
        <f t="array" ref="AH305">SUM(IF(TARGET_TR5!$B$2:$B$2040=$A305,IF(TARGET_TR5!$C$2:$C$2040=$C305,IF(TARGET_TR5!$E$2:$E$2040=$E305,IF(TARGET_TR5!$F$1:$Q$1=AH$2,TARGET_TR5!$F$2:$Q$2040)))))</f>
        <v>1422926074.5052769</v>
      </c>
      <c r="AI305" s="174" cm="1">
        <f t="array" ref="AI305">SUM(IF(TARGET_TR5!$B$2:$B$2040=$A305,IF(TARGET_TR5!$C$2:$C$2040=$C305,IF(TARGET_TR5!$E$2:$E$2040=$E305,IF(TARGET_TR5!$F$1:$Q$1=AI$2,TARGET_TR5!$F$2:$Q$2040)))))</f>
        <v>1778657593.1709795</v>
      </c>
      <c r="AJ305" s="174" cm="1">
        <f t="array" ref="AJ305">SUM(IF(TARGET_TR5!$B$2:$B$2040=$A305,IF(TARGET_TR5!$C$2:$C$2040=$C305,IF(TARGET_TR5!$E$2:$E$2040=$E305,IF(TARGET_TR5!$F$1:$Q$1=AJ$2,TARGET_TR5!$F$2:$Q$2040)))))</f>
        <v>2070075625.9066496</v>
      </c>
      <c r="AK305" s="174" cm="1">
        <f t="array" ref="AK305">SUM(IF(TARGET_TR5!$B$2:$B$2040=$A305,IF(TARGET_TR5!$C$2:$C$2040=$C305,IF(TARGET_TR5!$E$2:$E$2040=$E305,IF(TARGET_TR5!$F$1:$Q$1=AK$2,TARGET_TR5!$F$2:$Q$2040)))))</f>
        <v>1710321573.9400802</v>
      </c>
      <c r="AL305" s="174" cm="1">
        <f t="array" ref="AL305">SUM(IF(TARGET_TR5!$B$2:$B$2040=$A305,IF(TARGET_TR5!$C$2:$C$2040=$C305,IF(TARGET_TR5!$E$2:$E$2040=$E305,IF(TARGET_TR5!$F$1:$Q$1=AL$2,TARGET_TR5!$F$2:$Q$2040)))))</f>
        <v>1980529172.6695781</v>
      </c>
      <c r="AM305" s="174" cm="1">
        <f t="array" ref="AM305">SUM(IF(TARGET_TR5!$B$2:$B$2040=$A305,IF(TARGET_TR5!$C$2:$C$2040=$C305,IF(TARGET_TR5!$E$2:$E$2040=$E305,IF(TARGET_TR5!$F$1:$Q$1=AM$2,TARGET_TR5!$F$2:$Q$2040)))))</f>
        <v>1755863237.7468894</v>
      </c>
      <c r="AN305" s="174" cm="1">
        <f t="array" ref="AN305">SUM(IF(TARGET_TR5!$B$2:$B$2040=$A305,IF(TARGET_TR5!$C$2:$C$2040=$C305,IF(TARGET_TR5!$E$2:$E$2040=$E305,IF(TARGET_TR5!$F$1:$Q$1=AN$2,TARGET_TR5!$F$2:$Q$2040)))))</f>
        <v>1668230036.1625335</v>
      </c>
      <c r="AO305" s="174" cm="1">
        <f t="array" ref="AO305">SUM(IF(TARGET_TR5!$B$2:$B$2040=$A305,IF(TARGET_TR5!$C$2:$C$2040=$C305,IF(TARGET_TR5!$E$2:$E$2040=$E305,IF(TARGET_TR5!$F$1:$Q$1=AO$2,TARGET_TR5!$F$2:$Q$2040)))))</f>
        <v>1740118117.0203214</v>
      </c>
      <c r="AP305" s="174">
        <v>1695757536</v>
      </c>
      <c r="AQ305" s="174">
        <v>4402593388</v>
      </c>
      <c r="AR305" s="174">
        <v>1633028512</v>
      </c>
      <c r="AS305" s="174">
        <v>2620282142</v>
      </c>
      <c r="AT305" s="174">
        <v>2546044219</v>
      </c>
      <c r="AU305" s="174">
        <v>0</v>
      </c>
      <c r="AV305" s="174">
        <v>0</v>
      </c>
      <c r="AW305" s="174">
        <v>0</v>
      </c>
      <c r="AX305" s="174">
        <v>0</v>
      </c>
      <c r="AY305" s="174">
        <v>0</v>
      </c>
      <c r="AZ305" s="174">
        <v>0</v>
      </c>
      <c r="BA305" s="174">
        <v>0</v>
      </c>
      <c r="BB305" s="175">
        <f t="shared" si="61"/>
        <v>1.7426480688925277</v>
      </c>
      <c r="BC305" s="175">
        <f t="shared" si="61"/>
        <v>1.9634745865078871</v>
      </c>
      <c r="BD305" s="175">
        <f t="shared" si="61"/>
        <v>1.6926952411357878</v>
      </c>
      <c r="BE305" s="175">
        <f t="shared" si="61"/>
        <v>1.6054584660130748</v>
      </c>
      <c r="BF305" s="175">
        <f t="shared" si="61"/>
        <v>1.638695016691504</v>
      </c>
      <c r="BG305" s="175">
        <f t="shared" si="61"/>
        <v>1.3366363590330979</v>
      </c>
      <c r="BH305" s="175">
        <f t="shared" si="61"/>
        <v>1.1005384072128173</v>
      </c>
      <c r="BI305" s="175">
        <f t="shared" si="61"/>
        <v>0.96038155881755172</v>
      </c>
      <c r="BJ305" s="175">
        <f t="shared" si="61"/>
        <v>0.83695349484430137</v>
      </c>
      <c r="BK305" s="175">
        <f t="shared" si="61"/>
        <v>0.75134463080702474</v>
      </c>
      <c r="BL305" s="175">
        <f t="shared" si="61"/>
        <v>0.68479533693701411</v>
      </c>
      <c r="BM305" s="175">
        <f t="shared" si="61"/>
        <v>0.6268778167675596</v>
      </c>
    </row>
    <row r="306" spans="1:65" x14ac:dyDescent="0.35">
      <c r="A306" s="173" t="s">
        <v>65</v>
      </c>
      <c r="B306" s="173" t="str">
        <v>DSS</v>
      </c>
      <c r="C306" s="173" t="str">
        <v>Revenue Bill SOE</v>
      </c>
      <c r="D306" s="173" t="str">
        <v>RP M</v>
      </c>
      <c r="E306" s="173" t="str">
        <v>SULBAGSEL</v>
      </c>
      <c r="F306" s="174" cm="1">
        <f t="array" ref="F306">SUM(IF(TARGET_TR5!$B$2:$B$2040=$A306,IF(TARGET_TR5!$C$2:$C$2040=$C306,IF(TARGET_TR5!$E$2:$E$2040=$E306,IF(TARGET_TR5!$W$1:$AH$1=F$2,TARGET_TR5!$W$2:$AH$2040)))))</f>
        <v>1908081695.9540784</v>
      </c>
      <c r="G306" s="174" cm="1">
        <f t="array" ref="G306">SUM(IF(TARGET_TR5!$B$2:$B$2040=$A306,IF(TARGET_TR5!$C$2:$C$2040=$C306,IF(TARGET_TR5!$E$2:$E$2040=$E306,IF(TARGET_TR5!$W$1:$AH$1=G$2,TARGET_TR5!$W$2:$AH$2040)))))</f>
        <v>6090178563.9171152</v>
      </c>
      <c r="H306" s="174" cm="1">
        <f t="array" ref="H306">SUM(IF(TARGET_TR5!$B$2:$B$2040=$A306,IF(TARGET_TR5!$C$2:$C$2040=$C306,IF(TARGET_TR5!$E$2:$E$2040=$E306,IF(TARGET_TR5!$W$1:$AH$1=H$2,TARGET_TR5!$W$2:$AH$2040)))))</f>
        <v>8956144947.118639</v>
      </c>
      <c r="I306" s="174" cm="1">
        <f t="array" ref="I306">SUM(IF(TARGET_TR5!$B$2:$B$2040=$A306,IF(TARGET_TR5!$C$2:$C$2040=$C306,IF(TARGET_TR5!$E$2:$E$2040=$E306,IF(TARGET_TR5!$W$1:$AH$1=I$2,TARGET_TR5!$W$2:$AH$2040)))))</f>
        <v>12643109221.602573</v>
      </c>
      <c r="J306" s="174" cm="1">
        <f t="array" ref="J306">SUM(IF(TARGET_TR5!$B$2:$B$2040=$A306,IF(TARGET_TR5!$C$2:$C$2040=$C306,IF(TARGET_TR5!$E$2:$E$2040=$E306,IF(TARGET_TR5!$W$1:$AH$1=J$2,TARGET_TR5!$W$2:$AH$2040)))))</f>
        <v>15433244348.197323</v>
      </c>
      <c r="K306" s="174" cm="1">
        <f t="array" ref="K306">SUM(IF(TARGET_TR5!$B$2:$B$2040=$A306,IF(TARGET_TR5!$C$2:$C$2040=$C306,IF(TARGET_TR5!$E$2:$E$2040=$E306,IF(TARGET_TR5!$W$1:$AH$1=K$2,TARGET_TR5!$W$2:$AH$2040)))))</f>
        <v>18920913256.517982</v>
      </c>
      <c r="L306" s="174" cm="1">
        <f t="array" ref="L306">SUM(IF(TARGET_TR5!$B$2:$B$2040=$A306,IF(TARGET_TR5!$C$2:$C$2040=$C306,IF(TARGET_TR5!$E$2:$E$2040=$E306,IF(TARGET_TR5!$W$1:$AH$1=L$2,TARGET_TR5!$W$2:$AH$2040)))))</f>
        <v>22980007275.550476</v>
      </c>
      <c r="M306" s="174" cm="1">
        <f t="array" ref="M306">SUM(IF(TARGET_TR5!$B$2:$B$2040=$A306,IF(TARGET_TR5!$C$2:$C$2040=$C306,IF(TARGET_TR5!$E$2:$E$2040=$E306,IF(TARGET_TR5!$W$1:$AH$1=M$2,TARGET_TR5!$W$2:$AH$2040)))))</f>
        <v>26333679955.195602</v>
      </c>
      <c r="N306" s="174" cm="1">
        <f t="array" ref="N306">SUM(IF(TARGET_TR5!$B$2:$B$2040=$A306,IF(TARGET_TR5!$C$2:$C$2040=$C306,IF(TARGET_TR5!$E$2:$E$2040=$E306,IF(TARGET_TR5!$W$1:$AH$1=N$2,TARGET_TR5!$W$2:$AH$2040)))))</f>
        <v>30217187407.142666</v>
      </c>
      <c r="O306" s="174" cm="1">
        <f t="array" ref="O306">SUM(IF(TARGET_TR5!$B$2:$B$2040=$A306,IF(TARGET_TR5!$C$2:$C$2040=$C306,IF(TARGET_TR5!$E$2:$E$2040=$E306,IF(TARGET_TR5!$W$1:$AH$1=O$2,TARGET_TR5!$W$2:$AH$2040)))))</f>
        <v>33660160155.27879</v>
      </c>
      <c r="P306" s="174" cm="1">
        <f t="array" ref="P306">SUM(IF(TARGET_TR5!$B$2:$B$2040=$A306,IF(TARGET_TR5!$C$2:$C$2040=$C306,IF(TARGET_TR5!$E$2:$E$2040=$E306,IF(TARGET_TR5!$W$1:$AH$1=P$2,TARGET_TR5!$W$2:$AH$2040)))))</f>
        <v>36931297923.104019</v>
      </c>
      <c r="Q306" s="174" cm="1">
        <f t="array" ref="Q306">SUM(IF(TARGET_TR5!$B$2:$B$2040=$A306,IF(TARGET_TR5!$C$2:$C$2040=$C306,IF(TARGET_TR5!$E$2:$E$2040=$E306,IF(TARGET_TR5!$W$1:$AH$1=Q$2,TARGET_TR5!$W$2:$AH$2040)))))</f>
        <v>40343396956.01432</v>
      </c>
      <c r="R306" s="174">
        <v>3838384517</v>
      </c>
      <c r="S306" s="174">
        <v>9196686851</v>
      </c>
      <c r="T306" s="174">
        <v>8387114364.1000004</v>
      </c>
      <c r="U306" s="174">
        <v>13285488020.1</v>
      </c>
      <c r="V306" s="174">
        <v>18163759122.099998</v>
      </c>
      <c r="W306" s="174">
        <v>18163759122.099998</v>
      </c>
      <c r="X306" s="174">
        <v>18163759122.099998</v>
      </c>
      <c r="Y306" s="174">
        <v>18163759122.099998</v>
      </c>
      <c r="Z306" s="174">
        <v>18163759122.099998</v>
      </c>
      <c r="AA306" s="174">
        <v>18163759122.099998</v>
      </c>
      <c r="AB306" s="174">
        <v>18163759122.099998</v>
      </c>
      <c r="AC306" s="174">
        <v>18163759122.099998</v>
      </c>
      <c r="AD306" s="174" cm="1">
        <f t="array" ref="AD306">SUM(IF(TARGET_TR5!$B$2:$B$2040=$A306,IF(TARGET_TR5!$C$2:$C$2040=$C306,IF(TARGET_TR5!$E$2:$E$2040=$E306,IF(TARGET_TR5!$F$1:$Q$1=AD$2,TARGET_TR5!$F$2:$Q$2040)))))</f>
        <v>1908081695.9540784</v>
      </c>
      <c r="AE306" s="174" cm="1">
        <f t="array" ref="AE306">SUM(IF(TARGET_TR5!$B$2:$B$2040=$A306,IF(TARGET_TR5!$C$2:$C$2040=$C306,IF(TARGET_TR5!$E$2:$E$2040=$E306,IF(TARGET_TR5!$F$1:$Q$1=AE$2,TARGET_TR5!$F$2:$Q$2040)))))</f>
        <v>4182096867.9630365</v>
      </c>
      <c r="AF306" s="174" cm="1">
        <f t="array" ref="AF306">SUM(IF(TARGET_TR5!$B$2:$B$2040=$A306,IF(TARGET_TR5!$C$2:$C$2040=$C306,IF(TARGET_TR5!$E$2:$E$2040=$E306,IF(TARGET_TR5!$F$1:$Q$1=AF$2,TARGET_TR5!$F$2:$Q$2040)))))</f>
        <v>2865966383.2015233</v>
      </c>
      <c r="AG306" s="174" cm="1">
        <f t="array" ref="AG306">SUM(IF(TARGET_TR5!$B$2:$B$2040=$A306,IF(TARGET_TR5!$C$2:$C$2040=$C306,IF(TARGET_TR5!$E$2:$E$2040=$E306,IF(TARGET_TR5!$F$1:$Q$1=AG$2,TARGET_TR5!$F$2:$Q$2040)))))</f>
        <v>3686964274.4839354</v>
      </c>
      <c r="AH306" s="174" cm="1">
        <f t="array" ref="AH306">SUM(IF(TARGET_TR5!$B$2:$B$2040=$A306,IF(TARGET_TR5!$C$2:$C$2040=$C306,IF(TARGET_TR5!$E$2:$E$2040=$E306,IF(TARGET_TR5!$F$1:$Q$1=AH$2,TARGET_TR5!$F$2:$Q$2040)))))</f>
        <v>2790135126.594749</v>
      </c>
      <c r="AI306" s="174" cm="1">
        <f t="array" ref="AI306">SUM(IF(TARGET_TR5!$B$2:$B$2040=$A306,IF(TARGET_TR5!$C$2:$C$2040=$C306,IF(TARGET_TR5!$E$2:$E$2040=$E306,IF(TARGET_TR5!$F$1:$Q$1=AI$2,TARGET_TR5!$F$2:$Q$2040)))))</f>
        <v>3487668908.3206606</v>
      </c>
      <c r="AJ306" s="174" cm="1">
        <f t="array" ref="AJ306">SUM(IF(TARGET_TR5!$B$2:$B$2040=$A306,IF(TARGET_TR5!$C$2:$C$2040=$C306,IF(TARGET_TR5!$E$2:$E$2040=$E306,IF(TARGET_TR5!$F$1:$Q$1=AJ$2,TARGET_TR5!$F$2:$Q$2040)))))</f>
        <v>4059094019.0324931</v>
      </c>
      <c r="AK306" s="174" cm="1">
        <f t="array" ref="AK306">SUM(IF(TARGET_TR5!$B$2:$B$2040=$A306,IF(TARGET_TR5!$C$2:$C$2040=$C306,IF(TARGET_TR5!$E$2:$E$2040=$E306,IF(TARGET_TR5!$F$1:$Q$1=AK$2,TARGET_TR5!$F$2:$Q$2040)))))</f>
        <v>3353672679.6451283</v>
      </c>
      <c r="AL306" s="174" cm="1">
        <f t="array" ref="AL306">SUM(IF(TARGET_TR5!$B$2:$B$2040=$A306,IF(TARGET_TR5!$C$2:$C$2040=$C306,IF(TARGET_TR5!$E$2:$E$2040=$E306,IF(TARGET_TR5!$F$1:$Q$1=AL$2,TARGET_TR5!$F$2:$Q$2040)))))</f>
        <v>3883507451.9470639</v>
      </c>
      <c r="AM306" s="174" cm="1">
        <f t="array" ref="AM306">SUM(IF(TARGET_TR5!$B$2:$B$2040=$A306,IF(TARGET_TR5!$C$2:$C$2040=$C306,IF(TARGET_TR5!$E$2:$E$2040=$E306,IF(TARGET_TR5!$F$1:$Q$1=AM$2,TARGET_TR5!$F$2:$Q$2040)))))</f>
        <v>3442972748.1361251</v>
      </c>
      <c r="AN306" s="174" cm="1">
        <f t="array" ref="AN306">SUM(IF(TARGET_TR5!$B$2:$B$2040=$A306,IF(TARGET_TR5!$C$2:$C$2040=$C306,IF(TARGET_TR5!$E$2:$E$2040=$E306,IF(TARGET_TR5!$F$1:$Q$1=AN$2,TARGET_TR5!$F$2:$Q$2040)))))</f>
        <v>3271137767.825233</v>
      </c>
      <c r="AO306" s="174" cm="1">
        <f t="array" ref="AO306">SUM(IF(TARGET_TR5!$B$2:$B$2040=$A306,IF(TARGET_TR5!$C$2:$C$2040=$C306,IF(TARGET_TR5!$E$2:$E$2040=$E306,IF(TARGET_TR5!$F$1:$Q$1=AO$2,TARGET_TR5!$F$2:$Q$2040)))))</f>
        <v>3412099032.9103036</v>
      </c>
      <c r="AP306" s="174">
        <v>3838384517</v>
      </c>
      <c r="AQ306" s="174">
        <v>5358302334</v>
      </c>
      <c r="AR306" s="174">
        <v>-809572486.89999998</v>
      </c>
      <c r="AS306" s="174">
        <v>4898373656</v>
      </c>
      <c r="AT306" s="174">
        <v>4878271102</v>
      </c>
      <c r="AU306" s="174">
        <v>0</v>
      </c>
      <c r="AV306" s="174">
        <v>0</v>
      </c>
      <c r="AW306" s="174">
        <v>0</v>
      </c>
      <c r="AX306" s="174">
        <v>0</v>
      </c>
      <c r="AY306" s="174">
        <v>0</v>
      </c>
      <c r="AZ306" s="174">
        <v>0</v>
      </c>
      <c r="BA306" s="174">
        <v>0</v>
      </c>
      <c r="BB306" s="175">
        <f t="shared" si="61"/>
        <v>2.0116457933320997</v>
      </c>
      <c r="BC306" s="175">
        <f t="shared" si="61"/>
        <v>1.5100849268177818</v>
      </c>
      <c r="BD306" s="175">
        <f t="shared" si="61"/>
        <v>0.9364647863139256</v>
      </c>
      <c r="BE306" s="175">
        <f t="shared" si="61"/>
        <v>1.0508086094360263</v>
      </c>
      <c r="BF306" s="175">
        <f t="shared" si="61"/>
        <v>1.1769242235979769</v>
      </c>
      <c r="BG306" s="175">
        <f t="shared" si="61"/>
        <v>0.9599832141211706</v>
      </c>
      <c r="BH306" s="175">
        <f t="shared" si="61"/>
        <v>0.7904157254739117</v>
      </c>
      <c r="BI306" s="175">
        <f t="shared" si="61"/>
        <v>0.68975392550543668</v>
      </c>
      <c r="BJ306" s="175">
        <f t="shared" si="61"/>
        <v>0.60110687594327505</v>
      </c>
      <c r="BK306" s="175">
        <f t="shared" si="61"/>
        <v>0.53962188647671805</v>
      </c>
      <c r="BL306" s="175">
        <f t="shared" si="61"/>
        <v>0.49182563688715769</v>
      </c>
      <c r="BM306" s="175">
        <f t="shared" si="61"/>
        <v>0.45022879808320598</v>
      </c>
    </row>
    <row r="307" spans="1:65" x14ac:dyDescent="0.35">
      <c r="A307" s="173" t="s">
        <v>65</v>
      </c>
      <c r="B307" s="173" t="str">
        <v>DSS</v>
      </c>
      <c r="C307" s="173" t="str">
        <v>Revenue Bill SOE</v>
      </c>
      <c r="D307" s="173" t="str">
        <v>RP M</v>
      </c>
      <c r="E307" s="173" t="str">
        <v>SULBAGTENG</v>
      </c>
      <c r="F307" s="174" cm="1">
        <f t="array" ref="F307">SUM(IF(TARGET_TR5!$B$2:$B$2040=$A307,IF(TARGET_TR5!$C$2:$C$2040=$C307,IF(TARGET_TR5!$E$2:$E$2040=$E307,IF(TARGET_TR5!$W$1:$AH$1=F$2,TARGET_TR5!$W$2:$AH$2040)))))</f>
        <v>1565607807.1752198</v>
      </c>
      <c r="G307" s="174" cm="1">
        <f t="array" ref="G307">SUM(IF(TARGET_TR5!$B$2:$B$2040=$A307,IF(TARGET_TR5!$C$2:$C$2040=$C307,IF(TARGET_TR5!$E$2:$E$2040=$E307,IF(TARGET_TR5!$W$1:$AH$1=G$2,TARGET_TR5!$W$2:$AH$2040)))))</f>
        <v>4997076973.683876</v>
      </c>
      <c r="H307" s="174" cm="1">
        <f t="array" ref="H307">SUM(IF(TARGET_TR5!$B$2:$B$2040=$A307,IF(TARGET_TR5!$C$2:$C$2040=$C307,IF(TARGET_TR5!$E$2:$E$2040=$E307,IF(TARGET_TR5!$W$1:$AH$1=H$2,TARGET_TR5!$W$2:$AH$2040)))))</f>
        <v>7348642608.5077324</v>
      </c>
      <c r="I307" s="174" cm="1">
        <f t="array" ref="I307">SUM(IF(TARGET_TR5!$B$2:$B$2040=$A307,IF(TARGET_TR5!$C$2:$C$2040=$C307,IF(TARGET_TR5!$E$2:$E$2040=$E307,IF(TARGET_TR5!$W$1:$AH$1=I$2,TARGET_TR5!$W$2:$AH$2040)))))</f>
        <v>10373848533.991905</v>
      </c>
      <c r="J307" s="174" cm="1">
        <f t="array" ref="J307">SUM(IF(TARGET_TR5!$B$2:$B$2040=$A307,IF(TARGET_TR5!$C$2:$C$2040=$C307,IF(TARGET_TR5!$E$2:$E$2040=$E307,IF(TARGET_TR5!$W$1:$AH$1=J$2,TARGET_TR5!$W$2:$AH$2040)))))</f>
        <v>12663193558.64838</v>
      </c>
      <c r="K307" s="174" cm="1">
        <f t="array" ref="K307">SUM(IF(TARGET_TR5!$B$2:$B$2040=$A307,IF(TARGET_TR5!$C$2:$C$2040=$C307,IF(TARGET_TR5!$E$2:$E$2040=$E307,IF(TARGET_TR5!$W$1:$AH$1=K$2,TARGET_TR5!$W$2:$AH$2040)))))</f>
        <v>15524874839.532337</v>
      </c>
      <c r="L307" s="174" cm="1">
        <f t="array" ref="L307">SUM(IF(TARGET_TR5!$B$2:$B$2040=$A307,IF(TARGET_TR5!$C$2:$C$2040=$C307,IF(TARGET_TR5!$E$2:$E$2040=$E307,IF(TARGET_TR5!$W$1:$AH$1=L$2,TARGET_TR5!$W$2:$AH$2040)))))</f>
        <v>18855418442.424515</v>
      </c>
      <c r="M307" s="174" cm="1">
        <f t="array" ref="M307">SUM(IF(TARGET_TR5!$B$2:$B$2040=$A307,IF(TARGET_TR5!$C$2:$C$2040=$C307,IF(TARGET_TR5!$E$2:$E$2040=$E307,IF(TARGET_TR5!$W$1:$AH$1=M$2,TARGET_TR5!$W$2:$AH$2040)))))</f>
        <v>21607153937.343815</v>
      </c>
      <c r="N307" s="174" cm="1">
        <f t="array" ref="N307">SUM(IF(TARGET_TR5!$B$2:$B$2040=$A307,IF(TARGET_TR5!$C$2:$C$2040=$C307,IF(TARGET_TR5!$E$2:$E$2040=$E307,IF(TARGET_TR5!$W$1:$AH$1=N$2,TARGET_TR5!$W$2:$AH$2040)))))</f>
        <v>24793626297.978943</v>
      </c>
      <c r="O307" s="174" cm="1">
        <f t="array" ref="O307">SUM(IF(TARGET_TR5!$B$2:$B$2040=$A307,IF(TARGET_TR5!$C$2:$C$2040=$C307,IF(TARGET_TR5!$E$2:$E$2040=$E307,IF(TARGET_TR5!$W$1:$AH$1=O$2,TARGET_TR5!$W$2:$AH$2040)))))</f>
        <v>27618633752.22118</v>
      </c>
      <c r="P307" s="174" cm="1">
        <f t="array" ref="P307">SUM(IF(TARGET_TR5!$B$2:$B$2040=$A307,IF(TARGET_TR5!$C$2:$C$2040=$C307,IF(TARGET_TR5!$E$2:$E$2040=$E307,IF(TARGET_TR5!$W$1:$AH$1=P$2,TARGET_TR5!$W$2:$AH$2040)))))</f>
        <v>30302648193.799976</v>
      </c>
      <c r="Q307" s="174" cm="1">
        <f t="array" ref="Q307">SUM(IF(TARGET_TR5!$B$2:$B$2040=$A307,IF(TARGET_TR5!$C$2:$C$2040=$C307,IF(TARGET_TR5!$E$2:$E$2040=$E307,IF(TARGET_TR5!$W$1:$AH$1=Q$2,TARGET_TR5!$W$2:$AH$2040)))))</f>
        <v>33102323331.456112</v>
      </c>
      <c r="R307" s="174">
        <v>2211377208</v>
      </c>
      <c r="S307" s="174">
        <v>3837799516</v>
      </c>
      <c r="T307" s="174">
        <v>2704507833</v>
      </c>
      <c r="U307" s="174">
        <v>4079886335</v>
      </c>
      <c r="V307" s="174">
        <v>5669801879</v>
      </c>
      <c r="W307" s="174">
        <v>5669801879</v>
      </c>
      <c r="X307" s="174">
        <v>5669801879</v>
      </c>
      <c r="Y307" s="174">
        <v>5669801879</v>
      </c>
      <c r="Z307" s="174">
        <v>5669801879</v>
      </c>
      <c r="AA307" s="174">
        <v>5669801879</v>
      </c>
      <c r="AB307" s="174">
        <v>5669801879</v>
      </c>
      <c r="AC307" s="174">
        <v>5669801879</v>
      </c>
      <c r="AD307" s="174" cm="1">
        <f t="array" ref="AD307">SUM(IF(TARGET_TR5!$B$2:$B$2040=$A307,IF(TARGET_TR5!$C$2:$C$2040=$C307,IF(TARGET_TR5!$E$2:$E$2040=$E307,IF(TARGET_TR5!$F$1:$Q$1=AD$2,TARGET_TR5!$F$2:$Q$2040)))))</f>
        <v>1565607807.1752198</v>
      </c>
      <c r="AE307" s="174" cm="1">
        <f t="array" ref="AE307">SUM(IF(TARGET_TR5!$B$2:$B$2040=$A307,IF(TARGET_TR5!$C$2:$C$2040=$C307,IF(TARGET_TR5!$E$2:$E$2040=$E307,IF(TARGET_TR5!$F$1:$Q$1=AE$2,TARGET_TR5!$F$2:$Q$2040)))))</f>
        <v>3431469166.508656</v>
      </c>
      <c r="AF307" s="174" cm="1">
        <f t="array" ref="AF307">SUM(IF(TARGET_TR5!$B$2:$B$2040=$A307,IF(TARGET_TR5!$C$2:$C$2040=$C307,IF(TARGET_TR5!$E$2:$E$2040=$E307,IF(TARGET_TR5!$F$1:$Q$1=AF$2,TARGET_TR5!$F$2:$Q$2040)))))</f>
        <v>2351565634.8238559</v>
      </c>
      <c r="AG307" s="174" cm="1">
        <f t="array" ref="AG307">SUM(IF(TARGET_TR5!$B$2:$B$2040=$A307,IF(TARGET_TR5!$C$2:$C$2040=$C307,IF(TARGET_TR5!$E$2:$E$2040=$E307,IF(TARGET_TR5!$F$1:$Q$1=AG$2,TARGET_TR5!$F$2:$Q$2040)))))</f>
        <v>3025205925.4841733</v>
      </c>
      <c r="AH307" s="174" cm="1">
        <f t="array" ref="AH307">SUM(IF(TARGET_TR5!$B$2:$B$2040=$A307,IF(TARGET_TR5!$C$2:$C$2040=$C307,IF(TARGET_TR5!$E$2:$E$2040=$E307,IF(TARGET_TR5!$F$1:$Q$1=AH$2,TARGET_TR5!$F$2:$Q$2040)))))</f>
        <v>2289345024.6564751</v>
      </c>
      <c r="AI307" s="174" cm="1">
        <f t="array" ref="AI307">SUM(IF(TARGET_TR5!$B$2:$B$2040=$A307,IF(TARGET_TR5!$C$2:$C$2040=$C307,IF(TARGET_TR5!$E$2:$E$2040=$E307,IF(TARGET_TR5!$F$1:$Q$1=AI$2,TARGET_TR5!$F$2:$Q$2040)))))</f>
        <v>2861681280.8839574</v>
      </c>
      <c r="AJ307" s="174" cm="1">
        <f t="array" ref="AJ307">SUM(IF(TARGET_TR5!$B$2:$B$2040=$A307,IF(TARGET_TR5!$C$2:$C$2040=$C307,IF(TARGET_TR5!$E$2:$E$2040=$E307,IF(TARGET_TR5!$F$1:$Q$1=AJ$2,TARGET_TR5!$F$2:$Q$2040)))))</f>
        <v>3330543602.8921766</v>
      </c>
      <c r="AK307" s="174" cm="1">
        <f t="array" ref="AK307">SUM(IF(TARGET_TR5!$B$2:$B$2040=$A307,IF(TARGET_TR5!$C$2:$C$2040=$C307,IF(TARGET_TR5!$E$2:$E$2040=$E307,IF(TARGET_TR5!$F$1:$Q$1=AK$2,TARGET_TR5!$F$2:$Q$2040)))))</f>
        <v>2751735494.9192996</v>
      </c>
      <c r="AL307" s="174" cm="1">
        <f t="array" ref="AL307">SUM(IF(TARGET_TR5!$B$2:$B$2040=$A307,IF(TARGET_TR5!$C$2:$C$2040=$C307,IF(TARGET_TR5!$E$2:$E$2040=$E307,IF(TARGET_TR5!$F$1:$Q$1=AL$2,TARGET_TR5!$F$2:$Q$2040)))))</f>
        <v>3186472360.6351261</v>
      </c>
      <c r="AM307" s="174" cm="1">
        <f t="array" ref="AM307">SUM(IF(TARGET_TR5!$B$2:$B$2040=$A307,IF(TARGET_TR5!$C$2:$C$2040=$C307,IF(TARGET_TR5!$E$2:$E$2040=$E307,IF(TARGET_TR5!$F$1:$Q$1=AM$2,TARGET_TR5!$F$2:$Q$2040)))))</f>
        <v>2825007454.2422357</v>
      </c>
      <c r="AN307" s="174" cm="1">
        <f t="array" ref="AN307">SUM(IF(TARGET_TR5!$B$2:$B$2040=$A307,IF(TARGET_TR5!$C$2:$C$2040=$C307,IF(TARGET_TR5!$E$2:$E$2040=$E307,IF(TARGET_TR5!$F$1:$Q$1=AN$2,TARGET_TR5!$F$2:$Q$2040)))))</f>
        <v>2684014441.578795</v>
      </c>
      <c r="AO307" s="174" cm="1">
        <f t="array" ref="AO307">SUM(IF(TARGET_TR5!$B$2:$B$2040=$A307,IF(TARGET_TR5!$C$2:$C$2040=$C307,IF(TARGET_TR5!$E$2:$E$2040=$E307,IF(TARGET_TR5!$F$1:$Q$1=AO$2,TARGET_TR5!$F$2:$Q$2040)))))</f>
        <v>2799675137.656136</v>
      </c>
      <c r="AP307" s="174">
        <v>2211377208</v>
      </c>
      <c r="AQ307" s="174">
        <v>1626422308</v>
      </c>
      <c r="AR307" s="174">
        <v>-1133291683</v>
      </c>
      <c r="AS307" s="174">
        <v>1375378502</v>
      </c>
      <c r="AT307" s="174">
        <v>1589915544</v>
      </c>
      <c r="AU307" s="174">
        <v>0</v>
      </c>
      <c r="AV307" s="174">
        <v>0</v>
      </c>
      <c r="AW307" s="174">
        <v>0</v>
      </c>
      <c r="AX307" s="174">
        <v>0</v>
      </c>
      <c r="AY307" s="174">
        <v>0</v>
      </c>
      <c r="AZ307" s="174">
        <v>0</v>
      </c>
      <c r="BA307" s="174">
        <v>0</v>
      </c>
      <c r="BB307" s="175">
        <f t="shared" si="61"/>
        <v>1.4124720111034212</v>
      </c>
      <c r="BC307" s="175">
        <f t="shared" si="61"/>
        <v>0.76800888523651267</v>
      </c>
      <c r="BD307" s="175">
        <f t="shared" si="61"/>
        <v>0.36802821651292639</v>
      </c>
      <c r="BE307" s="175">
        <f t="shared" si="61"/>
        <v>0.39328570507189009</v>
      </c>
      <c r="BF307" s="175">
        <f t="shared" si="61"/>
        <v>0.44773870451721759</v>
      </c>
      <c r="BG307" s="175">
        <f t="shared" si="61"/>
        <v>0.36520757414175675</v>
      </c>
      <c r="BH307" s="175">
        <f t="shared" si="61"/>
        <v>0.300698809539172</v>
      </c>
      <c r="BI307" s="175">
        <f t="shared" si="61"/>
        <v>0.2624039193426968</v>
      </c>
      <c r="BJ307" s="175">
        <f t="shared" si="61"/>
        <v>0.2286798151612931</v>
      </c>
      <c r="BK307" s="175">
        <f t="shared" si="61"/>
        <v>0.20528900632327682</v>
      </c>
      <c r="BL307" s="175">
        <f t="shared" si="61"/>
        <v>0.18710582133742557</v>
      </c>
      <c r="BM307" s="175">
        <f t="shared" si="61"/>
        <v>0.17128108568778805</v>
      </c>
    </row>
    <row r="308" spans="1:65" x14ac:dyDescent="0.35">
      <c r="A308" s="173" t="s">
        <v>65</v>
      </c>
      <c r="B308" s="173" t="str">
        <v>DSS</v>
      </c>
      <c r="C308" s="173" t="str">
        <v>Revenue Bill SOE</v>
      </c>
      <c r="D308" s="173" t="str">
        <v>RP M</v>
      </c>
      <c r="E308" s="173" t="str">
        <v>SUMALUT</v>
      </c>
      <c r="F308" s="174" cm="1">
        <f t="array" ref="F308">SUM(IF(TARGET_TR5!$B$2:$B$2040=$A308,IF(TARGET_TR5!$C$2:$C$2040=$C308,IF(TARGET_TR5!$E$2:$E$2040=$E308,IF(TARGET_TR5!$W$1:$AH$1=F$2,TARGET_TR5!$W$2:$AH$2040)))))</f>
        <v>1073005683.9520016</v>
      </c>
      <c r="G308" s="174" cm="1">
        <f t="array" ref="G308">SUM(IF(TARGET_TR5!$B$2:$B$2040=$A308,IF(TARGET_TR5!$C$2:$C$2040=$C308,IF(TARGET_TR5!$E$2:$E$2040=$E308,IF(TARGET_TR5!$W$1:$AH$1=G$2,TARGET_TR5!$W$2:$AH$2040)))))</f>
        <v>3424798963.9134274</v>
      </c>
      <c r="H308" s="174" cm="1">
        <f t="array" ref="H308">SUM(IF(TARGET_TR5!$B$2:$B$2040=$A308,IF(TARGET_TR5!$C$2:$C$2040=$C308,IF(TARGET_TR5!$E$2:$E$2040=$E308,IF(TARGET_TR5!$W$1:$AH$1=H$2,TARGET_TR5!$W$2:$AH$2040)))))</f>
        <v>5036469064.6807508</v>
      </c>
      <c r="I308" s="174" cm="1">
        <f t="array" ref="I308">SUM(IF(TARGET_TR5!$B$2:$B$2040=$A308,IF(TARGET_TR5!$C$2:$C$2040=$C308,IF(TARGET_TR5!$E$2:$E$2040=$E308,IF(TARGET_TR5!$W$1:$AH$1=I$2,TARGET_TR5!$W$2:$AH$2040)))))</f>
        <v>7109825583.6588783</v>
      </c>
      <c r="J308" s="174" cm="1">
        <f t="array" ref="J308">SUM(IF(TARGET_TR5!$B$2:$B$2040=$A308,IF(TARGET_TR5!$C$2:$C$2040=$C308,IF(TARGET_TR5!$E$2:$E$2040=$E308,IF(TARGET_TR5!$W$1:$AH$1=J$2,TARGET_TR5!$W$2:$AH$2040)))))</f>
        <v>8678852138.5377712</v>
      </c>
      <c r="K308" s="174" cm="1">
        <f t="array" ref="K308">SUM(IF(TARGET_TR5!$B$2:$B$2040=$A308,IF(TARGET_TR5!$C$2:$C$2040=$C308,IF(TARGET_TR5!$E$2:$E$2040=$E308,IF(TARGET_TR5!$W$1:$AH$1=K$2,TARGET_TR5!$W$2:$AH$2040)))))</f>
        <v>10640135332.179813</v>
      </c>
      <c r="L308" s="174" cm="1">
        <f t="array" ref="L308">SUM(IF(TARGET_TR5!$B$2:$B$2040=$A308,IF(TARGET_TR5!$C$2:$C$2040=$C308,IF(TARGET_TR5!$E$2:$E$2040=$E308,IF(TARGET_TR5!$W$1:$AH$1=L$2,TARGET_TR5!$W$2:$AH$2040)))))</f>
        <v>12922758221.625666</v>
      </c>
      <c r="M308" s="174" cm="1">
        <f t="array" ref="M308">SUM(IF(TARGET_TR5!$B$2:$B$2040=$A308,IF(TARGET_TR5!$C$2:$C$2040=$C308,IF(TARGET_TR5!$E$2:$E$2040=$E308,IF(TARGET_TR5!$W$1:$AH$1=M$2,TARGET_TR5!$W$2:$AH$2040)))))</f>
        <v>14808688921.0313</v>
      </c>
      <c r="N308" s="174" cm="1">
        <f t="array" ref="N308">SUM(IF(TARGET_TR5!$B$2:$B$2040=$A308,IF(TARGET_TR5!$C$2:$C$2040=$C308,IF(TARGET_TR5!$E$2:$E$2040=$E308,IF(TARGET_TR5!$W$1:$AH$1=N$2,TARGET_TR5!$W$2:$AH$2040)))))</f>
        <v>16992571077.882849</v>
      </c>
      <c r="O308" s="174" cm="1">
        <f t="array" ref="O308">SUM(IF(TARGET_TR5!$B$2:$B$2040=$A308,IF(TARGET_TR5!$C$2:$C$2040=$C308,IF(TARGET_TR5!$E$2:$E$2040=$E308,IF(TARGET_TR5!$W$1:$AH$1=O$2,TARGET_TR5!$W$2:$AH$2040)))))</f>
        <v>18928719480.896938</v>
      </c>
      <c r="P308" s="174" cm="1">
        <f t="array" ref="P308">SUM(IF(TARGET_TR5!$B$2:$B$2040=$A308,IF(TARGET_TR5!$C$2:$C$2040=$C308,IF(TARGET_TR5!$E$2:$E$2040=$E308,IF(TARGET_TR5!$W$1:$AH$1=P$2,TARGET_TR5!$W$2:$AH$2040)))))</f>
        <v>20768236848.161182</v>
      </c>
      <c r="Q308" s="174" cm="1">
        <f t="array" ref="Q308">SUM(IF(TARGET_TR5!$B$2:$B$2040=$A308,IF(TARGET_TR5!$C$2:$C$2040=$C308,IF(TARGET_TR5!$E$2:$E$2040=$E308,IF(TARGET_TR5!$W$1:$AH$1=Q$2,TARGET_TR5!$W$2:$AH$2040)))))</f>
        <v>22687023483.074741</v>
      </c>
      <c r="R308" s="174">
        <v>2526765496</v>
      </c>
      <c r="S308" s="174">
        <v>4983497462</v>
      </c>
      <c r="T308" s="174">
        <v>4300419919.8999996</v>
      </c>
      <c r="U308" s="174">
        <v>8041338584.8999996</v>
      </c>
      <c r="V308" s="174">
        <v>9094016205.8999996</v>
      </c>
      <c r="W308" s="174">
        <v>9094016205.8999996</v>
      </c>
      <c r="X308" s="174">
        <v>9094016205.8999996</v>
      </c>
      <c r="Y308" s="174">
        <v>9094016205.8999996</v>
      </c>
      <c r="Z308" s="174">
        <v>9094016205.8999996</v>
      </c>
      <c r="AA308" s="174">
        <v>9094016205.8999996</v>
      </c>
      <c r="AB308" s="174">
        <v>9094016205.8999996</v>
      </c>
      <c r="AC308" s="174">
        <v>9094016205.8999996</v>
      </c>
      <c r="AD308" s="174" cm="1">
        <f t="array" ref="AD308">SUM(IF(TARGET_TR5!$B$2:$B$2040=$A308,IF(TARGET_TR5!$C$2:$C$2040=$C308,IF(TARGET_TR5!$E$2:$E$2040=$E308,IF(TARGET_TR5!$F$1:$Q$1=AD$2,TARGET_TR5!$F$2:$Q$2040)))))</f>
        <v>1073005683.9520016</v>
      </c>
      <c r="AE308" s="174" cm="1">
        <f t="array" ref="AE308">SUM(IF(TARGET_TR5!$B$2:$B$2040=$A308,IF(TARGET_TR5!$C$2:$C$2040=$C308,IF(TARGET_TR5!$E$2:$E$2040=$E308,IF(TARGET_TR5!$F$1:$Q$1=AE$2,TARGET_TR5!$F$2:$Q$2040)))))</f>
        <v>2351793279.9614258</v>
      </c>
      <c r="AF308" s="174" cm="1">
        <f t="array" ref="AF308">SUM(IF(TARGET_TR5!$B$2:$B$2040=$A308,IF(TARGET_TR5!$C$2:$C$2040=$C308,IF(TARGET_TR5!$E$2:$E$2040=$E308,IF(TARGET_TR5!$F$1:$Q$1=AF$2,TARGET_TR5!$F$2:$Q$2040)))))</f>
        <v>1611670100.7673233</v>
      </c>
      <c r="AG308" s="174" cm="1">
        <f t="array" ref="AG308">SUM(IF(TARGET_TR5!$B$2:$B$2040=$A308,IF(TARGET_TR5!$C$2:$C$2040=$C308,IF(TARGET_TR5!$E$2:$E$2040=$E308,IF(TARGET_TR5!$F$1:$Q$1=AG$2,TARGET_TR5!$F$2:$Q$2040)))))</f>
        <v>2073356518.9781277</v>
      </c>
      <c r="AH308" s="174" cm="1">
        <f t="array" ref="AH308">SUM(IF(TARGET_TR5!$B$2:$B$2040=$A308,IF(TARGET_TR5!$C$2:$C$2040=$C308,IF(TARGET_TR5!$E$2:$E$2040=$E308,IF(TARGET_TR5!$F$1:$Q$1=AH$2,TARGET_TR5!$F$2:$Q$2040)))))</f>
        <v>1569026554.8788929</v>
      </c>
      <c r="AI308" s="174" cm="1">
        <f t="array" ref="AI308">SUM(IF(TARGET_TR5!$B$2:$B$2040=$A308,IF(TARGET_TR5!$C$2:$C$2040=$C308,IF(TARGET_TR5!$E$2:$E$2040=$E308,IF(TARGET_TR5!$F$1:$Q$1=AI$2,TARGET_TR5!$F$2:$Q$2040)))))</f>
        <v>1961283193.6420431</v>
      </c>
      <c r="AJ308" s="174" cm="1">
        <f t="array" ref="AJ308">SUM(IF(TARGET_TR5!$B$2:$B$2040=$A308,IF(TARGET_TR5!$C$2:$C$2040=$C308,IF(TARGET_TR5!$E$2:$E$2040=$E308,IF(TARGET_TR5!$F$1:$Q$1=AJ$2,TARGET_TR5!$F$2:$Q$2040)))))</f>
        <v>2282622889.4458518</v>
      </c>
      <c r="AK308" s="174" cm="1">
        <f t="array" ref="AK308">SUM(IF(TARGET_TR5!$B$2:$B$2040=$A308,IF(TARGET_TR5!$C$2:$C$2040=$C308,IF(TARGET_TR5!$E$2:$E$2040=$E308,IF(TARGET_TR5!$F$1:$Q$1=AK$2,TARGET_TR5!$F$2:$Q$2040)))))</f>
        <v>1885930699.4056337</v>
      </c>
      <c r="AL308" s="174" cm="1">
        <f t="array" ref="AL308">SUM(IF(TARGET_TR5!$B$2:$B$2040=$A308,IF(TARGET_TR5!$C$2:$C$2040=$C308,IF(TARGET_TR5!$E$2:$E$2040=$E308,IF(TARGET_TR5!$F$1:$Q$1=AL$2,TARGET_TR5!$F$2:$Q$2040)))))</f>
        <v>2183882156.8515491</v>
      </c>
      <c r="AM308" s="174" cm="1">
        <f t="array" ref="AM308">SUM(IF(TARGET_TR5!$B$2:$B$2040=$A308,IF(TARGET_TR5!$C$2:$C$2040=$C308,IF(TARGET_TR5!$E$2:$E$2040=$E308,IF(TARGET_TR5!$F$1:$Q$1=AM$2,TARGET_TR5!$F$2:$Q$2040)))))</f>
        <v>1936148403.0140901</v>
      </c>
      <c r="AN308" s="174" cm="1">
        <f t="array" ref="AN308">SUM(IF(TARGET_TR5!$B$2:$B$2040=$A308,IF(TARGET_TR5!$C$2:$C$2040=$C308,IF(TARGET_TR5!$E$2:$E$2040=$E308,IF(TARGET_TR5!$F$1:$Q$1=AN$2,TARGET_TR5!$F$2:$Q$2040)))))</f>
        <v>1839517367.2642429</v>
      </c>
      <c r="AO308" s="174" cm="1">
        <f t="array" ref="AO308">SUM(IF(TARGET_TR5!$B$2:$B$2040=$A308,IF(TARGET_TR5!$C$2:$C$2040=$C308,IF(TARGET_TR5!$E$2:$E$2040=$E308,IF(TARGET_TR5!$F$1:$Q$1=AO$2,TARGET_TR5!$F$2:$Q$2040)))))</f>
        <v>1918786634.9135594</v>
      </c>
      <c r="AP308" s="174">
        <v>2526765496</v>
      </c>
      <c r="AQ308" s="174">
        <v>2456731966</v>
      </c>
      <c r="AR308" s="174">
        <v>-683077542.10000002</v>
      </c>
      <c r="AS308" s="174">
        <v>3740918665</v>
      </c>
      <c r="AT308" s="174">
        <v>1052677621</v>
      </c>
      <c r="AU308" s="174">
        <v>0</v>
      </c>
      <c r="AV308" s="174">
        <v>0</v>
      </c>
      <c r="AW308" s="174">
        <v>0</v>
      </c>
      <c r="AX308" s="174">
        <v>0</v>
      </c>
      <c r="AY308" s="174">
        <v>0</v>
      </c>
      <c r="AZ308" s="174">
        <v>0</v>
      </c>
      <c r="BA308" s="174">
        <v>0</v>
      </c>
      <c r="BB308" s="175">
        <f t="shared" si="61"/>
        <v>2.3548481930623484</v>
      </c>
      <c r="BC308" s="175">
        <f t="shared" si="61"/>
        <v>1.455121166091889</v>
      </c>
      <c r="BD308" s="175">
        <f t="shared" si="61"/>
        <v>0.8538561171868515</v>
      </c>
      <c r="BE308" s="175">
        <f t="shared" si="61"/>
        <v>1.1310177008254743</v>
      </c>
      <c r="BF308" s="175">
        <f t="shared" si="61"/>
        <v>1.0478362876489997</v>
      </c>
      <c r="BG308" s="175">
        <f t="shared" si="61"/>
        <v>0.85468990026811387</v>
      </c>
      <c r="BH308" s="175">
        <f t="shared" si="61"/>
        <v>0.7037209897405311</v>
      </c>
      <c r="BI308" s="175">
        <f t="shared" si="61"/>
        <v>0.61410002292537036</v>
      </c>
      <c r="BJ308" s="175">
        <f t="shared" si="61"/>
        <v>0.53517599921865666</v>
      </c>
      <c r="BK308" s="175">
        <f t="shared" si="61"/>
        <v>0.48043483422519817</v>
      </c>
      <c r="BL308" s="175">
        <f t="shared" si="61"/>
        <v>0.43788099453927321</v>
      </c>
      <c r="BM308" s="175">
        <f t="shared" si="61"/>
        <v>0.4008465990562593</v>
      </c>
    </row>
    <row r="309" spans="1:65" x14ac:dyDescent="0.35">
      <c r="A309" s="170" t="s">
        <v>65</v>
      </c>
      <c r="B309" s="170" t="str">
        <v>DSS</v>
      </c>
      <c r="C309" s="170" t="str">
        <v>Revenue Ship SOE</v>
      </c>
      <c r="D309" s="170" t="str">
        <v>RP M</v>
      </c>
      <c r="E309" s="170" t="str">
        <v>TR5</v>
      </c>
      <c r="F309" s="171" cm="1">
        <f t="array" ref="F309">SUM(IF(TARGET_TR5!$B$2:$B$2040=$A309,IF(TARGET_TR5!$C$2:$C$2040=$C309,IF(TARGET_TR5!$E$2:$E$2040=$E309,IF(TARGET_TR5!$W$1:$AH$1=F$2,TARGET_TR5!$W$2:$AH$2040)))))</f>
        <v>0</v>
      </c>
      <c r="G309" s="171" cm="1">
        <f t="array" ref="G309">SUM(IF(TARGET_TR5!$B$2:$B$2040=$A309,IF(TARGET_TR5!$C$2:$C$2040=$C309,IF(TARGET_TR5!$E$2:$E$2040=$E309,IF(TARGET_TR5!$W$1:$AH$1=G$2,TARGET_TR5!$W$2:$AH$2040)))))</f>
        <v>0</v>
      </c>
      <c r="H309" s="171" cm="1">
        <f t="array" ref="H309">SUM(IF(TARGET_TR5!$B$2:$B$2040=$A309,IF(TARGET_TR5!$C$2:$C$2040=$C309,IF(TARGET_TR5!$E$2:$E$2040=$E309,IF(TARGET_TR5!$W$1:$AH$1=H$2,TARGET_TR5!$W$2:$AH$2040)))))</f>
        <v>0</v>
      </c>
      <c r="I309" s="171" cm="1">
        <f t="array" ref="I309">SUM(IF(TARGET_TR5!$B$2:$B$2040=$A309,IF(TARGET_TR5!$C$2:$C$2040=$C309,IF(TARGET_TR5!$E$2:$E$2040=$E309,IF(TARGET_TR5!$W$1:$AH$1=I$2,TARGET_TR5!$W$2:$AH$2040)))))</f>
        <v>0</v>
      </c>
      <c r="J309" s="171" cm="1">
        <f t="array" ref="J309">SUM(IF(TARGET_TR5!$B$2:$B$2040=$A309,IF(TARGET_TR5!$C$2:$C$2040=$C309,IF(TARGET_TR5!$E$2:$E$2040=$E309,IF(TARGET_TR5!$W$1:$AH$1=J$2,TARGET_TR5!$W$2:$AH$2040)))))</f>
        <v>0</v>
      </c>
      <c r="K309" s="171" cm="1">
        <f t="array" ref="K309">SUM(IF(TARGET_TR5!$B$2:$B$2040=$A309,IF(TARGET_TR5!$C$2:$C$2040=$C309,IF(TARGET_TR5!$E$2:$E$2040=$E309,IF(TARGET_TR5!$W$1:$AH$1=K$2,TARGET_TR5!$W$2:$AH$2040)))))</f>
        <v>0</v>
      </c>
      <c r="L309" s="171" cm="1">
        <f t="array" ref="L309">SUM(IF(TARGET_TR5!$B$2:$B$2040=$A309,IF(TARGET_TR5!$C$2:$C$2040=$C309,IF(TARGET_TR5!$E$2:$E$2040=$E309,IF(TARGET_TR5!$W$1:$AH$1=L$2,TARGET_TR5!$W$2:$AH$2040)))))</f>
        <v>0</v>
      </c>
      <c r="M309" s="171" cm="1">
        <f t="array" ref="M309">SUM(IF(TARGET_TR5!$B$2:$B$2040=$A309,IF(TARGET_TR5!$C$2:$C$2040=$C309,IF(TARGET_TR5!$E$2:$E$2040=$E309,IF(TARGET_TR5!$W$1:$AH$1=M$2,TARGET_TR5!$W$2:$AH$2040)))))</f>
        <v>0</v>
      </c>
      <c r="N309" s="171" cm="1">
        <f t="array" ref="N309">SUM(IF(TARGET_TR5!$B$2:$B$2040=$A309,IF(TARGET_TR5!$C$2:$C$2040=$C309,IF(TARGET_TR5!$E$2:$E$2040=$E309,IF(TARGET_TR5!$W$1:$AH$1=N$2,TARGET_TR5!$W$2:$AH$2040)))))</f>
        <v>0</v>
      </c>
      <c r="O309" s="171" cm="1">
        <f t="array" ref="O309">SUM(IF(TARGET_TR5!$B$2:$B$2040=$A309,IF(TARGET_TR5!$C$2:$C$2040=$C309,IF(TARGET_TR5!$E$2:$E$2040=$E309,IF(TARGET_TR5!$W$1:$AH$1=O$2,TARGET_TR5!$W$2:$AH$2040)))))</f>
        <v>0</v>
      </c>
      <c r="P309" s="171" cm="1">
        <f t="array" ref="P309">SUM(IF(TARGET_TR5!$B$2:$B$2040=$A309,IF(TARGET_TR5!$C$2:$C$2040=$C309,IF(TARGET_TR5!$E$2:$E$2040=$E309,IF(TARGET_TR5!$W$1:$AH$1=P$2,TARGET_TR5!$W$2:$AH$2040)))))</f>
        <v>0</v>
      </c>
      <c r="Q309" s="171" cm="1">
        <f t="array" ref="Q309">SUM(IF(TARGET_TR5!$B$2:$B$2040=$A309,IF(TARGET_TR5!$C$2:$C$2040=$C309,IF(TARGET_TR5!$E$2:$E$2040=$E309,IF(TARGET_TR5!$W$1:$AH$1=Q$2,TARGET_TR5!$W$2:$AH$2040)))))</f>
        <v>0</v>
      </c>
      <c r="R309" s="171">
        <v>0</v>
      </c>
      <c r="S309" s="171">
        <v>0</v>
      </c>
      <c r="T309" s="171">
        <v>0</v>
      </c>
      <c r="U309" s="171">
        <v>0</v>
      </c>
      <c r="V309" s="171">
        <v>0</v>
      </c>
      <c r="W309" s="171">
        <v>0</v>
      </c>
      <c r="X309" s="171">
        <v>0</v>
      </c>
      <c r="Y309" s="171">
        <v>0</v>
      </c>
      <c r="Z309" s="171">
        <v>0</v>
      </c>
      <c r="AA309" s="171">
        <v>0</v>
      </c>
      <c r="AB309" s="171">
        <v>0</v>
      </c>
      <c r="AC309" s="171">
        <v>0</v>
      </c>
      <c r="AD309" s="171" cm="1">
        <f t="array" ref="AD309">SUM(IF(TARGET_TR5!$B$2:$B$2040=$A309,IF(TARGET_TR5!$C$2:$C$2040=$C309,IF(TARGET_TR5!$E$2:$E$2040=$E309,IF(TARGET_TR5!$F$1:$Q$1=AD$2,TARGET_TR5!$F$2:$Q$2040)))))</f>
        <v>0</v>
      </c>
      <c r="AE309" s="171" cm="1">
        <f t="array" ref="AE309">SUM(IF(TARGET_TR5!$B$2:$B$2040=$A309,IF(TARGET_TR5!$C$2:$C$2040=$C309,IF(TARGET_TR5!$E$2:$E$2040=$E309,IF(TARGET_TR5!$F$1:$Q$1=AE$2,TARGET_TR5!$F$2:$Q$2040)))))</f>
        <v>0</v>
      </c>
      <c r="AF309" s="171" cm="1">
        <f t="array" ref="AF309">SUM(IF(TARGET_TR5!$B$2:$B$2040=$A309,IF(TARGET_TR5!$C$2:$C$2040=$C309,IF(TARGET_TR5!$E$2:$E$2040=$E309,IF(TARGET_TR5!$F$1:$Q$1=AF$2,TARGET_TR5!$F$2:$Q$2040)))))</f>
        <v>0</v>
      </c>
      <c r="AG309" s="171" cm="1">
        <f t="array" ref="AG309">SUM(IF(TARGET_TR5!$B$2:$B$2040=$A309,IF(TARGET_TR5!$C$2:$C$2040=$C309,IF(TARGET_TR5!$E$2:$E$2040=$E309,IF(TARGET_TR5!$F$1:$Q$1=AG$2,TARGET_TR5!$F$2:$Q$2040)))))</f>
        <v>0</v>
      </c>
      <c r="AH309" s="171" cm="1">
        <f t="array" ref="AH309">SUM(IF(TARGET_TR5!$B$2:$B$2040=$A309,IF(TARGET_TR5!$C$2:$C$2040=$C309,IF(TARGET_TR5!$E$2:$E$2040=$E309,IF(TARGET_TR5!$F$1:$Q$1=AH$2,TARGET_TR5!$F$2:$Q$2040)))))</f>
        <v>0</v>
      </c>
      <c r="AI309" s="171" cm="1">
        <f t="array" ref="AI309">SUM(IF(TARGET_TR5!$B$2:$B$2040=$A309,IF(TARGET_TR5!$C$2:$C$2040=$C309,IF(TARGET_TR5!$E$2:$E$2040=$E309,IF(TARGET_TR5!$F$1:$Q$1=AI$2,TARGET_TR5!$F$2:$Q$2040)))))</f>
        <v>0</v>
      </c>
      <c r="AJ309" s="171" cm="1">
        <f t="array" ref="AJ309">SUM(IF(TARGET_TR5!$B$2:$B$2040=$A309,IF(TARGET_TR5!$C$2:$C$2040=$C309,IF(TARGET_TR5!$E$2:$E$2040=$E309,IF(TARGET_TR5!$F$1:$Q$1=AJ$2,TARGET_TR5!$F$2:$Q$2040)))))</f>
        <v>0</v>
      </c>
      <c r="AK309" s="171" cm="1">
        <f t="array" ref="AK309">SUM(IF(TARGET_TR5!$B$2:$B$2040=$A309,IF(TARGET_TR5!$C$2:$C$2040=$C309,IF(TARGET_TR5!$E$2:$E$2040=$E309,IF(TARGET_TR5!$F$1:$Q$1=AK$2,TARGET_TR5!$F$2:$Q$2040)))))</f>
        <v>0</v>
      </c>
      <c r="AL309" s="171" cm="1">
        <f t="array" ref="AL309">SUM(IF(TARGET_TR5!$B$2:$B$2040=$A309,IF(TARGET_TR5!$C$2:$C$2040=$C309,IF(TARGET_TR5!$E$2:$E$2040=$E309,IF(TARGET_TR5!$F$1:$Q$1=AL$2,TARGET_TR5!$F$2:$Q$2040)))))</f>
        <v>0</v>
      </c>
      <c r="AM309" s="171" cm="1">
        <f t="array" ref="AM309">SUM(IF(TARGET_TR5!$B$2:$B$2040=$A309,IF(TARGET_TR5!$C$2:$C$2040=$C309,IF(TARGET_TR5!$E$2:$E$2040=$E309,IF(TARGET_TR5!$F$1:$Q$1=AM$2,TARGET_TR5!$F$2:$Q$2040)))))</f>
        <v>0</v>
      </c>
      <c r="AN309" s="171" cm="1">
        <f t="array" ref="AN309">SUM(IF(TARGET_TR5!$B$2:$B$2040=$A309,IF(TARGET_TR5!$C$2:$C$2040=$C309,IF(TARGET_TR5!$E$2:$E$2040=$E309,IF(TARGET_TR5!$F$1:$Q$1=AN$2,TARGET_TR5!$F$2:$Q$2040)))))</f>
        <v>0</v>
      </c>
      <c r="AO309" s="171" cm="1">
        <f t="array" ref="AO309">SUM(IF(TARGET_TR5!$B$2:$B$2040=$A309,IF(TARGET_TR5!$C$2:$C$2040=$C309,IF(TARGET_TR5!$E$2:$E$2040=$E309,IF(TARGET_TR5!$F$1:$Q$1=AO$2,TARGET_TR5!$F$2:$Q$2040)))))</f>
        <v>0</v>
      </c>
      <c r="AP309" s="171">
        <v>0</v>
      </c>
      <c r="AQ309" s="171">
        <v>0</v>
      </c>
      <c r="AR309" s="171">
        <v>0</v>
      </c>
      <c r="AS309" s="171">
        <v>0</v>
      </c>
      <c r="AT309" s="171">
        <v>0</v>
      </c>
      <c r="AU309" s="171">
        <v>0</v>
      </c>
      <c r="AV309" s="171">
        <v>0</v>
      </c>
      <c r="AW309" s="171">
        <v>0</v>
      </c>
      <c r="AX309" s="171">
        <v>0</v>
      </c>
      <c r="AY309" s="171">
        <v>0</v>
      </c>
      <c r="AZ309" s="171">
        <v>0</v>
      </c>
      <c r="BA309" s="171">
        <v>0</v>
      </c>
      <c r="BB309" s="172">
        <f t="shared" si="61"/>
        <v>1</v>
      </c>
      <c r="BC309" s="172">
        <f t="shared" si="61"/>
        <v>1</v>
      </c>
      <c r="BD309" s="172">
        <f t="shared" si="61"/>
        <v>1</v>
      </c>
      <c r="BE309" s="172">
        <f t="shared" ref="BE309:BM337" si="62">IF(I309=0,1,(U309/I309))</f>
        <v>1</v>
      </c>
      <c r="BF309" s="172">
        <f t="shared" si="62"/>
        <v>1</v>
      </c>
      <c r="BG309" s="172">
        <f t="shared" si="62"/>
        <v>1</v>
      </c>
      <c r="BH309" s="172">
        <f t="shared" si="62"/>
        <v>1</v>
      </c>
      <c r="BI309" s="172">
        <f t="shared" si="62"/>
        <v>1</v>
      </c>
      <c r="BJ309" s="172">
        <f t="shared" si="62"/>
        <v>1</v>
      </c>
      <c r="BK309" s="172">
        <f t="shared" si="62"/>
        <v>1</v>
      </c>
      <c r="BL309" s="172">
        <f t="shared" si="62"/>
        <v>1</v>
      </c>
      <c r="BM309" s="172">
        <f t="shared" si="62"/>
        <v>1</v>
      </c>
    </row>
    <row r="310" spans="1:65" x14ac:dyDescent="0.35">
      <c r="A310" s="173" t="s">
        <v>65</v>
      </c>
      <c r="B310" s="173" t="str">
        <v>DSS</v>
      </c>
      <c r="C310" s="173" t="str">
        <v>Revenue Ship SOE</v>
      </c>
      <c r="D310" s="173" t="str">
        <v>RP M</v>
      </c>
      <c r="E310" s="173" t="str">
        <v>PAPUA</v>
      </c>
      <c r="F310" s="174" cm="1">
        <f t="array" ref="F310">SUM(IF(TARGET_TR5!$B$2:$B$2040=$A310,IF(TARGET_TR5!$C$2:$C$2040=$C310,IF(TARGET_TR5!$E$2:$E$2040=$E310,IF(TARGET_TR5!$W$1:$AH$1=F$2,TARGET_TR5!$W$2:$AH$2040)))))</f>
        <v>0</v>
      </c>
      <c r="G310" s="174" cm="1">
        <f t="array" ref="G310">SUM(IF(TARGET_TR5!$B$2:$B$2040=$A310,IF(TARGET_TR5!$C$2:$C$2040=$C310,IF(TARGET_TR5!$E$2:$E$2040=$E310,IF(TARGET_TR5!$W$1:$AH$1=G$2,TARGET_TR5!$W$2:$AH$2040)))))</f>
        <v>0</v>
      </c>
      <c r="H310" s="174" cm="1">
        <f t="array" ref="H310">SUM(IF(TARGET_TR5!$B$2:$B$2040=$A310,IF(TARGET_TR5!$C$2:$C$2040=$C310,IF(TARGET_TR5!$E$2:$E$2040=$E310,IF(TARGET_TR5!$W$1:$AH$1=H$2,TARGET_TR5!$W$2:$AH$2040)))))</f>
        <v>0</v>
      </c>
      <c r="I310" s="174" cm="1">
        <f t="array" ref="I310">SUM(IF(TARGET_TR5!$B$2:$B$2040=$A310,IF(TARGET_TR5!$C$2:$C$2040=$C310,IF(TARGET_TR5!$E$2:$E$2040=$E310,IF(TARGET_TR5!$W$1:$AH$1=I$2,TARGET_TR5!$W$2:$AH$2040)))))</f>
        <v>0</v>
      </c>
      <c r="J310" s="174" cm="1">
        <f t="array" ref="J310">SUM(IF(TARGET_TR5!$B$2:$B$2040=$A310,IF(TARGET_TR5!$C$2:$C$2040=$C310,IF(TARGET_TR5!$E$2:$E$2040=$E310,IF(TARGET_TR5!$W$1:$AH$1=J$2,TARGET_TR5!$W$2:$AH$2040)))))</f>
        <v>0</v>
      </c>
      <c r="K310" s="174" cm="1">
        <f t="array" ref="K310">SUM(IF(TARGET_TR5!$B$2:$B$2040=$A310,IF(TARGET_TR5!$C$2:$C$2040=$C310,IF(TARGET_TR5!$E$2:$E$2040=$E310,IF(TARGET_TR5!$W$1:$AH$1=K$2,TARGET_TR5!$W$2:$AH$2040)))))</f>
        <v>0</v>
      </c>
      <c r="L310" s="174" cm="1">
        <f t="array" ref="L310">SUM(IF(TARGET_TR5!$B$2:$B$2040=$A310,IF(TARGET_TR5!$C$2:$C$2040=$C310,IF(TARGET_TR5!$E$2:$E$2040=$E310,IF(TARGET_TR5!$W$1:$AH$1=L$2,TARGET_TR5!$W$2:$AH$2040)))))</f>
        <v>0</v>
      </c>
      <c r="M310" s="174" cm="1">
        <f t="array" ref="M310">SUM(IF(TARGET_TR5!$B$2:$B$2040=$A310,IF(TARGET_TR5!$C$2:$C$2040=$C310,IF(TARGET_TR5!$E$2:$E$2040=$E310,IF(TARGET_TR5!$W$1:$AH$1=M$2,TARGET_TR5!$W$2:$AH$2040)))))</f>
        <v>0</v>
      </c>
      <c r="N310" s="174" cm="1">
        <f t="array" ref="N310">SUM(IF(TARGET_TR5!$B$2:$B$2040=$A310,IF(TARGET_TR5!$C$2:$C$2040=$C310,IF(TARGET_TR5!$E$2:$E$2040=$E310,IF(TARGET_TR5!$W$1:$AH$1=N$2,TARGET_TR5!$W$2:$AH$2040)))))</f>
        <v>0</v>
      </c>
      <c r="O310" s="174" cm="1">
        <f t="array" ref="O310">SUM(IF(TARGET_TR5!$B$2:$B$2040=$A310,IF(TARGET_TR5!$C$2:$C$2040=$C310,IF(TARGET_TR5!$E$2:$E$2040=$E310,IF(TARGET_TR5!$W$1:$AH$1=O$2,TARGET_TR5!$W$2:$AH$2040)))))</f>
        <v>0</v>
      </c>
      <c r="P310" s="174" cm="1">
        <f t="array" ref="P310">SUM(IF(TARGET_TR5!$B$2:$B$2040=$A310,IF(TARGET_TR5!$C$2:$C$2040=$C310,IF(TARGET_TR5!$E$2:$E$2040=$E310,IF(TARGET_TR5!$W$1:$AH$1=P$2,TARGET_TR5!$W$2:$AH$2040)))))</f>
        <v>0</v>
      </c>
      <c r="Q310" s="174" cm="1">
        <f t="array" ref="Q310">SUM(IF(TARGET_TR5!$B$2:$B$2040=$A310,IF(TARGET_TR5!$C$2:$C$2040=$C310,IF(TARGET_TR5!$E$2:$E$2040=$E310,IF(TARGET_TR5!$W$1:$AH$1=Q$2,TARGET_TR5!$W$2:$AH$2040)))))</f>
        <v>0</v>
      </c>
      <c r="R310" s="174">
        <v>0</v>
      </c>
      <c r="S310" s="174">
        <v>0</v>
      </c>
      <c r="T310" s="174">
        <v>0</v>
      </c>
      <c r="U310" s="174">
        <v>0</v>
      </c>
      <c r="V310" s="174">
        <v>0</v>
      </c>
      <c r="W310" s="174">
        <v>0</v>
      </c>
      <c r="X310" s="174">
        <v>0</v>
      </c>
      <c r="Y310" s="174">
        <v>0</v>
      </c>
      <c r="Z310" s="174">
        <v>0</v>
      </c>
      <c r="AA310" s="174">
        <v>0</v>
      </c>
      <c r="AB310" s="174">
        <v>0</v>
      </c>
      <c r="AC310" s="174">
        <v>0</v>
      </c>
      <c r="AD310" s="174" cm="1">
        <f t="array" ref="AD310">SUM(IF(TARGET_TR5!$B$2:$B$2040=$A310,IF(TARGET_TR5!$C$2:$C$2040=$C310,IF(TARGET_TR5!$E$2:$E$2040=$E310,IF(TARGET_TR5!$F$1:$Q$1=AD$2,TARGET_TR5!$F$2:$Q$2040)))))</f>
        <v>0</v>
      </c>
      <c r="AE310" s="174" cm="1">
        <f t="array" ref="AE310">SUM(IF(TARGET_TR5!$B$2:$B$2040=$A310,IF(TARGET_TR5!$C$2:$C$2040=$C310,IF(TARGET_TR5!$E$2:$E$2040=$E310,IF(TARGET_TR5!$F$1:$Q$1=AE$2,TARGET_TR5!$F$2:$Q$2040)))))</f>
        <v>0</v>
      </c>
      <c r="AF310" s="174" cm="1">
        <f t="array" ref="AF310">SUM(IF(TARGET_TR5!$B$2:$B$2040=$A310,IF(TARGET_TR5!$C$2:$C$2040=$C310,IF(TARGET_TR5!$E$2:$E$2040=$E310,IF(TARGET_TR5!$F$1:$Q$1=AF$2,TARGET_TR5!$F$2:$Q$2040)))))</f>
        <v>0</v>
      </c>
      <c r="AG310" s="174" cm="1">
        <f t="array" ref="AG310">SUM(IF(TARGET_TR5!$B$2:$B$2040=$A310,IF(TARGET_TR5!$C$2:$C$2040=$C310,IF(TARGET_TR5!$E$2:$E$2040=$E310,IF(TARGET_TR5!$F$1:$Q$1=AG$2,TARGET_TR5!$F$2:$Q$2040)))))</f>
        <v>0</v>
      </c>
      <c r="AH310" s="174" cm="1">
        <f t="array" ref="AH310">SUM(IF(TARGET_TR5!$B$2:$B$2040=$A310,IF(TARGET_TR5!$C$2:$C$2040=$C310,IF(TARGET_TR5!$E$2:$E$2040=$E310,IF(TARGET_TR5!$F$1:$Q$1=AH$2,TARGET_TR5!$F$2:$Q$2040)))))</f>
        <v>0</v>
      </c>
      <c r="AI310" s="174" cm="1">
        <f t="array" ref="AI310">SUM(IF(TARGET_TR5!$B$2:$B$2040=$A310,IF(TARGET_TR5!$C$2:$C$2040=$C310,IF(TARGET_TR5!$E$2:$E$2040=$E310,IF(TARGET_TR5!$F$1:$Q$1=AI$2,TARGET_TR5!$F$2:$Q$2040)))))</f>
        <v>0</v>
      </c>
      <c r="AJ310" s="174" cm="1">
        <f t="array" ref="AJ310">SUM(IF(TARGET_TR5!$B$2:$B$2040=$A310,IF(TARGET_TR5!$C$2:$C$2040=$C310,IF(TARGET_TR5!$E$2:$E$2040=$E310,IF(TARGET_TR5!$F$1:$Q$1=AJ$2,TARGET_TR5!$F$2:$Q$2040)))))</f>
        <v>0</v>
      </c>
      <c r="AK310" s="174" cm="1">
        <f t="array" ref="AK310">SUM(IF(TARGET_TR5!$B$2:$B$2040=$A310,IF(TARGET_TR5!$C$2:$C$2040=$C310,IF(TARGET_TR5!$E$2:$E$2040=$E310,IF(TARGET_TR5!$F$1:$Q$1=AK$2,TARGET_TR5!$F$2:$Q$2040)))))</f>
        <v>0</v>
      </c>
      <c r="AL310" s="174" cm="1">
        <f t="array" ref="AL310">SUM(IF(TARGET_TR5!$B$2:$B$2040=$A310,IF(TARGET_TR5!$C$2:$C$2040=$C310,IF(TARGET_TR5!$E$2:$E$2040=$E310,IF(TARGET_TR5!$F$1:$Q$1=AL$2,TARGET_TR5!$F$2:$Q$2040)))))</f>
        <v>0</v>
      </c>
      <c r="AM310" s="174" cm="1">
        <f t="array" ref="AM310">SUM(IF(TARGET_TR5!$B$2:$B$2040=$A310,IF(TARGET_TR5!$C$2:$C$2040=$C310,IF(TARGET_TR5!$E$2:$E$2040=$E310,IF(TARGET_TR5!$F$1:$Q$1=AM$2,TARGET_TR5!$F$2:$Q$2040)))))</f>
        <v>0</v>
      </c>
      <c r="AN310" s="174" cm="1">
        <f t="array" ref="AN310">SUM(IF(TARGET_TR5!$B$2:$B$2040=$A310,IF(TARGET_TR5!$C$2:$C$2040=$C310,IF(TARGET_TR5!$E$2:$E$2040=$E310,IF(TARGET_TR5!$F$1:$Q$1=AN$2,TARGET_TR5!$F$2:$Q$2040)))))</f>
        <v>0</v>
      </c>
      <c r="AO310" s="174" cm="1">
        <f t="array" ref="AO310">SUM(IF(TARGET_TR5!$B$2:$B$2040=$A310,IF(TARGET_TR5!$C$2:$C$2040=$C310,IF(TARGET_TR5!$E$2:$E$2040=$E310,IF(TARGET_TR5!$F$1:$Q$1=AO$2,TARGET_TR5!$F$2:$Q$2040)))))</f>
        <v>0</v>
      </c>
      <c r="AP310" s="174">
        <v>0</v>
      </c>
      <c r="AQ310" s="174">
        <v>0</v>
      </c>
      <c r="AR310" s="174">
        <v>0</v>
      </c>
      <c r="AS310" s="174">
        <v>0</v>
      </c>
      <c r="AT310" s="174">
        <v>0</v>
      </c>
      <c r="AU310" s="174">
        <v>0</v>
      </c>
      <c r="AV310" s="174">
        <v>0</v>
      </c>
      <c r="AW310" s="174">
        <v>0</v>
      </c>
      <c r="AX310" s="174">
        <v>0</v>
      </c>
      <c r="AY310" s="174">
        <v>0</v>
      </c>
      <c r="AZ310" s="174">
        <v>0</v>
      </c>
      <c r="BA310" s="174">
        <v>0</v>
      </c>
      <c r="BB310" s="175">
        <f t="shared" ref="BB310:BG366" si="63">IF(F310=0,1,(R310/F310))</f>
        <v>1</v>
      </c>
      <c r="BC310" s="175">
        <f t="shared" si="63"/>
        <v>1</v>
      </c>
      <c r="BD310" s="175">
        <f t="shared" si="63"/>
        <v>1</v>
      </c>
      <c r="BE310" s="175">
        <f t="shared" si="62"/>
        <v>1</v>
      </c>
      <c r="BF310" s="175">
        <f t="shared" si="62"/>
        <v>1</v>
      </c>
      <c r="BG310" s="175">
        <f t="shared" si="62"/>
        <v>1</v>
      </c>
      <c r="BH310" s="175">
        <f t="shared" si="62"/>
        <v>1</v>
      </c>
      <c r="BI310" s="175">
        <f t="shared" si="62"/>
        <v>1</v>
      </c>
      <c r="BJ310" s="175">
        <f t="shared" si="62"/>
        <v>1</v>
      </c>
      <c r="BK310" s="175">
        <f t="shared" si="62"/>
        <v>1</v>
      </c>
      <c r="BL310" s="175">
        <f t="shared" si="62"/>
        <v>1</v>
      </c>
      <c r="BM310" s="175">
        <f t="shared" si="62"/>
        <v>1</v>
      </c>
    </row>
    <row r="311" spans="1:65" x14ac:dyDescent="0.35">
      <c r="A311" s="173" t="s">
        <v>65</v>
      </c>
      <c r="B311" s="173" t="str">
        <v>DSS</v>
      </c>
      <c r="C311" s="173" t="str">
        <v>Revenue Ship SOE</v>
      </c>
      <c r="D311" s="173" t="str">
        <v>RP M</v>
      </c>
      <c r="E311" s="173" t="str">
        <v>PAPUA BARAT</v>
      </c>
      <c r="F311" s="174" cm="1">
        <f t="array" ref="F311">SUM(IF(TARGET_TR5!$B$2:$B$2040=$A311,IF(TARGET_TR5!$C$2:$C$2040=$C311,IF(TARGET_TR5!$E$2:$E$2040=$E311,IF(TARGET_TR5!$W$1:$AH$1=F$2,TARGET_TR5!$W$2:$AH$2040)))))</f>
        <v>0</v>
      </c>
      <c r="G311" s="174" cm="1">
        <f t="array" ref="G311">SUM(IF(TARGET_TR5!$B$2:$B$2040=$A311,IF(TARGET_TR5!$C$2:$C$2040=$C311,IF(TARGET_TR5!$E$2:$E$2040=$E311,IF(TARGET_TR5!$W$1:$AH$1=G$2,TARGET_TR5!$W$2:$AH$2040)))))</f>
        <v>0</v>
      </c>
      <c r="H311" s="174" cm="1">
        <f t="array" ref="H311">SUM(IF(TARGET_TR5!$B$2:$B$2040=$A311,IF(TARGET_TR5!$C$2:$C$2040=$C311,IF(TARGET_TR5!$E$2:$E$2040=$E311,IF(TARGET_TR5!$W$1:$AH$1=H$2,TARGET_TR5!$W$2:$AH$2040)))))</f>
        <v>0</v>
      </c>
      <c r="I311" s="174" cm="1">
        <f t="array" ref="I311">SUM(IF(TARGET_TR5!$B$2:$B$2040=$A311,IF(TARGET_TR5!$C$2:$C$2040=$C311,IF(TARGET_TR5!$E$2:$E$2040=$E311,IF(TARGET_TR5!$W$1:$AH$1=I$2,TARGET_TR5!$W$2:$AH$2040)))))</f>
        <v>0</v>
      </c>
      <c r="J311" s="174" cm="1">
        <f t="array" ref="J311">SUM(IF(TARGET_TR5!$B$2:$B$2040=$A311,IF(TARGET_TR5!$C$2:$C$2040=$C311,IF(TARGET_TR5!$E$2:$E$2040=$E311,IF(TARGET_TR5!$W$1:$AH$1=J$2,TARGET_TR5!$W$2:$AH$2040)))))</f>
        <v>0</v>
      </c>
      <c r="K311" s="174" cm="1">
        <f t="array" ref="K311">SUM(IF(TARGET_TR5!$B$2:$B$2040=$A311,IF(TARGET_TR5!$C$2:$C$2040=$C311,IF(TARGET_TR5!$E$2:$E$2040=$E311,IF(TARGET_TR5!$W$1:$AH$1=K$2,TARGET_TR5!$W$2:$AH$2040)))))</f>
        <v>0</v>
      </c>
      <c r="L311" s="174" cm="1">
        <f t="array" ref="L311">SUM(IF(TARGET_TR5!$B$2:$B$2040=$A311,IF(TARGET_TR5!$C$2:$C$2040=$C311,IF(TARGET_TR5!$E$2:$E$2040=$E311,IF(TARGET_TR5!$W$1:$AH$1=L$2,TARGET_TR5!$W$2:$AH$2040)))))</f>
        <v>0</v>
      </c>
      <c r="M311" s="174" cm="1">
        <f t="array" ref="M311">SUM(IF(TARGET_TR5!$B$2:$B$2040=$A311,IF(TARGET_TR5!$C$2:$C$2040=$C311,IF(TARGET_TR5!$E$2:$E$2040=$E311,IF(TARGET_TR5!$W$1:$AH$1=M$2,TARGET_TR5!$W$2:$AH$2040)))))</f>
        <v>0</v>
      </c>
      <c r="N311" s="174" cm="1">
        <f t="array" ref="N311">SUM(IF(TARGET_TR5!$B$2:$B$2040=$A311,IF(TARGET_TR5!$C$2:$C$2040=$C311,IF(TARGET_TR5!$E$2:$E$2040=$E311,IF(TARGET_TR5!$W$1:$AH$1=N$2,TARGET_TR5!$W$2:$AH$2040)))))</f>
        <v>0</v>
      </c>
      <c r="O311" s="174" cm="1">
        <f t="array" ref="O311">SUM(IF(TARGET_TR5!$B$2:$B$2040=$A311,IF(TARGET_TR5!$C$2:$C$2040=$C311,IF(TARGET_TR5!$E$2:$E$2040=$E311,IF(TARGET_TR5!$W$1:$AH$1=O$2,TARGET_TR5!$W$2:$AH$2040)))))</f>
        <v>0</v>
      </c>
      <c r="P311" s="174" cm="1">
        <f t="array" ref="P311">SUM(IF(TARGET_TR5!$B$2:$B$2040=$A311,IF(TARGET_TR5!$C$2:$C$2040=$C311,IF(TARGET_TR5!$E$2:$E$2040=$E311,IF(TARGET_TR5!$W$1:$AH$1=P$2,TARGET_TR5!$W$2:$AH$2040)))))</f>
        <v>0</v>
      </c>
      <c r="Q311" s="174" cm="1">
        <f t="array" ref="Q311">SUM(IF(TARGET_TR5!$B$2:$B$2040=$A311,IF(TARGET_TR5!$C$2:$C$2040=$C311,IF(TARGET_TR5!$E$2:$E$2040=$E311,IF(TARGET_TR5!$W$1:$AH$1=Q$2,TARGET_TR5!$W$2:$AH$2040)))))</f>
        <v>0</v>
      </c>
      <c r="R311" s="174">
        <v>0</v>
      </c>
      <c r="S311" s="174">
        <v>0</v>
      </c>
      <c r="T311" s="174">
        <v>0</v>
      </c>
      <c r="U311" s="174">
        <v>0</v>
      </c>
      <c r="V311" s="174">
        <v>0</v>
      </c>
      <c r="W311" s="174">
        <v>0</v>
      </c>
      <c r="X311" s="174">
        <v>0</v>
      </c>
      <c r="Y311" s="174">
        <v>0</v>
      </c>
      <c r="Z311" s="174">
        <v>0</v>
      </c>
      <c r="AA311" s="174">
        <v>0</v>
      </c>
      <c r="AB311" s="174">
        <v>0</v>
      </c>
      <c r="AC311" s="174">
        <v>0</v>
      </c>
      <c r="AD311" s="174" cm="1">
        <f t="array" ref="AD311">SUM(IF(TARGET_TR5!$B$2:$B$2040=$A311,IF(TARGET_TR5!$C$2:$C$2040=$C311,IF(TARGET_TR5!$E$2:$E$2040=$E311,IF(TARGET_TR5!$F$1:$Q$1=AD$2,TARGET_TR5!$F$2:$Q$2040)))))</f>
        <v>0</v>
      </c>
      <c r="AE311" s="174" cm="1">
        <f t="array" ref="AE311">SUM(IF(TARGET_TR5!$B$2:$B$2040=$A311,IF(TARGET_TR5!$C$2:$C$2040=$C311,IF(TARGET_TR5!$E$2:$E$2040=$E311,IF(TARGET_TR5!$F$1:$Q$1=AE$2,TARGET_TR5!$F$2:$Q$2040)))))</f>
        <v>0</v>
      </c>
      <c r="AF311" s="174" cm="1">
        <f t="array" ref="AF311">SUM(IF(TARGET_TR5!$B$2:$B$2040=$A311,IF(TARGET_TR5!$C$2:$C$2040=$C311,IF(TARGET_TR5!$E$2:$E$2040=$E311,IF(TARGET_TR5!$F$1:$Q$1=AF$2,TARGET_TR5!$F$2:$Q$2040)))))</f>
        <v>0</v>
      </c>
      <c r="AG311" s="174" cm="1">
        <f t="array" ref="AG311">SUM(IF(TARGET_TR5!$B$2:$B$2040=$A311,IF(TARGET_TR5!$C$2:$C$2040=$C311,IF(TARGET_TR5!$E$2:$E$2040=$E311,IF(TARGET_TR5!$F$1:$Q$1=AG$2,TARGET_TR5!$F$2:$Q$2040)))))</f>
        <v>0</v>
      </c>
      <c r="AH311" s="174" cm="1">
        <f t="array" ref="AH311">SUM(IF(TARGET_TR5!$B$2:$B$2040=$A311,IF(TARGET_TR5!$C$2:$C$2040=$C311,IF(TARGET_TR5!$E$2:$E$2040=$E311,IF(TARGET_TR5!$F$1:$Q$1=AH$2,TARGET_TR5!$F$2:$Q$2040)))))</f>
        <v>0</v>
      </c>
      <c r="AI311" s="174" cm="1">
        <f t="array" ref="AI311">SUM(IF(TARGET_TR5!$B$2:$B$2040=$A311,IF(TARGET_TR5!$C$2:$C$2040=$C311,IF(TARGET_TR5!$E$2:$E$2040=$E311,IF(TARGET_TR5!$F$1:$Q$1=AI$2,TARGET_TR5!$F$2:$Q$2040)))))</f>
        <v>0</v>
      </c>
      <c r="AJ311" s="174" cm="1">
        <f t="array" ref="AJ311">SUM(IF(TARGET_TR5!$B$2:$B$2040=$A311,IF(TARGET_TR5!$C$2:$C$2040=$C311,IF(TARGET_TR5!$E$2:$E$2040=$E311,IF(TARGET_TR5!$F$1:$Q$1=AJ$2,TARGET_TR5!$F$2:$Q$2040)))))</f>
        <v>0</v>
      </c>
      <c r="AK311" s="174" cm="1">
        <f t="array" ref="AK311">SUM(IF(TARGET_TR5!$B$2:$B$2040=$A311,IF(TARGET_TR5!$C$2:$C$2040=$C311,IF(TARGET_TR5!$E$2:$E$2040=$E311,IF(TARGET_TR5!$F$1:$Q$1=AK$2,TARGET_TR5!$F$2:$Q$2040)))))</f>
        <v>0</v>
      </c>
      <c r="AL311" s="174" cm="1">
        <f t="array" ref="AL311">SUM(IF(TARGET_TR5!$B$2:$B$2040=$A311,IF(TARGET_TR5!$C$2:$C$2040=$C311,IF(TARGET_TR5!$E$2:$E$2040=$E311,IF(TARGET_TR5!$F$1:$Q$1=AL$2,TARGET_TR5!$F$2:$Q$2040)))))</f>
        <v>0</v>
      </c>
      <c r="AM311" s="174" cm="1">
        <f t="array" ref="AM311">SUM(IF(TARGET_TR5!$B$2:$B$2040=$A311,IF(TARGET_TR5!$C$2:$C$2040=$C311,IF(TARGET_TR5!$E$2:$E$2040=$E311,IF(TARGET_TR5!$F$1:$Q$1=AM$2,TARGET_TR5!$F$2:$Q$2040)))))</f>
        <v>0</v>
      </c>
      <c r="AN311" s="174" cm="1">
        <f t="array" ref="AN311">SUM(IF(TARGET_TR5!$B$2:$B$2040=$A311,IF(TARGET_TR5!$C$2:$C$2040=$C311,IF(TARGET_TR5!$E$2:$E$2040=$E311,IF(TARGET_TR5!$F$1:$Q$1=AN$2,TARGET_TR5!$F$2:$Q$2040)))))</f>
        <v>0</v>
      </c>
      <c r="AO311" s="174" cm="1">
        <f t="array" ref="AO311">SUM(IF(TARGET_TR5!$B$2:$B$2040=$A311,IF(TARGET_TR5!$C$2:$C$2040=$C311,IF(TARGET_TR5!$E$2:$E$2040=$E311,IF(TARGET_TR5!$F$1:$Q$1=AO$2,TARGET_TR5!$F$2:$Q$2040)))))</f>
        <v>0</v>
      </c>
      <c r="AP311" s="174">
        <v>0</v>
      </c>
      <c r="AQ311" s="174">
        <v>0</v>
      </c>
      <c r="AR311" s="174">
        <v>0</v>
      </c>
      <c r="AS311" s="174">
        <v>0</v>
      </c>
      <c r="AT311" s="174">
        <v>0</v>
      </c>
      <c r="AU311" s="174">
        <v>0</v>
      </c>
      <c r="AV311" s="174">
        <v>0</v>
      </c>
      <c r="AW311" s="174">
        <v>0</v>
      </c>
      <c r="AX311" s="174">
        <v>0</v>
      </c>
      <c r="AY311" s="174">
        <v>0</v>
      </c>
      <c r="AZ311" s="174">
        <v>0</v>
      </c>
      <c r="BA311" s="174">
        <v>0</v>
      </c>
      <c r="BB311" s="175">
        <f t="shared" si="63"/>
        <v>1</v>
      </c>
      <c r="BC311" s="175">
        <f t="shared" si="63"/>
        <v>1</v>
      </c>
      <c r="BD311" s="175">
        <f t="shared" si="63"/>
        <v>1</v>
      </c>
      <c r="BE311" s="175">
        <f t="shared" si="62"/>
        <v>1</v>
      </c>
      <c r="BF311" s="175">
        <f t="shared" si="62"/>
        <v>1</v>
      </c>
      <c r="BG311" s="175">
        <f t="shared" si="62"/>
        <v>1</v>
      </c>
      <c r="BH311" s="175">
        <f t="shared" si="62"/>
        <v>1</v>
      </c>
      <c r="BI311" s="175">
        <f t="shared" si="62"/>
        <v>1</v>
      </c>
      <c r="BJ311" s="175">
        <f t="shared" si="62"/>
        <v>1</v>
      </c>
      <c r="BK311" s="175">
        <f t="shared" si="62"/>
        <v>1</v>
      </c>
      <c r="BL311" s="175">
        <f t="shared" si="62"/>
        <v>1</v>
      </c>
      <c r="BM311" s="175">
        <f t="shared" si="62"/>
        <v>1</v>
      </c>
    </row>
    <row r="312" spans="1:65" x14ac:dyDescent="0.35">
      <c r="A312" s="173" t="s">
        <v>65</v>
      </c>
      <c r="B312" s="173" t="str">
        <v>DSS</v>
      </c>
      <c r="C312" s="173" t="str">
        <v>Revenue Ship SOE</v>
      </c>
      <c r="D312" s="173" t="str">
        <v>RP M</v>
      </c>
      <c r="E312" s="173" t="str">
        <v>SULBAGSEL</v>
      </c>
      <c r="F312" s="174" cm="1">
        <f t="array" ref="F312">SUM(IF(TARGET_TR5!$B$2:$B$2040=$A312,IF(TARGET_TR5!$C$2:$C$2040=$C312,IF(TARGET_TR5!$E$2:$E$2040=$E312,IF(TARGET_TR5!$W$1:$AH$1=F$2,TARGET_TR5!$W$2:$AH$2040)))))</f>
        <v>0</v>
      </c>
      <c r="G312" s="174" cm="1">
        <f t="array" ref="G312">SUM(IF(TARGET_TR5!$B$2:$B$2040=$A312,IF(TARGET_TR5!$C$2:$C$2040=$C312,IF(TARGET_TR5!$E$2:$E$2040=$E312,IF(TARGET_TR5!$W$1:$AH$1=G$2,TARGET_TR5!$W$2:$AH$2040)))))</f>
        <v>0</v>
      </c>
      <c r="H312" s="174" cm="1">
        <f t="array" ref="H312">SUM(IF(TARGET_TR5!$B$2:$B$2040=$A312,IF(TARGET_TR5!$C$2:$C$2040=$C312,IF(TARGET_TR5!$E$2:$E$2040=$E312,IF(TARGET_TR5!$W$1:$AH$1=H$2,TARGET_TR5!$W$2:$AH$2040)))))</f>
        <v>0</v>
      </c>
      <c r="I312" s="174" cm="1">
        <f t="array" ref="I312">SUM(IF(TARGET_TR5!$B$2:$B$2040=$A312,IF(TARGET_TR5!$C$2:$C$2040=$C312,IF(TARGET_TR5!$E$2:$E$2040=$E312,IF(TARGET_TR5!$W$1:$AH$1=I$2,TARGET_TR5!$W$2:$AH$2040)))))</f>
        <v>0</v>
      </c>
      <c r="J312" s="174" cm="1">
        <f t="array" ref="J312">SUM(IF(TARGET_TR5!$B$2:$B$2040=$A312,IF(TARGET_TR5!$C$2:$C$2040=$C312,IF(TARGET_TR5!$E$2:$E$2040=$E312,IF(TARGET_TR5!$W$1:$AH$1=J$2,TARGET_TR5!$W$2:$AH$2040)))))</f>
        <v>0</v>
      </c>
      <c r="K312" s="174" cm="1">
        <f t="array" ref="K312">SUM(IF(TARGET_TR5!$B$2:$B$2040=$A312,IF(TARGET_TR5!$C$2:$C$2040=$C312,IF(TARGET_TR5!$E$2:$E$2040=$E312,IF(TARGET_TR5!$W$1:$AH$1=K$2,TARGET_TR5!$W$2:$AH$2040)))))</f>
        <v>0</v>
      </c>
      <c r="L312" s="174" cm="1">
        <f t="array" ref="L312">SUM(IF(TARGET_TR5!$B$2:$B$2040=$A312,IF(TARGET_TR5!$C$2:$C$2040=$C312,IF(TARGET_TR5!$E$2:$E$2040=$E312,IF(TARGET_TR5!$W$1:$AH$1=L$2,TARGET_TR5!$W$2:$AH$2040)))))</f>
        <v>0</v>
      </c>
      <c r="M312" s="174" cm="1">
        <f t="array" ref="M312">SUM(IF(TARGET_TR5!$B$2:$B$2040=$A312,IF(TARGET_TR5!$C$2:$C$2040=$C312,IF(TARGET_TR5!$E$2:$E$2040=$E312,IF(TARGET_TR5!$W$1:$AH$1=M$2,TARGET_TR5!$W$2:$AH$2040)))))</f>
        <v>0</v>
      </c>
      <c r="N312" s="174" cm="1">
        <f t="array" ref="N312">SUM(IF(TARGET_TR5!$B$2:$B$2040=$A312,IF(TARGET_TR5!$C$2:$C$2040=$C312,IF(TARGET_TR5!$E$2:$E$2040=$E312,IF(TARGET_TR5!$W$1:$AH$1=N$2,TARGET_TR5!$W$2:$AH$2040)))))</f>
        <v>0</v>
      </c>
      <c r="O312" s="174" cm="1">
        <f t="array" ref="O312">SUM(IF(TARGET_TR5!$B$2:$B$2040=$A312,IF(TARGET_TR5!$C$2:$C$2040=$C312,IF(TARGET_TR5!$E$2:$E$2040=$E312,IF(TARGET_TR5!$W$1:$AH$1=O$2,TARGET_TR5!$W$2:$AH$2040)))))</f>
        <v>0</v>
      </c>
      <c r="P312" s="174" cm="1">
        <f t="array" ref="P312">SUM(IF(TARGET_TR5!$B$2:$B$2040=$A312,IF(TARGET_TR5!$C$2:$C$2040=$C312,IF(TARGET_TR5!$E$2:$E$2040=$E312,IF(TARGET_TR5!$W$1:$AH$1=P$2,TARGET_TR5!$W$2:$AH$2040)))))</f>
        <v>0</v>
      </c>
      <c r="Q312" s="174" cm="1">
        <f t="array" ref="Q312">SUM(IF(TARGET_TR5!$B$2:$B$2040=$A312,IF(TARGET_TR5!$C$2:$C$2040=$C312,IF(TARGET_TR5!$E$2:$E$2040=$E312,IF(TARGET_TR5!$W$1:$AH$1=Q$2,TARGET_TR5!$W$2:$AH$2040)))))</f>
        <v>0</v>
      </c>
      <c r="R312" s="174">
        <v>0</v>
      </c>
      <c r="S312" s="174">
        <v>0</v>
      </c>
      <c r="T312" s="174">
        <v>0</v>
      </c>
      <c r="U312" s="174">
        <v>0</v>
      </c>
      <c r="V312" s="174">
        <v>0</v>
      </c>
      <c r="W312" s="174">
        <v>0</v>
      </c>
      <c r="X312" s="174">
        <v>0</v>
      </c>
      <c r="Y312" s="174">
        <v>0</v>
      </c>
      <c r="Z312" s="174">
        <v>0</v>
      </c>
      <c r="AA312" s="174">
        <v>0</v>
      </c>
      <c r="AB312" s="174">
        <v>0</v>
      </c>
      <c r="AC312" s="174">
        <v>0</v>
      </c>
      <c r="AD312" s="174" cm="1">
        <f t="array" ref="AD312">SUM(IF(TARGET_TR5!$B$2:$B$2040=$A312,IF(TARGET_TR5!$C$2:$C$2040=$C312,IF(TARGET_TR5!$E$2:$E$2040=$E312,IF(TARGET_TR5!$F$1:$Q$1=AD$2,TARGET_TR5!$F$2:$Q$2040)))))</f>
        <v>0</v>
      </c>
      <c r="AE312" s="174" cm="1">
        <f t="array" ref="AE312">SUM(IF(TARGET_TR5!$B$2:$B$2040=$A312,IF(TARGET_TR5!$C$2:$C$2040=$C312,IF(TARGET_TR5!$E$2:$E$2040=$E312,IF(TARGET_TR5!$F$1:$Q$1=AE$2,TARGET_TR5!$F$2:$Q$2040)))))</f>
        <v>0</v>
      </c>
      <c r="AF312" s="174" cm="1">
        <f t="array" ref="AF312">SUM(IF(TARGET_TR5!$B$2:$B$2040=$A312,IF(TARGET_TR5!$C$2:$C$2040=$C312,IF(TARGET_TR5!$E$2:$E$2040=$E312,IF(TARGET_TR5!$F$1:$Q$1=AF$2,TARGET_TR5!$F$2:$Q$2040)))))</f>
        <v>0</v>
      </c>
      <c r="AG312" s="174" cm="1">
        <f t="array" ref="AG312">SUM(IF(TARGET_TR5!$B$2:$B$2040=$A312,IF(TARGET_TR5!$C$2:$C$2040=$C312,IF(TARGET_TR5!$E$2:$E$2040=$E312,IF(TARGET_TR5!$F$1:$Q$1=AG$2,TARGET_TR5!$F$2:$Q$2040)))))</f>
        <v>0</v>
      </c>
      <c r="AH312" s="174" cm="1">
        <f t="array" ref="AH312">SUM(IF(TARGET_TR5!$B$2:$B$2040=$A312,IF(TARGET_TR5!$C$2:$C$2040=$C312,IF(TARGET_TR5!$E$2:$E$2040=$E312,IF(TARGET_TR5!$F$1:$Q$1=AH$2,TARGET_TR5!$F$2:$Q$2040)))))</f>
        <v>0</v>
      </c>
      <c r="AI312" s="174" cm="1">
        <f t="array" ref="AI312">SUM(IF(TARGET_TR5!$B$2:$B$2040=$A312,IF(TARGET_TR5!$C$2:$C$2040=$C312,IF(TARGET_TR5!$E$2:$E$2040=$E312,IF(TARGET_TR5!$F$1:$Q$1=AI$2,TARGET_TR5!$F$2:$Q$2040)))))</f>
        <v>0</v>
      </c>
      <c r="AJ312" s="174" cm="1">
        <f t="array" ref="AJ312">SUM(IF(TARGET_TR5!$B$2:$B$2040=$A312,IF(TARGET_TR5!$C$2:$C$2040=$C312,IF(TARGET_TR5!$E$2:$E$2040=$E312,IF(TARGET_TR5!$F$1:$Q$1=AJ$2,TARGET_TR5!$F$2:$Q$2040)))))</f>
        <v>0</v>
      </c>
      <c r="AK312" s="174" cm="1">
        <f t="array" ref="AK312">SUM(IF(TARGET_TR5!$B$2:$B$2040=$A312,IF(TARGET_TR5!$C$2:$C$2040=$C312,IF(TARGET_TR5!$E$2:$E$2040=$E312,IF(TARGET_TR5!$F$1:$Q$1=AK$2,TARGET_TR5!$F$2:$Q$2040)))))</f>
        <v>0</v>
      </c>
      <c r="AL312" s="174" cm="1">
        <f t="array" ref="AL312">SUM(IF(TARGET_TR5!$B$2:$B$2040=$A312,IF(TARGET_TR5!$C$2:$C$2040=$C312,IF(TARGET_TR5!$E$2:$E$2040=$E312,IF(TARGET_TR5!$F$1:$Q$1=AL$2,TARGET_TR5!$F$2:$Q$2040)))))</f>
        <v>0</v>
      </c>
      <c r="AM312" s="174" cm="1">
        <f t="array" ref="AM312">SUM(IF(TARGET_TR5!$B$2:$B$2040=$A312,IF(TARGET_TR5!$C$2:$C$2040=$C312,IF(TARGET_TR5!$E$2:$E$2040=$E312,IF(TARGET_TR5!$F$1:$Q$1=AM$2,TARGET_TR5!$F$2:$Q$2040)))))</f>
        <v>0</v>
      </c>
      <c r="AN312" s="174" cm="1">
        <f t="array" ref="AN312">SUM(IF(TARGET_TR5!$B$2:$B$2040=$A312,IF(TARGET_TR5!$C$2:$C$2040=$C312,IF(TARGET_TR5!$E$2:$E$2040=$E312,IF(TARGET_TR5!$F$1:$Q$1=AN$2,TARGET_TR5!$F$2:$Q$2040)))))</f>
        <v>0</v>
      </c>
      <c r="AO312" s="174" cm="1">
        <f t="array" ref="AO312">SUM(IF(TARGET_TR5!$B$2:$B$2040=$A312,IF(TARGET_TR5!$C$2:$C$2040=$C312,IF(TARGET_TR5!$E$2:$E$2040=$E312,IF(TARGET_TR5!$F$1:$Q$1=AO$2,TARGET_TR5!$F$2:$Q$2040)))))</f>
        <v>0</v>
      </c>
      <c r="AP312" s="174">
        <v>0</v>
      </c>
      <c r="AQ312" s="174">
        <v>0</v>
      </c>
      <c r="AR312" s="174">
        <v>0</v>
      </c>
      <c r="AS312" s="174">
        <v>0</v>
      </c>
      <c r="AT312" s="174">
        <v>0</v>
      </c>
      <c r="AU312" s="174">
        <v>0</v>
      </c>
      <c r="AV312" s="174">
        <v>0</v>
      </c>
      <c r="AW312" s="174">
        <v>0</v>
      </c>
      <c r="AX312" s="174">
        <v>0</v>
      </c>
      <c r="AY312" s="174">
        <v>0</v>
      </c>
      <c r="AZ312" s="174">
        <v>0</v>
      </c>
      <c r="BA312" s="174">
        <v>0</v>
      </c>
      <c r="BB312" s="175">
        <f t="shared" si="63"/>
        <v>1</v>
      </c>
      <c r="BC312" s="175">
        <f t="shared" si="63"/>
        <v>1</v>
      </c>
      <c r="BD312" s="175">
        <f t="shared" si="63"/>
        <v>1</v>
      </c>
      <c r="BE312" s="175">
        <f t="shared" si="62"/>
        <v>1</v>
      </c>
      <c r="BF312" s="175">
        <f t="shared" si="62"/>
        <v>1</v>
      </c>
      <c r="BG312" s="175">
        <f t="shared" si="62"/>
        <v>1</v>
      </c>
      <c r="BH312" s="175">
        <f t="shared" si="62"/>
        <v>1</v>
      </c>
      <c r="BI312" s="175">
        <f t="shared" si="62"/>
        <v>1</v>
      </c>
      <c r="BJ312" s="175">
        <f t="shared" si="62"/>
        <v>1</v>
      </c>
      <c r="BK312" s="175">
        <f t="shared" si="62"/>
        <v>1</v>
      </c>
      <c r="BL312" s="175">
        <f t="shared" si="62"/>
        <v>1</v>
      </c>
      <c r="BM312" s="175">
        <f t="shared" si="62"/>
        <v>1</v>
      </c>
    </row>
    <row r="313" spans="1:65" x14ac:dyDescent="0.35">
      <c r="A313" s="173" t="s">
        <v>65</v>
      </c>
      <c r="B313" s="173" t="str">
        <v>DSS</v>
      </c>
      <c r="C313" s="173" t="str">
        <v>Revenue Ship SOE</v>
      </c>
      <c r="D313" s="173" t="str">
        <v>RP M</v>
      </c>
      <c r="E313" s="173" t="str">
        <v>SULBAGTENG</v>
      </c>
      <c r="F313" s="174" cm="1">
        <f t="array" ref="F313">SUM(IF(TARGET_TR5!$B$2:$B$2040=$A313,IF(TARGET_TR5!$C$2:$C$2040=$C313,IF(TARGET_TR5!$E$2:$E$2040=$E313,IF(TARGET_TR5!$W$1:$AH$1=F$2,TARGET_TR5!$W$2:$AH$2040)))))</f>
        <v>0</v>
      </c>
      <c r="G313" s="174" cm="1">
        <f t="array" ref="G313">SUM(IF(TARGET_TR5!$B$2:$B$2040=$A313,IF(TARGET_TR5!$C$2:$C$2040=$C313,IF(TARGET_TR5!$E$2:$E$2040=$E313,IF(TARGET_TR5!$W$1:$AH$1=G$2,TARGET_TR5!$W$2:$AH$2040)))))</f>
        <v>0</v>
      </c>
      <c r="H313" s="174" cm="1">
        <f t="array" ref="H313">SUM(IF(TARGET_TR5!$B$2:$B$2040=$A313,IF(TARGET_TR5!$C$2:$C$2040=$C313,IF(TARGET_TR5!$E$2:$E$2040=$E313,IF(TARGET_TR5!$W$1:$AH$1=H$2,TARGET_TR5!$W$2:$AH$2040)))))</f>
        <v>0</v>
      </c>
      <c r="I313" s="174" cm="1">
        <f t="array" ref="I313">SUM(IF(TARGET_TR5!$B$2:$B$2040=$A313,IF(TARGET_TR5!$C$2:$C$2040=$C313,IF(TARGET_TR5!$E$2:$E$2040=$E313,IF(TARGET_TR5!$W$1:$AH$1=I$2,TARGET_TR5!$W$2:$AH$2040)))))</f>
        <v>0</v>
      </c>
      <c r="J313" s="174" cm="1">
        <f t="array" ref="J313">SUM(IF(TARGET_TR5!$B$2:$B$2040=$A313,IF(TARGET_TR5!$C$2:$C$2040=$C313,IF(TARGET_TR5!$E$2:$E$2040=$E313,IF(TARGET_TR5!$W$1:$AH$1=J$2,TARGET_TR5!$W$2:$AH$2040)))))</f>
        <v>0</v>
      </c>
      <c r="K313" s="174" cm="1">
        <f t="array" ref="K313">SUM(IF(TARGET_TR5!$B$2:$B$2040=$A313,IF(TARGET_TR5!$C$2:$C$2040=$C313,IF(TARGET_TR5!$E$2:$E$2040=$E313,IF(TARGET_TR5!$W$1:$AH$1=K$2,TARGET_TR5!$W$2:$AH$2040)))))</f>
        <v>0</v>
      </c>
      <c r="L313" s="174" cm="1">
        <f t="array" ref="L313">SUM(IF(TARGET_TR5!$B$2:$B$2040=$A313,IF(TARGET_TR5!$C$2:$C$2040=$C313,IF(TARGET_TR5!$E$2:$E$2040=$E313,IF(TARGET_TR5!$W$1:$AH$1=L$2,TARGET_TR5!$W$2:$AH$2040)))))</f>
        <v>0</v>
      </c>
      <c r="M313" s="174" cm="1">
        <f t="array" ref="M313">SUM(IF(TARGET_TR5!$B$2:$B$2040=$A313,IF(TARGET_TR5!$C$2:$C$2040=$C313,IF(TARGET_TR5!$E$2:$E$2040=$E313,IF(TARGET_TR5!$W$1:$AH$1=M$2,TARGET_TR5!$W$2:$AH$2040)))))</f>
        <v>0</v>
      </c>
      <c r="N313" s="174" cm="1">
        <f t="array" ref="N313">SUM(IF(TARGET_TR5!$B$2:$B$2040=$A313,IF(TARGET_TR5!$C$2:$C$2040=$C313,IF(TARGET_TR5!$E$2:$E$2040=$E313,IF(TARGET_TR5!$W$1:$AH$1=N$2,TARGET_TR5!$W$2:$AH$2040)))))</f>
        <v>0</v>
      </c>
      <c r="O313" s="174" cm="1">
        <f t="array" ref="O313">SUM(IF(TARGET_TR5!$B$2:$B$2040=$A313,IF(TARGET_TR5!$C$2:$C$2040=$C313,IF(TARGET_TR5!$E$2:$E$2040=$E313,IF(TARGET_TR5!$W$1:$AH$1=O$2,TARGET_TR5!$W$2:$AH$2040)))))</f>
        <v>0</v>
      </c>
      <c r="P313" s="174" cm="1">
        <f t="array" ref="P313">SUM(IF(TARGET_TR5!$B$2:$B$2040=$A313,IF(TARGET_TR5!$C$2:$C$2040=$C313,IF(TARGET_TR5!$E$2:$E$2040=$E313,IF(TARGET_TR5!$W$1:$AH$1=P$2,TARGET_TR5!$W$2:$AH$2040)))))</f>
        <v>0</v>
      </c>
      <c r="Q313" s="174" cm="1">
        <f t="array" ref="Q313">SUM(IF(TARGET_TR5!$B$2:$B$2040=$A313,IF(TARGET_TR5!$C$2:$C$2040=$C313,IF(TARGET_TR5!$E$2:$E$2040=$E313,IF(TARGET_TR5!$W$1:$AH$1=Q$2,TARGET_TR5!$W$2:$AH$2040)))))</f>
        <v>0</v>
      </c>
      <c r="R313" s="174">
        <v>0</v>
      </c>
      <c r="S313" s="174">
        <v>0</v>
      </c>
      <c r="T313" s="174">
        <v>0</v>
      </c>
      <c r="U313" s="174">
        <v>0</v>
      </c>
      <c r="V313" s="174">
        <v>0</v>
      </c>
      <c r="W313" s="174">
        <v>0</v>
      </c>
      <c r="X313" s="174">
        <v>0</v>
      </c>
      <c r="Y313" s="174">
        <v>0</v>
      </c>
      <c r="Z313" s="174">
        <v>0</v>
      </c>
      <c r="AA313" s="174">
        <v>0</v>
      </c>
      <c r="AB313" s="174">
        <v>0</v>
      </c>
      <c r="AC313" s="174">
        <v>0</v>
      </c>
      <c r="AD313" s="174" cm="1">
        <f t="array" ref="AD313">SUM(IF(TARGET_TR5!$B$2:$B$2040=$A313,IF(TARGET_TR5!$C$2:$C$2040=$C313,IF(TARGET_TR5!$E$2:$E$2040=$E313,IF(TARGET_TR5!$F$1:$Q$1=AD$2,TARGET_TR5!$F$2:$Q$2040)))))</f>
        <v>0</v>
      </c>
      <c r="AE313" s="174" cm="1">
        <f t="array" ref="AE313">SUM(IF(TARGET_TR5!$B$2:$B$2040=$A313,IF(TARGET_TR5!$C$2:$C$2040=$C313,IF(TARGET_TR5!$E$2:$E$2040=$E313,IF(TARGET_TR5!$F$1:$Q$1=AE$2,TARGET_TR5!$F$2:$Q$2040)))))</f>
        <v>0</v>
      </c>
      <c r="AF313" s="174" cm="1">
        <f t="array" ref="AF313">SUM(IF(TARGET_TR5!$B$2:$B$2040=$A313,IF(TARGET_TR5!$C$2:$C$2040=$C313,IF(TARGET_TR5!$E$2:$E$2040=$E313,IF(TARGET_TR5!$F$1:$Q$1=AF$2,TARGET_TR5!$F$2:$Q$2040)))))</f>
        <v>0</v>
      </c>
      <c r="AG313" s="174" cm="1">
        <f t="array" ref="AG313">SUM(IF(TARGET_TR5!$B$2:$B$2040=$A313,IF(TARGET_TR5!$C$2:$C$2040=$C313,IF(TARGET_TR5!$E$2:$E$2040=$E313,IF(TARGET_TR5!$F$1:$Q$1=AG$2,TARGET_TR5!$F$2:$Q$2040)))))</f>
        <v>0</v>
      </c>
      <c r="AH313" s="174" cm="1">
        <f t="array" ref="AH313">SUM(IF(TARGET_TR5!$B$2:$B$2040=$A313,IF(TARGET_TR5!$C$2:$C$2040=$C313,IF(TARGET_TR5!$E$2:$E$2040=$E313,IF(TARGET_TR5!$F$1:$Q$1=AH$2,TARGET_TR5!$F$2:$Q$2040)))))</f>
        <v>0</v>
      </c>
      <c r="AI313" s="174" cm="1">
        <f t="array" ref="AI313">SUM(IF(TARGET_TR5!$B$2:$B$2040=$A313,IF(TARGET_TR5!$C$2:$C$2040=$C313,IF(TARGET_TR5!$E$2:$E$2040=$E313,IF(TARGET_TR5!$F$1:$Q$1=AI$2,TARGET_TR5!$F$2:$Q$2040)))))</f>
        <v>0</v>
      </c>
      <c r="AJ313" s="174" cm="1">
        <f t="array" ref="AJ313">SUM(IF(TARGET_TR5!$B$2:$B$2040=$A313,IF(TARGET_TR5!$C$2:$C$2040=$C313,IF(TARGET_TR5!$E$2:$E$2040=$E313,IF(TARGET_TR5!$F$1:$Q$1=AJ$2,TARGET_TR5!$F$2:$Q$2040)))))</f>
        <v>0</v>
      </c>
      <c r="AK313" s="174" cm="1">
        <f t="array" ref="AK313">SUM(IF(TARGET_TR5!$B$2:$B$2040=$A313,IF(TARGET_TR5!$C$2:$C$2040=$C313,IF(TARGET_TR5!$E$2:$E$2040=$E313,IF(TARGET_TR5!$F$1:$Q$1=AK$2,TARGET_TR5!$F$2:$Q$2040)))))</f>
        <v>0</v>
      </c>
      <c r="AL313" s="174" cm="1">
        <f t="array" ref="AL313">SUM(IF(TARGET_TR5!$B$2:$B$2040=$A313,IF(TARGET_TR5!$C$2:$C$2040=$C313,IF(TARGET_TR5!$E$2:$E$2040=$E313,IF(TARGET_TR5!$F$1:$Q$1=AL$2,TARGET_TR5!$F$2:$Q$2040)))))</f>
        <v>0</v>
      </c>
      <c r="AM313" s="174" cm="1">
        <f t="array" ref="AM313">SUM(IF(TARGET_TR5!$B$2:$B$2040=$A313,IF(TARGET_TR5!$C$2:$C$2040=$C313,IF(TARGET_TR5!$E$2:$E$2040=$E313,IF(TARGET_TR5!$F$1:$Q$1=AM$2,TARGET_TR5!$F$2:$Q$2040)))))</f>
        <v>0</v>
      </c>
      <c r="AN313" s="174" cm="1">
        <f t="array" ref="AN313">SUM(IF(TARGET_TR5!$B$2:$B$2040=$A313,IF(TARGET_TR5!$C$2:$C$2040=$C313,IF(TARGET_TR5!$E$2:$E$2040=$E313,IF(TARGET_TR5!$F$1:$Q$1=AN$2,TARGET_TR5!$F$2:$Q$2040)))))</f>
        <v>0</v>
      </c>
      <c r="AO313" s="174" cm="1">
        <f t="array" ref="AO313">SUM(IF(TARGET_TR5!$B$2:$B$2040=$A313,IF(TARGET_TR5!$C$2:$C$2040=$C313,IF(TARGET_TR5!$E$2:$E$2040=$E313,IF(TARGET_TR5!$F$1:$Q$1=AO$2,TARGET_TR5!$F$2:$Q$2040)))))</f>
        <v>0</v>
      </c>
      <c r="AP313" s="174">
        <v>0</v>
      </c>
      <c r="AQ313" s="174">
        <v>0</v>
      </c>
      <c r="AR313" s="174">
        <v>0</v>
      </c>
      <c r="AS313" s="174">
        <v>0</v>
      </c>
      <c r="AT313" s="174">
        <v>0</v>
      </c>
      <c r="AU313" s="174">
        <v>0</v>
      </c>
      <c r="AV313" s="174">
        <v>0</v>
      </c>
      <c r="AW313" s="174">
        <v>0</v>
      </c>
      <c r="AX313" s="174">
        <v>0</v>
      </c>
      <c r="AY313" s="174">
        <v>0</v>
      </c>
      <c r="AZ313" s="174">
        <v>0</v>
      </c>
      <c r="BA313" s="174">
        <v>0</v>
      </c>
      <c r="BB313" s="175">
        <f t="shared" si="63"/>
        <v>1</v>
      </c>
      <c r="BC313" s="175">
        <f t="shared" si="63"/>
        <v>1</v>
      </c>
      <c r="BD313" s="175">
        <f t="shared" si="63"/>
        <v>1</v>
      </c>
      <c r="BE313" s="175">
        <f t="shared" si="62"/>
        <v>1</v>
      </c>
      <c r="BF313" s="175">
        <f t="shared" si="62"/>
        <v>1</v>
      </c>
      <c r="BG313" s="175">
        <f t="shared" si="62"/>
        <v>1</v>
      </c>
      <c r="BH313" s="175">
        <f t="shared" si="62"/>
        <v>1</v>
      </c>
      <c r="BI313" s="175">
        <f t="shared" si="62"/>
        <v>1</v>
      </c>
      <c r="BJ313" s="175">
        <f t="shared" si="62"/>
        <v>1</v>
      </c>
      <c r="BK313" s="175">
        <f t="shared" si="62"/>
        <v>1</v>
      </c>
      <c r="BL313" s="175">
        <f t="shared" si="62"/>
        <v>1</v>
      </c>
      <c r="BM313" s="175">
        <f t="shared" si="62"/>
        <v>1</v>
      </c>
    </row>
    <row r="314" spans="1:65" x14ac:dyDescent="0.35">
      <c r="A314" s="173" t="s">
        <v>65</v>
      </c>
      <c r="B314" s="173" t="str">
        <v>DSS</v>
      </c>
      <c r="C314" s="173" t="str">
        <v>Revenue Ship SOE</v>
      </c>
      <c r="D314" s="173" t="str">
        <v>RP M</v>
      </c>
      <c r="E314" s="173" t="str">
        <v>SUMALUT</v>
      </c>
      <c r="F314" s="174" cm="1">
        <f t="array" ref="F314">SUM(IF(TARGET_TR5!$B$2:$B$2040=$A314,IF(TARGET_TR5!$C$2:$C$2040=$C314,IF(TARGET_TR5!$E$2:$E$2040=$E314,IF(TARGET_TR5!$W$1:$AH$1=F$2,TARGET_TR5!$W$2:$AH$2040)))))</f>
        <v>0</v>
      </c>
      <c r="G314" s="174" cm="1">
        <f t="array" ref="G314">SUM(IF(TARGET_TR5!$B$2:$B$2040=$A314,IF(TARGET_TR5!$C$2:$C$2040=$C314,IF(TARGET_TR5!$E$2:$E$2040=$E314,IF(TARGET_TR5!$W$1:$AH$1=G$2,TARGET_TR5!$W$2:$AH$2040)))))</f>
        <v>0</v>
      </c>
      <c r="H314" s="174" cm="1">
        <f t="array" ref="H314">SUM(IF(TARGET_TR5!$B$2:$B$2040=$A314,IF(TARGET_TR5!$C$2:$C$2040=$C314,IF(TARGET_TR5!$E$2:$E$2040=$E314,IF(TARGET_TR5!$W$1:$AH$1=H$2,TARGET_TR5!$W$2:$AH$2040)))))</f>
        <v>0</v>
      </c>
      <c r="I314" s="174" cm="1">
        <f t="array" ref="I314">SUM(IF(TARGET_TR5!$B$2:$B$2040=$A314,IF(TARGET_TR5!$C$2:$C$2040=$C314,IF(TARGET_TR5!$E$2:$E$2040=$E314,IF(TARGET_TR5!$W$1:$AH$1=I$2,TARGET_TR5!$W$2:$AH$2040)))))</f>
        <v>0</v>
      </c>
      <c r="J314" s="174" cm="1">
        <f t="array" ref="J314">SUM(IF(TARGET_TR5!$B$2:$B$2040=$A314,IF(TARGET_TR5!$C$2:$C$2040=$C314,IF(TARGET_TR5!$E$2:$E$2040=$E314,IF(TARGET_TR5!$W$1:$AH$1=J$2,TARGET_TR5!$W$2:$AH$2040)))))</f>
        <v>0</v>
      </c>
      <c r="K314" s="174" cm="1">
        <f t="array" ref="K314">SUM(IF(TARGET_TR5!$B$2:$B$2040=$A314,IF(TARGET_TR5!$C$2:$C$2040=$C314,IF(TARGET_TR5!$E$2:$E$2040=$E314,IF(TARGET_TR5!$W$1:$AH$1=K$2,TARGET_TR5!$W$2:$AH$2040)))))</f>
        <v>0</v>
      </c>
      <c r="L314" s="174" cm="1">
        <f t="array" ref="L314">SUM(IF(TARGET_TR5!$B$2:$B$2040=$A314,IF(TARGET_TR5!$C$2:$C$2040=$C314,IF(TARGET_TR5!$E$2:$E$2040=$E314,IF(TARGET_TR5!$W$1:$AH$1=L$2,TARGET_TR5!$W$2:$AH$2040)))))</f>
        <v>0</v>
      </c>
      <c r="M314" s="174" cm="1">
        <f t="array" ref="M314">SUM(IF(TARGET_TR5!$B$2:$B$2040=$A314,IF(TARGET_TR5!$C$2:$C$2040=$C314,IF(TARGET_TR5!$E$2:$E$2040=$E314,IF(TARGET_TR5!$W$1:$AH$1=M$2,TARGET_TR5!$W$2:$AH$2040)))))</f>
        <v>0</v>
      </c>
      <c r="N314" s="174" cm="1">
        <f t="array" ref="N314">SUM(IF(TARGET_TR5!$B$2:$B$2040=$A314,IF(TARGET_TR5!$C$2:$C$2040=$C314,IF(TARGET_TR5!$E$2:$E$2040=$E314,IF(TARGET_TR5!$W$1:$AH$1=N$2,TARGET_TR5!$W$2:$AH$2040)))))</f>
        <v>0</v>
      </c>
      <c r="O314" s="174" cm="1">
        <f t="array" ref="O314">SUM(IF(TARGET_TR5!$B$2:$B$2040=$A314,IF(TARGET_TR5!$C$2:$C$2040=$C314,IF(TARGET_TR5!$E$2:$E$2040=$E314,IF(TARGET_TR5!$W$1:$AH$1=O$2,TARGET_TR5!$W$2:$AH$2040)))))</f>
        <v>0</v>
      </c>
      <c r="P314" s="174" cm="1">
        <f t="array" ref="P314">SUM(IF(TARGET_TR5!$B$2:$B$2040=$A314,IF(TARGET_TR5!$C$2:$C$2040=$C314,IF(TARGET_TR5!$E$2:$E$2040=$E314,IF(TARGET_TR5!$W$1:$AH$1=P$2,TARGET_TR5!$W$2:$AH$2040)))))</f>
        <v>0</v>
      </c>
      <c r="Q314" s="174" cm="1">
        <f t="array" ref="Q314">SUM(IF(TARGET_TR5!$B$2:$B$2040=$A314,IF(TARGET_TR5!$C$2:$C$2040=$C314,IF(TARGET_TR5!$E$2:$E$2040=$E314,IF(TARGET_TR5!$W$1:$AH$1=Q$2,TARGET_TR5!$W$2:$AH$2040)))))</f>
        <v>0</v>
      </c>
      <c r="R314" s="174">
        <v>0</v>
      </c>
      <c r="S314" s="174">
        <v>0</v>
      </c>
      <c r="T314" s="174">
        <v>0</v>
      </c>
      <c r="U314" s="174">
        <v>0</v>
      </c>
      <c r="V314" s="174">
        <v>0</v>
      </c>
      <c r="W314" s="174">
        <v>0</v>
      </c>
      <c r="X314" s="174">
        <v>0</v>
      </c>
      <c r="Y314" s="174">
        <v>0</v>
      </c>
      <c r="Z314" s="174">
        <v>0</v>
      </c>
      <c r="AA314" s="174">
        <v>0</v>
      </c>
      <c r="AB314" s="174">
        <v>0</v>
      </c>
      <c r="AC314" s="174">
        <v>0</v>
      </c>
      <c r="AD314" s="174" cm="1">
        <f t="array" ref="AD314">SUM(IF(TARGET_TR5!$B$2:$B$2040=$A314,IF(TARGET_TR5!$C$2:$C$2040=$C314,IF(TARGET_TR5!$E$2:$E$2040=$E314,IF(TARGET_TR5!$F$1:$Q$1=AD$2,TARGET_TR5!$F$2:$Q$2040)))))</f>
        <v>0</v>
      </c>
      <c r="AE314" s="174" cm="1">
        <f t="array" ref="AE314">SUM(IF(TARGET_TR5!$B$2:$B$2040=$A314,IF(TARGET_TR5!$C$2:$C$2040=$C314,IF(TARGET_TR5!$E$2:$E$2040=$E314,IF(TARGET_TR5!$F$1:$Q$1=AE$2,TARGET_TR5!$F$2:$Q$2040)))))</f>
        <v>0</v>
      </c>
      <c r="AF314" s="174" cm="1">
        <f t="array" ref="AF314">SUM(IF(TARGET_TR5!$B$2:$B$2040=$A314,IF(TARGET_TR5!$C$2:$C$2040=$C314,IF(TARGET_TR5!$E$2:$E$2040=$E314,IF(TARGET_TR5!$F$1:$Q$1=AF$2,TARGET_TR5!$F$2:$Q$2040)))))</f>
        <v>0</v>
      </c>
      <c r="AG314" s="174" cm="1">
        <f t="array" ref="AG314">SUM(IF(TARGET_TR5!$B$2:$B$2040=$A314,IF(TARGET_TR5!$C$2:$C$2040=$C314,IF(TARGET_TR5!$E$2:$E$2040=$E314,IF(TARGET_TR5!$F$1:$Q$1=AG$2,TARGET_TR5!$F$2:$Q$2040)))))</f>
        <v>0</v>
      </c>
      <c r="AH314" s="174" cm="1">
        <f t="array" ref="AH314">SUM(IF(TARGET_TR5!$B$2:$B$2040=$A314,IF(TARGET_TR5!$C$2:$C$2040=$C314,IF(TARGET_TR5!$E$2:$E$2040=$E314,IF(TARGET_TR5!$F$1:$Q$1=AH$2,TARGET_TR5!$F$2:$Q$2040)))))</f>
        <v>0</v>
      </c>
      <c r="AI314" s="174" cm="1">
        <f t="array" ref="AI314">SUM(IF(TARGET_TR5!$B$2:$B$2040=$A314,IF(TARGET_TR5!$C$2:$C$2040=$C314,IF(TARGET_TR5!$E$2:$E$2040=$E314,IF(TARGET_TR5!$F$1:$Q$1=AI$2,TARGET_TR5!$F$2:$Q$2040)))))</f>
        <v>0</v>
      </c>
      <c r="AJ314" s="174" cm="1">
        <f t="array" ref="AJ314">SUM(IF(TARGET_TR5!$B$2:$B$2040=$A314,IF(TARGET_TR5!$C$2:$C$2040=$C314,IF(TARGET_TR5!$E$2:$E$2040=$E314,IF(TARGET_TR5!$F$1:$Q$1=AJ$2,TARGET_TR5!$F$2:$Q$2040)))))</f>
        <v>0</v>
      </c>
      <c r="AK314" s="174" cm="1">
        <f t="array" ref="AK314">SUM(IF(TARGET_TR5!$B$2:$B$2040=$A314,IF(TARGET_TR5!$C$2:$C$2040=$C314,IF(TARGET_TR5!$E$2:$E$2040=$E314,IF(TARGET_TR5!$F$1:$Q$1=AK$2,TARGET_TR5!$F$2:$Q$2040)))))</f>
        <v>0</v>
      </c>
      <c r="AL314" s="174" cm="1">
        <f t="array" ref="AL314">SUM(IF(TARGET_TR5!$B$2:$B$2040=$A314,IF(TARGET_TR5!$C$2:$C$2040=$C314,IF(TARGET_TR5!$E$2:$E$2040=$E314,IF(TARGET_TR5!$F$1:$Q$1=AL$2,TARGET_TR5!$F$2:$Q$2040)))))</f>
        <v>0</v>
      </c>
      <c r="AM314" s="174" cm="1">
        <f t="array" ref="AM314">SUM(IF(TARGET_TR5!$B$2:$B$2040=$A314,IF(TARGET_TR5!$C$2:$C$2040=$C314,IF(TARGET_TR5!$E$2:$E$2040=$E314,IF(TARGET_TR5!$F$1:$Q$1=AM$2,TARGET_TR5!$F$2:$Q$2040)))))</f>
        <v>0</v>
      </c>
      <c r="AN314" s="174" cm="1">
        <f t="array" ref="AN314">SUM(IF(TARGET_TR5!$B$2:$B$2040=$A314,IF(TARGET_TR5!$C$2:$C$2040=$C314,IF(TARGET_TR5!$E$2:$E$2040=$E314,IF(TARGET_TR5!$F$1:$Q$1=AN$2,TARGET_TR5!$F$2:$Q$2040)))))</f>
        <v>0</v>
      </c>
      <c r="AO314" s="174" cm="1">
        <f t="array" ref="AO314">SUM(IF(TARGET_TR5!$B$2:$B$2040=$A314,IF(TARGET_TR5!$C$2:$C$2040=$C314,IF(TARGET_TR5!$E$2:$E$2040=$E314,IF(TARGET_TR5!$F$1:$Q$1=AO$2,TARGET_TR5!$F$2:$Q$2040)))))</f>
        <v>0</v>
      </c>
      <c r="AP314" s="174">
        <v>0</v>
      </c>
      <c r="AQ314" s="174">
        <v>0</v>
      </c>
      <c r="AR314" s="174">
        <v>0</v>
      </c>
      <c r="AS314" s="174">
        <v>0</v>
      </c>
      <c r="AT314" s="174">
        <v>0</v>
      </c>
      <c r="AU314" s="174">
        <v>0</v>
      </c>
      <c r="AV314" s="174">
        <v>0</v>
      </c>
      <c r="AW314" s="174">
        <v>0</v>
      </c>
      <c r="AX314" s="174">
        <v>0</v>
      </c>
      <c r="AY314" s="174">
        <v>0</v>
      </c>
      <c r="AZ314" s="174">
        <v>0</v>
      </c>
      <c r="BA314" s="174">
        <v>0</v>
      </c>
      <c r="BB314" s="175">
        <f t="shared" si="63"/>
        <v>1</v>
      </c>
      <c r="BC314" s="175">
        <f t="shared" si="63"/>
        <v>1</v>
      </c>
      <c r="BD314" s="175">
        <f t="shared" si="63"/>
        <v>1</v>
      </c>
      <c r="BE314" s="175">
        <f t="shared" si="62"/>
        <v>1</v>
      </c>
      <c r="BF314" s="175">
        <f t="shared" si="62"/>
        <v>1</v>
      </c>
      <c r="BG314" s="175">
        <f t="shared" si="62"/>
        <v>1</v>
      </c>
      <c r="BH314" s="175">
        <f t="shared" si="62"/>
        <v>1</v>
      </c>
      <c r="BI314" s="175">
        <f t="shared" si="62"/>
        <v>1</v>
      </c>
      <c r="BJ314" s="175">
        <f t="shared" si="62"/>
        <v>1</v>
      </c>
      <c r="BK314" s="175">
        <f t="shared" si="62"/>
        <v>1</v>
      </c>
      <c r="BL314" s="175">
        <f t="shared" si="62"/>
        <v>1</v>
      </c>
      <c r="BM314" s="175">
        <f t="shared" si="62"/>
        <v>1</v>
      </c>
    </row>
    <row r="315" spans="1:65" x14ac:dyDescent="0.35">
      <c r="A315" s="170" t="s">
        <v>65</v>
      </c>
      <c r="B315" s="170" t="str">
        <v>DSS</v>
      </c>
      <c r="C315" s="170" t="str">
        <v>Revenue Sustain SOE</v>
      </c>
      <c r="D315" s="170" t="str">
        <v>RP M</v>
      </c>
      <c r="E315" s="170" t="str">
        <v>TR5</v>
      </c>
      <c r="F315" s="171" cm="1">
        <f t="array" ref="F315">SUM(IF(TARGET_TR5!$B$2:$B$2040=$A315,IF(TARGET_TR5!$C$2:$C$2040=$C315,IF(TARGET_TR5!$E$2:$E$2040=$E315,IF(TARGET_TR5!$W$1:$AH$1=F$2,TARGET_TR5!$W$2:$AH$2040)))))</f>
        <v>0</v>
      </c>
      <c r="G315" s="171" cm="1">
        <f t="array" ref="G315">SUM(IF(TARGET_TR5!$B$2:$B$2040=$A315,IF(TARGET_TR5!$C$2:$C$2040=$C315,IF(TARGET_TR5!$E$2:$E$2040=$E315,IF(TARGET_TR5!$W$1:$AH$1=G$2,TARGET_TR5!$W$2:$AH$2040)))))</f>
        <v>0</v>
      </c>
      <c r="H315" s="171" cm="1">
        <f t="array" ref="H315">SUM(IF(TARGET_TR5!$B$2:$B$2040=$A315,IF(TARGET_TR5!$C$2:$C$2040=$C315,IF(TARGET_TR5!$E$2:$E$2040=$E315,IF(TARGET_TR5!$W$1:$AH$1=H$2,TARGET_TR5!$W$2:$AH$2040)))))</f>
        <v>0</v>
      </c>
      <c r="I315" s="171" cm="1">
        <f t="array" ref="I315">SUM(IF(TARGET_TR5!$B$2:$B$2040=$A315,IF(TARGET_TR5!$C$2:$C$2040=$C315,IF(TARGET_TR5!$E$2:$E$2040=$E315,IF(TARGET_TR5!$W$1:$AH$1=I$2,TARGET_TR5!$W$2:$AH$2040)))))</f>
        <v>0</v>
      </c>
      <c r="J315" s="171" cm="1">
        <f t="array" ref="J315">SUM(IF(TARGET_TR5!$B$2:$B$2040=$A315,IF(TARGET_TR5!$C$2:$C$2040=$C315,IF(TARGET_TR5!$E$2:$E$2040=$E315,IF(TARGET_TR5!$W$1:$AH$1=J$2,TARGET_TR5!$W$2:$AH$2040)))))</f>
        <v>0</v>
      </c>
      <c r="K315" s="171" cm="1">
        <f t="array" ref="K315">SUM(IF(TARGET_TR5!$B$2:$B$2040=$A315,IF(TARGET_TR5!$C$2:$C$2040=$C315,IF(TARGET_TR5!$E$2:$E$2040=$E315,IF(TARGET_TR5!$W$1:$AH$1=K$2,TARGET_TR5!$W$2:$AH$2040)))))</f>
        <v>0</v>
      </c>
      <c r="L315" s="171" cm="1">
        <f t="array" ref="L315">SUM(IF(TARGET_TR5!$B$2:$B$2040=$A315,IF(TARGET_TR5!$C$2:$C$2040=$C315,IF(TARGET_TR5!$E$2:$E$2040=$E315,IF(TARGET_TR5!$W$1:$AH$1=L$2,TARGET_TR5!$W$2:$AH$2040)))))</f>
        <v>0</v>
      </c>
      <c r="M315" s="171" cm="1">
        <f t="array" ref="M315">SUM(IF(TARGET_TR5!$B$2:$B$2040=$A315,IF(TARGET_TR5!$C$2:$C$2040=$C315,IF(TARGET_TR5!$E$2:$E$2040=$E315,IF(TARGET_TR5!$W$1:$AH$1=M$2,TARGET_TR5!$W$2:$AH$2040)))))</f>
        <v>0</v>
      </c>
      <c r="N315" s="171" cm="1">
        <f t="array" ref="N315">SUM(IF(TARGET_TR5!$B$2:$B$2040=$A315,IF(TARGET_TR5!$C$2:$C$2040=$C315,IF(TARGET_TR5!$E$2:$E$2040=$E315,IF(TARGET_TR5!$W$1:$AH$1=N$2,TARGET_TR5!$W$2:$AH$2040)))))</f>
        <v>0</v>
      </c>
      <c r="O315" s="171" cm="1">
        <f t="array" ref="O315">SUM(IF(TARGET_TR5!$B$2:$B$2040=$A315,IF(TARGET_TR5!$C$2:$C$2040=$C315,IF(TARGET_TR5!$E$2:$E$2040=$E315,IF(TARGET_TR5!$W$1:$AH$1=O$2,TARGET_TR5!$W$2:$AH$2040)))))</f>
        <v>0</v>
      </c>
      <c r="P315" s="171" cm="1">
        <f t="array" ref="P315">SUM(IF(TARGET_TR5!$B$2:$B$2040=$A315,IF(TARGET_TR5!$C$2:$C$2040=$C315,IF(TARGET_TR5!$E$2:$E$2040=$E315,IF(TARGET_TR5!$W$1:$AH$1=P$2,TARGET_TR5!$W$2:$AH$2040)))))</f>
        <v>0</v>
      </c>
      <c r="Q315" s="171" cm="1">
        <f t="array" ref="Q315">SUM(IF(TARGET_TR5!$B$2:$B$2040=$A315,IF(TARGET_TR5!$C$2:$C$2040=$C315,IF(TARGET_TR5!$E$2:$E$2040=$E315,IF(TARGET_TR5!$W$1:$AH$1=Q$2,TARGET_TR5!$W$2:$AH$2040)))))</f>
        <v>0</v>
      </c>
      <c r="R315" s="171">
        <v>0</v>
      </c>
      <c r="S315" s="171">
        <v>0</v>
      </c>
      <c r="T315" s="171">
        <v>0</v>
      </c>
      <c r="U315" s="171">
        <v>0</v>
      </c>
      <c r="V315" s="171">
        <v>0</v>
      </c>
      <c r="W315" s="171">
        <v>0</v>
      </c>
      <c r="X315" s="171">
        <v>0</v>
      </c>
      <c r="Y315" s="171">
        <v>0</v>
      </c>
      <c r="Z315" s="171">
        <v>0</v>
      </c>
      <c r="AA315" s="171">
        <v>0</v>
      </c>
      <c r="AB315" s="171">
        <v>0</v>
      </c>
      <c r="AC315" s="171">
        <v>0</v>
      </c>
      <c r="AD315" s="171" cm="1">
        <f t="array" ref="AD315">SUM(IF(TARGET_TR5!$B$2:$B$2040=$A315,IF(TARGET_TR5!$C$2:$C$2040=$C315,IF(TARGET_TR5!$E$2:$E$2040=$E315,IF(TARGET_TR5!$F$1:$Q$1=AD$2,TARGET_TR5!$F$2:$Q$2040)))))</f>
        <v>0</v>
      </c>
      <c r="AE315" s="171" cm="1">
        <f t="array" ref="AE315">SUM(IF(TARGET_TR5!$B$2:$B$2040=$A315,IF(TARGET_TR5!$C$2:$C$2040=$C315,IF(TARGET_TR5!$E$2:$E$2040=$E315,IF(TARGET_TR5!$F$1:$Q$1=AE$2,TARGET_TR5!$F$2:$Q$2040)))))</f>
        <v>0</v>
      </c>
      <c r="AF315" s="171" cm="1">
        <f t="array" ref="AF315">SUM(IF(TARGET_TR5!$B$2:$B$2040=$A315,IF(TARGET_TR5!$C$2:$C$2040=$C315,IF(TARGET_TR5!$E$2:$E$2040=$E315,IF(TARGET_TR5!$F$1:$Q$1=AF$2,TARGET_TR5!$F$2:$Q$2040)))))</f>
        <v>0</v>
      </c>
      <c r="AG315" s="171" cm="1">
        <f t="array" ref="AG315">SUM(IF(TARGET_TR5!$B$2:$B$2040=$A315,IF(TARGET_TR5!$C$2:$C$2040=$C315,IF(TARGET_TR5!$E$2:$E$2040=$E315,IF(TARGET_TR5!$F$1:$Q$1=AG$2,TARGET_TR5!$F$2:$Q$2040)))))</f>
        <v>0</v>
      </c>
      <c r="AH315" s="171" cm="1">
        <f t="array" ref="AH315">SUM(IF(TARGET_TR5!$B$2:$B$2040=$A315,IF(TARGET_TR5!$C$2:$C$2040=$C315,IF(TARGET_TR5!$E$2:$E$2040=$E315,IF(TARGET_TR5!$F$1:$Q$1=AH$2,TARGET_TR5!$F$2:$Q$2040)))))</f>
        <v>0</v>
      </c>
      <c r="AI315" s="171" cm="1">
        <f t="array" ref="AI315">SUM(IF(TARGET_TR5!$B$2:$B$2040=$A315,IF(TARGET_TR5!$C$2:$C$2040=$C315,IF(TARGET_TR5!$E$2:$E$2040=$E315,IF(TARGET_TR5!$F$1:$Q$1=AI$2,TARGET_TR5!$F$2:$Q$2040)))))</f>
        <v>0</v>
      </c>
      <c r="AJ315" s="171" cm="1">
        <f t="array" ref="AJ315">SUM(IF(TARGET_TR5!$B$2:$B$2040=$A315,IF(TARGET_TR5!$C$2:$C$2040=$C315,IF(TARGET_TR5!$E$2:$E$2040=$E315,IF(TARGET_TR5!$F$1:$Q$1=AJ$2,TARGET_TR5!$F$2:$Q$2040)))))</f>
        <v>0</v>
      </c>
      <c r="AK315" s="171" cm="1">
        <f t="array" ref="AK315">SUM(IF(TARGET_TR5!$B$2:$B$2040=$A315,IF(TARGET_TR5!$C$2:$C$2040=$C315,IF(TARGET_TR5!$E$2:$E$2040=$E315,IF(TARGET_TR5!$F$1:$Q$1=AK$2,TARGET_TR5!$F$2:$Q$2040)))))</f>
        <v>0</v>
      </c>
      <c r="AL315" s="171" cm="1">
        <f t="array" ref="AL315">SUM(IF(TARGET_TR5!$B$2:$B$2040=$A315,IF(TARGET_TR5!$C$2:$C$2040=$C315,IF(TARGET_TR5!$E$2:$E$2040=$E315,IF(TARGET_TR5!$F$1:$Q$1=AL$2,TARGET_TR5!$F$2:$Q$2040)))))</f>
        <v>0</v>
      </c>
      <c r="AM315" s="171" cm="1">
        <f t="array" ref="AM315">SUM(IF(TARGET_TR5!$B$2:$B$2040=$A315,IF(TARGET_TR5!$C$2:$C$2040=$C315,IF(TARGET_TR5!$E$2:$E$2040=$E315,IF(TARGET_TR5!$F$1:$Q$1=AM$2,TARGET_TR5!$F$2:$Q$2040)))))</f>
        <v>0</v>
      </c>
      <c r="AN315" s="171" cm="1">
        <f t="array" ref="AN315">SUM(IF(TARGET_TR5!$B$2:$B$2040=$A315,IF(TARGET_TR5!$C$2:$C$2040=$C315,IF(TARGET_TR5!$E$2:$E$2040=$E315,IF(TARGET_TR5!$F$1:$Q$1=AN$2,TARGET_TR5!$F$2:$Q$2040)))))</f>
        <v>0</v>
      </c>
      <c r="AO315" s="171" cm="1">
        <f t="array" ref="AO315">SUM(IF(TARGET_TR5!$B$2:$B$2040=$A315,IF(TARGET_TR5!$C$2:$C$2040=$C315,IF(TARGET_TR5!$E$2:$E$2040=$E315,IF(TARGET_TR5!$F$1:$Q$1=AO$2,TARGET_TR5!$F$2:$Q$2040)))))</f>
        <v>0</v>
      </c>
      <c r="AP315" s="171">
        <v>0</v>
      </c>
      <c r="AQ315" s="171">
        <v>0</v>
      </c>
      <c r="AR315" s="171">
        <v>0</v>
      </c>
      <c r="AS315" s="171">
        <v>0</v>
      </c>
      <c r="AT315" s="171">
        <v>0</v>
      </c>
      <c r="AU315" s="171">
        <v>0</v>
      </c>
      <c r="AV315" s="171">
        <v>0</v>
      </c>
      <c r="AW315" s="171">
        <v>0</v>
      </c>
      <c r="AX315" s="171">
        <v>0</v>
      </c>
      <c r="AY315" s="171">
        <v>0</v>
      </c>
      <c r="AZ315" s="171">
        <v>0</v>
      </c>
      <c r="BA315" s="171">
        <v>0</v>
      </c>
      <c r="BB315" s="172">
        <f t="shared" si="63"/>
        <v>1</v>
      </c>
      <c r="BC315" s="172">
        <f t="shared" si="63"/>
        <v>1</v>
      </c>
      <c r="BD315" s="172">
        <f t="shared" si="63"/>
        <v>1</v>
      </c>
      <c r="BE315" s="172">
        <f t="shared" si="62"/>
        <v>1</v>
      </c>
      <c r="BF315" s="172">
        <f t="shared" si="62"/>
        <v>1</v>
      </c>
      <c r="BG315" s="172">
        <f t="shared" si="62"/>
        <v>1</v>
      </c>
      <c r="BH315" s="172">
        <f t="shared" si="62"/>
        <v>1</v>
      </c>
      <c r="BI315" s="172">
        <f t="shared" si="62"/>
        <v>1</v>
      </c>
      <c r="BJ315" s="172">
        <f t="shared" si="62"/>
        <v>1</v>
      </c>
      <c r="BK315" s="172">
        <f t="shared" si="62"/>
        <v>1</v>
      </c>
      <c r="BL315" s="172">
        <f t="shared" si="62"/>
        <v>1</v>
      </c>
      <c r="BM315" s="172">
        <f t="shared" si="62"/>
        <v>1</v>
      </c>
    </row>
    <row r="316" spans="1:65" x14ac:dyDescent="0.35">
      <c r="A316" s="173" t="s">
        <v>65</v>
      </c>
      <c r="B316" s="173" t="str">
        <v>DSS</v>
      </c>
      <c r="C316" s="173" t="str">
        <v>Revenue Sustain SOE</v>
      </c>
      <c r="D316" s="173" t="str">
        <v>RP M</v>
      </c>
      <c r="E316" s="173" t="str">
        <v>PAPUA</v>
      </c>
      <c r="F316" s="174" cm="1">
        <f t="array" ref="F316">SUM(IF(TARGET_TR5!$B$2:$B$2040=$A316,IF(TARGET_TR5!$C$2:$C$2040=$C316,IF(TARGET_TR5!$E$2:$E$2040=$E316,IF(TARGET_TR5!$W$1:$AH$1=F$2,TARGET_TR5!$W$2:$AH$2040)))))</f>
        <v>0</v>
      </c>
      <c r="G316" s="174" cm="1">
        <f t="array" ref="G316">SUM(IF(TARGET_TR5!$B$2:$B$2040=$A316,IF(TARGET_TR5!$C$2:$C$2040=$C316,IF(TARGET_TR5!$E$2:$E$2040=$E316,IF(TARGET_TR5!$W$1:$AH$1=G$2,TARGET_TR5!$W$2:$AH$2040)))))</f>
        <v>0</v>
      </c>
      <c r="H316" s="174" cm="1">
        <f t="array" ref="H316">SUM(IF(TARGET_TR5!$B$2:$B$2040=$A316,IF(TARGET_TR5!$C$2:$C$2040=$C316,IF(TARGET_TR5!$E$2:$E$2040=$E316,IF(TARGET_TR5!$W$1:$AH$1=H$2,TARGET_TR5!$W$2:$AH$2040)))))</f>
        <v>0</v>
      </c>
      <c r="I316" s="174" cm="1">
        <f t="array" ref="I316">SUM(IF(TARGET_TR5!$B$2:$B$2040=$A316,IF(TARGET_TR5!$C$2:$C$2040=$C316,IF(TARGET_TR5!$E$2:$E$2040=$E316,IF(TARGET_TR5!$W$1:$AH$1=I$2,TARGET_TR5!$W$2:$AH$2040)))))</f>
        <v>0</v>
      </c>
      <c r="J316" s="174" cm="1">
        <f t="array" ref="J316">SUM(IF(TARGET_TR5!$B$2:$B$2040=$A316,IF(TARGET_TR5!$C$2:$C$2040=$C316,IF(TARGET_TR5!$E$2:$E$2040=$E316,IF(TARGET_TR5!$W$1:$AH$1=J$2,TARGET_TR5!$W$2:$AH$2040)))))</f>
        <v>0</v>
      </c>
      <c r="K316" s="174" cm="1">
        <f t="array" ref="K316">SUM(IF(TARGET_TR5!$B$2:$B$2040=$A316,IF(TARGET_TR5!$C$2:$C$2040=$C316,IF(TARGET_TR5!$E$2:$E$2040=$E316,IF(TARGET_TR5!$W$1:$AH$1=K$2,TARGET_TR5!$W$2:$AH$2040)))))</f>
        <v>0</v>
      </c>
      <c r="L316" s="174" cm="1">
        <f t="array" ref="L316">SUM(IF(TARGET_TR5!$B$2:$B$2040=$A316,IF(TARGET_TR5!$C$2:$C$2040=$C316,IF(TARGET_TR5!$E$2:$E$2040=$E316,IF(TARGET_TR5!$W$1:$AH$1=L$2,TARGET_TR5!$W$2:$AH$2040)))))</f>
        <v>0</v>
      </c>
      <c r="M316" s="174" cm="1">
        <f t="array" ref="M316">SUM(IF(TARGET_TR5!$B$2:$B$2040=$A316,IF(TARGET_TR5!$C$2:$C$2040=$C316,IF(TARGET_TR5!$E$2:$E$2040=$E316,IF(TARGET_TR5!$W$1:$AH$1=M$2,TARGET_TR5!$W$2:$AH$2040)))))</f>
        <v>0</v>
      </c>
      <c r="N316" s="174" cm="1">
        <f t="array" ref="N316">SUM(IF(TARGET_TR5!$B$2:$B$2040=$A316,IF(TARGET_TR5!$C$2:$C$2040=$C316,IF(TARGET_TR5!$E$2:$E$2040=$E316,IF(TARGET_TR5!$W$1:$AH$1=N$2,TARGET_TR5!$W$2:$AH$2040)))))</f>
        <v>0</v>
      </c>
      <c r="O316" s="174" cm="1">
        <f t="array" ref="O316">SUM(IF(TARGET_TR5!$B$2:$B$2040=$A316,IF(TARGET_TR5!$C$2:$C$2040=$C316,IF(TARGET_TR5!$E$2:$E$2040=$E316,IF(TARGET_TR5!$W$1:$AH$1=O$2,TARGET_TR5!$W$2:$AH$2040)))))</f>
        <v>0</v>
      </c>
      <c r="P316" s="174" cm="1">
        <f t="array" ref="P316">SUM(IF(TARGET_TR5!$B$2:$B$2040=$A316,IF(TARGET_TR5!$C$2:$C$2040=$C316,IF(TARGET_TR5!$E$2:$E$2040=$E316,IF(TARGET_TR5!$W$1:$AH$1=P$2,TARGET_TR5!$W$2:$AH$2040)))))</f>
        <v>0</v>
      </c>
      <c r="Q316" s="174" cm="1">
        <f t="array" ref="Q316">SUM(IF(TARGET_TR5!$B$2:$B$2040=$A316,IF(TARGET_TR5!$C$2:$C$2040=$C316,IF(TARGET_TR5!$E$2:$E$2040=$E316,IF(TARGET_TR5!$W$1:$AH$1=Q$2,TARGET_TR5!$W$2:$AH$2040)))))</f>
        <v>0</v>
      </c>
      <c r="R316" s="174">
        <v>0</v>
      </c>
      <c r="S316" s="174">
        <v>0</v>
      </c>
      <c r="T316" s="174">
        <v>0</v>
      </c>
      <c r="U316" s="174">
        <v>0</v>
      </c>
      <c r="V316" s="174">
        <v>0</v>
      </c>
      <c r="W316" s="174">
        <v>0</v>
      </c>
      <c r="X316" s="174">
        <v>0</v>
      </c>
      <c r="Y316" s="174">
        <v>0</v>
      </c>
      <c r="Z316" s="174">
        <v>0</v>
      </c>
      <c r="AA316" s="174">
        <v>0</v>
      </c>
      <c r="AB316" s="174">
        <v>0</v>
      </c>
      <c r="AC316" s="174">
        <v>0</v>
      </c>
      <c r="AD316" s="174" cm="1">
        <f t="array" ref="AD316">SUM(IF(TARGET_TR5!$B$2:$B$2040=$A316,IF(TARGET_TR5!$C$2:$C$2040=$C316,IF(TARGET_TR5!$E$2:$E$2040=$E316,IF(TARGET_TR5!$F$1:$Q$1=AD$2,TARGET_TR5!$F$2:$Q$2040)))))</f>
        <v>0</v>
      </c>
      <c r="AE316" s="174" cm="1">
        <f t="array" ref="AE316">SUM(IF(TARGET_TR5!$B$2:$B$2040=$A316,IF(TARGET_TR5!$C$2:$C$2040=$C316,IF(TARGET_TR5!$E$2:$E$2040=$E316,IF(TARGET_TR5!$F$1:$Q$1=AE$2,TARGET_TR5!$F$2:$Q$2040)))))</f>
        <v>0</v>
      </c>
      <c r="AF316" s="174" cm="1">
        <f t="array" ref="AF316">SUM(IF(TARGET_TR5!$B$2:$B$2040=$A316,IF(TARGET_TR5!$C$2:$C$2040=$C316,IF(TARGET_TR5!$E$2:$E$2040=$E316,IF(TARGET_TR5!$F$1:$Q$1=AF$2,TARGET_TR5!$F$2:$Q$2040)))))</f>
        <v>0</v>
      </c>
      <c r="AG316" s="174" cm="1">
        <f t="array" ref="AG316">SUM(IF(TARGET_TR5!$B$2:$B$2040=$A316,IF(TARGET_TR5!$C$2:$C$2040=$C316,IF(TARGET_TR5!$E$2:$E$2040=$E316,IF(TARGET_TR5!$F$1:$Q$1=AG$2,TARGET_TR5!$F$2:$Q$2040)))))</f>
        <v>0</v>
      </c>
      <c r="AH316" s="174" cm="1">
        <f t="array" ref="AH316">SUM(IF(TARGET_TR5!$B$2:$B$2040=$A316,IF(TARGET_TR5!$C$2:$C$2040=$C316,IF(TARGET_TR5!$E$2:$E$2040=$E316,IF(TARGET_TR5!$F$1:$Q$1=AH$2,TARGET_TR5!$F$2:$Q$2040)))))</f>
        <v>0</v>
      </c>
      <c r="AI316" s="174" cm="1">
        <f t="array" ref="AI316">SUM(IF(TARGET_TR5!$B$2:$B$2040=$A316,IF(TARGET_TR5!$C$2:$C$2040=$C316,IF(TARGET_TR5!$E$2:$E$2040=$E316,IF(TARGET_TR5!$F$1:$Q$1=AI$2,TARGET_TR5!$F$2:$Q$2040)))))</f>
        <v>0</v>
      </c>
      <c r="AJ316" s="174" cm="1">
        <f t="array" ref="AJ316">SUM(IF(TARGET_TR5!$B$2:$B$2040=$A316,IF(TARGET_TR5!$C$2:$C$2040=$C316,IF(TARGET_TR5!$E$2:$E$2040=$E316,IF(TARGET_TR5!$F$1:$Q$1=AJ$2,TARGET_TR5!$F$2:$Q$2040)))))</f>
        <v>0</v>
      </c>
      <c r="AK316" s="174" cm="1">
        <f t="array" ref="AK316">SUM(IF(TARGET_TR5!$B$2:$B$2040=$A316,IF(TARGET_TR5!$C$2:$C$2040=$C316,IF(TARGET_TR5!$E$2:$E$2040=$E316,IF(TARGET_TR5!$F$1:$Q$1=AK$2,TARGET_TR5!$F$2:$Q$2040)))))</f>
        <v>0</v>
      </c>
      <c r="AL316" s="174" cm="1">
        <f t="array" ref="AL316">SUM(IF(TARGET_TR5!$B$2:$B$2040=$A316,IF(TARGET_TR5!$C$2:$C$2040=$C316,IF(TARGET_TR5!$E$2:$E$2040=$E316,IF(TARGET_TR5!$F$1:$Q$1=AL$2,TARGET_TR5!$F$2:$Q$2040)))))</f>
        <v>0</v>
      </c>
      <c r="AM316" s="174" cm="1">
        <f t="array" ref="AM316">SUM(IF(TARGET_TR5!$B$2:$B$2040=$A316,IF(TARGET_TR5!$C$2:$C$2040=$C316,IF(TARGET_TR5!$E$2:$E$2040=$E316,IF(TARGET_TR5!$F$1:$Q$1=AM$2,TARGET_TR5!$F$2:$Q$2040)))))</f>
        <v>0</v>
      </c>
      <c r="AN316" s="174" cm="1">
        <f t="array" ref="AN316">SUM(IF(TARGET_TR5!$B$2:$B$2040=$A316,IF(TARGET_TR5!$C$2:$C$2040=$C316,IF(TARGET_TR5!$E$2:$E$2040=$E316,IF(TARGET_TR5!$F$1:$Q$1=AN$2,TARGET_TR5!$F$2:$Q$2040)))))</f>
        <v>0</v>
      </c>
      <c r="AO316" s="174" cm="1">
        <f t="array" ref="AO316">SUM(IF(TARGET_TR5!$B$2:$B$2040=$A316,IF(TARGET_TR5!$C$2:$C$2040=$C316,IF(TARGET_TR5!$E$2:$E$2040=$E316,IF(TARGET_TR5!$F$1:$Q$1=AO$2,TARGET_TR5!$F$2:$Q$2040)))))</f>
        <v>0</v>
      </c>
      <c r="AP316" s="174">
        <v>0</v>
      </c>
      <c r="AQ316" s="174">
        <v>0</v>
      </c>
      <c r="AR316" s="174">
        <v>0</v>
      </c>
      <c r="AS316" s="174">
        <v>0</v>
      </c>
      <c r="AT316" s="174">
        <v>0</v>
      </c>
      <c r="AU316" s="174">
        <v>0</v>
      </c>
      <c r="AV316" s="174">
        <v>0</v>
      </c>
      <c r="AW316" s="174">
        <v>0</v>
      </c>
      <c r="AX316" s="174">
        <v>0</v>
      </c>
      <c r="AY316" s="174">
        <v>0</v>
      </c>
      <c r="AZ316" s="174">
        <v>0</v>
      </c>
      <c r="BA316" s="174">
        <v>0</v>
      </c>
      <c r="BB316" s="175">
        <f t="shared" si="63"/>
        <v>1</v>
      </c>
      <c r="BC316" s="175">
        <f t="shared" si="63"/>
        <v>1</v>
      </c>
      <c r="BD316" s="175">
        <f t="shared" si="63"/>
        <v>1</v>
      </c>
      <c r="BE316" s="175">
        <f t="shared" si="62"/>
        <v>1</v>
      </c>
      <c r="BF316" s="175">
        <f t="shared" si="62"/>
        <v>1</v>
      </c>
      <c r="BG316" s="175">
        <f t="shared" si="62"/>
        <v>1</v>
      </c>
      <c r="BH316" s="175">
        <f t="shared" si="62"/>
        <v>1</v>
      </c>
      <c r="BI316" s="175">
        <f t="shared" si="62"/>
        <v>1</v>
      </c>
      <c r="BJ316" s="175">
        <f t="shared" si="62"/>
        <v>1</v>
      </c>
      <c r="BK316" s="175">
        <f t="shared" si="62"/>
        <v>1</v>
      </c>
      <c r="BL316" s="175">
        <f t="shared" si="62"/>
        <v>1</v>
      </c>
      <c r="BM316" s="175">
        <f t="shared" si="62"/>
        <v>1</v>
      </c>
    </row>
    <row r="317" spans="1:65" x14ac:dyDescent="0.35">
      <c r="A317" s="173" t="s">
        <v>65</v>
      </c>
      <c r="B317" s="173" t="str">
        <v>DSS</v>
      </c>
      <c r="C317" s="173" t="str">
        <v>Revenue Sustain SOE</v>
      </c>
      <c r="D317" s="173" t="str">
        <v>RP M</v>
      </c>
      <c r="E317" s="173" t="str">
        <v>PAPUA BARAT</v>
      </c>
      <c r="F317" s="174" cm="1">
        <f t="array" ref="F317">SUM(IF(TARGET_TR5!$B$2:$B$2040=$A317,IF(TARGET_TR5!$C$2:$C$2040=$C317,IF(TARGET_TR5!$E$2:$E$2040=$E317,IF(TARGET_TR5!$W$1:$AH$1=F$2,TARGET_TR5!$W$2:$AH$2040)))))</f>
        <v>0</v>
      </c>
      <c r="G317" s="174" cm="1">
        <f t="array" ref="G317">SUM(IF(TARGET_TR5!$B$2:$B$2040=$A317,IF(TARGET_TR5!$C$2:$C$2040=$C317,IF(TARGET_TR5!$E$2:$E$2040=$E317,IF(TARGET_TR5!$W$1:$AH$1=G$2,TARGET_TR5!$W$2:$AH$2040)))))</f>
        <v>0</v>
      </c>
      <c r="H317" s="174" cm="1">
        <f t="array" ref="H317">SUM(IF(TARGET_TR5!$B$2:$B$2040=$A317,IF(TARGET_TR5!$C$2:$C$2040=$C317,IF(TARGET_TR5!$E$2:$E$2040=$E317,IF(TARGET_TR5!$W$1:$AH$1=H$2,TARGET_TR5!$W$2:$AH$2040)))))</f>
        <v>0</v>
      </c>
      <c r="I317" s="174" cm="1">
        <f t="array" ref="I317">SUM(IF(TARGET_TR5!$B$2:$B$2040=$A317,IF(TARGET_TR5!$C$2:$C$2040=$C317,IF(TARGET_TR5!$E$2:$E$2040=$E317,IF(TARGET_TR5!$W$1:$AH$1=I$2,TARGET_TR5!$W$2:$AH$2040)))))</f>
        <v>0</v>
      </c>
      <c r="J317" s="174" cm="1">
        <f t="array" ref="J317">SUM(IF(TARGET_TR5!$B$2:$B$2040=$A317,IF(TARGET_TR5!$C$2:$C$2040=$C317,IF(TARGET_TR5!$E$2:$E$2040=$E317,IF(TARGET_TR5!$W$1:$AH$1=J$2,TARGET_TR5!$W$2:$AH$2040)))))</f>
        <v>0</v>
      </c>
      <c r="K317" s="174" cm="1">
        <f t="array" ref="K317">SUM(IF(TARGET_TR5!$B$2:$B$2040=$A317,IF(TARGET_TR5!$C$2:$C$2040=$C317,IF(TARGET_TR5!$E$2:$E$2040=$E317,IF(TARGET_TR5!$W$1:$AH$1=K$2,TARGET_TR5!$W$2:$AH$2040)))))</f>
        <v>0</v>
      </c>
      <c r="L317" s="174" cm="1">
        <f t="array" ref="L317">SUM(IF(TARGET_TR5!$B$2:$B$2040=$A317,IF(TARGET_TR5!$C$2:$C$2040=$C317,IF(TARGET_TR5!$E$2:$E$2040=$E317,IF(TARGET_TR5!$W$1:$AH$1=L$2,TARGET_TR5!$W$2:$AH$2040)))))</f>
        <v>0</v>
      </c>
      <c r="M317" s="174" cm="1">
        <f t="array" ref="M317">SUM(IF(TARGET_TR5!$B$2:$B$2040=$A317,IF(TARGET_TR5!$C$2:$C$2040=$C317,IF(TARGET_TR5!$E$2:$E$2040=$E317,IF(TARGET_TR5!$W$1:$AH$1=M$2,TARGET_TR5!$W$2:$AH$2040)))))</f>
        <v>0</v>
      </c>
      <c r="N317" s="174" cm="1">
        <f t="array" ref="N317">SUM(IF(TARGET_TR5!$B$2:$B$2040=$A317,IF(TARGET_TR5!$C$2:$C$2040=$C317,IF(TARGET_TR5!$E$2:$E$2040=$E317,IF(TARGET_TR5!$W$1:$AH$1=N$2,TARGET_TR5!$W$2:$AH$2040)))))</f>
        <v>0</v>
      </c>
      <c r="O317" s="174" cm="1">
        <f t="array" ref="O317">SUM(IF(TARGET_TR5!$B$2:$B$2040=$A317,IF(TARGET_TR5!$C$2:$C$2040=$C317,IF(TARGET_TR5!$E$2:$E$2040=$E317,IF(TARGET_TR5!$W$1:$AH$1=O$2,TARGET_TR5!$W$2:$AH$2040)))))</f>
        <v>0</v>
      </c>
      <c r="P317" s="174" cm="1">
        <f t="array" ref="P317">SUM(IF(TARGET_TR5!$B$2:$B$2040=$A317,IF(TARGET_TR5!$C$2:$C$2040=$C317,IF(TARGET_TR5!$E$2:$E$2040=$E317,IF(TARGET_TR5!$W$1:$AH$1=P$2,TARGET_TR5!$W$2:$AH$2040)))))</f>
        <v>0</v>
      </c>
      <c r="Q317" s="174" cm="1">
        <f t="array" ref="Q317">SUM(IF(TARGET_TR5!$B$2:$B$2040=$A317,IF(TARGET_TR5!$C$2:$C$2040=$C317,IF(TARGET_TR5!$E$2:$E$2040=$E317,IF(TARGET_TR5!$W$1:$AH$1=Q$2,TARGET_TR5!$W$2:$AH$2040)))))</f>
        <v>0</v>
      </c>
      <c r="R317" s="174">
        <v>0</v>
      </c>
      <c r="S317" s="174">
        <v>0</v>
      </c>
      <c r="T317" s="174">
        <v>0</v>
      </c>
      <c r="U317" s="174">
        <v>0</v>
      </c>
      <c r="V317" s="174">
        <v>0</v>
      </c>
      <c r="W317" s="174">
        <v>0</v>
      </c>
      <c r="X317" s="174">
        <v>0</v>
      </c>
      <c r="Y317" s="174">
        <v>0</v>
      </c>
      <c r="Z317" s="174">
        <v>0</v>
      </c>
      <c r="AA317" s="174">
        <v>0</v>
      </c>
      <c r="AB317" s="174">
        <v>0</v>
      </c>
      <c r="AC317" s="174">
        <v>0</v>
      </c>
      <c r="AD317" s="174" cm="1">
        <f t="array" ref="AD317">SUM(IF(TARGET_TR5!$B$2:$B$2040=$A317,IF(TARGET_TR5!$C$2:$C$2040=$C317,IF(TARGET_TR5!$E$2:$E$2040=$E317,IF(TARGET_TR5!$F$1:$Q$1=AD$2,TARGET_TR5!$F$2:$Q$2040)))))</f>
        <v>0</v>
      </c>
      <c r="AE317" s="174" cm="1">
        <f t="array" ref="AE317">SUM(IF(TARGET_TR5!$B$2:$B$2040=$A317,IF(TARGET_TR5!$C$2:$C$2040=$C317,IF(TARGET_TR5!$E$2:$E$2040=$E317,IF(TARGET_TR5!$F$1:$Q$1=AE$2,TARGET_TR5!$F$2:$Q$2040)))))</f>
        <v>0</v>
      </c>
      <c r="AF317" s="174" cm="1">
        <f t="array" ref="AF317">SUM(IF(TARGET_TR5!$B$2:$B$2040=$A317,IF(TARGET_TR5!$C$2:$C$2040=$C317,IF(TARGET_TR5!$E$2:$E$2040=$E317,IF(TARGET_TR5!$F$1:$Q$1=AF$2,TARGET_TR5!$F$2:$Q$2040)))))</f>
        <v>0</v>
      </c>
      <c r="AG317" s="174" cm="1">
        <f t="array" ref="AG317">SUM(IF(TARGET_TR5!$B$2:$B$2040=$A317,IF(TARGET_TR5!$C$2:$C$2040=$C317,IF(TARGET_TR5!$E$2:$E$2040=$E317,IF(TARGET_TR5!$F$1:$Q$1=AG$2,TARGET_TR5!$F$2:$Q$2040)))))</f>
        <v>0</v>
      </c>
      <c r="AH317" s="174" cm="1">
        <f t="array" ref="AH317">SUM(IF(TARGET_TR5!$B$2:$B$2040=$A317,IF(TARGET_TR5!$C$2:$C$2040=$C317,IF(TARGET_TR5!$E$2:$E$2040=$E317,IF(TARGET_TR5!$F$1:$Q$1=AH$2,TARGET_TR5!$F$2:$Q$2040)))))</f>
        <v>0</v>
      </c>
      <c r="AI317" s="174" cm="1">
        <f t="array" ref="AI317">SUM(IF(TARGET_TR5!$B$2:$B$2040=$A317,IF(TARGET_TR5!$C$2:$C$2040=$C317,IF(TARGET_TR5!$E$2:$E$2040=$E317,IF(TARGET_TR5!$F$1:$Q$1=AI$2,TARGET_TR5!$F$2:$Q$2040)))))</f>
        <v>0</v>
      </c>
      <c r="AJ317" s="174" cm="1">
        <f t="array" ref="AJ317">SUM(IF(TARGET_TR5!$B$2:$B$2040=$A317,IF(TARGET_TR5!$C$2:$C$2040=$C317,IF(TARGET_TR5!$E$2:$E$2040=$E317,IF(TARGET_TR5!$F$1:$Q$1=AJ$2,TARGET_TR5!$F$2:$Q$2040)))))</f>
        <v>0</v>
      </c>
      <c r="AK317" s="174" cm="1">
        <f t="array" ref="AK317">SUM(IF(TARGET_TR5!$B$2:$B$2040=$A317,IF(TARGET_TR5!$C$2:$C$2040=$C317,IF(TARGET_TR5!$E$2:$E$2040=$E317,IF(TARGET_TR5!$F$1:$Q$1=AK$2,TARGET_TR5!$F$2:$Q$2040)))))</f>
        <v>0</v>
      </c>
      <c r="AL317" s="174" cm="1">
        <f t="array" ref="AL317">SUM(IF(TARGET_TR5!$B$2:$B$2040=$A317,IF(TARGET_TR5!$C$2:$C$2040=$C317,IF(TARGET_TR5!$E$2:$E$2040=$E317,IF(TARGET_TR5!$F$1:$Q$1=AL$2,TARGET_TR5!$F$2:$Q$2040)))))</f>
        <v>0</v>
      </c>
      <c r="AM317" s="174" cm="1">
        <f t="array" ref="AM317">SUM(IF(TARGET_TR5!$B$2:$B$2040=$A317,IF(TARGET_TR5!$C$2:$C$2040=$C317,IF(TARGET_TR5!$E$2:$E$2040=$E317,IF(TARGET_TR5!$F$1:$Q$1=AM$2,TARGET_TR5!$F$2:$Q$2040)))))</f>
        <v>0</v>
      </c>
      <c r="AN317" s="174" cm="1">
        <f t="array" ref="AN317">SUM(IF(TARGET_TR5!$B$2:$B$2040=$A317,IF(TARGET_TR5!$C$2:$C$2040=$C317,IF(TARGET_TR5!$E$2:$E$2040=$E317,IF(TARGET_TR5!$F$1:$Q$1=AN$2,TARGET_TR5!$F$2:$Q$2040)))))</f>
        <v>0</v>
      </c>
      <c r="AO317" s="174" cm="1">
        <f t="array" ref="AO317">SUM(IF(TARGET_TR5!$B$2:$B$2040=$A317,IF(TARGET_TR5!$C$2:$C$2040=$C317,IF(TARGET_TR5!$E$2:$E$2040=$E317,IF(TARGET_TR5!$F$1:$Q$1=AO$2,TARGET_TR5!$F$2:$Q$2040)))))</f>
        <v>0</v>
      </c>
      <c r="AP317" s="174">
        <v>0</v>
      </c>
      <c r="AQ317" s="174">
        <v>0</v>
      </c>
      <c r="AR317" s="174">
        <v>0</v>
      </c>
      <c r="AS317" s="174">
        <v>0</v>
      </c>
      <c r="AT317" s="174">
        <v>0</v>
      </c>
      <c r="AU317" s="174">
        <v>0</v>
      </c>
      <c r="AV317" s="174">
        <v>0</v>
      </c>
      <c r="AW317" s="174">
        <v>0</v>
      </c>
      <c r="AX317" s="174">
        <v>0</v>
      </c>
      <c r="AY317" s="174">
        <v>0</v>
      </c>
      <c r="AZ317" s="174">
        <v>0</v>
      </c>
      <c r="BA317" s="174">
        <v>0</v>
      </c>
      <c r="BB317" s="175">
        <f t="shared" si="63"/>
        <v>1</v>
      </c>
      <c r="BC317" s="175">
        <f t="shared" si="63"/>
        <v>1</v>
      </c>
      <c r="BD317" s="175">
        <f t="shared" si="63"/>
        <v>1</v>
      </c>
      <c r="BE317" s="175">
        <f t="shared" si="62"/>
        <v>1</v>
      </c>
      <c r="BF317" s="175">
        <f t="shared" si="62"/>
        <v>1</v>
      </c>
      <c r="BG317" s="175">
        <f t="shared" si="62"/>
        <v>1</v>
      </c>
      <c r="BH317" s="175">
        <f t="shared" si="62"/>
        <v>1</v>
      </c>
      <c r="BI317" s="175">
        <f t="shared" si="62"/>
        <v>1</v>
      </c>
      <c r="BJ317" s="175">
        <f t="shared" si="62"/>
        <v>1</v>
      </c>
      <c r="BK317" s="175">
        <f t="shared" si="62"/>
        <v>1</v>
      </c>
      <c r="BL317" s="175">
        <f t="shared" si="62"/>
        <v>1</v>
      </c>
      <c r="BM317" s="175">
        <f t="shared" si="62"/>
        <v>1</v>
      </c>
    </row>
    <row r="318" spans="1:65" x14ac:dyDescent="0.35">
      <c r="A318" s="173" t="s">
        <v>65</v>
      </c>
      <c r="B318" s="173" t="str">
        <v>DSS</v>
      </c>
      <c r="C318" s="173" t="str">
        <v>Revenue Sustain SOE</v>
      </c>
      <c r="D318" s="173" t="str">
        <v>RP M</v>
      </c>
      <c r="E318" s="173" t="str">
        <v>SULBAGSEL</v>
      </c>
      <c r="F318" s="174" cm="1">
        <f t="array" ref="F318">SUM(IF(TARGET_TR5!$B$2:$B$2040=$A318,IF(TARGET_TR5!$C$2:$C$2040=$C318,IF(TARGET_TR5!$E$2:$E$2040=$E318,IF(TARGET_TR5!$W$1:$AH$1=F$2,TARGET_TR5!$W$2:$AH$2040)))))</f>
        <v>0</v>
      </c>
      <c r="G318" s="174" cm="1">
        <f t="array" ref="G318">SUM(IF(TARGET_TR5!$B$2:$B$2040=$A318,IF(TARGET_TR5!$C$2:$C$2040=$C318,IF(TARGET_TR5!$E$2:$E$2040=$E318,IF(TARGET_TR5!$W$1:$AH$1=G$2,TARGET_TR5!$W$2:$AH$2040)))))</f>
        <v>0</v>
      </c>
      <c r="H318" s="174" cm="1">
        <f t="array" ref="H318">SUM(IF(TARGET_TR5!$B$2:$B$2040=$A318,IF(TARGET_TR5!$C$2:$C$2040=$C318,IF(TARGET_TR5!$E$2:$E$2040=$E318,IF(TARGET_TR5!$W$1:$AH$1=H$2,TARGET_TR5!$W$2:$AH$2040)))))</f>
        <v>0</v>
      </c>
      <c r="I318" s="174" cm="1">
        <f t="array" ref="I318">SUM(IF(TARGET_TR5!$B$2:$B$2040=$A318,IF(TARGET_TR5!$C$2:$C$2040=$C318,IF(TARGET_TR5!$E$2:$E$2040=$E318,IF(TARGET_TR5!$W$1:$AH$1=I$2,TARGET_TR5!$W$2:$AH$2040)))))</f>
        <v>0</v>
      </c>
      <c r="J318" s="174" cm="1">
        <f t="array" ref="J318">SUM(IF(TARGET_TR5!$B$2:$B$2040=$A318,IF(TARGET_TR5!$C$2:$C$2040=$C318,IF(TARGET_TR5!$E$2:$E$2040=$E318,IF(TARGET_TR5!$W$1:$AH$1=J$2,TARGET_TR5!$W$2:$AH$2040)))))</f>
        <v>0</v>
      </c>
      <c r="K318" s="174" cm="1">
        <f t="array" ref="K318">SUM(IF(TARGET_TR5!$B$2:$B$2040=$A318,IF(TARGET_TR5!$C$2:$C$2040=$C318,IF(TARGET_TR5!$E$2:$E$2040=$E318,IF(TARGET_TR5!$W$1:$AH$1=K$2,TARGET_TR5!$W$2:$AH$2040)))))</f>
        <v>0</v>
      </c>
      <c r="L318" s="174" cm="1">
        <f t="array" ref="L318">SUM(IF(TARGET_TR5!$B$2:$B$2040=$A318,IF(TARGET_TR5!$C$2:$C$2040=$C318,IF(TARGET_TR5!$E$2:$E$2040=$E318,IF(TARGET_TR5!$W$1:$AH$1=L$2,TARGET_TR5!$W$2:$AH$2040)))))</f>
        <v>0</v>
      </c>
      <c r="M318" s="174" cm="1">
        <f t="array" ref="M318">SUM(IF(TARGET_TR5!$B$2:$B$2040=$A318,IF(TARGET_TR5!$C$2:$C$2040=$C318,IF(TARGET_TR5!$E$2:$E$2040=$E318,IF(TARGET_TR5!$W$1:$AH$1=M$2,TARGET_TR5!$W$2:$AH$2040)))))</f>
        <v>0</v>
      </c>
      <c r="N318" s="174" cm="1">
        <f t="array" ref="N318">SUM(IF(TARGET_TR5!$B$2:$B$2040=$A318,IF(TARGET_TR5!$C$2:$C$2040=$C318,IF(TARGET_TR5!$E$2:$E$2040=$E318,IF(TARGET_TR5!$W$1:$AH$1=N$2,TARGET_TR5!$W$2:$AH$2040)))))</f>
        <v>0</v>
      </c>
      <c r="O318" s="174" cm="1">
        <f t="array" ref="O318">SUM(IF(TARGET_TR5!$B$2:$B$2040=$A318,IF(TARGET_TR5!$C$2:$C$2040=$C318,IF(TARGET_TR5!$E$2:$E$2040=$E318,IF(TARGET_TR5!$W$1:$AH$1=O$2,TARGET_TR5!$W$2:$AH$2040)))))</f>
        <v>0</v>
      </c>
      <c r="P318" s="174" cm="1">
        <f t="array" ref="P318">SUM(IF(TARGET_TR5!$B$2:$B$2040=$A318,IF(TARGET_TR5!$C$2:$C$2040=$C318,IF(TARGET_TR5!$E$2:$E$2040=$E318,IF(TARGET_TR5!$W$1:$AH$1=P$2,TARGET_TR5!$W$2:$AH$2040)))))</f>
        <v>0</v>
      </c>
      <c r="Q318" s="174" cm="1">
        <f t="array" ref="Q318">SUM(IF(TARGET_TR5!$B$2:$B$2040=$A318,IF(TARGET_TR5!$C$2:$C$2040=$C318,IF(TARGET_TR5!$E$2:$E$2040=$E318,IF(TARGET_TR5!$W$1:$AH$1=Q$2,TARGET_TR5!$W$2:$AH$2040)))))</f>
        <v>0</v>
      </c>
      <c r="R318" s="174">
        <v>0</v>
      </c>
      <c r="S318" s="174">
        <v>0</v>
      </c>
      <c r="T318" s="174">
        <v>0</v>
      </c>
      <c r="U318" s="174">
        <v>0</v>
      </c>
      <c r="V318" s="174">
        <v>0</v>
      </c>
      <c r="W318" s="174">
        <v>0</v>
      </c>
      <c r="X318" s="174">
        <v>0</v>
      </c>
      <c r="Y318" s="174">
        <v>0</v>
      </c>
      <c r="Z318" s="174">
        <v>0</v>
      </c>
      <c r="AA318" s="174">
        <v>0</v>
      </c>
      <c r="AB318" s="174">
        <v>0</v>
      </c>
      <c r="AC318" s="174">
        <v>0</v>
      </c>
      <c r="AD318" s="174" cm="1">
        <f t="array" ref="AD318">SUM(IF(TARGET_TR5!$B$2:$B$2040=$A318,IF(TARGET_TR5!$C$2:$C$2040=$C318,IF(TARGET_TR5!$E$2:$E$2040=$E318,IF(TARGET_TR5!$F$1:$Q$1=AD$2,TARGET_TR5!$F$2:$Q$2040)))))</f>
        <v>0</v>
      </c>
      <c r="AE318" s="174" cm="1">
        <f t="array" ref="AE318">SUM(IF(TARGET_TR5!$B$2:$B$2040=$A318,IF(TARGET_TR5!$C$2:$C$2040=$C318,IF(TARGET_TR5!$E$2:$E$2040=$E318,IF(TARGET_TR5!$F$1:$Q$1=AE$2,TARGET_TR5!$F$2:$Q$2040)))))</f>
        <v>0</v>
      </c>
      <c r="AF318" s="174" cm="1">
        <f t="array" ref="AF318">SUM(IF(TARGET_TR5!$B$2:$B$2040=$A318,IF(TARGET_TR5!$C$2:$C$2040=$C318,IF(TARGET_TR5!$E$2:$E$2040=$E318,IF(TARGET_TR5!$F$1:$Q$1=AF$2,TARGET_TR5!$F$2:$Q$2040)))))</f>
        <v>0</v>
      </c>
      <c r="AG318" s="174" cm="1">
        <f t="array" ref="AG318">SUM(IF(TARGET_TR5!$B$2:$B$2040=$A318,IF(TARGET_TR5!$C$2:$C$2040=$C318,IF(TARGET_TR5!$E$2:$E$2040=$E318,IF(TARGET_TR5!$F$1:$Q$1=AG$2,TARGET_TR5!$F$2:$Q$2040)))))</f>
        <v>0</v>
      </c>
      <c r="AH318" s="174" cm="1">
        <f t="array" ref="AH318">SUM(IF(TARGET_TR5!$B$2:$B$2040=$A318,IF(TARGET_TR5!$C$2:$C$2040=$C318,IF(TARGET_TR5!$E$2:$E$2040=$E318,IF(TARGET_TR5!$F$1:$Q$1=AH$2,TARGET_TR5!$F$2:$Q$2040)))))</f>
        <v>0</v>
      </c>
      <c r="AI318" s="174" cm="1">
        <f t="array" ref="AI318">SUM(IF(TARGET_TR5!$B$2:$B$2040=$A318,IF(TARGET_TR5!$C$2:$C$2040=$C318,IF(TARGET_TR5!$E$2:$E$2040=$E318,IF(TARGET_TR5!$F$1:$Q$1=AI$2,TARGET_TR5!$F$2:$Q$2040)))))</f>
        <v>0</v>
      </c>
      <c r="AJ318" s="174" cm="1">
        <f t="array" ref="AJ318">SUM(IF(TARGET_TR5!$B$2:$B$2040=$A318,IF(TARGET_TR5!$C$2:$C$2040=$C318,IF(TARGET_TR5!$E$2:$E$2040=$E318,IF(TARGET_TR5!$F$1:$Q$1=AJ$2,TARGET_TR5!$F$2:$Q$2040)))))</f>
        <v>0</v>
      </c>
      <c r="AK318" s="174" cm="1">
        <f t="array" ref="AK318">SUM(IF(TARGET_TR5!$B$2:$B$2040=$A318,IF(TARGET_TR5!$C$2:$C$2040=$C318,IF(TARGET_TR5!$E$2:$E$2040=$E318,IF(TARGET_TR5!$F$1:$Q$1=AK$2,TARGET_TR5!$F$2:$Q$2040)))))</f>
        <v>0</v>
      </c>
      <c r="AL318" s="174" cm="1">
        <f t="array" ref="AL318">SUM(IF(TARGET_TR5!$B$2:$B$2040=$A318,IF(TARGET_TR5!$C$2:$C$2040=$C318,IF(TARGET_TR5!$E$2:$E$2040=$E318,IF(TARGET_TR5!$F$1:$Q$1=AL$2,TARGET_TR5!$F$2:$Q$2040)))))</f>
        <v>0</v>
      </c>
      <c r="AM318" s="174" cm="1">
        <f t="array" ref="AM318">SUM(IF(TARGET_TR5!$B$2:$B$2040=$A318,IF(TARGET_TR5!$C$2:$C$2040=$C318,IF(TARGET_TR5!$E$2:$E$2040=$E318,IF(TARGET_TR5!$F$1:$Q$1=AM$2,TARGET_TR5!$F$2:$Q$2040)))))</f>
        <v>0</v>
      </c>
      <c r="AN318" s="174" cm="1">
        <f t="array" ref="AN318">SUM(IF(TARGET_TR5!$B$2:$B$2040=$A318,IF(TARGET_TR5!$C$2:$C$2040=$C318,IF(TARGET_TR5!$E$2:$E$2040=$E318,IF(TARGET_TR5!$F$1:$Q$1=AN$2,TARGET_TR5!$F$2:$Q$2040)))))</f>
        <v>0</v>
      </c>
      <c r="AO318" s="174" cm="1">
        <f t="array" ref="AO318">SUM(IF(TARGET_TR5!$B$2:$B$2040=$A318,IF(TARGET_TR5!$C$2:$C$2040=$C318,IF(TARGET_TR5!$E$2:$E$2040=$E318,IF(TARGET_TR5!$F$1:$Q$1=AO$2,TARGET_TR5!$F$2:$Q$2040)))))</f>
        <v>0</v>
      </c>
      <c r="AP318" s="174">
        <v>0</v>
      </c>
      <c r="AQ318" s="174">
        <v>0</v>
      </c>
      <c r="AR318" s="174">
        <v>0</v>
      </c>
      <c r="AS318" s="174">
        <v>0</v>
      </c>
      <c r="AT318" s="174">
        <v>0</v>
      </c>
      <c r="AU318" s="174">
        <v>0</v>
      </c>
      <c r="AV318" s="174">
        <v>0</v>
      </c>
      <c r="AW318" s="174">
        <v>0</v>
      </c>
      <c r="AX318" s="174">
        <v>0</v>
      </c>
      <c r="AY318" s="174">
        <v>0</v>
      </c>
      <c r="AZ318" s="174">
        <v>0</v>
      </c>
      <c r="BA318" s="174">
        <v>0</v>
      </c>
      <c r="BB318" s="175">
        <f t="shared" si="63"/>
        <v>1</v>
      </c>
      <c r="BC318" s="175">
        <f t="shared" si="63"/>
        <v>1</v>
      </c>
      <c r="BD318" s="175">
        <f t="shared" si="63"/>
        <v>1</v>
      </c>
      <c r="BE318" s="175">
        <f t="shared" si="62"/>
        <v>1</v>
      </c>
      <c r="BF318" s="175">
        <f t="shared" si="62"/>
        <v>1</v>
      </c>
      <c r="BG318" s="175">
        <f t="shared" si="62"/>
        <v>1</v>
      </c>
      <c r="BH318" s="175">
        <f t="shared" si="62"/>
        <v>1</v>
      </c>
      <c r="BI318" s="175">
        <f t="shared" si="62"/>
        <v>1</v>
      </c>
      <c r="BJ318" s="175">
        <f t="shared" si="62"/>
        <v>1</v>
      </c>
      <c r="BK318" s="175">
        <f t="shared" si="62"/>
        <v>1</v>
      </c>
      <c r="BL318" s="175">
        <f t="shared" si="62"/>
        <v>1</v>
      </c>
      <c r="BM318" s="175">
        <f t="shared" si="62"/>
        <v>1</v>
      </c>
    </row>
    <row r="319" spans="1:65" x14ac:dyDescent="0.35">
      <c r="A319" s="173" t="s">
        <v>65</v>
      </c>
      <c r="B319" s="173" t="str">
        <v>DSS</v>
      </c>
      <c r="C319" s="173" t="str">
        <v>Revenue Sustain SOE</v>
      </c>
      <c r="D319" s="173" t="str">
        <v>RP M</v>
      </c>
      <c r="E319" s="173" t="str">
        <v>SULBAGTENG</v>
      </c>
      <c r="F319" s="174" cm="1">
        <f t="array" ref="F319">SUM(IF(TARGET_TR5!$B$2:$B$2040=$A319,IF(TARGET_TR5!$C$2:$C$2040=$C319,IF(TARGET_TR5!$E$2:$E$2040=$E319,IF(TARGET_TR5!$W$1:$AH$1=F$2,TARGET_TR5!$W$2:$AH$2040)))))</f>
        <v>0</v>
      </c>
      <c r="G319" s="174" cm="1">
        <f t="array" ref="G319">SUM(IF(TARGET_TR5!$B$2:$B$2040=$A319,IF(TARGET_TR5!$C$2:$C$2040=$C319,IF(TARGET_TR5!$E$2:$E$2040=$E319,IF(TARGET_TR5!$W$1:$AH$1=G$2,TARGET_TR5!$W$2:$AH$2040)))))</f>
        <v>0</v>
      </c>
      <c r="H319" s="174" cm="1">
        <f t="array" ref="H319">SUM(IF(TARGET_TR5!$B$2:$B$2040=$A319,IF(TARGET_TR5!$C$2:$C$2040=$C319,IF(TARGET_TR5!$E$2:$E$2040=$E319,IF(TARGET_TR5!$W$1:$AH$1=H$2,TARGET_TR5!$W$2:$AH$2040)))))</f>
        <v>0</v>
      </c>
      <c r="I319" s="174" cm="1">
        <f t="array" ref="I319">SUM(IF(TARGET_TR5!$B$2:$B$2040=$A319,IF(TARGET_TR5!$C$2:$C$2040=$C319,IF(TARGET_TR5!$E$2:$E$2040=$E319,IF(TARGET_TR5!$W$1:$AH$1=I$2,TARGET_TR5!$W$2:$AH$2040)))))</f>
        <v>0</v>
      </c>
      <c r="J319" s="174" cm="1">
        <f t="array" ref="J319">SUM(IF(TARGET_TR5!$B$2:$B$2040=$A319,IF(TARGET_TR5!$C$2:$C$2040=$C319,IF(TARGET_TR5!$E$2:$E$2040=$E319,IF(TARGET_TR5!$W$1:$AH$1=J$2,TARGET_TR5!$W$2:$AH$2040)))))</f>
        <v>0</v>
      </c>
      <c r="K319" s="174" cm="1">
        <f t="array" ref="K319">SUM(IF(TARGET_TR5!$B$2:$B$2040=$A319,IF(TARGET_TR5!$C$2:$C$2040=$C319,IF(TARGET_TR5!$E$2:$E$2040=$E319,IF(TARGET_TR5!$W$1:$AH$1=K$2,TARGET_TR5!$W$2:$AH$2040)))))</f>
        <v>0</v>
      </c>
      <c r="L319" s="174" cm="1">
        <f t="array" ref="L319">SUM(IF(TARGET_TR5!$B$2:$B$2040=$A319,IF(TARGET_TR5!$C$2:$C$2040=$C319,IF(TARGET_TR5!$E$2:$E$2040=$E319,IF(TARGET_TR5!$W$1:$AH$1=L$2,TARGET_TR5!$W$2:$AH$2040)))))</f>
        <v>0</v>
      </c>
      <c r="M319" s="174" cm="1">
        <f t="array" ref="M319">SUM(IF(TARGET_TR5!$B$2:$B$2040=$A319,IF(TARGET_TR5!$C$2:$C$2040=$C319,IF(TARGET_TR5!$E$2:$E$2040=$E319,IF(TARGET_TR5!$W$1:$AH$1=M$2,TARGET_TR5!$W$2:$AH$2040)))))</f>
        <v>0</v>
      </c>
      <c r="N319" s="174" cm="1">
        <f t="array" ref="N319">SUM(IF(TARGET_TR5!$B$2:$B$2040=$A319,IF(TARGET_TR5!$C$2:$C$2040=$C319,IF(TARGET_TR5!$E$2:$E$2040=$E319,IF(TARGET_TR5!$W$1:$AH$1=N$2,TARGET_TR5!$W$2:$AH$2040)))))</f>
        <v>0</v>
      </c>
      <c r="O319" s="174" cm="1">
        <f t="array" ref="O319">SUM(IF(TARGET_TR5!$B$2:$B$2040=$A319,IF(TARGET_TR5!$C$2:$C$2040=$C319,IF(TARGET_TR5!$E$2:$E$2040=$E319,IF(TARGET_TR5!$W$1:$AH$1=O$2,TARGET_TR5!$W$2:$AH$2040)))))</f>
        <v>0</v>
      </c>
      <c r="P319" s="174" cm="1">
        <f t="array" ref="P319">SUM(IF(TARGET_TR5!$B$2:$B$2040=$A319,IF(TARGET_TR5!$C$2:$C$2040=$C319,IF(TARGET_TR5!$E$2:$E$2040=$E319,IF(TARGET_TR5!$W$1:$AH$1=P$2,TARGET_TR5!$W$2:$AH$2040)))))</f>
        <v>0</v>
      </c>
      <c r="Q319" s="174" cm="1">
        <f t="array" ref="Q319">SUM(IF(TARGET_TR5!$B$2:$B$2040=$A319,IF(TARGET_TR5!$C$2:$C$2040=$C319,IF(TARGET_TR5!$E$2:$E$2040=$E319,IF(TARGET_TR5!$W$1:$AH$1=Q$2,TARGET_TR5!$W$2:$AH$2040)))))</f>
        <v>0</v>
      </c>
      <c r="R319" s="174">
        <v>0</v>
      </c>
      <c r="S319" s="174">
        <v>0</v>
      </c>
      <c r="T319" s="174">
        <v>0</v>
      </c>
      <c r="U319" s="174">
        <v>0</v>
      </c>
      <c r="V319" s="174">
        <v>0</v>
      </c>
      <c r="W319" s="174">
        <v>0</v>
      </c>
      <c r="X319" s="174">
        <v>0</v>
      </c>
      <c r="Y319" s="174">
        <v>0</v>
      </c>
      <c r="Z319" s="174">
        <v>0</v>
      </c>
      <c r="AA319" s="174">
        <v>0</v>
      </c>
      <c r="AB319" s="174">
        <v>0</v>
      </c>
      <c r="AC319" s="174">
        <v>0</v>
      </c>
      <c r="AD319" s="174" cm="1">
        <f t="array" ref="AD319">SUM(IF(TARGET_TR5!$B$2:$B$2040=$A319,IF(TARGET_TR5!$C$2:$C$2040=$C319,IF(TARGET_TR5!$E$2:$E$2040=$E319,IF(TARGET_TR5!$F$1:$Q$1=AD$2,TARGET_TR5!$F$2:$Q$2040)))))</f>
        <v>0</v>
      </c>
      <c r="AE319" s="174" cm="1">
        <f t="array" ref="AE319">SUM(IF(TARGET_TR5!$B$2:$B$2040=$A319,IF(TARGET_TR5!$C$2:$C$2040=$C319,IF(TARGET_TR5!$E$2:$E$2040=$E319,IF(TARGET_TR5!$F$1:$Q$1=AE$2,TARGET_TR5!$F$2:$Q$2040)))))</f>
        <v>0</v>
      </c>
      <c r="AF319" s="174" cm="1">
        <f t="array" ref="AF319">SUM(IF(TARGET_TR5!$B$2:$B$2040=$A319,IF(TARGET_TR5!$C$2:$C$2040=$C319,IF(TARGET_TR5!$E$2:$E$2040=$E319,IF(TARGET_TR5!$F$1:$Q$1=AF$2,TARGET_TR5!$F$2:$Q$2040)))))</f>
        <v>0</v>
      </c>
      <c r="AG319" s="174" cm="1">
        <f t="array" ref="AG319">SUM(IF(TARGET_TR5!$B$2:$B$2040=$A319,IF(TARGET_TR5!$C$2:$C$2040=$C319,IF(TARGET_TR5!$E$2:$E$2040=$E319,IF(TARGET_TR5!$F$1:$Q$1=AG$2,TARGET_TR5!$F$2:$Q$2040)))))</f>
        <v>0</v>
      </c>
      <c r="AH319" s="174" cm="1">
        <f t="array" ref="AH319">SUM(IF(TARGET_TR5!$B$2:$B$2040=$A319,IF(TARGET_TR5!$C$2:$C$2040=$C319,IF(TARGET_TR5!$E$2:$E$2040=$E319,IF(TARGET_TR5!$F$1:$Q$1=AH$2,TARGET_TR5!$F$2:$Q$2040)))))</f>
        <v>0</v>
      </c>
      <c r="AI319" s="174" cm="1">
        <f t="array" ref="AI319">SUM(IF(TARGET_TR5!$B$2:$B$2040=$A319,IF(TARGET_TR5!$C$2:$C$2040=$C319,IF(TARGET_TR5!$E$2:$E$2040=$E319,IF(TARGET_TR5!$F$1:$Q$1=AI$2,TARGET_TR5!$F$2:$Q$2040)))))</f>
        <v>0</v>
      </c>
      <c r="AJ319" s="174" cm="1">
        <f t="array" ref="AJ319">SUM(IF(TARGET_TR5!$B$2:$B$2040=$A319,IF(TARGET_TR5!$C$2:$C$2040=$C319,IF(TARGET_TR5!$E$2:$E$2040=$E319,IF(TARGET_TR5!$F$1:$Q$1=AJ$2,TARGET_TR5!$F$2:$Q$2040)))))</f>
        <v>0</v>
      </c>
      <c r="AK319" s="174" cm="1">
        <f t="array" ref="AK319">SUM(IF(TARGET_TR5!$B$2:$B$2040=$A319,IF(TARGET_TR5!$C$2:$C$2040=$C319,IF(TARGET_TR5!$E$2:$E$2040=$E319,IF(TARGET_TR5!$F$1:$Q$1=AK$2,TARGET_TR5!$F$2:$Q$2040)))))</f>
        <v>0</v>
      </c>
      <c r="AL319" s="174" cm="1">
        <f t="array" ref="AL319">SUM(IF(TARGET_TR5!$B$2:$B$2040=$A319,IF(TARGET_TR5!$C$2:$C$2040=$C319,IF(TARGET_TR5!$E$2:$E$2040=$E319,IF(TARGET_TR5!$F$1:$Q$1=AL$2,TARGET_TR5!$F$2:$Q$2040)))))</f>
        <v>0</v>
      </c>
      <c r="AM319" s="174" cm="1">
        <f t="array" ref="AM319">SUM(IF(TARGET_TR5!$B$2:$B$2040=$A319,IF(TARGET_TR5!$C$2:$C$2040=$C319,IF(TARGET_TR5!$E$2:$E$2040=$E319,IF(TARGET_TR5!$F$1:$Q$1=AM$2,TARGET_TR5!$F$2:$Q$2040)))))</f>
        <v>0</v>
      </c>
      <c r="AN319" s="174" cm="1">
        <f t="array" ref="AN319">SUM(IF(TARGET_TR5!$B$2:$B$2040=$A319,IF(TARGET_TR5!$C$2:$C$2040=$C319,IF(TARGET_TR5!$E$2:$E$2040=$E319,IF(TARGET_TR5!$F$1:$Q$1=AN$2,TARGET_TR5!$F$2:$Q$2040)))))</f>
        <v>0</v>
      </c>
      <c r="AO319" s="174" cm="1">
        <f t="array" ref="AO319">SUM(IF(TARGET_TR5!$B$2:$B$2040=$A319,IF(TARGET_TR5!$C$2:$C$2040=$C319,IF(TARGET_TR5!$E$2:$E$2040=$E319,IF(TARGET_TR5!$F$1:$Q$1=AO$2,TARGET_TR5!$F$2:$Q$2040)))))</f>
        <v>0</v>
      </c>
      <c r="AP319" s="174">
        <v>0</v>
      </c>
      <c r="AQ319" s="174">
        <v>0</v>
      </c>
      <c r="AR319" s="174">
        <v>0</v>
      </c>
      <c r="AS319" s="174">
        <v>0</v>
      </c>
      <c r="AT319" s="174">
        <v>0</v>
      </c>
      <c r="AU319" s="174">
        <v>0</v>
      </c>
      <c r="AV319" s="174">
        <v>0</v>
      </c>
      <c r="AW319" s="174">
        <v>0</v>
      </c>
      <c r="AX319" s="174">
        <v>0</v>
      </c>
      <c r="AY319" s="174">
        <v>0</v>
      </c>
      <c r="AZ319" s="174">
        <v>0</v>
      </c>
      <c r="BA319" s="174">
        <v>0</v>
      </c>
      <c r="BB319" s="175">
        <f t="shared" si="63"/>
        <v>1</v>
      </c>
      <c r="BC319" s="175">
        <f t="shared" si="63"/>
        <v>1</v>
      </c>
      <c r="BD319" s="175">
        <f t="shared" si="63"/>
        <v>1</v>
      </c>
      <c r="BE319" s="175">
        <f t="shared" si="62"/>
        <v>1</v>
      </c>
      <c r="BF319" s="175">
        <f t="shared" si="62"/>
        <v>1</v>
      </c>
      <c r="BG319" s="175">
        <f t="shared" si="62"/>
        <v>1</v>
      </c>
      <c r="BH319" s="175">
        <f t="shared" si="62"/>
        <v>1</v>
      </c>
      <c r="BI319" s="175">
        <f t="shared" si="62"/>
        <v>1</v>
      </c>
      <c r="BJ319" s="175">
        <f t="shared" si="62"/>
        <v>1</v>
      </c>
      <c r="BK319" s="175">
        <f t="shared" si="62"/>
        <v>1</v>
      </c>
      <c r="BL319" s="175">
        <f t="shared" si="62"/>
        <v>1</v>
      </c>
      <c r="BM319" s="175">
        <f t="shared" si="62"/>
        <v>1</v>
      </c>
    </row>
    <row r="320" spans="1:65" x14ac:dyDescent="0.35">
      <c r="A320" s="173" t="s">
        <v>65</v>
      </c>
      <c r="B320" s="173" t="str">
        <v>DSS</v>
      </c>
      <c r="C320" s="173" t="str">
        <v>Revenue Sustain SOE</v>
      </c>
      <c r="D320" s="173" t="str">
        <v>RP M</v>
      </c>
      <c r="E320" s="173" t="str">
        <v>SUMALUT</v>
      </c>
      <c r="F320" s="174" cm="1">
        <f t="array" ref="F320">SUM(IF(TARGET_TR5!$B$2:$B$2040=$A320,IF(TARGET_TR5!$C$2:$C$2040=$C320,IF(TARGET_TR5!$E$2:$E$2040=$E320,IF(TARGET_TR5!$W$1:$AH$1=F$2,TARGET_TR5!$W$2:$AH$2040)))))</f>
        <v>0</v>
      </c>
      <c r="G320" s="174" cm="1">
        <f t="array" ref="G320">SUM(IF(TARGET_TR5!$B$2:$B$2040=$A320,IF(TARGET_TR5!$C$2:$C$2040=$C320,IF(TARGET_TR5!$E$2:$E$2040=$E320,IF(TARGET_TR5!$W$1:$AH$1=G$2,TARGET_TR5!$W$2:$AH$2040)))))</f>
        <v>0</v>
      </c>
      <c r="H320" s="174" cm="1">
        <f t="array" ref="H320">SUM(IF(TARGET_TR5!$B$2:$B$2040=$A320,IF(TARGET_TR5!$C$2:$C$2040=$C320,IF(TARGET_TR5!$E$2:$E$2040=$E320,IF(TARGET_TR5!$W$1:$AH$1=H$2,TARGET_TR5!$W$2:$AH$2040)))))</f>
        <v>0</v>
      </c>
      <c r="I320" s="174" cm="1">
        <f t="array" ref="I320">SUM(IF(TARGET_TR5!$B$2:$B$2040=$A320,IF(TARGET_TR5!$C$2:$C$2040=$C320,IF(TARGET_TR5!$E$2:$E$2040=$E320,IF(TARGET_TR5!$W$1:$AH$1=I$2,TARGET_TR5!$W$2:$AH$2040)))))</f>
        <v>0</v>
      </c>
      <c r="J320" s="174" cm="1">
        <f t="array" ref="J320">SUM(IF(TARGET_TR5!$B$2:$B$2040=$A320,IF(TARGET_TR5!$C$2:$C$2040=$C320,IF(TARGET_TR5!$E$2:$E$2040=$E320,IF(TARGET_TR5!$W$1:$AH$1=J$2,TARGET_TR5!$W$2:$AH$2040)))))</f>
        <v>0</v>
      </c>
      <c r="K320" s="174" cm="1">
        <f t="array" ref="K320">SUM(IF(TARGET_TR5!$B$2:$B$2040=$A320,IF(TARGET_TR5!$C$2:$C$2040=$C320,IF(TARGET_TR5!$E$2:$E$2040=$E320,IF(TARGET_TR5!$W$1:$AH$1=K$2,TARGET_TR5!$W$2:$AH$2040)))))</f>
        <v>0</v>
      </c>
      <c r="L320" s="174" cm="1">
        <f t="array" ref="L320">SUM(IF(TARGET_TR5!$B$2:$B$2040=$A320,IF(TARGET_TR5!$C$2:$C$2040=$C320,IF(TARGET_TR5!$E$2:$E$2040=$E320,IF(TARGET_TR5!$W$1:$AH$1=L$2,TARGET_TR5!$W$2:$AH$2040)))))</f>
        <v>0</v>
      </c>
      <c r="M320" s="174" cm="1">
        <f t="array" ref="M320">SUM(IF(TARGET_TR5!$B$2:$B$2040=$A320,IF(TARGET_TR5!$C$2:$C$2040=$C320,IF(TARGET_TR5!$E$2:$E$2040=$E320,IF(TARGET_TR5!$W$1:$AH$1=M$2,TARGET_TR5!$W$2:$AH$2040)))))</f>
        <v>0</v>
      </c>
      <c r="N320" s="174" cm="1">
        <f t="array" ref="N320">SUM(IF(TARGET_TR5!$B$2:$B$2040=$A320,IF(TARGET_TR5!$C$2:$C$2040=$C320,IF(TARGET_TR5!$E$2:$E$2040=$E320,IF(TARGET_TR5!$W$1:$AH$1=N$2,TARGET_TR5!$W$2:$AH$2040)))))</f>
        <v>0</v>
      </c>
      <c r="O320" s="174" cm="1">
        <f t="array" ref="O320">SUM(IF(TARGET_TR5!$B$2:$B$2040=$A320,IF(TARGET_TR5!$C$2:$C$2040=$C320,IF(TARGET_TR5!$E$2:$E$2040=$E320,IF(TARGET_TR5!$W$1:$AH$1=O$2,TARGET_TR5!$W$2:$AH$2040)))))</f>
        <v>0</v>
      </c>
      <c r="P320" s="174" cm="1">
        <f t="array" ref="P320">SUM(IF(TARGET_TR5!$B$2:$B$2040=$A320,IF(TARGET_TR5!$C$2:$C$2040=$C320,IF(TARGET_TR5!$E$2:$E$2040=$E320,IF(TARGET_TR5!$W$1:$AH$1=P$2,TARGET_TR5!$W$2:$AH$2040)))))</f>
        <v>0</v>
      </c>
      <c r="Q320" s="174" cm="1">
        <f t="array" ref="Q320">SUM(IF(TARGET_TR5!$B$2:$B$2040=$A320,IF(TARGET_TR5!$C$2:$C$2040=$C320,IF(TARGET_TR5!$E$2:$E$2040=$E320,IF(TARGET_TR5!$W$1:$AH$1=Q$2,TARGET_TR5!$W$2:$AH$2040)))))</f>
        <v>0</v>
      </c>
      <c r="R320" s="174">
        <v>0</v>
      </c>
      <c r="S320" s="174">
        <v>0</v>
      </c>
      <c r="T320" s="174">
        <v>0</v>
      </c>
      <c r="U320" s="174">
        <v>0</v>
      </c>
      <c r="V320" s="174">
        <v>0</v>
      </c>
      <c r="W320" s="174">
        <v>0</v>
      </c>
      <c r="X320" s="174">
        <v>0</v>
      </c>
      <c r="Y320" s="174">
        <v>0</v>
      </c>
      <c r="Z320" s="174">
        <v>0</v>
      </c>
      <c r="AA320" s="174">
        <v>0</v>
      </c>
      <c r="AB320" s="174">
        <v>0</v>
      </c>
      <c r="AC320" s="174">
        <v>0</v>
      </c>
      <c r="AD320" s="174" cm="1">
        <f t="array" ref="AD320">SUM(IF(TARGET_TR5!$B$2:$B$2040=$A320,IF(TARGET_TR5!$C$2:$C$2040=$C320,IF(TARGET_TR5!$E$2:$E$2040=$E320,IF(TARGET_TR5!$F$1:$Q$1=AD$2,TARGET_TR5!$F$2:$Q$2040)))))</f>
        <v>0</v>
      </c>
      <c r="AE320" s="174" cm="1">
        <f t="array" ref="AE320">SUM(IF(TARGET_TR5!$B$2:$B$2040=$A320,IF(TARGET_TR5!$C$2:$C$2040=$C320,IF(TARGET_TR5!$E$2:$E$2040=$E320,IF(TARGET_TR5!$F$1:$Q$1=AE$2,TARGET_TR5!$F$2:$Q$2040)))))</f>
        <v>0</v>
      </c>
      <c r="AF320" s="174" cm="1">
        <f t="array" ref="AF320">SUM(IF(TARGET_TR5!$B$2:$B$2040=$A320,IF(TARGET_TR5!$C$2:$C$2040=$C320,IF(TARGET_TR5!$E$2:$E$2040=$E320,IF(TARGET_TR5!$F$1:$Q$1=AF$2,TARGET_TR5!$F$2:$Q$2040)))))</f>
        <v>0</v>
      </c>
      <c r="AG320" s="174" cm="1">
        <f t="array" ref="AG320">SUM(IF(TARGET_TR5!$B$2:$B$2040=$A320,IF(TARGET_TR5!$C$2:$C$2040=$C320,IF(TARGET_TR5!$E$2:$E$2040=$E320,IF(TARGET_TR5!$F$1:$Q$1=AG$2,TARGET_TR5!$F$2:$Q$2040)))))</f>
        <v>0</v>
      </c>
      <c r="AH320" s="174" cm="1">
        <f t="array" ref="AH320">SUM(IF(TARGET_TR5!$B$2:$B$2040=$A320,IF(TARGET_TR5!$C$2:$C$2040=$C320,IF(TARGET_TR5!$E$2:$E$2040=$E320,IF(TARGET_TR5!$F$1:$Q$1=AH$2,TARGET_TR5!$F$2:$Q$2040)))))</f>
        <v>0</v>
      </c>
      <c r="AI320" s="174" cm="1">
        <f t="array" ref="AI320">SUM(IF(TARGET_TR5!$B$2:$B$2040=$A320,IF(TARGET_TR5!$C$2:$C$2040=$C320,IF(TARGET_TR5!$E$2:$E$2040=$E320,IF(TARGET_TR5!$F$1:$Q$1=AI$2,TARGET_TR5!$F$2:$Q$2040)))))</f>
        <v>0</v>
      </c>
      <c r="AJ320" s="174" cm="1">
        <f t="array" ref="AJ320">SUM(IF(TARGET_TR5!$B$2:$B$2040=$A320,IF(TARGET_TR5!$C$2:$C$2040=$C320,IF(TARGET_TR5!$E$2:$E$2040=$E320,IF(TARGET_TR5!$F$1:$Q$1=AJ$2,TARGET_TR5!$F$2:$Q$2040)))))</f>
        <v>0</v>
      </c>
      <c r="AK320" s="174" cm="1">
        <f t="array" ref="AK320">SUM(IF(TARGET_TR5!$B$2:$B$2040=$A320,IF(TARGET_TR5!$C$2:$C$2040=$C320,IF(TARGET_TR5!$E$2:$E$2040=$E320,IF(TARGET_TR5!$F$1:$Q$1=AK$2,TARGET_TR5!$F$2:$Q$2040)))))</f>
        <v>0</v>
      </c>
      <c r="AL320" s="174" cm="1">
        <f t="array" ref="AL320">SUM(IF(TARGET_TR5!$B$2:$B$2040=$A320,IF(TARGET_TR5!$C$2:$C$2040=$C320,IF(TARGET_TR5!$E$2:$E$2040=$E320,IF(TARGET_TR5!$F$1:$Q$1=AL$2,TARGET_TR5!$F$2:$Q$2040)))))</f>
        <v>0</v>
      </c>
      <c r="AM320" s="174" cm="1">
        <f t="array" ref="AM320">SUM(IF(TARGET_TR5!$B$2:$B$2040=$A320,IF(TARGET_TR5!$C$2:$C$2040=$C320,IF(TARGET_TR5!$E$2:$E$2040=$E320,IF(TARGET_TR5!$F$1:$Q$1=AM$2,TARGET_TR5!$F$2:$Q$2040)))))</f>
        <v>0</v>
      </c>
      <c r="AN320" s="174" cm="1">
        <f t="array" ref="AN320">SUM(IF(TARGET_TR5!$B$2:$B$2040=$A320,IF(TARGET_TR5!$C$2:$C$2040=$C320,IF(TARGET_TR5!$E$2:$E$2040=$E320,IF(TARGET_TR5!$F$1:$Q$1=AN$2,TARGET_TR5!$F$2:$Q$2040)))))</f>
        <v>0</v>
      </c>
      <c r="AO320" s="174" cm="1">
        <f t="array" ref="AO320">SUM(IF(TARGET_TR5!$B$2:$B$2040=$A320,IF(TARGET_TR5!$C$2:$C$2040=$C320,IF(TARGET_TR5!$E$2:$E$2040=$E320,IF(TARGET_TR5!$F$1:$Q$1=AO$2,TARGET_TR5!$F$2:$Q$2040)))))</f>
        <v>0</v>
      </c>
      <c r="AP320" s="174">
        <v>0</v>
      </c>
      <c r="AQ320" s="174">
        <v>0</v>
      </c>
      <c r="AR320" s="174">
        <v>0</v>
      </c>
      <c r="AS320" s="174">
        <v>0</v>
      </c>
      <c r="AT320" s="174">
        <v>0</v>
      </c>
      <c r="AU320" s="174">
        <v>0</v>
      </c>
      <c r="AV320" s="174">
        <v>0</v>
      </c>
      <c r="AW320" s="174">
        <v>0</v>
      </c>
      <c r="AX320" s="174">
        <v>0</v>
      </c>
      <c r="AY320" s="174">
        <v>0</v>
      </c>
      <c r="AZ320" s="174">
        <v>0</v>
      </c>
      <c r="BA320" s="174">
        <v>0</v>
      </c>
      <c r="BB320" s="175">
        <f t="shared" si="63"/>
        <v>1</v>
      </c>
      <c r="BC320" s="175">
        <f t="shared" si="63"/>
        <v>1</v>
      </c>
      <c r="BD320" s="175">
        <f t="shared" si="63"/>
        <v>1</v>
      </c>
      <c r="BE320" s="175">
        <f t="shared" si="62"/>
        <v>1</v>
      </c>
      <c r="BF320" s="175">
        <f t="shared" si="62"/>
        <v>1</v>
      </c>
      <c r="BG320" s="175">
        <f t="shared" si="62"/>
        <v>1</v>
      </c>
      <c r="BH320" s="175">
        <f t="shared" si="62"/>
        <v>1</v>
      </c>
      <c r="BI320" s="175">
        <f t="shared" si="62"/>
        <v>1</v>
      </c>
      <c r="BJ320" s="175">
        <f t="shared" si="62"/>
        <v>1</v>
      </c>
      <c r="BK320" s="175">
        <f t="shared" si="62"/>
        <v>1</v>
      </c>
      <c r="BL320" s="175">
        <f t="shared" si="62"/>
        <v>1</v>
      </c>
      <c r="BM320" s="175">
        <f t="shared" si="62"/>
        <v>1</v>
      </c>
    </row>
    <row r="321" spans="1:65" x14ac:dyDescent="0.35">
      <c r="A321" s="170" t="s">
        <v>65</v>
      </c>
      <c r="B321" s="170" t="str">
        <v>DSS</v>
      </c>
      <c r="C321" s="170" t="str">
        <v>Revenue Scaling SOE</v>
      </c>
      <c r="D321" s="170" t="str">
        <v>RP M</v>
      </c>
      <c r="E321" s="170" t="str">
        <v>TR5</v>
      </c>
      <c r="F321" s="171" cm="1">
        <f t="array" ref="F321">SUM(IF(TARGET_TR5!$B$2:$B$2040=$A321,IF(TARGET_TR5!$C$2:$C$2040=$C321,IF(TARGET_TR5!$E$2:$E$2040=$E321,IF(TARGET_TR5!$W$1:$AH$1=F$2,TARGET_TR5!$W$2:$AH$2040)))))</f>
        <v>0</v>
      </c>
      <c r="G321" s="171" cm="1">
        <f t="array" ref="G321">SUM(IF(TARGET_TR5!$B$2:$B$2040=$A321,IF(TARGET_TR5!$C$2:$C$2040=$C321,IF(TARGET_TR5!$E$2:$E$2040=$E321,IF(TARGET_TR5!$W$1:$AH$1=G$2,TARGET_TR5!$W$2:$AH$2040)))))</f>
        <v>0</v>
      </c>
      <c r="H321" s="171" cm="1">
        <f t="array" ref="H321">SUM(IF(TARGET_TR5!$B$2:$B$2040=$A321,IF(TARGET_TR5!$C$2:$C$2040=$C321,IF(TARGET_TR5!$E$2:$E$2040=$E321,IF(TARGET_TR5!$W$1:$AH$1=H$2,TARGET_TR5!$W$2:$AH$2040)))))</f>
        <v>0</v>
      </c>
      <c r="I321" s="171" cm="1">
        <f t="array" ref="I321">SUM(IF(TARGET_TR5!$B$2:$B$2040=$A321,IF(TARGET_TR5!$C$2:$C$2040=$C321,IF(TARGET_TR5!$E$2:$E$2040=$E321,IF(TARGET_TR5!$W$1:$AH$1=I$2,TARGET_TR5!$W$2:$AH$2040)))))</f>
        <v>0</v>
      </c>
      <c r="J321" s="171" cm="1">
        <f t="array" ref="J321">SUM(IF(TARGET_TR5!$B$2:$B$2040=$A321,IF(TARGET_TR5!$C$2:$C$2040=$C321,IF(TARGET_TR5!$E$2:$E$2040=$E321,IF(TARGET_TR5!$W$1:$AH$1=J$2,TARGET_TR5!$W$2:$AH$2040)))))</f>
        <v>0</v>
      </c>
      <c r="K321" s="171" cm="1">
        <f t="array" ref="K321">SUM(IF(TARGET_TR5!$B$2:$B$2040=$A321,IF(TARGET_TR5!$C$2:$C$2040=$C321,IF(TARGET_TR5!$E$2:$E$2040=$E321,IF(TARGET_TR5!$W$1:$AH$1=K$2,TARGET_TR5!$W$2:$AH$2040)))))</f>
        <v>0</v>
      </c>
      <c r="L321" s="171" cm="1">
        <f t="array" ref="L321">SUM(IF(TARGET_TR5!$B$2:$B$2040=$A321,IF(TARGET_TR5!$C$2:$C$2040=$C321,IF(TARGET_TR5!$E$2:$E$2040=$E321,IF(TARGET_TR5!$W$1:$AH$1=L$2,TARGET_TR5!$W$2:$AH$2040)))))</f>
        <v>0</v>
      </c>
      <c r="M321" s="171" cm="1">
        <f t="array" ref="M321">SUM(IF(TARGET_TR5!$B$2:$B$2040=$A321,IF(TARGET_TR5!$C$2:$C$2040=$C321,IF(TARGET_TR5!$E$2:$E$2040=$E321,IF(TARGET_TR5!$W$1:$AH$1=M$2,TARGET_TR5!$W$2:$AH$2040)))))</f>
        <v>0</v>
      </c>
      <c r="N321" s="171" cm="1">
        <f t="array" ref="N321">SUM(IF(TARGET_TR5!$B$2:$B$2040=$A321,IF(TARGET_TR5!$C$2:$C$2040=$C321,IF(TARGET_TR5!$E$2:$E$2040=$E321,IF(TARGET_TR5!$W$1:$AH$1=N$2,TARGET_TR5!$W$2:$AH$2040)))))</f>
        <v>0</v>
      </c>
      <c r="O321" s="171" cm="1">
        <f t="array" ref="O321">SUM(IF(TARGET_TR5!$B$2:$B$2040=$A321,IF(TARGET_TR5!$C$2:$C$2040=$C321,IF(TARGET_TR5!$E$2:$E$2040=$E321,IF(TARGET_TR5!$W$1:$AH$1=O$2,TARGET_TR5!$W$2:$AH$2040)))))</f>
        <v>0</v>
      </c>
      <c r="P321" s="171" cm="1">
        <f t="array" ref="P321">SUM(IF(TARGET_TR5!$B$2:$B$2040=$A321,IF(TARGET_TR5!$C$2:$C$2040=$C321,IF(TARGET_TR5!$E$2:$E$2040=$E321,IF(TARGET_TR5!$W$1:$AH$1=P$2,TARGET_TR5!$W$2:$AH$2040)))))</f>
        <v>0</v>
      </c>
      <c r="Q321" s="171" cm="1">
        <f t="array" ref="Q321">SUM(IF(TARGET_TR5!$B$2:$B$2040=$A321,IF(TARGET_TR5!$C$2:$C$2040=$C321,IF(TARGET_TR5!$E$2:$E$2040=$E321,IF(TARGET_TR5!$W$1:$AH$1=Q$2,TARGET_TR5!$W$2:$AH$2040)))))</f>
        <v>0</v>
      </c>
      <c r="R321" s="171">
        <v>0</v>
      </c>
      <c r="S321" s="171">
        <v>0</v>
      </c>
      <c r="T321" s="171">
        <v>0</v>
      </c>
      <c r="U321" s="171">
        <v>0</v>
      </c>
      <c r="V321" s="171">
        <v>0</v>
      </c>
      <c r="W321" s="171">
        <v>0</v>
      </c>
      <c r="X321" s="171">
        <v>0</v>
      </c>
      <c r="Y321" s="171">
        <v>0</v>
      </c>
      <c r="Z321" s="171">
        <v>0</v>
      </c>
      <c r="AA321" s="171">
        <v>0</v>
      </c>
      <c r="AB321" s="171">
        <v>0</v>
      </c>
      <c r="AC321" s="171">
        <v>0</v>
      </c>
      <c r="AD321" s="171" cm="1">
        <f t="array" ref="AD321">SUM(IF(TARGET_TR5!$B$2:$B$2040=$A321,IF(TARGET_TR5!$C$2:$C$2040=$C321,IF(TARGET_TR5!$E$2:$E$2040=$E321,IF(TARGET_TR5!$F$1:$Q$1=AD$2,TARGET_TR5!$F$2:$Q$2040)))))</f>
        <v>0</v>
      </c>
      <c r="AE321" s="171" cm="1">
        <f t="array" ref="AE321">SUM(IF(TARGET_TR5!$B$2:$B$2040=$A321,IF(TARGET_TR5!$C$2:$C$2040=$C321,IF(TARGET_TR5!$E$2:$E$2040=$E321,IF(TARGET_TR5!$F$1:$Q$1=AE$2,TARGET_TR5!$F$2:$Q$2040)))))</f>
        <v>0</v>
      </c>
      <c r="AF321" s="171" cm="1">
        <f t="array" ref="AF321">SUM(IF(TARGET_TR5!$B$2:$B$2040=$A321,IF(TARGET_TR5!$C$2:$C$2040=$C321,IF(TARGET_TR5!$E$2:$E$2040=$E321,IF(TARGET_TR5!$F$1:$Q$1=AF$2,TARGET_TR5!$F$2:$Q$2040)))))</f>
        <v>0</v>
      </c>
      <c r="AG321" s="171" cm="1">
        <f t="array" ref="AG321">SUM(IF(TARGET_TR5!$B$2:$B$2040=$A321,IF(TARGET_TR5!$C$2:$C$2040=$C321,IF(TARGET_TR5!$E$2:$E$2040=$E321,IF(TARGET_TR5!$F$1:$Q$1=AG$2,TARGET_TR5!$F$2:$Q$2040)))))</f>
        <v>0</v>
      </c>
      <c r="AH321" s="171" cm="1">
        <f t="array" ref="AH321">SUM(IF(TARGET_TR5!$B$2:$B$2040=$A321,IF(TARGET_TR5!$C$2:$C$2040=$C321,IF(TARGET_TR5!$E$2:$E$2040=$E321,IF(TARGET_TR5!$F$1:$Q$1=AH$2,TARGET_TR5!$F$2:$Q$2040)))))</f>
        <v>0</v>
      </c>
      <c r="AI321" s="171" cm="1">
        <f t="array" ref="AI321">SUM(IF(TARGET_TR5!$B$2:$B$2040=$A321,IF(TARGET_TR5!$C$2:$C$2040=$C321,IF(TARGET_TR5!$E$2:$E$2040=$E321,IF(TARGET_TR5!$F$1:$Q$1=AI$2,TARGET_TR5!$F$2:$Q$2040)))))</f>
        <v>0</v>
      </c>
      <c r="AJ321" s="171" cm="1">
        <f t="array" ref="AJ321">SUM(IF(TARGET_TR5!$B$2:$B$2040=$A321,IF(TARGET_TR5!$C$2:$C$2040=$C321,IF(TARGET_TR5!$E$2:$E$2040=$E321,IF(TARGET_TR5!$F$1:$Q$1=AJ$2,TARGET_TR5!$F$2:$Q$2040)))))</f>
        <v>0</v>
      </c>
      <c r="AK321" s="171" cm="1">
        <f t="array" ref="AK321">SUM(IF(TARGET_TR5!$B$2:$B$2040=$A321,IF(TARGET_TR5!$C$2:$C$2040=$C321,IF(TARGET_TR5!$E$2:$E$2040=$E321,IF(TARGET_TR5!$F$1:$Q$1=AK$2,TARGET_TR5!$F$2:$Q$2040)))))</f>
        <v>0</v>
      </c>
      <c r="AL321" s="171" cm="1">
        <f t="array" ref="AL321">SUM(IF(TARGET_TR5!$B$2:$B$2040=$A321,IF(TARGET_TR5!$C$2:$C$2040=$C321,IF(TARGET_TR5!$E$2:$E$2040=$E321,IF(TARGET_TR5!$F$1:$Q$1=AL$2,TARGET_TR5!$F$2:$Q$2040)))))</f>
        <v>0</v>
      </c>
      <c r="AM321" s="171" cm="1">
        <f t="array" ref="AM321">SUM(IF(TARGET_TR5!$B$2:$B$2040=$A321,IF(TARGET_TR5!$C$2:$C$2040=$C321,IF(TARGET_TR5!$E$2:$E$2040=$E321,IF(TARGET_TR5!$F$1:$Q$1=AM$2,TARGET_TR5!$F$2:$Q$2040)))))</f>
        <v>0</v>
      </c>
      <c r="AN321" s="171" cm="1">
        <f t="array" ref="AN321">SUM(IF(TARGET_TR5!$B$2:$B$2040=$A321,IF(TARGET_TR5!$C$2:$C$2040=$C321,IF(TARGET_TR5!$E$2:$E$2040=$E321,IF(TARGET_TR5!$F$1:$Q$1=AN$2,TARGET_TR5!$F$2:$Q$2040)))))</f>
        <v>0</v>
      </c>
      <c r="AO321" s="171" cm="1">
        <f t="array" ref="AO321">SUM(IF(TARGET_TR5!$B$2:$B$2040=$A321,IF(TARGET_TR5!$C$2:$C$2040=$C321,IF(TARGET_TR5!$E$2:$E$2040=$E321,IF(TARGET_TR5!$F$1:$Q$1=AO$2,TARGET_TR5!$F$2:$Q$2040)))))</f>
        <v>0</v>
      </c>
      <c r="AP321" s="171">
        <v>0</v>
      </c>
      <c r="AQ321" s="171">
        <v>0</v>
      </c>
      <c r="AR321" s="171">
        <v>0</v>
      </c>
      <c r="AS321" s="171">
        <v>0</v>
      </c>
      <c r="AT321" s="171">
        <v>0</v>
      </c>
      <c r="AU321" s="171">
        <v>0</v>
      </c>
      <c r="AV321" s="171">
        <v>0</v>
      </c>
      <c r="AW321" s="171">
        <v>0</v>
      </c>
      <c r="AX321" s="171">
        <v>0</v>
      </c>
      <c r="AY321" s="171">
        <v>0</v>
      </c>
      <c r="AZ321" s="171">
        <v>0</v>
      </c>
      <c r="BA321" s="171">
        <v>0</v>
      </c>
      <c r="BB321" s="172">
        <f t="shared" si="63"/>
        <v>1</v>
      </c>
      <c r="BC321" s="172">
        <f t="shared" si="63"/>
        <v>1</v>
      </c>
      <c r="BD321" s="172">
        <f t="shared" si="63"/>
        <v>1</v>
      </c>
      <c r="BE321" s="172">
        <f t="shared" si="62"/>
        <v>1</v>
      </c>
      <c r="BF321" s="172">
        <f t="shared" si="62"/>
        <v>1</v>
      </c>
      <c r="BG321" s="172">
        <f t="shared" si="62"/>
        <v>1</v>
      </c>
      <c r="BH321" s="172">
        <f t="shared" si="62"/>
        <v>1</v>
      </c>
      <c r="BI321" s="172">
        <f t="shared" si="62"/>
        <v>1</v>
      </c>
      <c r="BJ321" s="172">
        <f t="shared" si="62"/>
        <v>1</v>
      </c>
      <c r="BK321" s="172">
        <f t="shared" si="62"/>
        <v>1</v>
      </c>
      <c r="BL321" s="172">
        <f t="shared" si="62"/>
        <v>1</v>
      </c>
      <c r="BM321" s="172">
        <f t="shared" si="62"/>
        <v>1</v>
      </c>
    </row>
    <row r="322" spans="1:65" x14ac:dyDescent="0.35">
      <c r="A322" s="173" t="s">
        <v>65</v>
      </c>
      <c r="B322" s="173" t="str">
        <v>DSS</v>
      </c>
      <c r="C322" s="173" t="str">
        <v>Revenue Scaling SOE</v>
      </c>
      <c r="D322" s="173" t="str">
        <v>RP M</v>
      </c>
      <c r="E322" s="173" t="str">
        <v>PAPUA</v>
      </c>
      <c r="F322" s="174" cm="1">
        <f t="array" ref="F322">SUM(IF(TARGET_TR5!$B$2:$B$2040=$A322,IF(TARGET_TR5!$C$2:$C$2040=$C322,IF(TARGET_TR5!$E$2:$E$2040=$E322,IF(TARGET_TR5!$W$1:$AH$1=F$2,TARGET_TR5!$W$2:$AH$2040)))))</f>
        <v>0</v>
      </c>
      <c r="G322" s="174" cm="1">
        <f t="array" ref="G322">SUM(IF(TARGET_TR5!$B$2:$B$2040=$A322,IF(TARGET_TR5!$C$2:$C$2040=$C322,IF(TARGET_TR5!$E$2:$E$2040=$E322,IF(TARGET_TR5!$W$1:$AH$1=G$2,TARGET_TR5!$W$2:$AH$2040)))))</f>
        <v>0</v>
      </c>
      <c r="H322" s="174" cm="1">
        <f t="array" ref="H322">SUM(IF(TARGET_TR5!$B$2:$B$2040=$A322,IF(TARGET_TR5!$C$2:$C$2040=$C322,IF(TARGET_TR5!$E$2:$E$2040=$E322,IF(TARGET_TR5!$W$1:$AH$1=H$2,TARGET_TR5!$W$2:$AH$2040)))))</f>
        <v>0</v>
      </c>
      <c r="I322" s="174" cm="1">
        <f t="array" ref="I322">SUM(IF(TARGET_TR5!$B$2:$B$2040=$A322,IF(TARGET_TR5!$C$2:$C$2040=$C322,IF(TARGET_TR5!$E$2:$E$2040=$E322,IF(TARGET_TR5!$W$1:$AH$1=I$2,TARGET_TR5!$W$2:$AH$2040)))))</f>
        <v>0</v>
      </c>
      <c r="J322" s="174" cm="1">
        <f t="array" ref="J322">SUM(IF(TARGET_TR5!$B$2:$B$2040=$A322,IF(TARGET_TR5!$C$2:$C$2040=$C322,IF(TARGET_TR5!$E$2:$E$2040=$E322,IF(TARGET_TR5!$W$1:$AH$1=J$2,TARGET_TR5!$W$2:$AH$2040)))))</f>
        <v>0</v>
      </c>
      <c r="K322" s="174" cm="1">
        <f t="array" ref="K322">SUM(IF(TARGET_TR5!$B$2:$B$2040=$A322,IF(TARGET_TR5!$C$2:$C$2040=$C322,IF(TARGET_TR5!$E$2:$E$2040=$E322,IF(TARGET_TR5!$W$1:$AH$1=K$2,TARGET_TR5!$W$2:$AH$2040)))))</f>
        <v>0</v>
      </c>
      <c r="L322" s="174" cm="1">
        <f t="array" ref="L322">SUM(IF(TARGET_TR5!$B$2:$B$2040=$A322,IF(TARGET_TR5!$C$2:$C$2040=$C322,IF(TARGET_TR5!$E$2:$E$2040=$E322,IF(TARGET_TR5!$W$1:$AH$1=L$2,TARGET_TR5!$W$2:$AH$2040)))))</f>
        <v>0</v>
      </c>
      <c r="M322" s="174" cm="1">
        <f t="array" ref="M322">SUM(IF(TARGET_TR5!$B$2:$B$2040=$A322,IF(TARGET_TR5!$C$2:$C$2040=$C322,IF(TARGET_TR5!$E$2:$E$2040=$E322,IF(TARGET_TR5!$W$1:$AH$1=M$2,TARGET_TR5!$W$2:$AH$2040)))))</f>
        <v>0</v>
      </c>
      <c r="N322" s="174" cm="1">
        <f t="array" ref="N322">SUM(IF(TARGET_TR5!$B$2:$B$2040=$A322,IF(TARGET_TR5!$C$2:$C$2040=$C322,IF(TARGET_TR5!$E$2:$E$2040=$E322,IF(TARGET_TR5!$W$1:$AH$1=N$2,TARGET_TR5!$W$2:$AH$2040)))))</f>
        <v>0</v>
      </c>
      <c r="O322" s="174" cm="1">
        <f t="array" ref="O322">SUM(IF(TARGET_TR5!$B$2:$B$2040=$A322,IF(TARGET_TR5!$C$2:$C$2040=$C322,IF(TARGET_TR5!$E$2:$E$2040=$E322,IF(TARGET_TR5!$W$1:$AH$1=O$2,TARGET_TR5!$W$2:$AH$2040)))))</f>
        <v>0</v>
      </c>
      <c r="P322" s="174" cm="1">
        <f t="array" ref="P322">SUM(IF(TARGET_TR5!$B$2:$B$2040=$A322,IF(TARGET_TR5!$C$2:$C$2040=$C322,IF(TARGET_TR5!$E$2:$E$2040=$E322,IF(TARGET_TR5!$W$1:$AH$1=P$2,TARGET_TR5!$W$2:$AH$2040)))))</f>
        <v>0</v>
      </c>
      <c r="Q322" s="174" cm="1">
        <f t="array" ref="Q322">SUM(IF(TARGET_TR5!$B$2:$B$2040=$A322,IF(TARGET_TR5!$C$2:$C$2040=$C322,IF(TARGET_TR5!$E$2:$E$2040=$E322,IF(TARGET_TR5!$W$1:$AH$1=Q$2,TARGET_TR5!$W$2:$AH$2040)))))</f>
        <v>0</v>
      </c>
      <c r="R322" s="174">
        <v>0</v>
      </c>
      <c r="S322" s="174">
        <v>0</v>
      </c>
      <c r="T322" s="174">
        <v>0</v>
      </c>
      <c r="U322" s="174">
        <v>0</v>
      </c>
      <c r="V322" s="174">
        <v>0</v>
      </c>
      <c r="W322" s="174">
        <v>0</v>
      </c>
      <c r="X322" s="174">
        <v>0</v>
      </c>
      <c r="Y322" s="174">
        <v>0</v>
      </c>
      <c r="Z322" s="174">
        <v>0</v>
      </c>
      <c r="AA322" s="174">
        <v>0</v>
      </c>
      <c r="AB322" s="174">
        <v>0</v>
      </c>
      <c r="AC322" s="174">
        <v>0</v>
      </c>
      <c r="AD322" s="174" cm="1">
        <f t="array" ref="AD322">SUM(IF(TARGET_TR5!$B$2:$B$2040=$A322,IF(TARGET_TR5!$C$2:$C$2040=$C322,IF(TARGET_TR5!$E$2:$E$2040=$E322,IF(TARGET_TR5!$F$1:$Q$1=AD$2,TARGET_TR5!$F$2:$Q$2040)))))</f>
        <v>0</v>
      </c>
      <c r="AE322" s="174" cm="1">
        <f t="array" ref="AE322">SUM(IF(TARGET_TR5!$B$2:$B$2040=$A322,IF(TARGET_TR5!$C$2:$C$2040=$C322,IF(TARGET_TR5!$E$2:$E$2040=$E322,IF(TARGET_TR5!$F$1:$Q$1=AE$2,TARGET_TR5!$F$2:$Q$2040)))))</f>
        <v>0</v>
      </c>
      <c r="AF322" s="174" cm="1">
        <f t="array" ref="AF322">SUM(IF(TARGET_TR5!$B$2:$B$2040=$A322,IF(TARGET_TR5!$C$2:$C$2040=$C322,IF(TARGET_TR5!$E$2:$E$2040=$E322,IF(TARGET_TR5!$F$1:$Q$1=AF$2,TARGET_TR5!$F$2:$Q$2040)))))</f>
        <v>0</v>
      </c>
      <c r="AG322" s="174" cm="1">
        <f t="array" ref="AG322">SUM(IF(TARGET_TR5!$B$2:$B$2040=$A322,IF(TARGET_TR5!$C$2:$C$2040=$C322,IF(TARGET_TR5!$E$2:$E$2040=$E322,IF(TARGET_TR5!$F$1:$Q$1=AG$2,TARGET_TR5!$F$2:$Q$2040)))))</f>
        <v>0</v>
      </c>
      <c r="AH322" s="174" cm="1">
        <f t="array" ref="AH322">SUM(IF(TARGET_TR5!$B$2:$B$2040=$A322,IF(TARGET_TR5!$C$2:$C$2040=$C322,IF(TARGET_TR5!$E$2:$E$2040=$E322,IF(TARGET_TR5!$F$1:$Q$1=AH$2,TARGET_TR5!$F$2:$Q$2040)))))</f>
        <v>0</v>
      </c>
      <c r="AI322" s="174" cm="1">
        <f t="array" ref="AI322">SUM(IF(TARGET_TR5!$B$2:$B$2040=$A322,IF(TARGET_TR5!$C$2:$C$2040=$C322,IF(TARGET_TR5!$E$2:$E$2040=$E322,IF(TARGET_TR5!$F$1:$Q$1=AI$2,TARGET_TR5!$F$2:$Q$2040)))))</f>
        <v>0</v>
      </c>
      <c r="AJ322" s="174" cm="1">
        <f t="array" ref="AJ322">SUM(IF(TARGET_TR5!$B$2:$B$2040=$A322,IF(TARGET_TR5!$C$2:$C$2040=$C322,IF(TARGET_TR5!$E$2:$E$2040=$E322,IF(TARGET_TR5!$F$1:$Q$1=AJ$2,TARGET_TR5!$F$2:$Q$2040)))))</f>
        <v>0</v>
      </c>
      <c r="AK322" s="174" cm="1">
        <f t="array" ref="AK322">SUM(IF(TARGET_TR5!$B$2:$B$2040=$A322,IF(TARGET_TR5!$C$2:$C$2040=$C322,IF(TARGET_TR5!$E$2:$E$2040=$E322,IF(TARGET_TR5!$F$1:$Q$1=AK$2,TARGET_TR5!$F$2:$Q$2040)))))</f>
        <v>0</v>
      </c>
      <c r="AL322" s="174" cm="1">
        <f t="array" ref="AL322">SUM(IF(TARGET_TR5!$B$2:$B$2040=$A322,IF(TARGET_TR5!$C$2:$C$2040=$C322,IF(TARGET_TR5!$E$2:$E$2040=$E322,IF(TARGET_TR5!$F$1:$Q$1=AL$2,TARGET_TR5!$F$2:$Q$2040)))))</f>
        <v>0</v>
      </c>
      <c r="AM322" s="174" cm="1">
        <f t="array" ref="AM322">SUM(IF(TARGET_TR5!$B$2:$B$2040=$A322,IF(TARGET_TR5!$C$2:$C$2040=$C322,IF(TARGET_TR5!$E$2:$E$2040=$E322,IF(TARGET_TR5!$F$1:$Q$1=AM$2,TARGET_TR5!$F$2:$Q$2040)))))</f>
        <v>0</v>
      </c>
      <c r="AN322" s="174" cm="1">
        <f t="array" ref="AN322">SUM(IF(TARGET_TR5!$B$2:$B$2040=$A322,IF(TARGET_TR5!$C$2:$C$2040=$C322,IF(TARGET_TR5!$E$2:$E$2040=$E322,IF(TARGET_TR5!$F$1:$Q$1=AN$2,TARGET_TR5!$F$2:$Q$2040)))))</f>
        <v>0</v>
      </c>
      <c r="AO322" s="174" cm="1">
        <f t="array" ref="AO322">SUM(IF(TARGET_TR5!$B$2:$B$2040=$A322,IF(TARGET_TR5!$C$2:$C$2040=$C322,IF(TARGET_TR5!$E$2:$E$2040=$E322,IF(TARGET_TR5!$F$1:$Q$1=AO$2,TARGET_TR5!$F$2:$Q$2040)))))</f>
        <v>0</v>
      </c>
      <c r="AP322" s="174">
        <v>0</v>
      </c>
      <c r="AQ322" s="174">
        <v>0</v>
      </c>
      <c r="AR322" s="174">
        <v>0</v>
      </c>
      <c r="AS322" s="174">
        <v>0</v>
      </c>
      <c r="AT322" s="174">
        <v>0</v>
      </c>
      <c r="AU322" s="174">
        <v>0</v>
      </c>
      <c r="AV322" s="174">
        <v>0</v>
      </c>
      <c r="AW322" s="174">
        <v>0</v>
      </c>
      <c r="AX322" s="174">
        <v>0</v>
      </c>
      <c r="AY322" s="174">
        <v>0</v>
      </c>
      <c r="AZ322" s="174">
        <v>0</v>
      </c>
      <c r="BA322" s="174">
        <v>0</v>
      </c>
      <c r="BB322" s="175">
        <f t="shared" si="63"/>
        <v>1</v>
      </c>
      <c r="BC322" s="175">
        <f t="shared" si="63"/>
        <v>1</v>
      </c>
      <c r="BD322" s="175">
        <f t="shared" si="63"/>
        <v>1</v>
      </c>
      <c r="BE322" s="175">
        <f t="shared" si="62"/>
        <v>1</v>
      </c>
      <c r="BF322" s="175">
        <f t="shared" si="62"/>
        <v>1</v>
      </c>
      <c r="BG322" s="175">
        <f t="shared" si="62"/>
        <v>1</v>
      </c>
      <c r="BH322" s="175">
        <f t="shared" si="62"/>
        <v>1</v>
      </c>
      <c r="BI322" s="175">
        <f t="shared" si="62"/>
        <v>1</v>
      </c>
      <c r="BJ322" s="175">
        <f t="shared" si="62"/>
        <v>1</v>
      </c>
      <c r="BK322" s="175">
        <f t="shared" si="62"/>
        <v>1</v>
      </c>
      <c r="BL322" s="175">
        <f t="shared" si="62"/>
        <v>1</v>
      </c>
      <c r="BM322" s="175">
        <f t="shared" si="62"/>
        <v>1</v>
      </c>
    </row>
    <row r="323" spans="1:65" x14ac:dyDescent="0.35">
      <c r="A323" s="173" t="s">
        <v>65</v>
      </c>
      <c r="B323" s="173" t="str">
        <v>DSS</v>
      </c>
      <c r="C323" s="173" t="str">
        <v>Revenue Scaling SOE</v>
      </c>
      <c r="D323" s="173" t="str">
        <v>RP M</v>
      </c>
      <c r="E323" s="173" t="str">
        <v>PAPUA BARAT</v>
      </c>
      <c r="F323" s="174" cm="1">
        <f t="array" ref="F323">SUM(IF(TARGET_TR5!$B$2:$B$2040=$A323,IF(TARGET_TR5!$C$2:$C$2040=$C323,IF(TARGET_TR5!$E$2:$E$2040=$E323,IF(TARGET_TR5!$W$1:$AH$1=F$2,TARGET_TR5!$W$2:$AH$2040)))))</f>
        <v>0</v>
      </c>
      <c r="G323" s="174" cm="1">
        <f t="array" ref="G323">SUM(IF(TARGET_TR5!$B$2:$B$2040=$A323,IF(TARGET_TR5!$C$2:$C$2040=$C323,IF(TARGET_TR5!$E$2:$E$2040=$E323,IF(TARGET_TR5!$W$1:$AH$1=G$2,TARGET_TR5!$W$2:$AH$2040)))))</f>
        <v>0</v>
      </c>
      <c r="H323" s="174" cm="1">
        <f t="array" ref="H323">SUM(IF(TARGET_TR5!$B$2:$B$2040=$A323,IF(TARGET_TR5!$C$2:$C$2040=$C323,IF(TARGET_TR5!$E$2:$E$2040=$E323,IF(TARGET_TR5!$W$1:$AH$1=H$2,TARGET_TR5!$W$2:$AH$2040)))))</f>
        <v>0</v>
      </c>
      <c r="I323" s="174" cm="1">
        <f t="array" ref="I323">SUM(IF(TARGET_TR5!$B$2:$B$2040=$A323,IF(TARGET_TR5!$C$2:$C$2040=$C323,IF(TARGET_TR5!$E$2:$E$2040=$E323,IF(TARGET_TR5!$W$1:$AH$1=I$2,TARGET_TR5!$W$2:$AH$2040)))))</f>
        <v>0</v>
      </c>
      <c r="J323" s="174" cm="1">
        <f t="array" ref="J323">SUM(IF(TARGET_TR5!$B$2:$B$2040=$A323,IF(TARGET_TR5!$C$2:$C$2040=$C323,IF(TARGET_TR5!$E$2:$E$2040=$E323,IF(TARGET_TR5!$W$1:$AH$1=J$2,TARGET_TR5!$W$2:$AH$2040)))))</f>
        <v>0</v>
      </c>
      <c r="K323" s="174" cm="1">
        <f t="array" ref="K323">SUM(IF(TARGET_TR5!$B$2:$B$2040=$A323,IF(TARGET_TR5!$C$2:$C$2040=$C323,IF(TARGET_TR5!$E$2:$E$2040=$E323,IF(TARGET_TR5!$W$1:$AH$1=K$2,TARGET_TR5!$W$2:$AH$2040)))))</f>
        <v>0</v>
      </c>
      <c r="L323" s="174" cm="1">
        <f t="array" ref="L323">SUM(IF(TARGET_TR5!$B$2:$B$2040=$A323,IF(TARGET_TR5!$C$2:$C$2040=$C323,IF(TARGET_TR5!$E$2:$E$2040=$E323,IF(TARGET_TR5!$W$1:$AH$1=L$2,TARGET_TR5!$W$2:$AH$2040)))))</f>
        <v>0</v>
      </c>
      <c r="M323" s="174" cm="1">
        <f t="array" ref="M323">SUM(IF(TARGET_TR5!$B$2:$B$2040=$A323,IF(TARGET_TR5!$C$2:$C$2040=$C323,IF(TARGET_TR5!$E$2:$E$2040=$E323,IF(TARGET_TR5!$W$1:$AH$1=M$2,TARGET_TR5!$W$2:$AH$2040)))))</f>
        <v>0</v>
      </c>
      <c r="N323" s="174" cm="1">
        <f t="array" ref="N323">SUM(IF(TARGET_TR5!$B$2:$B$2040=$A323,IF(TARGET_TR5!$C$2:$C$2040=$C323,IF(TARGET_TR5!$E$2:$E$2040=$E323,IF(TARGET_TR5!$W$1:$AH$1=N$2,TARGET_TR5!$W$2:$AH$2040)))))</f>
        <v>0</v>
      </c>
      <c r="O323" s="174" cm="1">
        <f t="array" ref="O323">SUM(IF(TARGET_TR5!$B$2:$B$2040=$A323,IF(TARGET_TR5!$C$2:$C$2040=$C323,IF(TARGET_TR5!$E$2:$E$2040=$E323,IF(TARGET_TR5!$W$1:$AH$1=O$2,TARGET_TR5!$W$2:$AH$2040)))))</f>
        <v>0</v>
      </c>
      <c r="P323" s="174" cm="1">
        <f t="array" ref="P323">SUM(IF(TARGET_TR5!$B$2:$B$2040=$A323,IF(TARGET_TR5!$C$2:$C$2040=$C323,IF(TARGET_TR5!$E$2:$E$2040=$E323,IF(TARGET_TR5!$W$1:$AH$1=P$2,TARGET_TR5!$W$2:$AH$2040)))))</f>
        <v>0</v>
      </c>
      <c r="Q323" s="174" cm="1">
        <f t="array" ref="Q323">SUM(IF(TARGET_TR5!$B$2:$B$2040=$A323,IF(TARGET_TR5!$C$2:$C$2040=$C323,IF(TARGET_TR5!$E$2:$E$2040=$E323,IF(TARGET_TR5!$W$1:$AH$1=Q$2,TARGET_TR5!$W$2:$AH$2040)))))</f>
        <v>0</v>
      </c>
      <c r="R323" s="174">
        <v>0</v>
      </c>
      <c r="S323" s="174">
        <v>0</v>
      </c>
      <c r="T323" s="174">
        <v>0</v>
      </c>
      <c r="U323" s="174">
        <v>0</v>
      </c>
      <c r="V323" s="174">
        <v>0</v>
      </c>
      <c r="W323" s="174">
        <v>0</v>
      </c>
      <c r="X323" s="174">
        <v>0</v>
      </c>
      <c r="Y323" s="174">
        <v>0</v>
      </c>
      <c r="Z323" s="174">
        <v>0</v>
      </c>
      <c r="AA323" s="174">
        <v>0</v>
      </c>
      <c r="AB323" s="174">
        <v>0</v>
      </c>
      <c r="AC323" s="174">
        <v>0</v>
      </c>
      <c r="AD323" s="174" cm="1">
        <f t="array" ref="AD323">SUM(IF(TARGET_TR5!$B$2:$B$2040=$A323,IF(TARGET_TR5!$C$2:$C$2040=$C323,IF(TARGET_TR5!$E$2:$E$2040=$E323,IF(TARGET_TR5!$F$1:$Q$1=AD$2,TARGET_TR5!$F$2:$Q$2040)))))</f>
        <v>0</v>
      </c>
      <c r="AE323" s="174" cm="1">
        <f t="array" ref="AE323">SUM(IF(TARGET_TR5!$B$2:$B$2040=$A323,IF(TARGET_TR5!$C$2:$C$2040=$C323,IF(TARGET_TR5!$E$2:$E$2040=$E323,IF(TARGET_TR5!$F$1:$Q$1=AE$2,TARGET_TR5!$F$2:$Q$2040)))))</f>
        <v>0</v>
      </c>
      <c r="AF323" s="174" cm="1">
        <f t="array" ref="AF323">SUM(IF(TARGET_TR5!$B$2:$B$2040=$A323,IF(TARGET_TR5!$C$2:$C$2040=$C323,IF(TARGET_TR5!$E$2:$E$2040=$E323,IF(TARGET_TR5!$F$1:$Q$1=AF$2,TARGET_TR5!$F$2:$Q$2040)))))</f>
        <v>0</v>
      </c>
      <c r="AG323" s="174" cm="1">
        <f t="array" ref="AG323">SUM(IF(TARGET_TR5!$B$2:$B$2040=$A323,IF(TARGET_TR5!$C$2:$C$2040=$C323,IF(TARGET_TR5!$E$2:$E$2040=$E323,IF(TARGET_TR5!$F$1:$Q$1=AG$2,TARGET_TR5!$F$2:$Q$2040)))))</f>
        <v>0</v>
      </c>
      <c r="AH323" s="174" cm="1">
        <f t="array" ref="AH323">SUM(IF(TARGET_TR5!$B$2:$B$2040=$A323,IF(TARGET_TR5!$C$2:$C$2040=$C323,IF(TARGET_TR5!$E$2:$E$2040=$E323,IF(TARGET_TR5!$F$1:$Q$1=AH$2,TARGET_TR5!$F$2:$Q$2040)))))</f>
        <v>0</v>
      </c>
      <c r="AI323" s="174" cm="1">
        <f t="array" ref="AI323">SUM(IF(TARGET_TR5!$B$2:$B$2040=$A323,IF(TARGET_TR5!$C$2:$C$2040=$C323,IF(TARGET_TR5!$E$2:$E$2040=$E323,IF(TARGET_TR5!$F$1:$Q$1=AI$2,TARGET_TR5!$F$2:$Q$2040)))))</f>
        <v>0</v>
      </c>
      <c r="AJ323" s="174" cm="1">
        <f t="array" ref="AJ323">SUM(IF(TARGET_TR5!$B$2:$B$2040=$A323,IF(TARGET_TR5!$C$2:$C$2040=$C323,IF(TARGET_TR5!$E$2:$E$2040=$E323,IF(TARGET_TR5!$F$1:$Q$1=AJ$2,TARGET_TR5!$F$2:$Q$2040)))))</f>
        <v>0</v>
      </c>
      <c r="AK323" s="174" cm="1">
        <f t="array" ref="AK323">SUM(IF(TARGET_TR5!$B$2:$B$2040=$A323,IF(TARGET_TR5!$C$2:$C$2040=$C323,IF(TARGET_TR5!$E$2:$E$2040=$E323,IF(TARGET_TR5!$F$1:$Q$1=AK$2,TARGET_TR5!$F$2:$Q$2040)))))</f>
        <v>0</v>
      </c>
      <c r="AL323" s="174" cm="1">
        <f t="array" ref="AL323">SUM(IF(TARGET_TR5!$B$2:$B$2040=$A323,IF(TARGET_TR5!$C$2:$C$2040=$C323,IF(TARGET_TR5!$E$2:$E$2040=$E323,IF(TARGET_TR5!$F$1:$Q$1=AL$2,TARGET_TR5!$F$2:$Q$2040)))))</f>
        <v>0</v>
      </c>
      <c r="AM323" s="174" cm="1">
        <f t="array" ref="AM323">SUM(IF(TARGET_TR5!$B$2:$B$2040=$A323,IF(TARGET_TR5!$C$2:$C$2040=$C323,IF(TARGET_TR5!$E$2:$E$2040=$E323,IF(TARGET_TR5!$F$1:$Q$1=AM$2,TARGET_TR5!$F$2:$Q$2040)))))</f>
        <v>0</v>
      </c>
      <c r="AN323" s="174" cm="1">
        <f t="array" ref="AN323">SUM(IF(TARGET_TR5!$B$2:$B$2040=$A323,IF(TARGET_TR5!$C$2:$C$2040=$C323,IF(TARGET_TR5!$E$2:$E$2040=$E323,IF(TARGET_TR5!$F$1:$Q$1=AN$2,TARGET_TR5!$F$2:$Q$2040)))))</f>
        <v>0</v>
      </c>
      <c r="AO323" s="174" cm="1">
        <f t="array" ref="AO323">SUM(IF(TARGET_TR5!$B$2:$B$2040=$A323,IF(TARGET_TR5!$C$2:$C$2040=$C323,IF(TARGET_TR5!$E$2:$E$2040=$E323,IF(TARGET_TR5!$F$1:$Q$1=AO$2,TARGET_TR5!$F$2:$Q$2040)))))</f>
        <v>0</v>
      </c>
      <c r="AP323" s="174">
        <v>0</v>
      </c>
      <c r="AQ323" s="174">
        <v>0</v>
      </c>
      <c r="AR323" s="174">
        <v>0</v>
      </c>
      <c r="AS323" s="174">
        <v>0</v>
      </c>
      <c r="AT323" s="174">
        <v>0</v>
      </c>
      <c r="AU323" s="174">
        <v>0</v>
      </c>
      <c r="AV323" s="174">
        <v>0</v>
      </c>
      <c r="AW323" s="174">
        <v>0</v>
      </c>
      <c r="AX323" s="174">
        <v>0</v>
      </c>
      <c r="AY323" s="174">
        <v>0</v>
      </c>
      <c r="AZ323" s="174">
        <v>0</v>
      </c>
      <c r="BA323" s="174">
        <v>0</v>
      </c>
      <c r="BB323" s="175">
        <f t="shared" si="63"/>
        <v>1</v>
      </c>
      <c r="BC323" s="175">
        <f t="shared" si="63"/>
        <v>1</v>
      </c>
      <c r="BD323" s="175">
        <f t="shared" si="63"/>
        <v>1</v>
      </c>
      <c r="BE323" s="175">
        <f t="shared" si="62"/>
        <v>1</v>
      </c>
      <c r="BF323" s="175">
        <f t="shared" si="62"/>
        <v>1</v>
      </c>
      <c r="BG323" s="175">
        <f t="shared" si="62"/>
        <v>1</v>
      </c>
      <c r="BH323" s="175">
        <f t="shared" si="62"/>
        <v>1</v>
      </c>
      <c r="BI323" s="175">
        <f t="shared" si="62"/>
        <v>1</v>
      </c>
      <c r="BJ323" s="175">
        <f t="shared" si="62"/>
        <v>1</v>
      </c>
      <c r="BK323" s="175">
        <f t="shared" si="62"/>
        <v>1</v>
      </c>
      <c r="BL323" s="175">
        <f t="shared" si="62"/>
        <v>1</v>
      </c>
      <c r="BM323" s="175">
        <f t="shared" si="62"/>
        <v>1</v>
      </c>
    </row>
    <row r="324" spans="1:65" x14ac:dyDescent="0.35">
      <c r="A324" s="173" t="s">
        <v>65</v>
      </c>
      <c r="B324" s="173" t="str">
        <v>DSS</v>
      </c>
      <c r="C324" s="173" t="str">
        <v>Revenue Scaling SOE</v>
      </c>
      <c r="D324" s="173" t="str">
        <v>RP M</v>
      </c>
      <c r="E324" s="173" t="str">
        <v>SULBAGSEL</v>
      </c>
      <c r="F324" s="174" cm="1">
        <f t="array" ref="F324">SUM(IF(TARGET_TR5!$B$2:$B$2040=$A324,IF(TARGET_TR5!$C$2:$C$2040=$C324,IF(TARGET_TR5!$E$2:$E$2040=$E324,IF(TARGET_TR5!$W$1:$AH$1=F$2,TARGET_TR5!$W$2:$AH$2040)))))</f>
        <v>0</v>
      </c>
      <c r="G324" s="174" cm="1">
        <f t="array" ref="G324">SUM(IF(TARGET_TR5!$B$2:$B$2040=$A324,IF(TARGET_TR5!$C$2:$C$2040=$C324,IF(TARGET_TR5!$E$2:$E$2040=$E324,IF(TARGET_TR5!$W$1:$AH$1=G$2,TARGET_TR5!$W$2:$AH$2040)))))</f>
        <v>0</v>
      </c>
      <c r="H324" s="174" cm="1">
        <f t="array" ref="H324">SUM(IF(TARGET_TR5!$B$2:$B$2040=$A324,IF(TARGET_TR5!$C$2:$C$2040=$C324,IF(TARGET_TR5!$E$2:$E$2040=$E324,IF(TARGET_TR5!$W$1:$AH$1=H$2,TARGET_TR5!$W$2:$AH$2040)))))</f>
        <v>0</v>
      </c>
      <c r="I324" s="174" cm="1">
        <f t="array" ref="I324">SUM(IF(TARGET_TR5!$B$2:$B$2040=$A324,IF(TARGET_TR5!$C$2:$C$2040=$C324,IF(TARGET_TR5!$E$2:$E$2040=$E324,IF(TARGET_TR5!$W$1:$AH$1=I$2,TARGET_TR5!$W$2:$AH$2040)))))</f>
        <v>0</v>
      </c>
      <c r="J324" s="174" cm="1">
        <f t="array" ref="J324">SUM(IF(TARGET_TR5!$B$2:$B$2040=$A324,IF(TARGET_TR5!$C$2:$C$2040=$C324,IF(TARGET_TR5!$E$2:$E$2040=$E324,IF(TARGET_TR5!$W$1:$AH$1=J$2,TARGET_TR5!$W$2:$AH$2040)))))</f>
        <v>0</v>
      </c>
      <c r="K324" s="174" cm="1">
        <f t="array" ref="K324">SUM(IF(TARGET_TR5!$B$2:$B$2040=$A324,IF(TARGET_TR5!$C$2:$C$2040=$C324,IF(TARGET_TR5!$E$2:$E$2040=$E324,IF(TARGET_TR5!$W$1:$AH$1=K$2,TARGET_TR5!$W$2:$AH$2040)))))</f>
        <v>0</v>
      </c>
      <c r="L324" s="174" cm="1">
        <f t="array" ref="L324">SUM(IF(TARGET_TR5!$B$2:$B$2040=$A324,IF(TARGET_TR5!$C$2:$C$2040=$C324,IF(TARGET_TR5!$E$2:$E$2040=$E324,IF(TARGET_TR5!$W$1:$AH$1=L$2,TARGET_TR5!$W$2:$AH$2040)))))</f>
        <v>0</v>
      </c>
      <c r="M324" s="174" cm="1">
        <f t="array" ref="M324">SUM(IF(TARGET_TR5!$B$2:$B$2040=$A324,IF(TARGET_TR5!$C$2:$C$2040=$C324,IF(TARGET_TR5!$E$2:$E$2040=$E324,IF(TARGET_TR5!$W$1:$AH$1=M$2,TARGET_TR5!$W$2:$AH$2040)))))</f>
        <v>0</v>
      </c>
      <c r="N324" s="174" cm="1">
        <f t="array" ref="N324">SUM(IF(TARGET_TR5!$B$2:$B$2040=$A324,IF(TARGET_TR5!$C$2:$C$2040=$C324,IF(TARGET_TR5!$E$2:$E$2040=$E324,IF(TARGET_TR5!$W$1:$AH$1=N$2,TARGET_TR5!$W$2:$AH$2040)))))</f>
        <v>0</v>
      </c>
      <c r="O324" s="174" cm="1">
        <f t="array" ref="O324">SUM(IF(TARGET_TR5!$B$2:$B$2040=$A324,IF(TARGET_TR5!$C$2:$C$2040=$C324,IF(TARGET_TR5!$E$2:$E$2040=$E324,IF(TARGET_TR5!$W$1:$AH$1=O$2,TARGET_TR5!$W$2:$AH$2040)))))</f>
        <v>0</v>
      </c>
      <c r="P324" s="174" cm="1">
        <f t="array" ref="P324">SUM(IF(TARGET_TR5!$B$2:$B$2040=$A324,IF(TARGET_TR5!$C$2:$C$2040=$C324,IF(TARGET_TR5!$E$2:$E$2040=$E324,IF(TARGET_TR5!$W$1:$AH$1=P$2,TARGET_TR5!$W$2:$AH$2040)))))</f>
        <v>0</v>
      </c>
      <c r="Q324" s="174" cm="1">
        <f t="array" ref="Q324">SUM(IF(TARGET_TR5!$B$2:$B$2040=$A324,IF(TARGET_TR5!$C$2:$C$2040=$C324,IF(TARGET_TR5!$E$2:$E$2040=$E324,IF(TARGET_TR5!$W$1:$AH$1=Q$2,TARGET_TR5!$W$2:$AH$2040)))))</f>
        <v>0</v>
      </c>
      <c r="R324" s="174">
        <v>0</v>
      </c>
      <c r="S324" s="174">
        <v>0</v>
      </c>
      <c r="T324" s="174">
        <v>0</v>
      </c>
      <c r="U324" s="174">
        <v>0</v>
      </c>
      <c r="V324" s="174">
        <v>0</v>
      </c>
      <c r="W324" s="174">
        <v>0</v>
      </c>
      <c r="X324" s="174">
        <v>0</v>
      </c>
      <c r="Y324" s="174">
        <v>0</v>
      </c>
      <c r="Z324" s="174">
        <v>0</v>
      </c>
      <c r="AA324" s="174">
        <v>0</v>
      </c>
      <c r="AB324" s="174">
        <v>0</v>
      </c>
      <c r="AC324" s="174">
        <v>0</v>
      </c>
      <c r="AD324" s="174" cm="1">
        <f t="array" ref="AD324">SUM(IF(TARGET_TR5!$B$2:$B$2040=$A324,IF(TARGET_TR5!$C$2:$C$2040=$C324,IF(TARGET_TR5!$E$2:$E$2040=$E324,IF(TARGET_TR5!$F$1:$Q$1=AD$2,TARGET_TR5!$F$2:$Q$2040)))))</f>
        <v>0</v>
      </c>
      <c r="AE324" s="174" cm="1">
        <f t="array" ref="AE324">SUM(IF(TARGET_TR5!$B$2:$B$2040=$A324,IF(TARGET_TR5!$C$2:$C$2040=$C324,IF(TARGET_TR5!$E$2:$E$2040=$E324,IF(TARGET_TR5!$F$1:$Q$1=AE$2,TARGET_TR5!$F$2:$Q$2040)))))</f>
        <v>0</v>
      </c>
      <c r="AF324" s="174" cm="1">
        <f t="array" ref="AF324">SUM(IF(TARGET_TR5!$B$2:$B$2040=$A324,IF(TARGET_TR5!$C$2:$C$2040=$C324,IF(TARGET_TR5!$E$2:$E$2040=$E324,IF(TARGET_TR5!$F$1:$Q$1=AF$2,TARGET_TR5!$F$2:$Q$2040)))))</f>
        <v>0</v>
      </c>
      <c r="AG324" s="174" cm="1">
        <f t="array" ref="AG324">SUM(IF(TARGET_TR5!$B$2:$B$2040=$A324,IF(TARGET_TR5!$C$2:$C$2040=$C324,IF(TARGET_TR5!$E$2:$E$2040=$E324,IF(TARGET_TR5!$F$1:$Q$1=AG$2,TARGET_TR5!$F$2:$Q$2040)))))</f>
        <v>0</v>
      </c>
      <c r="AH324" s="174" cm="1">
        <f t="array" ref="AH324">SUM(IF(TARGET_TR5!$B$2:$B$2040=$A324,IF(TARGET_TR5!$C$2:$C$2040=$C324,IF(TARGET_TR5!$E$2:$E$2040=$E324,IF(TARGET_TR5!$F$1:$Q$1=AH$2,TARGET_TR5!$F$2:$Q$2040)))))</f>
        <v>0</v>
      </c>
      <c r="AI324" s="174" cm="1">
        <f t="array" ref="AI324">SUM(IF(TARGET_TR5!$B$2:$B$2040=$A324,IF(TARGET_TR5!$C$2:$C$2040=$C324,IF(TARGET_TR5!$E$2:$E$2040=$E324,IF(TARGET_TR5!$F$1:$Q$1=AI$2,TARGET_TR5!$F$2:$Q$2040)))))</f>
        <v>0</v>
      </c>
      <c r="AJ324" s="174" cm="1">
        <f t="array" ref="AJ324">SUM(IF(TARGET_TR5!$B$2:$B$2040=$A324,IF(TARGET_TR5!$C$2:$C$2040=$C324,IF(TARGET_TR5!$E$2:$E$2040=$E324,IF(TARGET_TR5!$F$1:$Q$1=AJ$2,TARGET_TR5!$F$2:$Q$2040)))))</f>
        <v>0</v>
      </c>
      <c r="AK324" s="174" cm="1">
        <f t="array" ref="AK324">SUM(IF(TARGET_TR5!$B$2:$B$2040=$A324,IF(TARGET_TR5!$C$2:$C$2040=$C324,IF(TARGET_TR5!$E$2:$E$2040=$E324,IF(TARGET_TR5!$F$1:$Q$1=AK$2,TARGET_TR5!$F$2:$Q$2040)))))</f>
        <v>0</v>
      </c>
      <c r="AL324" s="174" cm="1">
        <f t="array" ref="AL324">SUM(IF(TARGET_TR5!$B$2:$B$2040=$A324,IF(TARGET_TR5!$C$2:$C$2040=$C324,IF(TARGET_TR5!$E$2:$E$2040=$E324,IF(TARGET_TR5!$F$1:$Q$1=AL$2,TARGET_TR5!$F$2:$Q$2040)))))</f>
        <v>0</v>
      </c>
      <c r="AM324" s="174" cm="1">
        <f t="array" ref="AM324">SUM(IF(TARGET_TR5!$B$2:$B$2040=$A324,IF(TARGET_TR5!$C$2:$C$2040=$C324,IF(TARGET_TR5!$E$2:$E$2040=$E324,IF(TARGET_TR5!$F$1:$Q$1=AM$2,TARGET_TR5!$F$2:$Q$2040)))))</f>
        <v>0</v>
      </c>
      <c r="AN324" s="174" cm="1">
        <f t="array" ref="AN324">SUM(IF(TARGET_TR5!$B$2:$B$2040=$A324,IF(TARGET_TR5!$C$2:$C$2040=$C324,IF(TARGET_TR5!$E$2:$E$2040=$E324,IF(TARGET_TR5!$F$1:$Q$1=AN$2,TARGET_TR5!$F$2:$Q$2040)))))</f>
        <v>0</v>
      </c>
      <c r="AO324" s="174" cm="1">
        <f t="array" ref="AO324">SUM(IF(TARGET_TR5!$B$2:$B$2040=$A324,IF(TARGET_TR5!$C$2:$C$2040=$C324,IF(TARGET_TR5!$E$2:$E$2040=$E324,IF(TARGET_TR5!$F$1:$Q$1=AO$2,TARGET_TR5!$F$2:$Q$2040)))))</f>
        <v>0</v>
      </c>
      <c r="AP324" s="174">
        <v>0</v>
      </c>
      <c r="AQ324" s="174">
        <v>0</v>
      </c>
      <c r="AR324" s="174">
        <v>0</v>
      </c>
      <c r="AS324" s="174">
        <v>0</v>
      </c>
      <c r="AT324" s="174">
        <v>0</v>
      </c>
      <c r="AU324" s="174">
        <v>0</v>
      </c>
      <c r="AV324" s="174">
        <v>0</v>
      </c>
      <c r="AW324" s="174">
        <v>0</v>
      </c>
      <c r="AX324" s="174">
        <v>0</v>
      </c>
      <c r="AY324" s="174">
        <v>0</v>
      </c>
      <c r="AZ324" s="174">
        <v>0</v>
      </c>
      <c r="BA324" s="174">
        <v>0</v>
      </c>
      <c r="BB324" s="175">
        <f t="shared" si="63"/>
        <v>1</v>
      </c>
      <c r="BC324" s="175">
        <f t="shared" si="63"/>
        <v>1</v>
      </c>
      <c r="BD324" s="175">
        <f t="shared" si="63"/>
        <v>1</v>
      </c>
      <c r="BE324" s="175">
        <f t="shared" si="62"/>
        <v>1</v>
      </c>
      <c r="BF324" s="175">
        <f t="shared" si="62"/>
        <v>1</v>
      </c>
      <c r="BG324" s="175">
        <f t="shared" si="62"/>
        <v>1</v>
      </c>
      <c r="BH324" s="175">
        <f t="shared" si="62"/>
        <v>1</v>
      </c>
      <c r="BI324" s="175">
        <f t="shared" si="62"/>
        <v>1</v>
      </c>
      <c r="BJ324" s="175">
        <f t="shared" si="62"/>
        <v>1</v>
      </c>
      <c r="BK324" s="175">
        <f t="shared" si="62"/>
        <v>1</v>
      </c>
      <c r="BL324" s="175">
        <f t="shared" si="62"/>
        <v>1</v>
      </c>
      <c r="BM324" s="175">
        <f t="shared" si="62"/>
        <v>1</v>
      </c>
    </row>
    <row r="325" spans="1:65" x14ac:dyDescent="0.35">
      <c r="A325" s="173" t="s">
        <v>65</v>
      </c>
      <c r="B325" s="173" t="str">
        <v>DSS</v>
      </c>
      <c r="C325" s="173" t="str">
        <v>Revenue Scaling SOE</v>
      </c>
      <c r="D325" s="173" t="str">
        <v>RP M</v>
      </c>
      <c r="E325" s="173" t="str">
        <v>SULBAGTENG</v>
      </c>
      <c r="F325" s="174" cm="1">
        <f t="array" ref="F325">SUM(IF(TARGET_TR5!$B$2:$B$2040=$A325,IF(TARGET_TR5!$C$2:$C$2040=$C325,IF(TARGET_TR5!$E$2:$E$2040=$E325,IF(TARGET_TR5!$W$1:$AH$1=F$2,TARGET_TR5!$W$2:$AH$2040)))))</f>
        <v>0</v>
      </c>
      <c r="G325" s="174" cm="1">
        <f t="array" ref="G325">SUM(IF(TARGET_TR5!$B$2:$B$2040=$A325,IF(TARGET_TR5!$C$2:$C$2040=$C325,IF(TARGET_TR5!$E$2:$E$2040=$E325,IF(TARGET_TR5!$W$1:$AH$1=G$2,TARGET_TR5!$W$2:$AH$2040)))))</f>
        <v>0</v>
      </c>
      <c r="H325" s="174" cm="1">
        <f t="array" ref="H325">SUM(IF(TARGET_TR5!$B$2:$B$2040=$A325,IF(TARGET_TR5!$C$2:$C$2040=$C325,IF(TARGET_TR5!$E$2:$E$2040=$E325,IF(TARGET_TR5!$W$1:$AH$1=H$2,TARGET_TR5!$W$2:$AH$2040)))))</f>
        <v>0</v>
      </c>
      <c r="I325" s="174" cm="1">
        <f t="array" ref="I325">SUM(IF(TARGET_TR5!$B$2:$B$2040=$A325,IF(TARGET_TR5!$C$2:$C$2040=$C325,IF(TARGET_TR5!$E$2:$E$2040=$E325,IF(TARGET_TR5!$W$1:$AH$1=I$2,TARGET_TR5!$W$2:$AH$2040)))))</f>
        <v>0</v>
      </c>
      <c r="J325" s="174" cm="1">
        <f t="array" ref="J325">SUM(IF(TARGET_TR5!$B$2:$B$2040=$A325,IF(TARGET_TR5!$C$2:$C$2040=$C325,IF(TARGET_TR5!$E$2:$E$2040=$E325,IF(TARGET_TR5!$W$1:$AH$1=J$2,TARGET_TR5!$W$2:$AH$2040)))))</f>
        <v>0</v>
      </c>
      <c r="K325" s="174" cm="1">
        <f t="array" ref="K325">SUM(IF(TARGET_TR5!$B$2:$B$2040=$A325,IF(TARGET_TR5!$C$2:$C$2040=$C325,IF(TARGET_TR5!$E$2:$E$2040=$E325,IF(TARGET_TR5!$W$1:$AH$1=K$2,TARGET_TR5!$W$2:$AH$2040)))))</f>
        <v>0</v>
      </c>
      <c r="L325" s="174" cm="1">
        <f t="array" ref="L325">SUM(IF(TARGET_TR5!$B$2:$B$2040=$A325,IF(TARGET_TR5!$C$2:$C$2040=$C325,IF(TARGET_TR5!$E$2:$E$2040=$E325,IF(TARGET_TR5!$W$1:$AH$1=L$2,TARGET_TR5!$W$2:$AH$2040)))))</f>
        <v>0</v>
      </c>
      <c r="M325" s="174" cm="1">
        <f t="array" ref="M325">SUM(IF(TARGET_TR5!$B$2:$B$2040=$A325,IF(TARGET_TR5!$C$2:$C$2040=$C325,IF(TARGET_TR5!$E$2:$E$2040=$E325,IF(TARGET_TR5!$W$1:$AH$1=M$2,TARGET_TR5!$W$2:$AH$2040)))))</f>
        <v>0</v>
      </c>
      <c r="N325" s="174" cm="1">
        <f t="array" ref="N325">SUM(IF(TARGET_TR5!$B$2:$B$2040=$A325,IF(TARGET_TR5!$C$2:$C$2040=$C325,IF(TARGET_TR5!$E$2:$E$2040=$E325,IF(TARGET_TR5!$W$1:$AH$1=N$2,TARGET_TR5!$W$2:$AH$2040)))))</f>
        <v>0</v>
      </c>
      <c r="O325" s="174" cm="1">
        <f t="array" ref="O325">SUM(IF(TARGET_TR5!$B$2:$B$2040=$A325,IF(TARGET_TR5!$C$2:$C$2040=$C325,IF(TARGET_TR5!$E$2:$E$2040=$E325,IF(TARGET_TR5!$W$1:$AH$1=O$2,TARGET_TR5!$W$2:$AH$2040)))))</f>
        <v>0</v>
      </c>
      <c r="P325" s="174" cm="1">
        <f t="array" ref="P325">SUM(IF(TARGET_TR5!$B$2:$B$2040=$A325,IF(TARGET_TR5!$C$2:$C$2040=$C325,IF(TARGET_TR5!$E$2:$E$2040=$E325,IF(TARGET_TR5!$W$1:$AH$1=P$2,TARGET_TR5!$W$2:$AH$2040)))))</f>
        <v>0</v>
      </c>
      <c r="Q325" s="174" cm="1">
        <f t="array" ref="Q325">SUM(IF(TARGET_TR5!$B$2:$B$2040=$A325,IF(TARGET_TR5!$C$2:$C$2040=$C325,IF(TARGET_TR5!$E$2:$E$2040=$E325,IF(TARGET_TR5!$W$1:$AH$1=Q$2,TARGET_TR5!$W$2:$AH$2040)))))</f>
        <v>0</v>
      </c>
      <c r="R325" s="174">
        <v>0</v>
      </c>
      <c r="S325" s="174">
        <v>0</v>
      </c>
      <c r="T325" s="174">
        <v>0</v>
      </c>
      <c r="U325" s="174">
        <v>0</v>
      </c>
      <c r="V325" s="174">
        <v>0</v>
      </c>
      <c r="W325" s="174">
        <v>0</v>
      </c>
      <c r="X325" s="174">
        <v>0</v>
      </c>
      <c r="Y325" s="174">
        <v>0</v>
      </c>
      <c r="Z325" s="174">
        <v>0</v>
      </c>
      <c r="AA325" s="174">
        <v>0</v>
      </c>
      <c r="AB325" s="174">
        <v>0</v>
      </c>
      <c r="AC325" s="174">
        <v>0</v>
      </c>
      <c r="AD325" s="174" cm="1">
        <f t="array" ref="AD325">SUM(IF(TARGET_TR5!$B$2:$B$2040=$A325,IF(TARGET_TR5!$C$2:$C$2040=$C325,IF(TARGET_TR5!$E$2:$E$2040=$E325,IF(TARGET_TR5!$F$1:$Q$1=AD$2,TARGET_TR5!$F$2:$Q$2040)))))</f>
        <v>0</v>
      </c>
      <c r="AE325" s="174" cm="1">
        <f t="array" ref="AE325">SUM(IF(TARGET_TR5!$B$2:$B$2040=$A325,IF(TARGET_TR5!$C$2:$C$2040=$C325,IF(TARGET_TR5!$E$2:$E$2040=$E325,IF(TARGET_TR5!$F$1:$Q$1=AE$2,TARGET_TR5!$F$2:$Q$2040)))))</f>
        <v>0</v>
      </c>
      <c r="AF325" s="174" cm="1">
        <f t="array" ref="AF325">SUM(IF(TARGET_TR5!$B$2:$B$2040=$A325,IF(TARGET_TR5!$C$2:$C$2040=$C325,IF(TARGET_TR5!$E$2:$E$2040=$E325,IF(TARGET_TR5!$F$1:$Q$1=AF$2,TARGET_TR5!$F$2:$Q$2040)))))</f>
        <v>0</v>
      </c>
      <c r="AG325" s="174" cm="1">
        <f t="array" ref="AG325">SUM(IF(TARGET_TR5!$B$2:$B$2040=$A325,IF(TARGET_TR5!$C$2:$C$2040=$C325,IF(TARGET_TR5!$E$2:$E$2040=$E325,IF(TARGET_TR5!$F$1:$Q$1=AG$2,TARGET_TR5!$F$2:$Q$2040)))))</f>
        <v>0</v>
      </c>
      <c r="AH325" s="174" cm="1">
        <f t="array" ref="AH325">SUM(IF(TARGET_TR5!$B$2:$B$2040=$A325,IF(TARGET_TR5!$C$2:$C$2040=$C325,IF(TARGET_TR5!$E$2:$E$2040=$E325,IF(TARGET_TR5!$F$1:$Q$1=AH$2,TARGET_TR5!$F$2:$Q$2040)))))</f>
        <v>0</v>
      </c>
      <c r="AI325" s="174" cm="1">
        <f t="array" ref="AI325">SUM(IF(TARGET_TR5!$B$2:$B$2040=$A325,IF(TARGET_TR5!$C$2:$C$2040=$C325,IF(TARGET_TR5!$E$2:$E$2040=$E325,IF(TARGET_TR5!$F$1:$Q$1=AI$2,TARGET_TR5!$F$2:$Q$2040)))))</f>
        <v>0</v>
      </c>
      <c r="AJ325" s="174" cm="1">
        <f t="array" ref="AJ325">SUM(IF(TARGET_TR5!$B$2:$B$2040=$A325,IF(TARGET_TR5!$C$2:$C$2040=$C325,IF(TARGET_TR5!$E$2:$E$2040=$E325,IF(TARGET_TR5!$F$1:$Q$1=AJ$2,TARGET_TR5!$F$2:$Q$2040)))))</f>
        <v>0</v>
      </c>
      <c r="AK325" s="174" cm="1">
        <f t="array" ref="AK325">SUM(IF(TARGET_TR5!$B$2:$B$2040=$A325,IF(TARGET_TR5!$C$2:$C$2040=$C325,IF(TARGET_TR5!$E$2:$E$2040=$E325,IF(TARGET_TR5!$F$1:$Q$1=AK$2,TARGET_TR5!$F$2:$Q$2040)))))</f>
        <v>0</v>
      </c>
      <c r="AL325" s="174" cm="1">
        <f t="array" ref="AL325">SUM(IF(TARGET_TR5!$B$2:$B$2040=$A325,IF(TARGET_TR5!$C$2:$C$2040=$C325,IF(TARGET_TR5!$E$2:$E$2040=$E325,IF(TARGET_TR5!$F$1:$Q$1=AL$2,TARGET_TR5!$F$2:$Q$2040)))))</f>
        <v>0</v>
      </c>
      <c r="AM325" s="174" cm="1">
        <f t="array" ref="AM325">SUM(IF(TARGET_TR5!$B$2:$B$2040=$A325,IF(TARGET_TR5!$C$2:$C$2040=$C325,IF(TARGET_TR5!$E$2:$E$2040=$E325,IF(TARGET_TR5!$F$1:$Q$1=AM$2,TARGET_TR5!$F$2:$Q$2040)))))</f>
        <v>0</v>
      </c>
      <c r="AN325" s="174" cm="1">
        <f t="array" ref="AN325">SUM(IF(TARGET_TR5!$B$2:$B$2040=$A325,IF(TARGET_TR5!$C$2:$C$2040=$C325,IF(TARGET_TR5!$E$2:$E$2040=$E325,IF(TARGET_TR5!$F$1:$Q$1=AN$2,TARGET_TR5!$F$2:$Q$2040)))))</f>
        <v>0</v>
      </c>
      <c r="AO325" s="174" cm="1">
        <f t="array" ref="AO325">SUM(IF(TARGET_TR5!$B$2:$B$2040=$A325,IF(TARGET_TR5!$C$2:$C$2040=$C325,IF(TARGET_TR5!$E$2:$E$2040=$E325,IF(TARGET_TR5!$F$1:$Q$1=AO$2,TARGET_TR5!$F$2:$Q$2040)))))</f>
        <v>0</v>
      </c>
      <c r="AP325" s="174">
        <v>0</v>
      </c>
      <c r="AQ325" s="174">
        <v>0</v>
      </c>
      <c r="AR325" s="174">
        <v>0</v>
      </c>
      <c r="AS325" s="174">
        <v>0</v>
      </c>
      <c r="AT325" s="174">
        <v>0</v>
      </c>
      <c r="AU325" s="174">
        <v>0</v>
      </c>
      <c r="AV325" s="174">
        <v>0</v>
      </c>
      <c r="AW325" s="174">
        <v>0</v>
      </c>
      <c r="AX325" s="174">
        <v>0</v>
      </c>
      <c r="AY325" s="174">
        <v>0</v>
      </c>
      <c r="AZ325" s="174">
        <v>0</v>
      </c>
      <c r="BA325" s="174">
        <v>0</v>
      </c>
      <c r="BB325" s="175">
        <f t="shared" si="63"/>
        <v>1</v>
      </c>
      <c r="BC325" s="175">
        <f t="shared" si="63"/>
        <v>1</v>
      </c>
      <c r="BD325" s="175">
        <f t="shared" si="63"/>
        <v>1</v>
      </c>
      <c r="BE325" s="175">
        <f t="shared" si="62"/>
        <v>1</v>
      </c>
      <c r="BF325" s="175">
        <f t="shared" si="62"/>
        <v>1</v>
      </c>
      <c r="BG325" s="175">
        <f t="shared" si="62"/>
        <v>1</v>
      </c>
      <c r="BH325" s="175">
        <f t="shared" si="62"/>
        <v>1</v>
      </c>
      <c r="BI325" s="175">
        <f t="shared" si="62"/>
        <v>1</v>
      </c>
      <c r="BJ325" s="175">
        <f t="shared" si="62"/>
        <v>1</v>
      </c>
      <c r="BK325" s="175">
        <f t="shared" si="62"/>
        <v>1</v>
      </c>
      <c r="BL325" s="175">
        <f t="shared" si="62"/>
        <v>1</v>
      </c>
      <c r="BM325" s="175">
        <f t="shared" si="62"/>
        <v>1</v>
      </c>
    </row>
    <row r="326" spans="1:65" x14ac:dyDescent="0.35">
      <c r="A326" s="173" t="s">
        <v>65</v>
      </c>
      <c r="B326" s="173" t="str">
        <v>DSS</v>
      </c>
      <c r="C326" s="173" t="str">
        <v>Revenue Scaling SOE</v>
      </c>
      <c r="D326" s="173" t="str">
        <v>RP M</v>
      </c>
      <c r="E326" s="173" t="str">
        <v>SUMALUT</v>
      </c>
      <c r="F326" s="174" cm="1">
        <f t="array" ref="F326">SUM(IF(TARGET_TR5!$B$2:$B$2040=$A326,IF(TARGET_TR5!$C$2:$C$2040=$C326,IF(TARGET_TR5!$E$2:$E$2040=$E326,IF(TARGET_TR5!$W$1:$AH$1=F$2,TARGET_TR5!$W$2:$AH$2040)))))</f>
        <v>0</v>
      </c>
      <c r="G326" s="174" cm="1">
        <f t="array" ref="G326">SUM(IF(TARGET_TR5!$B$2:$B$2040=$A326,IF(TARGET_TR5!$C$2:$C$2040=$C326,IF(TARGET_TR5!$E$2:$E$2040=$E326,IF(TARGET_TR5!$W$1:$AH$1=G$2,TARGET_TR5!$W$2:$AH$2040)))))</f>
        <v>0</v>
      </c>
      <c r="H326" s="174" cm="1">
        <f t="array" ref="H326">SUM(IF(TARGET_TR5!$B$2:$B$2040=$A326,IF(TARGET_TR5!$C$2:$C$2040=$C326,IF(TARGET_TR5!$E$2:$E$2040=$E326,IF(TARGET_TR5!$W$1:$AH$1=H$2,TARGET_TR5!$W$2:$AH$2040)))))</f>
        <v>0</v>
      </c>
      <c r="I326" s="174" cm="1">
        <f t="array" ref="I326">SUM(IF(TARGET_TR5!$B$2:$B$2040=$A326,IF(TARGET_TR5!$C$2:$C$2040=$C326,IF(TARGET_TR5!$E$2:$E$2040=$E326,IF(TARGET_TR5!$W$1:$AH$1=I$2,TARGET_TR5!$W$2:$AH$2040)))))</f>
        <v>0</v>
      </c>
      <c r="J326" s="174" cm="1">
        <f t="array" ref="J326">SUM(IF(TARGET_TR5!$B$2:$B$2040=$A326,IF(TARGET_TR5!$C$2:$C$2040=$C326,IF(TARGET_TR5!$E$2:$E$2040=$E326,IF(TARGET_TR5!$W$1:$AH$1=J$2,TARGET_TR5!$W$2:$AH$2040)))))</f>
        <v>0</v>
      </c>
      <c r="K326" s="174" cm="1">
        <f t="array" ref="K326">SUM(IF(TARGET_TR5!$B$2:$B$2040=$A326,IF(TARGET_TR5!$C$2:$C$2040=$C326,IF(TARGET_TR5!$E$2:$E$2040=$E326,IF(TARGET_TR5!$W$1:$AH$1=K$2,TARGET_TR5!$W$2:$AH$2040)))))</f>
        <v>0</v>
      </c>
      <c r="L326" s="174" cm="1">
        <f t="array" ref="L326">SUM(IF(TARGET_TR5!$B$2:$B$2040=$A326,IF(TARGET_TR5!$C$2:$C$2040=$C326,IF(TARGET_TR5!$E$2:$E$2040=$E326,IF(TARGET_TR5!$W$1:$AH$1=L$2,TARGET_TR5!$W$2:$AH$2040)))))</f>
        <v>0</v>
      </c>
      <c r="M326" s="174" cm="1">
        <f t="array" ref="M326">SUM(IF(TARGET_TR5!$B$2:$B$2040=$A326,IF(TARGET_TR5!$C$2:$C$2040=$C326,IF(TARGET_TR5!$E$2:$E$2040=$E326,IF(TARGET_TR5!$W$1:$AH$1=M$2,TARGET_TR5!$W$2:$AH$2040)))))</f>
        <v>0</v>
      </c>
      <c r="N326" s="174" cm="1">
        <f t="array" ref="N326">SUM(IF(TARGET_TR5!$B$2:$B$2040=$A326,IF(TARGET_TR5!$C$2:$C$2040=$C326,IF(TARGET_TR5!$E$2:$E$2040=$E326,IF(TARGET_TR5!$W$1:$AH$1=N$2,TARGET_TR5!$W$2:$AH$2040)))))</f>
        <v>0</v>
      </c>
      <c r="O326" s="174" cm="1">
        <f t="array" ref="O326">SUM(IF(TARGET_TR5!$B$2:$B$2040=$A326,IF(TARGET_TR5!$C$2:$C$2040=$C326,IF(TARGET_TR5!$E$2:$E$2040=$E326,IF(TARGET_TR5!$W$1:$AH$1=O$2,TARGET_TR5!$W$2:$AH$2040)))))</f>
        <v>0</v>
      </c>
      <c r="P326" s="174" cm="1">
        <f t="array" ref="P326">SUM(IF(TARGET_TR5!$B$2:$B$2040=$A326,IF(TARGET_TR5!$C$2:$C$2040=$C326,IF(TARGET_TR5!$E$2:$E$2040=$E326,IF(TARGET_TR5!$W$1:$AH$1=P$2,TARGET_TR5!$W$2:$AH$2040)))))</f>
        <v>0</v>
      </c>
      <c r="Q326" s="174" cm="1">
        <f t="array" ref="Q326">SUM(IF(TARGET_TR5!$B$2:$B$2040=$A326,IF(TARGET_TR5!$C$2:$C$2040=$C326,IF(TARGET_TR5!$E$2:$E$2040=$E326,IF(TARGET_TR5!$W$1:$AH$1=Q$2,TARGET_TR5!$W$2:$AH$2040)))))</f>
        <v>0</v>
      </c>
      <c r="R326" s="174">
        <v>0</v>
      </c>
      <c r="S326" s="174">
        <v>0</v>
      </c>
      <c r="T326" s="174">
        <v>0</v>
      </c>
      <c r="U326" s="174">
        <v>0</v>
      </c>
      <c r="V326" s="174">
        <v>0</v>
      </c>
      <c r="W326" s="174">
        <v>0</v>
      </c>
      <c r="X326" s="174">
        <v>0</v>
      </c>
      <c r="Y326" s="174">
        <v>0</v>
      </c>
      <c r="Z326" s="174">
        <v>0</v>
      </c>
      <c r="AA326" s="174">
        <v>0</v>
      </c>
      <c r="AB326" s="174">
        <v>0</v>
      </c>
      <c r="AC326" s="174">
        <v>0</v>
      </c>
      <c r="AD326" s="174" cm="1">
        <f t="array" ref="AD326">SUM(IF(TARGET_TR5!$B$2:$B$2040=$A326,IF(TARGET_TR5!$C$2:$C$2040=$C326,IF(TARGET_TR5!$E$2:$E$2040=$E326,IF(TARGET_TR5!$F$1:$Q$1=AD$2,TARGET_TR5!$F$2:$Q$2040)))))</f>
        <v>0</v>
      </c>
      <c r="AE326" s="174" cm="1">
        <f t="array" ref="AE326">SUM(IF(TARGET_TR5!$B$2:$B$2040=$A326,IF(TARGET_TR5!$C$2:$C$2040=$C326,IF(TARGET_TR5!$E$2:$E$2040=$E326,IF(TARGET_TR5!$F$1:$Q$1=AE$2,TARGET_TR5!$F$2:$Q$2040)))))</f>
        <v>0</v>
      </c>
      <c r="AF326" s="174" cm="1">
        <f t="array" ref="AF326">SUM(IF(TARGET_TR5!$B$2:$B$2040=$A326,IF(TARGET_TR5!$C$2:$C$2040=$C326,IF(TARGET_TR5!$E$2:$E$2040=$E326,IF(TARGET_TR5!$F$1:$Q$1=AF$2,TARGET_TR5!$F$2:$Q$2040)))))</f>
        <v>0</v>
      </c>
      <c r="AG326" s="174" cm="1">
        <f t="array" ref="AG326">SUM(IF(TARGET_TR5!$B$2:$B$2040=$A326,IF(TARGET_TR5!$C$2:$C$2040=$C326,IF(TARGET_TR5!$E$2:$E$2040=$E326,IF(TARGET_TR5!$F$1:$Q$1=AG$2,TARGET_TR5!$F$2:$Q$2040)))))</f>
        <v>0</v>
      </c>
      <c r="AH326" s="174" cm="1">
        <f t="array" ref="AH326">SUM(IF(TARGET_TR5!$B$2:$B$2040=$A326,IF(TARGET_TR5!$C$2:$C$2040=$C326,IF(TARGET_TR5!$E$2:$E$2040=$E326,IF(TARGET_TR5!$F$1:$Q$1=AH$2,TARGET_TR5!$F$2:$Q$2040)))))</f>
        <v>0</v>
      </c>
      <c r="AI326" s="174" cm="1">
        <f t="array" ref="AI326">SUM(IF(TARGET_TR5!$B$2:$B$2040=$A326,IF(TARGET_TR5!$C$2:$C$2040=$C326,IF(TARGET_TR5!$E$2:$E$2040=$E326,IF(TARGET_TR5!$F$1:$Q$1=AI$2,TARGET_TR5!$F$2:$Q$2040)))))</f>
        <v>0</v>
      </c>
      <c r="AJ326" s="174" cm="1">
        <f t="array" ref="AJ326">SUM(IF(TARGET_TR5!$B$2:$B$2040=$A326,IF(TARGET_TR5!$C$2:$C$2040=$C326,IF(TARGET_TR5!$E$2:$E$2040=$E326,IF(TARGET_TR5!$F$1:$Q$1=AJ$2,TARGET_TR5!$F$2:$Q$2040)))))</f>
        <v>0</v>
      </c>
      <c r="AK326" s="174" cm="1">
        <f t="array" ref="AK326">SUM(IF(TARGET_TR5!$B$2:$B$2040=$A326,IF(TARGET_TR5!$C$2:$C$2040=$C326,IF(TARGET_TR5!$E$2:$E$2040=$E326,IF(TARGET_TR5!$F$1:$Q$1=AK$2,TARGET_TR5!$F$2:$Q$2040)))))</f>
        <v>0</v>
      </c>
      <c r="AL326" s="174" cm="1">
        <f t="array" ref="AL326">SUM(IF(TARGET_TR5!$B$2:$B$2040=$A326,IF(TARGET_TR5!$C$2:$C$2040=$C326,IF(TARGET_TR5!$E$2:$E$2040=$E326,IF(TARGET_TR5!$F$1:$Q$1=AL$2,TARGET_TR5!$F$2:$Q$2040)))))</f>
        <v>0</v>
      </c>
      <c r="AM326" s="174" cm="1">
        <f t="array" ref="AM326">SUM(IF(TARGET_TR5!$B$2:$B$2040=$A326,IF(TARGET_TR5!$C$2:$C$2040=$C326,IF(TARGET_TR5!$E$2:$E$2040=$E326,IF(TARGET_TR5!$F$1:$Q$1=AM$2,TARGET_TR5!$F$2:$Q$2040)))))</f>
        <v>0</v>
      </c>
      <c r="AN326" s="174" cm="1">
        <f t="array" ref="AN326">SUM(IF(TARGET_TR5!$B$2:$B$2040=$A326,IF(TARGET_TR5!$C$2:$C$2040=$C326,IF(TARGET_TR5!$E$2:$E$2040=$E326,IF(TARGET_TR5!$F$1:$Q$1=AN$2,TARGET_TR5!$F$2:$Q$2040)))))</f>
        <v>0</v>
      </c>
      <c r="AO326" s="174" cm="1">
        <f t="array" ref="AO326">SUM(IF(TARGET_TR5!$B$2:$B$2040=$A326,IF(TARGET_TR5!$C$2:$C$2040=$C326,IF(TARGET_TR5!$E$2:$E$2040=$E326,IF(TARGET_TR5!$F$1:$Q$1=AO$2,TARGET_TR5!$F$2:$Q$2040)))))</f>
        <v>0</v>
      </c>
      <c r="AP326" s="174">
        <v>0</v>
      </c>
      <c r="AQ326" s="174">
        <v>0</v>
      </c>
      <c r="AR326" s="174">
        <v>0</v>
      </c>
      <c r="AS326" s="174">
        <v>0</v>
      </c>
      <c r="AT326" s="174">
        <v>0</v>
      </c>
      <c r="AU326" s="174">
        <v>0</v>
      </c>
      <c r="AV326" s="174">
        <v>0</v>
      </c>
      <c r="AW326" s="174">
        <v>0</v>
      </c>
      <c r="AX326" s="174">
        <v>0</v>
      </c>
      <c r="AY326" s="174">
        <v>0</v>
      </c>
      <c r="AZ326" s="174">
        <v>0</v>
      </c>
      <c r="BA326" s="174">
        <v>0</v>
      </c>
      <c r="BB326" s="175">
        <f t="shared" si="63"/>
        <v>1</v>
      </c>
      <c r="BC326" s="175">
        <f t="shared" si="63"/>
        <v>1</v>
      </c>
      <c r="BD326" s="175">
        <f t="shared" si="63"/>
        <v>1</v>
      </c>
      <c r="BE326" s="175">
        <f t="shared" si="62"/>
        <v>1</v>
      </c>
      <c r="BF326" s="175">
        <f t="shared" si="62"/>
        <v>1</v>
      </c>
      <c r="BG326" s="175">
        <f t="shared" si="62"/>
        <v>1</v>
      </c>
      <c r="BH326" s="175">
        <f t="shared" si="62"/>
        <v>1</v>
      </c>
      <c r="BI326" s="175">
        <f t="shared" si="62"/>
        <v>1</v>
      </c>
      <c r="BJ326" s="175">
        <f t="shared" si="62"/>
        <v>1</v>
      </c>
      <c r="BK326" s="175">
        <f t="shared" si="62"/>
        <v>1</v>
      </c>
      <c r="BL326" s="175">
        <f t="shared" si="62"/>
        <v>1</v>
      </c>
      <c r="BM326" s="175">
        <f t="shared" si="62"/>
        <v>1</v>
      </c>
    </row>
    <row r="327" spans="1:65" x14ac:dyDescent="0.35">
      <c r="A327" s="170" t="s">
        <v>65</v>
      </c>
      <c r="B327" s="170" t="str">
        <v>DSS</v>
      </c>
      <c r="C327" s="170" t="str">
        <v>Revenue NGTMA SOE</v>
      </c>
      <c r="D327" s="170" t="str">
        <v>RP M</v>
      </c>
      <c r="E327" s="170" t="str">
        <v>TR5</v>
      </c>
      <c r="F327" s="171" cm="1">
        <f t="array" ref="F327">SUM(IF(TARGET_TR5!$B$2:$B$2040=$A327,IF(TARGET_TR5!$C$2:$C$2040=$C327,IF(TARGET_TR5!$E$2:$E$2040=$E327,IF(TARGET_TR5!$W$1:$AH$1=F$2,TARGET_TR5!$W$2:$AH$2040)))))</f>
        <v>3874672600</v>
      </c>
      <c r="G327" s="171" cm="1">
        <f t="array" ref="G327">SUM(IF(TARGET_TR5!$B$2:$B$2040=$A327,IF(TARGET_TR5!$C$2:$C$2040=$C327,IF(TARGET_TR5!$E$2:$E$2040=$E327,IF(TARGET_TR5!$W$1:$AH$1=G$2,TARGET_TR5!$W$2:$AH$2040)))))</f>
        <v>8159363860</v>
      </c>
      <c r="H327" s="171" cm="1">
        <f t="array" ref="H327">SUM(IF(TARGET_TR5!$B$2:$B$2040=$A327,IF(TARGET_TR5!$C$2:$C$2040=$C327,IF(TARGET_TR5!$E$2:$E$2040=$E327,IF(TARGET_TR5!$W$1:$AH$1=H$2,TARGET_TR5!$W$2:$AH$2040)))))</f>
        <v>10846780000</v>
      </c>
      <c r="I327" s="171" cm="1">
        <f t="array" ref="I327">SUM(IF(TARGET_TR5!$B$2:$B$2040=$A327,IF(TARGET_TR5!$C$2:$C$2040=$C327,IF(TARGET_TR5!$E$2:$E$2040=$E327,IF(TARGET_TR5!$W$1:$AH$1=I$2,TARGET_TR5!$W$2:$AH$2040)))))</f>
        <v>12993368900</v>
      </c>
      <c r="J327" s="171" cm="1">
        <f t="array" ref="J327">SUM(IF(TARGET_TR5!$B$2:$B$2040=$A327,IF(TARGET_TR5!$C$2:$C$2040=$C327,IF(TARGET_TR5!$E$2:$E$2040=$E327,IF(TARGET_TR5!$W$1:$AH$1=J$2,TARGET_TR5!$W$2:$AH$2040)))))</f>
        <v>16762405790</v>
      </c>
      <c r="K327" s="171" cm="1">
        <f t="array" ref="K327">SUM(IF(TARGET_TR5!$B$2:$B$2040=$A327,IF(TARGET_TR5!$C$2:$C$2040=$C327,IF(TARGET_TR5!$E$2:$E$2040=$E327,IF(TARGET_TR5!$W$1:$AH$1=K$2,TARGET_TR5!$W$2:$AH$2040)))))</f>
        <v>20472480000</v>
      </c>
      <c r="L327" s="171" cm="1">
        <f t="array" ref="L327">SUM(IF(TARGET_TR5!$B$2:$B$2040=$A327,IF(TARGET_TR5!$C$2:$C$2040=$C327,IF(TARGET_TR5!$E$2:$E$2040=$E327,IF(TARGET_TR5!$W$1:$AH$1=L$2,TARGET_TR5!$W$2:$AH$2040)))))</f>
        <v>24460373065</v>
      </c>
      <c r="M327" s="171" cm="1">
        <f t="array" ref="M327">SUM(IF(TARGET_TR5!$B$2:$B$2040=$A327,IF(TARGET_TR5!$C$2:$C$2040=$C327,IF(TARGET_TR5!$E$2:$E$2040=$E327,IF(TARGET_TR5!$W$1:$AH$1=M$2,TARGET_TR5!$W$2:$AH$2040)))))</f>
        <v>28234646721.5</v>
      </c>
      <c r="N327" s="171" cm="1">
        <f t="array" ref="N327">SUM(IF(TARGET_TR5!$B$2:$B$2040=$A327,IF(TARGET_TR5!$C$2:$C$2040=$C327,IF(TARGET_TR5!$E$2:$E$2040=$E327,IF(TARGET_TR5!$W$1:$AH$1=N$2,TARGET_TR5!$W$2:$AH$2040)))))</f>
        <v>31822394500</v>
      </c>
      <c r="O327" s="171" cm="1">
        <f t="array" ref="O327">SUM(IF(TARGET_TR5!$B$2:$B$2040=$A327,IF(TARGET_TR5!$C$2:$C$2040=$C327,IF(TARGET_TR5!$E$2:$E$2040=$E327,IF(TARGET_TR5!$W$1:$AH$1=O$2,TARGET_TR5!$W$2:$AH$2040)))))</f>
        <v>35618119935</v>
      </c>
      <c r="P327" s="171" cm="1">
        <f t="array" ref="P327">SUM(IF(TARGET_TR5!$B$2:$B$2040=$A327,IF(TARGET_TR5!$C$2:$C$2040=$C327,IF(TARGET_TR5!$E$2:$E$2040=$E327,IF(TARGET_TR5!$W$1:$AH$1=P$2,TARGET_TR5!$W$2:$AH$2040)))))</f>
        <v>40131623128.5</v>
      </c>
      <c r="Q327" s="171" cm="1">
        <f t="array" ref="Q327">SUM(IF(TARGET_TR5!$B$2:$B$2040=$A327,IF(TARGET_TR5!$C$2:$C$2040=$C327,IF(TARGET_TR5!$E$2:$E$2040=$E327,IF(TARGET_TR5!$W$1:$AH$1=Q$2,TARGET_TR5!$W$2:$AH$2040)))))</f>
        <v>43789930000</v>
      </c>
      <c r="R327" s="171">
        <v>2074421491</v>
      </c>
      <c r="S327" s="171">
        <v>4418863391</v>
      </c>
      <c r="T327" s="171">
        <v>9664430691</v>
      </c>
      <c r="U327" s="171">
        <v>11978366891</v>
      </c>
      <c r="V327" s="171">
        <v>13946797391</v>
      </c>
      <c r="W327" s="171">
        <v>16020227891</v>
      </c>
      <c r="X327" s="171">
        <v>16020227891</v>
      </c>
      <c r="Y327" s="171">
        <v>16020227891</v>
      </c>
      <c r="Z327" s="171">
        <v>16020227891</v>
      </c>
      <c r="AA327" s="171">
        <v>16020227891</v>
      </c>
      <c r="AB327" s="171">
        <v>16020227891</v>
      </c>
      <c r="AC327" s="171">
        <v>16020227891</v>
      </c>
      <c r="AD327" s="171" cm="1">
        <f t="array" ref="AD327">SUM(IF(TARGET_TR5!$B$2:$B$2040=$A327,IF(TARGET_TR5!$C$2:$C$2040=$C327,IF(TARGET_TR5!$E$2:$E$2040=$E327,IF(TARGET_TR5!$F$1:$Q$1=AD$2,TARGET_TR5!$F$2:$Q$2040)))))</f>
        <v>3874672600</v>
      </c>
      <c r="AE327" s="171" cm="1">
        <f t="array" ref="AE327">SUM(IF(TARGET_TR5!$B$2:$B$2040=$A327,IF(TARGET_TR5!$C$2:$C$2040=$C327,IF(TARGET_TR5!$E$2:$E$2040=$E327,IF(TARGET_TR5!$F$1:$Q$1=AE$2,TARGET_TR5!$F$2:$Q$2040)))))</f>
        <v>4284691260</v>
      </c>
      <c r="AF327" s="171" cm="1">
        <f t="array" ref="AF327">SUM(IF(TARGET_TR5!$B$2:$B$2040=$A327,IF(TARGET_TR5!$C$2:$C$2040=$C327,IF(TARGET_TR5!$E$2:$E$2040=$E327,IF(TARGET_TR5!$F$1:$Q$1=AF$2,TARGET_TR5!$F$2:$Q$2040)))))</f>
        <v>2687416140</v>
      </c>
      <c r="AG327" s="171" cm="1">
        <f t="array" ref="AG327">SUM(IF(TARGET_TR5!$B$2:$B$2040=$A327,IF(TARGET_TR5!$C$2:$C$2040=$C327,IF(TARGET_TR5!$E$2:$E$2040=$E327,IF(TARGET_TR5!$F$1:$Q$1=AG$2,TARGET_TR5!$F$2:$Q$2040)))))</f>
        <v>2146588900.0000002</v>
      </c>
      <c r="AH327" s="171" cm="1">
        <f t="array" ref="AH327">SUM(IF(TARGET_TR5!$B$2:$B$2040=$A327,IF(TARGET_TR5!$C$2:$C$2040=$C327,IF(TARGET_TR5!$E$2:$E$2040=$E327,IF(TARGET_TR5!$F$1:$Q$1=AH$2,TARGET_TR5!$F$2:$Q$2040)))))</f>
        <v>3769036890</v>
      </c>
      <c r="AI327" s="171" cm="1">
        <f t="array" ref="AI327">SUM(IF(TARGET_TR5!$B$2:$B$2040=$A327,IF(TARGET_TR5!$C$2:$C$2040=$C327,IF(TARGET_TR5!$E$2:$E$2040=$E327,IF(TARGET_TR5!$F$1:$Q$1=AI$2,TARGET_TR5!$F$2:$Q$2040)))))</f>
        <v>3710074209.9999995</v>
      </c>
      <c r="AJ327" s="171" cm="1">
        <f t="array" ref="AJ327">SUM(IF(TARGET_TR5!$B$2:$B$2040=$A327,IF(TARGET_TR5!$C$2:$C$2040=$C327,IF(TARGET_TR5!$E$2:$E$2040=$E327,IF(TARGET_TR5!$F$1:$Q$1=AJ$2,TARGET_TR5!$F$2:$Q$2040)))))</f>
        <v>3987893065</v>
      </c>
      <c r="AK327" s="171" cm="1">
        <f t="array" ref="AK327">SUM(IF(TARGET_TR5!$B$2:$B$2040=$A327,IF(TARGET_TR5!$C$2:$C$2040=$C327,IF(TARGET_TR5!$E$2:$E$2040=$E327,IF(TARGET_TR5!$F$1:$Q$1=AK$2,TARGET_TR5!$F$2:$Q$2040)))))</f>
        <v>3774273656.5</v>
      </c>
      <c r="AL327" s="171" cm="1">
        <f t="array" ref="AL327">SUM(IF(TARGET_TR5!$B$2:$B$2040=$A327,IF(TARGET_TR5!$C$2:$C$2040=$C327,IF(TARGET_TR5!$E$2:$E$2040=$E327,IF(TARGET_TR5!$F$1:$Q$1=AL$2,TARGET_TR5!$F$2:$Q$2040)))))</f>
        <v>3587747778.5</v>
      </c>
      <c r="AM327" s="171" cm="1">
        <f t="array" ref="AM327">SUM(IF(TARGET_TR5!$B$2:$B$2040=$A327,IF(TARGET_TR5!$C$2:$C$2040=$C327,IF(TARGET_TR5!$E$2:$E$2040=$E327,IF(TARGET_TR5!$F$1:$Q$1=AM$2,TARGET_TR5!$F$2:$Q$2040)))))</f>
        <v>3795725435</v>
      </c>
      <c r="AN327" s="171" cm="1">
        <f t="array" ref="AN327">SUM(IF(TARGET_TR5!$B$2:$B$2040=$A327,IF(TARGET_TR5!$C$2:$C$2040=$C327,IF(TARGET_TR5!$E$2:$E$2040=$E327,IF(TARGET_TR5!$F$1:$Q$1=AN$2,TARGET_TR5!$F$2:$Q$2040)))))</f>
        <v>4513503193.5</v>
      </c>
      <c r="AO327" s="171" cm="1">
        <f t="array" ref="AO327">SUM(IF(TARGET_TR5!$B$2:$B$2040=$A327,IF(TARGET_TR5!$C$2:$C$2040=$C327,IF(TARGET_TR5!$E$2:$E$2040=$E327,IF(TARGET_TR5!$F$1:$Q$1=AO$2,TARGET_TR5!$F$2:$Q$2040)))))</f>
        <v>3658306871.5</v>
      </c>
      <c r="AP327" s="171">
        <v>2074421491</v>
      </c>
      <c r="AQ327" s="171">
        <v>2344441900</v>
      </c>
      <c r="AR327" s="171">
        <v>5245567300</v>
      </c>
      <c r="AS327" s="171">
        <v>2313936200</v>
      </c>
      <c r="AT327" s="171">
        <v>1968430500</v>
      </c>
      <c r="AU327" s="171">
        <v>2073430500</v>
      </c>
      <c r="AV327" s="171">
        <v>0</v>
      </c>
      <c r="AW327" s="171">
        <v>0</v>
      </c>
      <c r="AX327" s="171">
        <v>0</v>
      </c>
      <c r="AY327" s="171">
        <v>0</v>
      </c>
      <c r="AZ327" s="171">
        <v>0</v>
      </c>
      <c r="BA327" s="171">
        <v>0</v>
      </c>
      <c r="BB327" s="172">
        <f t="shared" si="63"/>
        <v>0.53537981273566182</v>
      </c>
      <c r="BC327" s="172">
        <f t="shared" si="63"/>
        <v>0.54156959621114387</v>
      </c>
      <c r="BD327" s="172">
        <f t="shared" si="63"/>
        <v>0.89099536369318821</v>
      </c>
      <c r="BE327" s="172">
        <f t="shared" si="62"/>
        <v>0.92188307614355502</v>
      </c>
      <c r="BF327" s="172">
        <f t="shared" si="62"/>
        <v>0.83202838337920948</v>
      </c>
      <c r="BG327" s="172">
        <f t="shared" si="62"/>
        <v>0.78252502339726304</v>
      </c>
      <c r="BH327" s="172">
        <f t="shared" si="62"/>
        <v>0.65494617961993051</v>
      </c>
      <c r="BI327" s="172">
        <f t="shared" si="62"/>
        <v>0.56739608074504377</v>
      </c>
      <c r="BJ327" s="172">
        <f t="shared" si="62"/>
        <v>0.50342622366145329</v>
      </c>
      <c r="BK327" s="172">
        <f t="shared" si="62"/>
        <v>0.44977747057496398</v>
      </c>
      <c r="BL327" s="172">
        <f t="shared" si="62"/>
        <v>0.3991921243679532</v>
      </c>
      <c r="BM327" s="172">
        <f t="shared" si="62"/>
        <v>0.36584273806786172</v>
      </c>
    </row>
    <row r="328" spans="1:65" x14ac:dyDescent="0.35">
      <c r="A328" s="173" t="s">
        <v>65</v>
      </c>
      <c r="B328" s="173" t="str">
        <v>DSS</v>
      </c>
      <c r="C328" s="173" t="str">
        <v>Revenue NGTMA SOE</v>
      </c>
      <c r="D328" s="173" t="str">
        <v>RP M</v>
      </c>
      <c r="E328" s="173" t="str">
        <v>PAPUA</v>
      </c>
      <c r="F328" s="174" cm="1">
        <f t="array" ref="F328">SUM(IF(TARGET_TR5!$B$2:$B$2040=$A328,IF(TARGET_TR5!$C$2:$C$2040=$C328,IF(TARGET_TR5!$E$2:$E$2040=$E328,IF(TARGET_TR5!$W$1:$AH$1=F$2,TARGET_TR5!$W$2:$AH$2040)))))</f>
        <v>1187228473.9170315</v>
      </c>
      <c r="G328" s="174" cm="1">
        <f t="array" ref="G328">SUM(IF(TARGET_TR5!$B$2:$B$2040=$A328,IF(TARGET_TR5!$C$2:$C$2040=$C328,IF(TARGET_TR5!$E$2:$E$2040=$E328,IF(TARGET_TR5!$W$1:$AH$1=G$2,TARGET_TR5!$W$2:$AH$2040)))))</f>
        <v>2500089711.7453432</v>
      </c>
      <c r="H328" s="174" cm="1">
        <f t="array" ref="H328">SUM(IF(TARGET_TR5!$B$2:$B$2040=$A328,IF(TARGET_TR5!$C$2:$C$2040=$C328,IF(TARGET_TR5!$E$2:$E$2040=$E328,IF(TARGET_TR5!$W$1:$AH$1=H$2,TARGET_TR5!$W$2:$AH$2040)))))</f>
        <v>3323533984.8620448</v>
      </c>
      <c r="I328" s="174" cm="1">
        <f t="array" ref="I328">SUM(IF(TARGET_TR5!$B$2:$B$2040=$A328,IF(TARGET_TR5!$C$2:$C$2040=$C328,IF(TARGET_TR5!$E$2:$E$2040=$E328,IF(TARGET_TR5!$W$1:$AH$1=I$2,TARGET_TR5!$W$2:$AH$2040)))))</f>
        <v>3981264773.2322001</v>
      </c>
      <c r="J328" s="174" cm="1">
        <f t="array" ref="J328">SUM(IF(TARGET_TR5!$B$2:$B$2040=$A328,IF(TARGET_TR5!$C$2:$C$2040=$C328,IF(TARGET_TR5!$E$2:$E$2040=$E328,IF(TARGET_TR5!$W$1:$AH$1=J$2,TARGET_TR5!$W$2:$AH$2040)))))</f>
        <v>5136125680.7193756</v>
      </c>
      <c r="K328" s="174" cm="1">
        <f t="array" ref="K328">SUM(IF(TARGET_TR5!$B$2:$B$2040=$A328,IF(TARGET_TR5!$C$2:$C$2040=$C328,IF(TARGET_TR5!$E$2:$E$2040=$E328,IF(TARGET_TR5!$W$1:$AH$1=K$2,TARGET_TR5!$W$2:$AH$2040)))))</f>
        <v>6272919984.9548454</v>
      </c>
      <c r="L328" s="174" cm="1">
        <f t="array" ref="L328">SUM(IF(TARGET_TR5!$B$2:$B$2040=$A328,IF(TARGET_TR5!$C$2:$C$2040=$C328,IF(TARGET_TR5!$E$2:$E$2040=$E328,IF(TARGET_TR5!$W$1:$AH$1=L$2,TARGET_TR5!$W$2:$AH$2040)))))</f>
        <v>7494840050.5893621</v>
      </c>
      <c r="M328" s="174" cm="1">
        <f t="array" ref="M328">SUM(IF(TARGET_TR5!$B$2:$B$2040=$A328,IF(TARGET_TR5!$C$2:$C$2040=$C328,IF(TARGET_TR5!$E$2:$E$2040=$E328,IF(TARGET_TR5!$W$1:$AH$1=M$2,TARGET_TR5!$W$2:$AH$2040)))))</f>
        <v>8651305542.2419338</v>
      </c>
      <c r="N328" s="174" cm="1">
        <f t="array" ref="N328">SUM(IF(TARGET_TR5!$B$2:$B$2040=$A328,IF(TARGET_TR5!$C$2:$C$2040=$C328,IF(TARGET_TR5!$E$2:$E$2040=$E328,IF(TARGET_TR5!$W$1:$AH$1=N$2,TARGET_TR5!$W$2:$AH$2040)))))</f>
        <v>9750618118.9659061</v>
      </c>
      <c r="O328" s="174" cm="1">
        <f t="array" ref="O328">SUM(IF(TARGET_TR5!$B$2:$B$2040=$A328,IF(TARGET_TR5!$C$2:$C$2040=$C328,IF(TARGET_TR5!$E$2:$E$2040=$E328,IF(TARGET_TR5!$W$1:$AH$1=O$2,TARGET_TR5!$W$2:$AH$2040)))))</f>
        <v>10913656594.940138</v>
      </c>
      <c r="P328" s="174" cm="1">
        <f t="array" ref="P328">SUM(IF(TARGET_TR5!$B$2:$B$2040=$A328,IF(TARGET_TR5!$C$2:$C$2040=$C328,IF(TARGET_TR5!$E$2:$E$2040=$E328,IF(TARGET_TR5!$W$1:$AH$1=P$2,TARGET_TR5!$W$2:$AH$2040)))))</f>
        <v>12296627509.292658</v>
      </c>
      <c r="Q328" s="174" cm="1">
        <f t="array" ref="Q328">SUM(IF(TARGET_TR5!$B$2:$B$2040=$A328,IF(TARGET_TR5!$C$2:$C$2040=$C328,IF(TARGET_TR5!$E$2:$E$2040=$E328,IF(TARGET_TR5!$W$1:$AH$1=Q$2,TARGET_TR5!$W$2:$AH$2040)))))</f>
        <v>13417559916.374262</v>
      </c>
      <c r="R328" s="174">
        <v>65500000</v>
      </c>
      <c r="S328" s="174">
        <v>131000000</v>
      </c>
      <c r="T328" s="174">
        <v>196500000</v>
      </c>
      <c r="U328" s="174">
        <v>262000000</v>
      </c>
      <c r="V328" s="174">
        <v>327500000</v>
      </c>
      <c r="W328" s="174">
        <v>393000000</v>
      </c>
      <c r="X328" s="174">
        <v>393000000</v>
      </c>
      <c r="Y328" s="174">
        <v>393000000</v>
      </c>
      <c r="Z328" s="174">
        <v>393000000</v>
      </c>
      <c r="AA328" s="174">
        <v>393000000</v>
      </c>
      <c r="AB328" s="174">
        <v>393000000</v>
      </c>
      <c r="AC328" s="174">
        <v>393000000</v>
      </c>
      <c r="AD328" s="174" cm="1">
        <f t="array" ref="AD328">SUM(IF(TARGET_TR5!$B$2:$B$2040=$A328,IF(TARGET_TR5!$C$2:$C$2040=$C328,IF(TARGET_TR5!$E$2:$E$2040=$E328,IF(TARGET_TR5!$F$1:$Q$1=AD$2,TARGET_TR5!$F$2:$Q$2040)))))</f>
        <v>1187228473.9170315</v>
      </c>
      <c r="AE328" s="174" cm="1">
        <f t="array" ref="AE328">SUM(IF(TARGET_TR5!$B$2:$B$2040=$A328,IF(TARGET_TR5!$C$2:$C$2040=$C328,IF(TARGET_TR5!$E$2:$E$2040=$E328,IF(TARGET_TR5!$F$1:$Q$1=AE$2,TARGET_TR5!$F$2:$Q$2040)))))</f>
        <v>1312861237.8283119</v>
      </c>
      <c r="AF328" s="174" cm="1">
        <f t="array" ref="AF328">SUM(IF(TARGET_TR5!$B$2:$B$2040=$A328,IF(TARGET_TR5!$C$2:$C$2040=$C328,IF(TARGET_TR5!$E$2:$E$2040=$E328,IF(TARGET_TR5!$F$1:$Q$1=AF$2,TARGET_TR5!$F$2:$Q$2040)))))</f>
        <v>823444273.11670148</v>
      </c>
      <c r="AG328" s="174" cm="1">
        <f t="array" ref="AG328">SUM(IF(TARGET_TR5!$B$2:$B$2040=$A328,IF(TARGET_TR5!$C$2:$C$2040=$C328,IF(TARGET_TR5!$E$2:$E$2040=$E328,IF(TARGET_TR5!$F$1:$Q$1=AG$2,TARGET_TR5!$F$2:$Q$2040)))))</f>
        <v>657730788.37015545</v>
      </c>
      <c r="AH328" s="174" cm="1">
        <f t="array" ref="AH328">SUM(IF(TARGET_TR5!$B$2:$B$2040=$A328,IF(TARGET_TR5!$C$2:$C$2040=$C328,IF(TARGET_TR5!$E$2:$E$2040=$E328,IF(TARGET_TR5!$F$1:$Q$1=AH$2,TARGET_TR5!$F$2:$Q$2040)))))</f>
        <v>1154860907.4871757</v>
      </c>
      <c r="AI328" s="174" cm="1">
        <f t="array" ref="AI328">SUM(IF(TARGET_TR5!$B$2:$B$2040=$A328,IF(TARGET_TR5!$C$2:$C$2040=$C328,IF(TARGET_TR5!$E$2:$E$2040=$E328,IF(TARGET_TR5!$F$1:$Q$1=AI$2,TARGET_TR5!$F$2:$Q$2040)))))</f>
        <v>1136794304.2354693</v>
      </c>
      <c r="AJ328" s="174" cm="1">
        <f t="array" ref="AJ328">SUM(IF(TARGET_TR5!$B$2:$B$2040=$A328,IF(TARGET_TR5!$C$2:$C$2040=$C328,IF(TARGET_TR5!$E$2:$E$2040=$E328,IF(TARGET_TR5!$F$1:$Q$1=AJ$2,TARGET_TR5!$F$2:$Q$2040)))))</f>
        <v>1221920065.6345167</v>
      </c>
      <c r="AK328" s="174" cm="1">
        <f t="array" ref="AK328">SUM(IF(TARGET_TR5!$B$2:$B$2040=$A328,IF(TARGET_TR5!$C$2:$C$2040=$C328,IF(TARGET_TR5!$E$2:$E$2040=$E328,IF(TARGET_TR5!$F$1:$Q$1=AK$2,TARGET_TR5!$F$2:$Q$2040)))))</f>
        <v>1156465491.6525722</v>
      </c>
      <c r="AL328" s="174" cm="1">
        <f t="array" ref="AL328">SUM(IF(TARGET_TR5!$B$2:$B$2040=$A328,IF(TARGET_TR5!$C$2:$C$2040=$C328,IF(TARGET_TR5!$E$2:$E$2040=$E328,IF(TARGET_TR5!$F$1:$Q$1=AL$2,TARGET_TR5!$F$2:$Q$2040)))))</f>
        <v>1099312576.7239728</v>
      </c>
      <c r="AM328" s="174" cm="1">
        <f t="array" ref="AM328">SUM(IF(TARGET_TR5!$B$2:$B$2040=$A328,IF(TARGET_TR5!$C$2:$C$2040=$C328,IF(TARGET_TR5!$E$2:$E$2040=$E328,IF(TARGET_TR5!$F$1:$Q$1=AM$2,TARGET_TR5!$F$2:$Q$2040)))))</f>
        <v>1163038475.974231</v>
      </c>
      <c r="AN328" s="174" cm="1">
        <f t="array" ref="AN328">SUM(IF(TARGET_TR5!$B$2:$B$2040=$A328,IF(TARGET_TR5!$C$2:$C$2040=$C328,IF(TARGET_TR5!$E$2:$E$2040=$E328,IF(TARGET_TR5!$F$1:$Q$1=AN$2,TARGET_TR5!$F$2:$Q$2040)))))</f>
        <v>1382970914.3525193</v>
      </c>
      <c r="AO328" s="174" cm="1">
        <f t="array" ref="AO328">SUM(IF(TARGET_TR5!$B$2:$B$2040=$A328,IF(TARGET_TR5!$C$2:$C$2040=$C328,IF(TARGET_TR5!$E$2:$E$2040=$E328,IF(TARGET_TR5!$F$1:$Q$1=AO$2,TARGET_TR5!$F$2:$Q$2040)))))</f>
        <v>1120932407.0816035</v>
      </c>
      <c r="AP328" s="174">
        <v>65500000</v>
      </c>
      <c r="AQ328" s="174">
        <v>65500000</v>
      </c>
      <c r="AR328" s="174">
        <v>65500000</v>
      </c>
      <c r="AS328" s="174">
        <v>65500000</v>
      </c>
      <c r="AT328" s="174">
        <v>65500000</v>
      </c>
      <c r="AU328" s="174">
        <v>65500000</v>
      </c>
      <c r="AV328" s="174">
        <v>0</v>
      </c>
      <c r="AW328" s="174">
        <v>0</v>
      </c>
      <c r="AX328" s="174">
        <v>0</v>
      </c>
      <c r="AY328" s="174">
        <v>0</v>
      </c>
      <c r="AZ328" s="174">
        <v>0</v>
      </c>
      <c r="BA328" s="174">
        <v>0</v>
      </c>
      <c r="BB328" s="175">
        <f t="shared" si="63"/>
        <v>5.5170509669377601E-2</v>
      </c>
      <c r="BC328" s="175">
        <f t="shared" si="63"/>
        <v>5.2398119709291271E-2</v>
      </c>
      <c r="BD328" s="175">
        <f t="shared" si="63"/>
        <v>5.9123812452351508E-2</v>
      </c>
      <c r="BE328" s="175">
        <f t="shared" si="62"/>
        <v>6.580823304230897E-2</v>
      </c>
      <c r="BF328" s="175">
        <f t="shared" si="62"/>
        <v>6.3764015983761857E-2</v>
      </c>
      <c r="BG328" s="175">
        <f t="shared" si="62"/>
        <v>6.2650249157104293E-2</v>
      </c>
      <c r="BH328" s="175">
        <f t="shared" si="62"/>
        <v>5.2436075666364108E-2</v>
      </c>
      <c r="BI328" s="175">
        <f t="shared" si="62"/>
        <v>4.5426669776149925E-2</v>
      </c>
      <c r="BJ328" s="175">
        <f t="shared" si="62"/>
        <v>4.030513709029139E-2</v>
      </c>
      <c r="BK328" s="175">
        <f t="shared" si="62"/>
        <v>3.6009929081166549E-2</v>
      </c>
      <c r="BL328" s="175">
        <f t="shared" si="62"/>
        <v>3.195998249951109E-2</v>
      </c>
      <c r="BM328" s="175">
        <f t="shared" si="62"/>
        <v>2.9289975409045745E-2</v>
      </c>
    </row>
    <row r="329" spans="1:65" x14ac:dyDescent="0.35">
      <c r="A329" s="173" t="s">
        <v>65</v>
      </c>
      <c r="B329" s="173" t="str">
        <v>DSS</v>
      </c>
      <c r="C329" s="173" t="str">
        <v>Revenue NGTMA SOE</v>
      </c>
      <c r="D329" s="173" t="str">
        <v>RP M</v>
      </c>
      <c r="E329" s="173" t="str">
        <v>PAPUA BARAT</v>
      </c>
      <c r="F329" s="174" cm="1">
        <f t="array" ref="F329">SUM(IF(TARGET_TR5!$B$2:$B$2040=$A329,IF(TARGET_TR5!$C$2:$C$2040=$C329,IF(TARGET_TR5!$E$2:$E$2040=$E329,IF(TARGET_TR5!$W$1:$AH$1=F$2,TARGET_TR5!$W$2:$AH$2040)))))</f>
        <v>610388389.42469633</v>
      </c>
      <c r="G329" s="174" cm="1">
        <f t="array" ref="G329">SUM(IF(TARGET_TR5!$B$2:$B$2040=$A329,IF(TARGET_TR5!$C$2:$C$2040=$C329,IF(TARGET_TR5!$E$2:$E$2040=$E329,IF(TARGET_TR5!$W$1:$AH$1=G$2,TARGET_TR5!$W$2:$AH$2040)))))</f>
        <v>1285368205.1060195</v>
      </c>
      <c r="H329" s="174" cm="1">
        <f t="array" ref="H329">SUM(IF(TARGET_TR5!$B$2:$B$2040=$A329,IF(TARGET_TR5!$C$2:$C$2040=$C329,IF(TARGET_TR5!$E$2:$E$2040=$E329,IF(TARGET_TR5!$W$1:$AH$1=H$2,TARGET_TR5!$W$2:$AH$2040)))))</f>
        <v>1708724648.024199</v>
      </c>
      <c r="I329" s="174" cm="1">
        <f t="array" ref="I329">SUM(IF(TARGET_TR5!$B$2:$B$2040=$A329,IF(TARGET_TR5!$C$2:$C$2040=$C329,IF(TARGET_TR5!$E$2:$E$2040=$E329,IF(TARGET_TR5!$W$1:$AH$1=I$2,TARGET_TR5!$W$2:$AH$2040)))))</f>
        <v>2046883010.4695656</v>
      </c>
      <c r="J329" s="174" cm="1">
        <f t="array" ref="J329">SUM(IF(TARGET_TR5!$B$2:$B$2040=$A329,IF(TARGET_TR5!$C$2:$C$2040=$C329,IF(TARGET_TR5!$E$2:$E$2040=$E329,IF(TARGET_TR5!$W$1:$AH$1=J$2,TARGET_TR5!$W$2:$AH$2040)))))</f>
        <v>2640630300.7488441</v>
      </c>
      <c r="K329" s="174" cm="1">
        <f t="array" ref="K329">SUM(IF(TARGET_TR5!$B$2:$B$2040=$A329,IF(TARGET_TR5!$C$2:$C$2040=$C329,IF(TARGET_TR5!$E$2:$E$2040=$E329,IF(TARGET_TR5!$W$1:$AH$1=K$2,TARGET_TR5!$W$2:$AH$2040)))))</f>
        <v>3225089029.3877497</v>
      </c>
      <c r="L329" s="174" cm="1">
        <f t="array" ref="L329">SUM(IF(TARGET_TR5!$B$2:$B$2040=$A329,IF(TARGET_TR5!$C$2:$C$2040=$C329,IF(TARGET_TR5!$E$2:$E$2040=$E329,IF(TARGET_TR5!$W$1:$AH$1=L$2,TARGET_TR5!$W$2:$AH$2040)))))</f>
        <v>3853313366.3661222</v>
      </c>
      <c r="M329" s="174" cm="1">
        <f t="array" ref="M329">SUM(IF(TARGET_TR5!$B$2:$B$2040=$A329,IF(TARGET_TR5!$C$2:$C$2040=$C329,IF(TARGET_TR5!$E$2:$E$2040=$E329,IF(TARGET_TR5!$W$1:$AH$1=M$2,TARGET_TR5!$W$2:$AH$2040)))))</f>
        <v>4447885619.6293001</v>
      </c>
      <c r="N329" s="174" cm="1">
        <f t="array" ref="N329">SUM(IF(TARGET_TR5!$B$2:$B$2040=$A329,IF(TARGET_TR5!$C$2:$C$2040=$C329,IF(TARGET_TR5!$E$2:$E$2040=$E329,IF(TARGET_TR5!$W$1:$AH$1=N$2,TARGET_TR5!$W$2:$AH$2040)))))</f>
        <v>5013073911.4557238</v>
      </c>
      <c r="O329" s="174" cm="1">
        <f t="array" ref="O329">SUM(IF(TARGET_TR5!$B$2:$B$2040=$A329,IF(TARGET_TR5!$C$2:$C$2040=$C329,IF(TARGET_TR5!$E$2:$E$2040=$E329,IF(TARGET_TR5!$W$1:$AH$1=O$2,TARGET_TR5!$W$2:$AH$2040)))))</f>
        <v>5611025525.4754486</v>
      </c>
      <c r="P329" s="174" cm="1">
        <f t="array" ref="P329">SUM(IF(TARGET_TR5!$B$2:$B$2040=$A329,IF(TARGET_TR5!$C$2:$C$2040=$C329,IF(TARGET_TR5!$E$2:$E$2040=$E329,IF(TARGET_TR5!$W$1:$AH$1=P$2,TARGET_TR5!$W$2:$AH$2040)))))</f>
        <v>6322050747.3080463</v>
      </c>
      <c r="Q329" s="174" cm="1">
        <f t="array" ref="Q329">SUM(IF(TARGET_TR5!$B$2:$B$2040=$A329,IF(TARGET_TR5!$C$2:$C$2040=$C329,IF(TARGET_TR5!$E$2:$E$2040=$E329,IF(TARGET_TR5!$W$1:$AH$1=Q$2,TARGET_TR5!$W$2:$AH$2040)))))</f>
        <v>6898354417.2790737</v>
      </c>
      <c r="R329" s="174">
        <v>0</v>
      </c>
      <c r="S329" s="174">
        <v>271011400</v>
      </c>
      <c r="T329" s="174">
        <v>3548148200</v>
      </c>
      <c r="U329" s="174">
        <v>3683653900</v>
      </c>
      <c r="V329" s="174">
        <v>3683653900</v>
      </c>
      <c r="W329" s="174">
        <v>3683653900</v>
      </c>
      <c r="X329" s="174">
        <v>3683653900</v>
      </c>
      <c r="Y329" s="174">
        <v>3683653900</v>
      </c>
      <c r="Z329" s="174">
        <v>3683653900</v>
      </c>
      <c r="AA329" s="174">
        <v>3683653900</v>
      </c>
      <c r="AB329" s="174">
        <v>3683653900</v>
      </c>
      <c r="AC329" s="174">
        <v>3683653900</v>
      </c>
      <c r="AD329" s="174" cm="1">
        <f t="array" ref="AD329">SUM(IF(TARGET_TR5!$B$2:$B$2040=$A329,IF(TARGET_TR5!$C$2:$C$2040=$C329,IF(TARGET_TR5!$E$2:$E$2040=$E329,IF(TARGET_TR5!$F$1:$Q$1=AD$2,TARGET_TR5!$F$2:$Q$2040)))))</f>
        <v>610388389.42469633</v>
      </c>
      <c r="AE329" s="174" cm="1">
        <f t="array" ref="AE329">SUM(IF(TARGET_TR5!$B$2:$B$2040=$A329,IF(TARGET_TR5!$C$2:$C$2040=$C329,IF(TARGET_TR5!$E$2:$E$2040=$E329,IF(TARGET_TR5!$F$1:$Q$1=AE$2,TARGET_TR5!$F$2:$Q$2040)))))</f>
        <v>674979815.68132305</v>
      </c>
      <c r="AF329" s="174" cm="1">
        <f t="array" ref="AF329">SUM(IF(TARGET_TR5!$B$2:$B$2040=$A329,IF(TARGET_TR5!$C$2:$C$2040=$C329,IF(TARGET_TR5!$E$2:$E$2040=$E329,IF(TARGET_TR5!$F$1:$Q$1=AF$2,TARGET_TR5!$F$2:$Q$2040)))))</f>
        <v>423356442.91817951</v>
      </c>
      <c r="AG329" s="174" cm="1">
        <f t="array" ref="AG329">SUM(IF(TARGET_TR5!$B$2:$B$2040=$A329,IF(TARGET_TR5!$C$2:$C$2040=$C329,IF(TARGET_TR5!$E$2:$E$2040=$E329,IF(TARGET_TR5!$F$1:$Q$1=AG$2,TARGET_TR5!$F$2:$Q$2040)))))</f>
        <v>338158362.44536656</v>
      </c>
      <c r="AH329" s="174" cm="1">
        <f t="array" ref="AH329">SUM(IF(TARGET_TR5!$B$2:$B$2040=$A329,IF(TARGET_TR5!$C$2:$C$2040=$C329,IF(TARGET_TR5!$E$2:$E$2040=$E329,IF(TARGET_TR5!$F$1:$Q$1=AH$2,TARGET_TR5!$F$2:$Q$2040)))))</f>
        <v>593747290.2792784</v>
      </c>
      <c r="AI329" s="174" cm="1">
        <f t="array" ref="AI329">SUM(IF(TARGET_TR5!$B$2:$B$2040=$A329,IF(TARGET_TR5!$C$2:$C$2040=$C329,IF(TARGET_TR5!$E$2:$E$2040=$E329,IF(TARGET_TR5!$F$1:$Q$1=AI$2,TARGET_TR5!$F$2:$Q$2040)))))</f>
        <v>584458728.63890553</v>
      </c>
      <c r="AJ329" s="174" cm="1">
        <f t="array" ref="AJ329">SUM(IF(TARGET_TR5!$B$2:$B$2040=$A329,IF(TARGET_TR5!$C$2:$C$2040=$C329,IF(TARGET_TR5!$E$2:$E$2040=$E329,IF(TARGET_TR5!$F$1:$Q$1=AJ$2,TARGET_TR5!$F$2:$Q$2040)))))</f>
        <v>628224336.97837234</v>
      </c>
      <c r="AK329" s="174" cm="1">
        <f t="array" ref="AK329">SUM(IF(TARGET_TR5!$B$2:$B$2040=$A329,IF(TARGET_TR5!$C$2:$C$2040=$C329,IF(TARGET_TR5!$E$2:$E$2040=$E329,IF(TARGET_TR5!$F$1:$Q$1=AK$2,TARGET_TR5!$F$2:$Q$2040)))))</f>
        <v>594572253.26317751</v>
      </c>
      <c r="AL329" s="174" cm="1">
        <f t="array" ref="AL329">SUM(IF(TARGET_TR5!$B$2:$B$2040=$A329,IF(TARGET_TR5!$C$2:$C$2040=$C329,IF(TARGET_TR5!$E$2:$E$2040=$E329,IF(TARGET_TR5!$F$1:$Q$1=AL$2,TARGET_TR5!$F$2:$Q$2040)))))</f>
        <v>565188291.82642353</v>
      </c>
      <c r="AM329" s="174" cm="1">
        <f t="array" ref="AM329">SUM(IF(TARGET_TR5!$B$2:$B$2040=$A329,IF(TARGET_TR5!$C$2:$C$2040=$C329,IF(TARGET_TR5!$E$2:$E$2040=$E329,IF(TARGET_TR5!$F$1:$Q$1=AM$2,TARGET_TR5!$F$2:$Q$2040)))))</f>
        <v>597951614.0197252</v>
      </c>
      <c r="AN329" s="174" cm="1">
        <f t="array" ref="AN329">SUM(IF(TARGET_TR5!$B$2:$B$2040=$A329,IF(TARGET_TR5!$C$2:$C$2040=$C329,IF(TARGET_TR5!$E$2:$E$2040=$E329,IF(TARGET_TR5!$F$1:$Q$1=AN$2,TARGET_TR5!$F$2:$Q$2040)))))</f>
        <v>711025221.83259785</v>
      </c>
      <c r="AO329" s="174" cm="1">
        <f t="array" ref="AO329">SUM(IF(TARGET_TR5!$B$2:$B$2040=$A329,IF(TARGET_TR5!$C$2:$C$2040=$C329,IF(TARGET_TR5!$E$2:$E$2040=$E329,IF(TARGET_TR5!$F$1:$Q$1=AO$2,TARGET_TR5!$F$2:$Q$2040)))))</f>
        <v>576303669.97102785</v>
      </c>
      <c r="AP329" s="174">
        <v>0</v>
      </c>
      <c r="AQ329" s="174">
        <v>271011400</v>
      </c>
      <c r="AR329" s="174">
        <v>3277136800</v>
      </c>
      <c r="AS329" s="174">
        <v>135505700</v>
      </c>
      <c r="AT329" s="174">
        <v>0</v>
      </c>
      <c r="AU329" s="174">
        <v>0</v>
      </c>
      <c r="AV329" s="174">
        <v>0</v>
      </c>
      <c r="AW329" s="174">
        <v>0</v>
      </c>
      <c r="AX329" s="174">
        <v>0</v>
      </c>
      <c r="AY329" s="174">
        <v>0</v>
      </c>
      <c r="AZ329" s="174">
        <v>0</v>
      </c>
      <c r="BA329" s="174">
        <v>0</v>
      </c>
      <c r="BB329" s="175">
        <f t="shared" si="63"/>
        <v>0</v>
      </c>
      <c r="BC329" s="175">
        <f t="shared" si="63"/>
        <v>0.21084339796443502</v>
      </c>
      <c r="BD329" s="175">
        <f t="shared" si="63"/>
        <v>2.0764891547053699</v>
      </c>
      <c r="BE329" s="175">
        <f t="shared" si="62"/>
        <v>1.799640663955167</v>
      </c>
      <c r="BF329" s="175">
        <f t="shared" si="62"/>
        <v>1.3949903926177663</v>
      </c>
      <c r="BG329" s="175">
        <f t="shared" si="62"/>
        <v>1.1421867323455888</v>
      </c>
      <c r="BH329" s="175">
        <f t="shared" si="62"/>
        <v>0.9559704985722145</v>
      </c>
      <c r="BI329" s="175">
        <f t="shared" si="62"/>
        <v>0.8281808965013373</v>
      </c>
      <c r="BJ329" s="175">
        <f t="shared" si="62"/>
        <v>0.73480941335858352</v>
      </c>
      <c r="BK329" s="175">
        <f t="shared" si="62"/>
        <v>0.65650278781932059</v>
      </c>
      <c r="BL329" s="175">
        <f t="shared" si="62"/>
        <v>0.58266756266841324</v>
      </c>
      <c r="BM329" s="175">
        <f t="shared" si="62"/>
        <v>0.53399023552242308</v>
      </c>
    </row>
    <row r="330" spans="1:65" x14ac:dyDescent="0.35">
      <c r="A330" s="173" t="s">
        <v>65</v>
      </c>
      <c r="B330" s="173" t="str">
        <v>DSS</v>
      </c>
      <c r="C330" s="173" t="str">
        <v>Revenue NGTMA SOE</v>
      </c>
      <c r="D330" s="173" t="str">
        <v>RP M</v>
      </c>
      <c r="E330" s="173" t="str">
        <v>SULBAGSEL</v>
      </c>
      <c r="F330" s="174" cm="1">
        <f t="array" ref="F330">SUM(IF(TARGET_TR5!$B$2:$B$2040=$A330,IF(TARGET_TR5!$C$2:$C$2040=$C330,IF(TARGET_TR5!$E$2:$E$2040=$E330,IF(TARGET_TR5!$W$1:$AH$1=F$2,TARGET_TR5!$W$2:$AH$2040)))))</f>
        <v>305701314.54447794</v>
      </c>
      <c r="G330" s="174" cm="1">
        <f t="array" ref="G330">SUM(IF(TARGET_TR5!$B$2:$B$2040=$A330,IF(TARGET_TR5!$C$2:$C$2040=$C330,IF(TARGET_TR5!$E$2:$E$2040=$E330,IF(TARGET_TR5!$W$1:$AH$1=G$2,TARGET_TR5!$W$2:$AH$2040)))))</f>
        <v>643752005.74332547</v>
      </c>
      <c r="H330" s="174" cm="1">
        <f t="array" ref="H330">SUM(IF(TARGET_TR5!$B$2:$B$2040=$A330,IF(TARGET_TR5!$C$2:$C$2040=$C330,IF(TARGET_TR5!$E$2:$E$2040=$E330,IF(TARGET_TR5!$W$1:$AH$1=H$2,TARGET_TR5!$W$2:$AH$2040)))))</f>
        <v>855781958.08718204</v>
      </c>
      <c r="I330" s="174" cm="1">
        <f t="array" ref="I330">SUM(IF(TARGET_TR5!$B$2:$B$2040=$A330,IF(TARGET_TR5!$C$2:$C$2040=$C330,IF(TARGET_TR5!$E$2:$E$2040=$E330,IF(TARGET_TR5!$W$1:$AH$1=I$2,TARGET_TR5!$W$2:$AH$2040)))))</f>
        <v>1025142086.3510733</v>
      </c>
      <c r="J330" s="174" cm="1">
        <f t="array" ref="J330">SUM(IF(TARGET_TR5!$B$2:$B$2040=$A330,IF(TARGET_TR5!$C$2:$C$2040=$C330,IF(TARGET_TR5!$E$2:$E$2040=$E330,IF(TARGET_TR5!$W$1:$AH$1=J$2,TARGET_TR5!$W$2:$AH$2040)))))</f>
        <v>1322509025.6479912</v>
      </c>
      <c r="K330" s="174" cm="1">
        <f t="array" ref="K330">SUM(IF(TARGET_TR5!$B$2:$B$2040=$A330,IF(TARGET_TR5!$C$2:$C$2040=$C330,IF(TARGET_TR5!$E$2:$E$2040=$E330,IF(TARGET_TR5!$W$1:$AH$1=K$2,TARGET_TR5!$W$2:$AH$2040)))))</f>
        <v>1615223967.0483472</v>
      </c>
      <c r="L330" s="174" cm="1">
        <f t="array" ref="L330">SUM(IF(TARGET_TR5!$B$2:$B$2040=$A330,IF(TARGET_TR5!$C$2:$C$2040=$C330,IF(TARGET_TR5!$E$2:$E$2040=$E330,IF(TARGET_TR5!$W$1:$AH$1=L$2,TARGET_TR5!$W$2:$AH$2040)))))</f>
        <v>1929858073.7424991</v>
      </c>
      <c r="M330" s="174" cm="1">
        <f t="array" ref="M330">SUM(IF(TARGET_TR5!$B$2:$B$2040=$A330,IF(TARGET_TR5!$C$2:$C$2040=$C330,IF(TARGET_TR5!$E$2:$E$2040=$E330,IF(TARGET_TR5!$W$1:$AH$1=M$2,TARGET_TR5!$W$2:$AH$2040)))))</f>
        <v>2227638179.9229913</v>
      </c>
      <c r="N330" s="174" cm="1">
        <f t="array" ref="N330">SUM(IF(TARGET_TR5!$B$2:$B$2040=$A330,IF(TARGET_TR5!$C$2:$C$2040=$C330,IF(TARGET_TR5!$E$2:$E$2040=$E330,IF(TARGET_TR5!$W$1:$AH$1=N$2,TARGET_TR5!$W$2:$AH$2040)))))</f>
        <v>2510701892.7490711</v>
      </c>
      <c r="O330" s="174" cm="1">
        <f t="array" ref="O330">SUM(IF(TARGET_TR5!$B$2:$B$2040=$A330,IF(TARGET_TR5!$C$2:$C$2040=$C330,IF(TARGET_TR5!$E$2:$E$2040=$E330,IF(TARGET_TR5!$W$1:$AH$1=O$2,TARGET_TR5!$W$2:$AH$2040)))))</f>
        <v>2810174486.931457</v>
      </c>
      <c r="P330" s="174" cm="1">
        <f t="array" ref="P330">SUM(IF(TARGET_TR5!$B$2:$B$2040=$A330,IF(TARGET_TR5!$C$2:$C$2040=$C330,IF(TARGET_TR5!$E$2:$E$2040=$E330,IF(TARGET_TR5!$W$1:$AH$1=P$2,TARGET_TR5!$W$2:$AH$2040)))))</f>
        <v>3166277828.2701936</v>
      </c>
      <c r="Q330" s="174" cm="1">
        <f t="array" ref="Q330">SUM(IF(TARGET_TR5!$B$2:$B$2040=$A330,IF(TARGET_TR5!$C$2:$C$2040=$C330,IF(TARGET_TR5!$E$2:$E$2040=$E330,IF(TARGET_TR5!$W$1:$AH$1=Q$2,TARGET_TR5!$W$2:$AH$2040)))))</f>
        <v>3454908464.9915123</v>
      </c>
      <c r="R330" s="174">
        <v>990991</v>
      </c>
      <c r="S330" s="174">
        <v>990991</v>
      </c>
      <c r="T330" s="174">
        <v>990991</v>
      </c>
      <c r="U330" s="174">
        <v>990991</v>
      </c>
      <c r="V330" s="174">
        <v>990991</v>
      </c>
      <c r="W330" s="174">
        <v>990991</v>
      </c>
      <c r="X330" s="174">
        <v>990991</v>
      </c>
      <c r="Y330" s="174">
        <v>990991</v>
      </c>
      <c r="Z330" s="174">
        <v>990991</v>
      </c>
      <c r="AA330" s="174">
        <v>990991</v>
      </c>
      <c r="AB330" s="174">
        <v>990991</v>
      </c>
      <c r="AC330" s="174">
        <v>990991</v>
      </c>
      <c r="AD330" s="174" cm="1">
        <f t="array" ref="AD330">SUM(IF(TARGET_TR5!$B$2:$B$2040=$A330,IF(TARGET_TR5!$C$2:$C$2040=$C330,IF(TARGET_TR5!$E$2:$E$2040=$E330,IF(TARGET_TR5!$F$1:$Q$1=AD$2,TARGET_TR5!$F$2:$Q$2040)))))</f>
        <v>305701314.54447794</v>
      </c>
      <c r="AE330" s="174" cm="1">
        <f t="array" ref="AE330">SUM(IF(TARGET_TR5!$B$2:$B$2040=$A330,IF(TARGET_TR5!$C$2:$C$2040=$C330,IF(TARGET_TR5!$E$2:$E$2040=$E330,IF(TARGET_TR5!$F$1:$Q$1=AE$2,TARGET_TR5!$F$2:$Q$2040)))))</f>
        <v>338050691.19884747</v>
      </c>
      <c r="AF330" s="174" cm="1">
        <f t="array" ref="AF330">SUM(IF(TARGET_TR5!$B$2:$B$2040=$A330,IF(TARGET_TR5!$C$2:$C$2040=$C330,IF(TARGET_TR5!$E$2:$E$2040=$E330,IF(TARGET_TR5!$F$1:$Q$1=AF$2,TARGET_TR5!$F$2:$Q$2040)))))</f>
        <v>212029952.34385654</v>
      </c>
      <c r="AG330" s="174" cm="1">
        <f t="array" ref="AG330">SUM(IF(TARGET_TR5!$B$2:$B$2040=$A330,IF(TARGET_TR5!$C$2:$C$2040=$C330,IF(TARGET_TR5!$E$2:$E$2040=$E330,IF(TARGET_TR5!$F$1:$Q$1=AG$2,TARGET_TR5!$F$2:$Q$2040)))))</f>
        <v>169360128.26389125</v>
      </c>
      <c r="AH330" s="174" cm="1">
        <f t="array" ref="AH330">SUM(IF(TARGET_TR5!$B$2:$B$2040=$A330,IF(TARGET_TR5!$C$2:$C$2040=$C330,IF(TARGET_TR5!$E$2:$E$2040=$E330,IF(TARGET_TR5!$F$1:$Q$1=AH$2,TARGET_TR5!$F$2:$Q$2040)))))</f>
        <v>297366939.29691786</v>
      </c>
      <c r="AI330" s="174" cm="1">
        <f t="array" ref="AI330">SUM(IF(TARGET_TR5!$B$2:$B$2040=$A330,IF(TARGET_TR5!$C$2:$C$2040=$C330,IF(TARGET_TR5!$E$2:$E$2040=$E330,IF(TARGET_TR5!$F$1:$Q$1=AI$2,TARGET_TR5!$F$2:$Q$2040)))))</f>
        <v>292714941.40035611</v>
      </c>
      <c r="AJ330" s="174" cm="1">
        <f t="array" ref="AJ330">SUM(IF(TARGET_TR5!$B$2:$B$2040=$A330,IF(TARGET_TR5!$C$2:$C$2040=$C330,IF(TARGET_TR5!$E$2:$E$2040=$E330,IF(TARGET_TR5!$F$1:$Q$1=AJ$2,TARGET_TR5!$F$2:$Q$2040)))))</f>
        <v>314634106.69415194</v>
      </c>
      <c r="AK330" s="174" cm="1">
        <f t="array" ref="AK330">SUM(IF(TARGET_TR5!$B$2:$B$2040=$A330,IF(TARGET_TR5!$C$2:$C$2040=$C330,IF(TARGET_TR5!$E$2:$E$2040=$E330,IF(TARGET_TR5!$F$1:$Q$1=AK$2,TARGET_TR5!$F$2:$Q$2040)))))</f>
        <v>297780106.1804921</v>
      </c>
      <c r="AL330" s="174" cm="1">
        <f t="array" ref="AL330">SUM(IF(TARGET_TR5!$B$2:$B$2040=$A330,IF(TARGET_TR5!$C$2:$C$2040=$C330,IF(TARGET_TR5!$E$2:$E$2040=$E330,IF(TARGET_TR5!$F$1:$Q$1=AL$2,TARGET_TR5!$F$2:$Q$2040)))))</f>
        <v>283063712.82607991</v>
      </c>
      <c r="AM330" s="174" cm="1">
        <f t="array" ref="AM330">SUM(IF(TARGET_TR5!$B$2:$B$2040=$A330,IF(TARGET_TR5!$C$2:$C$2040=$C330,IF(TARGET_TR5!$E$2:$E$2040=$E330,IF(TARGET_TR5!$F$1:$Q$1=AM$2,TARGET_TR5!$F$2:$Q$2040)))))</f>
        <v>299472594.18238598</v>
      </c>
      <c r="AN330" s="174" cm="1">
        <f t="array" ref="AN330">SUM(IF(TARGET_TR5!$B$2:$B$2040=$A330,IF(TARGET_TR5!$C$2:$C$2040=$C330,IF(TARGET_TR5!$E$2:$E$2040=$E330,IF(TARGET_TR5!$F$1:$Q$1=AN$2,TARGET_TR5!$F$2:$Q$2040)))))</f>
        <v>356103341.33873636</v>
      </c>
      <c r="AO330" s="174" cm="1">
        <f t="array" ref="AO330">SUM(IF(TARGET_TR5!$B$2:$B$2040=$A330,IF(TARGET_TR5!$C$2:$C$2040=$C330,IF(TARGET_TR5!$E$2:$E$2040=$E330,IF(TARGET_TR5!$F$1:$Q$1=AO$2,TARGET_TR5!$F$2:$Q$2040)))))</f>
        <v>288630636.72131848</v>
      </c>
      <c r="AP330" s="174">
        <v>990991</v>
      </c>
      <c r="AQ330" s="174">
        <v>0</v>
      </c>
      <c r="AR330" s="174">
        <v>0</v>
      </c>
      <c r="AS330" s="174">
        <v>0</v>
      </c>
      <c r="AT330" s="174">
        <v>0</v>
      </c>
      <c r="AU330" s="174">
        <v>0</v>
      </c>
      <c r="AV330" s="174">
        <v>0</v>
      </c>
      <c r="AW330" s="174">
        <v>0</v>
      </c>
      <c r="AX330" s="174">
        <v>0</v>
      </c>
      <c r="AY330" s="174">
        <v>0</v>
      </c>
      <c r="AZ330" s="174">
        <v>0</v>
      </c>
      <c r="BA330" s="174">
        <v>0</v>
      </c>
      <c r="BB330" s="175">
        <f t="shared" si="63"/>
        <v>3.2416968879465384E-3</v>
      </c>
      <c r="BC330" s="175">
        <f t="shared" si="63"/>
        <v>1.5393986988137237E-3</v>
      </c>
      <c r="BD330" s="175">
        <f t="shared" si="63"/>
        <v>1.157994732928272E-3</v>
      </c>
      <c r="BE330" s="175">
        <f t="shared" si="62"/>
        <v>9.6668648492168356E-4</v>
      </c>
      <c r="BF330" s="175">
        <f t="shared" si="62"/>
        <v>7.4932645507991378E-4</v>
      </c>
      <c r="BG330" s="175">
        <f t="shared" si="62"/>
        <v>6.1353163413673981E-4</v>
      </c>
      <c r="BH330" s="175">
        <f t="shared" si="62"/>
        <v>5.1350460092550198E-4</v>
      </c>
      <c r="BI330" s="175">
        <f t="shared" si="62"/>
        <v>4.4486174143157229E-4</v>
      </c>
      <c r="BJ330" s="175">
        <f t="shared" si="62"/>
        <v>3.9470675625090764E-4</v>
      </c>
      <c r="BK330" s="175">
        <f t="shared" si="62"/>
        <v>3.5264393887587497E-4</v>
      </c>
      <c r="BL330" s="175">
        <f t="shared" si="62"/>
        <v>3.1298295782887758E-4</v>
      </c>
      <c r="BM330" s="175">
        <f t="shared" si="62"/>
        <v>2.8683567453137562E-4</v>
      </c>
    </row>
    <row r="331" spans="1:65" x14ac:dyDescent="0.35">
      <c r="A331" s="173" t="s">
        <v>65</v>
      </c>
      <c r="B331" s="173" t="str">
        <v>DSS</v>
      </c>
      <c r="C331" s="173" t="str">
        <v>Revenue NGTMA SOE</v>
      </c>
      <c r="D331" s="173" t="str">
        <v>RP M</v>
      </c>
      <c r="E331" s="173" t="str">
        <v>SULBAGTENG</v>
      </c>
      <c r="F331" s="174" cm="1">
        <f t="array" ref="F331">SUM(IF(TARGET_TR5!$B$2:$B$2040=$A331,IF(TARGET_TR5!$C$2:$C$2040=$C331,IF(TARGET_TR5!$E$2:$E$2040=$E331,IF(TARGET_TR5!$W$1:$AH$1=F$2,TARGET_TR5!$W$2:$AH$2040)))))</f>
        <v>827066659.76180923</v>
      </c>
      <c r="G331" s="174" cm="1">
        <f t="array" ref="G331">SUM(IF(TARGET_TR5!$B$2:$B$2040=$A331,IF(TARGET_TR5!$C$2:$C$2040=$C331,IF(TARGET_TR5!$E$2:$E$2040=$E331,IF(TARGET_TR5!$W$1:$AH$1=G$2,TARGET_TR5!$W$2:$AH$2040)))))</f>
        <v>1741653685.3904567</v>
      </c>
      <c r="H331" s="174" cm="1">
        <f t="array" ref="H331">SUM(IF(TARGET_TR5!$B$2:$B$2040=$A331,IF(TARGET_TR5!$C$2:$C$2040=$C331,IF(TARGET_TR5!$E$2:$E$2040=$E331,IF(TARGET_TR5!$W$1:$AH$1=H$2,TARGET_TR5!$W$2:$AH$2040)))))</f>
        <v>2315295001.6399317</v>
      </c>
      <c r="I331" s="174" cm="1">
        <f t="array" ref="I331">SUM(IF(TARGET_TR5!$B$2:$B$2040=$A331,IF(TARGET_TR5!$C$2:$C$2040=$C331,IF(TARGET_TR5!$E$2:$E$2040=$E331,IF(TARGET_TR5!$W$1:$AH$1=I$2,TARGET_TR5!$W$2:$AH$2040)))))</f>
        <v>2773494259.9217219</v>
      </c>
      <c r="J331" s="174" cm="1">
        <f t="array" ref="J331">SUM(IF(TARGET_TR5!$B$2:$B$2040=$A331,IF(TARGET_TR5!$C$2:$C$2040=$C331,IF(TARGET_TR5!$E$2:$E$2040=$E331,IF(TARGET_TR5!$W$1:$AH$1=J$2,TARGET_TR5!$W$2:$AH$2040)))))</f>
        <v>3578012492.2831702</v>
      </c>
      <c r="K331" s="174" cm="1">
        <f t="array" ref="K331">SUM(IF(TARGET_TR5!$B$2:$B$2040=$A331,IF(TARGET_TR5!$C$2:$C$2040=$C331,IF(TARGET_TR5!$E$2:$E$2040=$E331,IF(TARGET_TR5!$W$1:$AH$1=K$2,TARGET_TR5!$W$2:$AH$2040)))))</f>
        <v>4369944869.8298912</v>
      </c>
      <c r="L331" s="174" cm="1">
        <f t="array" ref="L331">SUM(IF(TARGET_TR5!$B$2:$B$2040=$A331,IF(TARGET_TR5!$C$2:$C$2040=$C331,IF(TARGET_TR5!$E$2:$E$2040=$E331,IF(TARGET_TR5!$W$1:$AH$1=L$2,TARGET_TR5!$W$2:$AH$2040)))))</f>
        <v>5221178957.7775631</v>
      </c>
      <c r="M331" s="174" cm="1">
        <f t="array" ref="M331">SUM(IF(TARGET_TR5!$B$2:$B$2040=$A331,IF(TARGET_TR5!$C$2:$C$2040=$C331,IF(TARGET_TR5!$E$2:$E$2040=$E331,IF(TARGET_TR5!$W$1:$AH$1=M$2,TARGET_TR5!$W$2:$AH$2040)))))</f>
        <v>6026815001.9967432</v>
      </c>
      <c r="N331" s="174" cm="1">
        <f t="array" ref="N331">SUM(IF(TARGET_TR5!$B$2:$B$2040=$A331,IF(TARGET_TR5!$C$2:$C$2040=$C331,IF(TARGET_TR5!$E$2:$E$2040=$E331,IF(TARGET_TR5!$W$1:$AH$1=N$2,TARGET_TR5!$W$2:$AH$2040)))))</f>
        <v>6792636240.9917088</v>
      </c>
      <c r="O331" s="174" cm="1">
        <f t="array" ref="O331">SUM(IF(TARGET_TR5!$B$2:$B$2040=$A331,IF(TARGET_TR5!$C$2:$C$2040=$C331,IF(TARGET_TR5!$E$2:$E$2040=$E331,IF(TARGET_TR5!$W$1:$AH$1=O$2,TARGET_TR5!$W$2:$AH$2040)))))</f>
        <v>7602851265.8426838</v>
      </c>
      <c r="P331" s="174" cm="1">
        <f t="array" ref="P331">SUM(IF(TARGET_TR5!$B$2:$B$2040=$A331,IF(TARGET_TR5!$C$2:$C$2040=$C331,IF(TARGET_TR5!$E$2:$E$2040=$E331,IF(TARGET_TR5!$W$1:$AH$1=P$2,TARGET_TR5!$W$2:$AH$2040)))))</f>
        <v>8566279249.4282656</v>
      </c>
      <c r="Q331" s="174" cm="1">
        <f t="array" ref="Q331">SUM(IF(TARGET_TR5!$B$2:$B$2040=$A331,IF(TARGET_TR5!$C$2:$C$2040=$C331,IF(TARGET_TR5!$E$2:$E$2040=$E331,IF(TARGET_TR5!$W$1:$AH$1=Q$2,TARGET_TR5!$W$2:$AH$2040)))))</f>
        <v>9347161650.8459187</v>
      </c>
      <c r="R331" s="174">
        <v>916930500</v>
      </c>
      <c r="S331" s="174">
        <v>1833861000</v>
      </c>
      <c r="T331" s="174">
        <v>2645791500</v>
      </c>
      <c r="U331" s="174">
        <v>3667722000</v>
      </c>
      <c r="V331" s="174">
        <v>4479652500</v>
      </c>
      <c r="W331" s="174">
        <v>5396583000</v>
      </c>
      <c r="X331" s="174">
        <v>5396583000</v>
      </c>
      <c r="Y331" s="174">
        <v>5396583000</v>
      </c>
      <c r="Z331" s="174">
        <v>5396583000</v>
      </c>
      <c r="AA331" s="174">
        <v>5396583000</v>
      </c>
      <c r="AB331" s="174">
        <v>5396583000</v>
      </c>
      <c r="AC331" s="174">
        <v>5396583000</v>
      </c>
      <c r="AD331" s="174" cm="1">
        <f t="array" ref="AD331">SUM(IF(TARGET_TR5!$B$2:$B$2040=$A331,IF(TARGET_TR5!$C$2:$C$2040=$C331,IF(TARGET_TR5!$E$2:$E$2040=$E331,IF(TARGET_TR5!$F$1:$Q$1=AD$2,TARGET_TR5!$F$2:$Q$2040)))))</f>
        <v>827066659.76180923</v>
      </c>
      <c r="AE331" s="174" cm="1">
        <f t="array" ref="AE331">SUM(IF(TARGET_TR5!$B$2:$B$2040=$A331,IF(TARGET_TR5!$C$2:$C$2040=$C331,IF(TARGET_TR5!$E$2:$E$2040=$E331,IF(TARGET_TR5!$F$1:$Q$1=AE$2,TARGET_TR5!$F$2:$Q$2040)))))</f>
        <v>914587025.62864733</v>
      </c>
      <c r="AF331" s="174" cm="1">
        <f t="array" ref="AF331">SUM(IF(TARGET_TR5!$B$2:$B$2040=$A331,IF(TARGET_TR5!$C$2:$C$2040=$C331,IF(TARGET_TR5!$E$2:$E$2040=$E331,IF(TARGET_TR5!$F$1:$Q$1=AF$2,TARGET_TR5!$F$2:$Q$2040)))))</f>
        <v>573641316.24947476</v>
      </c>
      <c r="AG331" s="174" cm="1">
        <f t="array" ref="AG331">SUM(IF(TARGET_TR5!$B$2:$B$2040=$A331,IF(TARGET_TR5!$C$2:$C$2040=$C331,IF(TARGET_TR5!$E$2:$E$2040=$E331,IF(TARGET_TR5!$F$1:$Q$1=AG$2,TARGET_TR5!$F$2:$Q$2040)))))</f>
        <v>458199258.28179044</v>
      </c>
      <c r="AH331" s="174" cm="1">
        <f t="array" ref="AH331">SUM(IF(TARGET_TR5!$B$2:$B$2040=$A331,IF(TARGET_TR5!$C$2:$C$2040=$C331,IF(TARGET_TR5!$E$2:$E$2040=$E331,IF(TARGET_TR5!$F$1:$Q$1=AH$2,TARGET_TR5!$F$2:$Q$2040)))))</f>
        <v>804518232.36144841</v>
      </c>
      <c r="AI331" s="174" cm="1">
        <f t="array" ref="AI331">SUM(IF(TARGET_TR5!$B$2:$B$2040=$A331,IF(TARGET_TR5!$C$2:$C$2040=$C331,IF(TARGET_TR5!$E$2:$E$2040=$E331,IF(TARGET_TR5!$F$1:$Q$1=AI$2,TARGET_TR5!$F$2:$Q$2040)))))</f>
        <v>791932377.5467205</v>
      </c>
      <c r="AJ331" s="174" cm="1">
        <f t="array" ref="AJ331">SUM(IF(TARGET_TR5!$B$2:$B$2040=$A331,IF(TARGET_TR5!$C$2:$C$2040=$C331,IF(TARGET_TR5!$E$2:$E$2040=$E331,IF(TARGET_TR5!$F$1:$Q$1=AJ$2,TARGET_TR5!$F$2:$Q$2040)))))</f>
        <v>851234087.94767165</v>
      </c>
      <c r="AK331" s="174" cm="1">
        <f t="array" ref="AK331">SUM(IF(TARGET_TR5!$B$2:$B$2040=$A331,IF(TARGET_TR5!$C$2:$C$2040=$C331,IF(TARGET_TR5!$E$2:$E$2040=$E331,IF(TARGET_TR5!$F$1:$Q$1=AK$2,TARGET_TR5!$F$2:$Q$2040)))))</f>
        <v>805636044.21917999</v>
      </c>
      <c r="AL331" s="174" cm="1">
        <f t="array" ref="AL331">SUM(IF(TARGET_TR5!$B$2:$B$2040=$A331,IF(TARGET_TR5!$C$2:$C$2040=$C331,IF(TARGET_TR5!$E$2:$E$2040=$E331,IF(TARGET_TR5!$F$1:$Q$1=AL$2,TARGET_TR5!$F$2:$Q$2040)))))</f>
        <v>765821238.99496603</v>
      </c>
      <c r="AM331" s="174" cm="1">
        <f t="array" ref="AM331">SUM(IF(TARGET_TR5!$B$2:$B$2040=$A331,IF(TARGET_TR5!$C$2:$C$2040=$C331,IF(TARGET_TR5!$E$2:$E$2040=$E331,IF(TARGET_TR5!$F$1:$Q$1=AM$2,TARGET_TR5!$F$2:$Q$2040)))))</f>
        <v>810215024.85097456</v>
      </c>
      <c r="AN331" s="174" cm="1">
        <f t="array" ref="AN331">SUM(IF(TARGET_TR5!$B$2:$B$2040=$A331,IF(TARGET_TR5!$C$2:$C$2040=$C331,IF(TARGET_TR5!$E$2:$E$2040=$E331,IF(TARGET_TR5!$F$1:$Q$1=AN$2,TARGET_TR5!$F$2:$Q$2040)))))</f>
        <v>963427983.5855819</v>
      </c>
      <c r="AO331" s="174" cm="1">
        <f t="array" ref="AO331">SUM(IF(TARGET_TR5!$B$2:$B$2040=$A331,IF(TARGET_TR5!$C$2:$C$2040=$C331,IF(TARGET_TR5!$E$2:$E$2040=$E331,IF(TARGET_TR5!$F$1:$Q$1=AO$2,TARGET_TR5!$F$2:$Q$2040)))))</f>
        <v>780882401.41765249</v>
      </c>
      <c r="AP331" s="174">
        <v>916930500</v>
      </c>
      <c r="AQ331" s="174">
        <v>916930500</v>
      </c>
      <c r="AR331" s="174">
        <v>811930500</v>
      </c>
      <c r="AS331" s="174">
        <v>1021930500</v>
      </c>
      <c r="AT331" s="174">
        <v>811930500</v>
      </c>
      <c r="AU331" s="174">
        <v>916930500</v>
      </c>
      <c r="AV331" s="174">
        <v>0</v>
      </c>
      <c r="AW331" s="174">
        <v>0</v>
      </c>
      <c r="AX331" s="174">
        <v>0</v>
      </c>
      <c r="AY331" s="174">
        <v>0</v>
      </c>
      <c r="AZ331" s="174">
        <v>0</v>
      </c>
      <c r="BA331" s="174">
        <v>0</v>
      </c>
      <c r="BB331" s="175">
        <f t="shared" si="63"/>
        <v>1.1086536848965367</v>
      </c>
      <c r="BC331" s="175">
        <f t="shared" si="63"/>
        <v>1.0529423934178233</v>
      </c>
      <c r="BD331" s="175">
        <f t="shared" si="63"/>
        <v>1.1427448761933043</v>
      </c>
      <c r="BE331" s="175">
        <f t="shared" si="62"/>
        <v>1.3224191782187127</v>
      </c>
      <c r="BF331" s="175">
        <f t="shared" si="62"/>
        <v>1.2519946505668802</v>
      </c>
      <c r="BG331" s="175">
        <f t="shared" si="62"/>
        <v>1.2349315977091657</v>
      </c>
      <c r="BH331" s="175">
        <f t="shared" si="62"/>
        <v>1.0335947194380595</v>
      </c>
      <c r="BI331" s="175">
        <f t="shared" si="62"/>
        <v>0.89542867969434248</v>
      </c>
      <c r="BJ331" s="175">
        <f t="shared" si="62"/>
        <v>0.79447548912351473</v>
      </c>
      <c r="BK331" s="175">
        <f t="shared" si="62"/>
        <v>0.7098104133965133</v>
      </c>
      <c r="BL331" s="175">
        <f t="shared" si="62"/>
        <v>0.62997981303962058</v>
      </c>
      <c r="BM331" s="175">
        <f t="shared" si="62"/>
        <v>0.57734991664679391</v>
      </c>
    </row>
    <row r="332" spans="1:65" x14ac:dyDescent="0.35">
      <c r="A332" s="173" t="s">
        <v>65</v>
      </c>
      <c r="B332" s="173" t="str">
        <v>DSS</v>
      </c>
      <c r="C332" s="173" t="str">
        <v>Revenue NGTMA SOE</v>
      </c>
      <c r="D332" s="173" t="str">
        <v>RP M</v>
      </c>
      <c r="E332" s="173" t="str">
        <v>SUMALUT</v>
      </c>
      <c r="F332" s="174" cm="1">
        <f t="array" ref="F332">SUM(IF(TARGET_TR5!$B$2:$B$2040=$A332,IF(TARGET_TR5!$C$2:$C$2040=$C332,IF(TARGET_TR5!$E$2:$E$2040=$E332,IF(TARGET_TR5!$W$1:$AH$1=F$2,TARGET_TR5!$W$2:$AH$2040)))))</f>
        <v>944287762.35198474</v>
      </c>
      <c r="G332" s="174" cm="1">
        <f t="array" ref="G332">SUM(IF(TARGET_TR5!$B$2:$B$2040=$A332,IF(TARGET_TR5!$C$2:$C$2040=$C332,IF(TARGET_TR5!$E$2:$E$2040=$E332,IF(TARGET_TR5!$W$1:$AH$1=G$2,TARGET_TR5!$W$2:$AH$2040)))))</f>
        <v>1988500252.0148549</v>
      </c>
      <c r="H332" s="174" cm="1">
        <f t="array" ref="H332">SUM(IF(TARGET_TR5!$B$2:$B$2040=$A332,IF(TARGET_TR5!$C$2:$C$2040=$C332,IF(TARGET_TR5!$E$2:$E$2040=$E332,IF(TARGET_TR5!$W$1:$AH$1=H$2,TARGET_TR5!$W$2:$AH$2040)))))</f>
        <v>2643444407.3866425</v>
      </c>
      <c r="I332" s="174" cm="1">
        <f t="array" ref="I332">SUM(IF(TARGET_TR5!$B$2:$B$2040=$A332,IF(TARGET_TR5!$C$2:$C$2040=$C332,IF(TARGET_TR5!$E$2:$E$2040=$E332,IF(TARGET_TR5!$W$1:$AH$1=I$2,TARGET_TR5!$W$2:$AH$2040)))))</f>
        <v>3166584770.0254388</v>
      </c>
      <c r="J332" s="174" cm="1">
        <f t="array" ref="J332">SUM(IF(TARGET_TR5!$B$2:$B$2040=$A332,IF(TARGET_TR5!$C$2:$C$2040=$C332,IF(TARGET_TR5!$E$2:$E$2040=$E332,IF(TARGET_TR5!$W$1:$AH$1=J$2,TARGET_TR5!$W$2:$AH$2040)))))</f>
        <v>4085128290.6006184</v>
      </c>
      <c r="K332" s="174" cm="1">
        <f t="array" ref="K332">SUM(IF(TARGET_TR5!$B$2:$B$2040=$A332,IF(TARGET_TR5!$C$2:$C$2040=$C332,IF(TARGET_TR5!$E$2:$E$2040=$E332,IF(TARGET_TR5!$W$1:$AH$1=K$2,TARGET_TR5!$W$2:$AH$2040)))))</f>
        <v>4989302148.7791672</v>
      </c>
      <c r="L332" s="174" cm="1">
        <f t="array" ref="L332">SUM(IF(TARGET_TR5!$B$2:$B$2040=$A332,IF(TARGET_TR5!$C$2:$C$2040=$C332,IF(TARGET_TR5!$E$2:$E$2040=$E332,IF(TARGET_TR5!$W$1:$AH$1=L$2,TARGET_TR5!$W$2:$AH$2040)))))</f>
        <v>5961182616.5244541</v>
      </c>
      <c r="M332" s="174" cm="1">
        <f t="array" ref="M332">SUM(IF(TARGET_TR5!$B$2:$B$2040=$A332,IF(TARGET_TR5!$C$2:$C$2040=$C332,IF(TARGET_TR5!$E$2:$E$2040=$E332,IF(TARGET_TR5!$W$1:$AH$1=M$2,TARGET_TR5!$W$2:$AH$2040)))))</f>
        <v>6881002377.7090321</v>
      </c>
      <c r="N332" s="174" cm="1">
        <f t="array" ref="N332">SUM(IF(TARGET_TR5!$B$2:$B$2040=$A332,IF(TARGET_TR5!$C$2:$C$2040=$C332,IF(TARGET_TR5!$E$2:$E$2040=$E332,IF(TARGET_TR5!$W$1:$AH$1=N$2,TARGET_TR5!$W$2:$AH$2040)))))</f>
        <v>7755364335.8375893</v>
      </c>
      <c r="O332" s="174" cm="1">
        <f t="array" ref="O332">SUM(IF(TARGET_TR5!$B$2:$B$2040=$A332,IF(TARGET_TR5!$C$2:$C$2040=$C332,IF(TARGET_TR5!$E$2:$E$2040=$E332,IF(TARGET_TR5!$W$1:$AH$1=O$2,TARGET_TR5!$W$2:$AH$2040)))))</f>
        <v>8680412061.8102722</v>
      </c>
      <c r="P332" s="174" cm="1">
        <f t="array" ref="P332">SUM(IF(TARGET_TR5!$B$2:$B$2040=$A332,IF(TARGET_TR5!$C$2:$C$2040=$C332,IF(TARGET_TR5!$E$2:$E$2040=$E332,IF(TARGET_TR5!$W$1:$AH$1=P$2,TARGET_TR5!$W$2:$AH$2040)))))</f>
        <v>9780387794.2008362</v>
      </c>
      <c r="Q332" s="174" cm="1">
        <f t="array" ref="Q332">SUM(IF(TARGET_TR5!$B$2:$B$2040=$A332,IF(TARGET_TR5!$C$2:$C$2040=$C332,IF(TARGET_TR5!$E$2:$E$2040=$E332,IF(TARGET_TR5!$W$1:$AH$1=Q$2,TARGET_TR5!$W$2:$AH$2040)))))</f>
        <v>10671945550.509233</v>
      </c>
      <c r="R332" s="174">
        <v>1091000000</v>
      </c>
      <c r="S332" s="174">
        <v>2182000000</v>
      </c>
      <c r="T332" s="174">
        <v>3273000000</v>
      </c>
      <c r="U332" s="174">
        <v>4364000000</v>
      </c>
      <c r="V332" s="174">
        <v>5455000000</v>
      </c>
      <c r="W332" s="174">
        <v>6546000000</v>
      </c>
      <c r="X332" s="174">
        <v>6546000000</v>
      </c>
      <c r="Y332" s="174">
        <v>6546000000</v>
      </c>
      <c r="Z332" s="174">
        <v>6546000000</v>
      </c>
      <c r="AA332" s="174">
        <v>6546000000</v>
      </c>
      <c r="AB332" s="174">
        <v>6546000000</v>
      </c>
      <c r="AC332" s="174">
        <v>6546000000</v>
      </c>
      <c r="AD332" s="174" cm="1">
        <f t="array" ref="AD332">SUM(IF(TARGET_TR5!$B$2:$B$2040=$A332,IF(TARGET_TR5!$C$2:$C$2040=$C332,IF(TARGET_TR5!$E$2:$E$2040=$E332,IF(TARGET_TR5!$F$1:$Q$1=AD$2,TARGET_TR5!$F$2:$Q$2040)))))</f>
        <v>944287762.35198474</v>
      </c>
      <c r="AE332" s="174" cm="1">
        <f t="array" ref="AE332">SUM(IF(TARGET_TR5!$B$2:$B$2040=$A332,IF(TARGET_TR5!$C$2:$C$2040=$C332,IF(TARGET_TR5!$E$2:$E$2040=$E332,IF(TARGET_TR5!$F$1:$Q$1=AE$2,TARGET_TR5!$F$2:$Q$2040)))))</f>
        <v>1044212489.6628702</v>
      </c>
      <c r="AF332" s="174" cm="1">
        <f t="array" ref="AF332">SUM(IF(TARGET_TR5!$B$2:$B$2040=$A332,IF(TARGET_TR5!$C$2:$C$2040=$C332,IF(TARGET_TR5!$E$2:$E$2040=$E332,IF(TARGET_TR5!$F$1:$Q$1=AF$2,TARGET_TR5!$F$2:$Q$2040)))))</f>
        <v>654944155.37178755</v>
      </c>
      <c r="AG332" s="174" cm="1">
        <f t="array" ref="AG332">SUM(IF(TARGET_TR5!$B$2:$B$2040=$A332,IF(TARGET_TR5!$C$2:$C$2040=$C332,IF(TARGET_TR5!$E$2:$E$2040=$E332,IF(TARGET_TR5!$F$1:$Q$1=AG$2,TARGET_TR5!$F$2:$Q$2040)))))</f>
        <v>523140362.63879651</v>
      </c>
      <c r="AH332" s="174" cm="1">
        <f t="array" ref="AH332">SUM(IF(TARGET_TR5!$B$2:$B$2040=$A332,IF(TARGET_TR5!$C$2:$C$2040=$C332,IF(TARGET_TR5!$E$2:$E$2040=$E332,IF(TARGET_TR5!$F$1:$Q$1=AH$2,TARGET_TR5!$F$2:$Q$2040)))))</f>
        <v>918543520.57517934</v>
      </c>
      <c r="AI332" s="174" cm="1">
        <f t="array" ref="AI332">SUM(IF(TARGET_TR5!$B$2:$B$2040=$A332,IF(TARGET_TR5!$C$2:$C$2040=$C332,IF(TARGET_TR5!$E$2:$E$2040=$E332,IF(TARGET_TR5!$F$1:$Q$1=AI$2,TARGET_TR5!$F$2:$Q$2040)))))</f>
        <v>904173858.17854846</v>
      </c>
      <c r="AJ332" s="174" cm="1">
        <f t="array" ref="AJ332">SUM(IF(TARGET_TR5!$B$2:$B$2040=$A332,IF(TARGET_TR5!$C$2:$C$2040=$C332,IF(TARGET_TR5!$E$2:$E$2040=$E332,IF(TARGET_TR5!$F$1:$Q$1=AJ$2,TARGET_TR5!$F$2:$Q$2040)))))</f>
        <v>971880467.74528718</v>
      </c>
      <c r="AK332" s="174" cm="1">
        <f t="array" ref="AK332">SUM(IF(TARGET_TR5!$B$2:$B$2040=$A332,IF(TARGET_TR5!$C$2:$C$2040=$C332,IF(TARGET_TR5!$E$2:$E$2040=$E332,IF(TARGET_TR5!$F$1:$Q$1=AK$2,TARGET_TR5!$F$2:$Q$2040)))))</f>
        <v>919819761.18457818</v>
      </c>
      <c r="AL332" s="174" cm="1">
        <f t="array" ref="AL332">SUM(IF(TARGET_TR5!$B$2:$B$2040=$A332,IF(TARGET_TR5!$C$2:$C$2040=$C332,IF(TARGET_TR5!$E$2:$E$2040=$E332,IF(TARGET_TR5!$F$1:$Q$1=AL$2,TARGET_TR5!$F$2:$Q$2040)))))</f>
        <v>874361958.12855756</v>
      </c>
      <c r="AM332" s="174" cm="1">
        <f t="array" ref="AM332">SUM(IF(TARGET_TR5!$B$2:$B$2040=$A332,IF(TARGET_TR5!$C$2:$C$2040=$C332,IF(TARGET_TR5!$E$2:$E$2040=$E332,IF(TARGET_TR5!$F$1:$Q$1=AM$2,TARGET_TR5!$F$2:$Q$2040)))))</f>
        <v>925047725.97268319</v>
      </c>
      <c r="AN332" s="174" cm="1">
        <f t="array" ref="AN332">SUM(IF(TARGET_TR5!$B$2:$B$2040=$A332,IF(TARGET_TR5!$C$2:$C$2040=$C332,IF(TARGET_TR5!$E$2:$E$2040=$E332,IF(TARGET_TR5!$F$1:$Q$1=AN$2,TARGET_TR5!$F$2:$Q$2040)))))</f>
        <v>1099975732.3905644</v>
      </c>
      <c r="AO332" s="174" cm="1">
        <f t="array" ref="AO332">SUM(IF(TARGET_TR5!$B$2:$B$2040=$A332,IF(TARGET_TR5!$C$2:$C$2040=$C332,IF(TARGET_TR5!$E$2:$E$2040=$E332,IF(TARGET_TR5!$F$1:$Q$1=AO$2,TARGET_TR5!$F$2:$Q$2040)))))</f>
        <v>891557756.30839753</v>
      </c>
      <c r="AP332" s="174">
        <v>1091000000</v>
      </c>
      <c r="AQ332" s="174">
        <v>1091000000</v>
      </c>
      <c r="AR332" s="174">
        <v>1091000000</v>
      </c>
      <c r="AS332" s="174">
        <v>1091000000</v>
      </c>
      <c r="AT332" s="174">
        <v>1091000000</v>
      </c>
      <c r="AU332" s="174">
        <v>1091000000</v>
      </c>
      <c r="AV332" s="174">
        <v>0</v>
      </c>
      <c r="AW332" s="174">
        <v>0</v>
      </c>
      <c r="AX332" s="174">
        <v>0</v>
      </c>
      <c r="AY332" s="174">
        <v>0</v>
      </c>
      <c r="AZ332" s="174">
        <v>0</v>
      </c>
      <c r="BA332" s="174">
        <v>0</v>
      </c>
      <c r="BB332" s="175">
        <f t="shared" si="63"/>
        <v>1.1553681446454329</v>
      </c>
      <c r="BC332" s="175">
        <f t="shared" si="63"/>
        <v>1.09730939072755</v>
      </c>
      <c r="BD332" s="175">
        <f t="shared" si="63"/>
        <v>1.2381573037262197</v>
      </c>
      <c r="BE332" s="175">
        <f t="shared" si="62"/>
        <v>1.3781409047719704</v>
      </c>
      <c r="BF332" s="175">
        <f t="shared" si="62"/>
        <v>1.335331380547164</v>
      </c>
      <c r="BG332" s="175">
        <f t="shared" si="62"/>
        <v>1.3120071314185173</v>
      </c>
      <c r="BH332" s="175">
        <f t="shared" si="62"/>
        <v>1.0981042556647109</v>
      </c>
      <c r="BI332" s="175">
        <f t="shared" si="62"/>
        <v>0.95131488708763268</v>
      </c>
      <c r="BJ332" s="175">
        <f t="shared" si="62"/>
        <v>0.84406092564225399</v>
      </c>
      <c r="BK332" s="175">
        <f t="shared" si="62"/>
        <v>0.75411166582739997</v>
      </c>
      <c r="BL332" s="175">
        <f t="shared" si="62"/>
        <v>0.66929861450702111</v>
      </c>
      <c r="BM332" s="175">
        <f t="shared" si="62"/>
        <v>0.6133839391344762</v>
      </c>
    </row>
    <row r="333" spans="1:65" x14ac:dyDescent="0.35">
      <c r="A333" s="170" t="s">
        <v>65</v>
      </c>
      <c r="B333" s="170" t="str">
        <v>DSS</v>
      </c>
      <c r="C333" s="170" t="str">
        <v>Revenue Digital SOE</v>
      </c>
      <c r="D333" s="170" t="str">
        <v>RP M</v>
      </c>
      <c r="E333" s="170" t="str">
        <v>TR5</v>
      </c>
      <c r="F333" s="171" cm="1">
        <f t="array" ref="F333">SUM(IF(TARGET_TR5!$B$2:$B$2040=$A333,IF(TARGET_TR5!$C$2:$C$2040=$C333,IF(TARGET_TR5!$E$2:$E$2040=$E333,IF(TARGET_TR5!$W$1:$AH$1=F$2,TARGET_TR5!$W$2:$AH$2040)))))</f>
        <v>0</v>
      </c>
      <c r="G333" s="171" cm="1">
        <f t="array" ref="G333">SUM(IF(TARGET_TR5!$B$2:$B$2040=$A333,IF(TARGET_TR5!$C$2:$C$2040=$C333,IF(TARGET_TR5!$E$2:$E$2040=$E333,IF(TARGET_TR5!$W$1:$AH$1=G$2,TARGET_TR5!$W$2:$AH$2040)))))</f>
        <v>0</v>
      </c>
      <c r="H333" s="171" cm="1">
        <f t="array" ref="H333">SUM(IF(TARGET_TR5!$B$2:$B$2040=$A333,IF(TARGET_TR5!$C$2:$C$2040=$C333,IF(TARGET_TR5!$E$2:$E$2040=$E333,IF(TARGET_TR5!$W$1:$AH$1=H$2,TARGET_TR5!$W$2:$AH$2040)))))</f>
        <v>0</v>
      </c>
      <c r="I333" s="171" cm="1">
        <f t="array" ref="I333">SUM(IF(TARGET_TR5!$B$2:$B$2040=$A333,IF(TARGET_TR5!$C$2:$C$2040=$C333,IF(TARGET_TR5!$E$2:$E$2040=$E333,IF(TARGET_TR5!$W$1:$AH$1=I$2,TARGET_TR5!$W$2:$AH$2040)))))</f>
        <v>0</v>
      </c>
      <c r="J333" s="171" cm="1">
        <f t="array" ref="J333">SUM(IF(TARGET_TR5!$B$2:$B$2040=$A333,IF(TARGET_TR5!$C$2:$C$2040=$C333,IF(TARGET_TR5!$E$2:$E$2040=$E333,IF(TARGET_TR5!$W$1:$AH$1=J$2,TARGET_TR5!$W$2:$AH$2040)))))</f>
        <v>0</v>
      </c>
      <c r="K333" s="171" cm="1">
        <f t="array" ref="K333">SUM(IF(TARGET_TR5!$B$2:$B$2040=$A333,IF(TARGET_TR5!$C$2:$C$2040=$C333,IF(TARGET_TR5!$E$2:$E$2040=$E333,IF(TARGET_TR5!$W$1:$AH$1=K$2,TARGET_TR5!$W$2:$AH$2040)))))</f>
        <v>0</v>
      </c>
      <c r="L333" s="171" cm="1">
        <f t="array" ref="L333">SUM(IF(TARGET_TR5!$B$2:$B$2040=$A333,IF(TARGET_TR5!$C$2:$C$2040=$C333,IF(TARGET_TR5!$E$2:$E$2040=$E333,IF(TARGET_TR5!$W$1:$AH$1=L$2,TARGET_TR5!$W$2:$AH$2040)))))</f>
        <v>0</v>
      </c>
      <c r="M333" s="171" cm="1">
        <f t="array" ref="M333">SUM(IF(TARGET_TR5!$B$2:$B$2040=$A333,IF(TARGET_TR5!$C$2:$C$2040=$C333,IF(TARGET_TR5!$E$2:$E$2040=$E333,IF(TARGET_TR5!$W$1:$AH$1=M$2,TARGET_TR5!$W$2:$AH$2040)))))</f>
        <v>0</v>
      </c>
      <c r="N333" s="171" cm="1">
        <f t="array" ref="N333">SUM(IF(TARGET_TR5!$B$2:$B$2040=$A333,IF(TARGET_TR5!$C$2:$C$2040=$C333,IF(TARGET_TR5!$E$2:$E$2040=$E333,IF(TARGET_TR5!$W$1:$AH$1=N$2,TARGET_TR5!$W$2:$AH$2040)))))</f>
        <v>0</v>
      </c>
      <c r="O333" s="171" cm="1">
        <f t="array" ref="O333">SUM(IF(TARGET_TR5!$B$2:$B$2040=$A333,IF(TARGET_TR5!$C$2:$C$2040=$C333,IF(TARGET_TR5!$E$2:$E$2040=$E333,IF(TARGET_TR5!$W$1:$AH$1=O$2,TARGET_TR5!$W$2:$AH$2040)))))</f>
        <v>0</v>
      </c>
      <c r="P333" s="171" cm="1">
        <f t="array" ref="P333">SUM(IF(TARGET_TR5!$B$2:$B$2040=$A333,IF(TARGET_TR5!$C$2:$C$2040=$C333,IF(TARGET_TR5!$E$2:$E$2040=$E333,IF(TARGET_TR5!$W$1:$AH$1=P$2,TARGET_TR5!$W$2:$AH$2040)))))</f>
        <v>0</v>
      </c>
      <c r="Q333" s="171" cm="1">
        <f t="array" ref="Q333">SUM(IF(TARGET_TR5!$B$2:$B$2040=$A333,IF(TARGET_TR5!$C$2:$C$2040=$C333,IF(TARGET_TR5!$E$2:$E$2040=$E333,IF(TARGET_TR5!$W$1:$AH$1=Q$2,TARGET_TR5!$W$2:$AH$2040)))))</f>
        <v>0</v>
      </c>
      <c r="R333" s="171">
        <v>0</v>
      </c>
      <c r="S333" s="171">
        <v>0</v>
      </c>
      <c r="T333" s="171">
        <v>0</v>
      </c>
      <c r="U333" s="171">
        <v>0</v>
      </c>
      <c r="V333" s="171">
        <v>0</v>
      </c>
      <c r="W333" s="171">
        <v>0</v>
      </c>
      <c r="X333" s="171">
        <v>0</v>
      </c>
      <c r="Y333" s="171">
        <v>0</v>
      </c>
      <c r="Z333" s="171">
        <v>0</v>
      </c>
      <c r="AA333" s="171">
        <v>0</v>
      </c>
      <c r="AB333" s="171">
        <v>0</v>
      </c>
      <c r="AC333" s="171">
        <v>0</v>
      </c>
      <c r="AD333" s="171" cm="1">
        <f t="array" ref="AD333">SUM(IF(TARGET_TR5!$B$2:$B$2040=$A333,IF(TARGET_TR5!$C$2:$C$2040=$C333,IF(TARGET_TR5!$E$2:$E$2040=$E333,IF(TARGET_TR5!$F$1:$Q$1=AD$2,TARGET_TR5!$F$2:$Q$2040)))))</f>
        <v>0</v>
      </c>
      <c r="AE333" s="171" cm="1">
        <f t="array" ref="AE333">SUM(IF(TARGET_TR5!$B$2:$B$2040=$A333,IF(TARGET_TR5!$C$2:$C$2040=$C333,IF(TARGET_TR5!$E$2:$E$2040=$E333,IF(TARGET_TR5!$F$1:$Q$1=AE$2,TARGET_TR5!$F$2:$Q$2040)))))</f>
        <v>0</v>
      </c>
      <c r="AF333" s="171" cm="1">
        <f t="array" ref="AF333">SUM(IF(TARGET_TR5!$B$2:$B$2040=$A333,IF(TARGET_TR5!$C$2:$C$2040=$C333,IF(TARGET_TR5!$E$2:$E$2040=$E333,IF(TARGET_TR5!$F$1:$Q$1=AF$2,TARGET_TR5!$F$2:$Q$2040)))))</f>
        <v>0</v>
      </c>
      <c r="AG333" s="171" cm="1">
        <f t="array" ref="AG333">SUM(IF(TARGET_TR5!$B$2:$B$2040=$A333,IF(TARGET_TR5!$C$2:$C$2040=$C333,IF(TARGET_TR5!$E$2:$E$2040=$E333,IF(TARGET_TR5!$F$1:$Q$1=AG$2,TARGET_TR5!$F$2:$Q$2040)))))</f>
        <v>0</v>
      </c>
      <c r="AH333" s="171" cm="1">
        <f t="array" ref="AH333">SUM(IF(TARGET_TR5!$B$2:$B$2040=$A333,IF(TARGET_TR5!$C$2:$C$2040=$C333,IF(TARGET_TR5!$E$2:$E$2040=$E333,IF(TARGET_TR5!$F$1:$Q$1=AH$2,TARGET_TR5!$F$2:$Q$2040)))))</f>
        <v>0</v>
      </c>
      <c r="AI333" s="171" cm="1">
        <f t="array" ref="AI333">SUM(IF(TARGET_TR5!$B$2:$B$2040=$A333,IF(TARGET_TR5!$C$2:$C$2040=$C333,IF(TARGET_TR5!$E$2:$E$2040=$E333,IF(TARGET_TR5!$F$1:$Q$1=AI$2,TARGET_TR5!$F$2:$Q$2040)))))</f>
        <v>0</v>
      </c>
      <c r="AJ333" s="171" cm="1">
        <f t="array" ref="AJ333">SUM(IF(TARGET_TR5!$B$2:$B$2040=$A333,IF(TARGET_TR5!$C$2:$C$2040=$C333,IF(TARGET_TR5!$E$2:$E$2040=$E333,IF(TARGET_TR5!$F$1:$Q$1=AJ$2,TARGET_TR5!$F$2:$Q$2040)))))</f>
        <v>0</v>
      </c>
      <c r="AK333" s="171" cm="1">
        <f t="array" ref="AK333">SUM(IF(TARGET_TR5!$B$2:$B$2040=$A333,IF(TARGET_TR5!$C$2:$C$2040=$C333,IF(TARGET_TR5!$E$2:$E$2040=$E333,IF(TARGET_TR5!$F$1:$Q$1=AK$2,TARGET_TR5!$F$2:$Q$2040)))))</f>
        <v>0</v>
      </c>
      <c r="AL333" s="171" cm="1">
        <f t="array" ref="AL333">SUM(IF(TARGET_TR5!$B$2:$B$2040=$A333,IF(TARGET_TR5!$C$2:$C$2040=$C333,IF(TARGET_TR5!$E$2:$E$2040=$E333,IF(TARGET_TR5!$F$1:$Q$1=AL$2,TARGET_TR5!$F$2:$Q$2040)))))</f>
        <v>0</v>
      </c>
      <c r="AM333" s="171" cm="1">
        <f t="array" ref="AM333">SUM(IF(TARGET_TR5!$B$2:$B$2040=$A333,IF(TARGET_TR5!$C$2:$C$2040=$C333,IF(TARGET_TR5!$E$2:$E$2040=$E333,IF(TARGET_TR5!$F$1:$Q$1=AM$2,TARGET_TR5!$F$2:$Q$2040)))))</f>
        <v>0</v>
      </c>
      <c r="AN333" s="171" cm="1">
        <f t="array" ref="AN333">SUM(IF(TARGET_TR5!$B$2:$B$2040=$A333,IF(TARGET_TR5!$C$2:$C$2040=$C333,IF(TARGET_TR5!$E$2:$E$2040=$E333,IF(TARGET_TR5!$F$1:$Q$1=AN$2,TARGET_TR5!$F$2:$Q$2040)))))</f>
        <v>0</v>
      </c>
      <c r="AO333" s="171" cm="1">
        <f t="array" ref="AO333">SUM(IF(TARGET_TR5!$B$2:$B$2040=$A333,IF(TARGET_TR5!$C$2:$C$2040=$C333,IF(TARGET_TR5!$E$2:$E$2040=$E333,IF(TARGET_TR5!$F$1:$Q$1=AO$2,TARGET_TR5!$F$2:$Q$2040)))))</f>
        <v>0</v>
      </c>
      <c r="AP333" s="171">
        <v>0</v>
      </c>
      <c r="AQ333" s="171">
        <v>0</v>
      </c>
      <c r="AR333" s="171">
        <v>0</v>
      </c>
      <c r="AS333" s="171">
        <v>0</v>
      </c>
      <c r="AT333" s="171">
        <v>0</v>
      </c>
      <c r="AU333" s="171">
        <v>0</v>
      </c>
      <c r="AV333" s="171">
        <v>0</v>
      </c>
      <c r="AW333" s="171">
        <v>0</v>
      </c>
      <c r="AX333" s="171">
        <v>0</v>
      </c>
      <c r="AY333" s="171">
        <v>0</v>
      </c>
      <c r="AZ333" s="171">
        <v>0</v>
      </c>
      <c r="BA333" s="171">
        <v>0</v>
      </c>
      <c r="BB333" s="172">
        <f t="shared" si="63"/>
        <v>1</v>
      </c>
      <c r="BC333" s="172">
        <f t="shared" si="63"/>
        <v>1</v>
      </c>
      <c r="BD333" s="172">
        <f t="shared" si="63"/>
        <v>1</v>
      </c>
      <c r="BE333" s="172">
        <f t="shared" si="62"/>
        <v>1</v>
      </c>
      <c r="BF333" s="172">
        <f t="shared" si="62"/>
        <v>1</v>
      </c>
      <c r="BG333" s="172">
        <f t="shared" si="62"/>
        <v>1</v>
      </c>
      <c r="BH333" s="172">
        <f t="shared" si="62"/>
        <v>1</v>
      </c>
      <c r="BI333" s="172">
        <f t="shared" si="62"/>
        <v>1</v>
      </c>
      <c r="BJ333" s="172">
        <f t="shared" si="62"/>
        <v>1</v>
      </c>
      <c r="BK333" s="172">
        <f t="shared" si="62"/>
        <v>1</v>
      </c>
      <c r="BL333" s="172">
        <f t="shared" si="62"/>
        <v>1</v>
      </c>
      <c r="BM333" s="172">
        <f t="shared" si="62"/>
        <v>1</v>
      </c>
    </row>
    <row r="334" spans="1:65" x14ac:dyDescent="0.35">
      <c r="A334" s="173" t="s">
        <v>65</v>
      </c>
      <c r="B334" s="173" t="str">
        <v>DSS</v>
      </c>
      <c r="C334" s="173" t="str">
        <v>Revenue Digital SOE</v>
      </c>
      <c r="D334" s="173" t="str">
        <v>RP M</v>
      </c>
      <c r="E334" s="173" t="str">
        <v>PAPUA</v>
      </c>
      <c r="F334" s="174" cm="1">
        <f t="array" ref="F334">SUM(IF(TARGET_TR5!$B$2:$B$2040=$A334,IF(TARGET_TR5!$C$2:$C$2040=$C334,IF(TARGET_TR5!$E$2:$E$2040=$E334,IF(TARGET_TR5!$W$1:$AH$1=F$2,TARGET_TR5!$W$2:$AH$2040)))))</f>
        <v>0</v>
      </c>
      <c r="G334" s="174" cm="1">
        <f t="array" ref="G334">SUM(IF(TARGET_TR5!$B$2:$B$2040=$A334,IF(TARGET_TR5!$C$2:$C$2040=$C334,IF(TARGET_TR5!$E$2:$E$2040=$E334,IF(TARGET_TR5!$W$1:$AH$1=G$2,TARGET_TR5!$W$2:$AH$2040)))))</f>
        <v>0</v>
      </c>
      <c r="H334" s="174" cm="1">
        <f t="array" ref="H334">SUM(IF(TARGET_TR5!$B$2:$B$2040=$A334,IF(TARGET_TR5!$C$2:$C$2040=$C334,IF(TARGET_TR5!$E$2:$E$2040=$E334,IF(TARGET_TR5!$W$1:$AH$1=H$2,TARGET_TR5!$W$2:$AH$2040)))))</f>
        <v>0</v>
      </c>
      <c r="I334" s="174" cm="1">
        <f t="array" ref="I334">SUM(IF(TARGET_TR5!$B$2:$B$2040=$A334,IF(TARGET_TR5!$C$2:$C$2040=$C334,IF(TARGET_TR5!$E$2:$E$2040=$E334,IF(TARGET_TR5!$W$1:$AH$1=I$2,TARGET_TR5!$W$2:$AH$2040)))))</f>
        <v>0</v>
      </c>
      <c r="J334" s="174" cm="1">
        <f t="array" ref="J334">SUM(IF(TARGET_TR5!$B$2:$B$2040=$A334,IF(TARGET_TR5!$C$2:$C$2040=$C334,IF(TARGET_TR5!$E$2:$E$2040=$E334,IF(TARGET_TR5!$W$1:$AH$1=J$2,TARGET_TR5!$W$2:$AH$2040)))))</f>
        <v>0</v>
      </c>
      <c r="K334" s="174" cm="1">
        <f t="array" ref="K334">SUM(IF(TARGET_TR5!$B$2:$B$2040=$A334,IF(TARGET_TR5!$C$2:$C$2040=$C334,IF(TARGET_TR5!$E$2:$E$2040=$E334,IF(TARGET_TR5!$W$1:$AH$1=K$2,TARGET_TR5!$W$2:$AH$2040)))))</f>
        <v>0</v>
      </c>
      <c r="L334" s="174" cm="1">
        <f t="array" ref="L334">SUM(IF(TARGET_TR5!$B$2:$B$2040=$A334,IF(TARGET_TR5!$C$2:$C$2040=$C334,IF(TARGET_TR5!$E$2:$E$2040=$E334,IF(TARGET_TR5!$W$1:$AH$1=L$2,TARGET_TR5!$W$2:$AH$2040)))))</f>
        <v>0</v>
      </c>
      <c r="M334" s="174" cm="1">
        <f t="array" ref="M334">SUM(IF(TARGET_TR5!$B$2:$B$2040=$A334,IF(TARGET_TR5!$C$2:$C$2040=$C334,IF(TARGET_TR5!$E$2:$E$2040=$E334,IF(TARGET_TR5!$W$1:$AH$1=M$2,TARGET_TR5!$W$2:$AH$2040)))))</f>
        <v>0</v>
      </c>
      <c r="N334" s="174" cm="1">
        <f t="array" ref="N334">SUM(IF(TARGET_TR5!$B$2:$B$2040=$A334,IF(TARGET_TR5!$C$2:$C$2040=$C334,IF(TARGET_TR5!$E$2:$E$2040=$E334,IF(TARGET_TR5!$W$1:$AH$1=N$2,TARGET_TR5!$W$2:$AH$2040)))))</f>
        <v>0</v>
      </c>
      <c r="O334" s="174" cm="1">
        <f t="array" ref="O334">SUM(IF(TARGET_TR5!$B$2:$B$2040=$A334,IF(TARGET_TR5!$C$2:$C$2040=$C334,IF(TARGET_TR5!$E$2:$E$2040=$E334,IF(TARGET_TR5!$W$1:$AH$1=O$2,TARGET_TR5!$W$2:$AH$2040)))))</f>
        <v>0</v>
      </c>
      <c r="P334" s="174" cm="1">
        <f t="array" ref="P334">SUM(IF(TARGET_TR5!$B$2:$B$2040=$A334,IF(TARGET_TR5!$C$2:$C$2040=$C334,IF(TARGET_TR5!$E$2:$E$2040=$E334,IF(TARGET_TR5!$W$1:$AH$1=P$2,TARGET_TR5!$W$2:$AH$2040)))))</f>
        <v>0</v>
      </c>
      <c r="Q334" s="174" cm="1">
        <f t="array" ref="Q334">SUM(IF(TARGET_TR5!$B$2:$B$2040=$A334,IF(TARGET_TR5!$C$2:$C$2040=$C334,IF(TARGET_TR5!$E$2:$E$2040=$E334,IF(TARGET_TR5!$W$1:$AH$1=Q$2,TARGET_TR5!$W$2:$AH$2040)))))</f>
        <v>0</v>
      </c>
      <c r="R334" s="174">
        <v>0</v>
      </c>
      <c r="S334" s="174">
        <v>0</v>
      </c>
      <c r="T334" s="174">
        <v>0</v>
      </c>
      <c r="U334" s="174">
        <v>0</v>
      </c>
      <c r="V334" s="174">
        <v>0</v>
      </c>
      <c r="W334" s="174">
        <v>0</v>
      </c>
      <c r="X334" s="174">
        <v>0</v>
      </c>
      <c r="Y334" s="174">
        <v>0</v>
      </c>
      <c r="Z334" s="174">
        <v>0</v>
      </c>
      <c r="AA334" s="174">
        <v>0</v>
      </c>
      <c r="AB334" s="174">
        <v>0</v>
      </c>
      <c r="AC334" s="174">
        <v>0</v>
      </c>
      <c r="AD334" s="174" cm="1">
        <f t="array" ref="AD334">SUM(IF(TARGET_TR5!$B$2:$B$2040=$A334,IF(TARGET_TR5!$C$2:$C$2040=$C334,IF(TARGET_TR5!$E$2:$E$2040=$E334,IF(TARGET_TR5!$F$1:$Q$1=AD$2,TARGET_TR5!$F$2:$Q$2040)))))</f>
        <v>0</v>
      </c>
      <c r="AE334" s="174" cm="1">
        <f t="array" ref="AE334">SUM(IF(TARGET_TR5!$B$2:$B$2040=$A334,IF(TARGET_TR5!$C$2:$C$2040=$C334,IF(TARGET_TR5!$E$2:$E$2040=$E334,IF(TARGET_TR5!$F$1:$Q$1=AE$2,TARGET_TR5!$F$2:$Q$2040)))))</f>
        <v>0</v>
      </c>
      <c r="AF334" s="174" cm="1">
        <f t="array" ref="AF334">SUM(IF(TARGET_TR5!$B$2:$B$2040=$A334,IF(TARGET_TR5!$C$2:$C$2040=$C334,IF(TARGET_TR5!$E$2:$E$2040=$E334,IF(TARGET_TR5!$F$1:$Q$1=AF$2,TARGET_TR5!$F$2:$Q$2040)))))</f>
        <v>0</v>
      </c>
      <c r="AG334" s="174" cm="1">
        <f t="array" ref="AG334">SUM(IF(TARGET_TR5!$B$2:$B$2040=$A334,IF(TARGET_TR5!$C$2:$C$2040=$C334,IF(TARGET_TR5!$E$2:$E$2040=$E334,IF(TARGET_TR5!$F$1:$Q$1=AG$2,TARGET_TR5!$F$2:$Q$2040)))))</f>
        <v>0</v>
      </c>
      <c r="AH334" s="174" cm="1">
        <f t="array" ref="AH334">SUM(IF(TARGET_TR5!$B$2:$B$2040=$A334,IF(TARGET_TR5!$C$2:$C$2040=$C334,IF(TARGET_TR5!$E$2:$E$2040=$E334,IF(TARGET_TR5!$F$1:$Q$1=AH$2,TARGET_TR5!$F$2:$Q$2040)))))</f>
        <v>0</v>
      </c>
      <c r="AI334" s="174" cm="1">
        <f t="array" ref="AI334">SUM(IF(TARGET_TR5!$B$2:$B$2040=$A334,IF(TARGET_TR5!$C$2:$C$2040=$C334,IF(TARGET_TR5!$E$2:$E$2040=$E334,IF(TARGET_TR5!$F$1:$Q$1=AI$2,TARGET_TR5!$F$2:$Q$2040)))))</f>
        <v>0</v>
      </c>
      <c r="AJ334" s="174" cm="1">
        <f t="array" ref="AJ334">SUM(IF(TARGET_TR5!$B$2:$B$2040=$A334,IF(TARGET_TR5!$C$2:$C$2040=$C334,IF(TARGET_TR5!$E$2:$E$2040=$E334,IF(TARGET_TR5!$F$1:$Q$1=AJ$2,TARGET_TR5!$F$2:$Q$2040)))))</f>
        <v>0</v>
      </c>
      <c r="AK334" s="174" cm="1">
        <f t="array" ref="AK334">SUM(IF(TARGET_TR5!$B$2:$B$2040=$A334,IF(TARGET_TR5!$C$2:$C$2040=$C334,IF(TARGET_TR5!$E$2:$E$2040=$E334,IF(TARGET_TR5!$F$1:$Q$1=AK$2,TARGET_TR5!$F$2:$Q$2040)))))</f>
        <v>0</v>
      </c>
      <c r="AL334" s="174" cm="1">
        <f t="array" ref="AL334">SUM(IF(TARGET_TR5!$B$2:$B$2040=$A334,IF(TARGET_TR5!$C$2:$C$2040=$C334,IF(TARGET_TR5!$E$2:$E$2040=$E334,IF(TARGET_TR5!$F$1:$Q$1=AL$2,TARGET_TR5!$F$2:$Q$2040)))))</f>
        <v>0</v>
      </c>
      <c r="AM334" s="174" cm="1">
        <f t="array" ref="AM334">SUM(IF(TARGET_TR5!$B$2:$B$2040=$A334,IF(TARGET_TR5!$C$2:$C$2040=$C334,IF(TARGET_TR5!$E$2:$E$2040=$E334,IF(TARGET_TR5!$F$1:$Q$1=AM$2,TARGET_TR5!$F$2:$Q$2040)))))</f>
        <v>0</v>
      </c>
      <c r="AN334" s="174" cm="1">
        <f t="array" ref="AN334">SUM(IF(TARGET_TR5!$B$2:$B$2040=$A334,IF(TARGET_TR5!$C$2:$C$2040=$C334,IF(TARGET_TR5!$E$2:$E$2040=$E334,IF(TARGET_TR5!$F$1:$Q$1=AN$2,TARGET_TR5!$F$2:$Q$2040)))))</f>
        <v>0</v>
      </c>
      <c r="AO334" s="174" cm="1">
        <f t="array" ref="AO334">SUM(IF(TARGET_TR5!$B$2:$B$2040=$A334,IF(TARGET_TR5!$C$2:$C$2040=$C334,IF(TARGET_TR5!$E$2:$E$2040=$E334,IF(TARGET_TR5!$F$1:$Q$1=AO$2,TARGET_TR5!$F$2:$Q$2040)))))</f>
        <v>0</v>
      </c>
      <c r="AP334" s="174">
        <v>0</v>
      </c>
      <c r="AQ334" s="174">
        <v>0</v>
      </c>
      <c r="AR334" s="174">
        <v>0</v>
      </c>
      <c r="AS334" s="174">
        <v>0</v>
      </c>
      <c r="AT334" s="174">
        <v>0</v>
      </c>
      <c r="AU334" s="174">
        <v>0</v>
      </c>
      <c r="AV334" s="174">
        <v>0</v>
      </c>
      <c r="AW334" s="174">
        <v>0</v>
      </c>
      <c r="AX334" s="174">
        <v>0</v>
      </c>
      <c r="AY334" s="174">
        <v>0</v>
      </c>
      <c r="AZ334" s="174">
        <v>0</v>
      </c>
      <c r="BA334" s="174">
        <v>0</v>
      </c>
      <c r="BB334" s="175">
        <f t="shared" si="63"/>
        <v>1</v>
      </c>
      <c r="BC334" s="175">
        <f t="shared" si="63"/>
        <v>1</v>
      </c>
      <c r="BD334" s="175">
        <f t="shared" si="63"/>
        <v>1</v>
      </c>
      <c r="BE334" s="175">
        <f t="shared" si="62"/>
        <v>1</v>
      </c>
      <c r="BF334" s="175">
        <f t="shared" si="62"/>
        <v>1</v>
      </c>
      <c r="BG334" s="175">
        <f t="shared" si="62"/>
        <v>1</v>
      </c>
      <c r="BH334" s="175">
        <f t="shared" si="62"/>
        <v>1</v>
      </c>
      <c r="BI334" s="175">
        <f t="shared" si="62"/>
        <v>1</v>
      </c>
      <c r="BJ334" s="175">
        <f t="shared" si="62"/>
        <v>1</v>
      </c>
      <c r="BK334" s="175">
        <f t="shared" si="62"/>
        <v>1</v>
      </c>
      <c r="BL334" s="175">
        <f t="shared" si="62"/>
        <v>1</v>
      </c>
      <c r="BM334" s="175">
        <f t="shared" si="62"/>
        <v>1</v>
      </c>
    </row>
    <row r="335" spans="1:65" x14ac:dyDescent="0.35">
      <c r="A335" s="173" t="s">
        <v>65</v>
      </c>
      <c r="B335" s="173" t="str">
        <v>DSS</v>
      </c>
      <c r="C335" s="173" t="str">
        <v>Revenue Digital SOE</v>
      </c>
      <c r="D335" s="173" t="str">
        <v>RP M</v>
      </c>
      <c r="E335" s="173" t="str">
        <v>PAPUA BARAT</v>
      </c>
      <c r="F335" s="174" cm="1">
        <f t="array" ref="F335">SUM(IF(TARGET_TR5!$B$2:$B$2040=$A335,IF(TARGET_TR5!$C$2:$C$2040=$C335,IF(TARGET_TR5!$E$2:$E$2040=$E335,IF(TARGET_TR5!$W$1:$AH$1=F$2,TARGET_TR5!$W$2:$AH$2040)))))</f>
        <v>0</v>
      </c>
      <c r="G335" s="174" cm="1">
        <f t="array" ref="G335">SUM(IF(TARGET_TR5!$B$2:$B$2040=$A335,IF(TARGET_TR5!$C$2:$C$2040=$C335,IF(TARGET_TR5!$E$2:$E$2040=$E335,IF(TARGET_TR5!$W$1:$AH$1=G$2,TARGET_TR5!$W$2:$AH$2040)))))</f>
        <v>0</v>
      </c>
      <c r="H335" s="174" cm="1">
        <f t="array" ref="H335">SUM(IF(TARGET_TR5!$B$2:$B$2040=$A335,IF(TARGET_TR5!$C$2:$C$2040=$C335,IF(TARGET_TR5!$E$2:$E$2040=$E335,IF(TARGET_TR5!$W$1:$AH$1=H$2,TARGET_TR5!$W$2:$AH$2040)))))</f>
        <v>0</v>
      </c>
      <c r="I335" s="174" cm="1">
        <f t="array" ref="I335">SUM(IF(TARGET_TR5!$B$2:$B$2040=$A335,IF(TARGET_TR5!$C$2:$C$2040=$C335,IF(TARGET_TR5!$E$2:$E$2040=$E335,IF(TARGET_TR5!$W$1:$AH$1=I$2,TARGET_TR5!$W$2:$AH$2040)))))</f>
        <v>0</v>
      </c>
      <c r="J335" s="174" cm="1">
        <f t="array" ref="J335">SUM(IF(TARGET_TR5!$B$2:$B$2040=$A335,IF(TARGET_TR5!$C$2:$C$2040=$C335,IF(TARGET_TR5!$E$2:$E$2040=$E335,IF(TARGET_TR5!$W$1:$AH$1=J$2,TARGET_TR5!$W$2:$AH$2040)))))</f>
        <v>0</v>
      </c>
      <c r="K335" s="174" cm="1">
        <f t="array" ref="K335">SUM(IF(TARGET_TR5!$B$2:$B$2040=$A335,IF(TARGET_TR5!$C$2:$C$2040=$C335,IF(TARGET_TR5!$E$2:$E$2040=$E335,IF(TARGET_TR5!$W$1:$AH$1=K$2,TARGET_TR5!$W$2:$AH$2040)))))</f>
        <v>0</v>
      </c>
      <c r="L335" s="174" cm="1">
        <f t="array" ref="L335">SUM(IF(TARGET_TR5!$B$2:$B$2040=$A335,IF(TARGET_TR5!$C$2:$C$2040=$C335,IF(TARGET_TR5!$E$2:$E$2040=$E335,IF(TARGET_TR5!$W$1:$AH$1=L$2,TARGET_TR5!$W$2:$AH$2040)))))</f>
        <v>0</v>
      </c>
      <c r="M335" s="174" cm="1">
        <f t="array" ref="M335">SUM(IF(TARGET_TR5!$B$2:$B$2040=$A335,IF(TARGET_TR5!$C$2:$C$2040=$C335,IF(TARGET_TR5!$E$2:$E$2040=$E335,IF(TARGET_TR5!$W$1:$AH$1=M$2,TARGET_TR5!$W$2:$AH$2040)))))</f>
        <v>0</v>
      </c>
      <c r="N335" s="174" cm="1">
        <f t="array" ref="N335">SUM(IF(TARGET_TR5!$B$2:$B$2040=$A335,IF(TARGET_TR5!$C$2:$C$2040=$C335,IF(TARGET_TR5!$E$2:$E$2040=$E335,IF(TARGET_TR5!$W$1:$AH$1=N$2,TARGET_TR5!$W$2:$AH$2040)))))</f>
        <v>0</v>
      </c>
      <c r="O335" s="174" cm="1">
        <f t="array" ref="O335">SUM(IF(TARGET_TR5!$B$2:$B$2040=$A335,IF(TARGET_TR5!$C$2:$C$2040=$C335,IF(TARGET_TR5!$E$2:$E$2040=$E335,IF(TARGET_TR5!$W$1:$AH$1=O$2,TARGET_TR5!$W$2:$AH$2040)))))</f>
        <v>0</v>
      </c>
      <c r="P335" s="174" cm="1">
        <f t="array" ref="P335">SUM(IF(TARGET_TR5!$B$2:$B$2040=$A335,IF(TARGET_TR5!$C$2:$C$2040=$C335,IF(TARGET_TR5!$E$2:$E$2040=$E335,IF(TARGET_TR5!$W$1:$AH$1=P$2,TARGET_TR5!$W$2:$AH$2040)))))</f>
        <v>0</v>
      </c>
      <c r="Q335" s="174" cm="1">
        <f t="array" ref="Q335">SUM(IF(TARGET_TR5!$B$2:$B$2040=$A335,IF(TARGET_TR5!$C$2:$C$2040=$C335,IF(TARGET_TR5!$E$2:$E$2040=$E335,IF(TARGET_TR5!$W$1:$AH$1=Q$2,TARGET_TR5!$W$2:$AH$2040)))))</f>
        <v>0</v>
      </c>
      <c r="R335" s="174">
        <v>0</v>
      </c>
      <c r="S335" s="174">
        <v>0</v>
      </c>
      <c r="T335" s="174">
        <v>0</v>
      </c>
      <c r="U335" s="174">
        <v>0</v>
      </c>
      <c r="V335" s="174">
        <v>0</v>
      </c>
      <c r="W335" s="174">
        <v>0</v>
      </c>
      <c r="X335" s="174">
        <v>0</v>
      </c>
      <c r="Y335" s="174">
        <v>0</v>
      </c>
      <c r="Z335" s="174">
        <v>0</v>
      </c>
      <c r="AA335" s="174">
        <v>0</v>
      </c>
      <c r="AB335" s="174">
        <v>0</v>
      </c>
      <c r="AC335" s="174">
        <v>0</v>
      </c>
      <c r="AD335" s="174" cm="1">
        <f t="array" ref="AD335">SUM(IF(TARGET_TR5!$B$2:$B$2040=$A335,IF(TARGET_TR5!$C$2:$C$2040=$C335,IF(TARGET_TR5!$E$2:$E$2040=$E335,IF(TARGET_TR5!$F$1:$Q$1=AD$2,TARGET_TR5!$F$2:$Q$2040)))))</f>
        <v>0</v>
      </c>
      <c r="AE335" s="174" cm="1">
        <f t="array" ref="AE335">SUM(IF(TARGET_TR5!$B$2:$B$2040=$A335,IF(TARGET_TR5!$C$2:$C$2040=$C335,IF(TARGET_TR5!$E$2:$E$2040=$E335,IF(TARGET_TR5!$F$1:$Q$1=AE$2,TARGET_TR5!$F$2:$Q$2040)))))</f>
        <v>0</v>
      </c>
      <c r="AF335" s="174" cm="1">
        <f t="array" ref="AF335">SUM(IF(TARGET_TR5!$B$2:$B$2040=$A335,IF(TARGET_TR5!$C$2:$C$2040=$C335,IF(TARGET_TR5!$E$2:$E$2040=$E335,IF(TARGET_TR5!$F$1:$Q$1=AF$2,TARGET_TR5!$F$2:$Q$2040)))))</f>
        <v>0</v>
      </c>
      <c r="AG335" s="174" cm="1">
        <f t="array" ref="AG335">SUM(IF(TARGET_TR5!$B$2:$B$2040=$A335,IF(TARGET_TR5!$C$2:$C$2040=$C335,IF(TARGET_TR5!$E$2:$E$2040=$E335,IF(TARGET_TR5!$F$1:$Q$1=AG$2,TARGET_TR5!$F$2:$Q$2040)))))</f>
        <v>0</v>
      </c>
      <c r="AH335" s="174" cm="1">
        <f t="array" ref="AH335">SUM(IF(TARGET_TR5!$B$2:$B$2040=$A335,IF(TARGET_TR5!$C$2:$C$2040=$C335,IF(TARGET_TR5!$E$2:$E$2040=$E335,IF(TARGET_TR5!$F$1:$Q$1=AH$2,TARGET_TR5!$F$2:$Q$2040)))))</f>
        <v>0</v>
      </c>
      <c r="AI335" s="174" cm="1">
        <f t="array" ref="AI335">SUM(IF(TARGET_TR5!$B$2:$B$2040=$A335,IF(TARGET_TR5!$C$2:$C$2040=$C335,IF(TARGET_TR5!$E$2:$E$2040=$E335,IF(TARGET_TR5!$F$1:$Q$1=AI$2,TARGET_TR5!$F$2:$Q$2040)))))</f>
        <v>0</v>
      </c>
      <c r="AJ335" s="174" cm="1">
        <f t="array" ref="AJ335">SUM(IF(TARGET_TR5!$B$2:$B$2040=$A335,IF(TARGET_TR5!$C$2:$C$2040=$C335,IF(TARGET_TR5!$E$2:$E$2040=$E335,IF(TARGET_TR5!$F$1:$Q$1=AJ$2,TARGET_TR5!$F$2:$Q$2040)))))</f>
        <v>0</v>
      </c>
      <c r="AK335" s="174" cm="1">
        <f t="array" ref="AK335">SUM(IF(TARGET_TR5!$B$2:$B$2040=$A335,IF(TARGET_TR5!$C$2:$C$2040=$C335,IF(TARGET_TR5!$E$2:$E$2040=$E335,IF(TARGET_TR5!$F$1:$Q$1=AK$2,TARGET_TR5!$F$2:$Q$2040)))))</f>
        <v>0</v>
      </c>
      <c r="AL335" s="174" cm="1">
        <f t="array" ref="AL335">SUM(IF(TARGET_TR5!$B$2:$B$2040=$A335,IF(TARGET_TR5!$C$2:$C$2040=$C335,IF(TARGET_TR5!$E$2:$E$2040=$E335,IF(TARGET_TR5!$F$1:$Q$1=AL$2,TARGET_TR5!$F$2:$Q$2040)))))</f>
        <v>0</v>
      </c>
      <c r="AM335" s="174" cm="1">
        <f t="array" ref="AM335">SUM(IF(TARGET_TR5!$B$2:$B$2040=$A335,IF(TARGET_TR5!$C$2:$C$2040=$C335,IF(TARGET_TR5!$E$2:$E$2040=$E335,IF(TARGET_TR5!$F$1:$Q$1=AM$2,TARGET_TR5!$F$2:$Q$2040)))))</f>
        <v>0</v>
      </c>
      <c r="AN335" s="174" cm="1">
        <f t="array" ref="AN335">SUM(IF(TARGET_TR5!$B$2:$B$2040=$A335,IF(TARGET_TR5!$C$2:$C$2040=$C335,IF(TARGET_TR5!$E$2:$E$2040=$E335,IF(TARGET_TR5!$F$1:$Q$1=AN$2,TARGET_TR5!$F$2:$Q$2040)))))</f>
        <v>0</v>
      </c>
      <c r="AO335" s="174" cm="1">
        <f t="array" ref="AO335">SUM(IF(TARGET_TR5!$B$2:$B$2040=$A335,IF(TARGET_TR5!$C$2:$C$2040=$C335,IF(TARGET_TR5!$E$2:$E$2040=$E335,IF(TARGET_TR5!$F$1:$Q$1=AO$2,TARGET_TR5!$F$2:$Q$2040)))))</f>
        <v>0</v>
      </c>
      <c r="AP335" s="174">
        <v>0</v>
      </c>
      <c r="AQ335" s="174">
        <v>0</v>
      </c>
      <c r="AR335" s="174">
        <v>0</v>
      </c>
      <c r="AS335" s="174">
        <v>0</v>
      </c>
      <c r="AT335" s="174">
        <v>0</v>
      </c>
      <c r="AU335" s="174">
        <v>0</v>
      </c>
      <c r="AV335" s="174">
        <v>0</v>
      </c>
      <c r="AW335" s="174">
        <v>0</v>
      </c>
      <c r="AX335" s="174">
        <v>0</v>
      </c>
      <c r="AY335" s="174">
        <v>0</v>
      </c>
      <c r="AZ335" s="174">
        <v>0</v>
      </c>
      <c r="BA335" s="174">
        <v>0</v>
      </c>
      <c r="BB335" s="175">
        <f t="shared" si="63"/>
        <v>1</v>
      </c>
      <c r="BC335" s="175">
        <f t="shared" si="63"/>
        <v>1</v>
      </c>
      <c r="BD335" s="175">
        <f t="shared" si="63"/>
        <v>1</v>
      </c>
      <c r="BE335" s="175">
        <f t="shared" si="62"/>
        <v>1</v>
      </c>
      <c r="BF335" s="175">
        <f t="shared" si="62"/>
        <v>1</v>
      </c>
      <c r="BG335" s="175">
        <f t="shared" si="62"/>
        <v>1</v>
      </c>
      <c r="BH335" s="175">
        <f t="shared" si="62"/>
        <v>1</v>
      </c>
      <c r="BI335" s="175">
        <f t="shared" si="62"/>
        <v>1</v>
      </c>
      <c r="BJ335" s="175">
        <f t="shared" si="62"/>
        <v>1</v>
      </c>
      <c r="BK335" s="175">
        <f t="shared" si="62"/>
        <v>1</v>
      </c>
      <c r="BL335" s="175">
        <f t="shared" si="62"/>
        <v>1</v>
      </c>
      <c r="BM335" s="175">
        <f t="shared" si="62"/>
        <v>1</v>
      </c>
    </row>
    <row r="336" spans="1:65" x14ac:dyDescent="0.35">
      <c r="A336" s="173" t="s">
        <v>65</v>
      </c>
      <c r="B336" s="173" t="str">
        <v>DSS</v>
      </c>
      <c r="C336" s="173" t="str">
        <v>Revenue Digital SOE</v>
      </c>
      <c r="D336" s="173" t="str">
        <v>RP M</v>
      </c>
      <c r="E336" s="173" t="str">
        <v>SULBAGSEL</v>
      </c>
      <c r="F336" s="174" cm="1">
        <f t="array" ref="F336">SUM(IF(TARGET_TR5!$B$2:$B$2040=$A336,IF(TARGET_TR5!$C$2:$C$2040=$C336,IF(TARGET_TR5!$E$2:$E$2040=$E336,IF(TARGET_TR5!$W$1:$AH$1=F$2,TARGET_TR5!$W$2:$AH$2040)))))</f>
        <v>0</v>
      </c>
      <c r="G336" s="174" cm="1">
        <f t="array" ref="G336">SUM(IF(TARGET_TR5!$B$2:$B$2040=$A336,IF(TARGET_TR5!$C$2:$C$2040=$C336,IF(TARGET_TR5!$E$2:$E$2040=$E336,IF(TARGET_TR5!$W$1:$AH$1=G$2,TARGET_TR5!$W$2:$AH$2040)))))</f>
        <v>0</v>
      </c>
      <c r="H336" s="174" cm="1">
        <f t="array" ref="H336">SUM(IF(TARGET_TR5!$B$2:$B$2040=$A336,IF(TARGET_TR5!$C$2:$C$2040=$C336,IF(TARGET_TR5!$E$2:$E$2040=$E336,IF(TARGET_TR5!$W$1:$AH$1=H$2,TARGET_TR5!$W$2:$AH$2040)))))</f>
        <v>0</v>
      </c>
      <c r="I336" s="174" cm="1">
        <f t="array" ref="I336">SUM(IF(TARGET_TR5!$B$2:$B$2040=$A336,IF(TARGET_TR5!$C$2:$C$2040=$C336,IF(TARGET_TR5!$E$2:$E$2040=$E336,IF(TARGET_TR5!$W$1:$AH$1=I$2,TARGET_TR5!$W$2:$AH$2040)))))</f>
        <v>0</v>
      </c>
      <c r="J336" s="174" cm="1">
        <f t="array" ref="J336">SUM(IF(TARGET_TR5!$B$2:$B$2040=$A336,IF(TARGET_TR5!$C$2:$C$2040=$C336,IF(TARGET_TR5!$E$2:$E$2040=$E336,IF(TARGET_TR5!$W$1:$AH$1=J$2,TARGET_TR5!$W$2:$AH$2040)))))</f>
        <v>0</v>
      </c>
      <c r="K336" s="174" cm="1">
        <f t="array" ref="K336">SUM(IF(TARGET_TR5!$B$2:$B$2040=$A336,IF(TARGET_TR5!$C$2:$C$2040=$C336,IF(TARGET_TR5!$E$2:$E$2040=$E336,IF(TARGET_TR5!$W$1:$AH$1=K$2,TARGET_TR5!$W$2:$AH$2040)))))</f>
        <v>0</v>
      </c>
      <c r="L336" s="174" cm="1">
        <f t="array" ref="L336">SUM(IF(TARGET_TR5!$B$2:$B$2040=$A336,IF(TARGET_TR5!$C$2:$C$2040=$C336,IF(TARGET_TR5!$E$2:$E$2040=$E336,IF(TARGET_TR5!$W$1:$AH$1=L$2,TARGET_TR5!$W$2:$AH$2040)))))</f>
        <v>0</v>
      </c>
      <c r="M336" s="174" cm="1">
        <f t="array" ref="M336">SUM(IF(TARGET_TR5!$B$2:$B$2040=$A336,IF(TARGET_TR5!$C$2:$C$2040=$C336,IF(TARGET_TR5!$E$2:$E$2040=$E336,IF(TARGET_TR5!$W$1:$AH$1=M$2,TARGET_TR5!$W$2:$AH$2040)))))</f>
        <v>0</v>
      </c>
      <c r="N336" s="174" cm="1">
        <f t="array" ref="N336">SUM(IF(TARGET_TR5!$B$2:$B$2040=$A336,IF(TARGET_TR5!$C$2:$C$2040=$C336,IF(TARGET_TR5!$E$2:$E$2040=$E336,IF(TARGET_TR5!$W$1:$AH$1=N$2,TARGET_TR5!$W$2:$AH$2040)))))</f>
        <v>0</v>
      </c>
      <c r="O336" s="174" cm="1">
        <f t="array" ref="O336">SUM(IF(TARGET_TR5!$B$2:$B$2040=$A336,IF(TARGET_TR5!$C$2:$C$2040=$C336,IF(TARGET_TR5!$E$2:$E$2040=$E336,IF(TARGET_TR5!$W$1:$AH$1=O$2,TARGET_TR5!$W$2:$AH$2040)))))</f>
        <v>0</v>
      </c>
      <c r="P336" s="174" cm="1">
        <f t="array" ref="P336">SUM(IF(TARGET_TR5!$B$2:$B$2040=$A336,IF(TARGET_TR5!$C$2:$C$2040=$C336,IF(TARGET_TR5!$E$2:$E$2040=$E336,IF(TARGET_TR5!$W$1:$AH$1=P$2,TARGET_TR5!$W$2:$AH$2040)))))</f>
        <v>0</v>
      </c>
      <c r="Q336" s="174" cm="1">
        <f t="array" ref="Q336">SUM(IF(TARGET_TR5!$B$2:$B$2040=$A336,IF(TARGET_TR5!$C$2:$C$2040=$C336,IF(TARGET_TR5!$E$2:$E$2040=$E336,IF(TARGET_TR5!$W$1:$AH$1=Q$2,TARGET_TR5!$W$2:$AH$2040)))))</f>
        <v>0</v>
      </c>
      <c r="R336" s="174">
        <v>0</v>
      </c>
      <c r="S336" s="174">
        <v>0</v>
      </c>
      <c r="T336" s="174">
        <v>0</v>
      </c>
      <c r="U336" s="174">
        <v>0</v>
      </c>
      <c r="V336" s="174">
        <v>0</v>
      </c>
      <c r="W336" s="174">
        <v>0</v>
      </c>
      <c r="X336" s="174">
        <v>0</v>
      </c>
      <c r="Y336" s="174">
        <v>0</v>
      </c>
      <c r="Z336" s="174">
        <v>0</v>
      </c>
      <c r="AA336" s="174">
        <v>0</v>
      </c>
      <c r="AB336" s="174">
        <v>0</v>
      </c>
      <c r="AC336" s="174">
        <v>0</v>
      </c>
      <c r="AD336" s="174" cm="1">
        <f t="array" ref="AD336">SUM(IF(TARGET_TR5!$B$2:$B$2040=$A336,IF(TARGET_TR5!$C$2:$C$2040=$C336,IF(TARGET_TR5!$E$2:$E$2040=$E336,IF(TARGET_TR5!$F$1:$Q$1=AD$2,TARGET_TR5!$F$2:$Q$2040)))))</f>
        <v>0</v>
      </c>
      <c r="AE336" s="174" cm="1">
        <f t="array" ref="AE336">SUM(IF(TARGET_TR5!$B$2:$B$2040=$A336,IF(TARGET_TR5!$C$2:$C$2040=$C336,IF(TARGET_TR5!$E$2:$E$2040=$E336,IF(TARGET_TR5!$F$1:$Q$1=AE$2,TARGET_TR5!$F$2:$Q$2040)))))</f>
        <v>0</v>
      </c>
      <c r="AF336" s="174" cm="1">
        <f t="array" ref="AF336">SUM(IF(TARGET_TR5!$B$2:$B$2040=$A336,IF(TARGET_TR5!$C$2:$C$2040=$C336,IF(TARGET_TR5!$E$2:$E$2040=$E336,IF(TARGET_TR5!$F$1:$Q$1=AF$2,TARGET_TR5!$F$2:$Q$2040)))))</f>
        <v>0</v>
      </c>
      <c r="AG336" s="174" cm="1">
        <f t="array" ref="AG336">SUM(IF(TARGET_TR5!$B$2:$B$2040=$A336,IF(TARGET_TR5!$C$2:$C$2040=$C336,IF(TARGET_TR5!$E$2:$E$2040=$E336,IF(TARGET_TR5!$F$1:$Q$1=AG$2,TARGET_TR5!$F$2:$Q$2040)))))</f>
        <v>0</v>
      </c>
      <c r="AH336" s="174" cm="1">
        <f t="array" ref="AH336">SUM(IF(TARGET_TR5!$B$2:$B$2040=$A336,IF(TARGET_TR5!$C$2:$C$2040=$C336,IF(TARGET_TR5!$E$2:$E$2040=$E336,IF(TARGET_TR5!$F$1:$Q$1=AH$2,TARGET_TR5!$F$2:$Q$2040)))))</f>
        <v>0</v>
      </c>
      <c r="AI336" s="174" cm="1">
        <f t="array" ref="AI336">SUM(IF(TARGET_TR5!$B$2:$B$2040=$A336,IF(TARGET_TR5!$C$2:$C$2040=$C336,IF(TARGET_TR5!$E$2:$E$2040=$E336,IF(TARGET_TR5!$F$1:$Q$1=AI$2,TARGET_TR5!$F$2:$Q$2040)))))</f>
        <v>0</v>
      </c>
      <c r="AJ336" s="174" cm="1">
        <f t="array" ref="AJ336">SUM(IF(TARGET_TR5!$B$2:$B$2040=$A336,IF(TARGET_TR5!$C$2:$C$2040=$C336,IF(TARGET_TR5!$E$2:$E$2040=$E336,IF(TARGET_TR5!$F$1:$Q$1=AJ$2,TARGET_TR5!$F$2:$Q$2040)))))</f>
        <v>0</v>
      </c>
      <c r="AK336" s="174" cm="1">
        <f t="array" ref="AK336">SUM(IF(TARGET_TR5!$B$2:$B$2040=$A336,IF(TARGET_TR5!$C$2:$C$2040=$C336,IF(TARGET_TR5!$E$2:$E$2040=$E336,IF(TARGET_TR5!$F$1:$Q$1=AK$2,TARGET_TR5!$F$2:$Q$2040)))))</f>
        <v>0</v>
      </c>
      <c r="AL336" s="174" cm="1">
        <f t="array" ref="AL336">SUM(IF(TARGET_TR5!$B$2:$B$2040=$A336,IF(TARGET_TR5!$C$2:$C$2040=$C336,IF(TARGET_TR5!$E$2:$E$2040=$E336,IF(TARGET_TR5!$F$1:$Q$1=AL$2,TARGET_TR5!$F$2:$Q$2040)))))</f>
        <v>0</v>
      </c>
      <c r="AM336" s="174" cm="1">
        <f t="array" ref="AM336">SUM(IF(TARGET_TR5!$B$2:$B$2040=$A336,IF(TARGET_TR5!$C$2:$C$2040=$C336,IF(TARGET_TR5!$E$2:$E$2040=$E336,IF(TARGET_TR5!$F$1:$Q$1=AM$2,TARGET_TR5!$F$2:$Q$2040)))))</f>
        <v>0</v>
      </c>
      <c r="AN336" s="174" cm="1">
        <f t="array" ref="AN336">SUM(IF(TARGET_TR5!$B$2:$B$2040=$A336,IF(TARGET_TR5!$C$2:$C$2040=$C336,IF(TARGET_TR5!$E$2:$E$2040=$E336,IF(TARGET_TR5!$F$1:$Q$1=AN$2,TARGET_TR5!$F$2:$Q$2040)))))</f>
        <v>0</v>
      </c>
      <c r="AO336" s="174" cm="1">
        <f t="array" ref="AO336">SUM(IF(TARGET_TR5!$B$2:$B$2040=$A336,IF(TARGET_TR5!$C$2:$C$2040=$C336,IF(TARGET_TR5!$E$2:$E$2040=$E336,IF(TARGET_TR5!$F$1:$Q$1=AO$2,TARGET_TR5!$F$2:$Q$2040)))))</f>
        <v>0</v>
      </c>
      <c r="AP336" s="174">
        <v>0</v>
      </c>
      <c r="AQ336" s="174">
        <v>0</v>
      </c>
      <c r="AR336" s="174">
        <v>0</v>
      </c>
      <c r="AS336" s="174">
        <v>0</v>
      </c>
      <c r="AT336" s="174">
        <v>0</v>
      </c>
      <c r="AU336" s="174">
        <v>0</v>
      </c>
      <c r="AV336" s="174">
        <v>0</v>
      </c>
      <c r="AW336" s="174">
        <v>0</v>
      </c>
      <c r="AX336" s="174">
        <v>0</v>
      </c>
      <c r="AY336" s="174">
        <v>0</v>
      </c>
      <c r="AZ336" s="174">
        <v>0</v>
      </c>
      <c r="BA336" s="174">
        <v>0</v>
      </c>
      <c r="BB336" s="175">
        <f t="shared" si="63"/>
        <v>1</v>
      </c>
      <c r="BC336" s="175">
        <f t="shared" si="63"/>
        <v>1</v>
      </c>
      <c r="BD336" s="175">
        <f t="shared" si="63"/>
        <v>1</v>
      </c>
      <c r="BE336" s="175">
        <f t="shared" si="62"/>
        <v>1</v>
      </c>
      <c r="BF336" s="175">
        <f t="shared" si="62"/>
        <v>1</v>
      </c>
      <c r="BG336" s="175">
        <f t="shared" si="62"/>
        <v>1</v>
      </c>
      <c r="BH336" s="175">
        <f t="shared" si="62"/>
        <v>1</v>
      </c>
      <c r="BI336" s="175">
        <f t="shared" si="62"/>
        <v>1</v>
      </c>
      <c r="BJ336" s="175">
        <f t="shared" si="62"/>
        <v>1</v>
      </c>
      <c r="BK336" s="175">
        <f t="shared" si="62"/>
        <v>1</v>
      </c>
      <c r="BL336" s="175">
        <f t="shared" si="62"/>
        <v>1</v>
      </c>
      <c r="BM336" s="175">
        <f t="shared" si="62"/>
        <v>1</v>
      </c>
    </row>
    <row r="337" spans="1:65" x14ac:dyDescent="0.35">
      <c r="A337" s="173" t="s">
        <v>65</v>
      </c>
      <c r="B337" s="173" t="str">
        <v>DSS</v>
      </c>
      <c r="C337" s="173" t="str">
        <v>Revenue Digital SOE</v>
      </c>
      <c r="D337" s="173" t="str">
        <v>RP M</v>
      </c>
      <c r="E337" s="173" t="str">
        <v>SULBAGTENG</v>
      </c>
      <c r="F337" s="174" cm="1">
        <f t="array" ref="F337">SUM(IF(TARGET_TR5!$B$2:$B$2040=$A337,IF(TARGET_TR5!$C$2:$C$2040=$C337,IF(TARGET_TR5!$E$2:$E$2040=$E337,IF(TARGET_TR5!$W$1:$AH$1=F$2,TARGET_TR5!$W$2:$AH$2040)))))</f>
        <v>0</v>
      </c>
      <c r="G337" s="174" cm="1">
        <f t="array" ref="G337">SUM(IF(TARGET_TR5!$B$2:$B$2040=$A337,IF(TARGET_TR5!$C$2:$C$2040=$C337,IF(TARGET_TR5!$E$2:$E$2040=$E337,IF(TARGET_TR5!$W$1:$AH$1=G$2,TARGET_TR5!$W$2:$AH$2040)))))</f>
        <v>0</v>
      </c>
      <c r="H337" s="174" cm="1">
        <f t="array" ref="H337">SUM(IF(TARGET_TR5!$B$2:$B$2040=$A337,IF(TARGET_TR5!$C$2:$C$2040=$C337,IF(TARGET_TR5!$E$2:$E$2040=$E337,IF(TARGET_TR5!$W$1:$AH$1=H$2,TARGET_TR5!$W$2:$AH$2040)))))</f>
        <v>0</v>
      </c>
      <c r="I337" s="174" cm="1">
        <f t="array" ref="I337">SUM(IF(TARGET_TR5!$B$2:$B$2040=$A337,IF(TARGET_TR5!$C$2:$C$2040=$C337,IF(TARGET_TR5!$E$2:$E$2040=$E337,IF(TARGET_TR5!$W$1:$AH$1=I$2,TARGET_TR5!$W$2:$AH$2040)))))</f>
        <v>0</v>
      </c>
      <c r="J337" s="174" cm="1">
        <f t="array" ref="J337">SUM(IF(TARGET_TR5!$B$2:$B$2040=$A337,IF(TARGET_TR5!$C$2:$C$2040=$C337,IF(TARGET_TR5!$E$2:$E$2040=$E337,IF(TARGET_TR5!$W$1:$AH$1=J$2,TARGET_TR5!$W$2:$AH$2040)))))</f>
        <v>0</v>
      </c>
      <c r="K337" s="174" cm="1">
        <f t="array" ref="K337">SUM(IF(TARGET_TR5!$B$2:$B$2040=$A337,IF(TARGET_TR5!$C$2:$C$2040=$C337,IF(TARGET_TR5!$E$2:$E$2040=$E337,IF(TARGET_TR5!$W$1:$AH$1=K$2,TARGET_TR5!$W$2:$AH$2040)))))</f>
        <v>0</v>
      </c>
      <c r="L337" s="174" cm="1">
        <f t="array" ref="L337">SUM(IF(TARGET_TR5!$B$2:$B$2040=$A337,IF(TARGET_TR5!$C$2:$C$2040=$C337,IF(TARGET_TR5!$E$2:$E$2040=$E337,IF(TARGET_TR5!$W$1:$AH$1=L$2,TARGET_TR5!$W$2:$AH$2040)))))</f>
        <v>0</v>
      </c>
      <c r="M337" s="174" cm="1">
        <f t="array" ref="M337">SUM(IF(TARGET_TR5!$B$2:$B$2040=$A337,IF(TARGET_TR5!$C$2:$C$2040=$C337,IF(TARGET_TR5!$E$2:$E$2040=$E337,IF(TARGET_TR5!$W$1:$AH$1=M$2,TARGET_TR5!$W$2:$AH$2040)))))</f>
        <v>0</v>
      </c>
      <c r="N337" s="174" cm="1">
        <f t="array" ref="N337">SUM(IF(TARGET_TR5!$B$2:$B$2040=$A337,IF(TARGET_TR5!$C$2:$C$2040=$C337,IF(TARGET_TR5!$E$2:$E$2040=$E337,IF(TARGET_TR5!$W$1:$AH$1=N$2,TARGET_TR5!$W$2:$AH$2040)))))</f>
        <v>0</v>
      </c>
      <c r="O337" s="174" cm="1">
        <f t="array" ref="O337">SUM(IF(TARGET_TR5!$B$2:$B$2040=$A337,IF(TARGET_TR5!$C$2:$C$2040=$C337,IF(TARGET_TR5!$E$2:$E$2040=$E337,IF(TARGET_TR5!$W$1:$AH$1=O$2,TARGET_TR5!$W$2:$AH$2040)))))</f>
        <v>0</v>
      </c>
      <c r="P337" s="174" cm="1">
        <f t="array" ref="P337">SUM(IF(TARGET_TR5!$B$2:$B$2040=$A337,IF(TARGET_TR5!$C$2:$C$2040=$C337,IF(TARGET_TR5!$E$2:$E$2040=$E337,IF(TARGET_TR5!$W$1:$AH$1=P$2,TARGET_TR5!$W$2:$AH$2040)))))</f>
        <v>0</v>
      </c>
      <c r="Q337" s="174" cm="1">
        <f t="array" ref="Q337">SUM(IF(TARGET_TR5!$B$2:$B$2040=$A337,IF(TARGET_TR5!$C$2:$C$2040=$C337,IF(TARGET_TR5!$E$2:$E$2040=$E337,IF(TARGET_TR5!$W$1:$AH$1=Q$2,TARGET_TR5!$W$2:$AH$2040)))))</f>
        <v>0</v>
      </c>
      <c r="R337" s="174">
        <v>0</v>
      </c>
      <c r="S337" s="174">
        <v>0</v>
      </c>
      <c r="T337" s="174">
        <v>0</v>
      </c>
      <c r="U337" s="174">
        <v>0</v>
      </c>
      <c r="V337" s="174">
        <v>0</v>
      </c>
      <c r="W337" s="174">
        <v>0</v>
      </c>
      <c r="X337" s="174">
        <v>0</v>
      </c>
      <c r="Y337" s="174">
        <v>0</v>
      </c>
      <c r="Z337" s="174">
        <v>0</v>
      </c>
      <c r="AA337" s="174">
        <v>0</v>
      </c>
      <c r="AB337" s="174">
        <v>0</v>
      </c>
      <c r="AC337" s="174">
        <v>0</v>
      </c>
      <c r="AD337" s="174" cm="1">
        <f t="array" ref="AD337">SUM(IF(TARGET_TR5!$B$2:$B$2040=$A337,IF(TARGET_TR5!$C$2:$C$2040=$C337,IF(TARGET_TR5!$E$2:$E$2040=$E337,IF(TARGET_TR5!$F$1:$Q$1=AD$2,TARGET_TR5!$F$2:$Q$2040)))))</f>
        <v>0</v>
      </c>
      <c r="AE337" s="174" cm="1">
        <f t="array" ref="AE337">SUM(IF(TARGET_TR5!$B$2:$B$2040=$A337,IF(TARGET_TR5!$C$2:$C$2040=$C337,IF(TARGET_TR5!$E$2:$E$2040=$E337,IF(TARGET_TR5!$F$1:$Q$1=AE$2,TARGET_TR5!$F$2:$Q$2040)))))</f>
        <v>0</v>
      </c>
      <c r="AF337" s="174" cm="1">
        <f t="array" ref="AF337">SUM(IF(TARGET_TR5!$B$2:$B$2040=$A337,IF(TARGET_TR5!$C$2:$C$2040=$C337,IF(TARGET_TR5!$E$2:$E$2040=$E337,IF(TARGET_TR5!$F$1:$Q$1=AF$2,TARGET_TR5!$F$2:$Q$2040)))))</f>
        <v>0</v>
      </c>
      <c r="AG337" s="174" cm="1">
        <f t="array" ref="AG337">SUM(IF(TARGET_TR5!$B$2:$B$2040=$A337,IF(TARGET_TR5!$C$2:$C$2040=$C337,IF(TARGET_TR5!$E$2:$E$2040=$E337,IF(TARGET_TR5!$F$1:$Q$1=AG$2,TARGET_TR5!$F$2:$Q$2040)))))</f>
        <v>0</v>
      </c>
      <c r="AH337" s="174" cm="1">
        <f t="array" ref="AH337">SUM(IF(TARGET_TR5!$B$2:$B$2040=$A337,IF(TARGET_TR5!$C$2:$C$2040=$C337,IF(TARGET_TR5!$E$2:$E$2040=$E337,IF(TARGET_TR5!$F$1:$Q$1=AH$2,TARGET_TR5!$F$2:$Q$2040)))))</f>
        <v>0</v>
      </c>
      <c r="AI337" s="174" cm="1">
        <f t="array" ref="AI337">SUM(IF(TARGET_TR5!$B$2:$B$2040=$A337,IF(TARGET_TR5!$C$2:$C$2040=$C337,IF(TARGET_TR5!$E$2:$E$2040=$E337,IF(TARGET_TR5!$F$1:$Q$1=AI$2,TARGET_TR5!$F$2:$Q$2040)))))</f>
        <v>0</v>
      </c>
      <c r="AJ337" s="174" cm="1">
        <f t="array" ref="AJ337">SUM(IF(TARGET_TR5!$B$2:$B$2040=$A337,IF(TARGET_TR5!$C$2:$C$2040=$C337,IF(TARGET_TR5!$E$2:$E$2040=$E337,IF(TARGET_TR5!$F$1:$Q$1=AJ$2,TARGET_TR5!$F$2:$Q$2040)))))</f>
        <v>0</v>
      </c>
      <c r="AK337" s="174" cm="1">
        <f t="array" ref="AK337">SUM(IF(TARGET_TR5!$B$2:$B$2040=$A337,IF(TARGET_TR5!$C$2:$C$2040=$C337,IF(TARGET_TR5!$E$2:$E$2040=$E337,IF(TARGET_TR5!$F$1:$Q$1=AK$2,TARGET_TR5!$F$2:$Q$2040)))))</f>
        <v>0</v>
      </c>
      <c r="AL337" s="174" cm="1">
        <f t="array" ref="AL337">SUM(IF(TARGET_TR5!$B$2:$B$2040=$A337,IF(TARGET_TR5!$C$2:$C$2040=$C337,IF(TARGET_TR5!$E$2:$E$2040=$E337,IF(TARGET_TR5!$F$1:$Q$1=AL$2,TARGET_TR5!$F$2:$Q$2040)))))</f>
        <v>0</v>
      </c>
      <c r="AM337" s="174" cm="1">
        <f t="array" ref="AM337">SUM(IF(TARGET_TR5!$B$2:$B$2040=$A337,IF(TARGET_TR5!$C$2:$C$2040=$C337,IF(TARGET_TR5!$E$2:$E$2040=$E337,IF(TARGET_TR5!$F$1:$Q$1=AM$2,TARGET_TR5!$F$2:$Q$2040)))))</f>
        <v>0</v>
      </c>
      <c r="AN337" s="174" cm="1">
        <f t="array" ref="AN337">SUM(IF(TARGET_TR5!$B$2:$B$2040=$A337,IF(TARGET_TR5!$C$2:$C$2040=$C337,IF(TARGET_TR5!$E$2:$E$2040=$E337,IF(TARGET_TR5!$F$1:$Q$1=AN$2,TARGET_TR5!$F$2:$Q$2040)))))</f>
        <v>0</v>
      </c>
      <c r="AO337" s="174" cm="1">
        <f t="array" ref="AO337">SUM(IF(TARGET_TR5!$B$2:$B$2040=$A337,IF(TARGET_TR5!$C$2:$C$2040=$C337,IF(TARGET_TR5!$E$2:$E$2040=$E337,IF(TARGET_TR5!$F$1:$Q$1=AO$2,TARGET_TR5!$F$2:$Q$2040)))))</f>
        <v>0</v>
      </c>
      <c r="AP337" s="174">
        <v>0</v>
      </c>
      <c r="AQ337" s="174">
        <v>0</v>
      </c>
      <c r="AR337" s="174">
        <v>0</v>
      </c>
      <c r="AS337" s="174">
        <v>0</v>
      </c>
      <c r="AT337" s="174">
        <v>0</v>
      </c>
      <c r="AU337" s="174">
        <v>0</v>
      </c>
      <c r="AV337" s="174">
        <v>0</v>
      </c>
      <c r="AW337" s="174">
        <v>0</v>
      </c>
      <c r="AX337" s="174">
        <v>0</v>
      </c>
      <c r="AY337" s="174">
        <v>0</v>
      </c>
      <c r="AZ337" s="174">
        <v>0</v>
      </c>
      <c r="BA337" s="174">
        <v>0</v>
      </c>
      <c r="BB337" s="175">
        <f t="shared" si="63"/>
        <v>1</v>
      </c>
      <c r="BC337" s="175">
        <f t="shared" si="63"/>
        <v>1</v>
      </c>
      <c r="BD337" s="175">
        <f t="shared" si="63"/>
        <v>1</v>
      </c>
      <c r="BE337" s="175">
        <f t="shared" si="62"/>
        <v>1</v>
      </c>
      <c r="BF337" s="175">
        <f t="shared" si="62"/>
        <v>1</v>
      </c>
      <c r="BG337" s="175">
        <f t="shared" si="62"/>
        <v>1</v>
      </c>
      <c r="BH337" s="175">
        <f t="shared" ref="BH337:BM379" si="64">IF(L337=0,1,(X337/L337))</f>
        <v>1</v>
      </c>
      <c r="BI337" s="175">
        <f t="shared" si="64"/>
        <v>1</v>
      </c>
      <c r="BJ337" s="175">
        <f t="shared" si="64"/>
        <v>1</v>
      </c>
      <c r="BK337" s="175">
        <f t="shared" si="64"/>
        <v>1</v>
      </c>
      <c r="BL337" s="175">
        <f t="shared" si="64"/>
        <v>1</v>
      </c>
      <c r="BM337" s="175">
        <f t="shared" si="64"/>
        <v>1</v>
      </c>
    </row>
    <row r="338" spans="1:65" x14ac:dyDescent="0.35">
      <c r="A338" s="173" t="s">
        <v>65</v>
      </c>
      <c r="B338" s="173" t="str">
        <v>DSS</v>
      </c>
      <c r="C338" s="173" t="str">
        <v>Revenue Digital SOE</v>
      </c>
      <c r="D338" s="173" t="str">
        <v>RP M</v>
      </c>
      <c r="E338" s="173" t="str">
        <v>SUMALUT</v>
      </c>
      <c r="F338" s="174" cm="1">
        <f t="array" ref="F338">SUM(IF(TARGET_TR5!$B$2:$B$2040=$A338,IF(TARGET_TR5!$C$2:$C$2040=$C338,IF(TARGET_TR5!$E$2:$E$2040=$E338,IF(TARGET_TR5!$W$1:$AH$1=F$2,TARGET_TR5!$W$2:$AH$2040)))))</f>
        <v>0</v>
      </c>
      <c r="G338" s="174" cm="1">
        <f t="array" ref="G338">SUM(IF(TARGET_TR5!$B$2:$B$2040=$A338,IF(TARGET_TR5!$C$2:$C$2040=$C338,IF(TARGET_TR5!$E$2:$E$2040=$E338,IF(TARGET_TR5!$W$1:$AH$1=G$2,TARGET_TR5!$W$2:$AH$2040)))))</f>
        <v>0</v>
      </c>
      <c r="H338" s="174" cm="1">
        <f t="array" ref="H338">SUM(IF(TARGET_TR5!$B$2:$B$2040=$A338,IF(TARGET_TR5!$C$2:$C$2040=$C338,IF(TARGET_TR5!$E$2:$E$2040=$E338,IF(TARGET_TR5!$W$1:$AH$1=H$2,TARGET_TR5!$W$2:$AH$2040)))))</f>
        <v>0</v>
      </c>
      <c r="I338" s="174" cm="1">
        <f t="array" ref="I338">SUM(IF(TARGET_TR5!$B$2:$B$2040=$A338,IF(TARGET_TR5!$C$2:$C$2040=$C338,IF(TARGET_TR5!$E$2:$E$2040=$E338,IF(TARGET_TR5!$W$1:$AH$1=I$2,TARGET_TR5!$W$2:$AH$2040)))))</f>
        <v>0</v>
      </c>
      <c r="J338" s="174" cm="1">
        <f t="array" ref="J338">SUM(IF(TARGET_TR5!$B$2:$B$2040=$A338,IF(TARGET_TR5!$C$2:$C$2040=$C338,IF(TARGET_TR5!$E$2:$E$2040=$E338,IF(TARGET_TR5!$W$1:$AH$1=J$2,TARGET_TR5!$W$2:$AH$2040)))))</f>
        <v>0</v>
      </c>
      <c r="K338" s="174" cm="1">
        <f t="array" ref="K338">SUM(IF(TARGET_TR5!$B$2:$B$2040=$A338,IF(TARGET_TR5!$C$2:$C$2040=$C338,IF(TARGET_TR5!$E$2:$E$2040=$E338,IF(TARGET_TR5!$W$1:$AH$1=K$2,TARGET_TR5!$W$2:$AH$2040)))))</f>
        <v>0</v>
      </c>
      <c r="L338" s="174" cm="1">
        <f t="array" ref="L338">SUM(IF(TARGET_TR5!$B$2:$B$2040=$A338,IF(TARGET_TR5!$C$2:$C$2040=$C338,IF(TARGET_TR5!$E$2:$E$2040=$E338,IF(TARGET_TR5!$W$1:$AH$1=L$2,TARGET_TR5!$W$2:$AH$2040)))))</f>
        <v>0</v>
      </c>
      <c r="M338" s="174" cm="1">
        <f t="array" ref="M338">SUM(IF(TARGET_TR5!$B$2:$B$2040=$A338,IF(TARGET_TR5!$C$2:$C$2040=$C338,IF(TARGET_TR5!$E$2:$E$2040=$E338,IF(TARGET_TR5!$W$1:$AH$1=M$2,TARGET_TR5!$W$2:$AH$2040)))))</f>
        <v>0</v>
      </c>
      <c r="N338" s="174" cm="1">
        <f t="array" ref="N338">SUM(IF(TARGET_TR5!$B$2:$B$2040=$A338,IF(TARGET_TR5!$C$2:$C$2040=$C338,IF(TARGET_TR5!$E$2:$E$2040=$E338,IF(TARGET_TR5!$W$1:$AH$1=N$2,TARGET_TR5!$W$2:$AH$2040)))))</f>
        <v>0</v>
      </c>
      <c r="O338" s="174" cm="1">
        <f t="array" ref="O338">SUM(IF(TARGET_TR5!$B$2:$B$2040=$A338,IF(TARGET_TR5!$C$2:$C$2040=$C338,IF(TARGET_TR5!$E$2:$E$2040=$E338,IF(TARGET_TR5!$W$1:$AH$1=O$2,TARGET_TR5!$W$2:$AH$2040)))))</f>
        <v>0</v>
      </c>
      <c r="P338" s="174" cm="1">
        <f t="array" ref="P338">SUM(IF(TARGET_TR5!$B$2:$B$2040=$A338,IF(TARGET_TR5!$C$2:$C$2040=$C338,IF(TARGET_TR5!$E$2:$E$2040=$E338,IF(TARGET_TR5!$W$1:$AH$1=P$2,TARGET_TR5!$W$2:$AH$2040)))))</f>
        <v>0</v>
      </c>
      <c r="Q338" s="174" cm="1">
        <f t="array" ref="Q338">SUM(IF(TARGET_TR5!$B$2:$B$2040=$A338,IF(TARGET_TR5!$C$2:$C$2040=$C338,IF(TARGET_TR5!$E$2:$E$2040=$E338,IF(TARGET_TR5!$W$1:$AH$1=Q$2,TARGET_TR5!$W$2:$AH$2040)))))</f>
        <v>0</v>
      </c>
      <c r="R338" s="174">
        <v>0</v>
      </c>
      <c r="S338" s="174">
        <v>0</v>
      </c>
      <c r="T338" s="174">
        <v>0</v>
      </c>
      <c r="U338" s="174">
        <v>0</v>
      </c>
      <c r="V338" s="174">
        <v>0</v>
      </c>
      <c r="W338" s="174">
        <v>0</v>
      </c>
      <c r="X338" s="174">
        <v>0</v>
      </c>
      <c r="Y338" s="174">
        <v>0</v>
      </c>
      <c r="Z338" s="174">
        <v>0</v>
      </c>
      <c r="AA338" s="174">
        <v>0</v>
      </c>
      <c r="AB338" s="174">
        <v>0</v>
      </c>
      <c r="AC338" s="174">
        <v>0</v>
      </c>
      <c r="AD338" s="174" cm="1">
        <f t="array" ref="AD338">SUM(IF(TARGET_TR5!$B$2:$B$2040=$A338,IF(TARGET_TR5!$C$2:$C$2040=$C338,IF(TARGET_TR5!$E$2:$E$2040=$E338,IF(TARGET_TR5!$F$1:$Q$1=AD$2,TARGET_TR5!$F$2:$Q$2040)))))</f>
        <v>0</v>
      </c>
      <c r="AE338" s="174" cm="1">
        <f t="array" ref="AE338">SUM(IF(TARGET_TR5!$B$2:$B$2040=$A338,IF(TARGET_TR5!$C$2:$C$2040=$C338,IF(TARGET_TR5!$E$2:$E$2040=$E338,IF(TARGET_TR5!$F$1:$Q$1=AE$2,TARGET_TR5!$F$2:$Q$2040)))))</f>
        <v>0</v>
      </c>
      <c r="AF338" s="174" cm="1">
        <f t="array" ref="AF338">SUM(IF(TARGET_TR5!$B$2:$B$2040=$A338,IF(TARGET_TR5!$C$2:$C$2040=$C338,IF(TARGET_TR5!$E$2:$E$2040=$E338,IF(TARGET_TR5!$F$1:$Q$1=AF$2,TARGET_TR5!$F$2:$Q$2040)))))</f>
        <v>0</v>
      </c>
      <c r="AG338" s="174" cm="1">
        <f t="array" ref="AG338">SUM(IF(TARGET_TR5!$B$2:$B$2040=$A338,IF(TARGET_TR5!$C$2:$C$2040=$C338,IF(TARGET_TR5!$E$2:$E$2040=$E338,IF(TARGET_TR5!$F$1:$Q$1=AG$2,TARGET_TR5!$F$2:$Q$2040)))))</f>
        <v>0</v>
      </c>
      <c r="AH338" s="174" cm="1">
        <f t="array" ref="AH338">SUM(IF(TARGET_TR5!$B$2:$B$2040=$A338,IF(TARGET_TR5!$C$2:$C$2040=$C338,IF(TARGET_TR5!$E$2:$E$2040=$E338,IF(TARGET_TR5!$F$1:$Q$1=AH$2,TARGET_TR5!$F$2:$Q$2040)))))</f>
        <v>0</v>
      </c>
      <c r="AI338" s="174" cm="1">
        <f t="array" ref="AI338">SUM(IF(TARGET_TR5!$B$2:$B$2040=$A338,IF(TARGET_TR5!$C$2:$C$2040=$C338,IF(TARGET_TR5!$E$2:$E$2040=$E338,IF(TARGET_TR5!$F$1:$Q$1=AI$2,TARGET_TR5!$F$2:$Q$2040)))))</f>
        <v>0</v>
      </c>
      <c r="AJ338" s="174" cm="1">
        <f t="array" ref="AJ338">SUM(IF(TARGET_TR5!$B$2:$B$2040=$A338,IF(TARGET_TR5!$C$2:$C$2040=$C338,IF(TARGET_TR5!$E$2:$E$2040=$E338,IF(TARGET_TR5!$F$1:$Q$1=AJ$2,TARGET_TR5!$F$2:$Q$2040)))))</f>
        <v>0</v>
      </c>
      <c r="AK338" s="174" cm="1">
        <f t="array" ref="AK338">SUM(IF(TARGET_TR5!$B$2:$B$2040=$A338,IF(TARGET_TR5!$C$2:$C$2040=$C338,IF(TARGET_TR5!$E$2:$E$2040=$E338,IF(TARGET_TR5!$F$1:$Q$1=AK$2,TARGET_TR5!$F$2:$Q$2040)))))</f>
        <v>0</v>
      </c>
      <c r="AL338" s="174" cm="1">
        <f t="array" ref="AL338">SUM(IF(TARGET_TR5!$B$2:$B$2040=$A338,IF(TARGET_TR5!$C$2:$C$2040=$C338,IF(TARGET_TR5!$E$2:$E$2040=$E338,IF(TARGET_TR5!$F$1:$Q$1=AL$2,TARGET_TR5!$F$2:$Q$2040)))))</f>
        <v>0</v>
      </c>
      <c r="AM338" s="174" cm="1">
        <f t="array" ref="AM338">SUM(IF(TARGET_TR5!$B$2:$B$2040=$A338,IF(TARGET_TR5!$C$2:$C$2040=$C338,IF(TARGET_TR5!$E$2:$E$2040=$E338,IF(TARGET_TR5!$F$1:$Q$1=AM$2,TARGET_TR5!$F$2:$Q$2040)))))</f>
        <v>0</v>
      </c>
      <c r="AN338" s="174" cm="1">
        <f t="array" ref="AN338">SUM(IF(TARGET_TR5!$B$2:$B$2040=$A338,IF(TARGET_TR5!$C$2:$C$2040=$C338,IF(TARGET_TR5!$E$2:$E$2040=$E338,IF(TARGET_TR5!$F$1:$Q$1=AN$2,TARGET_TR5!$F$2:$Q$2040)))))</f>
        <v>0</v>
      </c>
      <c r="AO338" s="174" cm="1">
        <f t="array" ref="AO338">SUM(IF(TARGET_TR5!$B$2:$B$2040=$A338,IF(TARGET_TR5!$C$2:$C$2040=$C338,IF(TARGET_TR5!$E$2:$E$2040=$E338,IF(TARGET_TR5!$F$1:$Q$1=AO$2,TARGET_TR5!$F$2:$Q$2040)))))</f>
        <v>0</v>
      </c>
      <c r="AP338" s="174">
        <v>0</v>
      </c>
      <c r="AQ338" s="174">
        <v>0</v>
      </c>
      <c r="AR338" s="174">
        <v>0</v>
      </c>
      <c r="AS338" s="174">
        <v>0</v>
      </c>
      <c r="AT338" s="174">
        <v>0</v>
      </c>
      <c r="AU338" s="174">
        <v>0</v>
      </c>
      <c r="AV338" s="174">
        <v>0</v>
      </c>
      <c r="AW338" s="174">
        <v>0</v>
      </c>
      <c r="AX338" s="174">
        <v>0</v>
      </c>
      <c r="AY338" s="174">
        <v>0</v>
      </c>
      <c r="AZ338" s="174">
        <v>0</v>
      </c>
      <c r="BA338" s="174">
        <v>0</v>
      </c>
      <c r="BB338" s="175">
        <f t="shared" si="63"/>
        <v>1</v>
      </c>
      <c r="BC338" s="175">
        <f t="shared" si="63"/>
        <v>1</v>
      </c>
      <c r="BD338" s="175">
        <f t="shared" si="63"/>
        <v>1</v>
      </c>
      <c r="BE338" s="175">
        <f t="shared" si="63"/>
        <v>1</v>
      </c>
      <c r="BF338" s="175">
        <f t="shared" si="63"/>
        <v>1</v>
      </c>
      <c r="BG338" s="175">
        <f t="shared" si="63"/>
        <v>1</v>
      </c>
      <c r="BH338" s="175">
        <f t="shared" si="64"/>
        <v>1</v>
      </c>
      <c r="BI338" s="175">
        <f t="shared" si="64"/>
        <v>1</v>
      </c>
      <c r="BJ338" s="175">
        <f t="shared" si="64"/>
        <v>1</v>
      </c>
      <c r="BK338" s="175">
        <f t="shared" si="64"/>
        <v>1</v>
      </c>
      <c r="BL338" s="175">
        <f t="shared" si="64"/>
        <v>1</v>
      </c>
      <c r="BM338" s="175">
        <f t="shared" si="64"/>
        <v>1</v>
      </c>
    </row>
    <row r="339" spans="1:65" x14ac:dyDescent="0.35">
      <c r="A339" s="170" t="s">
        <v>65</v>
      </c>
      <c r="B339" s="170" t="str">
        <v>DSS</v>
      </c>
      <c r="C339" s="170" t="str">
        <v>Sales Wireline SOE</v>
      </c>
      <c r="D339" s="170" t="str">
        <v>SST</v>
      </c>
      <c r="E339" s="170" t="str">
        <v>TR5</v>
      </c>
      <c r="F339" s="171" cm="1">
        <f t="array" ref="F339">SUM(IF(TARGET_TR5!$B$2:$B$2040=$A339,IF(TARGET_TR5!$C$2:$C$2040=$C339,IF(TARGET_TR5!$E$2:$E$2040=$E339,IF(TARGET_TR5!$W$1:$AH$1=F$2,TARGET_TR5!$W$2:$AH$2040)))))</f>
        <v>0</v>
      </c>
      <c r="G339" s="171" cm="1">
        <f t="array" ref="G339">SUM(IF(TARGET_TR5!$B$2:$B$2040=$A339,IF(TARGET_TR5!$C$2:$C$2040=$C339,IF(TARGET_TR5!$E$2:$E$2040=$E339,IF(TARGET_TR5!$W$1:$AH$1=G$2,TARGET_TR5!$W$2:$AH$2040)))))</f>
        <v>0</v>
      </c>
      <c r="H339" s="171" cm="1">
        <f t="array" ref="H339">SUM(IF(TARGET_TR5!$B$2:$B$2040=$A339,IF(TARGET_TR5!$C$2:$C$2040=$C339,IF(TARGET_TR5!$E$2:$E$2040=$E339,IF(TARGET_TR5!$W$1:$AH$1=H$2,TARGET_TR5!$W$2:$AH$2040)))))</f>
        <v>0</v>
      </c>
      <c r="I339" s="171" cm="1">
        <f t="array" ref="I339">SUM(IF(TARGET_TR5!$B$2:$B$2040=$A339,IF(TARGET_TR5!$C$2:$C$2040=$C339,IF(TARGET_TR5!$E$2:$E$2040=$E339,IF(TARGET_TR5!$W$1:$AH$1=I$2,TARGET_TR5!$W$2:$AH$2040)))))</f>
        <v>0</v>
      </c>
      <c r="J339" s="171" cm="1">
        <f t="array" ref="J339">SUM(IF(TARGET_TR5!$B$2:$B$2040=$A339,IF(TARGET_TR5!$C$2:$C$2040=$C339,IF(TARGET_TR5!$E$2:$E$2040=$E339,IF(TARGET_TR5!$W$1:$AH$1=J$2,TARGET_TR5!$W$2:$AH$2040)))))</f>
        <v>1</v>
      </c>
      <c r="K339" s="171" cm="1">
        <f t="array" ref="K339">SUM(IF(TARGET_TR5!$B$2:$B$2040=$A339,IF(TARGET_TR5!$C$2:$C$2040=$C339,IF(TARGET_TR5!$E$2:$E$2040=$E339,IF(TARGET_TR5!$W$1:$AH$1=K$2,TARGET_TR5!$W$2:$AH$2040)))))</f>
        <v>2</v>
      </c>
      <c r="L339" s="171" cm="1">
        <f t="array" ref="L339">SUM(IF(TARGET_TR5!$B$2:$B$2040=$A339,IF(TARGET_TR5!$C$2:$C$2040=$C339,IF(TARGET_TR5!$E$2:$E$2040=$E339,IF(TARGET_TR5!$W$1:$AH$1=L$2,TARGET_TR5!$W$2:$AH$2040)))))</f>
        <v>2</v>
      </c>
      <c r="M339" s="171" cm="1">
        <f t="array" ref="M339">SUM(IF(TARGET_TR5!$B$2:$B$2040=$A339,IF(TARGET_TR5!$C$2:$C$2040=$C339,IF(TARGET_TR5!$E$2:$E$2040=$E339,IF(TARGET_TR5!$W$1:$AH$1=M$2,TARGET_TR5!$W$2:$AH$2040)))))</f>
        <v>3</v>
      </c>
      <c r="N339" s="171" cm="1">
        <f t="array" ref="N339">SUM(IF(TARGET_TR5!$B$2:$B$2040=$A339,IF(TARGET_TR5!$C$2:$C$2040=$C339,IF(TARGET_TR5!$E$2:$E$2040=$E339,IF(TARGET_TR5!$W$1:$AH$1=N$2,TARGET_TR5!$W$2:$AH$2040)))))</f>
        <v>3</v>
      </c>
      <c r="O339" s="171" cm="1">
        <f t="array" ref="O339">SUM(IF(TARGET_TR5!$B$2:$B$2040=$A339,IF(TARGET_TR5!$C$2:$C$2040=$C339,IF(TARGET_TR5!$E$2:$E$2040=$E339,IF(TARGET_TR5!$W$1:$AH$1=O$2,TARGET_TR5!$W$2:$AH$2040)))))</f>
        <v>4</v>
      </c>
      <c r="P339" s="171" cm="1">
        <f t="array" ref="P339">SUM(IF(TARGET_TR5!$B$2:$B$2040=$A339,IF(TARGET_TR5!$C$2:$C$2040=$C339,IF(TARGET_TR5!$E$2:$E$2040=$E339,IF(TARGET_TR5!$W$1:$AH$1=P$2,TARGET_TR5!$W$2:$AH$2040)))))</f>
        <v>6</v>
      </c>
      <c r="Q339" s="171" cm="1">
        <f t="array" ref="Q339">SUM(IF(TARGET_TR5!$B$2:$B$2040=$A339,IF(TARGET_TR5!$C$2:$C$2040=$C339,IF(TARGET_TR5!$E$2:$E$2040=$E339,IF(TARGET_TR5!$W$1:$AH$1=Q$2,TARGET_TR5!$W$2:$AH$2040)))))</f>
        <v>8</v>
      </c>
      <c r="R339" s="171">
        <v>3</v>
      </c>
      <c r="S339" s="171">
        <v>8</v>
      </c>
      <c r="T339" s="171">
        <v>10</v>
      </c>
      <c r="U339" s="171">
        <v>10</v>
      </c>
      <c r="V339" s="171">
        <v>10</v>
      </c>
      <c r="W339" s="171">
        <v>10</v>
      </c>
      <c r="X339" s="171">
        <v>10</v>
      </c>
      <c r="Y339" s="171">
        <v>10</v>
      </c>
      <c r="Z339" s="171">
        <v>10</v>
      </c>
      <c r="AA339" s="171">
        <v>10</v>
      </c>
      <c r="AB339" s="171">
        <v>10</v>
      </c>
      <c r="AC339" s="171">
        <v>10</v>
      </c>
      <c r="AD339" s="171" cm="1">
        <f t="array" ref="AD339">SUM(IF(TARGET_TR5!$B$2:$B$2040=$A339,IF(TARGET_TR5!$C$2:$C$2040=$C339,IF(TARGET_TR5!$E$2:$E$2040=$E339,IF(TARGET_TR5!$F$1:$Q$1=AD$2,TARGET_TR5!$F$2:$Q$2040)))))</f>
        <v>0</v>
      </c>
      <c r="AE339" s="171" cm="1">
        <f t="array" ref="AE339">SUM(IF(TARGET_TR5!$B$2:$B$2040=$A339,IF(TARGET_TR5!$C$2:$C$2040=$C339,IF(TARGET_TR5!$E$2:$E$2040=$E339,IF(TARGET_TR5!$F$1:$Q$1=AE$2,TARGET_TR5!$F$2:$Q$2040)))))</f>
        <v>0</v>
      </c>
      <c r="AF339" s="171" cm="1">
        <f t="array" ref="AF339">SUM(IF(TARGET_TR5!$B$2:$B$2040=$A339,IF(TARGET_TR5!$C$2:$C$2040=$C339,IF(TARGET_TR5!$E$2:$E$2040=$E339,IF(TARGET_TR5!$F$1:$Q$1=AF$2,TARGET_TR5!$F$2:$Q$2040)))))</f>
        <v>0</v>
      </c>
      <c r="AG339" s="171" cm="1">
        <f t="array" ref="AG339">SUM(IF(TARGET_TR5!$B$2:$B$2040=$A339,IF(TARGET_TR5!$C$2:$C$2040=$C339,IF(TARGET_TR5!$E$2:$E$2040=$E339,IF(TARGET_TR5!$F$1:$Q$1=AG$2,TARGET_TR5!$F$2:$Q$2040)))))</f>
        <v>0</v>
      </c>
      <c r="AH339" s="171" cm="1">
        <f t="array" ref="AH339">SUM(IF(TARGET_TR5!$B$2:$B$2040=$A339,IF(TARGET_TR5!$C$2:$C$2040=$C339,IF(TARGET_TR5!$E$2:$E$2040=$E339,IF(TARGET_TR5!$F$1:$Q$1=AH$2,TARGET_TR5!$F$2:$Q$2040)))))</f>
        <v>1</v>
      </c>
      <c r="AI339" s="171" cm="1">
        <f t="array" ref="AI339">SUM(IF(TARGET_TR5!$B$2:$B$2040=$A339,IF(TARGET_TR5!$C$2:$C$2040=$C339,IF(TARGET_TR5!$E$2:$E$2040=$E339,IF(TARGET_TR5!$F$1:$Q$1=AI$2,TARGET_TR5!$F$2:$Q$2040)))))</f>
        <v>1</v>
      </c>
      <c r="AJ339" s="171" cm="1">
        <f t="array" ref="AJ339">SUM(IF(TARGET_TR5!$B$2:$B$2040=$A339,IF(TARGET_TR5!$C$2:$C$2040=$C339,IF(TARGET_TR5!$E$2:$E$2040=$E339,IF(TARGET_TR5!$F$1:$Q$1=AJ$2,TARGET_TR5!$F$2:$Q$2040)))))</f>
        <v>0</v>
      </c>
      <c r="AK339" s="171" cm="1">
        <f t="array" ref="AK339">SUM(IF(TARGET_TR5!$B$2:$B$2040=$A339,IF(TARGET_TR5!$C$2:$C$2040=$C339,IF(TARGET_TR5!$E$2:$E$2040=$E339,IF(TARGET_TR5!$F$1:$Q$1=AK$2,TARGET_TR5!$F$2:$Q$2040)))))</f>
        <v>1</v>
      </c>
      <c r="AL339" s="171" cm="1">
        <f t="array" ref="AL339">SUM(IF(TARGET_TR5!$B$2:$B$2040=$A339,IF(TARGET_TR5!$C$2:$C$2040=$C339,IF(TARGET_TR5!$E$2:$E$2040=$E339,IF(TARGET_TR5!$F$1:$Q$1=AL$2,TARGET_TR5!$F$2:$Q$2040)))))</f>
        <v>0</v>
      </c>
      <c r="AM339" s="171" cm="1">
        <f t="array" ref="AM339">SUM(IF(TARGET_TR5!$B$2:$B$2040=$A339,IF(TARGET_TR5!$C$2:$C$2040=$C339,IF(TARGET_TR5!$E$2:$E$2040=$E339,IF(TARGET_TR5!$F$1:$Q$1=AM$2,TARGET_TR5!$F$2:$Q$2040)))))</f>
        <v>1</v>
      </c>
      <c r="AN339" s="171" cm="1">
        <f t="array" ref="AN339">SUM(IF(TARGET_TR5!$B$2:$B$2040=$A339,IF(TARGET_TR5!$C$2:$C$2040=$C339,IF(TARGET_TR5!$E$2:$E$2040=$E339,IF(TARGET_TR5!$F$1:$Q$1=AN$2,TARGET_TR5!$F$2:$Q$2040)))))</f>
        <v>2</v>
      </c>
      <c r="AO339" s="171" cm="1">
        <f t="array" ref="AO339">SUM(IF(TARGET_TR5!$B$2:$B$2040=$A339,IF(TARGET_TR5!$C$2:$C$2040=$C339,IF(TARGET_TR5!$E$2:$E$2040=$E339,IF(TARGET_TR5!$F$1:$Q$1=AO$2,TARGET_TR5!$F$2:$Q$2040)))))</f>
        <v>2</v>
      </c>
      <c r="AP339" s="171">
        <v>3</v>
      </c>
      <c r="AQ339" s="171">
        <v>5</v>
      </c>
      <c r="AR339" s="171">
        <v>2</v>
      </c>
      <c r="AS339" s="171">
        <v>0</v>
      </c>
      <c r="AT339" s="171">
        <v>0</v>
      </c>
      <c r="AU339" s="171">
        <v>0</v>
      </c>
      <c r="AV339" s="171">
        <v>0</v>
      </c>
      <c r="AW339" s="171">
        <v>0</v>
      </c>
      <c r="AX339" s="171">
        <v>0</v>
      </c>
      <c r="AY339" s="171">
        <v>0</v>
      </c>
      <c r="AZ339" s="171">
        <v>0</v>
      </c>
      <c r="BA339" s="171">
        <v>0</v>
      </c>
      <c r="BB339" s="172">
        <f t="shared" si="63"/>
        <v>1</v>
      </c>
      <c r="BC339" s="172">
        <f t="shared" si="63"/>
        <v>1</v>
      </c>
      <c r="BD339" s="172">
        <f t="shared" si="63"/>
        <v>1</v>
      </c>
      <c r="BE339" s="172">
        <f t="shared" si="63"/>
        <v>1</v>
      </c>
      <c r="BF339" s="172">
        <f t="shared" si="63"/>
        <v>10</v>
      </c>
      <c r="BG339" s="172">
        <f t="shared" si="63"/>
        <v>5</v>
      </c>
      <c r="BH339" s="172">
        <f t="shared" si="64"/>
        <v>5</v>
      </c>
      <c r="BI339" s="172">
        <f t="shared" si="64"/>
        <v>3.3333333333333335</v>
      </c>
      <c r="BJ339" s="172">
        <f t="shared" si="64"/>
        <v>3.3333333333333335</v>
      </c>
      <c r="BK339" s="172">
        <f t="shared" si="64"/>
        <v>2.5</v>
      </c>
      <c r="BL339" s="172">
        <f t="shared" si="64"/>
        <v>1.6666666666666667</v>
      </c>
      <c r="BM339" s="172">
        <f t="shared" si="64"/>
        <v>1.25</v>
      </c>
    </row>
    <row r="340" spans="1:65" x14ac:dyDescent="0.35">
      <c r="A340" s="173" t="s">
        <v>65</v>
      </c>
      <c r="B340" s="173" t="str">
        <v>DSS</v>
      </c>
      <c r="C340" s="173" t="str">
        <v>Sales Wireline SOE</v>
      </c>
      <c r="D340" s="173" t="str">
        <v>SST</v>
      </c>
      <c r="E340" s="173" t="str">
        <v>PAPUA</v>
      </c>
      <c r="F340" s="174" cm="1">
        <f t="array" ref="F340">SUM(IF(TARGET_TR5!$B$2:$B$2040=$A340,IF(TARGET_TR5!$C$2:$C$2040=$C340,IF(TARGET_TR5!$E$2:$E$2040=$E340,IF(TARGET_TR5!$W$1:$AH$1=F$2,TARGET_TR5!$W$2:$AH$2040)))))</f>
        <v>0</v>
      </c>
      <c r="G340" s="174" cm="1">
        <f t="array" ref="G340">SUM(IF(TARGET_TR5!$B$2:$B$2040=$A340,IF(TARGET_TR5!$C$2:$C$2040=$C340,IF(TARGET_TR5!$E$2:$E$2040=$E340,IF(TARGET_TR5!$W$1:$AH$1=G$2,TARGET_TR5!$W$2:$AH$2040)))))</f>
        <v>0</v>
      </c>
      <c r="H340" s="174" cm="1">
        <f t="array" ref="H340">SUM(IF(TARGET_TR5!$B$2:$B$2040=$A340,IF(TARGET_TR5!$C$2:$C$2040=$C340,IF(TARGET_TR5!$E$2:$E$2040=$E340,IF(TARGET_TR5!$W$1:$AH$1=H$2,TARGET_TR5!$W$2:$AH$2040)))))</f>
        <v>0</v>
      </c>
      <c r="I340" s="174" cm="1">
        <f t="array" ref="I340">SUM(IF(TARGET_TR5!$B$2:$B$2040=$A340,IF(TARGET_TR5!$C$2:$C$2040=$C340,IF(TARGET_TR5!$E$2:$E$2040=$E340,IF(TARGET_TR5!$W$1:$AH$1=I$2,TARGET_TR5!$W$2:$AH$2040)))))</f>
        <v>0</v>
      </c>
      <c r="J340" s="174" cm="1">
        <f t="array" ref="J340">SUM(IF(TARGET_TR5!$B$2:$B$2040=$A340,IF(TARGET_TR5!$C$2:$C$2040=$C340,IF(TARGET_TR5!$E$2:$E$2040=$E340,IF(TARGET_TR5!$W$1:$AH$1=J$2,TARGET_TR5!$W$2:$AH$2040)))))</f>
        <v>0</v>
      </c>
      <c r="K340" s="174" cm="1">
        <f t="array" ref="K340">SUM(IF(TARGET_TR5!$B$2:$B$2040=$A340,IF(TARGET_TR5!$C$2:$C$2040=$C340,IF(TARGET_TR5!$E$2:$E$2040=$E340,IF(TARGET_TR5!$W$1:$AH$1=K$2,TARGET_TR5!$W$2:$AH$2040)))))</f>
        <v>0</v>
      </c>
      <c r="L340" s="174" cm="1">
        <f t="array" ref="L340">SUM(IF(TARGET_TR5!$B$2:$B$2040=$A340,IF(TARGET_TR5!$C$2:$C$2040=$C340,IF(TARGET_TR5!$E$2:$E$2040=$E340,IF(TARGET_TR5!$W$1:$AH$1=L$2,TARGET_TR5!$W$2:$AH$2040)))))</f>
        <v>0</v>
      </c>
      <c r="M340" s="174" cm="1">
        <f t="array" ref="M340">SUM(IF(TARGET_TR5!$B$2:$B$2040=$A340,IF(TARGET_TR5!$C$2:$C$2040=$C340,IF(TARGET_TR5!$E$2:$E$2040=$E340,IF(TARGET_TR5!$W$1:$AH$1=M$2,TARGET_TR5!$W$2:$AH$2040)))))</f>
        <v>0</v>
      </c>
      <c r="N340" s="174" cm="1">
        <f t="array" ref="N340">SUM(IF(TARGET_TR5!$B$2:$B$2040=$A340,IF(TARGET_TR5!$C$2:$C$2040=$C340,IF(TARGET_TR5!$E$2:$E$2040=$E340,IF(TARGET_TR5!$W$1:$AH$1=N$2,TARGET_TR5!$W$2:$AH$2040)))))</f>
        <v>0</v>
      </c>
      <c r="O340" s="174" cm="1">
        <f t="array" ref="O340">SUM(IF(TARGET_TR5!$B$2:$B$2040=$A340,IF(TARGET_TR5!$C$2:$C$2040=$C340,IF(TARGET_TR5!$E$2:$E$2040=$E340,IF(TARGET_TR5!$W$1:$AH$1=O$2,TARGET_TR5!$W$2:$AH$2040)))))</f>
        <v>0</v>
      </c>
      <c r="P340" s="174" cm="1">
        <f t="array" ref="P340">SUM(IF(TARGET_TR5!$B$2:$B$2040=$A340,IF(TARGET_TR5!$C$2:$C$2040=$C340,IF(TARGET_TR5!$E$2:$E$2040=$E340,IF(TARGET_TR5!$W$1:$AH$1=P$2,TARGET_TR5!$W$2:$AH$2040)))))</f>
        <v>0</v>
      </c>
      <c r="Q340" s="174" cm="1">
        <f t="array" ref="Q340">SUM(IF(TARGET_TR5!$B$2:$B$2040=$A340,IF(TARGET_TR5!$C$2:$C$2040=$C340,IF(TARGET_TR5!$E$2:$E$2040=$E340,IF(TARGET_TR5!$W$1:$AH$1=Q$2,TARGET_TR5!$W$2:$AH$2040)))))</f>
        <v>0</v>
      </c>
      <c r="R340" s="174">
        <v>0</v>
      </c>
      <c r="S340" s="174">
        <v>0</v>
      </c>
      <c r="T340" s="174">
        <v>0</v>
      </c>
      <c r="U340" s="174">
        <v>0</v>
      </c>
      <c r="V340" s="174">
        <v>0</v>
      </c>
      <c r="W340" s="174">
        <v>0</v>
      </c>
      <c r="X340" s="174">
        <v>0</v>
      </c>
      <c r="Y340" s="174">
        <v>0</v>
      </c>
      <c r="Z340" s="174">
        <v>0</v>
      </c>
      <c r="AA340" s="174">
        <v>0</v>
      </c>
      <c r="AB340" s="174">
        <v>0</v>
      </c>
      <c r="AC340" s="174">
        <v>0</v>
      </c>
      <c r="AD340" s="174" cm="1">
        <f t="array" ref="AD340">SUM(IF(TARGET_TR5!$B$2:$B$2040=$A340,IF(TARGET_TR5!$C$2:$C$2040=$C340,IF(TARGET_TR5!$E$2:$E$2040=$E340,IF(TARGET_TR5!$F$1:$Q$1=AD$2,TARGET_TR5!$F$2:$Q$2040)))))</f>
        <v>0</v>
      </c>
      <c r="AE340" s="174" cm="1">
        <f t="array" ref="AE340">SUM(IF(TARGET_TR5!$B$2:$B$2040=$A340,IF(TARGET_TR5!$C$2:$C$2040=$C340,IF(TARGET_TR5!$E$2:$E$2040=$E340,IF(TARGET_TR5!$F$1:$Q$1=AE$2,TARGET_TR5!$F$2:$Q$2040)))))</f>
        <v>0</v>
      </c>
      <c r="AF340" s="174" cm="1">
        <f t="array" ref="AF340">SUM(IF(TARGET_TR5!$B$2:$B$2040=$A340,IF(TARGET_TR5!$C$2:$C$2040=$C340,IF(TARGET_TR5!$E$2:$E$2040=$E340,IF(TARGET_TR5!$F$1:$Q$1=AF$2,TARGET_TR5!$F$2:$Q$2040)))))</f>
        <v>0</v>
      </c>
      <c r="AG340" s="174" cm="1">
        <f t="array" ref="AG340">SUM(IF(TARGET_TR5!$B$2:$B$2040=$A340,IF(TARGET_TR5!$C$2:$C$2040=$C340,IF(TARGET_TR5!$E$2:$E$2040=$E340,IF(TARGET_TR5!$F$1:$Q$1=AG$2,TARGET_TR5!$F$2:$Q$2040)))))</f>
        <v>0</v>
      </c>
      <c r="AH340" s="174" cm="1">
        <f t="array" ref="AH340">SUM(IF(TARGET_TR5!$B$2:$B$2040=$A340,IF(TARGET_TR5!$C$2:$C$2040=$C340,IF(TARGET_TR5!$E$2:$E$2040=$E340,IF(TARGET_TR5!$F$1:$Q$1=AH$2,TARGET_TR5!$F$2:$Q$2040)))))</f>
        <v>0</v>
      </c>
      <c r="AI340" s="174" cm="1">
        <f t="array" ref="AI340">SUM(IF(TARGET_TR5!$B$2:$B$2040=$A340,IF(TARGET_TR5!$C$2:$C$2040=$C340,IF(TARGET_TR5!$E$2:$E$2040=$E340,IF(TARGET_TR5!$F$1:$Q$1=AI$2,TARGET_TR5!$F$2:$Q$2040)))))</f>
        <v>0</v>
      </c>
      <c r="AJ340" s="174" cm="1">
        <f t="array" ref="AJ340">SUM(IF(TARGET_TR5!$B$2:$B$2040=$A340,IF(TARGET_TR5!$C$2:$C$2040=$C340,IF(TARGET_TR5!$E$2:$E$2040=$E340,IF(TARGET_TR5!$F$1:$Q$1=AJ$2,TARGET_TR5!$F$2:$Q$2040)))))</f>
        <v>0</v>
      </c>
      <c r="AK340" s="174" cm="1">
        <f t="array" ref="AK340">SUM(IF(TARGET_TR5!$B$2:$B$2040=$A340,IF(TARGET_TR5!$C$2:$C$2040=$C340,IF(TARGET_TR5!$E$2:$E$2040=$E340,IF(TARGET_TR5!$F$1:$Q$1=AK$2,TARGET_TR5!$F$2:$Q$2040)))))</f>
        <v>0</v>
      </c>
      <c r="AL340" s="174" cm="1">
        <f t="array" ref="AL340">SUM(IF(TARGET_TR5!$B$2:$B$2040=$A340,IF(TARGET_TR5!$C$2:$C$2040=$C340,IF(TARGET_TR5!$E$2:$E$2040=$E340,IF(TARGET_TR5!$F$1:$Q$1=AL$2,TARGET_TR5!$F$2:$Q$2040)))))</f>
        <v>0</v>
      </c>
      <c r="AM340" s="174" cm="1">
        <f t="array" ref="AM340">SUM(IF(TARGET_TR5!$B$2:$B$2040=$A340,IF(TARGET_TR5!$C$2:$C$2040=$C340,IF(TARGET_TR5!$E$2:$E$2040=$E340,IF(TARGET_TR5!$F$1:$Q$1=AM$2,TARGET_TR5!$F$2:$Q$2040)))))</f>
        <v>0</v>
      </c>
      <c r="AN340" s="174" cm="1">
        <f t="array" ref="AN340">SUM(IF(TARGET_TR5!$B$2:$B$2040=$A340,IF(TARGET_TR5!$C$2:$C$2040=$C340,IF(TARGET_TR5!$E$2:$E$2040=$E340,IF(TARGET_TR5!$F$1:$Q$1=AN$2,TARGET_TR5!$F$2:$Q$2040)))))</f>
        <v>0</v>
      </c>
      <c r="AO340" s="174" cm="1">
        <f t="array" ref="AO340">SUM(IF(TARGET_TR5!$B$2:$B$2040=$A340,IF(TARGET_TR5!$C$2:$C$2040=$C340,IF(TARGET_TR5!$E$2:$E$2040=$E340,IF(TARGET_TR5!$F$1:$Q$1=AO$2,TARGET_TR5!$F$2:$Q$2040)))))</f>
        <v>0</v>
      </c>
      <c r="AP340" s="174">
        <v>0</v>
      </c>
      <c r="AQ340" s="174">
        <v>0</v>
      </c>
      <c r="AR340" s="174">
        <v>0</v>
      </c>
      <c r="AS340" s="174">
        <v>0</v>
      </c>
      <c r="AT340" s="174">
        <v>0</v>
      </c>
      <c r="AU340" s="174">
        <v>0</v>
      </c>
      <c r="AV340" s="174">
        <v>0</v>
      </c>
      <c r="AW340" s="174">
        <v>0</v>
      </c>
      <c r="AX340" s="174">
        <v>0</v>
      </c>
      <c r="AY340" s="174">
        <v>0</v>
      </c>
      <c r="AZ340" s="174">
        <v>0</v>
      </c>
      <c r="BA340" s="174">
        <v>0</v>
      </c>
      <c r="BB340" s="175">
        <f t="shared" si="63"/>
        <v>1</v>
      </c>
      <c r="BC340" s="175">
        <f t="shared" si="63"/>
        <v>1</v>
      </c>
      <c r="BD340" s="175">
        <f t="shared" si="63"/>
        <v>1</v>
      </c>
      <c r="BE340" s="175">
        <f t="shared" si="63"/>
        <v>1</v>
      </c>
      <c r="BF340" s="175">
        <f t="shared" si="63"/>
        <v>1</v>
      </c>
      <c r="BG340" s="175">
        <f t="shared" si="63"/>
        <v>1</v>
      </c>
      <c r="BH340" s="175">
        <f t="shared" si="64"/>
        <v>1</v>
      </c>
      <c r="BI340" s="175">
        <f t="shared" si="64"/>
        <v>1</v>
      </c>
      <c r="BJ340" s="175">
        <f t="shared" si="64"/>
        <v>1</v>
      </c>
      <c r="BK340" s="175">
        <f t="shared" si="64"/>
        <v>1</v>
      </c>
      <c r="BL340" s="175">
        <f t="shared" si="64"/>
        <v>1</v>
      </c>
      <c r="BM340" s="175">
        <f t="shared" si="64"/>
        <v>1</v>
      </c>
    </row>
    <row r="341" spans="1:65" x14ac:dyDescent="0.35">
      <c r="A341" s="173" t="s">
        <v>65</v>
      </c>
      <c r="B341" s="173" t="str">
        <v>DSS</v>
      </c>
      <c r="C341" s="173" t="str">
        <v>Sales Wireline SOE</v>
      </c>
      <c r="D341" s="173" t="str">
        <v>SST</v>
      </c>
      <c r="E341" s="173" t="str">
        <v>PAPUA BARAT</v>
      </c>
      <c r="F341" s="174" cm="1">
        <f t="array" ref="F341">SUM(IF(TARGET_TR5!$B$2:$B$2040=$A341,IF(TARGET_TR5!$C$2:$C$2040=$C341,IF(TARGET_TR5!$E$2:$E$2040=$E341,IF(TARGET_TR5!$W$1:$AH$1=F$2,TARGET_TR5!$W$2:$AH$2040)))))</f>
        <v>0</v>
      </c>
      <c r="G341" s="174" cm="1">
        <f t="array" ref="G341">SUM(IF(TARGET_TR5!$B$2:$B$2040=$A341,IF(TARGET_TR5!$C$2:$C$2040=$C341,IF(TARGET_TR5!$E$2:$E$2040=$E341,IF(TARGET_TR5!$W$1:$AH$1=G$2,TARGET_TR5!$W$2:$AH$2040)))))</f>
        <v>0</v>
      </c>
      <c r="H341" s="174" cm="1">
        <f t="array" ref="H341">SUM(IF(TARGET_TR5!$B$2:$B$2040=$A341,IF(TARGET_TR5!$C$2:$C$2040=$C341,IF(TARGET_TR5!$E$2:$E$2040=$E341,IF(TARGET_TR5!$W$1:$AH$1=H$2,TARGET_TR5!$W$2:$AH$2040)))))</f>
        <v>0</v>
      </c>
      <c r="I341" s="174" cm="1">
        <f t="array" ref="I341">SUM(IF(TARGET_TR5!$B$2:$B$2040=$A341,IF(TARGET_TR5!$C$2:$C$2040=$C341,IF(TARGET_TR5!$E$2:$E$2040=$E341,IF(TARGET_TR5!$W$1:$AH$1=I$2,TARGET_TR5!$W$2:$AH$2040)))))</f>
        <v>0</v>
      </c>
      <c r="J341" s="174" cm="1">
        <f t="array" ref="J341">SUM(IF(TARGET_TR5!$B$2:$B$2040=$A341,IF(TARGET_TR5!$C$2:$C$2040=$C341,IF(TARGET_TR5!$E$2:$E$2040=$E341,IF(TARGET_TR5!$W$1:$AH$1=J$2,TARGET_TR5!$W$2:$AH$2040)))))</f>
        <v>0</v>
      </c>
      <c r="K341" s="174" cm="1">
        <f t="array" ref="K341">SUM(IF(TARGET_TR5!$B$2:$B$2040=$A341,IF(TARGET_TR5!$C$2:$C$2040=$C341,IF(TARGET_TR5!$E$2:$E$2040=$E341,IF(TARGET_TR5!$W$1:$AH$1=K$2,TARGET_TR5!$W$2:$AH$2040)))))</f>
        <v>0</v>
      </c>
      <c r="L341" s="174" cm="1">
        <f t="array" ref="L341">SUM(IF(TARGET_TR5!$B$2:$B$2040=$A341,IF(TARGET_TR5!$C$2:$C$2040=$C341,IF(TARGET_TR5!$E$2:$E$2040=$E341,IF(TARGET_TR5!$W$1:$AH$1=L$2,TARGET_TR5!$W$2:$AH$2040)))))</f>
        <v>0</v>
      </c>
      <c r="M341" s="174" cm="1">
        <f t="array" ref="M341">SUM(IF(TARGET_TR5!$B$2:$B$2040=$A341,IF(TARGET_TR5!$C$2:$C$2040=$C341,IF(TARGET_TR5!$E$2:$E$2040=$E341,IF(TARGET_TR5!$W$1:$AH$1=M$2,TARGET_TR5!$W$2:$AH$2040)))))</f>
        <v>0</v>
      </c>
      <c r="N341" s="174" cm="1">
        <f t="array" ref="N341">SUM(IF(TARGET_TR5!$B$2:$B$2040=$A341,IF(TARGET_TR5!$C$2:$C$2040=$C341,IF(TARGET_TR5!$E$2:$E$2040=$E341,IF(TARGET_TR5!$W$1:$AH$1=N$2,TARGET_TR5!$W$2:$AH$2040)))))</f>
        <v>0</v>
      </c>
      <c r="O341" s="174" cm="1">
        <f t="array" ref="O341">SUM(IF(TARGET_TR5!$B$2:$B$2040=$A341,IF(TARGET_TR5!$C$2:$C$2040=$C341,IF(TARGET_TR5!$E$2:$E$2040=$E341,IF(TARGET_TR5!$W$1:$AH$1=O$2,TARGET_TR5!$W$2:$AH$2040)))))</f>
        <v>0</v>
      </c>
      <c r="P341" s="174" cm="1">
        <f t="array" ref="P341">SUM(IF(TARGET_TR5!$B$2:$B$2040=$A341,IF(TARGET_TR5!$C$2:$C$2040=$C341,IF(TARGET_TR5!$E$2:$E$2040=$E341,IF(TARGET_TR5!$W$1:$AH$1=P$2,TARGET_TR5!$W$2:$AH$2040)))))</f>
        <v>0</v>
      </c>
      <c r="Q341" s="174" cm="1">
        <f t="array" ref="Q341">SUM(IF(TARGET_TR5!$B$2:$B$2040=$A341,IF(TARGET_TR5!$C$2:$C$2040=$C341,IF(TARGET_TR5!$E$2:$E$2040=$E341,IF(TARGET_TR5!$W$1:$AH$1=Q$2,TARGET_TR5!$W$2:$AH$2040)))))</f>
        <v>0</v>
      </c>
      <c r="R341" s="174">
        <v>2</v>
      </c>
      <c r="S341" s="174">
        <v>3</v>
      </c>
      <c r="T341" s="174">
        <v>3</v>
      </c>
      <c r="U341" s="174">
        <v>3</v>
      </c>
      <c r="V341" s="174">
        <v>3</v>
      </c>
      <c r="W341" s="174">
        <v>3</v>
      </c>
      <c r="X341" s="174">
        <v>3</v>
      </c>
      <c r="Y341" s="174">
        <v>3</v>
      </c>
      <c r="Z341" s="174">
        <v>3</v>
      </c>
      <c r="AA341" s="174">
        <v>3</v>
      </c>
      <c r="AB341" s="174">
        <v>3</v>
      </c>
      <c r="AC341" s="174">
        <v>3</v>
      </c>
      <c r="AD341" s="174" cm="1">
        <f t="array" ref="AD341">SUM(IF(TARGET_TR5!$B$2:$B$2040=$A341,IF(TARGET_TR5!$C$2:$C$2040=$C341,IF(TARGET_TR5!$E$2:$E$2040=$E341,IF(TARGET_TR5!$F$1:$Q$1=AD$2,TARGET_TR5!$F$2:$Q$2040)))))</f>
        <v>0</v>
      </c>
      <c r="AE341" s="174" cm="1">
        <f t="array" ref="AE341">SUM(IF(TARGET_TR5!$B$2:$B$2040=$A341,IF(TARGET_TR5!$C$2:$C$2040=$C341,IF(TARGET_TR5!$E$2:$E$2040=$E341,IF(TARGET_TR5!$F$1:$Q$1=AE$2,TARGET_TR5!$F$2:$Q$2040)))))</f>
        <v>0</v>
      </c>
      <c r="AF341" s="174" cm="1">
        <f t="array" ref="AF341">SUM(IF(TARGET_TR5!$B$2:$B$2040=$A341,IF(TARGET_TR5!$C$2:$C$2040=$C341,IF(TARGET_TR5!$E$2:$E$2040=$E341,IF(TARGET_TR5!$F$1:$Q$1=AF$2,TARGET_TR5!$F$2:$Q$2040)))))</f>
        <v>0</v>
      </c>
      <c r="AG341" s="174" cm="1">
        <f t="array" ref="AG341">SUM(IF(TARGET_TR5!$B$2:$B$2040=$A341,IF(TARGET_TR5!$C$2:$C$2040=$C341,IF(TARGET_TR5!$E$2:$E$2040=$E341,IF(TARGET_TR5!$F$1:$Q$1=AG$2,TARGET_TR5!$F$2:$Q$2040)))))</f>
        <v>0</v>
      </c>
      <c r="AH341" s="174" cm="1">
        <f t="array" ref="AH341">SUM(IF(TARGET_TR5!$B$2:$B$2040=$A341,IF(TARGET_TR5!$C$2:$C$2040=$C341,IF(TARGET_TR5!$E$2:$E$2040=$E341,IF(TARGET_TR5!$F$1:$Q$1=AH$2,TARGET_TR5!$F$2:$Q$2040)))))</f>
        <v>0</v>
      </c>
      <c r="AI341" s="174" cm="1">
        <f t="array" ref="AI341">SUM(IF(TARGET_TR5!$B$2:$B$2040=$A341,IF(TARGET_TR5!$C$2:$C$2040=$C341,IF(TARGET_TR5!$E$2:$E$2040=$E341,IF(TARGET_TR5!$F$1:$Q$1=AI$2,TARGET_TR5!$F$2:$Q$2040)))))</f>
        <v>0</v>
      </c>
      <c r="AJ341" s="174" cm="1">
        <f t="array" ref="AJ341">SUM(IF(TARGET_TR5!$B$2:$B$2040=$A341,IF(TARGET_TR5!$C$2:$C$2040=$C341,IF(TARGET_TR5!$E$2:$E$2040=$E341,IF(TARGET_TR5!$F$1:$Q$1=AJ$2,TARGET_TR5!$F$2:$Q$2040)))))</f>
        <v>0</v>
      </c>
      <c r="AK341" s="174" cm="1">
        <f t="array" ref="AK341">SUM(IF(TARGET_TR5!$B$2:$B$2040=$A341,IF(TARGET_TR5!$C$2:$C$2040=$C341,IF(TARGET_TR5!$E$2:$E$2040=$E341,IF(TARGET_TR5!$F$1:$Q$1=AK$2,TARGET_TR5!$F$2:$Q$2040)))))</f>
        <v>0</v>
      </c>
      <c r="AL341" s="174" cm="1">
        <f t="array" ref="AL341">SUM(IF(TARGET_TR5!$B$2:$B$2040=$A341,IF(TARGET_TR5!$C$2:$C$2040=$C341,IF(TARGET_TR5!$E$2:$E$2040=$E341,IF(TARGET_TR5!$F$1:$Q$1=AL$2,TARGET_TR5!$F$2:$Q$2040)))))</f>
        <v>0</v>
      </c>
      <c r="AM341" s="174" cm="1">
        <f t="array" ref="AM341">SUM(IF(TARGET_TR5!$B$2:$B$2040=$A341,IF(TARGET_TR5!$C$2:$C$2040=$C341,IF(TARGET_TR5!$E$2:$E$2040=$E341,IF(TARGET_TR5!$F$1:$Q$1=AM$2,TARGET_TR5!$F$2:$Q$2040)))))</f>
        <v>0</v>
      </c>
      <c r="AN341" s="174" cm="1">
        <f t="array" ref="AN341">SUM(IF(TARGET_TR5!$B$2:$B$2040=$A341,IF(TARGET_TR5!$C$2:$C$2040=$C341,IF(TARGET_TR5!$E$2:$E$2040=$E341,IF(TARGET_TR5!$F$1:$Q$1=AN$2,TARGET_TR5!$F$2:$Q$2040)))))</f>
        <v>0</v>
      </c>
      <c r="AO341" s="174" cm="1">
        <f t="array" ref="AO341">SUM(IF(TARGET_TR5!$B$2:$B$2040=$A341,IF(TARGET_TR5!$C$2:$C$2040=$C341,IF(TARGET_TR5!$E$2:$E$2040=$E341,IF(TARGET_TR5!$F$1:$Q$1=AO$2,TARGET_TR5!$F$2:$Q$2040)))))</f>
        <v>0</v>
      </c>
      <c r="AP341" s="174">
        <v>2</v>
      </c>
      <c r="AQ341" s="174">
        <v>1</v>
      </c>
      <c r="AR341" s="174">
        <v>0</v>
      </c>
      <c r="AS341" s="174">
        <v>0</v>
      </c>
      <c r="AT341" s="174">
        <v>0</v>
      </c>
      <c r="AU341" s="174">
        <v>0</v>
      </c>
      <c r="AV341" s="174">
        <v>0</v>
      </c>
      <c r="AW341" s="174">
        <v>0</v>
      </c>
      <c r="AX341" s="174">
        <v>0</v>
      </c>
      <c r="AY341" s="174">
        <v>0</v>
      </c>
      <c r="AZ341" s="174">
        <v>0</v>
      </c>
      <c r="BA341" s="174">
        <v>0</v>
      </c>
      <c r="BB341" s="175">
        <f t="shared" si="63"/>
        <v>1</v>
      </c>
      <c r="BC341" s="175">
        <f t="shared" si="63"/>
        <v>1</v>
      </c>
      <c r="BD341" s="175">
        <f t="shared" si="63"/>
        <v>1</v>
      </c>
      <c r="BE341" s="175">
        <f t="shared" si="63"/>
        <v>1</v>
      </c>
      <c r="BF341" s="175">
        <f t="shared" si="63"/>
        <v>1</v>
      </c>
      <c r="BG341" s="175">
        <f t="shared" si="63"/>
        <v>1</v>
      </c>
      <c r="BH341" s="175">
        <f t="shared" si="64"/>
        <v>1</v>
      </c>
      <c r="BI341" s="175">
        <f t="shared" si="64"/>
        <v>1</v>
      </c>
      <c r="BJ341" s="175">
        <f t="shared" si="64"/>
        <v>1</v>
      </c>
      <c r="BK341" s="175">
        <f t="shared" si="64"/>
        <v>1</v>
      </c>
      <c r="BL341" s="175">
        <f t="shared" si="64"/>
        <v>1</v>
      </c>
      <c r="BM341" s="175">
        <f t="shared" si="64"/>
        <v>1</v>
      </c>
    </row>
    <row r="342" spans="1:65" x14ac:dyDescent="0.35">
      <c r="A342" s="173" t="s">
        <v>65</v>
      </c>
      <c r="B342" s="173" t="str">
        <v>DSS</v>
      </c>
      <c r="C342" s="173" t="str">
        <v>Sales Wireline SOE</v>
      </c>
      <c r="D342" s="173" t="str">
        <v>SST</v>
      </c>
      <c r="E342" s="173" t="str">
        <v>SULBAGSEL</v>
      </c>
      <c r="F342" s="174" cm="1">
        <f t="array" ref="F342">SUM(IF(TARGET_TR5!$B$2:$B$2040=$A342,IF(TARGET_TR5!$C$2:$C$2040=$C342,IF(TARGET_TR5!$E$2:$E$2040=$E342,IF(TARGET_TR5!$W$1:$AH$1=F$2,TARGET_TR5!$W$2:$AH$2040)))))</f>
        <v>0</v>
      </c>
      <c r="G342" s="174" cm="1">
        <f t="array" ref="G342">SUM(IF(TARGET_TR5!$B$2:$B$2040=$A342,IF(TARGET_TR5!$C$2:$C$2040=$C342,IF(TARGET_TR5!$E$2:$E$2040=$E342,IF(TARGET_TR5!$W$1:$AH$1=G$2,TARGET_TR5!$W$2:$AH$2040)))))</f>
        <v>0</v>
      </c>
      <c r="H342" s="174" cm="1">
        <f t="array" ref="H342">SUM(IF(TARGET_TR5!$B$2:$B$2040=$A342,IF(TARGET_TR5!$C$2:$C$2040=$C342,IF(TARGET_TR5!$E$2:$E$2040=$E342,IF(TARGET_TR5!$W$1:$AH$1=H$2,TARGET_TR5!$W$2:$AH$2040)))))</f>
        <v>0</v>
      </c>
      <c r="I342" s="174" cm="1">
        <f t="array" ref="I342">SUM(IF(TARGET_TR5!$B$2:$B$2040=$A342,IF(TARGET_TR5!$C$2:$C$2040=$C342,IF(TARGET_TR5!$E$2:$E$2040=$E342,IF(TARGET_TR5!$W$1:$AH$1=I$2,TARGET_TR5!$W$2:$AH$2040)))))</f>
        <v>0</v>
      </c>
      <c r="J342" s="174" cm="1">
        <f t="array" ref="J342">SUM(IF(TARGET_TR5!$B$2:$B$2040=$A342,IF(TARGET_TR5!$C$2:$C$2040=$C342,IF(TARGET_TR5!$E$2:$E$2040=$E342,IF(TARGET_TR5!$W$1:$AH$1=J$2,TARGET_TR5!$W$2:$AH$2040)))))</f>
        <v>1</v>
      </c>
      <c r="K342" s="174" cm="1">
        <f t="array" ref="K342">SUM(IF(TARGET_TR5!$B$2:$B$2040=$A342,IF(TARGET_TR5!$C$2:$C$2040=$C342,IF(TARGET_TR5!$E$2:$E$2040=$E342,IF(TARGET_TR5!$W$1:$AH$1=K$2,TARGET_TR5!$W$2:$AH$2040)))))</f>
        <v>2</v>
      </c>
      <c r="L342" s="174" cm="1">
        <f t="array" ref="L342">SUM(IF(TARGET_TR5!$B$2:$B$2040=$A342,IF(TARGET_TR5!$C$2:$C$2040=$C342,IF(TARGET_TR5!$E$2:$E$2040=$E342,IF(TARGET_TR5!$W$1:$AH$1=L$2,TARGET_TR5!$W$2:$AH$2040)))))</f>
        <v>2</v>
      </c>
      <c r="M342" s="174" cm="1">
        <f t="array" ref="M342">SUM(IF(TARGET_TR5!$B$2:$B$2040=$A342,IF(TARGET_TR5!$C$2:$C$2040=$C342,IF(TARGET_TR5!$E$2:$E$2040=$E342,IF(TARGET_TR5!$W$1:$AH$1=M$2,TARGET_TR5!$W$2:$AH$2040)))))</f>
        <v>3</v>
      </c>
      <c r="N342" s="174" cm="1">
        <f t="array" ref="N342">SUM(IF(TARGET_TR5!$B$2:$B$2040=$A342,IF(TARGET_TR5!$C$2:$C$2040=$C342,IF(TARGET_TR5!$E$2:$E$2040=$E342,IF(TARGET_TR5!$W$1:$AH$1=N$2,TARGET_TR5!$W$2:$AH$2040)))))</f>
        <v>3</v>
      </c>
      <c r="O342" s="174" cm="1">
        <f t="array" ref="O342">SUM(IF(TARGET_TR5!$B$2:$B$2040=$A342,IF(TARGET_TR5!$C$2:$C$2040=$C342,IF(TARGET_TR5!$E$2:$E$2040=$E342,IF(TARGET_TR5!$W$1:$AH$1=O$2,TARGET_TR5!$W$2:$AH$2040)))))</f>
        <v>4</v>
      </c>
      <c r="P342" s="174" cm="1">
        <f t="array" ref="P342">SUM(IF(TARGET_TR5!$B$2:$B$2040=$A342,IF(TARGET_TR5!$C$2:$C$2040=$C342,IF(TARGET_TR5!$E$2:$E$2040=$E342,IF(TARGET_TR5!$W$1:$AH$1=P$2,TARGET_TR5!$W$2:$AH$2040)))))</f>
        <v>5</v>
      </c>
      <c r="Q342" s="174" cm="1">
        <f t="array" ref="Q342">SUM(IF(TARGET_TR5!$B$2:$B$2040=$A342,IF(TARGET_TR5!$C$2:$C$2040=$C342,IF(TARGET_TR5!$E$2:$E$2040=$E342,IF(TARGET_TR5!$W$1:$AH$1=Q$2,TARGET_TR5!$W$2:$AH$2040)))))</f>
        <v>6</v>
      </c>
      <c r="R342" s="174">
        <v>1</v>
      </c>
      <c r="S342" s="174">
        <v>4</v>
      </c>
      <c r="T342" s="174">
        <v>4</v>
      </c>
      <c r="U342" s="174">
        <v>4</v>
      </c>
      <c r="V342" s="174">
        <v>4</v>
      </c>
      <c r="W342" s="174">
        <v>4</v>
      </c>
      <c r="X342" s="174">
        <v>4</v>
      </c>
      <c r="Y342" s="174">
        <v>4</v>
      </c>
      <c r="Z342" s="174">
        <v>4</v>
      </c>
      <c r="AA342" s="174">
        <v>4</v>
      </c>
      <c r="AB342" s="174">
        <v>4</v>
      </c>
      <c r="AC342" s="174">
        <v>4</v>
      </c>
      <c r="AD342" s="174" cm="1">
        <f t="array" ref="AD342">SUM(IF(TARGET_TR5!$B$2:$B$2040=$A342,IF(TARGET_TR5!$C$2:$C$2040=$C342,IF(TARGET_TR5!$E$2:$E$2040=$E342,IF(TARGET_TR5!$F$1:$Q$1=AD$2,TARGET_TR5!$F$2:$Q$2040)))))</f>
        <v>0</v>
      </c>
      <c r="AE342" s="174" cm="1">
        <f t="array" ref="AE342">SUM(IF(TARGET_TR5!$B$2:$B$2040=$A342,IF(TARGET_TR5!$C$2:$C$2040=$C342,IF(TARGET_TR5!$E$2:$E$2040=$E342,IF(TARGET_TR5!$F$1:$Q$1=AE$2,TARGET_TR5!$F$2:$Q$2040)))))</f>
        <v>0</v>
      </c>
      <c r="AF342" s="174" cm="1">
        <f t="array" ref="AF342">SUM(IF(TARGET_TR5!$B$2:$B$2040=$A342,IF(TARGET_TR5!$C$2:$C$2040=$C342,IF(TARGET_TR5!$E$2:$E$2040=$E342,IF(TARGET_TR5!$F$1:$Q$1=AF$2,TARGET_TR5!$F$2:$Q$2040)))))</f>
        <v>0</v>
      </c>
      <c r="AG342" s="174" cm="1">
        <f t="array" ref="AG342">SUM(IF(TARGET_TR5!$B$2:$B$2040=$A342,IF(TARGET_TR5!$C$2:$C$2040=$C342,IF(TARGET_TR5!$E$2:$E$2040=$E342,IF(TARGET_TR5!$F$1:$Q$1=AG$2,TARGET_TR5!$F$2:$Q$2040)))))</f>
        <v>0</v>
      </c>
      <c r="AH342" s="174" cm="1">
        <f t="array" ref="AH342">SUM(IF(TARGET_TR5!$B$2:$B$2040=$A342,IF(TARGET_TR5!$C$2:$C$2040=$C342,IF(TARGET_TR5!$E$2:$E$2040=$E342,IF(TARGET_TR5!$F$1:$Q$1=AH$2,TARGET_TR5!$F$2:$Q$2040)))))</f>
        <v>1</v>
      </c>
      <c r="AI342" s="174" cm="1">
        <f t="array" ref="AI342">SUM(IF(TARGET_TR5!$B$2:$B$2040=$A342,IF(TARGET_TR5!$C$2:$C$2040=$C342,IF(TARGET_TR5!$E$2:$E$2040=$E342,IF(TARGET_TR5!$F$1:$Q$1=AI$2,TARGET_TR5!$F$2:$Q$2040)))))</f>
        <v>1</v>
      </c>
      <c r="AJ342" s="174" cm="1">
        <f t="array" ref="AJ342">SUM(IF(TARGET_TR5!$B$2:$B$2040=$A342,IF(TARGET_TR5!$C$2:$C$2040=$C342,IF(TARGET_TR5!$E$2:$E$2040=$E342,IF(TARGET_TR5!$F$1:$Q$1=AJ$2,TARGET_TR5!$F$2:$Q$2040)))))</f>
        <v>0</v>
      </c>
      <c r="AK342" s="174" cm="1">
        <f t="array" ref="AK342">SUM(IF(TARGET_TR5!$B$2:$B$2040=$A342,IF(TARGET_TR5!$C$2:$C$2040=$C342,IF(TARGET_TR5!$E$2:$E$2040=$E342,IF(TARGET_TR5!$F$1:$Q$1=AK$2,TARGET_TR5!$F$2:$Q$2040)))))</f>
        <v>1</v>
      </c>
      <c r="AL342" s="174" cm="1">
        <f t="array" ref="AL342">SUM(IF(TARGET_TR5!$B$2:$B$2040=$A342,IF(TARGET_TR5!$C$2:$C$2040=$C342,IF(TARGET_TR5!$E$2:$E$2040=$E342,IF(TARGET_TR5!$F$1:$Q$1=AL$2,TARGET_TR5!$F$2:$Q$2040)))))</f>
        <v>0</v>
      </c>
      <c r="AM342" s="174" cm="1">
        <f t="array" ref="AM342">SUM(IF(TARGET_TR5!$B$2:$B$2040=$A342,IF(TARGET_TR5!$C$2:$C$2040=$C342,IF(TARGET_TR5!$E$2:$E$2040=$E342,IF(TARGET_TR5!$F$1:$Q$1=AM$2,TARGET_TR5!$F$2:$Q$2040)))))</f>
        <v>1</v>
      </c>
      <c r="AN342" s="174" cm="1">
        <f t="array" ref="AN342">SUM(IF(TARGET_TR5!$B$2:$B$2040=$A342,IF(TARGET_TR5!$C$2:$C$2040=$C342,IF(TARGET_TR5!$E$2:$E$2040=$E342,IF(TARGET_TR5!$F$1:$Q$1=AN$2,TARGET_TR5!$F$2:$Q$2040)))))</f>
        <v>1</v>
      </c>
      <c r="AO342" s="174" cm="1">
        <f t="array" ref="AO342">SUM(IF(TARGET_TR5!$B$2:$B$2040=$A342,IF(TARGET_TR5!$C$2:$C$2040=$C342,IF(TARGET_TR5!$E$2:$E$2040=$E342,IF(TARGET_TR5!$F$1:$Q$1=AO$2,TARGET_TR5!$F$2:$Q$2040)))))</f>
        <v>1</v>
      </c>
      <c r="AP342" s="174">
        <v>1</v>
      </c>
      <c r="AQ342" s="174">
        <v>3</v>
      </c>
      <c r="AR342" s="174">
        <v>0</v>
      </c>
      <c r="AS342" s="174">
        <v>0</v>
      </c>
      <c r="AT342" s="174">
        <v>0</v>
      </c>
      <c r="AU342" s="174">
        <v>0</v>
      </c>
      <c r="AV342" s="174">
        <v>0</v>
      </c>
      <c r="AW342" s="174">
        <v>0</v>
      </c>
      <c r="AX342" s="174">
        <v>0</v>
      </c>
      <c r="AY342" s="174">
        <v>0</v>
      </c>
      <c r="AZ342" s="174">
        <v>0</v>
      </c>
      <c r="BA342" s="174">
        <v>0</v>
      </c>
      <c r="BB342" s="175">
        <f t="shared" si="63"/>
        <v>1</v>
      </c>
      <c r="BC342" s="175">
        <f t="shared" si="63"/>
        <v>1</v>
      </c>
      <c r="BD342" s="175">
        <f t="shared" si="63"/>
        <v>1</v>
      </c>
      <c r="BE342" s="175">
        <f t="shared" si="63"/>
        <v>1</v>
      </c>
      <c r="BF342" s="175">
        <f t="shared" si="63"/>
        <v>4</v>
      </c>
      <c r="BG342" s="175">
        <f t="shared" si="63"/>
        <v>2</v>
      </c>
      <c r="BH342" s="175">
        <f t="shared" si="64"/>
        <v>2</v>
      </c>
      <c r="BI342" s="175">
        <f t="shared" si="64"/>
        <v>1.3333333333333333</v>
      </c>
      <c r="BJ342" s="175">
        <f t="shared" si="64"/>
        <v>1.3333333333333333</v>
      </c>
      <c r="BK342" s="175">
        <f t="shared" si="64"/>
        <v>1</v>
      </c>
      <c r="BL342" s="175">
        <f t="shared" si="64"/>
        <v>0.8</v>
      </c>
      <c r="BM342" s="175">
        <f t="shared" si="64"/>
        <v>0.66666666666666663</v>
      </c>
    </row>
    <row r="343" spans="1:65" x14ac:dyDescent="0.35">
      <c r="A343" s="173" t="s">
        <v>65</v>
      </c>
      <c r="B343" s="173" t="str">
        <v>DSS</v>
      </c>
      <c r="C343" s="173" t="str">
        <v>Sales Wireline SOE</v>
      </c>
      <c r="D343" s="173" t="str">
        <v>SST</v>
      </c>
      <c r="E343" s="173" t="str">
        <v>SULBAGTENG</v>
      </c>
      <c r="F343" s="174" cm="1">
        <f t="array" ref="F343">SUM(IF(TARGET_TR5!$B$2:$B$2040=$A343,IF(TARGET_TR5!$C$2:$C$2040=$C343,IF(TARGET_TR5!$E$2:$E$2040=$E343,IF(TARGET_TR5!$W$1:$AH$1=F$2,TARGET_TR5!$W$2:$AH$2040)))))</f>
        <v>0</v>
      </c>
      <c r="G343" s="174" cm="1">
        <f t="array" ref="G343">SUM(IF(TARGET_TR5!$B$2:$B$2040=$A343,IF(TARGET_TR5!$C$2:$C$2040=$C343,IF(TARGET_TR5!$E$2:$E$2040=$E343,IF(TARGET_TR5!$W$1:$AH$1=G$2,TARGET_TR5!$W$2:$AH$2040)))))</f>
        <v>0</v>
      </c>
      <c r="H343" s="174" cm="1">
        <f t="array" ref="H343">SUM(IF(TARGET_TR5!$B$2:$B$2040=$A343,IF(TARGET_TR5!$C$2:$C$2040=$C343,IF(TARGET_TR5!$E$2:$E$2040=$E343,IF(TARGET_TR5!$W$1:$AH$1=H$2,TARGET_TR5!$W$2:$AH$2040)))))</f>
        <v>0</v>
      </c>
      <c r="I343" s="174" cm="1">
        <f t="array" ref="I343">SUM(IF(TARGET_TR5!$B$2:$B$2040=$A343,IF(TARGET_TR5!$C$2:$C$2040=$C343,IF(TARGET_TR5!$E$2:$E$2040=$E343,IF(TARGET_TR5!$W$1:$AH$1=I$2,TARGET_TR5!$W$2:$AH$2040)))))</f>
        <v>0</v>
      </c>
      <c r="J343" s="174" cm="1">
        <f t="array" ref="J343">SUM(IF(TARGET_TR5!$B$2:$B$2040=$A343,IF(TARGET_TR5!$C$2:$C$2040=$C343,IF(TARGET_TR5!$E$2:$E$2040=$E343,IF(TARGET_TR5!$W$1:$AH$1=J$2,TARGET_TR5!$W$2:$AH$2040)))))</f>
        <v>0</v>
      </c>
      <c r="K343" s="174" cm="1">
        <f t="array" ref="K343">SUM(IF(TARGET_TR5!$B$2:$B$2040=$A343,IF(TARGET_TR5!$C$2:$C$2040=$C343,IF(TARGET_TR5!$E$2:$E$2040=$E343,IF(TARGET_TR5!$W$1:$AH$1=K$2,TARGET_TR5!$W$2:$AH$2040)))))</f>
        <v>0</v>
      </c>
      <c r="L343" s="174" cm="1">
        <f t="array" ref="L343">SUM(IF(TARGET_TR5!$B$2:$B$2040=$A343,IF(TARGET_TR5!$C$2:$C$2040=$C343,IF(TARGET_TR5!$E$2:$E$2040=$E343,IF(TARGET_TR5!$W$1:$AH$1=L$2,TARGET_TR5!$W$2:$AH$2040)))))</f>
        <v>0</v>
      </c>
      <c r="M343" s="174" cm="1">
        <f t="array" ref="M343">SUM(IF(TARGET_TR5!$B$2:$B$2040=$A343,IF(TARGET_TR5!$C$2:$C$2040=$C343,IF(TARGET_TR5!$E$2:$E$2040=$E343,IF(TARGET_TR5!$W$1:$AH$1=M$2,TARGET_TR5!$W$2:$AH$2040)))))</f>
        <v>0</v>
      </c>
      <c r="N343" s="174" cm="1">
        <f t="array" ref="N343">SUM(IF(TARGET_TR5!$B$2:$B$2040=$A343,IF(TARGET_TR5!$C$2:$C$2040=$C343,IF(TARGET_TR5!$E$2:$E$2040=$E343,IF(TARGET_TR5!$W$1:$AH$1=N$2,TARGET_TR5!$W$2:$AH$2040)))))</f>
        <v>0</v>
      </c>
      <c r="O343" s="174" cm="1">
        <f t="array" ref="O343">SUM(IF(TARGET_TR5!$B$2:$B$2040=$A343,IF(TARGET_TR5!$C$2:$C$2040=$C343,IF(TARGET_TR5!$E$2:$E$2040=$E343,IF(TARGET_TR5!$W$1:$AH$1=O$2,TARGET_TR5!$W$2:$AH$2040)))))</f>
        <v>0</v>
      </c>
      <c r="P343" s="174" cm="1">
        <f t="array" ref="P343">SUM(IF(TARGET_TR5!$B$2:$B$2040=$A343,IF(TARGET_TR5!$C$2:$C$2040=$C343,IF(TARGET_TR5!$E$2:$E$2040=$E343,IF(TARGET_TR5!$W$1:$AH$1=P$2,TARGET_TR5!$W$2:$AH$2040)))))</f>
        <v>1</v>
      </c>
      <c r="Q343" s="174" cm="1">
        <f t="array" ref="Q343">SUM(IF(TARGET_TR5!$B$2:$B$2040=$A343,IF(TARGET_TR5!$C$2:$C$2040=$C343,IF(TARGET_TR5!$E$2:$E$2040=$E343,IF(TARGET_TR5!$W$1:$AH$1=Q$2,TARGET_TR5!$W$2:$AH$2040)))))</f>
        <v>2</v>
      </c>
      <c r="R343" s="174">
        <v>0</v>
      </c>
      <c r="S343" s="174">
        <v>0</v>
      </c>
      <c r="T343" s="174">
        <v>1</v>
      </c>
      <c r="U343" s="174">
        <v>1</v>
      </c>
      <c r="V343" s="174">
        <v>1</v>
      </c>
      <c r="W343" s="174">
        <v>1</v>
      </c>
      <c r="X343" s="174">
        <v>1</v>
      </c>
      <c r="Y343" s="174">
        <v>1</v>
      </c>
      <c r="Z343" s="174">
        <v>1</v>
      </c>
      <c r="AA343" s="174">
        <v>1</v>
      </c>
      <c r="AB343" s="174">
        <v>1</v>
      </c>
      <c r="AC343" s="174">
        <v>1</v>
      </c>
      <c r="AD343" s="174" cm="1">
        <f t="array" ref="AD343">SUM(IF(TARGET_TR5!$B$2:$B$2040=$A343,IF(TARGET_TR5!$C$2:$C$2040=$C343,IF(TARGET_TR5!$E$2:$E$2040=$E343,IF(TARGET_TR5!$F$1:$Q$1=AD$2,TARGET_TR5!$F$2:$Q$2040)))))</f>
        <v>0</v>
      </c>
      <c r="AE343" s="174" cm="1">
        <f t="array" ref="AE343">SUM(IF(TARGET_TR5!$B$2:$B$2040=$A343,IF(TARGET_TR5!$C$2:$C$2040=$C343,IF(TARGET_TR5!$E$2:$E$2040=$E343,IF(TARGET_TR5!$F$1:$Q$1=AE$2,TARGET_TR5!$F$2:$Q$2040)))))</f>
        <v>0</v>
      </c>
      <c r="AF343" s="174" cm="1">
        <f t="array" ref="AF343">SUM(IF(TARGET_TR5!$B$2:$B$2040=$A343,IF(TARGET_TR5!$C$2:$C$2040=$C343,IF(TARGET_TR5!$E$2:$E$2040=$E343,IF(TARGET_TR5!$F$1:$Q$1=AF$2,TARGET_TR5!$F$2:$Q$2040)))))</f>
        <v>0</v>
      </c>
      <c r="AG343" s="174" cm="1">
        <f t="array" ref="AG343">SUM(IF(TARGET_TR5!$B$2:$B$2040=$A343,IF(TARGET_TR5!$C$2:$C$2040=$C343,IF(TARGET_TR5!$E$2:$E$2040=$E343,IF(TARGET_TR5!$F$1:$Q$1=AG$2,TARGET_TR5!$F$2:$Q$2040)))))</f>
        <v>0</v>
      </c>
      <c r="AH343" s="174" cm="1">
        <f t="array" ref="AH343">SUM(IF(TARGET_TR5!$B$2:$B$2040=$A343,IF(TARGET_TR5!$C$2:$C$2040=$C343,IF(TARGET_TR5!$E$2:$E$2040=$E343,IF(TARGET_TR5!$F$1:$Q$1=AH$2,TARGET_TR5!$F$2:$Q$2040)))))</f>
        <v>0</v>
      </c>
      <c r="AI343" s="174" cm="1">
        <f t="array" ref="AI343">SUM(IF(TARGET_TR5!$B$2:$B$2040=$A343,IF(TARGET_TR5!$C$2:$C$2040=$C343,IF(TARGET_TR5!$E$2:$E$2040=$E343,IF(TARGET_TR5!$F$1:$Q$1=AI$2,TARGET_TR5!$F$2:$Q$2040)))))</f>
        <v>0</v>
      </c>
      <c r="AJ343" s="174" cm="1">
        <f t="array" ref="AJ343">SUM(IF(TARGET_TR5!$B$2:$B$2040=$A343,IF(TARGET_TR5!$C$2:$C$2040=$C343,IF(TARGET_TR5!$E$2:$E$2040=$E343,IF(TARGET_TR5!$F$1:$Q$1=AJ$2,TARGET_TR5!$F$2:$Q$2040)))))</f>
        <v>0</v>
      </c>
      <c r="AK343" s="174" cm="1">
        <f t="array" ref="AK343">SUM(IF(TARGET_TR5!$B$2:$B$2040=$A343,IF(TARGET_TR5!$C$2:$C$2040=$C343,IF(TARGET_TR5!$E$2:$E$2040=$E343,IF(TARGET_TR5!$F$1:$Q$1=AK$2,TARGET_TR5!$F$2:$Q$2040)))))</f>
        <v>0</v>
      </c>
      <c r="AL343" s="174" cm="1">
        <f t="array" ref="AL343">SUM(IF(TARGET_TR5!$B$2:$B$2040=$A343,IF(TARGET_TR5!$C$2:$C$2040=$C343,IF(TARGET_TR5!$E$2:$E$2040=$E343,IF(TARGET_TR5!$F$1:$Q$1=AL$2,TARGET_TR5!$F$2:$Q$2040)))))</f>
        <v>0</v>
      </c>
      <c r="AM343" s="174" cm="1">
        <f t="array" ref="AM343">SUM(IF(TARGET_TR5!$B$2:$B$2040=$A343,IF(TARGET_TR5!$C$2:$C$2040=$C343,IF(TARGET_TR5!$E$2:$E$2040=$E343,IF(TARGET_TR5!$F$1:$Q$1=AM$2,TARGET_TR5!$F$2:$Q$2040)))))</f>
        <v>0</v>
      </c>
      <c r="AN343" s="174" cm="1">
        <f t="array" ref="AN343">SUM(IF(TARGET_TR5!$B$2:$B$2040=$A343,IF(TARGET_TR5!$C$2:$C$2040=$C343,IF(TARGET_TR5!$E$2:$E$2040=$E343,IF(TARGET_TR5!$F$1:$Q$1=AN$2,TARGET_TR5!$F$2:$Q$2040)))))</f>
        <v>1</v>
      </c>
      <c r="AO343" s="174" cm="1">
        <f t="array" ref="AO343">SUM(IF(TARGET_TR5!$B$2:$B$2040=$A343,IF(TARGET_TR5!$C$2:$C$2040=$C343,IF(TARGET_TR5!$E$2:$E$2040=$E343,IF(TARGET_TR5!$F$1:$Q$1=AO$2,TARGET_TR5!$F$2:$Q$2040)))))</f>
        <v>1</v>
      </c>
      <c r="AP343" s="174">
        <v>0</v>
      </c>
      <c r="AQ343" s="174">
        <v>0</v>
      </c>
      <c r="AR343" s="174">
        <v>1</v>
      </c>
      <c r="AS343" s="174">
        <v>0</v>
      </c>
      <c r="AT343" s="174">
        <v>0</v>
      </c>
      <c r="AU343" s="174">
        <v>0</v>
      </c>
      <c r="AV343" s="174">
        <v>0</v>
      </c>
      <c r="AW343" s="174">
        <v>0</v>
      </c>
      <c r="AX343" s="174">
        <v>0</v>
      </c>
      <c r="AY343" s="174">
        <v>0</v>
      </c>
      <c r="AZ343" s="174">
        <v>0</v>
      </c>
      <c r="BA343" s="174">
        <v>0</v>
      </c>
      <c r="BB343" s="175">
        <f t="shared" si="63"/>
        <v>1</v>
      </c>
      <c r="BC343" s="175">
        <f t="shared" si="63"/>
        <v>1</v>
      </c>
      <c r="BD343" s="175">
        <f t="shared" si="63"/>
        <v>1</v>
      </c>
      <c r="BE343" s="175">
        <f t="shared" si="63"/>
        <v>1</v>
      </c>
      <c r="BF343" s="175">
        <f t="shared" si="63"/>
        <v>1</v>
      </c>
      <c r="BG343" s="175">
        <f t="shared" si="63"/>
        <v>1</v>
      </c>
      <c r="BH343" s="175">
        <f t="shared" si="64"/>
        <v>1</v>
      </c>
      <c r="BI343" s="175">
        <f t="shared" si="64"/>
        <v>1</v>
      </c>
      <c r="BJ343" s="175">
        <f t="shared" si="64"/>
        <v>1</v>
      </c>
      <c r="BK343" s="175">
        <f t="shared" si="64"/>
        <v>1</v>
      </c>
      <c r="BL343" s="175">
        <f t="shared" si="64"/>
        <v>1</v>
      </c>
      <c r="BM343" s="175">
        <f t="shared" si="64"/>
        <v>0.5</v>
      </c>
    </row>
    <row r="344" spans="1:65" x14ac:dyDescent="0.35">
      <c r="A344" s="173" t="s">
        <v>65</v>
      </c>
      <c r="B344" s="173" t="str">
        <v>DSS</v>
      </c>
      <c r="C344" s="173" t="str">
        <v>Sales Wireline SOE</v>
      </c>
      <c r="D344" s="173" t="str">
        <v>SST</v>
      </c>
      <c r="E344" s="173" t="str">
        <v>SUMALUT</v>
      </c>
      <c r="F344" s="174" cm="1">
        <f t="array" ref="F344">SUM(IF(TARGET_TR5!$B$2:$B$2040=$A344,IF(TARGET_TR5!$C$2:$C$2040=$C344,IF(TARGET_TR5!$E$2:$E$2040=$E344,IF(TARGET_TR5!$W$1:$AH$1=F$2,TARGET_TR5!$W$2:$AH$2040)))))</f>
        <v>0</v>
      </c>
      <c r="G344" s="174" cm="1">
        <f t="array" ref="G344">SUM(IF(TARGET_TR5!$B$2:$B$2040=$A344,IF(TARGET_TR5!$C$2:$C$2040=$C344,IF(TARGET_TR5!$E$2:$E$2040=$E344,IF(TARGET_TR5!$W$1:$AH$1=G$2,TARGET_TR5!$W$2:$AH$2040)))))</f>
        <v>0</v>
      </c>
      <c r="H344" s="174" cm="1">
        <f t="array" ref="H344">SUM(IF(TARGET_TR5!$B$2:$B$2040=$A344,IF(TARGET_TR5!$C$2:$C$2040=$C344,IF(TARGET_TR5!$E$2:$E$2040=$E344,IF(TARGET_TR5!$W$1:$AH$1=H$2,TARGET_TR5!$W$2:$AH$2040)))))</f>
        <v>0</v>
      </c>
      <c r="I344" s="174" cm="1">
        <f t="array" ref="I344">SUM(IF(TARGET_TR5!$B$2:$B$2040=$A344,IF(TARGET_TR5!$C$2:$C$2040=$C344,IF(TARGET_TR5!$E$2:$E$2040=$E344,IF(TARGET_TR5!$W$1:$AH$1=I$2,TARGET_TR5!$W$2:$AH$2040)))))</f>
        <v>0</v>
      </c>
      <c r="J344" s="174" cm="1">
        <f t="array" ref="J344">SUM(IF(TARGET_TR5!$B$2:$B$2040=$A344,IF(TARGET_TR5!$C$2:$C$2040=$C344,IF(TARGET_TR5!$E$2:$E$2040=$E344,IF(TARGET_TR5!$W$1:$AH$1=J$2,TARGET_TR5!$W$2:$AH$2040)))))</f>
        <v>0</v>
      </c>
      <c r="K344" s="174" cm="1">
        <f t="array" ref="K344">SUM(IF(TARGET_TR5!$B$2:$B$2040=$A344,IF(TARGET_TR5!$C$2:$C$2040=$C344,IF(TARGET_TR5!$E$2:$E$2040=$E344,IF(TARGET_TR5!$W$1:$AH$1=K$2,TARGET_TR5!$W$2:$AH$2040)))))</f>
        <v>0</v>
      </c>
      <c r="L344" s="174" cm="1">
        <f t="array" ref="L344">SUM(IF(TARGET_TR5!$B$2:$B$2040=$A344,IF(TARGET_TR5!$C$2:$C$2040=$C344,IF(TARGET_TR5!$E$2:$E$2040=$E344,IF(TARGET_TR5!$W$1:$AH$1=L$2,TARGET_TR5!$W$2:$AH$2040)))))</f>
        <v>0</v>
      </c>
      <c r="M344" s="174" cm="1">
        <f t="array" ref="M344">SUM(IF(TARGET_TR5!$B$2:$B$2040=$A344,IF(TARGET_TR5!$C$2:$C$2040=$C344,IF(TARGET_TR5!$E$2:$E$2040=$E344,IF(TARGET_TR5!$W$1:$AH$1=M$2,TARGET_TR5!$W$2:$AH$2040)))))</f>
        <v>0</v>
      </c>
      <c r="N344" s="174" cm="1">
        <f t="array" ref="N344">SUM(IF(TARGET_TR5!$B$2:$B$2040=$A344,IF(TARGET_TR5!$C$2:$C$2040=$C344,IF(TARGET_TR5!$E$2:$E$2040=$E344,IF(TARGET_TR5!$W$1:$AH$1=N$2,TARGET_TR5!$W$2:$AH$2040)))))</f>
        <v>0</v>
      </c>
      <c r="O344" s="174" cm="1">
        <f t="array" ref="O344">SUM(IF(TARGET_TR5!$B$2:$B$2040=$A344,IF(TARGET_TR5!$C$2:$C$2040=$C344,IF(TARGET_TR5!$E$2:$E$2040=$E344,IF(TARGET_TR5!$W$1:$AH$1=O$2,TARGET_TR5!$W$2:$AH$2040)))))</f>
        <v>0</v>
      </c>
      <c r="P344" s="174" cm="1">
        <f t="array" ref="P344">SUM(IF(TARGET_TR5!$B$2:$B$2040=$A344,IF(TARGET_TR5!$C$2:$C$2040=$C344,IF(TARGET_TR5!$E$2:$E$2040=$E344,IF(TARGET_TR5!$W$1:$AH$1=P$2,TARGET_TR5!$W$2:$AH$2040)))))</f>
        <v>0</v>
      </c>
      <c r="Q344" s="174" cm="1">
        <f t="array" ref="Q344">SUM(IF(TARGET_TR5!$B$2:$B$2040=$A344,IF(TARGET_TR5!$C$2:$C$2040=$C344,IF(TARGET_TR5!$E$2:$E$2040=$E344,IF(TARGET_TR5!$W$1:$AH$1=Q$2,TARGET_TR5!$W$2:$AH$2040)))))</f>
        <v>0</v>
      </c>
      <c r="R344" s="174">
        <v>0</v>
      </c>
      <c r="S344" s="174">
        <v>1</v>
      </c>
      <c r="T344" s="174">
        <v>2</v>
      </c>
      <c r="U344" s="174">
        <v>2</v>
      </c>
      <c r="V344" s="174">
        <v>2</v>
      </c>
      <c r="W344" s="174">
        <v>2</v>
      </c>
      <c r="X344" s="174">
        <v>2</v>
      </c>
      <c r="Y344" s="174">
        <v>2</v>
      </c>
      <c r="Z344" s="174">
        <v>2</v>
      </c>
      <c r="AA344" s="174">
        <v>2</v>
      </c>
      <c r="AB344" s="174">
        <v>2</v>
      </c>
      <c r="AC344" s="174">
        <v>2</v>
      </c>
      <c r="AD344" s="174" cm="1">
        <f t="array" ref="AD344">SUM(IF(TARGET_TR5!$B$2:$B$2040=$A344,IF(TARGET_TR5!$C$2:$C$2040=$C344,IF(TARGET_TR5!$E$2:$E$2040=$E344,IF(TARGET_TR5!$F$1:$Q$1=AD$2,TARGET_TR5!$F$2:$Q$2040)))))</f>
        <v>0</v>
      </c>
      <c r="AE344" s="174" cm="1">
        <f t="array" ref="AE344">SUM(IF(TARGET_TR5!$B$2:$B$2040=$A344,IF(TARGET_TR5!$C$2:$C$2040=$C344,IF(TARGET_TR5!$E$2:$E$2040=$E344,IF(TARGET_TR5!$F$1:$Q$1=AE$2,TARGET_TR5!$F$2:$Q$2040)))))</f>
        <v>0</v>
      </c>
      <c r="AF344" s="174" cm="1">
        <f t="array" ref="AF344">SUM(IF(TARGET_TR5!$B$2:$B$2040=$A344,IF(TARGET_TR5!$C$2:$C$2040=$C344,IF(TARGET_TR5!$E$2:$E$2040=$E344,IF(TARGET_TR5!$F$1:$Q$1=AF$2,TARGET_TR5!$F$2:$Q$2040)))))</f>
        <v>0</v>
      </c>
      <c r="AG344" s="174" cm="1">
        <f t="array" ref="AG344">SUM(IF(TARGET_TR5!$B$2:$B$2040=$A344,IF(TARGET_TR5!$C$2:$C$2040=$C344,IF(TARGET_TR5!$E$2:$E$2040=$E344,IF(TARGET_TR5!$F$1:$Q$1=AG$2,TARGET_TR5!$F$2:$Q$2040)))))</f>
        <v>0</v>
      </c>
      <c r="AH344" s="174" cm="1">
        <f t="array" ref="AH344">SUM(IF(TARGET_TR5!$B$2:$B$2040=$A344,IF(TARGET_TR5!$C$2:$C$2040=$C344,IF(TARGET_TR5!$E$2:$E$2040=$E344,IF(TARGET_TR5!$F$1:$Q$1=AH$2,TARGET_TR5!$F$2:$Q$2040)))))</f>
        <v>0</v>
      </c>
      <c r="AI344" s="174" cm="1">
        <f t="array" ref="AI344">SUM(IF(TARGET_TR5!$B$2:$B$2040=$A344,IF(TARGET_TR5!$C$2:$C$2040=$C344,IF(TARGET_TR5!$E$2:$E$2040=$E344,IF(TARGET_TR5!$F$1:$Q$1=AI$2,TARGET_TR5!$F$2:$Q$2040)))))</f>
        <v>0</v>
      </c>
      <c r="AJ344" s="174" cm="1">
        <f t="array" ref="AJ344">SUM(IF(TARGET_TR5!$B$2:$B$2040=$A344,IF(TARGET_TR5!$C$2:$C$2040=$C344,IF(TARGET_TR5!$E$2:$E$2040=$E344,IF(TARGET_TR5!$F$1:$Q$1=AJ$2,TARGET_TR5!$F$2:$Q$2040)))))</f>
        <v>0</v>
      </c>
      <c r="AK344" s="174" cm="1">
        <f t="array" ref="AK344">SUM(IF(TARGET_TR5!$B$2:$B$2040=$A344,IF(TARGET_TR5!$C$2:$C$2040=$C344,IF(TARGET_TR5!$E$2:$E$2040=$E344,IF(TARGET_TR5!$F$1:$Q$1=AK$2,TARGET_TR5!$F$2:$Q$2040)))))</f>
        <v>0</v>
      </c>
      <c r="AL344" s="174" cm="1">
        <f t="array" ref="AL344">SUM(IF(TARGET_TR5!$B$2:$B$2040=$A344,IF(TARGET_TR5!$C$2:$C$2040=$C344,IF(TARGET_TR5!$E$2:$E$2040=$E344,IF(TARGET_TR5!$F$1:$Q$1=AL$2,TARGET_TR5!$F$2:$Q$2040)))))</f>
        <v>0</v>
      </c>
      <c r="AM344" s="174" cm="1">
        <f t="array" ref="AM344">SUM(IF(TARGET_TR5!$B$2:$B$2040=$A344,IF(TARGET_TR5!$C$2:$C$2040=$C344,IF(TARGET_TR5!$E$2:$E$2040=$E344,IF(TARGET_TR5!$F$1:$Q$1=AM$2,TARGET_TR5!$F$2:$Q$2040)))))</f>
        <v>0</v>
      </c>
      <c r="AN344" s="174" cm="1">
        <f t="array" ref="AN344">SUM(IF(TARGET_TR5!$B$2:$B$2040=$A344,IF(TARGET_TR5!$C$2:$C$2040=$C344,IF(TARGET_TR5!$E$2:$E$2040=$E344,IF(TARGET_TR5!$F$1:$Q$1=AN$2,TARGET_TR5!$F$2:$Q$2040)))))</f>
        <v>0</v>
      </c>
      <c r="AO344" s="174" cm="1">
        <f t="array" ref="AO344">SUM(IF(TARGET_TR5!$B$2:$B$2040=$A344,IF(TARGET_TR5!$C$2:$C$2040=$C344,IF(TARGET_TR5!$E$2:$E$2040=$E344,IF(TARGET_TR5!$F$1:$Q$1=AO$2,TARGET_TR5!$F$2:$Q$2040)))))</f>
        <v>0</v>
      </c>
      <c r="AP344" s="174">
        <v>0</v>
      </c>
      <c r="AQ344" s="174">
        <v>1</v>
      </c>
      <c r="AR344" s="174">
        <v>1</v>
      </c>
      <c r="AS344" s="174">
        <v>0</v>
      </c>
      <c r="AT344" s="174">
        <v>0</v>
      </c>
      <c r="AU344" s="174">
        <v>0</v>
      </c>
      <c r="AV344" s="174">
        <v>0</v>
      </c>
      <c r="AW344" s="174">
        <v>0</v>
      </c>
      <c r="AX344" s="174">
        <v>0</v>
      </c>
      <c r="AY344" s="174">
        <v>0</v>
      </c>
      <c r="AZ344" s="174">
        <v>0</v>
      </c>
      <c r="BA344" s="174">
        <v>0</v>
      </c>
      <c r="BB344" s="175">
        <f t="shared" si="63"/>
        <v>1</v>
      </c>
      <c r="BC344" s="175">
        <f t="shared" si="63"/>
        <v>1</v>
      </c>
      <c r="BD344" s="175">
        <f t="shared" si="63"/>
        <v>1</v>
      </c>
      <c r="BE344" s="175">
        <f t="shared" si="63"/>
        <v>1</v>
      </c>
      <c r="BF344" s="175">
        <f t="shared" si="63"/>
        <v>1</v>
      </c>
      <c r="BG344" s="175">
        <f t="shared" si="63"/>
        <v>1</v>
      </c>
      <c r="BH344" s="175">
        <f t="shared" si="64"/>
        <v>1</v>
      </c>
      <c r="BI344" s="175">
        <f t="shared" si="64"/>
        <v>1</v>
      </c>
      <c r="BJ344" s="175">
        <f t="shared" si="64"/>
        <v>1</v>
      </c>
      <c r="BK344" s="175">
        <f t="shared" si="64"/>
        <v>1</v>
      </c>
      <c r="BL344" s="175">
        <f t="shared" si="64"/>
        <v>1</v>
      </c>
      <c r="BM344" s="175">
        <f t="shared" si="64"/>
        <v>1</v>
      </c>
    </row>
    <row r="345" spans="1:65" x14ac:dyDescent="0.35">
      <c r="A345" s="170" t="s">
        <v>65</v>
      </c>
      <c r="B345" s="170" t="str">
        <v>DSS</v>
      </c>
      <c r="C345" s="170" t="str">
        <v>Sales HSI SOE</v>
      </c>
      <c r="D345" s="170" t="str">
        <v>SSL</v>
      </c>
      <c r="E345" s="170" t="str">
        <v>TR5</v>
      </c>
      <c r="F345" s="171" cm="1">
        <f t="array" ref="F345">SUM(IF(TARGET_TR5!$B$2:$B$2040=$A345,IF(TARGET_TR5!$C$2:$C$2040=$C345,IF(TARGET_TR5!$E$2:$E$2040=$E345,IF(TARGET_TR5!$W$1:$AH$1=F$2,TARGET_TR5!$W$2:$AH$2040)))))</f>
        <v>0</v>
      </c>
      <c r="G345" s="171" cm="1">
        <f t="array" ref="G345">SUM(IF(TARGET_TR5!$B$2:$B$2040=$A345,IF(TARGET_TR5!$C$2:$C$2040=$C345,IF(TARGET_TR5!$E$2:$E$2040=$E345,IF(TARGET_TR5!$W$1:$AH$1=G$2,TARGET_TR5!$W$2:$AH$2040)))))</f>
        <v>1</v>
      </c>
      <c r="H345" s="171" cm="1">
        <f t="array" ref="H345">SUM(IF(TARGET_TR5!$B$2:$B$2040=$A345,IF(TARGET_TR5!$C$2:$C$2040=$C345,IF(TARGET_TR5!$E$2:$E$2040=$E345,IF(TARGET_TR5!$W$1:$AH$1=H$2,TARGET_TR5!$W$2:$AH$2040)))))</f>
        <v>1</v>
      </c>
      <c r="I345" s="171" cm="1">
        <f t="array" ref="I345">SUM(IF(TARGET_TR5!$B$2:$B$2040=$A345,IF(TARGET_TR5!$C$2:$C$2040=$C345,IF(TARGET_TR5!$E$2:$E$2040=$E345,IF(TARGET_TR5!$W$1:$AH$1=I$2,TARGET_TR5!$W$2:$AH$2040)))))</f>
        <v>2</v>
      </c>
      <c r="J345" s="171" cm="1">
        <f t="array" ref="J345">SUM(IF(TARGET_TR5!$B$2:$B$2040=$A345,IF(TARGET_TR5!$C$2:$C$2040=$C345,IF(TARGET_TR5!$E$2:$E$2040=$E345,IF(TARGET_TR5!$W$1:$AH$1=J$2,TARGET_TR5!$W$2:$AH$2040)))))</f>
        <v>2</v>
      </c>
      <c r="K345" s="171" cm="1">
        <f t="array" ref="K345">SUM(IF(TARGET_TR5!$B$2:$B$2040=$A345,IF(TARGET_TR5!$C$2:$C$2040=$C345,IF(TARGET_TR5!$E$2:$E$2040=$E345,IF(TARGET_TR5!$W$1:$AH$1=K$2,TARGET_TR5!$W$2:$AH$2040)))))</f>
        <v>7</v>
      </c>
      <c r="L345" s="171" cm="1">
        <f t="array" ref="L345">SUM(IF(TARGET_TR5!$B$2:$B$2040=$A345,IF(TARGET_TR5!$C$2:$C$2040=$C345,IF(TARGET_TR5!$E$2:$E$2040=$E345,IF(TARGET_TR5!$W$1:$AH$1=L$2,TARGET_TR5!$W$2:$AH$2040)))))</f>
        <v>18</v>
      </c>
      <c r="M345" s="171" cm="1">
        <f t="array" ref="M345">SUM(IF(TARGET_TR5!$B$2:$B$2040=$A345,IF(TARGET_TR5!$C$2:$C$2040=$C345,IF(TARGET_TR5!$E$2:$E$2040=$E345,IF(TARGET_TR5!$W$1:$AH$1=M$2,TARGET_TR5!$W$2:$AH$2040)))))</f>
        <v>28</v>
      </c>
      <c r="N345" s="171" cm="1">
        <f t="array" ref="N345">SUM(IF(TARGET_TR5!$B$2:$B$2040=$A345,IF(TARGET_TR5!$C$2:$C$2040=$C345,IF(TARGET_TR5!$E$2:$E$2040=$E345,IF(TARGET_TR5!$W$1:$AH$1=N$2,TARGET_TR5!$W$2:$AH$2040)))))</f>
        <v>29</v>
      </c>
      <c r="O345" s="171" cm="1">
        <f t="array" ref="O345">SUM(IF(TARGET_TR5!$B$2:$B$2040=$A345,IF(TARGET_TR5!$C$2:$C$2040=$C345,IF(TARGET_TR5!$E$2:$E$2040=$E345,IF(TARGET_TR5!$W$1:$AH$1=O$2,TARGET_TR5!$W$2:$AH$2040)))))</f>
        <v>30</v>
      </c>
      <c r="P345" s="171" cm="1">
        <f t="array" ref="P345">SUM(IF(TARGET_TR5!$B$2:$B$2040=$A345,IF(TARGET_TR5!$C$2:$C$2040=$C345,IF(TARGET_TR5!$E$2:$E$2040=$E345,IF(TARGET_TR5!$W$1:$AH$1=P$2,TARGET_TR5!$W$2:$AH$2040)))))</f>
        <v>31</v>
      </c>
      <c r="Q345" s="171" cm="1">
        <f t="array" ref="Q345">SUM(IF(TARGET_TR5!$B$2:$B$2040=$A345,IF(TARGET_TR5!$C$2:$C$2040=$C345,IF(TARGET_TR5!$E$2:$E$2040=$E345,IF(TARGET_TR5!$W$1:$AH$1=Q$2,TARGET_TR5!$W$2:$AH$2040)))))</f>
        <v>33</v>
      </c>
      <c r="R345" s="171">
        <v>59</v>
      </c>
      <c r="S345" s="171">
        <v>103</v>
      </c>
      <c r="T345" s="171">
        <v>128</v>
      </c>
      <c r="U345" s="171">
        <v>163</v>
      </c>
      <c r="V345" s="171">
        <v>181</v>
      </c>
      <c r="W345" s="171">
        <v>222</v>
      </c>
      <c r="X345" s="171">
        <v>222</v>
      </c>
      <c r="Y345" s="171">
        <v>222</v>
      </c>
      <c r="Z345" s="171">
        <v>222</v>
      </c>
      <c r="AA345" s="171">
        <v>222</v>
      </c>
      <c r="AB345" s="171">
        <v>222</v>
      </c>
      <c r="AC345" s="171">
        <v>222</v>
      </c>
      <c r="AD345" s="171" cm="1">
        <f t="array" ref="AD345">SUM(IF(TARGET_TR5!$B$2:$B$2040=$A345,IF(TARGET_TR5!$C$2:$C$2040=$C345,IF(TARGET_TR5!$E$2:$E$2040=$E345,IF(TARGET_TR5!$F$1:$Q$1=AD$2,TARGET_TR5!$F$2:$Q$2040)))))</f>
        <v>0</v>
      </c>
      <c r="AE345" s="171" cm="1">
        <f t="array" ref="AE345">SUM(IF(TARGET_TR5!$B$2:$B$2040=$A345,IF(TARGET_TR5!$C$2:$C$2040=$C345,IF(TARGET_TR5!$E$2:$E$2040=$E345,IF(TARGET_TR5!$F$1:$Q$1=AE$2,TARGET_TR5!$F$2:$Q$2040)))))</f>
        <v>1</v>
      </c>
      <c r="AF345" s="171" cm="1">
        <f t="array" ref="AF345">SUM(IF(TARGET_TR5!$B$2:$B$2040=$A345,IF(TARGET_TR5!$C$2:$C$2040=$C345,IF(TARGET_TR5!$E$2:$E$2040=$E345,IF(TARGET_TR5!$F$1:$Q$1=AF$2,TARGET_TR5!$F$2:$Q$2040)))))</f>
        <v>0</v>
      </c>
      <c r="AG345" s="171" cm="1">
        <f t="array" ref="AG345">SUM(IF(TARGET_TR5!$B$2:$B$2040=$A345,IF(TARGET_TR5!$C$2:$C$2040=$C345,IF(TARGET_TR5!$E$2:$E$2040=$E345,IF(TARGET_TR5!$F$1:$Q$1=AG$2,TARGET_TR5!$F$2:$Q$2040)))))</f>
        <v>1</v>
      </c>
      <c r="AH345" s="171" cm="1">
        <f t="array" ref="AH345">SUM(IF(TARGET_TR5!$B$2:$B$2040=$A345,IF(TARGET_TR5!$C$2:$C$2040=$C345,IF(TARGET_TR5!$E$2:$E$2040=$E345,IF(TARGET_TR5!$F$1:$Q$1=AH$2,TARGET_TR5!$F$2:$Q$2040)))))</f>
        <v>0</v>
      </c>
      <c r="AI345" s="171" cm="1">
        <f t="array" ref="AI345">SUM(IF(TARGET_TR5!$B$2:$B$2040=$A345,IF(TARGET_TR5!$C$2:$C$2040=$C345,IF(TARGET_TR5!$E$2:$E$2040=$E345,IF(TARGET_TR5!$F$1:$Q$1=AI$2,TARGET_TR5!$F$2:$Q$2040)))))</f>
        <v>5</v>
      </c>
      <c r="AJ345" s="171" cm="1">
        <f t="array" ref="AJ345">SUM(IF(TARGET_TR5!$B$2:$B$2040=$A345,IF(TARGET_TR5!$C$2:$C$2040=$C345,IF(TARGET_TR5!$E$2:$E$2040=$E345,IF(TARGET_TR5!$F$1:$Q$1=AJ$2,TARGET_TR5!$F$2:$Q$2040)))))</f>
        <v>11</v>
      </c>
      <c r="AK345" s="171" cm="1">
        <f t="array" ref="AK345">SUM(IF(TARGET_TR5!$B$2:$B$2040=$A345,IF(TARGET_TR5!$C$2:$C$2040=$C345,IF(TARGET_TR5!$E$2:$E$2040=$E345,IF(TARGET_TR5!$F$1:$Q$1=AK$2,TARGET_TR5!$F$2:$Q$2040)))))</f>
        <v>10</v>
      </c>
      <c r="AL345" s="171" cm="1">
        <f t="array" ref="AL345">SUM(IF(TARGET_TR5!$B$2:$B$2040=$A345,IF(TARGET_TR5!$C$2:$C$2040=$C345,IF(TARGET_TR5!$E$2:$E$2040=$E345,IF(TARGET_TR5!$F$1:$Q$1=AL$2,TARGET_TR5!$F$2:$Q$2040)))))</f>
        <v>1</v>
      </c>
      <c r="AM345" s="171" cm="1">
        <f t="array" ref="AM345">SUM(IF(TARGET_TR5!$B$2:$B$2040=$A345,IF(TARGET_TR5!$C$2:$C$2040=$C345,IF(TARGET_TR5!$E$2:$E$2040=$E345,IF(TARGET_TR5!$F$1:$Q$1=AM$2,TARGET_TR5!$F$2:$Q$2040)))))</f>
        <v>1</v>
      </c>
      <c r="AN345" s="171" cm="1">
        <f t="array" ref="AN345">SUM(IF(TARGET_TR5!$B$2:$B$2040=$A345,IF(TARGET_TR5!$C$2:$C$2040=$C345,IF(TARGET_TR5!$E$2:$E$2040=$E345,IF(TARGET_TR5!$F$1:$Q$1=AN$2,TARGET_TR5!$F$2:$Q$2040)))))</f>
        <v>1</v>
      </c>
      <c r="AO345" s="171" cm="1">
        <f t="array" ref="AO345">SUM(IF(TARGET_TR5!$B$2:$B$2040=$A345,IF(TARGET_TR5!$C$2:$C$2040=$C345,IF(TARGET_TR5!$E$2:$E$2040=$E345,IF(TARGET_TR5!$F$1:$Q$1=AO$2,TARGET_TR5!$F$2:$Q$2040)))))</f>
        <v>2</v>
      </c>
      <c r="AP345" s="171">
        <v>59</v>
      </c>
      <c r="AQ345" s="171">
        <v>44</v>
      </c>
      <c r="AR345" s="171">
        <v>25</v>
      </c>
      <c r="AS345" s="171">
        <v>35</v>
      </c>
      <c r="AT345" s="171">
        <v>18</v>
      </c>
      <c r="AU345" s="171">
        <v>41</v>
      </c>
      <c r="AV345" s="171">
        <v>0</v>
      </c>
      <c r="AW345" s="171">
        <v>0</v>
      </c>
      <c r="AX345" s="171">
        <v>0</v>
      </c>
      <c r="AY345" s="171">
        <v>0</v>
      </c>
      <c r="AZ345" s="171">
        <v>0</v>
      </c>
      <c r="BA345" s="171">
        <v>0</v>
      </c>
      <c r="BB345" s="172">
        <f t="shared" si="63"/>
        <v>1</v>
      </c>
      <c r="BC345" s="172">
        <f t="shared" si="63"/>
        <v>103</v>
      </c>
      <c r="BD345" s="172">
        <f t="shared" si="63"/>
        <v>128</v>
      </c>
      <c r="BE345" s="172">
        <f t="shared" si="63"/>
        <v>81.5</v>
      </c>
      <c r="BF345" s="172">
        <f t="shared" si="63"/>
        <v>90.5</v>
      </c>
      <c r="BG345" s="172">
        <f t="shared" si="63"/>
        <v>31.714285714285715</v>
      </c>
      <c r="BH345" s="172">
        <f t="shared" si="64"/>
        <v>12.333333333333334</v>
      </c>
      <c r="BI345" s="172">
        <f t="shared" si="64"/>
        <v>7.9285714285714288</v>
      </c>
      <c r="BJ345" s="172">
        <f t="shared" si="64"/>
        <v>7.6551724137931032</v>
      </c>
      <c r="BK345" s="172">
        <f t="shared" si="64"/>
        <v>7.4</v>
      </c>
      <c r="BL345" s="172">
        <f t="shared" si="64"/>
        <v>7.161290322580645</v>
      </c>
      <c r="BM345" s="172">
        <f t="shared" si="64"/>
        <v>6.7272727272727275</v>
      </c>
    </row>
    <row r="346" spans="1:65" x14ac:dyDescent="0.35">
      <c r="A346" s="173" t="s">
        <v>65</v>
      </c>
      <c r="B346" s="173" t="str">
        <v>DSS</v>
      </c>
      <c r="C346" s="173" t="str">
        <v>Sales HSI SOE</v>
      </c>
      <c r="D346" s="173" t="str">
        <v>SSL</v>
      </c>
      <c r="E346" s="173" t="str">
        <v>PAPUA</v>
      </c>
      <c r="F346" s="174" cm="1">
        <f t="array" ref="F346">SUM(IF(TARGET_TR5!$B$2:$B$2040=$A346,IF(TARGET_TR5!$C$2:$C$2040=$C346,IF(TARGET_TR5!$E$2:$E$2040=$E346,IF(TARGET_TR5!$W$1:$AH$1=F$2,TARGET_TR5!$W$2:$AH$2040)))))</f>
        <v>0</v>
      </c>
      <c r="G346" s="174" cm="1">
        <f t="array" ref="G346">SUM(IF(TARGET_TR5!$B$2:$B$2040=$A346,IF(TARGET_TR5!$C$2:$C$2040=$C346,IF(TARGET_TR5!$E$2:$E$2040=$E346,IF(TARGET_TR5!$W$1:$AH$1=G$2,TARGET_TR5!$W$2:$AH$2040)))))</f>
        <v>0</v>
      </c>
      <c r="H346" s="174" cm="1">
        <f t="array" ref="H346">SUM(IF(TARGET_TR5!$B$2:$B$2040=$A346,IF(TARGET_TR5!$C$2:$C$2040=$C346,IF(TARGET_TR5!$E$2:$E$2040=$E346,IF(TARGET_TR5!$W$1:$AH$1=H$2,TARGET_TR5!$W$2:$AH$2040)))))</f>
        <v>0</v>
      </c>
      <c r="I346" s="174" cm="1">
        <f t="array" ref="I346">SUM(IF(TARGET_TR5!$B$2:$B$2040=$A346,IF(TARGET_TR5!$C$2:$C$2040=$C346,IF(TARGET_TR5!$E$2:$E$2040=$E346,IF(TARGET_TR5!$W$1:$AH$1=I$2,TARGET_TR5!$W$2:$AH$2040)))))</f>
        <v>0</v>
      </c>
      <c r="J346" s="174" cm="1">
        <f t="array" ref="J346">SUM(IF(TARGET_TR5!$B$2:$B$2040=$A346,IF(TARGET_TR5!$C$2:$C$2040=$C346,IF(TARGET_TR5!$E$2:$E$2040=$E346,IF(TARGET_TR5!$W$1:$AH$1=J$2,TARGET_TR5!$W$2:$AH$2040)))))</f>
        <v>0</v>
      </c>
      <c r="K346" s="174" cm="1">
        <f t="array" ref="K346">SUM(IF(TARGET_TR5!$B$2:$B$2040=$A346,IF(TARGET_TR5!$C$2:$C$2040=$C346,IF(TARGET_TR5!$E$2:$E$2040=$E346,IF(TARGET_TR5!$W$1:$AH$1=K$2,TARGET_TR5!$W$2:$AH$2040)))))</f>
        <v>1</v>
      </c>
      <c r="L346" s="174" cm="1">
        <f t="array" ref="L346">SUM(IF(TARGET_TR5!$B$2:$B$2040=$A346,IF(TARGET_TR5!$C$2:$C$2040=$C346,IF(TARGET_TR5!$E$2:$E$2040=$E346,IF(TARGET_TR5!$W$1:$AH$1=L$2,TARGET_TR5!$W$2:$AH$2040)))))</f>
        <v>2</v>
      </c>
      <c r="M346" s="174" cm="1">
        <f t="array" ref="M346">SUM(IF(TARGET_TR5!$B$2:$B$2040=$A346,IF(TARGET_TR5!$C$2:$C$2040=$C346,IF(TARGET_TR5!$E$2:$E$2040=$E346,IF(TARGET_TR5!$W$1:$AH$1=M$2,TARGET_TR5!$W$2:$AH$2040)))))</f>
        <v>3</v>
      </c>
      <c r="N346" s="174" cm="1">
        <f t="array" ref="N346">SUM(IF(TARGET_TR5!$B$2:$B$2040=$A346,IF(TARGET_TR5!$C$2:$C$2040=$C346,IF(TARGET_TR5!$E$2:$E$2040=$E346,IF(TARGET_TR5!$W$1:$AH$1=N$2,TARGET_TR5!$W$2:$AH$2040)))))</f>
        <v>3</v>
      </c>
      <c r="O346" s="174" cm="1">
        <f t="array" ref="O346">SUM(IF(TARGET_TR5!$B$2:$B$2040=$A346,IF(TARGET_TR5!$C$2:$C$2040=$C346,IF(TARGET_TR5!$E$2:$E$2040=$E346,IF(TARGET_TR5!$W$1:$AH$1=O$2,TARGET_TR5!$W$2:$AH$2040)))))</f>
        <v>3</v>
      </c>
      <c r="P346" s="174" cm="1">
        <f t="array" ref="P346">SUM(IF(TARGET_TR5!$B$2:$B$2040=$A346,IF(TARGET_TR5!$C$2:$C$2040=$C346,IF(TARGET_TR5!$E$2:$E$2040=$E346,IF(TARGET_TR5!$W$1:$AH$1=P$2,TARGET_TR5!$W$2:$AH$2040)))))</f>
        <v>3</v>
      </c>
      <c r="Q346" s="174" cm="1">
        <f t="array" ref="Q346">SUM(IF(TARGET_TR5!$B$2:$B$2040=$A346,IF(TARGET_TR5!$C$2:$C$2040=$C346,IF(TARGET_TR5!$E$2:$E$2040=$E346,IF(TARGET_TR5!$W$1:$AH$1=Q$2,TARGET_TR5!$W$2:$AH$2040)))))</f>
        <v>3</v>
      </c>
      <c r="R346" s="174">
        <v>6</v>
      </c>
      <c r="S346" s="174">
        <v>7</v>
      </c>
      <c r="T346" s="174">
        <v>7</v>
      </c>
      <c r="U346" s="174">
        <v>8</v>
      </c>
      <c r="V346" s="174">
        <v>11</v>
      </c>
      <c r="W346" s="174">
        <v>22</v>
      </c>
      <c r="X346" s="174">
        <v>22</v>
      </c>
      <c r="Y346" s="174">
        <v>22</v>
      </c>
      <c r="Z346" s="174">
        <v>22</v>
      </c>
      <c r="AA346" s="174">
        <v>22</v>
      </c>
      <c r="AB346" s="174">
        <v>22</v>
      </c>
      <c r="AC346" s="174">
        <v>22</v>
      </c>
      <c r="AD346" s="174" cm="1">
        <f t="array" ref="AD346">SUM(IF(TARGET_TR5!$B$2:$B$2040=$A346,IF(TARGET_TR5!$C$2:$C$2040=$C346,IF(TARGET_TR5!$E$2:$E$2040=$E346,IF(TARGET_TR5!$F$1:$Q$1=AD$2,TARGET_TR5!$F$2:$Q$2040)))))</f>
        <v>0</v>
      </c>
      <c r="AE346" s="174" cm="1">
        <f t="array" ref="AE346">SUM(IF(TARGET_TR5!$B$2:$B$2040=$A346,IF(TARGET_TR5!$C$2:$C$2040=$C346,IF(TARGET_TR5!$E$2:$E$2040=$E346,IF(TARGET_TR5!$F$1:$Q$1=AE$2,TARGET_TR5!$F$2:$Q$2040)))))</f>
        <v>0</v>
      </c>
      <c r="AF346" s="174" cm="1">
        <f t="array" ref="AF346">SUM(IF(TARGET_TR5!$B$2:$B$2040=$A346,IF(TARGET_TR5!$C$2:$C$2040=$C346,IF(TARGET_TR5!$E$2:$E$2040=$E346,IF(TARGET_TR5!$F$1:$Q$1=AF$2,TARGET_TR5!$F$2:$Q$2040)))))</f>
        <v>0</v>
      </c>
      <c r="AG346" s="174" cm="1">
        <f t="array" ref="AG346">SUM(IF(TARGET_TR5!$B$2:$B$2040=$A346,IF(TARGET_TR5!$C$2:$C$2040=$C346,IF(TARGET_TR5!$E$2:$E$2040=$E346,IF(TARGET_TR5!$F$1:$Q$1=AG$2,TARGET_TR5!$F$2:$Q$2040)))))</f>
        <v>0</v>
      </c>
      <c r="AH346" s="174" cm="1">
        <f t="array" ref="AH346">SUM(IF(TARGET_TR5!$B$2:$B$2040=$A346,IF(TARGET_TR5!$C$2:$C$2040=$C346,IF(TARGET_TR5!$E$2:$E$2040=$E346,IF(TARGET_TR5!$F$1:$Q$1=AH$2,TARGET_TR5!$F$2:$Q$2040)))))</f>
        <v>0</v>
      </c>
      <c r="AI346" s="174" cm="1">
        <f t="array" ref="AI346">SUM(IF(TARGET_TR5!$B$2:$B$2040=$A346,IF(TARGET_TR5!$C$2:$C$2040=$C346,IF(TARGET_TR5!$E$2:$E$2040=$E346,IF(TARGET_TR5!$F$1:$Q$1=AI$2,TARGET_TR5!$F$2:$Q$2040)))))</f>
        <v>1</v>
      </c>
      <c r="AJ346" s="174" cm="1">
        <f t="array" ref="AJ346">SUM(IF(TARGET_TR5!$B$2:$B$2040=$A346,IF(TARGET_TR5!$C$2:$C$2040=$C346,IF(TARGET_TR5!$E$2:$E$2040=$E346,IF(TARGET_TR5!$F$1:$Q$1=AJ$2,TARGET_TR5!$F$2:$Q$2040)))))</f>
        <v>1</v>
      </c>
      <c r="AK346" s="174" cm="1">
        <f t="array" ref="AK346">SUM(IF(TARGET_TR5!$B$2:$B$2040=$A346,IF(TARGET_TR5!$C$2:$C$2040=$C346,IF(TARGET_TR5!$E$2:$E$2040=$E346,IF(TARGET_TR5!$F$1:$Q$1=AK$2,TARGET_TR5!$F$2:$Q$2040)))))</f>
        <v>1</v>
      </c>
      <c r="AL346" s="174" cm="1">
        <f t="array" ref="AL346">SUM(IF(TARGET_TR5!$B$2:$B$2040=$A346,IF(TARGET_TR5!$C$2:$C$2040=$C346,IF(TARGET_TR5!$E$2:$E$2040=$E346,IF(TARGET_TR5!$F$1:$Q$1=AL$2,TARGET_TR5!$F$2:$Q$2040)))))</f>
        <v>0</v>
      </c>
      <c r="AM346" s="174" cm="1">
        <f t="array" ref="AM346">SUM(IF(TARGET_TR5!$B$2:$B$2040=$A346,IF(TARGET_TR5!$C$2:$C$2040=$C346,IF(TARGET_TR5!$E$2:$E$2040=$E346,IF(TARGET_TR5!$F$1:$Q$1=AM$2,TARGET_TR5!$F$2:$Q$2040)))))</f>
        <v>0</v>
      </c>
      <c r="AN346" s="174" cm="1">
        <f t="array" ref="AN346">SUM(IF(TARGET_TR5!$B$2:$B$2040=$A346,IF(TARGET_TR5!$C$2:$C$2040=$C346,IF(TARGET_TR5!$E$2:$E$2040=$E346,IF(TARGET_TR5!$F$1:$Q$1=AN$2,TARGET_TR5!$F$2:$Q$2040)))))</f>
        <v>0</v>
      </c>
      <c r="AO346" s="174" cm="1">
        <f t="array" ref="AO346">SUM(IF(TARGET_TR5!$B$2:$B$2040=$A346,IF(TARGET_TR5!$C$2:$C$2040=$C346,IF(TARGET_TR5!$E$2:$E$2040=$E346,IF(TARGET_TR5!$F$1:$Q$1=AO$2,TARGET_TR5!$F$2:$Q$2040)))))</f>
        <v>0</v>
      </c>
      <c r="AP346" s="174">
        <v>6</v>
      </c>
      <c r="AQ346" s="174">
        <v>1</v>
      </c>
      <c r="AR346" s="174">
        <v>0</v>
      </c>
      <c r="AS346" s="174">
        <v>1</v>
      </c>
      <c r="AT346" s="174">
        <v>3</v>
      </c>
      <c r="AU346" s="174">
        <v>11</v>
      </c>
      <c r="AV346" s="174">
        <v>0</v>
      </c>
      <c r="AW346" s="174">
        <v>0</v>
      </c>
      <c r="AX346" s="174">
        <v>0</v>
      </c>
      <c r="AY346" s="174">
        <v>0</v>
      </c>
      <c r="AZ346" s="174">
        <v>0</v>
      </c>
      <c r="BA346" s="174">
        <v>0</v>
      </c>
      <c r="BB346" s="175">
        <f t="shared" si="63"/>
        <v>1</v>
      </c>
      <c r="BC346" s="175">
        <f t="shared" si="63"/>
        <v>1</v>
      </c>
      <c r="BD346" s="175">
        <f t="shared" si="63"/>
        <v>1</v>
      </c>
      <c r="BE346" s="175">
        <f t="shared" si="63"/>
        <v>1</v>
      </c>
      <c r="BF346" s="175">
        <f t="shared" si="63"/>
        <v>1</v>
      </c>
      <c r="BG346" s="175">
        <f t="shared" si="63"/>
        <v>22</v>
      </c>
      <c r="BH346" s="175">
        <f t="shared" si="64"/>
        <v>11</v>
      </c>
      <c r="BI346" s="175">
        <f t="shared" si="64"/>
        <v>7.333333333333333</v>
      </c>
      <c r="BJ346" s="175">
        <f t="shared" si="64"/>
        <v>7.333333333333333</v>
      </c>
      <c r="BK346" s="175">
        <f t="shared" si="64"/>
        <v>7.333333333333333</v>
      </c>
      <c r="BL346" s="175">
        <f t="shared" si="64"/>
        <v>7.333333333333333</v>
      </c>
      <c r="BM346" s="175">
        <f t="shared" si="64"/>
        <v>7.333333333333333</v>
      </c>
    </row>
    <row r="347" spans="1:65" x14ac:dyDescent="0.35">
      <c r="A347" s="173" t="s">
        <v>65</v>
      </c>
      <c r="B347" s="173" t="str">
        <v>DSS</v>
      </c>
      <c r="C347" s="173" t="str">
        <v>Sales HSI SOE</v>
      </c>
      <c r="D347" s="173" t="str">
        <v>SSL</v>
      </c>
      <c r="E347" s="173" t="str">
        <v>PAPUA BARAT</v>
      </c>
      <c r="F347" s="174" cm="1">
        <f t="array" ref="F347">SUM(IF(TARGET_TR5!$B$2:$B$2040=$A347,IF(TARGET_TR5!$C$2:$C$2040=$C347,IF(TARGET_TR5!$E$2:$E$2040=$E347,IF(TARGET_TR5!$W$1:$AH$1=F$2,TARGET_TR5!$W$2:$AH$2040)))))</f>
        <v>0</v>
      </c>
      <c r="G347" s="174" cm="1">
        <f t="array" ref="G347">SUM(IF(TARGET_TR5!$B$2:$B$2040=$A347,IF(TARGET_TR5!$C$2:$C$2040=$C347,IF(TARGET_TR5!$E$2:$E$2040=$E347,IF(TARGET_TR5!$W$1:$AH$1=G$2,TARGET_TR5!$W$2:$AH$2040)))))</f>
        <v>0</v>
      </c>
      <c r="H347" s="174" cm="1">
        <f t="array" ref="H347">SUM(IF(TARGET_TR5!$B$2:$B$2040=$A347,IF(TARGET_TR5!$C$2:$C$2040=$C347,IF(TARGET_TR5!$E$2:$E$2040=$E347,IF(TARGET_TR5!$W$1:$AH$1=H$2,TARGET_TR5!$W$2:$AH$2040)))))</f>
        <v>0</v>
      </c>
      <c r="I347" s="174" cm="1">
        <f t="array" ref="I347">SUM(IF(TARGET_TR5!$B$2:$B$2040=$A347,IF(TARGET_TR5!$C$2:$C$2040=$C347,IF(TARGET_TR5!$E$2:$E$2040=$E347,IF(TARGET_TR5!$W$1:$AH$1=I$2,TARGET_TR5!$W$2:$AH$2040)))))</f>
        <v>0</v>
      </c>
      <c r="J347" s="174" cm="1">
        <f t="array" ref="J347">SUM(IF(TARGET_TR5!$B$2:$B$2040=$A347,IF(TARGET_TR5!$C$2:$C$2040=$C347,IF(TARGET_TR5!$E$2:$E$2040=$E347,IF(TARGET_TR5!$W$1:$AH$1=J$2,TARGET_TR5!$W$2:$AH$2040)))))</f>
        <v>0</v>
      </c>
      <c r="K347" s="174" cm="1">
        <f t="array" ref="K347">SUM(IF(TARGET_TR5!$B$2:$B$2040=$A347,IF(TARGET_TR5!$C$2:$C$2040=$C347,IF(TARGET_TR5!$E$2:$E$2040=$E347,IF(TARGET_TR5!$W$1:$AH$1=K$2,TARGET_TR5!$W$2:$AH$2040)))))</f>
        <v>1</v>
      </c>
      <c r="L347" s="174" cm="1">
        <f t="array" ref="L347">SUM(IF(TARGET_TR5!$B$2:$B$2040=$A347,IF(TARGET_TR5!$C$2:$C$2040=$C347,IF(TARGET_TR5!$E$2:$E$2040=$E347,IF(TARGET_TR5!$W$1:$AH$1=L$2,TARGET_TR5!$W$2:$AH$2040)))))</f>
        <v>3</v>
      </c>
      <c r="M347" s="174" cm="1">
        <f t="array" ref="M347">SUM(IF(TARGET_TR5!$B$2:$B$2040=$A347,IF(TARGET_TR5!$C$2:$C$2040=$C347,IF(TARGET_TR5!$E$2:$E$2040=$E347,IF(TARGET_TR5!$W$1:$AH$1=M$2,TARGET_TR5!$W$2:$AH$2040)))))</f>
        <v>5</v>
      </c>
      <c r="N347" s="174" cm="1">
        <f t="array" ref="N347">SUM(IF(TARGET_TR5!$B$2:$B$2040=$A347,IF(TARGET_TR5!$C$2:$C$2040=$C347,IF(TARGET_TR5!$E$2:$E$2040=$E347,IF(TARGET_TR5!$W$1:$AH$1=N$2,TARGET_TR5!$W$2:$AH$2040)))))</f>
        <v>5</v>
      </c>
      <c r="O347" s="174" cm="1">
        <f t="array" ref="O347">SUM(IF(TARGET_TR5!$B$2:$B$2040=$A347,IF(TARGET_TR5!$C$2:$C$2040=$C347,IF(TARGET_TR5!$E$2:$E$2040=$E347,IF(TARGET_TR5!$W$1:$AH$1=O$2,TARGET_TR5!$W$2:$AH$2040)))))</f>
        <v>5</v>
      </c>
      <c r="P347" s="174" cm="1">
        <f t="array" ref="P347">SUM(IF(TARGET_TR5!$B$2:$B$2040=$A347,IF(TARGET_TR5!$C$2:$C$2040=$C347,IF(TARGET_TR5!$E$2:$E$2040=$E347,IF(TARGET_TR5!$W$1:$AH$1=P$2,TARGET_TR5!$W$2:$AH$2040)))))</f>
        <v>5</v>
      </c>
      <c r="Q347" s="174" cm="1">
        <f t="array" ref="Q347">SUM(IF(TARGET_TR5!$B$2:$B$2040=$A347,IF(TARGET_TR5!$C$2:$C$2040=$C347,IF(TARGET_TR5!$E$2:$E$2040=$E347,IF(TARGET_TR5!$W$1:$AH$1=Q$2,TARGET_TR5!$W$2:$AH$2040)))))</f>
        <v>5</v>
      </c>
      <c r="R347" s="174">
        <v>5</v>
      </c>
      <c r="S347" s="174">
        <v>9</v>
      </c>
      <c r="T347" s="174">
        <v>12</v>
      </c>
      <c r="U347" s="174">
        <v>19</v>
      </c>
      <c r="V347" s="174">
        <v>20</v>
      </c>
      <c r="W347" s="174">
        <v>25</v>
      </c>
      <c r="X347" s="174">
        <v>25</v>
      </c>
      <c r="Y347" s="174">
        <v>25</v>
      </c>
      <c r="Z347" s="174">
        <v>25</v>
      </c>
      <c r="AA347" s="174">
        <v>25</v>
      </c>
      <c r="AB347" s="174">
        <v>25</v>
      </c>
      <c r="AC347" s="174">
        <v>25</v>
      </c>
      <c r="AD347" s="174" cm="1">
        <f t="array" ref="AD347">SUM(IF(TARGET_TR5!$B$2:$B$2040=$A347,IF(TARGET_TR5!$C$2:$C$2040=$C347,IF(TARGET_TR5!$E$2:$E$2040=$E347,IF(TARGET_TR5!$F$1:$Q$1=AD$2,TARGET_TR5!$F$2:$Q$2040)))))</f>
        <v>0</v>
      </c>
      <c r="AE347" s="174" cm="1">
        <f t="array" ref="AE347">SUM(IF(TARGET_TR5!$B$2:$B$2040=$A347,IF(TARGET_TR5!$C$2:$C$2040=$C347,IF(TARGET_TR5!$E$2:$E$2040=$E347,IF(TARGET_TR5!$F$1:$Q$1=AE$2,TARGET_TR5!$F$2:$Q$2040)))))</f>
        <v>0</v>
      </c>
      <c r="AF347" s="174" cm="1">
        <f t="array" ref="AF347">SUM(IF(TARGET_TR5!$B$2:$B$2040=$A347,IF(TARGET_TR5!$C$2:$C$2040=$C347,IF(TARGET_TR5!$E$2:$E$2040=$E347,IF(TARGET_TR5!$F$1:$Q$1=AF$2,TARGET_TR5!$F$2:$Q$2040)))))</f>
        <v>0</v>
      </c>
      <c r="AG347" s="174" cm="1">
        <f t="array" ref="AG347">SUM(IF(TARGET_TR5!$B$2:$B$2040=$A347,IF(TARGET_TR5!$C$2:$C$2040=$C347,IF(TARGET_TR5!$E$2:$E$2040=$E347,IF(TARGET_TR5!$F$1:$Q$1=AG$2,TARGET_TR5!$F$2:$Q$2040)))))</f>
        <v>0</v>
      </c>
      <c r="AH347" s="174" cm="1">
        <f t="array" ref="AH347">SUM(IF(TARGET_TR5!$B$2:$B$2040=$A347,IF(TARGET_TR5!$C$2:$C$2040=$C347,IF(TARGET_TR5!$E$2:$E$2040=$E347,IF(TARGET_TR5!$F$1:$Q$1=AH$2,TARGET_TR5!$F$2:$Q$2040)))))</f>
        <v>0</v>
      </c>
      <c r="AI347" s="174" cm="1">
        <f t="array" ref="AI347">SUM(IF(TARGET_TR5!$B$2:$B$2040=$A347,IF(TARGET_TR5!$C$2:$C$2040=$C347,IF(TARGET_TR5!$E$2:$E$2040=$E347,IF(TARGET_TR5!$F$1:$Q$1=AI$2,TARGET_TR5!$F$2:$Q$2040)))))</f>
        <v>1</v>
      </c>
      <c r="AJ347" s="174" cm="1">
        <f t="array" ref="AJ347">SUM(IF(TARGET_TR5!$B$2:$B$2040=$A347,IF(TARGET_TR5!$C$2:$C$2040=$C347,IF(TARGET_TR5!$E$2:$E$2040=$E347,IF(TARGET_TR5!$F$1:$Q$1=AJ$2,TARGET_TR5!$F$2:$Q$2040)))))</f>
        <v>2</v>
      </c>
      <c r="AK347" s="174" cm="1">
        <f t="array" ref="AK347">SUM(IF(TARGET_TR5!$B$2:$B$2040=$A347,IF(TARGET_TR5!$C$2:$C$2040=$C347,IF(TARGET_TR5!$E$2:$E$2040=$E347,IF(TARGET_TR5!$F$1:$Q$1=AK$2,TARGET_TR5!$F$2:$Q$2040)))))</f>
        <v>2</v>
      </c>
      <c r="AL347" s="174" cm="1">
        <f t="array" ref="AL347">SUM(IF(TARGET_TR5!$B$2:$B$2040=$A347,IF(TARGET_TR5!$C$2:$C$2040=$C347,IF(TARGET_TR5!$E$2:$E$2040=$E347,IF(TARGET_TR5!$F$1:$Q$1=AL$2,TARGET_TR5!$F$2:$Q$2040)))))</f>
        <v>0</v>
      </c>
      <c r="AM347" s="174" cm="1">
        <f t="array" ref="AM347">SUM(IF(TARGET_TR5!$B$2:$B$2040=$A347,IF(TARGET_TR5!$C$2:$C$2040=$C347,IF(TARGET_TR5!$E$2:$E$2040=$E347,IF(TARGET_TR5!$F$1:$Q$1=AM$2,TARGET_TR5!$F$2:$Q$2040)))))</f>
        <v>0</v>
      </c>
      <c r="AN347" s="174" cm="1">
        <f t="array" ref="AN347">SUM(IF(TARGET_TR5!$B$2:$B$2040=$A347,IF(TARGET_TR5!$C$2:$C$2040=$C347,IF(TARGET_TR5!$E$2:$E$2040=$E347,IF(TARGET_TR5!$F$1:$Q$1=AN$2,TARGET_TR5!$F$2:$Q$2040)))))</f>
        <v>0</v>
      </c>
      <c r="AO347" s="174" cm="1">
        <f t="array" ref="AO347">SUM(IF(TARGET_TR5!$B$2:$B$2040=$A347,IF(TARGET_TR5!$C$2:$C$2040=$C347,IF(TARGET_TR5!$E$2:$E$2040=$E347,IF(TARGET_TR5!$F$1:$Q$1=AO$2,TARGET_TR5!$F$2:$Q$2040)))))</f>
        <v>0</v>
      </c>
      <c r="AP347" s="174">
        <v>5</v>
      </c>
      <c r="AQ347" s="174">
        <v>4</v>
      </c>
      <c r="AR347" s="174">
        <v>3</v>
      </c>
      <c r="AS347" s="174">
        <v>7</v>
      </c>
      <c r="AT347" s="174">
        <v>1</v>
      </c>
      <c r="AU347" s="174">
        <v>5</v>
      </c>
      <c r="AV347" s="174">
        <v>0</v>
      </c>
      <c r="AW347" s="174">
        <v>0</v>
      </c>
      <c r="AX347" s="174">
        <v>0</v>
      </c>
      <c r="AY347" s="174">
        <v>0</v>
      </c>
      <c r="AZ347" s="174">
        <v>0</v>
      </c>
      <c r="BA347" s="174">
        <v>0</v>
      </c>
      <c r="BB347" s="175">
        <f t="shared" si="63"/>
        <v>1</v>
      </c>
      <c r="BC347" s="175">
        <f t="shared" si="63"/>
        <v>1</v>
      </c>
      <c r="BD347" s="175">
        <f t="shared" si="63"/>
        <v>1</v>
      </c>
      <c r="BE347" s="175">
        <f t="shared" si="63"/>
        <v>1</v>
      </c>
      <c r="BF347" s="175">
        <f t="shared" si="63"/>
        <v>1</v>
      </c>
      <c r="BG347" s="175">
        <f t="shared" si="63"/>
        <v>25</v>
      </c>
      <c r="BH347" s="175">
        <f t="shared" si="64"/>
        <v>8.3333333333333339</v>
      </c>
      <c r="BI347" s="175">
        <f t="shared" si="64"/>
        <v>5</v>
      </c>
      <c r="BJ347" s="175">
        <f t="shared" si="64"/>
        <v>5</v>
      </c>
      <c r="BK347" s="175">
        <f t="shared" si="64"/>
        <v>5</v>
      </c>
      <c r="BL347" s="175">
        <f t="shared" si="64"/>
        <v>5</v>
      </c>
      <c r="BM347" s="175">
        <f t="shared" si="64"/>
        <v>5</v>
      </c>
    </row>
    <row r="348" spans="1:65" x14ac:dyDescent="0.35">
      <c r="A348" s="173" t="s">
        <v>65</v>
      </c>
      <c r="B348" s="173" t="str">
        <v>DSS</v>
      </c>
      <c r="C348" s="173" t="str">
        <v>Sales HSI SOE</v>
      </c>
      <c r="D348" s="173" t="str">
        <v>SSL</v>
      </c>
      <c r="E348" s="173" t="str">
        <v>SULBAGSEL</v>
      </c>
      <c r="F348" s="174" cm="1">
        <f t="array" ref="F348">SUM(IF(TARGET_TR5!$B$2:$B$2040=$A348,IF(TARGET_TR5!$C$2:$C$2040=$C348,IF(TARGET_TR5!$E$2:$E$2040=$E348,IF(TARGET_TR5!$W$1:$AH$1=F$2,TARGET_TR5!$W$2:$AH$2040)))))</f>
        <v>0</v>
      </c>
      <c r="G348" s="174" cm="1">
        <f t="array" ref="G348">SUM(IF(TARGET_TR5!$B$2:$B$2040=$A348,IF(TARGET_TR5!$C$2:$C$2040=$C348,IF(TARGET_TR5!$E$2:$E$2040=$E348,IF(TARGET_TR5!$W$1:$AH$1=G$2,TARGET_TR5!$W$2:$AH$2040)))))</f>
        <v>1</v>
      </c>
      <c r="H348" s="174" cm="1">
        <f t="array" ref="H348">SUM(IF(TARGET_TR5!$B$2:$B$2040=$A348,IF(TARGET_TR5!$C$2:$C$2040=$C348,IF(TARGET_TR5!$E$2:$E$2040=$E348,IF(TARGET_TR5!$W$1:$AH$1=H$2,TARGET_TR5!$W$2:$AH$2040)))))</f>
        <v>1</v>
      </c>
      <c r="I348" s="174" cm="1">
        <f t="array" ref="I348">SUM(IF(TARGET_TR5!$B$2:$B$2040=$A348,IF(TARGET_TR5!$C$2:$C$2040=$C348,IF(TARGET_TR5!$E$2:$E$2040=$E348,IF(TARGET_TR5!$W$1:$AH$1=I$2,TARGET_TR5!$W$2:$AH$2040)))))</f>
        <v>2</v>
      </c>
      <c r="J348" s="174" cm="1">
        <f t="array" ref="J348">SUM(IF(TARGET_TR5!$B$2:$B$2040=$A348,IF(TARGET_TR5!$C$2:$C$2040=$C348,IF(TARGET_TR5!$E$2:$E$2040=$E348,IF(TARGET_TR5!$W$1:$AH$1=J$2,TARGET_TR5!$W$2:$AH$2040)))))</f>
        <v>2</v>
      </c>
      <c r="K348" s="174" cm="1">
        <f t="array" ref="K348">SUM(IF(TARGET_TR5!$B$2:$B$2040=$A348,IF(TARGET_TR5!$C$2:$C$2040=$C348,IF(TARGET_TR5!$E$2:$E$2040=$E348,IF(TARGET_TR5!$W$1:$AH$1=K$2,TARGET_TR5!$W$2:$AH$2040)))))</f>
        <v>3</v>
      </c>
      <c r="L348" s="174" cm="1">
        <f t="array" ref="L348">SUM(IF(TARGET_TR5!$B$2:$B$2040=$A348,IF(TARGET_TR5!$C$2:$C$2040=$C348,IF(TARGET_TR5!$E$2:$E$2040=$E348,IF(TARGET_TR5!$W$1:$AH$1=L$2,TARGET_TR5!$W$2:$AH$2040)))))</f>
        <v>6</v>
      </c>
      <c r="M348" s="174" cm="1">
        <f t="array" ref="M348">SUM(IF(TARGET_TR5!$B$2:$B$2040=$A348,IF(TARGET_TR5!$C$2:$C$2040=$C348,IF(TARGET_TR5!$E$2:$E$2040=$E348,IF(TARGET_TR5!$W$1:$AH$1=M$2,TARGET_TR5!$W$2:$AH$2040)))))</f>
        <v>8</v>
      </c>
      <c r="N348" s="174" cm="1">
        <f t="array" ref="N348">SUM(IF(TARGET_TR5!$B$2:$B$2040=$A348,IF(TARGET_TR5!$C$2:$C$2040=$C348,IF(TARGET_TR5!$E$2:$E$2040=$E348,IF(TARGET_TR5!$W$1:$AH$1=N$2,TARGET_TR5!$W$2:$AH$2040)))))</f>
        <v>9</v>
      </c>
      <c r="O348" s="174" cm="1">
        <f t="array" ref="O348">SUM(IF(TARGET_TR5!$B$2:$B$2040=$A348,IF(TARGET_TR5!$C$2:$C$2040=$C348,IF(TARGET_TR5!$E$2:$E$2040=$E348,IF(TARGET_TR5!$W$1:$AH$1=O$2,TARGET_TR5!$W$2:$AH$2040)))))</f>
        <v>10</v>
      </c>
      <c r="P348" s="174" cm="1">
        <f t="array" ref="P348">SUM(IF(TARGET_TR5!$B$2:$B$2040=$A348,IF(TARGET_TR5!$C$2:$C$2040=$C348,IF(TARGET_TR5!$E$2:$E$2040=$E348,IF(TARGET_TR5!$W$1:$AH$1=P$2,TARGET_TR5!$W$2:$AH$2040)))))</f>
        <v>11</v>
      </c>
      <c r="Q348" s="174" cm="1">
        <f t="array" ref="Q348">SUM(IF(TARGET_TR5!$B$2:$B$2040=$A348,IF(TARGET_TR5!$C$2:$C$2040=$C348,IF(TARGET_TR5!$E$2:$E$2040=$E348,IF(TARGET_TR5!$W$1:$AH$1=Q$2,TARGET_TR5!$W$2:$AH$2040)))))</f>
        <v>12</v>
      </c>
      <c r="R348" s="174">
        <v>36</v>
      </c>
      <c r="S348" s="174">
        <v>65</v>
      </c>
      <c r="T348" s="174">
        <v>71</v>
      </c>
      <c r="U348" s="174">
        <v>83</v>
      </c>
      <c r="V348" s="174">
        <v>90</v>
      </c>
      <c r="W348" s="174">
        <v>107</v>
      </c>
      <c r="X348" s="174">
        <v>107</v>
      </c>
      <c r="Y348" s="174">
        <v>107</v>
      </c>
      <c r="Z348" s="174">
        <v>107</v>
      </c>
      <c r="AA348" s="174">
        <v>107</v>
      </c>
      <c r="AB348" s="174">
        <v>107</v>
      </c>
      <c r="AC348" s="174">
        <v>107</v>
      </c>
      <c r="AD348" s="174" cm="1">
        <f t="array" ref="AD348">SUM(IF(TARGET_TR5!$B$2:$B$2040=$A348,IF(TARGET_TR5!$C$2:$C$2040=$C348,IF(TARGET_TR5!$E$2:$E$2040=$E348,IF(TARGET_TR5!$F$1:$Q$1=AD$2,TARGET_TR5!$F$2:$Q$2040)))))</f>
        <v>0</v>
      </c>
      <c r="AE348" s="174" cm="1">
        <f t="array" ref="AE348">SUM(IF(TARGET_TR5!$B$2:$B$2040=$A348,IF(TARGET_TR5!$C$2:$C$2040=$C348,IF(TARGET_TR5!$E$2:$E$2040=$E348,IF(TARGET_TR5!$F$1:$Q$1=AE$2,TARGET_TR5!$F$2:$Q$2040)))))</f>
        <v>1</v>
      </c>
      <c r="AF348" s="174" cm="1">
        <f t="array" ref="AF348">SUM(IF(TARGET_TR5!$B$2:$B$2040=$A348,IF(TARGET_TR5!$C$2:$C$2040=$C348,IF(TARGET_TR5!$E$2:$E$2040=$E348,IF(TARGET_TR5!$F$1:$Q$1=AF$2,TARGET_TR5!$F$2:$Q$2040)))))</f>
        <v>0</v>
      </c>
      <c r="AG348" s="174" cm="1">
        <f t="array" ref="AG348">SUM(IF(TARGET_TR5!$B$2:$B$2040=$A348,IF(TARGET_TR5!$C$2:$C$2040=$C348,IF(TARGET_TR5!$E$2:$E$2040=$E348,IF(TARGET_TR5!$F$1:$Q$1=AG$2,TARGET_TR5!$F$2:$Q$2040)))))</f>
        <v>1</v>
      </c>
      <c r="AH348" s="174" cm="1">
        <f t="array" ref="AH348">SUM(IF(TARGET_TR5!$B$2:$B$2040=$A348,IF(TARGET_TR5!$C$2:$C$2040=$C348,IF(TARGET_TR5!$E$2:$E$2040=$E348,IF(TARGET_TR5!$F$1:$Q$1=AH$2,TARGET_TR5!$F$2:$Q$2040)))))</f>
        <v>0</v>
      </c>
      <c r="AI348" s="174" cm="1">
        <f t="array" ref="AI348">SUM(IF(TARGET_TR5!$B$2:$B$2040=$A348,IF(TARGET_TR5!$C$2:$C$2040=$C348,IF(TARGET_TR5!$E$2:$E$2040=$E348,IF(TARGET_TR5!$F$1:$Q$1=AI$2,TARGET_TR5!$F$2:$Q$2040)))))</f>
        <v>1</v>
      </c>
      <c r="AJ348" s="174" cm="1">
        <f t="array" ref="AJ348">SUM(IF(TARGET_TR5!$B$2:$B$2040=$A348,IF(TARGET_TR5!$C$2:$C$2040=$C348,IF(TARGET_TR5!$E$2:$E$2040=$E348,IF(TARGET_TR5!$F$1:$Q$1=AJ$2,TARGET_TR5!$F$2:$Q$2040)))))</f>
        <v>3</v>
      </c>
      <c r="AK348" s="174" cm="1">
        <f t="array" ref="AK348">SUM(IF(TARGET_TR5!$B$2:$B$2040=$A348,IF(TARGET_TR5!$C$2:$C$2040=$C348,IF(TARGET_TR5!$E$2:$E$2040=$E348,IF(TARGET_TR5!$F$1:$Q$1=AK$2,TARGET_TR5!$F$2:$Q$2040)))))</f>
        <v>2</v>
      </c>
      <c r="AL348" s="174" cm="1">
        <f t="array" ref="AL348">SUM(IF(TARGET_TR5!$B$2:$B$2040=$A348,IF(TARGET_TR5!$C$2:$C$2040=$C348,IF(TARGET_TR5!$E$2:$E$2040=$E348,IF(TARGET_TR5!$F$1:$Q$1=AL$2,TARGET_TR5!$F$2:$Q$2040)))))</f>
        <v>1</v>
      </c>
      <c r="AM348" s="174" cm="1">
        <f t="array" ref="AM348">SUM(IF(TARGET_TR5!$B$2:$B$2040=$A348,IF(TARGET_TR5!$C$2:$C$2040=$C348,IF(TARGET_TR5!$E$2:$E$2040=$E348,IF(TARGET_TR5!$F$1:$Q$1=AM$2,TARGET_TR5!$F$2:$Q$2040)))))</f>
        <v>1</v>
      </c>
      <c r="AN348" s="174" cm="1">
        <f t="array" ref="AN348">SUM(IF(TARGET_TR5!$B$2:$B$2040=$A348,IF(TARGET_TR5!$C$2:$C$2040=$C348,IF(TARGET_TR5!$E$2:$E$2040=$E348,IF(TARGET_TR5!$F$1:$Q$1=AN$2,TARGET_TR5!$F$2:$Q$2040)))))</f>
        <v>1</v>
      </c>
      <c r="AO348" s="174" cm="1">
        <f t="array" ref="AO348">SUM(IF(TARGET_TR5!$B$2:$B$2040=$A348,IF(TARGET_TR5!$C$2:$C$2040=$C348,IF(TARGET_TR5!$E$2:$E$2040=$E348,IF(TARGET_TR5!$F$1:$Q$1=AO$2,TARGET_TR5!$F$2:$Q$2040)))))</f>
        <v>1</v>
      </c>
      <c r="AP348" s="174">
        <v>36</v>
      </c>
      <c r="AQ348" s="174">
        <v>29</v>
      </c>
      <c r="AR348" s="174">
        <v>6</v>
      </c>
      <c r="AS348" s="174">
        <v>12</v>
      </c>
      <c r="AT348" s="174">
        <v>7</v>
      </c>
      <c r="AU348" s="174">
        <v>17</v>
      </c>
      <c r="AV348" s="174">
        <v>0</v>
      </c>
      <c r="AW348" s="174">
        <v>0</v>
      </c>
      <c r="AX348" s="174">
        <v>0</v>
      </c>
      <c r="AY348" s="174">
        <v>0</v>
      </c>
      <c r="AZ348" s="174">
        <v>0</v>
      </c>
      <c r="BA348" s="174">
        <v>0</v>
      </c>
      <c r="BB348" s="175">
        <f t="shared" si="63"/>
        <v>1</v>
      </c>
      <c r="BC348" s="175">
        <f t="shared" si="63"/>
        <v>65</v>
      </c>
      <c r="BD348" s="175">
        <f t="shared" si="63"/>
        <v>71</v>
      </c>
      <c r="BE348" s="175">
        <f t="shared" si="63"/>
        <v>41.5</v>
      </c>
      <c r="BF348" s="175">
        <f t="shared" si="63"/>
        <v>45</v>
      </c>
      <c r="BG348" s="175">
        <f t="shared" si="63"/>
        <v>35.666666666666664</v>
      </c>
      <c r="BH348" s="175">
        <f t="shared" si="64"/>
        <v>17.833333333333332</v>
      </c>
      <c r="BI348" s="175">
        <f t="shared" si="64"/>
        <v>13.375</v>
      </c>
      <c r="BJ348" s="175">
        <f t="shared" si="64"/>
        <v>11.888888888888889</v>
      </c>
      <c r="BK348" s="175">
        <f t="shared" si="64"/>
        <v>10.7</v>
      </c>
      <c r="BL348" s="175">
        <f t="shared" si="64"/>
        <v>9.7272727272727266</v>
      </c>
      <c r="BM348" s="175">
        <f t="shared" si="64"/>
        <v>8.9166666666666661</v>
      </c>
    </row>
    <row r="349" spans="1:65" x14ac:dyDescent="0.35">
      <c r="A349" s="173" t="s">
        <v>65</v>
      </c>
      <c r="B349" s="173" t="str">
        <v>DSS</v>
      </c>
      <c r="C349" s="173" t="str">
        <v>Sales HSI SOE</v>
      </c>
      <c r="D349" s="173" t="str">
        <v>SSL</v>
      </c>
      <c r="E349" s="173" t="str">
        <v>SULBAGTENG</v>
      </c>
      <c r="F349" s="174" cm="1">
        <f t="array" ref="F349">SUM(IF(TARGET_TR5!$B$2:$B$2040=$A349,IF(TARGET_TR5!$C$2:$C$2040=$C349,IF(TARGET_TR5!$E$2:$E$2040=$E349,IF(TARGET_TR5!$W$1:$AH$1=F$2,TARGET_TR5!$W$2:$AH$2040)))))</f>
        <v>0</v>
      </c>
      <c r="G349" s="174" cm="1">
        <f t="array" ref="G349">SUM(IF(TARGET_TR5!$B$2:$B$2040=$A349,IF(TARGET_TR5!$C$2:$C$2040=$C349,IF(TARGET_TR5!$E$2:$E$2040=$E349,IF(TARGET_TR5!$W$1:$AH$1=G$2,TARGET_TR5!$W$2:$AH$2040)))))</f>
        <v>0</v>
      </c>
      <c r="H349" s="174" cm="1">
        <f t="array" ref="H349">SUM(IF(TARGET_TR5!$B$2:$B$2040=$A349,IF(TARGET_TR5!$C$2:$C$2040=$C349,IF(TARGET_TR5!$E$2:$E$2040=$E349,IF(TARGET_TR5!$W$1:$AH$1=H$2,TARGET_TR5!$W$2:$AH$2040)))))</f>
        <v>0</v>
      </c>
      <c r="I349" s="174" cm="1">
        <f t="array" ref="I349">SUM(IF(TARGET_TR5!$B$2:$B$2040=$A349,IF(TARGET_TR5!$C$2:$C$2040=$C349,IF(TARGET_TR5!$E$2:$E$2040=$E349,IF(TARGET_TR5!$W$1:$AH$1=I$2,TARGET_TR5!$W$2:$AH$2040)))))</f>
        <v>0</v>
      </c>
      <c r="J349" s="174" cm="1">
        <f t="array" ref="J349">SUM(IF(TARGET_TR5!$B$2:$B$2040=$A349,IF(TARGET_TR5!$C$2:$C$2040=$C349,IF(TARGET_TR5!$E$2:$E$2040=$E349,IF(TARGET_TR5!$W$1:$AH$1=J$2,TARGET_TR5!$W$2:$AH$2040)))))</f>
        <v>0</v>
      </c>
      <c r="K349" s="174" cm="1">
        <f t="array" ref="K349">SUM(IF(TARGET_TR5!$B$2:$B$2040=$A349,IF(TARGET_TR5!$C$2:$C$2040=$C349,IF(TARGET_TR5!$E$2:$E$2040=$E349,IF(TARGET_TR5!$W$1:$AH$1=K$2,TARGET_TR5!$W$2:$AH$2040)))))</f>
        <v>1</v>
      </c>
      <c r="L349" s="174" cm="1">
        <f t="array" ref="L349">SUM(IF(TARGET_TR5!$B$2:$B$2040=$A349,IF(TARGET_TR5!$C$2:$C$2040=$C349,IF(TARGET_TR5!$E$2:$E$2040=$E349,IF(TARGET_TR5!$W$1:$AH$1=L$2,TARGET_TR5!$W$2:$AH$2040)))))</f>
        <v>4</v>
      </c>
      <c r="M349" s="174" cm="1">
        <f t="array" ref="M349">SUM(IF(TARGET_TR5!$B$2:$B$2040=$A349,IF(TARGET_TR5!$C$2:$C$2040=$C349,IF(TARGET_TR5!$E$2:$E$2040=$E349,IF(TARGET_TR5!$W$1:$AH$1=M$2,TARGET_TR5!$W$2:$AH$2040)))))</f>
        <v>7</v>
      </c>
      <c r="N349" s="174" cm="1">
        <f t="array" ref="N349">SUM(IF(TARGET_TR5!$B$2:$B$2040=$A349,IF(TARGET_TR5!$C$2:$C$2040=$C349,IF(TARGET_TR5!$E$2:$E$2040=$E349,IF(TARGET_TR5!$W$1:$AH$1=N$2,TARGET_TR5!$W$2:$AH$2040)))))</f>
        <v>7</v>
      </c>
      <c r="O349" s="174" cm="1">
        <f t="array" ref="O349">SUM(IF(TARGET_TR5!$B$2:$B$2040=$A349,IF(TARGET_TR5!$C$2:$C$2040=$C349,IF(TARGET_TR5!$E$2:$E$2040=$E349,IF(TARGET_TR5!$W$1:$AH$1=O$2,TARGET_TR5!$W$2:$AH$2040)))))</f>
        <v>7</v>
      </c>
      <c r="P349" s="174" cm="1">
        <f t="array" ref="P349">SUM(IF(TARGET_TR5!$B$2:$B$2040=$A349,IF(TARGET_TR5!$C$2:$C$2040=$C349,IF(TARGET_TR5!$E$2:$E$2040=$E349,IF(TARGET_TR5!$W$1:$AH$1=P$2,TARGET_TR5!$W$2:$AH$2040)))))</f>
        <v>7</v>
      </c>
      <c r="Q349" s="174" cm="1">
        <f t="array" ref="Q349">SUM(IF(TARGET_TR5!$B$2:$B$2040=$A349,IF(TARGET_TR5!$C$2:$C$2040=$C349,IF(TARGET_TR5!$E$2:$E$2040=$E349,IF(TARGET_TR5!$W$1:$AH$1=Q$2,TARGET_TR5!$W$2:$AH$2040)))))</f>
        <v>8</v>
      </c>
      <c r="R349" s="174">
        <v>2</v>
      </c>
      <c r="S349" s="174">
        <v>4</v>
      </c>
      <c r="T349" s="174">
        <v>12</v>
      </c>
      <c r="U349" s="174">
        <v>22</v>
      </c>
      <c r="V349" s="174">
        <v>25</v>
      </c>
      <c r="W349" s="174">
        <v>31</v>
      </c>
      <c r="X349" s="174">
        <v>31</v>
      </c>
      <c r="Y349" s="174">
        <v>31</v>
      </c>
      <c r="Z349" s="174">
        <v>31</v>
      </c>
      <c r="AA349" s="174">
        <v>31</v>
      </c>
      <c r="AB349" s="174">
        <v>31</v>
      </c>
      <c r="AC349" s="174">
        <v>31</v>
      </c>
      <c r="AD349" s="174" cm="1">
        <f t="array" ref="AD349">SUM(IF(TARGET_TR5!$B$2:$B$2040=$A349,IF(TARGET_TR5!$C$2:$C$2040=$C349,IF(TARGET_TR5!$E$2:$E$2040=$E349,IF(TARGET_TR5!$F$1:$Q$1=AD$2,TARGET_TR5!$F$2:$Q$2040)))))</f>
        <v>0</v>
      </c>
      <c r="AE349" s="174" cm="1">
        <f t="array" ref="AE349">SUM(IF(TARGET_TR5!$B$2:$B$2040=$A349,IF(TARGET_TR5!$C$2:$C$2040=$C349,IF(TARGET_TR5!$E$2:$E$2040=$E349,IF(TARGET_TR5!$F$1:$Q$1=AE$2,TARGET_TR5!$F$2:$Q$2040)))))</f>
        <v>0</v>
      </c>
      <c r="AF349" s="174" cm="1">
        <f t="array" ref="AF349">SUM(IF(TARGET_TR5!$B$2:$B$2040=$A349,IF(TARGET_TR5!$C$2:$C$2040=$C349,IF(TARGET_TR5!$E$2:$E$2040=$E349,IF(TARGET_TR5!$F$1:$Q$1=AF$2,TARGET_TR5!$F$2:$Q$2040)))))</f>
        <v>0</v>
      </c>
      <c r="AG349" s="174" cm="1">
        <f t="array" ref="AG349">SUM(IF(TARGET_TR5!$B$2:$B$2040=$A349,IF(TARGET_TR5!$C$2:$C$2040=$C349,IF(TARGET_TR5!$E$2:$E$2040=$E349,IF(TARGET_TR5!$F$1:$Q$1=AG$2,TARGET_TR5!$F$2:$Q$2040)))))</f>
        <v>0</v>
      </c>
      <c r="AH349" s="174" cm="1">
        <f t="array" ref="AH349">SUM(IF(TARGET_TR5!$B$2:$B$2040=$A349,IF(TARGET_TR5!$C$2:$C$2040=$C349,IF(TARGET_TR5!$E$2:$E$2040=$E349,IF(TARGET_TR5!$F$1:$Q$1=AH$2,TARGET_TR5!$F$2:$Q$2040)))))</f>
        <v>0</v>
      </c>
      <c r="AI349" s="174" cm="1">
        <f t="array" ref="AI349">SUM(IF(TARGET_TR5!$B$2:$B$2040=$A349,IF(TARGET_TR5!$C$2:$C$2040=$C349,IF(TARGET_TR5!$E$2:$E$2040=$E349,IF(TARGET_TR5!$F$1:$Q$1=AI$2,TARGET_TR5!$F$2:$Q$2040)))))</f>
        <v>1</v>
      </c>
      <c r="AJ349" s="174" cm="1">
        <f t="array" ref="AJ349">SUM(IF(TARGET_TR5!$B$2:$B$2040=$A349,IF(TARGET_TR5!$C$2:$C$2040=$C349,IF(TARGET_TR5!$E$2:$E$2040=$E349,IF(TARGET_TR5!$F$1:$Q$1=AJ$2,TARGET_TR5!$F$2:$Q$2040)))))</f>
        <v>3</v>
      </c>
      <c r="AK349" s="174" cm="1">
        <f t="array" ref="AK349">SUM(IF(TARGET_TR5!$B$2:$B$2040=$A349,IF(TARGET_TR5!$C$2:$C$2040=$C349,IF(TARGET_TR5!$E$2:$E$2040=$E349,IF(TARGET_TR5!$F$1:$Q$1=AK$2,TARGET_TR5!$F$2:$Q$2040)))))</f>
        <v>3</v>
      </c>
      <c r="AL349" s="174" cm="1">
        <f t="array" ref="AL349">SUM(IF(TARGET_TR5!$B$2:$B$2040=$A349,IF(TARGET_TR5!$C$2:$C$2040=$C349,IF(TARGET_TR5!$E$2:$E$2040=$E349,IF(TARGET_TR5!$F$1:$Q$1=AL$2,TARGET_TR5!$F$2:$Q$2040)))))</f>
        <v>0</v>
      </c>
      <c r="AM349" s="174" cm="1">
        <f t="array" ref="AM349">SUM(IF(TARGET_TR5!$B$2:$B$2040=$A349,IF(TARGET_TR5!$C$2:$C$2040=$C349,IF(TARGET_TR5!$E$2:$E$2040=$E349,IF(TARGET_TR5!$F$1:$Q$1=AM$2,TARGET_TR5!$F$2:$Q$2040)))))</f>
        <v>0</v>
      </c>
      <c r="AN349" s="174" cm="1">
        <f t="array" ref="AN349">SUM(IF(TARGET_TR5!$B$2:$B$2040=$A349,IF(TARGET_TR5!$C$2:$C$2040=$C349,IF(TARGET_TR5!$E$2:$E$2040=$E349,IF(TARGET_TR5!$F$1:$Q$1=AN$2,TARGET_TR5!$F$2:$Q$2040)))))</f>
        <v>0</v>
      </c>
      <c r="AO349" s="174" cm="1">
        <f t="array" ref="AO349">SUM(IF(TARGET_TR5!$B$2:$B$2040=$A349,IF(TARGET_TR5!$C$2:$C$2040=$C349,IF(TARGET_TR5!$E$2:$E$2040=$E349,IF(TARGET_TR5!$F$1:$Q$1=AO$2,TARGET_TR5!$F$2:$Q$2040)))))</f>
        <v>1</v>
      </c>
      <c r="AP349" s="174">
        <v>2</v>
      </c>
      <c r="AQ349" s="174">
        <v>2</v>
      </c>
      <c r="AR349" s="174">
        <v>8</v>
      </c>
      <c r="AS349" s="174">
        <v>10</v>
      </c>
      <c r="AT349" s="174">
        <v>3</v>
      </c>
      <c r="AU349" s="174">
        <v>6</v>
      </c>
      <c r="AV349" s="174">
        <v>0</v>
      </c>
      <c r="AW349" s="174">
        <v>0</v>
      </c>
      <c r="AX349" s="174">
        <v>0</v>
      </c>
      <c r="AY349" s="174">
        <v>0</v>
      </c>
      <c r="AZ349" s="174">
        <v>0</v>
      </c>
      <c r="BA349" s="174">
        <v>0</v>
      </c>
      <c r="BB349" s="175">
        <f t="shared" si="63"/>
        <v>1</v>
      </c>
      <c r="BC349" s="175">
        <f t="shared" si="63"/>
        <v>1</v>
      </c>
      <c r="BD349" s="175">
        <f t="shared" si="63"/>
        <v>1</v>
      </c>
      <c r="BE349" s="175">
        <f t="shared" si="63"/>
        <v>1</v>
      </c>
      <c r="BF349" s="175">
        <f t="shared" si="63"/>
        <v>1</v>
      </c>
      <c r="BG349" s="175">
        <f t="shared" si="63"/>
        <v>31</v>
      </c>
      <c r="BH349" s="175">
        <f t="shared" si="64"/>
        <v>7.75</v>
      </c>
      <c r="BI349" s="175">
        <f t="shared" si="64"/>
        <v>4.4285714285714288</v>
      </c>
      <c r="BJ349" s="175">
        <f t="shared" si="64"/>
        <v>4.4285714285714288</v>
      </c>
      <c r="BK349" s="175">
        <f t="shared" si="64"/>
        <v>4.4285714285714288</v>
      </c>
      <c r="BL349" s="175">
        <f t="shared" si="64"/>
        <v>4.4285714285714288</v>
      </c>
      <c r="BM349" s="175">
        <f t="shared" si="64"/>
        <v>3.875</v>
      </c>
    </row>
    <row r="350" spans="1:65" x14ac:dyDescent="0.35">
      <c r="A350" s="173" t="s">
        <v>65</v>
      </c>
      <c r="B350" s="173" t="str">
        <v>DSS</v>
      </c>
      <c r="C350" s="173" t="str">
        <v>Sales HSI SOE</v>
      </c>
      <c r="D350" s="173" t="str">
        <v>SSL</v>
      </c>
      <c r="E350" s="173" t="str">
        <v>SUMALUT</v>
      </c>
      <c r="F350" s="174" cm="1">
        <f t="array" ref="F350">SUM(IF(TARGET_TR5!$B$2:$B$2040=$A350,IF(TARGET_TR5!$C$2:$C$2040=$C350,IF(TARGET_TR5!$E$2:$E$2040=$E350,IF(TARGET_TR5!$W$1:$AH$1=F$2,TARGET_TR5!$W$2:$AH$2040)))))</f>
        <v>0</v>
      </c>
      <c r="G350" s="174" cm="1">
        <f t="array" ref="G350">SUM(IF(TARGET_TR5!$B$2:$B$2040=$A350,IF(TARGET_TR5!$C$2:$C$2040=$C350,IF(TARGET_TR5!$E$2:$E$2040=$E350,IF(TARGET_TR5!$W$1:$AH$1=G$2,TARGET_TR5!$W$2:$AH$2040)))))</f>
        <v>0</v>
      </c>
      <c r="H350" s="174" cm="1">
        <f t="array" ref="H350">SUM(IF(TARGET_TR5!$B$2:$B$2040=$A350,IF(TARGET_TR5!$C$2:$C$2040=$C350,IF(TARGET_TR5!$E$2:$E$2040=$E350,IF(TARGET_TR5!$W$1:$AH$1=H$2,TARGET_TR5!$W$2:$AH$2040)))))</f>
        <v>0</v>
      </c>
      <c r="I350" s="174" cm="1">
        <f t="array" ref="I350">SUM(IF(TARGET_TR5!$B$2:$B$2040=$A350,IF(TARGET_TR5!$C$2:$C$2040=$C350,IF(TARGET_TR5!$E$2:$E$2040=$E350,IF(TARGET_TR5!$W$1:$AH$1=I$2,TARGET_TR5!$W$2:$AH$2040)))))</f>
        <v>0</v>
      </c>
      <c r="J350" s="174" cm="1">
        <f t="array" ref="J350">SUM(IF(TARGET_TR5!$B$2:$B$2040=$A350,IF(TARGET_TR5!$C$2:$C$2040=$C350,IF(TARGET_TR5!$E$2:$E$2040=$E350,IF(TARGET_TR5!$W$1:$AH$1=J$2,TARGET_TR5!$W$2:$AH$2040)))))</f>
        <v>0</v>
      </c>
      <c r="K350" s="174" cm="1">
        <f t="array" ref="K350">SUM(IF(TARGET_TR5!$B$2:$B$2040=$A350,IF(TARGET_TR5!$C$2:$C$2040=$C350,IF(TARGET_TR5!$E$2:$E$2040=$E350,IF(TARGET_TR5!$W$1:$AH$1=K$2,TARGET_TR5!$W$2:$AH$2040)))))</f>
        <v>1</v>
      </c>
      <c r="L350" s="174" cm="1">
        <f t="array" ref="L350">SUM(IF(TARGET_TR5!$B$2:$B$2040=$A350,IF(TARGET_TR5!$C$2:$C$2040=$C350,IF(TARGET_TR5!$E$2:$E$2040=$E350,IF(TARGET_TR5!$W$1:$AH$1=L$2,TARGET_TR5!$W$2:$AH$2040)))))</f>
        <v>3</v>
      </c>
      <c r="M350" s="174" cm="1">
        <f t="array" ref="M350">SUM(IF(TARGET_TR5!$B$2:$B$2040=$A350,IF(TARGET_TR5!$C$2:$C$2040=$C350,IF(TARGET_TR5!$E$2:$E$2040=$E350,IF(TARGET_TR5!$W$1:$AH$1=M$2,TARGET_TR5!$W$2:$AH$2040)))))</f>
        <v>5</v>
      </c>
      <c r="N350" s="174" cm="1">
        <f t="array" ref="N350">SUM(IF(TARGET_TR5!$B$2:$B$2040=$A350,IF(TARGET_TR5!$C$2:$C$2040=$C350,IF(TARGET_TR5!$E$2:$E$2040=$E350,IF(TARGET_TR5!$W$1:$AH$1=N$2,TARGET_TR5!$W$2:$AH$2040)))))</f>
        <v>5</v>
      </c>
      <c r="O350" s="174" cm="1">
        <f t="array" ref="O350">SUM(IF(TARGET_TR5!$B$2:$B$2040=$A350,IF(TARGET_TR5!$C$2:$C$2040=$C350,IF(TARGET_TR5!$E$2:$E$2040=$E350,IF(TARGET_TR5!$W$1:$AH$1=O$2,TARGET_TR5!$W$2:$AH$2040)))))</f>
        <v>5</v>
      </c>
      <c r="P350" s="174" cm="1">
        <f t="array" ref="P350">SUM(IF(TARGET_TR5!$B$2:$B$2040=$A350,IF(TARGET_TR5!$C$2:$C$2040=$C350,IF(TARGET_TR5!$E$2:$E$2040=$E350,IF(TARGET_TR5!$W$1:$AH$1=P$2,TARGET_TR5!$W$2:$AH$2040)))))</f>
        <v>5</v>
      </c>
      <c r="Q350" s="174" cm="1">
        <f t="array" ref="Q350">SUM(IF(TARGET_TR5!$B$2:$B$2040=$A350,IF(TARGET_TR5!$C$2:$C$2040=$C350,IF(TARGET_TR5!$E$2:$E$2040=$E350,IF(TARGET_TR5!$W$1:$AH$1=Q$2,TARGET_TR5!$W$2:$AH$2040)))))</f>
        <v>5</v>
      </c>
      <c r="R350" s="174">
        <v>10</v>
      </c>
      <c r="S350" s="174">
        <v>18</v>
      </c>
      <c r="T350" s="174">
        <v>26</v>
      </c>
      <c r="U350" s="174">
        <v>31</v>
      </c>
      <c r="V350" s="174">
        <v>35</v>
      </c>
      <c r="W350" s="174">
        <v>37</v>
      </c>
      <c r="X350" s="174">
        <v>37</v>
      </c>
      <c r="Y350" s="174">
        <v>37</v>
      </c>
      <c r="Z350" s="174">
        <v>37</v>
      </c>
      <c r="AA350" s="174">
        <v>37</v>
      </c>
      <c r="AB350" s="174">
        <v>37</v>
      </c>
      <c r="AC350" s="174">
        <v>37</v>
      </c>
      <c r="AD350" s="174" cm="1">
        <f t="array" ref="AD350">SUM(IF(TARGET_TR5!$B$2:$B$2040=$A350,IF(TARGET_TR5!$C$2:$C$2040=$C350,IF(TARGET_TR5!$E$2:$E$2040=$E350,IF(TARGET_TR5!$F$1:$Q$1=AD$2,TARGET_TR5!$F$2:$Q$2040)))))</f>
        <v>0</v>
      </c>
      <c r="AE350" s="174" cm="1">
        <f t="array" ref="AE350">SUM(IF(TARGET_TR5!$B$2:$B$2040=$A350,IF(TARGET_TR5!$C$2:$C$2040=$C350,IF(TARGET_TR5!$E$2:$E$2040=$E350,IF(TARGET_TR5!$F$1:$Q$1=AE$2,TARGET_TR5!$F$2:$Q$2040)))))</f>
        <v>0</v>
      </c>
      <c r="AF350" s="174" cm="1">
        <f t="array" ref="AF350">SUM(IF(TARGET_TR5!$B$2:$B$2040=$A350,IF(TARGET_TR5!$C$2:$C$2040=$C350,IF(TARGET_TR5!$E$2:$E$2040=$E350,IF(TARGET_TR5!$F$1:$Q$1=AF$2,TARGET_TR5!$F$2:$Q$2040)))))</f>
        <v>0</v>
      </c>
      <c r="AG350" s="174" cm="1">
        <f t="array" ref="AG350">SUM(IF(TARGET_TR5!$B$2:$B$2040=$A350,IF(TARGET_TR5!$C$2:$C$2040=$C350,IF(TARGET_TR5!$E$2:$E$2040=$E350,IF(TARGET_TR5!$F$1:$Q$1=AG$2,TARGET_TR5!$F$2:$Q$2040)))))</f>
        <v>0</v>
      </c>
      <c r="AH350" s="174" cm="1">
        <f t="array" ref="AH350">SUM(IF(TARGET_TR5!$B$2:$B$2040=$A350,IF(TARGET_TR5!$C$2:$C$2040=$C350,IF(TARGET_TR5!$E$2:$E$2040=$E350,IF(TARGET_TR5!$F$1:$Q$1=AH$2,TARGET_TR5!$F$2:$Q$2040)))))</f>
        <v>0</v>
      </c>
      <c r="AI350" s="174" cm="1">
        <f t="array" ref="AI350">SUM(IF(TARGET_TR5!$B$2:$B$2040=$A350,IF(TARGET_TR5!$C$2:$C$2040=$C350,IF(TARGET_TR5!$E$2:$E$2040=$E350,IF(TARGET_TR5!$F$1:$Q$1=AI$2,TARGET_TR5!$F$2:$Q$2040)))))</f>
        <v>1</v>
      </c>
      <c r="AJ350" s="174" cm="1">
        <f t="array" ref="AJ350">SUM(IF(TARGET_TR5!$B$2:$B$2040=$A350,IF(TARGET_TR5!$C$2:$C$2040=$C350,IF(TARGET_TR5!$E$2:$E$2040=$E350,IF(TARGET_TR5!$F$1:$Q$1=AJ$2,TARGET_TR5!$F$2:$Q$2040)))))</f>
        <v>2</v>
      </c>
      <c r="AK350" s="174" cm="1">
        <f t="array" ref="AK350">SUM(IF(TARGET_TR5!$B$2:$B$2040=$A350,IF(TARGET_TR5!$C$2:$C$2040=$C350,IF(TARGET_TR5!$E$2:$E$2040=$E350,IF(TARGET_TR5!$F$1:$Q$1=AK$2,TARGET_TR5!$F$2:$Q$2040)))))</f>
        <v>2</v>
      </c>
      <c r="AL350" s="174" cm="1">
        <f t="array" ref="AL350">SUM(IF(TARGET_TR5!$B$2:$B$2040=$A350,IF(TARGET_TR5!$C$2:$C$2040=$C350,IF(TARGET_TR5!$E$2:$E$2040=$E350,IF(TARGET_TR5!$F$1:$Q$1=AL$2,TARGET_TR5!$F$2:$Q$2040)))))</f>
        <v>0</v>
      </c>
      <c r="AM350" s="174" cm="1">
        <f t="array" ref="AM350">SUM(IF(TARGET_TR5!$B$2:$B$2040=$A350,IF(TARGET_TR5!$C$2:$C$2040=$C350,IF(TARGET_TR5!$E$2:$E$2040=$E350,IF(TARGET_TR5!$F$1:$Q$1=AM$2,TARGET_TR5!$F$2:$Q$2040)))))</f>
        <v>0</v>
      </c>
      <c r="AN350" s="174" cm="1">
        <f t="array" ref="AN350">SUM(IF(TARGET_TR5!$B$2:$B$2040=$A350,IF(TARGET_TR5!$C$2:$C$2040=$C350,IF(TARGET_TR5!$E$2:$E$2040=$E350,IF(TARGET_TR5!$F$1:$Q$1=AN$2,TARGET_TR5!$F$2:$Q$2040)))))</f>
        <v>0</v>
      </c>
      <c r="AO350" s="174" cm="1">
        <f t="array" ref="AO350">SUM(IF(TARGET_TR5!$B$2:$B$2040=$A350,IF(TARGET_TR5!$C$2:$C$2040=$C350,IF(TARGET_TR5!$E$2:$E$2040=$E350,IF(TARGET_TR5!$F$1:$Q$1=AO$2,TARGET_TR5!$F$2:$Q$2040)))))</f>
        <v>0</v>
      </c>
      <c r="AP350" s="174">
        <v>10</v>
      </c>
      <c r="AQ350" s="174">
        <v>8</v>
      </c>
      <c r="AR350" s="174">
        <v>8</v>
      </c>
      <c r="AS350" s="174">
        <v>5</v>
      </c>
      <c r="AT350" s="174">
        <v>4</v>
      </c>
      <c r="AU350" s="174">
        <v>2</v>
      </c>
      <c r="AV350" s="174">
        <v>0</v>
      </c>
      <c r="AW350" s="174">
        <v>0</v>
      </c>
      <c r="AX350" s="174">
        <v>0</v>
      </c>
      <c r="AY350" s="174">
        <v>0</v>
      </c>
      <c r="AZ350" s="174">
        <v>0</v>
      </c>
      <c r="BA350" s="174">
        <v>0</v>
      </c>
      <c r="BB350" s="175">
        <f t="shared" si="63"/>
        <v>1</v>
      </c>
      <c r="BC350" s="175">
        <f t="shared" si="63"/>
        <v>1</v>
      </c>
      <c r="BD350" s="175">
        <f t="shared" si="63"/>
        <v>1</v>
      </c>
      <c r="BE350" s="175">
        <f t="shared" si="63"/>
        <v>1</v>
      </c>
      <c r="BF350" s="175">
        <f t="shared" si="63"/>
        <v>1</v>
      </c>
      <c r="BG350" s="175">
        <f t="shared" si="63"/>
        <v>37</v>
      </c>
      <c r="BH350" s="175">
        <f t="shared" si="64"/>
        <v>12.333333333333334</v>
      </c>
      <c r="BI350" s="175">
        <f t="shared" si="64"/>
        <v>7.4</v>
      </c>
      <c r="BJ350" s="175">
        <f t="shared" si="64"/>
        <v>7.4</v>
      </c>
      <c r="BK350" s="175">
        <f t="shared" si="64"/>
        <v>7.4</v>
      </c>
      <c r="BL350" s="175">
        <f t="shared" si="64"/>
        <v>7.4</v>
      </c>
      <c r="BM350" s="175">
        <f t="shared" si="64"/>
        <v>7.4</v>
      </c>
    </row>
    <row r="351" spans="1:65" x14ac:dyDescent="0.35">
      <c r="A351" s="170" t="s">
        <v>65</v>
      </c>
      <c r="B351" s="170" t="str">
        <v>DSS</v>
      </c>
      <c r="C351" s="170" t="str">
        <v>Sales WMS SOE</v>
      </c>
      <c r="D351" s="170" t="str">
        <v>AP</v>
      </c>
      <c r="E351" s="170" t="str">
        <v>TR5</v>
      </c>
      <c r="F351" s="171" cm="1">
        <f t="array" ref="F351">SUM(IF(TARGET_TR5!$B$2:$B$2040=$A351,IF(TARGET_TR5!$C$2:$C$2040=$C351,IF(TARGET_TR5!$E$2:$E$2040=$E351,IF(TARGET_TR5!$W$1:$AH$1=F$2,TARGET_TR5!$W$2:$AH$2040)))))</f>
        <v>0</v>
      </c>
      <c r="G351" s="171" cm="1">
        <f t="array" ref="G351">SUM(IF(TARGET_TR5!$B$2:$B$2040=$A351,IF(TARGET_TR5!$C$2:$C$2040=$C351,IF(TARGET_TR5!$E$2:$E$2040=$E351,IF(TARGET_TR5!$W$1:$AH$1=G$2,TARGET_TR5!$W$2:$AH$2040)))))</f>
        <v>6</v>
      </c>
      <c r="H351" s="171" cm="1">
        <f t="array" ref="H351">SUM(IF(TARGET_TR5!$B$2:$B$2040=$A351,IF(TARGET_TR5!$C$2:$C$2040=$C351,IF(TARGET_TR5!$E$2:$E$2040=$E351,IF(TARGET_TR5!$W$1:$AH$1=H$2,TARGET_TR5!$W$2:$AH$2040)))))</f>
        <v>10</v>
      </c>
      <c r="I351" s="171" cm="1">
        <f t="array" ref="I351">SUM(IF(TARGET_TR5!$B$2:$B$2040=$A351,IF(TARGET_TR5!$C$2:$C$2040=$C351,IF(TARGET_TR5!$E$2:$E$2040=$E351,IF(TARGET_TR5!$W$1:$AH$1=I$2,TARGET_TR5!$W$2:$AH$2040)))))</f>
        <v>20</v>
      </c>
      <c r="J351" s="171" cm="1">
        <f t="array" ref="J351">SUM(IF(TARGET_TR5!$B$2:$B$2040=$A351,IF(TARGET_TR5!$C$2:$C$2040=$C351,IF(TARGET_TR5!$E$2:$E$2040=$E351,IF(TARGET_TR5!$W$1:$AH$1=J$2,TARGET_TR5!$W$2:$AH$2040)))))</f>
        <v>24</v>
      </c>
      <c r="K351" s="171" cm="1">
        <f t="array" ref="K351">SUM(IF(TARGET_TR5!$B$2:$B$2040=$A351,IF(TARGET_TR5!$C$2:$C$2040=$C351,IF(TARGET_TR5!$E$2:$E$2040=$E351,IF(TARGET_TR5!$W$1:$AH$1=K$2,TARGET_TR5!$W$2:$AH$2040)))))</f>
        <v>32</v>
      </c>
      <c r="L351" s="171" cm="1">
        <f t="array" ref="L351">SUM(IF(TARGET_TR5!$B$2:$B$2040=$A351,IF(TARGET_TR5!$C$2:$C$2040=$C351,IF(TARGET_TR5!$E$2:$E$2040=$E351,IF(TARGET_TR5!$W$1:$AH$1=L$2,TARGET_TR5!$W$2:$AH$2040)))))</f>
        <v>39</v>
      </c>
      <c r="M351" s="171" cm="1">
        <f t="array" ref="M351">SUM(IF(TARGET_TR5!$B$2:$B$2040=$A351,IF(TARGET_TR5!$C$2:$C$2040=$C351,IF(TARGET_TR5!$E$2:$E$2040=$E351,IF(TARGET_TR5!$W$1:$AH$1=M$2,TARGET_TR5!$W$2:$AH$2040)))))</f>
        <v>46</v>
      </c>
      <c r="N351" s="171" cm="1">
        <f t="array" ref="N351">SUM(IF(TARGET_TR5!$B$2:$B$2040=$A351,IF(TARGET_TR5!$C$2:$C$2040=$C351,IF(TARGET_TR5!$E$2:$E$2040=$E351,IF(TARGET_TR5!$W$1:$AH$1=N$2,TARGET_TR5!$W$2:$AH$2040)))))</f>
        <v>55</v>
      </c>
      <c r="O351" s="171" cm="1">
        <f t="array" ref="O351">SUM(IF(TARGET_TR5!$B$2:$B$2040=$A351,IF(TARGET_TR5!$C$2:$C$2040=$C351,IF(TARGET_TR5!$E$2:$E$2040=$E351,IF(TARGET_TR5!$W$1:$AH$1=O$2,TARGET_TR5!$W$2:$AH$2040)))))</f>
        <v>68</v>
      </c>
      <c r="P351" s="171" cm="1">
        <f t="array" ref="P351">SUM(IF(TARGET_TR5!$B$2:$B$2040=$A351,IF(TARGET_TR5!$C$2:$C$2040=$C351,IF(TARGET_TR5!$E$2:$E$2040=$E351,IF(TARGET_TR5!$W$1:$AH$1=P$2,TARGET_TR5!$W$2:$AH$2040)))))</f>
        <v>73</v>
      </c>
      <c r="Q351" s="171" cm="1">
        <f t="array" ref="Q351">SUM(IF(TARGET_TR5!$B$2:$B$2040=$A351,IF(TARGET_TR5!$C$2:$C$2040=$C351,IF(TARGET_TR5!$E$2:$E$2040=$E351,IF(TARGET_TR5!$W$1:$AH$1=Q$2,TARGET_TR5!$W$2:$AH$2040)))))</f>
        <v>76</v>
      </c>
      <c r="R351" s="171">
        <v>0</v>
      </c>
      <c r="S351" s="171">
        <v>1</v>
      </c>
      <c r="T351" s="171">
        <v>28</v>
      </c>
      <c r="U351" s="171">
        <v>34</v>
      </c>
      <c r="V351" s="171">
        <v>34</v>
      </c>
      <c r="W351" s="171">
        <v>39</v>
      </c>
      <c r="X351" s="171">
        <v>39</v>
      </c>
      <c r="Y351" s="171">
        <v>39</v>
      </c>
      <c r="Z351" s="171">
        <v>39</v>
      </c>
      <c r="AA351" s="171">
        <v>39</v>
      </c>
      <c r="AB351" s="171">
        <v>39</v>
      </c>
      <c r="AC351" s="171">
        <v>39</v>
      </c>
      <c r="AD351" s="171" cm="1">
        <f t="array" ref="AD351">SUM(IF(TARGET_TR5!$B$2:$B$2040=$A351,IF(TARGET_TR5!$C$2:$C$2040=$C351,IF(TARGET_TR5!$E$2:$E$2040=$E351,IF(TARGET_TR5!$F$1:$Q$1=AD$2,TARGET_TR5!$F$2:$Q$2040)))))</f>
        <v>0</v>
      </c>
      <c r="AE351" s="171" cm="1">
        <f t="array" ref="AE351">SUM(IF(TARGET_TR5!$B$2:$B$2040=$A351,IF(TARGET_TR5!$C$2:$C$2040=$C351,IF(TARGET_TR5!$E$2:$E$2040=$E351,IF(TARGET_TR5!$F$1:$Q$1=AE$2,TARGET_TR5!$F$2:$Q$2040)))))</f>
        <v>6</v>
      </c>
      <c r="AF351" s="171" cm="1">
        <f t="array" ref="AF351">SUM(IF(TARGET_TR5!$B$2:$B$2040=$A351,IF(TARGET_TR5!$C$2:$C$2040=$C351,IF(TARGET_TR5!$E$2:$E$2040=$E351,IF(TARGET_TR5!$F$1:$Q$1=AF$2,TARGET_TR5!$F$2:$Q$2040)))))</f>
        <v>4</v>
      </c>
      <c r="AG351" s="171" cm="1">
        <f t="array" ref="AG351">SUM(IF(TARGET_TR5!$B$2:$B$2040=$A351,IF(TARGET_TR5!$C$2:$C$2040=$C351,IF(TARGET_TR5!$E$2:$E$2040=$E351,IF(TARGET_TR5!$F$1:$Q$1=AG$2,TARGET_TR5!$F$2:$Q$2040)))))</f>
        <v>10</v>
      </c>
      <c r="AH351" s="171" cm="1">
        <f t="array" ref="AH351">SUM(IF(TARGET_TR5!$B$2:$B$2040=$A351,IF(TARGET_TR5!$C$2:$C$2040=$C351,IF(TARGET_TR5!$E$2:$E$2040=$E351,IF(TARGET_TR5!$F$1:$Q$1=AH$2,TARGET_TR5!$F$2:$Q$2040)))))</f>
        <v>4</v>
      </c>
      <c r="AI351" s="171" cm="1">
        <f t="array" ref="AI351">SUM(IF(TARGET_TR5!$B$2:$B$2040=$A351,IF(TARGET_TR5!$C$2:$C$2040=$C351,IF(TARGET_TR5!$E$2:$E$2040=$E351,IF(TARGET_TR5!$F$1:$Q$1=AI$2,TARGET_TR5!$F$2:$Q$2040)))))</f>
        <v>8</v>
      </c>
      <c r="AJ351" s="171" cm="1">
        <f t="array" ref="AJ351">SUM(IF(TARGET_TR5!$B$2:$B$2040=$A351,IF(TARGET_TR5!$C$2:$C$2040=$C351,IF(TARGET_TR5!$E$2:$E$2040=$E351,IF(TARGET_TR5!$F$1:$Q$1=AJ$2,TARGET_TR5!$F$2:$Q$2040)))))</f>
        <v>7</v>
      </c>
      <c r="AK351" s="171" cm="1">
        <f t="array" ref="AK351">SUM(IF(TARGET_TR5!$B$2:$B$2040=$A351,IF(TARGET_TR5!$C$2:$C$2040=$C351,IF(TARGET_TR5!$E$2:$E$2040=$E351,IF(TARGET_TR5!$F$1:$Q$1=AK$2,TARGET_TR5!$F$2:$Q$2040)))))</f>
        <v>7</v>
      </c>
      <c r="AL351" s="171" cm="1">
        <f t="array" ref="AL351">SUM(IF(TARGET_TR5!$B$2:$B$2040=$A351,IF(TARGET_TR5!$C$2:$C$2040=$C351,IF(TARGET_TR5!$E$2:$E$2040=$E351,IF(TARGET_TR5!$F$1:$Q$1=AL$2,TARGET_TR5!$F$2:$Q$2040)))))</f>
        <v>9</v>
      </c>
      <c r="AM351" s="171" cm="1">
        <f t="array" ref="AM351">SUM(IF(TARGET_TR5!$B$2:$B$2040=$A351,IF(TARGET_TR5!$C$2:$C$2040=$C351,IF(TARGET_TR5!$E$2:$E$2040=$E351,IF(TARGET_TR5!$F$1:$Q$1=AM$2,TARGET_TR5!$F$2:$Q$2040)))))</f>
        <v>13</v>
      </c>
      <c r="AN351" s="171" cm="1">
        <f t="array" ref="AN351">SUM(IF(TARGET_TR5!$B$2:$B$2040=$A351,IF(TARGET_TR5!$C$2:$C$2040=$C351,IF(TARGET_TR5!$E$2:$E$2040=$E351,IF(TARGET_TR5!$F$1:$Q$1=AN$2,TARGET_TR5!$F$2:$Q$2040)))))</f>
        <v>5</v>
      </c>
      <c r="AO351" s="171" cm="1">
        <f t="array" ref="AO351">SUM(IF(TARGET_TR5!$B$2:$B$2040=$A351,IF(TARGET_TR5!$C$2:$C$2040=$C351,IF(TARGET_TR5!$E$2:$E$2040=$E351,IF(TARGET_TR5!$F$1:$Q$1=AO$2,TARGET_TR5!$F$2:$Q$2040)))))</f>
        <v>3</v>
      </c>
      <c r="AP351" s="171">
        <v>0</v>
      </c>
      <c r="AQ351" s="171">
        <v>1</v>
      </c>
      <c r="AR351" s="171">
        <v>27</v>
      </c>
      <c r="AS351" s="171">
        <v>6</v>
      </c>
      <c r="AT351" s="171">
        <v>0</v>
      </c>
      <c r="AU351" s="171">
        <v>5</v>
      </c>
      <c r="AV351" s="171">
        <v>0</v>
      </c>
      <c r="AW351" s="171">
        <v>0</v>
      </c>
      <c r="AX351" s="171">
        <v>0</v>
      </c>
      <c r="AY351" s="171">
        <v>0</v>
      </c>
      <c r="AZ351" s="171">
        <v>0</v>
      </c>
      <c r="BA351" s="171">
        <v>0</v>
      </c>
      <c r="BB351" s="172">
        <f t="shared" si="63"/>
        <v>1</v>
      </c>
      <c r="BC351" s="172">
        <f t="shared" si="63"/>
        <v>0.16666666666666666</v>
      </c>
      <c r="BD351" s="172">
        <f t="shared" si="63"/>
        <v>2.8</v>
      </c>
      <c r="BE351" s="172">
        <f t="shared" si="63"/>
        <v>1.7</v>
      </c>
      <c r="BF351" s="172">
        <f t="shared" si="63"/>
        <v>1.4166666666666667</v>
      </c>
      <c r="BG351" s="172">
        <f t="shared" si="63"/>
        <v>1.21875</v>
      </c>
      <c r="BH351" s="172">
        <f t="shared" si="64"/>
        <v>1</v>
      </c>
      <c r="BI351" s="172">
        <f t="shared" si="64"/>
        <v>0.84782608695652173</v>
      </c>
      <c r="BJ351" s="172">
        <f t="shared" si="64"/>
        <v>0.70909090909090911</v>
      </c>
      <c r="BK351" s="172">
        <f t="shared" si="64"/>
        <v>0.57352941176470584</v>
      </c>
      <c r="BL351" s="172">
        <f t="shared" si="64"/>
        <v>0.53424657534246578</v>
      </c>
      <c r="BM351" s="172">
        <f t="shared" si="64"/>
        <v>0.51315789473684215</v>
      </c>
    </row>
    <row r="352" spans="1:65" x14ac:dyDescent="0.35">
      <c r="A352" s="173" t="s">
        <v>65</v>
      </c>
      <c r="B352" s="173" t="str">
        <v>DSS</v>
      </c>
      <c r="C352" s="173" t="str">
        <v>Sales WMS SOE</v>
      </c>
      <c r="D352" s="173" t="str">
        <v>AP</v>
      </c>
      <c r="E352" s="173" t="str">
        <v>PAPUA</v>
      </c>
      <c r="F352" s="174" cm="1">
        <f t="array" ref="F352">SUM(IF(TARGET_TR5!$B$2:$B$2040=$A352,IF(TARGET_TR5!$C$2:$C$2040=$C352,IF(TARGET_TR5!$E$2:$E$2040=$E352,IF(TARGET_TR5!$W$1:$AH$1=F$2,TARGET_TR5!$W$2:$AH$2040)))))</f>
        <v>0</v>
      </c>
      <c r="G352" s="174" cm="1">
        <f t="array" ref="G352">SUM(IF(TARGET_TR5!$B$2:$B$2040=$A352,IF(TARGET_TR5!$C$2:$C$2040=$C352,IF(TARGET_TR5!$E$2:$E$2040=$E352,IF(TARGET_TR5!$W$1:$AH$1=G$2,TARGET_TR5!$W$2:$AH$2040)))))</f>
        <v>1</v>
      </c>
      <c r="H352" s="174" cm="1">
        <f t="array" ref="H352">SUM(IF(TARGET_TR5!$B$2:$B$2040=$A352,IF(TARGET_TR5!$C$2:$C$2040=$C352,IF(TARGET_TR5!$E$2:$E$2040=$E352,IF(TARGET_TR5!$W$1:$AH$1=H$2,TARGET_TR5!$W$2:$AH$2040)))))</f>
        <v>1</v>
      </c>
      <c r="I352" s="174" cm="1">
        <f t="array" ref="I352">SUM(IF(TARGET_TR5!$B$2:$B$2040=$A352,IF(TARGET_TR5!$C$2:$C$2040=$C352,IF(TARGET_TR5!$E$2:$E$2040=$E352,IF(TARGET_TR5!$W$1:$AH$1=I$2,TARGET_TR5!$W$2:$AH$2040)))))</f>
        <v>2</v>
      </c>
      <c r="J352" s="174" cm="1">
        <f t="array" ref="J352">SUM(IF(TARGET_TR5!$B$2:$B$2040=$A352,IF(TARGET_TR5!$C$2:$C$2040=$C352,IF(TARGET_TR5!$E$2:$E$2040=$E352,IF(TARGET_TR5!$W$1:$AH$1=J$2,TARGET_TR5!$W$2:$AH$2040)))))</f>
        <v>2</v>
      </c>
      <c r="K352" s="174" cm="1">
        <f t="array" ref="K352">SUM(IF(TARGET_TR5!$B$2:$B$2040=$A352,IF(TARGET_TR5!$C$2:$C$2040=$C352,IF(TARGET_TR5!$E$2:$E$2040=$E352,IF(TARGET_TR5!$W$1:$AH$1=K$2,TARGET_TR5!$W$2:$AH$2040)))))</f>
        <v>3</v>
      </c>
      <c r="L352" s="174" cm="1">
        <f t="array" ref="L352">SUM(IF(TARGET_TR5!$B$2:$B$2040=$A352,IF(TARGET_TR5!$C$2:$C$2040=$C352,IF(TARGET_TR5!$E$2:$E$2040=$E352,IF(TARGET_TR5!$W$1:$AH$1=L$2,TARGET_TR5!$W$2:$AH$2040)))))</f>
        <v>4</v>
      </c>
      <c r="M352" s="174" cm="1">
        <f t="array" ref="M352">SUM(IF(TARGET_TR5!$B$2:$B$2040=$A352,IF(TARGET_TR5!$C$2:$C$2040=$C352,IF(TARGET_TR5!$E$2:$E$2040=$E352,IF(TARGET_TR5!$W$1:$AH$1=M$2,TARGET_TR5!$W$2:$AH$2040)))))</f>
        <v>5</v>
      </c>
      <c r="N352" s="174" cm="1">
        <f t="array" ref="N352">SUM(IF(TARGET_TR5!$B$2:$B$2040=$A352,IF(TARGET_TR5!$C$2:$C$2040=$C352,IF(TARGET_TR5!$E$2:$E$2040=$E352,IF(TARGET_TR5!$W$1:$AH$1=N$2,TARGET_TR5!$W$2:$AH$2040)))))</f>
        <v>6</v>
      </c>
      <c r="O352" s="174" cm="1">
        <f t="array" ref="O352">SUM(IF(TARGET_TR5!$B$2:$B$2040=$A352,IF(TARGET_TR5!$C$2:$C$2040=$C352,IF(TARGET_TR5!$E$2:$E$2040=$E352,IF(TARGET_TR5!$W$1:$AH$1=O$2,TARGET_TR5!$W$2:$AH$2040)))))</f>
        <v>7</v>
      </c>
      <c r="P352" s="174" cm="1">
        <f t="array" ref="P352">SUM(IF(TARGET_TR5!$B$2:$B$2040=$A352,IF(TARGET_TR5!$C$2:$C$2040=$C352,IF(TARGET_TR5!$E$2:$E$2040=$E352,IF(TARGET_TR5!$W$1:$AH$1=P$2,TARGET_TR5!$W$2:$AH$2040)))))</f>
        <v>8</v>
      </c>
      <c r="Q352" s="174" cm="1">
        <f t="array" ref="Q352">SUM(IF(TARGET_TR5!$B$2:$B$2040=$A352,IF(TARGET_TR5!$C$2:$C$2040=$C352,IF(TARGET_TR5!$E$2:$E$2040=$E352,IF(TARGET_TR5!$W$1:$AH$1=Q$2,TARGET_TR5!$W$2:$AH$2040)))))</f>
        <v>8</v>
      </c>
      <c r="R352" s="174">
        <v>0</v>
      </c>
      <c r="S352" s="174">
        <v>0</v>
      </c>
      <c r="T352" s="174">
        <v>0</v>
      </c>
      <c r="U352" s="174">
        <v>0</v>
      </c>
      <c r="V352" s="174">
        <v>0</v>
      </c>
      <c r="W352" s="174">
        <v>1</v>
      </c>
      <c r="X352" s="174">
        <v>1</v>
      </c>
      <c r="Y352" s="174">
        <v>1</v>
      </c>
      <c r="Z352" s="174">
        <v>1</v>
      </c>
      <c r="AA352" s="174">
        <v>1</v>
      </c>
      <c r="AB352" s="174">
        <v>1</v>
      </c>
      <c r="AC352" s="174">
        <v>1</v>
      </c>
      <c r="AD352" s="174" cm="1">
        <f t="array" ref="AD352">SUM(IF(TARGET_TR5!$B$2:$B$2040=$A352,IF(TARGET_TR5!$C$2:$C$2040=$C352,IF(TARGET_TR5!$E$2:$E$2040=$E352,IF(TARGET_TR5!$F$1:$Q$1=AD$2,TARGET_TR5!$F$2:$Q$2040)))))</f>
        <v>0</v>
      </c>
      <c r="AE352" s="174" cm="1">
        <f t="array" ref="AE352">SUM(IF(TARGET_TR5!$B$2:$B$2040=$A352,IF(TARGET_TR5!$C$2:$C$2040=$C352,IF(TARGET_TR5!$E$2:$E$2040=$E352,IF(TARGET_TR5!$F$1:$Q$1=AE$2,TARGET_TR5!$F$2:$Q$2040)))))</f>
        <v>1</v>
      </c>
      <c r="AF352" s="174" cm="1">
        <f t="array" ref="AF352">SUM(IF(TARGET_TR5!$B$2:$B$2040=$A352,IF(TARGET_TR5!$C$2:$C$2040=$C352,IF(TARGET_TR5!$E$2:$E$2040=$E352,IF(TARGET_TR5!$F$1:$Q$1=AF$2,TARGET_TR5!$F$2:$Q$2040)))))</f>
        <v>0</v>
      </c>
      <c r="AG352" s="174" cm="1">
        <f t="array" ref="AG352">SUM(IF(TARGET_TR5!$B$2:$B$2040=$A352,IF(TARGET_TR5!$C$2:$C$2040=$C352,IF(TARGET_TR5!$E$2:$E$2040=$E352,IF(TARGET_TR5!$F$1:$Q$1=AG$2,TARGET_TR5!$F$2:$Q$2040)))))</f>
        <v>1</v>
      </c>
      <c r="AH352" s="174" cm="1">
        <f t="array" ref="AH352">SUM(IF(TARGET_TR5!$B$2:$B$2040=$A352,IF(TARGET_TR5!$C$2:$C$2040=$C352,IF(TARGET_TR5!$E$2:$E$2040=$E352,IF(TARGET_TR5!$F$1:$Q$1=AH$2,TARGET_TR5!$F$2:$Q$2040)))))</f>
        <v>0</v>
      </c>
      <c r="AI352" s="174" cm="1">
        <f t="array" ref="AI352">SUM(IF(TARGET_TR5!$B$2:$B$2040=$A352,IF(TARGET_TR5!$C$2:$C$2040=$C352,IF(TARGET_TR5!$E$2:$E$2040=$E352,IF(TARGET_TR5!$F$1:$Q$1=AI$2,TARGET_TR5!$F$2:$Q$2040)))))</f>
        <v>1</v>
      </c>
      <c r="AJ352" s="174" cm="1">
        <f t="array" ref="AJ352">SUM(IF(TARGET_TR5!$B$2:$B$2040=$A352,IF(TARGET_TR5!$C$2:$C$2040=$C352,IF(TARGET_TR5!$E$2:$E$2040=$E352,IF(TARGET_TR5!$F$1:$Q$1=AJ$2,TARGET_TR5!$F$2:$Q$2040)))))</f>
        <v>1</v>
      </c>
      <c r="AK352" s="174" cm="1">
        <f t="array" ref="AK352">SUM(IF(TARGET_TR5!$B$2:$B$2040=$A352,IF(TARGET_TR5!$C$2:$C$2040=$C352,IF(TARGET_TR5!$E$2:$E$2040=$E352,IF(TARGET_TR5!$F$1:$Q$1=AK$2,TARGET_TR5!$F$2:$Q$2040)))))</f>
        <v>1</v>
      </c>
      <c r="AL352" s="174" cm="1">
        <f t="array" ref="AL352">SUM(IF(TARGET_TR5!$B$2:$B$2040=$A352,IF(TARGET_TR5!$C$2:$C$2040=$C352,IF(TARGET_TR5!$E$2:$E$2040=$E352,IF(TARGET_TR5!$F$1:$Q$1=AL$2,TARGET_TR5!$F$2:$Q$2040)))))</f>
        <v>1</v>
      </c>
      <c r="AM352" s="174" cm="1">
        <f t="array" ref="AM352">SUM(IF(TARGET_TR5!$B$2:$B$2040=$A352,IF(TARGET_TR5!$C$2:$C$2040=$C352,IF(TARGET_TR5!$E$2:$E$2040=$E352,IF(TARGET_TR5!$F$1:$Q$1=AM$2,TARGET_TR5!$F$2:$Q$2040)))))</f>
        <v>1</v>
      </c>
      <c r="AN352" s="174" cm="1">
        <f t="array" ref="AN352">SUM(IF(TARGET_TR5!$B$2:$B$2040=$A352,IF(TARGET_TR5!$C$2:$C$2040=$C352,IF(TARGET_TR5!$E$2:$E$2040=$E352,IF(TARGET_TR5!$F$1:$Q$1=AN$2,TARGET_TR5!$F$2:$Q$2040)))))</f>
        <v>1</v>
      </c>
      <c r="AO352" s="174" cm="1">
        <f t="array" ref="AO352">SUM(IF(TARGET_TR5!$B$2:$B$2040=$A352,IF(TARGET_TR5!$C$2:$C$2040=$C352,IF(TARGET_TR5!$E$2:$E$2040=$E352,IF(TARGET_TR5!$F$1:$Q$1=AO$2,TARGET_TR5!$F$2:$Q$2040)))))</f>
        <v>0</v>
      </c>
      <c r="AP352" s="174">
        <v>0</v>
      </c>
      <c r="AQ352" s="174">
        <v>0</v>
      </c>
      <c r="AR352" s="174">
        <v>0</v>
      </c>
      <c r="AS352" s="174">
        <v>0</v>
      </c>
      <c r="AT352" s="174">
        <v>0</v>
      </c>
      <c r="AU352" s="174">
        <v>1</v>
      </c>
      <c r="AV352" s="174">
        <v>0</v>
      </c>
      <c r="AW352" s="174">
        <v>0</v>
      </c>
      <c r="AX352" s="174">
        <v>0</v>
      </c>
      <c r="AY352" s="174">
        <v>0</v>
      </c>
      <c r="AZ352" s="174">
        <v>0</v>
      </c>
      <c r="BA352" s="174">
        <v>0</v>
      </c>
      <c r="BB352" s="175">
        <f t="shared" si="63"/>
        <v>1</v>
      </c>
      <c r="BC352" s="175">
        <f t="shared" si="63"/>
        <v>0</v>
      </c>
      <c r="BD352" s="175">
        <f t="shared" si="63"/>
        <v>0</v>
      </c>
      <c r="BE352" s="175">
        <f t="shared" si="63"/>
        <v>0</v>
      </c>
      <c r="BF352" s="175">
        <f t="shared" si="63"/>
        <v>0</v>
      </c>
      <c r="BG352" s="175">
        <f t="shared" si="63"/>
        <v>0.33333333333333331</v>
      </c>
      <c r="BH352" s="175">
        <f t="shared" si="64"/>
        <v>0.25</v>
      </c>
      <c r="BI352" s="175">
        <f t="shared" si="64"/>
        <v>0.2</v>
      </c>
      <c r="BJ352" s="175">
        <f t="shared" si="64"/>
        <v>0.16666666666666666</v>
      </c>
      <c r="BK352" s="175">
        <f t="shared" si="64"/>
        <v>0.14285714285714285</v>
      </c>
      <c r="BL352" s="175">
        <f t="shared" si="64"/>
        <v>0.125</v>
      </c>
      <c r="BM352" s="175">
        <f t="shared" si="64"/>
        <v>0.125</v>
      </c>
    </row>
    <row r="353" spans="1:65" x14ac:dyDescent="0.35">
      <c r="A353" s="173" t="s">
        <v>65</v>
      </c>
      <c r="B353" s="173" t="str">
        <v>DSS</v>
      </c>
      <c r="C353" s="173" t="str">
        <v>Sales WMS SOE</v>
      </c>
      <c r="D353" s="173" t="str">
        <v>AP</v>
      </c>
      <c r="E353" s="173" t="str">
        <v>PAPUA BARAT</v>
      </c>
      <c r="F353" s="174" cm="1">
        <f t="array" ref="F353">SUM(IF(TARGET_TR5!$B$2:$B$2040=$A353,IF(TARGET_TR5!$C$2:$C$2040=$C353,IF(TARGET_TR5!$E$2:$E$2040=$E353,IF(TARGET_TR5!$W$1:$AH$1=F$2,TARGET_TR5!$W$2:$AH$2040)))))</f>
        <v>0</v>
      </c>
      <c r="G353" s="174" cm="1">
        <f t="array" ref="G353">SUM(IF(TARGET_TR5!$B$2:$B$2040=$A353,IF(TARGET_TR5!$C$2:$C$2040=$C353,IF(TARGET_TR5!$E$2:$E$2040=$E353,IF(TARGET_TR5!$W$1:$AH$1=G$2,TARGET_TR5!$W$2:$AH$2040)))))</f>
        <v>1</v>
      </c>
      <c r="H353" s="174" cm="1">
        <f t="array" ref="H353">SUM(IF(TARGET_TR5!$B$2:$B$2040=$A353,IF(TARGET_TR5!$C$2:$C$2040=$C353,IF(TARGET_TR5!$E$2:$E$2040=$E353,IF(TARGET_TR5!$W$1:$AH$1=H$2,TARGET_TR5!$W$2:$AH$2040)))))</f>
        <v>2</v>
      </c>
      <c r="I353" s="174" cm="1">
        <f t="array" ref="I353">SUM(IF(TARGET_TR5!$B$2:$B$2040=$A353,IF(TARGET_TR5!$C$2:$C$2040=$C353,IF(TARGET_TR5!$E$2:$E$2040=$E353,IF(TARGET_TR5!$W$1:$AH$1=I$2,TARGET_TR5!$W$2:$AH$2040)))))</f>
        <v>4</v>
      </c>
      <c r="J353" s="174" cm="1">
        <f t="array" ref="J353">SUM(IF(TARGET_TR5!$B$2:$B$2040=$A353,IF(TARGET_TR5!$C$2:$C$2040=$C353,IF(TARGET_TR5!$E$2:$E$2040=$E353,IF(TARGET_TR5!$W$1:$AH$1=J$2,TARGET_TR5!$W$2:$AH$2040)))))</f>
        <v>5</v>
      </c>
      <c r="K353" s="174" cm="1">
        <f t="array" ref="K353">SUM(IF(TARGET_TR5!$B$2:$B$2040=$A353,IF(TARGET_TR5!$C$2:$C$2040=$C353,IF(TARGET_TR5!$E$2:$E$2040=$E353,IF(TARGET_TR5!$W$1:$AH$1=K$2,TARGET_TR5!$W$2:$AH$2040)))))</f>
        <v>6</v>
      </c>
      <c r="L353" s="174" cm="1">
        <f t="array" ref="L353">SUM(IF(TARGET_TR5!$B$2:$B$2040=$A353,IF(TARGET_TR5!$C$2:$C$2040=$C353,IF(TARGET_TR5!$E$2:$E$2040=$E353,IF(TARGET_TR5!$W$1:$AH$1=L$2,TARGET_TR5!$W$2:$AH$2040)))))</f>
        <v>7</v>
      </c>
      <c r="M353" s="174" cm="1">
        <f t="array" ref="M353">SUM(IF(TARGET_TR5!$B$2:$B$2040=$A353,IF(TARGET_TR5!$C$2:$C$2040=$C353,IF(TARGET_TR5!$E$2:$E$2040=$E353,IF(TARGET_TR5!$W$1:$AH$1=M$2,TARGET_TR5!$W$2:$AH$2040)))))</f>
        <v>8</v>
      </c>
      <c r="N353" s="174" cm="1">
        <f t="array" ref="N353">SUM(IF(TARGET_TR5!$B$2:$B$2040=$A353,IF(TARGET_TR5!$C$2:$C$2040=$C353,IF(TARGET_TR5!$E$2:$E$2040=$E353,IF(TARGET_TR5!$W$1:$AH$1=N$2,TARGET_TR5!$W$2:$AH$2040)))))</f>
        <v>9</v>
      </c>
      <c r="O353" s="174" cm="1">
        <f t="array" ref="O353">SUM(IF(TARGET_TR5!$B$2:$B$2040=$A353,IF(TARGET_TR5!$C$2:$C$2040=$C353,IF(TARGET_TR5!$E$2:$E$2040=$E353,IF(TARGET_TR5!$W$1:$AH$1=O$2,TARGET_TR5!$W$2:$AH$2040)))))</f>
        <v>11</v>
      </c>
      <c r="P353" s="174" cm="1">
        <f t="array" ref="P353">SUM(IF(TARGET_TR5!$B$2:$B$2040=$A353,IF(TARGET_TR5!$C$2:$C$2040=$C353,IF(TARGET_TR5!$E$2:$E$2040=$E353,IF(TARGET_TR5!$W$1:$AH$1=P$2,TARGET_TR5!$W$2:$AH$2040)))))</f>
        <v>12</v>
      </c>
      <c r="Q353" s="174" cm="1">
        <f t="array" ref="Q353">SUM(IF(TARGET_TR5!$B$2:$B$2040=$A353,IF(TARGET_TR5!$C$2:$C$2040=$C353,IF(TARGET_TR5!$E$2:$E$2040=$E353,IF(TARGET_TR5!$W$1:$AH$1=Q$2,TARGET_TR5!$W$2:$AH$2040)))))</f>
        <v>12</v>
      </c>
      <c r="R353" s="174">
        <v>0</v>
      </c>
      <c r="S353" s="174">
        <v>0</v>
      </c>
      <c r="T353" s="174">
        <v>0</v>
      </c>
      <c r="U353" s="174">
        <v>0</v>
      </c>
      <c r="V353" s="174">
        <v>0</v>
      </c>
      <c r="W353" s="174">
        <v>0</v>
      </c>
      <c r="X353" s="174">
        <v>0</v>
      </c>
      <c r="Y353" s="174">
        <v>0</v>
      </c>
      <c r="Z353" s="174">
        <v>0</v>
      </c>
      <c r="AA353" s="174">
        <v>0</v>
      </c>
      <c r="AB353" s="174">
        <v>0</v>
      </c>
      <c r="AC353" s="174">
        <v>0</v>
      </c>
      <c r="AD353" s="174" cm="1">
        <f t="array" ref="AD353">SUM(IF(TARGET_TR5!$B$2:$B$2040=$A353,IF(TARGET_TR5!$C$2:$C$2040=$C353,IF(TARGET_TR5!$E$2:$E$2040=$E353,IF(TARGET_TR5!$F$1:$Q$1=AD$2,TARGET_TR5!$F$2:$Q$2040)))))</f>
        <v>0</v>
      </c>
      <c r="AE353" s="174" cm="1">
        <f t="array" ref="AE353">SUM(IF(TARGET_TR5!$B$2:$B$2040=$A353,IF(TARGET_TR5!$C$2:$C$2040=$C353,IF(TARGET_TR5!$E$2:$E$2040=$E353,IF(TARGET_TR5!$F$1:$Q$1=AE$2,TARGET_TR5!$F$2:$Q$2040)))))</f>
        <v>1</v>
      </c>
      <c r="AF353" s="174" cm="1">
        <f t="array" ref="AF353">SUM(IF(TARGET_TR5!$B$2:$B$2040=$A353,IF(TARGET_TR5!$C$2:$C$2040=$C353,IF(TARGET_TR5!$E$2:$E$2040=$E353,IF(TARGET_TR5!$F$1:$Q$1=AF$2,TARGET_TR5!$F$2:$Q$2040)))))</f>
        <v>1</v>
      </c>
      <c r="AG353" s="174" cm="1">
        <f t="array" ref="AG353">SUM(IF(TARGET_TR5!$B$2:$B$2040=$A353,IF(TARGET_TR5!$C$2:$C$2040=$C353,IF(TARGET_TR5!$E$2:$E$2040=$E353,IF(TARGET_TR5!$F$1:$Q$1=AG$2,TARGET_TR5!$F$2:$Q$2040)))))</f>
        <v>2</v>
      </c>
      <c r="AH353" s="174" cm="1">
        <f t="array" ref="AH353">SUM(IF(TARGET_TR5!$B$2:$B$2040=$A353,IF(TARGET_TR5!$C$2:$C$2040=$C353,IF(TARGET_TR5!$E$2:$E$2040=$E353,IF(TARGET_TR5!$F$1:$Q$1=AH$2,TARGET_TR5!$F$2:$Q$2040)))))</f>
        <v>1</v>
      </c>
      <c r="AI353" s="174" cm="1">
        <f t="array" ref="AI353">SUM(IF(TARGET_TR5!$B$2:$B$2040=$A353,IF(TARGET_TR5!$C$2:$C$2040=$C353,IF(TARGET_TR5!$E$2:$E$2040=$E353,IF(TARGET_TR5!$F$1:$Q$1=AI$2,TARGET_TR5!$F$2:$Q$2040)))))</f>
        <v>1</v>
      </c>
      <c r="AJ353" s="174" cm="1">
        <f t="array" ref="AJ353">SUM(IF(TARGET_TR5!$B$2:$B$2040=$A353,IF(TARGET_TR5!$C$2:$C$2040=$C353,IF(TARGET_TR5!$E$2:$E$2040=$E353,IF(TARGET_TR5!$F$1:$Q$1=AJ$2,TARGET_TR5!$F$2:$Q$2040)))))</f>
        <v>1</v>
      </c>
      <c r="AK353" s="174" cm="1">
        <f t="array" ref="AK353">SUM(IF(TARGET_TR5!$B$2:$B$2040=$A353,IF(TARGET_TR5!$C$2:$C$2040=$C353,IF(TARGET_TR5!$E$2:$E$2040=$E353,IF(TARGET_TR5!$F$1:$Q$1=AK$2,TARGET_TR5!$F$2:$Q$2040)))))</f>
        <v>1</v>
      </c>
      <c r="AL353" s="174" cm="1">
        <f t="array" ref="AL353">SUM(IF(TARGET_TR5!$B$2:$B$2040=$A353,IF(TARGET_TR5!$C$2:$C$2040=$C353,IF(TARGET_TR5!$E$2:$E$2040=$E353,IF(TARGET_TR5!$F$1:$Q$1=AL$2,TARGET_TR5!$F$2:$Q$2040)))))</f>
        <v>1</v>
      </c>
      <c r="AM353" s="174" cm="1">
        <f t="array" ref="AM353">SUM(IF(TARGET_TR5!$B$2:$B$2040=$A353,IF(TARGET_TR5!$C$2:$C$2040=$C353,IF(TARGET_TR5!$E$2:$E$2040=$E353,IF(TARGET_TR5!$F$1:$Q$1=AM$2,TARGET_TR5!$F$2:$Q$2040)))))</f>
        <v>2</v>
      </c>
      <c r="AN353" s="174" cm="1">
        <f t="array" ref="AN353">SUM(IF(TARGET_TR5!$B$2:$B$2040=$A353,IF(TARGET_TR5!$C$2:$C$2040=$C353,IF(TARGET_TR5!$E$2:$E$2040=$E353,IF(TARGET_TR5!$F$1:$Q$1=AN$2,TARGET_TR5!$F$2:$Q$2040)))))</f>
        <v>1</v>
      </c>
      <c r="AO353" s="174" cm="1">
        <f t="array" ref="AO353">SUM(IF(TARGET_TR5!$B$2:$B$2040=$A353,IF(TARGET_TR5!$C$2:$C$2040=$C353,IF(TARGET_TR5!$E$2:$E$2040=$E353,IF(TARGET_TR5!$F$1:$Q$1=AO$2,TARGET_TR5!$F$2:$Q$2040)))))</f>
        <v>0</v>
      </c>
      <c r="AP353" s="174">
        <v>0</v>
      </c>
      <c r="AQ353" s="174">
        <v>0</v>
      </c>
      <c r="AR353" s="174">
        <v>0</v>
      </c>
      <c r="AS353" s="174">
        <v>0</v>
      </c>
      <c r="AT353" s="174">
        <v>0</v>
      </c>
      <c r="AU353" s="174">
        <v>0</v>
      </c>
      <c r="AV353" s="174">
        <v>0</v>
      </c>
      <c r="AW353" s="174">
        <v>0</v>
      </c>
      <c r="AX353" s="174">
        <v>0</v>
      </c>
      <c r="AY353" s="174">
        <v>0</v>
      </c>
      <c r="AZ353" s="174">
        <v>0</v>
      </c>
      <c r="BA353" s="174">
        <v>0</v>
      </c>
      <c r="BB353" s="175">
        <f t="shared" si="63"/>
        <v>1</v>
      </c>
      <c r="BC353" s="175">
        <f t="shared" si="63"/>
        <v>0</v>
      </c>
      <c r="BD353" s="175">
        <f t="shared" si="63"/>
        <v>0</v>
      </c>
      <c r="BE353" s="175">
        <f t="shared" si="63"/>
        <v>0</v>
      </c>
      <c r="BF353" s="175">
        <f t="shared" si="63"/>
        <v>0</v>
      </c>
      <c r="BG353" s="175">
        <f t="shared" si="63"/>
        <v>0</v>
      </c>
      <c r="BH353" s="175">
        <f t="shared" si="64"/>
        <v>0</v>
      </c>
      <c r="BI353" s="175">
        <f t="shared" si="64"/>
        <v>0</v>
      </c>
      <c r="BJ353" s="175">
        <f t="shared" si="64"/>
        <v>0</v>
      </c>
      <c r="BK353" s="175">
        <f t="shared" si="64"/>
        <v>0</v>
      </c>
      <c r="BL353" s="175">
        <f t="shared" si="64"/>
        <v>0</v>
      </c>
      <c r="BM353" s="175">
        <f t="shared" si="64"/>
        <v>0</v>
      </c>
    </row>
    <row r="354" spans="1:65" x14ac:dyDescent="0.35">
      <c r="A354" s="173" t="s">
        <v>65</v>
      </c>
      <c r="B354" s="173" t="str">
        <v>DSS</v>
      </c>
      <c r="C354" s="173" t="str">
        <v>Sales WMS SOE</v>
      </c>
      <c r="D354" s="173" t="str">
        <v>AP</v>
      </c>
      <c r="E354" s="173" t="str">
        <v>SULBAGSEL</v>
      </c>
      <c r="F354" s="174" cm="1">
        <f t="array" ref="F354">SUM(IF(TARGET_TR5!$B$2:$B$2040=$A354,IF(TARGET_TR5!$C$2:$C$2040=$C354,IF(TARGET_TR5!$E$2:$E$2040=$E354,IF(TARGET_TR5!$W$1:$AH$1=F$2,TARGET_TR5!$W$2:$AH$2040)))))</f>
        <v>0</v>
      </c>
      <c r="G354" s="174" cm="1">
        <f t="array" ref="G354">SUM(IF(TARGET_TR5!$B$2:$B$2040=$A354,IF(TARGET_TR5!$C$2:$C$2040=$C354,IF(TARGET_TR5!$E$2:$E$2040=$E354,IF(TARGET_TR5!$W$1:$AH$1=G$2,TARGET_TR5!$W$2:$AH$2040)))))</f>
        <v>1</v>
      </c>
      <c r="H354" s="174" cm="1">
        <f t="array" ref="H354">SUM(IF(TARGET_TR5!$B$2:$B$2040=$A354,IF(TARGET_TR5!$C$2:$C$2040=$C354,IF(TARGET_TR5!$E$2:$E$2040=$E354,IF(TARGET_TR5!$W$1:$AH$1=H$2,TARGET_TR5!$W$2:$AH$2040)))))</f>
        <v>2</v>
      </c>
      <c r="I354" s="174" cm="1">
        <f t="array" ref="I354">SUM(IF(TARGET_TR5!$B$2:$B$2040=$A354,IF(TARGET_TR5!$C$2:$C$2040=$C354,IF(TARGET_TR5!$E$2:$E$2040=$E354,IF(TARGET_TR5!$W$1:$AH$1=I$2,TARGET_TR5!$W$2:$AH$2040)))))</f>
        <v>4</v>
      </c>
      <c r="J354" s="174" cm="1">
        <f t="array" ref="J354">SUM(IF(TARGET_TR5!$B$2:$B$2040=$A354,IF(TARGET_TR5!$C$2:$C$2040=$C354,IF(TARGET_TR5!$E$2:$E$2040=$E354,IF(TARGET_TR5!$W$1:$AH$1=J$2,TARGET_TR5!$W$2:$AH$2040)))))</f>
        <v>5</v>
      </c>
      <c r="K354" s="174" cm="1">
        <f t="array" ref="K354">SUM(IF(TARGET_TR5!$B$2:$B$2040=$A354,IF(TARGET_TR5!$C$2:$C$2040=$C354,IF(TARGET_TR5!$E$2:$E$2040=$E354,IF(TARGET_TR5!$W$1:$AH$1=K$2,TARGET_TR5!$W$2:$AH$2040)))))</f>
        <v>8</v>
      </c>
      <c r="L354" s="174" cm="1">
        <f t="array" ref="L354">SUM(IF(TARGET_TR5!$B$2:$B$2040=$A354,IF(TARGET_TR5!$C$2:$C$2040=$C354,IF(TARGET_TR5!$E$2:$E$2040=$E354,IF(TARGET_TR5!$W$1:$AH$1=L$2,TARGET_TR5!$W$2:$AH$2040)))))</f>
        <v>10</v>
      </c>
      <c r="M354" s="174" cm="1">
        <f t="array" ref="M354">SUM(IF(TARGET_TR5!$B$2:$B$2040=$A354,IF(TARGET_TR5!$C$2:$C$2040=$C354,IF(TARGET_TR5!$E$2:$E$2040=$E354,IF(TARGET_TR5!$W$1:$AH$1=M$2,TARGET_TR5!$W$2:$AH$2040)))))</f>
        <v>12</v>
      </c>
      <c r="N354" s="174" cm="1">
        <f t="array" ref="N354">SUM(IF(TARGET_TR5!$B$2:$B$2040=$A354,IF(TARGET_TR5!$C$2:$C$2040=$C354,IF(TARGET_TR5!$E$2:$E$2040=$E354,IF(TARGET_TR5!$W$1:$AH$1=N$2,TARGET_TR5!$W$2:$AH$2040)))))</f>
        <v>15</v>
      </c>
      <c r="O354" s="174" cm="1">
        <f t="array" ref="O354">SUM(IF(TARGET_TR5!$B$2:$B$2040=$A354,IF(TARGET_TR5!$C$2:$C$2040=$C354,IF(TARGET_TR5!$E$2:$E$2040=$E354,IF(TARGET_TR5!$W$1:$AH$1=O$2,TARGET_TR5!$W$2:$AH$2040)))))</f>
        <v>20</v>
      </c>
      <c r="P354" s="174" cm="1">
        <f t="array" ref="P354">SUM(IF(TARGET_TR5!$B$2:$B$2040=$A354,IF(TARGET_TR5!$C$2:$C$2040=$C354,IF(TARGET_TR5!$E$2:$E$2040=$E354,IF(TARGET_TR5!$W$1:$AH$1=P$2,TARGET_TR5!$W$2:$AH$2040)))))</f>
        <v>21</v>
      </c>
      <c r="Q354" s="174" cm="1">
        <f t="array" ref="Q354">SUM(IF(TARGET_TR5!$B$2:$B$2040=$A354,IF(TARGET_TR5!$C$2:$C$2040=$C354,IF(TARGET_TR5!$E$2:$E$2040=$E354,IF(TARGET_TR5!$W$1:$AH$1=Q$2,TARGET_TR5!$W$2:$AH$2040)))))</f>
        <v>22</v>
      </c>
      <c r="R354" s="174">
        <v>0</v>
      </c>
      <c r="S354" s="174">
        <v>1</v>
      </c>
      <c r="T354" s="174">
        <v>2</v>
      </c>
      <c r="U354" s="174">
        <v>2</v>
      </c>
      <c r="V354" s="174">
        <v>2</v>
      </c>
      <c r="W354" s="174">
        <v>2</v>
      </c>
      <c r="X354" s="174">
        <v>2</v>
      </c>
      <c r="Y354" s="174">
        <v>2</v>
      </c>
      <c r="Z354" s="174">
        <v>2</v>
      </c>
      <c r="AA354" s="174">
        <v>2</v>
      </c>
      <c r="AB354" s="174">
        <v>2</v>
      </c>
      <c r="AC354" s="174">
        <v>2</v>
      </c>
      <c r="AD354" s="174" cm="1">
        <f t="array" ref="AD354">SUM(IF(TARGET_TR5!$B$2:$B$2040=$A354,IF(TARGET_TR5!$C$2:$C$2040=$C354,IF(TARGET_TR5!$E$2:$E$2040=$E354,IF(TARGET_TR5!$F$1:$Q$1=AD$2,TARGET_TR5!$F$2:$Q$2040)))))</f>
        <v>0</v>
      </c>
      <c r="AE354" s="174" cm="1">
        <f t="array" ref="AE354">SUM(IF(TARGET_TR5!$B$2:$B$2040=$A354,IF(TARGET_TR5!$C$2:$C$2040=$C354,IF(TARGET_TR5!$E$2:$E$2040=$E354,IF(TARGET_TR5!$F$1:$Q$1=AE$2,TARGET_TR5!$F$2:$Q$2040)))))</f>
        <v>1</v>
      </c>
      <c r="AF354" s="174" cm="1">
        <f t="array" ref="AF354">SUM(IF(TARGET_TR5!$B$2:$B$2040=$A354,IF(TARGET_TR5!$C$2:$C$2040=$C354,IF(TARGET_TR5!$E$2:$E$2040=$E354,IF(TARGET_TR5!$F$1:$Q$1=AF$2,TARGET_TR5!$F$2:$Q$2040)))))</f>
        <v>1</v>
      </c>
      <c r="AG354" s="174" cm="1">
        <f t="array" ref="AG354">SUM(IF(TARGET_TR5!$B$2:$B$2040=$A354,IF(TARGET_TR5!$C$2:$C$2040=$C354,IF(TARGET_TR5!$E$2:$E$2040=$E354,IF(TARGET_TR5!$F$1:$Q$1=AG$2,TARGET_TR5!$F$2:$Q$2040)))))</f>
        <v>2</v>
      </c>
      <c r="AH354" s="174" cm="1">
        <f t="array" ref="AH354">SUM(IF(TARGET_TR5!$B$2:$B$2040=$A354,IF(TARGET_TR5!$C$2:$C$2040=$C354,IF(TARGET_TR5!$E$2:$E$2040=$E354,IF(TARGET_TR5!$F$1:$Q$1=AH$2,TARGET_TR5!$F$2:$Q$2040)))))</f>
        <v>1</v>
      </c>
      <c r="AI354" s="174" cm="1">
        <f t="array" ref="AI354">SUM(IF(TARGET_TR5!$B$2:$B$2040=$A354,IF(TARGET_TR5!$C$2:$C$2040=$C354,IF(TARGET_TR5!$E$2:$E$2040=$E354,IF(TARGET_TR5!$F$1:$Q$1=AI$2,TARGET_TR5!$F$2:$Q$2040)))))</f>
        <v>3</v>
      </c>
      <c r="AJ354" s="174" cm="1">
        <f t="array" ref="AJ354">SUM(IF(TARGET_TR5!$B$2:$B$2040=$A354,IF(TARGET_TR5!$C$2:$C$2040=$C354,IF(TARGET_TR5!$E$2:$E$2040=$E354,IF(TARGET_TR5!$F$1:$Q$1=AJ$2,TARGET_TR5!$F$2:$Q$2040)))))</f>
        <v>2</v>
      </c>
      <c r="AK354" s="174" cm="1">
        <f t="array" ref="AK354">SUM(IF(TARGET_TR5!$B$2:$B$2040=$A354,IF(TARGET_TR5!$C$2:$C$2040=$C354,IF(TARGET_TR5!$E$2:$E$2040=$E354,IF(TARGET_TR5!$F$1:$Q$1=AK$2,TARGET_TR5!$F$2:$Q$2040)))))</f>
        <v>2</v>
      </c>
      <c r="AL354" s="174" cm="1">
        <f t="array" ref="AL354">SUM(IF(TARGET_TR5!$B$2:$B$2040=$A354,IF(TARGET_TR5!$C$2:$C$2040=$C354,IF(TARGET_TR5!$E$2:$E$2040=$E354,IF(TARGET_TR5!$F$1:$Q$1=AL$2,TARGET_TR5!$F$2:$Q$2040)))))</f>
        <v>3</v>
      </c>
      <c r="AM354" s="174" cm="1">
        <f t="array" ref="AM354">SUM(IF(TARGET_TR5!$B$2:$B$2040=$A354,IF(TARGET_TR5!$C$2:$C$2040=$C354,IF(TARGET_TR5!$E$2:$E$2040=$E354,IF(TARGET_TR5!$F$1:$Q$1=AM$2,TARGET_TR5!$F$2:$Q$2040)))))</f>
        <v>5</v>
      </c>
      <c r="AN354" s="174" cm="1">
        <f t="array" ref="AN354">SUM(IF(TARGET_TR5!$B$2:$B$2040=$A354,IF(TARGET_TR5!$C$2:$C$2040=$C354,IF(TARGET_TR5!$E$2:$E$2040=$E354,IF(TARGET_TR5!$F$1:$Q$1=AN$2,TARGET_TR5!$F$2:$Q$2040)))))</f>
        <v>1</v>
      </c>
      <c r="AO354" s="174" cm="1">
        <f t="array" ref="AO354">SUM(IF(TARGET_TR5!$B$2:$B$2040=$A354,IF(TARGET_TR5!$C$2:$C$2040=$C354,IF(TARGET_TR5!$E$2:$E$2040=$E354,IF(TARGET_TR5!$F$1:$Q$1=AO$2,TARGET_TR5!$F$2:$Q$2040)))))</f>
        <v>1</v>
      </c>
      <c r="AP354" s="174">
        <v>0</v>
      </c>
      <c r="AQ354" s="174">
        <v>1</v>
      </c>
      <c r="AR354" s="174">
        <v>1</v>
      </c>
      <c r="AS354" s="174">
        <v>0</v>
      </c>
      <c r="AT354" s="174">
        <v>0</v>
      </c>
      <c r="AU354" s="174">
        <v>0</v>
      </c>
      <c r="AV354" s="174">
        <v>0</v>
      </c>
      <c r="AW354" s="174">
        <v>0</v>
      </c>
      <c r="AX354" s="174">
        <v>0</v>
      </c>
      <c r="AY354" s="174">
        <v>0</v>
      </c>
      <c r="AZ354" s="174">
        <v>0</v>
      </c>
      <c r="BA354" s="174">
        <v>0</v>
      </c>
      <c r="BB354" s="175">
        <f t="shared" si="63"/>
        <v>1</v>
      </c>
      <c r="BC354" s="175">
        <f t="shared" si="63"/>
        <v>1</v>
      </c>
      <c r="BD354" s="175">
        <f t="shared" si="63"/>
        <v>1</v>
      </c>
      <c r="BE354" s="175">
        <f t="shared" si="63"/>
        <v>0.5</v>
      </c>
      <c r="BF354" s="175">
        <f t="shared" si="63"/>
        <v>0.4</v>
      </c>
      <c r="BG354" s="175">
        <f t="shared" si="63"/>
        <v>0.25</v>
      </c>
      <c r="BH354" s="175">
        <f t="shared" si="64"/>
        <v>0.2</v>
      </c>
      <c r="BI354" s="175">
        <f t="shared" si="64"/>
        <v>0.16666666666666666</v>
      </c>
      <c r="BJ354" s="175">
        <f t="shared" si="64"/>
        <v>0.13333333333333333</v>
      </c>
      <c r="BK354" s="175">
        <f t="shared" si="64"/>
        <v>0.1</v>
      </c>
      <c r="BL354" s="175">
        <f t="shared" si="64"/>
        <v>9.5238095238095233E-2</v>
      </c>
      <c r="BM354" s="175">
        <f t="shared" si="64"/>
        <v>9.0909090909090912E-2</v>
      </c>
    </row>
    <row r="355" spans="1:65" x14ac:dyDescent="0.35">
      <c r="A355" s="173" t="s">
        <v>65</v>
      </c>
      <c r="B355" s="173" t="str">
        <v>DSS</v>
      </c>
      <c r="C355" s="173" t="str">
        <v>Sales WMS SOE</v>
      </c>
      <c r="D355" s="173" t="str">
        <v>AP</v>
      </c>
      <c r="E355" s="173" t="str">
        <v>SULBAGTENG</v>
      </c>
      <c r="F355" s="174" cm="1">
        <f t="array" ref="F355">SUM(IF(TARGET_TR5!$B$2:$B$2040=$A355,IF(TARGET_TR5!$C$2:$C$2040=$C355,IF(TARGET_TR5!$E$2:$E$2040=$E355,IF(TARGET_TR5!$W$1:$AH$1=F$2,TARGET_TR5!$W$2:$AH$2040)))))</f>
        <v>0</v>
      </c>
      <c r="G355" s="174" cm="1">
        <f t="array" ref="G355">SUM(IF(TARGET_TR5!$B$2:$B$2040=$A355,IF(TARGET_TR5!$C$2:$C$2040=$C355,IF(TARGET_TR5!$E$2:$E$2040=$E355,IF(TARGET_TR5!$W$1:$AH$1=G$2,TARGET_TR5!$W$2:$AH$2040)))))</f>
        <v>2</v>
      </c>
      <c r="H355" s="174" cm="1">
        <f t="array" ref="H355">SUM(IF(TARGET_TR5!$B$2:$B$2040=$A355,IF(TARGET_TR5!$C$2:$C$2040=$C355,IF(TARGET_TR5!$E$2:$E$2040=$E355,IF(TARGET_TR5!$W$1:$AH$1=H$2,TARGET_TR5!$W$2:$AH$2040)))))</f>
        <v>3</v>
      </c>
      <c r="I355" s="174" cm="1">
        <f t="array" ref="I355">SUM(IF(TARGET_TR5!$B$2:$B$2040=$A355,IF(TARGET_TR5!$C$2:$C$2040=$C355,IF(TARGET_TR5!$E$2:$E$2040=$E355,IF(TARGET_TR5!$W$1:$AH$1=I$2,TARGET_TR5!$W$2:$AH$2040)))))</f>
        <v>6</v>
      </c>
      <c r="J355" s="174" cm="1">
        <f t="array" ref="J355">SUM(IF(TARGET_TR5!$B$2:$B$2040=$A355,IF(TARGET_TR5!$C$2:$C$2040=$C355,IF(TARGET_TR5!$E$2:$E$2040=$E355,IF(TARGET_TR5!$W$1:$AH$1=J$2,TARGET_TR5!$W$2:$AH$2040)))))</f>
        <v>7</v>
      </c>
      <c r="K355" s="174" cm="1">
        <f t="array" ref="K355">SUM(IF(TARGET_TR5!$B$2:$B$2040=$A355,IF(TARGET_TR5!$C$2:$C$2040=$C355,IF(TARGET_TR5!$E$2:$E$2040=$E355,IF(TARGET_TR5!$W$1:$AH$1=K$2,TARGET_TR5!$W$2:$AH$2040)))))</f>
        <v>9</v>
      </c>
      <c r="L355" s="174" cm="1">
        <f t="array" ref="L355">SUM(IF(TARGET_TR5!$B$2:$B$2040=$A355,IF(TARGET_TR5!$C$2:$C$2040=$C355,IF(TARGET_TR5!$E$2:$E$2040=$E355,IF(TARGET_TR5!$W$1:$AH$1=L$2,TARGET_TR5!$W$2:$AH$2040)))))</f>
        <v>11</v>
      </c>
      <c r="M355" s="174" cm="1">
        <f t="array" ref="M355">SUM(IF(TARGET_TR5!$B$2:$B$2040=$A355,IF(TARGET_TR5!$C$2:$C$2040=$C355,IF(TARGET_TR5!$E$2:$E$2040=$E355,IF(TARGET_TR5!$W$1:$AH$1=M$2,TARGET_TR5!$W$2:$AH$2040)))))</f>
        <v>13</v>
      </c>
      <c r="N355" s="174" cm="1">
        <f t="array" ref="N355">SUM(IF(TARGET_TR5!$B$2:$B$2040=$A355,IF(TARGET_TR5!$C$2:$C$2040=$C355,IF(TARGET_TR5!$E$2:$E$2040=$E355,IF(TARGET_TR5!$W$1:$AH$1=N$2,TARGET_TR5!$W$2:$AH$2040)))))</f>
        <v>15</v>
      </c>
      <c r="O355" s="174" cm="1">
        <f t="array" ref="O355">SUM(IF(TARGET_TR5!$B$2:$B$2040=$A355,IF(TARGET_TR5!$C$2:$C$2040=$C355,IF(TARGET_TR5!$E$2:$E$2040=$E355,IF(TARGET_TR5!$W$1:$AH$1=O$2,TARGET_TR5!$W$2:$AH$2040)))))</f>
        <v>18</v>
      </c>
      <c r="P355" s="174" cm="1">
        <f t="array" ref="P355">SUM(IF(TARGET_TR5!$B$2:$B$2040=$A355,IF(TARGET_TR5!$C$2:$C$2040=$C355,IF(TARGET_TR5!$E$2:$E$2040=$E355,IF(TARGET_TR5!$W$1:$AH$1=P$2,TARGET_TR5!$W$2:$AH$2040)))))</f>
        <v>19</v>
      </c>
      <c r="Q355" s="174" cm="1">
        <f t="array" ref="Q355">SUM(IF(TARGET_TR5!$B$2:$B$2040=$A355,IF(TARGET_TR5!$C$2:$C$2040=$C355,IF(TARGET_TR5!$E$2:$E$2040=$E355,IF(TARGET_TR5!$W$1:$AH$1=Q$2,TARGET_TR5!$W$2:$AH$2040)))))</f>
        <v>20</v>
      </c>
      <c r="R355" s="174">
        <v>0</v>
      </c>
      <c r="S355" s="174">
        <v>0</v>
      </c>
      <c r="T355" s="174">
        <v>26</v>
      </c>
      <c r="U355" s="174">
        <v>32</v>
      </c>
      <c r="V355" s="174">
        <v>32</v>
      </c>
      <c r="W355" s="174">
        <v>36</v>
      </c>
      <c r="X355" s="174">
        <v>36</v>
      </c>
      <c r="Y355" s="174">
        <v>36</v>
      </c>
      <c r="Z355" s="174">
        <v>36</v>
      </c>
      <c r="AA355" s="174">
        <v>36</v>
      </c>
      <c r="AB355" s="174">
        <v>36</v>
      </c>
      <c r="AC355" s="174">
        <v>36</v>
      </c>
      <c r="AD355" s="174" cm="1">
        <f t="array" ref="AD355">SUM(IF(TARGET_TR5!$B$2:$B$2040=$A355,IF(TARGET_TR5!$C$2:$C$2040=$C355,IF(TARGET_TR5!$E$2:$E$2040=$E355,IF(TARGET_TR5!$F$1:$Q$1=AD$2,TARGET_TR5!$F$2:$Q$2040)))))</f>
        <v>0</v>
      </c>
      <c r="AE355" s="174" cm="1">
        <f t="array" ref="AE355">SUM(IF(TARGET_TR5!$B$2:$B$2040=$A355,IF(TARGET_TR5!$C$2:$C$2040=$C355,IF(TARGET_TR5!$E$2:$E$2040=$E355,IF(TARGET_TR5!$F$1:$Q$1=AE$2,TARGET_TR5!$F$2:$Q$2040)))))</f>
        <v>2</v>
      </c>
      <c r="AF355" s="174" cm="1">
        <f t="array" ref="AF355">SUM(IF(TARGET_TR5!$B$2:$B$2040=$A355,IF(TARGET_TR5!$C$2:$C$2040=$C355,IF(TARGET_TR5!$E$2:$E$2040=$E355,IF(TARGET_TR5!$F$1:$Q$1=AF$2,TARGET_TR5!$F$2:$Q$2040)))))</f>
        <v>1</v>
      </c>
      <c r="AG355" s="174" cm="1">
        <f t="array" ref="AG355">SUM(IF(TARGET_TR5!$B$2:$B$2040=$A355,IF(TARGET_TR5!$C$2:$C$2040=$C355,IF(TARGET_TR5!$E$2:$E$2040=$E355,IF(TARGET_TR5!$F$1:$Q$1=AG$2,TARGET_TR5!$F$2:$Q$2040)))))</f>
        <v>3</v>
      </c>
      <c r="AH355" s="174" cm="1">
        <f t="array" ref="AH355">SUM(IF(TARGET_TR5!$B$2:$B$2040=$A355,IF(TARGET_TR5!$C$2:$C$2040=$C355,IF(TARGET_TR5!$E$2:$E$2040=$E355,IF(TARGET_TR5!$F$1:$Q$1=AH$2,TARGET_TR5!$F$2:$Q$2040)))))</f>
        <v>1</v>
      </c>
      <c r="AI355" s="174" cm="1">
        <f t="array" ref="AI355">SUM(IF(TARGET_TR5!$B$2:$B$2040=$A355,IF(TARGET_TR5!$C$2:$C$2040=$C355,IF(TARGET_TR5!$E$2:$E$2040=$E355,IF(TARGET_TR5!$F$1:$Q$1=AI$2,TARGET_TR5!$F$2:$Q$2040)))))</f>
        <v>2</v>
      </c>
      <c r="AJ355" s="174" cm="1">
        <f t="array" ref="AJ355">SUM(IF(TARGET_TR5!$B$2:$B$2040=$A355,IF(TARGET_TR5!$C$2:$C$2040=$C355,IF(TARGET_TR5!$E$2:$E$2040=$E355,IF(TARGET_TR5!$F$1:$Q$1=AJ$2,TARGET_TR5!$F$2:$Q$2040)))))</f>
        <v>2</v>
      </c>
      <c r="AK355" s="174" cm="1">
        <f t="array" ref="AK355">SUM(IF(TARGET_TR5!$B$2:$B$2040=$A355,IF(TARGET_TR5!$C$2:$C$2040=$C355,IF(TARGET_TR5!$E$2:$E$2040=$E355,IF(TARGET_TR5!$F$1:$Q$1=AK$2,TARGET_TR5!$F$2:$Q$2040)))))</f>
        <v>2</v>
      </c>
      <c r="AL355" s="174" cm="1">
        <f t="array" ref="AL355">SUM(IF(TARGET_TR5!$B$2:$B$2040=$A355,IF(TARGET_TR5!$C$2:$C$2040=$C355,IF(TARGET_TR5!$E$2:$E$2040=$E355,IF(TARGET_TR5!$F$1:$Q$1=AL$2,TARGET_TR5!$F$2:$Q$2040)))))</f>
        <v>2</v>
      </c>
      <c r="AM355" s="174" cm="1">
        <f t="array" ref="AM355">SUM(IF(TARGET_TR5!$B$2:$B$2040=$A355,IF(TARGET_TR5!$C$2:$C$2040=$C355,IF(TARGET_TR5!$E$2:$E$2040=$E355,IF(TARGET_TR5!$F$1:$Q$1=AM$2,TARGET_TR5!$F$2:$Q$2040)))))</f>
        <v>3</v>
      </c>
      <c r="AN355" s="174" cm="1">
        <f t="array" ref="AN355">SUM(IF(TARGET_TR5!$B$2:$B$2040=$A355,IF(TARGET_TR5!$C$2:$C$2040=$C355,IF(TARGET_TR5!$E$2:$E$2040=$E355,IF(TARGET_TR5!$F$1:$Q$1=AN$2,TARGET_TR5!$F$2:$Q$2040)))))</f>
        <v>1</v>
      </c>
      <c r="AO355" s="174" cm="1">
        <f t="array" ref="AO355">SUM(IF(TARGET_TR5!$B$2:$B$2040=$A355,IF(TARGET_TR5!$C$2:$C$2040=$C355,IF(TARGET_TR5!$E$2:$E$2040=$E355,IF(TARGET_TR5!$F$1:$Q$1=AO$2,TARGET_TR5!$F$2:$Q$2040)))))</f>
        <v>1</v>
      </c>
      <c r="AP355" s="174">
        <v>0</v>
      </c>
      <c r="AQ355" s="174">
        <v>0</v>
      </c>
      <c r="AR355" s="174">
        <v>26</v>
      </c>
      <c r="AS355" s="174">
        <v>6</v>
      </c>
      <c r="AT355" s="174">
        <v>0</v>
      </c>
      <c r="AU355" s="174">
        <v>4</v>
      </c>
      <c r="AV355" s="174">
        <v>0</v>
      </c>
      <c r="AW355" s="174">
        <v>0</v>
      </c>
      <c r="AX355" s="174">
        <v>0</v>
      </c>
      <c r="AY355" s="174">
        <v>0</v>
      </c>
      <c r="AZ355" s="174">
        <v>0</v>
      </c>
      <c r="BA355" s="174">
        <v>0</v>
      </c>
      <c r="BB355" s="175">
        <f t="shared" si="63"/>
        <v>1</v>
      </c>
      <c r="BC355" s="175">
        <f t="shared" si="63"/>
        <v>0</v>
      </c>
      <c r="BD355" s="175">
        <f t="shared" si="63"/>
        <v>8.6666666666666661</v>
      </c>
      <c r="BE355" s="175">
        <f t="shared" si="63"/>
        <v>5.333333333333333</v>
      </c>
      <c r="BF355" s="175">
        <f t="shared" si="63"/>
        <v>4.5714285714285712</v>
      </c>
      <c r="BG355" s="175">
        <f t="shared" si="63"/>
        <v>4</v>
      </c>
      <c r="BH355" s="175">
        <f t="shared" si="64"/>
        <v>3.2727272727272729</v>
      </c>
      <c r="BI355" s="175">
        <f t="shared" si="64"/>
        <v>2.7692307692307692</v>
      </c>
      <c r="BJ355" s="175">
        <f t="shared" si="64"/>
        <v>2.4</v>
      </c>
      <c r="BK355" s="175">
        <f t="shared" si="64"/>
        <v>2</v>
      </c>
      <c r="BL355" s="175">
        <f t="shared" si="64"/>
        <v>1.8947368421052631</v>
      </c>
      <c r="BM355" s="175">
        <f t="shared" si="64"/>
        <v>1.8</v>
      </c>
    </row>
    <row r="356" spans="1:65" x14ac:dyDescent="0.35">
      <c r="A356" s="173" t="s">
        <v>65</v>
      </c>
      <c r="B356" s="173" t="str">
        <v>DSS</v>
      </c>
      <c r="C356" s="173" t="str">
        <v>Sales WMS SOE</v>
      </c>
      <c r="D356" s="173" t="str">
        <v>AP</v>
      </c>
      <c r="E356" s="173" t="str">
        <v>SUMALUT</v>
      </c>
      <c r="F356" s="174" cm="1">
        <f t="array" ref="F356">SUM(IF(TARGET_TR5!$B$2:$B$2040=$A356,IF(TARGET_TR5!$C$2:$C$2040=$C356,IF(TARGET_TR5!$E$2:$E$2040=$E356,IF(TARGET_TR5!$W$1:$AH$1=F$2,TARGET_TR5!$W$2:$AH$2040)))))</f>
        <v>0</v>
      </c>
      <c r="G356" s="174" cm="1">
        <f t="array" ref="G356">SUM(IF(TARGET_TR5!$B$2:$B$2040=$A356,IF(TARGET_TR5!$C$2:$C$2040=$C356,IF(TARGET_TR5!$E$2:$E$2040=$E356,IF(TARGET_TR5!$W$1:$AH$1=G$2,TARGET_TR5!$W$2:$AH$2040)))))</f>
        <v>1</v>
      </c>
      <c r="H356" s="174" cm="1">
        <f t="array" ref="H356">SUM(IF(TARGET_TR5!$B$2:$B$2040=$A356,IF(TARGET_TR5!$C$2:$C$2040=$C356,IF(TARGET_TR5!$E$2:$E$2040=$E356,IF(TARGET_TR5!$W$1:$AH$1=H$2,TARGET_TR5!$W$2:$AH$2040)))))</f>
        <v>2</v>
      </c>
      <c r="I356" s="174" cm="1">
        <f t="array" ref="I356">SUM(IF(TARGET_TR5!$B$2:$B$2040=$A356,IF(TARGET_TR5!$C$2:$C$2040=$C356,IF(TARGET_TR5!$E$2:$E$2040=$E356,IF(TARGET_TR5!$W$1:$AH$1=I$2,TARGET_TR5!$W$2:$AH$2040)))))</f>
        <v>4</v>
      </c>
      <c r="J356" s="174" cm="1">
        <f t="array" ref="J356">SUM(IF(TARGET_TR5!$B$2:$B$2040=$A356,IF(TARGET_TR5!$C$2:$C$2040=$C356,IF(TARGET_TR5!$E$2:$E$2040=$E356,IF(TARGET_TR5!$W$1:$AH$1=J$2,TARGET_TR5!$W$2:$AH$2040)))))</f>
        <v>5</v>
      </c>
      <c r="K356" s="174" cm="1">
        <f t="array" ref="K356">SUM(IF(TARGET_TR5!$B$2:$B$2040=$A356,IF(TARGET_TR5!$C$2:$C$2040=$C356,IF(TARGET_TR5!$E$2:$E$2040=$E356,IF(TARGET_TR5!$W$1:$AH$1=K$2,TARGET_TR5!$W$2:$AH$2040)))))</f>
        <v>6</v>
      </c>
      <c r="L356" s="174" cm="1">
        <f t="array" ref="L356">SUM(IF(TARGET_TR5!$B$2:$B$2040=$A356,IF(TARGET_TR5!$C$2:$C$2040=$C356,IF(TARGET_TR5!$E$2:$E$2040=$E356,IF(TARGET_TR5!$W$1:$AH$1=L$2,TARGET_TR5!$W$2:$AH$2040)))))</f>
        <v>7</v>
      </c>
      <c r="M356" s="174" cm="1">
        <f t="array" ref="M356">SUM(IF(TARGET_TR5!$B$2:$B$2040=$A356,IF(TARGET_TR5!$C$2:$C$2040=$C356,IF(TARGET_TR5!$E$2:$E$2040=$E356,IF(TARGET_TR5!$W$1:$AH$1=M$2,TARGET_TR5!$W$2:$AH$2040)))))</f>
        <v>8</v>
      </c>
      <c r="N356" s="174" cm="1">
        <f t="array" ref="N356">SUM(IF(TARGET_TR5!$B$2:$B$2040=$A356,IF(TARGET_TR5!$C$2:$C$2040=$C356,IF(TARGET_TR5!$E$2:$E$2040=$E356,IF(TARGET_TR5!$W$1:$AH$1=N$2,TARGET_TR5!$W$2:$AH$2040)))))</f>
        <v>10</v>
      </c>
      <c r="O356" s="174" cm="1">
        <f t="array" ref="O356">SUM(IF(TARGET_TR5!$B$2:$B$2040=$A356,IF(TARGET_TR5!$C$2:$C$2040=$C356,IF(TARGET_TR5!$E$2:$E$2040=$E356,IF(TARGET_TR5!$W$1:$AH$1=O$2,TARGET_TR5!$W$2:$AH$2040)))))</f>
        <v>12</v>
      </c>
      <c r="P356" s="174" cm="1">
        <f t="array" ref="P356">SUM(IF(TARGET_TR5!$B$2:$B$2040=$A356,IF(TARGET_TR5!$C$2:$C$2040=$C356,IF(TARGET_TR5!$E$2:$E$2040=$E356,IF(TARGET_TR5!$W$1:$AH$1=P$2,TARGET_TR5!$W$2:$AH$2040)))))</f>
        <v>13</v>
      </c>
      <c r="Q356" s="174" cm="1">
        <f t="array" ref="Q356">SUM(IF(TARGET_TR5!$B$2:$B$2040=$A356,IF(TARGET_TR5!$C$2:$C$2040=$C356,IF(TARGET_TR5!$E$2:$E$2040=$E356,IF(TARGET_TR5!$W$1:$AH$1=Q$2,TARGET_TR5!$W$2:$AH$2040)))))</f>
        <v>14</v>
      </c>
      <c r="R356" s="174">
        <v>0</v>
      </c>
      <c r="S356" s="174">
        <v>0</v>
      </c>
      <c r="T356" s="174">
        <v>0</v>
      </c>
      <c r="U356" s="174">
        <v>0</v>
      </c>
      <c r="V356" s="174">
        <v>0</v>
      </c>
      <c r="W356" s="174">
        <v>0</v>
      </c>
      <c r="X356" s="174">
        <v>0</v>
      </c>
      <c r="Y356" s="174">
        <v>0</v>
      </c>
      <c r="Z356" s="174">
        <v>0</v>
      </c>
      <c r="AA356" s="174">
        <v>0</v>
      </c>
      <c r="AB356" s="174">
        <v>0</v>
      </c>
      <c r="AC356" s="174">
        <v>0</v>
      </c>
      <c r="AD356" s="174" cm="1">
        <f t="array" ref="AD356">SUM(IF(TARGET_TR5!$B$2:$B$2040=$A356,IF(TARGET_TR5!$C$2:$C$2040=$C356,IF(TARGET_TR5!$E$2:$E$2040=$E356,IF(TARGET_TR5!$F$1:$Q$1=AD$2,TARGET_TR5!$F$2:$Q$2040)))))</f>
        <v>0</v>
      </c>
      <c r="AE356" s="174" cm="1">
        <f t="array" ref="AE356">SUM(IF(TARGET_TR5!$B$2:$B$2040=$A356,IF(TARGET_TR5!$C$2:$C$2040=$C356,IF(TARGET_TR5!$E$2:$E$2040=$E356,IF(TARGET_TR5!$F$1:$Q$1=AE$2,TARGET_TR5!$F$2:$Q$2040)))))</f>
        <v>1</v>
      </c>
      <c r="AF356" s="174" cm="1">
        <f t="array" ref="AF356">SUM(IF(TARGET_TR5!$B$2:$B$2040=$A356,IF(TARGET_TR5!$C$2:$C$2040=$C356,IF(TARGET_TR5!$E$2:$E$2040=$E356,IF(TARGET_TR5!$F$1:$Q$1=AF$2,TARGET_TR5!$F$2:$Q$2040)))))</f>
        <v>1</v>
      </c>
      <c r="AG356" s="174" cm="1">
        <f t="array" ref="AG356">SUM(IF(TARGET_TR5!$B$2:$B$2040=$A356,IF(TARGET_TR5!$C$2:$C$2040=$C356,IF(TARGET_TR5!$E$2:$E$2040=$E356,IF(TARGET_TR5!$F$1:$Q$1=AG$2,TARGET_TR5!$F$2:$Q$2040)))))</f>
        <v>2</v>
      </c>
      <c r="AH356" s="174" cm="1">
        <f t="array" ref="AH356">SUM(IF(TARGET_TR5!$B$2:$B$2040=$A356,IF(TARGET_TR5!$C$2:$C$2040=$C356,IF(TARGET_TR5!$E$2:$E$2040=$E356,IF(TARGET_TR5!$F$1:$Q$1=AH$2,TARGET_TR5!$F$2:$Q$2040)))))</f>
        <v>1</v>
      </c>
      <c r="AI356" s="174" cm="1">
        <f t="array" ref="AI356">SUM(IF(TARGET_TR5!$B$2:$B$2040=$A356,IF(TARGET_TR5!$C$2:$C$2040=$C356,IF(TARGET_TR5!$E$2:$E$2040=$E356,IF(TARGET_TR5!$F$1:$Q$1=AI$2,TARGET_TR5!$F$2:$Q$2040)))))</f>
        <v>1</v>
      </c>
      <c r="AJ356" s="174" cm="1">
        <f t="array" ref="AJ356">SUM(IF(TARGET_TR5!$B$2:$B$2040=$A356,IF(TARGET_TR5!$C$2:$C$2040=$C356,IF(TARGET_TR5!$E$2:$E$2040=$E356,IF(TARGET_TR5!$F$1:$Q$1=AJ$2,TARGET_TR5!$F$2:$Q$2040)))))</f>
        <v>1</v>
      </c>
      <c r="AK356" s="174" cm="1">
        <f t="array" ref="AK356">SUM(IF(TARGET_TR5!$B$2:$B$2040=$A356,IF(TARGET_TR5!$C$2:$C$2040=$C356,IF(TARGET_TR5!$E$2:$E$2040=$E356,IF(TARGET_TR5!$F$1:$Q$1=AK$2,TARGET_TR5!$F$2:$Q$2040)))))</f>
        <v>1</v>
      </c>
      <c r="AL356" s="174" cm="1">
        <f t="array" ref="AL356">SUM(IF(TARGET_TR5!$B$2:$B$2040=$A356,IF(TARGET_TR5!$C$2:$C$2040=$C356,IF(TARGET_TR5!$E$2:$E$2040=$E356,IF(TARGET_TR5!$F$1:$Q$1=AL$2,TARGET_TR5!$F$2:$Q$2040)))))</f>
        <v>2</v>
      </c>
      <c r="AM356" s="174" cm="1">
        <f t="array" ref="AM356">SUM(IF(TARGET_TR5!$B$2:$B$2040=$A356,IF(TARGET_TR5!$C$2:$C$2040=$C356,IF(TARGET_TR5!$E$2:$E$2040=$E356,IF(TARGET_TR5!$F$1:$Q$1=AM$2,TARGET_TR5!$F$2:$Q$2040)))))</f>
        <v>2</v>
      </c>
      <c r="AN356" s="174" cm="1">
        <f t="array" ref="AN356">SUM(IF(TARGET_TR5!$B$2:$B$2040=$A356,IF(TARGET_TR5!$C$2:$C$2040=$C356,IF(TARGET_TR5!$E$2:$E$2040=$E356,IF(TARGET_TR5!$F$1:$Q$1=AN$2,TARGET_TR5!$F$2:$Q$2040)))))</f>
        <v>1</v>
      </c>
      <c r="AO356" s="174" cm="1">
        <f t="array" ref="AO356">SUM(IF(TARGET_TR5!$B$2:$B$2040=$A356,IF(TARGET_TR5!$C$2:$C$2040=$C356,IF(TARGET_TR5!$E$2:$E$2040=$E356,IF(TARGET_TR5!$F$1:$Q$1=AO$2,TARGET_TR5!$F$2:$Q$2040)))))</f>
        <v>1</v>
      </c>
      <c r="AP356" s="174">
        <v>0</v>
      </c>
      <c r="AQ356" s="174">
        <v>0</v>
      </c>
      <c r="AR356" s="174">
        <v>0</v>
      </c>
      <c r="AS356" s="174">
        <v>0</v>
      </c>
      <c r="AT356" s="174">
        <v>0</v>
      </c>
      <c r="AU356" s="174">
        <v>0</v>
      </c>
      <c r="AV356" s="174">
        <v>0</v>
      </c>
      <c r="AW356" s="174">
        <v>0</v>
      </c>
      <c r="AX356" s="174">
        <v>0</v>
      </c>
      <c r="AY356" s="174">
        <v>0</v>
      </c>
      <c r="AZ356" s="174">
        <v>0</v>
      </c>
      <c r="BA356" s="174">
        <v>0</v>
      </c>
      <c r="BB356" s="175">
        <f t="shared" si="63"/>
        <v>1</v>
      </c>
      <c r="BC356" s="175">
        <f t="shared" si="63"/>
        <v>0</v>
      </c>
      <c r="BD356" s="175">
        <f t="shared" si="63"/>
        <v>0</v>
      </c>
      <c r="BE356" s="175">
        <f t="shared" si="63"/>
        <v>0</v>
      </c>
      <c r="BF356" s="175">
        <f t="shared" si="63"/>
        <v>0</v>
      </c>
      <c r="BG356" s="175">
        <f t="shared" si="63"/>
        <v>0</v>
      </c>
      <c r="BH356" s="175">
        <f t="shared" si="64"/>
        <v>0</v>
      </c>
      <c r="BI356" s="175">
        <f t="shared" si="64"/>
        <v>0</v>
      </c>
      <c r="BJ356" s="175">
        <f t="shared" si="64"/>
        <v>0</v>
      </c>
      <c r="BK356" s="175">
        <f t="shared" si="64"/>
        <v>0</v>
      </c>
      <c r="BL356" s="175">
        <f t="shared" si="64"/>
        <v>0</v>
      </c>
      <c r="BM356" s="175">
        <f t="shared" si="64"/>
        <v>0</v>
      </c>
    </row>
    <row r="357" spans="1:65" x14ac:dyDescent="0.35">
      <c r="A357" s="170" t="s">
        <v>65</v>
      </c>
      <c r="B357" s="170" t="str">
        <v>DSS</v>
      </c>
      <c r="C357" s="170" t="str">
        <v>Sales Bandwith SOE</v>
      </c>
      <c r="D357" s="170" t="str">
        <v>Mbps</v>
      </c>
      <c r="E357" s="170" t="str">
        <v>TR5</v>
      </c>
      <c r="F357" s="171" cm="1">
        <f t="array" ref="F357">SUM(IF(TARGET_TR5!$B$2:$B$2040=$A357,IF(TARGET_TR5!$C$2:$C$2040=$C357,IF(TARGET_TR5!$E$2:$E$2040=$E357,IF(TARGET_TR5!$W$1:$AH$1=F$2,TARGET_TR5!$W$2:$AH$2040)))))</f>
        <v>0</v>
      </c>
      <c r="G357" s="171" cm="1">
        <f t="array" ref="G357">SUM(IF(TARGET_TR5!$B$2:$B$2040=$A357,IF(TARGET_TR5!$C$2:$C$2040=$C357,IF(TARGET_TR5!$E$2:$E$2040=$E357,IF(TARGET_TR5!$W$1:$AH$1=G$2,TARGET_TR5!$W$2:$AH$2040)))))</f>
        <v>2847.0000000000009</v>
      </c>
      <c r="H357" s="171" cm="1">
        <f t="array" ref="H357">SUM(IF(TARGET_TR5!$B$2:$B$2040=$A357,IF(TARGET_TR5!$C$2:$C$2040=$C357,IF(TARGET_TR5!$E$2:$E$2040=$E357,IF(TARGET_TR5!$W$1:$AH$1=H$2,TARGET_TR5!$W$2:$AH$2040)))))</f>
        <v>4923.0000000000018</v>
      </c>
      <c r="I357" s="171" cm="1">
        <f t="array" ref="I357">SUM(IF(TARGET_TR5!$B$2:$B$2040=$A357,IF(TARGET_TR5!$C$2:$C$2040=$C357,IF(TARGET_TR5!$E$2:$E$2040=$E357,IF(TARGET_TR5!$W$1:$AH$1=I$2,TARGET_TR5!$W$2:$AH$2040)))))</f>
        <v>7606.0000000000027</v>
      </c>
      <c r="J357" s="171" cm="1">
        <f t="array" ref="J357">SUM(IF(TARGET_TR5!$B$2:$B$2040=$A357,IF(TARGET_TR5!$C$2:$C$2040=$C357,IF(TARGET_TR5!$E$2:$E$2040=$E357,IF(TARGET_TR5!$W$1:$AH$1=J$2,TARGET_TR5!$W$2:$AH$2040)))))</f>
        <v>9784.0000000000036</v>
      </c>
      <c r="K357" s="171" cm="1">
        <f t="array" ref="K357">SUM(IF(TARGET_TR5!$B$2:$B$2040=$A357,IF(TARGET_TR5!$C$2:$C$2040=$C357,IF(TARGET_TR5!$E$2:$E$2040=$E357,IF(TARGET_TR5!$W$1:$AH$1=K$2,TARGET_TR5!$W$2:$AH$2040)))))</f>
        <v>12452.000000000004</v>
      </c>
      <c r="L357" s="171" cm="1">
        <f t="array" ref="L357">SUM(IF(TARGET_TR5!$B$2:$B$2040=$A357,IF(TARGET_TR5!$C$2:$C$2040=$C357,IF(TARGET_TR5!$E$2:$E$2040=$E357,IF(TARGET_TR5!$W$1:$AH$1=L$2,TARGET_TR5!$W$2:$AH$2040)))))</f>
        <v>15434.000000000004</v>
      </c>
      <c r="M357" s="171" cm="1">
        <f t="array" ref="M357">SUM(IF(TARGET_TR5!$B$2:$B$2040=$A357,IF(TARGET_TR5!$C$2:$C$2040=$C357,IF(TARGET_TR5!$E$2:$E$2040=$E357,IF(TARGET_TR5!$W$1:$AH$1=M$2,TARGET_TR5!$W$2:$AH$2040)))))</f>
        <v>18053.000000000004</v>
      </c>
      <c r="N357" s="171" cm="1">
        <f t="array" ref="N357">SUM(IF(TARGET_TR5!$B$2:$B$2040=$A357,IF(TARGET_TR5!$C$2:$C$2040=$C357,IF(TARGET_TR5!$E$2:$E$2040=$E357,IF(TARGET_TR5!$W$1:$AH$1=N$2,TARGET_TR5!$W$2:$AH$2040)))))</f>
        <v>20782.000000000004</v>
      </c>
      <c r="O357" s="171" cm="1">
        <f t="array" ref="O357">SUM(IF(TARGET_TR5!$B$2:$B$2040=$A357,IF(TARGET_TR5!$C$2:$C$2040=$C357,IF(TARGET_TR5!$E$2:$E$2040=$E357,IF(TARGET_TR5!$W$1:$AH$1=O$2,TARGET_TR5!$W$2:$AH$2040)))))</f>
        <v>23523.000000000004</v>
      </c>
      <c r="P357" s="171" cm="1">
        <f t="array" ref="P357">SUM(IF(TARGET_TR5!$B$2:$B$2040=$A357,IF(TARGET_TR5!$C$2:$C$2040=$C357,IF(TARGET_TR5!$E$2:$E$2040=$E357,IF(TARGET_TR5!$W$1:$AH$1=P$2,TARGET_TR5!$W$2:$AH$2040)))))</f>
        <v>26163.000000000004</v>
      </c>
      <c r="Q357" s="171" cm="1">
        <f t="array" ref="Q357">SUM(IF(TARGET_TR5!$B$2:$B$2040=$A357,IF(TARGET_TR5!$C$2:$C$2040=$C357,IF(TARGET_TR5!$E$2:$E$2040=$E357,IF(TARGET_TR5!$W$1:$AH$1=Q$2,TARGET_TR5!$W$2:$AH$2040)))))</f>
        <v>28797.000000000004</v>
      </c>
      <c r="R357" s="171">
        <v>1612.9</v>
      </c>
      <c r="S357" s="171">
        <v>4112.8999999999996</v>
      </c>
      <c r="T357" s="171">
        <v>9811.9</v>
      </c>
      <c r="U357" s="171">
        <v>11386.9</v>
      </c>
      <c r="V357" s="171">
        <v>19156.900000000001</v>
      </c>
      <c r="W357" s="171">
        <v>21164.476000000002</v>
      </c>
      <c r="X357" s="171">
        <v>21164.476000000002</v>
      </c>
      <c r="Y357" s="171">
        <v>21164.476000000002</v>
      </c>
      <c r="Z357" s="171">
        <v>21164.476000000002</v>
      </c>
      <c r="AA357" s="171">
        <v>21164.476000000002</v>
      </c>
      <c r="AB357" s="171">
        <v>21164.476000000002</v>
      </c>
      <c r="AC357" s="171">
        <v>21164.476000000002</v>
      </c>
      <c r="AD357" s="171" cm="1">
        <f t="array" ref="AD357">SUM(IF(TARGET_TR5!$B$2:$B$2040=$A357,IF(TARGET_TR5!$C$2:$C$2040=$C357,IF(TARGET_TR5!$E$2:$E$2040=$E357,IF(TARGET_TR5!$F$1:$Q$1=AD$2,TARGET_TR5!$F$2:$Q$2040)))))</f>
        <v>0</v>
      </c>
      <c r="AE357" s="171" cm="1">
        <f t="array" ref="AE357">SUM(IF(TARGET_TR5!$B$2:$B$2040=$A357,IF(TARGET_TR5!$C$2:$C$2040=$C357,IF(TARGET_TR5!$E$2:$E$2040=$E357,IF(TARGET_TR5!$F$1:$Q$1=AE$2,TARGET_TR5!$F$2:$Q$2040)))))</f>
        <v>2847.0000000000009</v>
      </c>
      <c r="AF357" s="171" cm="1">
        <f t="array" ref="AF357">SUM(IF(TARGET_TR5!$B$2:$B$2040=$A357,IF(TARGET_TR5!$C$2:$C$2040=$C357,IF(TARGET_TR5!$E$2:$E$2040=$E357,IF(TARGET_TR5!$F$1:$Q$1=AF$2,TARGET_TR5!$F$2:$Q$2040)))))</f>
        <v>2076.0000000000005</v>
      </c>
      <c r="AG357" s="171" cm="1">
        <f t="array" ref="AG357">SUM(IF(TARGET_TR5!$B$2:$B$2040=$A357,IF(TARGET_TR5!$C$2:$C$2040=$C357,IF(TARGET_TR5!$E$2:$E$2040=$E357,IF(TARGET_TR5!$F$1:$Q$1=AG$2,TARGET_TR5!$F$2:$Q$2040)))))</f>
        <v>2683.0000000000009</v>
      </c>
      <c r="AH357" s="171" cm="1">
        <f t="array" ref="AH357">SUM(IF(TARGET_TR5!$B$2:$B$2040=$A357,IF(TARGET_TR5!$C$2:$C$2040=$C357,IF(TARGET_TR5!$E$2:$E$2040=$E357,IF(TARGET_TR5!$F$1:$Q$1=AH$2,TARGET_TR5!$F$2:$Q$2040)))))</f>
        <v>2178.0000000000009</v>
      </c>
      <c r="AI357" s="171" cm="1">
        <f t="array" ref="AI357">SUM(IF(TARGET_TR5!$B$2:$B$2040=$A357,IF(TARGET_TR5!$C$2:$C$2040=$C357,IF(TARGET_TR5!$E$2:$E$2040=$E357,IF(TARGET_TR5!$F$1:$Q$1=AI$2,TARGET_TR5!$F$2:$Q$2040)))))</f>
        <v>2668.0000000000009</v>
      </c>
      <c r="AJ357" s="171" cm="1">
        <f t="array" ref="AJ357">SUM(IF(TARGET_TR5!$B$2:$B$2040=$A357,IF(TARGET_TR5!$C$2:$C$2040=$C357,IF(TARGET_TR5!$E$2:$E$2040=$E357,IF(TARGET_TR5!$F$1:$Q$1=AJ$2,TARGET_TR5!$F$2:$Q$2040)))))</f>
        <v>2982.0000000000009</v>
      </c>
      <c r="AK357" s="171" cm="1">
        <f t="array" ref="AK357">SUM(IF(TARGET_TR5!$B$2:$B$2040=$A357,IF(TARGET_TR5!$C$2:$C$2040=$C357,IF(TARGET_TR5!$E$2:$E$2040=$E357,IF(TARGET_TR5!$F$1:$Q$1=AK$2,TARGET_TR5!$F$2:$Q$2040)))))</f>
        <v>2619.0000000000014</v>
      </c>
      <c r="AL357" s="171" cm="1">
        <f t="array" ref="AL357">SUM(IF(TARGET_TR5!$B$2:$B$2040=$A357,IF(TARGET_TR5!$C$2:$C$2040=$C357,IF(TARGET_TR5!$E$2:$E$2040=$E357,IF(TARGET_TR5!$F$1:$Q$1=AL$2,TARGET_TR5!$F$2:$Q$2040)))))</f>
        <v>2729.0000000000009</v>
      </c>
      <c r="AM357" s="171" cm="1">
        <f t="array" ref="AM357">SUM(IF(TARGET_TR5!$B$2:$B$2040=$A357,IF(TARGET_TR5!$C$2:$C$2040=$C357,IF(TARGET_TR5!$E$2:$E$2040=$E357,IF(TARGET_TR5!$F$1:$Q$1=AM$2,TARGET_TR5!$F$2:$Q$2040)))))</f>
        <v>2741.0000000000014</v>
      </c>
      <c r="AN357" s="171" cm="1">
        <f t="array" ref="AN357">SUM(IF(TARGET_TR5!$B$2:$B$2040=$A357,IF(TARGET_TR5!$C$2:$C$2040=$C357,IF(TARGET_TR5!$E$2:$E$2040=$E357,IF(TARGET_TR5!$F$1:$Q$1=AN$2,TARGET_TR5!$F$2:$Q$2040)))))</f>
        <v>2640.0000000000005</v>
      </c>
      <c r="AO357" s="171" cm="1">
        <f t="array" ref="AO357">SUM(IF(TARGET_TR5!$B$2:$B$2040=$A357,IF(TARGET_TR5!$C$2:$C$2040=$C357,IF(TARGET_TR5!$E$2:$E$2040=$E357,IF(TARGET_TR5!$F$1:$Q$1=AO$2,TARGET_TR5!$F$2:$Q$2040)))))</f>
        <v>2634.0000000000009</v>
      </c>
      <c r="AP357" s="171">
        <v>1612.9</v>
      </c>
      <c r="AQ357" s="171">
        <v>2500</v>
      </c>
      <c r="AR357" s="171">
        <v>5699</v>
      </c>
      <c r="AS357" s="171">
        <v>1575</v>
      </c>
      <c r="AT357" s="171">
        <v>7770</v>
      </c>
      <c r="AU357" s="171">
        <v>2007.576</v>
      </c>
      <c r="AV357" s="171">
        <v>0</v>
      </c>
      <c r="AW357" s="171">
        <v>0</v>
      </c>
      <c r="AX357" s="171">
        <v>0</v>
      </c>
      <c r="AY357" s="171">
        <v>0</v>
      </c>
      <c r="AZ357" s="171">
        <v>0</v>
      </c>
      <c r="BA357" s="171">
        <v>0</v>
      </c>
      <c r="BB357" s="172">
        <f t="shared" si="63"/>
        <v>1</v>
      </c>
      <c r="BC357" s="172">
        <f t="shared" si="63"/>
        <v>1.4446434843695113</v>
      </c>
      <c r="BD357" s="172">
        <f t="shared" si="63"/>
        <v>1.993073329270769</v>
      </c>
      <c r="BE357" s="172">
        <f t="shared" si="63"/>
        <v>1.4970943991585584</v>
      </c>
      <c r="BF357" s="172">
        <f t="shared" si="63"/>
        <v>1.9579824202780043</v>
      </c>
      <c r="BG357" s="172">
        <f t="shared" si="63"/>
        <v>1.6996848699004172</v>
      </c>
      <c r="BH357" s="172">
        <f t="shared" si="64"/>
        <v>1.3712891019826356</v>
      </c>
      <c r="BI357" s="172">
        <f t="shared" si="64"/>
        <v>1.1723522960172823</v>
      </c>
      <c r="BJ357" s="172">
        <f t="shared" si="64"/>
        <v>1.0184041959387931</v>
      </c>
      <c r="BK357" s="172">
        <f t="shared" si="64"/>
        <v>0.89973540789865236</v>
      </c>
      <c r="BL357" s="172">
        <f t="shared" si="64"/>
        <v>0.80894683331422235</v>
      </c>
      <c r="BM357" s="172">
        <f t="shared" si="64"/>
        <v>0.73495419661770323</v>
      </c>
    </row>
    <row r="358" spans="1:65" x14ac:dyDescent="0.35">
      <c r="A358" s="173" t="s">
        <v>65</v>
      </c>
      <c r="B358" s="173" t="str">
        <v>DSS</v>
      </c>
      <c r="C358" s="173" t="str">
        <v>Sales Bandwith SOE</v>
      </c>
      <c r="D358" s="173" t="str">
        <v>Mbps</v>
      </c>
      <c r="E358" s="173" t="str">
        <v>PAPUA</v>
      </c>
      <c r="F358" s="174" cm="1">
        <f t="array" ref="F358">SUM(IF(TARGET_TR5!$B$2:$B$2040=$A358,IF(TARGET_TR5!$C$2:$C$2040=$C358,IF(TARGET_TR5!$E$2:$E$2040=$E358,IF(TARGET_TR5!$W$1:$AH$1=F$2,TARGET_TR5!$W$2:$AH$2040)))))</f>
        <v>0</v>
      </c>
      <c r="G358" s="174" cm="1">
        <f t="array" ref="G358">SUM(IF(TARGET_TR5!$B$2:$B$2040=$A358,IF(TARGET_TR5!$C$2:$C$2040=$C358,IF(TARGET_TR5!$E$2:$E$2040=$E358,IF(TARGET_TR5!$W$1:$AH$1=G$2,TARGET_TR5!$W$2:$AH$2040)))))</f>
        <v>302.94195354771091</v>
      </c>
      <c r="H358" s="174" cm="1">
        <f t="array" ref="H358">SUM(IF(TARGET_TR5!$B$2:$B$2040=$A358,IF(TARGET_TR5!$C$2:$C$2040=$C358,IF(TARGET_TR5!$E$2:$E$2040=$E358,IF(TARGET_TR5!$W$1:$AH$1=H$2,TARGET_TR5!$W$2:$AH$2040)))))</f>
        <v>523.84377847396581</v>
      </c>
      <c r="I358" s="174" cm="1">
        <f t="array" ref="I358">SUM(IF(TARGET_TR5!$B$2:$B$2040=$A358,IF(TARGET_TR5!$C$2:$C$2040=$C358,IF(TARGET_TR5!$E$2:$E$2040=$E358,IF(TARGET_TR5!$W$1:$AH$1=I$2,TARGET_TR5!$W$2:$AH$2040)))))</f>
        <v>809.3349134822231</v>
      </c>
      <c r="J358" s="174" cm="1">
        <f t="array" ref="J358">SUM(IF(TARGET_TR5!$B$2:$B$2040=$A358,IF(TARGET_TR5!$C$2:$C$2040=$C358,IF(TARGET_TR5!$E$2:$E$2040=$E358,IF(TARGET_TR5!$W$1:$AH$1=J$2,TARGET_TR5!$W$2:$AH$2040)))))</f>
        <v>1041.0902962805774</v>
      </c>
      <c r="K358" s="174" cm="1">
        <f t="array" ref="K358">SUM(IF(TARGET_TR5!$B$2:$B$2040=$A358,IF(TARGET_TR5!$C$2:$C$2040=$C358,IF(TARGET_TR5!$E$2:$E$2040=$E358,IF(TARGET_TR5!$W$1:$AH$1=K$2,TARGET_TR5!$W$2:$AH$2040)))))</f>
        <v>1324.9853198370554</v>
      </c>
      <c r="L358" s="174" cm="1">
        <f t="array" ref="L358">SUM(IF(TARGET_TR5!$B$2:$B$2040=$A358,IF(TARGET_TR5!$C$2:$C$2040=$C358,IF(TARGET_TR5!$E$2:$E$2040=$E358,IF(TARGET_TR5!$W$1:$AH$1=L$2,TARGET_TR5!$W$2:$AH$2040)))))</f>
        <v>1642.29227645078</v>
      </c>
      <c r="M358" s="174" cm="1">
        <f t="array" ref="M358">SUM(IF(TARGET_TR5!$B$2:$B$2040=$A358,IF(TARGET_TR5!$C$2:$C$2040=$C358,IF(TARGET_TR5!$E$2:$E$2040=$E358,IF(TARGET_TR5!$W$1:$AH$1=M$2,TARGET_TR5!$W$2:$AH$2040)))))</f>
        <v>1920.9733359314455</v>
      </c>
      <c r="N358" s="174" cm="1">
        <f t="array" ref="N358">SUM(IF(TARGET_TR5!$B$2:$B$2040=$A358,IF(TARGET_TR5!$C$2:$C$2040=$C358,IF(TARGET_TR5!$E$2:$E$2040=$E358,IF(TARGET_TR5!$W$1:$AH$1=N$2,TARGET_TR5!$W$2:$AH$2040)))))</f>
        <v>2211.3592127251591</v>
      </c>
      <c r="O358" s="174" cm="1">
        <f t="array" ref="O358">SUM(IF(TARGET_TR5!$B$2:$B$2040=$A358,IF(TARGET_TR5!$C$2:$C$2040=$C358,IF(TARGET_TR5!$E$2:$E$2040=$E358,IF(TARGET_TR5!$W$1:$AH$1=O$2,TARGET_TR5!$W$2:$AH$2040)))))</f>
        <v>2503.0219786802963</v>
      </c>
      <c r="P358" s="174" cm="1">
        <f t="array" ref="P358">SUM(IF(TARGET_TR5!$B$2:$B$2040=$A358,IF(TARGET_TR5!$C$2:$C$2040=$C358,IF(TARGET_TR5!$E$2:$E$2040=$E358,IF(TARGET_TR5!$W$1:$AH$1=P$2,TARGET_TR5!$W$2:$AH$2040)))))</f>
        <v>2783.9375941934532</v>
      </c>
      <c r="Q358" s="174" cm="1">
        <f t="array" ref="Q358">SUM(IF(TARGET_TR5!$B$2:$B$2040=$A358,IF(TARGET_TR5!$C$2:$C$2040=$C358,IF(TARGET_TR5!$E$2:$E$2040=$E358,IF(TARGET_TR5!$W$1:$AH$1=Q$2,TARGET_TR5!$W$2:$AH$2040)))))</f>
        <v>3064.2147651258979</v>
      </c>
      <c r="R358" s="174">
        <v>261.3</v>
      </c>
      <c r="S358" s="174">
        <v>261.3</v>
      </c>
      <c r="T358" s="174">
        <v>261.3</v>
      </c>
      <c r="U358" s="174">
        <v>261.3</v>
      </c>
      <c r="V358" s="174">
        <v>2066.3000000000002</v>
      </c>
      <c r="W358" s="174">
        <v>2071.748</v>
      </c>
      <c r="X358" s="174">
        <v>2071.748</v>
      </c>
      <c r="Y358" s="174">
        <v>2071.748</v>
      </c>
      <c r="Z358" s="174">
        <v>2071.748</v>
      </c>
      <c r="AA358" s="174">
        <v>2071.748</v>
      </c>
      <c r="AB358" s="174">
        <v>2071.748</v>
      </c>
      <c r="AC358" s="174">
        <v>2071.748</v>
      </c>
      <c r="AD358" s="174" cm="1">
        <f t="array" ref="AD358">SUM(IF(TARGET_TR5!$B$2:$B$2040=$A358,IF(TARGET_TR5!$C$2:$C$2040=$C358,IF(TARGET_TR5!$E$2:$E$2040=$E358,IF(TARGET_TR5!$F$1:$Q$1=AD$2,TARGET_TR5!$F$2:$Q$2040)))))</f>
        <v>0</v>
      </c>
      <c r="AE358" s="174" cm="1">
        <f t="array" ref="AE358">SUM(IF(TARGET_TR5!$B$2:$B$2040=$A358,IF(TARGET_TR5!$C$2:$C$2040=$C358,IF(TARGET_TR5!$E$2:$E$2040=$E358,IF(TARGET_TR5!$F$1:$Q$1=AE$2,TARGET_TR5!$F$2:$Q$2040)))))</f>
        <v>302.94195354771091</v>
      </c>
      <c r="AF358" s="174" cm="1">
        <f t="array" ref="AF358">SUM(IF(TARGET_TR5!$B$2:$B$2040=$A358,IF(TARGET_TR5!$C$2:$C$2040=$C358,IF(TARGET_TR5!$E$2:$E$2040=$E358,IF(TARGET_TR5!$F$1:$Q$1=AF$2,TARGET_TR5!$F$2:$Q$2040)))))</f>
        <v>220.90182492625496</v>
      </c>
      <c r="AG358" s="174" cm="1">
        <f t="array" ref="AG358">SUM(IF(TARGET_TR5!$B$2:$B$2040=$A358,IF(TARGET_TR5!$C$2:$C$2040=$C358,IF(TARGET_TR5!$E$2:$E$2040=$E358,IF(TARGET_TR5!$F$1:$Q$1=AG$2,TARGET_TR5!$F$2:$Q$2040)))))</f>
        <v>285.49113500825723</v>
      </c>
      <c r="AH358" s="174" cm="1">
        <f t="array" ref="AH358">SUM(IF(TARGET_TR5!$B$2:$B$2040=$A358,IF(TARGET_TR5!$C$2:$C$2040=$C358,IF(TARGET_TR5!$E$2:$E$2040=$E358,IF(TARGET_TR5!$F$1:$Q$1=AH$2,TARGET_TR5!$F$2:$Q$2040)))))</f>
        <v>231.75538279835419</v>
      </c>
      <c r="AI358" s="174" cm="1">
        <f t="array" ref="AI358">SUM(IF(TARGET_TR5!$B$2:$B$2040=$A358,IF(TARGET_TR5!$C$2:$C$2040=$C358,IF(TARGET_TR5!$E$2:$E$2040=$E358,IF(TARGET_TR5!$F$1:$Q$1=AI$2,TARGET_TR5!$F$2:$Q$2040)))))</f>
        <v>283.89502355647795</v>
      </c>
      <c r="AJ358" s="174" cm="1">
        <f t="array" ref="AJ358">SUM(IF(TARGET_TR5!$B$2:$B$2040=$A358,IF(TARGET_TR5!$C$2:$C$2040=$C358,IF(TARGET_TR5!$E$2:$E$2040=$E358,IF(TARGET_TR5!$F$1:$Q$1=AJ$2,TARGET_TR5!$F$2:$Q$2040)))))</f>
        <v>317.30695661372459</v>
      </c>
      <c r="AK358" s="174" cm="1">
        <f t="array" ref="AK358">SUM(IF(TARGET_TR5!$B$2:$B$2040=$A358,IF(TARGET_TR5!$C$2:$C$2040=$C358,IF(TARGET_TR5!$E$2:$E$2040=$E358,IF(TARGET_TR5!$F$1:$Q$1=AK$2,TARGET_TR5!$F$2:$Q$2040)))))</f>
        <v>278.68105948066557</v>
      </c>
      <c r="AL358" s="174" cm="1">
        <f t="array" ref="AL358">SUM(IF(TARGET_TR5!$B$2:$B$2040=$A358,IF(TARGET_TR5!$C$2:$C$2040=$C358,IF(TARGET_TR5!$E$2:$E$2040=$E358,IF(TARGET_TR5!$F$1:$Q$1=AL$2,TARGET_TR5!$F$2:$Q$2040)))))</f>
        <v>290.38587679371375</v>
      </c>
      <c r="AM358" s="174" cm="1">
        <f t="array" ref="AM358">SUM(IF(TARGET_TR5!$B$2:$B$2040=$A358,IF(TARGET_TR5!$C$2:$C$2040=$C358,IF(TARGET_TR5!$E$2:$E$2040=$E358,IF(TARGET_TR5!$F$1:$Q$1=AM$2,TARGET_TR5!$F$2:$Q$2040)))))</f>
        <v>291.66276595513722</v>
      </c>
      <c r="AN358" s="174" cm="1">
        <f t="array" ref="AN358">SUM(IF(TARGET_TR5!$B$2:$B$2040=$A358,IF(TARGET_TR5!$C$2:$C$2040=$C358,IF(TARGET_TR5!$E$2:$E$2040=$E358,IF(TARGET_TR5!$F$1:$Q$1=AN$2,TARGET_TR5!$F$2:$Q$2040)))))</f>
        <v>280.91561551315658</v>
      </c>
      <c r="AO358" s="174" cm="1">
        <f t="array" ref="AO358">SUM(IF(TARGET_TR5!$B$2:$B$2040=$A358,IF(TARGET_TR5!$C$2:$C$2040=$C358,IF(TARGET_TR5!$E$2:$E$2040=$E358,IF(TARGET_TR5!$F$1:$Q$1=AO$2,TARGET_TR5!$F$2:$Q$2040)))))</f>
        <v>280.27717093244485</v>
      </c>
      <c r="AP358" s="174">
        <v>261.3</v>
      </c>
      <c r="AQ358" s="174">
        <v>0</v>
      </c>
      <c r="AR358" s="174">
        <v>0</v>
      </c>
      <c r="AS358" s="174">
        <v>0</v>
      </c>
      <c r="AT358" s="174">
        <v>1805</v>
      </c>
      <c r="AU358" s="174">
        <v>5.4480000000000004</v>
      </c>
      <c r="AV358" s="174">
        <v>0</v>
      </c>
      <c r="AW358" s="174">
        <v>0</v>
      </c>
      <c r="AX358" s="174">
        <v>0</v>
      </c>
      <c r="AY358" s="174">
        <v>0</v>
      </c>
      <c r="AZ358" s="174">
        <v>0</v>
      </c>
      <c r="BA358" s="174">
        <v>0</v>
      </c>
      <c r="BB358" s="175">
        <f t="shared" si="63"/>
        <v>1</v>
      </c>
      <c r="BC358" s="175">
        <f t="shared" si="63"/>
        <v>0.86254147680752769</v>
      </c>
      <c r="BD358" s="175">
        <f t="shared" si="63"/>
        <v>0.49881283454621805</v>
      </c>
      <c r="BE358" s="175">
        <f t="shared" si="63"/>
        <v>0.32285768925467145</v>
      </c>
      <c r="BF358" s="175">
        <f t="shared" si="63"/>
        <v>1.9847461909712443</v>
      </c>
      <c r="BG358" s="175">
        <f t="shared" si="63"/>
        <v>1.5636007199346029</v>
      </c>
      <c r="BH358" s="175">
        <f t="shared" si="64"/>
        <v>1.261497742945813</v>
      </c>
      <c r="BI358" s="175">
        <f t="shared" si="64"/>
        <v>1.078488681361861</v>
      </c>
      <c r="BJ358" s="175">
        <f t="shared" si="64"/>
        <v>0.93686633455036472</v>
      </c>
      <c r="BK358" s="175">
        <f t="shared" si="64"/>
        <v>0.8276986848882234</v>
      </c>
      <c r="BL358" s="175">
        <f t="shared" si="64"/>
        <v>0.74417903774894612</v>
      </c>
      <c r="BM358" s="175">
        <f t="shared" si="64"/>
        <v>0.67611057278972386</v>
      </c>
    </row>
    <row r="359" spans="1:65" x14ac:dyDescent="0.35">
      <c r="A359" s="173" t="s">
        <v>65</v>
      </c>
      <c r="B359" s="173" t="str">
        <v>DSS</v>
      </c>
      <c r="C359" s="173" t="str">
        <v>Sales Bandwith SOE</v>
      </c>
      <c r="D359" s="173" t="str">
        <v>Mbps</v>
      </c>
      <c r="E359" s="173" t="str">
        <v>PAPUA BARAT</v>
      </c>
      <c r="F359" s="174" cm="1">
        <f t="array" ref="F359">SUM(IF(TARGET_TR5!$B$2:$B$2040=$A359,IF(TARGET_TR5!$C$2:$C$2040=$C359,IF(TARGET_TR5!$E$2:$E$2040=$E359,IF(TARGET_TR5!$W$1:$AH$1=F$2,TARGET_TR5!$W$2:$AH$2040)))))</f>
        <v>0</v>
      </c>
      <c r="G359" s="174" cm="1">
        <f t="array" ref="G359">SUM(IF(TARGET_TR5!$B$2:$B$2040=$A359,IF(TARGET_TR5!$C$2:$C$2040=$C359,IF(TARGET_TR5!$E$2:$E$2040=$E359,IF(TARGET_TR5!$W$1:$AH$1=G$2,TARGET_TR5!$W$2:$AH$2040)))))</f>
        <v>448.49615027915144</v>
      </c>
      <c r="H359" s="174" cm="1">
        <f t="array" ref="H359">SUM(IF(TARGET_TR5!$B$2:$B$2040=$A359,IF(TARGET_TR5!$C$2:$C$2040=$C359,IF(TARGET_TR5!$E$2:$E$2040=$E359,IF(TARGET_TR5!$W$1:$AH$1=H$2,TARGET_TR5!$W$2:$AH$2040)))))</f>
        <v>775.53443899693093</v>
      </c>
      <c r="I359" s="174" cm="1">
        <f t="array" ref="I359">SUM(IF(TARGET_TR5!$B$2:$B$2040=$A359,IF(TARGET_TR5!$C$2:$C$2040=$C359,IF(TARGET_TR5!$E$2:$E$2040=$E359,IF(TARGET_TR5!$W$1:$AH$1=I$2,TARGET_TR5!$W$2:$AH$2040)))))</f>
        <v>1198.1951945989554</v>
      </c>
      <c r="J359" s="174" cm="1">
        <f t="array" ref="J359">SUM(IF(TARGET_TR5!$B$2:$B$2040=$A359,IF(TARGET_TR5!$C$2:$C$2040=$C359,IF(TARGET_TR5!$E$2:$E$2040=$E359,IF(TARGET_TR5!$W$1:$AH$1=J$2,TARGET_TR5!$W$2:$AH$2040)))))</f>
        <v>1541.3018385427531</v>
      </c>
      <c r="K359" s="174" cm="1">
        <f t="array" ref="K359">SUM(IF(TARGET_TR5!$B$2:$B$2040=$A359,IF(TARGET_TR5!$C$2:$C$2040=$C359,IF(TARGET_TR5!$E$2:$E$2040=$E359,IF(TARGET_TR5!$W$1:$AH$1=K$2,TARGET_TR5!$W$2:$AH$2040)))))</f>
        <v>1961.5996007291865</v>
      </c>
      <c r="L359" s="174" cm="1">
        <f t="array" ref="L359">SUM(IF(TARGET_TR5!$B$2:$B$2040=$A359,IF(TARGET_TR5!$C$2:$C$2040=$C359,IF(TARGET_TR5!$E$2:$E$2040=$E359,IF(TARGET_TR5!$W$1:$AH$1=L$2,TARGET_TR5!$W$2:$AH$2040)))))</f>
        <v>2431.3626917486558</v>
      </c>
      <c r="M359" s="174" cm="1">
        <f t="array" ref="M359">SUM(IF(TARGET_TR5!$B$2:$B$2040=$A359,IF(TARGET_TR5!$C$2:$C$2040=$C359,IF(TARGET_TR5!$E$2:$E$2040=$E359,IF(TARGET_TR5!$W$1:$AH$1=M$2,TARGET_TR5!$W$2:$AH$2040)))))</f>
        <v>2843.9413421108256</v>
      </c>
      <c r="N359" s="174" cm="1">
        <f t="array" ref="N359">SUM(IF(TARGET_TR5!$B$2:$B$2040=$A359,IF(TARGET_TR5!$C$2:$C$2040=$C359,IF(TARGET_TR5!$E$2:$E$2040=$E359,IF(TARGET_TR5!$W$1:$AH$1=N$2,TARGET_TR5!$W$2:$AH$2040)))))</f>
        <v>3273.8486108539955</v>
      </c>
      <c r="O359" s="174" cm="1">
        <f t="array" ref="O359">SUM(IF(TARGET_TR5!$B$2:$B$2040=$A359,IF(TARGET_TR5!$C$2:$C$2040=$C359,IF(TARGET_TR5!$E$2:$E$2040=$E359,IF(TARGET_TR5!$W$1:$AH$1=O$2,TARGET_TR5!$W$2:$AH$2040)))))</f>
        <v>3705.6462743296379</v>
      </c>
      <c r="P359" s="174" cm="1">
        <f t="array" ref="P359">SUM(IF(TARGET_TR5!$B$2:$B$2040=$A359,IF(TARGET_TR5!$C$2:$C$2040=$C359,IF(TARGET_TR5!$E$2:$E$2040=$E359,IF(TARGET_TR5!$W$1:$AH$1=P$2,TARGET_TR5!$W$2:$AH$2040)))))</f>
        <v>4121.533115473635</v>
      </c>
      <c r="Q359" s="174" cm="1">
        <f t="array" ref="Q359">SUM(IF(TARGET_TR5!$B$2:$B$2040=$A359,IF(TARGET_TR5!$C$2:$C$2040=$C359,IF(TARGET_TR5!$E$2:$E$2040=$E359,IF(TARGET_TR5!$W$1:$AH$1=Q$2,TARGET_TR5!$W$2:$AH$2040)))))</f>
        <v>4536.4747592513959</v>
      </c>
      <c r="R359" s="174">
        <v>0.1</v>
      </c>
      <c r="S359" s="174">
        <v>2000.1</v>
      </c>
      <c r="T359" s="174">
        <v>2000.1</v>
      </c>
      <c r="U359" s="174">
        <v>2025.1</v>
      </c>
      <c r="V359" s="174">
        <v>2105.1</v>
      </c>
      <c r="W359" s="174">
        <v>2105.1</v>
      </c>
      <c r="X359" s="174">
        <v>2105.1</v>
      </c>
      <c r="Y359" s="174">
        <v>2105.1</v>
      </c>
      <c r="Z359" s="174">
        <v>2105.1</v>
      </c>
      <c r="AA359" s="174">
        <v>2105.1</v>
      </c>
      <c r="AB359" s="174">
        <v>2105.1</v>
      </c>
      <c r="AC359" s="174">
        <v>2105.1</v>
      </c>
      <c r="AD359" s="174" cm="1">
        <f t="array" ref="AD359">SUM(IF(TARGET_TR5!$B$2:$B$2040=$A359,IF(TARGET_TR5!$C$2:$C$2040=$C359,IF(TARGET_TR5!$E$2:$E$2040=$E359,IF(TARGET_TR5!$F$1:$Q$1=AD$2,TARGET_TR5!$F$2:$Q$2040)))))</f>
        <v>0</v>
      </c>
      <c r="AE359" s="174" cm="1">
        <f t="array" ref="AE359">SUM(IF(TARGET_TR5!$B$2:$B$2040=$A359,IF(TARGET_TR5!$C$2:$C$2040=$C359,IF(TARGET_TR5!$E$2:$E$2040=$E359,IF(TARGET_TR5!$F$1:$Q$1=AE$2,TARGET_TR5!$F$2:$Q$2040)))))</f>
        <v>448.49615027915144</v>
      </c>
      <c r="AF359" s="174" cm="1">
        <f t="array" ref="AF359">SUM(IF(TARGET_TR5!$B$2:$B$2040=$A359,IF(TARGET_TR5!$C$2:$C$2040=$C359,IF(TARGET_TR5!$E$2:$E$2040=$E359,IF(TARGET_TR5!$F$1:$Q$1=AF$2,TARGET_TR5!$F$2:$Q$2040)))))</f>
        <v>327.03828871777955</v>
      </c>
      <c r="AG359" s="174" cm="1">
        <f t="array" ref="AG359">SUM(IF(TARGET_TR5!$B$2:$B$2040=$A359,IF(TARGET_TR5!$C$2:$C$2040=$C359,IF(TARGET_TR5!$E$2:$E$2040=$E359,IF(TARGET_TR5!$F$1:$Q$1=AG$2,TARGET_TR5!$F$2:$Q$2040)))))</f>
        <v>422.66075560202438</v>
      </c>
      <c r="AH359" s="174" cm="1">
        <f t="array" ref="AH359">SUM(IF(TARGET_TR5!$B$2:$B$2040=$A359,IF(TARGET_TR5!$C$2:$C$2040=$C359,IF(TARGET_TR5!$E$2:$E$2040=$E359,IF(TARGET_TR5!$F$1:$Q$1=AH$2,TARGET_TR5!$F$2:$Q$2040)))))</f>
        <v>343.10664394379762</v>
      </c>
      <c r="AI359" s="174" cm="1">
        <f t="array" ref="AI359">SUM(IF(TARGET_TR5!$B$2:$B$2040=$A359,IF(TARGET_TR5!$C$2:$C$2040=$C359,IF(TARGET_TR5!$E$2:$E$2040=$E359,IF(TARGET_TR5!$F$1:$Q$1=AI$2,TARGET_TR5!$F$2:$Q$2040)))))</f>
        <v>420.29776218643349</v>
      </c>
      <c r="AJ359" s="174" cm="1">
        <f t="array" ref="AJ359">SUM(IF(TARGET_TR5!$B$2:$B$2040=$A359,IF(TARGET_TR5!$C$2:$C$2040=$C359,IF(TARGET_TR5!$E$2:$E$2040=$E359,IF(TARGET_TR5!$F$1:$Q$1=AJ$2,TARGET_TR5!$F$2:$Q$2040)))))</f>
        <v>469.76309101946947</v>
      </c>
      <c r="AK359" s="174" cm="1">
        <f t="array" ref="AK359">SUM(IF(TARGET_TR5!$B$2:$B$2040=$A359,IF(TARGET_TR5!$C$2:$C$2040=$C359,IF(TARGET_TR5!$E$2:$E$2040=$E359,IF(TARGET_TR5!$F$1:$Q$1=AK$2,TARGET_TR5!$F$2:$Q$2040)))))</f>
        <v>412.57865036216987</v>
      </c>
      <c r="AL359" s="174" cm="1">
        <f t="array" ref="AL359">SUM(IF(TARGET_TR5!$B$2:$B$2040=$A359,IF(TARGET_TR5!$C$2:$C$2040=$C359,IF(TARGET_TR5!$E$2:$E$2040=$E359,IF(TARGET_TR5!$F$1:$Q$1=AL$2,TARGET_TR5!$F$2:$Q$2040)))))</f>
        <v>429.90726874316977</v>
      </c>
      <c r="AM359" s="174" cm="1">
        <f t="array" ref="AM359">SUM(IF(TARGET_TR5!$B$2:$B$2040=$A359,IF(TARGET_TR5!$C$2:$C$2040=$C359,IF(TARGET_TR5!$E$2:$E$2040=$E359,IF(TARGET_TR5!$F$1:$Q$1=AM$2,TARGET_TR5!$F$2:$Q$2040)))))</f>
        <v>431.79766347564248</v>
      </c>
      <c r="AN359" s="174" cm="1">
        <f t="array" ref="AN359">SUM(IF(TARGET_TR5!$B$2:$B$2040=$A359,IF(TARGET_TR5!$C$2:$C$2040=$C359,IF(TARGET_TR5!$E$2:$E$2040=$E359,IF(TARGET_TR5!$F$1:$Q$1=AN$2,TARGET_TR5!$F$2:$Q$2040)))))</f>
        <v>415.88684114399712</v>
      </c>
      <c r="AO359" s="174" cm="1">
        <f t="array" ref="AO359">SUM(IF(TARGET_TR5!$B$2:$B$2040=$A359,IF(TARGET_TR5!$C$2:$C$2040=$C359,IF(TARGET_TR5!$E$2:$E$2040=$E359,IF(TARGET_TR5!$F$1:$Q$1=AO$2,TARGET_TR5!$F$2:$Q$2040)))))</f>
        <v>414.94164377776076</v>
      </c>
      <c r="AP359" s="174">
        <v>0.1</v>
      </c>
      <c r="AQ359" s="174">
        <v>2000</v>
      </c>
      <c r="AR359" s="174">
        <v>0</v>
      </c>
      <c r="AS359" s="174">
        <v>25</v>
      </c>
      <c r="AT359" s="174">
        <v>80</v>
      </c>
      <c r="AU359" s="174">
        <v>0</v>
      </c>
      <c r="AV359" s="174">
        <v>0</v>
      </c>
      <c r="AW359" s="174">
        <v>0</v>
      </c>
      <c r="AX359" s="174">
        <v>0</v>
      </c>
      <c r="AY359" s="174">
        <v>0</v>
      </c>
      <c r="AZ359" s="174">
        <v>0</v>
      </c>
      <c r="BA359" s="174">
        <v>0</v>
      </c>
      <c r="BB359" s="175">
        <f t="shared" si="63"/>
        <v>1</v>
      </c>
      <c r="BC359" s="175">
        <f t="shared" si="63"/>
        <v>4.4595700515045769</v>
      </c>
      <c r="BD359" s="175">
        <f t="shared" si="63"/>
        <v>2.5789957214368338</v>
      </c>
      <c r="BE359" s="175">
        <f t="shared" si="63"/>
        <v>1.6901252893755891</v>
      </c>
      <c r="BF359" s="175">
        <f t="shared" si="63"/>
        <v>1.3657934788362402</v>
      </c>
      <c r="BG359" s="175">
        <f t="shared" si="63"/>
        <v>1.0731547861334545</v>
      </c>
      <c r="BH359" s="175">
        <f t="shared" si="64"/>
        <v>0.86581076823466219</v>
      </c>
      <c r="BI359" s="175">
        <f t="shared" si="64"/>
        <v>0.74020514025002915</v>
      </c>
      <c r="BJ359" s="175">
        <f t="shared" si="64"/>
        <v>0.64300468660060517</v>
      </c>
      <c r="BK359" s="175">
        <f t="shared" si="64"/>
        <v>0.56807904590969593</v>
      </c>
      <c r="BL359" s="175">
        <f t="shared" si="64"/>
        <v>0.5107565415638029</v>
      </c>
      <c r="BM359" s="175">
        <f t="shared" si="64"/>
        <v>0.46403873309489796</v>
      </c>
    </row>
    <row r="360" spans="1:65" x14ac:dyDescent="0.35">
      <c r="A360" s="173" t="s">
        <v>65</v>
      </c>
      <c r="B360" s="173" t="str">
        <v>DSS</v>
      </c>
      <c r="C360" s="173" t="str">
        <v>Sales Bandwith SOE</v>
      </c>
      <c r="D360" s="173" t="str">
        <v>Mbps</v>
      </c>
      <c r="E360" s="173" t="str">
        <v>SULBAGSEL</v>
      </c>
      <c r="F360" s="174" cm="1">
        <f t="array" ref="F360">SUM(IF(TARGET_TR5!$B$2:$B$2040=$A360,IF(TARGET_TR5!$C$2:$C$2040=$C360,IF(TARGET_TR5!$E$2:$E$2040=$E360,IF(TARGET_TR5!$W$1:$AH$1=F$2,TARGET_TR5!$W$2:$AH$2040)))))</f>
        <v>0</v>
      </c>
      <c r="G360" s="174" cm="1">
        <f t="array" ref="G360">SUM(IF(TARGET_TR5!$B$2:$B$2040=$A360,IF(TARGET_TR5!$C$2:$C$2040=$C360,IF(TARGET_TR5!$E$2:$E$2040=$E360,IF(TARGET_TR5!$W$1:$AH$1=G$2,TARGET_TR5!$W$2:$AH$2040)))))</f>
        <v>879.43069247040978</v>
      </c>
      <c r="H360" s="174" cm="1">
        <f t="array" ref="H360">SUM(IF(TARGET_TR5!$B$2:$B$2040=$A360,IF(TARGET_TR5!$C$2:$C$2040=$C360,IF(TARGET_TR5!$E$2:$E$2040=$E360,IF(TARGET_TR5!$W$1:$AH$1=H$2,TARGET_TR5!$W$2:$AH$2040)))))</f>
        <v>1520.7015451464094</v>
      </c>
      <c r="I360" s="174" cm="1">
        <f t="array" ref="I360">SUM(IF(TARGET_TR5!$B$2:$B$2040=$A360,IF(TARGET_TR5!$C$2:$C$2040=$C360,IF(TARGET_TR5!$E$2:$E$2040=$E360,IF(TARGET_TR5!$W$1:$AH$1=I$2,TARGET_TR5!$W$2:$AH$2040)))))</f>
        <v>2349.4730758447267</v>
      </c>
      <c r="J360" s="174" cm="1">
        <f t="array" ref="J360">SUM(IF(TARGET_TR5!$B$2:$B$2040=$A360,IF(TARGET_TR5!$C$2:$C$2040=$C360,IF(TARGET_TR5!$E$2:$E$2040=$E360,IF(TARGET_TR5!$W$1:$AH$1=J$2,TARGET_TR5!$W$2:$AH$2040)))))</f>
        <v>3022.251455964345</v>
      </c>
      <c r="K360" s="174" cm="1">
        <f t="array" ref="K360">SUM(IF(TARGET_TR5!$B$2:$B$2040=$A360,IF(TARGET_TR5!$C$2:$C$2040=$C360,IF(TARGET_TR5!$E$2:$E$2040=$E360,IF(TARGET_TR5!$W$1:$AH$1=K$2,TARGET_TR5!$W$2:$AH$2040)))))</f>
        <v>3846.3895267444832</v>
      </c>
      <c r="L360" s="174" cm="1">
        <f t="array" ref="L360">SUM(IF(TARGET_TR5!$B$2:$B$2040=$A360,IF(TARGET_TR5!$C$2:$C$2040=$C360,IF(TARGET_TR5!$E$2:$E$2040=$E360,IF(TARGET_TR5!$W$1:$AH$1=L$2,TARGET_TR5!$W$2:$AH$2040)))))</f>
        <v>4767.521358478506</v>
      </c>
      <c r="M360" s="174" cm="1">
        <f t="array" ref="M360">SUM(IF(TARGET_TR5!$B$2:$B$2040=$A360,IF(TARGET_TR5!$C$2:$C$2040=$C360,IF(TARGET_TR5!$E$2:$E$2040=$E360,IF(TARGET_TR5!$W$1:$AH$1=M$2,TARGET_TR5!$W$2:$AH$2040)))))</f>
        <v>5576.5234601925922</v>
      </c>
      <c r="N360" s="174" cm="1">
        <f t="array" ref="N360">SUM(IF(TARGET_TR5!$B$2:$B$2040=$A360,IF(TARGET_TR5!$C$2:$C$2040=$C360,IF(TARGET_TR5!$E$2:$E$2040=$E360,IF(TARGET_TR5!$W$1:$AH$1=N$2,TARGET_TR5!$W$2:$AH$2040)))))</f>
        <v>6419.504267973326</v>
      </c>
      <c r="O360" s="174" cm="1">
        <f t="array" ref="O360">SUM(IF(TARGET_TR5!$B$2:$B$2040=$A360,IF(TARGET_TR5!$C$2:$C$2040=$C360,IF(TARGET_TR5!$E$2:$E$2040=$E360,IF(TARGET_TR5!$W$1:$AH$1=O$2,TARGET_TR5!$W$2:$AH$2040)))))</f>
        <v>7266.1918436886026</v>
      </c>
      <c r="P360" s="174" cm="1">
        <f t="array" ref="P360">SUM(IF(TARGET_TR5!$B$2:$B$2040=$A360,IF(TARGET_TR5!$C$2:$C$2040=$C360,IF(TARGET_TR5!$E$2:$E$2040=$E360,IF(TARGET_TR5!$W$1:$AH$1=P$2,TARGET_TR5!$W$2:$AH$2040)))))</f>
        <v>8081.6807892881397</v>
      </c>
      <c r="Q360" s="174" cm="1">
        <f t="array" ref="Q360">SUM(IF(TARGET_TR5!$B$2:$B$2040=$A360,IF(TARGET_TR5!$C$2:$C$2040=$C360,IF(TARGET_TR5!$E$2:$E$2040=$E360,IF(TARGET_TR5!$W$1:$AH$1=Q$2,TARGET_TR5!$W$2:$AH$2040)))))</f>
        <v>8895.316350920406</v>
      </c>
      <c r="R360" s="174">
        <v>1250</v>
      </c>
      <c r="S360" s="174">
        <v>1250</v>
      </c>
      <c r="T360" s="174">
        <v>2510.5</v>
      </c>
      <c r="U360" s="174">
        <v>3845.5</v>
      </c>
      <c r="V360" s="174">
        <v>7240.5</v>
      </c>
      <c r="W360" s="174">
        <v>7240.5</v>
      </c>
      <c r="X360" s="174">
        <v>7240.5</v>
      </c>
      <c r="Y360" s="174">
        <v>7240.5</v>
      </c>
      <c r="Z360" s="174">
        <v>7240.5</v>
      </c>
      <c r="AA360" s="174">
        <v>7240.5</v>
      </c>
      <c r="AB360" s="174">
        <v>7240.5</v>
      </c>
      <c r="AC360" s="174">
        <v>7240.5</v>
      </c>
      <c r="AD360" s="174" cm="1">
        <f t="array" ref="AD360">SUM(IF(TARGET_TR5!$B$2:$B$2040=$A360,IF(TARGET_TR5!$C$2:$C$2040=$C360,IF(TARGET_TR5!$E$2:$E$2040=$E360,IF(TARGET_TR5!$F$1:$Q$1=AD$2,TARGET_TR5!$F$2:$Q$2040)))))</f>
        <v>0</v>
      </c>
      <c r="AE360" s="174" cm="1">
        <f t="array" ref="AE360">SUM(IF(TARGET_TR5!$B$2:$B$2040=$A360,IF(TARGET_TR5!$C$2:$C$2040=$C360,IF(TARGET_TR5!$E$2:$E$2040=$E360,IF(TARGET_TR5!$F$1:$Q$1=AE$2,TARGET_TR5!$F$2:$Q$2040)))))</f>
        <v>879.43069247040978</v>
      </c>
      <c r="AF360" s="174" cm="1">
        <f t="array" ref="AF360">SUM(IF(TARGET_TR5!$B$2:$B$2040=$A360,IF(TARGET_TR5!$C$2:$C$2040=$C360,IF(TARGET_TR5!$E$2:$E$2040=$E360,IF(TARGET_TR5!$F$1:$Q$1=AF$2,TARGET_TR5!$F$2:$Q$2040)))))</f>
        <v>641.27085267599955</v>
      </c>
      <c r="AG360" s="174" cm="1">
        <f t="array" ref="AG360">SUM(IF(TARGET_TR5!$B$2:$B$2040=$A360,IF(TARGET_TR5!$C$2:$C$2040=$C360,IF(TARGET_TR5!$E$2:$E$2040=$E360,IF(TARGET_TR5!$F$1:$Q$1=AG$2,TARGET_TR5!$F$2:$Q$2040)))))</f>
        <v>828.77153069831741</v>
      </c>
      <c r="AH360" s="174" cm="1">
        <f t="array" ref="AH360">SUM(IF(TARGET_TR5!$B$2:$B$2040=$A360,IF(TARGET_TR5!$C$2:$C$2040=$C360,IF(TARGET_TR5!$E$2:$E$2040=$E360,IF(TARGET_TR5!$F$1:$Q$1=AH$2,TARGET_TR5!$F$2:$Q$2040)))))</f>
        <v>672.77838011961808</v>
      </c>
      <c r="AI360" s="174" cm="1">
        <f t="array" ref="AI360">SUM(IF(TARGET_TR5!$B$2:$B$2040=$A360,IF(TARGET_TR5!$C$2:$C$2040=$C360,IF(TARGET_TR5!$E$2:$E$2040=$E360,IF(TARGET_TR5!$F$1:$Q$1=AI$2,TARGET_TR5!$F$2:$Q$2040)))))</f>
        <v>824.13807078013815</v>
      </c>
      <c r="AJ360" s="174" cm="1">
        <f t="array" ref="AJ360">SUM(IF(TARGET_TR5!$B$2:$B$2040=$A360,IF(TARGET_TR5!$C$2:$C$2040=$C360,IF(TARGET_TR5!$E$2:$E$2040=$E360,IF(TARGET_TR5!$F$1:$Q$1=AJ$2,TARGET_TR5!$F$2:$Q$2040)))))</f>
        <v>921.13183173402251</v>
      </c>
      <c r="AK360" s="174" cm="1">
        <f t="array" ref="AK360">SUM(IF(TARGET_TR5!$B$2:$B$2040=$A360,IF(TARGET_TR5!$C$2:$C$2040=$C360,IF(TARGET_TR5!$E$2:$E$2040=$E360,IF(TARGET_TR5!$F$1:$Q$1=AK$2,TARGET_TR5!$F$2:$Q$2040)))))</f>
        <v>809.00210171408617</v>
      </c>
      <c r="AL360" s="174" cm="1">
        <f t="array" ref="AL360">SUM(IF(TARGET_TR5!$B$2:$B$2040=$A360,IF(TARGET_TR5!$C$2:$C$2040=$C360,IF(TARGET_TR5!$E$2:$E$2040=$E360,IF(TARGET_TR5!$F$1:$Q$1=AL$2,TARGET_TR5!$F$2:$Q$2040)))))</f>
        <v>842.98080778073358</v>
      </c>
      <c r="AM360" s="174" cm="1">
        <f t="array" ref="AM360">SUM(IF(TARGET_TR5!$B$2:$B$2040=$A360,IF(TARGET_TR5!$C$2:$C$2040=$C360,IF(TARGET_TR5!$E$2:$E$2040=$E360,IF(TARGET_TR5!$F$1:$Q$1=AM$2,TARGET_TR5!$F$2:$Q$2040)))))</f>
        <v>846.68757571527692</v>
      </c>
      <c r="AN360" s="174" cm="1">
        <f t="array" ref="AN360">SUM(IF(TARGET_TR5!$B$2:$B$2040=$A360,IF(TARGET_TR5!$C$2:$C$2040=$C360,IF(TARGET_TR5!$E$2:$E$2040=$E360,IF(TARGET_TR5!$F$1:$Q$1=AN$2,TARGET_TR5!$F$2:$Q$2040)))))</f>
        <v>815.48894559953703</v>
      </c>
      <c r="AO360" s="174" cm="1">
        <f t="array" ref="AO360">SUM(IF(TARGET_TR5!$B$2:$B$2040=$A360,IF(TARGET_TR5!$C$2:$C$2040=$C360,IF(TARGET_TR5!$E$2:$E$2040=$E360,IF(TARGET_TR5!$F$1:$Q$1=AO$2,TARGET_TR5!$F$2:$Q$2040)))))</f>
        <v>813.63556163226542</v>
      </c>
      <c r="AP360" s="174">
        <v>1250</v>
      </c>
      <c r="AQ360" s="174">
        <v>0</v>
      </c>
      <c r="AR360" s="174">
        <v>1260.5</v>
      </c>
      <c r="AS360" s="174">
        <v>1335</v>
      </c>
      <c r="AT360" s="174">
        <v>3395</v>
      </c>
      <c r="AU360" s="174">
        <v>0</v>
      </c>
      <c r="AV360" s="174">
        <v>0</v>
      </c>
      <c r="AW360" s="174">
        <v>0</v>
      </c>
      <c r="AX360" s="174">
        <v>0</v>
      </c>
      <c r="AY360" s="174">
        <v>0</v>
      </c>
      <c r="AZ360" s="174">
        <v>0</v>
      </c>
      <c r="BA360" s="174">
        <v>0</v>
      </c>
      <c r="BB360" s="175">
        <f t="shared" si="63"/>
        <v>1</v>
      </c>
      <c r="BC360" s="175">
        <f t="shared" si="63"/>
        <v>1.4213740897405156</v>
      </c>
      <c r="BD360" s="175">
        <f t="shared" si="63"/>
        <v>1.6508827836814588</v>
      </c>
      <c r="BE360" s="175">
        <f t="shared" si="63"/>
        <v>1.6367499757865467</v>
      </c>
      <c r="BF360" s="175">
        <f t="shared" si="63"/>
        <v>2.3957305027386244</v>
      </c>
      <c r="BG360" s="175">
        <f t="shared" si="63"/>
        <v>1.882414651364817</v>
      </c>
      <c r="BH360" s="175">
        <f t="shared" si="64"/>
        <v>1.5187136995461126</v>
      </c>
      <c r="BI360" s="175">
        <f t="shared" si="64"/>
        <v>1.2983895883672909</v>
      </c>
      <c r="BJ360" s="175">
        <f t="shared" si="64"/>
        <v>1.1278908304684199</v>
      </c>
      <c r="BK360" s="175">
        <f t="shared" si="64"/>
        <v>0.99646419414167842</v>
      </c>
      <c r="BL360" s="175">
        <f t="shared" si="64"/>
        <v>0.89591511825076253</v>
      </c>
      <c r="BM360" s="175">
        <f t="shared" si="64"/>
        <v>0.81396767853577456</v>
      </c>
    </row>
    <row r="361" spans="1:65" x14ac:dyDescent="0.35">
      <c r="A361" s="173" t="s">
        <v>65</v>
      </c>
      <c r="B361" s="173" t="str">
        <v>DSS</v>
      </c>
      <c r="C361" s="173" t="str">
        <v>Sales Bandwith SOE</v>
      </c>
      <c r="D361" s="173" t="str">
        <v>Mbps</v>
      </c>
      <c r="E361" s="173" t="str">
        <v>SULBAGTENG</v>
      </c>
      <c r="F361" s="174" cm="1">
        <f t="array" ref="F361">SUM(IF(TARGET_TR5!$B$2:$B$2040=$A361,IF(TARGET_TR5!$C$2:$C$2040=$C361,IF(TARGET_TR5!$E$2:$E$2040=$E361,IF(TARGET_TR5!$W$1:$AH$1=F$2,TARGET_TR5!$W$2:$AH$2040)))))</f>
        <v>0</v>
      </c>
      <c r="G361" s="174" cm="1">
        <f t="array" ref="G361">SUM(IF(TARGET_TR5!$B$2:$B$2040=$A361,IF(TARGET_TR5!$C$2:$C$2040=$C361,IF(TARGET_TR5!$E$2:$E$2040=$E361,IF(TARGET_TR5!$W$1:$AH$1=G$2,TARGET_TR5!$W$2:$AH$2040)))))</f>
        <v>721.58522400831191</v>
      </c>
      <c r="H361" s="174" cm="1">
        <f t="array" ref="H361">SUM(IF(TARGET_TR5!$B$2:$B$2040=$A361,IF(TARGET_TR5!$C$2:$C$2040=$C361,IF(TARGET_TR5!$E$2:$E$2040=$E361,IF(TARGET_TR5!$W$1:$AH$1=H$2,TARGET_TR5!$W$2:$AH$2040)))))</f>
        <v>1247.7569574263855</v>
      </c>
      <c r="I361" s="174" cm="1">
        <f t="array" ref="I361">SUM(IF(TARGET_TR5!$B$2:$B$2040=$A361,IF(TARGET_TR5!$C$2:$C$2040=$C361,IF(TARGET_TR5!$E$2:$E$2040=$E361,IF(TARGET_TR5!$W$1:$AH$1=I$2,TARGET_TR5!$W$2:$AH$2040)))))</f>
        <v>1927.7756283130384</v>
      </c>
      <c r="J361" s="174" cm="1">
        <f t="array" ref="J361">SUM(IF(TARGET_TR5!$B$2:$B$2040=$A361,IF(TARGET_TR5!$C$2:$C$2040=$C361,IF(TARGET_TR5!$E$2:$E$2040=$E361,IF(TARGET_TR5!$W$1:$AH$1=J$2,TARGET_TR5!$W$2:$AH$2040)))))</f>
        <v>2479.7997301360465</v>
      </c>
      <c r="K361" s="174" cm="1">
        <f t="array" ref="K361">SUM(IF(TARGET_TR5!$B$2:$B$2040=$A361,IF(TARGET_TR5!$C$2:$C$2040=$C361,IF(TARGET_TR5!$E$2:$E$2040=$E361,IF(TARGET_TR5!$W$1:$AH$1=K$2,TARGET_TR5!$W$2:$AH$2040)))))</f>
        <v>3156.0165821396208</v>
      </c>
      <c r="L361" s="174" cm="1">
        <f t="array" ref="L361">SUM(IF(TARGET_TR5!$B$2:$B$2040=$A361,IF(TARGET_TR5!$C$2:$C$2040=$C361,IF(TARGET_TR5!$E$2:$E$2040=$E361,IF(TARGET_TR5!$W$1:$AH$1=L$2,TARGET_TR5!$W$2:$AH$2040)))))</f>
        <v>3911.81817609564</v>
      </c>
      <c r="M361" s="174" cm="1">
        <f t="array" ref="M361">SUM(IF(TARGET_TR5!$B$2:$B$2040=$A361,IF(TARGET_TR5!$C$2:$C$2040=$C361,IF(TARGET_TR5!$E$2:$E$2040=$E361,IF(TARGET_TR5!$W$1:$AH$1=M$2,TARGET_TR5!$W$2:$AH$2040)))))</f>
        <v>4575.6157530811579</v>
      </c>
      <c r="N361" s="174" cm="1">
        <f t="array" ref="N361">SUM(IF(TARGET_TR5!$B$2:$B$2040=$A361,IF(TARGET_TR5!$C$2:$C$2040=$C361,IF(TARGET_TR5!$E$2:$E$2040=$E361,IF(TARGET_TR5!$W$1:$AH$1=N$2,TARGET_TR5!$W$2:$AH$2040)))))</f>
        <v>5267.2933352092514</v>
      </c>
      <c r="O361" s="174" cm="1">
        <f t="array" ref="O361">SUM(IF(TARGET_TR5!$B$2:$B$2040=$A361,IF(TARGET_TR5!$C$2:$C$2040=$C361,IF(TARGET_TR5!$E$2:$E$2040=$E361,IF(TARGET_TR5!$W$1:$AH$1=O$2,TARGET_TR5!$W$2:$AH$2040)))))</f>
        <v>5962.0123724438081</v>
      </c>
      <c r="P361" s="174" cm="1">
        <f t="array" ref="P361">SUM(IF(TARGET_TR5!$B$2:$B$2040=$A361,IF(TARGET_TR5!$C$2:$C$2040=$C361,IF(TARGET_TR5!$E$2:$E$2040=$E361,IF(TARGET_TR5!$W$1:$AH$1=P$2,TARGET_TR5!$W$2:$AH$2040)))))</f>
        <v>6631.132495865636</v>
      </c>
      <c r="Q361" s="174" cm="1">
        <f t="array" ref="Q361">SUM(IF(TARGET_TR5!$B$2:$B$2040=$A361,IF(TARGET_TR5!$C$2:$C$2040=$C361,IF(TARGET_TR5!$E$2:$E$2040=$E361,IF(TARGET_TR5!$W$1:$AH$1=Q$2,TARGET_TR5!$W$2:$AH$2040)))))</f>
        <v>7298.7318917342327</v>
      </c>
      <c r="R361" s="174">
        <v>1.5</v>
      </c>
      <c r="S361" s="174">
        <v>1.5</v>
      </c>
      <c r="T361" s="174">
        <v>4428.1000000000004</v>
      </c>
      <c r="U361" s="174">
        <v>4628.1000000000004</v>
      </c>
      <c r="V361" s="174">
        <v>5418.1</v>
      </c>
      <c r="W361" s="174">
        <v>5520.2280000000001</v>
      </c>
      <c r="X361" s="174">
        <v>5520.2280000000001</v>
      </c>
      <c r="Y361" s="174">
        <v>5520.2280000000001</v>
      </c>
      <c r="Z361" s="174">
        <v>5520.2280000000001</v>
      </c>
      <c r="AA361" s="174">
        <v>5520.2280000000001</v>
      </c>
      <c r="AB361" s="174">
        <v>5520.2280000000001</v>
      </c>
      <c r="AC361" s="174">
        <v>5520.2280000000001</v>
      </c>
      <c r="AD361" s="174" cm="1">
        <f t="array" ref="AD361">SUM(IF(TARGET_TR5!$B$2:$B$2040=$A361,IF(TARGET_TR5!$C$2:$C$2040=$C361,IF(TARGET_TR5!$E$2:$E$2040=$E361,IF(TARGET_TR5!$F$1:$Q$1=AD$2,TARGET_TR5!$F$2:$Q$2040)))))</f>
        <v>0</v>
      </c>
      <c r="AE361" s="174" cm="1">
        <f t="array" ref="AE361">SUM(IF(TARGET_TR5!$B$2:$B$2040=$A361,IF(TARGET_TR5!$C$2:$C$2040=$C361,IF(TARGET_TR5!$E$2:$E$2040=$E361,IF(TARGET_TR5!$F$1:$Q$1=AE$2,TARGET_TR5!$F$2:$Q$2040)))))</f>
        <v>721.58522400831191</v>
      </c>
      <c r="AF361" s="174" cm="1">
        <f t="array" ref="AF361">SUM(IF(TARGET_TR5!$B$2:$B$2040=$A361,IF(TARGET_TR5!$C$2:$C$2040=$C361,IF(TARGET_TR5!$E$2:$E$2040=$E361,IF(TARGET_TR5!$F$1:$Q$1=AF$2,TARGET_TR5!$F$2:$Q$2040)))))</f>
        <v>526.17173341807359</v>
      </c>
      <c r="AG361" s="174" cm="1">
        <f t="array" ref="AG361">SUM(IF(TARGET_TR5!$B$2:$B$2040=$A361,IF(TARGET_TR5!$C$2:$C$2040=$C361,IF(TARGET_TR5!$E$2:$E$2040=$E361,IF(TARGET_TR5!$F$1:$Q$1=AG$2,TARGET_TR5!$F$2:$Q$2040)))))</f>
        <v>680.0186708866529</v>
      </c>
      <c r="AH361" s="174" cm="1">
        <f t="array" ref="AH361">SUM(IF(TARGET_TR5!$B$2:$B$2040=$A361,IF(TARGET_TR5!$C$2:$C$2040=$C361,IF(TARGET_TR5!$E$2:$E$2040=$E361,IF(TARGET_TR5!$F$1:$Q$1=AH$2,TARGET_TR5!$F$2:$Q$2040)))))</f>
        <v>552.02410182300787</v>
      </c>
      <c r="AI361" s="174" cm="1">
        <f t="array" ref="AI361">SUM(IF(TARGET_TR5!$B$2:$B$2040=$A361,IF(TARGET_TR5!$C$2:$C$2040=$C361,IF(TARGET_TR5!$E$2:$E$2040=$E361,IF(TARGET_TR5!$F$1:$Q$1=AI$2,TARGET_TR5!$F$2:$Q$2040)))))</f>
        <v>676.21685200357433</v>
      </c>
      <c r="AJ361" s="174" cm="1">
        <f t="array" ref="AJ361">SUM(IF(TARGET_TR5!$B$2:$B$2040=$A361,IF(TARGET_TR5!$C$2:$C$2040=$C361,IF(TARGET_TR5!$E$2:$E$2040=$E361,IF(TARGET_TR5!$F$1:$Q$1=AJ$2,TARGET_TR5!$F$2:$Q$2040)))))</f>
        <v>755.80159395601902</v>
      </c>
      <c r="AK361" s="174" cm="1">
        <f t="array" ref="AK361">SUM(IF(TARGET_TR5!$B$2:$B$2040=$A361,IF(TARGET_TR5!$C$2:$C$2040=$C361,IF(TARGET_TR5!$E$2:$E$2040=$E361,IF(TARGET_TR5!$F$1:$Q$1=AK$2,TARGET_TR5!$F$2:$Q$2040)))))</f>
        <v>663.79757698551771</v>
      </c>
      <c r="AL361" s="174" cm="1">
        <f t="array" ref="AL361">SUM(IF(TARGET_TR5!$B$2:$B$2040=$A361,IF(TARGET_TR5!$C$2:$C$2040=$C361,IF(TARGET_TR5!$E$2:$E$2040=$E361,IF(TARGET_TR5!$F$1:$Q$1=AL$2,TARGET_TR5!$F$2:$Q$2040)))))</f>
        <v>691.67758212809383</v>
      </c>
      <c r="AM361" s="174" cm="1">
        <f t="array" ref="AM361">SUM(IF(TARGET_TR5!$B$2:$B$2040=$A361,IF(TARGET_TR5!$C$2:$C$2040=$C361,IF(TARGET_TR5!$E$2:$E$2040=$E361,IF(TARGET_TR5!$F$1:$Q$1=AM$2,TARGET_TR5!$F$2:$Q$2040)))))</f>
        <v>694.71903723455671</v>
      </c>
      <c r="AN361" s="174" cm="1">
        <f t="array" ref="AN361">SUM(IF(TARGET_TR5!$B$2:$B$2040=$A361,IF(TARGET_TR5!$C$2:$C$2040=$C361,IF(TARGET_TR5!$E$2:$E$2040=$E361,IF(TARGET_TR5!$F$1:$Q$1=AN$2,TARGET_TR5!$F$2:$Q$2040)))))</f>
        <v>669.12012342182766</v>
      </c>
      <c r="AO361" s="174" cm="1">
        <f t="array" ref="AO361">SUM(IF(TARGET_TR5!$B$2:$B$2040=$A361,IF(TARGET_TR5!$C$2:$C$2040=$C361,IF(TARGET_TR5!$E$2:$E$2040=$E361,IF(TARGET_TR5!$F$1:$Q$1=AO$2,TARGET_TR5!$F$2:$Q$2040)))))</f>
        <v>667.59939586859628</v>
      </c>
      <c r="AP361" s="174">
        <v>1.5</v>
      </c>
      <c r="AQ361" s="174">
        <v>0</v>
      </c>
      <c r="AR361" s="174">
        <v>4426.6000000000004</v>
      </c>
      <c r="AS361" s="174">
        <v>200</v>
      </c>
      <c r="AT361" s="174">
        <v>790</v>
      </c>
      <c r="AU361" s="174">
        <v>102.128</v>
      </c>
      <c r="AV361" s="174">
        <v>0</v>
      </c>
      <c r="AW361" s="174">
        <v>0</v>
      </c>
      <c r="AX361" s="174">
        <v>0</v>
      </c>
      <c r="AY361" s="174">
        <v>0</v>
      </c>
      <c r="AZ361" s="174">
        <v>0</v>
      </c>
      <c r="BA361" s="174">
        <v>0</v>
      </c>
      <c r="BB361" s="175">
        <f t="shared" si="63"/>
        <v>1</v>
      </c>
      <c r="BC361" s="175">
        <f t="shared" si="63"/>
        <v>2.0787565350461243E-3</v>
      </c>
      <c r="BD361" s="175">
        <f t="shared" si="63"/>
        <v>3.5488481740333211</v>
      </c>
      <c r="BE361" s="175">
        <f t="shared" si="63"/>
        <v>2.4007461926728304</v>
      </c>
      <c r="BF361" s="175">
        <f t="shared" si="63"/>
        <v>2.1848941808307853</v>
      </c>
      <c r="BG361" s="175">
        <f t="shared" si="63"/>
        <v>1.7491124828810509</v>
      </c>
      <c r="BH361" s="175">
        <f t="shared" si="64"/>
        <v>1.4111668159151771</v>
      </c>
      <c r="BI361" s="175">
        <f t="shared" si="64"/>
        <v>1.2064448366938927</v>
      </c>
      <c r="BJ361" s="175">
        <f t="shared" si="64"/>
        <v>1.0480198554920048</v>
      </c>
      <c r="BK361" s="175">
        <f t="shared" si="64"/>
        <v>0.92590012484950246</v>
      </c>
      <c r="BL361" s="175">
        <f t="shared" si="64"/>
        <v>0.83247137701467133</v>
      </c>
      <c r="BM361" s="175">
        <f t="shared" si="64"/>
        <v>0.75632700061932989</v>
      </c>
    </row>
    <row r="362" spans="1:65" x14ac:dyDescent="0.35">
      <c r="A362" s="173" t="s">
        <v>65</v>
      </c>
      <c r="B362" s="173" t="str">
        <v>DSS</v>
      </c>
      <c r="C362" s="173" t="str">
        <v>Sales Bandwith SOE</v>
      </c>
      <c r="D362" s="173" t="str">
        <v>Mbps</v>
      </c>
      <c r="E362" s="173" t="str">
        <v>SUMALUT</v>
      </c>
      <c r="F362" s="174" cm="1">
        <f t="array" ref="F362">SUM(IF(TARGET_TR5!$B$2:$B$2040=$A362,IF(TARGET_TR5!$C$2:$C$2040=$C362,IF(TARGET_TR5!$E$2:$E$2040=$E362,IF(TARGET_TR5!$W$1:$AH$1=F$2,TARGET_TR5!$W$2:$AH$2040)))))</f>
        <v>0</v>
      </c>
      <c r="G362" s="174" cm="1">
        <f t="array" ref="G362">SUM(IF(TARGET_TR5!$B$2:$B$2040=$A362,IF(TARGET_TR5!$C$2:$C$2040=$C362,IF(TARGET_TR5!$E$2:$E$2040=$E362,IF(TARGET_TR5!$W$1:$AH$1=G$2,TARGET_TR5!$W$2:$AH$2040)))))</f>
        <v>494.54597969441704</v>
      </c>
      <c r="H362" s="174" cm="1">
        <f t="array" ref="H362">SUM(IF(TARGET_TR5!$B$2:$B$2040=$A362,IF(TARGET_TR5!$C$2:$C$2040=$C362,IF(TARGET_TR5!$E$2:$E$2040=$E362,IF(TARGET_TR5!$W$1:$AH$1=H$2,TARGET_TR5!$W$2:$AH$2040)))))</f>
        <v>855.16327995631013</v>
      </c>
      <c r="I362" s="174" cm="1">
        <f t="array" ref="I362">SUM(IF(TARGET_TR5!$B$2:$B$2040=$A362,IF(TARGET_TR5!$C$2:$C$2040=$C362,IF(TARGET_TR5!$E$2:$E$2040=$E362,IF(TARGET_TR5!$W$1:$AH$1=I$2,TARGET_TR5!$W$2:$AH$2040)))))</f>
        <v>1321.2211877610594</v>
      </c>
      <c r="J362" s="174" cm="1">
        <f t="array" ref="J362">SUM(IF(TARGET_TR5!$B$2:$B$2040=$A362,IF(TARGET_TR5!$C$2:$C$2040=$C362,IF(TARGET_TR5!$E$2:$E$2040=$E362,IF(TARGET_TR5!$W$1:$AH$1=J$2,TARGET_TR5!$W$2:$AH$2040)))))</f>
        <v>1699.5566790762825</v>
      </c>
      <c r="K362" s="174" cm="1">
        <f t="array" ref="K362">SUM(IF(TARGET_TR5!$B$2:$B$2040=$A362,IF(TARGET_TR5!$C$2:$C$2040=$C362,IF(TARGET_TR5!$E$2:$E$2040=$E362,IF(TARGET_TR5!$W$1:$AH$1=K$2,TARGET_TR5!$W$2:$AH$2040)))))</f>
        <v>2163.0089705496598</v>
      </c>
      <c r="L362" s="174" cm="1">
        <f t="array" ref="L362">SUM(IF(TARGET_TR5!$B$2:$B$2040=$A362,IF(TARGET_TR5!$C$2:$C$2040=$C362,IF(TARGET_TR5!$E$2:$E$2040=$E362,IF(TARGET_TR5!$W$1:$AH$1=L$2,TARGET_TR5!$W$2:$AH$2040)))))</f>
        <v>2681.0054972264252</v>
      </c>
      <c r="M362" s="174" cm="1">
        <f t="array" ref="M362">SUM(IF(TARGET_TR5!$B$2:$B$2040=$A362,IF(TARGET_TR5!$C$2:$C$2040=$C362,IF(TARGET_TR5!$E$2:$E$2040=$E362,IF(TARGET_TR5!$W$1:$AH$1=M$2,TARGET_TR5!$W$2:$AH$2040)))))</f>
        <v>3135.9461086839869</v>
      </c>
      <c r="N362" s="174" cm="1">
        <f t="array" ref="N362">SUM(IF(TARGET_TR5!$B$2:$B$2040=$A362,IF(TARGET_TR5!$C$2:$C$2040=$C362,IF(TARGET_TR5!$E$2:$E$2040=$E362,IF(TARGET_TR5!$W$1:$AH$1=N$2,TARGET_TR5!$W$2:$AH$2040)))))</f>
        <v>3609.9945732382771</v>
      </c>
      <c r="O362" s="174" cm="1">
        <f t="array" ref="O362">SUM(IF(TARGET_TR5!$B$2:$B$2040=$A362,IF(TARGET_TR5!$C$2:$C$2040=$C362,IF(TARGET_TR5!$E$2:$E$2040=$E362,IF(TARGET_TR5!$W$1:$AH$1=O$2,TARGET_TR5!$W$2:$AH$2040)))))</f>
        <v>4086.1275308576651</v>
      </c>
      <c r="P362" s="174" cm="1">
        <f t="array" ref="P362">SUM(IF(TARGET_TR5!$B$2:$B$2040=$A362,IF(TARGET_TR5!$C$2:$C$2040=$C362,IF(TARGET_TR5!$E$2:$E$2040=$E362,IF(TARGET_TR5!$W$1:$AH$1=P$2,TARGET_TR5!$W$2:$AH$2040)))))</f>
        <v>4544.7160051791479</v>
      </c>
      <c r="Q362" s="174" cm="1">
        <f t="array" ref="Q362">SUM(IF(TARGET_TR5!$B$2:$B$2040=$A362,IF(TARGET_TR5!$C$2:$C$2040=$C362,IF(TARGET_TR5!$E$2:$E$2040=$E362,IF(TARGET_TR5!$W$1:$AH$1=Q$2,TARGET_TR5!$W$2:$AH$2040)))))</f>
        <v>5002.2622329680817</v>
      </c>
      <c r="R362" s="174">
        <v>100</v>
      </c>
      <c r="S362" s="174">
        <v>600</v>
      </c>
      <c r="T362" s="174">
        <v>611.9</v>
      </c>
      <c r="U362" s="174">
        <v>626.9</v>
      </c>
      <c r="V362" s="174">
        <v>2326.9</v>
      </c>
      <c r="W362" s="174">
        <v>4226.8999999999996</v>
      </c>
      <c r="X362" s="174">
        <v>4226.8999999999996</v>
      </c>
      <c r="Y362" s="174">
        <v>4226.8999999999996</v>
      </c>
      <c r="Z362" s="174">
        <v>4226.8999999999996</v>
      </c>
      <c r="AA362" s="174">
        <v>4226.8999999999996</v>
      </c>
      <c r="AB362" s="174">
        <v>4226.8999999999996</v>
      </c>
      <c r="AC362" s="174">
        <v>4226.8999999999996</v>
      </c>
      <c r="AD362" s="174" cm="1">
        <f t="array" ref="AD362">SUM(IF(TARGET_TR5!$B$2:$B$2040=$A362,IF(TARGET_TR5!$C$2:$C$2040=$C362,IF(TARGET_TR5!$E$2:$E$2040=$E362,IF(TARGET_TR5!$F$1:$Q$1=AD$2,TARGET_TR5!$F$2:$Q$2040)))))</f>
        <v>0</v>
      </c>
      <c r="AE362" s="174" cm="1">
        <f t="array" ref="AE362">SUM(IF(TARGET_TR5!$B$2:$B$2040=$A362,IF(TARGET_TR5!$C$2:$C$2040=$C362,IF(TARGET_TR5!$E$2:$E$2040=$E362,IF(TARGET_TR5!$F$1:$Q$1=AE$2,TARGET_TR5!$F$2:$Q$2040)))))</f>
        <v>494.54597969441704</v>
      </c>
      <c r="AF362" s="174" cm="1">
        <f t="array" ref="AF362">SUM(IF(TARGET_TR5!$B$2:$B$2040=$A362,IF(TARGET_TR5!$C$2:$C$2040=$C362,IF(TARGET_TR5!$E$2:$E$2040=$E362,IF(TARGET_TR5!$F$1:$Q$1=AF$2,TARGET_TR5!$F$2:$Q$2040)))))</f>
        <v>360.61730026189315</v>
      </c>
      <c r="AG362" s="174" cm="1">
        <f t="array" ref="AG362">SUM(IF(TARGET_TR5!$B$2:$B$2040=$A362,IF(TARGET_TR5!$C$2:$C$2040=$C362,IF(TARGET_TR5!$E$2:$E$2040=$E362,IF(TARGET_TR5!$F$1:$Q$1=AG$2,TARGET_TR5!$F$2:$Q$2040)))))</f>
        <v>466.05790780474916</v>
      </c>
      <c r="AH362" s="174" cm="1">
        <f t="array" ref="AH362">SUM(IF(TARGET_TR5!$B$2:$B$2040=$A362,IF(TARGET_TR5!$C$2:$C$2040=$C362,IF(TARGET_TR5!$E$2:$E$2040=$E362,IF(TARGET_TR5!$F$1:$Q$1=AH$2,TARGET_TR5!$F$2:$Q$2040)))))</f>
        <v>378.33549131522312</v>
      </c>
      <c r="AI362" s="174" cm="1">
        <f t="array" ref="AI362">SUM(IF(TARGET_TR5!$B$2:$B$2040=$A362,IF(TARGET_TR5!$C$2:$C$2040=$C362,IF(TARGET_TR5!$E$2:$E$2040=$E362,IF(TARGET_TR5!$F$1:$Q$1=AI$2,TARGET_TR5!$F$2:$Q$2040)))))</f>
        <v>463.4522914733771</v>
      </c>
      <c r="AJ362" s="174" cm="1">
        <f t="array" ref="AJ362">SUM(IF(TARGET_TR5!$B$2:$B$2040=$A362,IF(TARGET_TR5!$C$2:$C$2040=$C362,IF(TARGET_TR5!$E$2:$E$2040=$E362,IF(TARGET_TR5!$F$1:$Q$1=AJ$2,TARGET_TR5!$F$2:$Q$2040)))))</f>
        <v>517.9965266767656</v>
      </c>
      <c r="AK362" s="174" cm="1">
        <f t="array" ref="AK362">SUM(IF(TARGET_TR5!$B$2:$B$2040=$A362,IF(TARGET_TR5!$C$2:$C$2040=$C362,IF(TARGET_TR5!$E$2:$E$2040=$E362,IF(TARGET_TR5!$F$1:$Q$1=AK$2,TARGET_TR5!$F$2:$Q$2040)))))</f>
        <v>454.94061145756172</v>
      </c>
      <c r="AL362" s="174" cm="1">
        <f t="array" ref="AL362">SUM(IF(TARGET_TR5!$B$2:$B$2040=$A362,IF(TARGET_TR5!$C$2:$C$2040=$C362,IF(TARGET_TR5!$E$2:$E$2040=$E362,IF(TARGET_TR5!$F$1:$Q$1=AL$2,TARGET_TR5!$F$2:$Q$2040)))))</f>
        <v>474.04846455429015</v>
      </c>
      <c r="AM362" s="174" cm="1">
        <f t="array" ref="AM362">SUM(IF(TARGET_TR5!$B$2:$B$2040=$A362,IF(TARGET_TR5!$C$2:$C$2040=$C362,IF(TARGET_TR5!$E$2:$E$2040=$E362,IF(TARGET_TR5!$F$1:$Q$1=AM$2,TARGET_TR5!$F$2:$Q$2040)))))</f>
        <v>476.13295761938781</v>
      </c>
      <c r="AN362" s="174" cm="1">
        <f t="array" ref="AN362">SUM(IF(TARGET_TR5!$B$2:$B$2040=$A362,IF(TARGET_TR5!$C$2:$C$2040=$C362,IF(TARGET_TR5!$E$2:$E$2040=$E362,IF(TARGET_TR5!$F$1:$Q$1=AN$2,TARGET_TR5!$F$2:$Q$2040)))))</f>
        <v>458.58847432148258</v>
      </c>
      <c r="AO362" s="174" cm="1">
        <f t="array" ref="AO362">SUM(IF(TARGET_TR5!$B$2:$B$2040=$A362,IF(TARGET_TR5!$C$2:$C$2040=$C362,IF(TARGET_TR5!$E$2:$E$2040=$E362,IF(TARGET_TR5!$F$1:$Q$1=AO$2,TARGET_TR5!$F$2:$Q$2040)))))</f>
        <v>457.54622778893378</v>
      </c>
      <c r="AP362" s="174">
        <v>100</v>
      </c>
      <c r="AQ362" s="174">
        <v>500</v>
      </c>
      <c r="AR362" s="174">
        <v>11.9</v>
      </c>
      <c r="AS362" s="174">
        <v>15</v>
      </c>
      <c r="AT362" s="174">
        <v>1700</v>
      </c>
      <c r="AU362" s="174">
        <v>1900</v>
      </c>
      <c r="AV362" s="174">
        <v>0</v>
      </c>
      <c r="AW362" s="174">
        <v>0</v>
      </c>
      <c r="AX362" s="174">
        <v>0</v>
      </c>
      <c r="AY362" s="174">
        <v>0</v>
      </c>
      <c r="AZ362" s="174">
        <v>0</v>
      </c>
      <c r="BA362" s="174">
        <v>0</v>
      </c>
      <c r="BB362" s="175">
        <f t="shared" si="63"/>
        <v>1</v>
      </c>
      <c r="BC362" s="175">
        <f t="shared" si="63"/>
        <v>1.2132340058061812</v>
      </c>
      <c r="BD362" s="175">
        <f t="shared" si="63"/>
        <v>0.71553586822771631</v>
      </c>
      <c r="BE362" s="175">
        <f t="shared" si="63"/>
        <v>0.47448527605157798</v>
      </c>
      <c r="BF362" s="175">
        <f t="shared" si="63"/>
        <v>1.3691217413618013</v>
      </c>
      <c r="BG362" s="175">
        <f t="shared" si="63"/>
        <v>1.9541758991992844</v>
      </c>
      <c r="BH362" s="175">
        <f t="shared" si="64"/>
        <v>1.5766099712860886</v>
      </c>
      <c r="BI362" s="175">
        <f t="shared" si="64"/>
        <v>1.3478866834780641</v>
      </c>
      <c r="BJ362" s="175">
        <f t="shared" si="64"/>
        <v>1.1708881867399428</v>
      </c>
      <c r="BK362" s="175">
        <f t="shared" si="64"/>
        <v>1.034451315598754</v>
      </c>
      <c r="BL362" s="175">
        <f t="shared" si="64"/>
        <v>0.93006911657032787</v>
      </c>
      <c r="BM362" s="175">
        <f t="shared" si="64"/>
        <v>0.84499768367640682</v>
      </c>
    </row>
    <row r="363" spans="1:65" x14ac:dyDescent="0.35">
      <c r="A363" s="170" t="s">
        <v>65</v>
      </c>
      <c r="B363" s="170" t="str">
        <v>DSS</v>
      </c>
      <c r="C363" s="170" t="str">
        <v>SALES SDWAN SOE</v>
      </c>
      <c r="D363" s="170" t="str">
        <v>Node</v>
      </c>
      <c r="E363" s="170" t="str">
        <v>TR5</v>
      </c>
      <c r="F363" s="171" cm="1">
        <f t="array" ref="F363">SUM(IF(TARGET_TR5!$B$2:$B$2040=$A363,IF(TARGET_TR5!$C$2:$C$2040=$C363,IF(TARGET_TR5!$E$2:$E$2040=$E363,IF(TARGET_TR5!$W$1:$AH$1=F$2,TARGET_TR5!$W$2:$AH$2040)))))</f>
        <v>0</v>
      </c>
      <c r="G363" s="171" cm="1">
        <f t="array" ref="G363">SUM(IF(TARGET_TR5!$B$2:$B$2040=$A363,IF(TARGET_TR5!$C$2:$C$2040=$C363,IF(TARGET_TR5!$E$2:$E$2040=$E363,IF(TARGET_TR5!$W$1:$AH$1=G$2,TARGET_TR5!$W$2:$AH$2040)))))</f>
        <v>0</v>
      </c>
      <c r="H363" s="171" cm="1">
        <f t="array" ref="H363">SUM(IF(TARGET_TR5!$B$2:$B$2040=$A363,IF(TARGET_TR5!$C$2:$C$2040=$C363,IF(TARGET_TR5!$E$2:$E$2040=$E363,IF(TARGET_TR5!$W$1:$AH$1=H$2,TARGET_TR5!$W$2:$AH$2040)))))</f>
        <v>0</v>
      </c>
      <c r="I363" s="171" cm="1">
        <f t="array" ref="I363">SUM(IF(TARGET_TR5!$B$2:$B$2040=$A363,IF(TARGET_TR5!$C$2:$C$2040=$C363,IF(TARGET_TR5!$E$2:$E$2040=$E363,IF(TARGET_TR5!$W$1:$AH$1=I$2,TARGET_TR5!$W$2:$AH$2040)))))</f>
        <v>0</v>
      </c>
      <c r="J363" s="171" cm="1">
        <f t="array" ref="J363">SUM(IF(TARGET_TR5!$B$2:$B$2040=$A363,IF(TARGET_TR5!$C$2:$C$2040=$C363,IF(TARGET_TR5!$E$2:$E$2040=$E363,IF(TARGET_TR5!$W$1:$AH$1=J$2,TARGET_TR5!$W$2:$AH$2040)))))</f>
        <v>14</v>
      </c>
      <c r="K363" s="171" cm="1">
        <f t="array" ref="K363">SUM(IF(TARGET_TR5!$B$2:$B$2040=$A363,IF(TARGET_TR5!$C$2:$C$2040=$C363,IF(TARGET_TR5!$E$2:$E$2040=$E363,IF(TARGET_TR5!$W$1:$AH$1=K$2,TARGET_TR5!$W$2:$AH$2040)))))</f>
        <v>28</v>
      </c>
      <c r="L363" s="171" cm="1">
        <f t="array" ref="L363">SUM(IF(TARGET_TR5!$B$2:$B$2040=$A363,IF(TARGET_TR5!$C$2:$C$2040=$C363,IF(TARGET_TR5!$E$2:$E$2040=$E363,IF(TARGET_TR5!$W$1:$AH$1=L$2,TARGET_TR5!$W$2:$AH$2040)))))</f>
        <v>42</v>
      </c>
      <c r="M363" s="171" cm="1">
        <f t="array" ref="M363">SUM(IF(TARGET_TR5!$B$2:$B$2040=$A363,IF(TARGET_TR5!$C$2:$C$2040=$C363,IF(TARGET_TR5!$E$2:$E$2040=$E363,IF(TARGET_TR5!$W$1:$AH$1=M$2,TARGET_TR5!$W$2:$AH$2040)))))</f>
        <v>56</v>
      </c>
      <c r="N363" s="171" cm="1">
        <f t="array" ref="N363">SUM(IF(TARGET_TR5!$B$2:$B$2040=$A363,IF(TARGET_TR5!$C$2:$C$2040=$C363,IF(TARGET_TR5!$E$2:$E$2040=$E363,IF(TARGET_TR5!$W$1:$AH$1=N$2,TARGET_TR5!$W$2:$AH$2040)))))</f>
        <v>70</v>
      </c>
      <c r="O363" s="171" cm="1">
        <f t="array" ref="O363">SUM(IF(TARGET_TR5!$B$2:$B$2040=$A363,IF(TARGET_TR5!$C$2:$C$2040=$C363,IF(TARGET_TR5!$E$2:$E$2040=$E363,IF(TARGET_TR5!$W$1:$AH$1=O$2,TARGET_TR5!$W$2:$AH$2040)))))</f>
        <v>83</v>
      </c>
      <c r="P363" s="171" cm="1">
        <f t="array" ref="P363">SUM(IF(TARGET_TR5!$B$2:$B$2040=$A363,IF(TARGET_TR5!$C$2:$C$2040=$C363,IF(TARGET_TR5!$E$2:$E$2040=$E363,IF(TARGET_TR5!$W$1:$AH$1=P$2,TARGET_TR5!$W$2:$AH$2040)))))</f>
        <v>96</v>
      </c>
      <c r="Q363" s="171" cm="1">
        <f t="array" ref="Q363">SUM(IF(TARGET_TR5!$B$2:$B$2040=$A363,IF(TARGET_TR5!$C$2:$C$2040=$C363,IF(TARGET_TR5!$E$2:$E$2040=$E363,IF(TARGET_TR5!$W$1:$AH$1=Q$2,TARGET_TR5!$W$2:$AH$2040)))))</f>
        <v>109</v>
      </c>
      <c r="R363" s="171">
        <v>0</v>
      </c>
      <c r="S363" s="171">
        <v>0</v>
      </c>
      <c r="T363" s="171">
        <v>0</v>
      </c>
      <c r="U363" s="171">
        <v>0</v>
      </c>
      <c r="V363" s="171">
        <v>0</v>
      </c>
      <c r="W363" s="171">
        <v>0</v>
      </c>
      <c r="X363" s="171">
        <v>0</v>
      </c>
      <c r="Y363" s="171">
        <v>0</v>
      </c>
      <c r="Z363" s="171">
        <v>0</v>
      </c>
      <c r="AA363" s="171">
        <v>0</v>
      </c>
      <c r="AB363" s="171">
        <v>0</v>
      </c>
      <c r="AC363" s="171">
        <v>0</v>
      </c>
      <c r="AD363" s="171" cm="1">
        <f t="array" ref="AD363">SUM(IF(TARGET_TR5!$B$2:$B$2040=$A363,IF(TARGET_TR5!$C$2:$C$2040=$C363,IF(TARGET_TR5!$E$2:$E$2040=$E363,IF(TARGET_TR5!$F$1:$Q$1=AD$2,TARGET_TR5!$F$2:$Q$2040)))))</f>
        <v>0</v>
      </c>
      <c r="AE363" s="171" cm="1">
        <f t="array" ref="AE363">SUM(IF(TARGET_TR5!$B$2:$B$2040=$A363,IF(TARGET_TR5!$C$2:$C$2040=$C363,IF(TARGET_TR5!$E$2:$E$2040=$E363,IF(TARGET_TR5!$F$1:$Q$1=AE$2,TARGET_TR5!$F$2:$Q$2040)))))</f>
        <v>0</v>
      </c>
      <c r="AF363" s="171" cm="1">
        <f t="array" ref="AF363">SUM(IF(TARGET_TR5!$B$2:$B$2040=$A363,IF(TARGET_TR5!$C$2:$C$2040=$C363,IF(TARGET_TR5!$E$2:$E$2040=$E363,IF(TARGET_TR5!$F$1:$Q$1=AF$2,TARGET_TR5!$F$2:$Q$2040)))))</f>
        <v>0</v>
      </c>
      <c r="AG363" s="171" cm="1">
        <f t="array" ref="AG363">SUM(IF(TARGET_TR5!$B$2:$B$2040=$A363,IF(TARGET_TR5!$C$2:$C$2040=$C363,IF(TARGET_TR5!$E$2:$E$2040=$E363,IF(TARGET_TR5!$F$1:$Q$1=AG$2,TARGET_TR5!$F$2:$Q$2040)))))</f>
        <v>0</v>
      </c>
      <c r="AH363" s="171" cm="1">
        <f t="array" ref="AH363">SUM(IF(TARGET_TR5!$B$2:$B$2040=$A363,IF(TARGET_TR5!$C$2:$C$2040=$C363,IF(TARGET_TR5!$E$2:$E$2040=$E363,IF(TARGET_TR5!$F$1:$Q$1=AH$2,TARGET_TR5!$F$2:$Q$2040)))))</f>
        <v>14</v>
      </c>
      <c r="AI363" s="171" cm="1">
        <f t="array" ref="AI363">SUM(IF(TARGET_TR5!$B$2:$B$2040=$A363,IF(TARGET_TR5!$C$2:$C$2040=$C363,IF(TARGET_TR5!$E$2:$E$2040=$E363,IF(TARGET_TR5!$F$1:$Q$1=AI$2,TARGET_TR5!$F$2:$Q$2040)))))</f>
        <v>14</v>
      </c>
      <c r="AJ363" s="171" cm="1">
        <f t="array" ref="AJ363">SUM(IF(TARGET_TR5!$B$2:$B$2040=$A363,IF(TARGET_TR5!$C$2:$C$2040=$C363,IF(TARGET_TR5!$E$2:$E$2040=$E363,IF(TARGET_TR5!$F$1:$Q$1=AJ$2,TARGET_TR5!$F$2:$Q$2040)))))</f>
        <v>14</v>
      </c>
      <c r="AK363" s="171" cm="1">
        <f t="array" ref="AK363">SUM(IF(TARGET_TR5!$B$2:$B$2040=$A363,IF(TARGET_TR5!$C$2:$C$2040=$C363,IF(TARGET_TR5!$E$2:$E$2040=$E363,IF(TARGET_TR5!$F$1:$Q$1=AK$2,TARGET_TR5!$F$2:$Q$2040)))))</f>
        <v>14</v>
      </c>
      <c r="AL363" s="171" cm="1">
        <f t="array" ref="AL363">SUM(IF(TARGET_TR5!$B$2:$B$2040=$A363,IF(TARGET_TR5!$C$2:$C$2040=$C363,IF(TARGET_TR5!$E$2:$E$2040=$E363,IF(TARGET_TR5!$F$1:$Q$1=AL$2,TARGET_TR5!$F$2:$Q$2040)))))</f>
        <v>14</v>
      </c>
      <c r="AM363" s="171" cm="1">
        <f t="array" ref="AM363">SUM(IF(TARGET_TR5!$B$2:$B$2040=$A363,IF(TARGET_TR5!$C$2:$C$2040=$C363,IF(TARGET_TR5!$E$2:$E$2040=$E363,IF(TARGET_TR5!$F$1:$Q$1=AM$2,TARGET_TR5!$F$2:$Q$2040)))))</f>
        <v>13</v>
      </c>
      <c r="AN363" s="171" cm="1">
        <f t="array" ref="AN363">SUM(IF(TARGET_TR5!$B$2:$B$2040=$A363,IF(TARGET_TR5!$C$2:$C$2040=$C363,IF(TARGET_TR5!$E$2:$E$2040=$E363,IF(TARGET_TR5!$F$1:$Q$1=AN$2,TARGET_TR5!$F$2:$Q$2040)))))</f>
        <v>13</v>
      </c>
      <c r="AO363" s="171" cm="1">
        <f t="array" ref="AO363">SUM(IF(TARGET_TR5!$B$2:$B$2040=$A363,IF(TARGET_TR5!$C$2:$C$2040=$C363,IF(TARGET_TR5!$E$2:$E$2040=$E363,IF(TARGET_TR5!$F$1:$Q$1=AO$2,TARGET_TR5!$F$2:$Q$2040)))))</f>
        <v>13</v>
      </c>
      <c r="AP363" s="171">
        <v>0</v>
      </c>
      <c r="AQ363" s="171">
        <v>0</v>
      </c>
      <c r="AR363" s="171">
        <v>0</v>
      </c>
      <c r="AS363" s="171">
        <v>0</v>
      </c>
      <c r="AT363" s="171">
        <v>0</v>
      </c>
      <c r="AU363" s="171">
        <v>0</v>
      </c>
      <c r="AV363" s="171">
        <v>0</v>
      </c>
      <c r="AW363" s="171">
        <v>0</v>
      </c>
      <c r="AX363" s="171">
        <v>0</v>
      </c>
      <c r="AY363" s="171">
        <v>0</v>
      </c>
      <c r="AZ363" s="171">
        <v>0</v>
      </c>
      <c r="BA363" s="171">
        <v>0</v>
      </c>
      <c r="BB363" s="172">
        <f t="shared" si="63"/>
        <v>1</v>
      </c>
      <c r="BC363" s="172">
        <f t="shared" si="63"/>
        <v>1</v>
      </c>
      <c r="BD363" s="172">
        <f t="shared" si="63"/>
        <v>1</v>
      </c>
      <c r="BE363" s="172">
        <f t="shared" si="63"/>
        <v>1</v>
      </c>
      <c r="BF363" s="172">
        <f t="shared" si="63"/>
        <v>0</v>
      </c>
      <c r="BG363" s="172">
        <f t="shared" si="63"/>
        <v>0</v>
      </c>
      <c r="BH363" s="172">
        <f t="shared" si="64"/>
        <v>0</v>
      </c>
      <c r="BI363" s="172">
        <f t="shared" si="64"/>
        <v>0</v>
      </c>
      <c r="BJ363" s="172">
        <f t="shared" si="64"/>
        <v>0</v>
      </c>
      <c r="BK363" s="172">
        <f t="shared" si="64"/>
        <v>0</v>
      </c>
      <c r="BL363" s="172">
        <f t="shared" si="64"/>
        <v>0</v>
      </c>
      <c r="BM363" s="172">
        <f t="shared" si="64"/>
        <v>0</v>
      </c>
    </row>
    <row r="364" spans="1:65" x14ac:dyDescent="0.35">
      <c r="A364" s="173" t="s">
        <v>65</v>
      </c>
      <c r="B364" s="173" t="str">
        <v>DSS</v>
      </c>
      <c r="C364" s="173" t="str">
        <v>SALES SDWAN SOE</v>
      </c>
      <c r="D364" s="173" t="str">
        <v>Node</v>
      </c>
      <c r="E364" s="173" t="str">
        <v>PAPUA</v>
      </c>
      <c r="F364" s="174" cm="1">
        <f t="array" ref="F364">SUM(IF(TARGET_TR5!$B$2:$B$2040=$A364,IF(TARGET_TR5!$C$2:$C$2040=$C364,IF(TARGET_TR5!$E$2:$E$2040=$E364,IF(TARGET_TR5!$W$1:$AH$1=F$2,TARGET_TR5!$W$2:$AH$2040)))))</f>
        <v>0</v>
      </c>
      <c r="G364" s="174" cm="1">
        <f t="array" ref="G364">SUM(IF(TARGET_TR5!$B$2:$B$2040=$A364,IF(TARGET_TR5!$C$2:$C$2040=$C364,IF(TARGET_TR5!$E$2:$E$2040=$E364,IF(TARGET_TR5!$W$1:$AH$1=G$2,TARGET_TR5!$W$2:$AH$2040)))))</f>
        <v>0</v>
      </c>
      <c r="H364" s="174" cm="1">
        <f t="array" ref="H364">SUM(IF(TARGET_TR5!$B$2:$B$2040=$A364,IF(TARGET_TR5!$C$2:$C$2040=$C364,IF(TARGET_TR5!$E$2:$E$2040=$E364,IF(TARGET_TR5!$W$1:$AH$1=H$2,TARGET_TR5!$W$2:$AH$2040)))))</f>
        <v>0</v>
      </c>
      <c r="I364" s="174" cm="1">
        <f t="array" ref="I364">SUM(IF(TARGET_TR5!$B$2:$B$2040=$A364,IF(TARGET_TR5!$C$2:$C$2040=$C364,IF(TARGET_TR5!$E$2:$E$2040=$E364,IF(TARGET_TR5!$W$1:$AH$1=I$2,TARGET_TR5!$W$2:$AH$2040)))))</f>
        <v>0</v>
      </c>
      <c r="J364" s="174" cm="1">
        <f t="array" ref="J364">SUM(IF(TARGET_TR5!$B$2:$B$2040=$A364,IF(TARGET_TR5!$C$2:$C$2040=$C364,IF(TARGET_TR5!$E$2:$E$2040=$E364,IF(TARGET_TR5!$W$1:$AH$1=J$2,TARGET_TR5!$W$2:$AH$2040)))))</f>
        <v>1</v>
      </c>
      <c r="K364" s="174" cm="1">
        <f t="array" ref="K364">SUM(IF(TARGET_TR5!$B$2:$B$2040=$A364,IF(TARGET_TR5!$C$2:$C$2040=$C364,IF(TARGET_TR5!$E$2:$E$2040=$E364,IF(TARGET_TR5!$W$1:$AH$1=K$2,TARGET_TR5!$W$2:$AH$2040)))))</f>
        <v>2</v>
      </c>
      <c r="L364" s="174" cm="1">
        <f t="array" ref="L364">SUM(IF(TARGET_TR5!$B$2:$B$2040=$A364,IF(TARGET_TR5!$C$2:$C$2040=$C364,IF(TARGET_TR5!$E$2:$E$2040=$E364,IF(TARGET_TR5!$W$1:$AH$1=L$2,TARGET_TR5!$W$2:$AH$2040)))))</f>
        <v>3</v>
      </c>
      <c r="M364" s="174" cm="1">
        <f t="array" ref="M364">SUM(IF(TARGET_TR5!$B$2:$B$2040=$A364,IF(TARGET_TR5!$C$2:$C$2040=$C364,IF(TARGET_TR5!$E$2:$E$2040=$E364,IF(TARGET_TR5!$W$1:$AH$1=M$2,TARGET_TR5!$W$2:$AH$2040)))))</f>
        <v>4</v>
      </c>
      <c r="N364" s="174" cm="1">
        <f t="array" ref="N364">SUM(IF(TARGET_TR5!$B$2:$B$2040=$A364,IF(TARGET_TR5!$C$2:$C$2040=$C364,IF(TARGET_TR5!$E$2:$E$2040=$E364,IF(TARGET_TR5!$W$1:$AH$1=N$2,TARGET_TR5!$W$2:$AH$2040)))))</f>
        <v>5</v>
      </c>
      <c r="O364" s="174" cm="1">
        <f t="array" ref="O364">SUM(IF(TARGET_TR5!$B$2:$B$2040=$A364,IF(TARGET_TR5!$C$2:$C$2040=$C364,IF(TARGET_TR5!$E$2:$E$2040=$E364,IF(TARGET_TR5!$W$1:$AH$1=O$2,TARGET_TR5!$W$2:$AH$2040)))))</f>
        <v>6</v>
      </c>
      <c r="P364" s="174" cm="1">
        <f t="array" ref="P364">SUM(IF(TARGET_TR5!$B$2:$B$2040=$A364,IF(TARGET_TR5!$C$2:$C$2040=$C364,IF(TARGET_TR5!$E$2:$E$2040=$E364,IF(TARGET_TR5!$W$1:$AH$1=P$2,TARGET_TR5!$W$2:$AH$2040)))))</f>
        <v>7</v>
      </c>
      <c r="Q364" s="174" cm="1">
        <f t="array" ref="Q364">SUM(IF(TARGET_TR5!$B$2:$B$2040=$A364,IF(TARGET_TR5!$C$2:$C$2040=$C364,IF(TARGET_TR5!$E$2:$E$2040=$E364,IF(TARGET_TR5!$W$1:$AH$1=Q$2,TARGET_TR5!$W$2:$AH$2040)))))</f>
        <v>8</v>
      </c>
      <c r="R364" s="174">
        <v>0</v>
      </c>
      <c r="S364" s="174">
        <v>0</v>
      </c>
      <c r="T364" s="174">
        <v>0</v>
      </c>
      <c r="U364" s="174">
        <v>0</v>
      </c>
      <c r="V364" s="174">
        <v>0</v>
      </c>
      <c r="W364" s="174">
        <v>0</v>
      </c>
      <c r="X364" s="174">
        <v>0</v>
      </c>
      <c r="Y364" s="174">
        <v>0</v>
      </c>
      <c r="Z364" s="174">
        <v>0</v>
      </c>
      <c r="AA364" s="174">
        <v>0</v>
      </c>
      <c r="AB364" s="174">
        <v>0</v>
      </c>
      <c r="AC364" s="174">
        <v>0</v>
      </c>
      <c r="AD364" s="174" cm="1">
        <f t="array" ref="AD364">SUM(IF(TARGET_TR5!$B$2:$B$2040=$A364,IF(TARGET_TR5!$C$2:$C$2040=$C364,IF(TARGET_TR5!$E$2:$E$2040=$E364,IF(TARGET_TR5!$F$1:$Q$1=AD$2,TARGET_TR5!$F$2:$Q$2040)))))</f>
        <v>0</v>
      </c>
      <c r="AE364" s="174" cm="1">
        <f t="array" ref="AE364">SUM(IF(TARGET_TR5!$B$2:$B$2040=$A364,IF(TARGET_TR5!$C$2:$C$2040=$C364,IF(TARGET_TR5!$E$2:$E$2040=$E364,IF(TARGET_TR5!$F$1:$Q$1=AE$2,TARGET_TR5!$F$2:$Q$2040)))))</f>
        <v>0</v>
      </c>
      <c r="AF364" s="174" cm="1">
        <f t="array" ref="AF364">SUM(IF(TARGET_TR5!$B$2:$B$2040=$A364,IF(TARGET_TR5!$C$2:$C$2040=$C364,IF(TARGET_TR5!$E$2:$E$2040=$E364,IF(TARGET_TR5!$F$1:$Q$1=AF$2,TARGET_TR5!$F$2:$Q$2040)))))</f>
        <v>0</v>
      </c>
      <c r="AG364" s="174" cm="1">
        <f t="array" ref="AG364">SUM(IF(TARGET_TR5!$B$2:$B$2040=$A364,IF(TARGET_TR5!$C$2:$C$2040=$C364,IF(TARGET_TR5!$E$2:$E$2040=$E364,IF(TARGET_TR5!$F$1:$Q$1=AG$2,TARGET_TR5!$F$2:$Q$2040)))))</f>
        <v>0</v>
      </c>
      <c r="AH364" s="174" cm="1">
        <f t="array" ref="AH364">SUM(IF(TARGET_TR5!$B$2:$B$2040=$A364,IF(TARGET_TR5!$C$2:$C$2040=$C364,IF(TARGET_TR5!$E$2:$E$2040=$E364,IF(TARGET_TR5!$F$1:$Q$1=AH$2,TARGET_TR5!$F$2:$Q$2040)))))</f>
        <v>1</v>
      </c>
      <c r="AI364" s="174" cm="1">
        <f t="array" ref="AI364">SUM(IF(TARGET_TR5!$B$2:$B$2040=$A364,IF(TARGET_TR5!$C$2:$C$2040=$C364,IF(TARGET_TR5!$E$2:$E$2040=$E364,IF(TARGET_TR5!$F$1:$Q$1=AI$2,TARGET_TR5!$F$2:$Q$2040)))))</f>
        <v>1</v>
      </c>
      <c r="AJ364" s="174" cm="1">
        <f t="array" ref="AJ364">SUM(IF(TARGET_TR5!$B$2:$B$2040=$A364,IF(TARGET_TR5!$C$2:$C$2040=$C364,IF(TARGET_TR5!$E$2:$E$2040=$E364,IF(TARGET_TR5!$F$1:$Q$1=AJ$2,TARGET_TR5!$F$2:$Q$2040)))))</f>
        <v>1</v>
      </c>
      <c r="AK364" s="174" cm="1">
        <f t="array" ref="AK364">SUM(IF(TARGET_TR5!$B$2:$B$2040=$A364,IF(TARGET_TR5!$C$2:$C$2040=$C364,IF(TARGET_TR5!$E$2:$E$2040=$E364,IF(TARGET_TR5!$F$1:$Q$1=AK$2,TARGET_TR5!$F$2:$Q$2040)))))</f>
        <v>1</v>
      </c>
      <c r="AL364" s="174" cm="1">
        <f t="array" ref="AL364">SUM(IF(TARGET_TR5!$B$2:$B$2040=$A364,IF(TARGET_TR5!$C$2:$C$2040=$C364,IF(TARGET_TR5!$E$2:$E$2040=$E364,IF(TARGET_TR5!$F$1:$Q$1=AL$2,TARGET_TR5!$F$2:$Q$2040)))))</f>
        <v>1</v>
      </c>
      <c r="AM364" s="174" cm="1">
        <f t="array" ref="AM364">SUM(IF(TARGET_TR5!$B$2:$B$2040=$A364,IF(TARGET_TR5!$C$2:$C$2040=$C364,IF(TARGET_TR5!$E$2:$E$2040=$E364,IF(TARGET_TR5!$F$1:$Q$1=AM$2,TARGET_TR5!$F$2:$Q$2040)))))</f>
        <v>1</v>
      </c>
      <c r="AN364" s="174" cm="1">
        <f t="array" ref="AN364">SUM(IF(TARGET_TR5!$B$2:$B$2040=$A364,IF(TARGET_TR5!$C$2:$C$2040=$C364,IF(TARGET_TR5!$E$2:$E$2040=$E364,IF(TARGET_TR5!$F$1:$Q$1=AN$2,TARGET_TR5!$F$2:$Q$2040)))))</f>
        <v>1</v>
      </c>
      <c r="AO364" s="174" cm="1">
        <f t="array" ref="AO364">SUM(IF(TARGET_TR5!$B$2:$B$2040=$A364,IF(TARGET_TR5!$C$2:$C$2040=$C364,IF(TARGET_TR5!$E$2:$E$2040=$E364,IF(TARGET_TR5!$F$1:$Q$1=AO$2,TARGET_TR5!$F$2:$Q$2040)))))</f>
        <v>1</v>
      </c>
      <c r="AP364" s="174">
        <v>0</v>
      </c>
      <c r="AQ364" s="174">
        <v>0</v>
      </c>
      <c r="AR364" s="174">
        <v>0</v>
      </c>
      <c r="AS364" s="174">
        <v>0</v>
      </c>
      <c r="AT364" s="174">
        <v>0</v>
      </c>
      <c r="AU364" s="174">
        <v>0</v>
      </c>
      <c r="AV364" s="174">
        <v>0</v>
      </c>
      <c r="AW364" s="174">
        <v>0</v>
      </c>
      <c r="AX364" s="174">
        <v>0</v>
      </c>
      <c r="AY364" s="174">
        <v>0</v>
      </c>
      <c r="AZ364" s="174">
        <v>0</v>
      </c>
      <c r="BA364" s="174">
        <v>0</v>
      </c>
      <c r="BB364" s="175">
        <f t="shared" si="63"/>
        <v>1</v>
      </c>
      <c r="BC364" s="175">
        <f t="shared" si="63"/>
        <v>1</v>
      </c>
      <c r="BD364" s="175">
        <f t="shared" si="63"/>
        <v>1</v>
      </c>
      <c r="BE364" s="175">
        <f t="shared" si="63"/>
        <v>1</v>
      </c>
      <c r="BF364" s="175">
        <f t="shared" si="63"/>
        <v>0</v>
      </c>
      <c r="BG364" s="175">
        <f t="shared" si="63"/>
        <v>0</v>
      </c>
      <c r="BH364" s="175">
        <f t="shared" si="64"/>
        <v>0</v>
      </c>
      <c r="BI364" s="175">
        <f t="shared" si="64"/>
        <v>0</v>
      </c>
      <c r="BJ364" s="175">
        <f t="shared" si="64"/>
        <v>0</v>
      </c>
      <c r="BK364" s="175">
        <f t="shared" si="64"/>
        <v>0</v>
      </c>
      <c r="BL364" s="175">
        <f t="shared" si="64"/>
        <v>0</v>
      </c>
      <c r="BM364" s="175">
        <f t="shared" si="64"/>
        <v>0</v>
      </c>
    </row>
    <row r="365" spans="1:65" x14ac:dyDescent="0.35">
      <c r="A365" s="173" t="s">
        <v>65</v>
      </c>
      <c r="B365" s="173" t="str">
        <v>DSS</v>
      </c>
      <c r="C365" s="173" t="str">
        <v>SALES SDWAN SOE</v>
      </c>
      <c r="D365" s="173" t="str">
        <v>Node</v>
      </c>
      <c r="E365" s="173" t="str">
        <v>PAPUA BARAT</v>
      </c>
      <c r="F365" s="174" cm="1">
        <f t="array" ref="F365">SUM(IF(TARGET_TR5!$B$2:$B$2040=$A365,IF(TARGET_TR5!$C$2:$C$2040=$C365,IF(TARGET_TR5!$E$2:$E$2040=$E365,IF(TARGET_TR5!$W$1:$AH$1=F$2,TARGET_TR5!$W$2:$AH$2040)))))</f>
        <v>0</v>
      </c>
      <c r="G365" s="174" cm="1">
        <f t="array" ref="G365">SUM(IF(TARGET_TR5!$B$2:$B$2040=$A365,IF(TARGET_TR5!$C$2:$C$2040=$C365,IF(TARGET_TR5!$E$2:$E$2040=$E365,IF(TARGET_TR5!$W$1:$AH$1=G$2,TARGET_TR5!$W$2:$AH$2040)))))</f>
        <v>0</v>
      </c>
      <c r="H365" s="174" cm="1">
        <f t="array" ref="H365">SUM(IF(TARGET_TR5!$B$2:$B$2040=$A365,IF(TARGET_TR5!$C$2:$C$2040=$C365,IF(TARGET_TR5!$E$2:$E$2040=$E365,IF(TARGET_TR5!$W$1:$AH$1=H$2,TARGET_TR5!$W$2:$AH$2040)))))</f>
        <v>0</v>
      </c>
      <c r="I365" s="174" cm="1">
        <f t="array" ref="I365">SUM(IF(TARGET_TR5!$B$2:$B$2040=$A365,IF(TARGET_TR5!$C$2:$C$2040=$C365,IF(TARGET_TR5!$E$2:$E$2040=$E365,IF(TARGET_TR5!$W$1:$AH$1=I$2,TARGET_TR5!$W$2:$AH$2040)))))</f>
        <v>0</v>
      </c>
      <c r="J365" s="174" cm="1">
        <f t="array" ref="J365">SUM(IF(TARGET_TR5!$B$2:$B$2040=$A365,IF(TARGET_TR5!$C$2:$C$2040=$C365,IF(TARGET_TR5!$E$2:$E$2040=$E365,IF(TARGET_TR5!$W$1:$AH$1=J$2,TARGET_TR5!$W$2:$AH$2040)))))</f>
        <v>2</v>
      </c>
      <c r="K365" s="174" cm="1">
        <f t="array" ref="K365">SUM(IF(TARGET_TR5!$B$2:$B$2040=$A365,IF(TARGET_TR5!$C$2:$C$2040=$C365,IF(TARGET_TR5!$E$2:$E$2040=$E365,IF(TARGET_TR5!$W$1:$AH$1=K$2,TARGET_TR5!$W$2:$AH$2040)))))</f>
        <v>4</v>
      </c>
      <c r="L365" s="174" cm="1">
        <f t="array" ref="L365">SUM(IF(TARGET_TR5!$B$2:$B$2040=$A365,IF(TARGET_TR5!$C$2:$C$2040=$C365,IF(TARGET_TR5!$E$2:$E$2040=$E365,IF(TARGET_TR5!$W$1:$AH$1=L$2,TARGET_TR5!$W$2:$AH$2040)))))</f>
        <v>6</v>
      </c>
      <c r="M365" s="174" cm="1">
        <f t="array" ref="M365">SUM(IF(TARGET_TR5!$B$2:$B$2040=$A365,IF(TARGET_TR5!$C$2:$C$2040=$C365,IF(TARGET_TR5!$E$2:$E$2040=$E365,IF(TARGET_TR5!$W$1:$AH$1=M$2,TARGET_TR5!$W$2:$AH$2040)))))</f>
        <v>8</v>
      </c>
      <c r="N365" s="174" cm="1">
        <f t="array" ref="N365">SUM(IF(TARGET_TR5!$B$2:$B$2040=$A365,IF(TARGET_TR5!$C$2:$C$2040=$C365,IF(TARGET_TR5!$E$2:$E$2040=$E365,IF(TARGET_TR5!$W$1:$AH$1=N$2,TARGET_TR5!$W$2:$AH$2040)))))</f>
        <v>10</v>
      </c>
      <c r="O365" s="174" cm="1">
        <f t="array" ref="O365">SUM(IF(TARGET_TR5!$B$2:$B$2040=$A365,IF(TARGET_TR5!$C$2:$C$2040=$C365,IF(TARGET_TR5!$E$2:$E$2040=$E365,IF(TARGET_TR5!$W$1:$AH$1=O$2,TARGET_TR5!$W$2:$AH$2040)))))</f>
        <v>12</v>
      </c>
      <c r="P365" s="174" cm="1">
        <f t="array" ref="P365">SUM(IF(TARGET_TR5!$B$2:$B$2040=$A365,IF(TARGET_TR5!$C$2:$C$2040=$C365,IF(TARGET_TR5!$E$2:$E$2040=$E365,IF(TARGET_TR5!$W$1:$AH$1=P$2,TARGET_TR5!$W$2:$AH$2040)))))</f>
        <v>14</v>
      </c>
      <c r="Q365" s="174" cm="1">
        <f t="array" ref="Q365">SUM(IF(TARGET_TR5!$B$2:$B$2040=$A365,IF(TARGET_TR5!$C$2:$C$2040=$C365,IF(TARGET_TR5!$E$2:$E$2040=$E365,IF(TARGET_TR5!$W$1:$AH$1=Q$2,TARGET_TR5!$W$2:$AH$2040)))))</f>
        <v>16</v>
      </c>
      <c r="R365" s="174">
        <v>0</v>
      </c>
      <c r="S365" s="174">
        <v>0</v>
      </c>
      <c r="T365" s="174">
        <v>0</v>
      </c>
      <c r="U365" s="174">
        <v>0</v>
      </c>
      <c r="V365" s="174">
        <v>0</v>
      </c>
      <c r="W365" s="174">
        <v>0</v>
      </c>
      <c r="X365" s="174">
        <v>0</v>
      </c>
      <c r="Y365" s="174">
        <v>0</v>
      </c>
      <c r="Z365" s="174">
        <v>0</v>
      </c>
      <c r="AA365" s="174">
        <v>0</v>
      </c>
      <c r="AB365" s="174">
        <v>0</v>
      </c>
      <c r="AC365" s="174">
        <v>0</v>
      </c>
      <c r="AD365" s="174" cm="1">
        <f t="array" ref="AD365">SUM(IF(TARGET_TR5!$B$2:$B$2040=$A365,IF(TARGET_TR5!$C$2:$C$2040=$C365,IF(TARGET_TR5!$E$2:$E$2040=$E365,IF(TARGET_TR5!$F$1:$Q$1=AD$2,TARGET_TR5!$F$2:$Q$2040)))))</f>
        <v>0</v>
      </c>
      <c r="AE365" s="174" cm="1">
        <f t="array" ref="AE365">SUM(IF(TARGET_TR5!$B$2:$B$2040=$A365,IF(TARGET_TR5!$C$2:$C$2040=$C365,IF(TARGET_TR5!$E$2:$E$2040=$E365,IF(TARGET_TR5!$F$1:$Q$1=AE$2,TARGET_TR5!$F$2:$Q$2040)))))</f>
        <v>0</v>
      </c>
      <c r="AF365" s="174" cm="1">
        <f t="array" ref="AF365">SUM(IF(TARGET_TR5!$B$2:$B$2040=$A365,IF(TARGET_TR5!$C$2:$C$2040=$C365,IF(TARGET_TR5!$E$2:$E$2040=$E365,IF(TARGET_TR5!$F$1:$Q$1=AF$2,TARGET_TR5!$F$2:$Q$2040)))))</f>
        <v>0</v>
      </c>
      <c r="AG365" s="174" cm="1">
        <f t="array" ref="AG365">SUM(IF(TARGET_TR5!$B$2:$B$2040=$A365,IF(TARGET_TR5!$C$2:$C$2040=$C365,IF(TARGET_TR5!$E$2:$E$2040=$E365,IF(TARGET_TR5!$F$1:$Q$1=AG$2,TARGET_TR5!$F$2:$Q$2040)))))</f>
        <v>0</v>
      </c>
      <c r="AH365" s="174" cm="1">
        <f t="array" ref="AH365">SUM(IF(TARGET_TR5!$B$2:$B$2040=$A365,IF(TARGET_TR5!$C$2:$C$2040=$C365,IF(TARGET_TR5!$E$2:$E$2040=$E365,IF(TARGET_TR5!$F$1:$Q$1=AH$2,TARGET_TR5!$F$2:$Q$2040)))))</f>
        <v>2</v>
      </c>
      <c r="AI365" s="174" cm="1">
        <f t="array" ref="AI365">SUM(IF(TARGET_TR5!$B$2:$B$2040=$A365,IF(TARGET_TR5!$C$2:$C$2040=$C365,IF(TARGET_TR5!$E$2:$E$2040=$E365,IF(TARGET_TR5!$F$1:$Q$1=AI$2,TARGET_TR5!$F$2:$Q$2040)))))</f>
        <v>2</v>
      </c>
      <c r="AJ365" s="174" cm="1">
        <f t="array" ref="AJ365">SUM(IF(TARGET_TR5!$B$2:$B$2040=$A365,IF(TARGET_TR5!$C$2:$C$2040=$C365,IF(TARGET_TR5!$E$2:$E$2040=$E365,IF(TARGET_TR5!$F$1:$Q$1=AJ$2,TARGET_TR5!$F$2:$Q$2040)))))</f>
        <v>2</v>
      </c>
      <c r="AK365" s="174" cm="1">
        <f t="array" ref="AK365">SUM(IF(TARGET_TR5!$B$2:$B$2040=$A365,IF(TARGET_TR5!$C$2:$C$2040=$C365,IF(TARGET_TR5!$E$2:$E$2040=$E365,IF(TARGET_TR5!$F$1:$Q$1=AK$2,TARGET_TR5!$F$2:$Q$2040)))))</f>
        <v>2</v>
      </c>
      <c r="AL365" s="174" cm="1">
        <f t="array" ref="AL365">SUM(IF(TARGET_TR5!$B$2:$B$2040=$A365,IF(TARGET_TR5!$C$2:$C$2040=$C365,IF(TARGET_TR5!$E$2:$E$2040=$E365,IF(TARGET_TR5!$F$1:$Q$1=AL$2,TARGET_TR5!$F$2:$Q$2040)))))</f>
        <v>2</v>
      </c>
      <c r="AM365" s="174" cm="1">
        <f t="array" ref="AM365">SUM(IF(TARGET_TR5!$B$2:$B$2040=$A365,IF(TARGET_TR5!$C$2:$C$2040=$C365,IF(TARGET_TR5!$E$2:$E$2040=$E365,IF(TARGET_TR5!$F$1:$Q$1=AM$2,TARGET_TR5!$F$2:$Q$2040)))))</f>
        <v>2</v>
      </c>
      <c r="AN365" s="174" cm="1">
        <f t="array" ref="AN365">SUM(IF(TARGET_TR5!$B$2:$B$2040=$A365,IF(TARGET_TR5!$C$2:$C$2040=$C365,IF(TARGET_TR5!$E$2:$E$2040=$E365,IF(TARGET_TR5!$F$1:$Q$1=AN$2,TARGET_TR5!$F$2:$Q$2040)))))</f>
        <v>2</v>
      </c>
      <c r="AO365" s="174" cm="1">
        <f t="array" ref="AO365">SUM(IF(TARGET_TR5!$B$2:$B$2040=$A365,IF(TARGET_TR5!$C$2:$C$2040=$C365,IF(TARGET_TR5!$E$2:$E$2040=$E365,IF(TARGET_TR5!$F$1:$Q$1=AO$2,TARGET_TR5!$F$2:$Q$2040)))))</f>
        <v>2</v>
      </c>
      <c r="AP365" s="174">
        <v>0</v>
      </c>
      <c r="AQ365" s="174">
        <v>0</v>
      </c>
      <c r="AR365" s="174">
        <v>0</v>
      </c>
      <c r="AS365" s="174">
        <v>0</v>
      </c>
      <c r="AT365" s="174">
        <v>0</v>
      </c>
      <c r="AU365" s="174">
        <v>0</v>
      </c>
      <c r="AV365" s="174">
        <v>0</v>
      </c>
      <c r="AW365" s="174">
        <v>0</v>
      </c>
      <c r="AX365" s="174">
        <v>0</v>
      </c>
      <c r="AY365" s="174">
        <v>0</v>
      </c>
      <c r="AZ365" s="174">
        <v>0</v>
      </c>
      <c r="BA365" s="174">
        <v>0</v>
      </c>
      <c r="BB365" s="175">
        <f t="shared" si="63"/>
        <v>1</v>
      </c>
      <c r="BC365" s="175">
        <f t="shared" si="63"/>
        <v>1</v>
      </c>
      <c r="BD365" s="175">
        <f t="shared" si="63"/>
        <v>1</v>
      </c>
      <c r="BE365" s="175">
        <f t="shared" si="63"/>
        <v>1</v>
      </c>
      <c r="BF365" s="175">
        <f t="shared" si="63"/>
        <v>0</v>
      </c>
      <c r="BG365" s="175">
        <f t="shared" si="63"/>
        <v>0</v>
      </c>
      <c r="BH365" s="175">
        <f t="shared" si="64"/>
        <v>0</v>
      </c>
      <c r="BI365" s="175">
        <f t="shared" si="64"/>
        <v>0</v>
      </c>
      <c r="BJ365" s="175">
        <f t="shared" si="64"/>
        <v>0</v>
      </c>
      <c r="BK365" s="175">
        <f t="shared" si="64"/>
        <v>0</v>
      </c>
      <c r="BL365" s="175">
        <f t="shared" si="64"/>
        <v>0</v>
      </c>
      <c r="BM365" s="175">
        <f t="shared" si="64"/>
        <v>0</v>
      </c>
    </row>
    <row r="366" spans="1:65" x14ac:dyDescent="0.35">
      <c r="A366" s="173" t="s">
        <v>65</v>
      </c>
      <c r="B366" s="173" t="str">
        <v>DSS</v>
      </c>
      <c r="C366" s="173" t="str">
        <v>SALES SDWAN SOE</v>
      </c>
      <c r="D366" s="173" t="str">
        <v>Node</v>
      </c>
      <c r="E366" s="173" t="str">
        <v>SULBAGSEL</v>
      </c>
      <c r="F366" s="174" cm="1">
        <f t="array" ref="F366">SUM(IF(TARGET_TR5!$B$2:$B$2040=$A366,IF(TARGET_TR5!$C$2:$C$2040=$C366,IF(TARGET_TR5!$E$2:$E$2040=$E366,IF(TARGET_TR5!$W$1:$AH$1=F$2,TARGET_TR5!$W$2:$AH$2040)))))</f>
        <v>0</v>
      </c>
      <c r="G366" s="174" cm="1">
        <f t="array" ref="G366">SUM(IF(TARGET_TR5!$B$2:$B$2040=$A366,IF(TARGET_TR5!$C$2:$C$2040=$C366,IF(TARGET_TR5!$E$2:$E$2040=$E366,IF(TARGET_TR5!$W$1:$AH$1=G$2,TARGET_TR5!$W$2:$AH$2040)))))</f>
        <v>0</v>
      </c>
      <c r="H366" s="174" cm="1">
        <f t="array" ref="H366">SUM(IF(TARGET_TR5!$B$2:$B$2040=$A366,IF(TARGET_TR5!$C$2:$C$2040=$C366,IF(TARGET_TR5!$E$2:$E$2040=$E366,IF(TARGET_TR5!$W$1:$AH$1=H$2,TARGET_TR5!$W$2:$AH$2040)))))</f>
        <v>0</v>
      </c>
      <c r="I366" s="174" cm="1">
        <f t="array" ref="I366">SUM(IF(TARGET_TR5!$B$2:$B$2040=$A366,IF(TARGET_TR5!$C$2:$C$2040=$C366,IF(TARGET_TR5!$E$2:$E$2040=$E366,IF(TARGET_TR5!$W$1:$AH$1=I$2,TARGET_TR5!$W$2:$AH$2040)))))</f>
        <v>0</v>
      </c>
      <c r="J366" s="174" cm="1">
        <f t="array" ref="J366">SUM(IF(TARGET_TR5!$B$2:$B$2040=$A366,IF(TARGET_TR5!$C$2:$C$2040=$C366,IF(TARGET_TR5!$E$2:$E$2040=$E366,IF(TARGET_TR5!$W$1:$AH$1=J$2,TARGET_TR5!$W$2:$AH$2040)))))</f>
        <v>5</v>
      </c>
      <c r="K366" s="174" cm="1">
        <f t="array" ref="K366">SUM(IF(TARGET_TR5!$B$2:$B$2040=$A366,IF(TARGET_TR5!$C$2:$C$2040=$C366,IF(TARGET_TR5!$E$2:$E$2040=$E366,IF(TARGET_TR5!$W$1:$AH$1=K$2,TARGET_TR5!$W$2:$AH$2040)))))</f>
        <v>10</v>
      </c>
      <c r="L366" s="174" cm="1">
        <f t="array" ref="L366">SUM(IF(TARGET_TR5!$B$2:$B$2040=$A366,IF(TARGET_TR5!$C$2:$C$2040=$C366,IF(TARGET_TR5!$E$2:$E$2040=$E366,IF(TARGET_TR5!$W$1:$AH$1=L$2,TARGET_TR5!$W$2:$AH$2040)))))</f>
        <v>15</v>
      </c>
      <c r="M366" s="174" cm="1">
        <f t="array" ref="M366">SUM(IF(TARGET_TR5!$B$2:$B$2040=$A366,IF(TARGET_TR5!$C$2:$C$2040=$C366,IF(TARGET_TR5!$E$2:$E$2040=$E366,IF(TARGET_TR5!$W$1:$AH$1=M$2,TARGET_TR5!$W$2:$AH$2040)))))</f>
        <v>20</v>
      </c>
      <c r="N366" s="174" cm="1">
        <f t="array" ref="N366">SUM(IF(TARGET_TR5!$B$2:$B$2040=$A366,IF(TARGET_TR5!$C$2:$C$2040=$C366,IF(TARGET_TR5!$E$2:$E$2040=$E366,IF(TARGET_TR5!$W$1:$AH$1=N$2,TARGET_TR5!$W$2:$AH$2040)))))</f>
        <v>25</v>
      </c>
      <c r="O366" s="174" cm="1">
        <f t="array" ref="O366">SUM(IF(TARGET_TR5!$B$2:$B$2040=$A366,IF(TARGET_TR5!$C$2:$C$2040=$C366,IF(TARGET_TR5!$E$2:$E$2040=$E366,IF(TARGET_TR5!$W$1:$AH$1=O$2,TARGET_TR5!$W$2:$AH$2040)))))</f>
        <v>30</v>
      </c>
      <c r="P366" s="174" cm="1">
        <f t="array" ref="P366">SUM(IF(TARGET_TR5!$B$2:$B$2040=$A366,IF(TARGET_TR5!$C$2:$C$2040=$C366,IF(TARGET_TR5!$E$2:$E$2040=$E366,IF(TARGET_TR5!$W$1:$AH$1=P$2,TARGET_TR5!$W$2:$AH$2040)))))</f>
        <v>35</v>
      </c>
      <c r="Q366" s="174" cm="1">
        <f t="array" ref="Q366">SUM(IF(TARGET_TR5!$B$2:$B$2040=$A366,IF(TARGET_TR5!$C$2:$C$2040=$C366,IF(TARGET_TR5!$E$2:$E$2040=$E366,IF(TARGET_TR5!$W$1:$AH$1=Q$2,TARGET_TR5!$W$2:$AH$2040)))))</f>
        <v>40</v>
      </c>
      <c r="R366" s="174">
        <v>0</v>
      </c>
      <c r="S366" s="174">
        <v>0</v>
      </c>
      <c r="T366" s="174">
        <v>0</v>
      </c>
      <c r="U366" s="174">
        <v>0</v>
      </c>
      <c r="V366" s="174">
        <v>0</v>
      </c>
      <c r="W366" s="174">
        <v>0</v>
      </c>
      <c r="X366" s="174">
        <v>0</v>
      </c>
      <c r="Y366" s="174">
        <v>0</v>
      </c>
      <c r="Z366" s="174">
        <v>0</v>
      </c>
      <c r="AA366" s="174">
        <v>0</v>
      </c>
      <c r="AB366" s="174">
        <v>0</v>
      </c>
      <c r="AC366" s="174">
        <v>0</v>
      </c>
      <c r="AD366" s="174" cm="1">
        <f t="array" ref="AD366">SUM(IF(TARGET_TR5!$B$2:$B$2040=$A366,IF(TARGET_TR5!$C$2:$C$2040=$C366,IF(TARGET_TR5!$E$2:$E$2040=$E366,IF(TARGET_TR5!$F$1:$Q$1=AD$2,TARGET_TR5!$F$2:$Q$2040)))))</f>
        <v>0</v>
      </c>
      <c r="AE366" s="174" cm="1">
        <f t="array" ref="AE366">SUM(IF(TARGET_TR5!$B$2:$B$2040=$A366,IF(TARGET_TR5!$C$2:$C$2040=$C366,IF(TARGET_TR5!$E$2:$E$2040=$E366,IF(TARGET_TR5!$F$1:$Q$1=AE$2,TARGET_TR5!$F$2:$Q$2040)))))</f>
        <v>0</v>
      </c>
      <c r="AF366" s="174" cm="1">
        <f t="array" ref="AF366">SUM(IF(TARGET_TR5!$B$2:$B$2040=$A366,IF(TARGET_TR5!$C$2:$C$2040=$C366,IF(TARGET_TR5!$E$2:$E$2040=$E366,IF(TARGET_TR5!$F$1:$Q$1=AF$2,TARGET_TR5!$F$2:$Q$2040)))))</f>
        <v>0</v>
      </c>
      <c r="AG366" s="174" cm="1">
        <f t="array" ref="AG366">SUM(IF(TARGET_TR5!$B$2:$B$2040=$A366,IF(TARGET_TR5!$C$2:$C$2040=$C366,IF(TARGET_TR5!$E$2:$E$2040=$E366,IF(TARGET_TR5!$F$1:$Q$1=AG$2,TARGET_TR5!$F$2:$Q$2040)))))</f>
        <v>0</v>
      </c>
      <c r="AH366" s="174" cm="1">
        <f t="array" ref="AH366">SUM(IF(TARGET_TR5!$B$2:$B$2040=$A366,IF(TARGET_TR5!$C$2:$C$2040=$C366,IF(TARGET_TR5!$E$2:$E$2040=$E366,IF(TARGET_TR5!$F$1:$Q$1=AH$2,TARGET_TR5!$F$2:$Q$2040)))))</f>
        <v>5</v>
      </c>
      <c r="AI366" s="174" cm="1">
        <f t="array" ref="AI366">SUM(IF(TARGET_TR5!$B$2:$B$2040=$A366,IF(TARGET_TR5!$C$2:$C$2040=$C366,IF(TARGET_TR5!$E$2:$E$2040=$E366,IF(TARGET_TR5!$F$1:$Q$1=AI$2,TARGET_TR5!$F$2:$Q$2040)))))</f>
        <v>5</v>
      </c>
      <c r="AJ366" s="174" cm="1">
        <f t="array" ref="AJ366">SUM(IF(TARGET_TR5!$B$2:$B$2040=$A366,IF(TARGET_TR5!$C$2:$C$2040=$C366,IF(TARGET_TR5!$E$2:$E$2040=$E366,IF(TARGET_TR5!$F$1:$Q$1=AJ$2,TARGET_TR5!$F$2:$Q$2040)))))</f>
        <v>5</v>
      </c>
      <c r="AK366" s="174" cm="1">
        <f t="array" ref="AK366">SUM(IF(TARGET_TR5!$B$2:$B$2040=$A366,IF(TARGET_TR5!$C$2:$C$2040=$C366,IF(TARGET_TR5!$E$2:$E$2040=$E366,IF(TARGET_TR5!$F$1:$Q$1=AK$2,TARGET_TR5!$F$2:$Q$2040)))))</f>
        <v>5</v>
      </c>
      <c r="AL366" s="174" cm="1">
        <f t="array" ref="AL366">SUM(IF(TARGET_TR5!$B$2:$B$2040=$A366,IF(TARGET_TR5!$C$2:$C$2040=$C366,IF(TARGET_TR5!$E$2:$E$2040=$E366,IF(TARGET_TR5!$F$1:$Q$1=AL$2,TARGET_TR5!$F$2:$Q$2040)))))</f>
        <v>5</v>
      </c>
      <c r="AM366" s="174" cm="1">
        <f t="array" ref="AM366">SUM(IF(TARGET_TR5!$B$2:$B$2040=$A366,IF(TARGET_TR5!$C$2:$C$2040=$C366,IF(TARGET_TR5!$E$2:$E$2040=$E366,IF(TARGET_TR5!$F$1:$Q$1=AM$2,TARGET_TR5!$F$2:$Q$2040)))))</f>
        <v>5</v>
      </c>
      <c r="AN366" s="174" cm="1">
        <f t="array" ref="AN366">SUM(IF(TARGET_TR5!$B$2:$B$2040=$A366,IF(TARGET_TR5!$C$2:$C$2040=$C366,IF(TARGET_TR5!$E$2:$E$2040=$E366,IF(TARGET_TR5!$F$1:$Q$1=AN$2,TARGET_TR5!$F$2:$Q$2040)))))</f>
        <v>5</v>
      </c>
      <c r="AO366" s="174" cm="1">
        <f t="array" ref="AO366">SUM(IF(TARGET_TR5!$B$2:$B$2040=$A366,IF(TARGET_TR5!$C$2:$C$2040=$C366,IF(TARGET_TR5!$E$2:$E$2040=$E366,IF(TARGET_TR5!$F$1:$Q$1=AO$2,TARGET_TR5!$F$2:$Q$2040)))))</f>
        <v>5</v>
      </c>
      <c r="AP366" s="174">
        <v>0</v>
      </c>
      <c r="AQ366" s="174">
        <v>0</v>
      </c>
      <c r="AR366" s="174">
        <v>0</v>
      </c>
      <c r="AS366" s="174">
        <v>0</v>
      </c>
      <c r="AT366" s="174">
        <v>0</v>
      </c>
      <c r="AU366" s="174">
        <v>0</v>
      </c>
      <c r="AV366" s="174">
        <v>0</v>
      </c>
      <c r="AW366" s="174">
        <v>0</v>
      </c>
      <c r="AX366" s="174">
        <v>0</v>
      </c>
      <c r="AY366" s="174">
        <v>0</v>
      </c>
      <c r="AZ366" s="174">
        <v>0</v>
      </c>
      <c r="BA366" s="174">
        <v>0</v>
      </c>
      <c r="BB366" s="175">
        <f t="shared" si="63"/>
        <v>1</v>
      </c>
      <c r="BC366" s="175">
        <f t="shared" si="63"/>
        <v>1</v>
      </c>
      <c r="BD366" s="175">
        <f t="shared" si="63"/>
        <v>1</v>
      </c>
      <c r="BE366" s="175">
        <f t="shared" ref="BE366:BJ415" si="65">IF(I366=0,1,(U366/I366))</f>
        <v>1</v>
      </c>
      <c r="BF366" s="175">
        <f t="shared" si="65"/>
        <v>0</v>
      </c>
      <c r="BG366" s="175">
        <f t="shared" si="65"/>
        <v>0</v>
      </c>
      <c r="BH366" s="175">
        <f t="shared" si="64"/>
        <v>0</v>
      </c>
      <c r="BI366" s="175">
        <f t="shared" si="64"/>
        <v>0</v>
      </c>
      <c r="BJ366" s="175">
        <f t="shared" si="64"/>
        <v>0</v>
      </c>
      <c r="BK366" s="175">
        <f t="shared" si="64"/>
        <v>0</v>
      </c>
      <c r="BL366" s="175">
        <f t="shared" si="64"/>
        <v>0</v>
      </c>
      <c r="BM366" s="175">
        <f t="shared" si="64"/>
        <v>0</v>
      </c>
    </row>
    <row r="367" spans="1:65" x14ac:dyDescent="0.35">
      <c r="A367" s="173" t="s">
        <v>65</v>
      </c>
      <c r="B367" s="173" t="str">
        <v>DSS</v>
      </c>
      <c r="C367" s="173" t="str">
        <v>SALES SDWAN SOE</v>
      </c>
      <c r="D367" s="173" t="str">
        <v>Node</v>
      </c>
      <c r="E367" s="173" t="str">
        <v>SULBAGTENG</v>
      </c>
      <c r="F367" s="174" cm="1">
        <f t="array" ref="F367">SUM(IF(TARGET_TR5!$B$2:$B$2040=$A367,IF(TARGET_TR5!$C$2:$C$2040=$C367,IF(TARGET_TR5!$E$2:$E$2040=$E367,IF(TARGET_TR5!$W$1:$AH$1=F$2,TARGET_TR5!$W$2:$AH$2040)))))</f>
        <v>0</v>
      </c>
      <c r="G367" s="174" cm="1">
        <f t="array" ref="G367">SUM(IF(TARGET_TR5!$B$2:$B$2040=$A367,IF(TARGET_TR5!$C$2:$C$2040=$C367,IF(TARGET_TR5!$E$2:$E$2040=$E367,IF(TARGET_TR5!$W$1:$AH$1=G$2,TARGET_TR5!$W$2:$AH$2040)))))</f>
        <v>0</v>
      </c>
      <c r="H367" s="174" cm="1">
        <f t="array" ref="H367">SUM(IF(TARGET_TR5!$B$2:$B$2040=$A367,IF(TARGET_TR5!$C$2:$C$2040=$C367,IF(TARGET_TR5!$E$2:$E$2040=$E367,IF(TARGET_TR5!$W$1:$AH$1=H$2,TARGET_TR5!$W$2:$AH$2040)))))</f>
        <v>0</v>
      </c>
      <c r="I367" s="174" cm="1">
        <f t="array" ref="I367">SUM(IF(TARGET_TR5!$B$2:$B$2040=$A367,IF(TARGET_TR5!$C$2:$C$2040=$C367,IF(TARGET_TR5!$E$2:$E$2040=$E367,IF(TARGET_TR5!$W$1:$AH$1=I$2,TARGET_TR5!$W$2:$AH$2040)))))</f>
        <v>0</v>
      </c>
      <c r="J367" s="174" cm="1">
        <f t="array" ref="J367">SUM(IF(TARGET_TR5!$B$2:$B$2040=$A367,IF(TARGET_TR5!$C$2:$C$2040=$C367,IF(TARGET_TR5!$E$2:$E$2040=$E367,IF(TARGET_TR5!$W$1:$AH$1=J$2,TARGET_TR5!$W$2:$AH$2040)))))</f>
        <v>4</v>
      </c>
      <c r="K367" s="174" cm="1">
        <f t="array" ref="K367">SUM(IF(TARGET_TR5!$B$2:$B$2040=$A367,IF(TARGET_TR5!$C$2:$C$2040=$C367,IF(TARGET_TR5!$E$2:$E$2040=$E367,IF(TARGET_TR5!$W$1:$AH$1=K$2,TARGET_TR5!$W$2:$AH$2040)))))</f>
        <v>8</v>
      </c>
      <c r="L367" s="174" cm="1">
        <f t="array" ref="L367">SUM(IF(TARGET_TR5!$B$2:$B$2040=$A367,IF(TARGET_TR5!$C$2:$C$2040=$C367,IF(TARGET_TR5!$E$2:$E$2040=$E367,IF(TARGET_TR5!$W$1:$AH$1=L$2,TARGET_TR5!$W$2:$AH$2040)))))</f>
        <v>12</v>
      </c>
      <c r="M367" s="174" cm="1">
        <f t="array" ref="M367">SUM(IF(TARGET_TR5!$B$2:$B$2040=$A367,IF(TARGET_TR5!$C$2:$C$2040=$C367,IF(TARGET_TR5!$E$2:$E$2040=$E367,IF(TARGET_TR5!$W$1:$AH$1=M$2,TARGET_TR5!$W$2:$AH$2040)))))</f>
        <v>16</v>
      </c>
      <c r="N367" s="174" cm="1">
        <f t="array" ref="N367">SUM(IF(TARGET_TR5!$B$2:$B$2040=$A367,IF(TARGET_TR5!$C$2:$C$2040=$C367,IF(TARGET_TR5!$E$2:$E$2040=$E367,IF(TARGET_TR5!$W$1:$AH$1=N$2,TARGET_TR5!$W$2:$AH$2040)))))</f>
        <v>20</v>
      </c>
      <c r="O367" s="174" cm="1">
        <f t="array" ref="O367">SUM(IF(TARGET_TR5!$B$2:$B$2040=$A367,IF(TARGET_TR5!$C$2:$C$2040=$C367,IF(TARGET_TR5!$E$2:$E$2040=$E367,IF(TARGET_TR5!$W$1:$AH$1=O$2,TARGET_TR5!$W$2:$AH$2040)))))</f>
        <v>23</v>
      </c>
      <c r="P367" s="174" cm="1">
        <f t="array" ref="P367">SUM(IF(TARGET_TR5!$B$2:$B$2040=$A367,IF(TARGET_TR5!$C$2:$C$2040=$C367,IF(TARGET_TR5!$E$2:$E$2040=$E367,IF(TARGET_TR5!$W$1:$AH$1=P$2,TARGET_TR5!$W$2:$AH$2040)))))</f>
        <v>26</v>
      </c>
      <c r="Q367" s="174" cm="1">
        <f t="array" ref="Q367">SUM(IF(TARGET_TR5!$B$2:$B$2040=$A367,IF(TARGET_TR5!$C$2:$C$2040=$C367,IF(TARGET_TR5!$E$2:$E$2040=$E367,IF(TARGET_TR5!$W$1:$AH$1=Q$2,TARGET_TR5!$W$2:$AH$2040)))))</f>
        <v>29</v>
      </c>
      <c r="R367" s="174">
        <v>0</v>
      </c>
      <c r="S367" s="174">
        <v>0</v>
      </c>
      <c r="T367" s="174">
        <v>0</v>
      </c>
      <c r="U367" s="174">
        <v>0</v>
      </c>
      <c r="V367" s="174">
        <v>0</v>
      </c>
      <c r="W367" s="174">
        <v>0</v>
      </c>
      <c r="X367" s="174">
        <v>0</v>
      </c>
      <c r="Y367" s="174">
        <v>0</v>
      </c>
      <c r="Z367" s="174">
        <v>0</v>
      </c>
      <c r="AA367" s="174">
        <v>0</v>
      </c>
      <c r="AB367" s="174">
        <v>0</v>
      </c>
      <c r="AC367" s="174">
        <v>0</v>
      </c>
      <c r="AD367" s="174" cm="1">
        <f t="array" ref="AD367">SUM(IF(TARGET_TR5!$B$2:$B$2040=$A367,IF(TARGET_TR5!$C$2:$C$2040=$C367,IF(TARGET_TR5!$E$2:$E$2040=$E367,IF(TARGET_TR5!$F$1:$Q$1=AD$2,TARGET_TR5!$F$2:$Q$2040)))))</f>
        <v>0</v>
      </c>
      <c r="AE367" s="174" cm="1">
        <f t="array" ref="AE367">SUM(IF(TARGET_TR5!$B$2:$B$2040=$A367,IF(TARGET_TR5!$C$2:$C$2040=$C367,IF(TARGET_TR5!$E$2:$E$2040=$E367,IF(TARGET_TR5!$F$1:$Q$1=AE$2,TARGET_TR5!$F$2:$Q$2040)))))</f>
        <v>0</v>
      </c>
      <c r="AF367" s="174" cm="1">
        <f t="array" ref="AF367">SUM(IF(TARGET_TR5!$B$2:$B$2040=$A367,IF(TARGET_TR5!$C$2:$C$2040=$C367,IF(TARGET_TR5!$E$2:$E$2040=$E367,IF(TARGET_TR5!$F$1:$Q$1=AF$2,TARGET_TR5!$F$2:$Q$2040)))))</f>
        <v>0</v>
      </c>
      <c r="AG367" s="174" cm="1">
        <f t="array" ref="AG367">SUM(IF(TARGET_TR5!$B$2:$B$2040=$A367,IF(TARGET_TR5!$C$2:$C$2040=$C367,IF(TARGET_TR5!$E$2:$E$2040=$E367,IF(TARGET_TR5!$F$1:$Q$1=AG$2,TARGET_TR5!$F$2:$Q$2040)))))</f>
        <v>0</v>
      </c>
      <c r="AH367" s="174" cm="1">
        <f t="array" ref="AH367">SUM(IF(TARGET_TR5!$B$2:$B$2040=$A367,IF(TARGET_TR5!$C$2:$C$2040=$C367,IF(TARGET_TR5!$E$2:$E$2040=$E367,IF(TARGET_TR5!$F$1:$Q$1=AH$2,TARGET_TR5!$F$2:$Q$2040)))))</f>
        <v>4</v>
      </c>
      <c r="AI367" s="174" cm="1">
        <f t="array" ref="AI367">SUM(IF(TARGET_TR5!$B$2:$B$2040=$A367,IF(TARGET_TR5!$C$2:$C$2040=$C367,IF(TARGET_TR5!$E$2:$E$2040=$E367,IF(TARGET_TR5!$F$1:$Q$1=AI$2,TARGET_TR5!$F$2:$Q$2040)))))</f>
        <v>4</v>
      </c>
      <c r="AJ367" s="174" cm="1">
        <f t="array" ref="AJ367">SUM(IF(TARGET_TR5!$B$2:$B$2040=$A367,IF(TARGET_TR5!$C$2:$C$2040=$C367,IF(TARGET_TR5!$E$2:$E$2040=$E367,IF(TARGET_TR5!$F$1:$Q$1=AJ$2,TARGET_TR5!$F$2:$Q$2040)))))</f>
        <v>4</v>
      </c>
      <c r="AK367" s="174" cm="1">
        <f t="array" ref="AK367">SUM(IF(TARGET_TR5!$B$2:$B$2040=$A367,IF(TARGET_TR5!$C$2:$C$2040=$C367,IF(TARGET_TR5!$E$2:$E$2040=$E367,IF(TARGET_TR5!$F$1:$Q$1=AK$2,TARGET_TR5!$F$2:$Q$2040)))))</f>
        <v>4</v>
      </c>
      <c r="AL367" s="174" cm="1">
        <f t="array" ref="AL367">SUM(IF(TARGET_TR5!$B$2:$B$2040=$A367,IF(TARGET_TR5!$C$2:$C$2040=$C367,IF(TARGET_TR5!$E$2:$E$2040=$E367,IF(TARGET_TR5!$F$1:$Q$1=AL$2,TARGET_TR5!$F$2:$Q$2040)))))</f>
        <v>4</v>
      </c>
      <c r="AM367" s="174" cm="1">
        <f t="array" ref="AM367">SUM(IF(TARGET_TR5!$B$2:$B$2040=$A367,IF(TARGET_TR5!$C$2:$C$2040=$C367,IF(TARGET_TR5!$E$2:$E$2040=$E367,IF(TARGET_TR5!$F$1:$Q$1=AM$2,TARGET_TR5!$F$2:$Q$2040)))))</f>
        <v>3</v>
      </c>
      <c r="AN367" s="174" cm="1">
        <f t="array" ref="AN367">SUM(IF(TARGET_TR5!$B$2:$B$2040=$A367,IF(TARGET_TR5!$C$2:$C$2040=$C367,IF(TARGET_TR5!$E$2:$E$2040=$E367,IF(TARGET_TR5!$F$1:$Q$1=AN$2,TARGET_TR5!$F$2:$Q$2040)))))</f>
        <v>3</v>
      </c>
      <c r="AO367" s="174" cm="1">
        <f t="array" ref="AO367">SUM(IF(TARGET_TR5!$B$2:$B$2040=$A367,IF(TARGET_TR5!$C$2:$C$2040=$C367,IF(TARGET_TR5!$E$2:$E$2040=$E367,IF(TARGET_TR5!$F$1:$Q$1=AO$2,TARGET_TR5!$F$2:$Q$2040)))))</f>
        <v>3</v>
      </c>
      <c r="AP367" s="174">
        <v>0</v>
      </c>
      <c r="AQ367" s="174">
        <v>0</v>
      </c>
      <c r="AR367" s="174">
        <v>0</v>
      </c>
      <c r="AS367" s="174">
        <v>0</v>
      </c>
      <c r="AT367" s="174">
        <v>0</v>
      </c>
      <c r="AU367" s="174">
        <v>0</v>
      </c>
      <c r="AV367" s="174">
        <v>0</v>
      </c>
      <c r="AW367" s="174">
        <v>0</v>
      </c>
      <c r="AX367" s="174">
        <v>0</v>
      </c>
      <c r="AY367" s="174">
        <v>0</v>
      </c>
      <c r="AZ367" s="174">
        <v>0</v>
      </c>
      <c r="BA367" s="174">
        <v>0</v>
      </c>
      <c r="BB367" s="175">
        <f t="shared" ref="BB367:BG430" si="66">IF(F367=0,1,(R367/F367))</f>
        <v>1</v>
      </c>
      <c r="BC367" s="175">
        <f t="shared" si="66"/>
        <v>1</v>
      </c>
      <c r="BD367" s="175">
        <f t="shared" si="66"/>
        <v>1</v>
      </c>
      <c r="BE367" s="175">
        <f t="shared" si="65"/>
        <v>1</v>
      </c>
      <c r="BF367" s="175">
        <f t="shared" si="65"/>
        <v>0</v>
      </c>
      <c r="BG367" s="175">
        <f t="shared" si="65"/>
        <v>0</v>
      </c>
      <c r="BH367" s="175">
        <f t="shared" si="64"/>
        <v>0</v>
      </c>
      <c r="BI367" s="175">
        <f t="shared" si="64"/>
        <v>0</v>
      </c>
      <c r="BJ367" s="175">
        <f t="shared" si="64"/>
        <v>0</v>
      </c>
      <c r="BK367" s="175">
        <f t="shared" si="64"/>
        <v>0</v>
      </c>
      <c r="BL367" s="175">
        <f t="shared" si="64"/>
        <v>0</v>
      </c>
      <c r="BM367" s="175">
        <f t="shared" si="64"/>
        <v>0</v>
      </c>
    </row>
    <row r="368" spans="1:65" x14ac:dyDescent="0.35">
      <c r="A368" s="173" t="s">
        <v>65</v>
      </c>
      <c r="B368" s="173" t="str">
        <v>DSS</v>
      </c>
      <c r="C368" s="173" t="str">
        <v>SALES SDWAN SOE</v>
      </c>
      <c r="D368" s="173" t="str">
        <v>Node</v>
      </c>
      <c r="E368" s="173" t="str">
        <v>SUMALUT</v>
      </c>
      <c r="F368" s="174" cm="1">
        <f t="array" ref="F368">SUM(IF(TARGET_TR5!$B$2:$B$2040=$A368,IF(TARGET_TR5!$C$2:$C$2040=$C368,IF(TARGET_TR5!$E$2:$E$2040=$E368,IF(TARGET_TR5!$W$1:$AH$1=F$2,TARGET_TR5!$W$2:$AH$2040)))))</f>
        <v>0</v>
      </c>
      <c r="G368" s="174" cm="1">
        <f t="array" ref="G368">SUM(IF(TARGET_TR5!$B$2:$B$2040=$A368,IF(TARGET_TR5!$C$2:$C$2040=$C368,IF(TARGET_TR5!$E$2:$E$2040=$E368,IF(TARGET_TR5!$W$1:$AH$1=G$2,TARGET_TR5!$W$2:$AH$2040)))))</f>
        <v>0</v>
      </c>
      <c r="H368" s="174" cm="1">
        <f t="array" ref="H368">SUM(IF(TARGET_TR5!$B$2:$B$2040=$A368,IF(TARGET_TR5!$C$2:$C$2040=$C368,IF(TARGET_TR5!$E$2:$E$2040=$E368,IF(TARGET_TR5!$W$1:$AH$1=H$2,TARGET_TR5!$W$2:$AH$2040)))))</f>
        <v>0</v>
      </c>
      <c r="I368" s="174" cm="1">
        <f t="array" ref="I368">SUM(IF(TARGET_TR5!$B$2:$B$2040=$A368,IF(TARGET_TR5!$C$2:$C$2040=$C368,IF(TARGET_TR5!$E$2:$E$2040=$E368,IF(TARGET_TR5!$W$1:$AH$1=I$2,TARGET_TR5!$W$2:$AH$2040)))))</f>
        <v>0</v>
      </c>
      <c r="J368" s="174" cm="1">
        <f t="array" ref="J368">SUM(IF(TARGET_TR5!$B$2:$B$2040=$A368,IF(TARGET_TR5!$C$2:$C$2040=$C368,IF(TARGET_TR5!$E$2:$E$2040=$E368,IF(TARGET_TR5!$W$1:$AH$1=J$2,TARGET_TR5!$W$2:$AH$2040)))))</f>
        <v>2</v>
      </c>
      <c r="K368" s="174" cm="1">
        <f t="array" ref="K368">SUM(IF(TARGET_TR5!$B$2:$B$2040=$A368,IF(TARGET_TR5!$C$2:$C$2040=$C368,IF(TARGET_TR5!$E$2:$E$2040=$E368,IF(TARGET_TR5!$W$1:$AH$1=K$2,TARGET_TR5!$W$2:$AH$2040)))))</f>
        <v>4</v>
      </c>
      <c r="L368" s="174" cm="1">
        <f t="array" ref="L368">SUM(IF(TARGET_TR5!$B$2:$B$2040=$A368,IF(TARGET_TR5!$C$2:$C$2040=$C368,IF(TARGET_TR5!$E$2:$E$2040=$E368,IF(TARGET_TR5!$W$1:$AH$1=L$2,TARGET_TR5!$W$2:$AH$2040)))))</f>
        <v>6</v>
      </c>
      <c r="M368" s="174" cm="1">
        <f t="array" ref="M368">SUM(IF(TARGET_TR5!$B$2:$B$2040=$A368,IF(TARGET_TR5!$C$2:$C$2040=$C368,IF(TARGET_TR5!$E$2:$E$2040=$E368,IF(TARGET_TR5!$W$1:$AH$1=M$2,TARGET_TR5!$W$2:$AH$2040)))))</f>
        <v>8</v>
      </c>
      <c r="N368" s="174" cm="1">
        <f t="array" ref="N368">SUM(IF(TARGET_TR5!$B$2:$B$2040=$A368,IF(TARGET_TR5!$C$2:$C$2040=$C368,IF(TARGET_TR5!$E$2:$E$2040=$E368,IF(TARGET_TR5!$W$1:$AH$1=N$2,TARGET_TR5!$W$2:$AH$2040)))))</f>
        <v>10</v>
      </c>
      <c r="O368" s="174" cm="1">
        <f t="array" ref="O368">SUM(IF(TARGET_TR5!$B$2:$B$2040=$A368,IF(TARGET_TR5!$C$2:$C$2040=$C368,IF(TARGET_TR5!$E$2:$E$2040=$E368,IF(TARGET_TR5!$W$1:$AH$1=O$2,TARGET_TR5!$W$2:$AH$2040)))))</f>
        <v>12</v>
      </c>
      <c r="P368" s="174" cm="1">
        <f t="array" ref="P368">SUM(IF(TARGET_TR5!$B$2:$B$2040=$A368,IF(TARGET_TR5!$C$2:$C$2040=$C368,IF(TARGET_TR5!$E$2:$E$2040=$E368,IF(TARGET_TR5!$W$1:$AH$1=P$2,TARGET_TR5!$W$2:$AH$2040)))))</f>
        <v>14</v>
      </c>
      <c r="Q368" s="174" cm="1">
        <f t="array" ref="Q368">SUM(IF(TARGET_TR5!$B$2:$B$2040=$A368,IF(TARGET_TR5!$C$2:$C$2040=$C368,IF(TARGET_TR5!$E$2:$E$2040=$E368,IF(TARGET_TR5!$W$1:$AH$1=Q$2,TARGET_TR5!$W$2:$AH$2040)))))</f>
        <v>16</v>
      </c>
      <c r="R368" s="174">
        <v>0</v>
      </c>
      <c r="S368" s="174">
        <v>0</v>
      </c>
      <c r="T368" s="174">
        <v>0</v>
      </c>
      <c r="U368" s="174">
        <v>0</v>
      </c>
      <c r="V368" s="174">
        <v>0</v>
      </c>
      <c r="W368" s="174">
        <v>0</v>
      </c>
      <c r="X368" s="174">
        <v>0</v>
      </c>
      <c r="Y368" s="174">
        <v>0</v>
      </c>
      <c r="Z368" s="174">
        <v>0</v>
      </c>
      <c r="AA368" s="174">
        <v>0</v>
      </c>
      <c r="AB368" s="174">
        <v>0</v>
      </c>
      <c r="AC368" s="174">
        <v>0</v>
      </c>
      <c r="AD368" s="174" cm="1">
        <f t="array" ref="AD368">SUM(IF(TARGET_TR5!$B$2:$B$2040=$A368,IF(TARGET_TR5!$C$2:$C$2040=$C368,IF(TARGET_TR5!$E$2:$E$2040=$E368,IF(TARGET_TR5!$F$1:$Q$1=AD$2,TARGET_TR5!$F$2:$Q$2040)))))</f>
        <v>0</v>
      </c>
      <c r="AE368" s="174" cm="1">
        <f t="array" ref="AE368">SUM(IF(TARGET_TR5!$B$2:$B$2040=$A368,IF(TARGET_TR5!$C$2:$C$2040=$C368,IF(TARGET_TR5!$E$2:$E$2040=$E368,IF(TARGET_TR5!$F$1:$Q$1=AE$2,TARGET_TR5!$F$2:$Q$2040)))))</f>
        <v>0</v>
      </c>
      <c r="AF368" s="174" cm="1">
        <f t="array" ref="AF368">SUM(IF(TARGET_TR5!$B$2:$B$2040=$A368,IF(TARGET_TR5!$C$2:$C$2040=$C368,IF(TARGET_TR5!$E$2:$E$2040=$E368,IF(TARGET_TR5!$F$1:$Q$1=AF$2,TARGET_TR5!$F$2:$Q$2040)))))</f>
        <v>0</v>
      </c>
      <c r="AG368" s="174" cm="1">
        <f t="array" ref="AG368">SUM(IF(TARGET_TR5!$B$2:$B$2040=$A368,IF(TARGET_TR5!$C$2:$C$2040=$C368,IF(TARGET_TR5!$E$2:$E$2040=$E368,IF(TARGET_TR5!$F$1:$Q$1=AG$2,TARGET_TR5!$F$2:$Q$2040)))))</f>
        <v>0</v>
      </c>
      <c r="AH368" s="174" cm="1">
        <f t="array" ref="AH368">SUM(IF(TARGET_TR5!$B$2:$B$2040=$A368,IF(TARGET_TR5!$C$2:$C$2040=$C368,IF(TARGET_TR5!$E$2:$E$2040=$E368,IF(TARGET_TR5!$F$1:$Q$1=AH$2,TARGET_TR5!$F$2:$Q$2040)))))</f>
        <v>2</v>
      </c>
      <c r="AI368" s="174" cm="1">
        <f t="array" ref="AI368">SUM(IF(TARGET_TR5!$B$2:$B$2040=$A368,IF(TARGET_TR5!$C$2:$C$2040=$C368,IF(TARGET_TR5!$E$2:$E$2040=$E368,IF(TARGET_TR5!$F$1:$Q$1=AI$2,TARGET_TR5!$F$2:$Q$2040)))))</f>
        <v>2</v>
      </c>
      <c r="AJ368" s="174" cm="1">
        <f t="array" ref="AJ368">SUM(IF(TARGET_TR5!$B$2:$B$2040=$A368,IF(TARGET_TR5!$C$2:$C$2040=$C368,IF(TARGET_TR5!$E$2:$E$2040=$E368,IF(TARGET_TR5!$F$1:$Q$1=AJ$2,TARGET_TR5!$F$2:$Q$2040)))))</f>
        <v>2</v>
      </c>
      <c r="AK368" s="174" cm="1">
        <f t="array" ref="AK368">SUM(IF(TARGET_TR5!$B$2:$B$2040=$A368,IF(TARGET_TR5!$C$2:$C$2040=$C368,IF(TARGET_TR5!$E$2:$E$2040=$E368,IF(TARGET_TR5!$F$1:$Q$1=AK$2,TARGET_TR5!$F$2:$Q$2040)))))</f>
        <v>2</v>
      </c>
      <c r="AL368" s="174" cm="1">
        <f t="array" ref="AL368">SUM(IF(TARGET_TR5!$B$2:$B$2040=$A368,IF(TARGET_TR5!$C$2:$C$2040=$C368,IF(TARGET_TR5!$E$2:$E$2040=$E368,IF(TARGET_TR5!$F$1:$Q$1=AL$2,TARGET_TR5!$F$2:$Q$2040)))))</f>
        <v>2</v>
      </c>
      <c r="AM368" s="174" cm="1">
        <f t="array" ref="AM368">SUM(IF(TARGET_TR5!$B$2:$B$2040=$A368,IF(TARGET_TR5!$C$2:$C$2040=$C368,IF(TARGET_TR5!$E$2:$E$2040=$E368,IF(TARGET_TR5!$F$1:$Q$1=AM$2,TARGET_TR5!$F$2:$Q$2040)))))</f>
        <v>2</v>
      </c>
      <c r="AN368" s="174" cm="1">
        <f t="array" ref="AN368">SUM(IF(TARGET_TR5!$B$2:$B$2040=$A368,IF(TARGET_TR5!$C$2:$C$2040=$C368,IF(TARGET_TR5!$E$2:$E$2040=$E368,IF(TARGET_TR5!$F$1:$Q$1=AN$2,TARGET_TR5!$F$2:$Q$2040)))))</f>
        <v>2</v>
      </c>
      <c r="AO368" s="174" cm="1">
        <f t="array" ref="AO368">SUM(IF(TARGET_TR5!$B$2:$B$2040=$A368,IF(TARGET_TR5!$C$2:$C$2040=$C368,IF(TARGET_TR5!$E$2:$E$2040=$E368,IF(TARGET_TR5!$F$1:$Q$1=AO$2,TARGET_TR5!$F$2:$Q$2040)))))</f>
        <v>2</v>
      </c>
      <c r="AP368" s="174">
        <v>0</v>
      </c>
      <c r="AQ368" s="174">
        <v>0</v>
      </c>
      <c r="AR368" s="174">
        <v>0</v>
      </c>
      <c r="AS368" s="174">
        <v>0</v>
      </c>
      <c r="AT368" s="174">
        <v>0</v>
      </c>
      <c r="AU368" s="174">
        <v>0</v>
      </c>
      <c r="AV368" s="174">
        <v>0</v>
      </c>
      <c r="AW368" s="174">
        <v>0</v>
      </c>
      <c r="AX368" s="174">
        <v>0</v>
      </c>
      <c r="AY368" s="174">
        <v>0</v>
      </c>
      <c r="AZ368" s="174">
        <v>0</v>
      </c>
      <c r="BA368" s="174">
        <v>0</v>
      </c>
      <c r="BB368" s="175">
        <f t="shared" si="66"/>
        <v>1</v>
      </c>
      <c r="BC368" s="175">
        <f t="shared" si="66"/>
        <v>1</v>
      </c>
      <c r="BD368" s="175">
        <f t="shared" si="66"/>
        <v>1</v>
      </c>
      <c r="BE368" s="175">
        <f t="shared" si="65"/>
        <v>1</v>
      </c>
      <c r="BF368" s="175">
        <f t="shared" si="65"/>
        <v>0</v>
      </c>
      <c r="BG368" s="175">
        <f t="shared" si="65"/>
        <v>0</v>
      </c>
      <c r="BH368" s="175">
        <f t="shared" si="64"/>
        <v>0</v>
      </c>
      <c r="BI368" s="175">
        <f t="shared" si="64"/>
        <v>0</v>
      </c>
      <c r="BJ368" s="175">
        <f t="shared" si="64"/>
        <v>0</v>
      </c>
      <c r="BK368" s="175">
        <f t="shared" si="64"/>
        <v>0</v>
      </c>
      <c r="BL368" s="175">
        <f t="shared" si="64"/>
        <v>0</v>
      </c>
      <c r="BM368" s="175">
        <f t="shared" si="64"/>
        <v>0</v>
      </c>
    </row>
    <row r="369" spans="1:65" x14ac:dyDescent="0.35">
      <c r="A369" s="170" t="s">
        <v>65</v>
      </c>
      <c r="B369" s="170" t="str">
        <v>DSS</v>
      </c>
      <c r="C369" s="170" t="str">
        <v>SALES NeuCentrix SOE</v>
      </c>
      <c r="D369" s="170" t="str">
        <v>Rack</v>
      </c>
      <c r="E369" s="170" t="str">
        <v>TR5</v>
      </c>
      <c r="F369" s="171" cm="1">
        <f t="array" ref="F369">SUM(IF(TARGET_TR5!$B$2:$B$2040=$A369,IF(TARGET_TR5!$C$2:$C$2040=$C369,IF(TARGET_TR5!$E$2:$E$2040=$E369,IF(TARGET_TR5!$W$1:$AH$1=F$2,TARGET_TR5!$W$2:$AH$2040)))))</f>
        <v>0</v>
      </c>
      <c r="G369" s="171" cm="1">
        <f t="array" ref="G369">SUM(IF(TARGET_TR5!$B$2:$B$2040=$A369,IF(TARGET_TR5!$C$2:$C$2040=$C369,IF(TARGET_TR5!$E$2:$E$2040=$E369,IF(TARGET_TR5!$W$1:$AH$1=G$2,TARGET_TR5!$W$2:$AH$2040)))))</f>
        <v>0</v>
      </c>
      <c r="H369" s="171" cm="1">
        <f t="array" ref="H369">SUM(IF(TARGET_TR5!$B$2:$B$2040=$A369,IF(TARGET_TR5!$C$2:$C$2040=$C369,IF(TARGET_TR5!$E$2:$E$2040=$E369,IF(TARGET_TR5!$W$1:$AH$1=H$2,TARGET_TR5!$W$2:$AH$2040)))))</f>
        <v>0</v>
      </c>
      <c r="I369" s="171" cm="1">
        <f t="array" ref="I369">SUM(IF(TARGET_TR5!$B$2:$B$2040=$A369,IF(TARGET_TR5!$C$2:$C$2040=$C369,IF(TARGET_TR5!$E$2:$E$2040=$E369,IF(TARGET_TR5!$W$1:$AH$1=I$2,TARGET_TR5!$W$2:$AH$2040)))))</f>
        <v>0</v>
      </c>
      <c r="J369" s="171" cm="1">
        <f t="array" ref="J369">SUM(IF(TARGET_TR5!$B$2:$B$2040=$A369,IF(TARGET_TR5!$C$2:$C$2040=$C369,IF(TARGET_TR5!$E$2:$E$2040=$E369,IF(TARGET_TR5!$W$1:$AH$1=J$2,TARGET_TR5!$W$2:$AH$2040)))))</f>
        <v>0</v>
      </c>
      <c r="K369" s="171" cm="1">
        <f t="array" ref="K369">SUM(IF(TARGET_TR5!$B$2:$B$2040=$A369,IF(TARGET_TR5!$C$2:$C$2040=$C369,IF(TARGET_TR5!$E$2:$E$2040=$E369,IF(TARGET_TR5!$W$1:$AH$1=K$2,TARGET_TR5!$W$2:$AH$2040)))))</f>
        <v>0</v>
      </c>
      <c r="L369" s="171" cm="1">
        <f t="array" ref="L369">SUM(IF(TARGET_TR5!$B$2:$B$2040=$A369,IF(TARGET_TR5!$C$2:$C$2040=$C369,IF(TARGET_TR5!$E$2:$E$2040=$E369,IF(TARGET_TR5!$W$1:$AH$1=L$2,TARGET_TR5!$W$2:$AH$2040)))))</f>
        <v>0</v>
      </c>
      <c r="M369" s="171" cm="1">
        <f t="array" ref="M369">SUM(IF(TARGET_TR5!$B$2:$B$2040=$A369,IF(TARGET_TR5!$C$2:$C$2040=$C369,IF(TARGET_TR5!$E$2:$E$2040=$E369,IF(TARGET_TR5!$W$1:$AH$1=M$2,TARGET_TR5!$W$2:$AH$2040)))))</f>
        <v>0</v>
      </c>
      <c r="N369" s="171" cm="1">
        <f t="array" ref="N369">SUM(IF(TARGET_TR5!$B$2:$B$2040=$A369,IF(TARGET_TR5!$C$2:$C$2040=$C369,IF(TARGET_TR5!$E$2:$E$2040=$E369,IF(TARGET_TR5!$W$1:$AH$1=N$2,TARGET_TR5!$W$2:$AH$2040)))))</f>
        <v>0</v>
      </c>
      <c r="O369" s="171" cm="1">
        <f t="array" ref="O369">SUM(IF(TARGET_TR5!$B$2:$B$2040=$A369,IF(TARGET_TR5!$C$2:$C$2040=$C369,IF(TARGET_TR5!$E$2:$E$2040=$E369,IF(TARGET_TR5!$W$1:$AH$1=O$2,TARGET_TR5!$W$2:$AH$2040)))))</f>
        <v>0</v>
      </c>
      <c r="P369" s="171" cm="1">
        <f t="array" ref="P369">SUM(IF(TARGET_TR5!$B$2:$B$2040=$A369,IF(TARGET_TR5!$C$2:$C$2040=$C369,IF(TARGET_TR5!$E$2:$E$2040=$E369,IF(TARGET_TR5!$W$1:$AH$1=P$2,TARGET_TR5!$W$2:$AH$2040)))))</f>
        <v>0</v>
      </c>
      <c r="Q369" s="171" cm="1">
        <f t="array" ref="Q369">SUM(IF(TARGET_TR5!$B$2:$B$2040=$A369,IF(TARGET_TR5!$C$2:$C$2040=$C369,IF(TARGET_TR5!$E$2:$E$2040=$E369,IF(TARGET_TR5!$W$1:$AH$1=Q$2,TARGET_TR5!$W$2:$AH$2040)))))</f>
        <v>0</v>
      </c>
      <c r="R369" s="171">
        <v>0</v>
      </c>
      <c r="S369" s="171">
        <v>0</v>
      </c>
      <c r="T369" s="171">
        <v>0</v>
      </c>
      <c r="U369" s="171">
        <v>0</v>
      </c>
      <c r="V369" s="171">
        <v>1</v>
      </c>
      <c r="W369" s="171">
        <v>1</v>
      </c>
      <c r="X369" s="171">
        <v>1</v>
      </c>
      <c r="Y369" s="171">
        <v>1</v>
      </c>
      <c r="Z369" s="171">
        <v>1</v>
      </c>
      <c r="AA369" s="171">
        <v>1</v>
      </c>
      <c r="AB369" s="171">
        <v>1</v>
      </c>
      <c r="AC369" s="171">
        <v>1</v>
      </c>
      <c r="AD369" s="171" cm="1">
        <f t="array" ref="AD369">SUM(IF(TARGET_TR5!$B$2:$B$2040=$A369,IF(TARGET_TR5!$C$2:$C$2040=$C369,IF(TARGET_TR5!$E$2:$E$2040=$E369,IF(TARGET_TR5!$F$1:$Q$1=AD$2,TARGET_TR5!$F$2:$Q$2040)))))</f>
        <v>0</v>
      </c>
      <c r="AE369" s="171" cm="1">
        <f t="array" ref="AE369">SUM(IF(TARGET_TR5!$B$2:$B$2040=$A369,IF(TARGET_TR5!$C$2:$C$2040=$C369,IF(TARGET_TR5!$E$2:$E$2040=$E369,IF(TARGET_TR5!$F$1:$Q$1=AE$2,TARGET_TR5!$F$2:$Q$2040)))))</f>
        <v>0</v>
      </c>
      <c r="AF369" s="171" cm="1">
        <f t="array" ref="AF369">SUM(IF(TARGET_TR5!$B$2:$B$2040=$A369,IF(TARGET_TR5!$C$2:$C$2040=$C369,IF(TARGET_TR5!$E$2:$E$2040=$E369,IF(TARGET_TR5!$F$1:$Q$1=AF$2,TARGET_TR5!$F$2:$Q$2040)))))</f>
        <v>0</v>
      </c>
      <c r="AG369" s="171" cm="1">
        <f t="array" ref="AG369">SUM(IF(TARGET_TR5!$B$2:$B$2040=$A369,IF(TARGET_TR5!$C$2:$C$2040=$C369,IF(TARGET_TR5!$E$2:$E$2040=$E369,IF(TARGET_TR5!$F$1:$Q$1=AG$2,TARGET_TR5!$F$2:$Q$2040)))))</f>
        <v>0</v>
      </c>
      <c r="AH369" s="171" cm="1">
        <f t="array" ref="AH369">SUM(IF(TARGET_TR5!$B$2:$B$2040=$A369,IF(TARGET_TR5!$C$2:$C$2040=$C369,IF(TARGET_TR5!$E$2:$E$2040=$E369,IF(TARGET_TR5!$F$1:$Q$1=AH$2,TARGET_TR5!$F$2:$Q$2040)))))</f>
        <v>0</v>
      </c>
      <c r="AI369" s="171" cm="1">
        <f t="array" ref="AI369">SUM(IF(TARGET_TR5!$B$2:$B$2040=$A369,IF(TARGET_TR5!$C$2:$C$2040=$C369,IF(TARGET_TR5!$E$2:$E$2040=$E369,IF(TARGET_TR5!$F$1:$Q$1=AI$2,TARGET_TR5!$F$2:$Q$2040)))))</f>
        <v>0</v>
      </c>
      <c r="AJ369" s="171" cm="1">
        <f t="array" ref="AJ369">SUM(IF(TARGET_TR5!$B$2:$B$2040=$A369,IF(TARGET_TR5!$C$2:$C$2040=$C369,IF(TARGET_TR5!$E$2:$E$2040=$E369,IF(TARGET_TR5!$F$1:$Q$1=AJ$2,TARGET_TR5!$F$2:$Q$2040)))))</f>
        <v>0</v>
      </c>
      <c r="AK369" s="171" cm="1">
        <f t="array" ref="AK369">SUM(IF(TARGET_TR5!$B$2:$B$2040=$A369,IF(TARGET_TR5!$C$2:$C$2040=$C369,IF(TARGET_TR5!$E$2:$E$2040=$E369,IF(TARGET_TR5!$F$1:$Q$1=AK$2,TARGET_TR5!$F$2:$Q$2040)))))</f>
        <v>0</v>
      </c>
      <c r="AL369" s="171" cm="1">
        <f t="array" ref="AL369">SUM(IF(TARGET_TR5!$B$2:$B$2040=$A369,IF(TARGET_TR5!$C$2:$C$2040=$C369,IF(TARGET_TR5!$E$2:$E$2040=$E369,IF(TARGET_TR5!$F$1:$Q$1=AL$2,TARGET_TR5!$F$2:$Q$2040)))))</f>
        <v>0</v>
      </c>
      <c r="AM369" s="171" cm="1">
        <f t="array" ref="AM369">SUM(IF(TARGET_TR5!$B$2:$B$2040=$A369,IF(TARGET_TR5!$C$2:$C$2040=$C369,IF(TARGET_TR5!$E$2:$E$2040=$E369,IF(TARGET_TR5!$F$1:$Q$1=AM$2,TARGET_TR5!$F$2:$Q$2040)))))</f>
        <v>0</v>
      </c>
      <c r="AN369" s="171" cm="1">
        <f t="array" ref="AN369">SUM(IF(TARGET_TR5!$B$2:$B$2040=$A369,IF(TARGET_TR5!$C$2:$C$2040=$C369,IF(TARGET_TR5!$E$2:$E$2040=$E369,IF(TARGET_TR5!$F$1:$Q$1=AN$2,TARGET_TR5!$F$2:$Q$2040)))))</f>
        <v>0</v>
      </c>
      <c r="AO369" s="171" cm="1">
        <f t="array" ref="AO369">SUM(IF(TARGET_TR5!$B$2:$B$2040=$A369,IF(TARGET_TR5!$C$2:$C$2040=$C369,IF(TARGET_TR5!$E$2:$E$2040=$E369,IF(TARGET_TR5!$F$1:$Q$1=AO$2,TARGET_TR5!$F$2:$Q$2040)))))</f>
        <v>0</v>
      </c>
      <c r="AP369" s="171">
        <v>0</v>
      </c>
      <c r="AQ369" s="171">
        <v>0</v>
      </c>
      <c r="AR369" s="171">
        <v>0</v>
      </c>
      <c r="AS369" s="171">
        <v>0</v>
      </c>
      <c r="AT369" s="171">
        <v>1</v>
      </c>
      <c r="AU369" s="171">
        <v>0</v>
      </c>
      <c r="AV369" s="171">
        <v>0</v>
      </c>
      <c r="AW369" s="171">
        <v>0</v>
      </c>
      <c r="AX369" s="171">
        <v>0</v>
      </c>
      <c r="AY369" s="171">
        <v>0</v>
      </c>
      <c r="AZ369" s="171">
        <v>0</v>
      </c>
      <c r="BA369" s="171">
        <v>0</v>
      </c>
      <c r="BB369" s="172">
        <f t="shared" si="66"/>
        <v>1</v>
      </c>
      <c r="BC369" s="172">
        <f t="shared" si="66"/>
        <v>1</v>
      </c>
      <c r="BD369" s="172">
        <f t="shared" si="66"/>
        <v>1</v>
      </c>
      <c r="BE369" s="172">
        <f t="shared" si="65"/>
        <v>1</v>
      </c>
      <c r="BF369" s="172">
        <f t="shared" si="65"/>
        <v>1</v>
      </c>
      <c r="BG369" s="172">
        <f t="shared" si="65"/>
        <v>1</v>
      </c>
      <c r="BH369" s="172">
        <f t="shared" si="64"/>
        <v>1</v>
      </c>
      <c r="BI369" s="172">
        <f t="shared" si="64"/>
        <v>1</v>
      </c>
      <c r="BJ369" s="172">
        <f t="shared" si="64"/>
        <v>1</v>
      </c>
      <c r="BK369" s="172">
        <f t="shared" si="64"/>
        <v>1</v>
      </c>
      <c r="BL369" s="172">
        <f t="shared" si="64"/>
        <v>1</v>
      </c>
      <c r="BM369" s="172">
        <f t="shared" si="64"/>
        <v>1</v>
      </c>
    </row>
    <row r="370" spans="1:65" x14ac:dyDescent="0.35">
      <c r="A370" s="173" t="s">
        <v>65</v>
      </c>
      <c r="B370" s="173" t="str">
        <v>DSS</v>
      </c>
      <c r="C370" s="173" t="str">
        <v>SALES NeuCentrix SOE</v>
      </c>
      <c r="D370" s="173" t="str">
        <v>Rack</v>
      </c>
      <c r="E370" s="173" t="str">
        <v>PAPUA</v>
      </c>
      <c r="F370" s="174" cm="1">
        <f t="array" ref="F370">SUM(IF(TARGET_TR5!$B$2:$B$2040=$A370,IF(TARGET_TR5!$C$2:$C$2040=$C370,IF(TARGET_TR5!$E$2:$E$2040=$E370,IF(TARGET_TR5!$W$1:$AH$1=F$2,TARGET_TR5!$W$2:$AH$2040)))))</f>
        <v>0</v>
      </c>
      <c r="G370" s="174" cm="1">
        <f t="array" ref="G370">SUM(IF(TARGET_TR5!$B$2:$B$2040=$A370,IF(TARGET_TR5!$C$2:$C$2040=$C370,IF(TARGET_TR5!$E$2:$E$2040=$E370,IF(TARGET_TR5!$W$1:$AH$1=G$2,TARGET_TR5!$W$2:$AH$2040)))))</f>
        <v>0</v>
      </c>
      <c r="H370" s="174" cm="1">
        <f t="array" ref="H370">SUM(IF(TARGET_TR5!$B$2:$B$2040=$A370,IF(TARGET_TR5!$C$2:$C$2040=$C370,IF(TARGET_TR5!$E$2:$E$2040=$E370,IF(TARGET_TR5!$W$1:$AH$1=H$2,TARGET_TR5!$W$2:$AH$2040)))))</f>
        <v>0</v>
      </c>
      <c r="I370" s="174" cm="1">
        <f t="array" ref="I370">SUM(IF(TARGET_TR5!$B$2:$B$2040=$A370,IF(TARGET_TR5!$C$2:$C$2040=$C370,IF(TARGET_TR5!$E$2:$E$2040=$E370,IF(TARGET_TR5!$W$1:$AH$1=I$2,TARGET_TR5!$W$2:$AH$2040)))))</f>
        <v>0</v>
      </c>
      <c r="J370" s="174" cm="1">
        <f t="array" ref="J370">SUM(IF(TARGET_TR5!$B$2:$B$2040=$A370,IF(TARGET_TR5!$C$2:$C$2040=$C370,IF(TARGET_TR5!$E$2:$E$2040=$E370,IF(TARGET_TR5!$W$1:$AH$1=J$2,TARGET_TR5!$W$2:$AH$2040)))))</f>
        <v>0</v>
      </c>
      <c r="K370" s="174" cm="1">
        <f t="array" ref="K370">SUM(IF(TARGET_TR5!$B$2:$B$2040=$A370,IF(TARGET_TR5!$C$2:$C$2040=$C370,IF(TARGET_TR5!$E$2:$E$2040=$E370,IF(TARGET_TR5!$W$1:$AH$1=K$2,TARGET_TR5!$W$2:$AH$2040)))))</f>
        <v>0</v>
      </c>
      <c r="L370" s="174" cm="1">
        <f t="array" ref="L370">SUM(IF(TARGET_TR5!$B$2:$B$2040=$A370,IF(TARGET_TR5!$C$2:$C$2040=$C370,IF(TARGET_TR5!$E$2:$E$2040=$E370,IF(TARGET_TR5!$W$1:$AH$1=L$2,TARGET_TR5!$W$2:$AH$2040)))))</f>
        <v>0</v>
      </c>
      <c r="M370" s="174" cm="1">
        <f t="array" ref="M370">SUM(IF(TARGET_TR5!$B$2:$B$2040=$A370,IF(TARGET_TR5!$C$2:$C$2040=$C370,IF(TARGET_TR5!$E$2:$E$2040=$E370,IF(TARGET_TR5!$W$1:$AH$1=M$2,TARGET_TR5!$W$2:$AH$2040)))))</f>
        <v>0</v>
      </c>
      <c r="N370" s="174" cm="1">
        <f t="array" ref="N370">SUM(IF(TARGET_TR5!$B$2:$B$2040=$A370,IF(TARGET_TR5!$C$2:$C$2040=$C370,IF(TARGET_TR5!$E$2:$E$2040=$E370,IF(TARGET_TR5!$W$1:$AH$1=N$2,TARGET_TR5!$W$2:$AH$2040)))))</f>
        <v>0</v>
      </c>
      <c r="O370" s="174" cm="1">
        <f t="array" ref="O370">SUM(IF(TARGET_TR5!$B$2:$B$2040=$A370,IF(TARGET_TR5!$C$2:$C$2040=$C370,IF(TARGET_TR5!$E$2:$E$2040=$E370,IF(TARGET_TR5!$W$1:$AH$1=O$2,TARGET_TR5!$W$2:$AH$2040)))))</f>
        <v>0</v>
      </c>
      <c r="P370" s="174" cm="1">
        <f t="array" ref="P370">SUM(IF(TARGET_TR5!$B$2:$B$2040=$A370,IF(TARGET_TR5!$C$2:$C$2040=$C370,IF(TARGET_TR5!$E$2:$E$2040=$E370,IF(TARGET_TR5!$W$1:$AH$1=P$2,TARGET_TR5!$W$2:$AH$2040)))))</f>
        <v>0</v>
      </c>
      <c r="Q370" s="174" cm="1">
        <f t="array" ref="Q370">SUM(IF(TARGET_TR5!$B$2:$B$2040=$A370,IF(TARGET_TR5!$C$2:$C$2040=$C370,IF(TARGET_TR5!$E$2:$E$2040=$E370,IF(TARGET_TR5!$W$1:$AH$1=Q$2,TARGET_TR5!$W$2:$AH$2040)))))</f>
        <v>0</v>
      </c>
      <c r="R370" s="174">
        <v>0</v>
      </c>
      <c r="S370" s="174">
        <v>0</v>
      </c>
      <c r="T370" s="174">
        <v>0</v>
      </c>
      <c r="U370" s="174">
        <v>0</v>
      </c>
      <c r="V370" s="174">
        <v>0</v>
      </c>
      <c r="W370" s="174">
        <v>0</v>
      </c>
      <c r="X370" s="174">
        <v>0</v>
      </c>
      <c r="Y370" s="174">
        <v>0</v>
      </c>
      <c r="Z370" s="174">
        <v>0</v>
      </c>
      <c r="AA370" s="174">
        <v>0</v>
      </c>
      <c r="AB370" s="174">
        <v>0</v>
      </c>
      <c r="AC370" s="174">
        <v>0</v>
      </c>
      <c r="AD370" s="174" cm="1">
        <f t="array" ref="AD370">SUM(IF(TARGET_TR5!$B$2:$B$2040=$A370,IF(TARGET_TR5!$C$2:$C$2040=$C370,IF(TARGET_TR5!$E$2:$E$2040=$E370,IF(TARGET_TR5!$F$1:$Q$1=AD$2,TARGET_TR5!$F$2:$Q$2040)))))</f>
        <v>0</v>
      </c>
      <c r="AE370" s="174" cm="1">
        <f t="array" ref="AE370">SUM(IF(TARGET_TR5!$B$2:$B$2040=$A370,IF(TARGET_TR5!$C$2:$C$2040=$C370,IF(TARGET_TR5!$E$2:$E$2040=$E370,IF(TARGET_TR5!$F$1:$Q$1=AE$2,TARGET_TR5!$F$2:$Q$2040)))))</f>
        <v>0</v>
      </c>
      <c r="AF370" s="174" cm="1">
        <f t="array" ref="AF370">SUM(IF(TARGET_TR5!$B$2:$B$2040=$A370,IF(TARGET_TR5!$C$2:$C$2040=$C370,IF(TARGET_TR5!$E$2:$E$2040=$E370,IF(TARGET_TR5!$F$1:$Q$1=AF$2,TARGET_TR5!$F$2:$Q$2040)))))</f>
        <v>0</v>
      </c>
      <c r="AG370" s="174" cm="1">
        <f t="array" ref="AG370">SUM(IF(TARGET_TR5!$B$2:$B$2040=$A370,IF(TARGET_TR5!$C$2:$C$2040=$C370,IF(TARGET_TR5!$E$2:$E$2040=$E370,IF(TARGET_TR5!$F$1:$Q$1=AG$2,TARGET_TR5!$F$2:$Q$2040)))))</f>
        <v>0</v>
      </c>
      <c r="AH370" s="174" cm="1">
        <f t="array" ref="AH370">SUM(IF(TARGET_TR5!$B$2:$B$2040=$A370,IF(TARGET_TR5!$C$2:$C$2040=$C370,IF(TARGET_TR5!$E$2:$E$2040=$E370,IF(TARGET_TR5!$F$1:$Q$1=AH$2,TARGET_TR5!$F$2:$Q$2040)))))</f>
        <v>0</v>
      </c>
      <c r="AI370" s="174" cm="1">
        <f t="array" ref="AI370">SUM(IF(TARGET_TR5!$B$2:$B$2040=$A370,IF(TARGET_TR5!$C$2:$C$2040=$C370,IF(TARGET_TR5!$E$2:$E$2040=$E370,IF(TARGET_TR5!$F$1:$Q$1=AI$2,TARGET_TR5!$F$2:$Q$2040)))))</f>
        <v>0</v>
      </c>
      <c r="AJ370" s="174" cm="1">
        <f t="array" ref="AJ370">SUM(IF(TARGET_TR5!$B$2:$B$2040=$A370,IF(TARGET_TR5!$C$2:$C$2040=$C370,IF(TARGET_TR5!$E$2:$E$2040=$E370,IF(TARGET_TR5!$F$1:$Q$1=AJ$2,TARGET_TR5!$F$2:$Q$2040)))))</f>
        <v>0</v>
      </c>
      <c r="AK370" s="174" cm="1">
        <f t="array" ref="AK370">SUM(IF(TARGET_TR5!$B$2:$B$2040=$A370,IF(TARGET_TR5!$C$2:$C$2040=$C370,IF(TARGET_TR5!$E$2:$E$2040=$E370,IF(TARGET_TR5!$F$1:$Q$1=AK$2,TARGET_TR5!$F$2:$Q$2040)))))</f>
        <v>0</v>
      </c>
      <c r="AL370" s="174" cm="1">
        <f t="array" ref="AL370">SUM(IF(TARGET_TR5!$B$2:$B$2040=$A370,IF(TARGET_TR5!$C$2:$C$2040=$C370,IF(TARGET_TR5!$E$2:$E$2040=$E370,IF(TARGET_TR5!$F$1:$Q$1=AL$2,TARGET_TR5!$F$2:$Q$2040)))))</f>
        <v>0</v>
      </c>
      <c r="AM370" s="174" cm="1">
        <f t="array" ref="AM370">SUM(IF(TARGET_TR5!$B$2:$B$2040=$A370,IF(TARGET_TR5!$C$2:$C$2040=$C370,IF(TARGET_TR5!$E$2:$E$2040=$E370,IF(TARGET_TR5!$F$1:$Q$1=AM$2,TARGET_TR5!$F$2:$Q$2040)))))</f>
        <v>0</v>
      </c>
      <c r="AN370" s="174" cm="1">
        <f t="array" ref="AN370">SUM(IF(TARGET_TR5!$B$2:$B$2040=$A370,IF(TARGET_TR5!$C$2:$C$2040=$C370,IF(TARGET_TR5!$E$2:$E$2040=$E370,IF(TARGET_TR5!$F$1:$Q$1=AN$2,TARGET_TR5!$F$2:$Q$2040)))))</f>
        <v>0</v>
      </c>
      <c r="AO370" s="174" cm="1">
        <f t="array" ref="AO370">SUM(IF(TARGET_TR5!$B$2:$B$2040=$A370,IF(TARGET_TR5!$C$2:$C$2040=$C370,IF(TARGET_TR5!$E$2:$E$2040=$E370,IF(TARGET_TR5!$F$1:$Q$1=AO$2,TARGET_TR5!$F$2:$Q$2040)))))</f>
        <v>0</v>
      </c>
      <c r="AP370" s="174">
        <v>0</v>
      </c>
      <c r="AQ370" s="174">
        <v>0</v>
      </c>
      <c r="AR370" s="174">
        <v>0</v>
      </c>
      <c r="AS370" s="174">
        <v>0</v>
      </c>
      <c r="AT370" s="174">
        <v>0</v>
      </c>
      <c r="AU370" s="174">
        <v>0</v>
      </c>
      <c r="AV370" s="174">
        <v>0</v>
      </c>
      <c r="AW370" s="174">
        <v>0</v>
      </c>
      <c r="AX370" s="174">
        <v>0</v>
      </c>
      <c r="AY370" s="174">
        <v>0</v>
      </c>
      <c r="AZ370" s="174">
        <v>0</v>
      </c>
      <c r="BA370" s="174">
        <v>0</v>
      </c>
      <c r="BB370" s="175">
        <f t="shared" si="66"/>
        <v>1</v>
      </c>
      <c r="BC370" s="175">
        <f t="shared" si="66"/>
        <v>1</v>
      </c>
      <c r="BD370" s="175">
        <f t="shared" si="66"/>
        <v>1</v>
      </c>
      <c r="BE370" s="175">
        <f t="shared" si="65"/>
        <v>1</v>
      </c>
      <c r="BF370" s="175">
        <f t="shared" si="65"/>
        <v>1</v>
      </c>
      <c r="BG370" s="175">
        <f t="shared" si="65"/>
        <v>1</v>
      </c>
      <c r="BH370" s="175">
        <f t="shared" si="64"/>
        <v>1</v>
      </c>
      <c r="BI370" s="175">
        <f t="shared" si="64"/>
        <v>1</v>
      </c>
      <c r="BJ370" s="175">
        <f t="shared" si="64"/>
        <v>1</v>
      </c>
      <c r="BK370" s="175">
        <f t="shared" si="64"/>
        <v>1</v>
      </c>
      <c r="BL370" s="175">
        <f t="shared" si="64"/>
        <v>1</v>
      </c>
      <c r="BM370" s="175">
        <f t="shared" si="64"/>
        <v>1</v>
      </c>
    </row>
    <row r="371" spans="1:65" x14ac:dyDescent="0.35">
      <c r="A371" s="173" t="s">
        <v>65</v>
      </c>
      <c r="B371" s="173" t="str">
        <v>DSS</v>
      </c>
      <c r="C371" s="173" t="str">
        <v>SALES NeuCentrix SOE</v>
      </c>
      <c r="D371" s="173" t="str">
        <v>Rack</v>
      </c>
      <c r="E371" s="173" t="str">
        <v>PAPUA BARAT</v>
      </c>
      <c r="F371" s="174" cm="1">
        <f t="array" ref="F371">SUM(IF(TARGET_TR5!$B$2:$B$2040=$A371,IF(TARGET_TR5!$C$2:$C$2040=$C371,IF(TARGET_TR5!$E$2:$E$2040=$E371,IF(TARGET_TR5!$W$1:$AH$1=F$2,TARGET_TR5!$W$2:$AH$2040)))))</f>
        <v>0</v>
      </c>
      <c r="G371" s="174" cm="1">
        <f t="array" ref="G371">SUM(IF(TARGET_TR5!$B$2:$B$2040=$A371,IF(TARGET_TR5!$C$2:$C$2040=$C371,IF(TARGET_TR5!$E$2:$E$2040=$E371,IF(TARGET_TR5!$W$1:$AH$1=G$2,TARGET_TR5!$W$2:$AH$2040)))))</f>
        <v>0</v>
      </c>
      <c r="H371" s="174" cm="1">
        <f t="array" ref="H371">SUM(IF(TARGET_TR5!$B$2:$B$2040=$A371,IF(TARGET_TR5!$C$2:$C$2040=$C371,IF(TARGET_TR5!$E$2:$E$2040=$E371,IF(TARGET_TR5!$W$1:$AH$1=H$2,TARGET_TR5!$W$2:$AH$2040)))))</f>
        <v>0</v>
      </c>
      <c r="I371" s="174" cm="1">
        <f t="array" ref="I371">SUM(IF(TARGET_TR5!$B$2:$B$2040=$A371,IF(TARGET_TR5!$C$2:$C$2040=$C371,IF(TARGET_TR5!$E$2:$E$2040=$E371,IF(TARGET_TR5!$W$1:$AH$1=I$2,TARGET_TR5!$W$2:$AH$2040)))))</f>
        <v>0</v>
      </c>
      <c r="J371" s="174" cm="1">
        <f t="array" ref="J371">SUM(IF(TARGET_TR5!$B$2:$B$2040=$A371,IF(TARGET_TR5!$C$2:$C$2040=$C371,IF(TARGET_TR5!$E$2:$E$2040=$E371,IF(TARGET_TR5!$W$1:$AH$1=J$2,TARGET_TR5!$W$2:$AH$2040)))))</f>
        <v>0</v>
      </c>
      <c r="K371" s="174" cm="1">
        <f t="array" ref="K371">SUM(IF(TARGET_TR5!$B$2:$B$2040=$A371,IF(TARGET_TR5!$C$2:$C$2040=$C371,IF(TARGET_TR5!$E$2:$E$2040=$E371,IF(TARGET_TR5!$W$1:$AH$1=K$2,TARGET_TR5!$W$2:$AH$2040)))))</f>
        <v>0</v>
      </c>
      <c r="L371" s="174" cm="1">
        <f t="array" ref="L371">SUM(IF(TARGET_TR5!$B$2:$B$2040=$A371,IF(TARGET_TR5!$C$2:$C$2040=$C371,IF(TARGET_TR5!$E$2:$E$2040=$E371,IF(TARGET_TR5!$W$1:$AH$1=L$2,TARGET_TR5!$W$2:$AH$2040)))))</f>
        <v>0</v>
      </c>
      <c r="M371" s="174" cm="1">
        <f t="array" ref="M371">SUM(IF(TARGET_TR5!$B$2:$B$2040=$A371,IF(TARGET_TR5!$C$2:$C$2040=$C371,IF(TARGET_TR5!$E$2:$E$2040=$E371,IF(TARGET_TR5!$W$1:$AH$1=M$2,TARGET_TR5!$W$2:$AH$2040)))))</f>
        <v>0</v>
      </c>
      <c r="N371" s="174" cm="1">
        <f t="array" ref="N371">SUM(IF(TARGET_TR5!$B$2:$B$2040=$A371,IF(TARGET_TR5!$C$2:$C$2040=$C371,IF(TARGET_TR5!$E$2:$E$2040=$E371,IF(TARGET_TR5!$W$1:$AH$1=N$2,TARGET_TR5!$W$2:$AH$2040)))))</f>
        <v>0</v>
      </c>
      <c r="O371" s="174" cm="1">
        <f t="array" ref="O371">SUM(IF(TARGET_TR5!$B$2:$B$2040=$A371,IF(TARGET_TR5!$C$2:$C$2040=$C371,IF(TARGET_TR5!$E$2:$E$2040=$E371,IF(TARGET_TR5!$W$1:$AH$1=O$2,TARGET_TR5!$W$2:$AH$2040)))))</f>
        <v>0</v>
      </c>
      <c r="P371" s="174" cm="1">
        <f t="array" ref="P371">SUM(IF(TARGET_TR5!$B$2:$B$2040=$A371,IF(TARGET_TR5!$C$2:$C$2040=$C371,IF(TARGET_TR5!$E$2:$E$2040=$E371,IF(TARGET_TR5!$W$1:$AH$1=P$2,TARGET_TR5!$W$2:$AH$2040)))))</f>
        <v>0</v>
      </c>
      <c r="Q371" s="174" cm="1">
        <f t="array" ref="Q371">SUM(IF(TARGET_TR5!$B$2:$B$2040=$A371,IF(TARGET_TR5!$C$2:$C$2040=$C371,IF(TARGET_TR5!$E$2:$E$2040=$E371,IF(TARGET_TR5!$W$1:$AH$1=Q$2,TARGET_TR5!$W$2:$AH$2040)))))</f>
        <v>0</v>
      </c>
      <c r="R371" s="174">
        <v>0</v>
      </c>
      <c r="S371" s="174">
        <v>0</v>
      </c>
      <c r="T371" s="174">
        <v>0</v>
      </c>
      <c r="U371" s="174">
        <v>0</v>
      </c>
      <c r="V371" s="174">
        <v>0</v>
      </c>
      <c r="W371" s="174">
        <v>0</v>
      </c>
      <c r="X371" s="174">
        <v>0</v>
      </c>
      <c r="Y371" s="174">
        <v>0</v>
      </c>
      <c r="Z371" s="174">
        <v>0</v>
      </c>
      <c r="AA371" s="174">
        <v>0</v>
      </c>
      <c r="AB371" s="174">
        <v>0</v>
      </c>
      <c r="AC371" s="174">
        <v>0</v>
      </c>
      <c r="AD371" s="174" cm="1">
        <f t="array" ref="AD371">SUM(IF(TARGET_TR5!$B$2:$B$2040=$A371,IF(TARGET_TR5!$C$2:$C$2040=$C371,IF(TARGET_TR5!$E$2:$E$2040=$E371,IF(TARGET_TR5!$F$1:$Q$1=AD$2,TARGET_TR5!$F$2:$Q$2040)))))</f>
        <v>0</v>
      </c>
      <c r="AE371" s="174" cm="1">
        <f t="array" ref="AE371">SUM(IF(TARGET_TR5!$B$2:$B$2040=$A371,IF(TARGET_TR5!$C$2:$C$2040=$C371,IF(TARGET_TR5!$E$2:$E$2040=$E371,IF(TARGET_TR5!$F$1:$Q$1=AE$2,TARGET_TR5!$F$2:$Q$2040)))))</f>
        <v>0</v>
      </c>
      <c r="AF371" s="174" cm="1">
        <f t="array" ref="AF371">SUM(IF(TARGET_TR5!$B$2:$B$2040=$A371,IF(TARGET_TR5!$C$2:$C$2040=$C371,IF(TARGET_TR5!$E$2:$E$2040=$E371,IF(TARGET_TR5!$F$1:$Q$1=AF$2,TARGET_TR5!$F$2:$Q$2040)))))</f>
        <v>0</v>
      </c>
      <c r="AG371" s="174" cm="1">
        <f t="array" ref="AG371">SUM(IF(TARGET_TR5!$B$2:$B$2040=$A371,IF(TARGET_TR5!$C$2:$C$2040=$C371,IF(TARGET_TR5!$E$2:$E$2040=$E371,IF(TARGET_TR5!$F$1:$Q$1=AG$2,TARGET_TR5!$F$2:$Q$2040)))))</f>
        <v>0</v>
      </c>
      <c r="AH371" s="174" cm="1">
        <f t="array" ref="AH371">SUM(IF(TARGET_TR5!$B$2:$B$2040=$A371,IF(TARGET_TR5!$C$2:$C$2040=$C371,IF(TARGET_TR5!$E$2:$E$2040=$E371,IF(TARGET_TR5!$F$1:$Q$1=AH$2,TARGET_TR5!$F$2:$Q$2040)))))</f>
        <v>0</v>
      </c>
      <c r="AI371" s="174" cm="1">
        <f t="array" ref="AI371">SUM(IF(TARGET_TR5!$B$2:$B$2040=$A371,IF(TARGET_TR5!$C$2:$C$2040=$C371,IF(TARGET_TR5!$E$2:$E$2040=$E371,IF(TARGET_TR5!$F$1:$Q$1=AI$2,TARGET_TR5!$F$2:$Q$2040)))))</f>
        <v>0</v>
      </c>
      <c r="AJ371" s="174" cm="1">
        <f t="array" ref="AJ371">SUM(IF(TARGET_TR5!$B$2:$B$2040=$A371,IF(TARGET_TR5!$C$2:$C$2040=$C371,IF(TARGET_TR5!$E$2:$E$2040=$E371,IF(TARGET_TR5!$F$1:$Q$1=AJ$2,TARGET_TR5!$F$2:$Q$2040)))))</f>
        <v>0</v>
      </c>
      <c r="AK371" s="174" cm="1">
        <f t="array" ref="AK371">SUM(IF(TARGET_TR5!$B$2:$B$2040=$A371,IF(TARGET_TR5!$C$2:$C$2040=$C371,IF(TARGET_TR5!$E$2:$E$2040=$E371,IF(TARGET_TR5!$F$1:$Q$1=AK$2,TARGET_TR5!$F$2:$Q$2040)))))</f>
        <v>0</v>
      </c>
      <c r="AL371" s="174" cm="1">
        <f t="array" ref="AL371">SUM(IF(TARGET_TR5!$B$2:$B$2040=$A371,IF(TARGET_TR5!$C$2:$C$2040=$C371,IF(TARGET_TR5!$E$2:$E$2040=$E371,IF(TARGET_TR5!$F$1:$Q$1=AL$2,TARGET_TR5!$F$2:$Q$2040)))))</f>
        <v>0</v>
      </c>
      <c r="AM371" s="174" cm="1">
        <f t="array" ref="AM371">SUM(IF(TARGET_TR5!$B$2:$B$2040=$A371,IF(TARGET_TR5!$C$2:$C$2040=$C371,IF(TARGET_TR5!$E$2:$E$2040=$E371,IF(TARGET_TR5!$F$1:$Q$1=AM$2,TARGET_TR5!$F$2:$Q$2040)))))</f>
        <v>0</v>
      </c>
      <c r="AN371" s="174" cm="1">
        <f t="array" ref="AN371">SUM(IF(TARGET_TR5!$B$2:$B$2040=$A371,IF(TARGET_TR5!$C$2:$C$2040=$C371,IF(TARGET_TR5!$E$2:$E$2040=$E371,IF(TARGET_TR5!$F$1:$Q$1=AN$2,TARGET_TR5!$F$2:$Q$2040)))))</f>
        <v>0</v>
      </c>
      <c r="AO371" s="174" cm="1">
        <f t="array" ref="AO371">SUM(IF(TARGET_TR5!$B$2:$B$2040=$A371,IF(TARGET_TR5!$C$2:$C$2040=$C371,IF(TARGET_TR5!$E$2:$E$2040=$E371,IF(TARGET_TR5!$F$1:$Q$1=AO$2,TARGET_TR5!$F$2:$Q$2040)))))</f>
        <v>0</v>
      </c>
      <c r="AP371" s="174">
        <v>0</v>
      </c>
      <c r="AQ371" s="174">
        <v>0</v>
      </c>
      <c r="AR371" s="174">
        <v>0</v>
      </c>
      <c r="AS371" s="174">
        <v>0</v>
      </c>
      <c r="AT371" s="174">
        <v>0</v>
      </c>
      <c r="AU371" s="174">
        <v>0</v>
      </c>
      <c r="AV371" s="174">
        <v>0</v>
      </c>
      <c r="AW371" s="174">
        <v>0</v>
      </c>
      <c r="AX371" s="174">
        <v>0</v>
      </c>
      <c r="AY371" s="174">
        <v>0</v>
      </c>
      <c r="AZ371" s="174">
        <v>0</v>
      </c>
      <c r="BA371" s="174">
        <v>0</v>
      </c>
      <c r="BB371" s="175">
        <f t="shared" si="66"/>
        <v>1</v>
      </c>
      <c r="BC371" s="175">
        <f t="shared" si="66"/>
        <v>1</v>
      </c>
      <c r="BD371" s="175">
        <f t="shared" si="66"/>
        <v>1</v>
      </c>
      <c r="BE371" s="175">
        <f t="shared" si="65"/>
        <v>1</v>
      </c>
      <c r="BF371" s="175">
        <f t="shared" si="65"/>
        <v>1</v>
      </c>
      <c r="BG371" s="175">
        <f t="shared" si="65"/>
        <v>1</v>
      </c>
      <c r="BH371" s="175">
        <f t="shared" si="64"/>
        <v>1</v>
      </c>
      <c r="BI371" s="175">
        <f t="shared" si="64"/>
        <v>1</v>
      </c>
      <c r="BJ371" s="175">
        <f t="shared" si="64"/>
        <v>1</v>
      </c>
      <c r="BK371" s="175">
        <f t="shared" si="64"/>
        <v>1</v>
      </c>
      <c r="BL371" s="175">
        <f t="shared" si="64"/>
        <v>1</v>
      </c>
      <c r="BM371" s="175">
        <f t="shared" si="64"/>
        <v>1</v>
      </c>
    </row>
    <row r="372" spans="1:65" x14ac:dyDescent="0.35">
      <c r="A372" s="173" t="s">
        <v>65</v>
      </c>
      <c r="B372" s="173" t="str">
        <v>DSS</v>
      </c>
      <c r="C372" s="173" t="str">
        <v>SALES NeuCentrix SOE</v>
      </c>
      <c r="D372" s="173" t="str">
        <v>Rack</v>
      </c>
      <c r="E372" s="173" t="str">
        <v>SULBAGSEL</v>
      </c>
      <c r="F372" s="174" cm="1">
        <f t="array" ref="F372">SUM(IF(TARGET_TR5!$B$2:$B$2040=$A372,IF(TARGET_TR5!$C$2:$C$2040=$C372,IF(TARGET_TR5!$E$2:$E$2040=$E372,IF(TARGET_TR5!$W$1:$AH$1=F$2,TARGET_TR5!$W$2:$AH$2040)))))</f>
        <v>0</v>
      </c>
      <c r="G372" s="174" cm="1">
        <f t="array" ref="G372">SUM(IF(TARGET_TR5!$B$2:$B$2040=$A372,IF(TARGET_TR5!$C$2:$C$2040=$C372,IF(TARGET_TR5!$E$2:$E$2040=$E372,IF(TARGET_TR5!$W$1:$AH$1=G$2,TARGET_TR5!$W$2:$AH$2040)))))</f>
        <v>0</v>
      </c>
      <c r="H372" s="174" cm="1">
        <f t="array" ref="H372">SUM(IF(TARGET_TR5!$B$2:$B$2040=$A372,IF(TARGET_TR5!$C$2:$C$2040=$C372,IF(TARGET_TR5!$E$2:$E$2040=$E372,IF(TARGET_TR5!$W$1:$AH$1=H$2,TARGET_TR5!$W$2:$AH$2040)))))</f>
        <v>0</v>
      </c>
      <c r="I372" s="174" cm="1">
        <f t="array" ref="I372">SUM(IF(TARGET_TR5!$B$2:$B$2040=$A372,IF(TARGET_TR5!$C$2:$C$2040=$C372,IF(TARGET_TR5!$E$2:$E$2040=$E372,IF(TARGET_TR5!$W$1:$AH$1=I$2,TARGET_TR5!$W$2:$AH$2040)))))</f>
        <v>0</v>
      </c>
      <c r="J372" s="174" cm="1">
        <f t="array" ref="J372">SUM(IF(TARGET_TR5!$B$2:$B$2040=$A372,IF(TARGET_TR5!$C$2:$C$2040=$C372,IF(TARGET_TR5!$E$2:$E$2040=$E372,IF(TARGET_TR5!$W$1:$AH$1=J$2,TARGET_TR5!$W$2:$AH$2040)))))</f>
        <v>0</v>
      </c>
      <c r="K372" s="174" cm="1">
        <f t="array" ref="K372">SUM(IF(TARGET_TR5!$B$2:$B$2040=$A372,IF(TARGET_TR5!$C$2:$C$2040=$C372,IF(TARGET_TR5!$E$2:$E$2040=$E372,IF(TARGET_TR5!$W$1:$AH$1=K$2,TARGET_TR5!$W$2:$AH$2040)))))</f>
        <v>0</v>
      </c>
      <c r="L372" s="174" cm="1">
        <f t="array" ref="L372">SUM(IF(TARGET_TR5!$B$2:$B$2040=$A372,IF(TARGET_TR5!$C$2:$C$2040=$C372,IF(TARGET_TR5!$E$2:$E$2040=$E372,IF(TARGET_TR5!$W$1:$AH$1=L$2,TARGET_TR5!$W$2:$AH$2040)))))</f>
        <v>0</v>
      </c>
      <c r="M372" s="174" cm="1">
        <f t="array" ref="M372">SUM(IF(TARGET_TR5!$B$2:$B$2040=$A372,IF(TARGET_TR5!$C$2:$C$2040=$C372,IF(TARGET_TR5!$E$2:$E$2040=$E372,IF(TARGET_TR5!$W$1:$AH$1=M$2,TARGET_TR5!$W$2:$AH$2040)))))</f>
        <v>0</v>
      </c>
      <c r="N372" s="174" cm="1">
        <f t="array" ref="N372">SUM(IF(TARGET_TR5!$B$2:$B$2040=$A372,IF(TARGET_TR5!$C$2:$C$2040=$C372,IF(TARGET_TR5!$E$2:$E$2040=$E372,IF(TARGET_TR5!$W$1:$AH$1=N$2,TARGET_TR5!$W$2:$AH$2040)))))</f>
        <v>0</v>
      </c>
      <c r="O372" s="174" cm="1">
        <f t="array" ref="O372">SUM(IF(TARGET_TR5!$B$2:$B$2040=$A372,IF(TARGET_TR5!$C$2:$C$2040=$C372,IF(TARGET_TR5!$E$2:$E$2040=$E372,IF(TARGET_TR5!$W$1:$AH$1=O$2,TARGET_TR5!$W$2:$AH$2040)))))</f>
        <v>0</v>
      </c>
      <c r="P372" s="174" cm="1">
        <f t="array" ref="P372">SUM(IF(TARGET_TR5!$B$2:$B$2040=$A372,IF(TARGET_TR5!$C$2:$C$2040=$C372,IF(TARGET_TR5!$E$2:$E$2040=$E372,IF(TARGET_TR5!$W$1:$AH$1=P$2,TARGET_TR5!$W$2:$AH$2040)))))</f>
        <v>0</v>
      </c>
      <c r="Q372" s="174" cm="1">
        <f t="array" ref="Q372">SUM(IF(TARGET_TR5!$B$2:$B$2040=$A372,IF(TARGET_TR5!$C$2:$C$2040=$C372,IF(TARGET_TR5!$E$2:$E$2040=$E372,IF(TARGET_TR5!$W$1:$AH$1=Q$2,TARGET_TR5!$W$2:$AH$2040)))))</f>
        <v>0</v>
      </c>
      <c r="R372" s="174">
        <v>0</v>
      </c>
      <c r="S372" s="174">
        <v>0</v>
      </c>
      <c r="T372" s="174">
        <v>0</v>
      </c>
      <c r="U372" s="174">
        <v>0</v>
      </c>
      <c r="V372" s="174">
        <v>0</v>
      </c>
      <c r="W372" s="174">
        <v>0</v>
      </c>
      <c r="X372" s="174">
        <v>0</v>
      </c>
      <c r="Y372" s="174">
        <v>0</v>
      </c>
      <c r="Z372" s="174">
        <v>0</v>
      </c>
      <c r="AA372" s="174">
        <v>0</v>
      </c>
      <c r="AB372" s="174">
        <v>0</v>
      </c>
      <c r="AC372" s="174">
        <v>0</v>
      </c>
      <c r="AD372" s="174" cm="1">
        <f t="array" ref="AD372">SUM(IF(TARGET_TR5!$B$2:$B$2040=$A372,IF(TARGET_TR5!$C$2:$C$2040=$C372,IF(TARGET_TR5!$E$2:$E$2040=$E372,IF(TARGET_TR5!$F$1:$Q$1=AD$2,TARGET_TR5!$F$2:$Q$2040)))))</f>
        <v>0</v>
      </c>
      <c r="AE372" s="174" cm="1">
        <f t="array" ref="AE372">SUM(IF(TARGET_TR5!$B$2:$B$2040=$A372,IF(TARGET_TR5!$C$2:$C$2040=$C372,IF(TARGET_TR5!$E$2:$E$2040=$E372,IF(TARGET_TR5!$F$1:$Q$1=AE$2,TARGET_TR5!$F$2:$Q$2040)))))</f>
        <v>0</v>
      </c>
      <c r="AF372" s="174" cm="1">
        <f t="array" ref="AF372">SUM(IF(TARGET_TR5!$B$2:$B$2040=$A372,IF(TARGET_TR5!$C$2:$C$2040=$C372,IF(TARGET_TR5!$E$2:$E$2040=$E372,IF(TARGET_TR5!$F$1:$Q$1=AF$2,TARGET_TR5!$F$2:$Q$2040)))))</f>
        <v>0</v>
      </c>
      <c r="AG372" s="174" cm="1">
        <f t="array" ref="AG372">SUM(IF(TARGET_TR5!$B$2:$B$2040=$A372,IF(TARGET_TR5!$C$2:$C$2040=$C372,IF(TARGET_TR5!$E$2:$E$2040=$E372,IF(TARGET_TR5!$F$1:$Q$1=AG$2,TARGET_TR5!$F$2:$Q$2040)))))</f>
        <v>0</v>
      </c>
      <c r="AH372" s="174" cm="1">
        <f t="array" ref="AH372">SUM(IF(TARGET_TR5!$B$2:$B$2040=$A372,IF(TARGET_TR5!$C$2:$C$2040=$C372,IF(TARGET_TR5!$E$2:$E$2040=$E372,IF(TARGET_TR5!$F$1:$Q$1=AH$2,TARGET_TR5!$F$2:$Q$2040)))))</f>
        <v>0</v>
      </c>
      <c r="AI372" s="174" cm="1">
        <f t="array" ref="AI372">SUM(IF(TARGET_TR5!$B$2:$B$2040=$A372,IF(TARGET_TR5!$C$2:$C$2040=$C372,IF(TARGET_TR5!$E$2:$E$2040=$E372,IF(TARGET_TR5!$F$1:$Q$1=AI$2,TARGET_TR5!$F$2:$Q$2040)))))</f>
        <v>0</v>
      </c>
      <c r="AJ372" s="174" cm="1">
        <f t="array" ref="AJ372">SUM(IF(TARGET_TR5!$B$2:$B$2040=$A372,IF(TARGET_TR5!$C$2:$C$2040=$C372,IF(TARGET_TR5!$E$2:$E$2040=$E372,IF(TARGET_TR5!$F$1:$Q$1=AJ$2,TARGET_TR5!$F$2:$Q$2040)))))</f>
        <v>0</v>
      </c>
      <c r="AK372" s="174" cm="1">
        <f t="array" ref="AK372">SUM(IF(TARGET_TR5!$B$2:$B$2040=$A372,IF(TARGET_TR5!$C$2:$C$2040=$C372,IF(TARGET_TR5!$E$2:$E$2040=$E372,IF(TARGET_TR5!$F$1:$Q$1=AK$2,TARGET_TR5!$F$2:$Q$2040)))))</f>
        <v>0</v>
      </c>
      <c r="AL372" s="174" cm="1">
        <f t="array" ref="AL372">SUM(IF(TARGET_TR5!$B$2:$B$2040=$A372,IF(TARGET_TR5!$C$2:$C$2040=$C372,IF(TARGET_TR5!$E$2:$E$2040=$E372,IF(TARGET_TR5!$F$1:$Q$1=AL$2,TARGET_TR5!$F$2:$Q$2040)))))</f>
        <v>0</v>
      </c>
      <c r="AM372" s="174" cm="1">
        <f t="array" ref="AM372">SUM(IF(TARGET_TR5!$B$2:$B$2040=$A372,IF(TARGET_TR5!$C$2:$C$2040=$C372,IF(TARGET_TR5!$E$2:$E$2040=$E372,IF(TARGET_TR5!$F$1:$Q$1=AM$2,TARGET_TR5!$F$2:$Q$2040)))))</f>
        <v>0</v>
      </c>
      <c r="AN372" s="174" cm="1">
        <f t="array" ref="AN372">SUM(IF(TARGET_TR5!$B$2:$B$2040=$A372,IF(TARGET_TR5!$C$2:$C$2040=$C372,IF(TARGET_TR5!$E$2:$E$2040=$E372,IF(TARGET_TR5!$F$1:$Q$1=AN$2,TARGET_TR5!$F$2:$Q$2040)))))</f>
        <v>0</v>
      </c>
      <c r="AO372" s="174" cm="1">
        <f t="array" ref="AO372">SUM(IF(TARGET_TR5!$B$2:$B$2040=$A372,IF(TARGET_TR5!$C$2:$C$2040=$C372,IF(TARGET_TR5!$E$2:$E$2040=$E372,IF(TARGET_TR5!$F$1:$Q$1=AO$2,TARGET_TR5!$F$2:$Q$2040)))))</f>
        <v>0</v>
      </c>
      <c r="AP372" s="174">
        <v>0</v>
      </c>
      <c r="AQ372" s="174">
        <v>0</v>
      </c>
      <c r="AR372" s="174">
        <v>0</v>
      </c>
      <c r="AS372" s="174">
        <v>0</v>
      </c>
      <c r="AT372" s="174">
        <v>0</v>
      </c>
      <c r="AU372" s="174">
        <v>0</v>
      </c>
      <c r="AV372" s="174">
        <v>0</v>
      </c>
      <c r="AW372" s="174">
        <v>0</v>
      </c>
      <c r="AX372" s="174">
        <v>0</v>
      </c>
      <c r="AY372" s="174">
        <v>0</v>
      </c>
      <c r="AZ372" s="174">
        <v>0</v>
      </c>
      <c r="BA372" s="174">
        <v>0</v>
      </c>
      <c r="BB372" s="175">
        <f t="shared" si="66"/>
        <v>1</v>
      </c>
      <c r="BC372" s="175">
        <f t="shared" si="66"/>
        <v>1</v>
      </c>
      <c r="BD372" s="175">
        <f t="shared" si="66"/>
        <v>1</v>
      </c>
      <c r="BE372" s="175">
        <f t="shared" si="65"/>
        <v>1</v>
      </c>
      <c r="BF372" s="175">
        <f t="shared" si="65"/>
        <v>1</v>
      </c>
      <c r="BG372" s="175">
        <f t="shared" si="65"/>
        <v>1</v>
      </c>
      <c r="BH372" s="175">
        <f t="shared" si="64"/>
        <v>1</v>
      </c>
      <c r="BI372" s="175">
        <f t="shared" si="64"/>
        <v>1</v>
      </c>
      <c r="BJ372" s="175">
        <f t="shared" si="64"/>
        <v>1</v>
      </c>
      <c r="BK372" s="175">
        <f t="shared" si="64"/>
        <v>1</v>
      </c>
      <c r="BL372" s="175">
        <f t="shared" si="64"/>
        <v>1</v>
      </c>
      <c r="BM372" s="175">
        <f t="shared" si="64"/>
        <v>1</v>
      </c>
    </row>
    <row r="373" spans="1:65" x14ac:dyDescent="0.35">
      <c r="A373" s="173" t="s">
        <v>65</v>
      </c>
      <c r="B373" s="173" t="str">
        <v>DSS</v>
      </c>
      <c r="C373" s="173" t="str">
        <v>SALES NeuCentrix SOE</v>
      </c>
      <c r="D373" s="173" t="str">
        <v>Rack</v>
      </c>
      <c r="E373" s="173" t="str">
        <v>SULBAGTENG</v>
      </c>
      <c r="F373" s="174" cm="1">
        <f t="array" ref="F373">SUM(IF(TARGET_TR5!$B$2:$B$2040=$A373,IF(TARGET_TR5!$C$2:$C$2040=$C373,IF(TARGET_TR5!$E$2:$E$2040=$E373,IF(TARGET_TR5!$W$1:$AH$1=F$2,TARGET_TR5!$W$2:$AH$2040)))))</f>
        <v>0</v>
      </c>
      <c r="G373" s="174" cm="1">
        <f t="array" ref="G373">SUM(IF(TARGET_TR5!$B$2:$B$2040=$A373,IF(TARGET_TR5!$C$2:$C$2040=$C373,IF(TARGET_TR5!$E$2:$E$2040=$E373,IF(TARGET_TR5!$W$1:$AH$1=G$2,TARGET_TR5!$W$2:$AH$2040)))))</f>
        <v>0</v>
      </c>
      <c r="H373" s="174" cm="1">
        <f t="array" ref="H373">SUM(IF(TARGET_TR5!$B$2:$B$2040=$A373,IF(TARGET_TR5!$C$2:$C$2040=$C373,IF(TARGET_TR5!$E$2:$E$2040=$E373,IF(TARGET_TR5!$W$1:$AH$1=H$2,TARGET_TR5!$W$2:$AH$2040)))))</f>
        <v>0</v>
      </c>
      <c r="I373" s="174" cm="1">
        <f t="array" ref="I373">SUM(IF(TARGET_TR5!$B$2:$B$2040=$A373,IF(TARGET_TR5!$C$2:$C$2040=$C373,IF(TARGET_TR5!$E$2:$E$2040=$E373,IF(TARGET_TR5!$W$1:$AH$1=I$2,TARGET_TR5!$W$2:$AH$2040)))))</f>
        <v>0</v>
      </c>
      <c r="J373" s="174" cm="1">
        <f t="array" ref="J373">SUM(IF(TARGET_TR5!$B$2:$B$2040=$A373,IF(TARGET_TR5!$C$2:$C$2040=$C373,IF(TARGET_TR5!$E$2:$E$2040=$E373,IF(TARGET_TR5!$W$1:$AH$1=J$2,TARGET_TR5!$W$2:$AH$2040)))))</f>
        <v>0</v>
      </c>
      <c r="K373" s="174" cm="1">
        <f t="array" ref="K373">SUM(IF(TARGET_TR5!$B$2:$B$2040=$A373,IF(TARGET_TR5!$C$2:$C$2040=$C373,IF(TARGET_TR5!$E$2:$E$2040=$E373,IF(TARGET_TR5!$W$1:$AH$1=K$2,TARGET_TR5!$W$2:$AH$2040)))))</f>
        <v>0</v>
      </c>
      <c r="L373" s="174" cm="1">
        <f t="array" ref="L373">SUM(IF(TARGET_TR5!$B$2:$B$2040=$A373,IF(TARGET_TR5!$C$2:$C$2040=$C373,IF(TARGET_TR5!$E$2:$E$2040=$E373,IF(TARGET_TR5!$W$1:$AH$1=L$2,TARGET_TR5!$W$2:$AH$2040)))))</f>
        <v>0</v>
      </c>
      <c r="M373" s="174" cm="1">
        <f t="array" ref="M373">SUM(IF(TARGET_TR5!$B$2:$B$2040=$A373,IF(TARGET_TR5!$C$2:$C$2040=$C373,IF(TARGET_TR5!$E$2:$E$2040=$E373,IF(TARGET_TR5!$W$1:$AH$1=M$2,TARGET_TR5!$W$2:$AH$2040)))))</f>
        <v>0</v>
      </c>
      <c r="N373" s="174" cm="1">
        <f t="array" ref="N373">SUM(IF(TARGET_TR5!$B$2:$B$2040=$A373,IF(TARGET_TR5!$C$2:$C$2040=$C373,IF(TARGET_TR5!$E$2:$E$2040=$E373,IF(TARGET_TR5!$W$1:$AH$1=N$2,TARGET_TR5!$W$2:$AH$2040)))))</f>
        <v>0</v>
      </c>
      <c r="O373" s="174" cm="1">
        <f t="array" ref="O373">SUM(IF(TARGET_TR5!$B$2:$B$2040=$A373,IF(TARGET_TR5!$C$2:$C$2040=$C373,IF(TARGET_TR5!$E$2:$E$2040=$E373,IF(TARGET_TR5!$W$1:$AH$1=O$2,TARGET_TR5!$W$2:$AH$2040)))))</f>
        <v>0</v>
      </c>
      <c r="P373" s="174" cm="1">
        <f t="array" ref="P373">SUM(IF(TARGET_TR5!$B$2:$B$2040=$A373,IF(TARGET_TR5!$C$2:$C$2040=$C373,IF(TARGET_TR5!$E$2:$E$2040=$E373,IF(TARGET_TR5!$W$1:$AH$1=P$2,TARGET_TR5!$W$2:$AH$2040)))))</f>
        <v>0</v>
      </c>
      <c r="Q373" s="174" cm="1">
        <f t="array" ref="Q373">SUM(IF(TARGET_TR5!$B$2:$B$2040=$A373,IF(TARGET_TR5!$C$2:$C$2040=$C373,IF(TARGET_TR5!$E$2:$E$2040=$E373,IF(TARGET_TR5!$W$1:$AH$1=Q$2,TARGET_TR5!$W$2:$AH$2040)))))</f>
        <v>0</v>
      </c>
      <c r="R373" s="174">
        <v>0</v>
      </c>
      <c r="S373" s="174">
        <v>0</v>
      </c>
      <c r="T373" s="174">
        <v>0</v>
      </c>
      <c r="U373" s="174">
        <v>0</v>
      </c>
      <c r="V373" s="174">
        <v>0</v>
      </c>
      <c r="W373" s="174">
        <v>0</v>
      </c>
      <c r="X373" s="174">
        <v>0</v>
      </c>
      <c r="Y373" s="174">
        <v>0</v>
      </c>
      <c r="Z373" s="174">
        <v>0</v>
      </c>
      <c r="AA373" s="174">
        <v>0</v>
      </c>
      <c r="AB373" s="174">
        <v>0</v>
      </c>
      <c r="AC373" s="174">
        <v>0</v>
      </c>
      <c r="AD373" s="174" cm="1">
        <f t="array" ref="AD373">SUM(IF(TARGET_TR5!$B$2:$B$2040=$A373,IF(TARGET_TR5!$C$2:$C$2040=$C373,IF(TARGET_TR5!$E$2:$E$2040=$E373,IF(TARGET_TR5!$F$1:$Q$1=AD$2,TARGET_TR5!$F$2:$Q$2040)))))</f>
        <v>0</v>
      </c>
      <c r="AE373" s="174" cm="1">
        <f t="array" ref="AE373">SUM(IF(TARGET_TR5!$B$2:$B$2040=$A373,IF(TARGET_TR5!$C$2:$C$2040=$C373,IF(TARGET_TR5!$E$2:$E$2040=$E373,IF(TARGET_TR5!$F$1:$Q$1=AE$2,TARGET_TR5!$F$2:$Q$2040)))))</f>
        <v>0</v>
      </c>
      <c r="AF373" s="174" cm="1">
        <f t="array" ref="AF373">SUM(IF(TARGET_TR5!$B$2:$B$2040=$A373,IF(TARGET_TR5!$C$2:$C$2040=$C373,IF(TARGET_TR5!$E$2:$E$2040=$E373,IF(TARGET_TR5!$F$1:$Q$1=AF$2,TARGET_TR5!$F$2:$Q$2040)))))</f>
        <v>0</v>
      </c>
      <c r="AG373" s="174" cm="1">
        <f t="array" ref="AG373">SUM(IF(TARGET_TR5!$B$2:$B$2040=$A373,IF(TARGET_TR5!$C$2:$C$2040=$C373,IF(TARGET_TR5!$E$2:$E$2040=$E373,IF(TARGET_TR5!$F$1:$Q$1=AG$2,TARGET_TR5!$F$2:$Q$2040)))))</f>
        <v>0</v>
      </c>
      <c r="AH373" s="174" cm="1">
        <f t="array" ref="AH373">SUM(IF(TARGET_TR5!$B$2:$B$2040=$A373,IF(TARGET_TR5!$C$2:$C$2040=$C373,IF(TARGET_TR5!$E$2:$E$2040=$E373,IF(TARGET_TR5!$F$1:$Q$1=AH$2,TARGET_TR5!$F$2:$Q$2040)))))</f>
        <v>0</v>
      </c>
      <c r="AI373" s="174" cm="1">
        <f t="array" ref="AI373">SUM(IF(TARGET_TR5!$B$2:$B$2040=$A373,IF(TARGET_TR5!$C$2:$C$2040=$C373,IF(TARGET_TR5!$E$2:$E$2040=$E373,IF(TARGET_TR5!$F$1:$Q$1=AI$2,TARGET_TR5!$F$2:$Q$2040)))))</f>
        <v>0</v>
      </c>
      <c r="AJ373" s="174" cm="1">
        <f t="array" ref="AJ373">SUM(IF(TARGET_TR5!$B$2:$B$2040=$A373,IF(TARGET_TR5!$C$2:$C$2040=$C373,IF(TARGET_TR5!$E$2:$E$2040=$E373,IF(TARGET_TR5!$F$1:$Q$1=AJ$2,TARGET_TR5!$F$2:$Q$2040)))))</f>
        <v>0</v>
      </c>
      <c r="AK373" s="174" cm="1">
        <f t="array" ref="AK373">SUM(IF(TARGET_TR5!$B$2:$B$2040=$A373,IF(TARGET_TR5!$C$2:$C$2040=$C373,IF(TARGET_TR5!$E$2:$E$2040=$E373,IF(TARGET_TR5!$F$1:$Q$1=AK$2,TARGET_TR5!$F$2:$Q$2040)))))</f>
        <v>0</v>
      </c>
      <c r="AL373" s="174" cm="1">
        <f t="array" ref="AL373">SUM(IF(TARGET_TR5!$B$2:$B$2040=$A373,IF(TARGET_TR5!$C$2:$C$2040=$C373,IF(TARGET_TR5!$E$2:$E$2040=$E373,IF(TARGET_TR5!$F$1:$Q$1=AL$2,TARGET_TR5!$F$2:$Q$2040)))))</f>
        <v>0</v>
      </c>
      <c r="AM373" s="174" cm="1">
        <f t="array" ref="AM373">SUM(IF(TARGET_TR5!$B$2:$B$2040=$A373,IF(TARGET_TR5!$C$2:$C$2040=$C373,IF(TARGET_TR5!$E$2:$E$2040=$E373,IF(TARGET_TR5!$F$1:$Q$1=AM$2,TARGET_TR5!$F$2:$Q$2040)))))</f>
        <v>0</v>
      </c>
      <c r="AN373" s="174" cm="1">
        <f t="array" ref="AN373">SUM(IF(TARGET_TR5!$B$2:$B$2040=$A373,IF(TARGET_TR5!$C$2:$C$2040=$C373,IF(TARGET_TR5!$E$2:$E$2040=$E373,IF(TARGET_TR5!$F$1:$Q$1=AN$2,TARGET_TR5!$F$2:$Q$2040)))))</f>
        <v>0</v>
      </c>
      <c r="AO373" s="174" cm="1">
        <f t="array" ref="AO373">SUM(IF(TARGET_TR5!$B$2:$B$2040=$A373,IF(TARGET_TR5!$C$2:$C$2040=$C373,IF(TARGET_TR5!$E$2:$E$2040=$E373,IF(TARGET_TR5!$F$1:$Q$1=AO$2,TARGET_TR5!$F$2:$Q$2040)))))</f>
        <v>0</v>
      </c>
      <c r="AP373" s="174">
        <v>0</v>
      </c>
      <c r="AQ373" s="174">
        <v>0</v>
      </c>
      <c r="AR373" s="174">
        <v>0</v>
      </c>
      <c r="AS373" s="174">
        <v>0</v>
      </c>
      <c r="AT373" s="174">
        <v>0</v>
      </c>
      <c r="AU373" s="174">
        <v>0</v>
      </c>
      <c r="AV373" s="174">
        <v>0</v>
      </c>
      <c r="AW373" s="174">
        <v>0</v>
      </c>
      <c r="AX373" s="174">
        <v>0</v>
      </c>
      <c r="AY373" s="174">
        <v>0</v>
      </c>
      <c r="AZ373" s="174">
        <v>0</v>
      </c>
      <c r="BA373" s="174">
        <v>0</v>
      </c>
      <c r="BB373" s="175">
        <f t="shared" si="66"/>
        <v>1</v>
      </c>
      <c r="BC373" s="175">
        <f t="shared" si="66"/>
        <v>1</v>
      </c>
      <c r="BD373" s="175">
        <f t="shared" si="66"/>
        <v>1</v>
      </c>
      <c r="BE373" s="175">
        <f t="shared" si="65"/>
        <v>1</v>
      </c>
      <c r="BF373" s="175">
        <f t="shared" si="65"/>
        <v>1</v>
      </c>
      <c r="BG373" s="175">
        <f t="shared" si="65"/>
        <v>1</v>
      </c>
      <c r="BH373" s="175">
        <f t="shared" si="64"/>
        <v>1</v>
      </c>
      <c r="BI373" s="175">
        <f t="shared" si="64"/>
        <v>1</v>
      </c>
      <c r="BJ373" s="175">
        <f t="shared" si="64"/>
        <v>1</v>
      </c>
      <c r="BK373" s="175">
        <f t="shared" si="64"/>
        <v>1</v>
      </c>
      <c r="BL373" s="175">
        <f t="shared" si="64"/>
        <v>1</v>
      </c>
      <c r="BM373" s="175">
        <f t="shared" si="64"/>
        <v>1</v>
      </c>
    </row>
    <row r="374" spans="1:65" x14ac:dyDescent="0.35">
      <c r="A374" s="173" t="s">
        <v>65</v>
      </c>
      <c r="B374" s="173" t="str">
        <v>DSS</v>
      </c>
      <c r="C374" s="173" t="str">
        <v>SALES NeuCentrix SOE</v>
      </c>
      <c r="D374" s="173" t="str">
        <v>Rack</v>
      </c>
      <c r="E374" s="173" t="str">
        <v>SUMALUT</v>
      </c>
      <c r="F374" s="174" cm="1">
        <f t="array" ref="F374">SUM(IF(TARGET_TR5!$B$2:$B$2040=$A374,IF(TARGET_TR5!$C$2:$C$2040=$C374,IF(TARGET_TR5!$E$2:$E$2040=$E374,IF(TARGET_TR5!$W$1:$AH$1=F$2,TARGET_TR5!$W$2:$AH$2040)))))</f>
        <v>0</v>
      </c>
      <c r="G374" s="174" cm="1">
        <f t="array" ref="G374">SUM(IF(TARGET_TR5!$B$2:$B$2040=$A374,IF(TARGET_TR5!$C$2:$C$2040=$C374,IF(TARGET_TR5!$E$2:$E$2040=$E374,IF(TARGET_TR5!$W$1:$AH$1=G$2,TARGET_TR5!$W$2:$AH$2040)))))</f>
        <v>0</v>
      </c>
      <c r="H374" s="174" cm="1">
        <f t="array" ref="H374">SUM(IF(TARGET_TR5!$B$2:$B$2040=$A374,IF(TARGET_TR5!$C$2:$C$2040=$C374,IF(TARGET_TR5!$E$2:$E$2040=$E374,IF(TARGET_TR5!$W$1:$AH$1=H$2,TARGET_TR5!$W$2:$AH$2040)))))</f>
        <v>0</v>
      </c>
      <c r="I374" s="174" cm="1">
        <f t="array" ref="I374">SUM(IF(TARGET_TR5!$B$2:$B$2040=$A374,IF(TARGET_TR5!$C$2:$C$2040=$C374,IF(TARGET_TR5!$E$2:$E$2040=$E374,IF(TARGET_TR5!$W$1:$AH$1=I$2,TARGET_TR5!$W$2:$AH$2040)))))</f>
        <v>0</v>
      </c>
      <c r="J374" s="174" cm="1">
        <f t="array" ref="J374">SUM(IF(TARGET_TR5!$B$2:$B$2040=$A374,IF(TARGET_TR5!$C$2:$C$2040=$C374,IF(TARGET_TR5!$E$2:$E$2040=$E374,IF(TARGET_TR5!$W$1:$AH$1=J$2,TARGET_TR5!$W$2:$AH$2040)))))</f>
        <v>0</v>
      </c>
      <c r="K374" s="174" cm="1">
        <f t="array" ref="K374">SUM(IF(TARGET_TR5!$B$2:$B$2040=$A374,IF(TARGET_TR5!$C$2:$C$2040=$C374,IF(TARGET_TR5!$E$2:$E$2040=$E374,IF(TARGET_TR5!$W$1:$AH$1=K$2,TARGET_TR5!$W$2:$AH$2040)))))</f>
        <v>0</v>
      </c>
      <c r="L374" s="174" cm="1">
        <f t="array" ref="L374">SUM(IF(TARGET_TR5!$B$2:$B$2040=$A374,IF(TARGET_TR5!$C$2:$C$2040=$C374,IF(TARGET_TR5!$E$2:$E$2040=$E374,IF(TARGET_TR5!$W$1:$AH$1=L$2,TARGET_TR5!$W$2:$AH$2040)))))</f>
        <v>0</v>
      </c>
      <c r="M374" s="174" cm="1">
        <f t="array" ref="M374">SUM(IF(TARGET_TR5!$B$2:$B$2040=$A374,IF(TARGET_TR5!$C$2:$C$2040=$C374,IF(TARGET_TR5!$E$2:$E$2040=$E374,IF(TARGET_TR5!$W$1:$AH$1=M$2,TARGET_TR5!$W$2:$AH$2040)))))</f>
        <v>0</v>
      </c>
      <c r="N374" s="174" cm="1">
        <f t="array" ref="N374">SUM(IF(TARGET_TR5!$B$2:$B$2040=$A374,IF(TARGET_TR5!$C$2:$C$2040=$C374,IF(TARGET_TR5!$E$2:$E$2040=$E374,IF(TARGET_TR5!$W$1:$AH$1=N$2,TARGET_TR5!$W$2:$AH$2040)))))</f>
        <v>0</v>
      </c>
      <c r="O374" s="174" cm="1">
        <f t="array" ref="O374">SUM(IF(TARGET_TR5!$B$2:$B$2040=$A374,IF(TARGET_TR5!$C$2:$C$2040=$C374,IF(TARGET_TR5!$E$2:$E$2040=$E374,IF(TARGET_TR5!$W$1:$AH$1=O$2,TARGET_TR5!$W$2:$AH$2040)))))</f>
        <v>0</v>
      </c>
      <c r="P374" s="174" cm="1">
        <f t="array" ref="P374">SUM(IF(TARGET_TR5!$B$2:$B$2040=$A374,IF(TARGET_TR5!$C$2:$C$2040=$C374,IF(TARGET_TR5!$E$2:$E$2040=$E374,IF(TARGET_TR5!$W$1:$AH$1=P$2,TARGET_TR5!$W$2:$AH$2040)))))</f>
        <v>0</v>
      </c>
      <c r="Q374" s="174" cm="1">
        <f t="array" ref="Q374">SUM(IF(TARGET_TR5!$B$2:$B$2040=$A374,IF(TARGET_TR5!$C$2:$C$2040=$C374,IF(TARGET_TR5!$E$2:$E$2040=$E374,IF(TARGET_TR5!$W$1:$AH$1=Q$2,TARGET_TR5!$W$2:$AH$2040)))))</f>
        <v>0</v>
      </c>
      <c r="R374" s="174">
        <v>0</v>
      </c>
      <c r="S374" s="174">
        <v>0</v>
      </c>
      <c r="T374" s="174">
        <v>0</v>
      </c>
      <c r="U374" s="174">
        <v>0</v>
      </c>
      <c r="V374" s="174">
        <v>1</v>
      </c>
      <c r="W374" s="174">
        <v>1</v>
      </c>
      <c r="X374" s="174">
        <v>1</v>
      </c>
      <c r="Y374" s="174">
        <v>1</v>
      </c>
      <c r="Z374" s="174">
        <v>1</v>
      </c>
      <c r="AA374" s="174">
        <v>1</v>
      </c>
      <c r="AB374" s="174">
        <v>1</v>
      </c>
      <c r="AC374" s="174">
        <v>1</v>
      </c>
      <c r="AD374" s="174" cm="1">
        <f t="array" ref="AD374">SUM(IF(TARGET_TR5!$B$2:$B$2040=$A374,IF(TARGET_TR5!$C$2:$C$2040=$C374,IF(TARGET_TR5!$E$2:$E$2040=$E374,IF(TARGET_TR5!$F$1:$Q$1=AD$2,TARGET_TR5!$F$2:$Q$2040)))))</f>
        <v>0</v>
      </c>
      <c r="AE374" s="174" cm="1">
        <f t="array" ref="AE374">SUM(IF(TARGET_TR5!$B$2:$B$2040=$A374,IF(TARGET_TR5!$C$2:$C$2040=$C374,IF(TARGET_TR5!$E$2:$E$2040=$E374,IF(TARGET_TR5!$F$1:$Q$1=AE$2,TARGET_TR5!$F$2:$Q$2040)))))</f>
        <v>0</v>
      </c>
      <c r="AF374" s="174" cm="1">
        <f t="array" ref="AF374">SUM(IF(TARGET_TR5!$B$2:$B$2040=$A374,IF(TARGET_TR5!$C$2:$C$2040=$C374,IF(TARGET_TR5!$E$2:$E$2040=$E374,IF(TARGET_TR5!$F$1:$Q$1=AF$2,TARGET_TR5!$F$2:$Q$2040)))))</f>
        <v>0</v>
      </c>
      <c r="AG374" s="174" cm="1">
        <f t="array" ref="AG374">SUM(IF(TARGET_TR5!$B$2:$B$2040=$A374,IF(TARGET_TR5!$C$2:$C$2040=$C374,IF(TARGET_TR5!$E$2:$E$2040=$E374,IF(TARGET_TR5!$F$1:$Q$1=AG$2,TARGET_TR5!$F$2:$Q$2040)))))</f>
        <v>0</v>
      </c>
      <c r="AH374" s="174" cm="1">
        <f t="array" ref="AH374">SUM(IF(TARGET_TR5!$B$2:$B$2040=$A374,IF(TARGET_TR5!$C$2:$C$2040=$C374,IF(TARGET_TR5!$E$2:$E$2040=$E374,IF(TARGET_TR5!$F$1:$Q$1=AH$2,TARGET_TR5!$F$2:$Q$2040)))))</f>
        <v>0</v>
      </c>
      <c r="AI374" s="174" cm="1">
        <f t="array" ref="AI374">SUM(IF(TARGET_TR5!$B$2:$B$2040=$A374,IF(TARGET_TR5!$C$2:$C$2040=$C374,IF(TARGET_TR5!$E$2:$E$2040=$E374,IF(TARGET_TR5!$F$1:$Q$1=AI$2,TARGET_TR5!$F$2:$Q$2040)))))</f>
        <v>0</v>
      </c>
      <c r="AJ374" s="174" cm="1">
        <f t="array" ref="AJ374">SUM(IF(TARGET_TR5!$B$2:$B$2040=$A374,IF(TARGET_TR5!$C$2:$C$2040=$C374,IF(TARGET_TR5!$E$2:$E$2040=$E374,IF(TARGET_TR5!$F$1:$Q$1=AJ$2,TARGET_TR5!$F$2:$Q$2040)))))</f>
        <v>0</v>
      </c>
      <c r="AK374" s="174" cm="1">
        <f t="array" ref="AK374">SUM(IF(TARGET_TR5!$B$2:$B$2040=$A374,IF(TARGET_TR5!$C$2:$C$2040=$C374,IF(TARGET_TR5!$E$2:$E$2040=$E374,IF(TARGET_TR5!$F$1:$Q$1=AK$2,TARGET_TR5!$F$2:$Q$2040)))))</f>
        <v>0</v>
      </c>
      <c r="AL374" s="174" cm="1">
        <f t="array" ref="AL374">SUM(IF(TARGET_TR5!$B$2:$B$2040=$A374,IF(TARGET_TR5!$C$2:$C$2040=$C374,IF(TARGET_TR5!$E$2:$E$2040=$E374,IF(TARGET_TR5!$F$1:$Q$1=AL$2,TARGET_TR5!$F$2:$Q$2040)))))</f>
        <v>0</v>
      </c>
      <c r="AM374" s="174" cm="1">
        <f t="array" ref="AM374">SUM(IF(TARGET_TR5!$B$2:$B$2040=$A374,IF(TARGET_TR5!$C$2:$C$2040=$C374,IF(TARGET_TR5!$E$2:$E$2040=$E374,IF(TARGET_TR5!$F$1:$Q$1=AM$2,TARGET_TR5!$F$2:$Q$2040)))))</f>
        <v>0</v>
      </c>
      <c r="AN374" s="174" cm="1">
        <f t="array" ref="AN374">SUM(IF(TARGET_TR5!$B$2:$B$2040=$A374,IF(TARGET_TR5!$C$2:$C$2040=$C374,IF(TARGET_TR5!$E$2:$E$2040=$E374,IF(TARGET_TR5!$F$1:$Q$1=AN$2,TARGET_TR5!$F$2:$Q$2040)))))</f>
        <v>0</v>
      </c>
      <c r="AO374" s="174" cm="1">
        <f t="array" ref="AO374">SUM(IF(TARGET_TR5!$B$2:$B$2040=$A374,IF(TARGET_TR5!$C$2:$C$2040=$C374,IF(TARGET_TR5!$E$2:$E$2040=$E374,IF(TARGET_TR5!$F$1:$Q$1=AO$2,TARGET_TR5!$F$2:$Q$2040)))))</f>
        <v>0</v>
      </c>
      <c r="AP374" s="174">
        <v>0</v>
      </c>
      <c r="AQ374" s="174">
        <v>0</v>
      </c>
      <c r="AR374" s="174">
        <v>0</v>
      </c>
      <c r="AS374" s="174">
        <v>0</v>
      </c>
      <c r="AT374" s="174">
        <v>1</v>
      </c>
      <c r="AU374" s="174">
        <v>0</v>
      </c>
      <c r="AV374" s="174">
        <v>0</v>
      </c>
      <c r="AW374" s="174">
        <v>0</v>
      </c>
      <c r="AX374" s="174">
        <v>0</v>
      </c>
      <c r="AY374" s="174">
        <v>0</v>
      </c>
      <c r="AZ374" s="174">
        <v>0</v>
      </c>
      <c r="BA374" s="174">
        <v>0</v>
      </c>
      <c r="BB374" s="175">
        <f t="shared" si="66"/>
        <v>1</v>
      </c>
      <c r="BC374" s="175">
        <f t="shared" si="66"/>
        <v>1</v>
      </c>
      <c r="BD374" s="175">
        <f t="shared" si="66"/>
        <v>1</v>
      </c>
      <c r="BE374" s="175">
        <f t="shared" si="65"/>
        <v>1</v>
      </c>
      <c r="BF374" s="175">
        <f t="shared" si="65"/>
        <v>1</v>
      </c>
      <c r="BG374" s="175">
        <f t="shared" si="65"/>
        <v>1</v>
      </c>
      <c r="BH374" s="175">
        <f t="shared" si="64"/>
        <v>1</v>
      </c>
      <c r="BI374" s="175">
        <f t="shared" si="64"/>
        <v>1</v>
      </c>
      <c r="BJ374" s="175">
        <f t="shared" si="64"/>
        <v>1</v>
      </c>
      <c r="BK374" s="175">
        <f t="shared" si="64"/>
        <v>1</v>
      </c>
      <c r="BL374" s="175">
        <f t="shared" si="64"/>
        <v>1</v>
      </c>
      <c r="BM374" s="175">
        <f t="shared" si="64"/>
        <v>1</v>
      </c>
    </row>
    <row r="375" spans="1:65" x14ac:dyDescent="0.35">
      <c r="A375" s="170" t="s">
        <v>65</v>
      </c>
      <c r="B375" s="170" t="str">
        <v>DSS</v>
      </c>
      <c r="C375" s="170" t="str">
        <v>Cyber Security SOE</v>
      </c>
      <c r="D375" s="170" t="str">
        <v>RP M</v>
      </c>
      <c r="E375" s="170" t="str">
        <v>TR5</v>
      </c>
      <c r="F375" s="171" cm="1">
        <f t="array" ref="F375">SUM(IF(TARGET_TR5!$B$2:$B$2040=$A375,IF(TARGET_TR5!$C$2:$C$2040=$C375,IF(TARGET_TR5!$E$2:$E$2040=$E375,IF(TARGET_TR5!$W$1:$AH$1=F$2,TARGET_TR5!$W$2:$AH$2040)))))</f>
        <v>14074000.000000002</v>
      </c>
      <c r="G375" s="171" cm="1">
        <f t="array" ref="G375">SUM(IF(TARGET_TR5!$B$2:$B$2040=$A375,IF(TARGET_TR5!$C$2:$C$2040=$C375,IF(TARGET_TR5!$E$2:$E$2040=$E375,IF(TARGET_TR5!$W$1:$AH$1=G$2,TARGET_TR5!$W$2:$AH$2040)))))</f>
        <v>28148000.000000004</v>
      </c>
      <c r="H375" s="171" cm="1">
        <f t="array" ref="H375">SUM(IF(TARGET_TR5!$B$2:$B$2040=$A375,IF(TARGET_TR5!$C$2:$C$2040=$C375,IF(TARGET_TR5!$E$2:$E$2040=$E375,IF(TARGET_TR5!$W$1:$AH$1=H$2,TARGET_TR5!$W$2:$AH$2040)))))</f>
        <v>42222000.000000007</v>
      </c>
      <c r="I375" s="171" cm="1">
        <f t="array" ref="I375">SUM(IF(TARGET_TR5!$B$2:$B$2040=$A375,IF(TARGET_TR5!$C$2:$C$2040=$C375,IF(TARGET_TR5!$E$2:$E$2040=$E375,IF(TARGET_TR5!$W$1:$AH$1=I$2,TARGET_TR5!$W$2:$AH$2040)))))</f>
        <v>207296000</v>
      </c>
      <c r="J375" s="171" cm="1">
        <f t="array" ref="J375">SUM(IF(TARGET_TR5!$B$2:$B$2040=$A375,IF(TARGET_TR5!$C$2:$C$2040=$C375,IF(TARGET_TR5!$E$2:$E$2040=$E375,IF(TARGET_TR5!$W$1:$AH$1=J$2,TARGET_TR5!$W$2:$AH$2040)))))</f>
        <v>372370000</v>
      </c>
      <c r="K375" s="171" cm="1">
        <f t="array" ref="K375">SUM(IF(TARGET_TR5!$B$2:$B$2040=$A375,IF(TARGET_TR5!$C$2:$C$2040=$C375,IF(TARGET_TR5!$E$2:$E$2040=$E375,IF(TARGET_TR5!$W$1:$AH$1=K$2,TARGET_TR5!$W$2:$AH$2040)))))</f>
        <v>537444000</v>
      </c>
      <c r="L375" s="171" cm="1">
        <f t="array" ref="L375">SUM(IF(TARGET_TR5!$B$2:$B$2040=$A375,IF(TARGET_TR5!$C$2:$C$2040=$C375,IF(TARGET_TR5!$E$2:$E$2040=$E375,IF(TARGET_TR5!$W$1:$AH$1=L$2,TARGET_TR5!$W$2:$AH$2040)))))</f>
        <v>702518000</v>
      </c>
      <c r="M375" s="171" cm="1">
        <f t="array" ref="M375">SUM(IF(TARGET_TR5!$B$2:$B$2040=$A375,IF(TARGET_TR5!$C$2:$C$2040=$C375,IF(TARGET_TR5!$E$2:$E$2040=$E375,IF(TARGET_TR5!$W$1:$AH$1=M$2,TARGET_TR5!$W$2:$AH$2040)))))</f>
        <v>867592000</v>
      </c>
      <c r="N375" s="171" cm="1">
        <f t="array" ref="N375">SUM(IF(TARGET_TR5!$B$2:$B$2040=$A375,IF(TARGET_TR5!$C$2:$C$2040=$C375,IF(TARGET_TR5!$E$2:$E$2040=$E375,IF(TARGET_TR5!$W$1:$AH$1=N$2,TARGET_TR5!$W$2:$AH$2040)))))</f>
        <v>1032666000</v>
      </c>
      <c r="O375" s="171" cm="1">
        <f t="array" ref="O375">SUM(IF(TARGET_TR5!$B$2:$B$2040=$A375,IF(TARGET_TR5!$C$2:$C$2040=$C375,IF(TARGET_TR5!$E$2:$E$2040=$E375,IF(TARGET_TR5!$W$1:$AH$1=O$2,TARGET_TR5!$W$2:$AH$2040)))))</f>
        <v>1197740000</v>
      </c>
      <c r="P375" s="171" cm="1">
        <f t="array" ref="P375">SUM(IF(TARGET_TR5!$B$2:$B$2040=$A375,IF(TARGET_TR5!$C$2:$C$2040=$C375,IF(TARGET_TR5!$E$2:$E$2040=$E375,IF(TARGET_TR5!$W$1:$AH$1=P$2,TARGET_TR5!$W$2:$AH$2040)))))</f>
        <v>1362314000</v>
      </c>
      <c r="Q375" s="171" cm="1">
        <f t="array" ref="Q375">SUM(IF(TARGET_TR5!$B$2:$B$2040=$A375,IF(TARGET_TR5!$C$2:$C$2040=$C375,IF(TARGET_TR5!$E$2:$E$2040=$E375,IF(TARGET_TR5!$W$1:$AH$1=Q$2,TARGET_TR5!$W$2:$AH$2040)))))</f>
        <v>1518888000</v>
      </c>
      <c r="R375" s="171">
        <v>0</v>
      </c>
      <c r="S375" s="171">
        <v>14074000</v>
      </c>
      <c r="T375" s="171">
        <v>28148000</v>
      </c>
      <c r="U375" s="171">
        <v>52222000</v>
      </c>
      <c r="V375" s="171">
        <v>52222000</v>
      </c>
      <c r="W375" s="171">
        <v>52222000</v>
      </c>
      <c r="X375" s="171">
        <v>52222000</v>
      </c>
      <c r="Y375" s="171">
        <v>52222000</v>
      </c>
      <c r="Z375" s="171">
        <v>52222000</v>
      </c>
      <c r="AA375" s="171">
        <v>52222000</v>
      </c>
      <c r="AB375" s="171">
        <v>52222000</v>
      </c>
      <c r="AC375" s="171">
        <v>52222000</v>
      </c>
      <c r="AD375" s="171" cm="1">
        <f t="array" ref="AD375">SUM(IF(TARGET_TR5!$B$2:$B$2040=$A375,IF(TARGET_TR5!$C$2:$C$2040=$C375,IF(TARGET_TR5!$E$2:$E$2040=$E375,IF(TARGET_TR5!$F$1:$Q$1=AD$2,TARGET_TR5!$F$2:$Q$2040)))))</f>
        <v>14074000.000000002</v>
      </c>
      <c r="AE375" s="171" cm="1">
        <f t="array" ref="AE375">SUM(IF(TARGET_TR5!$B$2:$B$2040=$A375,IF(TARGET_TR5!$C$2:$C$2040=$C375,IF(TARGET_TR5!$E$2:$E$2040=$E375,IF(TARGET_TR5!$F$1:$Q$1=AE$2,TARGET_TR5!$F$2:$Q$2040)))))</f>
        <v>14074000.000000002</v>
      </c>
      <c r="AF375" s="171" cm="1">
        <f t="array" ref="AF375">SUM(IF(TARGET_TR5!$B$2:$B$2040=$A375,IF(TARGET_TR5!$C$2:$C$2040=$C375,IF(TARGET_TR5!$E$2:$E$2040=$E375,IF(TARGET_TR5!$F$1:$Q$1=AF$2,TARGET_TR5!$F$2:$Q$2040)))))</f>
        <v>14074000.000000002</v>
      </c>
      <c r="AG375" s="171" cm="1">
        <f t="array" ref="AG375">SUM(IF(TARGET_TR5!$B$2:$B$2040=$A375,IF(TARGET_TR5!$C$2:$C$2040=$C375,IF(TARGET_TR5!$E$2:$E$2040=$E375,IF(TARGET_TR5!$F$1:$Q$1=AG$2,TARGET_TR5!$F$2:$Q$2040)))))</f>
        <v>165074000</v>
      </c>
      <c r="AH375" s="171" cm="1">
        <f t="array" ref="AH375">SUM(IF(TARGET_TR5!$B$2:$B$2040=$A375,IF(TARGET_TR5!$C$2:$C$2040=$C375,IF(TARGET_TR5!$E$2:$E$2040=$E375,IF(TARGET_TR5!$F$1:$Q$1=AH$2,TARGET_TR5!$F$2:$Q$2040)))))</f>
        <v>165074000</v>
      </c>
      <c r="AI375" s="171" cm="1">
        <f t="array" ref="AI375">SUM(IF(TARGET_TR5!$B$2:$B$2040=$A375,IF(TARGET_TR5!$C$2:$C$2040=$C375,IF(TARGET_TR5!$E$2:$E$2040=$E375,IF(TARGET_TR5!$F$1:$Q$1=AI$2,TARGET_TR5!$F$2:$Q$2040)))))</f>
        <v>165074000</v>
      </c>
      <c r="AJ375" s="171" cm="1">
        <f t="array" ref="AJ375">SUM(IF(TARGET_TR5!$B$2:$B$2040=$A375,IF(TARGET_TR5!$C$2:$C$2040=$C375,IF(TARGET_TR5!$E$2:$E$2040=$E375,IF(TARGET_TR5!$F$1:$Q$1=AJ$2,TARGET_TR5!$F$2:$Q$2040)))))</f>
        <v>165074000</v>
      </c>
      <c r="AK375" s="171" cm="1">
        <f t="array" ref="AK375">SUM(IF(TARGET_TR5!$B$2:$B$2040=$A375,IF(TARGET_TR5!$C$2:$C$2040=$C375,IF(TARGET_TR5!$E$2:$E$2040=$E375,IF(TARGET_TR5!$F$1:$Q$1=AK$2,TARGET_TR5!$F$2:$Q$2040)))))</f>
        <v>165074000</v>
      </c>
      <c r="AL375" s="171" cm="1">
        <f t="array" ref="AL375">SUM(IF(TARGET_TR5!$B$2:$B$2040=$A375,IF(TARGET_TR5!$C$2:$C$2040=$C375,IF(TARGET_TR5!$E$2:$E$2040=$E375,IF(TARGET_TR5!$F$1:$Q$1=AL$2,TARGET_TR5!$F$2:$Q$2040)))))</f>
        <v>165074000</v>
      </c>
      <c r="AM375" s="171" cm="1">
        <f t="array" ref="AM375">SUM(IF(TARGET_TR5!$B$2:$B$2040=$A375,IF(TARGET_TR5!$C$2:$C$2040=$C375,IF(TARGET_TR5!$E$2:$E$2040=$E375,IF(TARGET_TR5!$F$1:$Q$1=AM$2,TARGET_TR5!$F$2:$Q$2040)))))</f>
        <v>165074000</v>
      </c>
      <c r="AN375" s="171" cm="1">
        <f t="array" ref="AN375">SUM(IF(TARGET_TR5!$B$2:$B$2040=$A375,IF(TARGET_TR5!$C$2:$C$2040=$C375,IF(TARGET_TR5!$E$2:$E$2040=$E375,IF(TARGET_TR5!$F$1:$Q$1=AN$2,TARGET_TR5!$F$2:$Q$2040)))))</f>
        <v>164574000.00000003</v>
      </c>
      <c r="AO375" s="171" cm="1">
        <f t="array" ref="AO375">SUM(IF(TARGET_TR5!$B$2:$B$2040=$A375,IF(TARGET_TR5!$C$2:$C$2040=$C375,IF(TARGET_TR5!$E$2:$E$2040=$E375,IF(TARGET_TR5!$F$1:$Q$1=AO$2,TARGET_TR5!$F$2:$Q$2040)))))</f>
        <v>156574000</v>
      </c>
      <c r="AP375" s="171">
        <v>0</v>
      </c>
      <c r="AQ375" s="171">
        <v>14074000</v>
      </c>
      <c r="AR375" s="171">
        <v>14074000</v>
      </c>
      <c r="AS375" s="171">
        <v>24074000</v>
      </c>
      <c r="AT375" s="171">
        <v>0</v>
      </c>
      <c r="AU375" s="171">
        <v>0</v>
      </c>
      <c r="AV375" s="171">
        <v>0</v>
      </c>
      <c r="AW375" s="171">
        <v>0</v>
      </c>
      <c r="AX375" s="171">
        <v>0</v>
      </c>
      <c r="AY375" s="171">
        <v>0</v>
      </c>
      <c r="AZ375" s="171">
        <v>0</v>
      </c>
      <c r="BA375" s="171">
        <v>0</v>
      </c>
      <c r="BB375" s="172">
        <f t="shared" si="66"/>
        <v>0</v>
      </c>
      <c r="BC375" s="172">
        <f t="shared" si="66"/>
        <v>0.49999999999999994</v>
      </c>
      <c r="BD375" s="172">
        <f t="shared" si="66"/>
        <v>0.66666666666666652</v>
      </c>
      <c r="BE375" s="172">
        <f t="shared" si="65"/>
        <v>0.25191995986415561</v>
      </c>
      <c r="BF375" s="172">
        <f t="shared" si="65"/>
        <v>0.14024223218841475</v>
      </c>
      <c r="BG375" s="172">
        <f t="shared" si="65"/>
        <v>9.7167332782578275E-2</v>
      </c>
      <c r="BH375" s="172">
        <f t="shared" si="64"/>
        <v>7.4335461867169245E-2</v>
      </c>
      <c r="BI375" s="172">
        <f t="shared" si="64"/>
        <v>6.0191887430958331E-2</v>
      </c>
      <c r="BJ375" s="172">
        <f t="shared" si="64"/>
        <v>5.0570077837364648E-2</v>
      </c>
      <c r="BK375" s="172">
        <f t="shared" si="64"/>
        <v>4.3600447509476177E-2</v>
      </c>
      <c r="BL375" s="172">
        <f t="shared" si="64"/>
        <v>3.8333306418344079E-2</v>
      </c>
      <c r="BM375" s="172">
        <f t="shared" si="64"/>
        <v>3.4381731898599499E-2</v>
      </c>
    </row>
    <row r="376" spans="1:65" x14ac:dyDescent="0.35">
      <c r="A376" s="173" t="s">
        <v>65</v>
      </c>
      <c r="B376" s="173" t="str">
        <v>DSS</v>
      </c>
      <c r="C376" s="173" t="str">
        <v>Cyber Security SOE</v>
      </c>
      <c r="D376" s="173" t="str">
        <v>RP M</v>
      </c>
      <c r="E376" s="173" t="str">
        <v>PAPUA</v>
      </c>
      <c r="F376" s="174" cm="1">
        <f t="array" ref="F376">SUM(IF(TARGET_TR5!$B$2:$B$2040=$A376,IF(TARGET_TR5!$C$2:$C$2040=$C376,IF(TARGET_TR5!$E$2:$E$2040=$E376,IF(TARGET_TR5!$W$1:$AH$1=F$2,TARGET_TR5!$W$2:$AH$2040)))))</f>
        <v>1497578.1714894562</v>
      </c>
      <c r="G376" s="174" cm="1">
        <f t="array" ref="G376">SUM(IF(TARGET_TR5!$B$2:$B$2040=$A376,IF(TARGET_TR5!$C$2:$C$2040=$C376,IF(TARGET_TR5!$E$2:$E$2040=$E376,IF(TARGET_TR5!$W$1:$AH$1=G$2,TARGET_TR5!$W$2:$AH$2040)))))</f>
        <v>2995156.3429789124</v>
      </c>
      <c r="H376" s="174" cm="1">
        <f t="array" ref="H376">SUM(IF(TARGET_TR5!$B$2:$B$2040=$A376,IF(TARGET_TR5!$C$2:$C$2040=$C376,IF(TARGET_TR5!$E$2:$E$2040=$E376,IF(TARGET_TR5!$W$1:$AH$1=H$2,TARGET_TR5!$W$2:$AH$2040)))))</f>
        <v>4492734.5144683681</v>
      </c>
      <c r="I376" s="174" cm="1">
        <f t="array" ref="I376">SUM(IF(TARGET_TR5!$B$2:$B$2040=$A376,IF(TARGET_TR5!$C$2:$C$2040=$C376,IF(TARGET_TR5!$E$2:$E$2040=$E376,IF(TARGET_TR5!$W$1:$AH$1=I$2,TARGET_TR5!$W$2:$AH$2040)))))</f>
        <v>22057834.633869428</v>
      </c>
      <c r="J376" s="174" cm="1">
        <f t="array" ref="J376">SUM(IF(TARGET_TR5!$B$2:$B$2040=$A376,IF(TARGET_TR5!$C$2:$C$2040=$C376,IF(TARGET_TR5!$E$2:$E$2040=$E376,IF(TARGET_TR5!$W$1:$AH$1=J$2,TARGET_TR5!$W$2:$AH$2040)))))</f>
        <v>39622934.753270492</v>
      </c>
      <c r="K376" s="174" cm="1">
        <f t="array" ref="K376">SUM(IF(TARGET_TR5!$B$2:$B$2040=$A376,IF(TARGET_TR5!$C$2:$C$2040=$C376,IF(TARGET_TR5!$E$2:$E$2040=$E376,IF(TARGET_TR5!$W$1:$AH$1=K$2,TARGET_TR5!$W$2:$AH$2040)))))</f>
        <v>57188034.872671552</v>
      </c>
      <c r="L376" s="174" cm="1">
        <f t="array" ref="L376">SUM(IF(TARGET_TR5!$B$2:$B$2040=$A376,IF(TARGET_TR5!$C$2:$C$2040=$C376,IF(TARGET_TR5!$E$2:$E$2040=$E376,IF(TARGET_TR5!$W$1:$AH$1=L$2,TARGET_TR5!$W$2:$AH$2040)))))</f>
        <v>74753134.992072612</v>
      </c>
      <c r="M376" s="174" cm="1">
        <f t="array" ref="M376">SUM(IF(TARGET_TR5!$B$2:$B$2040=$A376,IF(TARGET_TR5!$C$2:$C$2040=$C376,IF(TARGET_TR5!$E$2:$E$2040=$E376,IF(TARGET_TR5!$W$1:$AH$1=M$2,TARGET_TR5!$W$2:$AH$2040)))))</f>
        <v>92318235.11147368</v>
      </c>
      <c r="N376" s="174" cm="1">
        <f t="array" ref="N376">SUM(IF(TARGET_TR5!$B$2:$B$2040=$A376,IF(TARGET_TR5!$C$2:$C$2040=$C376,IF(TARGET_TR5!$E$2:$E$2040=$E376,IF(TARGET_TR5!$W$1:$AH$1=N$2,TARGET_TR5!$W$2:$AH$2040)))))</f>
        <v>109883335.23087475</v>
      </c>
      <c r="O376" s="174" cm="1">
        <f t="array" ref="O376">SUM(IF(TARGET_TR5!$B$2:$B$2040=$A376,IF(TARGET_TR5!$C$2:$C$2040=$C376,IF(TARGET_TR5!$E$2:$E$2040=$E376,IF(TARGET_TR5!$W$1:$AH$1=O$2,TARGET_TR5!$W$2:$AH$2040)))))</f>
        <v>127448435.35027581</v>
      </c>
      <c r="P376" s="174" cm="1">
        <f t="array" ref="P376">SUM(IF(TARGET_TR5!$B$2:$B$2040=$A376,IF(TARGET_TR5!$C$2:$C$2040=$C376,IF(TARGET_TR5!$E$2:$E$2040=$E376,IF(TARGET_TR5!$W$1:$AH$1=P$2,TARGET_TR5!$W$2:$AH$2040)))))</f>
        <v>144960331.75461757</v>
      </c>
      <c r="Q376" s="174" cm="1">
        <f t="array" ref="Q376">SUM(IF(TARGET_TR5!$B$2:$B$2040=$A376,IF(TARGET_TR5!$C$2:$C$2040=$C376,IF(TARGET_TR5!$E$2:$E$2040=$E376,IF(TARGET_TR5!$W$1:$AH$1=Q$2,TARGET_TR5!$W$2:$AH$2040)))))</f>
        <v>161620968.71801037</v>
      </c>
      <c r="R376" s="174">
        <v>0</v>
      </c>
      <c r="S376" s="174">
        <v>0</v>
      </c>
      <c r="T376" s="174">
        <v>0</v>
      </c>
      <c r="U376" s="174">
        <v>0</v>
      </c>
      <c r="V376" s="174">
        <v>0</v>
      </c>
      <c r="W376" s="174">
        <v>0</v>
      </c>
      <c r="X376" s="174">
        <v>0</v>
      </c>
      <c r="Y376" s="174">
        <v>0</v>
      </c>
      <c r="Z376" s="174">
        <v>0</v>
      </c>
      <c r="AA376" s="174">
        <v>0</v>
      </c>
      <c r="AB376" s="174">
        <v>0</v>
      </c>
      <c r="AC376" s="174">
        <v>0</v>
      </c>
      <c r="AD376" s="174" cm="1">
        <f t="array" ref="AD376">SUM(IF(TARGET_TR5!$B$2:$B$2040=$A376,IF(TARGET_TR5!$C$2:$C$2040=$C376,IF(TARGET_TR5!$E$2:$E$2040=$E376,IF(TARGET_TR5!$F$1:$Q$1=AD$2,TARGET_TR5!$F$2:$Q$2040)))))</f>
        <v>1497578.1714894562</v>
      </c>
      <c r="AE376" s="174" cm="1">
        <f t="array" ref="AE376">SUM(IF(TARGET_TR5!$B$2:$B$2040=$A376,IF(TARGET_TR5!$C$2:$C$2040=$C376,IF(TARGET_TR5!$E$2:$E$2040=$E376,IF(TARGET_TR5!$F$1:$Q$1=AE$2,TARGET_TR5!$F$2:$Q$2040)))))</f>
        <v>1497578.1714894562</v>
      </c>
      <c r="AF376" s="174" cm="1">
        <f t="array" ref="AF376">SUM(IF(TARGET_TR5!$B$2:$B$2040=$A376,IF(TARGET_TR5!$C$2:$C$2040=$C376,IF(TARGET_TR5!$E$2:$E$2040=$E376,IF(TARGET_TR5!$F$1:$Q$1=AF$2,TARGET_TR5!$F$2:$Q$2040)))))</f>
        <v>1497578.1714894562</v>
      </c>
      <c r="AG376" s="174" cm="1">
        <f t="array" ref="AG376">SUM(IF(TARGET_TR5!$B$2:$B$2040=$A376,IF(TARGET_TR5!$C$2:$C$2040=$C376,IF(TARGET_TR5!$E$2:$E$2040=$E376,IF(TARGET_TR5!$F$1:$Q$1=AG$2,TARGET_TR5!$F$2:$Q$2040)))))</f>
        <v>17565100.11940106</v>
      </c>
      <c r="AH376" s="174" cm="1">
        <f t="array" ref="AH376">SUM(IF(TARGET_TR5!$B$2:$B$2040=$A376,IF(TARGET_TR5!$C$2:$C$2040=$C376,IF(TARGET_TR5!$E$2:$E$2040=$E376,IF(TARGET_TR5!$F$1:$Q$1=AH$2,TARGET_TR5!$F$2:$Q$2040)))))</f>
        <v>17565100.11940106</v>
      </c>
      <c r="AI376" s="174" cm="1">
        <f t="array" ref="AI376">SUM(IF(TARGET_TR5!$B$2:$B$2040=$A376,IF(TARGET_TR5!$C$2:$C$2040=$C376,IF(TARGET_TR5!$E$2:$E$2040=$E376,IF(TARGET_TR5!$F$1:$Q$1=AI$2,TARGET_TR5!$F$2:$Q$2040)))))</f>
        <v>17565100.11940106</v>
      </c>
      <c r="AJ376" s="174" cm="1">
        <f t="array" ref="AJ376">SUM(IF(TARGET_TR5!$B$2:$B$2040=$A376,IF(TARGET_TR5!$C$2:$C$2040=$C376,IF(TARGET_TR5!$E$2:$E$2040=$E376,IF(TARGET_TR5!$F$1:$Q$1=AJ$2,TARGET_TR5!$F$2:$Q$2040)))))</f>
        <v>17565100.11940106</v>
      </c>
      <c r="AK376" s="174" cm="1">
        <f t="array" ref="AK376">SUM(IF(TARGET_TR5!$B$2:$B$2040=$A376,IF(TARGET_TR5!$C$2:$C$2040=$C376,IF(TARGET_TR5!$E$2:$E$2040=$E376,IF(TARGET_TR5!$F$1:$Q$1=AK$2,TARGET_TR5!$F$2:$Q$2040)))))</f>
        <v>17565100.11940106</v>
      </c>
      <c r="AL376" s="174" cm="1">
        <f t="array" ref="AL376">SUM(IF(TARGET_TR5!$B$2:$B$2040=$A376,IF(TARGET_TR5!$C$2:$C$2040=$C376,IF(TARGET_TR5!$E$2:$E$2040=$E376,IF(TARGET_TR5!$F$1:$Q$1=AL$2,TARGET_TR5!$F$2:$Q$2040)))))</f>
        <v>17565100.11940106</v>
      </c>
      <c r="AM376" s="174" cm="1">
        <f t="array" ref="AM376">SUM(IF(TARGET_TR5!$B$2:$B$2040=$A376,IF(TARGET_TR5!$C$2:$C$2040=$C376,IF(TARGET_TR5!$E$2:$E$2040=$E376,IF(TARGET_TR5!$F$1:$Q$1=AM$2,TARGET_TR5!$F$2:$Q$2040)))))</f>
        <v>17565100.11940106</v>
      </c>
      <c r="AN376" s="174" cm="1">
        <f t="array" ref="AN376">SUM(IF(TARGET_TR5!$B$2:$B$2040=$A376,IF(TARGET_TR5!$C$2:$C$2040=$C376,IF(TARGET_TR5!$E$2:$E$2040=$E376,IF(TARGET_TR5!$F$1:$Q$1=AN$2,TARGET_TR5!$F$2:$Q$2040)))))</f>
        <v>17511896.40434175</v>
      </c>
      <c r="AO376" s="174" cm="1">
        <f t="array" ref="AO376">SUM(IF(TARGET_TR5!$B$2:$B$2040=$A376,IF(TARGET_TR5!$C$2:$C$2040=$C376,IF(TARGET_TR5!$E$2:$E$2040=$E376,IF(TARGET_TR5!$F$1:$Q$1=AO$2,TARGET_TR5!$F$2:$Q$2040)))))</f>
        <v>16660636.96339279</v>
      </c>
      <c r="AP376" s="174">
        <v>0</v>
      </c>
      <c r="AQ376" s="174">
        <v>0</v>
      </c>
      <c r="AR376" s="174">
        <v>0</v>
      </c>
      <c r="AS376" s="174">
        <v>0</v>
      </c>
      <c r="AT376" s="174">
        <v>0</v>
      </c>
      <c r="AU376" s="174">
        <v>0</v>
      </c>
      <c r="AV376" s="174">
        <v>0</v>
      </c>
      <c r="AW376" s="174">
        <v>0</v>
      </c>
      <c r="AX376" s="174">
        <v>0</v>
      </c>
      <c r="AY376" s="174">
        <v>0</v>
      </c>
      <c r="AZ376" s="174">
        <v>0</v>
      </c>
      <c r="BA376" s="174">
        <v>0</v>
      </c>
      <c r="BB376" s="175">
        <f t="shared" si="66"/>
        <v>0</v>
      </c>
      <c r="BC376" s="175">
        <f t="shared" si="66"/>
        <v>0</v>
      </c>
      <c r="BD376" s="175">
        <f t="shared" si="66"/>
        <v>0</v>
      </c>
      <c r="BE376" s="175">
        <f t="shared" si="65"/>
        <v>0</v>
      </c>
      <c r="BF376" s="175">
        <f t="shared" si="65"/>
        <v>0</v>
      </c>
      <c r="BG376" s="175">
        <f t="shared" si="65"/>
        <v>0</v>
      </c>
      <c r="BH376" s="175">
        <f t="shared" si="64"/>
        <v>0</v>
      </c>
      <c r="BI376" s="175">
        <f t="shared" si="64"/>
        <v>0</v>
      </c>
      <c r="BJ376" s="175">
        <f t="shared" si="64"/>
        <v>0</v>
      </c>
      <c r="BK376" s="175">
        <f t="shared" si="64"/>
        <v>0</v>
      </c>
      <c r="BL376" s="175">
        <f t="shared" si="64"/>
        <v>0</v>
      </c>
      <c r="BM376" s="175">
        <f t="shared" si="64"/>
        <v>0</v>
      </c>
    </row>
    <row r="377" spans="1:65" x14ac:dyDescent="0.35">
      <c r="A377" s="173" t="s">
        <v>65</v>
      </c>
      <c r="B377" s="173" t="str">
        <v>DSS</v>
      </c>
      <c r="C377" s="173" t="str">
        <v>Cyber Security SOE</v>
      </c>
      <c r="D377" s="173" t="str">
        <v>RP M</v>
      </c>
      <c r="E377" s="173" t="str">
        <v>PAPUA BARAT</v>
      </c>
      <c r="F377" s="174" cm="1">
        <f t="array" ref="F377">SUM(IF(TARGET_TR5!$B$2:$B$2040=$A377,IF(TARGET_TR5!$C$2:$C$2040=$C377,IF(TARGET_TR5!$E$2:$E$2040=$E377,IF(TARGET_TR5!$W$1:$AH$1=F$2,TARGET_TR5!$W$2:$AH$2040)))))</f>
        <v>2217117.9554017475</v>
      </c>
      <c r="G377" s="174" cm="1">
        <f t="array" ref="G377">SUM(IF(TARGET_TR5!$B$2:$B$2040=$A377,IF(TARGET_TR5!$C$2:$C$2040=$C377,IF(TARGET_TR5!$E$2:$E$2040=$E377,IF(TARGET_TR5!$W$1:$AH$1=G$2,TARGET_TR5!$W$2:$AH$2040)))))</f>
        <v>4434235.910803495</v>
      </c>
      <c r="H377" s="174" cm="1">
        <f t="array" ref="H377">SUM(IF(TARGET_TR5!$B$2:$B$2040=$A377,IF(TARGET_TR5!$C$2:$C$2040=$C377,IF(TARGET_TR5!$E$2:$E$2040=$E377,IF(TARGET_TR5!$W$1:$AH$1=H$2,TARGET_TR5!$W$2:$AH$2040)))))</f>
        <v>6651353.8662052425</v>
      </c>
      <c r="I377" s="174" cm="1">
        <f t="array" ref="I377">SUM(IF(TARGET_TR5!$B$2:$B$2040=$A377,IF(TARGET_TR5!$C$2:$C$2040=$C377,IF(TARGET_TR5!$E$2:$E$2040=$E377,IF(TARGET_TR5!$W$1:$AH$1=I$2,TARGET_TR5!$W$2:$AH$2040)))))</f>
        <v>32655938.871888634</v>
      </c>
      <c r="J377" s="174" cm="1">
        <f t="array" ref="J377">SUM(IF(TARGET_TR5!$B$2:$B$2040=$A377,IF(TARGET_TR5!$C$2:$C$2040=$C377,IF(TARGET_TR5!$E$2:$E$2040=$E377,IF(TARGET_TR5!$W$1:$AH$1=J$2,TARGET_TR5!$W$2:$AH$2040)))))</f>
        <v>58660523.87757203</v>
      </c>
      <c r="K377" s="174" cm="1">
        <f t="array" ref="K377">SUM(IF(TARGET_TR5!$B$2:$B$2040=$A377,IF(TARGET_TR5!$C$2:$C$2040=$C377,IF(TARGET_TR5!$E$2:$E$2040=$E377,IF(TARGET_TR5!$W$1:$AH$1=K$2,TARGET_TR5!$W$2:$AH$2040)))))</f>
        <v>84665108.883255422</v>
      </c>
      <c r="L377" s="174" cm="1">
        <f t="array" ref="L377">SUM(IF(TARGET_TR5!$B$2:$B$2040=$A377,IF(TARGET_TR5!$C$2:$C$2040=$C377,IF(TARGET_TR5!$E$2:$E$2040=$E377,IF(TARGET_TR5!$W$1:$AH$1=L$2,TARGET_TR5!$W$2:$AH$2040)))))</f>
        <v>110669693.88893881</v>
      </c>
      <c r="M377" s="174" cm="1">
        <f t="array" ref="M377">SUM(IF(TARGET_TR5!$B$2:$B$2040=$A377,IF(TARGET_TR5!$C$2:$C$2040=$C377,IF(TARGET_TR5!$E$2:$E$2040=$E377,IF(TARGET_TR5!$W$1:$AH$1=M$2,TARGET_TR5!$W$2:$AH$2040)))))</f>
        <v>136674278.89462221</v>
      </c>
      <c r="N377" s="174" cm="1">
        <f t="array" ref="N377">SUM(IF(TARGET_TR5!$B$2:$B$2040=$A377,IF(TARGET_TR5!$C$2:$C$2040=$C377,IF(TARGET_TR5!$E$2:$E$2040=$E377,IF(TARGET_TR5!$W$1:$AH$1=N$2,TARGET_TR5!$W$2:$AH$2040)))))</f>
        <v>162678863.9003056</v>
      </c>
      <c r="O377" s="174" cm="1">
        <f t="array" ref="O377">SUM(IF(TARGET_TR5!$B$2:$B$2040=$A377,IF(TARGET_TR5!$C$2:$C$2040=$C377,IF(TARGET_TR5!$E$2:$E$2040=$E377,IF(TARGET_TR5!$W$1:$AH$1=O$2,TARGET_TR5!$W$2:$AH$2040)))))</f>
        <v>188683448.90598899</v>
      </c>
      <c r="P377" s="174" cm="1">
        <f t="array" ref="P377">SUM(IF(TARGET_TR5!$B$2:$B$2040=$A377,IF(TARGET_TR5!$C$2:$C$2040=$C377,IF(TARGET_TR5!$E$2:$E$2040=$E377,IF(TARGET_TR5!$W$1:$AH$1=P$2,TARGET_TR5!$W$2:$AH$2040)))))</f>
        <v>214609267.46448603</v>
      </c>
      <c r="Q377" s="174" cm="1">
        <f t="array" ref="Q377">SUM(IF(TARGET_TR5!$B$2:$B$2040=$A377,IF(TARGET_TR5!$C$2:$C$2040=$C377,IF(TARGET_TR5!$E$2:$E$2040=$E377,IF(TARGET_TR5!$W$1:$AH$1=Q$2,TARGET_TR5!$W$2:$AH$2040)))))</f>
        <v>239274822.86800125</v>
      </c>
      <c r="R377" s="174">
        <v>0</v>
      </c>
      <c r="S377" s="174">
        <v>0</v>
      </c>
      <c r="T377" s="174">
        <v>0</v>
      </c>
      <c r="U377" s="174">
        <v>0</v>
      </c>
      <c r="V377" s="174">
        <v>0</v>
      </c>
      <c r="W377" s="174">
        <v>0</v>
      </c>
      <c r="X377" s="174">
        <v>0</v>
      </c>
      <c r="Y377" s="174">
        <v>0</v>
      </c>
      <c r="Z377" s="174">
        <v>0</v>
      </c>
      <c r="AA377" s="174">
        <v>0</v>
      </c>
      <c r="AB377" s="174">
        <v>0</v>
      </c>
      <c r="AC377" s="174">
        <v>0</v>
      </c>
      <c r="AD377" s="174" cm="1">
        <f t="array" ref="AD377">SUM(IF(TARGET_TR5!$B$2:$B$2040=$A377,IF(TARGET_TR5!$C$2:$C$2040=$C377,IF(TARGET_TR5!$E$2:$E$2040=$E377,IF(TARGET_TR5!$F$1:$Q$1=AD$2,TARGET_TR5!$F$2:$Q$2040)))))</f>
        <v>2217117.9554017475</v>
      </c>
      <c r="AE377" s="174" cm="1">
        <f t="array" ref="AE377">SUM(IF(TARGET_TR5!$B$2:$B$2040=$A377,IF(TARGET_TR5!$C$2:$C$2040=$C377,IF(TARGET_TR5!$E$2:$E$2040=$E377,IF(TARGET_TR5!$F$1:$Q$1=AE$2,TARGET_TR5!$F$2:$Q$2040)))))</f>
        <v>2217117.9554017475</v>
      </c>
      <c r="AF377" s="174" cm="1">
        <f t="array" ref="AF377">SUM(IF(TARGET_TR5!$B$2:$B$2040=$A377,IF(TARGET_TR5!$C$2:$C$2040=$C377,IF(TARGET_TR5!$E$2:$E$2040=$E377,IF(TARGET_TR5!$F$1:$Q$1=AF$2,TARGET_TR5!$F$2:$Q$2040)))))</f>
        <v>2217117.9554017475</v>
      </c>
      <c r="AG377" s="174" cm="1">
        <f t="array" ref="AG377">SUM(IF(TARGET_TR5!$B$2:$B$2040=$A377,IF(TARGET_TR5!$C$2:$C$2040=$C377,IF(TARGET_TR5!$E$2:$E$2040=$E377,IF(TARGET_TR5!$F$1:$Q$1=AG$2,TARGET_TR5!$F$2:$Q$2040)))))</f>
        <v>26004585.005683392</v>
      </c>
      <c r="AH377" s="174" cm="1">
        <f t="array" ref="AH377">SUM(IF(TARGET_TR5!$B$2:$B$2040=$A377,IF(TARGET_TR5!$C$2:$C$2040=$C377,IF(TARGET_TR5!$E$2:$E$2040=$E377,IF(TARGET_TR5!$F$1:$Q$1=AH$2,TARGET_TR5!$F$2:$Q$2040)))))</f>
        <v>26004585.005683392</v>
      </c>
      <c r="AI377" s="174" cm="1">
        <f t="array" ref="AI377">SUM(IF(TARGET_TR5!$B$2:$B$2040=$A377,IF(TARGET_TR5!$C$2:$C$2040=$C377,IF(TARGET_TR5!$E$2:$E$2040=$E377,IF(TARGET_TR5!$F$1:$Q$1=AI$2,TARGET_TR5!$F$2:$Q$2040)))))</f>
        <v>26004585.005683392</v>
      </c>
      <c r="AJ377" s="174" cm="1">
        <f t="array" ref="AJ377">SUM(IF(TARGET_TR5!$B$2:$B$2040=$A377,IF(TARGET_TR5!$C$2:$C$2040=$C377,IF(TARGET_TR5!$E$2:$E$2040=$E377,IF(TARGET_TR5!$F$1:$Q$1=AJ$2,TARGET_TR5!$F$2:$Q$2040)))))</f>
        <v>26004585.005683392</v>
      </c>
      <c r="AK377" s="174" cm="1">
        <f t="array" ref="AK377">SUM(IF(TARGET_TR5!$B$2:$B$2040=$A377,IF(TARGET_TR5!$C$2:$C$2040=$C377,IF(TARGET_TR5!$E$2:$E$2040=$E377,IF(TARGET_TR5!$F$1:$Q$1=AK$2,TARGET_TR5!$F$2:$Q$2040)))))</f>
        <v>26004585.005683392</v>
      </c>
      <c r="AL377" s="174" cm="1">
        <f t="array" ref="AL377">SUM(IF(TARGET_TR5!$B$2:$B$2040=$A377,IF(TARGET_TR5!$C$2:$C$2040=$C377,IF(TARGET_TR5!$E$2:$E$2040=$E377,IF(TARGET_TR5!$F$1:$Q$1=AL$2,TARGET_TR5!$F$2:$Q$2040)))))</f>
        <v>26004585.005683392</v>
      </c>
      <c r="AM377" s="174" cm="1">
        <f t="array" ref="AM377">SUM(IF(TARGET_TR5!$B$2:$B$2040=$A377,IF(TARGET_TR5!$C$2:$C$2040=$C377,IF(TARGET_TR5!$E$2:$E$2040=$E377,IF(TARGET_TR5!$F$1:$Q$1=AM$2,TARGET_TR5!$F$2:$Q$2040)))))</f>
        <v>26004585.005683392</v>
      </c>
      <c r="AN377" s="174" cm="1">
        <f t="array" ref="AN377">SUM(IF(TARGET_TR5!$B$2:$B$2040=$A377,IF(TARGET_TR5!$C$2:$C$2040=$C377,IF(TARGET_TR5!$E$2:$E$2040=$E377,IF(TARGET_TR5!$F$1:$Q$1=AN$2,TARGET_TR5!$F$2:$Q$2040)))))</f>
        <v>25925818.55849703</v>
      </c>
      <c r="AO377" s="174" cm="1">
        <f t="array" ref="AO377">SUM(IF(TARGET_TR5!$B$2:$B$2040=$A377,IF(TARGET_TR5!$C$2:$C$2040=$C377,IF(TARGET_TR5!$E$2:$E$2040=$E377,IF(TARGET_TR5!$F$1:$Q$1=AO$2,TARGET_TR5!$F$2:$Q$2040)))))</f>
        <v>24665555.403515223</v>
      </c>
      <c r="AP377" s="174">
        <v>0</v>
      </c>
      <c r="AQ377" s="174">
        <v>0</v>
      </c>
      <c r="AR377" s="174">
        <v>0</v>
      </c>
      <c r="AS377" s="174">
        <v>0</v>
      </c>
      <c r="AT377" s="174">
        <v>0</v>
      </c>
      <c r="AU377" s="174">
        <v>0</v>
      </c>
      <c r="AV377" s="174">
        <v>0</v>
      </c>
      <c r="AW377" s="174">
        <v>0</v>
      </c>
      <c r="AX377" s="174">
        <v>0</v>
      </c>
      <c r="AY377" s="174">
        <v>0</v>
      </c>
      <c r="AZ377" s="174">
        <v>0</v>
      </c>
      <c r="BA377" s="174">
        <v>0</v>
      </c>
      <c r="BB377" s="175">
        <f t="shared" si="66"/>
        <v>0</v>
      </c>
      <c r="BC377" s="175">
        <f t="shared" si="66"/>
        <v>0</v>
      </c>
      <c r="BD377" s="175">
        <f t="shared" si="66"/>
        <v>0</v>
      </c>
      <c r="BE377" s="175">
        <f t="shared" si="65"/>
        <v>0</v>
      </c>
      <c r="BF377" s="175">
        <f t="shared" si="65"/>
        <v>0</v>
      </c>
      <c r="BG377" s="175">
        <f t="shared" si="65"/>
        <v>0</v>
      </c>
      <c r="BH377" s="175">
        <f t="shared" si="64"/>
        <v>0</v>
      </c>
      <c r="BI377" s="175">
        <f t="shared" si="64"/>
        <v>0</v>
      </c>
      <c r="BJ377" s="175">
        <f t="shared" si="64"/>
        <v>0</v>
      </c>
      <c r="BK377" s="175">
        <f t="shared" si="64"/>
        <v>0</v>
      </c>
      <c r="BL377" s="175">
        <f t="shared" si="64"/>
        <v>0</v>
      </c>
      <c r="BM377" s="175">
        <f t="shared" si="64"/>
        <v>0</v>
      </c>
    </row>
    <row r="378" spans="1:65" x14ac:dyDescent="0.35">
      <c r="A378" s="173" t="s">
        <v>65</v>
      </c>
      <c r="B378" s="173" t="str">
        <v>DSS</v>
      </c>
      <c r="C378" s="173" t="str">
        <v>Cyber Security SOE</v>
      </c>
      <c r="D378" s="173" t="str">
        <v>RP M</v>
      </c>
      <c r="E378" s="173" t="str">
        <v>SULBAGSEL</v>
      </c>
      <c r="F378" s="174" cm="1">
        <f t="array" ref="F378">SUM(IF(TARGET_TR5!$B$2:$B$2040=$A378,IF(TARGET_TR5!$C$2:$C$2040=$C378,IF(TARGET_TR5!$E$2:$E$2040=$E378,IF(TARGET_TR5!$W$1:$AH$1=F$2,TARGET_TR5!$W$2:$AH$2040)))))</f>
        <v>4347420.9925635913</v>
      </c>
      <c r="G378" s="174" cm="1">
        <f t="array" ref="G378">SUM(IF(TARGET_TR5!$B$2:$B$2040=$A378,IF(TARGET_TR5!$C$2:$C$2040=$C378,IF(TARGET_TR5!$E$2:$E$2040=$E378,IF(TARGET_TR5!$W$1:$AH$1=G$2,TARGET_TR5!$W$2:$AH$2040)))))</f>
        <v>8694841.9851271827</v>
      </c>
      <c r="H378" s="174" cm="1">
        <f t="array" ref="H378">SUM(IF(TARGET_TR5!$B$2:$B$2040=$A378,IF(TARGET_TR5!$C$2:$C$2040=$C378,IF(TARGET_TR5!$E$2:$E$2040=$E378,IF(TARGET_TR5!$W$1:$AH$1=H$2,TARGET_TR5!$W$2:$AH$2040)))))</f>
        <v>13042262.977690775</v>
      </c>
      <c r="I378" s="174" cm="1">
        <f t="array" ref="I378">SUM(IF(TARGET_TR5!$B$2:$B$2040=$A378,IF(TARGET_TR5!$C$2:$C$2040=$C378,IF(TARGET_TR5!$E$2:$E$2040=$E378,IF(TARGET_TR5!$W$1:$AH$1=I$2,TARGET_TR5!$W$2:$AH$2040)))))</f>
        <v>64033180.479924843</v>
      </c>
      <c r="J378" s="174" cm="1">
        <f t="array" ref="J378">SUM(IF(TARGET_TR5!$B$2:$B$2040=$A378,IF(TARGET_TR5!$C$2:$C$2040=$C378,IF(TARGET_TR5!$E$2:$E$2040=$E378,IF(TARGET_TR5!$W$1:$AH$1=J$2,TARGET_TR5!$W$2:$AH$2040)))))</f>
        <v>115024097.9821589</v>
      </c>
      <c r="K378" s="174" cm="1">
        <f t="array" ref="K378">SUM(IF(TARGET_TR5!$B$2:$B$2040=$A378,IF(TARGET_TR5!$C$2:$C$2040=$C378,IF(TARGET_TR5!$E$2:$E$2040=$E378,IF(TARGET_TR5!$W$1:$AH$1=K$2,TARGET_TR5!$W$2:$AH$2040)))))</f>
        <v>166015015.48439297</v>
      </c>
      <c r="L378" s="174" cm="1">
        <f t="array" ref="L378">SUM(IF(TARGET_TR5!$B$2:$B$2040=$A378,IF(TARGET_TR5!$C$2:$C$2040=$C378,IF(TARGET_TR5!$E$2:$E$2040=$E378,IF(TARGET_TR5!$W$1:$AH$1=L$2,TARGET_TR5!$W$2:$AH$2040)))))</f>
        <v>217005932.98662704</v>
      </c>
      <c r="M378" s="174" cm="1">
        <f t="array" ref="M378">SUM(IF(TARGET_TR5!$B$2:$B$2040=$A378,IF(TARGET_TR5!$C$2:$C$2040=$C378,IF(TARGET_TR5!$E$2:$E$2040=$E378,IF(TARGET_TR5!$W$1:$AH$1=M$2,TARGET_TR5!$W$2:$AH$2040)))))</f>
        <v>267996850.48886111</v>
      </c>
      <c r="N378" s="174" cm="1">
        <f t="array" ref="N378">SUM(IF(TARGET_TR5!$B$2:$B$2040=$A378,IF(TARGET_TR5!$C$2:$C$2040=$C378,IF(TARGET_TR5!$E$2:$E$2040=$E378,IF(TARGET_TR5!$W$1:$AH$1=N$2,TARGET_TR5!$W$2:$AH$2040)))))</f>
        <v>318987767.99109519</v>
      </c>
      <c r="O378" s="174" cm="1">
        <f t="array" ref="O378">SUM(IF(TARGET_TR5!$B$2:$B$2040=$A378,IF(TARGET_TR5!$C$2:$C$2040=$C378,IF(TARGET_TR5!$E$2:$E$2040=$E378,IF(TARGET_TR5!$W$1:$AH$1=O$2,TARGET_TR5!$W$2:$AH$2040)))))</f>
        <v>369978685.49332923</v>
      </c>
      <c r="P378" s="174" cm="1">
        <f t="array" ref="P378">SUM(IF(TARGET_TR5!$B$2:$B$2040=$A378,IF(TARGET_TR5!$C$2:$C$2040=$C378,IF(TARGET_TR5!$E$2:$E$2040=$E378,IF(TARGET_TR5!$W$1:$AH$1=P$2,TARGET_TR5!$W$2:$AH$2040)))))</f>
        <v>420815154.33162397</v>
      </c>
      <c r="Q378" s="174" cm="1">
        <f t="array" ref="Q378">SUM(IF(TARGET_TR5!$B$2:$B$2040=$A378,IF(TARGET_TR5!$C$2:$C$2040=$C378,IF(TARGET_TR5!$E$2:$E$2040=$E378,IF(TARGET_TR5!$W$1:$AH$1=Q$2,TARGET_TR5!$W$2:$AH$2040)))))</f>
        <v>469180444.54688984</v>
      </c>
      <c r="R378" s="174">
        <v>0</v>
      </c>
      <c r="S378" s="174">
        <v>12500000</v>
      </c>
      <c r="T378" s="174">
        <v>25000000</v>
      </c>
      <c r="U378" s="174">
        <v>47500000</v>
      </c>
      <c r="V378" s="174">
        <v>47500000</v>
      </c>
      <c r="W378" s="174">
        <v>47500000</v>
      </c>
      <c r="X378" s="174">
        <v>47500000</v>
      </c>
      <c r="Y378" s="174">
        <v>47500000</v>
      </c>
      <c r="Z378" s="174">
        <v>47500000</v>
      </c>
      <c r="AA378" s="174">
        <v>47500000</v>
      </c>
      <c r="AB378" s="174">
        <v>47500000</v>
      </c>
      <c r="AC378" s="174">
        <v>47500000</v>
      </c>
      <c r="AD378" s="174" cm="1">
        <f t="array" ref="AD378">SUM(IF(TARGET_TR5!$B$2:$B$2040=$A378,IF(TARGET_TR5!$C$2:$C$2040=$C378,IF(TARGET_TR5!$E$2:$E$2040=$E378,IF(TARGET_TR5!$F$1:$Q$1=AD$2,TARGET_TR5!$F$2:$Q$2040)))))</f>
        <v>4347420.9925635913</v>
      </c>
      <c r="AE378" s="174" cm="1">
        <f t="array" ref="AE378">SUM(IF(TARGET_TR5!$B$2:$B$2040=$A378,IF(TARGET_TR5!$C$2:$C$2040=$C378,IF(TARGET_TR5!$E$2:$E$2040=$E378,IF(TARGET_TR5!$F$1:$Q$1=AE$2,TARGET_TR5!$F$2:$Q$2040)))))</f>
        <v>4347420.9925635913</v>
      </c>
      <c r="AF378" s="174" cm="1">
        <f t="array" ref="AF378">SUM(IF(TARGET_TR5!$B$2:$B$2040=$A378,IF(TARGET_TR5!$C$2:$C$2040=$C378,IF(TARGET_TR5!$E$2:$E$2040=$E378,IF(TARGET_TR5!$F$1:$Q$1=AF$2,TARGET_TR5!$F$2:$Q$2040)))))</f>
        <v>4347420.9925635913</v>
      </c>
      <c r="AG378" s="174" cm="1">
        <f t="array" ref="AG378">SUM(IF(TARGET_TR5!$B$2:$B$2040=$A378,IF(TARGET_TR5!$C$2:$C$2040=$C378,IF(TARGET_TR5!$E$2:$E$2040=$E378,IF(TARGET_TR5!$F$1:$Q$1=AG$2,TARGET_TR5!$F$2:$Q$2040)))))</f>
        <v>50990917.502234064</v>
      </c>
      <c r="AH378" s="174" cm="1">
        <f t="array" ref="AH378">SUM(IF(TARGET_TR5!$B$2:$B$2040=$A378,IF(TARGET_TR5!$C$2:$C$2040=$C378,IF(TARGET_TR5!$E$2:$E$2040=$E378,IF(TARGET_TR5!$F$1:$Q$1=AH$2,TARGET_TR5!$F$2:$Q$2040)))))</f>
        <v>50990917.502234064</v>
      </c>
      <c r="AI378" s="174" cm="1">
        <f t="array" ref="AI378">SUM(IF(TARGET_TR5!$B$2:$B$2040=$A378,IF(TARGET_TR5!$C$2:$C$2040=$C378,IF(TARGET_TR5!$E$2:$E$2040=$E378,IF(TARGET_TR5!$F$1:$Q$1=AI$2,TARGET_TR5!$F$2:$Q$2040)))))</f>
        <v>50990917.502234064</v>
      </c>
      <c r="AJ378" s="174" cm="1">
        <f t="array" ref="AJ378">SUM(IF(TARGET_TR5!$B$2:$B$2040=$A378,IF(TARGET_TR5!$C$2:$C$2040=$C378,IF(TARGET_TR5!$E$2:$E$2040=$E378,IF(TARGET_TR5!$F$1:$Q$1=AJ$2,TARGET_TR5!$F$2:$Q$2040)))))</f>
        <v>50990917.502234064</v>
      </c>
      <c r="AK378" s="174" cm="1">
        <f t="array" ref="AK378">SUM(IF(TARGET_TR5!$B$2:$B$2040=$A378,IF(TARGET_TR5!$C$2:$C$2040=$C378,IF(TARGET_TR5!$E$2:$E$2040=$E378,IF(TARGET_TR5!$F$1:$Q$1=AK$2,TARGET_TR5!$F$2:$Q$2040)))))</f>
        <v>50990917.502234064</v>
      </c>
      <c r="AL378" s="174" cm="1">
        <f t="array" ref="AL378">SUM(IF(TARGET_TR5!$B$2:$B$2040=$A378,IF(TARGET_TR5!$C$2:$C$2040=$C378,IF(TARGET_TR5!$E$2:$E$2040=$E378,IF(TARGET_TR5!$F$1:$Q$1=AL$2,TARGET_TR5!$F$2:$Q$2040)))))</f>
        <v>50990917.502234064</v>
      </c>
      <c r="AM378" s="174" cm="1">
        <f t="array" ref="AM378">SUM(IF(TARGET_TR5!$B$2:$B$2040=$A378,IF(TARGET_TR5!$C$2:$C$2040=$C378,IF(TARGET_TR5!$E$2:$E$2040=$E378,IF(TARGET_TR5!$F$1:$Q$1=AM$2,TARGET_TR5!$F$2:$Q$2040)))))</f>
        <v>50990917.502234064</v>
      </c>
      <c r="AN378" s="174" cm="1">
        <f t="array" ref="AN378">SUM(IF(TARGET_TR5!$B$2:$B$2040=$A378,IF(TARGET_TR5!$C$2:$C$2040=$C378,IF(TARGET_TR5!$E$2:$E$2040=$E378,IF(TARGET_TR5!$F$1:$Q$1=AN$2,TARGET_TR5!$F$2:$Q$2040)))))</f>
        <v>50836468.838294759</v>
      </c>
      <c r="AO378" s="174" cm="1">
        <f t="array" ref="AO378">SUM(IF(TARGET_TR5!$B$2:$B$2040=$A378,IF(TARGET_TR5!$C$2:$C$2040=$C378,IF(TARGET_TR5!$E$2:$E$2040=$E378,IF(TARGET_TR5!$F$1:$Q$1=AO$2,TARGET_TR5!$F$2:$Q$2040)))))</f>
        <v>48365290.215265855</v>
      </c>
      <c r="AP378" s="174">
        <v>0</v>
      </c>
      <c r="AQ378" s="174">
        <v>12500000</v>
      </c>
      <c r="AR378" s="174">
        <v>12500000</v>
      </c>
      <c r="AS378" s="174">
        <v>22500000</v>
      </c>
      <c r="AT378" s="174">
        <v>0</v>
      </c>
      <c r="AU378" s="174">
        <v>0</v>
      </c>
      <c r="AV378" s="174">
        <v>0</v>
      </c>
      <c r="AW378" s="174">
        <v>0</v>
      </c>
      <c r="AX378" s="174">
        <v>0</v>
      </c>
      <c r="AY378" s="174">
        <v>0</v>
      </c>
      <c r="AZ378" s="174">
        <v>0</v>
      </c>
      <c r="BA378" s="174">
        <v>0</v>
      </c>
      <c r="BB378" s="175">
        <f t="shared" si="66"/>
        <v>0</v>
      </c>
      <c r="BC378" s="175">
        <f t="shared" si="66"/>
        <v>1.4376339468137163</v>
      </c>
      <c r="BD378" s="175">
        <f t="shared" si="66"/>
        <v>1.9168452624182883</v>
      </c>
      <c r="BE378" s="175">
        <f t="shared" si="65"/>
        <v>0.74180291598809167</v>
      </c>
      <c r="BF378" s="175">
        <f t="shared" si="65"/>
        <v>0.41295694409503308</v>
      </c>
      <c r="BG378" s="175">
        <f t="shared" si="65"/>
        <v>0.28611869752507696</v>
      </c>
      <c r="BH378" s="175">
        <f t="shared" si="64"/>
        <v>0.21888802460957221</v>
      </c>
      <c r="BI378" s="175">
        <f t="shared" si="64"/>
        <v>0.17724088888863365</v>
      </c>
      <c r="BJ378" s="175">
        <f t="shared" si="64"/>
        <v>0.14890853119272587</v>
      </c>
      <c r="BK378" s="175">
        <f t="shared" si="64"/>
        <v>0.12838577426876238</v>
      </c>
      <c r="BL378" s="175">
        <f t="shared" si="64"/>
        <v>0.11287616311119718</v>
      </c>
      <c r="BM378" s="175">
        <f t="shared" si="64"/>
        <v>0.10124036615778613</v>
      </c>
    </row>
    <row r="379" spans="1:65" x14ac:dyDescent="0.35">
      <c r="A379" s="173" t="s">
        <v>65</v>
      </c>
      <c r="B379" s="173" t="str">
        <v>DSS</v>
      </c>
      <c r="C379" s="173" t="str">
        <v>Cyber Security SOE</v>
      </c>
      <c r="D379" s="173" t="str">
        <v>RP M</v>
      </c>
      <c r="E379" s="173" t="str">
        <v>SULBAGTENG</v>
      </c>
      <c r="F379" s="174" cm="1">
        <f t="array" ref="F379">SUM(IF(TARGET_TR5!$B$2:$B$2040=$A379,IF(TARGET_TR5!$C$2:$C$2040=$C379,IF(TARGET_TR5!$E$2:$E$2040=$E379,IF(TARGET_TR5!$W$1:$AH$1=F$2,TARGET_TR5!$W$2:$AH$2040)))))</f>
        <v>3567119.9306965144</v>
      </c>
      <c r="G379" s="174" cm="1">
        <f t="array" ref="G379">SUM(IF(TARGET_TR5!$B$2:$B$2040=$A379,IF(TARGET_TR5!$C$2:$C$2040=$C379,IF(TARGET_TR5!$E$2:$E$2040=$E379,IF(TARGET_TR5!$W$1:$AH$1=G$2,TARGET_TR5!$W$2:$AH$2040)))))</f>
        <v>7134239.8613930289</v>
      </c>
      <c r="H379" s="174" cm="1">
        <f t="array" ref="H379">SUM(IF(TARGET_TR5!$B$2:$B$2040=$A379,IF(TARGET_TR5!$C$2:$C$2040=$C379,IF(TARGET_TR5!$E$2:$E$2040=$E379,IF(TARGET_TR5!$W$1:$AH$1=H$2,TARGET_TR5!$W$2:$AH$2040)))))</f>
        <v>10701359.792089544</v>
      </c>
      <c r="I379" s="174" cm="1">
        <f t="array" ref="I379">SUM(IF(TARGET_TR5!$B$2:$B$2040=$A379,IF(TARGET_TR5!$C$2:$C$2040=$C379,IF(TARGET_TR5!$E$2:$E$2040=$E379,IF(TARGET_TR5!$W$1:$AH$1=I$2,TARGET_TR5!$W$2:$AH$2040)))))</f>
        <v>52540123.145776942</v>
      </c>
      <c r="J379" s="174" cm="1">
        <f t="array" ref="J379">SUM(IF(TARGET_TR5!$B$2:$B$2040=$A379,IF(TARGET_TR5!$C$2:$C$2040=$C379,IF(TARGET_TR5!$E$2:$E$2040=$E379,IF(TARGET_TR5!$W$1:$AH$1=J$2,TARGET_TR5!$W$2:$AH$2040)))))</f>
        <v>94378886.499464333</v>
      </c>
      <c r="K379" s="174" cm="1">
        <f t="array" ref="K379">SUM(IF(TARGET_TR5!$B$2:$B$2040=$A379,IF(TARGET_TR5!$C$2:$C$2040=$C379,IF(TARGET_TR5!$E$2:$E$2040=$E379,IF(TARGET_TR5!$W$1:$AH$1=K$2,TARGET_TR5!$W$2:$AH$2040)))))</f>
        <v>136217649.85315174</v>
      </c>
      <c r="L379" s="174" cm="1">
        <f t="array" ref="L379">SUM(IF(TARGET_TR5!$B$2:$B$2040=$A379,IF(TARGET_TR5!$C$2:$C$2040=$C379,IF(TARGET_TR5!$E$2:$E$2040=$E379,IF(TARGET_TR5!$W$1:$AH$1=L$2,TARGET_TR5!$W$2:$AH$2040)))))</f>
        <v>178056413.20683914</v>
      </c>
      <c r="M379" s="174" cm="1">
        <f t="array" ref="M379">SUM(IF(TARGET_TR5!$B$2:$B$2040=$A379,IF(TARGET_TR5!$C$2:$C$2040=$C379,IF(TARGET_TR5!$E$2:$E$2040=$E379,IF(TARGET_TR5!$W$1:$AH$1=M$2,TARGET_TR5!$W$2:$AH$2040)))))</f>
        <v>219895176.56052655</v>
      </c>
      <c r="N379" s="174" cm="1">
        <f t="array" ref="N379">SUM(IF(TARGET_TR5!$B$2:$B$2040=$A379,IF(TARGET_TR5!$C$2:$C$2040=$C379,IF(TARGET_TR5!$E$2:$E$2040=$E379,IF(TARGET_TR5!$W$1:$AH$1=N$2,TARGET_TR5!$W$2:$AH$2040)))))</f>
        <v>261733939.91421396</v>
      </c>
      <c r="O379" s="174" cm="1">
        <f t="array" ref="O379">SUM(IF(TARGET_TR5!$B$2:$B$2040=$A379,IF(TARGET_TR5!$C$2:$C$2040=$C379,IF(TARGET_TR5!$E$2:$E$2040=$E379,IF(TARGET_TR5!$W$1:$AH$1=O$2,TARGET_TR5!$W$2:$AH$2040)))))</f>
        <v>303572703.26790136</v>
      </c>
      <c r="P379" s="174" cm="1">
        <f t="array" ref="P379">SUM(IF(TARGET_TR5!$B$2:$B$2040=$A379,IF(TARGET_TR5!$C$2:$C$2040=$C379,IF(TARGET_TR5!$E$2:$E$2040=$E379,IF(TARGET_TR5!$W$1:$AH$1=P$2,TARGET_TR5!$W$2:$AH$2040)))))</f>
        <v>345284739.32548612</v>
      </c>
      <c r="Q379" s="174" cm="1">
        <f t="array" ref="Q379">SUM(IF(TARGET_TR5!$B$2:$B$2040=$A379,IF(TARGET_TR5!$C$2:$C$2040=$C379,IF(TARGET_TR5!$E$2:$E$2040=$E379,IF(TARGET_TR5!$W$1:$AH$1=Q$2,TARGET_TR5!$W$2:$AH$2040)))))</f>
        <v>384969138.64542902</v>
      </c>
      <c r="R379" s="174">
        <v>0</v>
      </c>
      <c r="S379" s="174">
        <v>1574000</v>
      </c>
      <c r="T379" s="174">
        <v>3148000</v>
      </c>
      <c r="U379" s="174">
        <v>4722000</v>
      </c>
      <c r="V379" s="174">
        <v>4722000</v>
      </c>
      <c r="W379" s="174">
        <v>4722000</v>
      </c>
      <c r="X379" s="174">
        <v>4722000</v>
      </c>
      <c r="Y379" s="174">
        <v>4722000</v>
      </c>
      <c r="Z379" s="174">
        <v>4722000</v>
      </c>
      <c r="AA379" s="174">
        <v>4722000</v>
      </c>
      <c r="AB379" s="174">
        <v>4722000</v>
      </c>
      <c r="AC379" s="174">
        <v>4722000</v>
      </c>
      <c r="AD379" s="174" cm="1">
        <f t="array" ref="AD379">SUM(IF(TARGET_TR5!$B$2:$B$2040=$A379,IF(TARGET_TR5!$C$2:$C$2040=$C379,IF(TARGET_TR5!$E$2:$E$2040=$E379,IF(TARGET_TR5!$F$1:$Q$1=AD$2,TARGET_TR5!$F$2:$Q$2040)))))</f>
        <v>3567119.9306965144</v>
      </c>
      <c r="AE379" s="174" cm="1">
        <f t="array" ref="AE379">SUM(IF(TARGET_TR5!$B$2:$B$2040=$A379,IF(TARGET_TR5!$C$2:$C$2040=$C379,IF(TARGET_TR5!$E$2:$E$2040=$E379,IF(TARGET_TR5!$F$1:$Q$1=AE$2,TARGET_TR5!$F$2:$Q$2040)))))</f>
        <v>3567119.9306965144</v>
      </c>
      <c r="AF379" s="174" cm="1">
        <f t="array" ref="AF379">SUM(IF(TARGET_TR5!$B$2:$B$2040=$A379,IF(TARGET_TR5!$C$2:$C$2040=$C379,IF(TARGET_TR5!$E$2:$E$2040=$E379,IF(TARGET_TR5!$F$1:$Q$1=AF$2,TARGET_TR5!$F$2:$Q$2040)))))</f>
        <v>3567119.9306965144</v>
      </c>
      <c r="AG379" s="174" cm="1">
        <f t="array" ref="AG379">SUM(IF(TARGET_TR5!$B$2:$B$2040=$A379,IF(TARGET_TR5!$C$2:$C$2040=$C379,IF(TARGET_TR5!$E$2:$E$2040=$E379,IF(TARGET_TR5!$F$1:$Q$1=AG$2,TARGET_TR5!$F$2:$Q$2040)))))</f>
        <v>41838763.353687398</v>
      </c>
      <c r="AH379" s="174" cm="1">
        <f t="array" ref="AH379">SUM(IF(TARGET_TR5!$B$2:$B$2040=$A379,IF(TARGET_TR5!$C$2:$C$2040=$C379,IF(TARGET_TR5!$E$2:$E$2040=$E379,IF(TARGET_TR5!$F$1:$Q$1=AH$2,TARGET_TR5!$F$2:$Q$2040)))))</f>
        <v>41838763.353687398</v>
      </c>
      <c r="AI379" s="174" cm="1">
        <f t="array" ref="AI379">SUM(IF(TARGET_TR5!$B$2:$B$2040=$A379,IF(TARGET_TR5!$C$2:$C$2040=$C379,IF(TARGET_TR5!$E$2:$E$2040=$E379,IF(TARGET_TR5!$F$1:$Q$1=AI$2,TARGET_TR5!$F$2:$Q$2040)))))</f>
        <v>41838763.353687398</v>
      </c>
      <c r="AJ379" s="174" cm="1">
        <f t="array" ref="AJ379">SUM(IF(TARGET_TR5!$B$2:$B$2040=$A379,IF(TARGET_TR5!$C$2:$C$2040=$C379,IF(TARGET_TR5!$E$2:$E$2040=$E379,IF(TARGET_TR5!$F$1:$Q$1=AJ$2,TARGET_TR5!$F$2:$Q$2040)))))</f>
        <v>41838763.353687398</v>
      </c>
      <c r="AK379" s="174" cm="1">
        <f t="array" ref="AK379">SUM(IF(TARGET_TR5!$B$2:$B$2040=$A379,IF(TARGET_TR5!$C$2:$C$2040=$C379,IF(TARGET_TR5!$E$2:$E$2040=$E379,IF(TARGET_TR5!$F$1:$Q$1=AK$2,TARGET_TR5!$F$2:$Q$2040)))))</f>
        <v>41838763.353687398</v>
      </c>
      <c r="AL379" s="174" cm="1">
        <f t="array" ref="AL379">SUM(IF(TARGET_TR5!$B$2:$B$2040=$A379,IF(TARGET_TR5!$C$2:$C$2040=$C379,IF(TARGET_TR5!$E$2:$E$2040=$E379,IF(TARGET_TR5!$F$1:$Q$1=AL$2,TARGET_TR5!$F$2:$Q$2040)))))</f>
        <v>41838763.353687398</v>
      </c>
      <c r="AM379" s="174" cm="1">
        <f t="array" ref="AM379">SUM(IF(TARGET_TR5!$B$2:$B$2040=$A379,IF(TARGET_TR5!$C$2:$C$2040=$C379,IF(TARGET_TR5!$E$2:$E$2040=$E379,IF(TARGET_TR5!$F$1:$Q$1=AM$2,TARGET_TR5!$F$2:$Q$2040)))))</f>
        <v>41838763.353687398</v>
      </c>
      <c r="AN379" s="174" cm="1">
        <f t="array" ref="AN379">SUM(IF(TARGET_TR5!$B$2:$B$2040=$A379,IF(TARGET_TR5!$C$2:$C$2040=$C379,IF(TARGET_TR5!$E$2:$E$2040=$E379,IF(TARGET_TR5!$F$1:$Q$1=AN$2,TARGET_TR5!$F$2:$Q$2040)))))</f>
        <v>41712036.057584777</v>
      </c>
      <c r="AO379" s="174" cm="1">
        <f t="array" ref="AO379">SUM(IF(TARGET_TR5!$B$2:$B$2040=$A379,IF(TARGET_TR5!$C$2:$C$2040=$C379,IF(TARGET_TR5!$E$2:$E$2040=$E379,IF(TARGET_TR5!$F$1:$Q$1=AO$2,TARGET_TR5!$F$2:$Q$2040)))))</f>
        <v>39684399.319942877</v>
      </c>
      <c r="AP379" s="174">
        <v>0</v>
      </c>
      <c r="AQ379" s="174">
        <v>1574000</v>
      </c>
      <c r="AR379" s="174">
        <v>1574000</v>
      </c>
      <c r="AS379" s="174">
        <v>1574000</v>
      </c>
      <c r="AT379" s="174">
        <v>0</v>
      </c>
      <c r="AU379" s="174">
        <v>0</v>
      </c>
      <c r="AV379" s="174">
        <v>0</v>
      </c>
      <c r="AW379" s="174">
        <v>0</v>
      </c>
      <c r="AX379" s="174">
        <v>0</v>
      </c>
      <c r="AY379" s="174">
        <v>0</v>
      </c>
      <c r="AZ379" s="174">
        <v>0</v>
      </c>
      <c r="BA379" s="174">
        <v>0</v>
      </c>
      <c r="BB379" s="175">
        <f t="shared" si="66"/>
        <v>0</v>
      </c>
      <c r="BC379" s="175">
        <f t="shared" si="66"/>
        <v>0.22062616768994664</v>
      </c>
      <c r="BD379" s="175">
        <f t="shared" si="66"/>
        <v>0.2941682235865955</v>
      </c>
      <c r="BE379" s="175">
        <f t="shared" si="65"/>
        <v>8.9874170772276607E-2</v>
      </c>
      <c r="BF379" s="175">
        <f t="shared" si="65"/>
        <v>5.0032376680210149E-2</v>
      </c>
      <c r="BG379" s="175">
        <f t="shared" si="65"/>
        <v>3.4665111350038053E-2</v>
      </c>
      <c r="BH379" s="175">
        <f t="shared" si="64"/>
        <v>2.6519685053493079E-2</v>
      </c>
      <c r="BI379" s="175">
        <f t="shared" si="64"/>
        <v>2.1473868021385456E-2</v>
      </c>
      <c r="BJ379" s="175">
        <f t="shared" si="64"/>
        <v>1.8041221560901443E-2</v>
      </c>
      <c r="BK379" s="175">
        <f t="shared" ref="BK379:BM442" si="67">IF(O379=0,1,(AA379/O379))</f>
        <v>1.5554758214979755E-2</v>
      </c>
      <c r="BL379" s="175">
        <f t="shared" si="67"/>
        <v>1.3675669562530997E-2</v>
      </c>
      <c r="BM379" s="175">
        <f t="shared" si="67"/>
        <v>1.2265918293126189E-2</v>
      </c>
    </row>
    <row r="380" spans="1:65" x14ac:dyDescent="0.35">
      <c r="A380" s="173" t="s">
        <v>65</v>
      </c>
      <c r="B380" s="173" t="str">
        <v>DSS</v>
      </c>
      <c r="C380" s="173" t="str">
        <v>Cyber Security SOE</v>
      </c>
      <c r="D380" s="173" t="str">
        <v>RP M</v>
      </c>
      <c r="E380" s="173" t="str">
        <v>SUMALUT</v>
      </c>
      <c r="F380" s="174" cm="1">
        <f t="array" ref="F380">SUM(IF(TARGET_TR5!$B$2:$B$2040=$A380,IF(TARGET_TR5!$C$2:$C$2040=$C380,IF(TARGET_TR5!$E$2:$E$2040=$E380,IF(TARGET_TR5!$W$1:$AH$1=F$2,TARGET_TR5!$W$2:$AH$2040)))))</f>
        <v>2444762.949848691</v>
      </c>
      <c r="G380" s="174" cm="1">
        <f t="array" ref="G380">SUM(IF(TARGET_TR5!$B$2:$B$2040=$A380,IF(TARGET_TR5!$C$2:$C$2040=$C380,IF(TARGET_TR5!$E$2:$E$2040=$E380,IF(TARGET_TR5!$W$1:$AH$1=G$2,TARGET_TR5!$W$2:$AH$2040)))))</f>
        <v>4889525.899697382</v>
      </c>
      <c r="H380" s="174" cm="1">
        <f t="array" ref="H380">SUM(IF(TARGET_TR5!$B$2:$B$2040=$A380,IF(TARGET_TR5!$C$2:$C$2040=$C380,IF(TARGET_TR5!$E$2:$E$2040=$E380,IF(TARGET_TR5!$W$1:$AH$1=H$2,TARGET_TR5!$W$2:$AH$2040)))))</f>
        <v>7334288.849546073</v>
      </c>
      <c r="I380" s="174" cm="1">
        <f t="array" ref="I380">SUM(IF(TARGET_TR5!$B$2:$B$2040=$A380,IF(TARGET_TR5!$C$2:$C$2040=$C380,IF(TARGET_TR5!$E$2:$E$2040=$E380,IF(TARGET_TR5!$W$1:$AH$1=I$2,TARGET_TR5!$W$2:$AH$2040)))))</f>
        <v>36008922.86854016</v>
      </c>
      <c r="J380" s="174" cm="1">
        <f t="array" ref="J380">SUM(IF(TARGET_TR5!$B$2:$B$2040=$A380,IF(TARGET_TR5!$C$2:$C$2040=$C380,IF(TARGET_TR5!$E$2:$E$2040=$E380,IF(TARGET_TR5!$W$1:$AH$1=J$2,TARGET_TR5!$W$2:$AH$2040)))))</f>
        <v>64683556.887534246</v>
      </c>
      <c r="K380" s="174" cm="1">
        <f t="array" ref="K380">SUM(IF(TARGET_TR5!$B$2:$B$2040=$A380,IF(TARGET_TR5!$C$2:$C$2040=$C380,IF(TARGET_TR5!$E$2:$E$2040=$E380,IF(TARGET_TR5!$W$1:$AH$1=K$2,TARGET_TR5!$W$2:$AH$2040)))))</f>
        <v>93358190.906528339</v>
      </c>
      <c r="L380" s="174" cm="1">
        <f t="array" ref="L380">SUM(IF(TARGET_TR5!$B$2:$B$2040=$A380,IF(TARGET_TR5!$C$2:$C$2040=$C380,IF(TARGET_TR5!$E$2:$E$2040=$E380,IF(TARGET_TR5!$W$1:$AH$1=L$2,TARGET_TR5!$W$2:$AH$2040)))))</f>
        <v>122032824.92552243</v>
      </c>
      <c r="M380" s="174" cm="1">
        <f t="array" ref="M380">SUM(IF(TARGET_TR5!$B$2:$B$2040=$A380,IF(TARGET_TR5!$C$2:$C$2040=$C380,IF(TARGET_TR5!$E$2:$E$2040=$E380,IF(TARGET_TR5!$W$1:$AH$1=M$2,TARGET_TR5!$W$2:$AH$2040)))))</f>
        <v>150707458.94451651</v>
      </c>
      <c r="N380" s="174" cm="1">
        <f t="array" ref="N380">SUM(IF(TARGET_TR5!$B$2:$B$2040=$A380,IF(TARGET_TR5!$C$2:$C$2040=$C380,IF(TARGET_TR5!$E$2:$E$2040=$E380,IF(TARGET_TR5!$W$1:$AH$1=N$2,TARGET_TR5!$W$2:$AH$2040)))))</f>
        <v>179382092.9635106</v>
      </c>
      <c r="O380" s="174" cm="1">
        <f t="array" ref="O380">SUM(IF(TARGET_TR5!$B$2:$B$2040=$A380,IF(TARGET_TR5!$C$2:$C$2040=$C380,IF(TARGET_TR5!$E$2:$E$2040=$E380,IF(TARGET_TR5!$W$1:$AH$1=O$2,TARGET_TR5!$W$2:$AH$2040)))))</f>
        <v>208056726.9825047</v>
      </c>
      <c r="P380" s="174" cm="1">
        <f t="array" ref="P380">SUM(IF(TARGET_TR5!$B$2:$B$2040=$A380,IF(TARGET_TR5!$C$2:$C$2040=$C380,IF(TARGET_TR5!$E$2:$E$2040=$E380,IF(TARGET_TR5!$W$1:$AH$1=P$2,TARGET_TR5!$W$2:$AH$2040)))))</f>
        <v>236644507.12378639</v>
      </c>
      <c r="Q380" s="174" cm="1">
        <f t="array" ref="Q380">SUM(IF(TARGET_TR5!$B$2:$B$2040=$A380,IF(TARGET_TR5!$C$2:$C$2040=$C380,IF(TARGET_TR5!$E$2:$E$2040=$E380,IF(TARGET_TR5!$W$1:$AH$1=Q$2,TARGET_TR5!$W$2:$AH$2040)))))</f>
        <v>263842625.22166964</v>
      </c>
      <c r="R380" s="174">
        <v>0</v>
      </c>
      <c r="S380" s="174">
        <v>0</v>
      </c>
      <c r="T380" s="174">
        <v>0</v>
      </c>
      <c r="U380" s="174">
        <v>0</v>
      </c>
      <c r="V380" s="174">
        <v>0</v>
      </c>
      <c r="W380" s="174">
        <v>0</v>
      </c>
      <c r="X380" s="174">
        <v>0</v>
      </c>
      <c r="Y380" s="174">
        <v>0</v>
      </c>
      <c r="Z380" s="174">
        <v>0</v>
      </c>
      <c r="AA380" s="174">
        <v>0</v>
      </c>
      <c r="AB380" s="174">
        <v>0</v>
      </c>
      <c r="AC380" s="174">
        <v>0</v>
      </c>
      <c r="AD380" s="174" cm="1">
        <f t="array" ref="AD380">SUM(IF(TARGET_TR5!$B$2:$B$2040=$A380,IF(TARGET_TR5!$C$2:$C$2040=$C380,IF(TARGET_TR5!$E$2:$E$2040=$E380,IF(TARGET_TR5!$F$1:$Q$1=AD$2,TARGET_TR5!$F$2:$Q$2040)))))</f>
        <v>2444762.949848691</v>
      </c>
      <c r="AE380" s="174" cm="1">
        <f t="array" ref="AE380">SUM(IF(TARGET_TR5!$B$2:$B$2040=$A380,IF(TARGET_TR5!$C$2:$C$2040=$C380,IF(TARGET_TR5!$E$2:$E$2040=$E380,IF(TARGET_TR5!$F$1:$Q$1=AE$2,TARGET_TR5!$F$2:$Q$2040)))))</f>
        <v>2444762.949848691</v>
      </c>
      <c r="AF380" s="174" cm="1">
        <f t="array" ref="AF380">SUM(IF(TARGET_TR5!$B$2:$B$2040=$A380,IF(TARGET_TR5!$C$2:$C$2040=$C380,IF(TARGET_TR5!$E$2:$E$2040=$E380,IF(TARGET_TR5!$F$1:$Q$1=AF$2,TARGET_TR5!$F$2:$Q$2040)))))</f>
        <v>2444762.949848691</v>
      </c>
      <c r="AG380" s="174" cm="1">
        <f t="array" ref="AG380">SUM(IF(TARGET_TR5!$B$2:$B$2040=$A380,IF(TARGET_TR5!$C$2:$C$2040=$C380,IF(TARGET_TR5!$E$2:$E$2040=$E380,IF(TARGET_TR5!$F$1:$Q$1=AG$2,TARGET_TR5!$F$2:$Q$2040)))))</f>
        <v>28674634.018994089</v>
      </c>
      <c r="AH380" s="174" cm="1">
        <f t="array" ref="AH380">SUM(IF(TARGET_TR5!$B$2:$B$2040=$A380,IF(TARGET_TR5!$C$2:$C$2040=$C380,IF(TARGET_TR5!$E$2:$E$2040=$E380,IF(TARGET_TR5!$F$1:$Q$1=AH$2,TARGET_TR5!$F$2:$Q$2040)))))</f>
        <v>28674634.018994089</v>
      </c>
      <c r="AI380" s="174" cm="1">
        <f t="array" ref="AI380">SUM(IF(TARGET_TR5!$B$2:$B$2040=$A380,IF(TARGET_TR5!$C$2:$C$2040=$C380,IF(TARGET_TR5!$E$2:$E$2040=$E380,IF(TARGET_TR5!$F$1:$Q$1=AI$2,TARGET_TR5!$F$2:$Q$2040)))))</f>
        <v>28674634.018994089</v>
      </c>
      <c r="AJ380" s="174" cm="1">
        <f t="array" ref="AJ380">SUM(IF(TARGET_TR5!$B$2:$B$2040=$A380,IF(TARGET_TR5!$C$2:$C$2040=$C380,IF(TARGET_TR5!$E$2:$E$2040=$E380,IF(TARGET_TR5!$F$1:$Q$1=AJ$2,TARGET_TR5!$F$2:$Q$2040)))))</f>
        <v>28674634.018994089</v>
      </c>
      <c r="AK380" s="174" cm="1">
        <f t="array" ref="AK380">SUM(IF(TARGET_TR5!$B$2:$B$2040=$A380,IF(TARGET_TR5!$C$2:$C$2040=$C380,IF(TARGET_TR5!$E$2:$E$2040=$E380,IF(TARGET_TR5!$F$1:$Q$1=AK$2,TARGET_TR5!$F$2:$Q$2040)))))</f>
        <v>28674634.018994089</v>
      </c>
      <c r="AL380" s="174" cm="1">
        <f t="array" ref="AL380">SUM(IF(TARGET_TR5!$B$2:$B$2040=$A380,IF(TARGET_TR5!$C$2:$C$2040=$C380,IF(TARGET_TR5!$E$2:$E$2040=$E380,IF(TARGET_TR5!$F$1:$Q$1=AL$2,TARGET_TR5!$F$2:$Q$2040)))))</f>
        <v>28674634.018994089</v>
      </c>
      <c r="AM380" s="174" cm="1">
        <f t="array" ref="AM380">SUM(IF(TARGET_TR5!$B$2:$B$2040=$A380,IF(TARGET_TR5!$C$2:$C$2040=$C380,IF(TARGET_TR5!$E$2:$E$2040=$E380,IF(TARGET_TR5!$F$1:$Q$1=AM$2,TARGET_TR5!$F$2:$Q$2040)))))</f>
        <v>28674634.018994089</v>
      </c>
      <c r="AN380" s="174" cm="1">
        <f t="array" ref="AN380">SUM(IF(TARGET_TR5!$B$2:$B$2040=$A380,IF(TARGET_TR5!$C$2:$C$2040=$C380,IF(TARGET_TR5!$E$2:$E$2040=$E380,IF(TARGET_TR5!$F$1:$Q$1=AN$2,TARGET_TR5!$F$2:$Q$2040)))))</f>
        <v>28587780.141281687</v>
      </c>
      <c r="AO380" s="174" cm="1">
        <f t="array" ref="AO380">SUM(IF(TARGET_TR5!$B$2:$B$2040=$A380,IF(TARGET_TR5!$C$2:$C$2040=$C380,IF(TARGET_TR5!$E$2:$E$2040=$E380,IF(TARGET_TR5!$F$1:$Q$1=AO$2,TARGET_TR5!$F$2:$Q$2040)))))</f>
        <v>27198118.097883254</v>
      </c>
      <c r="AP380" s="174">
        <v>0</v>
      </c>
      <c r="AQ380" s="174">
        <v>0</v>
      </c>
      <c r="AR380" s="174">
        <v>0</v>
      </c>
      <c r="AS380" s="174">
        <v>0</v>
      </c>
      <c r="AT380" s="174">
        <v>0</v>
      </c>
      <c r="AU380" s="174">
        <v>0</v>
      </c>
      <c r="AV380" s="174">
        <v>0</v>
      </c>
      <c r="AW380" s="174">
        <v>0</v>
      </c>
      <c r="AX380" s="174">
        <v>0</v>
      </c>
      <c r="AY380" s="174">
        <v>0</v>
      </c>
      <c r="AZ380" s="174">
        <v>0</v>
      </c>
      <c r="BA380" s="174">
        <v>0</v>
      </c>
      <c r="BB380" s="175">
        <f t="shared" si="66"/>
        <v>0</v>
      </c>
      <c r="BC380" s="175">
        <f t="shared" si="66"/>
        <v>0</v>
      </c>
      <c r="BD380" s="175">
        <f t="shared" si="66"/>
        <v>0</v>
      </c>
      <c r="BE380" s="175">
        <f t="shared" si="65"/>
        <v>0</v>
      </c>
      <c r="BF380" s="175">
        <f t="shared" si="65"/>
        <v>0</v>
      </c>
      <c r="BG380" s="175">
        <f t="shared" si="65"/>
        <v>0</v>
      </c>
      <c r="BH380" s="175">
        <f t="shared" si="65"/>
        <v>0</v>
      </c>
      <c r="BI380" s="175">
        <f t="shared" si="65"/>
        <v>0</v>
      </c>
      <c r="BJ380" s="175">
        <f t="shared" si="65"/>
        <v>0</v>
      </c>
      <c r="BK380" s="175">
        <f t="shared" si="67"/>
        <v>0</v>
      </c>
      <c r="BL380" s="175">
        <f t="shared" si="67"/>
        <v>0</v>
      </c>
      <c r="BM380" s="175">
        <f t="shared" si="67"/>
        <v>0</v>
      </c>
    </row>
    <row r="381" spans="1:65" x14ac:dyDescent="0.35">
      <c r="A381" s="170" t="s">
        <v>65</v>
      </c>
      <c r="B381" s="170" t="str">
        <v>DGS</v>
      </c>
      <c r="C381" s="170" t="str">
        <v>NEW CT0 HSI GOV</v>
      </c>
      <c r="D381" s="170" t="str">
        <v>SSL</v>
      </c>
      <c r="E381" s="170" t="str">
        <v>TR5</v>
      </c>
      <c r="F381" s="171" cm="1">
        <f t="array" ref="F381">SUM(IF(TARGET_TR5!$B$2:$B$2040=$A381,IF(TARGET_TR5!$C$2:$C$2040=$C381,IF(TARGET_TR5!$E$2:$E$2040=$E381,IF(TARGET_TR5!$W$1:$AH$1=F$2,TARGET_TR5!$W$2:$AH$2040)))))</f>
        <v>38</v>
      </c>
      <c r="G381" s="171" cm="1">
        <f t="array" ref="G381">SUM(IF(TARGET_TR5!$B$2:$B$2040=$A381,IF(TARGET_TR5!$C$2:$C$2040=$C381,IF(TARGET_TR5!$E$2:$E$2040=$E381,IF(TARGET_TR5!$W$1:$AH$1=G$2,TARGET_TR5!$W$2:$AH$2040)))))</f>
        <v>81</v>
      </c>
      <c r="H381" s="171" cm="1">
        <f t="array" ref="H381">SUM(IF(TARGET_TR5!$B$2:$B$2040=$A381,IF(TARGET_TR5!$C$2:$C$2040=$C381,IF(TARGET_TR5!$E$2:$E$2040=$E381,IF(TARGET_TR5!$W$1:$AH$1=H$2,TARGET_TR5!$W$2:$AH$2040)))))</f>
        <v>142</v>
      </c>
      <c r="I381" s="171" cm="1">
        <f t="array" ref="I381">SUM(IF(TARGET_TR5!$B$2:$B$2040=$A381,IF(TARGET_TR5!$C$2:$C$2040=$C381,IF(TARGET_TR5!$E$2:$E$2040=$E381,IF(TARGET_TR5!$W$1:$AH$1=I$2,TARGET_TR5!$W$2:$AH$2040)))))</f>
        <v>187</v>
      </c>
      <c r="J381" s="171" cm="1">
        <f t="array" ref="J381">SUM(IF(TARGET_TR5!$B$2:$B$2040=$A381,IF(TARGET_TR5!$C$2:$C$2040=$C381,IF(TARGET_TR5!$E$2:$E$2040=$E381,IF(TARGET_TR5!$W$1:$AH$1=J$2,TARGET_TR5!$W$2:$AH$2040)))))</f>
        <v>234</v>
      </c>
      <c r="K381" s="171" cm="1">
        <f t="array" ref="K381">SUM(IF(TARGET_TR5!$B$2:$B$2040=$A381,IF(TARGET_TR5!$C$2:$C$2040=$C381,IF(TARGET_TR5!$E$2:$E$2040=$E381,IF(TARGET_TR5!$W$1:$AH$1=K$2,TARGET_TR5!$W$2:$AH$2040)))))</f>
        <v>279</v>
      </c>
      <c r="L381" s="171" cm="1">
        <f t="array" ref="L381">SUM(IF(TARGET_TR5!$B$2:$B$2040=$A381,IF(TARGET_TR5!$C$2:$C$2040=$C381,IF(TARGET_TR5!$E$2:$E$2040=$E381,IF(TARGET_TR5!$W$1:$AH$1=L$2,TARGET_TR5!$W$2:$AH$2040)))))</f>
        <v>349</v>
      </c>
      <c r="M381" s="171" cm="1">
        <f t="array" ref="M381">SUM(IF(TARGET_TR5!$B$2:$B$2040=$A381,IF(TARGET_TR5!$C$2:$C$2040=$C381,IF(TARGET_TR5!$E$2:$E$2040=$E381,IF(TARGET_TR5!$W$1:$AH$1=M$2,TARGET_TR5!$W$2:$AH$2040)))))</f>
        <v>419</v>
      </c>
      <c r="N381" s="171" cm="1">
        <f t="array" ref="N381">SUM(IF(TARGET_TR5!$B$2:$B$2040=$A381,IF(TARGET_TR5!$C$2:$C$2040=$C381,IF(TARGET_TR5!$E$2:$E$2040=$E381,IF(TARGET_TR5!$W$1:$AH$1=N$2,TARGET_TR5!$W$2:$AH$2040)))))</f>
        <v>482</v>
      </c>
      <c r="O381" s="171" cm="1">
        <f t="array" ref="O381">SUM(IF(TARGET_TR5!$B$2:$B$2040=$A381,IF(TARGET_TR5!$C$2:$C$2040=$C381,IF(TARGET_TR5!$E$2:$E$2040=$E381,IF(TARGET_TR5!$W$1:$AH$1=O$2,TARGET_TR5!$W$2:$AH$2040)))))</f>
        <v>538</v>
      </c>
      <c r="P381" s="171" cm="1">
        <f t="array" ref="P381">SUM(IF(TARGET_TR5!$B$2:$B$2040=$A381,IF(TARGET_TR5!$C$2:$C$2040=$C381,IF(TARGET_TR5!$E$2:$E$2040=$E381,IF(TARGET_TR5!$W$1:$AH$1=P$2,TARGET_TR5!$W$2:$AH$2040)))))</f>
        <v>593</v>
      </c>
      <c r="Q381" s="171" cm="1">
        <f t="array" ref="Q381">SUM(IF(TARGET_TR5!$B$2:$B$2040=$A381,IF(TARGET_TR5!$C$2:$C$2040=$C381,IF(TARGET_TR5!$E$2:$E$2040=$E381,IF(TARGET_TR5!$W$1:$AH$1=Q$2,TARGET_TR5!$W$2:$AH$2040)))))</f>
        <v>628</v>
      </c>
      <c r="R381" s="171">
        <v>205</v>
      </c>
      <c r="S381" s="171">
        <v>1309</v>
      </c>
      <c r="T381" s="171">
        <v>1662</v>
      </c>
      <c r="U381" s="171">
        <v>2286</v>
      </c>
      <c r="V381" s="171">
        <v>2585</v>
      </c>
      <c r="W381" s="171">
        <v>2585</v>
      </c>
      <c r="X381" s="171">
        <v>2585</v>
      </c>
      <c r="Y381" s="171">
        <v>2585</v>
      </c>
      <c r="Z381" s="171">
        <v>2585</v>
      </c>
      <c r="AA381" s="171">
        <v>2585</v>
      </c>
      <c r="AB381" s="171">
        <v>2585</v>
      </c>
      <c r="AC381" s="171">
        <v>2585</v>
      </c>
      <c r="AD381" s="171" cm="1">
        <f t="array" ref="AD381">SUM(IF(TARGET_TR5!$B$2:$B$2040=$A381,IF(TARGET_TR5!$C$2:$C$2040=$C381,IF(TARGET_TR5!$E$2:$E$2040=$E381,IF(TARGET_TR5!$F$1:$Q$1=AD$2,TARGET_TR5!$F$2:$Q$2040)))))</f>
        <v>38</v>
      </c>
      <c r="AE381" s="171" cm="1">
        <f t="array" ref="AE381">SUM(IF(TARGET_TR5!$B$2:$B$2040=$A381,IF(TARGET_TR5!$C$2:$C$2040=$C381,IF(TARGET_TR5!$E$2:$E$2040=$E381,IF(TARGET_TR5!$F$1:$Q$1=AE$2,TARGET_TR5!$F$2:$Q$2040)))))</f>
        <v>43</v>
      </c>
      <c r="AF381" s="171" cm="1">
        <f t="array" ref="AF381">SUM(IF(TARGET_TR5!$B$2:$B$2040=$A381,IF(TARGET_TR5!$C$2:$C$2040=$C381,IF(TARGET_TR5!$E$2:$E$2040=$E381,IF(TARGET_TR5!$F$1:$Q$1=AF$2,TARGET_TR5!$F$2:$Q$2040)))))</f>
        <v>61</v>
      </c>
      <c r="AG381" s="171" cm="1">
        <f t="array" ref="AG381">SUM(IF(TARGET_TR5!$B$2:$B$2040=$A381,IF(TARGET_TR5!$C$2:$C$2040=$C381,IF(TARGET_TR5!$E$2:$E$2040=$E381,IF(TARGET_TR5!$F$1:$Q$1=AG$2,TARGET_TR5!$F$2:$Q$2040)))))</f>
        <v>45</v>
      </c>
      <c r="AH381" s="171" cm="1">
        <f t="array" ref="AH381">SUM(IF(TARGET_TR5!$B$2:$B$2040=$A381,IF(TARGET_TR5!$C$2:$C$2040=$C381,IF(TARGET_TR5!$E$2:$E$2040=$E381,IF(TARGET_TR5!$F$1:$Q$1=AH$2,TARGET_TR5!$F$2:$Q$2040)))))</f>
        <v>47</v>
      </c>
      <c r="AI381" s="171" cm="1">
        <f t="array" ref="AI381">SUM(IF(TARGET_TR5!$B$2:$B$2040=$A381,IF(TARGET_TR5!$C$2:$C$2040=$C381,IF(TARGET_TR5!$E$2:$E$2040=$E381,IF(TARGET_TR5!$F$1:$Q$1=AI$2,TARGET_TR5!$F$2:$Q$2040)))))</f>
        <v>45</v>
      </c>
      <c r="AJ381" s="171" cm="1">
        <f t="array" ref="AJ381">SUM(IF(TARGET_TR5!$B$2:$B$2040=$A381,IF(TARGET_TR5!$C$2:$C$2040=$C381,IF(TARGET_TR5!$E$2:$E$2040=$E381,IF(TARGET_TR5!$F$1:$Q$1=AJ$2,TARGET_TR5!$F$2:$Q$2040)))))</f>
        <v>70</v>
      </c>
      <c r="AK381" s="171" cm="1">
        <f t="array" ref="AK381">SUM(IF(TARGET_TR5!$B$2:$B$2040=$A381,IF(TARGET_TR5!$C$2:$C$2040=$C381,IF(TARGET_TR5!$E$2:$E$2040=$E381,IF(TARGET_TR5!$F$1:$Q$1=AK$2,TARGET_TR5!$F$2:$Q$2040)))))</f>
        <v>70</v>
      </c>
      <c r="AL381" s="171" cm="1">
        <f t="array" ref="AL381">SUM(IF(TARGET_TR5!$B$2:$B$2040=$A381,IF(TARGET_TR5!$C$2:$C$2040=$C381,IF(TARGET_TR5!$E$2:$E$2040=$E381,IF(TARGET_TR5!$F$1:$Q$1=AL$2,TARGET_TR5!$F$2:$Q$2040)))))</f>
        <v>63</v>
      </c>
      <c r="AM381" s="171" cm="1">
        <f t="array" ref="AM381">SUM(IF(TARGET_TR5!$B$2:$B$2040=$A381,IF(TARGET_TR5!$C$2:$C$2040=$C381,IF(TARGET_TR5!$E$2:$E$2040=$E381,IF(TARGET_TR5!$F$1:$Q$1=AM$2,TARGET_TR5!$F$2:$Q$2040)))))</f>
        <v>56</v>
      </c>
      <c r="AN381" s="171" cm="1">
        <f t="array" ref="AN381">SUM(IF(TARGET_TR5!$B$2:$B$2040=$A381,IF(TARGET_TR5!$C$2:$C$2040=$C381,IF(TARGET_TR5!$E$2:$E$2040=$E381,IF(TARGET_TR5!$F$1:$Q$1=AN$2,TARGET_TR5!$F$2:$Q$2040)))))</f>
        <v>55</v>
      </c>
      <c r="AO381" s="171" cm="1">
        <f t="array" ref="AO381">SUM(IF(TARGET_TR5!$B$2:$B$2040=$A381,IF(TARGET_TR5!$C$2:$C$2040=$C381,IF(TARGET_TR5!$E$2:$E$2040=$E381,IF(TARGET_TR5!$F$1:$Q$1=AO$2,TARGET_TR5!$F$2:$Q$2040)))))</f>
        <v>35</v>
      </c>
      <c r="AP381" s="171">
        <v>205</v>
      </c>
      <c r="AQ381" s="171">
        <v>1104</v>
      </c>
      <c r="AR381" s="171">
        <v>353</v>
      </c>
      <c r="AS381" s="171">
        <v>624</v>
      </c>
      <c r="AT381" s="171">
        <v>299</v>
      </c>
      <c r="AU381" s="171">
        <v>0</v>
      </c>
      <c r="AV381" s="171">
        <v>0</v>
      </c>
      <c r="AW381" s="171">
        <v>0</v>
      </c>
      <c r="AX381" s="171">
        <v>0</v>
      </c>
      <c r="AY381" s="171">
        <v>0</v>
      </c>
      <c r="AZ381" s="171">
        <v>0</v>
      </c>
      <c r="BA381" s="171">
        <v>0</v>
      </c>
      <c r="BB381" s="172">
        <f t="shared" si="66"/>
        <v>5.3947368421052628</v>
      </c>
      <c r="BC381" s="172">
        <f t="shared" si="66"/>
        <v>16.160493827160494</v>
      </c>
      <c r="BD381" s="172">
        <f t="shared" si="66"/>
        <v>11.704225352112676</v>
      </c>
      <c r="BE381" s="172">
        <f t="shared" si="65"/>
        <v>12.224598930481283</v>
      </c>
      <c r="BF381" s="172">
        <f t="shared" si="65"/>
        <v>11.047008547008547</v>
      </c>
      <c r="BG381" s="172">
        <f t="shared" si="65"/>
        <v>9.2652329749103934</v>
      </c>
      <c r="BH381" s="172">
        <f t="shared" si="65"/>
        <v>7.4068767908309452</v>
      </c>
      <c r="BI381" s="172">
        <f t="shared" si="65"/>
        <v>6.1694510739856803</v>
      </c>
      <c r="BJ381" s="172">
        <f t="shared" si="65"/>
        <v>5.3630705394190867</v>
      </c>
      <c r="BK381" s="172">
        <f t="shared" si="67"/>
        <v>4.8048327137546467</v>
      </c>
      <c r="BL381" s="172">
        <f t="shared" si="67"/>
        <v>4.3591905564924112</v>
      </c>
      <c r="BM381" s="172">
        <f t="shared" si="67"/>
        <v>4.1162420382165603</v>
      </c>
    </row>
    <row r="382" spans="1:65" x14ac:dyDescent="0.35">
      <c r="A382" s="173" t="s">
        <v>65</v>
      </c>
      <c r="B382" s="173" t="str">
        <v>DGS</v>
      </c>
      <c r="C382" s="173" t="str">
        <v>NEW CT0 HSI GOV</v>
      </c>
      <c r="D382" s="173" t="str">
        <v>SSL</v>
      </c>
      <c r="E382" s="173" t="str">
        <v>PAPUA</v>
      </c>
      <c r="F382" s="174" cm="1">
        <f t="array" ref="F382">SUM(IF(TARGET_TR5!$B$2:$B$2040=$A382,IF(TARGET_TR5!$C$2:$C$2040=$C382,IF(TARGET_TR5!$E$2:$E$2040=$E382,IF(TARGET_TR5!$W$1:$AH$1=F$2,TARGET_TR5!$W$2:$AH$2040)))))</f>
        <v>4</v>
      </c>
      <c r="G382" s="174" cm="1">
        <f t="array" ref="G382">SUM(IF(TARGET_TR5!$B$2:$B$2040=$A382,IF(TARGET_TR5!$C$2:$C$2040=$C382,IF(TARGET_TR5!$E$2:$E$2040=$E382,IF(TARGET_TR5!$W$1:$AH$1=G$2,TARGET_TR5!$W$2:$AH$2040)))))</f>
        <v>9</v>
      </c>
      <c r="H382" s="174" cm="1">
        <f t="array" ref="H382">SUM(IF(TARGET_TR5!$B$2:$B$2040=$A382,IF(TARGET_TR5!$C$2:$C$2040=$C382,IF(TARGET_TR5!$E$2:$E$2040=$E382,IF(TARGET_TR5!$W$1:$AH$1=H$2,TARGET_TR5!$W$2:$AH$2040)))))</f>
        <v>16</v>
      </c>
      <c r="I382" s="174" cm="1">
        <f t="array" ref="I382">SUM(IF(TARGET_TR5!$B$2:$B$2040=$A382,IF(TARGET_TR5!$C$2:$C$2040=$C382,IF(TARGET_TR5!$E$2:$E$2040=$E382,IF(TARGET_TR5!$W$1:$AH$1=I$2,TARGET_TR5!$W$2:$AH$2040)))))</f>
        <v>21</v>
      </c>
      <c r="J382" s="174" cm="1">
        <f t="array" ref="J382">SUM(IF(TARGET_TR5!$B$2:$B$2040=$A382,IF(TARGET_TR5!$C$2:$C$2040=$C382,IF(TARGET_TR5!$E$2:$E$2040=$E382,IF(TARGET_TR5!$W$1:$AH$1=J$2,TARGET_TR5!$W$2:$AH$2040)))))</f>
        <v>26</v>
      </c>
      <c r="K382" s="174" cm="1">
        <f t="array" ref="K382">SUM(IF(TARGET_TR5!$B$2:$B$2040=$A382,IF(TARGET_TR5!$C$2:$C$2040=$C382,IF(TARGET_TR5!$E$2:$E$2040=$E382,IF(TARGET_TR5!$W$1:$AH$1=K$2,TARGET_TR5!$W$2:$AH$2040)))))</f>
        <v>31</v>
      </c>
      <c r="L382" s="174" cm="1">
        <f t="array" ref="L382">SUM(IF(TARGET_TR5!$B$2:$B$2040=$A382,IF(TARGET_TR5!$C$2:$C$2040=$C382,IF(TARGET_TR5!$E$2:$E$2040=$E382,IF(TARGET_TR5!$W$1:$AH$1=L$2,TARGET_TR5!$W$2:$AH$2040)))))</f>
        <v>39</v>
      </c>
      <c r="M382" s="174" cm="1">
        <f t="array" ref="M382">SUM(IF(TARGET_TR5!$B$2:$B$2040=$A382,IF(TARGET_TR5!$C$2:$C$2040=$C382,IF(TARGET_TR5!$E$2:$E$2040=$E382,IF(TARGET_TR5!$W$1:$AH$1=M$2,TARGET_TR5!$W$2:$AH$2040)))))</f>
        <v>47</v>
      </c>
      <c r="N382" s="174" cm="1">
        <f t="array" ref="N382">SUM(IF(TARGET_TR5!$B$2:$B$2040=$A382,IF(TARGET_TR5!$C$2:$C$2040=$C382,IF(TARGET_TR5!$E$2:$E$2040=$E382,IF(TARGET_TR5!$W$1:$AH$1=N$2,TARGET_TR5!$W$2:$AH$2040)))))</f>
        <v>54</v>
      </c>
      <c r="O382" s="174" cm="1">
        <f t="array" ref="O382">SUM(IF(TARGET_TR5!$B$2:$B$2040=$A382,IF(TARGET_TR5!$C$2:$C$2040=$C382,IF(TARGET_TR5!$E$2:$E$2040=$E382,IF(TARGET_TR5!$W$1:$AH$1=O$2,TARGET_TR5!$W$2:$AH$2040)))))</f>
        <v>60</v>
      </c>
      <c r="P382" s="174" cm="1">
        <f t="array" ref="P382">SUM(IF(TARGET_TR5!$B$2:$B$2040=$A382,IF(TARGET_TR5!$C$2:$C$2040=$C382,IF(TARGET_TR5!$E$2:$E$2040=$E382,IF(TARGET_TR5!$W$1:$AH$1=P$2,TARGET_TR5!$W$2:$AH$2040)))))</f>
        <v>66</v>
      </c>
      <c r="Q382" s="174" cm="1">
        <f t="array" ref="Q382">SUM(IF(TARGET_TR5!$B$2:$B$2040=$A382,IF(TARGET_TR5!$C$2:$C$2040=$C382,IF(TARGET_TR5!$E$2:$E$2040=$E382,IF(TARGET_TR5!$W$1:$AH$1=Q$2,TARGET_TR5!$W$2:$AH$2040)))))</f>
        <v>70</v>
      </c>
      <c r="R382" s="174">
        <v>12</v>
      </c>
      <c r="S382" s="174">
        <v>145</v>
      </c>
      <c r="T382" s="174">
        <v>160</v>
      </c>
      <c r="U382" s="174">
        <v>234</v>
      </c>
      <c r="V382" s="174">
        <v>270</v>
      </c>
      <c r="W382" s="174">
        <v>270</v>
      </c>
      <c r="X382" s="174">
        <v>270</v>
      </c>
      <c r="Y382" s="174">
        <v>270</v>
      </c>
      <c r="Z382" s="174">
        <v>270</v>
      </c>
      <c r="AA382" s="174">
        <v>270</v>
      </c>
      <c r="AB382" s="174">
        <v>270</v>
      </c>
      <c r="AC382" s="174">
        <v>270</v>
      </c>
      <c r="AD382" s="174" cm="1">
        <f t="array" ref="AD382">SUM(IF(TARGET_TR5!$B$2:$B$2040=$A382,IF(TARGET_TR5!$C$2:$C$2040=$C382,IF(TARGET_TR5!$E$2:$E$2040=$E382,IF(TARGET_TR5!$F$1:$Q$1=AD$2,TARGET_TR5!$F$2:$Q$2040)))))</f>
        <v>4</v>
      </c>
      <c r="AE382" s="174" cm="1">
        <f t="array" ref="AE382">SUM(IF(TARGET_TR5!$B$2:$B$2040=$A382,IF(TARGET_TR5!$C$2:$C$2040=$C382,IF(TARGET_TR5!$E$2:$E$2040=$E382,IF(TARGET_TR5!$F$1:$Q$1=AE$2,TARGET_TR5!$F$2:$Q$2040)))))</f>
        <v>5</v>
      </c>
      <c r="AF382" s="174" cm="1">
        <f t="array" ref="AF382">SUM(IF(TARGET_TR5!$B$2:$B$2040=$A382,IF(TARGET_TR5!$C$2:$C$2040=$C382,IF(TARGET_TR5!$E$2:$E$2040=$E382,IF(TARGET_TR5!$F$1:$Q$1=AF$2,TARGET_TR5!$F$2:$Q$2040)))))</f>
        <v>7</v>
      </c>
      <c r="AG382" s="174" cm="1">
        <f t="array" ref="AG382">SUM(IF(TARGET_TR5!$B$2:$B$2040=$A382,IF(TARGET_TR5!$C$2:$C$2040=$C382,IF(TARGET_TR5!$E$2:$E$2040=$E382,IF(TARGET_TR5!$F$1:$Q$1=AG$2,TARGET_TR5!$F$2:$Q$2040)))))</f>
        <v>5</v>
      </c>
      <c r="AH382" s="174" cm="1">
        <f t="array" ref="AH382">SUM(IF(TARGET_TR5!$B$2:$B$2040=$A382,IF(TARGET_TR5!$C$2:$C$2040=$C382,IF(TARGET_TR5!$E$2:$E$2040=$E382,IF(TARGET_TR5!$F$1:$Q$1=AH$2,TARGET_TR5!$F$2:$Q$2040)))))</f>
        <v>5</v>
      </c>
      <c r="AI382" s="174" cm="1">
        <f t="array" ref="AI382">SUM(IF(TARGET_TR5!$B$2:$B$2040=$A382,IF(TARGET_TR5!$C$2:$C$2040=$C382,IF(TARGET_TR5!$E$2:$E$2040=$E382,IF(TARGET_TR5!$F$1:$Q$1=AI$2,TARGET_TR5!$F$2:$Q$2040)))))</f>
        <v>5</v>
      </c>
      <c r="AJ382" s="174" cm="1">
        <f t="array" ref="AJ382">SUM(IF(TARGET_TR5!$B$2:$B$2040=$A382,IF(TARGET_TR5!$C$2:$C$2040=$C382,IF(TARGET_TR5!$E$2:$E$2040=$E382,IF(TARGET_TR5!$F$1:$Q$1=AJ$2,TARGET_TR5!$F$2:$Q$2040)))))</f>
        <v>8</v>
      </c>
      <c r="AK382" s="174" cm="1">
        <f t="array" ref="AK382">SUM(IF(TARGET_TR5!$B$2:$B$2040=$A382,IF(TARGET_TR5!$C$2:$C$2040=$C382,IF(TARGET_TR5!$E$2:$E$2040=$E382,IF(TARGET_TR5!$F$1:$Q$1=AK$2,TARGET_TR5!$F$2:$Q$2040)))))</f>
        <v>8</v>
      </c>
      <c r="AL382" s="174" cm="1">
        <f t="array" ref="AL382">SUM(IF(TARGET_TR5!$B$2:$B$2040=$A382,IF(TARGET_TR5!$C$2:$C$2040=$C382,IF(TARGET_TR5!$E$2:$E$2040=$E382,IF(TARGET_TR5!$F$1:$Q$1=AL$2,TARGET_TR5!$F$2:$Q$2040)))))</f>
        <v>7</v>
      </c>
      <c r="AM382" s="174" cm="1">
        <f t="array" ref="AM382">SUM(IF(TARGET_TR5!$B$2:$B$2040=$A382,IF(TARGET_TR5!$C$2:$C$2040=$C382,IF(TARGET_TR5!$E$2:$E$2040=$E382,IF(TARGET_TR5!$F$1:$Q$1=AM$2,TARGET_TR5!$F$2:$Q$2040)))))</f>
        <v>6</v>
      </c>
      <c r="AN382" s="174" cm="1">
        <f t="array" ref="AN382">SUM(IF(TARGET_TR5!$B$2:$B$2040=$A382,IF(TARGET_TR5!$C$2:$C$2040=$C382,IF(TARGET_TR5!$E$2:$E$2040=$E382,IF(TARGET_TR5!$F$1:$Q$1=AN$2,TARGET_TR5!$F$2:$Q$2040)))))</f>
        <v>6</v>
      </c>
      <c r="AO382" s="174" cm="1">
        <f t="array" ref="AO382">SUM(IF(TARGET_TR5!$B$2:$B$2040=$A382,IF(TARGET_TR5!$C$2:$C$2040=$C382,IF(TARGET_TR5!$E$2:$E$2040=$E382,IF(TARGET_TR5!$F$1:$Q$1=AO$2,TARGET_TR5!$F$2:$Q$2040)))))</f>
        <v>4</v>
      </c>
      <c r="AP382" s="174">
        <v>12</v>
      </c>
      <c r="AQ382" s="174">
        <v>133</v>
      </c>
      <c r="AR382" s="174">
        <v>15</v>
      </c>
      <c r="AS382" s="174">
        <v>74</v>
      </c>
      <c r="AT382" s="174">
        <v>36</v>
      </c>
      <c r="AU382" s="174">
        <v>0</v>
      </c>
      <c r="AV382" s="174">
        <v>0</v>
      </c>
      <c r="AW382" s="174">
        <v>0</v>
      </c>
      <c r="AX382" s="174">
        <v>0</v>
      </c>
      <c r="AY382" s="174">
        <v>0</v>
      </c>
      <c r="AZ382" s="174">
        <v>0</v>
      </c>
      <c r="BA382" s="174">
        <v>0</v>
      </c>
      <c r="BB382" s="175">
        <f t="shared" si="66"/>
        <v>3</v>
      </c>
      <c r="BC382" s="175">
        <f t="shared" si="66"/>
        <v>16.111111111111111</v>
      </c>
      <c r="BD382" s="175">
        <f t="shared" si="66"/>
        <v>10</v>
      </c>
      <c r="BE382" s="175">
        <f t="shared" si="65"/>
        <v>11.142857142857142</v>
      </c>
      <c r="BF382" s="175">
        <f t="shared" si="65"/>
        <v>10.384615384615385</v>
      </c>
      <c r="BG382" s="175">
        <f t="shared" si="65"/>
        <v>8.7096774193548381</v>
      </c>
      <c r="BH382" s="175">
        <f t="shared" si="65"/>
        <v>6.9230769230769234</v>
      </c>
      <c r="BI382" s="175">
        <f t="shared" si="65"/>
        <v>5.7446808510638299</v>
      </c>
      <c r="BJ382" s="175">
        <f t="shared" si="65"/>
        <v>5</v>
      </c>
      <c r="BK382" s="175">
        <f t="shared" si="67"/>
        <v>4.5</v>
      </c>
      <c r="BL382" s="175">
        <f t="shared" si="67"/>
        <v>4.0909090909090908</v>
      </c>
      <c r="BM382" s="175">
        <f t="shared" si="67"/>
        <v>3.8571428571428572</v>
      </c>
    </row>
    <row r="383" spans="1:65" x14ac:dyDescent="0.35">
      <c r="A383" s="173" t="s">
        <v>65</v>
      </c>
      <c r="B383" s="173" t="str">
        <v>DGS</v>
      </c>
      <c r="C383" s="173" t="str">
        <v>NEW CT0 HSI GOV</v>
      </c>
      <c r="D383" s="173" t="str">
        <v>SSL</v>
      </c>
      <c r="E383" s="173" t="str">
        <v>PAPUA BARAT</v>
      </c>
      <c r="F383" s="174" cm="1">
        <f t="array" ref="F383">SUM(IF(TARGET_TR5!$B$2:$B$2040=$A383,IF(TARGET_TR5!$C$2:$C$2040=$C383,IF(TARGET_TR5!$E$2:$E$2040=$E383,IF(TARGET_TR5!$W$1:$AH$1=F$2,TARGET_TR5!$W$2:$AH$2040)))))</f>
        <v>5</v>
      </c>
      <c r="G383" s="174" cm="1">
        <f t="array" ref="G383">SUM(IF(TARGET_TR5!$B$2:$B$2040=$A383,IF(TARGET_TR5!$C$2:$C$2040=$C383,IF(TARGET_TR5!$E$2:$E$2040=$E383,IF(TARGET_TR5!$W$1:$AH$1=G$2,TARGET_TR5!$W$2:$AH$2040)))))</f>
        <v>10</v>
      </c>
      <c r="H383" s="174" cm="1">
        <f t="array" ref="H383">SUM(IF(TARGET_TR5!$B$2:$B$2040=$A383,IF(TARGET_TR5!$C$2:$C$2040=$C383,IF(TARGET_TR5!$E$2:$E$2040=$E383,IF(TARGET_TR5!$W$1:$AH$1=H$2,TARGET_TR5!$W$2:$AH$2040)))))</f>
        <v>18</v>
      </c>
      <c r="I383" s="174" cm="1">
        <f t="array" ref="I383">SUM(IF(TARGET_TR5!$B$2:$B$2040=$A383,IF(TARGET_TR5!$C$2:$C$2040=$C383,IF(TARGET_TR5!$E$2:$E$2040=$E383,IF(TARGET_TR5!$W$1:$AH$1=I$2,TARGET_TR5!$W$2:$AH$2040)))))</f>
        <v>24</v>
      </c>
      <c r="J383" s="174" cm="1">
        <f t="array" ref="J383">SUM(IF(TARGET_TR5!$B$2:$B$2040=$A383,IF(TARGET_TR5!$C$2:$C$2040=$C383,IF(TARGET_TR5!$E$2:$E$2040=$E383,IF(TARGET_TR5!$W$1:$AH$1=J$2,TARGET_TR5!$W$2:$AH$2040)))))</f>
        <v>30</v>
      </c>
      <c r="K383" s="174" cm="1">
        <f t="array" ref="K383">SUM(IF(TARGET_TR5!$B$2:$B$2040=$A383,IF(TARGET_TR5!$C$2:$C$2040=$C383,IF(TARGET_TR5!$E$2:$E$2040=$E383,IF(TARGET_TR5!$W$1:$AH$1=K$2,TARGET_TR5!$W$2:$AH$2040)))))</f>
        <v>36</v>
      </c>
      <c r="L383" s="174" cm="1">
        <f t="array" ref="L383">SUM(IF(TARGET_TR5!$B$2:$B$2040=$A383,IF(TARGET_TR5!$C$2:$C$2040=$C383,IF(TARGET_TR5!$E$2:$E$2040=$E383,IF(TARGET_TR5!$W$1:$AH$1=L$2,TARGET_TR5!$W$2:$AH$2040)))))</f>
        <v>45</v>
      </c>
      <c r="M383" s="174" cm="1">
        <f t="array" ref="M383">SUM(IF(TARGET_TR5!$B$2:$B$2040=$A383,IF(TARGET_TR5!$C$2:$C$2040=$C383,IF(TARGET_TR5!$E$2:$E$2040=$E383,IF(TARGET_TR5!$W$1:$AH$1=M$2,TARGET_TR5!$W$2:$AH$2040)))))</f>
        <v>54</v>
      </c>
      <c r="N383" s="174" cm="1">
        <f t="array" ref="N383">SUM(IF(TARGET_TR5!$B$2:$B$2040=$A383,IF(TARGET_TR5!$C$2:$C$2040=$C383,IF(TARGET_TR5!$E$2:$E$2040=$E383,IF(TARGET_TR5!$W$1:$AH$1=N$2,TARGET_TR5!$W$2:$AH$2040)))))</f>
        <v>62</v>
      </c>
      <c r="O383" s="174" cm="1">
        <f t="array" ref="O383">SUM(IF(TARGET_TR5!$B$2:$B$2040=$A383,IF(TARGET_TR5!$C$2:$C$2040=$C383,IF(TARGET_TR5!$E$2:$E$2040=$E383,IF(TARGET_TR5!$W$1:$AH$1=O$2,TARGET_TR5!$W$2:$AH$2040)))))</f>
        <v>69</v>
      </c>
      <c r="P383" s="174" cm="1">
        <f t="array" ref="P383">SUM(IF(TARGET_TR5!$B$2:$B$2040=$A383,IF(TARGET_TR5!$C$2:$C$2040=$C383,IF(TARGET_TR5!$E$2:$E$2040=$E383,IF(TARGET_TR5!$W$1:$AH$1=P$2,TARGET_TR5!$W$2:$AH$2040)))))</f>
        <v>76</v>
      </c>
      <c r="Q383" s="174" cm="1">
        <f t="array" ref="Q383">SUM(IF(TARGET_TR5!$B$2:$B$2040=$A383,IF(TARGET_TR5!$C$2:$C$2040=$C383,IF(TARGET_TR5!$E$2:$E$2040=$E383,IF(TARGET_TR5!$W$1:$AH$1=Q$2,TARGET_TR5!$W$2:$AH$2040)))))</f>
        <v>80</v>
      </c>
      <c r="R383" s="174">
        <v>34</v>
      </c>
      <c r="S383" s="174">
        <v>61</v>
      </c>
      <c r="T383" s="174">
        <v>103</v>
      </c>
      <c r="U383" s="174">
        <v>129</v>
      </c>
      <c r="V383" s="174">
        <v>150</v>
      </c>
      <c r="W383" s="174">
        <v>150</v>
      </c>
      <c r="X383" s="174">
        <v>150</v>
      </c>
      <c r="Y383" s="174">
        <v>150</v>
      </c>
      <c r="Z383" s="174">
        <v>150</v>
      </c>
      <c r="AA383" s="174">
        <v>150</v>
      </c>
      <c r="AB383" s="174">
        <v>150</v>
      </c>
      <c r="AC383" s="174">
        <v>150</v>
      </c>
      <c r="AD383" s="174" cm="1">
        <f t="array" ref="AD383">SUM(IF(TARGET_TR5!$B$2:$B$2040=$A383,IF(TARGET_TR5!$C$2:$C$2040=$C383,IF(TARGET_TR5!$E$2:$E$2040=$E383,IF(TARGET_TR5!$F$1:$Q$1=AD$2,TARGET_TR5!$F$2:$Q$2040)))))</f>
        <v>5</v>
      </c>
      <c r="AE383" s="174" cm="1">
        <f t="array" ref="AE383">SUM(IF(TARGET_TR5!$B$2:$B$2040=$A383,IF(TARGET_TR5!$C$2:$C$2040=$C383,IF(TARGET_TR5!$E$2:$E$2040=$E383,IF(TARGET_TR5!$F$1:$Q$1=AE$2,TARGET_TR5!$F$2:$Q$2040)))))</f>
        <v>5</v>
      </c>
      <c r="AF383" s="174" cm="1">
        <f t="array" ref="AF383">SUM(IF(TARGET_TR5!$B$2:$B$2040=$A383,IF(TARGET_TR5!$C$2:$C$2040=$C383,IF(TARGET_TR5!$E$2:$E$2040=$E383,IF(TARGET_TR5!$F$1:$Q$1=AF$2,TARGET_TR5!$F$2:$Q$2040)))))</f>
        <v>8</v>
      </c>
      <c r="AG383" s="174" cm="1">
        <f t="array" ref="AG383">SUM(IF(TARGET_TR5!$B$2:$B$2040=$A383,IF(TARGET_TR5!$C$2:$C$2040=$C383,IF(TARGET_TR5!$E$2:$E$2040=$E383,IF(TARGET_TR5!$F$1:$Q$1=AG$2,TARGET_TR5!$F$2:$Q$2040)))))</f>
        <v>6</v>
      </c>
      <c r="AH383" s="174" cm="1">
        <f t="array" ref="AH383">SUM(IF(TARGET_TR5!$B$2:$B$2040=$A383,IF(TARGET_TR5!$C$2:$C$2040=$C383,IF(TARGET_TR5!$E$2:$E$2040=$E383,IF(TARGET_TR5!$F$1:$Q$1=AH$2,TARGET_TR5!$F$2:$Q$2040)))))</f>
        <v>6</v>
      </c>
      <c r="AI383" s="174" cm="1">
        <f t="array" ref="AI383">SUM(IF(TARGET_TR5!$B$2:$B$2040=$A383,IF(TARGET_TR5!$C$2:$C$2040=$C383,IF(TARGET_TR5!$E$2:$E$2040=$E383,IF(TARGET_TR5!$F$1:$Q$1=AI$2,TARGET_TR5!$F$2:$Q$2040)))))</f>
        <v>6</v>
      </c>
      <c r="AJ383" s="174" cm="1">
        <f t="array" ref="AJ383">SUM(IF(TARGET_TR5!$B$2:$B$2040=$A383,IF(TARGET_TR5!$C$2:$C$2040=$C383,IF(TARGET_TR5!$E$2:$E$2040=$E383,IF(TARGET_TR5!$F$1:$Q$1=AJ$2,TARGET_TR5!$F$2:$Q$2040)))))</f>
        <v>9</v>
      </c>
      <c r="AK383" s="174" cm="1">
        <f t="array" ref="AK383">SUM(IF(TARGET_TR5!$B$2:$B$2040=$A383,IF(TARGET_TR5!$C$2:$C$2040=$C383,IF(TARGET_TR5!$E$2:$E$2040=$E383,IF(TARGET_TR5!$F$1:$Q$1=AK$2,TARGET_TR5!$F$2:$Q$2040)))))</f>
        <v>9</v>
      </c>
      <c r="AL383" s="174" cm="1">
        <f t="array" ref="AL383">SUM(IF(TARGET_TR5!$B$2:$B$2040=$A383,IF(TARGET_TR5!$C$2:$C$2040=$C383,IF(TARGET_TR5!$E$2:$E$2040=$E383,IF(TARGET_TR5!$F$1:$Q$1=AL$2,TARGET_TR5!$F$2:$Q$2040)))))</f>
        <v>8</v>
      </c>
      <c r="AM383" s="174" cm="1">
        <f t="array" ref="AM383">SUM(IF(TARGET_TR5!$B$2:$B$2040=$A383,IF(TARGET_TR5!$C$2:$C$2040=$C383,IF(TARGET_TR5!$E$2:$E$2040=$E383,IF(TARGET_TR5!$F$1:$Q$1=AM$2,TARGET_TR5!$F$2:$Q$2040)))))</f>
        <v>7</v>
      </c>
      <c r="AN383" s="174" cm="1">
        <f t="array" ref="AN383">SUM(IF(TARGET_TR5!$B$2:$B$2040=$A383,IF(TARGET_TR5!$C$2:$C$2040=$C383,IF(TARGET_TR5!$E$2:$E$2040=$E383,IF(TARGET_TR5!$F$1:$Q$1=AN$2,TARGET_TR5!$F$2:$Q$2040)))))</f>
        <v>7</v>
      </c>
      <c r="AO383" s="174" cm="1">
        <f t="array" ref="AO383">SUM(IF(TARGET_TR5!$B$2:$B$2040=$A383,IF(TARGET_TR5!$C$2:$C$2040=$C383,IF(TARGET_TR5!$E$2:$E$2040=$E383,IF(TARGET_TR5!$F$1:$Q$1=AO$2,TARGET_TR5!$F$2:$Q$2040)))))</f>
        <v>4</v>
      </c>
      <c r="AP383" s="174">
        <v>34</v>
      </c>
      <c r="AQ383" s="174">
        <v>27</v>
      </c>
      <c r="AR383" s="174">
        <v>42</v>
      </c>
      <c r="AS383" s="174">
        <v>26</v>
      </c>
      <c r="AT383" s="174">
        <v>21</v>
      </c>
      <c r="AU383" s="174">
        <v>0</v>
      </c>
      <c r="AV383" s="174">
        <v>0</v>
      </c>
      <c r="AW383" s="174">
        <v>0</v>
      </c>
      <c r="AX383" s="174">
        <v>0</v>
      </c>
      <c r="AY383" s="174">
        <v>0</v>
      </c>
      <c r="AZ383" s="174">
        <v>0</v>
      </c>
      <c r="BA383" s="174">
        <v>0</v>
      </c>
      <c r="BB383" s="175">
        <f t="shared" si="66"/>
        <v>6.8</v>
      </c>
      <c r="BC383" s="175">
        <f t="shared" si="66"/>
        <v>6.1</v>
      </c>
      <c r="BD383" s="175">
        <f t="shared" si="66"/>
        <v>5.7222222222222223</v>
      </c>
      <c r="BE383" s="175">
        <f t="shared" si="65"/>
        <v>5.375</v>
      </c>
      <c r="BF383" s="175">
        <f t="shared" si="65"/>
        <v>5</v>
      </c>
      <c r="BG383" s="175">
        <f t="shared" si="65"/>
        <v>4.166666666666667</v>
      </c>
      <c r="BH383" s="175">
        <f t="shared" si="65"/>
        <v>3.3333333333333335</v>
      </c>
      <c r="BI383" s="175">
        <f t="shared" si="65"/>
        <v>2.7777777777777777</v>
      </c>
      <c r="BJ383" s="175">
        <f t="shared" si="65"/>
        <v>2.4193548387096775</v>
      </c>
      <c r="BK383" s="175">
        <f t="shared" si="67"/>
        <v>2.1739130434782608</v>
      </c>
      <c r="BL383" s="175">
        <f t="shared" si="67"/>
        <v>1.9736842105263157</v>
      </c>
      <c r="BM383" s="175">
        <f t="shared" si="67"/>
        <v>1.875</v>
      </c>
    </row>
    <row r="384" spans="1:65" x14ac:dyDescent="0.35">
      <c r="A384" s="173" t="s">
        <v>65</v>
      </c>
      <c r="B384" s="173" t="str">
        <v>DGS</v>
      </c>
      <c r="C384" s="173" t="str">
        <v>NEW CT0 HSI GOV</v>
      </c>
      <c r="D384" s="173" t="str">
        <v>SSL</v>
      </c>
      <c r="E384" s="173" t="str">
        <v>SULBAGSEL</v>
      </c>
      <c r="F384" s="174" cm="1">
        <f t="array" ref="F384">SUM(IF(TARGET_TR5!$B$2:$B$2040=$A384,IF(TARGET_TR5!$C$2:$C$2040=$C384,IF(TARGET_TR5!$E$2:$E$2040=$E384,IF(TARGET_TR5!$W$1:$AH$1=F$2,TARGET_TR5!$W$2:$AH$2040)))))</f>
        <v>14</v>
      </c>
      <c r="G384" s="174" cm="1">
        <f t="array" ref="G384">SUM(IF(TARGET_TR5!$B$2:$B$2040=$A384,IF(TARGET_TR5!$C$2:$C$2040=$C384,IF(TARGET_TR5!$E$2:$E$2040=$E384,IF(TARGET_TR5!$W$1:$AH$1=G$2,TARGET_TR5!$W$2:$AH$2040)))))</f>
        <v>30</v>
      </c>
      <c r="H384" s="174" cm="1">
        <f t="array" ref="H384">SUM(IF(TARGET_TR5!$B$2:$B$2040=$A384,IF(TARGET_TR5!$C$2:$C$2040=$C384,IF(TARGET_TR5!$E$2:$E$2040=$E384,IF(TARGET_TR5!$W$1:$AH$1=H$2,TARGET_TR5!$W$2:$AH$2040)))))</f>
        <v>52</v>
      </c>
      <c r="I384" s="174" cm="1">
        <f t="array" ref="I384">SUM(IF(TARGET_TR5!$B$2:$B$2040=$A384,IF(TARGET_TR5!$C$2:$C$2040=$C384,IF(TARGET_TR5!$E$2:$E$2040=$E384,IF(TARGET_TR5!$W$1:$AH$1=I$2,TARGET_TR5!$W$2:$AH$2040)))))</f>
        <v>69</v>
      </c>
      <c r="J384" s="174" cm="1">
        <f t="array" ref="J384">SUM(IF(TARGET_TR5!$B$2:$B$2040=$A384,IF(TARGET_TR5!$C$2:$C$2040=$C384,IF(TARGET_TR5!$E$2:$E$2040=$E384,IF(TARGET_TR5!$W$1:$AH$1=J$2,TARGET_TR5!$W$2:$AH$2040)))))</f>
        <v>86</v>
      </c>
      <c r="K384" s="174" cm="1">
        <f t="array" ref="K384">SUM(IF(TARGET_TR5!$B$2:$B$2040=$A384,IF(TARGET_TR5!$C$2:$C$2040=$C384,IF(TARGET_TR5!$E$2:$E$2040=$E384,IF(TARGET_TR5!$W$1:$AH$1=K$2,TARGET_TR5!$W$2:$AH$2040)))))</f>
        <v>103</v>
      </c>
      <c r="L384" s="174" cm="1">
        <f t="array" ref="L384">SUM(IF(TARGET_TR5!$B$2:$B$2040=$A384,IF(TARGET_TR5!$C$2:$C$2040=$C384,IF(TARGET_TR5!$E$2:$E$2040=$E384,IF(TARGET_TR5!$W$1:$AH$1=L$2,TARGET_TR5!$W$2:$AH$2040)))))</f>
        <v>129</v>
      </c>
      <c r="M384" s="174" cm="1">
        <f t="array" ref="M384">SUM(IF(TARGET_TR5!$B$2:$B$2040=$A384,IF(TARGET_TR5!$C$2:$C$2040=$C384,IF(TARGET_TR5!$E$2:$E$2040=$E384,IF(TARGET_TR5!$W$1:$AH$1=M$2,TARGET_TR5!$W$2:$AH$2040)))))</f>
        <v>155</v>
      </c>
      <c r="N384" s="174" cm="1">
        <f t="array" ref="N384">SUM(IF(TARGET_TR5!$B$2:$B$2040=$A384,IF(TARGET_TR5!$C$2:$C$2040=$C384,IF(TARGET_TR5!$E$2:$E$2040=$E384,IF(TARGET_TR5!$W$1:$AH$1=N$2,TARGET_TR5!$W$2:$AH$2040)))))</f>
        <v>179</v>
      </c>
      <c r="O384" s="174" cm="1">
        <f t="array" ref="O384">SUM(IF(TARGET_TR5!$B$2:$B$2040=$A384,IF(TARGET_TR5!$C$2:$C$2040=$C384,IF(TARGET_TR5!$E$2:$E$2040=$E384,IF(TARGET_TR5!$W$1:$AH$1=O$2,TARGET_TR5!$W$2:$AH$2040)))))</f>
        <v>200</v>
      </c>
      <c r="P384" s="174" cm="1">
        <f t="array" ref="P384">SUM(IF(TARGET_TR5!$B$2:$B$2040=$A384,IF(TARGET_TR5!$C$2:$C$2040=$C384,IF(TARGET_TR5!$E$2:$E$2040=$E384,IF(TARGET_TR5!$W$1:$AH$1=P$2,TARGET_TR5!$W$2:$AH$2040)))))</f>
        <v>220</v>
      </c>
      <c r="Q384" s="174" cm="1">
        <f t="array" ref="Q384">SUM(IF(TARGET_TR5!$B$2:$B$2040=$A384,IF(TARGET_TR5!$C$2:$C$2040=$C384,IF(TARGET_TR5!$E$2:$E$2040=$E384,IF(TARGET_TR5!$W$1:$AH$1=Q$2,TARGET_TR5!$W$2:$AH$2040)))))</f>
        <v>233</v>
      </c>
      <c r="R384" s="174">
        <v>60</v>
      </c>
      <c r="S384" s="174">
        <v>424</v>
      </c>
      <c r="T384" s="174">
        <v>541</v>
      </c>
      <c r="U384" s="174">
        <v>748</v>
      </c>
      <c r="V384" s="174">
        <v>889</v>
      </c>
      <c r="W384" s="174">
        <v>889</v>
      </c>
      <c r="X384" s="174">
        <v>889</v>
      </c>
      <c r="Y384" s="174">
        <v>889</v>
      </c>
      <c r="Z384" s="174">
        <v>889</v>
      </c>
      <c r="AA384" s="174">
        <v>889</v>
      </c>
      <c r="AB384" s="174">
        <v>889</v>
      </c>
      <c r="AC384" s="174">
        <v>889</v>
      </c>
      <c r="AD384" s="174" cm="1">
        <f t="array" ref="AD384">SUM(IF(TARGET_TR5!$B$2:$B$2040=$A384,IF(TARGET_TR5!$C$2:$C$2040=$C384,IF(TARGET_TR5!$E$2:$E$2040=$E384,IF(TARGET_TR5!$F$1:$Q$1=AD$2,TARGET_TR5!$F$2:$Q$2040)))))</f>
        <v>14</v>
      </c>
      <c r="AE384" s="174" cm="1">
        <f t="array" ref="AE384">SUM(IF(TARGET_TR5!$B$2:$B$2040=$A384,IF(TARGET_TR5!$C$2:$C$2040=$C384,IF(TARGET_TR5!$E$2:$E$2040=$E384,IF(TARGET_TR5!$F$1:$Q$1=AE$2,TARGET_TR5!$F$2:$Q$2040)))))</f>
        <v>16</v>
      </c>
      <c r="AF384" s="174" cm="1">
        <f t="array" ref="AF384">SUM(IF(TARGET_TR5!$B$2:$B$2040=$A384,IF(TARGET_TR5!$C$2:$C$2040=$C384,IF(TARGET_TR5!$E$2:$E$2040=$E384,IF(TARGET_TR5!$F$1:$Q$1=AF$2,TARGET_TR5!$F$2:$Q$2040)))))</f>
        <v>22</v>
      </c>
      <c r="AG384" s="174" cm="1">
        <f t="array" ref="AG384">SUM(IF(TARGET_TR5!$B$2:$B$2040=$A384,IF(TARGET_TR5!$C$2:$C$2040=$C384,IF(TARGET_TR5!$E$2:$E$2040=$E384,IF(TARGET_TR5!$F$1:$Q$1=AG$2,TARGET_TR5!$F$2:$Q$2040)))))</f>
        <v>17</v>
      </c>
      <c r="AH384" s="174" cm="1">
        <f t="array" ref="AH384">SUM(IF(TARGET_TR5!$B$2:$B$2040=$A384,IF(TARGET_TR5!$C$2:$C$2040=$C384,IF(TARGET_TR5!$E$2:$E$2040=$E384,IF(TARGET_TR5!$F$1:$Q$1=AH$2,TARGET_TR5!$F$2:$Q$2040)))))</f>
        <v>17</v>
      </c>
      <c r="AI384" s="174" cm="1">
        <f t="array" ref="AI384">SUM(IF(TARGET_TR5!$B$2:$B$2040=$A384,IF(TARGET_TR5!$C$2:$C$2040=$C384,IF(TARGET_TR5!$E$2:$E$2040=$E384,IF(TARGET_TR5!$F$1:$Q$1=AI$2,TARGET_TR5!$F$2:$Q$2040)))))</f>
        <v>17</v>
      </c>
      <c r="AJ384" s="174" cm="1">
        <f t="array" ref="AJ384">SUM(IF(TARGET_TR5!$B$2:$B$2040=$A384,IF(TARGET_TR5!$C$2:$C$2040=$C384,IF(TARGET_TR5!$E$2:$E$2040=$E384,IF(TARGET_TR5!$F$1:$Q$1=AJ$2,TARGET_TR5!$F$2:$Q$2040)))))</f>
        <v>26</v>
      </c>
      <c r="AK384" s="174" cm="1">
        <f t="array" ref="AK384">SUM(IF(TARGET_TR5!$B$2:$B$2040=$A384,IF(TARGET_TR5!$C$2:$C$2040=$C384,IF(TARGET_TR5!$E$2:$E$2040=$E384,IF(TARGET_TR5!$F$1:$Q$1=AK$2,TARGET_TR5!$F$2:$Q$2040)))))</f>
        <v>26</v>
      </c>
      <c r="AL384" s="174" cm="1">
        <f t="array" ref="AL384">SUM(IF(TARGET_TR5!$B$2:$B$2040=$A384,IF(TARGET_TR5!$C$2:$C$2040=$C384,IF(TARGET_TR5!$E$2:$E$2040=$E384,IF(TARGET_TR5!$F$1:$Q$1=AL$2,TARGET_TR5!$F$2:$Q$2040)))))</f>
        <v>24</v>
      </c>
      <c r="AM384" s="174" cm="1">
        <f t="array" ref="AM384">SUM(IF(TARGET_TR5!$B$2:$B$2040=$A384,IF(TARGET_TR5!$C$2:$C$2040=$C384,IF(TARGET_TR5!$E$2:$E$2040=$E384,IF(TARGET_TR5!$F$1:$Q$1=AM$2,TARGET_TR5!$F$2:$Q$2040)))))</f>
        <v>21</v>
      </c>
      <c r="AN384" s="174" cm="1">
        <f t="array" ref="AN384">SUM(IF(TARGET_TR5!$B$2:$B$2040=$A384,IF(TARGET_TR5!$C$2:$C$2040=$C384,IF(TARGET_TR5!$E$2:$E$2040=$E384,IF(TARGET_TR5!$F$1:$Q$1=AN$2,TARGET_TR5!$F$2:$Q$2040)))))</f>
        <v>20</v>
      </c>
      <c r="AO384" s="174" cm="1">
        <f t="array" ref="AO384">SUM(IF(TARGET_TR5!$B$2:$B$2040=$A384,IF(TARGET_TR5!$C$2:$C$2040=$C384,IF(TARGET_TR5!$E$2:$E$2040=$E384,IF(TARGET_TR5!$F$1:$Q$1=AO$2,TARGET_TR5!$F$2:$Q$2040)))))</f>
        <v>13</v>
      </c>
      <c r="AP384" s="174">
        <v>60</v>
      </c>
      <c r="AQ384" s="174">
        <v>364</v>
      </c>
      <c r="AR384" s="174">
        <v>117</v>
      </c>
      <c r="AS384" s="174">
        <v>207</v>
      </c>
      <c r="AT384" s="174">
        <v>141</v>
      </c>
      <c r="AU384" s="174">
        <v>0</v>
      </c>
      <c r="AV384" s="174">
        <v>0</v>
      </c>
      <c r="AW384" s="174">
        <v>0</v>
      </c>
      <c r="AX384" s="174">
        <v>0</v>
      </c>
      <c r="AY384" s="174">
        <v>0</v>
      </c>
      <c r="AZ384" s="174">
        <v>0</v>
      </c>
      <c r="BA384" s="174">
        <v>0</v>
      </c>
      <c r="BB384" s="175">
        <f t="shared" si="66"/>
        <v>4.2857142857142856</v>
      </c>
      <c r="BC384" s="175">
        <f t="shared" si="66"/>
        <v>14.133333333333333</v>
      </c>
      <c r="BD384" s="175">
        <f t="shared" si="66"/>
        <v>10.403846153846153</v>
      </c>
      <c r="BE384" s="175">
        <f t="shared" si="65"/>
        <v>10.840579710144928</v>
      </c>
      <c r="BF384" s="175">
        <f t="shared" si="65"/>
        <v>10.337209302325581</v>
      </c>
      <c r="BG384" s="175">
        <f t="shared" si="65"/>
        <v>8.6310679611650478</v>
      </c>
      <c r="BH384" s="175">
        <f t="shared" si="65"/>
        <v>6.8914728682170541</v>
      </c>
      <c r="BI384" s="175">
        <f t="shared" si="65"/>
        <v>5.7354838709677418</v>
      </c>
      <c r="BJ384" s="175">
        <f t="shared" si="65"/>
        <v>4.966480446927374</v>
      </c>
      <c r="BK384" s="175">
        <f t="shared" si="67"/>
        <v>4.4450000000000003</v>
      </c>
      <c r="BL384" s="175">
        <f t="shared" si="67"/>
        <v>4.040909090909091</v>
      </c>
      <c r="BM384" s="175">
        <f t="shared" si="67"/>
        <v>3.8154506437768241</v>
      </c>
    </row>
    <row r="385" spans="1:65" x14ac:dyDescent="0.35">
      <c r="A385" s="173" t="s">
        <v>65</v>
      </c>
      <c r="B385" s="173" t="str">
        <v>DGS</v>
      </c>
      <c r="C385" s="173" t="str">
        <v>NEW CT0 HSI GOV</v>
      </c>
      <c r="D385" s="173" t="str">
        <v>SSL</v>
      </c>
      <c r="E385" s="173" t="str">
        <v>SULBAGTENG</v>
      </c>
      <c r="F385" s="174" cm="1">
        <f t="array" ref="F385">SUM(IF(TARGET_TR5!$B$2:$B$2040=$A385,IF(TARGET_TR5!$C$2:$C$2040=$C385,IF(TARGET_TR5!$E$2:$E$2040=$E385,IF(TARGET_TR5!$W$1:$AH$1=F$2,TARGET_TR5!$W$2:$AH$2040)))))</f>
        <v>6</v>
      </c>
      <c r="G385" s="174" cm="1">
        <f t="array" ref="G385">SUM(IF(TARGET_TR5!$B$2:$B$2040=$A385,IF(TARGET_TR5!$C$2:$C$2040=$C385,IF(TARGET_TR5!$E$2:$E$2040=$E385,IF(TARGET_TR5!$W$1:$AH$1=G$2,TARGET_TR5!$W$2:$AH$2040)))))</f>
        <v>13</v>
      </c>
      <c r="H385" s="174" cm="1">
        <f t="array" ref="H385">SUM(IF(TARGET_TR5!$B$2:$B$2040=$A385,IF(TARGET_TR5!$C$2:$C$2040=$C385,IF(TARGET_TR5!$E$2:$E$2040=$E385,IF(TARGET_TR5!$W$1:$AH$1=H$2,TARGET_TR5!$W$2:$AH$2040)))))</f>
        <v>23</v>
      </c>
      <c r="I385" s="174" cm="1">
        <f t="array" ref="I385">SUM(IF(TARGET_TR5!$B$2:$B$2040=$A385,IF(TARGET_TR5!$C$2:$C$2040=$C385,IF(TARGET_TR5!$E$2:$E$2040=$E385,IF(TARGET_TR5!$W$1:$AH$1=I$2,TARGET_TR5!$W$2:$AH$2040)))))</f>
        <v>30</v>
      </c>
      <c r="J385" s="174" cm="1">
        <f t="array" ref="J385">SUM(IF(TARGET_TR5!$B$2:$B$2040=$A385,IF(TARGET_TR5!$C$2:$C$2040=$C385,IF(TARGET_TR5!$E$2:$E$2040=$E385,IF(TARGET_TR5!$W$1:$AH$1=J$2,TARGET_TR5!$W$2:$AH$2040)))))</f>
        <v>38</v>
      </c>
      <c r="K385" s="174" cm="1">
        <f t="array" ref="K385">SUM(IF(TARGET_TR5!$B$2:$B$2040=$A385,IF(TARGET_TR5!$C$2:$C$2040=$C385,IF(TARGET_TR5!$E$2:$E$2040=$E385,IF(TARGET_TR5!$W$1:$AH$1=K$2,TARGET_TR5!$W$2:$AH$2040)))))</f>
        <v>45</v>
      </c>
      <c r="L385" s="174" cm="1">
        <f t="array" ref="L385">SUM(IF(TARGET_TR5!$B$2:$B$2040=$A385,IF(TARGET_TR5!$C$2:$C$2040=$C385,IF(TARGET_TR5!$E$2:$E$2040=$E385,IF(TARGET_TR5!$W$1:$AH$1=L$2,TARGET_TR5!$W$2:$AH$2040)))))</f>
        <v>56</v>
      </c>
      <c r="M385" s="174" cm="1">
        <f t="array" ref="M385">SUM(IF(TARGET_TR5!$B$2:$B$2040=$A385,IF(TARGET_TR5!$C$2:$C$2040=$C385,IF(TARGET_TR5!$E$2:$E$2040=$E385,IF(TARGET_TR5!$W$1:$AH$1=M$2,TARGET_TR5!$W$2:$AH$2040)))))</f>
        <v>67</v>
      </c>
      <c r="N385" s="174" cm="1">
        <f t="array" ref="N385">SUM(IF(TARGET_TR5!$B$2:$B$2040=$A385,IF(TARGET_TR5!$C$2:$C$2040=$C385,IF(TARGET_TR5!$E$2:$E$2040=$E385,IF(TARGET_TR5!$W$1:$AH$1=N$2,TARGET_TR5!$W$2:$AH$2040)))))</f>
        <v>77</v>
      </c>
      <c r="O385" s="174" cm="1">
        <f t="array" ref="O385">SUM(IF(TARGET_TR5!$B$2:$B$2040=$A385,IF(TARGET_TR5!$C$2:$C$2040=$C385,IF(TARGET_TR5!$E$2:$E$2040=$E385,IF(TARGET_TR5!$W$1:$AH$1=O$2,TARGET_TR5!$W$2:$AH$2040)))))</f>
        <v>86</v>
      </c>
      <c r="P385" s="174" cm="1">
        <f t="array" ref="P385">SUM(IF(TARGET_TR5!$B$2:$B$2040=$A385,IF(TARGET_TR5!$C$2:$C$2040=$C385,IF(TARGET_TR5!$E$2:$E$2040=$E385,IF(TARGET_TR5!$W$1:$AH$1=P$2,TARGET_TR5!$W$2:$AH$2040)))))</f>
        <v>95</v>
      </c>
      <c r="Q385" s="174" cm="1">
        <f t="array" ref="Q385">SUM(IF(TARGET_TR5!$B$2:$B$2040=$A385,IF(TARGET_TR5!$C$2:$C$2040=$C385,IF(TARGET_TR5!$E$2:$E$2040=$E385,IF(TARGET_TR5!$W$1:$AH$1=Q$2,TARGET_TR5!$W$2:$AH$2040)))))</f>
        <v>101</v>
      </c>
      <c r="R385" s="174">
        <v>34</v>
      </c>
      <c r="S385" s="174">
        <v>363</v>
      </c>
      <c r="T385" s="174">
        <v>435</v>
      </c>
      <c r="U385" s="174">
        <v>640</v>
      </c>
      <c r="V385" s="174">
        <v>690</v>
      </c>
      <c r="W385" s="174">
        <v>690</v>
      </c>
      <c r="X385" s="174">
        <v>690</v>
      </c>
      <c r="Y385" s="174">
        <v>690</v>
      </c>
      <c r="Z385" s="174">
        <v>690</v>
      </c>
      <c r="AA385" s="174">
        <v>690</v>
      </c>
      <c r="AB385" s="174">
        <v>690</v>
      </c>
      <c r="AC385" s="174">
        <v>690</v>
      </c>
      <c r="AD385" s="174" cm="1">
        <f t="array" ref="AD385">SUM(IF(TARGET_TR5!$B$2:$B$2040=$A385,IF(TARGET_TR5!$C$2:$C$2040=$C385,IF(TARGET_TR5!$E$2:$E$2040=$E385,IF(TARGET_TR5!$F$1:$Q$1=AD$2,TARGET_TR5!$F$2:$Q$2040)))))</f>
        <v>6</v>
      </c>
      <c r="AE385" s="174" cm="1">
        <f t="array" ref="AE385">SUM(IF(TARGET_TR5!$B$2:$B$2040=$A385,IF(TARGET_TR5!$C$2:$C$2040=$C385,IF(TARGET_TR5!$E$2:$E$2040=$E385,IF(TARGET_TR5!$F$1:$Q$1=AE$2,TARGET_TR5!$F$2:$Q$2040)))))</f>
        <v>7</v>
      </c>
      <c r="AF385" s="174" cm="1">
        <f t="array" ref="AF385">SUM(IF(TARGET_TR5!$B$2:$B$2040=$A385,IF(TARGET_TR5!$C$2:$C$2040=$C385,IF(TARGET_TR5!$E$2:$E$2040=$E385,IF(TARGET_TR5!$F$1:$Q$1=AF$2,TARGET_TR5!$F$2:$Q$2040)))))</f>
        <v>10</v>
      </c>
      <c r="AG385" s="174" cm="1">
        <f t="array" ref="AG385">SUM(IF(TARGET_TR5!$B$2:$B$2040=$A385,IF(TARGET_TR5!$C$2:$C$2040=$C385,IF(TARGET_TR5!$E$2:$E$2040=$E385,IF(TARGET_TR5!$F$1:$Q$1=AG$2,TARGET_TR5!$F$2:$Q$2040)))))</f>
        <v>7</v>
      </c>
      <c r="AH385" s="174" cm="1">
        <f t="array" ref="AH385">SUM(IF(TARGET_TR5!$B$2:$B$2040=$A385,IF(TARGET_TR5!$C$2:$C$2040=$C385,IF(TARGET_TR5!$E$2:$E$2040=$E385,IF(TARGET_TR5!$F$1:$Q$1=AH$2,TARGET_TR5!$F$2:$Q$2040)))))</f>
        <v>8</v>
      </c>
      <c r="AI385" s="174" cm="1">
        <f t="array" ref="AI385">SUM(IF(TARGET_TR5!$B$2:$B$2040=$A385,IF(TARGET_TR5!$C$2:$C$2040=$C385,IF(TARGET_TR5!$E$2:$E$2040=$E385,IF(TARGET_TR5!$F$1:$Q$1=AI$2,TARGET_TR5!$F$2:$Q$2040)))))</f>
        <v>7</v>
      </c>
      <c r="AJ385" s="174" cm="1">
        <f t="array" ref="AJ385">SUM(IF(TARGET_TR5!$B$2:$B$2040=$A385,IF(TARGET_TR5!$C$2:$C$2040=$C385,IF(TARGET_TR5!$E$2:$E$2040=$E385,IF(TARGET_TR5!$F$1:$Q$1=AJ$2,TARGET_TR5!$F$2:$Q$2040)))))</f>
        <v>11</v>
      </c>
      <c r="AK385" s="174" cm="1">
        <f t="array" ref="AK385">SUM(IF(TARGET_TR5!$B$2:$B$2040=$A385,IF(TARGET_TR5!$C$2:$C$2040=$C385,IF(TARGET_TR5!$E$2:$E$2040=$E385,IF(TARGET_TR5!$F$1:$Q$1=AK$2,TARGET_TR5!$F$2:$Q$2040)))))</f>
        <v>11</v>
      </c>
      <c r="AL385" s="174" cm="1">
        <f t="array" ref="AL385">SUM(IF(TARGET_TR5!$B$2:$B$2040=$A385,IF(TARGET_TR5!$C$2:$C$2040=$C385,IF(TARGET_TR5!$E$2:$E$2040=$E385,IF(TARGET_TR5!$F$1:$Q$1=AL$2,TARGET_TR5!$F$2:$Q$2040)))))</f>
        <v>10</v>
      </c>
      <c r="AM385" s="174" cm="1">
        <f t="array" ref="AM385">SUM(IF(TARGET_TR5!$B$2:$B$2040=$A385,IF(TARGET_TR5!$C$2:$C$2040=$C385,IF(TARGET_TR5!$E$2:$E$2040=$E385,IF(TARGET_TR5!$F$1:$Q$1=AM$2,TARGET_TR5!$F$2:$Q$2040)))))</f>
        <v>9</v>
      </c>
      <c r="AN385" s="174" cm="1">
        <f t="array" ref="AN385">SUM(IF(TARGET_TR5!$B$2:$B$2040=$A385,IF(TARGET_TR5!$C$2:$C$2040=$C385,IF(TARGET_TR5!$E$2:$E$2040=$E385,IF(TARGET_TR5!$F$1:$Q$1=AN$2,TARGET_TR5!$F$2:$Q$2040)))))</f>
        <v>9</v>
      </c>
      <c r="AO385" s="174" cm="1">
        <f t="array" ref="AO385">SUM(IF(TARGET_TR5!$B$2:$B$2040=$A385,IF(TARGET_TR5!$C$2:$C$2040=$C385,IF(TARGET_TR5!$E$2:$E$2040=$E385,IF(TARGET_TR5!$F$1:$Q$1=AO$2,TARGET_TR5!$F$2:$Q$2040)))))</f>
        <v>6</v>
      </c>
      <c r="AP385" s="174">
        <v>34</v>
      </c>
      <c r="AQ385" s="174">
        <v>329</v>
      </c>
      <c r="AR385" s="174">
        <v>72</v>
      </c>
      <c r="AS385" s="174">
        <v>205</v>
      </c>
      <c r="AT385" s="174">
        <v>50</v>
      </c>
      <c r="AU385" s="174">
        <v>0</v>
      </c>
      <c r="AV385" s="174">
        <v>0</v>
      </c>
      <c r="AW385" s="174">
        <v>0</v>
      </c>
      <c r="AX385" s="174">
        <v>0</v>
      </c>
      <c r="AY385" s="174">
        <v>0</v>
      </c>
      <c r="AZ385" s="174">
        <v>0</v>
      </c>
      <c r="BA385" s="174">
        <v>0</v>
      </c>
      <c r="BB385" s="175">
        <f t="shared" si="66"/>
        <v>5.666666666666667</v>
      </c>
      <c r="BC385" s="175">
        <f t="shared" si="66"/>
        <v>27.923076923076923</v>
      </c>
      <c r="BD385" s="175">
        <f t="shared" si="66"/>
        <v>18.913043478260871</v>
      </c>
      <c r="BE385" s="175">
        <f t="shared" si="65"/>
        <v>21.333333333333332</v>
      </c>
      <c r="BF385" s="175">
        <f t="shared" si="65"/>
        <v>18.157894736842106</v>
      </c>
      <c r="BG385" s="175">
        <f t="shared" si="65"/>
        <v>15.333333333333334</v>
      </c>
      <c r="BH385" s="175">
        <f t="shared" si="65"/>
        <v>12.321428571428571</v>
      </c>
      <c r="BI385" s="175">
        <f t="shared" si="65"/>
        <v>10.298507462686567</v>
      </c>
      <c r="BJ385" s="175">
        <f t="shared" si="65"/>
        <v>8.9610389610389607</v>
      </c>
      <c r="BK385" s="175">
        <f t="shared" si="67"/>
        <v>8.0232558139534884</v>
      </c>
      <c r="BL385" s="175">
        <f t="shared" si="67"/>
        <v>7.2631578947368425</v>
      </c>
      <c r="BM385" s="175">
        <f t="shared" si="67"/>
        <v>6.8316831683168315</v>
      </c>
    </row>
    <row r="386" spans="1:65" x14ac:dyDescent="0.35">
      <c r="A386" s="173" t="s">
        <v>65</v>
      </c>
      <c r="B386" s="173" t="str">
        <v>DGS</v>
      </c>
      <c r="C386" s="173" t="str">
        <v>NEW CT0 HSI GOV</v>
      </c>
      <c r="D386" s="173" t="str">
        <v>SSL</v>
      </c>
      <c r="E386" s="173" t="str">
        <v>SUMALUT</v>
      </c>
      <c r="F386" s="174" cm="1">
        <f t="array" ref="F386">SUM(IF(TARGET_TR5!$B$2:$B$2040=$A386,IF(TARGET_TR5!$C$2:$C$2040=$C386,IF(TARGET_TR5!$E$2:$E$2040=$E386,IF(TARGET_TR5!$W$1:$AH$1=F$2,TARGET_TR5!$W$2:$AH$2040)))))</f>
        <v>9</v>
      </c>
      <c r="G386" s="174" cm="1">
        <f t="array" ref="G386">SUM(IF(TARGET_TR5!$B$2:$B$2040=$A386,IF(TARGET_TR5!$C$2:$C$2040=$C386,IF(TARGET_TR5!$E$2:$E$2040=$E386,IF(TARGET_TR5!$W$1:$AH$1=G$2,TARGET_TR5!$W$2:$AH$2040)))))</f>
        <v>19</v>
      </c>
      <c r="H386" s="174" cm="1">
        <f t="array" ref="H386">SUM(IF(TARGET_TR5!$B$2:$B$2040=$A386,IF(TARGET_TR5!$C$2:$C$2040=$C386,IF(TARGET_TR5!$E$2:$E$2040=$E386,IF(TARGET_TR5!$W$1:$AH$1=H$2,TARGET_TR5!$W$2:$AH$2040)))))</f>
        <v>33</v>
      </c>
      <c r="I386" s="174" cm="1">
        <f t="array" ref="I386">SUM(IF(TARGET_TR5!$B$2:$B$2040=$A386,IF(TARGET_TR5!$C$2:$C$2040=$C386,IF(TARGET_TR5!$E$2:$E$2040=$E386,IF(TARGET_TR5!$W$1:$AH$1=I$2,TARGET_TR5!$W$2:$AH$2040)))))</f>
        <v>43</v>
      </c>
      <c r="J386" s="174" cm="1">
        <f t="array" ref="J386">SUM(IF(TARGET_TR5!$B$2:$B$2040=$A386,IF(TARGET_TR5!$C$2:$C$2040=$C386,IF(TARGET_TR5!$E$2:$E$2040=$E386,IF(TARGET_TR5!$W$1:$AH$1=J$2,TARGET_TR5!$W$2:$AH$2040)))))</f>
        <v>54</v>
      </c>
      <c r="K386" s="174" cm="1">
        <f t="array" ref="K386">SUM(IF(TARGET_TR5!$B$2:$B$2040=$A386,IF(TARGET_TR5!$C$2:$C$2040=$C386,IF(TARGET_TR5!$E$2:$E$2040=$E386,IF(TARGET_TR5!$W$1:$AH$1=K$2,TARGET_TR5!$W$2:$AH$2040)))))</f>
        <v>64</v>
      </c>
      <c r="L386" s="174" cm="1">
        <f t="array" ref="L386">SUM(IF(TARGET_TR5!$B$2:$B$2040=$A386,IF(TARGET_TR5!$C$2:$C$2040=$C386,IF(TARGET_TR5!$E$2:$E$2040=$E386,IF(TARGET_TR5!$W$1:$AH$1=L$2,TARGET_TR5!$W$2:$AH$2040)))))</f>
        <v>80</v>
      </c>
      <c r="M386" s="174" cm="1">
        <f t="array" ref="M386">SUM(IF(TARGET_TR5!$B$2:$B$2040=$A386,IF(TARGET_TR5!$C$2:$C$2040=$C386,IF(TARGET_TR5!$E$2:$E$2040=$E386,IF(TARGET_TR5!$W$1:$AH$1=M$2,TARGET_TR5!$W$2:$AH$2040)))))</f>
        <v>96</v>
      </c>
      <c r="N386" s="174" cm="1">
        <f t="array" ref="N386">SUM(IF(TARGET_TR5!$B$2:$B$2040=$A386,IF(TARGET_TR5!$C$2:$C$2040=$C386,IF(TARGET_TR5!$E$2:$E$2040=$E386,IF(TARGET_TR5!$W$1:$AH$1=N$2,TARGET_TR5!$W$2:$AH$2040)))))</f>
        <v>110</v>
      </c>
      <c r="O386" s="174" cm="1">
        <f t="array" ref="O386">SUM(IF(TARGET_TR5!$B$2:$B$2040=$A386,IF(TARGET_TR5!$C$2:$C$2040=$C386,IF(TARGET_TR5!$E$2:$E$2040=$E386,IF(TARGET_TR5!$W$1:$AH$1=O$2,TARGET_TR5!$W$2:$AH$2040)))))</f>
        <v>123</v>
      </c>
      <c r="P386" s="174" cm="1">
        <f t="array" ref="P386">SUM(IF(TARGET_TR5!$B$2:$B$2040=$A386,IF(TARGET_TR5!$C$2:$C$2040=$C386,IF(TARGET_TR5!$E$2:$E$2040=$E386,IF(TARGET_TR5!$W$1:$AH$1=P$2,TARGET_TR5!$W$2:$AH$2040)))))</f>
        <v>136</v>
      </c>
      <c r="Q386" s="174" cm="1">
        <f t="array" ref="Q386">SUM(IF(TARGET_TR5!$B$2:$B$2040=$A386,IF(TARGET_TR5!$C$2:$C$2040=$C386,IF(TARGET_TR5!$E$2:$E$2040=$E386,IF(TARGET_TR5!$W$1:$AH$1=Q$2,TARGET_TR5!$W$2:$AH$2040)))))</f>
        <v>144</v>
      </c>
      <c r="R386" s="174">
        <v>65</v>
      </c>
      <c r="S386" s="174">
        <v>316</v>
      </c>
      <c r="T386" s="174">
        <v>423</v>
      </c>
      <c r="U386" s="174">
        <v>535</v>
      </c>
      <c r="V386" s="174">
        <v>586</v>
      </c>
      <c r="W386" s="174">
        <v>586</v>
      </c>
      <c r="X386" s="174">
        <v>586</v>
      </c>
      <c r="Y386" s="174">
        <v>586</v>
      </c>
      <c r="Z386" s="174">
        <v>586</v>
      </c>
      <c r="AA386" s="174">
        <v>586</v>
      </c>
      <c r="AB386" s="174">
        <v>586</v>
      </c>
      <c r="AC386" s="174">
        <v>586</v>
      </c>
      <c r="AD386" s="174" cm="1">
        <f t="array" ref="AD386">SUM(IF(TARGET_TR5!$B$2:$B$2040=$A386,IF(TARGET_TR5!$C$2:$C$2040=$C386,IF(TARGET_TR5!$E$2:$E$2040=$E386,IF(TARGET_TR5!$F$1:$Q$1=AD$2,TARGET_TR5!$F$2:$Q$2040)))))</f>
        <v>9</v>
      </c>
      <c r="AE386" s="174" cm="1">
        <f t="array" ref="AE386">SUM(IF(TARGET_TR5!$B$2:$B$2040=$A386,IF(TARGET_TR5!$C$2:$C$2040=$C386,IF(TARGET_TR5!$E$2:$E$2040=$E386,IF(TARGET_TR5!$F$1:$Q$1=AE$2,TARGET_TR5!$F$2:$Q$2040)))))</f>
        <v>10</v>
      </c>
      <c r="AF386" s="174" cm="1">
        <f t="array" ref="AF386">SUM(IF(TARGET_TR5!$B$2:$B$2040=$A386,IF(TARGET_TR5!$C$2:$C$2040=$C386,IF(TARGET_TR5!$E$2:$E$2040=$E386,IF(TARGET_TR5!$F$1:$Q$1=AF$2,TARGET_TR5!$F$2:$Q$2040)))))</f>
        <v>14</v>
      </c>
      <c r="AG386" s="174" cm="1">
        <f t="array" ref="AG386">SUM(IF(TARGET_TR5!$B$2:$B$2040=$A386,IF(TARGET_TR5!$C$2:$C$2040=$C386,IF(TARGET_TR5!$E$2:$E$2040=$E386,IF(TARGET_TR5!$F$1:$Q$1=AG$2,TARGET_TR5!$F$2:$Q$2040)))))</f>
        <v>10</v>
      </c>
      <c r="AH386" s="174" cm="1">
        <f t="array" ref="AH386">SUM(IF(TARGET_TR5!$B$2:$B$2040=$A386,IF(TARGET_TR5!$C$2:$C$2040=$C386,IF(TARGET_TR5!$E$2:$E$2040=$E386,IF(TARGET_TR5!$F$1:$Q$1=AH$2,TARGET_TR5!$F$2:$Q$2040)))))</f>
        <v>11</v>
      </c>
      <c r="AI386" s="174" cm="1">
        <f t="array" ref="AI386">SUM(IF(TARGET_TR5!$B$2:$B$2040=$A386,IF(TARGET_TR5!$C$2:$C$2040=$C386,IF(TARGET_TR5!$E$2:$E$2040=$E386,IF(TARGET_TR5!$F$1:$Q$1=AI$2,TARGET_TR5!$F$2:$Q$2040)))))</f>
        <v>10</v>
      </c>
      <c r="AJ386" s="174" cm="1">
        <f t="array" ref="AJ386">SUM(IF(TARGET_TR5!$B$2:$B$2040=$A386,IF(TARGET_TR5!$C$2:$C$2040=$C386,IF(TARGET_TR5!$E$2:$E$2040=$E386,IF(TARGET_TR5!$F$1:$Q$1=AJ$2,TARGET_TR5!$F$2:$Q$2040)))))</f>
        <v>16</v>
      </c>
      <c r="AK386" s="174" cm="1">
        <f t="array" ref="AK386">SUM(IF(TARGET_TR5!$B$2:$B$2040=$A386,IF(TARGET_TR5!$C$2:$C$2040=$C386,IF(TARGET_TR5!$E$2:$E$2040=$E386,IF(TARGET_TR5!$F$1:$Q$1=AK$2,TARGET_TR5!$F$2:$Q$2040)))))</f>
        <v>16</v>
      </c>
      <c r="AL386" s="174" cm="1">
        <f t="array" ref="AL386">SUM(IF(TARGET_TR5!$B$2:$B$2040=$A386,IF(TARGET_TR5!$C$2:$C$2040=$C386,IF(TARGET_TR5!$E$2:$E$2040=$E386,IF(TARGET_TR5!$F$1:$Q$1=AL$2,TARGET_TR5!$F$2:$Q$2040)))))</f>
        <v>14</v>
      </c>
      <c r="AM386" s="174" cm="1">
        <f t="array" ref="AM386">SUM(IF(TARGET_TR5!$B$2:$B$2040=$A386,IF(TARGET_TR5!$C$2:$C$2040=$C386,IF(TARGET_TR5!$E$2:$E$2040=$E386,IF(TARGET_TR5!$F$1:$Q$1=AM$2,TARGET_TR5!$F$2:$Q$2040)))))</f>
        <v>13</v>
      </c>
      <c r="AN386" s="174" cm="1">
        <f t="array" ref="AN386">SUM(IF(TARGET_TR5!$B$2:$B$2040=$A386,IF(TARGET_TR5!$C$2:$C$2040=$C386,IF(TARGET_TR5!$E$2:$E$2040=$E386,IF(TARGET_TR5!$F$1:$Q$1=AN$2,TARGET_TR5!$F$2:$Q$2040)))))</f>
        <v>13</v>
      </c>
      <c r="AO386" s="174" cm="1">
        <f t="array" ref="AO386">SUM(IF(TARGET_TR5!$B$2:$B$2040=$A386,IF(TARGET_TR5!$C$2:$C$2040=$C386,IF(TARGET_TR5!$E$2:$E$2040=$E386,IF(TARGET_TR5!$F$1:$Q$1=AO$2,TARGET_TR5!$F$2:$Q$2040)))))</f>
        <v>8</v>
      </c>
      <c r="AP386" s="174">
        <v>65</v>
      </c>
      <c r="AQ386" s="174">
        <v>251</v>
      </c>
      <c r="AR386" s="174">
        <v>107</v>
      </c>
      <c r="AS386" s="174">
        <v>112</v>
      </c>
      <c r="AT386" s="174">
        <v>51</v>
      </c>
      <c r="AU386" s="174">
        <v>0</v>
      </c>
      <c r="AV386" s="174">
        <v>0</v>
      </c>
      <c r="AW386" s="174">
        <v>0</v>
      </c>
      <c r="AX386" s="174">
        <v>0</v>
      </c>
      <c r="AY386" s="174">
        <v>0</v>
      </c>
      <c r="AZ386" s="174">
        <v>0</v>
      </c>
      <c r="BA386" s="174">
        <v>0</v>
      </c>
      <c r="BB386" s="175">
        <f t="shared" si="66"/>
        <v>7.2222222222222223</v>
      </c>
      <c r="BC386" s="175">
        <f t="shared" si="66"/>
        <v>16.631578947368421</v>
      </c>
      <c r="BD386" s="175">
        <f t="shared" si="66"/>
        <v>12.818181818181818</v>
      </c>
      <c r="BE386" s="175">
        <f t="shared" si="65"/>
        <v>12.44186046511628</v>
      </c>
      <c r="BF386" s="175">
        <f t="shared" si="65"/>
        <v>10.851851851851851</v>
      </c>
      <c r="BG386" s="175">
        <f t="shared" si="65"/>
        <v>9.15625</v>
      </c>
      <c r="BH386" s="175">
        <f t="shared" si="65"/>
        <v>7.3250000000000002</v>
      </c>
      <c r="BI386" s="175">
        <f t="shared" si="65"/>
        <v>6.104166666666667</v>
      </c>
      <c r="BJ386" s="175">
        <f t="shared" si="65"/>
        <v>5.3272727272727272</v>
      </c>
      <c r="BK386" s="175">
        <f t="shared" si="67"/>
        <v>4.7642276422764231</v>
      </c>
      <c r="BL386" s="175">
        <f t="shared" si="67"/>
        <v>4.3088235294117645</v>
      </c>
      <c r="BM386" s="175">
        <f t="shared" si="67"/>
        <v>4.0694444444444446</v>
      </c>
    </row>
    <row r="387" spans="1:65" x14ac:dyDescent="0.35">
      <c r="A387" s="170" t="s">
        <v>65</v>
      </c>
      <c r="B387" s="170" t="str">
        <v>DGS</v>
      </c>
      <c r="C387" s="170" t="str">
        <v>NEW CT0 WMS GOV</v>
      </c>
      <c r="D387" s="170" t="str">
        <v>AP</v>
      </c>
      <c r="E387" s="170" t="str">
        <v>TR5</v>
      </c>
      <c r="F387" s="171" cm="1">
        <f t="array" ref="F387">SUM(IF(TARGET_TR5!$B$2:$B$2040=$A387,IF(TARGET_TR5!$C$2:$C$2040=$C387,IF(TARGET_TR5!$E$2:$E$2040=$E387,IF(TARGET_TR5!$W$1:$AH$1=F$2,TARGET_TR5!$W$2:$AH$2040)))))</f>
        <v>5</v>
      </c>
      <c r="G387" s="171" cm="1">
        <f t="array" ref="G387">SUM(IF(TARGET_TR5!$B$2:$B$2040=$A387,IF(TARGET_TR5!$C$2:$C$2040=$C387,IF(TARGET_TR5!$E$2:$E$2040=$E387,IF(TARGET_TR5!$W$1:$AH$1=G$2,TARGET_TR5!$W$2:$AH$2040)))))</f>
        <v>12</v>
      </c>
      <c r="H387" s="171" cm="1">
        <f t="array" ref="H387">SUM(IF(TARGET_TR5!$B$2:$B$2040=$A387,IF(TARGET_TR5!$C$2:$C$2040=$C387,IF(TARGET_TR5!$E$2:$E$2040=$E387,IF(TARGET_TR5!$W$1:$AH$1=H$2,TARGET_TR5!$W$2:$AH$2040)))))</f>
        <v>21</v>
      </c>
      <c r="I387" s="171" cm="1">
        <f t="array" ref="I387">SUM(IF(TARGET_TR5!$B$2:$B$2040=$A387,IF(TARGET_TR5!$C$2:$C$2040=$C387,IF(TARGET_TR5!$E$2:$E$2040=$E387,IF(TARGET_TR5!$W$1:$AH$1=I$2,TARGET_TR5!$W$2:$AH$2040)))))</f>
        <v>33</v>
      </c>
      <c r="J387" s="171" cm="1">
        <f t="array" ref="J387">SUM(IF(TARGET_TR5!$B$2:$B$2040=$A387,IF(TARGET_TR5!$C$2:$C$2040=$C387,IF(TARGET_TR5!$E$2:$E$2040=$E387,IF(TARGET_TR5!$W$1:$AH$1=J$2,TARGET_TR5!$W$2:$AH$2040)))))</f>
        <v>45</v>
      </c>
      <c r="K387" s="171" cm="1">
        <f t="array" ref="K387">SUM(IF(TARGET_TR5!$B$2:$B$2040=$A387,IF(TARGET_TR5!$C$2:$C$2040=$C387,IF(TARGET_TR5!$E$2:$E$2040=$E387,IF(TARGET_TR5!$W$1:$AH$1=K$2,TARGET_TR5!$W$2:$AH$2040)))))</f>
        <v>59</v>
      </c>
      <c r="L387" s="171" cm="1">
        <f t="array" ref="L387">SUM(IF(TARGET_TR5!$B$2:$B$2040=$A387,IF(TARGET_TR5!$C$2:$C$2040=$C387,IF(TARGET_TR5!$E$2:$E$2040=$E387,IF(TARGET_TR5!$W$1:$AH$1=L$2,TARGET_TR5!$W$2:$AH$2040)))))</f>
        <v>75</v>
      </c>
      <c r="M387" s="171" cm="1">
        <f t="array" ref="M387">SUM(IF(TARGET_TR5!$B$2:$B$2040=$A387,IF(TARGET_TR5!$C$2:$C$2040=$C387,IF(TARGET_TR5!$E$2:$E$2040=$E387,IF(TARGET_TR5!$W$1:$AH$1=M$2,TARGET_TR5!$W$2:$AH$2040)))))</f>
        <v>92</v>
      </c>
      <c r="N387" s="171" cm="1">
        <f t="array" ref="N387">SUM(IF(TARGET_TR5!$B$2:$B$2040=$A387,IF(TARGET_TR5!$C$2:$C$2040=$C387,IF(TARGET_TR5!$E$2:$E$2040=$E387,IF(TARGET_TR5!$W$1:$AH$1=N$2,TARGET_TR5!$W$2:$AH$2040)))))</f>
        <v>110</v>
      </c>
      <c r="O387" s="171" cm="1">
        <f t="array" ref="O387">SUM(IF(TARGET_TR5!$B$2:$B$2040=$A387,IF(TARGET_TR5!$C$2:$C$2040=$C387,IF(TARGET_TR5!$E$2:$E$2040=$E387,IF(TARGET_TR5!$W$1:$AH$1=O$2,TARGET_TR5!$W$2:$AH$2040)))))</f>
        <v>128</v>
      </c>
      <c r="P387" s="171" cm="1">
        <f t="array" ref="P387">SUM(IF(TARGET_TR5!$B$2:$B$2040=$A387,IF(TARGET_TR5!$C$2:$C$2040=$C387,IF(TARGET_TR5!$E$2:$E$2040=$E387,IF(TARGET_TR5!$W$1:$AH$1=P$2,TARGET_TR5!$W$2:$AH$2040)))))</f>
        <v>138</v>
      </c>
      <c r="Q387" s="171" cm="1">
        <f t="array" ref="Q387">SUM(IF(TARGET_TR5!$B$2:$B$2040=$A387,IF(TARGET_TR5!$C$2:$C$2040=$C387,IF(TARGET_TR5!$E$2:$E$2040=$E387,IF(TARGET_TR5!$W$1:$AH$1=Q$2,TARGET_TR5!$W$2:$AH$2040)))))</f>
        <v>148</v>
      </c>
      <c r="R387" s="171">
        <v>5</v>
      </c>
      <c r="S387" s="171">
        <v>19</v>
      </c>
      <c r="T387" s="171">
        <v>21</v>
      </c>
      <c r="U387" s="171">
        <v>28</v>
      </c>
      <c r="V387" s="171">
        <v>30</v>
      </c>
      <c r="W387" s="171">
        <v>30</v>
      </c>
      <c r="X387" s="171">
        <v>30</v>
      </c>
      <c r="Y387" s="171">
        <v>30</v>
      </c>
      <c r="Z387" s="171">
        <v>30</v>
      </c>
      <c r="AA387" s="171">
        <v>30</v>
      </c>
      <c r="AB387" s="171">
        <v>30</v>
      </c>
      <c r="AC387" s="171">
        <v>30</v>
      </c>
      <c r="AD387" s="171" cm="1">
        <f t="array" ref="AD387">SUM(IF(TARGET_TR5!$B$2:$B$2040=$A387,IF(TARGET_TR5!$C$2:$C$2040=$C387,IF(TARGET_TR5!$E$2:$E$2040=$E387,IF(TARGET_TR5!$F$1:$Q$1=AD$2,TARGET_TR5!$F$2:$Q$2040)))))</f>
        <v>5</v>
      </c>
      <c r="AE387" s="171" cm="1">
        <f t="array" ref="AE387">SUM(IF(TARGET_TR5!$B$2:$B$2040=$A387,IF(TARGET_TR5!$C$2:$C$2040=$C387,IF(TARGET_TR5!$E$2:$E$2040=$E387,IF(TARGET_TR5!$F$1:$Q$1=AE$2,TARGET_TR5!$F$2:$Q$2040)))))</f>
        <v>7</v>
      </c>
      <c r="AF387" s="171" cm="1">
        <f t="array" ref="AF387">SUM(IF(TARGET_TR5!$B$2:$B$2040=$A387,IF(TARGET_TR5!$C$2:$C$2040=$C387,IF(TARGET_TR5!$E$2:$E$2040=$E387,IF(TARGET_TR5!$F$1:$Q$1=AF$2,TARGET_TR5!$F$2:$Q$2040)))))</f>
        <v>9</v>
      </c>
      <c r="AG387" s="171" cm="1">
        <f t="array" ref="AG387">SUM(IF(TARGET_TR5!$B$2:$B$2040=$A387,IF(TARGET_TR5!$C$2:$C$2040=$C387,IF(TARGET_TR5!$E$2:$E$2040=$E387,IF(TARGET_TR5!$F$1:$Q$1=AG$2,TARGET_TR5!$F$2:$Q$2040)))))</f>
        <v>12</v>
      </c>
      <c r="AH387" s="171" cm="1">
        <f t="array" ref="AH387">SUM(IF(TARGET_TR5!$B$2:$B$2040=$A387,IF(TARGET_TR5!$C$2:$C$2040=$C387,IF(TARGET_TR5!$E$2:$E$2040=$E387,IF(TARGET_TR5!$F$1:$Q$1=AH$2,TARGET_TR5!$F$2:$Q$2040)))))</f>
        <v>12</v>
      </c>
      <c r="AI387" s="171" cm="1">
        <f t="array" ref="AI387">SUM(IF(TARGET_TR5!$B$2:$B$2040=$A387,IF(TARGET_TR5!$C$2:$C$2040=$C387,IF(TARGET_TR5!$E$2:$E$2040=$E387,IF(TARGET_TR5!$F$1:$Q$1=AI$2,TARGET_TR5!$F$2:$Q$2040)))))</f>
        <v>14</v>
      </c>
      <c r="AJ387" s="171" cm="1">
        <f t="array" ref="AJ387">SUM(IF(TARGET_TR5!$B$2:$B$2040=$A387,IF(TARGET_TR5!$C$2:$C$2040=$C387,IF(TARGET_TR5!$E$2:$E$2040=$E387,IF(TARGET_TR5!$F$1:$Q$1=AJ$2,TARGET_TR5!$F$2:$Q$2040)))))</f>
        <v>16</v>
      </c>
      <c r="AK387" s="171" cm="1">
        <f t="array" ref="AK387">SUM(IF(TARGET_TR5!$B$2:$B$2040=$A387,IF(TARGET_TR5!$C$2:$C$2040=$C387,IF(TARGET_TR5!$E$2:$E$2040=$E387,IF(TARGET_TR5!$F$1:$Q$1=AK$2,TARGET_TR5!$F$2:$Q$2040)))))</f>
        <v>17</v>
      </c>
      <c r="AL387" s="171" cm="1">
        <f t="array" ref="AL387">SUM(IF(TARGET_TR5!$B$2:$B$2040=$A387,IF(TARGET_TR5!$C$2:$C$2040=$C387,IF(TARGET_TR5!$E$2:$E$2040=$E387,IF(TARGET_TR5!$F$1:$Q$1=AL$2,TARGET_TR5!$F$2:$Q$2040)))))</f>
        <v>18</v>
      </c>
      <c r="AM387" s="171" cm="1">
        <f t="array" ref="AM387">SUM(IF(TARGET_TR5!$B$2:$B$2040=$A387,IF(TARGET_TR5!$C$2:$C$2040=$C387,IF(TARGET_TR5!$E$2:$E$2040=$E387,IF(TARGET_TR5!$F$1:$Q$1=AM$2,TARGET_TR5!$F$2:$Q$2040)))))</f>
        <v>18</v>
      </c>
      <c r="AN387" s="171" cm="1">
        <f t="array" ref="AN387">SUM(IF(TARGET_TR5!$B$2:$B$2040=$A387,IF(TARGET_TR5!$C$2:$C$2040=$C387,IF(TARGET_TR5!$E$2:$E$2040=$E387,IF(TARGET_TR5!$F$1:$Q$1=AN$2,TARGET_TR5!$F$2:$Q$2040)))))</f>
        <v>10</v>
      </c>
      <c r="AO387" s="171" cm="1">
        <f t="array" ref="AO387">SUM(IF(TARGET_TR5!$B$2:$B$2040=$A387,IF(TARGET_TR5!$C$2:$C$2040=$C387,IF(TARGET_TR5!$E$2:$E$2040=$E387,IF(TARGET_TR5!$F$1:$Q$1=AO$2,TARGET_TR5!$F$2:$Q$2040)))))</f>
        <v>10</v>
      </c>
      <c r="AP387" s="171">
        <v>5</v>
      </c>
      <c r="AQ387" s="171">
        <v>14</v>
      </c>
      <c r="AR387" s="171">
        <v>2</v>
      </c>
      <c r="AS387" s="171">
        <v>7</v>
      </c>
      <c r="AT387" s="171">
        <v>2</v>
      </c>
      <c r="AU387" s="171">
        <v>0</v>
      </c>
      <c r="AV387" s="171">
        <v>0</v>
      </c>
      <c r="AW387" s="171">
        <v>0</v>
      </c>
      <c r="AX387" s="171">
        <v>0</v>
      </c>
      <c r="AY387" s="171">
        <v>0</v>
      </c>
      <c r="AZ387" s="171">
        <v>0</v>
      </c>
      <c r="BA387" s="171">
        <v>0</v>
      </c>
      <c r="BB387" s="172">
        <f t="shared" si="66"/>
        <v>1</v>
      </c>
      <c r="BC387" s="172">
        <f t="shared" si="66"/>
        <v>1.5833333333333333</v>
      </c>
      <c r="BD387" s="172">
        <f t="shared" si="66"/>
        <v>1</v>
      </c>
      <c r="BE387" s="172">
        <f t="shared" si="65"/>
        <v>0.84848484848484851</v>
      </c>
      <c r="BF387" s="172">
        <f t="shared" si="65"/>
        <v>0.66666666666666663</v>
      </c>
      <c r="BG387" s="172">
        <f t="shared" si="65"/>
        <v>0.50847457627118642</v>
      </c>
      <c r="BH387" s="172">
        <f t="shared" si="65"/>
        <v>0.4</v>
      </c>
      <c r="BI387" s="172">
        <f t="shared" si="65"/>
        <v>0.32608695652173914</v>
      </c>
      <c r="BJ387" s="172">
        <f t="shared" si="65"/>
        <v>0.27272727272727271</v>
      </c>
      <c r="BK387" s="172">
        <f t="shared" si="67"/>
        <v>0.234375</v>
      </c>
      <c r="BL387" s="172">
        <f t="shared" si="67"/>
        <v>0.21739130434782608</v>
      </c>
      <c r="BM387" s="172">
        <f t="shared" si="67"/>
        <v>0.20270270270270271</v>
      </c>
    </row>
    <row r="388" spans="1:65" x14ac:dyDescent="0.35">
      <c r="A388" s="173" t="s">
        <v>65</v>
      </c>
      <c r="B388" s="173" t="str">
        <v>DGS</v>
      </c>
      <c r="C388" s="173" t="str">
        <v>NEW CT0 WMS GOV</v>
      </c>
      <c r="D388" s="173" t="str">
        <v>AP</v>
      </c>
      <c r="E388" s="173" t="str">
        <v>PAPUA</v>
      </c>
      <c r="F388" s="174" cm="1">
        <f t="array" ref="F388">SUM(IF(TARGET_TR5!$B$2:$B$2040=$A388,IF(TARGET_TR5!$C$2:$C$2040=$C388,IF(TARGET_TR5!$E$2:$E$2040=$E388,IF(TARGET_TR5!$W$1:$AH$1=F$2,TARGET_TR5!$W$2:$AH$2040)))))</f>
        <v>1</v>
      </c>
      <c r="G388" s="174" cm="1">
        <f t="array" ref="G388">SUM(IF(TARGET_TR5!$B$2:$B$2040=$A388,IF(TARGET_TR5!$C$2:$C$2040=$C388,IF(TARGET_TR5!$E$2:$E$2040=$E388,IF(TARGET_TR5!$W$1:$AH$1=G$2,TARGET_TR5!$W$2:$AH$2040)))))</f>
        <v>2</v>
      </c>
      <c r="H388" s="174" cm="1">
        <f t="array" ref="H388">SUM(IF(TARGET_TR5!$B$2:$B$2040=$A388,IF(TARGET_TR5!$C$2:$C$2040=$C388,IF(TARGET_TR5!$E$2:$E$2040=$E388,IF(TARGET_TR5!$W$1:$AH$1=H$2,TARGET_TR5!$W$2:$AH$2040)))))</f>
        <v>3</v>
      </c>
      <c r="I388" s="174" cm="1">
        <f t="array" ref="I388">SUM(IF(TARGET_TR5!$B$2:$B$2040=$A388,IF(TARGET_TR5!$C$2:$C$2040=$C388,IF(TARGET_TR5!$E$2:$E$2040=$E388,IF(TARGET_TR5!$W$1:$AH$1=I$2,TARGET_TR5!$W$2:$AH$2040)))))</f>
        <v>4</v>
      </c>
      <c r="J388" s="174" cm="1">
        <f t="array" ref="J388">SUM(IF(TARGET_TR5!$B$2:$B$2040=$A388,IF(TARGET_TR5!$C$2:$C$2040=$C388,IF(TARGET_TR5!$E$2:$E$2040=$E388,IF(TARGET_TR5!$W$1:$AH$1=J$2,TARGET_TR5!$W$2:$AH$2040)))))</f>
        <v>5</v>
      </c>
      <c r="K388" s="174" cm="1">
        <f t="array" ref="K388">SUM(IF(TARGET_TR5!$B$2:$B$2040=$A388,IF(TARGET_TR5!$C$2:$C$2040=$C388,IF(TARGET_TR5!$E$2:$E$2040=$E388,IF(TARGET_TR5!$W$1:$AH$1=K$2,TARGET_TR5!$W$2:$AH$2040)))))</f>
        <v>7</v>
      </c>
      <c r="L388" s="174" cm="1">
        <f t="array" ref="L388">SUM(IF(TARGET_TR5!$B$2:$B$2040=$A388,IF(TARGET_TR5!$C$2:$C$2040=$C388,IF(TARGET_TR5!$E$2:$E$2040=$E388,IF(TARGET_TR5!$W$1:$AH$1=L$2,TARGET_TR5!$W$2:$AH$2040)))))</f>
        <v>9</v>
      </c>
      <c r="M388" s="174" cm="1">
        <f t="array" ref="M388">SUM(IF(TARGET_TR5!$B$2:$B$2040=$A388,IF(TARGET_TR5!$C$2:$C$2040=$C388,IF(TARGET_TR5!$E$2:$E$2040=$E388,IF(TARGET_TR5!$W$1:$AH$1=M$2,TARGET_TR5!$W$2:$AH$2040)))))</f>
        <v>11</v>
      </c>
      <c r="N388" s="174" cm="1">
        <f t="array" ref="N388">SUM(IF(TARGET_TR5!$B$2:$B$2040=$A388,IF(TARGET_TR5!$C$2:$C$2040=$C388,IF(TARGET_TR5!$E$2:$E$2040=$E388,IF(TARGET_TR5!$W$1:$AH$1=N$2,TARGET_TR5!$W$2:$AH$2040)))))</f>
        <v>13</v>
      </c>
      <c r="O388" s="174" cm="1">
        <f t="array" ref="O388">SUM(IF(TARGET_TR5!$B$2:$B$2040=$A388,IF(TARGET_TR5!$C$2:$C$2040=$C388,IF(TARGET_TR5!$E$2:$E$2040=$E388,IF(TARGET_TR5!$W$1:$AH$1=O$2,TARGET_TR5!$W$2:$AH$2040)))))</f>
        <v>15</v>
      </c>
      <c r="P388" s="174" cm="1">
        <f t="array" ref="P388">SUM(IF(TARGET_TR5!$B$2:$B$2040=$A388,IF(TARGET_TR5!$C$2:$C$2040=$C388,IF(TARGET_TR5!$E$2:$E$2040=$E388,IF(TARGET_TR5!$W$1:$AH$1=P$2,TARGET_TR5!$W$2:$AH$2040)))))</f>
        <v>16</v>
      </c>
      <c r="Q388" s="174" cm="1">
        <f t="array" ref="Q388">SUM(IF(TARGET_TR5!$B$2:$B$2040=$A388,IF(TARGET_TR5!$C$2:$C$2040=$C388,IF(TARGET_TR5!$E$2:$E$2040=$E388,IF(TARGET_TR5!$W$1:$AH$1=Q$2,TARGET_TR5!$W$2:$AH$2040)))))</f>
        <v>17</v>
      </c>
      <c r="R388" s="174">
        <v>0</v>
      </c>
      <c r="S388" s="174">
        <v>0</v>
      </c>
      <c r="T388" s="174">
        <v>1</v>
      </c>
      <c r="U388" s="174">
        <v>1</v>
      </c>
      <c r="V388" s="174">
        <v>1</v>
      </c>
      <c r="W388" s="174">
        <v>1</v>
      </c>
      <c r="X388" s="174">
        <v>1</v>
      </c>
      <c r="Y388" s="174">
        <v>1</v>
      </c>
      <c r="Z388" s="174">
        <v>1</v>
      </c>
      <c r="AA388" s="174">
        <v>1</v>
      </c>
      <c r="AB388" s="174">
        <v>1</v>
      </c>
      <c r="AC388" s="174">
        <v>1</v>
      </c>
      <c r="AD388" s="174" cm="1">
        <f t="array" ref="AD388">SUM(IF(TARGET_TR5!$B$2:$B$2040=$A388,IF(TARGET_TR5!$C$2:$C$2040=$C388,IF(TARGET_TR5!$E$2:$E$2040=$E388,IF(TARGET_TR5!$F$1:$Q$1=AD$2,TARGET_TR5!$F$2:$Q$2040)))))</f>
        <v>1</v>
      </c>
      <c r="AE388" s="174" cm="1">
        <f t="array" ref="AE388">SUM(IF(TARGET_TR5!$B$2:$B$2040=$A388,IF(TARGET_TR5!$C$2:$C$2040=$C388,IF(TARGET_TR5!$E$2:$E$2040=$E388,IF(TARGET_TR5!$F$1:$Q$1=AE$2,TARGET_TR5!$F$2:$Q$2040)))))</f>
        <v>1</v>
      </c>
      <c r="AF388" s="174" cm="1">
        <f t="array" ref="AF388">SUM(IF(TARGET_TR5!$B$2:$B$2040=$A388,IF(TARGET_TR5!$C$2:$C$2040=$C388,IF(TARGET_TR5!$E$2:$E$2040=$E388,IF(TARGET_TR5!$F$1:$Q$1=AF$2,TARGET_TR5!$F$2:$Q$2040)))))</f>
        <v>1</v>
      </c>
      <c r="AG388" s="174" cm="1">
        <f t="array" ref="AG388">SUM(IF(TARGET_TR5!$B$2:$B$2040=$A388,IF(TARGET_TR5!$C$2:$C$2040=$C388,IF(TARGET_TR5!$E$2:$E$2040=$E388,IF(TARGET_TR5!$F$1:$Q$1=AG$2,TARGET_TR5!$F$2:$Q$2040)))))</f>
        <v>1</v>
      </c>
      <c r="AH388" s="174" cm="1">
        <f t="array" ref="AH388">SUM(IF(TARGET_TR5!$B$2:$B$2040=$A388,IF(TARGET_TR5!$C$2:$C$2040=$C388,IF(TARGET_TR5!$E$2:$E$2040=$E388,IF(TARGET_TR5!$F$1:$Q$1=AH$2,TARGET_TR5!$F$2:$Q$2040)))))</f>
        <v>1</v>
      </c>
      <c r="AI388" s="174" cm="1">
        <f t="array" ref="AI388">SUM(IF(TARGET_TR5!$B$2:$B$2040=$A388,IF(TARGET_TR5!$C$2:$C$2040=$C388,IF(TARGET_TR5!$E$2:$E$2040=$E388,IF(TARGET_TR5!$F$1:$Q$1=AI$2,TARGET_TR5!$F$2:$Q$2040)))))</f>
        <v>2</v>
      </c>
      <c r="AJ388" s="174" cm="1">
        <f t="array" ref="AJ388">SUM(IF(TARGET_TR5!$B$2:$B$2040=$A388,IF(TARGET_TR5!$C$2:$C$2040=$C388,IF(TARGET_TR5!$E$2:$E$2040=$E388,IF(TARGET_TR5!$F$1:$Q$1=AJ$2,TARGET_TR5!$F$2:$Q$2040)))))</f>
        <v>2</v>
      </c>
      <c r="AK388" s="174" cm="1">
        <f t="array" ref="AK388">SUM(IF(TARGET_TR5!$B$2:$B$2040=$A388,IF(TARGET_TR5!$C$2:$C$2040=$C388,IF(TARGET_TR5!$E$2:$E$2040=$E388,IF(TARGET_TR5!$F$1:$Q$1=AK$2,TARGET_TR5!$F$2:$Q$2040)))))</f>
        <v>2</v>
      </c>
      <c r="AL388" s="174" cm="1">
        <f t="array" ref="AL388">SUM(IF(TARGET_TR5!$B$2:$B$2040=$A388,IF(TARGET_TR5!$C$2:$C$2040=$C388,IF(TARGET_TR5!$E$2:$E$2040=$E388,IF(TARGET_TR5!$F$1:$Q$1=AL$2,TARGET_TR5!$F$2:$Q$2040)))))</f>
        <v>2</v>
      </c>
      <c r="AM388" s="174" cm="1">
        <f t="array" ref="AM388">SUM(IF(TARGET_TR5!$B$2:$B$2040=$A388,IF(TARGET_TR5!$C$2:$C$2040=$C388,IF(TARGET_TR5!$E$2:$E$2040=$E388,IF(TARGET_TR5!$F$1:$Q$1=AM$2,TARGET_TR5!$F$2:$Q$2040)))))</f>
        <v>2</v>
      </c>
      <c r="AN388" s="174" cm="1">
        <f t="array" ref="AN388">SUM(IF(TARGET_TR5!$B$2:$B$2040=$A388,IF(TARGET_TR5!$C$2:$C$2040=$C388,IF(TARGET_TR5!$E$2:$E$2040=$E388,IF(TARGET_TR5!$F$1:$Q$1=AN$2,TARGET_TR5!$F$2:$Q$2040)))))</f>
        <v>1</v>
      </c>
      <c r="AO388" s="174" cm="1">
        <f t="array" ref="AO388">SUM(IF(TARGET_TR5!$B$2:$B$2040=$A388,IF(TARGET_TR5!$C$2:$C$2040=$C388,IF(TARGET_TR5!$E$2:$E$2040=$E388,IF(TARGET_TR5!$F$1:$Q$1=AO$2,TARGET_TR5!$F$2:$Q$2040)))))</f>
        <v>1</v>
      </c>
      <c r="AP388" s="174">
        <v>0</v>
      </c>
      <c r="AQ388" s="174">
        <v>0</v>
      </c>
      <c r="AR388" s="174">
        <v>1</v>
      </c>
      <c r="AS388" s="174">
        <v>0</v>
      </c>
      <c r="AT388" s="174">
        <v>0</v>
      </c>
      <c r="AU388" s="174">
        <v>0</v>
      </c>
      <c r="AV388" s="174">
        <v>0</v>
      </c>
      <c r="AW388" s="174">
        <v>0</v>
      </c>
      <c r="AX388" s="174">
        <v>0</v>
      </c>
      <c r="AY388" s="174">
        <v>0</v>
      </c>
      <c r="AZ388" s="174">
        <v>0</v>
      </c>
      <c r="BA388" s="174">
        <v>0</v>
      </c>
      <c r="BB388" s="175">
        <f t="shared" si="66"/>
        <v>0</v>
      </c>
      <c r="BC388" s="175">
        <f t="shared" si="66"/>
        <v>0</v>
      </c>
      <c r="BD388" s="175">
        <f t="shared" si="66"/>
        <v>0.33333333333333331</v>
      </c>
      <c r="BE388" s="175">
        <f t="shared" si="65"/>
        <v>0.25</v>
      </c>
      <c r="BF388" s="175">
        <f t="shared" si="65"/>
        <v>0.2</v>
      </c>
      <c r="BG388" s="175">
        <f t="shared" si="65"/>
        <v>0.14285714285714285</v>
      </c>
      <c r="BH388" s="175">
        <f t="shared" si="65"/>
        <v>0.1111111111111111</v>
      </c>
      <c r="BI388" s="175">
        <f t="shared" si="65"/>
        <v>9.0909090909090912E-2</v>
      </c>
      <c r="BJ388" s="175">
        <f t="shared" si="65"/>
        <v>7.6923076923076927E-2</v>
      </c>
      <c r="BK388" s="175">
        <f t="shared" si="67"/>
        <v>6.6666666666666666E-2</v>
      </c>
      <c r="BL388" s="175">
        <f t="shared" si="67"/>
        <v>6.25E-2</v>
      </c>
      <c r="BM388" s="175">
        <f t="shared" si="67"/>
        <v>5.8823529411764705E-2</v>
      </c>
    </row>
    <row r="389" spans="1:65" x14ac:dyDescent="0.35">
      <c r="A389" s="173" t="s">
        <v>65</v>
      </c>
      <c r="B389" s="173" t="str">
        <v>DGS</v>
      </c>
      <c r="C389" s="173" t="str">
        <v>NEW CT0 WMS GOV</v>
      </c>
      <c r="D389" s="173" t="str">
        <v>AP</v>
      </c>
      <c r="E389" s="173" t="str">
        <v>PAPUA BARAT</v>
      </c>
      <c r="F389" s="174" cm="1">
        <f t="array" ref="F389">SUM(IF(TARGET_TR5!$B$2:$B$2040=$A389,IF(TARGET_TR5!$C$2:$C$2040=$C389,IF(TARGET_TR5!$E$2:$E$2040=$E389,IF(TARGET_TR5!$W$1:$AH$1=F$2,TARGET_TR5!$W$2:$AH$2040)))))</f>
        <v>1</v>
      </c>
      <c r="G389" s="174" cm="1">
        <f t="array" ref="G389">SUM(IF(TARGET_TR5!$B$2:$B$2040=$A389,IF(TARGET_TR5!$C$2:$C$2040=$C389,IF(TARGET_TR5!$E$2:$E$2040=$E389,IF(TARGET_TR5!$W$1:$AH$1=G$2,TARGET_TR5!$W$2:$AH$2040)))))</f>
        <v>2</v>
      </c>
      <c r="H389" s="174" cm="1">
        <f t="array" ref="H389">SUM(IF(TARGET_TR5!$B$2:$B$2040=$A389,IF(TARGET_TR5!$C$2:$C$2040=$C389,IF(TARGET_TR5!$E$2:$E$2040=$E389,IF(TARGET_TR5!$W$1:$AH$1=H$2,TARGET_TR5!$W$2:$AH$2040)))))</f>
        <v>3</v>
      </c>
      <c r="I389" s="174" cm="1">
        <f t="array" ref="I389">SUM(IF(TARGET_TR5!$B$2:$B$2040=$A389,IF(TARGET_TR5!$C$2:$C$2040=$C389,IF(TARGET_TR5!$E$2:$E$2040=$E389,IF(TARGET_TR5!$W$1:$AH$1=I$2,TARGET_TR5!$W$2:$AH$2040)))))</f>
        <v>5</v>
      </c>
      <c r="J389" s="174" cm="1">
        <f t="array" ref="J389">SUM(IF(TARGET_TR5!$B$2:$B$2040=$A389,IF(TARGET_TR5!$C$2:$C$2040=$C389,IF(TARGET_TR5!$E$2:$E$2040=$E389,IF(TARGET_TR5!$W$1:$AH$1=J$2,TARGET_TR5!$W$2:$AH$2040)))))</f>
        <v>7</v>
      </c>
      <c r="K389" s="174" cm="1">
        <f t="array" ref="K389">SUM(IF(TARGET_TR5!$B$2:$B$2040=$A389,IF(TARGET_TR5!$C$2:$C$2040=$C389,IF(TARGET_TR5!$E$2:$E$2040=$E389,IF(TARGET_TR5!$W$1:$AH$1=K$2,TARGET_TR5!$W$2:$AH$2040)))))</f>
        <v>9</v>
      </c>
      <c r="L389" s="174" cm="1">
        <f t="array" ref="L389">SUM(IF(TARGET_TR5!$B$2:$B$2040=$A389,IF(TARGET_TR5!$C$2:$C$2040=$C389,IF(TARGET_TR5!$E$2:$E$2040=$E389,IF(TARGET_TR5!$W$1:$AH$1=L$2,TARGET_TR5!$W$2:$AH$2040)))))</f>
        <v>11</v>
      </c>
      <c r="M389" s="174" cm="1">
        <f t="array" ref="M389">SUM(IF(TARGET_TR5!$B$2:$B$2040=$A389,IF(TARGET_TR5!$C$2:$C$2040=$C389,IF(TARGET_TR5!$E$2:$E$2040=$E389,IF(TARGET_TR5!$W$1:$AH$1=M$2,TARGET_TR5!$W$2:$AH$2040)))))</f>
        <v>13</v>
      </c>
      <c r="N389" s="174" cm="1">
        <f t="array" ref="N389">SUM(IF(TARGET_TR5!$B$2:$B$2040=$A389,IF(TARGET_TR5!$C$2:$C$2040=$C389,IF(TARGET_TR5!$E$2:$E$2040=$E389,IF(TARGET_TR5!$W$1:$AH$1=N$2,TARGET_TR5!$W$2:$AH$2040)))))</f>
        <v>15</v>
      </c>
      <c r="O389" s="174" cm="1">
        <f t="array" ref="O389">SUM(IF(TARGET_TR5!$B$2:$B$2040=$A389,IF(TARGET_TR5!$C$2:$C$2040=$C389,IF(TARGET_TR5!$E$2:$E$2040=$E389,IF(TARGET_TR5!$W$1:$AH$1=O$2,TARGET_TR5!$W$2:$AH$2040)))))</f>
        <v>17</v>
      </c>
      <c r="P389" s="174" cm="1">
        <f t="array" ref="P389">SUM(IF(TARGET_TR5!$B$2:$B$2040=$A389,IF(TARGET_TR5!$C$2:$C$2040=$C389,IF(TARGET_TR5!$E$2:$E$2040=$E389,IF(TARGET_TR5!$W$1:$AH$1=P$2,TARGET_TR5!$W$2:$AH$2040)))))</f>
        <v>18</v>
      </c>
      <c r="Q389" s="174" cm="1">
        <f t="array" ref="Q389">SUM(IF(TARGET_TR5!$B$2:$B$2040=$A389,IF(TARGET_TR5!$C$2:$C$2040=$C389,IF(TARGET_TR5!$E$2:$E$2040=$E389,IF(TARGET_TR5!$W$1:$AH$1=Q$2,TARGET_TR5!$W$2:$AH$2040)))))</f>
        <v>19</v>
      </c>
      <c r="R389" s="174">
        <v>1</v>
      </c>
      <c r="S389" s="174">
        <v>1</v>
      </c>
      <c r="T389" s="174">
        <v>2</v>
      </c>
      <c r="U389" s="174">
        <v>2</v>
      </c>
      <c r="V389" s="174">
        <v>2</v>
      </c>
      <c r="W389" s="174">
        <v>2</v>
      </c>
      <c r="X389" s="174">
        <v>2</v>
      </c>
      <c r="Y389" s="174">
        <v>2</v>
      </c>
      <c r="Z389" s="174">
        <v>2</v>
      </c>
      <c r="AA389" s="174">
        <v>2</v>
      </c>
      <c r="AB389" s="174">
        <v>2</v>
      </c>
      <c r="AC389" s="174">
        <v>2</v>
      </c>
      <c r="AD389" s="174" cm="1">
        <f t="array" ref="AD389">SUM(IF(TARGET_TR5!$B$2:$B$2040=$A389,IF(TARGET_TR5!$C$2:$C$2040=$C389,IF(TARGET_TR5!$E$2:$E$2040=$E389,IF(TARGET_TR5!$F$1:$Q$1=AD$2,TARGET_TR5!$F$2:$Q$2040)))))</f>
        <v>1</v>
      </c>
      <c r="AE389" s="174" cm="1">
        <f t="array" ref="AE389">SUM(IF(TARGET_TR5!$B$2:$B$2040=$A389,IF(TARGET_TR5!$C$2:$C$2040=$C389,IF(TARGET_TR5!$E$2:$E$2040=$E389,IF(TARGET_TR5!$F$1:$Q$1=AE$2,TARGET_TR5!$F$2:$Q$2040)))))</f>
        <v>1</v>
      </c>
      <c r="AF389" s="174" cm="1">
        <f t="array" ref="AF389">SUM(IF(TARGET_TR5!$B$2:$B$2040=$A389,IF(TARGET_TR5!$C$2:$C$2040=$C389,IF(TARGET_TR5!$E$2:$E$2040=$E389,IF(TARGET_TR5!$F$1:$Q$1=AF$2,TARGET_TR5!$F$2:$Q$2040)))))</f>
        <v>1</v>
      </c>
      <c r="AG389" s="174" cm="1">
        <f t="array" ref="AG389">SUM(IF(TARGET_TR5!$B$2:$B$2040=$A389,IF(TARGET_TR5!$C$2:$C$2040=$C389,IF(TARGET_TR5!$E$2:$E$2040=$E389,IF(TARGET_TR5!$F$1:$Q$1=AG$2,TARGET_TR5!$F$2:$Q$2040)))))</f>
        <v>2</v>
      </c>
      <c r="AH389" s="174" cm="1">
        <f t="array" ref="AH389">SUM(IF(TARGET_TR5!$B$2:$B$2040=$A389,IF(TARGET_TR5!$C$2:$C$2040=$C389,IF(TARGET_TR5!$E$2:$E$2040=$E389,IF(TARGET_TR5!$F$1:$Q$1=AH$2,TARGET_TR5!$F$2:$Q$2040)))))</f>
        <v>2</v>
      </c>
      <c r="AI389" s="174" cm="1">
        <f t="array" ref="AI389">SUM(IF(TARGET_TR5!$B$2:$B$2040=$A389,IF(TARGET_TR5!$C$2:$C$2040=$C389,IF(TARGET_TR5!$E$2:$E$2040=$E389,IF(TARGET_TR5!$F$1:$Q$1=AI$2,TARGET_TR5!$F$2:$Q$2040)))))</f>
        <v>2</v>
      </c>
      <c r="AJ389" s="174" cm="1">
        <f t="array" ref="AJ389">SUM(IF(TARGET_TR5!$B$2:$B$2040=$A389,IF(TARGET_TR5!$C$2:$C$2040=$C389,IF(TARGET_TR5!$E$2:$E$2040=$E389,IF(TARGET_TR5!$F$1:$Q$1=AJ$2,TARGET_TR5!$F$2:$Q$2040)))))</f>
        <v>2</v>
      </c>
      <c r="AK389" s="174" cm="1">
        <f t="array" ref="AK389">SUM(IF(TARGET_TR5!$B$2:$B$2040=$A389,IF(TARGET_TR5!$C$2:$C$2040=$C389,IF(TARGET_TR5!$E$2:$E$2040=$E389,IF(TARGET_TR5!$F$1:$Q$1=AK$2,TARGET_TR5!$F$2:$Q$2040)))))</f>
        <v>2</v>
      </c>
      <c r="AL389" s="174" cm="1">
        <f t="array" ref="AL389">SUM(IF(TARGET_TR5!$B$2:$B$2040=$A389,IF(TARGET_TR5!$C$2:$C$2040=$C389,IF(TARGET_TR5!$E$2:$E$2040=$E389,IF(TARGET_TR5!$F$1:$Q$1=AL$2,TARGET_TR5!$F$2:$Q$2040)))))</f>
        <v>2</v>
      </c>
      <c r="AM389" s="174" cm="1">
        <f t="array" ref="AM389">SUM(IF(TARGET_TR5!$B$2:$B$2040=$A389,IF(TARGET_TR5!$C$2:$C$2040=$C389,IF(TARGET_TR5!$E$2:$E$2040=$E389,IF(TARGET_TR5!$F$1:$Q$1=AM$2,TARGET_TR5!$F$2:$Q$2040)))))</f>
        <v>2</v>
      </c>
      <c r="AN389" s="174" cm="1">
        <f t="array" ref="AN389">SUM(IF(TARGET_TR5!$B$2:$B$2040=$A389,IF(TARGET_TR5!$C$2:$C$2040=$C389,IF(TARGET_TR5!$E$2:$E$2040=$E389,IF(TARGET_TR5!$F$1:$Q$1=AN$2,TARGET_TR5!$F$2:$Q$2040)))))</f>
        <v>1</v>
      </c>
      <c r="AO389" s="174" cm="1">
        <f t="array" ref="AO389">SUM(IF(TARGET_TR5!$B$2:$B$2040=$A389,IF(TARGET_TR5!$C$2:$C$2040=$C389,IF(TARGET_TR5!$E$2:$E$2040=$E389,IF(TARGET_TR5!$F$1:$Q$1=AO$2,TARGET_TR5!$F$2:$Q$2040)))))</f>
        <v>1</v>
      </c>
      <c r="AP389" s="174">
        <v>1</v>
      </c>
      <c r="AQ389" s="174">
        <v>0</v>
      </c>
      <c r="AR389" s="174">
        <v>1</v>
      </c>
      <c r="AS389" s="174">
        <v>0</v>
      </c>
      <c r="AT389" s="174">
        <v>0</v>
      </c>
      <c r="AU389" s="174">
        <v>0</v>
      </c>
      <c r="AV389" s="174">
        <v>0</v>
      </c>
      <c r="AW389" s="174">
        <v>0</v>
      </c>
      <c r="AX389" s="174">
        <v>0</v>
      </c>
      <c r="AY389" s="174">
        <v>0</v>
      </c>
      <c r="AZ389" s="174">
        <v>0</v>
      </c>
      <c r="BA389" s="174">
        <v>0</v>
      </c>
      <c r="BB389" s="175">
        <f t="shared" si="66"/>
        <v>1</v>
      </c>
      <c r="BC389" s="175">
        <f t="shared" si="66"/>
        <v>0.5</v>
      </c>
      <c r="BD389" s="175">
        <f t="shared" si="66"/>
        <v>0.66666666666666663</v>
      </c>
      <c r="BE389" s="175">
        <f t="shared" si="65"/>
        <v>0.4</v>
      </c>
      <c r="BF389" s="175">
        <f t="shared" si="65"/>
        <v>0.2857142857142857</v>
      </c>
      <c r="BG389" s="175">
        <f t="shared" si="65"/>
        <v>0.22222222222222221</v>
      </c>
      <c r="BH389" s="175">
        <f t="shared" si="65"/>
        <v>0.18181818181818182</v>
      </c>
      <c r="BI389" s="175">
        <f t="shared" si="65"/>
        <v>0.15384615384615385</v>
      </c>
      <c r="BJ389" s="175">
        <f t="shared" si="65"/>
        <v>0.13333333333333333</v>
      </c>
      <c r="BK389" s="175">
        <f t="shared" si="67"/>
        <v>0.11764705882352941</v>
      </c>
      <c r="BL389" s="175">
        <f t="shared" si="67"/>
        <v>0.1111111111111111</v>
      </c>
      <c r="BM389" s="175">
        <f t="shared" si="67"/>
        <v>0.10526315789473684</v>
      </c>
    </row>
    <row r="390" spans="1:65" x14ac:dyDescent="0.35">
      <c r="A390" s="173" t="s">
        <v>65</v>
      </c>
      <c r="B390" s="173" t="str">
        <v>DGS</v>
      </c>
      <c r="C390" s="173" t="str">
        <v>NEW CT0 WMS GOV</v>
      </c>
      <c r="D390" s="173" t="str">
        <v>AP</v>
      </c>
      <c r="E390" s="173" t="str">
        <v>SULBAGSEL</v>
      </c>
      <c r="F390" s="174" cm="1">
        <f t="array" ref="F390">SUM(IF(TARGET_TR5!$B$2:$B$2040=$A390,IF(TARGET_TR5!$C$2:$C$2040=$C390,IF(TARGET_TR5!$E$2:$E$2040=$E390,IF(TARGET_TR5!$W$1:$AH$1=F$2,TARGET_TR5!$W$2:$AH$2040)))))</f>
        <v>1</v>
      </c>
      <c r="G390" s="174" cm="1">
        <f t="array" ref="G390">SUM(IF(TARGET_TR5!$B$2:$B$2040=$A390,IF(TARGET_TR5!$C$2:$C$2040=$C390,IF(TARGET_TR5!$E$2:$E$2040=$E390,IF(TARGET_TR5!$W$1:$AH$1=G$2,TARGET_TR5!$W$2:$AH$2040)))))</f>
        <v>3</v>
      </c>
      <c r="H390" s="174" cm="1">
        <f t="array" ref="H390">SUM(IF(TARGET_TR5!$B$2:$B$2040=$A390,IF(TARGET_TR5!$C$2:$C$2040=$C390,IF(TARGET_TR5!$E$2:$E$2040=$E390,IF(TARGET_TR5!$W$1:$AH$1=H$2,TARGET_TR5!$W$2:$AH$2040)))))</f>
        <v>6</v>
      </c>
      <c r="I390" s="174" cm="1">
        <f t="array" ref="I390">SUM(IF(TARGET_TR5!$B$2:$B$2040=$A390,IF(TARGET_TR5!$C$2:$C$2040=$C390,IF(TARGET_TR5!$E$2:$E$2040=$E390,IF(TARGET_TR5!$W$1:$AH$1=I$2,TARGET_TR5!$W$2:$AH$2040)))))</f>
        <v>10</v>
      </c>
      <c r="J390" s="174" cm="1">
        <f t="array" ref="J390">SUM(IF(TARGET_TR5!$B$2:$B$2040=$A390,IF(TARGET_TR5!$C$2:$C$2040=$C390,IF(TARGET_TR5!$E$2:$E$2040=$E390,IF(TARGET_TR5!$W$1:$AH$1=J$2,TARGET_TR5!$W$2:$AH$2040)))))</f>
        <v>14</v>
      </c>
      <c r="K390" s="174" cm="1">
        <f t="array" ref="K390">SUM(IF(TARGET_TR5!$B$2:$B$2040=$A390,IF(TARGET_TR5!$C$2:$C$2040=$C390,IF(TARGET_TR5!$E$2:$E$2040=$E390,IF(TARGET_TR5!$W$1:$AH$1=K$2,TARGET_TR5!$W$2:$AH$2040)))))</f>
        <v>19</v>
      </c>
      <c r="L390" s="174" cm="1">
        <f t="array" ref="L390">SUM(IF(TARGET_TR5!$B$2:$B$2040=$A390,IF(TARGET_TR5!$C$2:$C$2040=$C390,IF(TARGET_TR5!$E$2:$E$2040=$E390,IF(TARGET_TR5!$W$1:$AH$1=L$2,TARGET_TR5!$W$2:$AH$2040)))))</f>
        <v>24</v>
      </c>
      <c r="M390" s="174" cm="1">
        <f t="array" ref="M390">SUM(IF(TARGET_TR5!$B$2:$B$2040=$A390,IF(TARGET_TR5!$C$2:$C$2040=$C390,IF(TARGET_TR5!$E$2:$E$2040=$E390,IF(TARGET_TR5!$W$1:$AH$1=M$2,TARGET_TR5!$W$2:$AH$2040)))))</f>
        <v>30</v>
      </c>
      <c r="N390" s="174" cm="1">
        <f t="array" ref="N390">SUM(IF(TARGET_TR5!$B$2:$B$2040=$A390,IF(TARGET_TR5!$C$2:$C$2040=$C390,IF(TARGET_TR5!$E$2:$E$2040=$E390,IF(TARGET_TR5!$W$1:$AH$1=N$2,TARGET_TR5!$W$2:$AH$2040)))))</f>
        <v>37</v>
      </c>
      <c r="O390" s="174" cm="1">
        <f t="array" ref="O390">SUM(IF(TARGET_TR5!$B$2:$B$2040=$A390,IF(TARGET_TR5!$C$2:$C$2040=$C390,IF(TARGET_TR5!$E$2:$E$2040=$E390,IF(TARGET_TR5!$W$1:$AH$1=O$2,TARGET_TR5!$W$2:$AH$2040)))))</f>
        <v>44</v>
      </c>
      <c r="P390" s="174" cm="1">
        <f t="array" ref="P390">SUM(IF(TARGET_TR5!$B$2:$B$2040=$A390,IF(TARGET_TR5!$C$2:$C$2040=$C390,IF(TARGET_TR5!$E$2:$E$2040=$E390,IF(TARGET_TR5!$W$1:$AH$1=P$2,TARGET_TR5!$W$2:$AH$2040)))))</f>
        <v>48</v>
      </c>
      <c r="Q390" s="174" cm="1">
        <f t="array" ref="Q390">SUM(IF(TARGET_TR5!$B$2:$B$2040=$A390,IF(TARGET_TR5!$C$2:$C$2040=$C390,IF(TARGET_TR5!$E$2:$E$2040=$E390,IF(TARGET_TR5!$W$1:$AH$1=Q$2,TARGET_TR5!$W$2:$AH$2040)))))</f>
        <v>52</v>
      </c>
      <c r="R390" s="174">
        <v>0</v>
      </c>
      <c r="S390" s="174">
        <v>0</v>
      </c>
      <c r="T390" s="174">
        <v>0</v>
      </c>
      <c r="U390" s="174">
        <v>0</v>
      </c>
      <c r="V390" s="174">
        <v>2</v>
      </c>
      <c r="W390" s="174">
        <v>2</v>
      </c>
      <c r="X390" s="174">
        <v>2</v>
      </c>
      <c r="Y390" s="174">
        <v>2</v>
      </c>
      <c r="Z390" s="174">
        <v>2</v>
      </c>
      <c r="AA390" s="174">
        <v>2</v>
      </c>
      <c r="AB390" s="174">
        <v>2</v>
      </c>
      <c r="AC390" s="174">
        <v>2</v>
      </c>
      <c r="AD390" s="174" cm="1">
        <f t="array" ref="AD390">SUM(IF(TARGET_TR5!$B$2:$B$2040=$A390,IF(TARGET_TR5!$C$2:$C$2040=$C390,IF(TARGET_TR5!$E$2:$E$2040=$E390,IF(TARGET_TR5!$F$1:$Q$1=AD$2,TARGET_TR5!$F$2:$Q$2040)))))</f>
        <v>1</v>
      </c>
      <c r="AE390" s="174" cm="1">
        <f t="array" ref="AE390">SUM(IF(TARGET_TR5!$B$2:$B$2040=$A390,IF(TARGET_TR5!$C$2:$C$2040=$C390,IF(TARGET_TR5!$E$2:$E$2040=$E390,IF(TARGET_TR5!$F$1:$Q$1=AE$2,TARGET_TR5!$F$2:$Q$2040)))))</f>
        <v>2</v>
      </c>
      <c r="AF390" s="174" cm="1">
        <f t="array" ref="AF390">SUM(IF(TARGET_TR5!$B$2:$B$2040=$A390,IF(TARGET_TR5!$C$2:$C$2040=$C390,IF(TARGET_TR5!$E$2:$E$2040=$E390,IF(TARGET_TR5!$F$1:$Q$1=AF$2,TARGET_TR5!$F$2:$Q$2040)))))</f>
        <v>3</v>
      </c>
      <c r="AG390" s="174" cm="1">
        <f t="array" ref="AG390">SUM(IF(TARGET_TR5!$B$2:$B$2040=$A390,IF(TARGET_TR5!$C$2:$C$2040=$C390,IF(TARGET_TR5!$E$2:$E$2040=$E390,IF(TARGET_TR5!$F$1:$Q$1=AG$2,TARGET_TR5!$F$2:$Q$2040)))))</f>
        <v>4</v>
      </c>
      <c r="AH390" s="174" cm="1">
        <f t="array" ref="AH390">SUM(IF(TARGET_TR5!$B$2:$B$2040=$A390,IF(TARGET_TR5!$C$2:$C$2040=$C390,IF(TARGET_TR5!$E$2:$E$2040=$E390,IF(TARGET_TR5!$F$1:$Q$1=AH$2,TARGET_TR5!$F$2:$Q$2040)))))</f>
        <v>4</v>
      </c>
      <c r="AI390" s="174" cm="1">
        <f t="array" ref="AI390">SUM(IF(TARGET_TR5!$B$2:$B$2040=$A390,IF(TARGET_TR5!$C$2:$C$2040=$C390,IF(TARGET_TR5!$E$2:$E$2040=$E390,IF(TARGET_TR5!$F$1:$Q$1=AI$2,TARGET_TR5!$F$2:$Q$2040)))))</f>
        <v>5</v>
      </c>
      <c r="AJ390" s="174" cm="1">
        <f t="array" ref="AJ390">SUM(IF(TARGET_TR5!$B$2:$B$2040=$A390,IF(TARGET_TR5!$C$2:$C$2040=$C390,IF(TARGET_TR5!$E$2:$E$2040=$E390,IF(TARGET_TR5!$F$1:$Q$1=AJ$2,TARGET_TR5!$F$2:$Q$2040)))))</f>
        <v>5</v>
      </c>
      <c r="AK390" s="174" cm="1">
        <f t="array" ref="AK390">SUM(IF(TARGET_TR5!$B$2:$B$2040=$A390,IF(TARGET_TR5!$C$2:$C$2040=$C390,IF(TARGET_TR5!$E$2:$E$2040=$E390,IF(TARGET_TR5!$F$1:$Q$1=AK$2,TARGET_TR5!$F$2:$Q$2040)))))</f>
        <v>6</v>
      </c>
      <c r="AL390" s="174" cm="1">
        <f t="array" ref="AL390">SUM(IF(TARGET_TR5!$B$2:$B$2040=$A390,IF(TARGET_TR5!$C$2:$C$2040=$C390,IF(TARGET_TR5!$E$2:$E$2040=$E390,IF(TARGET_TR5!$F$1:$Q$1=AL$2,TARGET_TR5!$F$2:$Q$2040)))))</f>
        <v>7</v>
      </c>
      <c r="AM390" s="174" cm="1">
        <f t="array" ref="AM390">SUM(IF(TARGET_TR5!$B$2:$B$2040=$A390,IF(TARGET_TR5!$C$2:$C$2040=$C390,IF(TARGET_TR5!$E$2:$E$2040=$E390,IF(TARGET_TR5!$F$1:$Q$1=AM$2,TARGET_TR5!$F$2:$Q$2040)))))</f>
        <v>7</v>
      </c>
      <c r="AN390" s="174" cm="1">
        <f t="array" ref="AN390">SUM(IF(TARGET_TR5!$B$2:$B$2040=$A390,IF(TARGET_TR5!$C$2:$C$2040=$C390,IF(TARGET_TR5!$E$2:$E$2040=$E390,IF(TARGET_TR5!$F$1:$Q$1=AN$2,TARGET_TR5!$F$2:$Q$2040)))))</f>
        <v>4</v>
      </c>
      <c r="AO390" s="174" cm="1">
        <f t="array" ref="AO390">SUM(IF(TARGET_TR5!$B$2:$B$2040=$A390,IF(TARGET_TR5!$C$2:$C$2040=$C390,IF(TARGET_TR5!$E$2:$E$2040=$E390,IF(TARGET_TR5!$F$1:$Q$1=AO$2,TARGET_TR5!$F$2:$Q$2040)))))</f>
        <v>4</v>
      </c>
      <c r="AP390" s="174">
        <v>0</v>
      </c>
      <c r="AQ390" s="174">
        <v>0</v>
      </c>
      <c r="AR390" s="174">
        <v>0</v>
      </c>
      <c r="AS390" s="174">
        <v>0</v>
      </c>
      <c r="AT390" s="174">
        <v>2</v>
      </c>
      <c r="AU390" s="174">
        <v>0</v>
      </c>
      <c r="AV390" s="174">
        <v>0</v>
      </c>
      <c r="AW390" s="174">
        <v>0</v>
      </c>
      <c r="AX390" s="174">
        <v>0</v>
      </c>
      <c r="AY390" s="174">
        <v>0</v>
      </c>
      <c r="AZ390" s="174">
        <v>0</v>
      </c>
      <c r="BA390" s="174">
        <v>0</v>
      </c>
      <c r="BB390" s="175">
        <f t="shared" si="66"/>
        <v>0</v>
      </c>
      <c r="BC390" s="175">
        <f t="shared" si="66"/>
        <v>0</v>
      </c>
      <c r="BD390" s="175">
        <f t="shared" si="66"/>
        <v>0</v>
      </c>
      <c r="BE390" s="175">
        <f t="shared" si="65"/>
        <v>0</v>
      </c>
      <c r="BF390" s="175">
        <f t="shared" si="65"/>
        <v>0.14285714285714285</v>
      </c>
      <c r="BG390" s="175">
        <f t="shared" si="65"/>
        <v>0.10526315789473684</v>
      </c>
      <c r="BH390" s="175">
        <f t="shared" si="65"/>
        <v>8.3333333333333329E-2</v>
      </c>
      <c r="BI390" s="175">
        <f t="shared" si="65"/>
        <v>6.6666666666666666E-2</v>
      </c>
      <c r="BJ390" s="175">
        <f t="shared" si="65"/>
        <v>5.4054054054054057E-2</v>
      </c>
      <c r="BK390" s="175">
        <f t="shared" si="67"/>
        <v>4.5454545454545456E-2</v>
      </c>
      <c r="BL390" s="175">
        <f t="shared" si="67"/>
        <v>4.1666666666666664E-2</v>
      </c>
      <c r="BM390" s="175">
        <f t="shared" si="67"/>
        <v>3.8461538461538464E-2</v>
      </c>
    </row>
    <row r="391" spans="1:65" x14ac:dyDescent="0.35">
      <c r="A391" s="173" t="s">
        <v>65</v>
      </c>
      <c r="B391" s="173" t="str">
        <v>DGS</v>
      </c>
      <c r="C391" s="173" t="str">
        <v>NEW CT0 WMS GOV</v>
      </c>
      <c r="D391" s="173" t="str">
        <v>AP</v>
      </c>
      <c r="E391" s="173" t="str">
        <v>SULBAGTENG</v>
      </c>
      <c r="F391" s="174" cm="1">
        <f t="array" ref="F391">SUM(IF(TARGET_TR5!$B$2:$B$2040=$A391,IF(TARGET_TR5!$C$2:$C$2040=$C391,IF(TARGET_TR5!$E$2:$E$2040=$E391,IF(TARGET_TR5!$W$1:$AH$1=F$2,TARGET_TR5!$W$2:$AH$2040)))))</f>
        <v>1</v>
      </c>
      <c r="G391" s="174" cm="1">
        <f t="array" ref="G391">SUM(IF(TARGET_TR5!$B$2:$B$2040=$A391,IF(TARGET_TR5!$C$2:$C$2040=$C391,IF(TARGET_TR5!$E$2:$E$2040=$E391,IF(TARGET_TR5!$W$1:$AH$1=G$2,TARGET_TR5!$W$2:$AH$2040)))))</f>
        <v>2</v>
      </c>
      <c r="H391" s="174" cm="1">
        <f t="array" ref="H391">SUM(IF(TARGET_TR5!$B$2:$B$2040=$A391,IF(TARGET_TR5!$C$2:$C$2040=$C391,IF(TARGET_TR5!$E$2:$E$2040=$E391,IF(TARGET_TR5!$W$1:$AH$1=H$2,TARGET_TR5!$W$2:$AH$2040)))))</f>
        <v>4</v>
      </c>
      <c r="I391" s="174" cm="1">
        <f t="array" ref="I391">SUM(IF(TARGET_TR5!$B$2:$B$2040=$A391,IF(TARGET_TR5!$C$2:$C$2040=$C391,IF(TARGET_TR5!$E$2:$E$2040=$E391,IF(TARGET_TR5!$W$1:$AH$1=I$2,TARGET_TR5!$W$2:$AH$2040)))))</f>
        <v>6</v>
      </c>
      <c r="J391" s="174" cm="1">
        <f t="array" ref="J391">SUM(IF(TARGET_TR5!$B$2:$B$2040=$A391,IF(TARGET_TR5!$C$2:$C$2040=$C391,IF(TARGET_TR5!$E$2:$E$2040=$E391,IF(TARGET_TR5!$W$1:$AH$1=J$2,TARGET_TR5!$W$2:$AH$2040)))))</f>
        <v>8</v>
      </c>
      <c r="K391" s="174" cm="1">
        <f t="array" ref="K391">SUM(IF(TARGET_TR5!$B$2:$B$2040=$A391,IF(TARGET_TR5!$C$2:$C$2040=$C391,IF(TARGET_TR5!$E$2:$E$2040=$E391,IF(TARGET_TR5!$W$1:$AH$1=K$2,TARGET_TR5!$W$2:$AH$2040)))))</f>
        <v>10</v>
      </c>
      <c r="L391" s="174" cm="1">
        <f t="array" ref="L391">SUM(IF(TARGET_TR5!$B$2:$B$2040=$A391,IF(TARGET_TR5!$C$2:$C$2040=$C391,IF(TARGET_TR5!$E$2:$E$2040=$E391,IF(TARGET_TR5!$W$1:$AH$1=L$2,TARGET_TR5!$W$2:$AH$2040)))))</f>
        <v>13</v>
      </c>
      <c r="M391" s="174" cm="1">
        <f t="array" ref="M391">SUM(IF(TARGET_TR5!$B$2:$B$2040=$A391,IF(TARGET_TR5!$C$2:$C$2040=$C391,IF(TARGET_TR5!$E$2:$E$2040=$E391,IF(TARGET_TR5!$W$1:$AH$1=M$2,TARGET_TR5!$W$2:$AH$2040)))))</f>
        <v>16</v>
      </c>
      <c r="N391" s="174" cm="1">
        <f t="array" ref="N391">SUM(IF(TARGET_TR5!$B$2:$B$2040=$A391,IF(TARGET_TR5!$C$2:$C$2040=$C391,IF(TARGET_TR5!$E$2:$E$2040=$E391,IF(TARGET_TR5!$W$1:$AH$1=N$2,TARGET_TR5!$W$2:$AH$2040)))))</f>
        <v>19</v>
      </c>
      <c r="O391" s="174" cm="1">
        <f t="array" ref="O391">SUM(IF(TARGET_TR5!$B$2:$B$2040=$A391,IF(TARGET_TR5!$C$2:$C$2040=$C391,IF(TARGET_TR5!$E$2:$E$2040=$E391,IF(TARGET_TR5!$W$1:$AH$1=O$2,TARGET_TR5!$W$2:$AH$2040)))))</f>
        <v>22</v>
      </c>
      <c r="P391" s="174" cm="1">
        <f t="array" ref="P391">SUM(IF(TARGET_TR5!$B$2:$B$2040=$A391,IF(TARGET_TR5!$C$2:$C$2040=$C391,IF(TARGET_TR5!$E$2:$E$2040=$E391,IF(TARGET_TR5!$W$1:$AH$1=P$2,TARGET_TR5!$W$2:$AH$2040)))))</f>
        <v>24</v>
      </c>
      <c r="Q391" s="174" cm="1">
        <f t="array" ref="Q391">SUM(IF(TARGET_TR5!$B$2:$B$2040=$A391,IF(TARGET_TR5!$C$2:$C$2040=$C391,IF(TARGET_TR5!$E$2:$E$2040=$E391,IF(TARGET_TR5!$W$1:$AH$1=Q$2,TARGET_TR5!$W$2:$AH$2040)))))</f>
        <v>26</v>
      </c>
      <c r="R391" s="174">
        <v>4</v>
      </c>
      <c r="S391" s="174">
        <v>18</v>
      </c>
      <c r="T391" s="174">
        <v>18</v>
      </c>
      <c r="U391" s="174">
        <v>22</v>
      </c>
      <c r="V391" s="174">
        <v>22</v>
      </c>
      <c r="W391" s="174">
        <v>22</v>
      </c>
      <c r="X391" s="174">
        <v>22</v>
      </c>
      <c r="Y391" s="174">
        <v>22</v>
      </c>
      <c r="Z391" s="174">
        <v>22</v>
      </c>
      <c r="AA391" s="174">
        <v>22</v>
      </c>
      <c r="AB391" s="174">
        <v>22</v>
      </c>
      <c r="AC391" s="174">
        <v>22</v>
      </c>
      <c r="AD391" s="174" cm="1">
        <f t="array" ref="AD391">SUM(IF(TARGET_TR5!$B$2:$B$2040=$A391,IF(TARGET_TR5!$C$2:$C$2040=$C391,IF(TARGET_TR5!$E$2:$E$2040=$E391,IF(TARGET_TR5!$F$1:$Q$1=AD$2,TARGET_TR5!$F$2:$Q$2040)))))</f>
        <v>1</v>
      </c>
      <c r="AE391" s="174" cm="1">
        <f t="array" ref="AE391">SUM(IF(TARGET_TR5!$B$2:$B$2040=$A391,IF(TARGET_TR5!$C$2:$C$2040=$C391,IF(TARGET_TR5!$E$2:$E$2040=$E391,IF(TARGET_TR5!$F$1:$Q$1=AE$2,TARGET_TR5!$F$2:$Q$2040)))))</f>
        <v>1</v>
      </c>
      <c r="AF391" s="174" cm="1">
        <f t="array" ref="AF391">SUM(IF(TARGET_TR5!$B$2:$B$2040=$A391,IF(TARGET_TR5!$C$2:$C$2040=$C391,IF(TARGET_TR5!$E$2:$E$2040=$E391,IF(TARGET_TR5!$F$1:$Q$1=AF$2,TARGET_TR5!$F$2:$Q$2040)))))</f>
        <v>2</v>
      </c>
      <c r="AG391" s="174" cm="1">
        <f t="array" ref="AG391">SUM(IF(TARGET_TR5!$B$2:$B$2040=$A391,IF(TARGET_TR5!$C$2:$C$2040=$C391,IF(TARGET_TR5!$E$2:$E$2040=$E391,IF(TARGET_TR5!$F$1:$Q$1=AG$2,TARGET_TR5!$F$2:$Q$2040)))))</f>
        <v>2</v>
      </c>
      <c r="AH391" s="174" cm="1">
        <f t="array" ref="AH391">SUM(IF(TARGET_TR5!$B$2:$B$2040=$A391,IF(TARGET_TR5!$C$2:$C$2040=$C391,IF(TARGET_TR5!$E$2:$E$2040=$E391,IF(TARGET_TR5!$F$1:$Q$1=AH$2,TARGET_TR5!$F$2:$Q$2040)))))</f>
        <v>2</v>
      </c>
      <c r="AI391" s="174" cm="1">
        <f t="array" ref="AI391">SUM(IF(TARGET_TR5!$B$2:$B$2040=$A391,IF(TARGET_TR5!$C$2:$C$2040=$C391,IF(TARGET_TR5!$E$2:$E$2040=$E391,IF(TARGET_TR5!$F$1:$Q$1=AI$2,TARGET_TR5!$F$2:$Q$2040)))))</f>
        <v>2</v>
      </c>
      <c r="AJ391" s="174" cm="1">
        <f t="array" ref="AJ391">SUM(IF(TARGET_TR5!$B$2:$B$2040=$A391,IF(TARGET_TR5!$C$2:$C$2040=$C391,IF(TARGET_TR5!$E$2:$E$2040=$E391,IF(TARGET_TR5!$F$1:$Q$1=AJ$2,TARGET_TR5!$F$2:$Q$2040)))))</f>
        <v>3</v>
      </c>
      <c r="AK391" s="174" cm="1">
        <f t="array" ref="AK391">SUM(IF(TARGET_TR5!$B$2:$B$2040=$A391,IF(TARGET_TR5!$C$2:$C$2040=$C391,IF(TARGET_TR5!$E$2:$E$2040=$E391,IF(TARGET_TR5!$F$1:$Q$1=AK$2,TARGET_TR5!$F$2:$Q$2040)))))</f>
        <v>3</v>
      </c>
      <c r="AL391" s="174" cm="1">
        <f t="array" ref="AL391">SUM(IF(TARGET_TR5!$B$2:$B$2040=$A391,IF(TARGET_TR5!$C$2:$C$2040=$C391,IF(TARGET_TR5!$E$2:$E$2040=$E391,IF(TARGET_TR5!$F$1:$Q$1=AL$2,TARGET_TR5!$F$2:$Q$2040)))))</f>
        <v>3</v>
      </c>
      <c r="AM391" s="174" cm="1">
        <f t="array" ref="AM391">SUM(IF(TARGET_TR5!$B$2:$B$2040=$A391,IF(TARGET_TR5!$C$2:$C$2040=$C391,IF(TARGET_TR5!$E$2:$E$2040=$E391,IF(TARGET_TR5!$F$1:$Q$1=AM$2,TARGET_TR5!$F$2:$Q$2040)))))</f>
        <v>3</v>
      </c>
      <c r="AN391" s="174" cm="1">
        <f t="array" ref="AN391">SUM(IF(TARGET_TR5!$B$2:$B$2040=$A391,IF(TARGET_TR5!$C$2:$C$2040=$C391,IF(TARGET_TR5!$E$2:$E$2040=$E391,IF(TARGET_TR5!$F$1:$Q$1=AN$2,TARGET_TR5!$F$2:$Q$2040)))))</f>
        <v>2</v>
      </c>
      <c r="AO391" s="174" cm="1">
        <f t="array" ref="AO391">SUM(IF(TARGET_TR5!$B$2:$B$2040=$A391,IF(TARGET_TR5!$C$2:$C$2040=$C391,IF(TARGET_TR5!$E$2:$E$2040=$E391,IF(TARGET_TR5!$F$1:$Q$1=AO$2,TARGET_TR5!$F$2:$Q$2040)))))</f>
        <v>2</v>
      </c>
      <c r="AP391" s="174">
        <v>4</v>
      </c>
      <c r="AQ391" s="174">
        <v>14</v>
      </c>
      <c r="AR391" s="174">
        <v>0</v>
      </c>
      <c r="AS391" s="174">
        <v>4</v>
      </c>
      <c r="AT391" s="174">
        <v>0</v>
      </c>
      <c r="AU391" s="174">
        <v>0</v>
      </c>
      <c r="AV391" s="174">
        <v>0</v>
      </c>
      <c r="AW391" s="174">
        <v>0</v>
      </c>
      <c r="AX391" s="174">
        <v>0</v>
      </c>
      <c r="AY391" s="174">
        <v>0</v>
      </c>
      <c r="AZ391" s="174">
        <v>0</v>
      </c>
      <c r="BA391" s="174">
        <v>0</v>
      </c>
      <c r="BB391" s="175">
        <f t="shared" si="66"/>
        <v>4</v>
      </c>
      <c r="BC391" s="175">
        <f t="shared" si="66"/>
        <v>9</v>
      </c>
      <c r="BD391" s="175">
        <f t="shared" si="66"/>
        <v>4.5</v>
      </c>
      <c r="BE391" s="175">
        <f t="shared" si="65"/>
        <v>3.6666666666666665</v>
      </c>
      <c r="BF391" s="175">
        <f t="shared" si="65"/>
        <v>2.75</v>
      </c>
      <c r="BG391" s="175">
        <f t="shared" si="65"/>
        <v>2.2000000000000002</v>
      </c>
      <c r="BH391" s="175">
        <f t="shared" si="65"/>
        <v>1.6923076923076923</v>
      </c>
      <c r="BI391" s="175">
        <f t="shared" si="65"/>
        <v>1.375</v>
      </c>
      <c r="BJ391" s="175">
        <f t="shared" si="65"/>
        <v>1.1578947368421053</v>
      </c>
      <c r="BK391" s="175">
        <f t="shared" si="67"/>
        <v>1</v>
      </c>
      <c r="BL391" s="175">
        <f t="shared" si="67"/>
        <v>0.91666666666666663</v>
      </c>
      <c r="BM391" s="175">
        <f t="shared" si="67"/>
        <v>0.84615384615384615</v>
      </c>
    </row>
    <row r="392" spans="1:65" x14ac:dyDescent="0.35">
      <c r="A392" s="173" t="s">
        <v>65</v>
      </c>
      <c r="B392" s="173" t="str">
        <v>DGS</v>
      </c>
      <c r="C392" s="173" t="str">
        <v>NEW CT0 WMS GOV</v>
      </c>
      <c r="D392" s="173" t="str">
        <v>AP</v>
      </c>
      <c r="E392" s="173" t="str">
        <v>SUMALUT</v>
      </c>
      <c r="F392" s="174" cm="1">
        <f t="array" ref="F392">SUM(IF(TARGET_TR5!$B$2:$B$2040=$A392,IF(TARGET_TR5!$C$2:$C$2040=$C392,IF(TARGET_TR5!$E$2:$E$2040=$E392,IF(TARGET_TR5!$W$1:$AH$1=F$2,TARGET_TR5!$W$2:$AH$2040)))))</f>
        <v>1</v>
      </c>
      <c r="G392" s="174" cm="1">
        <f t="array" ref="G392">SUM(IF(TARGET_TR5!$B$2:$B$2040=$A392,IF(TARGET_TR5!$C$2:$C$2040=$C392,IF(TARGET_TR5!$E$2:$E$2040=$E392,IF(TARGET_TR5!$W$1:$AH$1=G$2,TARGET_TR5!$W$2:$AH$2040)))))</f>
        <v>3</v>
      </c>
      <c r="H392" s="174" cm="1">
        <f t="array" ref="H392">SUM(IF(TARGET_TR5!$B$2:$B$2040=$A392,IF(TARGET_TR5!$C$2:$C$2040=$C392,IF(TARGET_TR5!$E$2:$E$2040=$E392,IF(TARGET_TR5!$W$1:$AH$1=H$2,TARGET_TR5!$W$2:$AH$2040)))))</f>
        <v>5</v>
      </c>
      <c r="I392" s="174" cm="1">
        <f t="array" ref="I392">SUM(IF(TARGET_TR5!$B$2:$B$2040=$A392,IF(TARGET_TR5!$C$2:$C$2040=$C392,IF(TARGET_TR5!$E$2:$E$2040=$E392,IF(TARGET_TR5!$W$1:$AH$1=I$2,TARGET_TR5!$W$2:$AH$2040)))))</f>
        <v>8</v>
      </c>
      <c r="J392" s="174" cm="1">
        <f t="array" ref="J392">SUM(IF(TARGET_TR5!$B$2:$B$2040=$A392,IF(TARGET_TR5!$C$2:$C$2040=$C392,IF(TARGET_TR5!$E$2:$E$2040=$E392,IF(TARGET_TR5!$W$1:$AH$1=J$2,TARGET_TR5!$W$2:$AH$2040)))))</f>
        <v>11</v>
      </c>
      <c r="K392" s="174" cm="1">
        <f t="array" ref="K392">SUM(IF(TARGET_TR5!$B$2:$B$2040=$A392,IF(TARGET_TR5!$C$2:$C$2040=$C392,IF(TARGET_TR5!$E$2:$E$2040=$E392,IF(TARGET_TR5!$W$1:$AH$1=K$2,TARGET_TR5!$W$2:$AH$2040)))))</f>
        <v>14</v>
      </c>
      <c r="L392" s="174" cm="1">
        <f t="array" ref="L392">SUM(IF(TARGET_TR5!$B$2:$B$2040=$A392,IF(TARGET_TR5!$C$2:$C$2040=$C392,IF(TARGET_TR5!$E$2:$E$2040=$E392,IF(TARGET_TR5!$W$1:$AH$1=L$2,TARGET_TR5!$W$2:$AH$2040)))))</f>
        <v>18</v>
      </c>
      <c r="M392" s="174" cm="1">
        <f t="array" ref="M392">SUM(IF(TARGET_TR5!$B$2:$B$2040=$A392,IF(TARGET_TR5!$C$2:$C$2040=$C392,IF(TARGET_TR5!$E$2:$E$2040=$E392,IF(TARGET_TR5!$W$1:$AH$1=M$2,TARGET_TR5!$W$2:$AH$2040)))))</f>
        <v>22</v>
      </c>
      <c r="N392" s="174" cm="1">
        <f t="array" ref="N392">SUM(IF(TARGET_TR5!$B$2:$B$2040=$A392,IF(TARGET_TR5!$C$2:$C$2040=$C392,IF(TARGET_TR5!$E$2:$E$2040=$E392,IF(TARGET_TR5!$W$1:$AH$1=N$2,TARGET_TR5!$W$2:$AH$2040)))))</f>
        <v>26</v>
      </c>
      <c r="O392" s="174" cm="1">
        <f t="array" ref="O392">SUM(IF(TARGET_TR5!$B$2:$B$2040=$A392,IF(TARGET_TR5!$C$2:$C$2040=$C392,IF(TARGET_TR5!$E$2:$E$2040=$E392,IF(TARGET_TR5!$W$1:$AH$1=O$2,TARGET_TR5!$W$2:$AH$2040)))))</f>
        <v>30</v>
      </c>
      <c r="P392" s="174" cm="1">
        <f t="array" ref="P392">SUM(IF(TARGET_TR5!$B$2:$B$2040=$A392,IF(TARGET_TR5!$C$2:$C$2040=$C392,IF(TARGET_TR5!$E$2:$E$2040=$E392,IF(TARGET_TR5!$W$1:$AH$1=P$2,TARGET_TR5!$W$2:$AH$2040)))))</f>
        <v>32</v>
      </c>
      <c r="Q392" s="174" cm="1">
        <f t="array" ref="Q392">SUM(IF(TARGET_TR5!$B$2:$B$2040=$A392,IF(TARGET_TR5!$C$2:$C$2040=$C392,IF(TARGET_TR5!$E$2:$E$2040=$E392,IF(TARGET_TR5!$W$1:$AH$1=Q$2,TARGET_TR5!$W$2:$AH$2040)))))</f>
        <v>34</v>
      </c>
      <c r="R392" s="174">
        <v>0</v>
      </c>
      <c r="S392" s="174">
        <v>0</v>
      </c>
      <c r="T392" s="174">
        <v>0</v>
      </c>
      <c r="U392" s="174">
        <v>3</v>
      </c>
      <c r="V392" s="174">
        <v>3</v>
      </c>
      <c r="W392" s="174">
        <v>3</v>
      </c>
      <c r="X392" s="174">
        <v>3</v>
      </c>
      <c r="Y392" s="174">
        <v>3</v>
      </c>
      <c r="Z392" s="174">
        <v>3</v>
      </c>
      <c r="AA392" s="174">
        <v>3</v>
      </c>
      <c r="AB392" s="174">
        <v>3</v>
      </c>
      <c r="AC392" s="174">
        <v>3</v>
      </c>
      <c r="AD392" s="174" cm="1">
        <f t="array" ref="AD392">SUM(IF(TARGET_TR5!$B$2:$B$2040=$A392,IF(TARGET_TR5!$C$2:$C$2040=$C392,IF(TARGET_TR5!$E$2:$E$2040=$E392,IF(TARGET_TR5!$F$1:$Q$1=AD$2,TARGET_TR5!$F$2:$Q$2040)))))</f>
        <v>1</v>
      </c>
      <c r="AE392" s="174" cm="1">
        <f t="array" ref="AE392">SUM(IF(TARGET_TR5!$B$2:$B$2040=$A392,IF(TARGET_TR5!$C$2:$C$2040=$C392,IF(TARGET_TR5!$E$2:$E$2040=$E392,IF(TARGET_TR5!$F$1:$Q$1=AE$2,TARGET_TR5!$F$2:$Q$2040)))))</f>
        <v>2</v>
      </c>
      <c r="AF392" s="174" cm="1">
        <f t="array" ref="AF392">SUM(IF(TARGET_TR5!$B$2:$B$2040=$A392,IF(TARGET_TR5!$C$2:$C$2040=$C392,IF(TARGET_TR5!$E$2:$E$2040=$E392,IF(TARGET_TR5!$F$1:$Q$1=AF$2,TARGET_TR5!$F$2:$Q$2040)))))</f>
        <v>2</v>
      </c>
      <c r="AG392" s="174" cm="1">
        <f t="array" ref="AG392">SUM(IF(TARGET_TR5!$B$2:$B$2040=$A392,IF(TARGET_TR5!$C$2:$C$2040=$C392,IF(TARGET_TR5!$E$2:$E$2040=$E392,IF(TARGET_TR5!$F$1:$Q$1=AG$2,TARGET_TR5!$F$2:$Q$2040)))))</f>
        <v>3</v>
      </c>
      <c r="AH392" s="174" cm="1">
        <f t="array" ref="AH392">SUM(IF(TARGET_TR5!$B$2:$B$2040=$A392,IF(TARGET_TR5!$C$2:$C$2040=$C392,IF(TARGET_TR5!$E$2:$E$2040=$E392,IF(TARGET_TR5!$F$1:$Q$1=AH$2,TARGET_TR5!$F$2:$Q$2040)))))</f>
        <v>3</v>
      </c>
      <c r="AI392" s="174" cm="1">
        <f t="array" ref="AI392">SUM(IF(TARGET_TR5!$B$2:$B$2040=$A392,IF(TARGET_TR5!$C$2:$C$2040=$C392,IF(TARGET_TR5!$E$2:$E$2040=$E392,IF(TARGET_TR5!$F$1:$Q$1=AI$2,TARGET_TR5!$F$2:$Q$2040)))))</f>
        <v>3</v>
      </c>
      <c r="AJ392" s="174" cm="1">
        <f t="array" ref="AJ392">SUM(IF(TARGET_TR5!$B$2:$B$2040=$A392,IF(TARGET_TR5!$C$2:$C$2040=$C392,IF(TARGET_TR5!$E$2:$E$2040=$E392,IF(TARGET_TR5!$F$1:$Q$1=AJ$2,TARGET_TR5!$F$2:$Q$2040)))))</f>
        <v>4</v>
      </c>
      <c r="AK392" s="174" cm="1">
        <f t="array" ref="AK392">SUM(IF(TARGET_TR5!$B$2:$B$2040=$A392,IF(TARGET_TR5!$C$2:$C$2040=$C392,IF(TARGET_TR5!$E$2:$E$2040=$E392,IF(TARGET_TR5!$F$1:$Q$1=AK$2,TARGET_TR5!$F$2:$Q$2040)))))</f>
        <v>4</v>
      </c>
      <c r="AL392" s="174" cm="1">
        <f t="array" ref="AL392">SUM(IF(TARGET_TR5!$B$2:$B$2040=$A392,IF(TARGET_TR5!$C$2:$C$2040=$C392,IF(TARGET_TR5!$E$2:$E$2040=$E392,IF(TARGET_TR5!$F$1:$Q$1=AL$2,TARGET_TR5!$F$2:$Q$2040)))))</f>
        <v>4</v>
      </c>
      <c r="AM392" s="174" cm="1">
        <f t="array" ref="AM392">SUM(IF(TARGET_TR5!$B$2:$B$2040=$A392,IF(TARGET_TR5!$C$2:$C$2040=$C392,IF(TARGET_TR5!$E$2:$E$2040=$E392,IF(TARGET_TR5!$F$1:$Q$1=AM$2,TARGET_TR5!$F$2:$Q$2040)))))</f>
        <v>4</v>
      </c>
      <c r="AN392" s="174" cm="1">
        <f t="array" ref="AN392">SUM(IF(TARGET_TR5!$B$2:$B$2040=$A392,IF(TARGET_TR5!$C$2:$C$2040=$C392,IF(TARGET_TR5!$E$2:$E$2040=$E392,IF(TARGET_TR5!$F$1:$Q$1=AN$2,TARGET_TR5!$F$2:$Q$2040)))))</f>
        <v>2</v>
      </c>
      <c r="AO392" s="174" cm="1">
        <f t="array" ref="AO392">SUM(IF(TARGET_TR5!$B$2:$B$2040=$A392,IF(TARGET_TR5!$C$2:$C$2040=$C392,IF(TARGET_TR5!$E$2:$E$2040=$E392,IF(TARGET_TR5!$F$1:$Q$1=AO$2,TARGET_TR5!$F$2:$Q$2040)))))</f>
        <v>2</v>
      </c>
      <c r="AP392" s="174">
        <v>0</v>
      </c>
      <c r="AQ392" s="174">
        <v>0</v>
      </c>
      <c r="AR392" s="174">
        <v>0</v>
      </c>
      <c r="AS392" s="174">
        <v>3</v>
      </c>
      <c r="AT392" s="174">
        <v>0</v>
      </c>
      <c r="AU392" s="174">
        <v>0</v>
      </c>
      <c r="AV392" s="174">
        <v>0</v>
      </c>
      <c r="AW392" s="174">
        <v>0</v>
      </c>
      <c r="AX392" s="174">
        <v>0</v>
      </c>
      <c r="AY392" s="174">
        <v>0</v>
      </c>
      <c r="AZ392" s="174">
        <v>0</v>
      </c>
      <c r="BA392" s="174">
        <v>0</v>
      </c>
      <c r="BB392" s="175">
        <f t="shared" si="66"/>
        <v>0</v>
      </c>
      <c r="BC392" s="175">
        <f t="shared" si="66"/>
        <v>0</v>
      </c>
      <c r="BD392" s="175">
        <f t="shared" si="66"/>
        <v>0</v>
      </c>
      <c r="BE392" s="175">
        <f t="shared" si="65"/>
        <v>0.375</v>
      </c>
      <c r="BF392" s="175">
        <f t="shared" si="65"/>
        <v>0.27272727272727271</v>
      </c>
      <c r="BG392" s="175">
        <f t="shared" si="65"/>
        <v>0.21428571428571427</v>
      </c>
      <c r="BH392" s="175">
        <f t="shared" si="65"/>
        <v>0.16666666666666666</v>
      </c>
      <c r="BI392" s="175">
        <f t="shared" si="65"/>
        <v>0.13636363636363635</v>
      </c>
      <c r="BJ392" s="175">
        <f t="shared" si="65"/>
        <v>0.11538461538461539</v>
      </c>
      <c r="BK392" s="175">
        <f t="shared" si="67"/>
        <v>0.1</v>
      </c>
      <c r="BL392" s="175">
        <f t="shared" si="67"/>
        <v>9.375E-2</v>
      </c>
      <c r="BM392" s="175">
        <f t="shared" si="67"/>
        <v>8.8235294117647065E-2</v>
      </c>
    </row>
    <row r="393" spans="1:65" x14ac:dyDescent="0.35">
      <c r="A393" s="170" t="s">
        <v>65</v>
      </c>
      <c r="B393" s="170" t="str">
        <v>DGS</v>
      </c>
      <c r="C393" s="170" t="str">
        <v>CHURN Wireline GOV</v>
      </c>
      <c r="D393" s="170" t="str">
        <v>SSL</v>
      </c>
      <c r="E393" s="170" t="str">
        <v>TR5</v>
      </c>
      <c r="F393" s="171" cm="1">
        <f t="array" ref="F393">SUM(IF(TARGET_TR5!$B$2:$B$2040=$A393,IF(TARGET_TR5!$C$2:$C$2040=$C393,IF(TARGET_TR5!$E$2:$E$2040=$E393,IF(TARGET_TR5!$W$1:$AH$1=F$2,TARGET_TR5!$W$2:$AH$2040)))))</f>
        <v>17</v>
      </c>
      <c r="G393" s="171" cm="1">
        <f t="array" ref="G393">SUM(IF(TARGET_TR5!$B$2:$B$2040=$A393,IF(TARGET_TR5!$C$2:$C$2040=$C393,IF(TARGET_TR5!$E$2:$E$2040=$E393,IF(TARGET_TR5!$W$1:$AH$1=G$2,TARGET_TR5!$W$2:$AH$2040)))))</f>
        <v>43</v>
      </c>
      <c r="H393" s="171" cm="1">
        <f t="array" ref="H393">SUM(IF(TARGET_TR5!$B$2:$B$2040=$A393,IF(TARGET_TR5!$C$2:$C$2040=$C393,IF(TARGET_TR5!$E$2:$E$2040=$E393,IF(TARGET_TR5!$W$1:$AH$1=H$2,TARGET_TR5!$W$2:$AH$2040)))))</f>
        <v>69</v>
      </c>
      <c r="I393" s="171" cm="1">
        <f t="array" ref="I393">SUM(IF(TARGET_TR5!$B$2:$B$2040=$A393,IF(TARGET_TR5!$C$2:$C$2040=$C393,IF(TARGET_TR5!$E$2:$E$2040=$E393,IF(TARGET_TR5!$W$1:$AH$1=I$2,TARGET_TR5!$W$2:$AH$2040)))))</f>
        <v>93</v>
      </c>
      <c r="J393" s="171" cm="1">
        <f t="array" ref="J393">SUM(IF(TARGET_TR5!$B$2:$B$2040=$A393,IF(TARGET_TR5!$C$2:$C$2040=$C393,IF(TARGET_TR5!$E$2:$E$2040=$E393,IF(TARGET_TR5!$W$1:$AH$1=J$2,TARGET_TR5!$W$2:$AH$2040)))))</f>
        <v>115</v>
      </c>
      <c r="K393" s="171" cm="1">
        <f t="array" ref="K393">SUM(IF(TARGET_TR5!$B$2:$B$2040=$A393,IF(TARGET_TR5!$C$2:$C$2040=$C393,IF(TARGET_TR5!$E$2:$E$2040=$E393,IF(TARGET_TR5!$W$1:$AH$1=K$2,TARGET_TR5!$W$2:$AH$2040)))))</f>
        <v>151</v>
      </c>
      <c r="L393" s="171" cm="1">
        <f t="array" ref="L393">SUM(IF(TARGET_TR5!$B$2:$B$2040=$A393,IF(TARGET_TR5!$C$2:$C$2040=$C393,IF(TARGET_TR5!$E$2:$E$2040=$E393,IF(TARGET_TR5!$W$1:$AH$1=L$2,TARGET_TR5!$W$2:$AH$2040)))))</f>
        <v>197</v>
      </c>
      <c r="M393" s="171" cm="1">
        <f t="array" ref="M393">SUM(IF(TARGET_TR5!$B$2:$B$2040=$A393,IF(TARGET_TR5!$C$2:$C$2040=$C393,IF(TARGET_TR5!$E$2:$E$2040=$E393,IF(TARGET_TR5!$W$1:$AH$1=M$2,TARGET_TR5!$W$2:$AH$2040)))))</f>
        <v>231</v>
      </c>
      <c r="N393" s="171" cm="1">
        <f t="array" ref="N393">SUM(IF(TARGET_TR5!$B$2:$B$2040=$A393,IF(TARGET_TR5!$C$2:$C$2040=$C393,IF(TARGET_TR5!$E$2:$E$2040=$E393,IF(TARGET_TR5!$W$1:$AH$1=N$2,TARGET_TR5!$W$2:$AH$2040)))))</f>
        <v>260</v>
      </c>
      <c r="O393" s="171" cm="1">
        <f t="array" ref="O393">SUM(IF(TARGET_TR5!$B$2:$B$2040=$A393,IF(TARGET_TR5!$C$2:$C$2040=$C393,IF(TARGET_TR5!$E$2:$E$2040=$E393,IF(TARGET_TR5!$W$1:$AH$1=O$2,TARGET_TR5!$W$2:$AH$2040)))))</f>
        <v>296</v>
      </c>
      <c r="P393" s="171" cm="1">
        <f t="array" ref="P393">SUM(IF(TARGET_TR5!$B$2:$B$2040=$A393,IF(TARGET_TR5!$C$2:$C$2040=$C393,IF(TARGET_TR5!$E$2:$E$2040=$E393,IF(TARGET_TR5!$W$1:$AH$1=P$2,TARGET_TR5!$W$2:$AH$2040)))))</f>
        <v>318</v>
      </c>
      <c r="Q393" s="171" cm="1">
        <f t="array" ref="Q393">SUM(IF(TARGET_TR5!$B$2:$B$2040=$A393,IF(TARGET_TR5!$C$2:$C$2040=$C393,IF(TARGET_TR5!$E$2:$E$2040=$E393,IF(TARGET_TR5!$W$1:$AH$1=Q$2,TARGET_TR5!$W$2:$AH$2040)))))</f>
        <v>347</v>
      </c>
      <c r="R393" s="171">
        <v>0</v>
      </c>
      <c r="S393" s="171">
        <v>0</v>
      </c>
      <c r="T393" s="171">
        <v>0</v>
      </c>
      <c r="U393" s="171">
        <v>0</v>
      </c>
      <c r="V393" s="171">
        <v>0</v>
      </c>
      <c r="W393" s="171">
        <v>0</v>
      </c>
      <c r="X393" s="171">
        <v>0</v>
      </c>
      <c r="Y393" s="171">
        <v>0</v>
      </c>
      <c r="Z393" s="171">
        <v>0</v>
      </c>
      <c r="AA393" s="171">
        <v>0</v>
      </c>
      <c r="AB393" s="171">
        <v>0</v>
      </c>
      <c r="AC393" s="171">
        <v>0</v>
      </c>
      <c r="AD393" s="171" cm="1">
        <f t="array" ref="AD393">SUM(IF(TARGET_TR5!$B$2:$B$2040=$A393,IF(TARGET_TR5!$C$2:$C$2040=$C393,IF(TARGET_TR5!$E$2:$E$2040=$E393,IF(TARGET_TR5!$F$1:$Q$1=AD$2,TARGET_TR5!$F$2:$Q$2040)))))</f>
        <v>17</v>
      </c>
      <c r="AE393" s="171" cm="1">
        <f t="array" ref="AE393">SUM(IF(TARGET_TR5!$B$2:$B$2040=$A393,IF(TARGET_TR5!$C$2:$C$2040=$C393,IF(TARGET_TR5!$E$2:$E$2040=$E393,IF(TARGET_TR5!$F$1:$Q$1=AE$2,TARGET_TR5!$F$2:$Q$2040)))))</f>
        <v>26</v>
      </c>
      <c r="AF393" s="171" cm="1">
        <f t="array" ref="AF393">SUM(IF(TARGET_TR5!$B$2:$B$2040=$A393,IF(TARGET_TR5!$C$2:$C$2040=$C393,IF(TARGET_TR5!$E$2:$E$2040=$E393,IF(TARGET_TR5!$F$1:$Q$1=AF$2,TARGET_TR5!$F$2:$Q$2040)))))</f>
        <v>26</v>
      </c>
      <c r="AG393" s="171" cm="1">
        <f t="array" ref="AG393">SUM(IF(TARGET_TR5!$B$2:$B$2040=$A393,IF(TARGET_TR5!$C$2:$C$2040=$C393,IF(TARGET_TR5!$E$2:$E$2040=$E393,IF(TARGET_TR5!$F$1:$Q$1=AG$2,TARGET_TR5!$F$2:$Q$2040)))))</f>
        <v>24</v>
      </c>
      <c r="AH393" s="171" cm="1">
        <f t="array" ref="AH393">SUM(IF(TARGET_TR5!$B$2:$B$2040=$A393,IF(TARGET_TR5!$C$2:$C$2040=$C393,IF(TARGET_TR5!$E$2:$E$2040=$E393,IF(TARGET_TR5!$F$1:$Q$1=AH$2,TARGET_TR5!$F$2:$Q$2040)))))</f>
        <v>22</v>
      </c>
      <c r="AI393" s="171" cm="1">
        <f t="array" ref="AI393">SUM(IF(TARGET_TR5!$B$2:$B$2040=$A393,IF(TARGET_TR5!$C$2:$C$2040=$C393,IF(TARGET_TR5!$E$2:$E$2040=$E393,IF(TARGET_TR5!$F$1:$Q$1=AI$2,TARGET_TR5!$F$2:$Q$2040)))))</f>
        <v>36</v>
      </c>
      <c r="AJ393" s="171" cm="1">
        <f t="array" ref="AJ393">SUM(IF(TARGET_TR5!$B$2:$B$2040=$A393,IF(TARGET_TR5!$C$2:$C$2040=$C393,IF(TARGET_TR5!$E$2:$E$2040=$E393,IF(TARGET_TR5!$F$1:$Q$1=AJ$2,TARGET_TR5!$F$2:$Q$2040)))))</f>
        <v>46</v>
      </c>
      <c r="AK393" s="171" cm="1">
        <f t="array" ref="AK393">SUM(IF(TARGET_TR5!$B$2:$B$2040=$A393,IF(TARGET_TR5!$C$2:$C$2040=$C393,IF(TARGET_TR5!$E$2:$E$2040=$E393,IF(TARGET_TR5!$F$1:$Q$1=AK$2,TARGET_TR5!$F$2:$Q$2040)))))</f>
        <v>34</v>
      </c>
      <c r="AL393" s="171" cm="1">
        <f t="array" ref="AL393">SUM(IF(TARGET_TR5!$B$2:$B$2040=$A393,IF(TARGET_TR5!$C$2:$C$2040=$C393,IF(TARGET_TR5!$E$2:$E$2040=$E393,IF(TARGET_TR5!$F$1:$Q$1=AL$2,TARGET_TR5!$F$2:$Q$2040)))))</f>
        <v>29</v>
      </c>
      <c r="AM393" s="171" cm="1">
        <f t="array" ref="AM393">SUM(IF(TARGET_TR5!$B$2:$B$2040=$A393,IF(TARGET_TR5!$C$2:$C$2040=$C393,IF(TARGET_TR5!$E$2:$E$2040=$E393,IF(TARGET_TR5!$F$1:$Q$1=AM$2,TARGET_TR5!$F$2:$Q$2040)))))</f>
        <v>36</v>
      </c>
      <c r="AN393" s="171" cm="1">
        <f t="array" ref="AN393">SUM(IF(TARGET_TR5!$B$2:$B$2040=$A393,IF(TARGET_TR5!$C$2:$C$2040=$C393,IF(TARGET_TR5!$E$2:$E$2040=$E393,IF(TARGET_TR5!$F$1:$Q$1=AN$2,TARGET_TR5!$F$2:$Q$2040)))))</f>
        <v>22</v>
      </c>
      <c r="AO393" s="171" cm="1">
        <f t="array" ref="AO393">SUM(IF(TARGET_TR5!$B$2:$B$2040=$A393,IF(TARGET_TR5!$C$2:$C$2040=$C393,IF(TARGET_TR5!$E$2:$E$2040=$E393,IF(TARGET_TR5!$F$1:$Q$1=AO$2,TARGET_TR5!$F$2:$Q$2040)))))</f>
        <v>29</v>
      </c>
      <c r="AP393" s="171">
        <v>0</v>
      </c>
      <c r="AQ393" s="171">
        <v>0</v>
      </c>
      <c r="AR393" s="171">
        <v>0</v>
      </c>
      <c r="AS393" s="171">
        <v>0</v>
      </c>
      <c r="AT393" s="171">
        <v>0</v>
      </c>
      <c r="AU393" s="171">
        <v>0</v>
      </c>
      <c r="AV393" s="171">
        <v>0</v>
      </c>
      <c r="AW393" s="171">
        <v>0</v>
      </c>
      <c r="AX393" s="171">
        <v>0</v>
      </c>
      <c r="AY393" s="171">
        <v>0</v>
      </c>
      <c r="AZ393" s="171">
        <v>0</v>
      </c>
      <c r="BA393" s="171">
        <v>0</v>
      </c>
      <c r="BB393" s="172">
        <f t="shared" si="66"/>
        <v>0</v>
      </c>
      <c r="BC393" s="172">
        <f t="shared" si="66"/>
        <v>0</v>
      </c>
      <c r="BD393" s="172">
        <f t="shared" si="66"/>
        <v>0</v>
      </c>
      <c r="BE393" s="172">
        <f t="shared" si="65"/>
        <v>0</v>
      </c>
      <c r="BF393" s="172">
        <f t="shared" si="65"/>
        <v>0</v>
      </c>
      <c r="BG393" s="172">
        <f t="shared" si="65"/>
        <v>0</v>
      </c>
      <c r="BH393" s="172">
        <f t="shared" si="65"/>
        <v>0</v>
      </c>
      <c r="BI393" s="172">
        <f t="shared" si="65"/>
        <v>0</v>
      </c>
      <c r="BJ393" s="172">
        <f t="shared" si="65"/>
        <v>0</v>
      </c>
      <c r="BK393" s="172">
        <f t="shared" si="67"/>
        <v>0</v>
      </c>
      <c r="BL393" s="172">
        <f t="shared" si="67"/>
        <v>0</v>
      </c>
      <c r="BM393" s="172">
        <f t="shared" si="67"/>
        <v>0</v>
      </c>
    </row>
    <row r="394" spans="1:65" x14ac:dyDescent="0.35">
      <c r="A394" s="173" t="s">
        <v>65</v>
      </c>
      <c r="B394" s="173" t="str">
        <v>DGS</v>
      </c>
      <c r="C394" s="173" t="str">
        <v>CHURN Wireline GOV</v>
      </c>
      <c r="D394" s="173" t="str">
        <v>SSL</v>
      </c>
      <c r="E394" s="173" t="str">
        <v>PAPUA</v>
      </c>
      <c r="F394" s="174" cm="1">
        <f t="array" ref="F394">SUM(IF(TARGET_TR5!$B$2:$B$2040=$A394,IF(TARGET_TR5!$C$2:$C$2040=$C394,IF(TARGET_TR5!$E$2:$E$2040=$E394,IF(TARGET_TR5!$W$1:$AH$1=F$2,TARGET_TR5!$W$2:$AH$2040)))))</f>
        <v>3</v>
      </c>
      <c r="G394" s="174" cm="1">
        <f t="array" ref="G394">SUM(IF(TARGET_TR5!$B$2:$B$2040=$A394,IF(TARGET_TR5!$C$2:$C$2040=$C394,IF(TARGET_TR5!$E$2:$E$2040=$E394,IF(TARGET_TR5!$W$1:$AH$1=G$2,TARGET_TR5!$W$2:$AH$2040)))))</f>
        <v>6</v>
      </c>
      <c r="H394" s="174" cm="1">
        <f t="array" ref="H394">SUM(IF(TARGET_TR5!$B$2:$B$2040=$A394,IF(TARGET_TR5!$C$2:$C$2040=$C394,IF(TARGET_TR5!$E$2:$E$2040=$E394,IF(TARGET_TR5!$W$1:$AH$1=H$2,TARGET_TR5!$W$2:$AH$2040)))))</f>
        <v>9</v>
      </c>
      <c r="I394" s="174" cm="1">
        <f t="array" ref="I394">SUM(IF(TARGET_TR5!$B$2:$B$2040=$A394,IF(TARGET_TR5!$C$2:$C$2040=$C394,IF(TARGET_TR5!$E$2:$E$2040=$E394,IF(TARGET_TR5!$W$1:$AH$1=I$2,TARGET_TR5!$W$2:$AH$2040)))))</f>
        <v>12</v>
      </c>
      <c r="J394" s="174" cm="1">
        <f t="array" ref="J394">SUM(IF(TARGET_TR5!$B$2:$B$2040=$A394,IF(TARGET_TR5!$C$2:$C$2040=$C394,IF(TARGET_TR5!$E$2:$E$2040=$E394,IF(TARGET_TR5!$W$1:$AH$1=J$2,TARGET_TR5!$W$2:$AH$2040)))))</f>
        <v>15</v>
      </c>
      <c r="K394" s="174" cm="1">
        <f t="array" ref="K394">SUM(IF(TARGET_TR5!$B$2:$B$2040=$A394,IF(TARGET_TR5!$C$2:$C$2040=$C394,IF(TARGET_TR5!$E$2:$E$2040=$E394,IF(TARGET_TR5!$W$1:$AH$1=K$2,TARGET_TR5!$W$2:$AH$2040)))))</f>
        <v>20</v>
      </c>
      <c r="L394" s="174" cm="1">
        <f t="array" ref="L394">SUM(IF(TARGET_TR5!$B$2:$B$2040=$A394,IF(TARGET_TR5!$C$2:$C$2040=$C394,IF(TARGET_TR5!$E$2:$E$2040=$E394,IF(TARGET_TR5!$W$1:$AH$1=L$2,TARGET_TR5!$W$2:$AH$2040)))))</f>
        <v>25</v>
      </c>
      <c r="M394" s="174" cm="1">
        <f t="array" ref="M394">SUM(IF(TARGET_TR5!$B$2:$B$2040=$A394,IF(TARGET_TR5!$C$2:$C$2040=$C394,IF(TARGET_TR5!$E$2:$E$2040=$E394,IF(TARGET_TR5!$W$1:$AH$1=M$2,TARGET_TR5!$W$2:$AH$2040)))))</f>
        <v>28</v>
      </c>
      <c r="N394" s="174" cm="1">
        <f t="array" ref="N394">SUM(IF(TARGET_TR5!$B$2:$B$2040=$A394,IF(TARGET_TR5!$C$2:$C$2040=$C394,IF(TARGET_TR5!$E$2:$E$2040=$E394,IF(TARGET_TR5!$W$1:$AH$1=N$2,TARGET_TR5!$W$2:$AH$2040)))))</f>
        <v>31</v>
      </c>
      <c r="O394" s="174" cm="1">
        <f t="array" ref="O394">SUM(IF(TARGET_TR5!$B$2:$B$2040=$A394,IF(TARGET_TR5!$C$2:$C$2040=$C394,IF(TARGET_TR5!$E$2:$E$2040=$E394,IF(TARGET_TR5!$W$1:$AH$1=O$2,TARGET_TR5!$W$2:$AH$2040)))))</f>
        <v>36</v>
      </c>
      <c r="P394" s="174" cm="1">
        <f t="array" ref="P394">SUM(IF(TARGET_TR5!$B$2:$B$2040=$A394,IF(TARGET_TR5!$C$2:$C$2040=$C394,IF(TARGET_TR5!$E$2:$E$2040=$E394,IF(TARGET_TR5!$W$1:$AH$1=P$2,TARGET_TR5!$W$2:$AH$2040)))))</f>
        <v>39</v>
      </c>
      <c r="Q394" s="174" cm="1">
        <f t="array" ref="Q394">SUM(IF(TARGET_TR5!$B$2:$B$2040=$A394,IF(TARGET_TR5!$C$2:$C$2040=$C394,IF(TARGET_TR5!$E$2:$E$2040=$E394,IF(TARGET_TR5!$W$1:$AH$1=Q$2,TARGET_TR5!$W$2:$AH$2040)))))</f>
        <v>42</v>
      </c>
      <c r="R394" s="174">
        <v>0</v>
      </c>
      <c r="S394" s="174">
        <v>0</v>
      </c>
      <c r="T394" s="174">
        <v>0</v>
      </c>
      <c r="U394" s="174">
        <v>0</v>
      </c>
      <c r="V394" s="174">
        <v>0</v>
      </c>
      <c r="W394" s="174">
        <v>0</v>
      </c>
      <c r="X394" s="174">
        <v>0</v>
      </c>
      <c r="Y394" s="174">
        <v>0</v>
      </c>
      <c r="Z394" s="174">
        <v>0</v>
      </c>
      <c r="AA394" s="174">
        <v>0</v>
      </c>
      <c r="AB394" s="174">
        <v>0</v>
      </c>
      <c r="AC394" s="174">
        <v>0</v>
      </c>
      <c r="AD394" s="174" cm="1">
        <f t="array" ref="AD394">SUM(IF(TARGET_TR5!$B$2:$B$2040=$A394,IF(TARGET_TR5!$C$2:$C$2040=$C394,IF(TARGET_TR5!$E$2:$E$2040=$E394,IF(TARGET_TR5!$F$1:$Q$1=AD$2,TARGET_TR5!$F$2:$Q$2040)))))</f>
        <v>3</v>
      </c>
      <c r="AE394" s="174" cm="1">
        <f t="array" ref="AE394">SUM(IF(TARGET_TR5!$B$2:$B$2040=$A394,IF(TARGET_TR5!$C$2:$C$2040=$C394,IF(TARGET_TR5!$E$2:$E$2040=$E394,IF(TARGET_TR5!$F$1:$Q$1=AE$2,TARGET_TR5!$F$2:$Q$2040)))))</f>
        <v>3</v>
      </c>
      <c r="AF394" s="174" cm="1">
        <f t="array" ref="AF394">SUM(IF(TARGET_TR5!$B$2:$B$2040=$A394,IF(TARGET_TR5!$C$2:$C$2040=$C394,IF(TARGET_TR5!$E$2:$E$2040=$E394,IF(TARGET_TR5!$F$1:$Q$1=AF$2,TARGET_TR5!$F$2:$Q$2040)))))</f>
        <v>3</v>
      </c>
      <c r="AG394" s="174" cm="1">
        <f t="array" ref="AG394">SUM(IF(TARGET_TR5!$B$2:$B$2040=$A394,IF(TARGET_TR5!$C$2:$C$2040=$C394,IF(TARGET_TR5!$E$2:$E$2040=$E394,IF(TARGET_TR5!$F$1:$Q$1=AG$2,TARGET_TR5!$F$2:$Q$2040)))))</f>
        <v>3</v>
      </c>
      <c r="AH394" s="174" cm="1">
        <f t="array" ref="AH394">SUM(IF(TARGET_TR5!$B$2:$B$2040=$A394,IF(TARGET_TR5!$C$2:$C$2040=$C394,IF(TARGET_TR5!$E$2:$E$2040=$E394,IF(TARGET_TR5!$F$1:$Q$1=AH$2,TARGET_TR5!$F$2:$Q$2040)))))</f>
        <v>3</v>
      </c>
      <c r="AI394" s="174" cm="1">
        <f t="array" ref="AI394">SUM(IF(TARGET_TR5!$B$2:$B$2040=$A394,IF(TARGET_TR5!$C$2:$C$2040=$C394,IF(TARGET_TR5!$E$2:$E$2040=$E394,IF(TARGET_TR5!$F$1:$Q$1=AI$2,TARGET_TR5!$F$2:$Q$2040)))))</f>
        <v>5</v>
      </c>
      <c r="AJ394" s="174" cm="1">
        <f t="array" ref="AJ394">SUM(IF(TARGET_TR5!$B$2:$B$2040=$A394,IF(TARGET_TR5!$C$2:$C$2040=$C394,IF(TARGET_TR5!$E$2:$E$2040=$E394,IF(TARGET_TR5!$F$1:$Q$1=AJ$2,TARGET_TR5!$F$2:$Q$2040)))))</f>
        <v>5</v>
      </c>
      <c r="AK394" s="174" cm="1">
        <f t="array" ref="AK394">SUM(IF(TARGET_TR5!$B$2:$B$2040=$A394,IF(TARGET_TR5!$C$2:$C$2040=$C394,IF(TARGET_TR5!$E$2:$E$2040=$E394,IF(TARGET_TR5!$F$1:$Q$1=AK$2,TARGET_TR5!$F$2:$Q$2040)))))</f>
        <v>3</v>
      </c>
      <c r="AL394" s="174" cm="1">
        <f t="array" ref="AL394">SUM(IF(TARGET_TR5!$B$2:$B$2040=$A394,IF(TARGET_TR5!$C$2:$C$2040=$C394,IF(TARGET_TR5!$E$2:$E$2040=$E394,IF(TARGET_TR5!$F$1:$Q$1=AL$2,TARGET_TR5!$F$2:$Q$2040)))))</f>
        <v>3</v>
      </c>
      <c r="AM394" s="174" cm="1">
        <f t="array" ref="AM394">SUM(IF(TARGET_TR5!$B$2:$B$2040=$A394,IF(TARGET_TR5!$C$2:$C$2040=$C394,IF(TARGET_TR5!$E$2:$E$2040=$E394,IF(TARGET_TR5!$F$1:$Q$1=AM$2,TARGET_TR5!$F$2:$Q$2040)))))</f>
        <v>5</v>
      </c>
      <c r="AN394" s="174" cm="1">
        <f t="array" ref="AN394">SUM(IF(TARGET_TR5!$B$2:$B$2040=$A394,IF(TARGET_TR5!$C$2:$C$2040=$C394,IF(TARGET_TR5!$E$2:$E$2040=$E394,IF(TARGET_TR5!$F$1:$Q$1=AN$2,TARGET_TR5!$F$2:$Q$2040)))))</f>
        <v>3</v>
      </c>
      <c r="AO394" s="174" cm="1">
        <f t="array" ref="AO394">SUM(IF(TARGET_TR5!$B$2:$B$2040=$A394,IF(TARGET_TR5!$C$2:$C$2040=$C394,IF(TARGET_TR5!$E$2:$E$2040=$E394,IF(TARGET_TR5!$F$1:$Q$1=AO$2,TARGET_TR5!$F$2:$Q$2040)))))</f>
        <v>3</v>
      </c>
      <c r="AP394" s="174">
        <v>0</v>
      </c>
      <c r="AQ394" s="174">
        <v>0</v>
      </c>
      <c r="AR394" s="174">
        <v>0</v>
      </c>
      <c r="AS394" s="174">
        <v>0</v>
      </c>
      <c r="AT394" s="174">
        <v>0</v>
      </c>
      <c r="AU394" s="174">
        <v>0</v>
      </c>
      <c r="AV394" s="174">
        <v>0</v>
      </c>
      <c r="AW394" s="174">
        <v>0</v>
      </c>
      <c r="AX394" s="174">
        <v>0</v>
      </c>
      <c r="AY394" s="174">
        <v>0</v>
      </c>
      <c r="AZ394" s="174">
        <v>0</v>
      </c>
      <c r="BA394" s="174">
        <v>0</v>
      </c>
      <c r="BB394" s="175">
        <f t="shared" si="66"/>
        <v>0</v>
      </c>
      <c r="BC394" s="175">
        <f t="shared" si="66"/>
        <v>0</v>
      </c>
      <c r="BD394" s="175">
        <f t="shared" si="66"/>
        <v>0</v>
      </c>
      <c r="BE394" s="175">
        <f t="shared" si="65"/>
        <v>0</v>
      </c>
      <c r="BF394" s="175">
        <f t="shared" si="65"/>
        <v>0</v>
      </c>
      <c r="BG394" s="175">
        <f t="shared" si="65"/>
        <v>0</v>
      </c>
      <c r="BH394" s="175">
        <f t="shared" si="65"/>
        <v>0</v>
      </c>
      <c r="BI394" s="175">
        <f t="shared" si="65"/>
        <v>0</v>
      </c>
      <c r="BJ394" s="175">
        <f t="shared" si="65"/>
        <v>0</v>
      </c>
      <c r="BK394" s="175">
        <f t="shared" si="67"/>
        <v>0</v>
      </c>
      <c r="BL394" s="175">
        <f t="shared" si="67"/>
        <v>0</v>
      </c>
      <c r="BM394" s="175">
        <f t="shared" si="67"/>
        <v>0</v>
      </c>
    </row>
    <row r="395" spans="1:65" x14ac:dyDescent="0.35">
      <c r="A395" s="173" t="s">
        <v>65</v>
      </c>
      <c r="B395" s="173" t="str">
        <v>DGS</v>
      </c>
      <c r="C395" s="173" t="str">
        <v>CHURN Wireline GOV</v>
      </c>
      <c r="D395" s="173" t="str">
        <v>SSL</v>
      </c>
      <c r="E395" s="173" t="str">
        <v>PAPUA BARAT</v>
      </c>
      <c r="F395" s="174" cm="1">
        <f t="array" ref="F395">SUM(IF(TARGET_TR5!$B$2:$B$2040=$A395,IF(TARGET_TR5!$C$2:$C$2040=$C395,IF(TARGET_TR5!$E$2:$E$2040=$E395,IF(TARGET_TR5!$W$1:$AH$1=F$2,TARGET_TR5!$W$2:$AH$2040)))))</f>
        <v>3</v>
      </c>
      <c r="G395" s="174" cm="1">
        <f t="array" ref="G395">SUM(IF(TARGET_TR5!$B$2:$B$2040=$A395,IF(TARGET_TR5!$C$2:$C$2040=$C395,IF(TARGET_TR5!$E$2:$E$2040=$E395,IF(TARGET_TR5!$W$1:$AH$1=G$2,TARGET_TR5!$W$2:$AH$2040)))))</f>
        <v>6</v>
      </c>
      <c r="H395" s="174" cm="1">
        <f t="array" ref="H395">SUM(IF(TARGET_TR5!$B$2:$B$2040=$A395,IF(TARGET_TR5!$C$2:$C$2040=$C395,IF(TARGET_TR5!$E$2:$E$2040=$E395,IF(TARGET_TR5!$W$1:$AH$1=H$2,TARGET_TR5!$W$2:$AH$2040)))))</f>
        <v>9</v>
      </c>
      <c r="I395" s="174" cm="1">
        <f t="array" ref="I395">SUM(IF(TARGET_TR5!$B$2:$B$2040=$A395,IF(TARGET_TR5!$C$2:$C$2040=$C395,IF(TARGET_TR5!$E$2:$E$2040=$E395,IF(TARGET_TR5!$W$1:$AH$1=I$2,TARGET_TR5!$W$2:$AH$2040)))))</f>
        <v>12</v>
      </c>
      <c r="J395" s="174" cm="1">
        <f t="array" ref="J395">SUM(IF(TARGET_TR5!$B$2:$B$2040=$A395,IF(TARGET_TR5!$C$2:$C$2040=$C395,IF(TARGET_TR5!$E$2:$E$2040=$E395,IF(TARGET_TR5!$W$1:$AH$1=J$2,TARGET_TR5!$W$2:$AH$2040)))))</f>
        <v>15</v>
      </c>
      <c r="K395" s="174" cm="1">
        <f t="array" ref="K395">SUM(IF(TARGET_TR5!$B$2:$B$2040=$A395,IF(TARGET_TR5!$C$2:$C$2040=$C395,IF(TARGET_TR5!$E$2:$E$2040=$E395,IF(TARGET_TR5!$W$1:$AH$1=K$2,TARGET_TR5!$W$2:$AH$2040)))))</f>
        <v>20</v>
      </c>
      <c r="L395" s="174" cm="1">
        <f t="array" ref="L395">SUM(IF(TARGET_TR5!$B$2:$B$2040=$A395,IF(TARGET_TR5!$C$2:$C$2040=$C395,IF(TARGET_TR5!$E$2:$E$2040=$E395,IF(TARGET_TR5!$W$1:$AH$1=L$2,TARGET_TR5!$W$2:$AH$2040)))))</f>
        <v>25</v>
      </c>
      <c r="M395" s="174" cm="1">
        <f t="array" ref="M395">SUM(IF(TARGET_TR5!$B$2:$B$2040=$A395,IF(TARGET_TR5!$C$2:$C$2040=$C395,IF(TARGET_TR5!$E$2:$E$2040=$E395,IF(TARGET_TR5!$W$1:$AH$1=M$2,TARGET_TR5!$W$2:$AH$2040)))))</f>
        <v>30</v>
      </c>
      <c r="N395" s="174" cm="1">
        <f t="array" ref="N395">SUM(IF(TARGET_TR5!$B$2:$B$2040=$A395,IF(TARGET_TR5!$C$2:$C$2040=$C395,IF(TARGET_TR5!$E$2:$E$2040=$E395,IF(TARGET_TR5!$W$1:$AH$1=N$2,TARGET_TR5!$W$2:$AH$2040)))))</f>
        <v>33</v>
      </c>
      <c r="O395" s="174" cm="1">
        <f t="array" ref="O395">SUM(IF(TARGET_TR5!$B$2:$B$2040=$A395,IF(TARGET_TR5!$C$2:$C$2040=$C395,IF(TARGET_TR5!$E$2:$E$2040=$E395,IF(TARGET_TR5!$W$1:$AH$1=O$2,TARGET_TR5!$W$2:$AH$2040)))))</f>
        <v>38</v>
      </c>
      <c r="P395" s="174" cm="1">
        <f t="array" ref="P395">SUM(IF(TARGET_TR5!$B$2:$B$2040=$A395,IF(TARGET_TR5!$C$2:$C$2040=$C395,IF(TARGET_TR5!$E$2:$E$2040=$E395,IF(TARGET_TR5!$W$1:$AH$1=P$2,TARGET_TR5!$W$2:$AH$2040)))))</f>
        <v>41</v>
      </c>
      <c r="Q395" s="174" cm="1">
        <f t="array" ref="Q395">SUM(IF(TARGET_TR5!$B$2:$B$2040=$A395,IF(TARGET_TR5!$C$2:$C$2040=$C395,IF(TARGET_TR5!$E$2:$E$2040=$E395,IF(TARGET_TR5!$W$1:$AH$1=Q$2,TARGET_TR5!$W$2:$AH$2040)))))</f>
        <v>44</v>
      </c>
      <c r="R395" s="174">
        <v>0</v>
      </c>
      <c r="S395" s="174">
        <v>0</v>
      </c>
      <c r="T395" s="174">
        <v>0</v>
      </c>
      <c r="U395" s="174">
        <v>0</v>
      </c>
      <c r="V395" s="174">
        <v>0</v>
      </c>
      <c r="W395" s="174">
        <v>0</v>
      </c>
      <c r="X395" s="174">
        <v>0</v>
      </c>
      <c r="Y395" s="174">
        <v>0</v>
      </c>
      <c r="Z395" s="174">
        <v>0</v>
      </c>
      <c r="AA395" s="174">
        <v>0</v>
      </c>
      <c r="AB395" s="174">
        <v>0</v>
      </c>
      <c r="AC395" s="174">
        <v>0</v>
      </c>
      <c r="AD395" s="174" cm="1">
        <f t="array" ref="AD395">SUM(IF(TARGET_TR5!$B$2:$B$2040=$A395,IF(TARGET_TR5!$C$2:$C$2040=$C395,IF(TARGET_TR5!$E$2:$E$2040=$E395,IF(TARGET_TR5!$F$1:$Q$1=AD$2,TARGET_TR5!$F$2:$Q$2040)))))</f>
        <v>3</v>
      </c>
      <c r="AE395" s="174" cm="1">
        <f t="array" ref="AE395">SUM(IF(TARGET_TR5!$B$2:$B$2040=$A395,IF(TARGET_TR5!$C$2:$C$2040=$C395,IF(TARGET_TR5!$E$2:$E$2040=$E395,IF(TARGET_TR5!$F$1:$Q$1=AE$2,TARGET_TR5!$F$2:$Q$2040)))))</f>
        <v>3</v>
      </c>
      <c r="AF395" s="174" cm="1">
        <f t="array" ref="AF395">SUM(IF(TARGET_TR5!$B$2:$B$2040=$A395,IF(TARGET_TR5!$C$2:$C$2040=$C395,IF(TARGET_TR5!$E$2:$E$2040=$E395,IF(TARGET_TR5!$F$1:$Q$1=AF$2,TARGET_TR5!$F$2:$Q$2040)))))</f>
        <v>3</v>
      </c>
      <c r="AG395" s="174" cm="1">
        <f t="array" ref="AG395">SUM(IF(TARGET_TR5!$B$2:$B$2040=$A395,IF(TARGET_TR5!$C$2:$C$2040=$C395,IF(TARGET_TR5!$E$2:$E$2040=$E395,IF(TARGET_TR5!$F$1:$Q$1=AG$2,TARGET_TR5!$F$2:$Q$2040)))))</f>
        <v>3</v>
      </c>
      <c r="AH395" s="174" cm="1">
        <f t="array" ref="AH395">SUM(IF(TARGET_TR5!$B$2:$B$2040=$A395,IF(TARGET_TR5!$C$2:$C$2040=$C395,IF(TARGET_TR5!$E$2:$E$2040=$E395,IF(TARGET_TR5!$F$1:$Q$1=AH$2,TARGET_TR5!$F$2:$Q$2040)))))</f>
        <v>3</v>
      </c>
      <c r="AI395" s="174" cm="1">
        <f t="array" ref="AI395">SUM(IF(TARGET_TR5!$B$2:$B$2040=$A395,IF(TARGET_TR5!$C$2:$C$2040=$C395,IF(TARGET_TR5!$E$2:$E$2040=$E395,IF(TARGET_TR5!$F$1:$Q$1=AI$2,TARGET_TR5!$F$2:$Q$2040)))))</f>
        <v>5</v>
      </c>
      <c r="AJ395" s="174" cm="1">
        <f t="array" ref="AJ395">SUM(IF(TARGET_TR5!$B$2:$B$2040=$A395,IF(TARGET_TR5!$C$2:$C$2040=$C395,IF(TARGET_TR5!$E$2:$E$2040=$E395,IF(TARGET_TR5!$F$1:$Q$1=AJ$2,TARGET_TR5!$F$2:$Q$2040)))))</f>
        <v>5</v>
      </c>
      <c r="AK395" s="174" cm="1">
        <f t="array" ref="AK395">SUM(IF(TARGET_TR5!$B$2:$B$2040=$A395,IF(TARGET_TR5!$C$2:$C$2040=$C395,IF(TARGET_TR5!$E$2:$E$2040=$E395,IF(TARGET_TR5!$F$1:$Q$1=AK$2,TARGET_TR5!$F$2:$Q$2040)))))</f>
        <v>5</v>
      </c>
      <c r="AL395" s="174" cm="1">
        <f t="array" ref="AL395">SUM(IF(TARGET_TR5!$B$2:$B$2040=$A395,IF(TARGET_TR5!$C$2:$C$2040=$C395,IF(TARGET_TR5!$E$2:$E$2040=$E395,IF(TARGET_TR5!$F$1:$Q$1=AL$2,TARGET_TR5!$F$2:$Q$2040)))))</f>
        <v>3</v>
      </c>
      <c r="AM395" s="174" cm="1">
        <f t="array" ref="AM395">SUM(IF(TARGET_TR5!$B$2:$B$2040=$A395,IF(TARGET_TR5!$C$2:$C$2040=$C395,IF(TARGET_TR5!$E$2:$E$2040=$E395,IF(TARGET_TR5!$F$1:$Q$1=AM$2,TARGET_TR5!$F$2:$Q$2040)))))</f>
        <v>5</v>
      </c>
      <c r="AN395" s="174" cm="1">
        <f t="array" ref="AN395">SUM(IF(TARGET_TR5!$B$2:$B$2040=$A395,IF(TARGET_TR5!$C$2:$C$2040=$C395,IF(TARGET_TR5!$E$2:$E$2040=$E395,IF(TARGET_TR5!$F$1:$Q$1=AN$2,TARGET_TR5!$F$2:$Q$2040)))))</f>
        <v>3</v>
      </c>
      <c r="AO395" s="174" cm="1">
        <f t="array" ref="AO395">SUM(IF(TARGET_TR5!$B$2:$B$2040=$A395,IF(TARGET_TR5!$C$2:$C$2040=$C395,IF(TARGET_TR5!$E$2:$E$2040=$E395,IF(TARGET_TR5!$F$1:$Q$1=AO$2,TARGET_TR5!$F$2:$Q$2040)))))</f>
        <v>3</v>
      </c>
      <c r="AP395" s="174">
        <v>0</v>
      </c>
      <c r="AQ395" s="174">
        <v>0</v>
      </c>
      <c r="AR395" s="174">
        <v>0</v>
      </c>
      <c r="AS395" s="174">
        <v>0</v>
      </c>
      <c r="AT395" s="174">
        <v>0</v>
      </c>
      <c r="AU395" s="174">
        <v>0</v>
      </c>
      <c r="AV395" s="174">
        <v>0</v>
      </c>
      <c r="AW395" s="174">
        <v>0</v>
      </c>
      <c r="AX395" s="174">
        <v>0</v>
      </c>
      <c r="AY395" s="174">
        <v>0</v>
      </c>
      <c r="AZ395" s="174">
        <v>0</v>
      </c>
      <c r="BA395" s="174">
        <v>0</v>
      </c>
      <c r="BB395" s="175">
        <f t="shared" si="66"/>
        <v>0</v>
      </c>
      <c r="BC395" s="175">
        <f t="shared" si="66"/>
        <v>0</v>
      </c>
      <c r="BD395" s="175">
        <f t="shared" si="66"/>
        <v>0</v>
      </c>
      <c r="BE395" s="175">
        <f t="shared" si="65"/>
        <v>0</v>
      </c>
      <c r="BF395" s="175">
        <f t="shared" si="65"/>
        <v>0</v>
      </c>
      <c r="BG395" s="175">
        <f t="shared" si="65"/>
        <v>0</v>
      </c>
      <c r="BH395" s="175">
        <f t="shared" si="65"/>
        <v>0</v>
      </c>
      <c r="BI395" s="175">
        <f t="shared" si="65"/>
        <v>0</v>
      </c>
      <c r="BJ395" s="175">
        <f t="shared" si="65"/>
        <v>0</v>
      </c>
      <c r="BK395" s="175">
        <f t="shared" si="67"/>
        <v>0</v>
      </c>
      <c r="BL395" s="175">
        <f t="shared" si="67"/>
        <v>0</v>
      </c>
      <c r="BM395" s="175">
        <f t="shared" si="67"/>
        <v>0</v>
      </c>
    </row>
    <row r="396" spans="1:65" x14ac:dyDescent="0.35">
      <c r="A396" s="173" t="s">
        <v>65</v>
      </c>
      <c r="B396" s="173" t="str">
        <v>DGS</v>
      </c>
      <c r="C396" s="173" t="str">
        <v>CHURN Wireline GOV</v>
      </c>
      <c r="D396" s="173" t="str">
        <v>SSL</v>
      </c>
      <c r="E396" s="173" t="str">
        <v>SULBAGSEL</v>
      </c>
      <c r="F396" s="174" cm="1">
        <f t="array" ref="F396">SUM(IF(TARGET_TR5!$B$2:$B$2040=$A396,IF(TARGET_TR5!$C$2:$C$2040=$C396,IF(TARGET_TR5!$E$2:$E$2040=$E396,IF(TARGET_TR5!$W$1:$AH$1=F$2,TARGET_TR5!$W$2:$AH$2040)))))</f>
        <v>5</v>
      </c>
      <c r="G396" s="174" cm="1">
        <f t="array" ref="G396">SUM(IF(TARGET_TR5!$B$2:$B$2040=$A396,IF(TARGET_TR5!$C$2:$C$2040=$C396,IF(TARGET_TR5!$E$2:$E$2040=$E396,IF(TARGET_TR5!$W$1:$AH$1=G$2,TARGET_TR5!$W$2:$AH$2040)))))</f>
        <v>15</v>
      </c>
      <c r="H396" s="174" cm="1">
        <f t="array" ref="H396">SUM(IF(TARGET_TR5!$B$2:$B$2040=$A396,IF(TARGET_TR5!$C$2:$C$2040=$C396,IF(TARGET_TR5!$E$2:$E$2040=$E396,IF(TARGET_TR5!$W$1:$AH$1=H$2,TARGET_TR5!$W$2:$AH$2040)))))</f>
        <v>25</v>
      </c>
      <c r="I396" s="174" cm="1">
        <f t="array" ref="I396">SUM(IF(TARGET_TR5!$B$2:$B$2040=$A396,IF(TARGET_TR5!$C$2:$C$2040=$C396,IF(TARGET_TR5!$E$2:$E$2040=$E396,IF(TARGET_TR5!$W$1:$AH$1=I$2,TARGET_TR5!$W$2:$AH$2040)))))</f>
        <v>35</v>
      </c>
      <c r="J396" s="174" cm="1">
        <f t="array" ref="J396">SUM(IF(TARGET_TR5!$B$2:$B$2040=$A396,IF(TARGET_TR5!$C$2:$C$2040=$C396,IF(TARGET_TR5!$E$2:$E$2040=$E396,IF(TARGET_TR5!$W$1:$AH$1=J$2,TARGET_TR5!$W$2:$AH$2040)))))</f>
        <v>43</v>
      </c>
      <c r="K396" s="174" cm="1">
        <f t="array" ref="K396">SUM(IF(TARGET_TR5!$B$2:$B$2040=$A396,IF(TARGET_TR5!$C$2:$C$2040=$C396,IF(TARGET_TR5!$E$2:$E$2040=$E396,IF(TARGET_TR5!$W$1:$AH$1=K$2,TARGET_TR5!$W$2:$AH$2040)))))</f>
        <v>56</v>
      </c>
      <c r="L396" s="174" cm="1">
        <f t="array" ref="L396">SUM(IF(TARGET_TR5!$B$2:$B$2040=$A396,IF(TARGET_TR5!$C$2:$C$2040=$C396,IF(TARGET_TR5!$E$2:$E$2040=$E396,IF(TARGET_TR5!$W$1:$AH$1=L$2,TARGET_TR5!$W$2:$AH$2040)))))</f>
        <v>74</v>
      </c>
      <c r="M396" s="174" cm="1">
        <f t="array" ref="M396">SUM(IF(TARGET_TR5!$B$2:$B$2040=$A396,IF(TARGET_TR5!$C$2:$C$2040=$C396,IF(TARGET_TR5!$E$2:$E$2040=$E396,IF(TARGET_TR5!$W$1:$AH$1=M$2,TARGET_TR5!$W$2:$AH$2040)))))</f>
        <v>87</v>
      </c>
      <c r="N396" s="174" cm="1">
        <f t="array" ref="N396">SUM(IF(TARGET_TR5!$B$2:$B$2040=$A396,IF(TARGET_TR5!$C$2:$C$2040=$C396,IF(TARGET_TR5!$E$2:$E$2040=$E396,IF(TARGET_TR5!$W$1:$AH$1=N$2,TARGET_TR5!$W$2:$AH$2040)))))</f>
        <v>97</v>
      </c>
      <c r="O396" s="174" cm="1">
        <f t="array" ref="O396">SUM(IF(TARGET_TR5!$B$2:$B$2040=$A396,IF(TARGET_TR5!$C$2:$C$2040=$C396,IF(TARGET_TR5!$E$2:$E$2040=$E396,IF(TARGET_TR5!$W$1:$AH$1=O$2,TARGET_TR5!$W$2:$AH$2040)))))</f>
        <v>110</v>
      </c>
      <c r="P396" s="174" cm="1">
        <f t="array" ref="P396">SUM(IF(TARGET_TR5!$B$2:$B$2040=$A396,IF(TARGET_TR5!$C$2:$C$2040=$C396,IF(TARGET_TR5!$E$2:$E$2040=$E396,IF(TARGET_TR5!$W$1:$AH$1=P$2,TARGET_TR5!$W$2:$AH$2040)))))</f>
        <v>118</v>
      </c>
      <c r="Q396" s="174" cm="1">
        <f t="array" ref="Q396">SUM(IF(TARGET_TR5!$B$2:$B$2040=$A396,IF(TARGET_TR5!$C$2:$C$2040=$C396,IF(TARGET_TR5!$E$2:$E$2040=$E396,IF(TARGET_TR5!$W$1:$AH$1=Q$2,TARGET_TR5!$W$2:$AH$2040)))))</f>
        <v>128</v>
      </c>
      <c r="R396" s="174">
        <v>0</v>
      </c>
      <c r="S396" s="174">
        <v>0</v>
      </c>
      <c r="T396" s="174">
        <v>0</v>
      </c>
      <c r="U396" s="174">
        <v>0</v>
      </c>
      <c r="V396" s="174">
        <v>0</v>
      </c>
      <c r="W396" s="174">
        <v>0</v>
      </c>
      <c r="X396" s="174">
        <v>0</v>
      </c>
      <c r="Y396" s="174">
        <v>0</v>
      </c>
      <c r="Z396" s="174">
        <v>0</v>
      </c>
      <c r="AA396" s="174">
        <v>0</v>
      </c>
      <c r="AB396" s="174">
        <v>0</v>
      </c>
      <c r="AC396" s="174">
        <v>0</v>
      </c>
      <c r="AD396" s="174" cm="1">
        <f t="array" ref="AD396">SUM(IF(TARGET_TR5!$B$2:$B$2040=$A396,IF(TARGET_TR5!$C$2:$C$2040=$C396,IF(TARGET_TR5!$E$2:$E$2040=$E396,IF(TARGET_TR5!$F$1:$Q$1=AD$2,TARGET_TR5!$F$2:$Q$2040)))))</f>
        <v>5</v>
      </c>
      <c r="AE396" s="174" cm="1">
        <f t="array" ref="AE396">SUM(IF(TARGET_TR5!$B$2:$B$2040=$A396,IF(TARGET_TR5!$C$2:$C$2040=$C396,IF(TARGET_TR5!$E$2:$E$2040=$E396,IF(TARGET_TR5!$F$1:$Q$1=AE$2,TARGET_TR5!$F$2:$Q$2040)))))</f>
        <v>10</v>
      </c>
      <c r="AF396" s="174" cm="1">
        <f t="array" ref="AF396">SUM(IF(TARGET_TR5!$B$2:$B$2040=$A396,IF(TARGET_TR5!$C$2:$C$2040=$C396,IF(TARGET_TR5!$E$2:$E$2040=$E396,IF(TARGET_TR5!$F$1:$Q$1=AF$2,TARGET_TR5!$F$2:$Q$2040)))))</f>
        <v>10</v>
      </c>
      <c r="AG396" s="174" cm="1">
        <f t="array" ref="AG396">SUM(IF(TARGET_TR5!$B$2:$B$2040=$A396,IF(TARGET_TR5!$C$2:$C$2040=$C396,IF(TARGET_TR5!$E$2:$E$2040=$E396,IF(TARGET_TR5!$F$1:$Q$1=AG$2,TARGET_TR5!$F$2:$Q$2040)))))</f>
        <v>10</v>
      </c>
      <c r="AH396" s="174" cm="1">
        <f t="array" ref="AH396">SUM(IF(TARGET_TR5!$B$2:$B$2040=$A396,IF(TARGET_TR5!$C$2:$C$2040=$C396,IF(TARGET_TR5!$E$2:$E$2040=$E396,IF(TARGET_TR5!$F$1:$Q$1=AH$2,TARGET_TR5!$F$2:$Q$2040)))))</f>
        <v>8</v>
      </c>
      <c r="AI396" s="174" cm="1">
        <f t="array" ref="AI396">SUM(IF(TARGET_TR5!$B$2:$B$2040=$A396,IF(TARGET_TR5!$C$2:$C$2040=$C396,IF(TARGET_TR5!$E$2:$E$2040=$E396,IF(TARGET_TR5!$F$1:$Q$1=AI$2,TARGET_TR5!$F$2:$Q$2040)))))</f>
        <v>13</v>
      </c>
      <c r="AJ396" s="174" cm="1">
        <f t="array" ref="AJ396">SUM(IF(TARGET_TR5!$B$2:$B$2040=$A396,IF(TARGET_TR5!$C$2:$C$2040=$C396,IF(TARGET_TR5!$E$2:$E$2040=$E396,IF(TARGET_TR5!$F$1:$Q$1=AJ$2,TARGET_TR5!$F$2:$Q$2040)))))</f>
        <v>18</v>
      </c>
      <c r="AK396" s="174" cm="1">
        <f t="array" ref="AK396">SUM(IF(TARGET_TR5!$B$2:$B$2040=$A396,IF(TARGET_TR5!$C$2:$C$2040=$C396,IF(TARGET_TR5!$E$2:$E$2040=$E396,IF(TARGET_TR5!$F$1:$Q$1=AK$2,TARGET_TR5!$F$2:$Q$2040)))))</f>
        <v>13</v>
      </c>
      <c r="AL396" s="174" cm="1">
        <f t="array" ref="AL396">SUM(IF(TARGET_TR5!$B$2:$B$2040=$A396,IF(TARGET_TR5!$C$2:$C$2040=$C396,IF(TARGET_TR5!$E$2:$E$2040=$E396,IF(TARGET_TR5!$F$1:$Q$1=AL$2,TARGET_TR5!$F$2:$Q$2040)))))</f>
        <v>10</v>
      </c>
      <c r="AM396" s="174" cm="1">
        <f t="array" ref="AM396">SUM(IF(TARGET_TR5!$B$2:$B$2040=$A396,IF(TARGET_TR5!$C$2:$C$2040=$C396,IF(TARGET_TR5!$E$2:$E$2040=$E396,IF(TARGET_TR5!$F$1:$Q$1=AM$2,TARGET_TR5!$F$2:$Q$2040)))))</f>
        <v>13</v>
      </c>
      <c r="AN396" s="174" cm="1">
        <f t="array" ref="AN396">SUM(IF(TARGET_TR5!$B$2:$B$2040=$A396,IF(TARGET_TR5!$C$2:$C$2040=$C396,IF(TARGET_TR5!$E$2:$E$2040=$E396,IF(TARGET_TR5!$F$1:$Q$1=AN$2,TARGET_TR5!$F$2:$Q$2040)))))</f>
        <v>8</v>
      </c>
      <c r="AO396" s="174" cm="1">
        <f t="array" ref="AO396">SUM(IF(TARGET_TR5!$B$2:$B$2040=$A396,IF(TARGET_TR5!$C$2:$C$2040=$C396,IF(TARGET_TR5!$E$2:$E$2040=$E396,IF(TARGET_TR5!$F$1:$Q$1=AO$2,TARGET_TR5!$F$2:$Q$2040)))))</f>
        <v>10</v>
      </c>
      <c r="AP396" s="174">
        <v>0</v>
      </c>
      <c r="AQ396" s="174">
        <v>0</v>
      </c>
      <c r="AR396" s="174">
        <v>0</v>
      </c>
      <c r="AS396" s="174">
        <v>0</v>
      </c>
      <c r="AT396" s="174">
        <v>0</v>
      </c>
      <c r="AU396" s="174">
        <v>0</v>
      </c>
      <c r="AV396" s="174">
        <v>0</v>
      </c>
      <c r="AW396" s="174">
        <v>0</v>
      </c>
      <c r="AX396" s="174">
        <v>0</v>
      </c>
      <c r="AY396" s="174">
        <v>0</v>
      </c>
      <c r="AZ396" s="174">
        <v>0</v>
      </c>
      <c r="BA396" s="174">
        <v>0</v>
      </c>
      <c r="BB396" s="175">
        <f t="shared" si="66"/>
        <v>0</v>
      </c>
      <c r="BC396" s="175">
        <f t="shared" si="66"/>
        <v>0</v>
      </c>
      <c r="BD396" s="175">
        <f t="shared" si="66"/>
        <v>0</v>
      </c>
      <c r="BE396" s="175">
        <f t="shared" si="65"/>
        <v>0</v>
      </c>
      <c r="BF396" s="175">
        <f t="shared" si="65"/>
        <v>0</v>
      </c>
      <c r="BG396" s="175">
        <f t="shared" si="65"/>
        <v>0</v>
      </c>
      <c r="BH396" s="175">
        <f t="shared" si="65"/>
        <v>0</v>
      </c>
      <c r="BI396" s="175">
        <f t="shared" si="65"/>
        <v>0</v>
      </c>
      <c r="BJ396" s="175">
        <f t="shared" si="65"/>
        <v>0</v>
      </c>
      <c r="BK396" s="175">
        <f t="shared" si="67"/>
        <v>0</v>
      </c>
      <c r="BL396" s="175">
        <f t="shared" si="67"/>
        <v>0</v>
      </c>
      <c r="BM396" s="175">
        <f t="shared" si="67"/>
        <v>0</v>
      </c>
    </row>
    <row r="397" spans="1:65" x14ac:dyDescent="0.35">
      <c r="A397" s="173" t="s">
        <v>65</v>
      </c>
      <c r="B397" s="173" t="str">
        <v>DGS</v>
      </c>
      <c r="C397" s="173" t="str">
        <v>CHURN Wireline GOV</v>
      </c>
      <c r="D397" s="173" t="str">
        <v>SSL</v>
      </c>
      <c r="E397" s="173" t="str">
        <v>SULBAGTENG</v>
      </c>
      <c r="F397" s="174" cm="1">
        <f t="array" ref="F397">SUM(IF(TARGET_TR5!$B$2:$B$2040=$A397,IF(TARGET_TR5!$C$2:$C$2040=$C397,IF(TARGET_TR5!$E$2:$E$2040=$E397,IF(TARGET_TR5!$W$1:$AH$1=F$2,TARGET_TR5!$W$2:$AH$2040)))))</f>
        <v>3</v>
      </c>
      <c r="G397" s="174" cm="1">
        <f t="array" ref="G397">SUM(IF(TARGET_TR5!$B$2:$B$2040=$A397,IF(TARGET_TR5!$C$2:$C$2040=$C397,IF(TARGET_TR5!$E$2:$E$2040=$E397,IF(TARGET_TR5!$W$1:$AH$1=G$2,TARGET_TR5!$W$2:$AH$2040)))))</f>
        <v>8</v>
      </c>
      <c r="H397" s="174" cm="1">
        <f t="array" ref="H397">SUM(IF(TARGET_TR5!$B$2:$B$2040=$A397,IF(TARGET_TR5!$C$2:$C$2040=$C397,IF(TARGET_TR5!$E$2:$E$2040=$E397,IF(TARGET_TR5!$W$1:$AH$1=H$2,TARGET_TR5!$W$2:$AH$2040)))))</f>
        <v>13</v>
      </c>
      <c r="I397" s="174" cm="1">
        <f t="array" ref="I397">SUM(IF(TARGET_TR5!$B$2:$B$2040=$A397,IF(TARGET_TR5!$C$2:$C$2040=$C397,IF(TARGET_TR5!$E$2:$E$2040=$E397,IF(TARGET_TR5!$W$1:$AH$1=I$2,TARGET_TR5!$W$2:$AH$2040)))))</f>
        <v>16</v>
      </c>
      <c r="J397" s="174" cm="1">
        <f t="array" ref="J397">SUM(IF(TARGET_TR5!$B$2:$B$2040=$A397,IF(TARGET_TR5!$C$2:$C$2040=$C397,IF(TARGET_TR5!$E$2:$E$2040=$E397,IF(TARGET_TR5!$W$1:$AH$1=J$2,TARGET_TR5!$W$2:$AH$2040)))))</f>
        <v>19</v>
      </c>
      <c r="K397" s="174" cm="1">
        <f t="array" ref="K397">SUM(IF(TARGET_TR5!$B$2:$B$2040=$A397,IF(TARGET_TR5!$C$2:$C$2040=$C397,IF(TARGET_TR5!$E$2:$E$2040=$E397,IF(TARGET_TR5!$W$1:$AH$1=K$2,TARGET_TR5!$W$2:$AH$2040)))))</f>
        <v>24</v>
      </c>
      <c r="L397" s="174" cm="1">
        <f t="array" ref="L397">SUM(IF(TARGET_TR5!$B$2:$B$2040=$A397,IF(TARGET_TR5!$C$2:$C$2040=$C397,IF(TARGET_TR5!$E$2:$E$2040=$E397,IF(TARGET_TR5!$W$1:$AH$1=L$2,TARGET_TR5!$W$2:$AH$2040)))))</f>
        <v>32</v>
      </c>
      <c r="M397" s="174" cm="1">
        <f t="array" ref="M397">SUM(IF(TARGET_TR5!$B$2:$B$2040=$A397,IF(TARGET_TR5!$C$2:$C$2040=$C397,IF(TARGET_TR5!$E$2:$E$2040=$E397,IF(TARGET_TR5!$W$1:$AH$1=M$2,TARGET_TR5!$W$2:$AH$2040)))))</f>
        <v>37</v>
      </c>
      <c r="N397" s="174" cm="1">
        <f t="array" ref="N397">SUM(IF(TARGET_TR5!$B$2:$B$2040=$A397,IF(TARGET_TR5!$C$2:$C$2040=$C397,IF(TARGET_TR5!$E$2:$E$2040=$E397,IF(TARGET_TR5!$W$1:$AH$1=N$2,TARGET_TR5!$W$2:$AH$2040)))))</f>
        <v>42</v>
      </c>
      <c r="O397" s="174" cm="1">
        <f t="array" ref="O397">SUM(IF(TARGET_TR5!$B$2:$B$2040=$A397,IF(TARGET_TR5!$C$2:$C$2040=$C397,IF(TARGET_TR5!$E$2:$E$2040=$E397,IF(TARGET_TR5!$W$1:$AH$1=O$2,TARGET_TR5!$W$2:$AH$2040)))))</f>
        <v>47</v>
      </c>
      <c r="P397" s="174" cm="1">
        <f t="array" ref="P397">SUM(IF(TARGET_TR5!$B$2:$B$2040=$A397,IF(TARGET_TR5!$C$2:$C$2040=$C397,IF(TARGET_TR5!$E$2:$E$2040=$E397,IF(TARGET_TR5!$W$1:$AH$1=P$2,TARGET_TR5!$W$2:$AH$2040)))))</f>
        <v>50</v>
      </c>
      <c r="Q397" s="174" cm="1">
        <f t="array" ref="Q397">SUM(IF(TARGET_TR5!$B$2:$B$2040=$A397,IF(TARGET_TR5!$C$2:$C$2040=$C397,IF(TARGET_TR5!$E$2:$E$2040=$E397,IF(TARGET_TR5!$W$1:$AH$1=Q$2,TARGET_TR5!$W$2:$AH$2040)))))</f>
        <v>55</v>
      </c>
      <c r="R397" s="174">
        <v>0</v>
      </c>
      <c r="S397" s="174">
        <v>0</v>
      </c>
      <c r="T397" s="174">
        <v>0</v>
      </c>
      <c r="U397" s="174">
        <v>0</v>
      </c>
      <c r="V397" s="174">
        <v>0</v>
      </c>
      <c r="W397" s="174">
        <v>0</v>
      </c>
      <c r="X397" s="174">
        <v>0</v>
      </c>
      <c r="Y397" s="174">
        <v>0</v>
      </c>
      <c r="Z397" s="174">
        <v>0</v>
      </c>
      <c r="AA397" s="174">
        <v>0</v>
      </c>
      <c r="AB397" s="174">
        <v>0</v>
      </c>
      <c r="AC397" s="174">
        <v>0</v>
      </c>
      <c r="AD397" s="174" cm="1">
        <f t="array" ref="AD397">SUM(IF(TARGET_TR5!$B$2:$B$2040=$A397,IF(TARGET_TR5!$C$2:$C$2040=$C397,IF(TARGET_TR5!$E$2:$E$2040=$E397,IF(TARGET_TR5!$F$1:$Q$1=AD$2,TARGET_TR5!$F$2:$Q$2040)))))</f>
        <v>3</v>
      </c>
      <c r="AE397" s="174" cm="1">
        <f t="array" ref="AE397">SUM(IF(TARGET_TR5!$B$2:$B$2040=$A397,IF(TARGET_TR5!$C$2:$C$2040=$C397,IF(TARGET_TR5!$E$2:$E$2040=$E397,IF(TARGET_TR5!$F$1:$Q$1=AE$2,TARGET_TR5!$F$2:$Q$2040)))))</f>
        <v>5</v>
      </c>
      <c r="AF397" s="174" cm="1">
        <f t="array" ref="AF397">SUM(IF(TARGET_TR5!$B$2:$B$2040=$A397,IF(TARGET_TR5!$C$2:$C$2040=$C397,IF(TARGET_TR5!$E$2:$E$2040=$E397,IF(TARGET_TR5!$F$1:$Q$1=AF$2,TARGET_TR5!$F$2:$Q$2040)))))</f>
        <v>5</v>
      </c>
      <c r="AG397" s="174" cm="1">
        <f t="array" ref="AG397">SUM(IF(TARGET_TR5!$B$2:$B$2040=$A397,IF(TARGET_TR5!$C$2:$C$2040=$C397,IF(TARGET_TR5!$E$2:$E$2040=$E397,IF(TARGET_TR5!$F$1:$Q$1=AG$2,TARGET_TR5!$F$2:$Q$2040)))))</f>
        <v>3</v>
      </c>
      <c r="AH397" s="174" cm="1">
        <f t="array" ref="AH397">SUM(IF(TARGET_TR5!$B$2:$B$2040=$A397,IF(TARGET_TR5!$C$2:$C$2040=$C397,IF(TARGET_TR5!$E$2:$E$2040=$E397,IF(TARGET_TR5!$F$1:$Q$1=AH$2,TARGET_TR5!$F$2:$Q$2040)))))</f>
        <v>3</v>
      </c>
      <c r="AI397" s="174" cm="1">
        <f t="array" ref="AI397">SUM(IF(TARGET_TR5!$B$2:$B$2040=$A397,IF(TARGET_TR5!$C$2:$C$2040=$C397,IF(TARGET_TR5!$E$2:$E$2040=$E397,IF(TARGET_TR5!$F$1:$Q$1=AI$2,TARGET_TR5!$F$2:$Q$2040)))))</f>
        <v>5</v>
      </c>
      <c r="AJ397" s="174" cm="1">
        <f t="array" ref="AJ397">SUM(IF(TARGET_TR5!$B$2:$B$2040=$A397,IF(TARGET_TR5!$C$2:$C$2040=$C397,IF(TARGET_TR5!$E$2:$E$2040=$E397,IF(TARGET_TR5!$F$1:$Q$1=AJ$2,TARGET_TR5!$F$2:$Q$2040)))))</f>
        <v>8</v>
      </c>
      <c r="AK397" s="174" cm="1">
        <f t="array" ref="AK397">SUM(IF(TARGET_TR5!$B$2:$B$2040=$A397,IF(TARGET_TR5!$C$2:$C$2040=$C397,IF(TARGET_TR5!$E$2:$E$2040=$E397,IF(TARGET_TR5!$F$1:$Q$1=AK$2,TARGET_TR5!$F$2:$Q$2040)))))</f>
        <v>5</v>
      </c>
      <c r="AL397" s="174" cm="1">
        <f t="array" ref="AL397">SUM(IF(TARGET_TR5!$B$2:$B$2040=$A397,IF(TARGET_TR5!$C$2:$C$2040=$C397,IF(TARGET_TR5!$E$2:$E$2040=$E397,IF(TARGET_TR5!$F$1:$Q$1=AL$2,TARGET_TR5!$F$2:$Q$2040)))))</f>
        <v>5</v>
      </c>
      <c r="AM397" s="174" cm="1">
        <f t="array" ref="AM397">SUM(IF(TARGET_TR5!$B$2:$B$2040=$A397,IF(TARGET_TR5!$C$2:$C$2040=$C397,IF(TARGET_TR5!$E$2:$E$2040=$E397,IF(TARGET_TR5!$F$1:$Q$1=AM$2,TARGET_TR5!$F$2:$Q$2040)))))</f>
        <v>5</v>
      </c>
      <c r="AN397" s="174" cm="1">
        <f t="array" ref="AN397">SUM(IF(TARGET_TR5!$B$2:$B$2040=$A397,IF(TARGET_TR5!$C$2:$C$2040=$C397,IF(TARGET_TR5!$E$2:$E$2040=$E397,IF(TARGET_TR5!$F$1:$Q$1=AN$2,TARGET_TR5!$F$2:$Q$2040)))))</f>
        <v>3</v>
      </c>
      <c r="AO397" s="174" cm="1">
        <f t="array" ref="AO397">SUM(IF(TARGET_TR5!$B$2:$B$2040=$A397,IF(TARGET_TR5!$C$2:$C$2040=$C397,IF(TARGET_TR5!$E$2:$E$2040=$E397,IF(TARGET_TR5!$F$1:$Q$1=AO$2,TARGET_TR5!$F$2:$Q$2040)))))</f>
        <v>5</v>
      </c>
      <c r="AP397" s="174">
        <v>0</v>
      </c>
      <c r="AQ397" s="174">
        <v>0</v>
      </c>
      <c r="AR397" s="174">
        <v>0</v>
      </c>
      <c r="AS397" s="174">
        <v>0</v>
      </c>
      <c r="AT397" s="174">
        <v>0</v>
      </c>
      <c r="AU397" s="174">
        <v>0</v>
      </c>
      <c r="AV397" s="174">
        <v>0</v>
      </c>
      <c r="AW397" s="174">
        <v>0</v>
      </c>
      <c r="AX397" s="174">
        <v>0</v>
      </c>
      <c r="AY397" s="174">
        <v>0</v>
      </c>
      <c r="AZ397" s="174">
        <v>0</v>
      </c>
      <c r="BA397" s="174">
        <v>0</v>
      </c>
      <c r="BB397" s="175">
        <f t="shared" si="66"/>
        <v>0</v>
      </c>
      <c r="BC397" s="175">
        <f t="shared" si="66"/>
        <v>0</v>
      </c>
      <c r="BD397" s="175">
        <f t="shared" si="66"/>
        <v>0</v>
      </c>
      <c r="BE397" s="175">
        <f t="shared" si="65"/>
        <v>0</v>
      </c>
      <c r="BF397" s="175">
        <f t="shared" si="65"/>
        <v>0</v>
      </c>
      <c r="BG397" s="175">
        <f t="shared" si="65"/>
        <v>0</v>
      </c>
      <c r="BH397" s="175">
        <f t="shared" si="65"/>
        <v>0</v>
      </c>
      <c r="BI397" s="175">
        <f t="shared" si="65"/>
        <v>0</v>
      </c>
      <c r="BJ397" s="175">
        <f t="shared" si="65"/>
        <v>0</v>
      </c>
      <c r="BK397" s="175">
        <f t="shared" si="67"/>
        <v>0</v>
      </c>
      <c r="BL397" s="175">
        <f t="shared" si="67"/>
        <v>0</v>
      </c>
      <c r="BM397" s="175">
        <f t="shared" si="67"/>
        <v>0</v>
      </c>
    </row>
    <row r="398" spans="1:65" x14ac:dyDescent="0.35">
      <c r="A398" s="173" t="s">
        <v>65</v>
      </c>
      <c r="B398" s="173" t="str">
        <v>DGS</v>
      </c>
      <c r="C398" s="173" t="str">
        <v>CHURN Wireline GOV</v>
      </c>
      <c r="D398" s="173" t="str">
        <v>SSL</v>
      </c>
      <c r="E398" s="173" t="str">
        <v>SUMALUT</v>
      </c>
      <c r="F398" s="174" cm="1">
        <f t="array" ref="F398">SUM(IF(TARGET_TR5!$B$2:$B$2040=$A398,IF(TARGET_TR5!$C$2:$C$2040=$C398,IF(TARGET_TR5!$E$2:$E$2040=$E398,IF(TARGET_TR5!$W$1:$AH$1=F$2,TARGET_TR5!$W$2:$AH$2040)))))</f>
        <v>3</v>
      </c>
      <c r="G398" s="174" cm="1">
        <f t="array" ref="G398">SUM(IF(TARGET_TR5!$B$2:$B$2040=$A398,IF(TARGET_TR5!$C$2:$C$2040=$C398,IF(TARGET_TR5!$E$2:$E$2040=$E398,IF(TARGET_TR5!$W$1:$AH$1=G$2,TARGET_TR5!$W$2:$AH$2040)))))</f>
        <v>8</v>
      </c>
      <c r="H398" s="174" cm="1">
        <f t="array" ref="H398">SUM(IF(TARGET_TR5!$B$2:$B$2040=$A398,IF(TARGET_TR5!$C$2:$C$2040=$C398,IF(TARGET_TR5!$E$2:$E$2040=$E398,IF(TARGET_TR5!$W$1:$AH$1=H$2,TARGET_TR5!$W$2:$AH$2040)))))</f>
        <v>13</v>
      </c>
      <c r="I398" s="174" cm="1">
        <f t="array" ref="I398">SUM(IF(TARGET_TR5!$B$2:$B$2040=$A398,IF(TARGET_TR5!$C$2:$C$2040=$C398,IF(TARGET_TR5!$E$2:$E$2040=$E398,IF(TARGET_TR5!$W$1:$AH$1=I$2,TARGET_TR5!$W$2:$AH$2040)))))</f>
        <v>18</v>
      </c>
      <c r="J398" s="174" cm="1">
        <f t="array" ref="J398">SUM(IF(TARGET_TR5!$B$2:$B$2040=$A398,IF(TARGET_TR5!$C$2:$C$2040=$C398,IF(TARGET_TR5!$E$2:$E$2040=$E398,IF(TARGET_TR5!$W$1:$AH$1=J$2,TARGET_TR5!$W$2:$AH$2040)))))</f>
        <v>23</v>
      </c>
      <c r="K398" s="174" cm="1">
        <f t="array" ref="K398">SUM(IF(TARGET_TR5!$B$2:$B$2040=$A398,IF(TARGET_TR5!$C$2:$C$2040=$C398,IF(TARGET_TR5!$E$2:$E$2040=$E398,IF(TARGET_TR5!$W$1:$AH$1=K$2,TARGET_TR5!$W$2:$AH$2040)))))</f>
        <v>31</v>
      </c>
      <c r="L398" s="174" cm="1">
        <f t="array" ref="L398">SUM(IF(TARGET_TR5!$B$2:$B$2040=$A398,IF(TARGET_TR5!$C$2:$C$2040=$C398,IF(TARGET_TR5!$E$2:$E$2040=$E398,IF(TARGET_TR5!$W$1:$AH$1=L$2,TARGET_TR5!$W$2:$AH$2040)))))</f>
        <v>41</v>
      </c>
      <c r="M398" s="174" cm="1">
        <f t="array" ref="M398">SUM(IF(TARGET_TR5!$B$2:$B$2040=$A398,IF(TARGET_TR5!$C$2:$C$2040=$C398,IF(TARGET_TR5!$E$2:$E$2040=$E398,IF(TARGET_TR5!$W$1:$AH$1=M$2,TARGET_TR5!$W$2:$AH$2040)))))</f>
        <v>49</v>
      </c>
      <c r="N398" s="174" cm="1">
        <f t="array" ref="N398">SUM(IF(TARGET_TR5!$B$2:$B$2040=$A398,IF(TARGET_TR5!$C$2:$C$2040=$C398,IF(TARGET_TR5!$E$2:$E$2040=$E398,IF(TARGET_TR5!$W$1:$AH$1=N$2,TARGET_TR5!$W$2:$AH$2040)))))</f>
        <v>57</v>
      </c>
      <c r="O398" s="174" cm="1">
        <f t="array" ref="O398">SUM(IF(TARGET_TR5!$B$2:$B$2040=$A398,IF(TARGET_TR5!$C$2:$C$2040=$C398,IF(TARGET_TR5!$E$2:$E$2040=$E398,IF(TARGET_TR5!$W$1:$AH$1=O$2,TARGET_TR5!$W$2:$AH$2040)))))</f>
        <v>65</v>
      </c>
      <c r="P398" s="174" cm="1">
        <f t="array" ref="P398">SUM(IF(TARGET_TR5!$B$2:$B$2040=$A398,IF(TARGET_TR5!$C$2:$C$2040=$C398,IF(TARGET_TR5!$E$2:$E$2040=$E398,IF(TARGET_TR5!$W$1:$AH$1=P$2,TARGET_TR5!$W$2:$AH$2040)))))</f>
        <v>70</v>
      </c>
      <c r="Q398" s="174" cm="1">
        <f t="array" ref="Q398">SUM(IF(TARGET_TR5!$B$2:$B$2040=$A398,IF(TARGET_TR5!$C$2:$C$2040=$C398,IF(TARGET_TR5!$E$2:$E$2040=$E398,IF(TARGET_TR5!$W$1:$AH$1=Q$2,TARGET_TR5!$W$2:$AH$2040)))))</f>
        <v>78</v>
      </c>
      <c r="R398" s="174">
        <v>0</v>
      </c>
      <c r="S398" s="174">
        <v>0</v>
      </c>
      <c r="T398" s="174">
        <v>0</v>
      </c>
      <c r="U398" s="174">
        <v>0</v>
      </c>
      <c r="V398" s="174">
        <v>0</v>
      </c>
      <c r="W398" s="174">
        <v>0</v>
      </c>
      <c r="X398" s="174">
        <v>0</v>
      </c>
      <c r="Y398" s="174">
        <v>0</v>
      </c>
      <c r="Z398" s="174">
        <v>0</v>
      </c>
      <c r="AA398" s="174">
        <v>0</v>
      </c>
      <c r="AB398" s="174">
        <v>0</v>
      </c>
      <c r="AC398" s="174">
        <v>0</v>
      </c>
      <c r="AD398" s="174" cm="1">
        <f t="array" ref="AD398">SUM(IF(TARGET_TR5!$B$2:$B$2040=$A398,IF(TARGET_TR5!$C$2:$C$2040=$C398,IF(TARGET_TR5!$E$2:$E$2040=$E398,IF(TARGET_TR5!$F$1:$Q$1=AD$2,TARGET_TR5!$F$2:$Q$2040)))))</f>
        <v>3</v>
      </c>
      <c r="AE398" s="174" cm="1">
        <f t="array" ref="AE398">SUM(IF(TARGET_TR5!$B$2:$B$2040=$A398,IF(TARGET_TR5!$C$2:$C$2040=$C398,IF(TARGET_TR5!$E$2:$E$2040=$E398,IF(TARGET_TR5!$F$1:$Q$1=AE$2,TARGET_TR5!$F$2:$Q$2040)))))</f>
        <v>5</v>
      </c>
      <c r="AF398" s="174" cm="1">
        <f t="array" ref="AF398">SUM(IF(TARGET_TR5!$B$2:$B$2040=$A398,IF(TARGET_TR5!$C$2:$C$2040=$C398,IF(TARGET_TR5!$E$2:$E$2040=$E398,IF(TARGET_TR5!$F$1:$Q$1=AF$2,TARGET_TR5!$F$2:$Q$2040)))))</f>
        <v>5</v>
      </c>
      <c r="AG398" s="174" cm="1">
        <f t="array" ref="AG398">SUM(IF(TARGET_TR5!$B$2:$B$2040=$A398,IF(TARGET_TR5!$C$2:$C$2040=$C398,IF(TARGET_TR5!$E$2:$E$2040=$E398,IF(TARGET_TR5!$F$1:$Q$1=AG$2,TARGET_TR5!$F$2:$Q$2040)))))</f>
        <v>5</v>
      </c>
      <c r="AH398" s="174" cm="1">
        <f t="array" ref="AH398">SUM(IF(TARGET_TR5!$B$2:$B$2040=$A398,IF(TARGET_TR5!$C$2:$C$2040=$C398,IF(TARGET_TR5!$E$2:$E$2040=$E398,IF(TARGET_TR5!$F$1:$Q$1=AH$2,TARGET_TR5!$F$2:$Q$2040)))))</f>
        <v>5</v>
      </c>
      <c r="AI398" s="174" cm="1">
        <f t="array" ref="AI398">SUM(IF(TARGET_TR5!$B$2:$B$2040=$A398,IF(TARGET_TR5!$C$2:$C$2040=$C398,IF(TARGET_TR5!$E$2:$E$2040=$E398,IF(TARGET_TR5!$F$1:$Q$1=AI$2,TARGET_TR5!$F$2:$Q$2040)))))</f>
        <v>8</v>
      </c>
      <c r="AJ398" s="174" cm="1">
        <f t="array" ref="AJ398">SUM(IF(TARGET_TR5!$B$2:$B$2040=$A398,IF(TARGET_TR5!$C$2:$C$2040=$C398,IF(TARGET_TR5!$E$2:$E$2040=$E398,IF(TARGET_TR5!$F$1:$Q$1=AJ$2,TARGET_TR5!$F$2:$Q$2040)))))</f>
        <v>10</v>
      </c>
      <c r="AK398" s="174" cm="1">
        <f t="array" ref="AK398">SUM(IF(TARGET_TR5!$B$2:$B$2040=$A398,IF(TARGET_TR5!$C$2:$C$2040=$C398,IF(TARGET_TR5!$E$2:$E$2040=$E398,IF(TARGET_TR5!$F$1:$Q$1=AK$2,TARGET_TR5!$F$2:$Q$2040)))))</f>
        <v>8</v>
      </c>
      <c r="AL398" s="174" cm="1">
        <f t="array" ref="AL398">SUM(IF(TARGET_TR5!$B$2:$B$2040=$A398,IF(TARGET_TR5!$C$2:$C$2040=$C398,IF(TARGET_TR5!$E$2:$E$2040=$E398,IF(TARGET_TR5!$F$1:$Q$1=AL$2,TARGET_TR5!$F$2:$Q$2040)))))</f>
        <v>8</v>
      </c>
      <c r="AM398" s="174" cm="1">
        <f t="array" ref="AM398">SUM(IF(TARGET_TR5!$B$2:$B$2040=$A398,IF(TARGET_TR5!$C$2:$C$2040=$C398,IF(TARGET_TR5!$E$2:$E$2040=$E398,IF(TARGET_TR5!$F$1:$Q$1=AM$2,TARGET_TR5!$F$2:$Q$2040)))))</f>
        <v>8</v>
      </c>
      <c r="AN398" s="174" cm="1">
        <f t="array" ref="AN398">SUM(IF(TARGET_TR5!$B$2:$B$2040=$A398,IF(TARGET_TR5!$C$2:$C$2040=$C398,IF(TARGET_TR5!$E$2:$E$2040=$E398,IF(TARGET_TR5!$F$1:$Q$1=AN$2,TARGET_TR5!$F$2:$Q$2040)))))</f>
        <v>5</v>
      </c>
      <c r="AO398" s="174" cm="1">
        <f t="array" ref="AO398">SUM(IF(TARGET_TR5!$B$2:$B$2040=$A398,IF(TARGET_TR5!$C$2:$C$2040=$C398,IF(TARGET_TR5!$E$2:$E$2040=$E398,IF(TARGET_TR5!$F$1:$Q$1=AO$2,TARGET_TR5!$F$2:$Q$2040)))))</f>
        <v>8</v>
      </c>
      <c r="AP398" s="174">
        <v>0</v>
      </c>
      <c r="AQ398" s="174">
        <v>0</v>
      </c>
      <c r="AR398" s="174">
        <v>0</v>
      </c>
      <c r="AS398" s="174">
        <v>0</v>
      </c>
      <c r="AT398" s="174">
        <v>0</v>
      </c>
      <c r="AU398" s="174">
        <v>0</v>
      </c>
      <c r="AV398" s="174">
        <v>0</v>
      </c>
      <c r="AW398" s="174">
        <v>0</v>
      </c>
      <c r="AX398" s="174">
        <v>0</v>
      </c>
      <c r="AY398" s="174">
        <v>0</v>
      </c>
      <c r="AZ398" s="174">
        <v>0</v>
      </c>
      <c r="BA398" s="174">
        <v>0</v>
      </c>
      <c r="BB398" s="175">
        <f t="shared" si="66"/>
        <v>0</v>
      </c>
      <c r="BC398" s="175">
        <f t="shared" si="66"/>
        <v>0</v>
      </c>
      <c r="BD398" s="175">
        <f t="shared" si="66"/>
        <v>0</v>
      </c>
      <c r="BE398" s="175">
        <f t="shared" si="65"/>
        <v>0</v>
      </c>
      <c r="BF398" s="175">
        <f t="shared" si="65"/>
        <v>0</v>
      </c>
      <c r="BG398" s="175">
        <f t="shared" si="65"/>
        <v>0</v>
      </c>
      <c r="BH398" s="175">
        <f t="shared" si="65"/>
        <v>0</v>
      </c>
      <c r="BI398" s="175">
        <f t="shared" si="65"/>
        <v>0</v>
      </c>
      <c r="BJ398" s="175">
        <f t="shared" si="65"/>
        <v>0</v>
      </c>
      <c r="BK398" s="175">
        <f t="shared" si="67"/>
        <v>0</v>
      </c>
      <c r="BL398" s="175">
        <f t="shared" si="67"/>
        <v>0</v>
      </c>
      <c r="BM398" s="175">
        <f t="shared" si="67"/>
        <v>0</v>
      </c>
    </row>
    <row r="399" spans="1:65" x14ac:dyDescent="0.35">
      <c r="A399" s="170" t="s">
        <v>65</v>
      </c>
      <c r="B399" s="170" t="str">
        <v>DGS</v>
      </c>
      <c r="C399" s="170" t="str">
        <v>CHURN HSI GOV</v>
      </c>
      <c r="D399" s="170" t="str">
        <v>SSL</v>
      </c>
      <c r="E399" s="170" t="str">
        <v>TR5</v>
      </c>
      <c r="F399" s="171" cm="1">
        <f t="array" ref="F399">SUM(IF(TARGET_TR5!$B$2:$B$2040=$A399,IF(TARGET_TR5!$C$2:$C$2040=$C399,IF(TARGET_TR5!$E$2:$E$2040=$E399,IF(TARGET_TR5!$W$1:$AH$1=F$2,TARGET_TR5!$W$2:$AH$2040)))))</f>
        <v>21</v>
      </c>
      <c r="G399" s="171" cm="1">
        <f t="array" ref="G399">SUM(IF(TARGET_TR5!$B$2:$B$2040=$A399,IF(TARGET_TR5!$C$2:$C$2040=$C399,IF(TARGET_TR5!$E$2:$E$2040=$E399,IF(TARGET_TR5!$W$1:$AH$1=G$2,TARGET_TR5!$W$2:$AH$2040)))))</f>
        <v>45</v>
      </c>
      <c r="H399" s="171" cm="1">
        <f t="array" ref="H399">SUM(IF(TARGET_TR5!$B$2:$B$2040=$A399,IF(TARGET_TR5!$C$2:$C$2040=$C399,IF(TARGET_TR5!$E$2:$E$2040=$E399,IF(TARGET_TR5!$W$1:$AH$1=H$2,TARGET_TR5!$W$2:$AH$2040)))))</f>
        <v>78</v>
      </c>
      <c r="I399" s="171" cm="1">
        <f t="array" ref="I399">SUM(IF(TARGET_TR5!$B$2:$B$2040=$A399,IF(TARGET_TR5!$C$2:$C$2040=$C399,IF(TARGET_TR5!$E$2:$E$2040=$E399,IF(TARGET_TR5!$W$1:$AH$1=I$2,TARGET_TR5!$W$2:$AH$2040)))))</f>
        <v>103</v>
      </c>
      <c r="J399" s="171" cm="1">
        <f t="array" ref="J399">SUM(IF(TARGET_TR5!$B$2:$B$2040=$A399,IF(TARGET_TR5!$C$2:$C$2040=$C399,IF(TARGET_TR5!$E$2:$E$2040=$E399,IF(TARGET_TR5!$W$1:$AH$1=J$2,TARGET_TR5!$W$2:$AH$2040)))))</f>
        <v>128</v>
      </c>
      <c r="K399" s="171" cm="1">
        <f t="array" ref="K399">SUM(IF(TARGET_TR5!$B$2:$B$2040=$A399,IF(TARGET_TR5!$C$2:$C$2040=$C399,IF(TARGET_TR5!$E$2:$E$2040=$E399,IF(TARGET_TR5!$W$1:$AH$1=K$2,TARGET_TR5!$W$2:$AH$2040)))))</f>
        <v>153</v>
      </c>
      <c r="L399" s="171" cm="1">
        <f t="array" ref="L399">SUM(IF(TARGET_TR5!$B$2:$B$2040=$A399,IF(TARGET_TR5!$C$2:$C$2040=$C399,IF(TARGET_TR5!$E$2:$E$2040=$E399,IF(TARGET_TR5!$W$1:$AH$1=L$2,TARGET_TR5!$W$2:$AH$2040)))))</f>
        <v>192</v>
      </c>
      <c r="M399" s="171" cm="1">
        <f t="array" ref="M399">SUM(IF(TARGET_TR5!$B$2:$B$2040=$A399,IF(TARGET_TR5!$C$2:$C$2040=$C399,IF(TARGET_TR5!$E$2:$E$2040=$E399,IF(TARGET_TR5!$W$1:$AH$1=M$2,TARGET_TR5!$W$2:$AH$2040)))))</f>
        <v>230</v>
      </c>
      <c r="N399" s="171" cm="1">
        <f t="array" ref="N399">SUM(IF(TARGET_TR5!$B$2:$B$2040=$A399,IF(TARGET_TR5!$C$2:$C$2040=$C399,IF(TARGET_TR5!$E$2:$E$2040=$E399,IF(TARGET_TR5!$W$1:$AH$1=N$2,TARGET_TR5!$W$2:$AH$2040)))))</f>
        <v>264</v>
      </c>
      <c r="O399" s="171" cm="1">
        <f t="array" ref="O399">SUM(IF(TARGET_TR5!$B$2:$B$2040=$A399,IF(TARGET_TR5!$C$2:$C$2040=$C399,IF(TARGET_TR5!$E$2:$E$2040=$E399,IF(TARGET_TR5!$W$1:$AH$1=O$2,TARGET_TR5!$W$2:$AH$2040)))))</f>
        <v>294</v>
      </c>
      <c r="P399" s="171" cm="1">
        <f t="array" ref="P399">SUM(IF(TARGET_TR5!$B$2:$B$2040=$A399,IF(TARGET_TR5!$C$2:$C$2040=$C399,IF(TARGET_TR5!$E$2:$E$2040=$E399,IF(TARGET_TR5!$W$1:$AH$1=P$2,TARGET_TR5!$W$2:$AH$2040)))))</f>
        <v>324</v>
      </c>
      <c r="Q399" s="171" cm="1">
        <f t="array" ref="Q399">SUM(IF(TARGET_TR5!$B$2:$B$2040=$A399,IF(TARGET_TR5!$C$2:$C$2040=$C399,IF(TARGET_TR5!$E$2:$E$2040=$E399,IF(TARGET_TR5!$W$1:$AH$1=Q$2,TARGET_TR5!$W$2:$AH$2040)))))</f>
        <v>342</v>
      </c>
      <c r="R399" s="171">
        <v>510</v>
      </c>
      <c r="S399" s="171">
        <v>1622</v>
      </c>
      <c r="T399" s="171">
        <v>1675</v>
      </c>
      <c r="U399" s="171">
        <v>1969</v>
      </c>
      <c r="V399" s="171">
        <v>2017</v>
      </c>
      <c r="W399" s="171">
        <v>2017</v>
      </c>
      <c r="X399" s="171">
        <v>2017</v>
      </c>
      <c r="Y399" s="171">
        <v>2017</v>
      </c>
      <c r="Z399" s="171">
        <v>2017</v>
      </c>
      <c r="AA399" s="171">
        <v>2017</v>
      </c>
      <c r="AB399" s="171">
        <v>2017</v>
      </c>
      <c r="AC399" s="171">
        <v>2017</v>
      </c>
      <c r="AD399" s="171" cm="1">
        <f t="array" ref="AD399">SUM(IF(TARGET_TR5!$B$2:$B$2040=$A399,IF(TARGET_TR5!$C$2:$C$2040=$C399,IF(TARGET_TR5!$E$2:$E$2040=$E399,IF(TARGET_TR5!$F$1:$Q$1=AD$2,TARGET_TR5!$F$2:$Q$2040)))))</f>
        <v>21</v>
      </c>
      <c r="AE399" s="171" cm="1">
        <f t="array" ref="AE399">SUM(IF(TARGET_TR5!$B$2:$B$2040=$A399,IF(TARGET_TR5!$C$2:$C$2040=$C399,IF(TARGET_TR5!$E$2:$E$2040=$E399,IF(TARGET_TR5!$F$1:$Q$1=AE$2,TARGET_TR5!$F$2:$Q$2040)))))</f>
        <v>24</v>
      </c>
      <c r="AF399" s="171" cm="1">
        <f t="array" ref="AF399">SUM(IF(TARGET_TR5!$B$2:$B$2040=$A399,IF(TARGET_TR5!$C$2:$C$2040=$C399,IF(TARGET_TR5!$E$2:$E$2040=$E399,IF(TARGET_TR5!$F$1:$Q$1=AF$2,TARGET_TR5!$F$2:$Q$2040)))))</f>
        <v>33</v>
      </c>
      <c r="AG399" s="171" cm="1">
        <f t="array" ref="AG399">SUM(IF(TARGET_TR5!$B$2:$B$2040=$A399,IF(TARGET_TR5!$C$2:$C$2040=$C399,IF(TARGET_TR5!$E$2:$E$2040=$E399,IF(TARGET_TR5!$F$1:$Q$1=AG$2,TARGET_TR5!$F$2:$Q$2040)))))</f>
        <v>25</v>
      </c>
      <c r="AH399" s="171" cm="1">
        <f t="array" ref="AH399">SUM(IF(TARGET_TR5!$B$2:$B$2040=$A399,IF(TARGET_TR5!$C$2:$C$2040=$C399,IF(TARGET_TR5!$E$2:$E$2040=$E399,IF(TARGET_TR5!$F$1:$Q$1=AH$2,TARGET_TR5!$F$2:$Q$2040)))))</f>
        <v>25</v>
      </c>
      <c r="AI399" s="171" cm="1">
        <f t="array" ref="AI399">SUM(IF(TARGET_TR5!$B$2:$B$2040=$A399,IF(TARGET_TR5!$C$2:$C$2040=$C399,IF(TARGET_TR5!$E$2:$E$2040=$E399,IF(TARGET_TR5!$F$1:$Q$1=AI$2,TARGET_TR5!$F$2:$Q$2040)))))</f>
        <v>25</v>
      </c>
      <c r="AJ399" s="171" cm="1">
        <f t="array" ref="AJ399">SUM(IF(TARGET_TR5!$B$2:$B$2040=$A399,IF(TARGET_TR5!$C$2:$C$2040=$C399,IF(TARGET_TR5!$E$2:$E$2040=$E399,IF(TARGET_TR5!$F$1:$Q$1=AJ$2,TARGET_TR5!$F$2:$Q$2040)))))</f>
        <v>39</v>
      </c>
      <c r="AK399" s="171" cm="1">
        <f t="array" ref="AK399">SUM(IF(TARGET_TR5!$B$2:$B$2040=$A399,IF(TARGET_TR5!$C$2:$C$2040=$C399,IF(TARGET_TR5!$E$2:$E$2040=$E399,IF(TARGET_TR5!$F$1:$Q$1=AK$2,TARGET_TR5!$F$2:$Q$2040)))))</f>
        <v>38</v>
      </c>
      <c r="AL399" s="171" cm="1">
        <f t="array" ref="AL399">SUM(IF(TARGET_TR5!$B$2:$B$2040=$A399,IF(TARGET_TR5!$C$2:$C$2040=$C399,IF(TARGET_TR5!$E$2:$E$2040=$E399,IF(TARGET_TR5!$F$1:$Q$1=AL$2,TARGET_TR5!$F$2:$Q$2040)))))</f>
        <v>34</v>
      </c>
      <c r="AM399" s="171" cm="1">
        <f t="array" ref="AM399">SUM(IF(TARGET_TR5!$B$2:$B$2040=$A399,IF(TARGET_TR5!$C$2:$C$2040=$C399,IF(TARGET_TR5!$E$2:$E$2040=$E399,IF(TARGET_TR5!$F$1:$Q$1=AM$2,TARGET_TR5!$F$2:$Q$2040)))))</f>
        <v>30</v>
      </c>
      <c r="AN399" s="171" cm="1">
        <f t="array" ref="AN399">SUM(IF(TARGET_TR5!$B$2:$B$2040=$A399,IF(TARGET_TR5!$C$2:$C$2040=$C399,IF(TARGET_TR5!$E$2:$E$2040=$E399,IF(TARGET_TR5!$F$1:$Q$1=AN$2,TARGET_TR5!$F$2:$Q$2040)))))</f>
        <v>30</v>
      </c>
      <c r="AO399" s="171" cm="1">
        <f t="array" ref="AO399">SUM(IF(TARGET_TR5!$B$2:$B$2040=$A399,IF(TARGET_TR5!$C$2:$C$2040=$C399,IF(TARGET_TR5!$E$2:$E$2040=$E399,IF(TARGET_TR5!$F$1:$Q$1=AO$2,TARGET_TR5!$F$2:$Q$2040)))))</f>
        <v>18</v>
      </c>
      <c r="AP399" s="171">
        <v>510</v>
      </c>
      <c r="AQ399" s="171">
        <v>1112</v>
      </c>
      <c r="AR399" s="171">
        <v>53</v>
      </c>
      <c r="AS399" s="171">
        <v>294</v>
      </c>
      <c r="AT399" s="171">
        <v>48</v>
      </c>
      <c r="AU399" s="171">
        <v>0</v>
      </c>
      <c r="AV399" s="171">
        <v>0</v>
      </c>
      <c r="AW399" s="171">
        <v>0</v>
      </c>
      <c r="AX399" s="171">
        <v>0</v>
      </c>
      <c r="AY399" s="171">
        <v>0</v>
      </c>
      <c r="AZ399" s="171">
        <v>0</v>
      </c>
      <c r="BA399" s="171">
        <v>0</v>
      </c>
      <c r="BB399" s="172">
        <f t="shared" si="66"/>
        <v>24.285714285714285</v>
      </c>
      <c r="BC399" s="172">
        <f t="shared" si="66"/>
        <v>36.044444444444444</v>
      </c>
      <c r="BD399" s="172">
        <f t="shared" si="66"/>
        <v>21.474358974358974</v>
      </c>
      <c r="BE399" s="172">
        <f t="shared" si="65"/>
        <v>19.116504854368934</v>
      </c>
      <c r="BF399" s="172">
        <f t="shared" si="65"/>
        <v>15.7578125</v>
      </c>
      <c r="BG399" s="172">
        <f t="shared" si="65"/>
        <v>13.183006535947712</v>
      </c>
      <c r="BH399" s="172">
        <f t="shared" si="65"/>
        <v>10.505208333333334</v>
      </c>
      <c r="BI399" s="172">
        <f t="shared" si="65"/>
        <v>8.769565217391305</v>
      </c>
      <c r="BJ399" s="172">
        <f t="shared" si="65"/>
        <v>7.6401515151515156</v>
      </c>
      <c r="BK399" s="172">
        <f t="shared" si="67"/>
        <v>6.8605442176870746</v>
      </c>
      <c r="BL399" s="172">
        <f t="shared" si="67"/>
        <v>6.2253086419753085</v>
      </c>
      <c r="BM399" s="172">
        <f t="shared" si="67"/>
        <v>5.89766081871345</v>
      </c>
    </row>
    <row r="400" spans="1:65" x14ac:dyDescent="0.35">
      <c r="A400" s="173" t="s">
        <v>65</v>
      </c>
      <c r="B400" s="173" t="str">
        <v>DGS</v>
      </c>
      <c r="C400" s="173" t="str">
        <v>CHURN HSI GOV</v>
      </c>
      <c r="D400" s="173" t="str">
        <v>SSL</v>
      </c>
      <c r="E400" s="173" t="str">
        <v>PAPUA</v>
      </c>
      <c r="F400" s="174" cm="1">
        <f t="array" ref="F400">SUM(IF(TARGET_TR5!$B$2:$B$2040=$A400,IF(TARGET_TR5!$C$2:$C$2040=$C400,IF(TARGET_TR5!$E$2:$E$2040=$E400,IF(TARGET_TR5!$W$1:$AH$1=F$2,TARGET_TR5!$W$2:$AH$2040)))))</f>
        <v>2</v>
      </c>
      <c r="G400" s="174" cm="1">
        <f t="array" ref="G400">SUM(IF(TARGET_TR5!$B$2:$B$2040=$A400,IF(TARGET_TR5!$C$2:$C$2040=$C400,IF(TARGET_TR5!$E$2:$E$2040=$E400,IF(TARGET_TR5!$W$1:$AH$1=G$2,TARGET_TR5!$W$2:$AH$2040)))))</f>
        <v>5</v>
      </c>
      <c r="H400" s="174" cm="1">
        <f t="array" ref="H400">SUM(IF(TARGET_TR5!$B$2:$B$2040=$A400,IF(TARGET_TR5!$C$2:$C$2040=$C400,IF(TARGET_TR5!$E$2:$E$2040=$E400,IF(TARGET_TR5!$W$1:$AH$1=H$2,TARGET_TR5!$W$2:$AH$2040)))))</f>
        <v>9</v>
      </c>
      <c r="I400" s="174" cm="1">
        <f t="array" ref="I400">SUM(IF(TARGET_TR5!$B$2:$B$2040=$A400,IF(TARGET_TR5!$C$2:$C$2040=$C400,IF(TARGET_TR5!$E$2:$E$2040=$E400,IF(TARGET_TR5!$W$1:$AH$1=I$2,TARGET_TR5!$W$2:$AH$2040)))))</f>
        <v>12</v>
      </c>
      <c r="J400" s="174" cm="1">
        <f t="array" ref="J400">SUM(IF(TARGET_TR5!$B$2:$B$2040=$A400,IF(TARGET_TR5!$C$2:$C$2040=$C400,IF(TARGET_TR5!$E$2:$E$2040=$E400,IF(TARGET_TR5!$W$1:$AH$1=J$2,TARGET_TR5!$W$2:$AH$2040)))))</f>
        <v>15</v>
      </c>
      <c r="K400" s="174" cm="1">
        <f t="array" ref="K400">SUM(IF(TARGET_TR5!$B$2:$B$2040=$A400,IF(TARGET_TR5!$C$2:$C$2040=$C400,IF(TARGET_TR5!$E$2:$E$2040=$E400,IF(TARGET_TR5!$W$1:$AH$1=K$2,TARGET_TR5!$W$2:$AH$2040)))))</f>
        <v>18</v>
      </c>
      <c r="L400" s="174" cm="1">
        <f t="array" ref="L400">SUM(IF(TARGET_TR5!$B$2:$B$2040=$A400,IF(TARGET_TR5!$C$2:$C$2040=$C400,IF(TARGET_TR5!$E$2:$E$2040=$E400,IF(TARGET_TR5!$W$1:$AH$1=L$2,TARGET_TR5!$W$2:$AH$2040)))))</f>
        <v>22</v>
      </c>
      <c r="M400" s="174" cm="1">
        <f t="array" ref="M400">SUM(IF(TARGET_TR5!$B$2:$B$2040=$A400,IF(TARGET_TR5!$C$2:$C$2040=$C400,IF(TARGET_TR5!$E$2:$E$2040=$E400,IF(TARGET_TR5!$W$1:$AH$1=M$2,TARGET_TR5!$W$2:$AH$2040)))))</f>
        <v>26</v>
      </c>
      <c r="N400" s="174" cm="1">
        <f t="array" ref="N400">SUM(IF(TARGET_TR5!$B$2:$B$2040=$A400,IF(TARGET_TR5!$C$2:$C$2040=$C400,IF(TARGET_TR5!$E$2:$E$2040=$E400,IF(TARGET_TR5!$W$1:$AH$1=N$2,TARGET_TR5!$W$2:$AH$2040)))))</f>
        <v>30</v>
      </c>
      <c r="O400" s="174" cm="1">
        <f t="array" ref="O400">SUM(IF(TARGET_TR5!$B$2:$B$2040=$A400,IF(TARGET_TR5!$C$2:$C$2040=$C400,IF(TARGET_TR5!$E$2:$E$2040=$E400,IF(TARGET_TR5!$W$1:$AH$1=O$2,TARGET_TR5!$W$2:$AH$2040)))))</f>
        <v>33</v>
      </c>
      <c r="P400" s="174" cm="1">
        <f t="array" ref="P400">SUM(IF(TARGET_TR5!$B$2:$B$2040=$A400,IF(TARGET_TR5!$C$2:$C$2040=$C400,IF(TARGET_TR5!$E$2:$E$2040=$E400,IF(TARGET_TR5!$W$1:$AH$1=P$2,TARGET_TR5!$W$2:$AH$2040)))))</f>
        <v>36</v>
      </c>
      <c r="Q400" s="174" cm="1">
        <f t="array" ref="Q400">SUM(IF(TARGET_TR5!$B$2:$B$2040=$A400,IF(TARGET_TR5!$C$2:$C$2040=$C400,IF(TARGET_TR5!$E$2:$E$2040=$E400,IF(TARGET_TR5!$W$1:$AH$1=Q$2,TARGET_TR5!$W$2:$AH$2040)))))</f>
        <v>38</v>
      </c>
      <c r="R400" s="174">
        <v>8</v>
      </c>
      <c r="S400" s="174">
        <v>9</v>
      </c>
      <c r="T400" s="174">
        <v>14</v>
      </c>
      <c r="U400" s="174">
        <v>25</v>
      </c>
      <c r="V400" s="174">
        <v>26</v>
      </c>
      <c r="W400" s="174">
        <v>26</v>
      </c>
      <c r="X400" s="174">
        <v>26</v>
      </c>
      <c r="Y400" s="174">
        <v>26</v>
      </c>
      <c r="Z400" s="174">
        <v>26</v>
      </c>
      <c r="AA400" s="174">
        <v>26</v>
      </c>
      <c r="AB400" s="174">
        <v>26</v>
      </c>
      <c r="AC400" s="174">
        <v>26</v>
      </c>
      <c r="AD400" s="174" cm="1">
        <f t="array" ref="AD400">SUM(IF(TARGET_TR5!$B$2:$B$2040=$A400,IF(TARGET_TR5!$C$2:$C$2040=$C400,IF(TARGET_TR5!$E$2:$E$2040=$E400,IF(TARGET_TR5!$F$1:$Q$1=AD$2,TARGET_TR5!$F$2:$Q$2040)))))</f>
        <v>2</v>
      </c>
      <c r="AE400" s="174" cm="1">
        <f t="array" ref="AE400">SUM(IF(TARGET_TR5!$B$2:$B$2040=$A400,IF(TARGET_TR5!$C$2:$C$2040=$C400,IF(TARGET_TR5!$E$2:$E$2040=$E400,IF(TARGET_TR5!$F$1:$Q$1=AE$2,TARGET_TR5!$F$2:$Q$2040)))))</f>
        <v>3</v>
      </c>
      <c r="AF400" s="174" cm="1">
        <f t="array" ref="AF400">SUM(IF(TARGET_TR5!$B$2:$B$2040=$A400,IF(TARGET_TR5!$C$2:$C$2040=$C400,IF(TARGET_TR5!$E$2:$E$2040=$E400,IF(TARGET_TR5!$F$1:$Q$1=AF$2,TARGET_TR5!$F$2:$Q$2040)))))</f>
        <v>4</v>
      </c>
      <c r="AG400" s="174" cm="1">
        <f t="array" ref="AG400">SUM(IF(TARGET_TR5!$B$2:$B$2040=$A400,IF(TARGET_TR5!$C$2:$C$2040=$C400,IF(TARGET_TR5!$E$2:$E$2040=$E400,IF(TARGET_TR5!$F$1:$Q$1=AG$2,TARGET_TR5!$F$2:$Q$2040)))))</f>
        <v>3</v>
      </c>
      <c r="AH400" s="174" cm="1">
        <f t="array" ref="AH400">SUM(IF(TARGET_TR5!$B$2:$B$2040=$A400,IF(TARGET_TR5!$C$2:$C$2040=$C400,IF(TARGET_TR5!$E$2:$E$2040=$E400,IF(TARGET_TR5!$F$1:$Q$1=AH$2,TARGET_TR5!$F$2:$Q$2040)))))</f>
        <v>3</v>
      </c>
      <c r="AI400" s="174" cm="1">
        <f t="array" ref="AI400">SUM(IF(TARGET_TR5!$B$2:$B$2040=$A400,IF(TARGET_TR5!$C$2:$C$2040=$C400,IF(TARGET_TR5!$E$2:$E$2040=$E400,IF(TARGET_TR5!$F$1:$Q$1=AI$2,TARGET_TR5!$F$2:$Q$2040)))))</f>
        <v>3</v>
      </c>
      <c r="AJ400" s="174" cm="1">
        <f t="array" ref="AJ400">SUM(IF(TARGET_TR5!$B$2:$B$2040=$A400,IF(TARGET_TR5!$C$2:$C$2040=$C400,IF(TARGET_TR5!$E$2:$E$2040=$E400,IF(TARGET_TR5!$F$1:$Q$1=AJ$2,TARGET_TR5!$F$2:$Q$2040)))))</f>
        <v>4</v>
      </c>
      <c r="AK400" s="174" cm="1">
        <f t="array" ref="AK400">SUM(IF(TARGET_TR5!$B$2:$B$2040=$A400,IF(TARGET_TR5!$C$2:$C$2040=$C400,IF(TARGET_TR5!$E$2:$E$2040=$E400,IF(TARGET_TR5!$F$1:$Q$1=AK$2,TARGET_TR5!$F$2:$Q$2040)))))</f>
        <v>4</v>
      </c>
      <c r="AL400" s="174" cm="1">
        <f t="array" ref="AL400">SUM(IF(TARGET_TR5!$B$2:$B$2040=$A400,IF(TARGET_TR5!$C$2:$C$2040=$C400,IF(TARGET_TR5!$E$2:$E$2040=$E400,IF(TARGET_TR5!$F$1:$Q$1=AL$2,TARGET_TR5!$F$2:$Q$2040)))))</f>
        <v>4</v>
      </c>
      <c r="AM400" s="174" cm="1">
        <f t="array" ref="AM400">SUM(IF(TARGET_TR5!$B$2:$B$2040=$A400,IF(TARGET_TR5!$C$2:$C$2040=$C400,IF(TARGET_TR5!$E$2:$E$2040=$E400,IF(TARGET_TR5!$F$1:$Q$1=AM$2,TARGET_TR5!$F$2:$Q$2040)))))</f>
        <v>3</v>
      </c>
      <c r="AN400" s="174" cm="1">
        <f t="array" ref="AN400">SUM(IF(TARGET_TR5!$B$2:$B$2040=$A400,IF(TARGET_TR5!$C$2:$C$2040=$C400,IF(TARGET_TR5!$E$2:$E$2040=$E400,IF(TARGET_TR5!$F$1:$Q$1=AN$2,TARGET_TR5!$F$2:$Q$2040)))))</f>
        <v>3</v>
      </c>
      <c r="AO400" s="174" cm="1">
        <f t="array" ref="AO400">SUM(IF(TARGET_TR5!$B$2:$B$2040=$A400,IF(TARGET_TR5!$C$2:$C$2040=$C400,IF(TARGET_TR5!$E$2:$E$2040=$E400,IF(TARGET_TR5!$F$1:$Q$1=AO$2,TARGET_TR5!$F$2:$Q$2040)))))</f>
        <v>2</v>
      </c>
      <c r="AP400" s="174">
        <v>8</v>
      </c>
      <c r="AQ400" s="174">
        <v>1</v>
      </c>
      <c r="AR400" s="174">
        <v>5</v>
      </c>
      <c r="AS400" s="174">
        <v>11</v>
      </c>
      <c r="AT400" s="174">
        <v>1</v>
      </c>
      <c r="AU400" s="174">
        <v>0</v>
      </c>
      <c r="AV400" s="174">
        <v>0</v>
      </c>
      <c r="AW400" s="174">
        <v>0</v>
      </c>
      <c r="AX400" s="174">
        <v>0</v>
      </c>
      <c r="AY400" s="174">
        <v>0</v>
      </c>
      <c r="AZ400" s="174">
        <v>0</v>
      </c>
      <c r="BA400" s="174">
        <v>0</v>
      </c>
      <c r="BB400" s="175">
        <f t="shared" si="66"/>
        <v>4</v>
      </c>
      <c r="BC400" s="175">
        <f t="shared" si="66"/>
        <v>1.8</v>
      </c>
      <c r="BD400" s="175">
        <f t="shared" si="66"/>
        <v>1.5555555555555556</v>
      </c>
      <c r="BE400" s="175">
        <f t="shared" si="65"/>
        <v>2.0833333333333335</v>
      </c>
      <c r="BF400" s="175">
        <f t="shared" si="65"/>
        <v>1.7333333333333334</v>
      </c>
      <c r="BG400" s="175">
        <f t="shared" si="65"/>
        <v>1.4444444444444444</v>
      </c>
      <c r="BH400" s="175">
        <f t="shared" si="65"/>
        <v>1.1818181818181819</v>
      </c>
      <c r="BI400" s="175">
        <f t="shared" si="65"/>
        <v>1</v>
      </c>
      <c r="BJ400" s="175">
        <f t="shared" si="65"/>
        <v>0.8666666666666667</v>
      </c>
      <c r="BK400" s="175">
        <f t="shared" si="67"/>
        <v>0.78787878787878785</v>
      </c>
      <c r="BL400" s="175">
        <f t="shared" si="67"/>
        <v>0.72222222222222221</v>
      </c>
      <c r="BM400" s="175">
        <f t="shared" si="67"/>
        <v>0.68421052631578949</v>
      </c>
    </row>
    <row r="401" spans="1:65" x14ac:dyDescent="0.35">
      <c r="A401" s="173" t="s">
        <v>65</v>
      </c>
      <c r="B401" s="173" t="str">
        <v>DGS</v>
      </c>
      <c r="C401" s="173" t="str">
        <v>CHURN HSI GOV</v>
      </c>
      <c r="D401" s="173" t="str">
        <v>SSL</v>
      </c>
      <c r="E401" s="173" t="str">
        <v>PAPUA BARAT</v>
      </c>
      <c r="F401" s="174" cm="1">
        <f t="array" ref="F401">SUM(IF(TARGET_TR5!$B$2:$B$2040=$A401,IF(TARGET_TR5!$C$2:$C$2040=$C401,IF(TARGET_TR5!$E$2:$E$2040=$E401,IF(TARGET_TR5!$W$1:$AH$1=F$2,TARGET_TR5!$W$2:$AH$2040)))))</f>
        <v>3</v>
      </c>
      <c r="G401" s="174" cm="1">
        <f t="array" ref="G401">SUM(IF(TARGET_TR5!$B$2:$B$2040=$A401,IF(TARGET_TR5!$C$2:$C$2040=$C401,IF(TARGET_TR5!$E$2:$E$2040=$E401,IF(TARGET_TR5!$W$1:$AH$1=G$2,TARGET_TR5!$W$2:$AH$2040)))))</f>
        <v>6</v>
      </c>
      <c r="H401" s="174" cm="1">
        <f t="array" ref="H401">SUM(IF(TARGET_TR5!$B$2:$B$2040=$A401,IF(TARGET_TR5!$C$2:$C$2040=$C401,IF(TARGET_TR5!$E$2:$E$2040=$E401,IF(TARGET_TR5!$W$1:$AH$1=H$2,TARGET_TR5!$W$2:$AH$2040)))))</f>
        <v>10</v>
      </c>
      <c r="I401" s="174" cm="1">
        <f t="array" ref="I401">SUM(IF(TARGET_TR5!$B$2:$B$2040=$A401,IF(TARGET_TR5!$C$2:$C$2040=$C401,IF(TARGET_TR5!$E$2:$E$2040=$E401,IF(TARGET_TR5!$W$1:$AH$1=I$2,TARGET_TR5!$W$2:$AH$2040)))))</f>
        <v>13</v>
      </c>
      <c r="J401" s="174" cm="1">
        <f t="array" ref="J401">SUM(IF(TARGET_TR5!$B$2:$B$2040=$A401,IF(TARGET_TR5!$C$2:$C$2040=$C401,IF(TARGET_TR5!$E$2:$E$2040=$E401,IF(TARGET_TR5!$W$1:$AH$1=J$2,TARGET_TR5!$W$2:$AH$2040)))))</f>
        <v>16</v>
      </c>
      <c r="K401" s="174" cm="1">
        <f t="array" ref="K401">SUM(IF(TARGET_TR5!$B$2:$B$2040=$A401,IF(TARGET_TR5!$C$2:$C$2040=$C401,IF(TARGET_TR5!$E$2:$E$2040=$E401,IF(TARGET_TR5!$W$1:$AH$1=K$2,TARGET_TR5!$W$2:$AH$2040)))))</f>
        <v>19</v>
      </c>
      <c r="L401" s="174" cm="1">
        <f t="array" ref="L401">SUM(IF(TARGET_TR5!$B$2:$B$2040=$A401,IF(TARGET_TR5!$C$2:$C$2040=$C401,IF(TARGET_TR5!$E$2:$E$2040=$E401,IF(TARGET_TR5!$W$1:$AH$1=L$2,TARGET_TR5!$W$2:$AH$2040)))))</f>
        <v>24</v>
      </c>
      <c r="M401" s="174" cm="1">
        <f t="array" ref="M401">SUM(IF(TARGET_TR5!$B$2:$B$2040=$A401,IF(TARGET_TR5!$C$2:$C$2040=$C401,IF(TARGET_TR5!$E$2:$E$2040=$E401,IF(TARGET_TR5!$W$1:$AH$1=M$2,TARGET_TR5!$W$2:$AH$2040)))))</f>
        <v>29</v>
      </c>
      <c r="N401" s="174" cm="1">
        <f t="array" ref="N401">SUM(IF(TARGET_TR5!$B$2:$B$2040=$A401,IF(TARGET_TR5!$C$2:$C$2040=$C401,IF(TARGET_TR5!$E$2:$E$2040=$E401,IF(TARGET_TR5!$W$1:$AH$1=N$2,TARGET_TR5!$W$2:$AH$2040)))))</f>
        <v>33</v>
      </c>
      <c r="O401" s="174" cm="1">
        <f t="array" ref="O401">SUM(IF(TARGET_TR5!$B$2:$B$2040=$A401,IF(TARGET_TR5!$C$2:$C$2040=$C401,IF(TARGET_TR5!$E$2:$E$2040=$E401,IF(TARGET_TR5!$W$1:$AH$1=O$2,TARGET_TR5!$W$2:$AH$2040)))))</f>
        <v>37</v>
      </c>
      <c r="P401" s="174" cm="1">
        <f t="array" ref="P401">SUM(IF(TARGET_TR5!$B$2:$B$2040=$A401,IF(TARGET_TR5!$C$2:$C$2040=$C401,IF(TARGET_TR5!$E$2:$E$2040=$E401,IF(TARGET_TR5!$W$1:$AH$1=P$2,TARGET_TR5!$W$2:$AH$2040)))))</f>
        <v>41</v>
      </c>
      <c r="Q401" s="174" cm="1">
        <f t="array" ref="Q401">SUM(IF(TARGET_TR5!$B$2:$B$2040=$A401,IF(TARGET_TR5!$C$2:$C$2040=$C401,IF(TARGET_TR5!$E$2:$E$2040=$E401,IF(TARGET_TR5!$W$1:$AH$1=Q$2,TARGET_TR5!$W$2:$AH$2040)))))</f>
        <v>43</v>
      </c>
      <c r="R401" s="174">
        <v>0</v>
      </c>
      <c r="S401" s="174">
        <v>0</v>
      </c>
      <c r="T401" s="174">
        <v>2</v>
      </c>
      <c r="U401" s="174">
        <v>4</v>
      </c>
      <c r="V401" s="174">
        <v>4</v>
      </c>
      <c r="W401" s="174">
        <v>4</v>
      </c>
      <c r="X401" s="174">
        <v>4</v>
      </c>
      <c r="Y401" s="174">
        <v>4</v>
      </c>
      <c r="Z401" s="174">
        <v>4</v>
      </c>
      <c r="AA401" s="174">
        <v>4</v>
      </c>
      <c r="AB401" s="174">
        <v>4</v>
      </c>
      <c r="AC401" s="174">
        <v>4</v>
      </c>
      <c r="AD401" s="174" cm="1">
        <f t="array" ref="AD401">SUM(IF(TARGET_TR5!$B$2:$B$2040=$A401,IF(TARGET_TR5!$C$2:$C$2040=$C401,IF(TARGET_TR5!$E$2:$E$2040=$E401,IF(TARGET_TR5!$F$1:$Q$1=AD$2,TARGET_TR5!$F$2:$Q$2040)))))</f>
        <v>3</v>
      </c>
      <c r="AE401" s="174" cm="1">
        <f t="array" ref="AE401">SUM(IF(TARGET_TR5!$B$2:$B$2040=$A401,IF(TARGET_TR5!$C$2:$C$2040=$C401,IF(TARGET_TR5!$E$2:$E$2040=$E401,IF(TARGET_TR5!$F$1:$Q$1=AE$2,TARGET_TR5!$F$2:$Q$2040)))))</f>
        <v>3</v>
      </c>
      <c r="AF401" s="174" cm="1">
        <f t="array" ref="AF401">SUM(IF(TARGET_TR5!$B$2:$B$2040=$A401,IF(TARGET_TR5!$C$2:$C$2040=$C401,IF(TARGET_TR5!$E$2:$E$2040=$E401,IF(TARGET_TR5!$F$1:$Q$1=AF$2,TARGET_TR5!$F$2:$Q$2040)))))</f>
        <v>4</v>
      </c>
      <c r="AG401" s="174" cm="1">
        <f t="array" ref="AG401">SUM(IF(TARGET_TR5!$B$2:$B$2040=$A401,IF(TARGET_TR5!$C$2:$C$2040=$C401,IF(TARGET_TR5!$E$2:$E$2040=$E401,IF(TARGET_TR5!$F$1:$Q$1=AG$2,TARGET_TR5!$F$2:$Q$2040)))))</f>
        <v>3</v>
      </c>
      <c r="AH401" s="174" cm="1">
        <f t="array" ref="AH401">SUM(IF(TARGET_TR5!$B$2:$B$2040=$A401,IF(TARGET_TR5!$C$2:$C$2040=$C401,IF(TARGET_TR5!$E$2:$E$2040=$E401,IF(TARGET_TR5!$F$1:$Q$1=AH$2,TARGET_TR5!$F$2:$Q$2040)))))</f>
        <v>3</v>
      </c>
      <c r="AI401" s="174" cm="1">
        <f t="array" ref="AI401">SUM(IF(TARGET_TR5!$B$2:$B$2040=$A401,IF(TARGET_TR5!$C$2:$C$2040=$C401,IF(TARGET_TR5!$E$2:$E$2040=$E401,IF(TARGET_TR5!$F$1:$Q$1=AI$2,TARGET_TR5!$F$2:$Q$2040)))))</f>
        <v>3</v>
      </c>
      <c r="AJ401" s="174" cm="1">
        <f t="array" ref="AJ401">SUM(IF(TARGET_TR5!$B$2:$B$2040=$A401,IF(TARGET_TR5!$C$2:$C$2040=$C401,IF(TARGET_TR5!$E$2:$E$2040=$E401,IF(TARGET_TR5!$F$1:$Q$1=AJ$2,TARGET_TR5!$F$2:$Q$2040)))))</f>
        <v>5</v>
      </c>
      <c r="AK401" s="174" cm="1">
        <f t="array" ref="AK401">SUM(IF(TARGET_TR5!$B$2:$B$2040=$A401,IF(TARGET_TR5!$C$2:$C$2040=$C401,IF(TARGET_TR5!$E$2:$E$2040=$E401,IF(TARGET_TR5!$F$1:$Q$1=AK$2,TARGET_TR5!$F$2:$Q$2040)))))</f>
        <v>5</v>
      </c>
      <c r="AL401" s="174" cm="1">
        <f t="array" ref="AL401">SUM(IF(TARGET_TR5!$B$2:$B$2040=$A401,IF(TARGET_TR5!$C$2:$C$2040=$C401,IF(TARGET_TR5!$E$2:$E$2040=$E401,IF(TARGET_TR5!$F$1:$Q$1=AL$2,TARGET_TR5!$F$2:$Q$2040)))))</f>
        <v>4</v>
      </c>
      <c r="AM401" s="174" cm="1">
        <f t="array" ref="AM401">SUM(IF(TARGET_TR5!$B$2:$B$2040=$A401,IF(TARGET_TR5!$C$2:$C$2040=$C401,IF(TARGET_TR5!$E$2:$E$2040=$E401,IF(TARGET_TR5!$F$1:$Q$1=AM$2,TARGET_TR5!$F$2:$Q$2040)))))</f>
        <v>4</v>
      </c>
      <c r="AN401" s="174" cm="1">
        <f t="array" ref="AN401">SUM(IF(TARGET_TR5!$B$2:$B$2040=$A401,IF(TARGET_TR5!$C$2:$C$2040=$C401,IF(TARGET_TR5!$E$2:$E$2040=$E401,IF(TARGET_TR5!$F$1:$Q$1=AN$2,TARGET_TR5!$F$2:$Q$2040)))))</f>
        <v>4</v>
      </c>
      <c r="AO401" s="174" cm="1">
        <f t="array" ref="AO401">SUM(IF(TARGET_TR5!$B$2:$B$2040=$A401,IF(TARGET_TR5!$C$2:$C$2040=$C401,IF(TARGET_TR5!$E$2:$E$2040=$E401,IF(TARGET_TR5!$F$1:$Q$1=AO$2,TARGET_TR5!$F$2:$Q$2040)))))</f>
        <v>2</v>
      </c>
      <c r="AP401" s="174">
        <v>0</v>
      </c>
      <c r="AQ401" s="174">
        <v>0</v>
      </c>
      <c r="AR401" s="174">
        <v>2</v>
      </c>
      <c r="AS401" s="174">
        <v>2</v>
      </c>
      <c r="AT401" s="174">
        <v>0</v>
      </c>
      <c r="AU401" s="174">
        <v>0</v>
      </c>
      <c r="AV401" s="174">
        <v>0</v>
      </c>
      <c r="AW401" s="174">
        <v>0</v>
      </c>
      <c r="AX401" s="174">
        <v>0</v>
      </c>
      <c r="AY401" s="174">
        <v>0</v>
      </c>
      <c r="AZ401" s="174">
        <v>0</v>
      </c>
      <c r="BA401" s="174">
        <v>0</v>
      </c>
      <c r="BB401" s="175">
        <f t="shared" si="66"/>
        <v>0</v>
      </c>
      <c r="BC401" s="175">
        <f t="shared" si="66"/>
        <v>0</v>
      </c>
      <c r="BD401" s="175">
        <f t="shared" si="66"/>
        <v>0.2</v>
      </c>
      <c r="BE401" s="175">
        <f t="shared" si="65"/>
        <v>0.30769230769230771</v>
      </c>
      <c r="BF401" s="175">
        <f t="shared" si="65"/>
        <v>0.25</v>
      </c>
      <c r="BG401" s="175">
        <f t="shared" si="65"/>
        <v>0.21052631578947367</v>
      </c>
      <c r="BH401" s="175">
        <f t="shared" si="65"/>
        <v>0.16666666666666666</v>
      </c>
      <c r="BI401" s="175">
        <f t="shared" si="65"/>
        <v>0.13793103448275862</v>
      </c>
      <c r="BJ401" s="175">
        <f t="shared" si="65"/>
        <v>0.12121212121212122</v>
      </c>
      <c r="BK401" s="175">
        <f t="shared" si="67"/>
        <v>0.10810810810810811</v>
      </c>
      <c r="BL401" s="175">
        <f t="shared" si="67"/>
        <v>9.7560975609756101E-2</v>
      </c>
      <c r="BM401" s="175">
        <f t="shared" si="67"/>
        <v>9.3023255813953487E-2</v>
      </c>
    </row>
    <row r="402" spans="1:65" x14ac:dyDescent="0.35">
      <c r="A402" s="173" t="s">
        <v>65</v>
      </c>
      <c r="B402" s="173" t="str">
        <v>DGS</v>
      </c>
      <c r="C402" s="173" t="str">
        <v>CHURN HSI GOV</v>
      </c>
      <c r="D402" s="173" t="str">
        <v>SSL</v>
      </c>
      <c r="E402" s="173" t="str">
        <v>SULBAGSEL</v>
      </c>
      <c r="F402" s="174" cm="1">
        <f t="array" ref="F402">SUM(IF(TARGET_TR5!$B$2:$B$2040=$A402,IF(TARGET_TR5!$C$2:$C$2040=$C402,IF(TARGET_TR5!$E$2:$E$2040=$E402,IF(TARGET_TR5!$W$1:$AH$1=F$2,TARGET_TR5!$W$2:$AH$2040)))))</f>
        <v>8</v>
      </c>
      <c r="G402" s="174" cm="1">
        <f t="array" ref="G402">SUM(IF(TARGET_TR5!$B$2:$B$2040=$A402,IF(TARGET_TR5!$C$2:$C$2040=$C402,IF(TARGET_TR5!$E$2:$E$2040=$E402,IF(TARGET_TR5!$W$1:$AH$1=G$2,TARGET_TR5!$W$2:$AH$2040)))))</f>
        <v>17</v>
      </c>
      <c r="H402" s="174" cm="1">
        <f t="array" ref="H402">SUM(IF(TARGET_TR5!$B$2:$B$2040=$A402,IF(TARGET_TR5!$C$2:$C$2040=$C402,IF(TARGET_TR5!$E$2:$E$2040=$E402,IF(TARGET_TR5!$W$1:$AH$1=H$2,TARGET_TR5!$W$2:$AH$2040)))))</f>
        <v>29</v>
      </c>
      <c r="I402" s="174" cm="1">
        <f t="array" ref="I402">SUM(IF(TARGET_TR5!$B$2:$B$2040=$A402,IF(TARGET_TR5!$C$2:$C$2040=$C402,IF(TARGET_TR5!$E$2:$E$2040=$E402,IF(TARGET_TR5!$W$1:$AH$1=I$2,TARGET_TR5!$W$2:$AH$2040)))))</f>
        <v>38</v>
      </c>
      <c r="J402" s="174" cm="1">
        <f t="array" ref="J402">SUM(IF(TARGET_TR5!$B$2:$B$2040=$A402,IF(TARGET_TR5!$C$2:$C$2040=$C402,IF(TARGET_TR5!$E$2:$E$2040=$E402,IF(TARGET_TR5!$W$1:$AH$1=J$2,TARGET_TR5!$W$2:$AH$2040)))))</f>
        <v>47</v>
      </c>
      <c r="K402" s="174" cm="1">
        <f t="array" ref="K402">SUM(IF(TARGET_TR5!$B$2:$B$2040=$A402,IF(TARGET_TR5!$C$2:$C$2040=$C402,IF(TARGET_TR5!$E$2:$E$2040=$E402,IF(TARGET_TR5!$W$1:$AH$1=K$2,TARGET_TR5!$W$2:$AH$2040)))))</f>
        <v>56</v>
      </c>
      <c r="L402" s="174" cm="1">
        <f t="array" ref="L402">SUM(IF(TARGET_TR5!$B$2:$B$2040=$A402,IF(TARGET_TR5!$C$2:$C$2040=$C402,IF(TARGET_TR5!$E$2:$E$2040=$E402,IF(TARGET_TR5!$W$1:$AH$1=L$2,TARGET_TR5!$W$2:$AH$2040)))))</f>
        <v>71</v>
      </c>
      <c r="M402" s="174" cm="1">
        <f t="array" ref="M402">SUM(IF(TARGET_TR5!$B$2:$B$2040=$A402,IF(TARGET_TR5!$C$2:$C$2040=$C402,IF(TARGET_TR5!$E$2:$E$2040=$E402,IF(TARGET_TR5!$W$1:$AH$1=M$2,TARGET_TR5!$W$2:$AH$2040)))))</f>
        <v>85</v>
      </c>
      <c r="N402" s="174" cm="1">
        <f t="array" ref="N402">SUM(IF(TARGET_TR5!$B$2:$B$2040=$A402,IF(TARGET_TR5!$C$2:$C$2040=$C402,IF(TARGET_TR5!$E$2:$E$2040=$E402,IF(TARGET_TR5!$W$1:$AH$1=N$2,TARGET_TR5!$W$2:$AH$2040)))))</f>
        <v>98</v>
      </c>
      <c r="O402" s="174" cm="1">
        <f t="array" ref="O402">SUM(IF(TARGET_TR5!$B$2:$B$2040=$A402,IF(TARGET_TR5!$C$2:$C$2040=$C402,IF(TARGET_TR5!$E$2:$E$2040=$E402,IF(TARGET_TR5!$W$1:$AH$1=O$2,TARGET_TR5!$W$2:$AH$2040)))))</f>
        <v>109</v>
      </c>
      <c r="P402" s="174" cm="1">
        <f t="array" ref="P402">SUM(IF(TARGET_TR5!$B$2:$B$2040=$A402,IF(TARGET_TR5!$C$2:$C$2040=$C402,IF(TARGET_TR5!$E$2:$E$2040=$E402,IF(TARGET_TR5!$W$1:$AH$1=P$2,TARGET_TR5!$W$2:$AH$2040)))))</f>
        <v>120</v>
      </c>
      <c r="Q402" s="174" cm="1">
        <f t="array" ref="Q402">SUM(IF(TARGET_TR5!$B$2:$B$2040=$A402,IF(TARGET_TR5!$C$2:$C$2040=$C402,IF(TARGET_TR5!$E$2:$E$2040=$E402,IF(TARGET_TR5!$W$1:$AH$1=Q$2,TARGET_TR5!$W$2:$AH$2040)))))</f>
        <v>127</v>
      </c>
      <c r="R402" s="174">
        <v>309</v>
      </c>
      <c r="S402" s="174">
        <v>1380</v>
      </c>
      <c r="T402" s="174">
        <v>1405</v>
      </c>
      <c r="U402" s="174">
        <v>1680</v>
      </c>
      <c r="V402" s="174">
        <v>1712</v>
      </c>
      <c r="W402" s="174">
        <v>1712</v>
      </c>
      <c r="X402" s="174">
        <v>1712</v>
      </c>
      <c r="Y402" s="174">
        <v>1712</v>
      </c>
      <c r="Z402" s="174">
        <v>1712</v>
      </c>
      <c r="AA402" s="174">
        <v>1712</v>
      </c>
      <c r="AB402" s="174">
        <v>1712</v>
      </c>
      <c r="AC402" s="174">
        <v>1712</v>
      </c>
      <c r="AD402" s="174" cm="1">
        <f t="array" ref="AD402">SUM(IF(TARGET_TR5!$B$2:$B$2040=$A402,IF(TARGET_TR5!$C$2:$C$2040=$C402,IF(TARGET_TR5!$E$2:$E$2040=$E402,IF(TARGET_TR5!$F$1:$Q$1=AD$2,TARGET_TR5!$F$2:$Q$2040)))))</f>
        <v>8</v>
      </c>
      <c r="AE402" s="174" cm="1">
        <f t="array" ref="AE402">SUM(IF(TARGET_TR5!$B$2:$B$2040=$A402,IF(TARGET_TR5!$C$2:$C$2040=$C402,IF(TARGET_TR5!$E$2:$E$2040=$E402,IF(TARGET_TR5!$F$1:$Q$1=AE$2,TARGET_TR5!$F$2:$Q$2040)))))</f>
        <v>9</v>
      </c>
      <c r="AF402" s="174" cm="1">
        <f t="array" ref="AF402">SUM(IF(TARGET_TR5!$B$2:$B$2040=$A402,IF(TARGET_TR5!$C$2:$C$2040=$C402,IF(TARGET_TR5!$E$2:$E$2040=$E402,IF(TARGET_TR5!$F$1:$Q$1=AF$2,TARGET_TR5!$F$2:$Q$2040)))))</f>
        <v>12</v>
      </c>
      <c r="AG402" s="174" cm="1">
        <f t="array" ref="AG402">SUM(IF(TARGET_TR5!$B$2:$B$2040=$A402,IF(TARGET_TR5!$C$2:$C$2040=$C402,IF(TARGET_TR5!$E$2:$E$2040=$E402,IF(TARGET_TR5!$F$1:$Q$1=AG$2,TARGET_TR5!$F$2:$Q$2040)))))</f>
        <v>9</v>
      </c>
      <c r="AH402" s="174" cm="1">
        <f t="array" ref="AH402">SUM(IF(TARGET_TR5!$B$2:$B$2040=$A402,IF(TARGET_TR5!$C$2:$C$2040=$C402,IF(TARGET_TR5!$E$2:$E$2040=$E402,IF(TARGET_TR5!$F$1:$Q$1=AH$2,TARGET_TR5!$F$2:$Q$2040)))))</f>
        <v>9</v>
      </c>
      <c r="AI402" s="174" cm="1">
        <f t="array" ref="AI402">SUM(IF(TARGET_TR5!$B$2:$B$2040=$A402,IF(TARGET_TR5!$C$2:$C$2040=$C402,IF(TARGET_TR5!$E$2:$E$2040=$E402,IF(TARGET_TR5!$F$1:$Q$1=AI$2,TARGET_TR5!$F$2:$Q$2040)))))</f>
        <v>9</v>
      </c>
      <c r="AJ402" s="174" cm="1">
        <f t="array" ref="AJ402">SUM(IF(TARGET_TR5!$B$2:$B$2040=$A402,IF(TARGET_TR5!$C$2:$C$2040=$C402,IF(TARGET_TR5!$E$2:$E$2040=$E402,IF(TARGET_TR5!$F$1:$Q$1=AJ$2,TARGET_TR5!$F$2:$Q$2040)))))</f>
        <v>15</v>
      </c>
      <c r="AK402" s="174" cm="1">
        <f t="array" ref="AK402">SUM(IF(TARGET_TR5!$B$2:$B$2040=$A402,IF(TARGET_TR5!$C$2:$C$2040=$C402,IF(TARGET_TR5!$E$2:$E$2040=$E402,IF(TARGET_TR5!$F$1:$Q$1=AK$2,TARGET_TR5!$F$2:$Q$2040)))))</f>
        <v>14</v>
      </c>
      <c r="AL402" s="174" cm="1">
        <f t="array" ref="AL402">SUM(IF(TARGET_TR5!$B$2:$B$2040=$A402,IF(TARGET_TR5!$C$2:$C$2040=$C402,IF(TARGET_TR5!$E$2:$E$2040=$E402,IF(TARGET_TR5!$F$1:$Q$1=AL$2,TARGET_TR5!$F$2:$Q$2040)))))</f>
        <v>13</v>
      </c>
      <c r="AM402" s="174" cm="1">
        <f t="array" ref="AM402">SUM(IF(TARGET_TR5!$B$2:$B$2040=$A402,IF(TARGET_TR5!$C$2:$C$2040=$C402,IF(TARGET_TR5!$E$2:$E$2040=$E402,IF(TARGET_TR5!$F$1:$Q$1=AM$2,TARGET_TR5!$F$2:$Q$2040)))))</f>
        <v>11</v>
      </c>
      <c r="AN402" s="174" cm="1">
        <f t="array" ref="AN402">SUM(IF(TARGET_TR5!$B$2:$B$2040=$A402,IF(TARGET_TR5!$C$2:$C$2040=$C402,IF(TARGET_TR5!$E$2:$E$2040=$E402,IF(TARGET_TR5!$F$1:$Q$1=AN$2,TARGET_TR5!$F$2:$Q$2040)))))</f>
        <v>11</v>
      </c>
      <c r="AO402" s="174" cm="1">
        <f t="array" ref="AO402">SUM(IF(TARGET_TR5!$B$2:$B$2040=$A402,IF(TARGET_TR5!$C$2:$C$2040=$C402,IF(TARGET_TR5!$E$2:$E$2040=$E402,IF(TARGET_TR5!$F$1:$Q$1=AO$2,TARGET_TR5!$F$2:$Q$2040)))))</f>
        <v>7</v>
      </c>
      <c r="AP402" s="174">
        <v>309</v>
      </c>
      <c r="AQ402" s="174">
        <v>1071</v>
      </c>
      <c r="AR402" s="174">
        <v>25</v>
      </c>
      <c r="AS402" s="174">
        <v>275</v>
      </c>
      <c r="AT402" s="174">
        <v>32</v>
      </c>
      <c r="AU402" s="174">
        <v>0</v>
      </c>
      <c r="AV402" s="174">
        <v>0</v>
      </c>
      <c r="AW402" s="174">
        <v>0</v>
      </c>
      <c r="AX402" s="174">
        <v>0</v>
      </c>
      <c r="AY402" s="174">
        <v>0</v>
      </c>
      <c r="AZ402" s="174">
        <v>0</v>
      </c>
      <c r="BA402" s="174">
        <v>0</v>
      </c>
      <c r="BB402" s="175">
        <f t="shared" si="66"/>
        <v>38.625</v>
      </c>
      <c r="BC402" s="175">
        <f t="shared" si="66"/>
        <v>81.17647058823529</v>
      </c>
      <c r="BD402" s="175">
        <f t="shared" si="66"/>
        <v>48.448275862068968</v>
      </c>
      <c r="BE402" s="175">
        <f t="shared" si="65"/>
        <v>44.210526315789473</v>
      </c>
      <c r="BF402" s="175">
        <f t="shared" si="65"/>
        <v>36.425531914893618</v>
      </c>
      <c r="BG402" s="175">
        <f t="shared" si="65"/>
        <v>30.571428571428573</v>
      </c>
      <c r="BH402" s="175">
        <f t="shared" si="65"/>
        <v>24.112676056338028</v>
      </c>
      <c r="BI402" s="175">
        <f t="shared" si="65"/>
        <v>20.141176470588235</v>
      </c>
      <c r="BJ402" s="175">
        <f t="shared" si="65"/>
        <v>17.469387755102041</v>
      </c>
      <c r="BK402" s="175">
        <f t="shared" si="67"/>
        <v>15.706422018348624</v>
      </c>
      <c r="BL402" s="175">
        <f t="shared" si="67"/>
        <v>14.266666666666667</v>
      </c>
      <c r="BM402" s="175">
        <f t="shared" si="67"/>
        <v>13.48031496062992</v>
      </c>
    </row>
    <row r="403" spans="1:65" x14ac:dyDescent="0.35">
      <c r="A403" s="173" t="s">
        <v>65</v>
      </c>
      <c r="B403" s="173" t="str">
        <v>DGS</v>
      </c>
      <c r="C403" s="173" t="str">
        <v>CHURN HSI GOV</v>
      </c>
      <c r="D403" s="173" t="str">
        <v>SSL</v>
      </c>
      <c r="E403" s="173" t="str">
        <v>SULBAGTENG</v>
      </c>
      <c r="F403" s="174" cm="1">
        <f t="array" ref="F403">SUM(IF(TARGET_TR5!$B$2:$B$2040=$A403,IF(TARGET_TR5!$C$2:$C$2040=$C403,IF(TARGET_TR5!$E$2:$E$2040=$E403,IF(TARGET_TR5!$W$1:$AH$1=F$2,TARGET_TR5!$W$2:$AH$2040)))))</f>
        <v>3</v>
      </c>
      <c r="G403" s="174" cm="1">
        <f t="array" ref="G403">SUM(IF(TARGET_TR5!$B$2:$B$2040=$A403,IF(TARGET_TR5!$C$2:$C$2040=$C403,IF(TARGET_TR5!$E$2:$E$2040=$E403,IF(TARGET_TR5!$W$1:$AH$1=G$2,TARGET_TR5!$W$2:$AH$2040)))))</f>
        <v>7</v>
      </c>
      <c r="H403" s="174" cm="1">
        <f t="array" ref="H403">SUM(IF(TARGET_TR5!$B$2:$B$2040=$A403,IF(TARGET_TR5!$C$2:$C$2040=$C403,IF(TARGET_TR5!$E$2:$E$2040=$E403,IF(TARGET_TR5!$W$1:$AH$1=H$2,TARGET_TR5!$W$2:$AH$2040)))))</f>
        <v>12</v>
      </c>
      <c r="I403" s="174" cm="1">
        <f t="array" ref="I403">SUM(IF(TARGET_TR5!$B$2:$B$2040=$A403,IF(TARGET_TR5!$C$2:$C$2040=$C403,IF(TARGET_TR5!$E$2:$E$2040=$E403,IF(TARGET_TR5!$W$1:$AH$1=I$2,TARGET_TR5!$W$2:$AH$2040)))))</f>
        <v>16</v>
      </c>
      <c r="J403" s="174" cm="1">
        <f t="array" ref="J403">SUM(IF(TARGET_TR5!$B$2:$B$2040=$A403,IF(TARGET_TR5!$C$2:$C$2040=$C403,IF(TARGET_TR5!$E$2:$E$2040=$E403,IF(TARGET_TR5!$W$1:$AH$1=J$2,TARGET_TR5!$W$2:$AH$2040)))))</f>
        <v>20</v>
      </c>
      <c r="K403" s="174" cm="1">
        <f t="array" ref="K403">SUM(IF(TARGET_TR5!$B$2:$B$2040=$A403,IF(TARGET_TR5!$C$2:$C$2040=$C403,IF(TARGET_TR5!$E$2:$E$2040=$E403,IF(TARGET_TR5!$W$1:$AH$1=K$2,TARGET_TR5!$W$2:$AH$2040)))))</f>
        <v>24</v>
      </c>
      <c r="L403" s="174" cm="1">
        <f t="array" ref="L403">SUM(IF(TARGET_TR5!$B$2:$B$2040=$A403,IF(TARGET_TR5!$C$2:$C$2040=$C403,IF(TARGET_TR5!$E$2:$E$2040=$E403,IF(TARGET_TR5!$W$1:$AH$1=L$2,TARGET_TR5!$W$2:$AH$2040)))))</f>
        <v>30</v>
      </c>
      <c r="M403" s="174" cm="1">
        <f t="array" ref="M403">SUM(IF(TARGET_TR5!$B$2:$B$2040=$A403,IF(TARGET_TR5!$C$2:$C$2040=$C403,IF(TARGET_TR5!$E$2:$E$2040=$E403,IF(TARGET_TR5!$W$1:$AH$1=M$2,TARGET_TR5!$W$2:$AH$2040)))))</f>
        <v>36</v>
      </c>
      <c r="N403" s="174" cm="1">
        <f t="array" ref="N403">SUM(IF(TARGET_TR5!$B$2:$B$2040=$A403,IF(TARGET_TR5!$C$2:$C$2040=$C403,IF(TARGET_TR5!$E$2:$E$2040=$E403,IF(TARGET_TR5!$W$1:$AH$1=N$2,TARGET_TR5!$W$2:$AH$2040)))))</f>
        <v>41</v>
      </c>
      <c r="O403" s="174" cm="1">
        <f t="array" ref="O403">SUM(IF(TARGET_TR5!$B$2:$B$2040=$A403,IF(TARGET_TR5!$C$2:$C$2040=$C403,IF(TARGET_TR5!$E$2:$E$2040=$E403,IF(TARGET_TR5!$W$1:$AH$1=O$2,TARGET_TR5!$W$2:$AH$2040)))))</f>
        <v>46</v>
      </c>
      <c r="P403" s="174" cm="1">
        <f t="array" ref="P403">SUM(IF(TARGET_TR5!$B$2:$B$2040=$A403,IF(TARGET_TR5!$C$2:$C$2040=$C403,IF(TARGET_TR5!$E$2:$E$2040=$E403,IF(TARGET_TR5!$W$1:$AH$1=P$2,TARGET_TR5!$W$2:$AH$2040)))))</f>
        <v>51</v>
      </c>
      <c r="Q403" s="174" cm="1">
        <f t="array" ref="Q403">SUM(IF(TARGET_TR5!$B$2:$B$2040=$A403,IF(TARGET_TR5!$C$2:$C$2040=$C403,IF(TARGET_TR5!$E$2:$E$2040=$E403,IF(TARGET_TR5!$W$1:$AH$1=Q$2,TARGET_TR5!$W$2:$AH$2040)))))</f>
        <v>54</v>
      </c>
      <c r="R403" s="174">
        <v>136</v>
      </c>
      <c r="S403" s="174">
        <v>156</v>
      </c>
      <c r="T403" s="174">
        <v>162</v>
      </c>
      <c r="U403" s="174">
        <v>163</v>
      </c>
      <c r="V403" s="174">
        <v>176</v>
      </c>
      <c r="W403" s="174">
        <v>176</v>
      </c>
      <c r="X403" s="174">
        <v>176</v>
      </c>
      <c r="Y403" s="174">
        <v>176</v>
      </c>
      <c r="Z403" s="174">
        <v>176</v>
      </c>
      <c r="AA403" s="174">
        <v>176</v>
      </c>
      <c r="AB403" s="174">
        <v>176</v>
      </c>
      <c r="AC403" s="174">
        <v>176</v>
      </c>
      <c r="AD403" s="174" cm="1">
        <f t="array" ref="AD403">SUM(IF(TARGET_TR5!$B$2:$B$2040=$A403,IF(TARGET_TR5!$C$2:$C$2040=$C403,IF(TARGET_TR5!$E$2:$E$2040=$E403,IF(TARGET_TR5!$F$1:$Q$1=AD$2,TARGET_TR5!$F$2:$Q$2040)))))</f>
        <v>3</v>
      </c>
      <c r="AE403" s="174" cm="1">
        <f t="array" ref="AE403">SUM(IF(TARGET_TR5!$B$2:$B$2040=$A403,IF(TARGET_TR5!$C$2:$C$2040=$C403,IF(TARGET_TR5!$E$2:$E$2040=$E403,IF(TARGET_TR5!$F$1:$Q$1=AE$2,TARGET_TR5!$F$2:$Q$2040)))))</f>
        <v>4</v>
      </c>
      <c r="AF403" s="174" cm="1">
        <f t="array" ref="AF403">SUM(IF(TARGET_TR5!$B$2:$B$2040=$A403,IF(TARGET_TR5!$C$2:$C$2040=$C403,IF(TARGET_TR5!$E$2:$E$2040=$E403,IF(TARGET_TR5!$F$1:$Q$1=AF$2,TARGET_TR5!$F$2:$Q$2040)))))</f>
        <v>5</v>
      </c>
      <c r="AG403" s="174" cm="1">
        <f t="array" ref="AG403">SUM(IF(TARGET_TR5!$B$2:$B$2040=$A403,IF(TARGET_TR5!$C$2:$C$2040=$C403,IF(TARGET_TR5!$E$2:$E$2040=$E403,IF(TARGET_TR5!$F$1:$Q$1=AG$2,TARGET_TR5!$F$2:$Q$2040)))))</f>
        <v>4</v>
      </c>
      <c r="AH403" s="174" cm="1">
        <f t="array" ref="AH403">SUM(IF(TARGET_TR5!$B$2:$B$2040=$A403,IF(TARGET_TR5!$C$2:$C$2040=$C403,IF(TARGET_TR5!$E$2:$E$2040=$E403,IF(TARGET_TR5!$F$1:$Q$1=AH$2,TARGET_TR5!$F$2:$Q$2040)))))</f>
        <v>4</v>
      </c>
      <c r="AI403" s="174" cm="1">
        <f t="array" ref="AI403">SUM(IF(TARGET_TR5!$B$2:$B$2040=$A403,IF(TARGET_TR5!$C$2:$C$2040=$C403,IF(TARGET_TR5!$E$2:$E$2040=$E403,IF(TARGET_TR5!$F$1:$Q$1=AI$2,TARGET_TR5!$F$2:$Q$2040)))))</f>
        <v>4</v>
      </c>
      <c r="AJ403" s="174" cm="1">
        <f t="array" ref="AJ403">SUM(IF(TARGET_TR5!$B$2:$B$2040=$A403,IF(TARGET_TR5!$C$2:$C$2040=$C403,IF(TARGET_TR5!$E$2:$E$2040=$E403,IF(TARGET_TR5!$F$1:$Q$1=AJ$2,TARGET_TR5!$F$2:$Q$2040)))))</f>
        <v>6</v>
      </c>
      <c r="AK403" s="174" cm="1">
        <f t="array" ref="AK403">SUM(IF(TARGET_TR5!$B$2:$B$2040=$A403,IF(TARGET_TR5!$C$2:$C$2040=$C403,IF(TARGET_TR5!$E$2:$E$2040=$E403,IF(TARGET_TR5!$F$1:$Q$1=AK$2,TARGET_TR5!$F$2:$Q$2040)))))</f>
        <v>6</v>
      </c>
      <c r="AL403" s="174" cm="1">
        <f t="array" ref="AL403">SUM(IF(TARGET_TR5!$B$2:$B$2040=$A403,IF(TARGET_TR5!$C$2:$C$2040=$C403,IF(TARGET_TR5!$E$2:$E$2040=$E403,IF(TARGET_TR5!$F$1:$Q$1=AL$2,TARGET_TR5!$F$2:$Q$2040)))))</f>
        <v>5</v>
      </c>
      <c r="AM403" s="174" cm="1">
        <f t="array" ref="AM403">SUM(IF(TARGET_TR5!$B$2:$B$2040=$A403,IF(TARGET_TR5!$C$2:$C$2040=$C403,IF(TARGET_TR5!$E$2:$E$2040=$E403,IF(TARGET_TR5!$F$1:$Q$1=AM$2,TARGET_TR5!$F$2:$Q$2040)))))</f>
        <v>5</v>
      </c>
      <c r="AN403" s="174" cm="1">
        <f t="array" ref="AN403">SUM(IF(TARGET_TR5!$B$2:$B$2040=$A403,IF(TARGET_TR5!$C$2:$C$2040=$C403,IF(TARGET_TR5!$E$2:$E$2040=$E403,IF(TARGET_TR5!$F$1:$Q$1=AN$2,TARGET_TR5!$F$2:$Q$2040)))))</f>
        <v>5</v>
      </c>
      <c r="AO403" s="174" cm="1">
        <f t="array" ref="AO403">SUM(IF(TARGET_TR5!$B$2:$B$2040=$A403,IF(TARGET_TR5!$C$2:$C$2040=$C403,IF(TARGET_TR5!$E$2:$E$2040=$E403,IF(TARGET_TR5!$F$1:$Q$1=AO$2,TARGET_TR5!$F$2:$Q$2040)))))</f>
        <v>3</v>
      </c>
      <c r="AP403" s="174">
        <v>136</v>
      </c>
      <c r="AQ403" s="174">
        <v>20</v>
      </c>
      <c r="AR403" s="174">
        <v>6</v>
      </c>
      <c r="AS403" s="174">
        <v>1</v>
      </c>
      <c r="AT403" s="174">
        <v>13</v>
      </c>
      <c r="AU403" s="174">
        <v>0</v>
      </c>
      <c r="AV403" s="174">
        <v>0</v>
      </c>
      <c r="AW403" s="174">
        <v>0</v>
      </c>
      <c r="AX403" s="174">
        <v>0</v>
      </c>
      <c r="AY403" s="174">
        <v>0</v>
      </c>
      <c r="AZ403" s="174">
        <v>0</v>
      </c>
      <c r="BA403" s="174">
        <v>0</v>
      </c>
      <c r="BB403" s="175">
        <f t="shared" si="66"/>
        <v>45.333333333333336</v>
      </c>
      <c r="BC403" s="175">
        <f t="shared" si="66"/>
        <v>22.285714285714285</v>
      </c>
      <c r="BD403" s="175">
        <f t="shared" si="66"/>
        <v>13.5</v>
      </c>
      <c r="BE403" s="175">
        <f t="shared" si="65"/>
        <v>10.1875</v>
      </c>
      <c r="BF403" s="175">
        <f t="shared" si="65"/>
        <v>8.8000000000000007</v>
      </c>
      <c r="BG403" s="175">
        <f t="shared" si="65"/>
        <v>7.333333333333333</v>
      </c>
      <c r="BH403" s="175">
        <f t="shared" si="65"/>
        <v>5.8666666666666663</v>
      </c>
      <c r="BI403" s="175">
        <f t="shared" si="65"/>
        <v>4.8888888888888893</v>
      </c>
      <c r="BJ403" s="175">
        <f t="shared" si="65"/>
        <v>4.2926829268292686</v>
      </c>
      <c r="BK403" s="175">
        <f t="shared" si="67"/>
        <v>3.8260869565217392</v>
      </c>
      <c r="BL403" s="175">
        <f t="shared" si="67"/>
        <v>3.4509803921568629</v>
      </c>
      <c r="BM403" s="175">
        <f t="shared" si="67"/>
        <v>3.2592592592592591</v>
      </c>
    </row>
    <row r="404" spans="1:65" x14ac:dyDescent="0.35">
      <c r="A404" s="173" t="s">
        <v>65</v>
      </c>
      <c r="B404" s="173" t="str">
        <v>DGS</v>
      </c>
      <c r="C404" s="173" t="str">
        <v>CHURN HSI GOV</v>
      </c>
      <c r="D404" s="173" t="str">
        <v>SSL</v>
      </c>
      <c r="E404" s="173" t="str">
        <v>SUMALUT</v>
      </c>
      <c r="F404" s="174" cm="1">
        <f t="array" ref="F404">SUM(IF(TARGET_TR5!$B$2:$B$2040=$A404,IF(TARGET_TR5!$C$2:$C$2040=$C404,IF(TARGET_TR5!$E$2:$E$2040=$E404,IF(TARGET_TR5!$W$1:$AH$1=F$2,TARGET_TR5!$W$2:$AH$2040)))))</f>
        <v>5</v>
      </c>
      <c r="G404" s="174" cm="1">
        <f t="array" ref="G404">SUM(IF(TARGET_TR5!$B$2:$B$2040=$A404,IF(TARGET_TR5!$C$2:$C$2040=$C404,IF(TARGET_TR5!$E$2:$E$2040=$E404,IF(TARGET_TR5!$W$1:$AH$1=G$2,TARGET_TR5!$W$2:$AH$2040)))))</f>
        <v>10</v>
      </c>
      <c r="H404" s="174" cm="1">
        <f t="array" ref="H404">SUM(IF(TARGET_TR5!$B$2:$B$2040=$A404,IF(TARGET_TR5!$C$2:$C$2040=$C404,IF(TARGET_TR5!$E$2:$E$2040=$E404,IF(TARGET_TR5!$W$1:$AH$1=H$2,TARGET_TR5!$W$2:$AH$2040)))))</f>
        <v>18</v>
      </c>
      <c r="I404" s="174" cm="1">
        <f t="array" ref="I404">SUM(IF(TARGET_TR5!$B$2:$B$2040=$A404,IF(TARGET_TR5!$C$2:$C$2040=$C404,IF(TARGET_TR5!$E$2:$E$2040=$E404,IF(TARGET_TR5!$W$1:$AH$1=I$2,TARGET_TR5!$W$2:$AH$2040)))))</f>
        <v>24</v>
      </c>
      <c r="J404" s="174" cm="1">
        <f t="array" ref="J404">SUM(IF(TARGET_TR5!$B$2:$B$2040=$A404,IF(TARGET_TR5!$C$2:$C$2040=$C404,IF(TARGET_TR5!$E$2:$E$2040=$E404,IF(TARGET_TR5!$W$1:$AH$1=J$2,TARGET_TR5!$W$2:$AH$2040)))))</f>
        <v>30</v>
      </c>
      <c r="K404" s="174" cm="1">
        <f t="array" ref="K404">SUM(IF(TARGET_TR5!$B$2:$B$2040=$A404,IF(TARGET_TR5!$C$2:$C$2040=$C404,IF(TARGET_TR5!$E$2:$E$2040=$E404,IF(TARGET_TR5!$W$1:$AH$1=K$2,TARGET_TR5!$W$2:$AH$2040)))))</f>
        <v>36</v>
      </c>
      <c r="L404" s="174" cm="1">
        <f t="array" ref="L404">SUM(IF(TARGET_TR5!$B$2:$B$2040=$A404,IF(TARGET_TR5!$C$2:$C$2040=$C404,IF(TARGET_TR5!$E$2:$E$2040=$E404,IF(TARGET_TR5!$W$1:$AH$1=L$2,TARGET_TR5!$W$2:$AH$2040)))))</f>
        <v>45</v>
      </c>
      <c r="M404" s="174" cm="1">
        <f t="array" ref="M404">SUM(IF(TARGET_TR5!$B$2:$B$2040=$A404,IF(TARGET_TR5!$C$2:$C$2040=$C404,IF(TARGET_TR5!$E$2:$E$2040=$E404,IF(TARGET_TR5!$W$1:$AH$1=M$2,TARGET_TR5!$W$2:$AH$2040)))))</f>
        <v>54</v>
      </c>
      <c r="N404" s="174" cm="1">
        <f t="array" ref="N404">SUM(IF(TARGET_TR5!$B$2:$B$2040=$A404,IF(TARGET_TR5!$C$2:$C$2040=$C404,IF(TARGET_TR5!$E$2:$E$2040=$E404,IF(TARGET_TR5!$W$1:$AH$1=N$2,TARGET_TR5!$W$2:$AH$2040)))))</f>
        <v>62</v>
      </c>
      <c r="O404" s="174" cm="1">
        <f t="array" ref="O404">SUM(IF(TARGET_TR5!$B$2:$B$2040=$A404,IF(TARGET_TR5!$C$2:$C$2040=$C404,IF(TARGET_TR5!$E$2:$E$2040=$E404,IF(TARGET_TR5!$W$1:$AH$1=O$2,TARGET_TR5!$W$2:$AH$2040)))))</f>
        <v>69</v>
      </c>
      <c r="P404" s="174" cm="1">
        <f t="array" ref="P404">SUM(IF(TARGET_TR5!$B$2:$B$2040=$A404,IF(TARGET_TR5!$C$2:$C$2040=$C404,IF(TARGET_TR5!$E$2:$E$2040=$E404,IF(TARGET_TR5!$W$1:$AH$1=P$2,TARGET_TR5!$W$2:$AH$2040)))))</f>
        <v>76</v>
      </c>
      <c r="Q404" s="174" cm="1">
        <f t="array" ref="Q404">SUM(IF(TARGET_TR5!$B$2:$B$2040=$A404,IF(TARGET_TR5!$C$2:$C$2040=$C404,IF(TARGET_TR5!$E$2:$E$2040=$E404,IF(TARGET_TR5!$W$1:$AH$1=Q$2,TARGET_TR5!$W$2:$AH$2040)))))</f>
        <v>80</v>
      </c>
      <c r="R404" s="174">
        <v>57</v>
      </c>
      <c r="S404" s="174">
        <v>77</v>
      </c>
      <c r="T404" s="174">
        <v>92</v>
      </c>
      <c r="U404" s="174">
        <v>97</v>
      </c>
      <c r="V404" s="174">
        <v>99</v>
      </c>
      <c r="W404" s="174">
        <v>99</v>
      </c>
      <c r="X404" s="174">
        <v>99</v>
      </c>
      <c r="Y404" s="174">
        <v>99</v>
      </c>
      <c r="Z404" s="174">
        <v>99</v>
      </c>
      <c r="AA404" s="174">
        <v>99</v>
      </c>
      <c r="AB404" s="174">
        <v>99</v>
      </c>
      <c r="AC404" s="174">
        <v>99</v>
      </c>
      <c r="AD404" s="174" cm="1">
        <f t="array" ref="AD404">SUM(IF(TARGET_TR5!$B$2:$B$2040=$A404,IF(TARGET_TR5!$C$2:$C$2040=$C404,IF(TARGET_TR5!$E$2:$E$2040=$E404,IF(TARGET_TR5!$F$1:$Q$1=AD$2,TARGET_TR5!$F$2:$Q$2040)))))</f>
        <v>5</v>
      </c>
      <c r="AE404" s="174" cm="1">
        <f t="array" ref="AE404">SUM(IF(TARGET_TR5!$B$2:$B$2040=$A404,IF(TARGET_TR5!$C$2:$C$2040=$C404,IF(TARGET_TR5!$E$2:$E$2040=$E404,IF(TARGET_TR5!$F$1:$Q$1=AE$2,TARGET_TR5!$F$2:$Q$2040)))))</f>
        <v>5</v>
      </c>
      <c r="AF404" s="174" cm="1">
        <f t="array" ref="AF404">SUM(IF(TARGET_TR5!$B$2:$B$2040=$A404,IF(TARGET_TR5!$C$2:$C$2040=$C404,IF(TARGET_TR5!$E$2:$E$2040=$E404,IF(TARGET_TR5!$F$1:$Q$1=AF$2,TARGET_TR5!$F$2:$Q$2040)))))</f>
        <v>8</v>
      </c>
      <c r="AG404" s="174" cm="1">
        <f t="array" ref="AG404">SUM(IF(TARGET_TR5!$B$2:$B$2040=$A404,IF(TARGET_TR5!$C$2:$C$2040=$C404,IF(TARGET_TR5!$E$2:$E$2040=$E404,IF(TARGET_TR5!$F$1:$Q$1=AG$2,TARGET_TR5!$F$2:$Q$2040)))))</f>
        <v>6</v>
      </c>
      <c r="AH404" s="174" cm="1">
        <f t="array" ref="AH404">SUM(IF(TARGET_TR5!$B$2:$B$2040=$A404,IF(TARGET_TR5!$C$2:$C$2040=$C404,IF(TARGET_TR5!$E$2:$E$2040=$E404,IF(TARGET_TR5!$F$1:$Q$1=AH$2,TARGET_TR5!$F$2:$Q$2040)))))</f>
        <v>6</v>
      </c>
      <c r="AI404" s="174" cm="1">
        <f t="array" ref="AI404">SUM(IF(TARGET_TR5!$B$2:$B$2040=$A404,IF(TARGET_TR5!$C$2:$C$2040=$C404,IF(TARGET_TR5!$E$2:$E$2040=$E404,IF(TARGET_TR5!$F$1:$Q$1=AI$2,TARGET_TR5!$F$2:$Q$2040)))))</f>
        <v>6</v>
      </c>
      <c r="AJ404" s="174" cm="1">
        <f t="array" ref="AJ404">SUM(IF(TARGET_TR5!$B$2:$B$2040=$A404,IF(TARGET_TR5!$C$2:$C$2040=$C404,IF(TARGET_TR5!$E$2:$E$2040=$E404,IF(TARGET_TR5!$F$1:$Q$1=AJ$2,TARGET_TR5!$F$2:$Q$2040)))))</f>
        <v>9</v>
      </c>
      <c r="AK404" s="174" cm="1">
        <f t="array" ref="AK404">SUM(IF(TARGET_TR5!$B$2:$B$2040=$A404,IF(TARGET_TR5!$C$2:$C$2040=$C404,IF(TARGET_TR5!$E$2:$E$2040=$E404,IF(TARGET_TR5!$F$1:$Q$1=AK$2,TARGET_TR5!$F$2:$Q$2040)))))</f>
        <v>9</v>
      </c>
      <c r="AL404" s="174" cm="1">
        <f t="array" ref="AL404">SUM(IF(TARGET_TR5!$B$2:$B$2040=$A404,IF(TARGET_TR5!$C$2:$C$2040=$C404,IF(TARGET_TR5!$E$2:$E$2040=$E404,IF(TARGET_TR5!$F$1:$Q$1=AL$2,TARGET_TR5!$F$2:$Q$2040)))))</f>
        <v>8</v>
      </c>
      <c r="AM404" s="174" cm="1">
        <f t="array" ref="AM404">SUM(IF(TARGET_TR5!$B$2:$B$2040=$A404,IF(TARGET_TR5!$C$2:$C$2040=$C404,IF(TARGET_TR5!$E$2:$E$2040=$E404,IF(TARGET_TR5!$F$1:$Q$1=AM$2,TARGET_TR5!$F$2:$Q$2040)))))</f>
        <v>7</v>
      </c>
      <c r="AN404" s="174" cm="1">
        <f t="array" ref="AN404">SUM(IF(TARGET_TR5!$B$2:$B$2040=$A404,IF(TARGET_TR5!$C$2:$C$2040=$C404,IF(TARGET_TR5!$E$2:$E$2040=$E404,IF(TARGET_TR5!$F$1:$Q$1=AN$2,TARGET_TR5!$F$2:$Q$2040)))))</f>
        <v>7</v>
      </c>
      <c r="AO404" s="174" cm="1">
        <f t="array" ref="AO404">SUM(IF(TARGET_TR5!$B$2:$B$2040=$A404,IF(TARGET_TR5!$C$2:$C$2040=$C404,IF(TARGET_TR5!$E$2:$E$2040=$E404,IF(TARGET_TR5!$F$1:$Q$1=AO$2,TARGET_TR5!$F$2:$Q$2040)))))</f>
        <v>4</v>
      </c>
      <c r="AP404" s="174">
        <v>57</v>
      </c>
      <c r="AQ404" s="174">
        <v>20</v>
      </c>
      <c r="AR404" s="174">
        <v>15</v>
      </c>
      <c r="AS404" s="174">
        <v>5</v>
      </c>
      <c r="AT404" s="174">
        <v>2</v>
      </c>
      <c r="AU404" s="174">
        <v>0</v>
      </c>
      <c r="AV404" s="174">
        <v>0</v>
      </c>
      <c r="AW404" s="174">
        <v>0</v>
      </c>
      <c r="AX404" s="174">
        <v>0</v>
      </c>
      <c r="AY404" s="174">
        <v>0</v>
      </c>
      <c r="AZ404" s="174">
        <v>0</v>
      </c>
      <c r="BA404" s="174">
        <v>0</v>
      </c>
      <c r="BB404" s="175">
        <f t="shared" si="66"/>
        <v>11.4</v>
      </c>
      <c r="BC404" s="175">
        <f t="shared" si="66"/>
        <v>7.7</v>
      </c>
      <c r="BD404" s="175">
        <f t="shared" si="66"/>
        <v>5.1111111111111107</v>
      </c>
      <c r="BE404" s="175">
        <f t="shared" si="65"/>
        <v>4.041666666666667</v>
      </c>
      <c r="BF404" s="175">
        <f t="shared" si="65"/>
        <v>3.3</v>
      </c>
      <c r="BG404" s="175">
        <f t="shared" si="65"/>
        <v>2.75</v>
      </c>
      <c r="BH404" s="175">
        <f t="shared" si="65"/>
        <v>2.2000000000000002</v>
      </c>
      <c r="BI404" s="175">
        <f t="shared" si="65"/>
        <v>1.8333333333333333</v>
      </c>
      <c r="BJ404" s="175">
        <f t="shared" si="65"/>
        <v>1.596774193548387</v>
      </c>
      <c r="BK404" s="175">
        <f t="shared" si="67"/>
        <v>1.4347826086956521</v>
      </c>
      <c r="BL404" s="175">
        <f t="shared" si="67"/>
        <v>1.3026315789473684</v>
      </c>
      <c r="BM404" s="175">
        <f t="shared" si="67"/>
        <v>1.2375</v>
      </c>
    </row>
    <row r="405" spans="1:65" x14ac:dyDescent="0.35">
      <c r="A405" s="170" t="s">
        <v>65</v>
      </c>
      <c r="B405" s="170" t="str">
        <v>DGS</v>
      </c>
      <c r="C405" s="170" t="str">
        <v>CHURN WMS GOV</v>
      </c>
      <c r="D405" s="170" t="str">
        <v>AP</v>
      </c>
      <c r="E405" s="170" t="str">
        <v>TR5</v>
      </c>
      <c r="F405" s="171" cm="1">
        <f t="array" ref="F405">SUM(IF(TARGET_TR5!$B$2:$B$2040=$A405,IF(TARGET_TR5!$C$2:$C$2040=$C405,IF(TARGET_TR5!$E$2:$E$2040=$E405,IF(TARGET_TR5!$W$1:$AH$1=F$2,TARGET_TR5!$W$2:$AH$2040)))))</f>
        <v>7</v>
      </c>
      <c r="G405" s="171" cm="1">
        <f t="array" ref="G405">SUM(IF(TARGET_TR5!$B$2:$B$2040=$A405,IF(TARGET_TR5!$C$2:$C$2040=$C405,IF(TARGET_TR5!$E$2:$E$2040=$E405,IF(TARGET_TR5!$W$1:$AH$1=G$2,TARGET_TR5!$W$2:$AH$2040)))))</f>
        <v>16</v>
      </c>
      <c r="H405" s="171" cm="1">
        <f t="array" ref="H405">SUM(IF(TARGET_TR5!$B$2:$B$2040=$A405,IF(TARGET_TR5!$C$2:$C$2040=$C405,IF(TARGET_TR5!$E$2:$E$2040=$E405,IF(TARGET_TR5!$W$1:$AH$1=H$2,TARGET_TR5!$W$2:$AH$2040)))))</f>
        <v>30</v>
      </c>
      <c r="I405" s="171" cm="1">
        <f t="array" ref="I405">SUM(IF(TARGET_TR5!$B$2:$B$2040=$A405,IF(TARGET_TR5!$C$2:$C$2040=$C405,IF(TARGET_TR5!$E$2:$E$2040=$E405,IF(TARGET_TR5!$W$1:$AH$1=I$2,TARGET_TR5!$W$2:$AH$2040)))))</f>
        <v>46</v>
      </c>
      <c r="J405" s="171" cm="1">
        <f t="array" ref="J405">SUM(IF(TARGET_TR5!$B$2:$B$2040=$A405,IF(TARGET_TR5!$C$2:$C$2040=$C405,IF(TARGET_TR5!$E$2:$E$2040=$E405,IF(TARGET_TR5!$W$1:$AH$1=J$2,TARGET_TR5!$W$2:$AH$2040)))))</f>
        <v>64</v>
      </c>
      <c r="K405" s="171" cm="1">
        <f t="array" ref="K405">SUM(IF(TARGET_TR5!$B$2:$B$2040=$A405,IF(TARGET_TR5!$C$2:$C$2040=$C405,IF(TARGET_TR5!$E$2:$E$2040=$E405,IF(TARGET_TR5!$W$1:$AH$1=K$2,TARGET_TR5!$W$2:$AH$2040)))))</f>
        <v>84</v>
      </c>
      <c r="L405" s="171" cm="1">
        <f t="array" ref="L405">SUM(IF(TARGET_TR5!$B$2:$B$2040=$A405,IF(TARGET_TR5!$C$2:$C$2040=$C405,IF(TARGET_TR5!$E$2:$E$2040=$E405,IF(TARGET_TR5!$W$1:$AH$1=L$2,TARGET_TR5!$W$2:$AH$2040)))))</f>
        <v>107</v>
      </c>
      <c r="M405" s="171" cm="1">
        <f t="array" ref="M405">SUM(IF(TARGET_TR5!$B$2:$B$2040=$A405,IF(TARGET_TR5!$C$2:$C$2040=$C405,IF(TARGET_TR5!$E$2:$E$2040=$E405,IF(TARGET_TR5!$W$1:$AH$1=M$2,TARGET_TR5!$W$2:$AH$2040)))))</f>
        <v>134</v>
      </c>
      <c r="N405" s="171" cm="1">
        <f t="array" ref="N405">SUM(IF(TARGET_TR5!$B$2:$B$2040=$A405,IF(TARGET_TR5!$C$2:$C$2040=$C405,IF(TARGET_TR5!$E$2:$E$2040=$E405,IF(TARGET_TR5!$W$1:$AH$1=N$2,TARGET_TR5!$W$2:$AH$2040)))))</f>
        <v>162</v>
      </c>
      <c r="O405" s="171" cm="1">
        <f t="array" ref="O405">SUM(IF(TARGET_TR5!$B$2:$B$2040=$A405,IF(TARGET_TR5!$C$2:$C$2040=$C405,IF(TARGET_TR5!$E$2:$E$2040=$E405,IF(TARGET_TR5!$W$1:$AH$1=O$2,TARGET_TR5!$W$2:$AH$2040)))))</f>
        <v>191</v>
      </c>
      <c r="P405" s="171" cm="1">
        <f t="array" ref="P405">SUM(IF(TARGET_TR5!$B$2:$B$2040=$A405,IF(TARGET_TR5!$C$2:$C$2040=$C405,IF(TARGET_TR5!$E$2:$E$2040=$E405,IF(TARGET_TR5!$W$1:$AH$1=P$2,TARGET_TR5!$W$2:$AH$2040)))))</f>
        <v>206</v>
      </c>
      <c r="Q405" s="171" cm="1">
        <f t="array" ref="Q405">SUM(IF(TARGET_TR5!$B$2:$B$2040=$A405,IF(TARGET_TR5!$C$2:$C$2040=$C405,IF(TARGET_TR5!$E$2:$E$2040=$E405,IF(TARGET_TR5!$W$1:$AH$1=Q$2,TARGET_TR5!$W$2:$AH$2040)))))</f>
        <v>221</v>
      </c>
      <c r="R405" s="171">
        <v>0</v>
      </c>
      <c r="S405" s="171">
        <v>1</v>
      </c>
      <c r="T405" s="171">
        <v>1</v>
      </c>
      <c r="U405" s="171">
        <v>1</v>
      </c>
      <c r="V405" s="171">
        <v>2</v>
      </c>
      <c r="W405" s="171">
        <v>2</v>
      </c>
      <c r="X405" s="171">
        <v>2</v>
      </c>
      <c r="Y405" s="171">
        <v>2</v>
      </c>
      <c r="Z405" s="171">
        <v>2</v>
      </c>
      <c r="AA405" s="171">
        <v>2</v>
      </c>
      <c r="AB405" s="171">
        <v>2</v>
      </c>
      <c r="AC405" s="171">
        <v>2</v>
      </c>
      <c r="AD405" s="171" cm="1">
        <f t="array" ref="AD405">SUM(IF(TARGET_TR5!$B$2:$B$2040=$A405,IF(TARGET_TR5!$C$2:$C$2040=$C405,IF(TARGET_TR5!$E$2:$E$2040=$E405,IF(TARGET_TR5!$F$1:$Q$1=AD$2,TARGET_TR5!$F$2:$Q$2040)))))</f>
        <v>7</v>
      </c>
      <c r="AE405" s="171" cm="1">
        <f t="array" ref="AE405">SUM(IF(TARGET_TR5!$B$2:$B$2040=$A405,IF(TARGET_TR5!$C$2:$C$2040=$C405,IF(TARGET_TR5!$E$2:$E$2040=$E405,IF(TARGET_TR5!$F$1:$Q$1=AE$2,TARGET_TR5!$F$2:$Q$2040)))))</f>
        <v>9</v>
      </c>
      <c r="AF405" s="171" cm="1">
        <f t="array" ref="AF405">SUM(IF(TARGET_TR5!$B$2:$B$2040=$A405,IF(TARGET_TR5!$C$2:$C$2040=$C405,IF(TARGET_TR5!$E$2:$E$2040=$E405,IF(TARGET_TR5!$F$1:$Q$1=AF$2,TARGET_TR5!$F$2:$Q$2040)))))</f>
        <v>14</v>
      </c>
      <c r="AG405" s="171" cm="1">
        <f t="array" ref="AG405">SUM(IF(TARGET_TR5!$B$2:$B$2040=$A405,IF(TARGET_TR5!$C$2:$C$2040=$C405,IF(TARGET_TR5!$E$2:$E$2040=$E405,IF(TARGET_TR5!$F$1:$Q$1=AG$2,TARGET_TR5!$F$2:$Q$2040)))))</f>
        <v>16</v>
      </c>
      <c r="AH405" s="171" cm="1">
        <f t="array" ref="AH405">SUM(IF(TARGET_TR5!$B$2:$B$2040=$A405,IF(TARGET_TR5!$C$2:$C$2040=$C405,IF(TARGET_TR5!$E$2:$E$2040=$E405,IF(TARGET_TR5!$F$1:$Q$1=AH$2,TARGET_TR5!$F$2:$Q$2040)))))</f>
        <v>18</v>
      </c>
      <c r="AI405" s="171" cm="1">
        <f t="array" ref="AI405">SUM(IF(TARGET_TR5!$B$2:$B$2040=$A405,IF(TARGET_TR5!$C$2:$C$2040=$C405,IF(TARGET_TR5!$E$2:$E$2040=$E405,IF(TARGET_TR5!$F$1:$Q$1=AI$2,TARGET_TR5!$F$2:$Q$2040)))))</f>
        <v>20</v>
      </c>
      <c r="AJ405" s="171" cm="1">
        <f t="array" ref="AJ405">SUM(IF(TARGET_TR5!$B$2:$B$2040=$A405,IF(TARGET_TR5!$C$2:$C$2040=$C405,IF(TARGET_TR5!$E$2:$E$2040=$E405,IF(TARGET_TR5!$F$1:$Q$1=AJ$2,TARGET_TR5!$F$2:$Q$2040)))))</f>
        <v>23</v>
      </c>
      <c r="AK405" s="171" cm="1">
        <f t="array" ref="AK405">SUM(IF(TARGET_TR5!$B$2:$B$2040=$A405,IF(TARGET_TR5!$C$2:$C$2040=$C405,IF(TARGET_TR5!$E$2:$E$2040=$E405,IF(TARGET_TR5!$F$1:$Q$1=AK$2,TARGET_TR5!$F$2:$Q$2040)))))</f>
        <v>27</v>
      </c>
      <c r="AL405" s="171" cm="1">
        <f t="array" ref="AL405">SUM(IF(TARGET_TR5!$B$2:$B$2040=$A405,IF(TARGET_TR5!$C$2:$C$2040=$C405,IF(TARGET_TR5!$E$2:$E$2040=$E405,IF(TARGET_TR5!$F$1:$Q$1=AL$2,TARGET_TR5!$F$2:$Q$2040)))))</f>
        <v>28</v>
      </c>
      <c r="AM405" s="171" cm="1">
        <f t="array" ref="AM405">SUM(IF(TARGET_TR5!$B$2:$B$2040=$A405,IF(TARGET_TR5!$C$2:$C$2040=$C405,IF(TARGET_TR5!$E$2:$E$2040=$E405,IF(TARGET_TR5!$F$1:$Q$1=AM$2,TARGET_TR5!$F$2:$Q$2040)))))</f>
        <v>29</v>
      </c>
      <c r="AN405" s="171" cm="1">
        <f t="array" ref="AN405">SUM(IF(TARGET_TR5!$B$2:$B$2040=$A405,IF(TARGET_TR5!$C$2:$C$2040=$C405,IF(TARGET_TR5!$E$2:$E$2040=$E405,IF(TARGET_TR5!$F$1:$Q$1=AN$2,TARGET_TR5!$F$2:$Q$2040)))))</f>
        <v>15</v>
      </c>
      <c r="AO405" s="171" cm="1">
        <f t="array" ref="AO405">SUM(IF(TARGET_TR5!$B$2:$B$2040=$A405,IF(TARGET_TR5!$C$2:$C$2040=$C405,IF(TARGET_TR5!$E$2:$E$2040=$E405,IF(TARGET_TR5!$F$1:$Q$1=AO$2,TARGET_TR5!$F$2:$Q$2040)))))</f>
        <v>15</v>
      </c>
      <c r="AP405" s="171">
        <v>0</v>
      </c>
      <c r="AQ405" s="171">
        <v>1</v>
      </c>
      <c r="AR405" s="171">
        <v>0</v>
      </c>
      <c r="AS405" s="171">
        <v>0</v>
      </c>
      <c r="AT405" s="171">
        <v>1</v>
      </c>
      <c r="AU405" s="171">
        <v>0</v>
      </c>
      <c r="AV405" s="171">
        <v>0</v>
      </c>
      <c r="AW405" s="171">
        <v>0</v>
      </c>
      <c r="AX405" s="171">
        <v>0</v>
      </c>
      <c r="AY405" s="171">
        <v>0</v>
      </c>
      <c r="AZ405" s="171">
        <v>0</v>
      </c>
      <c r="BA405" s="171">
        <v>0</v>
      </c>
      <c r="BB405" s="172">
        <f t="shared" si="66"/>
        <v>0</v>
      </c>
      <c r="BC405" s="172">
        <f t="shared" si="66"/>
        <v>6.25E-2</v>
      </c>
      <c r="BD405" s="172">
        <f t="shared" si="66"/>
        <v>3.3333333333333333E-2</v>
      </c>
      <c r="BE405" s="172">
        <f t="shared" si="65"/>
        <v>2.1739130434782608E-2</v>
      </c>
      <c r="BF405" s="172">
        <f t="shared" si="65"/>
        <v>3.125E-2</v>
      </c>
      <c r="BG405" s="172">
        <f t="shared" si="65"/>
        <v>2.3809523809523808E-2</v>
      </c>
      <c r="BH405" s="172">
        <f t="shared" si="65"/>
        <v>1.8691588785046728E-2</v>
      </c>
      <c r="BI405" s="172">
        <f t="shared" si="65"/>
        <v>1.4925373134328358E-2</v>
      </c>
      <c r="BJ405" s="172">
        <f t="shared" si="65"/>
        <v>1.2345679012345678E-2</v>
      </c>
      <c r="BK405" s="172">
        <f t="shared" si="67"/>
        <v>1.0471204188481676E-2</v>
      </c>
      <c r="BL405" s="172">
        <f t="shared" si="67"/>
        <v>9.7087378640776691E-3</v>
      </c>
      <c r="BM405" s="172">
        <f t="shared" si="67"/>
        <v>9.0497737556561094E-3</v>
      </c>
    </row>
    <row r="406" spans="1:65" x14ac:dyDescent="0.35">
      <c r="A406" s="173" t="s">
        <v>65</v>
      </c>
      <c r="B406" s="173" t="str">
        <v>DGS</v>
      </c>
      <c r="C406" s="173" t="str">
        <v>CHURN WMS GOV</v>
      </c>
      <c r="D406" s="173" t="str">
        <v>AP</v>
      </c>
      <c r="E406" s="173" t="str">
        <v>PAPUA</v>
      </c>
      <c r="F406" s="174" cm="1">
        <f t="array" ref="F406">SUM(IF(TARGET_TR5!$B$2:$B$2040=$A406,IF(TARGET_TR5!$C$2:$C$2040=$C406,IF(TARGET_TR5!$E$2:$E$2040=$E406,IF(TARGET_TR5!$W$1:$AH$1=F$2,TARGET_TR5!$W$2:$AH$2040)))))</f>
        <v>1</v>
      </c>
      <c r="G406" s="174" cm="1">
        <f t="array" ref="G406">SUM(IF(TARGET_TR5!$B$2:$B$2040=$A406,IF(TARGET_TR5!$C$2:$C$2040=$C406,IF(TARGET_TR5!$E$2:$E$2040=$E406,IF(TARGET_TR5!$W$1:$AH$1=G$2,TARGET_TR5!$W$2:$AH$2040)))))</f>
        <v>2</v>
      </c>
      <c r="H406" s="174" cm="1">
        <f t="array" ref="H406">SUM(IF(TARGET_TR5!$B$2:$B$2040=$A406,IF(TARGET_TR5!$C$2:$C$2040=$C406,IF(TARGET_TR5!$E$2:$E$2040=$E406,IF(TARGET_TR5!$W$1:$AH$1=H$2,TARGET_TR5!$W$2:$AH$2040)))))</f>
        <v>4</v>
      </c>
      <c r="I406" s="174" cm="1">
        <f t="array" ref="I406">SUM(IF(TARGET_TR5!$B$2:$B$2040=$A406,IF(TARGET_TR5!$C$2:$C$2040=$C406,IF(TARGET_TR5!$E$2:$E$2040=$E406,IF(TARGET_TR5!$W$1:$AH$1=I$2,TARGET_TR5!$W$2:$AH$2040)))))</f>
        <v>6</v>
      </c>
      <c r="J406" s="174" cm="1">
        <f t="array" ref="J406">SUM(IF(TARGET_TR5!$B$2:$B$2040=$A406,IF(TARGET_TR5!$C$2:$C$2040=$C406,IF(TARGET_TR5!$E$2:$E$2040=$E406,IF(TARGET_TR5!$W$1:$AH$1=J$2,TARGET_TR5!$W$2:$AH$2040)))))</f>
        <v>8</v>
      </c>
      <c r="K406" s="174" cm="1">
        <f t="array" ref="K406">SUM(IF(TARGET_TR5!$B$2:$B$2040=$A406,IF(TARGET_TR5!$C$2:$C$2040=$C406,IF(TARGET_TR5!$E$2:$E$2040=$E406,IF(TARGET_TR5!$W$1:$AH$1=K$2,TARGET_TR5!$W$2:$AH$2040)))))</f>
        <v>10</v>
      </c>
      <c r="L406" s="174" cm="1">
        <f t="array" ref="L406">SUM(IF(TARGET_TR5!$B$2:$B$2040=$A406,IF(TARGET_TR5!$C$2:$C$2040=$C406,IF(TARGET_TR5!$E$2:$E$2040=$E406,IF(TARGET_TR5!$W$1:$AH$1=L$2,TARGET_TR5!$W$2:$AH$2040)))))</f>
        <v>12</v>
      </c>
      <c r="M406" s="174" cm="1">
        <f t="array" ref="M406">SUM(IF(TARGET_TR5!$B$2:$B$2040=$A406,IF(TARGET_TR5!$C$2:$C$2040=$C406,IF(TARGET_TR5!$E$2:$E$2040=$E406,IF(TARGET_TR5!$W$1:$AH$1=M$2,TARGET_TR5!$W$2:$AH$2040)))))</f>
        <v>15</v>
      </c>
      <c r="N406" s="174" cm="1">
        <f t="array" ref="N406">SUM(IF(TARGET_TR5!$B$2:$B$2040=$A406,IF(TARGET_TR5!$C$2:$C$2040=$C406,IF(TARGET_TR5!$E$2:$E$2040=$E406,IF(TARGET_TR5!$W$1:$AH$1=N$2,TARGET_TR5!$W$2:$AH$2040)))))</f>
        <v>18</v>
      </c>
      <c r="O406" s="174" cm="1">
        <f t="array" ref="O406">SUM(IF(TARGET_TR5!$B$2:$B$2040=$A406,IF(TARGET_TR5!$C$2:$C$2040=$C406,IF(TARGET_TR5!$E$2:$E$2040=$E406,IF(TARGET_TR5!$W$1:$AH$1=O$2,TARGET_TR5!$W$2:$AH$2040)))))</f>
        <v>21</v>
      </c>
      <c r="P406" s="174" cm="1">
        <f t="array" ref="P406">SUM(IF(TARGET_TR5!$B$2:$B$2040=$A406,IF(TARGET_TR5!$C$2:$C$2040=$C406,IF(TARGET_TR5!$E$2:$E$2040=$E406,IF(TARGET_TR5!$W$1:$AH$1=P$2,TARGET_TR5!$W$2:$AH$2040)))))</f>
        <v>23</v>
      </c>
      <c r="Q406" s="174" cm="1">
        <f t="array" ref="Q406">SUM(IF(TARGET_TR5!$B$2:$B$2040=$A406,IF(TARGET_TR5!$C$2:$C$2040=$C406,IF(TARGET_TR5!$E$2:$E$2040=$E406,IF(TARGET_TR5!$W$1:$AH$1=Q$2,TARGET_TR5!$W$2:$AH$2040)))))</f>
        <v>25</v>
      </c>
      <c r="R406" s="174">
        <v>0</v>
      </c>
      <c r="S406" s="174">
        <v>0</v>
      </c>
      <c r="T406" s="174">
        <v>0</v>
      </c>
      <c r="U406" s="174">
        <v>0</v>
      </c>
      <c r="V406" s="174">
        <v>1</v>
      </c>
      <c r="W406" s="174">
        <v>1</v>
      </c>
      <c r="X406" s="174">
        <v>1</v>
      </c>
      <c r="Y406" s="174">
        <v>1</v>
      </c>
      <c r="Z406" s="174">
        <v>1</v>
      </c>
      <c r="AA406" s="174">
        <v>1</v>
      </c>
      <c r="AB406" s="174">
        <v>1</v>
      </c>
      <c r="AC406" s="174">
        <v>1</v>
      </c>
      <c r="AD406" s="174" cm="1">
        <f t="array" ref="AD406">SUM(IF(TARGET_TR5!$B$2:$B$2040=$A406,IF(TARGET_TR5!$C$2:$C$2040=$C406,IF(TARGET_TR5!$E$2:$E$2040=$E406,IF(TARGET_TR5!$F$1:$Q$1=AD$2,TARGET_TR5!$F$2:$Q$2040)))))</f>
        <v>1</v>
      </c>
      <c r="AE406" s="174" cm="1">
        <f t="array" ref="AE406">SUM(IF(TARGET_TR5!$B$2:$B$2040=$A406,IF(TARGET_TR5!$C$2:$C$2040=$C406,IF(TARGET_TR5!$E$2:$E$2040=$E406,IF(TARGET_TR5!$F$1:$Q$1=AE$2,TARGET_TR5!$F$2:$Q$2040)))))</f>
        <v>1</v>
      </c>
      <c r="AF406" s="174" cm="1">
        <f t="array" ref="AF406">SUM(IF(TARGET_TR5!$B$2:$B$2040=$A406,IF(TARGET_TR5!$C$2:$C$2040=$C406,IF(TARGET_TR5!$E$2:$E$2040=$E406,IF(TARGET_TR5!$F$1:$Q$1=AF$2,TARGET_TR5!$F$2:$Q$2040)))))</f>
        <v>2</v>
      </c>
      <c r="AG406" s="174" cm="1">
        <f t="array" ref="AG406">SUM(IF(TARGET_TR5!$B$2:$B$2040=$A406,IF(TARGET_TR5!$C$2:$C$2040=$C406,IF(TARGET_TR5!$E$2:$E$2040=$E406,IF(TARGET_TR5!$F$1:$Q$1=AG$2,TARGET_TR5!$F$2:$Q$2040)))))</f>
        <v>2</v>
      </c>
      <c r="AH406" s="174" cm="1">
        <f t="array" ref="AH406">SUM(IF(TARGET_TR5!$B$2:$B$2040=$A406,IF(TARGET_TR5!$C$2:$C$2040=$C406,IF(TARGET_TR5!$E$2:$E$2040=$E406,IF(TARGET_TR5!$F$1:$Q$1=AH$2,TARGET_TR5!$F$2:$Q$2040)))))</f>
        <v>2</v>
      </c>
      <c r="AI406" s="174" cm="1">
        <f t="array" ref="AI406">SUM(IF(TARGET_TR5!$B$2:$B$2040=$A406,IF(TARGET_TR5!$C$2:$C$2040=$C406,IF(TARGET_TR5!$E$2:$E$2040=$E406,IF(TARGET_TR5!$F$1:$Q$1=AI$2,TARGET_TR5!$F$2:$Q$2040)))))</f>
        <v>2</v>
      </c>
      <c r="AJ406" s="174" cm="1">
        <f t="array" ref="AJ406">SUM(IF(TARGET_TR5!$B$2:$B$2040=$A406,IF(TARGET_TR5!$C$2:$C$2040=$C406,IF(TARGET_TR5!$E$2:$E$2040=$E406,IF(TARGET_TR5!$F$1:$Q$1=AJ$2,TARGET_TR5!$F$2:$Q$2040)))))</f>
        <v>2</v>
      </c>
      <c r="AK406" s="174" cm="1">
        <f t="array" ref="AK406">SUM(IF(TARGET_TR5!$B$2:$B$2040=$A406,IF(TARGET_TR5!$C$2:$C$2040=$C406,IF(TARGET_TR5!$E$2:$E$2040=$E406,IF(TARGET_TR5!$F$1:$Q$1=AK$2,TARGET_TR5!$F$2:$Q$2040)))))</f>
        <v>3</v>
      </c>
      <c r="AL406" s="174" cm="1">
        <f t="array" ref="AL406">SUM(IF(TARGET_TR5!$B$2:$B$2040=$A406,IF(TARGET_TR5!$C$2:$C$2040=$C406,IF(TARGET_TR5!$E$2:$E$2040=$E406,IF(TARGET_TR5!$F$1:$Q$1=AL$2,TARGET_TR5!$F$2:$Q$2040)))))</f>
        <v>3</v>
      </c>
      <c r="AM406" s="174" cm="1">
        <f t="array" ref="AM406">SUM(IF(TARGET_TR5!$B$2:$B$2040=$A406,IF(TARGET_TR5!$C$2:$C$2040=$C406,IF(TARGET_TR5!$E$2:$E$2040=$E406,IF(TARGET_TR5!$F$1:$Q$1=AM$2,TARGET_TR5!$F$2:$Q$2040)))))</f>
        <v>3</v>
      </c>
      <c r="AN406" s="174" cm="1">
        <f t="array" ref="AN406">SUM(IF(TARGET_TR5!$B$2:$B$2040=$A406,IF(TARGET_TR5!$C$2:$C$2040=$C406,IF(TARGET_TR5!$E$2:$E$2040=$E406,IF(TARGET_TR5!$F$1:$Q$1=AN$2,TARGET_TR5!$F$2:$Q$2040)))))</f>
        <v>2</v>
      </c>
      <c r="AO406" s="174" cm="1">
        <f t="array" ref="AO406">SUM(IF(TARGET_TR5!$B$2:$B$2040=$A406,IF(TARGET_TR5!$C$2:$C$2040=$C406,IF(TARGET_TR5!$E$2:$E$2040=$E406,IF(TARGET_TR5!$F$1:$Q$1=AO$2,TARGET_TR5!$F$2:$Q$2040)))))</f>
        <v>2</v>
      </c>
      <c r="AP406" s="174">
        <v>0</v>
      </c>
      <c r="AQ406" s="174">
        <v>0</v>
      </c>
      <c r="AR406" s="174">
        <v>0</v>
      </c>
      <c r="AS406" s="174">
        <v>0</v>
      </c>
      <c r="AT406" s="174">
        <v>1</v>
      </c>
      <c r="AU406" s="174">
        <v>0</v>
      </c>
      <c r="AV406" s="174">
        <v>0</v>
      </c>
      <c r="AW406" s="174">
        <v>0</v>
      </c>
      <c r="AX406" s="174">
        <v>0</v>
      </c>
      <c r="AY406" s="174">
        <v>0</v>
      </c>
      <c r="AZ406" s="174">
        <v>0</v>
      </c>
      <c r="BA406" s="174">
        <v>0</v>
      </c>
      <c r="BB406" s="175">
        <f t="shared" si="66"/>
        <v>0</v>
      </c>
      <c r="BC406" s="175">
        <f t="shared" si="66"/>
        <v>0</v>
      </c>
      <c r="BD406" s="175">
        <f t="shared" si="66"/>
        <v>0</v>
      </c>
      <c r="BE406" s="175">
        <f t="shared" si="65"/>
        <v>0</v>
      </c>
      <c r="BF406" s="175">
        <f t="shared" si="65"/>
        <v>0.125</v>
      </c>
      <c r="BG406" s="175">
        <f t="shared" si="65"/>
        <v>0.1</v>
      </c>
      <c r="BH406" s="175">
        <f t="shared" si="65"/>
        <v>8.3333333333333329E-2</v>
      </c>
      <c r="BI406" s="175">
        <f t="shared" si="65"/>
        <v>6.6666666666666666E-2</v>
      </c>
      <c r="BJ406" s="175">
        <f t="shared" si="65"/>
        <v>5.5555555555555552E-2</v>
      </c>
      <c r="BK406" s="175">
        <f t="shared" si="67"/>
        <v>4.7619047619047616E-2</v>
      </c>
      <c r="BL406" s="175">
        <f t="shared" si="67"/>
        <v>4.3478260869565216E-2</v>
      </c>
      <c r="BM406" s="175">
        <f t="shared" si="67"/>
        <v>0.04</v>
      </c>
    </row>
    <row r="407" spans="1:65" x14ac:dyDescent="0.35">
      <c r="A407" s="173" t="s">
        <v>65</v>
      </c>
      <c r="B407" s="173" t="str">
        <v>DGS</v>
      </c>
      <c r="C407" s="173" t="str">
        <v>CHURN WMS GOV</v>
      </c>
      <c r="D407" s="173" t="str">
        <v>AP</v>
      </c>
      <c r="E407" s="173" t="str">
        <v>PAPUA BARAT</v>
      </c>
      <c r="F407" s="174" cm="1">
        <f t="array" ref="F407">SUM(IF(TARGET_TR5!$B$2:$B$2040=$A407,IF(TARGET_TR5!$C$2:$C$2040=$C407,IF(TARGET_TR5!$E$2:$E$2040=$E407,IF(TARGET_TR5!$W$1:$AH$1=F$2,TARGET_TR5!$W$2:$AH$2040)))))</f>
        <v>1</v>
      </c>
      <c r="G407" s="174" cm="1">
        <f t="array" ref="G407">SUM(IF(TARGET_TR5!$B$2:$B$2040=$A407,IF(TARGET_TR5!$C$2:$C$2040=$C407,IF(TARGET_TR5!$E$2:$E$2040=$E407,IF(TARGET_TR5!$W$1:$AH$1=G$2,TARGET_TR5!$W$2:$AH$2040)))))</f>
        <v>2</v>
      </c>
      <c r="H407" s="174" cm="1">
        <f t="array" ref="H407">SUM(IF(TARGET_TR5!$B$2:$B$2040=$A407,IF(TARGET_TR5!$C$2:$C$2040=$C407,IF(TARGET_TR5!$E$2:$E$2040=$E407,IF(TARGET_TR5!$W$1:$AH$1=H$2,TARGET_TR5!$W$2:$AH$2040)))))</f>
        <v>4</v>
      </c>
      <c r="I407" s="174" cm="1">
        <f t="array" ref="I407">SUM(IF(TARGET_TR5!$B$2:$B$2040=$A407,IF(TARGET_TR5!$C$2:$C$2040=$C407,IF(TARGET_TR5!$E$2:$E$2040=$E407,IF(TARGET_TR5!$W$1:$AH$1=I$2,TARGET_TR5!$W$2:$AH$2040)))))</f>
        <v>6</v>
      </c>
      <c r="J407" s="174" cm="1">
        <f t="array" ref="J407">SUM(IF(TARGET_TR5!$B$2:$B$2040=$A407,IF(TARGET_TR5!$C$2:$C$2040=$C407,IF(TARGET_TR5!$E$2:$E$2040=$E407,IF(TARGET_TR5!$W$1:$AH$1=J$2,TARGET_TR5!$W$2:$AH$2040)))))</f>
        <v>8</v>
      </c>
      <c r="K407" s="174" cm="1">
        <f t="array" ref="K407">SUM(IF(TARGET_TR5!$B$2:$B$2040=$A407,IF(TARGET_TR5!$C$2:$C$2040=$C407,IF(TARGET_TR5!$E$2:$E$2040=$E407,IF(TARGET_TR5!$W$1:$AH$1=K$2,TARGET_TR5!$W$2:$AH$2040)))))</f>
        <v>10</v>
      </c>
      <c r="L407" s="174" cm="1">
        <f t="array" ref="L407">SUM(IF(TARGET_TR5!$B$2:$B$2040=$A407,IF(TARGET_TR5!$C$2:$C$2040=$C407,IF(TARGET_TR5!$E$2:$E$2040=$E407,IF(TARGET_TR5!$W$1:$AH$1=L$2,TARGET_TR5!$W$2:$AH$2040)))))</f>
        <v>13</v>
      </c>
      <c r="M407" s="174" cm="1">
        <f t="array" ref="M407">SUM(IF(TARGET_TR5!$B$2:$B$2040=$A407,IF(TARGET_TR5!$C$2:$C$2040=$C407,IF(TARGET_TR5!$E$2:$E$2040=$E407,IF(TARGET_TR5!$W$1:$AH$1=M$2,TARGET_TR5!$W$2:$AH$2040)))))</f>
        <v>16</v>
      </c>
      <c r="N407" s="174" cm="1">
        <f t="array" ref="N407">SUM(IF(TARGET_TR5!$B$2:$B$2040=$A407,IF(TARGET_TR5!$C$2:$C$2040=$C407,IF(TARGET_TR5!$E$2:$E$2040=$E407,IF(TARGET_TR5!$W$1:$AH$1=N$2,TARGET_TR5!$W$2:$AH$2040)))))</f>
        <v>19</v>
      </c>
      <c r="O407" s="174" cm="1">
        <f t="array" ref="O407">SUM(IF(TARGET_TR5!$B$2:$B$2040=$A407,IF(TARGET_TR5!$C$2:$C$2040=$C407,IF(TARGET_TR5!$E$2:$E$2040=$E407,IF(TARGET_TR5!$W$1:$AH$1=O$2,TARGET_TR5!$W$2:$AH$2040)))))</f>
        <v>22</v>
      </c>
      <c r="P407" s="174" cm="1">
        <f t="array" ref="P407">SUM(IF(TARGET_TR5!$B$2:$B$2040=$A407,IF(TARGET_TR5!$C$2:$C$2040=$C407,IF(TARGET_TR5!$E$2:$E$2040=$E407,IF(TARGET_TR5!$W$1:$AH$1=P$2,TARGET_TR5!$W$2:$AH$2040)))))</f>
        <v>24</v>
      </c>
      <c r="Q407" s="174" cm="1">
        <f t="array" ref="Q407">SUM(IF(TARGET_TR5!$B$2:$B$2040=$A407,IF(TARGET_TR5!$C$2:$C$2040=$C407,IF(TARGET_TR5!$E$2:$E$2040=$E407,IF(TARGET_TR5!$W$1:$AH$1=Q$2,TARGET_TR5!$W$2:$AH$2040)))))</f>
        <v>26</v>
      </c>
      <c r="R407" s="174">
        <v>0</v>
      </c>
      <c r="S407" s="174">
        <v>0</v>
      </c>
      <c r="T407" s="174">
        <v>0</v>
      </c>
      <c r="U407" s="174">
        <v>0</v>
      </c>
      <c r="V407" s="174">
        <v>0</v>
      </c>
      <c r="W407" s="174">
        <v>0</v>
      </c>
      <c r="X407" s="174">
        <v>0</v>
      </c>
      <c r="Y407" s="174">
        <v>0</v>
      </c>
      <c r="Z407" s="174">
        <v>0</v>
      </c>
      <c r="AA407" s="174">
        <v>0</v>
      </c>
      <c r="AB407" s="174">
        <v>0</v>
      </c>
      <c r="AC407" s="174">
        <v>0</v>
      </c>
      <c r="AD407" s="174" cm="1">
        <f t="array" ref="AD407">SUM(IF(TARGET_TR5!$B$2:$B$2040=$A407,IF(TARGET_TR5!$C$2:$C$2040=$C407,IF(TARGET_TR5!$E$2:$E$2040=$E407,IF(TARGET_TR5!$F$1:$Q$1=AD$2,TARGET_TR5!$F$2:$Q$2040)))))</f>
        <v>1</v>
      </c>
      <c r="AE407" s="174" cm="1">
        <f t="array" ref="AE407">SUM(IF(TARGET_TR5!$B$2:$B$2040=$A407,IF(TARGET_TR5!$C$2:$C$2040=$C407,IF(TARGET_TR5!$E$2:$E$2040=$E407,IF(TARGET_TR5!$F$1:$Q$1=AE$2,TARGET_TR5!$F$2:$Q$2040)))))</f>
        <v>1</v>
      </c>
      <c r="AF407" s="174" cm="1">
        <f t="array" ref="AF407">SUM(IF(TARGET_TR5!$B$2:$B$2040=$A407,IF(TARGET_TR5!$C$2:$C$2040=$C407,IF(TARGET_TR5!$E$2:$E$2040=$E407,IF(TARGET_TR5!$F$1:$Q$1=AF$2,TARGET_TR5!$F$2:$Q$2040)))))</f>
        <v>2</v>
      </c>
      <c r="AG407" s="174" cm="1">
        <f t="array" ref="AG407">SUM(IF(TARGET_TR5!$B$2:$B$2040=$A407,IF(TARGET_TR5!$C$2:$C$2040=$C407,IF(TARGET_TR5!$E$2:$E$2040=$E407,IF(TARGET_TR5!$F$1:$Q$1=AG$2,TARGET_TR5!$F$2:$Q$2040)))))</f>
        <v>2</v>
      </c>
      <c r="AH407" s="174" cm="1">
        <f t="array" ref="AH407">SUM(IF(TARGET_TR5!$B$2:$B$2040=$A407,IF(TARGET_TR5!$C$2:$C$2040=$C407,IF(TARGET_TR5!$E$2:$E$2040=$E407,IF(TARGET_TR5!$F$1:$Q$1=AH$2,TARGET_TR5!$F$2:$Q$2040)))))</f>
        <v>2</v>
      </c>
      <c r="AI407" s="174" cm="1">
        <f t="array" ref="AI407">SUM(IF(TARGET_TR5!$B$2:$B$2040=$A407,IF(TARGET_TR5!$C$2:$C$2040=$C407,IF(TARGET_TR5!$E$2:$E$2040=$E407,IF(TARGET_TR5!$F$1:$Q$1=AI$2,TARGET_TR5!$F$2:$Q$2040)))))</f>
        <v>2</v>
      </c>
      <c r="AJ407" s="174" cm="1">
        <f t="array" ref="AJ407">SUM(IF(TARGET_TR5!$B$2:$B$2040=$A407,IF(TARGET_TR5!$C$2:$C$2040=$C407,IF(TARGET_TR5!$E$2:$E$2040=$E407,IF(TARGET_TR5!$F$1:$Q$1=AJ$2,TARGET_TR5!$F$2:$Q$2040)))))</f>
        <v>3</v>
      </c>
      <c r="AK407" s="174" cm="1">
        <f t="array" ref="AK407">SUM(IF(TARGET_TR5!$B$2:$B$2040=$A407,IF(TARGET_TR5!$C$2:$C$2040=$C407,IF(TARGET_TR5!$E$2:$E$2040=$E407,IF(TARGET_TR5!$F$1:$Q$1=AK$2,TARGET_TR5!$F$2:$Q$2040)))))</f>
        <v>3</v>
      </c>
      <c r="AL407" s="174" cm="1">
        <f t="array" ref="AL407">SUM(IF(TARGET_TR5!$B$2:$B$2040=$A407,IF(TARGET_TR5!$C$2:$C$2040=$C407,IF(TARGET_TR5!$E$2:$E$2040=$E407,IF(TARGET_TR5!$F$1:$Q$1=AL$2,TARGET_TR5!$F$2:$Q$2040)))))</f>
        <v>3</v>
      </c>
      <c r="AM407" s="174" cm="1">
        <f t="array" ref="AM407">SUM(IF(TARGET_TR5!$B$2:$B$2040=$A407,IF(TARGET_TR5!$C$2:$C$2040=$C407,IF(TARGET_TR5!$E$2:$E$2040=$E407,IF(TARGET_TR5!$F$1:$Q$1=AM$2,TARGET_TR5!$F$2:$Q$2040)))))</f>
        <v>3</v>
      </c>
      <c r="AN407" s="174" cm="1">
        <f t="array" ref="AN407">SUM(IF(TARGET_TR5!$B$2:$B$2040=$A407,IF(TARGET_TR5!$C$2:$C$2040=$C407,IF(TARGET_TR5!$E$2:$E$2040=$E407,IF(TARGET_TR5!$F$1:$Q$1=AN$2,TARGET_TR5!$F$2:$Q$2040)))))</f>
        <v>2</v>
      </c>
      <c r="AO407" s="174" cm="1">
        <f t="array" ref="AO407">SUM(IF(TARGET_TR5!$B$2:$B$2040=$A407,IF(TARGET_TR5!$C$2:$C$2040=$C407,IF(TARGET_TR5!$E$2:$E$2040=$E407,IF(TARGET_TR5!$F$1:$Q$1=AO$2,TARGET_TR5!$F$2:$Q$2040)))))</f>
        <v>2</v>
      </c>
      <c r="AP407" s="174">
        <v>0</v>
      </c>
      <c r="AQ407" s="174">
        <v>0</v>
      </c>
      <c r="AR407" s="174">
        <v>0</v>
      </c>
      <c r="AS407" s="174">
        <v>0</v>
      </c>
      <c r="AT407" s="174">
        <v>0</v>
      </c>
      <c r="AU407" s="174">
        <v>0</v>
      </c>
      <c r="AV407" s="174">
        <v>0</v>
      </c>
      <c r="AW407" s="174">
        <v>0</v>
      </c>
      <c r="AX407" s="174">
        <v>0</v>
      </c>
      <c r="AY407" s="174">
        <v>0</v>
      </c>
      <c r="AZ407" s="174">
        <v>0</v>
      </c>
      <c r="BA407" s="174">
        <v>0</v>
      </c>
      <c r="BB407" s="175">
        <f t="shared" si="66"/>
        <v>0</v>
      </c>
      <c r="BC407" s="175">
        <f t="shared" si="66"/>
        <v>0</v>
      </c>
      <c r="BD407" s="175">
        <f t="shared" si="66"/>
        <v>0</v>
      </c>
      <c r="BE407" s="175">
        <f t="shared" si="65"/>
        <v>0</v>
      </c>
      <c r="BF407" s="175">
        <f t="shared" si="65"/>
        <v>0</v>
      </c>
      <c r="BG407" s="175">
        <f t="shared" si="65"/>
        <v>0</v>
      </c>
      <c r="BH407" s="175">
        <f t="shared" si="65"/>
        <v>0</v>
      </c>
      <c r="BI407" s="175">
        <f t="shared" si="65"/>
        <v>0</v>
      </c>
      <c r="BJ407" s="175">
        <f t="shared" si="65"/>
        <v>0</v>
      </c>
      <c r="BK407" s="175">
        <f t="shared" si="67"/>
        <v>0</v>
      </c>
      <c r="BL407" s="175">
        <f t="shared" si="67"/>
        <v>0</v>
      </c>
      <c r="BM407" s="175">
        <f t="shared" si="67"/>
        <v>0</v>
      </c>
    </row>
    <row r="408" spans="1:65" x14ac:dyDescent="0.35">
      <c r="A408" s="173" t="s">
        <v>65</v>
      </c>
      <c r="B408" s="173" t="str">
        <v>DGS</v>
      </c>
      <c r="C408" s="173" t="str">
        <v>CHURN WMS GOV</v>
      </c>
      <c r="D408" s="173" t="str">
        <v>AP</v>
      </c>
      <c r="E408" s="173" t="str">
        <v>SULBAGSEL</v>
      </c>
      <c r="F408" s="174" cm="1">
        <f t="array" ref="F408">SUM(IF(TARGET_TR5!$B$2:$B$2040=$A408,IF(TARGET_TR5!$C$2:$C$2040=$C408,IF(TARGET_TR5!$E$2:$E$2040=$E408,IF(TARGET_TR5!$W$1:$AH$1=F$2,TARGET_TR5!$W$2:$AH$2040)))))</f>
        <v>2</v>
      </c>
      <c r="G408" s="174" cm="1">
        <f t="array" ref="G408">SUM(IF(TARGET_TR5!$B$2:$B$2040=$A408,IF(TARGET_TR5!$C$2:$C$2040=$C408,IF(TARGET_TR5!$E$2:$E$2040=$E408,IF(TARGET_TR5!$W$1:$AH$1=G$2,TARGET_TR5!$W$2:$AH$2040)))))</f>
        <v>5</v>
      </c>
      <c r="H408" s="174" cm="1">
        <f t="array" ref="H408">SUM(IF(TARGET_TR5!$B$2:$B$2040=$A408,IF(TARGET_TR5!$C$2:$C$2040=$C408,IF(TARGET_TR5!$E$2:$E$2040=$E408,IF(TARGET_TR5!$W$1:$AH$1=H$2,TARGET_TR5!$W$2:$AH$2040)))))</f>
        <v>10</v>
      </c>
      <c r="I408" s="174" cm="1">
        <f t="array" ref="I408">SUM(IF(TARGET_TR5!$B$2:$B$2040=$A408,IF(TARGET_TR5!$C$2:$C$2040=$C408,IF(TARGET_TR5!$E$2:$E$2040=$E408,IF(TARGET_TR5!$W$1:$AH$1=I$2,TARGET_TR5!$W$2:$AH$2040)))))</f>
        <v>16</v>
      </c>
      <c r="J408" s="174" cm="1">
        <f t="array" ref="J408">SUM(IF(TARGET_TR5!$B$2:$B$2040=$A408,IF(TARGET_TR5!$C$2:$C$2040=$C408,IF(TARGET_TR5!$E$2:$E$2040=$E408,IF(TARGET_TR5!$W$1:$AH$1=J$2,TARGET_TR5!$W$2:$AH$2040)))))</f>
        <v>23</v>
      </c>
      <c r="K408" s="174" cm="1">
        <f t="array" ref="K408">SUM(IF(TARGET_TR5!$B$2:$B$2040=$A408,IF(TARGET_TR5!$C$2:$C$2040=$C408,IF(TARGET_TR5!$E$2:$E$2040=$E408,IF(TARGET_TR5!$W$1:$AH$1=K$2,TARGET_TR5!$W$2:$AH$2040)))))</f>
        <v>31</v>
      </c>
      <c r="L408" s="174" cm="1">
        <f t="array" ref="L408">SUM(IF(TARGET_TR5!$B$2:$B$2040=$A408,IF(TARGET_TR5!$C$2:$C$2040=$C408,IF(TARGET_TR5!$E$2:$E$2040=$E408,IF(TARGET_TR5!$W$1:$AH$1=L$2,TARGET_TR5!$W$2:$AH$2040)))))</f>
        <v>39</v>
      </c>
      <c r="M408" s="174" cm="1">
        <f t="array" ref="M408">SUM(IF(TARGET_TR5!$B$2:$B$2040=$A408,IF(TARGET_TR5!$C$2:$C$2040=$C408,IF(TARGET_TR5!$E$2:$E$2040=$E408,IF(TARGET_TR5!$W$1:$AH$1=M$2,TARGET_TR5!$W$2:$AH$2040)))))</f>
        <v>49</v>
      </c>
      <c r="N408" s="174" cm="1">
        <f t="array" ref="N408">SUM(IF(TARGET_TR5!$B$2:$B$2040=$A408,IF(TARGET_TR5!$C$2:$C$2040=$C408,IF(TARGET_TR5!$E$2:$E$2040=$E408,IF(TARGET_TR5!$W$1:$AH$1=N$2,TARGET_TR5!$W$2:$AH$2040)))))</f>
        <v>60</v>
      </c>
      <c r="O408" s="174" cm="1">
        <f t="array" ref="O408">SUM(IF(TARGET_TR5!$B$2:$B$2040=$A408,IF(TARGET_TR5!$C$2:$C$2040=$C408,IF(TARGET_TR5!$E$2:$E$2040=$E408,IF(TARGET_TR5!$W$1:$AH$1=O$2,TARGET_TR5!$W$2:$AH$2040)))))</f>
        <v>71</v>
      </c>
      <c r="P408" s="174" cm="1">
        <f t="array" ref="P408">SUM(IF(TARGET_TR5!$B$2:$B$2040=$A408,IF(TARGET_TR5!$C$2:$C$2040=$C408,IF(TARGET_TR5!$E$2:$E$2040=$E408,IF(TARGET_TR5!$W$1:$AH$1=P$2,TARGET_TR5!$W$2:$AH$2040)))))</f>
        <v>77</v>
      </c>
      <c r="Q408" s="174" cm="1">
        <f t="array" ref="Q408">SUM(IF(TARGET_TR5!$B$2:$B$2040=$A408,IF(TARGET_TR5!$C$2:$C$2040=$C408,IF(TARGET_TR5!$E$2:$E$2040=$E408,IF(TARGET_TR5!$W$1:$AH$1=Q$2,TARGET_TR5!$W$2:$AH$2040)))))</f>
        <v>83</v>
      </c>
      <c r="R408" s="174">
        <v>0</v>
      </c>
      <c r="S408" s="174">
        <v>0</v>
      </c>
      <c r="T408" s="174">
        <v>0</v>
      </c>
      <c r="U408" s="174">
        <v>0</v>
      </c>
      <c r="V408" s="174">
        <v>0</v>
      </c>
      <c r="W408" s="174">
        <v>0</v>
      </c>
      <c r="X408" s="174">
        <v>0</v>
      </c>
      <c r="Y408" s="174">
        <v>0</v>
      </c>
      <c r="Z408" s="174">
        <v>0</v>
      </c>
      <c r="AA408" s="174">
        <v>0</v>
      </c>
      <c r="AB408" s="174">
        <v>0</v>
      </c>
      <c r="AC408" s="174">
        <v>0</v>
      </c>
      <c r="AD408" s="174" cm="1">
        <f t="array" ref="AD408">SUM(IF(TARGET_TR5!$B$2:$B$2040=$A408,IF(TARGET_TR5!$C$2:$C$2040=$C408,IF(TARGET_TR5!$E$2:$E$2040=$E408,IF(TARGET_TR5!$F$1:$Q$1=AD$2,TARGET_TR5!$F$2:$Q$2040)))))</f>
        <v>2</v>
      </c>
      <c r="AE408" s="174" cm="1">
        <f t="array" ref="AE408">SUM(IF(TARGET_TR5!$B$2:$B$2040=$A408,IF(TARGET_TR5!$C$2:$C$2040=$C408,IF(TARGET_TR5!$E$2:$E$2040=$E408,IF(TARGET_TR5!$F$1:$Q$1=AE$2,TARGET_TR5!$F$2:$Q$2040)))))</f>
        <v>3</v>
      </c>
      <c r="AF408" s="174" cm="1">
        <f t="array" ref="AF408">SUM(IF(TARGET_TR5!$B$2:$B$2040=$A408,IF(TARGET_TR5!$C$2:$C$2040=$C408,IF(TARGET_TR5!$E$2:$E$2040=$E408,IF(TARGET_TR5!$F$1:$Q$1=AF$2,TARGET_TR5!$F$2:$Q$2040)))))</f>
        <v>5</v>
      </c>
      <c r="AG408" s="174" cm="1">
        <f t="array" ref="AG408">SUM(IF(TARGET_TR5!$B$2:$B$2040=$A408,IF(TARGET_TR5!$C$2:$C$2040=$C408,IF(TARGET_TR5!$E$2:$E$2040=$E408,IF(TARGET_TR5!$F$1:$Q$1=AG$2,TARGET_TR5!$F$2:$Q$2040)))))</f>
        <v>6</v>
      </c>
      <c r="AH408" s="174" cm="1">
        <f t="array" ref="AH408">SUM(IF(TARGET_TR5!$B$2:$B$2040=$A408,IF(TARGET_TR5!$C$2:$C$2040=$C408,IF(TARGET_TR5!$E$2:$E$2040=$E408,IF(TARGET_TR5!$F$1:$Q$1=AH$2,TARGET_TR5!$F$2:$Q$2040)))))</f>
        <v>7</v>
      </c>
      <c r="AI408" s="174" cm="1">
        <f t="array" ref="AI408">SUM(IF(TARGET_TR5!$B$2:$B$2040=$A408,IF(TARGET_TR5!$C$2:$C$2040=$C408,IF(TARGET_TR5!$E$2:$E$2040=$E408,IF(TARGET_TR5!$F$1:$Q$1=AI$2,TARGET_TR5!$F$2:$Q$2040)))))</f>
        <v>8</v>
      </c>
      <c r="AJ408" s="174" cm="1">
        <f t="array" ref="AJ408">SUM(IF(TARGET_TR5!$B$2:$B$2040=$A408,IF(TARGET_TR5!$C$2:$C$2040=$C408,IF(TARGET_TR5!$E$2:$E$2040=$E408,IF(TARGET_TR5!$F$1:$Q$1=AJ$2,TARGET_TR5!$F$2:$Q$2040)))))</f>
        <v>8</v>
      </c>
      <c r="AK408" s="174" cm="1">
        <f t="array" ref="AK408">SUM(IF(TARGET_TR5!$B$2:$B$2040=$A408,IF(TARGET_TR5!$C$2:$C$2040=$C408,IF(TARGET_TR5!$E$2:$E$2040=$E408,IF(TARGET_TR5!$F$1:$Q$1=AK$2,TARGET_TR5!$F$2:$Q$2040)))))</f>
        <v>10</v>
      </c>
      <c r="AL408" s="174" cm="1">
        <f t="array" ref="AL408">SUM(IF(TARGET_TR5!$B$2:$B$2040=$A408,IF(TARGET_TR5!$C$2:$C$2040=$C408,IF(TARGET_TR5!$E$2:$E$2040=$E408,IF(TARGET_TR5!$F$1:$Q$1=AL$2,TARGET_TR5!$F$2:$Q$2040)))))</f>
        <v>11</v>
      </c>
      <c r="AM408" s="174" cm="1">
        <f t="array" ref="AM408">SUM(IF(TARGET_TR5!$B$2:$B$2040=$A408,IF(TARGET_TR5!$C$2:$C$2040=$C408,IF(TARGET_TR5!$E$2:$E$2040=$E408,IF(TARGET_TR5!$F$1:$Q$1=AM$2,TARGET_TR5!$F$2:$Q$2040)))))</f>
        <v>11</v>
      </c>
      <c r="AN408" s="174" cm="1">
        <f t="array" ref="AN408">SUM(IF(TARGET_TR5!$B$2:$B$2040=$A408,IF(TARGET_TR5!$C$2:$C$2040=$C408,IF(TARGET_TR5!$E$2:$E$2040=$E408,IF(TARGET_TR5!$F$1:$Q$1=AN$2,TARGET_TR5!$F$2:$Q$2040)))))</f>
        <v>6</v>
      </c>
      <c r="AO408" s="174" cm="1">
        <f t="array" ref="AO408">SUM(IF(TARGET_TR5!$B$2:$B$2040=$A408,IF(TARGET_TR5!$C$2:$C$2040=$C408,IF(TARGET_TR5!$E$2:$E$2040=$E408,IF(TARGET_TR5!$F$1:$Q$1=AO$2,TARGET_TR5!$F$2:$Q$2040)))))</f>
        <v>6</v>
      </c>
      <c r="AP408" s="174">
        <v>0</v>
      </c>
      <c r="AQ408" s="174">
        <v>0</v>
      </c>
      <c r="AR408" s="174">
        <v>0</v>
      </c>
      <c r="AS408" s="174">
        <v>0</v>
      </c>
      <c r="AT408" s="174">
        <v>0</v>
      </c>
      <c r="AU408" s="174">
        <v>0</v>
      </c>
      <c r="AV408" s="174">
        <v>0</v>
      </c>
      <c r="AW408" s="174">
        <v>0</v>
      </c>
      <c r="AX408" s="174">
        <v>0</v>
      </c>
      <c r="AY408" s="174">
        <v>0</v>
      </c>
      <c r="AZ408" s="174">
        <v>0</v>
      </c>
      <c r="BA408" s="174">
        <v>0</v>
      </c>
      <c r="BB408" s="175">
        <f t="shared" si="66"/>
        <v>0</v>
      </c>
      <c r="BC408" s="175">
        <f t="shared" si="66"/>
        <v>0</v>
      </c>
      <c r="BD408" s="175">
        <f t="shared" si="66"/>
        <v>0</v>
      </c>
      <c r="BE408" s="175">
        <f t="shared" si="65"/>
        <v>0</v>
      </c>
      <c r="BF408" s="175">
        <f t="shared" si="65"/>
        <v>0</v>
      </c>
      <c r="BG408" s="175">
        <f t="shared" si="65"/>
        <v>0</v>
      </c>
      <c r="BH408" s="175">
        <f t="shared" si="65"/>
        <v>0</v>
      </c>
      <c r="BI408" s="175">
        <f t="shared" si="65"/>
        <v>0</v>
      </c>
      <c r="BJ408" s="175">
        <f t="shared" si="65"/>
        <v>0</v>
      </c>
      <c r="BK408" s="175">
        <f t="shared" si="67"/>
        <v>0</v>
      </c>
      <c r="BL408" s="175">
        <f t="shared" si="67"/>
        <v>0</v>
      </c>
      <c r="BM408" s="175">
        <f t="shared" si="67"/>
        <v>0</v>
      </c>
    </row>
    <row r="409" spans="1:65" x14ac:dyDescent="0.35">
      <c r="A409" s="173" t="s">
        <v>65</v>
      </c>
      <c r="B409" s="173" t="str">
        <v>DGS</v>
      </c>
      <c r="C409" s="173" t="str">
        <v>CHURN WMS GOV</v>
      </c>
      <c r="D409" s="173" t="str">
        <v>AP</v>
      </c>
      <c r="E409" s="173" t="str">
        <v>SULBAGTENG</v>
      </c>
      <c r="F409" s="174" cm="1">
        <f t="array" ref="F409">SUM(IF(TARGET_TR5!$B$2:$B$2040=$A409,IF(TARGET_TR5!$C$2:$C$2040=$C409,IF(TARGET_TR5!$E$2:$E$2040=$E409,IF(TARGET_TR5!$W$1:$AH$1=F$2,TARGET_TR5!$W$2:$AH$2040)))))</f>
        <v>1</v>
      </c>
      <c r="G409" s="174" cm="1">
        <f t="array" ref="G409">SUM(IF(TARGET_TR5!$B$2:$B$2040=$A409,IF(TARGET_TR5!$C$2:$C$2040=$C409,IF(TARGET_TR5!$E$2:$E$2040=$E409,IF(TARGET_TR5!$W$1:$AH$1=G$2,TARGET_TR5!$W$2:$AH$2040)))))</f>
        <v>3</v>
      </c>
      <c r="H409" s="174" cm="1">
        <f t="array" ref="H409">SUM(IF(TARGET_TR5!$B$2:$B$2040=$A409,IF(TARGET_TR5!$C$2:$C$2040=$C409,IF(TARGET_TR5!$E$2:$E$2040=$E409,IF(TARGET_TR5!$W$1:$AH$1=H$2,TARGET_TR5!$W$2:$AH$2040)))))</f>
        <v>5</v>
      </c>
      <c r="I409" s="174" cm="1">
        <f t="array" ref="I409">SUM(IF(TARGET_TR5!$B$2:$B$2040=$A409,IF(TARGET_TR5!$C$2:$C$2040=$C409,IF(TARGET_TR5!$E$2:$E$2040=$E409,IF(TARGET_TR5!$W$1:$AH$1=I$2,TARGET_TR5!$W$2:$AH$2040)))))</f>
        <v>7</v>
      </c>
      <c r="J409" s="174" cm="1">
        <f t="array" ref="J409">SUM(IF(TARGET_TR5!$B$2:$B$2040=$A409,IF(TARGET_TR5!$C$2:$C$2040=$C409,IF(TARGET_TR5!$E$2:$E$2040=$E409,IF(TARGET_TR5!$W$1:$AH$1=J$2,TARGET_TR5!$W$2:$AH$2040)))))</f>
        <v>10</v>
      </c>
      <c r="K409" s="174" cm="1">
        <f t="array" ref="K409">SUM(IF(TARGET_TR5!$B$2:$B$2040=$A409,IF(TARGET_TR5!$C$2:$C$2040=$C409,IF(TARGET_TR5!$E$2:$E$2040=$E409,IF(TARGET_TR5!$W$1:$AH$1=K$2,TARGET_TR5!$W$2:$AH$2040)))))</f>
        <v>13</v>
      </c>
      <c r="L409" s="174" cm="1">
        <f t="array" ref="L409">SUM(IF(TARGET_TR5!$B$2:$B$2040=$A409,IF(TARGET_TR5!$C$2:$C$2040=$C409,IF(TARGET_TR5!$E$2:$E$2040=$E409,IF(TARGET_TR5!$W$1:$AH$1=L$2,TARGET_TR5!$W$2:$AH$2040)))))</f>
        <v>17</v>
      </c>
      <c r="M409" s="174" cm="1">
        <f t="array" ref="M409">SUM(IF(TARGET_TR5!$B$2:$B$2040=$A409,IF(TARGET_TR5!$C$2:$C$2040=$C409,IF(TARGET_TR5!$E$2:$E$2040=$E409,IF(TARGET_TR5!$W$1:$AH$1=M$2,TARGET_TR5!$W$2:$AH$2040)))))</f>
        <v>21</v>
      </c>
      <c r="N409" s="174" cm="1">
        <f t="array" ref="N409">SUM(IF(TARGET_TR5!$B$2:$B$2040=$A409,IF(TARGET_TR5!$C$2:$C$2040=$C409,IF(TARGET_TR5!$E$2:$E$2040=$E409,IF(TARGET_TR5!$W$1:$AH$1=N$2,TARGET_TR5!$W$2:$AH$2040)))))</f>
        <v>25</v>
      </c>
      <c r="O409" s="174" cm="1">
        <f t="array" ref="O409">SUM(IF(TARGET_TR5!$B$2:$B$2040=$A409,IF(TARGET_TR5!$C$2:$C$2040=$C409,IF(TARGET_TR5!$E$2:$E$2040=$E409,IF(TARGET_TR5!$W$1:$AH$1=O$2,TARGET_TR5!$W$2:$AH$2040)))))</f>
        <v>30</v>
      </c>
      <c r="P409" s="174" cm="1">
        <f t="array" ref="P409">SUM(IF(TARGET_TR5!$B$2:$B$2040=$A409,IF(TARGET_TR5!$C$2:$C$2040=$C409,IF(TARGET_TR5!$E$2:$E$2040=$E409,IF(TARGET_TR5!$W$1:$AH$1=P$2,TARGET_TR5!$W$2:$AH$2040)))))</f>
        <v>32</v>
      </c>
      <c r="Q409" s="174" cm="1">
        <f t="array" ref="Q409">SUM(IF(TARGET_TR5!$B$2:$B$2040=$A409,IF(TARGET_TR5!$C$2:$C$2040=$C409,IF(TARGET_TR5!$E$2:$E$2040=$E409,IF(TARGET_TR5!$W$1:$AH$1=Q$2,TARGET_TR5!$W$2:$AH$2040)))))</f>
        <v>34</v>
      </c>
      <c r="R409" s="174">
        <v>0</v>
      </c>
      <c r="S409" s="174">
        <v>1</v>
      </c>
      <c r="T409" s="174">
        <v>1</v>
      </c>
      <c r="U409" s="174">
        <v>1</v>
      </c>
      <c r="V409" s="174">
        <v>1</v>
      </c>
      <c r="W409" s="174">
        <v>1</v>
      </c>
      <c r="X409" s="174">
        <v>1</v>
      </c>
      <c r="Y409" s="174">
        <v>1</v>
      </c>
      <c r="Z409" s="174">
        <v>1</v>
      </c>
      <c r="AA409" s="174">
        <v>1</v>
      </c>
      <c r="AB409" s="174">
        <v>1</v>
      </c>
      <c r="AC409" s="174">
        <v>1</v>
      </c>
      <c r="AD409" s="174" cm="1">
        <f t="array" ref="AD409">SUM(IF(TARGET_TR5!$B$2:$B$2040=$A409,IF(TARGET_TR5!$C$2:$C$2040=$C409,IF(TARGET_TR5!$E$2:$E$2040=$E409,IF(TARGET_TR5!$F$1:$Q$1=AD$2,TARGET_TR5!$F$2:$Q$2040)))))</f>
        <v>1</v>
      </c>
      <c r="AE409" s="174" cm="1">
        <f t="array" ref="AE409">SUM(IF(TARGET_TR5!$B$2:$B$2040=$A409,IF(TARGET_TR5!$C$2:$C$2040=$C409,IF(TARGET_TR5!$E$2:$E$2040=$E409,IF(TARGET_TR5!$F$1:$Q$1=AE$2,TARGET_TR5!$F$2:$Q$2040)))))</f>
        <v>2</v>
      </c>
      <c r="AF409" s="174" cm="1">
        <f t="array" ref="AF409">SUM(IF(TARGET_TR5!$B$2:$B$2040=$A409,IF(TARGET_TR5!$C$2:$C$2040=$C409,IF(TARGET_TR5!$E$2:$E$2040=$E409,IF(TARGET_TR5!$F$1:$Q$1=AF$2,TARGET_TR5!$F$2:$Q$2040)))))</f>
        <v>2</v>
      </c>
      <c r="AG409" s="174" cm="1">
        <f t="array" ref="AG409">SUM(IF(TARGET_TR5!$B$2:$B$2040=$A409,IF(TARGET_TR5!$C$2:$C$2040=$C409,IF(TARGET_TR5!$E$2:$E$2040=$E409,IF(TARGET_TR5!$F$1:$Q$1=AG$2,TARGET_TR5!$F$2:$Q$2040)))))</f>
        <v>2</v>
      </c>
      <c r="AH409" s="174" cm="1">
        <f t="array" ref="AH409">SUM(IF(TARGET_TR5!$B$2:$B$2040=$A409,IF(TARGET_TR5!$C$2:$C$2040=$C409,IF(TARGET_TR5!$E$2:$E$2040=$E409,IF(TARGET_TR5!$F$1:$Q$1=AH$2,TARGET_TR5!$F$2:$Q$2040)))))</f>
        <v>3</v>
      </c>
      <c r="AI409" s="174" cm="1">
        <f t="array" ref="AI409">SUM(IF(TARGET_TR5!$B$2:$B$2040=$A409,IF(TARGET_TR5!$C$2:$C$2040=$C409,IF(TARGET_TR5!$E$2:$E$2040=$E409,IF(TARGET_TR5!$F$1:$Q$1=AI$2,TARGET_TR5!$F$2:$Q$2040)))))</f>
        <v>3</v>
      </c>
      <c r="AJ409" s="174" cm="1">
        <f t="array" ref="AJ409">SUM(IF(TARGET_TR5!$B$2:$B$2040=$A409,IF(TARGET_TR5!$C$2:$C$2040=$C409,IF(TARGET_TR5!$E$2:$E$2040=$E409,IF(TARGET_TR5!$F$1:$Q$1=AJ$2,TARGET_TR5!$F$2:$Q$2040)))))</f>
        <v>4</v>
      </c>
      <c r="AK409" s="174" cm="1">
        <f t="array" ref="AK409">SUM(IF(TARGET_TR5!$B$2:$B$2040=$A409,IF(TARGET_TR5!$C$2:$C$2040=$C409,IF(TARGET_TR5!$E$2:$E$2040=$E409,IF(TARGET_TR5!$F$1:$Q$1=AK$2,TARGET_TR5!$F$2:$Q$2040)))))</f>
        <v>4</v>
      </c>
      <c r="AL409" s="174" cm="1">
        <f t="array" ref="AL409">SUM(IF(TARGET_TR5!$B$2:$B$2040=$A409,IF(TARGET_TR5!$C$2:$C$2040=$C409,IF(TARGET_TR5!$E$2:$E$2040=$E409,IF(TARGET_TR5!$F$1:$Q$1=AL$2,TARGET_TR5!$F$2:$Q$2040)))))</f>
        <v>4</v>
      </c>
      <c r="AM409" s="174" cm="1">
        <f t="array" ref="AM409">SUM(IF(TARGET_TR5!$B$2:$B$2040=$A409,IF(TARGET_TR5!$C$2:$C$2040=$C409,IF(TARGET_TR5!$E$2:$E$2040=$E409,IF(TARGET_TR5!$F$1:$Q$1=AM$2,TARGET_TR5!$F$2:$Q$2040)))))</f>
        <v>5</v>
      </c>
      <c r="AN409" s="174" cm="1">
        <f t="array" ref="AN409">SUM(IF(TARGET_TR5!$B$2:$B$2040=$A409,IF(TARGET_TR5!$C$2:$C$2040=$C409,IF(TARGET_TR5!$E$2:$E$2040=$E409,IF(TARGET_TR5!$F$1:$Q$1=AN$2,TARGET_TR5!$F$2:$Q$2040)))))</f>
        <v>2</v>
      </c>
      <c r="AO409" s="174" cm="1">
        <f t="array" ref="AO409">SUM(IF(TARGET_TR5!$B$2:$B$2040=$A409,IF(TARGET_TR5!$C$2:$C$2040=$C409,IF(TARGET_TR5!$E$2:$E$2040=$E409,IF(TARGET_TR5!$F$1:$Q$1=AO$2,TARGET_TR5!$F$2:$Q$2040)))))</f>
        <v>2</v>
      </c>
      <c r="AP409" s="174">
        <v>0</v>
      </c>
      <c r="AQ409" s="174">
        <v>1</v>
      </c>
      <c r="AR409" s="174">
        <v>0</v>
      </c>
      <c r="AS409" s="174">
        <v>0</v>
      </c>
      <c r="AT409" s="174">
        <v>0</v>
      </c>
      <c r="AU409" s="174">
        <v>0</v>
      </c>
      <c r="AV409" s="174">
        <v>0</v>
      </c>
      <c r="AW409" s="174">
        <v>0</v>
      </c>
      <c r="AX409" s="174">
        <v>0</v>
      </c>
      <c r="AY409" s="174">
        <v>0</v>
      </c>
      <c r="AZ409" s="174">
        <v>0</v>
      </c>
      <c r="BA409" s="174">
        <v>0</v>
      </c>
      <c r="BB409" s="175">
        <f t="shared" si="66"/>
        <v>0</v>
      </c>
      <c r="BC409" s="175">
        <f t="shared" si="66"/>
        <v>0.33333333333333331</v>
      </c>
      <c r="BD409" s="175">
        <f t="shared" si="66"/>
        <v>0.2</v>
      </c>
      <c r="BE409" s="175">
        <f t="shared" si="65"/>
        <v>0.14285714285714285</v>
      </c>
      <c r="BF409" s="175">
        <f t="shared" si="65"/>
        <v>0.1</v>
      </c>
      <c r="BG409" s="175">
        <f t="shared" si="65"/>
        <v>7.6923076923076927E-2</v>
      </c>
      <c r="BH409" s="175">
        <f t="shared" si="65"/>
        <v>5.8823529411764705E-2</v>
      </c>
      <c r="BI409" s="175">
        <f t="shared" si="65"/>
        <v>4.7619047619047616E-2</v>
      </c>
      <c r="BJ409" s="175">
        <f t="shared" si="65"/>
        <v>0.04</v>
      </c>
      <c r="BK409" s="175">
        <f t="shared" si="67"/>
        <v>3.3333333333333333E-2</v>
      </c>
      <c r="BL409" s="175">
        <f t="shared" si="67"/>
        <v>3.125E-2</v>
      </c>
      <c r="BM409" s="175">
        <f t="shared" si="67"/>
        <v>2.9411764705882353E-2</v>
      </c>
    </row>
    <row r="410" spans="1:65" x14ac:dyDescent="0.35">
      <c r="A410" s="173" t="s">
        <v>65</v>
      </c>
      <c r="B410" s="173" t="str">
        <v>DGS</v>
      </c>
      <c r="C410" s="173" t="str">
        <v>CHURN WMS GOV</v>
      </c>
      <c r="D410" s="173" t="str">
        <v>AP</v>
      </c>
      <c r="E410" s="173" t="str">
        <v>SUMALUT</v>
      </c>
      <c r="F410" s="174" cm="1">
        <f t="array" ref="F410">SUM(IF(TARGET_TR5!$B$2:$B$2040=$A410,IF(TARGET_TR5!$C$2:$C$2040=$C410,IF(TARGET_TR5!$E$2:$E$2040=$E410,IF(TARGET_TR5!$W$1:$AH$1=F$2,TARGET_TR5!$W$2:$AH$2040)))))</f>
        <v>2</v>
      </c>
      <c r="G410" s="174" cm="1">
        <f t="array" ref="G410">SUM(IF(TARGET_TR5!$B$2:$B$2040=$A410,IF(TARGET_TR5!$C$2:$C$2040=$C410,IF(TARGET_TR5!$E$2:$E$2040=$E410,IF(TARGET_TR5!$W$1:$AH$1=G$2,TARGET_TR5!$W$2:$AH$2040)))))</f>
        <v>4</v>
      </c>
      <c r="H410" s="174" cm="1">
        <f t="array" ref="H410">SUM(IF(TARGET_TR5!$B$2:$B$2040=$A410,IF(TARGET_TR5!$C$2:$C$2040=$C410,IF(TARGET_TR5!$E$2:$E$2040=$E410,IF(TARGET_TR5!$W$1:$AH$1=H$2,TARGET_TR5!$W$2:$AH$2040)))))</f>
        <v>7</v>
      </c>
      <c r="I410" s="174" cm="1">
        <f t="array" ref="I410">SUM(IF(TARGET_TR5!$B$2:$B$2040=$A410,IF(TARGET_TR5!$C$2:$C$2040=$C410,IF(TARGET_TR5!$E$2:$E$2040=$E410,IF(TARGET_TR5!$W$1:$AH$1=I$2,TARGET_TR5!$W$2:$AH$2040)))))</f>
        <v>11</v>
      </c>
      <c r="J410" s="174" cm="1">
        <f t="array" ref="J410">SUM(IF(TARGET_TR5!$B$2:$B$2040=$A410,IF(TARGET_TR5!$C$2:$C$2040=$C410,IF(TARGET_TR5!$E$2:$E$2040=$E410,IF(TARGET_TR5!$W$1:$AH$1=J$2,TARGET_TR5!$W$2:$AH$2040)))))</f>
        <v>15</v>
      </c>
      <c r="K410" s="174" cm="1">
        <f t="array" ref="K410">SUM(IF(TARGET_TR5!$B$2:$B$2040=$A410,IF(TARGET_TR5!$C$2:$C$2040=$C410,IF(TARGET_TR5!$E$2:$E$2040=$E410,IF(TARGET_TR5!$W$1:$AH$1=K$2,TARGET_TR5!$W$2:$AH$2040)))))</f>
        <v>20</v>
      </c>
      <c r="L410" s="174" cm="1">
        <f t="array" ref="L410">SUM(IF(TARGET_TR5!$B$2:$B$2040=$A410,IF(TARGET_TR5!$C$2:$C$2040=$C410,IF(TARGET_TR5!$E$2:$E$2040=$E410,IF(TARGET_TR5!$W$1:$AH$1=L$2,TARGET_TR5!$W$2:$AH$2040)))))</f>
        <v>26</v>
      </c>
      <c r="M410" s="174" cm="1">
        <f t="array" ref="M410">SUM(IF(TARGET_TR5!$B$2:$B$2040=$A410,IF(TARGET_TR5!$C$2:$C$2040=$C410,IF(TARGET_TR5!$E$2:$E$2040=$E410,IF(TARGET_TR5!$W$1:$AH$1=M$2,TARGET_TR5!$W$2:$AH$2040)))))</f>
        <v>33</v>
      </c>
      <c r="N410" s="174" cm="1">
        <f t="array" ref="N410">SUM(IF(TARGET_TR5!$B$2:$B$2040=$A410,IF(TARGET_TR5!$C$2:$C$2040=$C410,IF(TARGET_TR5!$E$2:$E$2040=$E410,IF(TARGET_TR5!$W$1:$AH$1=N$2,TARGET_TR5!$W$2:$AH$2040)))))</f>
        <v>40</v>
      </c>
      <c r="O410" s="174" cm="1">
        <f t="array" ref="O410">SUM(IF(TARGET_TR5!$B$2:$B$2040=$A410,IF(TARGET_TR5!$C$2:$C$2040=$C410,IF(TARGET_TR5!$E$2:$E$2040=$E410,IF(TARGET_TR5!$W$1:$AH$1=O$2,TARGET_TR5!$W$2:$AH$2040)))))</f>
        <v>47</v>
      </c>
      <c r="P410" s="174" cm="1">
        <f t="array" ref="P410">SUM(IF(TARGET_TR5!$B$2:$B$2040=$A410,IF(TARGET_TR5!$C$2:$C$2040=$C410,IF(TARGET_TR5!$E$2:$E$2040=$E410,IF(TARGET_TR5!$W$1:$AH$1=P$2,TARGET_TR5!$W$2:$AH$2040)))))</f>
        <v>50</v>
      </c>
      <c r="Q410" s="174" cm="1">
        <f t="array" ref="Q410">SUM(IF(TARGET_TR5!$B$2:$B$2040=$A410,IF(TARGET_TR5!$C$2:$C$2040=$C410,IF(TARGET_TR5!$E$2:$E$2040=$E410,IF(TARGET_TR5!$W$1:$AH$1=Q$2,TARGET_TR5!$W$2:$AH$2040)))))</f>
        <v>53</v>
      </c>
      <c r="R410" s="174">
        <v>0</v>
      </c>
      <c r="S410" s="174">
        <v>0</v>
      </c>
      <c r="T410" s="174">
        <v>0</v>
      </c>
      <c r="U410" s="174">
        <v>0</v>
      </c>
      <c r="V410" s="174">
        <v>0</v>
      </c>
      <c r="W410" s="174">
        <v>0</v>
      </c>
      <c r="X410" s="174">
        <v>0</v>
      </c>
      <c r="Y410" s="174">
        <v>0</v>
      </c>
      <c r="Z410" s="174">
        <v>0</v>
      </c>
      <c r="AA410" s="174">
        <v>0</v>
      </c>
      <c r="AB410" s="174">
        <v>0</v>
      </c>
      <c r="AC410" s="174">
        <v>0</v>
      </c>
      <c r="AD410" s="174" cm="1">
        <f t="array" ref="AD410">SUM(IF(TARGET_TR5!$B$2:$B$2040=$A410,IF(TARGET_TR5!$C$2:$C$2040=$C410,IF(TARGET_TR5!$E$2:$E$2040=$E410,IF(TARGET_TR5!$F$1:$Q$1=AD$2,TARGET_TR5!$F$2:$Q$2040)))))</f>
        <v>2</v>
      </c>
      <c r="AE410" s="174" cm="1">
        <f t="array" ref="AE410">SUM(IF(TARGET_TR5!$B$2:$B$2040=$A410,IF(TARGET_TR5!$C$2:$C$2040=$C410,IF(TARGET_TR5!$E$2:$E$2040=$E410,IF(TARGET_TR5!$F$1:$Q$1=AE$2,TARGET_TR5!$F$2:$Q$2040)))))</f>
        <v>2</v>
      </c>
      <c r="AF410" s="174" cm="1">
        <f t="array" ref="AF410">SUM(IF(TARGET_TR5!$B$2:$B$2040=$A410,IF(TARGET_TR5!$C$2:$C$2040=$C410,IF(TARGET_TR5!$E$2:$E$2040=$E410,IF(TARGET_TR5!$F$1:$Q$1=AF$2,TARGET_TR5!$F$2:$Q$2040)))))</f>
        <v>3</v>
      </c>
      <c r="AG410" s="174" cm="1">
        <f t="array" ref="AG410">SUM(IF(TARGET_TR5!$B$2:$B$2040=$A410,IF(TARGET_TR5!$C$2:$C$2040=$C410,IF(TARGET_TR5!$E$2:$E$2040=$E410,IF(TARGET_TR5!$F$1:$Q$1=AG$2,TARGET_TR5!$F$2:$Q$2040)))))</f>
        <v>4</v>
      </c>
      <c r="AH410" s="174" cm="1">
        <f t="array" ref="AH410">SUM(IF(TARGET_TR5!$B$2:$B$2040=$A410,IF(TARGET_TR5!$C$2:$C$2040=$C410,IF(TARGET_TR5!$E$2:$E$2040=$E410,IF(TARGET_TR5!$F$1:$Q$1=AH$2,TARGET_TR5!$F$2:$Q$2040)))))</f>
        <v>4</v>
      </c>
      <c r="AI410" s="174" cm="1">
        <f t="array" ref="AI410">SUM(IF(TARGET_TR5!$B$2:$B$2040=$A410,IF(TARGET_TR5!$C$2:$C$2040=$C410,IF(TARGET_TR5!$E$2:$E$2040=$E410,IF(TARGET_TR5!$F$1:$Q$1=AI$2,TARGET_TR5!$F$2:$Q$2040)))))</f>
        <v>5</v>
      </c>
      <c r="AJ410" s="174" cm="1">
        <f t="array" ref="AJ410">SUM(IF(TARGET_TR5!$B$2:$B$2040=$A410,IF(TARGET_TR5!$C$2:$C$2040=$C410,IF(TARGET_TR5!$E$2:$E$2040=$E410,IF(TARGET_TR5!$F$1:$Q$1=AJ$2,TARGET_TR5!$F$2:$Q$2040)))))</f>
        <v>6</v>
      </c>
      <c r="AK410" s="174" cm="1">
        <f t="array" ref="AK410">SUM(IF(TARGET_TR5!$B$2:$B$2040=$A410,IF(TARGET_TR5!$C$2:$C$2040=$C410,IF(TARGET_TR5!$E$2:$E$2040=$E410,IF(TARGET_TR5!$F$1:$Q$1=AK$2,TARGET_TR5!$F$2:$Q$2040)))))</f>
        <v>7</v>
      </c>
      <c r="AL410" s="174" cm="1">
        <f t="array" ref="AL410">SUM(IF(TARGET_TR5!$B$2:$B$2040=$A410,IF(TARGET_TR5!$C$2:$C$2040=$C410,IF(TARGET_TR5!$E$2:$E$2040=$E410,IF(TARGET_TR5!$F$1:$Q$1=AL$2,TARGET_TR5!$F$2:$Q$2040)))))</f>
        <v>7</v>
      </c>
      <c r="AM410" s="174" cm="1">
        <f t="array" ref="AM410">SUM(IF(TARGET_TR5!$B$2:$B$2040=$A410,IF(TARGET_TR5!$C$2:$C$2040=$C410,IF(TARGET_TR5!$E$2:$E$2040=$E410,IF(TARGET_TR5!$F$1:$Q$1=AM$2,TARGET_TR5!$F$2:$Q$2040)))))</f>
        <v>7</v>
      </c>
      <c r="AN410" s="174" cm="1">
        <f t="array" ref="AN410">SUM(IF(TARGET_TR5!$B$2:$B$2040=$A410,IF(TARGET_TR5!$C$2:$C$2040=$C410,IF(TARGET_TR5!$E$2:$E$2040=$E410,IF(TARGET_TR5!$F$1:$Q$1=AN$2,TARGET_TR5!$F$2:$Q$2040)))))</f>
        <v>3</v>
      </c>
      <c r="AO410" s="174" cm="1">
        <f t="array" ref="AO410">SUM(IF(TARGET_TR5!$B$2:$B$2040=$A410,IF(TARGET_TR5!$C$2:$C$2040=$C410,IF(TARGET_TR5!$E$2:$E$2040=$E410,IF(TARGET_TR5!$F$1:$Q$1=AO$2,TARGET_TR5!$F$2:$Q$2040)))))</f>
        <v>3</v>
      </c>
      <c r="AP410" s="174">
        <v>0</v>
      </c>
      <c r="AQ410" s="174">
        <v>0</v>
      </c>
      <c r="AR410" s="174">
        <v>0</v>
      </c>
      <c r="AS410" s="174">
        <v>0</v>
      </c>
      <c r="AT410" s="174">
        <v>0</v>
      </c>
      <c r="AU410" s="174">
        <v>0</v>
      </c>
      <c r="AV410" s="174">
        <v>0</v>
      </c>
      <c r="AW410" s="174">
        <v>0</v>
      </c>
      <c r="AX410" s="174">
        <v>0</v>
      </c>
      <c r="AY410" s="174">
        <v>0</v>
      </c>
      <c r="AZ410" s="174">
        <v>0</v>
      </c>
      <c r="BA410" s="174">
        <v>0</v>
      </c>
      <c r="BB410" s="175">
        <f t="shared" si="66"/>
        <v>0</v>
      </c>
      <c r="BC410" s="175">
        <f t="shared" si="66"/>
        <v>0</v>
      </c>
      <c r="BD410" s="175">
        <f t="shared" si="66"/>
        <v>0</v>
      </c>
      <c r="BE410" s="175">
        <f t="shared" si="65"/>
        <v>0</v>
      </c>
      <c r="BF410" s="175">
        <f t="shared" si="65"/>
        <v>0</v>
      </c>
      <c r="BG410" s="175">
        <f t="shared" si="65"/>
        <v>0</v>
      </c>
      <c r="BH410" s="175">
        <f t="shared" si="65"/>
        <v>0</v>
      </c>
      <c r="BI410" s="175">
        <f t="shared" si="65"/>
        <v>0</v>
      </c>
      <c r="BJ410" s="175">
        <f t="shared" si="65"/>
        <v>0</v>
      </c>
      <c r="BK410" s="175">
        <f t="shared" si="67"/>
        <v>0</v>
      </c>
      <c r="BL410" s="175">
        <f t="shared" si="67"/>
        <v>0</v>
      </c>
      <c r="BM410" s="175">
        <f t="shared" si="67"/>
        <v>0</v>
      </c>
    </row>
    <row r="411" spans="1:65" x14ac:dyDescent="0.35">
      <c r="A411" s="170" t="s">
        <v>65</v>
      </c>
      <c r="B411" s="170" t="str">
        <v>DGS</v>
      </c>
      <c r="C411" s="170" t="str">
        <v>CHURN Bandwith GOV</v>
      </c>
      <c r="D411" s="170" t="str">
        <v>AP</v>
      </c>
      <c r="E411" s="170" t="str">
        <v>TR5</v>
      </c>
      <c r="F411" s="171" cm="1">
        <f t="array" ref="F411">SUM(IF(TARGET_TR5!$B$2:$B$2040=$A411,IF(TARGET_TR5!$C$2:$C$2040=$C411,IF(TARGET_TR5!$E$2:$E$2040=$E411,IF(TARGET_TR5!$W$1:$AH$1=F$2,TARGET_TR5!$W$2:$AH$2040)))))</f>
        <v>872</v>
      </c>
      <c r="G411" s="171" cm="1">
        <f t="array" ref="G411">SUM(IF(TARGET_TR5!$B$2:$B$2040=$A411,IF(TARGET_TR5!$C$2:$C$2040=$C411,IF(TARGET_TR5!$E$2:$E$2040=$E411,IF(TARGET_TR5!$W$1:$AH$1=G$2,TARGET_TR5!$W$2:$AH$2040)))))</f>
        <v>3179</v>
      </c>
      <c r="H411" s="171" cm="1">
        <f t="array" ref="H411">SUM(IF(TARGET_TR5!$B$2:$B$2040=$A411,IF(TARGET_TR5!$C$2:$C$2040=$C411,IF(TARGET_TR5!$E$2:$E$2040=$E411,IF(TARGET_TR5!$W$1:$AH$1=H$2,TARGET_TR5!$W$2:$AH$2040)))))</f>
        <v>5735</v>
      </c>
      <c r="I411" s="171" cm="1">
        <f t="array" ref="I411">SUM(IF(TARGET_TR5!$B$2:$B$2040=$A411,IF(TARGET_TR5!$C$2:$C$2040=$C411,IF(TARGET_TR5!$E$2:$E$2040=$E411,IF(TARGET_TR5!$W$1:$AH$1=I$2,TARGET_TR5!$W$2:$AH$2040)))))</f>
        <v>7480</v>
      </c>
      <c r="J411" s="171" cm="1">
        <f t="array" ref="J411">SUM(IF(TARGET_TR5!$B$2:$B$2040=$A411,IF(TARGET_TR5!$C$2:$C$2040=$C411,IF(TARGET_TR5!$E$2:$E$2040=$E411,IF(TARGET_TR5!$W$1:$AH$1=J$2,TARGET_TR5!$W$2:$AH$2040)))))</f>
        <v>8733</v>
      </c>
      <c r="K411" s="171" cm="1">
        <f t="array" ref="K411">SUM(IF(TARGET_TR5!$B$2:$B$2040=$A411,IF(TARGET_TR5!$C$2:$C$2040=$C411,IF(TARGET_TR5!$E$2:$E$2040=$E411,IF(TARGET_TR5!$W$1:$AH$1=K$2,TARGET_TR5!$W$2:$AH$2040)))))</f>
        <v>9990</v>
      </c>
      <c r="L411" s="171" cm="1">
        <f t="array" ref="L411">SUM(IF(TARGET_TR5!$B$2:$B$2040=$A411,IF(TARGET_TR5!$C$2:$C$2040=$C411,IF(TARGET_TR5!$E$2:$E$2040=$E411,IF(TARGET_TR5!$W$1:$AH$1=L$2,TARGET_TR5!$W$2:$AH$2040)))))</f>
        <v>11329</v>
      </c>
      <c r="M411" s="171" cm="1">
        <f t="array" ref="M411">SUM(IF(TARGET_TR5!$B$2:$B$2040=$A411,IF(TARGET_TR5!$C$2:$C$2040=$C411,IF(TARGET_TR5!$E$2:$E$2040=$E411,IF(TARGET_TR5!$W$1:$AH$1=M$2,TARGET_TR5!$W$2:$AH$2040)))))</f>
        <v>12414</v>
      </c>
      <c r="N411" s="171" cm="1">
        <f t="array" ref="N411">SUM(IF(TARGET_TR5!$B$2:$B$2040=$A411,IF(TARGET_TR5!$C$2:$C$2040=$C411,IF(TARGET_TR5!$E$2:$E$2040=$E411,IF(TARGET_TR5!$W$1:$AH$1=N$2,TARGET_TR5!$W$2:$AH$2040)))))</f>
        <v>13271</v>
      </c>
      <c r="O411" s="171" cm="1">
        <f t="array" ref="O411">SUM(IF(TARGET_TR5!$B$2:$B$2040=$A411,IF(TARGET_TR5!$C$2:$C$2040=$C411,IF(TARGET_TR5!$E$2:$E$2040=$E411,IF(TARGET_TR5!$W$1:$AH$1=O$2,TARGET_TR5!$W$2:$AH$2040)))))</f>
        <v>14474</v>
      </c>
      <c r="P411" s="171" cm="1">
        <f t="array" ref="P411">SUM(IF(TARGET_TR5!$B$2:$B$2040=$A411,IF(TARGET_TR5!$C$2:$C$2040=$C411,IF(TARGET_TR5!$E$2:$E$2040=$E411,IF(TARGET_TR5!$W$1:$AH$1=P$2,TARGET_TR5!$W$2:$AH$2040)))))</f>
        <v>15951</v>
      </c>
      <c r="Q411" s="171" cm="1">
        <f t="array" ref="Q411">SUM(IF(TARGET_TR5!$B$2:$B$2040=$A411,IF(TARGET_TR5!$C$2:$C$2040=$C411,IF(TARGET_TR5!$E$2:$E$2040=$E411,IF(TARGET_TR5!$W$1:$AH$1=Q$2,TARGET_TR5!$W$2:$AH$2040)))))</f>
        <v>17106</v>
      </c>
      <c r="R411" s="171">
        <v>1174</v>
      </c>
      <c r="S411" s="171">
        <v>3199</v>
      </c>
      <c r="T411" s="171">
        <v>5851</v>
      </c>
      <c r="U411" s="171">
        <v>9979</v>
      </c>
      <c r="V411" s="171">
        <v>11894.869999999999</v>
      </c>
      <c r="W411" s="171">
        <v>11894.869999999999</v>
      </c>
      <c r="X411" s="171">
        <v>11894.869999999999</v>
      </c>
      <c r="Y411" s="171">
        <v>11894.869999999999</v>
      </c>
      <c r="Z411" s="171">
        <v>11894.869999999999</v>
      </c>
      <c r="AA411" s="171">
        <v>11894.869999999999</v>
      </c>
      <c r="AB411" s="171">
        <v>11894.869999999999</v>
      </c>
      <c r="AC411" s="171">
        <v>11894.869999999999</v>
      </c>
      <c r="AD411" s="171" cm="1">
        <f t="array" ref="AD411">SUM(IF(TARGET_TR5!$B$2:$B$2040=$A411,IF(TARGET_TR5!$C$2:$C$2040=$C411,IF(TARGET_TR5!$E$2:$E$2040=$E411,IF(TARGET_TR5!$F$1:$Q$1=AD$2,TARGET_TR5!$F$2:$Q$2040)))))</f>
        <v>872</v>
      </c>
      <c r="AE411" s="171" cm="1">
        <f t="array" ref="AE411">SUM(IF(TARGET_TR5!$B$2:$B$2040=$A411,IF(TARGET_TR5!$C$2:$C$2040=$C411,IF(TARGET_TR5!$E$2:$E$2040=$E411,IF(TARGET_TR5!$F$1:$Q$1=AE$2,TARGET_TR5!$F$2:$Q$2040)))))</f>
        <v>2307</v>
      </c>
      <c r="AF411" s="171" cm="1">
        <f t="array" ref="AF411">SUM(IF(TARGET_TR5!$B$2:$B$2040=$A411,IF(TARGET_TR5!$C$2:$C$2040=$C411,IF(TARGET_TR5!$E$2:$E$2040=$E411,IF(TARGET_TR5!$F$1:$Q$1=AF$2,TARGET_TR5!$F$2:$Q$2040)))))</f>
        <v>2556</v>
      </c>
      <c r="AG411" s="171" cm="1">
        <f t="array" ref="AG411">SUM(IF(TARGET_TR5!$B$2:$B$2040=$A411,IF(TARGET_TR5!$C$2:$C$2040=$C411,IF(TARGET_TR5!$E$2:$E$2040=$E411,IF(TARGET_TR5!$F$1:$Q$1=AG$2,TARGET_TR5!$F$2:$Q$2040)))))</f>
        <v>1745</v>
      </c>
      <c r="AH411" s="171" cm="1">
        <f t="array" ref="AH411">SUM(IF(TARGET_TR5!$B$2:$B$2040=$A411,IF(TARGET_TR5!$C$2:$C$2040=$C411,IF(TARGET_TR5!$E$2:$E$2040=$E411,IF(TARGET_TR5!$F$1:$Q$1=AH$2,TARGET_TR5!$F$2:$Q$2040)))))</f>
        <v>1253</v>
      </c>
      <c r="AI411" s="171" cm="1">
        <f t="array" ref="AI411">SUM(IF(TARGET_TR5!$B$2:$B$2040=$A411,IF(TARGET_TR5!$C$2:$C$2040=$C411,IF(TARGET_TR5!$E$2:$E$2040=$E411,IF(TARGET_TR5!$F$1:$Q$1=AI$2,TARGET_TR5!$F$2:$Q$2040)))))</f>
        <v>1257</v>
      </c>
      <c r="AJ411" s="171" cm="1">
        <f t="array" ref="AJ411">SUM(IF(TARGET_TR5!$B$2:$B$2040=$A411,IF(TARGET_TR5!$C$2:$C$2040=$C411,IF(TARGET_TR5!$E$2:$E$2040=$E411,IF(TARGET_TR5!$F$1:$Q$1=AJ$2,TARGET_TR5!$F$2:$Q$2040)))))</f>
        <v>1339</v>
      </c>
      <c r="AK411" s="171" cm="1">
        <f t="array" ref="AK411">SUM(IF(TARGET_TR5!$B$2:$B$2040=$A411,IF(TARGET_TR5!$C$2:$C$2040=$C411,IF(TARGET_TR5!$E$2:$E$2040=$E411,IF(TARGET_TR5!$F$1:$Q$1=AK$2,TARGET_TR5!$F$2:$Q$2040)))))</f>
        <v>1085</v>
      </c>
      <c r="AL411" s="171" cm="1">
        <f t="array" ref="AL411">SUM(IF(TARGET_TR5!$B$2:$B$2040=$A411,IF(TARGET_TR5!$C$2:$C$2040=$C411,IF(TARGET_TR5!$E$2:$E$2040=$E411,IF(TARGET_TR5!$F$1:$Q$1=AL$2,TARGET_TR5!$F$2:$Q$2040)))))</f>
        <v>857</v>
      </c>
      <c r="AM411" s="171" cm="1">
        <f t="array" ref="AM411">SUM(IF(TARGET_TR5!$B$2:$B$2040=$A411,IF(TARGET_TR5!$C$2:$C$2040=$C411,IF(TARGET_TR5!$E$2:$E$2040=$E411,IF(TARGET_TR5!$F$1:$Q$1=AM$2,TARGET_TR5!$F$2:$Q$2040)))))</f>
        <v>1203</v>
      </c>
      <c r="AN411" s="171" cm="1">
        <f t="array" ref="AN411">SUM(IF(TARGET_TR5!$B$2:$B$2040=$A411,IF(TARGET_TR5!$C$2:$C$2040=$C411,IF(TARGET_TR5!$E$2:$E$2040=$E411,IF(TARGET_TR5!$F$1:$Q$1=AN$2,TARGET_TR5!$F$2:$Q$2040)))))</f>
        <v>1477</v>
      </c>
      <c r="AO411" s="171" cm="1">
        <f t="array" ref="AO411">SUM(IF(TARGET_TR5!$B$2:$B$2040=$A411,IF(TARGET_TR5!$C$2:$C$2040=$C411,IF(TARGET_TR5!$E$2:$E$2040=$E411,IF(TARGET_TR5!$F$1:$Q$1=AO$2,TARGET_TR5!$F$2:$Q$2040)))))</f>
        <v>1155</v>
      </c>
      <c r="AP411" s="171">
        <v>1174</v>
      </c>
      <c r="AQ411" s="171">
        <v>2025</v>
      </c>
      <c r="AR411" s="171">
        <v>2652</v>
      </c>
      <c r="AS411" s="171">
        <v>4128</v>
      </c>
      <c r="AT411" s="171">
        <v>1915.87</v>
      </c>
      <c r="AU411" s="171">
        <v>0</v>
      </c>
      <c r="AV411" s="171">
        <v>0</v>
      </c>
      <c r="AW411" s="171">
        <v>0</v>
      </c>
      <c r="AX411" s="171">
        <v>0</v>
      </c>
      <c r="AY411" s="171">
        <v>0</v>
      </c>
      <c r="AZ411" s="171">
        <v>0</v>
      </c>
      <c r="BA411" s="171">
        <v>0</v>
      </c>
      <c r="BB411" s="172">
        <f t="shared" si="66"/>
        <v>1.3463302752293578</v>
      </c>
      <c r="BC411" s="172">
        <f t="shared" si="66"/>
        <v>1.0062912865681031</v>
      </c>
      <c r="BD411" s="172">
        <f t="shared" si="66"/>
        <v>1.0202266782911944</v>
      </c>
      <c r="BE411" s="172">
        <f t="shared" si="65"/>
        <v>1.334090909090909</v>
      </c>
      <c r="BF411" s="172">
        <f t="shared" si="65"/>
        <v>1.3620600022901637</v>
      </c>
      <c r="BG411" s="172">
        <f t="shared" si="65"/>
        <v>1.1906776776776775</v>
      </c>
      <c r="BH411" s="172">
        <f t="shared" si="65"/>
        <v>1.0499488039544531</v>
      </c>
      <c r="BI411" s="172">
        <f t="shared" si="65"/>
        <v>0.95818189141292076</v>
      </c>
      <c r="BJ411" s="172">
        <f t="shared" si="65"/>
        <v>0.89630547811016492</v>
      </c>
      <c r="BK411" s="172">
        <f t="shared" si="67"/>
        <v>0.82180945143015049</v>
      </c>
      <c r="BL411" s="172">
        <f t="shared" si="67"/>
        <v>0.74571312143439272</v>
      </c>
      <c r="BM411" s="172">
        <f t="shared" si="67"/>
        <v>0.69536244592540619</v>
      </c>
    </row>
    <row r="412" spans="1:65" x14ac:dyDescent="0.35">
      <c r="A412" s="173" t="s">
        <v>65</v>
      </c>
      <c r="B412" s="173" t="str">
        <v>DGS</v>
      </c>
      <c r="C412" s="173" t="str">
        <v>CHURN Bandwith Gov</v>
      </c>
      <c r="D412" s="173" t="str">
        <v>AP</v>
      </c>
      <c r="E412" s="173" t="str">
        <v>PAPUA</v>
      </c>
      <c r="F412" s="174" cm="1">
        <f t="array" ref="F412">SUM(IF(TARGET_TR5!$B$2:$B$2040=$A412,IF(TARGET_TR5!$C$2:$C$2040=$C412,IF(TARGET_TR5!$E$2:$E$2040=$E412,IF(TARGET_TR5!$W$1:$AH$1=F$2,TARGET_TR5!$W$2:$AH$2040)))))</f>
        <v>96</v>
      </c>
      <c r="G412" s="174" cm="1">
        <f t="array" ref="G412">SUM(IF(TARGET_TR5!$B$2:$B$2040=$A412,IF(TARGET_TR5!$C$2:$C$2040=$C412,IF(TARGET_TR5!$E$2:$E$2040=$E412,IF(TARGET_TR5!$W$1:$AH$1=G$2,TARGET_TR5!$W$2:$AH$2040)))))</f>
        <v>351</v>
      </c>
      <c r="H412" s="174" cm="1">
        <f t="array" ref="H412">SUM(IF(TARGET_TR5!$B$2:$B$2040=$A412,IF(TARGET_TR5!$C$2:$C$2040=$C412,IF(TARGET_TR5!$E$2:$E$2040=$E412,IF(TARGET_TR5!$W$1:$AH$1=H$2,TARGET_TR5!$W$2:$AH$2040)))))</f>
        <v>634</v>
      </c>
      <c r="I412" s="174" cm="1">
        <f t="array" ref="I412">SUM(IF(TARGET_TR5!$B$2:$B$2040=$A412,IF(TARGET_TR5!$C$2:$C$2040=$C412,IF(TARGET_TR5!$E$2:$E$2040=$E412,IF(TARGET_TR5!$W$1:$AH$1=I$2,TARGET_TR5!$W$2:$AH$2040)))))</f>
        <v>827</v>
      </c>
      <c r="J412" s="174" cm="1">
        <f t="array" ref="J412">SUM(IF(TARGET_TR5!$B$2:$B$2040=$A412,IF(TARGET_TR5!$C$2:$C$2040=$C412,IF(TARGET_TR5!$E$2:$E$2040=$E412,IF(TARGET_TR5!$W$1:$AH$1=J$2,TARGET_TR5!$W$2:$AH$2040)))))</f>
        <v>966</v>
      </c>
      <c r="K412" s="174" cm="1">
        <f t="array" ref="K412">SUM(IF(TARGET_TR5!$B$2:$B$2040=$A412,IF(TARGET_TR5!$C$2:$C$2040=$C412,IF(TARGET_TR5!$E$2:$E$2040=$E412,IF(TARGET_TR5!$W$1:$AH$1=K$2,TARGET_TR5!$W$2:$AH$2040)))))</f>
        <v>1105</v>
      </c>
      <c r="L412" s="174" cm="1">
        <f t="array" ref="L412">SUM(IF(TARGET_TR5!$B$2:$B$2040=$A412,IF(TARGET_TR5!$C$2:$C$2040=$C412,IF(TARGET_TR5!$E$2:$E$2040=$E412,IF(TARGET_TR5!$W$1:$AH$1=L$2,TARGET_TR5!$W$2:$AH$2040)))))</f>
        <v>1253</v>
      </c>
      <c r="M412" s="174" cm="1">
        <f t="array" ref="M412">SUM(IF(TARGET_TR5!$B$2:$B$2040=$A412,IF(TARGET_TR5!$C$2:$C$2040=$C412,IF(TARGET_TR5!$E$2:$E$2040=$E412,IF(TARGET_TR5!$W$1:$AH$1=M$2,TARGET_TR5!$W$2:$AH$2040)))))</f>
        <v>1373</v>
      </c>
      <c r="N412" s="174" cm="1">
        <f t="array" ref="N412">SUM(IF(TARGET_TR5!$B$2:$B$2040=$A412,IF(TARGET_TR5!$C$2:$C$2040=$C412,IF(TARGET_TR5!$E$2:$E$2040=$E412,IF(TARGET_TR5!$W$1:$AH$1=N$2,TARGET_TR5!$W$2:$AH$2040)))))</f>
        <v>1468</v>
      </c>
      <c r="O412" s="174" cm="1">
        <f t="array" ref="O412">SUM(IF(TARGET_TR5!$B$2:$B$2040=$A412,IF(TARGET_TR5!$C$2:$C$2040=$C412,IF(TARGET_TR5!$E$2:$E$2040=$E412,IF(TARGET_TR5!$W$1:$AH$1=O$2,TARGET_TR5!$W$2:$AH$2040)))))</f>
        <v>1601</v>
      </c>
      <c r="P412" s="174" cm="1">
        <f t="array" ref="P412">SUM(IF(TARGET_TR5!$B$2:$B$2040=$A412,IF(TARGET_TR5!$C$2:$C$2040=$C412,IF(TARGET_TR5!$E$2:$E$2040=$E412,IF(TARGET_TR5!$W$1:$AH$1=P$2,TARGET_TR5!$W$2:$AH$2040)))))</f>
        <v>1764</v>
      </c>
      <c r="Q412" s="174" cm="1">
        <f t="array" ref="Q412">SUM(IF(TARGET_TR5!$B$2:$B$2040=$A412,IF(TARGET_TR5!$C$2:$C$2040=$C412,IF(TARGET_TR5!$E$2:$E$2040=$E412,IF(TARGET_TR5!$W$1:$AH$1=Q$2,TARGET_TR5!$W$2:$AH$2040)))))</f>
        <v>1892</v>
      </c>
      <c r="R412" s="174">
        <v>321</v>
      </c>
      <c r="S412" s="174">
        <v>700</v>
      </c>
      <c r="T412" s="174">
        <v>790</v>
      </c>
      <c r="U412" s="174">
        <v>910</v>
      </c>
      <c r="V412" s="174">
        <v>1046</v>
      </c>
      <c r="W412" s="174">
        <v>1046</v>
      </c>
      <c r="X412" s="174">
        <v>1046</v>
      </c>
      <c r="Y412" s="174">
        <v>1046</v>
      </c>
      <c r="Z412" s="174">
        <v>1046</v>
      </c>
      <c r="AA412" s="174">
        <v>1046</v>
      </c>
      <c r="AB412" s="174">
        <v>1046</v>
      </c>
      <c r="AC412" s="174">
        <v>1046</v>
      </c>
      <c r="AD412" s="174" cm="1">
        <f t="array" ref="AD412">SUM(IF(TARGET_TR5!$B$2:$B$2040=$A412,IF(TARGET_TR5!$C$2:$C$2040=$C412,IF(TARGET_TR5!$E$2:$E$2040=$E412,IF(TARGET_TR5!$F$1:$Q$1=AD$2,TARGET_TR5!$F$2:$Q$2040)))))</f>
        <v>96</v>
      </c>
      <c r="AE412" s="174" cm="1">
        <f t="array" ref="AE412">SUM(IF(TARGET_TR5!$B$2:$B$2040=$A412,IF(TARGET_TR5!$C$2:$C$2040=$C412,IF(TARGET_TR5!$E$2:$E$2040=$E412,IF(TARGET_TR5!$F$1:$Q$1=AE$2,TARGET_TR5!$F$2:$Q$2040)))))</f>
        <v>255</v>
      </c>
      <c r="AF412" s="174" cm="1">
        <f t="array" ref="AF412">SUM(IF(TARGET_TR5!$B$2:$B$2040=$A412,IF(TARGET_TR5!$C$2:$C$2040=$C412,IF(TARGET_TR5!$E$2:$E$2040=$E412,IF(TARGET_TR5!$F$1:$Q$1=AF$2,TARGET_TR5!$F$2:$Q$2040)))))</f>
        <v>283</v>
      </c>
      <c r="AG412" s="174" cm="1">
        <f t="array" ref="AG412">SUM(IF(TARGET_TR5!$B$2:$B$2040=$A412,IF(TARGET_TR5!$C$2:$C$2040=$C412,IF(TARGET_TR5!$E$2:$E$2040=$E412,IF(TARGET_TR5!$F$1:$Q$1=AG$2,TARGET_TR5!$F$2:$Q$2040)))))</f>
        <v>193</v>
      </c>
      <c r="AH412" s="174" cm="1">
        <f t="array" ref="AH412">SUM(IF(TARGET_TR5!$B$2:$B$2040=$A412,IF(TARGET_TR5!$C$2:$C$2040=$C412,IF(TARGET_TR5!$E$2:$E$2040=$E412,IF(TARGET_TR5!$F$1:$Q$1=AH$2,TARGET_TR5!$F$2:$Q$2040)))))</f>
        <v>139</v>
      </c>
      <c r="AI412" s="174" cm="1">
        <f t="array" ref="AI412">SUM(IF(TARGET_TR5!$B$2:$B$2040=$A412,IF(TARGET_TR5!$C$2:$C$2040=$C412,IF(TARGET_TR5!$E$2:$E$2040=$E412,IF(TARGET_TR5!$F$1:$Q$1=AI$2,TARGET_TR5!$F$2:$Q$2040)))))</f>
        <v>139</v>
      </c>
      <c r="AJ412" s="174" cm="1">
        <f t="array" ref="AJ412">SUM(IF(TARGET_TR5!$B$2:$B$2040=$A412,IF(TARGET_TR5!$C$2:$C$2040=$C412,IF(TARGET_TR5!$E$2:$E$2040=$E412,IF(TARGET_TR5!$F$1:$Q$1=AJ$2,TARGET_TR5!$F$2:$Q$2040)))))</f>
        <v>148</v>
      </c>
      <c r="AK412" s="174" cm="1">
        <f t="array" ref="AK412">SUM(IF(TARGET_TR5!$B$2:$B$2040=$A412,IF(TARGET_TR5!$C$2:$C$2040=$C412,IF(TARGET_TR5!$E$2:$E$2040=$E412,IF(TARGET_TR5!$F$1:$Q$1=AK$2,TARGET_TR5!$F$2:$Q$2040)))))</f>
        <v>120</v>
      </c>
      <c r="AL412" s="174" cm="1">
        <f t="array" ref="AL412">SUM(IF(TARGET_TR5!$B$2:$B$2040=$A412,IF(TARGET_TR5!$C$2:$C$2040=$C412,IF(TARGET_TR5!$E$2:$E$2040=$E412,IF(TARGET_TR5!$F$1:$Q$1=AL$2,TARGET_TR5!$F$2:$Q$2040)))))</f>
        <v>95</v>
      </c>
      <c r="AM412" s="174" cm="1">
        <f t="array" ref="AM412">SUM(IF(TARGET_TR5!$B$2:$B$2040=$A412,IF(TARGET_TR5!$C$2:$C$2040=$C412,IF(TARGET_TR5!$E$2:$E$2040=$E412,IF(TARGET_TR5!$F$1:$Q$1=AM$2,TARGET_TR5!$F$2:$Q$2040)))))</f>
        <v>133</v>
      </c>
      <c r="AN412" s="174" cm="1">
        <f t="array" ref="AN412">SUM(IF(TARGET_TR5!$B$2:$B$2040=$A412,IF(TARGET_TR5!$C$2:$C$2040=$C412,IF(TARGET_TR5!$E$2:$E$2040=$E412,IF(TARGET_TR5!$F$1:$Q$1=AN$2,TARGET_TR5!$F$2:$Q$2040)))))</f>
        <v>163</v>
      </c>
      <c r="AO412" s="174" cm="1">
        <f t="array" ref="AO412">SUM(IF(TARGET_TR5!$B$2:$B$2040=$A412,IF(TARGET_TR5!$C$2:$C$2040=$C412,IF(TARGET_TR5!$E$2:$E$2040=$E412,IF(TARGET_TR5!$F$1:$Q$1=AO$2,TARGET_TR5!$F$2:$Q$2040)))))</f>
        <v>128</v>
      </c>
      <c r="AP412" s="174">
        <v>321</v>
      </c>
      <c r="AQ412" s="174">
        <v>379</v>
      </c>
      <c r="AR412" s="174">
        <v>90</v>
      </c>
      <c r="AS412" s="174">
        <v>120</v>
      </c>
      <c r="AT412" s="174">
        <v>136</v>
      </c>
      <c r="AU412" s="174">
        <v>0</v>
      </c>
      <c r="AV412" s="174">
        <v>0</v>
      </c>
      <c r="AW412" s="174">
        <v>0</v>
      </c>
      <c r="AX412" s="174">
        <v>0</v>
      </c>
      <c r="AY412" s="174">
        <v>0</v>
      </c>
      <c r="AZ412" s="174">
        <v>0</v>
      </c>
      <c r="BA412" s="174">
        <v>0</v>
      </c>
      <c r="BB412" s="175">
        <f t="shared" si="66"/>
        <v>3.34375</v>
      </c>
      <c r="BC412" s="175">
        <f t="shared" si="66"/>
        <v>1.9943019943019944</v>
      </c>
      <c r="BD412" s="175">
        <f t="shared" si="66"/>
        <v>1.2460567823343849</v>
      </c>
      <c r="BE412" s="175">
        <f t="shared" si="65"/>
        <v>1.1003627569528416</v>
      </c>
      <c r="BF412" s="175">
        <f t="shared" si="65"/>
        <v>1.0828157349896481</v>
      </c>
      <c r="BG412" s="175">
        <f t="shared" si="65"/>
        <v>0.94660633484162893</v>
      </c>
      <c r="BH412" s="175">
        <f t="shared" si="65"/>
        <v>0.83479648842777332</v>
      </c>
      <c r="BI412" s="175">
        <f t="shared" si="65"/>
        <v>0.76183539694100511</v>
      </c>
      <c r="BJ412" s="175">
        <f t="shared" si="65"/>
        <v>0.71253405994550412</v>
      </c>
      <c r="BK412" s="175">
        <f t="shared" si="67"/>
        <v>0.65334166146158645</v>
      </c>
      <c r="BL412" s="175">
        <f t="shared" si="67"/>
        <v>0.59297052154195007</v>
      </c>
      <c r="BM412" s="175">
        <f t="shared" si="67"/>
        <v>0.55285412262156453</v>
      </c>
    </row>
    <row r="413" spans="1:65" x14ac:dyDescent="0.35">
      <c r="A413" s="173" t="s">
        <v>65</v>
      </c>
      <c r="B413" s="173" t="str">
        <v>DGS</v>
      </c>
      <c r="C413" s="173" t="str">
        <v>CHURN Bandwith Gov</v>
      </c>
      <c r="D413" s="173" t="str">
        <v>AP</v>
      </c>
      <c r="E413" s="173" t="str">
        <v>PAPUA BARAT</v>
      </c>
      <c r="F413" s="174" cm="1">
        <f t="array" ref="F413">SUM(IF(TARGET_TR5!$B$2:$B$2040=$A413,IF(TARGET_TR5!$C$2:$C$2040=$C413,IF(TARGET_TR5!$E$2:$E$2040=$E413,IF(TARGET_TR5!$W$1:$AH$1=F$2,TARGET_TR5!$W$2:$AH$2040)))))</f>
        <v>112</v>
      </c>
      <c r="G413" s="174" cm="1">
        <f t="array" ref="G413">SUM(IF(TARGET_TR5!$B$2:$B$2040=$A413,IF(TARGET_TR5!$C$2:$C$2040=$C413,IF(TARGET_TR5!$E$2:$E$2040=$E413,IF(TARGET_TR5!$W$1:$AH$1=G$2,TARGET_TR5!$W$2:$AH$2040)))))</f>
        <v>408</v>
      </c>
      <c r="H413" s="174" cm="1">
        <f t="array" ref="H413">SUM(IF(TARGET_TR5!$B$2:$B$2040=$A413,IF(TARGET_TR5!$C$2:$C$2040=$C413,IF(TARGET_TR5!$E$2:$E$2040=$E413,IF(TARGET_TR5!$W$1:$AH$1=H$2,TARGET_TR5!$W$2:$AH$2040)))))</f>
        <v>736</v>
      </c>
      <c r="I413" s="174" cm="1">
        <f t="array" ref="I413">SUM(IF(TARGET_TR5!$B$2:$B$2040=$A413,IF(TARGET_TR5!$C$2:$C$2040=$C413,IF(TARGET_TR5!$E$2:$E$2040=$E413,IF(TARGET_TR5!$W$1:$AH$1=I$2,TARGET_TR5!$W$2:$AH$2040)))))</f>
        <v>960</v>
      </c>
      <c r="J413" s="174" cm="1">
        <f t="array" ref="J413">SUM(IF(TARGET_TR5!$B$2:$B$2040=$A413,IF(TARGET_TR5!$C$2:$C$2040=$C413,IF(TARGET_TR5!$E$2:$E$2040=$E413,IF(TARGET_TR5!$W$1:$AH$1=J$2,TARGET_TR5!$W$2:$AH$2040)))))</f>
        <v>1121</v>
      </c>
      <c r="K413" s="174" cm="1">
        <f t="array" ref="K413">SUM(IF(TARGET_TR5!$B$2:$B$2040=$A413,IF(TARGET_TR5!$C$2:$C$2040=$C413,IF(TARGET_TR5!$E$2:$E$2040=$E413,IF(TARGET_TR5!$W$1:$AH$1=K$2,TARGET_TR5!$W$2:$AH$2040)))))</f>
        <v>1282</v>
      </c>
      <c r="L413" s="174" cm="1">
        <f t="array" ref="L413">SUM(IF(TARGET_TR5!$B$2:$B$2040=$A413,IF(TARGET_TR5!$C$2:$C$2040=$C413,IF(TARGET_TR5!$E$2:$E$2040=$E413,IF(TARGET_TR5!$W$1:$AH$1=L$2,TARGET_TR5!$W$2:$AH$2040)))))</f>
        <v>1454</v>
      </c>
      <c r="M413" s="174" cm="1">
        <f t="array" ref="M413">SUM(IF(TARGET_TR5!$B$2:$B$2040=$A413,IF(TARGET_TR5!$C$2:$C$2040=$C413,IF(TARGET_TR5!$E$2:$E$2040=$E413,IF(TARGET_TR5!$W$1:$AH$1=M$2,TARGET_TR5!$W$2:$AH$2040)))))</f>
        <v>1593</v>
      </c>
      <c r="N413" s="174" cm="1">
        <f t="array" ref="N413">SUM(IF(TARGET_TR5!$B$2:$B$2040=$A413,IF(TARGET_TR5!$C$2:$C$2040=$C413,IF(TARGET_TR5!$E$2:$E$2040=$E413,IF(TARGET_TR5!$W$1:$AH$1=N$2,TARGET_TR5!$W$2:$AH$2040)))))</f>
        <v>1703</v>
      </c>
      <c r="O413" s="174" cm="1">
        <f t="array" ref="O413">SUM(IF(TARGET_TR5!$B$2:$B$2040=$A413,IF(TARGET_TR5!$C$2:$C$2040=$C413,IF(TARGET_TR5!$E$2:$E$2040=$E413,IF(TARGET_TR5!$W$1:$AH$1=O$2,TARGET_TR5!$W$2:$AH$2040)))))</f>
        <v>1857</v>
      </c>
      <c r="P413" s="174" cm="1">
        <f t="array" ref="P413">SUM(IF(TARGET_TR5!$B$2:$B$2040=$A413,IF(TARGET_TR5!$C$2:$C$2040=$C413,IF(TARGET_TR5!$E$2:$E$2040=$E413,IF(TARGET_TR5!$W$1:$AH$1=P$2,TARGET_TR5!$W$2:$AH$2040)))))</f>
        <v>2047</v>
      </c>
      <c r="Q413" s="174" cm="1">
        <f t="array" ref="Q413">SUM(IF(TARGET_TR5!$B$2:$B$2040=$A413,IF(TARGET_TR5!$C$2:$C$2040=$C413,IF(TARGET_TR5!$E$2:$E$2040=$E413,IF(TARGET_TR5!$W$1:$AH$1=Q$2,TARGET_TR5!$W$2:$AH$2040)))))</f>
        <v>2195</v>
      </c>
      <c r="R413" s="174">
        <v>39</v>
      </c>
      <c r="S413" s="174">
        <v>129</v>
      </c>
      <c r="T413" s="174">
        <v>139</v>
      </c>
      <c r="U413" s="174">
        <v>372</v>
      </c>
      <c r="V413" s="174">
        <v>479</v>
      </c>
      <c r="W413" s="174">
        <v>479</v>
      </c>
      <c r="X413" s="174">
        <v>479</v>
      </c>
      <c r="Y413" s="174">
        <v>479</v>
      </c>
      <c r="Z413" s="174">
        <v>479</v>
      </c>
      <c r="AA413" s="174">
        <v>479</v>
      </c>
      <c r="AB413" s="174">
        <v>479</v>
      </c>
      <c r="AC413" s="174">
        <v>479</v>
      </c>
      <c r="AD413" s="174" cm="1">
        <f t="array" ref="AD413">SUM(IF(TARGET_TR5!$B$2:$B$2040=$A413,IF(TARGET_TR5!$C$2:$C$2040=$C413,IF(TARGET_TR5!$E$2:$E$2040=$E413,IF(TARGET_TR5!$F$1:$Q$1=AD$2,TARGET_TR5!$F$2:$Q$2040)))))</f>
        <v>112</v>
      </c>
      <c r="AE413" s="174" cm="1">
        <f t="array" ref="AE413">SUM(IF(TARGET_TR5!$B$2:$B$2040=$A413,IF(TARGET_TR5!$C$2:$C$2040=$C413,IF(TARGET_TR5!$E$2:$E$2040=$E413,IF(TARGET_TR5!$F$1:$Q$1=AE$2,TARGET_TR5!$F$2:$Q$2040)))))</f>
        <v>296</v>
      </c>
      <c r="AF413" s="174" cm="1">
        <f t="array" ref="AF413">SUM(IF(TARGET_TR5!$B$2:$B$2040=$A413,IF(TARGET_TR5!$C$2:$C$2040=$C413,IF(TARGET_TR5!$E$2:$E$2040=$E413,IF(TARGET_TR5!$F$1:$Q$1=AF$2,TARGET_TR5!$F$2:$Q$2040)))))</f>
        <v>328</v>
      </c>
      <c r="AG413" s="174" cm="1">
        <f t="array" ref="AG413">SUM(IF(TARGET_TR5!$B$2:$B$2040=$A413,IF(TARGET_TR5!$C$2:$C$2040=$C413,IF(TARGET_TR5!$E$2:$E$2040=$E413,IF(TARGET_TR5!$F$1:$Q$1=AG$2,TARGET_TR5!$F$2:$Q$2040)))))</f>
        <v>224</v>
      </c>
      <c r="AH413" s="174" cm="1">
        <f t="array" ref="AH413">SUM(IF(TARGET_TR5!$B$2:$B$2040=$A413,IF(TARGET_TR5!$C$2:$C$2040=$C413,IF(TARGET_TR5!$E$2:$E$2040=$E413,IF(TARGET_TR5!$F$1:$Q$1=AH$2,TARGET_TR5!$F$2:$Q$2040)))))</f>
        <v>161</v>
      </c>
      <c r="AI413" s="174" cm="1">
        <f t="array" ref="AI413">SUM(IF(TARGET_TR5!$B$2:$B$2040=$A413,IF(TARGET_TR5!$C$2:$C$2040=$C413,IF(TARGET_TR5!$E$2:$E$2040=$E413,IF(TARGET_TR5!$F$1:$Q$1=AI$2,TARGET_TR5!$F$2:$Q$2040)))))</f>
        <v>161</v>
      </c>
      <c r="AJ413" s="174" cm="1">
        <f t="array" ref="AJ413">SUM(IF(TARGET_TR5!$B$2:$B$2040=$A413,IF(TARGET_TR5!$C$2:$C$2040=$C413,IF(TARGET_TR5!$E$2:$E$2040=$E413,IF(TARGET_TR5!$F$1:$Q$1=AJ$2,TARGET_TR5!$F$2:$Q$2040)))))</f>
        <v>172</v>
      </c>
      <c r="AK413" s="174" cm="1">
        <f t="array" ref="AK413">SUM(IF(TARGET_TR5!$B$2:$B$2040=$A413,IF(TARGET_TR5!$C$2:$C$2040=$C413,IF(TARGET_TR5!$E$2:$E$2040=$E413,IF(TARGET_TR5!$F$1:$Q$1=AK$2,TARGET_TR5!$F$2:$Q$2040)))))</f>
        <v>139</v>
      </c>
      <c r="AL413" s="174" cm="1">
        <f t="array" ref="AL413">SUM(IF(TARGET_TR5!$B$2:$B$2040=$A413,IF(TARGET_TR5!$C$2:$C$2040=$C413,IF(TARGET_TR5!$E$2:$E$2040=$E413,IF(TARGET_TR5!$F$1:$Q$1=AL$2,TARGET_TR5!$F$2:$Q$2040)))))</f>
        <v>110</v>
      </c>
      <c r="AM413" s="174" cm="1">
        <f t="array" ref="AM413">SUM(IF(TARGET_TR5!$B$2:$B$2040=$A413,IF(TARGET_TR5!$C$2:$C$2040=$C413,IF(TARGET_TR5!$E$2:$E$2040=$E413,IF(TARGET_TR5!$F$1:$Q$1=AM$2,TARGET_TR5!$F$2:$Q$2040)))))</f>
        <v>154</v>
      </c>
      <c r="AN413" s="174" cm="1">
        <f t="array" ref="AN413">SUM(IF(TARGET_TR5!$B$2:$B$2040=$A413,IF(TARGET_TR5!$C$2:$C$2040=$C413,IF(TARGET_TR5!$E$2:$E$2040=$E413,IF(TARGET_TR5!$F$1:$Q$1=AN$2,TARGET_TR5!$F$2:$Q$2040)))))</f>
        <v>190</v>
      </c>
      <c r="AO413" s="174" cm="1">
        <f t="array" ref="AO413">SUM(IF(TARGET_TR5!$B$2:$B$2040=$A413,IF(TARGET_TR5!$C$2:$C$2040=$C413,IF(TARGET_TR5!$E$2:$E$2040=$E413,IF(TARGET_TR5!$F$1:$Q$1=AO$2,TARGET_TR5!$F$2:$Q$2040)))))</f>
        <v>148</v>
      </c>
      <c r="AP413" s="174">
        <v>39</v>
      </c>
      <c r="AQ413" s="174">
        <v>90</v>
      </c>
      <c r="AR413" s="174">
        <v>10</v>
      </c>
      <c r="AS413" s="174">
        <v>233</v>
      </c>
      <c r="AT413" s="174">
        <v>107</v>
      </c>
      <c r="AU413" s="174">
        <v>0</v>
      </c>
      <c r="AV413" s="174">
        <v>0</v>
      </c>
      <c r="AW413" s="174">
        <v>0</v>
      </c>
      <c r="AX413" s="174">
        <v>0</v>
      </c>
      <c r="AY413" s="174">
        <v>0</v>
      </c>
      <c r="AZ413" s="174">
        <v>0</v>
      </c>
      <c r="BA413" s="174">
        <v>0</v>
      </c>
      <c r="BB413" s="175">
        <f t="shared" si="66"/>
        <v>0.3482142857142857</v>
      </c>
      <c r="BC413" s="175">
        <f t="shared" si="66"/>
        <v>0.31617647058823528</v>
      </c>
      <c r="BD413" s="175">
        <f t="shared" si="66"/>
        <v>0.18885869565217392</v>
      </c>
      <c r="BE413" s="175">
        <f t="shared" si="65"/>
        <v>0.38750000000000001</v>
      </c>
      <c r="BF413" s="175">
        <f t="shared" si="65"/>
        <v>0.42729705619982161</v>
      </c>
      <c r="BG413" s="175">
        <f t="shared" si="65"/>
        <v>0.37363494539781589</v>
      </c>
      <c r="BH413" s="175">
        <f t="shared" si="65"/>
        <v>0.32943603851444292</v>
      </c>
      <c r="BI413" s="175">
        <f t="shared" si="65"/>
        <v>0.30069052102950405</v>
      </c>
      <c r="BJ413" s="175">
        <f t="shared" si="65"/>
        <v>0.28126834997064004</v>
      </c>
      <c r="BK413" s="175">
        <f t="shared" si="67"/>
        <v>0.25794291868605279</v>
      </c>
      <c r="BL413" s="175">
        <f t="shared" si="67"/>
        <v>0.2340009770395701</v>
      </c>
      <c r="BM413" s="175">
        <f t="shared" si="67"/>
        <v>0.21822323462414578</v>
      </c>
    </row>
    <row r="414" spans="1:65" x14ac:dyDescent="0.35">
      <c r="A414" s="173" t="s">
        <v>65</v>
      </c>
      <c r="B414" s="173" t="str">
        <v>DGS</v>
      </c>
      <c r="C414" s="173" t="str">
        <v>CHURN Bandwith Gov</v>
      </c>
      <c r="D414" s="173" t="str">
        <v>AP</v>
      </c>
      <c r="E414" s="173" t="str">
        <v>SULBAGSEL</v>
      </c>
      <c r="F414" s="174" cm="1">
        <f t="array" ref="F414">SUM(IF(TARGET_TR5!$B$2:$B$2040=$A414,IF(TARGET_TR5!$C$2:$C$2040=$C414,IF(TARGET_TR5!$E$2:$E$2040=$E414,IF(TARGET_TR5!$W$1:$AH$1=F$2,TARGET_TR5!$W$2:$AH$2040)))))</f>
        <v>322</v>
      </c>
      <c r="G414" s="174" cm="1">
        <f t="array" ref="G414">SUM(IF(TARGET_TR5!$B$2:$B$2040=$A414,IF(TARGET_TR5!$C$2:$C$2040=$C414,IF(TARGET_TR5!$E$2:$E$2040=$E414,IF(TARGET_TR5!$W$1:$AH$1=G$2,TARGET_TR5!$W$2:$AH$2040)))))</f>
        <v>1175</v>
      </c>
      <c r="H414" s="174" cm="1">
        <f t="array" ref="H414">SUM(IF(TARGET_TR5!$B$2:$B$2040=$A414,IF(TARGET_TR5!$C$2:$C$2040=$C414,IF(TARGET_TR5!$E$2:$E$2040=$E414,IF(TARGET_TR5!$W$1:$AH$1=H$2,TARGET_TR5!$W$2:$AH$2040)))))</f>
        <v>2120</v>
      </c>
      <c r="I414" s="174" cm="1">
        <f t="array" ref="I414">SUM(IF(TARGET_TR5!$B$2:$B$2040=$A414,IF(TARGET_TR5!$C$2:$C$2040=$C414,IF(TARGET_TR5!$E$2:$E$2040=$E414,IF(TARGET_TR5!$W$1:$AH$1=I$2,TARGET_TR5!$W$2:$AH$2040)))))</f>
        <v>2765</v>
      </c>
      <c r="J414" s="174" cm="1">
        <f t="array" ref="J414">SUM(IF(TARGET_TR5!$B$2:$B$2040=$A414,IF(TARGET_TR5!$C$2:$C$2040=$C414,IF(TARGET_TR5!$E$2:$E$2040=$E414,IF(TARGET_TR5!$W$1:$AH$1=J$2,TARGET_TR5!$W$2:$AH$2040)))))</f>
        <v>3228</v>
      </c>
      <c r="K414" s="174" cm="1">
        <f t="array" ref="K414">SUM(IF(TARGET_TR5!$B$2:$B$2040=$A414,IF(TARGET_TR5!$C$2:$C$2040=$C414,IF(TARGET_TR5!$E$2:$E$2040=$E414,IF(TARGET_TR5!$W$1:$AH$1=K$2,TARGET_TR5!$W$2:$AH$2040)))))</f>
        <v>3693</v>
      </c>
      <c r="L414" s="174" cm="1">
        <f t="array" ref="L414">SUM(IF(TARGET_TR5!$B$2:$B$2040=$A414,IF(TARGET_TR5!$C$2:$C$2040=$C414,IF(TARGET_TR5!$E$2:$E$2040=$E414,IF(TARGET_TR5!$W$1:$AH$1=L$2,TARGET_TR5!$W$2:$AH$2040)))))</f>
        <v>4188</v>
      </c>
      <c r="M414" s="174" cm="1">
        <f t="array" ref="M414">SUM(IF(TARGET_TR5!$B$2:$B$2040=$A414,IF(TARGET_TR5!$C$2:$C$2040=$C414,IF(TARGET_TR5!$E$2:$E$2040=$E414,IF(TARGET_TR5!$W$1:$AH$1=M$2,TARGET_TR5!$W$2:$AH$2040)))))</f>
        <v>4589</v>
      </c>
      <c r="N414" s="174" cm="1">
        <f t="array" ref="N414">SUM(IF(TARGET_TR5!$B$2:$B$2040=$A414,IF(TARGET_TR5!$C$2:$C$2040=$C414,IF(TARGET_TR5!$E$2:$E$2040=$E414,IF(TARGET_TR5!$W$1:$AH$1=N$2,TARGET_TR5!$W$2:$AH$2040)))))</f>
        <v>4906</v>
      </c>
      <c r="O414" s="174" cm="1">
        <f t="array" ref="O414">SUM(IF(TARGET_TR5!$B$2:$B$2040=$A414,IF(TARGET_TR5!$C$2:$C$2040=$C414,IF(TARGET_TR5!$E$2:$E$2040=$E414,IF(TARGET_TR5!$W$1:$AH$1=O$2,TARGET_TR5!$W$2:$AH$2040)))))</f>
        <v>5351</v>
      </c>
      <c r="P414" s="174" cm="1">
        <f t="array" ref="P414">SUM(IF(TARGET_TR5!$B$2:$B$2040=$A414,IF(TARGET_TR5!$C$2:$C$2040=$C414,IF(TARGET_TR5!$E$2:$E$2040=$E414,IF(TARGET_TR5!$W$1:$AH$1=P$2,TARGET_TR5!$W$2:$AH$2040)))))</f>
        <v>5897</v>
      </c>
      <c r="Q414" s="174" cm="1">
        <f t="array" ref="Q414">SUM(IF(TARGET_TR5!$B$2:$B$2040=$A414,IF(TARGET_TR5!$C$2:$C$2040=$C414,IF(TARGET_TR5!$E$2:$E$2040=$E414,IF(TARGET_TR5!$W$1:$AH$1=Q$2,TARGET_TR5!$W$2:$AH$2040)))))</f>
        <v>6324</v>
      </c>
      <c r="R414" s="174">
        <v>420</v>
      </c>
      <c r="S414" s="174">
        <v>1347</v>
      </c>
      <c r="T414" s="174">
        <v>3319</v>
      </c>
      <c r="U414" s="174">
        <v>5876</v>
      </c>
      <c r="V414" s="174">
        <v>6378</v>
      </c>
      <c r="W414" s="174">
        <v>6378</v>
      </c>
      <c r="X414" s="174">
        <v>6378</v>
      </c>
      <c r="Y414" s="174">
        <v>6378</v>
      </c>
      <c r="Z414" s="174">
        <v>6378</v>
      </c>
      <c r="AA414" s="174">
        <v>6378</v>
      </c>
      <c r="AB414" s="174">
        <v>6378</v>
      </c>
      <c r="AC414" s="174">
        <v>6378</v>
      </c>
      <c r="AD414" s="174" cm="1">
        <f t="array" ref="AD414">SUM(IF(TARGET_TR5!$B$2:$B$2040=$A414,IF(TARGET_TR5!$C$2:$C$2040=$C414,IF(TARGET_TR5!$E$2:$E$2040=$E414,IF(TARGET_TR5!$F$1:$Q$1=AD$2,TARGET_TR5!$F$2:$Q$2040)))))</f>
        <v>322</v>
      </c>
      <c r="AE414" s="174" cm="1">
        <f t="array" ref="AE414">SUM(IF(TARGET_TR5!$B$2:$B$2040=$A414,IF(TARGET_TR5!$C$2:$C$2040=$C414,IF(TARGET_TR5!$E$2:$E$2040=$E414,IF(TARGET_TR5!$F$1:$Q$1=AE$2,TARGET_TR5!$F$2:$Q$2040)))))</f>
        <v>853</v>
      </c>
      <c r="AF414" s="174" cm="1">
        <f t="array" ref="AF414">SUM(IF(TARGET_TR5!$B$2:$B$2040=$A414,IF(TARGET_TR5!$C$2:$C$2040=$C414,IF(TARGET_TR5!$E$2:$E$2040=$E414,IF(TARGET_TR5!$F$1:$Q$1=AF$2,TARGET_TR5!$F$2:$Q$2040)))))</f>
        <v>945</v>
      </c>
      <c r="AG414" s="174" cm="1">
        <f t="array" ref="AG414">SUM(IF(TARGET_TR5!$B$2:$B$2040=$A414,IF(TARGET_TR5!$C$2:$C$2040=$C414,IF(TARGET_TR5!$E$2:$E$2040=$E414,IF(TARGET_TR5!$F$1:$Q$1=AG$2,TARGET_TR5!$F$2:$Q$2040)))))</f>
        <v>645</v>
      </c>
      <c r="AH414" s="174" cm="1">
        <f t="array" ref="AH414">SUM(IF(TARGET_TR5!$B$2:$B$2040=$A414,IF(TARGET_TR5!$C$2:$C$2040=$C414,IF(TARGET_TR5!$E$2:$E$2040=$E414,IF(TARGET_TR5!$F$1:$Q$1=AH$2,TARGET_TR5!$F$2:$Q$2040)))))</f>
        <v>463</v>
      </c>
      <c r="AI414" s="174" cm="1">
        <f t="array" ref="AI414">SUM(IF(TARGET_TR5!$B$2:$B$2040=$A414,IF(TARGET_TR5!$C$2:$C$2040=$C414,IF(TARGET_TR5!$E$2:$E$2040=$E414,IF(TARGET_TR5!$F$1:$Q$1=AI$2,TARGET_TR5!$F$2:$Q$2040)))))</f>
        <v>465</v>
      </c>
      <c r="AJ414" s="174" cm="1">
        <f t="array" ref="AJ414">SUM(IF(TARGET_TR5!$B$2:$B$2040=$A414,IF(TARGET_TR5!$C$2:$C$2040=$C414,IF(TARGET_TR5!$E$2:$E$2040=$E414,IF(TARGET_TR5!$F$1:$Q$1=AJ$2,TARGET_TR5!$F$2:$Q$2040)))))</f>
        <v>495</v>
      </c>
      <c r="AK414" s="174" cm="1">
        <f t="array" ref="AK414">SUM(IF(TARGET_TR5!$B$2:$B$2040=$A414,IF(TARGET_TR5!$C$2:$C$2040=$C414,IF(TARGET_TR5!$E$2:$E$2040=$E414,IF(TARGET_TR5!$F$1:$Q$1=AK$2,TARGET_TR5!$F$2:$Q$2040)))))</f>
        <v>401</v>
      </c>
      <c r="AL414" s="174" cm="1">
        <f t="array" ref="AL414">SUM(IF(TARGET_TR5!$B$2:$B$2040=$A414,IF(TARGET_TR5!$C$2:$C$2040=$C414,IF(TARGET_TR5!$E$2:$E$2040=$E414,IF(TARGET_TR5!$F$1:$Q$1=AL$2,TARGET_TR5!$F$2:$Q$2040)))))</f>
        <v>317</v>
      </c>
      <c r="AM414" s="174" cm="1">
        <f t="array" ref="AM414">SUM(IF(TARGET_TR5!$B$2:$B$2040=$A414,IF(TARGET_TR5!$C$2:$C$2040=$C414,IF(TARGET_TR5!$E$2:$E$2040=$E414,IF(TARGET_TR5!$F$1:$Q$1=AM$2,TARGET_TR5!$F$2:$Q$2040)))))</f>
        <v>445</v>
      </c>
      <c r="AN414" s="174" cm="1">
        <f t="array" ref="AN414">SUM(IF(TARGET_TR5!$B$2:$B$2040=$A414,IF(TARGET_TR5!$C$2:$C$2040=$C414,IF(TARGET_TR5!$E$2:$E$2040=$E414,IF(TARGET_TR5!$F$1:$Q$1=AN$2,TARGET_TR5!$F$2:$Q$2040)))))</f>
        <v>546</v>
      </c>
      <c r="AO414" s="174" cm="1">
        <f t="array" ref="AO414">SUM(IF(TARGET_TR5!$B$2:$B$2040=$A414,IF(TARGET_TR5!$C$2:$C$2040=$C414,IF(TARGET_TR5!$E$2:$E$2040=$E414,IF(TARGET_TR5!$F$1:$Q$1=AO$2,TARGET_TR5!$F$2:$Q$2040)))))</f>
        <v>427</v>
      </c>
      <c r="AP414" s="174">
        <v>420</v>
      </c>
      <c r="AQ414" s="174">
        <v>927</v>
      </c>
      <c r="AR414" s="174">
        <v>1972</v>
      </c>
      <c r="AS414" s="174">
        <v>2557</v>
      </c>
      <c r="AT414" s="174">
        <v>502</v>
      </c>
      <c r="AU414" s="174">
        <v>0</v>
      </c>
      <c r="AV414" s="174">
        <v>0</v>
      </c>
      <c r="AW414" s="174">
        <v>0</v>
      </c>
      <c r="AX414" s="174">
        <v>0</v>
      </c>
      <c r="AY414" s="174">
        <v>0</v>
      </c>
      <c r="AZ414" s="174">
        <v>0</v>
      </c>
      <c r="BA414" s="174">
        <v>0</v>
      </c>
      <c r="BB414" s="175">
        <f t="shared" si="66"/>
        <v>1.3043478260869565</v>
      </c>
      <c r="BC414" s="175">
        <f t="shared" si="66"/>
        <v>1.1463829787234043</v>
      </c>
      <c r="BD414" s="175">
        <f t="shared" si="66"/>
        <v>1.5655660377358491</v>
      </c>
      <c r="BE414" s="175">
        <f t="shared" si="65"/>
        <v>2.1251356238698009</v>
      </c>
      <c r="BF414" s="175">
        <f t="shared" si="65"/>
        <v>1.9758364312267658</v>
      </c>
      <c r="BG414" s="175">
        <f t="shared" si="65"/>
        <v>1.7270511779041429</v>
      </c>
      <c r="BH414" s="175">
        <f t="shared" si="65"/>
        <v>1.5229226361031518</v>
      </c>
      <c r="BI414" s="175">
        <f t="shared" si="65"/>
        <v>1.389845282196557</v>
      </c>
      <c r="BJ414" s="175">
        <f t="shared" si="65"/>
        <v>1.3000407664084794</v>
      </c>
      <c r="BK414" s="175">
        <f t="shared" si="67"/>
        <v>1.1919267426649225</v>
      </c>
      <c r="BL414" s="175">
        <f t="shared" si="67"/>
        <v>1.081566898422927</v>
      </c>
      <c r="BM414" s="175">
        <f t="shared" si="67"/>
        <v>1.00853889943074</v>
      </c>
    </row>
    <row r="415" spans="1:65" x14ac:dyDescent="0.35">
      <c r="A415" s="173" t="s">
        <v>65</v>
      </c>
      <c r="B415" s="173" t="str">
        <v>DGS</v>
      </c>
      <c r="C415" s="173" t="str">
        <v>CHURN Bandwith Gov</v>
      </c>
      <c r="D415" s="173" t="str">
        <v>AP</v>
      </c>
      <c r="E415" s="173" t="str">
        <v>SULBAGTENG</v>
      </c>
      <c r="F415" s="174" cm="1">
        <f t="array" ref="F415">SUM(IF(TARGET_TR5!$B$2:$B$2040=$A415,IF(TARGET_TR5!$C$2:$C$2040=$C415,IF(TARGET_TR5!$E$2:$E$2040=$E415,IF(TARGET_TR5!$W$1:$AH$1=F$2,TARGET_TR5!$W$2:$AH$2040)))))</f>
        <v>141</v>
      </c>
      <c r="G415" s="174" cm="1">
        <f t="array" ref="G415">SUM(IF(TARGET_TR5!$B$2:$B$2040=$A415,IF(TARGET_TR5!$C$2:$C$2040=$C415,IF(TARGET_TR5!$E$2:$E$2040=$E415,IF(TARGET_TR5!$W$1:$AH$1=G$2,TARGET_TR5!$W$2:$AH$2040)))))</f>
        <v>513</v>
      </c>
      <c r="H415" s="174" cm="1">
        <f t="array" ref="H415">SUM(IF(TARGET_TR5!$B$2:$B$2040=$A415,IF(TARGET_TR5!$C$2:$C$2040=$C415,IF(TARGET_TR5!$E$2:$E$2040=$E415,IF(TARGET_TR5!$W$1:$AH$1=H$2,TARGET_TR5!$W$2:$AH$2040)))))</f>
        <v>925</v>
      </c>
      <c r="I415" s="174" cm="1">
        <f t="array" ref="I415">SUM(IF(TARGET_TR5!$B$2:$B$2040=$A415,IF(TARGET_TR5!$C$2:$C$2040=$C415,IF(TARGET_TR5!$E$2:$E$2040=$E415,IF(TARGET_TR5!$W$1:$AH$1=I$2,TARGET_TR5!$W$2:$AH$2040)))))</f>
        <v>1206</v>
      </c>
      <c r="J415" s="174" cm="1">
        <f t="array" ref="J415">SUM(IF(TARGET_TR5!$B$2:$B$2040=$A415,IF(TARGET_TR5!$C$2:$C$2040=$C415,IF(TARGET_TR5!$E$2:$E$2040=$E415,IF(TARGET_TR5!$W$1:$AH$1=J$2,TARGET_TR5!$W$2:$AH$2040)))))</f>
        <v>1408</v>
      </c>
      <c r="K415" s="174" cm="1">
        <f t="array" ref="K415">SUM(IF(TARGET_TR5!$B$2:$B$2040=$A415,IF(TARGET_TR5!$C$2:$C$2040=$C415,IF(TARGET_TR5!$E$2:$E$2040=$E415,IF(TARGET_TR5!$W$1:$AH$1=K$2,TARGET_TR5!$W$2:$AH$2040)))))</f>
        <v>1611</v>
      </c>
      <c r="L415" s="174" cm="1">
        <f t="array" ref="L415">SUM(IF(TARGET_TR5!$B$2:$B$2040=$A415,IF(TARGET_TR5!$C$2:$C$2040=$C415,IF(TARGET_TR5!$E$2:$E$2040=$E415,IF(TARGET_TR5!$W$1:$AH$1=L$2,TARGET_TR5!$W$2:$AH$2040)))))</f>
        <v>1827</v>
      </c>
      <c r="M415" s="174" cm="1">
        <f t="array" ref="M415">SUM(IF(TARGET_TR5!$B$2:$B$2040=$A415,IF(TARGET_TR5!$C$2:$C$2040=$C415,IF(TARGET_TR5!$E$2:$E$2040=$E415,IF(TARGET_TR5!$W$1:$AH$1=M$2,TARGET_TR5!$W$2:$AH$2040)))))</f>
        <v>2002</v>
      </c>
      <c r="N415" s="174" cm="1">
        <f t="array" ref="N415">SUM(IF(TARGET_TR5!$B$2:$B$2040=$A415,IF(TARGET_TR5!$C$2:$C$2040=$C415,IF(TARGET_TR5!$E$2:$E$2040=$E415,IF(TARGET_TR5!$W$1:$AH$1=N$2,TARGET_TR5!$W$2:$AH$2040)))))</f>
        <v>2140</v>
      </c>
      <c r="O415" s="174" cm="1">
        <f t="array" ref="O415">SUM(IF(TARGET_TR5!$B$2:$B$2040=$A415,IF(TARGET_TR5!$C$2:$C$2040=$C415,IF(TARGET_TR5!$E$2:$E$2040=$E415,IF(TARGET_TR5!$W$1:$AH$1=O$2,TARGET_TR5!$W$2:$AH$2040)))))</f>
        <v>2334</v>
      </c>
      <c r="P415" s="174" cm="1">
        <f t="array" ref="P415">SUM(IF(TARGET_TR5!$B$2:$B$2040=$A415,IF(TARGET_TR5!$C$2:$C$2040=$C415,IF(TARGET_TR5!$E$2:$E$2040=$E415,IF(TARGET_TR5!$W$1:$AH$1=P$2,TARGET_TR5!$W$2:$AH$2040)))))</f>
        <v>2572</v>
      </c>
      <c r="Q415" s="174" cm="1">
        <f t="array" ref="Q415">SUM(IF(TARGET_TR5!$B$2:$B$2040=$A415,IF(TARGET_TR5!$C$2:$C$2040=$C415,IF(TARGET_TR5!$E$2:$E$2040=$E415,IF(TARGET_TR5!$W$1:$AH$1=Q$2,TARGET_TR5!$W$2:$AH$2040)))))</f>
        <v>2758</v>
      </c>
      <c r="R415" s="174">
        <v>394</v>
      </c>
      <c r="S415" s="174">
        <v>412</v>
      </c>
      <c r="T415" s="174">
        <v>593</v>
      </c>
      <c r="U415" s="174">
        <v>790</v>
      </c>
      <c r="V415" s="174">
        <v>1656</v>
      </c>
      <c r="W415" s="174">
        <v>1656</v>
      </c>
      <c r="X415" s="174">
        <v>1656</v>
      </c>
      <c r="Y415" s="174">
        <v>1656</v>
      </c>
      <c r="Z415" s="174">
        <v>1656</v>
      </c>
      <c r="AA415" s="174">
        <v>1656</v>
      </c>
      <c r="AB415" s="174">
        <v>1656</v>
      </c>
      <c r="AC415" s="174">
        <v>1656</v>
      </c>
      <c r="AD415" s="174" cm="1">
        <f t="array" ref="AD415">SUM(IF(TARGET_TR5!$B$2:$B$2040=$A415,IF(TARGET_TR5!$C$2:$C$2040=$C415,IF(TARGET_TR5!$E$2:$E$2040=$E415,IF(TARGET_TR5!$F$1:$Q$1=AD$2,TARGET_TR5!$F$2:$Q$2040)))))</f>
        <v>141</v>
      </c>
      <c r="AE415" s="174" cm="1">
        <f t="array" ref="AE415">SUM(IF(TARGET_TR5!$B$2:$B$2040=$A415,IF(TARGET_TR5!$C$2:$C$2040=$C415,IF(TARGET_TR5!$E$2:$E$2040=$E415,IF(TARGET_TR5!$F$1:$Q$1=AE$2,TARGET_TR5!$F$2:$Q$2040)))))</f>
        <v>372</v>
      </c>
      <c r="AF415" s="174" cm="1">
        <f t="array" ref="AF415">SUM(IF(TARGET_TR5!$B$2:$B$2040=$A415,IF(TARGET_TR5!$C$2:$C$2040=$C415,IF(TARGET_TR5!$E$2:$E$2040=$E415,IF(TARGET_TR5!$F$1:$Q$1=AF$2,TARGET_TR5!$F$2:$Q$2040)))))</f>
        <v>412</v>
      </c>
      <c r="AG415" s="174" cm="1">
        <f t="array" ref="AG415">SUM(IF(TARGET_TR5!$B$2:$B$2040=$A415,IF(TARGET_TR5!$C$2:$C$2040=$C415,IF(TARGET_TR5!$E$2:$E$2040=$E415,IF(TARGET_TR5!$F$1:$Q$1=AG$2,TARGET_TR5!$F$2:$Q$2040)))))</f>
        <v>281</v>
      </c>
      <c r="AH415" s="174" cm="1">
        <f t="array" ref="AH415">SUM(IF(TARGET_TR5!$B$2:$B$2040=$A415,IF(TARGET_TR5!$C$2:$C$2040=$C415,IF(TARGET_TR5!$E$2:$E$2040=$E415,IF(TARGET_TR5!$F$1:$Q$1=AH$2,TARGET_TR5!$F$2:$Q$2040)))))</f>
        <v>202</v>
      </c>
      <c r="AI415" s="174" cm="1">
        <f t="array" ref="AI415">SUM(IF(TARGET_TR5!$B$2:$B$2040=$A415,IF(TARGET_TR5!$C$2:$C$2040=$C415,IF(TARGET_TR5!$E$2:$E$2040=$E415,IF(TARGET_TR5!$F$1:$Q$1=AI$2,TARGET_TR5!$F$2:$Q$2040)))))</f>
        <v>203</v>
      </c>
      <c r="AJ415" s="174" cm="1">
        <f t="array" ref="AJ415">SUM(IF(TARGET_TR5!$B$2:$B$2040=$A415,IF(TARGET_TR5!$C$2:$C$2040=$C415,IF(TARGET_TR5!$E$2:$E$2040=$E415,IF(TARGET_TR5!$F$1:$Q$1=AJ$2,TARGET_TR5!$F$2:$Q$2040)))))</f>
        <v>216</v>
      </c>
      <c r="AK415" s="174" cm="1">
        <f t="array" ref="AK415">SUM(IF(TARGET_TR5!$B$2:$B$2040=$A415,IF(TARGET_TR5!$C$2:$C$2040=$C415,IF(TARGET_TR5!$E$2:$E$2040=$E415,IF(TARGET_TR5!$F$1:$Q$1=AK$2,TARGET_TR5!$F$2:$Q$2040)))))</f>
        <v>175</v>
      </c>
      <c r="AL415" s="174" cm="1">
        <f t="array" ref="AL415">SUM(IF(TARGET_TR5!$B$2:$B$2040=$A415,IF(TARGET_TR5!$C$2:$C$2040=$C415,IF(TARGET_TR5!$E$2:$E$2040=$E415,IF(TARGET_TR5!$F$1:$Q$1=AL$2,TARGET_TR5!$F$2:$Q$2040)))))</f>
        <v>138</v>
      </c>
      <c r="AM415" s="174" cm="1">
        <f t="array" ref="AM415">SUM(IF(TARGET_TR5!$B$2:$B$2040=$A415,IF(TARGET_TR5!$C$2:$C$2040=$C415,IF(TARGET_TR5!$E$2:$E$2040=$E415,IF(TARGET_TR5!$F$1:$Q$1=AM$2,TARGET_TR5!$F$2:$Q$2040)))))</f>
        <v>194</v>
      </c>
      <c r="AN415" s="174" cm="1">
        <f t="array" ref="AN415">SUM(IF(TARGET_TR5!$B$2:$B$2040=$A415,IF(TARGET_TR5!$C$2:$C$2040=$C415,IF(TARGET_TR5!$E$2:$E$2040=$E415,IF(TARGET_TR5!$F$1:$Q$1=AN$2,TARGET_TR5!$F$2:$Q$2040)))))</f>
        <v>238</v>
      </c>
      <c r="AO415" s="174" cm="1">
        <f t="array" ref="AO415">SUM(IF(TARGET_TR5!$B$2:$B$2040=$A415,IF(TARGET_TR5!$C$2:$C$2040=$C415,IF(TARGET_TR5!$E$2:$E$2040=$E415,IF(TARGET_TR5!$F$1:$Q$1=AO$2,TARGET_TR5!$F$2:$Q$2040)))))</f>
        <v>186</v>
      </c>
      <c r="AP415" s="174">
        <v>394</v>
      </c>
      <c r="AQ415" s="174">
        <v>18</v>
      </c>
      <c r="AR415" s="174">
        <v>181</v>
      </c>
      <c r="AS415" s="174">
        <v>197</v>
      </c>
      <c r="AT415" s="174">
        <v>866</v>
      </c>
      <c r="AU415" s="174">
        <v>0</v>
      </c>
      <c r="AV415" s="174">
        <v>0</v>
      </c>
      <c r="AW415" s="174">
        <v>0</v>
      </c>
      <c r="AX415" s="174">
        <v>0</v>
      </c>
      <c r="AY415" s="174">
        <v>0</v>
      </c>
      <c r="AZ415" s="174">
        <v>0</v>
      </c>
      <c r="BA415" s="174">
        <v>0</v>
      </c>
      <c r="BB415" s="175">
        <f t="shared" si="66"/>
        <v>2.7943262411347516</v>
      </c>
      <c r="BC415" s="175">
        <f t="shared" si="66"/>
        <v>0.80311890838206623</v>
      </c>
      <c r="BD415" s="175">
        <f t="shared" si="66"/>
        <v>0.64108108108108108</v>
      </c>
      <c r="BE415" s="175">
        <f t="shared" si="65"/>
        <v>0.65505804311774463</v>
      </c>
      <c r="BF415" s="175">
        <f t="shared" si="65"/>
        <v>1.1761363636363635</v>
      </c>
      <c r="BG415" s="175">
        <f t="shared" si="65"/>
        <v>1.0279329608938548</v>
      </c>
      <c r="BH415" s="175">
        <f t="shared" ref="BH415:BM471" si="68">IF(L415=0,1,(X415/L415))</f>
        <v>0.90640394088669951</v>
      </c>
      <c r="BI415" s="175">
        <f t="shared" si="68"/>
        <v>0.82717282717282714</v>
      </c>
      <c r="BJ415" s="175">
        <f t="shared" si="68"/>
        <v>0.77383177570093453</v>
      </c>
      <c r="BK415" s="175">
        <f t="shared" si="67"/>
        <v>0.70951156812339333</v>
      </c>
      <c r="BL415" s="175">
        <f t="shared" si="67"/>
        <v>0.64385692068429234</v>
      </c>
      <c r="BM415" s="175">
        <f t="shared" si="67"/>
        <v>0.60043509789702687</v>
      </c>
    </row>
    <row r="416" spans="1:65" x14ac:dyDescent="0.35">
      <c r="A416" s="173" t="s">
        <v>65</v>
      </c>
      <c r="B416" s="173" t="str">
        <v>DGS</v>
      </c>
      <c r="C416" s="173" t="str">
        <v>CHURN Bandwith Gov</v>
      </c>
      <c r="D416" s="173" t="str">
        <v>AP</v>
      </c>
      <c r="E416" s="173" t="str">
        <v>SUMALUT</v>
      </c>
      <c r="F416" s="174" cm="1">
        <f t="array" ref="F416">SUM(IF(TARGET_TR5!$B$2:$B$2040=$A416,IF(TARGET_TR5!$C$2:$C$2040=$C416,IF(TARGET_TR5!$E$2:$E$2040=$E416,IF(TARGET_TR5!$W$1:$AH$1=F$2,TARGET_TR5!$W$2:$AH$2040)))))</f>
        <v>201</v>
      </c>
      <c r="G416" s="174" cm="1">
        <f t="array" ref="G416">SUM(IF(TARGET_TR5!$B$2:$B$2040=$A416,IF(TARGET_TR5!$C$2:$C$2040=$C416,IF(TARGET_TR5!$E$2:$E$2040=$E416,IF(TARGET_TR5!$W$1:$AH$1=G$2,TARGET_TR5!$W$2:$AH$2040)))))</f>
        <v>732</v>
      </c>
      <c r="H416" s="174" cm="1">
        <f t="array" ref="H416">SUM(IF(TARGET_TR5!$B$2:$B$2040=$A416,IF(TARGET_TR5!$C$2:$C$2040=$C416,IF(TARGET_TR5!$E$2:$E$2040=$E416,IF(TARGET_TR5!$W$1:$AH$1=H$2,TARGET_TR5!$W$2:$AH$2040)))))</f>
        <v>1320</v>
      </c>
      <c r="I416" s="174" cm="1">
        <f t="array" ref="I416">SUM(IF(TARGET_TR5!$B$2:$B$2040=$A416,IF(TARGET_TR5!$C$2:$C$2040=$C416,IF(TARGET_TR5!$E$2:$E$2040=$E416,IF(TARGET_TR5!$W$1:$AH$1=I$2,TARGET_TR5!$W$2:$AH$2040)))))</f>
        <v>1722</v>
      </c>
      <c r="J416" s="174" cm="1">
        <f t="array" ref="J416">SUM(IF(TARGET_TR5!$B$2:$B$2040=$A416,IF(TARGET_TR5!$C$2:$C$2040=$C416,IF(TARGET_TR5!$E$2:$E$2040=$E416,IF(TARGET_TR5!$W$1:$AH$1=J$2,TARGET_TR5!$W$2:$AH$2040)))))</f>
        <v>2010</v>
      </c>
      <c r="K416" s="174" cm="1">
        <f t="array" ref="K416">SUM(IF(TARGET_TR5!$B$2:$B$2040=$A416,IF(TARGET_TR5!$C$2:$C$2040=$C416,IF(TARGET_TR5!$E$2:$E$2040=$E416,IF(TARGET_TR5!$W$1:$AH$1=K$2,TARGET_TR5!$W$2:$AH$2040)))))</f>
        <v>2299</v>
      </c>
      <c r="L416" s="174" cm="1">
        <f t="array" ref="L416">SUM(IF(TARGET_TR5!$B$2:$B$2040=$A416,IF(TARGET_TR5!$C$2:$C$2040=$C416,IF(TARGET_TR5!$E$2:$E$2040=$E416,IF(TARGET_TR5!$W$1:$AH$1=L$2,TARGET_TR5!$W$2:$AH$2040)))))</f>
        <v>2607</v>
      </c>
      <c r="M416" s="174" cm="1">
        <f t="array" ref="M416">SUM(IF(TARGET_TR5!$B$2:$B$2040=$A416,IF(TARGET_TR5!$C$2:$C$2040=$C416,IF(TARGET_TR5!$E$2:$E$2040=$E416,IF(TARGET_TR5!$W$1:$AH$1=M$2,TARGET_TR5!$W$2:$AH$2040)))))</f>
        <v>2857</v>
      </c>
      <c r="N416" s="174" cm="1">
        <f t="array" ref="N416">SUM(IF(TARGET_TR5!$B$2:$B$2040=$A416,IF(TARGET_TR5!$C$2:$C$2040=$C416,IF(TARGET_TR5!$E$2:$E$2040=$E416,IF(TARGET_TR5!$W$1:$AH$1=N$2,TARGET_TR5!$W$2:$AH$2040)))))</f>
        <v>3054</v>
      </c>
      <c r="O416" s="174" cm="1">
        <f t="array" ref="O416">SUM(IF(TARGET_TR5!$B$2:$B$2040=$A416,IF(TARGET_TR5!$C$2:$C$2040=$C416,IF(TARGET_TR5!$E$2:$E$2040=$E416,IF(TARGET_TR5!$W$1:$AH$1=O$2,TARGET_TR5!$W$2:$AH$2040)))))</f>
        <v>3331</v>
      </c>
      <c r="P416" s="174" cm="1">
        <f t="array" ref="P416">SUM(IF(TARGET_TR5!$B$2:$B$2040=$A416,IF(TARGET_TR5!$C$2:$C$2040=$C416,IF(TARGET_TR5!$E$2:$E$2040=$E416,IF(TARGET_TR5!$W$1:$AH$1=P$2,TARGET_TR5!$W$2:$AH$2040)))))</f>
        <v>3671</v>
      </c>
      <c r="Q416" s="174" cm="1">
        <f t="array" ref="Q416">SUM(IF(TARGET_TR5!$B$2:$B$2040=$A416,IF(TARGET_TR5!$C$2:$C$2040=$C416,IF(TARGET_TR5!$E$2:$E$2040=$E416,IF(TARGET_TR5!$W$1:$AH$1=Q$2,TARGET_TR5!$W$2:$AH$2040)))))</f>
        <v>3937</v>
      </c>
      <c r="R416" s="174">
        <v>0</v>
      </c>
      <c r="S416" s="174">
        <v>611</v>
      </c>
      <c r="T416" s="174">
        <v>1010</v>
      </c>
      <c r="U416" s="174">
        <v>2031</v>
      </c>
      <c r="V416" s="174">
        <v>2335.87</v>
      </c>
      <c r="W416" s="174">
        <v>2335.87</v>
      </c>
      <c r="X416" s="174">
        <v>2335.87</v>
      </c>
      <c r="Y416" s="174">
        <v>2335.87</v>
      </c>
      <c r="Z416" s="174">
        <v>2335.87</v>
      </c>
      <c r="AA416" s="174">
        <v>2335.87</v>
      </c>
      <c r="AB416" s="174">
        <v>2335.87</v>
      </c>
      <c r="AC416" s="174">
        <v>2335.87</v>
      </c>
      <c r="AD416" s="174" cm="1">
        <f t="array" ref="AD416">SUM(IF(TARGET_TR5!$B$2:$B$2040=$A416,IF(TARGET_TR5!$C$2:$C$2040=$C416,IF(TARGET_TR5!$E$2:$E$2040=$E416,IF(TARGET_TR5!$F$1:$Q$1=AD$2,TARGET_TR5!$F$2:$Q$2040)))))</f>
        <v>201</v>
      </c>
      <c r="AE416" s="174" cm="1">
        <f t="array" ref="AE416">SUM(IF(TARGET_TR5!$B$2:$B$2040=$A416,IF(TARGET_TR5!$C$2:$C$2040=$C416,IF(TARGET_TR5!$E$2:$E$2040=$E416,IF(TARGET_TR5!$F$1:$Q$1=AE$2,TARGET_TR5!$F$2:$Q$2040)))))</f>
        <v>531</v>
      </c>
      <c r="AF416" s="174" cm="1">
        <f t="array" ref="AF416">SUM(IF(TARGET_TR5!$B$2:$B$2040=$A416,IF(TARGET_TR5!$C$2:$C$2040=$C416,IF(TARGET_TR5!$E$2:$E$2040=$E416,IF(TARGET_TR5!$F$1:$Q$1=AF$2,TARGET_TR5!$F$2:$Q$2040)))))</f>
        <v>588</v>
      </c>
      <c r="AG416" s="174" cm="1">
        <f t="array" ref="AG416">SUM(IF(TARGET_TR5!$B$2:$B$2040=$A416,IF(TARGET_TR5!$C$2:$C$2040=$C416,IF(TARGET_TR5!$E$2:$E$2040=$E416,IF(TARGET_TR5!$F$1:$Q$1=AG$2,TARGET_TR5!$F$2:$Q$2040)))))</f>
        <v>402</v>
      </c>
      <c r="AH416" s="174" cm="1">
        <f t="array" ref="AH416">SUM(IF(TARGET_TR5!$B$2:$B$2040=$A416,IF(TARGET_TR5!$C$2:$C$2040=$C416,IF(TARGET_TR5!$E$2:$E$2040=$E416,IF(TARGET_TR5!$F$1:$Q$1=AH$2,TARGET_TR5!$F$2:$Q$2040)))))</f>
        <v>288</v>
      </c>
      <c r="AI416" s="174" cm="1">
        <f t="array" ref="AI416">SUM(IF(TARGET_TR5!$B$2:$B$2040=$A416,IF(TARGET_TR5!$C$2:$C$2040=$C416,IF(TARGET_TR5!$E$2:$E$2040=$E416,IF(TARGET_TR5!$F$1:$Q$1=AI$2,TARGET_TR5!$F$2:$Q$2040)))))</f>
        <v>289</v>
      </c>
      <c r="AJ416" s="174" cm="1">
        <f t="array" ref="AJ416">SUM(IF(TARGET_TR5!$B$2:$B$2040=$A416,IF(TARGET_TR5!$C$2:$C$2040=$C416,IF(TARGET_TR5!$E$2:$E$2040=$E416,IF(TARGET_TR5!$F$1:$Q$1=AJ$2,TARGET_TR5!$F$2:$Q$2040)))))</f>
        <v>308</v>
      </c>
      <c r="AK416" s="174" cm="1">
        <f t="array" ref="AK416">SUM(IF(TARGET_TR5!$B$2:$B$2040=$A416,IF(TARGET_TR5!$C$2:$C$2040=$C416,IF(TARGET_TR5!$E$2:$E$2040=$E416,IF(TARGET_TR5!$F$1:$Q$1=AK$2,TARGET_TR5!$F$2:$Q$2040)))))</f>
        <v>250</v>
      </c>
      <c r="AL416" s="174" cm="1">
        <f t="array" ref="AL416">SUM(IF(TARGET_TR5!$B$2:$B$2040=$A416,IF(TARGET_TR5!$C$2:$C$2040=$C416,IF(TARGET_TR5!$E$2:$E$2040=$E416,IF(TARGET_TR5!$F$1:$Q$1=AL$2,TARGET_TR5!$F$2:$Q$2040)))))</f>
        <v>197</v>
      </c>
      <c r="AM416" s="174" cm="1">
        <f t="array" ref="AM416">SUM(IF(TARGET_TR5!$B$2:$B$2040=$A416,IF(TARGET_TR5!$C$2:$C$2040=$C416,IF(TARGET_TR5!$E$2:$E$2040=$E416,IF(TARGET_TR5!$F$1:$Q$1=AM$2,TARGET_TR5!$F$2:$Q$2040)))))</f>
        <v>277</v>
      </c>
      <c r="AN416" s="174" cm="1">
        <f t="array" ref="AN416">SUM(IF(TARGET_TR5!$B$2:$B$2040=$A416,IF(TARGET_TR5!$C$2:$C$2040=$C416,IF(TARGET_TR5!$E$2:$E$2040=$E416,IF(TARGET_TR5!$F$1:$Q$1=AN$2,TARGET_TR5!$F$2:$Q$2040)))))</f>
        <v>340</v>
      </c>
      <c r="AO416" s="174" cm="1">
        <f t="array" ref="AO416">SUM(IF(TARGET_TR5!$B$2:$B$2040=$A416,IF(TARGET_TR5!$C$2:$C$2040=$C416,IF(TARGET_TR5!$E$2:$E$2040=$E416,IF(TARGET_TR5!$F$1:$Q$1=AO$2,TARGET_TR5!$F$2:$Q$2040)))))</f>
        <v>266</v>
      </c>
      <c r="AP416" s="174">
        <v>0</v>
      </c>
      <c r="AQ416" s="174">
        <v>611</v>
      </c>
      <c r="AR416" s="174">
        <v>399</v>
      </c>
      <c r="AS416" s="174">
        <v>1021</v>
      </c>
      <c r="AT416" s="174">
        <v>304.87</v>
      </c>
      <c r="AU416" s="174">
        <v>0</v>
      </c>
      <c r="AV416" s="174">
        <v>0</v>
      </c>
      <c r="AW416" s="174">
        <v>0</v>
      </c>
      <c r="AX416" s="174">
        <v>0</v>
      </c>
      <c r="AY416" s="174">
        <v>0</v>
      </c>
      <c r="AZ416" s="174">
        <v>0</v>
      </c>
      <c r="BA416" s="174">
        <v>0</v>
      </c>
      <c r="BB416" s="175">
        <f t="shared" si="66"/>
        <v>0</v>
      </c>
      <c r="BC416" s="175">
        <f t="shared" si="66"/>
        <v>0.83469945355191255</v>
      </c>
      <c r="BD416" s="175">
        <f t="shared" si="66"/>
        <v>0.76515151515151514</v>
      </c>
      <c r="BE416" s="175">
        <f t="shared" si="66"/>
        <v>1.1794425087108014</v>
      </c>
      <c r="BF416" s="175">
        <f t="shared" si="66"/>
        <v>1.1621243781094526</v>
      </c>
      <c r="BG416" s="175">
        <f t="shared" si="66"/>
        <v>1.0160374075685079</v>
      </c>
      <c r="BH416" s="175">
        <f t="shared" si="68"/>
        <v>0.89599923283467586</v>
      </c>
      <c r="BI416" s="175">
        <f t="shared" si="68"/>
        <v>0.81759537976898844</v>
      </c>
      <c r="BJ416" s="175">
        <f t="shared" si="68"/>
        <v>0.76485592665356905</v>
      </c>
      <c r="BK416" s="175">
        <f t="shared" si="67"/>
        <v>0.70125187631341934</v>
      </c>
      <c r="BL416" s="175">
        <f t="shared" si="67"/>
        <v>0.63630345954780709</v>
      </c>
      <c r="BM416" s="175">
        <f t="shared" si="67"/>
        <v>0.59331216662433317</v>
      </c>
    </row>
    <row r="417" spans="1:65" x14ac:dyDescent="0.35">
      <c r="A417" s="170" t="s">
        <v>65</v>
      </c>
      <c r="B417" s="170" t="str">
        <v>DPS</v>
      </c>
      <c r="C417" s="170" t="str">
        <v>NEW CT0 HSI PS</v>
      </c>
      <c r="D417" s="170" t="str">
        <v>SSL</v>
      </c>
      <c r="E417" s="170" t="str">
        <v>TR5</v>
      </c>
      <c r="F417" s="171" cm="1">
        <f t="array" ref="F417">SUM(IF(TARGET_TR5!$B$2:$B$2040=$A417,IF(TARGET_TR5!$C$2:$C$2040=$C417,IF(TARGET_TR5!$E$2:$E$2040=$E417,IF(TARGET_TR5!$W$1:$AH$1=F$2,TARGET_TR5!$W$2:$AH$2040)))))</f>
        <v>0</v>
      </c>
      <c r="G417" s="171" cm="1">
        <f t="array" ref="G417">SUM(IF(TARGET_TR5!$B$2:$B$2040=$A417,IF(TARGET_TR5!$C$2:$C$2040=$C417,IF(TARGET_TR5!$E$2:$E$2040=$E417,IF(TARGET_TR5!$W$1:$AH$1=G$2,TARGET_TR5!$W$2:$AH$2040)))))</f>
        <v>7</v>
      </c>
      <c r="H417" s="171" cm="1">
        <f t="array" ref="H417">SUM(IF(TARGET_TR5!$B$2:$B$2040=$A417,IF(TARGET_TR5!$C$2:$C$2040=$C417,IF(TARGET_TR5!$E$2:$E$2040=$E417,IF(TARGET_TR5!$W$1:$AH$1=H$2,TARGET_TR5!$W$2:$AH$2040)))))</f>
        <v>12</v>
      </c>
      <c r="I417" s="171" cm="1">
        <f t="array" ref="I417">SUM(IF(TARGET_TR5!$B$2:$B$2040=$A417,IF(TARGET_TR5!$C$2:$C$2040=$C417,IF(TARGET_TR5!$E$2:$E$2040=$E417,IF(TARGET_TR5!$W$1:$AH$1=I$2,TARGET_TR5!$W$2:$AH$2040)))))</f>
        <v>19</v>
      </c>
      <c r="J417" s="171" cm="1">
        <f t="array" ref="J417">SUM(IF(TARGET_TR5!$B$2:$B$2040=$A417,IF(TARGET_TR5!$C$2:$C$2040=$C417,IF(TARGET_TR5!$E$2:$E$2040=$E417,IF(TARGET_TR5!$W$1:$AH$1=J$2,TARGET_TR5!$W$2:$AH$2040)))))</f>
        <v>26</v>
      </c>
      <c r="K417" s="171" cm="1">
        <f t="array" ref="K417">SUM(IF(TARGET_TR5!$B$2:$B$2040=$A417,IF(TARGET_TR5!$C$2:$C$2040=$C417,IF(TARGET_TR5!$E$2:$E$2040=$E417,IF(TARGET_TR5!$W$1:$AH$1=K$2,TARGET_TR5!$W$2:$AH$2040)))))</f>
        <v>31</v>
      </c>
      <c r="L417" s="171" cm="1">
        <f t="array" ref="L417">SUM(IF(TARGET_TR5!$B$2:$B$2040=$A417,IF(TARGET_TR5!$C$2:$C$2040=$C417,IF(TARGET_TR5!$E$2:$E$2040=$E417,IF(TARGET_TR5!$W$1:$AH$1=L$2,TARGET_TR5!$W$2:$AH$2040)))))</f>
        <v>39</v>
      </c>
      <c r="M417" s="171" cm="1">
        <f t="array" ref="M417">SUM(IF(TARGET_TR5!$B$2:$B$2040=$A417,IF(TARGET_TR5!$C$2:$C$2040=$C417,IF(TARGET_TR5!$E$2:$E$2040=$E417,IF(TARGET_TR5!$W$1:$AH$1=M$2,TARGET_TR5!$W$2:$AH$2040)))))</f>
        <v>47</v>
      </c>
      <c r="N417" s="171" cm="1">
        <f t="array" ref="N417">SUM(IF(TARGET_TR5!$B$2:$B$2040=$A417,IF(TARGET_TR5!$C$2:$C$2040=$C417,IF(TARGET_TR5!$E$2:$E$2040=$E417,IF(TARGET_TR5!$W$1:$AH$1=N$2,TARGET_TR5!$W$2:$AH$2040)))))</f>
        <v>54</v>
      </c>
      <c r="O417" s="171" cm="1">
        <f t="array" ref="O417">SUM(IF(TARGET_TR5!$B$2:$B$2040=$A417,IF(TARGET_TR5!$C$2:$C$2040=$C417,IF(TARGET_TR5!$E$2:$E$2040=$E417,IF(TARGET_TR5!$W$1:$AH$1=O$2,TARGET_TR5!$W$2:$AH$2040)))))</f>
        <v>62</v>
      </c>
      <c r="P417" s="171" cm="1">
        <f t="array" ref="P417">SUM(IF(TARGET_TR5!$B$2:$B$2040=$A417,IF(TARGET_TR5!$C$2:$C$2040=$C417,IF(TARGET_TR5!$E$2:$E$2040=$E417,IF(TARGET_TR5!$W$1:$AH$1=P$2,TARGET_TR5!$W$2:$AH$2040)))))</f>
        <v>71</v>
      </c>
      <c r="Q417" s="171" cm="1">
        <f t="array" ref="Q417">SUM(IF(TARGET_TR5!$B$2:$B$2040=$A417,IF(TARGET_TR5!$C$2:$C$2040=$C417,IF(TARGET_TR5!$E$2:$E$2040=$E417,IF(TARGET_TR5!$W$1:$AH$1=Q$2,TARGET_TR5!$W$2:$AH$2040)))))</f>
        <v>78</v>
      </c>
      <c r="R417" s="171">
        <v>27</v>
      </c>
      <c r="S417" s="171">
        <v>61</v>
      </c>
      <c r="T417" s="171">
        <v>118</v>
      </c>
      <c r="U417" s="171">
        <v>205</v>
      </c>
      <c r="V417" s="171">
        <v>257</v>
      </c>
      <c r="W417" s="171">
        <v>257</v>
      </c>
      <c r="X417" s="171">
        <v>257</v>
      </c>
      <c r="Y417" s="171">
        <v>257</v>
      </c>
      <c r="Z417" s="171">
        <v>257</v>
      </c>
      <c r="AA417" s="171">
        <v>257</v>
      </c>
      <c r="AB417" s="171">
        <v>257</v>
      </c>
      <c r="AC417" s="171">
        <v>257</v>
      </c>
      <c r="AD417" s="171" cm="1">
        <f t="array" ref="AD417">SUM(IF(TARGET_TR5!$B$2:$B$2040=$A417,IF(TARGET_TR5!$C$2:$C$2040=$C417,IF(TARGET_TR5!$E$2:$E$2040=$E417,IF(TARGET_TR5!$F$1:$Q$1=AD$2,TARGET_TR5!$F$2:$Q$2040)))))</f>
        <v>0</v>
      </c>
      <c r="AE417" s="171" cm="1">
        <f t="array" ref="AE417">SUM(IF(TARGET_TR5!$B$2:$B$2040=$A417,IF(TARGET_TR5!$C$2:$C$2040=$C417,IF(TARGET_TR5!$E$2:$E$2040=$E417,IF(TARGET_TR5!$F$1:$Q$1=AE$2,TARGET_TR5!$F$2:$Q$2040)))))</f>
        <v>7</v>
      </c>
      <c r="AF417" s="171" cm="1">
        <f t="array" ref="AF417">SUM(IF(TARGET_TR5!$B$2:$B$2040=$A417,IF(TARGET_TR5!$C$2:$C$2040=$C417,IF(TARGET_TR5!$E$2:$E$2040=$E417,IF(TARGET_TR5!$F$1:$Q$1=AF$2,TARGET_TR5!$F$2:$Q$2040)))))</f>
        <v>5</v>
      </c>
      <c r="AG417" s="171" cm="1">
        <f t="array" ref="AG417">SUM(IF(TARGET_TR5!$B$2:$B$2040=$A417,IF(TARGET_TR5!$C$2:$C$2040=$C417,IF(TARGET_TR5!$E$2:$E$2040=$E417,IF(TARGET_TR5!$F$1:$Q$1=AG$2,TARGET_TR5!$F$2:$Q$2040)))))</f>
        <v>7</v>
      </c>
      <c r="AH417" s="171" cm="1">
        <f t="array" ref="AH417">SUM(IF(TARGET_TR5!$B$2:$B$2040=$A417,IF(TARGET_TR5!$C$2:$C$2040=$C417,IF(TARGET_TR5!$E$2:$E$2040=$E417,IF(TARGET_TR5!$F$1:$Q$1=AH$2,TARGET_TR5!$F$2:$Q$2040)))))</f>
        <v>7</v>
      </c>
      <c r="AI417" s="171" cm="1">
        <f t="array" ref="AI417">SUM(IF(TARGET_TR5!$B$2:$B$2040=$A417,IF(TARGET_TR5!$C$2:$C$2040=$C417,IF(TARGET_TR5!$E$2:$E$2040=$E417,IF(TARGET_TR5!$F$1:$Q$1=AI$2,TARGET_TR5!$F$2:$Q$2040)))))</f>
        <v>5</v>
      </c>
      <c r="AJ417" s="171" cm="1">
        <f t="array" ref="AJ417">SUM(IF(TARGET_TR5!$B$2:$B$2040=$A417,IF(TARGET_TR5!$C$2:$C$2040=$C417,IF(TARGET_TR5!$E$2:$E$2040=$E417,IF(TARGET_TR5!$F$1:$Q$1=AJ$2,TARGET_TR5!$F$2:$Q$2040)))))</f>
        <v>8</v>
      </c>
      <c r="AK417" s="171" cm="1">
        <f t="array" ref="AK417">SUM(IF(TARGET_TR5!$B$2:$B$2040=$A417,IF(TARGET_TR5!$C$2:$C$2040=$C417,IF(TARGET_TR5!$E$2:$E$2040=$E417,IF(TARGET_TR5!$F$1:$Q$1=AK$2,TARGET_TR5!$F$2:$Q$2040)))))</f>
        <v>8</v>
      </c>
      <c r="AL417" s="171" cm="1">
        <f t="array" ref="AL417">SUM(IF(TARGET_TR5!$B$2:$B$2040=$A417,IF(TARGET_TR5!$C$2:$C$2040=$C417,IF(TARGET_TR5!$E$2:$E$2040=$E417,IF(TARGET_TR5!$F$1:$Q$1=AL$2,TARGET_TR5!$F$2:$Q$2040)))))</f>
        <v>7</v>
      </c>
      <c r="AM417" s="171" cm="1">
        <f t="array" ref="AM417">SUM(IF(TARGET_TR5!$B$2:$B$2040=$A417,IF(TARGET_TR5!$C$2:$C$2040=$C417,IF(TARGET_TR5!$E$2:$E$2040=$E417,IF(TARGET_TR5!$F$1:$Q$1=AM$2,TARGET_TR5!$F$2:$Q$2040)))))</f>
        <v>8</v>
      </c>
      <c r="AN417" s="171" cm="1">
        <f t="array" ref="AN417">SUM(IF(TARGET_TR5!$B$2:$B$2040=$A417,IF(TARGET_TR5!$C$2:$C$2040=$C417,IF(TARGET_TR5!$E$2:$E$2040=$E417,IF(TARGET_TR5!$F$1:$Q$1=AN$2,TARGET_TR5!$F$2:$Q$2040)))))</f>
        <v>9</v>
      </c>
      <c r="AO417" s="171" cm="1">
        <f t="array" ref="AO417">SUM(IF(TARGET_TR5!$B$2:$B$2040=$A417,IF(TARGET_TR5!$C$2:$C$2040=$C417,IF(TARGET_TR5!$E$2:$E$2040=$E417,IF(TARGET_TR5!$F$1:$Q$1=AO$2,TARGET_TR5!$F$2:$Q$2040)))))</f>
        <v>7</v>
      </c>
      <c r="AP417" s="171">
        <v>27</v>
      </c>
      <c r="AQ417" s="171">
        <v>34</v>
      </c>
      <c r="AR417" s="171">
        <v>57</v>
      </c>
      <c r="AS417" s="171">
        <v>87</v>
      </c>
      <c r="AT417" s="171">
        <v>52</v>
      </c>
      <c r="AU417" s="171">
        <v>0</v>
      </c>
      <c r="AV417" s="171">
        <v>0</v>
      </c>
      <c r="AW417" s="171">
        <v>0</v>
      </c>
      <c r="AX417" s="171">
        <v>0</v>
      </c>
      <c r="AY417" s="171">
        <v>0</v>
      </c>
      <c r="AZ417" s="171">
        <v>0</v>
      </c>
      <c r="BA417" s="171">
        <v>0</v>
      </c>
      <c r="BB417" s="172">
        <f t="shared" si="66"/>
        <v>1</v>
      </c>
      <c r="BC417" s="172">
        <f t="shared" si="66"/>
        <v>8.7142857142857135</v>
      </c>
      <c r="BD417" s="172">
        <f t="shared" si="66"/>
        <v>9.8333333333333339</v>
      </c>
      <c r="BE417" s="172">
        <f t="shared" si="66"/>
        <v>10.789473684210526</v>
      </c>
      <c r="BF417" s="172">
        <f t="shared" si="66"/>
        <v>9.884615384615385</v>
      </c>
      <c r="BG417" s="172">
        <f t="shared" si="66"/>
        <v>8.2903225806451619</v>
      </c>
      <c r="BH417" s="172">
        <f t="shared" si="68"/>
        <v>6.5897435897435894</v>
      </c>
      <c r="BI417" s="172">
        <f t="shared" si="68"/>
        <v>5.4680851063829783</v>
      </c>
      <c r="BJ417" s="172">
        <f t="shared" si="68"/>
        <v>4.7592592592592595</v>
      </c>
      <c r="BK417" s="172">
        <f t="shared" si="67"/>
        <v>4.145161290322581</v>
      </c>
      <c r="BL417" s="172">
        <f t="shared" si="67"/>
        <v>3.619718309859155</v>
      </c>
      <c r="BM417" s="172">
        <f t="shared" si="67"/>
        <v>3.2948717948717947</v>
      </c>
    </row>
    <row r="418" spans="1:65" x14ac:dyDescent="0.35">
      <c r="A418" s="173" t="s">
        <v>65</v>
      </c>
      <c r="B418" s="173" t="str">
        <v>DPS</v>
      </c>
      <c r="C418" s="173" t="str">
        <v>NEW CT0 HSI PS</v>
      </c>
      <c r="D418" s="173" t="str">
        <v>SSL</v>
      </c>
      <c r="E418" s="173" t="str">
        <v>PAPUA</v>
      </c>
      <c r="F418" s="174" cm="1">
        <f t="array" ref="F418">SUM(IF(TARGET_TR5!$B$2:$B$2040=$A418,IF(TARGET_TR5!$C$2:$C$2040=$C418,IF(TARGET_TR5!$E$2:$E$2040=$E418,IF(TARGET_TR5!$W$1:$AH$1=F$2,TARGET_TR5!$W$2:$AH$2040)))))</f>
        <v>0</v>
      </c>
      <c r="G418" s="174" cm="1">
        <f t="array" ref="G418">SUM(IF(TARGET_TR5!$B$2:$B$2040=$A418,IF(TARGET_TR5!$C$2:$C$2040=$C418,IF(TARGET_TR5!$E$2:$E$2040=$E418,IF(TARGET_TR5!$W$1:$AH$1=G$2,TARGET_TR5!$W$2:$AH$2040)))))</f>
        <v>0</v>
      </c>
      <c r="H418" s="174" cm="1">
        <f t="array" ref="H418">SUM(IF(TARGET_TR5!$B$2:$B$2040=$A418,IF(TARGET_TR5!$C$2:$C$2040=$C418,IF(TARGET_TR5!$E$2:$E$2040=$E418,IF(TARGET_TR5!$W$1:$AH$1=H$2,TARGET_TR5!$W$2:$AH$2040)))))</f>
        <v>0</v>
      </c>
      <c r="I418" s="174" cm="1">
        <f t="array" ref="I418">SUM(IF(TARGET_TR5!$B$2:$B$2040=$A418,IF(TARGET_TR5!$C$2:$C$2040=$C418,IF(TARGET_TR5!$E$2:$E$2040=$E418,IF(TARGET_TR5!$W$1:$AH$1=I$2,TARGET_TR5!$W$2:$AH$2040)))))</f>
        <v>0</v>
      </c>
      <c r="J418" s="174" cm="1">
        <f t="array" ref="J418">SUM(IF(TARGET_TR5!$B$2:$B$2040=$A418,IF(TARGET_TR5!$C$2:$C$2040=$C418,IF(TARGET_TR5!$E$2:$E$2040=$E418,IF(TARGET_TR5!$W$1:$AH$1=J$2,TARGET_TR5!$W$2:$AH$2040)))))</f>
        <v>0</v>
      </c>
      <c r="K418" s="174" cm="1">
        <f t="array" ref="K418">SUM(IF(TARGET_TR5!$B$2:$B$2040=$A418,IF(TARGET_TR5!$C$2:$C$2040=$C418,IF(TARGET_TR5!$E$2:$E$2040=$E418,IF(TARGET_TR5!$W$1:$AH$1=K$2,TARGET_TR5!$W$2:$AH$2040)))))</f>
        <v>0</v>
      </c>
      <c r="L418" s="174" cm="1">
        <f t="array" ref="L418">SUM(IF(TARGET_TR5!$B$2:$B$2040=$A418,IF(TARGET_TR5!$C$2:$C$2040=$C418,IF(TARGET_TR5!$E$2:$E$2040=$E418,IF(TARGET_TR5!$W$1:$AH$1=L$2,TARGET_TR5!$W$2:$AH$2040)))))</f>
        <v>0</v>
      </c>
      <c r="M418" s="174" cm="1">
        <f t="array" ref="M418">SUM(IF(TARGET_TR5!$B$2:$B$2040=$A418,IF(TARGET_TR5!$C$2:$C$2040=$C418,IF(TARGET_TR5!$E$2:$E$2040=$E418,IF(TARGET_TR5!$W$1:$AH$1=M$2,TARGET_TR5!$W$2:$AH$2040)))))</f>
        <v>0</v>
      </c>
      <c r="N418" s="174" cm="1">
        <f t="array" ref="N418">SUM(IF(TARGET_TR5!$B$2:$B$2040=$A418,IF(TARGET_TR5!$C$2:$C$2040=$C418,IF(TARGET_TR5!$E$2:$E$2040=$E418,IF(TARGET_TR5!$W$1:$AH$1=N$2,TARGET_TR5!$W$2:$AH$2040)))))</f>
        <v>0</v>
      </c>
      <c r="O418" s="174" cm="1">
        <f t="array" ref="O418">SUM(IF(TARGET_TR5!$B$2:$B$2040=$A418,IF(TARGET_TR5!$C$2:$C$2040=$C418,IF(TARGET_TR5!$E$2:$E$2040=$E418,IF(TARGET_TR5!$W$1:$AH$1=O$2,TARGET_TR5!$W$2:$AH$2040)))))</f>
        <v>0</v>
      </c>
      <c r="P418" s="174" cm="1">
        <f t="array" ref="P418">SUM(IF(TARGET_TR5!$B$2:$B$2040=$A418,IF(TARGET_TR5!$C$2:$C$2040=$C418,IF(TARGET_TR5!$E$2:$E$2040=$E418,IF(TARGET_TR5!$W$1:$AH$1=P$2,TARGET_TR5!$W$2:$AH$2040)))))</f>
        <v>0</v>
      </c>
      <c r="Q418" s="174" cm="1">
        <f t="array" ref="Q418">SUM(IF(TARGET_TR5!$B$2:$B$2040=$A418,IF(TARGET_TR5!$C$2:$C$2040=$C418,IF(TARGET_TR5!$E$2:$E$2040=$E418,IF(TARGET_TR5!$W$1:$AH$1=Q$2,TARGET_TR5!$W$2:$AH$2040)))))</f>
        <v>0</v>
      </c>
      <c r="R418" s="174">
        <v>3</v>
      </c>
      <c r="S418" s="174">
        <v>7</v>
      </c>
      <c r="T418" s="174">
        <v>8</v>
      </c>
      <c r="U418" s="174">
        <v>10</v>
      </c>
      <c r="V418" s="174">
        <v>16</v>
      </c>
      <c r="W418" s="174">
        <v>16</v>
      </c>
      <c r="X418" s="174">
        <v>16</v>
      </c>
      <c r="Y418" s="174">
        <v>16</v>
      </c>
      <c r="Z418" s="174">
        <v>16</v>
      </c>
      <c r="AA418" s="174">
        <v>16</v>
      </c>
      <c r="AB418" s="174">
        <v>16</v>
      </c>
      <c r="AC418" s="174">
        <v>16</v>
      </c>
      <c r="AD418" s="174" cm="1">
        <f t="array" ref="AD418">SUM(IF(TARGET_TR5!$B$2:$B$2040=$A418,IF(TARGET_TR5!$C$2:$C$2040=$C418,IF(TARGET_TR5!$E$2:$E$2040=$E418,IF(TARGET_TR5!$F$1:$Q$1=AD$2,TARGET_TR5!$F$2:$Q$2040)))))</f>
        <v>0</v>
      </c>
      <c r="AE418" s="174" cm="1">
        <f t="array" ref="AE418">SUM(IF(TARGET_TR5!$B$2:$B$2040=$A418,IF(TARGET_TR5!$C$2:$C$2040=$C418,IF(TARGET_TR5!$E$2:$E$2040=$E418,IF(TARGET_TR5!$F$1:$Q$1=AE$2,TARGET_TR5!$F$2:$Q$2040)))))</f>
        <v>0</v>
      </c>
      <c r="AF418" s="174" cm="1">
        <f t="array" ref="AF418">SUM(IF(TARGET_TR5!$B$2:$B$2040=$A418,IF(TARGET_TR5!$C$2:$C$2040=$C418,IF(TARGET_TR5!$E$2:$E$2040=$E418,IF(TARGET_TR5!$F$1:$Q$1=AF$2,TARGET_TR5!$F$2:$Q$2040)))))</f>
        <v>0</v>
      </c>
      <c r="AG418" s="174" cm="1">
        <f t="array" ref="AG418">SUM(IF(TARGET_TR5!$B$2:$B$2040=$A418,IF(TARGET_TR5!$C$2:$C$2040=$C418,IF(TARGET_TR5!$E$2:$E$2040=$E418,IF(TARGET_TR5!$F$1:$Q$1=AG$2,TARGET_TR5!$F$2:$Q$2040)))))</f>
        <v>0</v>
      </c>
      <c r="AH418" s="174" cm="1">
        <f t="array" ref="AH418">SUM(IF(TARGET_TR5!$B$2:$B$2040=$A418,IF(TARGET_TR5!$C$2:$C$2040=$C418,IF(TARGET_TR5!$E$2:$E$2040=$E418,IF(TARGET_TR5!$F$1:$Q$1=AH$2,TARGET_TR5!$F$2:$Q$2040)))))</f>
        <v>0</v>
      </c>
      <c r="AI418" s="174" cm="1">
        <f t="array" ref="AI418">SUM(IF(TARGET_TR5!$B$2:$B$2040=$A418,IF(TARGET_TR5!$C$2:$C$2040=$C418,IF(TARGET_TR5!$E$2:$E$2040=$E418,IF(TARGET_TR5!$F$1:$Q$1=AI$2,TARGET_TR5!$F$2:$Q$2040)))))</f>
        <v>0</v>
      </c>
      <c r="AJ418" s="174" cm="1">
        <f t="array" ref="AJ418">SUM(IF(TARGET_TR5!$B$2:$B$2040=$A418,IF(TARGET_TR5!$C$2:$C$2040=$C418,IF(TARGET_TR5!$E$2:$E$2040=$E418,IF(TARGET_TR5!$F$1:$Q$1=AJ$2,TARGET_TR5!$F$2:$Q$2040)))))</f>
        <v>0</v>
      </c>
      <c r="AK418" s="174" cm="1">
        <f t="array" ref="AK418">SUM(IF(TARGET_TR5!$B$2:$B$2040=$A418,IF(TARGET_TR5!$C$2:$C$2040=$C418,IF(TARGET_TR5!$E$2:$E$2040=$E418,IF(TARGET_TR5!$F$1:$Q$1=AK$2,TARGET_TR5!$F$2:$Q$2040)))))</f>
        <v>0</v>
      </c>
      <c r="AL418" s="174" cm="1">
        <f t="array" ref="AL418">SUM(IF(TARGET_TR5!$B$2:$B$2040=$A418,IF(TARGET_TR5!$C$2:$C$2040=$C418,IF(TARGET_TR5!$E$2:$E$2040=$E418,IF(TARGET_TR5!$F$1:$Q$1=AL$2,TARGET_TR5!$F$2:$Q$2040)))))</f>
        <v>0</v>
      </c>
      <c r="AM418" s="174" cm="1">
        <f t="array" ref="AM418">SUM(IF(TARGET_TR5!$B$2:$B$2040=$A418,IF(TARGET_TR5!$C$2:$C$2040=$C418,IF(TARGET_TR5!$E$2:$E$2040=$E418,IF(TARGET_TR5!$F$1:$Q$1=AM$2,TARGET_TR5!$F$2:$Q$2040)))))</f>
        <v>0</v>
      </c>
      <c r="AN418" s="174" cm="1">
        <f t="array" ref="AN418">SUM(IF(TARGET_TR5!$B$2:$B$2040=$A418,IF(TARGET_TR5!$C$2:$C$2040=$C418,IF(TARGET_TR5!$E$2:$E$2040=$E418,IF(TARGET_TR5!$F$1:$Q$1=AN$2,TARGET_TR5!$F$2:$Q$2040)))))</f>
        <v>0</v>
      </c>
      <c r="AO418" s="174" cm="1">
        <f t="array" ref="AO418">SUM(IF(TARGET_TR5!$B$2:$B$2040=$A418,IF(TARGET_TR5!$C$2:$C$2040=$C418,IF(TARGET_TR5!$E$2:$E$2040=$E418,IF(TARGET_TR5!$F$1:$Q$1=AO$2,TARGET_TR5!$F$2:$Q$2040)))))</f>
        <v>0</v>
      </c>
      <c r="AP418" s="174">
        <v>3</v>
      </c>
      <c r="AQ418" s="174">
        <v>4</v>
      </c>
      <c r="AR418" s="174">
        <v>1</v>
      </c>
      <c r="AS418" s="174">
        <v>2</v>
      </c>
      <c r="AT418" s="174">
        <v>6</v>
      </c>
      <c r="AU418" s="174">
        <v>0</v>
      </c>
      <c r="AV418" s="174">
        <v>0</v>
      </c>
      <c r="AW418" s="174">
        <v>0</v>
      </c>
      <c r="AX418" s="174">
        <v>0</v>
      </c>
      <c r="AY418" s="174">
        <v>0</v>
      </c>
      <c r="AZ418" s="174">
        <v>0</v>
      </c>
      <c r="BA418" s="174">
        <v>0</v>
      </c>
      <c r="BB418" s="175">
        <f t="shared" si="66"/>
        <v>1</v>
      </c>
      <c r="BC418" s="175">
        <f t="shared" si="66"/>
        <v>1</v>
      </c>
      <c r="BD418" s="175">
        <f t="shared" si="66"/>
        <v>1</v>
      </c>
      <c r="BE418" s="175">
        <f t="shared" si="66"/>
        <v>1</v>
      </c>
      <c r="BF418" s="175">
        <f t="shared" si="66"/>
        <v>1</v>
      </c>
      <c r="BG418" s="175">
        <f t="shared" si="66"/>
        <v>1</v>
      </c>
      <c r="BH418" s="175">
        <f t="shared" si="68"/>
        <v>1</v>
      </c>
      <c r="BI418" s="175">
        <f t="shared" si="68"/>
        <v>1</v>
      </c>
      <c r="BJ418" s="175">
        <f t="shared" si="68"/>
        <v>1</v>
      </c>
      <c r="BK418" s="175">
        <f t="shared" si="67"/>
        <v>1</v>
      </c>
      <c r="BL418" s="175">
        <f t="shared" si="67"/>
        <v>1</v>
      </c>
      <c r="BM418" s="175">
        <f t="shared" si="67"/>
        <v>1</v>
      </c>
    </row>
    <row r="419" spans="1:65" x14ac:dyDescent="0.35">
      <c r="A419" s="173" t="s">
        <v>65</v>
      </c>
      <c r="B419" s="173" t="str">
        <v>DPS</v>
      </c>
      <c r="C419" s="173" t="str">
        <v>NEW CT0 HSI PS</v>
      </c>
      <c r="D419" s="173" t="str">
        <v>SSL</v>
      </c>
      <c r="E419" s="173" t="str">
        <v>PAPUA BARAT</v>
      </c>
      <c r="F419" s="174" cm="1">
        <f t="array" ref="F419">SUM(IF(TARGET_TR5!$B$2:$B$2040=$A419,IF(TARGET_TR5!$C$2:$C$2040=$C419,IF(TARGET_TR5!$E$2:$E$2040=$E419,IF(TARGET_TR5!$W$1:$AH$1=F$2,TARGET_TR5!$W$2:$AH$2040)))))</f>
        <v>0</v>
      </c>
      <c r="G419" s="174" cm="1">
        <f t="array" ref="G419">SUM(IF(TARGET_TR5!$B$2:$B$2040=$A419,IF(TARGET_TR5!$C$2:$C$2040=$C419,IF(TARGET_TR5!$E$2:$E$2040=$E419,IF(TARGET_TR5!$W$1:$AH$1=G$2,TARGET_TR5!$W$2:$AH$2040)))))</f>
        <v>0</v>
      </c>
      <c r="H419" s="174" cm="1">
        <f t="array" ref="H419">SUM(IF(TARGET_TR5!$B$2:$B$2040=$A419,IF(TARGET_TR5!$C$2:$C$2040=$C419,IF(TARGET_TR5!$E$2:$E$2040=$E419,IF(TARGET_TR5!$W$1:$AH$1=H$2,TARGET_TR5!$W$2:$AH$2040)))))</f>
        <v>0</v>
      </c>
      <c r="I419" s="174" cm="1">
        <f t="array" ref="I419">SUM(IF(TARGET_TR5!$B$2:$B$2040=$A419,IF(TARGET_TR5!$C$2:$C$2040=$C419,IF(TARGET_TR5!$E$2:$E$2040=$E419,IF(TARGET_TR5!$W$1:$AH$1=I$2,TARGET_TR5!$W$2:$AH$2040)))))</f>
        <v>0</v>
      </c>
      <c r="J419" s="174" cm="1">
        <f t="array" ref="J419">SUM(IF(TARGET_TR5!$B$2:$B$2040=$A419,IF(TARGET_TR5!$C$2:$C$2040=$C419,IF(TARGET_TR5!$E$2:$E$2040=$E419,IF(TARGET_TR5!$W$1:$AH$1=J$2,TARGET_TR5!$W$2:$AH$2040)))))</f>
        <v>0</v>
      </c>
      <c r="K419" s="174" cm="1">
        <f t="array" ref="K419">SUM(IF(TARGET_TR5!$B$2:$B$2040=$A419,IF(TARGET_TR5!$C$2:$C$2040=$C419,IF(TARGET_TR5!$E$2:$E$2040=$E419,IF(TARGET_TR5!$W$1:$AH$1=K$2,TARGET_TR5!$W$2:$AH$2040)))))</f>
        <v>0</v>
      </c>
      <c r="L419" s="174" cm="1">
        <f t="array" ref="L419">SUM(IF(TARGET_TR5!$B$2:$B$2040=$A419,IF(TARGET_TR5!$C$2:$C$2040=$C419,IF(TARGET_TR5!$E$2:$E$2040=$E419,IF(TARGET_TR5!$W$1:$AH$1=L$2,TARGET_TR5!$W$2:$AH$2040)))))</f>
        <v>0</v>
      </c>
      <c r="M419" s="174" cm="1">
        <f t="array" ref="M419">SUM(IF(TARGET_TR5!$B$2:$B$2040=$A419,IF(TARGET_TR5!$C$2:$C$2040=$C419,IF(TARGET_TR5!$E$2:$E$2040=$E419,IF(TARGET_TR5!$W$1:$AH$1=M$2,TARGET_TR5!$W$2:$AH$2040)))))</f>
        <v>0</v>
      </c>
      <c r="N419" s="174" cm="1">
        <f t="array" ref="N419">SUM(IF(TARGET_TR5!$B$2:$B$2040=$A419,IF(TARGET_TR5!$C$2:$C$2040=$C419,IF(TARGET_TR5!$E$2:$E$2040=$E419,IF(TARGET_TR5!$W$1:$AH$1=N$2,TARGET_TR5!$W$2:$AH$2040)))))</f>
        <v>0</v>
      </c>
      <c r="O419" s="174" cm="1">
        <f t="array" ref="O419">SUM(IF(TARGET_TR5!$B$2:$B$2040=$A419,IF(TARGET_TR5!$C$2:$C$2040=$C419,IF(TARGET_TR5!$E$2:$E$2040=$E419,IF(TARGET_TR5!$W$1:$AH$1=O$2,TARGET_TR5!$W$2:$AH$2040)))))</f>
        <v>0</v>
      </c>
      <c r="P419" s="174" cm="1">
        <f t="array" ref="P419">SUM(IF(TARGET_TR5!$B$2:$B$2040=$A419,IF(TARGET_TR5!$C$2:$C$2040=$C419,IF(TARGET_TR5!$E$2:$E$2040=$E419,IF(TARGET_TR5!$W$1:$AH$1=P$2,TARGET_TR5!$W$2:$AH$2040)))))</f>
        <v>0</v>
      </c>
      <c r="Q419" s="174" cm="1">
        <f t="array" ref="Q419">SUM(IF(TARGET_TR5!$B$2:$B$2040=$A419,IF(TARGET_TR5!$C$2:$C$2040=$C419,IF(TARGET_TR5!$E$2:$E$2040=$E419,IF(TARGET_TR5!$W$1:$AH$1=Q$2,TARGET_TR5!$W$2:$AH$2040)))))</f>
        <v>0</v>
      </c>
      <c r="R419" s="174">
        <v>3</v>
      </c>
      <c r="S419" s="174">
        <v>7</v>
      </c>
      <c r="T419" s="174">
        <v>11</v>
      </c>
      <c r="U419" s="174">
        <v>14</v>
      </c>
      <c r="V419" s="174">
        <v>21</v>
      </c>
      <c r="W419" s="174">
        <v>21</v>
      </c>
      <c r="X419" s="174">
        <v>21</v>
      </c>
      <c r="Y419" s="174">
        <v>21</v>
      </c>
      <c r="Z419" s="174">
        <v>21</v>
      </c>
      <c r="AA419" s="174">
        <v>21</v>
      </c>
      <c r="AB419" s="174">
        <v>21</v>
      </c>
      <c r="AC419" s="174">
        <v>21</v>
      </c>
      <c r="AD419" s="174" cm="1">
        <f t="array" ref="AD419">SUM(IF(TARGET_TR5!$B$2:$B$2040=$A419,IF(TARGET_TR5!$C$2:$C$2040=$C419,IF(TARGET_TR5!$E$2:$E$2040=$E419,IF(TARGET_TR5!$F$1:$Q$1=AD$2,TARGET_TR5!$F$2:$Q$2040)))))</f>
        <v>0</v>
      </c>
      <c r="AE419" s="174" cm="1">
        <f t="array" ref="AE419">SUM(IF(TARGET_TR5!$B$2:$B$2040=$A419,IF(TARGET_TR5!$C$2:$C$2040=$C419,IF(TARGET_TR5!$E$2:$E$2040=$E419,IF(TARGET_TR5!$F$1:$Q$1=AE$2,TARGET_TR5!$F$2:$Q$2040)))))</f>
        <v>0</v>
      </c>
      <c r="AF419" s="174" cm="1">
        <f t="array" ref="AF419">SUM(IF(TARGET_TR5!$B$2:$B$2040=$A419,IF(TARGET_TR5!$C$2:$C$2040=$C419,IF(TARGET_TR5!$E$2:$E$2040=$E419,IF(TARGET_TR5!$F$1:$Q$1=AF$2,TARGET_TR5!$F$2:$Q$2040)))))</f>
        <v>0</v>
      </c>
      <c r="AG419" s="174" cm="1">
        <f t="array" ref="AG419">SUM(IF(TARGET_TR5!$B$2:$B$2040=$A419,IF(TARGET_TR5!$C$2:$C$2040=$C419,IF(TARGET_TR5!$E$2:$E$2040=$E419,IF(TARGET_TR5!$F$1:$Q$1=AG$2,TARGET_TR5!$F$2:$Q$2040)))))</f>
        <v>0</v>
      </c>
      <c r="AH419" s="174" cm="1">
        <f t="array" ref="AH419">SUM(IF(TARGET_TR5!$B$2:$B$2040=$A419,IF(TARGET_TR5!$C$2:$C$2040=$C419,IF(TARGET_TR5!$E$2:$E$2040=$E419,IF(TARGET_TR5!$F$1:$Q$1=AH$2,TARGET_TR5!$F$2:$Q$2040)))))</f>
        <v>0</v>
      </c>
      <c r="AI419" s="174" cm="1">
        <f t="array" ref="AI419">SUM(IF(TARGET_TR5!$B$2:$B$2040=$A419,IF(TARGET_TR5!$C$2:$C$2040=$C419,IF(TARGET_TR5!$E$2:$E$2040=$E419,IF(TARGET_TR5!$F$1:$Q$1=AI$2,TARGET_TR5!$F$2:$Q$2040)))))</f>
        <v>0</v>
      </c>
      <c r="AJ419" s="174" cm="1">
        <f t="array" ref="AJ419">SUM(IF(TARGET_TR5!$B$2:$B$2040=$A419,IF(TARGET_TR5!$C$2:$C$2040=$C419,IF(TARGET_TR5!$E$2:$E$2040=$E419,IF(TARGET_TR5!$F$1:$Q$1=AJ$2,TARGET_TR5!$F$2:$Q$2040)))))</f>
        <v>0</v>
      </c>
      <c r="AK419" s="174" cm="1">
        <f t="array" ref="AK419">SUM(IF(TARGET_TR5!$B$2:$B$2040=$A419,IF(TARGET_TR5!$C$2:$C$2040=$C419,IF(TARGET_TR5!$E$2:$E$2040=$E419,IF(TARGET_TR5!$F$1:$Q$1=AK$2,TARGET_TR5!$F$2:$Q$2040)))))</f>
        <v>0</v>
      </c>
      <c r="AL419" s="174" cm="1">
        <f t="array" ref="AL419">SUM(IF(TARGET_TR5!$B$2:$B$2040=$A419,IF(TARGET_TR5!$C$2:$C$2040=$C419,IF(TARGET_TR5!$E$2:$E$2040=$E419,IF(TARGET_TR5!$F$1:$Q$1=AL$2,TARGET_TR5!$F$2:$Q$2040)))))</f>
        <v>0</v>
      </c>
      <c r="AM419" s="174" cm="1">
        <f t="array" ref="AM419">SUM(IF(TARGET_TR5!$B$2:$B$2040=$A419,IF(TARGET_TR5!$C$2:$C$2040=$C419,IF(TARGET_TR5!$E$2:$E$2040=$E419,IF(TARGET_TR5!$F$1:$Q$1=AM$2,TARGET_TR5!$F$2:$Q$2040)))))</f>
        <v>0</v>
      </c>
      <c r="AN419" s="174" cm="1">
        <f t="array" ref="AN419">SUM(IF(TARGET_TR5!$B$2:$B$2040=$A419,IF(TARGET_TR5!$C$2:$C$2040=$C419,IF(TARGET_TR5!$E$2:$E$2040=$E419,IF(TARGET_TR5!$F$1:$Q$1=AN$2,TARGET_TR5!$F$2:$Q$2040)))))</f>
        <v>0</v>
      </c>
      <c r="AO419" s="174" cm="1">
        <f t="array" ref="AO419">SUM(IF(TARGET_TR5!$B$2:$B$2040=$A419,IF(TARGET_TR5!$C$2:$C$2040=$C419,IF(TARGET_TR5!$E$2:$E$2040=$E419,IF(TARGET_TR5!$F$1:$Q$1=AO$2,TARGET_TR5!$F$2:$Q$2040)))))</f>
        <v>0</v>
      </c>
      <c r="AP419" s="174">
        <v>3</v>
      </c>
      <c r="AQ419" s="174">
        <v>4</v>
      </c>
      <c r="AR419" s="174">
        <v>4</v>
      </c>
      <c r="AS419" s="174">
        <v>3</v>
      </c>
      <c r="AT419" s="174">
        <v>7</v>
      </c>
      <c r="AU419" s="174">
        <v>0</v>
      </c>
      <c r="AV419" s="174">
        <v>0</v>
      </c>
      <c r="AW419" s="174">
        <v>0</v>
      </c>
      <c r="AX419" s="174">
        <v>0</v>
      </c>
      <c r="AY419" s="174">
        <v>0</v>
      </c>
      <c r="AZ419" s="174">
        <v>0</v>
      </c>
      <c r="BA419" s="174">
        <v>0</v>
      </c>
      <c r="BB419" s="175">
        <f t="shared" si="66"/>
        <v>1</v>
      </c>
      <c r="BC419" s="175">
        <f t="shared" si="66"/>
        <v>1</v>
      </c>
      <c r="BD419" s="175">
        <f t="shared" si="66"/>
        <v>1</v>
      </c>
      <c r="BE419" s="175">
        <f t="shared" si="66"/>
        <v>1</v>
      </c>
      <c r="BF419" s="175">
        <f t="shared" si="66"/>
        <v>1</v>
      </c>
      <c r="BG419" s="175">
        <f t="shared" si="66"/>
        <v>1</v>
      </c>
      <c r="BH419" s="175">
        <f t="shared" si="68"/>
        <v>1</v>
      </c>
      <c r="BI419" s="175">
        <f t="shared" si="68"/>
        <v>1</v>
      </c>
      <c r="BJ419" s="175">
        <f t="shared" si="68"/>
        <v>1</v>
      </c>
      <c r="BK419" s="175">
        <f t="shared" si="67"/>
        <v>1</v>
      </c>
      <c r="BL419" s="175">
        <f t="shared" si="67"/>
        <v>1</v>
      </c>
      <c r="BM419" s="175">
        <f t="shared" si="67"/>
        <v>1</v>
      </c>
    </row>
    <row r="420" spans="1:65" x14ac:dyDescent="0.35">
      <c r="A420" s="173" t="s">
        <v>65</v>
      </c>
      <c r="B420" s="173" t="str">
        <v>DPS</v>
      </c>
      <c r="C420" s="173" t="str">
        <v>NEW CT0 HSI PS</v>
      </c>
      <c r="D420" s="173" t="str">
        <v>SSL</v>
      </c>
      <c r="E420" s="173" t="str">
        <v>SULBAGSEL</v>
      </c>
      <c r="F420" s="174" cm="1">
        <f t="array" ref="F420">SUM(IF(TARGET_TR5!$B$2:$B$2040=$A420,IF(TARGET_TR5!$C$2:$C$2040=$C420,IF(TARGET_TR5!$E$2:$E$2040=$E420,IF(TARGET_TR5!$W$1:$AH$1=F$2,TARGET_TR5!$W$2:$AH$2040)))))</f>
        <v>0</v>
      </c>
      <c r="G420" s="174" cm="1">
        <f t="array" ref="G420">SUM(IF(TARGET_TR5!$B$2:$B$2040=$A420,IF(TARGET_TR5!$C$2:$C$2040=$C420,IF(TARGET_TR5!$E$2:$E$2040=$E420,IF(TARGET_TR5!$W$1:$AH$1=G$2,TARGET_TR5!$W$2:$AH$2040)))))</f>
        <v>1</v>
      </c>
      <c r="H420" s="174" cm="1">
        <f t="array" ref="H420">SUM(IF(TARGET_TR5!$B$2:$B$2040=$A420,IF(TARGET_TR5!$C$2:$C$2040=$C420,IF(TARGET_TR5!$E$2:$E$2040=$E420,IF(TARGET_TR5!$W$1:$AH$1=H$2,TARGET_TR5!$W$2:$AH$2040)))))</f>
        <v>2</v>
      </c>
      <c r="I420" s="174" cm="1">
        <f t="array" ref="I420">SUM(IF(TARGET_TR5!$B$2:$B$2040=$A420,IF(TARGET_TR5!$C$2:$C$2040=$C420,IF(TARGET_TR5!$E$2:$E$2040=$E420,IF(TARGET_TR5!$W$1:$AH$1=I$2,TARGET_TR5!$W$2:$AH$2040)))))</f>
        <v>3</v>
      </c>
      <c r="J420" s="174" cm="1">
        <f t="array" ref="J420">SUM(IF(TARGET_TR5!$B$2:$B$2040=$A420,IF(TARGET_TR5!$C$2:$C$2040=$C420,IF(TARGET_TR5!$E$2:$E$2040=$E420,IF(TARGET_TR5!$W$1:$AH$1=J$2,TARGET_TR5!$W$2:$AH$2040)))))</f>
        <v>4</v>
      </c>
      <c r="K420" s="174" cm="1">
        <f t="array" ref="K420">SUM(IF(TARGET_TR5!$B$2:$B$2040=$A420,IF(TARGET_TR5!$C$2:$C$2040=$C420,IF(TARGET_TR5!$E$2:$E$2040=$E420,IF(TARGET_TR5!$W$1:$AH$1=K$2,TARGET_TR5!$W$2:$AH$2040)))))</f>
        <v>5</v>
      </c>
      <c r="L420" s="174" cm="1">
        <f t="array" ref="L420">SUM(IF(TARGET_TR5!$B$2:$B$2040=$A420,IF(TARGET_TR5!$C$2:$C$2040=$C420,IF(TARGET_TR5!$E$2:$E$2040=$E420,IF(TARGET_TR5!$W$1:$AH$1=L$2,TARGET_TR5!$W$2:$AH$2040)))))</f>
        <v>7</v>
      </c>
      <c r="M420" s="174" cm="1">
        <f t="array" ref="M420">SUM(IF(TARGET_TR5!$B$2:$B$2040=$A420,IF(TARGET_TR5!$C$2:$C$2040=$C420,IF(TARGET_TR5!$E$2:$E$2040=$E420,IF(TARGET_TR5!$W$1:$AH$1=M$2,TARGET_TR5!$W$2:$AH$2040)))))</f>
        <v>9</v>
      </c>
      <c r="N420" s="174" cm="1">
        <f t="array" ref="N420">SUM(IF(TARGET_TR5!$B$2:$B$2040=$A420,IF(TARGET_TR5!$C$2:$C$2040=$C420,IF(TARGET_TR5!$E$2:$E$2040=$E420,IF(TARGET_TR5!$W$1:$AH$1=N$2,TARGET_TR5!$W$2:$AH$2040)))))</f>
        <v>10</v>
      </c>
      <c r="O420" s="174" cm="1">
        <f t="array" ref="O420">SUM(IF(TARGET_TR5!$B$2:$B$2040=$A420,IF(TARGET_TR5!$C$2:$C$2040=$C420,IF(TARGET_TR5!$E$2:$E$2040=$E420,IF(TARGET_TR5!$W$1:$AH$1=O$2,TARGET_TR5!$W$2:$AH$2040)))))</f>
        <v>12</v>
      </c>
      <c r="P420" s="174" cm="1">
        <f t="array" ref="P420">SUM(IF(TARGET_TR5!$B$2:$B$2040=$A420,IF(TARGET_TR5!$C$2:$C$2040=$C420,IF(TARGET_TR5!$E$2:$E$2040=$E420,IF(TARGET_TR5!$W$1:$AH$1=P$2,TARGET_TR5!$W$2:$AH$2040)))))</f>
        <v>14</v>
      </c>
      <c r="Q420" s="174" cm="1">
        <f t="array" ref="Q420">SUM(IF(TARGET_TR5!$B$2:$B$2040=$A420,IF(TARGET_TR5!$C$2:$C$2040=$C420,IF(TARGET_TR5!$E$2:$E$2040=$E420,IF(TARGET_TR5!$W$1:$AH$1=Q$2,TARGET_TR5!$W$2:$AH$2040)))))</f>
        <v>15</v>
      </c>
      <c r="R420" s="174">
        <v>10</v>
      </c>
      <c r="S420" s="174">
        <v>23</v>
      </c>
      <c r="T420" s="174">
        <v>61</v>
      </c>
      <c r="U420" s="174">
        <v>109</v>
      </c>
      <c r="V420" s="174">
        <v>131</v>
      </c>
      <c r="W420" s="174">
        <v>131</v>
      </c>
      <c r="X420" s="174">
        <v>131</v>
      </c>
      <c r="Y420" s="174">
        <v>131</v>
      </c>
      <c r="Z420" s="174">
        <v>131</v>
      </c>
      <c r="AA420" s="174">
        <v>131</v>
      </c>
      <c r="AB420" s="174">
        <v>131</v>
      </c>
      <c r="AC420" s="174">
        <v>131</v>
      </c>
      <c r="AD420" s="174" cm="1">
        <f t="array" ref="AD420">SUM(IF(TARGET_TR5!$B$2:$B$2040=$A420,IF(TARGET_TR5!$C$2:$C$2040=$C420,IF(TARGET_TR5!$E$2:$E$2040=$E420,IF(TARGET_TR5!$F$1:$Q$1=AD$2,TARGET_TR5!$F$2:$Q$2040)))))</f>
        <v>0</v>
      </c>
      <c r="AE420" s="174" cm="1">
        <f t="array" ref="AE420">SUM(IF(TARGET_TR5!$B$2:$B$2040=$A420,IF(TARGET_TR5!$C$2:$C$2040=$C420,IF(TARGET_TR5!$E$2:$E$2040=$E420,IF(TARGET_TR5!$F$1:$Q$1=AE$2,TARGET_TR5!$F$2:$Q$2040)))))</f>
        <v>1</v>
      </c>
      <c r="AF420" s="174" cm="1">
        <f t="array" ref="AF420">SUM(IF(TARGET_TR5!$B$2:$B$2040=$A420,IF(TARGET_TR5!$C$2:$C$2040=$C420,IF(TARGET_TR5!$E$2:$E$2040=$E420,IF(TARGET_TR5!$F$1:$Q$1=AF$2,TARGET_TR5!$F$2:$Q$2040)))))</f>
        <v>1</v>
      </c>
      <c r="AG420" s="174" cm="1">
        <f t="array" ref="AG420">SUM(IF(TARGET_TR5!$B$2:$B$2040=$A420,IF(TARGET_TR5!$C$2:$C$2040=$C420,IF(TARGET_TR5!$E$2:$E$2040=$E420,IF(TARGET_TR5!$F$1:$Q$1=AG$2,TARGET_TR5!$F$2:$Q$2040)))))</f>
        <v>1</v>
      </c>
      <c r="AH420" s="174" cm="1">
        <f t="array" ref="AH420">SUM(IF(TARGET_TR5!$B$2:$B$2040=$A420,IF(TARGET_TR5!$C$2:$C$2040=$C420,IF(TARGET_TR5!$E$2:$E$2040=$E420,IF(TARGET_TR5!$F$1:$Q$1=AH$2,TARGET_TR5!$F$2:$Q$2040)))))</f>
        <v>1</v>
      </c>
      <c r="AI420" s="174" cm="1">
        <f t="array" ref="AI420">SUM(IF(TARGET_TR5!$B$2:$B$2040=$A420,IF(TARGET_TR5!$C$2:$C$2040=$C420,IF(TARGET_TR5!$E$2:$E$2040=$E420,IF(TARGET_TR5!$F$1:$Q$1=AI$2,TARGET_TR5!$F$2:$Q$2040)))))</f>
        <v>1</v>
      </c>
      <c r="AJ420" s="174" cm="1">
        <f t="array" ref="AJ420">SUM(IF(TARGET_TR5!$B$2:$B$2040=$A420,IF(TARGET_TR5!$C$2:$C$2040=$C420,IF(TARGET_TR5!$E$2:$E$2040=$E420,IF(TARGET_TR5!$F$1:$Q$1=AJ$2,TARGET_TR5!$F$2:$Q$2040)))))</f>
        <v>2</v>
      </c>
      <c r="AK420" s="174" cm="1">
        <f t="array" ref="AK420">SUM(IF(TARGET_TR5!$B$2:$B$2040=$A420,IF(TARGET_TR5!$C$2:$C$2040=$C420,IF(TARGET_TR5!$E$2:$E$2040=$E420,IF(TARGET_TR5!$F$1:$Q$1=AK$2,TARGET_TR5!$F$2:$Q$2040)))))</f>
        <v>2</v>
      </c>
      <c r="AL420" s="174" cm="1">
        <f t="array" ref="AL420">SUM(IF(TARGET_TR5!$B$2:$B$2040=$A420,IF(TARGET_TR5!$C$2:$C$2040=$C420,IF(TARGET_TR5!$E$2:$E$2040=$E420,IF(TARGET_TR5!$F$1:$Q$1=AL$2,TARGET_TR5!$F$2:$Q$2040)))))</f>
        <v>1</v>
      </c>
      <c r="AM420" s="174" cm="1">
        <f t="array" ref="AM420">SUM(IF(TARGET_TR5!$B$2:$B$2040=$A420,IF(TARGET_TR5!$C$2:$C$2040=$C420,IF(TARGET_TR5!$E$2:$E$2040=$E420,IF(TARGET_TR5!$F$1:$Q$1=AM$2,TARGET_TR5!$F$2:$Q$2040)))))</f>
        <v>2</v>
      </c>
      <c r="AN420" s="174" cm="1">
        <f t="array" ref="AN420">SUM(IF(TARGET_TR5!$B$2:$B$2040=$A420,IF(TARGET_TR5!$C$2:$C$2040=$C420,IF(TARGET_TR5!$E$2:$E$2040=$E420,IF(TARGET_TR5!$F$1:$Q$1=AN$2,TARGET_TR5!$F$2:$Q$2040)))))</f>
        <v>2</v>
      </c>
      <c r="AO420" s="174" cm="1">
        <f t="array" ref="AO420">SUM(IF(TARGET_TR5!$B$2:$B$2040=$A420,IF(TARGET_TR5!$C$2:$C$2040=$C420,IF(TARGET_TR5!$E$2:$E$2040=$E420,IF(TARGET_TR5!$F$1:$Q$1=AO$2,TARGET_TR5!$F$2:$Q$2040)))))</f>
        <v>1</v>
      </c>
      <c r="AP420" s="174">
        <v>10</v>
      </c>
      <c r="AQ420" s="174">
        <v>13</v>
      </c>
      <c r="AR420" s="174">
        <v>38</v>
      </c>
      <c r="AS420" s="174">
        <v>48</v>
      </c>
      <c r="AT420" s="174">
        <v>22</v>
      </c>
      <c r="AU420" s="174">
        <v>0</v>
      </c>
      <c r="AV420" s="174">
        <v>0</v>
      </c>
      <c r="AW420" s="174">
        <v>0</v>
      </c>
      <c r="AX420" s="174">
        <v>0</v>
      </c>
      <c r="AY420" s="174">
        <v>0</v>
      </c>
      <c r="AZ420" s="174">
        <v>0</v>
      </c>
      <c r="BA420" s="174">
        <v>0</v>
      </c>
      <c r="BB420" s="175">
        <f t="shared" si="66"/>
        <v>1</v>
      </c>
      <c r="BC420" s="175">
        <f t="shared" si="66"/>
        <v>23</v>
      </c>
      <c r="BD420" s="175">
        <f t="shared" si="66"/>
        <v>30.5</v>
      </c>
      <c r="BE420" s="175">
        <f t="shared" si="66"/>
        <v>36.333333333333336</v>
      </c>
      <c r="BF420" s="175">
        <f t="shared" si="66"/>
        <v>32.75</v>
      </c>
      <c r="BG420" s="175">
        <f t="shared" si="66"/>
        <v>26.2</v>
      </c>
      <c r="BH420" s="175">
        <f t="shared" si="68"/>
        <v>18.714285714285715</v>
      </c>
      <c r="BI420" s="175">
        <f t="shared" si="68"/>
        <v>14.555555555555555</v>
      </c>
      <c r="BJ420" s="175">
        <f t="shared" si="68"/>
        <v>13.1</v>
      </c>
      <c r="BK420" s="175">
        <f t="shared" si="67"/>
        <v>10.916666666666666</v>
      </c>
      <c r="BL420" s="175">
        <f t="shared" si="67"/>
        <v>9.3571428571428577</v>
      </c>
      <c r="BM420" s="175">
        <f t="shared" si="67"/>
        <v>8.7333333333333325</v>
      </c>
    </row>
    <row r="421" spans="1:65" x14ac:dyDescent="0.35">
      <c r="A421" s="173" t="s">
        <v>65</v>
      </c>
      <c r="B421" s="173" t="str">
        <v>DPS</v>
      </c>
      <c r="C421" s="173" t="str">
        <v>NEW CT0 HSI PS</v>
      </c>
      <c r="D421" s="173" t="str">
        <v>SSL</v>
      </c>
      <c r="E421" s="173" t="str">
        <v>SULBAGTENG</v>
      </c>
      <c r="F421" s="174" cm="1">
        <f t="array" ref="F421">SUM(IF(TARGET_TR5!$B$2:$B$2040=$A421,IF(TARGET_TR5!$C$2:$C$2040=$C421,IF(TARGET_TR5!$E$2:$E$2040=$E421,IF(TARGET_TR5!$W$1:$AH$1=F$2,TARGET_TR5!$W$2:$AH$2040)))))</f>
        <v>0</v>
      </c>
      <c r="G421" s="174" cm="1">
        <f t="array" ref="G421">SUM(IF(TARGET_TR5!$B$2:$B$2040=$A421,IF(TARGET_TR5!$C$2:$C$2040=$C421,IF(TARGET_TR5!$E$2:$E$2040=$E421,IF(TARGET_TR5!$W$1:$AH$1=G$2,TARGET_TR5!$W$2:$AH$2040)))))</f>
        <v>2</v>
      </c>
      <c r="H421" s="174" cm="1">
        <f t="array" ref="H421">SUM(IF(TARGET_TR5!$B$2:$B$2040=$A421,IF(TARGET_TR5!$C$2:$C$2040=$C421,IF(TARGET_TR5!$E$2:$E$2040=$E421,IF(TARGET_TR5!$W$1:$AH$1=H$2,TARGET_TR5!$W$2:$AH$2040)))))</f>
        <v>3</v>
      </c>
      <c r="I421" s="174" cm="1">
        <f t="array" ref="I421">SUM(IF(TARGET_TR5!$B$2:$B$2040=$A421,IF(TARGET_TR5!$C$2:$C$2040=$C421,IF(TARGET_TR5!$E$2:$E$2040=$E421,IF(TARGET_TR5!$W$1:$AH$1=I$2,TARGET_TR5!$W$2:$AH$2040)))))</f>
        <v>5</v>
      </c>
      <c r="J421" s="174" cm="1">
        <f t="array" ref="J421">SUM(IF(TARGET_TR5!$B$2:$B$2040=$A421,IF(TARGET_TR5!$C$2:$C$2040=$C421,IF(TARGET_TR5!$E$2:$E$2040=$E421,IF(TARGET_TR5!$W$1:$AH$1=J$2,TARGET_TR5!$W$2:$AH$2040)))))</f>
        <v>7</v>
      </c>
      <c r="K421" s="174" cm="1">
        <f t="array" ref="K421">SUM(IF(TARGET_TR5!$B$2:$B$2040=$A421,IF(TARGET_TR5!$C$2:$C$2040=$C421,IF(TARGET_TR5!$E$2:$E$2040=$E421,IF(TARGET_TR5!$W$1:$AH$1=K$2,TARGET_TR5!$W$2:$AH$2040)))))</f>
        <v>8</v>
      </c>
      <c r="L421" s="174" cm="1">
        <f t="array" ref="L421">SUM(IF(TARGET_TR5!$B$2:$B$2040=$A421,IF(TARGET_TR5!$C$2:$C$2040=$C421,IF(TARGET_TR5!$E$2:$E$2040=$E421,IF(TARGET_TR5!$W$1:$AH$1=L$2,TARGET_TR5!$W$2:$AH$2040)))))</f>
        <v>10</v>
      </c>
      <c r="M421" s="174" cm="1">
        <f t="array" ref="M421">SUM(IF(TARGET_TR5!$B$2:$B$2040=$A421,IF(TARGET_TR5!$C$2:$C$2040=$C421,IF(TARGET_TR5!$E$2:$E$2040=$E421,IF(TARGET_TR5!$W$1:$AH$1=M$2,TARGET_TR5!$W$2:$AH$2040)))))</f>
        <v>12</v>
      </c>
      <c r="N421" s="174" cm="1">
        <f t="array" ref="N421">SUM(IF(TARGET_TR5!$B$2:$B$2040=$A421,IF(TARGET_TR5!$C$2:$C$2040=$C421,IF(TARGET_TR5!$E$2:$E$2040=$E421,IF(TARGET_TR5!$W$1:$AH$1=N$2,TARGET_TR5!$W$2:$AH$2040)))))</f>
        <v>14</v>
      </c>
      <c r="O421" s="174" cm="1">
        <f t="array" ref="O421">SUM(IF(TARGET_TR5!$B$2:$B$2040=$A421,IF(TARGET_TR5!$C$2:$C$2040=$C421,IF(TARGET_TR5!$E$2:$E$2040=$E421,IF(TARGET_TR5!$W$1:$AH$1=O$2,TARGET_TR5!$W$2:$AH$2040)))))</f>
        <v>16</v>
      </c>
      <c r="P421" s="174" cm="1">
        <f t="array" ref="P421">SUM(IF(TARGET_TR5!$B$2:$B$2040=$A421,IF(TARGET_TR5!$C$2:$C$2040=$C421,IF(TARGET_TR5!$E$2:$E$2040=$E421,IF(TARGET_TR5!$W$1:$AH$1=P$2,TARGET_TR5!$W$2:$AH$2040)))))</f>
        <v>18</v>
      </c>
      <c r="Q421" s="174" cm="1">
        <f t="array" ref="Q421">SUM(IF(TARGET_TR5!$B$2:$B$2040=$A421,IF(TARGET_TR5!$C$2:$C$2040=$C421,IF(TARGET_TR5!$E$2:$E$2040=$E421,IF(TARGET_TR5!$W$1:$AH$1=Q$2,TARGET_TR5!$W$2:$AH$2040)))))</f>
        <v>20</v>
      </c>
      <c r="R421" s="174">
        <v>0</v>
      </c>
      <c r="S421" s="174">
        <v>4</v>
      </c>
      <c r="T421" s="174">
        <v>8</v>
      </c>
      <c r="U421" s="174">
        <v>26</v>
      </c>
      <c r="V421" s="174">
        <v>32</v>
      </c>
      <c r="W421" s="174">
        <v>32</v>
      </c>
      <c r="X421" s="174">
        <v>32</v>
      </c>
      <c r="Y421" s="174">
        <v>32</v>
      </c>
      <c r="Z421" s="174">
        <v>32</v>
      </c>
      <c r="AA421" s="174">
        <v>32</v>
      </c>
      <c r="AB421" s="174">
        <v>32</v>
      </c>
      <c r="AC421" s="174">
        <v>32</v>
      </c>
      <c r="AD421" s="174" cm="1">
        <f t="array" ref="AD421">SUM(IF(TARGET_TR5!$B$2:$B$2040=$A421,IF(TARGET_TR5!$C$2:$C$2040=$C421,IF(TARGET_TR5!$E$2:$E$2040=$E421,IF(TARGET_TR5!$F$1:$Q$1=AD$2,TARGET_TR5!$F$2:$Q$2040)))))</f>
        <v>0</v>
      </c>
      <c r="AE421" s="174" cm="1">
        <f t="array" ref="AE421">SUM(IF(TARGET_TR5!$B$2:$B$2040=$A421,IF(TARGET_TR5!$C$2:$C$2040=$C421,IF(TARGET_TR5!$E$2:$E$2040=$E421,IF(TARGET_TR5!$F$1:$Q$1=AE$2,TARGET_TR5!$F$2:$Q$2040)))))</f>
        <v>2</v>
      </c>
      <c r="AF421" s="174" cm="1">
        <f t="array" ref="AF421">SUM(IF(TARGET_TR5!$B$2:$B$2040=$A421,IF(TARGET_TR5!$C$2:$C$2040=$C421,IF(TARGET_TR5!$E$2:$E$2040=$E421,IF(TARGET_TR5!$F$1:$Q$1=AF$2,TARGET_TR5!$F$2:$Q$2040)))))</f>
        <v>1</v>
      </c>
      <c r="AG421" s="174" cm="1">
        <f t="array" ref="AG421">SUM(IF(TARGET_TR5!$B$2:$B$2040=$A421,IF(TARGET_TR5!$C$2:$C$2040=$C421,IF(TARGET_TR5!$E$2:$E$2040=$E421,IF(TARGET_TR5!$F$1:$Q$1=AG$2,TARGET_TR5!$F$2:$Q$2040)))))</f>
        <v>2</v>
      </c>
      <c r="AH421" s="174" cm="1">
        <f t="array" ref="AH421">SUM(IF(TARGET_TR5!$B$2:$B$2040=$A421,IF(TARGET_TR5!$C$2:$C$2040=$C421,IF(TARGET_TR5!$E$2:$E$2040=$E421,IF(TARGET_TR5!$F$1:$Q$1=AH$2,TARGET_TR5!$F$2:$Q$2040)))))</f>
        <v>2</v>
      </c>
      <c r="AI421" s="174" cm="1">
        <f t="array" ref="AI421">SUM(IF(TARGET_TR5!$B$2:$B$2040=$A421,IF(TARGET_TR5!$C$2:$C$2040=$C421,IF(TARGET_TR5!$E$2:$E$2040=$E421,IF(TARGET_TR5!$F$1:$Q$1=AI$2,TARGET_TR5!$F$2:$Q$2040)))))</f>
        <v>1</v>
      </c>
      <c r="AJ421" s="174" cm="1">
        <f t="array" ref="AJ421">SUM(IF(TARGET_TR5!$B$2:$B$2040=$A421,IF(TARGET_TR5!$C$2:$C$2040=$C421,IF(TARGET_TR5!$E$2:$E$2040=$E421,IF(TARGET_TR5!$F$1:$Q$1=AJ$2,TARGET_TR5!$F$2:$Q$2040)))))</f>
        <v>2</v>
      </c>
      <c r="AK421" s="174" cm="1">
        <f t="array" ref="AK421">SUM(IF(TARGET_TR5!$B$2:$B$2040=$A421,IF(TARGET_TR5!$C$2:$C$2040=$C421,IF(TARGET_TR5!$E$2:$E$2040=$E421,IF(TARGET_TR5!$F$1:$Q$1=AK$2,TARGET_TR5!$F$2:$Q$2040)))))</f>
        <v>2</v>
      </c>
      <c r="AL421" s="174" cm="1">
        <f t="array" ref="AL421">SUM(IF(TARGET_TR5!$B$2:$B$2040=$A421,IF(TARGET_TR5!$C$2:$C$2040=$C421,IF(TARGET_TR5!$E$2:$E$2040=$E421,IF(TARGET_TR5!$F$1:$Q$1=AL$2,TARGET_TR5!$F$2:$Q$2040)))))</f>
        <v>2</v>
      </c>
      <c r="AM421" s="174" cm="1">
        <f t="array" ref="AM421">SUM(IF(TARGET_TR5!$B$2:$B$2040=$A421,IF(TARGET_TR5!$C$2:$C$2040=$C421,IF(TARGET_TR5!$E$2:$E$2040=$E421,IF(TARGET_TR5!$F$1:$Q$1=AM$2,TARGET_TR5!$F$2:$Q$2040)))))</f>
        <v>2</v>
      </c>
      <c r="AN421" s="174" cm="1">
        <f t="array" ref="AN421">SUM(IF(TARGET_TR5!$B$2:$B$2040=$A421,IF(TARGET_TR5!$C$2:$C$2040=$C421,IF(TARGET_TR5!$E$2:$E$2040=$E421,IF(TARGET_TR5!$F$1:$Q$1=AN$2,TARGET_TR5!$F$2:$Q$2040)))))</f>
        <v>2</v>
      </c>
      <c r="AO421" s="174" cm="1">
        <f t="array" ref="AO421">SUM(IF(TARGET_TR5!$B$2:$B$2040=$A421,IF(TARGET_TR5!$C$2:$C$2040=$C421,IF(TARGET_TR5!$E$2:$E$2040=$E421,IF(TARGET_TR5!$F$1:$Q$1=AO$2,TARGET_TR5!$F$2:$Q$2040)))))</f>
        <v>2</v>
      </c>
      <c r="AP421" s="174">
        <v>0</v>
      </c>
      <c r="AQ421" s="174">
        <v>4</v>
      </c>
      <c r="AR421" s="174">
        <v>4</v>
      </c>
      <c r="AS421" s="174">
        <v>18</v>
      </c>
      <c r="AT421" s="174">
        <v>6</v>
      </c>
      <c r="AU421" s="174">
        <v>0</v>
      </c>
      <c r="AV421" s="174">
        <v>0</v>
      </c>
      <c r="AW421" s="174">
        <v>0</v>
      </c>
      <c r="AX421" s="174">
        <v>0</v>
      </c>
      <c r="AY421" s="174">
        <v>0</v>
      </c>
      <c r="AZ421" s="174">
        <v>0</v>
      </c>
      <c r="BA421" s="174">
        <v>0</v>
      </c>
      <c r="BB421" s="175">
        <f t="shared" si="66"/>
        <v>1</v>
      </c>
      <c r="BC421" s="175">
        <f t="shared" si="66"/>
        <v>2</v>
      </c>
      <c r="BD421" s="175">
        <f t="shared" si="66"/>
        <v>2.6666666666666665</v>
      </c>
      <c r="BE421" s="175">
        <f t="shared" si="66"/>
        <v>5.2</v>
      </c>
      <c r="BF421" s="175">
        <f t="shared" si="66"/>
        <v>4.5714285714285712</v>
      </c>
      <c r="BG421" s="175">
        <f t="shared" si="66"/>
        <v>4</v>
      </c>
      <c r="BH421" s="175">
        <f t="shared" si="68"/>
        <v>3.2</v>
      </c>
      <c r="BI421" s="175">
        <f t="shared" si="68"/>
        <v>2.6666666666666665</v>
      </c>
      <c r="BJ421" s="175">
        <f t="shared" si="68"/>
        <v>2.2857142857142856</v>
      </c>
      <c r="BK421" s="175">
        <f t="shared" si="67"/>
        <v>2</v>
      </c>
      <c r="BL421" s="175">
        <f t="shared" si="67"/>
        <v>1.7777777777777777</v>
      </c>
      <c r="BM421" s="175">
        <f t="shared" si="67"/>
        <v>1.6</v>
      </c>
    </row>
    <row r="422" spans="1:65" x14ac:dyDescent="0.35">
      <c r="A422" s="173" t="s">
        <v>65</v>
      </c>
      <c r="B422" s="173" t="str">
        <v>DPS</v>
      </c>
      <c r="C422" s="173" t="str">
        <v>NEW CT0 HSI PS</v>
      </c>
      <c r="D422" s="173" t="str">
        <v>SSL</v>
      </c>
      <c r="E422" s="173" t="str">
        <v>SUMALUT</v>
      </c>
      <c r="F422" s="174" cm="1">
        <f t="array" ref="F422">SUM(IF(TARGET_TR5!$B$2:$B$2040=$A422,IF(TARGET_TR5!$C$2:$C$2040=$C422,IF(TARGET_TR5!$E$2:$E$2040=$E422,IF(TARGET_TR5!$W$1:$AH$1=F$2,TARGET_TR5!$W$2:$AH$2040)))))</f>
        <v>0</v>
      </c>
      <c r="G422" s="174" cm="1">
        <f t="array" ref="G422">SUM(IF(TARGET_TR5!$B$2:$B$2040=$A422,IF(TARGET_TR5!$C$2:$C$2040=$C422,IF(TARGET_TR5!$E$2:$E$2040=$E422,IF(TARGET_TR5!$W$1:$AH$1=G$2,TARGET_TR5!$W$2:$AH$2040)))))</f>
        <v>4</v>
      </c>
      <c r="H422" s="174" cm="1">
        <f t="array" ref="H422">SUM(IF(TARGET_TR5!$B$2:$B$2040=$A422,IF(TARGET_TR5!$C$2:$C$2040=$C422,IF(TARGET_TR5!$E$2:$E$2040=$E422,IF(TARGET_TR5!$W$1:$AH$1=H$2,TARGET_TR5!$W$2:$AH$2040)))))</f>
        <v>7</v>
      </c>
      <c r="I422" s="174" cm="1">
        <f t="array" ref="I422">SUM(IF(TARGET_TR5!$B$2:$B$2040=$A422,IF(TARGET_TR5!$C$2:$C$2040=$C422,IF(TARGET_TR5!$E$2:$E$2040=$E422,IF(TARGET_TR5!$W$1:$AH$1=I$2,TARGET_TR5!$W$2:$AH$2040)))))</f>
        <v>11</v>
      </c>
      <c r="J422" s="174" cm="1">
        <f t="array" ref="J422">SUM(IF(TARGET_TR5!$B$2:$B$2040=$A422,IF(TARGET_TR5!$C$2:$C$2040=$C422,IF(TARGET_TR5!$E$2:$E$2040=$E422,IF(TARGET_TR5!$W$1:$AH$1=J$2,TARGET_TR5!$W$2:$AH$2040)))))</f>
        <v>15</v>
      </c>
      <c r="K422" s="174" cm="1">
        <f t="array" ref="K422">SUM(IF(TARGET_TR5!$B$2:$B$2040=$A422,IF(TARGET_TR5!$C$2:$C$2040=$C422,IF(TARGET_TR5!$E$2:$E$2040=$E422,IF(TARGET_TR5!$W$1:$AH$1=K$2,TARGET_TR5!$W$2:$AH$2040)))))</f>
        <v>18</v>
      </c>
      <c r="L422" s="174" cm="1">
        <f t="array" ref="L422">SUM(IF(TARGET_TR5!$B$2:$B$2040=$A422,IF(TARGET_TR5!$C$2:$C$2040=$C422,IF(TARGET_TR5!$E$2:$E$2040=$E422,IF(TARGET_TR5!$W$1:$AH$1=L$2,TARGET_TR5!$W$2:$AH$2040)))))</f>
        <v>22</v>
      </c>
      <c r="M422" s="174" cm="1">
        <f t="array" ref="M422">SUM(IF(TARGET_TR5!$B$2:$B$2040=$A422,IF(TARGET_TR5!$C$2:$C$2040=$C422,IF(TARGET_TR5!$E$2:$E$2040=$E422,IF(TARGET_TR5!$W$1:$AH$1=M$2,TARGET_TR5!$W$2:$AH$2040)))))</f>
        <v>26</v>
      </c>
      <c r="N422" s="174" cm="1">
        <f t="array" ref="N422">SUM(IF(TARGET_TR5!$B$2:$B$2040=$A422,IF(TARGET_TR5!$C$2:$C$2040=$C422,IF(TARGET_TR5!$E$2:$E$2040=$E422,IF(TARGET_TR5!$W$1:$AH$1=N$2,TARGET_TR5!$W$2:$AH$2040)))))</f>
        <v>30</v>
      </c>
      <c r="O422" s="174" cm="1">
        <f t="array" ref="O422">SUM(IF(TARGET_TR5!$B$2:$B$2040=$A422,IF(TARGET_TR5!$C$2:$C$2040=$C422,IF(TARGET_TR5!$E$2:$E$2040=$E422,IF(TARGET_TR5!$W$1:$AH$1=O$2,TARGET_TR5!$W$2:$AH$2040)))))</f>
        <v>34</v>
      </c>
      <c r="P422" s="174" cm="1">
        <f t="array" ref="P422">SUM(IF(TARGET_TR5!$B$2:$B$2040=$A422,IF(TARGET_TR5!$C$2:$C$2040=$C422,IF(TARGET_TR5!$E$2:$E$2040=$E422,IF(TARGET_TR5!$W$1:$AH$1=P$2,TARGET_TR5!$W$2:$AH$2040)))))</f>
        <v>39</v>
      </c>
      <c r="Q422" s="174" cm="1">
        <f t="array" ref="Q422">SUM(IF(TARGET_TR5!$B$2:$B$2040=$A422,IF(TARGET_TR5!$C$2:$C$2040=$C422,IF(TARGET_TR5!$E$2:$E$2040=$E422,IF(TARGET_TR5!$W$1:$AH$1=Q$2,TARGET_TR5!$W$2:$AH$2040)))))</f>
        <v>43</v>
      </c>
      <c r="R422" s="174">
        <v>11</v>
      </c>
      <c r="S422" s="174">
        <v>20</v>
      </c>
      <c r="T422" s="174">
        <v>30</v>
      </c>
      <c r="U422" s="174">
        <v>46</v>
      </c>
      <c r="V422" s="174">
        <v>57</v>
      </c>
      <c r="W422" s="174">
        <v>57</v>
      </c>
      <c r="X422" s="174">
        <v>57</v>
      </c>
      <c r="Y422" s="174">
        <v>57</v>
      </c>
      <c r="Z422" s="174">
        <v>57</v>
      </c>
      <c r="AA422" s="174">
        <v>57</v>
      </c>
      <c r="AB422" s="174">
        <v>57</v>
      </c>
      <c r="AC422" s="174">
        <v>57</v>
      </c>
      <c r="AD422" s="174" cm="1">
        <f t="array" ref="AD422">SUM(IF(TARGET_TR5!$B$2:$B$2040=$A422,IF(TARGET_TR5!$C$2:$C$2040=$C422,IF(TARGET_TR5!$E$2:$E$2040=$E422,IF(TARGET_TR5!$F$1:$Q$1=AD$2,TARGET_TR5!$F$2:$Q$2040)))))</f>
        <v>0</v>
      </c>
      <c r="AE422" s="174" cm="1">
        <f t="array" ref="AE422">SUM(IF(TARGET_TR5!$B$2:$B$2040=$A422,IF(TARGET_TR5!$C$2:$C$2040=$C422,IF(TARGET_TR5!$E$2:$E$2040=$E422,IF(TARGET_TR5!$F$1:$Q$1=AE$2,TARGET_TR5!$F$2:$Q$2040)))))</f>
        <v>4</v>
      </c>
      <c r="AF422" s="174" cm="1">
        <f t="array" ref="AF422">SUM(IF(TARGET_TR5!$B$2:$B$2040=$A422,IF(TARGET_TR5!$C$2:$C$2040=$C422,IF(TARGET_TR5!$E$2:$E$2040=$E422,IF(TARGET_TR5!$F$1:$Q$1=AF$2,TARGET_TR5!$F$2:$Q$2040)))))</f>
        <v>3</v>
      </c>
      <c r="AG422" s="174" cm="1">
        <f t="array" ref="AG422">SUM(IF(TARGET_TR5!$B$2:$B$2040=$A422,IF(TARGET_TR5!$C$2:$C$2040=$C422,IF(TARGET_TR5!$E$2:$E$2040=$E422,IF(TARGET_TR5!$F$1:$Q$1=AG$2,TARGET_TR5!$F$2:$Q$2040)))))</f>
        <v>4</v>
      </c>
      <c r="AH422" s="174" cm="1">
        <f t="array" ref="AH422">SUM(IF(TARGET_TR5!$B$2:$B$2040=$A422,IF(TARGET_TR5!$C$2:$C$2040=$C422,IF(TARGET_TR5!$E$2:$E$2040=$E422,IF(TARGET_TR5!$F$1:$Q$1=AH$2,TARGET_TR5!$F$2:$Q$2040)))))</f>
        <v>4</v>
      </c>
      <c r="AI422" s="174" cm="1">
        <f t="array" ref="AI422">SUM(IF(TARGET_TR5!$B$2:$B$2040=$A422,IF(TARGET_TR5!$C$2:$C$2040=$C422,IF(TARGET_TR5!$E$2:$E$2040=$E422,IF(TARGET_TR5!$F$1:$Q$1=AI$2,TARGET_TR5!$F$2:$Q$2040)))))</f>
        <v>3</v>
      </c>
      <c r="AJ422" s="174" cm="1">
        <f t="array" ref="AJ422">SUM(IF(TARGET_TR5!$B$2:$B$2040=$A422,IF(TARGET_TR5!$C$2:$C$2040=$C422,IF(TARGET_TR5!$E$2:$E$2040=$E422,IF(TARGET_TR5!$F$1:$Q$1=AJ$2,TARGET_TR5!$F$2:$Q$2040)))))</f>
        <v>4</v>
      </c>
      <c r="AK422" s="174" cm="1">
        <f t="array" ref="AK422">SUM(IF(TARGET_TR5!$B$2:$B$2040=$A422,IF(TARGET_TR5!$C$2:$C$2040=$C422,IF(TARGET_TR5!$E$2:$E$2040=$E422,IF(TARGET_TR5!$F$1:$Q$1=AK$2,TARGET_TR5!$F$2:$Q$2040)))))</f>
        <v>4</v>
      </c>
      <c r="AL422" s="174" cm="1">
        <f t="array" ref="AL422">SUM(IF(TARGET_TR5!$B$2:$B$2040=$A422,IF(TARGET_TR5!$C$2:$C$2040=$C422,IF(TARGET_TR5!$E$2:$E$2040=$E422,IF(TARGET_TR5!$F$1:$Q$1=AL$2,TARGET_TR5!$F$2:$Q$2040)))))</f>
        <v>4</v>
      </c>
      <c r="AM422" s="174" cm="1">
        <f t="array" ref="AM422">SUM(IF(TARGET_TR5!$B$2:$B$2040=$A422,IF(TARGET_TR5!$C$2:$C$2040=$C422,IF(TARGET_TR5!$E$2:$E$2040=$E422,IF(TARGET_TR5!$F$1:$Q$1=AM$2,TARGET_TR5!$F$2:$Q$2040)))))</f>
        <v>4</v>
      </c>
      <c r="AN422" s="174" cm="1">
        <f t="array" ref="AN422">SUM(IF(TARGET_TR5!$B$2:$B$2040=$A422,IF(TARGET_TR5!$C$2:$C$2040=$C422,IF(TARGET_TR5!$E$2:$E$2040=$E422,IF(TARGET_TR5!$F$1:$Q$1=AN$2,TARGET_TR5!$F$2:$Q$2040)))))</f>
        <v>5</v>
      </c>
      <c r="AO422" s="174" cm="1">
        <f t="array" ref="AO422">SUM(IF(TARGET_TR5!$B$2:$B$2040=$A422,IF(TARGET_TR5!$C$2:$C$2040=$C422,IF(TARGET_TR5!$E$2:$E$2040=$E422,IF(TARGET_TR5!$F$1:$Q$1=AO$2,TARGET_TR5!$F$2:$Q$2040)))))</f>
        <v>4</v>
      </c>
      <c r="AP422" s="174">
        <v>11</v>
      </c>
      <c r="AQ422" s="174">
        <v>9</v>
      </c>
      <c r="AR422" s="174">
        <v>10</v>
      </c>
      <c r="AS422" s="174">
        <v>16</v>
      </c>
      <c r="AT422" s="174">
        <v>11</v>
      </c>
      <c r="AU422" s="174">
        <v>0</v>
      </c>
      <c r="AV422" s="174">
        <v>0</v>
      </c>
      <c r="AW422" s="174">
        <v>0</v>
      </c>
      <c r="AX422" s="174">
        <v>0</v>
      </c>
      <c r="AY422" s="174">
        <v>0</v>
      </c>
      <c r="AZ422" s="174">
        <v>0</v>
      </c>
      <c r="BA422" s="174">
        <v>0</v>
      </c>
      <c r="BB422" s="175">
        <f t="shared" si="66"/>
        <v>1</v>
      </c>
      <c r="BC422" s="175">
        <f t="shared" si="66"/>
        <v>5</v>
      </c>
      <c r="BD422" s="175">
        <f t="shared" si="66"/>
        <v>4.2857142857142856</v>
      </c>
      <c r="BE422" s="175">
        <f t="shared" si="66"/>
        <v>4.1818181818181817</v>
      </c>
      <c r="BF422" s="175">
        <f t="shared" si="66"/>
        <v>3.8</v>
      </c>
      <c r="BG422" s="175">
        <f t="shared" si="66"/>
        <v>3.1666666666666665</v>
      </c>
      <c r="BH422" s="175">
        <f t="shared" si="68"/>
        <v>2.5909090909090908</v>
      </c>
      <c r="BI422" s="175">
        <f t="shared" si="68"/>
        <v>2.1923076923076925</v>
      </c>
      <c r="BJ422" s="175">
        <f t="shared" si="68"/>
        <v>1.9</v>
      </c>
      <c r="BK422" s="175">
        <f t="shared" si="67"/>
        <v>1.6764705882352942</v>
      </c>
      <c r="BL422" s="175">
        <f t="shared" si="67"/>
        <v>1.4615384615384615</v>
      </c>
      <c r="BM422" s="175">
        <f t="shared" si="67"/>
        <v>1.3255813953488371</v>
      </c>
    </row>
    <row r="423" spans="1:65" x14ac:dyDescent="0.35">
      <c r="A423" s="170" t="s">
        <v>65</v>
      </c>
      <c r="B423" s="170" t="str">
        <v>DPS</v>
      </c>
      <c r="C423" s="170" t="str">
        <v>NEW CT0 WMS PS</v>
      </c>
      <c r="D423" s="170" t="str">
        <v>AP</v>
      </c>
      <c r="E423" s="170" t="str">
        <v>TR5</v>
      </c>
      <c r="F423" s="171" cm="1">
        <f t="array" ref="F423">SUM(IF(TARGET_TR5!$B$2:$B$2040=$A423,IF(TARGET_TR5!$C$2:$C$2040=$C423,IF(TARGET_TR5!$E$2:$E$2040=$E423,IF(TARGET_TR5!$W$1:$AH$1=F$2,TARGET_TR5!$W$2:$AH$2040)))))</f>
        <v>0</v>
      </c>
      <c r="G423" s="171" cm="1">
        <f t="array" ref="G423">SUM(IF(TARGET_TR5!$B$2:$B$2040=$A423,IF(TARGET_TR5!$C$2:$C$2040=$C423,IF(TARGET_TR5!$E$2:$E$2040=$E423,IF(TARGET_TR5!$W$1:$AH$1=G$2,TARGET_TR5!$W$2:$AH$2040)))))</f>
        <v>1</v>
      </c>
      <c r="H423" s="171" cm="1">
        <f t="array" ref="H423">SUM(IF(TARGET_TR5!$B$2:$B$2040=$A423,IF(TARGET_TR5!$C$2:$C$2040=$C423,IF(TARGET_TR5!$E$2:$E$2040=$E423,IF(TARGET_TR5!$W$1:$AH$1=H$2,TARGET_TR5!$W$2:$AH$2040)))))</f>
        <v>2</v>
      </c>
      <c r="I423" s="171" cm="1">
        <f t="array" ref="I423">SUM(IF(TARGET_TR5!$B$2:$B$2040=$A423,IF(TARGET_TR5!$C$2:$C$2040=$C423,IF(TARGET_TR5!$E$2:$E$2040=$E423,IF(TARGET_TR5!$W$1:$AH$1=I$2,TARGET_TR5!$W$2:$AH$2040)))))</f>
        <v>3</v>
      </c>
      <c r="J423" s="171" cm="1">
        <f t="array" ref="J423">SUM(IF(TARGET_TR5!$B$2:$B$2040=$A423,IF(TARGET_TR5!$C$2:$C$2040=$C423,IF(TARGET_TR5!$E$2:$E$2040=$E423,IF(TARGET_TR5!$W$1:$AH$1=J$2,TARGET_TR5!$W$2:$AH$2040)))))</f>
        <v>4</v>
      </c>
      <c r="K423" s="171" cm="1">
        <f t="array" ref="K423">SUM(IF(TARGET_TR5!$B$2:$B$2040=$A423,IF(TARGET_TR5!$C$2:$C$2040=$C423,IF(TARGET_TR5!$E$2:$E$2040=$E423,IF(TARGET_TR5!$W$1:$AH$1=K$2,TARGET_TR5!$W$2:$AH$2040)))))</f>
        <v>5</v>
      </c>
      <c r="L423" s="171" cm="1">
        <f t="array" ref="L423">SUM(IF(TARGET_TR5!$B$2:$B$2040=$A423,IF(TARGET_TR5!$C$2:$C$2040=$C423,IF(TARGET_TR5!$E$2:$E$2040=$E423,IF(TARGET_TR5!$W$1:$AH$1=L$2,TARGET_TR5!$W$2:$AH$2040)))))</f>
        <v>7</v>
      </c>
      <c r="M423" s="171" cm="1">
        <f t="array" ref="M423">SUM(IF(TARGET_TR5!$B$2:$B$2040=$A423,IF(TARGET_TR5!$C$2:$C$2040=$C423,IF(TARGET_TR5!$E$2:$E$2040=$E423,IF(TARGET_TR5!$W$1:$AH$1=M$2,TARGET_TR5!$W$2:$AH$2040)))))</f>
        <v>9</v>
      </c>
      <c r="N423" s="171" cm="1">
        <f t="array" ref="N423">SUM(IF(TARGET_TR5!$B$2:$B$2040=$A423,IF(TARGET_TR5!$C$2:$C$2040=$C423,IF(TARGET_TR5!$E$2:$E$2040=$E423,IF(TARGET_TR5!$W$1:$AH$1=N$2,TARGET_TR5!$W$2:$AH$2040)))))</f>
        <v>10</v>
      </c>
      <c r="O423" s="171" cm="1">
        <f t="array" ref="O423">SUM(IF(TARGET_TR5!$B$2:$B$2040=$A423,IF(TARGET_TR5!$C$2:$C$2040=$C423,IF(TARGET_TR5!$E$2:$E$2040=$E423,IF(TARGET_TR5!$W$1:$AH$1=O$2,TARGET_TR5!$W$2:$AH$2040)))))</f>
        <v>12</v>
      </c>
      <c r="P423" s="171" cm="1">
        <f t="array" ref="P423">SUM(IF(TARGET_TR5!$B$2:$B$2040=$A423,IF(TARGET_TR5!$C$2:$C$2040=$C423,IF(TARGET_TR5!$E$2:$E$2040=$E423,IF(TARGET_TR5!$W$1:$AH$1=P$2,TARGET_TR5!$W$2:$AH$2040)))))</f>
        <v>14</v>
      </c>
      <c r="Q423" s="171" cm="1">
        <f t="array" ref="Q423">SUM(IF(TARGET_TR5!$B$2:$B$2040=$A423,IF(TARGET_TR5!$C$2:$C$2040=$C423,IF(TARGET_TR5!$E$2:$E$2040=$E423,IF(TARGET_TR5!$W$1:$AH$1=Q$2,TARGET_TR5!$W$2:$AH$2040)))))</f>
        <v>15</v>
      </c>
      <c r="R423" s="171">
        <v>0</v>
      </c>
      <c r="S423" s="171">
        <v>14</v>
      </c>
      <c r="T423" s="171">
        <v>14</v>
      </c>
      <c r="U423" s="171">
        <v>14</v>
      </c>
      <c r="V423" s="171">
        <v>14</v>
      </c>
      <c r="W423" s="171">
        <v>14</v>
      </c>
      <c r="X423" s="171">
        <v>14</v>
      </c>
      <c r="Y423" s="171">
        <v>14</v>
      </c>
      <c r="Z423" s="171">
        <v>14</v>
      </c>
      <c r="AA423" s="171">
        <v>14</v>
      </c>
      <c r="AB423" s="171">
        <v>14</v>
      </c>
      <c r="AC423" s="171">
        <v>14</v>
      </c>
      <c r="AD423" s="171" cm="1">
        <f t="array" ref="AD423">SUM(IF(TARGET_TR5!$B$2:$B$2040=$A423,IF(TARGET_TR5!$C$2:$C$2040=$C423,IF(TARGET_TR5!$E$2:$E$2040=$E423,IF(TARGET_TR5!$F$1:$Q$1=AD$2,TARGET_TR5!$F$2:$Q$2040)))))</f>
        <v>0</v>
      </c>
      <c r="AE423" s="171" cm="1">
        <f t="array" ref="AE423">SUM(IF(TARGET_TR5!$B$2:$B$2040=$A423,IF(TARGET_TR5!$C$2:$C$2040=$C423,IF(TARGET_TR5!$E$2:$E$2040=$E423,IF(TARGET_TR5!$F$1:$Q$1=AE$2,TARGET_TR5!$F$2:$Q$2040)))))</f>
        <v>1</v>
      </c>
      <c r="AF423" s="171" cm="1">
        <f t="array" ref="AF423">SUM(IF(TARGET_TR5!$B$2:$B$2040=$A423,IF(TARGET_TR5!$C$2:$C$2040=$C423,IF(TARGET_TR5!$E$2:$E$2040=$E423,IF(TARGET_TR5!$F$1:$Q$1=AF$2,TARGET_TR5!$F$2:$Q$2040)))))</f>
        <v>1</v>
      </c>
      <c r="AG423" s="171" cm="1">
        <f t="array" ref="AG423">SUM(IF(TARGET_TR5!$B$2:$B$2040=$A423,IF(TARGET_TR5!$C$2:$C$2040=$C423,IF(TARGET_TR5!$E$2:$E$2040=$E423,IF(TARGET_TR5!$F$1:$Q$1=AG$2,TARGET_TR5!$F$2:$Q$2040)))))</f>
        <v>1</v>
      </c>
      <c r="AH423" s="171" cm="1">
        <f t="array" ref="AH423">SUM(IF(TARGET_TR5!$B$2:$B$2040=$A423,IF(TARGET_TR5!$C$2:$C$2040=$C423,IF(TARGET_TR5!$E$2:$E$2040=$E423,IF(TARGET_TR5!$F$1:$Q$1=AH$2,TARGET_TR5!$F$2:$Q$2040)))))</f>
        <v>1</v>
      </c>
      <c r="AI423" s="171" cm="1">
        <f t="array" ref="AI423">SUM(IF(TARGET_TR5!$B$2:$B$2040=$A423,IF(TARGET_TR5!$C$2:$C$2040=$C423,IF(TARGET_TR5!$E$2:$E$2040=$E423,IF(TARGET_TR5!$F$1:$Q$1=AI$2,TARGET_TR5!$F$2:$Q$2040)))))</f>
        <v>1</v>
      </c>
      <c r="AJ423" s="171" cm="1">
        <f t="array" ref="AJ423">SUM(IF(TARGET_TR5!$B$2:$B$2040=$A423,IF(TARGET_TR5!$C$2:$C$2040=$C423,IF(TARGET_TR5!$E$2:$E$2040=$E423,IF(TARGET_TR5!$F$1:$Q$1=AJ$2,TARGET_TR5!$F$2:$Q$2040)))))</f>
        <v>2</v>
      </c>
      <c r="AK423" s="171" cm="1">
        <f t="array" ref="AK423">SUM(IF(TARGET_TR5!$B$2:$B$2040=$A423,IF(TARGET_TR5!$C$2:$C$2040=$C423,IF(TARGET_TR5!$E$2:$E$2040=$E423,IF(TARGET_TR5!$F$1:$Q$1=AK$2,TARGET_TR5!$F$2:$Q$2040)))))</f>
        <v>2</v>
      </c>
      <c r="AL423" s="171" cm="1">
        <f t="array" ref="AL423">SUM(IF(TARGET_TR5!$B$2:$B$2040=$A423,IF(TARGET_TR5!$C$2:$C$2040=$C423,IF(TARGET_TR5!$E$2:$E$2040=$E423,IF(TARGET_TR5!$F$1:$Q$1=AL$2,TARGET_TR5!$F$2:$Q$2040)))))</f>
        <v>1</v>
      </c>
      <c r="AM423" s="171" cm="1">
        <f t="array" ref="AM423">SUM(IF(TARGET_TR5!$B$2:$B$2040=$A423,IF(TARGET_TR5!$C$2:$C$2040=$C423,IF(TARGET_TR5!$E$2:$E$2040=$E423,IF(TARGET_TR5!$F$1:$Q$1=AM$2,TARGET_TR5!$F$2:$Q$2040)))))</f>
        <v>2</v>
      </c>
      <c r="AN423" s="171" cm="1">
        <f t="array" ref="AN423">SUM(IF(TARGET_TR5!$B$2:$B$2040=$A423,IF(TARGET_TR5!$C$2:$C$2040=$C423,IF(TARGET_TR5!$E$2:$E$2040=$E423,IF(TARGET_TR5!$F$1:$Q$1=AN$2,TARGET_TR5!$F$2:$Q$2040)))))</f>
        <v>2</v>
      </c>
      <c r="AO423" s="171" cm="1">
        <f t="array" ref="AO423">SUM(IF(TARGET_TR5!$B$2:$B$2040=$A423,IF(TARGET_TR5!$C$2:$C$2040=$C423,IF(TARGET_TR5!$E$2:$E$2040=$E423,IF(TARGET_TR5!$F$1:$Q$1=AO$2,TARGET_TR5!$F$2:$Q$2040)))))</f>
        <v>1</v>
      </c>
      <c r="AP423" s="171">
        <v>0</v>
      </c>
      <c r="AQ423" s="171">
        <v>0</v>
      </c>
      <c r="AR423" s="171">
        <v>0</v>
      </c>
      <c r="AS423" s="171">
        <v>0</v>
      </c>
      <c r="AT423" s="171">
        <v>0</v>
      </c>
      <c r="AU423" s="171">
        <v>0</v>
      </c>
      <c r="AV423" s="171">
        <v>0</v>
      </c>
      <c r="AW423" s="171">
        <v>0</v>
      </c>
      <c r="AX423" s="171">
        <v>0</v>
      </c>
      <c r="AY423" s="171">
        <v>0</v>
      </c>
      <c r="AZ423" s="171">
        <v>0</v>
      </c>
      <c r="BA423" s="171">
        <v>0</v>
      </c>
      <c r="BB423" s="172">
        <f t="shared" si="66"/>
        <v>1</v>
      </c>
      <c r="BC423" s="172">
        <f t="shared" si="66"/>
        <v>14</v>
      </c>
      <c r="BD423" s="172">
        <f t="shared" si="66"/>
        <v>7</v>
      </c>
      <c r="BE423" s="172">
        <f t="shared" si="66"/>
        <v>4.666666666666667</v>
      </c>
      <c r="BF423" s="172">
        <f t="shared" si="66"/>
        <v>3.5</v>
      </c>
      <c r="BG423" s="172">
        <f t="shared" si="66"/>
        <v>2.8</v>
      </c>
      <c r="BH423" s="172">
        <f t="shared" si="68"/>
        <v>2</v>
      </c>
      <c r="BI423" s="172">
        <f t="shared" si="68"/>
        <v>1.5555555555555556</v>
      </c>
      <c r="BJ423" s="172">
        <f t="shared" si="68"/>
        <v>1.4</v>
      </c>
      <c r="BK423" s="172">
        <f t="shared" si="67"/>
        <v>1.1666666666666667</v>
      </c>
      <c r="BL423" s="172">
        <f t="shared" si="67"/>
        <v>1</v>
      </c>
      <c r="BM423" s="172">
        <f t="shared" si="67"/>
        <v>0.93333333333333335</v>
      </c>
    </row>
    <row r="424" spans="1:65" x14ac:dyDescent="0.35">
      <c r="A424" s="173" t="s">
        <v>65</v>
      </c>
      <c r="B424" s="173" t="str">
        <v>DPS</v>
      </c>
      <c r="C424" s="173" t="str">
        <v>NEW CT0 WMS PS</v>
      </c>
      <c r="D424" s="173" t="str">
        <v>AP</v>
      </c>
      <c r="E424" s="173" t="str">
        <v>PAPUA</v>
      </c>
      <c r="F424" s="174" cm="1">
        <f t="array" ref="F424">SUM(IF(TARGET_TR5!$B$2:$B$2040=$A424,IF(TARGET_TR5!$C$2:$C$2040=$C424,IF(TARGET_TR5!$E$2:$E$2040=$E424,IF(TARGET_TR5!$W$1:$AH$1=F$2,TARGET_TR5!$W$2:$AH$2040)))))</f>
        <v>0</v>
      </c>
      <c r="G424" s="174" cm="1">
        <f t="array" ref="G424">SUM(IF(TARGET_TR5!$B$2:$B$2040=$A424,IF(TARGET_TR5!$C$2:$C$2040=$C424,IF(TARGET_TR5!$E$2:$E$2040=$E424,IF(TARGET_TR5!$W$1:$AH$1=G$2,TARGET_TR5!$W$2:$AH$2040)))))</f>
        <v>0</v>
      </c>
      <c r="H424" s="174" cm="1">
        <f t="array" ref="H424">SUM(IF(TARGET_TR5!$B$2:$B$2040=$A424,IF(TARGET_TR5!$C$2:$C$2040=$C424,IF(TARGET_TR5!$E$2:$E$2040=$E424,IF(TARGET_TR5!$W$1:$AH$1=H$2,TARGET_TR5!$W$2:$AH$2040)))))</f>
        <v>0</v>
      </c>
      <c r="I424" s="174" cm="1">
        <f t="array" ref="I424">SUM(IF(TARGET_TR5!$B$2:$B$2040=$A424,IF(TARGET_TR5!$C$2:$C$2040=$C424,IF(TARGET_TR5!$E$2:$E$2040=$E424,IF(TARGET_TR5!$W$1:$AH$1=I$2,TARGET_TR5!$W$2:$AH$2040)))))</f>
        <v>0</v>
      </c>
      <c r="J424" s="174" cm="1">
        <f t="array" ref="J424">SUM(IF(TARGET_TR5!$B$2:$B$2040=$A424,IF(TARGET_TR5!$C$2:$C$2040=$C424,IF(TARGET_TR5!$E$2:$E$2040=$E424,IF(TARGET_TR5!$W$1:$AH$1=J$2,TARGET_TR5!$W$2:$AH$2040)))))</f>
        <v>0</v>
      </c>
      <c r="K424" s="174" cm="1">
        <f t="array" ref="K424">SUM(IF(TARGET_TR5!$B$2:$B$2040=$A424,IF(TARGET_TR5!$C$2:$C$2040=$C424,IF(TARGET_TR5!$E$2:$E$2040=$E424,IF(TARGET_TR5!$W$1:$AH$1=K$2,TARGET_TR5!$W$2:$AH$2040)))))</f>
        <v>0</v>
      </c>
      <c r="L424" s="174" cm="1">
        <f t="array" ref="L424">SUM(IF(TARGET_TR5!$B$2:$B$2040=$A424,IF(TARGET_TR5!$C$2:$C$2040=$C424,IF(TARGET_TR5!$E$2:$E$2040=$E424,IF(TARGET_TR5!$W$1:$AH$1=L$2,TARGET_TR5!$W$2:$AH$2040)))))</f>
        <v>0</v>
      </c>
      <c r="M424" s="174" cm="1">
        <f t="array" ref="M424">SUM(IF(TARGET_TR5!$B$2:$B$2040=$A424,IF(TARGET_TR5!$C$2:$C$2040=$C424,IF(TARGET_TR5!$E$2:$E$2040=$E424,IF(TARGET_TR5!$W$1:$AH$1=M$2,TARGET_TR5!$W$2:$AH$2040)))))</f>
        <v>0</v>
      </c>
      <c r="N424" s="174" cm="1">
        <f t="array" ref="N424">SUM(IF(TARGET_TR5!$B$2:$B$2040=$A424,IF(TARGET_TR5!$C$2:$C$2040=$C424,IF(TARGET_TR5!$E$2:$E$2040=$E424,IF(TARGET_TR5!$W$1:$AH$1=N$2,TARGET_TR5!$W$2:$AH$2040)))))</f>
        <v>0</v>
      </c>
      <c r="O424" s="174" cm="1">
        <f t="array" ref="O424">SUM(IF(TARGET_TR5!$B$2:$B$2040=$A424,IF(TARGET_TR5!$C$2:$C$2040=$C424,IF(TARGET_TR5!$E$2:$E$2040=$E424,IF(TARGET_TR5!$W$1:$AH$1=O$2,TARGET_TR5!$W$2:$AH$2040)))))</f>
        <v>0</v>
      </c>
      <c r="P424" s="174" cm="1">
        <f t="array" ref="P424">SUM(IF(TARGET_TR5!$B$2:$B$2040=$A424,IF(TARGET_TR5!$C$2:$C$2040=$C424,IF(TARGET_TR5!$E$2:$E$2040=$E424,IF(TARGET_TR5!$W$1:$AH$1=P$2,TARGET_TR5!$W$2:$AH$2040)))))</f>
        <v>0</v>
      </c>
      <c r="Q424" s="174" cm="1">
        <f t="array" ref="Q424">SUM(IF(TARGET_TR5!$B$2:$B$2040=$A424,IF(TARGET_TR5!$C$2:$C$2040=$C424,IF(TARGET_TR5!$E$2:$E$2040=$E424,IF(TARGET_TR5!$W$1:$AH$1=Q$2,TARGET_TR5!$W$2:$AH$2040)))))</f>
        <v>0</v>
      </c>
      <c r="R424" s="174">
        <v>0</v>
      </c>
      <c r="S424" s="174">
        <v>0</v>
      </c>
      <c r="T424" s="174">
        <v>0</v>
      </c>
      <c r="U424" s="174">
        <v>0</v>
      </c>
      <c r="V424" s="174">
        <v>0</v>
      </c>
      <c r="W424" s="174">
        <v>0</v>
      </c>
      <c r="X424" s="174">
        <v>0</v>
      </c>
      <c r="Y424" s="174">
        <v>0</v>
      </c>
      <c r="Z424" s="174">
        <v>0</v>
      </c>
      <c r="AA424" s="174">
        <v>0</v>
      </c>
      <c r="AB424" s="174">
        <v>0</v>
      </c>
      <c r="AC424" s="174">
        <v>0</v>
      </c>
      <c r="AD424" s="174" cm="1">
        <f t="array" ref="AD424">SUM(IF(TARGET_TR5!$B$2:$B$2040=$A424,IF(TARGET_TR5!$C$2:$C$2040=$C424,IF(TARGET_TR5!$E$2:$E$2040=$E424,IF(TARGET_TR5!$F$1:$Q$1=AD$2,TARGET_TR5!$F$2:$Q$2040)))))</f>
        <v>0</v>
      </c>
      <c r="AE424" s="174" cm="1">
        <f t="array" ref="AE424">SUM(IF(TARGET_TR5!$B$2:$B$2040=$A424,IF(TARGET_TR5!$C$2:$C$2040=$C424,IF(TARGET_TR5!$E$2:$E$2040=$E424,IF(TARGET_TR5!$F$1:$Q$1=AE$2,TARGET_TR5!$F$2:$Q$2040)))))</f>
        <v>0</v>
      </c>
      <c r="AF424" s="174" cm="1">
        <f t="array" ref="AF424">SUM(IF(TARGET_TR5!$B$2:$B$2040=$A424,IF(TARGET_TR5!$C$2:$C$2040=$C424,IF(TARGET_TR5!$E$2:$E$2040=$E424,IF(TARGET_TR5!$F$1:$Q$1=AF$2,TARGET_TR5!$F$2:$Q$2040)))))</f>
        <v>0</v>
      </c>
      <c r="AG424" s="174" cm="1">
        <f t="array" ref="AG424">SUM(IF(TARGET_TR5!$B$2:$B$2040=$A424,IF(TARGET_TR5!$C$2:$C$2040=$C424,IF(TARGET_TR5!$E$2:$E$2040=$E424,IF(TARGET_TR5!$F$1:$Q$1=AG$2,TARGET_TR5!$F$2:$Q$2040)))))</f>
        <v>0</v>
      </c>
      <c r="AH424" s="174" cm="1">
        <f t="array" ref="AH424">SUM(IF(TARGET_TR5!$B$2:$B$2040=$A424,IF(TARGET_TR5!$C$2:$C$2040=$C424,IF(TARGET_TR5!$E$2:$E$2040=$E424,IF(TARGET_TR5!$F$1:$Q$1=AH$2,TARGET_TR5!$F$2:$Q$2040)))))</f>
        <v>0</v>
      </c>
      <c r="AI424" s="174" cm="1">
        <f t="array" ref="AI424">SUM(IF(TARGET_TR5!$B$2:$B$2040=$A424,IF(TARGET_TR5!$C$2:$C$2040=$C424,IF(TARGET_TR5!$E$2:$E$2040=$E424,IF(TARGET_TR5!$F$1:$Q$1=AI$2,TARGET_TR5!$F$2:$Q$2040)))))</f>
        <v>0</v>
      </c>
      <c r="AJ424" s="174" cm="1">
        <f t="array" ref="AJ424">SUM(IF(TARGET_TR5!$B$2:$B$2040=$A424,IF(TARGET_TR5!$C$2:$C$2040=$C424,IF(TARGET_TR5!$E$2:$E$2040=$E424,IF(TARGET_TR5!$F$1:$Q$1=AJ$2,TARGET_TR5!$F$2:$Q$2040)))))</f>
        <v>0</v>
      </c>
      <c r="AK424" s="174" cm="1">
        <f t="array" ref="AK424">SUM(IF(TARGET_TR5!$B$2:$B$2040=$A424,IF(TARGET_TR5!$C$2:$C$2040=$C424,IF(TARGET_TR5!$E$2:$E$2040=$E424,IF(TARGET_TR5!$F$1:$Q$1=AK$2,TARGET_TR5!$F$2:$Q$2040)))))</f>
        <v>0</v>
      </c>
      <c r="AL424" s="174" cm="1">
        <f t="array" ref="AL424">SUM(IF(TARGET_TR5!$B$2:$B$2040=$A424,IF(TARGET_TR5!$C$2:$C$2040=$C424,IF(TARGET_TR5!$E$2:$E$2040=$E424,IF(TARGET_TR5!$F$1:$Q$1=AL$2,TARGET_TR5!$F$2:$Q$2040)))))</f>
        <v>0</v>
      </c>
      <c r="AM424" s="174" cm="1">
        <f t="array" ref="AM424">SUM(IF(TARGET_TR5!$B$2:$B$2040=$A424,IF(TARGET_TR5!$C$2:$C$2040=$C424,IF(TARGET_TR5!$E$2:$E$2040=$E424,IF(TARGET_TR5!$F$1:$Q$1=AM$2,TARGET_TR5!$F$2:$Q$2040)))))</f>
        <v>0</v>
      </c>
      <c r="AN424" s="174" cm="1">
        <f t="array" ref="AN424">SUM(IF(TARGET_TR5!$B$2:$B$2040=$A424,IF(TARGET_TR5!$C$2:$C$2040=$C424,IF(TARGET_TR5!$E$2:$E$2040=$E424,IF(TARGET_TR5!$F$1:$Q$1=AN$2,TARGET_TR5!$F$2:$Q$2040)))))</f>
        <v>0</v>
      </c>
      <c r="AO424" s="174" cm="1">
        <f t="array" ref="AO424">SUM(IF(TARGET_TR5!$B$2:$B$2040=$A424,IF(TARGET_TR5!$C$2:$C$2040=$C424,IF(TARGET_TR5!$E$2:$E$2040=$E424,IF(TARGET_TR5!$F$1:$Q$1=AO$2,TARGET_TR5!$F$2:$Q$2040)))))</f>
        <v>0</v>
      </c>
      <c r="AP424" s="174">
        <v>0</v>
      </c>
      <c r="AQ424" s="174">
        <v>0</v>
      </c>
      <c r="AR424" s="174">
        <v>0</v>
      </c>
      <c r="AS424" s="174">
        <v>0</v>
      </c>
      <c r="AT424" s="174">
        <v>0</v>
      </c>
      <c r="AU424" s="174">
        <v>0</v>
      </c>
      <c r="AV424" s="174">
        <v>0</v>
      </c>
      <c r="AW424" s="174">
        <v>0</v>
      </c>
      <c r="AX424" s="174">
        <v>0</v>
      </c>
      <c r="AY424" s="174">
        <v>0</v>
      </c>
      <c r="AZ424" s="174">
        <v>0</v>
      </c>
      <c r="BA424" s="174">
        <v>0</v>
      </c>
      <c r="BB424" s="175">
        <f t="shared" si="66"/>
        <v>1</v>
      </c>
      <c r="BC424" s="175">
        <f t="shared" si="66"/>
        <v>1</v>
      </c>
      <c r="BD424" s="175">
        <f t="shared" si="66"/>
        <v>1</v>
      </c>
      <c r="BE424" s="175">
        <f t="shared" si="66"/>
        <v>1</v>
      </c>
      <c r="BF424" s="175">
        <f t="shared" si="66"/>
        <v>1</v>
      </c>
      <c r="BG424" s="175">
        <f t="shared" si="66"/>
        <v>1</v>
      </c>
      <c r="BH424" s="175">
        <f t="shared" si="68"/>
        <v>1</v>
      </c>
      <c r="BI424" s="175">
        <f t="shared" si="68"/>
        <v>1</v>
      </c>
      <c r="BJ424" s="175">
        <f t="shared" si="68"/>
        <v>1</v>
      </c>
      <c r="BK424" s="175">
        <f t="shared" si="67"/>
        <v>1</v>
      </c>
      <c r="BL424" s="175">
        <f t="shared" si="67"/>
        <v>1</v>
      </c>
      <c r="BM424" s="175">
        <f t="shared" si="67"/>
        <v>1</v>
      </c>
    </row>
    <row r="425" spans="1:65" x14ac:dyDescent="0.35">
      <c r="A425" s="173" t="s">
        <v>65</v>
      </c>
      <c r="B425" s="173" t="str">
        <v>DPS</v>
      </c>
      <c r="C425" s="173" t="str">
        <v>NEW CT0 WMS PS</v>
      </c>
      <c r="D425" s="173" t="str">
        <v>AP</v>
      </c>
      <c r="E425" s="173" t="str">
        <v>PAPUA BARAT</v>
      </c>
      <c r="F425" s="174" cm="1">
        <f t="array" ref="F425">SUM(IF(TARGET_TR5!$B$2:$B$2040=$A425,IF(TARGET_TR5!$C$2:$C$2040=$C425,IF(TARGET_TR5!$E$2:$E$2040=$E425,IF(TARGET_TR5!$W$1:$AH$1=F$2,TARGET_TR5!$W$2:$AH$2040)))))</f>
        <v>0</v>
      </c>
      <c r="G425" s="174" cm="1">
        <f t="array" ref="G425">SUM(IF(TARGET_TR5!$B$2:$B$2040=$A425,IF(TARGET_TR5!$C$2:$C$2040=$C425,IF(TARGET_TR5!$E$2:$E$2040=$E425,IF(TARGET_TR5!$W$1:$AH$1=G$2,TARGET_TR5!$W$2:$AH$2040)))))</f>
        <v>0</v>
      </c>
      <c r="H425" s="174" cm="1">
        <f t="array" ref="H425">SUM(IF(TARGET_TR5!$B$2:$B$2040=$A425,IF(TARGET_TR5!$C$2:$C$2040=$C425,IF(TARGET_TR5!$E$2:$E$2040=$E425,IF(TARGET_TR5!$W$1:$AH$1=H$2,TARGET_TR5!$W$2:$AH$2040)))))</f>
        <v>0</v>
      </c>
      <c r="I425" s="174" cm="1">
        <f t="array" ref="I425">SUM(IF(TARGET_TR5!$B$2:$B$2040=$A425,IF(TARGET_TR5!$C$2:$C$2040=$C425,IF(TARGET_TR5!$E$2:$E$2040=$E425,IF(TARGET_TR5!$W$1:$AH$1=I$2,TARGET_TR5!$W$2:$AH$2040)))))</f>
        <v>0</v>
      </c>
      <c r="J425" s="174" cm="1">
        <f t="array" ref="J425">SUM(IF(TARGET_TR5!$B$2:$B$2040=$A425,IF(TARGET_TR5!$C$2:$C$2040=$C425,IF(TARGET_TR5!$E$2:$E$2040=$E425,IF(TARGET_TR5!$W$1:$AH$1=J$2,TARGET_TR5!$W$2:$AH$2040)))))</f>
        <v>0</v>
      </c>
      <c r="K425" s="174" cm="1">
        <f t="array" ref="K425">SUM(IF(TARGET_TR5!$B$2:$B$2040=$A425,IF(TARGET_TR5!$C$2:$C$2040=$C425,IF(TARGET_TR5!$E$2:$E$2040=$E425,IF(TARGET_TR5!$W$1:$AH$1=K$2,TARGET_TR5!$W$2:$AH$2040)))))</f>
        <v>0</v>
      </c>
      <c r="L425" s="174" cm="1">
        <f t="array" ref="L425">SUM(IF(TARGET_TR5!$B$2:$B$2040=$A425,IF(TARGET_TR5!$C$2:$C$2040=$C425,IF(TARGET_TR5!$E$2:$E$2040=$E425,IF(TARGET_TR5!$W$1:$AH$1=L$2,TARGET_TR5!$W$2:$AH$2040)))))</f>
        <v>0</v>
      </c>
      <c r="M425" s="174" cm="1">
        <f t="array" ref="M425">SUM(IF(TARGET_TR5!$B$2:$B$2040=$A425,IF(TARGET_TR5!$C$2:$C$2040=$C425,IF(TARGET_TR5!$E$2:$E$2040=$E425,IF(TARGET_TR5!$W$1:$AH$1=M$2,TARGET_TR5!$W$2:$AH$2040)))))</f>
        <v>0</v>
      </c>
      <c r="N425" s="174" cm="1">
        <f t="array" ref="N425">SUM(IF(TARGET_TR5!$B$2:$B$2040=$A425,IF(TARGET_TR5!$C$2:$C$2040=$C425,IF(TARGET_TR5!$E$2:$E$2040=$E425,IF(TARGET_TR5!$W$1:$AH$1=N$2,TARGET_TR5!$W$2:$AH$2040)))))</f>
        <v>0</v>
      </c>
      <c r="O425" s="174" cm="1">
        <f t="array" ref="O425">SUM(IF(TARGET_TR5!$B$2:$B$2040=$A425,IF(TARGET_TR5!$C$2:$C$2040=$C425,IF(TARGET_TR5!$E$2:$E$2040=$E425,IF(TARGET_TR5!$W$1:$AH$1=O$2,TARGET_TR5!$W$2:$AH$2040)))))</f>
        <v>0</v>
      </c>
      <c r="P425" s="174" cm="1">
        <f t="array" ref="P425">SUM(IF(TARGET_TR5!$B$2:$B$2040=$A425,IF(TARGET_TR5!$C$2:$C$2040=$C425,IF(TARGET_TR5!$E$2:$E$2040=$E425,IF(TARGET_TR5!$W$1:$AH$1=P$2,TARGET_TR5!$W$2:$AH$2040)))))</f>
        <v>0</v>
      </c>
      <c r="Q425" s="174" cm="1">
        <f t="array" ref="Q425">SUM(IF(TARGET_TR5!$B$2:$B$2040=$A425,IF(TARGET_TR5!$C$2:$C$2040=$C425,IF(TARGET_TR5!$E$2:$E$2040=$E425,IF(TARGET_TR5!$W$1:$AH$1=Q$2,TARGET_TR5!$W$2:$AH$2040)))))</f>
        <v>0</v>
      </c>
      <c r="R425" s="174">
        <v>0</v>
      </c>
      <c r="S425" s="174">
        <v>0</v>
      </c>
      <c r="T425" s="174">
        <v>0</v>
      </c>
      <c r="U425" s="174">
        <v>0</v>
      </c>
      <c r="V425" s="174">
        <v>0</v>
      </c>
      <c r="W425" s="174">
        <v>0</v>
      </c>
      <c r="X425" s="174">
        <v>0</v>
      </c>
      <c r="Y425" s="174">
        <v>0</v>
      </c>
      <c r="Z425" s="174">
        <v>0</v>
      </c>
      <c r="AA425" s="174">
        <v>0</v>
      </c>
      <c r="AB425" s="174">
        <v>0</v>
      </c>
      <c r="AC425" s="174">
        <v>0</v>
      </c>
      <c r="AD425" s="174" cm="1">
        <f t="array" ref="AD425">SUM(IF(TARGET_TR5!$B$2:$B$2040=$A425,IF(TARGET_TR5!$C$2:$C$2040=$C425,IF(TARGET_TR5!$E$2:$E$2040=$E425,IF(TARGET_TR5!$F$1:$Q$1=AD$2,TARGET_TR5!$F$2:$Q$2040)))))</f>
        <v>0</v>
      </c>
      <c r="AE425" s="174" cm="1">
        <f t="array" ref="AE425">SUM(IF(TARGET_TR5!$B$2:$B$2040=$A425,IF(TARGET_TR5!$C$2:$C$2040=$C425,IF(TARGET_TR5!$E$2:$E$2040=$E425,IF(TARGET_TR5!$F$1:$Q$1=AE$2,TARGET_TR5!$F$2:$Q$2040)))))</f>
        <v>0</v>
      </c>
      <c r="AF425" s="174" cm="1">
        <f t="array" ref="AF425">SUM(IF(TARGET_TR5!$B$2:$B$2040=$A425,IF(TARGET_TR5!$C$2:$C$2040=$C425,IF(TARGET_TR5!$E$2:$E$2040=$E425,IF(TARGET_TR5!$F$1:$Q$1=AF$2,TARGET_TR5!$F$2:$Q$2040)))))</f>
        <v>0</v>
      </c>
      <c r="AG425" s="174" cm="1">
        <f t="array" ref="AG425">SUM(IF(TARGET_TR5!$B$2:$B$2040=$A425,IF(TARGET_TR5!$C$2:$C$2040=$C425,IF(TARGET_TR5!$E$2:$E$2040=$E425,IF(TARGET_TR5!$F$1:$Q$1=AG$2,TARGET_TR5!$F$2:$Q$2040)))))</f>
        <v>0</v>
      </c>
      <c r="AH425" s="174" cm="1">
        <f t="array" ref="AH425">SUM(IF(TARGET_TR5!$B$2:$B$2040=$A425,IF(TARGET_TR5!$C$2:$C$2040=$C425,IF(TARGET_TR5!$E$2:$E$2040=$E425,IF(TARGET_TR5!$F$1:$Q$1=AH$2,TARGET_TR5!$F$2:$Q$2040)))))</f>
        <v>0</v>
      </c>
      <c r="AI425" s="174" cm="1">
        <f t="array" ref="AI425">SUM(IF(TARGET_TR5!$B$2:$B$2040=$A425,IF(TARGET_TR5!$C$2:$C$2040=$C425,IF(TARGET_TR5!$E$2:$E$2040=$E425,IF(TARGET_TR5!$F$1:$Q$1=AI$2,TARGET_TR5!$F$2:$Q$2040)))))</f>
        <v>0</v>
      </c>
      <c r="AJ425" s="174" cm="1">
        <f t="array" ref="AJ425">SUM(IF(TARGET_TR5!$B$2:$B$2040=$A425,IF(TARGET_TR5!$C$2:$C$2040=$C425,IF(TARGET_TR5!$E$2:$E$2040=$E425,IF(TARGET_TR5!$F$1:$Q$1=AJ$2,TARGET_TR5!$F$2:$Q$2040)))))</f>
        <v>0</v>
      </c>
      <c r="AK425" s="174" cm="1">
        <f t="array" ref="AK425">SUM(IF(TARGET_TR5!$B$2:$B$2040=$A425,IF(TARGET_TR5!$C$2:$C$2040=$C425,IF(TARGET_TR5!$E$2:$E$2040=$E425,IF(TARGET_TR5!$F$1:$Q$1=AK$2,TARGET_TR5!$F$2:$Q$2040)))))</f>
        <v>0</v>
      </c>
      <c r="AL425" s="174" cm="1">
        <f t="array" ref="AL425">SUM(IF(TARGET_TR5!$B$2:$B$2040=$A425,IF(TARGET_TR5!$C$2:$C$2040=$C425,IF(TARGET_TR5!$E$2:$E$2040=$E425,IF(TARGET_TR5!$F$1:$Q$1=AL$2,TARGET_TR5!$F$2:$Q$2040)))))</f>
        <v>0</v>
      </c>
      <c r="AM425" s="174" cm="1">
        <f t="array" ref="AM425">SUM(IF(TARGET_TR5!$B$2:$B$2040=$A425,IF(TARGET_TR5!$C$2:$C$2040=$C425,IF(TARGET_TR5!$E$2:$E$2040=$E425,IF(TARGET_TR5!$F$1:$Q$1=AM$2,TARGET_TR5!$F$2:$Q$2040)))))</f>
        <v>0</v>
      </c>
      <c r="AN425" s="174" cm="1">
        <f t="array" ref="AN425">SUM(IF(TARGET_TR5!$B$2:$B$2040=$A425,IF(TARGET_TR5!$C$2:$C$2040=$C425,IF(TARGET_TR5!$E$2:$E$2040=$E425,IF(TARGET_TR5!$F$1:$Q$1=AN$2,TARGET_TR5!$F$2:$Q$2040)))))</f>
        <v>0</v>
      </c>
      <c r="AO425" s="174" cm="1">
        <f t="array" ref="AO425">SUM(IF(TARGET_TR5!$B$2:$B$2040=$A425,IF(TARGET_TR5!$C$2:$C$2040=$C425,IF(TARGET_TR5!$E$2:$E$2040=$E425,IF(TARGET_TR5!$F$1:$Q$1=AO$2,TARGET_TR5!$F$2:$Q$2040)))))</f>
        <v>0</v>
      </c>
      <c r="AP425" s="174">
        <v>0</v>
      </c>
      <c r="AQ425" s="174">
        <v>0</v>
      </c>
      <c r="AR425" s="174">
        <v>0</v>
      </c>
      <c r="AS425" s="174">
        <v>0</v>
      </c>
      <c r="AT425" s="174">
        <v>0</v>
      </c>
      <c r="AU425" s="174">
        <v>0</v>
      </c>
      <c r="AV425" s="174">
        <v>0</v>
      </c>
      <c r="AW425" s="174">
        <v>0</v>
      </c>
      <c r="AX425" s="174">
        <v>0</v>
      </c>
      <c r="AY425" s="174">
        <v>0</v>
      </c>
      <c r="AZ425" s="174">
        <v>0</v>
      </c>
      <c r="BA425" s="174">
        <v>0</v>
      </c>
      <c r="BB425" s="175">
        <f t="shared" si="66"/>
        <v>1</v>
      </c>
      <c r="BC425" s="175">
        <f t="shared" si="66"/>
        <v>1</v>
      </c>
      <c r="BD425" s="175">
        <f t="shared" si="66"/>
        <v>1</v>
      </c>
      <c r="BE425" s="175">
        <f t="shared" si="66"/>
        <v>1</v>
      </c>
      <c r="BF425" s="175">
        <f t="shared" si="66"/>
        <v>1</v>
      </c>
      <c r="BG425" s="175">
        <f t="shared" si="66"/>
        <v>1</v>
      </c>
      <c r="BH425" s="175">
        <f t="shared" si="68"/>
        <v>1</v>
      </c>
      <c r="BI425" s="175">
        <f t="shared" si="68"/>
        <v>1</v>
      </c>
      <c r="BJ425" s="175">
        <f t="shared" si="68"/>
        <v>1</v>
      </c>
      <c r="BK425" s="175">
        <f t="shared" si="67"/>
        <v>1</v>
      </c>
      <c r="BL425" s="175">
        <f t="shared" si="67"/>
        <v>1</v>
      </c>
      <c r="BM425" s="175">
        <f t="shared" si="67"/>
        <v>1</v>
      </c>
    </row>
    <row r="426" spans="1:65" x14ac:dyDescent="0.35">
      <c r="A426" s="173" t="s">
        <v>65</v>
      </c>
      <c r="B426" s="173" t="str">
        <v>DPS</v>
      </c>
      <c r="C426" s="173" t="str">
        <v>NEW CT0 WMS PS</v>
      </c>
      <c r="D426" s="173" t="str">
        <v>AP</v>
      </c>
      <c r="E426" s="173" t="str">
        <v>SULBAGSEL</v>
      </c>
      <c r="F426" s="174" cm="1">
        <f t="array" ref="F426">SUM(IF(TARGET_TR5!$B$2:$B$2040=$A426,IF(TARGET_TR5!$C$2:$C$2040=$C426,IF(TARGET_TR5!$E$2:$E$2040=$E426,IF(TARGET_TR5!$W$1:$AH$1=F$2,TARGET_TR5!$W$2:$AH$2040)))))</f>
        <v>0</v>
      </c>
      <c r="G426" s="174" cm="1">
        <f t="array" ref="G426">SUM(IF(TARGET_TR5!$B$2:$B$2040=$A426,IF(TARGET_TR5!$C$2:$C$2040=$C426,IF(TARGET_TR5!$E$2:$E$2040=$E426,IF(TARGET_TR5!$W$1:$AH$1=G$2,TARGET_TR5!$W$2:$AH$2040)))))</f>
        <v>0</v>
      </c>
      <c r="H426" s="174" cm="1">
        <f t="array" ref="H426">SUM(IF(TARGET_TR5!$B$2:$B$2040=$A426,IF(TARGET_TR5!$C$2:$C$2040=$C426,IF(TARGET_TR5!$E$2:$E$2040=$E426,IF(TARGET_TR5!$W$1:$AH$1=H$2,TARGET_TR5!$W$2:$AH$2040)))))</f>
        <v>0</v>
      </c>
      <c r="I426" s="174" cm="1">
        <f t="array" ref="I426">SUM(IF(TARGET_TR5!$B$2:$B$2040=$A426,IF(TARGET_TR5!$C$2:$C$2040=$C426,IF(TARGET_TR5!$E$2:$E$2040=$E426,IF(TARGET_TR5!$W$1:$AH$1=I$2,TARGET_TR5!$W$2:$AH$2040)))))</f>
        <v>0</v>
      </c>
      <c r="J426" s="174" cm="1">
        <f t="array" ref="J426">SUM(IF(TARGET_TR5!$B$2:$B$2040=$A426,IF(TARGET_TR5!$C$2:$C$2040=$C426,IF(TARGET_TR5!$E$2:$E$2040=$E426,IF(TARGET_TR5!$W$1:$AH$1=J$2,TARGET_TR5!$W$2:$AH$2040)))))</f>
        <v>0</v>
      </c>
      <c r="K426" s="174" cm="1">
        <f t="array" ref="K426">SUM(IF(TARGET_TR5!$B$2:$B$2040=$A426,IF(TARGET_TR5!$C$2:$C$2040=$C426,IF(TARGET_TR5!$E$2:$E$2040=$E426,IF(TARGET_TR5!$W$1:$AH$1=K$2,TARGET_TR5!$W$2:$AH$2040)))))</f>
        <v>0</v>
      </c>
      <c r="L426" s="174" cm="1">
        <f t="array" ref="L426">SUM(IF(TARGET_TR5!$B$2:$B$2040=$A426,IF(TARGET_TR5!$C$2:$C$2040=$C426,IF(TARGET_TR5!$E$2:$E$2040=$E426,IF(TARGET_TR5!$W$1:$AH$1=L$2,TARGET_TR5!$W$2:$AH$2040)))))</f>
        <v>1</v>
      </c>
      <c r="M426" s="174" cm="1">
        <f t="array" ref="M426">SUM(IF(TARGET_TR5!$B$2:$B$2040=$A426,IF(TARGET_TR5!$C$2:$C$2040=$C426,IF(TARGET_TR5!$E$2:$E$2040=$E426,IF(TARGET_TR5!$W$1:$AH$1=M$2,TARGET_TR5!$W$2:$AH$2040)))))</f>
        <v>2</v>
      </c>
      <c r="N426" s="174" cm="1">
        <f t="array" ref="N426">SUM(IF(TARGET_TR5!$B$2:$B$2040=$A426,IF(TARGET_TR5!$C$2:$C$2040=$C426,IF(TARGET_TR5!$E$2:$E$2040=$E426,IF(TARGET_TR5!$W$1:$AH$1=N$2,TARGET_TR5!$W$2:$AH$2040)))))</f>
        <v>2</v>
      </c>
      <c r="O426" s="174" cm="1">
        <f t="array" ref="O426">SUM(IF(TARGET_TR5!$B$2:$B$2040=$A426,IF(TARGET_TR5!$C$2:$C$2040=$C426,IF(TARGET_TR5!$E$2:$E$2040=$E426,IF(TARGET_TR5!$W$1:$AH$1=O$2,TARGET_TR5!$W$2:$AH$2040)))))</f>
        <v>3</v>
      </c>
      <c r="P426" s="174" cm="1">
        <f t="array" ref="P426">SUM(IF(TARGET_TR5!$B$2:$B$2040=$A426,IF(TARGET_TR5!$C$2:$C$2040=$C426,IF(TARGET_TR5!$E$2:$E$2040=$E426,IF(TARGET_TR5!$W$1:$AH$1=P$2,TARGET_TR5!$W$2:$AH$2040)))))</f>
        <v>4</v>
      </c>
      <c r="Q426" s="174" cm="1">
        <f t="array" ref="Q426">SUM(IF(TARGET_TR5!$B$2:$B$2040=$A426,IF(TARGET_TR5!$C$2:$C$2040=$C426,IF(TARGET_TR5!$E$2:$E$2040=$E426,IF(TARGET_TR5!$W$1:$AH$1=Q$2,TARGET_TR5!$W$2:$AH$2040)))))</f>
        <v>4</v>
      </c>
      <c r="R426" s="174">
        <v>0</v>
      </c>
      <c r="S426" s="174">
        <v>0</v>
      </c>
      <c r="T426" s="174">
        <v>0</v>
      </c>
      <c r="U426" s="174">
        <v>0</v>
      </c>
      <c r="V426" s="174">
        <v>0</v>
      </c>
      <c r="W426" s="174">
        <v>0</v>
      </c>
      <c r="X426" s="174">
        <v>0</v>
      </c>
      <c r="Y426" s="174">
        <v>0</v>
      </c>
      <c r="Z426" s="174">
        <v>0</v>
      </c>
      <c r="AA426" s="174">
        <v>0</v>
      </c>
      <c r="AB426" s="174">
        <v>0</v>
      </c>
      <c r="AC426" s="174">
        <v>0</v>
      </c>
      <c r="AD426" s="174" cm="1">
        <f t="array" ref="AD426">SUM(IF(TARGET_TR5!$B$2:$B$2040=$A426,IF(TARGET_TR5!$C$2:$C$2040=$C426,IF(TARGET_TR5!$E$2:$E$2040=$E426,IF(TARGET_TR5!$F$1:$Q$1=AD$2,TARGET_TR5!$F$2:$Q$2040)))))</f>
        <v>0</v>
      </c>
      <c r="AE426" s="174" cm="1">
        <f t="array" ref="AE426">SUM(IF(TARGET_TR5!$B$2:$B$2040=$A426,IF(TARGET_TR5!$C$2:$C$2040=$C426,IF(TARGET_TR5!$E$2:$E$2040=$E426,IF(TARGET_TR5!$F$1:$Q$1=AE$2,TARGET_TR5!$F$2:$Q$2040)))))</f>
        <v>0</v>
      </c>
      <c r="AF426" s="174" cm="1">
        <f t="array" ref="AF426">SUM(IF(TARGET_TR5!$B$2:$B$2040=$A426,IF(TARGET_TR5!$C$2:$C$2040=$C426,IF(TARGET_TR5!$E$2:$E$2040=$E426,IF(TARGET_TR5!$F$1:$Q$1=AF$2,TARGET_TR5!$F$2:$Q$2040)))))</f>
        <v>0</v>
      </c>
      <c r="AG426" s="174" cm="1">
        <f t="array" ref="AG426">SUM(IF(TARGET_TR5!$B$2:$B$2040=$A426,IF(TARGET_TR5!$C$2:$C$2040=$C426,IF(TARGET_TR5!$E$2:$E$2040=$E426,IF(TARGET_TR5!$F$1:$Q$1=AG$2,TARGET_TR5!$F$2:$Q$2040)))))</f>
        <v>0</v>
      </c>
      <c r="AH426" s="174" cm="1">
        <f t="array" ref="AH426">SUM(IF(TARGET_TR5!$B$2:$B$2040=$A426,IF(TARGET_TR5!$C$2:$C$2040=$C426,IF(TARGET_TR5!$E$2:$E$2040=$E426,IF(TARGET_TR5!$F$1:$Q$1=AH$2,TARGET_TR5!$F$2:$Q$2040)))))</f>
        <v>0</v>
      </c>
      <c r="AI426" s="174" cm="1">
        <f t="array" ref="AI426">SUM(IF(TARGET_TR5!$B$2:$B$2040=$A426,IF(TARGET_TR5!$C$2:$C$2040=$C426,IF(TARGET_TR5!$E$2:$E$2040=$E426,IF(TARGET_TR5!$F$1:$Q$1=AI$2,TARGET_TR5!$F$2:$Q$2040)))))</f>
        <v>0</v>
      </c>
      <c r="AJ426" s="174" cm="1">
        <f t="array" ref="AJ426">SUM(IF(TARGET_TR5!$B$2:$B$2040=$A426,IF(TARGET_TR5!$C$2:$C$2040=$C426,IF(TARGET_TR5!$E$2:$E$2040=$E426,IF(TARGET_TR5!$F$1:$Q$1=AJ$2,TARGET_TR5!$F$2:$Q$2040)))))</f>
        <v>1</v>
      </c>
      <c r="AK426" s="174" cm="1">
        <f t="array" ref="AK426">SUM(IF(TARGET_TR5!$B$2:$B$2040=$A426,IF(TARGET_TR5!$C$2:$C$2040=$C426,IF(TARGET_TR5!$E$2:$E$2040=$E426,IF(TARGET_TR5!$F$1:$Q$1=AK$2,TARGET_TR5!$F$2:$Q$2040)))))</f>
        <v>1</v>
      </c>
      <c r="AL426" s="174" cm="1">
        <f t="array" ref="AL426">SUM(IF(TARGET_TR5!$B$2:$B$2040=$A426,IF(TARGET_TR5!$C$2:$C$2040=$C426,IF(TARGET_TR5!$E$2:$E$2040=$E426,IF(TARGET_TR5!$F$1:$Q$1=AL$2,TARGET_TR5!$F$2:$Q$2040)))))</f>
        <v>0</v>
      </c>
      <c r="AM426" s="174" cm="1">
        <f t="array" ref="AM426">SUM(IF(TARGET_TR5!$B$2:$B$2040=$A426,IF(TARGET_TR5!$C$2:$C$2040=$C426,IF(TARGET_TR5!$E$2:$E$2040=$E426,IF(TARGET_TR5!$F$1:$Q$1=AM$2,TARGET_TR5!$F$2:$Q$2040)))))</f>
        <v>1</v>
      </c>
      <c r="AN426" s="174" cm="1">
        <f t="array" ref="AN426">SUM(IF(TARGET_TR5!$B$2:$B$2040=$A426,IF(TARGET_TR5!$C$2:$C$2040=$C426,IF(TARGET_TR5!$E$2:$E$2040=$E426,IF(TARGET_TR5!$F$1:$Q$1=AN$2,TARGET_TR5!$F$2:$Q$2040)))))</f>
        <v>1</v>
      </c>
      <c r="AO426" s="174" cm="1">
        <f t="array" ref="AO426">SUM(IF(TARGET_TR5!$B$2:$B$2040=$A426,IF(TARGET_TR5!$C$2:$C$2040=$C426,IF(TARGET_TR5!$E$2:$E$2040=$E426,IF(TARGET_TR5!$F$1:$Q$1=AO$2,TARGET_TR5!$F$2:$Q$2040)))))</f>
        <v>0</v>
      </c>
      <c r="AP426" s="174">
        <v>0</v>
      </c>
      <c r="AQ426" s="174">
        <v>0</v>
      </c>
      <c r="AR426" s="174">
        <v>0</v>
      </c>
      <c r="AS426" s="174">
        <v>0</v>
      </c>
      <c r="AT426" s="174">
        <v>0</v>
      </c>
      <c r="AU426" s="174">
        <v>0</v>
      </c>
      <c r="AV426" s="174">
        <v>0</v>
      </c>
      <c r="AW426" s="174">
        <v>0</v>
      </c>
      <c r="AX426" s="174">
        <v>0</v>
      </c>
      <c r="AY426" s="174">
        <v>0</v>
      </c>
      <c r="AZ426" s="174">
        <v>0</v>
      </c>
      <c r="BA426" s="174">
        <v>0</v>
      </c>
      <c r="BB426" s="175">
        <f t="shared" si="66"/>
        <v>1</v>
      </c>
      <c r="BC426" s="175">
        <f t="shared" si="66"/>
        <v>1</v>
      </c>
      <c r="BD426" s="175">
        <f t="shared" si="66"/>
        <v>1</v>
      </c>
      <c r="BE426" s="175">
        <f t="shared" si="66"/>
        <v>1</v>
      </c>
      <c r="BF426" s="175">
        <f t="shared" si="66"/>
        <v>1</v>
      </c>
      <c r="BG426" s="175">
        <f t="shared" si="66"/>
        <v>1</v>
      </c>
      <c r="BH426" s="175">
        <f t="shared" si="68"/>
        <v>0</v>
      </c>
      <c r="BI426" s="175">
        <f t="shared" si="68"/>
        <v>0</v>
      </c>
      <c r="BJ426" s="175">
        <f t="shared" si="68"/>
        <v>0</v>
      </c>
      <c r="BK426" s="175">
        <f t="shared" si="67"/>
        <v>0</v>
      </c>
      <c r="BL426" s="175">
        <f t="shared" si="67"/>
        <v>0</v>
      </c>
      <c r="BM426" s="175">
        <f t="shared" si="67"/>
        <v>0</v>
      </c>
    </row>
    <row r="427" spans="1:65" x14ac:dyDescent="0.35">
      <c r="A427" s="173" t="s">
        <v>65</v>
      </c>
      <c r="B427" s="173" t="str">
        <v>DPS</v>
      </c>
      <c r="C427" s="173" t="str">
        <v>NEW CT0 WMS PS</v>
      </c>
      <c r="D427" s="173" t="str">
        <v>AP</v>
      </c>
      <c r="E427" s="173" t="str">
        <v>SULBAGTENG</v>
      </c>
      <c r="F427" s="174" cm="1">
        <f t="array" ref="F427">SUM(IF(TARGET_TR5!$B$2:$B$2040=$A427,IF(TARGET_TR5!$C$2:$C$2040=$C427,IF(TARGET_TR5!$E$2:$E$2040=$E427,IF(TARGET_TR5!$W$1:$AH$1=F$2,TARGET_TR5!$W$2:$AH$2040)))))</f>
        <v>0</v>
      </c>
      <c r="G427" s="174" cm="1">
        <f t="array" ref="G427">SUM(IF(TARGET_TR5!$B$2:$B$2040=$A427,IF(TARGET_TR5!$C$2:$C$2040=$C427,IF(TARGET_TR5!$E$2:$E$2040=$E427,IF(TARGET_TR5!$W$1:$AH$1=G$2,TARGET_TR5!$W$2:$AH$2040)))))</f>
        <v>0</v>
      </c>
      <c r="H427" s="174" cm="1">
        <f t="array" ref="H427">SUM(IF(TARGET_TR5!$B$2:$B$2040=$A427,IF(TARGET_TR5!$C$2:$C$2040=$C427,IF(TARGET_TR5!$E$2:$E$2040=$E427,IF(TARGET_TR5!$W$1:$AH$1=H$2,TARGET_TR5!$W$2:$AH$2040)))))</f>
        <v>0</v>
      </c>
      <c r="I427" s="174" cm="1">
        <f t="array" ref="I427">SUM(IF(TARGET_TR5!$B$2:$B$2040=$A427,IF(TARGET_TR5!$C$2:$C$2040=$C427,IF(TARGET_TR5!$E$2:$E$2040=$E427,IF(TARGET_TR5!$W$1:$AH$1=I$2,TARGET_TR5!$W$2:$AH$2040)))))</f>
        <v>0</v>
      </c>
      <c r="J427" s="174" cm="1">
        <f t="array" ref="J427">SUM(IF(TARGET_TR5!$B$2:$B$2040=$A427,IF(TARGET_TR5!$C$2:$C$2040=$C427,IF(TARGET_TR5!$E$2:$E$2040=$E427,IF(TARGET_TR5!$W$1:$AH$1=J$2,TARGET_TR5!$W$2:$AH$2040)))))</f>
        <v>0</v>
      </c>
      <c r="K427" s="174" cm="1">
        <f t="array" ref="K427">SUM(IF(TARGET_TR5!$B$2:$B$2040=$A427,IF(TARGET_TR5!$C$2:$C$2040=$C427,IF(TARGET_TR5!$E$2:$E$2040=$E427,IF(TARGET_TR5!$W$1:$AH$1=K$2,TARGET_TR5!$W$2:$AH$2040)))))</f>
        <v>0</v>
      </c>
      <c r="L427" s="174" cm="1">
        <f t="array" ref="L427">SUM(IF(TARGET_TR5!$B$2:$B$2040=$A427,IF(TARGET_TR5!$C$2:$C$2040=$C427,IF(TARGET_TR5!$E$2:$E$2040=$E427,IF(TARGET_TR5!$W$1:$AH$1=L$2,TARGET_TR5!$W$2:$AH$2040)))))</f>
        <v>0</v>
      </c>
      <c r="M427" s="174" cm="1">
        <f t="array" ref="M427">SUM(IF(TARGET_TR5!$B$2:$B$2040=$A427,IF(TARGET_TR5!$C$2:$C$2040=$C427,IF(TARGET_TR5!$E$2:$E$2040=$E427,IF(TARGET_TR5!$W$1:$AH$1=M$2,TARGET_TR5!$W$2:$AH$2040)))))</f>
        <v>0</v>
      </c>
      <c r="N427" s="174" cm="1">
        <f t="array" ref="N427">SUM(IF(TARGET_TR5!$B$2:$B$2040=$A427,IF(TARGET_TR5!$C$2:$C$2040=$C427,IF(TARGET_TR5!$E$2:$E$2040=$E427,IF(TARGET_TR5!$W$1:$AH$1=N$2,TARGET_TR5!$W$2:$AH$2040)))))</f>
        <v>0</v>
      </c>
      <c r="O427" s="174" cm="1">
        <f t="array" ref="O427">SUM(IF(TARGET_TR5!$B$2:$B$2040=$A427,IF(TARGET_TR5!$C$2:$C$2040=$C427,IF(TARGET_TR5!$E$2:$E$2040=$E427,IF(TARGET_TR5!$W$1:$AH$1=O$2,TARGET_TR5!$W$2:$AH$2040)))))</f>
        <v>0</v>
      </c>
      <c r="P427" s="174" cm="1">
        <f t="array" ref="P427">SUM(IF(TARGET_TR5!$B$2:$B$2040=$A427,IF(TARGET_TR5!$C$2:$C$2040=$C427,IF(TARGET_TR5!$E$2:$E$2040=$E427,IF(TARGET_TR5!$W$1:$AH$1=P$2,TARGET_TR5!$W$2:$AH$2040)))))</f>
        <v>0</v>
      </c>
      <c r="Q427" s="174" cm="1">
        <f t="array" ref="Q427">SUM(IF(TARGET_TR5!$B$2:$B$2040=$A427,IF(TARGET_TR5!$C$2:$C$2040=$C427,IF(TARGET_TR5!$E$2:$E$2040=$E427,IF(TARGET_TR5!$W$1:$AH$1=Q$2,TARGET_TR5!$W$2:$AH$2040)))))</f>
        <v>0</v>
      </c>
      <c r="R427" s="174">
        <v>0</v>
      </c>
      <c r="S427" s="174">
        <v>14</v>
      </c>
      <c r="T427" s="174">
        <v>14</v>
      </c>
      <c r="U427" s="174">
        <v>14</v>
      </c>
      <c r="V427" s="174">
        <v>14</v>
      </c>
      <c r="W427" s="174">
        <v>14</v>
      </c>
      <c r="X427" s="174">
        <v>14</v>
      </c>
      <c r="Y427" s="174">
        <v>14</v>
      </c>
      <c r="Z427" s="174">
        <v>14</v>
      </c>
      <c r="AA427" s="174">
        <v>14</v>
      </c>
      <c r="AB427" s="174">
        <v>14</v>
      </c>
      <c r="AC427" s="174">
        <v>14</v>
      </c>
      <c r="AD427" s="174" cm="1">
        <f t="array" ref="AD427">SUM(IF(TARGET_TR5!$B$2:$B$2040=$A427,IF(TARGET_TR5!$C$2:$C$2040=$C427,IF(TARGET_TR5!$E$2:$E$2040=$E427,IF(TARGET_TR5!$F$1:$Q$1=AD$2,TARGET_TR5!$F$2:$Q$2040)))))</f>
        <v>0</v>
      </c>
      <c r="AE427" s="174" cm="1">
        <f t="array" ref="AE427">SUM(IF(TARGET_TR5!$B$2:$B$2040=$A427,IF(TARGET_TR5!$C$2:$C$2040=$C427,IF(TARGET_TR5!$E$2:$E$2040=$E427,IF(TARGET_TR5!$F$1:$Q$1=AE$2,TARGET_TR5!$F$2:$Q$2040)))))</f>
        <v>0</v>
      </c>
      <c r="AF427" s="174" cm="1">
        <f t="array" ref="AF427">SUM(IF(TARGET_TR5!$B$2:$B$2040=$A427,IF(TARGET_TR5!$C$2:$C$2040=$C427,IF(TARGET_TR5!$E$2:$E$2040=$E427,IF(TARGET_TR5!$F$1:$Q$1=AF$2,TARGET_TR5!$F$2:$Q$2040)))))</f>
        <v>0</v>
      </c>
      <c r="AG427" s="174" cm="1">
        <f t="array" ref="AG427">SUM(IF(TARGET_TR5!$B$2:$B$2040=$A427,IF(TARGET_TR5!$C$2:$C$2040=$C427,IF(TARGET_TR5!$E$2:$E$2040=$E427,IF(TARGET_TR5!$F$1:$Q$1=AG$2,TARGET_TR5!$F$2:$Q$2040)))))</f>
        <v>0</v>
      </c>
      <c r="AH427" s="174" cm="1">
        <f t="array" ref="AH427">SUM(IF(TARGET_TR5!$B$2:$B$2040=$A427,IF(TARGET_TR5!$C$2:$C$2040=$C427,IF(TARGET_TR5!$E$2:$E$2040=$E427,IF(TARGET_TR5!$F$1:$Q$1=AH$2,TARGET_TR5!$F$2:$Q$2040)))))</f>
        <v>0</v>
      </c>
      <c r="AI427" s="174" cm="1">
        <f t="array" ref="AI427">SUM(IF(TARGET_TR5!$B$2:$B$2040=$A427,IF(TARGET_TR5!$C$2:$C$2040=$C427,IF(TARGET_TR5!$E$2:$E$2040=$E427,IF(TARGET_TR5!$F$1:$Q$1=AI$2,TARGET_TR5!$F$2:$Q$2040)))))</f>
        <v>0</v>
      </c>
      <c r="AJ427" s="174" cm="1">
        <f t="array" ref="AJ427">SUM(IF(TARGET_TR5!$B$2:$B$2040=$A427,IF(TARGET_TR5!$C$2:$C$2040=$C427,IF(TARGET_TR5!$E$2:$E$2040=$E427,IF(TARGET_TR5!$F$1:$Q$1=AJ$2,TARGET_TR5!$F$2:$Q$2040)))))</f>
        <v>0</v>
      </c>
      <c r="AK427" s="174" cm="1">
        <f t="array" ref="AK427">SUM(IF(TARGET_TR5!$B$2:$B$2040=$A427,IF(TARGET_TR5!$C$2:$C$2040=$C427,IF(TARGET_TR5!$E$2:$E$2040=$E427,IF(TARGET_TR5!$F$1:$Q$1=AK$2,TARGET_TR5!$F$2:$Q$2040)))))</f>
        <v>0</v>
      </c>
      <c r="AL427" s="174" cm="1">
        <f t="array" ref="AL427">SUM(IF(TARGET_TR5!$B$2:$B$2040=$A427,IF(TARGET_TR5!$C$2:$C$2040=$C427,IF(TARGET_TR5!$E$2:$E$2040=$E427,IF(TARGET_TR5!$F$1:$Q$1=AL$2,TARGET_TR5!$F$2:$Q$2040)))))</f>
        <v>0</v>
      </c>
      <c r="AM427" s="174" cm="1">
        <f t="array" ref="AM427">SUM(IF(TARGET_TR5!$B$2:$B$2040=$A427,IF(TARGET_TR5!$C$2:$C$2040=$C427,IF(TARGET_TR5!$E$2:$E$2040=$E427,IF(TARGET_TR5!$F$1:$Q$1=AM$2,TARGET_TR5!$F$2:$Q$2040)))))</f>
        <v>0</v>
      </c>
      <c r="AN427" s="174" cm="1">
        <f t="array" ref="AN427">SUM(IF(TARGET_TR5!$B$2:$B$2040=$A427,IF(TARGET_TR5!$C$2:$C$2040=$C427,IF(TARGET_TR5!$E$2:$E$2040=$E427,IF(TARGET_TR5!$F$1:$Q$1=AN$2,TARGET_TR5!$F$2:$Q$2040)))))</f>
        <v>0</v>
      </c>
      <c r="AO427" s="174" cm="1">
        <f t="array" ref="AO427">SUM(IF(TARGET_TR5!$B$2:$B$2040=$A427,IF(TARGET_TR5!$C$2:$C$2040=$C427,IF(TARGET_TR5!$E$2:$E$2040=$E427,IF(TARGET_TR5!$F$1:$Q$1=AO$2,TARGET_TR5!$F$2:$Q$2040)))))</f>
        <v>0</v>
      </c>
      <c r="AP427" s="174">
        <v>0</v>
      </c>
      <c r="AQ427" s="174">
        <v>0</v>
      </c>
      <c r="AR427" s="174">
        <v>0</v>
      </c>
      <c r="AS427" s="174">
        <v>0</v>
      </c>
      <c r="AT427" s="174">
        <v>0</v>
      </c>
      <c r="AU427" s="174">
        <v>0</v>
      </c>
      <c r="AV427" s="174">
        <v>0</v>
      </c>
      <c r="AW427" s="174">
        <v>0</v>
      </c>
      <c r="AX427" s="174">
        <v>0</v>
      </c>
      <c r="AY427" s="174">
        <v>0</v>
      </c>
      <c r="AZ427" s="174">
        <v>0</v>
      </c>
      <c r="BA427" s="174">
        <v>0</v>
      </c>
      <c r="BB427" s="175">
        <f t="shared" si="66"/>
        <v>1</v>
      </c>
      <c r="BC427" s="175">
        <f t="shared" si="66"/>
        <v>1</v>
      </c>
      <c r="BD427" s="175">
        <f t="shared" si="66"/>
        <v>1</v>
      </c>
      <c r="BE427" s="175">
        <f t="shared" si="66"/>
        <v>1</v>
      </c>
      <c r="BF427" s="175">
        <f t="shared" si="66"/>
        <v>1</v>
      </c>
      <c r="BG427" s="175">
        <f t="shared" si="66"/>
        <v>1</v>
      </c>
      <c r="BH427" s="175">
        <f t="shared" si="68"/>
        <v>1</v>
      </c>
      <c r="BI427" s="175">
        <f t="shared" si="68"/>
        <v>1</v>
      </c>
      <c r="BJ427" s="175">
        <f t="shared" si="68"/>
        <v>1</v>
      </c>
      <c r="BK427" s="175">
        <f t="shared" si="67"/>
        <v>1</v>
      </c>
      <c r="BL427" s="175">
        <f t="shared" si="67"/>
        <v>1</v>
      </c>
      <c r="BM427" s="175">
        <f t="shared" si="67"/>
        <v>1</v>
      </c>
    </row>
    <row r="428" spans="1:65" x14ac:dyDescent="0.35">
      <c r="A428" s="173" t="s">
        <v>65</v>
      </c>
      <c r="B428" s="173" t="str">
        <v>DPS</v>
      </c>
      <c r="C428" s="173" t="str">
        <v>NEW CT0 WMS PS</v>
      </c>
      <c r="D428" s="173" t="str">
        <v>AP</v>
      </c>
      <c r="E428" s="173" t="str">
        <v>SUMALUT</v>
      </c>
      <c r="F428" s="174" cm="1">
        <f t="array" ref="F428">SUM(IF(TARGET_TR5!$B$2:$B$2040=$A428,IF(TARGET_TR5!$C$2:$C$2040=$C428,IF(TARGET_TR5!$E$2:$E$2040=$E428,IF(TARGET_TR5!$W$1:$AH$1=F$2,TARGET_TR5!$W$2:$AH$2040)))))</f>
        <v>0</v>
      </c>
      <c r="G428" s="174" cm="1">
        <f t="array" ref="G428">SUM(IF(TARGET_TR5!$B$2:$B$2040=$A428,IF(TARGET_TR5!$C$2:$C$2040=$C428,IF(TARGET_TR5!$E$2:$E$2040=$E428,IF(TARGET_TR5!$W$1:$AH$1=G$2,TARGET_TR5!$W$2:$AH$2040)))))</f>
        <v>1</v>
      </c>
      <c r="H428" s="174" cm="1">
        <f t="array" ref="H428">SUM(IF(TARGET_TR5!$B$2:$B$2040=$A428,IF(TARGET_TR5!$C$2:$C$2040=$C428,IF(TARGET_TR5!$E$2:$E$2040=$E428,IF(TARGET_TR5!$W$1:$AH$1=H$2,TARGET_TR5!$W$2:$AH$2040)))))</f>
        <v>2</v>
      </c>
      <c r="I428" s="174" cm="1">
        <f t="array" ref="I428">SUM(IF(TARGET_TR5!$B$2:$B$2040=$A428,IF(TARGET_TR5!$C$2:$C$2040=$C428,IF(TARGET_TR5!$E$2:$E$2040=$E428,IF(TARGET_TR5!$W$1:$AH$1=I$2,TARGET_TR5!$W$2:$AH$2040)))))</f>
        <v>3</v>
      </c>
      <c r="J428" s="174" cm="1">
        <f t="array" ref="J428">SUM(IF(TARGET_TR5!$B$2:$B$2040=$A428,IF(TARGET_TR5!$C$2:$C$2040=$C428,IF(TARGET_TR5!$E$2:$E$2040=$E428,IF(TARGET_TR5!$W$1:$AH$1=J$2,TARGET_TR5!$W$2:$AH$2040)))))</f>
        <v>4</v>
      </c>
      <c r="K428" s="174" cm="1">
        <f t="array" ref="K428">SUM(IF(TARGET_TR5!$B$2:$B$2040=$A428,IF(TARGET_TR5!$C$2:$C$2040=$C428,IF(TARGET_TR5!$E$2:$E$2040=$E428,IF(TARGET_TR5!$W$1:$AH$1=K$2,TARGET_TR5!$W$2:$AH$2040)))))</f>
        <v>5</v>
      </c>
      <c r="L428" s="174" cm="1">
        <f t="array" ref="L428">SUM(IF(TARGET_TR5!$B$2:$B$2040=$A428,IF(TARGET_TR5!$C$2:$C$2040=$C428,IF(TARGET_TR5!$E$2:$E$2040=$E428,IF(TARGET_TR5!$W$1:$AH$1=L$2,TARGET_TR5!$W$2:$AH$2040)))))</f>
        <v>6</v>
      </c>
      <c r="M428" s="174" cm="1">
        <f t="array" ref="M428">SUM(IF(TARGET_TR5!$B$2:$B$2040=$A428,IF(TARGET_TR5!$C$2:$C$2040=$C428,IF(TARGET_TR5!$E$2:$E$2040=$E428,IF(TARGET_TR5!$W$1:$AH$1=M$2,TARGET_TR5!$W$2:$AH$2040)))))</f>
        <v>7</v>
      </c>
      <c r="N428" s="174" cm="1">
        <f t="array" ref="N428">SUM(IF(TARGET_TR5!$B$2:$B$2040=$A428,IF(TARGET_TR5!$C$2:$C$2040=$C428,IF(TARGET_TR5!$E$2:$E$2040=$E428,IF(TARGET_TR5!$W$1:$AH$1=N$2,TARGET_TR5!$W$2:$AH$2040)))))</f>
        <v>8</v>
      </c>
      <c r="O428" s="174" cm="1">
        <f t="array" ref="O428">SUM(IF(TARGET_TR5!$B$2:$B$2040=$A428,IF(TARGET_TR5!$C$2:$C$2040=$C428,IF(TARGET_TR5!$E$2:$E$2040=$E428,IF(TARGET_TR5!$W$1:$AH$1=O$2,TARGET_TR5!$W$2:$AH$2040)))))</f>
        <v>9</v>
      </c>
      <c r="P428" s="174" cm="1">
        <f t="array" ref="P428">SUM(IF(TARGET_TR5!$B$2:$B$2040=$A428,IF(TARGET_TR5!$C$2:$C$2040=$C428,IF(TARGET_TR5!$E$2:$E$2040=$E428,IF(TARGET_TR5!$W$1:$AH$1=P$2,TARGET_TR5!$W$2:$AH$2040)))))</f>
        <v>10</v>
      </c>
      <c r="Q428" s="174" cm="1">
        <f t="array" ref="Q428">SUM(IF(TARGET_TR5!$B$2:$B$2040=$A428,IF(TARGET_TR5!$C$2:$C$2040=$C428,IF(TARGET_TR5!$E$2:$E$2040=$E428,IF(TARGET_TR5!$W$1:$AH$1=Q$2,TARGET_TR5!$W$2:$AH$2040)))))</f>
        <v>11</v>
      </c>
      <c r="R428" s="174">
        <v>0</v>
      </c>
      <c r="S428" s="174">
        <v>0</v>
      </c>
      <c r="T428" s="174">
        <v>0</v>
      </c>
      <c r="U428" s="174">
        <v>0</v>
      </c>
      <c r="V428" s="174">
        <v>0</v>
      </c>
      <c r="W428" s="174">
        <v>0</v>
      </c>
      <c r="X428" s="174">
        <v>0</v>
      </c>
      <c r="Y428" s="174">
        <v>0</v>
      </c>
      <c r="Z428" s="174">
        <v>0</v>
      </c>
      <c r="AA428" s="174">
        <v>0</v>
      </c>
      <c r="AB428" s="174">
        <v>0</v>
      </c>
      <c r="AC428" s="174">
        <v>0</v>
      </c>
      <c r="AD428" s="174" cm="1">
        <f t="array" ref="AD428">SUM(IF(TARGET_TR5!$B$2:$B$2040=$A428,IF(TARGET_TR5!$C$2:$C$2040=$C428,IF(TARGET_TR5!$E$2:$E$2040=$E428,IF(TARGET_TR5!$F$1:$Q$1=AD$2,TARGET_TR5!$F$2:$Q$2040)))))</f>
        <v>0</v>
      </c>
      <c r="AE428" s="174" cm="1">
        <f t="array" ref="AE428">SUM(IF(TARGET_TR5!$B$2:$B$2040=$A428,IF(TARGET_TR5!$C$2:$C$2040=$C428,IF(TARGET_TR5!$E$2:$E$2040=$E428,IF(TARGET_TR5!$F$1:$Q$1=AE$2,TARGET_TR5!$F$2:$Q$2040)))))</f>
        <v>1</v>
      </c>
      <c r="AF428" s="174" cm="1">
        <f t="array" ref="AF428">SUM(IF(TARGET_TR5!$B$2:$B$2040=$A428,IF(TARGET_TR5!$C$2:$C$2040=$C428,IF(TARGET_TR5!$E$2:$E$2040=$E428,IF(TARGET_TR5!$F$1:$Q$1=AF$2,TARGET_TR5!$F$2:$Q$2040)))))</f>
        <v>1</v>
      </c>
      <c r="AG428" s="174" cm="1">
        <f t="array" ref="AG428">SUM(IF(TARGET_TR5!$B$2:$B$2040=$A428,IF(TARGET_TR5!$C$2:$C$2040=$C428,IF(TARGET_TR5!$E$2:$E$2040=$E428,IF(TARGET_TR5!$F$1:$Q$1=AG$2,TARGET_TR5!$F$2:$Q$2040)))))</f>
        <v>1</v>
      </c>
      <c r="AH428" s="174" cm="1">
        <f t="array" ref="AH428">SUM(IF(TARGET_TR5!$B$2:$B$2040=$A428,IF(TARGET_TR5!$C$2:$C$2040=$C428,IF(TARGET_TR5!$E$2:$E$2040=$E428,IF(TARGET_TR5!$F$1:$Q$1=AH$2,TARGET_TR5!$F$2:$Q$2040)))))</f>
        <v>1</v>
      </c>
      <c r="AI428" s="174" cm="1">
        <f t="array" ref="AI428">SUM(IF(TARGET_TR5!$B$2:$B$2040=$A428,IF(TARGET_TR5!$C$2:$C$2040=$C428,IF(TARGET_TR5!$E$2:$E$2040=$E428,IF(TARGET_TR5!$F$1:$Q$1=AI$2,TARGET_TR5!$F$2:$Q$2040)))))</f>
        <v>1</v>
      </c>
      <c r="AJ428" s="174" cm="1">
        <f t="array" ref="AJ428">SUM(IF(TARGET_TR5!$B$2:$B$2040=$A428,IF(TARGET_TR5!$C$2:$C$2040=$C428,IF(TARGET_TR5!$E$2:$E$2040=$E428,IF(TARGET_TR5!$F$1:$Q$1=AJ$2,TARGET_TR5!$F$2:$Q$2040)))))</f>
        <v>1</v>
      </c>
      <c r="AK428" s="174" cm="1">
        <f t="array" ref="AK428">SUM(IF(TARGET_TR5!$B$2:$B$2040=$A428,IF(TARGET_TR5!$C$2:$C$2040=$C428,IF(TARGET_TR5!$E$2:$E$2040=$E428,IF(TARGET_TR5!$F$1:$Q$1=AK$2,TARGET_TR5!$F$2:$Q$2040)))))</f>
        <v>1</v>
      </c>
      <c r="AL428" s="174" cm="1">
        <f t="array" ref="AL428">SUM(IF(TARGET_TR5!$B$2:$B$2040=$A428,IF(TARGET_TR5!$C$2:$C$2040=$C428,IF(TARGET_TR5!$E$2:$E$2040=$E428,IF(TARGET_TR5!$F$1:$Q$1=AL$2,TARGET_TR5!$F$2:$Q$2040)))))</f>
        <v>1</v>
      </c>
      <c r="AM428" s="174" cm="1">
        <f t="array" ref="AM428">SUM(IF(TARGET_TR5!$B$2:$B$2040=$A428,IF(TARGET_TR5!$C$2:$C$2040=$C428,IF(TARGET_TR5!$E$2:$E$2040=$E428,IF(TARGET_TR5!$F$1:$Q$1=AM$2,TARGET_TR5!$F$2:$Q$2040)))))</f>
        <v>1</v>
      </c>
      <c r="AN428" s="174" cm="1">
        <f t="array" ref="AN428">SUM(IF(TARGET_TR5!$B$2:$B$2040=$A428,IF(TARGET_TR5!$C$2:$C$2040=$C428,IF(TARGET_TR5!$E$2:$E$2040=$E428,IF(TARGET_TR5!$F$1:$Q$1=AN$2,TARGET_TR5!$F$2:$Q$2040)))))</f>
        <v>1</v>
      </c>
      <c r="AO428" s="174" cm="1">
        <f t="array" ref="AO428">SUM(IF(TARGET_TR5!$B$2:$B$2040=$A428,IF(TARGET_TR5!$C$2:$C$2040=$C428,IF(TARGET_TR5!$E$2:$E$2040=$E428,IF(TARGET_TR5!$F$1:$Q$1=AO$2,TARGET_TR5!$F$2:$Q$2040)))))</f>
        <v>1</v>
      </c>
      <c r="AP428" s="174">
        <v>0</v>
      </c>
      <c r="AQ428" s="174">
        <v>0</v>
      </c>
      <c r="AR428" s="174">
        <v>0</v>
      </c>
      <c r="AS428" s="174">
        <v>0</v>
      </c>
      <c r="AT428" s="174">
        <v>0</v>
      </c>
      <c r="AU428" s="174">
        <v>0</v>
      </c>
      <c r="AV428" s="174">
        <v>0</v>
      </c>
      <c r="AW428" s="174">
        <v>0</v>
      </c>
      <c r="AX428" s="174">
        <v>0</v>
      </c>
      <c r="AY428" s="174">
        <v>0</v>
      </c>
      <c r="AZ428" s="174">
        <v>0</v>
      </c>
      <c r="BA428" s="174">
        <v>0</v>
      </c>
      <c r="BB428" s="175">
        <f t="shared" si="66"/>
        <v>1</v>
      </c>
      <c r="BC428" s="175">
        <f t="shared" si="66"/>
        <v>0</v>
      </c>
      <c r="BD428" s="175">
        <f t="shared" si="66"/>
        <v>0</v>
      </c>
      <c r="BE428" s="175">
        <f t="shared" si="66"/>
        <v>0</v>
      </c>
      <c r="BF428" s="175">
        <f t="shared" si="66"/>
        <v>0</v>
      </c>
      <c r="BG428" s="175">
        <f t="shared" si="66"/>
        <v>0</v>
      </c>
      <c r="BH428" s="175">
        <f t="shared" si="68"/>
        <v>0</v>
      </c>
      <c r="BI428" s="175">
        <f t="shared" si="68"/>
        <v>0</v>
      </c>
      <c r="BJ428" s="175">
        <f t="shared" si="68"/>
        <v>0</v>
      </c>
      <c r="BK428" s="175">
        <f t="shared" si="67"/>
        <v>0</v>
      </c>
      <c r="BL428" s="175">
        <f t="shared" si="67"/>
        <v>0</v>
      </c>
      <c r="BM428" s="175">
        <f t="shared" si="67"/>
        <v>0</v>
      </c>
    </row>
    <row r="429" spans="1:65" x14ac:dyDescent="0.35">
      <c r="A429" s="170" t="s">
        <v>65</v>
      </c>
      <c r="B429" s="170" t="str">
        <v>DPS</v>
      </c>
      <c r="C429" s="170" t="str">
        <v>CHURN Wireline PS</v>
      </c>
      <c r="D429" s="170" t="str">
        <v>SSL</v>
      </c>
      <c r="E429" s="170" t="str">
        <v>TR5</v>
      </c>
      <c r="F429" s="171" cm="1">
        <f t="array" ref="F429">SUM(IF(TARGET_TR5!$B$2:$B$2040=$A429,IF(TARGET_TR5!$C$2:$C$2040=$C429,IF(TARGET_TR5!$E$2:$E$2040=$E429,IF(TARGET_TR5!$W$1:$AH$1=F$2,TARGET_TR5!$W$2:$AH$2040)))))</f>
        <v>0</v>
      </c>
      <c r="G429" s="171" cm="1">
        <f t="array" ref="G429">SUM(IF(TARGET_TR5!$B$2:$B$2040=$A429,IF(TARGET_TR5!$C$2:$C$2040=$C429,IF(TARGET_TR5!$E$2:$E$2040=$E429,IF(TARGET_TR5!$W$1:$AH$1=G$2,TARGET_TR5!$W$2:$AH$2040)))))</f>
        <v>8</v>
      </c>
      <c r="H429" s="171" cm="1">
        <f t="array" ref="H429">SUM(IF(TARGET_TR5!$B$2:$B$2040=$A429,IF(TARGET_TR5!$C$2:$C$2040=$C429,IF(TARGET_TR5!$E$2:$E$2040=$E429,IF(TARGET_TR5!$W$1:$AH$1=H$2,TARGET_TR5!$W$2:$AH$2040)))))</f>
        <v>14</v>
      </c>
      <c r="I429" s="171" cm="1">
        <f t="array" ref="I429">SUM(IF(TARGET_TR5!$B$2:$B$2040=$A429,IF(TARGET_TR5!$C$2:$C$2040=$C429,IF(TARGET_TR5!$E$2:$E$2040=$E429,IF(TARGET_TR5!$W$1:$AH$1=I$2,TARGET_TR5!$W$2:$AH$2040)))))</f>
        <v>22</v>
      </c>
      <c r="J429" s="171" cm="1">
        <f t="array" ref="J429">SUM(IF(TARGET_TR5!$B$2:$B$2040=$A429,IF(TARGET_TR5!$C$2:$C$2040=$C429,IF(TARGET_TR5!$E$2:$E$2040=$E429,IF(TARGET_TR5!$W$1:$AH$1=J$2,TARGET_TR5!$W$2:$AH$2040)))))</f>
        <v>30</v>
      </c>
      <c r="K429" s="171" cm="1">
        <f t="array" ref="K429">SUM(IF(TARGET_TR5!$B$2:$B$2040=$A429,IF(TARGET_TR5!$C$2:$C$2040=$C429,IF(TARGET_TR5!$E$2:$E$2040=$E429,IF(TARGET_TR5!$W$1:$AH$1=K$2,TARGET_TR5!$W$2:$AH$2040)))))</f>
        <v>36</v>
      </c>
      <c r="L429" s="171" cm="1">
        <f t="array" ref="L429">SUM(IF(TARGET_TR5!$B$2:$B$2040=$A429,IF(TARGET_TR5!$C$2:$C$2040=$C429,IF(TARGET_TR5!$E$2:$E$2040=$E429,IF(TARGET_TR5!$W$1:$AH$1=L$2,TARGET_TR5!$W$2:$AH$2040)))))</f>
        <v>44</v>
      </c>
      <c r="M429" s="171" cm="1">
        <f t="array" ref="M429">SUM(IF(TARGET_TR5!$B$2:$B$2040=$A429,IF(TARGET_TR5!$C$2:$C$2040=$C429,IF(TARGET_TR5!$E$2:$E$2040=$E429,IF(TARGET_TR5!$W$1:$AH$1=M$2,TARGET_TR5!$W$2:$AH$2040)))))</f>
        <v>52</v>
      </c>
      <c r="N429" s="171" cm="1">
        <f t="array" ref="N429">SUM(IF(TARGET_TR5!$B$2:$B$2040=$A429,IF(TARGET_TR5!$C$2:$C$2040=$C429,IF(TARGET_TR5!$E$2:$E$2040=$E429,IF(TARGET_TR5!$W$1:$AH$1=N$2,TARGET_TR5!$W$2:$AH$2040)))))</f>
        <v>60</v>
      </c>
      <c r="O429" s="171" cm="1">
        <f t="array" ref="O429">SUM(IF(TARGET_TR5!$B$2:$B$2040=$A429,IF(TARGET_TR5!$C$2:$C$2040=$C429,IF(TARGET_TR5!$E$2:$E$2040=$E429,IF(TARGET_TR5!$W$1:$AH$1=O$2,TARGET_TR5!$W$2:$AH$2040)))))</f>
        <v>68</v>
      </c>
      <c r="P429" s="171" cm="1">
        <f t="array" ref="P429">SUM(IF(TARGET_TR5!$B$2:$B$2040=$A429,IF(TARGET_TR5!$C$2:$C$2040=$C429,IF(TARGET_TR5!$E$2:$E$2040=$E429,IF(TARGET_TR5!$W$1:$AH$1=P$2,TARGET_TR5!$W$2:$AH$2040)))))</f>
        <v>79</v>
      </c>
      <c r="Q429" s="171" cm="1">
        <f t="array" ref="Q429">SUM(IF(TARGET_TR5!$B$2:$B$2040=$A429,IF(TARGET_TR5!$C$2:$C$2040=$C429,IF(TARGET_TR5!$E$2:$E$2040=$E429,IF(TARGET_TR5!$W$1:$AH$1=Q$2,TARGET_TR5!$W$2:$AH$2040)))))</f>
        <v>87</v>
      </c>
      <c r="R429" s="171">
        <v>0</v>
      </c>
      <c r="S429" s="171">
        <v>0</v>
      </c>
      <c r="T429" s="171">
        <v>0</v>
      </c>
      <c r="U429" s="171">
        <v>0</v>
      </c>
      <c r="V429" s="171">
        <v>0</v>
      </c>
      <c r="W429" s="171">
        <v>0</v>
      </c>
      <c r="X429" s="171">
        <v>0</v>
      </c>
      <c r="Y429" s="171">
        <v>0</v>
      </c>
      <c r="Z429" s="171">
        <v>0</v>
      </c>
      <c r="AA429" s="171">
        <v>0</v>
      </c>
      <c r="AB429" s="171">
        <v>0</v>
      </c>
      <c r="AC429" s="171">
        <v>0</v>
      </c>
      <c r="AD429" s="171" cm="1">
        <f t="array" ref="AD429">SUM(IF(TARGET_TR5!$B$2:$B$2040=$A429,IF(TARGET_TR5!$C$2:$C$2040=$C429,IF(TARGET_TR5!$E$2:$E$2040=$E429,IF(TARGET_TR5!$F$1:$Q$1=AD$2,TARGET_TR5!$F$2:$Q$2040)))))</f>
        <v>0</v>
      </c>
      <c r="AE429" s="171" cm="1">
        <f t="array" ref="AE429">SUM(IF(TARGET_TR5!$B$2:$B$2040=$A429,IF(TARGET_TR5!$C$2:$C$2040=$C429,IF(TARGET_TR5!$E$2:$E$2040=$E429,IF(TARGET_TR5!$F$1:$Q$1=AE$2,TARGET_TR5!$F$2:$Q$2040)))))</f>
        <v>8</v>
      </c>
      <c r="AF429" s="171" cm="1">
        <f t="array" ref="AF429">SUM(IF(TARGET_TR5!$B$2:$B$2040=$A429,IF(TARGET_TR5!$C$2:$C$2040=$C429,IF(TARGET_TR5!$E$2:$E$2040=$E429,IF(TARGET_TR5!$F$1:$Q$1=AF$2,TARGET_TR5!$F$2:$Q$2040)))))</f>
        <v>6</v>
      </c>
      <c r="AG429" s="171" cm="1">
        <f t="array" ref="AG429">SUM(IF(TARGET_TR5!$B$2:$B$2040=$A429,IF(TARGET_TR5!$C$2:$C$2040=$C429,IF(TARGET_TR5!$E$2:$E$2040=$E429,IF(TARGET_TR5!$F$1:$Q$1=AG$2,TARGET_TR5!$F$2:$Q$2040)))))</f>
        <v>8</v>
      </c>
      <c r="AH429" s="171" cm="1">
        <f t="array" ref="AH429">SUM(IF(TARGET_TR5!$B$2:$B$2040=$A429,IF(TARGET_TR5!$C$2:$C$2040=$C429,IF(TARGET_TR5!$E$2:$E$2040=$E429,IF(TARGET_TR5!$F$1:$Q$1=AH$2,TARGET_TR5!$F$2:$Q$2040)))))</f>
        <v>8</v>
      </c>
      <c r="AI429" s="171" cm="1">
        <f t="array" ref="AI429">SUM(IF(TARGET_TR5!$B$2:$B$2040=$A429,IF(TARGET_TR5!$C$2:$C$2040=$C429,IF(TARGET_TR5!$E$2:$E$2040=$E429,IF(TARGET_TR5!$F$1:$Q$1=AI$2,TARGET_TR5!$F$2:$Q$2040)))))</f>
        <v>6</v>
      </c>
      <c r="AJ429" s="171" cm="1">
        <f t="array" ref="AJ429">SUM(IF(TARGET_TR5!$B$2:$B$2040=$A429,IF(TARGET_TR5!$C$2:$C$2040=$C429,IF(TARGET_TR5!$E$2:$E$2040=$E429,IF(TARGET_TR5!$F$1:$Q$1=AJ$2,TARGET_TR5!$F$2:$Q$2040)))))</f>
        <v>8</v>
      </c>
      <c r="AK429" s="171" cm="1">
        <f t="array" ref="AK429">SUM(IF(TARGET_TR5!$B$2:$B$2040=$A429,IF(TARGET_TR5!$C$2:$C$2040=$C429,IF(TARGET_TR5!$E$2:$E$2040=$E429,IF(TARGET_TR5!$F$1:$Q$1=AK$2,TARGET_TR5!$F$2:$Q$2040)))))</f>
        <v>8</v>
      </c>
      <c r="AL429" s="171" cm="1">
        <f t="array" ref="AL429">SUM(IF(TARGET_TR5!$B$2:$B$2040=$A429,IF(TARGET_TR5!$C$2:$C$2040=$C429,IF(TARGET_TR5!$E$2:$E$2040=$E429,IF(TARGET_TR5!$F$1:$Q$1=AL$2,TARGET_TR5!$F$2:$Q$2040)))))</f>
        <v>8</v>
      </c>
      <c r="AM429" s="171" cm="1">
        <f t="array" ref="AM429">SUM(IF(TARGET_TR5!$B$2:$B$2040=$A429,IF(TARGET_TR5!$C$2:$C$2040=$C429,IF(TARGET_TR5!$E$2:$E$2040=$E429,IF(TARGET_TR5!$F$1:$Q$1=AM$2,TARGET_TR5!$F$2:$Q$2040)))))</f>
        <v>8</v>
      </c>
      <c r="AN429" s="171" cm="1">
        <f t="array" ref="AN429">SUM(IF(TARGET_TR5!$B$2:$B$2040=$A429,IF(TARGET_TR5!$C$2:$C$2040=$C429,IF(TARGET_TR5!$E$2:$E$2040=$E429,IF(TARGET_TR5!$F$1:$Q$1=AN$2,TARGET_TR5!$F$2:$Q$2040)))))</f>
        <v>11</v>
      </c>
      <c r="AO429" s="171" cm="1">
        <f t="array" ref="AO429">SUM(IF(TARGET_TR5!$B$2:$B$2040=$A429,IF(TARGET_TR5!$C$2:$C$2040=$C429,IF(TARGET_TR5!$E$2:$E$2040=$E429,IF(TARGET_TR5!$F$1:$Q$1=AO$2,TARGET_TR5!$F$2:$Q$2040)))))</f>
        <v>8</v>
      </c>
      <c r="AP429" s="171">
        <v>0</v>
      </c>
      <c r="AQ429" s="171">
        <v>0</v>
      </c>
      <c r="AR429" s="171">
        <v>0</v>
      </c>
      <c r="AS429" s="171">
        <v>0</v>
      </c>
      <c r="AT429" s="171">
        <v>0</v>
      </c>
      <c r="AU429" s="171">
        <v>0</v>
      </c>
      <c r="AV429" s="171">
        <v>0</v>
      </c>
      <c r="AW429" s="171">
        <v>0</v>
      </c>
      <c r="AX429" s="171">
        <v>0</v>
      </c>
      <c r="AY429" s="171">
        <v>0</v>
      </c>
      <c r="AZ429" s="171">
        <v>0</v>
      </c>
      <c r="BA429" s="171">
        <v>0</v>
      </c>
      <c r="BB429" s="172">
        <f t="shared" si="66"/>
        <v>1</v>
      </c>
      <c r="BC429" s="172">
        <f t="shared" si="66"/>
        <v>0</v>
      </c>
      <c r="BD429" s="172">
        <f t="shared" si="66"/>
        <v>0</v>
      </c>
      <c r="BE429" s="172">
        <f t="shared" si="66"/>
        <v>0</v>
      </c>
      <c r="BF429" s="172">
        <f t="shared" si="66"/>
        <v>0</v>
      </c>
      <c r="BG429" s="172">
        <f t="shared" si="66"/>
        <v>0</v>
      </c>
      <c r="BH429" s="172">
        <f t="shared" si="68"/>
        <v>0</v>
      </c>
      <c r="BI429" s="172">
        <f t="shared" si="68"/>
        <v>0</v>
      </c>
      <c r="BJ429" s="172">
        <f t="shared" si="68"/>
        <v>0</v>
      </c>
      <c r="BK429" s="172">
        <f t="shared" si="67"/>
        <v>0</v>
      </c>
      <c r="BL429" s="172">
        <f t="shared" si="67"/>
        <v>0</v>
      </c>
      <c r="BM429" s="172">
        <f t="shared" si="67"/>
        <v>0</v>
      </c>
    </row>
    <row r="430" spans="1:65" x14ac:dyDescent="0.35">
      <c r="A430" s="173" t="s">
        <v>65</v>
      </c>
      <c r="B430" s="173" t="str">
        <v>DPS</v>
      </c>
      <c r="C430" s="173" t="str">
        <v>CHURN Wireline PS</v>
      </c>
      <c r="D430" s="173" t="str">
        <v>SSL</v>
      </c>
      <c r="E430" s="173" t="str">
        <v>PAPUA</v>
      </c>
      <c r="F430" s="174" cm="1">
        <f t="array" ref="F430">SUM(IF(TARGET_TR5!$B$2:$B$2040=$A430,IF(TARGET_TR5!$C$2:$C$2040=$C430,IF(TARGET_TR5!$E$2:$E$2040=$E430,IF(TARGET_TR5!$W$1:$AH$1=F$2,TARGET_TR5!$W$2:$AH$2040)))))</f>
        <v>0</v>
      </c>
      <c r="G430" s="174" cm="1">
        <f t="array" ref="G430">SUM(IF(TARGET_TR5!$B$2:$B$2040=$A430,IF(TARGET_TR5!$C$2:$C$2040=$C430,IF(TARGET_TR5!$E$2:$E$2040=$E430,IF(TARGET_TR5!$W$1:$AH$1=G$2,TARGET_TR5!$W$2:$AH$2040)))))</f>
        <v>0</v>
      </c>
      <c r="H430" s="174" cm="1">
        <f t="array" ref="H430">SUM(IF(TARGET_TR5!$B$2:$B$2040=$A430,IF(TARGET_TR5!$C$2:$C$2040=$C430,IF(TARGET_TR5!$E$2:$E$2040=$E430,IF(TARGET_TR5!$W$1:$AH$1=H$2,TARGET_TR5!$W$2:$AH$2040)))))</f>
        <v>0</v>
      </c>
      <c r="I430" s="174" cm="1">
        <f t="array" ref="I430">SUM(IF(TARGET_TR5!$B$2:$B$2040=$A430,IF(TARGET_TR5!$C$2:$C$2040=$C430,IF(TARGET_TR5!$E$2:$E$2040=$E430,IF(TARGET_TR5!$W$1:$AH$1=I$2,TARGET_TR5!$W$2:$AH$2040)))))</f>
        <v>0</v>
      </c>
      <c r="J430" s="174" cm="1">
        <f t="array" ref="J430">SUM(IF(TARGET_TR5!$B$2:$B$2040=$A430,IF(TARGET_TR5!$C$2:$C$2040=$C430,IF(TARGET_TR5!$E$2:$E$2040=$E430,IF(TARGET_TR5!$W$1:$AH$1=J$2,TARGET_TR5!$W$2:$AH$2040)))))</f>
        <v>0</v>
      </c>
      <c r="K430" s="174" cm="1">
        <f t="array" ref="K430">SUM(IF(TARGET_TR5!$B$2:$B$2040=$A430,IF(TARGET_TR5!$C$2:$C$2040=$C430,IF(TARGET_TR5!$E$2:$E$2040=$E430,IF(TARGET_TR5!$W$1:$AH$1=K$2,TARGET_TR5!$W$2:$AH$2040)))))</f>
        <v>0</v>
      </c>
      <c r="L430" s="174" cm="1">
        <f t="array" ref="L430">SUM(IF(TARGET_TR5!$B$2:$B$2040=$A430,IF(TARGET_TR5!$C$2:$C$2040=$C430,IF(TARGET_TR5!$E$2:$E$2040=$E430,IF(TARGET_TR5!$W$1:$AH$1=L$2,TARGET_TR5!$W$2:$AH$2040)))))</f>
        <v>0</v>
      </c>
      <c r="M430" s="174" cm="1">
        <f t="array" ref="M430">SUM(IF(TARGET_TR5!$B$2:$B$2040=$A430,IF(TARGET_TR5!$C$2:$C$2040=$C430,IF(TARGET_TR5!$E$2:$E$2040=$E430,IF(TARGET_TR5!$W$1:$AH$1=M$2,TARGET_TR5!$W$2:$AH$2040)))))</f>
        <v>0</v>
      </c>
      <c r="N430" s="174" cm="1">
        <f t="array" ref="N430">SUM(IF(TARGET_TR5!$B$2:$B$2040=$A430,IF(TARGET_TR5!$C$2:$C$2040=$C430,IF(TARGET_TR5!$E$2:$E$2040=$E430,IF(TARGET_TR5!$W$1:$AH$1=N$2,TARGET_TR5!$W$2:$AH$2040)))))</f>
        <v>0</v>
      </c>
      <c r="O430" s="174" cm="1">
        <f t="array" ref="O430">SUM(IF(TARGET_TR5!$B$2:$B$2040=$A430,IF(TARGET_TR5!$C$2:$C$2040=$C430,IF(TARGET_TR5!$E$2:$E$2040=$E430,IF(TARGET_TR5!$W$1:$AH$1=O$2,TARGET_TR5!$W$2:$AH$2040)))))</f>
        <v>0</v>
      </c>
      <c r="P430" s="174" cm="1">
        <f t="array" ref="P430">SUM(IF(TARGET_TR5!$B$2:$B$2040=$A430,IF(TARGET_TR5!$C$2:$C$2040=$C430,IF(TARGET_TR5!$E$2:$E$2040=$E430,IF(TARGET_TR5!$W$1:$AH$1=P$2,TARGET_TR5!$W$2:$AH$2040)))))</f>
        <v>0</v>
      </c>
      <c r="Q430" s="174" cm="1">
        <f t="array" ref="Q430">SUM(IF(TARGET_TR5!$B$2:$B$2040=$A430,IF(TARGET_TR5!$C$2:$C$2040=$C430,IF(TARGET_TR5!$E$2:$E$2040=$E430,IF(TARGET_TR5!$W$1:$AH$1=Q$2,TARGET_TR5!$W$2:$AH$2040)))))</f>
        <v>0</v>
      </c>
      <c r="R430" s="174">
        <v>0</v>
      </c>
      <c r="S430" s="174">
        <v>0</v>
      </c>
      <c r="T430" s="174">
        <v>0</v>
      </c>
      <c r="U430" s="174">
        <v>0</v>
      </c>
      <c r="V430" s="174">
        <v>0</v>
      </c>
      <c r="W430" s="174">
        <v>0</v>
      </c>
      <c r="X430" s="174">
        <v>0</v>
      </c>
      <c r="Y430" s="174">
        <v>0</v>
      </c>
      <c r="Z430" s="174">
        <v>0</v>
      </c>
      <c r="AA430" s="174">
        <v>0</v>
      </c>
      <c r="AB430" s="174">
        <v>0</v>
      </c>
      <c r="AC430" s="174">
        <v>0</v>
      </c>
      <c r="AD430" s="174" cm="1">
        <f t="array" ref="AD430">SUM(IF(TARGET_TR5!$B$2:$B$2040=$A430,IF(TARGET_TR5!$C$2:$C$2040=$C430,IF(TARGET_TR5!$E$2:$E$2040=$E430,IF(TARGET_TR5!$F$1:$Q$1=AD$2,TARGET_TR5!$F$2:$Q$2040)))))</f>
        <v>0</v>
      </c>
      <c r="AE430" s="174" cm="1">
        <f t="array" ref="AE430">SUM(IF(TARGET_TR5!$B$2:$B$2040=$A430,IF(TARGET_TR5!$C$2:$C$2040=$C430,IF(TARGET_TR5!$E$2:$E$2040=$E430,IF(TARGET_TR5!$F$1:$Q$1=AE$2,TARGET_TR5!$F$2:$Q$2040)))))</f>
        <v>0</v>
      </c>
      <c r="AF430" s="174" cm="1">
        <f t="array" ref="AF430">SUM(IF(TARGET_TR5!$B$2:$B$2040=$A430,IF(TARGET_TR5!$C$2:$C$2040=$C430,IF(TARGET_TR5!$E$2:$E$2040=$E430,IF(TARGET_TR5!$F$1:$Q$1=AF$2,TARGET_TR5!$F$2:$Q$2040)))))</f>
        <v>0</v>
      </c>
      <c r="AG430" s="174" cm="1">
        <f t="array" ref="AG430">SUM(IF(TARGET_TR5!$B$2:$B$2040=$A430,IF(TARGET_TR5!$C$2:$C$2040=$C430,IF(TARGET_TR5!$E$2:$E$2040=$E430,IF(TARGET_TR5!$F$1:$Q$1=AG$2,TARGET_TR5!$F$2:$Q$2040)))))</f>
        <v>0</v>
      </c>
      <c r="AH430" s="174" cm="1">
        <f t="array" ref="AH430">SUM(IF(TARGET_TR5!$B$2:$B$2040=$A430,IF(TARGET_TR5!$C$2:$C$2040=$C430,IF(TARGET_TR5!$E$2:$E$2040=$E430,IF(TARGET_TR5!$F$1:$Q$1=AH$2,TARGET_TR5!$F$2:$Q$2040)))))</f>
        <v>0</v>
      </c>
      <c r="AI430" s="174" cm="1">
        <f t="array" ref="AI430">SUM(IF(TARGET_TR5!$B$2:$B$2040=$A430,IF(TARGET_TR5!$C$2:$C$2040=$C430,IF(TARGET_TR5!$E$2:$E$2040=$E430,IF(TARGET_TR5!$F$1:$Q$1=AI$2,TARGET_TR5!$F$2:$Q$2040)))))</f>
        <v>0</v>
      </c>
      <c r="AJ430" s="174" cm="1">
        <f t="array" ref="AJ430">SUM(IF(TARGET_TR5!$B$2:$B$2040=$A430,IF(TARGET_TR5!$C$2:$C$2040=$C430,IF(TARGET_TR5!$E$2:$E$2040=$E430,IF(TARGET_TR5!$F$1:$Q$1=AJ$2,TARGET_TR5!$F$2:$Q$2040)))))</f>
        <v>0</v>
      </c>
      <c r="AK430" s="174" cm="1">
        <f t="array" ref="AK430">SUM(IF(TARGET_TR5!$B$2:$B$2040=$A430,IF(TARGET_TR5!$C$2:$C$2040=$C430,IF(TARGET_TR5!$E$2:$E$2040=$E430,IF(TARGET_TR5!$F$1:$Q$1=AK$2,TARGET_TR5!$F$2:$Q$2040)))))</f>
        <v>0</v>
      </c>
      <c r="AL430" s="174" cm="1">
        <f t="array" ref="AL430">SUM(IF(TARGET_TR5!$B$2:$B$2040=$A430,IF(TARGET_TR5!$C$2:$C$2040=$C430,IF(TARGET_TR5!$E$2:$E$2040=$E430,IF(TARGET_TR5!$F$1:$Q$1=AL$2,TARGET_TR5!$F$2:$Q$2040)))))</f>
        <v>0</v>
      </c>
      <c r="AM430" s="174" cm="1">
        <f t="array" ref="AM430">SUM(IF(TARGET_TR5!$B$2:$B$2040=$A430,IF(TARGET_TR5!$C$2:$C$2040=$C430,IF(TARGET_TR5!$E$2:$E$2040=$E430,IF(TARGET_TR5!$F$1:$Q$1=AM$2,TARGET_TR5!$F$2:$Q$2040)))))</f>
        <v>0</v>
      </c>
      <c r="AN430" s="174" cm="1">
        <f t="array" ref="AN430">SUM(IF(TARGET_TR5!$B$2:$B$2040=$A430,IF(TARGET_TR5!$C$2:$C$2040=$C430,IF(TARGET_TR5!$E$2:$E$2040=$E430,IF(TARGET_TR5!$F$1:$Q$1=AN$2,TARGET_TR5!$F$2:$Q$2040)))))</f>
        <v>0</v>
      </c>
      <c r="AO430" s="174" cm="1">
        <f t="array" ref="AO430">SUM(IF(TARGET_TR5!$B$2:$B$2040=$A430,IF(TARGET_TR5!$C$2:$C$2040=$C430,IF(TARGET_TR5!$E$2:$E$2040=$E430,IF(TARGET_TR5!$F$1:$Q$1=AO$2,TARGET_TR5!$F$2:$Q$2040)))))</f>
        <v>0</v>
      </c>
      <c r="AP430" s="174">
        <v>0</v>
      </c>
      <c r="AQ430" s="174">
        <v>0</v>
      </c>
      <c r="AR430" s="174">
        <v>0</v>
      </c>
      <c r="AS430" s="174">
        <v>0</v>
      </c>
      <c r="AT430" s="174">
        <v>0</v>
      </c>
      <c r="AU430" s="174">
        <v>0</v>
      </c>
      <c r="AV430" s="174">
        <v>0</v>
      </c>
      <c r="AW430" s="174">
        <v>0</v>
      </c>
      <c r="AX430" s="174">
        <v>0</v>
      </c>
      <c r="AY430" s="174">
        <v>0</v>
      </c>
      <c r="AZ430" s="174">
        <v>0</v>
      </c>
      <c r="BA430" s="174">
        <v>0</v>
      </c>
      <c r="BB430" s="175">
        <f t="shared" si="66"/>
        <v>1</v>
      </c>
      <c r="BC430" s="175">
        <f t="shared" si="66"/>
        <v>1</v>
      </c>
      <c r="BD430" s="175">
        <f t="shared" si="66"/>
        <v>1</v>
      </c>
      <c r="BE430" s="175">
        <f t="shared" si="66"/>
        <v>1</v>
      </c>
      <c r="BF430" s="175">
        <f t="shared" si="66"/>
        <v>1</v>
      </c>
      <c r="BG430" s="175">
        <f t="shared" si="66"/>
        <v>1</v>
      </c>
      <c r="BH430" s="175">
        <f t="shared" si="68"/>
        <v>1</v>
      </c>
      <c r="BI430" s="175">
        <f t="shared" si="68"/>
        <v>1</v>
      </c>
      <c r="BJ430" s="175">
        <f t="shared" si="68"/>
        <v>1</v>
      </c>
      <c r="BK430" s="175">
        <f t="shared" si="67"/>
        <v>1</v>
      </c>
      <c r="BL430" s="175">
        <f t="shared" si="67"/>
        <v>1</v>
      </c>
      <c r="BM430" s="175">
        <f t="shared" si="67"/>
        <v>1</v>
      </c>
    </row>
    <row r="431" spans="1:65" x14ac:dyDescent="0.35">
      <c r="A431" s="173" t="s">
        <v>65</v>
      </c>
      <c r="B431" s="173" t="str">
        <v>DPS</v>
      </c>
      <c r="C431" s="173" t="str">
        <v>CHURN Wireline PS</v>
      </c>
      <c r="D431" s="173" t="str">
        <v>SSL</v>
      </c>
      <c r="E431" s="173" t="str">
        <v>PAPUA BARAT</v>
      </c>
      <c r="F431" s="174" cm="1">
        <f t="array" ref="F431">SUM(IF(TARGET_TR5!$B$2:$B$2040=$A431,IF(TARGET_TR5!$C$2:$C$2040=$C431,IF(TARGET_TR5!$E$2:$E$2040=$E431,IF(TARGET_TR5!$W$1:$AH$1=F$2,TARGET_TR5!$W$2:$AH$2040)))))</f>
        <v>0</v>
      </c>
      <c r="G431" s="174" cm="1">
        <f t="array" ref="G431">SUM(IF(TARGET_TR5!$B$2:$B$2040=$A431,IF(TARGET_TR5!$C$2:$C$2040=$C431,IF(TARGET_TR5!$E$2:$E$2040=$E431,IF(TARGET_TR5!$W$1:$AH$1=G$2,TARGET_TR5!$W$2:$AH$2040)))))</f>
        <v>0</v>
      </c>
      <c r="H431" s="174" cm="1">
        <f t="array" ref="H431">SUM(IF(TARGET_TR5!$B$2:$B$2040=$A431,IF(TARGET_TR5!$C$2:$C$2040=$C431,IF(TARGET_TR5!$E$2:$E$2040=$E431,IF(TARGET_TR5!$W$1:$AH$1=H$2,TARGET_TR5!$W$2:$AH$2040)))))</f>
        <v>0</v>
      </c>
      <c r="I431" s="174" cm="1">
        <f t="array" ref="I431">SUM(IF(TARGET_TR5!$B$2:$B$2040=$A431,IF(TARGET_TR5!$C$2:$C$2040=$C431,IF(TARGET_TR5!$E$2:$E$2040=$E431,IF(TARGET_TR5!$W$1:$AH$1=I$2,TARGET_TR5!$W$2:$AH$2040)))))</f>
        <v>0</v>
      </c>
      <c r="J431" s="174" cm="1">
        <f t="array" ref="J431">SUM(IF(TARGET_TR5!$B$2:$B$2040=$A431,IF(TARGET_TR5!$C$2:$C$2040=$C431,IF(TARGET_TR5!$E$2:$E$2040=$E431,IF(TARGET_TR5!$W$1:$AH$1=J$2,TARGET_TR5!$W$2:$AH$2040)))))</f>
        <v>0</v>
      </c>
      <c r="K431" s="174" cm="1">
        <f t="array" ref="K431">SUM(IF(TARGET_TR5!$B$2:$B$2040=$A431,IF(TARGET_TR5!$C$2:$C$2040=$C431,IF(TARGET_TR5!$E$2:$E$2040=$E431,IF(TARGET_TR5!$W$1:$AH$1=K$2,TARGET_TR5!$W$2:$AH$2040)))))</f>
        <v>0</v>
      </c>
      <c r="L431" s="174" cm="1">
        <f t="array" ref="L431">SUM(IF(TARGET_TR5!$B$2:$B$2040=$A431,IF(TARGET_TR5!$C$2:$C$2040=$C431,IF(TARGET_TR5!$E$2:$E$2040=$E431,IF(TARGET_TR5!$W$1:$AH$1=L$2,TARGET_TR5!$W$2:$AH$2040)))))</f>
        <v>0</v>
      </c>
      <c r="M431" s="174" cm="1">
        <f t="array" ref="M431">SUM(IF(TARGET_TR5!$B$2:$B$2040=$A431,IF(TARGET_TR5!$C$2:$C$2040=$C431,IF(TARGET_TR5!$E$2:$E$2040=$E431,IF(TARGET_TR5!$W$1:$AH$1=M$2,TARGET_TR5!$W$2:$AH$2040)))))</f>
        <v>0</v>
      </c>
      <c r="N431" s="174" cm="1">
        <f t="array" ref="N431">SUM(IF(TARGET_TR5!$B$2:$B$2040=$A431,IF(TARGET_TR5!$C$2:$C$2040=$C431,IF(TARGET_TR5!$E$2:$E$2040=$E431,IF(TARGET_TR5!$W$1:$AH$1=N$2,TARGET_TR5!$W$2:$AH$2040)))))</f>
        <v>0</v>
      </c>
      <c r="O431" s="174" cm="1">
        <f t="array" ref="O431">SUM(IF(TARGET_TR5!$B$2:$B$2040=$A431,IF(TARGET_TR5!$C$2:$C$2040=$C431,IF(TARGET_TR5!$E$2:$E$2040=$E431,IF(TARGET_TR5!$W$1:$AH$1=O$2,TARGET_TR5!$W$2:$AH$2040)))))</f>
        <v>0</v>
      </c>
      <c r="P431" s="174" cm="1">
        <f t="array" ref="P431">SUM(IF(TARGET_TR5!$B$2:$B$2040=$A431,IF(TARGET_TR5!$C$2:$C$2040=$C431,IF(TARGET_TR5!$E$2:$E$2040=$E431,IF(TARGET_TR5!$W$1:$AH$1=P$2,TARGET_TR5!$W$2:$AH$2040)))))</f>
        <v>0</v>
      </c>
      <c r="Q431" s="174" cm="1">
        <f t="array" ref="Q431">SUM(IF(TARGET_TR5!$B$2:$B$2040=$A431,IF(TARGET_TR5!$C$2:$C$2040=$C431,IF(TARGET_TR5!$E$2:$E$2040=$E431,IF(TARGET_TR5!$W$1:$AH$1=Q$2,TARGET_TR5!$W$2:$AH$2040)))))</f>
        <v>0</v>
      </c>
      <c r="R431" s="174">
        <v>0</v>
      </c>
      <c r="S431" s="174">
        <v>0</v>
      </c>
      <c r="T431" s="174">
        <v>0</v>
      </c>
      <c r="U431" s="174">
        <v>0</v>
      </c>
      <c r="V431" s="174">
        <v>0</v>
      </c>
      <c r="W431" s="174">
        <v>0</v>
      </c>
      <c r="X431" s="174">
        <v>0</v>
      </c>
      <c r="Y431" s="174">
        <v>0</v>
      </c>
      <c r="Z431" s="174">
        <v>0</v>
      </c>
      <c r="AA431" s="174">
        <v>0</v>
      </c>
      <c r="AB431" s="174">
        <v>0</v>
      </c>
      <c r="AC431" s="174">
        <v>0</v>
      </c>
      <c r="AD431" s="174" cm="1">
        <f t="array" ref="AD431">SUM(IF(TARGET_TR5!$B$2:$B$2040=$A431,IF(TARGET_TR5!$C$2:$C$2040=$C431,IF(TARGET_TR5!$E$2:$E$2040=$E431,IF(TARGET_TR5!$F$1:$Q$1=AD$2,TARGET_TR5!$F$2:$Q$2040)))))</f>
        <v>0</v>
      </c>
      <c r="AE431" s="174" cm="1">
        <f t="array" ref="AE431">SUM(IF(TARGET_TR5!$B$2:$B$2040=$A431,IF(TARGET_TR5!$C$2:$C$2040=$C431,IF(TARGET_TR5!$E$2:$E$2040=$E431,IF(TARGET_TR5!$F$1:$Q$1=AE$2,TARGET_TR5!$F$2:$Q$2040)))))</f>
        <v>0</v>
      </c>
      <c r="AF431" s="174" cm="1">
        <f t="array" ref="AF431">SUM(IF(TARGET_TR5!$B$2:$B$2040=$A431,IF(TARGET_TR5!$C$2:$C$2040=$C431,IF(TARGET_TR5!$E$2:$E$2040=$E431,IF(TARGET_TR5!$F$1:$Q$1=AF$2,TARGET_TR5!$F$2:$Q$2040)))))</f>
        <v>0</v>
      </c>
      <c r="AG431" s="174" cm="1">
        <f t="array" ref="AG431">SUM(IF(TARGET_TR5!$B$2:$B$2040=$A431,IF(TARGET_TR5!$C$2:$C$2040=$C431,IF(TARGET_TR5!$E$2:$E$2040=$E431,IF(TARGET_TR5!$F$1:$Q$1=AG$2,TARGET_TR5!$F$2:$Q$2040)))))</f>
        <v>0</v>
      </c>
      <c r="AH431" s="174" cm="1">
        <f t="array" ref="AH431">SUM(IF(TARGET_TR5!$B$2:$B$2040=$A431,IF(TARGET_TR5!$C$2:$C$2040=$C431,IF(TARGET_TR5!$E$2:$E$2040=$E431,IF(TARGET_TR5!$F$1:$Q$1=AH$2,TARGET_TR5!$F$2:$Q$2040)))))</f>
        <v>0</v>
      </c>
      <c r="AI431" s="174" cm="1">
        <f t="array" ref="AI431">SUM(IF(TARGET_TR5!$B$2:$B$2040=$A431,IF(TARGET_TR5!$C$2:$C$2040=$C431,IF(TARGET_TR5!$E$2:$E$2040=$E431,IF(TARGET_TR5!$F$1:$Q$1=AI$2,TARGET_TR5!$F$2:$Q$2040)))))</f>
        <v>0</v>
      </c>
      <c r="AJ431" s="174" cm="1">
        <f t="array" ref="AJ431">SUM(IF(TARGET_TR5!$B$2:$B$2040=$A431,IF(TARGET_TR5!$C$2:$C$2040=$C431,IF(TARGET_TR5!$E$2:$E$2040=$E431,IF(TARGET_TR5!$F$1:$Q$1=AJ$2,TARGET_TR5!$F$2:$Q$2040)))))</f>
        <v>0</v>
      </c>
      <c r="AK431" s="174" cm="1">
        <f t="array" ref="AK431">SUM(IF(TARGET_TR5!$B$2:$B$2040=$A431,IF(TARGET_TR5!$C$2:$C$2040=$C431,IF(TARGET_TR5!$E$2:$E$2040=$E431,IF(TARGET_TR5!$F$1:$Q$1=AK$2,TARGET_TR5!$F$2:$Q$2040)))))</f>
        <v>0</v>
      </c>
      <c r="AL431" s="174" cm="1">
        <f t="array" ref="AL431">SUM(IF(TARGET_TR5!$B$2:$B$2040=$A431,IF(TARGET_TR5!$C$2:$C$2040=$C431,IF(TARGET_TR5!$E$2:$E$2040=$E431,IF(TARGET_TR5!$F$1:$Q$1=AL$2,TARGET_TR5!$F$2:$Q$2040)))))</f>
        <v>0</v>
      </c>
      <c r="AM431" s="174" cm="1">
        <f t="array" ref="AM431">SUM(IF(TARGET_TR5!$B$2:$B$2040=$A431,IF(TARGET_TR5!$C$2:$C$2040=$C431,IF(TARGET_TR5!$E$2:$E$2040=$E431,IF(TARGET_TR5!$F$1:$Q$1=AM$2,TARGET_TR5!$F$2:$Q$2040)))))</f>
        <v>0</v>
      </c>
      <c r="AN431" s="174" cm="1">
        <f t="array" ref="AN431">SUM(IF(TARGET_TR5!$B$2:$B$2040=$A431,IF(TARGET_TR5!$C$2:$C$2040=$C431,IF(TARGET_TR5!$E$2:$E$2040=$E431,IF(TARGET_TR5!$F$1:$Q$1=AN$2,TARGET_TR5!$F$2:$Q$2040)))))</f>
        <v>0</v>
      </c>
      <c r="AO431" s="174" cm="1">
        <f t="array" ref="AO431">SUM(IF(TARGET_TR5!$B$2:$B$2040=$A431,IF(TARGET_TR5!$C$2:$C$2040=$C431,IF(TARGET_TR5!$E$2:$E$2040=$E431,IF(TARGET_TR5!$F$1:$Q$1=AO$2,TARGET_TR5!$F$2:$Q$2040)))))</f>
        <v>0</v>
      </c>
      <c r="AP431" s="174">
        <v>0</v>
      </c>
      <c r="AQ431" s="174">
        <v>0</v>
      </c>
      <c r="AR431" s="174">
        <v>0</v>
      </c>
      <c r="AS431" s="174">
        <v>0</v>
      </c>
      <c r="AT431" s="174">
        <v>0</v>
      </c>
      <c r="AU431" s="174">
        <v>0</v>
      </c>
      <c r="AV431" s="174">
        <v>0</v>
      </c>
      <c r="AW431" s="174">
        <v>0</v>
      </c>
      <c r="AX431" s="174">
        <v>0</v>
      </c>
      <c r="AY431" s="174">
        <v>0</v>
      </c>
      <c r="AZ431" s="174">
        <v>0</v>
      </c>
      <c r="BA431" s="174">
        <v>0</v>
      </c>
      <c r="BB431" s="175">
        <f t="shared" ref="BB431:BJ472" si="69">IF(F431=0,1,(R431/F431))</f>
        <v>1</v>
      </c>
      <c r="BC431" s="175">
        <f t="shared" si="69"/>
        <v>1</v>
      </c>
      <c r="BD431" s="175">
        <f t="shared" si="69"/>
        <v>1</v>
      </c>
      <c r="BE431" s="175">
        <f t="shared" si="69"/>
        <v>1</v>
      </c>
      <c r="BF431" s="175">
        <f t="shared" si="69"/>
        <v>1</v>
      </c>
      <c r="BG431" s="175">
        <f t="shared" si="69"/>
        <v>1</v>
      </c>
      <c r="BH431" s="175">
        <f t="shared" si="68"/>
        <v>1</v>
      </c>
      <c r="BI431" s="175">
        <f t="shared" si="68"/>
        <v>1</v>
      </c>
      <c r="BJ431" s="175">
        <f t="shared" si="68"/>
        <v>1</v>
      </c>
      <c r="BK431" s="175">
        <f t="shared" si="67"/>
        <v>1</v>
      </c>
      <c r="BL431" s="175">
        <f t="shared" si="67"/>
        <v>1</v>
      </c>
      <c r="BM431" s="175">
        <f t="shared" si="67"/>
        <v>1</v>
      </c>
    </row>
    <row r="432" spans="1:65" x14ac:dyDescent="0.35">
      <c r="A432" s="173" t="s">
        <v>65</v>
      </c>
      <c r="B432" s="173" t="str">
        <v>DPS</v>
      </c>
      <c r="C432" s="173" t="str">
        <v>CHURN Wireline PS</v>
      </c>
      <c r="D432" s="173" t="str">
        <v>SSL</v>
      </c>
      <c r="E432" s="173" t="str">
        <v>SULBAGSEL</v>
      </c>
      <c r="F432" s="174" cm="1">
        <f t="array" ref="F432">SUM(IF(TARGET_TR5!$B$2:$B$2040=$A432,IF(TARGET_TR5!$C$2:$C$2040=$C432,IF(TARGET_TR5!$E$2:$E$2040=$E432,IF(TARGET_TR5!$W$1:$AH$1=F$2,TARGET_TR5!$W$2:$AH$2040)))))</f>
        <v>0</v>
      </c>
      <c r="G432" s="174" cm="1">
        <f t="array" ref="G432">SUM(IF(TARGET_TR5!$B$2:$B$2040=$A432,IF(TARGET_TR5!$C$2:$C$2040=$C432,IF(TARGET_TR5!$E$2:$E$2040=$E432,IF(TARGET_TR5!$W$1:$AH$1=G$2,TARGET_TR5!$W$2:$AH$2040)))))</f>
        <v>0</v>
      </c>
      <c r="H432" s="174" cm="1">
        <f t="array" ref="H432">SUM(IF(TARGET_TR5!$B$2:$B$2040=$A432,IF(TARGET_TR5!$C$2:$C$2040=$C432,IF(TARGET_TR5!$E$2:$E$2040=$E432,IF(TARGET_TR5!$W$1:$AH$1=H$2,TARGET_TR5!$W$2:$AH$2040)))))</f>
        <v>3</v>
      </c>
      <c r="I432" s="174" cm="1">
        <f t="array" ref="I432">SUM(IF(TARGET_TR5!$B$2:$B$2040=$A432,IF(TARGET_TR5!$C$2:$C$2040=$C432,IF(TARGET_TR5!$E$2:$E$2040=$E432,IF(TARGET_TR5!$W$1:$AH$1=I$2,TARGET_TR5!$W$2:$AH$2040)))))</f>
        <v>3</v>
      </c>
      <c r="J432" s="174" cm="1">
        <f t="array" ref="J432">SUM(IF(TARGET_TR5!$B$2:$B$2040=$A432,IF(TARGET_TR5!$C$2:$C$2040=$C432,IF(TARGET_TR5!$E$2:$E$2040=$E432,IF(TARGET_TR5!$W$1:$AH$1=J$2,TARGET_TR5!$W$2:$AH$2040)))))</f>
        <v>3</v>
      </c>
      <c r="K432" s="174" cm="1">
        <f t="array" ref="K432">SUM(IF(TARGET_TR5!$B$2:$B$2040=$A432,IF(TARGET_TR5!$C$2:$C$2040=$C432,IF(TARGET_TR5!$E$2:$E$2040=$E432,IF(TARGET_TR5!$W$1:$AH$1=K$2,TARGET_TR5!$W$2:$AH$2040)))))</f>
        <v>6</v>
      </c>
      <c r="L432" s="174" cm="1">
        <f t="array" ref="L432">SUM(IF(TARGET_TR5!$B$2:$B$2040=$A432,IF(TARGET_TR5!$C$2:$C$2040=$C432,IF(TARGET_TR5!$E$2:$E$2040=$E432,IF(TARGET_TR5!$W$1:$AH$1=L$2,TARGET_TR5!$W$2:$AH$2040)))))</f>
        <v>6</v>
      </c>
      <c r="M432" s="174" cm="1">
        <f t="array" ref="M432">SUM(IF(TARGET_TR5!$B$2:$B$2040=$A432,IF(TARGET_TR5!$C$2:$C$2040=$C432,IF(TARGET_TR5!$E$2:$E$2040=$E432,IF(TARGET_TR5!$W$1:$AH$1=M$2,TARGET_TR5!$W$2:$AH$2040)))))</f>
        <v>6</v>
      </c>
      <c r="N432" s="174" cm="1">
        <f t="array" ref="N432">SUM(IF(TARGET_TR5!$B$2:$B$2040=$A432,IF(TARGET_TR5!$C$2:$C$2040=$C432,IF(TARGET_TR5!$E$2:$E$2040=$E432,IF(TARGET_TR5!$W$1:$AH$1=N$2,TARGET_TR5!$W$2:$AH$2040)))))</f>
        <v>6</v>
      </c>
      <c r="O432" s="174" cm="1">
        <f t="array" ref="O432">SUM(IF(TARGET_TR5!$B$2:$B$2040=$A432,IF(TARGET_TR5!$C$2:$C$2040=$C432,IF(TARGET_TR5!$E$2:$E$2040=$E432,IF(TARGET_TR5!$W$1:$AH$1=O$2,TARGET_TR5!$W$2:$AH$2040)))))</f>
        <v>6</v>
      </c>
      <c r="P432" s="174" cm="1">
        <f t="array" ref="P432">SUM(IF(TARGET_TR5!$B$2:$B$2040=$A432,IF(TARGET_TR5!$C$2:$C$2040=$C432,IF(TARGET_TR5!$E$2:$E$2040=$E432,IF(TARGET_TR5!$W$1:$AH$1=P$2,TARGET_TR5!$W$2:$AH$2040)))))</f>
        <v>9</v>
      </c>
      <c r="Q432" s="174" cm="1">
        <f t="array" ref="Q432">SUM(IF(TARGET_TR5!$B$2:$B$2040=$A432,IF(TARGET_TR5!$C$2:$C$2040=$C432,IF(TARGET_TR5!$E$2:$E$2040=$E432,IF(TARGET_TR5!$W$1:$AH$1=Q$2,TARGET_TR5!$W$2:$AH$2040)))))</f>
        <v>9</v>
      </c>
      <c r="R432" s="174">
        <v>0</v>
      </c>
      <c r="S432" s="174">
        <v>0</v>
      </c>
      <c r="T432" s="174">
        <v>0</v>
      </c>
      <c r="U432" s="174">
        <v>0</v>
      </c>
      <c r="V432" s="174">
        <v>0</v>
      </c>
      <c r="W432" s="174">
        <v>0</v>
      </c>
      <c r="X432" s="174">
        <v>0</v>
      </c>
      <c r="Y432" s="174">
        <v>0</v>
      </c>
      <c r="Z432" s="174">
        <v>0</v>
      </c>
      <c r="AA432" s="174">
        <v>0</v>
      </c>
      <c r="AB432" s="174">
        <v>0</v>
      </c>
      <c r="AC432" s="174">
        <v>0</v>
      </c>
      <c r="AD432" s="174" cm="1">
        <f t="array" ref="AD432">SUM(IF(TARGET_TR5!$B$2:$B$2040=$A432,IF(TARGET_TR5!$C$2:$C$2040=$C432,IF(TARGET_TR5!$E$2:$E$2040=$E432,IF(TARGET_TR5!$F$1:$Q$1=AD$2,TARGET_TR5!$F$2:$Q$2040)))))</f>
        <v>0</v>
      </c>
      <c r="AE432" s="174" cm="1">
        <f t="array" ref="AE432">SUM(IF(TARGET_TR5!$B$2:$B$2040=$A432,IF(TARGET_TR5!$C$2:$C$2040=$C432,IF(TARGET_TR5!$E$2:$E$2040=$E432,IF(TARGET_TR5!$F$1:$Q$1=AE$2,TARGET_TR5!$F$2:$Q$2040)))))</f>
        <v>0</v>
      </c>
      <c r="AF432" s="174" cm="1">
        <f t="array" ref="AF432">SUM(IF(TARGET_TR5!$B$2:$B$2040=$A432,IF(TARGET_TR5!$C$2:$C$2040=$C432,IF(TARGET_TR5!$E$2:$E$2040=$E432,IF(TARGET_TR5!$F$1:$Q$1=AF$2,TARGET_TR5!$F$2:$Q$2040)))))</f>
        <v>3</v>
      </c>
      <c r="AG432" s="174" cm="1">
        <f t="array" ref="AG432">SUM(IF(TARGET_TR5!$B$2:$B$2040=$A432,IF(TARGET_TR5!$C$2:$C$2040=$C432,IF(TARGET_TR5!$E$2:$E$2040=$E432,IF(TARGET_TR5!$F$1:$Q$1=AG$2,TARGET_TR5!$F$2:$Q$2040)))))</f>
        <v>0</v>
      </c>
      <c r="AH432" s="174" cm="1">
        <f t="array" ref="AH432">SUM(IF(TARGET_TR5!$B$2:$B$2040=$A432,IF(TARGET_TR5!$C$2:$C$2040=$C432,IF(TARGET_TR5!$E$2:$E$2040=$E432,IF(TARGET_TR5!$F$1:$Q$1=AH$2,TARGET_TR5!$F$2:$Q$2040)))))</f>
        <v>0</v>
      </c>
      <c r="AI432" s="174" cm="1">
        <f t="array" ref="AI432">SUM(IF(TARGET_TR5!$B$2:$B$2040=$A432,IF(TARGET_TR5!$C$2:$C$2040=$C432,IF(TARGET_TR5!$E$2:$E$2040=$E432,IF(TARGET_TR5!$F$1:$Q$1=AI$2,TARGET_TR5!$F$2:$Q$2040)))))</f>
        <v>3</v>
      </c>
      <c r="AJ432" s="174" cm="1">
        <f t="array" ref="AJ432">SUM(IF(TARGET_TR5!$B$2:$B$2040=$A432,IF(TARGET_TR5!$C$2:$C$2040=$C432,IF(TARGET_TR5!$E$2:$E$2040=$E432,IF(TARGET_TR5!$F$1:$Q$1=AJ$2,TARGET_TR5!$F$2:$Q$2040)))))</f>
        <v>0</v>
      </c>
      <c r="AK432" s="174" cm="1">
        <f t="array" ref="AK432">SUM(IF(TARGET_TR5!$B$2:$B$2040=$A432,IF(TARGET_TR5!$C$2:$C$2040=$C432,IF(TARGET_TR5!$E$2:$E$2040=$E432,IF(TARGET_TR5!$F$1:$Q$1=AK$2,TARGET_TR5!$F$2:$Q$2040)))))</f>
        <v>0</v>
      </c>
      <c r="AL432" s="174" cm="1">
        <f t="array" ref="AL432">SUM(IF(TARGET_TR5!$B$2:$B$2040=$A432,IF(TARGET_TR5!$C$2:$C$2040=$C432,IF(TARGET_TR5!$E$2:$E$2040=$E432,IF(TARGET_TR5!$F$1:$Q$1=AL$2,TARGET_TR5!$F$2:$Q$2040)))))</f>
        <v>0</v>
      </c>
      <c r="AM432" s="174" cm="1">
        <f t="array" ref="AM432">SUM(IF(TARGET_TR5!$B$2:$B$2040=$A432,IF(TARGET_TR5!$C$2:$C$2040=$C432,IF(TARGET_TR5!$E$2:$E$2040=$E432,IF(TARGET_TR5!$F$1:$Q$1=AM$2,TARGET_TR5!$F$2:$Q$2040)))))</f>
        <v>0</v>
      </c>
      <c r="AN432" s="174" cm="1">
        <f t="array" ref="AN432">SUM(IF(TARGET_TR5!$B$2:$B$2040=$A432,IF(TARGET_TR5!$C$2:$C$2040=$C432,IF(TARGET_TR5!$E$2:$E$2040=$E432,IF(TARGET_TR5!$F$1:$Q$1=AN$2,TARGET_TR5!$F$2:$Q$2040)))))</f>
        <v>3</v>
      </c>
      <c r="AO432" s="174" cm="1">
        <f t="array" ref="AO432">SUM(IF(TARGET_TR5!$B$2:$B$2040=$A432,IF(TARGET_TR5!$C$2:$C$2040=$C432,IF(TARGET_TR5!$E$2:$E$2040=$E432,IF(TARGET_TR5!$F$1:$Q$1=AO$2,TARGET_TR5!$F$2:$Q$2040)))))</f>
        <v>0</v>
      </c>
      <c r="AP432" s="174">
        <v>0</v>
      </c>
      <c r="AQ432" s="174">
        <v>0</v>
      </c>
      <c r="AR432" s="174">
        <v>0</v>
      </c>
      <c r="AS432" s="174">
        <v>0</v>
      </c>
      <c r="AT432" s="174">
        <v>0</v>
      </c>
      <c r="AU432" s="174">
        <v>0</v>
      </c>
      <c r="AV432" s="174">
        <v>0</v>
      </c>
      <c r="AW432" s="174">
        <v>0</v>
      </c>
      <c r="AX432" s="174">
        <v>0</v>
      </c>
      <c r="AY432" s="174">
        <v>0</v>
      </c>
      <c r="AZ432" s="174">
        <v>0</v>
      </c>
      <c r="BA432" s="174">
        <v>0</v>
      </c>
      <c r="BB432" s="175">
        <f t="shared" si="69"/>
        <v>1</v>
      </c>
      <c r="BC432" s="175">
        <f t="shared" si="69"/>
        <v>1</v>
      </c>
      <c r="BD432" s="175">
        <f t="shared" si="69"/>
        <v>0</v>
      </c>
      <c r="BE432" s="175">
        <f t="shared" si="69"/>
        <v>0</v>
      </c>
      <c r="BF432" s="175">
        <f t="shared" si="69"/>
        <v>0</v>
      </c>
      <c r="BG432" s="175">
        <f t="shared" si="69"/>
        <v>0</v>
      </c>
      <c r="BH432" s="175">
        <f t="shared" si="68"/>
        <v>0</v>
      </c>
      <c r="BI432" s="175">
        <f t="shared" si="68"/>
        <v>0</v>
      </c>
      <c r="BJ432" s="175">
        <f t="shared" si="68"/>
        <v>0</v>
      </c>
      <c r="BK432" s="175">
        <f t="shared" si="67"/>
        <v>0</v>
      </c>
      <c r="BL432" s="175">
        <f t="shared" si="67"/>
        <v>0</v>
      </c>
      <c r="BM432" s="175">
        <f t="shared" si="67"/>
        <v>0</v>
      </c>
    </row>
    <row r="433" spans="1:65" x14ac:dyDescent="0.35">
      <c r="A433" s="173" t="s">
        <v>65</v>
      </c>
      <c r="B433" s="173" t="str">
        <v>DPS</v>
      </c>
      <c r="C433" s="173" t="str">
        <v>CHURN Wireline PS</v>
      </c>
      <c r="D433" s="173" t="str">
        <v>SSL</v>
      </c>
      <c r="E433" s="173" t="str">
        <v>SULBAGTENG</v>
      </c>
      <c r="F433" s="174" cm="1">
        <f t="array" ref="F433">SUM(IF(TARGET_TR5!$B$2:$B$2040=$A433,IF(TARGET_TR5!$C$2:$C$2040=$C433,IF(TARGET_TR5!$E$2:$E$2040=$E433,IF(TARGET_TR5!$W$1:$AH$1=F$2,TARGET_TR5!$W$2:$AH$2040)))))</f>
        <v>0</v>
      </c>
      <c r="G433" s="174" cm="1">
        <f t="array" ref="G433">SUM(IF(TARGET_TR5!$B$2:$B$2040=$A433,IF(TARGET_TR5!$C$2:$C$2040=$C433,IF(TARGET_TR5!$E$2:$E$2040=$E433,IF(TARGET_TR5!$W$1:$AH$1=G$2,TARGET_TR5!$W$2:$AH$2040)))))</f>
        <v>3</v>
      </c>
      <c r="H433" s="174" cm="1">
        <f t="array" ref="H433">SUM(IF(TARGET_TR5!$B$2:$B$2040=$A433,IF(TARGET_TR5!$C$2:$C$2040=$C433,IF(TARGET_TR5!$E$2:$E$2040=$E433,IF(TARGET_TR5!$W$1:$AH$1=H$2,TARGET_TR5!$W$2:$AH$2040)))))</f>
        <v>3</v>
      </c>
      <c r="I433" s="174" cm="1">
        <f t="array" ref="I433">SUM(IF(TARGET_TR5!$B$2:$B$2040=$A433,IF(TARGET_TR5!$C$2:$C$2040=$C433,IF(TARGET_TR5!$E$2:$E$2040=$E433,IF(TARGET_TR5!$W$1:$AH$1=I$2,TARGET_TR5!$W$2:$AH$2040)))))</f>
        <v>6</v>
      </c>
      <c r="J433" s="174" cm="1">
        <f t="array" ref="J433">SUM(IF(TARGET_TR5!$B$2:$B$2040=$A433,IF(TARGET_TR5!$C$2:$C$2040=$C433,IF(TARGET_TR5!$E$2:$E$2040=$E433,IF(TARGET_TR5!$W$1:$AH$1=J$2,TARGET_TR5!$W$2:$AH$2040)))))</f>
        <v>9</v>
      </c>
      <c r="K433" s="174" cm="1">
        <f t="array" ref="K433">SUM(IF(TARGET_TR5!$B$2:$B$2040=$A433,IF(TARGET_TR5!$C$2:$C$2040=$C433,IF(TARGET_TR5!$E$2:$E$2040=$E433,IF(TARGET_TR5!$W$1:$AH$1=K$2,TARGET_TR5!$W$2:$AH$2040)))))</f>
        <v>9</v>
      </c>
      <c r="L433" s="174" cm="1">
        <f t="array" ref="L433">SUM(IF(TARGET_TR5!$B$2:$B$2040=$A433,IF(TARGET_TR5!$C$2:$C$2040=$C433,IF(TARGET_TR5!$E$2:$E$2040=$E433,IF(TARGET_TR5!$W$1:$AH$1=L$2,TARGET_TR5!$W$2:$AH$2040)))))</f>
        <v>12</v>
      </c>
      <c r="M433" s="174" cm="1">
        <f t="array" ref="M433">SUM(IF(TARGET_TR5!$B$2:$B$2040=$A433,IF(TARGET_TR5!$C$2:$C$2040=$C433,IF(TARGET_TR5!$E$2:$E$2040=$E433,IF(TARGET_TR5!$W$1:$AH$1=M$2,TARGET_TR5!$W$2:$AH$2040)))))</f>
        <v>15</v>
      </c>
      <c r="N433" s="174" cm="1">
        <f t="array" ref="N433">SUM(IF(TARGET_TR5!$B$2:$B$2040=$A433,IF(TARGET_TR5!$C$2:$C$2040=$C433,IF(TARGET_TR5!$E$2:$E$2040=$E433,IF(TARGET_TR5!$W$1:$AH$1=N$2,TARGET_TR5!$W$2:$AH$2040)))))</f>
        <v>18</v>
      </c>
      <c r="O433" s="174" cm="1">
        <f t="array" ref="O433">SUM(IF(TARGET_TR5!$B$2:$B$2040=$A433,IF(TARGET_TR5!$C$2:$C$2040=$C433,IF(TARGET_TR5!$E$2:$E$2040=$E433,IF(TARGET_TR5!$W$1:$AH$1=O$2,TARGET_TR5!$W$2:$AH$2040)))))</f>
        <v>21</v>
      </c>
      <c r="P433" s="174" cm="1">
        <f t="array" ref="P433">SUM(IF(TARGET_TR5!$B$2:$B$2040=$A433,IF(TARGET_TR5!$C$2:$C$2040=$C433,IF(TARGET_TR5!$E$2:$E$2040=$E433,IF(TARGET_TR5!$W$1:$AH$1=P$2,TARGET_TR5!$W$2:$AH$2040)))))</f>
        <v>24</v>
      </c>
      <c r="Q433" s="174" cm="1">
        <f t="array" ref="Q433">SUM(IF(TARGET_TR5!$B$2:$B$2040=$A433,IF(TARGET_TR5!$C$2:$C$2040=$C433,IF(TARGET_TR5!$E$2:$E$2040=$E433,IF(TARGET_TR5!$W$1:$AH$1=Q$2,TARGET_TR5!$W$2:$AH$2040)))))</f>
        <v>27</v>
      </c>
      <c r="R433" s="174">
        <v>0</v>
      </c>
      <c r="S433" s="174">
        <v>0</v>
      </c>
      <c r="T433" s="174">
        <v>0</v>
      </c>
      <c r="U433" s="174">
        <v>0</v>
      </c>
      <c r="V433" s="174">
        <v>0</v>
      </c>
      <c r="W433" s="174">
        <v>0</v>
      </c>
      <c r="X433" s="174">
        <v>0</v>
      </c>
      <c r="Y433" s="174">
        <v>0</v>
      </c>
      <c r="Z433" s="174">
        <v>0</v>
      </c>
      <c r="AA433" s="174">
        <v>0</v>
      </c>
      <c r="AB433" s="174">
        <v>0</v>
      </c>
      <c r="AC433" s="174">
        <v>0</v>
      </c>
      <c r="AD433" s="174" cm="1">
        <f t="array" ref="AD433">SUM(IF(TARGET_TR5!$B$2:$B$2040=$A433,IF(TARGET_TR5!$C$2:$C$2040=$C433,IF(TARGET_TR5!$E$2:$E$2040=$E433,IF(TARGET_TR5!$F$1:$Q$1=AD$2,TARGET_TR5!$F$2:$Q$2040)))))</f>
        <v>0</v>
      </c>
      <c r="AE433" s="174" cm="1">
        <f t="array" ref="AE433">SUM(IF(TARGET_TR5!$B$2:$B$2040=$A433,IF(TARGET_TR5!$C$2:$C$2040=$C433,IF(TARGET_TR5!$E$2:$E$2040=$E433,IF(TARGET_TR5!$F$1:$Q$1=AE$2,TARGET_TR5!$F$2:$Q$2040)))))</f>
        <v>3</v>
      </c>
      <c r="AF433" s="174" cm="1">
        <f t="array" ref="AF433">SUM(IF(TARGET_TR5!$B$2:$B$2040=$A433,IF(TARGET_TR5!$C$2:$C$2040=$C433,IF(TARGET_TR5!$E$2:$E$2040=$E433,IF(TARGET_TR5!$F$1:$Q$1=AF$2,TARGET_TR5!$F$2:$Q$2040)))))</f>
        <v>0</v>
      </c>
      <c r="AG433" s="174" cm="1">
        <f t="array" ref="AG433">SUM(IF(TARGET_TR5!$B$2:$B$2040=$A433,IF(TARGET_TR5!$C$2:$C$2040=$C433,IF(TARGET_TR5!$E$2:$E$2040=$E433,IF(TARGET_TR5!$F$1:$Q$1=AG$2,TARGET_TR5!$F$2:$Q$2040)))))</f>
        <v>3</v>
      </c>
      <c r="AH433" s="174" cm="1">
        <f t="array" ref="AH433">SUM(IF(TARGET_TR5!$B$2:$B$2040=$A433,IF(TARGET_TR5!$C$2:$C$2040=$C433,IF(TARGET_TR5!$E$2:$E$2040=$E433,IF(TARGET_TR5!$F$1:$Q$1=AH$2,TARGET_TR5!$F$2:$Q$2040)))))</f>
        <v>3</v>
      </c>
      <c r="AI433" s="174" cm="1">
        <f t="array" ref="AI433">SUM(IF(TARGET_TR5!$B$2:$B$2040=$A433,IF(TARGET_TR5!$C$2:$C$2040=$C433,IF(TARGET_TR5!$E$2:$E$2040=$E433,IF(TARGET_TR5!$F$1:$Q$1=AI$2,TARGET_TR5!$F$2:$Q$2040)))))</f>
        <v>0</v>
      </c>
      <c r="AJ433" s="174" cm="1">
        <f t="array" ref="AJ433">SUM(IF(TARGET_TR5!$B$2:$B$2040=$A433,IF(TARGET_TR5!$C$2:$C$2040=$C433,IF(TARGET_TR5!$E$2:$E$2040=$E433,IF(TARGET_TR5!$F$1:$Q$1=AJ$2,TARGET_TR5!$F$2:$Q$2040)))))</f>
        <v>3</v>
      </c>
      <c r="AK433" s="174" cm="1">
        <f t="array" ref="AK433">SUM(IF(TARGET_TR5!$B$2:$B$2040=$A433,IF(TARGET_TR5!$C$2:$C$2040=$C433,IF(TARGET_TR5!$E$2:$E$2040=$E433,IF(TARGET_TR5!$F$1:$Q$1=AK$2,TARGET_TR5!$F$2:$Q$2040)))))</f>
        <v>3</v>
      </c>
      <c r="AL433" s="174" cm="1">
        <f t="array" ref="AL433">SUM(IF(TARGET_TR5!$B$2:$B$2040=$A433,IF(TARGET_TR5!$C$2:$C$2040=$C433,IF(TARGET_TR5!$E$2:$E$2040=$E433,IF(TARGET_TR5!$F$1:$Q$1=AL$2,TARGET_TR5!$F$2:$Q$2040)))))</f>
        <v>3</v>
      </c>
      <c r="AM433" s="174" cm="1">
        <f t="array" ref="AM433">SUM(IF(TARGET_TR5!$B$2:$B$2040=$A433,IF(TARGET_TR5!$C$2:$C$2040=$C433,IF(TARGET_TR5!$E$2:$E$2040=$E433,IF(TARGET_TR5!$F$1:$Q$1=AM$2,TARGET_TR5!$F$2:$Q$2040)))))</f>
        <v>3</v>
      </c>
      <c r="AN433" s="174" cm="1">
        <f t="array" ref="AN433">SUM(IF(TARGET_TR5!$B$2:$B$2040=$A433,IF(TARGET_TR5!$C$2:$C$2040=$C433,IF(TARGET_TR5!$E$2:$E$2040=$E433,IF(TARGET_TR5!$F$1:$Q$1=AN$2,TARGET_TR5!$F$2:$Q$2040)))))</f>
        <v>3</v>
      </c>
      <c r="AO433" s="174" cm="1">
        <f t="array" ref="AO433">SUM(IF(TARGET_TR5!$B$2:$B$2040=$A433,IF(TARGET_TR5!$C$2:$C$2040=$C433,IF(TARGET_TR5!$E$2:$E$2040=$E433,IF(TARGET_TR5!$F$1:$Q$1=AO$2,TARGET_TR5!$F$2:$Q$2040)))))</f>
        <v>3</v>
      </c>
      <c r="AP433" s="174">
        <v>0</v>
      </c>
      <c r="AQ433" s="174">
        <v>0</v>
      </c>
      <c r="AR433" s="174">
        <v>0</v>
      </c>
      <c r="AS433" s="174">
        <v>0</v>
      </c>
      <c r="AT433" s="174">
        <v>0</v>
      </c>
      <c r="AU433" s="174">
        <v>0</v>
      </c>
      <c r="AV433" s="174">
        <v>0</v>
      </c>
      <c r="AW433" s="174">
        <v>0</v>
      </c>
      <c r="AX433" s="174">
        <v>0</v>
      </c>
      <c r="AY433" s="174">
        <v>0</v>
      </c>
      <c r="AZ433" s="174">
        <v>0</v>
      </c>
      <c r="BA433" s="174">
        <v>0</v>
      </c>
      <c r="BB433" s="175">
        <f t="shared" si="69"/>
        <v>1</v>
      </c>
      <c r="BC433" s="175">
        <f t="shared" si="69"/>
        <v>0</v>
      </c>
      <c r="BD433" s="175">
        <f t="shared" si="69"/>
        <v>0</v>
      </c>
      <c r="BE433" s="175">
        <f t="shared" si="69"/>
        <v>0</v>
      </c>
      <c r="BF433" s="175">
        <f t="shared" si="69"/>
        <v>0</v>
      </c>
      <c r="BG433" s="175">
        <f t="shared" si="69"/>
        <v>0</v>
      </c>
      <c r="BH433" s="175">
        <f t="shared" si="68"/>
        <v>0</v>
      </c>
      <c r="BI433" s="175">
        <f t="shared" si="68"/>
        <v>0</v>
      </c>
      <c r="BJ433" s="175">
        <f t="shared" si="68"/>
        <v>0</v>
      </c>
      <c r="BK433" s="175">
        <f t="shared" si="67"/>
        <v>0</v>
      </c>
      <c r="BL433" s="175">
        <f t="shared" si="67"/>
        <v>0</v>
      </c>
      <c r="BM433" s="175">
        <f t="shared" si="67"/>
        <v>0</v>
      </c>
    </row>
    <row r="434" spans="1:65" x14ac:dyDescent="0.35">
      <c r="A434" s="173" t="s">
        <v>65</v>
      </c>
      <c r="B434" s="173" t="str">
        <v>DPS</v>
      </c>
      <c r="C434" s="173" t="str">
        <v>CHURN Wireline PS</v>
      </c>
      <c r="D434" s="173" t="str">
        <v>SSL</v>
      </c>
      <c r="E434" s="173" t="str">
        <v>SUMALUT</v>
      </c>
      <c r="F434" s="174" cm="1">
        <f t="array" ref="F434">SUM(IF(TARGET_TR5!$B$2:$B$2040=$A434,IF(TARGET_TR5!$C$2:$C$2040=$C434,IF(TARGET_TR5!$E$2:$E$2040=$E434,IF(TARGET_TR5!$W$1:$AH$1=F$2,TARGET_TR5!$W$2:$AH$2040)))))</f>
        <v>0</v>
      </c>
      <c r="G434" s="174" cm="1">
        <f t="array" ref="G434">SUM(IF(TARGET_TR5!$B$2:$B$2040=$A434,IF(TARGET_TR5!$C$2:$C$2040=$C434,IF(TARGET_TR5!$E$2:$E$2040=$E434,IF(TARGET_TR5!$W$1:$AH$1=G$2,TARGET_TR5!$W$2:$AH$2040)))))</f>
        <v>5</v>
      </c>
      <c r="H434" s="174" cm="1">
        <f t="array" ref="H434">SUM(IF(TARGET_TR5!$B$2:$B$2040=$A434,IF(TARGET_TR5!$C$2:$C$2040=$C434,IF(TARGET_TR5!$E$2:$E$2040=$E434,IF(TARGET_TR5!$W$1:$AH$1=H$2,TARGET_TR5!$W$2:$AH$2040)))))</f>
        <v>8</v>
      </c>
      <c r="I434" s="174" cm="1">
        <f t="array" ref="I434">SUM(IF(TARGET_TR5!$B$2:$B$2040=$A434,IF(TARGET_TR5!$C$2:$C$2040=$C434,IF(TARGET_TR5!$E$2:$E$2040=$E434,IF(TARGET_TR5!$W$1:$AH$1=I$2,TARGET_TR5!$W$2:$AH$2040)))))</f>
        <v>13</v>
      </c>
      <c r="J434" s="174" cm="1">
        <f t="array" ref="J434">SUM(IF(TARGET_TR5!$B$2:$B$2040=$A434,IF(TARGET_TR5!$C$2:$C$2040=$C434,IF(TARGET_TR5!$E$2:$E$2040=$E434,IF(TARGET_TR5!$W$1:$AH$1=J$2,TARGET_TR5!$W$2:$AH$2040)))))</f>
        <v>18</v>
      </c>
      <c r="K434" s="174" cm="1">
        <f t="array" ref="K434">SUM(IF(TARGET_TR5!$B$2:$B$2040=$A434,IF(TARGET_TR5!$C$2:$C$2040=$C434,IF(TARGET_TR5!$E$2:$E$2040=$E434,IF(TARGET_TR5!$W$1:$AH$1=K$2,TARGET_TR5!$W$2:$AH$2040)))))</f>
        <v>21</v>
      </c>
      <c r="L434" s="174" cm="1">
        <f t="array" ref="L434">SUM(IF(TARGET_TR5!$B$2:$B$2040=$A434,IF(TARGET_TR5!$C$2:$C$2040=$C434,IF(TARGET_TR5!$E$2:$E$2040=$E434,IF(TARGET_TR5!$W$1:$AH$1=L$2,TARGET_TR5!$W$2:$AH$2040)))))</f>
        <v>26</v>
      </c>
      <c r="M434" s="174" cm="1">
        <f t="array" ref="M434">SUM(IF(TARGET_TR5!$B$2:$B$2040=$A434,IF(TARGET_TR5!$C$2:$C$2040=$C434,IF(TARGET_TR5!$E$2:$E$2040=$E434,IF(TARGET_TR5!$W$1:$AH$1=M$2,TARGET_TR5!$W$2:$AH$2040)))))</f>
        <v>31</v>
      </c>
      <c r="N434" s="174" cm="1">
        <f t="array" ref="N434">SUM(IF(TARGET_TR5!$B$2:$B$2040=$A434,IF(TARGET_TR5!$C$2:$C$2040=$C434,IF(TARGET_TR5!$E$2:$E$2040=$E434,IF(TARGET_TR5!$W$1:$AH$1=N$2,TARGET_TR5!$W$2:$AH$2040)))))</f>
        <v>36</v>
      </c>
      <c r="O434" s="174" cm="1">
        <f t="array" ref="O434">SUM(IF(TARGET_TR5!$B$2:$B$2040=$A434,IF(TARGET_TR5!$C$2:$C$2040=$C434,IF(TARGET_TR5!$E$2:$E$2040=$E434,IF(TARGET_TR5!$W$1:$AH$1=O$2,TARGET_TR5!$W$2:$AH$2040)))))</f>
        <v>41</v>
      </c>
      <c r="P434" s="174" cm="1">
        <f t="array" ref="P434">SUM(IF(TARGET_TR5!$B$2:$B$2040=$A434,IF(TARGET_TR5!$C$2:$C$2040=$C434,IF(TARGET_TR5!$E$2:$E$2040=$E434,IF(TARGET_TR5!$W$1:$AH$1=P$2,TARGET_TR5!$W$2:$AH$2040)))))</f>
        <v>46</v>
      </c>
      <c r="Q434" s="174" cm="1">
        <f t="array" ref="Q434">SUM(IF(TARGET_TR5!$B$2:$B$2040=$A434,IF(TARGET_TR5!$C$2:$C$2040=$C434,IF(TARGET_TR5!$E$2:$E$2040=$E434,IF(TARGET_TR5!$W$1:$AH$1=Q$2,TARGET_TR5!$W$2:$AH$2040)))))</f>
        <v>51</v>
      </c>
      <c r="R434" s="174">
        <v>0</v>
      </c>
      <c r="S434" s="174">
        <v>0</v>
      </c>
      <c r="T434" s="174">
        <v>0</v>
      </c>
      <c r="U434" s="174">
        <v>0</v>
      </c>
      <c r="V434" s="174">
        <v>0</v>
      </c>
      <c r="W434" s="174">
        <v>0</v>
      </c>
      <c r="X434" s="174">
        <v>0</v>
      </c>
      <c r="Y434" s="174">
        <v>0</v>
      </c>
      <c r="Z434" s="174">
        <v>0</v>
      </c>
      <c r="AA434" s="174">
        <v>0</v>
      </c>
      <c r="AB434" s="174">
        <v>0</v>
      </c>
      <c r="AC434" s="174">
        <v>0</v>
      </c>
      <c r="AD434" s="174" cm="1">
        <f t="array" ref="AD434">SUM(IF(TARGET_TR5!$B$2:$B$2040=$A434,IF(TARGET_TR5!$C$2:$C$2040=$C434,IF(TARGET_TR5!$E$2:$E$2040=$E434,IF(TARGET_TR5!$F$1:$Q$1=AD$2,TARGET_TR5!$F$2:$Q$2040)))))</f>
        <v>0</v>
      </c>
      <c r="AE434" s="174" cm="1">
        <f t="array" ref="AE434">SUM(IF(TARGET_TR5!$B$2:$B$2040=$A434,IF(TARGET_TR5!$C$2:$C$2040=$C434,IF(TARGET_TR5!$E$2:$E$2040=$E434,IF(TARGET_TR5!$F$1:$Q$1=AE$2,TARGET_TR5!$F$2:$Q$2040)))))</f>
        <v>5</v>
      </c>
      <c r="AF434" s="174" cm="1">
        <f t="array" ref="AF434">SUM(IF(TARGET_TR5!$B$2:$B$2040=$A434,IF(TARGET_TR5!$C$2:$C$2040=$C434,IF(TARGET_TR5!$E$2:$E$2040=$E434,IF(TARGET_TR5!$F$1:$Q$1=AF$2,TARGET_TR5!$F$2:$Q$2040)))))</f>
        <v>3</v>
      </c>
      <c r="AG434" s="174" cm="1">
        <f t="array" ref="AG434">SUM(IF(TARGET_TR5!$B$2:$B$2040=$A434,IF(TARGET_TR5!$C$2:$C$2040=$C434,IF(TARGET_TR5!$E$2:$E$2040=$E434,IF(TARGET_TR5!$F$1:$Q$1=AG$2,TARGET_TR5!$F$2:$Q$2040)))))</f>
        <v>5</v>
      </c>
      <c r="AH434" s="174" cm="1">
        <f t="array" ref="AH434">SUM(IF(TARGET_TR5!$B$2:$B$2040=$A434,IF(TARGET_TR5!$C$2:$C$2040=$C434,IF(TARGET_TR5!$E$2:$E$2040=$E434,IF(TARGET_TR5!$F$1:$Q$1=AH$2,TARGET_TR5!$F$2:$Q$2040)))))</f>
        <v>5</v>
      </c>
      <c r="AI434" s="174" cm="1">
        <f t="array" ref="AI434">SUM(IF(TARGET_TR5!$B$2:$B$2040=$A434,IF(TARGET_TR5!$C$2:$C$2040=$C434,IF(TARGET_TR5!$E$2:$E$2040=$E434,IF(TARGET_TR5!$F$1:$Q$1=AI$2,TARGET_TR5!$F$2:$Q$2040)))))</f>
        <v>3</v>
      </c>
      <c r="AJ434" s="174" cm="1">
        <f t="array" ref="AJ434">SUM(IF(TARGET_TR5!$B$2:$B$2040=$A434,IF(TARGET_TR5!$C$2:$C$2040=$C434,IF(TARGET_TR5!$E$2:$E$2040=$E434,IF(TARGET_TR5!$F$1:$Q$1=AJ$2,TARGET_TR5!$F$2:$Q$2040)))))</f>
        <v>5</v>
      </c>
      <c r="AK434" s="174" cm="1">
        <f t="array" ref="AK434">SUM(IF(TARGET_TR5!$B$2:$B$2040=$A434,IF(TARGET_TR5!$C$2:$C$2040=$C434,IF(TARGET_TR5!$E$2:$E$2040=$E434,IF(TARGET_TR5!$F$1:$Q$1=AK$2,TARGET_TR5!$F$2:$Q$2040)))))</f>
        <v>5</v>
      </c>
      <c r="AL434" s="174" cm="1">
        <f t="array" ref="AL434">SUM(IF(TARGET_TR5!$B$2:$B$2040=$A434,IF(TARGET_TR5!$C$2:$C$2040=$C434,IF(TARGET_TR5!$E$2:$E$2040=$E434,IF(TARGET_TR5!$F$1:$Q$1=AL$2,TARGET_TR5!$F$2:$Q$2040)))))</f>
        <v>5</v>
      </c>
      <c r="AM434" s="174" cm="1">
        <f t="array" ref="AM434">SUM(IF(TARGET_TR5!$B$2:$B$2040=$A434,IF(TARGET_TR5!$C$2:$C$2040=$C434,IF(TARGET_TR5!$E$2:$E$2040=$E434,IF(TARGET_TR5!$F$1:$Q$1=AM$2,TARGET_TR5!$F$2:$Q$2040)))))</f>
        <v>5</v>
      </c>
      <c r="AN434" s="174" cm="1">
        <f t="array" ref="AN434">SUM(IF(TARGET_TR5!$B$2:$B$2040=$A434,IF(TARGET_TR5!$C$2:$C$2040=$C434,IF(TARGET_TR5!$E$2:$E$2040=$E434,IF(TARGET_TR5!$F$1:$Q$1=AN$2,TARGET_TR5!$F$2:$Q$2040)))))</f>
        <v>5</v>
      </c>
      <c r="AO434" s="174" cm="1">
        <f t="array" ref="AO434">SUM(IF(TARGET_TR5!$B$2:$B$2040=$A434,IF(TARGET_TR5!$C$2:$C$2040=$C434,IF(TARGET_TR5!$E$2:$E$2040=$E434,IF(TARGET_TR5!$F$1:$Q$1=AO$2,TARGET_TR5!$F$2:$Q$2040)))))</f>
        <v>5</v>
      </c>
      <c r="AP434" s="174">
        <v>0</v>
      </c>
      <c r="AQ434" s="174">
        <v>0</v>
      </c>
      <c r="AR434" s="174">
        <v>0</v>
      </c>
      <c r="AS434" s="174">
        <v>0</v>
      </c>
      <c r="AT434" s="174">
        <v>0</v>
      </c>
      <c r="AU434" s="174">
        <v>0</v>
      </c>
      <c r="AV434" s="174">
        <v>0</v>
      </c>
      <c r="AW434" s="174">
        <v>0</v>
      </c>
      <c r="AX434" s="174">
        <v>0</v>
      </c>
      <c r="AY434" s="174">
        <v>0</v>
      </c>
      <c r="AZ434" s="174">
        <v>0</v>
      </c>
      <c r="BA434" s="174">
        <v>0</v>
      </c>
      <c r="BB434" s="175">
        <f t="shared" si="69"/>
        <v>1</v>
      </c>
      <c r="BC434" s="175">
        <f t="shared" si="69"/>
        <v>0</v>
      </c>
      <c r="BD434" s="175">
        <f t="shared" si="69"/>
        <v>0</v>
      </c>
      <c r="BE434" s="175">
        <f t="shared" si="69"/>
        <v>0</v>
      </c>
      <c r="BF434" s="175">
        <f t="shared" si="69"/>
        <v>0</v>
      </c>
      <c r="BG434" s="175">
        <f t="shared" si="69"/>
        <v>0</v>
      </c>
      <c r="BH434" s="175">
        <f t="shared" si="68"/>
        <v>0</v>
      </c>
      <c r="BI434" s="175">
        <f t="shared" si="68"/>
        <v>0</v>
      </c>
      <c r="BJ434" s="175">
        <f t="shared" si="68"/>
        <v>0</v>
      </c>
      <c r="BK434" s="175">
        <f t="shared" si="67"/>
        <v>0</v>
      </c>
      <c r="BL434" s="175">
        <f t="shared" si="67"/>
        <v>0</v>
      </c>
      <c r="BM434" s="175">
        <f t="shared" si="67"/>
        <v>0</v>
      </c>
    </row>
    <row r="435" spans="1:65" x14ac:dyDescent="0.35">
      <c r="A435" s="170" t="s">
        <v>65</v>
      </c>
      <c r="B435" s="170" t="str">
        <v>DPS</v>
      </c>
      <c r="C435" s="170" t="str">
        <v>CHURN HSI PS</v>
      </c>
      <c r="D435" s="170" t="str">
        <v>SSL</v>
      </c>
      <c r="E435" s="170" t="str">
        <v>TR5</v>
      </c>
      <c r="F435" s="171" cm="1">
        <f t="array" ref="F435">SUM(IF(TARGET_TR5!$B$2:$B$2040=$A435,IF(TARGET_TR5!$C$2:$C$2040=$C435,IF(TARGET_TR5!$E$2:$E$2040=$E435,IF(TARGET_TR5!$W$1:$AH$1=F$2,TARGET_TR5!$W$2:$AH$2040)))))</f>
        <v>0</v>
      </c>
      <c r="G435" s="171" cm="1">
        <f t="array" ref="G435">SUM(IF(TARGET_TR5!$B$2:$B$2040=$A435,IF(TARGET_TR5!$C$2:$C$2040=$C435,IF(TARGET_TR5!$E$2:$E$2040=$E435,IF(TARGET_TR5!$W$1:$AH$1=G$2,TARGET_TR5!$W$2:$AH$2040)))))</f>
        <v>4</v>
      </c>
      <c r="H435" s="171" cm="1">
        <f t="array" ref="H435">SUM(IF(TARGET_TR5!$B$2:$B$2040=$A435,IF(TARGET_TR5!$C$2:$C$2040=$C435,IF(TARGET_TR5!$E$2:$E$2040=$E435,IF(TARGET_TR5!$W$1:$AH$1=H$2,TARGET_TR5!$W$2:$AH$2040)))))</f>
        <v>7</v>
      </c>
      <c r="I435" s="171" cm="1">
        <f t="array" ref="I435">SUM(IF(TARGET_TR5!$B$2:$B$2040=$A435,IF(TARGET_TR5!$C$2:$C$2040=$C435,IF(TARGET_TR5!$E$2:$E$2040=$E435,IF(TARGET_TR5!$W$1:$AH$1=I$2,TARGET_TR5!$W$2:$AH$2040)))))</f>
        <v>11</v>
      </c>
      <c r="J435" s="171" cm="1">
        <f t="array" ref="J435">SUM(IF(TARGET_TR5!$B$2:$B$2040=$A435,IF(TARGET_TR5!$C$2:$C$2040=$C435,IF(TARGET_TR5!$E$2:$E$2040=$E435,IF(TARGET_TR5!$W$1:$AH$1=J$2,TARGET_TR5!$W$2:$AH$2040)))))</f>
        <v>15</v>
      </c>
      <c r="K435" s="171" cm="1">
        <f t="array" ref="K435">SUM(IF(TARGET_TR5!$B$2:$B$2040=$A435,IF(TARGET_TR5!$C$2:$C$2040=$C435,IF(TARGET_TR5!$E$2:$E$2040=$E435,IF(TARGET_TR5!$W$1:$AH$1=K$2,TARGET_TR5!$W$2:$AH$2040)))))</f>
        <v>19</v>
      </c>
      <c r="L435" s="171" cm="1">
        <f t="array" ref="L435">SUM(IF(TARGET_TR5!$B$2:$B$2040=$A435,IF(TARGET_TR5!$C$2:$C$2040=$C435,IF(TARGET_TR5!$E$2:$E$2040=$E435,IF(TARGET_TR5!$W$1:$AH$1=L$2,TARGET_TR5!$W$2:$AH$2040)))))</f>
        <v>23</v>
      </c>
      <c r="M435" s="171" cm="1">
        <f t="array" ref="M435">SUM(IF(TARGET_TR5!$B$2:$B$2040=$A435,IF(TARGET_TR5!$C$2:$C$2040=$C435,IF(TARGET_TR5!$E$2:$E$2040=$E435,IF(TARGET_TR5!$W$1:$AH$1=M$2,TARGET_TR5!$W$2:$AH$2040)))))</f>
        <v>27</v>
      </c>
      <c r="N435" s="171" cm="1">
        <f t="array" ref="N435">SUM(IF(TARGET_TR5!$B$2:$B$2040=$A435,IF(TARGET_TR5!$C$2:$C$2040=$C435,IF(TARGET_TR5!$E$2:$E$2040=$E435,IF(TARGET_TR5!$W$1:$AH$1=N$2,TARGET_TR5!$W$2:$AH$2040)))))</f>
        <v>31</v>
      </c>
      <c r="O435" s="171" cm="1">
        <f t="array" ref="O435">SUM(IF(TARGET_TR5!$B$2:$B$2040=$A435,IF(TARGET_TR5!$C$2:$C$2040=$C435,IF(TARGET_TR5!$E$2:$E$2040=$E435,IF(TARGET_TR5!$W$1:$AH$1=O$2,TARGET_TR5!$W$2:$AH$2040)))))</f>
        <v>35</v>
      </c>
      <c r="P435" s="171" cm="1">
        <f t="array" ref="P435">SUM(IF(TARGET_TR5!$B$2:$B$2040=$A435,IF(TARGET_TR5!$C$2:$C$2040=$C435,IF(TARGET_TR5!$E$2:$E$2040=$E435,IF(TARGET_TR5!$W$1:$AH$1=P$2,TARGET_TR5!$W$2:$AH$2040)))))</f>
        <v>40</v>
      </c>
      <c r="Q435" s="171" cm="1">
        <f t="array" ref="Q435">SUM(IF(TARGET_TR5!$B$2:$B$2040=$A435,IF(TARGET_TR5!$C$2:$C$2040=$C435,IF(TARGET_TR5!$E$2:$E$2040=$E435,IF(TARGET_TR5!$W$1:$AH$1=Q$2,TARGET_TR5!$W$2:$AH$2040)))))</f>
        <v>44</v>
      </c>
      <c r="R435" s="171">
        <v>36</v>
      </c>
      <c r="S435" s="171">
        <v>70</v>
      </c>
      <c r="T435" s="171">
        <v>80</v>
      </c>
      <c r="U435" s="171">
        <v>95</v>
      </c>
      <c r="V435" s="171">
        <v>124</v>
      </c>
      <c r="W435" s="171">
        <v>124</v>
      </c>
      <c r="X435" s="171">
        <v>124</v>
      </c>
      <c r="Y435" s="171">
        <v>124</v>
      </c>
      <c r="Z435" s="171">
        <v>124</v>
      </c>
      <c r="AA435" s="171">
        <v>124</v>
      </c>
      <c r="AB435" s="171">
        <v>124</v>
      </c>
      <c r="AC435" s="171">
        <v>124</v>
      </c>
      <c r="AD435" s="171" cm="1">
        <f t="array" ref="AD435">SUM(IF(TARGET_TR5!$B$2:$B$2040=$A435,IF(TARGET_TR5!$C$2:$C$2040=$C435,IF(TARGET_TR5!$E$2:$E$2040=$E435,IF(TARGET_TR5!$F$1:$Q$1=AD$2,TARGET_TR5!$F$2:$Q$2040)))))</f>
        <v>0</v>
      </c>
      <c r="AE435" s="171" cm="1">
        <f t="array" ref="AE435">SUM(IF(TARGET_TR5!$B$2:$B$2040=$A435,IF(TARGET_TR5!$C$2:$C$2040=$C435,IF(TARGET_TR5!$E$2:$E$2040=$E435,IF(TARGET_TR5!$F$1:$Q$1=AE$2,TARGET_TR5!$F$2:$Q$2040)))))</f>
        <v>4</v>
      </c>
      <c r="AF435" s="171" cm="1">
        <f t="array" ref="AF435">SUM(IF(TARGET_TR5!$B$2:$B$2040=$A435,IF(TARGET_TR5!$C$2:$C$2040=$C435,IF(TARGET_TR5!$E$2:$E$2040=$E435,IF(TARGET_TR5!$F$1:$Q$1=AF$2,TARGET_TR5!$F$2:$Q$2040)))))</f>
        <v>3</v>
      </c>
      <c r="AG435" s="171" cm="1">
        <f t="array" ref="AG435">SUM(IF(TARGET_TR5!$B$2:$B$2040=$A435,IF(TARGET_TR5!$C$2:$C$2040=$C435,IF(TARGET_TR5!$E$2:$E$2040=$E435,IF(TARGET_TR5!$F$1:$Q$1=AG$2,TARGET_TR5!$F$2:$Q$2040)))))</f>
        <v>4</v>
      </c>
      <c r="AH435" s="171" cm="1">
        <f t="array" ref="AH435">SUM(IF(TARGET_TR5!$B$2:$B$2040=$A435,IF(TARGET_TR5!$C$2:$C$2040=$C435,IF(TARGET_TR5!$E$2:$E$2040=$E435,IF(TARGET_TR5!$F$1:$Q$1=AH$2,TARGET_TR5!$F$2:$Q$2040)))))</f>
        <v>4</v>
      </c>
      <c r="AI435" s="171" cm="1">
        <f t="array" ref="AI435">SUM(IF(TARGET_TR5!$B$2:$B$2040=$A435,IF(TARGET_TR5!$C$2:$C$2040=$C435,IF(TARGET_TR5!$E$2:$E$2040=$E435,IF(TARGET_TR5!$F$1:$Q$1=AI$2,TARGET_TR5!$F$2:$Q$2040)))))</f>
        <v>4</v>
      </c>
      <c r="AJ435" s="171" cm="1">
        <f t="array" ref="AJ435">SUM(IF(TARGET_TR5!$B$2:$B$2040=$A435,IF(TARGET_TR5!$C$2:$C$2040=$C435,IF(TARGET_TR5!$E$2:$E$2040=$E435,IF(TARGET_TR5!$F$1:$Q$1=AJ$2,TARGET_TR5!$F$2:$Q$2040)))))</f>
        <v>4</v>
      </c>
      <c r="AK435" s="171" cm="1">
        <f t="array" ref="AK435">SUM(IF(TARGET_TR5!$B$2:$B$2040=$A435,IF(TARGET_TR5!$C$2:$C$2040=$C435,IF(TARGET_TR5!$E$2:$E$2040=$E435,IF(TARGET_TR5!$F$1:$Q$1=AK$2,TARGET_TR5!$F$2:$Q$2040)))))</f>
        <v>4</v>
      </c>
      <c r="AL435" s="171" cm="1">
        <f t="array" ref="AL435">SUM(IF(TARGET_TR5!$B$2:$B$2040=$A435,IF(TARGET_TR5!$C$2:$C$2040=$C435,IF(TARGET_TR5!$E$2:$E$2040=$E435,IF(TARGET_TR5!$F$1:$Q$1=AL$2,TARGET_TR5!$F$2:$Q$2040)))))</f>
        <v>4</v>
      </c>
      <c r="AM435" s="171" cm="1">
        <f t="array" ref="AM435">SUM(IF(TARGET_TR5!$B$2:$B$2040=$A435,IF(TARGET_TR5!$C$2:$C$2040=$C435,IF(TARGET_TR5!$E$2:$E$2040=$E435,IF(TARGET_TR5!$F$1:$Q$1=AM$2,TARGET_TR5!$F$2:$Q$2040)))))</f>
        <v>4</v>
      </c>
      <c r="AN435" s="171" cm="1">
        <f t="array" ref="AN435">SUM(IF(TARGET_TR5!$B$2:$B$2040=$A435,IF(TARGET_TR5!$C$2:$C$2040=$C435,IF(TARGET_TR5!$E$2:$E$2040=$E435,IF(TARGET_TR5!$F$1:$Q$1=AN$2,TARGET_TR5!$F$2:$Q$2040)))))</f>
        <v>5</v>
      </c>
      <c r="AO435" s="171" cm="1">
        <f t="array" ref="AO435">SUM(IF(TARGET_TR5!$B$2:$B$2040=$A435,IF(TARGET_TR5!$C$2:$C$2040=$C435,IF(TARGET_TR5!$E$2:$E$2040=$E435,IF(TARGET_TR5!$F$1:$Q$1=AO$2,TARGET_TR5!$F$2:$Q$2040)))))</f>
        <v>4</v>
      </c>
      <c r="AP435" s="171">
        <v>36</v>
      </c>
      <c r="AQ435" s="171">
        <v>34</v>
      </c>
      <c r="AR435" s="171">
        <v>10</v>
      </c>
      <c r="AS435" s="171">
        <v>15</v>
      </c>
      <c r="AT435" s="171">
        <v>29</v>
      </c>
      <c r="AU435" s="171">
        <v>0</v>
      </c>
      <c r="AV435" s="171">
        <v>0</v>
      </c>
      <c r="AW435" s="171">
        <v>0</v>
      </c>
      <c r="AX435" s="171">
        <v>0</v>
      </c>
      <c r="AY435" s="171">
        <v>0</v>
      </c>
      <c r="AZ435" s="171">
        <v>0</v>
      </c>
      <c r="BA435" s="171">
        <v>0</v>
      </c>
      <c r="BB435" s="172">
        <f t="shared" si="69"/>
        <v>1</v>
      </c>
      <c r="BC435" s="172">
        <f t="shared" si="69"/>
        <v>17.5</v>
      </c>
      <c r="BD435" s="172">
        <f t="shared" si="69"/>
        <v>11.428571428571429</v>
      </c>
      <c r="BE435" s="172">
        <f t="shared" si="69"/>
        <v>8.6363636363636367</v>
      </c>
      <c r="BF435" s="172">
        <f t="shared" si="69"/>
        <v>8.2666666666666675</v>
      </c>
      <c r="BG435" s="172">
        <f t="shared" si="69"/>
        <v>6.5263157894736841</v>
      </c>
      <c r="BH435" s="172">
        <f t="shared" si="68"/>
        <v>5.3913043478260869</v>
      </c>
      <c r="BI435" s="172">
        <f t="shared" si="68"/>
        <v>4.5925925925925926</v>
      </c>
      <c r="BJ435" s="172">
        <f t="shared" si="68"/>
        <v>4</v>
      </c>
      <c r="BK435" s="172">
        <f t="shared" si="67"/>
        <v>3.5428571428571427</v>
      </c>
      <c r="BL435" s="172">
        <f t="shared" si="67"/>
        <v>3.1</v>
      </c>
      <c r="BM435" s="172">
        <f t="shared" si="67"/>
        <v>2.8181818181818183</v>
      </c>
    </row>
    <row r="436" spans="1:65" x14ac:dyDescent="0.35">
      <c r="A436" s="173" t="s">
        <v>65</v>
      </c>
      <c r="B436" s="173" t="str">
        <v>DPS</v>
      </c>
      <c r="C436" s="173" t="str">
        <v>CHURN HSI PS</v>
      </c>
      <c r="D436" s="173" t="str">
        <v>SSL</v>
      </c>
      <c r="E436" s="173" t="str">
        <v>PAPUA</v>
      </c>
      <c r="F436" s="174" cm="1">
        <f t="array" ref="F436">SUM(IF(TARGET_TR5!$B$2:$B$2040=$A436,IF(TARGET_TR5!$C$2:$C$2040=$C436,IF(TARGET_TR5!$E$2:$E$2040=$E436,IF(TARGET_TR5!$W$1:$AH$1=F$2,TARGET_TR5!$W$2:$AH$2040)))))</f>
        <v>0</v>
      </c>
      <c r="G436" s="174" cm="1">
        <f t="array" ref="G436">SUM(IF(TARGET_TR5!$B$2:$B$2040=$A436,IF(TARGET_TR5!$C$2:$C$2040=$C436,IF(TARGET_TR5!$E$2:$E$2040=$E436,IF(TARGET_TR5!$W$1:$AH$1=G$2,TARGET_TR5!$W$2:$AH$2040)))))</f>
        <v>0</v>
      </c>
      <c r="H436" s="174" cm="1">
        <f t="array" ref="H436">SUM(IF(TARGET_TR5!$B$2:$B$2040=$A436,IF(TARGET_TR5!$C$2:$C$2040=$C436,IF(TARGET_TR5!$E$2:$E$2040=$E436,IF(TARGET_TR5!$W$1:$AH$1=H$2,TARGET_TR5!$W$2:$AH$2040)))))</f>
        <v>0</v>
      </c>
      <c r="I436" s="174" cm="1">
        <f t="array" ref="I436">SUM(IF(TARGET_TR5!$B$2:$B$2040=$A436,IF(TARGET_TR5!$C$2:$C$2040=$C436,IF(TARGET_TR5!$E$2:$E$2040=$E436,IF(TARGET_TR5!$W$1:$AH$1=I$2,TARGET_TR5!$W$2:$AH$2040)))))</f>
        <v>0</v>
      </c>
      <c r="J436" s="174" cm="1">
        <f t="array" ref="J436">SUM(IF(TARGET_TR5!$B$2:$B$2040=$A436,IF(TARGET_TR5!$C$2:$C$2040=$C436,IF(TARGET_TR5!$E$2:$E$2040=$E436,IF(TARGET_TR5!$W$1:$AH$1=J$2,TARGET_TR5!$W$2:$AH$2040)))))</f>
        <v>0</v>
      </c>
      <c r="K436" s="174" cm="1">
        <f t="array" ref="K436">SUM(IF(TARGET_TR5!$B$2:$B$2040=$A436,IF(TARGET_TR5!$C$2:$C$2040=$C436,IF(TARGET_TR5!$E$2:$E$2040=$E436,IF(TARGET_TR5!$W$1:$AH$1=K$2,TARGET_TR5!$W$2:$AH$2040)))))</f>
        <v>0</v>
      </c>
      <c r="L436" s="174" cm="1">
        <f t="array" ref="L436">SUM(IF(TARGET_TR5!$B$2:$B$2040=$A436,IF(TARGET_TR5!$C$2:$C$2040=$C436,IF(TARGET_TR5!$E$2:$E$2040=$E436,IF(TARGET_TR5!$W$1:$AH$1=L$2,TARGET_TR5!$W$2:$AH$2040)))))</f>
        <v>0</v>
      </c>
      <c r="M436" s="174" cm="1">
        <f t="array" ref="M436">SUM(IF(TARGET_TR5!$B$2:$B$2040=$A436,IF(TARGET_TR5!$C$2:$C$2040=$C436,IF(TARGET_TR5!$E$2:$E$2040=$E436,IF(TARGET_TR5!$W$1:$AH$1=M$2,TARGET_TR5!$W$2:$AH$2040)))))</f>
        <v>0</v>
      </c>
      <c r="N436" s="174" cm="1">
        <f t="array" ref="N436">SUM(IF(TARGET_TR5!$B$2:$B$2040=$A436,IF(TARGET_TR5!$C$2:$C$2040=$C436,IF(TARGET_TR5!$E$2:$E$2040=$E436,IF(TARGET_TR5!$W$1:$AH$1=N$2,TARGET_TR5!$W$2:$AH$2040)))))</f>
        <v>0</v>
      </c>
      <c r="O436" s="174" cm="1">
        <f t="array" ref="O436">SUM(IF(TARGET_TR5!$B$2:$B$2040=$A436,IF(TARGET_TR5!$C$2:$C$2040=$C436,IF(TARGET_TR5!$E$2:$E$2040=$E436,IF(TARGET_TR5!$W$1:$AH$1=O$2,TARGET_TR5!$W$2:$AH$2040)))))</f>
        <v>0</v>
      </c>
      <c r="P436" s="174" cm="1">
        <f t="array" ref="P436">SUM(IF(TARGET_TR5!$B$2:$B$2040=$A436,IF(TARGET_TR5!$C$2:$C$2040=$C436,IF(TARGET_TR5!$E$2:$E$2040=$E436,IF(TARGET_TR5!$W$1:$AH$1=P$2,TARGET_TR5!$W$2:$AH$2040)))))</f>
        <v>0</v>
      </c>
      <c r="Q436" s="174" cm="1">
        <f t="array" ref="Q436">SUM(IF(TARGET_TR5!$B$2:$B$2040=$A436,IF(TARGET_TR5!$C$2:$C$2040=$C436,IF(TARGET_TR5!$E$2:$E$2040=$E436,IF(TARGET_TR5!$W$1:$AH$1=Q$2,TARGET_TR5!$W$2:$AH$2040)))))</f>
        <v>0</v>
      </c>
      <c r="R436" s="174">
        <v>2</v>
      </c>
      <c r="S436" s="174">
        <v>7</v>
      </c>
      <c r="T436" s="174">
        <v>7</v>
      </c>
      <c r="U436" s="174">
        <v>7</v>
      </c>
      <c r="V436" s="174">
        <v>7</v>
      </c>
      <c r="W436" s="174">
        <v>7</v>
      </c>
      <c r="X436" s="174">
        <v>7</v>
      </c>
      <c r="Y436" s="174">
        <v>7</v>
      </c>
      <c r="Z436" s="174">
        <v>7</v>
      </c>
      <c r="AA436" s="174">
        <v>7</v>
      </c>
      <c r="AB436" s="174">
        <v>7</v>
      </c>
      <c r="AC436" s="174">
        <v>7</v>
      </c>
      <c r="AD436" s="174" cm="1">
        <f t="array" ref="AD436">SUM(IF(TARGET_TR5!$B$2:$B$2040=$A436,IF(TARGET_TR5!$C$2:$C$2040=$C436,IF(TARGET_TR5!$E$2:$E$2040=$E436,IF(TARGET_TR5!$F$1:$Q$1=AD$2,TARGET_TR5!$F$2:$Q$2040)))))</f>
        <v>0</v>
      </c>
      <c r="AE436" s="174" cm="1">
        <f t="array" ref="AE436">SUM(IF(TARGET_TR5!$B$2:$B$2040=$A436,IF(TARGET_TR5!$C$2:$C$2040=$C436,IF(TARGET_TR5!$E$2:$E$2040=$E436,IF(TARGET_TR5!$F$1:$Q$1=AE$2,TARGET_TR5!$F$2:$Q$2040)))))</f>
        <v>0</v>
      </c>
      <c r="AF436" s="174" cm="1">
        <f t="array" ref="AF436">SUM(IF(TARGET_TR5!$B$2:$B$2040=$A436,IF(TARGET_TR5!$C$2:$C$2040=$C436,IF(TARGET_TR5!$E$2:$E$2040=$E436,IF(TARGET_TR5!$F$1:$Q$1=AF$2,TARGET_TR5!$F$2:$Q$2040)))))</f>
        <v>0</v>
      </c>
      <c r="AG436" s="174" cm="1">
        <f t="array" ref="AG436">SUM(IF(TARGET_TR5!$B$2:$B$2040=$A436,IF(TARGET_TR5!$C$2:$C$2040=$C436,IF(TARGET_TR5!$E$2:$E$2040=$E436,IF(TARGET_TR5!$F$1:$Q$1=AG$2,TARGET_TR5!$F$2:$Q$2040)))))</f>
        <v>0</v>
      </c>
      <c r="AH436" s="174" cm="1">
        <f t="array" ref="AH436">SUM(IF(TARGET_TR5!$B$2:$B$2040=$A436,IF(TARGET_TR5!$C$2:$C$2040=$C436,IF(TARGET_TR5!$E$2:$E$2040=$E436,IF(TARGET_TR5!$F$1:$Q$1=AH$2,TARGET_TR5!$F$2:$Q$2040)))))</f>
        <v>0</v>
      </c>
      <c r="AI436" s="174" cm="1">
        <f t="array" ref="AI436">SUM(IF(TARGET_TR5!$B$2:$B$2040=$A436,IF(TARGET_TR5!$C$2:$C$2040=$C436,IF(TARGET_TR5!$E$2:$E$2040=$E436,IF(TARGET_TR5!$F$1:$Q$1=AI$2,TARGET_TR5!$F$2:$Q$2040)))))</f>
        <v>0</v>
      </c>
      <c r="AJ436" s="174" cm="1">
        <f t="array" ref="AJ436">SUM(IF(TARGET_TR5!$B$2:$B$2040=$A436,IF(TARGET_TR5!$C$2:$C$2040=$C436,IF(TARGET_TR5!$E$2:$E$2040=$E436,IF(TARGET_TR5!$F$1:$Q$1=AJ$2,TARGET_TR5!$F$2:$Q$2040)))))</f>
        <v>0</v>
      </c>
      <c r="AK436" s="174" cm="1">
        <f t="array" ref="AK436">SUM(IF(TARGET_TR5!$B$2:$B$2040=$A436,IF(TARGET_TR5!$C$2:$C$2040=$C436,IF(TARGET_TR5!$E$2:$E$2040=$E436,IF(TARGET_TR5!$F$1:$Q$1=AK$2,TARGET_TR5!$F$2:$Q$2040)))))</f>
        <v>0</v>
      </c>
      <c r="AL436" s="174" cm="1">
        <f t="array" ref="AL436">SUM(IF(TARGET_TR5!$B$2:$B$2040=$A436,IF(TARGET_TR5!$C$2:$C$2040=$C436,IF(TARGET_TR5!$E$2:$E$2040=$E436,IF(TARGET_TR5!$F$1:$Q$1=AL$2,TARGET_TR5!$F$2:$Q$2040)))))</f>
        <v>0</v>
      </c>
      <c r="AM436" s="174" cm="1">
        <f t="array" ref="AM436">SUM(IF(TARGET_TR5!$B$2:$B$2040=$A436,IF(TARGET_TR5!$C$2:$C$2040=$C436,IF(TARGET_TR5!$E$2:$E$2040=$E436,IF(TARGET_TR5!$F$1:$Q$1=AM$2,TARGET_TR5!$F$2:$Q$2040)))))</f>
        <v>0</v>
      </c>
      <c r="AN436" s="174" cm="1">
        <f t="array" ref="AN436">SUM(IF(TARGET_TR5!$B$2:$B$2040=$A436,IF(TARGET_TR5!$C$2:$C$2040=$C436,IF(TARGET_TR5!$E$2:$E$2040=$E436,IF(TARGET_TR5!$F$1:$Q$1=AN$2,TARGET_TR5!$F$2:$Q$2040)))))</f>
        <v>0</v>
      </c>
      <c r="AO436" s="174" cm="1">
        <f t="array" ref="AO436">SUM(IF(TARGET_TR5!$B$2:$B$2040=$A436,IF(TARGET_TR5!$C$2:$C$2040=$C436,IF(TARGET_TR5!$E$2:$E$2040=$E436,IF(TARGET_TR5!$F$1:$Q$1=AO$2,TARGET_TR5!$F$2:$Q$2040)))))</f>
        <v>0</v>
      </c>
      <c r="AP436" s="174">
        <v>2</v>
      </c>
      <c r="AQ436" s="174">
        <v>5</v>
      </c>
      <c r="AR436" s="174">
        <v>0</v>
      </c>
      <c r="AS436" s="174">
        <v>0</v>
      </c>
      <c r="AT436" s="174">
        <v>0</v>
      </c>
      <c r="AU436" s="174">
        <v>0</v>
      </c>
      <c r="AV436" s="174">
        <v>0</v>
      </c>
      <c r="AW436" s="174">
        <v>0</v>
      </c>
      <c r="AX436" s="174">
        <v>0</v>
      </c>
      <c r="AY436" s="174">
        <v>0</v>
      </c>
      <c r="AZ436" s="174">
        <v>0</v>
      </c>
      <c r="BA436" s="174">
        <v>0</v>
      </c>
      <c r="BB436" s="175">
        <f t="shared" si="69"/>
        <v>1</v>
      </c>
      <c r="BC436" s="175">
        <f t="shared" si="69"/>
        <v>1</v>
      </c>
      <c r="BD436" s="175">
        <f t="shared" si="69"/>
        <v>1</v>
      </c>
      <c r="BE436" s="175">
        <f t="shared" si="69"/>
        <v>1</v>
      </c>
      <c r="BF436" s="175">
        <f t="shared" si="69"/>
        <v>1</v>
      </c>
      <c r="BG436" s="175">
        <f t="shared" si="69"/>
        <v>1</v>
      </c>
      <c r="BH436" s="175">
        <f t="shared" si="68"/>
        <v>1</v>
      </c>
      <c r="BI436" s="175">
        <f t="shared" si="68"/>
        <v>1</v>
      </c>
      <c r="BJ436" s="175">
        <f t="shared" si="68"/>
        <v>1</v>
      </c>
      <c r="BK436" s="175">
        <f t="shared" si="67"/>
        <v>1</v>
      </c>
      <c r="BL436" s="175">
        <f t="shared" si="67"/>
        <v>1</v>
      </c>
      <c r="BM436" s="175">
        <f t="shared" si="67"/>
        <v>1</v>
      </c>
    </row>
    <row r="437" spans="1:65" x14ac:dyDescent="0.35">
      <c r="A437" s="173" t="s">
        <v>65</v>
      </c>
      <c r="B437" s="173" t="str">
        <v>DPS</v>
      </c>
      <c r="C437" s="173" t="str">
        <v>CHURN HSI PS</v>
      </c>
      <c r="D437" s="173" t="str">
        <v>SSL</v>
      </c>
      <c r="E437" s="173" t="str">
        <v>PAPUA BARAT</v>
      </c>
      <c r="F437" s="174" cm="1">
        <f t="array" ref="F437">SUM(IF(TARGET_TR5!$B$2:$B$2040=$A437,IF(TARGET_TR5!$C$2:$C$2040=$C437,IF(TARGET_TR5!$E$2:$E$2040=$E437,IF(TARGET_TR5!$W$1:$AH$1=F$2,TARGET_TR5!$W$2:$AH$2040)))))</f>
        <v>0</v>
      </c>
      <c r="G437" s="174" cm="1">
        <f t="array" ref="G437">SUM(IF(TARGET_TR5!$B$2:$B$2040=$A437,IF(TARGET_TR5!$C$2:$C$2040=$C437,IF(TARGET_TR5!$E$2:$E$2040=$E437,IF(TARGET_TR5!$W$1:$AH$1=G$2,TARGET_TR5!$W$2:$AH$2040)))))</f>
        <v>0</v>
      </c>
      <c r="H437" s="174" cm="1">
        <f t="array" ref="H437">SUM(IF(TARGET_TR5!$B$2:$B$2040=$A437,IF(TARGET_TR5!$C$2:$C$2040=$C437,IF(TARGET_TR5!$E$2:$E$2040=$E437,IF(TARGET_TR5!$W$1:$AH$1=H$2,TARGET_TR5!$W$2:$AH$2040)))))</f>
        <v>0</v>
      </c>
      <c r="I437" s="174" cm="1">
        <f t="array" ref="I437">SUM(IF(TARGET_TR5!$B$2:$B$2040=$A437,IF(TARGET_TR5!$C$2:$C$2040=$C437,IF(TARGET_TR5!$E$2:$E$2040=$E437,IF(TARGET_TR5!$W$1:$AH$1=I$2,TARGET_TR5!$W$2:$AH$2040)))))</f>
        <v>0</v>
      </c>
      <c r="J437" s="174" cm="1">
        <f t="array" ref="J437">SUM(IF(TARGET_TR5!$B$2:$B$2040=$A437,IF(TARGET_TR5!$C$2:$C$2040=$C437,IF(TARGET_TR5!$E$2:$E$2040=$E437,IF(TARGET_TR5!$W$1:$AH$1=J$2,TARGET_TR5!$W$2:$AH$2040)))))</f>
        <v>0</v>
      </c>
      <c r="K437" s="174" cm="1">
        <f t="array" ref="K437">SUM(IF(TARGET_TR5!$B$2:$B$2040=$A437,IF(TARGET_TR5!$C$2:$C$2040=$C437,IF(TARGET_TR5!$E$2:$E$2040=$E437,IF(TARGET_TR5!$W$1:$AH$1=K$2,TARGET_TR5!$W$2:$AH$2040)))))</f>
        <v>0</v>
      </c>
      <c r="L437" s="174" cm="1">
        <f t="array" ref="L437">SUM(IF(TARGET_TR5!$B$2:$B$2040=$A437,IF(TARGET_TR5!$C$2:$C$2040=$C437,IF(TARGET_TR5!$E$2:$E$2040=$E437,IF(TARGET_TR5!$W$1:$AH$1=L$2,TARGET_TR5!$W$2:$AH$2040)))))</f>
        <v>0</v>
      </c>
      <c r="M437" s="174" cm="1">
        <f t="array" ref="M437">SUM(IF(TARGET_TR5!$B$2:$B$2040=$A437,IF(TARGET_TR5!$C$2:$C$2040=$C437,IF(TARGET_TR5!$E$2:$E$2040=$E437,IF(TARGET_TR5!$W$1:$AH$1=M$2,TARGET_TR5!$W$2:$AH$2040)))))</f>
        <v>0</v>
      </c>
      <c r="N437" s="174" cm="1">
        <f t="array" ref="N437">SUM(IF(TARGET_TR5!$B$2:$B$2040=$A437,IF(TARGET_TR5!$C$2:$C$2040=$C437,IF(TARGET_TR5!$E$2:$E$2040=$E437,IF(TARGET_TR5!$W$1:$AH$1=N$2,TARGET_TR5!$W$2:$AH$2040)))))</f>
        <v>0</v>
      </c>
      <c r="O437" s="174" cm="1">
        <f t="array" ref="O437">SUM(IF(TARGET_TR5!$B$2:$B$2040=$A437,IF(TARGET_TR5!$C$2:$C$2040=$C437,IF(TARGET_TR5!$E$2:$E$2040=$E437,IF(TARGET_TR5!$W$1:$AH$1=O$2,TARGET_TR5!$W$2:$AH$2040)))))</f>
        <v>0</v>
      </c>
      <c r="P437" s="174" cm="1">
        <f t="array" ref="P437">SUM(IF(TARGET_TR5!$B$2:$B$2040=$A437,IF(TARGET_TR5!$C$2:$C$2040=$C437,IF(TARGET_TR5!$E$2:$E$2040=$E437,IF(TARGET_TR5!$W$1:$AH$1=P$2,TARGET_TR5!$W$2:$AH$2040)))))</f>
        <v>0</v>
      </c>
      <c r="Q437" s="174" cm="1">
        <f t="array" ref="Q437">SUM(IF(TARGET_TR5!$B$2:$B$2040=$A437,IF(TARGET_TR5!$C$2:$C$2040=$C437,IF(TARGET_TR5!$E$2:$E$2040=$E437,IF(TARGET_TR5!$W$1:$AH$1=Q$2,TARGET_TR5!$W$2:$AH$2040)))))</f>
        <v>0</v>
      </c>
      <c r="R437" s="174">
        <v>0</v>
      </c>
      <c r="S437" s="174">
        <v>2</v>
      </c>
      <c r="T437" s="174">
        <v>3</v>
      </c>
      <c r="U437" s="174">
        <v>3</v>
      </c>
      <c r="V437" s="174">
        <v>4</v>
      </c>
      <c r="W437" s="174">
        <v>4</v>
      </c>
      <c r="X437" s="174">
        <v>4</v>
      </c>
      <c r="Y437" s="174">
        <v>4</v>
      </c>
      <c r="Z437" s="174">
        <v>4</v>
      </c>
      <c r="AA437" s="174">
        <v>4</v>
      </c>
      <c r="AB437" s="174">
        <v>4</v>
      </c>
      <c r="AC437" s="174">
        <v>4</v>
      </c>
      <c r="AD437" s="174" cm="1">
        <f t="array" ref="AD437">SUM(IF(TARGET_TR5!$B$2:$B$2040=$A437,IF(TARGET_TR5!$C$2:$C$2040=$C437,IF(TARGET_TR5!$E$2:$E$2040=$E437,IF(TARGET_TR5!$F$1:$Q$1=AD$2,TARGET_TR5!$F$2:$Q$2040)))))</f>
        <v>0</v>
      </c>
      <c r="AE437" s="174" cm="1">
        <f t="array" ref="AE437">SUM(IF(TARGET_TR5!$B$2:$B$2040=$A437,IF(TARGET_TR5!$C$2:$C$2040=$C437,IF(TARGET_TR5!$E$2:$E$2040=$E437,IF(TARGET_TR5!$F$1:$Q$1=AE$2,TARGET_TR5!$F$2:$Q$2040)))))</f>
        <v>0</v>
      </c>
      <c r="AF437" s="174" cm="1">
        <f t="array" ref="AF437">SUM(IF(TARGET_TR5!$B$2:$B$2040=$A437,IF(TARGET_TR5!$C$2:$C$2040=$C437,IF(TARGET_TR5!$E$2:$E$2040=$E437,IF(TARGET_TR5!$F$1:$Q$1=AF$2,TARGET_TR5!$F$2:$Q$2040)))))</f>
        <v>0</v>
      </c>
      <c r="AG437" s="174" cm="1">
        <f t="array" ref="AG437">SUM(IF(TARGET_TR5!$B$2:$B$2040=$A437,IF(TARGET_TR5!$C$2:$C$2040=$C437,IF(TARGET_TR5!$E$2:$E$2040=$E437,IF(TARGET_TR5!$F$1:$Q$1=AG$2,TARGET_TR5!$F$2:$Q$2040)))))</f>
        <v>0</v>
      </c>
      <c r="AH437" s="174" cm="1">
        <f t="array" ref="AH437">SUM(IF(TARGET_TR5!$B$2:$B$2040=$A437,IF(TARGET_TR5!$C$2:$C$2040=$C437,IF(TARGET_TR5!$E$2:$E$2040=$E437,IF(TARGET_TR5!$F$1:$Q$1=AH$2,TARGET_TR5!$F$2:$Q$2040)))))</f>
        <v>0</v>
      </c>
      <c r="AI437" s="174" cm="1">
        <f t="array" ref="AI437">SUM(IF(TARGET_TR5!$B$2:$B$2040=$A437,IF(TARGET_TR5!$C$2:$C$2040=$C437,IF(TARGET_TR5!$E$2:$E$2040=$E437,IF(TARGET_TR5!$F$1:$Q$1=AI$2,TARGET_TR5!$F$2:$Q$2040)))))</f>
        <v>0</v>
      </c>
      <c r="AJ437" s="174" cm="1">
        <f t="array" ref="AJ437">SUM(IF(TARGET_TR5!$B$2:$B$2040=$A437,IF(TARGET_TR5!$C$2:$C$2040=$C437,IF(TARGET_TR5!$E$2:$E$2040=$E437,IF(TARGET_TR5!$F$1:$Q$1=AJ$2,TARGET_TR5!$F$2:$Q$2040)))))</f>
        <v>0</v>
      </c>
      <c r="AK437" s="174" cm="1">
        <f t="array" ref="AK437">SUM(IF(TARGET_TR5!$B$2:$B$2040=$A437,IF(TARGET_TR5!$C$2:$C$2040=$C437,IF(TARGET_TR5!$E$2:$E$2040=$E437,IF(TARGET_TR5!$F$1:$Q$1=AK$2,TARGET_TR5!$F$2:$Q$2040)))))</f>
        <v>0</v>
      </c>
      <c r="AL437" s="174" cm="1">
        <f t="array" ref="AL437">SUM(IF(TARGET_TR5!$B$2:$B$2040=$A437,IF(TARGET_TR5!$C$2:$C$2040=$C437,IF(TARGET_TR5!$E$2:$E$2040=$E437,IF(TARGET_TR5!$F$1:$Q$1=AL$2,TARGET_TR5!$F$2:$Q$2040)))))</f>
        <v>0</v>
      </c>
      <c r="AM437" s="174" cm="1">
        <f t="array" ref="AM437">SUM(IF(TARGET_TR5!$B$2:$B$2040=$A437,IF(TARGET_TR5!$C$2:$C$2040=$C437,IF(TARGET_TR5!$E$2:$E$2040=$E437,IF(TARGET_TR5!$F$1:$Q$1=AM$2,TARGET_TR5!$F$2:$Q$2040)))))</f>
        <v>0</v>
      </c>
      <c r="AN437" s="174" cm="1">
        <f t="array" ref="AN437">SUM(IF(TARGET_TR5!$B$2:$B$2040=$A437,IF(TARGET_TR5!$C$2:$C$2040=$C437,IF(TARGET_TR5!$E$2:$E$2040=$E437,IF(TARGET_TR5!$F$1:$Q$1=AN$2,TARGET_TR5!$F$2:$Q$2040)))))</f>
        <v>0</v>
      </c>
      <c r="AO437" s="174" cm="1">
        <f t="array" ref="AO437">SUM(IF(TARGET_TR5!$B$2:$B$2040=$A437,IF(TARGET_TR5!$C$2:$C$2040=$C437,IF(TARGET_TR5!$E$2:$E$2040=$E437,IF(TARGET_TR5!$F$1:$Q$1=AO$2,TARGET_TR5!$F$2:$Q$2040)))))</f>
        <v>0</v>
      </c>
      <c r="AP437" s="174">
        <v>0</v>
      </c>
      <c r="AQ437" s="174">
        <v>2</v>
      </c>
      <c r="AR437" s="174">
        <v>1</v>
      </c>
      <c r="AS437" s="174">
        <v>0</v>
      </c>
      <c r="AT437" s="174">
        <v>1</v>
      </c>
      <c r="AU437" s="174">
        <v>0</v>
      </c>
      <c r="AV437" s="174">
        <v>0</v>
      </c>
      <c r="AW437" s="174">
        <v>0</v>
      </c>
      <c r="AX437" s="174">
        <v>0</v>
      </c>
      <c r="AY437" s="174">
        <v>0</v>
      </c>
      <c r="AZ437" s="174">
        <v>0</v>
      </c>
      <c r="BA437" s="174">
        <v>0</v>
      </c>
      <c r="BB437" s="175">
        <f t="shared" si="69"/>
        <v>1</v>
      </c>
      <c r="BC437" s="175">
        <f t="shared" si="69"/>
        <v>1</v>
      </c>
      <c r="BD437" s="175">
        <f t="shared" si="69"/>
        <v>1</v>
      </c>
      <c r="BE437" s="175">
        <f t="shared" si="69"/>
        <v>1</v>
      </c>
      <c r="BF437" s="175">
        <f t="shared" si="69"/>
        <v>1</v>
      </c>
      <c r="BG437" s="175">
        <f t="shared" si="69"/>
        <v>1</v>
      </c>
      <c r="BH437" s="175">
        <f t="shared" si="68"/>
        <v>1</v>
      </c>
      <c r="BI437" s="175">
        <f t="shared" si="68"/>
        <v>1</v>
      </c>
      <c r="BJ437" s="175">
        <f t="shared" si="68"/>
        <v>1</v>
      </c>
      <c r="BK437" s="175">
        <f t="shared" si="67"/>
        <v>1</v>
      </c>
      <c r="BL437" s="175">
        <f t="shared" si="67"/>
        <v>1</v>
      </c>
      <c r="BM437" s="175">
        <f t="shared" si="67"/>
        <v>1</v>
      </c>
    </row>
    <row r="438" spans="1:65" x14ac:dyDescent="0.35">
      <c r="A438" s="173" t="s">
        <v>65</v>
      </c>
      <c r="B438" s="173" t="str">
        <v>DPS</v>
      </c>
      <c r="C438" s="173" t="str">
        <v>CHURN HSI PS</v>
      </c>
      <c r="D438" s="173" t="str">
        <v>SSL</v>
      </c>
      <c r="E438" s="173" t="str">
        <v>SULBAGSEL</v>
      </c>
      <c r="F438" s="174" cm="1">
        <f t="array" ref="F438">SUM(IF(TARGET_TR5!$B$2:$B$2040=$A438,IF(TARGET_TR5!$C$2:$C$2040=$C438,IF(TARGET_TR5!$E$2:$E$2040=$E438,IF(TARGET_TR5!$W$1:$AH$1=F$2,TARGET_TR5!$W$2:$AH$2040)))))</f>
        <v>0</v>
      </c>
      <c r="G438" s="174" cm="1">
        <f t="array" ref="G438">SUM(IF(TARGET_TR5!$B$2:$B$2040=$A438,IF(TARGET_TR5!$C$2:$C$2040=$C438,IF(TARGET_TR5!$E$2:$E$2040=$E438,IF(TARGET_TR5!$W$1:$AH$1=G$2,TARGET_TR5!$W$2:$AH$2040)))))</f>
        <v>1</v>
      </c>
      <c r="H438" s="174" cm="1">
        <f t="array" ref="H438">SUM(IF(TARGET_TR5!$B$2:$B$2040=$A438,IF(TARGET_TR5!$C$2:$C$2040=$C438,IF(TARGET_TR5!$E$2:$E$2040=$E438,IF(TARGET_TR5!$W$1:$AH$1=H$2,TARGET_TR5!$W$2:$AH$2040)))))</f>
        <v>1</v>
      </c>
      <c r="I438" s="174" cm="1">
        <f t="array" ref="I438">SUM(IF(TARGET_TR5!$B$2:$B$2040=$A438,IF(TARGET_TR5!$C$2:$C$2040=$C438,IF(TARGET_TR5!$E$2:$E$2040=$E438,IF(TARGET_TR5!$W$1:$AH$1=I$2,TARGET_TR5!$W$2:$AH$2040)))))</f>
        <v>2</v>
      </c>
      <c r="J438" s="174" cm="1">
        <f t="array" ref="J438">SUM(IF(TARGET_TR5!$B$2:$B$2040=$A438,IF(TARGET_TR5!$C$2:$C$2040=$C438,IF(TARGET_TR5!$E$2:$E$2040=$E438,IF(TARGET_TR5!$W$1:$AH$1=J$2,TARGET_TR5!$W$2:$AH$2040)))))</f>
        <v>3</v>
      </c>
      <c r="K438" s="174" cm="1">
        <f t="array" ref="K438">SUM(IF(TARGET_TR5!$B$2:$B$2040=$A438,IF(TARGET_TR5!$C$2:$C$2040=$C438,IF(TARGET_TR5!$E$2:$E$2040=$E438,IF(TARGET_TR5!$W$1:$AH$1=K$2,TARGET_TR5!$W$2:$AH$2040)))))</f>
        <v>4</v>
      </c>
      <c r="L438" s="174" cm="1">
        <f t="array" ref="L438">SUM(IF(TARGET_TR5!$B$2:$B$2040=$A438,IF(TARGET_TR5!$C$2:$C$2040=$C438,IF(TARGET_TR5!$E$2:$E$2040=$E438,IF(TARGET_TR5!$W$1:$AH$1=L$2,TARGET_TR5!$W$2:$AH$2040)))))</f>
        <v>5</v>
      </c>
      <c r="M438" s="174" cm="1">
        <f t="array" ref="M438">SUM(IF(TARGET_TR5!$B$2:$B$2040=$A438,IF(TARGET_TR5!$C$2:$C$2040=$C438,IF(TARGET_TR5!$E$2:$E$2040=$E438,IF(TARGET_TR5!$W$1:$AH$1=M$2,TARGET_TR5!$W$2:$AH$2040)))))</f>
        <v>6</v>
      </c>
      <c r="N438" s="174" cm="1">
        <f t="array" ref="N438">SUM(IF(TARGET_TR5!$B$2:$B$2040=$A438,IF(TARGET_TR5!$C$2:$C$2040=$C438,IF(TARGET_TR5!$E$2:$E$2040=$E438,IF(TARGET_TR5!$W$1:$AH$1=N$2,TARGET_TR5!$W$2:$AH$2040)))))</f>
        <v>7</v>
      </c>
      <c r="O438" s="174" cm="1">
        <f t="array" ref="O438">SUM(IF(TARGET_TR5!$B$2:$B$2040=$A438,IF(TARGET_TR5!$C$2:$C$2040=$C438,IF(TARGET_TR5!$E$2:$E$2040=$E438,IF(TARGET_TR5!$W$1:$AH$1=O$2,TARGET_TR5!$W$2:$AH$2040)))))</f>
        <v>8</v>
      </c>
      <c r="P438" s="174" cm="1">
        <f t="array" ref="P438">SUM(IF(TARGET_TR5!$B$2:$B$2040=$A438,IF(TARGET_TR5!$C$2:$C$2040=$C438,IF(TARGET_TR5!$E$2:$E$2040=$E438,IF(TARGET_TR5!$W$1:$AH$1=P$2,TARGET_TR5!$W$2:$AH$2040)))))</f>
        <v>9</v>
      </c>
      <c r="Q438" s="174" cm="1">
        <f t="array" ref="Q438">SUM(IF(TARGET_TR5!$B$2:$B$2040=$A438,IF(TARGET_TR5!$C$2:$C$2040=$C438,IF(TARGET_TR5!$E$2:$E$2040=$E438,IF(TARGET_TR5!$W$1:$AH$1=Q$2,TARGET_TR5!$W$2:$AH$2040)))))</f>
        <v>10</v>
      </c>
      <c r="R438" s="174">
        <v>18</v>
      </c>
      <c r="S438" s="174">
        <v>26</v>
      </c>
      <c r="T438" s="174">
        <v>29</v>
      </c>
      <c r="U438" s="174">
        <v>35</v>
      </c>
      <c r="V438" s="174">
        <v>48</v>
      </c>
      <c r="W438" s="174">
        <v>48</v>
      </c>
      <c r="X438" s="174">
        <v>48</v>
      </c>
      <c r="Y438" s="174">
        <v>48</v>
      </c>
      <c r="Z438" s="174">
        <v>48</v>
      </c>
      <c r="AA438" s="174">
        <v>48</v>
      </c>
      <c r="AB438" s="174">
        <v>48</v>
      </c>
      <c r="AC438" s="174">
        <v>48</v>
      </c>
      <c r="AD438" s="174" cm="1">
        <f t="array" ref="AD438">SUM(IF(TARGET_TR5!$B$2:$B$2040=$A438,IF(TARGET_TR5!$C$2:$C$2040=$C438,IF(TARGET_TR5!$E$2:$E$2040=$E438,IF(TARGET_TR5!$F$1:$Q$1=AD$2,TARGET_TR5!$F$2:$Q$2040)))))</f>
        <v>0</v>
      </c>
      <c r="AE438" s="174" cm="1">
        <f t="array" ref="AE438">SUM(IF(TARGET_TR5!$B$2:$B$2040=$A438,IF(TARGET_TR5!$C$2:$C$2040=$C438,IF(TARGET_TR5!$E$2:$E$2040=$E438,IF(TARGET_TR5!$F$1:$Q$1=AE$2,TARGET_TR5!$F$2:$Q$2040)))))</f>
        <v>1</v>
      </c>
      <c r="AF438" s="174" cm="1">
        <f t="array" ref="AF438">SUM(IF(TARGET_TR5!$B$2:$B$2040=$A438,IF(TARGET_TR5!$C$2:$C$2040=$C438,IF(TARGET_TR5!$E$2:$E$2040=$E438,IF(TARGET_TR5!$F$1:$Q$1=AF$2,TARGET_TR5!$F$2:$Q$2040)))))</f>
        <v>0</v>
      </c>
      <c r="AG438" s="174" cm="1">
        <f t="array" ref="AG438">SUM(IF(TARGET_TR5!$B$2:$B$2040=$A438,IF(TARGET_TR5!$C$2:$C$2040=$C438,IF(TARGET_TR5!$E$2:$E$2040=$E438,IF(TARGET_TR5!$F$1:$Q$1=AG$2,TARGET_TR5!$F$2:$Q$2040)))))</f>
        <v>1</v>
      </c>
      <c r="AH438" s="174" cm="1">
        <f t="array" ref="AH438">SUM(IF(TARGET_TR5!$B$2:$B$2040=$A438,IF(TARGET_TR5!$C$2:$C$2040=$C438,IF(TARGET_TR5!$E$2:$E$2040=$E438,IF(TARGET_TR5!$F$1:$Q$1=AH$2,TARGET_TR5!$F$2:$Q$2040)))))</f>
        <v>1</v>
      </c>
      <c r="AI438" s="174" cm="1">
        <f t="array" ref="AI438">SUM(IF(TARGET_TR5!$B$2:$B$2040=$A438,IF(TARGET_TR5!$C$2:$C$2040=$C438,IF(TARGET_TR5!$E$2:$E$2040=$E438,IF(TARGET_TR5!$F$1:$Q$1=AI$2,TARGET_TR5!$F$2:$Q$2040)))))</f>
        <v>1</v>
      </c>
      <c r="AJ438" s="174" cm="1">
        <f t="array" ref="AJ438">SUM(IF(TARGET_TR5!$B$2:$B$2040=$A438,IF(TARGET_TR5!$C$2:$C$2040=$C438,IF(TARGET_TR5!$E$2:$E$2040=$E438,IF(TARGET_TR5!$F$1:$Q$1=AJ$2,TARGET_TR5!$F$2:$Q$2040)))))</f>
        <v>1</v>
      </c>
      <c r="AK438" s="174" cm="1">
        <f t="array" ref="AK438">SUM(IF(TARGET_TR5!$B$2:$B$2040=$A438,IF(TARGET_TR5!$C$2:$C$2040=$C438,IF(TARGET_TR5!$E$2:$E$2040=$E438,IF(TARGET_TR5!$F$1:$Q$1=AK$2,TARGET_TR5!$F$2:$Q$2040)))))</f>
        <v>1</v>
      </c>
      <c r="AL438" s="174" cm="1">
        <f t="array" ref="AL438">SUM(IF(TARGET_TR5!$B$2:$B$2040=$A438,IF(TARGET_TR5!$C$2:$C$2040=$C438,IF(TARGET_TR5!$E$2:$E$2040=$E438,IF(TARGET_TR5!$F$1:$Q$1=AL$2,TARGET_TR5!$F$2:$Q$2040)))))</f>
        <v>1</v>
      </c>
      <c r="AM438" s="174" cm="1">
        <f t="array" ref="AM438">SUM(IF(TARGET_TR5!$B$2:$B$2040=$A438,IF(TARGET_TR5!$C$2:$C$2040=$C438,IF(TARGET_TR5!$E$2:$E$2040=$E438,IF(TARGET_TR5!$F$1:$Q$1=AM$2,TARGET_TR5!$F$2:$Q$2040)))))</f>
        <v>1</v>
      </c>
      <c r="AN438" s="174" cm="1">
        <f t="array" ref="AN438">SUM(IF(TARGET_TR5!$B$2:$B$2040=$A438,IF(TARGET_TR5!$C$2:$C$2040=$C438,IF(TARGET_TR5!$E$2:$E$2040=$E438,IF(TARGET_TR5!$F$1:$Q$1=AN$2,TARGET_TR5!$F$2:$Q$2040)))))</f>
        <v>1</v>
      </c>
      <c r="AO438" s="174" cm="1">
        <f t="array" ref="AO438">SUM(IF(TARGET_TR5!$B$2:$B$2040=$A438,IF(TARGET_TR5!$C$2:$C$2040=$C438,IF(TARGET_TR5!$E$2:$E$2040=$E438,IF(TARGET_TR5!$F$1:$Q$1=AO$2,TARGET_TR5!$F$2:$Q$2040)))))</f>
        <v>1</v>
      </c>
      <c r="AP438" s="174">
        <v>18</v>
      </c>
      <c r="AQ438" s="174">
        <v>8</v>
      </c>
      <c r="AR438" s="174">
        <v>3</v>
      </c>
      <c r="AS438" s="174">
        <v>6</v>
      </c>
      <c r="AT438" s="174">
        <v>13</v>
      </c>
      <c r="AU438" s="174">
        <v>0</v>
      </c>
      <c r="AV438" s="174">
        <v>0</v>
      </c>
      <c r="AW438" s="174">
        <v>0</v>
      </c>
      <c r="AX438" s="174">
        <v>0</v>
      </c>
      <c r="AY438" s="174">
        <v>0</v>
      </c>
      <c r="AZ438" s="174">
        <v>0</v>
      </c>
      <c r="BA438" s="174">
        <v>0</v>
      </c>
      <c r="BB438" s="175">
        <f t="shared" si="69"/>
        <v>1</v>
      </c>
      <c r="BC438" s="175">
        <f t="shared" si="69"/>
        <v>26</v>
      </c>
      <c r="BD438" s="175">
        <f t="shared" si="69"/>
        <v>29</v>
      </c>
      <c r="BE438" s="175">
        <f t="shared" si="69"/>
        <v>17.5</v>
      </c>
      <c r="BF438" s="175">
        <f t="shared" si="69"/>
        <v>16</v>
      </c>
      <c r="BG438" s="175">
        <f t="shared" si="69"/>
        <v>12</v>
      </c>
      <c r="BH438" s="175">
        <f t="shared" si="68"/>
        <v>9.6</v>
      </c>
      <c r="BI438" s="175">
        <f t="shared" si="68"/>
        <v>8</v>
      </c>
      <c r="BJ438" s="175">
        <f t="shared" si="68"/>
        <v>6.8571428571428568</v>
      </c>
      <c r="BK438" s="175">
        <f t="shared" si="67"/>
        <v>6</v>
      </c>
      <c r="BL438" s="175">
        <f t="shared" si="67"/>
        <v>5.333333333333333</v>
      </c>
      <c r="BM438" s="175">
        <f t="shared" si="67"/>
        <v>4.8</v>
      </c>
    </row>
    <row r="439" spans="1:65" x14ac:dyDescent="0.35">
      <c r="A439" s="173" t="s">
        <v>65</v>
      </c>
      <c r="B439" s="173" t="str">
        <v>DPS</v>
      </c>
      <c r="C439" s="173" t="str">
        <v>CHURN HSI PS</v>
      </c>
      <c r="D439" s="173" t="str">
        <v>SSL</v>
      </c>
      <c r="E439" s="173" t="str">
        <v>SULBAGTENG</v>
      </c>
      <c r="F439" s="174" cm="1">
        <f t="array" ref="F439">SUM(IF(TARGET_TR5!$B$2:$B$2040=$A439,IF(TARGET_TR5!$C$2:$C$2040=$C439,IF(TARGET_TR5!$E$2:$E$2040=$E439,IF(TARGET_TR5!$W$1:$AH$1=F$2,TARGET_TR5!$W$2:$AH$2040)))))</f>
        <v>0</v>
      </c>
      <c r="G439" s="174" cm="1">
        <f t="array" ref="G439">SUM(IF(TARGET_TR5!$B$2:$B$2040=$A439,IF(TARGET_TR5!$C$2:$C$2040=$C439,IF(TARGET_TR5!$E$2:$E$2040=$E439,IF(TARGET_TR5!$W$1:$AH$1=G$2,TARGET_TR5!$W$2:$AH$2040)))))</f>
        <v>1</v>
      </c>
      <c r="H439" s="174" cm="1">
        <f t="array" ref="H439">SUM(IF(TARGET_TR5!$B$2:$B$2040=$A439,IF(TARGET_TR5!$C$2:$C$2040=$C439,IF(TARGET_TR5!$E$2:$E$2040=$E439,IF(TARGET_TR5!$W$1:$AH$1=H$2,TARGET_TR5!$W$2:$AH$2040)))))</f>
        <v>2</v>
      </c>
      <c r="I439" s="174" cm="1">
        <f t="array" ref="I439">SUM(IF(TARGET_TR5!$B$2:$B$2040=$A439,IF(TARGET_TR5!$C$2:$C$2040=$C439,IF(TARGET_TR5!$E$2:$E$2040=$E439,IF(TARGET_TR5!$W$1:$AH$1=I$2,TARGET_TR5!$W$2:$AH$2040)))))</f>
        <v>3</v>
      </c>
      <c r="J439" s="174" cm="1">
        <f t="array" ref="J439">SUM(IF(TARGET_TR5!$B$2:$B$2040=$A439,IF(TARGET_TR5!$C$2:$C$2040=$C439,IF(TARGET_TR5!$E$2:$E$2040=$E439,IF(TARGET_TR5!$W$1:$AH$1=J$2,TARGET_TR5!$W$2:$AH$2040)))))</f>
        <v>4</v>
      </c>
      <c r="K439" s="174" cm="1">
        <f t="array" ref="K439">SUM(IF(TARGET_TR5!$B$2:$B$2040=$A439,IF(TARGET_TR5!$C$2:$C$2040=$C439,IF(TARGET_TR5!$E$2:$E$2040=$E439,IF(TARGET_TR5!$W$1:$AH$1=K$2,TARGET_TR5!$W$2:$AH$2040)))))</f>
        <v>5</v>
      </c>
      <c r="L439" s="174" cm="1">
        <f t="array" ref="L439">SUM(IF(TARGET_TR5!$B$2:$B$2040=$A439,IF(TARGET_TR5!$C$2:$C$2040=$C439,IF(TARGET_TR5!$E$2:$E$2040=$E439,IF(TARGET_TR5!$W$1:$AH$1=L$2,TARGET_TR5!$W$2:$AH$2040)))))</f>
        <v>6</v>
      </c>
      <c r="M439" s="174" cm="1">
        <f t="array" ref="M439">SUM(IF(TARGET_TR5!$B$2:$B$2040=$A439,IF(TARGET_TR5!$C$2:$C$2040=$C439,IF(TARGET_TR5!$E$2:$E$2040=$E439,IF(TARGET_TR5!$W$1:$AH$1=M$2,TARGET_TR5!$W$2:$AH$2040)))))</f>
        <v>7</v>
      </c>
      <c r="N439" s="174" cm="1">
        <f t="array" ref="N439">SUM(IF(TARGET_TR5!$B$2:$B$2040=$A439,IF(TARGET_TR5!$C$2:$C$2040=$C439,IF(TARGET_TR5!$E$2:$E$2040=$E439,IF(TARGET_TR5!$W$1:$AH$1=N$2,TARGET_TR5!$W$2:$AH$2040)))))</f>
        <v>8</v>
      </c>
      <c r="O439" s="174" cm="1">
        <f t="array" ref="O439">SUM(IF(TARGET_TR5!$B$2:$B$2040=$A439,IF(TARGET_TR5!$C$2:$C$2040=$C439,IF(TARGET_TR5!$E$2:$E$2040=$E439,IF(TARGET_TR5!$W$1:$AH$1=O$2,TARGET_TR5!$W$2:$AH$2040)))))</f>
        <v>9</v>
      </c>
      <c r="P439" s="174" cm="1">
        <f t="array" ref="P439">SUM(IF(TARGET_TR5!$B$2:$B$2040=$A439,IF(TARGET_TR5!$C$2:$C$2040=$C439,IF(TARGET_TR5!$E$2:$E$2040=$E439,IF(TARGET_TR5!$W$1:$AH$1=P$2,TARGET_TR5!$W$2:$AH$2040)))))</f>
        <v>10</v>
      </c>
      <c r="Q439" s="174" cm="1">
        <f t="array" ref="Q439">SUM(IF(TARGET_TR5!$B$2:$B$2040=$A439,IF(TARGET_TR5!$C$2:$C$2040=$C439,IF(TARGET_TR5!$E$2:$E$2040=$E439,IF(TARGET_TR5!$W$1:$AH$1=Q$2,TARGET_TR5!$W$2:$AH$2040)))))</f>
        <v>11</v>
      </c>
      <c r="R439" s="174">
        <v>8</v>
      </c>
      <c r="S439" s="174">
        <v>18</v>
      </c>
      <c r="T439" s="174">
        <v>21</v>
      </c>
      <c r="U439" s="174">
        <v>23</v>
      </c>
      <c r="V439" s="174">
        <v>31</v>
      </c>
      <c r="W439" s="174">
        <v>31</v>
      </c>
      <c r="X439" s="174">
        <v>31</v>
      </c>
      <c r="Y439" s="174">
        <v>31</v>
      </c>
      <c r="Z439" s="174">
        <v>31</v>
      </c>
      <c r="AA439" s="174">
        <v>31</v>
      </c>
      <c r="AB439" s="174">
        <v>31</v>
      </c>
      <c r="AC439" s="174">
        <v>31</v>
      </c>
      <c r="AD439" s="174" cm="1">
        <f t="array" ref="AD439">SUM(IF(TARGET_TR5!$B$2:$B$2040=$A439,IF(TARGET_TR5!$C$2:$C$2040=$C439,IF(TARGET_TR5!$E$2:$E$2040=$E439,IF(TARGET_TR5!$F$1:$Q$1=AD$2,TARGET_TR5!$F$2:$Q$2040)))))</f>
        <v>0</v>
      </c>
      <c r="AE439" s="174" cm="1">
        <f t="array" ref="AE439">SUM(IF(TARGET_TR5!$B$2:$B$2040=$A439,IF(TARGET_TR5!$C$2:$C$2040=$C439,IF(TARGET_TR5!$E$2:$E$2040=$E439,IF(TARGET_TR5!$F$1:$Q$1=AE$2,TARGET_TR5!$F$2:$Q$2040)))))</f>
        <v>1</v>
      </c>
      <c r="AF439" s="174" cm="1">
        <f t="array" ref="AF439">SUM(IF(TARGET_TR5!$B$2:$B$2040=$A439,IF(TARGET_TR5!$C$2:$C$2040=$C439,IF(TARGET_TR5!$E$2:$E$2040=$E439,IF(TARGET_TR5!$F$1:$Q$1=AF$2,TARGET_TR5!$F$2:$Q$2040)))))</f>
        <v>1</v>
      </c>
      <c r="AG439" s="174" cm="1">
        <f t="array" ref="AG439">SUM(IF(TARGET_TR5!$B$2:$B$2040=$A439,IF(TARGET_TR5!$C$2:$C$2040=$C439,IF(TARGET_TR5!$E$2:$E$2040=$E439,IF(TARGET_TR5!$F$1:$Q$1=AG$2,TARGET_TR5!$F$2:$Q$2040)))))</f>
        <v>1</v>
      </c>
      <c r="AH439" s="174" cm="1">
        <f t="array" ref="AH439">SUM(IF(TARGET_TR5!$B$2:$B$2040=$A439,IF(TARGET_TR5!$C$2:$C$2040=$C439,IF(TARGET_TR5!$E$2:$E$2040=$E439,IF(TARGET_TR5!$F$1:$Q$1=AH$2,TARGET_TR5!$F$2:$Q$2040)))))</f>
        <v>1</v>
      </c>
      <c r="AI439" s="174" cm="1">
        <f t="array" ref="AI439">SUM(IF(TARGET_TR5!$B$2:$B$2040=$A439,IF(TARGET_TR5!$C$2:$C$2040=$C439,IF(TARGET_TR5!$E$2:$E$2040=$E439,IF(TARGET_TR5!$F$1:$Q$1=AI$2,TARGET_TR5!$F$2:$Q$2040)))))</f>
        <v>1</v>
      </c>
      <c r="AJ439" s="174" cm="1">
        <f t="array" ref="AJ439">SUM(IF(TARGET_TR5!$B$2:$B$2040=$A439,IF(TARGET_TR5!$C$2:$C$2040=$C439,IF(TARGET_TR5!$E$2:$E$2040=$E439,IF(TARGET_TR5!$F$1:$Q$1=AJ$2,TARGET_TR5!$F$2:$Q$2040)))))</f>
        <v>1</v>
      </c>
      <c r="AK439" s="174" cm="1">
        <f t="array" ref="AK439">SUM(IF(TARGET_TR5!$B$2:$B$2040=$A439,IF(TARGET_TR5!$C$2:$C$2040=$C439,IF(TARGET_TR5!$E$2:$E$2040=$E439,IF(TARGET_TR5!$F$1:$Q$1=AK$2,TARGET_TR5!$F$2:$Q$2040)))))</f>
        <v>1</v>
      </c>
      <c r="AL439" s="174" cm="1">
        <f t="array" ref="AL439">SUM(IF(TARGET_TR5!$B$2:$B$2040=$A439,IF(TARGET_TR5!$C$2:$C$2040=$C439,IF(TARGET_TR5!$E$2:$E$2040=$E439,IF(TARGET_TR5!$F$1:$Q$1=AL$2,TARGET_TR5!$F$2:$Q$2040)))))</f>
        <v>1</v>
      </c>
      <c r="AM439" s="174" cm="1">
        <f t="array" ref="AM439">SUM(IF(TARGET_TR5!$B$2:$B$2040=$A439,IF(TARGET_TR5!$C$2:$C$2040=$C439,IF(TARGET_TR5!$E$2:$E$2040=$E439,IF(TARGET_TR5!$F$1:$Q$1=AM$2,TARGET_TR5!$F$2:$Q$2040)))))</f>
        <v>1</v>
      </c>
      <c r="AN439" s="174" cm="1">
        <f t="array" ref="AN439">SUM(IF(TARGET_TR5!$B$2:$B$2040=$A439,IF(TARGET_TR5!$C$2:$C$2040=$C439,IF(TARGET_TR5!$E$2:$E$2040=$E439,IF(TARGET_TR5!$F$1:$Q$1=AN$2,TARGET_TR5!$F$2:$Q$2040)))))</f>
        <v>1</v>
      </c>
      <c r="AO439" s="174" cm="1">
        <f t="array" ref="AO439">SUM(IF(TARGET_TR5!$B$2:$B$2040=$A439,IF(TARGET_TR5!$C$2:$C$2040=$C439,IF(TARGET_TR5!$E$2:$E$2040=$E439,IF(TARGET_TR5!$F$1:$Q$1=AO$2,TARGET_TR5!$F$2:$Q$2040)))))</f>
        <v>1</v>
      </c>
      <c r="AP439" s="174">
        <v>8</v>
      </c>
      <c r="AQ439" s="174">
        <v>10</v>
      </c>
      <c r="AR439" s="174">
        <v>3</v>
      </c>
      <c r="AS439" s="174">
        <v>2</v>
      </c>
      <c r="AT439" s="174">
        <v>8</v>
      </c>
      <c r="AU439" s="174">
        <v>0</v>
      </c>
      <c r="AV439" s="174">
        <v>0</v>
      </c>
      <c r="AW439" s="174">
        <v>0</v>
      </c>
      <c r="AX439" s="174">
        <v>0</v>
      </c>
      <c r="AY439" s="174">
        <v>0</v>
      </c>
      <c r="AZ439" s="174">
        <v>0</v>
      </c>
      <c r="BA439" s="174">
        <v>0</v>
      </c>
      <c r="BB439" s="175">
        <f t="shared" si="69"/>
        <v>1</v>
      </c>
      <c r="BC439" s="175">
        <f t="shared" si="69"/>
        <v>18</v>
      </c>
      <c r="BD439" s="175">
        <f t="shared" si="69"/>
        <v>10.5</v>
      </c>
      <c r="BE439" s="175">
        <f t="shared" si="69"/>
        <v>7.666666666666667</v>
      </c>
      <c r="BF439" s="175">
        <f t="shared" si="69"/>
        <v>7.75</v>
      </c>
      <c r="BG439" s="175">
        <f t="shared" si="69"/>
        <v>6.2</v>
      </c>
      <c r="BH439" s="175">
        <f t="shared" si="68"/>
        <v>5.166666666666667</v>
      </c>
      <c r="BI439" s="175">
        <f t="shared" si="68"/>
        <v>4.4285714285714288</v>
      </c>
      <c r="BJ439" s="175">
        <f t="shared" si="68"/>
        <v>3.875</v>
      </c>
      <c r="BK439" s="175">
        <f t="shared" si="67"/>
        <v>3.4444444444444446</v>
      </c>
      <c r="BL439" s="175">
        <f t="shared" si="67"/>
        <v>3.1</v>
      </c>
      <c r="BM439" s="175">
        <f t="shared" si="67"/>
        <v>2.8181818181818183</v>
      </c>
    </row>
    <row r="440" spans="1:65" x14ac:dyDescent="0.35">
      <c r="A440" s="173" t="s">
        <v>65</v>
      </c>
      <c r="B440" s="173" t="str">
        <v>DPS</v>
      </c>
      <c r="C440" s="173" t="str">
        <v>CHURN HSI PS</v>
      </c>
      <c r="D440" s="173" t="str">
        <v>SSL</v>
      </c>
      <c r="E440" s="173" t="str">
        <v>SUMALUT</v>
      </c>
      <c r="F440" s="174" cm="1">
        <f t="array" ref="F440">SUM(IF(TARGET_TR5!$B$2:$B$2040=$A440,IF(TARGET_TR5!$C$2:$C$2040=$C440,IF(TARGET_TR5!$E$2:$E$2040=$E440,IF(TARGET_TR5!$W$1:$AH$1=F$2,TARGET_TR5!$W$2:$AH$2040)))))</f>
        <v>0</v>
      </c>
      <c r="G440" s="174" cm="1">
        <f t="array" ref="G440">SUM(IF(TARGET_TR5!$B$2:$B$2040=$A440,IF(TARGET_TR5!$C$2:$C$2040=$C440,IF(TARGET_TR5!$E$2:$E$2040=$E440,IF(TARGET_TR5!$W$1:$AH$1=G$2,TARGET_TR5!$W$2:$AH$2040)))))</f>
        <v>2</v>
      </c>
      <c r="H440" s="174" cm="1">
        <f t="array" ref="H440">SUM(IF(TARGET_TR5!$B$2:$B$2040=$A440,IF(TARGET_TR5!$C$2:$C$2040=$C440,IF(TARGET_TR5!$E$2:$E$2040=$E440,IF(TARGET_TR5!$W$1:$AH$1=H$2,TARGET_TR5!$W$2:$AH$2040)))))</f>
        <v>4</v>
      </c>
      <c r="I440" s="174" cm="1">
        <f t="array" ref="I440">SUM(IF(TARGET_TR5!$B$2:$B$2040=$A440,IF(TARGET_TR5!$C$2:$C$2040=$C440,IF(TARGET_TR5!$E$2:$E$2040=$E440,IF(TARGET_TR5!$W$1:$AH$1=I$2,TARGET_TR5!$W$2:$AH$2040)))))</f>
        <v>6</v>
      </c>
      <c r="J440" s="174" cm="1">
        <f t="array" ref="J440">SUM(IF(TARGET_TR5!$B$2:$B$2040=$A440,IF(TARGET_TR5!$C$2:$C$2040=$C440,IF(TARGET_TR5!$E$2:$E$2040=$E440,IF(TARGET_TR5!$W$1:$AH$1=J$2,TARGET_TR5!$W$2:$AH$2040)))))</f>
        <v>8</v>
      </c>
      <c r="K440" s="174" cm="1">
        <f t="array" ref="K440">SUM(IF(TARGET_TR5!$B$2:$B$2040=$A440,IF(TARGET_TR5!$C$2:$C$2040=$C440,IF(TARGET_TR5!$E$2:$E$2040=$E440,IF(TARGET_TR5!$W$1:$AH$1=K$2,TARGET_TR5!$W$2:$AH$2040)))))</f>
        <v>10</v>
      </c>
      <c r="L440" s="174" cm="1">
        <f t="array" ref="L440">SUM(IF(TARGET_TR5!$B$2:$B$2040=$A440,IF(TARGET_TR5!$C$2:$C$2040=$C440,IF(TARGET_TR5!$E$2:$E$2040=$E440,IF(TARGET_TR5!$W$1:$AH$1=L$2,TARGET_TR5!$W$2:$AH$2040)))))</f>
        <v>12</v>
      </c>
      <c r="M440" s="174" cm="1">
        <f t="array" ref="M440">SUM(IF(TARGET_TR5!$B$2:$B$2040=$A440,IF(TARGET_TR5!$C$2:$C$2040=$C440,IF(TARGET_TR5!$E$2:$E$2040=$E440,IF(TARGET_TR5!$W$1:$AH$1=M$2,TARGET_TR5!$W$2:$AH$2040)))))</f>
        <v>14</v>
      </c>
      <c r="N440" s="174" cm="1">
        <f t="array" ref="N440">SUM(IF(TARGET_TR5!$B$2:$B$2040=$A440,IF(TARGET_TR5!$C$2:$C$2040=$C440,IF(TARGET_TR5!$E$2:$E$2040=$E440,IF(TARGET_TR5!$W$1:$AH$1=N$2,TARGET_TR5!$W$2:$AH$2040)))))</f>
        <v>16</v>
      </c>
      <c r="O440" s="174" cm="1">
        <f t="array" ref="O440">SUM(IF(TARGET_TR5!$B$2:$B$2040=$A440,IF(TARGET_TR5!$C$2:$C$2040=$C440,IF(TARGET_TR5!$E$2:$E$2040=$E440,IF(TARGET_TR5!$W$1:$AH$1=O$2,TARGET_TR5!$W$2:$AH$2040)))))</f>
        <v>18</v>
      </c>
      <c r="P440" s="174" cm="1">
        <f t="array" ref="P440">SUM(IF(TARGET_TR5!$B$2:$B$2040=$A440,IF(TARGET_TR5!$C$2:$C$2040=$C440,IF(TARGET_TR5!$E$2:$E$2040=$E440,IF(TARGET_TR5!$W$1:$AH$1=P$2,TARGET_TR5!$W$2:$AH$2040)))))</f>
        <v>21</v>
      </c>
      <c r="Q440" s="174" cm="1">
        <f t="array" ref="Q440">SUM(IF(TARGET_TR5!$B$2:$B$2040=$A440,IF(TARGET_TR5!$C$2:$C$2040=$C440,IF(TARGET_TR5!$E$2:$E$2040=$E440,IF(TARGET_TR5!$W$1:$AH$1=Q$2,TARGET_TR5!$W$2:$AH$2040)))))</f>
        <v>23</v>
      </c>
      <c r="R440" s="174">
        <v>8</v>
      </c>
      <c r="S440" s="174">
        <v>17</v>
      </c>
      <c r="T440" s="174">
        <v>20</v>
      </c>
      <c r="U440" s="174">
        <v>27</v>
      </c>
      <c r="V440" s="174">
        <v>34</v>
      </c>
      <c r="W440" s="174">
        <v>34</v>
      </c>
      <c r="X440" s="174">
        <v>34</v>
      </c>
      <c r="Y440" s="174">
        <v>34</v>
      </c>
      <c r="Z440" s="174">
        <v>34</v>
      </c>
      <c r="AA440" s="174">
        <v>34</v>
      </c>
      <c r="AB440" s="174">
        <v>34</v>
      </c>
      <c r="AC440" s="174">
        <v>34</v>
      </c>
      <c r="AD440" s="174" cm="1">
        <f t="array" ref="AD440">SUM(IF(TARGET_TR5!$B$2:$B$2040=$A440,IF(TARGET_TR5!$C$2:$C$2040=$C440,IF(TARGET_TR5!$E$2:$E$2040=$E440,IF(TARGET_TR5!$F$1:$Q$1=AD$2,TARGET_TR5!$F$2:$Q$2040)))))</f>
        <v>0</v>
      </c>
      <c r="AE440" s="174" cm="1">
        <f t="array" ref="AE440">SUM(IF(TARGET_TR5!$B$2:$B$2040=$A440,IF(TARGET_TR5!$C$2:$C$2040=$C440,IF(TARGET_TR5!$E$2:$E$2040=$E440,IF(TARGET_TR5!$F$1:$Q$1=AE$2,TARGET_TR5!$F$2:$Q$2040)))))</f>
        <v>2</v>
      </c>
      <c r="AF440" s="174" cm="1">
        <f t="array" ref="AF440">SUM(IF(TARGET_TR5!$B$2:$B$2040=$A440,IF(TARGET_TR5!$C$2:$C$2040=$C440,IF(TARGET_TR5!$E$2:$E$2040=$E440,IF(TARGET_TR5!$F$1:$Q$1=AF$2,TARGET_TR5!$F$2:$Q$2040)))))</f>
        <v>2</v>
      </c>
      <c r="AG440" s="174" cm="1">
        <f t="array" ref="AG440">SUM(IF(TARGET_TR5!$B$2:$B$2040=$A440,IF(TARGET_TR5!$C$2:$C$2040=$C440,IF(TARGET_TR5!$E$2:$E$2040=$E440,IF(TARGET_TR5!$F$1:$Q$1=AG$2,TARGET_TR5!$F$2:$Q$2040)))))</f>
        <v>2</v>
      </c>
      <c r="AH440" s="174" cm="1">
        <f t="array" ref="AH440">SUM(IF(TARGET_TR5!$B$2:$B$2040=$A440,IF(TARGET_TR5!$C$2:$C$2040=$C440,IF(TARGET_TR5!$E$2:$E$2040=$E440,IF(TARGET_TR5!$F$1:$Q$1=AH$2,TARGET_TR5!$F$2:$Q$2040)))))</f>
        <v>2</v>
      </c>
      <c r="AI440" s="174" cm="1">
        <f t="array" ref="AI440">SUM(IF(TARGET_TR5!$B$2:$B$2040=$A440,IF(TARGET_TR5!$C$2:$C$2040=$C440,IF(TARGET_TR5!$E$2:$E$2040=$E440,IF(TARGET_TR5!$F$1:$Q$1=AI$2,TARGET_TR5!$F$2:$Q$2040)))))</f>
        <v>2</v>
      </c>
      <c r="AJ440" s="174" cm="1">
        <f t="array" ref="AJ440">SUM(IF(TARGET_TR5!$B$2:$B$2040=$A440,IF(TARGET_TR5!$C$2:$C$2040=$C440,IF(TARGET_TR5!$E$2:$E$2040=$E440,IF(TARGET_TR5!$F$1:$Q$1=AJ$2,TARGET_TR5!$F$2:$Q$2040)))))</f>
        <v>2</v>
      </c>
      <c r="AK440" s="174" cm="1">
        <f t="array" ref="AK440">SUM(IF(TARGET_TR5!$B$2:$B$2040=$A440,IF(TARGET_TR5!$C$2:$C$2040=$C440,IF(TARGET_TR5!$E$2:$E$2040=$E440,IF(TARGET_TR5!$F$1:$Q$1=AK$2,TARGET_TR5!$F$2:$Q$2040)))))</f>
        <v>2</v>
      </c>
      <c r="AL440" s="174" cm="1">
        <f t="array" ref="AL440">SUM(IF(TARGET_TR5!$B$2:$B$2040=$A440,IF(TARGET_TR5!$C$2:$C$2040=$C440,IF(TARGET_TR5!$E$2:$E$2040=$E440,IF(TARGET_TR5!$F$1:$Q$1=AL$2,TARGET_TR5!$F$2:$Q$2040)))))</f>
        <v>2</v>
      </c>
      <c r="AM440" s="174" cm="1">
        <f t="array" ref="AM440">SUM(IF(TARGET_TR5!$B$2:$B$2040=$A440,IF(TARGET_TR5!$C$2:$C$2040=$C440,IF(TARGET_TR5!$E$2:$E$2040=$E440,IF(TARGET_TR5!$F$1:$Q$1=AM$2,TARGET_TR5!$F$2:$Q$2040)))))</f>
        <v>2</v>
      </c>
      <c r="AN440" s="174" cm="1">
        <f t="array" ref="AN440">SUM(IF(TARGET_TR5!$B$2:$B$2040=$A440,IF(TARGET_TR5!$C$2:$C$2040=$C440,IF(TARGET_TR5!$E$2:$E$2040=$E440,IF(TARGET_TR5!$F$1:$Q$1=AN$2,TARGET_TR5!$F$2:$Q$2040)))))</f>
        <v>3</v>
      </c>
      <c r="AO440" s="174" cm="1">
        <f t="array" ref="AO440">SUM(IF(TARGET_TR5!$B$2:$B$2040=$A440,IF(TARGET_TR5!$C$2:$C$2040=$C440,IF(TARGET_TR5!$E$2:$E$2040=$E440,IF(TARGET_TR5!$F$1:$Q$1=AO$2,TARGET_TR5!$F$2:$Q$2040)))))</f>
        <v>2</v>
      </c>
      <c r="AP440" s="174">
        <v>8</v>
      </c>
      <c r="AQ440" s="174">
        <v>9</v>
      </c>
      <c r="AR440" s="174">
        <v>3</v>
      </c>
      <c r="AS440" s="174">
        <v>7</v>
      </c>
      <c r="AT440" s="174">
        <v>7</v>
      </c>
      <c r="AU440" s="174">
        <v>0</v>
      </c>
      <c r="AV440" s="174">
        <v>0</v>
      </c>
      <c r="AW440" s="174">
        <v>0</v>
      </c>
      <c r="AX440" s="174">
        <v>0</v>
      </c>
      <c r="AY440" s="174">
        <v>0</v>
      </c>
      <c r="AZ440" s="174">
        <v>0</v>
      </c>
      <c r="BA440" s="174">
        <v>0</v>
      </c>
      <c r="BB440" s="175">
        <f t="shared" si="69"/>
        <v>1</v>
      </c>
      <c r="BC440" s="175">
        <f t="shared" si="69"/>
        <v>8.5</v>
      </c>
      <c r="BD440" s="175">
        <f t="shared" si="69"/>
        <v>5</v>
      </c>
      <c r="BE440" s="175">
        <f t="shared" si="69"/>
        <v>4.5</v>
      </c>
      <c r="BF440" s="175">
        <f t="shared" si="69"/>
        <v>4.25</v>
      </c>
      <c r="BG440" s="175">
        <f t="shared" si="69"/>
        <v>3.4</v>
      </c>
      <c r="BH440" s="175">
        <f t="shared" si="68"/>
        <v>2.8333333333333335</v>
      </c>
      <c r="BI440" s="175">
        <f t="shared" si="68"/>
        <v>2.4285714285714284</v>
      </c>
      <c r="BJ440" s="175">
        <f t="shared" si="68"/>
        <v>2.125</v>
      </c>
      <c r="BK440" s="175">
        <f t="shared" si="67"/>
        <v>1.8888888888888888</v>
      </c>
      <c r="BL440" s="175">
        <f t="shared" si="67"/>
        <v>1.6190476190476191</v>
      </c>
      <c r="BM440" s="175">
        <f t="shared" si="67"/>
        <v>1.4782608695652173</v>
      </c>
    </row>
    <row r="441" spans="1:65" x14ac:dyDescent="0.35">
      <c r="A441" s="170" t="s">
        <v>65</v>
      </c>
      <c r="B441" s="170" t="str">
        <v>DPS</v>
      </c>
      <c r="C441" s="170" t="str">
        <v>CHURN WMS PS</v>
      </c>
      <c r="D441" s="170" t="str">
        <v>AP</v>
      </c>
      <c r="E441" s="170" t="str">
        <v>TR5</v>
      </c>
      <c r="F441" s="171" cm="1">
        <f t="array" ref="F441">SUM(IF(TARGET_TR5!$B$2:$B$2040=$A441,IF(TARGET_TR5!$C$2:$C$2040=$C441,IF(TARGET_TR5!$E$2:$E$2040=$E441,IF(TARGET_TR5!$W$1:$AH$1=F$2,TARGET_TR5!$W$2:$AH$2040)))))</f>
        <v>0</v>
      </c>
      <c r="G441" s="171" cm="1">
        <f t="array" ref="G441">SUM(IF(TARGET_TR5!$B$2:$B$2040=$A441,IF(TARGET_TR5!$C$2:$C$2040=$C441,IF(TARGET_TR5!$E$2:$E$2040=$E441,IF(TARGET_TR5!$W$1:$AH$1=G$2,TARGET_TR5!$W$2:$AH$2040)))))</f>
        <v>1</v>
      </c>
      <c r="H441" s="171" cm="1">
        <f t="array" ref="H441">SUM(IF(TARGET_TR5!$B$2:$B$2040=$A441,IF(TARGET_TR5!$C$2:$C$2040=$C441,IF(TARGET_TR5!$E$2:$E$2040=$E441,IF(TARGET_TR5!$W$1:$AH$1=H$2,TARGET_TR5!$W$2:$AH$2040)))))</f>
        <v>2</v>
      </c>
      <c r="I441" s="171" cm="1">
        <f t="array" ref="I441">SUM(IF(TARGET_TR5!$B$2:$B$2040=$A441,IF(TARGET_TR5!$C$2:$C$2040=$C441,IF(TARGET_TR5!$E$2:$E$2040=$E441,IF(TARGET_TR5!$W$1:$AH$1=I$2,TARGET_TR5!$W$2:$AH$2040)))))</f>
        <v>3</v>
      </c>
      <c r="J441" s="171" cm="1">
        <f t="array" ref="J441">SUM(IF(TARGET_TR5!$B$2:$B$2040=$A441,IF(TARGET_TR5!$C$2:$C$2040=$C441,IF(TARGET_TR5!$E$2:$E$2040=$E441,IF(TARGET_TR5!$W$1:$AH$1=J$2,TARGET_TR5!$W$2:$AH$2040)))))</f>
        <v>4</v>
      </c>
      <c r="K441" s="171" cm="1">
        <f t="array" ref="K441">SUM(IF(TARGET_TR5!$B$2:$B$2040=$A441,IF(TARGET_TR5!$C$2:$C$2040=$C441,IF(TARGET_TR5!$E$2:$E$2040=$E441,IF(TARGET_TR5!$W$1:$AH$1=K$2,TARGET_TR5!$W$2:$AH$2040)))))</f>
        <v>5</v>
      </c>
      <c r="L441" s="171" cm="1">
        <f t="array" ref="L441">SUM(IF(TARGET_TR5!$B$2:$B$2040=$A441,IF(TARGET_TR5!$C$2:$C$2040=$C441,IF(TARGET_TR5!$E$2:$E$2040=$E441,IF(TARGET_TR5!$W$1:$AH$1=L$2,TARGET_TR5!$W$2:$AH$2040)))))</f>
        <v>7</v>
      </c>
      <c r="M441" s="171" cm="1">
        <f t="array" ref="M441">SUM(IF(TARGET_TR5!$B$2:$B$2040=$A441,IF(TARGET_TR5!$C$2:$C$2040=$C441,IF(TARGET_TR5!$E$2:$E$2040=$E441,IF(TARGET_TR5!$W$1:$AH$1=M$2,TARGET_TR5!$W$2:$AH$2040)))))</f>
        <v>9</v>
      </c>
      <c r="N441" s="171" cm="1">
        <f t="array" ref="N441">SUM(IF(TARGET_TR5!$B$2:$B$2040=$A441,IF(TARGET_TR5!$C$2:$C$2040=$C441,IF(TARGET_TR5!$E$2:$E$2040=$E441,IF(TARGET_TR5!$W$1:$AH$1=N$2,TARGET_TR5!$W$2:$AH$2040)))))</f>
        <v>10</v>
      </c>
      <c r="O441" s="171" cm="1">
        <f t="array" ref="O441">SUM(IF(TARGET_TR5!$B$2:$B$2040=$A441,IF(TARGET_TR5!$C$2:$C$2040=$C441,IF(TARGET_TR5!$E$2:$E$2040=$E441,IF(TARGET_TR5!$W$1:$AH$1=O$2,TARGET_TR5!$W$2:$AH$2040)))))</f>
        <v>12</v>
      </c>
      <c r="P441" s="171" cm="1">
        <f t="array" ref="P441">SUM(IF(TARGET_TR5!$B$2:$B$2040=$A441,IF(TARGET_TR5!$C$2:$C$2040=$C441,IF(TARGET_TR5!$E$2:$E$2040=$E441,IF(TARGET_TR5!$W$1:$AH$1=P$2,TARGET_TR5!$W$2:$AH$2040)))))</f>
        <v>14</v>
      </c>
      <c r="Q441" s="171" cm="1">
        <f t="array" ref="Q441">SUM(IF(TARGET_TR5!$B$2:$B$2040=$A441,IF(TARGET_TR5!$C$2:$C$2040=$C441,IF(TARGET_TR5!$E$2:$E$2040=$E441,IF(TARGET_TR5!$W$1:$AH$1=Q$2,TARGET_TR5!$W$2:$AH$2040)))))</f>
        <v>15</v>
      </c>
      <c r="R441" s="171">
        <v>0</v>
      </c>
      <c r="S441" s="171">
        <v>0</v>
      </c>
      <c r="T441" s="171">
        <v>0</v>
      </c>
      <c r="U441" s="171">
        <v>0</v>
      </c>
      <c r="V441" s="171">
        <v>0</v>
      </c>
      <c r="W441" s="171">
        <v>0</v>
      </c>
      <c r="X441" s="171">
        <v>0</v>
      </c>
      <c r="Y441" s="171">
        <v>0</v>
      </c>
      <c r="Z441" s="171">
        <v>0</v>
      </c>
      <c r="AA441" s="171">
        <v>0</v>
      </c>
      <c r="AB441" s="171">
        <v>0</v>
      </c>
      <c r="AC441" s="171">
        <v>0</v>
      </c>
      <c r="AD441" s="171" cm="1">
        <f t="array" ref="AD441">SUM(IF(TARGET_TR5!$B$2:$B$2040=$A441,IF(TARGET_TR5!$C$2:$C$2040=$C441,IF(TARGET_TR5!$E$2:$E$2040=$E441,IF(TARGET_TR5!$F$1:$Q$1=AD$2,TARGET_TR5!$F$2:$Q$2040)))))</f>
        <v>0</v>
      </c>
      <c r="AE441" s="171" cm="1">
        <f t="array" ref="AE441">SUM(IF(TARGET_TR5!$B$2:$B$2040=$A441,IF(TARGET_TR5!$C$2:$C$2040=$C441,IF(TARGET_TR5!$E$2:$E$2040=$E441,IF(TARGET_TR5!$F$1:$Q$1=AE$2,TARGET_TR5!$F$2:$Q$2040)))))</f>
        <v>1</v>
      </c>
      <c r="AF441" s="171" cm="1">
        <f t="array" ref="AF441">SUM(IF(TARGET_TR5!$B$2:$B$2040=$A441,IF(TARGET_TR5!$C$2:$C$2040=$C441,IF(TARGET_TR5!$E$2:$E$2040=$E441,IF(TARGET_TR5!$F$1:$Q$1=AF$2,TARGET_TR5!$F$2:$Q$2040)))))</f>
        <v>1</v>
      </c>
      <c r="AG441" s="171" cm="1">
        <f t="array" ref="AG441">SUM(IF(TARGET_TR5!$B$2:$B$2040=$A441,IF(TARGET_TR5!$C$2:$C$2040=$C441,IF(TARGET_TR5!$E$2:$E$2040=$E441,IF(TARGET_TR5!$F$1:$Q$1=AG$2,TARGET_TR5!$F$2:$Q$2040)))))</f>
        <v>1</v>
      </c>
      <c r="AH441" s="171" cm="1">
        <f t="array" ref="AH441">SUM(IF(TARGET_TR5!$B$2:$B$2040=$A441,IF(TARGET_TR5!$C$2:$C$2040=$C441,IF(TARGET_TR5!$E$2:$E$2040=$E441,IF(TARGET_TR5!$F$1:$Q$1=AH$2,TARGET_TR5!$F$2:$Q$2040)))))</f>
        <v>1</v>
      </c>
      <c r="AI441" s="171" cm="1">
        <f t="array" ref="AI441">SUM(IF(TARGET_TR5!$B$2:$B$2040=$A441,IF(TARGET_TR5!$C$2:$C$2040=$C441,IF(TARGET_TR5!$E$2:$E$2040=$E441,IF(TARGET_TR5!$F$1:$Q$1=AI$2,TARGET_TR5!$F$2:$Q$2040)))))</f>
        <v>1</v>
      </c>
      <c r="AJ441" s="171" cm="1">
        <f t="array" ref="AJ441">SUM(IF(TARGET_TR5!$B$2:$B$2040=$A441,IF(TARGET_TR5!$C$2:$C$2040=$C441,IF(TARGET_TR5!$E$2:$E$2040=$E441,IF(TARGET_TR5!$F$1:$Q$1=AJ$2,TARGET_TR5!$F$2:$Q$2040)))))</f>
        <v>2</v>
      </c>
      <c r="AK441" s="171" cm="1">
        <f t="array" ref="AK441">SUM(IF(TARGET_TR5!$B$2:$B$2040=$A441,IF(TARGET_TR5!$C$2:$C$2040=$C441,IF(TARGET_TR5!$E$2:$E$2040=$E441,IF(TARGET_TR5!$F$1:$Q$1=AK$2,TARGET_TR5!$F$2:$Q$2040)))))</f>
        <v>2</v>
      </c>
      <c r="AL441" s="171" cm="1">
        <f t="array" ref="AL441">SUM(IF(TARGET_TR5!$B$2:$B$2040=$A441,IF(TARGET_TR5!$C$2:$C$2040=$C441,IF(TARGET_TR5!$E$2:$E$2040=$E441,IF(TARGET_TR5!$F$1:$Q$1=AL$2,TARGET_TR5!$F$2:$Q$2040)))))</f>
        <v>1</v>
      </c>
      <c r="AM441" s="171" cm="1">
        <f t="array" ref="AM441">SUM(IF(TARGET_TR5!$B$2:$B$2040=$A441,IF(TARGET_TR5!$C$2:$C$2040=$C441,IF(TARGET_TR5!$E$2:$E$2040=$E441,IF(TARGET_TR5!$F$1:$Q$1=AM$2,TARGET_TR5!$F$2:$Q$2040)))))</f>
        <v>2</v>
      </c>
      <c r="AN441" s="171" cm="1">
        <f t="array" ref="AN441">SUM(IF(TARGET_TR5!$B$2:$B$2040=$A441,IF(TARGET_TR5!$C$2:$C$2040=$C441,IF(TARGET_TR5!$E$2:$E$2040=$E441,IF(TARGET_TR5!$F$1:$Q$1=AN$2,TARGET_TR5!$F$2:$Q$2040)))))</f>
        <v>2</v>
      </c>
      <c r="AO441" s="171" cm="1">
        <f t="array" ref="AO441">SUM(IF(TARGET_TR5!$B$2:$B$2040=$A441,IF(TARGET_TR5!$C$2:$C$2040=$C441,IF(TARGET_TR5!$E$2:$E$2040=$E441,IF(TARGET_TR5!$F$1:$Q$1=AO$2,TARGET_TR5!$F$2:$Q$2040)))))</f>
        <v>1</v>
      </c>
      <c r="AP441" s="171">
        <v>0</v>
      </c>
      <c r="AQ441" s="171">
        <v>0</v>
      </c>
      <c r="AR441" s="171">
        <v>0</v>
      </c>
      <c r="AS441" s="171">
        <v>0</v>
      </c>
      <c r="AT441" s="171">
        <v>0</v>
      </c>
      <c r="AU441" s="171">
        <v>0</v>
      </c>
      <c r="AV441" s="171">
        <v>0</v>
      </c>
      <c r="AW441" s="171">
        <v>0</v>
      </c>
      <c r="AX441" s="171">
        <v>0</v>
      </c>
      <c r="AY441" s="171">
        <v>0</v>
      </c>
      <c r="AZ441" s="171">
        <v>0</v>
      </c>
      <c r="BA441" s="171">
        <v>0</v>
      </c>
      <c r="BB441" s="172">
        <f t="shared" si="69"/>
        <v>1</v>
      </c>
      <c r="BC441" s="172">
        <f t="shared" si="69"/>
        <v>0</v>
      </c>
      <c r="BD441" s="172">
        <f t="shared" si="69"/>
        <v>0</v>
      </c>
      <c r="BE441" s="172">
        <f t="shared" si="69"/>
        <v>0</v>
      </c>
      <c r="BF441" s="172">
        <f t="shared" si="69"/>
        <v>0</v>
      </c>
      <c r="BG441" s="172">
        <f t="shared" si="69"/>
        <v>0</v>
      </c>
      <c r="BH441" s="172">
        <f t="shared" si="68"/>
        <v>0</v>
      </c>
      <c r="BI441" s="172">
        <f t="shared" si="68"/>
        <v>0</v>
      </c>
      <c r="BJ441" s="172">
        <f t="shared" si="68"/>
        <v>0</v>
      </c>
      <c r="BK441" s="172">
        <f t="shared" si="67"/>
        <v>0</v>
      </c>
      <c r="BL441" s="172">
        <f t="shared" si="67"/>
        <v>0</v>
      </c>
      <c r="BM441" s="172">
        <f t="shared" si="67"/>
        <v>0</v>
      </c>
    </row>
    <row r="442" spans="1:65" x14ac:dyDescent="0.35">
      <c r="A442" s="173" t="s">
        <v>65</v>
      </c>
      <c r="B442" s="173" t="str">
        <v>DPS</v>
      </c>
      <c r="C442" s="173" t="str">
        <v>CHURN WMS PS</v>
      </c>
      <c r="D442" s="173" t="str">
        <v>AP</v>
      </c>
      <c r="E442" s="173" t="str">
        <v>PAPUA</v>
      </c>
      <c r="F442" s="174" cm="1">
        <f t="array" ref="F442">SUM(IF(TARGET_TR5!$B$2:$B$2040=$A442,IF(TARGET_TR5!$C$2:$C$2040=$C442,IF(TARGET_TR5!$E$2:$E$2040=$E442,IF(TARGET_TR5!$W$1:$AH$1=F$2,TARGET_TR5!$W$2:$AH$2040)))))</f>
        <v>0</v>
      </c>
      <c r="G442" s="174" cm="1">
        <f t="array" ref="G442">SUM(IF(TARGET_TR5!$B$2:$B$2040=$A442,IF(TARGET_TR5!$C$2:$C$2040=$C442,IF(TARGET_TR5!$E$2:$E$2040=$E442,IF(TARGET_TR5!$W$1:$AH$1=G$2,TARGET_TR5!$W$2:$AH$2040)))))</f>
        <v>0</v>
      </c>
      <c r="H442" s="174" cm="1">
        <f t="array" ref="H442">SUM(IF(TARGET_TR5!$B$2:$B$2040=$A442,IF(TARGET_TR5!$C$2:$C$2040=$C442,IF(TARGET_TR5!$E$2:$E$2040=$E442,IF(TARGET_TR5!$W$1:$AH$1=H$2,TARGET_TR5!$W$2:$AH$2040)))))</f>
        <v>0</v>
      </c>
      <c r="I442" s="174" cm="1">
        <f t="array" ref="I442">SUM(IF(TARGET_TR5!$B$2:$B$2040=$A442,IF(TARGET_TR5!$C$2:$C$2040=$C442,IF(TARGET_TR5!$E$2:$E$2040=$E442,IF(TARGET_TR5!$W$1:$AH$1=I$2,TARGET_TR5!$W$2:$AH$2040)))))</f>
        <v>0</v>
      </c>
      <c r="J442" s="174" cm="1">
        <f t="array" ref="J442">SUM(IF(TARGET_TR5!$B$2:$B$2040=$A442,IF(TARGET_TR5!$C$2:$C$2040=$C442,IF(TARGET_TR5!$E$2:$E$2040=$E442,IF(TARGET_TR5!$W$1:$AH$1=J$2,TARGET_TR5!$W$2:$AH$2040)))))</f>
        <v>0</v>
      </c>
      <c r="K442" s="174" cm="1">
        <f t="array" ref="K442">SUM(IF(TARGET_TR5!$B$2:$B$2040=$A442,IF(TARGET_TR5!$C$2:$C$2040=$C442,IF(TARGET_TR5!$E$2:$E$2040=$E442,IF(TARGET_TR5!$W$1:$AH$1=K$2,TARGET_TR5!$W$2:$AH$2040)))))</f>
        <v>0</v>
      </c>
      <c r="L442" s="174" cm="1">
        <f t="array" ref="L442">SUM(IF(TARGET_TR5!$B$2:$B$2040=$A442,IF(TARGET_TR5!$C$2:$C$2040=$C442,IF(TARGET_TR5!$E$2:$E$2040=$E442,IF(TARGET_TR5!$W$1:$AH$1=L$2,TARGET_TR5!$W$2:$AH$2040)))))</f>
        <v>0</v>
      </c>
      <c r="M442" s="174" cm="1">
        <f t="array" ref="M442">SUM(IF(TARGET_TR5!$B$2:$B$2040=$A442,IF(TARGET_TR5!$C$2:$C$2040=$C442,IF(TARGET_TR5!$E$2:$E$2040=$E442,IF(TARGET_TR5!$W$1:$AH$1=M$2,TARGET_TR5!$W$2:$AH$2040)))))</f>
        <v>0</v>
      </c>
      <c r="N442" s="174" cm="1">
        <f t="array" ref="N442">SUM(IF(TARGET_TR5!$B$2:$B$2040=$A442,IF(TARGET_TR5!$C$2:$C$2040=$C442,IF(TARGET_TR5!$E$2:$E$2040=$E442,IF(TARGET_TR5!$W$1:$AH$1=N$2,TARGET_TR5!$W$2:$AH$2040)))))</f>
        <v>0</v>
      </c>
      <c r="O442" s="174" cm="1">
        <f t="array" ref="O442">SUM(IF(TARGET_TR5!$B$2:$B$2040=$A442,IF(TARGET_TR5!$C$2:$C$2040=$C442,IF(TARGET_TR5!$E$2:$E$2040=$E442,IF(TARGET_TR5!$W$1:$AH$1=O$2,TARGET_TR5!$W$2:$AH$2040)))))</f>
        <v>0</v>
      </c>
      <c r="P442" s="174" cm="1">
        <f t="array" ref="P442">SUM(IF(TARGET_TR5!$B$2:$B$2040=$A442,IF(TARGET_TR5!$C$2:$C$2040=$C442,IF(TARGET_TR5!$E$2:$E$2040=$E442,IF(TARGET_TR5!$W$1:$AH$1=P$2,TARGET_TR5!$W$2:$AH$2040)))))</f>
        <v>0</v>
      </c>
      <c r="Q442" s="174" cm="1">
        <f t="array" ref="Q442">SUM(IF(TARGET_TR5!$B$2:$B$2040=$A442,IF(TARGET_TR5!$C$2:$C$2040=$C442,IF(TARGET_TR5!$E$2:$E$2040=$E442,IF(TARGET_TR5!$W$1:$AH$1=Q$2,TARGET_TR5!$W$2:$AH$2040)))))</f>
        <v>0</v>
      </c>
      <c r="R442" s="174">
        <v>0</v>
      </c>
      <c r="S442" s="174">
        <v>0</v>
      </c>
      <c r="T442" s="174">
        <v>0</v>
      </c>
      <c r="U442" s="174">
        <v>0</v>
      </c>
      <c r="V442" s="174">
        <v>0</v>
      </c>
      <c r="W442" s="174">
        <v>0</v>
      </c>
      <c r="X442" s="174">
        <v>0</v>
      </c>
      <c r="Y442" s="174">
        <v>0</v>
      </c>
      <c r="Z442" s="174">
        <v>0</v>
      </c>
      <c r="AA442" s="174">
        <v>0</v>
      </c>
      <c r="AB442" s="174">
        <v>0</v>
      </c>
      <c r="AC442" s="174">
        <v>0</v>
      </c>
      <c r="AD442" s="174" cm="1">
        <f t="array" ref="AD442">SUM(IF(TARGET_TR5!$B$2:$B$2040=$A442,IF(TARGET_TR5!$C$2:$C$2040=$C442,IF(TARGET_TR5!$E$2:$E$2040=$E442,IF(TARGET_TR5!$F$1:$Q$1=AD$2,TARGET_TR5!$F$2:$Q$2040)))))</f>
        <v>0</v>
      </c>
      <c r="AE442" s="174" cm="1">
        <f t="array" ref="AE442">SUM(IF(TARGET_TR5!$B$2:$B$2040=$A442,IF(TARGET_TR5!$C$2:$C$2040=$C442,IF(TARGET_TR5!$E$2:$E$2040=$E442,IF(TARGET_TR5!$F$1:$Q$1=AE$2,TARGET_TR5!$F$2:$Q$2040)))))</f>
        <v>0</v>
      </c>
      <c r="AF442" s="174" cm="1">
        <f t="array" ref="AF442">SUM(IF(TARGET_TR5!$B$2:$B$2040=$A442,IF(TARGET_TR5!$C$2:$C$2040=$C442,IF(TARGET_TR5!$E$2:$E$2040=$E442,IF(TARGET_TR5!$F$1:$Q$1=AF$2,TARGET_TR5!$F$2:$Q$2040)))))</f>
        <v>0</v>
      </c>
      <c r="AG442" s="174" cm="1">
        <f t="array" ref="AG442">SUM(IF(TARGET_TR5!$B$2:$B$2040=$A442,IF(TARGET_TR5!$C$2:$C$2040=$C442,IF(TARGET_TR5!$E$2:$E$2040=$E442,IF(TARGET_TR5!$F$1:$Q$1=AG$2,TARGET_TR5!$F$2:$Q$2040)))))</f>
        <v>0</v>
      </c>
      <c r="AH442" s="174" cm="1">
        <f t="array" ref="AH442">SUM(IF(TARGET_TR5!$B$2:$B$2040=$A442,IF(TARGET_TR5!$C$2:$C$2040=$C442,IF(TARGET_TR5!$E$2:$E$2040=$E442,IF(TARGET_TR5!$F$1:$Q$1=AH$2,TARGET_TR5!$F$2:$Q$2040)))))</f>
        <v>0</v>
      </c>
      <c r="AI442" s="174" cm="1">
        <f t="array" ref="AI442">SUM(IF(TARGET_TR5!$B$2:$B$2040=$A442,IF(TARGET_TR5!$C$2:$C$2040=$C442,IF(TARGET_TR5!$E$2:$E$2040=$E442,IF(TARGET_TR5!$F$1:$Q$1=AI$2,TARGET_TR5!$F$2:$Q$2040)))))</f>
        <v>0</v>
      </c>
      <c r="AJ442" s="174" cm="1">
        <f t="array" ref="AJ442">SUM(IF(TARGET_TR5!$B$2:$B$2040=$A442,IF(TARGET_TR5!$C$2:$C$2040=$C442,IF(TARGET_TR5!$E$2:$E$2040=$E442,IF(TARGET_TR5!$F$1:$Q$1=AJ$2,TARGET_TR5!$F$2:$Q$2040)))))</f>
        <v>0</v>
      </c>
      <c r="AK442" s="174" cm="1">
        <f t="array" ref="AK442">SUM(IF(TARGET_TR5!$B$2:$B$2040=$A442,IF(TARGET_TR5!$C$2:$C$2040=$C442,IF(TARGET_TR5!$E$2:$E$2040=$E442,IF(TARGET_TR5!$F$1:$Q$1=AK$2,TARGET_TR5!$F$2:$Q$2040)))))</f>
        <v>0</v>
      </c>
      <c r="AL442" s="174" cm="1">
        <f t="array" ref="AL442">SUM(IF(TARGET_TR5!$B$2:$B$2040=$A442,IF(TARGET_TR5!$C$2:$C$2040=$C442,IF(TARGET_TR5!$E$2:$E$2040=$E442,IF(TARGET_TR5!$F$1:$Q$1=AL$2,TARGET_TR5!$F$2:$Q$2040)))))</f>
        <v>0</v>
      </c>
      <c r="AM442" s="174" cm="1">
        <f t="array" ref="AM442">SUM(IF(TARGET_TR5!$B$2:$B$2040=$A442,IF(TARGET_TR5!$C$2:$C$2040=$C442,IF(TARGET_TR5!$E$2:$E$2040=$E442,IF(TARGET_TR5!$F$1:$Q$1=AM$2,TARGET_TR5!$F$2:$Q$2040)))))</f>
        <v>0</v>
      </c>
      <c r="AN442" s="174" cm="1">
        <f t="array" ref="AN442">SUM(IF(TARGET_TR5!$B$2:$B$2040=$A442,IF(TARGET_TR5!$C$2:$C$2040=$C442,IF(TARGET_TR5!$E$2:$E$2040=$E442,IF(TARGET_TR5!$F$1:$Q$1=AN$2,TARGET_TR5!$F$2:$Q$2040)))))</f>
        <v>0</v>
      </c>
      <c r="AO442" s="174" cm="1">
        <f t="array" ref="AO442">SUM(IF(TARGET_TR5!$B$2:$B$2040=$A442,IF(TARGET_TR5!$C$2:$C$2040=$C442,IF(TARGET_TR5!$E$2:$E$2040=$E442,IF(TARGET_TR5!$F$1:$Q$1=AO$2,TARGET_TR5!$F$2:$Q$2040)))))</f>
        <v>0</v>
      </c>
      <c r="AP442" s="174">
        <v>0</v>
      </c>
      <c r="AQ442" s="174">
        <v>0</v>
      </c>
      <c r="AR442" s="174">
        <v>0</v>
      </c>
      <c r="AS442" s="174">
        <v>0</v>
      </c>
      <c r="AT442" s="174">
        <v>0</v>
      </c>
      <c r="AU442" s="174">
        <v>0</v>
      </c>
      <c r="AV442" s="174">
        <v>0</v>
      </c>
      <c r="AW442" s="174">
        <v>0</v>
      </c>
      <c r="AX442" s="174">
        <v>0</v>
      </c>
      <c r="AY442" s="174">
        <v>0</v>
      </c>
      <c r="AZ442" s="174">
        <v>0</v>
      </c>
      <c r="BA442" s="174">
        <v>0</v>
      </c>
      <c r="BB442" s="175">
        <f t="shared" si="69"/>
        <v>1</v>
      </c>
      <c r="BC442" s="175">
        <f t="shared" si="69"/>
        <v>1</v>
      </c>
      <c r="BD442" s="175">
        <f t="shared" si="69"/>
        <v>1</v>
      </c>
      <c r="BE442" s="175">
        <f t="shared" si="69"/>
        <v>1</v>
      </c>
      <c r="BF442" s="175">
        <f t="shared" si="69"/>
        <v>1</v>
      </c>
      <c r="BG442" s="175">
        <f t="shared" si="69"/>
        <v>1</v>
      </c>
      <c r="BH442" s="175">
        <f t="shared" si="68"/>
        <v>1</v>
      </c>
      <c r="BI442" s="175">
        <f t="shared" si="68"/>
        <v>1</v>
      </c>
      <c r="BJ442" s="175">
        <f t="shared" si="68"/>
        <v>1</v>
      </c>
      <c r="BK442" s="175">
        <f t="shared" si="67"/>
        <v>1</v>
      </c>
      <c r="BL442" s="175">
        <f t="shared" si="67"/>
        <v>1</v>
      </c>
      <c r="BM442" s="175">
        <f t="shared" si="67"/>
        <v>1</v>
      </c>
    </row>
    <row r="443" spans="1:65" x14ac:dyDescent="0.35">
      <c r="A443" s="173" t="s">
        <v>65</v>
      </c>
      <c r="B443" s="173" t="str">
        <v>DPS</v>
      </c>
      <c r="C443" s="173" t="str">
        <v>CHURN WMS PS</v>
      </c>
      <c r="D443" s="173" t="str">
        <v>AP</v>
      </c>
      <c r="E443" s="173" t="str">
        <v>PAPUA BARAT</v>
      </c>
      <c r="F443" s="174" cm="1">
        <f t="array" ref="F443">SUM(IF(TARGET_TR5!$B$2:$B$2040=$A443,IF(TARGET_TR5!$C$2:$C$2040=$C443,IF(TARGET_TR5!$E$2:$E$2040=$E443,IF(TARGET_TR5!$W$1:$AH$1=F$2,TARGET_TR5!$W$2:$AH$2040)))))</f>
        <v>0</v>
      </c>
      <c r="G443" s="174" cm="1">
        <f t="array" ref="G443">SUM(IF(TARGET_TR5!$B$2:$B$2040=$A443,IF(TARGET_TR5!$C$2:$C$2040=$C443,IF(TARGET_TR5!$E$2:$E$2040=$E443,IF(TARGET_TR5!$W$1:$AH$1=G$2,TARGET_TR5!$W$2:$AH$2040)))))</f>
        <v>0</v>
      </c>
      <c r="H443" s="174" cm="1">
        <f t="array" ref="H443">SUM(IF(TARGET_TR5!$B$2:$B$2040=$A443,IF(TARGET_TR5!$C$2:$C$2040=$C443,IF(TARGET_TR5!$E$2:$E$2040=$E443,IF(TARGET_TR5!$W$1:$AH$1=H$2,TARGET_TR5!$W$2:$AH$2040)))))</f>
        <v>0</v>
      </c>
      <c r="I443" s="174" cm="1">
        <f t="array" ref="I443">SUM(IF(TARGET_TR5!$B$2:$B$2040=$A443,IF(TARGET_TR5!$C$2:$C$2040=$C443,IF(TARGET_TR5!$E$2:$E$2040=$E443,IF(TARGET_TR5!$W$1:$AH$1=I$2,TARGET_TR5!$W$2:$AH$2040)))))</f>
        <v>0</v>
      </c>
      <c r="J443" s="174" cm="1">
        <f t="array" ref="J443">SUM(IF(TARGET_TR5!$B$2:$B$2040=$A443,IF(TARGET_TR5!$C$2:$C$2040=$C443,IF(TARGET_TR5!$E$2:$E$2040=$E443,IF(TARGET_TR5!$W$1:$AH$1=J$2,TARGET_TR5!$W$2:$AH$2040)))))</f>
        <v>0</v>
      </c>
      <c r="K443" s="174" cm="1">
        <f t="array" ref="K443">SUM(IF(TARGET_TR5!$B$2:$B$2040=$A443,IF(TARGET_TR5!$C$2:$C$2040=$C443,IF(TARGET_TR5!$E$2:$E$2040=$E443,IF(TARGET_TR5!$W$1:$AH$1=K$2,TARGET_TR5!$W$2:$AH$2040)))))</f>
        <v>0</v>
      </c>
      <c r="L443" s="174" cm="1">
        <f t="array" ref="L443">SUM(IF(TARGET_TR5!$B$2:$B$2040=$A443,IF(TARGET_TR5!$C$2:$C$2040=$C443,IF(TARGET_TR5!$E$2:$E$2040=$E443,IF(TARGET_TR5!$W$1:$AH$1=L$2,TARGET_TR5!$W$2:$AH$2040)))))</f>
        <v>0</v>
      </c>
      <c r="M443" s="174" cm="1">
        <f t="array" ref="M443">SUM(IF(TARGET_TR5!$B$2:$B$2040=$A443,IF(TARGET_TR5!$C$2:$C$2040=$C443,IF(TARGET_TR5!$E$2:$E$2040=$E443,IF(TARGET_TR5!$W$1:$AH$1=M$2,TARGET_TR5!$W$2:$AH$2040)))))</f>
        <v>0</v>
      </c>
      <c r="N443" s="174" cm="1">
        <f t="array" ref="N443">SUM(IF(TARGET_TR5!$B$2:$B$2040=$A443,IF(TARGET_TR5!$C$2:$C$2040=$C443,IF(TARGET_TR5!$E$2:$E$2040=$E443,IF(TARGET_TR5!$W$1:$AH$1=N$2,TARGET_TR5!$W$2:$AH$2040)))))</f>
        <v>0</v>
      </c>
      <c r="O443" s="174" cm="1">
        <f t="array" ref="O443">SUM(IF(TARGET_TR5!$B$2:$B$2040=$A443,IF(TARGET_TR5!$C$2:$C$2040=$C443,IF(TARGET_TR5!$E$2:$E$2040=$E443,IF(TARGET_TR5!$W$1:$AH$1=O$2,TARGET_TR5!$W$2:$AH$2040)))))</f>
        <v>0</v>
      </c>
      <c r="P443" s="174" cm="1">
        <f t="array" ref="P443">SUM(IF(TARGET_TR5!$B$2:$B$2040=$A443,IF(TARGET_TR5!$C$2:$C$2040=$C443,IF(TARGET_TR5!$E$2:$E$2040=$E443,IF(TARGET_TR5!$W$1:$AH$1=P$2,TARGET_TR5!$W$2:$AH$2040)))))</f>
        <v>0</v>
      </c>
      <c r="Q443" s="174" cm="1">
        <f t="array" ref="Q443">SUM(IF(TARGET_TR5!$B$2:$B$2040=$A443,IF(TARGET_TR5!$C$2:$C$2040=$C443,IF(TARGET_TR5!$E$2:$E$2040=$E443,IF(TARGET_TR5!$W$1:$AH$1=Q$2,TARGET_TR5!$W$2:$AH$2040)))))</f>
        <v>0</v>
      </c>
      <c r="R443" s="174">
        <v>0</v>
      </c>
      <c r="S443" s="174">
        <v>0</v>
      </c>
      <c r="T443" s="174">
        <v>0</v>
      </c>
      <c r="U443" s="174">
        <v>0</v>
      </c>
      <c r="V443" s="174">
        <v>0</v>
      </c>
      <c r="W443" s="174">
        <v>0</v>
      </c>
      <c r="X443" s="174">
        <v>0</v>
      </c>
      <c r="Y443" s="174">
        <v>0</v>
      </c>
      <c r="Z443" s="174">
        <v>0</v>
      </c>
      <c r="AA443" s="174">
        <v>0</v>
      </c>
      <c r="AB443" s="174">
        <v>0</v>
      </c>
      <c r="AC443" s="174">
        <v>0</v>
      </c>
      <c r="AD443" s="174" cm="1">
        <f t="array" ref="AD443">SUM(IF(TARGET_TR5!$B$2:$B$2040=$A443,IF(TARGET_TR5!$C$2:$C$2040=$C443,IF(TARGET_TR5!$E$2:$E$2040=$E443,IF(TARGET_TR5!$F$1:$Q$1=AD$2,TARGET_TR5!$F$2:$Q$2040)))))</f>
        <v>0</v>
      </c>
      <c r="AE443" s="174" cm="1">
        <f t="array" ref="AE443">SUM(IF(TARGET_TR5!$B$2:$B$2040=$A443,IF(TARGET_TR5!$C$2:$C$2040=$C443,IF(TARGET_TR5!$E$2:$E$2040=$E443,IF(TARGET_TR5!$F$1:$Q$1=AE$2,TARGET_TR5!$F$2:$Q$2040)))))</f>
        <v>0</v>
      </c>
      <c r="AF443" s="174" cm="1">
        <f t="array" ref="AF443">SUM(IF(TARGET_TR5!$B$2:$B$2040=$A443,IF(TARGET_TR5!$C$2:$C$2040=$C443,IF(TARGET_TR5!$E$2:$E$2040=$E443,IF(TARGET_TR5!$F$1:$Q$1=AF$2,TARGET_TR5!$F$2:$Q$2040)))))</f>
        <v>0</v>
      </c>
      <c r="AG443" s="174" cm="1">
        <f t="array" ref="AG443">SUM(IF(TARGET_TR5!$B$2:$B$2040=$A443,IF(TARGET_TR5!$C$2:$C$2040=$C443,IF(TARGET_TR5!$E$2:$E$2040=$E443,IF(TARGET_TR5!$F$1:$Q$1=AG$2,TARGET_TR5!$F$2:$Q$2040)))))</f>
        <v>0</v>
      </c>
      <c r="AH443" s="174" cm="1">
        <f t="array" ref="AH443">SUM(IF(TARGET_TR5!$B$2:$B$2040=$A443,IF(TARGET_TR5!$C$2:$C$2040=$C443,IF(TARGET_TR5!$E$2:$E$2040=$E443,IF(TARGET_TR5!$F$1:$Q$1=AH$2,TARGET_TR5!$F$2:$Q$2040)))))</f>
        <v>0</v>
      </c>
      <c r="AI443" s="174" cm="1">
        <f t="array" ref="AI443">SUM(IF(TARGET_TR5!$B$2:$B$2040=$A443,IF(TARGET_TR5!$C$2:$C$2040=$C443,IF(TARGET_TR5!$E$2:$E$2040=$E443,IF(TARGET_TR5!$F$1:$Q$1=AI$2,TARGET_TR5!$F$2:$Q$2040)))))</f>
        <v>0</v>
      </c>
      <c r="AJ443" s="174" cm="1">
        <f t="array" ref="AJ443">SUM(IF(TARGET_TR5!$B$2:$B$2040=$A443,IF(TARGET_TR5!$C$2:$C$2040=$C443,IF(TARGET_TR5!$E$2:$E$2040=$E443,IF(TARGET_TR5!$F$1:$Q$1=AJ$2,TARGET_TR5!$F$2:$Q$2040)))))</f>
        <v>0</v>
      </c>
      <c r="AK443" s="174" cm="1">
        <f t="array" ref="AK443">SUM(IF(TARGET_TR5!$B$2:$B$2040=$A443,IF(TARGET_TR5!$C$2:$C$2040=$C443,IF(TARGET_TR5!$E$2:$E$2040=$E443,IF(TARGET_TR5!$F$1:$Q$1=AK$2,TARGET_TR5!$F$2:$Q$2040)))))</f>
        <v>0</v>
      </c>
      <c r="AL443" s="174" cm="1">
        <f t="array" ref="AL443">SUM(IF(TARGET_TR5!$B$2:$B$2040=$A443,IF(TARGET_TR5!$C$2:$C$2040=$C443,IF(TARGET_TR5!$E$2:$E$2040=$E443,IF(TARGET_TR5!$F$1:$Q$1=AL$2,TARGET_TR5!$F$2:$Q$2040)))))</f>
        <v>0</v>
      </c>
      <c r="AM443" s="174" cm="1">
        <f t="array" ref="AM443">SUM(IF(TARGET_TR5!$B$2:$B$2040=$A443,IF(TARGET_TR5!$C$2:$C$2040=$C443,IF(TARGET_TR5!$E$2:$E$2040=$E443,IF(TARGET_TR5!$F$1:$Q$1=AM$2,TARGET_TR5!$F$2:$Q$2040)))))</f>
        <v>0</v>
      </c>
      <c r="AN443" s="174" cm="1">
        <f t="array" ref="AN443">SUM(IF(TARGET_TR5!$B$2:$B$2040=$A443,IF(TARGET_TR5!$C$2:$C$2040=$C443,IF(TARGET_TR5!$E$2:$E$2040=$E443,IF(TARGET_TR5!$F$1:$Q$1=AN$2,TARGET_TR5!$F$2:$Q$2040)))))</f>
        <v>0</v>
      </c>
      <c r="AO443" s="174" cm="1">
        <f t="array" ref="AO443">SUM(IF(TARGET_TR5!$B$2:$B$2040=$A443,IF(TARGET_TR5!$C$2:$C$2040=$C443,IF(TARGET_TR5!$E$2:$E$2040=$E443,IF(TARGET_TR5!$F$1:$Q$1=AO$2,TARGET_TR5!$F$2:$Q$2040)))))</f>
        <v>0</v>
      </c>
      <c r="AP443" s="174">
        <v>0</v>
      </c>
      <c r="AQ443" s="174">
        <v>0</v>
      </c>
      <c r="AR443" s="174">
        <v>0</v>
      </c>
      <c r="AS443" s="174">
        <v>0</v>
      </c>
      <c r="AT443" s="174">
        <v>0</v>
      </c>
      <c r="AU443" s="174">
        <v>0</v>
      </c>
      <c r="AV443" s="174">
        <v>0</v>
      </c>
      <c r="AW443" s="174">
        <v>0</v>
      </c>
      <c r="AX443" s="174">
        <v>0</v>
      </c>
      <c r="AY443" s="174">
        <v>0</v>
      </c>
      <c r="AZ443" s="174">
        <v>0</v>
      </c>
      <c r="BA443" s="174">
        <v>0</v>
      </c>
      <c r="BB443" s="175">
        <f t="shared" si="69"/>
        <v>1</v>
      </c>
      <c r="BC443" s="175">
        <f t="shared" si="69"/>
        <v>1</v>
      </c>
      <c r="BD443" s="175">
        <f t="shared" si="69"/>
        <v>1</v>
      </c>
      <c r="BE443" s="175">
        <f t="shared" si="69"/>
        <v>1</v>
      </c>
      <c r="BF443" s="175">
        <f t="shared" si="69"/>
        <v>1</v>
      </c>
      <c r="BG443" s="175">
        <f t="shared" si="69"/>
        <v>1</v>
      </c>
      <c r="BH443" s="175">
        <f t="shared" si="68"/>
        <v>1</v>
      </c>
      <c r="BI443" s="175">
        <f t="shared" si="68"/>
        <v>1</v>
      </c>
      <c r="BJ443" s="175">
        <f t="shared" si="68"/>
        <v>1</v>
      </c>
      <c r="BK443" s="175">
        <f t="shared" si="68"/>
        <v>1</v>
      </c>
      <c r="BL443" s="175">
        <f t="shared" si="68"/>
        <v>1</v>
      </c>
      <c r="BM443" s="175">
        <f t="shared" si="68"/>
        <v>1</v>
      </c>
    </row>
    <row r="444" spans="1:65" x14ac:dyDescent="0.35">
      <c r="A444" s="173" t="s">
        <v>65</v>
      </c>
      <c r="B444" s="173" t="str">
        <v>DPS</v>
      </c>
      <c r="C444" s="173" t="str">
        <v>CHURN WMS PS</v>
      </c>
      <c r="D444" s="173" t="str">
        <v>AP</v>
      </c>
      <c r="E444" s="173" t="str">
        <v>SULBAGSEL</v>
      </c>
      <c r="F444" s="174" cm="1">
        <f t="array" ref="F444">SUM(IF(TARGET_TR5!$B$2:$B$2040=$A444,IF(TARGET_TR5!$C$2:$C$2040=$C444,IF(TARGET_TR5!$E$2:$E$2040=$E444,IF(TARGET_TR5!$W$1:$AH$1=F$2,TARGET_TR5!$W$2:$AH$2040)))))</f>
        <v>0</v>
      </c>
      <c r="G444" s="174" cm="1">
        <f t="array" ref="G444">SUM(IF(TARGET_TR5!$B$2:$B$2040=$A444,IF(TARGET_TR5!$C$2:$C$2040=$C444,IF(TARGET_TR5!$E$2:$E$2040=$E444,IF(TARGET_TR5!$W$1:$AH$1=G$2,TARGET_TR5!$W$2:$AH$2040)))))</f>
        <v>0</v>
      </c>
      <c r="H444" s="174" cm="1">
        <f t="array" ref="H444">SUM(IF(TARGET_TR5!$B$2:$B$2040=$A444,IF(TARGET_TR5!$C$2:$C$2040=$C444,IF(TARGET_TR5!$E$2:$E$2040=$E444,IF(TARGET_TR5!$W$1:$AH$1=H$2,TARGET_TR5!$W$2:$AH$2040)))))</f>
        <v>0</v>
      </c>
      <c r="I444" s="174" cm="1">
        <f t="array" ref="I444">SUM(IF(TARGET_TR5!$B$2:$B$2040=$A444,IF(TARGET_TR5!$C$2:$C$2040=$C444,IF(TARGET_TR5!$E$2:$E$2040=$E444,IF(TARGET_TR5!$W$1:$AH$1=I$2,TARGET_TR5!$W$2:$AH$2040)))))</f>
        <v>0</v>
      </c>
      <c r="J444" s="174" cm="1">
        <f t="array" ref="J444">SUM(IF(TARGET_TR5!$B$2:$B$2040=$A444,IF(TARGET_TR5!$C$2:$C$2040=$C444,IF(TARGET_TR5!$E$2:$E$2040=$E444,IF(TARGET_TR5!$W$1:$AH$1=J$2,TARGET_TR5!$W$2:$AH$2040)))))</f>
        <v>0</v>
      </c>
      <c r="K444" s="174" cm="1">
        <f t="array" ref="K444">SUM(IF(TARGET_TR5!$B$2:$B$2040=$A444,IF(TARGET_TR5!$C$2:$C$2040=$C444,IF(TARGET_TR5!$E$2:$E$2040=$E444,IF(TARGET_TR5!$W$1:$AH$1=K$2,TARGET_TR5!$W$2:$AH$2040)))))</f>
        <v>0</v>
      </c>
      <c r="L444" s="174" cm="1">
        <f t="array" ref="L444">SUM(IF(TARGET_TR5!$B$2:$B$2040=$A444,IF(TARGET_TR5!$C$2:$C$2040=$C444,IF(TARGET_TR5!$E$2:$E$2040=$E444,IF(TARGET_TR5!$W$1:$AH$1=L$2,TARGET_TR5!$W$2:$AH$2040)))))</f>
        <v>1</v>
      </c>
      <c r="M444" s="174" cm="1">
        <f t="array" ref="M444">SUM(IF(TARGET_TR5!$B$2:$B$2040=$A444,IF(TARGET_TR5!$C$2:$C$2040=$C444,IF(TARGET_TR5!$E$2:$E$2040=$E444,IF(TARGET_TR5!$W$1:$AH$1=M$2,TARGET_TR5!$W$2:$AH$2040)))))</f>
        <v>2</v>
      </c>
      <c r="N444" s="174" cm="1">
        <f t="array" ref="N444">SUM(IF(TARGET_TR5!$B$2:$B$2040=$A444,IF(TARGET_TR5!$C$2:$C$2040=$C444,IF(TARGET_TR5!$E$2:$E$2040=$E444,IF(TARGET_TR5!$W$1:$AH$1=N$2,TARGET_TR5!$W$2:$AH$2040)))))</f>
        <v>2</v>
      </c>
      <c r="O444" s="174" cm="1">
        <f t="array" ref="O444">SUM(IF(TARGET_TR5!$B$2:$B$2040=$A444,IF(TARGET_TR5!$C$2:$C$2040=$C444,IF(TARGET_TR5!$E$2:$E$2040=$E444,IF(TARGET_TR5!$W$1:$AH$1=O$2,TARGET_TR5!$W$2:$AH$2040)))))</f>
        <v>3</v>
      </c>
      <c r="P444" s="174" cm="1">
        <f t="array" ref="P444">SUM(IF(TARGET_TR5!$B$2:$B$2040=$A444,IF(TARGET_TR5!$C$2:$C$2040=$C444,IF(TARGET_TR5!$E$2:$E$2040=$E444,IF(TARGET_TR5!$W$1:$AH$1=P$2,TARGET_TR5!$W$2:$AH$2040)))))</f>
        <v>4</v>
      </c>
      <c r="Q444" s="174" cm="1">
        <f t="array" ref="Q444">SUM(IF(TARGET_TR5!$B$2:$B$2040=$A444,IF(TARGET_TR5!$C$2:$C$2040=$C444,IF(TARGET_TR5!$E$2:$E$2040=$E444,IF(TARGET_TR5!$W$1:$AH$1=Q$2,TARGET_TR5!$W$2:$AH$2040)))))</f>
        <v>4</v>
      </c>
      <c r="R444" s="174">
        <v>0</v>
      </c>
      <c r="S444" s="174">
        <v>0</v>
      </c>
      <c r="T444" s="174">
        <v>0</v>
      </c>
      <c r="U444" s="174">
        <v>0</v>
      </c>
      <c r="V444" s="174">
        <v>0</v>
      </c>
      <c r="W444" s="174">
        <v>0</v>
      </c>
      <c r="X444" s="174">
        <v>0</v>
      </c>
      <c r="Y444" s="174">
        <v>0</v>
      </c>
      <c r="Z444" s="174">
        <v>0</v>
      </c>
      <c r="AA444" s="174">
        <v>0</v>
      </c>
      <c r="AB444" s="174">
        <v>0</v>
      </c>
      <c r="AC444" s="174">
        <v>0</v>
      </c>
      <c r="AD444" s="174" cm="1">
        <f t="array" ref="AD444">SUM(IF(TARGET_TR5!$B$2:$B$2040=$A444,IF(TARGET_TR5!$C$2:$C$2040=$C444,IF(TARGET_TR5!$E$2:$E$2040=$E444,IF(TARGET_TR5!$F$1:$Q$1=AD$2,TARGET_TR5!$F$2:$Q$2040)))))</f>
        <v>0</v>
      </c>
      <c r="AE444" s="174" cm="1">
        <f t="array" ref="AE444">SUM(IF(TARGET_TR5!$B$2:$B$2040=$A444,IF(TARGET_TR5!$C$2:$C$2040=$C444,IF(TARGET_TR5!$E$2:$E$2040=$E444,IF(TARGET_TR5!$F$1:$Q$1=AE$2,TARGET_TR5!$F$2:$Q$2040)))))</f>
        <v>0</v>
      </c>
      <c r="AF444" s="174" cm="1">
        <f t="array" ref="AF444">SUM(IF(TARGET_TR5!$B$2:$B$2040=$A444,IF(TARGET_TR5!$C$2:$C$2040=$C444,IF(TARGET_TR5!$E$2:$E$2040=$E444,IF(TARGET_TR5!$F$1:$Q$1=AF$2,TARGET_TR5!$F$2:$Q$2040)))))</f>
        <v>0</v>
      </c>
      <c r="AG444" s="174" cm="1">
        <f t="array" ref="AG444">SUM(IF(TARGET_TR5!$B$2:$B$2040=$A444,IF(TARGET_TR5!$C$2:$C$2040=$C444,IF(TARGET_TR5!$E$2:$E$2040=$E444,IF(TARGET_TR5!$F$1:$Q$1=AG$2,TARGET_TR5!$F$2:$Q$2040)))))</f>
        <v>0</v>
      </c>
      <c r="AH444" s="174" cm="1">
        <f t="array" ref="AH444">SUM(IF(TARGET_TR5!$B$2:$B$2040=$A444,IF(TARGET_TR5!$C$2:$C$2040=$C444,IF(TARGET_TR5!$E$2:$E$2040=$E444,IF(TARGET_TR5!$F$1:$Q$1=AH$2,TARGET_TR5!$F$2:$Q$2040)))))</f>
        <v>0</v>
      </c>
      <c r="AI444" s="174" cm="1">
        <f t="array" ref="AI444">SUM(IF(TARGET_TR5!$B$2:$B$2040=$A444,IF(TARGET_TR5!$C$2:$C$2040=$C444,IF(TARGET_TR5!$E$2:$E$2040=$E444,IF(TARGET_TR5!$F$1:$Q$1=AI$2,TARGET_TR5!$F$2:$Q$2040)))))</f>
        <v>0</v>
      </c>
      <c r="AJ444" s="174" cm="1">
        <f t="array" ref="AJ444">SUM(IF(TARGET_TR5!$B$2:$B$2040=$A444,IF(TARGET_TR5!$C$2:$C$2040=$C444,IF(TARGET_TR5!$E$2:$E$2040=$E444,IF(TARGET_TR5!$F$1:$Q$1=AJ$2,TARGET_TR5!$F$2:$Q$2040)))))</f>
        <v>1</v>
      </c>
      <c r="AK444" s="174" cm="1">
        <f t="array" ref="AK444">SUM(IF(TARGET_TR5!$B$2:$B$2040=$A444,IF(TARGET_TR5!$C$2:$C$2040=$C444,IF(TARGET_TR5!$E$2:$E$2040=$E444,IF(TARGET_TR5!$F$1:$Q$1=AK$2,TARGET_TR5!$F$2:$Q$2040)))))</f>
        <v>1</v>
      </c>
      <c r="AL444" s="174" cm="1">
        <f t="array" ref="AL444">SUM(IF(TARGET_TR5!$B$2:$B$2040=$A444,IF(TARGET_TR5!$C$2:$C$2040=$C444,IF(TARGET_TR5!$E$2:$E$2040=$E444,IF(TARGET_TR5!$F$1:$Q$1=AL$2,TARGET_TR5!$F$2:$Q$2040)))))</f>
        <v>0</v>
      </c>
      <c r="AM444" s="174" cm="1">
        <f t="array" ref="AM444">SUM(IF(TARGET_TR5!$B$2:$B$2040=$A444,IF(TARGET_TR5!$C$2:$C$2040=$C444,IF(TARGET_TR5!$E$2:$E$2040=$E444,IF(TARGET_TR5!$F$1:$Q$1=AM$2,TARGET_TR5!$F$2:$Q$2040)))))</f>
        <v>1</v>
      </c>
      <c r="AN444" s="174" cm="1">
        <f t="array" ref="AN444">SUM(IF(TARGET_TR5!$B$2:$B$2040=$A444,IF(TARGET_TR5!$C$2:$C$2040=$C444,IF(TARGET_TR5!$E$2:$E$2040=$E444,IF(TARGET_TR5!$F$1:$Q$1=AN$2,TARGET_TR5!$F$2:$Q$2040)))))</f>
        <v>1</v>
      </c>
      <c r="AO444" s="174" cm="1">
        <f t="array" ref="AO444">SUM(IF(TARGET_TR5!$B$2:$B$2040=$A444,IF(TARGET_TR5!$C$2:$C$2040=$C444,IF(TARGET_TR5!$E$2:$E$2040=$E444,IF(TARGET_TR5!$F$1:$Q$1=AO$2,TARGET_TR5!$F$2:$Q$2040)))))</f>
        <v>0</v>
      </c>
      <c r="AP444" s="174">
        <v>0</v>
      </c>
      <c r="AQ444" s="174">
        <v>0</v>
      </c>
      <c r="AR444" s="174">
        <v>0</v>
      </c>
      <c r="AS444" s="174">
        <v>0</v>
      </c>
      <c r="AT444" s="174">
        <v>0</v>
      </c>
      <c r="AU444" s="174">
        <v>0</v>
      </c>
      <c r="AV444" s="174">
        <v>0</v>
      </c>
      <c r="AW444" s="174">
        <v>0</v>
      </c>
      <c r="AX444" s="174">
        <v>0</v>
      </c>
      <c r="AY444" s="174">
        <v>0</v>
      </c>
      <c r="AZ444" s="174">
        <v>0</v>
      </c>
      <c r="BA444" s="174">
        <v>0</v>
      </c>
      <c r="BB444" s="175">
        <f t="shared" si="69"/>
        <v>1</v>
      </c>
      <c r="BC444" s="175">
        <f t="shared" si="69"/>
        <v>1</v>
      </c>
      <c r="BD444" s="175">
        <f t="shared" si="69"/>
        <v>1</v>
      </c>
      <c r="BE444" s="175">
        <f t="shared" si="69"/>
        <v>1</v>
      </c>
      <c r="BF444" s="175">
        <f t="shared" si="69"/>
        <v>1</v>
      </c>
      <c r="BG444" s="175">
        <f t="shared" si="69"/>
        <v>1</v>
      </c>
      <c r="BH444" s="175">
        <f t="shared" si="68"/>
        <v>0</v>
      </c>
      <c r="BI444" s="175">
        <f t="shared" si="68"/>
        <v>0</v>
      </c>
      <c r="BJ444" s="175">
        <f t="shared" si="68"/>
        <v>0</v>
      </c>
      <c r="BK444" s="175">
        <f t="shared" si="68"/>
        <v>0</v>
      </c>
      <c r="BL444" s="175">
        <f t="shared" si="68"/>
        <v>0</v>
      </c>
      <c r="BM444" s="175">
        <f t="shared" si="68"/>
        <v>0</v>
      </c>
    </row>
    <row r="445" spans="1:65" x14ac:dyDescent="0.35">
      <c r="A445" s="173" t="s">
        <v>65</v>
      </c>
      <c r="B445" s="173" t="str">
        <v>DPS</v>
      </c>
      <c r="C445" s="173" t="str">
        <v>CHURN WMS PS</v>
      </c>
      <c r="D445" s="173" t="str">
        <v>AP</v>
      </c>
      <c r="E445" s="173" t="str">
        <v>SULBAGTENG</v>
      </c>
      <c r="F445" s="174" cm="1">
        <f t="array" ref="F445">SUM(IF(TARGET_TR5!$B$2:$B$2040=$A445,IF(TARGET_TR5!$C$2:$C$2040=$C445,IF(TARGET_TR5!$E$2:$E$2040=$E445,IF(TARGET_TR5!$W$1:$AH$1=F$2,TARGET_TR5!$W$2:$AH$2040)))))</f>
        <v>0</v>
      </c>
      <c r="G445" s="174" cm="1">
        <f t="array" ref="G445">SUM(IF(TARGET_TR5!$B$2:$B$2040=$A445,IF(TARGET_TR5!$C$2:$C$2040=$C445,IF(TARGET_TR5!$E$2:$E$2040=$E445,IF(TARGET_TR5!$W$1:$AH$1=G$2,TARGET_TR5!$W$2:$AH$2040)))))</f>
        <v>0</v>
      </c>
      <c r="H445" s="174" cm="1">
        <f t="array" ref="H445">SUM(IF(TARGET_TR5!$B$2:$B$2040=$A445,IF(TARGET_TR5!$C$2:$C$2040=$C445,IF(TARGET_TR5!$E$2:$E$2040=$E445,IF(TARGET_TR5!$W$1:$AH$1=H$2,TARGET_TR5!$W$2:$AH$2040)))))</f>
        <v>0</v>
      </c>
      <c r="I445" s="174" cm="1">
        <f t="array" ref="I445">SUM(IF(TARGET_TR5!$B$2:$B$2040=$A445,IF(TARGET_TR5!$C$2:$C$2040=$C445,IF(TARGET_TR5!$E$2:$E$2040=$E445,IF(TARGET_TR5!$W$1:$AH$1=I$2,TARGET_TR5!$W$2:$AH$2040)))))</f>
        <v>0</v>
      </c>
      <c r="J445" s="174" cm="1">
        <f t="array" ref="J445">SUM(IF(TARGET_TR5!$B$2:$B$2040=$A445,IF(TARGET_TR5!$C$2:$C$2040=$C445,IF(TARGET_TR5!$E$2:$E$2040=$E445,IF(TARGET_TR5!$W$1:$AH$1=J$2,TARGET_TR5!$W$2:$AH$2040)))))</f>
        <v>0</v>
      </c>
      <c r="K445" s="174" cm="1">
        <f t="array" ref="K445">SUM(IF(TARGET_TR5!$B$2:$B$2040=$A445,IF(TARGET_TR5!$C$2:$C$2040=$C445,IF(TARGET_TR5!$E$2:$E$2040=$E445,IF(TARGET_TR5!$W$1:$AH$1=K$2,TARGET_TR5!$W$2:$AH$2040)))))</f>
        <v>0</v>
      </c>
      <c r="L445" s="174" cm="1">
        <f t="array" ref="L445">SUM(IF(TARGET_TR5!$B$2:$B$2040=$A445,IF(TARGET_TR5!$C$2:$C$2040=$C445,IF(TARGET_TR5!$E$2:$E$2040=$E445,IF(TARGET_TR5!$W$1:$AH$1=L$2,TARGET_TR5!$W$2:$AH$2040)))))</f>
        <v>0</v>
      </c>
      <c r="M445" s="174" cm="1">
        <f t="array" ref="M445">SUM(IF(TARGET_TR5!$B$2:$B$2040=$A445,IF(TARGET_TR5!$C$2:$C$2040=$C445,IF(TARGET_TR5!$E$2:$E$2040=$E445,IF(TARGET_TR5!$W$1:$AH$1=M$2,TARGET_TR5!$W$2:$AH$2040)))))</f>
        <v>0</v>
      </c>
      <c r="N445" s="174" cm="1">
        <f t="array" ref="N445">SUM(IF(TARGET_TR5!$B$2:$B$2040=$A445,IF(TARGET_TR5!$C$2:$C$2040=$C445,IF(TARGET_TR5!$E$2:$E$2040=$E445,IF(TARGET_TR5!$W$1:$AH$1=N$2,TARGET_TR5!$W$2:$AH$2040)))))</f>
        <v>0</v>
      </c>
      <c r="O445" s="174" cm="1">
        <f t="array" ref="O445">SUM(IF(TARGET_TR5!$B$2:$B$2040=$A445,IF(TARGET_TR5!$C$2:$C$2040=$C445,IF(TARGET_TR5!$E$2:$E$2040=$E445,IF(TARGET_TR5!$W$1:$AH$1=O$2,TARGET_TR5!$W$2:$AH$2040)))))</f>
        <v>0</v>
      </c>
      <c r="P445" s="174" cm="1">
        <f t="array" ref="P445">SUM(IF(TARGET_TR5!$B$2:$B$2040=$A445,IF(TARGET_TR5!$C$2:$C$2040=$C445,IF(TARGET_TR5!$E$2:$E$2040=$E445,IF(TARGET_TR5!$W$1:$AH$1=P$2,TARGET_TR5!$W$2:$AH$2040)))))</f>
        <v>0</v>
      </c>
      <c r="Q445" s="174" cm="1">
        <f t="array" ref="Q445">SUM(IF(TARGET_TR5!$B$2:$B$2040=$A445,IF(TARGET_TR5!$C$2:$C$2040=$C445,IF(TARGET_TR5!$E$2:$E$2040=$E445,IF(TARGET_TR5!$W$1:$AH$1=Q$2,TARGET_TR5!$W$2:$AH$2040)))))</f>
        <v>0</v>
      </c>
      <c r="R445" s="174">
        <v>0</v>
      </c>
      <c r="S445" s="174">
        <v>0</v>
      </c>
      <c r="T445" s="174">
        <v>0</v>
      </c>
      <c r="U445" s="174">
        <v>0</v>
      </c>
      <c r="V445" s="174">
        <v>0</v>
      </c>
      <c r="W445" s="174">
        <v>0</v>
      </c>
      <c r="X445" s="174">
        <v>0</v>
      </c>
      <c r="Y445" s="174">
        <v>0</v>
      </c>
      <c r="Z445" s="174">
        <v>0</v>
      </c>
      <c r="AA445" s="174">
        <v>0</v>
      </c>
      <c r="AB445" s="174">
        <v>0</v>
      </c>
      <c r="AC445" s="174">
        <v>0</v>
      </c>
      <c r="AD445" s="174" cm="1">
        <f t="array" ref="AD445">SUM(IF(TARGET_TR5!$B$2:$B$2040=$A445,IF(TARGET_TR5!$C$2:$C$2040=$C445,IF(TARGET_TR5!$E$2:$E$2040=$E445,IF(TARGET_TR5!$F$1:$Q$1=AD$2,TARGET_TR5!$F$2:$Q$2040)))))</f>
        <v>0</v>
      </c>
      <c r="AE445" s="174" cm="1">
        <f t="array" ref="AE445">SUM(IF(TARGET_TR5!$B$2:$B$2040=$A445,IF(TARGET_TR5!$C$2:$C$2040=$C445,IF(TARGET_TR5!$E$2:$E$2040=$E445,IF(TARGET_TR5!$F$1:$Q$1=AE$2,TARGET_TR5!$F$2:$Q$2040)))))</f>
        <v>0</v>
      </c>
      <c r="AF445" s="174" cm="1">
        <f t="array" ref="AF445">SUM(IF(TARGET_TR5!$B$2:$B$2040=$A445,IF(TARGET_TR5!$C$2:$C$2040=$C445,IF(TARGET_TR5!$E$2:$E$2040=$E445,IF(TARGET_TR5!$F$1:$Q$1=AF$2,TARGET_TR5!$F$2:$Q$2040)))))</f>
        <v>0</v>
      </c>
      <c r="AG445" s="174" cm="1">
        <f t="array" ref="AG445">SUM(IF(TARGET_TR5!$B$2:$B$2040=$A445,IF(TARGET_TR5!$C$2:$C$2040=$C445,IF(TARGET_TR5!$E$2:$E$2040=$E445,IF(TARGET_TR5!$F$1:$Q$1=AG$2,TARGET_TR5!$F$2:$Q$2040)))))</f>
        <v>0</v>
      </c>
      <c r="AH445" s="174" cm="1">
        <f t="array" ref="AH445">SUM(IF(TARGET_TR5!$B$2:$B$2040=$A445,IF(TARGET_TR5!$C$2:$C$2040=$C445,IF(TARGET_TR5!$E$2:$E$2040=$E445,IF(TARGET_TR5!$F$1:$Q$1=AH$2,TARGET_TR5!$F$2:$Q$2040)))))</f>
        <v>0</v>
      </c>
      <c r="AI445" s="174" cm="1">
        <f t="array" ref="AI445">SUM(IF(TARGET_TR5!$B$2:$B$2040=$A445,IF(TARGET_TR5!$C$2:$C$2040=$C445,IF(TARGET_TR5!$E$2:$E$2040=$E445,IF(TARGET_TR5!$F$1:$Q$1=AI$2,TARGET_TR5!$F$2:$Q$2040)))))</f>
        <v>0</v>
      </c>
      <c r="AJ445" s="174" cm="1">
        <f t="array" ref="AJ445">SUM(IF(TARGET_TR5!$B$2:$B$2040=$A445,IF(TARGET_TR5!$C$2:$C$2040=$C445,IF(TARGET_TR5!$E$2:$E$2040=$E445,IF(TARGET_TR5!$F$1:$Q$1=AJ$2,TARGET_TR5!$F$2:$Q$2040)))))</f>
        <v>0</v>
      </c>
      <c r="AK445" s="174" cm="1">
        <f t="array" ref="AK445">SUM(IF(TARGET_TR5!$B$2:$B$2040=$A445,IF(TARGET_TR5!$C$2:$C$2040=$C445,IF(TARGET_TR5!$E$2:$E$2040=$E445,IF(TARGET_TR5!$F$1:$Q$1=AK$2,TARGET_TR5!$F$2:$Q$2040)))))</f>
        <v>0</v>
      </c>
      <c r="AL445" s="174" cm="1">
        <f t="array" ref="AL445">SUM(IF(TARGET_TR5!$B$2:$B$2040=$A445,IF(TARGET_TR5!$C$2:$C$2040=$C445,IF(TARGET_TR5!$E$2:$E$2040=$E445,IF(TARGET_TR5!$F$1:$Q$1=AL$2,TARGET_TR5!$F$2:$Q$2040)))))</f>
        <v>0</v>
      </c>
      <c r="AM445" s="174" cm="1">
        <f t="array" ref="AM445">SUM(IF(TARGET_TR5!$B$2:$B$2040=$A445,IF(TARGET_TR5!$C$2:$C$2040=$C445,IF(TARGET_TR5!$E$2:$E$2040=$E445,IF(TARGET_TR5!$F$1:$Q$1=AM$2,TARGET_TR5!$F$2:$Q$2040)))))</f>
        <v>0</v>
      </c>
      <c r="AN445" s="174" cm="1">
        <f t="array" ref="AN445">SUM(IF(TARGET_TR5!$B$2:$B$2040=$A445,IF(TARGET_TR5!$C$2:$C$2040=$C445,IF(TARGET_TR5!$E$2:$E$2040=$E445,IF(TARGET_TR5!$F$1:$Q$1=AN$2,TARGET_TR5!$F$2:$Q$2040)))))</f>
        <v>0</v>
      </c>
      <c r="AO445" s="174" cm="1">
        <f t="array" ref="AO445">SUM(IF(TARGET_TR5!$B$2:$B$2040=$A445,IF(TARGET_TR5!$C$2:$C$2040=$C445,IF(TARGET_TR5!$E$2:$E$2040=$E445,IF(TARGET_TR5!$F$1:$Q$1=AO$2,TARGET_TR5!$F$2:$Q$2040)))))</f>
        <v>0</v>
      </c>
      <c r="AP445" s="174">
        <v>0</v>
      </c>
      <c r="AQ445" s="174">
        <v>0</v>
      </c>
      <c r="AR445" s="174">
        <v>0</v>
      </c>
      <c r="AS445" s="174">
        <v>0</v>
      </c>
      <c r="AT445" s="174">
        <v>0</v>
      </c>
      <c r="AU445" s="174">
        <v>0</v>
      </c>
      <c r="AV445" s="174">
        <v>0</v>
      </c>
      <c r="AW445" s="174">
        <v>0</v>
      </c>
      <c r="AX445" s="174">
        <v>0</v>
      </c>
      <c r="AY445" s="174">
        <v>0</v>
      </c>
      <c r="AZ445" s="174">
        <v>0</v>
      </c>
      <c r="BA445" s="174">
        <v>0</v>
      </c>
      <c r="BB445" s="175">
        <f t="shared" si="69"/>
        <v>1</v>
      </c>
      <c r="BC445" s="175">
        <f t="shared" si="69"/>
        <v>1</v>
      </c>
      <c r="BD445" s="175">
        <f t="shared" si="69"/>
        <v>1</v>
      </c>
      <c r="BE445" s="175">
        <f t="shared" si="69"/>
        <v>1</v>
      </c>
      <c r="BF445" s="175">
        <f t="shared" si="69"/>
        <v>1</v>
      </c>
      <c r="BG445" s="175">
        <f t="shared" si="69"/>
        <v>1</v>
      </c>
      <c r="BH445" s="175">
        <f t="shared" si="68"/>
        <v>1</v>
      </c>
      <c r="BI445" s="175">
        <f t="shared" si="68"/>
        <v>1</v>
      </c>
      <c r="BJ445" s="175">
        <f t="shared" si="68"/>
        <v>1</v>
      </c>
      <c r="BK445" s="175">
        <f t="shared" si="68"/>
        <v>1</v>
      </c>
      <c r="BL445" s="175">
        <f t="shared" si="68"/>
        <v>1</v>
      </c>
      <c r="BM445" s="175">
        <f t="shared" si="68"/>
        <v>1</v>
      </c>
    </row>
    <row r="446" spans="1:65" x14ac:dyDescent="0.35">
      <c r="A446" s="173" t="s">
        <v>65</v>
      </c>
      <c r="B446" s="173" t="str">
        <v>DPS</v>
      </c>
      <c r="C446" s="173" t="str">
        <v>CHURN WMS PS</v>
      </c>
      <c r="D446" s="173" t="str">
        <v>AP</v>
      </c>
      <c r="E446" s="173" t="str">
        <v>SUMALUT</v>
      </c>
      <c r="F446" s="174" cm="1">
        <f t="array" ref="F446">SUM(IF(TARGET_TR5!$B$2:$B$2040=$A446,IF(TARGET_TR5!$C$2:$C$2040=$C446,IF(TARGET_TR5!$E$2:$E$2040=$E446,IF(TARGET_TR5!$W$1:$AH$1=F$2,TARGET_TR5!$W$2:$AH$2040)))))</f>
        <v>0</v>
      </c>
      <c r="G446" s="174" cm="1">
        <f t="array" ref="G446">SUM(IF(TARGET_TR5!$B$2:$B$2040=$A446,IF(TARGET_TR5!$C$2:$C$2040=$C446,IF(TARGET_TR5!$E$2:$E$2040=$E446,IF(TARGET_TR5!$W$1:$AH$1=G$2,TARGET_TR5!$W$2:$AH$2040)))))</f>
        <v>1</v>
      </c>
      <c r="H446" s="174" cm="1">
        <f t="array" ref="H446">SUM(IF(TARGET_TR5!$B$2:$B$2040=$A446,IF(TARGET_TR5!$C$2:$C$2040=$C446,IF(TARGET_TR5!$E$2:$E$2040=$E446,IF(TARGET_TR5!$W$1:$AH$1=H$2,TARGET_TR5!$W$2:$AH$2040)))))</f>
        <v>2</v>
      </c>
      <c r="I446" s="174" cm="1">
        <f t="array" ref="I446">SUM(IF(TARGET_TR5!$B$2:$B$2040=$A446,IF(TARGET_TR5!$C$2:$C$2040=$C446,IF(TARGET_TR5!$E$2:$E$2040=$E446,IF(TARGET_TR5!$W$1:$AH$1=I$2,TARGET_TR5!$W$2:$AH$2040)))))</f>
        <v>3</v>
      </c>
      <c r="J446" s="174" cm="1">
        <f t="array" ref="J446">SUM(IF(TARGET_TR5!$B$2:$B$2040=$A446,IF(TARGET_TR5!$C$2:$C$2040=$C446,IF(TARGET_TR5!$E$2:$E$2040=$E446,IF(TARGET_TR5!$W$1:$AH$1=J$2,TARGET_TR5!$W$2:$AH$2040)))))</f>
        <v>4</v>
      </c>
      <c r="K446" s="174" cm="1">
        <f t="array" ref="K446">SUM(IF(TARGET_TR5!$B$2:$B$2040=$A446,IF(TARGET_TR5!$C$2:$C$2040=$C446,IF(TARGET_TR5!$E$2:$E$2040=$E446,IF(TARGET_TR5!$W$1:$AH$1=K$2,TARGET_TR5!$W$2:$AH$2040)))))</f>
        <v>5</v>
      </c>
      <c r="L446" s="174" cm="1">
        <f t="array" ref="L446">SUM(IF(TARGET_TR5!$B$2:$B$2040=$A446,IF(TARGET_TR5!$C$2:$C$2040=$C446,IF(TARGET_TR5!$E$2:$E$2040=$E446,IF(TARGET_TR5!$W$1:$AH$1=L$2,TARGET_TR5!$W$2:$AH$2040)))))</f>
        <v>6</v>
      </c>
      <c r="M446" s="174" cm="1">
        <f t="array" ref="M446">SUM(IF(TARGET_TR5!$B$2:$B$2040=$A446,IF(TARGET_TR5!$C$2:$C$2040=$C446,IF(TARGET_TR5!$E$2:$E$2040=$E446,IF(TARGET_TR5!$W$1:$AH$1=M$2,TARGET_TR5!$W$2:$AH$2040)))))</f>
        <v>7</v>
      </c>
      <c r="N446" s="174" cm="1">
        <f t="array" ref="N446">SUM(IF(TARGET_TR5!$B$2:$B$2040=$A446,IF(TARGET_TR5!$C$2:$C$2040=$C446,IF(TARGET_TR5!$E$2:$E$2040=$E446,IF(TARGET_TR5!$W$1:$AH$1=N$2,TARGET_TR5!$W$2:$AH$2040)))))</f>
        <v>8</v>
      </c>
      <c r="O446" s="174" cm="1">
        <f t="array" ref="O446">SUM(IF(TARGET_TR5!$B$2:$B$2040=$A446,IF(TARGET_TR5!$C$2:$C$2040=$C446,IF(TARGET_TR5!$E$2:$E$2040=$E446,IF(TARGET_TR5!$W$1:$AH$1=O$2,TARGET_TR5!$W$2:$AH$2040)))))</f>
        <v>9</v>
      </c>
      <c r="P446" s="174" cm="1">
        <f t="array" ref="P446">SUM(IF(TARGET_TR5!$B$2:$B$2040=$A446,IF(TARGET_TR5!$C$2:$C$2040=$C446,IF(TARGET_TR5!$E$2:$E$2040=$E446,IF(TARGET_TR5!$W$1:$AH$1=P$2,TARGET_TR5!$W$2:$AH$2040)))))</f>
        <v>10</v>
      </c>
      <c r="Q446" s="174" cm="1">
        <f t="array" ref="Q446">SUM(IF(TARGET_TR5!$B$2:$B$2040=$A446,IF(TARGET_TR5!$C$2:$C$2040=$C446,IF(TARGET_TR5!$E$2:$E$2040=$E446,IF(TARGET_TR5!$W$1:$AH$1=Q$2,TARGET_TR5!$W$2:$AH$2040)))))</f>
        <v>11</v>
      </c>
      <c r="R446" s="174">
        <v>0</v>
      </c>
      <c r="S446" s="174">
        <v>0</v>
      </c>
      <c r="T446" s="174">
        <v>0</v>
      </c>
      <c r="U446" s="174">
        <v>0</v>
      </c>
      <c r="V446" s="174">
        <v>0</v>
      </c>
      <c r="W446" s="174">
        <v>0</v>
      </c>
      <c r="X446" s="174">
        <v>0</v>
      </c>
      <c r="Y446" s="174">
        <v>0</v>
      </c>
      <c r="Z446" s="174">
        <v>0</v>
      </c>
      <c r="AA446" s="174">
        <v>0</v>
      </c>
      <c r="AB446" s="174">
        <v>0</v>
      </c>
      <c r="AC446" s="174">
        <v>0</v>
      </c>
      <c r="AD446" s="174" cm="1">
        <f t="array" ref="AD446">SUM(IF(TARGET_TR5!$B$2:$B$2040=$A446,IF(TARGET_TR5!$C$2:$C$2040=$C446,IF(TARGET_TR5!$E$2:$E$2040=$E446,IF(TARGET_TR5!$F$1:$Q$1=AD$2,TARGET_TR5!$F$2:$Q$2040)))))</f>
        <v>0</v>
      </c>
      <c r="AE446" s="174" cm="1">
        <f t="array" ref="AE446">SUM(IF(TARGET_TR5!$B$2:$B$2040=$A446,IF(TARGET_TR5!$C$2:$C$2040=$C446,IF(TARGET_TR5!$E$2:$E$2040=$E446,IF(TARGET_TR5!$F$1:$Q$1=AE$2,TARGET_TR5!$F$2:$Q$2040)))))</f>
        <v>1</v>
      </c>
      <c r="AF446" s="174" cm="1">
        <f t="array" ref="AF446">SUM(IF(TARGET_TR5!$B$2:$B$2040=$A446,IF(TARGET_TR5!$C$2:$C$2040=$C446,IF(TARGET_TR5!$E$2:$E$2040=$E446,IF(TARGET_TR5!$F$1:$Q$1=AF$2,TARGET_TR5!$F$2:$Q$2040)))))</f>
        <v>1</v>
      </c>
      <c r="AG446" s="174" cm="1">
        <f t="array" ref="AG446">SUM(IF(TARGET_TR5!$B$2:$B$2040=$A446,IF(TARGET_TR5!$C$2:$C$2040=$C446,IF(TARGET_TR5!$E$2:$E$2040=$E446,IF(TARGET_TR5!$F$1:$Q$1=AG$2,TARGET_TR5!$F$2:$Q$2040)))))</f>
        <v>1</v>
      </c>
      <c r="AH446" s="174" cm="1">
        <f t="array" ref="AH446">SUM(IF(TARGET_TR5!$B$2:$B$2040=$A446,IF(TARGET_TR5!$C$2:$C$2040=$C446,IF(TARGET_TR5!$E$2:$E$2040=$E446,IF(TARGET_TR5!$F$1:$Q$1=AH$2,TARGET_TR5!$F$2:$Q$2040)))))</f>
        <v>1</v>
      </c>
      <c r="AI446" s="174" cm="1">
        <f t="array" ref="AI446">SUM(IF(TARGET_TR5!$B$2:$B$2040=$A446,IF(TARGET_TR5!$C$2:$C$2040=$C446,IF(TARGET_TR5!$E$2:$E$2040=$E446,IF(TARGET_TR5!$F$1:$Q$1=AI$2,TARGET_TR5!$F$2:$Q$2040)))))</f>
        <v>1</v>
      </c>
      <c r="AJ446" s="174" cm="1">
        <f t="array" ref="AJ446">SUM(IF(TARGET_TR5!$B$2:$B$2040=$A446,IF(TARGET_TR5!$C$2:$C$2040=$C446,IF(TARGET_TR5!$E$2:$E$2040=$E446,IF(TARGET_TR5!$F$1:$Q$1=AJ$2,TARGET_TR5!$F$2:$Q$2040)))))</f>
        <v>1</v>
      </c>
      <c r="AK446" s="174" cm="1">
        <f t="array" ref="AK446">SUM(IF(TARGET_TR5!$B$2:$B$2040=$A446,IF(TARGET_TR5!$C$2:$C$2040=$C446,IF(TARGET_TR5!$E$2:$E$2040=$E446,IF(TARGET_TR5!$F$1:$Q$1=AK$2,TARGET_TR5!$F$2:$Q$2040)))))</f>
        <v>1</v>
      </c>
      <c r="AL446" s="174" cm="1">
        <f t="array" ref="AL446">SUM(IF(TARGET_TR5!$B$2:$B$2040=$A446,IF(TARGET_TR5!$C$2:$C$2040=$C446,IF(TARGET_TR5!$E$2:$E$2040=$E446,IF(TARGET_TR5!$F$1:$Q$1=AL$2,TARGET_TR5!$F$2:$Q$2040)))))</f>
        <v>1</v>
      </c>
      <c r="AM446" s="174" cm="1">
        <f t="array" ref="AM446">SUM(IF(TARGET_TR5!$B$2:$B$2040=$A446,IF(TARGET_TR5!$C$2:$C$2040=$C446,IF(TARGET_TR5!$E$2:$E$2040=$E446,IF(TARGET_TR5!$F$1:$Q$1=AM$2,TARGET_TR5!$F$2:$Q$2040)))))</f>
        <v>1</v>
      </c>
      <c r="AN446" s="174" cm="1">
        <f t="array" ref="AN446">SUM(IF(TARGET_TR5!$B$2:$B$2040=$A446,IF(TARGET_TR5!$C$2:$C$2040=$C446,IF(TARGET_TR5!$E$2:$E$2040=$E446,IF(TARGET_TR5!$F$1:$Q$1=AN$2,TARGET_TR5!$F$2:$Q$2040)))))</f>
        <v>1</v>
      </c>
      <c r="AO446" s="174" cm="1">
        <f t="array" ref="AO446">SUM(IF(TARGET_TR5!$B$2:$B$2040=$A446,IF(TARGET_TR5!$C$2:$C$2040=$C446,IF(TARGET_TR5!$E$2:$E$2040=$E446,IF(TARGET_TR5!$F$1:$Q$1=AO$2,TARGET_TR5!$F$2:$Q$2040)))))</f>
        <v>1</v>
      </c>
      <c r="AP446" s="174">
        <v>0</v>
      </c>
      <c r="AQ446" s="174">
        <v>0</v>
      </c>
      <c r="AR446" s="174">
        <v>0</v>
      </c>
      <c r="AS446" s="174">
        <v>0</v>
      </c>
      <c r="AT446" s="174">
        <v>0</v>
      </c>
      <c r="AU446" s="174">
        <v>0</v>
      </c>
      <c r="AV446" s="174">
        <v>0</v>
      </c>
      <c r="AW446" s="174">
        <v>0</v>
      </c>
      <c r="AX446" s="174">
        <v>0</v>
      </c>
      <c r="AY446" s="174">
        <v>0</v>
      </c>
      <c r="AZ446" s="174">
        <v>0</v>
      </c>
      <c r="BA446" s="174">
        <v>0</v>
      </c>
      <c r="BB446" s="175">
        <f t="shared" si="69"/>
        <v>1</v>
      </c>
      <c r="BC446" s="175">
        <f t="shared" si="69"/>
        <v>0</v>
      </c>
      <c r="BD446" s="175">
        <f t="shared" si="69"/>
        <v>0</v>
      </c>
      <c r="BE446" s="175">
        <f t="shared" si="69"/>
        <v>0</v>
      </c>
      <c r="BF446" s="175">
        <f t="shared" si="69"/>
        <v>0</v>
      </c>
      <c r="BG446" s="175">
        <f t="shared" si="69"/>
        <v>0</v>
      </c>
      <c r="BH446" s="175">
        <f t="shared" si="68"/>
        <v>0</v>
      </c>
      <c r="BI446" s="175">
        <f t="shared" si="68"/>
        <v>0</v>
      </c>
      <c r="BJ446" s="175">
        <f t="shared" si="68"/>
        <v>0</v>
      </c>
      <c r="BK446" s="175">
        <f t="shared" si="68"/>
        <v>0</v>
      </c>
      <c r="BL446" s="175">
        <f t="shared" si="68"/>
        <v>0</v>
      </c>
      <c r="BM446" s="175">
        <f t="shared" si="68"/>
        <v>0</v>
      </c>
    </row>
    <row r="447" spans="1:65" x14ac:dyDescent="0.35">
      <c r="A447" s="170" t="s">
        <v>65</v>
      </c>
      <c r="B447" s="170" t="str">
        <v>DPS</v>
      </c>
      <c r="C447" s="170" t="str">
        <v>CHURN Bandwith PS</v>
      </c>
      <c r="D447" s="170" t="str">
        <v>AP</v>
      </c>
      <c r="E447" s="170" t="str">
        <v>TR5</v>
      </c>
      <c r="F447" s="171" cm="1">
        <f t="array" ref="F447">SUM(IF(TARGET_TR5!$B$2:$B$2040=$A447,IF(TARGET_TR5!$C$2:$C$2040=$C447,IF(TARGET_TR5!$E$2:$E$2040=$E447,IF(TARGET_TR5!$W$1:$AH$1=F$2,TARGET_TR5!$W$2:$AH$2040)))))</f>
        <v>0</v>
      </c>
      <c r="G447" s="171" cm="1">
        <f t="array" ref="G447">SUM(IF(TARGET_TR5!$B$2:$B$2040=$A447,IF(TARGET_TR5!$C$2:$C$2040=$C447,IF(TARGET_TR5!$E$2:$E$2040=$E447,IF(TARGET_TR5!$W$1:$AH$1=G$2,TARGET_TR5!$W$2:$AH$2040)))))</f>
        <v>953.97909742354045</v>
      </c>
      <c r="H447" s="171" cm="1">
        <f t="array" ref="H447">SUM(IF(TARGET_TR5!$B$2:$B$2040=$A447,IF(TARGET_TR5!$C$2:$C$2040=$C447,IF(TARGET_TR5!$E$2:$E$2040=$E447,IF(TARGET_TR5!$W$1:$AH$1=H$2,TARGET_TR5!$W$2:$AH$2040)))))</f>
        <v>1650.822449622</v>
      </c>
      <c r="I447" s="171" cm="1">
        <f t="array" ref="I447">SUM(IF(TARGET_TR5!$B$2:$B$2040=$A447,IF(TARGET_TR5!$C$2:$C$2040=$C447,IF(TARGET_TR5!$E$2:$E$2040=$E447,IF(TARGET_TR5!$W$1:$AH$1=I$2,TARGET_TR5!$W$2:$AH$2040)))))</f>
        <v>2658.5314042567516</v>
      </c>
      <c r="J447" s="171" cm="1">
        <f t="array" ref="J447">SUM(IF(TARGET_TR5!$B$2:$B$2040=$A447,IF(TARGET_TR5!$C$2:$C$2040=$C447,IF(TARGET_TR5!$E$2:$E$2040=$E447,IF(TARGET_TR5!$W$1:$AH$1=J$2,TARGET_TR5!$W$2:$AH$2040)))))</f>
        <v>3644.8580687768372</v>
      </c>
      <c r="K447" s="171" cm="1">
        <f t="array" ref="K447">SUM(IF(TARGET_TR5!$B$2:$B$2040=$A447,IF(TARGET_TR5!$C$2:$C$2040=$C447,IF(TARGET_TR5!$E$2:$E$2040=$E447,IF(TARGET_TR5!$W$1:$AH$1=K$2,TARGET_TR5!$W$2:$AH$2040)))))</f>
        <v>4446.419816152249</v>
      </c>
      <c r="L447" s="171" cm="1">
        <f t="array" ref="L447">SUM(IF(TARGET_TR5!$B$2:$B$2040=$A447,IF(TARGET_TR5!$C$2:$C$2040=$C447,IF(TARGET_TR5!$E$2:$E$2040=$E447,IF(TARGET_TR5!$W$1:$AH$1=L$2,TARGET_TR5!$W$2:$AH$2040)))))</f>
        <v>5575.8433452858662</v>
      </c>
      <c r="M447" s="171" cm="1">
        <f t="array" ref="M447">SUM(IF(TARGET_TR5!$B$2:$B$2040=$A447,IF(TARGET_TR5!$C$2:$C$2040=$C447,IF(TARGET_TR5!$E$2:$E$2040=$E447,IF(TARGET_TR5!$W$1:$AH$1=M$2,TARGET_TR5!$W$2:$AH$2040)))))</f>
        <v>6691.0120143430395</v>
      </c>
      <c r="N447" s="171" cm="1">
        <f t="array" ref="N447">SUM(IF(TARGET_TR5!$B$2:$B$2040=$A447,IF(TARGET_TR5!$C$2:$C$2040=$C447,IF(TARGET_TR5!$E$2:$E$2040=$E447,IF(TARGET_TR5!$W$1:$AH$1=N$2,TARGET_TR5!$W$2:$AH$2040)))))</f>
        <v>7604.9678507827184</v>
      </c>
      <c r="O447" s="171" cm="1">
        <f t="array" ref="O447">SUM(IF(TARGET_TR5!$B$2:$B$2040=$A447,IF(TARGET_TR5!$C$2:$C$2040=$C447,IF(TARGET_TR5!$E$2:$E$2040=$E447,IF(TARGET_TR5!$W$1:$AH$1=O$2,TARGET_TR5!$W$2:$AH$2040)))))</f>
        <v>8825.9514427150316</v>
      </c>
      <c r="P447" s="171" cm="1">
        <f t="array" ref="P447">SUM(IF(TARGET_TR5!$B$2:$B$2040=$A447,IF(TARGET_TR5!$C$2:$C$2040=$C447,IF(TARGET_TR5!$E$2:$E$2040=$E447,IF(TARGET_TR5!$W$1:$AH$1=P$2,TARGET_TR5!$W$2:$AH$2040)))))</f>
        <v>10067.220797063823</v>
      </c>
      <c r="Q447" s="171" cm="1">
        <f t="array" ref="Q447">SUM(IF(TARGET_TR5!$B$2:$B$2040=$A447,IF(TARGET_TR5!$C$2:$C$2040=$C447,IF(TARGET_TR5!$E$2:$E$2040=$E447,IF(TARGET_TR5!$W$1:$AH$1=Q$2,TARGET_TR5!$W$2:$AH$2040)))))</f>
        <v>11079.315862491327</v>
      </c>
      <c r="R447" s="171">
        <v>1420.06</v>
      </c>
      <c r="S447" s="171">
        <v>1732.06</v>
      </c>
      <c r="T447" s="171">
        <v>1820.06</v>
      </c>
      <c r="U447" s="171">
        <v>2625.06</v>
      </c>
      <c r="V447" s="171">
        <v>5030.0599999999995</v>
      </c>
      <c r="W447" s="171">
        <v>5030.0599999999995</v>
      </c>
      <c r="X447" s="171">
        <v>5030.0599999999995</v>
      </c>
      <c r="Y447" s="171">
        <v>5030.0599999999995</v>
      </c>
      <c r="Z447" s="171">
        <v>5030.0599999999995</v>
      </c>
      <c r="AA447" s="171">
        <v>5030.0599999999995</v>
      </c>
      <c r="AB447" s="171">
        <v>5030.0599999999995</v>
      </c>
      <c r="AC447" s="171">
        <v>5030.0599999999995</v>
      </c>
      <c r="AD447" s="171" cm="1">
        <f t="array" ref="AD447">SUM(IF(TARGET_TR5!$B$2:$B$2040=$A447,IF(TARGET_TR5!$C$2:$C$2040=$C447,IF(TARGET_TR5!$E$2:$E$2040=$E447,IF(TARGET_TR5!$F$1:$Q$1=AD$2,TARGET_TR5!$F$2:$Q$2040)))))</f>
        <v>0</v>
      </c>
      <c r="AE447" s="171" cm="1">
        <f t="array" ref="AE447">SUM(IF(TARGET_TR5!$B$2:$B$2040=$A447,IF(TARGET_TR5!$C$2:$C$2040=$C447,IF(TARGET_TR5!$E$2:$E$2040=$E447,IF(TARGET_TR5!$F$1:$Q$1=AE$2,TARGET_TR5!$F$2:$Q$2040)))))</f>
        <v>953.97909742354045</v>
      </c>
      <c r="AF447" s="171" cm="1">
        <f t="array" ref="AF447">SUM(IF(TARGET_TR5!$B$2:$B$2040=$A447,IF(TARGET_TR5!$C$2:$C$2040=$C447,IF(TARGET_TR5!$E$2:$E$2040=$E447,IF(TARGET_TR5!$F$1:$Q$1=AF$2,TARGET_TR5!$F$2:$Q$2040)))))</f>
        <v>696.84335219845968</v>
      </c>
      <c r="AG447" s="171" cm="1">
        <f t="array" ref="AG447">SUM(IF(TARGET_TR5!$B$2:$B$2040=$A447,IF(TARGET_TR5!$C$2:$C$2040=$C447,IF(TARGET_TR5!$E$2:$E$2040=$E447,IF(TARGET_TR5!$F$1:$Q$1=AG$2,TARGET_TR5!$F$2:$Q$2040)))))</f>
        <v>1007.7089546347513</v>
      </c>
      <c r="AH447" s="171" cm="1">
        <f t="array" ref="AH447">SUM(IF(TARGET_TR5!$B$2:$B$2040=$A447,IF(TARGET_TR5!$C$2:$C$2040=$C447,IF(TARGET_TR5!$E$2:$E$2040=$E447,IF(TARGET_TR5!$F$1:$Q$1=AH$2,TARGET_TR5!$F$2:$Q$2040)))))</f>
        <v>986.32666452008573</v>
      </c>
      <c r="AI447" s="171" cm="1">
        <f t="array" ref="AI447">SUM(IF(TARGET_TR5!$B$2:$B$2040=$A447,IF(TARGET_TR5!$C$2:$C$2040=$C447,IF(TARGET_TR5!$E$2:$E$2040=$E447,IF(TARGET_TR5!$F$1:$Q$1=AI$2,TARGET_TR5!$F$2:$Q$2040)))))</f>
        <v>801.56174737541164</v>
      </c>
      <c r="AJ447" s="171" cm="1">
        <f t="array" ref="AJ447">SUM(IF(TARGET_TR5!$B$2:$B$2040=$A447,IF(TARGET_TR5!$C$2:$C$2040=$C447,IF(TARGET_TR5!$E$2:$E$2040=$E447,IF(TARGET_TR5!$F$1:$Q$1=AJ$2,TARGET_TR5!$F$2:$Q$2040)))))</f>
        <v>1129.4235291336167</v>
      </c>
      <c r="AK447" s="171" cm="1">
        <f t="array" ref="AK447">SUM(IF(TARGET_TR5!$B$2:$B$2040=$A447,IF(TARGET_TR5!$C$2:$C$2040=$C447,IF(TARGET_TR5!$E$2:$E$2040=$E447,IF(TARGET_TR5!$F$1:$Q$1=AK$2,TARGET_TR5!$F$2:$Q$2040)))))</f>
        <v>1115.168669057173</v>
      </c>
      <c r="AL447" s="171" cm="1">
        <f t="array" ref="AL447">SUM(IF(TARGET_TR5!$B$2:$B$2040=$A447,IF(TARGET_TR5!$C$2:$C$2040=$C447,IF(TARGET_TR5!$E$2:$E$2040=$E447,IF(TARGET_TR5!$F$1:$Q$1=AL$2,TARGET_TR5!$F$2:$Q$2040)))))</f>
        <v>913.95583643967916</v>
      </c>
      <c r="AM447" s="171" cm="1">
        <f t="array" ref="AM447">SUM(IF(TARGET_TR5!$B$2:$B$2040=$A447,IF(TARGET_TR5!$C$2:$C$2040=$C447,IF(TARGET_TR5!$E$2:$E$2040=$E447,IF(TARGET_TR5!$F$1:$Q$1=AM$2,TARGET_TR5!$F$2:$Q$2040)))))</f>
        <v>1220.9835919323129</v>
      </c>
      <c r="AN447" s="171" cm="1">
        <f t="array" ref="AN447">SUM(IF(TARGET_TR5!$B$2:$B$2040=$A447,IF(TARGET_TR5!$C$2:$C$2040=$C447,IF(TARGET_TR5!$E$2:$E$2040=$E447,IF(TARGET_TR5!$F$1:$Q$1=AN$2,TARGET_TR5!$F$2:$Q$2040)))))</f>
        <v>1241.2693543487906</v>
      </c>
      <c r="AO447" s="171" cm="1">
        <f t="array" ref="AO447">SUM(IF(TARGET_TR5!$B$2:$B$2040=$A447,IF(TARGET_TR5!$C$2:$C$2040=$C447,IF(TARGET_TR5!$E$2:$E$2040=$E447,IF(TARGET_TR5!$F$1:$Q$1=AO$2,TARGET_TR5!$F$2:$Q$2040)))))</f>
        <v>1012.0950654275032</v>
      </c>
      <c r="AP447" s="171">
        <v>1420.06</v>
      </c>
      <c r="AQ447" s="171">
        <v>312</v>
      </c>
      <c r="AR447" s="171">
        <v>88</v>
      </c>
      <c r="AS447" s="171">
        <v>805</v>
      </c>
      <c r="AT447" s="171">
        <v>2405</v>
      </c>
      <c r="AU447" s="171">
        <v>0</v>
      </c>
      <c r="AV447" s="171">
        <v>0</v>
      </c>
      <c r="AW447" s="171">
        <v>0</v>
      </c>
      <c r="AX447" s="171">
        <v>0</v>
      </c>
      <c r="AY447" s="171">
        <v>0</v>
      </c>
      <c r="AZ447" s="171">
        <v>0</v>
      </c>
      <c r="BA447" s="171">
        <v>0</v>
      </c>
      <c r="BB447" s="172">
        <f t="shared" si="69"/>
        <v>1</v>
      </c>
      <c r="BC447" s="172">
        <f t="shared" si="69"/>
        <v>1.8156163008999484</v>
      </c>
      <c r="BD447" s="172">
        <f t="shared" si="69"/>
        <v>1.1025171122531991</v>
      </c>
      <c r="BE447" s="172">
        <f t="shared" si="69"/>
        <v>0.98740981422933038</v>
      </c>
      <c r="BF447" s="172">
        <f t="shared" si="69"/>
        <v>1.3800427630061372</v>
      </c>
      <c r="BG447" s="172">
        <f t="shared" si="69"/>
        <v>1.131260701413662</v>
      </c>
      <c r="BH447" s="172">
        <f t="shared" si="68"/>
        <v>0.90211644920991141</v>
      </c>
      <c r="BI447" s="172">
        <f t="shared" si="68"/>
        <v>0.75176370767492617</v>
      </c>
      <c r="BJ447" s="172">
        <f t="shared" si="68"/>
        <v>0.66141765470873037</v>
      </c>
      <c r="BK447" s="172">
        <f t="shared" si="68"/>
        <v>0.56991702624330964</v>
      </c>
      <c r="BL447" s="172">
        <f t="shared" si="68"/>
        <v>0.49964733081716578</v>
      </c>
      <c r="BM447" s="172">
        <f t="shared" si="68"/>
        <v>0.45400456692719704</v>
      </c>
    </row>
    <row r="448" spans="1:65" x14ac:dyDescent="0.35">
      <c r="A448" s="173" t="s">
        <v>65</v>
      </c>
      <c r="B448" s="173" t="str">
        <v>DPS</v>
      </c>
      <c r="C448" s="173" t="str">
        <v>CHURN Bandwith PS</v>
      </c>
      <c r="D448" s="173" t="str">
        <v>AP</v>
      </c>
      <c r="E448" s="173" t="str">
        <v>PAPUA</v>
      </c>
      <c r="F448" s="174" cm="1">
        <f t="array" ref="F448">SUM(IF(TARGET_TR5!$B$2:$B$2040=$A448,IF(TARGET_TR5!$C$2:$C$2040=$C448,IF(TARGET_TR5!$E$2:$E$2040=$E448,IF(TARGET_TR5!$W$1:$AH$1=F$2,TARGET_TR5!$W$2:$AH$2040)))))</f>
        <v>0</v>
      </c>
      <c r="G448" s="174" cm="1">
        <f t="array" ref="G448">SUM(IF(TARGET_TR5!$B$2:$B$2040=$A448,IF(TARGET_TR5!$C$2:$C$2040=$C448,IF(TARGET_TR5!$E$2:$E$2040=$E448,IF(TARGET_TR5!$W$1:$AH$1=G$2,TARGET_TR5!$W$2:$AH$2040)))))</f>
        <v>12.405624481540686</v>
      </c>
      <c r="H448" s="174" cm="1">
        <f t="array" ref="H448">SUM(IF(TARGET_TR5!$B$2:$B$2040=$A448,IF(TARGET_TR5!$C$2:$C$2040=$C448,IF(TARGET_TR5!$E$2:$E$2040=$E448,IF(TARGET_TR5!$W$1:$AH$1=H$2,TARGET_TR5!$W$2:$AH$2040)))))</f>
        <v>21.4674340884592</v>
      </c>
      <c r="I448" s="174" cm="1">
        <f t="array" ref="I448">SUM(IF(TARGET_TR5!$B$2:$B$2040=$A448,IF(TARGET_TR5!$C$2:$C$2040=$C448,IF(TARGET_TR5!$E$2:$E$2040=$E448,IF(TARGET_TR5!$W$1:$AH$1=I$2,TARGET_TR5!$W$2:$AH$2040)))))</f>
        <v>34.571766155741834</v>
      </c>
      <c r="J448" s="174" cm="1">
        <f t="array" ref="J448">SUM(IF(TARGET_TR5!$B$2:$B$2040=$A448,IF(TARGET_TR5!$C$2:$C$2040=$C448,IF(TARGET_TR5!$E$2:$E$2040=$E448,IF(TARGET_TR5!$W$1:$AH$1=J$2,TARGET_TR5!$W$2:$AH$2040)))))</f>
        <v>47.398041122576139</v>
      </c>
      <c r="K448" s="174" cm="1">
        <f t="array" ref="K448">SUM(IF(TARGET_TR5!$B$2:$B$2040=$A448,IF(TARGET_TR5!$C$2:$C$2040=$C448,IF(TARGET_TR5!$E$2:$E$2040=$E448,IF(TARGET_TR5!$W$1:$AH$1=K$2,TARGET_TR5!$W$2:$AH$2040)))))</f>
        <v>57.821617554767222</v>
      </c>
      <c r="L448" s="174" cm="1">
        <f t="array" ref="L448">SUM(IF(TARGET_TR5!$B$2:$B$2040=$A448,IF(TARGET_TR5!$C$2:$C$2040=$C448,IF(TARGET_TR5!$E$2:$E$2040=$E448,IF(TARGET_TR5!$W$1:$AH$1=L$2,TARGET_TR5!$W$2:$AH$2040)))))</f>
        <v>72.508736193832632</v>
      </c>
      <c r="M448" s="174" cm="1">
        <f t="array" ref="M448">SUM(IF(TARGET_TR5!$B$2:$B$2040=$A448,IF(TARGET_TR5!$C$2:$C$2040=$C448,IF(TARGET_TR5!$E$2:$E$2040=$E448,IF(TARGET_TR5!$W$1:$AH$1=M$2,TARGET_TR5!$W$2:$AH$2040)))))</f>
        <v>87.010483432599159</v>
      </c>
      <c r="N448" s="174" cm="1">
        <f t="array" ref="N448">SUM(IF(TARGET_TR5!$B$2:$B$2040=$A448,IF(TARGET_TR5!$C$2:$C$2040=$C448,IF(TARGET_TR5!$E$2:$E$2040=$E448,IF(TARGET_TR5!$W$1:$AH$1=N$2,TARGET_TR5!$W$2:$AH$2040)))))</f>
        <v>98.895642059454516</v>
      </c>
      <c r="O448" s="174" cm="1">
        <f t="array" ref="O448">SUM(IF(TARGET_TR5!$B$2:$B$2040=$A448,IF(TARGET_TR5!$C$2:$C$2040=$C448,IF(TARGET_TR5!$E$2:$E$2040=$E448,IF(TARGET_TR5!$W$1:$AH$1=O$2,TARGET_TR5!$W$2:$AH$2040)))))</f>
        <v>114.77341546197815</v>
      </c>
      <c r="P448" s="174" cm="1">
        <f t="array" ref="P448">SUM(IF(TARGET_TR5!$B$2:$B$2040=$A448,IF(TARGET_TR5!$C$2:$C$2040=$C448,IF(TARGET_TR5!$E$2:$E$2040=$E448,IF(TARGET_TR5!$W$1:$AH$1=P$2,TARGET_TR5!$W$2:$AH$2040)))))</f>
        <v>130.91498662646558</v>
      </c>
      <c r="Q448" s="174" cm="1">
        <f t="array" ref="Q448">SUM(IF(TARGET_TR5!$B$2:$B$2040=$A448,IF(TARGET_TR5!$C$2:$C$2040=$C448,IF(TARGET_TR5!$E$2:$E$2040=$E448,IF(TARGET_TR5!$W$1:$AH$1=Q$2,TARGET_TR5!$W$2:$AH$2040)))))</f>
        <v>144.07635604768632</v>
      </c>
      <c r="R448" s="174">
        <v>28</v>
      </c>
      <c r="S448" s="174">
        <v>28</v>
      </c>
      <c r="T448" s="174">
        <v>56</v>
      </c>
      <c r="U448" s="174">
        <v>56</v>
      </c>
      <c r="V448" s="174">
        <v>56</v>
      </c>
      <c r="W448" s="174">
        <v>56</v>
      </c>
      <c r="X448" s="174">
        <v>56</v>
      </c>
      <c r="Y448" s="174">
        <v>56</v>
      </c>
      <c r="Z448" s="174">
        <v>56</v>
      </c>
      <c r="AA448" s="174">
        <v>56</v>
      </c>
      <c r="AB448" s="174">
        <v>56</v>
      </c>
      <c r="AC448" s="174">
        <v>56</v>
      </c>
      <c r="AD448" s="174" cm="1">
        <f t="array" ref="AD448">SUM(IF(TARGET_TR5!$B$2:$B$2040=$A448,IF(TARGET_TR5!$C$2:$C$2040=$C448,IF(TARGET_TR5!$E$2:$E$2040=$E448,IF(TARGET_TR5!$F$1:$Q$1=AD$2,TARGET_TR5!$F$2:$Q$2040)))))</f>
        <v>0</v>
      </c>
      <c r="AE448" s="174" cm="1">
        <f t="array" ref="AE448">SUM(IF(TARGET_TR5!$B$2:$B$2040=$A448,IF(TARGET_TR5!$C$2:$C$2040=$C448,IF(TARGET_TR5!$E$2:$E$2040=$E448,IF(TARGET_TR5!$F$1:$Q$1=AE$2,TARGET_TR5!$F$2:$Q$2040)))))</f>
        <v>12.405624481540686</v>
      </c>
      <c r="AF448" s="174" cm="1">
        <f t="array" ref="AF448">SUM(IF(TARGET_TR5!$B$2:$B$2040=$A448,IF(TARGET_TR5!$C$2:$C$2040=$C448,IF(TARGET_TR5!$E$2:$E$2040=$E448,IF(TARGET_TR5!$F$1:$Q$1=AF$2,TARGET_TR5!$F$2:$Q$2040)))))</f>
        <v>9.0618096069185121</v>
      </c>
      <c r="AG448" s="174" cm="1">
        <f t="array" ref="AG448">SUM(IF(TARGET_TR5!$B$2:$B$2040=$A448,IF(TARGET_TR5!$C$2:$C$2040=$C448,IF(TARGET_TR5!$E$2:$E$2040=$E448,IF(TARGET_TR5!$F$1:$Q$1=AG$2,TARGET_TR5!$F$2:$Q$2040)))))</f>
        <v>13.104332067282632</v>
      </c>
      <c r="AH448" s="174" cm="1">
        <f t="array" ref="AH448">SUM(IF(TARGET_TR5!$B$2:$B$2040=$A448,IF(TARGET_TR5!$C$2:$C$2040=$C448,IF(TARGET_TR5!$E$2:$E$2040=$E448,IF(TARGET_TR5!$F$1:$Q$1=AH$2,TARGET_TR5!$F$2:$Q$2040)))))</f>
        <v>12.826274966834307</v>
      </c>
      <c r="AI448" s="174" cm="1">
        <f t="array" ref="AI448">SUM(IF(TARGET_TR5!$B$2:$B$2040=$A448,IF(TARGET_TR5!$C$2:$C$2040=$C448,IF(TARGET_TR5!$E$2:$E$2040=$E448,IF(TARGET_TR5!$F$1:$Q$1=AI$2,TARGET_TR5!$F$2:$Q$2040)))))</f>
        <v>10.423576432191084</v>
      </c>
      <c r="AJ448" s="174" cm="1">
        <f t="array" ref="AJ448">SUM(IF(TARGET_TR5!$B$2:$B$2040=$A448,IF(TARGET_TR5!$C$2:$C$2040=$C448,IF(TARGET_TR5!$E$2:$E$2040=$E448,IF(TARGET_TR5!$F$1:$Q$1=AJ$2,TARGET_TR5!$F$2:$Q$2040)))))</f>
        <v>14.68711863906541</v>
      </c>
      <c r="AK448" s="174" cm="1">
        <f t="array" ref="AK448">SUM(IF(TARGET_TR5!$B$2:$B$2040=$A448,IF(TARGET_TR5!$C$2:$C$2040=$C448,IF(TARGET_TR5!$E$2:$E$2040=$E448,IF(TARGET_TR5!$F$1:$Q$1=AK$2,TARGET_TR5!$F$2:$Q$2040)))))</f>
        <v>14.501747238766526</v>
      </c>
      <c r="AL448" s="174" cm="1">
        <f t="array" ref="AL448">SUM(IF(TARGET_TR5!$B$2:$B$2040=$A448,IF(TARGET_TR5!$C$2:$C$2040=$C448,IF(TARGET_TR5!$E$2:$E$2040=$E448,IF(TARGET_TR5!$F$1:$Q$1=AL$2,TARGET_TR5!$F$2:$Q$2040)))))</f>
        <v>11.885158626855358</v>
      </c>
      <c r="AM448" s="174" cm="1">
        <f t="array" ref="AM448">SUM(IF(TARGET_TR5!$B$2:$B$2040=$A448,IF(TARGET_TR5!$C$2:$C$2040=$C448,IF(TARGET_TR5!$E$2:$E$2040=$E448,IF(TARGET_TR5!$F$1:$Q$1=AM$2,TARGET_TR5!$F$2:$Q$2040)))))</f>
        <v>15.877773402523626</v>
      </c>
      <c r="AN448" s="174" cm="1">
        <f t="array" ref="AN448">SUM(IF(TARGET_TR5!$B$2:$B$2040=$A448,IF(TARGET_TR5!$C$2:$C$2040=$C448,IF(TARGET_TR5!$E$2:$E$2040=$E448,IF(TARGET_TR5!$F$1:$Q$1=AN$2,TARGET_TR5!$F$2:$Q$2040)))))</f>
        <v>16.14157116448742</v>
      </c>
      <c r="AO448" s="174" cm="1">
        <f t="array" ref="AO448">SUM(IF(TARGET_TR5!$B$2:$B$2040=$A448,IF(TARGET_TR5!$C$2:$C$2040=$C448,IF(TARGET_TR5!$E$2:$E$2040=$E448,IF(TARGET_TR5!$F$1:$Q$1=AO$2,TARGET_TR5!$F$2:$Q$2040)))))</f>
        <v>13.161369421220751</v>
      </c>
      <c r="AP448" s="174">
        <v>28</v>
      </c>
      <c r="AQ448" s="174">
        <v>0</v>
      </c>
      <c r="AR448" s="174">
        <v>28</v>
      </c>
      <c r="AS448" s="174">
        <v>0</v>
      </c>
      <c r="AT448" s="174">
        <v>0</v>
      </c>
      <c r="AU448" s="174">
        <v>0</v>
      </c>
      <c r="AV448" s="174">
        <v>0</v>
      </c>
      <c r="AW448" s="174">
        <v>0</v>
      </c>
      <c r="AX448" s="174">
        <v>0</v>
      </c>
      <c r="AY448" s="174">
        <v>0</v>
      </c>
      <c r="AZ448" s="174">
        <v>0</v>
      </c>
      <c r="BA448" s="174">
        <v>0</v>
      </c>
      <c r="BB448" s="175">
        <f t="shared" si="69"/>
        <v>1</v>
      </c>
      <c r="BC448" s="175">
        <f t="shared" si="69"/>
        <v>2.2570407512869202</v>
      </c>
      <c r="BD448" s="175">
        <f t="shared" si="69"/>
        <v>2.6086023960406783</v>
      </c>
      <c r="BE448" s="175">
        <f t="shared" si="69"/>
        <v>1.6198188934787547</v>
      </c>
      <c r="BF448" s="175">
        <f t="shared" si="69"/>
        <v>1.1814834257639113</v>
      </c>
      <c r="BG448" s="175">
        <f t="shared" si="69"/>
        <v>0.9684959080737956</v>
      </c>
      <c r="BH448" s="175">
        <f t="shared" si="68"/>
        <v>0.77232072905393134</v>
      </c>
      <c r="BI448" s="175">
        <f t="shared" si="68"/>
        <v>0.64360060754494286</v>
      </c>
      <c r="BJ448" s="175">
        <f t="shared" si="68"/>
        <v>0.56625346510550656</v>
      </c>
      <c r="BK448" s="175">
        <f t="shared" si="68"/>
        <v>0.48791786647275948</v>
      </c>
      <c r="BL448" s="175">
        <f t="shared" si="68"/>
        <v>0.42775851293314898</v>
      </c>
      <c r="BM448" s="175">
        <f t="shared" si="68"/>
        <v>0.3886827897109304</v>
      </c>
    </row>
    <row r="449" spans="1:65" x14ac:dyDescent="0.35">
      <c r="A449" s="173" t="s">
        <v>65</v>
      </c>
      <c r="B449" s="173" t="str">
        <v>DPS</v>
      </c>
      <c r="C449" s="173" t="str">
        <v>CHURN Bandwith PS</v>
      </c>
      <c r="D449" s="173" t="str">
        <v>AP</v>
      </c>
      <c r="E449" s="173" t="str">
        <v>PAPUA BARAT</v>
      </c>
      <c r="F449" s="174" cm="1">
        <f t="array" ref="F449">SUM(IF(TARGET_TR5!$B$2:$B$2040=$A449,IF(TARGET_TR5!$C$2:$C$2040=$C449,IF(TARGET_TR5!$E$2:$E$2040=$E449,IF(TARGET_TR5!$W$1:$AH$1=F$2,TARGET_TR5!$W$2:$AH$2040)))))</f>
        <v>0</v>
      </c>
      <c r="G449" s="174" cm="1">
        <f t="array" ref="G449">SUM(IF(TARGET_TR5!$B$2:$B$2040=$A449,IF(TARGET_TR5!$C$2:$C$2040=$C449,IF(TARGET_TR5!$E$2:$E$2040=$E449,IF(TARGET_TR5!$W$1:$AH$1=G$2,TARGET_TR5!$W$2:$AH$2040)))))</f>
        <v>9.8049804394992073</v>
      </c>
      <c r="H449" s="174" cm="1">
        <f t="array" ref="H449">SUM(IF(TARGET_TR5!$B$2:$B$2040=$A449,IF(TARGET_TR5!$C$2:$C$2040=$C449,IF(TARGET_TR5!$E$2:$E$2040=$E449,IF(TARGET_TR5!$W$1:$AH$1=H$2,TARGET_TR5!$W$2:$AH$2040)))))</f>
        <v>16.967124197317304</v>
      </c>
      <c r="I449" s="174" cm="1">
        <f t="array" ref="I449">SUM(IF(TARGET_TR5!$B$2:$B$2040=$A449,IF(TARGET_TR5!$C$2:$C$2040=$C449,IF(TARGET_TR5!$E$2:$E$2040=$E449,IF(TARGET_TR5!$W$1:$AH$1=I$2,TARGET_TR5!$W$2:$AH$2040)))))</f>
        <v>27.324339167317042</v>
      </c>
      <c r="J449" s="174" cm="1">
        <f t="array" ref="J449">SUM(IF(TARGET_TR5!$B$2:$B$2040=$A449,IF(TARGET_TR5!$C$2:$C$2040=$C449,IF(TARGET_TR5!$E$2:$E$2040=$E449,IF(TARGET_TR5!$W$1:$AH$1=J$2,TARGET_TR5!$W$2:$AH$2040)))))</f>
        <v>37.461787334362484</v>
      </c>
      <c r="K449" s="174" cm="1">
        <f t="array" ref="K449">SUM(IF(TARGET_TR5!$B$2:$B$2040=$A449,IF(TARGET_TR5!$C$2:$C$2040=$C449,IF(TARGET_TR5!$E$2:$E$2040=$E449,IF(TARGET_TR5!$W$1:$AH$1=K$2,TARGET_TR5!$W$2:$AH$2040)))))</f>
        <v>45.700224922033655</v>
      </c>
      <c r="L449" s="174" cm="1">
        <f t="array" ref="L449">SUM(IF(TARGET_TR5!$B$2:$B$2040=$A449,IF(TARGET_TR5!$C$2:$C$2040=$C449,IF(TARGET_TR5!$E$2:$E$2040=$E449,IF(TARGET_TR5!$W$1:$AH$1=L$2,TARGET_TR5!$W$2:$AH$2040)))))</f>
        <v>57.308420155003979</v>
      </c>
      <c r="M449" s="174" cm="1">
        <f t="array" ref="M449">SUM(IF(TARGET_TR5!$B$2:$B$2040=$A449,IF(TARGET_TR5!$C$2:$C$2040=$C449,IF(TARGET_TR5!$E$2:$E$2040=$E449,IF(TARGET_TR5!$W$1:$AH$1=M$2,TARGET_TR5!$W$2:$AH$2040)))))</f>
        <v>68.770104186004772</v>
      </c>
      <c r="N449" s="174" cm="1">
        <f t="array" ref="N449">SUM(IF(TARGET_TR5!$B$2:$B$2040=$A449,IF(TARGET_TR5!$C$2:$C$2040=$C449,IF(TARGET_TR5!$E$2:$E$2040=$E449,IF(TARGET_TR5!$W$1:$AH$1=N$2,TARGET_TR5!$W$2:$AH$2040)))))</f>
        <v>78.16372625074338</v>
      </c>
      <c r="O449" s="174" cm="1">
        <f t="array" ref="O449">SUM(IF(TARGET_TR5!$B$2:$B$2040=$A449,IF(TARGET_TR5!$C$2:$C$2040=$C449,IF(TARGET_TR5!$E$2:$E$2040=$E449,IF(TARGET_TR5!$W$1:$AH$1=O$2,TARGET_TR5!$W$2:$AH$2040)))))</f>
        <v>90.712974204056451</v>
      </c>
      <c r="P449" s="174" cm="1">
        <f t="array" ref="P449">SUM(IF(TARGET_TR5!$B$2:$B$2040=$A449,IF(TARGET_TR5!$C$2:$C$2040=$C449,IF(TARGET_TR5!$E$2:$E$2040=$E449,IF(TARGET_TR5!$W$1:$AH$1=P$2,TARGET_TR5!$W$2:$AH$2040)))))</f>
        <v>103.47071886786462</v>
      </c>
      <c r="Q449" s="174" cm="1">
        <f t="array" ref="Q449">SUM(IF(TARGET_TR5!$B$2:$B$2040=$A449,IF(TARGET_TR5!$C$2:$C$2040=$C449,IF(TARGET_TR5!$E$2:$E$2040=$E449,IF(TARGET_TR5!$W$1:$AH$1=Q$2,TARGET_TR5!$W$2:$AH$2040)))))</f>
        <v>113.87301420770113</v>
      </c>
      <c r="R449" s="174">
        <v>0</v>
      </c>
      <c r="S449" s="174">
        <v>0</v>
      </c>
      <c r="T449" s="174">
        <v>20</v>
      </c>
      <c r="U449" s="174">
        <v>20</v>
      </c>
      <c r="V449" s="174">
        <v>20</v>
      </c>
      <c r="W449" s="174">
        <v>20</v>
      </c>
      <c r="X449" s="174">
        <v>20</v>
      </c>
      <c r="Y449" s="174">
        <v>20</v>
      </c>
      <c r="Z449" s="174">
        <v>20</v>
      </c>
      <c r="AA449" s="174">
        <v>20</v>
      </c>
      <c r="AB449" s="174">
        <v>20</v>
      </c>
      <c r="AC449" s="174">
        <v>20</v>
      </c>
      <c r="AD449" s="174" cm="1">
        <f t="array" ref="AD449">SUM(IF(TARGET_TR5!$B$2:$B$2040=$A449,IF(TARGET_TR5!$C$2:$C$2040=$C449,IF(TARGET_TR5!$E$2:$E$2040=$E449,IF(TARGET_TR5!$F$1:$Q$1=AD$2,TARGET_TR5!$F$2:$Q$2040)))))</f>
        <v>0</v>
      </c>
      <c r="AE449" s="174" cm="1">
        <f t="array" ref="AE449">SUM(IF(TARGET_TR5!$B$2:$B$2040=$A449,IF(TARGET_TR5!$C$2:$C$2040=$C449,IF(TARGET_TR5!$E$2:$E$2040=$E449,IF(TARGET_TR5!$F$1:$Q$1=AE$2,TARGET_TR5!$F$2:$Q$2040)))))</f>
        <v>9.8049804394992073</v>
      </c>
      <c r="AF449" s="174" cm="1">
        <f t="array" ref="AF449">SUM(IF(TARGET_TR5!$B$2:$B$2040=$A449,IF(TARGET_TR5!$C$2:$C$2040=$C449,IF(TARGET_TR5!$E$2:$E$2040=$E449,IF(TARGET_TR5!$F$1:$Q$1=AF$2,TARGET_TR5!$F$2:$Q$2040)))))</f>
        <v>7.1621437578180984</v>
      </c>
      <c r="AG449" s="174" cm="1">
        <f t="array" ref="AG449">SUM(IF(TARGET_TR5!$B$2:$B$2040=$A449,IF(TARGET_TR5!$C$2:$C$2040=$C449,IF(TARGET_TR5!$E$2:$E$2040=$E449,IF(TARGET_TR5!$F$1:$Q$1=AG$2,TARGET_TR5!$F$2:$Q$2040)))))</f>
        <v>10.357214969999736</v>
      </c>
      <c r="AH449" s="174" cm="1">
        <f t="array" ref="AH449">SUM(IF(TARGET_TR5!$B$2:$B$2040=$A449,IF(TARGET_TR5!$C$2:$C$2040=$C449,IF(TARGET_TR5!$E$2:$E$2040=$E449,IF(TARGET_TR5!$F$1:$Q$1=AH$2,TARGET_TR5!$F$2:$Q$2040)))))</f>
        <v>10.137448167045443</v>
      </c>
      <c r="AI449" s="174" cm="1">
        <f t="array" ref="AI449">SUM(IF(TARGET_TR5!$B$2:$B$2040=$A449,IF(TARGET_TR5!$C$2:$C$2040=$C449,IF(TARGET_TR5!$E$2:$E$2040=$E449,IF(TARGET_TR5!$F$1:$Q$1=AI$2,TARGET_TR5!$F$2:$Q$2040)))))</f>
        <v>8.2384375876711715</v>
      </c>
      <c r="AJ449" s="174" cm="1">
        <f t="array" ref="AJ449">SUM(IF(TARGET_TR5!$B$2:$B$2040=$A449,IF(TARGET_TR5!$C$2:$C$2040=$C449,IF(TARGET_TR5!$E$2:$E$2040=$E449,IF(TARGET_TR5!$F$1:$Q$1=AJ$2,TARGET_TR5!$F$2:$Q$2040)))))</f>
        <v>11.608195232970324</v>
      </c>
      <c r="AK449" s="174" cm="1">
        <f t="array" ref="AK449">SUM(IF(TARGET_TR5!$B$2:$B$2040=$A449,IF(TARGET_TR5!$C$2:$C$2040=$C449,IF(TARGET_TR5!$E$2:$E$2040=$E449,IF(TARGET_TR5!$F$1:$Q$1=AK$2,TARGET_TR5!$F$2:$Q$2040)))))</f>
        <v>11.461684031000797</v>
      </c>
      <c r="AL449" s="174" cm="1">
        <f t="array" ref="AL449">SUM(IF(TARGET_TR5!$B$2:$B$2040=$A449,IF(TARGET_TR5!$C$2:$C$2040=$C449,IF(TARGET_TR5!$E$2:$E$2040=$E449,IF(TARGET_TR5!$F$1:$Q$1=AL$2,TARGET_TR5!$F$2:$Q$2040)))))</f>
        <v>9.3936220647386079</v>
      </c>
      <c r="AM449" s="174" cm="1">
        <f t="array" ref="AM449">SUM(IF(TARGET_TR5!$B$2:$B$2040=$A449,IF(TARGET_TR5!$C$2:$C$2040=$C449,IF(TARGET_TR5!$E$2:$E$2040=$E449,IF(TARGET_TR5!$F$1:$Q$1=AM$2,TARGET_TR5!$F$2:$Q$2040)))))</f>
        <v>12.549247953313065</v>
      </c>
      <c r="AN449" s="174" cm="1">
        <f t="array" ref="AN449">SUM(IF(TARGET_TR5!$B$2:$B$2040=$A449,IF(TARGET_TR5!$C$2:$C$2040=$C449,IF(TARGET_TR5!$E$2:$E$2040=$E449,IF(TARGET_TR5!$F$1:$Q$1=AN$2,TARGET_TR5!$F$2:$Q$2040)))))</f>
        <v>12.757744663808163</v>
      </c>
      <c r="AO449" s="174" cm="1">
        <f t="array" ref="AO449">SUM(IF(TARGET_TR5!$B$2:$B$2040=$A449,IF(TARGET_TR5!$C$2:$C$2040=$C449,IF(TARGET_TR5!$E$2:$E$2040=$E449,IF(TARGET_TR5!$F$1:$Q$1=AO$2,TARGET_TR5!$F$2:$Q$2040)))))</f>
        <v>10.402295339836515</v>
      </c>
      <c r="AP449" s="174">
        <v>0</v>
      </c>
      <c r="AQ449" s="174">
        <v>0</v>
      </c>
      <c r="AR449" s="174">
        <v>20</v>
      </c>
      <c r="AS449" s="174">
        <v>0</v>
      </c>
      <c r="AT449" s="174">
        <v>0</v>
      </c>
      <c r="AU449" s="174">
        <v>0</v>
      </c>
      <c r="AV449" s="174">
        <v>0</v>
      </c>
      <c r="AW449" s="174">
        <v>0</v>
      </c>
      <c r="AX449" s="174">
        <v>0</v>
      </c>
      <c r="AY449" s="174">
        <v>0</v>
      </c>
      <c r="AZ449" s="174">
        <v>0</v>
      </c>
      <c r="BA449" s="174">
        <v>0</v>
      </c>
      <c r="BB449" s="175">
        <f t="shared" si="69"/>
        <v>1</v>
      </c>
      <c r="BC449" s="175">
        <f t="shared" si="69"/>
        <v>0</v>
      </c>
      <c r="BD449" s="175">
        <f t="shared" si="69"/>
        <v>1.1787501386453121</v>
      </c>
      <c r="BE449" s="175">
        <f t="shared" si="69"/>
        <v>0.73194816817097008</v>
      </c>
      <c r="BF449" s="175">
        <f t="shared" si="69"/>
        <v>0.53387735671796543</v>
      </c>
      <c r="BG449" s="175">
        <f t="shared" si="69"/>
        <v>0.43763460757842593</v>
      </c>
      <c r="BH449" s="175">
        <f t="shared" si="68"/>
        <v>0.34898885619085884</v>
      </c>
      <c r="BI449" s="175">
        <f t="shared" si="68"/>
        <v>0.29082404682571572</v>
      </c>
      <c r="BJ449" s="175">
        <f t="shared" si="68"/>
        <v>0.2558731646933195</v>
      </c>
      <c r="BK449" s="175">
        <f t="shared" si="68"/>
        <v>0.22047562849180236</v>
      </c>
      <c r="BL449" s="175">
        <f t="shared" si="68"/>
        <v>0.19329139894679415</v>
      </c>
      <c r="BM449" s="175">
        <f t="shared" si="68"/>
        <v>0.17563423730507888</v>
      </c>
    </row>
    <row r="450" spans="1:65" x14ac:dyDescent="0.35">
      <c r="A450" s="173" t="s">
        <v>65</v>
      </c>
      <c r="B450" s="173" t="str">
        <v>DPS</v>
      </c>
      <c r="C450" s="173" t="str">
        <v>CHURN Bandwith PS</v>
      </c>
      <c r="D450" s="173" t="str">
        <v>AP</v>
      </c>
      <c r="E450" s="173" t="str">
        <v>SULBAGSEL</v>
      </c>
      <c r="F450" s="174" cm="1">
        <f t="array" ref="F450">SUM(IF(TARGET_TR5!$B$2:$B$2040=$A450,IF(TARGET_TR5!$C$2:$C$2040=$C450,IF(TARGET_TR5!$E$2:$E$2040=$E450,IF(TARGET_TR5!$W$1:$AH$1=F$2,TARGET_TR5!$W$2:$AH$2040)))))</f>
        <v>0</v>
      </c>
      <c r="G450" s="174" cm="1">
        <f t="array" ref="G450">SUM(IF(TARGET_TR5!$B$2:$B$2040=$A450,IF(TARGET_TR5!$C$2:$C$2040=$C450,IF(TARGET_TR5!$E$2:$E$2040=$E450,IF(TARGET_TR5!$W$1:$AH$1=G$2,TARGET_TR5!$W$2:$AH$2040)))))</f>
        <v>165.84921257702834</v>
      </c>
      <c r="H450" s="174" cm="1">
        <f t="array" ref="H450">SUM(IF(TARGET_TR5!$B$2:$B$2040=$A450,IF(TARGET_TR5!$C$2:$C$2040=$C450,IF(TARGET_TR5!$E$2:$E$2040=$E450,IF(TARGET_TR5!$W$1:$AH$1=H$2,TARGET_TR5!$W$2:$AH$2040)))))</f>
        <v>286.99539026978869</v>
      </c>
      <c r="I450" s="174" cm="1">
        <f t="array" ref="I450">SUM(IF(TARGET_TR5!$B$2:$B$2040=$A450,IF(TARGET_TR5!$C$2:$C$2040=$C450,IF(TARGET_TR5!$E$2:$E$2040=$E450,IF(TARGET_TR5!$W$1:$AH$1=I$2,TARGET_TR5!$W$2:$AH$2040)))))</f>
        <v>462.18553550920137</v>
      </c>
      <c r="J450" s="174" cm="1">
        <f t="array" ref="J450">SUM(IF(TARGET_TR5!$B$2:$B$2040=$A450,IF(TARGET_TR5!$C$2:$C$2040=$C450,IF(TARGET_TR5!$E$2:$E$2040=$E450,IF(TARGET_TR5!$W$1:$AH$1=J$2,TARGET_TR5!$W$2:$AH$2040)))))</f>
        <v>633.65837081154268</v>
      </c>
      <c r="K450" s="174" cm="1">
        <f t="array" ref="K450">SUM(IF(TARGET_TR5!$B$2:$B$2040=$A450,IF(TARGET_TR5!$C$2:$C$2040=$C450,IF(TARGET_TR5!$E$2:$E$2040=$E450,IF(TARGET_TR5!$W$1:$AH$1=K$2,TARGET_TR5!$W$2:$AH$2040)))))</f>
        <v>773.00983563201135</v>
      </c>
      <c r="L450" s="174" cm="1">
        <f t="array" ref="L450">SUM(IF(TARGET_TR5!$B$2:$B$2040=$A450,IF(TARGET_TR5!$C$2:$C$2040=$C450,IF(TARGET_TR5!$E$2:$E$2040=$E450,IF(TARGET_TR5!$W$1:$AH$1=L$2,TARGET_TR5!$W$2:$AH$2040)))))</f>
        <v>969.36005282090696</v>
      </c>
      <c r="M450" s="174" cm="1">
        <f t="array" ref="M450">SUM(IF(TARGET_TR5!$B$2:$B$2040=$A450,IF(TARGET_TR5!$C$2:$C$2040=$C450,IF(TARGET_TR5!$E$2:$E$2040=$E450,IF(TARGET_TR5!$W$1:$AH$1=M$2,TARGET_TR5!$W$2:$AH$2040)))))</f>
        <v>1163.2320633850884</v>
      </c>
      <c r="N450" s="174" cm="1">
        <f t="array" ref="N450">SUM(IF(TARGET_TR5!$B$2:$B$2040=$A450,IF(TARGET_TR5!$C$2:$C$2040=$C450,IF(TARGET_TR5!$E$2:$E$2040=$E450,IF(TARGET_TR5!$W$1:$AH$1=N$2,TARGET_TR5!$W$2:$AH$2040)))))</f>
        <v>1322.1232342850344</v>
      </c>
      <c r="O450" s="174" cm="1">
        <f t="array" ref="O450">SUM(IF(TARGET_TR5!$B$2:$B$2040=$A450,IF(TARGET_TR5!$C$2:$C$2040=$C450,IF(TARGET_TR5!$E$2:$E$2040=$E450,IF(TARGET_TR5!$W$1:$AH$1=O$2,TARGET_TR5!$W$2:$AH$2040)))))</f>
        <v>1534.3911632557483</v>
      </c>
      <c r="P450" s="174" cm="1">
        <f t="array" ref="P450">SUM(IF(TARGET_TR5!$B$2:$B$2040=$A450,IF(TARGET_TR5!$C$2:$C$2040=$C450,IF(TARGET_TR5!$E$2:$E$2040=$E450,IF(TARGET_TR5!$W$1:$AH$1=P$2,TARGET_TR5!$W$2:$AH$2040)))))</f>
        <v>1750.1857708847092</v>
      </c>
      <c r="Q450" s="174" cm="1">
        <f t="array" ref="Q450">SUM(IF(TARGET_TR5!$B$2:$B$2040=$A450,IF(TARGET_TR5!$C$2:$C$2040=$C450,IF(TARGET_TR5!$E$2:$E$2040=$E450,IF(TARGET_TR5!$W$1:$AH$1=Q$2,TARGET_TR5!$W$2:$AH$2040)))))</f>
        <v>1926.1384412394186</v>
      </c>
      <c r="R450" s="174">
        <v>392</v>
      </c>
      <c r="S450" s="174">
        <v>624</v>
      </c>
      <c r="T450" s="174">
        <v>624</v>
      </c>
      <c r="U450" s="174">
        <v>826</v>
      </c>
      <c r="V450" s="174">
        <v>2946</v>
      </c>
      <c r="W450" s="174">
        <v>2946</v>
      </c>
      <c r="X450" s="174">
        <v>2946</v>
      </c>
      <c r="Y450" s="174">
        <v>2946</v>
      </c>
      <c r="Z450" s="174">
        <v>2946</v>
      </c>
      <c r="AA450" s="174">
        <v>2946</v>
      </c>
      <c r="AB450" s="174">
        <v>2946</v>
      </c>
      <c r="AC450" s="174">
        <v>2946</v>
      </c>
      <c r="AD450" s="174" cm="1">
        <f t="array" ref="AD450">SUM(IF(TARGET_TR5!$B$2:$B$2040=$A450,IF(TARGET_TR5!$C$2:$C$2040=$C450,IF(TARGET_TR5!$E$2:$E$2040=$E450,IF(TARGET_TR5!$F$1:$Q$1=AD$2,TARGET_TR5!$F$2:$Q$2040)))))</f>
        <v>0</v>
      </c>
      <c r="AE450" s="174" cm="1">
        <f t="array" ref="AE450">SUM(IF(TARGET_TR5!$B$2:$B$2040=$A450,IF(TARGET_TR5!$C$2:$C$2040=$C450,IF(TARGET_TR5!$E$2:$E$2040=$E450,IF(TARGET_TR5!$F$1:$Q$1=AE$2,TARGET_TR5!$F$2:$Q$2040)))))</f>
        <v>165.84921257702834</v>
      </c>
      <c r="AF450" s="174" cm="1">
        <f t="array" ref="AF450">SUM(IF(TARGET_TR5!$B$2:$B$2040=$A450,IF(TARGET_TR5!$C$2:$C$2040=$C450,IF(TARGET_TR5!$E$2:$E$2040=$E450,IF(TARGET_TR5!$F$1:$Q$1=AF$2,TARGET_TR5!$F$2:$Q$2040)))))</f>
        <v>121.14617769276035</v>
      </c>
      <c r="AG450" s="174" cm="1">
        <f t="array" ref="AG450">SUM(IF(TARGET_TR5!$B$2:$B$2040=$A450,IF(TARGET_TR5!$C$2:$C$2040=$C450,IF(TARGET_TR5!$E$2:$E$2040=$E450,IF(TARGET_TR5!$F$1:$Q$1=AG$2,TARGET_TR5!$F$2:$Q$2040)))))</f>
        <v>175.19014523941269</v>
      </c>
      <c r="AH450" s="174" cm="1">
        <f t="array" ref="AH450">SUM(IF(TARGET_TR5!$B$2:$B$2040=$A450,IF(TARGET_TR5!$C$2:$C$2040=$C450,IF(TARGET_TR5!$E$2:$E$2040=$E450,IF(TARGET_TR5!$F$1:$Q$1=AH$2,TARGET_TR5!$F$2:$Q$2040)))))</f>
        <v>171.47283530234137</v>
      </c>
      <c r="AI450" s="174" cm="1">
        <f t="array" ref="AI450">SUM(IF(TARGET_TR5!$B$2:$B$2040=$A450,IF(TARGET_TR5!$C$2:$C$2040=$C450,IF(TARGET_TR5!$E$2:$E$2040=$E450,IF(TARGET_TR5!$F$1:$Q$1=AI$2,TARGET_TR5!$F$2:$Q$2040)))))</f>
        <v>139.35146482046864</v>
      </c>
      <c r="AJ450" s="174" cm="1">
        <f t="array" ref="AJ450">SUM(IF(TARGET_TR5!$B$2:$B$2040=$A450,IF(TARGET_TR5!$C$2:$C$2040=$C450,IF(TARGET_TR5!$E$2:$E$2040=$E450,IF(TARGET_TR5!$F$1:$Q$1=AJ$2,TARGET_TR5!$F$2:$Q$2040)))))</f>
        <v>196.35021718889558</v>
      </c>
      <c r="AK450" s="174" cm="1">
        <f t="array" ref="AK450">SUM(IF(TARGET_TR5!$B$2:$B$2040=$A450,IF(TARGET_TR5!$C$2:$C$2040=$C450,IF(TARGET_TR5!$E$2:$E$2040=$E450,IF(TARGET_TR5!$F$1:$Q$1=AK$2,TARGET_TR5!$F$2:$Q$2040)))))</f>
        <v>193.87201056418141</v>
      </c>
      <c r="AL450" s="174" cm="1">
        <f t="array" ref="AL450">SUM(IF(TARGET_TR5!$B$2:$B$2040=$A450,IF(TARGET_TR5!$C$2:$C$2040=$C450,IF(TARGET_TR5!$E$2:$E$2040=$E450,IF(TARGET_TR5!$F$1:$Q$1=AL$2,TARGET_TR5!$F$2:$Q$2040)))))</f>
        <v>158.8911708999461</v>
      </c>
      <c r="AM450" s="174" cm="1">
        <f t="array" ref="AM450">SUM(IF(TARGET_TR5!$B$2:$B$2040=$A450,IF(TARGET_TR5!$C$2:$C$2040=$C450,IF(TARGET_TR5!$E$2:$E$2040=$E450,IF(TARGET_TR5!$F$1:$Q$1=AM$2,TARGET_TR5!$F$2:$Q$2040)))))</f>
        <v>212.26792897071383</v>
      </c>
      <c r="AN450" s="174" cm="1">
        <f t="array" ref="AN450">SUM(IF(TARGET_TR5!$B$2:$B$2040=$A450,IF(TARGET_TR5!$C$2:$C$2040=$C450,IF(TARGET_TR5!$E$2:$E$2040=$E450,IF(TARGET_TR5!$F$1:$Q$1=AN$2,TARGET_TR5!$F$2:$Q$2040)))))</f>
        <v>215.79460762896099</v>
      </c>
      <c r="AO450" s="174" cm="1">
        <f t="array" ref="AO450">SUM(IF(TARGET_TR5!$B$2:$B$2040=$A450,IF(TARGET_TR5!$C$2:$C$2040=$C450,IF(TARGET_TR5!$E$2:$E$2040=$E450,IF(TARGET_TR5!$F$1:$Q$1=AO$2,TARGET_TR5!$F$2:$Q$2040)))))</f>
        <v>175.95267035470934</v>
      </c>
      <c r="AP450" s="174">
        <v>392</v>
      </c>
      <c r="AQ450" s="174">
        <v>232</v>
      </c>
      <c r="AR450" s="174">
        <v>0</v>
      </c>
      <c r="AS450" s="174">
        <v>202</v>
      </c>
      <c r="AT450" s="174">
        <v>2120</v>
      </c>
      <c r="AU450" s="174">
        <v>0</v>
      </c>
      <c r="AV450" s="174">
        <v>0</v>
      </c>
      <c r="AW450" s="174">
        <v>0</v>
      </c>
      <c r="AX450" s="174">
        <v>0</v>
      </c>
      <c r="AY450" s="174">
        <v>0</v>
      </c>
      <c r="AZ450" s="174">
        <v>0</v>
      </c>
      <c r="BA450" s="174">
        <v>0</v>
      </c>
      <c r="BB450" s="175">
        <f t="shared" si="69"/>
        <v>1</v>
      </c>
      <c r="BC450" s="175">
        <f t="shared" si="69"/>
        <v>3.7624537994727256</v>
      </c>
      <c r="BD450" s="175">
        <f t="shared" si="69"/>
        <v>2.1742509502100771</v>
      </c>
      <c r="BE450" s="175">
        <f t="shared" si="69"/>
        <v>1.7871610782669241</v>
      </c>
      <c r="BF450" s="175">
        <f t="shared" si="69"/>
        <v>4.6491929022053027</v>
      </c>
      <c r="BG450" s="175">
        <f t="shared" si="69"/>
        <v>3.8110769930777866</v>
      </c>
      <c r="BH450" s="175">
        <f t="shared" si="68"/>
        <v>3.0391184281082451</v>
      </c>
      <c r="BI450" s="175">
        <f t="shared" si="68"/>
        <v>2.5325986900902038</v>
      </c>
      <c r="BJ450" s="175">
        <f t="shared" si="68"/>
        <v>2.2282340432456818</v>
      </c>
      <c r="BK450" s="175">
        <f t="shared" si="68"/>
        <v>1.9199797747459839</v>
      </c>
      <c r="BL450" s="175">
        <f t="shared" si="68"/>
        <v>1.6832498863882395</v>
      </c>
      <c r="BM450" s="175">
        <f t="shared" si="68"/>
        <v>1.5294850759036447</v>
      </c>
    </row>
    <row r="451" spans="1:65" x14ac:dyDescent="0.35">
      <c r="A451" s="173" t="s">
        <v>65</v>
      </c>
      <c r="B451" s="173" t="str">
        <v>DPS</v>
      </c>
      <c r="C451" s="173" t="str">
        <v>CHURN Bandwith PS</v>
      </c>
      <c r="D451" s="173" t="str">
        <v>AP</v>
      </c>
      <c r="E451" s="173" t="str">
        <v>SULBAGTENG</v>
      </c>
      <c r="F451" s="174" cm="1">
        <f t="array" ref="F451">SUM(IF(TARGET_TR5!$B$2:$B$2040=$A451,IF(TARGET_TR5!$C$2:$C$2040=$C451,IF(TARGET_TR5!$E$2:$E$2040=$E451,IF(TARGET_TR5!$W$1:$AH$1=F$2,TARGET_TR5!$W$2:$AH$2040)))))</f>
        <v>0</v>
      </c>
      <c r="G451" s="174" cm="1">
        <f t="array" ref="G451">SUM(IF(TARGET_TR5!$B$2:$B$2040=$A451,IF(TARGET_TR5!$C$2:$C$2040=$C451,IF(TARGET_TR5!$E$2:$E$2040=$E451,IF(TARGET_TR5!$W$1:$AH$1=G$2,TARGET_TR5!$W$2:$AH$2040)))))</f>
        <v>224.98861803644144</v>
      </c>
      <c r="H451" s="174" cm="1">
        <f t="array" ref="H451">SUM(IF(TARGET_TR5!$B$2:$B$2040=$A451,IF(TARGET_TR5!$C$2:$C$2040=$C451,IF(TARGET_TR5!$E$2:$E$2040=$E451,IF(TARGET_TR5!$W$1:$AH$1=H$2,TARGET_TR5!$W$2:$AH$2040)))))</f>
        <v>389.33375224581908</v>
      </c>
      <c r="I451" s="174" cm="1">
        <f t="array" ref="I451">SUM(IF(TARGET_TR5!$B$2:$B$2040=$A451,IF(TARGET_TR5!$C$2:$C$2040=$C451,IF(TARGET_TR5!$E$2:$E$2040=$E451,IF(TARGET_TR5!$W$1:$AH$1=I$2,TARGET_TR5!$W$2:$AH$2040)))))</f>
        <v>626.99414302224409</v>
      </c>
      <c r="J451" s="174" cm="1">
        <f t="array" ref="J451">SUM(IF(TARGET_TR5!$B$2:$B$2040=$A451,IF(TARGET_TR5!$C$2:$C$2040=$C451,IF(TARGET_TR5!$E$2:$E$2040=$E451,IF(TARGET_TR5!$W$1:$AH$1=J$2,TARGET_TR5!$W$2:$AH$2040)))))</f>
        <v>859.61168546336944</v>
      </c>
      <c r="K451" s="174" cm="1">
        <f t="array" ref="K451">SUM(IF(TARGET_TR5!$B$2:$B$2040=$A451,IF(TARGET_TR5!$C$2:$C$2040=$C451,IF(TARGET_TR5!$E$2:$E$2040=$E451,IF(TARGET_TR5!$W$1:$AH$1=K$2,TARGET_TR5!$W$2:$AH$2040)))))</f>
        <v>1048.653846135368</v>
      </c>
      <c r="L451" s="174" cm="1">
        <f t="array" ref="L451">SUM(IF(TARGET_TR5!$B$2:$B$2040=$A451,IF(TARGET_TR5!$C$2:$C$2040=$C451,IF(TARGET_TR5!$E$2:$E$2040=$E451,IF(TARGET_TR5!$W$1:$AH$1=L$2,TARGET_TR5!$W$2:$AH$2040)))))</f>
        <v>1315.0196812819595</v>
      </c>
      <c r="M451" s="174" cm="1">
        <f t="array" ref="M451">SUM(IF(TARGET_TR5!$B$2:$B$2040=$A451,IF(TARGET_TR5!$C$2:$C$2040=$C451,IF(TARGET_TR5!$E$2:$E$2040=$E451,IF(TARGET_TR5!$W$1:$AH$1=M$2,TARGET_TR5!$W$2:$AH$2040)))))</f>
        <v>1578.0236175383513</v>
      </c>
      <c r="N451" s="174" cm="1">
        <f t="array" ref="N451">SUM(IF(TARGET_TR5!$B$2:$B$2040=$A451,IF(TARGET_TR5!$C$2:$C$2040=$C451,IF(TARGET_TR5!$E$2:$E$2040=$E451,IF(TARGET_TR5!$W$1:$AH$1=N$2,TARGET_TR5!$W$2:$AH$2040)))))</f>
        <v>1793.5730579215399</v>
      </c>
      <c r="O451" s="174" cm="1">
        <f t="array" ref="O451">SUM(IF(TARGET_TR5!$B$2:$B$2040=$A451,IF(TARGET_TR5!$C$2:$C$2040=$C451,IF(TARGET_TR5!$E$2:$E$2040=$E451,IF(TARGET_TR5!$W$1:$AH$1=O$2,TARGET_TR5!$W$2:$AH$2040)))))</f>
        <v>2081.5326282474912</v>
      </c>
      <c r="P451" s="174" cm="1">
        <f t="array" ref="P451">SUM(IF(TARGET_TR5!$B$2:$B$2040=$A451,IF(TARGET_TR5!$C$2:$C$2040=$C451,IF(TARGET_TR5!$E$2:$E$2040=$E451,IF(TARGET_TR5!$W$1:$AH$1=P$2,TARGET_TR5!$W$2:$AH$2040)))))</f>
        <v>2374.2764393018033</v>
      </c>
      <c r="Q451" s="174" cm="1">
        <f t="array" ref="Q451">SUM(IF(TARGET_TR5!$B$2:$B$2040=$A451,IF(TARGET_TR5!$C$2:$C$2040=$C451,IF(TARGET_TR5!$E$2:$E$2040=$E451,IF(TARGET_TR5!$W$1:$AH$1=Q$2,TARGET_TR5!$W$2:$AH$2040)))))</f>
        <v>2612.9712605059822</v>
      </c>
      <c r="R451" s="174">
        <v>0</v>
      </c>
      <c r="S451" s="174">
        <v>0</v>
      </c>
      <c r="T451" s="174">
        <v>0</v>
      </c>
      <c r="U451" s="174">
        <v>583</v>
      </c>
      <c r="V451" s="174">
        <v>583</v>
      </c>
      <c r="W451" s="174">
        <v>583</v>
      </c>
      <c r="X451" s="174">
        <v>583</v>
      </c>
      <c r="Y451" s="174">
        <v>583</v>
      </c>
      <c r="Z451" s="174">
        <v>583</v>
      </c>
      <c r="AA451" s="174">
        <v>583</v>
      </c>
      <c r="AB451" s="174">
        <v>583</v>
      </c>
      <c r="AC451" s="174">
        <v>583</v>
      </c>
      <c r="AD451" s="174" cm="1">
        <f t="array" ref="AD451">SUM(IF(TARGET_TR5!$B$2:$B$2040=$A451,IF(TARGET_TR5!$C$2:$C$2040=$C451,IF(TARGET_TR5!$E$2:$E$2040=$E451,IF(TARGET_TR5!$F$1:$Q$1=AD$2,TARGET_TR5!$F$2:$Q$2040)))))</f>
        <v>0</v>
      </c>
      <c r="AE451" s="174" cm="1">
        <f t="array" ref="AE451">SUM(IF(TARGET_TR5!$B$2:$B$2040=$A451,IF(TARGET_TR5!$C$2:$C$2040=$C451,IF(TARGET_TR5!$E$2:$E$2040=$E451,IF(TARGET_TR5!$F$1:$Q$1=AE$2,TARGET_TR5!$F$2:$Q$2040)))))</f>
        <v>224.98861803644144</v>
      </c>
      <c r="AF451" s="174" cm="1">
        <f t="array" ref="AF451">SUM(IF(TARGET_TR5!$B$2:$B$2040=$A451,IF(TARGET_TR5!$C$2:$C$2040=$C451,IF(TARGET_TR5!$E$2:$E$2040=$E451,IF(TARGET_TR5!$F$1:$Q$1=AF$2,TARGET_TR5!$F$2:$Q$2040)))))</f>
        <v>164.34513420937765</v>
      </c>
      <c r="AG451" s="174" cm="1">
        <f t="array" ref="AG451">SUM(IF(TARGET_TR5!$B$2:$B$2040=$A451,IF(TARGET_TR5!$C$2:$C$2040=$C451,IF(TARGET_TR5!$E$2:$E$2040=$E451,IF(TARGET_TR5!$F$1:$Q$1=AG$2,TARGET_TR5!$F$2:$Q$2040)))))</f>
        <v>237.66039077642498</v>
      </c>
      <c r="AH451" s="174" cm="1">
        <f t="array" ref="AH451">SUM(IF(TARGET_TR5!$B$2:$B$2040=$A451,IF(TARGET_TR5!$C$2:$C$2040=$C451,IF(TARGET_TR5!$E$2:$E$2040=$E451,IF(TARGET_TR5!$F$1:$Q$1=AH$2,TARGET_TR5!$F$2:$Q$2040)))))</f>
        <v>232.61754244112541</v>
      </c>
      <c r="AI451" s="174" cm="1">
        <f t="array" ref="AI451">SUM(IF(TARGET_TR5!$B$2:$B$2040=$A451,IF(TARGET_TR5!$C$2:$C$2040=$C451,IF(TARGET_TR5!$E$2:$E$2040=$E451,IF(TARGET_TR5!$F$1:$Q$1=AI$2,TARGET_TR5!$F$2:$Q$2040)))))</f>
        <v>189.04216067199852</v>
      </c>
      <c r="AJ451" s="174" cm="1">
        <f t="array" ref="AJ451">SUM(IF(TARGET_TR5!$B$2:$B$2040=$A451,IF(TARGET_TR5!$C$2:$C$2040=$C451,IF(TARGET_TR5!$E$2:$E$2040=$E451,IF(TARGET_TR5!$F$1:$Q$1=AJ$2,TARGET_TR5!$F$2:$Q$2040)))))</f>
        <v>266.36583514659162</v>
      </c>
      <c r="AK451" s="174" cm="1">
        <f t="array" ref="AK451">SUM(IF(TARGET_TR5!$B$2:$B$2040=$A451,IF(TARGET_TR5!$C$2:$C$2040=$C451,IF(TARGET_TR5!$E$2:$E$2040=$E451,IF(TARGET_TR5!$F$1:$Q$1=AK$2,TARGET_TR5!$F$2:$Q$2040)))))</f>
        <v>263.00393625639191</v>
      </c>
      <c r="AL451" s="174" cm="1">
        <f t="array" ref="AL451">SUM(IF(TARGET_TR5!$B$2:$B$2040=$A451,IF(TARGET_TR5!$C$2:$C$2040=$C451,IF(TARGET_TR5!$E$2:$E$2040=$E451,IF(TARGET_TR5!$F$1:$Q$1=AL$2,TARGET_TR5!$F$2:$Q$2040)))))</f>
        <v>215.54944038318848</v>
      </c>
      <c r="AM451" s="174" cm="1">
        <f t="array" ref="AM451">SUM(IF(TARGET_TR5!$B$2:$B$2040=$A451,IF(TARGET_TR5!$C$2:$C$2040=$C451,IF(TARGET_TR5!$E$2:$E$2040=$E451,IF(TARGET_TR5!$F$1:$Q$1=AM$2,TARGET_TR5!$F$2:$Q$2040)))))</f>
        <v>287.95957032595123</v>
      </c>
      <c r="AN451" s="174" cm="1">
        <f t="array" ref="AN451">SUM(IF(TARGET_TR5!$B$2:$B$2040=$A451,IF(TARGET_TR5!$C$2:$C$2040=$C451,IF(TARGET_TR5!$E$2:$E$2040=$E451,IF(TARGET_TR5!$F$1:$Q$1=AN$2,TARGET_TR5!$F$2:$Q$2040)))))</f>
        <v>292.74381105431235</v>
      </c>
      <c r="AO451" s="174" cm="1">
        <f t="array" ref="AO451">SUM(IF(TARGET_TR5!$B$2:$B$2040=$A451,IF(TARGET_TR5!$C$2:$C$2040=$C451,IF(TARGET_TR5!$E$2:$E$2040=$E451,IF(TARGET_TR5!$F$1:$Q$1=AO$2,TARGET_TR5!$F$2:$Q$2040)))))</f>
        <v>238.69482120417871</v>
      </c>
      <c r="AP451" s="174">
        <v>0</v>
      </c>
      <c r="AQ451" s="174">
        <v>0</v>
      </c>
      <c r="AR451" s="174">
        <v>0</v>
      </c>
      <c r="AS451" s="174">
        <v>583</v>
      </c>
      <c r="AT451" s="174">
        <v>0</v>
      </c>
      <c r="AU451" s="174">
        <v>0</v>
      </c>
      <c r="AV451" s="174">
        <v>0</v>
      </c>
      <c r="AW451" s="174">
        <v>0</v>
      </c>
      <c r="AX451" s="174">
        <v>0</v>
      </c>
      <c r="AY451" s="174">
        <v>0</v>
      </c>
      <c r="AZ451" s="174">
        <v>0</v>
      </c>
      <c r="BA451" s="174">
        <v>0</v>
      </c>
      <c r="BB451" s="175">
        <f t="shared" si="69"/>
        <v>1</v>
      </c>
      <c r="BC451" s="175">
        <f t="shared" si="69"/>
        <v>0</v>
      </c>
      <c r="BD451" s="175">
        <f t="shared" si="69"/>
        <v>0</v>
      </c>
      <c r="BE451" s="175">
        <f t="shared" si="69"/>
        <v>0.92983324722909999</v>
      </c>
      <c r="BF451" s="175">
        <f t="shared" si="69"/>
        <v>0.67821320935828922</v>
      </c>
      <c r="BG451" s="175">
        <f t="shared" si="69"/>
        <v>0.55595085275140643</v>
      </c>
      <c r="BH451" s="175">
        <f t="shared" si="68"/>
        <v>0.44333937225308817</v>
      </c>
      <c r="BI451" s="175">
        <f t="shared" si="68"/>
        <v>0.36944947687757351</v>
      </c>
      <c r="BJ451" s="175">
        <f t="shared" si="68"/>
        <v>0.32504948567615216</v>
      </c>
      <c r="BK451" s="175">
        <f t="shared" si="68"/>
        <v>0.28008208571337473</v>
      </c>
      <c r="BL451" s="175">
        <f t="shared" si="68"/>
        <v>0.24554849231096323</v>
      </c>
      <c r="BM451" s="175">
        <f t="shared" si="68"/>
        <v>0.22311764725919964</v>
      </c>
    </row>
    <row r="452" spans="1:65" x14ac:dyDescent="0.35">
      <c r="A452" s="173" t="s">
        <v>65</v>
      </c>
      <c r="B452" s="173" t="str">
        <v>DPS</v>
      </c>
      <c r="C452" s="173" t="str">
        <v>CHURN Bandwith PS</v>
      </c>
      <c r="D452" s="173" t="str">
        <v>AP</v>
      </c>
      <c r="E452" s="173" t="str">
        <v>SUMALUT</v>
      </c>
      <c r="F452" s="174" cm="1">
        <f t="array" ref="F452">SUM(IF(TARGET_TR5!$B$2:$B$2040=$A452,IF(TARGET_TR5!$C$2:$C$2040=$C452,IF(TARGET_TR5!$E$2:$E$2040=$E452,IF(TARGET_TR5!$W$1:$AH$1=F$2,TARGET_TR5!$W$2:$AH$2040)))))</f>
        <v>0</v>
      </c>
      <c r="G452" s="174" cm="1">
        <f t="array" ref="G452">SUM(IF(TARGET_TR5!$B$2:$B$2040=$A452,IF(TARGET_TR5!$C$2:$C$2040=$C452,IF(TARGET_TR5!$E$2:$E$2040=$E452,IF(TARGET_TR5!$W$1:$AH$1=G$2,TARGET_TR5!$W$2:$AH$2040)))))</f>
        <v>540.93066188903072</v>
      </c>
      <c r="H452" s="174" cm="1">
        <f t="array" ref="H452">SUM(IF(TARGET_TR5!$B$2:$B$2040=$A452,IF(TARGET_TR5!$C$2:$C$2040=$C452,IF(TARGET_TR5!$E$2:$E$2040=$E452,IF(TARGET_TR5!$W$1:$AH$1=H$2,TARGET_TR5!$W$2:$AH$2040)))))</f>
        <v>936.05874882061585</v>
      </c>
      <c r="I452" s="174" cm="1">
        <f t="array" ref="I452">SUM(IF(TARGET_TR5!$B$2:$B$2040=$A452,IF(TARGET_TR5!$C$2:$C$2040=$C452,IF(TARGET_TR5!$E$2:$E$2040=$E452,IF(TARGET_TR5!$W$1:$AH$1=I$2,TARGET_TR5!$W$2:$AH$2040)))))</f>
        <v>1507.455620402247</v>
      </c>
      <c r="J452" s="174" cm="1">
        <f t="array" ref="J452">SUM(IF(TARGET_TR5!$B$2:$B$2040=$A452,IF(TARGET_TR5!$C$2:$C$2040=$C452,IF(TARGET_TR5!$E$2:$E$2040=$E452,IF(TARGET_TR5!$W$1:$AH$1=J$2,TARGET_TR5!$W$2:$AH$2040)))))</f>
        <v>2066.7281840449859</v>
      </c>
      <c r="K452" s="174" cm="1">
        <f t="array" ref="K452">SUM(IF(TARGET_TR5!$B$2:$B$2040=$A452,IF(TARGET_TR5!$C$2:$C$2040=$C452,IF(TARGET_TR5!$E$2:$E$2040=$E452,IF(TARGET_TR5!$W$1:$AH$1=K$2,TARGET_TR5!$W$2:$AH$2040)))))</f>
        <v>2521.2342919080679</v>
      </c>
      <c r="L452" s="174" cm="1">
        <f t="array" ref="L452">SUM(IF(TARGET_TR5!$B$2:$B$2040=$A452,IF(TARGET_TR5!$C$2:$C$2040=$C452,IF(TARGET_TR5!$E$2:$E$2040=$E452,IF(TARGET_TR5!$W$1:$AH$1=L$2,TARGET_TR5!$W$2:$AH$2040)))))</f>
        <v>3161.6464548341619</v>
      </c>
      <c r="M452" s="174" cm="1">
        <f t="array" ref="M452">SUM(IF(TARGET_TR5!$B$2:$B$2040=$A452,IF(TARGET_TR5!$C$2:$C$2040=$C452,IF(TARGET_TR5!$E$2:$E$2040=$E452,IF(TARGET_TR5!$W$1:$AH$1=M$2,TARGET_TR5!$W$2:$AH$2040)))))</f>
        <v>3793.9757458009944</v>
      </c>
      <c r="N452" s="174" cm="1">
        <f t="array" ref="N452">SUM(IF(TARGET_TR5!$B$2:$B$2040=$A452,IF(TARGET_TR5!$C$2:$C$2040=$C452,IF(TARGET_TR5!$E$2:$E$2040=$E452,IF(TARGET_TR5!$W$1:$AH$1=N$2,TARGET_TR5!$W$2:$AH$2040)))))</f>
        <v>4312.2121902659455</v>
      </c>
      <c r="O452" s="174" cm="1">
        <f t="array" ref="O452">SUM(IF(TARGET_TR5!$B$2:$B$2040=$A452,IF(TARGET_TR5!$C$2:$C$2040=$C452,IF(TARGET_TR5!$E$2:$E$2040=$E452,IF(TARGET_TR5!$W$1:$AH$1=O$2,TARGET_TR5!$W$2:$AH$2040)))))</f>
        <v>5004.5412615457572</v>
      </c>
      <c r="P452" s="174" cm="1">
        <f t="array" ref="P452">SUM(IF(TARGET_TR5!$B$2:$B$2040=$A452,IF(TARGET_TR5!$C$2:$C$2040=$C452,IF(TARGET_TR5!$E$2:$E$2040=$E452,IF(TARGET_TR5!$W$1:$AH$1=P$2,TARGET_TR5!$W$2:$AH$2040)))))</f>
        <v>5708.3728813829784</v>
      </c>
      <c r="Q452" s="174" cm="1">
        <f t="array" ref="Q452">SUM(IF(TARGET_TR5!$B$2:$B$2040=$A452,IF(TARGET_TR5!$C$2:$C$2040=$C452,IF(TARGET_TR5!$E$2:$E$2040=$E452,IF(TARGET_TR5!$W$1:$AH$1=Q$2,TARGET_TR5!$W$2:$AH$2040)))))</f>
        <v>6282.2567904905363</v>
      </c>
      <c r="R452" s="174">
        <v>1000.06</v>
      </c>
      <c r="S452" s="174">
        <v>1080.06</v>
      </c>
      <c r="T452" s="174">
        <v>1120.06</v>
      </c>
      <c r="U452" s="174">
        <v>1140.06</v>
      </c>
      <c r="V452" s="174">
        <v>1425.06</v>
      </c>
      <c r="W452" s="174">
        <v>1425.06</v>
      </c>
      <c r="X452" s="174">
        <v>1425.06</v>
      </c>
      <c r="Y452" s="174">
        <v>1425.06</v>
      </c>
      <c r="Z452" s="174">
        <v>1425.06</v>
      </c>
      <c r="AA452" s="174">
        <v>1425.06</v>
      </c>
      <c r="AB452" s="174">
        <v>1425.06</v>
      </c>
      <c r="AC452" s="174">
        <v>1425.06</v>
      </c>
      <c r="AD452" s="174" cm="1">
        <f t="array" ref="AD452">SUM(IF(TARGET_TR5!$B$2:$B$2040=$A452,IF(TARGET_TR5!$C$2:$C$2040=$C452,IF(TARGET_TR5!$E$2:$E$2040=$E452,IF(TARGET_TR5!$F$1:$Q$1=AD$2,TARGET_TR5!$F$2:$Q$2040)))))</f>
        <v>0</v>
      </c>
      <c r="AE452" s="174" cm="1">
        <f t="array" ref="AE452">SUM(IF(TARGET_TR5!$B$2:$B$2040=$A452,IF(TARGET_TR5!$C$2:$C$2040=$C452,IF(TARGET_TR5!$E$2:$E$2040=$E452,IF(TARGET_TR5!$F$1:$Q$1=AE$2,TARGET_TR5!$F$2:$Q$2040)))))</f>
        <v>540.93066188903072</v>
      </c>
      <c r="AF452" s="174" cm="1">
        <f t="array" ref="AF452">SUM(IF(TARGET_TR5!$B$2:$B$2040=$A452,IF(TARGET_TR5!$C$2:$C$2040=$C452,IF(TARGET_TR5!$E$2:$E$2040=$E452,IF(TARGET_TR5!$F$1:$Q$1=AF$2,TARGET_TR5!$F$2:$Q$2040)))))</f>
        <v>395.12808693158507</v>
      </c>
      <c r="AG452" s="174" cm="1">
        <f t="array" ref="AG452">SUM(IF(TARGET_TR5!$B$2:$B$2040=$A452,IF(TARGET_TR5!$C$2:$C$2040=$C452,IF(TARGET_TR5!$E$2:$E$2040=$E452,IF(TARGET_TR5!$F$1:$Q$1=AG$2,TARGET_TR5!$F$2:$Q$2040)))))</f>
        <v>571.39687158163122</v>
      </c>
      <c r="AH452" s="174" cm="1">
        <f t="array" ref="AH452">SUM(IF(TARGET_TR5!$B$2:$B$2040=$A452,IF(TARGET_TR5!$C$2:$C$2040=$C452,IF(TARGET_TR5!$E$2:$E$2040=$E452,IF(TARGET_TR5!$F$1:$Q$1=AH$2,TARGET_TR5!$F$2:$Q$2040)))))</f>
        <v>559.27256364273921</v>
      </c>
      <c r="AI452" s="174" cm="1">
        <f t="array" ref="AI452">SUM(IF(TARGET_TR5!$B$2:$B$2040=$A452,IF(TARGET_TR5!$C$2:$C$2040=$C452,IF(TARGET_TR5!$E$2:$E$2040=$E452,IF(TARGET_TR5!$F$1:$Q$1=AI$2,TARGET_TR5!$F$2:$Q$2040)))))</f>
        <v>454.50610786308215</v>
      </c>
      <c r="AJ452" s="174" cm="1">
        <f t="array" ref="AJ452">SUM(IF(TARGET_TR5!$B$2:$B$2040=$A452,IF(TARGET_TR5!$C$2:$C$2040=$C452,IF(TARGET_TR5!$E$2:$E$2040=$E452,IF(TARGET_TR5!$F$1:$Q$1=AJ$2,TARGET_TR5!$F$2:$Q$2040)))))</f>
        <v>640.41216292609386</v>
      </c>
      <c r="AK452" s="174" cm="1">
        <f t="array" ref="AK452">SUM(IF(TARGET_TR5!$B$2:$B$2040=$A452,IF(TARGET_TR5!$C$2:$C$2040=$C452,IF(TARGET_TR5!$E$2:$E$2040=$E452,IF(TARGET_TR5!$F$1:$Q$1=AK$2,TARGET_TR5!$F$2:$Q$2040)))))</f>
        <v>632.32929096683245</v>
      </c>
      <c r="AL452" s="174" cm="1">
        <f t="array" ref="AL452">SUM(IF(TARGET_TR5!$B$2:$B$2040=$A452,IF(TARGET_TR5!$C$2:$C$2040=$C452,IF(TARGET_TR5!$E$2:$E$2040=$E452,IF(TARGET_TR5!$F$1:$Q$1=AL$2,TARGET_TR5!$F$2:$Q$2040)))))</f>
        <v>518.23644446495064</v>
      </c>
      <c r="AM452" s="174" cm="1">
        <f t="array" ref="AM452">SUM(IF(TARGET_TR5!$B$2:$B$2040=$A452,IF(TARGET_TR5!$C$2:$C$2040=$C452,IF(TARGET_TR5!$E$2:$E$2040=$E452,IF(TARGET_TR5!$F$1:$Q$1=AM$2,TARGET_TR5!$F$2:$Q$2040)))))</f>
        <v>692.32907127981116</v>
      </c>
      <c r="AN452" s="174" cm="1">
        <f t="array" ref="AN452">SUM(IF(TARGET_TR5!$B$2:$B$2040=$A452,IF(TARGET_TR5!$C$2:$C$2040=$C452,IF(TARGET_TR5!$E$2:$E$2040=$E452,IF(TARGET_TR5!$F$1:$Q$1=AN$2,TARGET_TR5!$F$2:$Q$2040)))))</f>
        <v>703.83161983722164</v>
      </c>
      <c r="AO452" s="174" cm="1">
        <f t="array" ref="AO452">SUM(IF(TARGET_TR5!$B$2:$B$2040=$A452,IF(TARGET_TR5!$C$2:$C$2040=$C452,IF(TARGET_TR5!$E$2:$E$2040=$E452,IF(TARGET_TR5!$F$1:$Q$1=AO$2,TARGET_TR5!$F$2:$Q$2040)))))</f>
        <v>573.88390910755788</v>
      </c>
      <c r="AP452" s="174">
        <v>1000.06</v>
      </c>
      <c r="AQ452" s="174">
        <v>80</v>
      </c>
      <c r="AR452" s="174">
        <v>40</v>
      </c>
      <c r="AS452" s="174">
        <v>20</v>
      </c>
      <c r="AT452" s="174">
        <v>285</v>
      </c>
      <c r="AU452" s="174">
        <v>0</v>
      </c>
      <c r="AV452" s="174">
        <v>0</v>
      </c>
      <c r="AW452" s="174">
        <v>0</v>
      </c>
      <c r="AX452" s="174">
        <v>0</v>
      </c>
      <c r="AY452" s="174">
        <v>0</v>
      </c>
      <c r="AZ452" s="174">
        <v>0</v>
      </c>
      <c r="BA452" s="174">
        <v>0</v>
      </c>
      <c r="BB452" s="175">
        <f t="shared" si="69"/>
        <v>1</v>
      </c>
      <c r="BC452" s="175">
        <f t="shared" si="69"/>
        <v>1.9966699543860744</v>
      </c>
      <c r="BD452" s="175">
        <f t="shared" si="69"/>
        <v>1.1965701954190544</v>
      </c>
      <c r="BE452" s="175">
        <f t="shared" si="69"/>
        <v>0.75628097077629941</v>
      </c>
      <c r="BF452" s="175">
        <f t="shared" si="69"/>
        <v>0.68952463657358298</v>
      </c>
      <c r="BG452" s="175">
        <f t="shared" si="69"/>
        <v>0.56522315461666828</v>
      </c>
      <c r="BH452" s="175">
        <f t="shared" si="68"/>
        <v>0.45073350874544532</v>
      </c>
      <c r="BI452" s="175">
        <f t="shared" si="68"/>
        <v>0.37561125728787109</v>
      </c>
      <c r="BJ452" s="175">
        <f t="shared" si="68"/>
        <v>0.3304707507707576</v>
      </c>
      <c r="BK452" s="175">
        <f t="shared" si="68"/>
        <v>0.28475337209225854</v>
      </c>
      <c r="BL452" s="175">
        <f t="shared" si="68"/>
        <v>0.24964381788155857</v>
      </c>
      <c r="BM452" s="175">
        <f t="shared" si="68"/>
        <v>0.22683886500104802</v>
      </c>
    </row>
    <row r="453" spans="1:65" x14ac:dyDescent="0.35">
      <c r="A453" s="170" t="s">
        <v>65</v>
      </c>
      <c r="B453" s="170" t="str">
        <v>DSS</v>
      </c>
      <c r="C453" s="170" t="str">
        <v>NEW CT0 HSI SOE</v>
      </c>
      <c r="D453" s="170" t="str">
        <v>SSL</v>
      </c>
      <c r="E453" s="170" t="str">
        <v>TR5</v>
      </c>
      <c r="F453" s="171" cm="1">
        <f t="array" ref="F453">SUM(IF(TARGET_TR5!$B$2:$B$2040=$A453,IF(TARGET_TR5!$C$2:$C$2040=$C453,IF(TARGET_TR5!$E$2:$E$2040=$E453,IF(TARGET_TR5!$W$1:$AH$1=F$2,TARGET_TR5!$W$2:$AH$2040)))))</f>
        <v>0</v>
      </c>
      <c r="G453" s="171" cm="1">
        <f t="array" ref="G453">SUM(IF(TARGET_TR5!$B$2:$B$2040=$A453,IF(TARGET_TR5!$C$2:$C$2040=$C453,IF(TARGET_TR5!$E$2:$E$2040=$E453,IF(TARGET_TR5!$W$1:$AH$1=G$2,TARGET_TR5!$W$2:$AH$2040)))))</f>
        <v>0</v>
      </c>
      <c r="H453" s="171" cm="1">
        <f t="array" ref="H453">SUM(IF(TARGET_TR5!$B$2:$B$2040=$A453,IF(TARGET_TR5!$C$2:$C$2040=$C453,IF(TARGET_TR5!$E$2:$E$2040=$E453,IF(TARGET_TR5!$W$1:$AH$1=H$2,TARGET_TR5!$W$2:$AH$2040)))))</f>
        <v>0</v>
      </c>
      <c r="I453" s="171" cm="1">
        <f t="array" ref="I453">SUM(IF(TARGET_TR5!$B$2:$B$2040=$A453,IF(TARGET_TR5!$C$2:$C$2040=$C453,IF(TARGET_TR5!$E$2:$E$2040=$E453,IF(TARGET_TR5!$W$1:$AH$1=I$2,TARGET_TR5!$W$2:$AH$2040)))))</f>
        <v>0</v>
      </c>
      <c r="J453" s="171" cm="1">
        <f t="array" ref="J453">SUM(IF(TARGET_TR5!$B$2:$B$2040=$A453,IF(TARGET_TR5!$C$2:$C$2040=$C453,IF(TARGET_TR5!$E$2:$E$2040=$E453,IF(TARGET_TR5!$W$1:$AH$1=J$2,TARGET_TR5!$W$2:$AH$2040)))))</f>
        <v>0</v>
      </c>
      <c r="K453" s="171" cm="1">
        <f t="array" ref="K453">SUM(IF(TARGET_TR5!$B$2:$B$2040=$A453,IF(TARGET_TR5!$C$2:$C$2040=$C453,IF(TARGET_TR5!$E$2:$E$2040=$E453,IF(TARGET_TR5!$W$1:$AH$1=K$2,TARGET_TR5!$W$2:$AH$2040)))))</f>
        <v>0</v>
      </c>
      <c r="L453" s="171" cm="1">
        <f t="array" ref="L453">SUM(IF(TARGET_TR5!$B$2:$B$2040=$A453,IF(TARGET_TR5!$C$2:$C$2040=$C453,IF(TARGET_TR5!$E$2:$E$2040=$E453,IF(TARGET_TR5!$W$1:$AH$1=L$2,TARGET_TR5!$W$2:$AH$2040)))))</f>
        <v>4</v>
      </c>
      <c r="M453" s="171" cm="1">
        <f t="array" ref="M453">SUM(IF(TARGET_TR5!$B$2:$B$2040=$A453,IF(TARGET_TR5!$C$2:$C$2040=$C453,IF(TARGET_TR5!$E$2:$E$2040=$E453,IF(TARGET_TR5!$W$1:$AH$1=M$2,TARGET_TR5!$W$2:$AH$2040)))))</f>
        <v>8</v>
      </c>
      <c r="N453" s="171" cm="1">
        <f t="array" ref="N453">SUM(IF(TARGET_TR5!$B$2:$B$2040=$A453,IF(TARGET_TR5!$C$2:$C$2040=$C453,IF(TARGET_TR5!$E$2:$E$2040=$E453,IF(TARGET_TR5!$W$1:$AH$1=N$2,TARGET_TR5!$W$2:$AH$2040)))))</f>
        <v>8</v>
      </c>
      <c r="O453" s="171" cm="1">
        <f t="array" ref="O453">SUM(IF(TARGET_TR5!$B$2:$B$2040=$A453,IF(TARGET_TR5!$C$2:$C$2040=$C453,IF(TARGET_TR5!$E$2:$E$2040=$E453,IF(TARGET_TR5!$W$1:$AH$1=O$2,TARGET_TR5!$W$2:$AH$2040)))))</f>
        <v>8</v>
      </c>
      <c r="P453" s="171" cm="1">
        <f t="array" ref="P453">SUM(IF(TARGET_TR5!$B$2:$B$2040=$A453,IF(TARGET_TR5!$C$2:$C$2040=$C453,IF(TARGET_TR5!$E$2:$E$2040=$E453,IF(TARGET_TR5!$W$1:$AH$1=P$2,TARGET_TR5!$W$2:$AH$2040)))))</f>
        <v>8</v>
      </c>
      <c r="Q453" s="171" cm="1">
        <f t="array" ref="Q453">SUM(IF(TARGET_TR5!$B$2:$B$2040=$A453,IF(TARGET_TR5!$C$2:$C$2040=$C453,IF(TARGET_TR5!$E$2:$E$2040=$E453,IF(TARGET_TR5!$W$1:$AH$1=Q$2,TARGET_TR5!$W$2:$AH$2040)))))</f>
        <v>8</v>
      </c>
      <c r="R453" s="171">
        <v>53</v>
      </c>
      <c r="S453" s="171">
        <v>110</v>
      </c>
      <c r="T453" s="171">
        <v>178</v>
      </c>
      <c r="U453" s="171">
        <v>302</v>
      </c>
      <c r="V453" s="171">
        <v>375</v>
      </c>
      <c r="W453" s="171">
        <v>375</v>
      </c>
      <c r="X453" s="171">
        <v>375</v>
      </c>
      <c r="Y453" s="171">
        <v>375</v>
      </c>
      <c r="Z453" s="171">
        <v>375</v>
      </c>
      <c r="AA453" s="171">
        <v>375</v>
      </c>
      <c r="AB453" s="171">
        <v>375</v>
      </c>
      <c r="AC453" s="171">
        <v>375</v>
      </c>
      <c r="AD453" s="171" cm="1">
        <f t="array" ref="AD453">SUM(IF(TARGET_TR5!$B$2:$B$2040=$A453,IF(TARGET_TR5!$C$2:$C$2040=$C453,IF(TARGET_TR5!$E$2:$E$2040=$E453,IF(TARGET_TR5!$F$1:$Q$1=AD$2,TARGET_TR5!$F$2:$Q$2040)))))</f>
        <v>0</v>
      </c>
      <c r="AE453" s="171" cm="1">
        <f t="array" ref="AE453">SUM(IF(TARGET_TR5!$B$2:$B$2040=$A453,IF(TARGET_TR5!$C$2:$C$2040=$C453,IF(TARGET_TR5!$E$2:$E$2040=$E453,IF(TARGET_TR5!$F$1:$Q$1=AE$2,TARGET_TR5!$F$2:$Q$2040)))))</f>
        <v>0</v>
      </c>
      <c r="AF453" s="171" cm="1">
        <f t="array" ref="AF453">SUM(IF(TARGET_TR5!$B$2:$B$2040=$A453,IF(TARGET_TR5!$C$2:$C$2040=$C453,IF(TARGET_TR5!$E$2:$E$2040=$E453,IF(TARGET_TR5!$F$1:$Q$1=AF$2,TARGET_TR5!$F$2:$Q$2040)))))</f>
        <v>0</v>
      </c>
      <c r="AG453" s="171" cm="1">
        <f t="array" ref="AG453">SUM(IF(TARGET_TR5!$B$2:$B$2040=$A453,IF(TARGET_TR5!$C$2:$C$2040=$C453,IF(TARGET_TR5!$E$2:$E$2040=$E453,IF(TARGET_TR5!$F$1:$Q$1=AG$2,TARGET_TR5!$F$2:$Q$2040)))))</f>
        <v>0</v>
      </c>
      <c r="AH453" s="171" cm="1">
        <f t="array" ref="AH453">SUM(IF(TARGET_TR5!$B$2:$B$2040=$A453,IF(TARGET_TR5!$C$2:$C$2040=$C453,IF(TARGET_TR5!$E$2:$E$2040=$E453,IF(TARGET_TR5!$F$1:$Q$1=AH$2,TARGET_TR5!$F$2:$Q$2040)))))</f>
        <v>0</v>
      </c>
      <c r="AI453" s="171" cm="1">
        <f t="array" ref="AI453">SUM(IF(TARGET_TR5!$B$2:$B$2040=$A453,IF(TARGET_TR5!$C$2:$C$2040=$C453,IF(TARGET_TR5!$E$2:$E$2040=$E453,IF(TARGET_TR5!$F$1:$Q$1=AI$2,TARGET_TR5!$F$2:$Q$2040)))))</f>
        <v>0</v>
      </c>
      <c r="AJ453" s="171" cm="1">
        <f t="array" ref="AJ453">SUM(IF(TARGET_TR5!$B$2:$B$2040=$A453,IF(TARGET_TR5!$C$2:$C$2040=$C453,IF(TARGET_TR5!$E$2:$E$2040=$E453,IF(TARGET_TR5!$F$1:$Q$1=AJ$2,TARGET_TR5!$F$2:$Q$2040)))))</f>
        <v>4</v>
      </c>
      <c r="AK453" s="171" cm="1">
        <f t="array" ref="AK453">SUM(IF(TARGET_TR5!$B$2:$B$2040=$A453,IF(TARGET_TR5!$C$2:$C$2040=$C453,IF(TARGET_TR5!$E$2:$E$2040=$E453,IF(TARGET_TR5!$F$1:$Q$1=AK$2,TARGET_TR5!$F$2:$Q$2040)))))</f>
        <v>4</v>
      </c>
      <c r="AL453" s="171" cm="1">
        <f t="array" ref="AL453">SUM(IF(TARGET_TR5!$B$2:$B$2040=$A453,IF(TARGET_TR5!$C$2:$C$2040=$C453,IF(TARGET_TR5!$E$2:$E$2040=$E453,IF(TARGET_TR5!$F$1:$Q$1=AL$2,TARGET_TR5!$F$2:$Q$2040)))))</f>
        <v>0</v>
      </c>
      <c r="AM453" s="171" cm="1">
        <f t="array" ref="AM453">SUM(IF(TARGET_TR5!$B$2:$B$2040=$A453,IF(TARGET_TR5!$C$2:$C$2040=$C453,IF(TARGET_TR5!$E$2:$E$2040=$E453,IF(TARGET_TR5!$F$1:$Q$1=AM$2,TARGET_TR5!$F$2:$Q$2040)))))</f>
        <v>0</v>
      </c>
      <c r="AN453" s="171" cm="1">
        <f t="array" ref="AN453">SUM(IF(TARGET_TR5!$B$2:$B$2040=$A453,IF(TARGET_TR5!$C$2:$C$2040=$C453,IF(TARGET_TR5!$E$2:$E$2040=$E453,IF(TARGET_TR5!$F$1:$Q$1=AN$2,TARGET_TR5!$F$2:$Q$2040)))))</f>
        <v>0</v>
      </c>
      <c r="AO453" s="171" cm="1">
        <f t="array" ref="AO453">SUM(IF(TARGET_TR5!$B$2:$B$2040=$A453,IF(TARGET_TR5!$C$2:$C$2040=$C453,IF(TARGET_TR5!$E$2:$E$2040=$E453,IF(TARGET_TR5!$F$1:$Q$1=AO$2,TARGET_TR5!$F$2:$Q$2040)))))</f>
        <v>0</v>
      </c>
      <c r="AP453" s="171">
        <v>53</v>
      </c>
      <c r="AQ453" s="171">
        <v>57</v>
      </c>
      <c r="AR453" s="171">
        <v>68</v>
      </c>
      <c r="AS453" s="171">
        <v>124</v>
      </c>
      <c r="AT453" s="171">
        <v>73</v>
      </c>
      <c r="AU453" s="171">
        <v>0</v>
      </c>
      <c r="AV453" s="171">
        <v>0</v>
      </c>
      <c r="AW453" s="171">
        <v>0</v>
      </c>
      <c r="AX453" s="171">
        <v>0</v>
      </c>
      <c r="AY453" s="171">
        <v>0</v>
      </c>
      <c r="AZ453" s="171">
        <v>0</v>
      </c>
      <c r="BA453" s="171">
        <v>0</v>
      </c>
      <c r="BB453" s="172">
        <f t="shared" si="69"/>
        <v>1</v>
      </c>
      <c r="BC453" s="172">
        <f t="shared" si="69"/>
        <v>1</v>
      </c>
      <c r="BD453" s="172">
        <f t="shared" si="69"/>
        <v>1</v>
      </c>
      <c r="BE453" s="172">
        <f t="shared" si="69"/>
        <v>1</v>
      </c>
      <c r="BF453" s="172">
        <f t="shared" si="69"/>
        <v>1</v>
      </c>
      <c r="BG453" s="172">
        <f t="shared" si="69"/>
        <v>1</v>
      </c>
      <c r="BH453" s="172">
        <f t="shared" si="68"/>
        <v>93.75</v>
      </c>
      <c r="BI453" s="172">
        <f t="shared" si="68"/>
        <v>46.875</v>
      </c>
      <c r="BJ453" s="172">
        <f t="shared" si="68"/>
        <v>46.875</v>
      </c>
      <c r="BK453" s="172">
        <f t="shared" si="68"/>
        <v>46.875</v>
      </c>
      <c r="BL453" s="172">
        <f t="shared" si="68"/>
        <v>46.875</v>
      </c>
      <c r="BM453" s="172">
        <f t="shared" si="68"/>
        <v>46.875</v>
      </c>
    </row>
    <row r="454" spans="1:65" x14ac:dyDescent="0.35">
      <c r="A454" s="173" t="s">
        <v>65</v>
      </c>
      <c r="B454" s="173" t="str">
        <v>DSS</v>
      </c>
      <c r="C454" s="173" t="str">
        <v>NEW CT0 HSI SOE</v>
      </c>
      <c r="D454" s="173" t="str">
        <v>SSL</v>
      </c>
      <c r="E454" s="173" t="str">
        <v>PAPUA</v>
      </c>
      <c r="F454" s="174" cm="1">
        <f t="array" ref="F454">SUM(IF(TARGET_TR5!$B$2:$B$2040=$A454,IF(TARGET_TR5!$C$2:$C$2040=$C454,IF(TARGET_TR5!$E$2:$E$2040=$E454,IF(TARGET_TR5!$W$1:$AH$1=F$2,TARGET_TR5!$W$2:$AH$2040)))))</f>
        <v>0</v>
      </c>
      <c r="G454" s="174" cm="1">
        <f t="array" ref="G454">SUM(IF(TARGET_TR5!$B$2:$B$2040=$A454,IF(TARGET_TR5!$C$2:$C$2040=$C454,IF(TARGET_TR5!$E$2:$E$2040=$E454,IF(TARGET_TR5!$W$1:$AH$1=G$2,TARGET_TR5!$W$2:$AH$2040)))))</f>
        <v>0</v>
      </c>
      <c r="H454" s="174" cm="1">
        <f t="array" ref="H454">SUM(IF(TARGET_TR5!$B$2:$B$2040=$A454,IF(TARGET_TR5!$C$2:$C$2040=$C454,IF(TARGET_TR5!$E$2:$E$2040=$E454,IF(TARGET_TR5!$W$1:$AH$1=H$2,TARGET_TR5!$W$2:$AH$2040)))))</f>
        <v>0</v>
      </c>
      <c r="I454" s="174" cm="1">
        <f t="array" ref="I454">SUM(IF(TARGET_TR5!$B$2:$B$2040=$A454,IF(TARGET_TR5!$C$2:$C$2040=$C454,IF(TARGET_TR5!$E$2:$E$2040=$E454,IF(TARGET_TR5!$W$1:$AH$1=I$2,TARGET_TR5!$W$2:$AH$2040)))))</f>
        <v>0</v>
      </c>
      <c r="J454" s="174" cm="1">
        <f t="array" ref="J454">SUM(IF(TARGET_TR5!$B$2:$B$2040=$A454,IF(TARGET_TR5!$C$2:$C$2040=$C454,IF(TARGET_TR5!$E$2:$E$2040=$E454,IF(TARGET_TR5!$W$1:$AH$1=J$2,TARGET_TR5!$W$2:$AH$2040)))))</f>
        <v>0</v>
      </c>
      <c r="K454" s="174" cm="1">
        <f t="array" ref="K454">SUM(IF(TARGET_TR5!$B$2:$B$2040=$A454,IF(TARGET_TR5!$C$2:$C$2040=$C454,IF(TARGET_TR5!$E$2:$E$2040=$E454,IF(TARGET_TR5!$W$1:$AH$1=K$2,TARGET_TR5!$W$2:$AH$2040)))))</f>
        <v>0</v>
      </c>
      <c r="L454" s="174" cm="1">
        <f t="array" ref="L454">SUM(IF(TARGET_TR5!$B$2:$B$2040=$A454,IF(TARGET_TR5!$C$2:$C$2040=$C454,IF(TARGET_TR5!$E$2:$E$2040=$E454,IF(TARGET_TR5!$W$1:$AH$1=L$2,TARGET_TR5!$W$2:$AH$2040)))))</f>
        <v>0</v>
      </c>
      <c r="M454" s="174" cm="1">
        <f t="array" ref="M454">SUM(IF(TARGET_TR5!$B$2:$B$2040=$A454,IF(TARGET_TR5!$C$2:$C$2040=$C454,IF(TARGET_TR5!$E$2:$E$2040=$E454,IF(TARGET_TR5!$W$1:$AH$1=M$2,TARGET_TR5!$W$2:$AH$2040)))))</f>
        <v>0</v>
      </c>
      <c r="N454" s="174" cm="1">
        <f t="array" ref="N454">SUM(IF(TARGET_TR5!$B$2:$B$2040=$A454,IF(TARGET_TR5!$C$2:$C$2040=$C454,IF(TARGET_TR5!$E$2:$E$2040=$E454,IF(TARGET_TR5!$W$1:$AH$1=N$2,TARGET_TR5!$W$2:$AH$2040)))))</f>
        <v>0</v>
      </c>
      <c r="O454" s="174" cm="1">
        <f t="array" ref="O454">SUM(IF(TARGET_TR5!$B$2:$B$2040=$A454,IF(TARGET_TR5!$C$2:$C$2040=$C454,IF(TARGET_TR5!$E$2:$E$2040=$E454,IF(TARGET_TR5!$W$1:$AH$1=O$2,TARGET_TR5!$W$2:$AH$2040)))))</f>
        <v>0</v>
      </c>
      <c r="P454" s="174" cm="1">
        <f t="array" ref="P454">SUM(IF(TARGET_TR5!$B$2:$B$2040=$A454,IF(TARGET_TR5!$C$2:$C$2040=$C454,IF(TARGET_TR5!$E$2:$E$2040=$E454,IF(TARGET_TR5!$W$1:$AH$1=P$2,TARGET_TR5!$W$2:$AH$2040)))))</f>
        <v>0</v>
      </c>
      <c r="Q454" s="174" cm="1">
        <f t="array" ref="Q454">SUM(IF(TARGET_TR5!$B$2:$B$2040=$A454,IF(TARGET_TR5!$C$2:$C$2040=$C454,IF(TARGET_TR5!$E$2:$E$2040=$E454,IF(TARGET_TR5!$W$1:$AH$1=Q$2,TARGET_TR5!$W$2:$AH$2040)))))</f>
        <v>0</v>
      </c>
      <c r="R454" s="174">
        <v>1</v>
      </c>
      <c r="S454" s="174">
        <v>17</v>
      </c>
      <c r="T454" s="174">
        <v>26</v>
      </c>
      <c r="U454" s="174">
        <v>34</v>
      </c>
      <c r="V454" s="174">
        <v>46</v>
      </c>
      <c r="W454" s="174">
        <v>46</v>
      </c>
      <c r="X454" s="174">
        <v>46</v>
      </c>
      <c r="Y454" s="174">
        <v>46</v>
      </c>
      <c r="Z454" s="174">
        <v>46</v>
      </c>
      <c r="AA454" s="174">
        <v>46</v>
      </c>
      <c r="AB454" s="174">
        <v>46</v>
      </c>
      <c r="AC454" s="174">
        <v>46</v>
      </c>
      <c r="AD454" s="174" cm="1">
        <f t="array" ref="AD454">SUM(IF(TARGET_TR5!$B$2:$B$2040=$A454,IF(TARGET_TR5!$C$2:$C$2040=$C454,IF(TARGET_TR5!$E$2:$E$2040=$E454,IF(TARGET_TR5!$F$1:$Q$1=AD$2,TARGET_TR5!$F$2:$Q$2040)))))</f>
        <v>0</v>
      </c>
      <c r="AE454" s="174" cm="1">
        <f t="array" ref="AE454">SUM(IF(TARGET_TR5!$B$2:$B$2040=$A454,IF(TARGET_TR5!$C$2:$C$2040=$C454,IF(TARGET_TR5!$E$2:$E$2040=$E454,IF(TARGET_TR5!$F$1:$Q$1=AE$2,TARGET_TR5!$F$2:$Q$2040)))))</f>
        <v>0</v>
      </c>
      <c r="AF454" s="174" cm="1">
        <f t="array" ref="AF454">SUM(IF(TARGET_TR5!$B$2:$B$2040=$A454,IF(TARGET_TR5!$C$2:$C$2040=$C454,IF(TARGET_TR5!$E$2:$E$2040=$E454,IF(TARGET_TR5!$F$1:$Q$1=AF$2,TARGET_TR5!$F$2:$Q$2040)))))</f>
        <v>0</v>
      </c>
      <c r="AG454" s="174" cm="1">
        <f t="array" ref="AG454">SUM(IF(TARGET_TR5!$B$2:$B$2040=$A454,IF(TARGET_TR5!$C$2:$C$2040=$C454,IF(TARGET_TR5!$E$2:$E$2040=$E454,IF(TARGET_TR5!$F$1:$Q$1=AG$2,TARGET_TR5!$F$2:$Q$2040)))))</f>
        <v>0</v>
      </c>
      <c r="AH454" s="174" cm="1">
        <f t="array" ref="AH454">SUM(IF(TARGET_TR5!$B$2:$B$2040=$A454,IF(TARGET_TR5!$C$2:$C$2040=$C454,IF(TARGET_TR5!$E$2:$E$2040=$E454,IF(TARGET_TR5!$F$1:$Q$1=AH$2,TARGET_TR5!$F$2:$Q$2040)))))</f>
        <v>0</v>
      </c>
      <c r="AI454" s="174" cm="1">
        <f t="array" ref="AI454">SUM(IF(TARGET_TR5!$B$2:$B$2040=$A454,IF(TARGET_TR5!$C$2:$C$2040=$C454,IF(TARGET_TR5!$E$2:$E$2040=$E454,IF(TARGET_TR5!$F$1:$Q$1=AI$2,TARGET_TR5!$F$2:$Q$2040)))))</f>
        <v>0</v>
      </c>
      <c r="AJ454" s="174" cm="1">
        <f t="array" ref="AJ454">SUM(IF(TARGET_TR5!$B$2:$B$2040=$A454,IF(TARGET_TR5!$C$2:$C$2040=$C454,IF(TARGET_TR5!$E$2:$E$2040=$E454,IF(TARGET_TR5!$F$1:$Q$1=AJ$2,TARGET_TR5!$F$2:$Q$2040)))))</f>
        <v>0</v>
      </c>
      <c r="AK454" s="174" cm="1">
        <f t="array" ref="AK454">SUM(IF(TARGET_TR5!$B$2:$B$2040=$A454,IF(TARGET_TR5!$C$2:$C$2040=$C454,IF(TARGET_TR5!$E$2:$E$2040=$E454,IF(TARGET_TR5!$F$1:$Q$1=AK$2,TARGET_TR5!$F$2:$Q$2040)))))</f>
        <v>0</v>
      </c>
      <c r="AL454" s="174" cm="1">
        <f t="array" ref="AL454">SUM(IF(TARGET_TR5!$B$2:$B$2040=$A454,IF(TARGET_TR5!$C$2:$C$2040=$C454,IF(TARGET_TR5!$E$2:$E$2040=$E454,IF(TARGET_TR5!$F$1:$Q$1=AL$2,TARGET_TR5!$F$2:$Q$2040)))))</f>
        <v>0</v>
      </c>
      <c r="AM454" s="174" cm="1">
        <f t="array" ref="AM454">SUM(IF(TARGET_TR5!$B$2:$B$2040=$A454,IF(TARGET_TR5!$C$2:$C$2040=$C454,IF(TARGET_TR5!$E$2:$E$2040=$E454,IF(TARGET_TR5!$F$1:$Q$1=AM$2,TARGET_TR5!$F$2:$Q$2040)))))</f>
        <v>0</v>
      </c>
      <c r="AN454" s="174" cm="1">
        <f t="array" ref="AN454">SUM(IF(TARGET_TR5!$B$2:$B$2040=$A454,IF(TARGET_TR5!$C$2:$C$2040=$C454,IF(TARGET_TR5!$E$2:$E$2040=$E454,IF(TARGET_TR5!$F$1:$Q$1=AN$2,TARGET_TR5!$F$2:$Q$2040)))))</f>
        <v>0</v>
      </c>
      <c r="AO454" s="174" cm="1">
        <f t="array" ref="AO454">SUM(IF(TARGET_TR5!$B$2:$B$2040=$A454,IF(TARGET_TR5!$C$2:$C$2040=$C454,IF(TARGET_TR5!$E$2:$E$2040=$E454,IF(TARGET_TR5!$F$1:$Q$1=AO$2,TARGET_TR5!$F$2:$Q$2040)))))</f>
        <v>0</v>
      </c>
      <c r="AP454" s="174">
        <v>1</v>
      </c>
      <c r="AQ454" s="174">
        <v>16</v>
      </c>
      <c r="AR454" s="174">
        <v>9</v>
      </c>
      <c r="AS454" s="174">
        <v>8</v>
      </c>
      <c r="AT454" s="174">
        <v>12</v>
      </c>
      <c r="AU454" s="174">
        <v>0</v>
      </c>
      <c r="AV454" s="174">
        <v>0</v>
      </c>
      <c r="AW454" s="174">
        <v>0</v>
      </c>
      <c r="AX454" s="174">
        <v>0</v>
      </c>
      <c r="AY454" s="174">
        <v>0</v>
      </c>
      <c r="AZ454" s="174">
        <v>0</v>
      </c>
      <c r="BA454" s="174">
        <v>0</v>
      </c>
      <c r="BB454" s="175">
        <f t="shared" si="69"/>
        <v>1</v>
      </c>
      <c r="BC454" s="175">
        <f t="shared" si="69"/>
        <v>1</v>
      </c>
      <c r="BD454" s="175">
        <f t="shared" si="69"/>
        <v>1</v>
      </c>
      <c r="BE454" s="175">
        <f t="shared" si="69"/>
        <v>1</v>
      </c>
      <c r="BF454" s="175">
        <f t="shared" si="69"/>
        <v>1</v>
      </c>
      <c r="BG454" s="175">
        <f t="shared" si="69"/>
        <v>1</v>
      </c>
      <c r="BH454" s="175">
        <f t="shared" si="68"/>
        <v>1</v>
      </c>
      <c r="BI454" s="175">
        <f t="shared" si="68"/>
        <v>1</v>
      </c>
      <c r="BJ454" s="175">
        <f t="shared" si="68"/>
        <v>1</v>
      </c>
      <c r="BK454" s="175">
        <f t="shared" si="68"/>
        <v>1</v>
      </c>
      <c r="BL454" s="175">
        <f t="shared" si="68"/>
        <v>1</v>
      </c>
      <c r="BM454" s="175">
        <f t="shared" si="68"/>
        <v>1</v>
      </c>
    </row>
    <row r="455" spans="1:65" x14ac:dyDescent="0.35">
      <c r="A455" s="173" t="s">
        <v>65</v>
      </c>
      <c r="B455" s="173" t="str">
        <v>DSS</v>
      </c>
      <c r="C455" s="173" t="str">
        <v>NEW CT0 HSI SOE</v>
      </c>
      <c r="D455" s="173" t="str">
        <v>SSL</v>
      </c>
      <c r="E455" s="173" t="str">
        <v>PAPUA BARAT</v>
      </c>
      <c r="F455" s="174" cm="1">
        <f t="array" ref="F455">SUM(IF(TARGET_TR5!$B$2:$B$2040=$A455,IF(TARGET_TR5!$C$2:$C$2040=$C455,IF(TARGET_TR5!$E$2:$E$2040=$E455,IF(TARGET_TR5!$W$1:$AH$1=F$2,TARGET_TR5!$W$2:$AH$2040)))))</f>
        <v>0</v>
      </c>
      <c r="G455" s="174" cm="1">
        <f t="array" ref="G455">SUM(IF(TARGET_TR5!$B$2:$B$2040=$A455,IF(TARGET_TR5!$C$2:$C$2040=$C455,IF(TARGET_TR5!$E$2:$E$2040=$E455,IF(TARGET_TR5!$W$1:$AH$1=G$2,TARGET_TR5!$W$2:$AH$2040)))))</f>
        <v>0</v>
      </c>
      <c r="H455" s="174" cm="1">
        <f t="array" ref="H455">SUM(IF(TARGET_TR5!$B$2:$B$2040=$A455,IF(TARGET_TR5!$C$2:$C$2040=$C455,IF(TARGET_TR5!$E$2:$E$2040=$E455,IF(TARGET_TR5!$W$1:$AH$1=H$2,TARGET_TR5!$W$2:$AH$2040)))))</f>
        <v>0</v>
      </c>
      <c r="I455" s="174" cm="1">
        <f t="array" ref="I455">SUM(IF(TARGET_TR5!$B$2:$B$2040=$A455,IF(TARGET_TR5!$C$2:$C$2040=$C455,IF(TARGET_TR5!$E$2:$E$2040=$E455,IF(TARGET_TR5!$W$1:$AH$1=I$2,TARGET_TR5!$W$2:$AH$2040)))))</f>
        <v>0</v>
      </c>
      <c r="J455" s="174" cm="1">
        <f t="array" ref="J455">SUM(IF(TARGET_TR5!$B$2:$B$2040=$A455,IF(TARGET_TR5!$C$2:$C$2040=$C455,IF(TARGET_TR5!$E$2:$E$2040=$E455,IF(TARGET_TR5!$W$1:$AH$1=J$2,TARGET_TR5!$W$2:$AH$2040)))))</f>
        <v>0</v>
      </c>
      <c r="K455" s="174" cm="1">
        <f t="array" ref="K455">SUM(IF(TARGET_TR5!$B$2:$B$2040=$A455,IF(TARGET_TR5!$C$2:$C$2040=$C455,IF(TARGET_TR5!$E$2:$E$2040=$E455,IF(TARGET_TR5!$W$1:$AH$1=K$2,TARGET_TR5!$W$2:$AH$2040)))))</f>
        <v>0</v>
      </c>
      <c r="L455" s="174" cm="1">
        <f t="array" ref="L455">SUM(IF(TARGET_TR5!$B$2:$B$2040=$A455,IF(TARGET_TR5!$C$2:$C$2040=$C455,IF(TARGET_TR5!$E$2:$E$2040=$E455,IF(TARGET_TR5!$W$1:$AH$1=L$2,TARGET_TR5!$W$2:$AH$2040)))))</f>
        <v>1</v>
      </c>
      <c r="M455" s="174" cm="1">
        <f t="array" ref="M455">SUM(IF(TARGET_TR5!$B$2:$B$2040=$A455,IF(TARGET_TR5!$C$2:$C$2040=$C455,IF(TARGET_TR5!$E$2:$E$2040=$E455,IF(TARGET_TR5!$W$1:$AH$1=M$2,TARGET_TR5!$W$2:$AH$2040)))))</f>
        <v>2</v>
      </c>
      <c r="N455" s="174" cm="1">
        <f t="array" ref="N455">SUM(IF(TARGET_TR5!$B$2:$B$2040=$A455,IF(TARGET_TR5!$C$2:$C$2040=$C455,IF(TARGET_TR5!$E$2:$E$2040=$E455,IF(TARGET_TR5!$W$1:$AH$1=N$2,TARGET_TR5!$W$2:$AH$2040)))))</f>
        <v>2</v>
      </c>
      <c r="O455" s="174" cm="1">
        <f t="array" ref="O455">SUM(IF(TARGET_TR5!$B$2:$B$2040=$A455,IF(TARGET_TR5!$C$2:$C$2040=$C455,IF(TARGET_TR5!$E$2:$E$2040=$E455,IF(TARGET_TR5!$W$1:$AH$1=O$2,TARGET_TR5!$W$2:$AH$2040)))))</f>
        <v>2</v>
      </c>
      <c r="P455" s="174" cm="1">
        <f t="array" ref="P455">SUM(IF(TARGET_TR5!$B$2:$B$2040=$A455,IF(TARGET_TR5!$C$2:$C$2040=$C455,IF(TARGET_TR5!$E$2:$E$2040=$E455,IF(TARGET_TR5!$W$1:$AH$1=P$2,TARGET_TR5!$W$2:$AH$2040)))))</f>
        <v>2</v>
      </c>
      <c r="Q455" s="174" cm="1">
        <f t="array" ref="Q455">SUM(IF(TARGET_TR5!$B$2:$B$2040=$A455,IF(TARGET_TR5!$C$2:$C$2040=$C455,IF(TARGET_TR5!$E$2:$E$2040=$E455,IF(TARGET_TR5!$W$1:$AH$1=Q$2,TARGET_TR5!$W$2:$AH$2040)))))</f>
        <v>2</v>
      </c>
      <c r="R455" s="174">
        <v>7</v>
      </c>
      <c r="S455" s="174">
        <v>12</v>
      </c>
      <c r="T455" s="174">
        <v>15</v>
      </c>
      <c r="U455" s="174">
        <v>30</v>
      </c>
      <c r="V455" s="174">
        <v>46</v>
      </c>
      <c r="W455" s="174">
        <v>46</v>
      </c>
      <c r="X455" s="174">
        <v>46</v>
      </c>
      <c r="Y455" s="174">
        <v>46</v>
      </c>
      <c r="Z455" s="174">
        <v>46</v>
      </c>
      <c r="AA455" s="174">
        <v>46</v>
      </c>
      <c r="AB455" s="174">
        <v>46</v>
      </c>
      <c r="AC455" s="174">
        <v>46</v>
      </c>
      <c r="AD455" s="174" cm="1">
        <f t="array" ref="AD455">SUM(IF(TARGET_TR5!$B$2:$B$2040=$A455,IF(TARGET_TR5!$C$2:$C$2040=$C455,IF(TARGET_TR5!$E$2:$E$2040=$E455,IF(TARGET_TR5!$F$1:$Q$1=AD$2,TARGET_TR5!$F$2:$Q$2040)))))</f>
        <v>0</v>
      </c>
      <c r="AE455" s="174" cm="1">
        <f t="array" ref="AE455">SUM(IF(TARGET_TR5!$B$2:$B$2040=$A455,IF(TARGET_TR5!$C$2:$C$2040=$C455,IF(TARGET_TR5!$E$2:$E$2040=$E455,IF(TARGET_TR5!$F$1:$Q$1=AE$2,TARGET_TR5!$F$2:$Q$2040)))))</f>
        <v>0</v>
      </c>
      <c r="AF455" s="174" cm="1">
        <f t="array" ref="AF455">SUM(IF(TARGET_TR5!$B$2:$B$2040=$A455,IF(TARGET_TR5!$C$2:$C$2040=$C455,IF(TARGET_TR5!$E$2:$E$2040=$E455,IF(TARGET_TR5!$F$1:$Q$1=AF$2,TARGET_TR5!$F$2:$Q$2040)))))</f>
        <v>0</v>
      </c>
      <c r="AG455" s="174" cm="1">
        <f t="array" ref="AG455">SUM(IF(TARGET_TR5!$B$2:$B$2040=$A455,IF(TARGET_TR5!$C$2:$C$2040=$C455,IF(TARGET_TR5!$E$2:$E$2040=$E455,IF(TARGET_TR5!$F$1:$Q$1=AG$2,TARGET_TR5!$F$2:$Q$2040)))))</f>
        <v>0</v>
      </c>
      <c r="AH455" s="174" cm="1">
        <f t="array" ref="AH455">SUM(IF(TARGET_TR5!$B$2:$B$2040=$A455,IF(TARGET_TR5!$C$2:$C$2040=$C455,IF(TARGET_TR5!$E$2:$E$2040=$E455,IF(TARGET_TR5!$F$1:$Q$1=AH$2,TARGET_TR5!$F$2:$Q$2040)))))</f>
        <v>0</v>
      </c>
      <c r="AI455" s="174" cm="1">
        <f t="array" ref="AI455">SUM(IF(TARGET_TR5!$B$2:$B$2040=$A455,IF(TARGET_TR5!$C$2:$C$2040=$C455,IF(TARGET_TR5!$E$2:$E$2040=$E455,IF(TARGET_TR5!$F$1:$Q$1=AI$2,TARGET_TR5!$F$2:$Q$2040)))))</f>
        <v>0</v>
      </c>
      <c r="AJ455" s="174" cm="1">
        <f t="array" ref="AJ455">SUM(IF(TARGET_TR5!$B$2:$B$2040=$A455,IF(TARGET_TR5!$C$2:$C$2040=$C455,IF(TARGET_TR5!$E$2:$E$2040=$E455,IF(TARGET_TR5!$F$1:$Q$1=AJ$2,TARGET_TR5!$F$2:$Q$2040)))))</f>
        <v>1</v>
      </c>
      <c r="AK455" s="174" cm="1">
        <f t="array" ref="AK455">SUM(IF(TARGET_TR5!$B$2:$B$2040=$A455,IF(TARGET_TR5!$C$2:$C$2040=$C455,IF(TARGET_TR5!$E$2:$E$2040=$E455,IF(TARGET_TR5!$F$1:$Q$1=AK$2,TARGET_TR5!$F$2:$Q$2040)))))</f>
        <v>1</v>
      </c>
      <c r="AL455" s="174" cm="1">
        <f t="array" ref="AL455">SUM(IF(TARGET_TR5!$B$2:$B$2040=$A455,IF(TARGET_TR5!$C$2:$C$2040=$C455,IF(TARGET_TR5!$E$2:$E$2040=$E455,IF(TARGET_TR5!$F$1:$Q$1=AL$2,TARGET_TR5!$F$2:$Q$2040)))))</f>
        <v>0</v>
      </c>
      <c r="AM455" s="174" cm="1">
        <f t="array" ref="AM455">SUM(IF(TARGET_TR5!$B$2:$B$2040=$A455,IF(TARGET_TR5!$C$2:$C$2040=$C455,IF(TARGET_TR5!$E$2:$E$2040=$E455,IF(TARGET_TR5!$F$1:$Q$1=AM$2,TARGET_TR5!$F$2:$Q$2040)))))</f>
        <v>0</v>
      </c>
      <c r="AN455" s="174" cm="1">
        <f t="array" ref="AN455">SUM(IF(TARGET_TR5!$B$2:$B$2040=$A455,IF(TARGET_TR5!$C$2:$C$2040=$C455,IF(TARGET_TR5!$E$2:$E$2040=$E455,IF(TARGET_TR5!$F$1:$Q$1=AN$2,TARGET_TR5!$F$2:$Q$2040)))))</f>
        <v>0</v>
      </c>
      <c r="AO455" s="174" cm="1">
        <f t="array" ref="AO455">SUM(IF(TARGET_TR5!$B$2:$B$2040=$A455,IF(TARGET_TR5!$C$2:$C$2040=$C455,IF(TARGET_TR5!$E$2:$E$2040=$E455,IF(TARGET_TR5!$F$1:$Q$1=AO$2,TARGET_TR5!$F$2:$Q$2040)))))</f>
        <v>0</v>
      </c>
      <c r="AP455" s="174">
        <v>7</v>
      </c>
      <c r="AQ455" s="174">
        <v>5</v>
      </c>
      <c r="AR455" s="174">
        <v>3</v>
      </c>
      <c r="AS455" s="174">
        <v>15</v>
      </c>
      <c r="AT455" s="174">
        <v>16</v>
      </c>
      <c r="AU455" s="174">
        <v>0</v>
      </c>
      <c r="AV455" s="174">
        <v>0</v>
      </c>
      <c r="AW455" s="174">
        <v>0</v>
      </c>
      <c r="AX455" s="174">
        <v>0</v>
      </c>
      <c r="AY455" s="174">
        <v>0</v>
      </c>
      <c r="AZ455" s="174">
        <v>0</v>
      </c>
      <c r="BA455" s="174">
        <v>0</v>
      </c>
      <c r="BB455" s="175">
        <f t="shared" si="69"/>
        <v>1</v>
      </c>
      <c r="BC455" s="175">
        <f t="shared" si="69"/>
        <v>1</v>
      </c>
      <c r="BD455" s="175">
        <f t="shared" si="69"/>
        <v>1</v>
      </c>
      <c r="BE455" s="175">
        <f t="shared" si="69"/>
        <v>1</v>
      </c>
      <c r="BF455" s="175">
        <f t="shared" si="69"/>
        <v>1</v>
      </c>
      <c r="BG455" s="175">
        <f t="shared" si="69"/>
        <v>1</v>
      </c>
      <c r="BH455" s="175">
        <f t="shared" si="68"/>
        <v>46</v>
      </c>
      <c r="BI455" s="175">
        <f t="shared" si="68"/>
        <v>23</v>
      </c>
      <c r="BJ455" s="175">
        <f t="shared" si="68"/>
        <v>23</v>
      </c>
      <c r="BK455" s="175">
        <f t="shared" si="68"/>
        <v>23</v>
      </c>
      <c r="BL455" s="175">
        <f t="shared" si="68"/>
        <v>23</v>
      </c>
      <c r="BM455" s="175">
        <f t="shared" si="68"/>
        <v>23</v>
      </c>
    </row>
    <row r="456" spans="1:65" x14ac:dyDescent="0.35">
      <c r="A456" s="173" t="s">
        <v>65</v>
      </c>
      <c r="B456" s="173" t="str">
        <v>DSS</v>
      </c>
      <c r="C456" s="173" t="str">
        <v>NEW CT0 HSI SOE</v>
      </c>
      <c r="D456" s="173" t="str">
        <v>SSL</v>
      </c>
      <c r="E456" s="173" t="str">
        <v>SULBAGSEL</v>
      </c>
      <c r="F456" s="174" cm="1">
        <f t="array" ref="F456">SUM(IF(TARGET_TR5!$B$2:$B$2040=$A456,IF(TARGET_TR5!$C$2:$C$2040=$C456,IF(TARGET_TR5!$E$2:$E$2040=$E456,IF(TARGET_TR5!$W$1:$AH$1=F$2,TARGET_TR5!$W$2:$AH$2040)))))</f>
        <v>0</v>
      </c>
      <c r="G456" s="174" cm="1">
        <f t="array" ref="G456">SUM(IF(TARGET_TR5!$B$2:$B$2040=$A456,IF(TARGET_TR5!$C$2:$C$2040=$C456,IF(TARGET_TR5!$E$2:$E$2040=$E456,IF(TARGET_TR5!$W$1:$AH$1=G$2,TARGET_TR5!$W$2:$AH$2040)))))</f>
        <v>0</v>
      </c>
      <c r="H456" s="174" cm="1">
        <f t="array" ref="H456">SUM(IF(TARGET_TR5!$B$2:$B$2040=$A456,IF(TARGET_TR5!$C$2:$C$2040=$C456,IF(TARGET_TR5!$E$2:$E$2040=$E456,IF(TARGET_TR5!$W$1:$AH$1=H$2,TARGET_TR5!$W$2:$AH$2040)))))</f>
        <v>0</v>
      </c>
      <c r="I456" s="174" cm="1">
        <f t="array" ref="I456">SUM(IF(TARGET_TR5!$B$2:$B$2040=$A456,IF(TARGET_TR5!$C$2:$C$2040=$C456,IF(TARGET_TR5!$E$2:$E$2040=$E456,IF(TARGET_TR5!$W$1:$AH$1=I$2,TARGET_TR5!$W$2:$AH$2040)))))</f>
        <v>0</v>
      </c>
      <c r="J456" s="174" cm="1">
        <f t="array" ref="J456">SUM(IF(TARGET_TR5!$B$2:$B$2040=$A456,IF(TARGET_TR5!$C$2:$C$2040=$C456,IF(TARGET_TR5!$E$2:$E$2040=$E456,IF(TARGET_TR5!$W$1:$AH$1=J$2,TARGET_TR5!$W$2:$AH$2040)))))</f>
        <v>0</v>
      </c>
      <c r="K456" s="174" cm="1">
        <f t="array" ref="K456">SUM(IF(TARGET_TR5!$B$2:$B$2040=$A456,IF(TARGET_TR5!$C$2:$C$2040=$C456,IF(TARGET_TR5!$E$2:$E$2040=$E456,IF(TARGET_TR5!$W$1:$AH$1=K$2,TARGET_TR5!$W$2:$AH$2040)))))</f>
        <v>0</v>
      </c>
      <c r="L456" s="174" cm="1">
        <f t="array" ref="L456">SUM(IF(TARGET_TR5!$B$2:$B$2040=$A456,IF(TARGET_TR5!$C$2:$C$2040=$C456,IF(TARGET_TR5!$E$2:$E$2040=$E456,IF(TARGET_TR5!$W$1:$AH$1=L$2,TARGET_TR5!$W$2:$AH$2040)))))</f>
        <v>1</v>
      </c>
      <c r="M456" s="174" cm="1">
        <f t="array" ref="M456">SUM(IF(TARGET_TR5!$B$2:$B$2040=$A456,IF(TARGET_TR5!$C$2:$C$2040=$C456,IF(TARGET_TR5!$E$2:$E$2040=$E456,IF(TARGET_TR5!$W$1:$AH$1=M$2,TARGET_TR5!$W$2:$AH$2040)))))</f>
        <v>2</v>
      </c>
      <c r="N456" s="174" cm="1">
        <f t="array" ref="N456">SUM(IF(TARGET_TR5!$B$2:$B$2040=$A456,IF(TARGET_TR5!$C$2:$C$2040=$C456,IF(TARGET_TR5!$E$2:$E$2040=$E456,IF(TARGET_TR5!$W$1:$AH$1=N$2,TARGET_TR5!$W$2:$AH$2040)))))</f>
        <v>2</v>
      </c>
      <c r="O456" s="174" cm="1">
        <f t="array" ref="O456">SUM(IF(TARGET_TR5!$B$2:$B$2040=$A456,IF(TARGET_TR5!$C$2:$C$2040=$C456,IF(TARGET_TR5!$E$2:$E$2040=$E456,IF(TARGET_TR5!$W$1:$AH$1=O$2,TARGET_TR5!$W$2:$AH$2040)))))</f>
        <v>2</v>
      </c>
      <c r="P456" s="174" cm="1">
        <f t="array" ref="P456">SUM(IF(TARGET_TR5!$B$2:$B$2040=$A456,IF(TARGET_TR5!$C$2:$C$2040=$C456,IF(TARGET_TR5!$E$2:$E$2040=$E456,IF(TARGET_TR5!$W$1:$AH$1=P$2,TARGET_TR5!$W$2:$AH$2040)))))</f>
        <v>2</v>
      </c>
      <c r="Q456" s="174" cm="1">
        <f t="array" ref="Q456">SUM(IF(TARGET_TR5!$B$2:$B$2040=$A456,IF(TARGET_TR5!$C$2:$C$2040=$C456,IF(TARGET_TR5!$E$2:$E$2040=$E456,IF(TARGET_TR5!$W$1:$AH$1=Q$2,TARGET_TR5!$W$2:$AH$2040)))))</f>
        <v>2</v>
      </c>
      <c r="R456" s="174">
        <v>22</v>
      </c>
      <c r="S456" s="174">
        <v>49</v>
      </c>
      <c r="T456" s="174">
        <v>81</v>
      </c>
      <c r="U456" s="174">
        <v>107</v>
      </c>
      <c r="V456" s="174">
        <v>125</v>
      </c>
      <c r="W456" s="174">
        <v>125</v>
      </c>
      <c r="X456" s="174">
        <v>125</v>
      </c>
      <c r="Y456" s="174">
        <v>125</v>
      </c>
      <c r="Z456" s="174">
        <v>125</v>
      </c>
      <c r="AA456" s="174">
        <v>125</v>
      </c>
      <c r="AB456" s="174">
        <v>125</v>
      </c>
      <c r="AC456" s="174">
        <v>125</v>
      </c>
      <c r="AD456" s="174" cm="1">
        <f t="array" ref="AD456">SUM(IF(TARGET_TR5!$B$2:$B$2040=$A456,IF(TARGET_TR5!$C$2:$C$2040=$C456,IF(TARGET_TR5!$E$2:$E$2040=$E456,IF(TARGET_TR5!$F$1:$Q$1=AD$2,TARGET_TR5!$F$2:$Q$2040)))))</f>
        <v>0</v>
      </c>
      <c r="AE456" s="174" cm="1">
        <f t="array" ref="AE456">SUM(IF(TARGET_TR5!$B$2:$B$2040=$A456,IF(TARGET_TR5!$C$2:$C$2040=$C456,IF(TARGET_TR5!$E$2:$E$2040=$E456,IF(TARGET_TR5!$F$1:$Q$1=AE$2,TARGET_TR5!$F$2:$Q$2040)))))</f>
        <v>0</v>
      </c>
      <c r="AF456" s="174" cm="1">
        <f t="array" ref="AF456">SUM(IF(TARGET_TR5!$B$2:$B$2040=$A456,IF(TARGET_TR5!$C$2:$C$2040=$C456,IF(TARGET_TR5!$E$2:$E$2040=$E456,IF(TARGET_TR5!$F$1:$Q$1=AF$2,TARGET_TR5!$F$2:$Q$2040)))))</f>
        <v>0</v>
      </c>
      <c r="AG456" s="174" cm="1">
        <f t="array" ref="AG456">SUM(IF(TARGET_TR5!$B$2:$B$2040=$A456,IF(TARGET_TR5!$C$2:$C$2040=$C456,IF(TARGET_TR5!$E$2:$E$2040=$E456,IF(TARGET_TR5!$F$1:$Q$1=AG$2,TARGET_TR5!$F$2:$Q$2040)))))</f>
        <v>0</v>
      </c>
      <c r="AH456" s="174" cm="1">
        <f t="array" ref="AH456">SUM(IF(TARGET_TR5!$B$2:$B$2040=$A456,IF(TARGET_TR5!$C$2:$C$2040=$C456,IF(TARGET_TR5!$E$2:$E$2040=$E456,IF(TARGET_TR5!$F$1:$Q$1=AH$2,TARGET_TR5!$F$2:$Q$2040)))))</f>
        <v>0</v>
      </c>
      <c r="AI456" s="174" cm="1">
        <f t="array" ref="AI456">SUM(IF(TARGET_TR5!$B$2:$B$2040=$A456,IF(TARGET_TR5!$C$2:$C$2040=$C456,IF(TARGET_TR5!$E$2:$E$2040=$E456,IF(TARGET_TR5!$F$1:$Q$1=AI$2,TARGET_TR5!$F$2:$Q$2040)))))</f>
        <v>0</v>
      </c>
      <c r="AJ456" s="174" cm="1">
        <f t="array" ref="AJ456">SUM(IF(TARGET_TR5!$B$2:$B$2040=$A456,IF(TARGET_TR5!$C$2:$C$2040=$C456,IF(TARGET_TR5!$E$2:$E$2040=$E456,IF(TARGET_TR5!$F$1:$Q$1=AJ$2,TARGET_TR5!$F$2:$Q$2040)))))</f>
        <v>1</v>
      </c>
      <c r="AK456" s="174" cm="1">
        <f t="array" ref="AK456">SUM(IF(TARGET_TR5!$B$2:$B$2040=$A456,IF(TARGET_TR5!$C$2:$C$2040=$C456,IF(TARGET_TR5!$E$2:$E$2040=$E456,IF(TARGET_TR5!$F$1:$Q$1=AK$2,TARGET_TR5!$F$2:$Q$2040)))))</f>
        <v>1</v>
      </c>
      <c r="AL456" s="174" cm="1">
        <f t="array" ref="AL456">SUM(IF(TARGET_TR5!$B$2:$B$2040=$A456,IF(TARGET_TR5!$C$2:$C$2040=$C456,IF(TARGET_TR5!$E$2:$E$2040=$E456,IF(TARGET_TR5!$F$1:$Q$1=AL$2,TARGET_TR5!$F$2:$Q$2040)))))</f>
        <v>0</v>
      </c>
      <c r="AM456" s="174" cm="1">
        <f t="array" ref="AM456">SUM(IF(TARGET_TR5!$B$2:$B$2040=$A456,IF(TARGET_TR5!$C$2:$C$2040=$C456,IF(TARGET_TR5!$E$2:$E$2040=$E456,IF(TARGET_TR5!$F$1:$Q$1=AM$2,TARGET_TR5!$F$2:$Q$2040)))))</f>
        <v>0</v>
      </c>
      <c r="AN456" s="174" cm="1">
        <f t="array" ref="AN456">SUM(IF(TARGET_TR5!$B$2:$B$2040=$A456,IF(TARGET_TR5!$C$2:$C$2040=$C456,IF(TARGET_TR5!$E$2:$E$2040=$E456,IF(TARGET_TR5!$F$1:$Q$1=AN$2,TARGET_TR5!$F$2:$Q$2040)))))</f>
        <v>0</v>
      </c>
      <c r="AO456" s="174" cm="1">
        <f t="array" ref="AO456">SUM(IF(TARGET_TR5!$B$2:$B$2040=$A456,IF(TARGET_TR5!$C$2:$C$2040=$C456,IF(TARGET_TR5!$E$2:$E$2040=$E456,IF(TARGET_TR5!$F$1:$Q$1=AO$2,TARGET_TR5!$F$2:$Q$2040)))))</f>
        <v>0</v>
      </c>
      <c r="AP456" s="174">
        <v>22</v>
      </c>
      <c r="AQ456" s="174">
        <v>27</v>
      </c>
      <c r="AR456" s="174">
        <v>32</v>
      </c>
      <c r="AS456" s="174">
        <v>26</v>
      </c>
      <c r="AT456" s="174">
        <v>18</v>
      </c>
      <c r="AU456" s="174">
        <v>0</v>
      </c>
      <c r="AV456" s="174">
        <v>0</v>
      </c>
      <c r="AW456" s="174">
        <v>0</v>
      </c>
      <c r="AX456" s="174">
        <v>0</v>
      </c>
      <c r="AY456" s="174">
        <v>0</v>
      </c>
      <c r="AZ456" s="174">
        <v>0</v>
      </c>
      <c r="BA456" s="174">
        <v>0</v>
      </c>
      <c r="BB456" s="175">
        <f t="shared" si="69"/>
        <v>1</v>
      </c>
      <c r="BC456" s="175">
        <f t="shared" si="69"/>
        <v>1</v>
      </c>
      <c r="BD456" s="175">
        <f t="shared" si="69"/>
        <v>1</v>
      </c>
      <c r="BE456" s="175">
        <f t="shared" si="69"/>
        <v>1</v>
      </c>
      <c r="BF456" s="175">
        <f t="shared" si="69"/>
        <v>1</v>
      </c>
      <c r="BG456" s="175">
        <f t="shared" si="69"/>
        <v>1</v>
      </c>
      <c r="BH456" s="175">
        <f t="shared" si="68"/>
        <v>125</v>
      </c>
      <c r="BI456" s="175">
        <f t="shared" si="68"/>
        <v>62.5</v>
      </c>
      <c r="BJ456" s="175">
        <f t="shared" si="68"/>
        <v>62.5</v>
      </c>
      <c r="BK456" s="175">
        <f t="shared" si="68"/>
        <v>62.5</v>
      </c>
      <c r="BL456" s="175">
        <f t="shared" si="68"/>
        <v>62.5</v>
      </c>
      <c r="BM456" s="175">
        <f t="shared" si="68"/>
        <v>62.5</v>
      </c>
    </row>
    <row r="457" spans="1:65" x14ac:dyDescent="0.35">
      <c r="A457" s="173" t="s">
        <v>65</v>
      </c>
      <c r="B457" s="173" t="str">
        <v>DSS</v>
      </c>
      <c r="C457" s="173" t="str">
        <v>NEW CT0 HSI SOE</v>
      </c>
      <c r="D457" s="173" t="str">
        <v>SSL</v>
      </c>
      <c r="E457" s="173" t="str">
        <v>SULBAGTENG</v>
      </c>
      <c r="F457" s="174" cm="1">
        <f t="array" ref="F457">SUM(IF(TARGET_TR5!$B$2:$B$2040=$A457,IF(TARGET_TR5!$C$2:$C$2040=$C457,IF(TARGET_TR5!$E$2:$E$2040=$E457,IF(TARGET_TR5!$W$1:$AH$1=F$2,TARGET_TR5!$W$2:$AH$2040)))))</f>
        <v>0</v>
      </c>
      <c r="G457" s="174" cm="1">
        <f t="array" ref="G457">SUM(IF(TARGET_TR5!$B$2:$B$2040=$A457,IF(TARGET_TR5!$C$2:$C$2040=$C457,IF(TARGET_TR5!$E$2:$E$2040=$E457,IF(TARGET_TR5!$W$1:$AH$1=G$2,TARGET_TR5!$W$2:$AH$2040)))))</f>
        <v>0</v>
      </c>
      <c r="H457" s="174" cm="1">
        <f t="array" ref="H457">SUM(IF(TARGET_TR5!$B$2:$B$2040=$A457,IF(TARGET_TR5!$C$2:$C$2040=$C457,IF(TARGET_TR5!$E$2:$E$2040=$E457,IF(TARGET_TR5!$W$1:$AH$1=H$2,TARGET_TR5!$W$2:$AH$2040)))))</f>
        <v>0</v>
      </c>
      <c r="I457" s="174" cm="1">
        <f t="array" ref="I457">SUM(IF(TARGET_TR5!$B$2:$B$2040=$A457,IF(TARGET_TR5!$C$2:$C$2040=$C457,IF(TARGET_TR5!$E$2:$E$2040=$E457,IF(TARGET_TR5!$W$1:$AH$1=I$2,TARGET_TR5!$W$2:$AH$2040)))))</f>
        <v>0</v>
      </c>
      <c r="J457" s="174" cm="1">
        <f t="array" ref="J457">SUM(IF(TARGET_TR5!$B$2:$B$2040=$A457,IF(TARGET_TR5!$C$2:$C$2040=$C457,IF(TARGET_TR5!$E$2:$E$2040=$E457,IF(TARGET_TR5!$W$1:$AH$1=J$2,TARGET_TR5!$W$2:$AH$2040)))))</f>
        <v>0</v>
      </c>
      <c r="K457" s="174" cm="1">
        <f t="array" ref="K457">SUM(IF(TARGET_TR5!$B$2:$B$2040=$A457,IF(TARGET_TR5!$C$2:$C$2040=$C457,IF(TARGET_TR5!$E$2:$E$2040=$E457,IF(TARGET_TR5!$W$1:$AH$1=K$2,TARGET_TR5!$W$2:$AH$2040)))))</f>
        <v>0</v>
      </c>
      <c r="L457" s="174" cm="1">
        <f t="array" ref="L457">SUM(IF(TARGET_TR5!$B$2:$B$2040=$A457,IF(TARGET_TR5!$C$2:$C$2040=$C457,IF(TARGET_TR5!$E$2:$E$2040=$E457,IF(TARGET_TR5!$W$1:$AH$1=L$2,TARGET_TR5!$W$2:$AH$2040)))))</f>
        <v>1</v>
      </c>
      <c r="M457" s="174" cm="1">
        <f t="array" ref="M457">SUM(IF(TARGET_TR5!$B$2:$B$2040=$A457,IF(TARGET_TR5!$C$2:$C$2040=$C457,IF(TARGET_TR5!$E$2:$E$2040=$E457,IF(TARGET_TR5!$W$1:$AH$1=M$2,TARGET_TR5!$W$2:$AH$2040)))))</f>
        <v>2</v>
      </c>
      <c r="N457" s="174" cm="1">
        <f t="array" ref="N457">SUM(IF(TARGET_TR5!$B$2:$B$2040=$A457,IF(TARGET_TR5!$C$2:$C$2040=$C457,IF(TARGET_TR5!$E$2:$E$2040=$E457,IF(TARGET_TR5!$W$1:$AH$1=N$2,TARGET_TR5!$W$2:$AH$2040)))))</f>
        <v>2</v>
      </c>
      <c r="O457" s="174" cm="1">
        <f t="array" ref="O457">SUM(IF(TARGET_TR5!$B$2:$B$2040=$A457,IF(TARGET_TR5!$C$2:$C$2040=$C457,IF(TARGET_TR5!$E$2:$E$2040=$E457,IF(TARGET_TR5!$W$1:$AH$1=O$2,TARGET_TR5!$W$2:$AH$2040)))))</f>
        <v>2</v>
      </c>
      <c r="P457" s="174" cm="1">
        <f t="array" ref="P457">SUM(IF(TARGET_TR5!$B$2:$B$2040=$A457,IF(TARGET_TR5!$C$2:$C$2040=$C457,IF(TARGET_TR5!$E$2:$E$2040=$E457,IF(TARGET_TR5!$W$1:$AH$1=P$2,TARGET_TR5!$W$2:$AH$2040)))))</f>
        <v>2</v>
      </c>
      <c r="Q457" s="174" cm="1">
        <f t="array" ref="Q457">SUM(IF(TARGET_TR5!$B$2:$B$2040=$A457,IF(TARGET_TR5!$C$2:$C$2040=$C457,IF(TARGET_TR5!$E$2:$E$2040=$E457,IF(TARGET_TR5!$W$1:$AH$1=Q$2,TARGET_TR5!$W$2:$AH$2040)))))</f>
        <v>2</v>
      </c>
      <c r="R457" s="174">
        <v>7</v>
      </c>
      <c r="S457" s="174">
        <v>11</v>
      </c>
      <c r="T457" s="174">
        <v>18</v>
      </c>
      <c r="U457" s="174">
        <v>45</v>
      </c>
      <c r="V457" s="174">
        <v>49</v>
      </c>
      <c r="W457" s="174">
        <v>49</v>
      </c>
      <c r="X457" s="174">
        <v>49</v>
      </c>
      <c r="Y457" s="174">
        <v>49</v>
      </c>
      <c r="Z457" s="174">
        <v>49</v>
      </c>
      <c r="AA457" s="174">
        <v>49</v>
      </c>
      <c r="AB457" s="174">
        <v>49</v>
      </c>
      <c r="AC457" s="174">
        <v>49</v>
      </c>
      <c r="AD457" s="174" cm="1">
        <f t="array" ref="AD457">SUM(IF(TARGET_TR5!$B$2:$B$2040=$A457,IF(TARGET_TR5!$C$2:$C$2040=$C457,IF(TARGET_TR5!$E$2:$E$2040=$E457,IF(TARGET_TR5!$F$1:$Q$1=AD$2,TARGET_TR5!$F$2:$Q$2040)))))</f>
        <v>0</v>
      </c>
      <c r="AE457" s="174" cm="1">
        <f t="array" ref="AE457">SUM(IF(TARGET_TR5!$B$2:$B$2040=$A457,IF(TARGET_TR5!$C$2:$C$2040=$C457,IF(TARGET_TR5!$E$2:$E$2040=$E457,IF(TARGET_TR5!$F$1:$Q$1=AE$2,TARGET_TR5!$F$2:$Q$2040)))))</f>
        <v>0</v>
      </c>
      <c r="AF457" s="174" cm="1">
        <f t="array" ref="AF457">SUM(IF(TARGET_TR5!$B$2:$B$2040=$A457,IF(TARGET_TR5!$C$2:$C$2040=$C457,IF(TARGET_TR5!$E$2:$E$2040=$E457,IF(TARGET_TR5!$F$1:$Q$1=AF$2,TARGET_TR5!$F$2:$Q$2040)))))</f>
        <v>0</v>
      </c>
      <c r="AG457" s="174" cm="1">
        <f t="array" ref="AG457">SUM(IF(TARGET_TR5!$B$2:$B$2040=$A457,IF(TARGET_TR5!$C$2:$C$2040=$C457,IF(TARGET_TR5!$E$2:$E$2040=$E457,IF(TARGET_TR5!$F$1:$Q$1=AG$2,TARGET_TR5!$F$2:$Q$2040)))))</f>
        <v>0</v>
      </c>
      <c r="AH457" s="174" cm="1">
        <f t="array" ref="AH457">SUM(IF(TARGET_TR5!$B$2:$B$2040=$A457,IF(TARGET_TR5!$C$2:$C$2040=$C457,IF(TARGET_TR5!$E$2:$E$2040=$E457,IF(TARGET_TR5!$F$1:$Q$1=AH$2,TARGET_TR5!$F$2:$Q$2040)))))</f>
        <v>0</v>
      </c>
      <c r="AI457" s="174" cm="1">
        <f t="array" ref="AI457">SUM(IF(TARGET_TR5!$B$2:$B$2040=$A457,IF(TARGET_TR5!$C$2:$C$2040=$C457,IF(TARGET_TR5!$E$2:$E$2040=$E457,IF(TARGET_TR5!$F$1:$Q$1=AI$2,TARGET_TR5!$F$2:$Q$2040)))))</f>
        <v>0</v>
      </c>
      <c r="AJ457" s="174" cm="1">
        <f t="array" ref="AJ457">SUM(IF(TARGET_TR5!$B$2:$B$2040=$A457,IF(TARGET_TR5!$C$2:$C$2040=$C457,IF(TARGET_TR5!$E$2:$E$2040=$E457,IF(TARGET_TR5!$F$1:$Q$1=AJ$2,TARGET_TR5!$F$2:$Q$2040)))))</f>
        <v>1</v>
      </c>
      <c r="AK457" s="174" cm="1">
        <f t="array" ref="AK457">SUM(IF(TARGET_TR5!$B$2:$B$2040=$A457,IF(TARGET_TR5!$C$2:$C$2040=$C457,IF(TARGET_TR5!$E$2:$E$2040=$E457,IF(TARGET_TR5!$F$1:$Q$1=AK$2,TARGET_TR5!$F$2:$Q$2040)))))</f>
        <v>1</v>
      </c>
      <c r="AL457" s="174" cm="1">
        <f t="array" ref="AL457">SUM(IF(TARGET_TR5!$B$2:$B$2040=$A457,IF(TARGET_TR5!$C$2:$C$2040=$C457,IF(TARGET_TR5!$E$2:$E$2040=$E457,IF(TARGET_TR5!$F$1:$Q$1=AL$2,TARGET_TR5!$F$2:$Q$2040)))))</f>
        <v>0</v>
      </c>
      <c r="AM457" s="174" cm="1">
        <f t="array" ref="AM457">SUM(IF(TARGET_TR5!$B$2:$B$2040=$A457,IF(TARGET_TR5!$C$2:$C$2040=$C457,IF(TARGET_TR5!$E$2:$E$2040=$E457,IF(TARGET_TR5!$F$1:$Q$1=AM$2,TARGET_TR5!$F$2:$Q$2040)))))</f>
        <v>0</v>
      </c>
      <c r="AN457" s="174" cm="1">
        <f t="array" ref="AN457">SUM(IF(TARGET_TR5!$B$2:$B$2040=$A457,IF(TARGET_TR5!$C$2:$C$2040=$C457,IF(TARGET_TR5!$E$2:$E$2040=$E457,IF(TARGET_TR5!$F$1:$Q$1=AN$2,TARGET_TR5!$F$2:$Q$2040)))))</f>
        <v>0</v>
      </c>
      <c r="AO457" s="174" cm="1">
        <f t="array" ref="AO457">SUM(IF(TARGET_TR5!$B$2:$B$2040=$A457,IF(TARGET_TR5!$C$2:$C$2040=$C457,IF(TARGET_TR5!$E$2:$E$2040=$E457,IF(TARGET_TR5!$F$1:$Q$1=AO$2,TARGET_TR5!$F$2:$Q$2040)))))</f>
        <v>0</v>
      </c>
      <c r="AP457" s="174">
        <v>7</v>
      </c>
      <c r="AQ457" s="174">
        <v>4</v>
      </c>
      <c r="AR457" s="174">
        <v>7</v>
      </c>
      <c r="AS457" s="174">
        <v>27</v>
      </c>
      <c r="AT457" s="174">
        <v>4</v>
      </c>
      <c r="AU457" s="174">
        <v>0</v>
      </c>
      <c r="AV457" s="174">
        <v>0</v>
      </c>
      <c r="AW457" s="174">
        <v>0</v>
      </c>
      <c r="AX457" s="174">
        <v>0</v>
      </c>
      <c r="AY457" s="174">
        <v>0</v>
      </c>
      <c r="AZ457" s="174">
        <v>0</v>
      </c>
      <c r="BA457" s="174">
        <v>0</v>
      </c>
      <c r="BB457" s="175">
        <f t="shared" si="69"/>
        <v>1</v>
      </c>
      <c r="BC457" s="175">
        <f t="shared" si="69"/>
        <v>1</v>
      </c>
      <c r="BD457" s="175">
        <f t="shared" si="69"/>
        <v>1</v>
      </c>
      <c r="BE457" s="175">
        <f t="shared" si="69"/>
        <v>1</v>
      </c>
      <c r="BF457" s="175">
        <f t="shared" si="69"/>
        <v>1</v>
      </c>
      <c r="BG457" s="175">
        <f t="shared" si="69"/>
        <v>1</v>
      </c>
      <c r="BH457" s="175">
        <f t="shared" si="68"/>
        <v>49</v>
      </c>
      <c r="BI457" s="175">
        <f t="shared" si="68"/>
        <v>24.5</v>
      </c>
      <c r="BJ457" s="175">
        <f t="shared" si="68"/>
        <v>24.5</v>
      </c>
      <c r="BK457" s="175">
        <f t="shared" si="68"/>
        <v>24.5</v>
      </c>
      <c r="BL457" s="175">
        <f t="shared" si="68"/>
        <v>24.5</v>
      </c>
      <c r="BM457" s="175">
        <f t="shared" si="68"/>
        <v>24.5</v>
      </c>
    </row>
    <row r="458" spans="1:65" x14ac:dyDescent="0.35">
      <c r="A458" s="173" t="s">
        <v>65</v>
      </c>
      <c r="B458" s="173" t="str">
        <v>DSS</v>
      </c>
      <c r="C458" s="173" t="str">
        <v>NEW CT0 HSI SOE</v>
      </c>
      <c r="D458" s="173" t="str">
        <v>SSL</v>
      </c>
      <c r="E458" s="173" t="str">
        <v>SUMALUT</v>
      </c>
      <c r="F458" s="174" cm="1">
        <f t="array" ref="F458">SUM(IF(TARGET_TR5!$B$2:$B$2040=$A458,IF(TARGET_TR5!$C$2:$C$2040=$C458,IF(TARGET_TR5!$E$2:$E$2040=$E458,IF(TARGET_TR5!$W$1:$AH$1=F$2,TARGET_TR5!$W$2:$AH$2040)))))</f>
        <v>0</v>
      </c>
      <c r="G458" s="174" cm="1">
        <f t="array" ref="G458">SUM(IF(TARGET_TR5!$B$2:$B$2040=$A458,IF(TARGET_TR5!$C$2:$C$2040=$C458,IF(TARGET_TR5!$E$2:$E$2040=$E458,IF(TARGET_TR5!$W$1:$AH$1=G$2,TARGET_TR5!$W$2:$AH$2040)))))</f>
        <v>0</v>
      </c>
      <c r="H458" s="174" cm="1">
        <f t="array" ref="H458">SUM(IF(TARGET_TR5!$B$2:$B$2040=$A458,IF(TARGET_TR5!$C$2:$C$2040=$C458,IF(TARGET_TR5!$E$2:$E$2040=$E458,IF(TARGET_TR5!$W$1:$AH$1=H$2,TARGET_TR5!$W$2:$AH$2040)))))</f>
        <v>0</v>
      </c>
      <c r="I458" s="174" cm="1">
        <f t="array" ref="I458">SUM(IF(TARGET_TR5!$B$2:$B$2040=$A458,IF(TARGET_TR5!$C$2:$C$2040=$C458,IF(TARGET_TR5!$E$2:$E$2040=$E458,IF(TARGET_TR5!$W$1:$AH$1=I$2,TARGET_TR5!$W$2:$AH$2040)))))</f>
        <v>0</v>
      </c>
      <c r="J458" s="174" cm="1">
        <f t="array" ref="J458">SUM(IF(TARGET_TR5!$B$2:$B$2040=$A458,IF(TARGET_TR5!$C$2:$C$2040=$C458,IF(TARGET_TR5!$E$2:$E$2040=$E458,IF(TARGET_TR5!$W$1:$AH$1=J$2,TARGET_TR5!$W$2:$AH$2040)))))</f>
        <v>0</v>
      </c>
      <c r="K458" s="174" cm="1">
        <f t="array" ref="K458">SUM(IF(TARGET_TR5!$B$2:$B$2040=$A458,IF(TARGET_TR5!$C$2:$C$2040=$C458,IF(TARGET_TR5!$E$2:$E$2040=$E458,IF(TARGET_TR5!$W$1:$AH$1=K$2,TARGET_TR5!$W$2:$AH$2040)))))</f>
        <v>0</v>
      </c>
      <c r="L458" s="174" cm="1">
        <f t="array" ref="L458">SUM(IF(TARGET_TR5!$B$2:$B$2040=$A458,IF(TARGET_TR5!$C$2:$C$2040=$C458,IF(TARGET_TR5!$E$2:$E$2040=$E458,IF(TARGET_TR5!$W$1:$AH$1=L$2,TARGET_TR5!$W$2:$AH$2040)))))</f>
        <v>1</v>
      </c>
      <c r="M458" s="174" cm="1">
        <f t="array" ref="M458">SUM(IF(TARGET_TR5!$B$2:$B$2040=$A458,IF(TARGET_TR5!$C$2:$C$2040=$C458,IF(TARGET_TR5!$E$2:$E$2040=$E458,IF(TARGET_TR5!$W$1:$AH$1=M$2,TARGET_TR5!$W$2:$AH$2040)))))</f>
        <v>2</v>
      </c>
      <c r="N458" s="174" cm="1">
        <f t="array" ref="N458">SUM(IF(TARGET_TR5!$B$2:$B$2040=$A458,IF(TARGET_TR5!$C$2:$C$2040=$C458,IF(TARGET_TR5!$E$2:$E$2040=$E458,IF(TARGET_TR5!$W$1:$AH$1=N$2,TARGET_TR5!$W$2:$AH$2040)))))</f>
        <v>2</v>
      </c>
      <c r="O458" s="174" cm="1">
        <f t="array" ref="O458">SUM(IF(TARGET_TR5!$B$2:$B$2040=$A458,IF(TARGET_TR5!$C$2:$C$2040=$C458,IF(TARGET_TR5!$E$2:$E$2040=$E458,IF(TARGET_TR5!$W$1:$AH$1=O$2,TARGET_TR5!$W$2:$AH$2040)))))</f>
        <v>2</v>
      </c>
      <c r="P458" s="174" cm="1">
        <f t="array" ref="P458">SUM(IF(TARGET_TR5!$B$2:$B$2040=$A458,IF(TARGET_TR5!$C$2:$C$2040=$C458,IF(TARGET_TR5!$E$2:$E$2040=$E458,IF(TARGET_TR5!$W$1:$AH$1=P$2,TARGET_TR5!$W$2:$AH$2040)))))</f>
        <v>2</v>
      </c>
      <c r="Q458" s="174" cm="1">
        <f t="array" ref="Q458">SUM(IF(TARGET_TR5!$B$2:$B$2040=$A458,IF(TARGET_TR5!$C$2:$C$2040=$C458,IF(TARGET_TR5!$E$2:$E$2040=$E458,IF(TARGET_TR5!$W$1:$AH$1=Q$2,TARGET_TR5!$W$2:$AH$2040)))))</f>
        <v>2</v>
      </c>
      <c r="R458" s="174">
        <v>16</v>
      </c>
      <c r="S458" s="174">
        <v>21</v>
      </c>
      <c r="T458" s="174">
        <v>38</v>
      </c>
      <c r="U458" s="174">
        <v>86</v>
      </c>
      <c r="V458" s="174">
        <v>109</v>
      </c>
      <c r="W458" s="174">
        <v>109</v>
      </c>
      <c r="X458" s="174">
        <v>109</v>
      </c>
      <c r="Y458" s="174">
        <v>109</v>
      </c>
      <c r="Z458" s="174">
        <v>109</v>
      </c>
      <c r="AA458" s="174">
        <v>109</v>
      </c>
      <c r="AB458" s="174">
        <v>109</v>
      </c>
      <c r="AC458" s="174">
        <v>109</v>
      </c>
      <c r="AD458" s="174" cm="1">
        <f t="array" ref="AD458">SUM(IF(TARGET_TR5!$B$2:$B$2040=$A458,IF(TARGET_TR5!$C$2:$C$2040=$C458,IF(TARGET_TR5!$E$2:$E$2040=$E458,IF(TARGET_TR5!$F$1:$Q$1=AD$2,TARGET_TR5!$F$2:$Q$2040)))))</f>
        <v>0</v>
      </c>
      <c r="AE458" s="174" cm="1">
        <f t="array" ref="AE458">SUM(IF(TARGET_TR5!$B$2:$B$2040=$A458,IF(TARGET_TR5!$C$2:$C$2040=$C458,IF(TARGET_TR5!$E$2:$E$2040=$E458,IF(TARGET_TR5!$F$1:$Q$1=AE$2,TARGET_TR5!$F$2:$Q$2040)))))</f>
        <v>0</v>
      </c>
      <c r="AF458" s="174" cm="1">
        <f t="array" ref="AF458">SUM(IF(TARGET_TR5!$B$2:$B$2040=$A458,IF(TARGET_TR5!$C$2:$C$2040=$C458,IF(TARGET_TR5!$E$2:$E$2040=$E458,IF(TARGET_TR5!$F$1:$Q$1=AF$2,TARGET_TR5!$F$2:$Q$2040)))))</f>
        <v>0</v>
      </c>
      <c r="AG458" s="174" cm="1">
        <f t="array" ref="AG458">SUM(IF(TARGET_TR5!$B$2:$B$2040=$A458,IF(TARGET_TR5!$C$2:$C$2040=$C458,IF(TARGET_TR5!$E$2:$E$2040=$E458,IF(TARGET_TR5!$F$1:$Q$1=AG$2,TARGET_TR5!$F$2:$Q$2040)))))</f>
        <v>0</v>
      </c>
      <c r="AH458" s="174" cm="1">
        <f t="array" ref="AH458">SUM(IF(TARGET_TR5!$B$2:$B$2040=$A458,IF(TARGET_TR5!$C$2:$C$2040=$C458,IF(TARGET_TR5!$E$2:$E$2040=$E458,IF(TARGET_TR5!$F$1:$Q$1=AH$2,TARGET_TR5!$F$2:$Q$2040)))))</f>
        <v>0</v>
      </c>
      <c r="AI458" s="174" cm="1">
        <f t="array" ref="AI458">SUM(IF(TARGET_TR5!$B$2:$B$2040=$A458,IF(TARGET_TR5!$C$2:$C$2040=$C458,IF(TARGET_TR5!$E$2:$E$2040=$E458,IF(TARGET_TR5!$F$1:$Q$1=AI$2,TARGET_TR5!$F$2:$Q$2040)))))</f>
        <v>0</v>
      </c>
      <c r="AJ458" s="174" cm="1">
        <f t="array" ref="AJ458">SUM(IF(TARGET_TR5!$B$2:$B$2040=$A458,IF(TARGET_TR5!$C$2:$C$2040=$C458,IF(TARGET_TR5!$E$2:$E$2040=$E458,IF(TARGET_TR5!$F$1:$Q$1=AJ$2,TARGET_TR5!$F$2:$Q$2040)))))</f>
        <v>1</v>
      </c>
      <c r="AK458" s="174" cm="1">
        <f t="array" ref="AK458">SUM(IF(TARGET_TR5!$B$2:$B$2040=$A458,IF(TARGET_TR5!$C$2:$C$2040=$C458,IF(TARGET_TR5!$E$2:$E$2040=$E458,IF(TARGET_TR5!$F$1:$Q$1=AK$2,TARGET_TR5!$F$2:$Q$2040)))))</f>
        <v>1</v>
      </c>
      <c r="AL458" s="174" cm="1">
        <f t="array" ref="AL458">SUM(IF(TARGET_TR5!$B$2:$B$2040=$A458,IF(TARGET_TR5!$C$2:$C$2040=$C458,IF(TARGET_TR5!$E$2:$E$2040=$E458,IF(TARGET_TR5!$F$1:$Q$1=AL$2,TARGET_TR5!$F$2:$Q$2040)))))</f>
        <v>0</v>
      </c>
      <c r="AM458" s="174" cm="1">
        <f t="array" ref="AM458">SUM(IF(TARGET_TR5!$B$2:$B$2040=$A458,IF(TARGET_TR5!$C$2:$C$2040=$C458,IF(TARGET_TR5!$E$2:$E$2040=$E458,IF(TARGET_TR5!$F$1:$Q$1=AM$2,TARGET_TR5!$F$2:$Q$2040)))))</f>
        <v>0</v>
      </c>
      <c r="AN458" s="174" cm="1">
        <f t="array" ref="AN458">SUM(IF(TARGET_TR5!$B$2:$B$2040=$A458,IF(TARGET_TR5!$C$2:$C$2040=$C458,IF(TARGET_TR5!$E$2:$E$2040=$E458,IF(TARGET_TR5!$F$1:$Q$1=AN$2,TARGET_TR5!$F$2:$Q$2040)))))</f>
        <v>0</v>
      </c>
      <c r="AO458" s="174" cm="1">
        <f t="array" ref="AO458">SUM(IF(TARGET_TR5!$B$2:$B$2040=$A458,IF(TARGET_TR5!$C$2:$C$2040=$C458,IF(TARGET_TR5!$E$2:$E$2040=$E458,IF(TARGET_TR5!$F$1:$Q$1=AO$2,TARGET_TR5!$F$2:$Q$2040)))))</f>
        <v>0</v>
      </c>
      <c r="AP458" s="174">
        <v>16</v>
      </c>
      <c r="AQ458" s="174">
        <v>5</v>
      </c>
      <c r="AR458" s="174">
        <v>17</v>
      </c>
      <c r="AS458" s="174">
        <v>48</v>
      </c>
      <c r="AT458" s="174">
        <v>23</v>
      </c>
      <c r="AU458" s="174">
        <v>0</v>
      </c>
      <c r="AV458" s="174">
        <v>0</v>
      </c>
      <c r="AW458" s="174">
        <v>0</v>
      </c>
      <c r="AX458" s="174">
        <v>0</v>
      </c>
      <c r="AY458" s="174">
        <v>0</v>
      </c>
      <c r="AZ458" s="174">
        <v>0</v>
      </c>
      <c r="BA458" s="174">
        <v>0</v>
      </c>
      <c r="BB458" s="175">
        <f t="shared" si="69"/>
        <v>1</v>
      </c>
      <c r="BC458" s="175">
        <f t="shared" si="69"/>
        <v>1</v>
      </c>
      <c r="BD458" s="175">
        <f t="shared" si="69"/>
        <v>1</v>
      </c>
      <c r="BE458" s="175">
        <f t="shared" si="69"/>
        <v>1</v>
      </c>
      <c r="BF458" s="175">
        <f t="shared" si="69"/>
        <v>1</v>
      </c>
      <c r="BG458" s="175">
        <f t="shared" si="69"/>
        <v>1</v>
      </c>
      <c r="BH458" s="175">
        <f t="shared" si="68"/>
        <v>109</v>
      </c>
      <c r="BI458" s="175">
        <f t="shared" si="68"/>
        <v>54.5</v>
      </c>
      <c r="BJ458" s="175">
        <f t="shared" si="68"/>
        <v>54.5</v>
      </c>
      <c r="BK458" s="175">
        <f t="shared" si="68"/>
        <v>54.5</v>
      </c>
      <c r="BL458" s="175">
        <f t="shared" si="68"/>
        <v>54.5</v>
      </c>
      <c r="BM458" s="175">
        <f t="shared" si="68"/>
        <v>54.5</v>
      </c>
    </row>
    <row r="459" spans="1:65" x14ac:dyDescent="0.35">
      <c r="A459" s="170" t="s">
        <v>65</v>
      </c>
      <c r="B459" s="170" t="str">
        <v>DSS</v>
      </c>
      <c r="C459" s="170" t="str">
        <v>NEW CT0 WMS SOE</v>
      </c>
      <c r="D459" s="170" t="str">
        <v>AP</v>
      </c>
      <c r="E459" s="170" t="str">
        <v>TR5</v>
      </c>
      <c r="F459" s="171" cm="1">
        <f t="array" ref="F459">SUM(IF(TARGET_TR5!$B$2:$B$2040=$A459,IF(TARGET_TR5!$C$2:$C$2040=$C459,IF(TARGET_TR5!$E$2:$E$2040=$E459,IF(TARGET_TR5!$W$1:$AH$1=F$2,TARGET_TR5!$W$2:$AH$2040)))))</f>
        <v>0</v>
      </c>
      <c r="G459" s="171" cm="1">
        <f t="array" ref="G459">SUM(IF(TARGET_TR5!$B$2:$B$2040=$A459,IF(TARGET_TR5!$C$2:$C$2040=$C459,IF(TARGET_TR5!$E$2:$E$2040=$E459,IF(TARGET_TR5!$W$1:$AH$1=G$2,TARGET_TR5!$W$2:$AH$2040)))))</f>
        <v>5</v>
      </c>
      <c r="H459" s="171" cm="1">
        <f t="array" ref="H459">SUM(IF(TARGET_TR5!$B$2:$B$2040=$A459,IF(TARGET_TR5!$C$2:$C$2040=$C459,IF(TARGET_TR5!$E$2:$E$2040=$E459,IF(TARGET_TR5!$W$1:$AH$1=H$2,TARGET_TR5!$W$2:$AH$2040)))))</f>
        <v>9</v>
      </c>
      <c r="I459" s="171" cm="1">
        <f t="array" ref="I459">SUM(IF(TARGET_TR5!$B$2:$B$2040=$A459,IF(TARGET_TR5!$C$2:$C$2040=$C459,IF(TARGET_TR5!$E$2:$E$2040=$E459,IF(TARGET_TR5!$W$1:$AH$1=I$2,TARGET_TR5!$W$2:$AH$2040)))))</f>
        <v>15</v>
      </c>
      <c r="J459" s="171" cm="1">
        <f t="array" ref="J459">SUM(IF(TARGET_TR5!$B$2:$B$2040=$A459,IF(TARGET_TR5!$C$2:$C$2040=$C459,IF(TARGET_TR5!$E$2:$E$2040=$E459,IF(TARGET_TR5!$W$1:$AH$1=J$2,TARGET_TR5!$W$2:$AH$2040)))))</f>
        <v>19</v>
      </c>
      <c r="K459" s="171" cm="1">
        <f t="array" ref="K459">SUM(IF(TARGET_TR5!$B$2:$B$2040=$A459,IF(TARGET_TR5!$C$2:$C$2040=$C459,IF(TARGET_TR5!$E$2:$E$2040=$E459,IF(TARGET_TR5!$W$1:$AH$1=K$2,TARGET_TR5!$W$2:$AH$2040)))))</f>
        <v>25</v>
      </c>
      <c r="L459" s="171" cm="1">
        <f t="array" ref="L459">SUM(IF(TARGET_TR5!$B$2:$B$2040=$A459,IF(TARGET_TR5!$C$2:$C$2040=$C459,IF(TARGET_TR5!$E$2:$E$2040=$E459,IF(TARGET_TR5!$W$1:$AH$1=L$2,TARGET_TR5!$W$2:$AH$2040)))))</f>
        <v>30</v>
      </c>
      <c r="M459" s="171" cm="1">
        <f t="array" ref="M459">SUM(IF(TARGET_TR5!$B$2:$B$2040=$A459,IF(TARGET_TR5!$C$2:$C$2040=$C459,IF(TARGET_TR5!$E$2:$E$2040=$E459,IF(TARGET_TR5!$W$1:$AH$1=M$2,TARGET_TR5!$W$2:$AH$2040)))))</f>
        <v>35</v>
      </c>
      <c r="N459" s="171" cm="1">
        <f t="array" ref="N459">SUM(IF(TARGET_TR5!$B$2:$B$2040=$A459,IF(TARGET_TR5!$C$2:$C$2040=$C459,IF(TARGET_TR5!$E$2:$E$2040=$E459,IF(TARGET_TR5!$W$1:$AH$1=N$2,TARGET_TR5!$W$2:$AH$2040)))))</f>
        <v>41</v>
      </c>
      <c r="O459" s="171" cm="1">
        <f t="array" ref="O459">SUM(IF(TARGET_TR5!$B$2:$B$2040=$A459,IF(TARGET_TR5!$C$2:$C$2040=$C459,IF(TARGET_TR5!$E$2:$E$2040=$E459,IF(TARGET_TR5!$W$1:$AH$1=O$2,TARGET_TR5!$W$2:$AH$2040)))))</f>
        <v>49</v>
      </c>
      <c r="P459" s="171" cm="1">
        <f t="array" ref="P459">SUM(IF(TARGET_TR5!$B$2:$B$2040=$A459,IF(TARGET_TR5!$C$2:$C$2040=$C459,IF(TARGET_TR5!$E$2:$E$2040=$E459,IF(TARGET_TR5!$W$1:$AH$1=P$2,TARGET_TR5!$W$2:$AH$2040)))))</f>
        <v>54</v>
      </c>
      <c r="Q459" s="171" cm="1">
        <f t="array" ref="Q459">SUM(IF(TARGET_TR5!$B$2:$B$2040=$A459,IF(TARGET_TR5!$C$2:$C$2040=$C459,IF(TARGET_TR5!$E$2:$E$2040=$E459,IF(TARGET_TR5!$W$1:$AH$1=Q$2,TARGET_TR5!$W$2:$AH$2040)))))</f>
        <v>57</v>
      </c>
      <c r="R459" s="171">
        <v>0</v>
      </c>
      <c r="S459" s="171">
        <v>0</v>
      </c>
      <c r="T459" s="171">
        <v>0</v>
      </c>
      <c r="U459" s="171">
        <v>5</v>
      </c>
      <c r="V459" s="171">
        <v>5</v>
      </c>
      <c r="W459" s="171">
        <v>5</v>
      </c>
      <c r="X459" s="171">
        <v>5</v>
      </c>
      <c r="Y459" s="171">
        <v>5</v>
      </c>
      <c r="Z459" s="171">
        <v>5</v>
      </c>
      <c r="AA459" s="171">
        <v>5</v>
      </c>
      <c r="AB459" s="171">
        <v>5</v>
      </c>
      <c r="AC459" s="171">
        <v>5</v>
      </c>
      <c r="AD459" s="171" cm="1">
        <f t="array" ref="AD459">SUM(IF(TARGET_TR5!$B$2:$B$2040=$A459,IF(TARGET_TR5!$C$2:$C$2040=$C459,IF(TARGET_TR5!$E$2:$E$2040=$E459,IF(TARGET_TR5!$F$1:$Q$1=AD$2,TARGET_TR5!$F$2:$Q$2040)))))</f>
        <v>0</v>
      </c>
      <c r="AE459" s="171" cm="1">
        <f t="array" ref="AE459">SUM(IF(TARGET_TR5!$B$2:$B$2040=$A459,IF(TARGET_TR5!$C$2:$C$2040=$C459,IF(TARGET_TR5!$E$2:$E$2040=$E459,IF(TARGET_TR5!$F$1:$Q$1=AE$2,TARGET_TR5!$F$2:$Q$2040)))))</f>
        <v>5</v>
      </c>
      <c r="AF459" s="171" cm="1">
        <f t="array" ref="AF459">SUM(IF(TARGET_TR5!$B$2:$B$2040=$A459,IF(TARGET_TR5!$C$2:$C$2040=$C459,IF(TARGET_TR5!$E$2:$E$2040=$E459,IF(TARGET_TR5!$F$1:$Q$1=AF$2,TARGET_TR5!$F$2:$Q$2040)))))</f>
        <v>4</v>
      </c>
      <c r="AG459" s="171" cm="1">
        <f t="array" ref="AG459">SUM(IF(TARGET_TR5!$B$2:$B$2040=$A459,IF(TARGET_TR5!$C$2:$C$2040=$C459,IF(TARGET_TR5!$E$2:$E$2040=$E459,IF(TARGET_TR5!$F$1:$Q$1=AG$2,TARGET_TR5!$F$2:$Q$2040)))))</f>
        <v>6</v>
      </c>
      <c r="AH459" s="171" cm="1">
        <f t="array" ref="AH459">SUM(IF(TARGET_TR5!$B$2:$B$2040=$A459,IF(TARGET_TR5!$C$2:$C$2040=$C459,IF(TARGET_TR5!$E$2:$E$2040=$E459,IF(TARGET_TR5!$F$1:$Q$1=AH$2,TARGET_TR5!$F$2:$Q$2040)))))</f>
        <v>4</v>
      </c>
      <c r="AI459" s="171" cm="1">
        <f t="array" ref="AI459">SUM(IF(TARGET_TR5!$B$2:$B$2040=$A459,IF(TARGET_TR5!$C$2:$C$2040=$C459,IF(TARGET_TR5!$E$2:$E$2040=$E459,IF(TARGET_TR5!$F$1:$Q$1=AI$2,TARGET_TR5!$F$2:$Q$2040)))))</f>
        <v>6</v>
      </c>
      <c r="AJ459" s="171" cm="1">
        <f t="array" ref="AJ459">SUM(IF(TARGET_TR5!$B$2:$B$2040=$A459,IF(TARGET_TR5!$C$2:$C$2040=$C459,IF(TARGET_TR5!$E$2:$E$2040=$E459,IF(TARGET_TR5!$F$1:$Q$1=AJ$2,TARGET_TR5!$F$2:$Q$2040)))))</f>
        <v>5</v>
      </c>
      <c r="AK459" s="171" cm="1">
        <f t="array" ref="AK459">SUM(IF(TARGET_TR5!$B$2:$B$2040=$A459,IF(TARGET_TR5!$C$2:$C$2040=$C459,IF(TARGET_TR5!$E$2:$E$2040=$E459,IF(TARGET_TR5!$F$1:$Q$1=AK$2,TARGET_TR5!$F$2:$Q$2040)))))</f>
        <v>5</v>
      </c>
      <c r="AL459" s="171" cm="1">
        <f t="array" ref="AL459">SUM(IF(TARGET_TR5!$B$2:$B$2040=$A459,IF(TARGET_TR5!$C$2:$C$2040=$C459,IF(TARGET_TR5!$E$2:$E$2040=$E459,IF(TARGET_TR5!$F$1:$Q$1=AL$2,TARGET_TR5!$F$2:$Q$2040)))))</f>
        <v>6</v>
      </c>
      <c r="AM459" s="171" cm="1">
        <f t="array" ref="AM459">SUM(IF(TARGET_TR5!$B$2:$B$2040=$A459,IF(TARGET_TR5!$C$2:$C$2040=$C459,IF(TARGET_TR5!$E$2:$E$2040=$E459,IF(TARGET_TR5!$F$1:$Q$1=AM$2,TARGET_TR5!$F$2:$Q$2040)))))</f>
        <v>8</v>
      </c>
      <c r="AN459" s="171" cm="1">
        <f t="array" ref="AN459">SUM(IF(TARGET_TR5!$B$2:$B$2040=$A459,IF(TARGET_TR5!$C$2:$C$2040=$C459,IF(TARGET_TR5!$E$2:$E$2040=$E459,IF(TARGET_TR5!$F$1:$Q$1=AN$2,TARGET_TR5!$F$2:$Q$2040)))))</f>
        <v>5</v>
      </c>
      <c r="AO459" s="171" cm="1">
        <f t="array" ref="AO459">SUM(IF(TARGET_TR5!$B$2:$B$2040=$A459,IF(TARGET_TR5!$C$2:$C$2040=$C459,IF(TARGET_TR5!$E$2:$E$2040=$E459,IF(TARGET_TR5!$F$1:$Q$1=AO$2,TARGET_TR5!$F$2:$Q$2040)))))</f>
        <v>3</v>
      </c>
      <c r="AP459" s="171">
        <v>0</v>
      </c>
      <c r="AQ459" s="171">
        <v>0</v>
      </c>
      <c r="AR459" s="171">
        <v>0</v>
      </c>
      <c r="AS459" s="171">
        <v>5</v>
      </c>
      <c r="AT459" s="171">
        <v>0</v>
      </c>
      <c r="AU459" s="171">
        <v>0</v>
      </c>
      <c r="AV459" s="171">
        <v>0</v>
      </c>
      <c r="AW459" s="171">
        <v>0</v>
      </c>
      <c r="AX459" s="171">
        <v>0</v>
      </c>
      <c r="AY459" s="171">
        <v>0</v>
      </c>
      <c r="AZ459" s="171">
        <v>0</v>
      </c>
      <c r="BA459" s="171">
        <v>0</v>
      </c>
      <c r="BB459" s="172">
        <f t="shared" si="69"/>
        <v>1</v>
      </c>
      <c r="BC459" s="172">
        <f t="shared" si="69"/>
        <v>0</v>
      </c>
      <c r="BD459" s="172">
        <f t="shared" si="69"/>
        <v>0</v>
      </c>
      <c r="BE459" s="172">
        <f t="shared" si="69"/>
        <v>0.33333333333333331</v>
      </c>
      <c r="BF459" s="172">
        <f t="shared" si="69"/>
        <v>0.26315789473684209</v>
      </c>
      <c r="BG459" s="172">
        <f t="shared" si="69"/>
        <v>0.2</v>
      </c>
      <c r="BH459" s="172">
        <f t="shared" si="68"/>
        <v>0.16666666666666666</v>
      </c>
      <c r="BI459" s="172">
        <f t="shared" si="68"/>
        <v>0.14285714285714285</v>
      </c>
      <c r="BJ459" s="172">
        <f t="shared" si="68"/>
        <v>0.12195121951219512</v>
      </c>
      <c r="BK459" s="172">
        <f t="shared" si="68"/>
        <v>0.10204081632653061</v>
      </c>
      <c r="BL459" s="172">
        <f t="shared" si="68"/>
        <v>9.2592592592592587E-2</v>
      </c>
      <c r="BM459" s="172">
        <f t="shared" si="68"/>
        <v>8.771929824561403E-2</v>
      </c>
    </row>
    <row r="460" spans="1:65" x14ac:dyDescent="0.35">
      <c r="A460" s="173" t="s">
        <v>65</v>
      </c>
      <c r="B460" s="173" t="str">
        <v>DSS</v>
      </c>
      <c r="C460" s="173" t="str">
        <v>NEW CT0 WMS SOE</v>
      </c>
      <c r="D460" s="173" t="str">
        <v>AP</v>
      </c>
      <c r="E460" s="173" t="str">
        <v>PAPUA</v>
      </c>
      <c r="F460" s="174" cm="1">
        <f t="array" ref="F460">SUM(IF(TARGET_TR5!$B$2:$B$2040=$A460,IF(TARGET_TR5!$C$2:$C$2040=$C460,IF(TARGET_TR5!$E$2:$E$2040=$E460,IF(TARGET_TR5!$W$1:$AH$1=F$2,TARGET_TR5!$W$2:$AH$2040)))))</f>
        <v>0</v>
      </c>
      <c r="G460" s="174" cm="1">
        <f t="array" ref="G460">SUM(IF(TARGET_TR5!$B$2:$B$2040=$A460,IF(TARGET_TR5!$C$2:$C$2040=$C460,IF(TARGET_TR5!$E$2:$E$2040=$E460,IF(TARGET_TR5!$W$1:$AH$1=G$2,TARGET_TR5!$W$2:$AH$2040)))))</f>
        <v>1</v>
      </c>
      <c r="H460" s="174" cm="1">
        <f t="array" ref="H460">SUM(IF(TARGET_TR5!$B$2:$B$2040=$A460,IF(TARGET_TR5!$C$2:$C$2040=$C460,IF(TARGET_TR5!$E$2:$E$2040=$E460,IF(TARGET_TR5!$W$1:$AH$1=H$2,TARGET_TR5!$W$2:$AH$2040)))))</f>
        <v>1</v>
      </c>
      <c r="I460" s="174" cm="1">
        <f t="array" ref="I460">SUM(IF(TARGET_TR5!$B$2:$B$2040=$A460,IF(TARGET_TR5!$C$2:$C$2040=$C460,IF(TARGET_TR5!$E$2:$E$2040=$E460,IF(TARGET_TR5!$W$1:$AH$1=I$2,TARGET_TR5!$W$2:$AH$2040)))))</f>
        <v>2</v>
      </c>
      <c r="J460" s="174" cm="1">
        <f t="array" ref="J460">SUM(IF(TARGET_TR5!$B$2:$B$2040=$A460,IF(TARGET_TR5!$C$2:$C$2040=$C460,IF(TARGET_TR5!$E$2:$E$2040=$E460,IF(TARGET_TR5!$W$1:$AH$1=J$2,TARGET_TR5!$W$2:$AH$2040)))))</f>
        <v>2</v>
      </c>
      <c r="K460" s="174" cm="1">
        <f t="array" ref="K460">SUM(IF(TARGET_TR5!$B$2:$B$2040=$A460,IF(TARGET_TR5!$C$2:$C$2040=$C460,IF(TARGET_TR5!$E$2:$E$2040=$E460,IF(TARGET_TR5!$W$1:$AH$1=K$2,TARGET_TR5!$W$2:$AH$2040)))))</f>
        <v>3</v>
      </c>
      <c r="L460" s="174" cm="1">
        <f t="array" ref="L460">SUM(IF(TARGET_TR5!$B$2:$B$2040=$A460,IF(TARGET_TR5!$C$2:$C$2040=$C460,IF(TARGET_TR5!$E$2:$E$2040=$E460,IF(TARGET_TR5!$W$1:$AH$1=L$2,TARGET_TR5!$W$2:$AH$2040)))))</f>
        <v>4</v>
      </c>
      <c r="M460" s="174" cm="1">
        <f t="array" ref="M460">SUM(IF(TARGET_TR5!$B$2:$B$2040=$A460,IF(TARGET_TR5!$C$2:$C$2040=$C460,IF(TARGET_TR5!$E$2:$E$2040=$E460,IF(TARGET_TR5!$W$1:$AH$1=M$2,TARGET_TR5!$W$2:$AH$2040)))))</f>
        <v>5</v>
      </c>
      <c r="N460" s="174" cm="1">
        <f t="array" ref="N460">SUM(IF(TARGET_TR5!$B$2:$B$2040=$A460,IF(TARGET_TR5!$C$2:$C$2040=$C460,IF(TARGET_TR5!$E$2:$E$2040=$E460,IF(TARGET_TR5!$W$1:$AH$1=N$2,TARGET_TR5!$W$2:$AH$2040)))))</f>
        <v>6</v>
      </c>
      <c r="O460" s="174" cm="1">
        <f t="array" ref="O460">SUM(IF(TARGET_TR5!$B$2:$B$2040=$A460,IF(TARGET_TR5!$C$2:$C$2040=$C460,IF(TARGET_TR5!$E$2:$E$2040=$E460,IF(TARGET_TR5!$W$1:$AH$1=O$2,TARGET_TR5!$W$2:$AH$2040)))))</f>
        <v>7</v>
      </c>
      <c r="P460" s="174" cm="1">
        <f t="array" ref="P460">SUM(IF(TARGET_TR5!$B$2:$B$2040=$A460,IF(TARGET_TR5!$C$2:$C$2040=$C460,IF(TARGET_TR5!$E$2:$E$2040=$E460,IF(TARGET_TR5!$W$1:$AH$1=P$2,TARGET_TR5!$W$2:$AH$2040)))))</f>
        <v>8</v>
      </c>
      <c r="Q460" s="174" cm="1">
        <f t="array" ref="Q460">SUM(IF(TARGET_TR5!$B$2:$B$2040=$A460,IF(TARGET_TR5!$C$2:$C$2040=$C460,IF(TARGET_TR5!$E$2:$E$2040=$E460,IF(TARGET_TR5!$W$1:$AH$1=Q$2,TARGET_TR5!$W$2:$AH$2040)))))</f>
        <v>8</v>
      </c>
      <c r="R460" s="174">
        <v>0</v>
      </c>
      <c r="S460" s="174">
        <v>0</v>
      </c>
      <c r="T460" s="174">
        <v>0</v>
      </c>
      <c r="U460" s="174">
        <v>0</v>
      </c>
      <c r="V460" s="174">
        <v>0</v>
      </c>
      <c r="W460" s="174">
        <v>0</v>
      </c>
      <c r="X460" s="174">
        <v>0</v>
      </c>
      <c r="Y460" s="174">
        <v>0</v>
      </c>
      <c r="Z460" s="174">
        <v>0</v>
      </c>
      <c r="AA460" s="174">
        <v>0</v>
      </c>
      <c r="AB460" s="174">
        <v>0</v>
      </c>
      <c r="AC460" s="174">
        <v>0</v>
      </c>
      <c r="AD460" s="174" cm="1">
        <f t="array" ref="AD460">SUM(IF(TARGET_TR5!$B$2:$B$2040=$A460,IF(TARGET_TR5!$C$2:$C$2040=$C460,IF(TARGET_TR5!$E$2:$E$2040=$E460,IF(TARGET_TR5!$F$1:$Q$1=AD$2,TARGET_TR5!$F$2:$Q$2040)))))</f>
        <v>0</v>
      </c>
      <c r="AE460" s="174" cm="1">
        <f t="array" ref="AE460">SUM(IF(TARGET_TR5!$B$2:$B$2040=$A460,IF(TARGET_TR5!$C$2:$C$2040=$C460,IF(TARGET_TR5!$E$2:$E$2040=$E460,IF(TARGET_TR5!$F$1:$Q$1=AE$2,TARGET_TR5!$F$2:$Q$2040)))))</f>
        <v>1</v>
      </c>
      <c r="AF460" s="174" cm="1">
        <f t="array" ref="AF460">SUM(IF(TARGET_TR5!$B$2:$B$2040=$A460,IF(TARGET_TR5!$C$2:$C$2040=$C460,IF(TARGET_TR5!$E$2:$E$2040=$E460,IF(TARGET_TR5!$F$1:$Q$1=AF$2,TARGET_TR5!$F$2:$Q$2040)))))</f>
        <v>0</v>
      </c>
      <c r="AG460" s="174" cm="1">
        <f t="array" ref="AG460">SUM(IF(TARGET_TR5!$B$2:$B$2040=$A460,IF(TARGET_TR5!$C$2:$C$2040=$C460,IF(TARGET_TR5!$E$2:$E$2040=$E460,IF(TARGET_TR5!$F$1:$Q$1=AG$2,TARGET_TR5!$F$2:$Q$2040)))))</f>
        <v>1</v>
      </c>
      <c r="AH460" s="174" cm="1">
        <f t="array" ref="AH460">SUM(IF(TARGET_TR5!$B$2:$B$2040=$A460,IF(TARGET_TR5!$C$2:$C$2040=$C460,IF(TARGET_TR5!$E$2:$E$2040=$E460,IF(TARGET_TR5!$F$1:$Q$1=AH$2,TARGET_TR5!$F$2:$Q$2040)))))</f>
        <v>0</v>
      </c>
      <c r="AI460" s="174" cm="1">
        <f t="array" ref="AI460">SUM(IF(TARGET_TR5!$B$2:$B$2040=$A460,IF(TARGET_TR5!$C$2:$C$2040=$C460,IF(TARGET_TR5!$E$2:$E$2040=$E460,IF(TARGET_TR5!$F$1:$Q$1=AI$2,TARGET_TR5!$F$2:$Q$2040)))))</f>
        <v>1</v>
      </c>
      <c r="AJ460" s="174" cm="1">
        <f t="array" ref="AJ460">SUM(IF(TARGET_TR5!$B$2:$B$2040=$A460,IF(TARGET_TR5!$C$2:$C$2040=$C460,IF(TARGET_TR5!$E$2:$E$2040=$E460,IF(TARGET_TR5!$F$1:$Q$1=AJ$2,TARGET_TR5!$F$2:$Q$2040)))))</f>
        <v>1</v>
      </c>
      <c r="AK460" s="174" cm="1">
        <f t="array" ref="AK460">SUM(IF(TARGET_TR5!$B$2:$B$2040=$A460,IF(TARGET_TR5!$C$2:$C$2040=$C460,IF(TARGET_TR5!$E$2:$E$2040=$E460,IF(TARGET_TR5!$F$1:$Q$1=AK$2,TARGET_TR5!$F$2:$Q$2040)))))</f>
        <v>1</v>
      </c>
      <c r="AL460" s="174" cm="1">
        <f t="array" ref="AL460">SUM(IF(TARGET_TR5!$B$2:$B$2040=$A460,IF(TARGET_TR5!$C$2:$C$2040=$C460,IF(TARGET_TR5!$E$2:$E$2040=$E460,IF(TARGET_TR5!$F$1:$Q$1=AL$2,TARGET_TR5!$F$2:$Q$2040)))))</f>
        <v>1</v>
      </c>
      <c r="AM460" s="174" cm="1">
        <f t="array" ref="AM460">SUM(IF(TARGET_TR5!$B$2:$B$2040=$A460,IF(TARGET_TR5!$C$2:$C$2040=$C460,IF(TARGET_TR5!$E$2:$E$2040=$E460,IF(TARGET_TR5!$F$1:$Q$1=AM$2,TARGET_TR5!$F$2:$Q$2040)))))</f>
        <v>1</v>
      </c>
      <c r="AN460" s="174" cm="1">
        <f t="array" ref="AN460">SUM(IF(TARGET_TR5!$B$2:$B$2040=$A460,IF(TARGET_TR5!$C$2:$C$2040=$C460,IF(TARGET_TR5!$E$2:$E$2040=$E460,IF(TARGET_TR5!$F$1:$Q$1=AN$2,TARGET_TR5!$F$2:$Q$2040)))))</f>
        <v>1</v>
      </c>
      <c r="AO460" s="174" cm="1">
        <f t="array" ref="AO460">SUM(IF(TARGET_TR5!$B$2:$B$2040=$A460,IF(TARGET_TR5!$C$2:$C$2040=$C460,IF(TARGET_TR5!$E$2:$E$2040=$E460,IF(TARGET_TR5!$F$1:$Q$1=AO$2,TARGET_TR5!$F$2:$Q$2040)))))</f>
        <v>0</v>
      </c>
      <c r="AP460" s="174">
        <v>0</v>
      </c>
      <c r="AQ460" s="174">
        <v>0</v>
      </c>
      <c r="AR460" s="174">
        <v>0</v>
      </c>
      <c r="AS460" s="174">
        <v>0</v>
      </c>
      <c r="AT460" s="174">
        <v>0</v>
      </c>
      <c r="AU460" s="174">
        <v>0</v>
      </c>
      <c r="AV460" s="174">
        <v>0</v>
      </c>
      <c r="AW460" s="174">
        <v>0</v>
      </c>
      <c r="AX460" s="174">
        <v>0</v>
      </c>
      <c r="AY460" s="174">
        <v>0</v>
      </c>
      <c r="AZ460" s="174">
        <v>0</v>
      </c>
      <c r="BA460" s="174">
        <v>0</v>
      </c>
      <c r="BB460" s="175">
        <f t="shared" si="69"/>
        <v>1</v>
      </c>
      <c r="BC460" s="175">
        <f t="shared" si="69"/>
        <v>0</v>
      </c>
      <c r="BD460" s="175">
        <f t="shared" si="69"/>
        <v>0</v>
      </c>
      <c r="BE460" s="175">
        <f t="shared" si="69"/>
        <v>0</v>
      </c>
      <c r="BF460" s="175">
        <f t="shared" si="69"/>
        <v>0</v>
      </c>
      <c r="BG460" s="175">
        <f t="shared" si="69"/>
        <v>0</v>
      </c>
      <c r="BH460" s="175">
        <f t="shared" si="68"/>
        <v>0</v>
      </c>
      <c r="BI460" s="175">
        <f t="shared" si="68"/>
        <v>0</v>
      </c>
      <c r="BJ460" s="175">
        <f t="shared" si="68"/>
        <v>0</v>
      </c>
      <c r="BK460" s="175">
        <f t="shared" si="68"/>
        <v>0</v>
      </c>
      <c r="BL460" s="175">
        <f t="shared" si="68"/>
        <v>0</v>
      </c>
      <c r="BM460" s="175">
        <f t="shared" si="68"/>
        <v>0</v>
      </c>
    </row>
    <row r="461" spans="1:65" x14ac:dyDescent="0.35">
      <c r="A461" s="173" t="s">
        <v>65</v>
      </c>
      <c r="B461" s="173" t="str">
        <v>DSS</v>
      </c>
      <c r="C461" s="173" t="str">
        <v>NEW CT0 WMS SOE</v>
      </c>
      <c r="D461" s="173" t="str">
        <v>AP</v>
      </c>
      <c r="E461" s="173" t="str">
        <v>PAPUA BARAT</v>
      </c>
      <c r="F461" s="174" cm="1">
        <f t="array" ref="F461">SUM(IF(TARGET_TR5!$B$2:$B$2040=$A461,IF(TARGET_TR5!$C$2:$C$2040=$C461,IF(TARGET_TR5!$E$2:$E$2040=$E461,IF(TARGET_TR5!$W$1:$AH$1=F$2,TARGET_TR5!$W$2:$AH$2040)))))</f>
        <v>0</v>
      </c>
      <c r="G461" s="174" cm="1">
        <f t="array" ref="G461">SUM(IF(TARGET_TR5!$B$2:$B$2040=$A461,IF(TARGET_TR5!$C$2:$C$2040=$C461,IF(TARGET_TR5!$E$2:$E$2040=$E461,IF(TARGET_TR5!$W$1:$AH$1=G$2,TARGET_TR5!$W$2:$AH$2040)))))</f>
        <v>1</v>
      </c>
      <c r="H461" s="174" cm="1">
        <f t="array" ref="H461">SUM(IF(TARGET_TR5!$B$2:$B$2040=$A461,IF(TARGET_TR5!$C$2:$C$2040=$C461,IF(TARGET_TR5!$E$2:$E$2040=$E461,IF(TARGET_TR5!$W$1:$AH$1=H$2,TARGET_TR5!$W$2:$AH$2040)))))</f>
        <v>2</v>
      </c>
      <c r="I461" s="174" cm="1">
        <f t="array" ref="I461">SUM(IF(TARGET_TR5!$B$2:$B$2040=$A461,IF(TARGET_TR5!$C$2:$C$2040=$C461,IF(TARGET_TR5!$E$2:$E$2040=$E461,IF(TARGET_TR5!$W$1:$AH$1=I$2,TARGET_TR5!$W$2:$AH$2040)))))</f>
        <v>3</v>
      </c>
      <c r="J461" s="174" cm="1">
        <f t="array" ref="J461">SUM(IF(TARGET_TR5!$B$2:$B$2040=$A461,IF(TARGET_TR5!$C$2:$C$2040=$C461,IF(TARGET_TR5!$E$2:$E$2040=$E461,IF(TARGET_TR5!$W$1:$AH$1=J$2,TARGET_TR5!$W$2:$AH$2040)))))</f>
        <v>4</v>
      </c>
      <c r="K461" s="174" cm="1">
        <f t="array" ref="K461">SUM(IF(TARGET_TR5!$B$2:$B$2040=$A461,IF(TARGET_TR5!$C$2:$C$2040=$C461,IF(TARGET_TR5!$E$2:$E$2040=$E461,IF(TARGET_TR5!$W$1:$AH$1=K$2,TARGET_TR5!$W$2:$AH$2040)))))</f>
        <v>5</v>
      </c>
      <c r="L461" s="174" cm="1">
        <f t="array" ref="L461">SUM(IF(TARGET_TR5!$B$2:$B$2040=$A461,IF(TARGET_TR5!$C$2:$C$2040=$C461,IF(TARGET_TR5!$E$2:$E$2040=$E461,IF(TARGET_TR5!$W$1:$AH$1=L$2,TARGET_TR5!$W$2:$AH$2040)))))</f>
        <v>6</v>
      </c>
      <c r="M461" s="174" cm="1">
        <f t="array" ref="M461">SUM(IF(TARGET_TR5!$B$2:$B$2040=$A461,IF(TARGET_TR5!$C$2:$C$2040=$C461,IF(TARGET_TR5!$E$2:$E$2040=$E461,IF(TARGET_TR5!$W$1:$AH$1=M$2,TARGET_TR5!$W$2:$AH$2040)))))</f>
        <v>7</v>
      </c>
      <c r="N461" s="174" cm="1">
        <f t="array" ref="N461">SUM(IF(TARGET_TR5!$B$2:$B$2040=$A461,IF(TARGET_TR5!$C$2:$C$2040=$C461,IF(TARGET_TR5!$E$2:$E$2040=$E461,IF(TARGET_TR5!$W$1:$AH$1=N$2,TARGET_TR5!$W$2:$AH$2040)))))</f>
        <v>8</v>
      </c>
      <c r="O461" s="174" cm="1">
        <f t="array" ref="O461">SUM(IF(TARGET_TR5!$B$2:$B$2040=$A461,IF(TARGET_TR5!$C$2:$C$2040=$C461,IF(TARGET_TR5!$E$2:$E$2040=$E461,IF(TARGET_TR5!$W$1:$AH$1=O$2,TARGET_TR5!$W$2:$AH$2040)))))</f>
        <v>9</v>
      </c>
      <c r="P461" s="174" cm="1">
        <f t="array" ref="P461">SUM(IF(TARGET_TR5!$B$2:$B$2040=$A461,IF(TARGET_TR5!$C$2:$C$2040=$C461,IF(TARGET_TR5!$E$2:$E$2040=$E461,IF(TARGET_TR5!$W$1:$AH$1=P$2,TARGET_TR5!$W$2:$AH$2040)))))</f>
        <v>10</v>
      </c>
      <c r="Q461" s="174" cm="1">
        <f t="array" ref="Q461">SUM(IF(TARGET_TR5!$B$2:$B$2040=$A461,IF(TARGET_TR5!$C$2:$C$2040=$C461,IF(TARGET_TR5!$E$2:$E$2040=$E461,IF(TARGET_TR5!$W$1:$AH$1=Q$2,TARGET_TR5!$W$2:$AH$2040)))))</f>
        <v>10</v>
      </c>
      <c r="R461" s="174">
        <v>0</v>
      </c>
      <c r="S461" s="174">
        <v>0</v>
      </c>
      <c r="T461" s="174">
        <v>0</v>
      </c>
      <c r="U461" s="174">
        <v>0</v>
      </c>
      <c r="V461" s="174">
        <v>0</v>
      </c>
      <c r="W461" s="174">
        <v>0</v>
      </c>
      <c r="X461" s="174">
        <v>0</v>
      </c>
      <c r="Y461" s="174">
        <v>0</v>
      </c>
      <c r="Z461" s="174">
        <v>0</v>
      </c>
      <c r="AA461" s="174">
        <v>0</v>
      </c>
      <c r="AB461" s="174">
        <v>0</v>
      </c>
      <c r="AC461" s="174">
        <v>0</v>
      </c>
      <c r="AD461" s="174" cm="1">
        <f t="array" ref="AD461">SUM(IF(TARGET_TR5!$B$2:$B$2040=$A461,IF(TARGET_TR5!$C$2:$C$2040=$C461,IF(TARGET_TR5!$E$2:$E$2040=$E461,IF(TARGET_TR5!$F$1:$Q$1=AD$2,TARGET_TR5!$F$2:$Q$2040)))))</f>
        <v>0</v>
      </c>
      <c r="AE461" s="174" cm="1">
        <f t="array" ref="AE461">SUM(IF(TARGET_TR5!$B$2:$B$2040=$A461,IF(TARGET_TR5!$C$2:$C$2040=$C461,IF(TARGET_TR5!$E$2:$E$2040=$E461,IF(TARGET_TR5!$F$1:$Q$1=AE$2,TARGET_TR5!$F$2:$Q$2040)))))</f>
        <v>1</v>
      </c>
      <c r="AF461" s="174" cm="1">
        <f t="array" ref="AF461">SUM(IF(TARGET_TR5!$B$2:$B$2040=$A461,IF(TARGET_TR5!$C$2:$C$2040=$C461,IF(TARGET_TR5!$E$2:$E$2040=$E461,IF(TARGET_TR5!$F$1:$Q$1=AF$2,TARGET_TR5!$F$2:$Q$2040)))))</f>
        <v>1</v>
      </c>
      <c r="AG461" s="174" cm="1">
        <f t="array" ref="AG461">SUM(IF(TARGET_TR5!$B$2:$B$2040=$A461,IF(TARGET_TR5!$C$2:$C$2040=$C461,IF(TARGET_TR5!$E$2:$E$2040=$E461,IF(TARGET_TR5!$F$1:$Q$1=AG$2,TARGET_TR5!$F$2:$Q$2040)))))</f>
        <v>1</v>
      </c>
      <c r="AH461" s="174" cm="1">
        <f t="array" ref="AH461">SUM(IF(TARGET_TR5!$B$2:$B$2040=$A461,IF(TARGET_TR5!$C$2:$C$2040=$C461,IF(TARGET_TR5!$E$2:$E$2040=$E461,IF(TARGET_TR5!$F$1:$Q$1=AH$2,TARGET_TR5!$F$2:$Q$2040)))))</f>
        <v>1</v>
      </c>
      <c r="AI461" s="174" cm="1">
        <f t="array" ref="AI461">SUM(IF(TARGET_TR5!$B$2:$B$2040=$A461,IF(TARGET_TR5!$C$2:$C$2040=$C461,IF(TARGET_TR5!$E$2:$E$2040=$E461,IF(TARGET_TR5!$F$1:$Q$1=AI$2,TARGET_TR5!$F$2:$Q$2040)))))</f>
        <v>1</v>
      </c>
      <c r="AJ461" s="174" cm="1">
        <f t="array" ref="AJ461">SUM(IF(TARGET_TR5!$B$2:$B$2040=$A461,IF(TARGET_TR5!$C$2:$C$2040=$C461,IF(TARGET_TR5!$E$2:$E$2040=$E461,IF(TARGET_TR5!$F$1:$Q$1=AJ$2,TARGET_TR5!$F$2:$Q$2040)))))</f>
        <v>1</v>
      </c>
      <c r="AK461" s="174" cm="1">
        <f t="array" ref="AK461">SUM(IF(TARGET_TR5!$B$2:$B$2040=$A461,IF(TARGET_TR5!$C$2:$C$2040=$C461,IF(TARGET_TR5!$E$2:$E$2040=$E461,IF(TARGET_TR5!$F$1:$Q$1=AK$2,TARGET_TR5!$F$2:$Q$2040)))))</f>
        <v>1</v>
      </c>
      <c r="AL461" s="174" cm="1">
        <f t="array" ref="AL461">SUM(IF(TARGET_TR5!$B$2:$B$2040=$A461,IF(TARGET_TR5!$C$2:$C$2040=$C461,IF(TARGET_TR5!$E$2:$E$2040=$E461,IF(TARGET_TR5!$F$1:$Q$1=AL$2,TARGET_TR5!$F$2:$Q$2040)))))</f>
        <v>1</v>
      </c>
      <c r="AM461" s="174" cm="1">
        <f t="array" ref="AM461">SUM(IF(TARGET_TR5!$B$2:$B$2040=$A461,IF(TARGET_TR5!$C$2:$C$2040=$C461,IF(TARGET_TR5!$E$2:$E$2040=$E461,IF(TARGET_TR5!$F$1:$Q$1=AM$2,TARGET_TR5!$F$2:$Q$2040)))))</f>
        <v>1</v>
      </c>
      <c r="AN461" s="174" cm="1">
        <f t="array" ref="AN461">SUM(IF(TARGET_TR5!$B$2:$B$2040=$A461,IF(TARGET_TR5!$C$2:$C$2040=$C461,IF(TARGET_TR5!$E$2:$E$2040=$E461,IF(TARGET_TR5!$F$1:$Q$1=AN$2,TARGET_TR5!$F$2:$Q$2040)))))</f>
        <v>1</v>
      </c>
      <c r="AO461" s="174" cm="1">
        <f t="array" ref="AO461">SUM(IF(TARGET_TR5!$B$2:$B$2040=$A461,IF(TARGET_TR5!$C$2:$C$2040=$C461,IF(TARGET_TR5!$E$2:$E$2040=$E461,IF(TARGET_TR5!$F$1:$Q$1=AO$2,TARGET_TR5!$F$2:$Q$2040)))))</f>
        <v>0</v>
      </c>
      <c r="AP461" s="174">
        <v>0</v>
      </c>
      <c r="AQ461" s="174">
        <v>0</v>
      </c>
      <c r="AR461" s="174">
        <v>0</v>
      </c>
      <c r="AS461" s="174">
        <v>0</v>
      </c>
      <c r="AT461" s="174">
        <v>0</v>
      </c>
      <c r="AU461" s="174">
        <v>0</v>
      </c>
      <c r="AV461" s="174">
        <v>0</v>
      </c>
      <c r="AW461" s="174">
        <v>0</v>
      </c>
      <c r="AX461" s="174">
        <v>0</v>
      </c>
      <c r="AY461" s="174">
        <v>0</v>
      </c>
      <c r="AZ461" s="174">
        <v>0</v>
      </c>
      <c r="BA461" s="174">
        <v>0</v>
      </c>
      <c r="BB461" s="175">
        <f t="shared" si="69"/>
        <v>1</v>
      </c>
      <c r="BC461" s="175">
        <f t="shared" si="69"/>
        <v>0</v>
      </c>
      <c r="BD461" s="175">
        <f t="shared" si="69"/>
        <v>0</v>
      </c>
      <c r="BE461" s="175">
        <f t="shared" si="69"/>
        <v>0</v>
      </c>
      <c r="BF461" s="175">
        <f t="shared" si="69"/>
        <v>0</v>
      </c>
      <c r="BG461" s="175">
        <f t="shared" si="69"/>
        <v>0</v>
      </c>
      <c r="BH461" s="175">
        <f t="shared" si="68"/>
        <v>0</v>
      </c>
      <c r="BI461" s="175">
        <f t="shared" si="68"/>
        <v>0</v>
      </c>
      <c r="BJ461" s="175">
        <f t="shared" si="68"/>
        <v>0</v>
      </c>
      <c r="BK461" s="175">
        <f t="shared" si="68"/>
        <v>0</v>
      </c>
      <c r="BL461" s="175">
        <f t="shared" si="68"/>
        <v>0</v>
      </c>
      <c r="BM461" s="175">
        <f t="shared" si="68"/>
        <v>0</v>
      </c>
    </row>
    <row r="462" spans="1:65" x14ac:dyDescent="0.35">
      <c r="A462" s="173" t="s">
        <v>65</v>
      </c>
      <c r="B462" s="173" t="str">
        <v>DSS</v>
      </c>
      <c r="C462" s="173" t="str">
        <v>NEW CT0 WMS SOE</v>
      </c>
      <c r="D462" s="173" t="str">
        <v>AP</v>
      </c>
      <c r="E462" s="173" t="str">
        <v>SULBAGSEL</v>
      </c>
      <c r="F462" s="174" cm="1">
        <f t="array" ref="F462">SUM(IF(TARGET_TR5!$B$2:$B$2040=$A462,IF(TARGET_TR5!$C$2:$C$2040=$C462,IF(TARGET_TR5!$E$2:$E$2040=$E462,IF(TARGET_TR5!$W$1:$AH$1=F$2,TARGET_TR5!$W$2:$AH$2040)))))</f>
        <v>0</v>
      </c>
      <c r="G462" s="174" cm="1">
        <f t="array" ref="G462">SUM(IF(TARGET_TR5!$B$2:$B$2040=$A462,IF(TARGET_TR5!$C$2:$C$2040=$C462,IF(TARGET_TR5!$E$2:$E$2040=$E462,IF(TARGET_TR5!$W$1:$AH$1=G$2,TARGET_TR5!$W$2:$AH$2040)))))</f>
        <v>1</v>
      </c>
      <c r="H462" s="174" cm="1">
        <f t="array" ref="H462">SUM(IF(TARGET_TR5!$B$2:$B$2040=$A462,IF(TARGET_TR5!$C$2:$C$2040=$C462,IF(TARGET_TR5!$E$2:$E$2040=$E462,IF(TARGET_TR5!$W$1:$AH$1=H$2,TARGET_TR5!$W$2:$AH$2040)))))</f>
        <v>2</v>
      </c>
      <c r="I462" s="174" cm="1">
        <f t="array" ref="I462">SUM(IF(TARGET_TR5!$B$2:$B$2040=$A462,IF(TARGET_TR5!$C$2:$C$2040=$C462,IF(TARGET_TR5!$E$2:$E$2040=$E462,IF(TARGET_TR5!$W$1:$AH$1=I$2,TARGET_TR5!$W$2:$AH$2040)))))</f>
        <v>3</v>
      </c>
      <c r="J462" s="174" cm="1">
        <f t="array" ref="J462">SUM(IF(TARGET_TR5!$B$2:$B$2040=$A462,IF(TARGET_TR5!$C$2:$C$2040=$C462,IF(TARGET_TR5!$E$2:$E$2040=$E462,IF(TARGET_TR5!$W$1:$AH$1=J$2,TARGET_TR5!$W$2:$AH$2040)))))</f>
        <v>4</v>
      </c>
      <c r="K462" s="174" cm="1">
        <f t="array" ref="K462">SUM(IF(TARGET_TR5!$B$2:$B$2040=$A462,IF(TARGET_TR5!$C$2:$C$2040=$C462,IF(TARGET_TR5!$E$2:$E$2040=$E462,IF(TARGET_TR5!$W$1:$AH$1=K$2,TARGET_TR5!$W$2:$AH$2040)))))</f>
        <v>6</v>
      </c>
      <c r="L462" s="174" cm="1">
        <f t="array" ref="L462">SUM(IF(TARGET_TR5!$B$2:$B$2040=$A462,IF(TARGET_TR5!$C$2:$C$2040=$C462,IF(TARGET_TR5!$E$2:$E$2040=$E462,IF(TARGET_TR5!$W$1:$AH$1=L$2,TARGET_TR5!$W$2:$AH$2040)))))</f>
        <v>7</v>
      </c>
      <c r="M462" s="174" cm="1">
        <f t="array" ref="M462">SUM(IF(TARGET_TR5!$B$2:$B$2040=$A462,IF(TARGET_TR5!$C$2:$C$2040=$C462,IF(TARGET_TR5!$E$2:$E$2040=$E462,IF(TARGET_TR5!$W$1:$AH$1=M$2,TARGET_TR5!$W$2:$AH$2040)))))</f>
        <v>8</v>
      </c>
      <c r="N462" s="174" cm="1">
        <f t="array" ref="N462">SUM(IF(TARGET_TR5!$B$2:$B$2040=$A462,IF(TARGET_TR5!$C$2:$C$2040=$C462,IF(TARGET_TR5!$E$2:$E$2040=$E462,IF(TARGET_TR5!$W$1:$AH$1=N$2,TARGET_TR5!$W$2:$AH$2040)))))</f>
        <v>10</v>
      </c>
      <c r="O462" s="174" cm="1">
        <f t="array" ref="O462">SUM(IF(TARGET_TR5!$B$2:$B$2040=$A462,IF(TARGET_TR5!$C$2:$C$2040=$C462,IF(TARGET_TR5!$E$2:$E$2040=$E462,IF(TARGET_TR5!$W$1:$AH$1=O$2,TARGET_TR5!$W$2:$AH$2040)))))</f>
        <v>13</v>
      </c>
      <c r="P462" s="174" cm="1">
        <f t="array" ref="P462">SUM(IF(TARGET_TR5!$B$2:$B$2040=$A462,IF(TARGET_TR5!$C$2:$C$2040=$C462,IF(TARGET_TR5!$E$2:$E$2040=$E462,IF(TARGET_TR5!$W$1:$AH$1=P$2,TARGET_TR5!$W$2:$AH$2040)))))</f>
        <v>14</v>
      </c>
      <c r="Q462" s="174" cm="1">
        <f t="array" ref="Q462">SUM(IF(TARGET_TR5!$B$2:$B$2040=$A462,IF(TARGET_TR5!$C$2:$C$2040=$C462,IF(TARGET_TR5!$E$2:$E$2040=$E462,IF(TARGET_TR5!$W$1:$AH$1=Q$2,TARGET_TR5!$W$2:$AH$2040)))))</f>
        <v>15</v>
      </c>
      <c r="R462" s="174">
        <v>0</v>
      </c>
      <c r="S462" s="174">
        <v>0</v>
      </c>
      <c r="T462" s="174">
        <v>0</v>
      </c>
      <c r="U462" s="174">
        <v>0</v>
      </c>
      <c r="V462" s="174">
        <v>0</v>
      </c>
      <c r="W462" s="174">
        <v>0</v>
      </c>
      <c r="X462" s="174">
        <v>0</v>
      </c>
      <c r="Y462" s="174">
        <v>0</v>
      </c>
      <c r="Z462" s="174">
        <v>0</v>
      </c>
      <c r="AA462" s="174">
        <v>0</v>
      </c>
      <c r="AB462" s="174">
        <v>0</v>
      </c>
      <c r="AC462" s="174">
        <v>0</v>
      </c>
      <c r="AD462" s="174" cm="1">
        <f t="array" ref="AD462">SUM(IF(TARGET_TR5!$B$2:$B$2040=$A462,IF(TARGET_TR5!$C$2:$C$2040=$C462,IF(TARGET_TR5!$E$2:$E$2040=$E462,IF(TARGET_TR5!$F$1:$Q$1=AD$2,TARGET_TR5!$F$2:$Q$2040)))))</f>
        <v>0</v>
      </c>
      <c r="AE462" s="174" cm="1">
        <f t="array" ref="AE462">SUM(IF(TARGET_TR5!$B$2:$B$2040=$A462,IF(TARGET_TR5!$C$2:$C$2040=$C462,IF(TARGET_TR5!$E$2:$E$2040=$E462,IF(TARGET_TR5!$F$1:$Q$1=AE$2,TARGET_TR5!$F$2:$Q$2040)))))</f>
        <v>1</v>
      </c>
      <c r="AF462" s="174" cm="1">
        <f t="array" ref="AF462">SUM(IF(TARGET_TR5!$B$2:$B$2040=$A462,IF(TARGET_TR5!$C$2:$C$2040=$C462,IF(TARGET_TR5!$E$2:$E$2040=$E462,IF(TARGET_TR5!$F$1:$Q$1=AF$2,TARGET_TR5!$F$2:$Q$2040)))))</f>
        <v>1</v>
      </c>
      <c r="AG462" s="174" cm="1">
        <f t="array" ref="AG462">SUM(IF(TARGET_TR5!$B$2:$B$2040=$A462,IF(TARGET_TR5!$C$2:$C$2040=$C462,IF(TARGET_TR5!$E$2:$E$2040=$E462,IF(TARGET_TR5!$F$1:$Q$1=AG$2,TARGET_TR5!$F$2:$Q$2040)))))</f>
        <v>1</v>
      </c>
      <c r="AH462" s="174" cm="1">
        <f t="array" ref="AH462">SUM(IF(TARGET_TR5!$B$2:$B$2040=$A462,IF(TARGET_TR5!$C$2:$C$2040=$C462,IF(TARGET_TR5!$E$2:$E$2040=$E462,IF(TARGET_TR5!$F$1:$Q$1=AH$2,TARGET_TR5!$F$2:$Q$2040)))))</f>
        <v>1</v>
      </c>
      <c r="AI462" s="174" cm="1">
        <f t="array" ref="AI462">SUM(IF(TARGET_TR5!$B$2:$B$2040=$A462,IF(TARGET_TR5!$C$2:$C$2040=$C462,IF(TARGET_TR5!$E$2:$E$2040=$E462,IF(TARGET_TR5!$F$1:$Q$1=AI$2,TARGET_TR5!$F$2:$Q$2040)))))</f>
        <v>2</v>
      </c>
      <c r="AJ462" s="174" cm="1">
        <f t="array" ref="AJ462">SUM(IF(TARGET_TR5!$B$2:$B$2040=$A462,IF(TARGET_TR5!$C$2:$C$2040=$C462,IF(TARGET_TR5!$E$2:$E$2040=$E462,IF(TARGET_TR5!$F$1:$Q$1=AJ$2,TARGET_TR5!$F$2:$Q$2040)))))</f>
        <v>1</v>
      </c>
      <c r="AK462" s="174" cm="1">
        <f t="array" ref="AK462">SUM(IF(TARGET_TR5!$B$2:$B$2040=$A462,IF(TARGET_TR5!$C$2:$C$2040=$C462,IF(TARGET_TR5!$E$2:$E$2040=$E462,IF(TARGET_TR5!$F$1:$Q$1=AK$2,TARGET_TR5!$F$2:$Q$2040)))))</f>
        <v>1</v>
      </c>
      <c r="AL462" s="174" cm="1">
        <f t="array" ref="AL462">SUM(IF(TARGET_TR5!$B$2:$B$2040=$A462,IF(TARGET_TR5!$C$2:$C$2040=$C462,IF(TARGET_TR5!$E$2:$E$2040=$E462,IF(TARGET_TR5!$F$1:$Q$1=AL$2,TARGET_TR5!$F$2:$Q$2040)))))</f>
        <v>2</v>
      </c>
      <c r="AM462" s="174" cm="1">
        <f t="array" ref="AM462">SUM(IF(TARGET_TR5!$B$2:$B$2040=$A462,IF(TARGET_TR5!$C$2:$C$2040=$C462,IF(TARGET_TR5!$E$2:$E$2040=$E462,IF(TARGET_TR5!$F$1:$Q$1=AM$2,TARGET_TR5!$F$2:$Q$2040)))))</f>
        <v>3</v>
      </c>
      <c r="AN462" s="174" cm="1">
        <f t="array" ref="AN462">SUM(IF(TARGET_TR5!$B$2:$B$2040=$A462,IF(TARGET_TR5!$C$2:$C$2040=$C462,IF(TARGET_TR5!$E$2:$E$2040=$E462,IF(TARGET_TR5!$F$1:$Q$1=AN$2,TARGET_TR5!$F$2:$Q$2040)))))</f>
        <v>1</v>
      </c>
      <c r="AO462" s="174" cm="1">
        <f t="array" ref="AO462">SUM(IF(TARGET_TR5!$B$2:$B$2040=$A462,IF(TARGET_TR5!$C$2:$C$2040=$C462,IF(TARGET_TR5!$E$2:$E$2040=$E462,IF(TARGET_TR5!$F$1:$Q$1=AO$2,TARGET_TR5!$F$2:$Q$2040)))))</f>
        <v>1</v>
      </c>
      <c r="AP462" s="174">
        <v>0</v>
      </c>
      <c r="AQ462" s="174">
        <v>0</v>
      </c>
      <c r="AR462" s="174">
        <v>0</v>
      </c>
      <c r="AS462" s="174">
        <v>0</v>
      </c>
      <c r="AT462" s="174">
        <v>0</v>
      </c>
      <c r="AU462" s="174">
        <v>0</v>
      </c>
      <c r="AV462" s="174">
        <v>0</v>
      </c>
      <c r="AW462" s="174">
        <v>0</v>
      </c>
      <c r="AX462" s="174">
        <v>0</v>
      </c>
      <c r="AY462" s="174">
        <v>0</v>
      </c>
      <c r="AZ462" s="174">
        <v>0</v>
      </c>
      <c r="BA462" s="174">
        <v>0</v>
      </c>
      <c r="BB462" s="175">
        <f t="shared" si="69"/>
        <v>1</v>
      </c>
      <c r="BC462" s="175">
        <f t="shared" si="69"/>
        <v>0</v>
      </c>
      <c r="BD462" s="175">
        <f t="shared" si="69"/>
        <v>0</v>
      </c>
      <c r="BE462" s="175">
        <f t="shared" si="69"/>
        <v>0</v>
      </c>
      <c r="BF462" s="175">
        <f t="shared" si="69"/>
        <v>0</v>
      </c>
      <c r="BG462" s="175">
        <f t="shared" si="69"/>
        <v>0</v>
      </c>
      <c r="BH462" s="175">
        <f t="shared" si="68"/>
        <v>0</v>
      </c>
      <c r="BI462" s="175">
        <f t="shared" si="68"/>
        <v>0</v>
      </c>
      <c r="BJ462" s="175">
        <f t="shared" si="68"/>
        <v>0</v>
      </c>
      <c r="BK462" s="175">
        <f t="shared" si="68"/>
        <v>0</v>
      </c>
      <c r="BL462" s="175">
        <f t="shared" si="68"/>
        <v>0</v>
      </c>
      <c r="BM462" s="175">
        <f t="shared" si="68"/>
        <v>0</v>
      </c>
    </row>
    <row r="463" spans="1:65" x14ac:dyDescent="0.35">
      <c r="A463" s="173" t="s">
        <v>65</v>
      </c>
      <c r="B463" s="173" t="str">
        <v>DSS</v>
      </c>
      <c r="C463" s="173" t="str">
        <v>NEW CT0 WMS SOE</v>
      </c>
      <c r="D463" s="173" t="str">
        <v>AP</v>
      </c>
      <c r="E463" s="173" t="str">
        <v>SULBAGTENG</v>
      </c>
      <c r="F463" s="174" cm="1">
        <f t="array" ref="F463">SUM(IF(TARGET_TR5!$B$2:$B$2040=$A463,IF(TARGET_TR5!$C$2:$C$2040=$C463,IF(TARGET_TR5!$E$2:$E$2040=$E463,IF(TARGET_TR5!$W$1:$AH$1=F$2,TARGET_TR5!$W$2:$AH$2040)))))</f>
        <v>0</v>
      </c>
      <c r="G463" s="174" cm="1">
        <f t="array" ref="G463">SUM(IF(TARGET_TR5!$B$2:$B$2040=$A463,IF(TARGET_TR5!$C$2:$C$2040=$C463,IF(TARGET_TR5!$E$2:$E$2040=$E463,IF(TARGET_TR5!$W$1:$AH$1=G$2,TARGET_TR5!$W$2:$AH$2040)))))</f>
        <v>1</v>
      </c>
      <c r="H463" s="174" cm="1">
        <f t="array" ref="H463">SUM(IF(TARGET_TR5!$B$2:$B$2040=$A463,IF(TARGET_TR5!$C$2:$C$2040=$C463,IF(TARGET_TR5!$E$2:$E$2040=$E463,IF(TARGET_TR5!$W$1:$AH$1=H$2,TARGET_TR5!$W$2:$AH$2040)))))</f>
        <v>2</v>
      </c>
      <c r="I463" s="174" cm="1">
        <f t="array" ref="I463">SUM(IF(TARGET_TR5!$B$2:$B$2040=$A463,IF(TARGET_TR5!$C$2:$C$2040=$C463,IF(TARGET_TR5!$E$2:$E$2040=$E463,IF(TARGET_TR5!$W$1:$AH$1=I$2,TARGET_TR5!$W$2:$AH$2040)))))</f>
        <v>4</v>
      </c>
      <c r="J463" s="174" cm="1">
        <f t="array" ref="J463">SUM(IF(TARGET_TR5!$B$2:$B$2040=$A463,IF(TARGET_TR5!$C$2:$C$2040=$C463,IF(TARGET_TR5!$E$2:$E$2040=$E463,IF(TARGET_TR5!$W$1:$AH$1=J$2,TARGET_TR5!$W$2:$AH$2040)))))</f>
        <v>5</v>
      </c>
      <c r="K463" s="174" cm="1">
        <f t="array" ref="K463">SUM(IF(TARGET_TR5!$B$2:$B$2040=$A463,IF(TARGET_TR5!$C$2:$C$2040=$C463,IF(TARGET_TR5!$E$2:$E$2040=$E463,IF(TARGET_TR5!$W$1:$AH$1=K$2,TARGET_TR5!$W$2:$AH$2040)))))</f>
        <v>6</v>
      </c>
      <c r="L463" s="174" cm="1">
        <f t="array" ref="L463">SUM(IF(TARGET_TR5!$B$2:$B$2040=$A463,IF(TARGET_TR5!$C$2:$C$2040=$C463,IF(TARGET_TR5!$E$2:$E$2040=$E463,IF(TARGET_TR5!$W$1:$AH$1=L$2,TARGET_TR5!$W$2:$AH$2040)))))</f>
        <v>7</v>
      </c>
      <c r="M463" s="174" cm="1">
        <f t="array" ref="M463">SUM(IF(TARGET_TR5!$B$2:$B$2040=$A463,IF(TARGET_TR5!$C$2:$C$2040=$C463,IF(TARGET_TR5!$E$2:$E$2040=$E463,IF(TARGET_TR5!$W$1:$AH$1=M$2,TARGET_TR5!$W$2:$AH$2040)))))</f>
        <v>8</v>
      </c>
      <c r="N463" s="174" cm="1">
        <f t="array" ref="N463">SUM(IF(TARGET_TR5!$B$2:$B$2040=$A463,IF(TARGET_TR5!$C$2:$C$2040=$C463,IF(TARGET_TR5!$E$2:$E$2040=$E463,IF(TARGET_TR5!$W$1:$AH$1=N$2,TARGET_TR5!$W$2:$AH$2040)))))</f>
        <v>9</v>
      </c>
      <c r="O463" s="174" cm="1">
        <f t="array" ref="O463">SUM(IF(TARGET_TR5!$B$2:$B$2040=$A463,IF(TARGET_TR5!$C$2:$C$2040=$C463,IF(TARGET_TR5!$E$2:$E$2040=$E463,IF(TARGET_TR5!$W$1:$AH$1=O$2,TARGET_TR5!$W$2:$AH$2040)))))</f>
        <v>11</v>
      </c>
      <c r="P463" s="174" cm="1">
        <f t="array" ref="P463">SUM(IF(TARGET_TR5!$B$2:$B$2040=$A463,IF(TARGET_TR5!$C$2:$C$2040=$C463,IF(TARGET_TR5!$E$2:$E$2040=$E463,IF(TARGET_TR5!$W$1:$AH$1=P$2,TARGET_TR5!$W$2:$AH$2040)))))</f>
        <v>12</v>
      </c>
      <c r="Q463" s="174" cm="1">
        <f t="array" ref="Q463">SUM(IF(TARGET_TR5!$B$2:$B$2040=$A463,IF(TARGET_TR5!$C$2:$C$2040=$C463,IF(TARGET_TR5!$E$2:$E$2040=$E463,IF(TARGET_TR5!$W$1:$AH$1=Q$2,TARGET_TR5!$W$2:$AH$2040)))))</f>
        <v>13</v>
      </c>
      <c r="R463" s="174">
        <v>0</v>
      </c>
      <c r="S463" s="174">
        <v>0</v>
      </c>
      <c r="T463" s="174">
        <v>0</v>
      </c>
      <c r="U463" s="174">
        <v>0</v>
      </c>
      <c r="V463" s="174">
        <v>0</v>
      </c>
      <c r="W463" s="174">
        <v>0</v>
      </c>
      <c r="X463" s="174">
        <v>0</v>
      </c>
      <c r="Y463" s="174">
        <v>0</v>
      </c>
      <c r="Z463" s="174">
        <v>0</v>
      </c>
      <c r="AA463" s="174">
        <v>0</v>
      </c>
      <c r="AB463" s="174">
        <v>0</v>
      </c>
      <c r="AC463" s="174">
        <v>0</v>
      </c>
      <c r="AD463" s="174" cm="1">
        <f t="array" ref="AD463">SUM(IF(TARGET_TR5!$B$2:$B$2040=$A463,IF(TARGET_TR5!$C$2:$C$2040=$C463,IF(TARGET_TR5!$E$2:$E$2040=$E463,IF(TARGET_TR5!$F$1:$Q$1=AD$2,TARGET_TR5!$F$2:$Q$2040)))))</f>
        <v>0</v>
      </c>
      <c r="AE463" s="174" cm="1">
        <f t="array" ref="AE463">SUM(IF(TARGET_TR5!$B$2:$B$2040=$A463,IF(TARGET_TR5!$C$2:$C$2040=$C463,IF(TARGET_TR5!$E$2:$E$2040=$E463,IF(TARGET_TR5!$F$1:$Q$1=AE$2,TARGET_TR5!$F$2:$Q$2040)))))</f>
        <v>1</v>
      </c>
      <c r="AF463" s="174" cm="1">
        <f t="array" ref="AF463">SUM(IF(TARGET_TR5!$B$2:$B$2040=$A463,IF(TARGET_TR5!$C$2:$C$2040=$C463,IF(TARGET_TR5!$E$2:$E$2040=$E463,IF(TARGET_TR5!$F$1:$Q$1=AF$2,TARGET_TR5!$F$2:$Q$2040)))))</f>
        <v>1</v>
      </c>
      <c r="AG463" s="174" cm="1">
        <f t="array" ref="AG463">SUM(IF(TARGET_TR5!$B$2:$B$2040=$A463,IF(TARGET_TR5!$C$2:$C$2040=$C463,IF(TARGET_TR5!$E$2:$E$2040=$E463,IF(TARGET_TR5!$F$1:$Q$1=AG$2,TARGET_TR5!$F$2:$Q$2040)))))</f>
        <v>2</v>
      </c>
      <c r="AH463" s="174" cm="1">
        <f t="array" ref="AH463">SUM(IF(TARGET_TR5!$B$2:$B$2040=$A463,IF(TARGET_TR5!$C$2:$C$2040=$C463,IF(TARGET_TR5!$E$2:$E$2040=$E463,IF(TARGET_TR5!$F$1:$Q$1=AH$2,TARGET_TR5!$F$2:$Q$2040)))))</f>
        <v>1</v>
      </c>
      <c r="AI463" s="174" cm="1">
        <f t="array" ref="AI463">SUM(IF(TARGET_TR5!$B$2:$B$2040=$A463,IF(TARGET_TR5!$C$2:$C$2040=$C463,IF(TARGET_TR5!$E$2:$E$2040=$E463,IF(TARGET_TR5!$F$1:$Q$1=AI$2,TARGET_TR5!$F$2:$Q$2040)))))</f>
        <v>1</v>
      </c>
      <c r="AJ463" s="174" cm="1">
        <f t="array" ref="AJ463">SUM(IF(TARGET_TR5!$B$2:$B$2040=$A463,IF(TARGET_TR5!$C$2:$C$2040=$C463,IF(TARGET_TR5!$E$2:$E$2040=$E463,IF(TARGET_TR5!$F$1:$Q$1=AJ$2,TARGET_TR5!$F$2:$Q$2040)))))</f>
        <v>1</v>
      </c>
      <c r="AK463" s="174" cm="1">
        <f t="array" ref="AK463">SUM(IF(TARGET_TR5!$B$2:$B$2040=$A463,IF(TARGET_TR5!$C$2:$C$2040=$C463,IF(TARGET_TR5!$E$2:$E$2040=$E463,IF(TARGET_TR5!$F$1:$Q$1=AK$2,TARGET_TR5!$F$2:$Q$2040)))))</f>
        <v>1</v>
      </c>
      <c r="AL463" s="174" cm="1">
        <f t="array" ref="AL463">SUM(IF(TARGET_TR5!$B$2:$B$2040=$A463,IF(TARGET_TR5!$C$2:$C$2040=$C463,IF(TARGET_TR5!$E$2:$E$2040=$E463,IF(TARGET_TR5!$F$1:$Q$1=AL$2,TARGET_TR5!$F$2:$Q$2040)))))</f>
        <v>1</v>
      </c>
      <c r="AM463" s="174" cm="1">
        <f t="array" ref="AM463">SUM(IF(TARGET_TR5!$B$2:$B$2040=$A463,IF(TARGET_TR5!$C$2:$C$2040=$C463,IF(TARGET_TR5!$E$2:$E$2040=$E463,IF(TARGET_TR5!$F$1:$Q$1=AM$2,TARGET_TR5!$F$2:$Q$2040)))))</f>
        <v>2</v>
      </c>
      <c r="AN463" s="174" cm="1">
        <f t="array" ref="AN463">SUM(IF(TARGET_TR5!$B$2:$B$2040=$A463,IF(TARGET_TR5!$C$2:$C$2040=$C463,IF(TARGET_TR5!$E$2:$E$2040=$E463,IF(TARGET_TR5!$F$1:$Q$1=AN$2,TARGET_TR5!$F$2:$Q$2040)))))</f>
        <v>1</v>
      </c>
      <c r="AO463" s="174" cm="1">
        <f t="array" ref="AO463">SUM(IF(TARGET_TR5!$B$2:$B$2040=$A463,IF(TARGET_TR5!$C$2:$C$2040=$C463,IF(TARGET_TR5!$E$2:$E$2040=$E463,IF(TARGET_TR5!$F$1:$Q$1=AO$2,TARGET_TR5!$F$2:$Q$2040)))))</f>
        <v>1</v>
      </c>
      <c r="AP463" s="174">
        <v>0</v>
      </c>
      <c r="AQ463" s="174">
        <v>0</v>
      </c>
      <c r="AR463" s="174">
        <v>0</v>
      </c>
      <c r="AS463" s="174">
        <v>0</v>
      </c>
      <c r="AT463" s="174">
        <v>0</v>
      </c>
      <c r="AU463" s="174">
        <v>0</v>
      </c>
      <c r="AV463" s="174">
        <v>0</v>
      </c>
      <c r="AW463" s="174">
        <v>0</v>
      </c>
      <c r="AX463" s="174">
        <v>0</v>
      </c>
      <c r="AY463" s="174">
        <v>0</v>
      </c>
      <c r="AZ463" s="174">
        <v>0</v>
      </c>
      <c r="BA463" s="174">
        <v>0</v>
      </c>
      <c r="BB463" s="175">
        <f t="shared" si="69"/>
        <v>1</v>
      </c>
      <c r="BC463" s="175">
        <f t="shared" si="69"/>
        <v>0</v>
      </c>
      <c r="BD463" s="175">
        <f t="shared" si="69"/>
        <v>0</v>
      </c>
      <c r="BE463" s="175">
        <f t="shared" si="69"/>
        <v>0</v>
      </c>
      <c r="BF463" s="175">
        <f t="shared" si="69"/>
        <v>0</v>
      </c>
      <c r="BG463" s="175">
        <f t="shared" si="69"/>
        <v>0</v>
      </c>
      <c r="BH463" s="175">
        <f t="shared" si="68"/>
        <v>0</v>
      </c>
      <c r="BI463" s="175">
        <f t="shared" si="68"/>
        <v>0</v>
      </c>
      <c r="BJ463" s="175">
        <f t="shared" si="68"/>
        <v>0</v>
      </c>
      <c r="BK463" s="175">
        <f t="shared" si="68"/>
        <v>0</v>
      </c>
      <c r="BL463" s="175">
        <f t="shared" si="68"/>
        <v>0</v>
      </c>
      <c r="BM463" s="175">
        <f t="shared" si="68"/>
        <v>0</v>
      </c>
    </row>
    <row r="464" spans="1:65" x14ac:dyDescent="0.35">
      <c r="A464" s="173" t="s">
        <v>65</v>
      </c>
      <c r="B464" s="173" t="str">
        <v>DSS</v>
      </c>
      <c r="C464" s="173" t="str">
        <v>NEW CT0 WMS SOE</v>
      </c>
      <c r="D464" s="173" t="str">
        <v>AP</v>
      </c>
      <c r="E464" s="173" t="str">
        <v>SUMALUT</v>
      </c>
      <c r="F464" s="174" cm="1">
        <f t="array" ref="F464">SUM(IF(TARGET_TR5!$B$2:$B$2040=$A464,IF(TARGET_TR5!$C$2:$C$2040=$C464,IF(TARGET_TR5!$E$2:$E$2040=$E464,IF(TARGET_TR5!$W$1:$AH$1=F$2,TARGET_TR5!$W$2:$AH$2040)))))</f>
        <v>0</v>
      </c>
      <c r="G464" s="174" cm="1">
        <f t="array" ref="G464">SUM(IF(TARGET_TR5!$B$2:$B$2040=$A464,IF(TARGET_TR5!$C$2:$C$2040=$C464,IF(TARGET_TR5!$E$2:$E$2040=$E464,IF(TARGET_TR5!$W$1:$AH$1=G$2,TARGET_TR5!$W$2:$AH$2040)))))</f>
        <v>1</v>
      </c>
      <c r="H464" s="174" cm="1">
        <f t="array" ref="H464">SUM(IF(TARGET_TR5!$B$2:$B$2040=$A464,IF(TARGET_TR5!$C$2:$C$2040=$C464,IF(TARGET_TR5!$E$2:$E$2040=$E464,IF(TARGET_TR5!$W$1:$AH$1=H$2,TARGET_TR5!$W$2:$AH$2040)))))</f>
        <v>2</v>
      </c>
      <c r="I464" s="174" cm="1">
        <f t="array" ref="I464">SUM(IF(TARGET_TR5!$B$2:$B$2040=$A464,IF(TARGET_TR5!$C$2:$C$2040=$C464,IF(TARGET_TR5!$E$2:$E$2040=$E464,IF(TARGET_TR5!$W$1:$AH$1=I$2,TARGET_TR5!$W$2:$AH$2040)))))</f>
        <v>3</v>
      </c>
      <c r="J464" s="174" cm="1">
        <f t="array" ref="J464">SUM(IF(TARGET_TR5!$B$2:$B$2040=$A464,IF(TARGET_TR5!$C$2:$C$2040=$C464,IF(TARGET_TR5!$E$2:$E$2040=$E464,IF(TARGET_TR5!$W$1:$AH$1=J$2,TARGET_TR5!$W$2:$AH$2040)))))</f>
        <v>4</v>
      </c>
      <c r="K464" s="174" cm="1">
        <f t="array" ref="K464">SUM(IF(TARGET_TR5!$B$2:$B$2040=$A464,IF(TARGET_TR5!$C$2:$C$2040=$C464,IF(TARGET_TR5!$E$2:$E$2040=$E464,IF(TARGET_TR5!$W$1:$AH$1=K$2,TARGET_TR5!$W$2:$AH$2040)))))</f>
        <v>5</v>
      </c>
      <c r="L464" s="174" cm="1">
        <f t="array" ref="L464">SUM(IF(TARGET_TR5!$B$2:$B$2040=$A464,IF(TARGET_TR5!$C$2:$C$2040=$C464,IF(TARGET_TR5!$E$2:$E$2040=$E464,IF(TARGET_TR5!$W$1:$AH$1=L$2,TARGET_TR5!$W$2:$AH$2040)))))</f>
        <v>6</v>
      </c>
      <c r="M464" s="174" cm="1">
        <f t="array" ref="M464">SUM(IF(TARGET_TR5!$B$2:$B$2040=$A464,IF(TARGET_TR5!$C$2:$C$2040=$C464,IF(TARGET_TR5!$E$2:$E$2040=$E464,IF(TARGET_TR5!$W$1:$AH$1=M$2,TARGET_TR5!$W$2:$AH$2040)))))</f>
        <v>7</v>
      </c>
      <c r="N464" s="174" cm="1">
        <f t="array" ref="N464">SUM(IF(TARGET_TR5!$B$2:$B$2040=$A464,IF(TARGET_TR5!$C$2:$C$2040=$C464,IF(TARGET_TR5!$E$2:$E$2040=$E464,IF(TARGET_TR5!$W$1:$AH$1=N$2,TARGET_TR5!$W$2:$AH$2040)))))</f>
        <v>8</v>
      </c>
      <c r="O464" s="174" cm="1">
        <f t="array" ref="O464">SUM(IF(TARGET_TR5!$B$2:$B$2040=$A464,IF(TARGET_TR5!$C$2:$C$2040=$C464,IF(TARGET_TR5!$E$2:$E$2040=$E464,IF(TARGET_TR5!$W$1:$AH$1=O$2,TARGET_TR5!$W$2:$AH$2040)))))</f>
        <v>9</v>
      </c>
      <c r="P464" s="174" cm="1">
        <f t="array" ref="P464">SUM(IF(TARGET_TR5!$B$2:$B$2040=$A464,IF(TARGET_TR5!$C$2:$C$2040=$C464,IF(TARGET_TR5!$E$2:$E$2040=$E464,IF(TARGET_TR5!$W$1:$AH$1=P$2,TARGET_TR5!$W$2:$AH$2040)))))</f>
        <v>10</v>
      </c>
      <c r="Q464" s="174" cm="1">
        <f t="array" ref="Q464">SUM(IF(TARGET_TR5!$B$2:$B$2040=$A464,IF(TARGET_TR5!$C$2:$C$2040=$C464,IF(TARGET_TR5!$E$2:$E$2040=$E464,IF(TARGET_TR5!$W$1:$AH$1=Q$2,TARGET_TR5!$W$2:$AH$2040)))))</f>
        <v>11</v>
      </c>
      <c r="R464" s="174">
        <v>0</v>
      </c>
      <c r="S464" s="174">
        <v>0</v>
      </c>
      <c r="T464" s="174">
        <v>0</v>
      </c>
      <c r="U464" s="174">
        <v>5</v>
      </c>
      <c r="V464" s="174">
        <v>5</v>
      </c>
      <c r="W464" s="174">
        <v>5</v>
      </c>
      <c r="X464" s="174">
        <v>5</v>
      </c>
      <c r="Y464" s="174">
        <v>5</v>
      </c>
      <c r="Z464" s="174">
        <v>5</v>
      </c>
      <c r="AA464" s="174">
        <v>5</v>
      </c>
      <c r="AB464" s="174">
        <v>5</v>
      </c>
      <c r="AC464" s="174">
        <v>5</v>
      </c>
      <c r="AD464" s="174" cm="1">
        <f t="array" ref="AD464">SUM(IF(TARGET_TR5!$B$2:$B$2040=$A464,IF(TARGET_TR5!$C$2:$C$2040=$C464,IF(TARGET_TR5!$E$2:$E$2040=$E464,IF(TARGET_TR5!$F$1:$Q$1=AD$2,TARGET_TR5!$F$2:$Q$2040)))))</f>
        <v>0</v>
      </c>
      <c r="AE464" s="174" cm="1">
        <f t="array" ref="AE464">SUM(IF(TARGET_TR5!$B$2:$B$2040=$A464,IF(TARGET_TR5!$C$2:$C$2040=$C464,IF(TARGET_TR5!$E$2:$E$2040=$E464,IF(TARGET_TR5!$F$1:$Q$1=AE$2,TARGET_TR5!$F$2:$Q$2040)))))</f>
        <v>1</v>
      </c>
      <c r="AF464" s="174" cm="1">
        <f t="array" ref="AF464">SUM(IF(TARGET_TR5!$B$2:$B$2040=$A464,IF(TARGET_TR5!$C$2:$C$2040=$C464,IF(TARGET_TR5!$E$2:$E$2040=$E464,IF(TARGET_TR5!$F$1:$Q$1=AF$2,TARGET_TR5!$F$2:$Q$2040)))))</f>
        <v>1</v>
      </c>
      <c r="AG464" s="174" cm="1">
        <f t="array" ref="AG464">SUM(IF(TARGET_TR5!$B$2:$B$2040=$A464,IF(TARGET_TR5!$C$2:$C$2040=$C464,IF(TARGET_TR5!$E$2:$E$2040=$E464,IF(TARGET_TR5!$F$1:$Q$1=AG$2,TARGET_TR5!$F$2:$Q$2040)))))</f>
        <v>1</v>
      </c>
      <c r="AH464" s="174" cm="1">
        <f t="array" ref="AH464">SUM(IF(TARGET_TR5!$B$2:$B$2040=$A464,IF(TARGET_TR5!$C$2:$C$2040=$C464,IF(TARGET_TR5!$E$2:$E$2040=$E464,IF(TARGET_TR5!$F$1:$Q$1=AH$2,TARGET_TR5!$F$2:$Q$2040)))))</f>
        <v>1</v>
      </c>
      <c r="AI464" s="174" cm="1">
        <f t="array" ref="AI464">SUM(IF(TARGET_TR5!$B$2:$B$2040=$A464,IF(TARGET_TR5!$C$2:$C$2040=$C464,IF(TARGET_TR5!$E$2:$E$2040=$E464,IF(TARGET_TR5!$F$1:$Q$1=AI$2,TARGET_TR5!$F$2:$Q$2040)))))</f>
        <v>1</v>
      </c>
      <c r="AJ464" s="174" cm="1">
        <f t="array" ref="AJ464">SUM(IF(TARGET_TR5!$B$2:$B$2040=$A464,IF(TARGET_TR5!$C$2:$C$2040=$C464,IF(TARGET_TR5!$E$2:$E$2040=$E464,IF(TARGET_TR5!$F$1:$Q$1=AJ$2,TARGET_TR5!$F$2:$Q$2040)))))</f>
        <v>1</v>
      </c>
      <c r="AK464" s="174" cm="1">
        <f t="array" ref="AK464">SUM(IF(TARGET_TR5!$B$2:$B$2040=$A464,IF(TARGET_TR5!$C$2:$C$2040=$C464,IF(TARGET_TR5!$E$2:$E$2040=$E464,IF(TARGET_TR5!$F$1:$Q$1=AK$2,TARGET_TR5!$F$2:$Q$2040)))))</f>
        <v>1</v>
      </c>
      <c r="AL464" s="174" cm="1">
        <f t="array" ref="AL464">SUM(IF(TARGET_TR5!$B$2:$B$2040=$A464,IF(TARGET_TR5!$C$2:$C$2040=$C464,IF(TARGET_TR5!$E$2:$E$2040=$E464,IF(TARGET_TR5!$F$1:$Q$1=AL$2,TARGET_TR5!$F$2:$Q$2040)))))</f>
        <v>1</v>
      </c>
      <c r="AM464" s="174" cm="1">
        <f t="array" ref="AM464">SUM(IF(TARGET_TR5!$B$2:$B$2040=$A464,IF(TARGET_TR5!$C$2:$C$2040=$C464,IF(TARGET_TR5!$E$2:$E$2040=$E464,IF(TARGET_TR5!$F$1:$Q$1=AM$2,TARGET_TR5!$F$2:$Q$2040)))))</f>
        <v>1</v>
      </c>
      <c r="AN464" s="174" cm="1">
        <f t="array" ref="AN464">SUM(IF(TARGET_TR5!$B$2:$B$2040=$A464,IF(TARGET_TR5!$C$2:$C$2040=$C464,IF(TARGET_TR5!$E$2:$E$2040=$E464,IF(TARGET_TR5!$F$1:$Q$1=AN$2,TARGET_TR5!$F$2:$Q$2040)))))</f>
        <v>1</v>
      </c>
      <c r="AO464" s="174" cm="1">
        <f t="array" ref="AO464">SUM(IF(TARGET_TR5!$B$2:$B$2040=$A464,IF(TARGET_TR5!$C$2:$C$2040=$C464,IF(TARGET_TR5!$E$2:$E$2040=$E464,IF(TARGET_TR5!$F$1:$Q$1=AO$2,TARGET_TR5!$F$2:$Q$2040)))))</f>
        <v>1</v>
      </c>
      <c r="AP464" s="174">
        <v>0</v>
      </c>
      <c r="AQ464" s="174">
        <v>0</v>
      </c>
      <c r="AR464" s="174">
        <v>0</v>
      </c>
      <c r="AS464" s="174">
        <v>5</v>
      </c>
      <c r="AT464" s="174">
        <v>0</v>
      </c>
      <c r="AU464" s="174">
        <v>0</v>
      </c>
      <c r="AV464" s="174">
        <v>0</v>
      </c>
      <c r="AW464" s="174">
        <v>0</v>
      </c>
      <c r="AX464" s="174">
        <v>0</v>
      </c>
      <c r="AY464" s="174">
        <v>0</v>
      </c>
      <c r="AZ464" s="174">
        <v>0</v>
      </c>
      <c r="BA464" s="174">
        <v>0</v>
      </c>
      <c r="BB464" s="175">
        <f t="shared" si="69"/>
        <v>1</v>
      </c>
      <c r="BC464" s="175">
        <f t="shared" si="69"/>
        <v>0</v>
      </c>
      <c r="BD464" s="175">
        <f t="shared" si="69"/>
        <v>0</v>
      </c>
      <c r="BE464" s="175">
        <f t="shared" si="69"/>
        <v>1.6666666666666667</v>
      </c>
      <c r="BF464" s="175">
        <f t="shared" si="69"/>
        <v>1.25</v>
      </c>
      <c r="BG464" s="175">
        <f t="shared" si="69"/>
        <v>1</v>
      </c>
      <c r="BH464" s="175">
        <f t="shared" si="68"/>
        <v>0.83333333333333337</v>
      </c>
      <c r="BI464" s="175">
        <f t="shared" si="68"/>
        <v>0.7142857142857143</v>
      </c>
      <c r="BJ464" s="175">
        <f t="shared" si="68"/>
        <v>0.625</v>
      </c>
      <c r="BK464" s="175">
        <f t="shared" si="68"/>
        <v>0.55555555555555558</v>
      </c>
      <c r="BL464" s="175">
        <f t="shared" si="68"/>
        <v>0.5</v>
      </c>
      <c r="BM464" s="175">
        <f t="shared" si="68"/>
        <v>0.45454545454545453</v>
      </c>
    </row>
    <row r="465" spans="1:65" x14ac:dyDescent="0.35">
      <c r="A465" s="170" t="s">
        <v>65</v>
      </c>
      <c r="B465" s="170" t="str">
        <v>DSS</v>
      </c>
      <c r="C465" s="170" t="str">
        <v>CHURN Wireline SOE</v>
      </c>
      <c r="D465" s="170" t="str">
        <v>SSL</v>
      </c>
      <c r="E465" s="170" t="str">
        <v>TR5</v>
      </c>
      <c r="F465" s="171" cm="1">
        <f t="array" ref="F465">SUM(IF(TARGET_TR5!$B$2:$B$2040=$A465,IF(TARGET_TR5!$C$2:$C$2040=$C465,IF(TARGET_TR5!$E$2:$E$2040=$E465,IF(TARGET_TR5!$W$1:$AH$1=F$2,TARGET_TR5!$W$2:$AH$2040)))))</f>
        <v>0</v>
      </c>
      <c r="G465" s="171" cm="1">
        <f t="array" ref="G465">SUM(IF(TARGET_TR5!$B$2:$B$2040=$A465,IF(TARGET_TR5!$C$2:$C$2040=$C465,IF(TARGET_TR5!$E$2:$E$2040=$E465,IF(TARGET_TR5!$W$1:$AH$1=G$2,TARGET_TR5!$W$2:$AH$2040)))))</f>
        <v>0</v>
      </c>
      <c r="H465" s="171" cm="1">
        <f t="array" ref="H465">SUM(IF(TARGET_TR5!$B$2:$B$2040=$A465,IF(TARGET_TR5!$C$2:$C$2040=$C465,IF(TARGET_TR5!$E$2:$E$2040=$E465,IF(TARGET_TR5!$W$1:$AH$1=H$2,TARGET_TR5!$W$2:$AH$2040)))))</f>
        <v>0</v>
      </c>
      <c r="I465" s="171" cm="1">
        <f t="array" ref="I465">SUM(IF(TARGET_TR5!$B$2:$B$2040=$A465,IF(TARGET_TR5!$C$2:$C$2040=$C465,IF(TARGET_TR5!$E$2:$E$2040=$E465,IF(TARGET_TR5!$W$1:$AH$1=I$2,TARGET_TR5!$W$2:$AH$2040)))))</f>
        <v>0</v>
      </c>
      <c r="J465" s="171" cm="1">
        <f t="array" ref="J465">SUM(IF(TARGET_TR5!$B$2:$B$2040=$A465,IF(TARGET_TR5!$C$2:$C$2040=$C465,IF(TARGET_TR5!$E$2:$E$2040=$E465,IF(TARGET_TR5!$W$1:$AH$1=J$2,TARGET_TR5!$W$2:$AH$2040)))))</f>
        <v>2</v>
      </c>
      <c r="K465" s="171" cm="1">
        <f t="array" ref="K465">SUM(IF(TARGET_TR5!$B$2:$B$2040=$A465,IF(TARGET_TR5!$C$2:$C$2040=$C465,IF(TARGET_TR5!$E$2:$E$2040=$E465,IF(TARGET_TR5!$W$1:$AH$1=K$2,TARGET_TR5!$W$2:$AH$2040)))))</f>
        <v>4</v>
      </c>
      <c r="L465" s="171" cm="1">
        <f t="array" ref="L465">SUM(IF(TARGET_TR5!$B$2:$B$2040=$A465,IF(TARGET_TR5!$C$2:$C$2040=$C465,IF(TARGET_TR5!$E$2:$E$2040=$E465,IF(TARGET_TR5!$W$1:$AH$1=L$2,TARGET_TR5!$W$2:$AH$2040)))))</f>
        <v>4</v>
      </c>
      <c r="M465" s="171" cm="1">
        <f t="array" ref="M465">SUM(IF(TARGET_TR5!$B$2:$B$2040=$A465,IF(TARGET_TR5!$C$2:$C$2040=$C465,IF(TARGET_TR5!$E$2:$E$2040=$E465,IF(TARGET_TR5!$W$1:$AH$1=M$2,TARGET_TR5!$W$2:$AH$2040)))))</f>
        <v>6</v>
      </c>
      <c r="N465" s="171" cm="1">
        <f t="array" ref="N465">SUM(IF(TARGET_TR5!$B$2:$B$2040=$A465,IF(TARGET_TR5!$C$2:$C$2040=$C465,IF(TARGET_TR5!$E$2:$E$2040=$E465,IF(TARGET_TR5!$W$1:$AH$1=N$2,TARGET_TR5!$W$2:$AH$2040)))))</f>
        <v>6</v>
      </c>
      <c r="O465" s="171" cm="1">
        <f t="array" ref="O465">SUM(IF(TARGET_TR5!$B$2:$B$2040=$A465,IF(TARGET_TR5!$C$2:$C$2040=$C465,IF(TARGET_TR5!$E$2:$E$2040=$E465,IF(TARGET_TR5!$W$1:$AH$1=O$2,TARGET_TR5!$W$2:$AH$2040)))))</f>
        <v>8</v>
      </c>
      <c r="P465" s="171" cm="1">
        <f t="array" ref="P465">SUM(IF(TARGET_TR5!$B$2:$B$2040=$A465,IF(TARGET_TR5!$C$2:$C$2040=$C465,IF(TARGET_TR5!$E$2:$E$2040=$E465,IF(TARGET_TR5!$W$1:$AH$1=P$2,TARGET_TR5!$W$2:$AH$2040)))))</f>
        <v>10</v>
      </c>
      <c r="Q465" s="171" cm="1">
        <f t="array" ref="Q465">SUM(IF(TARGET_TR5!$B$2:$B$2040=$A465,IF(TARGET_TR5!$C$2:$C$2040=$C465,IF(TARGET_TR5!$E$2:$E$2040=$E465,IF(TARGET_TR5!$W$1:$AH$1=Q$2,TARGET_TR5!$W$2:$AH$2040)))))</f>
        <v>12</v>
      </c>
      <c r="R465" s="171">
        <v>0</v>
      </c>
      <c r="S465" s="171">
        <v>0</v>
      </c>
      <c r="T465" s="171">
        <v>0</v>
      </c>
      <c r="U465" s="171">
        <v>0</v>
      </c>
      <c r="V465" s="171">
        <v>0</v>
      </c>
      <c r="W465" s="171">
        <v>0</v>
      </c>
      <c r="X465" s="171">
        <v>0</v>
      </c>
      <c r="Y465" s="171">
        <v>0</v>
      </c>
      <c r="Z465" s="171">
        <v>0</v>
      </c>
      <c r="AA465" s="171">
        <v>0</v>
      </c>
      <c r="AB465" s="171">
        <v>0</v>
      </c>
      <c r="AC465" s="171">
        <v>0</v>
      </c>
      <c r="AD465" s="171" cm="1">
        <f t="array" ref="AD465">SUM(IF(TARGET_TR5!$B$2:$B$2040=$A465,IF(TARGET_TR5!$C$2:$C$2040=$C465,IF(TARGET_TR5!$E$2:$E$2040=$E465,IF(TARGET_TR5!$F$1:$Q$1=AD$2,TARGET_TR5!$F$2:$Q$2040)))))</f>
        <v>0</v>
      </c>
      <c r="AE465" s="171" cm="1">
        <f t="array" ref="AE465">SUM(IF(TARGET_TR5!$B$2:$B$2040=$A465,IF(TARGET_TR5!$C$2:$C$2040=$C465,IF(TARGET_TR5!$E$2:$E$2040=$E465,IF(TARGET_TR5!$F$1:$Q$1=AE$2,TARGET_TR5!$F$2:$Q$2040)))))</f>
        <v>0</v>
      </c>
      <c r="AF465" s="171" cm="1">
        <f t="array" ref="AF465">SUM(IF(TARGET_TR5!$B$2:$B$2040=$A465,IF(TARGET_TR5!$C$2:$C$2040=$C465,IF(TARGET_TR5!$E$2:$E$2040=$E465,IF(TARGET_TR5!$F$1:$Q$1=AF$2,TARGET_TR5!$F$2:$Q$2040)))))</f>
        <v>0</v>
      </c>
      <c r="AG465" s="171" cm="1">
        <f t="array" ref="AG465">SUM(IF(TARGET_TR5!$B$2:$B$2040=$A465,IF(TARGET_TR5!$C$2:$C$2040=$C465,IF(TARGET_TR5!$E$2:$E$2040=$E465,IF(TARGET_TR5!$F$1:$Q$1=AG$2,TARGET_TR5!$F$2:$Q$2040)))))</f>
        <v>0</v>
      </c>
      <c r="AH465" s="171" cm="1">
        <f t="array" ref="AH465">SUM(IF(TARGET_TR5!$B$2:$B$2040=$A465,IF(TARGET_TR5!$C$2:$C$2040=$C465,IF(TARGET_TR5!$E$2:$E$2040=$E465,IF(TARGET_TR5!$F$1:$Q$1=AH$2,TARGET_TR5!$F$2:$Q$2040)))))</f>
        <v>2</v>
      </c>
      <c r="AI465" s="171" cm="1">
        <f t="array" ref="AI465">SUM(IF(TARGET_TR5!$B$2:$B$2040=$A465,IF(TARGET_TR5!$C$2:$C$2040=$C465,IF(TARGET_TR5!$E$2:$E$2040=$E465,IF(TARGET_TR5!$F$1:$Q$1=AI$2,TARGET_TR5!$F$2:$Q$2040)))))</f>
        <v>2</v>
      </c>
      <c r="AJ465" s="171" cm="1">
        <f t="array" ref="AJ465">SUM(IF(TARGET_TR5!$B$2:$B$2040=$A465,IF(TARGET_TR5!$C$2:$C$2040=$C465,IF(TARGET_TR5!$E$2:$E$2040=$E465,IF(TARGET_TR5!$F$1:$Q$1=AJ$2,TARGET_TR5!$F$2:$Q$2040)))))</f>
        <v>0</v>
      </c>
      <c r="AK465" s="171" cm="1">
        <f t="array" ref="AK465">SUM(IF(TARGET_TR5!$B$2:$B$2040=$A465,IF(TARGET_TR5!$C$2:$C$2040=$C465,IF(TARGET_TR5!$E$2:$E$2040=$E465,IF(TARGET_TR5!$F$1:$Q$1=AK$2,TARGET_TR5!$F$2:$Q$2040)))))</f>
        <v>2</v>
      </c>
      <c r="AL465" s="171" cm="1">
        <f t="array" ref="AL465">SUM(IF(TARGET_TR5!$B$2:$B$2040=$A465,IF(TARGET_TR5!$C$2:$C$2040=$C465,IF(TARGET_TR5!$E$2:$E$2040=$E465,IF(TARGET_TR5!$F$1:$Q$1=AL$2,TARGET_TR5!$F$2:$Q$2040)))))</f>
        <v>0</v>
      </c>
      <c r="AM465" s="171" cm="1">
        <f t="array" ref="AM465">SUM(IF(TARGET_TR5!$B$2:$B$2040=$A465,IF(TARGET_TR5!$C$2:$C$2040=$C465,IF(TARGET_TR5!$E$2:$E$2040=$E465,IF(TARGET_TR5!$F$1:$Q$1=AM$2,TARGET_TR5!$F$2:$Q$2040)))))</f>
        <v>2</v>
      </c>
      <c r="AN465" s="171" cm="1">
        <f t="array" ref="AN465">SUM(IF(TARGET_TR5!$B$2:$B$2040=$A465,IF(TARGET_TR5!$C$2:$C$2040=$C465,IF(TARGET_TR5!$E$2:$E$2040=$E465,IF(TARGET_TR5!$F$1:$Q$1=AN$2,TARGET_TR5!$F$2:$Q$2040)))))</f>
        <v>2</v>
      </c>
      <c r="AO465" s="171" cm="1">
        <f t="array" ref="AO465">SUM(IF(TARGET_TR5!$B$2:$B$2040=$A465,IF(TARGET_TR5!$C$2:$C$2040=$C465,IF(TARGET_TR5!$E$2:$E$2040=$E465,IF(TARGET_TR5!$F$1:$Q$1=AO$2,TARGET_TR5!$F$2:$Q$2040)))))</f>
        <v>2</v>
      </c>
      <c r="AP465" s="171">
        <v>0</v>
      </c>
      <c r="AQ465" s="171">
        <v>0</v>
      </c>
      <c r="AR465" s="171">
        <v>0</v>
      </c>
      <c r="AS465" s="171">
        <v>0</v>
      </c>
      <c r="AT465" s="171">
        <v>0</v>
      </c>
      <c r="AU465" s="171">
        <v>0</v>
      </c>
      <c r="AV465" s="171">
        <v>0</v>
      </c>
      <c r="AW465" s="171">
        <v>0</v>
      </c>
      <c r="AX465" s="171">
        <v>0</v>
      </c>
      <c r="AY465" s="171">
        <v>0</v>
      </c>
      <c r="AZ465" s="171">
        <v>0</v>
      </c>
      <c r="BA465" s="171">
        <v>0</v>
      </c>
      <c r="BB465" s="172">
        <f t="shared" si="69"/>
        <v>1</v>
      </c>
      <c r="BC465" s="172">
        <f t="shared" si="69"/>
        <v>1</v>
      </c>
      <c r="BD465" s="172">
        <f t="shared" si="69"/>
        <v>1</v>
      </c>
      <c r="BE465" s="172">
        <f t="shared" si="69"/>
        <v>1</v>
      </c>
      <c r="BF465" s="172">
        <f t="shared" si="69"/>
        <v>0</v>
      </c>
      <c r="BG465" s="172">
        <f t="shared" si="69"/>
        <v>0</v>
      </c>
      <c r="BH465" s="172">
        <f t="shared" si="68"/>
        <v>0</v>
      </c>
      <c r="BI465" s="172">
        <f t="shared" si="68"/>
        <v>0</v>
      </c>
      <c r="BJ465" s="172">
        <f t="shared" si="68"/>
        <v>0</v>
      </c>
      <c r="BK465" s="172">
        <f t="shared" si="68"/>
        <v>0</v>
      </c>
      <c r="BL465" s="172">
        <f t="shared" si="68"/>
        <v>0</v>
      </c>
      <c r="BM465" s="172">
        <f t="shared" si="68"/>
        <v>0</v>
      </c>
    </row>
    <row r="466" spans="1:65" x14ac:dyDescent="0.35">
      <c r="A466" s="173" t="s">
        <v>65</v>
      </c>
      <c r="B466" s="173" t="str">
        <v>DSS</v>
      </c>
      <c r="C466" s="173" t="str">
        <v>CHURN Wireline SOE</v>
      </c>
      <c r="D466" s="173" t="str">
        <v>SSL</v>
      </c>
      <c r="E466" s="173" t="str">
        <v>PAPUA</v>
      </c>
      <c r="F466" s="174" cm="1">
        <f t="array" ref="F466">SUM(IF(TARGET_TR5!$B$2:$B$2040=$A466,IF(TARGET_TR5!$C$2:$C$2040=$C466,IF(TARGET_TR5!$E$2:$E$2040=$E466,IF(TARGET_TR5!$W$1:$AH$1=F$2,TARGET_TR5!$W$2:$AH$2040)))))</f>
        <v>0</v>
      </c>
      <c r="G466" s="174" cm="1">
        <f t="array" ref="G466">SUM(IF(TARGET_TR5!$B$2:$B$2040=$A466,IF(TARGET_TR5!$C$2:$C$2040=$C466,IF(TARGET_TR5!$E$2:$E$2040=$E466,IF(TARGET_TR5!$W$1:$AH$1=G$2,TARGET_TR5!$W$2:$AH$2040)))))</f>
        <v>0</v>
      </c>
      <c r="H466" s="174" cm="1">
        <f t="array" ref="H466">SUM(IF(TARGET_TR5!$B$2:$B$2040=$A466,IF(TARGET_TR5!$C$2:$C$2040=$C466,IF(TARGET_TR5!$E$2:$E$2040=$E466,IF(TARGET_TR5!$W$1:$AH$1=H$2,TARGET_TR5!$W$2:$AH$2040)))))</f>
        <v>0</v>
      </c>
      <c r="I466" s="174" cm="1">
        <f t="array" ref="I466">SUM(IF(TARGET_TR5!$B$2:$B$2040=$A466,IF(TARGET_TR5!$C$2:$C$2040=$C466,IF(TARGET_TR5!$E$2:$E$2040=$E466,IF(TARGET_TR5!$W$1:$AH$1=I$2,TARGET_TR5!$W$2:$AH$2040)))))</f>
        <v>0</v>
      </c>
      <c r="J466" s="174" cm="1">
        <f t="array" ref="J466">SUM(IF(TARGET_TR5!$B$2:$B$2040=$A466,IF(TARGET_TR5!$C$2:$C$2040=$C466,IF(TARGET_TR5!$E$2:$E$2040=$E466,IF(TARGET_TR5!$W$1:$AH$1=J$2,TARGET_TR5!$W$2:$AH$2040)))))</f>
        <v>0</v>
      </c>
      <c r="K466" s="174" cm="1">
        <f t="array" ref="K466">SUM(IF(TARGET_TR5!$B$2:$B$2040=$A466,IF(TARGET_TR5!$C$2:$C$2040=$C466,IF(TARGET_TR5!$E$2:$E$2040=$E466,IF(TARGET_TR5!$W$1:$AH$1=K$2,TARGET_TR5!$W$2:$AH$2040)))))</f>
        <v>0</v>
      </c>
      <c r="L466" s="174" cm="1">
        <f t="array" ref="L466">SUM(IF(TARGET_TR5!$B$2:$B$2040=$A466,IF(TARGET_TR5!$C$2:$C$2040=$C466,IF(TARGET_TR5!$E$2:$E$2040=$E466,IF(TARGET_TR5!$W$1:$AH$1=L$2,TARGET_TR5!$W$2:$AH$2040)))))</f>
        <v>0</v>
      </c>
      <c r="M466" s="174" cm="1">
        <f t="array" ref="M466">SUM(IF(TARGET_TR5!$B$2:$B$2040=$A466,IF(TARGET_TR5!$C$2:$C$2040=$C466,IF(TARGET_TR5!$E$2:$E$2040=$E466,IF(TARGET_TR5!$W$1:$AH$1=M$2,TARGET_TR5!$W$2:$AH$2040)))))</f>
        <v>0</v>
      </c>
      <c r="N466" s="174" cm="1">
        <f t="array" ref="N466">SUM(IF(TARGET_TR5!$B$2:$B$2040=$A466,IF(TARGET_TR5!$C$2:$C$2040=$C466,IF(TARGET_TR5!$E$2:$E$2040=$E466,IF(TARGET_TR5!$W$1:$AH$1=N$2,TARGET_TR5!$W$2:$AH$2040)))))</f>
        <v>0</v>
      </c>
      <c r="O466" s="174" cm="1">
        <f t="array" ref="O466">SUM(IF(TARGET_TR5!$B$2:$B$2040=$A466,IF(TARGET_TR5!$C$2:$C$2040=$C466,IF(TARGET_TR5!$E$2:$E$2040=$E466,IF(TARGET_TR5!$W$1:$AH$1=O$2,TARGET_TR5!$W$2:$AH$2040)))))</f>
        <v>0</v>
      </c>
      <c r="P466" s="174" cm="1">
        <f t="array" ref="P466">SUM(IF(TARGET_TR5!$B$2:$B$2040=$A466,IF(TARGET_TR5!$C$2:$C$2040=$C466,IF(TARGET_TR5!$E$2:$E$2040=$E466,IF(TARGET_TR5!$W$1:$AH$1=P$2,TARGET_TR5!$W$2:$AH$2040)))))</f>
        <v>0</v>
      </c>
      <c r="Q466" s="174" cm="1">
        <f t="array" ref="Q466">SUM(IF(TARGET_TR5!$B$2:$B$2040=$A466,IF(TARGET_TR5!$C$2:$C$2040=$C466,IF(TARGET_TR5!$E$2:$E$2040=$E466,IF(TARGET_TR5!$W$1:$AH$1=Q$2,TARGET_TR5!$W$2:$AH$2040)))))</f>
        <v>0</v>
      </c>
      <c r="R466" s="174">
        <v>0</v>
      </c>
      <c r="S466" s="174">
        <v>0</v>
      </c>
      <c r="T466" s="174">
        <v>0</v>
      </c>
      <c r="U466" s="174">
        <v>0</v>
      </c>
      <c r="V466" s="174">
        <v>0</v>
      </c>
      <c r="W466" s="174">
        <v>0</v>
      </c>
      <c r="X466" s="174">
        <v>0</v>
      </c>
      <c r="Y466" s="174">
        <v>0</v>
      </c>
      <c r="Z466" s="174">
        <v>0</v>
      </c>
      <c r="AA466" s="174">
        <v>0</v>
      </c>
      <c r="AB466" s="174">
        <v>0</v>
      </c>
      <c r="AC466" s="174">
        <v>0</v>
      </c>
      <c r="AD466" s="174" cm="1">
        <f t="array" ref="AD466">SUM(IF(TARGET_TR5!$B$2:$B$2040=$A466,IF(TARGET_TR5!$C$2:$C$2040=$C466,IF(TARGET_TR5!$E$2:$E$2040=$E466,IF(TARGET_TR5!$F$1:$Q$1=AD$2,TARGET_TR5!$F$2:$Q$2040)))))</f>
        <v>0</v>
      </c>
      <c r="AE466" s="174" cm="1">
        <f t="array" ref="AE466">SUM(IF(TARGET_TR5!$B$2:$B$2040=$A466,IF(TARGET_TR5!$C$2:$C$2040=$C466,IF(TARGET_TR5!$E$2:$E$2040=$E466,IF(TARGET_TR5!$F$1:$Q$1=AE$2,TARGET_TR5!$F$2:$Q$2040)))))</f>
        <v>0</v>
      </c>
      <c r="AF466" s="174" cm="1">
        <f t="array" ref="AF466">SUM(IF(TARGET_TR5!$B$2:$B$2040=$A466,IF(TARGET_TR5!$C$2:$C$2040=$C466,IF(TARGET_TR5!$E$2:$E$2040=$E466,IF(TARGET_TR5!$F$1:$Q$1=AF$2,TARGET_TR5!$F$2:$Q$2040)))))</f>
        <v>0</v>
      </c>
      <c r="AG466" s="174" cm="1">
        <f t="array" ref="AG466">SUM(IF(TARGET_TR5!$B$2:$B$2040=$A466,IF(TARGET_TR5!$C$2:$C$2040=$C466,IF(TARGET_TR5!$E$2:$E$2040=$E466,IF(TARGET_TR5!$F$1:$Q$1=AG$2,TARGET_TR5!$F$2:$Q$2040)))))</f>
        <v>0</v>
      </c>
      <c r="AH466" s="174" cm="1">
        <f t="array" ref="AH466">SUM(IF(TARGET_TR5!$B$2:$B$2040=$A466,IF(TARGET_TR5!$C$2:$C$2040=$C466,IF(TARGET_TR5!$E$2:$E$2040=$E466,IF(TARGET_TR5!$F$1:$Q$1=AH$2,TARGET_TR5!$F$2:$Q$2040)))))</f>
        <v>0</v>
      </c>
      <c r="AI466" s="174" cm="1">
        <f t="array" ref="AI466">SUM(IF(TARGET_TR5!$B$2:$B$2040=$A466,IF(TARGET_TR5!$C$2:$C$2040=$C466,IF(TARGET_TR5!$E$2:$E$2040=$E466,IF(TARGET_TR5!$F$1:$Q$1=AI$2,TARGET_TR5!$F$2:$Q$2040)))))</f>
        <v>0</v>
      </c>
      <c r="AJ466" s="174" cm="1">
        <f t="array" ref="AJ466">SUM(IF(TARGET_TR5!$B$2:$B$2040=$A466,IF(TARGET_TR5!$C$2:$C$2040=$C466,IF(TARGET_TR5!$E$2:$E$2040=$E466,IF(TARGET_TR5!$F$1:$Q$1=AJ$2,TARGET_TR5!$F$2:$Q$2040)))))</f>
        <v>0</v>
      </c>
      <c r="AK466" s="174" cm="1">
        <f t="array" ref="AK466">SUM(IF(TARGET_TR5!$B$2:$B$2040=$A466,IF(TARGET_TR5!$C$2:$C$2040=$C466,IF(TARGET_TR5!$E$2:$E$2040=$E466,IF(TARGET_TR5!$F$1:$Q$1=AK$2,TARGET_TR5!$F$2:$Q$2040)))))</f>
        <v>0</v>
      </c>
      <c r="AL466" s="174" cm="1">
        <f t="array" ref="AL466">SUM(IF(TARGET_TR5!$B$2:$B$2040=$A466,IF(TARGET_TR5!$C$2:$C$2040=$C466,IF(TARGET_TR5!$E$2:$E$2040=$E466,IF(TARGET_TR5!$F$1:$Q$1=AL$2,TARGET_TR5!$F$2:$Q$2040)))))</f>
        <v>0</v>
      </c>
      <c r="AM466" s="174" cm="1">
        <f t="array" ref="AM466">SUM(IF(TARGET_TR5!$B$2:$B$2040=$A466,IF(TARGET_TR5!$C$2:$C$2040=$C466,IF(TARGET_TR5!$E$2:$E$2040=$E466,IF(TARGET_TR5!$F$1:$Q$1=AM$2,TARGET_TR5!$F$2:$Q$2040)))))</f>
        <v>0</v>
      </c>
      <c r="AN466" s="174" cm="1">
        <f t="array" ref="AN466">SUM(IF(TARGET_TR5!$B$2:$B$2040=$A466,IF(TARGET_TR5!$C$2:$C$2040=$C466,IF(TARGET_TR5!$E$2:$E$2040=$E466,IF(TARGET_TR5!$F$1:$Q$1=AN$2,TARGET_TR5!$F$2:$Q$2040)))))</f>
        <v>0</v>
      </c>
      <c r="AO466" s="174" cm="1">
        <f t="array" ref="AO466">SUM(IF(TARGET_TR5!$B$2:$B$2040=$A466,IF(TARGET_TR5!$C$2:$C$2040=$C466,IF(TARGET_TR5!$E$2:$E$2040=$E466,IF(TARGET_TR5!$F$1:$Q$1=AO$2,TARGET_TR5!$F$2:$Q$2040)))))</f>
        <v>0</v>
      </c>
      <c r="AP466" s="174">
        <v>0</v>
      </c>
      <c r="AQ466" s="174">
        <v>0</v>
      </c>
      <c r="AR466" s="174">
        <v>0</v>
      </c>
      <c r="AS466" s="174">
        <v>0</v>
      </c>
      <c r="AT466" s="174">
        <v>0</v>
      </c>
      <c r="AU466" s="174">
        <v>0</v>
      </c>
      <c r="AV466" s="174">
        <v>0</v>
      </c>
      <c r="AW466" s="174">
        <v>0</v>
      </c>
      <c r="AX466" s="174">
        <v>0</v>
      </c>
      <c r="AY466" s="174">
        <v>0</v>
      </c>
      <c r="AZ466" s="174">
        <v>0</v>
      </c>
      <c r="BA466" s="174">
        <v>0</v>
      </c>
      <c r="BB466" s="175">
        <f t="shared" si="69"/>
        <v>1</v>
      </c>
      <c r="BC466" s="175">
        <f t="shared" si="69"/>
        <v>1</v>
      </c>
      <c r="BD466" s="175">
        <f t="shared" si="69"/>
        <v>1</v>
      </c>
      <c r="BE466" s="175">
        <f t="shared" si="69"/>
        <v>1</v>
      </c>
      <c r="BF466" s="175">
        <f t="shared" si="69"/>
        <v>1</v>
      </c>
      <c r="BG466" s="175">
        <f t="shared" si="69"/>
        <v>1</v>
      </c>
      <c r="BH466" s="175">
        <f t="shared" si="68"/>
        <v>1</v>
      </c>
      <c r="BI466" s="175">
        <f t="shared" si="68"/>
        <v>1</v>
      </c>
      <c r="BJ466" s="175">
        <f t="shared" si="68"/>
        <v>1</v>
      </c>
      <c r="BK466" s="175">
        <f t="shared" si="68"/>
        <v>1</v>
      </c>
      <c r="BL466" s="175">
        <f t="shared" si="68"/>
        <v>1</v>
      </c>
      <c r="BM466" s="175">
        <f t="shared" si="68"/>
        <v>1</v>
      </c>
    </row>
    <row r="467" spans="1:65" x14ac:dyDescent="0.35">
      <c r="A467" s="173" t="s">
        <v>65</v>
      </c>
      <c r="B467" s="173" t="str">
        <v>DSS</v>
      </c>
      <c r="C467" s="173" t="str">
        <v>CHURN Wireline SOE</v>
      </c>
      <c r="D467" s="173" t="str">
        <v>SSL</v>
      </c>
      <c r="E467" s="173" t="str">
        <v>PAPUA BARAT</v>
      </c>
      <c r="F467" s="174" cm="1">
        <f t="array" ref="F467">SUM(IF(TARGET_TR5!$B$2:$B$2040=$A467,IF(TARGET_TR5!$C$2:$C$2040=$C467,IF(TARGET_TR5!$E$2:$E$2040=$E467,IF(TARGET_TR5!$W$1:$AH$1=F$2,TARGET_TR5!$W$2:$AH$2040)))))</f>
        <v>0</v>
      </c>
      <c r="G467" s="174" cm="1">
        <f t="array" ref="G467">SUM(IF(TARGET_TR5!$B$2:$B$2040=$A467,IF(TARGET_TR5!$C$2:$C$2040=$C467,IF(TARGET_TR5!$E$2:$E$2040=$E467,IF(TARGET_TR5!$W$1:$AH$1=G$2,TARGET_TR5!$W$2:$AH$2040)))))</f>
        <v>0</v>
      </c>
      <c r="H467" s="174" cm="1">
        <f t="array" ref="H467">SUM(IF(TARGET_TR5!$B$2:$B$2040=$A467,IF(TARGET_TR5!$C$2:$C$2040=$C467,IF(TARGET_TR5!$E$2:$E$2040=$E467,IF(TARGET_TR5!$W$1:$AH$1=H$2,TARGET_TR5!$W$2:$AH$2040)))))</f>
        <v>0</v>
      </c>
      <c r="I467" s="174" cm="1">
        <f t="array" ref="I467">SUM(IF(TARGET_TR5!$B$2:$B$2040=$A467,IF(TARGET_TR5!$C$2:$C$2040=$C467,IF(TARGET_TR5!$E$2:$E$2040=$E467,IF(TARGET_TR5!$W$1:$AH$1=I$2,TARGET_TR5!$W$2:$AH$2040)))))</f>
        <v>0</v>
      </c>
      <c r="J467" s="174" cm="1">
        <f t="array" ref="J467">SUM(IF(TARGET_TR5!$B$2:$B$2040=$A467,IF(TARGET_TR5!$C$2:$C$2040=$C467,IF(TARGET_TR5!$E$2:$E$2040=$E467,IF(TARGET_TR5!$W$1:$AH$1=J$2,TARGET_TR5!$W$2:$AH$2040)))))</f>
        <v>0</v>
      </c>
      <c r="K467" s="174" cm="1">
        <f t="array" ref="K467">SUM(IF(TARGET_TR5!$B$2:$B$2040=$A467,IF(TARGET_TR5!$C$2:$C$2040=$C467,IF(TARGET_TR5!$E$2:$E$2040=$E467,IF(TARGET_TR5!$W$1:$AH$1=K$2,TARGET_TR5!$W$2:$AH$2040)))))</f>
        <v>0</v>
      </c>
      <c r="L467" s="174" cm="1">
        <f t="array" ref="L467">SUM(IF(TARGET_TR5!$B$2:$B$2040=$A467,IF(TARGET_TR5!$C$2:$C$2040=$C467,IF(TARGET_TR5!$E$2:$E$2040=$E467,IF(TARGET_TR5!$W$1:$AH$1=L$2,TARGET_TR5!$W$2:$AH$2040)))))</f>
        <v>0</v>
      </c>
      <c r="M467" s="174" cm="1">
        <f t="array" ref="M467">SUM(IF(TARGET_TR5!$B$2:$B$2040=$A467,IF(TARGET_TR5!$C$2:$C$2040=$C467,IF(TARGET_TR5!$E$2:$E$2040=$E467,IF(TARGET_TR5!$W$1:$AH$1=M$2,TARGET_TR5!$W$2:$AH$2040)))))</f>
        <v>0</v>
      </c>
      <c r="N467" s="174" cm="1">
        <f t="array" ref="N467">SUM(IF(TARGET_TR5!$B$2:$B$2040=$A467,IF(TARGET_TR5!$C$2:$C$2040=$C467,IF(TARGET_TR5!$E$2:$E$2040=$E467,IF(TARGET_TR5!$W$1:$AH$1=N$2,TARGET_TR5!$W$2:$AH$2040)))))</f>
        <v>0</v>
      </c>
      <c r="O467" s="174" cm="1">
        <f t="array" ref="O467">SUM(IF(TARGET_TR5!$B$2:$B$2040=$A467,IF(TARGET_TR5!$C$2:$C$2040=$C467,IF(TARGET_TR5!$E$2:$E$2040=$E467,IF(TARGET_TR5!$W$1:$AH$1=O$2,TARGET_TR5!$W$2:$AH$2040)))))</f>
        <v>0</v>
      </c>
      <c r="P467" s="174" cm="1">
        <f t="array" ref="P467">SUM(IF(TARGET_TR5!$B$2:$B$2040=$A467,IF(TARGET_TR5!$C$2:$C$2040=$C467,IF(TARGET_TR5!$E$2:$E$2040=$E467,IF(TARGET_TR5!$W$1:$AH$1=P$2,TARGET_TR5!$W$2:$AH$2040)))))</f>
        <v>0</v>
      </c>
      <c r="Q467" s="174" cm="1">
        <f t="array" ref="Q467">SUM(IF(TARGET_TR5!$B$2:$B$2040=$A467,IF(TARGET_TR5!$C$2:$C$2040=$C467,IF(TARGET_TR5!$E$2:$E$2040=$E467,IF(TARGET_TR5!$W$1:$AH$1=Q$2,TARGET_TR5!$W$2:$AH$2040)))))</f>
        <v>0</v>
      </c>
      <c r="R467" s="174">
        <v>0</v>
      </c>
      <c r="S467" s="174">
        <v>0</v>
      </c>
      <c r="T467" s="174">
        <v>0</v>
      </c>
      <c r="U467" s="174">
        <v>0</v>
      </c>
      <c r="V467" s="174">
        <v>0</v>
      </c>
      <c r="W467" s="174">
        <v>0</v>
      </c>
      <c r="X467" s="174">
        <v>0</v>
      </c>
      <c r="Y467" s="174">
        <v>0</v>
      </c>
      <c r="Z467" s="174">
        <v>0</v>
      </c>
      <c r="AA467" s="174">
        <v>0</v>
      </c>
      <c r="AB467" s="174">
        <v>0</v>
      </c>
      <c r="AC467" s="174">
        <v>0</v>
      </c>
      <c r="AD467" s="174" cm="1">
        <f t="array" ref="AD467">SUM(IF(TARGET_TR5!$B$2:$B$2040=$A467,IF(TARGET_TR5!$C$2:$C$2040=$C467,IF(TARGET_TR5!$E$2:$E$2040=$E467,IF(TARGET_TR5!$F$1:$Q$1=AD$2,TARGET_TR5!$F$2:$Q$2040)))))</f>
        <v>0</v>
      </c>
      <c r="AE467" s="174" cm="1">
        <f t="array" ref="AE467">SUM(IF(TARGET_TR5!$B$2:$B$2040=$A467,IF(TARGET_TR5!$C$2:$C$2040=$C467,IF(TARGET_TR5!$E$2:$E$2040=$E467,IF(TARGET_TR5!$F$1:$Q$1=AE$2,TARGET_TR5!$F$2:$Q$2040)))))</f>
        <v>0</v>
      </c>
      <c r="AF467" s="174" cm="1">
        <f t="array" ref="AF467">SUM(IF(TARGET_TR5!$B$2:$B$2040=$A467,IF(TARGET_TR5!$C$2:$C$2040=$C467,IF(TARGET_TR5!$E$2:$E$2040=$E467,IF(TARGET_TR5!$F$1:$Q$1=AF$2,TARGET_TR5!$F$2:$Q$2040)))))</f>
        <v>0</v>
      </c>
      <c r="AG467" s="174" cm="1">
        <f t="array" ref="AG467">SUM(IF(TARGET_TR5!$B$2:$B$2040=$A467,IF(TARGET_TR5!$C$2:$C$2040=$C467,IF(TARGET_TR5!$E$2:$E$2040=$E467,IF(TARGET_TR5!$F$1:$Q$1=AG$2,TARGET_TR5!$F$2:$Q$2040)))))</f>
        <v>0</v>
      </c>
      <c r="AH467" s="174" cm="1">
        <f t="array" ref="AH467">SUM(IF(TARGET_TR5!$B$2:$B$2040=$A467,IF(TARGET_TR5!$C$2:$C$2040=$C467,IF(TARGET_TR5!$E$2:$E$2040=$E467,IF(TARGET_TR5!$F$1:$Q$1=AH$2,TARGET_TR5!$F$2:$Q$2040)))))</f>
        <v>0</v>
      </c>
      <c r="AI467" s="174" cm="1">
        <f t="array" ref="AI467">SUM(IF(TARGET_TR5!$B$2:$B$2040=$A467,IF(TARGET_TR5!$C$2:$C$2040=$C467,IF(TARGET_TR5!$E$2:$E$2040=$E467,IF(TARGET_TR5!$F$1:$Q$1=AI$2,TARGET_TR5!$F$2:$Q$2040)))))</f>
        <v>0</v>
      </c>
      <c r="AJ467" s="174" cm="1">
        <f t="array" ref="AJ467">SUM(IF(TARGET_TR5!$B$2:$B$2040=$A467,IF(TARGET_TR5!$C$2:$C$2040=$C467,IF(TARGET_TR5!$E$2:$E$2040=$E467,IF(TARGET_TR5!$F$1:$Q$1=AJ$2,TARGET_TR5!$F$2:$Q$2040)))))</f>
        <v>0</v>
      </c>
      <c r="AK467" s="174" cm="1">
        <f t="array" ref="AK467">SUM(IF(TARGET_TR5!$B$2:$B$2040=$A467,IF(TARGET_TR5!$C$2:$C$2040=$C467,IF(TARGET_TR5!$E$2:$E$2040=$E467,IF(TARGET_TR5!$F$1:$Q$1=AK$2,TARGET_TR5!$F$2:$Q$2040)))))</f>
        <v>0</v>
      </c>
      <c r="AL467" s="174" cm="1">
        <f t="array" ref="AL467">SUM(IF(TARGET_TR5!$B$2:$B$2040=$A467,IF(TARGET_TR5!$C$2:$C$2040=$C467,IF(TARGET_TR5!$E$2:$E$2040=$E467,IF(TARGET_TR5!$F$1:$Q$1=AL$2,TARGET_TR5!$F$2:$Q$2040)))))</f>
        <v>0</v>
      </c>
      <c r="AM467" s="174" cm="1">
        <f t="array" ref="AM467">SUM(IF(TARGET_TR5!$B$2:$B$2040=$A467,IF(TARGET_TR5!$C$2:$C$2040=$C467,IF(TARGET_TR5!$E$2:$E$2040=$E467,IF(TARGET_TR5!$F$1:$Q$1=AM$2,TARGET_TR5!$F$2:$Q$2040)))))</f>
        <v>0</v>
      </c>
      <c r="AN467" s="174" cm="1">
        <f t="array" ref="AN467">SUM(IF(TARGET_TR5!$B$2:$B$2040=$A467,IF(TARGET_TR5!$C$2:$C$2040=$C467,IF(TARGET_TR5!$E$2:$E$2040=$E467,IF(TARGET_TR5!$F$1:$Q$1=AN$2,TARGET_TR5!$F$2:$Q$2040)))))</f>
        <v>0</v>
      </c>
      <c r="AO467" s="174" cm="1">
        <f t="array" ref="AO467">SUM(IF(TARGET_TR5!$B$2:$B$2040=$A467,IF(TARGET_TR5!$C$2:$C$2040=$C467,IF(TARGET_TR5!$E$2:$E$2040=$E467,IF(TARGET_TR5!$F$1:$Q$1=AO$2,TARGET_TR5!$F$2:$Q$2040)))))</f>
        <v>0</v>
      </c>
      <c r="AP467" s="174">
        <v>0</v>
      </c>
      <c r="AQ467" s="174">
        <v>0</v>
      </c>
      <c r="AR467" s="174">
        <v>0</v>
      </c>
      <c r="AS467" s="174">
        <v>0</v>
      </c>
      <c r="AT467" s="174">
        <v>0</v>
      </c>
      <c r="AU467" s="174">
        <v>0</v>
      </c>
      <c r="AV467" s="174">
        <v>0</v>
      </c>
      <c r="AW467" s="174">
        <v>0</v>
      </c>
      <c r="AX467" s="174">
        <v>0</v>
      </c>
      <c r="AY467" s="174">
        <v>0</v>
      </c>
      <c r="AZ467" s="174">
        <v>0</v>
      </c>
      <c r="BA467" s="174">
        <v>0</v>
      </c>
      <c r="BB467" s="175">
        <f t="shared" si="69"/>
        <v>1</v>
      </c>
      <c r="BC467" s="175">
        <f t="shared" si="69"/>
        <v>1</v>
      </c>
      <c r="BD467" s="175">
        <f t="shared" si="69"/>
        <v>1</v>
      </c>
      <c r="BE467" s="175">
        <f t="shared" si="69"/>
        <v>1</v>
      </c>
      <c r="BF467" s="175">
        <f t="shared" si="69"/>
        <v>1</v>
      </c>
      <c r="BG467" s="175">
        <f t="shared" si="69"/>
        <v>1</v>
      </c>
      <c r="BH467" s="175">
        <f t="shared" si="68"/>
        <v>1</v>
      </c>
      <c r="BI467" s="175">
        <f t="shared" si="68"/>
        <v>1</v>
      </c>
      <c r="BJ467" s="175">
        <f t="shared" si="68"/>
        <v>1</v>
      </c>
      <c r="BK467" s="175">
        <f t="shared" si="68"/>
        <v>1</v>
      </c>
      <c r="BL467" s="175">
        <f t="shared" si="68"/>
        <v>1</v>
      </c>
      <c r="BM467" s="175">
        <f t="shared" si="68"/>
        <v>1</v>
      </c>
    </row>
    <row r="468" spans="1:65" x14ac:dyDescent="0.35">
      <c r="A468" s="173" t="s">
        <v>65</v>
      </c>
      <c r="B468" s="173" t="str">
        <v>DSS</v>
      </c>
      <c r="C468" s="173" t="str">
        <v>CHURN Wireline SOE</v>
      </c>
      <c r="D468" s="173" t="str">
        <v>SSL</v>
      </c>
      <c r="E468" s="173" t="str">
        <v>SULBAGSEL</v>
      </c>
      <c r="F468" s="174" cm="1">
        <f t="array" ref="F468">SUM(IF(TARGET_TR5!$B$2:$B$2040=$A468,IF(TARGET_TR5!$C$2:$C$2040=$C468,IF(TARGET_TR5!$E$2:$E$2040=$E468,IF(TARGET_TR5!$W$1:$AH$1=F$2,TARGET_TR5!$W$2:$AH$2040)))))</f>
        <v>0</v>
      </c>
      <c r="G468" s="174" cm="1">
        <f t="array" ref="G468">SUM(IF(TARGET_TR5!$B$2:$B$2040=$A468,IF(TARGET_TR5!$C$2:$C$2040=$C468,IF(TARGET_TR5!$E$2:$E$2040=$E468,IF(TARGET_TR5!$W$1:$AH$1=G$2,TARGET_TR5!$W$2:$AH$2040)))))</f>
        <v>0</v>
      </c>
      <c r="H468" s="174" cm="1">
        <f t="array" ref="H468">SUM(IF(TARGET_TR5!$B$2:$B$2040=$A468,IF(TARGET_TR5!$C$2:$C$2040=$C468,IF(TARGET_TR5!$E$2:$E$2040=$E468,IF(TARGET_TR5!$W$1:$AH$1=H$2,TARGET_TR5!$W$2:$AH$2040)))))</f>
        <v>0</v>
      </c>
      <c r="I468" s="174" cm="1">
        <f t="array" ref="I468">SUM(IF(TARGET_TR5!$B$2:$B$2040=$A468,IF(TARGET_TR5!$C$2:$C$2040=$C468,IF(TARGET_TR5!$E$2:$E$2040=$E468,IF(TARGET_TR5!$W$1:$AH$1=I$2,TARGET_TR5!$W$2:$AH$2040)))))</f>
        <v>0</v>
      </c>
      <c r="J468" s="174" cm="1">
        <f t="array" ref="J468">SUM(IF(TARGET_TR5!$B$2:$B$2040=$A468,IF(TARGET_TR5!$C$2:$C$2040=$C468,IF(TARGET_TR5!$E$2:$E$2040=$E468,IF(TARGET_TR5!$W$1:$AH$1=J$2,TARGET_TR5!$W$2:$AH$2040)))))</f>
        <v>2</v>
      </c>
      <c r="K468" s="174" cm="1">
        <f t="array" ref="K468">SUM(IF(TARGET_TR5!$B$2:$B$2040=$A468,IF(TARGET_TR5!$C$2:$C$2040=$C468,IF(TARGET_TR5!$E$2:$E$2040=$E468,IF(TARGET_TR5!$W$1:$AH$1=K$2,TARGET_TR5!$W$2:$AH$2040)))))</f>
        <v>4</v>
      </c>
      <c r="L468" s="174" cm="1">
        <f t="array" ref="L468">SUM(IF(TARGET_TR5!$B$2:$B$2040=$A468,IF(TARGET_TR5!$C$2:$C$2040=$C468,IF(TARGET_TR5!$E$2:$E$2040=$E468,IF(TARGET_TR5!$W$1:$AH$1=L$2,TARGET_TR5!$W$2:$AH$2040)))))</f>
        <v>4</v>
      </c>
      <c r="M468" s="174" cm="1">
        <f t="array" ref="M468">SUM(IF(TARGET_TR5!$B$2:$B$2040=$A468,IF(TARGET_TR5!$C$2:$C$2040=$C468,IF(TARGET_TR5!$E$2:$E$2040=$E468,IF(TARGET_TR5!$W$1:$AH$1=M$2,TARGET_TR5!$W$2:$AH$2040)))))</f>
        <v>6</v>
      </c>
      <c r="N468" s="174" cm="1">
        <f t="array" ref="N468">SUM(IF(TARGET_TR5!$B$2:$B$2040=$A468,IF(TARGET_TR5!$C$2:$C$2040=$C468,IF(TARGET_TR5!$E$2:$E$2040=$E468,IF(TARGET_TR5!$W$1:$AH$1=N$2,TARGET_TR5!$W$2:$AH$2040)))))</f>
        <v>6</v>
      </c>
      <c r="O468" s="174" cm="1">
        <f t="array" ref="O468">SUM(IF(TARGET_TR5!$B$2:$B$2040=$A468,IF(TARGET_TR5!$C$2:$C$2040=$C468,IF(TARGET_TR5!$E$2:$E$2040=$E468,IF(TARGET_TR5!$W$1:$AH$1=O$2,TARGET_TR5!$W$2:$AH$2040)))))</f>
        <v>8</v>
      </c>
      <c r="P468" s="174" cm="1">
        <f t="array" ref="P468">SUM(IF(TARGET_TR5!$B$2:$B$2040=$A468,IF(TARGET_TR5!$C$2:$C$2040=$C468,IF(TARGET_TR5!$E$2:$E$2040=$E468,IF(TARGET_TR5!$W$1:$AH$1=P$2,TARGET_TR5!$W$2:$AH$2040)))))</f>
        <v>10</v>
      </c>
      <c r="Q468" s="174" cm="1">
        <f t="array" ref="Q468">SUM(IF(TARGET_TR5!$B$2:$B$2040=$A468,IF(TARGET_TR5!$C$2:$C$2040=$C468,IF(TARGET_TR5!$E$2:$E$2040=$E468,IF(TARGET_TR5!$W$1:$AH$1=Q$2,TARGET_TR5!$W$2:$AH$2040)))))</f>
        <v>12</v>
      </c>
      <c r="R468" s="174">
        <v>0</v>
      </c>
      <c r="S468" s="174">
        <v>0</v>
      </c>
      <c r="T468" s="174">
        <v>0</v>
      </c>
      <c r="U468" s="174">
        <v>0</v>
      </c>
      <c r="V468" s="174">
        <v>0</v>
      </c>
      <c r="W468" s="174">
        <v>0</v>
      </c>
      <c r="X468" s="174">
        <v>0</v>
      </c>
      <c r="Y468" s="174">
        <v>0</v>
      </c>
      <c r="Z468" s="174">
        <v>0</v>
      </c>
      <c r="AA468" s="174">
        <v>0</v>
      </c>
      <c r="AB468" s="174">
        <v>0</v>
      </c>
      <c r="AC468" s="174">
        <v>0</v>
      </c>
      <c r="AD468" s="174" cm="1">
        <f t="array" ref="AD468">SUM(IF(TARGET_TR5!$B$2:$B$2040=$A468,IF(TARGET_TR5!$C$2:$C$2040=$C468,IF(TARGET_TR5!$E$2:$E$2040=$E468,IF(TARGET_TR5!$F$1:$Q$1=AD$2,TARGET_TR5!$F$2:$Q$2040)))))</f>
        <v>0</v>
      </c>
      <c r="AE468" s="174" cm="1">
        <f t="array" ref="AE468">SUM(IF(TARGET_TR5!$B$2:$B$2040=$A468,IF(TARGET_TR5!$C$2:$C$2040=$C468,IF(TARGET_TR5!$E$2:$E$2040=$E468,IF(TARGET_TR5!$F$1:$Q$1=AE$2,TARGET_TR5!$F$2:$Q$2040)))))</f>
        <v>0</v>
      </c>
      <c r="AF468" s="174" cm="1">
        <f t="array" ref="AF468">SUM(IF(TARGET_TR5!$B$2:$B$2040=$A468,IF(TARGET_TR5!$C$2:$C$2040=$C468,IF(TARGET_TR5!$E$2:$E$2040=$E468,IF(TARGET_TR5!$F$1:$Q$1=AF$2,TARGET_TR5!$F$2:$Q$2040)))))</f>
        <v>0</v>
      </c>
      <c r="AG468" s="174" cm="1">
        <f t="array" ref="AG468">SUM(IF(TARGET_TR5!$B$2:$B$2040=$A468,IF(TARGET_TR5!$C$2:$C$2040=$C468,IF(TARGET_TR5!$E$2:$E$2040=$E468,IF(TARGET_TR5!$F$1:$Q$1=AG$2,TARGET_TR5!$F$2:$Q$2040)))))</f>
        <v>0</v>
      </c>
      <c r="AH468" s="174" cm="1">
        <f t="array" ref="AH468">SUM(IF(TARGET_TR5!$B$2:$B$2040=$A468,IF(TARGET_TR5!$C$2:$C$2040=$C468,IF(TARGET_TR5!$E$2:$E$2040=$E468,IF(TARGET_TR5!$F$1:$Q$1=AH$2,TARGET_TR5!$F$2:$Q$2040)))))</f>
        <v>2</v>
      </c>
      <c r="AI468" s="174" cm="1">
        <f t="array" ref="AI468">SUM(IF(TARGET_TR5!$B$2:$B$2040=$A468,IF(TARGET_TR5!$C$2:$C$2040=$C468,IF(TARGET_TR5!$E$2:$E$2040=$E468,IF(TARGET_TR5!$F$1:$Q$1=AI$2,TARGET_TR5!$F$2:$Q$2040)))))</f>
        <v>2</v>
      </c>
      <c r="AJ468" s="174" cm="1">
        <f t="array" ref="AJ468">SUM(IF(TARGET_TR5!$B$2:$B$2040=$A468,IF(TARGET_TR5!$C$2:$C$2040=$C468,IF(TARGET_TR5!$E$2:$E$2040=$E468,IF(TARGET_TR5!$F$1:$Q$1=AJ$2,TARGET_TR5!$F$2:$Q$2040)))))</f>
        <v>0</v>
      </c>
      <c r="AK468" s="174" cm="1">
        <f t="array" ref="AK468">SUM(IF(TARGET_TR5!$B$2:$B$2040=$A468,IF(TARGET_TR5!$C$2:$C$2040=$C468,IF(TARGET_TR5!$E$2:$E$2040=$E468,IF(TARGET_TR5!$F$1:$Q$1=AK$2,TARGET_TR5!$F$2:$Q$2040)))))</f>
        <v>2</v>
      </c>
      <c r="AL468" s="174" cm="1">
        <f t="array" ref="AL468">SUM(IF(TARGET_TR5!$B$2:$B$2040=$A468,IF(TARGET_TR5!$C$2:$C$2040=$C468,IF(TARGET_TR5!$E$2:$E$2040=$E468,IF(TARGET_TR5!$F$1:$Q$1=AL$2,TARGET_TR5!$F$2:$Q$2040)))))</f>
        <v>0</v>
      </c>
      <c r="AM468" s="174" cm="1">
        <f t="array" ref="AM468">SUM(IF(TARGET_TR5!$B$2:$B$2040=$A468,IF(TARGET_TR5!$C$2:$C$2040=$C468,IF(TARGET_TR5!$E$2:$E$2040=$E468,IF(TARGET_TR5!$F$1:$Q$1=AM$2,TARGET_TR5!$F$2:$Q$2040)))))</f>
        <v>2</v>
      </c>
      <c r="AN468" s="174" cm="1">
        <f t="array" ref="AN468">SUM(IF(TARGET_TR5!$B$2:$B$2040=$A468,IF(TARGET_TR5!$C$2:$C$2040=$C468,IF(TARGET_TR5!$E$2:$E$2040=$E468,IF(TARGET_TR5!$F$1:$Q$1=AN$2,TARGET_TR5!$F$2:$Q$2040)))))</f>
        <v>2</v>
      </c>
      <c r="AO468" s="174" cm="1">
        <f t="array" ref="AO468">SUM(IF(TARGET_TR5!$B$2:$B$2040=$A468,IF(TARGET_TR5!$C$2:$C$2040=$C468,IF(TARGET_TR5!$E$2:$E$2040=$E468,IF(TARGET_TR5!$F$1:$Q$1=AO$2,TARGET_TR5!$F$2:$Q$2040)))))</f>
        <v>2</v>
      </c>
      <c r="AP468" s="174">
        <v>0</v>
      </c>
      <c r="AQ468" s="174">
        <v>0</v>
      </c>
      <c r="AR468" s="174">
        <v>0</v>
      </c>
      <c r="AS468" s="174">
        <v>0</v>
      </c>
      <c r="AT468" s="174">
        <v>0</v>
      </c>
      <c r="AU468" s="174">
        <v>0</v>
      </c>
      <c r="AV468" s="174">
        <v>0</v>
      </c>
      <c r="AW468" s="174">
        <v>0</v>
      </c>
      <c r="AX468" s="174">
        <v>0</v>
      </c>
      <c r="AY468" s="174">
        <v>0</v>
      </c>
      <c r="AZ468" s="174">
        <v>0</v>
      </c>
      <c r="BA468" s="174">
        <v>0</v>
      </c>
      <c r="BB468" s="175">
        <f t="shared" si="69"/>
        <v>1</v>
      </c>
      <c r="BC468" s="175">
        <f t="shared" si="69"/>
        <v>1</v>
      </c>
      <c r="BD468" s="175">
        <f t="shared" si="69"/>
        <v>1</v>
      </c>
      <c r="BE468" s="175">
        <f t="shared" si="69"/>
        <v>1</v>
      </c>
      <c r="BF468" s="175">
        <f t="shared" si="69"/>
        <v>0</v>
      </c>
      <c r="BG468" s="175">
        <f t="shared" si="69"/>
        <v>0</v>
      </c>
      <c r="BH468" s="175">
        <f t="shared" si="68"/>
        <v>0</v>
      </c>
      <c r="BI468" s="175">
        <f t="shared" si="68"/>
        <v>0</v>
      </c>
      <c r="BJ468" s="175">
        <f t="shared" si="68"/>
        <v>0</v>
      </c>
      <c r="BK468" s="175">
        <f t="shared" si="68"/>
        <v>0</v>
      </c>
      <c r="BL468" s="175">
        <f t="shared" si="68"/>
        <v>0</v>
      </c>
      <c r="BM468" s="175">
        <f t="shared" si="68"/>
        <v>0</v>
      </c>
    </row>
    <row r="469" spans="1:65" x14ac:dyDescent="0.35">
      <c r="A469" s="173" t="s">
        <v>65</v>
      </c>
      <c r="B469" s="173" t="str">
        <v>DSS</v>
      </c>
      <c r="C469" s="173" t="str">
        <v>CHURN Wireline SOE</v>
      </c>
      <c r="D469" s="173" t="str">
        <v>SSL</v>
      </c>
      <c r="E469" s="173" t="str">
        <v>SULBAGTENG</v>
      </c>
      <c r="F469" s="174" cm="1">
        <f t="array" ref="F469">SUM(IF(TARGET_TR5!$B$2:$B$2040=$A469,IF(TARGET_TR5!$C$2:$C$2040=$C469,IF(TARGET_TR5!$E$2:$E$2040=$E469,IF(TARGET_TR5!$W$1:$AH$1=F$2,TARGET_TR5!$W$2:$AH$2040)))))</f>
        <v>0</v>
      </c>
      <c r="G469" s="174" cm="1">
        <f t="array" ref="G469">SUM(IF(TARGET_TR5!$B$2:$B$2040=$A469,IF(TARGET_TR5!$C$2:$C$2040=$C469,IF(TARGET_TR5!$E$2:$E$2040=$E469,IF(TARGET_TR5!$W$1:$AH$1=G$2,TARGET_TR5!$W$2:$AH$2040)))))</f>
        <v>0</v>
      </c>
      <c r="H469" s="174" cm="1">
        <f t="array" ref="H469">SUM(IF(TARGET_TR5!$B$2:$B$2040=$A469,IF(TARGET_TR5!$C$2:$C$2040=$C469,IF(TARGET_TR5!$E$2:$E$2040=$E469,IF(TARGET_TR5!$W$1:$AH$1=H$2,TARGET_TR5!$W$2:$AH$2040)))))</f>
        <v>0</v>
      </c>
      <c r="I469" s="174" cm="1">
        <f t="array" ref="I469">SUM(IF(TARGET_TR5!$B$2:$B$2040=$A469,IF(TARGET_TR5!$C$2:$C$2040=$C469,IF(TARGET_TR5!$E$2:$E$2040=$E469,IF(TARGET_TR5!$W$1:$AH$1=I$2,TARGET_TR5!$W$2:$AH$2040)))))</f>
        <v>0</v>
      </c>
      <c r="J469" s="174" cm="1">
        <f t="array" ref="J469">SUM(IF(TARGET_TR5!$B$2:$B$2040=$A469,IF(TARGET_TR5!$C$2:$C$2040=$C469,IF(TARGET_TR5!$E$2:$E$2040=$E469,IF(TARGET_TR5!$W$1:$AH$1=J$2,TARGET_TR5!$W$2:$AH$2040)))))</f>
        <v>0</v>
      </c>
      <c r="K469" s="174" cm="1">
        <f t="array" ref="K469">SUM(IF(TARGET_TR5!$B$2:$B$2040=$A469,IF(TARGET_TR5!$C$2:$C$2040=$C469,IF(TARGET_TR5!$E$2:$E$2040=$E469,IF(TARGET_TR5!$W$1:$AH$1=K$2,TARGET_TR5!$W$2:$AH$2040)))))</f>
        <v>0</v>
      </c>
      <c r="L469" s="174" cm="1">
        <f t="array" ref="L469">SUM(IF(TARGET_TR5!$B$2:$B$2040=$A469,IF(TARGET_TR5!$C$2:$C$2040=$C469,IF(TARGET_TR5!$E$2:$E$2040=$E469,IF(TARGET_TR5!$W$1:$AH$1=L$2,TARGET_TR5!$W$2:$AH$2040)))))</f>
        <v>0</v>
      </c>
      <c r="M469" s="174" cm="1">
        <f t="array" ref="M469">SUM(IF(TARGET_TR5!$B$2:$B$2040=$A469,IF(TARGET_TR5!$C$2:$C$2040=$C469,IF(TARGET_TR5!$E$2:$E$2040=$E469,IF(TARGET_TR5!$W$1:$AH$1=M$2,TARGET_TR5!$W$2:$AH$2040)))))</f>
        <v>0</v>
      </c>
      <c r="N469" s="174" cm="1">
        <f t="array" ref="N469">SUM(IF(TARGET_TR5!$B$2:$B$2040=$A469,IF(TARGET_TR5!$C$2:$C$2040=$C469,IF(TARGET_TR5!$E$2:$E$2040=$E469,IF(TARGET_TR5!$W$1:$AH$1=N$2,TARGET_TR5!$W$2:$AH$2040)))))</f>
        <v>0</v>
      </c>
      <c r="O469" s="174" cm="1">
        <f t="array" ref="O469">SUM(IF(TARGET_TR5!$B$2:$B$2040=$A469,IF(TARGET_TR5!$C$2:$C$2040=$C469,IF(TARGET_TR5!$E$2:$E$2040=$E469,IF(TARGET_TR5!$W$1:$AH$1=O$2,TARGET_TR5!$W$2:$AH$2040)))))</f>
        <v>0</v>
      </c>
      <c r="P469" s="174" cm="1">
        <f t="array" ref="P469">SUM(IF(TARGET_TR5!$B$2:$B$2040=$A469,IF(TARGET_TR5!$C$2:$C$2040=$C469,IF(TARGET_TR5!$E$2:$E$2040=$E469,IF(TARGET_TR5!$W$1:$AH$1=P$2,TARGET_TR5!$W$2:$AH$2040)))))</f>
        <v>0</v>
      </c>
      <c r="Q469" s="174" cm="1">
        <f t="array" ref="Q469">SUM(IF(TARGET_TR5!$B$2:$B$2040=$A469,IF(TARGET_TR5!$C$2:$C$2040=$C469,IF(TARGET_TR5!$E$2:$E$2040=$E469,IF(TARGET_TR5!$W$1:$AH$1=Q$2,TARGET_TR5!$W$2:$AH$2040)))))</f>
        <v>0</v>
      </c>
      <c r="R469" s="174">
        <v>0</v>
      </c>
      <c r="S469" s="174">
        <v>0</v>
      </c>
      <c r="T469" s="174">
        <v>0</v>
      </c>
      <c r="U469" s="174">
        <v>0</v>
      </c>
      <c r="V469" s="174">
        <v>0</v>
      </c>
      <c r="W469" s="174">
        <v>0</v>
      </c>
      <c r="X469" s="174">
        <v>0</v>
      </c>
      <c r="Y469" s="174">
        <v>0</v>
      </c>
      <c r="Z469" s="174">
        <v>0</v>
      </c>
      <c r="AA469" s="174">
        <v>0</v>
      </c>
      <c r="AB469" s="174">
        <v>0</v>
      </c>
      <c r="AC469" s="174">
        <v>0</v>
      </c>
      <c r="AD469" s="174" cm="1">
        <f t="array" ref="AD469">SUM(IF(TARGET_TR5!$B$2:$B$2040=$A469,IF(TARGET_TR5!$C$2:$C$2040=$C469,IF(TARGET_TR5!$E$2:$E$2040=$E469,IF(TARGET_TR5!$F$1:$Q$1=AD$2,TARGET_TR5!$F$2:$Q$2040)))))</f>
        <v>0</v>
      </c>
      <c r="AE469" s="174" cm="1">
        <f t="array" ref="AE469">SUM(IF(TARGET_TR5!$B$2:$B$2040=$A469,IF(TARGET_TR5!$C$2:$C$2040=$C469,IF(TARGET_TR5!$E$2:$E$2040=$E469,IF(TARGET_TR5!$F$1:$Q$1=AE$2,TARGET_TR5!$F$2:$Q$2040)))))</f>
        <v>0</v>
      </c>
      <c r="AF469" s="174" cm="1">
        <f t="array" ref="AF469">SUM(IF(TARGET_TR5!$B$2:$B$2040=$A469,IF(TARGET_TR5!$C$2:$C$2040=$C469,IF(TARGET_TR5!$E$2:$E$2040=$E469,IF(TARGET_TR5!$F$1:$Q$1=AF$2,TARGET_TR5!$F$2:$Q$2040)))))</f>
        <v>0</v>
      </c>
      <c r="AG469" s="174" cm="1">
        <f t="array" ref="AG469">SUM(IF(TARGET_TR5!$B$2:$B$2040=$A469,IF(TARGET_TR5!$C$2:$C$2040=$C469,IF(TARGET_TR5!$E$2:$E$2040=$E469,IF(TARGET_TR5!$F$1:$Q$1=AG$2,TARGET_TR5!$F$2:$Q$2040)))))</f>
        <v>0</v>
      </c>
      <c r="AH469" s="174" cm="1">
        <f t="array" ref="AH469">SUM(IF(TARGET_TR5!$B$2:$B$2040=$A469,IF(TARGET_TR5!$C$2:$C$2040=$C469,IF(TARGET_TR5!$E$2:$E$2040=$E469,IF(TARGET_TR5!$F$1:$Q$1=AH$2,TARGET_TR5!$F$2:$Q$2040)))))</f>
        <v>0</v>
      </c>
      <c r="AI469" s="174" cm="1">
        <f t="array" ref="AI469">SUM(IF(TARGET_TR5!$B$2:$B$2040=$A469,IF(TARGET_TR5!$C$2:$C$2040=$C469,IF(TARGET_TR5!$E$2:$E$2040=$E469,IF(TARGET_TR5!$F$1:$Q$1=AI$2,TARGET_TR5!$F$2:$Q$2040)))))</f>
        <v>0</v>
      </c>
      <c r="AJ469" s="174" cm="1">
        <f t="array" ref="AJ469">SUM(IF(TARGET_TR5!$B$2:$B$2040=$A469,IF(TARGET_TR5!$C$2:$C$2040=$C469,IF(TARGET_TR5!$E$2:$E$2040=$E469,IF(TARGET_TR5!$F$1:$Q$1=AJ$2,TARGET_TR5!$F$2:$Q$2040)))))</f>
        <v>0</v>
      </c>
      <c r="AK469" s="174" cm="1">
        <f t="array" ref="AK469">SUM(IF(TARGET_TR5!$B$2:$B$2040=$A469,IF(TARGET_TR5!$C$2:$C$2040=$C469,IF(TARGET_TR5!$E$2:$E$2040=$E469,IF(TARGET_TR5!$F$1:$Q$1=AK$2,TARGET_TR5!$F$2:$Q$2040)))))</f>
        <v>0</v>
      </c>
      <c r="AL469" s="174" cm="1">
        <f t="array" ref="AL469">SUM(IF(TARGET_TR5!$B$2:$B$2040=$A469,IF(TARGET_TR5!$C$2:$C$2040=$C469,IF(TARGET_TR5!$E$2:$E$2040=$E469,IF(TARGET_TR5!$F$1:$Q$1=AL$2,TARGET_TR5!$F$2:$Q$2040)))))</f>
        <v>0</v>
      </c>
      <c r="AM469" s="174" cm="1">
        <f t="array" ref="AM469">SUM(IF(TARGET_TR5!$B$2:$B$2040=$A469,IF(TARGET_TR5!$C$2:$C$2040=$C469,IF(TARGET_TR5!$E$2:$E$2040=$E469,IF(TARGET_TR5!$F$1:$Q$1=AM$2,TARGET_TR5!$F$2:$Q$2040)))))</f>
        <v>0</v>
      </c>
      <c r="AN469" s="174" cm="1">
        <f t="array" ref="AN469">SUM(IF(TARGET_TR5!$B$2:$B$2040=$A469,IF(TARGET_TR5!$C$2:$C$2040=$C469,IF(TARGET_TR5!$E$2:$E$2040=$E469,IF(TARGET_TR5!$F$1:$Q$1=AN$2,TARGET_TR5!$F$2:$Q$2040)))))</f>
        <v>0</v>
      </c>
      <c r="AO469" s="174" cm="1">
        <f t="array" ref="AO469">SUM(IF(TARGET_TR5!$B$2:$B$2040=$A469,IF(TARGET_TR5!$C$2:$C$2040=$C469,IF(TARGET_TR5!$E$2:$E$2040=$E469,IF(TARGET_TR5!$F$1:$Q$1=AO$2,TARGET_TR5!$F$2:$Q$2040)))))</f>
        <v>0</v>
      </c>
      <c r="AP469" s="174">
        <v>0</v>
      </c>
      <c r="AQ469" s="174">
        <v>0</v>
      </c>
      <c r="AR469" s="174">
        <v>0</v>
      </c>
      <c r="AS469" s="174">
        <v>0</v>
      </c>
      <c r="AT469" s="174">
        <v>0</v>
      </c>
      <c r="AU469" s="174">
        <v>0</v>
      </c>
      <c r="AV469" s="174">
        <v>0</v>
      </c>
      <c r="AW469" s="174">
        <v>0</v>
      </c>
      <c r="AX469" s="174">
        <v>0</v>
      </c>
      <c r="AY469" s="174">
        <v>0</v>
      </c>
      <c r="AZ469" s="174">
        <v>0</v>
      </c>
      <c r="BA469" s="174">
        <v>0</v>
      </c>
      <c r="BB469" s="175">
        <f t="shared" si="69"/>
        <v>1</v>
      </c>
      <c r="BC469" s="175">
        <f t="shared" si="69"/>
        <v>1</v>
      </c>
      <c r="BD469" s="175">
        <f t="shared" si="69"/>
        <v>1</v>
      </c>
      <c r="BE469" s="175">
        <f t="shared" si="69"/>
        <v>1</v>
      </c>
      <c r="BF469" s="175">
        <f t="shared" si="69"/>
        <v>1</v>
      </c>
      <c r="BG469" s="175">
        <f t="shared" si="69"/>
        <v>1</v>
      </c>
      <c r="BH469" s="175">
        <f t="shared" si="68"/>
        <v>1</v>
      </c>
      <c r="BI469" s="175">
        <f t="shared" si="68"/>
        <v>1</v>
      </c>
      <c r="BJ469" s="175">
        <f t="shared" si="68"/>
        <v>1</v>
      </c>
      <c r="BK469" s="175">
        <f t="shared" si="68"/>
        <v>1</v>
      </c>
      <c r="BL469" s="175">
        <f t="shared" si="68"/>
        <v>1</v>
      </c>
      <c r="BM469" s="175">
        <f t="shared" si="68"/>
        <v>1</v>
      </c>
    </row>
    <row r="470" spans="1:65" x14ac:dyDescent="0.35">
      <c r="A470" s="173" t="s">
        <v>65</v>
      </c>
      <c r="B470" s="173" t="str">
        <v>DSS</v>
      </c>
      <c r="C470" s="173" t="str">
        <v>CHURN Wireline SOE</v>
      </c>
      <c r="D470" s="173" t="str">
        <v>SSL</v>
      </c>
      <c r="E470" s="173" t="str">
        <v>SUMALUT</v>
      </c>
      <c r="F470" s="174" cm="1">
        <f t="array" ref="F470">SUM(IF(TARGET_TR5!$B$2:$B$2040=$A470,IF(TARGET_TR5!$C$2:$C$2040=$C470,IF(TARGET_TR5!$E$2:$E$2040=$E470,IF(TARGET_TR5!$W$1:$AH$1=F$2,TARGET_TR5!$W$2:$AH$2040)))))</f>
        <v>0</v>
      </c>
      <c r="G470" s="174" cm="1">
        <f t="array" ref="G470">SUM(IF(TARGET_TR5!$B$2:$B$2040=$A470,IF(TARGET_TR5!$C$2:$C$2040=$C470,IF(TARGET_TR5!$E$2:$E$2040=$E470,IF(TARGET_TR5!$W$1:$AH$1=G$2,TARGET_TR5!$W$2:$AH$2040)))))</f>
        <v>0</v>
      </c>
      <c r="H470" s="174" cm="1">
        <f t="array" ref="H470">SUM(IF(TARGET_TR5!$B$2:$B$2040=$A470,IF(TARGET_TR5!$C$2:$C$2040=$C470,IF(TARGET_TR5!$E$2:$E$2040=$E470,IF(TARGET_TR5!$W$1:$AH$1=H$2,TARGET_TR5!$W$2:$AH$2040)))))</f>
        <v>0</v>
      </c>
      <c r="I470" s="174" cm="1">
        <f t="array" ref="I470">SUM(IF(TARGET_TR5!$B$2:$B$2040=$A470,IF(TARGET_TR5!$C$2:$C$2040=$C470,IF(TARGET_TR5!$E$2:$E$2040=$E470,IF(TARGET_TR5!$W$1:$AH$1=I$2,TARGET_TR5!$W$2:$AH$2040)))))</f>
        <v>0</v>
      </c>
      <c r="J470" s="174" cm="1">
        <f t="array" ref="J470">SUM(IF(TARGET_TR5!$B$2:$B$2040=$A470,IF(TARGET_TR5!$C$2:$C$2040=$C470,IF(TARGET_TR5!$E$2:$E$2040=$E470,IF(TARGET_TR5!$W$1:$AH$1=J$2,TARGET_TR5!$W$2:$AH$2040)))))</f>
        <v>0</v>
      </c>
      <c r="K470" s="174" cm="1">
        <f t="array" ref="K470">SUM(IF(TARGET_TR5!$B$2:$B$2040=$A470,IF(TARGET_TR5!$C$2:$C$2040=$C470,IF(TARGET_TR5!$E$2:$E$2040=$E470,IF(TARGET_TR5!$W$1:$AH$1=K$2,TARGET_TR5!$W$2:$AH$2040)))))</f>
        <v>0</v>
      </c>
      <c r="L470" s="174" cm="1">
        <f t="array" ref="L470">SUM(IF(TARGET_TR5!$B$2:$B$2040=$A470,IF(TARGET_TR5!$C$2:$C$2040=$C470,IF(TARGET_TR5!$E$2:$E$2040=$E470,IF(TARGET_TR5!$W$1:$AH$1=L$2,TARGET_TR5!$W$2:$AH$2040)))))</f>
        <v>0</v>
      </c>
      <c r="M470" s="174" cm="1">
        <f t="array" ref="M470">SUM(IF(TARGET_TR5!$B$2:$B$2040=$A470,IF(TARGET_TR5!$C$2:$C$2040=$C470,IF(TARGET_TR5!$E$2:$E$2040=$E470,IF(TARGET_TR5!$W$1:$AH$1=M$2,TARGET_TR5!$W$2:$AH$2040)))))</f>
        <v>0</v>
      </c>
      <c r="N470" s="174" cm="1">
        <f t="array" ref="N470">SUM(IF(TARGET_TR5!$B$2:$B$2040=$A470,IF(TARGET_TR5!$C$2:$C$2040=$C470,IF(TARGET_TR5!$E$2:$E$2040=$E470,IF(TARGET_TR5!$W$1:$AH$1=N$2,TARGET_TR5!$W$2:$AH$2040)))))</f>
        <v>0</v>
      </c>
      <c r="O470" s="174" cm="1">
        <f t="array" ref="O470">SUM(IF(TARGET_TR5!$B$2:$B$2040=$A470,IF(TARGET_TR5!$C$2:$C$2040=$C470,IF(TARGET_TR5!$E$2:$E$2040=$E470,IF(TARGET_TR5!$W$1:$AH$1=O$2,TARGET_TR5!$W$2:$AH$2040)))))</f>
        <v>0</v>
      </c>
      <c r="P470" s="174" cm="1">
        <f t="array" ref="P470">SUM(IF(TARGET_TR5!$B$2:$B$2040=$A470,IF(TARGET_TR5!$C$2:$C$2040=$C470,IF(TARGET_TR5!$E$2:$E$2040=$E470,IF(TARGET_TR5!$W$1:$AH$1=P$2,TARGET_TR5!$W$2:$AH$2040)))))</f>
        <v>0</v>
      </c>
      <c r="Q470" s="174" cm="1">
        <f t="array" ref="Q470">SUM(IF(TARGET_TR5!$B$2:$B$2040=$A470,IF(TARGET_TR5!$C$2:$C$2040=$C470,IF(TARGET_TR5!$E$2:$E$2040=$E470,IF(TARGET_TR5!$W$1:$AH$1=Q$2,TARGET_TR5!$W$2:$AH$2040)))))</f>
        <v>0</v>
      </c>
      <c r="R470" s="174">
        <v>0</v>
      </c>
      <c r="S470" s="174">
        <v>0</v>
      </c>
      <c r="T470" s="174">
        <v>0</v>
      </c>
      <c r="U470" s="174">
        <v>0</v>
      </c>
      <c r="V470" s="174">
        <v>0</v>
      </c>
      <c r="W470" s="174">
        <v>0</v>
      </c>
      <c r="X470" s="174">
        <v>0</v>
      </c>
      <c r="Y470" s="174">
        <v>0</v>
      </c>
      <c r="Z470" s="174">
        <v>0</v>
      </c>
      <c r="AA470" s="174">
        <v>0</v>
      </c>
      <c r="AB470" s="174">
        <v>0</v>
      </c>
      <c r="AC470" s="174">
        <v>0</v>
      </c>
      <c r="AD470" s="174" cm="1">
        <f t="array" ref="AD470">SUM(IF(TARGET_TR5!$B$2:$B$2040=$A470,IF(TARGET_TR5!$C$2:$C$2040=$C470,IF(TARGET_TR5!$E$2:$E$2040=$E470,IF(TARGET_TR5!$F$1:$Q$1=AD$2,TARGET_TR5!$F$2:$Q$2040)))))</f>
        <v>0</v>
      </c>
      <c r="AE470" s="174" cm="1">
        <f t="array" ref="AE470">SUM(IF(TARGET_TR5!$B$2:$B$2040=$A470,IF(TARGET_TR5!$C$2:$C$2040=$C470,IF(TARGET_TR5!$E$2:$E$2040=$E470,IF(TARGET_TR5!$F$1:$Q$1=AE$2,TARGET_TR5!$F$2:$Q$2040)))))</f>
        <v>0</v>
      </c>
      <c r="AF470" s="174" cm="1">
        <f t="array" ref="AF470">SUM(IF(TARGET_TR5!$B$2:$B$2040=$A470,IF(TARGET_TR5!$C$2:$C$2040=$C470,IF(TARGET_TR5!$E$2:$E$2040=$E470,IF(TARGET_TR5!$F$1:$Q$1=AF$2,TARGET_TR5!$F$2:$Q$2040)))))</f>
        <v>0</v>
      </c>
      <c r="AG470" s="174" cm="1">
        <f t="array" ref="AG470">SUM(IF(TARGET_TR5!$B$2:$B$2040=$A470,IF(TARGET_TR5!$C$2:$C$2040=$C470,IF(TARGET_TR5!$E$2:$E$2040=$E470,IF(TARGET_TR5!$F$1:$Q$1=AG$2,TARGET_TR5!$F$2:$Q$2040)))))</f>
        <v>0</v>
      </c>
      <c r="AH470" s="174" cm="1">
        <f t="array" ref="AH470">SUM(IF(TARGET_TR5!$B$2:$B$2040=$A470,IF(TARGET_TR5!$C$2:$C$2040=$C470,IF(TARGET_TR5!$E$2:$E$2040=$E470,IF(TARGET_TR5!$F$1:$Q$1=AH$2,TARGET_TR5!$F$2:$Q$2040)))))</f>
        <v>0</v>
      </c>
      <c r="AI470" s="174" cm="1">
        <f t="array" ref="AI470">SUM(IF(TARGET_TR5!$B$2:$B$2040=$A470,IF(TARGET_TR5!$C$2:$C$2040=$C470,IF(TARGET_TR5!$E$2:$E$2040=$E470,IF(TARGET_TR5!$F$1:$Q$1=AI$2,TARGET_TR5!$F$2:$Q$2040)))))</f>
        <v>0</v>
      </c>
      <c r="AJ470" s="174" cm="1">
        <f t="array" ref="AJ470">SUM(IF(TARGET_TR5!$B$2:$B$2040=$A470,IF(TARGET_TR5!$C$2:$C$2040=$C470,IF(TARGET_TR5!$E$2:$E$2040=$E470,IF(TARGET_TR5!$F$1:$Q$1=AJ$2,TARGET_TR5!$F$2:$Q$2040)))))</f>
        <v>0</v>
      </c>
      <c r="AK470" s="174" cm="1">
        <f t="array" ref="AK470">SUM(IF(TARGET_TR5!$B$2:$B$2040=$A470,IF(TARGET_TR5!$C$2:$C$2040=$C470,IF(TARGET_TR5!$E$2:$E$2040=$E470,IF(TARGET_TR5!$F$1:$Q$1=AK$2,TARGET_TR5!$F$2:$Q$2040)))))</f>
        <v>0</v>
      </c>
      <c r="AL470" s="174" cm="1">
        <f t="array" ref="AL470">SUM(IF(TARGET_TR5!$B$2:$B$2040=$A470,IF(TARGET_TR5!$C$2:$C$2040=$C470,IF(TARGET_TR5!$E$2:$E$2040=$E470,IF(TARGET_TR5!$F$1:$Q$1=AL$2,TARGET_TR5!$F$2:$Q$2040)))))</f>
        <v>0</v>
      </c>
      <c r="AM470" s="174" cm="1">
        <f t="array" ref="AM470">SUM(IF(TARGET_TR5!$B$2:$B$2040=$A470,IF(TARGET_TR5!$C$2:$C$2040=$C470,IF(TARGET_TR5!$E$2:$E$2040=$E470,IF(TARGET_TR5!$F$1:$Q$1=AM$2,TARGET_TR5!$F$2:$Q$2040)))))</f>
        <v>0</v>
      </c>
      <c r="AN470" s="174" cm="1">
        <f t="array" ref="AN470">SUM(IF(TARGET_TR5!$B$2:$B$2040=$A470,IF(TARGET_TR5!$C$2:$C$2040=$C470,IF(TARGET_TR5!$E$2:$E$2040=$E470,IF(TARGET_TR5!$F$1:$Q$1=AN$2,TARGET_TR5!$F$2:$Q$2040)))))</f>
        <v>0</v>
      </c>
      <c r="AO470" s="174" cm="1">
        <f t="array" ref="AO470">SUM(IF(TARGET_TR5!$B$2:$B$2040=$A470,IF(TARGET_TR5!$C$2:$C$2040=$C470,IF(TARGET_TR5!$E$2:$E$2040=$E470,IF(TARGET_TR5!$F$1:$Q$1=AO$2,TARGET_TR5!$F$2:$Q$2040)))))</f>
        <v>0</v>
      </c>
      <c r="AP470" s="174">
        <v>0</v>
      </c>
      <c r="AQ470" s="174">
        <v>0</v>
      </c>
      <c r="AR470" s="174">
        <v>0</v>
      </c>
      <c r="AS470" s="174">
        <v>0</v>
      </c>
      <c r="AT470" s="174">
        <v>0</v>
      </c>
      <c r="AU470" s="174">
        <v>0</v>
      </c>
      <c r="AV470" s="174">
        <v>0</v>
      </c>
      <c r="AW470" s="174">
        <v>0</v>
      </c>
      <c r="AX470" s="174">
        <v>0</v>
      </c>
      <c r="AY470" s="174">
        <v>0</v>
      </c>
      <c r="AZ470" s="174">
        <v>0</v>
      </c>
      <c r="BA470" s="174">
        <v>0</v>
      </c>
      <c r="BB470" s="175">
        <f t="shared" si="69"/>
        <v>1</v>
      </c>
      <c r="BC470" s="175">
        <f t="shared" si="69"/>
        <v>1</v>
      </c>
      <c r="BD470" s="175">
        <f t="shared" si="69"/>
        <v>1</v>
      </c>
      <c r="BE470" s="175">
        <f t="shared" si="69"/>
        <v>1</v>
      </c>
      <c r="BF470" s="175">
        <f t="shared" si="69"/>
        <v>1</v>
      </c>
      <c r="BG470" s="175">
        <f t="shared" si="69"/>
        <v>1</v>
      </c>
      <c r="BH470" s="175">
        <f t="shared" si="68"/>
        <v>1</v>
      </c>
      <c r="BI470" s="175">
        <f t="shared" si="68"/>
        <v>1</v>
      </c>
      <c r="BJ470" s="175">
        <f t="shared" si="68"/>
        <v>1</v>
      </c>
      <c r="BK470" s="175">
        <f t="shared" si="68"/>
        <v>1</v>
      </c>
      <c r="BL470" s="175">
        <f t="shared" si="68"/>
        <v>1</v>
      </c>
      <c r="BM470" s="175">
        <f t="shared" si="68"/>
        <v>1</v>
      </c>
    </row>
    <row r="471" spans="1:65" x14ac:dyDescent="0.35">
      <c r="A471" s="170" t="s">
        <v>65</v>
      </c>
      <c r="B471" s="170" t="str">
        <v>DSS</v>
      </c>
      <c r="C471" s="170" t="str">
        <v>CHURN HSI SOE</v>
      </c>
      <c r="D471" s="170" t="str">
        <v>SSL</v>
      </c>
      <c r="E471" s="170" t="str">
        <v>TR5</v>
      </c>
      <c r="F471" s="171" cm="1">
        <f t="array" ref="F471">SUM(IF(TARGET_TR5!$B$2:$B$2040=$A471,IF(TARGET_TR5!$C$2:$C$2040=$C471,IF(TARGET_TR5!$E$2:$E$2040=$E471,IF(TARGET_TR5!$W$1:$AH$1=F$2,TARGET_TR5!$W$2:$AH$2040)))))</f>
        <v>0</v>
      </c>
      <c r="G471" s="171" cm="1">
        <f t="array" ref="G471">SUM(IF(TARGET_TR5!$B$2:$B$2040=$A471,IF(TARGET_TR5!$C$2:$C$2040=$C471,IF(TARGET_TR5!$E$2:$E$2040=$E471,IF(TARGET_TR5!$W$1:$AH$1=G$2,TARGET_TR5!$W$2:$AH$2040)))))</f>
        <v>2</v>
      </c>
      <c r="H471" s="171" cm="1">
        <f t="array" ref="H471">SUM(IF(TARGET_TR5!$B$2:$B$2040=$A471,IF(TARGET_TR5!$C$2:$C$2040=$C471,IF(TARGET_TR5!$E$2:$E$2040=$E471,IF(TARGET_TR5!$W$1:$AH$1=H$2,TARGET_TR5!$W$2:$AH$2040)))))</f>
        <v>2</v>
      </c>
      <c r="I471" s="171" cm="1">
        <f t="array" ref="I471">SUM(IF(TARGET_TR5!$B$2:$B$2040=$A471,IF(TARGET_TR5!$C$2:$C$2040=$C471,IF(TARGET_TR5!$E$2:$E$2040=$E471,IF(TARGET_TR5!$W$1:$AH$1=I$2,TARGET_TR5!$W$2:$AH$2040)))))</f>
        <v>4</v>
      </c>
      <c r="J471" s="171" cm="1">
        <f t="array" ref="J471">SUM(IF(TARGET_TR5!$B$2:$B$2040=$A471,IF(TARGET_TR5!$C$2:$C$2040=$C471,IF(TARGET_TR5!$E$2:$E$2040=$E471,IF(TARGET_TR5!$W$1:$AH$1=J$2,TARGET_TR5!$W$2:$AH$2040)))))</f>
        <v>4</v>
      </c>
      <c r="K471" s="171" cm="1">
        <f t="array" ref="K471">SUM(IF(TARGET_TR5!$B$2:$B$2040=$A471,IF(TARGET_TR5!$C$2:$C$2040=$C471,IF(TARGET_TR5!$E$2:$E$2040=$E471,IF(TARGET_TR5!$W$1:$AH$1=K$2,TARGET_TR5!$W$2:$AH$2040)))))</f>
        <v>10</v>
      </c>
      <c r="L471" s="171" cm="1">
        <f t="array" ref="L471">SUM(IF(TARGET_TR5!$B$2:$B$2040=$A471,IF(TARGET_TR5!$C$2:$C$2040=$C471,IF(TARGET_TR5!$E$2:$E$2040=$E471,IF(TARGET_TR5!$W$1:$AH$1=L$2,TARGET_TR5!$W$2:$AH$2040)))))</f>
        <v>24</v>
      </c>
      <c r="M471" s="171" cm="1">
        <f t="array" ref="M471">SUM(IF(TARGET_TR5!$B$2:$B$2040=$A471,IF(TARGET_TR5!$C$2:$C$2040=$C471,IF(TARGET_TR5!$E$2:$E$2040=$E471,IF(TARGET_TR5!$W$1:$AH$1=M$2,TARGET_TR5!$W$2:$AH$2040)))))</f>
        <v>36</v>
      </c>
      <c r="N471" s="171" cm="1">
        <f t="array" ref="N471">SUM(IF(TARGET_TR5!$B$2:$B$2040=$A471,IF(TARGET_TR5!$C$2:$C$2040=$C471,IF(TARGET_TR5!$E$2:$E$2040=$E471,IF(TARGET_TR5!$W$1:$AH$1=N$2,TARGET_TR5!$W$2:$AH$2040)))))</f>
        <v>38</v>
      </c>
      <c r="O471" s="171" cm="1">
        <f t="array" ref="O471">SUM(IF(TARGET_TR5!$B$2:$B$2040=$A471,IF(TARGET_TR5!$C$2:$C$2040=$C471,IF(TARGET_TR5!$E$2:$E$2040=$E471,IF(TARGET_TR5!$W$1:$AH$1=O$2,TARGET_TR5!$W$2:$AH$2040)))))</f>
        <v>40</v>
      </c>
      <c r="P471" s="171" cm="1">
        <f t="array" ref="P471">SUM(IF(TARGET_TR5!$B$2:$B$2040=$A471,IF(TARGET_TR5!$C$2:$C$2040=$C471,IF(TARGET_TR5!$E$2:$E$2040=$E471,IF(TARGET_TR5!$W$1:$AH$1=P$2,TARGET_TR5!$W$2:$AH$2040)))))</f>
        <v>42</v>
      </c>
      <c r="Q471" s="171" cm="1">
        <f t="array" ref="Q471">SUM(IF(TARGET_TR5!$B$2:$B$2040=$A471,IF(TARGET_TR5!$C$2:$C$2040=$C471,IF(TARGET_TR5!$E$2:$E$2040=$E471,IF(TARGET_TR5!$W$1:$AH$1=Q$2,TARGET_TR5!$W$2:$AH$2040)))))</f>
        <v>44</v>
      </c>
      <c r="R471" s="171">
        <v>10</v>
      </c>
      <c r="S471" s="171">
        <v>17</v>
      </c>
      <c r="T471" s="171">
        <v>28</v>
      </c>
      <c r="U471" s="171">
        <v>43</v>
      </c>
      <c r="V471" s="171">
        <v>66</v>
      </c>
      <c r="W471" s="171">
        <v>66</v>
      </c>
      <c r="X471" s="171">
        <v>66</v>
      </c>
      <c r="Y471" s="171">
        <v>66</v>
      </c>
      <c r="Z471" s="171">
        <v>66</v>
      </c>
      <c r="AA471" s="171">
        <v>66</v>
      </c>
      <c r="AB471" s="171">
        <v>66</v>
      </c>
      <c r="AC471" s="171">
        <v>66</v>
      </c>
      <c r="AD471" s="171" cm="1">
        <f t="array" ref="AD471">SUM(IF(TARGET_TR5!$B$2:$B$2040=$A471,IF(TARGET_TR5!$C$2:$C$2040=$C471,IF(TARGET_TR5!$E$2:$E$2040=$E471,IF(TARGET_TR5!$F$1:$Q$1=AD$2,TARGET_TR5!$F$2:$Q$2040)))))</f>
        <v>0</v>
      </c>
      <c r="AE471" s="171" cm="1">
        <f t="array" ref="AE471">SUM(IF(TARGET_TR5!$B$2:$B$2040=$A471,IF(TARGET_TR5!$C$2:$C$2040=$C471,IF(TARGET_TR5!$E$2:$E$2040=$E471,IF(TARGET_TR5!$F$1:$Q$1=AE$2,TARGET_TR5!$F$2:$Q$2040)))))</f>
        <v>2</v>
      </c>
      <c r="AF471" s="171" cm="1">
        <f t="array" ref="AF471">SUM(IF(TARGET_TR5!$B$2:$B$2040=$A471,IF(TARGET_TR5!$C$2:$C$2040=$C471,IF(TARGET_TR5!$E$2:$E$2040=$E471,IF(TARGET_TR5!$F$1:$Q$1=AF$2,TARGET_TR5!$F$2:$Q$2040)))))</f>
        <v>0</v>
      </c>
      <c r="AG471" s="171" cm="1">
        <f t="array" ref="AG471">SUM(IF(TARGET_TR5!$B$2:$B$2040=$A471,IF(TARGET_TR5!$C$2:$C$2040=$C471,IF(TARGET_TR5!$E$2:$E$2040=$E471,IF(TARGET_TR5!$F$1:$Q$1=AG$2,TARGET_TR5!$F$2:$Q$2040)))))</f>
        <v>2</v>
      </c>
      <c r="AH471" s="171" cm="1">
        <f t="array" ref="AH471">SUM(IF(TARGET_TR5!$B$2:$B$2040=$A471,IF(TARGET_TR5!$C$2:$C$2040=$C471,IF(TARGET_TR5!$E$2:$E$2040=$E471,IF(TARGET_TR5!$F$1:$Q$1=AH$2,TARGET_TR5!$F$2:$Q$2040)))))</f>
        <v>0</v>
      </c>
      <c r="AI471" s="171" cm="1">
        <f t="array" ref="AI471">SUM(IF(TARGET_TR5!$B$2:$B$2040=$A471,IF(TARGET_TR5!$C$2:$C$2040=$C471,IF(TARGET_TR5!$E$2:$E$2040=$E471,IF(TARGET_TR5!$F$1:$Q$1=AI$2,TARGET_TR5!$F$2:$Q$2040)))))</f>
        <v>6</v>
      </c>
      <c r="AJ471" s="171" cm="1">
        <f t="array" ref="AJ471">SUM(IF(TARGET_TR5!$B$2:$B$2040=$A471,IF(TARGET_TR5!$C$2:$C$2040=$C471,IF(TARGET_TR5!$E$2:$E$2040=$E471,IF(TARGET_TR5!$F$1:$Q$1=AJ$2,TARGET_TR5!$F$2:$Q$2040)))))</f>
        <v>14</v>
      </c>
      <c r="AK471" s="171" cm="1">
        <f t="array" ref="AK471">SUM(IF(TARGET_TR5!$B$2:$B$2040=$A471,IF(TARGET_TR5!$C$2:$C$2040=$C471,IF(TARGET_TR5!$E$2:$E$2040=$E471,IF(TARGET_TR5!$F$1:$Q$1=AK$2,TARGET_TR5!$F$2:$Q$2040)))))</f>
        <v>12</v>
      </c>
      <c r="AL471" s="171" cm="1">
        <f t="array" ref="AL471">SUM(IF(TARGET_TR5!$B$2:$B$2040=$A471,IF(TARGET_TR5!$C$2:$C$2040=$C471,IF(TARGET_TR5!$E$2:$E$2040=$E471,IF(TARGET_TR5!$F$1:$Q$1=AL$2,TARGET_TR5!$F$2:$Q$2040)))))</f>
        <v>2</v>
      </c>
      <c r="AM471" s="171" cm="1">
        <f t="array" ref="AM471">SUM(IF(TARGET_TR5!$B$2:$B$2040=$A471,IF(TARGET_TR5!$C$2:$C$2040=$C471,IF(TARGET_TR5!$E$2:$E$2040=$E471,IF(TARGET_TR5!$F$1:$Q$1=AM$2,TARGET_TR5!$F$2:$Q$2040)))))</f>
        <v>2</v>
      </c>
      <c r="AN471" s="171" cm="1">
        <f t="array" ref="AN471">SUM(IF(TARGET_TR5!$B$2:$B$2040=$A471,IF(TARGET_TR5!$C$2:$C$2040=$C471,IF(TARGET_TR5!$E$2:$E$2040=$E471,IF(TARGET_TR5!$F$1:$Q$1=AN$2,TARGET_TR5!$F$2:$Q$2040)))))</f>
        <v>2</v>
      </c>
      <c r="AO471" s="171" cm="1">
        <f t="array" ref="AO471">SUM(IF(TARGET_TR5!$B$2:$B$2040=$A471,IF(TARGET_TR5!$C$2:$C$2040=$C471,IF(TARGET_TR5!$E$2:$E$2040=$E471,IF(TARGET_TR5!$F$1:$Q$1=AO$2,TARGET_TR5!$F$2:$Q$2040)))))</f>
        <v>2</v>
      </c>
      <c r="AP471" s="171">
        <v>10</v>
      </c>
      <c r="AQ471" s="171">
        <v>7</v>
      </c>
      <c r="AR471" s="171">
        <v>11</v>
      </c>
      <c r="AS471" s="171">
        <v>15</v>
      </c>
      <c r="AT471" s="171">
        <v>23</v>
      </c>
      <c r="AU471" s="171">
        <v>0</v>
      </c>
      <c r="AV471" s="171">
        <v>0</v>
      </c>
      <c r="AW471" s="171">
        <v>0</v>
      </c>
      <c r="AX471" s="171">
        <v>0</v>
      </c>
      <c r="AY471" s="171">
        <v>0</v>
      </c>
      <c r="AZ471" s="171">
        <v>0</v>
      </c>
      <c r="BA471" s="171">
        <v>0</v>
      </c>
      <c r="BB471" s="172">
        <f t="shared" si="69"/>
        <v>1</v>
      </c>
      <c r="BC471" s="172">
        <f t="shared" si="69"/>
        <v>8.5</v>
      </c>
      <c r="BD471" s="172">
        <f t="shared" si="69"/>
        <v>14</v>
      </c>
      <c r="BE471" s="172">
        <f t="shared" si="69"/>
        <v>10.75</v>
      </c>
      <c r="BF471" s="172">
        <f t="shared" si="69"/>
        <v>16.5</v>
      </c>
      <c r="BG471" s="172">
        <f t="shared" si="69"/>
        <v>6.6</v>
      </c>
      <c r="BH471" s="172">
        <f t="shared" si="68"/>
        <v>2.75</v>
      </c>
      <c r="BI471" s="172">
        <f t="shared" si="68"/>
        <v>1.8333333333333333</v>
      </c>
      <c r="BJ471" s="172">
        <f t="shared" si="68"/>
        <v>1.736842105263158</v>
      </c>
      <c r="BK471" s="172">
        <f t="shared" ref="BK471:BM510" si="70">IF(O471=0,1,(AA471/O471))</f>
        <v>1.65</v>
      </c>
      <c r="BL471" s="172">
        <f t="shared" si="70"/>
        <v>1.5714285714285714</v>
      </c>
      <c r="BM471" s="172">
        <f t="shared" si="70"/>
        <v>1.5</v>
      </c>
    </row>
    <row r="472" spans="1:65" x14ac:dyDescent="0.35">
      <c r="A472" s="173" t="s">
        <v>65</v>
      </c>
      <c r="B472" s="173" t="str">
        <v>DSS</v>
      </c>
      <c r="C472" s="173" t="str">
        <v>CHURN HSI SOE</v>
      </c>
      <c r="D472" s="173" t="str">
        <v>SSL</v>
      </c>
      <c r="E472" s="173" t="str">
        <v>PAPUA</v>
      </c>
      <c r="F472" s="174" cm="1">
        <f t="array" ref="F472">SUM(IF(TARGET_TR5!$B$2:$B$2040=$A472,IF(TARGET_TR5!$C$2:$C$2040=$C472,IF(TARGET_TR5!$E$2:$E$2040=$E472,IF(TARGET_TR5!$W$1:$AH$1=F$2,TARGET_TR5!$W$2:$AH$2040)))))</f>
        <v>0</v>
      </c>
      <c r="G472" s="174" cm="1">
        <f t="array" ref="G472">SUM(IF(TARGET_TR5!$B$2:$B$2040=$A472,IF(TARGET_TR5!$C$2:$C$2040=$C472,IF(TARGET_TR5!$E$2:$E$2040=$E472,IF(TARGET_TR5!$W$1:$AH$1=G$2,TARGET_TR5!$W$2:$AH$2040)))))</f>
        <v>0</v>
      </c>
      <c r="H472" s="174" cm="1">
        <f t="array" ref="H472">SUM(IF(TARGET_TR5!$B$2:$B$2040=$A472,IF(TARGET_TR5!$C$2:$C$2040=$C472,IF(TARGET_TR5!$E$2:$E$2040=$E472,IF(TARGET_TR5!$W$1:$AH$1=H$2,TARGET_TR5!$W$2:$AH$2040)))))</f>
        <v>0</v>
      </c>
      <c r="I472" s="174" cm="1">
        <f t="array" ref="I472">SUM(IF(TARGET_TR5!$B$2:$B$2040=$A472,IF(TARGET_TR5!$C$2:$C$2040=$C472,IF(TARGET_TR5!$E$2:$E$2040=$E472,IF(TARGET_TR5!$W$1:$AH$1=I$2,TARGET_TR5!$W$2:$AH$2040)))))</f>
        <v>0</v>
      </c>
      <c r="J472" s="174" cm="1">
        <f t="array" ref="J472">SUM(IF(TARGET_TR5!$B$2:$B$2040=$A472,IF(TARGET_TR5!$C$2:$C$2040=$C472,IF(TARGET_TR5!$E$2:$E$2040=$E472,IF(TARGET_TR5!$W$1:$AH$1=J$2,TARGET_TR5!$W$2:$AH$2040)))))</f>
        <v>0</v>
      </c>
      <c r="K472" s="174" cm="1">
        <f t="array" ref="K472">SUM(IF(TARGET_TR5!$B$2:$B$2040=$A472,IF(TARGET_TR5!$C$2:$C$2040=$C472,IF(TARGET_TR5!$E$2:$E$2040=$E472,IF(TARGET_TR5!$W$1:$AH$1=K$2,TARGET_TR5!$W$2:$AH$2040)))))</f>
        <v>0</v>
      </c>
      <c r="L472" s="174" cm="1">
        <f t="array" ref="L472">SUM(IF(TARGET_TR5!$B$2:$B$2040=$A472,IF(TARGET_TR5!$C$2:$C$2040=$C472,IF(TARGET_TR5!$E$2:$E$2040=$E472,IF(TARGET_TR5!$W$1:$AH$1=L$2,TARGET_TR5!$W$2:$AH$2040)))))</f>
        <v>0</v>
      </c>
      <c r="M472" s="174" cm="1">
        <f t="array" ref="M472">SUM(IF(TARGET_TR5!$B$2:$B$2040=$A472,IF(TARGET_TR5!$C$2:$C$2040=$C472,IF(TARGET_TR5!$E$2:$E$2040=$E472,IF(TARGET_TR5!$W$1:$AH$1=M$2,TARGET_TR5!$W$2:$AH$2040)))))</f>
        <v>0</v>
      </c>
      <c r="N472" s="174" cm="1">
        <f t="array" ref="N472">SUM(IF(TARGET_TR5!$B$2:$B$2040=$A472,IF(TARGET_TR5!$C$2:$C$2040=$C472,IF(TARGET_TR5!$E$2:$E$2040=$E472,IF(TARGET_TR5!$W$1:$AH$1=N$2,TARGET_TR5!$W$2:$AH$2040)))))</f>
        <v>0</v>
      </c>
      <c r="O472" s="174" cm="1">
        <f t="array" ref="O472">SUM(IF(TARGET_TR5!$B$2:$B$2040=$A472,IF(TARGET_TR5!$C$2:$C$2040=$C472,IF(TARGET_TR5!$E$2:$E$2040=$E472,IF(TARGET_TR5!$W$1:$AH$1=O$2,TARGET_TR5!$W$2:$AH$2040)))))</f>
        <v>0</v>
      </c>
      <c r="P472" s="174" cm="1">
        <f t="array" ref="P472">SUM(IF(TARGET_TR5!$B$2:$B$2040=$A472,IF(TARGET_TR5!$C$2:$C$2040=$C472,IF(TARGET_TR5!$E$2:$E$2040=$E472,IF(TARGET_TR5!$W$1:$AH$1=P$2,TARGET_TR5!$W$2:$AH$2040)))))</f>
        <v>0</v>
      </c>
      <c r="Q472" s="174" cm="1">
        <f t="array" ref="Q472">SUM(IF(TARGET_TR5!$B$2:$B$2040=$A472,IF(TARGET_TR5!$C$2:$C$2040=$C472,IF(TARGET_TR5!$E$2:$E$2040=$E472,IF(TARGET_TR5!$W$1:$AH$1=Q$2,TARGET_TR5!$W$2:$AH$2040)))))</f>
        <v>0</v>
      </c>
      <c r="R472" s="174">
        <v>0</v>
      </c>
      <c r="S472" s="174">
        <v>2</v>
      </c>
      <c r="T472" s="174">
        <v>2</v>
      </c>
      <c r="U472" s="174">
        <v>2</v>
      </c>
      <c r="V472" s="174">
        <v>2</v>
      </c>
      <c r="W472" s="174">
        <v>2</v>
      </c>
      <c r="X472" s="174">
        <v>2</v>
      </c>
      <c r="Y472" s="174">
        <v>2</v>
      </c>
      <c r="Z472" s="174">
        <v>2</v>
      </c>
      <c r="AA472" s="174">
        <v>2</v>
      </c>
      <c r="AB472" s="174">
        <v>2</v>
      </c>
      <c r="AC472" s="174">
        <v>2</v>
      </c>
      <c r="AD472" s="174" cm="1">
        <f t="array" ref="AD472">SUM(IF(TARGET_TR5!$B$2:$B$2040=$A472,IF(TARGET_TR5!$C$2:$C$2040=$C472,IF(TARGET_TR5!$E$2:$E$2040=$E472,IF(TARGET_TR5!$F$1:$Q$1=AD$2,TARGET_TR5!$F$2:$Q$2040)))))</f>
        <v>0</v>
      </c>
      <c r="AE472" s="174" cm="1">
        <f t="array" ref="AE472">SUM(IF(TARGET_TR5!$B$2:$B$2040=$A472,IF(TARGET_TR5!$C$2:$C$2040=$C472,IF(TARGET_TR5!$E$2:$E$2040=$E472,IF(TARGET_TR5!$F$1:$Q$1=AE$2,TARGET_TR5!$F$2:$Q$2040)))))</f>
        <v>0</v>
      </c>
      <c r="AF472" s="174" cm="1">
        <f t="array" ref="AF472">SUM(IF(TARGET_TR5!$B$2:$B$2040=$A472,IF(TARGET_TR5!$C$2:$C$2040=$C472,IF(TARGET_TR5!$E$2:$E$2040=$E472,IF(TARGET_TR5!$F$1:$Q$1=AF$2,TARGET_TR5!$F$2:$Q$2040)))))</f>
        <v>0</v>
      </c>
      <c r="AG472" s="174" cm="1">
        <f t="array" ref="AG472">SUM(IF(TARGET_TR5!$B$2:$B$2040=$A472,IF(TARGET_TR5!$C$2:$C$2040=$C472,IF(TARGET_TR5!$E$2:$E$2040=$E472,IF(TARGET_TR5!$F$1:$Q$1=AG$2,TARGET_TR5!$F$2:$Q$2040)))))</f>
        <v>0</v>
      </c>
      <c r="AH472" s="174" cm="1">
        <f t="array" ref="AH472">SUM(IF(TARGET_TR5!$B$2:$B$2040=$A472,IF(TARGET_TR5!$C$2:$C$2040=$C472,IF(TARGET_TR5!$E$2:$E$2040=$E472,IF(TARGET_TR5!$F$1:$Q$1=AH$2,TARGET_TR5!$F$2:$Q$2040)))))</f>
        <v>0</v>
      </c>
      <c r="AI472" s="174" cm="1">
        <f t="array" ref="AI472">SUM(IF(TARGET_TR5!$B$2:$B$2040=$A472,IF(TARGET_TR5!$C$2:$C$2040=$C472,IF(TARGET_TR5!$E$2:$E$2040=$E472,IF(TARGET_TR5!$F$1:$Q$1=AI$2,TARGET_TR5!$F$2:$Q$2040)))))</f>
        <v>0</v>
      </c>
      <c r="AJ472" s="174" cm="1">
        <f t="array" ref="AJ472">SUM(IF(TARGET_TR5!$B$2:$B$2040=$A472,IF(TARGET_TR5!$C$2:$C$2040=$C472,IF(TARGET_TR5!$E$2:$E$2040=$E472,IF(TARGET_TR5!$F$1:$Q$1=AJ$2,TARGET_TR5!$F$2:$Q$2040)))))</f>
        <v>0</v>
      </c>
      <c r="AK472" s="174" cm="1">
        <f t="array" ref="AK472">SUM(IF(TARGET_TR5!$B$2:$B$2040=$A472,IF(TARGET_TR5!$C$2:$C$2040=$C472,IF(TARGET_TR5!$E$2:$E$2040=$E472,IF(TARGET_TR5!$F$1:$Q$1=AK$2,TARGET_TR5!$F$2:$Q$2040)))))</f>
        <v>0</v>
      </c>
      <c r="AL472" s="174" cm="1">
        <f t="array" ref="AL472">SUM(IF(TARGET_TR5!$B$2:$B$2040=$A472,IF(TARGET_TR5!$C$2:$C$2040=$C472,IF(TARGET_TR5!$E$2:$E$2040=$E472,IF(TARGET_TR5!$F$1:$Q$1=AL$2,TARGET_TR5!$F$2:$Q$2040)))))</f>
        <v>0</v>
      </c>
      <c r="AM472" s="174" cm="1">
        <f t="array" ref="AM472">SUM(IF(TARGET_TR5!$B$2:$B$2040=$A472,IF(TARGET_TR5!$C$2:$C$2040=$C472,IF(TARGET_TR5!$E$2:$E$2040=$E472,IF(TARGET_TR5!$F$1:$Q$1=AM$2,TARGET_TR5!$F$2:$Q$2040)))))</f>
        <v>0</v>
      </c>
      <c r="AN472" s="174" cm="1">
        <f t="array" ref="AN472">SUM(IF(TARGET_TR5!$B$2:$B$2040=$A472,IF(TARGET_TR5!$C$2:$C$2040=$C472,IF(TARGET_TR5!$E$2:$E$2040=$E472,IF(TARGET_TR5!$F$1:$Q$1=AN$2,TARGET_TR5!$F$2:$Q$2040)))))</f>
        <v>0</v>
      </c>
      <c r="AO472" s="174" cm="1">
        <f t="array" ref="AO472">SUM(IF(TARGET_TR5!$B$2:$B$2040=$A472,IF(TARGET_TR5!$C$2:$C$2040=$C472,IF(TARGET_TR5!$E$2:$E$2040=$E472,IF(TARGET_TR5!$F$1:$Q$1=AO$2,TARGET_TR5!$F$2:$Q$2040)))))</f>
        <v>0</v>
      </c>
      <c r="AP472" s="174">
        <v>0</v>
      </c>
      <c r="AQ472" s="174">
        <v>2</v>
      </c>
      <c r="AR472" s="174">
        <v>0</v>
      </c>
      <c r="AS472" s="174">
        <v>0</v>
      </c>
      <c r="AT472" s="174">
        <v>0</v>
      </c>
      <c r="AU472" s="174">
        <v>0</v>
      </c>
      <c r="AV472" s="174">
        <v>0</v>
      </c>
      <c r="AW472" s="174">
        <v>0</v>
      </c>
      <c r="AX472" s="174">
        <v>0</v>
      </c>
      <c r="AY472" s="174">
        <v>0</v>
      </c>
      <c r="AZ472" s="174">
        <v>0</v>
      </c>
      <c r="BA472" s="174">
        <v>0</v>
      </c>
      <c r="BB472" s="175">
        <f t="shared" si="69"/>
        <v>1</v>
      </c>
      <c r="BC472" s="175">
        <f t="shared" si="69"/>
        <v>1</v>
      </c>
      <c r="BD472" s="175">
        <f t="shared" si="69"/>
        <v>1</v>
      </c>
      <c r="BE472" s="175">
        <f t="shared" si="69"/>
        <v>1</v>
      </c>
      <c r="BF472" s="175">
        <f t="shared" si="69"/>
        <v>1</v>
      </c>
      <c r="BG472" s="175">
        <f t="shared" si="69"/>
        <v>1</v>
      </c>
      <c r="BH472" s="175">
        <f t="shared" si="69"/>
        <v>1</v>
      </c>
      <c r="BI472" s="175">
        <f t="shared" si="69"/>
        <v>1</v>
      </c>
      <c r="BJ472" s="175">
        <f t="shared" si="69"/>
        <v>1</v>
      </c>
      <c r="BK472" s="175">
        <f t="shared" si="70"/>
        <v>1</v>
      </c>
      <c r="BL472" s="175">
        <f t="shared" si="70"/>
        <v>1</v>
      </c>
      <c r="BM472" s="175">
        <f t="shared" si="70"/>
        <v>1</v>
      </c>
    </row>
    <row r="473" spans="1:65" x14ac:dyDescent="0.35">
      <c r="A473" s="173" t="s">
        <v>65</v>
      </c>
      <c r="B473" s="173" t="str">
        <v>DSS</v>
      </c>
      <c r="C473" s="173" t="str">
        <v>CHURN HSI SOE</v>
      </c>
      <c r="D473" s="173" t="str">
        <v>SSL</v>
      </c>
      <c r="E473" s="173" t="str">
        <v>PAPUA BARAT</v>
      </c>
      <c r="F473" s="174" cm="1">
        <f t="array" ref="F473">SUM(IF(TARGET_TR5!$B$2:$B$2040=$A473,IF(TARGET_TR5!$C$2:$C$2040=$C473,IF(TARGET_TR5!$E$2:$E$2040=$E473,IF(TARGET_TR5!$W$1:$AH$1=F$2,TARGET_TR5!$W$2:$AH$2040)))))</f>
        <v>0</v>
      </c>
      <c r="G473" s="174" cm="1">
        <f t="array" ref="G473">SUM(IF(TARGET_TR5!$B$2:$B$2040=$A473,IF(TARGET_TR5!$C$2:$C$2040=$C473,IF(TARGET_TR5!$E$2:$E$2040=$E473,IF(TARGET_TR5!$W$1:$AH$1=G$2,TARGET_TR5!$W$2:$AH$2040)))))</f>
        <v>0</v>
      </c>
      <c r="H473" s="174" cm="1">
        <f t="array" ref="H473">SUM(IF(TARGET_TR5!$B$2:$B$2040=$A473,IF(TARGET_TR5!$C$2:$C$2040=$C473,IF(TARGET_TR5!$E$2:$E$2040=$E473,IF(TARGET_TR5!$W$1:$AH$1=H$2,TARGET_TR5!$W$2:$AH$2040)))))</f>
        <v>0</v>
      </c>
      <c r="I473" s="174" cm="1">
        <f t="array" ref="I473">SUM(IF(TARGET_TR5!$B$2:$B$2040=$A473,IF(TARGET_TR5!$C$2:$C$2040=$C473,IF(TARGET_TR5!$E$2:$E$2040=$E473,IF(TARGET_TR5!$W$1:$AH$1=I$2,TARGET_TR5!$W$2:$AH$2040)))))</f>
        <v>0</v>
      </c>
      <c r="J473" s="174" cm="1">
        <f t="array" ref="J473">SUM(IF(TARGET_TR5!$B$2:$B$2040=$A473,IF(TARGET_TR5!$C$2:$C$2040=$C473,IF(TARGET_TR5!$E$2:$E$2040=$E473,IF(TARGET_TR5!$W$1:$AH$1=J$2,TARGET_TR5!$W$2:$AH$2040)))))</f>
        <v>0</v>
      </c>
      <c r="K473" s="174" cm="1">
        <f t="array" ref="K473">SUM(IF(TARGET_TR5!$B$2:$B$2040=$A473,IF(TARGET_TR5!$C$2:$C$2040=$C473,IF(TARGET_TR5!$E$2:$E$2040=$E473,IF(TARGET_TR5!$W$1:$AH$1=K$2,TARGET_TR5!$W$2:$AH$2040)))))</f>
        <v>2</v>
      </c>
      <c r="L473" s="174" cm="1">
        <f t="array" ref="L473">SUM(IF(TARGET_TR5!$B$2:$B$2040=$A473,IF(TARGET_TR5!$C$2:$C$2040=$C473,IF(TARGET_TR5!$E$2:$E$2040=$E473,IF(TARGET_TR5!$W$1:$AH$1=L$2,TARGET_TR5!$W$2:$AH$2040)))))</f>
        <v>6</v>
      </c>
      <c r="M473" s="174" cm="1">
        <f t="array" ref="M473">SUM(IF(TARGET_TR5!$B$2:$B$2040=$A473,IF(TARGET_TR5!$C$2:$C$2040=$C473,IF(TARGET_TR5!$E$2:$E$2040=$E473,IF(TARGET_TR5!$W$1:$AH$1=M$2,TARGET_TR5!$W$2:$AH$2040)))))</f>
        <v>10</v>
      </c>
      <c r="N473" s="174" cm="1">
        <f t="array" ref="N473">SUM(IF(TARGET_TR5!$B$2:$B$2040=$A473,IF(TARGET_TR5!$C$2:$C$2040=$C473,IF(TARGET_TR5!$E$2:$E$2040=$E473,IF(TARGET_TR5!$W$1:$AH$1=N$2,TARGET_TR5!$W$2:$AH$2040)))))</f>
        <v>10</v>
      </c>
      <c r="O473" s="174" cm="1">
        <f t="array" ref="O473">SUM(IF(TARGET_TR5!$B$2:$B$2040=$A473,IF(TARGET_TR5!$C$2:$C$2040=$C473,IF(TARGET_TR5!$E$2:$E$2040=$E473,IF(TARGET_TR5!$W$1:$AH$1=O$2,TARGET_TR5!$W$2:$AH$2040)))))</f>
        <v>10</v>
      </c>
      <c r="P473" s="174" cm="1">
        <f t="array" ref="P473">SUM(IF(TARGET_TR5!$B$2:$B$2040=$A473,IF(TARGET_TR5!$C$2:$C$2040=$C473,IF(TARGET_TR5!$E$2:$E$2040=$E473,IF(TARGET_TR5!$W$1:$AH$1=P$2,TARGET_TR5!$W$2:$AH$2040)))))</f>
        <v>10</v>
      </c>
      <c r="Q473" s="174" cm="1">
        <f t="array" ref="Q473">SUM(IF(TARGET_TR5!$B$2:$B$2040=$A473,IF(TARGET_TR5!$C$2:$C$2040=$C473,IF(TARGET_TR5!$E$2:$E$2040=$E473,IF(TARGET_TR5!$W$1:$AH$1=Q$2,TARGET_TR5!$W$2:$AH$2040)))))</f>
        <v>10</v>
      </c>
      <c r="R473" s="174">
        <v>1</v>
      </c>
      <c r="S473" s="174">
        <v>1</v>
      </c>
      <c r="T473" s="174">
        <v>5</v>
      </c>
      <c r="U473" s="174">
        <v>6</v>
      </c>
      <c r="V473" s="174">
        <v>6</v>
      </c>
      <c r="W473" s="174">
        <v>6</v>
      </c>
      <c r="X473" s="174">
        <v>6</v>
      </c>
      <c r="Y473" s="174">
        <v>6</v>
      </c>
      <c r="Z473" s="174">
        <v>6</v>
      </c>
      <c r="AA473" s="174">
        <v>6</v>
      </c>
      <c r="AB473" s="174">
        <v>6</v>
      </c>
      <c r="AC473" s="174">
        <v>6</v>
      </c>
      <c r="AD473" s="174" cm="1">
        <f t="array" ref="AD473">SUM(IF(TARGET_TR5!$B$2:$B$2040=$A473,IF(TARGET_TR5!$C$2:$C$2040=$C473,IF(TARGET_TR5!$E$2:$E$2040=$E473,IF(TARGET_TR5!$F$1:$Q$1=AD$2,TARGET_TR5!$F$2:$Q$2040)))))</f>
        <v>0</v>
      </c>
      <c r="AE473" s="174" cm="1">
        <f t="array" ref="AE473">SUM(IF(TARGET_TR5!$B$2:$B$2040=$A473,IF(TARGET_TR5!$C$2:$C$2040=$C473,IF(TARGET_TR5!$E$2:$E$2040=$E473,IF(TARGET_TR5!$F$1:$Q$1=AE$2,TARGET_TR5!$F$2:$Q$2040)))))</f>
        <v>0</v>
      </c>
      <c r="AF473" s="174" cm="1">
        <f t="array" ref="AF473">SUM(IF(TARGET_TR5!$B$2:$B$2040=$A473,IF(TARGET_TR5!$C$2:$C$2040=$C473,IF(TARGET_TR5!$E$2:$E$2040=$E473,IF(TARGET_TR5!$F$1:$Q$1=AF$2,TARGET_TR5!$F$2:$Q$2040)))))</f>
        <v>0</v>
      </c>
      <c r="AG473" s="174" cm="1">
        <f t="array" ref="AG473">SUM(IF(TARGET_TR5!$B$2:$B$2040=$A473,IF(TARGET_TR5!$C$2:$C$2040=$C473,IF(TARGET_TR5!$E$2:$E$2040=$E473,IF(TARGET_TR5!$F$1:$Q$1=AG$2,TARGET_TR5!$F$2:$Q$2040)))))</f>
        <v>0</v>
      </c>
      <c r="AH473" s="174" cm="1">
        <f t="array" ref="AH473">SUM(IF(TARGET_TR5!$B$2:$B$2040=$A473,IF(TARGET_TR5!$C$2:$C$2040=$C473,IF(TARGET_TR5!$E$2:$E$2040=$E473,IF(TARGET_TR5!$F$1:$Q$1=AH$2,TARGET_TR5!$F$2:$Q$2040)))))</f>
        <v>0</v>
      </c>
      <c r="AI473" s="174" cm="1">
        <f t="array" ref="AI473">SUM(IF(TARGET_TR5!$B$2:$B$2040=$A473,IF(TARGET_TR5!$C$2:$C$2040=$C473,IF(TARGET_TR5!$E$2:$E$2040=$E473,IF(TARGET_TR5!$F$1:$Q$1=AI$2,TARGET_TR5!$F$2:$Q$2040)))))</f>
        <v>2</v>
      </c>
      <c r="AJ473" s="174" cm="1">
        <f t="array" ref="AJ473">SUM(IF(TARGET_TR5!$B$2:$B$2040=$A473,IF(TARGET_TR5!$C$2:$C$2040=$C473,IF(TARGET_TR5!$E$2:$E$2040=$E473,IF(TARGET_TR5!$F$1:$Q$1=AJ$2,TARGET_TR5!$F$2:$Q$2040)))))</f>
        <v>4</v>
      </c>
      <c r="AK473" s="174" cm="1">
        <f t="array" ref="AK473">SUM(IF(TARGET_TR5!$B$2:$B$2040=$A473,IF(TARGET_TR5!$C$2:$C$2040=$C473,IF(TARGET_TR5!$E$2:$E$2040=$E473,IF(TARGET_TR5!$F$1:$Q$1=AK$2,TARGET_TR5!$F$2:$Q$2040)))))</f>
        <v>4</v>
      </c>
      <c r="AL473" s="174" cm="1">
        <f t="array" ref="AL473">SUM(IF(TARGET_TR5!$B$2:$B$2040=$A473,IF(TARGET_TR5!$C$2:$C$2040=$C473,IF(TARGET_TR5!$E$2:$E$2040=$E473,IF(TARGET_TR5!$F$1:$Q$1=AL$2,TARGET_TR5!$F$2:$Q$2040)))))</f>
        <v>0</v>
      </c>
      <c r="AM473" s="174" cm="1">
        <f t="array" ref="AM473">SUM(IF(TARGET_TR5!$B$2:$B$2040=$A473,IF(TARGET_TR5!$C$2:$C$2040=$C473,IF(TARGET_TR5!$E$2:$E$2040=$E473,IF(TARGET_TR5!$F$1:$Q$1=AM$2,TARGET_TR5!$F$2:$Q$2040)))))</f>
        <v>0</v>
      </c>
      <c r="AN473" s="174" cm="1">
        <f t="array" ref="AN473">SUM(IF(TARGET_TR5!$B$2:$B$2040=$A473,IF(TARGET_TR5!$C$2:$C$2040=$C473,IF(TARGET_TR5!$E$2:$E$2040=$E473,IF(TARGET_TR5!$F$1:$Q$1=AN$2,TARGET_TR5!$F$2:$Q$2040)))))</f>
        <v>0</v>
      </c>
      <c r="AO473" s="174" cm="1">
        <f t="array" ref="AO473">SUM(IF(TARGET_TR5!$B$2:$B$2040=$A473,IF(TARGET_TR5!$C$2:$C$2040=$C473,IF(TARGET_TR5!$E$2:$E$2040=$E473,IF(TARGET_TR5!$F$1:$Q$1=AO$2,TARGET_TR5!$F$2:$Q$2040)))))</f>
        <v>0</v>
      </c>
      <c r="AP473" s="174">
        <v>1</v>
      </c>
      <c r="AQ473" s="174">
        <v>0</v>
      </c>
      <c r="AR473" s="174">
        <v>4</v>
      </c>
      <c r="AS473" s="174">
        <v>1</v>
      </c>
      <c r="AT473" s="174">
        <v>0</v>
      </c>
      <c r="AU473" s="174">
        <v>0</v>
      </c>
      <c r="AV473" s="174">
        <v>0</v>
      </c>
      <c r="AW473" s="174">
        <v>0</v>
      </c>
      <c r="AX473" s="174">
        <v>0</v>
      </c>
      <c r="AY473" s="174">
        <v>0</v>
      </c>
      <c r="AZ473" s="174">
        <v>0</v>
      </c>
      <c r="BA473" s="174">
        <v>0</v>
      </c>
      <c r="BB473" s="175">
        <f t="shared" ref="BB473:BJ501" si="71">IF(F473=0,1,(R473/F473))</f>
        <v>1</v>
      </c>
      <c r="BC473" s="175">
        <f t="shared" si="71"/>
        <v>1</v>
      </c>
      <c r="BD473" s="175">
        <f t="shared" si="71"/>
        <v>1</v>
      </c>
      <c r="BE473" s="175">
        <f t="shared" si="71"/>
        <v>1</v>
      </c>
      <c r="BF473" s="175">
        <f t="shared" si="71"/>
        <v>1</v>
      </c>
      <c r="BG473" s="175">
        <f t="shared" si="71"/>
        <v>3</v>
      </c>
      <c r="BH473" s="175">
        <f t="shared" si="71"/>
        <v>1</v>
      </c>
      <c r="BI473" s="175">
        <f t="shared" si="71"/>
        <v>0.6</v>
      </c>
      <c r="BJ473" s="175">
        <f t="shared" si="71"/>
        <v>0.6</v>
      </c>
      <c r="BK473" s="175">
        <f t="shared" si="70"/>
        <v>0.6</v>
      </c>
      <c r="BL473" s="175">
        <f t="shared" si="70"/>
        <v>0.6</v>
      </c>
      <c r="BM473" s="175">
        <f t="shared" si="70"/>
        <v>0.6</v>
      </c>
    </row>
    <row r="474" spans="1:65" x14ac:dyDescent="0.35">
      <c r="A474" s="173" t="s">
        <v>65</v>
      </c>
      <c r="B474" s="173" t="str">
        <v>DSS</v>
      </c>
      <c r="C474" s="173" t="str">
        <v>CHURN HSI SOE</v>
      </c>
      <c r="D474" s="173" t="str">
        <v>SSL</v>
      </c>
      <c r="E474" s="173" t="str">
        <v>SULBAGSEL</v>
      </c>
      <c r="F474" s="174" cm="1">
        <f t="array" ref="F474">SUM(IF(TARGET_TR5!$B$2:$B$2040=$A474,IF(TARGET_TR5!$C$2:$C$2040=$C474,IF(TARGET_TR5!$E$2:$E$2040=$E474,IF(TARGET_TR5!$W$1:$AH$1=F$2,TARGET_TR5!$W$2:$AH$2040)))))</f>
        <v>0</v>
      </c>
      <c r="G474" s="174" cm="1">
        <f t="array" ref="G474">SUM(IF(TARGET_TR5!$B$2:$B$2040=$A474,IF(TARGET_TR5!$C$2:$C$2040=$C474,IF(TARGET_TR5!$E$2:$E$2040=$E474,IF(TARGET_TR5!$W$1:$AH$1=G$2,TARGET_TR5!$W$2:$AH$2040)))))</f>
        <v>2</v>
      </c>
      <c r="H474" s="174" cm="1">
        <f t="array" ref="H474">SUM(IF(TARGET_TR5!$B$2:$B$2040=$A474,IF(TARGET_TR5!$C$2:$C$2040=$C474,IF(TARGET_TR5!$E$2:$E$2040=$E474,IF(TARGET_TR5!$W$1:$AH$1=H$2,TARGET_TR5!$W$2:$AH$2040)))))</f>
        <v>2</v>
      </c>
      <c r="I474" s="174" cm="1">
        <f t="array" ref="I474">SUM(IF(TARGET_TR5!$B$2:$B$2040=$A474,IF(TARGET_TR5!$C$2:$C$2040=$C474,IF(TARGET_TR5!$E$2:$E$2040=$E474,IF(TARGET_TR5!$W$1:$AH$1=I$2,TARGET_TR5!$W$2:$AH$2040)))))</f>
        <v>4</v>
      </c>
      <c r="J474" s="174" cm="1">
        <f t="array" ref="J474">SUM(IF(TARGET_TR5!$B$2:$B$2040=$A474,IF(TARGET_TR5!$C$2:$C$2040=$C474,IF(TARGET_TR5!$E$2:$E$2040=$E474,IF(TARGET_TR5!$W$1:$AH$1=J$2,TARGET_TR5!$W$2:$AH$2040)))))</f>
        <v>4</v>
      </c>
      <c r="K474" s="174" cm="1">
        <f t="array" ref="K474">SUM(IF(TARGET_TR5!$B$2:$B$2040=$A474,IF(TARGET_TR5!$C$2:$C$2040=$C474,IF(TARGET_TR5!$E$2:$E$2040=$E474,IF(TARGET_TR5!$W$1:$AH$1=K$2,TARGET_TR5!$W$2:$AH$2040)))))</f>
        <v>6</v>
      </c>
      <c r="L474" s="174" cm="1">
        <f t="array" ref="L474">SUM(IF(TARGET_TR5!$B$2:$B$2040=$A474,IF(TARGET_TR5!$C$2:$C$2040=$C474,IF(TARGET_TR5!$E$2:$E$2040=$E474,IF(TARGET_TR5!$W$1:$AH$1=L$2,TARGET_TR5!$W$2:$AH$2040)))))</f>
        <v>12</v>
      </c>
      <c r="M474" s="174" cm="1">
        <f t="array" ref="M474">SUM(IF(TARGET_TR5!$B$2:$B$2040=$A474,IF(TARGET_TR5!$C$2:$C$2040=$C474,IF(TARGET_TR5!$E$2:$E$2040=$E474,IF(TARGET_TR5!$W$1:$AH$1=M$2,TARGET_TR5!$W$2:$AH$2040)))))</f>
        <v>16</v>
      </c>
      <c r="N474" s="174" cm="1">
        <f t="array" ref="N474">SUM(IF(TARGET_TR5!$B$2:$B$2040=$A474,IF(TARGET_TR5!$C$2:$C$2040=$C474,IF(TARGET_TR5!$E$2:$E$2040=$E474,IF(TARGET_TR5!$W$1:$AH$1=N$2,TARGET_TR5!$W$2:$AH$2040)))))</f>
        <v>18</v>
      </c>
      <c r="O474" s="174" cm="1">
        <f t="array" ref="O474">SUM(IF(TARGET_TR5!$B$2:$B$2040=$A474,IF(TARGET_TR5!$C$2:$C$2040=$C474,IF(TARGET_TR5!$E$2:$E$2040=$E474,IF(TARGET_TR5!$W$1:$AH$1=O$2,TARGET_TR5!$W$2:$AH$2040)))))</f>
        <v>20</v>
      </c>
      <c r="P474" s="174" cm="1">
        <f t="array" ref="P474">SUM(IF(TARGET_TR5!$B$2:$B$2040=$A474,IF(TARGET_TR5!$C$2:$C$2040=$C474,IF(TARGET_TR5!$E$2:$E$2040=$E474,IF(TARGET_TR5!$W$1:$AH$1=P$2,TARGET_TR5!$W$2:$AH$2040)))))</f>
        <v>22</v>
      </c>
      <c r="Q474" s="174" cm="1">
        <f t="array" ref="Q474">SUM(IF(TARGET_TR5!$B$2:$B$2040=$A474,IF(TARGET_TR5!$C$2:$C$2040=$C474,IF(TARGET_TR5!$E$2:$E$2040=$E474,IF(TARGET_TR5!$W$1:$AH$1=Q$2,TARGET_TR5!$W$2:$AH$2040)))))</f>
        <v>24</v>
      </c>
      <c r="R474" s="174">
        <v>5</v>
      </c>
      <c r="S474" s="174">
        <v>7</v>
      </c>
      <c r="T474" s="174">
        <v>9</v>
      </c>
      <c r="U474" s="174">
        <v>19</v>
      </c>
      <c r="V474" s="174">
        <v>28</v>
      </c>
      <c r="W474" s="174">
        <v>28</v>
      </c>
      <c r="X474" s="174">
        <v>28</v>
      </c>
      <c r="Y474" s="174">
        <v>28</v>
      </c>
      <c r="Z474" s="174">
        <v>28</v>
      </c>
      <c r="AA474" s="174">
        <v>28</v>
      </c>
      <c r="AB474" s="174">
        <v>28</v>
      </c>
      <c r="AC474" s="174">
        <v>28</v>
      </c>
      <c r="AD474" s="174" cm="1">
        <f t="array" ref="AD474">SUM(IF(TARGET_TR5!$B$2:$B$2040=$A474,IF(TARGET_TR5!$C$2:$C$2040=$C474,IF(TARGET_TR5!$E$2:$E$2040=$E474,IF(TARGET_TR5!$F$1:$Q$1=AD$2,TARGET_TR5!$F$2:$Q$2040)))))</f>
        <v>0</v>
      </c>
      <c r="AE474" s="174" cm="1">
        <f t="array" ref="AE474">SUM(IF(TARGET_TR5!$B$2:$B$2040=$A474,IF(TARGET_TR5!$C$2:$C$2040=$C474,IF(TARGET_TR5!$E$2:$E$2040=$E474,IF(TARGET_TR5!$F$1:$Q$1=AE$2,TARGET_TR5!$F$2:$Q$2040)))))</f>
        <v>2</v>
      </c>
      <c r="AF474" s="174" cm="1">
        <f t="array" ref="AF474">SUM(IF(TARGET_TR5!$B$2:$B$2040=$A474,IF(TARGET_TR5!$C$2:$C$2040=$C474,IF(TARGET_TR5!$E$2:$E$2040=$E474,IF(TARGET_TR5!$F$1:$Q$1=AF$2,TARGET_TR5!$F$2:$Q$2040)))))</f>
        <v>0</v>
      </c>
      <c r="AG474" s="174" cm="1">
        <f t="array" ref="AG474">SUM(IF(TARGET_TR5!$B$2:$B$2040=$A474,IF(TARGET_TR5!$C$2:$C$2040=$C474,IF(TARGET_TR5!$E$2:$E$2040=$E474,IF(TARGET_TR5!$F$1:$Q$1=AG$2,TARGET_TR5!$F$2:$Q$2040)))))</f>
        <v>2</v>
      </c>
      <c r="AH474" s="174" cm="1">
        <f t="array" ref="AH474">SUM(IF(TARGET_TR5!$B$2:$B$2040=$A474,IF(TARGET_TR5!$C$2:$C$2040=$C474,IF(TARGET_TR5!$E$2:$E$2040=$E474,IF(TARGET_TR5!$F$1:$Q$1=AH$2,TARGET_TR5!$F$2:$Q$2040)))))</f>
        <v>0</v>
      </c>
      <c r="AI474" s="174" cm="1">
        <f t="array" ref="AI474">SUM(IF(TARGET_TR5!$B$2:$B$2040=$A474,IF(TARGET_TR5!$C$2:$C$2040=$C474,IF(TARGET_TR5!$E$2:$E$2040=$E474,IF(TARGET_TR5!$F$1:$Q$1=AI$2,TARGET_TR5!$F$2:$Q$2040)))))</f>
        <v>2</v>
      </c>
      <c r="AJ474" s="174" cm="1">
        <f t="array" ref="AJ474">SUM(IF(TARGET_TR5!$B$2:$B$2040=$A474,IF(TARGET_TR5!$C$2:$C$2040=$C474,IF(TARGET_TR5!$E$2:$E$2040=$E474,IF(TARGET_TR5!$F$1:$Q$1=AJ$2,TARGET_TR5!$F$2:$Q$2040)))))</f>
        <v>6</v>
      </c>
      <c r="AK474" s="174" cm="1">
        <f t="array" ref="AK474">SUM(IF(TARGET_TR5!$B$2:$B$2040=$A474,IF(TARGET_TR5!$C$2:$C$2040=$C474,IF(TARGET_TR5!$E$2:$E$2040=$E474,IF(TARGET_TR5!$F$1:$Q$1=AK$2,TARGET_TR5!$F$2:$Q$2040)))))</f>
        <v>4</v>
      </c>
      <c r="AL474" s="174" cm="1">
        <f t="array" ref="AL474">SUM(IF(TARGET_TR5!$B$2:$B$2040=$A474,IF(TARGET_TR5!$C$2:$C$2040=$C474,IF(TARGET_TR5!$E$2:$E$2040=$E474,IF(TARGET_TR5!$F$1:$Q$1=AL$2,TARGET_TR5!$F$2:$Q$2040)))))</f>
        <v>2</v>
      </c>
      <c r="AM474" s="174" cm="1">
        <f t="array" ref="AM474">SUM(IF(TARGET_TR5!$B$2:$B$2040=$A474,IF(TARGET_TR5!$C$2:$C$2040=$C474,IF(TARGET_TR5!$E$2:$E$2040=$E474,IF(TARGET_TR5!$F$1:$Q$1=AM$2,TARGET_TR5!$F$2:$Q$2040)))))</f>
        <v>2</v>
      </c>
      <c r="AN474" s="174" cm="1">
        <f t="array" ref="AN474">SUM(IF(TARGET_TR5!$B$2:$B$2040=$A474,IF(TARGET_TR5!$C$2:$C$2040=$C474,IF(TARGET_TR5!$E$2:$E$2040=$E474,IF(TARGET_TR5!$F$1:$Q$1=AN$2,TARGET_TR5!$F$2:$Q$2040)))))</f>
        <v>2</v>
      </c>
      <c r="AO474" s="174" cm="1">
        <f t="array" ref="AO474">SUM(IF(TARGET_TR5!$B$2:$B$2040=$A474,IF(TARGET_TR5!$C$2:$C$2040=$C474,IF(TARGET_TR5!$E$2:$E$2040=$E474,IF(TARGET_TR5!$F$1:$Q$1=AO$2,TARGET_TR5!$F$2:$Q$2040)))))</f>
        <v>2</v>
      </c>
      <c r="AP474" s="174">
        <v>5</v>
      </c>
      <c r="AQ474" s="174">
        <v>2</v>
      </c>
      <c r="AR474" s="174">
        <v>2</v>
      </c>
      <c r="AS474" s="174">
        <v>10</v>
      </c>
      <c r="AT474" s="174">
        <v>9</v>
      </c>
      <c r="AU474" s="174">
        <v>0</v>
      </c>
      <c r="AV474" s="174">
        <v>0</v>
      </c>
      <c r="AW474" s="174">
        <v>0</v>
      </c>
      <c r="AX474" s="174">
        <v>0</v>
      </c>
      <c r="AY474" s="174">
        <v>0</v>
      </c>
      <c r="AZ474" s="174">
        <v>0</v>
      </c>
      <c r="BA474" s="174">
        <v>0</v>
      </c>
      <c r="BB474" s="175">
        <f t="shared" si="71"/>
        <v>1</v>
      </c>
      <c r="BC474" s="175">
        <f t="shared" si="71"/>
        <v>3.5</v>
      </c>
      <c r="BD474" s="175">
        <f t="shared" si="71"/>
        <v>4.5</v>
      </c>
      <c r="BE474" s="175">
        <f t="shared" si="71"/>
        <v>4.75</v>
      </c>
      <c r="BF474" s="175">
        <f t="shared" si="71"/>
        <v>7</v>
      </c>
      <c r="BG474" s="175">
        <f t="shared" si="71"/>
        <v>4.666666666666667</v>
      </c>
      <c r="BH474" s="175">
        <f t="shared" si="71"/>
        <v>2.3333333333333335</v>
      </c>
      <c r="BI474" s="175">
        <f t="shared" si="71"/>
        <v>1.75</v>
      </c>
      <c r="BJ474" s="175">
        <f t="shared" si="71"/>
        <v>1.5555555555555556</v>
      </c>
      <c r="BK474" s="175">
        <f t="shared" si="70"/>
        <v>1.4</v>
      </c>
      <c r="BL474" s="175">
        <f t="shared" si="70"/>
        <v>1.2727272727272727</v>
      </c>
      <c r="BM474" s="175">
        <f t="shared" si="70"/>
        <v>1.1666666666666667</v>
      </c>
    </row>
    <row r="475" spans="1:65" x14ac:dyDescent="0.35">
      <c r="A475" s="173" t="s">
        <v>65</v>
      </c>
      <c r="B475" s="173" t="str">
        <v>DSS</v>
      </c>
      <c r="C475" s="173" t="str">
        <v>CHURN HSI SOE</v>
      </c>
      <c r="D475" s="173" t="str">
        <v>SSL</v>
      </c>
      <c r="E475" s="173" t="str">
        <v>SULBAGTENG</v>
      </c>
      <c r="F475" s="174" cm="1">
        <f t="array" ref="F475">SUM(IF(TARGET_TR5!$B$2:$B$2040=$A475,IF(TARGET_TR5!$C$2:$C$2040=$C475,IF(TARGET_TR5!$E$2:$E$2040=$E475,IF(TARGET_TR5!$W$1:$AH$1=F$2,TARGET_TR5!$W$2:$AH$2040)))))</f>
        <v>0</v>
      </c>
      <c r="G475" s="174" cm="1">
        <f t="array" ref="G475">SUM(IF(TARGET_TR5!$B$2:$B$2040=$A475,IF(TARGET_TR5!$C$2:$C$2040=$C475,IF(TARGET_TR5!$E$2:$E$2040=$E475,IF(TARGET_TR5!$W$1:$AH$1=G$2,TARGET_TR5!$W$2:$AH$2040)))))</f>
        <v>0</v>
      </c>
      <c r="H475" s="174" cm="1">
        <f t="array" ref="H475">SUM(IF(TARGET_TR5!$B$2:$B$2040=$A475,IF(TARGET_TR5!$C$2:$C$2040=$C475,IF(TARGET_TR5!$E$2:$E$2040=$E475,IF(TARGET_TR5!$W$1:$AH$1=H$2,TARGET_TR5!$W$2:$AH$2040)))))</f>
        <v>0</v>
      </c>
      <c r="I475" s="174" cm="1">
        <f t="array" ref="I475">SUM(IF(TARGET_TR5!$B$2:$B$2040=$A475,IF(TARGET_TR5!$C$2:$C$2040=$C475,IF(TARGET_TR5!$E$2:$E$2040=$E475,IF(TARGET_TR5!$W$1:$AH$1=I$2,TARGET_TR5!$W$2:$AH$2040)))))</f>
        <v>0</v>
      </c>
      <c r="J475" s="174" cm="1">
        <f t="array" ref="J475">SUM(IF(TARGET_TR5!$B$2:$B$2040=$A475,IF(TARGET_TR5!$C$2:$C$2040=$C475,IF(TARGET_TR5!$E$2:$E$2040=$E475,IF(TARGET_TR5!$W$1:$AH$1=J$2,TARGET_TR5!$W$2:$AH$2040)))))</f>
        <v>0</v>
      </c>
      <c r="K475" s="174" cm="1">
        <f t="array" ref="K475">SUM(IF(TARGET_TR5!$B$2:$B$2040=$A475,IF(TARGET_TR5!$C$2:$C$2040=$C475,IF(TARGET_TR5!$E$2:$E$2040=$E475,IF(TARGET_TR5!$W$1:$AH$1=K$2,TARGET_TR5!$W$2:$AH$2040)))))</f>
        <v>0</v>
      </c>
      <c r="L475" s="174" cm="1">
        <f t="array" ref="L475">SUM(IF(TARGET_TR5!$B$2:$B$2040=$A475,IF(TARGET_TR5!$C$2:$C$2040=$C475,IF(TARGET_TR5!$E$2:$E$2040=$E475,IF(TARGET_TR5!$W$1:$AH$1=L$2,TARGET_TR5!$W$2:$AH$2040)))))</f>
        <v>0</v>
      </c>
      <c r="M475" s="174" cm="1">
        <f t="array" ref="M475">SUM(IF(TARGET_TR5!$B$2:$B$2040=$A475,IF(TARGET_TR5!$C$2:$C$2040=$C475,IF(TARGET_TR5!$E$2:$E$2040=$E475,IF(TARGET_TR5!$W$1:$AH$1=M$2,TARGET_TR5!$W$2:$AH$2040)))))</f>
        <v>0</v>
      </c>
      <c r="N475" s="174" cm="1">
        <f t="array" ref="N475">SUM(IF(TARGET_TR5!$B$2:$B$2040=$A475,IF(TARGET_TR5!$C$2:$C$2040=$C475,IF(TARGET_TR5!$E$2:$E$2040=$E475,IF(TARGET_TR5!$W$1:$AH$1=N$2,TARGET_TR5!$W$2:$AH$2040)))))</f>
        <v>0</v>
      </c>
      <c r="O475" s="174" cm="1">
        <f t="array" ref="O475">SUM(IF(TARGET_TR5!$B$2:$B$2040=$A475,IF(TARGET_TR5!$C$2:$C$2040=$C475,IF(TARGET_TR5!$E$2:$E$2040=$E475,IF(TARGET_TR5!$W$1:$AH$1=O$2,TARGET_TR5!$W$2:$AH$2040)))))</f>
        <v>0</v>
      </c>
      <c r="P475" s="174" cm="1">
        <f t="array" ref="P475">SUM(IF(TARGET_TR5!$B$2:$B$2040=$A475,IF(TARGET_TR5!$C$2:$C$2040=$C475,IF(TARGET_TR5!$E$2:$E$2040=$E475,IF(TARGET_TR5!$W$1:$AH$1=P$2,TARGET_TR5!$W$2:$AH$2040)))))</f>
        <v>0</v>
      </c>
      <c r="Q475" s="174" cm="1">
        <f t="array" ref="Q475">SUM(IF(TARGET_TR5!$B$2:$B$2040=$A475,IF(TARGET_TR5!$C$2:$C$2040=$C475,IF(TARGET_TR5!$E$2:$E$2040=$E475,IF(TARGET_TR5!$W$1:$AH$1=Q$2,TARGET_TR5!$W$2:$AH$2040)))))</f>
        <v>0</v>
      </c>
      <c r="R475" s="174">
        <v>3</v>
      </c>
      <c r="S475" s="174">
        <v>4</v>
      </c>
      <c r="T475" s="174">
        <v>5</v>
      </c>
      <c r="U475" s="174">
        <v>6</v>
      </c>
      <c r="V475" s="174">
        <v>17</v>
      </c>
      <c r="W475" s="174">
        <v>17</v>
      </c>
      <c r="X475" s="174">
        <v>17</v>
      </c>
      <c r="Y475" s="174">
        <v>17</v>
      </c>
      <c r="Z475" s="174">
        <v>17</v>
      </c>
      <c r="AA475" s="174">
        <v>17</v>
      </c>
      <c r="AB475" s="174">
        <v>17</v>
      </c>
      <c r="AC475" s="174">
        <v>17</v>
      </c>
      <c r="AD475" s="174" cm="1">
        <f t="array" ref="AD475">SUM(IF(TARGET_TR5!$B$2:$B$2040=$A475,IF(TARGET_TR5!$C$2:$C$2040=$C475,IF(TARGET_TR5!$E$2:$E$2040=$E475,IF(TARGET_TR5!$F$1:$Q$1=AD$2,TARGET_TR5!$F$2:$Q$2040)))))</f>
        <v>0</v>
      </c>
      <c r="AE475" s="174" cm="1">
        <f t="array" ref="AE475">SUM(IF(TARGET_TR5!$B$2:$B$2040=$A475,IF(TARGET_TR5!$C$2:$C$2040=$C475,IF(TARGET_TR5!$E$2:$E$2040=$E475,IF(TARGET_TR5!$F$1:$Q$1=AE$2,TARGET_TR5!$F$2:$Q$2040)))))</f>
        <v>0</v>
      </c>
      <c r="AF475" s="174" cm="1">
        <f t="array" ref="AF475">SUM(IF(TARGET_TR5!$B$2:$B$2040=$A475,IF(TARGET_TR5!$C$2:$C$2040=$C475,IF(TARGET_TR5!$E$2:$E$2040=$E475,IF(TARGET_TR5!$F$1:$Q$1=AF$2,TARGET_TR5!$F$2:$Q$2040)))))</f>
        <v>0</v>
      </c>
      <c r="AG475" s="174" cm="1">
        <f t="array" ref="AG475">SUM(IF(TARGET_TR5!$B$2:$B$2040=$A475,IF(TARGET_TR5!$C$2:$C$2040=$C475,IF(TARGET_TR5!$E$2:$E$2040=$E475,IF(TARGET_TR5!$F$1:$Q$1=AG$2,TARGET_TR5!$F$2:$Q$2040)))))</f>
        <v>0</v>
      </c>
      <c r="AH475" s="174" cm="1">
        <f t="array" ref="AH475">SUM(IF(TARGET_TR5!$B$2:$B$2040=$A475,IF(TARGET_TR5!$C$2:$C$2040=$C475,IF(TARGET_TR5!$E$2:$E$2040=$E475,IF(TARGET_TR5!$F$1:$Q$1=AH$2,TARGET_TR5!$F$2:$Q$2040)))))</f>
        <v>0</v>
      </c>
      <c r="AI475" s="174" cm="1">
        <f t="array" ref="AI475">SUM(IF(TARGET_TR5!$B$2:$B$2040=$A475,IF(TARGET_TR5!$C$2:$C$2040=$C475,IF(TARGET_TR5!$E$2:$E$2040=$E475,IF(TARGET_TR5!$F$1:$Q$1=AI$2,TARGET_TR5!$F$2:$Q$2040)))))</f>
        <v>0</v>
      </c>
      <c r="AJ475" s="174" cm="1">
        <f t="array" ref="AJ475">SUM(IF(TARGET_TR5!$B$2:$B$2040=$A475,IF(TARGET_TR5!$C$2:$C$2040=$C475,IF(TARGET_TR5!$E$2:$E$2040=$E475,IF(TARGET_TR5!$F$1:$Q$1=AJ$2,TARGET_TR5!$F$2:$Q$2040)))))</f>
        <v>0</v>
      </c>
      <c r="AK475" s="174" cm="1">
        <f t="array" ref="AK475">SUM(IF(TARGET_TR5!$B$2:$B$2040=$A475,IF(TARGET_TR5!$C$2:$C$2040=$C475,IF(TARGET_TR5!$E$2:$E$2040=$E475,IF(TARGET_TR5!$F$1:$Q$1=AK$2,TARGET_TR5!$F$2:$Q$2040)))))</f>
        <v>0</v>
      </c>
      <c r="AL475" s="174" cm="1">
        <f t="array" ref="AL475">SUM(IF(TARGET_TR5!$B$2:$B$2040=$A475,IF(TARGET_TR5!$C$2:$C$2040=$C475,IF(TARGET_TR5!$E$2:$E$2040=$E475,IF(TARGET_TR5!$F$1:$Q$1=AL$2,TARGET_TR5!$F$2:$Q$2040)))))</f>
        <v>0</v>
      </c>
      <c r="AM475" s="174" cm="1">
        <f t="array" ref="AM475">SUM(IF(TARGET_TR5!$B$2:$B$2040=$A475,IF(TARGET_TR5!$C$2:$C$2040=$C475,IF(TARGET_TR5!$E$2:$E$2040=$E475,IF(TARGET_TR5!$F$1:$Q$1=AM$2,TARGET_TR5!$F$2:$Q$2040)))))</f>
        <v>0</v>
      </c>
      <c r="AN475" s="174" cm="1">
        <f t="array" ref="AN475">SUM(IF(TARGET_TR5!$B$2:$B$2040=$A475,IF(TARGET_TR5!$C$2:$C$2040=$C475,IF(TARGET_TR5!$E$2:$E$2040=$E475,IF(TARGET_TR5!$F$1:$Q$1=AN$2,TARGET_TR5!$F$2:$Q$2040)))))</f>
        <v>0</v>
      </c>
      <c r="AO475" s="174" cm="1">
        <f t="array" ref="AO475">SUM(IF(TARGET_TR5!$B$2:$B$2040=$A475,IF(TARGET_TR5!$C$2:$C$2040=$C475,IF(TARGET_TR5!$E$2:$E$2040=$E475,IF(TARGET_TR5!$F$1:$Q$1=AO$2,TARGET_TR5!$F$2:$Q$2040)))))</f>
        <v>0</v>
      </c>
      <c r="AP475" s="174">
        <v>3</v>
      </c>
      <c r="AQ475" s="174">
        <v>1</v>
      </c>
      <c r="AR475" s="174">
        <v>1</v>
      </c>
      <c r="AS475" s="174">
        <v>1</v>
      </c>
      <c r="AT475" s="174">
        <v>11</v>
      </c>
      <c r="AU475" s="174">
        <v>0</v>
      </c>
      <c r="AV475" s="174">
        <v>0</v>
      </c>
      <c r="AW475" s="174">
        <v>0</v>
      </c>
      <c r="AX475" s="174">
        <v>0</v>
      </c>
      <c r="AY475" s="174">
        <v>0</v>
      </c>
      <c r="AZ475" s="174">
        <v>0</v>
      </c>
      <c r="BA475" s="174">
        <v>0</v>
      </c>
      <c r="BB475" s="175">
        <f t="shared" si="71"/>
        <v>1</v>
      </c>
      <c r="BC475" s="175">
        <f t="shared" si="71"/>
        <v>1</v>
      </c>
      <c r="BD475" s="175">
        <f t="shared" si="71"/>
        <v>1</v>
      </c>
      <c r="BE475" s="175">
        <f t="shared" si="71"/>
        <v>1</v>
      </c>
      <c r="BF475" s="175">
        <f t="shared" si="71"/>
        <v>1</v>
      </c>
      <c r="BG475" s="175">
        <f t="shared" si="71"/>
        <v>1</v>
      </c>
      <c r="BH475" s="175">
        <f t="shared" si="71"/>
        <v>1</v>
      </c>
      <c r="BI475" s="175">
        <f t="shared" si="71"/>
        <v>1</v>
      </c>
      <c r="BJ475" s="175">
        <f t="shared" si="71"/>
        <v>1</v>
      </c>
      <c r="BK475" s="175">
        <f t="shared" si="70"/>
        <v>1</v>
      </c>
      <c r="BL475" s="175">
        <f t="shared" si="70"/>
        <v>1</v>
      </c>
      <c r="BM475" s="175">
        <f t="shared" si="70"/>
        <v>1</v>
      </c>
    </row>
    <row r="476" spans="1:65" x14ac:dyDescent="0.35">
      <c r="A476" s="173" t="s">
        <v>65</v>
      </c>
      <c r="B476" s="173" t="str">
        <v>DSS</v>
      </c>
      <c r="C476" s="173" t="str">
        <v>CHURN HSI SOE</v>
      </c>
      <c r="D476" s="173" t="str">
        <v>SSL</v>
      </c>
      <c r="E476" s="173" t="str">
        <v>SUMALUT</v>
      </c>
      <c r="F476" s="174" cm="1">
        <f t="array" ref="F476">SUM(IF(TARGET_TR5!$B$2:$B$2040=$A476,IF(TARGET_TR5!$C$2:$C$2040=$C476,IF(TARGET_TR5!$E$2:$E$2040=$E476,IF(TARGET_TR5!$W$1:$AH$1=F$2,TARGET_TR5!$W$2:$AH$2040)))))</f>
        <v>0</v>
      </c>
      <c r="G476" s="174" cm="1">
        <f t="array" ref="G476">SUM(IF(TARGET_TR5!$B$2:$B$2040=$A476,IF(TARGET_TR5!$C$2:$C$2040=$C476,IF(TARGET_TR5!$E$2:$E$2040=$E476,IF(TARGET_TR5!$W$1:$AH$1=G$2,TARGET_TR5!$W$2:$AH$2040)))))</f>
        <v>0</v>
      </c>
      <c r="H476" s="174" cm="1">
        <f t="array" ref="H476">SUM(IF(TARGET_TR5!$B$2:$B$2040=$A476,IF(TARGET_TR5!$C$2:$C$2040=$C476,IF(TARGET_TR5!$E$2:$E$2040=$E476,IF(TARGET_TR5!$W$1:$AH$1=H$2,TARGET_TR5!$W$2:$AH$2040)))))</f>
        <v>0</v>
      </c>
      <c r="I476" s="174" cm="1">
        <f t="array" ref="I476">SUM(IF(TARGET_TR5!$B$2:$B$2040=$A476,IF(TARGET_TR5!$C$2:$C$2040=$C476,IF(TARGET_TR5!$E$2:$E$2040=$E476,IF(TARGET_TR5!$W$1:$AH$1=I$2,TARGET_TR5!$W$2:$AH$2040)))))</f>
        <v>0</v>
      </c>
      <c r="J476" s="174" cm="1">
        <f t="array" ref="J476">SUM(IF(TARGET_TR5!$B$2:$B$2040=$A476,IF(TARGET_TR5!$C$2:$C$2040=$C476,IF(TARGET_TR5!$E$2:$E$2040=$E476,IF(TARGET_TR5!$W$1:$AH$1=J$2,TARGET_TR5!$W$2:$AH$2040)))))</f>
        <v>0</v>
      </c>
      <c r="K476" s="174" cm="1">
        <f t="array" ref="K476">SUM(IF(TARGET_TR5!$B$2:$B$2040=$A476,IF(TARGET_TR5!$C$2:$C$2040=$C476,IF(TARGET_TR5!$E$2:$E$2040=$E476,IF(TARGET_TR5!$W$1:$AH$1=K$2,TARGET_TR5!$W$2:$AH$2040)))))</f>
        <v>2</v>
      </c>
      <c r="L476" s="174" cm="1">
        <f t="array" ref="L476">SUM(IF(TARGET_TR5!$B$2:$B$2040=$A476,IF(TARGET_TR5!$C$2:$C$2040=$C476,IF(TARGET_TR5!$E$2:$E$2040=$E476,IF(TARGET_TR5!$W$1:$AH$1=L$2,TARGET_TR5!$W$2:$AH$2040)))))</f>
        <v>6</v>
      </c>
      <c r="M476" s="174" cm="1">
        <f t="array" ref="M476">SUM(IF(TARGET_TR5!$B$2:$B$2040=$A476,IF(TARGET_TR5!$C$2:$C$2040=$C476,IF(TARGET_TR5!$E$2:$E$2040=$E476,IF(TARGET_TR5!$W$1:$AH$1=M$2,TARGET_TR5!$W$2:$AH$2040)))))</f>
        <v>10</v>
      </c>
      <c r="N476" s="174" cm="1">
        <f t="array" ref="N476">SUM(IF(TARGET_TR5!$B$2:$B$2040=$A476,IF(TARGET_TR5!$C$2:$C$2040=$C476,IF(TARGET_TR5!$E$2:$E$2040=$E476,IF(TARGET_TR5!$W$1:$AH$1=N$2,TARGET_TR5!$W$2:$AH$2040)))))</f>
        <v>10</v>
      </c>
      <c r="O476" s="174" cm="1">
        <f t="array" ref="O476">SUM(IF(TARGET_TR5!$B$2:$B$2040=$A476,IF(TARGET_TR5!$C$2:$C$2040=$C476,IF(TARGET_TR5!$E$2:$E$2040=$E476,IF(TARGET_TR5!$W$1:$AH$1=O$2,TARGET_TR5!$W$2:$AH$2040)))))</f>
        <v>10</v>
      </c>
      <c r="P476" s="174" cm="1">
        <f t="array" ref="P476">SUM(IF(TARGET_TR5!$B$2:$B$2040=$A476,IF(TARGET_TR5!$C$2:$C$2040=$C476,IF(TARGET_TR5!$E$2:$E$2040=$E476,IF(TARGET_TR5!$W$1:$AH$1=P$2,TARGET_TR5!$W$2:$AH$2040)))))</f>
        <v>10</v>
      </c>
      <c r="Q476" s="174" cm="1">
        <f t="array" ref="Q476">SUM(IF(TARGET_TR5!$B$2:$B$2040=$A476,IF(TARGET_TR5!$C$2:$C$2040=$C476,IF(TARGET_TR5!$E$2:$E$2040=$E476,IF(TARGET_TR5!$W$1:$AH$1=Q$2,TARGET_TR5!$W$2:$AH$2040)))))</f>
        <v>10</v>
      </c>
      <c r="R476" s="174">
        <v>1</v>
      </c>
      <c r="S476" s="174">
        <v>3</v>
      </c>
      <c r="T476" s="174">
        <v>7</v>
      </c>
      <c r="U476" s="174">
        <v>10</v>
      </c>
      <c r="V476" s="174">
        <v>13</v>
      </c>
      <c r="W476" s="174">
        <v>13</v>
      </c>
      <c r="X476" s="174">
        <v>13</v>
      </c>
      <c r="Y476" s="174">
        <v>13</v>
      </c>
      <c r="Z476" s="174">
        <v>13</v>
      </c>
      <c r="AA476" s="174">
        <v>13</v>
      </c>
      <c r="AB476" s="174">
        <v>13</v>
      </c>
      <c r="AC476" s="174">
        <v>13</v>
      </c>
      <c r="AD476" s="174" cm="1">
        <f t="array" ref="AD476">SUM(IF(TARGET_TR5!$B$2:$B$2040=$A476,IF(TARGET_TR5!$C$2:$C$2040=$C476,IF(TARGET_TR5!$E$2:$E$2040=$E476,IF(TARGET_TR5!$F$1:$Q$1=AD$2,TARGET_TR5!$F$2:$Q$2040)))))</f>
        <v>0</v>
      </c>
      <c r="AE476" s="174" cm="1">
        <f t="array" ref="AE476">SUM(IF(TARGET_TR5!$B$2:$B$2040=$A476,IF(TARGET_TR5!$C$2:$C$2040=$C476,IF(TARGET_TR5!$E$2:$E$2040=$E476,IF(TARGET_TR5!$F$1:$Q$1=AE$2,TARGET_TR5!$F$2:$Q$2040)))))</f>
        <v>0</v>
      </c>
      <c r="AF476" s="174" cm="1">
        <f t="array" ref="AF476">SUM(IF(TARGET_TR5!$B$2:$B$2040=$A476,IF(TARGET_TR5!$C$2:$C$2040=$C476,IF(TARGET_TR5!$E$2:$E$2040=$E476,IF(TARGET_TR5!$F$1:$Q$1=AF$2,TARGET_TR5!$F$2:$Q$2040)))))</f>
        <v>0</v>
      </c>
      <c r="AG476" s="174" cm="1">
        <f t="array" ref="AG476">SUM(IF(TARGET_TR5!$B$2:$B$2040=$A476,IF(TARGET_TR5!$C$2:$C$2040=$C476,IF(TARGET_TR5!$E$2:$E$2040=$E476,IF(TARGET_TR5!$F$1:$Q$1=AG$2,TARGET_TR5!$F$2:$Q$2040)))))</f>
        <v>0</v>
      </c>
      <c r="AH476" s="174" cm="1">
        <f t="array" ref="AH476">SUM(IF(TARGET_TR5!$B$2:$B$2040=$A476,IF(TARGET_TR5!$C$2:$C$2040=$C476,IF(TARGET_TR5!$E$2:$E$2040=$E476,IF(TARGET_TR5!$F$1:$Q$1=AH$2,TARGET_TR5!$F$2:$Q$2040)))))</f>
        <v>0</v>
      </c>
      <c r="AI476" s="174" cm="1">
        <f t="array" ref="AI476">SUM(IF(TARGET_TR5!$B$2:$B$2040=$A476,IF(TARGET_TR5!$C$2:$C$2040=$C476,IF(TARGET_TR5!$E$2:$E$2040=$E476,IF(TARGET_TR5!$F$1:$Q$1=AI$2,TARGET_TR5!$F$2:$Q$2040)))))</f>
        <v>2</v>
      </c>
      <c r="AJ476" s="174" cm="1">
        <f t="array" ref="AJ476">SUM(IF(TARGET_TR5!$B$2:$B$2040=$A476,IF(TARGET_TR5!$C$2:$C$2040=$C476,IF(TARGET_TR5!$E$2:$E$2040=$E476,IF(TARGET_TR5!$F$1:$Q$1=AJ$2,TARGET_TR5!$F$2:$Q$2040)))))</f>
        <v>4</v>
      </c>
      <c r="AK476" s="174" cm="1">
        <f t="array" ref="AK476">SUM(IF(TARGET_TR5!$B$2:$B$2040=$A476,IF(TARGET_TR5!$C$2:$C$2040=$C476,IF(TARGET_TR5!$E$2:$E$2040=$E476,IF(TARGET_TR5!$F$1:$Q$1=AK$2,TARGET_TR5!$F$2:$Q$2040)))))</f>
        <v>4</v>
      </c>
      <c r="AL476" s="174" cm="1">
        <f t="array" ref="AL476">SUM(IF(TARGET_TR5!$B$2:$B$2040=$A476,IF(TARGET_TR5!$C$2:$C$2040=$C476,IF(TARGET_TR5!$E$2:$E$2040=$E476,IF(TARGET_TR5!$F$1:$Q$1=AL$2,TARGET_TR5!$F$2:$Q$2040)))))</f>
        <v>0</v>
      </c>
      <c r="AM476" s="174" cm="1">
        <f t="array" ref="AM476">SUM(IF(TARGET_TR5!$B$2:$B$2040=$A476,IF(TARGET_TR5!$C$2:$C$2040=$C476,IF(TARGET_TR5!$E$2:$E$2040=$E476,IF(TARGET_TR5!$F$1:$Q$1=AM$2,TARGET_TR5!$F$2:$Q$2040)))))</f>
        <v>0</v>
      </c>
      <c r="AN476" s="174" cm="1">
        <f t="array" ref="AN476">SUM(IF(TARGET_TR5!$B$2:$B$2040=$A476,IF(TARGET_TR5!$C$2:$C$2040=$C476,IF(TARGET_TR5!$E$2:$E$2040=$E476,IF(TARGET_TR5!$F$1:$Q$1=AN$2,TARGET_TR5!$F$2:$Q$2040)))))</f>
        <v>0</v>
      </c>
      <c r="AO476" s="174" cm="1">
        <f t="array" ref="AO476">SUM(IF(TARGET_TR5!$B$2:$B$2040=$A476,IF(TARGET_TR5!$C$2:$C$2040=$C476,IF(TARGET_TR5!$E$2:$E$2040=$E476,IF(TARGET_TR5!$F$1:$Q$1=AO$2,TARGET_TR5!$F$2:$Q$2040)))))</f>
        <v>0</v>
      </c>
      <c r="AP476" s="174">
        <v>1</v>
      </c>
      <c r="AQ476" s="174">
        <v>2</v>
      </c>
      <c r="AR476" s="174">
        <v>4</v>
      </c>
      <c r="AS476" s="174">
        <v>3</v>
      </c>
      <c r="AT476" s="174">
        <v>3</v>
      </c>
      <c r="AU476" s="174">
        <v>0</v>
      </c>
      <c r="AV476" s="174">
        <v>0</v>
      </c>
      <c r="AW476" s="174">
        <v>0</v>
      </c>
      <c r="AX476" s="174">
        <v>0</v>
      </c>
      <c r="AY476" s="174">
        <v>0</v>
      </c>
      <c r="AZ476" s="174">
        <v>0</v>
      </c>
      <c r="BA476" s="174">
        <v>0</v>
      </c>
      <c r="BB476" s="175">
        <f t="shared" si="71"/>
        <v>1</v>
      </c>
      <c r="BC476" s="175">
        <f t="shared" si="71"/>
        <v>1</v>
      </c>
      <c r="BD476" s="175">
        <f t="shared" si="71"/>
        <v>1</v>
      </c>
      <c r="BE476" s="175">
        <f t="shared" si="71"/>
        <v>1</v>
      </c>
      <c r="BF476" s="175">
        <f t="shared" si="71"/>
        <v>1</v>
      </c>
      <c r="BG476" s="175">
        <f t="shared" si="71"/>
        <v>6.5</v>
      </c>
      <c r="BH476" s="175">
        <f t="shared" si="71"/>
        <v>2.1666666666666665</v>
      </c>
      <c r="BI476" s="175">
        <f t="shared" si="71"/>
        <v>1.3</v>
      </c>
      <c r="BJ476" s="175">
        <f t="shared" si="71"/>
        <v>1.3</v>
      </c>
      <c r="BK476" s="175">
        <f t="shared" si="70"/>
        <v>1.3</v>
      </c>
      <c r="BL476" s="175">
        <f t="shared" si="70"/>
        <v>1.3</v>
      </c>
      <c r="BM476" s="175">
        <f t="shared" si="70"/>
        <v>1.3</v>
      </c>
    </row>
    <row r="477" spans="1:65" x14ac:dyDescent="0.35">
      <c r="A477" s="170" t="s">
        <v>65</v>
      </c>
      <c r="B477" s="170" t="str">
        <v>DSS</v>
      </c>
      <c r="C477" s="170" t="str">
        <v>CHURN WMS SOE</v>
      </c>
      <c r="D477" s="170" t="str">
        <v>AP</v>
      </c>
      <c r="E477" s="170" t="str">
        <v>TR5</v>
      </c>
      <c r="F477" s="171" cm="1">
        <f t="array" ref="F477">SUM(IF(TARGET_TR5!$B$2:$B$2040=$A477,IF(TARGET_TR5!$C$2:$C$2040=$C477,IF(TARGET_TR5!$E$2:$E$2040=$E477,IF(TARGET_TR5!$W$1:$AH$1=F$2,TARGET_TR5!$W$2:$AH$2040)))))</f>
        <v>0</v>
      </c>
      <c r="G477" s="171" cm="1">
        <f t="array" ref="G477">SUM(IF(TARGET_TR5!$B$2:$B$2040=$A477,IF(TARGET_TR5!$C$2:$C$2040=$C477,IF(TARGET_TR5!$E$2:$E$2040=$E477,IF(TARGET_TR5!$W$1:$AH$1=G$2,TARGET_TR5!$W$2:$AH$2040)))))</f>
        <v>6</v>
      </c>
      <c r="H477" s="171" cm="1">
        <f t="array" ref="H477">SUM(IF(TARGET_TR5!$B$2:$B$2040=$A477,IF(TARGET_TR5!$C$2:$C$2040=$C477,IF(TARGET_TR5!$E$2:$E$2040=$E477,IF(TARGET_TR5!$W$1:$AH$1=H$2,TARGET_TR5!$W$2:$AH$2040)))))</f>
        <v>10</v>
      </c>
      <c r="I477" s="171" cm="1">
        <f t="array" ref="I477">SUM(IF(TARGET_TR5!$B$2:$B$2040=$A477,IF(TARGET_TR5!$C$2:$C$2040=$C477,IF(TARGET_TR5!$E$2:$E$2040=$E477,IF(TARGET_TR5!$W$1:$AH$1=I$2,TARGET_TR5!$W$2:$AH$2040)))))</f>
        <v>19</v>
      </c>
      <c r="J477" s="171" cm="1">
        <f t="array" ref="J477">SUM(IF(TARGET_TR5!$B$2:$B$2040=$A477,IF(TARGET_TR5!$C$2:$C$2040=$C477,IF(TARGET_TR5!$E$2:$E$2040=$E477,IF(TARGET_TR5!$W$1:$AH$1=J$2,TARGET_TR5!$W$2:$AH$2040)))))</f>
        <v>23</v>
      </c>
      <c r="K477" s="171" cm="1">
        <f t="array" ref="K477">SUM(IF(TARGET_TR5!$B$2:$B$2040=$A477,IF(TARGET_TR5!$C$2:$C$2040=$C477,IF(TARGET_TR5!$E$2:$E$2040=$E477,IF(TARGET_TR5!$W$1:$AH$1=K$2,TARGET_TR5!$W$2:$AH$2040)))))</f>
        <v>30</v>
      </c>
      <c r="L477" s="171" cm="1">
        <f t="array" ref="L477">SUM(IF(TARGET_TR5!$B$2:$B$2040=$A477,IF(TARGET_TR5!$C$2:$C$2040=$C477,IF(TARGET_TR5!$E$2:$E$2040=$E477,IF(TARGET_TR5!$W$1:$AH$1=L$2,TARGET_TR5!$W$2:$AH$2040)))))</f>
        <v>37</v>
      </c>
      <c r="M477" s="171" cm="1">
        <f t="array" ref="M477">SUM(IF(TARGET_TR5!$B$2:$B$2040=$A477,IF(TARGET_TR5!$C$2:$C$2040=$C477,IF(TARGET_TR5!$E$2:$E$2040=$E477,IF(TARGET_TR5!$W$1:$AH$1=M$2,TARGET_TR5!$W$2:$AH$2040)))))</f>
        <v>44</v>
      </c>
      <c r="N477" s="171" cm="1">
        <f t="array" ref="N477">SUM(IF(TARGET_TR5!$B$2:$B$2040=$A477,IF(TARGET_TR5!$C$2:$C$2040=$C477,IF(TARGET_TR5!$E$2:$E$2040=$E477,IF(TARGET_TR5!$W$1:$AH$1=N$2,TARGET_TR5!$W$2:$AH$2040)))))</f>
        <v>52</v>
      </c>
      <c r="O477" s="171" cm="1">
        <f t="array" ref="O477">SUM(IF(TARGET_TR5!$B$2:$B$2040=$A477,IF(TARGET_TR5!$C$2:$C$2040=$C477,IF(TARGET_TR5!$E$2:$E$2040=$E477,IF(TARGET_TR5!$W$1:$AH$1=O$2,TARGET_TR5!$W$2:$AH$2040)))))</f>
        <v>63</v>
      </c>
      <c r="P477" s="171" cm="1">
        <f t="array" ref="P477">SUM(IF(TARGET_TR5!$B$2:$B$2040=$A477,IF(TARGET_TR5!$C$2:$C$2040=$C477,IF(TARGET_TR5!$E$2:$E$2040=$E477,IF(TARGET_TR5!$W$1:$AH$1=P$2,TARGET_TR5!$W$2:$AH$2040)))))</f>
        <v>68</v>
      </c>
      <c r="Q477" s="171" cm="1">
        <f t="array" ref="Q477">SUM(IF(TARGET_TR5!$B$2:$B$2040=$A477,IF(TARGET_TR5!$C$2:$C$2040=$C477,IF(TARGET_TR5!$E$2:$E$2040=$E477,IF(TARGET_TR5!$W$1:$AH$1=Q$2,TARGET_TR5!$W$2:$AH$2040)))))</f>
        <v>71</v>
      </c>
      <c r="R477" s="171">
        <v>0</v>
      </c>
      <c r="S477" s="171">
        <v>0</v>
      </c>
      <c r="T477" s="171">
        <v>0</v>
      </c>
      <c r="U477" s="171">
        <v>0</v>
      </c>
      <c r="V477" s="171">
        <v>0</v>
      </c>
      <c r="W477" s="171">
        <v>0</v>
      </c>
      <c r="X477" s="171">
        <v>0</v>
      </c>
      <c r="Y477" s="171">
        <v>0</v>
      </c>
      <c r="Z477" s="171">
        <v>0</v>
      </c>
      <c r="AA477" s="171">
        <v>0</v>
      </c>
      <c r="AB477" s="171">
        <v>0</v>
      </c>
      <c r="AC477" s="171">
        <v>0</v>
      </c>
      <c r="AD477" s="171" cm="1">
        <f t="array" ref="AD477">SUM(IF(TARGET_TR5!$B$2:$B$2040=$A477,IF(TARGET_TR5!$C$2:$C$2040=$C477,IF(TARGET_TR5!$E$2:$E$2040=$E477,IF(TARGET_TR5!$F$1:$Q$1=AD$2,TARGET_TR5!$F$2:$Q$2040)))))</f>
        <v>0</v>
      </c>
      <c r="AE477" s="171" cm="1">
        <f t="array" ref="AE477">SUM(IF(TARGET_TR5!$B$2:$B$2040=$A477,IF(TARGET_TR5!$C$2:$C$2040=$C477,IF(TARGET_TR5!$E$2:$E$2040=$E477,IF(TARGET_TR5!$F$1:$Q$1=AE$2,TARGET_TR5!$F$2:$Q$2040)))))</f>
        <v>6</v>
      </c>
      <c r="AF477" s="171" cm="1">
        <f t="array" ref="AF477">SUM(IF(TARGET_TR5!$B$2:$B$2040=$A477,IF(TARGET_TR5!$C$2:$C$2040=$C477,IF(TARGET_TR5!$E$2:$E$2040=$E477,IF(TARGET_TR5!$F$1:$Q$1=AF$2,TARGET_TR5!$F$2:$Q$2040)))))</f>
        <v>4</v>
      </c>
      <c r="AG477" s="171" cm="1">
        <f t="array" ref="AG477">SUM(IF(TARGET_TR5!$B$2:$B$2040=$A477,IF(TARGET_TR5!$C$2:$C$2040=$C477,IF(TARGET_TR5!$E$2:$E$2040=$E477,IF(TARGET_TR5!$F$1:$Q$1=AG$2,TARGET_TR5!$F$2:$Q$2040)))))</f>
        <v>9</v>
      </c>
      <c r="AH477" s="171" cm="1">
        <f t="array" ref="AH477">SUM(IF(TARGET_TR5!$B$2:$B$2040=$A477,IF(TARGET_TR5!$C$2:$C$2040=$C477,IF(TARGET_TR5!$E$2:$E$2040=$E477,IF(TARGET_TR5!$F$1:$Q$1=AH$2,TARGET_TR5!$F$2:$Q$2040)))))</f>
        <v>4</v>
      </c>
      <c r="AI477" s="171" cm="1">
        <f t="array" ref="AI477">SUM(IF(TARGET_TR5!$B$2:$B$2040=$A477,IF(TARGET_TR5!$C$2:$C$2040=$C477,IF(TARGET_TR5!$E$2:$E$2040=$E477,IF(TARGET_TR5!$F$1:$Q$1=AI$2,TARGET_TR5!$F$2:$Q$2040)))))</f>
        <v>7</v>
      </c>
      <c r="AJ477" s="171" cm="1">
        <f t="array" ref="AJ477">SUM(IF(TARGET_TR5!$B$2:$B$2040=$A477,IF(TARGET_TR5!$C$2:$C$2040=$C477,IF(TARGET_TR5!$E$2:$E$2040=$E477,IF(TARGET_TR5!$F$1:$Q$1=AJ$2,TARGET_TR5!$F$2:$Q$2040)))))</f>
        <v>7</v>
      </c>
      <c r="AK477" s="171" cm="1">
        <f t="array" ref="AK477">SUM(IF(TARGET_TR5!$B$2:$B$2040=$A477,IF(TARGET_TR5!$C$2:$C$2040=$C477,IF(TARGET_TR5!$E$2:$E$2040=$E477,IF(TARGET_TR5!$F$1:$Q$1=AK$2,TARGET_TR5!$F$2:$Q$2040)))))</f>
        <v>7</v>
      </c>
      <c r="AL477" s="171" cm="1">
        <f t="array" ref="AL477">SUM(IF(TARGET_TR5!$B$2:$B$2040=$A477,IF(TARGET_TR5!$C$2:$C$2040=$C477,IF(TARGET_TR5!$E$2:$E$2040=$E477,IF(TARGET_TR5!$F$1:$Q$1=AL$2,TARGET_TR5!$F$2:$Q$2040)))))</f>
        <v>8</v>
      </c>
      <c r="AM477" s="171" cm="1">
        <f t="array" ref="AM477">SUM(IF(TARGET_TR5!$B$2:$B$2040=$A477,IF(TARGET_TR5!$C$2:$C$2040=$C477,IF(TARGET_TR5!$E$2:$E$2040=$E477,IF(TARGET_TR5!$F$1:$Q$1=AM$2,TARGET_TR5!$F$2:$Q$2040)))))</f>
        <v>11</v>
      </c>
      <c r="AN477" s="171" cm="1">
        <f t="array" ref="AN477">SUM(IF(TARGET_TR5!$B$2:$B$2040=$A477,IF(TARGET_TR5!$C$2:$C$2040=$C477,IF(TARGET_TR5!$E$2:$E$2040=$E477,IF(TARGET_TR5!$F$1:$Q$1=AN$2,TARGET_TR5!$F$2:$Q$2040)))))</f>
        <v>5</v>
      </c>
      <c r="AO477" s="171" cm="1">
        <f t="array" ref="AO477">SUM(IF(TARGET_TR5!$B$2:$B$2040=$A477,IF(TARGET_TR5!$C$2:$C$2040=$C477,IF(TARGET_TR5!$E$2:$E$2040=$E477,IF(TARGET_TR5!$F$1:$Q$1=AO$2,TARGET_TR5!$F$2:$Q$2040)))))</f>
        <v>3</v>
      </c>
      <c r="AP477" s="171">
        <v>0</v>
      </c>
      <c r="AQ477" s="171">
        <v>0</v>
      </c>
      <c r="AR477" s="171">
        <v>0</v>
      </c>
      <c r="AS477" s="171">
        <v>0</v>
      </c>
      <c r="AT477" s="171">
        <v>0</v>
      </c>
      <c r="AU477" s="171">
        <v>0</v>
      </c>
      <c r="AV477" s="171">
        <v>0</v>
      </c>
      <c r="AW477" s="171">
        <v>0</v>
      </c>
      <c r="AX477" s="171">
        <v>0</v>
      </c>
      <c r="AY477" s="171">
        <v>0</v>
      </c>
      <c r="AZ477" s="171">
        <v>0</v>
      </c>
      <c r="BA477" s="171">
        <v>0</v>
      </c>
      <c r="BB477" s="172">
        <f t="shared" si="71"/>
        <v>1</v>
      </c>
      <c r="BC477" s="172">
        <f t="shared" si="71"/>
        <v>0</v>
      </c>
      <c r="BD477" s="172">
        <f t="shared" si="71"/>
        <v>0</v>
      </c>
      <c r="BE477" s="172">
        <f t="shared" si="71"/>
        <v>0</v>
      </c>
      <c r="BF477" s="172">
        <f t="shared" si="71"/>
        <v>0</v>
      </c>
      <c r="BG477" s="172">
        <f t="shared" si="71"/>
        <v>0</v>
      </c>
      <c r="BH477" s="172">
        <f t="shared" si="71"/>
        <v>0</v>
      </c>
      <c r="BI477" s="172">
        <f t="shared" si="71"/>
        <v>0</v>
      </c>
      <c r="BJ477" s="172">
        <f t="shared" si="71"/>
        <v>0</v>
      </c>
      <c r="BK477" s="172">
        <f t="shared" si="70"/>
        <v>0</v>
      </c>
      <c r="BL477" s="172">
        <f t="shared" si="70"/>
        <v>0</v>
      </c>
      <c r="BM477" s="172">
        <f t="shared" si="70"/>
        <v>0</v>
      </c>
    </row>
    <row r="478" spans="1:65" x14ac:dyDescent="0.35">
      <c r="A478" s="173" t="s">
        <v>65</v>
      </c>
      <c r="B478" s="173" t="str">
        <v>DSS</v>
      </c>
      <c r="C478" s="173" t="str">
        <v>CHURN WMS SOE</v>
      </c>
      <c r="D478" s="173" t="str">
        <v>AP</v>
      </c>
      <c r="E478" s="173" t="str">
        <v>PAPUA</v>
      </c>
      <c r="F478" s="174" cm="1">
        <f t="array" ref="F478">SUM(IF(TARGET_TR5!$B$2:$B$2040=$A478,IF(TARGET_TR5!$C$2:$C$2040=$C478,IF(TARGET_TR5!$E$2:$E$2040=$E478,IF(TARGET_TR5!$W$1:$AH$1=F$2,TARGET_TR5!$W$2:$AH$2040)))))</f>
        <v>0</v>
      </c>
      <c r="G478" s="174" cm="1">
        <f t="array" ref="G478">SUM(IF(TARGET_TR5!$B$2:$B$2040=$A478,IF(TARGET_TR5!$C$2:$C$2040=$C478,IF(TARGET_TR5!$E$2:$E$2040=$E478,IF(TARGET_TR5!$W$1:$AH$1=G$2,TARGET_TR5!$W$2:$AH$2040)))))</f>
        <v>1</v>
      </c>
      <c r="H478" s="174" cm="1">
        <f t="array" ref="H478">SUM(IF(TARGET_TR5!$B$2:$B$2040=$A478,IF(TARGET_TR5!$C$2:$C$2040=$C478,IF(TARGET_TR5!$E$2:$E$2040=$E478,IF(TARGET_TR5!$W$1:$AH$1=H$2,TARGET_TR5!$W$2:$AH$2040)))))</f>
        <v>1</v>
      </c>
      <c r="I478" s="174" cm="1">
        <f t="array" ref="I478">SUM(IF(TARGET_TR5!$B$2:$B$2040=$A478,IF(TARGET_TR5!$C$2:$C$2040=$C478,IF(TARGET_TR5!$E$2:$E$2040=$E478,IF(TARGET_TR5!$W$1:$AH$1=I$2,TARGET_TR5!$W$2:$AH$2040)))))</f>
        <v>2</v>
      </c>
      <c r="J478" s="174" cm="1">
        <f t="array" ref="J478">SUM(IF(TARGET_TR5!$B$2:$B$2040=$A478,IF(TARGET_TR5!$C$2:$C$2040=$C478,IF(TARGET_TR5!$E$2:$E$2040=$E478,IF(TARGET_TR5!$W$1:$AH$1=J$2,TARGET_TR5!$W$2:$AH$2040)))))</f>
        <v>2</v>
      </c>
      <c r="K478" s="174" cm="1">
        <f t="array" ref="K478">SUM(IF(TARGET_TR5!$B$2:$B$2040=$A478,IF(TARGET_TR5!$C$2:$C$2040=$C478,IF(TARGET_TR5!$E$2:$E$2040=$E478,IF(TARGET_TR5!$W$1:$AH$1=K$2,TARGET_TR5!$W$2:$AH$2040)))))</f>
        <v>3</v>
      </c>
      <c r="L478" s="174" cm="1">
        <f t="array" ref="L478">SUM(IF(TARGET_TR5!$B$2:$B$2040=$A478,IF(TARGET_TR5!$C$2:$C$2040=$C478,IF(TARGET_TR5!$E$2:$E$2040=$E478,IF(TARGET_TR5!$W$1:$AH$1=L$2,TARGET_TR5!$W$2:$AH$2040)))))</f>
        <v>4</v>
      </c>
      <c r="M478" s="174" cm="1">
        <f t="array" ref="M478">SUM(IF(TARGET_TR5!$B$2:$B$2040=$A478,IF(TARGET_TR5!$C$2:$C$2040=$C478,IF(TARGET_TR5!$E$2:$E$2040=$E478,IF(TARGET_TR5!$W$1:$AH$1=M$2,TARGET_TR5!$W$2:$AH$2040)))))</f>
        <v>5</v>
      </c>
      <c r="N478" s="174" cm="1">
        <f t="array" ref="N478">SUM(IF(TARGET_TR5!$B$2:$B$2040=$A478,IF(TARGET_TR5!$C$2:$C$2040=$C478,IF(TARGET_TR5!$E$2:$E$2040=$E478,IF(TARGET_TR5!$W$1:$AH$1=N$2,TARGET_TR5!$W$2:$AH$2040)))))</f>
        <v>6</v>
      </c>
      <c r="O478" s="174" cm="1">
        <f t="array" ref="O478">SUM(IF(TARGET_TR5!$B$2:$B$2040=$A478,IF(TARGET_TR5!$C$2:$C$2040=$C478,IF(TARGET_TR5!$E$2:$E$2040=$E478,IF(TARGET_TR5!$W$1:$AH$1=O$2,TARGET_TR5!$W$2:$AH$2040)))))</f>
        <v>7</v>
      </c>
      <c r="P478" s="174" cm="1">
        <f t="array" ref="P478">SUM(IF(TARGET_TR5!$B$2:$B$2040=$A478,IF(TARGET_TR5!$C$2:$C$2040=$C478,IF(TARGET_TR5!$E$2:$E$2040=$E478,IF(TARGET_TR5!$W$1:$AH$1=P$2,TARGET_TR5!$W$2:$AH$2040)))))</f>
        <v>8</v>
      </c>
      <c r="Q478" s="174" cm="1">
        <f t="array" ref="Q478">SUM(IF(TARGET_TR5!$B$2:$B$2040=$A478,IF(TARGET_TR5!$C$2:$C$2040=$C478,IF(TARGET_TR5!$E$2:$E$2040=$E478,IF(TARGET_TR5!$W$1:$AH$1=Q$2,TARGET_TR5!$W$2:$AH$2040)))))</f>
        <v>8</v>
      </c>
      <c r="R478" s="174">
        <v>0</v>
      </c>
      <c r="S478" s="174">
        <v>0</v>
      </c>
      <c r="T478" s="174">
        <v>0</v>
      </c>
      <c r="U478" s="174">
        <v>0</v>
      </c>
      <c r="V478" s="174">
        <v>0</v>
      </c>
      <c r="W478" s="174">
        <v>0</v>
      </c>
      <c r="X478" s="174">
        <v>0</v>
      </c>
      <c r="Y478" s="174">
        <v>0</v>
      </c>
      <c r="Z478" s="174">
        <v>0</v>
      </c>
      <c r="AA478" s="174">
        <v>0</v>
      </c>
      <c r="AB478" s="174">
        <v>0</v>
      </c>
      <c r="AC478" s="174">
        <v>0</v>
      </c>
      <c r="AD478" s="174" cm="1">
        <f t="array" ref="AD478">SUM(IF(TARGET_TR5!$B$2:$B$2040=$A478,IF(TARGET_TR5!$C$2:$C$2040=$C478,IF(TARGET_TR5!$E$2:$E$2040=$E478,IF(TARGET_TR5!$F$1:$Q$1=AD$2,TARGET_TR5!$F$2:$Q$2040)))))</f>
        <v>0</v>
      </c>
      <c r="AE478" s="174" cm="1">
        <f t="array" ref="AE478">SUM(IF(TARGET_TR5!$B$2:$B$2040=$A478,IF(TARGET_TR5!$C$2:$C$2040=$C478,IF(TARGET_TR5!$E$2:$E$2040=$E478,IF(TARGET_TR5!$F$1:$Q$1=AE$2,TARGET_TR5!$F$2:$Q$2040)))))</f>
        <v>1</v>
      </c>
      <c r="AF478" s="174" cm="1">
        <f t="array" ref="AF478">SUM(IF(TARGET_TR5!$B$2:$B$2040=$A478,IF(TARGET_TR5!$C$2:$C$2040=$C478,IF(TARGET_TR5!$E$2:$E$2040=$E478,IF(TARGET_TR5!$F$1:$Q$1=AF$2,TARGET_TR5!$F$2:$Q$2040)))))</f>
        <v>0</v>
      </c>
      <c r="AG478" s="174" cm="1">
        <f t="array" ref="AG478">SUM(IF(TARGET_TR5!$B$2:$B$2040=$A478,IF(TARGET_TR5!$C$2:$C$2040=$C478,IF(TARGET_TR5!$E$2:$E$2040=$E478,IF(TARGET_TR5!$F$1:$Q$1=AG$2,TARGET_TR5!$F$2:$Q$2040)))))</f>
        <v>1</v>
      </c>
      <c r="AH478" s="174" cm="1">
        <f t="array" ref="AH478">SUM(IF(TARGET_TR5!$B$2:$B$2040=$A478,IF(TARGET_TR5!$C$2:$C$2040=$C478,IF(TARGET_TR5!$E$2:$E$2040=$E478,IF(TARGET_TR5!$F$1:$Q$1=AH$2,TARGET_TR5!$F$2:$Q$2040)))))</f>
        <v>0</v>
      </c>
      <c r="AI478" s="174" cm="1">
        <f t="array" ref="AI478">SUM(IF(TARGET_TR5!$B$2:$B$2040=$A478,IF(TARGET_TR5!$C$2:$C$2040=$C478,IF(TARGET_TR5!$E$2:$E$2040=$E478,IF(TARGET_TR5!$F$1:$Q$1=AI$2,TARGET_TR5!$F$2:$Q$2040)))))</f>
        <v>1</v>
      </c>
      <c r="AJ478" s="174" cm="1">
        <f t="array" ref="AJ478">SUM(IF(TARGET_TR5!$B$2:$B$2040=$A478,IF(TARGET_TR5!$C$2:$C$2040=$C478,IF(TARGET_TR5!$E$2:$E$2040=$E478,IF(TARGET_TR5!$F$1:$Q$1=AJ$2,TARGET_TR5!$F$2:$Q$2040)))))</f>
        <v>1</v>
      </c>
      <c r="AK478" s="174" cm="1">
        <f t="array" ref="AK478">SUM(IF(TARGET_TR5!$B$2:$B$2040=$A478,IF(TARGET_TR5!$C$2:$C$2040=$C478,IF(TARGET_TR5!$E$2:$E$2040=$E478,IF(TARGET_TR5!$F$1:$Q$1=AK$2,TARGET_TR5!$F$2:$Q$2040)))))</f>
        <v>1</v>
      </c>
      <c r="AL478" s="174" cm="1">
        <f t="array" ref="AL478">SUM(IF(TARGET_TR5!$B$2:$B$2040=$A478,IF(TARGET_TR5!$C$2:$C$2040=$C478,IF(TARGET_TR5!$E$2:$E$2040=$E478,IF(TARGET_TR5!$F$1:$Q$1=AL$2,TARGET_TR5!$F$2:$Q$2040)))))</f>
        <v>1</v>
      </c>
      <c r="AM478" s="174" cm="1">
        <f t="array" ref="AM478">SUM(IF(TARGET_TR5!$B$2:$B$2040=$A478,IF(TARGET_TR5!$C$2:$C$2040=$C478,IF(TARGET_TR5!$E$2:$E$2040=$E478,IF(TARGET_TR5!$F$1:$Q$1=AM$2,TARGET_TR5!$F$2:$Q$2040)))))</f>
        <v>1</v>
      </c>
      <c r="AN478" s="174" cm="1">
        <f t="array" ref="AN478">SUM(IF(TARGET_TR5!$B$2:$B$2040=$A478,IF(TARGET_TR5!$C$2:$C$2040=$C478,IF(TARGET_TR5!$E$2:$E$2040=$E478,IF(TARGET_TR5!$F$1:$Q$1=AN$2,TARGET_TR5!$F$2:$Q$2040)))))</f>
        <v>1</v>
      </c>
      <c r="AO478" s="174" cm="1">
        <f t="array" ref="AO478">SUM(IF(TARGET_TR5!$B$2:$B$2040=$A478,IF(TARGET_TR5!$C$2:$C$2040=$C478,IF(TARGET_TR5!$E$2:$E$2040=$E478,IF(TARGET_TR5!$F$1:$Q$1=AO$2,TARGET_TR5!$F$2:$Q$2040)))))</f>
        <v>0</v>
      </c>
      <c r="AP478" s="174">
        <v>0</v>
      </c>
      <c r="AQ478" s="174">
        <v>0</v>
      </c>
      <c r="AR478" s="174">
        <v>0</v>
      </c>
      <c r="AS478" s="174">
        <v>0</v>
      </c>
      <c r="AT478" s="174">
        <v>0</v>
      </c>
      <c r="AU478" s="174">
        <v>0</v>
      </c>
      <c r="AV478" s="174">
        <v>0</v>
      </c>
      <c r="AW478" s="174">
        <v>0</v>
      </c>
      <c r="AX478" s="174">
        <v>0</v>
      </c>
      <c r="AY478" s="174">
        <v>0</v>
      </c>
      <c r="AZ478" s="174">
        <v>0</v>
      </c>
      <c r="BA478" s="174">
        <v>0</v>
      </c>
      <c r="BB478" s="175">
        <f t="shared" si="71"/>
        <v>1</v>
      </c>
      <c r="BC478" s="175">
        <f t="shared" si="71"/>
        <v>0</v>
      </c>
      <c r="BD478" s="175">
        <f t="shared" si="71"/>
        <v>0</v>
      </c>
      <c r="BE478" s="175">
        <f t="shared" si="71"/>
        <v>0</v>
      </c>
      <c r="BF478" s="175">
        <f t="shared" si="71"/>
        <v>0</v>
      </c>
      <c r="BG478" s="175">
        <f t="shared" si="71"/>
        <v>0</v>
      </c>
      <c r="BH478" s="175">
        <f t="shared" si="71"/>
        <v>0</v>
      </c>
      <c r="BI478" s="175">
        <f t="shared" si="71"/>
        <v>0</v>
      </c>
      <c r="BJ478" s="175">
        <f t="shared" si="71"/>
        <v>0</v>
      </c>
      <c r="BK478" s="175">
        <f t="shared" si="70"/>
        <v>0</v>
      </c>
      <c r="BL478" s="175">
        <f t="shared" si="70"/>
        <v>0</v>
      </c>
      <c r="BM478" s="175">
        <f t="shared" si="70"/>
        <v>0</v>
      </c>
    </row>
    <row r="479" spans="1:65" x14ac:dyDescent="0.35">
      <c r="A479" s="173" t="s">
        <v>65</v>
      </c>
      <c r="B479" s="173" t="str">
        <v>DSS</v>
      </c>
      <c r="C479" s="173" t="str">
        <v>CHURN WMS SOE</v>
      </c>
      <c r="D479" s="173" t="str">
        <v>AP</v>
      </c>
      <c r="E479" s="173" t="str">
        <v>PAPUA BARAT</v>
      </c>
      <c r="F479" s="174" cm="1">
        <f t="array" ref="F479">SUM(IF(TARGET_TR5!$B$2:$B$2040=$A479,IF(TARGET_TR5!$C$2:$C$2040=$C479,IF(TARGET_TR5!$E$2:$E$2040=$E479,IF(TARGET_TR5!$W$1:$AH$1=F$2,TARGET_TR5!$W$2:$AH$2040)))))</f>
        <v>0</v>
      </c>
      <c r="G479" s="174" cm="1">
        <f t="array" ref="G479">SUM(IF(TARGET_TR5!$B$2:$B$2040=$A479,IF(TARGET_TR5!$C$2:$C$2040=$C479,IF(TARGET_TR5!$E$2:$E$2040=$E479,IF(TARGET_TR5!$W$1:$AH$1=G$2,TARGET_TR5!$W$2:$AH$2040)))))</f>
        <v>1</v>
      </c>
      <c r="H479" s="174" cm="1">
        <f t="array" ref="H479">SUM(IF(TARGET_TR5!$B$2:$B$2040=$A479,IF(TARGET_TR5!$C$2:$C$2040=$C479,IF(TARGET_TR5!$E$2:$E$2040=$E479,IF(TARGET_TR5!$W$1:$AH$1=H$2,TARGET_TR5!$W$2:$AH$2040)))))</f>
        <v>2</v>
      </c>
      <c r="I479" s="174" cm="1">
        <f t="array" ref="I479">SUM(IF(TARGET_TR5!$B$2:$B$2040=$A479,IF(TARGET_TR5!$C$2:$C$2040=$C479,IF(TARGET_TR5!$E$2:$E$2040=$E479,IF(TARGET_TR5!$W$1:$AH$1=I$2,TARGET_TR5!$W$2:$AH$2040)))))</f>
        <v>4</v>
      </c>
      <c r="J479" s="174" cm="1">
        <f t="array" ref="J479">SUM(IF(TARGET_TR5!$B$2:$B$2040=$A479,IF(TARGET_TR5!$C$2:$C$2040=$C479,IF(TARGET_TR5!$E$2:$E$2040=$E479,IF(TARGET_TR5!$W$1:$AH$1=J$2,TARGET_TR5!$W$2:$AH$2040)))))</f>
        <v>5</v>
      </c>
      <c r="K479" s="174" cm="1">
        <f t="array" ref="K479">SUM(IF(TARGET_TR5!$B$2:$B$2040=$A479,IF(TARGET_TR5!$C$2:$C$2040=$C479,IF(TARGET_TR5!$E$2:$E$2040=$E479,IF(TARGET_TR5!$W$1:$AH$1=K$2,TARGET_TR5!$W$2:$AH$2040)))))</f>
        <v>6</v>
      </c>
      <c r="L479" s="174" cm="1">
        <f t="array" ref="L479">SUM(IF(TARGET_TR5!$B$2:$B$2040=$A479,IF(TARGET_TR5!$C$2:$C$2040=$C479,IF(TARGET_TR5!$E$2:$E$2040=$E479,IF(TARGET_TR5!$W$1:$AH$1=L$2,TARGET_TR5!$W$2:$AH$2040)))))</f>
        <v>7</v>
      </c>
      <c r="M479" s="174" cm="1">
        <f t="array" ref="M479">SUM(IF(TARGET_TR5!$B$2:$B$2040=$A479,IF(TARGET_TR5!$C$2:$C$2040=$C479,IF(TARGET_TR5!$E$2:$E$2040=$E479,IF(TARGET_TR5!$W$1:$AH$1=M$2,TARGET_TR5!$W$2:$AH$2040)))))</f>
        <v>8</v>
      </c>
      <c r="N479" s="174" cm="1">
        <f t="array" ref="N479">SUM(IF(TARGET_TR5!$B$2:$B$2040=$A479,IF(TARGET_TR5!$C$2:$C$2040=$C479,IF(TARGET_TR5!$E$2:$E$2040=$E479,IF(TARGET_TR5!$W$1:$AH$1=N$2,TARGET_TR5!$W$2:$AH$2040)))))</f>
        <v>9</v>
      </c>
      <c r="O479" s="174" cm="1">
        <f t="array" ref="O479">SUM(IF(TARGET_TR5!$B$2:$B$2040=$A479,IF(TARGET_TR5!$C$2:$C$2040=$C479,IF(TARGET_TR5!$E$2:$E$2040=$E479,IF(TARGET_TR5!$W$1:$AH$1=O$2,TARGET_TR5!$W$2:$AH$2040)))))</f>
        <v>11</v>
      </c>
      <c r="P479" s="174" cm="1">
        <f t="array" ref="P479">SUM(IF(TARGET_TR5!$B$2:$B$2040=$A479,IF(TARGET_TR5!$C$2:$C$2040=$C479,IF(TARGET_TR5!$E$2:$E$2040=$E479,IF(TARGET_TR5!$W$1:$AH$1=P$2,TARGET_TR5!$W$2:$AH$2040)))))</f>
        <v>12</v>
      </c>
      <c r="Q479" s="174" cm="1">
        <f t="array" ref="Q479">SUM(IF(TARGET_TR5!$B$2:$B$2040=$A479,IF(TARGET_TR5!$C$2:$C$2040=$C479,IF(TARGET_TR5!$E$2:$E$2040=$E479,IF(TARGET_TR5!$W$1:$AH$1=Q$2,TARGET_TR5!$W$2:$AH$2040)))))</f>
        <v>12</v>
      </c>
      <c r="R479" s="174">
        <v>0</v>
      </c>
      <c r="S479" s="174">
        <v>0</v>
      </c>
      <c r="T479" s="174">
        <v>0</v>
      </c>
      <c r="U479" s="174">
        <v>0</v>
      </c>
      <c r="V479" s="174">
        <v>0</v>
      </c>
      <c r="W479" s="174">
        <v>0</v>
      </c>
      <c r="X479" s="174">
        <v>0</v>
      </c>
      <c r="Y479" s="174">
        <v>0</v>
      </c>
      <c r="Z479" s="174">
        <v>0</v>
      </c>
      <c r="AA479" s="174">
        <v>0</v>
      </c>
      <c r="AB479" s="174">
        <v>0</v>
      </c>
      <c r="AC479" s="174">
        <v>0</v>
      </c>
      <c r="AD479" s="174" cm="1">
        <f t="array" ref="AD479">SUM(IF(TARGET_TR5!$B$2:$B$2040=$A479,IF(TARGET_TR5!$C$2:$C$2040=$C479,IF(TARGET_TR5!$E$2:$E$2040=$E479,IF(TARGET_TR5!$F$1:$Q$1=AD$2,TARGET_TR5!$F$2:$Q$2040)))))</f>
        <v>0</v>
      </c>
      <c r="AE479" s="174" cm="1">
        <f t="array" ref="AE479">SUM(IF(TARGET_TR5!$B$2:$B$2040=$A479,IF(TARGET_TR5!$C$2:$C$2040=$C479,IF(TARGET_TR5!$E$2:$E$2040=$E479,IF(TARGET_TR5!$F$1:$Q$1=AE$2,TARGET_TR5!$F$2:$Q$2040)))))</f>
        <v>1</v>
      </c>
      <c r="AF479" s="174" cm="1">
        <f t="array" ref="AF479">SUM(IF(TARGET_TR5!$B$2:$B$2040=$A479,IF(TARGET_TR5!$C$2:$C$2040=$C479,IF(TARGET_TR5!$E$2:$E$2040=$E479,IF(TARGET_TR5!$F$1:$Q$1=AF$2,TARGET_TR5!$F$2:$Q$2040)))))</f>
        <v>1</v>
      </c>
      <c r="AG479" s="174" cm="1">
        <f t="array" ref="AG479">SUM(IF(TARGET_TR5!$B$2:$B$2040=$A479,IF(TARGET_TR5!$C$2:$C$2040=$C479,IF(TARGET_TR5!$E$2:$E$2040=$E479,IF(TARGET_TR5!$F$1:$Q$1=AG$2,TARGET_TR5!$F$2:$Q$2040)))))</f>
        <v>2</v>
      </c>
      <c r="AH479" s="174" cm="1">
        <f t="array" ref="AH479">SUM(IF(TARGET_TR5!$B$2:$B$2040=$A479,IF(TARGET_TR5!$C$2:$C$2040=$C479,IF(TARGET_TR5!$E$2:$E$2040=$E479,IF(TARGET_TR5!$F$1:$Q$1=AH$2,TARGET_TR5!$F$2:$Q$2040)))))</f>
        <v>1</v>
      </c>
      <c r="AI479" s="174" cm="1">
        <f t="array" ref="AI479">SUM(IF(TARGET_TR5!$B$2:$B$2040=$A479,IF(TARGET_TR5!$C$2:$C$2040=$C479,IF(TARGET_TR5!$E$2:$E$2040=$E479,IF(TARGET_TR5!$F$1:$Q$1=AI$2,TARGET_TR5!$F$2:$Q$2040)))))</f>
        <v>1</v>
      </c>
      <c r="AJ479" s="174" cm="1">
        <f t="array" ref="AJ479">SUM(IF(TARGET_TR5!$B$2:$B$2040=$A479,IF(TARGET_TR5!$C$2:$C$2040=$C479,IF(TARGET_TR5!$E$2:$E$2040=$E479,IF(TARGET_TR5!$F$1:$Q$1=AJ$2,TARGET_TR5!$F$2:$Q$2040)))))</f>
        <v>1</v>
      </c>
      <c r="AK479" s="174" cm="1">
        <f t="array" ref="AK479">SUM(IF(TARGET_TR5!$B$2:$B$2040=$A479,IF(TARGET_TR5!$C$2:$C$2040=$C479,IF(TARGET_TR5!$E$2:$E$2040=$E479,IF(TARGET_TR5!$F$1:$Q$1=AK$2,TARGET_TR5!$F$2:$Q$2040)))))</f>
        <v>1</v>
      </c>
      <c r="AL479" s="174" cm="1">
        <f t="array" ref="AL479">SUM(IF(TARGET_TR5!$B$2:$B$2040=$A479,IF(TARGET_TR5!$C$2:$C$2040=$C479,IF(TARGET_TR5!$E$2:$E$2040=$E479,IF(TARGET_TR5!$F$1:$Q$1=AL$2,TARGET_TR5!$F$2:$Q$2040)))))</f>
        <v>1</v>
      </c>
      <c r="AM479" s="174" cm="1">
        <f t="array" ref="AM479">SUM(IF(TARGET_TR5!$B$2:$B$2040=$A479,IF(TARGET_TR5!$C$2:$C$2040=$C479,IF(TARGET_TR5!$E$2:$E$2040=$E479,IF(TARGET_TR5!$F$1:$Q$1=AM$2,TARGET_TR5!$F$2:$Q$2040)))))</f>
        <v>2</v>
      </c>
      <c r="AN479" s="174" cm="1">
        <f t="array" ref="AN479">SUM(IF(TARGET_TR5!$B$2:$B$2040=$A479,IF(TARGET_TR5!$C$2:$C$2040=$C479,IF(TARGET_TR5!$E$2:$E$2040=$E479,IF(TARGET_TR5!$F$1:$Q$1=AN$2,TARGET_TR5!$F$2:$Q$2040)))))</f>
        <v>1</v>
      </c>
      <c r="AO479" s="174" cm="1">
        <f t="array" ref="AO479">SUM(IF(TARGET_TR5!$B$2:$B$2040=$A479,IF(TARGET_TR5!$C$2:$C$2040=$C479,IF(TARGET_TR5!$E$2:$E$2040=$E479,IF(TARGET_TR5!$F$1:$Q$1=AO$2,TARGET_TR5!$F$2:$Q$2040)))))</f>
        <v>0</v>
      </c>
      <c r="AP479" s="174">
        <v>0</v>
      </c>
      <c r="AQ479" s="174">
        <v>0</v>
      </c>
      <c r="AR479" s="174">
        <v>0</v>
      </c>
      <c r="AS479" s="174">
        <v>0</v>
      </c>
      <c r="AT479" s="174">
        <v>0</v>
      </c>
      <c r="AU479" s="174">
        <v>0</v>
      </c>
      <c r="AV479" s="174">
        <v>0</v>
      </c>
      <c r="AW479" s="174">
        <v>0</v>
      </c>
      <c r="AX479" s="174">
        <v>0</v>
      </c>
      <c r="AY479" s="174">
        <v>0</v>
      </c>
      <c r="AZ479" s="174">
        <v>0</v>
      </c>
      <c r="BA479" s="174">
        <v>0</v>
      </c>
      <c r="BB479" s="175">
        <f t="shared" si="71"/>
        <v>1</v>
      </c>
      <c r="BC479" s="175">
        <f t="shared" si="71"/>
        <v>0</v>
      </c>
      <c r="BD479" s="175">
        <f t="shared" si="71"/>
        <v>0</v>
      </c>
      <c r="BE479" s="175">
        <f t="shared" si="71"/>
        <v>0</v>
      </c>
      <c r="BF479" s="175">
        <f t="shared" si="71"/>
        <v>0</v>
      </c>
      <c r="BG479" s="175">
        <f t="shared" si="71"/>
        <v>0</v>
      </c>
      <c r="BH479" s="175">
        <f t="shared" si="71"/>
        <v>0</v>
      </c>
      <c r="BI479" s="175">
        <f t="shared" si="71"/>
        <v>0</v>
      </c>
      <c r="BJ479" s="175">
        <f t="shared" si="71"/>
        <v>0</v>
      </c>
      <c r="BK479" s="175">
        <f t="shared" si="70"/>
        <v>0</v>
      </c>
      <c r="BL479" s="175">
        <f t="shared" si="70"/>
        <v>0</v>
      </c>
      <c r="BM479" s="175">
        <f t="shared" si="70"/>
        <v>0</v>
      </c>
    </row>
    <row r="480" spans="1:65" x14ac:dyDescent="0.35">
      <c r="A480" s="173" t="s">
        <v>65</v>
      </c>
      <c r="B480" s="173" t="str">
        <v>DSS</v>
      </c>
      <c r="C480" s="173" t="str">
        <v>CHURN WMS SOE</v>
      </c>
      <c r="D480" s="173" t="str">
        <v>AP</v>
      </c>
      <c r="E480" s="173" t="str">
        <v>SULBAGSEL</v>
      </c>
      <c r="F480" s="174" cm="1">
        <f t="array" ref="F480">SUM(IF(TARGET_TR5!$B$2:$B$2040=$A480,IF(TARGET_TR5!$C$2:$C$2040=$C480,IF(TARGET_TR5!$E$2:$E$2040=$E480,IF(TARGET_TR5!$W$1:$AH$1=F$2,TARGET_TR5!$W$2:$AH$2040)))))</f>
        <v>0</v>
      </c>
      <c r="G480" s="174" cm="1">
        <f t="array" ref="G480">SUM(IF(TARGET_TR5!$B$2:$B$2040=$A480,IF(TARGET_TR5!$C$2:$C$2040=$C480,IF(TARGET_TR5!$E$2:$E$2040=$E480,IF(TARGET_TR5!$W$1:$AH$1=G$2,TARGET_TR5!$W$2:$AH$2040)))))</f>
        <v>1</v>
      </c>
      <c r="H480" s="174" cm="1">
        <f t="array" ref="H480">SUM(IF(TARGET_TR5!$B$2:$B$2040=$A480,IF(TARGET_TR5!$C$2:$C$2040=$C480,IF(TARGET_TR5!$E$2:$E$2040=$E480,IF(TARGET_TR5!$W$1:$AH$1=H$2,TARGET_TR5!$W$2:$AH$2040)))))</f>
        <v>2</v>
      </c>
      <c r="I480" s="174" cm="1">
        <f t="array" ref="I480">SUM(IF(TARGET_TR5!$B$2:$B$2040=$A480,IF(TARGET_TR5!$C$2:$C$2040=$C480,IF(TARGET_TR5!$E$2:$E$2040=$E480,IF(TARGET_TR5!$W$1:$AH$1=I$2,TARGET_TR5!$W$2:$AH$2040)))))</f>
        <v>4</v>
      </c>
      <c r="J480" s="174" cm="1">
        <f t="array" ref="J480">SUM(IF(TARGET_TR5!$B$2:$B$2040=$A480,IF(TARGET_TR5!$C$2:$C$2040=$C480,IF(TARGET_TR5!$E$2:$E$2040=$E480,IF(TARGET_TR5!$W$1:$AH$1=J$2,TARGET_TR5!$W$2:$AH$2040)))))</f>
        <v>5</v>
      </c>
      <c r="K480" s="174" cm="1">
        <f t="array" ref="K480">SUM(IF(TARGET_TR5!$B$2:$B$2040=$A480,IF(TARGET_TR5!$C$2:$C$2040=$C480,IF(TARGET_TR5!$E$2:$E$2040=$E480,IF(TARGET_TR5!$W$1:$AH$1=K$2,TARGET_TR5!$W$2:$AH$2040)))))</f>
        <v>7</v>
      </c>
      <c r="L480" s="174" cm="1">
        <f t="array" ref="L480">SUM(IF(TARGET_TR5!$B$2:$B$2040=$A480,IF(TARGET_TR5!$C$2:$C$2040=$C480,IF(TARGET_TR5!$E$2:$E$2040=$E480,IF(TARGET_TR5!$W$1:$AH$1=L$2,TARGET_TR5!$W$2:$AH$2040)))))</f>
        <v>9</v>
      </c>
      <c r="M480" s="174" cm="1">
        <f t="array" ref="M480">SUM(IF(TARGET_TR5!$B$2:$B$2040=$A480,IF(TARGET_TR5!$C$2:$C$2040=$C480,IF(TARGET_TR5!$E$2:$E$2040=$E480,IF(TARGET_TR5!$W$1:$AH$1=M$2,TARGET_TR5!$W$2:$AH$2040)))))</f>
        <v>11</v>
      </c>
      <c r="N480" s="174" cm="1">
        <f t="array" ref="N480">SUM(IF(TARGET_TR5!$B$2:$B$2040=$A480,IF(TARGET_TR5!$C$2:$C$2040=$C480,IF(TARGET_TR5!$E$2:$E$2040=$E480,IF(TARGET_TR5!$W$1:$AH$1=N$2,TARGET_TR5!$W$2:$AH$2040)))))</f>
        <v>13</v>
      </c>
      <c r="O480" s="174" cm="1">
        <f t="array" ref="O480">SUM(IF(TARGET_TR5!$B$2:$B$2040=$A480,IF(TARGET_TR5!$C$2:$C$2040=$C480,IF(TARGET_TR5!$E$2:$E$2040=$E480,IF(TARGET_TR5!$W$1:$AH$1=O$2,TARGET_TR5!$W$2:$AH$2040)))))</f>
        <v>17</v>
      </c>
      <c r="P480" s="174" cm="1">
        <f t="array" ref="P480">SUM(IF(TARGET_TR5!$B$2:$B$2040=$A480,IF(TARGET_TR5!$C$2:$C$2040=$C480,IF(TARGET_TR5!$E$2:$E$2040=$E480,IF(TARGET_TR5!$W$1:$AH$1=P$2,TARGET_TR5!$W$2:$AH$2040)))))</f>
        <v>18</v>
      </c>
      <c r="Q480" s="174" cm="1">
        <f t="array" ref="Q480">SUM(IF(TARGET_TR5!$B$2:$B$2040=$A480,IF(TARGET_TR5!$C$2:$C$2040=$C480,IF(TARGET_TR5!$E$2:$E$2040=$E480,IF(TARGET_TR5!$W$1:$AH$1=Q$2,TARGET_TR5!$W$2:$AH$2040)))))</f>
        <v>19</v>
      </c>
      <c r="R480" s="174">
        <v>0</v>
      </c>
      <c r="S480" s="174">
        <v>0</v>
      </c>
      <c r="T480" s="174">
        <v>0</v>
      </c>
      <c r="U480" s="174">
        <v>0</v>
      </c>
      <c r="V480" s="174">
        <v>0</v>
      </c>
      <c r="W480" s="174">
        <v>0</v>
      </c>
      <c r="X480" s="174">
        <v>0</v>
      </c>
      <c r="Y480" s="174">
        <v>0</v>
      </c>
      <c r="Z480" s="174">
        <v>0</v>
      </c>
      <c r="AA480" s="174">
        <v>0</v>
      </c>
      <c r="AB480" s="174">
        <v>0</v>
      </c>
      <c r="AC480" s="174">
        <v>0</v>
      </c>
      <c r="AD480" s="174" cm="1">
        <f t="array" ref="AD480">SUM(IF(TARGET_TR5!$B$2:$B$2040=$A480,IF(TARGET_TR5!$C$2:$C$2040=$C480,IF(TARGET_TR5!$E$2:$E$2040=$E480,IF(TARGET_TR5!$F$1:$Q$1=AD$2,TARGET_TR5!$F$2:$Q$2040)))))</f>
        <v>0</v>
      </c>
      <c r="AE480" s="174" cm="1">
        <f t="array" ref="AE480">SUM(IF(TARGET_TR5!$B$2:$B$2040=$A480,IF(TARGET_TR5!$C$2:$C$2040=$C480,IF(TARGET_TR5!$E$2:$E$2040=$E480,IF(TARGET_TR5!$F$1:$Q$1=AE$2,TARGET_TR5!$F$2:$Q$2040)))))</f>
        <v>1</v>
      </c>
      <c r="AF480" s="174" cm="1">
        <f t="array" ref="AF480">SUM(IF(TARGET_TR5!$B$2:$B$2040=$A480,IF(TARGET_TR5!$C$2:$C$2040=$C480,IF(TARGET_TR5!$E$2:$E$2040=$E480,IF(TARGET_TR5!$F$1:$Q$1=AF$2,TARGET_TR5!$F$2:$Q$2040)))))</f>
        <v>1</v>
      </c>
      <c r="AG480" s="174" cm="1">
        <f t="array" ref="AG480">SUM(IF(TARGET_TR5!$B$2:$B$2040=$A480,IF(TARGET_TR5!$C$2:$C$2040=$C480,IF(TARGET_TR5!$E$2:$E$2040=$E480,IF(TARGET_TR5!$F$1:$Q$1=AG$2,TARGET_TR5!$F$2:$Q$2040)))))</f>
        <v>2</v>
      </c>
      <c r="AH480" s="174" cm="1">
        <f t="array" ref="AH480">SUM(IF(TARGET_TR5!$B$2:$B$2040=$A480,IF(TARGET_TR5!$C$2:$C$2040=$C480,IF(TARGET_TR5!$E$2:$E$2040=$E480,IF(TARGET_TR5!$F$1:$Q$1=AH$2,TARGET_TR5!$F$2:$Q$2040)))))</f>
        <v>1</v>
      </c>
      <c r="AI480" s="174" cm="1">
        <f t="array" ref="AI480">SUM(IF(TARGET_TR5!$B$2:$B$2040=$A480,IF(TARGET_TR5!$C$2:$C$2040=$C480,IF(TARGET_TR5!$E$2:$E$2040=$E480,IF(TARGET_TR5!$F$1:$Q$1=AI$2,TARGET_TR5!$F$2:$Q$2040)))))</f>
        <v>2</v>
      </c>
      <c r="AJ480" s="174" cm="1">
        <f t="array" ref="AJ480">SUM(IF(TARGET_TR5!$B$2:$B$2040=$A480,IF(TARGET_TR5!$C$2:$C$2040=$C480,IF(TARGET_TR5!$E$2:$E$2040=$E480,IF(TARGET_TR5!$F$1:$Q$1=AJ$2,TARGET_TR5!$F$2:$Q$2040)))))</f>
        <v>2</v>
      </c>
      <c r="AK480" s="174" cm="1">
        <f t="array" ref="AK480">SUM(IF(TARGET_TR5!$B$2:$B$2040=$A480,IF(TARGET_TR5!$C$2:$C$2040=$C480,IF(TARGET_TR5!$E$2:$E$2040=$E480,IF(TARGET_TR5!$F$1:$Q$1=AK$2,TARGET_TR5!$F$2:$Q$2040)))))</f>
        <v>2</v>
      </c>
      <c r="AL480" s="174" cm="1">
        <f t="array" ref="AL480">SUM(IF(TARGET_TR5!$B$2:$B$2040=$A480,IF(TARGET_TR5!$C$2:$C$2040=$C480,IF(TARGET_TR5!$E$2:$E$2040=$E480,IF(TARGET_TR5!$F$1:$Q$1=AL$2,TARGET_TR5!$F$2:$Q$2040)))))</f>
        <v>2</v>
      </c>
      <c r="AM480" s="174" cm="1">
        <f t="array" ref="AM480">SUM(IF(TARGET_TR5!$B$2:$B$2040=$A480,IF(TARGET_TR5!$C$2:$C$2040=$C480,IF(TARGET_TR5!$E$2:$E$2040=$E480,IF(TARGET_TR5!$F$1:$Q$1=AM$2,TARGET_TR5!$F$2:$Q$2040)))))</f>
        <v>4</v>
      </c>
      <c r="AN480" s="174" cm="1">
        <f t="array" ref="AN480">SUM(IF(TARGET_TR5!$B$2:$B$2040=$A480,IF(TARGET_TR5!$C$2:$C$2040=$C480,IF(TARGET_TR5!$E$2:$E$2040=$E480,IF(TARGET_TR5!$F$1:$Q$1=AN$2,TARGET_TR5!$F$2:$Q$2040)))))</f>
        <v>1</v>
      </c>
      <c r="AO480" s="174" cm="1">
        <f t="array" ref="AO480">SUM(IF(TARGET_TR5!$B$2:$B$2040=$A480,IF(TARGET_TR5!$C$2:$C$2040=$C480,IF(TARGET_TR5!$E$2:$E$2040=$E480,IF(TARGET_TR5!$F$1:$Q$1=AO$2,TARGET_TR5!$F$2:$Q$2040)))))</f>
        <v>1</v>
      </c>
      <c r="AP480" s="174">
        <v>0</v>
      </c>
      <c r="AQ480" s="174">
        <v>0</v>
      </c>
      <c r="AR480" s="174">
        <v>0</v>
      </c>
      <c r="AS480" s="174">
        <v>0</v>
      </c>
      <c r="AT480" s="174">
        <v>0</v>
      </c>
      <c r="AU480" s="174">
        <v>0</v>
      </c>
      <c r="AV480" s="174">
        <v>0</v>
      </c>
      <c r="AW480" s="174">
        <v>0</v>
      </c>
      <c r="AX480" s="174">
        <v>0</v>
      </c>
      <c r="AY480" s="174">
        <v>0</v>
      </c>
      <c r="AZ480" s="174">
        <v>0</v>
      </c>
      <c r="BA480" s="174">
        <v>0</v>
      </c>
      <c r="BB480" s="175">
        <f t="shared" si="71"/>
        <v>1</v>
      </c>
      <c r="BC480" s="175">
        <f t="shared" si="71"/>
        <v>0</v>
      </c>
      <c r="BD480" s="175">
        <f t="shared" si="71"/>
        <v>0</v>
      </c>
      <c r="BE480" s="175">
        <f t="shared" si="71"/>
        <v>0</v>
      </c>
      <c r="BF480" s="175">
        <f t="shared" si="71"/>
        <v>0</v>
      </c>
      <c r="BG480" s="175">
        <f t="shared" si="71"/>
        <v>0</v>
      </c>
      <c r="BH480" s="175">
        <f t="shared" si="71"/>
        <v>0</v>
      </c>
      <c r="BI480" s="175">
        <f t="shared" si="71"/>
        <v>0</v>
      </c>
      <c r="BJ480" s="175">
        <f t="shared" si="71"/>
        <v>0</v>
      </c>
      <c r="BK480" s="175">
        <f t="shared" si="70"/>
        <v>0</v>
      </c>
      <c r="BL480" s="175">
        <f t="shared" si="70"/>
        <v>0</v>
      </c>
      <c r="BM480" s="175">
        <f t="shared" si="70"/>
        <v>0</v>
      </c>
    </row>
    <row r="481" spans="1:65" x14ac:dyDescent="0.35">
      <c r="A481" s="173" t="s">
        <v>65</v>
      </c>
      <c r="B481" s="173" t="str">
        <v>DSS</v>
      </c>
      <c r="C481" s="173" t="str">
        <v>CHURN WMS SOE</v>
      </c>
      <c r="D481" s="173" t="str">
        <v>AP</v>
      </c>
      <c r="E481" s="173" t="str">
        <v>SULBAGTENG</v>
      </c>
      <c r="F481" s="174" cm="1">
        <f t="array" ref="F481">SUM(IF(TARGET_TR5!$B$2:$B$2040=$A481,IF(TARGET_TR5!$C$2:$C$2040=$C481,IF(TARGET_TR5!$E$2:$E$2040=$E481,IF(TARGET_TR5!$W$1:$AH$1=F$2,TARGET_TR5!$W$2:$AH$2040)))))</f>
        <v>0</v>
      </c>
      <c r="G481" s="174" cm="1">
        <f t="array" ref="G481">SUM(IF(TARGET_TR5!$B$2:$B$2040=$A481,IF(TARGET_TR5!$C$2:$C$2040=$C481,IF(TARGET_TR5!$E$2:$E$2040=$E481,IF(TARGET_TR5!$W$1:$AH$1=G$2,TARGET_TR5!$W$2:$AH$2040)))))</f>
        <v>2</v>
      </c>
      <c r="H481" s="174" cm="1">
        <f t="array" ref="H481">SUM(IF(TARGET_TR5!$B$2:$B$2040=$A481,IF(TARGET_TR5!$C$2:$C$2040=$C481,IF(TARGET_TR5!$E$2:$E$2040=$E481,IF(TARGET_TR5!$W$1:$AH$1=H$2,TARGET_TR5!$W$2:$AH$2040)))))</f>
        <v>3</v>
      </c>
      <c r="I481" s="174" cm="1">
        <f t="array" ref="I481">SUM(IF(TARGET_TR5!$B$2:$B$2040=$A481,IF(TARGET_TR5!$C$2:$C$2040=$C481,IF(TARGET_TR5!$E$2:$E$2040=$E481,IF(TARGET_TR5!$W$1:$AH$1=I$2,TARGET_TR5!$W$2:$AH$2040)))))</f>
        <v>5</v>
      </c>
      <c r="J481" s="174" cm="1">
        <f t="array" ref="J481">SUM(IF(TARGET_TR5!$B$2:$B$2040=$A481,IF(TARGET_TR5!$C$2:$C$2040=$C481,IF(TARGET_TR5!$E$2:$E$2040=$E481,IF(TARGET_TR5!$W$1:$AH$1=J$2,TARGET_TR5!$W$2:$AH$2040)))))</f>
        <v>6</v>
      </c>
      <c r="K481" s="174" cm="1">
        <f t="array" ref="K481">SUM(IF(TARGET_TR5!$B$2:$B$2040=$A481,IF(TARGET_TR5!$C$2:$C$2040=$C481,IF(TARGET_TR5!$E$2:$E$2040=$E481,IF(TARGET_TR5!$W$1:$AH$1=K$2,TARGET_TR5!$W$2:$AH$2040)))))</f>
        <v>8</v>
      </c>
      <c r="L481" s="174" cm="1">
        <f t="array" ref="L481">SUM(IF(TARGET_TR5!$B$2:$B$2040=$A481,IF(TARGET_TR5!$C$2:$C$2040=$C481,IF(TARGET_TR5!$E$2:$E$2040=$E481,IF(TARGET_TR5!$W$1:$AH$1=L$2,TARGET_TR5!$W$2:$AH$2040)))))</f>
        <v>10</v>
      </c>
      <c r="M481" s="174" cm="1">
        <f t="array" ref="M481">SUM(IF(TARGET_TR5!$B$2:$B$2040=$A481,IF(TARGET_TR5!$C$2:$C$2040=$C481,IF(TARGET_TR5!$E$2:$E$2040=$E481,IF(TARGET_TR5!$W$1:$AH$1=M$2,TARGET_TR5!$W$2:$AH$2040)))))</f>
        <v>12</v>
      </c>
      <c r="N481" s="174" cm="1">
        <f t="array" ref="N481">SUM(IF(TARGET_TR5!$B$2:$B$2040=$A481,IF(TARGET_TR5!$C$2:$C$2040=$C481,IF(TARGET_TR5!$E$2:$E$2040=$E481,IF(TARGET_TR5!$W$1:$AH$1=N$2,TARGET_TR5!$W$2:$AH$2040)))))</f>
        <v>14</v>
      </c>
      <c r="O481" s="174" cm="1">
        <f t="array" ref="O481">SUM(IF(TARGET_TR5!$B$2:$B$2040=$A481,IF(TARGET_TR5!$C$2:$C$2040=$C481,IF(TARGET_TR5!$E$2:$E$2040=$E481,IF(TARGET_TR5!$W$1:$AH$1=O$2,TARGET_TR5!$W$2:$AH$2040)))))</f>
        <v>16</v>
      </c>
      <c r="P481" s="174" cm="1">
        <f t="array" ref="P481">SUM(IF(TARGET_TR5!$B$2:$B$2040=$A481,IF(TARGET_TR5!$C$2:$C$2040=$C481,IF(TARGET_TR5!$E$2:$E$2040=$E481,IF(TARGET_TR5!$W$1:$AH$1=P$2,TARGET_TR5!$W$2:$AH$2040)))))</f>
        <v>17</v>
      </c>
      <c r="Q481" s="174" cm="1">
        <f t="array" ref="Q481">SUM(IF(TARGET_TR5!$B$2:$B$2040=$A481,IF(TARGET_TR5!$C$2:$C$2040=$C481,IF(TARGET_TR5!$E$2:$E$2040=$E481,IF(TARGET_TR5!$W$1:$AH$1=Q$2,TARGET_TR5!$W$2:$AH$2040)))))</f>
        <v>18</v>
      </c>
      <c r="R481" s="174">
        <v>0</v>
      </c>
      <c r="S481" s="174">
        <v>0</v>
      </c>
      <c r="T481" s="174">
        <v>0</v>
      </c>
      <c r="U481" s="174">
        <v>0</v>
      </c>
      <c r="V481" s="174">
        <v>0</v>
      </c>
      <c r="W481" s="174">
        <v>0</v>
      </c>
      <c r="X481" s="174">
        <v>0</v>
      </c>
      <c r="Y481" s="174">
        <v>0</v>
      </c>
      <c r="Z481" s="174">
        <v>0</v>
      </c>
      <c r="AA481" s="174">
        <v>0</v>
      </c>
      <c r="AB481" s="174">
        <v>0</v>
      </c>
      <c r="AC481" s="174">
        <v>0</v>
      </c>
      <c r="AD481" s="174" cm="1">
        <f t="array" ref="AD481">SUM(IF(TARGET_TR5!$B$2:$B$2040=$A481,IF(TARGET_TR5!$C$2:$C$2040=$C481,IF(TARGET_TR5!$E$2:$E$2040=$E481,IF(TARGET_TR5!$F$1:$Q$1=AD$2,TARGET_TR5!$F$2:$Q$2040)))))</f>
        <v>0</v>
      </c>
      <c r="AE481" s="174" cm="1">
        <f t="array" ref="AE481">SUM(IF(TARGET_TR5!$B$2:$B$2040=$A481,IF(TARGET_TR5!$C$2:$C$2040=$C481,IF(TARGET_TR5!$E$2:$E$2040=$E481,IF(TARGET_TR5!$F$1:$Q$1=AE$2,TARGET_TR5!$F$2:$Q$2040)))))</f>
        <v>2</v>
      </c>
      <c r="AF481" s="174" cm="1">
        <f t="array" ref="AF481">SUM(IF(TARGET_TR5!$B$2:$B$2040=$A481,IF(TARGET_TR5!$C$2:$C$2040=$C481,IF(TARGET_TR5!$E$2:$E$2040=$E481,IF(TARGET_TR5!$F$1:$Q$1=AF$2,TARGET_TR5!$F$2:$Q$2040)))))</f>
        <v>1</v>
      </c>
      <c r="AG481" s="174" cm="1">
        <f t="array" ref="AG481">SUM(IF(TARGET_TR5!$B$2:$B$2040=$A481,IF(TARGET_TR5!$C$2:$C$2040=$C481,IF(TARGET_TR5!$E$2:$E$2040=$E481,IF(TARGET_TR5!$F$1:$Q$1=AG$2,TARGET_TR5!$F$2:$Q$2040)))))</f>
        <v>2</v>
      </c>
      <c r="AH481" s="174" cm="1">
        <f t="array" ref="AH481">SUM(IF(TARGET_TR5!$B$2:$B$2040=$A481,IF(TARGET_TR5!$C$2:$C$2040=$C481,IF(TARGET_TR5!$E$2:$E$2040=$E481,IF(TARGET_TR5!$F$1:$Q$1=AH$2,TARGET_TR5!$F$2:$Q$2040)))))</f>
        <v>1</v>
      </c>
      <c r="AI481" s="174" cm="1">
        <f t="array" ref="AI481">SUM(IF(TARGET_TR5!$B$2:$B$2040=$A481,IF(TARGET_TR5!$C$2:$C$2040=$C481,IF(TARGET_TR5!$E$2:$E$2040=$E481,IF(TARGET_TR5!$F$1:$Q$1=AI$2,TARGET_TR5!$F$2:$Q$2040)))))</f>
        <v>2</v>
      </c>
      <c r="AJ481" s="174" cm="1">
        <f t="array" ref="AJ481">SUM(IF(TARGET_TR5!$B$2:$B$2040=$A481,IF(TARGET_TR5!$C$2:$C$2040=$C481,IF(TARGET_TR5!$E$2:$E$2040=$E481,IF(TARGET_TR5!$F$1:$Q$1=AJ$2,TARGET_TR5!$F$2:$Q$2040)))))</f>
        <v>2</v>
      </c>
      <c r="AK481" s="174" cm="1">
        <f t="array" ref="AK481">SUM(IF(TARGET_TR5!$B$2:$B$2040=$A481,IF(TARGET_TR5!$C$2:$C$2040=$C481,IF(TARGET_TR5!$E$2:$E$2040=$E481,IF(TARGET_TR5!$F$1:$Q$1=AK$2,TARGET_TR5!$F$2:$Q$2040)))))</f>
        <v>2</v>
      </c>
      <c r="AL481" s="174" cm="1">
        <f t="array" ref="AL481">SUM(IF(TARGET_TR5!$B$2:$B$2040=$A481,IF(TARGET_TR5!$C$2:$C$2040=$C481,IF(TARGET_TR5!$E$2:$E$2040=$E481,IF(TARGET_TR5!$F$1:$Q$1=AL$2,TARGET_TR5!$F$2:$Q$2040)))))</f>
        <v>2</v>
      </c>
      <c r="AM481" s="174" cm="1">
        <f t="array" ref="AM481">SUM(IF(TARGET_TR5!$B$2:$B$2040=$A481,IF(TARGET_TR5!$C$2:$C$2040=$C481,IF(TARGET_TR5!$E$2:$E$2040=$E481,IF(TARGET_TR5!$F$1:$Q$1=AM$2,TARGET_TR5!$F$2:$Q$2040)))))</f>
        <v>2</v>
      </c>
      <c r="AN481" s="174" cm="1">
        <f t="array" ref="AN481">SUM(IF(TARGET_TR5!$B$2:$B$2040=$A481,IF(TARGET_TR5!$C$2:$C$2040=$C481,IF(TARGET_TR5!$E$2:$E$2040=$E481,IF(TARGET_TR5!$F$1:$Q$1=AN$2,TARGET_TR5!$F$2:$Q$2040)))))</f>
        <v>1</v>
      </c>
      <c r="AO481" s="174" cm="1">
        <f t="array" ref="AO481">SUM(IF(TARGET_TR5!$B$2:$B$2040=$A481,IF(TARGET_TR5!$C$2:$C$2040=$C481,IF(TARGET_TR5!$E$2:$E$2040=$E481,IF(TARGET_TR5!$F$1:$Q$1=AO$2,TARGET_TR5!$F$2:$Q$2040)))))</f>
        <v>1</v>
      </c>
      <c r="AP481" s="174">
        <v>0</v>
      </c>
      <c r="AQ481" s="174">
        <v>0</v>
      </c>
      <c r="AR481" s="174">
        <v>0</v>
      </c>
      <c r="AS481" s="174">
        <v>0</v>
      </c>
      <c r="AT481" s="174">
        <v>0</v>
      </c>
      <c r="AU481" s="174">
        <v>0</v>
      </c>
      <c r="AV481" s="174">
        <v>0</v>
      </c>
      <c r="AW481" s="174">
        <v>0</v>
      </c>
      <c r="AX481" s="174">
        <v>0</v>
      </c>
      <c r="AY481" s="174">
        <v>0</v>
      </c>
      <c r="AZ481" s="174">
        <v>0</v>
      </c>
      <c r="BA481" s="174">
        <v>0</v>
      </c>
      <c r="BB481" s="175">
        <f t="shared" si="71"/>
        <v>1</v>
      </c>
      <c r="BC481" s="175">
        <f t="shared" si="71"/>
        <v>0</v>
      </c>
      <c r="BD481" s="175">
        <f t="shared" si="71"/>
        <v>0</v>
      </c>
      <c r="BE481" s="175">
        <f t="shared" si="71"/>
        <v>0</v>
      </c>
      <c r="BF481" s="175">
        <f t="shared" si="71"/>
        <v>0</v>
      </c>
      <c r="BG481" s="175">
        <f t="shared" si="71"/>
        <v>0</v>
      </c>
      <c r="BH481" s="175">
        <f t="shared" si="71"/>
        <v>0</v>
      </c>
      <c r="BI481" s="175">
        <f t="shared" si="71"/>
        <v>0</v>
      </c>
      <c r="BJ481" s="175">
        <f t="shared" si="71"/>
        <v>0</v>
      </c>
      <c r="BK481" s="175">
        <f t="shared" si="70"/>
        <v>0</v>
      </c>
      <c r="BL481" s="175">
        <f t="shared" si="70"/>
        <v>0</v>
      </c>
      <c r="BM481" s="175">
        <f t="shared" si="70"/>
        <v>0</v>
      </c>
    </row>
    <row r="482" spans="1:65" x14ac:dyDescent="0.35">
      <c r="A482" s="173" t="s">
        <v>65</v>
      </c>
      <c r="B482" s="173" t="str">
        <v>DSS</v>
      </c>
      <c r="C482" s="173" t="str">
        <v>CHURN WMS SOE</v>
      </c>
      <c r="D482" s="173" t="str">
        <v>AP</v>
      </c>
      <c r="E482" s="173" t="str">
        <v>SUMALUT</v>
      </c>
      <c r="F482" s="174" cm="1">
        <f t="array" ref="F482">SUM(IF(TARGET_TR5!$B$2:$B$2040=$A482,IF(TARGET_TR5!$C$2:$C$2040=$C482,IF(TARGET_TR5!$E$2:$E$2040=$E482,IF(TARGET_TR5!$W$1:$AH$1=F$2,TARGET_TR5!$W$2:$AH$2040)))))</f>
        <v>0</v>
      </c>
      <c r="G482" s="174" cm="1">
        <f t="array" ref="G482">SUM(IF(TARGET_TR5!$B$2:$B$2040=$A482,IF(TARGET_TR5!$C$2:$C$2040=$C482,IF(TARGET_TR5!$E$2:$E$2040=$E482,IF(TARGET_TR5!$W$1:$AH$1=G$2,TARGET_TR5!$W$2:$AH$2040)))))</f>
        <v>1</v>
      </c>
      <c r="H482" s="174" cm="1">
        <f t="array" ref="H482">SUM(IF(TARGET_TR5!$B$2:$B$2040=$A482,IF(TARGET_TR5!$C$2:$C$2040=$C482,IF(TARGET_TR5!$E$2:$E$2040=$E482,IF(TARGET_TR5!$W$1:$AH$1=H$2,TARGET_TR5!$W$2:$AH$2040)))))</f>
        <v>2</v>
      </c>
      <c r="I482" s="174" cm="1">
        <f t="array" ref="I482">SUM(IF(TARGET_TR5!$B$2:$B$2040=$A482,IF(TARGET_TR5!$C$2:$C$2040=$C482,IF(TARGET_TR5!$E$2:$E$2040=$E482,IF(TARGET_TR5!$W$1:$AH$1=I$2,TARGET_TR5!$W$2:$AH$2040)))))</f>
        <v>4</v>
      </c>
      <c r="J482" s="174" cm="1">
        <f t="array" ref="J482">SUM(IF(TARGET_TR5!$B$2:$B$2040=$A482,IF(TARGET_TR5!$C$2:$C$2040=$C482,IF(TARGET_TR5!$E$2:$E$2040=$E482,IF(TARGET_TR5!$W$1:$AH$1=J$2,TARGET_TR5!$W$2:$AH$2040)))))</f>
        <v>5</v>
      </c>
      <c r="K482" s="174" cm="1">
        <f t="array" ref="K482">SUM(IF(TARGET_TR5!$B$2:$B$2040=$A482,IF(TARGET_TR5!$C$2:$C$2040=$C482,IF(TARGET_TR5!$E$2:$E$2040=$E482,IF(TARGET_TR5!$W$1:$AH$1=K$2,TARGET_TR5!$W$2:$AH$2040)))))</f>
        <v>6</v>
      </c>
      <c r="L482" s="174" cm="1">
        <f t="array" ref="L482">SUM(IF(TARGET_TR5!$B$2:$B$2040=$A482,IF(TARGET_TR5!$C$2:$C$2040=$C482,IF(TARGET_TR5!$E$2:$E$2040=$E482,IF(TARGET_TR5!$W$1:$AH$1=L$2,TARGET_TR5!$W$2:$AH$2040)))))</f>
        <v>7</v>
      </c>
      <c r="M482" s="174" cm="1">
        <f t="array" ref="M482">SUM(IF(TARGET_TR5!$B$2:$B$2040=$A482,IF(TARGET_TR5!$C$2:$C$2040=$C482,IF(TARGET_TR5!$E$2:$E$2040=$E482,IF(TARGET_TR5!$W$1:$AH$1=M$2,TARGET_TR5!$W$2:$AH$2040)))))</f>
        <v>8</v>
      </c>
      <c r="N482" s="174" cm="1">
        <f t="array" ref="N482">SUM(IF(TARGET_TR5!$B$2:$B$2040=$A482,IF(TARGET_TR5!$C$2:$C$2040=$C482,IF(TARGET_TR5!$E$2:$E$2040=$E482,IF(TARGET_TR5!$W$1:$AH$1=N$2,TARGET_TR5!$W$2:$AH$2040)))))</f>
        <v>10</v>
      </c>
      <c r="O482" s="174" cm="1">
        <f t="array" ref="O482">SUM(IF(TARGET_TR5!$B$2:$B$2040=$A482,IF(TARGET_TR5!$C$2:$C$2040=$C482,IF(TARGET_TR5!$E$2:$E$2040=$E482,IF(TARGET_TR5!$W$1:$AH$1=O$2,TARGET_TR5!$W$2:$AH$2040)))))</f>
        <v>12</v>
      </c>
      <c r="P482" s="174" cm="1">
        <f t="array" ref="P482">SUM(IF(TARGET_TR5!$B$2:$B$2040=$A482,IF(TARGET_TR5!$C$2:$C$2040=$C482,IF(TARGET_TR5!$E$2:$E$2040=$E482,IF(TARGET_TR5!$W$1:$AH$1=P$2,TARGET_TR5!$W$2:$AH$2040)))))</f>
        <v>13</v>
      </c>
      <c r="Q482" s="174" cm="1">
        <f t="array" ref="Q482">SUM(IF(TARGET_TR5!$B$2:$B$2040=$A482,IF(TARGET_TR5!$C$2:$C$2040=$C482,IF(TARGET_TR5!$E$2:$E$2040=$E482,IF(TARGET_TR5!$W$1:$AH$1=Q$2,TARGET_TR5!$W$2:$AH$2040)))))</f>
        <v>14</v>
      </c>
      <c r="R482" s="174">
        <v>0</v>
      </c>
      <c r="S482" s="174">
        <v>0</v>
      </c>
      <c r="T482" s="174">
        <v>0</v>
      </c>
      <c r="U482" s="174">
        <v>0</v>
      </c>
      <c r="V482" s="174">
        <v>0</v>
      </c>
      <c r="W482" s="174">
        <v>0</v>
      </c>
      <c r="X482" s="174">
        <v>0</v>
      </c>
      <c r="Y482" s="174">
        <v>0</v>
      </c>
      <c r="Z482" s="174">
        <v>0</v>
      </c>
      <c r="AA482" s="174">
        <v>0</v>
      </c>
      <c r="AB482" s="174">
        <v>0</v>
      </c>
      <c r="AC482" s="174">
        <v>0</v>
      </c>
      <c r="AD482" s="174" cm="1">
        <f t="array" ref="AD482">SUM(IF(TARGET_TR5!$B$2:$B$2040=$A482,IF(TARGET_TR5!$C$2:$C$2040=$C482,IF(TARGET_TR5!$E$2:$E$2040=$E482,IF(TARGET_TR5!$F$1:$Q$1=AD$2,TARGET_TR5!$F$2:$Q$2040)))))</f>
        <v>0</v>
      </c>
      <c r="AE482" s="174" cm="1">
        <f t="array" ref="AE482">SUM(IF(TARGET_TR5!$B$2:$B$2040=$A482,IF(TARGET_TR5!$C$2:$C$2040=$C482,IF(TARGET_TR5!$E$2:$E$2040=$E482,IF(TARGET_TR5!$F$1:$Q$1=AE$2,TARGET_TR5!$F$2:$Q$2040)))))</f>
        <v>1</v>
      </c>
      <c r="AF482" s="174" cm="1">
        <f t="array" ref="AF482">SUM(IF(TARGET_TR5!$B$2:$B$2040=$A482,IF(TARGET_TR5!$C$2:$C$2040=$C482,IF(TARGET_TR5!$E$2:$E$2040=$E482,IF(TARGET_TR5!$F$1:$Q$1=AF$2,TARGET_TR5!$F$2:$Q$2040)))))</f>
        <v>1</v>
      </c>
      <c r="AG482" s="174" cm="1">
        <f t="array" ref="AG482">SUM(IF(TARGET_TR5!$B$2:$B$2040=$A482,IF(TARGET_TR5!$C$2:$C$2040=$C482,IF(TARGET_TR5!$E$2:$E$2040=$E482,IF(TARGET_TR5!$F$1:$Q$1=AG$2,TARGET_TR5!$F$2:$Q$2040)))))</f>
        <v>2</v>
      </c>
      <c r="AH482" s="174" cm="1">
        <f t="array" ref="AH482">SUM(IF(TARGET_TR5!$B$2:$B$2040=$A482,IF(TARGET_TR5!$C$2:$C$2040=$C482,IF(TARGET_TR5!$E$2:$E$2040=$E482,IF(TARGET_TR5!$F$1:$Q$1=AH$2,TARGET_TR5!$F$2:$Q$2040)))))</f>
        <v>1</v>
      </c>
      <c r="AI482" s="174" cm="1">
        <f t="array" ref="AI482">SUM(IF(TARGET_TR5!$B$2:$B$2040=$A482,IF(TARGET_TR5!$C$2:$C$2040=$C482,IF(TARGET_TR5!$E$2:$E$2040=$E482,IF(TARGET_TR5!$F$1:$Q$1=AI$2,TARGET_TR5!$F$2:$Q$2040)))))</f>
        <v>1</v>
      </c>
      <c r="AJ482" s="174" cm="1">
        <f t="array" ref="AJ482">SUM(IF(TARGET_TR5!$B$2:$B$2040=$A482,IF(TARGET_TR5!$C$2:$C$2040=$C482,IF(TARGET_TR5!$E$2:$E$2040=$E482,IF(TARGET_TR5!$F$1:$Q$1=AJ$2,TARGET_TR5!$F$2:$Q$2040)))))</f>
        <v>1</v>
      </c>
      <c r="AK482" s="174" cm="1">
        <f t="array" ref="AK482">SUM(IF(TARGET_TR5!$B$2:$B$2040=$A482,IF(TARGET_TR5!$C$2:$C$2040=$C482,IF(TARGET_TR5!$E$2:$E$2040=$E482,IF(TARGET_TR5!$F$1:$Q$1=AK$2,TARGET_TR5!$F$2:$Q$2040)))))</f>
        <v>1</v>
      </c>
      <c r="AL482" s="174" cm="1">
        <f t="array" ref="AL482">SUM(IF(TARGET_TR5!$B$2:$B$2040=$A482,IF(TARGET_TR5!$C$2:$C$2040=$C482,IF(TARGET_TR5!$E$2:$E$2040=$E482,IF(TARGET_TR5!$F$1:$Q$1=AL$2,TARGET_TR5!$F$2:$Q$2040)))))</f>
        <v>2</v>
      </c>
      <c r="AM482" s="174" cm="1">
        <f t="array" ref="AM482">SUM(IF(TARGET_TR5!$B$2:$B$2040=$A482,IF(TARGET_TR5!$C$2:$C$2040=$C482,IF(TARGET_TR5!$E$2:$E$2040=$E482,IF(TARGET_TR5!$F$1:$Q$1=AM$2,TARGET_TR5!$F$2:$Q$2040)))))</f>
        <v>2</v>
      </c>
      <c r="AN482" s="174" cm="1">
        <f t="array" ref="AN482">SUM(IF(TARGET_TR5!$B$2:$B$2040=$A482,IF(TARGET_TR5!$C$2:$C$2040=$C482,IF(TARGET_TR5!$E$2:$E$2040=$E482,IF(TARGET_TR5!$F$1:$Q$1=AN$2,TARGET_TR5!$F$2:$Q$2040)))))</f>
        <v>1</v>
      </c>
      <c r="AO482" s="174" cm="1">
        <f t="array" ref="AO482">SUM(IF(TARGET_TR5!$B$2:$B$2040=$A482,IF(TARGET_TR5!$C$2:$C$2040=$C482,IF(TARGET_TR5!$E$2:$E$2040=$E482,IF(TARGET_TR5!$F$1:$Q$1=AO$2,TARGET_TR5!$F$2:$Q$2040)))))</f>
        <v>1</v>
      </c>
      <c r="AP482" s="174">
        <v>0</v>
      </c>
      <c r="AQ482" s="174">
        <v>0</v>
      </c>
      <c r="AR482" s="174">
        <v>0</v>
      </c>
      <c r="AS482" s="174">
        <v>0</v>
      </c>
      <c r="AT482" s="174">
        <v>0</v>
      </c>
      <c r="AU482" s="174">
        <v>0</v>
      </c>
      <c r="AV482" s="174">
        <v>0</v>
      </c>
      <c r="AW482" s="174">
        <v>0</v>
      </c>
      <c r="AX482" s="174">
        <v>0</v>
      </c>
      <c r="AY482" s="174">
        <v>0</v>
      </c>
      <c r="AZ482" s="174">
        <v>0</v>
      </c>
      <c r="BA482" s="174">
        <v>0</v>
      </c>
      <c r="BB482" s="175">
        <f t="shared" si="71"/>
        <v>1</v>
      </c>
      <c r="BC482" s="175">
        <f t="shared" si="71"/>
        <v>0</v>
      </c>
      <c r="BD482" s="175">
        <f t="shared" si="71"/>
        <v>0</v>
      </c>
      <c r="BE482" s="175">
        <f t="shared" si="71"/>
        <v>0</v>
      </c>
      <c r="BF482" s="175">
        <f t="shared" si="71"/>
        <v>0</v>
      </c>
      <c r="BG482" s="175">
        <f t="shared" si="71"/>
        <v>0</v>
      </c>
      <c r="BH482" s="175">
        <f t="shared" si="71"/>
        <v>0</v>
      </c>
      <c r="BI482" s="175">
        <f t="shared" si="71"/>
        <v>0</v>
      </c>
      <c r="BJ482" s="175">
        <f t="shared" si="71"/>
        <v>0</v>
      </c>
      <c r="BK482" s="175">
        <f t="shared" si="70"/>
        <v>0</v>
      </c>
      <c r="BL482" s="175">
        <f t="shared" si="70"/>
        <v>0</v>
      </c>
      <c r="BM482" s="175">
        <f t="shared" si="70"/>
        <v>0</v>
      </c>
    </row>
    <row r="483" spans="1:65" x14ac:dyDescent="0.35">
      <c r="A483" s="170" t="s">
        <v>65</v>
      </c>
      <c r="B483" s="170" t="str">
        <v>DSS</v>
      </c>
      <c r="C483" s="170" t="str">
        <v>CHURN Bandwith SOE</v>
      </c>
      <c r="D483" s="170" t="str">
        <v>AP</v>
      </c>
      <c r="E483" s="170" t="str">
        <v>TR5</v>
      </c>
      <c r="F483" s="171" cm="1">
        <f t="array" ref="F483">SUM(IF(TARGET_TR5!$B$2:$B$2040=$A483,IF(TARGET_TR5!$C$2:$C$2040=$C483,IF(TARGET_TR5!$E$2:$E$2040=$E483,IF(TARGET_TR5!$W$1:$AH$1=F$2,TARGET_TR5!$W$2:$AH$2040)))))</f>
        <v>0</v>
      </c>
      <c r="G483" s="171" cm="1">
        <f t="array" ref="G483">SUM(IF(TARGET_TR5!$B$2:$B$2040=$A483,IF(TARGET_TR5!$C$2:$C$2040=$C483,IF(TARGET_TR5!$E$2:$E$2040=$E483,IF(TARGET_TR5!$W$1:$AH$1=G$2,TARGET_TR5!$W$2:$AH$2040)))))</f>
        <v>1560.9000007011018</v>
      </c>
      <c r="H483" s="171" cm="1">
        <f t="array" ref="H483">SUM(IF(TARGET_TR5!$B$2:$B$2040=$A483,IF(TARGET_TR5!$C$2:$C$2040=$C483,IF(TARGET_TR5!$E$2:$E$2040=$E483,IF(TARGET_TR5!$W$1:$AH$1=H$2,TARGET_TR5!$W$2:$AH$2040)))))</f>
        <v>2699.0905175453195</v>
      </c>
      <c r="I483" s="171" cm="1">
        <f t="array" ref="I483">SUM(IF(TARGET_TR5!$B$2:$B$2040=$A483,IF(TARGET_TR5!$C$2:$C$2040=$C483,IF(TARGET_TR5!$E$2:$E$2040=$E483,IF(TARGET_TR5!$W$1:$AH$1=I$2,TARGET_TR5!$W$2:$AH$2040)))))</f>
        <v>4170.0756604610397</v>
      </c>
      <c r="J483" s="171" cm="1">
        <f t="array" ref="J483">SUM(IF(TARGET_TR5!$B$2:$B$2040=$A483,IF(TARGET_TR5!$C$2:$C$2040=$C483,IF(TARGET_TR5!$E$2:$E$2040=$E483,IF(TARGET_TR5!$W$1:$AH$1=J$2,TARGET_TR5!$W$2:$AH$2040)))))</f>
        <v>5364.1888327571414</v>
      </c>
      <c r="K483" s="171" cm="1">
        <f t="array" ref="K483">SUM(IF(TARGET_TR5!$B$2:$B$2040=$A483,IF(TARGET_TR5!$C$2:$C$2040=$C483,IF(TARGET_TR5!$E$2:$E$2040=$E483,IF(TARGET_TR5!$W$1:$AH$1=K$2,TARGET_TR5!$W$2:$AH$2040)))))</f>
        <v>6826.9500557534675</v>
      </c>
      <c r="L483" s="171" cm="1">
        <f t="array" ref="L483">SUM(IF(TARGET_TR5!$B$2:$B$2040=$A483,IF(TARGET_TR5!$C$2:$C$2040=$C483,IF(TARGET_TR5!$E$2:$E$2040=$E483,IF(TARGET_TR5!$W$1:$AH$1=L$2,TARGET_TR5!$W$2:$AH$2040)))))</f>
        <v>8461.8653357291223</v>
      </c>
      <c r="M483" s="171" cm="1">
        <f t="array" ref="M483">SUM(IF(TARGET_TR5!$B$2:$B$2040=$A483,IF(TARGET_TR5!$C$2:$C$2040=$C483,IF(TARGET_TR5!$E$2:$E$2040=$E483,IF(TARGET_TR5!$W$1:$AH$1=M$2,TARGET_TR5!$W$2:$AH$2040)))))</f>
        <v>9897.7617536554262</v>
      </c>
      <c r="N483" s="171" cm="1">
        <f t="array" ref="N483">SUM(IF(TARGET_TR5!$B$2:$B$2040=$A483,IF(TARGET_TR5!$C$2:$C$2040=$C483,IF(TARGET_TR5!$E$2:$E$2040=$E483,IF(TARGET_TR5!$W$1:$AH$1=N$2,TARGET_TR5!$W$2:$AH$2040)))))</f>
        <v>11393.96691765729</v>
      </c>
      <c r="O483" s="171" cm="1">
        <f t="array" ref="O483">SUM(IF(TARGET_TR5!$B$2:$B$2040=$A483,IF(TARGET_TR5!$C$2:$C$2040=$C483,IF(TARGET_TR5!$E$2:$E$2040=$E483,IF(TARGET_TR5!$W$1:$AH$1=O$2,TARGET_TR5!$W$2:$AH$2040)))))</f>
        <v>12896.75121759467</v>
      </c>
      <c r="P483" s="171" cm="1">
        <f t="array" ref="P483">SUM(IF(TARGET_TR5!$B$2:$B$2040=$A483,IF(TARGET_TR5!$C$2:$C$2040=$C483,IF(TARGET_TR5!$E$2:$E$2040=$E483,IF(TARGET_TR5!$W$1:$AH$1=P$2,TARGET_TR5!$W$2:$AH$2040)))))</f>
        <v>14344.161123408127</v>
      </c>
      <c r="Q483" s="171" cm="1">
        <f t="array" ref="Q483">SUM(IF(TARGET_TR5!$B$2:$B$2040=$A483,IF(TARGET_TR5!$C$2:$C$2040=$C483,IF(TARGET_TR5!$E$2:$E$2040=$E483,IF(TARGET_TR5!$W$1:$AH$1=Q$2,TARGET_TR5!$W$2:$AH$2040)))))</f>
        <v>15788.281461253824</v>
      </c>
      <c r="R483" s="171">
        <v>1314.62</v>
      </c>
      <c r="S483" s="171">
        <v>4543.13</v>
      </c>
      <c r="T483" s="171">
        <v>5052.3900000000003</v>
      </c>
      <c r="U483" s="171">
        <v>6647.39</v>
      </c>
      <c r="V483" s="171">
        <v>9130.39</v>
      </c>
      <c r="W483" s="171">
        <v>9130.39</v>
      </c>
      <c r="X483" s="171">
        <v>9130.39</v>
      </c>
      <c r="Y483" s="171">
        <v>9130.39</v>
      </c>
      <c r="Z483" s="171">
        <v>9130.39</v>
      </c>
      <c r="AA483" s="171">
        <v>9130.39</v>
      </c>
      <c r="AB483" s="171">
        <v>9130.39</v>
      </c>
      <c r="AC483" s="171">
        <v>9130.39</v>
      </c>
      <c r="AD483" s="171" cm="1">
        <f t="array" ref="AD483">SUM(IF(TARGET_TR5!$B$2:$B$2040=$A483,IF(TARGET_TR5!$C$2:$C$2040=$C483,IF(TARGET_TR5!$E$2:$E$2040=$E483,IF(TARGET_TR5!$F$1:$Q$1=AD$2,TARGET_TR5!$F$2:$Q$2040)))))</f>
        <v>0</v>
      </c>
      <c r="AE483" s="171" cm="1">
        <f t="array" ref="AE483">SUM(IF(TARGET_TR5!$B$2:$B$2040=$A483,IF(TARGET_TR5!$C$2:$C$2040=$C483,IF(TARGET_TR5!$E$2:$E$2040=$E483,IF(TARGET_TR5!$F$1:$Q$1=AE$2,TARGET_TR5!$F$2:$Q$2040)))))</f>
        <v>1560.9000007011018</v>
      </c>
      <c r="AF483" s="171" cm="1">
        <f t="array" ref="AF483">SUM(IF(TARGET_TR5!$B$2:$B$2040=$A483,IF(TARGET_TR5!$C$2:$C$2040=$C483,IF(TARGET_TR5!$E$2:$E$2040=$E483,IF(TARGET_TR5!$F$1:$Q$1=AF$2,TARGET_TR5!$F$2:$Q$2040)))))</f>
        <v>1138.1905168442177</v>
      </c>
      <c r="AG483" s="171" cm="1">
        <f t="array" ref="AG483">SUM(IF(TARGET_TR5!$B$2:$B$2040=$A483,IF(TARGET_TR5!$C$2:$C$2040=$C483,IF(TARGET_TR5!$E$2:$E$2040=$E483,IF(TARGET_TR5!$F$1:$Q$1=AG$2,TARGET_TR5!$F$2:$Q$2040)))))</f>
        <v>1470.9851429157206</v>
      </c>
      <c r="AH483" s="171" cm="1">
        <f t="array" ref="AH483">SUM(IF(TARGET_TR5!$B$2:$B$2040=$A483,IF(TARGET_TR5!$C$2:$C$2040=$C483,IF(TARGET_TR5!$E$2:$E$2040=$E483,IF(TARGET_TR5!$F$1:$Q$1=AH$2,TARGET_TR5!$F$2:$Q$2040)))))</f>
        <v>1194.1131722961013</v>
      </c>
      <c r="AI483" s="171" cm="1">
        <f t="array" ref="AI483">SUM(IF(TARGET_TR5!$B$2:$B$2040=$A483,IF(TARGET_TR5!$C$2:$C$2040=$C483,IF(TARGET_TR5!$E$2:$E$2040=$E483,IF(TARGET_TR5!$F$1:$Q$1=AI$2,TARGET_TR5!$F$2:$Q$2040)))))</f>
        <v>1462.7612229963261</v>
      </c>
      <c r="AJ483" s="171" cm="1">
        <f t="array" ref="AJ483">SUM(IF(TARGET_TR5!$B$2:$B$2040=$A483,IF(TARGET_TR5!$C$2:$C$2040=$C483,IF(TARGET_TR5!$E$2:$E$2040=$E483,IF(TARGET_TR5!$F$1:$Q$1=AJ$2,TARGET_TR5!$F$2:$Q$2040)))))</f>
        <v>1634.9152799756539</v>
      </c>
      <c r="AK483" s="171" cm="1">
        <f t="array" ref="AK483">SUM(IF(TARGET_TR5!$B$2:$B$2040=$A483,IF(TARGET_TR5!$C$2:$C$2040=$C483,IF(TARGET_TR5!$E$2:$E$2040=$E483,IF(TARGET_TR5!$F$1:$Q$1=AK$2,TARGET_TR5!$F$2:$Q$2040)))))</f>
        <v>1435.8964179263035</v>
      </c>
      <c r="AL483" s="171" cm="1">
        <f t="array" ref="AL483">SUM(IF(TARGET_TR5!$B$2:$B$2040=$A483,IF(TARGET_TR5!$C$2:$C$2040=$C483,IF(TARGET_TR5!$E$2:$E$2040=$E483,IF(TARGET_TR5!$F$1:$Q$1=AL$2,TARGET_TR5!$F$2:$Q$2040)))))</f>
        <v>1496.2051640018642</v>
      </c>
      <c r="AM483" s="171" cm="1">
        <f t="array" ref="AM483">SUM(IF(TARGET_TR5!$B$2:$B$2040=$A483,IF(TARGET_TR5!$C$2:$C$2040=$C483,IF(TARGET_TR5!$E$2:$E$2040=$E483,IF(TARGET_TR5!$F$1:$Q$1=AM$2,TARGET_TR5!$F$2:$Q$2040)))))</f>
        <v>1502.78429993738</v>
      </c>
      <c r="AN483" s="171" cm="1">
        <f t="array" ref="AN483">SUM(IF(TARGET_TR5!$B$2:$B$2040=$A483,IF(TARGET_TR5!$C$2:$C$2040=$C483,IF(TARGET_TR5!$E$2:$E$2040=$E483,IF(TARGET_TR5!$F$1:$Q$1=AN$2,TARGET_TR5!$F$2:$Q$2040)))))</f>
        <v>1447.4099058134559</v>
      </c>
      <c r="AO483" s="171" cm="1">
        <f t="array" ref="AO483">SUM(IF(TARGET_TR5!$B$2:$B$2040=$A483,IF(TARGET_TR5!$C$2:$C$2040=$C483,IF(TARGET_TR5!$E$2:$E$2040=$E483,IF(TARGET_TR5!$F$1:$Q$1=AO$2,TARGET_TR5!$F$2:$Q$2040)))))</f>
        <v>1444.120337845698</v>
      </c>
      <c r="AP483" s="171">
        <v>1314.62</v>
      </c>
      <c r="AQ483" s="171">
        <v>3228.51</v>
      </c>
      <c r="AR483" s="171">
        <v>509.26</v>
      </c>
      <c r="AS483" s="171">
        <v>1595</v>
      </c>
      <c r="AT483" s="171">
        <v>2483</v>
      </c>
      <c r="AU483" s="171">
        <v>0</v>
      </c>
      <c r="AV483" s="171">
        <v>0</v>
      </c>
      <c r="AW483" s="171">
        <v>0</v>
      </c>
      <c r="AX483" s="171">
        <v>0</v>
      </c>
      <c r="AY483" s="171">
        <v>0</v>
      </c>
      <c r="AZ483" s="171">
        <v>0</v>
      </c>
      <c r="BA483" s="171">
        <v>0</v>
      </c>
      <c r="BB483" s="172">
        <f t="shared" si="71"/>
        <v>1</v>
      </c>
      <c r="BC483" s="172">
        <f t="shared" si="71"/>
        <v>2.9105836363376159</v>
      </c>
      <c r="BD483" s="172">
        <f t="shared" si="71"/>
        <v>1.8718860916879818</v>
      </c>
      <c r="BE483" s="172">
        <f t="shared" si="71"/>
        <v>1.5940693985550063</v>
      </c>
      <c r="BF483" s="172">
        <f t="shared" si="71"/>
        <v>1.702100780689159</v>
      </c>
      <c r="BG483" s="172">
        <f t="shared" si="71"/>
        <v>1.3374039542453207</v>
      </c>
      <c r="BH483" s="172">
        <f t="shared" si="71"/>
        <v>1.0790044083363179</v>
      </c>
      <c r="BI483" s="172">
        <f t="shared" si="71"/>
        <v>0.92247017328215419</v>
      </c>
      <c r="BJ483" s="172">
        <f t="shared" si="71"/>
        <v>0.80133548447034597</v>
      </c>
      <c r="BK483" s="172">
        <f t="shared" si="70"/>
        <v>0.70796046585311101</v>
      </c>
      <c r="BL483" s="172">
        <f t="shared" si="70"/>
        <v>0.636523106610967</v>
      </c>
      <c r="BM483" s="172">
        <f t="shared" si="70"/>
        <v>0.57830169942225684</v>
      </c>
    </row>
    <row r="484" spans="1:65" x14ac:dyDescent="0.35">
      <c r="A484" s="173" t="s">
        <v>65</v>
      </c>
      <c r="B484" s="173" t="str">
        <v>DSS</v>
      </c>
      <c r="C484" s="173" t="str">
        <v>CHURN Bandwith SOE</v>
      </c>
      <c r="D484" s="173" t="str">
        <v>AP</v>
      </c>
      <c r="E484" s="173" t="str">
        <v>PAPUA</v>
      </c>
      <c r="F484" s="174" cm="1">
        <f t="array" ref="F484">SUM(IF(TARGET_TR5!$B$2:$B$2040=$A484,IF(TARGET_TR5!$C$2:$C$2040=$C484,IF(TARGET_TR5!$E$2:$E$2040=$E484,IF(TARGET_TR5!$W$1:$AH$1=F$2,TARGET_TR5!$W$2:$AH$2040)))))</f>
        <v>0</v>
      </c>
      <c r="G484" s="174" cm="1">
        <f t="array" ref="G484">SUM(IF(TARGET_TR5!$B$2:$B$2040=$A484,IF(TARGET_TR5!$C$2:$C$2040=$C484,IF(TARGET_TR5!$E$2:$E$2040=$E484,IF(TARGET_TR5!$W$1:$AH$1=G$2,TARGET_TR5!$W$2:$AH$2040)))))</f>
        <v>166.09135774675622</v>
      </c>
      <c r="H484" s="174" cm="1">
        <f t="array" ref="H484">SUM(IF(TARGET_TR5!$B$2:$B$2040=$A484,IF(TARGET_TR5!$C$2:$C$2040=$C484,IF(TARGET_TR5!$E$2:$E$2040=$E484,IF(TARGET_TR5!$W$1:$AH$1=H$2,TARGET_TR5!$W$2:$AH$2040)))))</f>
        <v>287.20328562953318</v>
      </c>
      <c r="I484" s="174" cm="1">
        <f t="array" ref="I484">SUM(IF(TARGET_TR5!$B$2:$B$2040=$A484,IF(TARGET_TR5!$C$2:$C$2040=$C484,IF(TARGET_TR5!$E$2:$E$2040=$E484,IF(TARGET_TR5!$W$1:$AH$1=I$2,TARGET_TR5!$W$2:$AH$2040)))))</f>
        <v>443.7270344298658</v>
      </c>
      <c r="J484" s="174" cm="1">
        <f t="array" ref="J484">SUM(IF(TARGET_TR5!$B$2:$B$2040=$A484,IF(TARGET_TR5!$C$2:$C$2040=$C484,IF(TARGET_TR5!$E$2:$E$2040=$E484,IF(TARGET_TR5!$W$1:$AH$1=J$2,TARGET_TR5!$W$2:$AH$2040)))))</f>
        <v>570.78954836468665</v>
      </c>
      <c r="K484" s="174" cm="1">
        <f t="array" ref="K484">SUM(IF(TARGET_TR5!$B$2:$B$2040=$A484,IF(TARGET_TR5!$C$2:$C$2040=$C484,IF(TARGET_TR5!$E$2:$E$2040=$E484,IF(TARGET_TR5!$W$1:$AH$1=K$2,TARGET_TR5!$W$2:$AH$2040)))))</f>
        <v>726.43821098089518</v>
      </c>
      <c r="L484" s="174" cm="1">
        <f t="array" ref="L484">SUM(IF(TARGET_TR5!$B$2:$B$2040=$A484,IF(TARGET_TR5!$C$2:$C$2040=$C484,IF(TARGET_TR5!$E$2:$E$2040=$E484,IF(TARGET_TR5!$W$1:$AH$1=L$2,TARGET_TR5!$W$2:$AH$2040)))))</f>
        <v>900.40534438476834</v>
      </c>
      <c r="M484" s="174" cm="1">
        <f t="array" ref="M484">SUM(IF(TARGET_TR5!$B$2:$B$2040=$A484,IF(TARGET_TR5!$C$2:$C$2040=$C484,IF(TARGET_TR5!$E$2:$E$2040=$E484,IF(TARGET_TR5!$W$1:$AH$1=M$2,TARGET_TR5!$W$2:$AH$2040)))))</f>
        <v>1053.1953921328382</v>
      </c>
      <c r="N484" s="174" cm="1">
        <f t="array" ref="N484">SUM(IF(TARGET_TR5!$B$2:$B$2040=$A484,IF(TARGET_TR5!$C$2:$C$2040=$C484,IF(TARGET_TR5!$E$2:$E$2040=$E484,IF(TARGET_TR5!$W$1:$AH$1=N$2,TARGET_TR5!$W$2:$AH$2040)))))</f>
        <v>1212.4027385644847</v>
      </c>
      <c r="O484" s="174" cm="1">
        <f t="array" ref="O484">SUM(IF(TARGET_TR5!$B$2:$B$2040=$A484,IF(TARGET_TR5!$C$2:$C$2040=$C484,IF(TARGET_TR5!$E$2:$E$2040=$E484,IF(TARGET_TR5!$W$1:$AH$1=O$2,TARGET_TR5!$W$2:$AH$2040)))))</f>
        <v>1372.3101539434306</v>
      </c>
      <c r="P484" s="174" cm="1">
        <f t="array" ref="P484">SUM(IF(TARGET_TR5!$B$2:$B$2040=$A484,IF(TARGET_TR5!$C$2:$C$2040=$C484,IF(TARGET_TR5!$E$2:$E$2040=$E484,IF(TARGET_TR5!$W$1:$AH$1=P$2,TARGET_TR5!$W$2:$AH$2040)))))</f>
        <v>1526.3253223492741</v>
      </c>
      <c r="Q484" s="174" cm="1">
        <f t="array" ref="Q484">SUM(IF(TARGET_TR5!$B$2:$B$2040=$A484,IF(TARGET_TR5!$C$2:$C$2040=$C484,IF(TARGET_TR5!$E$2:$E$2040=$E484,IF(TARGET_TR5!$W$1:$AH$1=Q$2,TARGET_TR5!$W$2:$AH$2040)))))</f>
        <v>1679.9904562814679</v>
      </c>
      <c r="R484" s="174">
        <v>0.13</v>
      </c>
      <c r="S484" s="174">
        <v>10.510000000000002</v>
      </c>
      <c r="T484" s="174">
        <v>21.770000000000003</v>
      </c>
      <c r="U484" s="174">
        <v>46.77</v>
      </c>
      <c r="V484" s="174">
        <v>46.77</v>
      </c>
      <c r="W484" s="174">
        <v>46.77</v>
      </c>
      <c r="X484" s="174">
        <v>46.77</v>
      </c>
      <c r="Y484" s="174">
        <v>46.77</v>
      </c>
      <c r="Z484" s="174">
        <v>46.77</v>
      </c>
      <c r="AA484" s="174">
        <v>46.77</v>
      </c>
      <c r="AB484" s="174">
        <v>46.77</v>
      </c>
      <c r="AC484" s="174">
        <v>46.77</v>
      </c>
      <c r="AD484" s="174" cm="1">
        <f t="array" ref="AD484">SUM(IF(TARGET_TR5!$B$2:$B$2040=$A484,IF(TARGET_TR5!$C$2:$C$2040=$C484,IF(TARGET_TR5!$E$2:$E$2040=$E484,IF(TARGET_TR5!$F$1:$Q$1=AD$2,TARGET_TR5!$F$2:$Q$2040)))))</f>
        <v>0</v>
      </c>
      <c r="AE484" s="174" cm="1">
        <f t="array" ref="AE484">SUM(IF(TARGET_TR5!$B$2:$B$2040=$A484,IF(TARGET_TR5!$C$2:$C$2040=$C484,IF(TARGET_TR5!$E$2:$E$2040=$E484,IF(TARGET_TR5!$F$1:$Q$1=AE$2,TARGET_TR5!$F$2:$Q$2040)))))</f>
        <v>166.09135774675622</v>
      </c>
      <c r="AF484" s="174" cm="1">
        <f t="array" ref="AF484">SUM(IF(TARGET_TR5!$B$2:$B$2040=$A484,IF(TARGET_TR5!$C$2:$C$2040=$C484,IF(TARGET_TR5!$E$2:$E$2040=$E484,IF(TARGET_TR5!$F$1:$Q$1=AF$2,TARGET_TR5!$F$2:$Q$2040)))))</f>
        <v>121.11192788277694</v>
      </c>
      <c r="AG484" s="174" cm="1">
        <f t="array" ref="AG484">SUM(IF(TARGET_TR5!$B$2:$B$2040=$A484,IF(TARGET_TR5!$C$2:$C$2040=$C484,IF(TARGET_TR5!$E$2:$E$2040=$E484,IF(TARGET_TR5!$F$1:$Q$1=AG$2,TARGET_TR5!$F$2:$Q$2040)))))</f>
        <v>156.52374880033261</v>
      </c>
      <c r="AH484" s="174" cm="1">
        <f t="array" ref="AH484">SUM(IF(TARGET_TR5!$B$2:$B$2040=$A484,IF(TARGET_TR5!$C$2:$C$2040=$C484,IF(TARGET_TR5!$E$2:$E$2040=$E484,IF(TARGET_TR5!$F$1:$Q$1=AH$2,TARGET_TR5!$F$2:$Q$2040)))))</f>
        <v>127.0625139348209</v>
      </c>
      <c r="AI484" s="174" cm="1">
        <f t="array" ref="AI484">SUM(IF(TARGET_TR5!$B$2:$B$2040=$A484,IF(TARGET_TR5!$C$2:$C$2040=$C484,IF(TARGET_TR5!$E$2:$E$2040=$E484,IF(TARGET_TR5!$F$1:$Q$1=AI$2,TARGET_TR5!$F$2:$Q$2040)))))</f>
        <v>155.64866261620853</v>
      </c>
      <c r="AJ484" s="174" cm="1">
        <f t="array" ref="AJ484">SUM(IF(TARGET_TR5!$B$2:$B$2040=$A484,IF(TARGET_TR5!$C$2:$C$2040=$C484,IF(TARGET_TR5!$E$2:$E$2040=$E484,IF(TARGET_TR5!$F$1:$Q$1=AJ$2,TARGET_TR5!$F$2:$Q$2040)))))</f>
        <v>173.96713340387322</v>
      </c>
      <c r="AK484" s="174" cm="1">
        <f t="array" ref="AK484">SUM(IF(TARGET_TR5!$B$2:$B$2040=$A484,IF(TARGET_TR5!$C$2:$C$2040=$C484,IF(TARGET_TR5!$E$2:$E$2040=$E484,IF(TARGET_TR5!$F$1:$Q$1=AK$2,TARGET_TR5!$F$2:$Q$2040)))))</f>
        <v>152.79004774806975</v>
      </c>
      <c r="AL484" s="174" cm="1">
        <f t="array" ref="AL484">SUM(IF(TARGET_TR5!$B$2:$B$2040=$A484,IF(TARGET_TR5!$C$2:$C$2040=$C484,IF(TARGET_TR5!$E$2:$E$2040=$E484,IF(TARGET_TR5!$F$1:$Q$1=AL$2,TARGET_TR5!$F$2:$Q$2040)))))</f>
        <v>159.20734643164656</v>
      </c>
      <c r="AM484" s="174" cm="1">
        <f t="array" ref="AM484">SUM(IF(TARGET_TR5!$B$2:$B$2040=$A484,IF(TARGET_TR5!$C$2:$C$2040=$C484,IF(TARGET_TR5!$E$2:$E$2040=$E484,IF(TARGET_TR5!$F$1:$Q$1=AM$2,TARGET_TR5!$F$2:$Q$2040)))))</f>
        <v>159.90741537894587</v>
      </c>
      <c r="AN484" s="174" cm="1">
        <f t="array" ref="AN484">SUM(IF(TARGET_TR5!$B$2:$B$2040=$A484,IF(TARGET_TR5!$C$2:$C$2040=$C484,IF(TARGET_TR5!$E$2:$E$2040=$E484,IF(TARGET_TR5!$F$1:$Q$1=AN$2,TARGET_TR5!$F$2:$Q$2040)))))</f>
        <v>154.0151684058435</v>
      </c>
      <c r="AO484" s="174" cm="1">
        <f t="array" ref="AO484">SUM(IF(TARGET_TR5!$B$2:$B$2040=$A484,IF(TARGET_TR5!$C$2:$C$2040=$C484,IF(TARGET_TR5!$E$2:$E$2040=$E484,IF(TARGET_TR5!$F$1:$Q$1=AO$2,TARGET_TR5!$F$2:$Q$2040)))))</f>
        <v>153.66513393219384</v>
      </c>
      <c r="AP484" s="174">
        <v>0.13</v>
      </c>
      <c r="AQ484" s="174">
        <v>10.38</v>
      </c>
      <c r="AR484" s="174">
        <v>11.260000000000002</v>
      </c>
      <c r="AS484" s="174">
        <v>25</v>
      </c>
      <c r="AT484" s="174">
        <v>0</v>
      </c>
      <c r="AU484" s="174">
        <v>0</v>
      </c>
      <c r="AV484" s="174">
        <v>0</v>
      </c>
      <c r="AW484" s="174">
        <v>0</v>
      </c>
      <c r="AX484" s="174">
        <v>0</v>
      </c>
      <c r="AY484" s="174">
        <v>0</v>
      </c>
      <c r="AZ484" s="174">
        <v>0</v>
      </c>
      <c r="BA484" s="174">
        <v>0</v>
      </c>
      <c r="BB484" s="175">
        <f t="shared" si="71"/>
        <v>1</v>
      </c>
      <c r="BC484" s="175">
        <f t="shared" si="71"/>
        <v>6.3278427863928177E-2</v>
      </c>
      <c r="BD484" s="175">
        <f t="shared" si="71"/>
        <v>7.5799968486716329E-2</v>
      </c>
      <c r="BE484" s="175">
        <f t="shared" si="71"/>
        <v>0.10540263804321423</v>
      </c>
      <c r="BF484" s="175">
        <f t="shared" si="71"/>
        <v>8.193913174128041E-2</v>
      </c>
      <c r="BG484" s="175">
        <f t="shared" si="71"/>
        <v>6.4382626482226743E-2</v>
      </c>
      <c r="BH484" s="175">
        <f t="shared" si="71"/>
        <v>5.1943272318043771E-2</v>
      </c>
      <c r="BI484" s="175">
        <f t="shared" si="71"/>
        <v>4.440771422792264E-2</v>
      </c>
      <c r="BJ484" s="175">
        <f t="shared" si="71"/>
        <v>3.857629029721333E-2</v>
      </c>
      <c r="BK484" s="175">
        <f t="shared" si="70"/>
        <v>3.4081216892262359E-2</v>
      </c>
      <c r="BL484" s="175">
        <f t="shared" si="70"/>
        <v>3.0642222411676315E-2</v>
      </c>
      <c r="BM484" s="175">
        <f t="shared" si="70"/>
        <v>2.7839443864176389E-2</v>
      </c>
    </row>
    <row r="485" spans="1:65" x14ac:dyDescent="0.35">
      <c r="A485" s="173" t="s">
        <v>65</v>
      </c>
      <c r="B485" s="173" t="str">
        <v>DSS</v>
      </c>
      <c r="C485" s="173" t="str">
        <v>CHURN Bandwith SOE</v>
      </c>
      <c r="D485" s="173" t="str">
        <v>AP</v>
      </c>
      <c r="E485" s="173" t="str">
        <v>PAPUA BARAT</v>
      </c>
      <c r="F485" s="174" cm="1">
        <f t="array" ref="F485">SUM(IF(TARGET_TR5!$B$2:$B$2040=$A485,IF(TARGET_TR5!$C$2:$C$2040=$C485,IF(TARGET_TR5!$E$2:$E$2040=$E485,IF(TARGET_TR5!$W$1:$AH$1=F$2,TARGET_TR5!$W$2:$AH$2040)))))</f>
        <v>0</v>
      </c>
      <c r="G485" s="174" cm="1">
        <f t="array" ref="G485">SUM(IF(TARGET_TR5!$B$2:$B$2040=$A485,IF(TARGET_TR5!$C$2:$C$2040=$C485,IF(TARGET_TR5!$E$2:$E$2040=$E485,IF(TARGET_TR5!$W$1:$AH$1=G$2,TARGET_TR5!$W$2:$AH$2040)))))</f>
        <v>245.89309493683484</v>
      </c>
      <c r="H485" s="174" cm="1">
        <f t="array" ref="H485">SUM(IF(TARGET_TR5!$B$2:$B$2040=$A485,IF(TARGET_TR5!$C$2:$C$2040=$C485,IF(TARGET_TR5!$E$2:$E$2040=$E485,IF(TARGET_TR5!$W$1:$AH$1=H$2,TARGET_TR5!$W$2:$AH$2040)))))</f>
        <v>425.19554140289353</v>
      </c>
      <c r="I485" s="174" cm="1">
        <f t="array" ref="I485">SUM(IF(TARGET_TR5!$B$2:$B$2040=$A485,IF(TARGET_TR5!$C$2:$C$2040=$C485,IF(TARGET_TR5!$E$2:$E$2040=$E485,IF(TARGET_TR5!$W$1:$AH$1=I$2,TARGET_TR5!$W$2:$AH$2040)))))</f>
        <v>656.92408854568521</v>
      </c>
      <c r="J485" s="174" cm="1">
        <f t="array" ref="J485">SUM(IF(TARGET_TR5!$B$2:$B$2040=$A485,IF(TARGET_TR5!$C$2:$C$2040=$C485,IF(TARGET_TR5!$E$2:$E$2040=$E485,IF(TARGET_TR5!$W$1:$AH$1=J$2,TARGET_TR5!$W$2:$AH$2040)))))</f>
        <v>845.0361927860879</v>
      </c>
      <c r="K485" s="174" cm="1">
        <f t="array" ref="K485">SUM(IF(TARGET_TR5!$B$2:$B$2040=$A485,IF(TARGET_TR5!$C$2:$C$2040=$C485,IF(TARGET_TR5!$E$2:$E$2040=$E485,IF(TARGET_TR5!$W$1:$AH$1=K$2,TARGET_TR5!$W$2:$AH$2040)))))</f>
        <v>1075.4692020208879</v>
      </c>
      <c r="L485" s="174" cm="1">
        <f t="array" ref="L485">SUM(IF(TARGET_TR5!$B$2:$B$2040=$A485,IF(TARGET_TR5!$C$2:$C$2040=$C485,IF(TARGET_TR5!$E$2:$E$2040=$E485,IF(TARGET_TR5!$W$1:$AH$1=L$2,TARGET_TR5!$W$2:$AH$2040)))))</f>
        <v>1333.0221381296485</v>
      </c>
      <c r="M485" s="174" cm="1">
        <f t="array" ref="M485">SUM(IF(TARGET_TR5!$B$2:$B$2040=$A485,IF(TARGET_TR5!$C$2:$C$2040=$C485,IF(TARGET_TR5!$E$2:$E$2040=$E485,IF(TARGET_TR5!$W$1:$AH$1=M$2,TARGET_TR5!$W$2:$AH$2040)))))</f>
        <v>1559.2230568650086</v>
      </c>
      <c r="N485" s="174" cm="1">
        <f t="array" ref="N485">SUM(IF(TARGET_TR5!$B$2:$B$2040=$A485,IF(TARGET_TR5!$C$2:$C$2040=$C485,IF(TARGET_TR5!$E$2:$E$2040=$E485,IF(TARGET_TR5!$W$1:$AH$1=N$2,TARGET_TR5!$W$2:$AH$2040)))))</f>
        <v>1794.9245869256417</v>
      </c>
      <c r="O485" s="174" cm="1">
        <f t="array" ref="O485">SUM(IF(TARGET_TR5!$B$2:$B$2040=$A485,IF(TARGET_TR5!$C$2:$C$2040=$C485,IF(TARGET_TR5!$E$2:$E$2040=$E485,IF(TARGET_TR5!$W$1:$AH$1=O$2,TARGET_TR5!$W$2:$AH$2040)))))</f>
        <v>2031.6625473126683</v>
      </c>
      <c r="P485" s="174" cm="1">
        <f t="array" ref="P485">SUM(IF(TARGET_TR5!$B$2:$B$2040=$A485,IF(TARGET_TR5!$C$2:$C$2040=$C485,IF(TARGET_TR5!$E$2:$E$2040=$E485,IF(TARGET_TR5!$W$1:$AH$1=P$2,TARGET_TR5!$W$2:$AH$2040)))))</f>
        <v>2259.6772191192167</v>
      </c>
      <c r="Q485" s="174" cm="1">
        <f t="array" ref="Q485">SUM(IF(TARGET_TR5!$B$2:$B$2040=$A485,IF(TARGET_TR5!$C$2:$C$2040=$C485,IF(TARGET_TR5!$E$2:$E$2040=$E485,IF(TARGET_TR5!$W$1:$AH$1=Q$2,TARGET_TR5!$W$2:$AH$2040)))))</f>
        <v>2487.1736757625686</v>
      </c>
      <c r="R485" s="174">
        <v>10</v>
      </c>
      <c r="S485" s="174">
        <v>3226</v>
      </c>
      <c r="T485" s="174">
        <v>3476</v>
      </c>
      <c r="U485" s="174">
        <v>3576</v>
      </c>
      <c r="V485" s="174">
        <v>3576</v>
      </c>
      <c r="W485" s="174">
        <v>3576</v>
      </c>
      <c r="X485" s="174">
        <v>3576</v>
      </c>
      <c r="Y485" s="174">
        <v>3576</v>
      </c>
      <c r="Z485" s="174">
        <v>3576</v>
      </c>
      <c r="AA485" s="174">
        <v>3576</v>
      </c>
      <c r="AB485" s="174">
        <v>3576</v>
      </c>
      <c r="AC485" s="174">
        <v>3576</v>
      </c>
      <c r="AD485" s="174" cm="1">
        <f t="array" ref="AD485">SUM(IF(TARGET_TR5!$B$2:$B$2040=$A485,IF(TARGET_TR5!$C$2:$C$2040=$C485,IF(TARGET_TR5!$E$2:$E$2040=$E485,IF(TARGET_TR5!$F$1:$Q$1=AD$2,TARGET_TR5!$F$2:$Q$2040)))))</f>
        <v>0</v>
      </c>
      <c r="AE485" s="174" cm="1">
        <f t="array" ref="AE485">SUM(IF(TARGET_TR5!$B$2:$B$2040=$A485,IF(TARGET_TR5!$C$2:$C$2040=$C485,IF(TARGET_TR5!$E$2:$E$2040=$E485,IF(TARGET_TR5!$F$1:$Q$1=AE$2,TARGET_TR5!$F$2:$Q$2040)))))</f>
        <v>245.89309493683484</v>
      </c>
      <c r="AF485" s="174" cm="1">
        <f t="array" ref="AF485">SUM(IF(TARGET_TR5!$B$2:$B$2040=$A485,IF(TARGET_TR5!$C$2:$C$2040=$C485,IF(TARGET_TR5!$E$2:$E$2040=$E485,IF(TARGET_TR5!$F$1:$Q$1=AF$2,TARGET_TR5!$F$2:$Q$2040)))))</f>
        <v>179.30244646605868</v>
      </c>
      <c r="AG485" s="174" cm="1">
        <f t="array" ref="AG485">SUM(IF(TARGET_TR5!$B$2:$B$2040=$A485,IF(TARGET_TR5!$C$2:$C$2040=$C485,IF(TARGET_TR5!$E$2:$E$2040=$E485,IF(TARGET_TR5!$F$1:$Q$1=AG$2,TARGET_TR5!$F$2:$Q$2040)))))</f>
        <v>231.72854714279168</v>
      </c>
      <c r="AH485" s="174" cm="1">
        <f t="array" ref="AH485">SUM(IF(TARGET_TR5!$B$2:$B$2040=$A485,IF(TARGET_TR5!$C$2:$C$2040=$C485,IF(TARGET_TR5!$E$2:$E$2040=$E485,IF(TARGET_TR5!$F$1:$Q$1=AH$2,TARGET_TR5!$F$2:$Q$2040)))))</f>
        <v>188.11210424040263</v>
      </c>
      <c r="AI485" s="174" cm="1">
        <f t="array" ref="AI485">SUM(IF(TARGET_TR5!$B$2:$B$2040=$A485,IF(TARGET_TR5!$C$2:$C$2040=$C485,IF(TARGET_TR5!$E$2:$E$2040=$E485,IF(TARGET_TR5!$F$1:$Q$1=AI$2,TARGET_TR5!$F$2:$Q$2040)))))</f>
        <v>230.43300923479993</v>
      </c>
      <c r="AJ485" s="174" cm="1">
        <f t="array" ref="AJ485">SUM(IF(TARGET_TR5!$B$2:$B$2040=$A485,IF(TARGET_TR5!$C$2:$C$2040=$C485,IF(TARGET_TR5!$E$2:$E$2040=$E485,IF(TARGET_TR5!$F$1:$Q$1=AJ$2,TARGET_TR5!$F$2:$Q$2040)))))</f>
        <v>257.5529361087606</v>
      </c>
      <c r="AK485" s="174" cm="1">
        <f t="array" ref="AK485">SUM(IF(TARGET_TR5!$B$2:$B$2040=$A485,IF(TARGET_TR5!$C$2:$C$2040=$C485,IF(TARGET_TR5!$E$2:$E$2040=$E485,IF(TARGET_TR5!$F$1:$Q$1=AK$2,TARGET_TR5!$F$2:$Q$2040)))))</f>
        <v>226.20091873536018</v>
      </c>
      <c r="AL485" s="174" cm="1">
        <f t="array" ref="AL485">SUM(IF(TARGET_TR5!$B$2:$B$2040=$A485,IF(TARGET_TR5!$C$2:$C$2040=$C485,IF(TARGET_TR5!$E$2:$E$2040=$E485,IF(TARGET_TR5!$F$1:$Q$1=AL$2,TARGET_TR5!$F$2:$Q$2040)))))</f>
        <v>235.70153006063305</v>
      </c>
      <c r="AM485" s="174" cm="1">
        <f t="array" ref="AM485">SUM(IF(TARGET_TR5!$B$2:$B$2040=$A485,IF(TARGET_TR5!$C$2:$C$2040=$C485,IF(TARGET_TR5!$E$2:$E$2040=$E485,IF(TARGET_TR5!$F$1:$Q$1=AM$2,TARGET_TR5!$F$2:$Q$2040)))))</f>
        <v>236.73796038702645</v>
      </c>
      <c r="AN485" s="174" cm="1">
        <f t="array" ref="AN485">SUM(IF(TARGET_TR5!$B$2:$B$2040=$A485,IF(TARGET_TR5!$C$2:$C$2040=$C485,IF(TARGET_TR5!$E$2:$E$2040=$E485,IF(TARGET_TR5!$F$1:$Q$1=AN$2,TARGET_TR5!$F$2:$Q$2040)))))</f>
        <v>228.01467180654862</v>
      </c>
      <c r="AO485" s="174" cm="1">
        <f t="array" ref="AO485">SUM(IF(TARGET_TR5!$B$2:$B$2040=$A485,IF(TARGET_TR5!$C$2:$C$2040=$C485,IF(TARGET_TR5!$E$2:$E$2040=$E485,IF(TARGET_TR5!$F$1:$Q$1=AO$2,TARGET_TR5!$F$2:$Q$2040)))))</f>
        <v>227.49645664335193</v>
      </c>
      <c r="AP485" s="174">
        <v>10</v>
      </c>
      <c r="AQ485" s="174">
        <v>3216</v>
      </c>
      <c r="AR485" s="174">
        <v>250</v>
      </c>
      <c r="AS485" s="174">
        <v>100</v>
      </c>
      <c r="AT485" s="174">
        <v>0</v>
      </c>
      <c r="AU485" s="174">
        <v>0</v>
      </c>
      <c r="AV485" s="174">
        <v>0</v>
      </c>
      <c r="AW485" s="174">
        <v>0</v>
      </c>
      <c r="AX485" s="174">
        <v>0</v>
      </c>
      <c r="AY485" s="174">
        <v>0</v>
      </c>
      <c r="AZ485" s="174">
        <v>0</v>
      </c>
      <c r="BA485" s="174">
        <v>0</v>
      </c>
      <c r="BB485" s="175">
        <f t="shared" si="71"/>
        <v>1</v>
      </c>
      <c r="BC485" s="175">
        <f t="shared" si="71"/>
        <v>13.119522534086192</v>
      </c>
      <c r="BD485" s="175">
        <f t="shared" si="71"/>
        <v>8.1750622043948482</v>
      </c>
      <c r="BE485" s="175">
        <f t="shared" si="71"/>
        <v>5.4435513362230896</v>
      </c>
      <c r="BF485" s="175">
        <f t="shared" si="71"/>
        <v>4.2317714087605083</v>
      </c>
      <c r="BG485" s="175">
        <f t="shared" si="71"/>
        <v>3.3250603488044344</v>
      </c>
      <c r="BH485" s="175">
        <f t="shared" si="71"/>
        <v>2.6826261152852675</v>
      </c>
      <c r="BI485" s="175">
        <f t="shared" si="71"/>
        <v>2.2934499231879921</v>
      </c>
      <c r="BJ485" s="175">
        <f t="shared" si="71"/>
        <v>1.9922842586523346</v>
      </c>
      <c r="BK485" s="175">
        <f t="shared" si="70"/>
        <v>1.7601348239303156</v>
      </c>
      <c r="BL485" s="175">
        <f t="shared" si="70"/>
        <v>1.5825269068269243</v>
      </c>
      <c r="BM485" s="175">
        <f t="shared" si="70"/>
        <v>1.4377765553117623</v>
      </c>
    </row>
    <row r="486" spans="1:65" x14ac:dyDescent="0.35">
      <c r="A486" s="173" t="s">
        <v>65</v>
      </c>
      <c r="B486" s="173" t="str">
        <v>DSS</v>
      </c>
      <c r="C486" s="173" t="str">
        <v>CHURN Bandwith SOE</v>
      </c>
      <c r="D486" s="173" t="str">
        <v>AP</v>
      </c>
      <c r="E486" s="173" t="str">
        <v>SULBAGSEL</v>
      </c>
      <c r="F486" s="174" cm="1">
        <f t="array" ref="F486">SUM(IF(TARGET_TR5!$B$2:$B$2040=$A486,IF(TARGET_TR5!$C$2:$C$2040=$C486,IF(TARGET_TR5!$E$2:$E$2040=$E486,IF(TARGET_TR5!$W$1:$AH$1=F$2,TARGET_TR5!$W$2:$AH$2040)))))</f>
        <v>0</v>
      </c>
      <c r="G486" s="174" cm="1">
        <f t="array" ref="G486">SUM(IF(TARGET_TR5!$B$2:$B$2040=$A486,IF(TARGET_TR5!$C$2:$C$2040=$C486,IF(TARGET_TR5!$E$2:$E$2040=$E486,IF(TARGET_TR5!$W$1:$AH$1=G$2,TARGET_TR5!$W$2:$AH$2040)))))</f>
        <v>482.15783930229458</v>
      </c>
      <c r="H486" s="174" cm="1">
        <f t="array" ref="H486">SUM(IF(TARGET_TR5!$B$2:$B$2040=$A486,IF(TARGET_TR5!$C$2:$C$2040=$C486,IF(TARGET_TR5!$E$2:$E$2040=$E486,IF(TARGET_TR5!$W$1:$AH$1=H$2,TARGET_TR5!$W$2:$AH$2040)))))</f>
        <v>833.74184857225009</v>
      </c>
      <c r="I486" s="174" cm="1">
        <f t="array" ref="I486">SUM(IF(TARGET_TR5!$B$2:$B$2040=$A486,IF(TARGET_TR5!$C$2:$C$2040=$C486,IF(TARGET_TR5!$E$2:$E$2040=$E486,IF(TARGET_TR5!$W$1:$AH$1=I$2,TARGET_TR5!$W$2:$AH$2040)))))</f>
        <v>1288.125228568055</v>
      </c>
      <c r="J486" s="174" cm="1">
        <f t="array" ref="J486">SUM(IF(TARGET_TR5!$B$2:$B$2040=$A486,IF(TARGET_TR5!$C$2:$C$2040=$C486,IF(TARGET_TR5!$E$2:$E$2040=$E486,IF(TARGET_TR5!$W$1:$AH$1=J$2,TARGET_TR5!$W$2:$AH$2040)))))</f>
        <v>1656.9835966749738</v>
      </c>
      <c r="K486" s="174" cm="1">
        <f t="array" ref="K486">SUM(IF(TARGET_TR5!$B$2:$B$2040=$A486,IF(TARGET_TR5!$C$2:$C$2040=$C486,IF(TARGET_TR5!$E$2:$E$2040=$E486,IF(TARGET_TR5!$W$1:$AH$1=K$2,TARGET_TR5!$W$2:$AH$2040)))))</f>
        <v>2108.82662978299</v>
      </c>
      <c r="L486" s="174" cm="1">
        <f t="array" ref="L486">SUM(IF(TARGET_TR5!$B$2:$B$2040=$A486,IF(TARGET_TR5!$C$2:$C$2040=$C486,IF(TARGET_TR5!$E$2:$E$2040=$E486,IF(TARGET_TR5!$W$1:$AH$1=L$2,TARGET_TR5!$W$2:$AH$2040)))))</f>
        <v>2613.8475910753828</v>
      </c>
      <c r="M486" s="174" cm="1">
        <f t="array" ref="M486">SUM(IF(TARGET_TR5!$B$2:$B$2040=$A486,IF(TARGET_TR5!$C$2:$C$2040=$C486,IF(TARGET_TR5!$E$2:$E$2040=$E486,IF(TARGET_TR5!$W$1:$AH$1=M$2,TARGET_TR5!$W$2:$AH$2040)))))</f>
        <v>3057.392157683289</v>
      </c>
      <c r="N486" s="174" cm="1">
        <f t="array" ref="N486">SUM(IF(TARGET_TR5!$B$2:$B$2040=$A486,IF(TARGET_TR5!$C$2:$C$2040=$C486,IF(TARGET_TR5!$E$2:$E$2040=$E486,IF(TARGET_TR5!$W$1:$AH$1=N$2,TARGET_TR5!$W$2:$AH$2040)))))</f>
        <v>3519.5659348016461</v>
      </c>
      <c r="O486" s="174" cm="1">
        <f t="array" ref="O486">SUM(IF(TARGET_TR5!$B$2:$B$2040=$A486,IF(TARGET_TR5!$C$2:$C$2040=$C486,IF(TARGET_TR5!$E$2:$E$2040=$E486,IF(TARGET_TR5!$W$1:$AH$1=O$2,TARGET_TR5!$W$2:$AH$2040)))))</f>
        <v>3983.771989430234</v>
      </c>
      <c r="P486" s="174" cm="1">
        <f t="array" ref="P486">SUM(IF(TARGET_TR5!$B$2:$B$2040=$A486,IF(TARGET_TR5!$C$2:$C$2040=$C486,IF(TARGET_TR5!$E$2:$E$2040=$E486,IF(TARGET_TR5!$W$1:$AH$1=P$2,TARGET_TR5!$W$2:$AH$2040)))))</f>
        <v>4430.8730416810449</v>
      </c>
      <c r="Q486" s="174" cm="1">
        <f t="array" ref="Q486">SUM(IF(TARGET_TR5!$B$2:$B$2040=$A486,IF(TARGET_TR5!$C$2:$C$2040=$C486,IF(TARGET_TR5!$E$2:$E$2040=$E486,IF(TARGET_TR5!$W$1:$AH$1=Q$2,TARGET_TR5!$W$2:$AH$2040)))))</f>
        <v>4876.9579551767401</v>
      </c>
      <c r="R486" s="174">
        <v>500</v>
      </c>
      <c r="S486" s="174">
        <v>500</v>
      </c>
      <c r="T486" s="174">
        <v>525</v>
      </c>
      <c r="U486" s="174">
        <v>1595</v>
      </c>
      <c r="V486" s="174">
        <v>3095</v>
      </c>
      <c r="W486" s="174">
        <v>3095</v>
      </c>
      <c r="X486" s="174">
        <v>3095</v>
      </c>
      <c r="Y486" s="174">
        <v>3095</v>
      </c>
      <c r="Z486" s="174">
        <v>3095</v>
      </c>
      <c r="AA486" s="174">
        <v>3095</v>
      </c>
      <c r="AB486" s="174">
        <v>3095</v>
      </c>
      <c r="AC486" s="174">
        <v>3095</v>
      </c>
      <c r="AD486" s="174" cm="1">
        <f t="array" ref="AD486">SUM(IF(TARGET_TR5!$B$2:$B$2040=$A486,IF(TARGET_TR5!$C$2:$C$2040=$C486,IF(TARGET_TR5!$E$2:$E$2040=$E486,IF(TARGET_TR5!$F$1:$Q$1=AD$2,TARGET_TR5!$F$2:$Q$2040)))))</f>
        <v>0</v>
      </c>
      <c r="AE486" s="174" cm="1">
        <f t="array" ref="AE486">SUM(IF(TARGET_TR5!$B$2:$B$2040=$A486,IF(TARGET_TR5!$C$2:$C$2040=$C486,IF(TARGET_TR5!$E$2:$E$2040=$E486,IF(TARGET_TR5!$F$1:$Q$1=AE$2,TARGET_TR5!$F$2:$Q$2040)))))</f>
        <v>482.15783930229458</v>
      </c>
      <c r="AF486" s="174" cm="1">
        <f t="array" ref="AF486">SUM(IF(TARGET_TR5!$B$2:$B$2040=$A486,IF(TARGET_TR5!$C$2:$C$2040=$C486,IF(TARGET_TR5!$E$2:$E$2040=$E486,IF(TARGET_TR5!$F$1:$Q$1=AF$2,TARGET_TR5!$F$2:$Q$2040)))))</f>
        <v>351.58400926995557</v>
      </c>
      <c r="AG486" s="174" cm="1">
        <f t="array" ref="AG486">SUM(IF(TARGET_TR5!$B$2:$B$2040=$A486,IF(TARGET_TR5!$C$2:$C$2040=$C486,IF(TARGET_TR5!$E$2:$E$2040=$E486,IF(TARGET_TR5!$F$1:$Q$1=AG$2,TARGET_TR5!$F$2:$Q$2040)))))</f>
        <v>454.38337999580489</v>
      </c>
      <c r="AH486" s="174" cm="1">
        <f t="array" ref="AH486">SUM(IF(TARGET_TR5!$B$2:$B$2040=$A486,IF(TARGET_TR5!$C$2:$C$2040=$C486,IF(TARGET_TR5!$E$2:$E$2040=$E486,IF(TARGET_TR5!$F$1:$Q$1=AH$2,TARGET_TR5!$F$2:$Q$2040)))))</f>
        <v>368.85836810691876</v>
      </c>
      <c r="AI486" s="174" cm="1">
        <f t="array" ref="AI486">SUM(IF(TARGET_TR5!$B$2:$B$2040=$A486,IF(TARGET_TR5!$C$2:$C$2040=$C486,IF(TARGET_TR5!$E$2:$E$2040=$E486,IF(TARGET_TR5!$F$1:$Q$1=AI$2,TARGET_TR5!$F$2:$Q$2040)))))</f>
        <v>451.84303310801613</v>
      </c>
      <c r="AJ486" s="174" cm="1">
        <f t="array" ref="AJ486">SUM(IF(TARGET_TR5!$B$2:$B$2040=$A486,IF(TARGET_TR5!$C$2:$C$2040=$C486,IF(TARGET_TR5!$E$2:$E$2040=$E486,IF(TARGET_TR5!$F$1:$Q$1=AJ$2,TARGET_TR5!$F$2:$Q$2040)))))</f>
        <v>505.02096129239288</v>
      </c>
      <c r="AK486" s="174" cm="1">
        <f t="array" ref="AK486">SUM(IF(TARGET_TR5!$B$2:$B$2040=$A486,IF(TARGET_TR5!$C$2:$C$2040=$C486,IF(TARGET_TR5!$E$2:$E$2040=$E486,IF(TARGET_TR5!$F$1:$Q$1=AK$2,TARGET_TR5!$F$2:$Q$2040)))))</f>
        <v>443.5445666079064</v>
      </c>
      <c r="AL486" s="174" cm="1">
        <f t="array" ref="AL486">SUM(IF(TARGET_TR5!$B$2:$B$2040=$A486,IF(TARGET_TR5!$C$2:$C$2040=$C486,IF(TARGET_TR5!$E$2:$E$2040=$E486,IF(TARGET_TR5!$F$1:$Q$1=AL$2,TARGET_TR5!$F$2:$Q$2040)))))</f>
        <v>462.1737771183569</v>
      </c>
      <c r="AM486" s="174" cm="1">
        <f t="array" ref="AM486">SUM(IF(TARGET_TR5!$B$2:$B$2040=$A486,IF(TARGET_TR5!$C$2:$C$2040=$C486,IF(TARGET_TR5!$E$2:$E$2040=$E486,IF(TARGET_TR5!$F$1:$Q$1=AM$2,TARGET_TR5!$F$2:$Q$2040)))))</f>
        <v>464.20605462858782</v>
      </c>
      <c r="AN486" s="174" cm="1">
        <f t="array" ref="AN486">SUM(IF(TARGET_TR5!$B$2:$B$2040=$A486,IF(TARGET_TR5!$C$2:$C$2040=$C486,IF(TARGET_TR5!$E$2:$E$2040=$E486,IF(TARGET_TR5!$F$1:$Q$1=AN$2,TARGET_TR5!$F$2:$Q$2040)))))</f>
        <v>447.1010522508106</v>
      </c>
      <c r="AO486" s="174" cm="1">
        <f t="array" ref="AO486">SUM(IF(TARGET_TR5!$B$2:$B$2040=$A486,IF(TARGET_TR5!$C$2:$C$2040=$C486,IF(TARGET_TR5!$E$2:$E$2040=$E486,IF(TARGET_TR5!$F$1:$Q$1=AO$2,TARGET_TR5!$F$2:$Q$2040)))))</f>
        <v>446.08491349569516</v>
      </c>
      <c r="AP486" s="174">
        <v>500</v>
      </c>
      <c r="AQ486" s="174">
        <v>0</v>
      </c>
      <c r="AR486" s="174">
        <v>25</v>
      </c>
      <c r="AS486" s="174">
        <v>1070</v>
      </c>
      <c r="AT486" s="174">
        <v>1500</v>
      </c>
      <c r="AU486" s="174">
        <v>0</v>
      </c>
      <c r="AV486" s="174">
        <v>0</v>
      </c>
      <c r="AW486" s="174">
        <v>0</v>
      </c>
      <c r="AX486" s="174">
        <v>0</v>
      </c>
      <c r="AY486" s="174">
        <v>0</v>
      </c>
      <c r="AZ486" s="174">
        <v>0</v>
      </c>
      <c r="BA486" s="174">
        <v>0</v>
      </c>
      <c r="BB486" s="175">
        <f t="shared" si="71"/>
        <v>1</v>
      </c>
      <c r="BC486" s="175">
        <f t="shared" si="71"/>
        <v>1.0370048130370002</v>
      </c>
      <c r="BD486" s="175">
        <f t="shared" si="71"/>
        <v>0.62969131380299759</v>
      </c>
      <c r="BE486" s="175">
        <f t="shared" si="71"/>
        <v>1.2382336473396165</v>
      </c>
      <c r="BF486" s="175">
        <f t="shared" si="71"/>
        <v>1.8678519245517315</v>
      </c>
      <c r="BG486" s="175">
        <f t="shared" si="71"/>
        <v>1.4676407990534968</v>
      </c>
      <c r="BH486" s="175">
        <f t="shared" si="71"/>
        <v>1.1840782188553935</v>
      </c>
      <c r="BI486" s="175">
        <f t="shared" si="71"/>
        <v>1.0123006275862263</v>
      </c>
      <c r="BJ486" s="175">
        <f t="shared" si="71"/>
        <v>0.87936980222375816</v>
      </c>
      <c r="BK486" s="175">
        <f t="shared" si="70"/>
        <v>0.77690189303295243</v>
      </c>
      <c r="BL486" s="175">
        <f t="shared" si="70"/>
        <v>0.69850793983159964</v>
      </c>
      <c r="BM486" s="175">
        <f t="shared" si="70"/>
        <v>0.6346169125191562</v>
      </c>
    </row>
    <row r="487" spans="1:65" x14ac:dyDescent="0.35">
      <c r="A487" s="173" t="s">
        <v>65</v>
      </c>
      <c r="B487" s="173" t="str">
        <v>DSS</v>
      </c>
      <c r="C487" s="173" t="str">
        <v>CHURN Bandwith SOE</v>
      </c>
      <c r="D487" s="173" t="str">
        <v>AP</v>
      </c>
      <c r="E487" s="173" t="str">
        <v>SULBAGTENG</v>
      </c>
      <c r="F487" s="174" cm="1">
        <f t="array" ref="F487">SUM(IF(TARGET_TR5!$B$2:$B$2040=$A487,IF(TARGET_TR5!$C$2:$C$2040=$C487,IF(TARGET_TR5!$E$2:$E$2040=$E487,IF(TARGET_TR5!$W$1:$AH$1=F$2,TARGET_TR5!$W$2:$AH$2040)))))</f>
        <v>0</v>
      </c>
      <c r="G487" s="174" cm="1">
        <f t="array" ref="G487">SUM(IF(TARGET_TR5!$B$2:$B$2040=$A487,IF(TARGET_TR5!$C$2:$C$2040=$C487,IF(TARGET_TR5!$E$2:$E$2040=$E487,IF(TARGET_TR5!$W$1:$AH$1=G$2,TARGET_TR5!$W$2:$AH$2040)))))</f>
        <v>395.61727315085301</v>
      </c>
      <c r="H487" s="174" cm="1">
        <f t="array" ref="H487">SUM(IF(TARGET_TR5!$B$2:$B$2040=$A487,IF(TARGET_TR5!$C$2:$C$2040=$C487,IF(TARGET_TR5!$E$2:$E$2040=$E487,IF(TARGET_TR5!$W$1:$AH$1=H$2,TARGET_TR5!$W$2:$AH$2040)))))</f>
        <v>684.09688644947289</v>
      </c>
      <c r="I487" s="174" cm="1">
        <f t="array" ref="I487">SUM(IF(TARGET_TR5!$B$2:$B$2040=$A487,IF(TARGET_TR5!$C$2:$C$2040=$C487,IF(TARGET_TR5!$E$2:$E$2040=$E487,IF(TARGET_TR5!$W$1:$AH$1=I$2,TARGET_TR5!$W$2:$AH$2040)))))</f>
        <v>1056.9248259871401</v>
      </c>
      <c r="J487" s="174" cm="1">
        <f t="array" ref="J487">SUM(IF(TARGET_TR5!$B$2:$B$2040=$A487,IF(TARGET_TR5!$C$2:$C$2040=$C487,IF(TARGET_TR5!$E$2:$E$2040=$E487,IF(TARGET_TR5!$W$1:$AH$1=J$2,TARGET_TR5!$W$2:$AH$2040)))))</f>
        <v>1359.5782931183512</v>
      </c>
      <c r="K487" s="174" cm="1">
        <f t="array" ref="K487">SUM(IF(TARGET_TR5!$B$2:$B$2040=$A487,IF(TARGET_TR5!$C$2:$C$2040=$C487,IF(TARGET_TR5!$E$2:$E$2040=$E487,IF(TARGET_TR5!$W$1:$AH$1=K$2,TARGET_TR5!$W$2:$AH$2040)))))</f>
        <v>1730.3218423865196</v>
      </c>
      <c r="L487" s="174" cm="1">
        <f t="array" ref="L487">SUM(IF(TARGET_TR5!$B$2:$B$2040=$A487,IF(TARGET_TR5!$C$2:$C$2040=$C487,IF(TARGET_TR5!$E$2:$E$2040=$E487,IF(TARGET_TR5!$W$1:$AH$1=L$2,TARGET_TR5!$W$2:$AH$2040)))))</f>
        <v>2144.6986279628609</v>
      </c>
      <c r="M487" s="174" cm="1">
        <f t="array" ref="M487">SUM(IF(TARGET_TR5!$B$2:$B$2040=$A487,IF(TARGET_TR5!$C$2:$C$2040=$C487,IF(TARGET_TR5!$E$2:$E$2040=$E487,IF(TARGET_TR5!$W$1:$AH$1=M$2,TARGET_TR5!$W$2:$AH$2040)))))</f>
        <v>2508.6331690173338</v>
      </c>
      <c r="N487" s="174" cm="1">
        <f t="array" ref="N487">SUM(IF(TARGET_TR5!$B$2:$B$2040=$A487,IF(TARGET_TR5!$C$2:$C$2040=$C487,IF(TARGET_TR5!$E$2:$E$2040=$E487,IF(TARGET_TR5!$W$1:$AH$1=N$2,TARGET_TR5!$W$2:$AH$2040)))))</f>
        <v>2887.853238714797</v>
      </c>
      <c r="O487" s="174" cm="1">
        <f t="array" ref="O487">SUM(IF(TARGET_TR5!$B$2:$B$2040=$A487,IF(TARGET_TR5!$C$2:$C$2040=$C487,IF(TARGET_TR5!$E$2:$E$2040=$E487,IF(TARGET_TR5!$W$1:$AH$1=O$2,TARGET_TR5!$W$2:$AH$2040)))))</f>
        <v>3268.7408206278592</v>
      </c>
      <c r="P487" s="174" cm="1">
        <f t="array" ref="P487">SUM(IF(TARGET_TR5!$B$2:$B$2040=$A487,IF(TARGET_TR5!$C$2:$C$2040=$C487,IF(TARGET_TR5!$E$2:$E$2040=$E487,IF(TARGET_TR5!$W$1:$AH$1=P$2,TARGET_TR5!$W$2:$AH$2040)))))</f>
        <v>3635.59350805963</v>
      </c>
      <c r="Q487" s="174" cm="1">
        <f t="array" ref="Q487">SUM(IF(TARGET_TR5!$B$2:$B$2040=$A487,IF(TARGET_TR5!$C$2:$C$2040=$C487,IF(TARGET_TR5!$E$2:$E$2040=$E487,IF(TARGET_TR5!$W$1:$AH$1=Q$2,TARGET_TR5!$W$2:$AH$2040)))))</f>
        <v>4001.6124393836017</v>
      </c>
      <c r="R487" s="174">
        <v>1.49</v>
      </c>
      <c r="S487" s="174">
        <v>3.49</v>
      </c>
      <c r="T487" s="174">
        <v>103.49</v>
      </c>
      <c r="U487" s="174">
        <v>103.49</v>
      </c>
      <c r="V487" s="174">
        <v>904.49</v>
      </c>
      <c r="W487" s="174">
        <v>904.49</v>
      </c>
      <c r="X487" s="174">
        <v>904.49</v>
      </c>
      <c r="Y487" s="174">
        <v>904.49</v>
      </c>
      <c r="Z487" s="174">
        <v>904.49</v>
      </c>
      <c r="AA487" s="174">
        <v>904.49</v>
      </c>
      <c r="AB487" s="174">
        <v>904.49</v>
      </c>
      <c r="AC487" s="174">
        <v>904.49</v>
      </c>
      <c r="AD487" s="174" cm="1">
        <f t="array" ref="AD487">SUM(IF(TARGET_TR5!$B$2:$B$2040=$A487,IF(TARGET_TR5!$C$2:$C$2040=$C487,IF(TARGET_TR5!$E$2:$E$2040=$E487,IF(TARGET_TR5!$F$1:$Q$1=AD$2,TARGET_TR5!$F$2:$Q$2040)))))</f>
        <v>0</v>
      </c>
      <c r="AE487" s="174" cm="1">
        <f t="array" ref="AE487">SUM(IF(TARGET_TR5!$B$2:$B$2040=$A487,IF(TARGET_TR5!$C$2:$C$2040=$C487,IF(TARGET_TR5!$E$2:$E$2040=$E487,IF(TARGET_TR5!$F$1:$Q$1=AE$2,TARGET_TR5!$F$2:$Q$2040)))))</f>
        <v>395.61727315085301</v>
      </c>
      <c r="AF487" s="174" cm="1">
        <f t="array" ref="AF487">SUM(IF(TARGET_TR5!$B$2:$B$2040=$A487,IF(TARGET_TR5!$C$2:$C$2040=$C487,IF(TARGET_TR5!$E$2:$E$2040=$E487,IF(TARGET_TR5!$F$1:$Q$1=AF$2,TARGET_TR5!$F$2:$Q$2040)))))</f>
        <v>288.47961329861988</v>
      </c>
      <c r="AG487" s="174" cm="1">
        <f t="array" ref="AG487">SUM(IF(TARGET_TR5!$B$2:$B$2040=$A487,IF(TARGET_TR5!$C$2:$C$2040=$C487,IF(TARGET_TR5!$E$2:$E$2040=$E487,IF(TARGET_TR5!$F$1:$Q$1=AG$2,TARGET_TR5!$F$2:$Q$2040)))))</f>
        <v>372.82793953766719</v>
      </c>
      <c r="AH487" s="174" cm="1">
        <f t="array" ref="AH487">SUM(IF(TARGET_TR5!$B$2:$B$2040=$A487,IF(TARGET_TR5!$C$2:$C$2040=$C487,IF(TARGET_TR5!$E$2:$E$2040=$E487,IF(TARGET_TR5!$F$1:$Q$1=AH$2,TARGET_TR5!$F$2:$Q$2040)))))</f>
        <v>302.65346713121107</v>
      </c>
      <c r="AI487" s="174" cm="1">
        <f t="array" ref="AI487">SUM(IF(TARGET_TR5!$B$2:$B$2040=$A487,IF(TARGET_TR5!$C$2:$C$2040=$C487,IF(TARGET_TR5!$E$2:$E$2040=$E487,IF(TARGET_TR5!$F$1:$Q$1=AI$2,TARGET_TR5!$F$2:$Q$2040)))))</f>
        <v>370.74354926816852</v>
      </c>
      <c r="AJ487" s="174" cm="1">
        <f t="array" ref="AJ487">SUM(IF(TARGET_TR5!$B$2:$B$2040=$A487,IF(TARGET_TR5!$C$2:$C$2040=$C487,IF(TARGET_TR5!$E$2:$E$2040=$E487,IF(TARGET_TR5!$F$1:$Q$1=AJ$2,TARGET_TR5!$F$2:$Q$2040)))))</f>
        <v>414.37678557634126</v>
      </c>
      <c r="AK487" s="174" cm="1">
        <f t="array" ref="AK487">SUM(IF(TARGET_TR5!$B$2:$B$2040=$A487,IF(TARGET_TR5!$C$2:$C$2040=$C487,IF(TARGET_TR5!$E$2:$E$2040=$E487,IF(TARGET_TR5!$F$1:$Q$1=AK$2,TARGET_TR5!$F$2:$Q$2040)))))</f>
        <v>363.93454105447279</v>
      </c>
      <c r="AL487" s="174" cm="1">
        <f t="array" ref="AL487">SUM(IF(TARGET_TR5!$B$2:$B$2040=$A487,IF(TARGET_TR5!$C$2:$C$2040=$C487,IF(TARGET_TR5!$E$2:$E$2040=$E487,IF(TARGET_TR5!$F$1:$Q$1=AL$2,TARGET_TR5!$F$2:$Q$2040)))))</f>
        <v>379.2200696974632</v>
      </c>
      <c r="AM487" s="174" cm="1">
        <f t="array" ref="AM487">SUM(IF(TARGET_TR5!$B$2:$B$2040=$A487,IF(TARGET_TR5!$C$2:$C$2040=$C487,IF(TARGET_TR5!$E$2:$E$2040=$E487,IF(TARGET_TR5!$F$1:$Q$1=AM$2,TARGET_TR5!$F$2:$Q$2040)))))</f>
        <v>380.88758191306221</v>
      </c>
      <c r="AN487" s="174" cm="1">
        <f t="array" ref="AN487">SUM(IF(TARGET_TR5!$B$2:$B$2040=$A487,IF(TARGET_TR5!$C$2:$C$2040=$C487,IF(TARGET_TR5!$E$2:$E$2040=$E487,IF(TARGET_TR5!$F$1:$Q$1=AN$2,TARGET_TR5!$F$2:$Q$2040)))))</f>
        <v>366.85268743177096</v>
      </c>
      <c r="AO487" s="174" cm="1">
        <f t="array" ref="AO487">SUM(IF(TARGET_TR5!$B$2:$B$2040=$A487,IF(TARGET_TR5!$C$2:$C$2040=$C487,IF(TARGET_TR5!$E$2:$E$2040=$E487,IF(TARGET_TR5!$F$1:$Q$1=AO$2,TARGET_TR5!$F$2:$Q$2040)))))</f>
        <v>366.01893132397146</v>
      </c>
      <c r="AP487" s="174">
        <v>1.49</v>
      </c>
      <c r="AQ487" s="174">
        <v>2</v>
      </c>
      <c r="AR487" s="174">
        <v>100</v>
      </c>
      <c r="AS487" s="174">
        <v>0</v>
      </c>
      <c r="AT487" s="174">
        <v>801</v>
      </c>
      <c r="AU487" s="174">
        <v>0</v>
      </c>
      <c r="AV487" s="174">
        <v>0</v>
      </c>
      <c r="AW487" s="174">
        <v>0</v>
      </c>
      <c r="AX487" s="174">
        <v>0</v>
      </c>
      <c r="AY487" s="174">
        <v>0</v>
      </c>
      <c r="AZ487" s="174">
        <v>0</v>
      </c>
      <c r="BA487" s="174">
        <v>0</v>
      </c>
      <c r="BB487" s="175">
        <f t="shared" si="71"/>
        <v>1</v>
      </c>
      <c r="BC487" s="175">
        <f t="shared" si="71"/>
        <v>8.8216572855989196E-3</v>
      </c>
      <c r="BD487" s="175">
        <f t="shared" si="71"/>
        <v>0.15127974129091978</v>
      </c>
      <c r="BE487" s="175">
        <f t="shared" si="71"/>
        <v>9.7916140727741019E-2</v>
      </c>
      <c r="BF487" s="175">
        <f t="shared" si="71"/>
        <v>0.66527246321758116</v>
      </c>
      <c r="BG487" s="175">
        <f t="shared" si="71"/>
        <v>0.52272934308711971</v>
      </c>
      <c r="BH487" s="175">
        <f t="shared" si="71"/>
        <v>0.42173291305694016</v>
      </c>
      <c r="BI487" s="175">
        <f t="shared" si="71"/>
        <v>0.3605509211832279</v>
      </c>
      <c r="BJ487" s="175">
        <f t="shared" si="71"/>
        <v>0.31320497450297441</v>
      </c>
      <c r="BK487" s="175">
        <f t="shared" si="70"/>
        <v>0.2767089988573232</v>
      </c>
      <c r="BL487" s="175">
        <f t="shared" si="70"/>
        <v>0.24878743951843496</v>
      </c>
      <c r="BM487" s="175">
        <f t="shared" si="70"/>
        <v>0.22603138452341612</v>
      </c>
    </row>
    <row r="488" spans="1:65" x14ac:dyDescent="0.35">
      <c r="A488" s="173" t="s">
        <v>65</v>
      </c>
      <c r="B488" s="173" t="str">
        <v>DSS</v>
      </c>
      <c r="C488" s="173" t="str">
        <v>CHURN Bandwith SOE</v>
      </c>
      <c r="D488" s="173" t="str">
        <v>AP</v>
      </c>
      <c r="E488" s="173" t="str">
        <v>SUMALUT</v>
      </c>
      <c r="F488" s="174" cm="1">
        <f t="array" ref="F488">SUM(IF(TARGET_TR5!$B$2:$B$2040=$A488,IF(TARGET_TR5!$C$2:$C$2040=$C488,IF(TARGET_TR5!$E$2:$E$2040=$E488,IF(TARGET_TR5!$W$1:$AH$1=F$2,TARGET_TR5!$W$2:$AH$2040)))))</f>
        <v>0</v>
      </c>
      <c r="G488" s="174" cm="1">
        <f t="array" ref="G488">SUM(IF(TARGET_TR5!$B$2:$B$2040=$A488,IF(TARGET_TR5!$C$2:$C$2040=$C488,IF(TARGET_TR5!$E$2:$E$2040=$E488,IF(TARGET_TR5!$W$1:$AH$1=G$2,TARGET_TR5!$W$2:$AH$2040)))))</f>
        <v>271.14043556436332</v>
      </c>
      <c r="H488" s="174" cm="1">
        <f t="array" ref="H488">SUM(IF(TARGET_TR5!$B$2:$B$2040=$A488,IF(TARGET_TR5!$C$2:$C$2040=$C488,IF(TARGET_TR5!$E$2:$E$2040=$E488,IF(TARGET_TR5!$W$1:$AH$1=H$2,TARGET_TR5!$W$2:$AH$2040)))))</f>
        <v>468.85295549116989</v>
      </c>
      <c r="I488" s="174" cm="1">
        <f t="array" ref="I488">SUM(IF(TARGET_TR5!$B$2:$B$2040=$A488,IF(TARGET_TR5!$C$2:$C$2040=$C488,IF(TARGET_TR5!$E$2:$E$2040=$E488,IF(TARGET_TR5!$W$1:$AH$1=I$2,TARGET_TR5!$W$2:$AH$2040)))))</f>
        <v>724.37448293029411</v>
      </c>
      <c r="J488" s="174" cm="1">
        <f t="array" ref="J488">SUM(IF(TARGET_TR5!$B$2:$B$2040=$A488,IF(TARGET_TR5!$C$2:$C$2040=$C488,IF(TARGET_TR5!$E$2:$E$2040=$E488,IF(TARGET_TR5!$W$1:$AH$1=J$2,TARGET_TR5!$W$2:$AH$2040)))))</f>
        <v>931.80120181304198</v>
      </c>
      <c r="K488" s="174" cm="1">
        <f t="array" ref="K488">SUM(IF(TARGET_TR5!$B$2:$B$2040=$A488,IF(TARGET_TR5!$C$2:$C$2040=$C488,IF(TARGET_TR5!$E$2:$E$2040=$E488,IF(TARGET_TR5!$W$1:$AH$1=K$2,TARGET_TR5!$W$2:$AH$2040)))))</f>
        <v>1185.8941705821749</v>
      </c>
      <c r="L488" s="174" cm="1">
        <f t="array" ref="L488">SUM(IF(TARGET_TR5!$B$2:$B$2040=$A488,IF(TARGET_TR5!$C$2:$C$2040=$C488,IF(TARGET_TR5!$E$2:$E$2040=$E488,IF(TARGET_TR5!$W$1:$AH$1=L$2,TARGET_TR5!$W$2:$AH$2040)))))</f>
        <v>1469.8916341764607</v>
      </c>
      <c r="M488" s="174" cm="1">
        <f t="array" ref="M488">SUM(IF(TARGET_TR5!$B$2:$B$2040=$A488,IF(TARGET_TR5!$C$2:$C$2040=$C488,IF(TARGET_TR5!$E$2:$E$2040=$E488,IF(TARGET_TR5!$W$1:$AH$1=M$2,TARGET_TR5!$W$2:$AH$2040)))))</f>
        <v>1719.317977956955</v>
      </c>
      <c r="N488" s="174" cm="1">
        <f t="array" ref="N488">SUM(IF(TARGET_TR5!$B$2:$B$2040=$A488,IF(TARGET_TR5!$C$2:$C$2040=$C488,IF(TARGET_TR5!$E$2:$E$2040=$E488,IF(TARGET_TR5!$W$1:$AH$1=N$2,TARGET_TR5!$W$2:$AH$2040)))))</f>
        <v>1979.2204186507195</v>
      </c>
      <c r="O488" s="174" cm="1">
        <f t="array" ref="O488">SUM(IF(TARGET_TR5!$B$2:$B$2040=$A488,IF(TARGET_TR5!$C$2:$C$2040=$C488,IF(TARGET_TR5!$E$2:$E$2040=$E488,IF(TARGET_TR5!$W$1:$AH$1=O$2,TARGET_TR5!$W$2:$AH$2040)))))</f>
        <v>2240.2657062804769</v>
      </c>
      <c r="P488" s="174" cm="1">
        <f t="array" ref="P488">SUM(IF(TARGET_TR5!$B$2:$B$2040=$A488,IF(TARGET_TR5!$C$2:$C$2040=$C488,IF(TARGET_TR5!$E$2:$E$2040=$E488,IF(TARGET_TR5!$W$1:$AH$1=P$2,TARGET_TR5!$W$2:$AH$2040)))))</f>
        <v>2491.6920321989592</v>
      </c>
      <c r="Q488" s="174" cm="1">
        <f t="array" ref="Q488">SUM(IF(TARGET_TR5!$B$2:$B$2040=$A488,IF(TARGET_TR5!$C$2:$C$2040=$C488,IF(TARGET_TR5!$E$2:$E$2040=$E488,IF(TARGET_TR5!$W$1:$AH$1=Q$2,TARGET_TR5!$W$2:$AH$2040)))))</f>
        <v>2742.5469346494451</v>
      </c>
      <c r="R488" s="174">
        <v>803</v>
      </c>
      <c r="S488" s="174">
        <v>803.13</v>
      </c>
      <c r="T488" s="174">
        <v>926.13</v>
      </c>
      <c r="U488" s="174">
        <v>1326.13</v>
      </c>
      <c r="V488" s="174">
        <v>1508.13</v>
      </c>
      <c r="W488" s="174">
        <v>1508.13</v>
      </c>
      <c r="X488" s="174">
        <v>1508.13</v>
      </c>
      <c r="Y488" s="174">
        <v>1508.13</v>
      </c>
      <c r="Z488" s="174">
        <v>1508.13</v>
      </c>
      <c r="AA488" s="174">
        <v>1508.13</v>
      </c>
      <c r="AB488" s="174">
        <v>1508.13</v>
      </c>
      <c r="AC488" s="174">
        <v>1508.13</v>
      </c>
      <c r="AD488" s="174" cm="1">
        <f t="array" ref="AD488">SUM(IF(TARGET_TR5!$B$2:$B$2040=$A488,IF(TARGET_TR5!$C$2:$C$2040=$C488,IF(TARGET_TR5!$E$2:$E$2040=$E488,IF(TARGET_TR5!$F$1:$Q$1=AD$2,TARGET_TR5!$F$2:$Q$2040)))))</f>
        <v>0</v>
      </c>
      <c r="AE488" s="174" cm="1">
        <f t="array" ref="AE488">SUM(IF(TARGET_TR5!$B$2:$B$2040=$A488,IF(TARGET_TR5!$C$2:$C$2040=$C488,IF(TARGET_TR5!$E$2:$E$2040=$E488,IF(TARGET_TR5!$F$1:$Q$1=AE$2,TARGET_TR5!$F$2:$Q$2040)))))</f>
        <v>271.14043556436332</v>
      </c>
      <c r="AF488" s="174" cm="1">
        <f t="array" ref="AF488">SUM(IF(TARGET_TR5!$B$2:$B$2040=$A488,IF(TARGET_TR5!$C$2:$C$2040=$C488,IF(TARGET_TR5!$E$2:$E$2040=$E488,IF(TARGET_TR5!$F$1:$Q$1=AF$2,TARGET_TR5!$F$2:$Q$2040)))))</f>
        <v>197.71251992680658</v>
      </c>
      <c r="AG488" s="174" cm="1">
        <f t="array" ref="AG488">SUM(IF(TARGET_TR5!$B$2:$B$2040=$A488,IF(TARGET_TR5!$C$2:$C$2040=$C488,IF(TARGET_TR5!$E$2:$E$2040=$E488,IF(TARGET_TR5!$F$1:$Q$1=AG$2,TARGET_TR5!$F$2:$Q$2040)))))</f>
        <v>255.52152743912427</v>
      </c>
      <c r="AH488" s="174" cm="1">
        <f t="array" ref="AH488">SUM(IF(TARGET_TR5!$B$2:$B$2040=$A488,IF(TARGET_TR5!$C$2:$C$2040=$C488,IF(TARGET_TR5!$E$2:$E$2040=$E488,IF(TARGET_TR5!$F$1:$Q$1=AH$2,TARGET_TR5!$F$2:$Q$2040)))))</f>
        <v>207.42671888274791</v>
      </c>
      <c r="AI488" s="174" cm="1">
        <f t="array" ref="AI488">SUM(IF(TARGET_TR5!$B$2:$B$2040=$A488,IF(TARGET_TR5!$C$2:$C$2040=$C488,IF(TARGET_TR5!$E$2:$E$2040=$E488,IF(TARGET_TR5!$F$1:$Q$1=AI$2,TARGET_TR5!$F$2:$Q$2040)))))</f>
        <v>254.09296876913291</v>
      </c>
      <c r="AJ488" s="174" cm="1">
        <f t="array" ref="AJ488">SUM(IF(TARGET_TR5!$B$2:$B$2040=$A488,IF(TARGET_TR5!$C$2:$C$2040=$C488,IF(TARGET_TR5!$E$2:$E$2040=$E488,IF(TARGET_TR5!$F$1:$Q$1=AJ$2,TARGET_TR5!$F$2:$Q$2040)))))</f>
        <v>283.99746359428576</v>
      </c>
      <c r="AK488" s="174" cm="1">
        <f t="array" ref="AK488">SUM(IF(TARGET_TR5!$B$2:$B$2040=$A488,IF(TARGET_TR5!$C$2:$C$2040=$C488,IF(TARGET_TR5!$E$2:$E$2040=$E488,IF(TARGET_TR5!$F$1:$Q$1=AK$2,TARGET_TR5!$F$2:$Q$2040)))))</f>
        <v>249.42634378049442</v>
      </c>
      <c r="AL488" s="174" cm="1">
        <f t="array" ref="AL488">SUM(IF(TARGET_TR5!$B$2:$B$2040=$A488,IF(TARGET_TR5!$C$2:$C$2040=$C488,IF(TARGET_TR5!$E$2:$E$2040=$E488,IF(TARGET_TR5!$F$1:$Q$1=AL$2,TARGET_TR5!$F$2:$Q$2040)))))</f>
        <v>259.9024406937645</v>
      </c>
      <c r="AM488" s="174" cm="1">
        <f t="array" ref="AM488">SUM(IF(TARGET_TR5!$B$2:$B$2040=$A488,IF(TARGET_TR5!$C$2:$C$2040=$C488,IF(TARGET_TR5!$E$2:$E$2040=$E488,IF(TARGET_TR5!$F$1:$Q$1=AM$2,TARGET_TR5!$F$2:$Q$2040)))))</f>
        <v>261.04528762975764</v>
      </c>
      <c r="AN488" s="174" cm="1">
        <f t="array" ref="AN488">SUM(IF(TARGET_TR5!$B$2:$B$2040=$A488,IF(TARGET_TR5!$C$2:$C$2040=$C488,IF(TARGET_TR5!$E$2:$E$2040=$E488,IF(TARGET_TR5!$F$1:$Q$1=AN$2,TARGET_TR5!$F$2:$Q$2040)))))</f>
        <v>251.42632591848232</v>
      </c>
      <c r="AO488" s="174" cm="1">
        <f t="array" ref="AO488">SUM(IF(TARGET_TR5!$B$2:$B$2040=$A488,IF(TARGET_TR5!$C$2:$C$2040=$C488,IF(TARGET_TR5!$E$2:$E$2040=$E488,IF(TARGET_TR5!$F$1:$Q$1=AO$2,TARGET_TR5!$F$2:$Q$2040)))))</f>
        <v>250.85490245048578</v>
      </c>
      <c r="AP488" s="174">
        <v>803</v>
      </c>
      <c r="AQ488" s="174">
        <v>0.13</v>
      </c>
      <c r="AR488" s="174">
        <v>123</v>
      </c>
      <c r="AS488" s="174">
        <v>400</v>
      </c>
      <c r="AT488" s="174">
        <v>182</v>
      </c>
      <c r="AU488" s="174">
        <v>0</v>
      </c>
      <c r="AV488" s="174">
        <v>0</v>
      </c>
      <c r="AW488" s="174">
        <v>0</v>
      </c>
      <c r="AX488" s="174">
        <v>0</v>
      </c>
      <c r="AY488" s="174">
        <v>0</v>
      </c>
      <c r="AZ488" s="174">
        <v>0</v>
      </c>
      <c r="BA488" s="174">
        <v>0</v>
      </c>
      <c r="BB488" s="175">
        <f t="shared" si="71"/>
        <v>1</v>
      </c>
      <c r="BC488" s="175">
        <f t="shared" si="71"/>
        <v>2.9620443676293831</v>
      </c>
      <c r="BD488" s="175">
        <f t="shared" si="71"/>
        <v>1.9753101460772218</v>
      </c>
      <c r="BE488" s="175">
        <f t="shared" si="71"/>
        <v>1.830724343899359</v>
      </c>
      <c r="BF488" s="175">
        <f t="shared" si="71"/>
        <v>1.6185104688270122</v>
      </c>
      <c r="BG488" s="175">
        <f t="shared" si="71"/>
        <v>1.2717239340670967</v>
      </c>
      <c r="BH488" s="175">
        <f t="shared" si="71"/>
        <v>1.0260144114943299</v>
      </c>
      <c r="BI488" s="175">
        <f t="shared" si="71"/>
        <v>0.87716758583080301</v>
      </c>
      <c r="BJ488" s="175">
        <f t="shared" si="71"/>
        <v>0.76198183172954903</v>
      </c>
      <c r="BK488" s="175">
        <f t="shared" si="70"/>
        <v>0.67319246809520417</v>
      </c>
      <c r="BL488" s="175">
        <f t="shared" si="70"/>
        <v>0.60526340354712715</v>
      </c>
      <c r="BM488" s="175">
        <f t="shared" si="70"/>
        <v>0.54990125454052463</v>
      </c>
    </row>
    <row r="489" spans="1:65" x14ac:dyDescent="0.35">
      <c r="A489" s="170" t="s">
        <v>65</v>
      </c>
      <c r="B489" s="170" t="str">
        <v>RSDA</v>
      </c>
      <c r="C489" s="170" t="str">
        <v>SLA Enterprise</v>
      </c>
      <c r="D489" s="170" t="str">
        <v>%</v>
      </c>
      <c r="E489" s="170" t="str">
        <v>TR5</v>
      </c>
      <c r="F489" s="171" cm="1">
        <f t="array" ref="F489">SUM(IF(TARGET_TR5!$B$2:$B$2040=$A489,IF(TARGET_TR5!$C$2:$C$2040=$C489,IF(TARGET_TR5!$E$2:$E$2040=$E489,IF(TARGET_TR5!$W$1:$AH$1=F$2,TARGET_TR5!$W$2:$AH$2040)))))</f>
        <v>100</v>
      </c>
      <c r="G489" s="171" cm="1">
        <f t="array" ref="G489">SUM(IF(TARGET_TR5!$B$2:$B$2040=$A489,IF(TARGET_TR5!$C$2:$C$2040=$C489,IF(TARGET_TR5!$E$2:$E$2040=$E489,IF(TARGET_TR5!$W$1:$AH$1=G$2,TARGET_TR5!$W$2:$AH$2040)))))</f>
        <v>100</v>
      </c>
      <c r="H489" s="171" cm="1">
        <f t="array" ref="H489">SUM(IF(TARGET_TR5!$B$2:$B$2040=$A489,IF(TARGET_TR5!$C$2:$C$2040=$C489,IF(TARGET_TR5!$E$2:$E$2040=$E489,IF(TARGET_TR5!$W$1:$AH$1=H$2,TARGET_TR5!$W$2:$AH$2040)))))</f>
        <v>100</v>
      </c>
      <c r="I489" s="171" cm="1">
        <f t="array" ref="I489">SUM(IF(TARGET_TR5!$B$2:$B$2040=$A489,IF(TARGET_TR5!$C$2:$C$2040=$C489,IF(TARGET_TR5!$E$2:$E$2040=$E489,IF(TARGET_TR5!$W$1:$AH$1=I$2,TARGET_TR5!$W$2:$AH$2040)))))</f>
        <v>100</v>
      </c>
      <c r="J489" s="171" cm="1">
        <f t="array" ref="J489">SUM(IF(TARGET_TR5!$B$2:$B$2040=$A489,IF(TARGET_TR5!$C$2:$C$2040=$C489,IF(TARGET_TR5!$E$2:$E$2040=$E489,IF(TARGET_TR5!$W$1:$AH$1=J$2,TARGET_TR5!$W$2:$AH$2040)))))</f>
        <v>100</v>
      </c>
      <c r="K489" s="171" cm="1">
        <f t="array" ref="K489">SUM(IF(TARGET_TR5!$B$2:$B$2040=$A489,IF(TARGET_TR5!$C$2:$C$2040=$C489,IF(TARGET_TR5!$E$2:$E$2040=$E489,IF(TARGET_TR5!$W$1:$AH$1=K$2,TARGET_TR5!$W$2:$AH$2040)))))</f>
        <v>100</v>
      </c>
      <c r="L489" s="171" cm="1">
        <f t="array" ref="L489">SUM(IF(TARGET_TR5!$B$2:$B$2040=$A489,IF(TARGET_TR5!$C$2:$C$2040=$C489,IF(TARGET_TR5!$E$2:$E$2040=$E489,IF(TARGET_TR5!$W$1:$AH$1=L$2,TARGET_TR5!$W$2:$AH$2040)))))</f>
        <v>100</v>
      </c>
      <c r="M489" s="171" cm="1">
        <f t="array" ref="M489">SUM(IF(TARGET_TR5!$B$2:$B$2040=$A489,IF(TARGET_TR5!$C$2:$C$2040=$C489,IF(TARGET_TR5!$E$2:$E$2040=$E489,IF(TARGET_TR5!$W$1:$AH$1=M$2,TARGET_TR5!$W$2:$AH$2040)))))</f>
        <v>100</v>
      </c>
      <c r="N489" s="171" cm="1">
        <f t="array" ref="N489">SUM(IF(TARGET_TR5!$B$2:$B$2040=$A489,IF(TARGET_TR5!$C$2:$C$2040=$C489,IF(TARGET_TR5!$E$2:$E$2040=$E489,IF(TARGET_TR5!$W$1:$AH$1=N$2,TARGET_TR5!$W$2:$AH$2040)))))</f>
        <v>100</v>
      </c>
      <c r="O489" s="171" cm="1">
        <f t="array" ref="O489">SUM(IF(TARGET_TR5!$B$2:$B$2040=$A489,IF(TARGET_TR5!$C$2:$C$2040=$C489,IF(TARGET_TR5!$E$2:$E$2040=$E489,IF(TARGET_TR5!$W$1:$AH$1=O$2,TARGET_TR5!$W$2:$AH$2040)))))</f>
        <v>100</v>
      </c>
      <c r="P489" s="171" cm="1">
        <f t="array" ref="P489">SUM(IF(TARGET_TR5!$B$2:$B$2040=$A489,IF(TARGET_TR5!$C$2:$C$2040=$C489,IF(TARGET_TR5!$E$2:$E$2040=$E489,IF(TARGET_TR5!$W$1:$AH$1=P$2,TARGET_TR5!$W$2:$AH$2040)))))</f>
        <v>100</v>
      </c>
      <c r="Q489" s="171" cm="1">
        <f t="array" ref="Q489">SUM(IF(TARGET_TR5!$B$2:$B$2040=$A489,IF(TARGET_TR5!$C$2:$C$2040=$C489,IF(TARGET_TR5!$E$2:$E$2040=$E489,IF(TARGET_TR5!$W$1:$AH$1=Q$2,TARGET_TR5!$W$2:$AH$2040)))))</f>
        <v>100</v>
      </c>
      <c r="R489" s="171">
        <v>70</v>
      </c>
      <c r="S489" s="171">
        <v>70</v>
      </c>
      <c r="T489" s="171">
        <v>70</v>
      </c>
      <c r="U489" s="171">
        <v>70</v>
      </c>
      <c r="V489" s="171">
        <v>70</v>
      </c>
      <c r="W489" s="171">
        <v>70</v>
      </c>
      <c r="X489" s="171">
        <v>70</v>
      </c>
      <c r="Y489" s="171">
        <v>70</v>
      </c>
      <c r="Z489" s="171">
        <v>70</v>
      </c>
      <c r="AA489" s="171">
        <v>70</v>
      </c>
      <c r="AB489" s="171">
        <v>70</v>
      </c>
      <c r="AC489" s="171">
        <v>70</v>
      </c>
      <c r="AD489" s="171" cm="1">
        <f t="array" ref="AD489">SUM(IF(TARGET_TR5!$B$2:$B$2040=$A489,IF(TARGET_TR5!$C$2:$C$2040=$C489,IF(TARGET_TR5!$E$2:$E$2040=$E489,IF(TARGET_TR5!$F$1:$Q$1=AD$2,TARGET_TR5!$F$2:$Q$2040)))))</f>
        <v>100</v>
      </c>
      <c r="AE489" s="171" cm="1">
        <f t="array" ref="AE489">SUM(IF(TARGET_TR5!$B$2:$B$2040=$A489,IF(TARGET_TR5!$C$2:$C$2040=$C489,IF(TARGET_TR5!$E$2:$E$2040=$E489,IF(TARGET_TR5!$F$1:$Q$1=AE$2,TARGET_TR5!$F$2:$Q$2040)))))</f>
        <v>100</v>
      </c>
      <c r="AF489" s="171" cm="1">
        <f t="array" ref="AF489">SUM(IF(TARGET_TR5!$B$2:$B$2040=$A489,IF(TARGET_TR5!$C$2:$C$2040=$C489,IF(TARGET_TR5!$E$2:$E$2040=$E489,IF(TARGET_TR5!$F$1:$Q$1=AF$2,TARGET_TR5!$F$2:$Q$2040)))))</f>
        <v>100</v>
      </c>
      <c r="AG489" s="171" cm="1">
        <f t="array" ref="AG489">SUM(IF(TARGET_TR5!$B$2:$B$2040=$A489,IF(TARGET_TR5!$C$2:$C$2040=$C489,IF(TARGET_TR5!$E$2:$E$2040=$E489,IF(TARGET_TR5!$F$1:$Q$1=AG$2,TARGET_TR5!$F$2:$Q$2040)))))</f>
        <v>100</v>
      </c>
      <c r="AH489" s="171" cm="1">
        <f t="array" ref="AH489">SUM(IF(TARGET_TR5!$B$2:$B$2040=$A489,IF(TARGET_TR5!$C$2:$C$2040=$C489,IF(TARGET_TR5!$E$2:$E$2040=$E489,IF(TARGET_TR5!$F$1:$Q$1=AH$2,TARGET_TR5!$F$2:$Q$2040)))))</f>
        <v>100</v>
      </c>
      <c r="AI489" s="171" cm="1">
        <f t="array" ref="AI489">SUM(IF(TARGET_TR5!$B$2:$B$2040=$A489,IF(TARGET_TR5!$C$2:$C$2040=$C489,IF(TARGET_TR5!$E$2:$E$2040=$E489,IF(TARGET_TR5!$F$1:$Q$1=AI$2,TARGET_TR5!$F$2:$Q$2040)))))</f>
        <v>100</v>
      </c>
      <c r="AJ489" s="171" cm="1">
        <f t="array" ref="AJ489">SUM(IF(TARGET_TR5!$B$2:$B$2040=$A489,IF(TARGET_TR5!$C$2:$C$2040=$C489,IF(TARGET_TR5!$E$2:$E$2040=$E489,IF(TARGET_TR5!$F$1:$Q$1=AJ$2,TARGET_TR5!$F$2:$Q$2040)))))</f>
        <v>100</v>
      </c>
      <c r="AK489" s="171" cm="1">
        <f t="array" ref="AK489">SUM(IF(TARGET_TR5!$B$2:$B$2040=$A489,IF(TARGET_TR5!$C$2:$C$2040=$C489,IF(TARGET_TR5!$E$2:$E$2040=$E489,IF(TARGET_TR5!$F$1:$Q$1=AK$2,TARGET_TR5!$F$2:$Q$2040)))))</f>
        <v>100</v>
      </c>
      <c r="AL489" s="171" cm="1">
        <f t="array" ref="AL489">SUM(IF(TARGET_TR5!$B$2:$B$2040=$A489,IF(TARGET_TR5!$C$2:$C$2040=$C489,IF(TARGET_TR5!$E$2:$E$2040=$E489,IF(TARGET_TR5!$F$1:$Q$1=AL$2,TARGET_TR5!$F$2:$Q$2040)))))</f>
        <v>100</v>
      </c>
      <c r="AM489" s="171" cm="1">
        <f t="array" ref="AM489">SUM(IF(TARGET_TR5!$B$2:$B$2040=$A489,IF(TARGET_TR5!$C$2:$C$2040=$C489,IF(TARGET_TR5!$E$2:$E$2040=$E489,IF(TARGET_TR5!$F$1:$Q$1=AM$2,TARGET_TR5!$F$2:$Q$2040)))))</f>
        <v>100</v>
      </c>
      <c r="AN489" s="171" cm="1">
        <f t="array" ref="AN489">SUM(IF(TARGET_TR5!$B$2:$B$2040=$A489,IF(TARGET_TR5!$C$2:$C$2040=$C489,IF(TARGET_TR5!$E$2:$E$2040=$E489,IF(TARGET_TR5!$F$1:$Q$1=AN$2,TARGET_TR5!$F$2:$Q$2040)))))</f>
        <v>100</v>
      </c>
      <c r="AO489" s="171" cm="1">
        <f t="array" ref="AO489">SUM(IF(TARGET_TR5!$B$2:$B$2040=$A489,IF(TARGET_TR5!$C$2:$C$2040=$C489,IF(TARGET_TR5!$E$2:$E$2040=$E489,IF(TARGET_TR5!$F$1:$Q$1=AO$2,TARGET_TR5!$F$2:$Q$2040)))))</f>
        <v>100</v>
      </c>
      <c r="AP489" s="171">
        <v>70</v>
      </c>
      <c r="AQ489" s="171">
        <v>70</v>
      </c>
      <c r="AR489" s="171">
        <v>70</v>
      </c>
      <c r="AS489" s="171">
        <v>70</v>
      </c>
      <c r="AT489" s="171">
        <v>70</v>
      </c>
      <c r="AU489" s="171">
        <v>70</v>
      </c>
      <c r="AV489" s="171">
        <v>70</v>
      </c>
      <c r="AW489" s="171">
        <v>70</v>
      </c>
      <c r="AX489" s="171">
        <v>70</v>
      </c>
      <c r="AY489" s="171">
        <v>70</v>
      </c>
      <c r="AZ489" s="171">
        <v>70</v>
      </c>
      <c r="BA489" s="171">
        <v>70</v>
      </c>
      <c r="BB489" s="172">
        <f t="shared" si="71"/>
        <v>0.7</v>
      </c>
      <c r="BC489" s="172">
        <f t="shared" si="71"/>
        <v>0.7</v>
      </c>
      <c r="BD489" s="172">
        <f t="shared" si="71"/>
        <v>0.7</v>
      </c>
      <c r="BE489" s="172">
        <f t="shared" si="71"/>
        <v>0.7</v>
      </c>
      <c r="BF489" s="172">
        <f t="shared" si="71"/>
        <v>0.7</v>
      </c>
      <c r="BG489" s="172">
        <f t="shared" si="71"/>
        <v>0.7</v>
      </c>
      <c r="BH489" s="172">
        <f t="shared" si="71"/>
        <v>0.7</v>
      </c>
      <c r="BI489" s="172">
        <f t="shared" si="71"/>
        <v>0.7</v>
      </c>
      <c r="BJ489" s="172">
        <f t="shared" si="71"/>
        <v>0.7</v>
      </c>
      <c r="BK489" s="172">
        <f t="shared" si="70"/>
        <v>0.7</v>
      </c>
      <c r="BL489" s="172">
        <f t="shared" si="70"/>
        <v>0.7</v>
      </c>
      <c r="BM489" s="172">
        <f t="shared" si="70"/>
        <v>0.7</v>
      </c>
    </row>
    <row r="490" spans="1:65" x14ac:dyDescent="0.35">
      <c r="A490" s="170" t="s">
        <v>65</v>
      </c>
      <c r="B490" s="170" t="str">
        <v>RSDA</v>
      </c>
      <c r="C490" s="170" t="str">
        <v>SLA WSA/TSA</v>
      </c>
      <c r="D490" s="170" t="str">
        <v>%</v>
      </c>
      <c r="E490" s="170" t="str">
        <v>TR5</v>
      </c>
      <c r="F490" s="171" cm="1">
        <f t="array" ref="F490">SUM(IF(TARGET_TR5!$B$2:$B$2040=$A490,IF(TARGET_TR5!$C$2:$C$2040=$C490,IF(TARGET_TR5!$E$2:$E$2040=$E490,IF(TARGET_TR5!$W$1:$AH$1=F$2,TARGET_TR5!$W$2:$AH$2040)))))</f>
        <v>100</v>
      </c>
      <c r="G490" s="171" cm="1">
        <f t="array" ref="G490">SUM(IF(TARGET_TR5!$B$2:$B$2040=$A490,IF(TARGET_TR5!$C$2:$C$2040=$C490,IF(TARGET_TR5!$E$2:$E$2040=$E490,IF(TARGET_TR5!$W$1:$AH$1=G$2,TARGET_TR5!$W$2:$AH$2040)))))</f>
        <v>100</v>
      </c>
      <c r="H490" s="171" cm="1">
        <f t="array" ref="H490">SUM(IF(TARGET_TR5!$B$2:$B$2040=$A490,IF(TARGET_TR5!$C$2:$C$2040=$C490,IF(TARGET_TR5!$E$2:$E$2040=$E490,IF(TARGET_TR5!$W$1:$AH$1=H$2,TARGET_TR5!$W$2:$AH$2040)))))</f>
        <v>100</v>
      </c>
      <c r="I490" s="171" cm="1">
        <f t="array" ref="I490">SUM(IF(TARGET_TR5!$B$2:$B$2040=$A490,IF(TARGET_TR5!$C$2:$C$2040=$C490,IF(TARGET_TR5!$E$2:$E$2040=$E490,IF(TARGET_TR5!$W$1:$AH$1=I$2,TARGET_TR5!$W$2:$AH$2040)))))</f>
        <v>100</v>
      </c>
      <c r="J490" s="171" cm="1">
        <f t="array" ref="J490">SUM(IF(TARGET_TR5!$B$2:$B$2040=$A490,IF(TARGET_TR5!$C$2:$C$2040=$C490,IF(TARGET_TR5!$E$2:$E$2040=$E490,IF(TARGET_TR5!$W$1:$AH$1=J$2,TARGET_TR5!$W$2:$AH$2040)))))</f>
        <v>100</v>
      </c>
      <c r="K490" s="171" cm="1">
        <f t="array" ref="K490">SUM(IF(TARGET_TR5!$B$2:$B$2040=$A490,IF(TARGET_TR5!$C$2:$C$2040=$C490,IF(TARGET_TR5!$E$2:$E$2040=$E490,IF(TARGET_TR5!$W$1:$AH$1=K$2,TARGET_TR5!$W$2:$AH$2040)))))</f>
        <v>100</v>
      </c>
      <c r="L490" s="171" cm="1">
        <f t="array" ref="L490">SUM(IF(TARGET_TR5!$B$2:$B$2040=$A490,IF(TARGET_TR5!$C$2:$C$2040=$C490,IF(TARGET_TR5!$E$2:$E$2040=$E490,IF(TARGET_TR5!$W$1:$AH$1=L$2,TARGET_TR5!$W$2:$AH$2040)))))</f>
        <v>100</v>
      </c>
      <c r="M490" s="171" cm="1">
        <f t="array" ref="M490">SUM(IF(TARGET_TR5!$B$2:$B$2040=$A490,IF(TARGET_TR5!$C$2:$C$2040=$C490,IF(TARGET_TR5!$E$2:$E$2040=$E490,IF(TARGET_TR5!$W$1:$AH$1=M$2,TARGET_TR5!$W$2:$AH$2040)))))</f>
        <v>100</v>
      </c>
      <c r="N490" s="171" cm="1">
        <f t="array" ref="N490">SUM(IF(TARGET_TR5!$B$2:$B$2040=$A490,IF(TARGET_TR5!$C$2:$C$2040=$C490,IF(TARGET_TR5!$E$2:$E$2040=$E490,IF(TARGET_TR5!$W$1:$AH$1=N$2,TARGET_TR5!$W$2:$AH$2040)))))</f>
        <v>100</v>
      </c>
      <c r="O490" s="171" cm="1">
        <f t="array" ref="O490">SUM(IF(TARGET_TR5!$B$2:$B$2040=$A490,IF(TARGET_TR5!$C$2:$C$2040=$C490,IF(TARGET_TR5!$E$2:$E$2040=$E490,IF(TARGET_TR5!$W$1:$AH$1=O$2,TARGET_TR5!$W$2:$AH$2040)))))</f>
        <v>100</v>
      </c>
      <c r="P490" s="171" cm="1">
        <f t="array" ref="P490">SUM(IF(TARGET_TR5!$B$2:$B$2040=$A490,IF(TARGET_TR5!$C$2:$C$2040=$C490,IF(TARGET_TR5!$E$2:$E$2040=$E490,IF(TARGET_TR5!$W$1:$AH$1=P$2,TARGET_TR5!$W$2:$AH$2040)))))</f>
        <v>100</v>
      </c>
      <c r="Q490" s="171" cm="1">
        <f t="array" ref="Q490">SUM(IF(TARGET_TR5!$B$2:$B$2040=$A490,IF(TARGET_TR5!$C$2:$C$2040=$C490,IF(TARGET_TR5!$E$2:$E$2040=$E490,IF(TARGET_TR5!$W$1:$AH$1=Q$2,TARGET_TR5!$W$2:$AH$2040)))))</f>
        <v>100</v>
      </c>
      <c r="R490" s="171">
        <v>70</v>
      </c>
      <c r="S490" s="171">
        <v>70</v>
      </c>
      <c r="T490" s="171">
        <v>70</v>
      </c>
      <c r="U490" s="171">
        <v>70</v>
      </c>
      <c r="V490" s="171">
        <v>70</v>
      </c>
      <c r="W490" s="171">
        <v>70</v>
      </c>
      <c r="X490" s="171">
        <v>70</v>
      </c>
      <c r="Y490" s="171">
        <v>70</v>
      </c>
      <c r="Z490" s="171">
        <v>70</v>
      </c>
      <c r="AA490" s="171">
        <v>70</v>
      </c>
      <c r="AB490" s="171">
        <v>70</v>
      </c>
      <c r="AC490" s="171">
        <v>70</v>
      </c>
      <c r="AD490" s="171" cm="1">
        <f t="array" ref="AD490">SUM(IF(TARGET_TR5!$B$2:$B$2040=$A490,IF(TARGET_TR5!$C$2:$C$2040=$C490,IF(TARGET_TR5!$E$2:$E$2040=$E490,IF(TARGET_TR5!$F$1:$Q$1=AD$2,TARGET_TR5!$F$2:$Q$2040)))))</f>
        <v>100</v>
      </c>
      <c r="AE490" s="171" cm="1">
        <f t="array" ref="AE490">SUM(IF(TARGET_TR5!$B$2:$B$2040=$A490,IF(TARGET_TR5!$C$2:$C$2040=$C490,IF(TARGET_TR5!$E$2:$E$2040=$E490,IF(TARGET_TR5!$F$1:$Q$1=AE$2,TARGET_TR5!$F$2:$Q$2040)))))</f>
        <v>100</v>
      </c>
      <c r="AF490" s="171" cm="1">
        <f t="array" ref="AF490">SUM(IF(TARGET_TR5!$B$2:$B$2040=$A490,IF(TARGET_TR5!$C$2:$C$2040=$C490,IF(TARGET_TR5!$E$2:$E$2040=$E490,IF(TARGET_TR5!$F$1:$Q$1=AF$2,TARGET_TR5!$F$2:$Q$2040)))))</f>
        <v>100</v>
      </c>
      <c r="AG490" s="171" cm="1">
        <f t="array" ref="AG490">SUM(IF(TARGET_TR5!$B$2:$B$2040=$A490,IF(TARGET_TR5!$C$2:$C$2040=$C490,IF(TARGET_TR5!$E$2:$E$2040=$E490,IF(TARGET_TR5!$F$1:$Q$1=AG$2,TARGET_TR5!$F$2:$Q$2040)))))</f>
        <v>100</v>
      </c>
      <c r="AH490" s="171" cm="1">
        <f t="array" ref="AH490">SUM(IF(TARGET_TR5!$B$2:$B$2040=$A490,IF(TARGET_TR5!$C$2:$C$2040=$C490,IF(TARGET_TR5!$E$2:$E$2040=$E490,IF(TARGET_TR5!$F$1:$Q$1=AH$2,TARGET_TR5!$F$2:$Q$2040)))))</f>
        <v>100</v>
      </c>
      <c r="AI490" s="171" cm="1">
        <f t="array" ref="AI490">SUM(IF(TARGET_TR5!$B$2:$B$2040=$A490,IF(TARGET_TR5!$C$2:$C$2040=$C490,IF(TARGET_TR5!$E$2:$E$2040=$E490,IF(TARGET_TR5!$F$1:$Q$1=AI$2,TARGET_TR5!$F$2:$Q$2040)))))</f>
        <v>100</v>
      </c>
      <c r="AJ490" s="171" cm="1">
        <f t="array" ref="AJ490">SUM(IF(TARGET_TR5!$B$2:$B$2040=$A490,IF(TARGET_TR5!$C$2:$C$2040=$C490,IF(TARGET_TR5!$E$2:$E$2040=$E490,IF(TARGET_TR5!$F$1:$Q$1=AJ$2,TARGET_TR5!$F$2:$Q$2040)))))</f>
        <v>100</v>
      </c>
      <c r="AK490" s="171" cm="1">
        <f t="array" ref="AK490">SUM(IF(TARGET_TR5!$B$2:$B$2040=$A490,IF(TARGET_TR5!$C$2:$C$2040=$C490,IF(TARGET_TR5!$E$2:$E$2040=$E490,IF(TARGET_TR5!$F$1:$Q$1=AK$2,TARGET_TR5!$F$2:$Q$2040)))))</f>
        <v>100</v>
      </c>
      <c r="AL490" s="171" cm="1">
        <f t="array" ref="AL490">SUM(IF(TARGET_TR5!$B$2:$B$2040=$A490,IF(TARGET_TR5!$C$2:$C$2040=$C490,IF(TARGET_TR5!$E$2:$E$2040=$E490,IF(TARGET_TR5!$F$1:$Q$1=AL$2,TARGET_TR5!$F$2:$Q$2040)))))</f>
        <v>100</v>
      </c>
      <c r="AM490" s="171" cm="1">
        <f t="array" ref="AM490">SUM(IF(TARGET_TR5!$B$2:$B$2040=$A490,IF(TARGET_TR5!$C$2:$C$2040=$C490,IF(TARGET_TR5!$E$2:$E$2040=$E490,IF(TARGET_TR5!$F$1:$Q$1=AM$2,TARGET_TR5!$F$2:$Q$2040)))))</f>
        <v>100</v>
      </c>
      <c r="AN490" s="171" cm="1">
        <f t="array" ref="AN490">SUM(IF(TARGET_TR5!$B$2:$B$2040=$A490,IF(TARGET_TR5!$C$2:$C$2040=$C490,IF(TARGET_TR5!$E$2:$E$2040=$E490,IF(TARGET_TR5!$F$1:$Q$1=AN$2,TARGET_TR5!$F$2:$Q$2040)))))</f>
        <v>100</v>
      </c>
      <c r="AO490" s="171" cm="1">
        <f t="array" ref="AO490">SUM(IF(TARGET_TR5!$B$2:$B$2040=$A490,IF(TARGET_TR5!$C$2:$C$2040=$C490,IF(TARGET_TR5!$E$2:$E$2040=$E490,IF(TARGET_TR5!$F$1:$Q$1=AO$2,TARGET_TR5!$F$2:$Q$2040)))))</f>
        <v>100</v>
      </c>
      <c r="AP490" s="171">
        <v>70</v>
      </c>
      <c r="AQ490" s="171">
        <v>70</v>
      </c>
      <c r="AR490" s="171">
        <v>70</v>
      </c>
      <c r="AS490" s="171">
        <v>70</v>
      </c>
      <c r="AT490" s="171">
        <v>70</v>
      </c>
      <c r="AU490" s="171">
        <v>70</v>
      </c>
      <c r="AV490" s="171">
        <v>70</v>
      </c>
      <c r="AW490" s="171">
        <v>70</v>
      </c>
      <c r="AX490" s="171">
        <v>70</v>
      </c>
      <c r="AY490" s="171">
        <v>70</v>
      </c>
      <c r="AZ490" s="171">
        <v>70</v>
      </c>
      <c r="BA490" s="171">
        <v>70</v>
      </c>
      <c r="BB490" s="172">
        <f t="shared" si="71"/>
        <v>0.7</v>
      </c>
      <c r="BC490" s="172">
        <f t="shared" si="71"/>
        <v>0.7</v>
      </c>
      <c r="BD490" s="172">
        <f t="shared" si="71"/>
        <v>0.7</v>
      </c>
      <c r="BE490" s="172">
        <f t="shared" si="71"/>
        <v>0.7</v>
      </c>
      <c r="BF490" s="172">
        <f t="shared" si="71"/>
        <v>0.7</v>
      </c>
      <c r="BG490" s="172">
        <f t="shared" si="71"/>
        <v>0.7</v>
      </c>
      <c r="BH490" s="172">
        <f t="shared" si="71"/>
        <v>0.7</v>
      </c>
      <c r="BI490" s="172">
        <f t="shared" si="71"/>
        <v>0.7</v>
      </c>
      <c r="BJ490" s="172">
        <f t="shared" si="71"/>
        <v>0.7</v>
      </c>
      <c r="BK490" s="172">
        <f t="shared" si="70"/>
        <v>0.7</v>
      </c>
      <c r="BL490" s="172">
        <f t="shared" si="70"/>
        <v>0.7</v>
      </c>
      <c r="BM490" s="172">
        <f t="shared" si="70"/>
        <v>0.7</v>
      </c>
    </row>
    <row r="491" spans="1:65" x14ac:dyDescent="0.35">
      <c r="A491" s="170" t="s">
        <v>65</v>
      </c>
      <c r="B491" s="170" t="str">
        <v>RSDA</v>
      </c>
      <c r="C491" s="170" t="str">
        <v>SLA CNOP &amp; Other Olos</v>
      </c>
      <c r="D491" s="170" t="str">
        <v>%</v>
      </c>
      <c r="E491" s="170" t="str">
        <v>TR5</v>
      </c>
      <c r="F491" s="171" cm="1">
        <f t="array" ref="F491">SUM(IF(TARGET_TR5!$B$2:$B$2040=$A491,IF(TARGET_TR5!$C$2:$C$2040=$C491,IF(TARGET_TR5!$E$2:$E$2040=$E491,IF(TARGET_TR5!$W$1:$AH$1=F$2,TARGET_TR5!$W$2:$AH$2040)))))</f>
        <v>100</v>
      </c>
      <c r="G491" s="171" cm="1">
        <f t="array" ref="G491">SUM(IF(TARGET_TR5!$B$2:$B$2040=$A491,IF(TARGET_TR5!$C$2:$C$2040=$C491,IF(TARGET_TR5!$E$2:$E$2040=$E491,IF(TARGET_TR5!$W$1:$AH$1=G$2,TARGET_TR5!$W$2:$AH$2040)))))</f>
        <v>100</v>
      </c>
      <c r="H491" s="171" cm="1">
        <f t="array" ref="H491">SUM(IF(TARGET_TR5!$B$2:$B$2040=$A491,IF(TARGET_TR5!$C$2:$C$2040=$C491,IF(TARGET_TR5!$E$2:$E$2040=$E491,IF(TARGET_TR5!$W$1:$AH$1=H$2,TARGET_TR5!$W$2:$AH$2040)))))</f>
        <v>100</v>
      </c>
      <c r="I491" s="171" cm="1">
        <f t="array" ref="I491">SUM(IF(TARGET_TR5!$B$2:$B$2040=$A491,IF(TARGET_TR5!$C$2:$C$2040=$C491,IF(TARGET_TR5!$E$2:$E$2040=$E491,IF(TARGET_TR5!$W$1:$AH$1=I$2,TARGET_TR5!$W$2:$AH$2040)))))</f>
        <v>100</v>
      </c>
      <c r="J491" s="171" cm="1">
        <f t="array" ref="J491">SUM(IF(TARGET_TR5!$B$2:$B$2040=$A491,IF(TARGET_TR5!$C$2:$C$2040=$C491,IF(TARGET_TR5!$E$2:$E$2040=$E491,IF(TARGET_TR5!$W$1:$AH$1=J$2,TARGET_TR5!$W$2:$AH$2040)))))</f>
        <v>100</v>
      </c>
      <c r="K491" s="171" cm="1">
        <f t="array" ref="K491">SUM(IF(TARGET_TR5!$B$2:$B$2040=$A491,IF(TARGET_TR5!$C$2:$C$2040=$C491,IF(TARGET_TR5!$E$2:$E$2040=$E491,IF(TARGET_TR5!$W$1:$AH$1=K$2,TARGET_TR5!$W$2:$AH$2040)))))</f>
        <v>100</v>
      </c>
      <c r="L491" s="171" cm="1">
        <f t="array" ref="L491">SUM(IF(TARGET_TR5!$B$2:$B$2040=$A491,IF(TARGET_TR5!$C$2:$C$2040=$C491,IF(TARGET_TR5!$E$2:$E$2040=$E491,IF(TARGET_TR5!$W$1:$AH$1=L$2,TARGET_TR5!$W$2:$AH$2040)))))</f>
        <v>100</v>
      </c>
      <c r="M491" s="171" cm="1">
        <f t="array" ref="M491">SUM(IF(TARGET_TR5!$B$2:$B$2040=$A491,IF(TARGET_TR5!$C$2:$C$2040=$C491,IF(TARGET_TR5!$E$2:$E$2040=$E491,IF(TARGET_TR5!$W$1:$AH$1=M$2,TARGET_TR5!$W$2:$AH$2040)))))</f>
        <v>100</v>
      </c>
      <c r="N491" s="171" cm="1">
        <f t="array" ref="N491">SUM(IF(TARGET_TR5!$B$2:$B$2040=$A491,IF(TARGET_TR5!$C$2:$C$2040=$C491,IF(TARGET_TR5!$E$2:$E$2040=$E491,IF(TARGET_TR5!$W$1:$AH$1=N$2,TARGET_TR5!$W$2:$AH$2040)))))</f>
        <v>100</v>
      </c>
      <c r="O491" s="171" cm="1">
        <f t="array" ref="O491">SUM(IF(TARGET_TR5!$B$2:$B$2040=$A491,IF(TARGET_TR5!$C$2:$C$2040=$C491,IF(TARGET_TR5!$E$2:$E$2040=$E491,IF(TARGET_TR5!$W$1:$AH$1=O$2,TARGET_TR5!$W$2:$AH$2040)))))</f>
        <v>100</v>
      </c>
      <c r="P491" s="171" cm="1">
        <f t="array" ref="P491">SUM(IF(TARGET_TR5!$B$2:$B$2040=$A491,IF(TARGET_TR5!$C$2:$C$2040=$C491,IF(TARGET_TR5!$E$2:$E$2040=$E491,IF(TARGET_TR5!$W$1:$AH$1=P$2,TARGET_TR5!$W$2:$AH$2040)))))</f>
        <v>100</v>
      </c>
      <c r="Q491" s="171" cm="1">
        <f t="array" ref="Q491">SUM(IF(TARGET_TR5!$B$2:$B$2040=$A491,IF(TARGET_TR5!$C$2:$C$2040=$C491,IF(TARGET_TR5!$E$2:$E$2040=$E491,IF(TARGET_TR5!$W$1:$AH$1=Q$2,TARGET_TR5!$W$2:$AH$2040)))))</f>
        <v>100</v>
      </c>
      <c r="R491" s="171">
        <v>70</v>
      </c>
      <c r="S491" s="171">
        <v>70</v>
      </c>
      <c r="T491" s="171">
        <v>70</v>
      </c>
      <c r="U491" s="171">
        <v>70</v>
      </c>
      <c r="V491" s="171">
        <v>70</v>
      </c>
      <c r="W491" s="171">
        <v>70</v>
      </c>
      <c r="X491" s="171">
        <v>70</v>
      </c>
      <c r="Y491" s="171">
        <v>70</v>
      </c>
      <c r="Z491" s="171">
        <v>70</v>
      </c>
      <c r="AA491" s="171">
        <v>70</v>
      </c>
      <c r="AB491" s="171">
        <v>70</v>
      </c>
      <c r="AC491" s="171">
        <v>70</v>
      </c>
      <c r="AD491" s="171" cm="1">
        <f t="array" ref="AD491">SUM(IF(TARGET_TR5!$B$2:$B$2040=$A491,IF(TARGET_TR5!$C$2:$C$2040=$C491,IF(TARGET_TR5!$E$2:$E$2040=$E491,IF(TARGET_TR5!$F$1:$Q$1=AD$2,TARGET_TR5!$F$2:$Q$2040)))))</f>
        <v>100</v>
      </c>
      <c r="AE491" s="171" cm="1">
        <f t="array" ref="AE491">SUM(IF(TARGET_TR5!$B$2:$B$2040=$A491,IF(TARGET_TR5!$C$2:$C$2040=$C491,IF(TARGET_TR5!$E$2:$E$2040=$E491,IF(TARGET_TR5!$F$1:$Q$1=AE$2,TARGET_TR5!$F$2:$Q$2040)))))</f>
        <v>100</v>
      </c>
      <c r="AF491" s="171" cm="1">
        <f t="array" ref="AF491">SUM(IF(TARGET_TR5!$B$2:$B$2040=$A491,IF(TARGET_TR5!$C$2:$C$2040=$C491,IF(TARGET_TR5!$E$2:$E$2040=$E491,IF(TARGET_TR5!$F$1:$Q$1=AF$2,TARGET_TR5!$F$2:$Q$2040)))))</f>
        <v>100</v>
      </c>
      <c r="AG491" s="171" cm="1">
        <f t="array" ref="AG491">SUM(IF(TARGET_TR5!$B$2:$B$2040=$A491,IF(TARGET_TR5!$C$2:$C$2040=$C491,IF(TARGET_TR5!$E$2:$E$2040=$E491,IF(TARGET_TR5!$F$1:$Q$1=AG$2,TARGET_TR5!$F$2:$Q$2040)))))</f>
        <v>100</v>
      </c>
      <c r="AH491" s="171" cm="1">
        <f t="array" ref="AH491">SUM(IF(TARGET_TR5!$B$2:$B$2040=$A491,IF(TARGET_TR5!$C$2:$C$2040=$C491,IF(TARGET_TR5!$E$2:$E$2040=$E491,IF(TARGET_TR5!$F$1:$Q$1=AH$2,TARGET_TR5!$F$2:$Q$2040)))))</f>
        <v>100</v>
      </c>
      <c r="AI491" s="171" cm="1">
        <f t="array" ref="AI491">SUM(IF(TARGET_TR5!$B$2:$B$2040=$A491,IF(TARGET_TR5!$C$2:$C$2040=$C491,IF(TARGET_TR5!$E$2:$E$2040=$E491,IF(TARGET_TR5!$F$1:$Q$1=AI$2,TARGET_TR5!$F$2:$Q$2040)))))</f>
        <v>100</v>
      </c>
      <c r="AJ491" s="171" cm="1">
        <f t="array" ref="AJ491">SUM(IF(TARGET_TR5!$B$2:$B$2040=$A491,IF(TARGET_TR5!$C$2:$C$2040=$C491,IF(TARGET_TR5!$E$2:$E$2040=$E491,IF(TARGET_TR5!$F$1:$Q$1=AJ$2,TARGET_TR5!$F$2:$Q$2040)))))</f>
        <v>100</v>
      </c>
      <c r="AK491" s="171" cm="1">
        <f t="array" ref="AK491">SUM(IF(TARGET_TR5!$B$2:$B$2040=$A491,IF(TARGET_TR5!$C$2:$C$2040=$C491,IF(TARGET_TR5!$E$2:$E$2040=$E491,IF(TARGET_TR5!$F$1:$Q$1=AK$2,TARGET_TR5!$F$2:$Q$2040)))))</f>
        <v>100</v>
      </c>
      <c r="AL491" s="171" cm="1">
        <f t="array" ref="AL491">SUM(IF(TARGET_TR5!$B$2:$B$2040=$A491,IF(TARGET_TR5!$C$2:$C$2040=$C491,IF(TARGET_TR5!$E$2:$E$2040=$E491,IF(TARGET_TR5!$F$1:$Q$1=AL$2,TARGET_TR5!$F$2:$Q$2040)))))</f>
        <v>100</v>
      </c>
      <c r="AM491" s="171" cm="1">
        <f t="array" ref="AM491">SUM(IF(TARGET_TR5!$B$2:$B$2040=$A491,IF(TARGET_TR5!$C$2:$C$2040=$C491,IF(TARGET_TR5!$E$2:$E$2040=$E491,IF(TARGET_TR5!$F$1:$Q$1=AM$2,TARGET_TR5!$F$2:$Q$2040)))))</f>
        <v>100</v>
      </c>
      <c r="AN491" s="171" cm="1">
        <f t="array" ref="AN491">SUM(IF(TARGET_TR5!$B$2:$B$2040=$A491,IF(TARGET_TR5!$C$2:$C$2040=$C491,IF(TARGET_TR5!$E$2:$E$2040=$E491,IF(TARGET_TR5!$F$1:$Q$1=AN$2,TARGET_TR5!$F$2:$Q$2040)))))</f>
        <v>100</v>
      </c>
      <c r="AO491" s="171" cm="1">
        <f t="array" ref="AO491">SUM(IF(TARGET_TR5!$B$2:$B$2040=$A491,IF(TARGET_TR5!$C$2:$C$2040=$C491,IF(TARGET_TR5!$E$2:$E$2040=$E491,IF(TARGET_TR5!$F$1:$Q$1=AO$2,TARGET_TR5!$F$2:$Q$2040)))))</f>
        <v>100</v>
      </c>
      <c r="AP491" s="171">
        <v>70</v>
      </c>
      <c r="AQ491" s="171">
        <v>70</v>
      </c>
      <c r="AR491" s="171">
        <v>70</v>
      </c>
      <c r="AS491" s="171">
        <v>70</v>
      </c>
      <c r="AT491" s="171">
        <v>70</v>
      </c>
      <c r="AU491" s="171">
        <v>70</v>
      </c>
      <c r="AV491" s="171">
        <v>70</v>
      </c>
      <c r="AW491" s="171">
        <v>70</v>
      </c>
      <c r="AX491" s="171">
        <v>70</v>
      </c>
      <c r="AY491" s="171">
        <v>70</v>
      </c>
      <c r="AZ491" s="171">
        <v>70</v>
      </c>
      <c r="BA491" s="171">
        <v>70</v>
      </c>
      <c r="BB491" s="172">
        <f t="shared" si="71"/>
        <v>0.7</v>
      </c>
      <c r="BC491" s="172">
        <f t="shared" si="71"/>
        <v>0.7</v>
      </c>
      <c r="BD491" s="172">
        <f t="shared" si="71"/>
        <v>0.7</v>
      </c>
      <c r="BE491" s="172">
        <f t="shared" si="71"/>
        <v>0.7</v>
      </c>
      <c r="BF491" s="172">
        <f t="shared" si="71"/>
        <v>0.7</v>
      </c>
      <c r="BG491" s="172">
        <f t="shared" si="71"/>
        <v>0.7</v>
      </c>
      <c r="BH491" s="172">
        <f t="shared" si="71"/>
        <v>0.7</v>
      </c>
      <c r="BI491" s="172">
        <f t="shared" si="71"/>
        <v>0.7</v>
      </c>
      <c r="BJ491" s="172">
        <f t="shared" si="71"/>
        <v>0.7</v>
      </c>
      <c r="BK491" s="172">
        <f t="shared" si="70"/>
        <v>0.7</v>
      </c>
      <c r="BL491" s="172">
        <f t="shared" si="70"/>
        <v>0.7</v>
      </c>
      <c r="BM491" s="172">
        <f t="shared" si="70"/>
        <v>0.7</v>
      </c>
    </row>
    <row r="492" spans="1:65" x14ac:dyDescent="0.35">
      <c r="A492" s="170" t="s">
        <v>65</v>
      </c>
      <c r="B492" s="170" t="str">
        <v>RSDA</v>
      </c>
      <c r="C492" s="170" t="str">
        <v>SDA Function Effectiveness</v>
      </c>
      <c r="D492" s="170" t="str">
        <v>%</v>
      </c>
      <c r="E492" s="170" t="str">
        <v>TR5</v>
      </c>
      <c r="F492" s="171" cm="1">
        <f t="array" ref="F492">SUM(IF(TARGET_TR5!$B$2:$B$2040=$A492,IF(TARGET_TR5!$C$2:$C$2040=$C492,IF(TARGET_TR5!$E$2:$E$2040=$E492,IF(TARGET_TR5!$W$1:$AH$1=F$2,TARGET_TR5!$W$2:$AH$2040)))))</f>
        <v>100</v>
      </c>
      <c r="G492" s="171" cm="1">
        <f t="array" ref="G492">SUM(IF(TARGET_TR5!$B$2:$B$2040=$A492,IF(TARGET_TR5!$C$2:$C$2040=$C492,IF(TARGET_TR5!$E$2:$E$2040=$E492,IF(TARGET_TR5!$W$1:$AH$1=G$2,TARGET_TR5!$W$2:$AH$2040)))))</f>
        <v>100</v>
      </c>
      <c r="H492" s="171" cm="1">
        <f t="array" ref="H492">SUM(IF(TARGET_TR5!$B$2:$B$2040=$A492,IF(TARGET_TR5!$C$2:$C$2040=$C492,IF(TARGET_TR5!$E$2:$E$2040=$E492,IF(TARGET_TR5!$W$1:$AH$1=H$2,TARGET_TR5!$W$2:$AH$2040)))))</f>
        <v>100</v>
      </c>
      <c r="I492" s="171" cm="1">
        <f t="array" ref="I492">SUM(IF(TARGET_TR5!$B$2:$B$2040=$A492,IF(TARGET_TR5!$C$2:$C$2040=$C492,IF(TARGET_TR5!$E$2:$E$2040=$E492,IF(TARGET_TR5!$W$1:$AH$1=I$2,TARGET_TR5!$W$2:$AH$2040)))))</f>
        <v>100</v>
      </c>
      <c r="J492" s="171" cm="1">
        <f t="array" ref="J492">SUM(IF(TARGET_TR5!$B$2:$B$2040=$A492,IF(TARGET_TR5!$C$2:$C$2040=$C492,IF(TARGET_TR5!$E$2:$E$2040=$E492,IF(TARGET_TR5!$W$1:$AH$1=J$2,TARGET_TR5!$W$2:$AH$2040)))))</f>
        <v>100</v>
      </c>
      <c r="K492" s="171" cm="1">
        <f t="array" ref="K492">SUM(IF(TARGET_TR5!$B$2:$B$2040=$A492,IF(TARGET_TR5!$C$2:$C$2040=$C492,IF(TARGET_TR5!$E$2:$E$2040=$E492,IF(TARGET_TR5!$W$1:$AH$1=K$2,TARGET_TR5!$W$2:$AH$2040)))))</f>
        <v>100</v>
      </c>
      <c r="L492" s="171" cm="1">
        <f t="array" ref="L492">SUM(IF(TARGET_TR5!$B$2:$B$2040=$A492,IF(TARGET_TR5!$C$2:$C$2040=$C492,IF(TARGET_TR5!$E$2:$E$2040=$E492,IF(TARGET_TR5!$W$1:$AH$1=L$2,TARGET_TR5!$W$2:$AH$2040)))))</f>
        <v>100</v>
      </c>
      <c r="M492" s="171" cm="1">
        <f t="array" ref="M492">SUM(IF(TARGET_TR5!$B$2:$B$2040=$A492,IF(TARGET_TR5!$C$2:$C$2040=$C492,IF(TARGET_TR5!$E$2:$E$2040=$E492,IF(TARGET_TR5!$W$1:$AH$1=M$2,TARGET_TR5!$W$2:$AH$2040)))))</f>
        <v>100</v>
      </c>
      <c r="N492" s="171" cm="1">
        <f t="array" ref="N492">SUM(IF(TARGET_TR5!$B$2:$B$2040=$A492,IF(TARGET_TR5!$C$2:$C$2040=$C492,IF(TARGET_TR5!$E$2:$E$2040=$E492,IF(TARGET_TR5!$W$1:$AH$1=N$2,TARGET_TR5!$W$2:$AH$2040)))))</f>
        <v>100</v>
      </c>
      <c r="O492" s="171" cm="1">
        <f t="array" ref="O492">SUM(IF(TARGET_TR5!$B$2:$B$2040=$A492,IF(TARGET_TR5!$C$2:$C$2040=$C492,IF(TARGET_TR5!$E$2:$E$2040=$E492,IF(TARGET_TR5!$W$1:$AH$1=O$2,TARGET_TR5!$W$2:$AH$2040)))))</f>
        <v>100</v>
      </c>
      <c r="P492" s="171" cm="1">
        <f t="array" ref="P492">SUM(IF(TARGET_TR5!$B$2:$B$2040=$A492,IF(TARGET_TR5!$C$2:$C$2040=$C492,IF(TARGET_TR5!$E$2:$E$2040=$E492,IF(TARGET_TR5!$W$1:$AH$1=P$2,TARGET_TR5!$W$2:$AH$2040)))))</f>
        <v>100</v>
      </c>
      <c r="Q492" s="171" cm="1">
        <f t="array" ref="Q492">SUM(IF(TARGET_TR5!$B$2:$B$2040=$A492,IF(TARGET_TR5!$C$2:$C$2040=$C492,IF(TARGET_TR5!$E$2:$E$2040=$E492,IF(TARGET_TR5!$W$1:$AH$1=Q$2,TARGET_TR5!$W$2:$AH$2040)))))</f>
        <v>100</v>
      </c>
      <c r="R492" s="171">
        <v>110</v>
      </c>
      <c r="S492" s="171">
        <v>110</v>
      </c>
      <c r="T492" s="171">
        <v>110</v>
      </c>
      <c r="U492" s="171">
        <v>110</v>
      </c>
      <c r="V492" s="171">
        <v>110</v>
      </c>
      <c r="W492" s="171">
        <v>110</v>
      </c>
      <c r="X492" s="171">
        <v>110</v>
      </c>
      <c r="Y492" s="171">
        <v>110</v>
      </c>
      <c r="Z492" s="171">
        <v>110</v>
      </c>
      <c r="AA492" s="171">
        <v>110</v>
      </c>
      <c r="AB492" s="171">
        <v>110</v>
      </c>
      <c r="AC492" s="171">
        <v>110</v>
      </c>
      <c r="AD492" s="171" cm="1">
        <f t="array" ref="AD492">SUM(IF(TARGET_TR5!$B$2:$B$2040=$A492,IF(TARGET_TR5!$C$2:$C$2040=$C492,IF(TARGET_TR5!$E$2:$E$2040=$E492,IF(TARGET_TR5!$F$1:$Q$1=AD$2,TARGET_TR5!$F$2:$Q$2040)))))</f>
        <v>100</v>
      </c>
      <c r="AE492" s="171" cm="1">
        <f t="array" ref="AE492">SUM(IF(TARGET_TR5!$B$2:$B$2040=$A492,IF(TARGET_TR5!$C$2:$C$2040=$C492,IF(TARGET_TR5!$E$2:$E$2040=$E492,IF(TARGET_TR5!$F$1:$Q$1=AE$2,TARGET_TR5!$F$2:$Q$2040)))))</f>
        <v>100</v>
      </c>
      <c r="AF492" s="171" cm="1">
        <f t="array" ref="AF492">SUM(IF(TARGET_TR5!$B$2:$B$2040=$A492,IF(TARGET_TR5!$C$2:$C$2040=$C492,IF(TARGET_TR5!$E$2:$E$2040=$E492,IF(TARGET_TR5!$F$1:$Q$1=AF$2,TARGET_TR5!$F$2:$Q$2040)))))</f>
        <v>100</v>
      </c>
      <c r="AG492" s="171" cm="1">
        <f t="array" ref="AG492">SUM(IF(TARGET_TR5!$B$2:$B$2040=$A492,IF(TARGET_TR5!$C$2:$C$2040=$C492,IF(TARGET_TR5!$E$2:$E$2040=$E492,IF(TARGET_TR5!$F$1:$Q$1=AG$2,TARGET_TR5!$F$2:$Q$2040)))))</f>
        <v>100</v>
      </c>
      <c r="AH492" s="171" cm="1">
        <f t="array" ref="AH492">SUM(IF(TARGET_TR5!$B$2:$B$2040=$A492,IF(TARGET_TR5!$C$2:$C$2040=$C492,IF(TARGET_TR5!$E$2:$E$2040=$E492,IF(TARGET_TR5!$F$1:$Q$1=AH$2,TARGET_TR5!$F$2:$Q$2040)))))</f>
        <v>100</v>
      </c>
      <c r="AI492" s="171" cm="1">
        <f t="array" ref="AI492">SUM(IF(TARGET_TR5!$B$2:$B$2040=$A492,IF(TARGET_TR5!$C$2:$C$2040=$C492,IF(TARGET_TR5!$E$2:$E$2040=$E492,IF(TARGET_TR5!$F$1:$Q$1=AI$2,TARGET_TR5!$F$2:$Q$2040)))))</f>
        <v>100</v>
      </c>
      <c r="AJ492" s="171" cm="1">
        <f t="array" ref="AJ492">SUM(IF(TARGET_TR5!$B$2:$B$2040=$A492,IF(TARGET_TR5!$C$2:$C$2040=$C492,IF(TARGET_TR5!$E$2:$E$2040=$E492,IF(TARGET_TR5!$F$1:$Q$1=AJ$2,TARGET_TR5!$F$2:$Q$2040)))))</f>
        <v>100</v>
      </c>
      <c r="AK492" s="171" cm="1">
        <f t="array" ref="AK492">SUM(IF(TARGET_TR5!$B$2:$B$2040=$A492,IF(TARGET_TR5!$C$2:$C$2040=$C492,IF(TARGET_TR5!$E$2:$E$2040=$E492,IF(TARGET_TR5!$F$1:$Q$1=AK$2,TARGET_TR5!$F$2:$Q$2040)))))</f>
        <v>100</v>
      </c>
      <c r="AL492" s="171" cm="1">
        <f t="array" ref="AL492">SUM(IF(TARGET_TR5!$B$2:$B$2040=$A492,IF(TARGET_TR5!$C$2:$C$2040=$C492,IF(TARGET_TR5!$E$2:$E$2040=$E492,IF(TARGET_TR5!$F$1:$Q$1=AL$2,TARGET_TR5!$F$2:$Q$2040)))))</f>
        <v>100</v>
      </c>
      <c r="AM492" s="171" cm="1">
        <f t="array" ref="AM492">SUM(IF(TARGET_TR5!$B$2:$B$2040=$A492,IF(TARGET_TR5!$C$2:$C$2040=$C492,IF(TARGET_TR5!$E$2:$E$2040=$E492,IF(TARGET_TR5!$F$1:$Q$1=AM$2,TARGET_TR5!$F$2:$Q$2040)))))</f>
        <v>100</v>
      </c>
      <c r="AN492" s="171" cm="1">
        <f t="array" ref="AN492">SUM(IF(TARGET_TR5!$B$2:$B$2040=$A492,IF(TARGET_TR5!$C$2:$C$2040=$C492,IF(TARGET_TR5!$E$2:$E$2040=$E492,IF(TARGET_TR5!$F$1:$Q$1=AN$2,TARGET_TR5!$F$2:$Q$2040)))))</f>
        <v>100</v>
      </c>
      <c r="AO492" s="171" cm="1">
        <f t="array" ref="AO492">SUM(IF(TARGET_TR5!$B$2:$B$2040=$A492,IF(TARGET_TR5!$C$2:$C$2040=$C492,IF(TARGET_TR5!$E$2:$E$2040=$E492,IF(TARGET_TR5!$F$1:$Q$1=AO$2,TARGET_TR5!$F$2:$Q$2040)))))</f>
        <v>100</v>
      </c>
      <c r="AP492" s="171">
        <v>110</v>
      </c>
      <c r="AQ492" s="171">
        <v>110</v>
      </c>
      <c r="AR492" s="171">
        <v>110</v>
      </c>
      <c r="AS492" s="171">
        <v>110</v>
      </c>
      <c r="AT492" s="171">
        <v>110</v>
      </c>
      <c r="AU492" s="171">
        <v>110</v>
      </c>
      <c r="AV492" s="171">
        <v>110</v>
      </c>
      <c r="AW492" s="171">
        <v>110</v>
      </c>
      <c r="AX492" s="171">
        <v>110</v>
      </c>
      <c r="AY492" s="171">
        <v>110</v>
      </c>
      <c r="AZ492" s="171">
        <v>110</v>
      </c>
      <c r="BA492" s="171">
        <v>110</v>
      </c>
      <c r="BB492" s="172">
        <f t="shared" si="71"/>
        <v>1.1000000000000001</v>
      </c>
      <c r="BC492" s="172">
        <f t="shared" si="71"/>
        <v>1.1000000000000001</v>
      </c>
      <c r="BD492" s="172">
        <f t="shared" si="71"/>
        <v>1.1000000000000001</v>
      </c>
      <c r="BE492" s="172">
        <f t="shared" si="71"/>
        <v>1.1000000000000001</v>
      </c>
      <c r="BF492" s="172">
        <f t="shared" si="71"/>
        <v>1.1000000000000001</v>
      </c>
      <c r="BG492" s="172">
        <f t="shared" si="71"/>
        <v>1.1000000000000001</v>
      </c>
      <c r="BH492" s="172">
        <f t="shared" si="71"/>
        <v>1.1000000000000001</v>
      </c>
      <c r="BI492" s="172">
        <f t="shared" si="71"/>
        <v>1.1000000000000001</v>
      </c>
      <c r="BJ492" s="172">
        <f t="shared" si="71"/>
        <v>1.1000000000000001</v>
      </c>
      <c r="BK492" s="172">
        <f t="shared" si="70"/>
        <v>1.1000000000000001</v>
      </c>
      <c r="BL492" s="172">
        <f t="shared" si="70"/>
        <v>1.1000000000000001</v>
      </c>
      <c r="BM492" s="172">
        <f t="shared" si="70"/>
        <v>1.1000000000000001</v>
      </c>
    </row>
    <row r="493" spans="1:65" x14ac:dyDescent="0.35">
      <c r="A493" s="170" t="s">
        <v>65</v>
      </c>
      <c r="B493" s="170" t="str">
        <v>BPPLP</v>
      </c>
      <c r="C493" s="170" t="str">
        <v>Risk Management</v>
      </c>
      <c r="D493" s="170" t="str">
        <v>%</v>
      </c>
      <c r="E493" s="170" t="str">
        <v>TR5</v>
      </c>
      <c r="F493" s="171" cm="1">
        <f t="array" ref="F493">SUM(IF(TARGET_TR5!$B$2:$B$2040=$A493,IF(TARGET_TR5!$C$2:$C$2040=$C493,IF(TARGET_TR5!$E$2:$E$2040=$E493,IF(TARGET_TR5!$W$1:$AH$1=F$2,TARGET_TR5!$W$2:$AH$2040)))))</f>
        <v>100</v>
      </c>
      <c r="G493" s="171" cm="1">
        <f t="array" ref="G493">SUM(IF(TARGET_TR5!$B$2:$B$2040=$A493,IF(TARGET_TR5!$C$2:$C$2040=$C493,IF(TARGET_TR5!$E$2:$E$2040=$E493,IF(TARGET_TR5!$W$1:$AH$1=G$2,TARGET_TR5!$W$2:$AH$2040)))))</f>
        <v>100</v>
      </c>
      <c r="H493" s="171" cm="1">
        <f t="array" ref="H493">SUM(IF(TARGET_TR5!$B$2:$B$2040=$A493,IF(TARGET_TR5!$C$2:$C$2040=$C493,IF(TARGET_TR5!$E$2:$E$2040=$E493,IF(TARGET_TR5!$W$1:$AH$1=H$2,TARGET_TR5!$W$2:$AH$2040)))))</f>
        <v>100</v>
      </c>
      <c r="I493" s="171" cm="1">
        <f t="array" ref="I493">SUM(IF(TARGET_TR5!$B$2:$B$2040=$A493,IF(TARGET_TR5!$C$2:$C$2040=$C493,IF(TARGET_TR5!$E$2:$E$2040=$E493,IF(TARGET_TR5!$W$1:$AH$1=I$2,TARGET_TR5!$W$2:$AH$2040)))))</f>
        <v>100</v>
      </c>
      <c r="J493" s="171" cm="1">
        <f t="array" ref="J493">SUM(IF(TARGET_TR5!$B$2:$B$2040=$A493,IF(TARGET_TR5!$C$2:$C$2040=$C493,IF(TARGET_TR5!$E$2:$E$2040=$E493,IF(TARGET_TR5!$W$1:$AH$1=J$2,TARGET_TR5!$W$2:$AH$2040)))))</f>
        <v>100</v>
      </c>
      <c r="K493" s="171" cm="1">
        <f t="array" ref="K493">SUM(IF(TARGET_TR5!$B$2:$B$2040=$A493,IF(TARGET_TR5!$C$2:$C$2040=$C493,IF(TARGET_TR5!$E$2:$E$2040=$E493,IF(TARGET_TR5!$W$1:$AH$1=K$2,TARGET_TR5!$W$2:$AH$2040)))))</f>
        <v>100</v>
      </c>
      <c r="L493" s="171" cm="1">
        <f t="array" ref="L493">SUM(IF(TARGET_TR5!$B$2:$B$2040=$A493,IF(TARGET_TR5!$C$2:$C$2040=$C493,IF(TARGET_TR5!$E$2:$E$2040=$E493,IF(TARGET_TR5!$W$1:$AH$1=L$2,TARGET_TR5!$W$2:$AH$2040)))))</f>
        <v>100</v>
      </c>
      <c r="M493" s="171" cm="1">
        <f t="array" ref="M493">SUM(IF(TARGET_TR5!$B$2:$B$2040=$A493,IF(TARGET_TR5!$C$2:$C$2040=$C493,IF(TARGET_TR5!$E$2:$E$2040=$E493,IF(TARGET_TR5!$W$1:$AH$1=M$2,TARGET_TR5!$W$2:$AH$2040)))))</f>
        <v>100</v>
      </c>
      <c r="N493" s="171" cm="1">
        <f t="array" ref="N493">SUM(IF(TARGET_TR5!$B$2:$B$2040=$A493,IF(TARGET_TR5!$C$2:$C$2040=$C493,IF(TARGET_TR5!$E$2:$E$2040=$E493,IF(TARGET_TR5!$W$1:$AH$1=N$2,TARGET_TR5!$W$2:$AH$2040)))))</f>
        <v>100</v>
      </c>
      <c r="O493" s="171" cm="1">
        <f t="array" ref="O493">SUM(IF(TARGET_TR5!$B$2:$B$2040=$A493,IF(TARGET_TR5!$C$2:$C$2040=$C493,IF(TARGET_TR5!$E$2:$E$2040=$E493,IF(TARGET_TR5!$W$1:$AH$1=O$2,TARGET_TR5!$W$2:$AH$2040)))))</f>
        <v>100</v>
      </c>
      <c r="P493" s="171" cm="1">
        <f t="array" ref="P493">SUM(IF(TARGET_TR5!$B$2:$B$2040=$A493,IF(TARGET_TR5!$C$2:$C$2040=$C493,IF(TARGET_TR5!$E$2:$E$2040=$E493,IF(TARGET_TR5!$W$1:$AH$1=P$2,TARGET_TR5!$W$2:$AH$2040)))))</f>
        <v>100</v>
      </c>
      <c r="Q493" s="171" cm="1">
        <f t="array" ref="Q493">SUM(IF(TARGET_TR5!$B$2:$B$2040=$A493,IF(TARGET_TR5!$C$2:$C$2040=$C493,IF(TARGET_TR5!$E$2:$E$2040=$E493,IF(TARGET_TR5!$W$1:$AH$1=Q$2,TARGET_TR5!$W$2:$AH$2040)))))</f>
        <v>100</v>
      </c>
      <c r="R493" s="171">
        <v>107.1</v>
      </c>
      <c r="S493" s="171">
        <v>107.1</v>
      </c>
      <c r="T493" s="171">
        <v>107.1</v>
      </c>
      <c r="U493" s="171">
        <v>107.1</v>
      </c>
      <c r="V493" s="171">
        <v>107.1</v>
      </c>
      <c r="W493" s="171">
        <v>107.1</v>
      </c>
      <c r="X493" s="171">
        <v>107.1</v>
      </c>
      <c r="Y493" s="171">
        <v>107.1</v>
      </c>
      <c r="Z493" s="171">
        <v>107.1</v>
      </c>
      <c r="AA493" s="171">
        <v>107.1</v>
      </c>
      <c r="AB493" s="171">
        <v>107.1</v>
      </c>
      <c r="AC493" s="171">
        <v>107.1</v>
      </c>
      <c r="AD493" s="171" cm="1">
        <f t="array" ref="AD493">SUM(IF(TARGET_TR5!$B$2:$B$2040=$A493,IF(TARGET_TR5!$C$2:$C$2040=$C493,IF(TARGET_TR5!$E$2:$E$2040=$E493,IF(TARGET_TR5!$F$1:$Q$1=AD$2,TARGET_TR5!$F$2:$Q$2040)))))</f>
        <v>100</v>
      </c>
      <c r="AE493" s="171" cm="1">
        <f t="array" ref="AE493">SUM(IF(TARGET_TR5!$B$2:$B$2040=$A493,IF(TARGET_TR5!$C$2:$C$2040=$C493,IF(TARGET_TR5!$E$2:$E$2040=$E493,IF(TARGET_TR5!$F$1:$Q$1=AE$2,TARGET_TR5!$F$2:$Q$2040)))))</f>
        <v>100</v>
      </c>
      <c r="AF493" s="171" cm="1">
        <f t="array" ref="AF493">SUM(IF(TARGET_TR5!$B$2:$B$2040=$A493,IF(TARGET_TR5!$C$2:$C$2040=$C493,IF(TARGET_TR5!$E$2:$E$2040=$E493,IF(TARGET_TR5!$F$1:$Q$1=AF$2,TARGET_TR5!$F$2:$Q$2040)))))</f>
        <v>100</v>
      </c>
      <c r="AG493" s="171" cm="1">
        <f t="array" ref="AG493">SUM(IF(TARGET_TR5!$B$2:$B$2040=$A493,IF(TARGET_TR5!$C$2:$C$2040=$C493,IF(TARGET_TR5!$E$2:$E$2040=$E493,IF(TARGET_TR5!$F$1:$Q$1=AG$2,TARGET_TR5!$F$2:$Q$2040)))))</f>
        <v>100</v>
      </c>
      <c r="AH493" s="171" cm="1">
        <f t="array" ref="AH493">SUM(IF(TARGET_TR5!$B$2:$B$2040=$A493,IF(TARGET_TR5!$C$2:$C$2040=$C493,IF(TARGET_TR5!$E$2:$E$2040=$E493,IF(TARGET_TR5!$F$1:$Q$1=AH$2,TARGET_TR5!$F$2:$Q$2040)))))</f>
        <v>100</v>
      </c>
      <c r="AI493" s="171" cm="1">
        <f t="array" ref="AI493">SUM(IF(TARGET_TR5!$B$2:$B$2040=$A493,IF(TARGET_TR5!$C$2:$C$2040=$C493,IF(TARGET_TR5!$E$2:$E$2040=$E493,IF(TARGET_TR5!$F$1:$Q$1=AI$2,TARGET_TR5!$F$2:$Q$2040)))))</f>
        <v>100</v>
      </c>
      <c r="AJ493" s="171" cm="1">
        <f t="array" ref="AJ493">SUM(IF(TARGET_TR5!$B$2:$B$2040=$A493,IF(TARGET_TR5!$C$2:$C$2040=$C493,IF(TARGET_TR5!$E$2:$E$2040=$E493,IF(TARGET_TR5!$F$1:$Q$1=AJ$2,TARGET_TR5!$F$2:$Q$2040)))))</f>
        <v>100</v>
      </c>
      <c r="AK493" s="171" cm="1">
        <f t="array" ref="AK493">SUM(IF(TARGET_TR5!$B$2:$B$2040=$A493,IF(TARGET_TR5!$C$2:$C$2040=$C493,IF(TARGET_TR5!$E$2:$E$2040=$E493,IF(TARGET_TR5!$F$1:$Q$1=AK$2,TARGET_TR5!$F$2:$Q$2040)))))</f>
        <v>100</v>
      </c>
      <c r="AL493" s="171" cm="1">
        <f t="array" ref="AL493">SUM(IF(TARGET_TR5!$B$2:$B$2040=$A493,IF(TARGET_TR5!$C$2:$C$2040=$C493,IF(TARGET_TR5!$E$2:$E$2040=$E493,IF(TARGET_TR5!$F$1:$Q$1=AL$2,TARGET_TR5!$F$2:$Q$2040)))))</f>
        <v>100</v>
      </c>
      <c r="AM493" s="171" cm="1">
        <f t="array" ref="AM493">SUM(IF(TARGET_TR5!$B$2:$B$2040=$A493,IF(TARGET_TR5!$C$2:$C$2040=$C493,IF(TARGET_TR5!$E$2:$E$2040=$E493,IF(TARGET_TR5!$F$1:$Q$1=AM$2,TARGET_TR5!$F$2:$Q$2040)))))</f>
        <v>100</v>
      </c>
      <c r="AN493" s="171" cm="1">
        <f t="array" ref="AN493">SUM(IF(TARGET_TR5!$B$2:$B$2040=$A493,IF(TARGET_TR5!$C$2:$C$2040=$C493,IF(TARGET_TR5!$E$2:$E$2040=$E493,IF(TARGET_TR5!$F$1:$Q$1=AN$2,TARGET_TR5!$F$2:$Q$2040)))))</f>
        <v>100</v>
      </c>
      <c r="AO493" s="171" cm="1">
        <f t="array" ref="AO493">SUM(IF(TARGET_TR5!$B$2:$B$2040=$A493,IF(TARGET_TR5!$C$2:$C$2040=$C493,IF(TARGET_TR5!$E$2:$E$2040=$E493,IF(TARGET_TR5!$F$1:$Q$1=AO$2,TARGET_TR5!$F$2:$Q$2040)))))</f>
        <v>100</v>
      </c>
      <c r="AP493" s="171">
        <v>107.1</v>
      </c>
      <c r="AQ493" s="171">
        <v>107.1</v>
      </c>
      <c r="AR493" s="171">
        <v>107.1</v>
      </c>
      <c r="AS493" s="171">
        <v>107.1</v>
      </c>
      <c r="AT493" s="171">
        <v>107.1</v>
      </c>
      <c r="AU493" s="171">
        <v>107.1</v>
      </c>
      <c r="AV493" s="171">
        <v>107.1</v>
      </c>
      <c r="AW493" s="171">
        <v>107.1</v>
      </c>
      <c r="AX493" s="171">
        <v>107.1</v>
      </c>
      <c r="AY493" s="171">
        <v>107.1</v>
      </c>
      <c r="AZ493" s="171">
        <v>107.1</v>
      </c>
      <c r="BA493" s="171">
        <v>107.1</v>
      </c>
      <c r="BB493" s="172">
        <f t="shared" si="71"/>
        <v>1.071</v>
      </c>
      <c r="BC493" s="172">
        <f t="shared" si="71"/>
        <v>1.071</v>
      </c>
      <c r="BD493" s="172">
        <f t="shared" si="71"/>
        <v>1.071</v>
      </c>
      <c r="BE493" s="172">
        <f t="shared" si="71"/>
        <v>1.071</v>
      </c>
      <c r="BF493" s="172">
        <f t="shared" si="71"/>
        <v>1.071</v>
      </c>
      <c r="BG493" s="172">
        <f t="shared" si="71"/>
        <v>1.071</v>
      </c>
      <c r="BH493" s="172">
        <f t="shared" si="71"/>
        <v>1.071</v>
      </c>
      <c r="BI493" s="172">
        <f t="shared" si="71"/>
        <v>1.071</v>
      </c>
      <c r="BJ493" s="172">
        <f t="shared" si="71"/>
        <v>1.071</v>
      </c>
      <c r="BK493" s="172">
        <f t="shared" si="70"/>
        <v>1.071</v>
      </c>
      <c r="BL493" s="172">
        <f t="shared" si="70"/>
        <v>1.071</v>
      </c>
      <c r="BM493" s="172">
        <f t="shared" si="70"/>
        <v>1.071</v>
      </c>
    </row>
    <row r="494" spans="1:65" x14ac:dyDescent="0.35">
      <c r="A494" s="173" t="s">
        <v>65</v>
      </c>
      <c r="B494" s="173" t="str">
        <v>BPPLP</v>
      </c>
      <c r="C494" s="173" t="str">
        <v>Risk Management</v>
      </c>
      <c r="D494" s="173" t="str">
        <v>%</v>
      </c>
      <c r="E494" s="173" t="str">
        <v>PAPUA</v>
      </c>
      <c r="F494" s="174" cm="1">
        <f t="array" ref="F494">SUM(IF(TARGET_TR5!$B$2:$B$2040=$A494,IF(TARGET_TR5!$C$2:$C$2040=$C494,IF(TARGET_TR5!$E$2:$E$2040=$E494,IF(TARGET_TR5!$W$1:$AH$1=F$2,TARGET_TR5!$W$2:$AH$2040)))))</f>
        <v>0</v>
      </c>
      <c r="G494" s="174" cm="1">
        <f t="array" ref="G494">SUM(IF(TARGET_TR5!$B$2:$B$2040=$A494,IF(TARGET_TR5!$C$2:$C$2040=$C494,IF(TARGET_TR5!$E$2:$E$2040=$E494,IF(TARGET_TR5!$W$1:$AH$1=G$2,TARGET_TR5!$W$2:$AH$2040)))))</f>
        <v>0</v>
      </c>
      <c r="H494" s="174" cm="1">
        <f t="array" ref="H494">SUM(IF(TARGET_TR5!$B$2:$B$2040=$A494,IF(TARGET_TR5!$C$2:$C$2040=$C494,IF(TARGET_TR5!$E$2:$E$2040=$E494,IF(TARGET_TR5!$W$1:$AH$1=H$2,TARGET_TR5!$W$2:$AH$2040)))))</f>
        <v>0</v>
      </c>
      <c r="I494" s="174" cm="1">
        <f t="array" ref="I494">SUM(IF(TARGET_TR5!$B$2:$B$2040=$A494,IF(TARGET_TR5!$C$2:$C$2040=$C494,IF(TARGET_TR5!$E$2:$E$2040=$E494,IF(TARGET_TR5!$W$1:$AH$1=I$2,TARGET_TR5!$W$2:$AH$2040)))))</f>
        <v>0</v>
      </c>
      <c r="J494" s="174" cm="1">
        <f t="array" ref="J494">SUM(IF(TARGET_TR5!$B$2:$B$2040=$A494,IF(TARGET_TR5!$C$2:$C$2040=$C494,IF(TARGET_TR5!$E$2:$E$2040=$E494,IF(TARGET_TR5!$W$1:$AH$1=J$2,TARGET_TR5!$W$2:$AH$2040)))))</f>
        <v>0</v>
      </c>
      <c r="K494" s="174" cm="1">
        <f t="array" ref="K494">SUM(IF(TARGET_TR5!$B$2:$B$2040=$A494,IF(TARGET_TR5!$C$2:$C$2040=$C494,IF(TARGET_TR5!$E$2:$E$2040=$E494,IF(TARGET_TR5!$W$1:$AH$1=K$2,TARGET_TR5!$W$2:$AH$2040)))))</f>
        <v>0</v>
      </c>
      <c r="L494" s="174" cm="1">
        <f t="array" ref="L494">SUM(IF(TARGET_TR5!$B$2:$B$2040=$A494,IF(TARGET_TR5!$C$2:$C$2040=$C494,IF(TARGET_TR5!$E$2:$E$2040=$E494,IF(TARGET_TR5!$W$1:$AH$1=L$2,TARGET_TR5!$W$2:$AH$2040)))))</f>
        <v>0</v>
      </c>
      <c r="M494" s="174" cm="1">
        <f t="array" ref="M494">SUM(IF(TARGET_TR5!$B$2:$B$2040=$A494,IF(TARGET_TR5!$C$2:$C$2040=$C494,IF(TARGET_TR5!$E$2:$E$2040=$E494,IF(TARGET_TR5!$W$1:$AH$1=M$2,TARGET_TR5!$W$2:$AH$2040)))))</f>
        <v>0</v>
      </c>
      <c r="N494" s="174" cm="1">
        <f t="array" ref="N494">SUM(IF(TARGET_TR5!$B$2:$B$2040=$A494,IF(TARGET_TR5!$C$2:$C$2040=$C494,IF(TARGET_TR5!$E$2:$E$2040=$E494,IF(TARGET_TR5!$W$1:$AH$1=N$2,TARGET_TR5!$W$2:$AH$2040)))))</f>
        <v>0</v>
      </c>
      <c r="O494" s="174" cm="1">
        <f t="array" ref="O494">SUM(IF(TARGET_TR5!$B$2:$B$2040=$A494,IF(TARGET_TR5!$C$2:$C$2040=$C494,IF(TARGET_TR5!$E$2:$E$2040=$E494,IF(TARGET_TR5!$W$1:$AH$1=O$2,TARGET_TR5!$W$2:$AH$2040)))))</f>
        <v>0</v>
      </c>
      <c r="P494" s="174" cm="1">
        <f t="array" ref="P494">SUM(IF(TARGET_TR5!$B$2:$B$2040=$A494,IF(TARGET_TR5!$C$2:$C$2040=$C494,IF(TARGET_TR5!$E$2:$E$2040=$E494,IF(TARGET_TR5!$W$1:$AH$1=P$2,TARGET_TR5!$W$2:$AH$2040)))))</f>
        <v>0</v>
      </c>
      <c r="Q494" s="174" cm="1">
        <f t="array" ref="Q494">SUM(IF(TARGET_TR5!$B$2:$B$2040=$A494,IF(TARGET_TR5!$C$2:$C$2040=$C494,IF(TARGET_TR5!$E$2:$E$2040=$E494,IF(TARGET_TR5!$W$1:$AH$1=Q$2,TARGET_TR5!$W$2:$AH$2040)))))</f>
        <v>0</v>
      </c>
      <c r="R494" s="174">
        <v>107.1</v>
      </c>
      <c r="S494" s="174">
        <v>107.1</v>
      </c>
      <c r="T494" s="174">
        <v>107.1</v>
      </c>
      <c r="U494" s="174">
        <v>107.1</v>
      </c>
      <c r="V494" s="174">
        <v>107.1</v>
      </c>
      <c r="W494" s="174">
        <v>107.1</v>
      </c>
      <c r="X494" s="174">
        <v>107.1</v>
      </c>
      <c r="Y494" s="174">
        <v>107.1</v>
      </c>
      <c r="Z494" s="174">
        <v>107.1</v>
      </c>
      <c r="AA494" s="174">
        <v>107.1</v>
      </c>
      <c r="AB494" s="174">
        <v>107.1</v>
      </c>
      <c r="AC494" s="174">
        <v>107.1</v>
      </c>
      <c r="AD494" s="174" cm="1">
        <f t="array" ref="AD494">SUM(IF(TARGET_TR5!$B$2:$B$2040=$A494,IF(TARGET_TR5!$C$2:$C$2040=$C494,IF(TARGET_TR5!$E$2:$E$2040=$E494,IF(TARGET_TR5!$F$1:$Q$1=AD$2,TARGET_TR5!$F$2:$Q$2040)))))</f>
        <v>0</v>
      </c>
      <c r="AE494" s="174" cm="1">
        <f t="array" ref="AE494">SUM(IF(TARGET_TR5!$B$2:$B$2040=$A494,IF(TARGET_TR5!$C$2:$C$2040=$C494,IF(TARGET_TR5!$E$2:$E$2040=$E494,IF(TARGET_TR5!$F$1:$Q$1=AE$2,TARGET_TR5!$F$2:$Q$2040)))))</f>
        <v>0</v>
      </c>
      <c r="AF494" s="174" cm="1">
        <f t="array" ref="AF494">SUM(IF(TARGET_TR5!$B$2:$B$2040=$A494,IF(TARGET_TR5!$C$2:$C$2040=$C494,IF(TARGET_TR5!$E$2:$E$2040=$E494,IF(TARGET_TR5!$F$1:$Q$1=AF$2,TARGET_TR5!$F$2:$Q$2040)))))</f>
        <v>0</v>
      </c>
      <c r="AG494" s="174" cm="1">
        <f t="array" ref="AG494">SUM(IF(TARGET_TR5!$B$2:$B$2040=$A494,IF(TARGET_TR5!$C$2:$C$2040=$C494,IF(TARGET_TR5!$E$2:$E$2040=$E494,IF(TARGET_TR5!$F$1:$Q$1=AG$2,TARGET_TR5!$F$2:$Q$2040)))))</f>
        <v>0</v>
      </c>
      <c r="AH494" s="174" cm="1">
        <f t="array" ref="AH494">SUM(IF(TARGET_TR5!$B$2:$B$2040=$A494,IF(TARGET_TR5!$C$2:$C$2040=$C494,IF(TARGET_TR5!$E$2:$E$2040=$E494,IF(TARGET_TR5!$F$1:$Q$1=AH$2,TARGET_TR5!$F$2:$Q$2040)))))</f>
        <v>0</v>
      </c>
      <c r="AI494" s="174" cm="1">
        <f t="array" ref="AI494">SUM(IF(TARGET_TR5!$B$2:$B$2040=$A494,IF(TARGET_TR5!$C$2:$C$2040=$C494,IF(TARGET_TR5!$E$2:$E$2040=$E494,IF(TARGET_TR5!$F$1:$Q$1=AI$2,TARGET_TR5!$F$2:$Q$2040)))))</f>
        <v>0</v>
      </c>
      <c r="AJ494" s="174" cm="1">
        <f t="array" ref="AJ494">SUM(IF(TARGET_TR5!$B$2:$B$2040=$A494,IF(TARGET_TR5!$C$2:$C$2040=$C494,IF(TARGET_TR5!$E$2:$E$2040=$E494,IF(TARGET_TR5!$F$1:$Q$1=AJ$2,TARGET_TR5!$F$2:$Q$2040)))))</f>
        <v>0</v>
      </c>
      <c r="AK494" s="174" cm="1">
        <f t="array" ref="AK494">SUM(IF(TARGET_TR5!$B$2:$B$2040=$A494,IF(TARGET_TR5!$C$2:$C$2040=$C494,IF(TARGET_TR5!$E$2:$E$2040=$E494,IF(TARGET_TR5!$F$1:$Q$1=AK$2,TARGET_TR5!$F$2:$Q$2040)))))</f>
        <v>0</v>
      </c>
      <c r="AL494" s="174" cm="1">
        <f t="array" ref="AL494">SUM(IF(TARGET_TR5!$B$2:$B$2040=$A494,IF(TARGET_TR5!$C$2:$C$2040=$C494,IF(TARGET_TR5!$E$2:$E$2040=$E494,IF(TARGET_TR5!$F$1:$Q$1=AL$2,TARGET_TR5!$F$2:$Q$2040)))))</f>
        <v>0</v>
      </c>
      <c r="AM494" s="174" cm="1">
        <f t="array" ref="AM494">SUM(IF(TARGET_TR5!$B$2:$B$2040=$A494,IF(TARGET_TR5!$C$2:$C$2040=$C494,IF(TARGET_TR5!$E$2:$E$2040=$E494,IF(TARGET_TR5!$F$1:$Q$1=AM$2,TARGET_TR5!$F$2:$Q$2040)))))</f>
        <v>0</v>
      </c>
      <c r="AN494" s="174" cm="1">
        <f t="array" ref="AN494">SUM(IF(TARGET_TR5!$B$2:$B$2040=$A494,IF(TARGET_TR5!$C$2:$C$2040=$C494,IF(TARGET_TR5!$E$2:$E$2040=$E494,IF(TARGET_TR5!$F$1:$Q$1=AN$2,TARGET_TR5!$F$2:$Q$2040)))))</f>
        <v>0</v>
      </c>
      <c r="AO494" s="174" cm="1">
        <f t="array" ref="AO494">SUM(IF(TARGET_TR5!$B$2:$B$2040=$A494,IF(TARGET_TR5!$C$2:$C$2040=$C494,IF(TARGET_TR5!$E$2:$E$2040=$E494,IF(TARGET_TR5!$F$1:$Q$1=AO$2,TARGET_TR5!$F$2:$Q$2040)))))</f>
        <v>0</v>
      </c>
      <c r="AP494" s="174">
        <v>107.1</v>
      </c>
      <c r="AQ494" s="174">
        <v>107.1</v>
      </c>
      <c r="AR494" s="174">
        <v>107.1</v>
      </c>
      <c r="AS494" s="174">
        <v>107.1</v>
      </c>
      <c r="AT494" s="174">
        <v>107.1</v>
      </c>
      <c r="AU494" s="174">
        <v>107.1</v>
      </c>
      <c r="AV494" s="174">
        <v>107.1</v>
      </c>
      <c r="AW494" s="174">
        <v>107.1</v>
      </c>
      <c r="AX494" s="174">
        <v>107.1</v>
      </c>
      <c r="AY494" s="174">
        <v>107.1</v>
      </c>
      <c r="AZ494" s="174">
        <v>107.1</v>
      </c>
      <c r="BA494" s="174">
        <v>107.1</v>
      </c>
      <c r="BB494" s="175">
        <f t="shared" si="71"/>
        <v>1</v>
      </c>
      <c r="BC494" s="175">
        <f t="shared" si="71"/>
        <v>1</v>
      </c>
      <c r="BD494" s="175">
        <f t="shared" si="71"/>
        <v>1</v>
      </c>
      <c r="BE494" s="175">
        <f t="shared" si="71"/>
        <v>1</v>
      </c>
      <c r="BF494" s="175">
        <f t="shared" si="71"/>
        <v>1</v>
      </c>
      <c r="BG494" s="175">
        <f t="shared" si="71"/>
        <v>1</v>
      </c>
      <c r="BH494" s="175">
        <f t="shared" si="71"/>
        <v>1</v>
      </c>
      <c r="BI494" s="175">
        <f t="shared" si="71"/>
        <v>1</v>
      </c>
      <c r="BJ494" s="175">
        <f t="shared" si="71"/>
        <v>1</v>
      </c>
      <c r="BK494" s="175">
        <f t="shared" si="70"/>
        <v>1</v>
      </c>
      <c r="BL494" s="175">
        <f t="shared" si="70"/>
        <v>1</v>
      </c>
      <c r="BM494" s="175">
        <f t="shared" si="70"/>
        <v>1</v>
      </c>
    </row>
    <row r="495" spans="1:65" x14ac:dyDescent="0.35">
      <c r="A495" s="173" t="s">
        <v>65</v>
      </c>
      <c r="B495" s="173" t="str">
        <v>BPPLP</v>
      </c>
      <c r="C495" s="173" t="str">
        <v>Risk Management</v>
      </c>
      <c r="D495" s="173" t="str">
        <v>%</v>
      </c>
      <c r="E495" s="173" t="str">
        <v>PAPUA BARAT</v>
      </c>
      <c r="F495" s="174" cm="1">
        <f t="array" ref="F495">SUM(IF(TARGET_TR5!$B$2:$B$2040=$A495,IF(TARGET_TR5!$C$2:$C$2040=$C495,IF(TARGET_TR5!$E$2:$E$2040=$E495,IF(TARGET_TR5!$W$1:$AH$1=F$2,TARGET_TR5!$W$2:$AH$2040)))))</f>
        <v>0</v>
      </c>
      <c r="G495" s="174" cm="1">
        <f t="array" ref="G495">SUM(IF(TARGET_TR5!$B$2:$B$2040=$A495,IF(TARGET_TR5!$C$2:$C$2040=$C495,IF(TARGET_TR5!$E$2:$E$2040=$E495,IF(TARGET_TR5!$W$1:$AH$1=G$2,TARGET_TR5!$W$2:$AH$2040)))))</f>
        <v>0</v>
      </c>
      <c r="H495" s="174" cm="1">
        <f t="array" ref="H495">SUM(IF(TARGET_TR5!$B$2:$B$2040=$A495,IF(TARGET_TR5!$C$2:$C$2040=$C495,IF(TARGET_TR5!$E$2:$E$2040=$E495,IF(TARGET_TR5!$W$1:$AH$1=H$2,TARGET_TR5!$W$2:$AH$2040)))))</f>
        <v>0</v>
      </c>
      <c r="I495" s="174" cm="1">
        <f t="array" ref="I495">SUM(IF(TARGET_TR5!$B$2:$B$2040=$A495,IF(TARGET_TR5!$C$2:$C$2040=$C495,IF(TARGET_TR5!$E$2:$E$2040=$E495,IF(TARGET_TR5!$W$1:$AH$1=I$2,TARGET_TR5!$W$2:$AH$2040)))))</f>
        <v>0</v>
      </c>
      <c r="J495" s="174" cm="1">
        <f t="array" ref="J495">SUM(IF(TARGET_TR5!$B$2:$B$2040=$A495,IF(TARGET_TR5!$C$2:$C$2040=$C495,IF(TARGET_TR5!$E$2:$E$2040=$E495,IF(TARGET_TR5!$W$1:$AH$1=J$2,TARGET_TR5!$W$2:$AH$2040)))))</f>
        <v>0</v>
      </c>
      <c r="K495" s="174" cm="1">
        <f t="array" ref="K495">SUM(IF(TARGET_TR5!$B$2:$B$2040=$A495,IF(TARGET_TR5!$C$2:$C$2040=$C495,IF(TARGET_TR5!$E$2:$E$2040=$E495,IF(TARGET_TR5!$W$1:$AH$1=K$2,TARGET_TR5!$W$2:$AH$2040)))))</f>
        <v>0</v>
      </c>
      <c r="L495" s="174" cm="1">
        <f t="array" ref="L495">SUM(IF(TARGET_TR5!$B$2:$B$2040=$A495,IF(TARGET_TR5!$C$2:$C$2040=$C495,IF(TARGET_TR5!$E$2:$E$2040=$E495,IF(TARGET_TR5!$W$1:$AH$1=L$2,TARGET_TR5!$W$2:$AH$2040)))))</f>
        <v>0</v>
      </c>
      <c r="M495" s="174" cm="1">
        <f t="array" ref="M495">SUM(IF(TARGET_TR5!$B$2:$B$2040=$A495,IF(TARGET_TR5!$C$2:$C$2040=$C495,IF(TARGET_TR5!$E$2:$E$2040=$E495,IF(TARGET_TR5!$W$1:$AH$1=M$2,TARGET_TR5!$W$2:$AH$2040)))))</f>
        <v>0</v>
      </c>
      <c r="N495" s="174" cm="1">
        <f t="array" ref="N495">SUM(IF(TARGET_TR5!$B$2:$B$2040=$A495,IF(TARGET_TR5!$C$2:$C$2040=$C495,IF(TARGET_TR5!$E$2:$E$2040=$E495,IF(TARGET_TR5!$W$1:$AH$1=N$2,TARGET_TR5!$W$2:$AH$2040)))))</f>
        <v>0</v>
      </c>
      <c r="O495" s="174" cm="1">
        <f t="array" ref="O495">SUM(IF(TARGET_TR5!$B$2:$B$2040=$A495,IF(TARGET_TR5!$C$2:$C$2040=$C495,IF(TARGET_TR5!$E$2:$E$2040=$E495,IF(TARGET_TR5!$W$1:$AH$1=O$2,TARGET_TR5!$W$2:$AH$2040)))))</f>
        <v>0</v>
      </c>
      <c r="P495" s="174" cm="1">
        <f t="array" ref="P495">SUM(IF(TARGET_TR5!$B$2:$B$2040=$A495,IF(TARGET_TR5!$C$2:$C$2040=$C495,IF(TARGET_TR5!$E$2:$E$2040=$E495,IF(TARGET_TR5!$W$1:$AH$1=P$2,TARGET_TR5!$W$2:$AH$2040)))))</f>
        <v>0</v>
      </c>
      <c r="Q495" s="174" cm="1">
        <f t="array" ref="Q495">SUM(IF(TARGET_TR5!$B$2:$B$2040=$A495,IF(TARGET_TR5!$C$2:$C$2040=$C495,IF(TARGET_TR5!$E$2:$E$2040=$E495,IF(TARGET_TR5!$W$1:$AH$1=Q$2,TARGET_TR5!$W$2:$AH$2040)))))</f>
        <v>0</v>
      </c>
      <c r="R495" s="174">
        <v>107.1</v>
      </c>
      <c r="S495" s="174">
        <v>107.1</v>
      </c>
      <c r="T495" s="174">
        <v>107.1</v>
      </c>
      <c r="U495" s="174">
        <v>107.1</v>
      </c>
      <c r="V495" s="174">
        <v>107.1</v>
      </c>
      <c r="W495" s="174">
        <v>107.1</v>
      </c>
      <c r="X495" s="174">
        <v>107.1</v>
      </c>
      <c r="Y495" s="174">
        <v>107.1</v>
      </c>
      <c r="Z495" s="174">
        <v>107.1</v>
      </c>
      <c r="AA495" s="174">
        <v>107.1</v>
      </c>
      <c r="AB495" s="174">
        <v>107.1</v>
      </c>
      <c r="AC495" s="174">
        <v>107.1</v>
      </c>
      <c r="AD495" s="174" cm="1">
        <f t="array" ref="AD495">SUM(IF(TARGET_TR5!$B$2:$B$2040=$A495,IF(TARGET_TR5!$C$2:$C$2040=$C495,IF(TARGET_TR5!$E$2:$E$2040=$E495,IF(TARGET_TR5!$F$1:$Q$1=AD$2,TARGET_TR5!$F$2:$Q$2040)))))</f>
        <v>0</v>
      </c>
      <c r="AE495" s="174" cm="1">
        <f t="array" ref="AE495">SUM(IF(TARGET_TR5!$B$2:$B$2040=$A495,IF(TARGET_TR5!$C$2:$C$2040=$C495,IF(TARGET_TR5!$E$2:$E$2040=$E495,IF(TARGET_TR5!$F$1:$Q$1=AE$2,TARGET_TR5!$F$2:$Q$2040)))))</f>
        <v>0</v>
      </c>
      <c r="AF495" s="174" cm="1">
        <f t="array" ref="AF495">SUM(IF(TARGET_TR5!$B$2:$B$2040=$A495,IF(TARGET_TR5!$C$2:$C$2040=$C495,IF(TARGET_TR5!$E$2:$E$2040=$E495,IF(TARGET_TR5!$F$1:$Q$1=AF$2,TARGET_TR5!$F$2:$Q$2040)))))</f>
        <v>0</v>
      </c>
      <c r="AG495" s="174" cm="1">
        <f t="array" ref="AG495">SUM(IF(TARGET_TR5!$B$2:$B$2040=$A495,IF(TARGET_TR5!$C$2:$C$2040=$C495,IF(TARGET_TR5!$E$2:$E$2040=$E495,IF(TARGET_TR5!$F$1:$Q$1=AG$2,TARGET_TR5!$F$2:$Q$2040)))))</f>
        <v>0</v>
      </c>
      <c r="AH495" s="174" cm="1">
        <f t="array" ref="AH495">SUM(IF(TARGET_TR5!$B$2:$B$2040=$A495,IF(TARGET_TR5!$C$2:$C$2040=$C495,IF(TARGET_TR5!$E$2:$E$2040=$E495,IF(TARGET_TR5!$F$1:$Q$1=AH$2,TARGET_TR5!$F$2:$Q$2040)))))</f>
        <v>0</v>
      </c>
      <c r="AI495" s="174" cm="1">
        <f t="array" ref="AI495">SUM(IF(TARGET_TR5!$B$2:$B$2040=$A495,IF(TARGET_TR5!$C$2:$C$2040=$C495,IF(TARGET_TR5!$E$2:$E$2040=$E495,IF(TARGET_TR5!$F$1:$Q$1=AI$2,TARGET_TR5!$F$2:$Q$2040)))))</f>
        <v>0</v>
      </c>
      <c r="AJ495" s="174" cm="1">
        <f t="array" ref="AJ495">SUM(IF(TARGET_TR5!$B$2:$B$2040=$A495,IF(TARGET_TR5!$C$2:$C$2040=$C495,IF(TARGET_TR5!$E$2:$E$2040=$E495,IF(TARGET_TR5!$F$1:$Q$1=AJ$2,TARGET_TR5!$F$2:$Q$2040)))))</f>
        <v>0</v>
      </c>
      <c r="AK495" s="174" cm="1">
        <f t="array" ref="AK495">SUM(IF(TARGET_TR5!$B$2:$B$2040=$A495,IF(TARGET_TR5!$C$2:$C$2040=$C495,IF(TARGET_TR5!$E$2:$E$2040=$E495,IF(TARGET_TR5!$F$1:$Q$1=AK$2,TARGET_TR5!$F$2:$Q$2040)))))</f>
        <v>0</v>
      </c>
      <c r="AL495" s="174" cm="1">
        <f t="array" ref="AL495">SUM(IF(TARGET_TR5!$B$2:$B$2040=$A495,IF(TARGET_TR5!$C$2:$C$2040=$C495,IF(TARGET_TR5!$E$2:$E$2040=$E495,IF(TARGET_TR5!$F$1:$Q$1=AL$2,TARGET_TR5!$F$2:$Q$2040)))))</f>
        <v>0</v>
      </c>
      <c r="AM495" s="174" cm="1">
        <f t="array" ref="AM495">SUM(IF(TARGET_TR5!$B$2:$B$2040=$A495,IF(TARGET_TR5!$C$2:$C$2040=$C495,IF(TARGET_TR5!$E$2:$E$2040=$E495,IF(TARGET_TR5!$F$1:$Q$1=AM$2,TARGET_TR5!$F$2:$Q$2040)))))</f>
        <v>0</v>
      </c>
      <c r="AN495" s="174" cm="1">
        <f t="array" ref="AN495">SUM(IF(TARGET_TR5!$B$2:$B$2040=$A495,IF(TARGET_TR5!$C$2:$C$2040=$C495,IF(TARGET_TR5!$E$2:$E$2040=$E495,IF(TARGET_TR5!$F$1:$Q$1=AN$2,TARGET_TR5!$F$2:$Q$2040)))))</f>
        <v>0</v>
      </c>
      <c r="AO495" s="174" cm="1">
        <f t="array" ref="AO495">SUM(IF(TARGET_TR5!$B$2:$B$2040=$A495,IF(TARGET_TR5!$C$2:$C$2040=$C495,IF(TARGET_TR5!$E$2:$E$2040=$E495,IF(TARGET_TR5!$F$1:$Q$1=AO$2,TARGET_TR5!$F$2:$Q$2040)))))</f>
        <v>0</v>
      </c>
      <c r="AP495" s="174">
        <v>107.1</v>
      </c>
      <c r="AQ495" s="174">
        <v>107.1</v>
      </c>
      <c r="AR495" s="174">
        <v>107.1</v>
      </c>
      <c r="AS495" s="174">
        <v>107.1</v>
      </c>
      <c r="AT495" s="174">
        <v>107.1</v>
      </c>
      <c r="AU495" s="174">
        <v>107.1</v>
      </c>
      <c r="AV495" s="174">
        <v>107.1</v>
      </c>
      <c r="AW495" s="174">
        <v>107.1</v>
      </c>
      <c r="AX495" s="174">
        <v>107.1</v>
      </c>
      <c r="AY495" s="174">
        <v>107.1</v>
      </c>
      <c r="AZ495" s="174">
        <v>107.1</v>
      </c>
      <c r="BA495" s="174">
        <v>107.1</v>
      </c>
      <c r="BB495" s="175">
        <f t="shared" si="71"/>
        <v>1</v>
      </c>
      <c r="BC495" s="175">
        <f t="shared" si="71"/>
        <v>1</v>
      </c>
      <c r="BD495" s="175">
        <f t="shared" si="71"/>
        <v>1</v>
      </c>
      <c r="BE495" s="175">
        <f t="shared" si="71"/>
        <v>1</v>
      </c>
      <c r="BF495" s="175">
        <f t="shared" si="71"/>
        <v>1</v>
      </c>
      <c r="BG495" s="175">
        <f t="shared" si="71"/>
        <v>1</v>
      </c>
      <c r="BH495" s="175">
        <f t="shared" si="71"/>
        <v>1</v>
      </c>
      <c r="BI495" s="175">
        <f t="shared" si="71"/>
        <v>1</v>
      </c>
      <c r="BJ495" s="175">
        <f t="shared" si="71"/>
        <v>1</v>
      </c>
      <c r="BK495" s="175">
        <f t="shared" si="70"/>
        <v>1</v>
      </c>
      <c r="BL495" s="175">
        <f t="shared" si="70"/>
        <v>1</v>
      </c>
      <c r="BM495" s="175">
        <f t="shared" si="70"/>
        <v>1</v>
      </c>
    </row>
    <row r="496" spans="1:65" x14ac:dyDescent="0.35">
      <c r="A496" s="173" t="s">
        <v>65</v>
      </c>
      <c r="B496" s="173" t="str">
        <v>BPPLP</v>
      </c>
      <c r="C496" s="173" t="str">
        <v>Risk Management</v>
      </c>
      <c r="D496" s="173" t="str">
        <v>%</v>
      </c>
      <c r="E496" s="173" t="str">
        <v>SULBAGSEL</v>
      </c>
      <c r="F496" s="174" cm="1">
        <f t="array" ref="F496">SUM(IF(TARGET_TR5!$B$2:$B$2040=$A496,IF(TARGET_TR5!$C$2:$C$2040=$C496,IF(TARGET_TR5!$E$2:$E$2040=$E496,IF(TARGET_TR5!$W$1:$AH$1=F$2,TARGET_TR5!$W$2:$AH$2040)))))</f>
        <v>0</v>
      </c>
      <c r="G496" s="174" cm="1">
        <f t="array" ref="G496">SUM(IF(TARGET_TR5!$B$2:$B$2040=$A496,IF(TARGET_TR5!$C$2:$C$2040=$C496,IF(TARGET_TR5!$E$2:$E$2040=$E496,IF(TARGET_TR5!$W$1:$AH$1=G$2,TARGET_TR5!$W$2:$AH$2040)))))</f>
        <v>0</v>
      </c>
      <c r="H496" s="174" cm="1">
        <f t="array" ref="H496">SUM(IF(TARGET_TR5!$B$2:$B$2040=$A496,IF(TARGET_TR5!$C$2:$C$2040=$C496,IF(TARGET_TR5!$E$2:$E$2040=$E496,IF(TARGET_TR5!$W$1:$AH$1=H$2,TARGET_TR5!$W$2:$AH$2040)))))</f>
        <v>0</v>
      </c>
      <c r="I496" s="174" cm="1">
        <f t="array" ref="I496">SUM(IF(TARGET_TR5!$B$2:$B$2040=$A496,IF(TARGET_TR5!$C$2:$C$2040=$C496,IF(TARGET_TR5!$E$2:$E$2040=$E496,IF(TARGET_TR5!$W$1:$AH$1=I$2,TARGET_TR5!$W$2:$AH$2040)))))</f>
        <v>0</v>
      </c>
      <c r="J496" s="174" cm="1">
        <f t="array" ref="J496">SUM(IF(TARGET_TR5!$B$2:$B$2040=$A496,IF(TARGET_TR5!$C$2:$C$2040=$C496,IF(TARGET_TR5!$E$2:$E$2040=$E496,IF(TARGET_TR5!$W$1:$AH$1=J$2,TARGET_TR5!$W$2:$AH$2040)))))</f>
        <v>0</v>
      </c>
      <c r="K496" s="174" cm="1">
        <f t="array" ref="K496">SUM(IF(TARGET_TR5!$B$2:$B$2040=$A496,IF(TARGET_TR5!$C$2:$C$2040=$C496,IF(TARGET_TR5!$E$2:$E$2040=$E496,IF(TARGET_TR5!$W$1:$AH$1=K$2,TARGET_TR5!$W$2:$AH$2040)))))</f>
        <v>0</v>
      </c>
      <c r="L496" s="174" cm="1">
        <f t="array" ref="L496">SUM(IF(TARGET_TR5!$B$2:$B$2040=$A496,IF(TARGET_TR5!$C$2:$C$2040=$C496,IF(TARGET_TR5!$E$2:$E$2040=$E496,IF(TARGET_TR5!$W$1:$AH$1=L$2,TARGET_TR5!$W$2:$AH$2040)))))</f>
        <v>0</v>
      </c>
      <c r="M496" s="174" cm="1">
        <f t="array" ref="M496">SUM(IF(TARGET_TR5!$B$2:$B$2040=$A496,IF(TARGET_TR5!$C$2:$C$2040=$C496,IF(TARGET_TR5!$E$2:$E$2040=$E496,IF(TARGET_TR5!$W$1:$AH$1=M$2,TARGET_TR5!$W$2:$AH$2040)))))</f>
        <v>0</v>
      </c>
      <c r="N496" s="174" cm="1">
        <f t="array" ref="N496">SUM(IF(TARGET_TR5!$B$2:$B$2040=$A496,IF(TARGET_TR5!$C$2:$C$2040=$C496,IF(TARGET_TR5!$E$2:$E$2040=$E496,IF(TARGET_TR5!$W$1:$AH$1=N$2,TARGET_TR5!$W$2:$AH$2040)))))</f>
        <v>0</v>
      </c>
      <c r="O496" s="174" cm="1">
        <f t="array" ref="O496">SUM(IF(TARGET_TR5!$B$2:$B$2040=$A496,IF(TARGET_TR5!$C$2:$C$2040=$C496,IF(TARGET_TR5!$E$2:$E$2040=$E496,IF(TARGET_TR5!$W$1:$AH$1=O$2,TARGET_TR5!$W$2:$AH$2040)))))</f>
        <v>0</v>
      </c>
      <c r="P496" s="174" cm="1">
        <f t="array" ref="P496">SUM(IF(TARGET_TR5!$B$2:$B$2040=$A496,IF(TARGET_TR5!$C$2:$C$2040=$C496,IF(TARGET_TR5!$E$2:$E$2040=$E496,IF(TARGET_TR5!$W$1:$AH$1=P$2,TARGET_TR5!$W$2:$AH$2040)))))</f>
        <v>0</v>
      </c>
      <c r="Q496" s="174" cm="1">
        <f t="array" ref="Q496">SUM(IF(TARGET_TR5!$B$2:$B$2040=$A496,IF(TARGET_TR5!$C$2:$C$2040=$C496,IF(TARGET_TR5!$E$2:$E$2040=$E496,IF(TARGET_TR5!$W$1:$AH$1=Q$2,TARGET_TR5!$W$2:$AH$2040)))))</f>
        <v>0</v>
      </c>
      <c r="R496" s="174">
        <v>107.1</v>
      </c>
      <c r="S496" s="174">
        <v>107.1</v>
      </c>
      <c r="T496" s="174">
        <v>107.1</v>
      </c>
      <c r="U496" s="174">
        <v>107.1</v>
      </c>
      <c r="V496" s="174">
        <v>107.1</v>
      </c>
      <c r="W496" s="174">
        <v>107.1</v>
      </c>
      <c r="X496" s="174">
        <v>107.1</v>
      </c>
      <c r="Y496" s="174">
        <v>107.1</v>
      </c>
      <c r="Z496" s="174">
        <v>107.1</v>
      </c>
      <c r="AA496" s="174">
        <v>107.1</v>
      </c>
      <c r="AB496" s="174">
        <v>107.1</v>
      </c>
      <c r="AC496" s="174">
        <v>107.1</v>
      </c>
      <c r="AD496" s="174" cm="1">
        <f t="array" ref="AD496">SUM(IF(TARGET_TR5!$B$2:$B$2040=$A496,IF(TARGET_TR5!$C$2:$C$2040=$C496,IF(TARGET_TR5!$E$2:$E$2040=$E496,IF(TARGET_TR5!$F$1:$Q$1=AD$2,TARGET_TR5!$F$2:$Q$2040)))))</f>
        <v>0</v>
      </c>
      <c r="AE496" s="174" cm="1">
        <f t="array" ref="AE496">SUM(IF(TARGET_TR5!$B$2:$B$2040=$A496,IF(TARGET_TR5!$C$2:$C$2040=$C496,IF(TARGET_TR5!$E$2:$E$2040=$E496,IF(TARGET_TR5!$F$1:$Q$1=AE$2,TARGET_TR5!$F$2:$Q$2040)))))</f>
        <v>0</v>
      </c>
      <c r="AF496" s="174" cm="1">
        <f t="array" ref="AF496">SUM(IF(TARGET_TR5!$B$2:$B$2040=$A496,IF(TARGET_TR5!$C$2:$C$2040=$C496,IF(TARGET_TR5!$E$2:$E$2040=$E496,IF(TARGET_TR5!$F$1:$Q$1=AF$2,TARGET_TR5!$F$2:$Q$2040)))))</f>
        <v>0</v>
      </c>
      <c r="AG496" s="174" cm="1">
        <f t="array" ref="AG496">SUM(IF(TARGET_TR5!$B$2:$B$2040=$A496,IF(TARGET_TR5!$C$2:$C$2040=$C496,IF(TARGET_TR5!$E$2:$E$2040=$E496,IF(TARGET_TR5!$F$1:$Q$1=AG$2,TARGET_TR5!$F$2:$Q$2040)))))</f>
        <v>0</v>
      </c>
      <c r="AH496" s="174" cm="1">
        <f t="array" ref="AH496">SUM(IF(TARGET_TR5!$B$2:$B$2040=$A496,IF(TARGET_TR5!$C$2:$C$2040=$C496,IF(TARGET_TR5!$E$2:$E$2040=$E496,IF(TARGET_TR5!$F$1:$Q$1=AH$2,TARGET_TR5!$F$2:$Q$2040)))))</f>
        <v>0</v>
      </c>
      <c r="AI496" s="174" cm="1">
        <f t="array" ref="AI496">SUM(IF(TARGET_TR5!$B$2:$B$2040=$A496,IF(TARGET_TR5!$C$2:$C$2040=$C496,IF(TARGET_TR5!$E$2:$E$2040=$E496,IF(TARGET_TR5!$F$1:$Q$1=AI$2,TARGET_TR5!$F$2:$Q$2040)))))</f>
        <v>0</v>
      </c>
      <c r="AJ496" s="174" cm="1">
        <f t="array" ref="AJ496">SUM(IF(TARGET_TR5!$B$2:$B$2040=$A496,IF(TARGET_TR5!$C$2:$C$2040=$C496,IF(TARGET_TR5!$E$2:$E$2040=$E496,IF(TARGET_TR5!$F$1:$Q$1=AJ$2,TARGET_TR5!$F$2:$Q$2040)))))</f>
        <v>0</v>
      </c>
      <c r="AK496" s="174" cm="1">
        <f t="array" ref="AK496">SUM(IF(TARGET_TR5!$B$2:$B$2040=$A496,IF(TARGET_TR5!$C$2:$C$2040=$C496,IF(TARGET_TR5!$E$2:$E$2040=$E496,IF(TARGET_TR5!$F$1:$Q$1=AK$2,TARGET_TR5!$F$2:$Q$2040)))))</f>
        <v>0</v>
      </c>
      <c r="AL496" s="174" cm="1">
        <f t="array" ref="AL496">SUM(IF(TARGET_TR5!$B$2:$B$2040=$A496,IF(TARGET_TR5!$C$2:$C$2040=$C496,IF(TARGET_TR5!$E$2:$E$2040=$E496,IF(TARGET_TR5!$F$1:$Q$1=AL$2,TARGET_TR5!$F$2:$Q$2040)))))</f>
        <v>0</v>
      </c>
      <c r="AM496" s="174" cm="1">
        <f t="array" ref="AM496">SUM(IF(TARGET_TR5!$B$2:$B$2040=$A496,IF(TARGET_TR5!$C$2:$C$2040=$C496,IF(TARGET_TR5!$E$2:$E$2040=$E496,IF(TARGET_TR5!$F$1:$Q$1=AM$2,TARGET_TR5!$F$2:$Q$2040)))))</f>
        <v>0</v>
      </c>
      <c r="AN496" s="174" cm="1">
        <f t="array" ref="AN496">SUM(IF(TARGET_TR5!$B$2:$B$2040=$A496,IF(TARGET_TR5!$C$2:$C$2040=$C496,IF(TARGET_TR5!$E$2:$E$2040=$E496,IF(TARGET_TR5!$F$1:$Q$1=AN$2,TARGET_TR5!$F$2:$Q$2040)))))</f>
        <v>0</v>
      </c>
      <c r="AO496" s="174" cm="1">
        <f t="array" ref="AO496">SUM(IF(TARGET_TR5!$B$2:$B$2040=$A496,IF(TARGET_TR5!$C$2:$C$2040=$C496,IF(TARGET_TR5!$E$2:$E$2040=$E496,IF(TARGET_TR5!$F$1:$Q$1=AO$2,TARGET_TR5!$F$2:$Q$2040)))))</f>
        <v>0</v>
      </c>
      <c r="AP496" s="174">
        <v>107.1</v>
      </c>
      <c r="AQ496" s="174">
        <v>107.1</v>
      </c>
      <c r="AR496" s="174">
        <v>107.1</v>
      </c>
      <c r="AS496" s="174">
        <v>107.1</v>
      </c>
      <c r="AT496" s="174">
        <v>107.1</v>
      </c>
      <c r="AU496" s="174">
        <v>107.1</v>
      </c>
      <c r="AV496" s="174">
        <v>107.1</v>
      </c>
      <c r="AW496" s="174">
        <v>107.1</v>
      </c>
      <c r="AX496" s="174">
        <v>107.1</v>
      </c>
      <c r="AY496" s="174">
        <v>107.1</v>
      </c>
      <c r="AZ496" s="174">
        <v>107.1</v>
      </c>
      <c r="BA496" s="174">
        <v>107.1</v>
      </c>
      <c r="BB496" s="175">
        <f t="shared" si="71"/>
        <v>1</v>
      </c>
      <c r="BC496" s="175">
        <f t="shared" si="71"/>
        <v>1</v>
      </c>
      <c r="BD496" s="175">
        <f t="shared" si="71"/>
        <v>1</v>
      </c>
      <c r="BE496" s="175">
        <f t="shared" si="71"/>
        <v>1</v>
      </c>
      <c r="BF496" s="175">
        <f t="shared" si="71"/>
        <v>1</v>
      </c>
      <c r="BG496" s="175">
        <f t="shared" si="71"/>
        <v>1</v>
      </c>
      <c r="BH496" s="175">
        <f t="shared" si="71"/>
        <v>1</v>
      </c>
      <c r="BI496" s="175">
        <f t="shared" si="71"/>
        <v>1</v>
      </c>
      <c r="BJ496" s="175">
        <f t="shared" si="71"/>
        <v>1</v>
      </c>
      <c r="BK496" s="175">
        <f t="shared" si="70"/>
        <v>1</v>
      </c>
      <c r="BL496" s="175">
        <f t="shared" si="70"/>
        <v>1</v>
      </c>
      <c r="BM496" s="175">
        <f t="shared" si="70"/>
        <v>1</v>
      </c>
    </row>
    <row r="497" spans="1:65" x14ac:dyDescent="0.35">
      <c r="A497" s="173" t="s">
        <v>65</v>
      </c>
      <c r="B497" s="173" t="str">
        <v>BPPLP</v>
      </c>
      <c r="C497" s="173" t="str">
        <v>Risk Management</v>
      </c>
      <c r="D497" s="173" t="str">
        <v>%</v>
      </c>
      <c r="E497" s="173" t="str">
        <v>SULBAGTENG</v>
      </c>
      <c r="F497" s="174" cm="1">
        <f t="array" ref="F497">SUM(IF(TARGET_TR5!$B$2:$B$2040=$A497,IF(TARGET_TR5!$C$2:$C$2040=$C497,IF(TARGET_TR5!$E$2:$E$2040=$E497,IF(TARGET_TR5!$W$1:$AH$1=F$2,TARGET_TR5!$W$2:$AH$2040)))))</f>
        <v>0</v>
      </c>
      <c r="G497" s="174" cm="1">
        <f t="array" ref="G497">SUM(IF(TARGET_TR5!$B$2:$B$2040=$A497,IF(TARGET_TR5!$C$2:$C$2040=$C497,IF(TARGET_TR5!$E$2:$E$2040=$E497,IF(TARGET_TR5!$W$1:$AH$1=G$2,TARGET_TR5!$W$2:$AH$2040)))))</f>
        <v>0</v>
      </c>
      <c r="H497" s="174" cm="1">
        <f t="array" ref="H497">SUM(IF(TARGET_TR5!$B$2:$B$2040=$A497,IF(TARGET_TR5!$C$2:$C$2040=$C497,IF(TARGET_TR5!$E$2:$E$2040=$E497,IF(TARGET_TR5!$W$1:$AH$1=H$2,TARGET_TR5!$W$2:$AH$2040)))))</f>
        <v>0</v>
      </c>
      <c r="I497" s="174" cm="1">
        <f t="array" ref="I497">SUM(IF(TARGET_TR5!$B$2:$B$2040=$A497,IF(TARGET_TR5!$C$2:$C$2040=$C497,IF(TARGET_TR5!$E$2:$E$2040=$E497,IF(TARGET_TR5!$W$1:$AH$1=I$2,TARGET_TR5!$W$2:$AH$2040)))))</f>
        <v>0</v>
      </c>
      <c r="J497" s="174" cm="1">
        <f t="array" ref="J497">SUM(IF(TARGET_TR5!$B$2:$B$2040=$A497,IF(TARGET_TR5!$C$2:$C$2040=$C497,IF(TARGET_TR5!$E$2:$E$2040=$E497,IF(TARGET_TR5!$W$1:$AH$1=J$2,TARGET_TR5!$W$2:$AH$2040)))))</f>
        <v>0</v>
      </c>
      <c r="K497" s="174" cm="1">
        <f t="array" ref="K497">SUM(IF(TARGET_TR5!$B$2:$B$2040=$A497,IF(TARGET_TR5!$C$2:$C$2040=$C497,IF(TARGET_TR5!$E$2:$E$2040=$E497,IF(TARGET_TR5!$W$1:$AH$1=K$2,TARGET_TR5!$W$2:$AH$2040)))))</f>
        <v>0</v>
      </c>
      <c r="L497" s="174" cm="1">
        <f t="array" ref="L497">SUM(IF(TARGET_TR5!$B$2:$B$2040=$A497,IF(TARGET_TR5!$C$2:$C$2040=$C497,IF(TARGET_TR5!$E$2:$E$2040=$E497,IF(TARGET_TR5!$W$1:$AH$1=L$2,TARGET_TR5!$W$2:$AH$2040)))))</f>
        <v>0</v>
      </c>
      <c r="M497" s="174" cm="1">
        <f t="array" ref="M497">SUM(IF(TARGET_TR5!$B$2:$B$2040=$A497,IF(TARGET_TR5!$C$2:$C$2040=$C497,IF(TARGET_TR5!$E$2:$E$2040=$E497,IF(TARGET_TR5!$W$1:$AH$1=M$2,TARGET_TR5!$W$2:$AH$2040)))))</f>
        <v>0</v>
      </c>
      <c r="N497" s="174" cm="1">
        <f t="array" ref="N497">SUM(IF(TARGET_TR5!$B$2:$B$2040=$A497,IF(TARGET_TR5!$C$2:$C$2040=$C497,IF(TARGET_TR5!$E$2:$E$2040=$E497,IF(TARGET_TR5!$W$1:$AH$1=N$2,TARGET_TR5!$W$2:$AH$2040)))))</f>
        <v>0</v>
      </c>
      <c r="O497" s="174" cm="1">
        <f t="array" ref="O497">SUM(IF(TARGET_TR5!$B$2:$B$2040=$A497,IF(TARGET_TR5!$C$2:$C$2040=$C497,IF(TARGET_TR5!$E$2:$E$2040=$E497,IF(TARGET_TR5!$W$1:$AH$1=O$2,TARGET_TR5!$W$2:$AH$2040)))))</f>
        <v>0</v>
      </c>
      <c r="P497" s="174" cm="1">
        <f t="array" ref="P497">SUM(IF(TARGET_TR5!$B$2:$B$2040=$A497,IF(TARGET_TR5!$C$2:$C$2040=$C497,IF(TARGET_TR5!$E$2:$E$2040=$E497,IF(TARGET_TR5!$W$1:$AH$1=P$2,TARGET_TR5!$W$2:$AH$2040)))))</f>
        <v>0</v>
      </c>
      <c r="Q497" s="174" cm="1">
        <f t="array" ref="Q497">SUM(IF(TARGET_TR5!$B$2:$B$2040=$A497,IF(TARGET_TR5!$C$2:$C$2040=$C497,IF(TARGET_TR5!$E$2:$E$2040=$E497,IF(TARGET_TR5!$W$1:$AH$1=Q$2,TARGET_TR5!$W$2:$AH$2040)))))</f>
        <v>0</v>
      </c>
      <c r="R497" s="174">
        <v>107.1</v>
      </c>
      <c r="S497" s="174">
        <v>107.1</v>
      </c>
      <c r="T497" s="174">
        <v>107.1</v>
      </c>
      <c r="U497" s="174">
        <v>107.1</v>
      </c>
      <c r="V497" s="174">
        <v>107.1</v>
      </c>
      <c r="W497" s="174">
        <v>107.1</v>
      </c>
      <c r="X497" s="174">
        <v>107.1</v>
      </c>
      <c r="Y497" s="174">
        <v>107.1</v>
      </c>
      <c r="Z497" s="174">
        <v>107.1</v>
      </c>
      <c r="AA497" s="174">
        <v>107.1</v>
      </c>
      <c r="AB497" s="174">
        <v>107.1</v>
      </c>
      <c r="AC497" s="174">
        <v>107.1</v>
      </c>
      <c r="AD497" s="174" cm="1">
        <f t="array" ref="AD497">SUM(IF(TARGET_TR5!$B$2:$B$2040=$A497,IF(TARGET_TR5!$C$2:$C$2040=$C497,IF(TARGET_TR5!$E$2:$E$2040=$E497,IF(TARGET_TR5!$F$1:$Q$1=AD$2,TARGET_TR5!$F$2:$Q$2040)))))</f>
        <v>0</v>
      </c>
      <c r="AE497" s="174" cm="1">
        <f t="array" ref="AE497">SUM(IF(TARGET_TR5!$B$2:$B$2040=$A497,IF(TARGET_TR5!$C$2:$C$2040=$C497,IF(TARGET_TR5!$E$2:$E$2040=$E497,IF(TARGET_TR5!$F$1:$Q$1=AE$2,TARGET_TR5!$F$2:$Q$2040)))))</f>
        <v>0</v>
      </c>
      <c r="AF497" s="174" cm="1">
        <f t="array" ref="AF497">SUM(IF(TARGET_TR5!$B$2:$B$2040=$A497,IF(TARGET_TR5!$C$2:$C$2040=$C497,IF(TARGET_TR5!$E$2:$E$2040=$E497,IF(TARGET_TR5!$F$1:$Q$1=AF$2,TARGET_TR5!$F$2:$Q$2040)))))</f>
        <v>0</v>
      </c>
      <c r="AG497" s="174" cm="1">
        <f t="array" ref="AG497">SUM(IF(TARGET_TR5!$B$2:$B$2040=$A497,IF(TARGET_TR5!$C$2:$C$2040=$C497,IF(TARGET_TR5!$E$2:$E$2040=$E497,IF(TARGET_TR5!$F$1:$Q$1=AG$2,TARGET_TR5!$F$2:$Q$2040)))))</f>
        <v>0</v>
      </c>
      <c r="AH497" s="174" cm="1">
        <f t="array" ref="AH497">SUM(IF(TARGET_TR5!$B$2:$B$2040=$A497,IF(TARGET_TR5!$C$2:$C$2040=$C497,IF(TARGET_TR5!$E$2:$E$2040=$E497,IF(TARGET_TR5!$F$1:$Q$1=AH$2,TARGET_TR5!$F$2:$Q$2040)))))</f>
        <v>0</v>
      </c>
      <c r="AI497" s="174" cm="1">
        <f t="array" ref="AI497">SUM(IF(TARGET_TR5!$B$2:$B$2040=$A497,IF(TARGET_TR5!$C$2:$C$2040=$C497,IF(TARGET_TR5!$E$2:$E$2040=$E497,IF(TARGET_TR5!$F$1:$Q$1=AI$2,TARGET_TR5!$F$2:$Q$2040)))))</f>
        <v>0</v>
      </c>
      <c r="AJ497" s="174" cm="1">
        <f t="array" ref="AJ497">SUM(IF(TARGET_TR5!$B$2:$B$2040=$A497,IF(TARGET_TR5!$C$2:$C$2040=$C497,IF(TARGET_TR5!$E$2:$E$2040=$E497,IF(TARGET_TR5!$F$1:$Q$1=AJ$2,TARGET_TR5!$F$2:$Q$2040)))))</f>
        <v>0</v>
      </c>
      <c r="AK497" s="174" cm="1">
        <f t="array" ref="AK497">SUM(IF(TARGET_TR5!$B$2:$B$2040=$A497,IF(TARGET_TR5!$C$2:$C$2040=$C497,IF(TARGET_TR5!$E$2:$E$2040=$E497,IF(TARGET_TR5!$F$1:$Q$1=AK$2,TARGET_TR5!$F$2:$Q$2040)))))</f>
        <v>0</v>
      </c>
      <c r="AL497" s="174" cm="1">
        <f t="array" ref="AL497">SUM(IF(TARGET_TR5!$B$2:$B$2040=$A497,IF(TARGET_TR5!$C$2:$C$2040=$C497,IF(TARGET_TR5!$E$2:$E$2040=$E497,IF(TARGET_TR5!$F$1:$Q$1=AL$2,TARGET_TR5!$F$2:$Q$2040)))))</f>
        <v>0</v>
      </c>
      <c r="AM497" s="174" cm="1">
        <f t="array" ref="AM497">SUM(IF(TARGET_TR5!$B$2:$B$2040=$A497,IF(TARGET_TR5!$C$2:$C$2040=$C497,IF(TARGET_TR5!$E$2:$E$2040=$E497,IF(TARGET_TR5!$F$1:$Q$1=AM$2,TARGET_TR5!$F$2:$Q$2040)))))</f>
        <v>0</v>
      </c>
      <c r="AN497" s="174" cm="1">
        <f t="array" ref="AN497">SUM(IF(TARGET_TR5!$B$2:$B$2040=$A497,IF(TARGET_TR5!$C$2:$C$2040=$C497,IF(TARGET_TR5!$E$2:$E$2040=$E497,IF(TARGET_TR5!$F$1:$Q$1=AN$2,TARGET_TR5!$F$2:$Q$2040)))))</f>
        <v>0</v>
      </c>
      <c r="AO497" s="174" cm="1">
        <f t="array" ref="AO497">SUM(IF(TARGET_TR5!$B$2:$B$2040=$A497,IF(TARGET_TR5!$C$2:$C$2040=$C497,IF(TARGET_TR5!$E$2:$E$2040=$E497,IF(TARGET_TR5!$F$1:$Q$1=AO$2,TARGET_TR5!$F$2:$Q$2040)))))</f>
        <v>0</v>
      </c>
      <c r="AP497" s="174">
        <v>107.1</v>
      </c>
      <c r="AQ497" s="174">
        <v>107.1</v>
      </c>
      <c r="AR497" s="174">
        <v>107.1</v>
      </c>
      <c r="AS497" s="174">
        <v>107.1</v>
      </c>
      <c r="AT497" s="174">
        <v>107.1</v>
      </c>
      <c r="AU497" s="174">
        <v>107.1</v>
      </c>
      <c r="AV497" s="174">
        <v>107.1</v>
      </c>
      <c r="AW497" s="174">
        <v>107.1</v>
      </c>
      <c r="AX497" s="174">
        <v>107.1</v>
      </c>
      <c r="AY497" s="174">
        <v>107.1</v>
      </c>
      <c r="AZ497" s="174">
        <v>107.1</v>
      </c>
      <c r="BA497" s="174">
        <v>107.1</v>
      </c>
      <c r="BB497" s="175">
        <f t="shared" si="71"/>
        <v>1</v>
      </c>
      <c r="BC497" s="175">
        <f t="shared" si="71"/>
        <v>1</v>
      </c>
      <c r="BD497" s="175">
        <f t="shared" si="71"/>
        <v>1</v>
      </c>
      <c r="BE497" s="175">
        <f t="shared" si="71"/>
        <v>1</v>
      </c>
      <c r="BF497" s="175">
        <f t="shared" si="71"/>
        <v>1</v>
      </c>
      <c r="BG497" s="175">
        <f t="shared" si="71"/>
        <v>1</v>
      </c>
      <c r="BH497" s="175">
        <f t="shared" si="71"/>
        <v>1</v>
      </c>
      <c r="BI497" s="175">
        <f t="shared" si="71"/>
        <v>1</v>
      </c>
      <c r="BJ497" s="175">
        <f t="shared" si="71"/>
        <v>1</v>
      </c>
      <c r="BK497" s="175">
        <f t="shared" si="70"/>
        <v>1</v>
      </c>
      <c r="BL497" s="175">
        <f t="shared" si="70"/>
        <v>1</v>
      </c>
      <c r="BM497" s="175">
        <f t="shared" si="70"/>
        <v>1</v>
      </c>
    </row>
    <row r="498" spans="1:65" x14ac:dyDescent="0.35">
      <c r="A498" s="173" t="s">
        <v>65</v>
      </c>
      <c r="B498" s="173" t="str">
        <v>BPPLP</v>
      </c>
      <c r="C498" s="173" t="str">
        <v>Risk Management</v>
      </c>
      <c r="D498" s="173" t="str">
        <v>%</v>
      </c>
      <c r="E498" s="173" t="str">
        <v>SUMALUT</v>
      </c>
      <c r="F498" s="174" cm="1">
        <f t="array" ref="F498">SUM(IF(TARGET_TR5!$B$2:$B$2040=$A498,IF(TARGET_TR5!$C$2:$C$2040=$C498,IF(TARGET_TR5!$E$2:$E$2040=$E498,IF(TARGET_TR5!$W$1:$AH$1=F$2,TARGET_TR5!$W$2:$AH$2040)))))</f>
        <v>0</v>
      </c>
      <c r="G498" s="174" cm="1">
        <f t="array" ref="G498">SUM(IF(TARGET_TR5!$B$2:$B$2040=$A498,IF(TARGET_TR5!$C$2:$C$2040=$C498,IF(TARGET_TR5!$E$2:$E$2040=$E498,IF(TARGET_TR5!$W$1:$AH$1=G$2,TARGET_TR5!$W$2:$AH$2040)))))</f>
        <v>0</v>
      </c>
      <c r="H498" s="174" cm="1">
        <f t="array" ref="H498">SUM(IF(TARGET_TR5!$B$2:$B$2040=$A498,IF(TARGET_TR5!$C$2:$C$2040=$C498,IF(TARGET_TR5!$E$2:$E$2040=$E498,IF(TARGET_TR5!$W$1:$AH$1=H$2,TARGET_TR5!$W$2:$AH$2040)))))</f>
        <v>0</v>
      </c>
      <c r="I498" s="174" cm="1">
        <f t="array" ref="I498">SUM(IF(TARGET_TR5!$B$2:$B$2040=$A498,IF(TARGET_TR5!$C$2:$C$2040=$C498,IF(TARGET_TR5!$E$2:$E$2040=$E498,IF(TARGET_TR5!$W$1:$AH$1=I$2,TARGET_TR5!$W$2:$AH$2040)))))</f>
        <v>0</v>
      </c>
      <c r="J498" s="174" cm="1">
        <f t="array" ref="J498">SUM(IF(TARGET_TR5!$B$2:$B$2040=$A498,IF(TARGET_TR5!$C$2:$C$2040=$C498,IF(TARGET_TR5!$E$2:$E$2040=$E498,IF(TARGET_TR5!$W$1:$AH$1=J$2,TARGET_TR5!$W$2:$AH$2040)))))</f>
        <v>0</v>
      </c>
      <c r="K498" s="174" cm="1">
        <f t="array" ref="K498">SUM(IF(TARGET_TR5!$B$2:$B$2040=$A498,IF(TARGET_TR5!$C$2:$C$2040=$C498,IF(TARGET_TR5!$E$2:$E$2040=$E498,IF(TARGET_TR5!$W$1:$AH$1=K$2,TARGET_TR5!$W$2:$AH$2040)))))</f>
        <v>0</v>
      </c>
      <c r="L498" s="174" cm="1">
        <f t="array" ref="L498">SUM(IF(TARGET_TR5!$B$2:$B$2040=$A498,IF(TARGET_TR5!$C$2:$C$2040=$C498,IF(TARGET_TR5!$E$2:$E$2040=$E498,IF(TARGET_TR5!$W$1:$AH$1=L$2,TARGET_TR5!$W$2:$AH$2040)))))</f>
        <v>0</v>
      </c>
      <c r="M498" s="174" cm="1">
        <f t="array" ref="M498">SUM(IF(TARGET_TR5!$B$2:$B$2040=$A498,IF(TARGET_TR5!$C$2:$C$2040=$C498,IF(TARGET_TR5!$E$2:$E$2040=$E498,IF(TARGET_TR5!$W$1:$AH$1=M$2,TARGET_TR5!$W$2:$AH$2040)))))</f>
        <v>0</v>
      </c>
      <c r="N498" s="174" cm="1">
        <f t="array" ref="N498">SUM(IF(TARGET_TR5!$B$2:$B$2040=$A498,IF(TARGET_TR5!$C$2:$C$2040=$C498,IF(TARGET_TR5!$E$2:$E$2040=$E498,IF(TARGET_TR5!$W$1:$AH$1=N$2,TARGET_TR5!$W$2:$AH$2040)))))</f>
        <v>0</v>
      </c>
      <c r="O498" s="174" cm="1">
        <f t="array" ref="O498">SUM(IF(TARGET_TR5!$B$2:$B$2040=$A498,IF(TARGET_TR5!$C$2:$C$2040=$C498,IF(TARGET_TR5!$E$2:$E$2040=$E498,IF(TARGET_TR5!$W$1:$AH$1=O$2,TARGET_TR5!$W$2:$AH$2040)))))</f>
        <v>0</v>
      </c>
      <c r="P498" s="174" cm="1">
        <f t="array" ref="P498">SUM(IF(TARGET_TR5!$B$2:$B$2040=$A498,IF(TARGET_TR5!$C$2:$C$2040=$C498,IF(TARGET_TR5!$E$2:$E$2040=$E498,IF(TARGET_TR5!$W$1:$AH$1=P$2,TARGET_TR5!$W$2:$AH$2040)))))</f>
        <v>0</v>
      </c>
      <c r="Q498" s="174" cm="1">
        <f t="array" ref="Q498">SUM(IF(TARGET_TR5!$B$2:$B$2040=$A498,IF(TARGET_TR5!$C$2:$C$2040=$C498,IF(TARGET_TR5!$E$2:$E$2040=$E498,IF(TARGET_TR5!$W$1:$AH$1=Q$2,TARGET_TR5!$W$2:$AH$2040)))))</f>
        <v>0</v>
      </c>
      <c r="R498" s="174">
        <v>107.1</v>
      </c>
      <c r="S498" s="174">
        <v>107.1</v>
      </c>
      <c r="T498" s="174">
        <v>107.1</v>
      </c>
      <c r="U498" s="174">
        <v>107.1</v>
      </c>
      <c r="V498" s="174">
        <v>107.1</v>
      </c>
      <c r="W498" s="174">
        <v>107.1</v>
      </c>
      <c r="X498" s="174">
        <v>107.1</v>
      </c>
      <c r="Y498" s="174">
        <v>107.1</v>
      </c>
      <c r="Z498" s="174">
        <v>107.1</v>
      </c>
      <c r="AA498" s="174">
        <v>107.1</v>
      </c>
      <c r="AB498" s="174">
        <v>107.1</v>
      </c>
      <c r="AC498" s="174">
        <v>107.1</v>
      </c>
      <c r="AD498" s="174" cm="1">
        <f t="array" ref="AD498">SUM(IF(TARGET_TR5!$B$2:$B$2040=$A498,IF(TARGET_TR5!$C$2:$C$2040=$C498,IF(TARGET_TR5!$E$2:$E$2040=$E498,IF(TARGET_TR5!$F$1:$Q$1=AD$2,TARGET_TR5!$F$2:$Q$2040)))))</f>
        <v>0</v>
      </c>
      <c r="AE498" s="174" cm="1">
        <f t="array" ref="AE498">SUM(IF(TARGET_TR5!$B$2:$B$2040=$A498,IF(TARGET_TR5!$C$2:$C$2040=$C498,IF(TARGET_TR5!$E$2:$E$2040=$E498,IF(TARGET_TR5!$F$1:$Q$1=AE$2,TARGET_TR5!$F$2:$Q$2040)))))</f>
        <v>0</v>
      </c>
      <c r="AF498" s="174" cm="1">
        <f t="array" ref="AF498">SUM(IF(TARGET_TR5!$B$2:$B$2040=$A498,IF(TARGET_TR5!$C$2:$C$2040=$C498,IF(TARGET_TR5!$E$2:$E$2040=$E498,IF(TARGET_TR5!$F$1:$Q$1=AF$2,TARGET_TR5!$F$2:$Q$2040)))))</f>
        <v>0</v>
      </c>
      <c r="AG498" s="174" cm="1">
        <f t="array" ref="AG498">SUM(IF(TARGET_TR5!$B$2:$B$2040=$A498,IF(TARGET_TR5!$C$2:$C$2040=$C498,IF(TARGET_TR5!$E$2:$E$2040=$E498,IF(TARGET_TR5!$F$1:$Q$1=AG$2,TARGET_TR5!$F$2:$Q$2040)))))</f>
        <v>0</v>
      </c>
      <c r="AH498" s="174" cm="1">
        <f t="array" ref="AH498">SUM(IF(TARGET_TR5!$B$2:$B$2040=$A498,IF(TARGET_TR5!$C$2:$C$2040=$C498,IF(TARGET_TR5!$E$2:$E$2040=$E498,IF(TARGET_TR5!$F$1:$Q$1=AH$2,TARGET_TR5!$F$2:$Q$2040)))))</f>
        <v>0</v>
      </c>
      <c r="AI498" s="174" cm="1">
        <f t="array" ref="AI498">SUM(IF(TARGET_TR5!$B$2:$B$2040=$A498,IF(TARGET_TR5!$C$2:$C$2040=$C498,IF(TARGET_TR5!$E$2:$E$2040=$E498,IF(TARGET_TR5!$F$1:$Q$1=AI$2,TARGET_TR5!$F$2:$Q$2040)))))</f>
        <v>0</v>
      </c>
      <c r="AJ498" s="174" cm="1">
        <f t="array" ref="AJ498">SUM(IF(TARGET_TR5!$B$2:$B$2040=$A498,IF(TARGET_TR5!$C$2:$C$2040=$C498,IF(TARGET_TR5!$E$2:$E$2040=$E498,IF(TARGET_TR5!$F$1:$Q$1=AJ$2,TARGET_TR5!$F$2:$Q$2040)))))</f>
        <v>0</v>
      </c>
      <c r="AK498" s="174" cm="1">
        <f t="array" ref="AK498">SUM(IF(TARGET_TR5!$B$2:$B$2040=$A498,IF(TARGET_TR5!$C$2:$C$2040=$C498,IF(TARGET_TR5!$E$2:$E$2040=$E498,IF(TARGET_TR5!$F$1:$Q$1=AK$2,TARGET_TR5!$F$2:$Q$2040)))))</f>
        <v>0</v>
      </c>
      <c r="AL498" s="174" cm="1">
        <f t="array" ref="AL498">SUM(IF(TARGET_TR5!$B$2:$B$2040=$A498,IF(TARGET_TR5!$C$2:$C$2040=$C498,IF(TARGET_TR5!$E$2:$E$2040=$E498,IF(TARGET_TR5!$F$1:$Q$1=AL$2,TARGET_TR5!$F$2:$Q$2040)))))</f>
        <v>0</v>
      </c>
      <c r="AM498" s="174" cm="1">
        <f t="array" ref="AM498">SUM(IF(TARGET_TR5!$B$2:$B$2040=$A498,IF(TARGET_TR5!$C$2:$C$2040=$C498,IF(TARGET_TR5!$E$2:$E$2040=$E498,IF(TARGET_TR5!$F$1:$Q$1=AM$2,TARGET_TR5!$F$2:$Q$2040)))))</f>
        <v>0</v>
      </c>
      <c r="AN498" s="174" cm="1">
        <f t="array" ref="AN498">SUM(IF(TARGET_TR5!$B$2:$B$2040=$A498,IF(TARGET_TR5!$C$2:$C$2040=$C498,IF(TARGET_TR5!$E$2:$E$2040=$E498,IF(TARGET_TR5!$F$1:$Q$1=AN$2,TARGET_TR5!$F$2:$Q$2040)))))</f>
        <v>0</v>
      </c>
      <c r="AO498" s="174" cm="1">
        <f t="array" ref="AO498">SUM(IF(TARGET_TR5!$B$2:$B$2040=$A498,IF(TARGET_TR5!$C$2:$C$2040=$C498,IF(TARGET_TR5!$E$2:$E$2040=$E498,IF(TARGET_TR5!$F$1:$Q$1=AO$2,TARGET_TR5!$F$2:$Q$2040)))))</f>
        <v>0</v>
      </c>
      <c r="AP498" s="174">
        <v>107.1</v>
      </c>
      <c r="AQ498" s="174">
        <v>107.1</v>
      </c>
      <c r="AR498" s="174">
        <v>107.1</v>
      </c>
      <c r="AS498" s="174">
        <v>107.1</v>
      </c>
      <c r="AT498" s="174">
        <v>107.1</v>
      </c>
      <c r="AU498" s="174">
        <v>107.1</v>
      </c>
      <c r="AV498" s="174">
        <v>107.1</v>
      </c>
      <c r="AW498" s="174">
        <v>107.1</v>
      </c>
      <c r="AX498" s="174">
        <v>107.1</v>
      </c>
      <c r="AY498" s="174">
        <v>107.1</v>
      </c>
      <c r="AZ498" s="174">
        <v>107.1</v>
      </c>
      <c r="BA498" s="174">
        <v>107.1</v>
      </c>
      <c r="BB498" s="175">
        <f t="shared" si="71"/>
        <v>1</v>
      </c>
      <c r="BC498" s="175">
        <f t="shared" si="71"/>
        <v>1</v>
      </c>
      <c r="BD498" s="175">
        <f t="shared" si="71"/>
        <v>1</v>
      </c>
      <c r="BE498" s="175">
        <f t="shared" si="71"/>
        <v>1</v>
      </c>
      <c r="BF498" s="175">
        <f t="shared" si="71"/>
        <v>1</v>
      </c>
      <c r="BG498" s="175">
        <f t="shared" si="71"/>
        <v>1</v>
      </c>
      <c r="BH498" s="175">
        <f t="shared" si="71"/>
        <v>1</v>
      </c>
      <c r="BI498" s="175">
        <f t="shared" si="71"/>
        <v>1</v>
      </c>
      <c r="BJ498" s="175">
        <f t="shared" si="71"/>
        <v>1</v>
      </c>
      <c r="BK498" s="175">
        <f t="shared" si="70"/>
        <v>1</v>
      </c>
      <c r="BL498" s="175">
        <f t="shared" si="70"/>
        <v>1</v>
      </c>
      <c r="BM498" s="175">
        <f t="shared" si="70"/>
        <v>1</v>
      </c>
    </row>
    <row r="499" spans="1:65" x14ac:dyDescent="0.35">
      <c r="A499" s="170" t="s">
        <v>65</v>
      </c>
      <c r="B499" s="170" t="str">
        <v>BPPLP</v>
      </c>
      <c r="C499" s="170" t="str">
        <v>Revenue Net Intra CFUE</v>
      </c>
      <c r="D499" s="170" t="str">
        <v>%</v>
      </c>
      <c r="E499" s="170" t="str">
        <v>TR5</v>
      </c>
      <c r="F499" s="171" cm="1">
        <f t="array" ref="F499">SUM(IF(TARGET_TR5!$B$2:$B$2040=$A499,IF(TARGET_TR5!$C$2:$C$2040=$C499,IF(TARGET_TR5!$E$2:$E$2040=$E499,IF(TARGET_TR5!$W$1:$AH$1=F$2,TARGET_TR5!$W$2:$AH$2040)))))</f>
        <v>3.56</v>
      </c>
      <c r="G499" s="171" cm="1">
        <f t="array" ref="G499">SUM(IF(TARGET_TR5!$B$2:$B$2040=$A499,IF(TARGET_TR5!$C$2:$C$2040=$C499,IF(TARGET_TR5!$E$2:$E$2040=$E499,IF(TARGET_TR5!$W$1:$AH$1=G$2,TARGET_TR5!$W$2:$AH$2040)))))</f>
        <v>7.12</v>
      </c>
      <c r="H499" s="171" cm="1">
        <f t="array" ref="H499">SUM(IF(TARGET_TR5!$B$2:$B$2040=$A499,IF(TARGET_TR5!$C$2:$C$2040=$C499,IF(TARGET_TR5!$E$2:$E$2040=$E499,IF(TARGET_TR5!$W$1:$AH$1=H$2,TARGET_TR5!$W$2:$AH$2040)))))</f>
        <v>10.68</v>
      </c>
      <c r="I499" s="171" cm="1">
        <f t="array" ref="I499">SUM(IF(TARGET_TR5!$B$2:$B$2040=$A499,IF(TARGET_TR5!$C$2:$C$2040=$C499,IF(TARGET_TR5!$E$2:$E$2040=$E499,IF(TARGET_TR5!$W$1:$AH$1=I$2,TARGET_TR5!$W$2:$AH$2040)))))</f>
        <v>18.43</v>
      </c>
      <c r="J499" s="171" cm="1">
        <f t="array" ref="J499">SUM(IF(TARGET_TR5!$B$2:$B$2040=$A499,IF(TARGET_TR5!$C$2:$C$2040=$C499,IF(TARGET_TR5!$E$2:$E$2040=$E499,IF(TARGET_TR5!$W$1:$AH$1=J$2,TARGET_TR5!$W$2:$AH$2040)))))</f>
        <v>26.18</v>
      </c>
      <c r="K499" s="171" cm="1">
        <f t="array" ref="K499">SUM(IF(TARGET_TR5!$B$2:$B$2040=$A499,IF(TARGET_TR5!$C$2:$C$2040=$C499,IF(TARGET_TR5!$E$2:$E$2040=$E499,IF(TARGET_TR5!$W$1:$AH$1=K$2,TARGET_TR5!$W$2:$AH$2040)))))</f>
        <v>33.93</v>
      </c>
      <c r="L499" s="171" cm="1">
        <f t="array" ref="L499">SUM(IF(TARGET_TR5!$B$2:$B$2040=$A499,IF(TARGET_TR5!$C$2:$C$2040=$C499,IF(TARGET_TR5!$E$2:$E$2040=$E499,IF(TARGET_TR5!$W$1:$AH$1=L$2,TARGET_TR5!$W$2:$AH$2040)))))</f>
        <v>46.230000000000004</v>
      </c>
      <c r="M499" s="171" cm="1">
        <f t="array" ref="M499">SUM(IF(TARGET_TR5!$B$2:$B$2040=$A499,IF(TARGET_TR5!$C$2:$C$2040=$C499,IF(TARGET_TR5!$E$2:$E$2040=$E499,IF(TARGET_TR5!$W$1:$AH$1=M$2,TARGET_TR5!$W$2:$AH$2040)))))</f>
        <v>58.53</v>
      </c>
      <c r="N499" s="171" cm="1">
        <f t="array" ref="N499">SUM(IF(TARGET_TR5!$B$2:$B$2040=$A499,IF(TARGET_TR5!$C$2:$C$2040=$C499,IF(TARGET_TR5!$E$2:$E$2040=$E499,IF(TARGET_TR5!$W$1:$AH$1=N$2,TARGET_TR5!$W$2:$AH$2040)))))</f>
        <v>70.83</v>
      </c>
      <c r="O499" s="171" cm="1">
        <f t="array" ref="O499">SUM(IF(TARGET_TR5!$B$2:$B$2040=$A499,IF(TARGET_TR5!$C$2:$C$2040=$C499,IF(TARGET_TR5!$E$2:$E$2040=$E499,IF(TARGET_TR5!$W$1:$AH$1=O$2,TARGET_TR5!$W$2:$AH$2040)))))</f>
        <v>87.88</v>
      </c>
      <c r="P499" s="171" cm="1">
        <f t="array" ref="P499">SUM(IF(TARGET_TR5!$B$2:$B$2040=$A499,IF(TARGET_TR5!$C$2:$C$2040=$C499,IF(TARGET_TR5!$E$2:$E$2040=$E499,IF(TARGET_TR5!$W$1:$AH$1=P$2,TARGET_TR5!$W$2:$AH$2040)))))</f>
        <v>104.92999999999999</v>
      </c>
      <c r="Q499" s="171" cm="1">
        <f t="array" ref="Q499">SUM(IF(TARGET_TR5!$B$2:$B$2040=$A499,IF(TARGET_TR5!$C$2:$C$2040=$C499,IF(TARGET_TR5!$E$2:$E$2040=$E499,IF(TARGET_TR5!$W$1:$AH$1=Q$2,TARGET_TR5!$W$2:$AH$2040)))))</f>
        <v>121.97999999999999</v>
      </c>
      <c r="R499" s="171">
        <v>0</v>
      </c>
      <c r="S499" s="171">
        <v>0</v>
      </c>
      <c r="T499" s="171">
        <v>0</v>
      </c>
      <c r="U499" s="171">
        <v>0</v>
      </c>
      <c r="V499" s="171">
        <v>0</v>
      </c>
      <c r="W499" s="171">
        <v>0</v>
      </c>
      <c r="X499" s="171">
        <v>0</v>
      </c>
      <c r="Y499" s="171">
        <v>0</v>
      </c>
      <c r="Z499" s="171">
        <v>0</v>
      </c>
      <c r="AA499" s="171">
        <v>0</v>
      </c>
      <c r="AB499" s="171">
        <v>0</v>
      </c>
      <c r="AC499" s="171">
        <v>0</v>
      </c>
      <c r="AD499" s="171" cm="1">
        <f t="array" ref="AD499">SUM(IF(TARGET_TR5!$B$2:$B$2040=$A499,IF(TARGET_TR5!$C$2:$C$2040=$C499,IF(TARGET_TR5!$E$2:$E$2040=$E499,IF(TARGET_TR5!$F$1:$Q$1=AD$2,TARGET_TR5!$F$2:$Q$2040)))))</f>
        <v>3.56</v>
      </c>
      <c r="AE499" s="171" cm="1">
        <f t="array" ref="AE499">SUM(IF(TARGET_TR5!$B$2:$B$2040=$A499,IF(TARGET_TR5!$C$2:$C$2040=$C499,IF(TARGET_TR5!$E$2:$E$2040=$E499,IF(TARGET_TR5!$F$1:$Q$1=AE$2,TARGET_TR5!$F$2:$Q$2040)))))</f>
        <v>3.56</v>
      </c>
      <c r="AF499" s="171" cm="1">
        <f t="array" ref="AF499">SUM(IF(TARGET_TR5!$B$2:$B$2040=$A499,IF(TARGET_TR5!$C$2:$C$2040=$C499,IF(TARGET_TR5!$E$2:$E$2040=$E499,IF(TARGET_TR5!$F$1:$Q$1=AF$2,TARGET_TR5!$F$2:$Q$2040)))))</f>
        <v>3.56</v>
      </c>
      <c r="AG499" s="171" cm="1">
        <f t="array" ref="AG499">SUM(IF(TARGET_TR5!$B$2:$B$2040=$A499,IF(TARGET_TR5!$C$2:$C$2040=$C499,IF(TARGET_TR5!$E$2:$E$2040=$E499,IF(TARGET_TR5!$F$1:$Q$1=AG$2,TARGET_TR5!$F$2:$Q$2040)))))</f>
        <v>7.75</v>
      </c>
      <c r="AH499" s="171" cm="1">
        <f t="array" ref="AH499">SUM(IF(TARGET_TR5!$B$2:$B$2040=$A499,IF(TARGET_TR5!$C$2:$C$2040=$C499,IF(TARGET_TR5!$E$2:$E$2040=$E499,IF(TARGET_TR5!$F$1:$Q$1=AH$2,TARGET_TR5!$F$2:$Q$2040)))))</f>
        <v>7.75</v>
      </c>
      <c r="AI499" s="171" cm="1">
        <f t="array" ref="AI499">SUM(IF(TARGET_TR5!$B$2:$B$2040=$A499,IF(TARGET_TR5!$C$2:$C$2040=$C499,IF(TARGET_TR5!$E$2:$E$2040=$E499,IF(TARGET_TR5!$F$1:$Q$1=AI$2,TARGET_TR5!$F$2:$Q$2040)))))</f>
        <v>7.75</v>
      </c>
      <c r="AJ499" s="171" cm="1">
        <f t="array" ref="AJ499">SUM(IF(TARGET_TR5!$B$2:$B$2040=$A499,IF(TARGET_TR5!$C$2:$C$2040=$C499,IF(TARGET_TR5!$E$2:$E$2040=$E499,IF(TARGET_TR5!$F$1:$Q$1=AJ$2,TARGET_TR5!$F$2:$Q$2040)))))</f>
        <v>12.3</v>
      </c>
      <c r="AK499" s="171" cm="1">
        <f t="array" ref="AK499">SUM(IF(TARGET_TR5!$B$2:$B$2040=$A499,IF(TARGET_TR5!$C$2:$C$2040=$C499,IF(TARGET_TR5!$E$2:$E$2040=$E499,IF(TARGET_TR5!$F$1:$Q$1=AK$2,TARGET_TR5!$F$2:$Q$2040)))))</f>
        <v>12.3</v>
      </c>
      <c r="AL499" s="171" cm="1">
        <f t="array" ref="AL499">SUM(IF(TARGET_TR5!$B$2:$B$2040=$A499,IF(TARGET_TR5!$C$2:$C$2040=$C499,IF(TARGET_TR5!$E$2:$E$2040=$E499,IF(TARGET_TR5!$F$1:$Q$1=AL$2,TARGET_TR5!$F$2:$Q$2040)))))</f>
        <v>12.3</v>
      </c>
      <c r="AM499" s="171" cm="1">
        <f t="array" ref="AM499">SUM(IF(TARGET_TR5!$B$2:$B$2040=$A499,IF(TARGET_TR5!$C$2:$C$2040=$C499,IF(TARGET_TR5!$E$2:$E$2040=$E499,IF(TARGET_TR5!$F$1:$Q$1=AM$2,TARGET_TR5!$F$2:$Q$2040)))))</f>
        <v>17.05</v>
      </c>
      <c r="AN499" s="171" cm="1">
        <f t="array" ref="AN499">SUM(IF(TARGET_TR5!$B$2:$B$2040=$A499,IF(TARGET_TR5!$C$2:$C$2040=$C499,IF(TARGET_TR5!$E$2:$E$2040=$E499,IF(TARGET_TR5!$F$1:$Q$1=AN$2,TARGET_TR5!$F$2:$Q$2040)))))</f>
        <v>17.05</v>
      </c>
      <c r="AO499" s="171" cm="1">
        <f t="array" ref="AO499">SUM(IF(TARGET_TR5!$B$2:$B$2040=$A499,IF(TARGET_TR5!$C$2:$C$2040=$C499,IF(TARGET_TR5!$E$2:$E$2040=$E499,IF(TARGET_TR5!$F$1:$Q$1=AO$2,TARGET_TR5!$F$2:$Q$2040)))))</f>
        <v>17.05</v>
      </c>
      <c r="AP499" s="171">
        <v>0</v>
      </c>
      <c r="AQ499" s="171">
        <v>0</v>
      </c>
      <c r="AR499" s="171">
        <v>0</v>
      </c>
      <c r="AS499" s="171">
        <v>0</v>
      </c>
      <c r="AT499" s="171">
        <v>0</v>
      </c>
      <c r="AU499" s="171">
        <v>0</v>
      </c>
      <c r="AV499" s="171">
        <v>0</v>
      </c>
      <c r="AW499" s="171">
        <v>0</v>
      </c>
      <c r="AX499" s="171">
        <v>0</v>
      </c>
      <c r="AY499" s="171">
        <v>0</v>
      </c>
      <c r="AZ499" s="171">
        <v>0</v>
      </c>
      <c r="BA499" s="171">
        <v>0</v>
      </c>
      <c r="BB499" s="172">
        <f t="shared" si="71"/>
        <v>0</v>
      </c>
      <c r="BC499" s="172">
        <f t="shared" si="71"/>
        <v>0</v>
      </c>
      <c r="BD499" s="172">
        <f t="shared" si="71"/>
        <v>0</v>
      </c>
      <c r="BE499" s="172">
        <f t="shared" si="71"/>
        <v>0</v>
      </c>
      <c r="BF499" s="172">
        <f t="shared" si="71"/>
        <v>0</v>
      </c>
      <c r="BG499" s="172">
        <f t="shared" si="71"/>
        <v>0</v>
      </c>
      <c r="BH499" s="172">
        <f t="shared" si="71"/>
        <v>0</v>
      </c>
      <c r="BI499" s="172">
        <f t="shared" si="71"/>
        <v>0</v>
      </c>
      <c r="BJ499" s="172">
        <f t="shared" si="71"/>
        <v>0</v>
      </c>
      <c r="BK499" s="172">
        <f t="shared" si="70"/>
        <v>0</v>
      </c>
      <c r="BL499" s="172">
        <f t="shared" si="70"/>
        <v>0</v>
      </c>
      <c r="BM499" s="172">
        <f t="shared" si="70"/>
        <v>0</v>
      </c>
    </row>
    <row r="500" spans="1:65" x14ac:dyDescent="0.35">
      <c r="A500" s="173" t="s">
        <v>65</v>
      </c>
      <c r="B500" s="173" t="str">
        <v>BPPLP</v>
      </c>
      <c r="C500" s="173" t="str">
        <v>Revenue Net Intra CFUE</v>
      </c>
      <c r="D500" s="173" t="str">
        <v>%</v>
      </c>
      <c r="E500" s="173" t="str">
        <v>PAPUA</v>
      </c>
      <c r="F500" s="174" cm="1">
        <f t="array" ref="F500">SUM(IF(TARGET_TR5!$B$2:$B$2040=$A500,IF(TARGET_TR5!$C$2:$C$2040=$C500,IF(TARGET_TR5!$E$2:$E$2040=$E500,IF(TARGET_TR5!$W$1:$AH$1=F$2,TARGET_TR5!$W$2:$AH$2040)))))</f>
        <v>0</v>
      </c>
      <c r="G500" s="174" cm="1">
        <f t="array" ref="G500">SUM(IF(TARGET_TR5!$B$2:$B$2040=$A500,IF(TARGET_TR5!$C$2:$C$2040=$C500,IF(TARGET_TR5!$E$2:$E$2040=$E500,IF(TARGET_TR5!$W$1:$AH$1=G$2,TARGET_TR5!$W$2:$AH$2040)))))</f>
        <v>0</v>
      </c>
      <c r="H500" s="174" cm="1">
        <f t="array" ref="H500">SUM(IF(TARGET_TR5!$B$2:$B$2040=$A500,IF(TARGET_TR5!$C$2:$C$2040=$C500,IF(TARGET_TR5!$E$2:$E$2040=$E500,IF(TARGET_TR5!$W$1:$AH$1=H$2,TARGET_TR5!$W$2:$AH$2040)))))</f>
        <v>0</v>
      </c>
      <c r="I500" s="174" cm="1">
        <f t="array" ref="I500">SUM(IF(TARGET_TR5!$B$2:$B$2040=$A500,IF(TARGET_TR5!$C$2:$C$2040=$C500,IF(TARGET_TR5!$E$2:$E$2040=$E500,IF(TARGET_TR5!$W$1:$AH$1=I$2,TARGET_TR5!$W$2:$AH$2040)))))</f>
        <v>0</v>
      </c>
      <c r="J500" s="174" cm="1">
        <f t="array" ref="J500">SUM(IF(TARGET_TR5!$B$2:$B$2040=$A500,IF(TARGET_TR5!$C$2:$C$2040=$C500,IF(TARGET_TR5!$E$2:$E$2040=$E500,IF(TARGET_TR5!$W$1:$AH$1=J$2,TARGET_TR5!$W$2:$AH$2040)))))</f>
        <v>0</v>
      </c>
      <c r="K500" s="174" cm="1">
        <f t="array" ref="K500">SUM(IF(TARGET_TR5!$B$2:$B$2040=$A500,IF(TARGET_TR5!$C$2:$C$2040=$C500,IF(TARGET_TR5!$E$2:$E$2040=$E500,IF(TARGET_TR5!$W$1:$AH$1=K$2,TARGET_TR5!$W$2:$AH$2040)))))</f>
        <v>0</v>
      </c>
      <c r="L500" s="174" cm="1">
        <f t="array" ref="L500">SUM(IF(TARGET_TR5!$B$2:$B$2040=$A500,IF(TARGET_TR5!$C$2:$C$2040=$C500,IF(TARGET_TR5!$E$2:$E$2040=$E500,IF(TARGET_TR5!$W$1:$AH$1=L$2,TARGET_TR5!$W$2:$AH$2040)))))</f>
        <v>0</v>
      </c>
      <c r="M500" s="174" cm="1">
        <f t="array" ref="M500">SUM(IF(TARGET_TR5!$B$2:$B$2040=$A500,IF(TARGET_TR5!$C$2:$C$2040=$C500,IF(TARGET_TR5!$E$2:$E$2040=$E500,IF(TARGET_TR5!$W$1:$AH$1=M$2,TARGET_TR5!$W$2:$AH$2040)))))</f>
        <v>0</v>
      </c>
      <c r="N500" s="174" cm="1">
        <f t="array" ref="N500">SUM(IF(TARGET_TR5!$B$2:$B$2040=$A500,IF(TARGET_TR5!$C$2:$C$2040=$C500,IF(TARGET_TR5!$E$2:$E$2040=$E500,IF(TARGET_TR5!$W$1:$AH$1=N$2,TARGET_TR5!$W$2:$AH$2040)))))</f>
        <v>0</v>
      </c>
      <c r="O500" s="174" cm="1">
        <f t="array" ref="O500">SUM(IF(TARGET_TR5!$B$2:$B$2040=$A500,IF(TARGET_TR5!$C$2:$C$2040=$C500,IF(TARGET_TR5!$E$2:$E$2040=$E500,IF(TARGET_TR5!$W$1:$AH$1=O$2,TARGET_TR5!$W$2:$AH$2040)))))</f>
        <v>0</v>
      </c>
      <c r="P500" s="174" cm="1">
        <f t="array" ref="P500">SUM(IF(TARGET_TR5!$B$2:$B$2040=$A500,IF(TARGET_TR5!$C$2:$C$2040=$C500,IF(TARGET_TR5!$E$2:$E$2040=$E500,IF(TARGET_TR5!$W$1:$AH$1=P$2,TARGET_TR5!$W$2:$AH$2040)))))</f>
        <v>0</v>
      </c>
      <c r="Q500" s="174" cm="1">
        <f t="array" ref="Q500">SUM(IF(TARGET_TR5!$B$2:$B$2040=$A500,IF(TARGET_TR5!$C$2:$C$2040=$C500,IF(TARGET_TR5!$E$2:$E$2040=$E500,IF(TARGET_TR5!$W$1:$AH$1=Q$2,TARGET_TR5!$W$2:$AH$2040)))))</f>
        <v>0</v>
      </c>
      <c r="R500" s="174">
        <v>0</v>
      </c>
      <c r="S500" s="174">
        <v>0</v>
      </c>
      <c r="T500" s="174">
        <v>0</v>
      </c>
      <c r="U500" s="174">
        <v>0</v>
      </c>
      <c r="V500" s="174">
        <v>0</v>
      </c>
      <c r="W500" s="174">
        <v>0</v>
      </c>
      <c r="X500" s="174">
        <v>0</v>
      </c>
      <c r="Y500" s="174">
        <v>0</v>
      </c>
      <c r="Z500" s="174">
        <v>0</v>
      </c>
      <c r="AA500" s="174">
        <v>0</v>
      </c>
      <c r="AB500" s="174">
        <v>0</v>
      </c>
      <c r="AC500" s="174">
        <v>0</v>
      </c>
      <c r="AD500" s="174" cm="1">
        <f t="array" ref="AD500">SUM(IF(TARGET_TR5!$B$2:$B$2040=$A500,IF(TARGET_TR5!$C$2:$C$2040=$C500,IF(TARGET_TR5!$E$2:$E$2040=$E500,IF(TARGET_TR5!$F$1:$Q$1=AD$2,TARGET_TR5!$F$2:$Q$2040)))))</f>
        <v>0</v>
      </c>
      <c r="AE500" s="174" cm="1">
        <f t="array" ref="AE500">SUM(IF(TARGET_TR5!$B$2:$B$2040=$A500,IF(TARGET_TR5!$C$2:$C$2040=$C500,IF(TARGET_TR5!$E$2:$E$2040=$E500,IF(TARGET_TR5!$F$1:$Q$1=AE$2,TARGET_TR5!$F$2:$Q$2040)))))</f>
        <v>0</v>
      </c>
      <c r="AF500" s="174" cm="1">
        <f t="array" ref="AF500">SUM(IF(TARGET_TR5!$B$2:$B$2040=$A500,IF(TARGET_TR5!$C$2:$C$2040=$C500,IF(TARGET_TR5!$E$2:$E$2040=$E500,IF(TARGET_TR5!$F$1:$Q$1=AF$2,TARGET_TR5!$F$2:$Q$2040)))))</f>
        <v>0</v>
      </c>
      <c r="AG500" s="174" cm="1">
        <f t="array" ref="AG500">SUM(IF(TARGET_TR5!$B$2:$B$2040=$A500,IF(TARGET_TR5!$C$2:$C$2040=$C500,IF(TARGET_TR5!$E$2:$E$2040=$E500,IF(TARGET_TR5!$F$1:$Q$1=AG$2,TARGET_TR5!$F$2:$Q$2040)))))</f>
        <v>0</v>
      </c>
      <c r="AH500" s="174" cm="1">
        <f t="array" ref="AH500">SUM(IF(TARGET_TR5!$B$2:$B$2040=$A500,IF(TARGET_TR5!$C$2:$C$2040=$C500,IF(TARGET_TR5!$E$2:$E$2040=$E500,IF(TARGET_TR5!$F$1:$Q$1=AH$2,TARGET_TR5!$F$2:$Q$2040)))))</f>
        <v>0</v>
      </c>
      <c r="AI500" s="174" cm="1">
        <f t="array" ref="AI500">SUM(IF(TARGET_TR5!$B$2:$B$2040=$A500,IF(TARGET_TR5!$C$2:$C$2040=$C500,IF(TARGET_TR5!$E$2:$E$2040=$E500,IF(TARGET_TR5!$F$1:$Q$1=AI$2,TARGET_TR5!$F$2:$Q$2040)))))</f>
        <v>0</v>
      </c>
      <c r="AJ500" s="174" cm="1">
        <f t="array" ref="AJ500">SUM(IF(TARGET_TR5!$B$2:$B$2040=$A500,IF(TARGET_TR5!$C$2:$C$2040=$C500,IF(TARGET_TR5!$E$2:$E$2040=$E500,IF(TARGET_TR5!$F$1:$Q$1=AJ$2,TARGET_TR5!$F$2:$Q$2040)))))</f>
        <v>0</v>
      </c>
      <c r="AK500" s="174" cm="1">
        <f t="array" ref="AK500">SUM(IF(TARGET_TR5!$B$2:$B$2040=$A500,IF(TARGET_TR5!$C$2:$C$2040=$C500,IF(TARGET_TR5!$E$2:$E$2040=$E500,IF(TARGET_TR5!$F$1:$Q$1=AK$2,TARGET_TR5!$F$2:$Q$2040)))))</f>
        <v>0</v>
      </c>
      <c r="AL500" s="174" cm="1">
        <f t="array" ref="AL500">SUM(IF(TARGET_TR5!$B$2:$B$2040=$A500,IF(TARGET_TR5!$C$2:$C$2040=$C500,IF(TARGET_TR5!$E$2:$E$2040=$E500,IF(TARGET_TR5!$F$1:$Q$1=AL$2,TARGET_TR5!$F$2:$Q$2040)))))</f>
        <v>0</v>
      </c>
      <c r="AM500" s="174" cm="1">
        <f t="array" ref="AM500">SUM(IF(TARGET_TR5!$B$2:$B$2040=$A500,IF(TARGET_TR5!$C$2:$C$2040=$C500,IF(TARGET_TR5!$E$2:$E$2040=$E500,IF(TARGET_TR5!$F$1:$Q$1=AM$2,TARGET_TR5!$F$2:$Q$2040)))))</f>
        <v>0</v>
      </c>
      <c r="AN500" s="174" cm="1">
        <f t="array" ref="AN500">SUM(IF(TARGET_TR5!$B$2:$B$2040=$A500,IF(TARGET_TR5!$C$2:$C$2040=$C500,IF(TARGET_TR5!$E$2:$E$2040=$E500,IF(TARGET_TR5!$F$1:$Q$1=AN$2,TARGET_TR5!$F$2:$Q$2040)))))</f>
        <v>0</v>
      </c>
      <c r="AO500" s="174" cm="1">
        <f t="array" ref="AO500">SUM(IF(TARGET_TR5!$B$2:$B$2040=$A500,IF(TARGET_TR5!$C$2:$C$2040=$C500,IF(TARGET_TR5!$E$2:$E$2040=$E500,IF(TARGET_TR5!$F$1:$Q$1=AO$2,TARGET_TR5!$F$2:$Q$2040)))))</f>
        <v>0</v>
      </c>
      <c r="AP500" s="174">
        <v>0</v>
      </c>
      <c r="AQ500" s="174">
        <v>0</v>
      </c>
      <c r="AR500" s="174">
        <v>0</v>
      </c>
      <c r="AS500" s="174">
        <v>0</v>
      </c>
      <c r="AT500" s="174">
        <v>0</v>
      </c>
      <c r="AU500" s="174">
        <v>0</v>
      </c>
      <c r="AV500" s="174">
        <v>0</v>
      </c>
      <c r="AW500" s="174">
        <v>0</v>
      </c>
      <c r="AX500" s="174">
        <v>0</v>
      </c>
      <c r="AY500" s="174">
        <v>0</v>
      </c>
      <c r="AZ500" s="174">
        <v>0</v>
      </c>
      <c r="BA500" s="174">
        <v>0</v>
      </c>
      <c r="BB500" s="175">
        <f t="shared" si="71"/>
        <v>1</v>
      </c>
      <c r="BC500" s="175">
        <f t="shared" si="71"/>
        <v>1</v>
      </c>
      <c r="BD500" s="175">
        <f t="shared" si="71"/>
        <v>1</v>
      </c>
      <c r="BE500" s="175">
        <f t="shared" si="71"/>
        <v>1</v>
      </c>
      <c r="BF500" s="175">
        <f t="shared" si="71"/>
        <v>1</v>
      </c>
      <c r="BG500" s="175">
        <f t="shared" si="71"/>
        <v>1</v>
      </c>
      <c r="BH500" s="175">
        <f t="shared" si="71"/>
        <v>1</v>
      </c>
      <c r="BI500" s="175">
        <f t="shared" si="71"/>
        <v>1</v>
      </c>
      <c r="BJ500" s="175">
        <f t="shared" si="71"/>
        <v>1</v>
      </c>
      <c r="BK500" s="175">
        <f t="shared" si="70"/>
        <v>1</v>
      </c>
      <c r="BL500" s="175">
        <f t="shared" si="70"/>
        <v>1</v>
      </c>
      <c r="BM500" s="175">
        <f t="shared" si="70"/>
        <v>1</v>
      </c>
    </row>
    <row r="501" spans="1:65" x14ac:dyDescent="0.35">
      <c r="A501" s="173" t="s">
        <v>65</v>
      </c>
      <c r="B501" s="173" t="str">
        <v>BPPLP</v>
      </c>
      <c r="C501" s="173" t="str">
        <v>Revenue Net Intra CFUE</v>
      </c>
      <c r="D501" s="173" t="str">
        <v>%</v>
      </c>
      <c r="E501" s="173" t="str">
        <v>PAPUA BARAT</v>
      </c>
      <c r="F501" s="174" cm="1">
        <f t="array" ref="F501">SUM(IF(TARGET_TR5!$B$2:$B$2040=$A501,IF(TARGET_TR5!$C$2:$C$2040=$C501,IF(TARGET_TR5!$E$2:$E$2040=$E501,IF(TARGET_TR5!$W$1:$AH$1=F$2,TARGET_TR5!$W$2:$AH$2040)))))</f>
        <v>0</v>
      </c>
      <c r="G501" s="174" cm="1">
        <f t="array" ref="G501">SUM(IF(TARGET_TR5!$B$2:$B$2040=$A501,IF(TARGET_TR5!$C$2:$C$2040=$C501,IF(TARGET_TR5!$E$2:$E$2040=$E501,IF(TARGET_TR5!$W$1:$AH$1=G$2,TARGET_TR5!$W$2:$AH$2040)))))</f>
        <v>0</v>
      </c>
      <c r="H501" s="174" cm="1">
        <f t="array" ref="H501">SUM(IF(TARGET_TR5!$B$2:$B$2040=$A501,IF(TARGET_TR5!$C$2:$C$2040=$C501,IF(TARGET_TR5!$E$2:$E$2040=$E501,IF(TARGET_TR5!$W$1:$AH$1=H$2,TARGET_TR5!$W$2:$AH$2040)))))</f>
        <v>0</v>
      </c>
      <c r="I501" s="174" cm="1">
        <f t="array" ref="I501">SUM(IF(TARGET_TR5!$B$2:$B$2040=$A501,IF(TARGET_TR5!$C$2:$C$2040=$C501,IF(TARGET_TR5!$E$2:$E$2040=$E501,IF(TARGET_TR5!$W$1:$AH$1=I$2,TARGET_TR5!$W$2:$AH$2040)))))</f>
        <v>0</v>
      </c>
      <c r="J501" s="174" cm="1">
        <f t="array" ref="J501">SUM(IF(TARGET_TR5!$B$2:$B$2040=$A501,IF(TARGET_TR5!$C$2:$C$2040=$C501,IF(TARGET_TR5!$E$2:$E$2040=$E501,IF(TARGET_TR5!$W$1:$AH$1=J$2,TARGET_TR5!$W$2:$AH$2040)))))</f>
        <v>0</v>
      </c>
      <c r="K501" s="174" cm="1">
        <f t="array" ref="K501">SUM(IF(TARGET_TR5!$B$2:$B$2040=$A501,IF(TARGET_TR5!$C$2:$C$2040=$C501,IF(TARGET_TR5!$E$2:$E$2040=$E501,IF(TARGET_TR5!$W$1:$AH$1=K$2,TARGET_TR5!$W$2:$AH$2040)))))</f>
        <v>0</v>
      </c>
      <c r="L501" s="174" cm="1">
        <f t="array" ref="L501">SUM(IF(TARGET_TR5!$B$2:$B$2040=$A501,IF(TARGET_TR5!$C$2:$C$2040=$C501,IF(TARGET_TR5!$E$2:$E$2040=$E501,IF(TARGET_TR5!$W$1:$AH$1=L$2,TARGET_TR5!$W$2:$AH$2040)))))</f>
        <v>0</v>
      </c>
      <c r="M501" s="174" cm="1">
        <f t="array" ref="M501">SUM(IF(TARGET_TR5!$B$2:$B$2040=$A501,IF(TARGET_TR5!$C$2:$C$2040=$C501,IF(TARGET_TR5!$E$2:$E$2040=$E501,IF(TARGET_TR5!$W$1:$AH$1=M$2,TARGET_TR5!$W$2:$AH$2040)))))</f>
        <v>0</v>
      </c>
      <c r="N501" s="174" cm="1">
        <f t="array" ref="N501">SUM(IF(TARGET_TR5!$B$2:$B$2040=$A501,IF(TARGET_TR5!$C$2:$C$2040=$C501,IF(TARGET_TR5!$E$2:$E$2040=$E501,IF(TARGET_TR5!$W$1:$AH$1=N$2,TARGET_TR5!$W$2:$AH$2040)))))</f>
        <v>0</v>
      </c>
      <c r="O501" s="174" cm="1">
        <f t="array" ref="O501">SUM(IF(TARGET_TR5!$B$2:$B$2040=$A501,IF(TARGET_TR5!$C$2:$C$2040=$C501,IF(TARGET_TR5!$E$2:$E$2040=$E501,IF(TARGET_TR5!$W$1:$AH$1=O$2,TARGET_TR5!$W$2:$AH$2040)))))</f>
        <v>0</v>
      </c>
      <c r="P501" s="174" cm="1">
        <f t="array" ref="P501">SUM(IF(TARGET_TR5!$B$2:$B$2040=$A501,IF(TARGET_TR5!$C$2:$C$2040=$C501,IF(TARGET_TR5!$E$2:$E$2040=$E501,IF(TARGET_TR5!$W$1:$AH$1=P$2,TARGET_TR5!$W$2:$AH$2040)))))</f>
        <v>0</v>
      </c>
      <c r="Q501" s="174" cm="1">
        <f t="array" ref="Q501">SUM(IF(TARGET_TR5!$B$2:$B$2040=$A501,IF(TARGET_TR5!$C$2:$C$2040=$C501,IF(TARGET_TR5!$E$2:$E$2040=$E501,IF(TARGET_TR5!$W$1:$AH$1=Q$2,TARGET_TR5!$W$2:$AH$2040)))))</f>
        <v>0</v>
      </c>
      <c r="R501" s="174">
        <v>0</v>
      </c>
      <c r="S501" s="174">
        <v>0</v>
      </c>
      <c r="T501" s="174">
        <v>0</v>
      </c>
      <c r="U501" s="174">
        <v>0</v>
      </c>
      <c r="V501" s="174">
        <v>0</v>
      </c>
      <c r="W501" s="174">
        <v>0</v>
      </c>
      <c r="X501" s="174">
        <v>0</v>
      </c>
      <c r="Y501" s="174">
        <v>0</v>
      </c>
      <c r="Z501" s="174">
        <v>0</v>
      </c>
      <c r="AA501" s="174">
        <v>0</v>
      </c>
      <c r="AB501" s="174">
        <v>0</v>
      </c>
      <c r="AC501" s="174">
        <v>0</v>
      </c>
      <c r="AD501" s="174" cm="1">
        <f t="array" ref="AD501">SUM(IF(TARGET_TR5!$B$2:$B$2040=$A501,IF(TARGET_TR5!$C$2:$C$2040=$C501,IF(TARGET_TR5!$E$2:$E$2040=$E501,IF(TARGET_TR5!$F$1:$Q$1=AD$2,TARGET_TR5!$F$2:$Q$2040)))))</f>
        <v>0</v>
      </c>
      <c r="AE501" s="174" cm="1">
        <f t="array" ref="AE501">SUM(IF(TARGET_TR5!$B$2:$B$2040=$A501,IF(TARGET_TR5!$C$2:$C$2040=$C501,IF(TARGET_TR5!$E$2:$E$2040=$E501,IF(TARGET_TR5!$F$1:$Q$1=AE$2,TARGET_TR5!$F$2:$Q$2040)))))</f>
        <v>0</v>
      </c>
      <c r="AF501" s="174" cm="1">
        <f t="array" ref="AF501">SUM(IF(TARGET_TR5!$B$2:$B$2040=$A501,IF(TARGET_TR5!$C$2:$C$2040=$C501,IF(TARGET_TR5!$E$2:$E$2040=$E501,IF(TARGET_TR5!$F$1:$Q$1=AF$2,TARGET_TR5!$F$2:$Q$2040)))))</f>
        <v>0</v>
      </c>
      <c r="AG501" s="174" cm="1">
        <f t="array" ref="AG501">SUM(IF(TARGET_TR5!$B$2:$B$2040=$A501,IF(TARGET_TR5!$C$2:$C$2040=$C501,IF(TARGET_TR5!$E$2:$E$2040=$E501,IF(TARGET_TR5!$F$1:$Q$1=AG$2,TARGET_TR5!$F$2:$Q$2040)))))</f>
        <v>0</v>
      </c>
      <c r="AH501" s="174" cm="1">
        <f t="array" ref="AH501">SUM(IF(TARGET_TR5!$B$2:$B$2040=$A501,IF(TARGET_TR5!$C$2:$C$2040=$C501,IF(TARGET_TR5!$E$2:$E$2040=$E501,IF(TARGET_TR5!$F$1:$Q$1=AH$2,TARGET_TR5!$F$2:$Q$2040)))))</f>
        <v>0</v>
      </c>
      <c r="AI501" s="174" cm="1">
        <f t="array" ref="AI501">SUM(IF(TARGET_TR5!$B$2:$B$2040=$A501,IF(TARGET_TR5!$C$2:$C$2040=$C501,IF(TARGET_TR5!$E$2:$E$2040=$E501,IF(TARGET_TR5!$F$1:$Q$1=AI$2,TARGET_TR5!$F$2:$Q$2040)))))</f>
        <v>0</v>
      </c>
      <c r="AJ501" s="174" cm="1">
        <f t="array" ref="AJ501">SUM(IF(TARGET_TR5!$B$2:$B$2040=$A501,IF(TARGET_TR5!$C$2:$C$2040=$C501,IF(TARGET_TR5!$E$2:$E$2040=$E501,IF(TARGET_TR5!$F$1:$Q$1=AJ$2,TARGET_TR5!$F$2:$Q$2040)))))</f>
        <v>0</v>
      </c>
      <c r="AK501" s="174" cm="1">
        <f t="array" ref="AK501">SUM(IF(TARGET_TR5!$B$2:$B$2040=$A501,IF(TARGET_TR5!$C$2:$C$2040=$C501,IF(TARGET_TR5!$E$2:$E$2040=$E501,IF(TARGET_TR5!$F$1:$Q$1=AK$2,TARGET_TR5!$F$2:$Q$2040)))))</f>
        <v>0</v>
      </c>
      <c r="AL501" s="174" cm="1">
        <f t="array" ref="AL501">SUM(IF(TARGET_TR5!$B$2:$B$2040=$A501,IF(TARGET_TR5!$C$2:$C$2040=$C501,IF(TARGET_TR5!$E$2:$E$2040=$E501,IF(TARGET_TR5!$F$1:$Q$1=AL$2,TARGET_TR5!$F$2:$Q$2040)))))</f>
        <v>0</v>
      </c>
      <c r="AM501" s="174" cm="1">
        <f t="array" ref="AM501">SUM(IF(TARGET_TR5!$B$2:$B$2040=$A501,IF(TARGET_TR5!$C$2:$C$2040=$C501,IF(TARGET_TR5!$E$2:$E$2040=$E501,IF(TARGET_TR5!$F$1:$Q$1=AM$2,TARGET_TR5!$F$2:$Q$2040)))))</f>
        <v>0</v>
      </c>
      <c r="AN501" s="174" cm="1">
        <f t="array" ref="AN501">SUM(IF(TARGET_TR5!$B$2:$B$2040=$A501,IF(TARGET_TR5!$C$2:$C$2040=$C501,IF(TARGET_TR5!$E$2:$E$2040=$E501,IF(TARGET_TR5!$F$1:$Q$1=AN$2,TARGET_TR5!$F$2:$Q$2040)))))</f>
        <v>0</v>
      </c>
      <c r="AO501" s="174" cm="1">
        <f t="array" ref="AO501">SUM(IF(TARGET_TR5!$B$2:$B$2040=$A501,IF(TARGET_TR5!$C$2:$C$2040=$C501,IF(TARGET_TR5!$E$2:$E$2040=$E501,IF(TARGET_TR5!$F$1:$Q$1=AO$2,TARGET_TR5!$F$2:$Q$2040)))))</f>
        <v>0</v>
      </c>
      <c r="AP501" s="174">
        <v>0</v>
      </c>
      <c r="AQ501" s="174">
        <v>0</v>
      </c>
      <c r="AR501" s="174">
        <v>0</v>
      </c>
      <c r="AS501" s="174">
        <v>0</v>
      </c>
      <c r="AT501" s="174">
        <v>0</v>
      </c>
      <c r="AU501" s="174">
        <v>0</v>
      </c>
      <c r="AV501" s="174">
        <v>0</v>
      </c>
      <c r="AW501" s="174">
        <v>0</v>
      </c>
      <c r="AX501" s="174">
        <v>0</v>
      </c>
      <c r="AY501" s="174">
        <v>0</v>
      </c>
      <c r="AZ501" s="174">
        <v>0</v>
      </c>
      <c r="BA501" s="174">
        <v>0</v>
      </c>
      <c r="BB501" s="175">
        <f t="shared" si="71"/>
        <v>1</v>
      </c>
      <c r="BC501" s="175">
        <f t="shared" si="71"/>
        <v>1</v>
      </c>
      <c r="BD501" s="175">
        <f t="shared" si="71"/>
        <v>1</v>
      </c>
      <c r="BE501" s="175">
        <f t="shared" ref="BE501:BM526" si="72">IF(I501=0,1,(U501/I501))</f>
        <v>1</v>
      </c>
      <c r="BF501" s="175">
        <f t="shared" si="72"/>
        <v>1</v>
      </c>
      <c r="BG501" s="175">
        <f t="shared" si="72"/>
        <v>1</v>
      </c>
      <c r="BH501" s="175">
        <f t="shared" si="72"/>
        <v>1</v>
      </c>
      <c r="BI501" s="175">
        <f t="shared" si="72"/>
        <v>1</v>
      </c>
      <c r="BJ501" s="175">
        <f t="shared" si="72"/>
        <v>1</v>
      </c>
      <c r="BK501" s="175">
        <f t="shared" si="70"/>
        <v>1</v>
      </c>
      <c r="BL501" s="175">
        <f t="shared" si="70"/>
        <v>1</v>
      </c>
      <c r="BM501" s="175">
        <f t="shared" si="70"/>
        <v>1</v>
      </c>
    </row>
    <row r="502" spans="1:65" x14ac:dyDescent="0.35">
      <c r="A502" s="173" t="s">
        <v>65</v>
      </c>
      <c r="B502" s="173" t="str">
        <v>BPPLP</v>
      </c>
      <c r="C502" s="173" t="str">
        <v>Revenue Net Intra CFUE</v>
      </c>
      <c r="D502" s="173" t="str">
        <v>%</v>
      </c>
      <c r="E502" s="173" t="str">
        <v>SULBAGSEL</v>
      </c>
      <c r="F502" s="174" cm="1">
        <f t="array" ref="F502">SUM(IF(TARGET_TR5!$B$2:$B$2040=$A502,IF(TARGET_TR5!$C$2:$C$2040=$C502,IF(TARGET_TR5!$E$2:$E$2040=$E502,IF(TARGET_TR5!$W$1:$AH$1=F$2,TARGET_TR5!$W$2:$AH$2040)))))</f>
        <v>0</v>
      </c>
      <c r="G502" s="174" cm="1">
        <f t="array" ref="G502">SUM(IF(TARGET_TR5!$B$2:$B$2040=$A502,IF(TARGET_TR5!$C$2:$C$2040=$C502,IF(TARGET_TR5!$E$2:$E$2040=$E502,IF(TARGET_TR5!$W$1:$AH$1=G$2,TARGET_TR5!$W$2:$AH$2040)))))</f>
        <v>0</v>
      </c>
      <c r="H502" s="174" cm="1">
        <f t="array" ref="H502">SUM(IF(TARGET_TR5!$B$2:$B$2040=$A502,IF(TARGET_TR5!$C$2:$C$2040=$C502,IF(TARGET_TR5!$E$2:$E$2040=$E502,IF(TARGET_TR5!$W$1:$AH$1=H$2,TARGET_TR5!$W$2:$AH$2040)))))</f>
        <v>0</v>
      </c>
      <c r="I502" s="174" cm="1">
        <f t="array" ref="I502">SUM(IF(TARGET_TR5!$B$2:$B$2040=$A502,IF(TARGET_TR5!$C$2:$C$2040=$C502,IF(TARGET_TR5!$E$2:$E$2040=$E502,IF(TARGET_TR5!$W$1:$AH$1=I$2,TARGET_TR5!$W$2:$AH$2040)))))</f>
        <v>0</v>
      </c>
      <c r="J502" s="174" cm="1">
        <f t="array" ref="J502">SUM(IF(TARGET_TR5!$B$2:$B$2040=$A502,IF(TARGET_TR5!$C$2:$C$2040=$C502,IF(TARGET_TR5!$E$2:$E$2040=$E502,IF(TARGET_TR5!$W$1:$AH$1=J$2,TARGET_TR5!$W$2:$AH$2040)))))</f>
        <v>0</v>
      </c>
      <c r="K502" s="174" cm="1">
        <f t="array" ref="K502">SUM(IF(TARGET_TR5!$B$2:$B$2040=$A502,IF(TARGET_TR5!$C$2:$C$2040=$C502,IF(TARGET_TR5!$E$2:$E$2040=$E502,IF(TARGET_TR5!$W$1:$AH$1=K$2,TARGET_TR5!$W$2:$AH$2040)))))</f>
        <v>0</v>
      </c>
      <c r="L502" s="174" cm="1">
        <f t="array" ref="L502">SUM(IF(TARGET_TR5!$B$2:$B$2040=$A502,IF(TARGET_TR5!$C$2:$C$2040=$C502,IF(TARGET_TR5!$E$2:$E$2040=$E502,IF(TARGET_TR5!$W$1:$AH$1=L$2,TARGET_TR5!$W$2:$AH$2040)))))</f>
        <v>0</v>
      </c>
      <c r="M502" s="174" cm="1">
        <f t="array" ref="M502">SUM(IF(TARGET_TR5!$B$2:$B$2040=$A502,IF(TARGET_TR5!$C$2:$C$2040=$C502,IF(TARGET_TR5!$E$2:$E$2040=$E502,IF(TARGET_TR5!$W$1:$AH$1=M$2,TARGET_TR5!$W$2:$AH$2040)))))</f>
        <v>0</v>
      </c>
      <c r="N502" s="174" cm="1">
        <f t="array" ref="N502">SUM(IF(TARGET_TR5!$B$2:$B$2040=$A502,IF(TARGET_TR5!$C$2:$C$2040=$C502,IF(TARGET_TR5!$E$2:$E$2040=$E502,IF(TARGET_TR5!$W$1:$AH$1=N$2,TARGET_TR5!$W$2:$AH$2040)))))</f>
        <v>0</v>
      </c>
      <c r="O502" s="174" cm="1">
        <f t="array" ref="O502">SUM(IF(TARGET_TR5!$B$2:$B$2040=$A502,IF(TARGET_TR5!$C$2:$C$2040=$C502,IF(TARGET_TR5!$E$2:$E$2040=$E502,IF(TARGET_TR5!$W$1:$AH$1=O$2,TARGET_TR5!$W$2:$AH$2040)))))</f>
        <v>0</v>
      </c>
      <c r="P502" s="174" cm="1">
        <f t="array" ref="P502">SUM(IF(TARGET_TR5!$B$2:$B$2040=$A502,IF(TARGET_TR5!$C$2:$C$2040=$C502,IF(TARGET_TR5!$E$2:$E$2040=$E502,IF(TARGET_TR5!$W$1:$AH$1=P$2,TARGET_TR5!$W$2:$AH$2040)))))</f>
        <v>0</v>
      </c>
      <c r="Q502" s="174" cm="1">
        <f t="array" ref="Q502">SUM(IF(TARGET_TR5!$B$2:$B$2040=$A502,IF(TARGET_TR5!$C$2:$C$2040=$C502,IF(TARGET_TR5!$E$2:$E$2040=$E502,IF(TARGET_TR5!$W$1:$AH$1=Q$2,TARGET_TR5!$W$2:$AH$2040)))))</f>
        <v>0</v>
      </c>
      <c r="R502" s="174">
        <v>0</v>
      </c>
      <c r="S502" s="174">
        <v>0</v>
      </c>
      <c r="T502" s="174">
        <v>0</v>
      </c>
      <c r="U502" s="174">
        <v>0</v>
      </c>
      <c r="V502" s="174">
        <v>0</v>
      </c>
      <c r="W502" s="174">
        <v>0</v>
      </c>
      <c r="X502" s="174">
        <v>0</v>
      </c>
      <c r="Y502" s="174">
        <v>0</v>
      </c>
      <c r="Z502" s="174">
        <v>0</v>
      </c>
      <c r="AA502" s="174">
        <v>0</v>
      </c>
      <c r="AB502" s="174">
        <v>0</v>
      </c>
      <c r="AC502" s="174">
        <v>0</v>
      </c>
      <c r="AD502" s="174" cm="1">
        <f t="array" ref="AD502">SUM(IF(TARGET_TR5!$B$2:$B$2040=$A502,IF(TARGET_TR5!$C$2:$C$2040=$C502,IF(TARGET_TR5!$E$2:$E$2040=$E502,IF(TARGET_TR5!$F$1:$Q$1=AD$2,TARGET_TR5!$F$2:$Q$2040)))))</f>
        <v>0</v>
      </c>
      <c r="AE502" s="174" cm="1">
        <f t="array" ref="AE502">SUM(IF(TARGET_TR5!$B$2:$B$2040=$A502,IF(TARGET_TR5!$C$2:$C$2040=$C502,IF(TARGET_TR5!$E$2:$E$2040=$E502,IF(TARGET_TR5!$F$1:$Q$1=AE$2,TARGET_TR5!$F$2:$Q$2040)))))</f>
        <v>0</v>
      </c>
      <c r="AF502" s="174" cm="1">
        <f t="array" ref="AF502">SUM(IF(TARGET_TR5!$B$2:$B$2040=$A502,IF(TARGET_TR5!$C$2:$C$2040=$C502,IF(TARGET_TR5!$E$2:$E$2040=$E502,IF(TARGET_TR5!$F$1:$Q$1=AF$2,TARGET_TR5!$F$2:$Q$2040)))))</f>
        <v>0</v>
      </c>
      <c r="AG502" s="174" cm="1">
        <f t="array" ref="AG502">SUM(IF(TARGET_TR5!$B$2:$B$2040=$A502,IF(TARGET_TR5!$C$2:$C$2040=$C502,IF(TARGET_TR5!$E$2:$E$2040=$E502,IF(TARGET_TR5!$F$1:$Q$1=AG$2,TARGET_TR5!$F$2:$Q$2040)))))</f>
        <v>0</v>
      </c>
      <c r="AH502" s="174" cm="1">
        <f t="array" ref="AH502">SUM(IF(TARGET_TR5!$B$2:$B$2040=$A502,IF(TARGET_TR5!$C$2:$C$2040=$C502,IF(TARGET_TR5!$E$2:$E$2040=$E502,IF(TARGET_TR5!$F$1:$Q$1=AH$2,TARGET_TR5!$F$2:$Q$2040)))))</f>
        <v>0</v>
      </c>
      <c r="AI502" s="174" cm="1">
        <f t="array" ref="AI502">SUM(IF(TARGET_TR5!$B$2:$B$2040=$A502,IF(TARGET_TR5!$C$2:$C$2040=$C502,IF(TARGET_TR5!$E$2:$E$2040=$E502,IF(TARGET_TR5!$F$1:$Q$1=AI$2,TARGET_TR5!$F$2:$Q$2040)))))</f>
        <v>0</v>
      </c>
      <c r="AJ502" s="174" cm="1">
        <f t="array" ref="AJ502">SUM(IF(TARGET_TR5!$B$2:$B$2040=$A502,IF(TARGET_TR5!$C$2:$C$2040=$C502,IF(TARGET_TR5!$E$2:$E$2040=$E502,IF(TARGET_TR5!$F$1:$Q$1=AJ$2,TARGET_TR5!$F$2:$Q$2040)))))</f>
        <v>0</v>
      </c>
      <c r="AK502" s="174" cm="1">
        <f t="array" ref="AK502">SUM(IF(TARGET_TR5!$B$2:$B$2040=$A502,IF(TARGET_TR5!$C$2:$C$2040=$C502,IF(TARGET_TR5!$E$2:$E$2040=$E502,IF(TARGET_TR5!$F$1:$Q$1=AK$2,TARGET_TR5!$F$2:$Q$2040)))))</f>
        <v>0</v>
      </c>
      <c r="AL502" s="174" cm="1">
        <f t="array" ref="AL502">SUM(IF(TARGET_TR5!$B$2:$B$2040=$A502,IF(TARGET_TR5!$C$2:$C$2040=$C502,IF(TARGET_TR5!$E$2:$E$2040=$E502,IF(TARGET_TR5!$F$1:$Q$1=AL$2,TARGET_TR5!$F$2:$Q$2040)))))</f>
        <v>0</v>
      </c>
      <c r="AM502" s="174" cm="1">
        <f t="array" ref="AM502">SUM(IF(TARGET_TR5!$B$2:$B$2040=$A502,IF(TARGET_TR5!$C$2:$C$2040=$C502,IF(TARGET_TR5!$E$2:$E$2040=$E502,IF(TARGET_TR5!$F$1:$Q$1=AM$2,TARGET_TR5!$F$2:$Q$2040)))))</f>
        <v>0</v>
      </c>
      <c r="AN502" s="174" cm="1">
        <f t="array" ref="AN502">SUM(IF(TARGET_TR5!$B$2:$B$2040=$A502,IF(TARGET_TR5!$C$2:$C$2040=$C502,IF(TARGET_TR5!$E$2:$E$2040=$E502,IF(TARGET_TR5!$F$1:$Q$1=AN$2,TARGET_TR5!$F$2:$Q$2040)))))</f>
        <v>0</v>
      </c>
      <c r="AO502" s="174" cm="1">
        <f t="array" ref="AO502">SUM(IF(TARGET_TR5!$B$2:$B$2040=$A502,IF(TARGET_TR5!$C$2:$C$2040=$C502,IF(TARGET_TR5!$E$2:$E$2040=$E502,IF(TARGET_TR5!$F$1:$Q$1=AO$2,TARGET_TR5!$F$2:$Q$2040)))))</f>
        <v>0</v>
      </c>
      <c r="AP502" s="174">
        <v>0</v>
      </c>
      <c r="AQ502" s="174">
        <v>0</v>
      </c>
      <c r="AR502" s="174">
        <v>0</v>
      </c>
      <c r="AS502" s="174">
        <v>0</v>
      </c>
      <c r="AT502" s="174">
        <v>0</v>
      </c>
      <c r="AU502" s="174">
        <v>0</v>
      </c>
      <c r="AV502" s="174">
        <v>0</v>
      </c>
      <c r="AW502" s="174">
        <v>0</v>
      </c>
      <c r="AX502" s="174">
        <v>0</v>
      </c>
      <c r="AY502" s="174">
        <v>0</v>
      </c>
      <c r="AZ502" s="174">
        <v>0</v>
      </c>
      <c r="BA502" s="174">
        <v>0</v>
      </c>
      <c r="BB502" s="175">
        <f t="shared" ref="BB502:BM528" si="73">IF(F502=0,1,(R502/F502))</f>
        <v>1</v>
      </c>
      <c r="BC502" s="175">
        <f t="shared" si="73"/>
        <v>1</v>
      </c>
      <c r="BD502" s="175">
        <f t="shared" si="73"/>
        <v>1</v>
      </c>
      <c r="BE502" s="175">
        <f t="shared" si="72"/>
        <v>1</v>
      </c>
      <c r="BF502" s="175">
        <f t="shared" si="72"/>
        <v>1</v>
      </c>
      <c r="BG502" s="175">
        <f t="shared" si="72"/>
        <v>1</v>
      </c>
      <c r="BH502" s="175">
        <f t="shared" si="72"/>
        <v>1</v>
      </c>
      <c r="BI502" s="175">
        <f t="shared" si="72"/>
        <v>1</v>
      </c>
      <c r="BJ502" s="175">
        <f t="shared" si="72"/>
        <v>1</v>
      </c>
      <c r="BK502" s="175">
        <f t="shared" si="70"/>
        <v>1</v>
      </c>
      <c r="BL502" s="175">
        <f t="shared" si="70"/>
        <v>1</v>
      </c>
      <c r="BM502" s="175">
        <f t="shared" si="70"/>
        <v>1</v>
      </c>
    </row>
    <row r="503" spans="1:65" x14ac:dyDescent="0.35">
      <c r="A503" s="173" t="s">
        <v>65</v>
      </c>
      <c r="B503" s="173" t="str">
        <v>BPPLP</v>
      </c>
      <c r="C503" s="173" t="str">
        <v>Revenue Net Intra CFUE</v>
      </c>
      <c r="D503" s="173" t="str">
        <v>%</v>
      </c>
      <c r="E503" s="173" t="str">
        <v>SULBAGTENG</v>
      </c>
      <c r="F503" s="174" cm="1">
        <f t="array" ref="F503">SUM(IF(TARGET_TR5!$B$2:$B$2040=$A503,IF(TARGET_TR5!$C$2:$C$2040=$C503,IF(TARGET_TR5!$E$2:$E$2040=$E503,IF(TARGET_TR5!$W$1:$AH$1=F$2,TARGET_TR5!$W$2:$AH$2040)))))</f>
        <v>0</v>
      </c>
      <c r="G503" s="174" cm="1">
        <f t="array" ref="G503">SUM(IF(TARGET_TR5!$B$2:$B$2040=$A503,IF(TARGET_TR5!$C$2:$C$2040=$C503,IF(TARGET_TR5!$E$2:$E$2040=$E503,IF(TARGET_TR5!$W$1:$AH$1=G$2,TARGET_TR5!$W$2:$AH$2040)))))</f>
        <v>0</v>
      </c>
      <c r="H503" s="174" cm="1">
        <f t="array" ref="H503">SUM(IF(TARGET_TR5!$B$2:$B$2040=$A503,IF(TARGET_TR5!$C$2:$C$2040=$C503,IF(TARGET_TR5!$E$2:$E$2040=$E503,IF(TARGET_TR5!$W$1:$AH$1=H$2,TARGET_TR5!$W$2:$AH$2040)))))</f>
        <v>0</v>
      </c>
      <c r="I503" s="174" cm="1">
        <f t="array" ref="I503">SUM(IF(TARGET_TR5!$B$2:$B$2040=$A503,IF(TARGET_TR5!$C$2:$C$2040=$C503,IF(TARGET_TR5!$E$2:$E$2040=$E503,IF(TARGET_TR5!$W$1:$AH$1=I$2,TARGET_TR5!$W$2:$AH$2040)))))</f>
        <v>0</v>
      </c>
      <c r="J503" s="174" cm="1">
        <f t="array" ref="J503">SUM(IF(TARGET_TR5!$B$2:$B$2040=$A503,IF(TARGET_TR5!$C$2:$C$2040=$C503,IF(TARGET_TR5!$E$2:$E$2040=$E503,IF(TARGET_TR5!$W$1:$AH$1=J$2,TARGET_TR5!$W$2:$AH$2040)))))</f>
        <v>0</v>
      </c>
      <c r="K503" s="174" cm="1">
        <f t="array" ref="K503">SUM(IF(TARGET_TR5!$B$2:$B$2040=$A503,IF(TARGET_TR5!$C$2:$C$2040=$C503,IF(TARGET_TR5!$E$2:$E$2040=$E503,IF(TARGET_TR5!$W$1:$AH$1=K$2,TARGET_TR5!$W$2:$AH$2040)))))</f>
        <v>0</v>
      </c>
      <c r="L503" s="174" cm="1">
        <f t="array" ref="L503">SUM(IF(TARGET_TR5!$B$2:$B$2040=$A503,IF(TARGET_TR5!$C$2:$C$2040=$C503,IF(TARGET_TR5!$E$2:$E$2040=$E503,IF(TARGET_TR5!$W$1:$AH$1=L$2,TARGET_TR5!$W$2:$AH$2040)))))</f>
        <v>0</v>
      </c>
      <c r="M503" s="174" cm="1">
        <f t="array" ref="M503">SUM(IF(TARGET_TR5!$B$2:$B$2040=$A503,IF(TARGET_TR5!$C$2:$C$2040=$C503,IF(TARGET_TR5!$E$2:$E$2040=$E503,IF(TARGET_TR5!$W$1:$AH$1=M$2,TARGET_TR5!$W$2:$AH$2040)))))</f>
        <v>0</v>
      </c>
      <c r="N503" s="174" cm="1">
        <f t="array" ref="N503">SUM(IF(TARGET_TR5!$B$2:$B$2040=$A503,IF(TARGET_TR5!$C$2:$C$2040=$C503,IF(TARGET_TR5!$E$2:$E$2040=$E503,IF(TARGET_TR5!$W$1:$AH$1=N$2,TARGET_TR5!$W$2:$AH$2040)))))</f>
        <v>0</v>
      </c>
      <c r="O503" s="174" cm="1">
        <f t="array" ref="O503">SUM(IF(TARGET_TR5!$B$2:$B$2040=$A503,IF(TARGET_TR5!$C$2:$C$2040=$C503,IF(TARGET_TR5!$E$2:$E$2040=$E503,IF(TARGET_TR5!$W$1:$AH$1=O$2,TARGET_TR5!$W$2:$AH$2040)))))</f>
        <v>0</v>
      </c>
      <c r="P503" s="174" cm="1">
        <f t="array" ref="P503">SUM(IF(TARGET_TR5!$B$2:$B$2040=$A503,IF(TARGET_TR5!$C$2:$C$2040=$C503,IF(TARGET_TR5!$E$2:$E$2040=$E503,IF(TARGET_TR5!$W$1:$AH$1=P$2,TARGET_TR5!$W$2:$AH$2040)))))</f>
        <v>0</v>
      </c>
      <c r="Q503" s="174" cm="1">
        <f t="array" ref="Q503">SUM(IF(TARGET_TR5!$B$2:$B$2040=$A503,IF(TARGET_TR5!$C$2:$C$2040=$C503,IF(TARGET_TR5!$E$2:$E$2040=$E503,IF(TARGET_TR5!$W$1:$AH$1=Q$2,TARGET_TR5!$W$2:$AH$2040)))))</f>
        <v>0</v>
      </c>
      <c r="R503" s="174">
        <v>0</v>
      </c>
      <c r="S503" s="174">
        <v>0</v>
      </c>
      <c r="T503" s="174">
        <v>0</v>
      </c>
      <c r="U503" s="174">
        <v>0</v>
      </c>
      <c r="V503" s="174">
        <v>0</v>
      </c>
      <c r="W503" s="174">
        <v>0</v>
      </c>
      <c r="X503" s="174">
        <v>0</v>
      </c>
      <c r="Y503" s="174">
        <v>0</v>
      </c>
      <c r="Z503" s="174">
        <v>0</v>
      </c>
      <c r="AA503" s="174">
        <v>0</v>
      </c>
      <c r="AB503" s="174">
        <v>0</v>
      </c>
      <c r="AC503" s="174">
        <v>0</v>
      </c>
      <c r="AD503" s="174" cm="1">
        <f t="array" ref="AD503">SUM(IF(TARGET_TR5!$B$2:$B$2040=$A503,IF(TARGET_TR5!$C$2:$C$2040=$C503,IF(TARGET_TR5!$E$2:$E$2040=$E503,IF(TARGET_TR5!$F$1:$Q$1=AD$2,TARGET_TR5!$F$2:$Q$2040)))))</f>
        <v>0</v>
      </c>
      <c r="AE503" s="174" cm="1">
        <f t="array" ref="AE503">SUM(IF(TARGET_TR5!$B$2:$B$2040=$A503,IF(TARGET_TR5!$C$2:$C$2040=$C503,IF(TARGET_TR5!$E$2:$E$2040=$E503,IF(TARGET_TR5!$F$1:$Q$1=AE$2,TARGET_TR5!$F$2:$Q$2040)))))</f>
        <v>0</v>
      </c>
      <c r="AF503" s="174" cm="1">
        <f t="array" ref="AF503">SUM(IF(TARGET_TR5!$B$2:$B$2040=$A503,IF(TARGET_TR5!$C$2:$C$2040=$C503,IF(TARGET_TR5!$E$2:$E$2040=$E503,IF(TARGET_TR5!$F$1:$Q$1=AF$2,TARGET_TR5!$F$2:$Q$2040)))))</f>
        <v>0</v>
      </c>
      <c r="AG503" s="174" cm="1">
        <f t="array" ref="AG503">SUM(IF(TARGET_TR5!$B$2:$B$2040=$A503,IF(TARGET_TR5!$C$2:$C$2040=$C503,IF(TARGET_TR5!$E$2:$E$2040=$E503,IF(TARGET_TR5!$F$1:$Q$1=AG$2,TARGET_TR5!$F$2:$Q$2040)))))</f>
        <v>0</v>
      </c>
      <c r="AH503" s="174" cm="1">
        <f t="array" ref="AH503">SUM(IF(TARGET_TR5!$B$2:$B$2040=$A503,IF(TARGET_TR5!$C$2:$C$2040=$C503,IF(TARGET_TR5!$E$2:$E$2040=$E503,IF(TARGET_TR5!$F$1:$Q$1=AH$2,TARGET_TR5!$F$2:$Q$2040)))))</f>
        <v>0</v>
      </c>
      <c r="AI503" s="174" cm="1">
        <f t="array" ref="AI503">SUM(IF(TARGET_TR5!$B$2:$B$2040=$A503,IF(TARGET_TR5!$C$2:$C$2040=$C503,IF(TARGET_TR5!$E$2:$E$2040=$E503,IF(TARGET_TR5!$F$1:$Q$1=AI$2,TARGET_TR5!$F$2:$Q$2040)))))</f>
        <v>0</v>
      </c>
      <c r="AJ503" s="174" cm="1">
        <f t="array" ref="AJ503">SUM(IF(TARGET_TR5!$B$2:$B$2040=$A503,IF(TARGET_TR5!$C$2:$C$2040=$C503,IF(TARGET_TR5!$E$2:$E$2040=$E503,IF(TARGET_TR5!$F$1:$Q$1=AJ$2,TARGET_TR5!$F$2:$Q$2040)))))</f>
        <v>0</v>
      </c>
      <c r="AK503" s="174" cm="1">
        <f t="array" ref="AK503">SUM(IF(TARGET_TR5!$B$2:$B$2040=$A503,IF(TARGET_TR5!$C$2:$C$2040=$C503,IF(TARGET_TR5!$E$2:$E$2040=$E503,IF(TARGET_TR5!$F$1:$Q$1=AK$2,TARGET_TR5!$F$2:$Q$2040)))))</f>
        <v>0</v>
      </c>
      <c r="AL503" s="174" cm="1">
        <f t="array" ref="AL503">SUM(IF(TARGET_TR5!$B$2:$B$2040=$A503,IF(TARGET_TR5!$C$2:$C$2040=$C503,IF(TARGET_TR5!$E$2:$E$2040=$E503,IF(TARGET_TR5!$F$1:$Q$1=AL$2,TARGET_TR5!$F$2:$Q$2040)))))</f>
        <v>0</v>
      </c>
      <c r="AM503" s="174" cm="1">
        <f t="array" ref="AM503">SUM(IF(TARGET_TR5!$B$2:$B$2040=$A503,IF(TARGET_TR5!$C$2:$C$2040=$C503,IF(TARGET_TR5!$E$2:$E$2040=$E503,IF(TARGET_TR5!$F$1:$Q$1=AM$2,TARGET_TR5!$F$2:$Q$2040)))))</f>
        <v>0</v>
      </c>
      <c r="AN503" s="174" cm="1">
        <f t="array" ref="AN503">SUM(IF(TARGET_TR5!$B$2:$B$2040=$A503,IF(TARGET_TR5!$C$2:$C$2040=$C503,IF(TARGET_TR5!$E$2:$E$2040=$E503,IF(TARGET_TR5!$F$1:$Q$1=AN$2,TARGET_TR5!$F$2:$Q$2040)))))</f>
        <v>0</v>
      </c>
      <c r="AO503" s="174" cm="1">
        <f t="array" ref="AO503">SUM(IF(TARGET_TR5!$B$2:$B$2040=$A503,IF(TARGET_TR5!$C$2:$C$2040=$C503,IF(TARGET_TR5!$E$2:$E$2040=$E503,IF(TARGET_TR5!$F$1:$Q$1=AO$2,TARGET_TR5!$F$2:$Q$2040)))))</f>
        <v>0</v>
      </c>
      <c r="AP503" s="174">
        <v>0</v>
      </c>
      <c r="AQ503" s="174">
        <v>0</v>
      </c>
      <c r="AR503" s="174">
        <v>0</v>
      </c>
      <c r="AS503" s="174">
        <v>0</v>
      </c>
      <c r="AT503" s="174">
        <v>0</v>
      </c>
      <c r="AU503" s="174">
        <v>0</v>
      </c>
      <c r="AV503" s="174">
        <v>0</v>
      </c>
      <c r="AW503" s="174">
        <v>0</v>
      </c>
      <c r="AX503" s="174">
        <v>0</v>
      </c>
      <c r="AY503" s="174">
        <v>0</v>
      </c>
      <c r="AZ503" s="174">
        <v>0</v>
      </c>
      <c r="BA503" s="174">
        <v>0</v>
      </c>
      <c r="BB503" s="175">
        <f t="shared" si="73"/>
        <v>1</v>
      </c>
      <c r="BC503" s="175">
        <f t="shared" si="73"/>
        <v>1</v>
      </c>
      <c r="BD503" s="175">
        <f t="shared" si="73"/>
        <v>1</v>
      </c>
      <c r="BE503" s="175">
        <f t="shared" si="72"/>
        <v>1</v>
      </c>
      <c r="BF503" s="175">
        <f t="shared" si="72"/>
        <v>1</v>
      </c>
      <c r="BG503" s="175">
        <f t="shared" si="72"/>
        <v>1</v>
      </c>
      <c r="BH503" s="175">
        <f t="shared" si="72"/>
        <v>1</v>
      </c>
      <c r="BI503" s="175">
        <f t="shared" si="72"/>
        <v>1</v>
      </c>
      <c r="BJ503" s="175">
        <f t="shared" si="72"/>
        <v>1</v>
      </c>
      <c r="BK503" s="175">
        <f t="shared" si="70"/>
        <v>1</v>
      </c>
      <c r="BL503" s="175">
        <f t="shared" si="70"/>
        <v>1</v>
      </c>
      <c r="BM503" s="175">
        <f t="shared" si="70"/>
        <v>1</v>
      </c>
    </row>
    <row r="504" spans="1:65" x14ac:dyDescent="0.35">
      <c r="A504" s="173" t="s">
        <v>65</v>
      </c>
      <c r="B504" s="173" t="str">
        <v>BPPLP</v>
      </c>
      <c r="C504" s="173" t="str">
        <v>Revenue Net Intra CFUE</v>
      </c>
      <c r="D504" s="173" t="str">
        <v>%</v>
      </c>
      <c r="E504" s="173" t="str">
        <v>SUMALUT</v>
      </c>
      <c r="F504" s="174" cm="1">
        <f t="array" ref="F504">SUM(IF(TARGET_TR5!$B$2:$B$2040=$A504,IF(TARGET_TR5!$C$2:$C$2040=$C504,IF(TARGET_TR5!$E$2:$E$2040=$E504,IF(TARGET_TR5!$W$1:$AH$1=F$2,TARGET_TR5!$W$2:$AH$2040)))))</f>
        <v>0</v>
      </c>
      <c r="G504" s="174" cm="1">
        <f t="array" ref="G504">SUM(IF(TARGET_TR5!$B$2:$B$2040=$A504,IF(TARGET_TR5!$C$2:$C$2040=$C504,IF(TARGET_TR5!$E$2:$E$2040=$E504,IF(TARGET_TR5!$W$1:$AH$1=G$2,TARGET_TR5!$W$2:$AH$2040)))))</f>
        <v>0</v>
      </c>
      <c r="H504" s="174" cm="1">
        <f t="array" ref="H504">SUM(IF(TARGET_TR5!$B$2:$B$2040=$A504,IF(TARGET_TR5!$C$2:$C$2040=$C504,IF(TARGET_TR5!$E$2:$E$2040=$E504,IF(TARGET_TR5!$W$1:$AH$1=H$2,TARGET_TR5!$W$2:$AH$2040)))))</f>
        <v>0</v>
      </c>
      <c r="I504" s="174" cm="1">
        <f t="array" ref="I504">SUM(IF(TARGET_TR5!$B$2:$B$2040=$A504,IF(TARGET_TR5!$C$2:$C$2040=$C504,IF(TARGET_TR5!$E$2:$E$2040=$E504,IF(TARGET_TR5!$W$1:$AH$1=I$2,TARGET_TR5!$W$2:$AH$2040)))))</f>
        <v>0</v>
      </c>
      <c r="J504" s="174" cm="1">
        <f t="array" ref="J504">SUM(IF(TARGET_TR5!$B$2:$B$2040=$A504,IF(TARGET_TR5!$C$2:$C$2040=$C504,IF(TARGET_TR5!$E$2:$E$2040=$E504,IF(TARGET_TR5!$W$1:$AH$1=J$2,TARGET_TR5!$W$2:$AH$2040)))))</f>
        <v>0</v>
      </c>
      <c r="K504" s="174" cm="1">
        <f t="array" ref="K504">SUM(IF(TARGET_TR5!$B$2:$B$2040=$A504,IF(TARGET_TR5!$C$2:$C$2040=$C504,IF(TARGET_TR5!$E$2:$E$2040=$E504,IF(TARGET_TR5!$W$1:$AH$1=K$2,TARGET_TR5!$W$2:$AH$2040)))))</f>
        <v>0</v>
      </c>
      <c r="L504" s="174" cm="1">
        <f t="array" ref="L504">SUM(IF(TARGET_TR5!$B$2:$B$2040=$A504,IF(TARGET_TR5!$C$2:$C$2040=$C504,IF(TARGET_TR5!$E$2:$E$2040=$E504,IF(TARGET_TR5!$W$1:$AH$1=L$2,TARGET_TR5!$W$2:$AH$2040)))))</f>
        <v>0</v>
      </c>
      <c r="M504" s="174" cm="1">
        <f t="array" ref="M504">SUM(IF(TARGET_TR5!$B$2:$B$2040=$A504,IF(TARGET_TR5!$C$2:$C$2040=$C504,IF(TARGET_TR5!$E$2:$E$2040=$E504,IF(TARGET_TR5!$W$1:$AH$1=M$2,TARGET_TR5!$W$2:$AH$2040)))))</f>
        <v>0</v>
      </c>
      <c r="N504" s="174" cm="1">
        <f t="array" ref="N504">SUM(IF(TARGET_TR5!$B$2:$B$2040=$A504,IF(TARGET_TR5!$C$2:$C$2040=$C504,IF(TARGET_TR5!$E$2:$E$2040=$E504,IF(TARGET_TR5!$W$1:$AH$1=N$2,TARGET_TR5!$W$2:$AH$2040)))))</f>
        <v>0</v>
      </c>
      <c r="O504" s="174" cm="1">
        <f t="array" ref="O504">SUM(IF(TARGET_TR5!$B$2:$B$2040=$A504,IF(TARGET_TR5!$C$2:$C$2040=$C504,IF(TARGET_TR5!$E$2:$E$2040=$E504,IF(TARGET_TR5!$W$1:$AH$1=O$2,TARGET_TR5!$W$2:$AH$2040)))))</f>
        <v>0</v>
      </c>
      <c r="P504" s="174" cm="1">
        <f t="array" ref="P504">SUM(IF(TARGET_TR5!$B$2:$B$2040=$A504,IF(TARGET_TR5!$C$2:$C$2040=$C504,IF(TARGET_TR5!$E$2:$E$2040=$E504,IF(TARGET_TR5!$W$1:$AH$1=P$2,TARGET_TR5!$W$2:$AH$2040)))))</f>
        <v>0</v>
      </c>
      <c r="Q504" s="174" cm="1">
        <f t="array" ref="Q504">SUM(IF(TARGET_TR5!$B$2:$B$2040=$A504,IF(TARGET_TR5!$C$2:$C$2040=$C504,IF(TARGET_TR5!$E$2:$E$2040=$E504,IF(TARGET_TR5!$W$1:$AH$1=Q$2,TARGET_TR5!$W$2:$AH$2040)))))</f>
        <v>0</v>
      </c>
      <c r="R504" s="174">
        <v>0</v>
      </c>
      <c r="S504" s="174">
        <v>0</v>
      </c>
      <c r="T504" s="174">
        <v>0</v>
      </c>
      <c r="U504" s="174">
        <v>0</v>
      </c>
      <c r="V504" s="174">
        <v>0</v>
      </c>
      <c r="W504" s="174">
        <v>0</v>
      </c>
      <c r="X504" s="174">
        <v>0</v>
      </c>
      <c r="Y504" s="174">
        <v>0</v>
      </c>
      <c r="Z504" s="174">
        <v>0</v>
      </c>
      <c r="AA504" s="174">
        <v>0</v>
      </c>
      <c r="AB504" s="174">
        <v>0</v>
      </c>
      <c r="AC504" s="174">
        <v>0</v>
      </c>
      <c r="AD504" s="174" cm="1">
        <f t="array" ref="AD504">SUM(IF(TARGET_TR5!$B$2:$B$2040=$A504,IF(TARGET_TR5!$C$2:$C$2040=$C504,IF(TARGET_TR5!$E$2:$E$2040=$E504,IF(TARGET_TR5!$F$1:$Q$1=AD$2,TARGET_TR5!$F$2:$Q$2040)))))</f>
        <v>0</v>
      </c>
      <c r="AE504" s="174" cm="1">
        <f t="array" ref="AE504">SUM(IF(TARGET_TR5!$B$2:$B$2040=$A504,IF(TARGET_TR5!$C$2:$C$2040=$C504,IF(TARGET_TR5!$E$2:$E$2040=$E504,IF(TARGET_TR5!$F$1:$Q$1=AE$2,TARGET_TR5!$F$2:$Q$2040)))))</f>
        <v>0</v>
      </c>
      <c r="AF504" s="174" cm="1">
        <f t="array" ref="AF504">SUM(IF(TARGET_TR5!$B$2:$B$2040=$A504,IF(TARGET_TR5!$C$2:$C$2040=$C504,IF(TARGET_TR5!$E$2:$E$2040=$E504,IF(TARGET_TR5!$F$1:$Q$1=AF$2,TARGET_TR5!$F$2:$Q$2040)))))</f>
        <v>0</v>
      </c>
      <c r="AG504" s="174" cm="1">
        <f t="array" ref="AG504">SUM(IF(TARGET_TR5!$B$2:$B$2040=$A504,IF(TARGET_TR5!$C$2:$C$2040=$C504,IF(TARGET_TR5!$E$2:$E$2040=$E504,IF(TARGET_TR5!$F$1:$Q$1=AG$2,TARGET_TR5!$F$2:$Q$2040)))))</f>
        <v>0</v>
      </c>
      <c r="AH504" s="174" cm="1">
        <f t="array" ref="AH504">SUM(IF(TARGET_TR5!$B$2:$B$2040=$A504,IF(TARGET_TR5!$C$2:$C$2040=$C504,IF(TARGET_TR5!$E$2:$E$2040=$E504,IF(TARGET_TR5!$F$1:$Q$1=AH$2,TARGET_TR5!$F$2:$Q$2040)))))</f>
        <v>0</v>
      </c>
      <c r="AI504" s="174" cm="1">
        <f t="array" ref="AI504">SUM(IF(TARGET_TR5!$B$2:$B$2040=$A504,IF(TARGET_TR5!$C$2:$C$2040=$C504,IF(TARGET_TR5!$E$2:$E$2040=$E504,IF(TARGET_TR5!$F$1:$Q$1=AI$2,TARGET_TR5!$F$2:$Q$2040)))))</f>
        <v>0</v>
      </c>
      <c r="AJ504" s="174" cm="1">
        <f t="array" ref="AJ504">SUM(IF(TARGET_TR5!$B$2:$B$2040=$A504,IF(TARGET_TR5!$C$2:$C$2040=$C504,IF(TARGET_TR5!$E$2:$E$2040=$E504,IF(TARGET_TR5!$F$1:$Q$1=AJ$2,TARGET_TR5!$F$2:$Q$2040)))))</f>
        <v>0</v>
      </c>
      <c r="AK504" s="174" cm="1">
        <f t="array" ref="AK504">SUM(IF(TARGET_TR5!$B$2:$B$2040=$A504,IF(TARGET_TR5!$C$2:$C$2040=$C504,IF(TARGET_TR5!$E$2:$E$2040=$E504,IF(TARGET_TR5!$F$1:$Q$1=AK$2,TARGET_TR5!$F$2:$Q$2040)))))</f>
        <v>0</v>
      </c>
      <c r="AL504" s="174" cm="1">
        <f t="array" ref="AL504">SUM(IF(TARGET_TR5!$B$2:$B$2040=$A504,IF(TARGET_TR5!$C$2:$C$2040=$C504,IF(TARGET_TR5!$E$2:$E$2040=$E504,IF(TARGET_TR5!$F$1:$Q$1=AL$2,TARGET_TR5!$F$2:$Q$2040)))))</f>
        <v>0</v>
      </c>
      <c r="AM504" s="174" cm="1">
        <f t="array" ref="AM504">SUM(IF(TARGET_TR5!$B$2:$B$2040=$A504,IF(TARGET_TR5!$C$2:$C$2040=$C504,IF(TARGET_TR5!$E$2:$E$2040=$E504,IF(TARGET_TR5!$F$1:$Q$1=AM$2,TARGET_TR5!$F$2:$Q$2040)))))</f>
        <v>0</v>
      </c>
      <c r="AN504" s="174" cm="1">
        <f t="array" ref="AN504">SUM(IF(TARGET_TR5!$B$2:$B$2040=$A504,IF(TARGET_TR5!$C$2:$C$2040=$C504,IF(TARGET_TR5!$E$2:$E$2040=$E504,IF(TARGET_TR5!$F$1:$Q$1=AN$2,TARGET_TR5!$F$2:$Q$2040)))))</f>
        <v>0</v>
      </c>
      <c r="AO504" s="174" cm="1">
        <f t="array" ref="AO504">SUM(IF(TARGET_TR5!$B$2:$B$2040=$A504,IF(TARGET_TR5!$C$2:$C$2040=$C504,IF(TARGET_TR5!$E$2:$E$2040=$E504,IF(TARGET_TR5!$F$1:$Q$1=AO$2,TARGET_TR5!$F$2:$Q$2040)))))</f>
        <v>0</v>
      </c>
      <c r="AP504" s="174">
        <v>0</v>
      </c>
      <c r="AQ504" s="174">
        <v>0</v>
      </c>
      <c r="AR504" s="174">
        <v>0</v>
      </c>
      <c r="AS504" s="174">
        <v>0</v>
      </c>
      <c r="AT504" s="174">
        <v>0</v>
      </c>
      <c r="AU504" s="174">
        <v>0</v>
      </c>
      <c r="AV504" s="174">
        <v>0</v>
      </c>
      <c r="AW504" s="174">
        <v>0</v>
      </c>
      <c r="AX504" s="174">
        <v>0</v>
      </c>
      <c r="AY504" s="174">
        <v>0</v>
      </c>
      <c r="AZ504" s="174">
        <v>0</v>
      </c>
      <c r="BA504" s="174">
        <v>0</v>
      </c>
      <c r="BB504" s="175">
        <f t="shared" si="73"/>
        <v>1</v>
      </c>
      <c r="BC504" s="175">
        <f t="shared" si="73"/>
        <v>1</v>
      </c>
      <c r="BD504" s="175">
        <f t="shared" si="73"/>
        <v>1</v>
      </c>
      <c r="BE504" s="175">
        <f t="shared" si="72"/>
        <v>1</v>
      </c>
      <c r="BF504" s="175">
        <f t="shared" si="72"/>
        <v>1</v>
      </c>
      <c r="BG504" s="175">
        <f t="shared" si="72"/>
        <v>1</v>
      </c>
      <c r="BH504" s="175">
        <f t="shared" si="72"/>
        <v>1</v>
      </c>
      <c r="BI504" s="175">
        <f t="shared" si="72"/>
        <v>1</v>
      </c>
      <c r="BJ504" s="175">
        <f t="shared" si="72"/>
        <v>1</v>
      </c>
      <c r="BK504" s="175">
        <f t="shared" si="70"/>
        <v>1</v>
      </c>
      <c r="BL504" s="175">
        <f t="shared" si="70"/>
        <v>1</v>
      </c>
      <c r="BM504" s="175">
        <f t="shared" si="70"/>
        <v>1</v>
      </c>
    </row>
    <row r="505" spans="1:65" x14ac:dyDescent="0.35">
      <c r="A505" s="170" t="s">
        <v>65</v>
      </c>
      <c r="B505" s="170" t="str">
        <v>BPPLP</v>
      </c>
      <c r="C505" s="170" t="str">
        <v>Revenue Net Intra CFUW</v>
      </c>
      <c r="D505" s="170" t="str">
        <v>%</v>
      </c>
      <c r="E505" s="170" t="str">
        <v>TR5</v>
      </c>
      <c r="F505" s="171" cm="1">
        <f t="array" ref="F505">SUM(IF(TARGET_TR5!$B$2:$B$2040=$A505,IF(TARGET_TR5!$C$2:$C$2040=$C505,IF(TARGET_TR5!$E$2:$E$2040=$E505,IF(TARGET_TR5!$W$1:$AH$1=F$2,TARGET_TR5!$W$2:$AH$2040)))))</f>
        <v>13.8</v>
      </c>
      <c r="G505" s="171" cm="1">
        <f t="array" ref="G505">SUM(IF(TARGET_TR5!$B$2:$B$2040=$A505,IF(TARGET_TR5!$C$2:$C$2040=$C505,IF(TARGET_TR5!$E$2:$E$2040=$E505,IF(TARGET_TR5!$W$1:$AH$1=G$2,TARGET_TR5!$W$2:$AH$2040)))))</f>
        <v>27.6</v>
      </c>
      <c r="H505" s="171" cm="1">
        <f t="array" ref="H505">SUM(IF(TARGET_TR5!$B$2:$B$2040=$A505,IF(TARGET_TR5!$C$2:$C$2040=$C505,IF(TARGET_TR5!$E$2:$E$2040=$E505,IF(TARGET_TR5!$W$1:$AH$1=H$2,TARGET_TR5!$W$2:$AH$2040)))))</f>
        <v>41.400000000000006</v>
      </c>
      <c r="I505" s="171" cm="1">
        <f t="array" ref="I505">SUM(IF(TARGET_TR5!$B$2:$B$2040=$A505,IF(TARGET_TR5!$C$2:$C$2040=$C505,IF(TARGET_TR5!$E$2:$E$2040=$E505,IF(TARGET_TR5!$W$1:$AH$1=I$2,TARGET_TR5!$W$2:$AH$2040)))))</f>
        <v>69.550000000000011</v>
      </c>
      <c r="J505" s="171" cm="1">
        <f t="array" ref="J505">SUM(IF(TARGET_TR5!$B$2:$B$2040=$A505,IF(TARGET_TR5!$C$2:$C$2040=$C505,IF(TARGET_TR5!$E$2:$E$2040=$E505,IF(TARGET_TR5!$W$1:$AH$1=J$2,TARGET_TR5!$W$2:$AH$2040)))))</f>
        <v>97.700000000000017</v>
      </c>
      <c r="K505" s="171" cm="1">
        <f t="array" ref="K505">SUM(IF(TARGET_TR5!$B$2:$B$2040=$A505,IF(TARGET_TR5!$C$2:$C$2040=$C505,IF(TARGET_TR5!$E$2:$E$2040=$E505,IF(TARGET_TR5!$W$1:$AH$1=K$2,TARGET_TR5!$W$2:$AH$2040)))))</f>
        <v>125.85000000000002</v>
      </c>
      <c r="L505" s="171" cm="1">
        <f t="array" ref="L505">SUM(IF(TARGET_TR5!$B$2:$B$2040=$A505,IF(TARGET_TR5!$C$2:$C$2040=$C505,IF(TARGET_TR5!$E$2:$E$2040=$E505,IF(TARGET_TR5!$W$1:$AH$1=L$2,TARGET_TR5!$W$2:$AH$2040)))))</f>
        <v>168.54000000000002</v>
      </c>
      <c r="M505" s="171" cm="1">
        <f t="array" ref="M505">SUM(IF(TARGET_TR5!$B$2:$B$2040=$A505,IF(TARGET_TR5!$C$2:$C$2040=$C505,IF(TARGET_TR5!$E$2:$E$2040=$E505,IF(TARGET_TR5!$W$1:$AH$1=M$2,TARGET_TR5!$W$2:$AH$2040)))))</f>
        <v>211.23000000000002</v>
      </c>
      <c r="N505" s="171" cm="1">
        <f t="array" ref="N505">SUM(IF(TARGET_TR5!$B$2:$B$2040=$A505,IF(TARGET_TR5!$C$2:$C$2040=$C505,IF(TARGET_TR5!$E$2:$E$2040=$E505,IF(TARGET_TR5!$W$1:$AH$1=N$2,TARGET_TR5!$W$2:$AH$2040)))))</f>
        <v>253.92000000000002</v>
      </c>
      <c r="O505" s="171" cm="1">
        <f t="array" ref="O505">SUM(IF(TARGET_TR5!$B$2:$B$2040=$A505,IF(TARGET_TR5!$C$2:$C$2040=$C505,IF(TARGET_TR5!$E$2:$E$2040=$E505,IF(TARGET_TR5!$W$1:$AH$1=O$2,TARGET_TR5!$W$2:$AH$2040)))))</f>
        <v>311.86</v>
      </c>
      <c r="P505" s="171" cm="1">
        <f t="array" ref="P505">SUM(IF(TARGET_TR5!$B$2:$B$2040=$A505,IF(TARGET_TR5!$C$2:$C$2040=$C505,IF(TARGET_TR5!$E$2:$E$2040=$E505,IF(TARGET_TR5!$W$1:$AH$1=P$2,TARGET_TR5!$W$2:$AH$2040)))))</f>
        <v>369.8</v>
      </c>
      <c r="Q505" s="171" cm="1">
        <f t="array" ref="Q505">SUM(IF(TARGET_TR5!$B$2:$B$2040=$A505,IF(TARGET_TR5!$C$2:$C$2040=$C505,IF(TARGET_TR5!$E$2:$E$2040=$E505,IF(TARGET_TR5!$W$1:$AH$1=Q$2,TARGET_TR5!$W$2:$AH$2040)))))</f>
        <v>427.74</v>
      </c>
      <c r="R505" s="171">
        <v>0</v>
      </c>
      <c r="S505" s="171">
        <v>0</v>
      </c>
      <c r="T505" s="171">
        <v>0</v>
      </c>
      <c r="U505" s="171">
        <v>0</v>
      </c>
      <c r="V505" s="171">
        <v>0</v>
      </c>
      <c r="W505" s="171">
        <v>0</v>
      </c>
      <c r="X505" s="171">
        <v>0</v>
      </c>
      <c r="Y505" s="171">
        <v>0</v>
      </c>
      <c r="Z505" s="171">
        <v>0</v>
      </c>
      <c r="AA505" s="171">
        <v>0</v>
      </c>
      <c r="AB505" s="171">
        <v>0</v>
      </c>
      <c r="AC505" s="171">
        <v>0</v>
      </c>
      <c r="AD505" s="171" cm="1">
        <f t="array" ref="AD505">SUM(IF(TARGET_TR5!$B$2:$B$2040=$A505,IF(TARGET_TR5!$C$2:$C$2040=$C505,IF(TARGET_TR5!$E$2:$E$2040=$E505,IF(TARGET_TR5!$F$1:$Q$1=AD$2,TARGET_TR5!$F$2:$Q$2040)))))</f>
        <v>13.8</v>
      </c>
      <c r="AE505" s="171" cm="1">
        <f t="array" ref="AE505">SUM(IF(TARGET_TR5!$B$2:$B$2040=$A505,IF(TARGET_TR5!$C$2:$C$2040=$C505,IF(TARGET_TR5!$E$2:$E$2040=$E505,IF(TARGET_TR5!$F$1:$Q$1=AE$2,TARGET_TR5!$F$2:$Q$2040)))))</f>
        <v>13.8</v>
      </c>
      <c r="AF505" s="171" cm="1">
        <f t="array" ref="AF505">SUM(IF(TARGET_TR5!$B$2:$B$2040=$A505,IF(TARGET_TR5!$C$2:$C$2040=$C505,IF(TARGET_TR5!$E$2:$E$2040=$E505,IF(TARGET_TR5!$F$1:$Q$1=AF$2,TARGET_TR5!$F$2:$Q$2040)))))</f>
        <v>13.8</v>
      </c>
      <c r="AG505" s="171" cm="1">
        <f t="array" ref="AG505">SUM(IF(TARGET_TR5!$B$2:$B$2040=$A505,IF(TARGET_TR5!$C$2:$C$2040=$C505,IF(TARGET_TR5!$E$2:$E$2040=$E505,IF(TARGET_TR5!$F$1:$Q$1=AG$2,TARGET_TR5!$F$2:$Q$2040)))))</f>
        <v>28.15</v>
      </c>
      <c r="AH505" s="171" cm="1">
        <f t="array" ref="AH505">SUM(IF(TARGET_TR5!$B$2:$B$2040=$A505,IF(TARGET_TR5!$C$2:$C$2040=$C505,IF(TARGET_TR5!$E$2:$E$2040=$E505,IF(TARGET_TR5!$F$1:$Q$1=AH$2,TARGET_TR5!$F$2:$Q$2040)))))</f>
        <v>28.15</v>
      </c>
      <c r="AI505" s="171" cm="1">
        <f t="array" ref="AI505">SUM(IF(TARGET_TR5!$B$2:$B$2040=$A505,IF(TARGET_TR5!$C$2:$C$2040=$C505,IF(TARGET_TR5!$E$2:$E$2040=$E505,IF(TARGET_TR5!$F$1:$Q$1=AI$2,TARGET_TR5!$F$2:$Q$2040)))))</f>
        <v>28.15</v>
      </c>
      <c r="AJ505" s="171" cm="1">
        <f t="array" ref="AJ505">SUM(IF(TARGET_TR5!$B$2:$B$2040=$A505,IF(TARGET_TR5!$C$2:$C$2040=$C505,IF(TARGET_TR5!$E$2:$E$2040=$E505,IF(TARGET_TR5!$F$1:$Q$1=AJ$2,TARGET_TR5!$F$2:$Q$2040)))))</f>
        <v>42.69</v>
      </c>
      <c r="AK505" s="171" cm="1">
        <f t="array" ref="AK505">SUM(IF(TARGET_TR5!$B$2:$B$2040=$A505,IF(TARGET_TR5!$C$2:$C$2040=$C505,IF(TARGET_TR5!$E$2:$E$2040=$E505,IF(TARGET_TR5!$F$1:$Q$1=AK$2,TARGET_TR5!$F$2:$Q$2040)))))</f>
        <v>42.69</v>
      </c>
      <c r="AL505" s="171" cm="1">
        <f t="array" ref="AL505">SUM(IF(TARGET_TR5!$B$2:$B$2040=$A505,IF(TARGET_TR5!$C$2:$C$2040=$C505,IF(TARGET_TR5!$E$2:$E$2040=$E505,IF(TARGET_TR5!$F$1:$Q$1=AL$2,TARGET_TR5!$F$2:$Q$2040)))))</f>
        <v>42.69</v>
      </c>
      <c r="AM505" s="171" cm="1">
        <f t="array" ref="AM505">SUM(IF(TARGET_TR5!$B$2:$B$2040=$A505,IF(TARGET_TR5!$C$2:$C$2040=$C505,IF(TARGET_TR5!$E$2:$E$2040=$E505,IF(TARGET_TR5!$F$1:$Q$1=AM$2,TARGET_TR5!$F$2:$Q$2040)))))</f>
        <v>57.94</v>
      </c>
      <c r="AN505" s="171" cm="1">
        <f t="array" ref="AN505">SUM(IF(TARGET_TR5!$B$2:$B$2040=$A505,IF(TARGET_TR5!$C$2:$C$2040=$C505,IF(TARGET_TR5!$E$2:$E$2040=$E505,IF(TARGET_TR5!$F$1:$Q$1=AN$2,TARGET_TR5!$F$2:$Q$2040)))))</f>
        <v>57.94</v>
      </c>
      <c r="AO505" s="171" cm="1">
        <f t="array" ref="AO505">SUM(IF(TARGET_TR5!$B$2:$B$2040=$A505,IF(TARGET_TR5!$C$2:$C$2040=$C505,IF(TARGET_TR5!$E$2:$E$2040=$E505,IF(TARGET_TR5!$F$1:$Q$1=AO$2,TARGET_TR5!$F$2:$Q$2040)))))</f>
        <v>57.94</v>
      </c>
      <c r="AP505" s="171">
        <v>0</v>
      </c>
      <c r="AQ505" s="171">
        <v>0</v>
      </c>
      <c r="AR505" s="171">
        <v>0</v>
      </c>
      <c r="AS505" s="171">
        <v>0</v>
      </c>
      <c r="AT505" s="171">
        <v>0</v>
      </c>
      <c r="AU505" s="171">
        <v>0</v>
      </c>
      <c r="AV505" s="171">
        <v>0</v>
      </c>
      <c r="AW505" s="171">
        <v>0</v>
      </c>
      <c r="AX505" s="171">
        <v>0</v>
      </c>
      <c r="AY505" s="171">
        <v>0</v>
      </c>
      <c r="AZ505" s="171">
        <v>0</v>
      </c>
      <c r="BA505" s="171">
        <v>0</v>
      </c>
      <c r="BB505" s="172">
        <f t="shared" si="73"/>
        <v>0</v>
      </c>
      <c r="BC505" s="172">
        <f t="shared" si="73"/>
        <v>0</v>
      </c>
      <c r="BD505" s="172">
        <f t="shared" si="73"/>
        <v>0</v>
      </c>
      <c r="BE505" s="172">
        <f t="shared" si="72"/>
        <v>0</v>
      </c>
      <c r="BF505" s="172">
        <f t="shared" si="72"/>
        <v>0</v>
      </c>
      <c r="BG505" s="172">
        <f t="shared" si="72"/>
        <v>0</v>
      </c>
      <c r="BH505" s="172">
        <f t="shared" si="72"/>
        <v>0</v>
      </c>
      <c r="BI505" s="172">
        <f t="shared" si="72"/>
        <v>0</v>
      </c>
      <c r="BJ505" s="172">
        <f t="shared" si="72"/>
        <v>0</v>
      </c>
      <c r="BK505" s="172">
        <f t="shared" si="70"/>
        <v>0</v>
      </c>
      <c r="BL505" s="172">
        <f t="shared" si="70"/>
        <v>0</v>
      </c>
      <c r="BM505" s="172">
        <f t="shared" si="70"/>
        <v>0</v>
      </c>
    </row>
    <row r="506" spans="1:65" x14ac:dyDescent="0.35">
      <c r="A506" s="173" t="s">
        <v>65</v>
      </c>
      <c r="B506" s="173" t="str">
        <v>BPPLP</v>
      </c>
      <c r="C506" s="173" t="str">
        <v>Revenue Net Intra CFUW</v>
      </c>
      <c r="D506" s="173" t="str">
        <v>%</v>
      </c>
      <c r="E506" s="173" t="str">
        <v>PAPUA</v>
      </c>
      <c r="F506" s="174" cm="1">
        <f t="array" ref="F506">SUM(IF(TARGET_TR5!$B$2:$B$2040=$A506,IF(TARGET_TR5!$C$2:$C$2040=$C506,IF(TARGET_TR5!$E$2:$E$2040=$E506,IF(TARGET_TR5!$W$1:$AH$1=F$2,TARGET_TR5!$W$2:$AH$2040)))))</f>
        <v>0</v>
      </c>
      <c r="G506" s="174" cm="1">
        <f t="array" ref="G506">SUM(IF(TARGET_TR5!$B$2:$B$2040=$A506,IF(TARGET_TR5!$C$2:$C$2040=$C506,IF(TARGET_TR5!$E$2:$E$2040=$E506,IF(TARGET_TR5!$W$1:$AH$1=G$2,TARGET_TR5!$W$2:$AH$2040)))))</f>
        <v>0</v>
      </c>
      <c r="H506" s="174" cm="1">
        <f t="array" ref="H506">SUM(IF(TARGET_TR5!$B$2:$B$2040=$A506,IF(TARGET_TR5!$C$2:$C$2040=$C506,IF(TARGET_TR5!$E$2:$E$2040=$E506,IF(TARGET_TR5!$W$1:$AH$1=H$2,TARGET_TR5!$W$2:$AH$2040)))))</f>
        <v>0</v>
      </c>
      <c r="I506" s="174" cm="1">
        <f t="array" ref="I506">SUM(IF(TARGET_TR5!$B$2:$B$2040=$A506,IF(TARGET_TR5!$C$2:$C$2040=$C506,IF(TARGET_TR5!$E$2:$E$2040=$E506,IF(TARGET_TR5!$W$1:$AH$1=I$2,TARGET_TR5!$W$2:$AH$2040)))))</f>
        <v>0</v>
      </c>
      <c r="J506" s="174" cm="1">
        <f t="array" ref="J506">SUM(IF(TARGET_TR5!$B$2:$B$2040=$A506,IF(TARGET_TR5!$C$2:$C$2040=$C506,IF(TARGET_TR5!$E$2:$E$2040=$E506,IF(TARGET_TR5!$W$1:$AH$1=J$2,TARGET_TR5!$W$2:$AH$2040)))))</f>
        <v>0</v>
      </c>
      <c r="K506" s="174" cm="1">
        <f t="array" ref="K506">SUM(IF(TARGET_TR5!$B$2:$B$2040=$A506,IF(TARGET_TR5!$C$2:$C$2040=$C506,IF(TARGET_TR5!$E$2:$E$2040=$E506,IF(TARGET_TR5!$W$1:$AH$1=K$2,TARGET_TR5!$W$2:$AH$2040)))))</f>
        <v>0</v>
      </c>
      <c r="L506" s="174" cm="1">
        <f t="array" ref="L506">SUM(IF(TARGET_TR5!$B$2:$B$2040=$A506,IF(TARGET_TR5!$C$2:$C$2040=$C506,IF(TARGET_TR5!$E$2:$E$2040=$E506,IF(TARGET_TR5!$W$1:$AH$1=L$2,TARGET_TR5!$W$2:$AH$2040)))))</f>
        <v>0</v>
      </c>
      <c r="M506" s="174" cm="1">
        <f t="array" ref="M506">SUM(IF(TARGET_TR5!$B$2:$B$2040=$A506,IF(TARGET_TR5!$C$2:$C$2040=$C506,IF(TARGET_TR5!$E$2:$E$2040=$E506,IF(TARGET_TR5!$W$1:$AH$1=M$2,TARGET_TR5!$W$2:$AH$2040)))))</f>
        <v>0</v>
      </c>
      <c r="N506" s="174" cm="1">
        <f t="array" ref="N506">SUM(IF(TARGET_TR5!$B$2:$B$2040=$A506,IF(TARGET_TR5!$C$2:$C$2040=$C506,IF(TARGET_TR5!$E$2:$E$2040=$E506,IF(TARGET_TR5!$W$1:$AH$1=N$2,TARGET_TR5!$W$2:$AH$2040)))))</f>
        <v>0</v>
      </c>
      <c r="O506" s="174" cm="1">
        <f t="array" ref="O506">SUM(IF(TARGET_TR5!$B$2:$B$2040=$A506,IF(TARGET_TR5!$C$2:$C$2040=$C506,IF(TARGET_TR5!$E$2:$E$2040=$E506,IF(TARGET_TR5!$W$1:$AH$1=O$2,TARGET_TR5!$W$2:$AH$2040)))))</f>
        <v>0</v>
      </c>
      <c r="P506" s="174" cm="1">
        <f t="array" ref="P506">SUM(IF(TARGET_TR5!$B$2:$B$2040=$A506,IF(TARGET_TR5!$C$2:$C$2040=$C506,IF(TARGET_TR5!$E$2:$E$2040=$E506,IF(TARGET_TR5!$W$1:$AH$1=P$2,TARGET_TR5!$W$2:$AH$2040)))))</f>
        <v>0</v>
      </c>
      <c r="Q506" s="174" cm="1">
        <f t="array" ref="Q506">SUM(IF(TARGET_TR5!$B$2:$B$2040=$A506,IF(TARGET_TR5!$C$2:$C$2040=$C506,IF(TARGET_TR5!$E$2:$E$2040=$E506,IF(TARGET_TR5!$W$1:$AH$1=Q$2,TARGET_TR5!$W$2:$AH$2040)))))</f>
        <v>0</v>
      </c>
      <c r="R506" s="174">
        <v>0</v>
      </c>
      <c r="S506" s="174">
        <v>0</v>
      </c>
      <c r="T506" s="174">
        <v>0</v>
      </c>
      <c r="U506" s="174">
        <v>0</v>
      </c>
      <c r="V506" s="174">
        <v>0</v>
      </c>
      <c r="W506" s="174">
        <v>0</v>
      </c>
      <c r="X506" s="174">
        <v>0</v>
      </c>
      <c r="Y506" s="174">
        <v>0</v>
      </c>
      <c r="Z506" s="174">
        <v>0</v>
      </c>
      <c r="AA506" s="174">
        <v>0</v>
      </c>
      <c r="AB506" s="174">
        <v>0</v>
      </c>
      <c r="AC506" s="174">
        <v>0</v>
      </c>
      <c r="AD506" s="174" cm="1">
        <f t="array" ref="AD506">SUM(IF(TARGET_TR5!$B$2:$B$2040=$A506,IF(TARGET_TR5!$C$2:$C$2040=$C506,IF(TARGET_TR5!$E$2:$E$2040=$E506,IF(TARGET_TR5!$F$1:$Q$1=AD$2,TARGET_TR5!$F$2:$Q$2040)))))</f>
        <v>0</v>
      </c>
      <c r="AE506" s="174" cm="1">
        <f t="array" ref="AE506">SUM(IF(TARGET_TR5!$B$2:$B$2040=$A506,IF(TARGET_TR5!$C$2:$C$2040=$C506,IF(TARGET_TR5!$E$2:$E$2040=$E506,IF(TARGET_TR5!$F$1:$Q$1=AE$2,TARGET_TR5!$F$2:$Q$2040)))))</f>
        <v>0</v>
      </c>
      <c r="AF506" s="174" cm="1">
        <f t="array" ref="AF506">SUM(IF(TARGET_TR5!$B$2:$B$2040=$A506,IF(TARGET_TR5!$C$2:$C$2040=$C506,IF(TARGET_TR5!$E$2:$E$2040=$E506,IF(TARGET_TR5!$F$1:$Q$1=AF$2,TARGET_TR5!$F$2:$Q$2040)))))</f>
        <v>0</v>
      </c>
      <c r="AG506" s="174" cm="1">
        <f t="array" ref="AG506">SUM(IF(TARGET_TR5!$B$2:$B$2040=$A506,IF(TARGET_TR5!$C$2:$C$2040=$C506,IF(TARGET_TR5!$E$2:$E$2040=$E506,IF(TARGET_TR5!$F$1:$Q$1=AG$2,TARGET_TR5!$F$2:$Q$2040)))))</f>
        <v>0</v>
      </c>
      <c r="AH506" s="174" cm="1">
        <f t="array" ref="AH506">SUM(IF(TARGET_TR5!$B$2:$B$2040=$A506,IF(TARGET_TR5!$C$2:$C$2040=$C506,IF(TARGET_TR5!$E$2:$E$2040=$E506,IF(TARGET_TR5!$F$1:$Q$1=AH$2,TARGET_TR5!$F$2:$Q$2040)))))</f>
        <v>0</v>
      </c>
      <c r="AI506" s="174" cm="1">
        <f t="array" ref="AI506">SUM(IF(TARGET_TR5!$B$2:$B$2040=$A506,IF(TARGET_TR5!$C$2:$C$2040=$C506,IF(TARGET_TR5!$E$2:$E$2040=$E506,IF(TARGET_TR5!$F$1:$Q$1=AI$2,TARGET_TR5!$F$2:$Q$2040)))))</f>
        <v>0</v>
      </c>
      <c r="AJ506" s="174" cm="1">
        <f t="array" ref="AJ506">SUM(IF(TARGET_TR5!$B$2:$B$2040=$A506,IF(TARGET_TR5!$C$2:$C$2040=$C506,IF(TARGET_TR5!$E$2:$E$2040=$E506,IF(TARGET_TR5!$F$1:$Q$1=AJ$2,TARGET_TR5!$F$2:$Q$2040)))))</f>
        <v>0</v>
      </c>
      <c r="AK506" s="174" cm="1">
        <f t="array" ref="AK506">SUM(IF(TARGET_TR5!$B$2:$B$2040=$A506,IF(TARGET_TR5!$C$2:$C$2040=$C506,IF(TARGET_TR5!$E$2:$E$2040=$E506,IF(TARGET_TR5!$F$1:$Q$1=AK$2,TARGET_TR5!$F$2:$Q$2040)))))</f>
        <v>0</v>
      </c>
      <c r="AL506" s="174" cm="1">
        <f t="array" ref="AL506">SUM(IF(TARGET_TR5!$B$2:$B$2040=$A506,IF(TARGET_TR5!$C$2:$C$2040=$C506,IF(TARGET_TR5!$E$2:$E$2040=$E506,IF(TARGET_TR5!$F$1:$Q$1=AL$2,TARGET_TR5!$F$2:$Q$2040)))))</f>
        <v>0</v>
      </c>
      <c r="AM506" s="174" cm="1">
        <f t="array" ref="AM506">SUM(IF(TARGET_TR5!$B$2:$B$2040=$A506,IF(TARGET_TR5!$C$2:$C$2040=$C506,IF(TARGET_TR5!$E$2:$E$2040=$E506,IF(TARGET_TR5!$F$1:$Q$1=AM$2,TARGET_TR5!$F$2:$Q$2040)))))</f>
        <v>0</v>
      </c>
      <c r="AN506" s="174" cm="1">
        <f t="array" ref="AN506">SUM(IF(TARGET_TR5!$B$2:$B$2040=$A506,IF(TARGET_TR5!$C$2:$C$2040=$C506,IF(TARGET_TR5!$E$2:$E$2040=$E506,IF(TARGET_TR5!$F$1:$Q$1=AN$2,TARGET_TR5!$F$2:$Q$2040)))))</f>
        <v>0</v>
      </c>
      <c r="AO506" s="174" cm="1">
        <f t="array" ref="AO506">SUM(IF(TARGET_TR5!$B$2:$B$2040=$A506,IF(TARGET_TR5!$C$2:$C$2040=$C506,IF(TARGET_TR5!$E$2:$E$2040=$E506,IF(TARGET_TR5!$F$1:$Q$1=AO$2,TARGET_TR5!$F$2:$Q$2040)))))</f>
        <v>0</v>
      </c>
      <c r="AP506" s="174">
        <v>0</v>
      </c>
      <c r="AQ506" s="174">
        <v>0</v>
      </c>
      <c r="AR506" s="174">
        <v>0</v>
      </c>
      <c r="AS506" s="174">
        <v>0</v>
      </c>
      <c r="AT506" s="174">
        <v>0</v>
      </c>
      <c r="AU506" s="174">
        <v>0</v>
      </c>
      <c r="AV506" s="174">
        <v>0</v>
      </c>
      <c r="AW506" s="174">
        <v>0</v>
      </c>
      <c r="AX506" s="174">
        <v>0</v>
      </c>
      <c r="AY506" s="174">
        <v>0</v>
      </c>
      <c r="AZ506" s="174">
        <v>0</v>
      </c>
      <c r="BA506" s="174">
        <v>0</v>
      </c>
      <c r="BB506" s="175">
        <f t="shared" si="73"/>
        <v>1</v>
      </c>
      <c r="BC506" s="175">
        <f t="shared" si="73"/>
        <v>1</v>
      </c>
      <c r="BD506" s="175">
        <f t="shared" si="73"/>
        <v>1</v>
      </c>
      <c r="BE506" s="175">
        <f t="shared" si="72"/>
        <v>1</v>
      </c>
      <c r="BF506" s="175">
        <f t="shared" si="72"/>
        <v>1</v>
      </c>
      <c r="BG506" s="175">
        <f t="shared" si="72"/>
        <v>1</v>
      </c>
      <c r="BH506" s="175">
        <f t="shared" si="72"/>
        <v>1</v>
      </c>
      <c r="BI506" s="175">
        <f t="shared" si="72"/>
        <v>1</v>
      </c>
      <c r="BJ506" s="175">
        <f t="shared" si="72"/>
        <v>1</v>
      </c>
      <c r="BK506" s="175">
        <f t="shared" si="70"/>
        <v>1</v>
      </c>
      <c r="BL506" s="175">
        <f t="shared" si="70"/>
        <v>1</v>
      </c>
      <c r="BM506" s="175">
        <f t="shared" si="70"/>
        <v>1</v>
      </c>
    </row>
    <row r="507" spans="1:65" x14ac:dyDescent="0.35">
      <c r="A507" s="173" t="s">
        <v>65</v>
      </c>
      <c r="B507" s="173" t="str">
        <v>BPPLP</v>
      </c>
      <c r="C507" s="173" t="str">
        <v>Revenue Net Intra CFUW</v>
      </c>
      <c r="D507" s="173" t="str">
        <v>%</v>
      </c>
      <c r="E507" s="173" t="str">
        <v>PAPUA BARAT</v>
      </c>
      <c r="F507" s="174" cm="1">
        <f t="array" ref="F507">SUM(IF(TARGET_TR5!$B$2:$B$2040=$A507,IF(TARGET_TR5!$C$2:$C$2040=$C507,IF(TARGET_TR5!$E$2:$E$2040=$E507,IF(TARGET_TR5!$W$1:$AH$1=F$2,TARGET_TR5!$W$2:$AH$2040)))))</f>
        <v>0</v>
      </c>
      <c r="G507" s="174" cm="1">
        <f t="array" ref="G507">SUM(IF(TARGET_TR5!$B$2:$B$2040=$A507,IF(TARGET_TR5!$C$2:$C$2040=$C507,IF(TARGET_TR5!$E$2:$E$2040=$E507,IF(TARGET_TR5!$W$1:$AH$1=G$2,TARGET_TR5!$W$2:$AH$2040)))))</f>
        <v>0</v>
      </c>
      <c r="H507" s="174" cm="1">
        <f t="array" ref="H507">SUM(IF(TARGET_TR5!$B$2:$B$2040=$A507,IF(TARGET_TR5!$C$2:$C$2040=$C507,IF(TARGET_TR5!$E$2:$E$2040=$E507,IF(TARGET_TR5!$W$1:$AH$1=H$2,TARGET_TR5!$W$2:$AH$2040)))))</f>
        <v>0</v>
      </c>
      <c r="I507" s="174" cm="1">
        <f t="array" ref="I507">SUM(IF(TARGET_TR5!$B$2:$B$2040=$A507,IF(TARGET_TR5!$C$2:$C$2040=$C507,IF(TARGET_TR5!$E$2:$E$2040=$E507,IF(TARGET_TR5!$W$1:$AH$1=I$2,TARGET_TR5!$W$2:$AH$2040)))))</f>
        <v>0</v>
      </c>
      <c r="J507" s="174" cm="1">
        <f t="array" ref="J507">SUM(IF(TARGET_TR5!$B$2:$B$2040=$A507,IF(TARGET_TR5!$C$2:$C$2040=$C507,IF(TARGET_TR5!$E$2:$E$2040=$E507,IF(TARGET_TR5!$W$1:$AH$1=J$2,TARGET_TR5!$W$2:$AH$2040)))))</f>
        <v>0</v>
      </c>
      <c r="K507" s="174" cm="1">
        <f t="array" ref="K507">SUM(IF(TARGET_TR5!$B$2:$B$2040=$A507,IF(TARGET_TR5!$C$2:$C$2040=$C507,IF(TARGET_TR5!$E$2:$E$2040=$E507,IF(TARGET_TR5!$W$1:$AH$1=K$2,TARGET_TR5!$W$2:$AH$2040)))))</f>
        <v>0</v>
      </c>
      <c r="L507" s="174" cm="1">
        <f t="array" ref="L507">SUM(IF(TARGET_TR5!$B$2:$B$2040=$A507,IF(TARGET_TR5!$C$2:$C$2040=$C507,IF(TARGET_TR5!$E$2:$E$2040=$E507,IF(TARGET_TR5!$W$1:$AH$1=L$2,TARGET_TR5!$W$2:$AH$2040)))))</f>
        <v>0</v>
      </c>
      <c r="M507" s="174" cm="1">
        <f t="array" ref="M507">SUM(IF(TARGET_TR5!$B$2:$B$2040=$A507,IF(TARGET_TR5!$C$2:$C$2040=$C507,IF(TARGET_TR5!$E$2:$E$2040=$E507,IF(TARGET_TR5!$W$1:$AH$1=M$2,TARGET_TR5!$W$2:$AH$2040)))))</f>
        <v>0</v>
      </c>
      <c r="N507" s="174" cm="1">
        <f t="array" ref="N507">SUM(IF(TARGET_TR5!$B$2:$B$2040=$A507,IF(TARGET_TR5!$C$2:$C$2040=$C507,IF(TARGET_TR5!$E$2:$E$2040=$E507,IF(TARGET_TR5!$W$1:$AH$1=N$2,TARGET_TR5!$W$2:$AH$2040)))))</f>
        <v>0</v>
      </c>
      <c r="O507" s="174" cm="1">
        <f t="array" ref="O507">SUM(IF(TARGET_TR5!$B$2:$B$2040=$A507,IF(TARGET_TR5!$C$2:$C$2040=$C507,IF(TARGET_TR5!$E$2:$E$2040=$E507,IF(TARGET_TR5!$W$1:$AH$1=O$2,TARGET_TR5!$W$2:$AH$2040)))))</f>
        <v>0</v>
      </c>
      <c r="P507" s="174" cm="1">
        <f t="array" ref="P507">SUM(IF(TARGET_TR5!$B$2:$B$2040=$A507,IF(TARGET_TR5!$C$2:$C$2040=$C507,IF(TARGET_TR5!$E$2:$E$2040=$E507,IF(TARGET_TR5!$W$1:$AH$1=P$2,TARGET_TR5!$W$2:$AH$2040)))))</f>
        <v>0</v>
      </c>
      <c r="Q507" s="174" cm="1">
        <f t="array" ref="Q507">SUM(IF(TARGET_TR5!$B$2:$B$2040=$A507,IF(TARGET_TR5!$C$2:$C$2040=$C507,IF(TARGET_TR5!$E$2:$E$2040=$E507,IF(TARGET_TR5!$W$1:$AH$1=Q$2,TARGET_TR5!$W$2:$AH$2040)))))</f>
        <v>0</v>
      </c>
      <c r="R507" s="174">
        <v>0</v>
      </c>
      <c r="S507" s="174">
        <v>0</v>
      </c>
      <c r="T507" s="174">
        <v>0</v>
      </c>
      <c r="U507" s="174">
        <v>0</v>
      </c>
      <c r="V507" s="174">
        <v>0</v>
      </c>
      <c r="W507" s="174">
        <v>0</v>
      </c>
      <c r="X507" s="174">
        <v>0</v>
      </c>
      <c r="Y507" s="174">
        <v>0</v>
      </c>
      <c r="Z507" s="174">
        <v>0</v>
      </c>
      <c r="AA507" s="174">
        <v>0</v>
      </c>
      <c r="AB507" s="174">
        <v>0</v>
      </c>
      <c r="AC507" s="174">
        <v>0</v>
      </c>
      <c r="AD507" s="174" cm="1">
        <f t="array" ref="AD507">SUM(IF(TARGET_TR5!$B$2:$B$2040=$A507,IF(TARGET_TR5!$C$2:$C$2040=$C507,IF(TARGET_TR5!$E$2:$E$2040=$E507,IF(TARGET_TR5!$F$1:$Q$1=AD$2,TARGET_TR5!$F$2:$Q$2040)))))</f>
        <v>0</v>
      </c>
      <c r="AE507" s="174" cm="1">
        <f t="array" ref="AE507">SUM(IF(TARGET_TR5!$B$2:$B$2040=$A507,IF(TARGET_TR5!$C$2:$C$2040=$C507,IF(TARGET_TR5!$E$2:$E$2040=$E507,IF(TARGET_TR5!$F$1:$Q$1=AE$2,TARGET_TR5!$F$2:$Q$2040)))))</f>
        <v>0</v>
      </c>
      <c r="AF507" s="174" cm="1">
        <f t="array" ref="AF507">SUM(IF(TARGET_TR5!$B$2:$B$2040=$A507,IF(TARGET_TR5!$C$2:$C$2040=$C507,IF(TARGET_TR5!$E$2:$E$2040=$E507,IF(TARGET_TR5!$F$1:$Q$1=AF$2,TARGET_TR5!$F$2:$Q$2040)))))</f>
        <v>0</v>
      </c>
      <c r="AG507" s="174" cm="1">
        <f t="array" ref="AG507">SUM(IF(TARGET_TR5!$B$2:$B$2040=$A507,IF(TARGET_TR5!$C$2:$C$2040=$C507,IF(TARGET_TR5!$E$2:$E$2040=$E507,IF(TARGET_TR5!$F$1:$Q$1=AG$2,TARGET_TR5!$F$2:$Q$2040)))))</f>
        <v>0</v>
      </c>
      <c r="AH507" s="174" cm="1">
        <f t="array" ref="AH507">SUM(IF(TARGET_TR5!$B$2:$B$2040=$A507,IF(TARGET_TR5!$C$2:$C$2040=$C507,IF(TARGET_TR5!$E$2:$E$2040=$E507,IF(TARGET_TR5!$F$1:$Q$1=AH$2,TARGET_TR5!$F$2:$Q$2040)))))</f>
        <v>0</v>
      </c>
      <c r="AI507" s="174" cm="1">
        <f t="array" ref="AI507">SUM(IF(TARGET_TR5!$B$2:$B$2040=$A507,IF(TARGET_TR5!$C$2:$C$2040=$C507,IF(TARGET_TR5!$E$2:$E$2040=$E507,IF(TARGET_TR5!$F$1:$Q$1=AI$2,TARGET_TR5!$F$2:$Q$2040)))))</f>
        <v>0</v>
      </c>
      <c r="AJ507" s="174" cm="1">
        <f t="array" ref="AJ507">SUM(IF(TARGET_TR5!$B$2:$B$2040=$A507,IF(TARGET_TR5!$C$2:$C$2040=$C507,IF(TARGET_TR5!$E$2:$E$2040=$E507,IF(TARGET_TR5!$F$1:$Q$1=AJ$2,TARGET_TR5!$F$2:$Q$2040)))))</f>
        <v>0</v>
      </c>
      <c r="AK507" s="174" cm="1">
        <f t="array" ref="AK507">SUM(IF(TARGET_TR5!$B$2:$B$2040=$A507,IF(TARGET_TR5!$C$2:$C$2040=$C507,IF(TARGET_TR5!$E$2:$E$2040=$E507,IF(TARGET_TR5!$F$1:$Q$1=AK$2,TARGET_TR5!$F$2:$Q$2040)))))</f>
        <v>0</v>
      </c>
      <c r="AL507" s="174" cm="1">
        <f t="array" ref="AL507">SUM(IF(TARGET_TR5!$B$2:$B$2040=$A507,IF(TARGET_TR5!$C$2:$C$2040=$C507,IF(TARGET_TR5!$E$2:$E$2040=$E507,IF(TARGET_TR5!$F$1:$Q$1=AL$2,TARGET_TR5!$F$2:$Q$2040)))))</f>
        <v>0</v>
      </c>
      <c r="AM507" s="174" cm="1">
        <f t="array" ref="AM507">SUM(IF(TARGET_TR5!$B$2:$B$2040=$A507,IF(TARGET_TR5!$C$2:$C$2040=$C507,IF(TARGET_TR5!$E$2:$E$2040=$E507,IF(TARGET_TR5!$F$1:$Q$1=AM$2,TARGET_TR5!$F$2:$Q$2040)))))</f>
        <v>0</v>
      </c>
      <c r="AN507" s="174" cm="1">
        <f t="array" ref="AN507">SUM(IF(TARGET_TR5!$B$2:$B$2040=$A507,IF(TARGET_TR5!$C$2:$C$2040=$C507,IF(TARGET_TR5!$E$2:$E$2040=$E507,IF(TARGET_TR5!$F$1:$Q$1=AN$2,TARGET_TR5!$F$2:$Q$2040)))))</f>
        <v>0</v>
      </c>
      <c r="AO507" s="174" cm="1">
        <f t="array" ref="AO507">SUM(IF(TARGET_TR5!$B$2:$B$2040=$A507,IF(TARGET_TR5!$C$2:$C$2040=$C507,IF(TARGET_TR5!$E$2:$E$2040=$E507,IF(TARGET_TR5!$F$1:$Q$1=AO$2,TARGET_TR5!$F$2:$Q$2040)))))</f>
        <v>0</v>
      </c>
      <c r="AP507" s="174">
        <v>0</v>
      </c>
      <c r="AQ507" s="174">
        <v>0</v>
      </c>
      <c r="AR507" s="174">
        <v>0</v>
      </c>
      <c r="AS507" s="174">
        <v>0</v>
      </c>
      <c r="AT507" s="174">
        <v>0</v>
      </c>
      <c r="AU507" s="174">
        <v>0</v>
      </c>
      <c r="AV507" s="174">
        <v>0</v>
      </c>
      <c r="AW507" s="174">
        <v>0</v>
      </c>
      <c r="AX507" s="174">
        <v>0</v>
      </c>
      <c r="AY507" s="174">
        <v>0</v>
      </c>
      <c r="AZ507" s="174">
        <v>0</v>
      </c>
      <c r="BA507" s="174">
        <v>0</v>
      </c>
      <c r="BB507" s="175">
        <f t="shared" si="73"/>
        <v>1</v>
      </c>
      <c r="BC507" s="175">
        <f t="shared" si="73"/>
        <v>1</v>
      </c>
      <c r="BD507" s="175">
        <f t="shared" si="73"/>
        <v>1</v>
      </c>
      <c r="BE507" s="175">
        <f t="shared" si="72"/>
        <v>1</v>
      </c>
      <c r="BF507" s="175">
        <f t="shared" si="72"/>
        <v>1</v>
      </c>
      <c r="BG507" s="175">
        <f t="shared" si="72"/>
        <v>1</v>
      </c>
      <c r="BH507" s="175">
        <f t="shared" si="72"/>
        <v>1</v>
      </c>
      <c r="BI507" s="175">
        <f t="shared" si="72"/>
        <v>1</v>
      </c>
      <c r="BJ507" s="175">
        <f t="shared" si="72"/>
        <v>1</v>
      </c>
      <c r="BK507" s="175">
        <f t="shared" si="70"/>
        <v>1</v>
      </c>
      <c r="BL507" s="175">
        <f t="shared" si="70"/>
        <v>1</v>
      </c>
      <c r="BM507" s="175">
        <f t="shared" si="70"/>
        <v>1</v>
      </c>
    </row>
    <row r="508" spans="1:65" x14ac:dyDescent="0.35">
      <c r="A508" s="173" t="s">
        <v>65</v>
      </c>
      <c r="B508" s="173" t="str">
        <v>BPPLP</v>
      </c>
      <c r="C508" s="173" t="str">
        <v>Revenue Net Intra CFUW</v>
      </c>
      <c r="D508" s="173" t="str">
        <v>%</v>
      </c>
      <c r="E508" s="173" t="str">
        <v>SULBAGSEL</v>
      </c>
      <c r="F508" s="174" cm="1">
        <f t="array" ref="F508">SUM(IF(TARGET_TR5!$B$2:$B$2040=$A508,IF(TARGET_TR5!$C$2:$C$2040=$C508,IF(TARGET_TR5!$E$2:$E$2040=$E508,IF(TARGET_TR5!$W$1:$AH$1=F$2,TARGET_TR5!$W$2:$AH$2040)))))</f>
        <v>0</v>
      </c>
      <c r="G508" s="174" cm="1">
        <f t="array" ref="G508">SUM(IF(TARGET_TR5!$B$2:$B$2040=$A508,IF(TARGET_TR5!$C$2:$C$2040=$C508,IF(TARGET_TR5!$E$2:$E$2040=$E508,IF(TARGET_TR5!$W$1:$AH$1=G$2,TARGET_TR5!$W$2:$AH$2040)))))</f>
        <v>0</v>
      </c>
      <c r="H508" s="174" cm="1">
        <f t="array" ref="H508">SUM(IF(TARGET_TR5!$B$2:$B$2040=$A508,IF(TARGET_TR5!$C$2:$C$2040=$C508,IF(TARGET_TR5!$E$2:$E$2040=$E508,IF(TARGET_TR5!$W$1:$AH$1=H$2,TARGET_TR5!$W$2:$AH$2040)))))</f>
        <v>0</v>
      </c>
      <c r="I508" s="174" cm="1">
        <f t="array" ref="I508">SUM(IF(TARGET_TR5!$B$2:$B$2040=$A508,IF(TARGET_TR5!$C$2:$C$2040=$C508,IF(TARGET_TR5!$E$2:$E$2040=$E508,IF(TARGET_TR5!$W$1:$AH$1=I$2,TARGET_TR5!$W$2:$AH$2040)))))</f>
        <v>0</v>
      </c>
      <c r="J508" s="174" cm="1">
        <f t="array" ref="J508">SUM(IF(TARGET_TR5!$B$2:$B$2040=$A508,IF(TARGET_TR5!$C$2:$C$2040=$C508,IF(TARGET_TR5!$E$2:$E$2040=$E508,IF(TARGET_TR5!$W$1:$AH$1=J$2,TARGET_TR5!$W$2:$AH$2040)))))</f>
        <v>0</v>
      </c>
      <c r="K508" s="174" cm="1">
        <f t="array" ref="K508">SUM(IF(TARGET_TR5!$B$2:$B$2040=$A508,IF(TARGET_TR5!$C$2:$C$2040=$C508,IF(TARGET_TR5!$E$2:$E$2040=$E508,IF(TARGET_TR5!$W$1:$AH$1=K$2,TARGET_TR5!$W$2:$AH$2040)))))</f>
        <v>0</v>
      </c>
      <c r="L508" s="174" cm="1">
        <f t="array" ref="L508">SUM(IF(TARGET_TR5!$B$2:$B$2040=$A508,IF(TARGET_TR5!$C$2:$C$2040=$C508,IF(TARGET_TR5!$E$2:$E$2040=$E508,IF(TARGET_TR5!$W$1:$AH$1=L$2,TARGET_TR5!$W$2:$AH$2040)))))</f>
        <v>0</v>
      </c>
      <c r="M508" s="174" cm="1">
        <f t="array" ref="M508">SUM(IF(TARGET_TR5!$B$2:$B$2040=$A508,IF(TARGET_TR5!$C$2:$C$2040=$C508,IF(TARGET_TR5!$E$2:$E$2040=$E508,IF(TARGET_TR5!$W$1:$AH$1=M$2,TARGET_TR5!$W$2:$AH$2040)))))</f>
        <v>0</v>
      </c>
      <c r="N508" s="174" cm="1">
        <f t="array" ref="N508">SUM(IF(TARGET_TR5!$B$2:$B$2040=$A508,IF(TARGET_TR5!$C$2:$C$2040=$C508,IF(TARGET_TR5!$E$2:$E$2040=$E508,IF(TARGET_TR5!$W$1:$AH$1=N$2,TARGET_TR5!$W$2:$AH$2040)))))</f>
        <v>0</v>
      </c>
      <c r="O508" s="174" cm="1">
        <f t="array" ref="O508">SUM(IF(TARGET_TR5!$B$2:$B$2040=$A508,IF(TARGET_TR5!$C$2:$C$2040=$C508,IF(TARGET_TR5!$E$2:$E$2040=$E508,IF(TARGET_TR5!$W$1:$AH$1=O$2,TARGET_TR5!$W$2:$AH$2040)))))</f>
        <v>0</v>
      </c>
      <c r="P508" s="174" cm="1">
        <f t="array" ref="P508">SUM(IF(TARGET_TR5!$B$2:$B$2040=$A508,IF(TARGET_TR5!$C$2:$C$2040=$C508,IF(TARGET_TR5!$E$2:$E$2040=$E508,IF(TARGET_TR5!$W$1:$AH$1=P$2,TARGET_TR5!$W$2:$AH$2040)))))</f>
        <v>0</v>
      </c>
      <c r="Q508" s="174" cm="1">
        <f t="array" ref="Q508">SUM(IF(TARGET_TR5!$B$2:$B$2040=$A508,IF(TARGET_TR5!$C$2:$C$2040=$C508,IF(TARGET_TR5!$E$2:$E$2040=$E508,IF(TARGET_TR5!$W$1:$AH$1=Q$2,TARGET_TR5!$W$2:$AH$2040)))))</f>
        <v>0</v>
      </c>
      <c r="R508" s="174">
        <v>0</v>
      </c>
      <c r="S508" s="174">
        <v>0</v>
      </c>
      <c r="T508" s="174">
        <v>0</v>
      </c>
      <c r="U508" s="174">
        <v>0</v>
      </c>
      <c r="V508" s="174">
        <v>0</v>
      </c>
      <c r="W508" s="174">
        <v>0</v>
      </c>
      <c r="X508" s="174">
        <v>0</v>
      </c>
      <c r="Y508" s="174">
        <v>0</v>
      </c>
      <c r="Z508" s="174">
        <v>0</v>
      </c>
      <c r="AA508" s="174">
        <v>0</v>
      </c>
      <c r="AB508" s="174">
        <v>0</v>
      </c>
      <c r="AC508" s="174">
        <v>0</v>
      </c>
      <c r="AD508" s="174" cm="1">
        <f t="array" ref="AD508">SUM(IF(TARGET_TR5!$B$2:$B$2040=$A508,IF(TARGET_TR5!$C$2:$C$2040=$C508,IF(TARGET_TR5!$E$2:$E$2040=$E508,IF(TARGET_TR5!$F$1:$Q$1=AD$2,TARGET_TR5!$F$2:$Q$2040)))))</f>
        <v>0</v>
      </c>
      <c r="AE508" s="174" cm="1">
        <f t="array" ref="AE508">SUM(IF(TARGET_TR5!$B$2:$B$2040=$A508,IF(TARGET_TR5!$C$2:$C$2040=$C508,IF(TARGET_TR5!$E$2:$E$2040=$E508,IF(TARGET_TR5!$F$1:$Q$1=AE$2,TARGET_TR5!$F$2:$Q$2040)))))</f>
        <v>0</v>
      </c>
      <c r="AF508" s="174" cm="1">
        <f t="array" ref="AF508">SUM(IF(TARGET_TR5!$B$2:$B$2040=$A508,IF(TARGET_TR5!$C$2:$C$2040=$C508,IF(TARGET_TR5!$E$2:$E$2040=$E508,IF(TARGET_TR5!$F$1:$Q$1=AF$2,TARGET_TR5!$F$2:$Q$2040)))))</f>
        <v>0</v>
      </c>
      <c r="AG508" s="174" cm="1">
        <f t="array" ref="AG508">SUM(IF(TARGET_TR5!$B$2:$B$2040=$A508,IF(TARGET_TR5!$C$2:$C$2040=$C508,IF(TARGET_TR5!$E$2:$E$2040=$E508,IF(TARGET_TR5!$F$1:$Q$1=AG$2,TARGET_TR5!$F$2:$Q$2040)))))</f>
        <v>0</v>
      </c>
      <c r="AH508" s="174" cm="1">
        <f t="array" ref="AH508">SUM(IF(TARGET_TR5!$B$2:$B$2040=$A508,IF(TARGET_TR5!$C$2:$C$2040=$C508,IF(TARGET_TR5!$E$2:$E$2040=$E508,IF(TARGET_TR5!$F$1:$Q$1=AH$2,TARGET_TR5!$F$2:$Q$2040)))))</f>
        <v>0</v>
      </c>
      <c r="AI508" s="174" cm="1">
        <f t="array" ref="AI508">SUM(IF(TARGET_TR5!$B$2:$B$2040=$A508,IF(TARGET_TR5!$C$2:$C$2040=$C508,IF(TARGET_TR5!$E$2:$E$2040=$E508,IF(TARGET_TR5!$F$1:$Q$1=AI$2,TARGET_TR5!$F$2:$Q$2040)))))</f>
        <v>0</v>
      </c>
      <c r="AJ508" s="174" cm="1">
        <f t="array" ref="AJ508">SUM(IF(TARGET_TR5!$B$2:$B$2040=$A508,IF(TARGET_TR5!$C$2:$C$2040=$C508,IF(TARGET_TR5!$E$2:$E$2040=$E508,IF(TARGET_TR5!$F$1:$Q$1=AJ$2,TARGET_TR5!$F$2:$Q$2040)))))</f>
        <v>0</v>
      </c>
      <c r="AK508" s="174" cm="1">
        <f t="array" ref="AK508">SUM(IF(TARGET_TR5!$B$2:$B$2040=$A508,IF(TARGET_TR5!$C$2:$C$2040=$C508,IF(TARGET_TR5!$E$2:$E$2040=$E508,IF(TARGET_TR5!$F$1:$Q$1=AK$2,TARGET_TR5!$F$2:$Q$2040)))))</f>
        <v>0</v>
      </c>
      <c r="AL508" s="174" cm="1">
        <f t="array" ref="AL508">SUM(IF(TARGET_TR5!$B$2:$B$2040=$A508,IF(TARGET_TR5!$C$2:$C$2040=$C508,IF(TARGET_TR5!$E$2:$E$2040=$E508,IF(TARGET_TR5!$F$1:$Q$1=AL$2,TARGET_TR5!$F$2:$Q$2040)))))</f>
        <v>0</v>
      </c>
      <c r="AM508" s="174" cm="1">
        <f t="array" ref="AM508">SUM(IF(TARGET_TR5!$B$2:$B$2040=$A508,IF(TARGET_TR5!$C$2:$C$2040=$C508,IF(TARGET_TR5!$E$2:$E$2040=$E508,IF(TARGET_TR5!$F$1:$Q$1=AM$2,TARGET_TR5!$F$2:$Q$2040)))))</f>
        <v>0</v>
      </c>
      <c r="AN508" s="174" cm="1">
        <f t="array" ref="AN508">SUM(IF(TARGET_TR5!$B$2:$B$2040=$A508,IF(TARGET_TR5!$C$2:$C$2040=$C508,IF(TARGET_TR5!$E$2:$E$2040=$E508,IF(TARGET_TR5!$F$1:$Q$1=AN$2,TARGET_TR5!$F$2:$Q$2040)))))</f>
        <v>0</v>
      </c>
      <c r="AO508" s="174" cm="1">
        <f t="array" ref="AO508">SUM(IF(TARGET_TR5!$B$2:$B$2040=$A508,IF(TARGET_TR5!$C$2:$C$2040=$C508,IF(TARGET_TR5!$E$2:$E$2040=$E508,IF(TARGET_TR5!$F$1:$Q$1=AO$2,TARGET_TR5!$F$2:$Q$2040)))))</f>
        <v>0</v>
      </c>
      <c r="AP508" s="174">
        <v>0</v>
      </c>
      <c r="AQ508" s="174">
        <v>0</v>
      </c>
      <c r="AR508" s="174">
        <v>0</v>
      </c>
      <c r="AS508" s="174">
        <v>0</v>
      </c>
      <c r="AT508" s="174">
        <v>0</v>
      </c>
      <c r="AU508" s="174">
        <v>0</v>
      </c>
      <c r="AV508" s="174">
        <v>0</v>
      </c>
      <c r="AW508" s="174">
        <v>0</v>
      </c>
      <c r="AX508" s="174">
        <v>0</v>
      </c>
      <c r="AY508" s="174">
        <v>0</v>
      </c>
      <c r="AZ508" s="174">
        <v>0</v>
      </c>
      <c r="BA508" s="174">
        <v>0</v>
      </c>
      <c r="BB508" s="175">
        <f t="shared" si="73"/>
        <v>1</v>
      </c>
      <c r="BC508" s="175">
        <f t="shared" si="73"/>
        <v>1</v>
      </c>
      <c r="BD508" s="175">
        <f t="shared" si="73"/>
        <v>1</v>
      </c>
      <c r="BE508" s="175">
        <f t="shared" si="72"/>
        <v>1</v>
      </c>
      <c r="BF508" s="175">
        <f t="shared" si="72"/>
        <v>1</v>
      </c>
      <c r="BG508" s="175">
        <f t="shared" si="72"/>
        <v>1</v>
      </c>
      <c r="BH508" s="175">
        <f t="shared" si="72"/>
        <v>1</v>
      </c>
      <c r="BI508" s="175">
        <f t="shared" si="72"/>
        <v>1</v>
      </c>
      <c r="BJ508" s="175">
        <f t="shared" si="72"/>
        <v>1</v>
      </c>
      <c r="BK508" s="175">
        <f t="shared" si="70"/>
        <v>1</v>
      </c>
      <c r="BL508" s="175">
        <f t="shared" si="70"/>
        <v>1</v>
      </c>
      <c r="BM508" s="175">
        <f t="shared" si="70"/>
        <v>1</v>
      </c>
    </row>
    <row r="509" spans="1:65" x14ac:dyDescent="0.35">
      <c r="A509" s="173" t="s">
        <v>65</v>
      </c>
      <c r="B509" s="173" t="str">
        <v>BPPLP</v>
      </c>
      <c r="C509" s="173" t="str">
        <v>Revenue Net Intra CFUW</v>
      </c>
      <c r="D509" s="173" t="str">
        <v>%</v>
      </c>
      <c r="E509" s="173" t="str">
        <v>SULBAGTENG</v>
      </c>
      <c r="F509" s="174" cm="1">
        <f t="array" ref="F509">SUM(IF(TARGET_TR5!$B$2:$B$2040=$A509,IF(TARGET_TR5!$C$2:$C$2040=$C509,IF(TARGET_TR5!$E$2:$E$2040=$E509,IF(TARGET_TR5!$W$1:$AH$1=F$2,TARGET_TR5!$W$2:$AH$2040)))))</f>
        <v>0</v>
      </c>
      <c r="G509" s="174" cm="1">
        <f t="array" ref="G509">SUM(IF(TARGET_TR5!$B$2:$B$2040=$A509,IF(TARGET_TR5!$C$2:$C$2040=$C509,IF(TARGET_TR5!$E$2:$E$2040=$E509,IF(TARGET_TR5!$W$1:$AH$1=G$2,TARGET_TR5!$W$2:$AH$2040)))))</f>
        <v>0</v>
      </c>
      <c r="H509" s="174" cm="1">
        <f t="array" ref="H509">SUM(IF(TARGET_TR5!$B$2:$B$2040=$A509,IF(TARGET_TR5!$C$2:$C$2040=$C509,IF(TARGET_TR5!$E$2:$E$2040=$E509,IF(TARGET_TR5!$W$1:$AH$1=H$2,TARGET_TR5!$W$2:$AH$2040)))))</f>
        <v>0</v>
      </c>
      <c r="I509" s="174" cm="1">
        <f t="array" ref="I509">SUM(IF(TARGET_TR5!$B$2:$B$2040=$A509,IF(TARGET_TR5!$C$2:$C$2040=$C509,IF(TARGET_TR5!$E$2:$E$2040=$E509,IF(TARGET_TR5!$W$1:$AH$1=I$2,TARGET_TR5!$W$2:$AH$2040)))))</f>
        <v>0</v>
      </c>
      <c r="J509" s="174" cm="1">
        <f t="array" ref="J509">SUM(IF(TARGET_TR5!$B$2:$B$2040=$A509,IF(TARGET_TR5!$C$2:$C$2040=$C509,IF(TARGET_TR5!$E$2:$E$2040=$E509,IF(TARGET_TR5!$W$1:$AH$1=J$2,TARGET_TR5!$W$2:$AH$2040)))))</f>
        <v>0</v>
      </c>
      <c r="K509" s="174" cm="1">
        <f t="array" ref="K509">SUM(IF(TARGET_TR5!$B$2:$B$2040=$A509,IF(TARGET_TR5!$C$2:$C$2040=$C509,IF(TARGET_TR5!$E$2:$E$2040=$E509,IF(TARGET_TR5!$W$1:$AH$1=K$2,TARGET_TR5!$W$2:$AH$2040)))))</f>
        <v>0</v>
      </c>
      <c r="L509" s="174" cm="1">
        <f t="array" ref="L509">SUM(IF(TARGET_TR5!$B$2:$B$2040=$A509,IF(TARGET_TR5!$C$2:$C$2040=$C509,IF(TARGET_TR5!$E$2:$E$2040=$E509,IF(TARGET_TR5!$W$1:$AH$1=L$2,TARGET_TR5!$W$2:$AH$2040)))))</f>
        <v>0</v>
      </c>
      <c r="M509" s="174" cm="1">
        <f t="array" ref="M509">SUM(IF(TARGET_TR5!$B$2:$B$2040=$A509,IF(TARGET_TR5!$C$2:$C$2040=$C509,IF(TARGET_TR5!$E$2:$E$2040=$E509,IF(TARGET_TR5!$W$1:$AH$1=M$2,TARGET_TR5!$W$2:$AH$2040)))))</f>
        <v>0</v>
      </c>
      <c r="N509" s="174" cm="1">
        <f t="array" ref="N509">SUM(IF(TARGET_TR5!$B$2:$B$2040=$A509,IF(TARGET_TR5!$C$2:$C$2040=$C509,IF(TARGET_TR5!$E$2:$E$2040=$E509,IF(TARGET_TR5!$W$1:$AH$1=N$2,TARGET_TR5!$W$2:$AH$2040)))))</f>
        <v>0</v>
      </c>
      <c r="O509" s="174" cm="1">
        <f t="array" ref="O509">SUM(IF(TARGET_TR5!$B$2:$B$2040=$A509,IF(TARGET_TR5!$C$2:$C$2040=$C509,IF(TARGET_TR5!$E$2:$E$2040=$E509,IF(TARGET_TR5!$W$1:$AH$1=O$2,TARGET_TR5!$W$2:$AH$2040)))))</f>
        <v>0</v>
      </c>
      <c r="P509" s="174" cm="1">
        <f t="array" ref="P509">SUM(IF(TARGET_TR5!$B$2:$B$2040=$A509,IF(TARGET_TR5!$C$2:$C$2040=$C509,IF(TARGET_TR5!$E$2:$E$2040=$E509,IF(TARGET_TR5!$W$1:$AH$1=P$2,TARGET_TR5!$W$2:$AH$2040)))))</f>
        <v>0</v>
      </c>
      <c r="Q509" s="174" cm="1">
        <f t="array" ref="Q509">SUM(IF(TARGET_TR5!$B$2:$B$2040=$A509,IF(TARGET_TR5!$C$2:$C$2040=$C509,IF(TARGET_TR5!$E$2:$E$2040=$E509,IF(TARGET_TR5!$W$1:$AH$1=Q$2,TARGET_TR5!$W$2:$AH$2040)))))</f>
        <v>0</v>
      </c>
      <c r="R509" s="174">
        <v>0</v>
      </c>
      <c r="S509" s="174">
        <v>0</v>
      </c>
      <c r="T509" s="174">
        <v>0</v>
      </c>
      <c r="U509" s="174">
        <v>0</v>
      </c>
      <c r="V509" s="174">
        <v>0</v>
      </c>
      <c r="W509" s="174">
        <v>0</v>
      </c>
      <c r="X509" s="174">
        <v>0</v>
      </c>
      <c r="Y509" s="174">
        <v>0</v>
      </c>
      <c r="Z509" s="174">
        <v>0</v>
      </c>
      <c r="AA509" s="174">
        <v>0</v>
      </c>
      <c r="AB509" s="174">
        <v>0</v>
      </c>
      <c r="AC509" s="174">
        <v>0</v>
      </c>
      <c r="AD509" s="174" cm="1">
        <f t="array" ref="AD509">SUM(IF(TARGET_TR5!$B$2:$B$2040=$A509,IF(TARGET_TR5!$C$2:$C$2040=$C509,IF(TARGET_TR5!$E$2:$E$2040=$E509,IF(TARGET_TR5!$F$1:$Q$1=AD$2,TARGET_TR5!$F$2:$Q$2040)))))</f>
        <v>0</v>
      </c>
      <c r="AE509" s="174" cm="1">
        <f t="array" ref="AE509">SUM(IF(TARGET_TR5!$B$2:$B$2040=$A509,IF(TARGET_TR5!$C$2:$C$2040=$C509,IF(TARGET_TR5!$E$2:$E$2040=$E509,IF(TARGET_TR5!$F$1:$Q$1=AE$2,TARGET_TR5!$F$2:$Q$2040)))))</f>
        <v>0</v>
      </c>
      <c r="AF509" s="174" cm="1">
        <f t="array" ref="AF509">SUM(IF(TARGET_TR5!$B$2:$B$2040=$A509,IF(TARGET_TR5!$C$2:$C$2040=$C509,IF(TARGET_TR5!$E$2:$E$2040=$E509,IF(TARGET_TR5!$F$1:$Q$1=AF$2,TARGET_TR5!$F$2:$Q$2040)))))</f>
        <v>0</v>
      </c>
      <c r="AG509" s="174" cm="1">
        <f t="array" ref="AG509">SUM(IF(TARGET_TR5!$B$2:$B$2040=$A509,IF(TARGET_TR5!$C$2:$C$2040=$C509,IF(TARGET_TR5!$E$2:$E$2040=$E509,IF(TARGET_TR5!$F$1:$Q$1=AG$2,TARGET_TR5!$F$2:$Q$2040)))))</f>
        <v>0</v>
      </c>
      <c r="AH509" s="174" cm="1">
        <f t="array" ref="AH509">SUM(IF(TARGET_TR5!$B$2:$B$2040=$A509,IF(TARGET_TR5!$C$2:$C$2040=$C509,IF(TARGET_TR5!$E$2:$E$2040=$E509,IF(TARGET_TR5!$F$1:$Q$1=AH$2,TARGET_TR5!$F$2:$Q$2040)))))</f>
        <v>0</v>
      </c>
      <c r="AI509" s="174" cm="1">
        <f t="array" ref="AI509">SUM(IF(TARGET_TR5!$B$2:$B$2040=$A509,IF(TARGET_TR5!$C$2:$C$2040=$C509,IF(TARGET_TR5!$E$2:$E$2040=$E509,IF(TARGET_TR5!$F$1:$Q$1=AI$2,TARGET_TR5!$F$2:$Q$2040)))))</f>
        <v>0</v>
      </c>
      <c r="AJ509" s="174" cm="1">
        <f t="array" ref="AJ509">SUM(IF(TARGET_TR5!$B$2:$B$2040=$A509,IF(TARGET_TR5!$C$2:$C$2040=$C509,IF(TARGET_TR5!$E$2:$E$2040=$E509,IF(TARGET_TR5!$F$1:$Q$1=AJ$2,TARGET_TR5!$F$2:$Q$2040)))))</f>
        <v>0</v>
      </c>
      <c r="AK509" s="174" cm="1">
        <f t="array" ref="AK509">SUM(IF(TARGET_TR5!$B$2:$B$2040=$A509,IF(TARGET_TR5!$C$2:$C$2040=$C509,IF(TARGET_TR5!$E$2:$E$2040=$E509,IF(TARGET_TR5!$F$1:$Q$1=AK$2,TARGET_TR5!$F$2:$Q$2040)))))</f>
        <v>0</v>
      </c>
      <c r="AL509" s="174" cm="1">
        <f t="array" ref="AL509">SUM(IF(TARGET_TR5!$B$2:$B$2040=$A509,IF(TARGET_TR5!$C$2:$C$2040=$C509,IF(TARGET_TR5!$E$2:$E$2040=$E509,IF(TARGET_TR5!$F$1:$Q$1=AL$2,TARGET_TR5!$F$2:$Q$2040)))))</f>
        <v>0</v>
      </c>
      <c r="AM509" s="174" cm="1">
        <f t="array" ref="AM509">SUM(IF(TARGET_TR5!$B$2:$B$2040=$A509,IF(TARGET_TR5!$C$2:$C$2040=$C509,IF(TARGET_TR5!$E$2:$E$2040=$E509,IF(TARGET_TR5!$F$1:$Q$1=AM$2,TARGET_TR5!$F$2:$Q$2040)))))</f>
        <v>0</v>
      </c>
      <c r="AN509" s="174" cm="1">
        <f t="array" ref="AN509">SUM(IF(TARGET_TR5!$B$2:$B$2040=$A509,IF(TARGET_TR5!$C$2:$C$2040=$C509,IF(TARGET_TR5!$E$2:$E$2040=$E509,IF(TARGET_TR5!$F$1:$Q$1=AN$2,TARGET_TR5!$F$2:$Q$2040)))))</f>
        <v>0</v>
      </c>
      <c r="AO509" s="174" cm="1">
        <f t="array" ref="AO509">SUM(IF(TARGET_TR5!$B$2:$B$2040=$A509,IF(TARGET_TR5!$C$2:$C$2040=$C509,IF(TARGET_TR5!$E$2:$E$2040=$E509,IF(TARGET_TR5!$F$1:$Q$1=AO$2,TARGET_TR5!$F$2:$Q$2040)))))</f>
        <v>0</v>
      </c>
      <c r="AP509" s="174">
        <v>0</v>
      </c>
      <c r="AQ509" s="174">
        <v>0</v>
      </c>
      <c r="AR509" s="174">
        <v>0</v>
      </c>
      <c r="AS509" s="174">
        <v>0</v>
      </c>
      <c r="AT509" s="174">
        <v>0</v>
      </c>
      <c r="AU509" s="174">
        <v>0</v>
      </c>
      <c r="AV509" s="174">
        <v>0</v>
      </c>
      <c r="AW509" s="174">
        <v>0</v>
      </c>
      <c r="AX509" s="174">
        <v>0</v>
      </c>
      <c r="AY509" s="174">
        <v>0</v>
      </c>
      <c r="AZ509" s="174">
        <v>0</v>
      </c>
      <c r="BA509" s="174">
        <v>0</v>
      </c>
      <c r="BB509" s="175">
        <f t="shared" si="73"/>
        <v>1</v>
      </c>
      <c r="BC509" s="175">
        <f t="shared" si="73"/>
        <v>1</v>
      </c>
      <c r="BD509" s="175">
        <f t="shared" si="73"/>
        <v>1</v>
      </c>
      <c r="BE509" s="175">
        <f t="shared" si="72"/>
        <v>1</v>
      </c>
      <c r="BF509" s="175">
        <f t="shared" si="72"/>
        <v>1</v>
      </c>
      <c r="BG509" s="175">
        <f t="shared" si="72"/>
        <v>1</v>
      </c>
      <c r="BH509" s="175">
        <f t="shared" si="72"/>
        <v>1</v>
      </c>
      <c r="BI509" s="175">
        <f t="shared" si="72"/>
        <v>1</v>
      </c>
      <c r="BJ509" s="175">
        <f t="shared" si="72"/>
        <v>1</v>
      </c>
      <c r="BK509" s="175">
        <f t="shared" si="70"/>
        <v>1</v>
      </c>
      <c r="BL509" s="175">
        <f t="shared" si="70"/>
        <v>1</v>
      </c>
      <c r="BM509" s="175">
        <f t="shared" si="70"/>
        <v>1</v>
      </c>
    </row>
    <row r="510" spans="1:65" x14ac:dyDescent="0.35">
      <c r="A510" s="173" t="s">
        <v>65</v>
      </c>
      <c r="B510" s="173" t="str">
        <v>BPPLP</v>
      </c>
      <c r="C510" s="173" t="str">
        <v>Revenue Net Intra CFUW</v>
      </c>
      <c r="D510" s="173" t="str">
        <v>%</v>
      </c>
      <c r="E510" s="173" t="str">
        <v>SUMALUT</v>
      </c>
      <c r="F510" s="174" cm="1">
        <f t="array" ref="F510">SUM(IF(TARGET_TR5!$B$2:$B$2040=$A510,IF(TARGET_TR5!$C$2:$C$2040=$C510,IF(TARGET_TR5!$E$2:$E$2040=$E510,IF(TARGET_TR5!$W$1:$AH$1=F$2,TARGET_TR5!$W$2:$AH$2040)))))</f>
        <v>0</v>
      </c>
      <c r="G510" s="174" cm="1">
        <f t="array" ref="G510">SUM(IF(TARGET_TR5!$B$2:$B$2040=$A510,IF(TARGET_TR5!$C$2:$C$2040=$C510,IF(TARGET_TR5!$E$2:$E$2040=$E510,IF(TARGET_TR5!$W$1:$AH$1=G$2,TARGET_TR5!$W$2:$AH$2040)))))</f>
        <v>0</v>
      </c>
      <c r="H510" s="174" cm="1">
        <f t="array" ref="H510">SUM(IF(TARGET_TR5!$B$2:$B$2040=$A510,IF(TARGET_TR5!$C$2:$C$2040=$C510,IF(TARGET_TR5!$E$2:$E$2040=$E510,IF(TARGET_TR5!$W$1:$AH$1=H$2,TARGET_TR5!$W$2:$AH$2040)))))</f>
        <v>0</v>
      </c>
      <c r="I510" s="174" cm="1">
        <f t="array" ref="I510">SUM(IF(TARGET_TR5!$B$2:$B$2040=$A510,IF(TARGET_TR5!$C$2:$C$2040=$C510,IF(TARGET_TR5!$E$2:$E$2040=$E510,IF(TARGET_TR5!$W$1:$AH$1=I$2,TARGET_TR5!$W$2:$AH$2040)))))</f>
        <v>0</v>
      </c>
      <c r="J510" s="174" cm="1">
        <f t="array" ref="J510">SUM(IF(TARGET_TR5!$B$2:$B$2040=$A510,IF(TARGET_TR5!$C$2:$C$2040=$C510,IF(TARGET_TR5!$E$2:$E$2040=$E510,IF(TARGET_TR5!$W$1:$AH$1=J$2,TARGET_TR5!$W$2:$AH$2040)))))</f>
        <v>0</v>
      </c>
      <c r="K510" s="174" cm="1">
        <f t="array" ref="K510">SUM(IF(TARGET_TR5!$B$2:$B$2040=$A510,IF(TARGET_TR5!$C$2:$C$2040=$C510,IF(TARGET_TR5!$E$2:$E$2040=$E510,IF(TARGET_TR5!$W$1:$AH$1=K$2,TARGET_TR5!$W$2:$AH$2040)))))</f>
        <v>0</v>
      </c>
      <c r="L510" s="174" cm="1">
        <f t="array" ref="L510">SUM(IF(TARGET_TR5!$B$2:$B$2040=$A510,IF(TARGET_TR5!$C$2:$C$2040=$C510,IF(TARGET_TR5!$E$2:$E$2040=$E510,IF(TARGET_TR5!$W$1:$AH$1=L$2,TARGET_TR5!$W$2:$AH$2040)))))</f>
        <v>0</v>
      </c>
      <c r="M510" s="174" cm="1">
        <f t="array" ref="M510">SUM(IF(TARGET_TR5!$B$2:$B$2040=$A510,IF(TARGET_TR5!$C$2:$C$2040=$C510,IF(TARGET_TR5!$E$2:$E$2040=$E510,IF(TARGET_TR5!$W$1:$AH$1=M$2,TARGET_TR5!$W$2:$AH$2040)))))</f>
        <v>0</v>
      </c>
      <c r="N510" s="174" cm="1">
        <f t="array" ref="N510">SUM(IF(TARGET_TR5!$B$2:$B$2040=$A510,IF(TARGET_TR5!$C$2:$C$2040=$C510,IF(TARGET_TR5!$E$2:$E$2040=$E510,IF(TARGET_TR5!$W$1:$AH$1=N$2,TARGET_TR5!$W$2:$AH$2040)))))</f>
        <v>0</v>
      </c>
      <c r="O510" s="174" cm="1">
        <f t="array" ref="O510">SUM(IF(TARGET_TR5!$B$2:$B$2040=$A510,IF(TARGET_TR5!$C$2:$C$2040=$C510,IF(TARGET_TR5!$E$2:$E$2040=$E510,IF(TARGET_TR5!$W$1:$AH$1=O$2,TARGET_TR5!$W$2:$AH$2040)))))</f>
        <v>0</v>
      </c>
      <c r="P510" s="174" cm="1">
        <f t="array" ref="P510">SUM(IF(TARGET_TR5!$B$2:$B$2040=$A510,IF(TARGET_TR5!$C$2:$C$2040=$C510,IF(TARGET_TR5!$E$2:$E$2040=$E510,IF(TARGET_TR5!$W$1:$AH$1=P$2,TARGET_TR5!$W$2:$AH$2040)))))</f>
        <v>0</v>
      </c>
      <c r="Q510" s="174" cm="1">
        <f t="array" ref="Q510">SUM(IF(TARGET_TR5!$B$2:$B$2040=$A510,IF(TARGET_TR5!$C$2:$C$2040=$C510,IF(TARGET_TR5!$E$2:$E$2040=$E510,IF(TARGET_TR5!$W$1:$AH$1=Q$2,TARGET_TR5!$W$2:$AH$2040)))))</f>
        <v>0</v>
      </c>
      <c r="R510" s="174">
        <v>0</v>
      </c>
      <c r="S510" s="174">
        <v>0</v>
      </c>
      <c r="T510" s="174">
        <v>0</v>
      </c>
      <c r="U510" s="174">
        <v>0</v>
      </c>
      <c r="V510" s="174">
        <v>0</v>
      </c>
      <c r="W510" s="174">
        <v>0</v>
      </c>
      <c r="X510" s="174">
        <v>0</v>
      </c>
      <c r="Y510" s="174">
        <v>0</v>
      </c>
      <c r="Z510" s="174">
        <v>0</v>
      </c>
      <c r="AA510" s="174">
        <v>0</v>
      </c>
      <c r="AB510" s="174">
        <v>0</v>
      </c>
      <c r="AC510" s="174">
        <v>0</v>
      </c>
      <c r="AD510" s="174" cm="1">
        <f t="array" ref="AD510">SUM(IF(TARGET_TR5!$B$2:$B$2040=$A510,IF(TARGET_TR5!$C$2:$C$2040=$C510,IF(TARGET_TR5!$E$2:$E$2040=$E510,IF(TARGET_TR5!$F$1:$Q$1=AD$2,TARGET_TR5!$F$2:$Q$2040)))))</f>
        <v>0</v>
      </c>
      <c r="AE510" s="174" cm="1">
        <f t="array" ref="AE510">SUM(IF(TARGET_TR5!$B$2:$B$2040=$A510,IF(TARGET_TR5!$C$2:$C$2040=$C510,IF(TARGET_TR5!$E$2:$E$2040=$E510,IF(TARGET_TR5!$F$1:$Q$1=AE$2,TARGET_TR5!$F$2:$Q$2040)))))</f>
        <v>0</v>
      </c>
      <c r="AF510" s="174" cm="1">
        <f t="array" ref="AF510">SUM(IF(TARGET_TR5!$B$2:$B$2040=$A510,IF(TARGET_TR5!$C$2:$C$2040=$C510,IF(TARGET_TR5!$E$2:$E$2040=$E510,IF(TARGET_TR5!$F$1:$Q$1=AF$2,TARGET_TR5!$F$2:$Q$2040)))))</f>
        <v>0</v>
      </c>
      <c r="AG510" s="174" cm="1">
        <f t="array" ref="AG510">SUM(IF(TARGET_TR5!$B$2:$B$2040=$A510,IF(TARGET_TR5!$C$2:$C$2040=$C510,IF(TARGET_TR5!$E$2:$E$2040=$E510,IF(TARGET_TR5!$F$1:$Q$1=AG$2,TARGET_TR5!$F$2:$Q$2040)))))</f>
        <v>0</v>
      </c>
      <c r="AH510" s="174" cm="1">
        <f t="array" ref="AH510">SUM(IF(TARGET_TR5!$B$2:$B$2040=$A510,IF(TARGET_TR5!$C$2:$C$2040=$C510,IF(TARGET_TR5!$E$2:$E$2040=$E510,IF(TARGET_TR5!$F$1:$Q$1=AH$2,TARGET_TR5!$F$2:$Q$2040)))))</f>
        <v>0</v>
      </c>
      <c r="AI510" s="174" cm="1">
        <f t="array" ref="AI510">SUM(IF(TARGET_TR5!$B$2:$B$2040=$A510,IF(TARGET_TR5!$C$2:$C$2040=$C510,IF(TARGET_TR5!$E$2:$E$2040=$E510,IF(TARGET_TR5!$F$1:$Q$1=AI$2,TARGET_TR5!$F$2:$Q$2040)))))</f>
        <v>0</v>
      </c>
      <c r="AJ510" s="174" cm="1">
        <f t="array" ref="AJ510">SUM(IF(TARGET_TR5!$B$2:$B$2040=$A510,IF(TARGET_TR5!$C$2:$C$2040=$C510,IF(TARGET_TR5!$E$2:$E$2040=$E510,IF(TARGET_TR5!$F$1:$Q$1=AJ$2,TARGET_TR5!$F$2:$Q$2040)))))</f>
        <v>0</v>
      </c>
      <c r="AK510" s="174" cm="1">
        <f t="array" ref="AK510">SUM(IF(TARGET_TR5!$B$2:$B$2040=$A510,IF(TARGET_TR5!$C$2:$C$2040=$C510,IF(TARGET_TR5!$E$2:$E$2040=$E510,IF(TARGET_TR5!$F$1:$Q$1=AK$2,TARGET_TR5!$F$2:$Q$2040)))))</f>
        <v>0</v>
      </c>
      <c r="AL510" s="174" cm="1">
        <f t="array" ref="AL510">SUM(IF(TARGET_TR5!$B$2:$B$2040=$A510,IF(TARGET_TR5!$C$2:$C$2040=$C510,IF(TARGET_TR5!$E$2:$E$2040=$E510,IF(TARGET_TR5!$F$1:$Q$1=AL$2,TARGET_TR5!$F$2:$Q$2040)))))</f>
        <v>0</v>
      </c>
      <c r="AM510" s="174" cm="1">
        <f t="array" ref="AM510">SUM(IF(TARGET_TR5!$B$2:$B$2040=$A510,IF(TARGET_TR5!$C$2:$C$2040=$C510,IF(TARGET_TR5!$E$2:$E$2040=$E510,IF(TARGET_TR5!$F$1:$Q$1=AM$2,TARGET_TR5!$F$2:$Q$2040)))))</f>
        <v>0</v>
      </c>
      <c r="AN510" s="174" cm="1">
        <f t="array" ref="AN510">SUM(IF(TARGET_TR5!$B$2:$B$2040=$A510,IF(TARGET_TR5!$C$2:$C$2040=$C510,IF(TARGET_TR5!$E$2:$E$2040=$E510,IF(TARGET_TR5!$F$1:$Q$1=AN$2,TARGET_TR5!$F$2:$Q$2040)))))</f>
        <v>0</v>
      </c>
      <c r="AO510" s="174" cm="1">
        <f t="array" ref="AO510">SUM(IF(TARGET_TR5!$B$2:$B$2040=$A510,IF(TARGET_TR5!$C$2:$C$2040=$C510,IF(TARGET_TR5!$E$2:$E$2040=$E510,IF(TARGET_TR5!$F$1:$Q$1=AO$2,TARGET_TR5!$F$2:$Q$2040)))))</f>
        <v>0</v>
      </c>
      <c r="AP510" s="174">
        <v>0</v>
      </c>
      <c r="AQ510" s="174">
        <v>0</v>
      </c>
      <c r="AR510" s="174">
        <v>0</v>
      </c>
      <c r="AS510" s="174">
        <v>0</v>
      </c>
      <c r="AT510" s="174">
        <v>0</v>
      </c>
      <c r="AU510" s="174">
        <v>0</v>
      </c>
      <c r="AV510" s="174">
        <v>0</v>
      </c>
      <c r="AW510" s="174">
        <v>0</v>
      </c>
      <c r="AX510" s="174">
        <v>0</v>
      </c>
      <c r="AY510" s="174">
        <v>0</v>
      </c>
      <c r="AZ510" s="174">
        <v>0</v>
      </c>
      <c r="BA510" s="174">
        <v>0</v>
      </c>
      <c r="BB510" s="175">
        <f t="shared" si="73"/>
        <v>1</v>
      </c>
      <c r="BC510" s="175">
        <f t="shared" si="73"/>
        <v>1</v>
      </c>
      <c r="BD510" s="175">
        <f t="shared" si="73"/>
        <v>1</v>
      </c>
      <c r="BE510" s="175">
        <f t="shared" si="72"/>
        <v>1</v>
      </c>
      <c r="BF510" s="175">
        <f t="shared" si="72"/>
        <v>1</v>
      </c>
      <c r="BG510" s="175">
        <f t="shared" si="72"/>
        <v>1</v>
      </c>
      <c r="BH510" s="175">
        <f t="shared" si="72"/>
        <v>1</v>
      </c>
      <c r="BI510" s="175">
        <f t="shared" si="72"/>
        <v>1</v>
      </c>
      <c r="BJ510" s="175">
        <f t="shared" si="72"/>
        <v>1</v>
      </c>
      <c r="BK510" s="175">
        <f t="shared" si="70"/>
        <v>1</v>
      </c>
      <c r="BL510" s="175">
        <f t="shared" si="70"/>
        <v>1</v>
      </c>
      <c r="BM510" s="175">
        <f t="shared" si="70"/>
        <v>1</v>
      </c>
    </row>
    <row r="511" spans="1:65" x14ac:dyDescent="0.35">
      <c r="A511" s="170" t="s">
        <v>65</v>
      </c>
      <c r="B511" s="170" t="str">
        <v>BPPLP</v>
      </c>
      <c r="C511" s="170" t="str">
        <v>EBITDA Adj</v>
      </c>
      <c r="D511" s="170" t="str">
        <v>%</v>
      </c>
      <c r="E511" s="170" t="str">
        <v>TR5</v>
      </c>
      <c r="F511" s="171" cm="1">
        <f t="array" ref="F511">SUM(IF(TARGET_TR5!$B$2:$B$2040=$A511,IF(TARGET_TR5!$C$2:$C$2040=$C511,IF(TARGET_TR5!$E$2:$E$2040=$E511,IF(TARGET_TR5!$W$1:$AH$1=F$2,TARGET_TR5!$W$2:$AH$2040)))))</f>
        <v>19.2</v>
      </c>
      <c r="G511" s="171" cm="1">
        <f t="array" ref="G511">SUM(IF(TARGET_TR5!$B$2:$B$2040=$A511,IF(TARGET_TR5!$C$2:$C$2040=$C511,IF(TARGET_TR5!$E$2:$E$2040=$E511,IF(TARGET_TR5!$W$1:$AH$1=G$2,TARGET_TR5!$W$2:$AH$2040)))))</f>
        <v>38.4</v>
      </c>
      <c r="H511" s="171" cm="1">
        <f t="array" ref="H511">SUM(IF(TARGET_TR5!$B$2:$B$2040=$A511,IF(TARGET_TR5!$C$2:$C$2040=$C511,IF(TARGET_TR5!$E$2:$E$2040=$E511,IF(TARGET_TR5!$W$1:$AH$1=H$2,TARGET_TR5!$W$2:$AH$2040)))))</f>
        <v>57.599999999999994</v>
      </c>
      <c r="I511" s="171" cm="1">
        <f t="array" ref="I511">SUM(IF(TARGET_TR5!$B$2:$B$2040=$A511,IF(TARGET_TR5!$C$2:$C$2040=$C511,IF(TARGET_TR5!$E$2:$E$2040=$E511,IF(TARGET_TR5!$W$1:$AH$1=I$2,TARGET_TR5!$W$2:$AH$2040)))))</f>
        <v>95.63</v>
      </c>
      <c r="J511" s="171" cm="1">
        <f t="array" ref="J511">SUM(IF(TARGET_TR5!$B$2:$B$2040=$A511,IF(TARGET_TR5!$C$2:$C$2040=$C511,IF(TARGET_TR5!$E$2:$E$2040=$E511,IF(TARGET_TR5!$W$1:$AH$1=J$2,TARGET_TR5!$W$2:$AH$2040)))))</f>
        <v>133.66</v>
      </c>
      <c r="K511" s="171" cm="1">
        <f t="array" ref="K511">SUM(IF(TARGET_TR5!$B$2:$B$2040=$A511,IF(TARGET_TR5!$C$2:$C$2040=$C511,IF(TARGET_TR5!$E$2:$E$2040=$E511,IF(TARGET_TR5!$W$1:$AH$1=K$2,TARGET_TR5!$W$2:$AH$2040)))))</f>
        <v>171.69</v>
      </c>
      <c r="L511" s="171" cm="1">
        <f t="array" ref="L511">SUM(IF(TARGET_TR5!$B$2:$B$2040=$A511,IF(TARGET_TR5!$C$2:$C$2040=$C511,IF(TARGET_TR5!$E$2:$E$2040=$E511,IF(TARGET_TR5!$W$1:$AH$1=L$2,TARGET_TR5!$W$2:$AH$2040)))))</f>
        <v>231.01999999999998</v>
      </c>
      <c r="M511" s="171" cm="1">
        <f t="array" ref="M511">SUM(IF(TARGET_TR5!$B$2:$B$2040=$A511,IF(TARGET_TR5!$C$2:$C$2040=$C511,IF(TARGET_TR5!$E$2:$E$2040=$E511,IF(TARGET_TR5!$W$1:$AH$1=M$2,TARGET_TR5!$W$2:$AH$2040)))))</f>
        <v>290.34999999999997</v>
      </c>
      <c r="N511" s="171" cm="1">
        <f t="array" ref="N511">SUM(IF(TARGET_TR5!$B$2:$B$2040=$A511,IF(TARGET_TR5!$C$2:$C$2040=$C511,IF(TARGET_TR5!$E$2:$E$2040=$E511,IF(TARGET_TR5!$W$1:$AH$1=N$2,TARGET_TR5!$W$2:$AH$2040)))))</f>
        <v>349.67999999999995</v>
      </c>
      <c r="O511" s="171" cm="1">
        <f t="array" ref="O511">SUM(IF(TARGET_TR5!$B$2:$B$2040=$A511,IF(TARGET_TR5!$C$2:$C$2040=$C511,IF(TARGET_TR5!$E$2:$E$2040=$E511,IF(TARGET_TR5!$W$1:$AH$1=O$2,TARGET_TR5!$W$2:$AH$2040)))))</f>
        <v>429.45999999999992</v>
      </c>
      <c r="P511" s="171" cm="1">
        <f t="array" ref="P511">SUM(IF(TARGET_TR5!$B$2:$B$2040=$A511,IF(TARGET_TR5!$C$2:$C$2040=$C511,IF(TARGET_TR5!$E$2:$E$2040=$E511,IF(TARGET_TR5!$W$1:$AH$1=P$2,TARGET_TR5!$W$2:$AH$2040)))))</f>
        <v>509.2399999999999</v>
      </c>
      <c r="Q511" s="171" cm="1">
        <f t="array" ref="Q511">SUM(IF(TARGET_TR5!$B$2:$B$2040=$A511,IF(TARGET_TR5!$C$2:$C$2040=$C511,IF(TARGET_TR5!$E$2:$E$2040=$E511,IF(TARGET_TR5!$W$1:$AH$1=Q$2,TARGET_TR5!$W$2:$AH$2040)))))</f>
        <v>589.01999999999987</v>
      </c>
      <c r="R511" s="171">
        <v>0</v>
      </c>
      <c r="S511" s="171">
        <v>0</v>
      </c>
      <c r="T511" s="171">
        <v>0</v>
      </c>
      <c r="U511" s="171">
        <v>0</v>
      </c>
      <c r="V511" s="171">
        <v>0</v>
      </c>
      <c r="W511" s="171">
        <v>0</v>
      </c>
      <c r="X511" s="171">
        <v>0</v>
      </c>
      <c r="Y511" s="171">
        <v>0</v>
      </c>
      <c r="Z511" s="171">
        <v>0</v>
      </c>
      <c r="AA511" s="171">
        <v>0</v>
      </c>
      <c r="AB511" s="171">
        <v>0</v>
      </c>
      <c r="AC511" s="171">
        <v>0</v>
      </c>
      <c r="AD511" s="171" cm="1">
        <f t="array" ref="AD511">SUM(IF(TARGET_TR5!$B$2:$B$2040=$A511,IF(TARGET_TR5!$C$2:$C$2040=$C511,IF(TARGET_TR5!$E$2:$E$2040=$E511,IF(TARGET_TR5!$F$1:$Q$1=AD$2,TARGET_TR5!$F$2:$Q$2040)))))</f>
        <v>19.2</v>
      </c>
      <c r="AE511" s="171" cm="1">
        <f t="array" ref="AE511">SUM(IF(TARGET_TR5!$B$2:$B$2040=$A511,IF(TARGET_TR5!$C$2:$C$2040=$C511,IF(TARGET_TR5!$E$2:$E$2040=$E511,IF(TARGET_TR5!$F$1:$Q$1=AE$2,TARGET_TR5!$F$2:$Q$2040)))))</f>
        <v>19.2</v>
      </c>
      <c r="AF511" s="171" cm="1">
        <f t="array" ref="AF511">SUM(IF(TARGET_TR5!$B$2:$B$2040=$A511,IF(TARGET_TR5!$C$2:$C$2040=$C511,IF(TARGET_TR5!$E$2:$E$2040=$E511,IF(TARGET_TR5!$F$1:$Q$1=AF$2,TARGET_TR5!$F$2:$Q$2040)))))</f>
        <v>19.2</v>
      </c>
      <c r="AG511" s="171" cm="1">
        <f t="array" ref="AG511">SUM(IF(TARGET_TR5!$B$2:$B$2040=$A511,IF(TARGET_TR5!$C$2:$C$2040=$C511,IF(TARGET_TR5!$E$2:$E$2040=$E511,IF(TARGET_TR5!$F$1:$Q$1=AG$2,TARGET_TR5!$F$2:$Q$2040)))))</f>
        <v>38.03</v>
      </c>
      <c r="AH511" s="171" cm="1">
        <f t="array" ref="AH511">SUM(IF(TARGET_TR5!$B$2:$B$2040=$A511,IF(TARGET_TR5!$C$2:$C$2040=$C511,IF(TARGET_TR5!$E$2:$E$2040=$E511,IF(TARGET_TR5!$F$1:$Q$1=AH$2,TARGET_TR5!$F$2:$Q$2040)))))</f>
        <v>38.03</v>
      </c>
      <c r="AI511" s="171" cm="1">
        <f t="array" ref="AI511">SUM(IF(TARGET_TR5!$B$2:$B$2040=$A511,IF(TARGET_TR5!$C$2:$C$2040=$C511,IF(TARGET_TR5!$E$2:$E$2040=$E511,IF(TARGET_TR5!$F$1:$Q$1=AI$2,TARGET_TR5!$F$2:$Q$2040)))))</f>
        <v>38.03</v>
      </c>
      <c r="AJ511" s="171" cm="1">
        <f t="array" ref="AJ511">SUM(IF(TARGET_TR5!$B$2:$B$2040=$A511,IF(TARGET_TR5!$C$2:$C$2040=$C511,IF(TARGET_TR5!$E$2:$E$2040=$E511,IF(TARGET_TR5!$F$1:$Q$1=AJ$2,TARGET_TR5!$F$2:$Q$2040)))))</f>
        <v>59.33</v>
      </c>
      <c r="AK511" s="171" cm="1">
        <f t="array" ref="AK511">SUM(IF(TARGET_TR5!$B$2:$B$2040=$A511,IF(TARGET_TR5!$C$2:$C$2040=$C511,IF(TARGET_TR5!$E$2:$E$2040=$E511,IF(TARGET_TR5!$F$1:$Q$1=AK$2,TARGET_TR5!$F$2:$Q$2040)))))</f>
        <v>59.33</v>
      </c>
      <c r="AL511" s="171" cm="1">
        <f t="array" ref="AL511">SUM(IF(TARGET_TR5!$B$2:$B$2040=$A511,IF(TARGET_TR5!$C$2:$C$2040=$C511,IF(TARGET_TR5!$E$2:$E$2040=$E511,IF(TARGET_TR5!$F$1:$Q$1=AL$2,TARGET_TR5!$F$2:$Q$2040)))))</f>
        <v>59.33</v>
      </c>
      <c r="AM511" s="171" cm="1">
        <f t="array" ref="AM511">SUM(IF(TARGET_TR5!$B$2:$B$2040=$A511,IF(TARGET_TR5!$C$2:$C$2040=$C511,IF(TARGET_TR5!$E$2:$E$2040=$E511,IF(TARGET_TR5!$F$1:$Q$1=AM$2,TARGET_TR5!$F$2:$Q$2040)))))</f>
        <v>79.78</v>
      </c>
      <c r="AN511" s="171" cm="1">
        <f t="array" ref="AN511">SUM(IF(TARGET_TR5!$B$2:$B$2040=$A511,IF(TARGET_TR5!$C$2:$C$2040=$C511,IF(TARGET_TR5!$E$2:$E$2040=$E511,IF(TARGET_TR5!$F$1:$Q$1=AN$2,TARGET_TR5!$F$2:$Q$2040)))))</f>
        <v>79.78</v>
      </c>
      <c r="AO511" s="171" cm="1">
        <f t="array" ref="AO511">SUM(IF(TARGET_TR5!$B$2:$B$2040=$A511,IF(TARGET_TR5!$C$2:$C$2040=$C511,IF(TARGET_TR5!$E$2:$E$2040=$E511,IF(TARGET_TR5!$F$1:$Q$1=AO$2,TARGET_TR5!$F$2:$Q$2040)))))</f>
        <v>79.78</v>
      </c>
      <c r="AP511" s="171">
        <v>0</v>
      </c>
      <c r="AQ511" s="171">
        <v>0</v>
      </c>
      <c r="AR511" s="171">
        <v>0</v>
      </c>
      <c r="AS511" s="171">
        <v>0</v>
      </c>
      <c r="AT511" s="171">
        <v>0</v>
      </c>
      <c r="AU511" s="171">
        <v>0</v>
      </c>
      <c r="AV511" s="171">
        <v>0</v>
      </c>
      <c r="AW511" s="171">
        <v>0</v>
      </c>
      <c r="AX511" s="171">
        <v>0</v>
      </c>
      <c r="AY511" s="171">
        <v>0</v>
      </c>
      <c r="AZ511" s="171">
        <v>0</v>
      </c>
      <c r="BA511" s="171">
        <v>0</v>
      </c>
      <c r="BB511" s="172">
        <f t="shared" si="73"/>
        <v>0</v>
      </c>
      <c r="BC511" s="172">
        <f t="shared" si="73"/>
        <v>0</v>
      </c>
      <c r="BD511" s="172">
        <f t="shared" si="73"/>
        <v>0</v>
      </c>
      <c r="BE511" s="172">
        <f t="shared" si="72"/>
        <v>0</v>
      </c>
      <c r="BF511" s="172">
        <f t="shared" si="72"/>
        <v>0</v>
      </c>
      <c r="BG511" s="172">
        <f t="shared" si="72"/>
        <v>0</v>
      </c>
      <c r="BH511" s="172">
        <f t="shared" si="72"/>
        <v>0</v>
      </c>
      <c r="BI511" s="172">
        <f t="shared" si="72"/>
        <v>0</v>
      </c>
      <c r="BJ511" s="172">
        <f t="shared" si="72"/>
        <v>0</v>
      </c>
      <c r="BK511" s="172">
        <f t="shared" si="72"/>
        <v>0</v>
      </c>
      <c r="BL511" s="172">
        <f t="shared" si="72"/>
        <v>0</v>
      </c>
      <c r="BM511" s="172">
        <f t="shared" si="72"/>
        <v>0</v>
      </c>
    </row>
    <row r="512" spans="1:65" x14ac:dyDescent="0.35">
      <c r="A512" s="173" t="s">
        <v>65</v>
      </c>
      <c r="B512" s="173" t="str">
        <v>BPPLP</v>
      </c>
      <c r="C512" s="173" t="str">
        <v>EBITDA Adj</v>
      </c>
      <c r="D512" s="173" t="str">
        <v>%</v>
      </c>
      <c r="E512" s="173" t="str">
        <v>PAPUA</v>
      </c>
      <c r="F512" s="174" cm="1">
        <f t="array" ref="F512">SUM(IF(TARGET_TR5!$B$2:$B$2040=$A512,IF(TARGET_TR5!$C$2:$C$2040=$C512,IF(TARGET_TR5!$E$2:$E$2040=$E512,IF(TARGET_TR5!$W$1:$AH$1=F$2,TARGET_TR5!$W$2:$AH$2040)))))</f>
        <v>0</v>
      </c>
      <c r="G512" s="174" cm="1">
        <f t="array" ref="G512">SUM(IF(TARGET_TR5!$B$2:$B$2040=$A512,IF(TARGET_TR5!$C$2:$C$2040=$C512,IF(TARGET_TR5!$E$2:$E$2040=$E512,IF(TARGET_TR5!$W$1:$AH$1=G$2,TARGET_TR5!$W$2:$AH$2040)))))</f>
        <v>0</v>
      </c>
      <c r="H512" s="174" cm="1">
        <f t="array" ref="H512">SUM(IF(TARGET_TR5!$B$2:$B$2040=$A512,IF(TARGET_TR5!$C$2:$C$2040=$C512,IF(TARGET_TR5!$E$2:$E$2040=$E512,IF(TARGET_TR5!$W$1:$AH$1=H$2,TARGET_TR5!$W$2:$AH$2040)))))</f>
        <v>0</v>
      </c>
      <c r="I512" s="174" cm="1">
        <f t="array" ref="I512">SUM(IF(TARGET_TR5!$B$2:$B$2040=$A512,IF(TARGET_TR5!$C$2:$C$2040=$C512,IF(TARGET_TR5!$E$2:$E$2040=$E512,IF(TARGET_TR5!$W$1:$AH$1=I$2,TARGET_TR5!$W$2:$AH$2040)))))</f>
        <v>0</v>
      </c>
      <c r="J512" s="174" cm="1">
        <f t="array" ref="J512">SUM(IF(TARGET_TR5!$B$2:$B$2040=$A512,IF(TARGET_TR5!$C$2:$C$2040=$C512,IF(TARGET_TR5!$E$2:$E$2040=$E512,IF(TARGET_TR5!$W$1:$AH$1=J$2,TARGET_TR5!$W$2:$AH$2040)))))</f>
        <v>0</v>
      </c>
      <c r="K512" s="174" cm="1">
        <f t="array" ref="K512">SUM(IF(TARGET_TR5!$B$2:$B$2040=$A512,IF(TARGET_TR5!$C$2:$C$2040=$C512,IF(TARGET_TR5!$E$2:$E$2040=$E512,IF(TARGET_TR5!$W$1:$AH$1=K$2,TARGET_TR5!$W$2:$AH$2040)))))</f>
        <v>0</v>
      </c>
      <c r="L512" s="174" cm="1">
        <f t="array" ref="L512">SUM(IF(TARGET_TR5!$B$2:$B$2040=$A512,IF(TARGET_TR5!$C$2:$C$2040=$C512,IF(TARGET_TR5!$E$2:$E$2040=$E512,IF(TARGET_TR5!$W$1:$AH$1=L$2,TARGET_TR5!$W$2:$AH$2040)))))</f>
        <v>0</v>
      </c>
      <c r="M512" s="174" cm="1">
        <f t="array" ref="M512">SUM(IF(TARGET_TR5!$B$2:$B$2040=$A512,IF(TARGET_TR5!$C$2:$C$2040=$C512,IF(TARGET_TR5!$E$2:$E$2040=$E512,IF(TARGET_TR5!$W$1:$AH$1=M$2,TARGET_TR5!$W$2:$AH$2040)))))</f>
        <v>0</v>
      </c>
      <c r="N512" s="174" cm="1">
        <f t="array" ref="N512">SUM(IF(TARGET_TR5!$B$2:$B$2040=$A512,IF(TARGET_TR5!$C$2:$C$2040=$C512,IF(TARGET_TR5!$E$2:$E$2040=$E512,IF(TARGET_TR5!$W$1:$AH$1=N$2,TARGET_TR5!$W$2:$AH$2040)))))</f>
        <v>0</v>
      </c>
      <c r="O512" s="174" cm="1">
        <f t="array" ref="O512">SUM(IF(TARGET_TR5!$B$2:$B$2040=$A512,IF(TARGET_TR5!$C$2:$C$2040=$C512,IF(TARGET_TR5!$E$2:$E$2040=$E512,IF(TARGET_TR5!$W$1:$AH$1=O$2,TARGET_TR5!$W$2:$AH$2040)))))</f>
        <v>0</v>
      </c>
      <c r="P512" s="174" cm="1">
        <f t="array" ref="P512">SUM(IF(TARGET_TR5!$B$2:$B$2040=$A512,IF(TARGET_TR5!$C$2:$C$2040=$C512,IF(TARGET_TR5!$E$2:$E$2040=$E512,IF(TARGET_TR5!$W$1:$AH$1=P$2,TARGET_TR5!$W$2:$AH$2040)))))</f>
        <v>0</v>
      </c>
      <c r="Q512" s="174" cm="1">
        <f t="array" ref="Q512">SUM(IF(TARGET_TR5!$B$2:$B$2040=$A512,IF(TARGET_TR5!$C$2:$C$2040=$C512,IF(TARGET_TR5!$E$2:$E$2040=$E512,IF(TARGET_TR5!$W$1:$AH$1=Q$2,TARGET_TR5!$W$2:$AH$2040)))))</f>
        <v>0</v>
      </c>
      <c r="R512" s="174">
        <v>0</v>
      </c>
      <c r="S512" s="174">
        <v>0</v>
      </c>
      <c r="T512" s="174">
        <v>0</v>
      </c>
      <c r="U512" s="174">
        <v>0</v>
      </c>
      <c r="V512" s="174">
        <v>0</v>
      </c>
      <c r="W512" s="174">
        <v>0</v>
      </c>
      <c r="X512" s="174">
        <v>0</v>
      </c>
      <c r="Y512" s="174">
        <v>0</v>
      </c>
      <c r="Z512" s="174">
        <v>0</v>
      </c>
      <c r="AA512" s="174">
        <v>0</v>
      </c>
      <c r="AB512" s="174">
        <v>0</v>
      </c>
      <c r="AC512" s="174">
        <v>0</v>
      </c>
      <c r="AD512" s="174" cm="1">
        <f t="array" ref="AD512">SUM(IF(TARGET_TR5!$B$2:$B$2040=$A512,IF(TARGET_TR5!$C$2:$C$2040=$C512,IF(TARGET_TR5!$E$2:$E$2040=$E512,IF(TARGET_TR5!$F$1:$Q$1=AD$2,TARGET_TR5!$F$2:$Q$2040)))))</f>
        <v>0</v>
      </c>
      <c r="AE512" s="174" cm="1">
        <f t="array" ref="AE512">SUM(IF(TARGET_TR5!$B$2:$B$2040=$A512,IF(TARGET_TR5!$C$2:$C$2040=$C512,IF(TARGET_TR5!$E$2:$E$2040=$E512,IF(TARGET_TR5!$F$1:$Q$1=AE$2,TARGET_TR5!$F$2:$Q$2040)))))</f>
        <v>0</v>
      </c>
      <c r="AF512" s="174" cm="1">
        <f t="array" ref="AF512">SUM(IF(TARGET_TR5!$B$2:$B$2040=$A512,IF(TARGET_TR5!$C$2:$C$2040=$C512,IF(TARGET_TR5!$E$2:$E$2040=$E512,IF(TARGET_TR5!$F$1:$Q$1=AF$2,TARGET_TR5!$F$2:$Q$2040)))))</f>
        <v>0</v>
      </c>
      <c r="AG512" s="174" cm="1">
        <f t="array" ref="AG512">SUM(IF(TARGET_TR5!$B$2:$B$2040=$A512,IF(TARGET_TR5!$C$2:$C$2040=$C512,IF(TARGET_TR5!$E$2:$E$2040=$E512,IF(TARGET_TR5!$F$1:$Q$1=AG$2,TARGET_TR5!$F$2:$Q$2040)))))</f>
        <v>0</v>
      </c>
      <c r="AH512" s="174" cm="1">
        <f t="array" ref="AH512">SUM(IF(TARGET_TR5!$B$2:$B$2040=$A512,IF(TARGET_TR5!$C$2:$C$2040=$C512,IF(TARGET_TR5!$E$2:$E$2040=$E512,IF(TARGET_TR5!$F$1:$Q$1=AH$2,TARGET_TR5!$F$2:$Q$2040)))))</f>
        <v>0</v>
      </c>
      <c r="AI512" s="174" cm="1">
        <f t="array" ref="AI512">SUM(IF(TARGET_TR5!$B$2:$B$2040=$A512,IF(TARGET_TR5!$C$2:$C$2040=$C512,IF(TARGET_TR5!$E$2:$E$2040=$E512,IF(TARGET_TR5!$F$1:$Q$1=AI$2,TARGET_TR5!$F$2:$Q$2040)))))</f>
        <v>0</v>
      </c>
      <c r="AJ512" s="174" cm="1">
        <f t="array" ref="AJ512">SUM(IF(TARGET_TR5!$B$2:$B$2040=$A512,IF(TARGET_TR5!$C$2:$C$2040=$C512,IF(TARGET_TR5!$E$2:$E$2040=$E512,IF(TARGET_TR5!$F$1:$Q$1=AJ$2,TARGET_TR5!$F$2:$Q$2040)))))</f>
        <v>0</v>
      </c>
      <c r="AK512" s="174" cm="1">
        <f t="array" ref="AK512">SUM(IF(TARGET_TR5!$B$2:$B$2040=$A512,IF(TARGET_TR5!$C$2:$C$2040=$C512,IF(TARGET_TR5!$E$2:$E$2040=$E512,IF(TARGET_TR5!$F$1:$Q$1=AK$2,TARGET_TR5!$F$2:$Q$2040)))))</f>
        <v>0</v>
      </c>
      <c r="AL512" s="174" cm="1">
        <f t="array" ref="AL512">SUM(IF(TARGET_TR5!$B$2:$B$2040=$A512,IF(TARGET_TR5!$C$2:$C$2040=$C512,IF(TARGET_TR5!$E$2:$E$2040=$E512,IF(TARGET_TR5!$F$1:$Q$1=AL$2,TARGET_TR5!$F$2:$Q$2040)))))</f>
        <v>0</v>
      </c>
      <c r="AM512" s="174" cm="1">
        <f t="array" ref="AM512">SUM(IF(TARGET_TR5!$B$2:$B$2040=$A512,IF(TARGET_TR5!$C$2:$C$2040=$C512,IF(TARGET_TR5!$E$2:$E$2040=$E512,IF(TARGET_TR5!$F$1:$Q$1=AM$2,TARGET_TR5!$F$2:$Q$2040)))))</f>
        <v>0</v>
      </c>
      <c r="AN512" s="174" cm="1">
        <f t="array" ref="AN512">SUM(IF(TARGET_TR5!$B$2:$B$2040=$A512,IF(TARGET_TR5!$C$2:$C$2040=$C512,IF(TARGET_TR5!$E$2:$E$2040=$E512,IF(TARGET_TR5!$F$1:$Q$1=AN$2,TARGET_TR5!$F$2:$Q$2040)))))</f>
        <v>0</v>
      </c>
      <c r="AO512" s="174" cm="1">
        <f t="array" ref="AO512">SUM(IF(TARGET_TR5!$B$2:$B$2040=$A512,IF(TARGET_TR5!$C$2:$C$2040=$C512,IF(TARGET_TR5!$E$2:$E$2040=$E512,IF(TARGET_TR5!$F$1:$Q$1=AO$2,TARGET_TR5!$F$2:$Q$2040)))))</f>
        <v>0</v>
      </c>
      <c r="AP512" s="174">
        <v>0</v>
      </c>
      <c r="AQ512" s="174">
        <v>0</v>
      </c>
      <c r="AR512" s="174">
        <v>0</v>
      </c>
      <c r="AS512" s="174">
        <v>0</v>
      </c>
      <c r="AT512" s="174">
        <v>0</v>
      </c>
      <c r="AU512" s="174">
        <v>0</v>
      </c>
      <c r="AV512" s="174">
        <v>0</v>
      </c>
      <c r="AW512" s="174">
        <v>0</v>
      </c>
      <c r="AX512" s="174">
        <v>0</v>
      </c>
      <c r="AY512" s="174">
        <v>0</v>
      </c>
      <c r="AZ512" s="174">
        <v>0</v>
      </c>
      <c r="BA512" s="174">
        <v>0</v>
      </c>
      <c r="BB512" s="175">
        <f t="shared" si="73"/>
        <v>1</v>
      </c>
      <c r="BC512" s="175">
        <f t="shared" si="73"/>
        <v>1</v>
      </c>
      <c r="BD512" s="175">
        <f t="shared" si="73"/>
        <v>1</v>
      </c>
      <c r="BE512" s="175">
        <f t="shared" si="72"/>
        <v>1</v>
      </c>
      <c r="BF512" s="175">
        <f t="shared" si="72"/>
        <v>1</v>
      </c>
      <c r="BG512" s="175">
        <f t="shared" si="72"/>
        <v>1</v>
      </c>
      <c r="BH512" s="175">
        <f t="shared" si="72"/>
        <v>1</v>
      </c>
      <c r="BI512" s="175">
        <f t="shared" si="72"/>
        <v>1</v>
      </c>
      <c r="BJ512" s="175">
        <f t="shared" si="72"/>
        <v>1</v>
      </c>
      <c r="BK512" s="175">
        <f t="shared" si="72"/>
        <v>1</v>
      </c>
      <c r="BL512" s="175">
        <f t="shared" si="72"/>
        <v>1</v>
      </c>
      <c r="BM512" s="175">
        <f t="shared" si="72"/>
        <v>1</v>
      </c>
    </row>
    <row r="513" spans="1:65" x14ac:dyDescent="0.35">
      <c r="A513" s="173" t="s">
        <v>65</v>
      </c>
      <c r="B513" s="173" t="str">
        <v>BPPLP</v>
      </c>
      <c r="C513" s="173" t="str">
        <v>EBITDA Adj</v>
      </c>
      <c r="D513" s="173" t="str">
        <v>%</v>
      </c>
      <c r="E513" s="173" t="str">
        <v>PAPUA BARAT</v>
      </c>
      <c r="F513" s="174" cm="1">
        <f t="array" ref="F513">SUM(IF(TARGET_TR5!$B$2:$B$2040=$A513,IF(TARGET_TR5!$C$2:$C$2040=$C513,IF(TARGET_TR5!$E$2:$E$2040=$E513,IF(TARGET_TR5!$W$1:$AH$1=F$2,TARGET_TR5!$W$2:$AH$2040)))))</f>
        <v>0</v>
      </c>
      <c r="G513" s="174" cm="1">
        <f t="array" ref="G513">SUM(IF(TARGET_TR5!$B$2:$B$2040=$A513,IF(TARGET_TR5!$C$2:$C$2040=$C513,IF(TARGET_TR5!$E$2:$E$2040=$E513,IF(TARGET_TR5!$W$1:$AH$1=G$2,TARGET_TR5!$W$2:$AH$2040)))))</f>
        <v>0</v>
      </c>
      <c r="H513" s="174" cm="1">
        <f t="array" ref="H513">SUM(IF(TARGET_TR5!$B$2:$B$2040=$A513,IF(TARGET_TR5!$C$2:$C$2040=$C513,IF(TARGET_TR5!$E$2:$E$2040=$E513,IF(TARGET_TR5!$W$1:$AH$1=H$2,TARGET_TR5!$W$2:$AH$2040)))))</f>
        <v>0</v>
      </c>
      <c r="I513" s="174" cm="1">
        <f t="array" ref="I513">SUM(IF(TARGET_TR5!$B$2:$B$2040=$A513,IF(TARGET_TR5!$C$2:$C$2040=$C513,IF(TARGET_TR5!$E$2:$E$2040=$E513,IF(TARGET_TR5!$W$1:$AH$1=I$2,TARGET_TR5!$W$2:$AH$2040)))))</f>
        <v>0</v>
      </c>
      <c r="J513" s="174" cm="1">
        <f t="array" ref="J513">SUM(IF(TARGET_TR5!$B$2:$B$2040=$A513,IF(TARGET_TR5!$C$2:$C$2040=$C513,IF(TARGET_TR5!$E$2:$E$2040=$E513,IF(TARGET_TR5!$W$1:$AH$1=J$2,TARGET_TR5!$W$2:$AH$2040)))))</f>
        <v>0</v>
      </c>
      <c r="K513" s="174" cm="1">
        <f t="array" ref="K513">SUM(IF(TARGET_TR5!$B$2:$B$2040=$A513,IF(TARGET_TR5!$C$2:$C$2040=$C513,IF(TARGET_TR5!$E$2:$E$2040=$E513,IF(TARGET_TR5!$W$1:$AH$1=K$2,TARGET_TR5!$W$2:$AH$2040)))))</f>
        <v>0</v>
      </c>
      <c r="L513" s="174" cm="1">
        <f t="array" ref="L513">SUM(IF(TARGET_TR5!$B$2:$B$2040=$A513,IF(TARGET_TR5!$C$2:$C$2040=$C513,IF(TARGET_TR5!$E$2:$E$2040=$E513,IF(TARGET_TR5!$W$1:$AH$1=L$2,TARGET_TR5!$W$2:$AH$2040)))))</f>
        <v>0</v>
      </c>
      <c r="M513" s="174" cm="1">
        <f t="array" ref="M513">SUM(IF(TARGET_TR5!$B$2:$B$2040=$A513,IF(TARGET_TR5!$C$2:$C$2040=$C513,IF(TARGET_TR5!$E$2:$E$2040=$E513,IF(TARGET_TR5!$W$1:$AH$1=M$2,TARGET_TR5!$W$2:$AH$2040)))))</f>
        <v>0</v>
      </c>
      <c r="N513" s="174" cm="1">
        <f t="array" ref="N513">SUM(IF(TARGET_TR5!$B$2:$B$2040=$A513,IF(TARGET_TR5!$C$2:$C$2040=$C513,IF(TARGET_TR5!$E$2:$E$2040=$E513,IF(TARGET_TR5!$W$1:$AH$1=N$2,TARGET_TR5!$W$2:$AH$2040)))))</f>
        <v>0</v>
      </c>
      <c r="O513" s="174" cm="1">
        <f t="array" ref="O513">SUM(IF(TARGET_TR5!$B$2:$B$2040=$A513,IF(TARGET_TR5!$C$2:$C$2040=$C513,IF(TARGET_TR5!$E$2:$E$2040=$E513,IF(TARGET_TR5!$W$1:$AH$1=O$2,TARGET_TR5!$W$2:$AH$2040)))))</f>
        <v>0</v>
      </c>
      <c r="P513" s="174" cm="1">
        <f t="array" ref="P513">SUM(IF(TARGET_TR5!$B$2:$B$2040=$A513,IF(TARGET_TR5!$C$2:$C$2040=$C513,IF(TARGET_TR5!$E$2:$E$2040=$E513,IF(TARGET_TR5!$W$1:$AH$1=P$2,TARGET_TR5!$W$2:$AH$2040)))))</f>
        <v>0</v>
      </c>
      <c r="Q513" s="174" cm="1">
        <f t="array" ref="Q513">SUM(IF(TARGET_TR5!$B$2:$B$2040=$A513,IF(TARGET_TR5!$C$2:$C$2040=$C513,IF(TARGET_TR5!$E$2:$E$2040=$E513,IF(TARGET_TR5!$W$1:$AH$1=Q$2,TARGET_TR5!$W$2:$AH$2040)))))</f>
        <v>0</v>
      </c>
      <c r="R513" s="174">
        <v>0</v>
      </c>
      <c r="S513" s="174">
        <v>0</v>
      </c>
      <c r="T513" s="174">
        <v>0</v>
      </c>
      <c r="U513" s="174">
        <v>0</v>
      </c>
      <c r="V513" s="174">
        <v>0</v>
      </c>
      <c r="W513" s="174">
        <v>0</v>
      </c>
      <c r="X513" s="174">
        <v>0</v>
      </c>
      <c r="Y513" s="174">
        <v>0</v>
      </c>
      <c r="Z513" s="174">
        <v>0</v>
      </c>
      <c r="AA513" s="174">
        <v>0</v>
      </c>
      <c r="AB513" s="174">
        <v>0</v>
      </c>
      <c r="AC513" s="174">
        <v>0</v>
      </c>
      <c r="AD513" s="174" cm="1">
        <f t="array" ref="AD513">SUM(IF(TARGET_TR5!$B$2:$B$2040=$A513,IF(TARGET_TR5!$C$2:$C$2040=$C513,IF(TARGET_TR5!$E$2:$E$2040=$E513,IF(TARGET_TR5!$F$1:$Q$1=AD$2,TARGET_TR5!$F$2:$Q$2040)))))</f>
        <v>0</v>
      </c>
      <c r="AE513" s="174" cm="1">
        <f t="array" ref="AE513">SUM(IF(TARGET_TR5!$B$2:$B$2040=$A513,IF(TARGET_TR5!$C$2:$C$2040=$C513,IF(TARGET_TR5!$E$2:$E$2040=$E513,IF(TARGET_TR5!$F$1:$Q$1=AE$2,TARGET_TR5!$F$2:$Q$2040)))))</f>
        <v>0</v>
      </c>
      <c r="AF513" s="174" cm="1">
        <f t="array" ref="AF513">SUM(IF(TARGET_TR5!$B$2:$B$2040=$A513,IF(TARGET_TR5!$C$2:$C$2040=$C513,IF(TARGET_TR5!$E$2:$E$2040=$E513,IF(TARGET_TR5!$F$1:$Q$1=AF$2,TARGET_TR5!$F$2:$Q$2040)))))</f>
        <v>0</v>
      </c>
      <c r="AG513" s="174" cm="1">
        <f t="array" ref="AG513">SUM(IF(TARGET_TR5!$B$2:$B$2040=$A513,IF(TARGET_TR5!$C$2:$C$2040=$C513,IF(TARGET_TR5!$E$2:$E$2040=$E513,IF(TARGET_TR5!$F$1:$Q$1=AG$2,TARGET_TR5!$F$2:$Q$2040)))))</f>
        <v>0</v>
      </c>
      <c r="AH513" s="174" cm="1">
        <f t="array" ref="AH513">SUM(IF(TARGET_TR5!$B$2:$B$2040=$A513,IF(TARGET_TR5!$C$2:$C$2040=$C513,IF(TARGET_TR5!$E$2:$E$2040=$E513,IF(TARGET_TR5!$F$1:$Q$1=AH$2,TARGET_TR5!$F$2:$Q$2040)))))</f>
        <v>0</v>
      </c>
      <c r="AI513" s="174" cm="1">
        <f t="array" ref="AI513">SUM(IF(TARGET_TR5!$B$2:$B$2040=$A513,IF(TARGET_TR5!$C$2:$C$2040=$C513,IF(TARGET_TR5!$E$2:$E$2040=$E513,IF(TARGET_TR5!$F$1:$Q$1=AI$2,TARGET_TR5!$F$2:$Q$2040)))))</f>
        <v>0</v>
      </c>
      <c r="AJ513" s="174" cm="1">
        <f t="array" ref="AJ513">SUM(IF(TARGET_TR5!$B$2:$B$2040=$A513,IF(TARGET_TR5!$C$2:$C$2040=$C513,IF(TARGET_TR5!$E$2:$E$2040=$E513,IF(TARGET_TR5!$F$1:$Q$1=AJ$2,TARGET_TR5!$F$2:$Q$2040)))))</f>
        <v>0</v>
      </c>
      <c r="AK513" s="174" cm="1">
        <f t="array" ref="AK513">SUM(IF(TARGET_TR5!$B$2:$B$2040=$A513,IF(TARGET_TR5!$C$2:$C$2040=$C513,IF(TARGET_TR5!$E$2:$E$2040=$E513,IF(TARGET_TR5!$F$1:$Q$1=AK$2,TARGET_TR5!$F$2:$Q$2040)))))</f>
        <v>0</v>
      </c>
      <c r="AL513" s="174" cm="1">
        <f t="array" ref="AL513">SUM(IF(TARGET_TR5!$B$2:$B$2040=$A513,IF(TARGET_TR5!$C$2:$C$2040=$C513,IF(TARGET_TR5!$E$2:$E$2040=$E513,IF(TARGET_TR5!$F$1:$Q$1=AL$2,TARGET_TR5!$F$2:$Q$2040)))))</f>
        <v>0</v>
      </c>
      <c r="AM513" s="174" cm="1">
        <f t="array" ref="AM513">SUM(IF(TARGET_TR5!$B$2:$B$2040=$A513,IF(TARGET_TR5!$C$2:$C$2040=$C513,IF(TARGET_TR5!$E$2:$E$2040=$E513,IF(TARGET_TR5!$F$1:$Q$1=AM$2,TARGET_TR5!$F$2:$Q$2040)))))</f>
        <v>0</v>
      </c>
      <c r="AN513" s="174" cm="1">
        <f t="array" ref="AN513">SUM(IF(TARGET_TR5!$B$2:$B$2040=$A513,IF(TARGET_TR5!$C$2:$C$2040=$C513,IF(TARGET_TR5!$E$2:$E$2040=$E513,IF(TARGET_TR5!$F$1:$Q$1=AN$2,TARGET_TR5!$F$2:$Q$2040)))))</f>
        <v>0</v>
      </c>
      <c r="AO513" s="174" cm="1">
        <f t="array" ref="AO513">SUM(IF(TARGET_TR5!$B$2:$B$2040=$A513,IF(TARGET_TR5!$C$2:$C$2040=$C513,IF(TARGET_TR5!$E$2:$E$2040=$E513,IF(TARGET_TR5!$F$1:$Q$1=AO$2,TARGET_TR5!$F$2:$Q$2040)))))</f>
        <v>0</v>
      </c>
      <c r="AP513" s="174">
        <v>0</v>
      </c>
      <c r="AQ513" s="174">
        <v>0</v>
      </c>
      <c r="AR513" s="174">
        <v>0</v>
      </c>
      <c r="AS513" s="174">
        <v>0</v>
      </c>
      <c r="AT513" s="174">
        <v>0</v>
      </c>
      <c r="AU513" s="174">
        <v>0</v>
      </c>
      <c r="AV513" s="174">
        <v>0</v>
      </c>
      <c r="AW513" s="174">
        <v>0</v>
      </c>
      <c r="AX513" s="174">
        <v>0</v>
      </c>
      <c r="AY513" s="174">
        <v>0</v>
      </c>
      <c r="AZ513" s="174">
        <v>0</v>
      </c>
      <c r="BA513" s="174">
        <v>0</v>
      </c>
      <c r="BB513" s="175">
        <f t="shared" si="73"/>
        <v>1</v>
      </c>
      <c r="BC513" s="175">
        <f t="shared" si="73"/>
        <v>1</v>
      </c>
      <c r="BD513" s="175">
        <f t="shared" si="73"/>
        <v>1</v>
      </c>
      <c r="BE513" s="175">
        <f t="shared" si="72"/>
        <v>1</v>
      </c>
      <c r="BF513" s="175">
        <f t="shared" si="72"/>
        <v>1</v>
      </c>
      <c r="BG513" s="175">
        <f t="shared" si="72"/>
        <v>1</v>
      </c>
      <c r="BH513" s="175">
        <f t="shared" si="72"/>
        <v>1</v>
      </c>
      <c r="BI513" s="175">
        <f t="shared" si="72"/>
        <v>1</v>
      </c>
      <c r="BJ513" s="175">
        <f t="shared" si="72"/>
        <v>1</v>
      </c>
      <c r="BK513" s="175">
        <f t="shared" si="72"/>
        <v>1</v>
      </c>
      <c r="BL513" s="175">
        <f t="shared" si="72"/>
        <v>1</v>
      </c>
      <c r="BM513" s="175">
        <f t="shared" si="72"/>
        <v>1</v>
      </c>
    </row>
    <row r="514" spans="1:65" x14ac:dyDescent="0.35">
      <c r="A514" s="173" t="s">
        <v>65</v>
      </c>
      <c r="B514" s="173" t="str">
        <v>BPPLP</v>
      </c>
      <c r="C514" s="173" t="str">
        <v>EBITDA Adj</v>
      </c>
      <c r="D514" s="173" t="str">
        <v>%</v>
      </c>
      <c r="E514" s="173" t="str">
        <v>SULBAGSEL</v>
      </c>
      <c r="F514" s="174" cm="1">
        <f t="array" ref="F514">SUM(IF(TARGET_TR5!$B$2:$B$2040=$A514,IF(TARGET_TR5!$C$2:$C$2040=$C514,IF(TARGET_TR5!$E$2:$E$2040=$E514,IF(TARGET_TR5!$W$1:$AH$1=F$2,TARGET_TR5!$W$2:$AH$2040)))))</f>
        <v>0</v>
      </c>
      <c r="G514" s="174" cm="1">
        <f t="array" ref="G514">SUM(IF(TARGET_TR5!$B$2:$B$2040=$A514,IF(TARGET_TR5!$C$2:$C$2040=$C514,IF(TARGET_TR5!$E$2:$E$2040=$E514,IF(TARGET_TR5!$W$1:$AH$1=G$2,TARGET_TR5!$W$2:$AH$2040)))))</f>
        <v>0</v>
      </c>
      <c r="H514" s="174" cm="1">
        <f t="array" ref="H514">SUM(IF(TARGET_TR5!$B$2:$B$2040=$A514,IF(TARGET_TR5!$C$2:$C$2040=$C514,IF(TARGET_TR5!$E$2:$E$2040=$E514,IF(TARGET_TR5!$W$1:$AH$1=H$2,TARGET_TR5!$W$2:$AH$2040)))))</f>
        <v>0</v>
      </c>
      <c r="I514" s="174" cm="1">
        <f t="array" ref="I514">SUM(IF(TARGET_TR5!$B$2:$B$2040=$A514,IF(TARGET_TR5!$C$2:$C$2040=$C514,IF(TARGET_TR5!$E$2:$E$2040=$E514,IF(TARGET_TR5!$W$1:$AH$1=I$2,TARGET_TR5!$W$2:$AH$2040)))))</f>
        <v>0</v>
      </c>
      <c r="J514" s="174" cm="1">
        <f t="array" ref="J514">SUM(IF(TARGET_TR5!$B$2:$B$2040=$A514,IF(TARGET_TR5!$C$2:$C$2040=$C514,IF(TARGET_TR5!$E$2:$E$2040=$E514,IF(TARGET_TR5!$W$1:$AH$1=J$2,TARGET_TR5!$W$2:$AH$2040)))))</f>
        <v>0</v>
      </c>
      <c r="K514" s="174" cm="1">
        <f t="array" ref="K514">SUM(IF(TARGET_TR5!$B$2:$B$2040=$A514,IF(TARGET_TR5!$C$2:$C$2040=$C514,IF(TARGET_TR5!$E$2:$E$2040=$E514,IF(TARGET_TR5!$W$1:$AH$1=K$2,TARGET_TR5!$W$2:$AH$2040)))))</f>
        <v>0</v>
      </c>
      <c r="L514" s="174" cm="1">
        <f t="array" ref="L514">SUM(IF(TARGET_TR5!$B$2:$B$2040=$A514,IF(TARGET_TR5!$C$2:$C$2040=$C514,IF(TARGET_TR5!$E$2:$E$2040=$E514,IF(TARGET_TR5!$W$1:$AH$1=L$2,TARGET_TR5!$W$2:$AH$2040)))))</f>
        <v>0</v>
      </c>
      <c r="M514" s="174" cm="1">
        <f t="array" ref="M514">SUM(IF(TARGET_TR5!$B$2:$B$2040=$A514,IF(TARGET_TR5!$C$2:$C$2040=$C514,IF(TARGET_TR5!$E$2:$E$2040=$E514,IF(TARGET_TR5!$W$1:$AH$1=M$2,TARGET_TR5!$W$2:$AH$2040)))))</f>
        <v>0</v>
      </c>
      <c r="N514" s="174" cm="1">
        <f t="array" ref="N514">SUM(IF(TARGET_TR5!$B$2:$B$2040=$A514,IF(TARGET_TR5!$C$2:$C$2040=$C514,IF(TARGET_TR5!$E$2:$E$2040=$E514,IF(TARGET_TR5!$W$1:$AH$1=N$2,TARGET_TR5!$W$2:$AH$2040)))))</f>
        <v>0</v>
      </c>
      <c r="O514" s="174" cm="1">
        <f t="array" ref="O514">SUM(IF(TARGET_TR5!$B$2:$B$2040=$A514,IF(TARGET_TR5!$C$2:$C$2040=$C514,IF(TARGET_TR5!$E$2:$E$2040=$E514,IF(TARGET_TR5!$W$1:$AH$1=O$2,TARGET_TR5!$W$2:$AH$2040)))))</f>
        <v>0</v>
      </c>
      <c r="P514" s="174" cm="1">
        <f t="array" ref="P514">SUM(IF(TARGET_TR5!$B$2:$B$2040=$A514,IF(TARGET_TR5!$C$2:$C$2040=$C514,IF(TARGET_TR5!$E$2:$E$2040=$E514,IF(TARGET_TR5!$W$1:$AH$1=P$2,TARGET_TR5!$W$2:$AH$2040)))))</f>
        <v>0</v>
      </c>
      <c r="Q514" s="174" cm="1">
        <f t="array" ref="Q514">SUM(IF(TARGET_TR5!$B$2:$B$2040=$A514,IF(TARGET_TR5!$C$2:$C$2040=$C514,IF(TARGET_TR5!$E$2:$E$2040=$E514,IF(TARGET_TR5!$W$1:$AH$1=Q$2,TARGET_TR5!$W$2:$AH$2040)))))</f>
        <v>0</v>
      </c>
      <c r="R514" s="174">
        <v>0</v>
      </c>
      <c r="S514" s="174">
        <v>0</v>
      </c>
      <c r="T514" s="174">
        <v>0</v>
      </c>
      <c r="U514" s="174">
        <v>0</v>
      </c>
      <c r="V514" s="174">
        <v>0</v>
      </c>
      <c r="W514" s="174">
        <v>0</v>
      </c>
      <c r="X514" s="174">
        <v>0</v>
      </c>
      <c r="Y514" s="174">
        <v>0</v>
      </c>
      <c r="Z514" s="174">
        <v>0</v>
      </c>
      <c r="AA514" s="174">
        <v>0</v>
      </c>
      <c r="AB514" s="174">
        <v>0</v>
      </c>
      <c r="AC514" s="174">
        <v>0</v>
      </c>
      <c r="AD514" s="174" cm="1">
        <f t="array" ref="AD514">SUM(IF(TARGET_TR5!$B$2:$B$2040=$A514,IF(TARGET_TR5!$C$2:$C$2040=$C514,IF(TARGET_TR5!$E$2:$E$2040=$E514,IF(TARGET_TR5!$F$1:$Q$1=AD$2,TARGET_TR5!$F$2:$Q$2040)))))</f>
        <v>0</v>
      </c>
      <c r="AE514" s="174" cm="1">
        <f t="array" ref="AE514">SUM(IF(TARGET_TR5!$B$2:$B$2040=$A514,IF(TARGET_TR5!$C$2:$C$2040=$C514,IF(TARGET_TR5!$E$2:$E$2040=$E514,IF(TARGET_TR5!$F$1:$Q$1=AE$2,TARGET_TR5!$F$2:$Q$2040)))))</f>
        <v>0</v>
      </c>
      <c r="AF514" s="174" cm="1">
        <f t="array" ref="AF514">SUM(IF(TARGET_TR5!$B$2:$B$2040=$A514,IF(TARGET_TR5!$C$2:$C$2040=$C514,IF(TARGET_TR5!$E$2:$E$2040=$E514,IF(TARGET_TR5!$F$1:$Q$1=AF$2,TARGET_TR5!$F$2:$Q$2040)))))</f>
        <v>0</v>
      </c>
      <c r="AG514" s="174" cm="1">
        <f t="array" ref="AG514">SUM(IF(TARGET_TR5!$B$2:$B$2040=$A514,IF(TARGET_TR5!$C$2:$C$2040=$C514,IF(TARGET_TR5!$E$2:$E$2040=$E514,IF(TARGET_TR5!$F$1:$Q$1=AG$2,TARGET_TR5!$F$2:$Q$2040)))))</f>
        <v>0</v>
      </c>
      <c r="AH514" s="174" cm="1">
        <f t="array" ref="AH514">SUM(IF(TARGET_TR5!$B$2:$B$2040=$A514,IF(TARGET_TR5!$C$2:$C$2040=$C514,IF(TARGET_TR5!$E$2:$E$2040=$E514,IF(TARGET_TR5!$F$1:$Q$1=AH$2,TARGET_TR5!$F$2:$Q$2040)))))</f>
        <v>0</v>
      </c>
      <c r="AI514" s="174" cm="1">
        <f t="array" ref="AI514">SUM(IF(TARGET_TR5!$B$2:$B$2040=$A514,IF(TARGET_TR5!$C$2:$C$2040=$C514,IF(TARGET_TR5!$E$2:$E$2040=$E514,IF(TARGET_TR5!$F$1:$Q$1=AI$2,TARGET_TR5!$F$2:$Q$2040)))))</f>
        <v>0</v>
      </c>
      <c r="AJ514" s="174" cm="1">
        <f t="array" ref="AJ514">SUM(IF(TARGET_TR5!$B$2:$B$2040=$A514,IF(TARGET_TR5!$C$2:$C$2040=$C514,IF(TARGET_TR5!$E$2:$E$2040=$E514,IF(TARGET_TR5!$F$1:$Q$1=AJ$2,TARGET_TR5!$F$2:$Q$2040)))))</f>
        <v>0</v>
      </c>
      <c r="AK514" s="174" cm="1">
        <f t="array" ref="AK514">SUM(IF(TARGET_TR5!$B$2:$B$2040=$A514,IF(TARGET_TR5!$C$2:$C$2040=$C514,IF(TARGET_TR5!$E$2:$E$2040=$E514,IF(TARGET_TR5!$F$1:$Q$1=AK$2,TARGET_TR5!$F$2:$Q$2040)))))</f>
        <v>0</v>
      </c>
      <c r="AL514" s="174" cm="1">
        <f t="array" ref="AL514">SUM(IF(TARGET_TR5!$B$2:$B$2040=$A514,IF(TARGET_TR5!$C$2:$C$2040=$C514,IF(TARGET_TR5!$E$2:$E$2040=$E514,IF(TARGET_TR5!$F$1:$Q$1=AL$2,TARGET_TR5!$F$2:$Q$2040)))))</f>
        <v>0</v>
      </c>
      <c r="AM514" s="174" cm="1">
        <f t="array" ref="AM514">SUM(IF(TARGET_TR5!$B$2:$B$2040=$A514,IF(TARGET_TR5!$C$2:$C$2040=$C514,IF(TARGET_TR5!$E$2:$E$2040=$E514,IF(TARGET_TR5!$F$1:$Q$1=AM$2,TARGET_TR5!$F$2:$Q$2040)))))</f>
        <v>0</v>
      </c>
      <c r="AN514" s="174" cm="1">
        <f t="array" ref="AN514">SUM(IF(TARGET_TR5!$B$2:$B$2040=$A514,IF(TARGET_TR5!$C$2:$C$2040=$C514,IF(TARGET_TR5!$E$2:$E$2040=$E514,IF(TARGET_TR5!$F$1:$Q$1=AN$2,TARGET_TR5!$F$2:$Q$2040)))))</f>
        <v>0</v>
      </c>
      <c r="AO514" s="174" cm="1">
        <f t="array" ref="AO514">SUM(IF(TARGET_TR5!$B$2:$B$2040=$A514,IF(TARGET_TR5!$C$2:$C$2040=$C514,IF(TARGET_TR5!$E$2:$E$2040=$E514,IF(TARGET_TR5!$F$1:$Q$1=AO$2,TARGET_TR5!$F$2:$Q$2040)))))</f>
        <v>0</v>
      </c>
      <c r="AP514" s="174">
        <v>0</v>
      </c>
      <c r="AQ514" s="174">
        <v>0</v>
      </c>
      <c r="AR514" s="174">
        <v>0</v>
      </c>
      <c r="AS514" s="174">
        <v>0</v>
      </c>
      <c r="AT514" s="174">
        <v>0</v>
      </c>
      <c r="AU514" s="174">
        <v>0</v>
      </c>
      <c r="AV514" s="174">
        <v>0</v>
      </c>
      <c r="AW514" s="174">
        <v>0</v>
      </c>
      <c r="AX514" s="174">
        <v>0</v>
      </c>
      <c r="AY514" s="174">
        <v>0</v>
      </c>
      <c r="AZ514" s="174">
        <v>0</v>
      </c>
      <c r="BA514" s="174">
        <v>0</v>
      </c>
      <c r="BB514" s="175">
        <f t="shared" si="73"/>
        <v>1</v>
      </c>
      <c r="BC514" s="175">
        <f t="shared" si="73"/>
        <v>1</v>
      </c>
      <c r="BD514" s="175">
        <f t="shared" si="73"/>
        <v>1</v>
      </c>
      <c r="BE514" s="175">
        <f t="shared" si="72"/>
        <v>1</v>
      </c>
      <c r="BF514" s="175">
        <f t="shared" si="72"/>
        <v>1</v>
      </c>
      <c r="BG514" s="175">
        <f t="shared" si="72"/>
        <v>1</v>
      </c>
      <c r="BH514" s="175">
        <f t="shared" si="72"/>
        <v>1</v>
      </c>
      <c r="BI514" s="175">
        <f t="shared" si="72"/>
        <v>1</v>
      </c>
      <c r="BJ514" s="175">
        <f t="shared" si="72"/>
        <v>1</v>
      </c>
      <c r="BK514" s="175">
        <f t="shared" si="72"/>
        <v>1</v>
      </c>
      <c r="BL514" s="175">
        <f t="shared" si="72"/>
        <v>1</v>
      </c>
      <c r="BM514" s="175">
        <f t="shared" si="72"/>
        <v>1</v>
      </c>
    </row>
    <row r="515" spans="1:65" x14ac:dyDescent="0.35">
      <c r="A515" s="173" t="s">
        <v>65</v>
      </c>
      <c r="B515" s="173" t="str">
        <v>BPPLP</v>
      </c>
      <c r="C515" s="173" t="str">
        <v>EBITDA Adj</v>
      </c>
      <c r="D515" s="173" t="str">
        <v>%</v>
      </c>
      <c r="E515" s="173" t="str">
        <v>SULBAGTENG</v>
      </c>
      <c r="F515" s="174" cm="1">
        <f t="array" ref="F515">SUM(IF(TARGET_TR5!$B$2:$B$2040=$A515,IF(TARGET_TR5!$C$2:$C$2040=$C515,IF(TARGET_TR5!$E$2:$E$2040=$E515,IF(TARGET_TR5!$W$1:$AH$1=F$2,TARGET_TR5!$W$2:$AH$2040)))))</f>
        <v>0</v>
      </c>
      <c r="G515" s="174" cm="1">
        <f t="array" ref="G515">SUM(IF(TARGET_TR5!$B$2:$B$2040=$A515,IF(TARGET_TR5!$C$2:$C$2040=$C515,IF(TARGET_TR5!$E$2:$E$2040=$E515,IF(TARGET_TR5!$W$1:$AH$1=G$2,TARGET_TR5!$W$2:$AH$2040)))))</f>
        <v>0</v>
      </c>
      <c r="H515" s="174" cm="1">
        <f t="array" ref="H515">SUM(IF(TARGET_TR5!$B$2:$B$2040=$A515,IF(TARGET_TR5!$C$2:$C$2040=$C515,IF(TARGET_TR5!$E$2:$E$2040=$E515,IF(TARGET_TR5!$W$1:$AH$1=H$2,TARGET_TR5!$W$2:$AH$2040)))))</f>
        <v>0</v>
      </c>
      <c r="I515" s="174" cm="1">
        <f t="array" ref="I515">SUM(IF(TARGET_TR5!$B$2:$B$2040=$A515,IF(TARGET_TR5!$C$2:$C$2040=$C515,IF(TARGET_TR5!$E$2:$E$2040=$E515,IF(TARGET_TR5!$W$1:$AH$1=I$2,TARGET_TR5!$W$2:$AH$2040)))))</f>
        <v>0</v>
      </c>
      <c r="J515" s="174" cm="1">
        <f t="array" ref="J515">SUM(IF(TARGET_TR5!$B$2:$B$2040=$A515,IF(TARGET_TR5!$C$2:$C$2040=$C515,IF(TARGET_TR5!$E$2:$E$2040=$E515,IF(TARGET_TR5!$W$1:$AH$1=J$2,TARGET_TR5!$W$2:$AH$2040)))))</f>
        <v>0</v>
      </c>
      <c r="K515" s="174" cm="1">
        <f t="array" ref="K515">SUM(IF(TARGET_TR5!$B$2:$B$2040=$A515,IF(TARGET_TR5!$C$2:$C$2040=$C515,IF(TARGET_TR5!$E$2:$E$2040=$E515,IF(TARGET_TR5!$W$1:$AH$1=K$2,TARGET_TR5!$W$2:$AH$2040)))))</f>
        <v>0</v>
      </c>
      <c r="L515" s="174" cm="1">
        <f t="array" ref="L515">SUM(IF(TARGET_TR5!$B$2:$B$2040=$A515,IF(TARGET_TR5!$C$2:$C$2040=$C515,IF(TARGET_TR5!$E$2:$E$2040=$E515,IF(TARGET_TR5!$W$1:$AH$1=L$2,TARGET_TR5!$W$2:$AH$2040)))))</f>
        <v>0</v>
      </c>
      <c r="M515" s="174" cm="1">
        <f t="array" ref="M515">SUM(IF(TARGET_TR5!$B$2:$B$2040=$A515,IF(TARGET_TR5!$C$2:$C$2040=$C515,IF(TARGET_TR5!$E$2:$E$2040=$E515,IF(TARGET_TR5!$W$1:$AH$1=M$2,TARGET_TR5!$W$2:$AH$2040)))))</f>
        <v>0</v>
      </c>
      <c r="N515" s="174" cm="1">
        <f t="array" ref="N515">SUM(IF(TARGET_TR5!$B$2:$B$2040=$A515,IF(TARGET_TR5!$C$2:$C$2040=$C515,IF(TARGET_TR5!$E$2:$E$2040=$E515,IF(TARGET_TR5!$W$1:$AH$1=N$2,TARGET_TR5!$W$2:$AH$2040)))))</f>
        <v>0</v>
      </c>
      <c r="O515" s="174" cm="1">
        <f t="array" ref="O515">SUM(IF(TARGET_TR5!$B$2:$B$2040=$A515,IF(TARGET_TR5!$C$2:$C$2040=$C515,IF(TARGET_TR5!$E$2:$E$2040=$E515,IF(TARGET_TR5!$W$1:$AH$1=O$2,TARGET_TR5!$W$2:$AH$2040)))))</f>
        <v>0</v>
      </c>
      <c r="P515" s="174" cm="1">
        <f t="array" ref="P515">SUM(IF(TARGET_TR5!$B$2:$B$2040=$A515,IF(TARGET_TR5!$C$2:$C$2040=$C515,IF(TARGET_TR5!$E$2:$E$2040=$E515,IF(TARGET_TR5!$W$1:$AH$1=P$2,TARGET_TR5!$W$2:$AH$2040)))))</f>
        <v>0</v>
      </c>
      <c r="Q515" s="174" cm="1">
        <f t="array" ref="Q515">SUM(IF(TARGET_TR5!$B$2:$B$2040=$A515,IF(TARGET_TR5!$C$2:$C$2040=$C515,IF(TARGET_TR5!$E$2:$E$2040=$E515,IF(TARGET_TR5!$W$1:$AH$1=Q$2,TARGET_TR5!$W$2:$AH$2040)))))</f>
        <v>0</v>
      </c>
      <c r="R515" s="174">
        <v>0</v>
      </c>
      <c r="S515" s="174">
        <v>0</v>
      </c>
      <c r="T515" s="174">
        <v>0</v>
      </c>
      <c r="U515" s="174">
        <v>0</v>
      </c>
      <c r="V515" s="174">
        <v>0</v>
      </c>
      <c r="W515" s="174">
        <v>0</v>
      </c>
      <c r="X515" s="174">
        <v>0</v>
      </c>
      <c r="Y515" s="174">
        <v>0</v>
      </c>
      <c r="Z515" s="174">
        <v>0</v>
      </c>
      <c r="AA515" s="174">
        <v>0</v>
      </c>
      <c r="AB515" s="174">
        <v>0</v>
      </c>
      <c r="AC515" s="174">
        <v>0</v>
      </c>
      <c r="AD515" s="174" cm="1">
        <f t="array" ref="AD515">SUM(IF(TARGET_TR5!$B$2:$B$2040=$A515,IF(TARGET_TR5!$C$2:$C$2040=$C515,IF(TARGET_TR5!$E$2:$E$2040=$E515,IF(TARGET_TR5!$F$1:$Q$1=AD$2,TARGET_TR5!$F$2:$Q$2040)))))</f>
        <v>0</v>
      </c>
      <c r="AE515" s="174" cm="1">
        <f t="array" ref="AE515">SUM(IF(TARGET_TR5!$B$2:$B$2040=$A515,IF(TARGET_TR5!$C$2:$C$2040=$C515,IF(TARGET_TR5!$E$2:$E$2040=$E515,IF(TARGET_TR5!$F$1:$Q$1=AE$2,TARGET_TR5!$F$2:$Q$2040)))))</f>
        <v>0</v>
      </c>
      <c r="AF515" s="174" cm="1">
        <f t="array" ref="AF515">SUM(IF(TARGET_TR5!$B$2:$B$2040=$A515,IF(TARGET_TR5!$C$2:$C$2040=$C515,IF(TARGET_TR5!$E$2:$E$2040=$E515,IF(TARGET_TR5!$F$1:$Q$1=AF$2,TARGET_TR5!$F$2:$Q$2040)))))</f>
        <v>0</v>
      </c>
      <c r="AG515" s="174" cm="1">
        <f t="array" ref="AG515">SUM(IF(TARGET_TR5!$B$2:$B$2040=$A515,IF(TARGET_TR5!$C$2:$C$2040=$C515,IF(TARGET_TR5!$E$2:$E$2040=$E515,IF(TARGET_TR5!$F$1:$Q$1=AG$2,TARGET_TR5!$F$2:$Q$2040)))))</f>
        <v>0</v>
      </c>
      <c r="AH515" s="174" cm="1">
        <f t="array" ref="AH515">SUM(IF(TARGET_TR5!$B$2:$B$2040=$A515,IF(TARGET_TR5!$C$2:$C$2040=$C515,IF(TARGET_TR5!$E$2:$E$2040=$E515,IF(TARGET_TR5!$F$1:$Q$1=AH$2,TARGET_TR5!$F$2:$Q$2040)))))</f>
        <v>0</v>
      </c>
      <c r="AI515" s="174" cm="1">
        <f t="array" ref="AI515">SUM(IF(TARGET_TR5!$B$2:$B$2040=$A515,IF(TARGET_TR5!$C$2:$C$2040=$C515,IF(TARGET_TR5!$E$2:$E$2040=$E515,IF(TARGET_TR5!$F$1:$Q$1=AI$2,TARGET_TR5!$F$2:$Q$2040)))))</f>
        <v>0</v>
      </c>
      <c r="AJ515" s="174" cm="1">
        <f t="array" ref="AJ515">SUM(IF(TARGET_TR5!$B$2:$B$2040=$A515,IF(TARGET_TR5!$C$2:$C$2040=$C515,IF(TARGET_TR5!$E$2:$E$2040=$E515,IF(TARGET_TR5!$F$1:$Q$1=AJ$2,TARGET_TR5!$F$2:$Q$2040)))))</f>
        <v>0</v>
      </c>
      <c r="AK515" s="174" cm="1">
        <f t="array" ref="AK515">SUM(IF(TARGET_TR5!$B$2:$B$2040=$A515,IF(TARGET_TR5!$C$2:$C$2040=$C515,IF(TARGET_TR5!$E$2:$E$2040=$E515,IF(TARGET_TR5!$F$1:$Q$1=AK$2,TARGET_TR5!$F$2:$Q$2040)))))</f>
        <v>0</v>
      </c>
      <c r="AL515" s="174" cm="1">
        <f t="array" ref="AL515">SUM(IF(TARGET_TR5!$B$2:$B$2040=$A515,IF(TARGET_TR5!$C$2:$C$2040=$C515,IF(TARGET_TR5!$E$2:$E$2040=$E515,IF(TARGET_TR5!$F$1:$Q$1=AL$2,TARGET_TR5!$F$2:$Q$2040)))))</f>
        <v>0</v>
      </c>
      <c r="AM515" s="174" cm="1">
        <f t="array" ref="AM515">SUM(IF(TARGET_TR5!$B$2:$B$2040=$A515,IF(TARGET_TR5!$C$2:$C$2040=$C515,IF(TARGET_TR5!$E$2:$E$2040=$E515,IF(TARGET_TR5!$F$1:$Q$1=AM$2,TARGET_TR5!$F$2:$Q$2040)))))</f>
        <v>0</v>
      </c>
      <c r="AN515" s="174" cm="1">
        <f t="array" ref="AN515">SUM(IF(TARGET_TR5!$B$2:$B$2040=$A515,IF(TARGET_TR5!$C$2:$C$2040=$C515,IF(TARGET_TR5!$E$2:$E$2040=$E515,IF(TARGET_TR5!$F$1:$Q$1=AN$2,TARGET_TR5!$F$2:$Q$2040)))))</f>
        <v>0</v>
      </c>
      <c r="AO515" s="174" cm="1">
        <f t="array" ref="AO515">SUM(IF(TARGET_TR5!$B$2:$B$2040=$A515,IF(TARGET_TR5!$C$2:$C$2040=$C515,IF(TARGET_TR5!$E$2:$E$2040=$E515,IF(TARGET_TR5!$F$1:$Q$1=AO$2,TARGET_TR5!$F$2:$Q$2040)))))</f>
        <v>0</v>
      </c>
      <c r="AP515" s="174">
        <v>0</v>
      </c>
      <c r="AQ515" s="174">
        <v>0</v>
      </c>
      <c r="AR515" s="174">
        <v>0</v>
      </c>
      <c r="AS515" s="174">
        <v>0</v>
      </c>
      <c r="AT515" s="174">
        <v>0</v>
      </c>
      <c r="AU515" s="174">
        <v>0</v>
      </c>
      <c r="AV515" s="174">
        <v>0</v>
      </c>
      <c r="AW515" s="174">
        <v>0</v>
      </c>
      <c r="AX515" s="174">
        <v>0</v>
      </c>
      <c r="AY515" s="174">
        <v>0</v>
      </c>
      <c r="AZ515" s="174">
        <v>0</v>
      </c>
      <c r="BA515" s="174">
        <v>0</v>
      </c>
      <c r="BB515" s="175">
        <f t="shared" si="73"/>
        <v>1</v>
      </c>
      <c r="BC515" s="175">
        <f t="shared" si="73"/>
        <v>1</v>
      </c>
      <c r="BD515" s="175">
        <f t="shared" si="73"/>
        <v>1</v>
      </c>
      <c r="BE515" s="175">
        <f t="shared" si="72"/>
        <v>1</v>
      </c>
      <c r="BF515" s="175">
        <f t="shared" si="72"/>
        <v>1</v>
      </c>
      <c r="BG515" s="175">
        <f t="shared" si="72"/>
        <v>1</v>
      </c>
      <c r="BH515" s="175">
        <f t="shared" si="72"/>
        <v>1</v>
      </c>
      <c r="BI515" s="175">
        <f t="shared" si="72"/>
        <v>1</v>
      </c>
      <c r="BJ515" s="175">
        <f t="shared" si="72"/>
        <v>1</v>
      </c>
      <c r="BK515" s="175">
        <f t="shared" si="72"/>
        <v>1</v>
      </c>
      <c r="BL515" s="175">
        <f t="shared" si="72"/>
        <v>1</v>
      </c>
      <c r="BM515" s="175">
        <f t="shared" si="72"/>
        <v>1</v>
      </c>
    </row>
    <row r="516" spans="1:65" x14ac:dyDescent="0.35">
      <c r="A516" s="173" t="s">
        <v>65</v>
      </c>
      <c r="B516" s="173" t="str">
        <v>BPPLP</v>
      </c>
      <c r="C516" s="173" t="str">
        <v>EBITDA Adj</v>
      </c>
      <c r="D516" s="173" t="str">
        <v>%</v>
      </c>
      <c r="E516" s="173" t="str">
        <v>SUMALUT</v>
      </c>
      <c r="F516" s="174" cm="1">
        <f t="array" ref="F516">SUM(IF(TARGET_TR5!$B$2:$B$2040=$A516,IF(TARGET_TR5!$C$2:$C$2040=$C516,IF(TARGET_TR5!$E$2:$E$2040=$E516,IF(TARGET_TR5!$W$1:$AH$1=F$2,TARGET_TR5!$W$2:$AH$2040)))))</f>
        <v>0</v>
      </c>
      <c r="G516" s="174" cm="1">
        <f t="array" ref="G516">SUM(IF(TARGET_TR5!$B$2:$B$2040=$A516,IF(TARGET_TR5!$C$2:$C$2040=$C516,IF(TARGET_TR5!$E$2:$E$2040=$E516,IF(TARGET_TR5!$W$1:$AH$1=G$2,TARGET_TR5!$W$2:$AH$2040)))))</f>
        <v>0</v>
      </c>
      <c r="H516" s="174" cm="1">
        <f t="array" ref="H516">SUM(IF(TARGET_TR5!$B$2:$B$2040=$A516,IF(TARGET_TR5!$C$2:$C$2040=$C516,IF(TARGET_TR5!$E$2:$E$2040=$E516,IF(TARGET_TR5!$W$1:$AH$1=H$2,TARGET_TR5!$W$2:$AH$2040)))))</f>
        <v>0</v>
      </c>
      <c r="I516" s="174" cm="1">
        <f t="array" ref="I516">SUM(IF(TARGET_TR5!$B$2:$B$2040=$A516,IF(TARGET_TR5!$C$2:$C$2040=$C516,IF(TARGET_TR5!$E$2:$E$2040=$E516,IF(TARGET_TR5!$W$1:$AH$1=I$2,TARGET_TR5!$W$2:$AH$2040)))))</f>
        <v>0</v>
      </c>
      <c r="J516" s="174" cm="1">
        <f t="array" ref="J516">SUM(IF(TARGET_TR5!$B$2:$B$2040=$A516,IF(TARGET_TR5!$C$2:$C$2040=$C516,IF(TARGET_TR5!$E$2:$E$2040=$E516,IF(TARGET_TR5!$W$1:$AH$1=J$2,TARGET_TR5!$W$2:$AH$2040)))))</f>
        <v>0</v>
      </c>
      <c r="K516" s="174" cm="1">
        <f t="array" ref="K516">SUM(IF(TARGET_TR5!$B$2:$B$2040=$A516,IF(TARGET_TR5!$C$2:$C$2040=$C516,IF(TARGET_TR5!$E$2:$E$2040=$E516,IF(TARGET_TR5!$W$1:$AH$1=K$2,TARGET_TR5!$W$2:$AH$2040)))))</f>
        <v>0</v>
      </c>
      <c r="L516" s="174" cm="1">
        <f t="array" ref="L516">SUM(IF(TARGET_TR5!$B$2:$B$2040=$A516,IF(TARGET_TR5!$C$2:$C$2040=$C516,IF(TARGET_TR5!$E$2:$E$2040=$E516,IF(TARGET_TR5!$W$1:$AH$1=L$2,TARGET_TR5!$W$2:$AH$2040)))))</f>
        <v>0</v>
      </c>
      <c r="M516" s="174" cm="1">
        <f t="array" ref="M516">SUM(IF(TARGET_TR5!$B$2:$B$2040=$A516,IF(TARGET_TR5!$C$2:$C$2040=$C516,IF(TARGET_TR5!$E$2:$E$2040=$E516,IF(TARGET_TR5!$W$1:$AH$1=M$2,TARGET_TR5!$W$2:$AH$2040)))))</f>
        <v>0</v>
      </c>
      <c r="N516" s="174" cm="1">
        <f t="array" ref="N516">SUM(IF(TARGET_TR5!$B$2:$B$2040=$A516,IF(TARGET_TR5!$C$2:$C$2040=$C516,IF(TARGET_TR5!$E$2:$E$2040=$E516,IF(TARGET_TR5!$W$1:$AH$1=N$2,TARGET_TR5!$W$2:$AH$2040)))))</f>
        <v>0</v>
      </c>
      <c r="O516" s="174" cm="1">
        <f t="array" ref="O516">SUM(IF(TARGET_TR5!$B$2:$B$2040=$A516,IF(TARGET_TR5!$C$2:$C$2040=$C516,IF(TARGET_TR5!$E$2:$E$2040=$E516,IF(TARGET_TR5!$W$1:$AH$1=O$2,TARGET_TR5!$W$2:$AH$2040)))))</f>
        <v>0</v>
      </c>
      <c r="P516" s="174" cm="1">
        <f t="array" ref="P516">SUM(IF(TARGET_TR5!$B$2:$B$2040=$A516,IF(TARGET_TR5!$C$2:$C$2040=$C516,IF(TARGET_TR5!$E$2:$E$2040=$E516,IF(TARGET_TR5!$W$1:$AH$1=P$2,TARGET_TR5!$W$2:$AH$2040)))))</f>
        <v>0</v>
      </c>
      <c r="Q516" s="174" cm="1">
        <f t="array" ref="Q516">SUM(IF(TARGET_TR5!$B$2:$B$2040=$A516,IF(TARGET_TR5!$C$2:$C$2040=$C516,IF(TARGET_TR5!$E$2:$E$2040=$E516,IF(TARGET_TR5!$W$1:$AH$1=Q$2,TARGET_TR5!$W$2:$AH$2040)))))</f>
        <v>0</v>
      </c>
      <c r="R516" s="174">
        <v>0</v>
      </c>
      <c r="S516" s="174">
        <v>0</v>
      </c>
      <c r="T516" s="174">
        <v>0</v>
      </c>
      <c r="U516" s="174">
        <v>0</v>
      </c>
      <c r="V516" s="174">
        <v>0</v>
      </c>
      <c r="W516" s="174">
        <v>0</v>
      </c>
      <c r="X516" s="174">
        <v>0</v>
      </c>
      <c r="Y516" s="174">
        <v>0</v>
      </c>
      <c r="Z516" s="174">
        <v>0</v>
      </c>
      <c r="AA516" s="174">
        <v>0</v>
      </c>
      <c r="AB516" s="174">
        <v>0</v>
      </c>
      <c r="AC516" s="174">
        <v>0</v>
      </c>
      <c r="AD516" s="174" cm="1">
        <f t="array" ref="AD516">SUM(IF(TARGET_TR5!$B$2:$B$2040=$A516,IF(TARGET_TR5!$C$2:$C$2040=$C516,IF(TARGET_TR5!$E$2:$E$2040=$E516,IF(TARGET_TR5!$F$1:$Q$1=AD$2,TARGET_TR5!$F$2:$Q$2040)))))</f>
        <v>0</v>
      </c>
      <c r="AE516" s="174" cm="1">
        <f t="array" ref="AE516">SUM(IF(TARGET_TR5!$B$2:$B$2040=$A516,IF(TARGET_TR5!$C$2:$C$2040=$C516,IF(TARGET_TR5!$E$2:$E$2040=$E516,IF(TARGET_TR5!$F$1:$Q$1=AE$2,TARGET_TR5!$F$2:$Q$2040)))))</f>
        <v>0</v>
      </c>
      <c r="AF516" s="174" cm="1">
        <f t="array" ref="AF516">SUM(IF(TARGET_TR5!$B$2:$B$2040=$A516,IF(TARGET_TR5!$C$2:$C$2040=$C516,IF(TARGET_TR5!$E$2:$E$2040=$E516,IF(TARGET_TR5!$F$1:$Q$1=AF$2,TARGET_TR5!$F$2:$Q$2040)))))</f>
        <v>0</v>
      </c>
      <c r="AG516" s="174" cm="1">
        <f t="array" ref="AG516">SUM(IF(TARGET_TR5!$B$2:$B$2040=$A516,IF(TARGET_TR5!$C$2:$C$2040=$C516,IF(TARGET_TR5!$E$2:$E$2040=$E516,IF(TARGET_TR5!$F$1:$Q$1=AG$2,TARGET_TR5!$F$2:$Q$2040)))))</f>
        <v>0</v>
      </c>
      <c r="AH516" s="174" cm="1">
        <f t="array" ref="AH516">SUM(IF(TARGET_TR5!$B$2:$B$2040=$A516,IF(TARGET_TR5!$C$2:$C$2040=$C516,IF(TARGET_TR5!$E$2:$E$2040=$E516,IF(TARGET_TR5!$F$1:$Q$1=AH$2,TARGET_TR5!$F$2:$Q$2040)))))</f>
        <v>0</v>
      </c>
      <c r="AI516" s="174" cm="1">
        <f t="array" ref="AI516">SUM(IF(TARGET_TR5!$B$2:$B$2040=$A516,IF(TARGET_TR5!$C$2:$C$2040=$C516,IF(TARGET_TR5!$E$2:$E$2040=$E516,IF(TARGET_TR5!$F$1:$Q$1=AI$2,TARGET_TR5!$F$2:$Q$2040)))))</f>
        <v>0</v>
      </c>
      <c r="AJ516" s="174" cm="1">
        <f t="array" ref="AJ516">SUM(IF(TARGET_TR5!$B$2:$B$2040=$A516,IF(TARGET_TR5!$C$2:$C$2040=$C516,IF(TARGET_TR5!$E$2:$E$2040=$E516,IF(TARGET_TR5!$F$1:$Q$1=AJ$2,TARGET_TR5!$F$2:$Q$2040)))))</f>
        <v>0</v>
      </c>
      <c r="AK516" s="174" cm="1">
        <f t="array" ref="AK516">SUM(IF(TARGET_TR5!$B$2:$B$2040=$A516,IF(TARGET_TR5!$C$2:$C$2040=$C516,IF(TARGET_TR5!$E$2:$E$2040=$E516,IF(TARGET_TR5!$F$1:$Q$1=AK$2,TARGET_TR5!$F$2:$Q$2040)))))</f>
        <v>0</v>
      </c>
      <c r="AL516" s="174" cm="1">
        <f t="array" ref="AL516">SUM(IF(TARGET_TR5!$B$2:$B$2040=$A516,IF(TARGET_TR5!$C$2:$C$2040=$C516,IF(TARGET_TR5!$E$2:$E$2040=$E516,IF(TARGET_TR5!$F$1:$Q$1=AL$2,TARGET_TR5!$F$2:$Q$2040)))))</f>
        <v>0</v>
      </c>
      <c r="AM516" s="174" cm="1">
        <f t="array" ref="AM516">SUM(IF(TARGET_TR5!$B$2:$B$2040=$A516,IF(TARGET_TR5!$C$2:$C$2040=$C516,IF(TARGET_TR5!$E$2:$E$2040=$E516,IF(TARGET_TR5!$F$1:$Q$1=AM$2,TARGET_TR5!$F$2:$Q$2040)))))</f>
        <v>0</v>
      </c>
      <c r="AN516" s="174" cm="1">
        <f t="array" ref="AN516">SUM(IF(TARGET_TR5!$B$2:$B$2040=$A516,IF(TARGET_TR5!$C$2:$C$2040=$C516,IF(TARGET_TR5!$E$2:$E$2040=$E516,IF(TARGET_TR5!$F$1:$Q$1=AN$2,TARGET_TR5!$F$2:$Q$2040)))))</f>
        <v>0</v>
      </c>
      <c r="AO516" s="174" cm="1">
        <f t="array" ref="AO516">SUM(IF(TARGET_TR5!$B$2:$B$2040=$A516,IF(TARGET_TR5!$C$2:$C$2040=$C516,IF(TARGET_TR5!$E$2:$E$2040=$E516,IF(TARGET_TR5!$F$1:$Q$1=AO$2,TARGET_TR5!$F$2:$Q$2040)))))</f>
        <v>0</v>
      </c>
      <c r="AP516" s="174">
        <v>0</v>
      </c>
      <c r="AQ516" s="174">
        <v>0</v>
      </c>
      <c r="AR516" s="174">
        <v>0</v>
      </c>
      <c r="AS516" s="174">
        <v>0</v>
      </c>
      <c r="AT516" s="174">
        <v>0</v>
      </c>
      <c r="AU516" s="174">
        <v>0</v>
      </c>
      <c r="AV516" s="174">
        <v>0</v>
      </c>
      <c r="AW516" s="174">
        <v>0</v>
      </c>
      <c r="AX516" s="174">
        <v>0</v>
      </c>
      <c r="AY516" s="174">
        <v>0</v>
      </c>
      <c r="AZ516" s="174">
        <v>0</v>
      </c>
      <c r="BA516" s="174">
        <v>0</v>
      </c>
      <c r="BB516" s="175">
        <f t="shared" si="73"/>
        <v>1</v>
      </c>
      <c r="BC516" s="175">
        <f t="shared" si="73"/>
        <v>1</v>
      </c>
      <c r="BD516" s="175">
        <f t="shared" si="73"/>
        <v>1</v>
      </c>
      <c r="BE516" s="175">
        <f t="shared" si="72"/>
        <v>1</v>
      </c>
      <c r="BF516" s="175">
        <f t="shared" si="72"/>
        <v>1</v>
      </c>
      <c r="BG516" s="175">
        <f t="shared" si="72"/>
        <v>1</v>
      </c>
      <c r="BH516" s="175">
        <f t="shared" si="72"/>
        <v>1</v>
      </c>
      <c r="BI516" s="175">
        <f t="shared" si="72"/>
        <v>1</v>
      </c>
      <c r="BJ516" s="175">
        <f t="shared" si="72"/>
        <v>1</v>
      </c>
      <c r="BK516" s="175">
        <f t="shared" si="72"/>
        <v>1</v>
      </c>
      <c r="BL516" s="175">
        <f t="shared" si="72"/>
        <v>1</v>
      </c>
      <c r="BM516" s="175">
        <f t="shared" si="72"/>
        <v>1</v>
      </c>
    </row>
    <row r="517" spans="1:65" x14ac:dyDescent="0.35">
      <c r="A517" s="170" t="s">
        <v>65</v>
      </c>
      <c r="B517" s="170" t="str">
        <v>BPPLP</v>
      </c>
      <c r="C517" s="170" t="str">
        <v>ROIC &gt; WACC</v>
      </c>
      <c r="D517" s="170" t="str">
        <v>%</v>
      </c>
      <c r="E517" s="170" t="str">
        <v>TR5</v>
      </c>
      <c r="F517" s="171" cm="1">
        <f t="array" ref="F517">SUM(IF(TARGET_TR5!$B$2:$B$2040=$A517,IF(TARGET_TR5!$C$2:$C$2040=$C517,IF(TARGET_TR5!$E$2:$E$2040=$E517,IF(TARGET_TR5!$W$1:$AH$1=F$2,TARGET_TR5!$W$2:$AH$2040)))))</f>
        <v>5.67</v>
      </c>
      <c r="G517" s="171" cm="1">
        <f t="array" ref="G517">SUM(IF(TARGET_TR5!$B$2:$B$2040=$A517,IF(TARGET_TR5!$C$2:$C$2040=$C517,IF(TARGET_TR5!$E$2:$E$2040=$E517,IF(TARGET_TR5!$W$1:$AH$1=G$2,TARGET_TR5!$W$2:$AH$2040)))))</f>
        <v>11.34</v>
      </c>
      <c r="H517" s="171" cm="1">
        <f t="array" ref="H517">SUM(IF(TARGET_TR5!$B$2:$B$2040=$A517,IF(TARGET_TR5!$C$2:$C$2040=$C517,IF(TARGET_TR5!$E$2:$E$2040=$E517,IF(TARGET_TR5!$W$1:$AH$1=H$2,TARGET_TR5!$W$2:$AH$2040)))))</f>
        <v>17.009999999999998</v>
      </c>
      <c r="I517" s="171" cm="1">
        <f t="array" ref="I517">SUM(IF(TARGET_TR5!$B$2:$B$2040=$A517,IF(TARGET_TR5!$C$2:$C$2040=$C517,IF(TARGET_TR5!$E$2:$E$2040=$E517,IF(TARGET_TR5!$W$1:$AH$1=I$2,TARGET_TR5!$W$2:$AH$2040)))))</f>
        <v>24.349999999999998</v>
      </c>
      <c r="J517" s="171" cm="1">
        <f t="array" ref="J517">SUM(IF(TARGET_TR5!$B$2:$B$2040=$A517,IF(TARGET_TR5!$C$2:$C$2040=$C517,IF(TARGET_TR5!$E$2:$E$2040=$E517,IF(TARGET_TR5!$W$1:$AH$1=J$2,TARGET_TR5!$W$2:$AH$2040)))))</f>
        <v>31.689999999999998</v>
      </c>
      <c r="K517" s="171" cm="1">
        <f t="array" ref="K517">SUM(IF(TARGET_TR5!$B$2:$B$2040=$A517,IF(TARGET_TR5!$C$2:$C$2040=$C517,IF(TARGET_TR5!$E$2:$E$2040=$E517,IF(TARGET_TR5!$W$1:$AH$1=K$2,TARGET_TR5!$W$2:$AH$2040)))))</f>
        <v>39.03</v>
      </c>
      <c r="L517" s="171" cm="1">
        <f t="array" ref="L517">SUM(IF(TARGET_TR5!$B$2:$B$2040=$A517,IF(TARGET_TR5!$C$2:$C$2040=$C517,IF(TARGET_TR5!$E$2:$E$2040=$E517,IF(TARGET_TR5!$W$1:$AH$1=L$2,TARGET_TR5!$W$2:$AH$2040)))))</f>
        <v>46.120000000000005</v>
      </c>
      <c r="M517" s="171" cm="1">
        <f t="array" ref="M517">SUM(IF(TARGET_TR5!$B$2:$B$2040=$A517,IF(TARGET_TR5!$C$2:$C$2040=$C517,IF(TARGET_TR5!$E$2:$E$2040=$E517,IF(TARGET_TR5!$W$1:$AH$1=M$2,TARGET_TR5!$W$2:$AH$2040)))))</f>
        <v>53.210000000000008</v>
      </c>
      <c r="N517" s="171" cm="1">
        <f t="array" ref="N517">SUM(IF(TARGET_TR5!$B$2:$B$2040=$A517,IF(TARGET_TR5!$C$2:$C$2040=$C517,IF(TARGET_TR5!$E$2:$E$2040=$E517,IF(TARGET_TR5!$W$1:$AH$1=N$2,TARGET_TR5!$W$2:$AH$2040)))))</f>
        <v>60.300000000000011</v>
      </c>
      <c r="O517" s="171" cm="1">
        <f t="array" ref="O517">SUM(IF(TARGET_TR5!$B$2:$B$2040=$A517,IF(TARGET_TR5!$C$2:$C$2040=$C517,IF(TARGET_TR5!$E$2:$E$2040=$E517,IF(TARGET_TR5!$W$1:$AH$1=O$2,TARGET_TR5!$W$2:$AH$2040)))))</f>
        <v>67.27000000000001</v>
      </c>
      <c r="P517" s="171" cm="1">
        <f t="array" ref="P517">SUM(IF(TARGET_TR5!$B$2:$B$2040=$A517,IF(TARGET_TR5!$C$2:$C$2040=$C517,IF(TARGET_TR5!$E$2:$E$2040=$E517,IF(TARGET_TR5!$W$1:$AH$1=P$2,TARGET_TR5!$W$2:$AH$2040)))))</f>
        <v>74.240000000000009</v>
      </c>
      <c r="Q517" s="171" cm="1">
        <f t="array" ref="Q517">SUM(IF(TARGET_TR5!$B$2:$B$2040=$A517,IF(TARGET_TR5!$C$2:$C$2040=$C517,IF(TARGET_TR5!$E$2:$E$2040=$E517,IF(TARGET_TR5!$W$1:$AH$1=Q$2,TARGET_TR5!$W$2:$AH$2040)))))</f>
        <v>81.210000000000008</v>
      </c>
      <c r="R517" s="171">
        <v>0</v>
      </c>
      <c r="S517" s="171">
        <v>0</v>
      </c>
      <c r="T517" s="171">
        <v>0</v>
      </c>
      <c r="U517" s="171">
        <v>0</v>
      </c>
      <c r="V517" s="171">
        <v>0</v>
      </c>
      <c r="W517" s="171">
        <v>0</v>
      </c>
      <c r="X517" s="171">
        <v>0</v>
      </c>
      <c r="Y517" s="171">
        <v>0</v>
      </c>
      <c r="Z517" s="171">
        <v>0</v>
      </c>
      <c r="AA517" s="171">
        <v>0</v>
      </c>
      <c r="AB517" s="171">
        <v>0</v>
      </c>
      <c r="AC517" s="171">
        <v>0</v>
      </c>
      <c r="AD517" s="171" cm="1">
        <f t="array" ref="AD517">SUM(IF(TARGET_TR5!$B$2:$B$2040=$A517,IF(TARGET_TR5!$C$2:$C$2040=$C517,IF(TARGET_TR5!$E$2:$E$2040=$E517,IF(TARGET_TR5!$F$1:$Q$1=AD$2,TARGET_TR5!$F$2:$Q$2040)))))</f>
        <v>5.67</v>
      </c>
      <c r="AE517" s="171" cm="1">
        <f t="array" ref="AE517">SUM(IF(TARGET_TR5!$B$2:$B$2040=$A517,IF(TARGET_TR5!$C$2:$C$2040=$C517,IF(TARGET_TR5!$E$2:$E$2040=$E517,IF(TARGET_TR5!$F$1:$Q$1=AE$2,TARGET_TR5!$F$2:$Q$2040)))))</f>
        <v>5.67</v>
      </c>
      <c r="AF517" s="171" cm="1">
        <f t="array" ref="AF517">SUM(IF(TARGET_TR5!$B$2:$B$2040=$A517,IF(TARGET_TR5!$C$2:$C$2040=$C517,IF(TARGET_TR5!$E$2:$E$2040=$E517,IF(TARGET_TR5!$F$1:$Q$1=AF$2,TARGET_TR5!$F$2:$Q$2040)))))</f>
        <v>5.67</v>
      </c>
      <c r="AG517" s="171" cm="1">
        <f t="array" ref="AG517">SUM(IF(TARGET_TR5!$B$2:$B$2040=$A517,IF(TARGET_TR5!$C$2:$C$2040=$C517,IF(TARGET_TR5!$E$2:$E$2040=$E517,IF(TARGET_TR5!$F$1:$Q$1=AG$2,TARGET_TR5!$F$2:$Q$2040)))))</f>
        <v>7.34</v>
      </c>
      <c r="AH517" s="171" cm="1">
        <f t="array" ref="AH517">SUM(IF(TARGET_TR5!$B$2:$B$2040=$A517,IF(TARGET_TR5!$C$2:$C$2040=$C517,IF(TARGET_TR5!$E$2:$E$2040=$E517,IF(TARGET_TR5!$F$1:$Q$1=AH$2,TARGET_TR5!$F$2:$Q$2040)))))</f>
        <v>7.34</v>
      </c>
      <c r="AI517" s="171" cm="1">
        <f t="array" ref="AI517">SUM(IF(TARGET_TR5!$B$2:$B$2040=$A517,IF(TARGET_TR5!$C$2:$C$2040=$C517,IF(TARGET_TR5!$E$2:$E$2040=$E517,IF(TARGET_TR5!$F$1:$Q$1=AI$2,TARGET_TR5!$F$2:$Q$2040)))))</f>
        <v>7.34</v>
      </c>
      <c r="AJ517" s="171" cm="1">
        <f t="array" ref="AJ517">SUM(IF(TARGET_TR5!$B$2:$B$2040=$A517,IF(TARGET_TR5!$C$2:$C$2040=$C517,IF(TARGET_TR5!$E$2:$E$2040=$E517,IF(TARGET_TR5!$F$1:$Q$1=AJ$2,TARGET_TR5!$F$2:$Q$2040)))))</f>
        <v>7.09</v>
      </c>
      <c r="AK517" s="171" cm="1">
        <f t="array" ref="AK517">SUM(IF(TARGET_TR5!$B$2:$B$2040=$A517,IF(TARGET_TR5!$C$2:$C$2040=$C517,IF(TARGET_TR5!$E$2:$E$2040=$E517,IF(TARGET_TR5!$F$1:$Q$1=AK$2,TARGET_TR5!$F$2:$Q$2040)))))</f>
        <v>7.09</v>
      </c>
      <c r="AL517" s="171" cm="1">
        <f t="array" ref="AL517">SUM(IF(TARGET_TR5!$B$2:$B$2040=$A517,IF(TARGET_TR5!$C$2:$C$2040=$C517,IF(TARGET_TR5!$E$2:$E$2040=$E517,IF(TARGET_TR5!$F$1:$Q$1=AL$2,TARGET_TR5!$F$2:$Q$2040)))))</f>
        <v>7.09</v>
      </c>
      <c r="AM517" s="171" cm="1">
        <f t="array" ref="AM517">SUM(IF(TARGET_TR5!$B$2:$B$2040=$A517,IF(TARGET_TR5!$C$2:$C$2040=$C517,IF(TARGET_TR5!$E$2:$E$2040=$E517,IF(TARGET_TR5!$F$1:$Q$1=AM$2,TARGET_TR5!$F$2:$Q$2040)))))</f>
        <v>6.97</v>
      </c>
      <c r="AN517" s="171" cm="1">
        <f t="array" ref="AN517">SUM(IF(TARGET_TR5!$B$2:$B$2040=$A517,IF(TARGET_TR5!$C$2:$C$2040=$C517,IF(TARGET_TR5!$E$2:$E$2040=$E517,IF(TARGET_TR5!$F$1:$Q$1=AN$2,TARGET_TR5!$F$2:$Q$2040)))))</f>
        <v>6.97</v>
      </c>
      <c r="AO517" s="171" cm="1">
        <f t="array" ref="AO517">SUM(IF(TARGET_TR5!$B$2:$B$2040=$A517,IF(TARGET_TR5!$C$2:$C$2040=$C517,IF(TARGET_TR5!$E$2:$E$2040=$E517,IF(TARGET_TR5!$F$1:$Q$1=AO$2,TARGET_TR5!$F$2:$Q$2040)))))</f>
        <v>6.97</v>
      </c>
      <c r="AP517" s="171">
        <v>0</v>
      </c>
      <c r="AQ517" s="171">
        <v>0</v>
      </c>
      <c r="AR517" s="171">
        <v>0</v>
      </c>
      <c r="AS517" s="171">
        <v>0</v>
      </c>
      <c r="AT517" s="171">
        <v>0</v>
      </c>
      <c r="AU517" s="171">
        <v>0</v>
      </c>
      <c r="AV517" s="171">
        <v>0</v>
      </c>
      <c r="AW517" s="171">
        <v>0</v>
      </c>
      <c r="AX517" s="171">
        <v>0</v>
      </c>
      <c r="AY517" s="171">
        <v>0</v>
      </c>
      <c r="AZ517" s="171">
        <v>0</v>
      </c>
      <c r="BA517" s="171">
        <v>0</v>
      </c>
      <c r="BB517" s="172">
        <f t="shared" si="73"/>
        <v>0</v>
      </c>
      <c r="BC517" s="172">
        <f t="shared" si="73"/>
        <v>0</v>
      </c>
      <c r="BD517" s="172">
        <f t="shared" si="73"/>
        <v>0</v>
      </c>
      <c r="BE517" s="172">
        <f t="shared" si="72"/>
        <v>0</v>
      </c>
      <c r="BF517" s="172">
        <f t="shared" si="72"/>
        <v>0</v>
      </c>
      <c r="BG517" s="172">
        <f t="shared" si="72"/>
        <v>0</v>
      </c>
      <c r="BH517" s="172">
        <f t="shared" si="72"/>
        <v>0</v>
      </c>
      <c r="BI517" s="172">
        <f t="shared" si="72"/>
        <v>0</v>
      </c>
      <c r="BJ517" s="172">
        <f t="shared" si="72"/>
        <v>0</v>
      </c>
      <c r="BK517" s="172">
        <f t="shared" si="72"/>
        <v>0</v>
      </c>
      <c r="BL517" s="172">
        <f t="shared" si="72"/>
        <v>0</v>
      </c>
      <c r="BM517" s="172">
        <f t="shared" si="72"/>
        <v>0</v>
      </c>
    </row>
    <row r="518" spans="1:65" x14ac:dyDescent="0.35">
      <c r="A518" s="173" t="s">
        <v>65</v>
      </c>
      <c r="B518" s="173" t="str">
        <v>BPPLP</v>
      </c>
      <c r="C518" s="173" t="str">
        <v>ROIC &gt; WACC</v>
      </c>
      <c r="D518" s="173" t="str">
        <v>%</v>
      </c>
      <c r="E518" s="173" t="str">
        <v>PAPUA</v>
      </c>
      <c r="F518" s="174" cm="1">
        <f t="array" ref="F518">SUM(IF(TARGET_TR5!$B$2:$B$2040=$A518,IF(TARGET_TR5!$C$2:$C$2040=$C518,IF(TARGET_TR5!$E$2:$E$2040=$E518,IF(TARGET_TR5!$W$1:$AH$1=F$2,TARGET_TR5!$W$2:$AH$2040)))))</f>
        <v>0</v>
      </c>
      <c r="G518" s="174" cm="1">
        <f t="array" ref="G518">SUM(IF(TARGET_TR5!$B$2:$B$2040=$A518,IF(TARGET_TR5!$C$2:$C$2040=$C518,IF(TARGET_TR5!$E$2:$E$2040=$E518,IF(TARGET_TR5!$W$1:$AH$1=G$2,TARGET_TR5!$W$2:$AH$2040)))))</f>
        <v>0</v>
      </c>
      <c r="H518" s="174" cm="1">
        <f t="array" ref="H518">SUM(IF(TARGET_TR5!$B$2:$B$2040=$A518,IF(TARGET_TR5!$C$2:$C$2040=$C518,IF(TARGET_TR5!$E$2:$E$2040=$E518,IF(TARGET_TR5!$W$1:$AH$1=H$2,TARGET_TR5!$W$2:$AH$2040)))))</f>
        <v>0</v>
      </c>
      <c r="I518" s="174" cm="1">
        <f t="array" ref="I518">SUM(IF(TARGET_TR5!$B$2:$B$2040=$A518,IF(TARGET_TR5!$C$2:$C$2040=$C518,IF(TARGET_TR5!$E$2:$E$2040=$E518,IF(TARGET_TR5!$W$1:$AH$1=I$2,TARGET_TR5!$W$2:$AH$2040)))))</f>
        <v>0</v>
      </c>
      <c r="J518" s="174" cm="1">
        <f t="array" ref="J518">SUM(IF(TARGET_TR5!$B$2:$B$2040=$A518,IF(TARGET_TR5!$C$2:$C$2040=$C518,IF(TARGET_TR5!$E$2:$E$2040=$E518,IF(TARGET_TR5!$W$1:$AH$1=J$2,TARGET_TR5!$W$2:$AH$2040)))))</f>
        <v>0</v>
      </c>
      <c r="K518" s="174" cm="1">
        <f t="array" ref="K518">SUM(IF(TARGET_TR5!$B$2:$B$2040=$A518,IF(TARGET_TR5!$C$2:$C$2040=$C518,IF(TARGET_TR5!$E$2:$E$2040=$E518,IF(TARGET_TR5!$W$1:$AH$1=K$2,TARGET_TR5!$W$2:$AH$2040)))))</f>
        <v>0</v>
      </c>
      <c r="L518" s="174" cm="1">
        <f t="array" ref="L518">SUM(IF(TARGET_TR5!$B$2:$B$2040=$A518,IF(TARGET_TR5!$C$2:$C$2040=$C518,IF(TARGET_TR5!$E$2:$E$2040=$E518,IF(TARGET_TR5!$W$1:$AH$1=L$2,TARGET_TR5!$W$2:$AH$2040)))))</f>
        <v>0</v>
      </c>
      <c r="M518" s="174" cm="1">
        <f t="array" ref="M518">SUM(IF(TARGET_TR5!$B$2:$B$2040=$A518,IF(TARGET_TR5!$C$2:$C$2040=$C518,IF(TARGET_TR5!$E$2:$E$2040=$E518,IF(TARGET_TR5!$W$1:$AH$1=M$2,TARGET_TR5!$W$2:$AH$2040)))))</f>
        <v>0</v>
      </c>
      <c r="N518" s="174" cm="1">
        <f t="array" ref="N518">SUM(IF(TARGET_TR5!$B$2:$B$2040=$A518,IF(TARGET_TR5!$C$2:$C$2040=$C518,IF(TARGET_TR5!$E$2:$E$2040=$E518,IF(TARGET_TR5!$W$1:$AH$1=N$2,TARGET_TR5!$W$2:$AH$2040)))))</f>
        <v>0</v>
      </c>
      <c r="O518" s="174" cm="1">
        <f t="array" ref="O518">SUM(IF(TARGET_TR5!$B$2:$B$2040=$A518,IF(TARGET_TR5!$C$2:$C$2040=$C518,IF(TARGET_TR5!$E$2:$E$2040=$E518,IF(TARGET_TR5!$W$1:$AH$1=O$2,TARGET_TR5!$W$2:$AH$2040)))))</f>
        <v>0</v>
      </c>
      <c r="P518" s="174" cm="1">
        <f t="array" ref="P518">SUM(IF(TARGET_TR5!$B$2:$B$2040=$A518,IF(TARGET_TR5!$C$2:$C$2040=$C518,IF(TARGET_TR5!$E$2:$E$2040=$E518,IF(TARGET_TR5!$W$1:$AH$1=P$2,TARGET_TR5!$W$2:$AH$2040)))))</f>
        <v>0</v>
      </c>
      <c r="Q518" s="174" cm="1">
        <f t="array" ref="Q518">SUM(IF(TARGET_TR5!$B$2:$B$2040=$A518,IF(TARGET_TR5!$C$2:$C$2040=$C518,IF(TARGET_TR5!$E$2:$E$2040=$E518,IF(TARGET_TR5!$W$1:$AH$1=Q$2,TARGET_TR5!$W$2:$AH$2040)))))</f>
        <v>0</v>
      </c>
      <c r="R518" s="174">
        <v>0</v>
      </c>
      <c r="S518" s="174">
        <v>0</v>
      </c>
      <c r="T518" s="174">
        <v>0</v>
      </c>
      <c r="U518" s="174">
        <v>0</v>
      </c>
      <c r="V518" s="174">
        <v>0</v>
      </c>
      <c r="W518" s="174">
        <v>0</v>
      </c>
      <c r="X518" s="174">
        <v>0</v>
      </c>
      <c r="Y518" s="174">
        <v>0</v>
      </c>
      <c r="Z518" s="174">
        <v>0</v>
      </c>
      <c r="AA518" s="174">
        <v>0</v>
      </c>
      <c r="AB518" s="174">
        <v>0</v>
      </c>
      <c r="AC518" s="174">
        <v>0</v>
      </c>
      <c r="AD518" s="174" cm="1">
        <f t="array" ref="AD518">SUM(IF(TARGET_TR5!$B$2:$B$2040=$A518,IF(TARGET_TR5!$C$2:$C$2040=$C518,IF(TARGET_TR5!$E$2:$E$2040=$E518,IF(TARGET_TR5!$F$1:$Q$1=AD$2,TARGET_TR5!$F$2:$Q$2040)))))</f>
        <v>0</v>
      </c>
      <c r="AE518" s="174" cm="1">
        <f t="array" ref="AE518">SUM(IF(TARGET_TR5!$B$2:$B$2040=$A518,IF(TARGET_TR5!$C$2:$C$2040=$C518,IF(TARGET_TR5!$E$2:$E$2040=$E518,IF(TARGET_TR5!$F$1:$Q$1=AE$2,TARGET_TR5!$F$2:$Q$2040)))))</f>
        <v>0</v>
      </c>
      <c r="AF518" s="174" cm="1">
        <f t="array" ref="AF518">SUM(IF(TARGET_TR5!$B$2:$B$2040=$A518,IF(TARGET_TR5!$C$2:$C$2040=$C518,IF(TARGET_TR5!$E$2:$E$2040=$E518,IF(TARGET_TR5!$F$1:$Q$1=AF$2,TARGET_TR5!$F$2:$Q$2040)))))</f>
        <v>0</v>
      </c>
      <c r="AG518" s="174" cm="1">
        <f t="array" ref="AG518">SUM(IF(TARGET_TR5!$B$2:$B$2040=$A518,IF(TARGET_TR5!$C$2:$C$2040=$C518,IF(TARGET_TR5!$E$2:$E$2040=$E518,IF(TARGET_TR5!$F$1:$Q$1=AG$2,TARGET_TR5!$F$2:$Q$2040)))))</f>
        <v>0</v>
      </c>
      <c r="AH518" s="174" cm="1">
        <f t="array" ref="AH518">SUM(IF(TARGET_TR5!$B$2:$B$2040=$A518,IF(TARGET_TR5!$C$2:$C$2040=$C518,IF(TARGET_TR5!$E$2:$E$2040=$E518,IF(TARGET_TR5!$F$1:$Q$1=AH$2,TARGET_TR5!$F$2:$Q$2040)))))</f>
        <v>0</v>
      </c>
      <c r="AI518" s="174" cm="1">
        <f t="array" ref="AI518">SUM(IF(TARGET_TR5!$B$2:$B$2040=$A518,IF(TARGET_TR5!$C$2:$C$2040=$C518,IF(TARGET_TR5!$E$2:$E$2040=$E518,IF(TARGET_TR5!$F$1:$Q$1=AI$2,TARGET_TR5!$F$2:$Q$2040)))))</f>
        <v>0</v>
      </c>
      <c r="AJ518" s="174" cm="1">
        <f t="array" ref="AJ518">SUM(IF(TARGET_TR5!$B$2:$B$2040=$A518,IF(TARGET_TR5!$C$2:$C$2040=$C518,IF(TARGET_TR5!$E$2:$E$2040=$E518,IF(TARGET_TR5!$F$1:$Q$1=AJ$2,TARGET_TR5!$F$2:$Q$2040)))))</f>
        <v>0</v>
      </c>
      <c r="AK518" s="174" cm="1">
        <f t="array" ref="AK518">SUM(IF(TARGET_TR5!$B$2:$B$2040=$A518,IF(TARGET_TR5!$C$2:$C$2040=$C518,IF(TARGET_TR5!$E$2:$E$2040=$E518,IF(TARGET_TR5!$F$1:$Q$1=AK$2,TARGET_TR5!$F$2:$Q$2040)))))</f>
        <v>0</v>
      </c>
      <c r="AL518" s="174" cm="1">
        <f t="array" ref="AL518">SUM(IF(TARGET_TR5!$B$2:$B$2040=$A518,IF(TARGET_TR5!$C$2:$C$2040=$C518,IF(TARGET_TR5!$E$2:$E$2040=$E518,IF(TARGET_TR5!$F$1:$Q$1=AL$2,TARGET_TR5!$F$2:$Q$2040)))))</f>
        <v>0</v>
      </c>
      <c r="AM518" s="174" cm="1">
        <f t="array" ref="AM518">SUM(IF(TARGET_TR5!$B$2:$B$2040=$A518,IF(TARGET_TR5!$C$2:$C$2040=$C518,IF(TARGET_TR5!$E$2:$E$2040=$E518,IF(TARGET_TR5!$F$1:$Q$1=AM$2,TARGET_TR5!$F$2:$Q$2040)))))</f>
        <v>0</v>
      </c>
      <c r="AN518" s="174" cm="1">
        <f t="array" ref="AN518">SUM(IF(TARGET_TR5!$B$2:$B$2040=$A518,IF(TARGET_TR5!$C$2:$C$2040=$C518,IF(TARGET_TR5!$E$2:$E$2040=$E518,IF(TARGET_TR5!$F$1:$Q$1=AN$2,TARGET_TR5!$F$2:$Q$2040)))))</f>
        <v>0</v>
      </c>
      <c r="AO518" s="174" cm="1">
        <f t="array" ref="AO518">SUM(IF(TARGET_TR5!$B$2:$B$2040=$A518,IF(TARGET_TR5!$C$2:$C$2040=$C518,IF(TARGET_TR5!$E$2:$E$2040=$E518,IF(TARGET_TR5!$F$1:$Q$1=AO$2,TARGET_TR5!$F$2:$Q$2040)))))</f>
        <v>0</v>
      </c>
      <c r="AP518" s="174">
        <v>0</v>
      </c>
      <c r="AQ518" s="174">
        <v>0</v>
      </c>
      <c r="AR518" s="174">
        <v>0</v>
      </c>
      <c r="AS518" s="174">
        <v>0</v>
      </c>
      <c r="AT518" s="174">
        <v>0</v>
      </c>
      <c r="AU518" s="174">
        <v>0</v>
      </c>
      <c r="AV518" s="174">
        <v>0</v>
      </c>
      <c r="AW518" s="174">
        <v>0</v>
      </c>
      <c r="AX518" s="174">
        <v>0</v>
      </c>
      <c r="AY518" s="174">
        <v>0</v>
      </c>
      <c r="AZ518" s="174">
        <v>0</v>
      </c>
      <c r="BA518" s="174">
        <v>0</v>
      </c>
      <c r="BB518" s="175">
        <f t="shared" si="73"/>
        <v>1</v>
      </c>
      <c r="BC518" s="175">
        <f t="shared" si="73"/>
        <v>1</v>
      </c>
      <c r="BD518" s="175">
        <f t="shared" si="73"/>
        <v>1</v>
      </c>
      <c r="BE518" s="175">
        <f t="shared" si="72"/>
        <v>1</v>
      </c>
      <c r="BF518" s="175">
        <f t="shared" si="72"/>
        <v>1</v>
      </c>
      <c r="BG518" s="175">
        <f t="shared" si="72"/>
        <v>1</v>
      </c>
      <c r="BH518" s="175">
        <f t="shared" si="72"/>
        <v>1</v>
      </c>
      <c r="BI518" s="175">
        <f t="shared" si="72"/>
        <v>1</v>
      </c>
      <c r="BJ518" s="175">
        <f t="shared" si="72"/>
        <v>1</v>
      </c>
      <c r="BK518" s="175">
        <f t="shared" si="72"/>
        <v>1</v>
      </c>
      <c r="BL518" s="175">
        <f t="shared" si="72"/>
        <v>1</v>
      </c>
      <c r="BM518" s="175">
        <f t="shared" si="72"/>
        <v>1</v>
      </c>
    </row>
    <row r="519" spans="1:65" x14ac:dyDescent="0.35">
      <c r="A519" s="173" t="s">
        <v>65</v>
      </c>
      <c r="B519" s="173" t="str">
        <v>BPPLP</v>
      </c>
      <c r="C519" s="173" t="str">
        <v>ROIC &gt; WACC</v>
      </c>
      <c r="D519" s="173" t="str">
        <v>%</v>
      </c>
      <c r="E519" s="173" t="str">
        <v>PAPUA BARAT</v>
      </c>
      <c r="F519" s="174" cm="1">
        <f t="array" ref="F519">SUM(IF(TARGET_TR5!$B$2:$B$2040=$A519,IF(TARGET_TR5!$C$2:$C$2040=$C519,IF(TARGET_TR5!$E$2:$E$2040=$E519,IF(TARGET_TR5!$W$1:$AH$1=F$2,TARGET_TR5!$W$2:$AH$2040)))))</f>
        <v>0</v>
      </c>
      <c r="G519" s="174" cm="1">
        <f t="array" ref="G519">SUM(IF(TARGET_TR5!$B$2:$B$2040=$A519,IF(TARGET_TR5!$C$2:$C$2040=$C519,IF(TARGET_TR5!$E$2:$E$2040=$E519,IF(TARGET_TR5!$W$1:$AH$1=G$2,TARGET_TR5!$W$2:$AH$2040)))))</f>
        <v>0</v>
      </c>
      <c r="H519" s="174" cm="1">
        <f t="array" ref="H519">SUM(IF(TARGET_TR5!$B$2:$B$2040=$A519,IF(TARGET_TR5!$C$2:$C$2040=$C519,IF(TARGET_TR5!$E$2:$E$2040=$E519,IF(TARGET_TR5!$W$1:$AH$1=H$2,TARGET_TR5!$W$2:$AH$2040)))))</f>
        <v>0</v>
      </c>
      <c r="I519" s="174" cm="1">
        <f t="array" ref="I519">SUM(IF(TARGET_TR5!$B$2:$B$2040=$A519,IF(TARGET_TR5!$C$2:$C$2040=$C519,IF(TARGET_TR5!$E$2:$E$2040=$E519,IF(TARGET_TR5!$W$1:$AH$1=I$2,TARGET_TR5!$W$2:$AH$2040)))))</f>
        <v>0</v>
      </c>
      <c r="J519" s="174" cm="1">
        <f t="array" ref="J519">SUM(IF(TARGET_TR5!$B$2:$B$2040=$A519,IF(TARGET_TR5!$C$2:$C$2040=$C519,IF(TARGET_TR5!$E$2:$E$2040=$E519,IF(TARGET_TR5!$W$1:$AH$1=J$2,TARGET_TR5!$W$2:$AH$2040)))))</f>
        <v>0</v>
      </c>
      <c r="K519" s="174" cm="1">
        <f t="array" ref="K519">SUM(IF(TARGET_TR5!$B$2:$B$2040=$A519,IF(TARGET_TR5!$C$2:$C$2040=$C519,IF(TARGET_TR5!$E$2:$E$2040=$E519,IF(TARGET_TR5!$W$1:$AH$1=K$2,TARGET_TR5!$W$2:$AH$2040)))))</f>
        <v>0</v>
      </c>
      <c r="L519" s="174" cm="1">
        <f t="array" ref="L519">SUM(IF(TARGET_TR5!$B$2:$B$2040=$A519,IF(TARGET_TR5!$C$2:$C$2040=$C519,IF(TARGET_TR5!$E$2:$E$2040=$E519,IF(TARGET_TR5!$W$1:$AH$1=L$2,TARGET_TR5!$W$2:$AH$2040)))))</f>
        <v>0</v>
      </c>
      <c r="M519" s="174" cm="1">
        <f t="array" ref="M519">SUM(IF(TARGET_TR5!$B$2:$B$2040=$A519,IF(TARGET_TR5!$C$2:$C$2040=$C519,IF(TARGET_TR5!$E$2:$E$2040=$E519,IF(TARGET_TR5!$W$1:$AH$1=M$2,TARGET_TR5!$W$2:$AH$2040)))))</f>
        <v>0</v>
      </c>
      <c r="N519" s="174" cm="1">
        <f t="array" ref="N519">SUM(IF(TARGET_TR5!$B$2:$B$2040=$A519,IF(TARGET_TR5!$C$2:$C$2040=$C519,IF(TARGET_TR5!$E$2:$E$2040=$E519,IF(TARGET_TR5!$W$1:$AH$1=N$2,TARGET_TR5!$W$2:$AH$2040)))))</f>
        <v>0</v>
      </c>
      <c r="O519" s="174" cm="1">
        <f t="array" ref="O519">SUM(IF(TARGET_TR5!$B$2:$B$2040=$A519,IF(TARGET_TR5!$C$2:$C$2040=$C519,IF(TARGET_TR5!$E$2:$E$2040=$E519,IF(TARGET_TR5!$W$1:$AH$1=O$2,TARGET_TR5!$W$2:$AH$2040)))))</f>
        <v>0</v>
      </c>
      <c r="P519" s="174" cm="1">
        <f t="array" ref="P519">SUM(IF(TARGET_TR5!$B$2:$B$2040=$A519,IF(TARGET_TR5!$C$2:$C$2040=$C519,IF(TARGET_TR5!$E$2:$E$2040=$E519,IF(TARGET_TR5!$W$1:$AH$1=P$2,TARGET_TR5!$W$2:$AH$2040)))))</f>
        <v>0</v>
      </c>
      <c r="Q519" s="174" cm="1">
        <f t="array" ref="Q519">SUM(IF(TARGET_TR5!$B$2:$B$2040=$A519,IF(TARGET_TR5!$C$2:$C$2040=$C519,IF(TARGET_TR5!$E$2:$E$2040=$E519,IF(TARGET_TR5!$W$1:$AH$1=Q$2,TARGET_TR5!$W$2:$AH$2040)))))</f>
        <v>0</v>
      </c>
      <c r="R519" s="174">
        <v>0</v>
      </c>
      <c r="S519" s="174">
        <v>0</v>
      </c>
      <c r="T519" s="174">
        <v>0</v>
      </c>
      <c r="U519" s="174">
        <v>0</v>
      </c>
      <c r="V519" s="174">
        <v>0</v>
      </c>
      <c r="W519" s="174">
        <v>0</v>
      </c>
      <c r="X519" s="174">
        <v>0</v>
      </c>
      <c r="Y519" s="174">
        <v>0</v>
      </c>
      <c r="Z519" s="174">
        <v>0</v>
      </c>
      <c r="AA519" s="174">
        <v>0</v>
      </c>
      <c r="AB519" s="174">
        <v>0</v>
      </c>
      <c r="AC519" s="174">
        <v>0</v>
      </c>
      <c r="AD519" s="174" cm="1">
        <f t="array" ref="AD519">SUM(IF(TARGET_TR5!$B$2:$B$2040=$A519,IF(TARGET_TR5!$C$2:$C$2040=$C519,IF(TARGET_TR5!$E$2:$E$2040=$E519,IF(TARGET_TR5!$F$1:$Q$1=AD$2,TARGET_TR5!$F$2:$Q$2040)))))</f>
        <v>0</v>
      </c>
      <c r="AE519" s="174" cm="1">
        <f t="array" ref="AE519">SUM(IF(TARGET_TR5!$B$2:$B$2040=$A519,IF(TARGET_TR5!$C$2:$C$2040=$C519,IF(TARGET_TR5!$E$2:$E$2040=$E519,IF(TARGET_TR5!$F$1:$Q$1=AE$2,TARGET_TR5!$F$2:$Q$2040)))))</f>
        <v>0</v>
      </c>
      <c r="AF519" s="174" cm="1">
        <f t="array" ref="AF519">SUM(IF(TARGET_TR5!$B$2:$B$2040=$A519,IF(TARGET_TR5!$C$2:$C$2040=$C519,IF(TARGET_TR5!$E$2:$E$2040=$E519,IF(TARGET_TR5!$F$1:$Q$1=AF$2,TARGET_TR5!$F$2:$Q$2040)))))</f>
        <v>0</v>
      </c>
      <c r="AG519" s="174" cm="1">
        <f t="array" ref="AG519">SUM(IF(TARGET_TR5!$B$2:$B$2040=$A519,IF(TARGET_TR5!$C$2:$C$2040=$C519,IF(TARGET_TR5!$E$2:$E$2040=$E519,IF(TARGET_TR5!$F$1:$Q$1=AG$2,TARGET_TR5!$F$2:$Q$2040)))))</f>
        <v>0</v>
      </c>
      <c r="AH519" s="174" cm="1">
        <f t="array" ref="AH519">SUM(IF(TARGET_TR5!$B$2:$B$2040=$A519,IF(TARGET_TR5!$C$2:$C$2040=$C519,IF(TARGET_TR5!$E$2:$E$2040=$E519,IF(TARGET_TR5!$F$1:$Q$1=AH$2,TARGET_TR5!$F$2:$Q$2040)))))</f>
        <v>0</v>
      </c>
      <c r="AI519" s="174" cm="1">
        <f t="array" ref="AI519">SUM(IF(TARGET_TR5!$B$2:$B$2040=$A519,IF(TARGET_TR5!$C$2:$C$2040=$C519,IF(TARGET_TR5!$E$2:$E$2040=$E519,IF(TARGET_TR5!$F$1:$Q$1=AI$2,TARGET_TR5!$F$2:$Q$2040)))))</f>
        <v>0</v>
      </c>
      <c r="AJ519" s="174" cm="1">
        <f t="array" ref="AJ519">SUM(IF(TARGET_TR5!$B$2:$B$2040=$A519,IF(TARGET_TR5!$C$2:$C$2040=$C519,IF(TARGET_TR5!$E$2:$E$2040=$E519,IF(TARGET_TR5!$F$1:$Q$1=AJ$2,TARGET_TR5!$F$2:$Q$2040)))))</f>
        <v>0</v>
      </c>
      <c r="AK519" s="174" cm="1">
        <f t="array" ref="AK519">SUM(IF(TARGET_TR5!$B$2:$B$2040=$A519,IF(TARGET_TR5!$C$2:$C$2040=$C519,IF(TARGET_TR5!$E$2:$E$2040=$E519,IF(TARGET_TR5!$F$1:$Q$1=AK$2,TARGET_TR5!$F$2:$Q$2040)))))</f>
        <v>0</v>
      </c>
      <c r="AL519" s="174" cm="1">
        <f t="array" ref="AL519">SUM(IF(TARGET_TR5!$B$2:$B$2040=$A519,IF(TARGET_TR5!$C$2:$C$2040=$C519,IF(TARGET_TR5!$E$2:$E$2040=$E519,IF(TARGET_TR5!$F$1:$Q$1=AL$2,TARGET_TR5!$F$2:$Q$2040)))))</f>
        <v>0</v>
      </c>
      <c r="AM519" s="174" cm="1">
        <f t="array" ref="AM519">SUM(IF(TARGET_TR5!$B$2:$B$2040=$A519,IF(TARGET_TR5!$C$2:$C$2040=$C519,IF(TARGET_TR5!$E$2:$E$2040=$E519,IF(TARGET_TR5!$F$1:$Q$1=AM$2,TARGET_TR5!$F$2:$Q$2040)))))</f>
        <v>0</v>
      </c>
      <c r="AN519" s="174" cm="1">
        <f t="array" ref="AN519">SUM(IF(TARGET_TR5!$B$2:$B$2040=$A519,IF(TARGET_TR5!$C$2:$C$2040=$C519,IF(TARGET_TR5!$E$2:$E$2040=$E519,IF(TARGET_TR5!$F$1:$Q$1=AN$2,TARGET_TR5!$F$2:$Q$2040)))))</f>
        <v>0</v>
      </c>
      <c r="AO519" s="174" cm="1">
        <f t="array" ref="AO519">SUM(IF(TARGET_TR5!$B$2:$B$2040=$A519,IF(TARGET_TR5!$C$2:$C$2040=$C519,IF(TARGET_TR5!$E$2:$E$2040=$E519,IF(TARGET_TR5!$F$1:$Q$1=AO$2,TARGET_TR5!$F$2:$Q$2040)))))</f>
        <v>0</v>
      </c>
      <c r="AP519" s="174">
        <v>0</v>
      </c>
      <c r="AQ519" s="174">
        <v>0</v>
      </c>
      <c r="AR519" s="174">
        <v>0</v>
      </c>
      <c r="AS519" s="174">
        <v>0</v>
      </c>
      <c r="AT519" s="174">
        <v>0</v>
      </c>
      <c r="AU519" s="174">
        <v>0</v>
      </c>
      <c r="AV519" s="174">
        <v>0</v>
      </c>
      <c r="AW519" s="174">
        <v>0</v>
      </c>
      <c r="AX519" s="174">
        <v>0</v>
      </c>
      <c r="AY519" s="174">
        <v>0</v>
      </c>
      <c r="AZ519" s="174">
        <v>0</v>
      </c>
      <c r="BA519" s="174">
        <v>0</v>
      </c>
      <c r="BB519" s="175">
        <f t="shared" si="73"/>
        <v>1</v>
      </c>
      <c r="BC519" s="175">
        <f t="shared" si="73"/>
        <v>1</v>
      </c>
      <c r="BD519" s="175">
        <f t="shared" si="73"/>
        <v>1</v>
      </c>
      <c r="BE519" s="175">
        <f t="shared" si="72"/>
        <v>1</v>
      </c>
      <c r="BF519" s="175">
        <f t="shared" si="72"/>
        <v>1</v>
      </c>
      <c r="BG519" s="175">
        <f t="shared" si="72"/>
        <v>1</v>
      </c>
      <c r="BH519" s="175">
        <f t="shared" si="72"/>
        <v>1</v>
      </c>
      <c r="BI519" s="175">
        <f t="shared" si="72"/>
        <v>1</v>
      </c>
      <c r="BJ519" s="175">
        <f t="shared" si="72"/>
        <v>1</v>
      </c>
      <c r="BK519" s="175">
        <f t="shared" si="72"/>
        <v>1</v>
      </c>
      <c r="BL519" s="175">
        <f t="shared" si="72"/>
        <v>1</v>
      </c>
      <c r="BM519" s="175">
        <f t="shared" si="72"/>
        <v>1</v>
      </c>
    </row>
    <row r="520" spans="1:65" x14ac:dyDescent="0.35">
      <c r="A520" s="173" t="s">
        <v>65</v>
      </c>
      <c r="B520" s="173" t="str">
        <v>BPPLP</v>
      </c>
      <c r="C520" s="173" t="str">
        <v>ROIC &gt; WACC</v>
      </c>
      <c r="D520" s="173" t="str">
        <v>%</v>
      </c>
      <c r="E520" s="173" t="str">
        <v>SULBAGSEL</v>
      </c>
      <c r="F520" s="174" cm="1">
        <f t="array" ref="F520">SUM(IF(TARGET_TR5!$B$2:$B$2040=$A520,IF(TARGET_TR5!$C$2:$C$2040=$C520,IF(TARGET_TR5!$E$2:$E$2040=$E520,IF(TARGET_TR5!$W$1:$AH$1=F$2,TARGET_TR5!$W$2:$AH$2040)))))</f>
        <v>0</v>
      </c>
      <c r="G520" s="174" cm="1">
        <f t="array" ref="G520">SUM(IF(TARGET_TR5!$B$2:$B$2040=$A520,IF(TARGET_TR5!$C$2:$C$2040=$C520,IF(TARGET_TR5!$E$2:$E$2040=$E520,IF(TARGET_TR5!$W$1:$AH$1=G$2,TARGET_TR5!$W$2:$AH$2040)))))</f>
        <v>0</v>
      </c>
      <c r="H520" s="174" cm="1">
        <f t="array" ref="H520">SUM(IF(TARGET_TR5!$B$2:$B$2040=$A520,IF(TARGET_TR5!$C$2:$C$2040=$C520,IF(TARGET_TR5!$E$2:$E$2040=$E520,IF(TARGET_TR5!$W$1:$AH$1=H$2,TARGET_TR5!$W$2:$AH$2040)))))</f>
        <v>0</v>
      </c>
      <c r="I520" s="174" cm="1">
        <f t="array" ref="I520">SUM(IF(TARGET_TR5!$B$2:$B$2040=$A520,IF(TARGET_TR5!$C$2:$C$2040=$C520,IF(TARGET_TR5!$E$2:$E$2040=$E520,IF(TARGET_TR5!$W$1:$AH$1=I$2,TARGET_TR5!$W$2:$AH$2040)))))</f>
        <v>0</v>
      </c>
      <c r="J520" s="174" cm="1">
        <f t="array" ref="J520">SUM(IF(TARGET_TR5!$B$2:$B$2040=$A520,IF(TARGET_TR5!$C$2:$C$2040=$C520,IF(TARGET_TR5!$E$2:$E$2040=$E520,IF(TARGET_TR5!$W$1:$AH$1=J$2,TARGET_TR5!$W$2:$AH$2040)))))</f>
        <v>0</v>
      </c>
      <c r="K520" s="174" cm="1">
        <f t="array" ref="K520">SUM(IF(TARGET_TR5!$B$2:$B$2040=$A520,IF(TARGET_TR5!$C$2:$C$2040=$C520,IF(TARGET_TR5!$E$2:$E$2040=$E520,IF(TARGET_TR5!$W$1:$AH$1=K$2,TARGET_TR5!$W$2:$AH$2040)))))</f>
        <v>0</v>
      </c>
      <c r="L520" s="174" cm="1">
        <f t="array" ref="L520">SUM(IF(TARGET_TR5!$B$2:$B$2040=$A520,IF(TARGET_TR5!$C$2:$C$2040=$C520,IF(TARGET_TR5!$E$2:$E$2040=$E520,IF(TARGET_TR5!$W$1:$AH$1=L$2,TARGET_TR5!$W$2:$AH$2040)))))</f>
        <v>0</v>
      </c>
      <c r="M520" s="174" cm="1">
        <f t="array" ref="M520">SUM(IF(TARGET_TR5!$B$2:$B$2040=$A520,IF(TARGET_TR5!$C$2:$C$2040=$C520,IF(TARGET_TR5!$E$2:$E$2040=$E520,IF(TARGET_TR5!$W$1:$AH$1=M$2,TARGET_TR5!$W$2:$AH$2040)))))</f>
        <v>0</v>
      </c>
      <c r="N520" s="174" cm="1">
        <f t="array" ref="N520">SUM(IF(TARGET_TR5!$B$2:$B$2040=$A520,IF(TARGET_TR5!$C$2:$C$2040=$C520,IF(TARGET_TR5!$E$2:$E$2040=$E520,IF(TARGET_TR5!$W$1:$AH$1=N$2,TARGET_TR5!$W$2:$AH$2040)))))</f>
        <v>0</v>
      </c>
      <c r="O520" s="174" cm="1">
        <f t="array" ref="O520">SUM(IF(TARGET_TR5!$B$2:$B$2040=$A520,IF(TARGET_TR5!$C$2:$C$2040=$C520,IF(TARGET_TR5!$E$2:$E$2040=$E520,IF(TARGET_TR5!$W$1:$AH$1=O$2,TARGET_TR5!$W$2:$AH$2040)))))</f>
        <v>0</v>
      </c>
      <c r="P520" s="174" cm="1">
        <f t="array" ref="P520">SUM(IF(TARGET_TR5!$B$2:$B$2040=$A520,IF(TARGET_TR5!$C$2:$C$2040=$C520,IF(TARGET_TR5!$E$2:$E$2040=$E520,IF(TARGET_TR5!$W$1:$AH$1=P$2,TARGET_TR5!$W$2:$AH$2040)))))</f>
        <v>0</v>
      </c>
      <c r="Q520" s="174" cm="1">
        <f t="array" ref="Q520">SUM(IF(TARGET_TR5!$B$2:$B$2040=$A520,IF(TARGET_TR5!$C$2:$C$2040=$C520,IF(TARGET_TR5!$E$2:$E$2040=$E520,IF(TARGET_TR5!$W$1:$AH$1=Q$2,TARGET_TR5!$W$2:$AH$2040)))))</f>
        <v>0</v>
      </c>
      <c r="R520" s="174">
        <v>0</v>
      </c>
      <c r="S520" s="174">
        <v>0</v>
      </c>
      <c r="T520" s="174">
        <v>0</v>
      </c>
      <c r="U520" s="174">
        <v>0</v>
      </c>
      <c r="V520" s="174">
        <v>0</v>
      </c>
      <c r="W520" s="174">
        <v>0</v>
      </c>
      <c r="X520" s="174">
        <v>0</v>
      </c>
      <c r="Y520" s="174">
        <v>0</v>
      </c>
      <c r="Z520" s="174">
        <v>0</v>
      </c>
      <c r="AA520" s="174">
        <v>0</v>
      </c>
      <c r="AB520" s="174">
        <v>0</v>
      </c>
      <c r="AC520" s="174">
        <v>0</v>
      </c>
      <c r="AD520" s="174" cm="1">
        <f t="array" ref="AD520">SUM(IF(TARGET_TR5!$B$2:$B$2040=$A520,IF(TARGET_TR5!$C$2:$C$2040=$C520,IF(TARGET_TR5!$E$2:$E$2040=$E520,IF(TARGET_TR5!$F$1:$Q$1=AD$2,TARGET_TR5!$F$2:$Q$2040)))))</f>
        <v>0</v>
      </c>
      <c r="AE520" s="174" cm="1">
        <f t="array" ref="AE520">SUM(IF(TARGET_TR5!$B$2:$B$2040=$A520,IF(TARGET_TR5!$C$2:$C$2040=$C520,IF(TARGET_TR5!$E$2:$E$2040=$E520,IF(TARGET_TR5!$F$1:$Q$1=AE$2,TARGET_TR5!$F$2:$Q$2040)))))</f>
        <v>0</v>
      </c>
      <c r="AF520" s="174" cm="1">
        <f t="array" ref="AF520">SUM(IF(TARGET_TR5!$B$2:$B$2040=$A520,IF(TARGET_TR5!$C$2:$C$2040=$C520,IF(TARGET_TR5!$E$2:$E$2040=$E520,IF(TARGET_TR5!$F$1:$Q$1=AF$2,TARGET_TR5!$F$2:$Q$2040)))))</f>
        <v>0</v>
      </c>
      <c r="AG520" s="174" cm="1">
        <f t="array" ref="AG520">SUM(IF(TARGET_TR5!$B$2:$B$2040=$A520,IF(TARGET_TR5!$C$2:$C$2040=$C520,IF(TARGET_TR5!$E$2:$E$2040=$E520,IF(TARGET_TR5!$F$1:$Q$1=AG$2,TARGET_TR5!$F$2:$Q$2040)))))</f>
        <v>0</v>
      </c>
      <c r="AH520" s="174" cm="1">
        <f t="array" ref="AH520">SUM(IF(TARGET_TR5!$B$2:$B$2040=$A520,IF(TARGET_TR5!$C$2:$C$2040=$C520,IF(TARGET_TR5!$E$2:$E$2040=$E520,IF(TARGET_TR5!$F$1:$Q$1=AH$2,TARGET_TR5!$F$2:$Q$2040)))))</f>
        <v>0</v>
      </c>
      <c r="AI520" s="174" cm="1">
        <f t="array" ref="AI520">SUM(IF(TARGET_TR5!$B$2:$B$2040=$A520,IF(TARGET_TR5!$C$2:$C$2040=$C520,IF(TARGET_TR5!$E$2:$E$2040=$E520,IF(TARGET_TR5!$F$1:$Q$1=AI$2,TARGET_TR5!$F$2:$Q$2040)))))</f>
        <v>0</v>
      </c>
      <c r="AJ520" s="174" cm="1">
        <f t="array" ref="AJ520">SUM(IF(TARGET_TR5!$B$2:$B$2040=$A520,IF(TARGET_TR5!$C$2:$C$2040=$C520,IF(TARGET_TR5!$E$2:$E$2040=$E520,IF(TARGET_TR5!$F$1:$Q$1=AJ$2,TARGET_TR5!$F$2:$Q$2040)))))</f>
        <v>0</v>
      </c>
      <c r="AK520" s="174" cm="1">
        <f t="array" ref="AK520">SUM(IF(TARGET_TR5!$B$2:$B$2040=$A520,IF(TARGET_TR5!$C$2:$C$2040=$C520,IF(TARGET_TR5!$E$2:$E$2040=$E520,IF(TARGET_TR5!$F$1:$Q$1=AK$2,TARGET_TR5!$F$2:$Q$2040)))))</f>
        <v>0</v>
      </c>
      <c r="AL520" s="174" cm="1">
        <f t="array" ref="AL520">SUM(IF(TARGET_TR5!$B$2:$B$2040=$A520,IF(TARGET_TR5!$C$2:$C$2040=$C520,IF(TARGET_TR5!$E$2:$E$2040=$E520,IF(TARGET_TR5!$F$1:$Q$1=AL$2,TARGET_TR5!$F$2:$Q$2040)))))</f>
        <v>0</v>
      </c>
      <c r="AM520" s="174" cm="1">
        <f t="array" ref="AM520">SUM(IF(TARGET_TR5!$B$2:$B$2040=$A520,IF(TARGET_TR5!$C$2:$C$2040=$C520,IF(TARGET_TR5!$E$2:$E$2040=$E520,IF(TARGET_TR5!$F$1:$Q$1=AM$2,TARGET_TR5!$F$2:$Q$2040)))))</f>
        <v>0</v>
      </c>
      <c r="AN520" s="174" cm="1">
        <f t="array" ref="AN520">SUM(IF(TARGET_TR5!$B$2:$B$2040=$A520,IF(TARGET_TR5!$C$2:$C$2040=$C520,IF(TARGET_TR5!$E$2:$E$2040=$E520,IF(TARGET_TR5!$F$1:$Q$1=AN$2,TARGET_TR5!$F$2:$Q$2040)))))</f>
        <v>0</v>
      </c>
      <c r="AO520" s="174" cm="1">
        <f t="array" ref="AO520">SUM(IF(TARGET_TR5!$B$2:$B$2040=$A520,IF(TARGET_TR5!$C$2:$C$2040=$C520,IF(TARGET_TR5!$E$2:$E$2040=$E520,IF(TARGET_TR5!$F$1:$Q$1=AO$2,TARGET_TR5!$F$2:$Q$2040)))))</f>
        <v>0</v>
      </c>
      <c r="AP520" s="174">
        <v>0</v>
      </c>
      <c r="AQ520" s="174">
        <v>0</v>
      </c>
      <c r="AR520" s="174">
        <v>0</v>
      </c>
      <c r="AS520" s="174">
        <v>0</v>
      </c>
      <c r="AT520" s="174">
        <v>0</v>
      </c>
      <c r="AU520" s="174">
        <v>0</v>
      </c>
      <c r="AV520" s="174">
        <v>0</v>
      </c>
      <c r="AW520" s="174">
        <v>0</v>
      </c>
      <c r="AX520" s="174">
        <v>0</v>
      </c>
      <c r="AY520" s="174">
        <v>0</v>
      </c>
      <c r="AZ520" s="174">
        <v>0</v>
      </c>
      <c r="BA520" s="174">
        <v>0</v>
      </c>
      <c r="BB520" s="175">
        <f t="shared" si="73"/>
        <v>1</v>
      </c>
      <c r="BC520" s="175">
        <f t="shared" si="73"/>
        <v>1</v>
      </c>
      <c r="BD520" s="175">
        <f t="shared" si="73"/>
        <v>1</v>
      </c>
      <c r="BE520" s="175">
        <f t="shared" si="72"/>
        <v>1</v>
      </c>
      <c r="BF520" s="175">
        <f t="shared" si="72"/>
        <v>1</v>
      </c>
      <c r="BG520" s="175">
        <f t="shared" si="72"/>
        <v>1</v>
      </c>
      <c r="BH520" s="175">
        <f t="shared" si="72"/>
        <v>1</v>
      </c>
      <c r="BI520" s="175">
        <f t="shared" si="72"/>
        <v>1</v>
      </c>
      <c r="BJ520" s="175">
        <f t="shared" si="72"/>
        <v>1</v>
      </c>
      <c r="BK520" s="175">
        <f t="shared" si="72"/>
        <v>1</v>
      </c>
      <c r="BL520" s="175">
        <f t="shared" si="72"/>
        <v>1</v>
      </c>
      <c r="BM520" s="175">
        <f t="shared" si="72"/>
        <v>1</v>
      </c>
    </row>
    <row r="521" spans="1:65" x14ac:dyDescent="0.35">
      <c r="A521" s="173" t="s">
        <v>65</v>
      </c>
      <c r="B521" s="173" t="str">
        <v>BPPLP</v>
      </c>
      <c r="C521" s="173" t="str">
        <v>ROIC &gt; WACC</v>
      </c>
      <c r="D521" s="173" t="str">
        <v>%</v>
      </c>
      <c r="E521" s="173" t="str">
        <v>SULBAGTENG</v>
      </c>
      <c r="F521" s="174" cm="1">
        <f t="array" ref="F521">SUM(IF(TARGET_TR5!$B$2:$B$2040=$A521,IF(TARGET_TR5!$C$2:$C$2040=$C521,IF(TARGET_TR5!$E$2:$E$2040=$E521,IF(TARGET_TR5!$W$1:$AH$1=F$2,TARGET_TR5!$W$2:$AH$2040)))))</f>
        <v>0</v>
      </c>
      <c r="G521" s="174" cm="1">
        <f t="array" ref="G521">SUM(IF(TARGET_TR5!$B$2:$B$2040=$A521,IF(TARGET_TR5!$C$2:$C$2040=$C521,IF(TARGET_TR5!$E$2:$E$2040=$E521,IF(TARGET_TR5!$W$1:$AH$1=G$2,TARGET_TR5!$W$2:$AH$2040)))))</f>
        <v>0</v>
      </c>
      <c r="H521" s="174" cm="1">
        <f t="array" ref="H521">SUM(IF(TARGET_TR5!$B$2:$B$2040=$A521,IF(TARGET_TR5!$C$2:$C$2040=$C521,IF(TARGET_TR5!$E$2:$E$2040=$E521,IF(TARGET_TR5!$W$1:$AH$1=H$2,TARGET_TR5!$W$2:$AH$2040)))))</f>
        <v>0</v>
      </c>
      <c r="I521" s="174" cm="1">
        <f t="array" ref="I521">SUM(IF(TARGET_TR5!$B$2:$B$2040=$A521,IF(TARGET_TR5!$C$2:$C$2040=$C521,IF(TARGET_TR5!$E$2:$E$2040=$E521,IF(TARGET_TR5!$W$1:$AH$1=I$2,TARGET_TR5!$W$2:$AH$2040)))))</f>
        <v>0</v>
      </c>
      <c r="J521" s="174" cm="1">
        <f t="array" ref="J521">SUM(IF(TARGET_TR5!$B$2:$B$2040=$A521,IF(TARGET_TR5!$C$2:$C$2040=$C521,IF(TARGET_TR5!$E$2:$E$2040=$E521,IF(TARGET_TR5!$W$1:$AH$1=J$2,TARGET_TR5!$W$2:$AH$2040)))))</f>
        <v>0</v>
      </c>
      <c r="K521" s="174" cm="1">
        <f t="array" ref="K521">SUM(IF(TARGET_TR5!$B$2:$B$2040=$A521,IF(TARGET_TR5!$C$2:$C$2040=$C521,IF(TARGET_TR5!$E$2:$E$2040=$E521,IF(TARGET_TR5!$W$1:$AH$1=K$2,TARGET_TR5!$W$2:$AH$2040)))))</f>
        <v>0</v>
      </c>
      <c r="L521" s="174" cm="1">
        <f t="array" ref="L521">SUM(IF(TARGET_TR5!$B$2:$B$2040=$A521,IF(TARGET_TR5!$C$2:$C$2040=$C521,IF(TARGET_TR5!$E$2:$E$2040=$E521,IF(TARGET_TR5!$W$1:$AH$1=L$2,TARGET_TR5!$W$2:$AH$2040)))))</f>
        <v>0</v>
      </c>
      <c r="M521" s="174" cm="1">
        <f t="array" ref="M521">SUM(IF(TARGET_TR5!$B$2:$B$2040=$A521,IF(TARGET_TR5!$C$2:$C$2040=$C521,IF(TARGET_TR5!$E$2:$E$2040=$E521,IF(TARGET_TR5!$W$1:$AH$1=M$2,TARGET_TR5!$W$2:$AH$2040)))))</f>
        <v>0</v>
      </c>
      <c r="N521" s="174" cm="1">
        <f t="array" ref="N521">SUM(IF(TARGET_TR5!$B$2:$B$2040=$A521,IF(TARGET_TR5!$C$2:$C$2040=$C521,IF(TARGET_TR5!$E$2:$E$2040=$E521,IF(TARGET_TR5!$W$1:$AH$1=N$2,TARGET_TR5!$W$2:$AH$2040)))))</f>
        <v>0</v>
      </c>
      <c r="O521" s="174" cm="1">
        <f t="array" ref="O521">SUM(IF(TARGET_TR5!$B$2:$B$2040=$A521,IF(TARGET_TR5!$C$2:$C$2040=$C521,IF(TARGET_TR5!$E$2:$E$2040=$E521,IF(TARGET_TR5!$W$1:$AH$1=O$2,TARGET_TR5!$W$2:$AH$2040)))))</f>
        <v>0</v>
      </c>
      <c r="P521" s="174" cm="1">
        <f t="array" ref="P521">SUM(IF(TARGET_TR5!$B$2:$B$2040=$A521,IF(TARGET_TR5!$C$2:$C$2040=$C521,IF(TARGET_TR5!$E$2:$E$2040=$E521,IF(TARGET_TR5!$W$1:$AH$1=P$2,TARGET_TR5!$W$2:$AH$2040)))))</f>
        <v>0</v>
      </c>
      <c r="Q521" s="174" cm="1">
        <f t="array" ref="Q521">SUM(IF(TARGET_TR5!$B$2:$B$2040=$A521,IF(TARGET_TR5!$C$2:$C$2040=$C521,IF(TARGET_TR5!$E$2:$E$2040=$E521,IF(TARGET_TR5!$W$1:$AH$1=Q$2,TARGET_TR5!$W$2:$AH$2040)))))</f>
        <v>0</v>
      </c>
      <c r="R521" s="174">
        <v>0</v>
      </c>
      <c r="S521" s="174">
        <v>0</v>
      </c>
      <c r="T521" s="174">
        <v>0</v>
      </c>
      <c r="U521" s="174">
        <v>0</v>
      </c>
      <c r="V521" s="174">
        <v>0</v>
      </c>
      <c r="W521" s="174">
        <v>0</v>
      </c>
      <c r="X521" s="174">
        <v>0</v>
      </c>
      <c r="Y521" s="174">
        <v>0</v>
      </c>
      <c r="Z521" s="174">
        <v>0</v>
      </c>
      <c r="AA521" s="174">
        <v>0</v>
      </c>
      <c r="AB521" s="174">
        <v>0</v>
      </c>
      <c r="AC521" s="174">
        <v>0</v>
      </c>
      <c r="AD521" s="174" cm="1">
        <f t="array" ref="AD521">SUM(IF(TARGET_TR5!$B$2:$B$2040=$A521,IF(TARGET_TR5!$C$2:$C$2040=$C521,IF(TARGET_TR5!$E$2:$E$2040=$E521,IF(TARGET_TR5!$F$1:$Q$1=AD$2,TARGET_TR5!$F$2:$Q$2040)))))</f>
        <v>0</v>
      </c>
      <c r="AE521" s="174" cm="1">
        <f t="array" ref="AE521">SUM(IF(TARGET_TR5!$B$2:$B$2040=$A521,IF(TARGET_TR5!$C$2:$C$2040=$C521,IF(TARGET_TR5!$E$2:$E$2040=$E521,IF(TARGET_TR5!$F$1:$Q$1=AE$2,TARGET_TR5!$F$2:$Q$2040)))))</f>
        <v>0</v>
      </c>
      <c r="AF521" s="174" cm="1">
        <f t="array" ref="AF521">SUM(IF(TARGET_TR5!$B$2:$B$2040=$A521,IF(TARGET_TR5!$C$2:$C$2040=$C521,IF(TARGET_TR5!$E$2:$E$2040=$E521,IF(TARGET_TR5!$F$1:$Q$1=AF$2,TARGET_TR5!$F$2:$Q$2040)))))</f>
        <v>0</v>
      </c>
      <c r="AG521" s="174" cm="1">
        <f t="array" ref="AG521">SUM(IF(TARGET_TR5!$B$2:$B$2040=$A521,IF(TARGET_TR5!$C$2:$C$2040=$C521,IF(TARGET_TR5!$E$2:$E$2040=$E521,IF(TARGET_TR5!$F$1:$Q$1=AG$2,TARGET_TR5!$F$2:$Q$2040)))))</f>
        <v>0</v>
      </c>
      <c r="AH521" s="174" cm="1">
        <f t="array" ref="AH521">SUM(IF(TARGET_TR5!$B$2:$B$2040=$A521,IF(TARGET_TR5!$C$2:$C$2040=$C521,IF(TARGET_TR5!$E$2:$E$2040=$E521,IF(TARGET_TR5!$F$1:$Q$1=AH$2,TARGET_TR5!$F$2:$Q$2040)))))</f>
        <v>0</v>
      </c>
      <c r="AI521" s="174" cm="1">
        <f t="array" ref="AI521">SUM(IF(TARGET_TR5!$B$2:$B$2040=$A521,IF(TARGET_TR5!$C$2:$C$2040=$C521,IF(TARGET_TR5!$E$2:$E$2040=$E521,IF(TARGET_TR5!$F$1:$Q$1=AI$2,TARGET_TR5!$F$2:$Q$2040)))))</f>
        <v>0</v>
      </c>
      <c r="AJ521" s="174" cm="1">
        <f t="array" ref="AJ521">SUM(IF(TARGET_TR5!$B$2:$B$2040=$A521,IF(TARGET_TR5!$C$2:$C$2040=$C521,IF(TARGET_TR5!$E$2:$E$2040=$E521,IF(TARGET_TR5!$F$1:$Q$1=AJ$2,TARGET_TR5!$F$2:$Q$2040)))))</f>
        <v>0</v>
      </c>
      <c r="AK521" s="174" cm="1">
        <f t="array" ref="AK521">SUM(IF(TARGET_TR5!$B$2:$B$2040=$A521,IF(TARGET_TR5!$C$2:$C$2040=$C521,IF(TARGET_TR5!$E$2:$E$2040=$E521,IF(TARGET_TR5!$F$1:$Q$1=AK$2,TARGET_TR5!$F$2:$Q$2040)))))</f>
        <v>0</v>
      </c>
      <c r="AL521" s="174" cm="1">
        <f t="array" ref="AL521">SUM(IF(TARGET_TR5!$B$2:$B$2040=$A521,IF(TARGET_TR5!$C$2:$C$2040=$C521,IF(TARGET_TR5!$E$2:$E$2040=$E521,IF(TARGET_TR5!$F$1:$Q$1=AL$2,TARGET_TR5!$F$2:$Q$2040)))))</f>
        <v>0</v>
      </c>
      <c r="AM521" s="174" cm="1">
        <f t="array" ref="AM521">SUM(IF(TARGET_TR5!$B$2:$B$2040=$A521,IF(TARGET_TR5!$C$2:$C$2040=$C521,IF(TARGET_TR5!$E$2:$E$2040=$E521,IF(TARGET_TR5!$F$1:$Q$1=AM$2,TARGET_TR5!$F$2:$Q$2040)))))</f>
        <v>0</v>
      </c>
      <c r="AN521" s="174" cm="1">
        <f t="array" ref="AN521">SUM(IF(TARGET_TR5!$B$2:$B$2040=$A521,IF(TARGET_TR5!$C$2:$C$2040=$C521,IF(TARGET_TR5!$E$2:$E$2040=$E521,IF(TARGET_TR5!$F$1:$Q$1=AN$2,TARGET_TR5!$F$2:$Q$2040)))))</f>
        <v>0</v>
      </c>
      <c r="AO521" s="174" cm="1">
        <f t="array" ref="AO521">SUM(IF(TARGET_TR5!$B$2:$B$2040=$A521,IF(TARGET_TR5!$C$2:$C$2040=$C521,IF(TARGET_TR5!$E$2:$E$2040=$E521,IF(TARGET_TR5!$F$1:$Q$1=AO$2,TARGET_TR5!$F$2:$Q$2040)))))</f>
        <v>0</v>
      </c>
      <c r="AP521" s="174">
        <v>0</v>
      </c>
      <c r="AQ521" s="174">
        <v>0</v>
      </c>
      <c r="AR521" s="174">
        <v>0</v>
      </c>
      <c r="AS521" s="174">
        <v>0</v>
      </c>
      <c r="AT521" s="174">
        <v>0</v>
      </c>
      <c r="AU521" s="174">
        <v>0</v>
      </c>
      <c r="AV521" s="174">
        <v>0</v>
      </c>
      <c r="AW521" s="174">
        <v>0</v>
      </c>
      <c r="AX521" s="174">
        <v>0</v>
      </c>
      <c r="AY521" s="174">
        <v>0</v>
      </c>
      <c r="AZ521" s="174">
        <v>0</v>
      </c>
      <c r="BA521" s="174">
        <v>0</v>
      </c>
      <c r="BB521" s="175">
        <f t="shared" si="73"/>
        <v>1</v>
      </c>
      <c r="BC521" s="175">
        <f t="shared" si="73"/>
        <v>1</v>
      </c>
      <c r="BD521" s="175">
        <f t="shared" si="73"/>
        <v>1</v>
      </c>
      <c r="BE521" s="175">
        <f t="shared" si="72"/>
        <v>1</v>
      </c>
      <c r="BF521" s="175">
        <f t="shared" si="72"/>
        <v>1</v>
      </c>
      <c r="BG521" s="175">
        <f t="shared" si="72"/>
        <v>1</v>
      </c>
      <c r="BH521" s="175">
        <f t="shared" si="72"/>
        <v>1</v>
      </c>
      <c r="BI521" s="175">
        <f t="shared" si="72"/>
        <v>1</v>
      </c>
      <c r="BJ521" s="175">
        <f t="shared" si="72"/>
        <v>1</v>
      </c>
      <c r="BK521" s="175">
        <f t="shared" si="72"/>
        <v>1</v>
      </c>
      <c r="BL521" s="175">
        <f t="shared" si="72"/>
        <v>1</v>
      </c>
      <c r="BM521" s="175">
        <f t="shared" si="72"/>
        <v>1</v>
      </c>
    </row>
    <row r="522" spans="1:65" x14ac:dyDescent="0.35">
      <c r="A522" s="173" t="s">
        <v>65</v>
      </c>
      <c r="B522" s="173" t="str">
        <v>BPPLP</v>
      </c>
      <c r="C522" s="173" t="str">
        <v>ROIC &gt; WACC</v>
      </c>
      <c r="D522" s="173" t="str">
        <v>%</v>
      </c>
      <c r="E522" s="173" t="str">
        <v>SUMALUT</v>
      </c>
      <c r="F522" s="174" cm="1">
        <f t="array" ref="F522">SUM(IF(TARGET_TR5!$B$2:$B$2040=$A522,IF(TARGET_TR5!$C$2:$C$2040=$C522,IF(TARGET_TR5!$E$2:$E$2040=$E522,IF(TARGET_TR5!$W$1:$AH$1=F$2,TARGET_TR5!$W$2:$AH$2040)))))</f>
        <v>0</v>
      </c>
      <c r="G522" s="174" cm="1">
        <f t="array" ref="G522">SUM(IF(TARGET_TR5!$B$2:$B$2040=$A522,IF(TARGET_TR5!$C$2:$C$2040=$C522,IF(TARGET_TR5!$E$2:$E$2040=$E522,IF(TARGET_TR5!$W$1:$AH$1=G$2,TARGET_TR5!$W$2:$AH$2040)))))</f>
        <v>0</v>
      </c>
      <c r="H522" s="174" cm="1">
        <f t="array" ref="H522">SUM(IF(TARGET_TR5!$B$2:$B$2040=$A522,IF(TARGET_TR5!$C$2:$C$2040=$C522,IF(TARGET_TR5!$E$2:$E$2040=$E522,IF(TARGET_TR5!$W$1:$AH$1=H$2,TARGET_TR5!$W$2:$AH$2040)))))</f>
        <v>0</v>
      </c>
      <c r="I522" s="174" cm="1">
        <f t="array" ref="I522">SUM(IF(TARGET_TR5!$B$2:$B$2040=$A522,IF(TARGET_TR5!$C$2:$C$2040=$C522,IF(TARGET_TR5!$E$2:$E$2040=$E522,IF(TARGET_TR5!$W$1:$AH$1=I$2,TARGET_TR5!$W$2:$AH$2040)))))</f>
        <v>0</v>
      </c>
      <c r="J522" s="174" cm="1">
        <f t="array" ref="J522">SUM(IF(TARGET_TR5!$B$2:$B$2040=$A522,IF(TARGET_TR5!$C$2:$C$2040=$C522,IF(TARGET_TR5!$E$2:$E$2040=$E522,IF(TARGET_TR5!$W$1:$AH$1=J$2,TARGET_TR5!$W$2:$AH$2040)))))</f>
        <v>0</v>
      </c>
      <c r="K522" s="174" cm="1">
        <f t="array" ref="K522">SUM(IF(TARGET_TR5!$B$2:$B$2040=$A522,IF(TARGET_TR5!$C$2:$C$2040=$C522,IF(TARGET_TR5!$E$2:$E$2040=$E522,IF(TARGET_TR5!$W$1:$AH$1=K$2,TARGET_TR5!$W$2:$AH$2040)))))</f>
        <v>0</v>
      </c>
      <c r="L522" s="174" cm="1">
        <f t="array" ref="L522">SUM(IF(TARGET_TR5!$B$2:$B$2040=$A522,IF(TARGET_TR5!$C$2:$C$2040=$C522,IF(TARGET_TR5!$E$2:$E$2040=$E522,IF(TARGET_TR5!$W$1:$AH$1=L$2,TARGET_TR5!$W$2:$AH$2040)))))</f>
        <v>0</v>
      </c>
      <c r="M522" s="174" cm="1">
        <f t="array" ref="M522">SUM(IF(TARGET_TR5!$B$2:$B$2040=$A522,IF(TARGET_TR5!$C$2:$C$2040=$C522,IF(TARGET_TR5!$E$2:$E$2040=$E522,IF(TARGET_TR5!$W$1:$AH$1=M$2,TARGET_TR5!$W$2:$AH$2040)))))</f>
        <v>0</v>
      </c>
      <c r="N522" s="174" cm="1">
        <f t="array" ref="N522">SUM(IF(TARGET_TR5!$B$2:$B$2040=$A522,IF(TARGET_TR5!$C$2:$C$2040=$C522,IF(TARGET_TR5!$E$2:$E$2040=$E522,IF(TARGET_TR5!$W$1:$AH$1=N$2,TARGET_TR5!$W$2:$AH$2040)))))</f>
        <v>0</v>
      </c>
      <c r="O522" s="174" cm="1">
        <f t="array" ref="O522">SUM(IF(TARGET_TR5!$B$2:$B$2040=$A522,IF(TARGET_TR5!$C$2:$C$2040=$C522,IF(TARGET_TR5!$E$2:$E$2040=$E522,IF(TARGET_TR5!$W$1:$AH$1=O$2,TARGET_TR5!$W$2:$AH$2040)))))</f>
        <v>0</v>
      </c>
      <c r="P522" s="174" cm="1">
        <f t="array" ref="P522">SUM(IF(TARGET_TR5!$B$2:$B$2040=$A522,IF(TARGET_TR5!$C$2:$C$2040=$C522,IF(TARGET_TR5!$E$2:$E$2040=$E522,IF(TARGET_TR5!$W$1:$AH$1=P$2,TARGET_TR5!$W$2:$AH$2040)))))</f>
        <v>0</v>
      </c>
      <c r="Q522" s="174" cm="1">
        <f t="array" ref="Q522">SUM(IF(TARGET_TR5!$B$2:$B$2040=$A522,IF(TARGET_TR5!$C$2:$C$2040=$C522,IF(TARGET_TR5!$E$2:$E$2040=$E522,IF(TARGET_TR5!$W$1:$AH$1=Q$2,TARGET_TR5!$W$2:$AH$2040)))))</f>
        <v>0</v>
      </c>
      <c r="R522" s="174">
        <v>0</v>
      </c>
      <c r="S522" s="174">
        <v>0</v>
      </c>
      <c r="T522" s="174">
        <v>0</v>
      </c>
      <c r="U522" s="174">
        <v>0</v>
      </c>
      <c r="V522" s="174">
        <v>0</v>
      </c>
      <c r="W522" s="174">
        <v>0</v>
      </c>
      <c r="X522" s="174">
        <v>0</v>
      </c>
      <c r="Y522" s="174">
        <v>0</v>
      </c>
      <c r="Z522" s="174">
        <v>0</v>
      </c>
      <c r="AA522" s="174">
        <v>0</v>
      </c>
      <c r="AB522" s="174">
        <v>0</v>
      </c>
      <c r="AC522" s="174">
        <v>0</v>
      </c>
      <c r="AD522" s="174" cm="1">
        <f t="array" ref="AD522">SUM(IF(TARGET_TR5!$B$2:$B$2040=$A522,IF(TARGET_TR5!$C$2:$C$2040=$C522,IF(TARGET_TR5!$E$2:$E$2040=$E522,IF(TARGET_TR5!$F$1:$Q$1=AD$2,TARGET_TR5!$F$2:$Q$2040)))))</f>
        <v>0</v>
      </c>
      <c r="AE522" s="174" cm="1">
        <f t="array" ref="AE522">SUM(IF(TARGET_TR5!$B$2:$B$2040=$A522,IF(TARGET_TR5!$C$2:$C$2040=$C522,IF(TARGET_TR5!$E$2:$E$2040=$E522,IF(TARGET_TR5!$F$1:$Q$1=AE$2,TARGET_TR5!$F$2:$Q$2040)))))</f>
        <v>0</v>
      </c>
      <c r="AF522" s="174" cm="1">
        <f t="array" ref="AF522">SUM(IF(TARGET_TR5!$B$2:$B$2040=$A522,IF(TARGET_TR5!$C$2:$C$2040=$C522,IF(TARGET_TR5!$E$2:$E$2040=$E522,IF(TARGET_TR5!$F$1:$Q$1=AF$2,TARGET_TR5!$F$2:$Q$2040)))))</f>
        <v>0</v>
      </c>
      <c r="AG522" s="174" cm="1">
        <f t="array" ref="AG522">SUM(IF(TARGET_TR5!$B$2:$B$2040=$A522,IF(TARGET_TR5!$C$2:$C$2040=$C522,IF(TARGET_TR5!$E$2:$E$2040=$E522,IF(TARGET_TR5!$F$1:$Q$1=AG$2,TARGET_TR5!$F$2:$Q$2040)))))</f>
        <v>0</v>
      </c>
      <c r="AH522" s="174" cm="1">
        <f t="array" ref="AH522">SUM(IF(TARGET_TR5!$B$2:$B$2040=$A522,IF(TARGET_TR5!$C$2:$C$2040=$C522,IF(TARGET_TR5!$E$2:$E$2040=$E522,IF(TARGET_TR5!$F$1:$Q$1=AH$2,TARGET_TR5!$F$2:$Q$2040)))))</f>
        <v>0</v>
      </c>
      <c r="AI522" s="174" cm="1">
        <f t="array" ref="AI522">SUM(IF(TARGET_TR5!$B$2:$B$2040=$A522,IF(TARGET_TR5!$C$2:$C$2040=$C522,IF(TARGET_TR5!$E$2:$E$2040=$E522,IF(TARGET_TR5!$F$1:$Q$1=AI$2,TARGET_TR5!$F$2:$Q$2040)))))</f>
        <v>0</v>
      </c>
      <c r="AJ522" s="174" cm="1">
        <f t="array" ref="AJ522">SUM(IF(TARGET_TR5!$B$2:$B$2040=$A522,IF(TARGET_TR5!$C$2:$C$2040=$C522,IF(TARGET_TR5!$E$2:$E$2040=$E522,IF(TARGET_TR5!$F$1:$Q$1=AJ$2,TARGET_TR5!$F$2:$Q$2040)))))</f>
        <v>0</v>
      </c>
      <c r="AK522" s="174" cm="1">
        <f t="array" ref="AK522">SUM(IF(TARGET_TR5!$B$2:$B$2040=$A522,IF(TARGET_TR5!$C$2:$C$2040=$C522,IF(TARGET_TR5!$E$2:$E$2040=$E522,IF(TARGET_TR5!$F$1:$Q$1=AK$2,TARGET_TR5!$F$2:$Q$2040)))))</f>
        <v>0</v>
      </c>
      <c r="AL522" s="174" cm="1">
        <f t="array" ref="AL522">SUM(IF(TARGET_TR5!$B$2:$B$2040=$A522,IF(TARGET_TR5!$C$2:$C$2040=$C522,IF(TARGET_TR5!$E$2:$E$2040=$E522,IF(TARGET_TR5!$F$1:$Q$1=AL$2,TARGET_TR5!$F$2:$Q$2040)))))</f>
        <v>0</v>
      </c>
      <c r="AM522" s="174" cm="1">
        <f t="array" ref="AM522">SUM(IF(TARGET_TR5!$B$2:$B$2040=$A522,IF(TARGET_TR5!$C$2:$C$2040=$C522,IF(TARGET_TR5!$E$2:$E$2040=$E522,IF(TARGET_TR5!$F$1:$Q$1=AM$2,TARGET_TR5!$F$2:$Q$2040)))))</f>
        <v>0</v>
      </c>
      <c r="AN522" s="174" cm="1">
        <f t="array" ref="AN522">SUM(IF(TARGET_TR5!$B$2:$B$2040=$A522,IF(TARGET_TR5!$C$2:$C$2040=$C522,IF(TARGET_TR5!$E$2:$E$2040=$E522,IF(TARGET_TR5!$F$1:$Q$1=AN$2,TARGET_TR5!$F$2:$Q$2040)))))</f>
        <v>0</v>
      </c>
      <c r="AO522" s="174" cm="1">
        <f t="array" ref="AO522">SUM(IF(TARGET_TR5!$B$2:$B$2040=$A522,IF(TARGET_TR5!$C$2:$C$2040=$C522,IF(TARGET_TR5!$E$2:$E$2040=$E522,IF(TARGET_TR5!$F$1:$Q$1=AO$2,TARGET_TR5!$F$2:$Q$2040)))))</f>
        <v>0</v>
      </c>
      <c r="AP522" s="174">
        <v>0</v>
      </c>
      <c r="AQ522" s="174">
        <v>0</v>
      </c>
      <c r="AR522" s="174">
        <v>0</v>
      </c>
      <c r="AS522" s="174">
        <v>0</v>
      </c>
      <c r="AT522" s="174">
        <v>0</v>
      </c>
      <c r="AU522" s="174">
        <v>0</v>
      </c>
      <c r="AV522" s="174">
        <v>0</v>
      </c>
      <c r="AW522" s="174">
        <v>0</v>
      </c>
      <c r="AX522" s="174">
        <v>0</v>
      </c>
      <c r="AY522" s="174">
        <v>0</v>
      </c>
      <c r="AZ522" s="174">
        <v>0</v>
      </c>
      <c r="BA522" s="174">
        <v>0</v>
      </c>
      <c r="BB522" s="175">
        <f t="shared" si="73"/>
        <v>1</v>
      </c>
      <c r="BC522" s="175">
        <f t="shared" si="73"/>
        <v>1</v>
      </c>
      <c r="BD522" s="175">
        <f t="shared" si="73"/>
        <v>1</v>
      </c>
      <c r="BE522" s="175">
        <f t="shared" si="72"/>
        <v>1</v>
      </c>
      <c r="BF522" s="175">
        <f t="shared" si="72"/>
        <v>1</v>
      </c>
      <c r="BG522" s="175">
        <f t="shared" si="72"/>
        <v>1</v>
      </c>
      <c r="BH522" s="175">
        <f t="shared" si="72"/>
        <v>1</v>
      </c>
      <c r="BI522" s="175">
        <f t="shared" si="72"/>
        <v>1</v>
      </c>
      <c r="BJ522" s="175">
        <f t="shared" si="72"/>
        <v>1</v>
      </c>
      <c r="BK522" s="175">
        <f t="shared" si="72"/>
        <v>1</v>
      </c>
      <c r="BL522" s="175">
        <f t="shared" si="72"/>
        <v>1</v>
      </c>
      <c r="BM522" s="175">
        <f t="shared" si="72"/>
        <v>1</v>
      </c>
    </row>
    <row r="523" spans="1:65" x14ac:dyDescent="0.35">
      <c r="A523" s="170" t="s">
        <v>65</v>
      </c>
      <c r="B523" s="170" t="str">
        <v>BPPLP</v>
      </c>
      <c r="C523" s="170" t="str">
        <v>Total Shareorder Return (TSR)</v>
      </c>
      <c r="D523" s="170" t="str">
        <v>%</v>
      </c>
      <c r="E523" s="170" t="str">
        <v>TR5</v>
      </c>
      <c r="F523" s="171" cm="1">
        <f t="array" ref="F523">SUM(IF(TARGET_TR5!$B$2:$B$2040=$A523,IF(TARGET_TR5!$C$2:$C$2040=$C523,IF(TARGET_TR5!$E$2:$E$2040=$E523,IF(TARGET_TR5!$W$1:$AH$1=F$2,TARGET_TR5!$W$2:$AH$2040)))))</f>
        <v>100</v>
      </c>
      <c r="G523" s="171" cm="1">
        <f t="array" ref="G523">SUM(IF(TARGET_TR5!$B$2:$B$2040=$A523,IF(TARGET_TR5!$C$2:$C$2040=$C523,IF(TARGET_TR5!$E$2:$E$2040=$E523,IF(TARGET_TR5!$W$1:$AH$1=G$2,TARGET_TR5!$W$2:$AH$2040)))))</f>
        <v>200</v>
      </c>
      <c r="H523" s="171" cm="1">
        <f t="array" ref="H523">SUM(IF(TARGET_TR5!$B$2:$B$2040=$A523,IF(TARGET_TR5!$C$2:$C$2040=$C523,IF(TARGET_TR5!$E$2:$E$2040=$E523,IF(TARGET_TR5!$W$1:$AH$1=H$2,TARGET_TR5!$W$2:$AH$2040)))))</f>
        <v>300</v>
      </c>
      <c r="I523" s="171" cm="1">
        <f t="array" ref="I523">SUM(IF(TARGET_TR5!$B$2:$B$2040=$A523,IF(TARGET_TR5!$C$2:$C$2040=$C523,IF(TARGET_TR5!$E$2:$E$2040=$E523,IF(TARGET_TR5!$W$1:$AH$1=I$2,TARGET_TR5!$W$2:$AH$2040)))))</f>
        <v>400</v>
      </c>
      <c r="J523" s="171" cm="1">
        <f t="array" ref="J523">SUM(IF(TARGET_TR5!$B$2:$B$2040=$A523,IF(TARGET_TR5!$C$2:$C$2040=$C523,IF(TARGET_TR5!$E$2:$E$2040=$E523,IF(TARGET_TR5!$W$1:$AH$1=J$2,TARGET_TR5!$W$2:$AH$2040)))))</f>
        <v>500</v>
      </c>
      <c r="K523" s="171" cm="1">
        <f t="array" ref="K523">SUM(IF(TARGET_TR5!$B$2:$B$2040=$A523,IF(TARGET_TR5!$C$2:$C$2040=$C523,IF(TARGET_TR5!$E$2:$E$2040=$E523,IF(TARGET_TR5!$W$1:$AH$1=K$2,TARGET_TR5!$W$2:$AH$2040)))))</f>
        <v>600</v>
      </c>
      <c r="L523" s="171" cm="1">
        <f t="array" ref="L523">SUM(IF(TARGET_TR5!$B$2:$B$2040=$A523,IF(TARGET_TR5!$C$2:$C$2040=$C523,IF(TARGET_TR5!$E$2:$E$2040=$E523,IF(TARGET_TR5!$W$1:$AH$1=L$2,TARGET_TR5!$W$2:$AH$2040)))))</f>
        <v>700</v>
      </c>
      <c r="M523" s="171" cm="1">
        <f t="array" ref="M523">SUM(IF(TARGET_TR5!$B$2:$B$2040=$A523,IF(TARGET_TR5!$C$2:$C$2040=$C523,IF(TARGET_TR5!$E$2:$E$2040=$E523,IF(TARGET_TR5!$W$1:$AH$1=M$2,TARGET_TR5!$W$2:$AH$2040)))))</f>
        <v>800</v>
      </c>
      <c r="N523" s="171" cm="1">
        <f t="array" ref="N523">SUM(IF(TARGET_TR5!$B$2:$B$2040=$A523,IF(TARGET_TR5!$C$2:$C$2040=$C523,IF(TARGET_TR5!$E$2:$E$2040=$E523,IF(TARGET_TR5!$W$1:$AH$1=N$2,TARGET_TR5!$W$2:$AH$2040)))))</f>
        <v>900</v>
      </c>
      <c r="O523" s="171" cm="1">
        <f t="array" ref="O523">SUM(IF(TARGET_TR5!$B$2:$B$2040=$A523,IF(TARGET_TR5!$C$2:$C$2040=$C523,IF(TARGET_TR5!$E$2:$E$2040=$E523,IF(TARGET_TR5!$W$1:$AH$1=O$2,TARGET_TR5!$W$2:$AH$2040)))))</f>
        <v>1000</v>
      </c>
      <c r="P523" s="171" cm="1">
        <f t="array" ref="P523">SUM(IF(TARGET_TR5!$B$2:$B$2040=$A523,IF(TARGET_TR5!$C$2:$C$2040=$C523,IF(TARGET_TR5!$E$2:$E$2040=$E523,IF(TARGET_TR5!$W$1:$AH$1=P$2,TARGET_TR5!$W$2:$AH$2040)))))</f>
        <v>1100</v>
      </c>
      <c r="Q523" s="171" cm="1">
        <f t="array" ref="Q523">SUM(IF(TARGET_TR5!$B$2:$B$2040=$A523,IF(TARGET_TR5!$C$2:$C$2040=$C523,IF(TARGET_TR5!$E$2:$E$2040=$E523,IF(TARGET_TR5!$W$1:$AH$1=Q$2,TARGET_TR5!$W$2:$AH$2040)))))</f>
        <v>1200</v>
      </c>
      <c r="R523" s="171">
        <v>0</v>
      </c>
      <c r="S523" s="171">
        <v>0</v>
      </c>
      <c r="T523" s="171">
        <v>0</v>
      </c>
      <c r="U523" s="171">
        <v>0</v>
      </c>
      <c r="V523" s="171">
        <v>0</v>
      </c>
      <c r="W523" s="171">
        <v>0</v>
      </c>
      <c r="X523" s="171">
        <v>0</v>
      </c>
      <c r="Y523" s="171">
        <v>0</v>
      </c>
      <c r="Z523" s="171">
        <v>0</v>
      </c>
      <c r="AA523" s="171">
        <v>0</v>
      </c>
      <c r="AB523" s="171">
        <v>0</v>
      </c>
      <c r="AC523" s="171">
        <v>0</v>
      </c>
      <c r="AD523" s="171" cm="1">
        <f t="array" ref="AD523">SUM(IF(TARGET_TR5!$B$2:$B$2040=$A523,IF(TARGET_TR5!$C$2:$C$2040=$C523,IF(TARGET_TR5!$E$2:$E$2040=$E523,IF(TARGET_TR5!$F$1:$Q$1=AD$2,TARGET_TR5!$F$2:$Q$2040)))))</f>
        <v>100</v>
      </c>
      <c r="AE523" s="171" cm="1">
        <f t="array" ref="AE523">SUM(IF(TARGET_TR5!$B$2:$B$2040=$A523,IF(TARGET_TR5!$C$2:$C$2040=$C523,IF(TARGET_TR5!$E$2:$E$2040=$E523,IF(TARGET_TR5!$F$1:$Q$1=AE$2,TARGET_TR5!$F$2:$Q$2040)))))</f>
        <v>100</v>
      </c>
      <c r="AF523" s="171" cm="1">
        <f t="array" ref="AF523">SUM(IF(TARGET_TR5!$B$2:$B$2040=$A523,IF(TARGET_TR5!$C$2:$C$2040=$C523,IF(TARGET_TR5!$E$2:$E$2040=$E523,IF(TARGET_TR5!$F$1:$Q$1=AF$2,TARGET_TR5!$F$2:$Q$2040)))))</f>
        <v>100</v>
      </c>
      <c r="AG523" s="171" cm="1">
        <f t="array" ref="AG523">SUM(IF(TARGET_TR5!$B$2:$B$2040=$A523,IF(TARGET_TR5!$C$2:$C$2040=$C523,IF(TARGET_TR5!$E$2:$E$2040=$E523,IF(TARGET_TR5!$F$1:$Q$1=AG$2,TARGET_TR5!$F$2:$Q$2040)))))</f>
        <v>100</v>
      </c>
      <c r="AH523" s="171" cm="1">
        <f t="array" ref="AH523">SUM(IF(TARGET_TR5!$B$2:$B$2040=$A523,IF(TARGET_TR5!$C$2:$C$2040=$C523,IF(TARGET_TR5!$E$2:$E$2040=$E523,IF(TARGET_TR5!$F$1:$Q$1=AH$2,TARGET_TR5!$F$2:$Q$2040)))))</f>
        <v>100</v>
      </c>
      <c r="AI523" s="171" cm="1">
        <f t="array" ref="AI523">SUM(IF(TARGET_TR5!$B$2:$B$2040=$A523,IF(TARGET_TR5!$C$2:$C$2040=$C523,IF(TARGET_TR5!$E$2:$E$2040=$E523,IF(TARGET_TR5!$F$1:$Q$1=AI$2,TARGET_TR5!$F$2:$Q$2040)))))</f>
        <v>100</v>
      </c>
      <c r="AJ523" s="171" cm="1">
        <f t="array" ref="AJ523">SUM(IF(TARGET_TR5!$B$2:$B$2040=$A523,IF(TARGET_TR5!$C$2:$C$2040=$C523,IF(TARGET_TR5!$E$2:$E$2040=$E523,IF(TARGET_TR5!$F$1:$Q$1=AJ$2,TARGET_TR5!$F$2:$Q$2040)))))</f>
        <v>100</v>
      </c>
      <c r="AK523" s="171" cm="1">
        <f t="array" ref="AK523">SUM(IF(TARGET_TR5!$B$2:$B$2040=$A523,IF(TARGET_TR5!$C$2:$C$2040=$C523,IF(TARGET_TR5!$E$2:$E$2040=$E523,IF(TARGET_TR5!$F$1:$Q$1=AK$2,TARGET_TR5!$F$2:$Q$2040)))))</f>
        <v>100</v>
      </c>
      <c r="AL523" s="171" cm="1">
        <f t="array" ref="AL523">SUM(IF(TARGET_TR5!$B$2:$B$2040=$A523,IF(TARGET_TR5!$C$2:$C$2040=$C523,IF(TARGET_TR5!$E$2:$E$2040=$E523,IF(TARGET_TR5!$F$1:$Q$1=AL$2,TARGET_TR5!$F$2:$Q$2040)))))</f>
        <v>100</v>
      </c>
      <c r="AM523" s="171" cm="1">
        <f t="array" ref="AM523">SUM(IF(TARGET_TR5!$B$2:$B$2040=$A523,IF(TARGET_TR5!$C$2:$C$2040=$C523,IF(TARGET_TR5!$E$2:$E$2040=$E523,IF(TARGET_TR5!$F$1:$Q$1=AM$2,TARGET_TR5!$F$2:$Q$2040)))))</f>
        <v>100</v>
      </c>
      <c r="AN523" s="171" cm="1">
        <f t="array" ref="AN523">SUM(IF(TARGET_TR5!$B$2:$B$2040=$A523,IF(TARGET_TR5!$C$2:$C$2040=$C523,IF(TARGET_TR5!$E$2:$E$2040=$E523,IF(TARGET_TR5!$F$1:$Q$1=AN$2,TARGET_TR5!$F$2:$Q$2040)))))</f>
        <v>100</v>
      </c>
      <c r="AO523" s="171" cm="1">
        <f t="array" ref="AO523">SUM(IF(TARGET_TR5!$B$2:$B$2040=$A523,IF(TARGET_TR5!$C$2:$C$2040=$C523,IF(TARGET_TR5!$E$2:$E$2040=$E523,IF(TARGET_TR5!$F$1:$Q$1=AO$2,TARGET_TR5!$F$2:$Q$2040)))))</f>
        <v>100</v>
      </c>
      <c r="AP523" s="171">
        <v>0</v>
      </c>
      <c r="AQ523" s="171">
        <v>0</v>
      </c>
      <c r="AR523" s="171">
        <v>0</v>
      </c>
      <c r="AS523" s="171">
        <v>0</v>
      </c>
      <c r="AT523" s="171">
        <v>0</v>
      </c>
      <c r="AU523" s="171">
        <v>0</v>
      </c>
      <c r="AV523" s="171">
        <v>0</v>
      </c>
      <c r="AW523" s="171">
        <v>0</v>
      </c>
      <c r="AX523" s="171">
        <v>0</v>
      </c>
      <c r="AY523" s="171">
        <v>0</v>
      </c>
      <c r="AZ523" s="171">
        <v>0</v>
      </c>
      <c r="BA523" s="171">
        <v>0</v>
      </c>
      <c r="BB523" s="172">
        <f t="shared" si="73"/>
        <v>0</v>
      </c>
      <c r="BC523" s="172">
        <f t="shared" si="73"/>
        <v>0</v>
      </c>
      <c r="BD523" s="172">
        <f t="shared" si="73"/>
        <v>0</v>
      </c>
      <c r="BE523" s="172">
        <f t="shared" si="72"/>
        <v>0</v>
      </c>
      <c r="BF523" s="172">
        <f t="shared" si="72"/>
        <v>0</v>
      </c>
      <c r="BG523" s="172">
        <f t="shared" si="72"/>
        <v>0</v>
      </c>
      <c r="BH523" s="172">
        <f t="shared" si="72"/>
        <v>0</v>
      </c>
      <c r="BI523" s="172">
        <f t="shared" si="72"/>
        <v>0</v>
      </c>
      <c r="BJ523" s="172">
        <f t="shared" si="72"/>
        <v>0</v>
      </c>
      <c r="BK523" s="172">
        <f t="shared" si="72"/>
        <v>0</v>
      </c>
      <c r="BL523" s="172">
        <f t="shared" si="72"/>
        <v>0</v>
      </c>
      <c r="BM523" s="172">
        <f t="shared" si="72"/>
        <v>0</v>
      </c>
    </row>
    <row r="524" spans="1:65" x14ac:dyDescent="0.35">
      <c r="A524" s="173" t="s">
        <v>65</v>
      </c>
      <c r="B524" s="173" t="str">
        <v>BPPLP</v>
      </c>
      <c r="C524" s="173" t="str">
        <v>Total Shareorder Return (TSR)</v>
      </c>
      <c r="D524" s="173" t="str">
        <v>%</v>
      </c>
      <c r="E524" s="173" t="str">
        <v>PAPUA</v>
      </c>
      <c r="F524" s="174" cm="1">
        <f t="array" ref="F524">SUM(IF(TARGET_TR5!$B$2:$B$2040=$A524,IF(TARGET_TR5!$C$2:$C$2040=$C524,IF(TARGET_TR5!$E$2:$E$2040=$E524,IF(TARGET_TR5!$W$1:$AH$1=F$2,TARGET_TR5!$W$2:$AH$2040)))))</f>
        <v>0</v>
      </c>
      <c r="G524" s="174" cm="1">
        <f t="array" ref="G524">SUM(IF(TARGET_TR5!$B$2:$B$2040=$A524,IF(TARGET_TR5!$C$2:$C$2040=$C524,IF(TARGET_TR5!$E$2:$E$2040=$E524,IF(TARGET_TR5!$W$1:$AH$1=G$2,TARGET_TR5!$W$2:$AH$2040)))))</f>
        <v>0</v>
      </c>
      <c r="H524" s="174" cm="1">
        <f t="array" ref="H524">SUM(IF(TARGET_TR5!$B$2:$B$2040=$A524,IF(TARGET_TR5!$C$2:$C$2040=$C524,IF(TARGET_TR5!$E$2:$E$2040=$E524,IF(TARGET_TR5!$W$1:$AH$1=H$2,TARGET_TR5!$W$2:$AH$2040)))))</f>
        <v>0</v>
      </c>
      <c r="I524" s="174" cm="1">
        <f t="array" ref="I524">SUM(IF(TARGET_TR5!$B$2:$B$2040=$A524,IF(TARGET_TR5!$C$2:$C$2040=$C524,IF(TARGET_TR5!$E$2:$E$2040=$E524,IF(TARGET_TR5!$W$1:$AH$1=I$2,TARGET_TR5!$W$2:$AH$2040)))))</f>
        <v>0</v>
      </c>
      <c r="J524" s="174" cm="1">
        <f t="array" ref="J524">SUM(IF(TARGET_TR5!$B$2:$B$2040=$A524,IF(TARGET_TR5!$C$2:$C$2040=$C524,IF(TARGET_TR5!$E$2:$E$2040=$E524,IF(TARGET_TR5!$W$1:$AH$1=J$2,TARGET_TR5!$W$2:$AH$2040)))))</f>
        <v>0</v>
      </c>
      <c r="K524" s="174" cm="1">
        <f t="array" ref="K524">SUM(IF(TARGET_TR5!$B$2:$B$2040=$A524,IF(TARGET_TR5!$C$2:$C$2040=$C524,IF(TARGET_TR5!$E$2:$E$2040=$E524,IF(TARGET_TR5!$W$1:$AH$1=K$2,TARGET_TR5!$W$2:$AH$2040)))))</f>
        <v>0</v>
      </c>
      <c r="L524" s="174" cm="1">
        <f t="array" ref="L524">SUM(IF(TARGET_TR5!$B$2:$B$2040=$A524,IF(TARGET_TR5!$C$2:$C$2040=$C524,IF(TARGET_TR5!$E$2:$E$2040=$E524,IF(TARGET_TR5!$W$1:$AH$1=L$2,TARGET_TR5!$W$2:$AH$2040)))))</f>
        <v>0</v>
      </c>
      <c r="M524" s="174" cm="1">
        <f t="array" ref="M524">SUM(IF(TARGET_TR5!$B$2:$B$2040=$A524,IF(TARGET_TR5!$C$2:$C$2040=$C524,IF(TARGET_TR5!$E$2:$E$2040=$E524,IF(TARGET_TR5!$W$1:$AH$1=M$2,TARGET_TR5!$W$2:$AH$2040)))))</f>
        <v>0</v>
      </c>
      <c r="N524" s="174" cm="1">
        <f t="array" ref="N524">SUM(IF(TARGET_TR5!$B$2:$B$2040=$A524,IF(TARGET_TR5!$C$2:$C$2040=$C524,IF(TARGET_TR5!$E$2:$E$2040=$E524,IF(TARGET_TR5!$W$1:$AH$1=N$2,TARGET_TR5!$W$2:$AH$2040)))))</f>
        <v>0</v>
      </c>
      <c r="O524" s="174" cm="1">
        <f t="array" ref="O524">SUM(IF(TARGET_TR5!$B$2:$B$2040=$A524,IF(TARGET_TR5!$C$2:$C$2040=$C524,IF(TARGET_TR5!$E$2:$E$2040=$E524,IF(TARGET_TR5!$W$1:$AH$1=O$2,TARGET_TR5!$W$2:$AH$2040)))))</f>
        <v>0</v>
      </c>
      <c r="P524" s="174" cm="1">
        <f t="array" ref="P524">SUM(IF(TARGET_TR5!$B$2:$B$2040=$A524,IF(TARGET_TR5!$C$2:$C$2040=$C524,IF(TARGET_TR5!$E$2:$E$2040=$E524,IF(TARGET_TR5!$W$1:$AH$1=P$2,TARGET_TR5!$W$2:$AH$2040)))))</f>
        <v>0</v>
      </c>
      <c r="Q524" s="174" cm="1">
        <f t="array" ref="Q524">SUM(IF(TARGET_TR5!$B$2:$B$2040=$A524,IF(TARGET_TR5!$C$2:$C$2040=$C524,IF(TARGET_TR5!$E$2:$E$2040=$E524,IF(TARGET_TR5!$W$1:$AH$1=Q$2,TARGET_TR5!$W$2:$AH$2040)))))</f>
        <v>0</v>
      </c>
      <c r="R524" s="174">
        <v>0</v>
      </c>
      <c r="S524" s="174">
        <v>0</v>
      </c>
      <c r="T524" s="174">
        <v>0</v>
      </c>
      <c r="U524" s="174">
        <v>0</v>
      </c>
      <c r="V524" s="174">
        <v>0</v>
      </c>
      <c r="W524" s="174">
        <v>0</v>
      </c>
      <c r="X524" s="174">
        <v>0</v>
      </c>
      <c r="Y524" s="174">
        <v>0</v>
      </c>
      <c r="Z524" s="174">
        <v>0</v>
      </c>
      <c r="AA524" s="174">
        <v>0</v>
      </c>
      <c r="AB524" s="174">
        <v>0</v>
      </c>
      <c r="AC524" s="174">
        <v>0</v>
      </c>
      <c r="AD524" s="174" cm="1">
        <f t="array" ref="AD524">SUM(IF(TARGET_TR5!$B$2:$B$2040=$A524,IF(TARGET_TR5!$C$2:$C$2040=$C524,IF(TARGET_TR5!$E$2:$E$2040=$E524,IF(TARGET_TR5!$F$1:$Q$1=AD$2,TARGET_TR5!$F$2:$Q$2040)))))</f>
        <v>0</v>
      </c>
      <c r="AE524" s="174" cm="1">
        <f t="array" ref="AE524">SUM(IF(TARGET_TR5!$B$2:$B$2040=$A524,IF(TARGET_TR5!$C$2:$C$2040=$C524,IF(TARGET_TR5!$E$2:$E$2040=$E524,IF(TARGET_TR5!$F$1:$Q$1=AE$2,TARGET_TR5!$F$2:$Q$2040)))))</f>
        <v>0</v>
      </c>
      <c r="AF524" s="174" cm="1">
        <f t="array" ref="AF524">SUM(IF(TARGET_TR5!$B$2:$B$2040=$A524,IF(TARGET_TR5!$C$2:$C$2040=$C524,IF(TARGET_TR5!$E$2:$E$2040=$E524,IF(TARGET_TR5!$F$1:$Q$1=AF$2,TARGET_TR5!$F$2:$Q$2040)))))</f>
        <v>0</v>
      </c>
      <c r="AG524" s="174" cm="1">
        <f t="array" ref="AG524">SUM(IF(TARGET_TR5!$B$2:$B$2040=$A524,IF(TARGET_TR5!$C$2:$C$2040=$C524,IF(TARGET_TR5!$E$2:$E$2040=$E524,IF(TARGET_TR5!$F$1:$Q$1=AG$2,TARGET_TR5!$F$2:$Q$2040)))))</f>
        <v>0</v>
      </c>
      <c r="AH524" s="174" cm="1">
        <f t="array" ref="AH524">SUM(IF(TARGET_TR5!$B$2:$B$2040=$A524,IF(TARGET_TR5!$C$2:$C$2040=$C524,IF(TARGET_TR5!$E$2:$E$2040=$E524,IF(TARGET_TR5!$F$1:$Q$1=AH$2,TARGET_TR5!$F$2:$Q$2040)))))</f>
        <v>0</v>
      </c>
      <c r="AI524" s="174" cm="1">
        <f t="array" ref="AI524">SUM(IF(TARGET_TR5!$B$2:$B$2040=$A524,IF(TARGET_TR5!$C$2:$C$2040=$C524,IF(TARGET_TR5!$E$2:$E$2040=$E524,IF(TARGET_TR5!$F$1:$Q$1=AI$2,TARGET_TR5!$F$2:$Q$2040)))))</f>
        <v>0</v>
      </c>
      <c r="AJ524" s="174" cm="1">
        <f t="array" ref="AJ524">SUM(IF(TARGET_TR5!$B$2:$B$2040=$A524,IF(TARGET_TR5!$C$2:$C$2040=$C524,IF(TARGET_TR5!$E$2:$E$2040=$E524,IF(TARGET_TR5!$F$1:$Q$1=AJ$2,TARGET_TR5!$F$2:$Q$2040)))))</f>
        <v>0</v>
      </c>
      <c r="AK524" s="174" cm="1">
        <f t="array" ref="AK524">SUM(IF(TARGET_TR5!$B$2:$B$2040=$A524,IF(TARGET_TR5!$C$2:$C$2040=$C524,IF(TARGET_TR5!$E$2:$E$2040=$E524,IF(TARGET_TR5!$F$1:$Q$1=AK$2,TARGET_TR5!$F$2:$Q$2040)))))</f>
        <v>0</v>
      </c>
      <c r="AL524" s="174" cm="1">
        <f t="array" ref="AL524">SUM(IF(TARGET_TR5!$B$2:$B$2040=$A524,IF(TARGET_TR5!$C$2:$C$2040=$C524,IF(TARGET_TR5!$E$2:$E$2040=$E524,IF(TARGET_TR5!$F$1:$Q$1=AL$2,TARGET_TR5!$F$2:$Q$2040)))))</f>
        <v>0</v>
      </c>
      <c r="AM524" s="174" cm="1">
        <f t="array" ref="AM524">SUM(IF(TARGET_TR5!$B$2:$B$2040=$A524,IF(TARGET_TR5!$C$2:$C$2040=$C524,IF(TARGET_TR5!$E$2:$E$2040=$E524,IF(TARGET_TR5!$F$1:$Q$1=AM$2,TARGET_TR5!$F$2:$Q$2040)))))</f>
        <v>0</v>
      </c>
      <c r="AN524" s="174" cm="1">
        <f t="array" ref="AN524">SUM(IF(TARGET_TR5!$B$2:$B$2040=$A524,IF(TARGET_TR5!$C$2:$C$2040=$C524,IF(TARGET_TR5!$E$2:$E$2040=$E524,IF(TARGET_TR5!$F$1:$Q$1=AN$2,TARGET_TR5!$F$2:$Q$2040)))))</f>
        <v>0</v>
      </c>
      <c r="AO524" s="174" cm="1">
        <f t="array" ref="AO524">SUM(IF(TARGET_TR5!$B$2:$B$2040=$A524,IF(TARGET_TR5!$C$2:$C$2040=$C524,IF(TARGET_TR5!$E$2:$E$2040=$E524,IF(TARGET_TR5!$F$1:$Q$1=AO$2,TARGET_TR5!$F$2:$Q$2040)))))</f>
        <v>0</v>
      </c>
      <c r="AP524" s="174">
        <v>0</v>
      </c>
      <c r="AQ524" s="174">
        <v>0</v>
      </c>
      <c r="AR524" s="174">
        <v>0</v>
      </c>
      <c r="AS524" s="174">
        <v>0</v>
      </c>
      <c r="AT524" s="174">
        <v>0</v>
      </c>
      <c r="AU524" s="174">
        <v>0</v>
      </c>
      <c r="AV524" s="174">
        <v>0</v>
      </c>
      <c r="AW524" s="174">
        <v>0</v>
      </c>
      <c r="AX524" s="174">
        <v>0</v>
      </c>
      <c r="AY524" s="174">
        <v>0</v>
      </c>
      <c r="AZ524" s="174">
        <v>0</v>
      </c>
      <c r="BA524" s="174">
        <v>0</v>
      </c>
      <c r="BB524" s="175">
        <f t="shared" si="73"/>
        <v>1</v>
      </c>
      <c r="BC524" s="175">
        <f t="shared" si="73"/>
        <v>1</v>
      </c>
      <c r="BD524" s="175">
        <f t="shared" si="73"/>
        <v>1</v>
      </c>
      <c r="BE524" s="175">
        <f t="shared" si="72"/>
        <v>1</v>
      </c>
      <c r="BF524" s="175">
        <f t="shared" si="72"/>
        <v>1</v>
      </c>
      <c r="BG524" s="175">
        <f t="shared" si="72"/>
        <v>1</v>
      </c>
      <c r="BH524" s="175">
        <f t="shared" si="72"/>
        <v>1</v>
      </c>
      <c r="BI524" s="175">
        <f t="shared" si="72"/>
        <v>1</v>
      </c>
      <c r="BJ524" s="175">
        <f t="shared" si="72"/>
        <v>1</v>
      </c>
      <c r="BK524" s="175">
        <f t="shared" si="72"/>
        <v>1</v>
      </c>
      <c r="BL524" s="175">
        <f t="shared" si="72"/>
        <v>1</v>
      </c>
      <c r="BM524" s="175">
        <f t="shared" si="72"/>
        <v>1</v>
      </c>
    </row>
    <row r="525" spans="1:65" x14ac:dyDescent="0.35">
      <c r="A525" s="173" t="s">
        <v>65</v>
      </c>
      <c r="B525" s="173" t="str">
        <v>BPPLP</v>
      </c>
      <c r="C525" s="173" t="str">
        <v>Total Shareorder Return (TSR)</v>
      </c>
      <c r="D525" s="173" t="str">
        <v>%</v>
      </c>
      <c r="E525" s="173" t="str">
        <v>PAPUA BARAT</v>
      </c>
      <c r="F525" s="174" cm="1">
        <f t="array" ref="F525">SUM(IF(TARGET_TR5!$B$2:$B$2040=$A525,IF(TARGET_TR5!$C$2:$C$2040=$C525,IF(TARGET_TR5!$E$2:$E$2040=$E525,IF(TARGET_TR5!$W$1:$AH$1=F$2,TARGET_TR5!$W$2:$AH$2040)))))</f>
        <v>0</v>
      </c>
      <c r="G525" s="174" cm="1">
        <f t="array" ref="G525">SUM(IF(TARGET_TR5!$B$2:$B$2040=$A525,IF(TARGET_TR5!$C$2:$C$2040=$C525,IF(TARGET_TR5!$E$2:$E$2040=$E525,IF(TARGET_TR5!$W$1:$AH$1=G$2,TARGET_TR5!$W$2:$AH$2040)))))</f>
        <v>0</v>
      </c>
      <c r="H525" s="174" cm="1">
        <f t="array" ref="H525">SUM(IF(TARGET_TR5!$B$2:$B$2040=$A525,IF(TARGET_TR5!$C$2:$C$2040=$C525,IF(TARGET_TR5!$E$2:$E$2040=$E525,IF(TARGET_TR5!$W$1:$AH$1=H$2,TARGET_TR5!$W$2:$AH$2040)))))</f>
        <v>0</v>
      </c>
      <c r="I525" s="174" cm="1">
        <f t="array" ref="I525">SUM(IF(TARGET_TR5!$B$2:$B$2040=$A525,IF(TARGET_TR5!$C$2:$C$2040=$C525,IF(TARGET_TR5!$E$2:$E$2040=$E525,IF(TARGET_TR5!$W$1:$AH$1=I$2,TARGET_TR5!$W$2:$AH$2040)))))</f>
        <v>0</v>
      </c>
      <c r="J525" s="174" cm="1">
        <f t="array" ref="J525">SUM(IF(TARGET_TR5!$B$2:$B$2040=$A525,IF(TARGET_TR5!$C$2:$C$2040=$C525,IF(TARGET_TR5!$E$2:$E$2040=$E525,IF(TARGET_TR5!$W$1:$AH$1=J$2,TARGET_TR5!$W$2:$AH$2040)))))</f>
        <v>0</v>
      </c>
      <c r="K525" s="174" cm="1">
        <f t="array" ref="K525">SUM(IF(TARGET_TR5!$B$2:$B$2040=$A525,IF(TARGET_TR5!$C$2:$C$2040=$C525,IF(TARGET_TR5!$E$2:$E$2040=$E525,IF(TARGET_TR5!$W$1:$AH$1=K$2,TARGET_TR5!$W$2:$AH$2040)))))</f>
        <v>0</v>
      </c>
      <c r="L525" s="174" cm="1">
        <f t="array" ref="L525">SUM(IF(TARGET_TR5!$B$2:$B$2040=$A525,IF(TARGET_TR5!$C$2:$C$2040=$C525,IF(TARGET_TR5!$E$2:$E$2040=$E525,IF(TARGET_TR5!$W$1:$AH$1=L$2,TARGET_TR5!$W$2:$AH$2040)))))</f>
        <v>0</v>
      </c>
      <c r="M525" s="174" cm="1">
        <f t="array" ref="M525">SUM(IF(TARGET_TR5!$B$2:$B$2040=$A525,IF(TARGET_TR5!$C$2:$C$2040=$C525,IF(TARGET_TR5!$E$2:$E$2040=$E525,IF(TARGET_TR5!$W$1:$AH$1=M$2,TARGET_TR5!$W$2:$AH$2040)))))</f>
        <v>0</v>
      </c>
      <c r="N525" s="174" cm="1">
        <f t="array" ref="N525">SUM(IF(TARGET_TR5!$B$2:$B$2040=$A525,IF(TARGET_TR5!$C$2:$C$2040=$C525,IF(TARGET_TR5!$E$2:$E$2040=$E525,IF(TARGET_TR5!$W$1:$AH$1=N$2,TARGET_TR5!$W$2:$AH$2040)))))</f>
        <v>0</v>
      </c>
      <c r="O525" s="174" cm="1">
        <f t="array" ref="O525">SUM(IF(TARGET_TR5!$B$2:$B$2040=$A525,IF(TARGET_TR5!$C$2:$C$2040=$C525,IF(TARGET_TR5!$E$2:$E$2040=$E525,IF(TARGET_TR5!$W$1:$AH$1=O$2,TARGET_TR5!$W$2:$AH$2040)))))</f>
        <v>0</v>
      </c>
      <c r="P525" s="174" cm="1">
        <f t="array" ref="P525">SUM(IF(TARGET_TR5!$B$2:$B$2040=$A525,IF(TARGET_TR5!$C$2:$C$2040=$C525,IF(TARGET_TR5!$E$2:$E$2040=$E525,IF(TARGET_TR5!$W$1:$AH$1=P$2,TARGET_TR5!$W$2:$AH$2040)))))</f>
        <v>0</v>
      </c>
      <c r="Q525" s="174" cm="1">
        <f t="array" ref="Q525">SUM(IF(TARGET_TR5!$B$2:$B$2040=$A525,IF(TARGET_TR5!$C$2:$C$2040=$C525,IF(TARGET_TR5!$E$2:$E$2040=$E525,IF(TARGET_TR5!$W$1:$AH$1=Q$2,TARGET_TR5!$W$2:$AH$2040)))))</f>
        <v>0</v>
      </c>
      <c r="R525" s="174">
        <v>0</v>
      </c>
      <c r="S525" s="174">
        <v>0</v>
      </c>
      <c r="T525" s="174">
        <v>0</v>
      </c>
      <c r="U525" s="174">
        <v>0</v>
      </c>
      <c r="V525" s="174">
        <v>0</v>
      </c>
      <c r="W525" s="174">
        <v>0</v>
      </c>
      <c r="X525" s="174">
        <v>0</v>
      </c>
      <c r="Y525" s="174">
        <v>0</v>
      </c>
      <c r="Z525" s="174">
        <v>0</v>
      </c>
      <c r="AA525" s="174">
        <v>0</v>
      </c>
      <c r="AB525" s="174">
        <v>0</v>
      </c>
      <c r="AC525" s="174">
        <v>0</v>
      </c>
      <c r="AD525" s="174" cm="1">
        <f t="array" ref="AD525">SUM(IF(TARGET_TR5!$B$2:$B$2040=$A525,IF(TARGET_TR5!$C$2:$C$2040=$C525,IF(TARGET_TR5!$E$2:$E$2040=$E525,IF(TARGET_TR5!$F$1:$Q$1=AD$2,TARGET_TR5!$F$2:$Q$2040)))))</f>
        <v>0</v>
      </c>
      <c r="AE525" s="174" cm="1">
        <f t="array" ref="AE525">SUM(IF(TARGET_TR5!$B$2:$B$2040=$A525,IF(TARGET_TR5!$C$2:$C$2040=$C525,IF(TARGET_TR5!$E$2:$E$2040=$E525,IF(TARGET_TR5!$F$1:$Q$1=AE$2,TARGET_TR5!$F$2:$Q$2040)))))</f>
        <v>0</v>
      </c>
      <c r="AF525" s="174" cm="1">
        <f t="array" ref="AF525">SUM(IF(TARGET_TR5!$B$2:$B$2040=$A525,IF(TARGET_TR5!$C$2:$C$2040=$C525,IF(TARGET_TR5!$E$2:$E$2040=$E525,IF(TARGET_TR5!$F$1:$Q$1=AF$2,TARGET_TR5!$F$2:$Q$2040)))))</f>
        <v>0</v>
      </c>
      <c r="AG525" s="174" cm="1">
        <f t="array" ref="AG525">SUM(IF(TARGET_TR5!$B$2:$B$2040=$A525,IF(TARGET_TR5!$C$2:$C$2040=$C525,IF(TARGET_TR5!$E$2:$E$2040=$E525,IF(TARGET_TR5!$F$1:$Q$1=AG$2,TARGET_TR5!$F$2:$Q$2040)))))</f>
        <v>0</v>
      </c>
      <c r="AH525" s="174" cm="1">
        <f t="array" ref="AH525">SUM(IF(TARGET_TR5!$B$2:$B$2040=$A525,IF(TARGET_TR5!$C$2:$C$2040=$C525,IF(TARGET_TR5!$E$2:$E$2040=$E525,IF(TARGET_TR5!$F$1:$Q$1=AH$2,TARGET_TR5!$F$2:$Q$2040)))))</f>
        <v>0</v>
      </c>
      <c r="AI525" s="174" cm="1">
        <f t="array" ref="AI525">SUM(IF(TARGET_TR5!$B$2:$B$2040=$A525,IF(TARGET_TR5!$C$2:$C$2040=$C525,IF(TARGET_TR5!$E$2:$E$2040=$E525,IF(TARGET_TR5!$F$1:$Q$1=AI$2,TARGET_TR5!$F$2:$Q$2040)))))</f>
        <v>0</v>
      </c>
      <c r="AJ525" s="174" cm="1">
        <f t="array" ref="AJ525">SUM(IF(TARGET_TR5!$B$2:$B$2040=$A525,IF(TARGET_TR5!$C$2:$C$2040=$C525,IF(TARGET_TR5!$E$2:$E$2040=$E525,IF(TARGET_TR5!$F$1:$Q$1=AJ$2,TARGET_TR5!$F$2:$Q$2040)))))</f>
        <v>0</v>
      </c>
      <c r="AK525" s="174" cm="1">
        <f t="array" ref="AK525">SUM(IF(TARGET_TR5!$B$2:$B$2040=$A525,IF(TARGET_TR5!$C$2:$C$2040=$C525,IF(TARGET_TR5!$E$2:$E$2040=$E525,IF(TARGET_TR5!$F$1:$Q$1=AK$2,TARGET_TR5!$F$2:$Q$2040)))))</f>
        <v>0</v>
      </c>
      <c r="AL525" s="174" cm="1">
        <f t="array" ref="AL525">SUM(IF(TARGET_TR5!$B$2:$B$2040=$A525,IF(TARGET_TR5!$C$2:$C$2040=$C525,IF(TARGET_TR5!$E$2:$E$2040=$E525,IF(TARGET_TR5!$F$1:$Q$1=AL$2,TARGET_TR5!$F$2:$Q$2040)))))</f>
        <v>0</v>
      </c>
      <c r="AM525" s="174" cm="1">
        <f t="array" ref="AM525">SUM(IF(TARGET_TR5!$B$2:$B$2040=$A525,IF(TARGET_TR5!$C$2:$C$2040=$C525,IF(TARGET_TR5!$E$2:$E$2040=$E525,IF(TARGET_TR5!$F$1:$Q$1=AM$2,TARGET_TR5!$F$2:$Q$2040)))))</f>
        <v>0</v>
      </c>
      <c r="AN525" s="174" cm="1">
        <f t="array" ref="AN525">SUM(IF(TARGET_TR5!$B$2:$B$2040=$A525,IF(TARGET_TR5!$C$2:$C$2040=$C525,IF(TARGET_TR5!$E$2:$E$2040=$E525,IF(TARGET_TR5!$F$1:$Q$1=AN$2,TARGET_TR5!$F$2:$Q$2040)))))</f>
        <v>0</v>
      </c>
      <c r="AO525" s="174" cm="1">
        <f t="array" ref="AO525">SUM(IF(TARGET_TR5!$B$2:$B$2040=$A525,IF(TARGET_TR5!$C$2:$C$2040=$C525,IF(TARGET_TR5!$E$2:$E$2040=$E525,IF(TARGET_TR5!$F$1:$Q$1=AO$2,TARGET_TR5!$F$2:$Q$2040)))))</f>
        <v>0</v>
      </c>
      <c r="AP525" s="174">
        <v>0</v>
      </c>
      <c r="AQ525" s="174">
        <v>0</v>
      </c>
      <c r="AR525" s="174">
        <v>0</v>
      </c>
      <c r="AS525" s="174">
        <v>0</v>
      </c>
      <c r="AT525" s="174">
        <v>0</v>
      </c>
      <c r="AU525" s="174">
        <v>0</v>
      </c>
      <c r="AV525" s="174">
        <v>0</v>
      </c>
      <c r="AW525" s="174">
        <v>0</v>
      </c>
      <c r="AX525" s="174">
        <v>0</v>
      </c>
      <c r="AY525" s="174">
        <v>0</v>
      </c>
      <c r="AZ525" s="174">
        <v>0</v>
      </c>
      <c r="BA525" s="174">
        <v>0</v>
      </c>
      <c r="BB525" s="175">
        <f t="shared" si="73"/>
        <v>1</v>
      </c>
      <c r="BC525" s="175">
        <f t="shared" si="73"/>
        <v>1</v>
      </c>
      <c r="BD525" s="175">
        <f t="shared" si="73"/>
        <v>1</v>
      </c>
      <c r="BE525" s="175">
        <f t="shared" si="72"/>
        <v>1</v>
      </c>
      <c r="BF525" s="175">
        <f t="shared" si="72"/>
        <v>1</v>
      </c>
      <c r="BG525" s="175">
        <f t="shared" si="72"/>
        <v>1</v>
      </c>
      <c r="BH525" s="175">
        <f t="shared" si="72"/>
        <v>1</v>
      </c>
      <c r="BI525" s="175">
        <f t="shared" si="72"/>
        <v>1</v>
      </c>
      <c r="BJ525" s="175">
        <f t="shared" si="72"/>
        <v>1</v>
      </c>
      <c r="BK525" s="175">
        <f t="shared" si="72"/>
        <v>1</v>
      </c>
      <c r="BL525" s="175">
        <f t="shared" si="72"/>
        <v>1</v>
      </c>
      <c r="BM525" s="175">
        <f t="shared" si="72"/>
        <v>1</v>
      </c>
    </row>
    <row r="526" spans="1:65" x14ac:dyDescent="0.35">
      <c r="A526" s="173" t="s">
        <v>65</v>
      </c>
      <c r="B526" s="173" t="str">
        <v>BPPLP</v>
      </c>
      <c r="C526" s="173" t="str">
        <v>Total Shareorder Return (TSR)</v>
      </c>
      <c r="D526" s="173" t="str">
        <v>%</v>
      </c>
      <c r="E526" s="173" t="str">
        <v>SULBAGSEL</v>
      </c>
      <c r="F526" s="174" cm="1">
        <f t="array" ref="F526">SUM(IF(TARGET_TR5!$B$2:$B$2040=$A526,IF(TARGET_TR5!$C$2:$C$2040=$C526,IF(TARGET_TR5!$E$2:$E$2040=$E526,IF(TARGET_TR5!$W$1:$AH$1=F$2,TARGET_TR5!$W$2:$AH$2040)))))</f>
        <v>0</v>
      </c>
      <c r="G526" s="174" cm="1">
        <f t="array" ref="G526">SUM(IF(TARGET_TR5!$B$2:$B$2040=$A526,IF(TARGET_TR5!$C$2:$C$2040=$C526,IF(TARGET_TR5!$E$2:$E$2040=$E526,IF(TARGET_TR5!$W$1:$AH$1=G$2,TARGET_TR5!$W$2:$AH$2040)))))</f>
        <v>0</v>
      </c>
      <c r="H526" s="174" cm="1">
        <f t="array" ref="H526">SUM(IF(TARGET_TR5!$B$2:$B$2040=$A526,IF(TARGET_TR5!$C$2:$C$2040=$C526,IF(TARGET_TR5!$E$2:$E$2040=$E526,IF(TARGET_TR5!$W$1:$AH$1=H$2,TARGET_TR5!$W$2:$AH$2040)))))</f>
        <v>0</v>
      </c>
      <c r="I526" s="174" cm="1">
        <f t="array" ref="I526">SUM(IF(TARGET_TR5!$B$2:$B$2040=$A526,IF(TARGET_TR5!$C$2:$C$2040=$C526,IF(TARGET_TR5!$E$2:$E$2040=$E526,IF(TARGET_TR5!$W$1:$AH$1=I$2,TARGET_TR5!$W$2:$AH$2040)))))</f>
        <v>0</v>
      </c>
      <c r="J526" s="174" cm="1">
        <f t="array" ref="J526">SUM(IF(TARGET_TR5!$B$2:$B$2040=$A526,IF(TARGET_TR5!$C$2:$C$2040=$C526,IF(TARGET_TR5!$E$2:$E$2040=$E526,IF(TARGET_TR5!$W$1:$AH$1=J$2,TARGET_TR5!$W$2:$AH$2040)))))</f>
        <v>0</v>
      </c>
      <c r="K526" s="174" cm="1">
        <f t="array" ref="K526">SUM(IF(TARGET_TR5!$B$2:$B$2040=$A526,IF(TARGET_TR5!$C$2:$C$2040=$C526,IF(TARGET_TR5!$E$2:$E$2040=$E526,IF(TARGET_TR5!$W$1:$AH$1=K$2,TARGET_TR5!$W$2:$AH$2040)))))</f>
        <v>0</v>
      </c>
      <c r="L526" s="174" cm="1">
        <f t="array" ref="L526">SUM(IF(TARGET_TR5!$B$2:$B$2040=$A526,IF(TARGET_TR5!$C$2:$C$2040=$C526,IF(TARGET_TR5!$E$2:$E$2040=$E526,IF(TARGET_TR5!$W$1:$AH$1=L$2,TARGET_TR5!$W$2:$AH$2040)))))</f>
        <v>0</v>
      </c>
      <c r="M526" s="174" cm="1">
        <f t="array" ref="M526">SUM(IF(TARGET_TR5!$B$2:$B$2040=$A526,IF(TARGET_TR5!$C$2:$C$2040=$C526,IF(TARGET_TR5!$E$2:$E$2040=$E526,IF(TARGET_TR5!$W$1:$AH$1=M$2,TARGET_TR5!$W$2:$AH$2040)))))</f>
        <v>0</v>
      </c>
      <c r="N526" s="174" cm="1">
        <f t="array" ref="N526">SUM(IF(TARGET_TR5!$B$2:$B$2040=$A526,IF(TARGET_TR5!$C$2:$C$2040=$C526,IF(TARGET_TR5!$E$2:$E$2040=$E526,IF(TARGET_TR5!$W$1:$AH$1=N$2,TARGET_TR5!$W$2:$AH$2040)))))</f>
        <v>0</v>
      </c>
      <c r="O526" s="174" cm="1">
        <f t="array" ref="O526">SUM(IF(TARGET_TR5!$B$2:$B$2040=$A526,IF(TARGET_TR5!$C$2:$C$2040=$C526,IF(TARGET_TR5!$E$2:$E$2040=$E526,IF(TARGET_TR5!$W$1:$AH$1=O$2,TARGET_TR5!$W$2:$AH$2040)))))</f>
        <v>0</v>
      </c>
      <c r="P526" s="174" cm="1">
        <f t="array" ref="P526">SUM(IF(TARGET_TR5!$B$2:$B$2040=$A526,IF(TARGET_TR5!$C$2:$C$2040=$C526,IF(TARGET_TR5!$E$2:$E$2040=$E526,IF(TARGET_TR5!$W$1:$AH$1=P$2,TARGET_TR5!$W$2:$AH$2040)))))</f>
        <v>0</v>
      </c>
      <c r="Q526" s="174" cm="1">
        <f t="array" ref="Q526">SUM(IF(TARGET_TR5!$B$2:$B$2040=$A526,IF(TARGET_TR5!$C$2:$C$2040=$C526,IF(TARGET_TR5!$E$2:$E$2040=$E526,IF(TARGET_TR5!$W$1:$AH$1=Q$2,TARGET_TR5!$W$2:$AH$2040)))))</f>
        <v>0</v>
      </c>
      <c r="R526" s="174">
        <v>0</v>
      </c>
      <c r="S526" s="174">
        <v>0</v>
      </c>
      <c r="T526" s="174">
        <v>0</v>
      </c>
      <c r="U526" s="174">
        <v>0</v>
      </c>
      <c r="V526" s="174">
        <v>0</v>
      </c>
      <c r="W526" s="174">
        <v>0</v>
      </c>
      <c r="X526" s="174">
        <v>0</v>
      </c>
      <c r="Y526" s="174">
        <v>0</v>
      </c>
      <c r="Z526" s="174">
        <v>0</v>
      </c>
      <c r="AA526" s="174">
        <v>0</v>
      </c>
      <c r="AB526" s="174">
        <v>0</v>
      </c>
      <c r="AC526" s="174">
        <v>0</v>
      </c>
      <c r="AD526" s="174" cm="1">
        <f t="array" ref="AD526">SUM(IF(TARGET_TR5!$B$2:$B$2040=$A526,IF(TARGET_TR5!$C$2:$C$2040=$C526,IF(TARGET_TR5!$E$2:$E$2040=$E526,IF(TARGET_TR5!$F$1:$Q$1=AD$2,TARGET_TR5!$F$2:$Q$2040)))))</f>
        <v>0</v>
      </c>
      <c r="AE526" s="174" cm="1">
        <f t="array" ref="AE526">SUM(IF(TARGET_TR5!$B$2:$B$2040=$A526,IF(TARGET_TR5!$C$2:$C$2040=$C526,IF(TARGET_TR5!$E$2:$E$2040=$E526,IF(TARGET_TR5!$F$1:$Q$1=AE$2,TARGET_TR5!$F$2:$Q$2040)))))</f>
        <v>0</v>
      </c>
      <c r="AF526" s="174" cm="1">
        <f t="array" ref="AF526">SUM(IF(TARGET_TR5!$B$2:$B$2040=$A526,IF(TARGET_TR5!$C$2:$C$2040=$C526,IF(TARGET_TR5!$E$2:$E$2040=$E526,IF(TARGET_TR5!$F$1:$Q$1=AF$2,TARGET_TR5!$F$2:$Q$2040)))))</f>
        <v>0</v>
      </c>
      <c r="AG526" s="174" cm="1">
        <f t="array" ref="AG526">SUM(IF(TARGET_TR5!$B$2:$B$2040=$A526,IF(TARGET_TR5!$C$2:$C$2040=$C526,IF(TARGET_TR5!$E$2:$E$2040=$E526,IF(TARGET_TR5!$F$1:$Q$1=AG$2,TARGET_TR5!$F$2:$Q$2040)))))</f>
        <v>0</v>
      </c>
      <c r="AH526" s="174" cm="1">
        <f t="array" ref="AH526">SUM(IF(TARGET_TR5!$B$2:$B$2040=$A526,IF(TARGET_TR5!$C$2:$C$2040=$C526,IF(TARGET_TR5!$E$2:$E$2040=$E526,IF(TARGET_TR5!$F$1:$Q$1=AH$2,TARGET_TR5!$F$2:$Q$2040)))))</f>
        <v>0</v>
      </c>
      <c r="AI526" s="174" cm="1">
        <f t="array" ref="AI526">SUM(IF(TARGET_TR5!$B$2:$B$2040=$A526,IF(TARGET_TR5!$C$2:$C$2040=$C526,IF(TARGET_TR5!$E$2:$E$2040=$E526,IF(TARGET_TR5!$F$1:$Q$1=AI$2,TARGET_TR5!$F$2:$Q$2040)))))</f>
        <v>0</v>
      </c>
      <c r="AJ526" s="174" cm="1">
        <f t="array" ref="AJ526">SUM(IF(TARGET_TR5!$B$2:$B$2040=$A526,IF(TARGET_TR5!$C$2:$C$2040=$C526,IF(TARGET_TR5!$E$2:$E$2040=$E526,IF(TARGET_TR5!$F$1:$Q$1=AJ$2,TARGET_TR5!$F$2:$Q$2040)))))</f>
        <v>0</v>
      </c>
      <c r="AK526" s="174" cm="1">
        <f t="array" ref="AK526">SUM(IF(TARGET_TR5!$B$2:$B$2040=$A526,IF(TARGET_TR5!$C$2:$C$2040=$C526,IF(TARGET_TR5!$E$2:$E$2040=$E526,IF(TARGET_TR5!$F$1:$Q$1=AK$2,TARGET_TR5!$F$2:$Q$2040)))))</f>
        <v>0</v>
      </c>
      <c r="AL526" s="174" cm="1">
        <f t="array" ref="AL526">SUM(IF(TARGET_TR5!$B$2:$B$2040=$A526,IF(TARGET_TR5!$C$2:$C$2040=$C526,IF(TARGET_TR5!$E$2:$E$2040=$E526,IF(TARGET_TR5!$F$1:$Q$1=AL$2,TARGET_TR5!$F$2:$Q$2040)))))</f>
        <v>0</v>
      </c>
      <c r="AM526" s="174" cm="1">
        <f t="array" ref="AM526">SUM(IF(TARGET_TR5!$B$2:$B$2040=$A526,IF(TARGET_TR5!$C$2:$C$2040=$C526,IF(TARGET_TR5!$E$2:$E$2040=$E526,IF(TARGET_TR5!$F$1:$Q$1=AM$2,TARGET_TR5!$F$2:$Q$2040)))))</f>
        <v>0</v>
      </c>
      <c r="AN526" s="174" cm="1">
        <f t="array" ref="AN526">SUM(IF(TARGET_TR5!$B$2:$B$2040=$A526,IF(TARGET_TR5!$C$2:$C$2040=$C526,IF(TARGET_TR5!$E$2:$E$2040=$E526,IF(TARGET_TR5!$F$1:$Q$1=AN$2,TARGET_TR5!$F$2:$Q$2040)))))</f>
        <v>0</v>
      </c>
      <c r="AO526" s="174" cm="1">
        <f t="array" ref="AO526">SUM(IF(TARGET_TR5!$B$2:$B$2040=$A526,IF(TARGET_TR5!$C$2:$C$2040=$C526,IF(TARGET_TR5!$E$2:$E$2040=$E526,IF(TARGET_TR5!$F$1:$Q$1=AO$2,TARGET_TR5!$F$2:$Q$2040)))))</f>
        <v>0</v>
      </c>
      <c r="AP526" s="174">
        <v>0</v>
      </c>
      <c r="AQ526" s="174">
        <v>0</v>
      </c>
      <c r="AR526" s="174">
        <v>0</v>
      </c>
      <c r="AS526" s="174">
        <v>0</v>
      </c>
      <c r="AT526" s="174">
        <v>0</v>
      </c>
      <c r="AU526" s="174">
        <v>0</v>
      </c>
      <c r="AV526" s="174">
        <v>0</v>
      </c>
      <c r="AW526" s="174">
        <v>0</v>
      </c>
      <c r="AX526" s="174">
        <v>0</v>
      </c>
      <c r="AY526" s="174">
        <v>0</v>
      </c>
      <c r="AZ526" s="174">
        <v>0</v>
      </c>
      <c r="BA526" s="174">
        <v>0</v>
      </c>
      <c r="BB526" s="175">
        <f t="shared" si="73"/>
        <v>1</v>
      </c>
      <c r="BC526" s="175">
        <f t="shared" si="73"/>
        <v>1</v>
      </c>
      <c r="BD526" s="175">
        <f t="shared" si="73"/>
        <v>1</v>
      </c>
      <c r="BE526" s="175">
        <f t="shared" si="72"/>
        <v>1</v>
      </c>
      <c r="BF526" s="175">
        <f t="shared" si="72"/>
        <v>1</v>
      </c>
      <c r="BG526" s="175">
        <f t="shared" si="72"/>
        <v>1</v>
      </c>
      <c r="BH526" s="175">
        <f t="shared" si="72"/>
        <v>1</v>
      </c>
      <c r="BI526" s="175">
        <f t="shared" si="72"/>
        <v>1</v>
      </c>
      <c r="BJ526" s="175">
        <f t="shared" si="72"/>
        <v>1</v>
      </c>
      <c r="BK526" s="175">
        <f t="shared" si="72"/>
        <v>1</v>
      </c>
      <c r="BL526" s="175">
        <f t="shared" si="72"/>
        <v>1</v>
      </c>
      <c r="BM526" s="175">
        <f t="shared" si="72"/>
        <v>1</v>
      </c>
    </row>
    <row r="527" spans="1:65" x14ac:dyDescent="0.35">
      <c r="A527" s="173" t="s">
        <v>65</v>
      </c>
      <c r="B527" s="173" t="str">
        <v>BPPLP</v>
      </c>
      <c r="C527" s="173" t="str">
        <v>Total Shareorder Return (TSR)</v>
      </c>
      <c r="D527" s="173" t="str">
        <v>%</v>
      </c>
      <c r="E527" s="173" t="str">
        <v>SULBAGTENG</v>
      </c>
      <c r="F527" s="174" cm="1">
        <f t="array" ref="F527">SUM(IF(TARGET_TR5!$B$2:$B$2040=$A527,IF(TARGET_TR5!$C$2:$C$2040=$C527,IF(TARGET_TR5!$E$2:$E$2040=$E527,IF(TARGET_TR5!$W$1:$AH$1=F$2,TARGET_TR5!$W$2:$AH$2040)))))</f>
        <v>0</v>
      </c>
      <c r="G527" s="174" cm="1">
        <f t="array" ref="G527">SUM(IF(TARGET_TR5!$B$2:$B$2040=$A527,IF(TARGET_TR5!$C$2:$C$2040=$C527,IF(TARGET_TR5!$E$2:$E$2040=$E527,IF(TARGET_TR5!$W$1:$AH$1=G$2,TARGET_TR5!$W$2:$AH$2040)))))</f>
        <v>0</v>
      </c>
      <c r="H527" s="174" cm="1">
        <f t="array" ref="H527">SUM(IF(TARGET_TR5!$B$2:$B$2040=$A527,IF(TARGET_TR5!$C$2:$C$2040=$C527,IF(TARGET_TR5!$E$2:$E$2040=$E527,IF(TARGET_TR5!$W$1:$AH$1=H$2,TARGET_TR5!$W$2:$AH$2040)))))</f>
        <v>0</v>
      </c>
      <c r="I527" s="174" cm="1">
        <f t="array" ref="I527">SUM(IF(TARGET_TR5!$B$2:$B$2040=$A527,IF(TARGET_TR5!$C$2:$C$2040=$C527,IF(TARGET_TR5!$E$2:$E$2040=$E527,IF(TARGET_TR5!$W$1:$AH$1=I$2,TARGET_TR5!$W$2:$AH$2040)))))</f>
        <v>0</v>
      </c>
      <c r="J527" s="174" cm="1">
        <f t="array" ref="J527">SUM(IF(TARGET_TR5!$B$2:$B$2040=$A527,IF(TARGET_TR5!$C$2:$C$2040=$C527,IF(TARGET_TR5!$E$2:$E$2040=$E527,IF(TARGET_TR5!$W$1:$AH$1=J$2,TARGET_TR5!$W$2:$AH$2040)))))</f>
        <v>0</v>
      </c>
      <c r="K527" s="174" cm="1">
        <f t="array" ref="K527">SUM(IF(TARGET_TR5!$B$2:$B$2040=$A527,IF(TARGET_TR5!$C$2:$C$2040=$C527,IF(TARGET_TR5!$E$2:$E$2040=$E527,IF(TARGET_TR5!$W$1:$AH$1=K$2,TARGET_TR5!$W$2:$AH$2040)))))</f>
        <v>0</v>
      </c>
      <c r="L527" s="174" cm="1">
        <f t="array" ref="L527">SUM(IF(TARGET_TR5!$B$2:$B$2040=$A527,IF(TARGET_TR5!$C$2:$C$2040=$C527,IF(TARGET_TR5!$E$2:$E$2040=$E527,IF(TARGET_TR5!$W$1:$AH$1=L$2,TARGET_TR5!$W$2:$AH$2040)))))</f>
        <v>0</v>
      </c>
      <c r="M527" s="174" cm="1">
        <f t="array" ref="M527">SUM(IF(TARGET_TR5!$B$2:$B$2040=$A527,IF(TARGET_TR5!$C$2:$C$2040=$C527,IF(TARGET_TR5!$E$2:$E$2040=$E527,IF(TARGET_TR5!$W$1:$AH$1=M$2,TARGET_TR5!$W$2:$AH$2040)))))</f>
        <v>0</v>
      </c>
      <c r="N527" s="174" cm="1">
        <f t="array" ref="N527">SUM(IF(TARGET_TR5!$B$2:$B$2040=$A527,IF(TARGET_TR5!$C$2:$C$2040=$C527,IF(TARGET_TR5!$E$2:$E$2040=$E527,IF(TARGET_TR5!$W$1:$AH$1=N$2,TARGET_TR5!$W$2:$AH$2040)))))</f>
        <v>0</v>
      </c>
      <c r="O527" s="174" cm="1">
        <f t="array" ref="O527">SUM(IF(TARGET_TR5!$B$2:$B$2040=$A527,IF(TARGET_TR5!$C$2:$C$2040=$C527,IF(TARGET_TR5!$E$2:$E$2040=$E527,IF(TARGET_TR5!$W$1:$AH$1=O$2,TARGET_TR5!$W$2:$AH$2040)))))</f>
        <v>0</v>
      </c>
      <c r="P527" s="174" cm="1">
        <f t="array" ref="P527">SUM(IF(TARGET_TR5!$B$2:$B$2040=$A527,IF(TARGET_TR5!$C$2:$C$2040=$C527,IF(TARGET_TR5!$E$2:$E$2040=$E527,IF(TARGET_TR5!$W$1:$AH$1=P$2,TARGET_TR5!$W$2:$AH$2040)))))</f>
        <v>0</v>
      </c>
      <c r="Q527" s="174" cm="1">
        <f t="array" ref="Q527">SUM(IF(TARGET_TR5!$B$2:$B$2040=$A527,IF(TARGET_TR5!$C$2:$C$2040=$C527,IF(TARGET_TR5!$E$2:$E$2040=$E527,IF(TARGET_TR5!$W$1:$AH$1=Q$2,TARGET_TR5!$W$2:$AH$2040)))))</f>
        <v>0</v>
      </c>
      <c r="R527" s="174">
        <v>0</v>
      </c>
      <c r="S527" s="174">
        <v>0</v>
      </c>
      <c r="T527" s="174">
        <v>0</v>
      </c>
      <c r="U527" s="174">
        <v>0</v>
      </c>
      <c r="V527" s="174">
        <v>0</v>
      </c>
      <c r="W527" s="174">
        <v>0</v>
      </c>
      <c r="X527" s="174">
        <v>0</v>
      </c>
      <c r="Y527" s="174">
        <v>0</v>
      </c>
      <c r="Z527" s="174">
        <v>0</v>
      </c>
      <c r="AA527" s="174">
        <v>0</v>
      </c>
      <c r="AB527" s="174">
        <v>0</v>
      </c>
      <c r="AC527" s="174">
        <v>0</v>
      </c>
      <c r="AD527" s="174" cm="1">
        <f t="array" ref="AD527">SUM(IF(TARGET_TR5!$B$2:$B$2040=$A527,IF(TARGET_TR5!$C$2:$C$2040=$C527,IF(TARGET_TR5!$E$2:$E$2040=$E527,IF(TARGET_TR5!$F$1:$Q$1=AD$2,TARGET_TR5!$F$2:$Q$2040)))))</f>
        <v>0</v>
      </c>
      <c r="AE527" s="174" cm="1">
        <f t="array" ref="AE527">SUM(IF(TARGET_TR5!$B$2:$B$2040=$A527,IF(TARGET_TR5!$C$2:$C$2040=$C527,IF(TARGET_TR5!$E$2:$E$2040=$E527,IF(TARGET_TR5!$F$1:$Q$1=AE$2,TARGET_TR5!$F$2:$Q$2040)))))</f>
        <v>0</v>
      </c>
      <c r="AF527" s="174" cm="1">
        <f t="array" ref="AF527">SUM(IF(TARGET_TR5!$B$2:$B$2040=$A527,IF(TARGET_TR5!$C$2:$C$2040=$C527,IF(TARGET_TR5!$E$2:$E$2040=$E527,IF(TARGET_TR5!$F$1:$Q$1=AF$2,TARGET_TR5!$F$2:$Q$2040)))))</f>
        <v>0</v>
      </c>
      <c r="AG527" s="174" cm="1">
        <f t="array" ref="AG527">SUM(IF(TARGET_TR5!$B$2:$B$2040=$A527,IF(TARGET_TR5!$C$2:$C$2040=$C527,IF(TARGET_TR5!$E$2:$E$2040=$E527,IF(TARGET_TR5!$F$1:$Q$1=AG$2,TARGET_TR5!$F$2:$Q$2040)))))</f>
        <v>0</v>
      </c>
      <c r="AH527" s="174" cm="1">
        <f t="array" ref="AH527">SUM(IF(TARGET_TR5!$B$2:$B$2040=$A527,IF(TARGET_TR5!$C$2:$C$2040=$C527,IF(TARGET_TR5!$E$2:$E$2040=$E527,IF(TARGET_TR5!$F$1:$Q$1=AH$2,TARGET_TR5!$F$2:$Q$2040)))))</f>
        <v>0</v>
      </c>
      <c r="AI527" s="174" cm="1">
        <f t="array" ref="AI527">SUM(IF(TARGET_TR5!$B$2:$B$2040=$A527,IF(TARGET_TR5!$C$2:$C$2040=$C527,IF(TARGET_TR5!$E$2:$E$2040=$E527,IF(TARGET_TR5!$F$1:$Q$1=AI$2,TARGET_TR5!$F$2:$Q$2040)))))</f>
        <v>0</v>
      </c>
      <c r="AJ527" s="174" cm="1">
        <f t="array" ref="AJ527">SUM(IF(TARGET_TR5!$B$2:$B$2040=$A527,IF(TARGET_TR5!$C$2:$C$2040=$C527,IF(TARGET_TR5!$E$2:$E$2040=$E527,IF(TARGET_TR5!$F$1:$Q$1=AJ$2,TARGET_TR5!$F$2:$Q$2040)))))</f>
        <v>0</v>
      </c>
      <c r="AK527" s="174" cm="1">
        <f t="array" ref="AK527">SUM(IF(TARGET_TR5!$B$2:$B$2040=$A527,IF(TARGET_TR5!$C$2:$C$2040=$C527,IF(TARGET_TR5!$E$2:$E$2040=$E527,IF(TARGET_TR5!$F$1:$Q$1=AK$2,TARGET_TR5!$F$2:$Q$2040)))))</f>
        <v>0</v>
      </c>
      <c r="AL527" s="174" cm="1">
        <f t="array" ref="AL527">SUM(IF(TARGET_TR5!$B$2:$B$2040=$A527,IF(TARGET_TR5!$C$2:$C$2040=$C527,IF(TARGET_TR5!$E$2:$E$2040=$E527,IF(TARGET_TR5!$F$1:$Q$1=AL$2,TARGET_TR5!$F$2:$Q$2040)))))</f>
        <v>0</v>
      </c>
      <c r="AM527" s="174" cm="1">
        <f t="array" ref="AM527">SUM(IF(TARGET_TR5!$B$2:$B$2040=$A527,IF(TARGET_TR5!$C$2:$C$2040=$C527,IF(TARGET_TR5!$E$2:$E$2040=$E527,IF(TARGET_TR5!$F$1:$Q$1=AM$2,TARGET_TR5!$F$2:$Q$2040)))))</f>
        <v>0</v>
      </c>
      <c r="AN527" s="174" cm="1">
        <f t="array" ref="AN527">SUM(IF(TARGET_TR5!$B$2:$B$2040=$A527,IF(TARGET_TR5!$C$2:$C$2040=$C527,IF(TARGET_TR5!$E$2:$E$2040=$E527,IF(TARGET_TR5!$F$1:$Q$1=AN$2,TARGET_TR5!$F$2:$Q$2040)))))</f>
        <v>0</v>
      </c>
      <c r="AO527" s="174" cm="1">
        <f t="array" ref="AO527">SUM(IF(TARGET_TR5!$B$2:$B$2040=$A527,IF(TARGET_TR5!$C$2:$C$2040=$C527,IF(TARGET_TR5!$E$2:$E$2040=$E527,IF(TARGET_TR5!$F$1:$Q$1=AO$2,TARGET_TR5!$F$2:$Q$2040)))))</f>
        <v>0</v>
      </c>
      <c r="AP527" s="174">
        <v>0</v>
      </c>
      <c r="AQ527" s="174">
        <v>0</v>
      </c>
      <c r="AR527" s="174">
        <v>0</v>
      </c>
      <c r="AS527" s="174">
        <v>0</v>
      </c>
      <c r="AT527" s="174">
        <v>0</v>
      </c>
      <c r="AU527" s="174">
        <v>0</v>
      </c>
      <c r="AV527" s="174">
        <v>0</v>
      </c>
      <c r="AW527" s="174">
        <v>0</v>
      </c>
      <c r="AX527" s="174">
        <v>0</v>
      </c>
      <c r="AY527" s="174">
        <v>0</v>
      </c>
      <c r="AZ527" s="174">
        <v>0</v>
      </c>
      <c r="BA527" s="174">
        <v>0</v>
      </c>
      <c r="BB527" s="175">
        <f t="shared" si="73"/>
        <v>1</v>
      </c>
      <c r="BC527" s="175">
        <f t="shared" si="73"/>
        <v>1</v>
      </c>
      <c r="BD527" s="175">
        <f t="shared" si="73"/>
        <v>1</v>
      </c>
      <c r="BE527" s="175">
        <f t="shared" si="73"/>
        <v>1</v>
      </c>
      <c r="BF527" s="175">
        <f t="shared" si="73"/>
        <v>1</v>
      </c>
      <c r="BG527" s="175">
        <f t="shared" si="73"/>
        <v>1</v>
      </c>
      <c r="BH527" s="175">
        <f t="shared" si="73"/>
        <v>1</v>
      </c>
      <c r="BI527" s="175">
        <f t="shared" si="73"/>
        <v>1</v>
      </c>
      <c r="BJ527" s="175">
        <f t="shared" si="73"/>
        <v>1</v>
      </c>
      <c r="BK527" s="175">
        <f t="shared" si="73"/>
        <v>1</v>
      </c>
      <c r="BL527" s="175">
        <f t="shared" si="73"/>
        <v>1</v>
      </c>
      <c r="BM527" s="175">
        <f t="shared" si="73"/>
        <v>1</v>
      </c>
    </row>
    <row r="528" spans="1:65" x14ac:dyDescent="0.35">
      <c r="A528" s="173" t="s">
        <v>65</v>
      </c>
      <c r="B528" s="173" t="str">
        <v>BPPLP</v>
      </c>
      <c r="C528" s="173" t="str">
        <v>Total Shareorder Return (TSR)</v>
      </c>
      <c r="D528" s="173" t="str">
        <v>%</v>
      </c>
      <c r="E528" s="173" t="str">
        <v>SUMALUT</v>
      </c>
      <c r="F528" s="174" cm="1">
        <f t="array" ref="F528">SUM(IF(TARGET_TR5!$B$2:$B$2040=$A528,IF(TARGET_TR5!$C$2:$C$2040=$C528,IF(TARGET_TR5!$E$2:$E$2040=$E528,IF(TARGET_TR5!$W$1:$AH$1=F$2,TARGET_TR5!$W$2:$AH$2040)))))</f>
        <v>0</v>
      </c>
      <c r="G528" s="174" cm="1">
        <f t="array" ref="G528">SUM(IF(TARGET_TR5!$B$2:$B$2040=$A528,IF(TARGET_TR5!$C$2:$C$2040=$C528,IF(TARGET_TR5!$E$2:$E$2040=$E528,IF(TARGET_TR5!$W$1:$AH$1=G$2,TARGET_TR5!$W$2:$AH$2040)))))</f>
        <v>0</v>
      </c>
      <c r="H528" s="174" cm="1">
        <f t="array" ref="H528">SUM(IF(TARGET_TR5!$B$2:$B$2040=$A528,IF(TARGET_TR5!$C$2:$C$2040=$C528,IF(TARGET_TR5!$E$2:$E$2040=$E528,IF(TARGET_TR5!$W$1:$AH$1=H$2,TARGET_TR5!$W$2:$AH$2040)))))</f>
        <v>0</v>
      </c>
      <c r="I528" s="174" cm="1">
        <f t="array" ref="I528">SUM(IF(TARGET_TR5!$B$2:$B$2040=$A528,IF(TARGET_TR5!$C$2:$C$2040=$C528,IF(TARGET_TR5!$E$2:$E$2040=$E528,IF(TARGET_TR5!$W$1:$AH$1=I$2,TARGET_TR5!$W$2:$AH$2040)))))</f>
        <v>0</v>
      </c>
      <c r="J528" s="174" cm="1">
        <f t="array" ref="J528">SUM(IF(TARGET_TR5!$B$2:$B$2040=$A528,IF(TARGET_TR5!$C$2:$C$2040=$C528,IF(TARGET_TR5!$E$2:$E$2040=$E528,IF(TARGET_TR5!$W$1:$AH$1=J$2,TARGET_TR5!$W$2:$AH$2040)))))</f>
        <v>0</v>
      </c>
      <c r="K528" s="174" cm="1">
        <f t="array" ref="K528">SUM(IF(TARGET_TR5!$B$2:$B$2040=$A528,IF(TARGET_TR5!$C$2:$C$2040=$C528,IF(TARGET_TR5!$E$2:$E$2040=$E528,IF(TARGET_TR5!$W$1:$AH$1=K$2,TARGET_TR5!$W$2:$AH$2040)))))</f>
        <v>0</v>
      </c>
      <c r="L528" s="174" cm="1">
        <f t="array" ref="L528">SUM(IF(TARGET_TR5!$B$2:$B$2040=$A528,IF(TARGET_TR5!$C$2:$C$2040=$C528,IF(TARGET_TR5!$E$2:$E$2040=$E528,IF(TARGET_TR5!$W$1:$AH$1=L$2,TARGET_TR5!$W$2:$AH$2040)))))</f>
        <v>0</v>
      </c>
      <c r="M528" s="174" cm="1">
        <f t="array" ref="M528">SUM(IF(TARGET_TR5!$B$2:$B$2040=$A528,IF(TARGET_TR5!$C$2:$C$2040=$C528,IF(TARGET_TR5!$E$2:$E$2040=$E528,IF(TARGET_TR5!$W$1:$AH$1=M$2,TARGET_TR5!$W$2:$AH$2040)))))</f>
        <v>0</v>
      </c>
      <c r="N528" s="174" cm="1">
        <f t="array" ref="N528">SUM(IF(TARGET_TR5!$B$2:$B$2040=$A528,IF(TARGET_TR5!$C$2:$C$2040=$C528,IF(TARGET_TR5!$E$2:$E$2040=$E528,IF(TARGET_TR5!$W$1:$AH$1=N$2,TARGET_TR5!$W$2:$AH$2040)))))</f>
        <v>0</v>
      </c>
      <c r="O528" s="174" cm="1">
        <f t="array" ref="O528">SUM(IF(TARGET_TR5!$B$2:$B$2040=$A528,IF(TARGET_TR5!$C$2:$C$2040=$C528,IF(TARGET_TR5!$E$2:$E$2040=$E528,IF(TARGET_TR5!$W$1:$AH$1=O$2,TARGET_TR5!$W$2:$AH$2040)))))</f>
        <v>0</v>
      </c>
      <c r="P528" s="174" cm="1">
        <f t="array" ref="P528">SUM(IF(TARGET_TR5!$B$2:$B$2040=$A528,IF(TARGET_TR5!$C$2:$C$2040=$C528,IF(TARGET_TR5!$E$2:$E$2040=$E528,IF(TARGET_TR5!$W$1:$AH$1=P$2,TARGET_TR5!$W$2:$AH$2040)))))</f>
        <v>0</v>
      </c>
      <c r="Q528" s="174" cm="1">
        <f t="array" ref="Q528">SUM(IF(TARGET_TR5!$B$2:$B$2040=$A528,IF(TARGET_TR5!$C$2:$C$2040=$C528,IF(TARGET_TR5!$E$2:$E$2040=$E528,IF(TARGET_TR5!$W$1:$AH$1=Q$2,TARGET_TR5!$W$2:$AH$2040)))))</f>
        <v>0</v>
      </c>
      <c r="R528" s="174">
        <v>0</v>
      </c>
      <c r="S528" s="174">
        <v>0</v>
      </c>
      <c r="T528" s="174">
        <v>0</v>
      </c>
      <c r="U528" s="174">
        <v>0</v>
      </c>
      <c r="V528" s="174">
        <v>0</v>
      </c>
      <c r="W528" s="174">
        <v>0</v>
      </c>
      <c r="X528" s="174">
        <v>0</v>
      </c>
      <c r="Y528" s="174">
        <v>0</v>
      </c>
      <c r="Z528" s="174">
        <v>0</v>
      </c>
      <c r="AA528" s="174">
        <v>0</v>
      </c>
      <c r="AB528" s="174">
        <v>0</v>
      </c>
      <c r="AC528" s="174">
        <v>0</v>
      </c>
      <c r="AD528" s="174" cm="1">
        <f t="array" ref="AD528">SUM(IF(TARGET_TR5!$B$2:$B$2040=$A528,IF(TARGET_TR5!$C$2:$C$2040=$C528,IF(TARGET_TR5!$E$2:$E$2040=$E528,IF(TARGET_TR5!$F$1:$Q$1=AD$2,TARGET_TR5!$F$2:$Q$2040)))))</f>
        <v>0</v>
      </c>
      <c r="AE528" s="174" cm="1">
        <f t="array" ref="AE528">SUM(IF(TARGET_TR5!$B$2:$B$2040=$A528,IF(TARGET_TR5!$C$2:$C$2040=$C528,IF(TARGET_TR5!$E$2:$E$2040=$E528,IF(TARGET_TR5!$F$1:$Q$1=AE$2,TARGET_TR5!$F$2:$Q$2040)))))</f>
        <v>0</v>
      </c>
      <c r="AF528" s="174" cm="1">
        <f t="array" ref="AF528">SUM(IF(TARGET_TR5!$B$2:$B$2040=$A528,IF(TARGET_TR5!$C$2:$C$2040=$C528,IF(TARGET_TR5!$E$2:$E$2040=$E528,IF(TARGET_TR5!$F$1:$Q$1=AF$2,TARGET_TR5!$F$2:$Q$2040)))))</f>
        <v>0</v>
      </c>
      <c r="AG528" s="174" cm="1">
        <f t="array" ref="AG528">SUM(IF(TARGET_TR5!$B$2:$B$2040=$A528,IF(TARGET_TR5!$C$2:$C$2040=$C528,IF(TARGET_TR5!$E$2:$E$2040=$E528,IF(TARGET_TR5!$F$1:$Q$1=AG$2,TARGET_TR5!$F$2:$Q$2040)))))</f>
        <v>0</v>
      </c>
      <c r="AH528" s="174" cm="1">
        <f t="array" ref="AH528">SUM(IF(TARGET_TR5!$B$2:$B$2040=$A528,IF(TARGET_TR5!$C$2:$C$2040=$C528,IF(TARGET_TR5!$E$2:$E$2040=$E528,IF(TARGET_TR5!$F$1:$Q$1=AH$2,TARGET_TR5!$F$2:$Q$2040)))))</f>
        <v>0</v>
      </c>
      <c r="AI528" s="174" cm="1">
        <f t="array" ref="AI528">SUM(IF(TARGET_TR5!$B$2:$B$2040=$A528,IF(TARGET_TR5!$C$2:$C$2040=$C528,IF(TARGET_TR5!$E$2:$E$2040=$E528,IF(TARGET_TR5!$F$1:$Q$1=AI$2,TARGET_TR5!$F$2:$Q$2040)))))</f>
        <v>0</v>
      </c>
      <c r="AJ528" s="174" cm="1">
        <f t="array" ref="AJ528">SUM(IF(TARGET_TR5!$B$2:$B$2040=$A528,IF(TARGET_TR5!$C$2:$C$2040=$C528,IF(TARGET_TR5!$E$2:$E$2040=$E528,IF(TARGET_TR5!$F$1:$Q$1=AJ$2,TARGET_TR5!$F$2:$Q$2040)))))</f>
        <v>0</v>
      </c>
      <c r="AK528" s="174" cm="1">
        <f t="array" ref="AK528">SUM(IF(TARGET_TR5!$B$2:$B$2040=$A528,IF(TARGET_TR5!$C$2:$C$2040=$C528,IF(TARGET_TR5!$E$2:$E$2040=$E528,IF(TARGET_TR5!$F$1:$Q$1=AK$2,TARGET_TR5!$F$2:$Q$2040)))))</f>
        <v>0</v>
      </c>
      <c r="AL528" s="174" cm="1">
        <f t="array" ref="AL528">SUM(IF(TARGET_TR5!$B$2:$B$2040=$A528,IF(TARGET_TR5!$C$2:$C$2040=$C528,IF(TARGET_TR5!$E$2:$E$2040=$E528,IF(TARGET_TR5!$F$1:$Q$1=AL$2,TARGET_TR5!$F$2:$Q$2040)))))</f>
        <v>0</v>
      </c>
      <c r="AM528" s="174" cm="1">
        <f t="array" ref="AM528">SUM(IF(TARGET_TR5!$B$2:$B$2040=$A528,IF(TARGET_TR5!$C$2:$C$2040=$C528,IF(TARGET_TR5!$E$2:$E$2040=$E528,IF(TARGET_TR5!$F$1:$Q$1=AM$2,TARGET_TR5!$F$2:$Q$2040)))))</f>
        <v>0</v>
      </c>
      <c r="AN528" s="174" cm="1">
        <f t="array" ref="AN528">SUM(IF(TARGET_TR5!$B$2:$B$2040=$A528,IF(TARGET_TR5!$C$2:$C$2040=$C528,IF(TARGET_TR5!$E$2:$E$2040=$E528,IF(TARGET_TR5!$F$1:$Q$1=AN$2,TARGET_TR5!$F$2:$Q$2040)))))</f>
        <v>0</v>
      </c>
      <c r="AO528" s="174" cm="1">
        <f t="array" ref="AO528">SUM(IF(TARGET_TR5!$B$2:$B$2040=$A528,IF(TARGET_TR5!$C$2:$C$2040=$C528,IF(TARGET_TR5!$E$2:$E$2040=$E528,IF(TARGET_TR5!$F$1:$Q$1=AO$2,TARGET_TR5!$F$2:$Q$2040)))))</f>
        <v>0</v>
      </c>
      <c r="AP528" s="174">
        <v>0</v>
      </c>
      <c r="AQ528" s="174">
        <v>0</v>
      </c>
      <c r="AR528" s="174">
        <v>0</v>
      </c>
      <c r="AS528" s="174">
        <v>0</v>
      </c>
      <c r="AT528" s="174">
        <v>0</v>
      </c>
      <c r="AU528" s="174">
        <v>0</v>
      </c>
      <c r="AV528" s="174">
        <v>0</v>
      </c>
      <c r="AW528" s="174">
        <v>0</v>
      </c>
      <c r="AX528" s="174">
        <v>0</v>
      </c>
      <c r="AY528" s="174">
        <v>0</v>
      </c>
      <c r="AZ528" s="174">
        <v>0</v>
      </c>
      <c r="BA528" s="174">
        <v>0</v>
      </c>
      <c r="BB528" s="175">
        <f t="shared" si="73"/>
        <v>1</v>
      </c>
      <c r="BC528" s="175">
        <f t="shared" si="73"/>
        <v>1</v>
      </c>
      <c r="BD528" s="175">
        <f t="shared" si="73"/>
        <v>1</v>
      </c>
      <c r="BE528" s="175">
        <f t="shared" si="73"/>
        <v>1</v>
      </c>
      <c r="BF528" s="175">
        <f t="shared" si="73"/>
        <v>1</v>
      </c>
      <c r="BG528" s="175">
        <f t="shared" si="73"/>
        <v>1</v>
      </c>
      <c r="BH528" s="175">
        <f t="shared" si="73"/>
        <v>1</v>
      </c>
      <c r="BI528" s="175">
        <f t="shared" si="73"/>
        <v>1</v>
      </c>
      <c r="BJ528" s="175">
        <f t="shared" si="73"/>
        <v>1</v>
      </c>
      <c r="BK528" s="175">
        <f t="shared" si="73"/>
        <v>1</v>
      </c>
      <c r="BL528" s="175">
        <f t="shared" si="73"/>
        <v>1</v>
      </c>
      <c r="BM528" s="175">
        <f t="shared" si="73"/>
        <v>1</v>
      </c>
    </row>
    <row r="529" spans="1:65" x14ac:dyDescent="0.35">
      <c r="A529" s="170" t="s">
        <v>65</v>
      </c>
      <c r="B529" s="170" t="str">
        <v>SSS</v>
      </c>
      <c r="C529" s="170" t="str">
        <v>CR SMES</v>
      </c>
      <c r="D529" s="170" t="str">
        <v>%</v>
      </c>
      <c r="E529" s="170" t="str">
        <v>TR5</v>
      </c>
      <c r="F529" s="179" cm="1">
        <f t="array" ref="F529">SUM(IF(TARGET_TR5!$B$2:$B$2040=$A529,IF(TARGET_TR5!$C$2:$C$2040=$C529,IF(TARGET_TR5!$E$2:$E$2040=$E529,IF(TARGET_TR5!$W$1:$AH$1=F$2,TARGET_TR5!$W$2:$AH$2040)))))</f>
        <v>45.72</v>
      </c>
      <c r="G529" s="179" cm="1">
        <f t="array" ref="G529">SUM(IF(TARGET_TR5!$B$2:$B$2040=$A529,IF(TARGET_TR5!$C$2:$C$2040=$C529,IF(TARGET_TR5!$E$2:$E$2040=$E529,IF(TARGET_TR5!$W$1:$AH$1=G$2,TARGET_TR5!$W$2:$AH$2040)))))</f>
        <v>61.61</v>
      </c>
      <c r="H529" s="179" cm="1">
        <f t="array" ref="H529">SUM(IF(TARGET_TR5!$B$2:$B$2040=$A529,IF(TARGET_TR5!$C$2:$C$2040=$C529,IF(TARGET_TR5!$E$2:$E$2040=$E529,IF(TARGET_TR5!$W$1:$AH$1=H$2,TARGET_TR5!$W$2:$AH$2040)))))</f>
        <v>55.56</v>
      </c>
      <c r="I529" s="179" cm="1">
        <f t="array" ref="I529">SUM(IF(TARGET_TR5!$B$2:$B$2040=$A529,IF(TARGET_TR5!$C$2:$C$2040=$C529,IF(TARGET_TR5!$E$2:$E$2040=$E529,IF(TARGET_TR5!$W$1:$AH$1=I$2,TARGET_TR5!$W$2:$AH$2040)))))</f>
        <v>60.56</v>
      </c>
      <c r="J529" s="179" cm="1">
        <f t="array" ref="J529">SUM(IF(TARGET_TR5!$B$2:$B$2040=$A529,IF(TARGET_TR5!$C$2:$C$2040=$C529,IF(TARGET_TR5!$E$2:$E$2040=$E529,IF(TARGET_TR5!$W$1:$AH$1=J$2,TARGET_TR5!$W$2:$AH$2040)))))</f>
        <v>65.56</v>
      </c>
      <c r="K529" s="179" cm="1">
        <f t="array" ref="K529">SUM(IF(TARGET_TR5!$B$2:$B$2040=$A529,IF(TARGET_TR5!$C$2:$C$2040=$C529,IF(TARGET_TR5!$E$2:$E$2040=$E529,IF(TARGET_TR5!$W$1:$AH$1=K$2,TARGET_TR5!$W$2:$AH$2040)))))</f>
        <v>70.56</v>
      </c>
      <c r="L529" s="179" cm="1">
        <f t="array" ref="L529">SUM(IF(TARGET_TR5!$B$2:$B$2040=$A529,IF(TARGET_TR5!$C$2:$C$2040=$C529,IF(TARGET_TR5!$E$2:$E$2040=$E529,IF(TARGET_TR5!$W$1:$AH$1=L$2,TARGET_TR5!$W$2:$AH$2040)))))</f>
        <v>75.56</v>
      </c>
      <c r="M529" s="179" cm="1">
        <f t="array" ref="M529">SUM(IF(TARGET_TR5!$B$2:$B$2040=$A529,IF(TARGET_TR5!$C$2:$C$2040=$C529,IF(TARGET_TR5!$E$2:$E$2040=$E529,IF(TARGET_TR5!$W$1:$AH$1=M$2,TARGET_TR5!$W$2:$AH$2040)))))</f>
        <v>78.56</v>
      </c>
      <c r="N529" s="179" cm="1">
        <f t="array" ref="N529">SUM(IF(TARGET_TR5!$B$2:$B$2040=$A529,IF(TARGET_TR5!$C$2:$C$2040=$C529,IF(TARGET_TR5!$E$2:$E$2040=$E529,IF(TARGET_TR5!$W$1:$AH$1=N$2,TARGET_TR5!$W$2:$AH$2040)))))</f>
        <v>81.56</v>
      </c>
      <c r="O529" s="179" cm="1">
        <f t="array" ref="O529">SUM(IF(TARGET_TR5!$B$2:$B$2040=$A529,IF(TARGET_TR5!$C$2:$C$2040=$C529,IF(TARGET_TR5!$E$2:$E$2040=$E529,IF(TARGET_TR5!$W$1:$AH$1=O$2,TARGET_TR5!$W$2:$AH$2040)))))</f>
        <v>84.56</v>
      </c>
      <c r="P529" s="179" cm="1">
        <f t="array" ref="P529">SUM(IF(TARGET_TR5!$B$2:$B$2040=$A529,IF(TARGET_TR5!$C$2:$C$2040=$C529,IF(TARGET_TR5!$E$2:$E$2040=$E529,IF(TARGET_TR5!$W$1:$AH$1=P$2,TARGET_TR5!$W$2:$AH$2040)))))</f>
        <v>86.56</v>
      </c>
      <c r="Q529" s="179" cm="1">
        <f t="array" ref="Q529">SUM(IF(TARGET_TR5!$B$2:$B$2040=$A529,IF(TARGET_TR5!$C$2:$C$2040=$C529,IF(TARGET_TR5!$E$2:$E$2040=$E529,IF(TARGET_TR5!$W$1:$AH$1=Q$2,TARGET_TR5!$W$2:$AH$2040)))))</f>
        <v>87.56</v>
      </c>
      <c r="R529" s="179">
        <v>40.659999999999997</v>
      </c>
      <c r="S529" s="179">
        <v>57.03</v>
      </c>
      <c r="T529" s="179">
        <v>66.239999999999995</v>
      </c>
      <c r="U529" s="179">
        <v>72.319999999999993</v>
      </c>
      <c r="V529" s="179">
        <v>76.180000000000007</v>
      </c>
      <c r="W529" s="171">
        <v>78.64</v>
      </c>
      <c r="X529" s="171">
        <v>0</v>
      </c>
      <c r="Y529" s="171">
        <v>0</v>
      </c>
      <c r="Z529" s="171">
        <v>0</v>
      </c>
      <c r="AA529" s="171">
        <v>0</v>
      </c>
      <c r="AB529" s="171">
        <v>0</v>
      </c>
      <c r="AC529" s="171">
        <v>0</v>
      </c>
      <c r="AD529" s="171" cm="1">
        <f t="array" ref="AD529">SUM(IF(TARGET_TR5!$B$2:$B$2040=$A529,IF(TARGET_TR5!$C$2:$C$2040=$C529,IF(TARGET_TR5!$E$2:$E$2040=$E529,IF(TARGET_TR5!$F$1:$Q$1=AD$2,TARGET_TR5!$F$2:$Q$2040)))))</f>
        <v>45.72</v>
      </c>
      <c r="AE529" s="171" cm="1">
        <f t="array" ref="AE529">SUM(IF(TARGET_TR5!$B$2:$B$2040=$A529,IF(TARGET_TR5!$C$2:$C$2040=$C529,IF(TARGET_TR5!$E$2:$E$2040=$E529,IF(TARGET_TR5!$F$1:$Q$1=AE$2,TARGET_TR5!$F$2:$Q$2040)))))</f>
        <v>61.61</v>
      </c>
      <c r="AF529" s="171" cm="1">
        <f t="array" ref="AF529">SUM(IF(TARGET_TR5!$B$2:$B$2040=$A529,IF(TARGET_TR5!$C$2:$C$2040=$C529,IF(TARGET_TR5!$E$2:$E$2040=$E529,IF(TARGET_TR5!$F$1:$Q$1=AF$2,TARGET_TR5!$F$2:$Q$2040)))))</f>
        <v>55.56</v>
      </c>
      <c r="AG529" s="171" cm="1">
        <f t="array" ref="AG529">SUM(IF(TARGET_TR5!$B$2:$B$2040=$A529,IF(TARGET_TR5!$C$2:$C$2040=$C529,IF(TARGET_TR5!$E$2:$E$2040=$E529,IF(TARGET_TR5!$F$1:$Q$1=AG$2,TARGET_TR5!$F$2:$Q$2040)))))</f>
        <v>60.56</v>
      </c>
      <c r="AH529" s="171" cm="1">
        <f t="array" ref="AH529">SUM(IF(TARGET_TR5!$B$2:$B$2040=$A529,IF(TARGET_TR5!$C$2:$C$2040=$C529,IF(TARGET_TR5!$E$2:$E$2040=$E529,IF(TARGET_TR5!$F$1:$Q$1=AH$2,TARGET_TR5!$F$2:$Q$2040)))))</f>
        <v>65.56</v>
      </c>
      <c r="AI529" s="171" cm="1">
        <f t="array" ref="AI529">SUM(IF(TARGET_TR5!$B$2:$B$2040=$A529,IF(TARGET_TR5!$C$2:$C$2040=$C529,IF(TARGET_TR5!$E$2:$E$2040=$E529,IF(TARGET_TR5!$F$1:$Q$1=AI$2,TARGET_TR5!$F$2:$Q$2040)))))</f>
        <v>70.56</v>
      </c>
      <c r="AJ529" s="171" cm="1">
        <f t="array" ref="AJ529">SUM(IF(TARGET_TR5!$B$2:$B$2040=$A529,IF(TARGET_TR5!$C$2:$C$2040=$C529,IF(TARGET_TR5!$E$2:$E$2040=$E529,IF(TARGET_TR5!$F$1:$Q$1=AJ$2,TARGET_TR5!$F$2:$Q$2040)))))</f>
        <v>75.56</v>
      </c>
      <c r="AK529" s="171" cm="1">
        <f t="array" ref="AK529">SUM(IF(TARGET_TR5!$B$2:$B$2040=$A529,IF(TARGET_TR5!$C$2:$C$2040=$C529,IF(TARGET_TR5!$E$2:$E$2040=$E529,IF(TARGET_TR5!$F$1:$Q$1=AK$2,TARGET_TR5!$F$2:$Q$2040)))))</f>
        <v>78.56</v>
      </c>
      <c r="AL529" s="171" cm="1">
        <f t="array" ref="AL529">SUM(IF(TARGET_TR5!$B$2:$B$2040=$A529,IF(TARGET_TR5!$C$2:$C$2040=$C529,IF(TARGET_TR5!$E$2:$E$2040=$E529,IF(TARGET_TR5!$F$1:$Q$1=AL$2,TARGET_TR5!$F$2:$Q$2040)))))</f>
        <v>81.56</v>
      </c>
      <c r="AM529" s="171" cm="1">
        <f t="array" ref="AM529">SUM(IF(TARGET_TR5!$B$2:$B$2040=$A529,IF(TARGET_TR5!$C$2:$C$2040=$C529,IF(TARGET_TR5!$E$2:$E$2040=$E529,IF(TARGET_TR5!$F$1:$Q$1=AM$2,TARGET_TR5!$F$2:$Q$2040)))))</f>
        <v>84.56</v>
      </c>
      <c r="AN529" s="171" cm="1">
        <f t="array" ref="AN529">SUM(IF(TARGET_TR5!$B$2:$B$2040=$A529,IF(TARGET_TR5!$C$2:$C$2040=$C529,IF(TARGET_TR5!$E$2:$E$2040=$E529,IF(TARGET_TR5!$F$1:$Q$1=AN$2,TARGET_TR5!$F$2:$Q$2040)))))</f>
        <v>86.56</v>
      </c>
      <c r="AO529" s="171" cm="1">
        <f t="array" ref="AO529">SUM(IF(TARGET_TR5!$B$2:$B$2040=$A529,IF(TARGET_TR5!$C$2:$C$2040=$C529,IF(TARGET_TR5!$E$2:$E$2040=$E529,IF(TARGET_TR5!$F$1:$Q$1=AO$2,TARGET_TR5!$F$2:$Q$2040)))))</f>
        <v>87.56</v>
      </c>
      <c r="AP529" s="171">
        <v>40.659999999999997</v>
      </c>
      <c r="AQ529" s="171">
        <v>57.03</v>
      </c>
      <c r="AR529" s="171">
        <v>66.239999999999995</v>
      </c>
      <c r="AS529" s="171">
        <v>72.319999999999993</v>
      </c>
      <c r="AT529" s="171">
        <v>76.180000000000007</v>
      </c>
      <c r="AU529" s="171">
        <v>78.64</v>
      </c>
      <c r="AV529" s="171">
        <v>0</v>
      </c>
      <c r="AW529" s="171">
        <v>0</v>
      </c>
      <c r="AX529" s="171">
        <v>0</v>
      </c>
      <c r="AY529" s="171">
        <v>0</v>
      </c>
      <c r="AZ529" s="171">
        <v>0</v>
      </c>
      <c r="BA529" s="171">
        <v>0</v>
      </c>
      <c r="BB529" s="172">
        <f t="shared" ref="BB529:BM550" si="74">IF(F529=0,1,(R529/F529))</f>
        <v>0.88932633420822393</v>
      </c>
      <c r="BC529" s="172">
        <f t="shared" si="74"/>
        <v>0.92566141860087647</v>
      </c>
      <c r="BD529" s="172">
        <f t="shared" si="74"/>
        <v>1.1922246220302375</v>
      </c>
      <c r="BE529" s="172">
        <f t="shared" si="74"/>
        <v>1.1941875825627475</v>
      </c>
      <c r="BF529" s="172">
        <f t="shared" si="74"/>
        <v>1.1619890176937158</v>
      </c>
      <c r="BG529" s="172">
        <f t="shared" si="74"/>
        <v>1.1145124716553287</v>
      </c>
      <c r="BH529" s="172">
        <f t="shared" si="74"/>
        <v>0</v>
      </c>
      <c r="BI529" s="172">
        <f t="shared" si="74"/>
        <v>0</v>
      </c>
      <c r="BJ529" s="172">
        <f t="shared" si="74"/>
        <v>0</v>
      </c>
      <c r="BK529" s="172">
        <f t="shared" si="74"/>
        <v>0</v>
      </c>
      <c r="BL529" s="172">
        <f t="shared" si="74"/>
        <v>0</v>
      </c>
      <c r="BM529" s="172">
        <f t="shared" si="74"/>
        <v>0</v>
      </c>
    </row>
    <row r="530" spans="1:65" x14ac:dyDescent="0.35">
      <c r="A530" s="173" t="s">
        <v>65</v>
      </c>
      <c r="B530" s="173" t="str">
        <v>SSS</v>
      </c>
      <c r="C530" s="173" t="str">
        <v>CR SMES</v>
      </c>
      <c r="D530" s="173" t="str">
        <v>%</v>
      </c>
      <c r="E530" s="173" t="str">
        <v>PAPUA</v>
      </c>
      <c r="F530" s="180" cm="1">
        <f t="array" ref="F530">SUM(IF(TARGET_TR5!$B$2:$B$2040=$A530,IF(TARGET_TR5!$C$2:$C$2040=$C530,IF(TARGET_TR5!$E$2:$E$2040=$E530,IF(TARGET_TR5!$W$1:$AH$1=F$2,TARGET_TR5!$W$2:$AH$2040)))))</f>
        <v>45.72</v>
      </c>
      <c r="G530" s="180" cm="1">
        <f t="array" ref="G530">SUM(IF(TARGET_TR5!$B$2:$B$2040=$A530,IF(TARGET_TR5!$C$2:$C$2040=$C530,IF(TARGET_TR5!$E$2:$E$2040=$E530,IF(TARGET_TR5!$W$1:$AH$1=G$2,TARGET_TR5!$W$2:$AH$2040)))))</f>
        <v>61.61</v>
      </c>
      <c r="H530" s="180" cm="1">
        <f t="array" ref="H530">SUM(IF(TARGET_TR5!$B$2:$B$2040=$A530,IF(TARGET_TR5!$C$2:$C$2040=$C530,IF(TARGET_TR5!$E$2:$E$2040=$E530,IF(TARGET_TR5!$W$1:$AH$1=H$2,TARGET_TR5!$W$2:$AH$2040)))))</f>
        <v>55.56</v>
      </c>
      <c r="I530" s="180" cm="1">
        <f t="array" ref="I530">SUM(IF(TARGET_TR5!$B$2:$B$2040=$A530,IF(TARGET_TR5!$C$2:$C$2040=$C530,IF(TARGET_TR5!$E$2:$E$2040=$E530,IF(TARGET_TR5!$W$1:$AH$1=I$2,TARGET_TR5!$W$2:$AH$2040)))))</f>
        <v>60.56</v>
      </c>
      <c r="J530" s="180" cm="1">
        <f t="array" ref="J530">SUM(IF(TARGET_TR5!$B$2:$B$2040=$A530,IF(TARGET_TR5!$C$2:$C$2040=$C530,IF(TARGET_TR5!$E$2:$E$2040=$E530,IF(TARGET_TR5!$W$1:$AH$1=J$2,TARGET_TR5!$W$2:$AH$2040)))))</f>
        <v>65.56</v>
      </c>
      <c r="K530" s="180" cm="1">
        <f t="array" ref="K530">SUM(IF(TARGET_TR5!$B$2:$B$2040=$A530,IF(TARGET_TR5!$C$2:$C$2040=$C530,IF(TARGET_TR5!$E$2:$E$2040=$E530,IF(TARGET_TR5!$W$1:$AH$1=K$2,TARGET_TR5!$W$2:$AH$2040)))))</f>
        <v>70.56</v>
      </c>
      <c r="L530" s="180" cm="1">
        <f t="array" ref="L530">SUM(IF(TARGET_TR5!$B$2:$B$2040=$A530,IF(TARGET_TR5!$C$2:$C$2040=$C530,IF(TARGET_TR5!$E$2:$E$2040=$E530,IF(TARGET_TR5!$W$1:$AH$1=L$2,TARGET_TR5!$W$2:$AH$2040)))))</f>
        <v>75.56</v>
      </c>
      <c r="M530" s="180" cm="1">
        <f t="array" ref="M530">SUM(IF(TARGET_TR5!$B$2:$B$2040=$A530,IF(TARGET_TR5!$C$2:$C$2040=$C530,IF(TARGET_TR5!$E$2:$E$2040=$E530,IF(TARGET_TR5!$W$1:$AH$1=M$2,TARGET_TR5!$W$2:$AH$2040)))))</f>
        <v>78.56</v>
      </c>
      <c r="N530" s="180" cm="1">
        <f t="array" ref="N530">SUM(IF(TARGET_TR5!$B$2:$B$2040=$A530,IF(TARGET_TR5!$C$2:$C$2040=$C530,IF(TARGET_TR5!$E$2:$E$2040=$E530,IF(TARGET_TR5!$W$1:$AH$1=N$2,TARGET_TR5!$W$2:$AH$2040)))))</f>
        <v>81.56</v>
      </c>
      <c r="O530" s="180" cm="1">
        <f t="array" ref="O530">SUM(IF(TARGET_TR5!$B$2:$B$2040=$A530,IF(TARGET_TR5!$C$2:$C$2040=$C530,IF(TARGET_TR5!$E$2:$E$2040=$E530,IF(TARGET_TR5!$W$1:$AH$1=O$2,TARGET_TR5!$W$2:$AH$2040)))))</f>
        <v>84.56</v>
      </c>
      <c r="P530" s="180" cm="1">
        <f t="array" ref="P530">SUM(IF(TARGET_TR5!$B$2:$B$2040=$A530,IF(TARGET_TR5!$C$2:$C$2040=$C530,IF(TARGET_TR5!$E$2:$E$2040=$E530,IF(TARGET_TR5!$W$1:$AH$1=P$2,TARGET_TR5!$W$2:$AH$2040)))))</f>
        <v>86.56</v>
      </c>
      <c r="Q530" s="180" cm="1">
        <f t="array" ref="Q530">SUM(IF(TARGET_TR5!$B$2:$B$2040=$A530,IF(TARGET_TR5!$C$2:$C$2040=$C530,IF(TARGET_TR5!$E$2:$E$2040=$E530,IF(TARGET_TR5!$W$1:$AH$1=Q$2,TARGET_TR5!$W$2:$AH$2040)))))</f>
        <v>87.56</v>
      </c>
      <c r="R530" s="180">
        <v>43.64</v>
      </c>
      <c r="S530" s="180">
        <v>61.09</v>
      </c>
      <c r="T530" s="180">
        <v>69.28</v>
      </c>
      <c r="U530" s="180">
        <v>74.819999999999993</v>
      </c>
      <c r="V530" s="180">
        <v>78.48</v>
      </c>
      <c r="W530" s="174">
        <v>80.83</v>
      </c>
      <c r="X530" s="174">
        <v>0</v>
      </c>
      <c r="Y530" s="174">
        <v>0</v>
      </c>
      <c r="Z530" s="174">
        <v>0</v>
      </c>
      <c r="AA530" s="174">
        <v>0</v>
      </c>
      <c r="AB530" s="174">
        <v>0</v>
      </c>
      <c r="AC530" s="174">
        <v>0</v>
      </c>
      <c r="AD530" s="174" cm="1">
        <f t="array" ref="AD530">SUM(IF(TARGET_TR5!$B$2:$B$2040=$A530,IF(TARGET_TR5!$C$2:$C$2040=$C530,IF(TARGET_TR5!$E$2:$E$2040=$E530,IF(TARGET_TR5!$F$1:$Q$1=AD$2,TARGET_TR5!$F$2:$Q$2040)))))</f>
        <v>45.72</v>
      </c>
      <c r="AE530" s="174" cm="1">
        <f t="array" ref="AE530">SUM(IF(TARGET_TR5!$B$2:$B$2040=$A530,IF(TARGET_TR5!$C$2:$C$2040=$C530,IF(TARGET_TR5!$E$2:$E$2040=$E530,IF(TARGET_TR5!$F$1:$Q$1=AE$2,TARGET_TR5!$F$2:$Q$2040)))))</f>
        <v>61.61</v>
      </c>
      <c r="AF530" s="174" cm="1">
        <f t="array" ref="AF530">SUM(IF(TARGET_TR5!$B$2:$B$2040=$A530,IF(TARGET_TR5!$C$2:$C$2040=$C530,IF(TARGET_TR5!$E$2:$E$2040=$E530,IF(TARGET_TR5!$F$1:$Q$1=AF$2,TARGET_TR5!$F$2:$Q$2040)))))</f>
        <v>55.56</v>
      </c>
      <c r="AG530" s="174" cm="1">
        <f t="array" ref="AG530">SUM(IF(TARGET_TR5!$B$2:$B$2040=$A530,IF(TARGET_TR5!$C$2:$C$2040=$C530,IF(TARGET_TR5!$E$2:$E$2040=$E530,IF(TARGET_TR5!$F$1:$Q$1=AG$2,TARGET_TR5!$F$2:$Q$2040)))))</f>
        <v>60.56</v>
      </c>
      <c r="AH530" s="174" cm="1">
        <f t="array" ref="AH530">SUM(IF(TARGET_TR5!$B$2:$B$2040=$A530,IF(TARGET_TR5!$C$2:$C$2040=$C530,IF(TARGET_TR5!$E$2:$E$2040=$E530,IF(TARGET_TR5!$F$1:$Q$1=AH$2,TARGET_TR5!$F$2:$Q$2040)))))</f>
        <v>65.56</v>
      </c>
      <c r="AI530" s="174" cm="1">
        <f t="array" ref="AI530">SUM(IF(TARGET_TR5!$B$2:$B$2040=$A530,IF(TARGET_TR5!$C$2:$C$2040=$C530,IF(TARGET_TR5!$E$2:$E$2040=$E530,IF(TARGET_TR5!$F$1:$Q$1=AI$2,TARGET_TR5!$F$2:$Q$2040)))))</f>
        <v>70.56</v>
      </c>
      <c r="AJ530" s="174" cm="1">
        <f t="array" ref="AJ530">SUM(IF(TARGET_TR5!$B$2:$B$2040=$A530,IF(TARGET_TR5!$C$2:$C$2040=$C530,IF(TARGET_TR5!$E$2:$E$2040=$E530,IF(TARGET_TR5!$F$1:$Q$1=AJ$2,TARGET_TR5!$F$2:$Q$2040)))))</f>
        <v>75.56</v>
      </c>
      <c r="AK530" s="174" cm="1">
        <f t="array" ref="AK530">SUM(IF(TARGET_TR5!$B$2:$B$2040=$A530,IF(TARGET_TR5!$C$2:$C$2040=$C530,IF(TARGET_TR5!$E$2:$E$2040=$E530,IF(TARGET_TR5!$F$1:$Q$1=AK$2,TARGET_TR5!$F$2:$Q$2040)))))</f>
        <v>78.56</v>
      </c>
      <c r="AL530" s="174" cm="1">
        <f t="array" ref="AL530">SUM(IF(TARGET_TR5!$B$2:$B$2040=$A530,IF(TARGET_TR5!$C$2:$C$2040=$C530,IF(TARGET_TR5!$E$2:$E$2040=$E530,IF(TARGET_TR5!$F$1:$Q$1=AL$2,TARGET_TR5!$F$2:$Q$2040)))))</f>
        <v>81.56</v>
      </c>
      <c r="AM530" s="174" cm="1">
        <f t="array" ref="AM530">SUM(IF(TARGET_TR5!$B$2:$B$2040=$A530,IF(TARGET_TR5!$C$2:$C$2040=$C530,IF(TARGET_TR5!$E$2:$E$2040=$E530,IF(TARGET_TR5!$F$1:$Q$1=AM$2,TARGET_TR5!$F$2:$Q$2040)))))</f>
        <v>84.56</v>
      </c>
      <c r="AN530" s="174" cm="1">
        <f t="array" ref="AN530">SUM(IF(TARGET_TR5!$B$2:$B$2040=$A530,IF(TARGET_TR5!$C$2:$C$2040=$C530,IF(TARGET_TR5!$E$2:$E$2040=$E530,IF(TARGET_TR5!$F$1:$Q$1=AN$2,TARGET_TR5!$F$2:$Q$2040)))))</f>
        <v>86.56</v>
      </c>
      <c r="AO530" s="174" cm="1">
        <f t="array" ref="AO530">SUM(IF(TARGET_TR5!$B$2:$B$2040=$A530,IF(TARGET_TR5!$C$2:$C$2040=$C530,IF(TARGET_TR5!$E$2:$E$2040=$E530,IF(TARGET_TR5!$F$1:$Q$1=AO$2,TARGET_TR5!$F$2:$Q$2040)))))</f>
        <v>87.56</v>
      </c>
      <c r="AP530" s="174">
        <v>43.64</v>
      </c>
      <c r="AQ530" s="174">
        <v>61.09</v>
      </c>
      <c r="AR530" s="174">
        <v>69.28</v>
      </c>
      <c r="AS530" s="174">
        <v>74.819999999999993</v>
      </c>
      <c r="AT530" s="174">
        <v>78.48</v>
      </c>
      <c r="AU530" s="174">
        <v>80.83</v>
      </c>
      <c r="AV530" s="174">
        <v>0</v>
      </c>
      <c r="AW530" s="174">
        <v>0</v>
      </c>
      <c r="AX530" s="174">
        <v>0</v>
      </c>
      <c r="AY530" s="174">
        <v>0</v>
      </c>
      <c r="AZ530" s="174">
        <v>0</v>
      </c>
      <c r="BA530" s="174">
        <v>0</v>
      </c>
      <c r="BB530" s="175">
        <f t="shared" si="74"/>
        <v>0.95450568678915138</v>
      </c>
      <c r="BC530" s="175">
        <f t="shared" si="74"/>
        <v>0.99155981171887686</v>
      </c>
      <c r="BD530" s="175">
        <f t="shared" si="74"/>
        <v>1.2469402447804174</v>
      </c>
      <c r="BE530" s="175">
        <f t="shared" si="74"/>
        <v>1.235468956406869</v>
      </c>
      <c r="BF530" s="175">
        <f t="shared" si="74"/>
        <v>1.1970713849908481</v>
      </c>
      <c r="BG530" s="175">
        <f t="shared" si="74"/>
        <v>1.1455498866213152</v>
      </c>
      <c r="BH530" s="175">
        <f t="shared" si="74"/>
        <v>0</v>
      </c>
      <c r="BI530" s="175">
        <f t="shared" si="74"/>
        <v>0</v>
      </c>
      <c r="BJ530" s="175">
        <f t="shared" si="74"/>
        <v>0</v>
      </c>
      <c r="BK530" s="175">
        <f t="shared" si="74"/>
        <v>0</v>
      </c>
      <c r="BL530" s="175">
        <f t="shared" si="74"/>
        <v>0</v>
      </c>
      <c r="BM530" s="175">
        <f t="shared" si="74"/>
        <v>0</v>
      </c>
    </row>
    <row r="531" spans="1:65" x14ac:dyDescent="0.35">
      <c r="A531" s="173" t="s">
        <v>65</v>
      </c>
      <c r="B531" s="173" t="str">
        <v>SSS</v>
      </c>
      <c r="C531" s="173" t="str">
        <v>CR SMES</v>
      </c>
      <c r="D531" s="173" t="str">
        <v>%</v>
      </c>
      <c r="E531" s="173" t="str">
        <v>PAPUA BARAT</v>
      </c>
      <c r="F531" s="180" cm="1">
        <f t="array" ref="F531">SUM(IF(TARGET_TR5!$B$2:$B$2040=$A531,IF(TARGET_TR5!$C$2:$C$2040=$C531,IF(TARGET_TR5!$E$2:$E$2040=$E531,IF(TARGET_TR5!$W$1:$AH$1=F$2,TARGET_TR5!$W$2:$AH$2040)))))</f>
        <v>45.72</v>
      </c>
      <c r="G531" s="180" cm="1">
        <f t="array" ref="G531">SUM(IF(TARGET_TR5!$B$2:$B$2040=$A531,IF(TARGET_TR5!$C$2:$C$2040=$C531,IF(TARGET_TR5!$E$2:$E$2040=$E531,IF(TARGET_TR5!$W$1:$AH$1=G$2,TARGET_TR5!$W$2:$AH$2040)))))</f>
        <v>61.61</v>
      </c>
      <c r="H531" s="180" cm="1">
        <f t="array" ref="H531">SUM(IF(TARGET_TR5!$B$2:$B$2040=$A531,IF(TARGET_TR5!$C$2:$C$2040=$C531,IF(TARGET_TR5!$E$2:$E$2040=$E531,IF(TARGET_TR5!$W$1:$AH$1=H$2,TARGET_TR5!$W$2:$AH$2040)))))</f>
        <v>55.56</v>
      </c>
      <c r="I531" s="180" cm="1">
        <f t="array" ref="I531">SUM(IF(TARGET_TR5!$B$2:$B$2040=$A531,IF(TARGET_TR5!$C$2:$C$2040=$C531,IF(TARGET_TR5!$E$2:$E$2040=$E531,IF(TARGET_TR5!$W$1:$AH$1=I$2,TARGET_TR5!$W$2:$AH$2040)))))</f>
        <v>60.56</v>
      </c>
      <c r="J531" s="180" cm="1">
        <f t="array" ref="J531">SUM(IF(TARGET_TR5!$B$2:$B$2040=$A531,IF(TARGET_TR5!$C$2:$C$2040=$C531,IF(TARGET_TR5!$E$2:$E$2040=$E531,IF(TARGET_TR5!$W$1:$AH$1=J$2,TARGET_TR5!$W$2:$AH$2040)))))</f>
        <v>65.56</v>
      </c>
      <c r="K531" s="180" cm="1">
        <f t="array" ref="K531">SUM(IF(TARGET_TR5!$B$2:$B$2040=$A531,IF(TARGET_TR5!$C$2:$C$2040=$C531,IF(TARGET_TR5!$E$2:$E$2040=$E531,IF(TARGET_TR5!$W$1:$AH$1=K$2,TARGET_TR5!$W$2:$AH$2040)))))</f>
        <v>70.56</v>
      </c>
      <c r="L531" s="180" cm="1">
        <f t="array" ref="L531">SUM(IF(TARGET_TR5!$B$2:$B$2040=$A531,IF(TARGET_TR5!$C$2:$C$2040=$C531,IF(TARGET_TR5!$E$2:$E$2040=$E531,IF(TARGET_TR5!$W$1:$AH$1=L$2,TARGET_TR5!$W$2:$AH$2040)))))</f>
        <v>75.56</v>
      </c>
      <c r="M531" s="180" cm="1">
        <f t="array" ref="M531">SUM(IF(TARGET_TR5!$B$2:$B$2040=$A531,IF(TARGET_TR5!$C$2:$C$2040=$C531,IF(TARGET_TR5!$E$2:$E$2040=$E531,IF(TARGET_TR5!$W$1:$AH$1=M$2,TARGET_TR5!$W$2:$AH$2040)))))</f>
        <v>78.56</v>
      </c>
      <c r="N531" s="180" cm="1">
        <f t="array" ref="N531">SUM(IF(TARGET_TR5!$B$2:$B$2040=$A531,IF(TARGET_TR5!$C$2:$C$2040=$C531,IF(TARGET_TR5!$E$2:$E$2040=$E531,IF(TARGET_TR5!$W$1:$AH$1=N$2,TARGET_TR5!$W$2:$AH$2040)))))</f>
        <v>81.56</v>
      </c>
      <c r="O531" s="180" cm="1">
        <f t="array" ref="O531">SUM(IF(TARGET_TR5!$B$2:$B$2040=$A531,IF(TARGET_TR5!$C$2:$C$2040=$C531,IF(TARGET_TR5!$E$2:$E$2040=$E531,IF(TARGET_TR5!$W$1:$AH$1=O$2,TARGET_TR5!$W$2:$AH$2040)))))</f>
        <v>84.56</v>
      </c>
      <c r="P531" s="180" cm="1">
        <f t="array" ref="P531">SUM(IF(TARGET_TR5!$B$2:$B$2040=$A531,IF(TARGET_TR5!$C$2:$C$2040=$C531,IF(TARGET_TR5!$E$2:$E$2040=$E531,IF(TARGET_TR5!$W$1:$AH$1=P$2,TARGET_TR5!$W$2:$AH$2040)))))</f>
        <v>86.56</v>
      </c>
      <c r="Q531" s="180" cm="1">
        <f t="array" ref="Q531">SUM(IF(TARGET_TR5!$B$2:$B$2040=$A531,IF(TARGET_TR5!$C$2:$C$2040=$C531,IF(TARGET_TR5!$E$2:$E$2040=$E531,IF(TARGET_TR5!$W$1:$AH$1=Q$2,TARGET_TR5!$W$2:$AH$2040)))))</f>
        <v>87.56</v>
      </c>
      <c r="R531" s="180">
        <v>42.52</v>
      </c>
      <c r="S531" s="180">
        <v>59.88</v>
      </c>
      <c r="T531" s="180">
        <v>68.239999999999995</v>
      </c>
      <c r="U531" s="180">
        <v>74.83</v>
      </c>
      <c r="V531" s="180">
        <v>78.97</v>
      </c>
      <c r="W531" s="174">
        <v>81.56</v>
      </c>
      <c r="X531" s="174">
        <v>0</v>
      </c>
      <c r="Y531" s="174">
        <v>0</v>
      </c>
      <c r="Z531" s="174">
        <v>0</v>
      </c>
      <c r="AA531" s="174">
        <v>0</v>
      </c>
      <c r="AB531" s="174">
        <v>0</v>
      </c>
      <c r="AC531" s="174">
        <v>0</v>
      </c>
      <c r="AD531" s="174" cm="1">
        <f t="array" ref="AD531">SUM(IF(TARGET_TR5!$B$2:$B$2040=$A531,IF(TARGET_TR5!$C$2:$C$2040=$C531,IF(TARGET_TR5!$E$2:$E$2040=$E531,IF(TARGET_TR5!$F$1:$Q$1=AD$2,TARGET_TR5!$F$2:$Q$2040)))))</f>
        <v>45.72</v>
      </c>
      <c r="AE531" s="174" cm="1">
        <f t="array" ref="AE531">SUM(IF(TARGET_TR5!$B$2:$B$2040=$A531,IF(TARGET_TR5!$C$2:$C$2040=$C531,IF(TARGET_TR5!$E$2:$E$2040=$E531,IF(TARGET_TR5!$F$1:$Q$1=AE$2,TARGET_TR5!$F$2:$Q$2040)))))</f>
        <v>61.61</v>
      </c>
      <c r="AF531" s="174" cm="1">
        <f t="array" ref="AF531">SUM(IF(TARGET_TR5!$B$2:$B$2040=$A531,IF(TARGET_TR5!$C$2:$C$2040=$C531,IF(TARGET_TR5!$E$2:$E$2040=$E531,IF(TARGET_TR5!$F$1:$Q$1=AF$2,TARGET_TR5!$F$2:$Q$2040)))))</f>
        <v>55.56</v>
      </c>
      <c r="AG531" s="174" cm="1">
        <f t="array" ref="AG531">SUM(IF(TARGET_TR5!$B$2:$B$2040=$A531,IF(TARGET_TR5!$C$2:$C$2040=$C531,IF(TARGET_TR5!$E$2:$E$2040=$E531,IF(TARGET_TR5!$F$1:$Q$1=AG$2,TARGET_TR5!$F$2:$Q$2040)))))</f>
        <v>60.56</v>
      </c>
      <c r="AH531" s="174" cm="1">
        <f t="array" ref="AH531">SUM(IF(TARGET_TR5!$B$2:$B$2040=$A531,IF(TARGET_TR5!$C$2:$C$2040=$C531,IF(TARGET_TR5!$E$2:$E$2040=$E531,IF(TARGET_TR5!$F$1:$Q$1=AH$2,TARGET_TR5!$F$2:$Q$2040)))))</f>
        <v>65.56</v>
      </c>
      <c r="AI531" s="174" cm="1">
        <f t="array" ref="AI531">SUM(IF(TARGET_TR5!$B$2:$B$2040=$A531,IF(TARGET_TR5!$C$2:$C$2040=$C531,IF(TARGET_TR5!$E$2:$E$2040=$E531,IF(TARGET_TR5!$F$1:$Q$1=AI$2,TARGET_TR5!$F$2:$Q$2040)))))</f>
        <v>70.56</v>
      </c>
      <c r="AJ531" s="174" cm="1">
        <f t="array" ref="AJ531">SUM(IF(TARGET_TR5!$B$2:$B$2040=$A531,IF(TARGET_TR5!$C$2:$C$2040=$C531,IF(TARGET_TR5!$E$2:$E$2040=$E531,IF(TARGET_TR5!$F$1:$Q$1=AJ$2,TARGET_TR5!$F$2:$Q$2040)))))</f>
        <v>75.56</v>
      </c>
      <c r="AK531" s="174" cm="1">
        <f t="array" ref="AK531">SUM(IF(TARGET_TR5!$B$2:$B$2040=$A531,IF(TARGET_TR5!$C$2:$C$2040=$C531,IF(TARGET_TR5!$E$2:$E$2040=$E531,IF(TARGET_TR5!$F$1:$Q$1=AK$2,TARGET_TR5!$F$2:$Q$2040)))))</f>
        <v>78.56</v>
      </c>
      <c r="AL531" s="174" cm="1">
        <f t="array" ref="AL531">SUM(IF(TARGET_TR5!$B$2:$B$2040=$A531,IF(TARGET_TR5!$C$2:$C$2040=$C531,IF(TARGET_TR5!$E$2:$E$2040=$E531,IF(TARGET_TR5!$F$1:$Q$1=AL$2,TARGET_TR5!$F$2:$Q$2040)))))</f>
        <v>81.56</v>
      </c>
      <c r="AM531" s="174" cm="1">
        <f t="array" ref="AM531">SUM(IF(TARGET_TR5!$B$2:$B$2040=$A531,IF(TARGET_TR5!$C$2:$C$2040=$C531,IF(TARGET_TR5!$E$2:$E$2040=$E531,IF(TARGET_TR5!$F$1:$Q$1=AM$2,TARGET_TR5!$F$2:$Q$2040)))))</f>
        <v>84.56</v>
      </c>
      <c r="AN531" s="174" cm="1">
        <f t="array" ref="AN531">SUM(IF(TARGET_TR5!$B$2:$B$2040=$A531,IF(TARGET_TR5!$C$2:$C$2040=$C531,IF(TARGET_TR5!$E$2:$E$2040=$E531,IF(TARGET_TR5!$F$1:$Q$1=AN$2,TARGET_TR5!$F$2:$Q$2040)))))</f>
        <v>86.56</v>
      </c>
      <c r="AO531" s="174" cm="1">
        <f t="array" ref="AO531">SUM(IF(TARGET_TR5!$B$2:$B$2040=$A531,IF(TARGET_TR5!$C$2:$C$2040=$C531,IF(TARGET_TR5!$E$2:$E$2040=$E531,IF(TARGET_TR5!$F$1:$Q$1=AO$2,TARGET_TR5!$F$2:$Q$2040)))))</f>
        <v>87.56</v>
      </c>
      <c r="AP531" s="174">
        <v>42.52</v>
      </c>
      <c r="AQ531" s="174">
        <v>59.88</v>
      </c>
      <c r="AR531" s="174">
        <v>68.239999999999995</v>
      </c>
      <c r="AS531" s="174">
        <v>74.83</v>
      </c>
      <c r="AT531" s="174">
        <v>78.97</v>
      </c>
      <c r="AU531" s="174">
        <v>81.56</v>
      </c>
      <c r="AV531" s="174">
        <v>0</v>
      </c>
      <c r="AW531" s="174">
        <v>0</v>
      </c>
      <c r="AX531" s="174">
        <v>0</v>
      </c>
      <c r="AY531" s="174">
        <v>0</v>
      </c>
      <c r="AZ531" s="174">
        <v>0</v>
      </c>
      <c r="BA531" s="174">
        <v>0</v>
      </c>
      <c r="BB531" s="175">
        <f t="shared" si="74"/>
        <v>0.93000874890638674</v>
      </c>
      <c r="BC531" s="175">
        <f t="shared" si="74"/>
        <v>0.97192014283395556</v>
      </c>
      <c r="BD531" s="175">
        <f t="shared" si="74"/>
        <v>1.228221742260619</v>
      </c>
      <c r="BE531" s="175">
        <f t="shared" si="74"/>
        <v>1.2356340819022456</v>
      </c>
      <c r="BF531" s="175">
        <f t="shared" si="74"/>
        <v>1.2045454545454546</v>
      </c>
      <c r="BG531" s="175">
        <f t="shared" si="74"/>
        <v>1.1558956916099774</v>
      </c>
      <c r="BH531" s="175">
        <f t="shared" si="74"/>
        <v>0</v>
      </c>
      <c r="BI531" s="175">
        <f t="shared" si="74"/>
        <v>0</v>
      </c>
      <c r="BJ531" s="175">
        <f t="shared" si="74"/>
        <v>0</v>
      </c>
      <c r="BK531" s="175">
        <f t="shared" si="74"/>
        <v>0</v>
      </c>
      <c r="BL531" s="175">
        <f t="shared" si="74"/>
        <v>0</v>
      </c>
      <c r="BM531" s="175">
        <f t="shared" si="74"/>
        <v>0</v>
      </c>
    </row>
    <row r="532" spans="1:65" x14ac:dyDescent="0.35">
      <c r="A532" s="173" t="s">
        <v>65</v>
      </c>
      <c r="B532" s="173" t="str">
        <v>SSS</v>
      </c>
      <c r="C532" s="173" t="str">
        <v>CR SMES</v>
      </c>
      <c r="D532" s="173" t="str">
        <v>%</v>
      </c>
      <c r="E532" s="173" t="str">
        <v>SULBAGSEL</v>
      </c>
      <c r="F532" s="180" cm="1">
        <f t="array" ref="F532">SUM(IF(TARGET_TR5!$B$2:$B$2040=$A532,IF(TARGET_TR5!$C$2:$C$2040=$C532,IF(TARGET_TR5!$E$2:$E$2040=$E532,IF(TARGET_TR5!$W$1:$AH$1=F$2,TARGET_TR5!$W$2:$AH$2040)))))</f>
        <v>45.72</v>
      </c>
      <c r="G532" s="180" cm="1">
        <f t="array" ref="G532">SUM(IF(TARGET_TR5!$B$2:$B$2040=$A532,IF(TARGET_TR5!$C$2:$C$2040=$C532,IF(TARGET_TR5!$E$2:$E$2040=$E532,IF(TARGET_TR5!$W$1:$AH$1=G$2,TARGET_TR5!$W$2:$AH$2040)))))</f>
        <v>61.61</v>
      </c>
      <c r="H532" s="180" cm="1">
        <f t="array" ref="H532">SUM(IF(TARGET_TR5!$B$2:$B$2040=$A532,IF(TARGET_TR5!$C$2:$C$2040=$C532,IF(TARGET_TR5!$E$2:$E$2040=$E532,IF(TARGET_TR5!$W$1:$AH$1=H$2,TARGET_TR5!$W$2:$AH$2040)))))</f>
        <v>55.56</v>
      </c>
      <c r="I532" s="180" cm="1">
        <f t="array" ref="I532">SUM(IF(TARGET_TR5!$B$2:$B$2040=$A532,IF(TARGET_TR5!$C$2:$C$2040=$C532,IF(TARGET_TR5!$E$2:$E$2040=$E532,IF(TARGET_TR5!$W$1:$AH$1=I$2,TARGET_TR5!$W$2:$AH$2040)))))</f>
        <v>60.56</v>
      </c>
      <c r="J532" s="180" cm="1">
        <f t="array" ref="J532">SUM(IF(TARGET_TR5!$B$2:$B$2040=$A532,IF(TARGET_TR5!$C$2:$C$2040=$C532,IF(TARGET_TR5!$E$2:$E$2040=$E532,IF(TARGET_TR5!$W$1:$AH$1=J$2,TARGET_TR5!$W$2:$AH$2040)))))</f>
        <v>65.56</v>
      </c>
      <c r="K532" s="180" cm="1">
        <f t="array" ref="K532">SUM(IF(TARGET_TR5!$B$2:$B$2040=$A532,IF(TARGET_TR5!$C$2:$C$2040=$C532,IF(TARGET_TR5!$E$2:$E$2040=$E532,IF(TARGET_TR5!$W$1:$AH$1=K$2,TARGET_TR5!$W$2:$AH$2040)))))</f>
        <v>70.56</v>
      </c>
      <c r="L532" s="180" cm="1">
        <f t="array" ref="L532">SUM(IF(TARGET_TR5!$B$2:$B$2040=$A532,IF(TARGET_TR5!$C$2:$C$2040=$C532,IF(TARGET_TR5!$E$2:$E$2040=$E532,IF(TARGET_TR5!$W$1:$AH$1=L$2,TARGET_TR5!$W$2:$AH$2040)))))</f>
        <v>75.56</v>
      </c>
      <c r="M532" s="180" cm="1">
        <f t="array" ref="M532">SUM(IF(TARGET_TR5!$B$2:$B$2040=$A532,IF(TARGET_TR5!$C$2:$C$2040=$C532,IF(TARGET_TR5!$E$2:$E$2040=$E532,IF(TARGET_TR5!$W$1:$AH$1=M$2,TARGET_TR5!$W$2:$AH$2040)))))</f>
        <v>78.56</v>
      </c>
      <c r="N532" s="180" cm="1">
        <f t="array" ref="N532">SUM(IF(TARGET_TR5!$B$2:$B$2040=$A532,IF(TARGET_TR5!$C$2:$C$2040=$C532,IF(TARGET_TR5!$E$2:$E$2040=$E532,IF(TARGET_TR5!$W$1:$AH$1=N$2,TARGET_TR5!$W$2:$AH$2040)))))</f>
        <v>81.56</v>
      </c>
      <c r="O532" s="180" cm="1">
        <f t="array" ref="O532">SUM(IF(TARGET_TR5!$B$2:$B$2040=$A532,IF(TARGET_TR5!$C$2:$C$2040=$C532,IF(TARGET_TR5!$E$2:$E$2040=$E532,IF(TARGET_TR5!$W$1:$AH$1=O$2,TARGET_TR5!$W$2:$AH$2040)))))</f>
        <v>84.56</v>
      </c>
      <c r="P532" s="180" cm="1">
        <f t="array" ref="P532">SUM(IF(TARGET_TR5!$B$2:$B$2040=$A532,IF(TARGET_TR5!$C$2:$C$2040=$C532,IF(TARGET_TR5!$E$2:$E$2040=$E532,IF(TARGET_TR5!$W$1:$AH$1=P$2,TARGET_TR5!$W$2:$AH$2040)))))</f>
        <v>86.56</v>
      </c>
      <c r="Q532" s="180" cm="1">
        <f t="array" ref="Q532">SUM(IF(TARGET_TR5!$B$2:$B$2040=$A532,IF(TARGET_TR5!$C$2:$C$2040=$C532,IF(TARGET_TR5!$E$2:$E$2040=$E532,IF(TARGET_TR5!$W$1:$AH$1=Q$2,TARGET_TR5!$W$2:$AH$2040)))))</f>
        <v>87.56</v>
      </c>
      <c r="R532" s="180">
        <v>43.31</v>
      </c>
      <c r="S532" s="180">
        <v>59.39</v>
      </c>
      <c r="T532" s="180">
        <v>68.25</v>
      </c>
      <c r="U532" s="180">
        <v>74.260000000000005</v>
      </c>
      <c r="V532" s="180">
        <v>78.13</v>
      </c>
      <c r="W532" s="174">
        <v>80.61</v>
      </c>
      <c r="X532" s="174">
        <v>0</v>
      </c>
      <c r="Y532" s="174">
        <v>0</v>
      </c>
      <c r="Z532" s="174">
        <v>0</v>
      </c>
      <c r="AA532" s="174">
        <v>0</v>
      </c>
      <c r="AB532" s="174">
        <v>0</v>
      </c>
      <c r="AC532" s="174">
        <v>0</v>
      </c>
      <c r="AD532" s="174" cm="1">
        <f t="array" ref="AD532">SUM(IF(TARGET_TR5!$B$2:$B$2040=$A532,IF(TARGET_TR5!$C$2:$C$2040=$C532,IF(TARGET_TR5!$E$2:$E$2040=$E532,IF(TARGET_TR5!$F$1:$Q$1=AD$2,TARGET_TR5!$F$2:$Q$2040)))))</f>
        <v>45.72</v>
      </c>
      <c r="AE532" s="174" cm="1">
        <f t="array" ref="AE532">SUM(IF(TARGET_TR5!$B$2:$B$2040=$A532,IF(TARGET_TR5!$C$2:$C$2040=$C532,IF(TARGET_TR5!$E$2:$E$2040=$E532,IF(TARGET_TR5!$F$1:$Q$1=AE$2,TARGET_TR5!$F$2:$Q$2040)))))</f>
        <v>61.61</v>
      </c>
      <c r="AF532" s="174" cm="1">
        <f t="array" ref="AF532">SUM(IF(TARGET_TR5!$B$2:$B$2040=$A532,IF(TARGET_TR5!$C$2:$C$2040=$C532,IF(TARGET_TR5!$E$2:$E$2040=$E532,IF(TARGET_TR5!$F$1:$Q$1=AF$2,TARGET_TR5!$F$2:$Q$2040)))))</f>
        <v>55.56</v>
      </c>
      <c r="AG532" s="174" cm="1">
        <f t="array" ref="AG532">SUM(IF(TARGET_TR5!$B$2:$B$2040=$A532,IF(TARGET_TR5!$C$2:$C$2040=$C532,IF(TARGET_TR5!$E$2:$E$2040=$E532,IF(TARGET_TR5!$F$1:$Q$1=AG$2,TARGET_TR5!$F$2:$Q$2040)))))</f>
        <v>60.56</v>
      </c>
      <c r="AH532" s="174" cm="1">
        <f t="array" ref="AH532">SUM(IF(TARGET_TR5!$B$2:$B$2040=$A532,IF(TARGET_TR5!$C$2:$C$2040=$C532,IF(TARGET_TR5!$E$2:$E$2040=$E532,IF(TARGET_TR5!$F$1:$Q$1=AH$2,TARGET_TR5!$F$2:$Q$2040)))))</f>
        <v>65.56</v>
      </c>
      <c r="AI532" s="174" cm="1">
        <f t="array" ref="AI532">SUM(IF(TARGET_TR5!$B$2:$B$2040=$A532,IF(TARGET_TR5!$C$2:$C$2040=$C532,IF(TARGET_TR5!$E$2:$E$2040=$E532,IF(TARGET_TR5!$F$1:$Q$1=AI$2,TARGET_TR5!$F$2:$Q$2040)))))</f>
        <v>70.56</v>
      </c>
      <c r="AJ532" s="174" cm="1">
        <f t="array" ref="AJ532">SUM(IF(TARGET_TR5!$B$2:$B$2040=$A532,IF(TARGET_TR5!$C$2:$C$2040=$C532,IF(TARGET_TR5!$E$2:$E$2040=$E532,IF(TARGET_TR5!$F$1:$Q$1=AJ$2,TARGET_TR5!$F$2:$Q$2040)))))</f>
        <v>75.56</v>
      </c>
      <c r="AK532" s="174" cm="1">
        <f t="array" ref="AK532">SUM(IF(TARGET_TR5!$B$2:$B$2040=$A532,IF(TARGET_TR5!$C$2:$C$2040=$C532,IF(TARGET_TR5!$E$2:$E$2040=$E532,IF(TARGET_TR5!$F$1:$Q$1=AK$2,TARGET_TR5!$F$2:$Q$2040)))))</f>
        <v>78.56</v>
      </c>
      <c r="AL532" s="174" cm="1">
        <f t="array" ref="AL532">SUM(IF(TARGET_TR5!$B$2:$B$2040=$A532,IF(TARGET_TR5!$C$2:$C$2040=$C532,IF(TARGET_TR5!$E$2:$E$2040=$E532,IF(TARGET_TR5!$F$1:$Q$1=AL$2,TARGET_TR5!$F$2:$Q$2040)))))</f>
        <v>81.56</v>
      </c>
      <c r="AM532" s="174" cm="1">
        <f t="array" ref="AM532">SUM(IF(TARGET_TR5!$B$2:$B$2040=$A532,IF(TARGET_TR5!$C$2:$C$2040=$C532,IF(TARGET_TR5!$E$2:$E$2040=$E532,IF(TARGET_TR5!$F$1:$Q$1=AM$2,TARGET_TR5!$F$2:$Q$2040)))))</f>
        <v>84.56</v>
      </c>
      <c r="AN532" s="174" cm="1">
        <f t="array" ref="AN532">SUM(IF(TARGET_TR5!$B$2:$B$2040=$A532,IF(TARGET_TR5!$C$2:$C$2040=$C532,IF(TARGET_TR5!$E$2:$E$2040=$E532,IF(TARGET_TR5!$F$1:$Q$1=AN$2,TARGET_TR5!$F$2:$Q$2040)))))</f>
        <v>86.56</v>
      </c>
      <c r="AO532" s="174" cm="1">
        <f t="array" ref="AO532">SUM(IF(TARGET_TR5!$B$2:$B$2040=$A532,IF(TARGET_TR5!$C$2:$C$2040=$C532,IF(TARGET_TR5!$E$2:$E$2040=$E532,IF(TARGET_TR5!$F$1:$Q$1=AO$2,TARGET_TR5!$F$2:$Q$2040)))))</f>
        <v>87.56</v>
      </c>
      <c r="AP532" s="174">
        <v>43.31</v>
      </c>
      <c r="AQ532" s="174">
        <v>59.39</v>
      </c>
      <c r="AR532" s="174">
        <v>68.25</v>
      </c>
      <c r="AS532" s="174">
        <v>74.260000000000005</v>
      </c>
      <c r="AT532" s="174">
        <v>78.13</v>
      </c>
      <c r="AU532" s="174">
        <v>80.61</v>
      </c>
      <c r="AV532" s="174">
        <v>0</v>
      </c>
      <c r="AW532" s="174">
        <v>0</v>
      </c>
      <c r="AX532" s="174">
        <v>0</v>
      </c>
      <c r="AY532" s="174">
        <v>0</v>
      </c>
      <c r="AZ532" s="174">
        <v>0</v>
      </c>
      <c r="BA532" s="174">
        <v>0</v>
      </c>
      <c r="BB532" s="175">
        <f t="shared" si="74"/>
        <v>0.94728783902012259</v>
      </c>
      <c r="BC532" s="175">
        <f t="shared" si="74"/>
        <v>0.96396688849212797</v>
      </c>
      <c r="BD532" s="175">
        <f t="shared" si="74"/>
        <v>1.2284017278617709</v>
      </c>
      <c r="BE532" s="175">
        <f t="shared" si="74"/>
        <v>1.2262219286657861</v>
      </c>
      <c r="BF532" s="175">
        <f t="shared" si="74"/>
        <v>1.1917327638804147</v>
      </c>
      <c r="BG532" s="175">
        <f t="shared" si="74"/>
        <v>1.1424319727891157</v>
      </c>
      <c r="BH532" s="175">
        <f t="shared" si="74"/>
        <v>0</v>
      </c>
      <c r="BI532" s="175">
        <f t="shared" si="74"/>
        <v>0</v>
      </c>
      <c r="BJ532" s="175">
        <f t="shared" si="74"/>
        <v>0</v>
      </c>
      <c r="BK532" s="175">
        <f t="shared" si="74"/>
        <v>0</v>
      </c>
      <c r="BL532" s="175">
        <f t="shared" si="74"/>
        <v>0</v>
      </c>
      <c r="BM532" s="175">
        <f t="shared" si="74"/>
        <v>0</v>
      </c>
    </row>
    <row r="533" spans="1:65" x14ac:dyDescent="0.35">
      <c r="A533" s="173" t="s">
        <v>65</v>
      </c>
      <c r="B533" s="173" t="str">
        <v>SSS</v>
      </c>
      <c r="C533" s="173" t="str">
        <v>CR SMES</v>
      </c>
      <c r="D533" s="173" t="str">
        <v>%</v>
      </c>
      <c r="E533" s="173" t="str">
        <v>SULBAGTENG</v>
      </c>
      <c r="F533" s="180" cm="1">
        <f t="array" ref="F533">SUM(IF(TARGET_TR5!$B$2:$B$2040=$A533,IF(TARGET_TR5!$C$2:$C$2040=$C533,IF(TARGET_TR5!$E$2:$E$2040=$E533,IF(TARGET_TR5!$W$1:$AH$1=F$2,TARGET_TR5!$W$2:$AH$2040)))))</f>
        <v>45.72</v>
      </c>
      <c r="G533" s="180" cm="1">
        <f t="array" ref="G533">SUM(IF(TARGET_TR5!$B$2:$B$2040=$A533,IF(TARGET_TR5!$C$2:$C$2040=$C533,IF(TARGET_TR5!$E$2:$E$2040=$E533,IF(TARGET_TR5!$W$1:$AH$1=G$2,TARGET_TR5!$W$2:$AH$2040)))))</f>
        <v>61.61</v>
      </c>
      <c r="H533" s="180" cm="1">
        <f t="array" ref="H533">SUM(IF(TARGET_TR5!$B$2:$B$2040=$A533,IF(TARGET_TR5!$C$2:$C$2040=$C533,IF(TARGET_TR5!$E$2:$E$2040=$E533,IF(TARGET_TR5!$W$1:$AH$1=H$2,TARGET_TR5!$W$2:$AH$2040)))))</f>
        <v>55.56</v>
      </c>
      <c r="I533" s="180" cm="1">
        <f t="array" ref="I533">SUM(IF(TARGET_TR5!$B$2:$B$2040=$A533,IF(TARGET_TR5!$C$2:$C$2040=$C533,IF(TARGET_TR5!$E$2:$E$2040=$E533,IF(TARGET_TR5!$W$1:$AH$1=I$2,TARGET_TR5!$W$2:$AH$2040)))))</f>
        <v>60.56</v>
      </c>
      <c r="J533" s="180" cm="1">
        <f t="array" ref="J533">SUM(IF(TARGET_TR5!$B$2:$B$2040=$A533,IF(TARGET_TR5!$C$2:$C$2040=$C533,IF(TARGET_TR5!$E$2:$E$2040=$E533,IF(TARGET_TR5!$W$1:$AH$1=J$2,TARGET_TR5!$W$2:$AH$2040)))))</f>
        <v>65.56</v>
      </c>
      <c r="K533" s="180" cm="1">
        <f t="array" ref="K533">SUM(IF(TARGET_TR5!$B$2:$B$2040=$A533,IF(TARGET_TR5!$C$2:$C$2040=$C533,IF(TARGET_TR5!$E$2:$E$2040=$E533,IF(TARGET_TR5!$W$1:$AH$1=K$2,TARGET_TR5!$W$2:$AH$2040)))))</f>
        <v>70.56</v>
      </c>
      <c r="L533" s="180" cm="1">
        <f t="array" ref="L533">SUM(IF(TARGET_TR5!$B$2:$B$2040=$A533,IF(TARGET_TR5!$C$2:$C$2040=$C533,IF(TARGET_TR5!$E$2:$E$2040=$E533,IF(TARGET_TR5!$W$1:$AH$1=L$2,TARGET_TR5!$W$2:$AH$2040)))))</f>
        <v>75.56</v>
      </c>
      <c r="M533" s="180" cm="1">
        <f t="array" ref="M533">SUM(IF(TARGET_TR5!$B$2:$B$2040=$A533,IF(TARGET_TR5!$C$2:$C$2040=$C533,IF(TARGET_TR5!$E$2:$E$2040=$E533,IF(TARGET_TR5!$W$1:$AH$1=M$2,TARGET_TR5!$W$2:$AH$2040)))))</f>
        <v>78.56</v>
      </c>
      <c r="N533" s="180" cm="1">
        <f t="array" ref="N533">SUM(IF(TARGET_TR5!$B$2:$B$2040=$A533,IF(TARGET_TR5!$C$2:$C$2040=$C533,IF(TARGET_TR5!$E$2:$E$2040=$E533,IF(TARGET_TR5!$W$1:$AH$1=N$2,TARGET_TR5!$W$2:$AH$2040)))))</f>
        <v>81.56</v>
      </c>
      <c r="O533" s="180" cm="1">
        <f t="array" ref="O533">SUM(IF(TARGET_TR5!$B$2:$B$2040=$A533,IF(TARGET_TR5!$C$2:$C$2040=$C533,IF(TARGET_TR5!$E$2:$E$2040=$E533,IF(TARGET_TR5!$W$1:$AH$1=O$2,TARGET_TR5!$W$2:$AH$2040)))))</f>
        <v>84.56</v>
      </c>
      <c r="P533" s="180" cm="1">
        <f t="array" ref="P533">SUM(IF(TARGET_TR5!$B$2:$B$2040=$A533,IF(TARGET_TR5!$C$2:$C$2040=$C533,IF(TARGET_TR5!$E$2:$E$2040=$E533,IF(TARGET_TR5!$W$1:$AH$1=P$2,TARGET_TR5!$W$2:$AH$2040)))))</f>
        <v>86.56</v>
      </c>
      <c r="Q533" s="180" cm="1">
        <f t="array" ref="Q533">SUM(IF(TARGET_TR5!$B$2:$B$2040=$A533,IF(TARGET_TR5!$C$2:$C$2040=$C533,IF(TARGET_TR5!$E$2:$E$2040=$E533,IF(TARGET_TR5!$W$1:$AH$1=Q$2,TARGET_TR5!$W$2:$AH$2040)))))</f>
        <v>87.56</v>
      </c>
      <c r="R533" s="180">
        <v>43.32</v>
      </c>
      <c r="S533" s="180">
        <v>57.76</v>
      </c>
      <c r="T533" s="180">
        <v>67.73</v>
      </c>
      <c r="U533" s="180">
        <v>73.34</v>
      </c>
      <c r="V533" s="180">
        <v>76.38</v>
      </c>
      <c r="W533" s="174">
        <v>78.75</v>
      </c>
      <c r="X533" s="174">
        <v>0</v>
      </c>
      <c r="Y533" s="174">
        <v>0</v>
      </c>
      <c r="Z533" s="174">
        <v>0</v>
      </c>
      <c r="AA533" s="174">
        <v>0</v>
      </c>
      <c r="AB533" s="174">
        <v>0</v>
      </c>
      <c r="AC533" s="174">
        <v>0</v>
      </c>
      <c r="AD533" s="174" cm="1">
        <f t="array" ref="AD533">SUM(IF(TARGET_TR5!$B$2:$B$2040=$A533,IF(TARGET_TR5!$C$2:$C$2040=$C533,IF(TARGET_TR5!$E$2:$E$2040=$E533,IF(TARGET_TR5!$F$1:$Q$1=AD$2,TARGET_TR5!$F$2:$Q$2040)))))</f>
        <v>45.72</v>
      </c>
      <c r="AE533" s="174" cm="1">
        <f t="array" ref="AE533">SUM(IF(TARGET_TR5!$B$2:$B$2040=$A533,IF(TARGET_TR5!$C$2:$C$2040=$C533,IF(TARGET_TR5!$E$2:$E$2040=$E533,IF(TARGET_TR5!$F$1:$Q$1=AE$2,TARGET_TR5!$F$2:$Q$2040)))))</f>
        <v>61.61</v>
      </c>
      <c r="AF533" s="174" cm="1">
        <f t="array" ref="AF533">SUM(IF(TARGET_TR5!$B$2:$B$2040=$A533,IF(TARGET_TR5!$C$2:$C$2040=$C533,IF(TARGET_TR5!$E$2:$E$2040=$E533,IF(TARGET_TR5!$F$1:$Q$1=AF$2,TARGET_TR5!$F$2:$Q$2040)))))</f>
        <v>55.56</v>
      </c>
      <c r="AG533" s="174" cm="1">
        <f t="array" ref="AG533">SUM(IF(TARGET_TR5!$B$2:$B$2040=$A533,IF(TARGET_TR5!$C$2:$C$2040=$C533,IF(TARGET_TR5!$E$2:$E$2040=$E533,IF(TARGET_TR5!$F$1:$Q$1=AG$2,TARGET_TR5!$F$2:$Q$2040)))))</f>
        <v>60.56</v>
      </c>
      <c r="AH533" s="174" cm="1">
        <f t="array" ref="AH533">SUM(IF(TARGET_TR5!$B$2:$B$2040=$A533,IF(TARGET_TR5!$C$2:$C$2040=$C533,IF(TARGET_TR5!$E$2:$E$2040=$E533,IF(TARGET_TR5!$F$1:$Q$1=AH$2,TARGET_TR5!$F$2:$Q$2040)))))</f>
        <v>65.56</v>
      </c>
      <c r="AI533" s="174" cm="1">
        <f t="array" ref="AI533">SUM(IF(TARGET_TR5!$B$2:$B$2040=$A533,IF(TARGET_TR5!$C$2:$C$2040=$C533,IF(TARGET_TR5!$E$2:$E$2040=$E533,IF(TARGET_TR5!$F$1:$Q$1=AI$2,TARGET_TR5!$F$2:$Q$2040)))))</f>
        <v>70.56</v>
      </c>
      <c r="AJ533" s="174" cm="1">
        <f t="array" ref="AJ533">SUM(IF(TARGET_TR5!$B$2:$B$2040=$A533,IF(TARGET_TR5!$C$2:$C$2040=$C533,IF(TARGET_TR5!$E$2:$E$2040=$E533,IF(TARGET_TR5!$F$1:$Q$1=AJ$2,TARGET_TR5!$F$2:$Q$2040)))))</f>
        <v>75.56</v>
      </c>
      <c r="AK533" s="174" cm="1">
        <f t="array" ref="AK533">SUM(IF(TARGET_TR5!$B$2:$B$2040=$A533,IF(TARGET_TR5!$C$2:$C$2040=$C533,IF(TARGET_TR5!$E$2:$E$2040=$E533,IF(TARGET_TR5!$F$1:$Q$1=AK$2,TARGET_TR5!$F$2:$Q$2040)))))</f>
        <v>78.56</v>
      </c>
      <c r="AL533" s="174" cm="1">
        <f t="array" ref="AL533">SUM(IF(TARGET_TR5!$B$2:$B$2040=$A533,IF(TARGET_TR5!$C$2:$C$2040=$C533,IF(TARGET_TR5!$E$2:$E$2040=$E533,IF(TARGET_TR5!$F$1:$Q$1=AL$2,TARGET_TR5!$F$2:$Q$2040)))))</f>
        <v>81.56</v>
      </c>
      <c r="AM533" s="174" cm="1">
        <f t="array" ref="AM533">SUM(IF(TARGET_TR5!$B$2:$B$2040=$A533,IF(TARGET_TR5!$C$2:$C$2040=$C533,IF(TARGET_TR5!$E$2:$E$2040=$E533,IF(TARGET_TR5!$F$1:$Q$1=AM$2,TARGET_TR5!$F$2:$Q$2040)))))</f>
        <v>84.56</v>
      </c>
      <c r="AN533" s="174" cm="1">
        <f t="array" ref="AN533">SUM(IF(TARGET_TR5!$B$2:$B$2040=$A533,IF(TARGET_TR5!$C$2:$C$2040=$C533,IF(TARGET_TR5!$E$2:$E$2040=$E533,IF(TARGET_TR5!$F$1:$Q$1=AN$2,TARGET_TR5!$F$2:$Q$2040)))))</f>
        <v>86.56</v>
      </c>
      <c r="AO533" s="174" cm="1">
        <f t="array" ref="AO533">SUM(IF(TARGET_TR5!$B$2:$B$2040=$A533,IF(TARGET_TR5!$C$2:$C$2040=$C533,IF(TARGET_TR5!$E$2:$E$2040=$E533,IF(TARGET_TR5!$F$1:$Q$1=AO$2,TARGET_TR5!$F$2:$Q$2040)))))</f>
        <v>87.56</v>
      </c>
      <c r="AP533" s="174">
        <v>43.32</v>
      </c>
      <c r="AQ533" s="174">
        <v>57.76</v>
      </c>
      <c r="AR533" s="174">
        <v>67.73</v>
      </c>
      <c r="AS533" s="174">
        <v>73.34</v>
      </c>
      <c r="AT533" s="174">
        <v>76.38</v>
      </c>
      <c r="AU533" s="174">
        <v>78.75</v>
      </c>
      <c r="AV533" s="174">
        <v>0</v>
      </c>
      <c r="AW533" s="174">
        <v>0</v>
      </c>
      <c r="AX533" s="174">
        <v>0</v>
      </c>
      <c r="AY533" s="174">
        <v>0</v>
      </c>
      <c r="AZ533" s="174">
        <v>0</v>
      </c>
      <c r="BA533" s="174">
        <v>0</v>
      </c>
      <c r="BB533" s="175">
        <f t="shared" si="74"/>
        <v>0.94750656167979008</v>
      </c>
      <c r="BC533" s="175">
        <f t="shared" si="74"/>
        <v>0.93751014445706859</v>
      </c>
      <c r="BD533" s="175">
        <f t="shared" si="74"/>
        <v>1.2190424766018719</v>
      </c>
      <c r="BE533" s="175">
        <f t="shared" si="74"/>
        <v>1.2110303830911493</v>
      </c>
      <c r="BF533" s="175">
        <f t="shared" si="74"/>
        <v>1.1650396583282487</v>
      </c>
      <c r="BG533" s="175">
        <f t="shared" si="74"/>
        <v>1.1160714285714286</v>
      </c>
      <c r="BH533" s="175">
        <f t="shared" si="74"/>
        <v>0</v>
      </c>
      <c r="BI533" s="175">
        <f t="shared" si="74"/>
        <v>0</v>
      </c>
      <c r="BJ533" s="175">
        <f t="shared" si="74"/>
        <v>0</v>
      </c>
      <c r="BK533" s="175">
        <f t="shared" si="74"/>
        <v>0</v>
      </c>
      <c r="BL533" s="175">
        <f t="shared" si="74"/>
        <v>0</v>
      </c>
      <c r="BM533" s="175">
        <f t="shared" si="74"/>
        <v>0</v>
      </c>
    </row>
    <row r="534" spans="1:65" x14ac:dyDescent="0.35">
      <c r="A534" s="173" t="s">
        <v>65</v>
      </c>
      <c r="B534" s="173" t="str">
        <v>SSS</v>
      </c>
      <c r="C534" s="173" t="str">
        <v>CR SMES</v>
      </c>
      <c r="D534" s="173" t="str">
        <v>%</v>
      </c>
      <c r="E534" s="173" t="str">
        <v>SUMALUT</v>
      </c>
      <c r="F534" s="180" cm="1">
        <f t="array" ref="F534">SUM(IF(TARGET_TR5!$B$2:$B$2040=$A534,IF(TARGET_TR5!$C$2:$C$2040=$C534,IF(TARGET_TR5!$E$2:$E$2040=$E534,IF(TARGET_TR5!$W$1:$AH$1=F$2,TARGET_TR5!$W$2:$AH$2040)))))</f>
        <v>45.72</v>
      </c>
      <c r="G534" s="180" cm="1">
        <f t="array" ref="G534">SUM(IF(TARGET_TR5!$B$2:$B$2040=$A534,IF(TARGET_TR5!$C$2:$C$2040=$C534,IF(TARGET_TR5!$E$2:$E$2040=$E534,IF(TARGET_TR5!$W$1:$AH$1=G$2,TARGET_TR5!$W$2:$AH$2040)))))</f>
        <v>61.61</v>
      </c>
      <c r="H534" s="180" cm="1">
        <f t="array" ref="H534">SUM(IF(TARGET_TR5!$B$2:$B$2040=$A534,IF(TARGET_TR5!$C$2:$C$2040=$C534,IF(TARGET_TR5!$E$2:$E$2040=$E534,IF(TARGET_TR5!$W$1:$AH$1=H$2,TARGET_TR5!$W$2:$AH$2040)))))</f>
        <v>55.56</v>
      </c>
      <c r="I534" s="180" cm="1">
        <f t="array" ref="I534">SUM(IF(TARGET_TR5!$B$2:$B$2040=$A534,IF(TARGET_TR5!$C$2:$C$2040=$C534,IF(TARGET_TR5!$E$2:$E$2040=$E534,IF(TARGET_TR5!$W$1:$AH$1=I$2,TARGET_TR5!$W$2:$AH$2040)))))</f>
        <v>60.56</v>
      </c>
      <c r="J534" s="180" cm="1">
        <f t="array" ref="J534">SUM(IF(TARGET_TR5!$B$2:$B$2040=$A534,IF(TARGET_TR5!$C$2:$C$2040=$C534,IF(TARGET_TR5!$E$2:$E$2040=$E534,IF(TARGET_TR5!$W$1:$AH$1=J$2,TARGET_TR5!$W$2:$AH$2040)))))</f>
        <v>65.56</v>
      </c>
      <c r="K534" s="180" cm="1">
        <f t="array" ref="K534">SUM(IF(TARGET_TR5!$B$2:$B$2040=$A534,IF(TARGET_TR5!$C$2:$C$2040=$C534,IF(TARGET_TR5!$E$2:$E$2040=$E534,IF(TARGET_TR5!$W$1:$AH$1=K$2,TARGET_TR5!$W$2:$AH$2040)))))</f>
        <v>70.56</v>
      </c>
      <c r="L534" s="180" cm="1">
        <f t="array" ref="L534">SUM(IF(TARGET_TR5!$B$2:$B$2040=$A534,IF(TARGET_TR5!$C$2:$C$2040=$C534,IF(TARGET_TR5!$E$2:$E$2040=$E534,IF(TARGET_TR5!$W$1:$AH$1=L$2,TARGET_TR5!$W$2:$AH$2040)))))</f>
        <v>75.56</v>
      </c>
      <c r="M534" s="180" cm="1">
        <f t="array" ref="M534">SUM(IF(TARGET_TR5!$B$2:$B$2040=$A534,IF(TARGET_TR5!$C$2:$C$2040=$C534,IF(TARGET_TR5!$E$2:$E$2040=$E534,IF(TARGET_TR5!$W$1:$AH$1=M$2,TARGET_TR5!$W$2:$AH$2040)))))</f>
        <v>78.56</v>
      </c>
      <c r="N534" s="180" cm="1">
        <f t="array" ref="N534">SUM(IF(TARGET_TR5!$B$2:$B$2040=$A534,IF(TARGET_TR5!$C$2:$C$2040=$C534,IF(TARGET_TR5!$E$2:$E$2040=$E534,IF(TARGET_TR5!$W$1:$AH$1=N$2,TARGET_TR5!$W$2:$AH$2040)))))</f>
        <v>81.56</v>
      </c>
      <c r="O534" s="180" cm="1">
        <f t="array" ref="O534">SUM(IF(TARGET_TR5!$B$2:$B$2040=$A534,IF(TARGET_TR5!$C$2:$C$2040=$C534,IF(TARGET_TR5!$E$2:$E$2040=$E534,IF(TARGET_TR5!$W$1:$AH$1=O$2,TARGET_TR5!$W$2:$AH$2040)))))</f>
        <v>84.56</v>
      </c>
      <c r="P534" s="180" cm="1">
        <f t="array" ref="P534">SUM(IF(TARGET_TR5!$B$2:$B$2040=$A534,IF(TARGET_TR5!$C$2:$C$2040=$C534,IF(TARGET_TR5!$E$2:$E$2040=$E534,IF(TARGET_TR5!$W$1:$AH$1=P$2,TARGET_TR5!$W$2:$AH$2040)))))</f>
        <v>86.56</v>
      </c>
      <c r="Q534" s="180" cm="1">
        <f t="array" ref="Q534">SUM(IF(TARGET_TR5!$B$2:$B$2040=$A534,IF(TARGET_TR5!$C$2:$C$2040=$C534,IF(TARGET_TR5!$E$2:$E$2040=$E534,IF(TARGET_TR5!$W$1:$AH$1=Q$2,TARGET_TR5!$W$2:$AH$2040)))))</f>
        <v>87.56</v>
      </c>
      <c r="R534" s="180">
        <v>33.29</v>
      </c>
      <c r="S534" s="180">
        <v>50.2</v>
      </c>
      <c r="T534" s="180">
        <v>59.84</v>
      </c>
      <c r="U534" s="180">
        <v>66.36</v>
      </c>
      <c r="V534" s="180">
        <v>70.83</v>
      </c>
      <c r="W534" s="174">
        <v>73.25</v>
      </c>
      <c r="X534" s="174">
        <v>0</v>
      </c>
      <c r="Y534" s="174">
        <v>0</v>
      </c>
      <c r="Z534" s="174">
        <v>0</v>
      </c>
      <c r="AA534" s="174">
        <v>0</v>
      </c>
      <c r="AB534" s="174">
        <v>0</v>
      </c>
      <c r="AC534" s="174">
        <v>0</v>
      </c>
      <c r="AD534" s="174" cm="1">
        <f t="array" ref="AD534">SUM(IF(TARGET_TR5!$B$2:$B$2040=$A534,IF(TARGET_TR5!$C$2:$C$2040=$C534,IF(TARGET_TR5!$E$2:$E$2040=$E534,IF(TARGET_TR5!$F$1:$Q$1=AD$2,TARGET_TR5!$F$2:$Q$2040)))))</f>
        <v>45.72</v>
      </c>
      <c r="AE534" s="174" cm="1">
        <f t="array" ref="AE534">SUM(IF(TARGET_TR5!$B$2:$B$2040=$A534,IF(TARGET_TR5!$C$2:$C$2040=$C534,IF(TARGET_TR5!$E$2:$E$2040=$E534,IF(TARGET_TR5!$F$1:$Q$1=AE$2,TARGET_TR5!$F$2:$Q$2040)))))</f>
        <v>61.61</v>
      </c>
      <c r="AF534" s="174" cm="1">
        <f t="array" ref="AF534">SUM(IF(TARGET_TR5!$B$2:$B$2040=$A534,IF(TARGET_TR5!$C$2:$C$2040=$C534,IF(TARGET_TR5!$E$2:$E$2040=$E534,IF(TARGET_TR5!$F$1:$Q$1=AF$2,TARGET_TR5!$F$2:$Q$2040)))))</f>
        <v>55.56</v>
      </c>
      <c r="AG534" s="174" cm="1">
        <f t="array" ref="AG534">SUM(IF(TARGET_TR5!$B$2:$B$2040=$A534,IF(TARGET_TR5!$C$2:$C$2040=$C534,IF(TARGET_TR5!$E$2:$E$2040=$E534,IF(TARGET_TR5!$F$1:$Q$1=AG$2,TARGET_TR5!$F$2:$Q$2040)))))</f>
        <v>60.56</v>
      </c>
      <c r="AH534" s="174" cm="1">
        <f t="array" ref="AH534">SUM(IF(TARGET_TR5!$B$2:$B$2040=$A534,IF(TARGET_TR5!$C$2:$C$2040=$C534,IF(TARGET_TR5!$E$2:$E$2040=$E534,IF(TARGET_TR5!$F$1:$Q$1=AH$2,TARGET_TR5!$F$2:$Q$2040)))))</f>
        <v>65.56</v>
      </c>
      <c r="AI534" s="174" cm="1">
        <f t="array" ref="AI534">SUM(IF(TARGET_TR5!$B$2:$B$2040=$A534,IF(TARGET_TR5!$C$2:$C$2040=$C534,IF(TARGET_TR5!$E$2:$E$2040=$E534,IF(TARGET_TR5!$F$1:$Q$1=AI$2,TARGET_TR5!$F$2:$Q$2040)))))</f>
        <v>70.56</v>
      </c>
      <c r="AJ534" s="174" cm="1">
        <f t="array" ref="AJ534">SUM(IF(TARGET_TR5!$B$2:$B$2040=$A534,IF(TARGET_TR5!$C$2:$C$2040=$C534,IF(TARGET_TR5!$E$2:$E$2040=$E534,IF(TARGET_TR5!$F$1:$Q$1=AJ$2,TARGET_TR5!$F$2:$Q$2040)))))</f>
        <v>75.56</v>
      </c>
      <c r="AK534" s="174" cm="1">
        <f t="array" ref="AK534">SUM(IF(TARGET_TR5!$B$2:$B$2040=$A534,IF(TARGET_TR5!$C$2:$C$2040=$C534,IF(TARGET_TR5!$E$2:$E$2040=$E534,IF(TARGET_TR5!$F$1:$Q$1=AK$2,TARGET_TR5!$F$2:$Q$2040)))))</f>
        <v>78.56</v>
      </c>
      <c r="AL534" s="174" cm="1">
        <f t="array" ref="AL534">SUM(IF(TARGET_TR5!$B$2:$B$2040=$A534,IF(TARGET_TR5!$C$2:$C$2040=$C534,IF(TARGET_TR5!$E$2:$E$2040=$E534,IF(TARGET_TR5!$F$1:$Q$1=AL$2,TARGET_TR5!$F$2:$Q$2040)))))</f>
        <v>81.56</v>
      </c>
      <c r="AM534" s="174" cm="1">
        <f t="array" ref="AM534">SUM(IF(TARGET_TR5!$B$2:$B$2040=$A534,IF(TARGET_TR5!$C$2:$C$2040=$C534,IF(TARGET_TR5!$E$2:$E$2040=$E534,IF(TARGET_TR5!$F$1:$Q$1=AM$2,TARGET_TR5!$F$2:$Q$2040)))))</f>
        <v>84.56</v>
      </c>
      <c r="AN534" s="174" cm="1">
        <f t="array" ref="AN534">SUM(IF(TARGET_TR5!$B$2:$B$2040=$A534,IF(TARGET_TR5!$C$2:$C$2040=$C534,IF(TARGET_TR5!$E$2:$E$2040=$E534,IF(TARGET_TR5!$F$1:$Q$1=AN$2,TARGET_TR5!$F$2:$Q$2040)))))</f>
        <v>86.56</v>
      </c>
      <c r="AO534" s="174" cm="1">
        <f t="array" ref="AO534">SUM(IF(TARGET_TR5!$B$2:$B$2040=$A534,IF(TARGET_TR5!$C$2:$C$2040=$C534,IF(TARGET_TR5!$E$2:$E$2040=$E534,IF(TARGET_TR5!$F$1:$Q$1=AO$2,TARGET_TR5!$F$2:$Q$2040)))))</f>
        <v>87.56</v>
      </c>
      <c r="AP534" s="174">
        <v>33.29</v>
      </c>
      <c r="AQ534" s="174">
        <v>50.2</v>
      </c>
      <c r="AR534" s="174">
        <v>59.84</v>
      </c>
      <c r="AS534" s="174">
        <v>66.36</v>
      </c>
      <c r="AT534" s="174">
        <v>70.83</v>
      </c>
      <c r="AU534" s="174">
        <v>73.25</v>
      </c>
      <c r="AV534" s="174">
        <v>0</v>
      </c>
      <c r="AW534" s="174">
        <v>0</v>
      </c>
      <c r="AX534" s="174">
        <v>0</v>
      </c>
      <c r="AY534" s="174">
        <v>0</v>
      </c>
      <c r="AZ534" s="174">
        <v>0</v>
      </c>
      <c r="BA534" s="174">
        <v>0</v>
      </c>
      <c r="BB534" s="175">
        <f t="shared" si="74"/>
        <v>0.72812773403324582</v>
      </c>
      <c r="BC534" s="175">
        <f t="shared" si="74"/>
        <v>0.81480279175458536</v>
      </c>
      <c r="BD534" s="175">
        <f t="shared" si="74"/>
        <v>1.0770338372930166</v>
      </c>
      <c r="BE534" s="175">
        <f t="shared" si="74"/>
        <v>1.0957727873183618</v>
      </c>
      <c r="BF534" s="175">
        <f t="shared" si="74"/>
        <v>1.0803843807199511</v>
      </c>
      <c r="BG534" s="175">
        <f t="shared" si="74"/>
        <v>1.0381235827664399</v>
      </c>
      <c r="BH534" s="175">
        <f t="shared" si="74"/>
        <v>0</v>
      </c>
      <c r="BI534" s="175">
        <f t="shared" si="74"/>
        <v>0</v>
      </c>
      <c r="BJ534" s="175">
        <f t="shared" si="74"/>
        <v>0</v>
      </c>
      <c r="BK534" s="175">
        <f t="shared" si="74"/>
        <v>0</v>
      </c>
      <c r="BL534" s="175">
        <f t="shared" si="74"/>
        <v>0</v>
      </c>
      <c r="BM534" s="175">
        <f t="shared" si="74"/>
        <v>0</v>
      </c>
    </row>
    <row r="535" spans="1:65" x14ac:dyDescent="0.35">
      <c r="A535" s="170" t="s">
        <v>65</v>
      </c>
      <c r="B535" s="170" t="str">
        <v>SSS</v>
      </c>
      <c r="C535" s="170" t="str">
        <v>CR Gov</v>
      </c>
      <c r="D535" s="170" t="str">
        <v>%</v>
      </c>
      <c r="E535" s="170" t="str">
        <v>TR5</v>
      </c>
      <c r="F535" s="179" cm="1">
        <f t="array" ref="F535">SUM(IF(TARGET_TR5!$B$2:$B$2040=$A535,IF(TARGET_TR5!$C$2:$C$2040=$C535,IF(TARGET_TR5!$E$2:$E$2040=$E535,IF(TARGET_TR5!$W$1:$AH$1=F$2,TARGET_TR5!$W$2:$AH$2040)))))</f>
        <v>41.23</v>
      </c>
      <c r="G535" s="179" cm="1">
        <f t="array" ref="G535">SUM(IF(TARGET_TR5!$B$2:$B$2040=$A535,IF(TARGET_TR5!$C$2:$C$2040=$C535,IF(TARGET_TR5!$E$2:$E$2040=$E535,IF(TARGET_TR5!$W$1:$AH$1=G$2,TARGET_TR5!$W$2:$AH$2040)))))</f>
        <v>47.43</v>
      </c>
      <c r="H535" s="179" cm="1">
        <f t="array" ref="H535">SUM(IF(TARGET_TR5!$B$2:$B$2040=$A535,IF(TARGET_TR5!$C$2:$C$2040=$C535,IF(TARGET_TR5!$E$2:$E$2040=$E535,IF(TARGET_TR5!$W$1:$AH$1=H$2,TARGET_TR5!$W$2:$AH$2040)))))</f>
        <v>48.05</v>
      </c>
      <c r="I535" s="179" cm="1">
        <f t="array" ref="I535">SUM(IF(TARGET_TR5!$B$2:$B$2040=$A535,IF(TARGET_TR5!$C$2:$C$2040=$C535,IF(TARGET_TR5!$E$2:$E$2040=$E535,IF(TARGET_TR5!$W$1:$AH$1=I$2,TARGET_TR5!$W$2:$AH$2040)))))</f>
        <v>66.069999999999993</v>
      </c>
      <c r="J535" s="179" cm="1">
        <f t="array" ref="J535">SUM(IF(TARGET_TR5!$B$2:$B$2040=$A535,IF(TARGET_TR5!$C$2:$C$2040=$C535,IF(TARGET_TR5!$E$2:$E$2040=$E535,IF(TARGET_TR5!$W$1:$AH$1=J$2,TARGET_TR5!$W$2:$AH$2040)))))</f>
        <v>69.14</v>
      </c>
      <c r="K535" s="179" cm="1">
        <f t="array" ref="K535">SUM(IF(TARGET_TR5!$B$2:$B$2040=$A535,IF(TARGET_TR5!$C$2:$C$2040=$C535,IF(TARGET_TR5!$E$2:$E$2040=$E535,IF(TARGET_TR5!$W$1:$AH$1=K$2,TARGET_TR5!$W$2:$AH$2040)))))</f>
        <v>73.12</v>
      </c>
      <c r="L535" s="179" cm="1">
        <f t="array" ref="L535">SUM(IF(TARGET_TR5!$B$2:$B$2040=$A535,IF(TARGET_TR5!$C$2:$C$2040=$C535,IF(TARGET_TR5!$E$2:$E$2040=$E535,IF(TARGET_TR5!$W$1:$AH$1=L$2,TARGET_TR5!$W$2:$AH$2040)))))</f>
        <v>77.349999999999994</v>
      </c>
      <c r="M535" s="179" cm="1">
        <f t="array" ref="M535">SUM(IF(TARGET_TR5!$B$2:$B$2040=$A535,IF(TARGET_TR5!$C$2:$C$2040=$C535,IF(TARGET_TR5!$E$2:$E$2040=$E535,IF(TARGET_TR5!$W$1:$AH$1=M$2,TARGET_TR5!$W$2:$AH$2040)))))</f>
        <v>79.180000000000007</v>
      </c>
      <c r="N535" s="179" cm="1">
        <f t="array" ref="N535">SUM(IF(TARGET_TR5!$B$2:$B$2040=$A535,IF(TARGET_TR5!$C$2:$C$2040=$C535,IF(TARGET_TR5!$E$2:$E$2040=$E535,IF(TARGET_TR5!$W$1:$AH$1=N$2,TARGET_TR5!$W$2:$AH$2040)))))</f>
        <v>81.260000000000005</v>
      </c>
      <c r="O535" s="179" cm="1">
        <f t="array" ref="O535">SUM(IF(TARGET_TR5!$B$2:$B$2040=$A535,IF(TARGET_TR5!$C$2:$C$2040=$C535,IF(TARGET_TR5!$E$2:$E$2040=$E535,IF(TARGET_TR5!$W$1:$AH$1=O$2,TARGET_TR5!$W$2:$AH$2040)))))</f>
        <v>82.38</v>
      </c>
      <c r="P535" s="179" cm="1">
        <f t="array" ref="P535">SUM(IF(TARGET_TR5!$B$2:$B$2040=$A535,IF(TARGET_TR5!$C$2:$C$2040=$C535,IF(TARGET_TR5!$E$2:$E$2040=$E535,IF(TARGET_TR5!$W$1:$AH$1=P$2,TARGET_TR5!$W$2:$AH$2040)))))</f>
        <v>84.53</v>
      </c>
      <c r="Q535" s="179" cm="1">
        <f t="array" ref="Q535">SUM(IF(TARGET_TR5!$B$2:$B$2040=$A535,IF(TARGET_TR5!$C$2:$C$2040=$C535,IF(TARGET_TR5!$E$2:$E$2040=$E535,IF(TARGET_TR5!$W$1:$AH$1=Q$2,TARGET_TR5!$W$2:$AH$2040)))))</f>
        <v>88.96</v>
      </c>
      <c r="R535" s="179">
        <v>41.23</v>
      </c>
      <c r="S535" s="179">
        <v>47.43</v>
      </c>
      <c r="T535" s="179">
        <v>50.74</v>
      </c>
      <c r="U535" s="179">
        <v>57.73</v>
      </c>
      <c r="V535" s="179">
        <v>62.74</v>
      </c>
      <c r="W535" s="171">
        <v>65.48</v>
      </c>
      <c r="X535" s="171">
        <v>0</v>
      </c>
      <c r="Y535" s="171">
        <v>0</v>
      </c>
      <c r="Z535" s="171">
        <v>0</v>
      </c>
      <c r="AA535" s="171">
        <v>0</v>
      </c>
      <c r="AB535" s="171">
        <v>0</v>
      </c>
      <c r="AC535" s="171">
        <v>0</v>
      </c>
      <c r="AD535" s="171" cm="1">
        <f t="array" ref="AD535">SUM(IF(TARGET_TR5!$B$2:$B$2040=$A535,IF(TARGET_TR5!$C$2:$C$2040=$C535,IF(TARGET_TR5!$E$2:$E$2040=$E535,IF(TARGET_TR5!$F$1:$Q$1=AD$2,TARGET_TR5!$F$2:$Q$2040)))))</f>
        <v>41.23</v>
      </c>
      <c r="AE535" s="171" cm="1">
        <f t="array" ref="AE535">SUM(IF(TARGET_TR5!$B$2:$B$2040=$A535,IF(TARGET_TR5!$C$2:$C$2040=$C535,IF(TARGET_TR5!$E$2:$E$2040=$E535,IF(TARGET_TR5!$F$1:$Q$1=AE$2,TARGET_TR5!$F$2:$Q$2040)))))</f>
        <v>47.43</v>
      </c>
      <c r="AF535" s="171" cm="1">
        <f t="array" ref="AF535">SUM(IF(TARGET_TR5!$B$2:$B$2040=$A535,IF(TARGET_TR5!$C$2:$C$2040=$C535,IF(TARGET_TR5!$E$2:$E$2040=$E535,IF(TARGET_TR5!$F$1:$Q$1=AF$2,TARGET_TR5!$F$2:$Q$2040)))))</f>
        <v>48.05</v>
      </c>
      <c r="AG535" s="171" cm="1">
        <f t="array" ref="AG535">SUM(IF(TARGET_TR5!$B$2:$B$2040=$A535,IF(TARGET_TR5!$C$2:$C$2040=$C535,IF(TARGET_TR5!$E$2:$E$2040=$E535,IF(TARGET_TR5!$F$1:$Q$1=AG$2,TARGET_TR5!$F$2:$Q$2040)))))</f>
        <v>66.069999999999993</v>
      </c>
      <c r="AH535" s="171" cm="1">
        <f t="array" ref="AH535">SUM(IF(TARGET_TR5!$B$2:$B$2040=$A535,IF(TARGET_TR5!$C$2:$C$2040=$C535,IF(TARGET_TR5!$E$2:$E$2040=$E535,IF(TARGET_TR5!$F$1:$Q$1=AH$2,TARGET_TR5!$F$2:$Q$2040)))))</f>
        <v>69.14</v>
      </c>
      <c r="AI535" s="171" cm="1">
        <f t="array" ref="AI535">SUM(IF(TARGET_TR5!$B$2:$B$2040=$A535,IF(TARGET_TR5!$C$2:$C$2040=$C535,IF(TARGET_TR5!$E$2:$E$2040=$E535,IF(TARGET_TR5!$F$1:$Q$1=AI$2,TARGET_TR5!$F$2:$Q$2040)))))</f>
        <v>73.12</v>
      </c>
      <c r="AJ535" s="171" cm="1">
        <f t="array" ref="AJ535">SUM(IF(TARGET_TR5!$B$2:$B$2040=$A535,IF(TARGET_TR5!$C$2:$C$2040=$C535,IF(TARGET_TR5!$E$2:$E$2040=$E535,IF(TARGET_TR5!$F$1:$Q$1=AJ$2,TARGET_TR5!$F$2:$Q$2040)))))</f>
        <v>77.349999999999994</v>
      </c>
      <c r="AK535" s="171" cm="1">
        <f t="array" ref="AK535">SUM(IF(TARGET_TR5!$B$2:$B$2040=$A535,IF(TARGET_TR5!$C$2:$C$2040=$C535,IF(TARGET_TR5!$E$2:$E$2040=$E535,IF(TARGET_TR5!$F$1:$Q$1=AK$2,TARGET_TR5!$F$2:$Q$2040)))))</f>
        <v>79.180000000000007</v>
      </c>
      <c r="AL535" s="171" cm="1">
        <f t="array" ref="AL535">SUM(IF(TARGET_TR5!$B$2:$B$2040=$A535,IF(TARGET_TR5!$C$2:$C$2040=$C535,IF(TARGET_TR5!$E$2:$E$2040=$E535,IF(TARGET_TR5!$F$1:$Q$1=AL$2,TARGET_TR5!$F$2:$Q$2040)))))</f>
        <v>81.260000000000005</v>
      </c>
      <c r="AM535" s="171" cm="1">
        <f t="array" ref="AM535">SUM(IF(TARGET_TR5!$B$2:$B$2040=$A535,IF(TARGET_TR5!$C$2:$C$2040=$C535,IF(TARGET_TR5!$E$2:$E$2040=$E535,IF(TARGET_TR5!$F$1:$Q$1=AM$2,TARGET_TR5!$F$2:$Q$2040)))))</f>
        <v>82.38</v>
      </c>
      <c r="AN535" s="171" cm="1">
        <f t="array" ref="AN535">SUM(IF(TARGET_TR5!$B$2:$B$2040=$A535,IF(TARGET_TR5!$C$2:$C$2040=$C535,IF(TARGET_TR5!$E$2:$E$2040=$E535,IF(TARGET_TR5!$F$1:$Q$1=AN$2,TARGET_TR5!$F$2:$Q$2040)))))</f>
        <v>84.53</v>
      </c>
      <c r="AO535" s="171" cm="1">
        <f t="array" ref="AO535">SUM(IF(TARGET_TR5!$B$2:$B$2040=$A535,IF(TARGET_TR5!$C$2:$C$2040=$C535,IF(TARGET_TR5!$E$2:$E$2040=$E535,IF(TARGET_TR5!$F$1:$Q$1=AO$2,TARGET_TR5!$F$2:$Q$2040)))))</f>
        <v>88.96</v>
      </c>
      <c r="AP535" s="171">
        <v>41.23</v>
      </c>
      <c r="AQ535" s="171">
        <v>47.43</v>
      </c>
      <c r="AR535" s="171">
        <v>50.74</v>
      </c>
      <c r="AS535" s="171">
        <v>57.73</v>
      </c>
      <c r="AT535" s="171">
        <v>62.74</v>
      </c>
      <c r="AU535" s="171">
        <v>65.48</v>
      </c>
      <c r="AV535" s="171">
        <v>0</v>
      </c>
      <c r="AW535" s="171">
        <v>0</v>
      </c>
      <c r="AX535" s="171">
        <v>0</v>
      </c>
      <c r="AY535" s="171">
        <v>0</v>
      </c>
      <c r="AZ535" s="171">
        <v>0</v>
      </c>
      <c r="BA535" s="171">
        <v>0</v>
      </c>
      <c r="BB535" s="172">
        <f t="shared" si="74"/>
        <v>1</v>
      </c>
      <c r="BC535" s="172">
        <f t="shared" si="74"/>
        <v>1</v>
      </c>
      <c r="BD535" s="172">
        <f t="shared" si="74"/>
        <v>1.0559833506763789</v>
      </c>
      <c r="BE535" s="172">
        <f t="shared" si="74"/>
        <v>0.87377024368094447</v>
      </c>
      <c r="BF535" s="172">
        <f t="shared" si="74"/>
        <v>0.90743419149551641</v>
      </c>
      <c r="BG535" s="172">
        <f t="shared" si="74"/>
        <v>0.89551422319474838</v>
      </c>
      <c r="BH535" s="172">
        <f t="shared" si="74"/>
        <v>0</v>
      </c>
      <c r="BI535" s="172">
        <f t="shared" si="74"/>
        <v>0</v>
      </c>
      <c r="BJ535" s="172">
        <f t="shared" si="74"/>
        <v>0</v>
      </c>
      <c r="BK535" s="172">
        <f t="shared" si="74"/>
        <v>0</v>
      </c>
      <c r="BL535" s="172">
        <f t="shared" si="74"/>
        <v>0</v>
      </c>
      <c r="BM535" s="172">
        <f t="shared" si="74"/>
        <v>0</v>
      </c>
    </row>
    <row r="536" spans="1:65" x14ac:dyDescent="0.35">
      <c r="A536" s="173" t="s">
        <v>65</v>
      </c>
      <c r="B536" s="173" t="str">
        <v>SSS</v>
      </c>
      <c r="C536" s="173" t="str">
        <v>CR Gov</v>
      </c>
      <c r="D536" s="173" t="str">
        <v>%</v>
      </c>
      <c r="E536" s="173" t="str">
        <v>PAPUA</v>
      </c>
      <c r="F536" s="180" cm="1">
        <f t="array" ref="F536">SUM(IF(TARGET_TR5!$B$2:$B$2040=$A536,IF(TARGET_TR5!$C$2:$C$2040=$C536,IF(TARGET_TR5!$E$2:$E$2040=$E536,IF(TARGET_TR5!$W$1:$AH$1=F$2,TARGET_TR5!$W$2:$AH$2040)))))</f>
        <v>41.23</v>
      </c>
      <c r="G536" s="180" cm="1">
        <f t="array" ref="G536">SUM(IF(TARGET_TR5!$B$2:$B$2040=$A536,IF(TARGET_TR5!$C$2:$C$2040=$C536,IF(TARGET_TR5!$E$2:$E$2040=$E536,IF(TARGET_TR5!$W$1:$AH$1=G$2,TARGET_TR5!$W$2:$AH$2040)))))</f>
        <v>47.43</v>
      </c>
      <c r="H536" s="180" cm="1">
        <f t="array" ref="H536">SUM(IF(TARGET_TR5!$B$2:$B$2040=$A536,IF(TARGET_TR5!$C$2:$C$2040=$C536,IF(TARGET_TR5!$E$2:$E$2040=$E536,IF(TARGET_TR5!$W$1:$AH$1=H$2,TARGET_TR5!$W$2:$AH$2040)))))</f>
        <v>48.05</v>
      </c>
      <c r="I536" s="180" cm="1">
        <f t="array" ref="I536">SUM(IF(TARGET_TR5!$B$2:$B$2040=$A536,IF(TARGET_TR5!$C$2:$C$2040=$C536,IF(TARGET_TR5!$E$2:$E$2040=$E536,IF(TARGET_TR5!$W$1:$AH$1=I$2,TARGET_TR5!$W$2:$AH$2040)))))</f>
        <v>66.069999999999993</v>
      </c>
      <c r="J536" s="180" cm="1">
        <f t="array" ref="J536">SUM(IF(TARGET_TR5!$B$2:$B$2040=$A536,IF(TARGET_TR5!$C$2:$C$2040=$C536,IF(TARGET_TR5!$E$2:$E$2040=$E536,IF(TARGET_TR5!$W$1:$AH$1=J$2,TARGET_TR5!$W$2:$AH$2040)))))</f>
        <v>69.14</v>
      </c>
      <c r="K536" s="180" cm="1">
        <f t="array" ref="K536">SUM(IF(TARGET_TR5!$B$2:$B$2040=$A536,IF(TARGET_TR5!$C$2:$C$2040=$C536,IF(TARGET_TR5!$E$2:$E$2040=$E536,IF(TARGET_TR5!$W$1:$AH$1=K$2,TARGET_TR5!$W$2:$AH$2040)))))</f>
        <v>73.12</v>
      </c>
      <c r="L536" s="180" cm="1">
        <f t="array" ref="L536">SUM(IF(TARGET_TR5!$B$2:$B$2040=$A536,IF(TARGET_TR5!$C$2:$C$2040=$C536,IF(TARGET_TR5!$E$2:$E$2040=$E536,IF(TARGET_TR5!$W$1:$AH$1=L$2,TARGET_TR5!$W$2:$AH$2040)))))</f>
        <v>77.349999999999994</v>
      </c>
      <c r="M536" s="180" cm="1">
        <f t="array" ref="M536">SUM(IF(TARGET_TR5!$B$2:$B$2040=$A536,IF(TARGET_TR5!$C$2:$C$2040=$C536,IF(TARGET_TR5!$E$2:$E$2040=$E536,IF(TARGET_TR5!$W$1:$AH$1=M$2,TARGET_TR5!$W$2:$AH$2040)))))</f>
        <v>79.180000000000007</v>
      </c>
      <c r="N536" s="180" cm="1">
        <f t="array" ref="N536">SUM(IF(TARGET_TR5!$B$2:$B$2040=$A536,IF(TARGET_TR5!$C$2:$C$2040=$C536,IF(TARGET_TR5!$E$2:$E$2040=$E536,IF(TARGET_TR5!$W$1:$AH$1=N$2,TARGET_TR5!$W$2:$AH$2040)))))</f>
        <v>81.260000000000005</v>
      </c>
      <c r="O536" s="180" cm="1">
        <f t="array" ref="O536">SUM(IF(TARGET_TR5!$B$2:$B$2040=$A536,IF(TARGET_TR5!$C$2:$C$2040=$C536,IF(TARGET_TR5!$E$2:$E$2040=$E536,IF(TARGET_TR5!$W$1:$AH$1=O$2,TARGET_TR5!$W$2:$AH$2040)))))</f>
        <v>82.38</v>
      </c>
      <c r="P536" s="180" cm="1">
        <f t="array" ref="P536">SUM(IF(TARGET_TR5!$B$2:$B$2040=$A536,IF(TARGET_TR5!$C$2:$C$2040=$C536,IF(TARGET_TR5!$E$2:$E$2040=$E536,IF(TARGET_TR5!$W$1:$AH$1=P$2,TARGET_TR5!$W$2:$AH$2040)))))</f>
        <v>84.53</v>
      </c>
      <c r="Q536" s="180" cm="1">
        <f t="array" ref="Q536">SUM(IF(TARGET_TR5!$B$2:$B$2040=$A536,IF(TARGET_TR5!$C$2:$C$2040=$C536,IF(TARGET_TR5!$E$2:$E$2040=$E536,IF(TARGET_TR5!$W$1:$AH$1=Q$2,TARGET_TR5!$W$2:$AH$2040)))))</f>
        <v>88.96</v>
      </c>
      <c r="R536" s="180">
        <v>59.25</v>
      </c>
      <c r="S536" s="180">
        <v>71.13</v>
      </c>
      <c r="T536" s="180">
        <v>69.3</v>
      </c>
      <c r="U536" s="180">
        <v>72.33</v>
      </c>
      <c r="V536" s="180">
        <v>71.069999999999993</v>
      </c>
      <c r="W536" s="174">
        <v>72.08</v>
      </c>
      <c r="X536" s="174">
        <v>0</v>
      </c>
      <c r="Y536" s="174">
        <v>0</v>
      </c>
      <c r="Z536" s="174">
        <v>0</v>
      </c>
      <c r="AA536" s="174">
        <v>0</v>
      </c>
      <c r="AB536" s="174">
        <v>0</v>
      </c>
      <c r="AC536" s="174">
        <v>0</v>
      </c>
      <c r="AD536" s="174" cm="1">
        <f t="array" ref="AD536">SUM(IF(TARGET_TR5!$B$2:$B$2040=$A536,IF(TARGET_TR5!$C$2:$C$2040=$C536,IF(TARGET_TR5!$E$2:$E$2040=$E536,IF(TARGET_TR5!$F$1:$Q$1=AD$2,TARGET_TR5!$F$2:$Q$2040)))))</f>
        <v>41.23</v>
      </c>
      <c r="AE536" s="174" cm="1">
        <f t="array" ref="AE536">SUM(IF(TARGET_TR5!$B$2:$B$2040=$A536,IF(TARGET_TR5!$C$2:$C$2040=$C536,IF(TARGET_TR5!$E$2:$E$2040=$E536,IF(TARGET_TR5!$F$1:$Q$1=AE$2,TARGET_TR5!$F$2:$Q$2040)))))</f>
        <v>47.43</v>
      </c>
      <c r="AF536" s="174" cm="1">
        <f t="array" ref="AF536">SUM(IF(TARGET_TR5!$B$2:$B$2040=$A536,IF(TARGET_TR5!$C$2:$C$2040=$C536,IF(TARGET_TR5!$E$2:$E$2040=$E536,IF(TARGET_TR5!$F$1:$Q$1=AF$2,TARGET_TR5!$F$2:$Q$2040)))))</f>
        <v>48.05</v>
      </c>
      <c r="AG536" s="174" cm="1">
        <f t="array" ref="AG536">SUM(IF(TARGET_TR5!$B$2:$B$2040=$A536,IF(TARGET_TR5!$C$2:$C$2040=$C536,IF(TARGET_TR5!$E$2:$E$2040=$E536,IF(TARGET_TR5!$F$1:$Q$1=AG$2,TARGET_TR5!$F$2:$Q$2040)))))</f>
        <v>66.069999999999993</v>
      </c>
      <c r="AH536" s="174" cm="1">
        <f t="array" ref="AH536">SUM(IF(TARGET_TR5!$B$2:$B$2040=$A536,IF(TARGET_TR5!$C$2:$C$2040=$C536,IF(TARGET_TR5!$E$2:$E$2040=$E536,IF(TARGET_TR5!$F$1:$Q$1=AH$2,TARGET_TR5!$F$2:$Q$2040)))))</f>
        <v>69.14</v>
      </c>
      <c r="AI536" s="174" cm="1">
        <f t="array" ref="AI536">SUM(IF(TARGET_TR5!$B$2:$B$2040=$A536,IF(TARGET_TR5!$C$2:$C$2040=$C536,IF(TARGET_TR5!$E$2:$E$2040=$E536,IF(TARGET_TR5!$F$1:$Q$1=AI$2,TARGET_TR5!$F$2:$Q$2040)))))</f>
        <v>73.12</v>
      </c>
      <c r="AJ536" s="174" cm="1">
        <f t="array" ref="AJ536">SUM(IF(TARGET_TR5!$B$2:$B$2040=$A536,IF(TARGET_TR5!$C$2:$C$2040=$C536,IF(TARGET_TR5!$E$2:$E$2040=$E536,IF(TARGET_TR5!$F$1:$Q$1=AJ$2,TARGET_TR5!$F$2:$Q$2040)))))</f>
        <v>77.349999999999994</v>
      </c>
      <c r="AK536" s="174" cm="1">
        <f t="array" ref="AK536">SUM(IF(TARGET_TR5!$B$2:$B$2040=$A536,IF(TARGET_TR5!$C$2:$C$2040=$C536,IF(TARGET_TR5!$E$2:$E$2040=$E536,IF(TARGET_TR5!$F$1:$Q$1=AK$2,TARGET_TR5!$F$2:$Q$2040)))))</f>
        <v>79.180000000000007</v>
      </c>
      <c r="AL536" s="174" cm="1">
        <f t="array" ref="AL536">SUM(IF(TARGET_TR5!$B$2:$B$2040=$A536,IF(TARGET_TR5!$C$2:$C$2040=$C536,IF(TARGET_TR5!$E$2:$E$2040=$E536,IF(TARGET_TR5!$F$1:$Q$1=AL$2,TARGET_TR5!$F$2:$Q$2040)))))</f>
        <v>81.260000000000005</v>
      </c>
      <c r="AM536" s="174" cm="1">
        <f t="array" ref="AM536">SUM(IF(TARGET_TR5!$B$2:$B$2040=$A536,IF(TARGET_TR5!$C$2:$C$2040=$C536,IF(TARGET_TR5!$E$2:$E$2040=$E536,IF(TARGET_TR5!$F$1:$Q$1=AM$2,TARGET_TR5!$F$2:$Q$2040)))))</f>
        <v>82.38</v>
      </c>
      <c r="AN536" s="174" cm="1">
        <f t="array" ref="AN536">SUM(IF(TARGET_TR5!$B$2:$B$2040=$A536,IF(TARGET_TR5!$C$2:$C$2040=$C536,IF(TARGET_TR5!$E$2:$E$2040=$E536,IF(TARGET_TR5!$F$1:$Q$1=AN$2,TARGET_TR5!$F$2:$Q$2040)))))</f>
        <v>84.53</v>
      </c>
      <c r="AO536" s="174" cm="1">
        <f t="array" ref="AO536">SUM(IF(TARGET_TR5!$B$2:$B$2040=$A536,IF(TARGET_TR5!$C$2:$C$2040=$C536,IF(TARGET_TR5!$E$2:$E$2040=$E536,IF(TARGET_TR5!$F$1:$Q$1=AO$2,TARGET_TR5!$F$2:$Q$2040)))))</f>
        <v>88.96</v>
      </c>
      <c r="AP536" s="174">
        <v>59.25</v>
      </c>
      <c r="AQ536" s="174">
        <v>71.13</v>
      </c>
      <c r="AR536" s="174">
        <v>69.3</v>
      </c>
      <c r="AS536" s="174">
        <v>72.33</v>
      </c>
      <c r="AT536" s="174">
        <v>71.069999999999993</v>
      </c>
      <c r="AU536" s="174">
        <v>72.08</v>
      </c>
      <c r="AV536" s="174">
        <v>0</v>
      </c>
      <c r="AW536" s="174">
        <v>0</v>
      </c>
      <c r="AX536" s="174">
        <v>0</v>
      </c>
      <c r="AY536" s="174">
        <v>0</v>
      </c>
      <c r="AZ536" s="174">
        <v>0</v>
      </c>
      <c r="BA536" s="174">
        <v>0</v>
      </c>
      <c r="BB536" s="175">
        <f t="shared" si="74"/>
        <v>1.4370603929177783</v>
      </c>
      <c r="BC536" s="175">
        <f t="shared" si="74"/>
        <v>1.499683744465528</v>
      </c>
      <c r="BD536" s="175">
        <f t="shared" si="74"/>
        <v>1.4422476586888657</v>
      </c>
      <c r="BE536" s="175">
        <f t="shared" si="74"/>
        <v>1.0947479945512337</v>
      </c>
      <c r="BF536" s="175">
        <f t="shared" si="74"/>
        <v>1.0279143766271333</v>
      </c>
      <c r="BG536" s="175">
        <f t="shared" si="74"/>
        <v>0.98577680525164102</v>
      </c>
      <c r="BH536" s="175">
        <f t="shared" si="74"/>
        <v>0</v>
      </c>
      <c r="BI536" s="175">
        <f t="shared" si="74"/>
        <v>0</v>
      </c>
      <c r="BJ536" s="175">
        <f t="shared" si="74"/>
        <v>0</v>
      </c>
      <c r="BK536" s="175">
        <f t="shared" si="74"/>
        <v>0</v>
      </c>
      <c r="BL536" s="175">
        <f t="shared" si="74"/>
        <v>0</v>
      </c>
      <c r="BM536" s="175">
        <f t="shared" si="74"/>
        <v>0</v>
      </c>
    </row>
    <row r="537" spans="1:65" x14ac:dyDescent="0.35">
      <c r="A537" s="173" t="s">
        <v>65</v>
      </c>
      <c r="B537" s="173" t="str">
        <v>SSS</v>
      </c>
      <c r="C537" s="173" t="str">
        <v>CR Gov</v>
      </c>
      <c r="D537" s="173" t="str">
        <v>%</v>
      </c>
      <c r="E537" s="173" t="str">
        <v>PAPUA BARAT</v>
      </c>
      <c r="F537" s="180" cm="1">
        <f t="array" ref="F537">SUM(IF(TARGET_TR5!$B$2:$B$2040=$A537,IF(TARGET_TR5!$C$2:$C$2040=$C537,IF(TARGET_TR5!$E$2:$E$2040=$E537,IF(TARGET_TR5!$W$1:$AH$1=F$2,TARGET_TR5!$W$2:$AH$2040)))))</f>
        <v>41.23</v>
      </c>
      <c r="G537" s="180" cm="1">
        <f t="array" ref="G537">SUM(IF(TARGET_TR5!$B$2:$B$2040=$A537,IF(TARGET_TR5!$C$2:$C$2040=$C537,IF(TARGET_TR5!$E$2:$E$2040=$E537,IF(TARGET_TR5!$W$1:$AH$1=G$2,TARGET_TR5!$W$2:$AH$2040)))))</f>
        <v>47.43</v>
      </c>
      <c r="H537" s="180" cm="1">
        <f t="array" ref="H537">SUM(IF(TARGET_TR5!$B$2:$B$2040=$A537,IF(TARGET_TR5!$C$2:$C$2040=$C537,IF(TARGET_TR5!$E$2:$E$2040=$E537,IF(TARGET_TR5!$W$1:$AH$1=H$2,TARGET_TR5!$W$2:$AH$2040)))))</f>
        <v>48.05</v>
      </c>
      <c r="I537" s="180" cm="1">
        <f t="array" ref="I537">SUM(IF(TARGET_TR5!$B$2:$B$2040=$A537,IF(TARGET_TR5!$C$2:$C$2040=$C537,IF(TARGET_TR5!$E$2:$E$2040=$E537,IF(TARGET_TR5!$W$1:$AH$1=I$2,TARGET_TR5!$W$2:$AH$2040)))))</f>
        <v>66.069999999999993</v>
      </c>
      <c r="J537" s="180" cm="1">
        <f t="array" ref="J537">SUM(IF(TARGET_TR5!$B$2:$B$2040=$A537,IF(TARGET_TR5!$C$2:$C$2040=$C537,IF(TARGET_TR5!$E$2:$E$2040=$E537,IF(TARGET_TR5!$W$1:$AH$1=J$2,TARGET_TR5!$W$2:$AH$2040)))))</f>
        <v>69.14</v>
      </c>
      <c r="K537" s="180" cm="1">
        <f t="array" ref="K537">SUM(IF(TARGET_TR5!$B$2:$B$2040=$A537,IF(TARGET_TR5!$C$2:$C$2040=$C537,IF(TARGET_TR5!$E$2:$E$2040=$E537,IF(TARGET_TR5!$W$1:$AH$1=K$2,TARGET_TR5!$W$2:$AH$2040)))))</f>
        <v>73.12</v>
      </c>
      <c r="L537" s="180" cm="1">
        <f t="array" ref="L537">SUM(IF(TARGET_TR5!$B$2:$B$2040=$A537,IF(TARGET_TR5!$C$2:$C$2040=$C537,IF(TARGET_TR5!$E$2:$E$2040=$E537,IF(TARGET_TR5!$W$1:$AH$1=L$2,TARGET_TR5!$W$2:$AH$2040)))))</f>
        <v>77.349999999999994</v>
      </c>
      <c r="M537" s="180" cm="1">
        <f t="array" ref="M537">SUM(IF(TARGET_TR5!$B$2:$B$2040=$A537,IF(TARGET_TR5!$C$2:$C$2040=$C537,IF(TARGET_TR5!$E$2:$E$2040=$E537,IF(TARGET_TR5!$W$1:$AH$1=M$2,TARGET_TR5!$W$2:$AH$2040)))))</f>
        <v>79.180000000000007</v>
      </c>
      <c r="N537" s="180" cm="1">
        <f t="array" ref="N537">SUM(IF(TARGET_TR5!$B$2:$B$2040=$A537,IF(TARGET_TR5!$C$2:$C$2040=$C537,IF(TARGET_TR5!$E$2:$E$2040=$E537,IF(TARGET_TR5!$W$1:$AH$1=N$2,TARGET_TR5!$W$2:$AH$2040)))))</f>
        <v>81.260000000000005</v>
      </c>
      <c r="O537" s="180" cm="1">
        <f t="array" ref="O537">SUM(IF(TARGET_TR5!$B$2:$B$2040=$A537,IF(TARGET_TR5!$C$2:$C$2040=$C537,IF(TARGET_TR5!$E$2:$E$2040=$E537,IF(TARGET_TR5!$W$1:$AH$1=O$2,TARGET_TR5!$W$2:$AH$2040)))))</f>
        <v>82.38</v>
      </c>
      <c r="P537" s="180" cm="1">
        <f t="array" ref="P537">SUM(IF(TARGET_TR5!$B$2:$B$2040=$A537,IF(TARGET_TR5!$C$2:$C$2040=$C537,IF(TARGET_TR5!$E$2:$E$2040=$E537,IF(TARGET_TR5!$W$1:$AH$1=P$2,TARGET_TR5!$W$2:$AH$2040)))))</f>
        <v>84.53</v>
      </c>
      <c r="Q537" s="180" cm="1">
        <f t="array" ref="Q537">SUM(IF(TARGET_TR5!$B$2:$B$2040=$A537,IF(TARGET_TR5!$C$2:$C$2040=$C537,IF(TARGET_TR5!$E$2:$E$2040=$E537,IF(TARGET_TR5!$W$1:$AH$1=Q$2,TARGET_TR5!$W$2:$AH$2040)))))</f>
        <v>88.96</v>
      </c>
      <c r="R537" s="180">
        <v>40.04</v>
      </c>
      <c r="S537" s="180">
        <v>47.35</v>
      </c>
      <c r="T537" s="180">
        <v>54.49</v>
      </c>
      <c r="U537" s="180">
        <v>59.02</v>
      </c>
      <c r="V537" s="180">
        <v>62.59</v>
      </c>
      <c r="W537" s="174">
        <v>62.61</v>
      </c>
      <c r="X537" s="174">
        <v>0</v>
      </c>
      <c r="Y537" s="174">
        <v>0</v>
      </c>
      <c r="Z537" s="174">
        <v>0</v>
      </c>
      <c r="AA537" s="174">
        <v>0</v>
      </c>
      <c r="AB537" s="174">
        <v>0</v>
      </c>
      <c r="AC537" s="174">
        <v>0</v>
      </c>
      <c r="AD537" s="174" cm="1">
        <f t="array" ref="AD537">SUM(IF(TARGET_TR5!$B$2:$B$2040=$A537,IF(TARGET_TR5!$C$2:$C$2040=$C537,IF(TARGET_TR5!$E$2:$E$2040=$E537,IF(TARGET_TR5!$F$1:$Q$1=AD$2,TARGET_TR5!$F$2:$Q$2040)))))</f>
        <v>41.23</v>
      </c>
      <c r="AE537" s="174" cm="1">
        <f t="array" ref="AE537">SUM(IF(TARGET_TR5!$B$2:$B$2040=$A537,IF(TARGET_TR5!$C$2:$C$2040=$C537,IF(TARGET_TR5!$E$2:$E$2040=$E537,IF(TARGET_TR5!$F$1:$Q$1=AE$2,TARGET_TR5!$F$2:$Q$2040)))))</f>
        <v>47.43</v>
      </c>
      <c r="AF537" s="174" cm="1">
        <f t="array" ref="AF537">SUM(IF(TARGET_TR5!$B$2:$B$2040=$A537,IF(TARGET_TR5!$C$2:$C$2040=$C537,IF(TARGET_TR5!$E$2:$E$2040=$E537,IF(TARGET_TR5!$F$1:$Q$1=AF$2,TARGET_TR5!$F$2:$Q$2040)))))</f>
        <v>48.05</v>
      </c>
      <c r="AG537" s="174" cm="1">
        <f t="array" ref="AG537">SUM(IF(TARGET_TR5!$B$2:$B$2040=$A537,IF(TARGET_TR5!$C$2:$C$2040=$C537,IF(TARGET_TR5!$E$2:$E$2040=$E537,IF(TARGET_TR5!$F$1:$Q$1=AG$2,TARGET_TR5!$F$2:$Q$2040)))))</f>
        <v>66.069999999999993</v>
      </c>
      <c r="AH537" s="174" cm="1">
        <f t="array" ref="AH537">SUM(IF(TARGET_TR5!$B$2:$B$2040=$A537,IF(TARGET_TR5!$C$2:$C$2040=$C537,IF(TARGET_TR5!$E$2:$E$2040=$E537,IF(TARGET_TR5!$F$1:$Q$1=AH$2,TARGET_TR5!$F$2:$Q$2040)))))</f>
        <v>69.14</v>
      </c>
      <c r="AI537" s="174" cm="1">
        <f t="array" ref="AI537">SUM(IF(TARGET_TR5!$B$2:$B$2040=$A537,IF(TARGET_TR5!$C$2:$C$2040=$C537,IF(TARGET_TR5!$E$2:$E$2040=$E537,IF(TARGET_TR5!$F$1:$Q$1=AI$2,TARGET_TR5!$F$2:$Q$2040)))))</f>
        <v>73.12</v>
      </c>
      <c r="AJ537" s="174" cm="1">
        <f t="array" ref="AJ537">SUM(IF(TARGET_TR5!$B$2:$B$2040=$A537,IF(TARGET_TR5!$C$2:$C$2040=$C537,IF(TARGET_TR5!$E$2:$E$2040=$E537,IF(TARGET_TR5!$F$1:$Q$1=AJ$2,TARGET_TR5!$F$2:$Q$2040)))))</f>
        <v>77.349999999999994</v>
      </c>
      <c r="AK537" s="174" cm="1">
        <f t="array" ref="AK537">SUM(IF(TARGET_TR5!$B$2:$B$2040=$A537,IF(TARGET_TR5!$C$2:$C$2040=$C537,IF(TARGET_TR5!$E$2:$E$2040=$E537,IF(TARGET_TR5!$F$1:$Q$1=AK$2,TARGET_TR5!$F$2:$Q$2040)))))</f>
        <v>79.180000000000007</v>
      </c>
      <c r="AL537" s="174" cm="1">
        <f t="array" ref="AL537">SUM(IF(TARGET_TR5!$B$2:$B$2040=$A537,IF(TARGET_TR5!$C$2:$C$2040=$C537,IF(TARGET_TR5!$E$2:$E$2040=$E537,IF(TARGET_TR5!$F$1:$Q$1=AL$2,TARGET_TR5!$F$2:$Q$2040)))))</f>
        <v>81.260000000000005</v>
      </c>
      <c r="AM537" s="174" cm="1">
        <f t="array" ref="AM537">SUM(IF(TARGET_TR5!$B$2:$B$2040=$A537,IF(TARGET_TR5!$C$2:$C$2040=$C537,IF(TARGET_TR5!$E$2:$E$2040=$E537,IF(TARGET_TR5!$F$1:$Q$1=AM$2,TARGET_TR5!$F$2:$Q$2040)))))</f>
        <v>82.38</v>
      </c>
      <c r="AN537" s="174" cm="1">
        <f t="array" ref="AN537">SUM(IF(TARGET_TR5!$B$2:$B$2040=$A537,IF(TARGET_TR5!$C$2:$C$2040=$C537,IF(TARGET_TR5!$E$2:$E$2040=$E537,IF(TARGET_TR5!$F$1:$Q$1=AN$2,TARGET_TR5!$F$2:$Q$2040)))))</f>
        <v>84.53</v>
      </c>
      <c r="AO537" s="174" cm="1">
        <f t="array" ref="AO537">SUM(IF(TARGET_TR5!$B$2:$B$2040=$A537,IF(TARGET_TR5!$C$2:$C$2040=$C537,IF(TARGET_TR5!$E$2:$E$2040=$E537,IF(TARGET_TR5!$F$1:$Q$1=AO$2,TARGET_TR5!$F$2:$Q$2040)))))</f>
        <v>88.96</v>
      </c>
      <c r="AP537" s="174">
        <v>40.04</v>
      </c>
      <c r="AQ537" s="174">
        <v>47.35</v>
      </c>
      <c r="AR537" s="174">
        <v>54.49</v>
      </c>
      <c r="AS537" s="174">
        <v>59.02</v>
      </c>
      <c r="AT537" s="174">
        <v>62.59</v>
      </c>
      <c r="AU537" s="174">
        <v>62.61</v>
      </c>
      <c r="AV537" s="174">
        <v>0</v>
      </c>
      <c r="AW537" s="174">
        <v>0</v>
      </c>
      <c r="AX537" s="174">
        <v>0</v>
      </c>
      <c r="AY537" s="174">
        <v>0</v>
      </c>
      <c r="AZ537" s="174">
        <v>0</v>
      </c>
      <c r="BA537" s="174">
        <v>0</v>
      </c>
      <c r="BB537" s="175">
        <f t="shared" si="74"/>
        <v>0.97113752122241093</v>
      </c>
      <c r="BC537" s="175">
        <f t="shared" si="74"/>
        <v>0.99831330381615013</v>
      </c>
      <c r="BD537" s="175">
        <f t="shared" si="74"/>
        <v>1.1340270551508846</v>
      </c>
      <c r="BE537" s="175">
        <f t="shared" si="74"/>
        <v>0.89329499016194958</v>
      </c>
      <c r="BF537" s="175">
        <f t="shared" si="74"/>
        <v>0.90526468035869256</v>
      </c>
      <c r="BG537" s="175">
        <f t="shared" si="74"/>
        <v>0.85626367614879639</v>
      </c>
      <c r="BH537" s="175">
        <f t="shared" si="74"/>
        <v>0</v>
      </c>
      <c r="BI537" s="175">
        <f t="shared" si="74"/>
        <v>0</v>
      </c>
      <c r="BJ537" s="175">
        <f t="shared" si="74"/>
        <v>0</v>
      </c>
      <c r="BK537" s="175">
        <f t="shared" si="74"/>
        <v>0</v>
      </c>
      <c r="BL537" s="175">
        <f t="shared" si="74"/>
        <v>0</v>
      </c>
      <c r="BM537" s="175">
        <f t="shared" si="74"/>
        <v>0</v>
      </c>
    </row>
    <row r="538" spans="1:65" x14ac:dyDescent="0.35">
      <c r="A538" s="173" t="s">
        <v>65</v>
      </c>
      <c r="B538" s="173" t="str">
        <v>SSS</v>
      </c>
      <c r="C538" s="173" t="str">
        <v>CR Gov</v>
      </c>
      <c r="D538" s="173" t="str">
        <v>%</v>
      </c>
      <c r="E538" s="173" t="str">
        <v>SULBAGSEL</v>
      </c>
      <c r="F538" s="180" cm="1">
        <f t="array" ref="F538">SUM(IF(TARGET_TR5!$B$2:$B$2040=$A538,IF(TARGET_TR5!$C$2:$C$2040=$C538,IF(TARGET_TR5!$E$2:$E$2040=$E538,IF(TARGET_TR5!$W$1:$AH$1=F$2,TARGET_TR5!$W$2:$AH$2040)))))</f>
        <v>41.23</v>
      </c>
      <c r="G538" s="180" cm="1">
        <f t="array" ref="G538">SUM(IF(TARGET_TR5!$B$2:$B$2040=$A538,IF(TARGET_TR5!$C$2:$C$2040=$C538,IF(TARGET_TR5!$E$2:$E$2040=$E538,IF(TARGET_TR5!$W$1:$AH$1=G$2,TARGET_TR5!$W$2:$AH$2040)))))</f>
        <v>47.43</v>
      </c>
      <c r="H538" s="180" cm="1">
        <f t="array" ref="H538">SUM(IF(TARGET_TR5!$B$2:$B$2040=$A538,IF(TARGET_TR5!$C$2:$C$2040=$C538,IF(TARGET_TR5!$E$2:$E$2040=$E538,IF(TARGET_TR5!$W$1:$AH$1=H$2,TARGET_TR5!$W$2:$AH$2040)))))</f>
        <v>48.05</v>
      </c>
      <c r="I538" s="180" cm="1">
        <f t="array" ref="I538">SUM(IF(TARGET_TR5!$B$2:$B$2040=$A538,IF(TARGET_TR5!$C$2:$C$2040=$C538,IF(TARGET_TR5!$E$2:$E$2040=$E538,IF(TARGET_TR5!$W$1:$AH$1=I$2,TARGET_TR5!$W$2:$AH$2040)))))</f>
        <v>66.069999999999993</v>
      </c>
      <c r="J538" s="180" cm="1">
        <f t="array" ref="J538">SUM(IF(TARGET_TR5!$B$2:$B$2040=$A538,IF(TARGET_TR5!$C$2:$C$2040=$C538,IF(TARGET_TR5!$E$2:$E$2040=$E538,IF(TARGET_TR5!$W$1:$AH$1=J$2,TARGET_TR5!$W$2:$AH$2040)))))</f>
        <v>69.14</v>
      </c>
      <c r="K538" s="180" cm="1">
        <f t="array" ref="K538">SUM(IF(TARGET_TR5!$B$2:$B$2040=$A538,IF(TARGET_TR5!$C$2:$C$2040=$C538,IF(TARGET_TR5!$E$2:$E$2040=$E538,IF(TARGET_TR5!$W$1:$AH$1=K$2,TARGET_TR5!$W$2:$AH$2040)))))</f>
        <v>73.12</v>
      </c>
      <c r="L538" s="180" cm="1">
        <f t="array" ref="L538">SUM(IF(TARGET_TR5!$B$2:$B$2040=$A538,IF(TARGET_TR5!$C$2:$C$2040=$C538,IF(TARGET_TR5!$E$2:$E$2040=$E538,IF(TARGET_TR5!$W$1:$AH$1=L$2,TARGET_TR5!$W$2:$AH$2040)))))</f>
        <v>77.349999999999994</v>
      </c>
      <c r="M538" s="180" cm="1">
        <f t="array" ref="M538">SUM(IF(TARGET_TR5!$B$2:$B$2040=$A538,IF(TARGET_TR5!$C$2:$C$2040=$C538,IF(TARGET_TR5!$E$2:$E$2040=$E538,IF(TARGET_TR5!$W$1:$AH$1=M$2,TARGET_TR5!$W$2:$AH$2040)))))</f>
        <v>79.180000000000007</v>
      </c>
      <c r="N538" s="180" cm="1">
        <f t="array" ref="N538">SUM(IF(TARGET_TR5!$B$2:$B$2040=$A538,IF(TARGET_TR5!$C$2:$C$2040=$C538,IF(TARGET_TR5!$E$2:$E$2040=$E538,IF(TARGET_TR5!$W$1:$AH$1=N$2,TARGET_TR5!$W$2:$AH$2040)))))</f>
        <v>81.260000000000005</v>
      </c>
      <c r="O538" s="180" cm="1">
        <f t="array" ref="O538">SUM(IF(TARGET_TR5!$B$2:$B$2040=$A538,IF(TARGET_TR5!$C$2:$C$2040=$C538,IF(TARGET_TR5!$E$2:$E$2040=$E538,IF(TARGET_TR5!$W$1:$AH$1=O$2,TARGET_TR5!$W$2:$AH$2040)))))</f>
        <v>82.38</v>
      </c>
      <c r="P538" s="180" cm="1">
        <f t="array" ref="P538">SUM(IF(TARGET_TR5!$B$2:$B$2040=$A538,IF(TARGET_TR5!$C$2:$C$2040=$C538,IF(TARGET_TR5!$E$2:$E$2040=$E538,IF(TARGET_TR5!$W$1:$AH$1=P$2,TARGET_TR5!$W$2:$AH$2040)))))</f>
        <v>84.53</v>
      </c>
      <c r="Q538" s="180" cm="1">
        <f t="array" ref="Q538">SUM(IF(TARGET_TR5!$B$2:$B$2040=$A538,IF(TARGET_TR5!$C$2:$C$2040=$C538,IF(TARGET_TR5!$E$2:$E$2040=$E538,IF(TARGET_TR5!$W$1:$AH$1=Q$2,TARGET_TR5!$W$2:$AH$2040)))))</f>
        <v>88.96</v>
      </c>
      <c r="R538" s="180">
        <v>40.369999999999997</v>
      </c>
      <c r="S538" s="180">
        <v>43.61</v>
      </c>
      <c r="T538" s="180">
        <v>45.38</v>
      </c>
      <c r="U538" s="180">
        <v>58.29</v>
      </c>
      <c r="V538" s="180">
        <v>63.46</v>
      </c>
      <c r="W538" s="174">
        <v>66.709999999999994</v>
      </c>
      <c r="X538" s="174">
        <v>0</v>
      </c>
      <c r="Y538" s="174">
        <v>0</v>
      </c>
      <c r="Z538" s="174">
        <v>0</v>
      </c>
      <c r="AA538" s="174">
        <v>0</v>
      </c>
      <c r="AB538" s="174">
        <v>0</v>
      </c>
      <c r="AC538" s="174">
        <v>0</v>
      </c>
      <c r="AD538" s="174" cm="1">
        <f t="array" ref="AD538">SUM(IF(TARGET_TR5!$B$2:$B$2040=$A538,IF(TARGET_TR5!$C$2:$C$2040=$C538,IF(TARGET_TR5!$E$2:$E$2040=$E538,IF(TARGET_TR5!$F$1:$Q$1=AD$2,TARGET_TR5!$F$2:$Q$2040)))))</f>
        <v>41.23</v>
      </c>
      <c r="AE538" s="174" cm="1">
        <f t="array" ref="AE538">SUM(IF(TARGET_TR5!$B$2:$B$2040=$A538,IF(TARGET_TR5!$C$2:$C$2040=$C538,IF(TARGET_TR5!$E$2:$E$2040=$E538,IF(TARGET_TR5!$F$1:$Q$1=AE$2,TARGET_TR5!$F$2:$Q$2040)))))</f>
        <v>47.43</v>
      </c>
      <c r="AF538" s="174" cm="1">
        <f t="array" ref="AF538">SUM(IF(TARGET_TR5!$B$2:$B$2040=$A538,IF(TARGET_TR5!$C$2:$C$2040=$C538,IF(TARGET_TR5!$E$2:$E$2040=$E538,IF(TARGET_TR5!$F$1:$Q$1=AF$2,TARGET_TR5!$F$2:$Q$2040)))))</f>
        <v>48.05</v>
      </c>
      <c r="AG538" s="174" cm="1">
        <f t="array" ref="AG538">SUM(IF(TARGET_TR5!$B$2:$B$2040=$A538,IF(TARGET_TR5!$C$2:$C$2040=$C538,IF(TARGET_TR5!$E$2:$E$2040=$E538,IF(TARGET_TR5!$F$1:$Q$1=AG$2,TARGET_TR5!$F$2:$Q$2040)))))</f>
        <v>66.069999999999993</v>
      </c>
      <c r="AH538" s="174" cm="1">
        <f t="array" ref="AH538">SUM(IF(TARGET_TR5!$B$2:$B$2040=$A538,IF(TARGET_TR5!$C$2:$C$2040=$C538,IF(TARGET_TR5!$E$2:$E$2040=$E538,IF(TARGET_TR5!$F$1:$Q$1=AH$2,TARGET_TR5!$F$2:$Q$2040)))))</f>
        <v>69.14</v>
      </c>
      <c r="AI538" s="174" cm="1">
        <f t="array" ref="AI538">SUM(IF(TARGET_TR5!$B$2:$B$2040=$A538,IF(TARGET_TR5!$C$2:$C$2040=$C538,IF(TARGET_TR5!$E$2:$E$2040=$E538,IF(TARGET_TR5!$F$1:$Q$1=AI$2,TARGET_TR5!$F$2:$Q$2040)))))</f>
        <v>73.12</v>
      </c>
      <c r="AJ538" s="174" cm="1">
        <f t="array" ref="AJ538">SUM(IF(TARGET_TR5!$B$2:$B$2040=$A538,IF(TARGET_TR5!$C$2:$C$2040=$C538,IF(TARGET_TR5!$E$2:$E$2040=$E538,IF(TARGET_TR5!$F$1:$Q$1=AJ$2,TARGET_TR5!$F$2:$Q$2040)))))</f>
        <v>77.349999999999994</v>
      </c>
      <c r="AK538" s="174" cm="1">
        <f t="array" ref="AK538">SUM(IF(TARGET_TR5!$B$2:$B$2040=$A538,IF(TARGET_TR5!$C$2:$C$2040=$C538,IF(TARGET_TR5!$E$2:$E$2040=$E538,IF(TARGET_TR5!$F$1:$Q$1=AK$2,TARGET_TR5!$F$2:$Q$2040)))))</f>
        <v>79.180000000000007</v>
      </c>
      <c r="AL538" s="174" cm="1">
        <f t="array" ref="AL538">SUM(IF(TARGET_TR5!$B$2:$B$2040=$A538,IF(TARGET_TR5!$C$2:$C$2040=$C538,IF(TARGET_TR5!$E$2:$E$2040=$E538,IF(TARGET_TR5!$F$1:$Q$1=AL$2,TARGET_TR5!$F$2:$Q$2040)))))</f>
        <v>81.260000000000005</v>
      </c>
      <c r="AM538" s="174" cm="1">
        <f t="array" ref="AM538">SUM(IF(TARGET_TR5!$B$2:$B$2040=$A538,IF(TARGET_TR5!$C$2:$C$2040=$C538,IF(TARGET_TR5!$E$2:$E$2040=$E538,IF(TARGET_TR5!$F$1:$Q$1=AM$2,TARGET_TR5!$F$2:$Q$2040)))))</f>
        <v>82.38</v>
      </c>
      <c r="AN538" s="174" cm="1">
        <f t="array" ref="AN538">SUM(IF(TARGET_TR5!$B$2:$B$2040=$A538,IF(TARGET_TR5!$C$2:$C$2040=$C538,IF(TARGET_TR5!$E$2:$E$2040=$E538,IF(TARGET_TR5!$F$1:$Q$1=AN$2,TARGET_TR5!$F$2:$Q$2040)))))</f>
        <v>84.53</v>
      </c>
      <c r="AO538" s="174" cm="1">
        <f t="array" ref="AO538">SUM(IF(TARGET_TR5!$B$2:$B$2040=$A538,IF(TARGET_TR5!$C$2:$C$2040=$C538,IF(TARGET_TR5!$E$2:$E$2040=$E538,IF(TARGET_TR5!$F$1:$Q$1=AO$2,TARGET_TR5!$F$2:$Q$2040)))))</f>
        <v>88.96</v>
      </c>
      <c r="AP538" s="174">
        <v>40.369999999999997</v>
      </c>
      <c r="AQ538" s="174">
        <v>43.61</v>
      </c>
      <c r="AR538" s="174">
        <v>45.38</v>
      </c>
      <c r="AS538" s="174">
        <v>58.29</v>
      </c>
      <c r="AT538" s="174">
        <v>63.46</v>
      </c>
      <c r="AU538" s="174">
        <v>66.709999999999994</v>
      </c>
      <c r="AV538" s="174">
        <v>0</v>
      </c>
      <c r="AW538" s="174">
        <v>0</v>
      </c>
      <c r="AX538" s="174">
        <v>0</v>
      </c>
      <c r="AY538" s="174">
        <v>0</v>
      </c>
      <c r="AZ538" s="174">
        <v>0</v>
      </c>
      <c r="BA538" s="174">
        <v>0</v>
      </c>
      <c r="BB538" s="175">
        <f t="shared" si="74"/>
        <v>0.9791414018918263</v>
      </c>
      <c r="BC538" s="175">
        <f t="shared" si="74"/>
        <v>0.91946025722116798</v>
      </c>
      <c r="BD538" s="175">
        <f t="shared" si="74"/>
        <v>0.94443288241415202</v>
      </c>
      <c r="BE538" s="175">
        <f t="shared" si="74"/>
        <v>0.88224610261843506</v>
      </c>
      <c r="BF538" s="175">
        <f t="shared" si="74"/>
        <v>0.91784784495227079</v>
      </c>
      <c r="BG538" s="175">
        <f t="shared" si="74"/>
        <v>0.91233588621444184</v>
      </c>
      <c r="BH538" s="175">
        <f t="shared" si="74"/>
        <v>0</v>
      </c>
      <c r="BI538" s="175">
        <f t="shared" si="74"/>
        <v>0</v>
      </c>
      <c r="BJ538" s="175">
        <f t="shared" si="74"/>
        <v>0</v>
      </c>
      <c r="BK538" s="175">
        <f t="shared" si="74"/>
        <v>0</v>
      </c>
      <c r="BL538" s="175">
        <f t="shared" si="74"/>
        <v>0</v>
      </c>
      <c r="BM538" s="175">
        <f t="shared" si="74"/>
        <v>0</v>
      </c>
    </row>
    <row r="539" spans="1:65" x14ac:dyDescent="0.35">
      <c r="A539" s="173" t="s">
        <v>65</v>
      </c>
      <c r="B539" s="173" t="str">
        <v>SSS</v>
      </c>
      <c r="C539" s="173" t="str">
        <v>CR Gov</v>
      </c>
      <c r="D539" s="173" t="str">
        <v>%</v>
      </c>
      <c r="E539" s="173" t="str">
        <v>SULBAGTENG</v>
      </c>
      <c r="F539" s="180" cm="1">
        <f t="array" ref="F539">SUM(IF(TARGET_TR5!$B$2:$B$2040=$A539,IF(TARGET_TR5!$C$2:$C$2040=$C539,IF(TARGET_TR5!$E$2:$E$2040=$E539,IF(TARGET_TR5!$W$1:$AH$1=F$2,TARGET_TR5!$W$2:$AH$2040)))))</f>
        <v>41.23</v>
      </c>
      <c r="G539" s="180" cm="1">
        <f t="array" ref="G539">SUM(IF(TARGET_TR5!$B$2:$B$2040=$A539,IF(TARGET_TR5!$C$2:$C$2040=$C539,IF(TARGET_TR5!$E$2:$E$2040=$E539,IF(TARGET_TR5!$W$1:$AH$1=G$2,TARGET_TR5!$W$2:$AH$2040)))))</f>
        <v>47.43</v>
      </c>
      <c r="H539" s="180" cm="1">
        <f t="array" ref="H539">SUM(IF(TARGET_TR5!$B$2:$B$2040=$A539,IF(TARGET_TR5!$C$2:$C$2040=$C539,IF(TARGET_TR5!$E$2:$E$2040=$E539,IF(TARGET_TR5!$W$1:$AH$1=H$2,TARGET_TR5!$W$2:$AH$2040)))))</f>
        <v>48.05</v>
      </c>
      <c r="I539" s="180" cm="1">
        <f t="array" ref="I539">SUM(IF(TARGET_TR5!$B$2:$B$2040=$A539,IF(TARGET_TR5!$C$2:$C$2040=$C539,IF(TARGET_TR5!$E$2:$E$2040=$E539,IF(TARGET_TR5!$W$1:$AH$1=I$2,TARGET_TR5!$W$2:$AH$2040)))))</f>
        <v>66.069999999999993</v>
      </c>
      <c r="J539" s="180" cm="1">
        <f t="array" ref="J539">SUM(IF(TARGET_TR5!$B$2:$B$2040=$A539,IF(TARGET_TR5!$C$2:$C$2040=$C539,IF(TARGET_TR5!$E$2:$E$2040=$E539,IF(TARGET_TR5!$W$1:$AH$1=J$2,TARGET_TR5!$W$2:$AH$2040)))))</f>
        <v>69.14</v>
      </c>
      <c r="K539" s="180" cm="1">
        <f t="array" ref="K539">SUM(IF(TARGET_TR5!$B$2:$B$2040=$A539,IF(TARGET_TR5!$C$2:$C$2040=$C539,IF(TARGET_TR5!$E$2:$E$2040=$E539,IF(TARGET_TR5!$W$1:$AH$1=K$2,TARGET_TR5!$W$2:$AH$2040)))))</f>
        <v>73.12</v>
      </c>
      <c r="L539" s="180" cm="1">
        <f t="array" ref="L539">SUM(IF(TARGET_TR5!$B$2:$B$2040=$A539,IF(TARGET_TR5!$C$2:$C$2040=$C539,IF(TARGET_TR5!$E$2:$E$2040=$E539,IF(TARGET_TR5!$W$1:$AH$1=L$2,TARGET_TR5!$W$2:$AH$2040)))))</f>
        <v>77.349999999999994</v>
      </c>
      <c r="M539" s="180" cm="1">
        <f t="array" ref="M539">SUM(IF(TARGET_TR5!$B$2:$B$2040=$A539,IF(TARGET_TR5!$C$2:$C$2040=$C539,IF(TARGET_TR5!$E$2:$E$2040=$E539,IF(TARGET_TR5!$W$1:$AH$1=M$2,TARGET_TR5!$W$2:$AH$2040)))))</f>
        <v>79.180000000000007</v>
      </c>
      <c r="N539" s="180" cm="1">
        <f t="array" ref="N539">SUM(IF(TARGET_TR5!$B$2:$B$2040=$A539,IF(TARGET_TR5!$C$2:$C$2040=$C539,IF(TARGET_TR5!$E$2:$E$2040=$E539,IF(TARGET_TR5!$W$1:$AH$1=N$2,TARGET_TR5!$W$2:$AH$2040)))))</f>
        <v>81.260000000000005</v>
      </c>
      <c r="O539" s="180" cm="1">
        <f t="array" ref="O539">SUM(IF(TARGET_TR5!$B$2:$B$2040=$A539,IF(TARGET_TR5!$C$2:$C$2040=$C539,IF(TARGET_TR5!$E$2:$E$2040=$E539,IF(TARGET_TR5!$W$1:$AH$1=O$2,TARGET_TR5!$W$2:$AH$2040)))))</f>
        <v>82.38</v>
      </c>
      <c r="P539" s="180" cm="1">
        <f t="array" ref="P539">SUM(IF(TARGET_TR5!$B$2:$B$2040=$A539,IF(TARGET_TR5!$C$2:$C$2040=$C539,IF(TARGET_TR5!$E$2:$E$2040=$E539,IF(TARGET_TR5!$W$1:$AH$1=P$2,TARGET_TR5!$W$2:$AH$2040)))))</f>
        <v>84.53</v>
      </c>
      <c r="Q539" s="180" cm="1">
        <f t="array" ref="Q539">SUM(IF(TARGET_TR5!$B$2:$B$2040=$A539,IF(TARGET_TR5!$C$2:$C$2040=$C539,IF(TARGET_TR5!$E$2:$E$2040=$E539,IF(TARGET_TR5!$W$1:$AH$1=Q$2,TARGET_TR5!$W$2:$AH$2040)))))</f>
        <v>88.96</v>
      </c>
      <c r="R539" s="180">
        <v>33.479999999999997</v>
      </c>
      <c r="S539" s="180">
        <v>39.68</v>
      </c>
      <c r="T539" s="180">
        <v>45.76</v>
      </c>
      <c r="U539" s="180">
        <v>52.96</v>
      </c>
      <c r="V539" s="180">
        <v>58.37</v>
      </c>
      <c r="W539" s="174">
        <v>63.47</v>
      </c>
      <c r="X539" s="174">
        <v>0</v>
      </c>
      <c r="Y539" s="174">
        <v>0</v>
      </c>
      <c r="Z539" s="174">
        <v>0</v>
      </c>
      <c r="AA539" s="174">
        <v>0</v>
      </c>
      <c r="AB539" s="174">
        <v>0</v>
      </c>
      <c r="AC539" s="174">
        <v>0</v>
      </c>
      <c r="AD539" s="174" cm="1">
        <f t="array" ref="AD539">SUM(IF(TARGET_TR5!$B$2:$B$2040=$A539,IF(TARGET_TR5!$C$2:$C$2040=$C539,IF(TARGET_TR5!$E$2:$E$2040=$E539,IF(TARGET_TR5!$F$1:$Q$1=AD$2,TARGET_TR5!$F$2:$Q$2040)))))</f>
        <v>41.23</v>
      </c>
      <c r="AE539" s="174" cm="1">
        <f t="array" ref="AE539">SUM(IF(TARGET_TR5!$B$2:$B$2040=$A539,IF(TARGET_TR5!$C$2:$C$2040=$C539,IF(TARGET_TR5!$E$2:$E$2040=$E539,IF(TARGET_TR5!$F$1:$Q$1=AE$2,TARGET_TR5!$F$2:$Q$2040)))))</f>
        <v>47.43</v>
      </c>
      <c r="AF539" s="174" cm="1">
        <f t="array" ref="AF539">SUM(IF(TARGET_TR5!$B$2:$B$2040=$A539,IF(TARGET_TR5!$C$2:$C$2040=$C539,IF(TARGET_TR5!$E$2:$E$2040=$E539,IF(TARGET_TR5!$F$1:$Q$1=AF$2,TARGET_TR5!$F$2:$Q$2040)))))</f>
        <v>48.05</v>
      </c>
      <c r="AG539" s="174" cm="1">
        <f t="array" ref="AG539">SUM(IF(TARGET_TR5!$B$2:$B$2040=$A539,IF(TARGET_TR5!$C$2:$C$2040=$C539,IF(TARGET_TR5!$E$2:$E$2040=$E539,IF(TARGET_TR5!$F$1:$Q$1=AG$2,TARGET_TR5!$F$2:$Q$2040)))))</f>
        <v>66.069999999999993</v>
      </c>
      <c r="AH539" s="174" cm="1">
        <f t="array" ref="AH539">SUM(IF(TARGET_TR5!$B$2:$B$2040=$A539,IF(TARGET_TR5!$C$2:$C$2040=$C539,IF(TARGET_TR5!$E$2:$E$2040=$E539,IF(TARGET_TR5!$F$1:$Q$1=AH$2,TARGET_TR5!$F$2:$Q$2040)))))</f>
        <v>69.14</v>
      </c>
      <c r="AI539" s="174" cm="1">
        <f t="array" ref="AI539">SUM(IF(TARGET_TR5!$B$2:$B$2040=$A539,IF(TARGET_TR5!$C$2:$C$2040=$C539,IF(TARGET_TR5!$E$2:$E$2040=$E539,IF(TARGET_TR5!$F$1:$Q$1=AI$2,TARGET_TR5!$F$2:$Q$2040)))))</f>
        <v>73.12</v>
      </c>
      <c r="AJ539" s="174" cm="1">
        <f t="array" ref="AJ539">SUM(IF(TARGET_TR5!$B$2:$B$2040=$A539,IF(TARGET_TR5!$C$2:$C$2040=$C539,IF(TARGET_TR5!$E$2:$E$2040=$E539,IF(TARGET_TR5!$F$1:$Q$1=AJ$2,TARGET_TR5!$F$2:$Q$2040)))))</f>
        <v>77.349999999999994</v>
      </c>
      <c r="AK539" s="174" cm="1">
        <f t="array" ref="AK539">SUM(IF(TARGET_TR5!$B$2:$B$2040=$A539,IF(TARGET_TR5!$C$2:$C$2040=$C539,IF(TARGET_TR5!$E$2:$E$2040=$E539,IF(TARGET_TR5!$F$1:$Q$1=AK$2,TARGET_TR5!$F$2:$Q$2040)))))</f>
        <v>79.180000000000007</v>
      </c>
      <c r="AL539" s="174" cm="1">
        <f t="array" ref="AL539">SUM(IF(TARGET_TR5!$B$2:$B$2040=$A539,IF(TARGET_TR5!$C$2:$C$2040=$C539,IF(TARGET_TR5!$E$2:$E$2040=$E539,IF(TARGET_TR5!$F$1:$Q$1=AL$2,TARGET_TR5!$F$2:$Q$2040)))))</f>
        <v>81.260000000000005</v>
      </c>
      <c r="AM539" s="174" cm="1">
        <f t="array" ref="AM539">SUM(IF(TARGET_TR5!$B$2:$B$2040=$A539,IF(TARGET_TR5!$C$2:$C$2040=$C539,IF(TARGET_TR5!$E$2:$E$2040=$E539,IF(TARGET_TR5!$F$1:$Q$1=AM$2,TARGET_TR5!$F$2:$Q$2040)))))</f>
        <v>82.38</v>
      </c>
      <c r="AN539" s="174" cm="1">
        <f t="array" ref="AN539">SUM(IF(TARGET_TR5!$B$2:$B$2040=$A539,IF(TARGET_TR5!$C$2:$C$2040=$C539,IF(TARGET_TR5!$E$2:$E$2040=$E539,IF(TARGET_TR5!$F$1:$Q$1=AN$2,TARGET_TR5!$F$2:$Q$2040)))))</f>
        <v>84.53</v>
      </c>
      <c r="AO539" s="174" cm="1">
        <f t="array" ref="AO539">SUM(IF(TARGET_TR5!$B$2:$B$2040=$A539,IF(TARGET_TR5!$C$2:$C$2040=$C539,IF(TARGET_TR5!$E$2:$E$2040=$E539,IF(TARGET_TR5!$F$1:$Q$1=AO$2,TARGET_TR5!$F$2:$Q$2040)))))</f>
        <v>88.96</v>
      </c>
      <c r="AP539" s="174">
        <v>33.479999999999997</v>
      </c>
      <c r="AQ539" s="174">
        <v>39.68</v>
      </c>
      <c r="AR539" s="174">
        <v>45.76</v>
      </c>
      <c r="AS539" s="174">
        <v>52.96</v>
      </c>
      <c r="AT539" s="174">
        <v>58.37</v>
      </c>
      <c r="AU539" s="174">
        <v>63.47</v>
      </c>
      <c r="AV539" s="174">
        <v>0</v>
      </c>
      <c r="AW539" s="174">
        <v>0</v>
      </c>
      <c r="AX539" s="174">
        <v>0</v>
      </c>
      <c r="AY539" s="174">
        <v>0</v>
      </c>
      <c r="AZ539" s="174">
        <v>0</v>
      </c>
      <c r="BA539" s="174">
        <v>0</v>
      </c>
      <c r="BB539" s="175">
        <f t="shared" si="74"/>
        <v>0.81203007518796988</v>
      </c>
      <c r="BC539" s="175">
        <f t="shared" si="74"/>
        <v>0.83660130718954251</v>
      </c>
      <c r="BD539" s="175">
        <f t="shared" si="74"/>
        <v>0.95234131113423515</v>
      </c>
      <c r="BE539" s="175">
        <f t="shared" si="74"/>
        <v>0.80157408808839115</v>
      </c>
      <c r="BF539" s="175">
        <f t="shared" si="74"/>
        <v>0.84422910037604859</v>
      </c>
      <c r="BG539" s="175">
        <f t="shared" si="74"/>
        <v>0.8680251641137855</v>
      </c>
      <c r="BH539" s="175">
        <f t="shared" si="74"/>
        <v>0</v>
      </c>
      <c r="BI539" s="175">
        <f t="shared" si="74"/>
        <v>0</v>
      </c>
      <c r="BJ539" s="175">
        <f t="shared" si="74"/>
        <v>0</v>
      </c>
      <c r="BK539" s="175">
        <f t="shared" si="74"/>
        <v>0</v>
      </c>
      <c r="BL539" s="175">
        <f t="shared" si="74"/>
        <v>0</v>
      </c>
      <c r="BM539" s="175">
        <f t="shared" si="74"/>
        <v>0</v>
      </c>
    </row>
    <row r="540" spans="1:65" x14ac:dyDescent="0.35">
      <c r="A540" s="173" t="s">
        <v>65</v>
      </c>
      <c r="B540" s="173" t="str">
        <v>SSS</v>
      </c>
      <c r="C540" s="173" t="str">
        <v>CR Gov</v>
      </c>
      <c r="D540" s="173" t="str">
        <v>%</v>
      </c>
      <c r="E540" s="173" t="str">
        <v>SUMALUT</v>
      </c>
      <c r="F540" s="180" cm="1">
        <f t="array" ref="F540">SUM(IF(TARGET_TR5!$B$2:$B$2040=$A540,IF(TARGET_TR5!$C$2:$C$2040=$C540,IF(TARGET_TR5!$E$2:$E$2040=$E540,IF(TARGET_TR5!$W$1:$AH$1=F$2,TARGET_TR5!$W$2:$AH$2040)))))</f>
        <v>41.23</v>
      </c>
      <c r="G540" s="180" cm="1">
        <f t="array" ref="G540">SUM(IF(TARGET_TR5!$B$2:$B$2040=$A540,IF(TARGET_TR5!$C$2:$C$2040=$C540,IF(TARGET_TR5!$E$2:$E$2040=$E540,IF(TARGET_TR5!$W$1:$AH$1=G$2,TARGET_TR5!$W$2:$AH$2040)))))</f>
        <v>47.43</v>
      </c>
      <c r="H540" s="180" cm="1">
        <f t="array" ref="H540">SUM(IF(TARGET_TR5!$B$2:$B$2040=$A540,IF(TARGET_TR5!$C$2:$C$2040=$C540,IF(TARGET_TR5!$E$2:$E$2040=$E540,IF(TARGET_TR5!$W$1:$AH$1=H$2,TARGET_TR5!$W$2:$AH$2040)))))</f>
        <v>48.05</v>
      </c>
      <c r="I540" s="180" cm="1">
        <f t="array" ref="I540">SUM(IF(TARGET_TR5!$B$2:$B$2040=$A540,IF(TARGET_TR5!$C$2:$C$2040=$C540,IF(TARGET_TR5!$E$2:$E$2040=$E540,IF(TARGET_TR5!$W$1:$AH$1=I$2,TARGET_TR5!$W$2:$AH$2040)))))</f>
        <v>66.069999999999993</v>
      </c>
      <c r="J540" s="180" cm="1">
        <f t="array" ref="J540">SUM(IF(TARGET_TR5!$B$2:$B$2040=$A540,IF(TARGET_TR5!$C$2:$C$2040=$C540,IF(TARGET_TR5!$E$2:$E$2040=$E540,IF(TARGET_TR5!$W$1:$AH$1=J$2,TARGET_TR5!$W$2:$AH$2040)))))</f>
        <v>69.14</v>
      </c>
      <c r="K540" s="180" cm="1">
        <f t="array" ref="K540">SUM(IF(TARGET_TR5!$B$2:$B$2040=$A540,IF(TARGET_TR5!$C$2:$C$2040=$C540,IF(TARGET_TR5!$E$2:$E$2040=$E540,IF(TARGET_TR5!$W$1:$AH$1=K$2,TARGET_TR5!$W$2:$AH$2040)))))</f>
        <v>73.12</v>
      </c>
      <c r="L540" s="180" cm="1">
        <f t="array" ref="L540">SUM(IF(TARGET_TR5!$B$2:$B$2040=$A540,IF(TARGET_TR5!$C$2:$C$2040=$C540,IF(TARGET_TR5!$E$2:$E$2040=$E540,IF(TARGET_TR5!$W$1:$AH$1=L$2,TARGET_TR5!$W$2:$AH$2040)))))</f>
        <v>77.349999999999994</v>
      </c>
      <c r="M540" s="180" cm="1">
        <f t="array" ref="M540">SUM(IF(TARGET_TR5!$B$2:$B$2040=$A540,IF(TARGET_TR5!$C$2:$C$2040=$C540,IF(TARGET_TR5!$E$2:$E$2040=$E540,IF(TARGET_TR5!$W$1:$AH$1=M$2,TARGET_TR5!$W$2:$AH$2040)))))</f>
        <v>79.180000000000007</v>
      </c>
      <c r="N540" s="180" cm="1">
        <f t="array" ref="N540">SUM(IF(TARGET_TR5!$B$2:$B$2040=$A540,IF(TARGET_TR5!$C$2:$C$2040=$C540,IF(TARGET_TR5!$E$2:$E$2040=$E540,IF(TARGET_TR5!$W$1:$AH$1=N$2,TARGET_TR5!$W$2:$AH$2040)))))</f>
        <v>81.260000000000005</v>
      </c>
      <c r="O540" s="180" cm="1">
        <f t="array" ref="O540">SUM(IF(TARGET_TR5!$B$2:$B$2040=$A540,IF(TARGET_TR5!$C$2:$C$2040=$C540,IF(TARGET_TR5!$E$2:$E$2040=$E540,IF(TARGET_TR5!$W$1:$AH$1=O$2,TARGET_TR5!$W$2:$AH$2040)))))</f>
        <v>82.38</v>
      </c>
      <c r="P540" s="180" cm="1">
        <f t="array" ref="P540">SUM(IF(TARGET_TR5!$B$2:$B$2040=$A540,IF(TARGET_TR5!$C$2:$C$2040=$C540,IF(TARGET_TR5!$E$2:$E$2040=$E540,IF(TARGET_TR5!$W$1:$AH$1=P$2,TARGET_TR5!$W$2:$AH$2040)))))</f>
        <v>84.53</v>
      </c>
      <c r="Q540" s="180" cm="1">
        <f t="array" ref="Q540">SUM(IF(TARGET_TR5!$B$2:$B$2040=$A540,IF(TARGET_TR5!$C$2:$C$2040=$C540,IF(TARGET_TR5!$E$2:$E$2040=$E540,IF(TARGET_TR5!$W$1:$AH$1=Q$2,TARGET_TR5!$W$2:$AH$2040)))))</f>
        <v>88.96</v>
      </c>
      <c r="R540" s="180">
        <v>36.68</v>
      </c>
      <c r="S540" s="180">
        <v>42.95</v>
      </c>
      <c r="T540" s="180">
        <v>47.84</v>
      </c>
      <c r="U540" s="180">
        <v>51.88</v>
      </c>
      <c r="V540" s="180">
        <v>60.25</v>
      </c>
      <c r="W540" s="174">
        <v>63.77</v>
      </c>
      <c r="X540" s="174">
        <v>0</v>
      </c>
      <c r="Y540" s="174">
        <v>0</v>
      </c>
      <c r="Z540" s="174">
        <v>0</v>
      </c>
      <c r="AA540" s="174">
        <v>0</v>
      </c>
      <c r="AB540" s="174">
        <v>0</v>
      </c>
      <c r="AC540" s="174">
        <v>0</v>
      </c>
      <c r="AD540" s="174" cm="1">
        <f t="array" ref="AD540">SUM(IF(TARGET_TR5!$B$2:$B$2040=$A540,IF(TARGET_TR5!$C$2:$C$2040=$C540,IF(TARGET_TR5!$E$2:$E$2040=$E540,IF(TARGET_TR5!$F$1:$Q$1=AD$2,TARGET_TR5!$F$2:$Q$2040)))))</f>
        <v>41.23</v>
      </c>
      <c r="AE540" s="174" cm="1">
        <f t="array" ref="AE540">SUM(IF(TARGET_TR5!$B$2:$B$2040=$A540,IF(TARGET_TR5!$C$2:$C$2040=$C540,IF(TARGET_TR5!$E$2:$E$2040=$E540,IF(TARGET_TR5!$F$1:$Q$1=AE$2,TARGET_TR5!$F$2:$Q$2040)))))</f>
        <v>47.43</v>
      </c>
      <c r="AF540" s="174" cm="1">
        <f t="array" ref="AF540">SUM(IF(TARGET_TR5!$B$2:$B$2040=$A540,IF(TARGET_TR5!$C$2:$C$2040=$C540,IF(TARGET_TR5!$E$2:$E$2040=$E540,IF(TARGET_TR5!$F$1:$Q$1=AF$2,TARGET_TR5!$F$2:$Q$2040)))))</f>
        <v>48.05</v>
      </c>
      <c r="AG540" s="174" cm="1">
        <f t="array" ref="AG540">SUM(IF(TARGET_TR5!$B$2:$B$2040=$A540,IF(TARGET_TR5!$C$2:$C$2040=$C540,IF(TARGET_TR5!$E$2:$E$2040=$E540,IF(TARGET_TR5!$F$1:$Q$1=AG$2,TARGET_TR5!$F$2:$Q$2040)))))</f>
        <v>66.069999999999993</v>
      </c>
      <c r="AH540" s="174" cm="1">
        <f t="array" ref="AH540">SUM(IF(TARGET_TR5!$B$2:$B$2040=$A540,IF(TARGET_TR5!$C$2:$C$2040=$C540,IF(TARGET_TR5!$E$2:$E$2040=$E540,IF(TARGET_TR5!$F$1:$Q$1=AH$2,TARGET_TR5!$F$2:$Q$2040)))))</f>
        <v>69.14</v>
      </c>
      <c r="AI540" s="174" cm="1">
        <f t="array" ref="AI540">SUM(IF(TARGET_TR5!$B$2:$B$2040=$A540,IF(TARGET_TR5!$C$2:$C$2040=$C540,IF(TARGET_TR5!$E$2:$E$2040=$E540,IF(TARGET_TR5!$F$1:$Q$1=AI$2,TARGET_TR5!$F$2:$Q$2040)))))</f>
        <v>73.12</v>
      </c>
      <c r="AJ540" s="174" cm="1">
        <f t="array" ref="AJ540">SUM(IF(TARGET_TR5!$B$2:$B$2040=$A540,IF(TARGET_TR5!$C$2:$C$2040=$C540,IF(TARGET_TR5!$E$2:$E$2040=$E540,IF(TARGET_TR5!$F$1:$Q$1=AJ$2,TARGET_TR5!$F$2:$Q$2040)))))</f>
        <v>77.349999999999994</v>
      </c>
      <c r="AK540" s="174" cm="1">
        <f t="array" ref="AK540">SUM(IF(TARGET_TR5!$B$2:$B$2040=$A540,IF(TARGET_TR5!$C$2:$C$2040=$C540,IF(TARGET_TR5!$E$2:$E$2040=$E540,IF(TARGET_TR5!$F$1:$Q$1=AK$2,TARGET_TR5!$F$2:$Q$2040)))))</f>
        <v>79.180000000000007</v>
      </c>
      <c r="AL540" s="174" cm="1">
        <f t="array" ref="AL540">SUM(IF(TARGET_TR5!$B$2:$B$2040=$A540,IF(TARGET_TR5!$C$2:$C$2040=$C540,IF(TARGET_TR5!$E$2:$E$2040=$E540,IF(TARGET_TR5!$F$1:$Q$1=AL$2,TARGET_TR5!$F$2:$Q$2040)))))</f>
        <v>81.260000000000005</v>
      </c>
      <c r="AM540" s="174" cm="1">
        <f t="array" ref="AM540">SUM(IF(TARGET_TR5!$B$2:$B$2040=$A540,IF(TARGET_TR5!$C$2:$C$2040=$C540,IF(TARGET_TR5!$E$2:$E$2040=$E540,IF(TARGET_TR5!$F$1:$Q$1=AM$2,TARGET_TR5!$F$2:$Q$2040)))))</f>
        <v>82.38</v>
      </c>
      <c r="AN540" s="174" cm="1">
        <f t="array" ref="AN540">SUM(IF(TARGET_TR5!$B$2:$B$2040=$A540,IF(TARGET_TR5!$C$2:$C$2040=$C540,IF(TARGET_TR5!$E$2:$E$2040=$E540,IF(TARGET_TR5!$F$1:$Q$1=AN$2,TARGET_TR5!$F$2:$Q$2040)))))</f>
        <v>84.53</v>
      </c>
      <c r="AO540" s="174" cm="1">
        <f t="array" ref="AO540">SUM(IF(TARGET_TR5!$B$2:$B$2040=$A540,IF(TARGET_TR5!$C$2:$C$2040=$C540,IF(TARGET_TR5!$E$2:$E$2040=$E540,IF(TARGET_TR5!$F$1:$Q$1=AO$2,TARGET_TR5!$F$2:$Q$2040)))))</f>
        <v>88.96</v>
      </c>
      <c r="AP540" s="174">
        <v>36.68</v>
      </c>
      <c r="AQ540" s="174">
        <v>42.95</v>
      </c>
      <c r="AR540" s="174">
        <v>47.84</v>
      </c>
      <c r="AS540" s="174">
        <v>51.88</v>
      </c>
      <c r="AT540" s="174">
        <v>60.25</v>
      </c>
      <c r="AU540" s="174">
        <v>63.77</v>
      </c>
      <c r="AV540" s="174">
        <v>0</v>
      </c>
      <c r="AW540" s="174">
        <v>0</v>
      </c>
      <c r="AX540" s="174">
        <v>0</v>
      </c>
      <c r="AY540" s="174">
        <v>0</v>
      </c>
      <c r="AZ540" s="174">
        <v>0</v>
      </c>
      <c r="BA540" s="174">
        <v>0</v>
      </c>
      <c r="BB540" s="175">
        <f t="shared" si="74"/>
        <v>0.88964346349745338</v>
      </c>
      <c r="BC540" s="175">
        <f t="shared" si="74"/>
        <v>0.90554501370440654</v>
      </c>
      <c r="BD540" s="175">
        <f t="shared" si="74"/>
        <v>0.99562955254942775</v>
      </c>
      <c r="BE540" s="175">
        <f t="shared" si="74"/>
        <v>0.78522778870894516</v>
      </c>
      <c r="BF540" s="175">
        <f t="shared" si="74"/>
        <v>0.87142030662424064</v>
      </c>
      <c r="BG540" s="175">
        <f t="shared" si="74"/>
        <v>0.87212800875273522</v>
      </c>
      <c r="BH540" s="175">
        <f t="shared" si="74"/>
        <v>0</v>
      </c>
      <c r="BI540" s="175">
        <f t="shared" si="74"/>
        <v>0</v>
      </c>
      <c r="BJ540" s="175">
        <f t="shared" si="74"/>
        <v>0</v>
      </c>
      <c r="BK540" s="175">
        <f t="shared" si="74"/>
        <v>0</v>
      </c>
      <c r="BL540" s="175">
        <f t="shared" si="74"/>
        <v>0</v>
      </c>
      <c r="BM540" s="175">
        <f t="shared" si="74"/>
        <v>0</v>
      </c>
    </row>
    <row r="541" spans="1:65" x14ac:dyDescent="0.35">
      <c r="A541" s="170" t="s">
        <v>65</v>
      </c>
      <c r="B541" s="170" t="str">
        <v>SSS</v>
      </c>
      <c r="C541" s="170" t="str">
        <v>CR PS</v>
      </c>
      <c r="D541" s="170" t="str">
        <v>%</v>
      </c>
      <c r="E541" s="170" t="str">
        <v>TR5</v>
      </c>
      <c r="F541" s="179" cm="1">
        <f t="array" ref="F541">SUM(IF(TARGET_TR5!$B$2:$B$2040=$A541,IF(TARGET_TR5!$C$2:$C$2040=$C541,IF(TARGET_TR5!$E$2:$E$2040=$E541,IF(TARGET_TR5!$W$1:$AH$1=F$2,TARGET_TR5!$W$2:$AH$2040)))))</f>
        <v>42.62</v>
      </c>
      <c r="G541" s="179" cm="1">
        <f t="array" ref="G541">SUM(IF(TARGET_TR5!$B$2:$B$2040=$A541,IF(TARGET_TR5!$C$2:$C$2040=$C541,IF(TARGET_TR5!$E$2:$E$2040=$E541,IF(TARGET_TR5!$W$1:$AH$1=G$2,TARGET_TR5!$W$2:$AH$2040)))))</f>
        <v>54.97</v>
      </c>
      <c r="H541" s="179" cm="1">
        <f t="array" ref="H541">SUM(IF(TARGET_TR5!$B$2:$B$2040=$A541,IF(TARGET_TR5!$C$2:$C$2040=$C541,IF(TARGET_TR5!$E$2:$E$2040=$E541,IF(TARGET_TR5!$W$1:$AH$1=H$2,TARGET_TR5!$W$2:$AH$2040)))))</f>
        <v>74.53</v>
      </c>
      <c r="I541" s="179" cm="1">
        <f t="array" ref="I541">SUM(IF(TARGET_TR5!$B$2:$B$2040=$A541,IF(TARGET_TR5!$C$2:$C$2040=$C541,IF(TARGET_TR5!$E$2:$E$2040=$E541,IF(TARGET_TR5!$W$1:$AH$1=I$2,TARGET_TR5!$W$2:$AH$2040)))))</f>
        <v>77.11</v>
      </c>
      <c r="J541" s="179" cm="1">
        <f t="array" ref="J541">SUM(IF(TARGET_TR5!$B$2:$B$2040=$A541,IF(TARGET_TR5!$C$2:$C$2040=$C541,IF(TARGET_TR5!$E$2:$E$2040=$E541,IF(TARGET_TR5!$W$1:$AH$1=J$2,TARGET_TR5!$W$2:$AH$2040)))))</f>
        <v>79.87</v>
      </c>
      <c r="K541" s="179" cm="1">
        <f t="array" ref="K541">SUM(IF(TARGET_TR5!$B$2:$B$2040=$A541,IF(TARGET_TR5!$C$2:$C$2040=$C541,IF(TARGET_TR5!$E$2:$E$2040=$E541,IF(TARGET_TR5!$W$1:$AH$1=K$2,TARGET_TR5!$W$2:$AH$2040)))))</f>
        <v>88.98</v>
      </c>
      <c r="L541" s="179" cm="1">
        <f t="array" ref="L541">SUM(IF(TARGET_TR5!$B$2:$B$2040=$A541,IF(TARGET_TR5!$C$2:$C$2040=$C541,IF(TARGET_TR5!$E$2:$E$2040=$E541,IF(TARGET_TR5!$W$1:$AH$1=L$2,TARGET_TR5!$W$2:$AH$2040)))))</f>
        <v>86.12</v>
      </c>
      <c r="M541" s="179" cm="1">
        <f t="array" ref="M541">SUM(IF(TARGET_TR5!$B$2:$B$2040=$A541,IF(TARGET_TR5!$C$2:$C$2040=$C541,IF(TARGET_TR5!$E$2:$E$2040=$E541,IF(TARGET_TR5!$W$1:$AH$1=M$2,TARGET_TR5!$W$2:$AH$2040)))))</f>
        <v>86.92</v>
      </c>
      <c r="N541" s="179" cm="1">
        <f t="array" ref="N541">SUM(IF(TARGET_TR5!$B$2:$B$2040=$A541,IF(TARGET_TR5!$C$2:$C$2040=$C541,IF(TARGET_TR5!$E$2:$E$2040=$E541,IF(TARGET_TR5!$W$1:$AH$1=N$2,TARGET_TR5!$W$2:$AH$2040)))))</f>
        <v>88.57</v>
      </c>
      <c r="O541" s="179" cm="1">
        <f t="array" ref="O541">SUM(IF(TARGET_TR5!$B$2:$B$2040=$A541,IF(TARGET_TR5!$C$2:$C$2040=$C541,IF(TARGET_TR5!$E$2:$E$2040=$E541,IF(TARGET_TR5!$W$1:$AH$1=O$2,TARGET_TR5!$W$2:$AH$2040)))))</f>
        <v>89.55</v>
      </c>
      <c r="P541" s="179" cm="1">
        <f t="array" ref="P541">SUM(IF(TARGET_TR5!$B$2:$B$2040=$A541,IF(TARGET_TR5!$C$2:$C$2040=$C541,IF(TARGET_TR5!$E$2:$E$2040=$E541,IF(TARGET_TR5!$W$1:$AH$1=P$2,TARGET_TR5!$W$2:$AH$2040)))))</f>
        <v>89.04</v>
      </c>
      <c r="Q541" s="179" cm="1">
        <f t="array" ref="Q541">SUM(IF(TARGET_TR5!$B$2:$B$2040=$A541,IF(TARGET_TR5!$C$2:$C$2040=$C541,IF(TARGET_TR5!$E$2:$E$2040=$E541,IF(TARGET_TR5!$W$1:$AH$1=Q$2,TARGET_TR5!$W$2:$AH$2040)))))</f>
        <v>92</v>
      </c>
      <c r="R541" s="179">
        <v>53.85</v>
      </c>
      <c r="S541" s="179">
        <v>66.400000000000006</v>
      </c>
      <c r="T541" s="179">
        <v>75.14</v>
      </c>
      <c r="U541" s="179">
        <v>80.59</v>
      </c>
      <c r="V541" s="179">
        <v>82.62</v>
      </c>
      <c r="W541" s="171">
        <v>84.24</v>
      </c>
      <c r="X541" s="171">
        <v>0</v>
      </c>
      <c r="Y541" s="171">
        <v>0</v>
      </c>
      <c r="Z541" s="171">
        <v>0</v>
      </c>
      <c r="AA541" s="171">
        <v>0</v>
      </c>
      <c r="AB541" s="171">
        <v>0</v>
      </c>
      <c r="AC541" s="171">
        <v>0</v>
      </c>
      <c r="AD541" s="171" cm="1">
        <f t="array" ref="AD541">SUM(IF(TARGET_TR5!$B$2:$B$2040=$A541,IF(TARGET_TR5!$C$2:$C$2040=$C541,IF(TARGET_TR5!$E$2:$E$2040=$E541,IF(TARGET_TR5!$F$1:$Q$1=AD$2,TARGET_TR5!$F$2:$Q$2040)))))</f>
        <v>42.62</v>
      </c>
      <c r="AE541" s="171" cm="1">
        <f t="array" ref="AE541">SUM(IF(TARGET_TR5!$B$2:$B$2040=$A541,IF(TARGET_TR5!$C$2:$C$2040=$C541,IF(TARGET_TR5!$E$2:$E$2040=$E541,IF(TARGET_TR5!$F$1:$Q$1=AE$2,TARGET_TR5!$F$2:$Q$2040)))))</f>
        <v>54.97</v>
      </c>
      <c r="AF541" s="171" cm="1">
        <f t="array" ref="AF541">SUM(IF(TARGET_TR5!$B$2:$B$2040=$A541,IF(TARGET_TR5!$C$2:$C$2040=$C541,IF(TARGET_TR5!$E$2:$E$2040=$E541,IF(TARGET_TR5!$F$1:$Q$1=AF$2,TARGET_TR5!$F$2:$Q$2040)))))</f>
        <v>74.53</v>
      </c>
      <c r="AG541" s="171" cm="1">
        <f t="array" ref="AG541">SUM(IF(TARGET_TR5!$B$2:$B$2040=$A541,IF(TARGET_TR5!$C$2:$C$2040=$C541,IF(TARGET_TR5!$E$2:$E$2040=$E541,IF(TARGET_TR5!$F$1:$Q$1=AG$2,TARGET_TR5!$F$2:$Q$2040)))))</f>
        <v>77.11</v>
      </c>
      <c r="AH541" s="171" cm="1">
        <f t="array" ref="AH541">SUM(IF(TARGET_TR5!$B$2:$B$2040=$A541,IF(TARGET_TR5!$C$2:$C$2040=$C541,IF(TARGET_TR5!$E$2:$E$2040=$E541,IF(TARGET_TR5!$F$1:$Q$1=AH$2,TARGET_TR5!$F$2:$Q$2040)))))</f>
        <v>79.87</v>
      </c>
      <c r="AI541" s="171" cm="1">
        <f t="array" ref="AI541">SUM(IF(TARGET_TR5!$B$2:$B$2040=$A541,IF(TARGET_TR5!$C$2:$C$2040=$C541,IF(TARGET_TR5!$E$2:$E$2040=$E541,IF(TARGET_TR5!$F$1:$Q$1=AI$2,TARGET_TR5!$F$2:$Q$2040)))))</f>
        <v>88.98</v>
      </c>
      <c r="AJ541" s="171" cm="1">
        <f t="array" ref="AJ541">SUM(IF(TARGET_TR5!$B$2:$B$2040=$A541,IF(TARGET_TR5!$C$2:$C$2040=$C541,IF(TARGET_TR5!$E$2:$E$2040=$E541,IF(TARGET_TR5!$F$1:$Q$1=AJ$2,TARGET_TR5!$F$2:$Q$2040)))))</f>
        <v>86.12</v>
      </c>
      <c r="AK541" s="171" cm="1">
        <f t="array" ref="AK541">SUM(IF(TARGET_TR5!$B$2:$B$2040=$A541,IF(TARGET_TR5!$C$2:$C$2040=$C541,IF(TARGET_TR5!$E$2:$E$2040=$E541,IF(TARGET_TR5!$F$1:$Q$1=AK$2,TARGET_TR5!$F$2:$Q$2040)))))</f>
        <v>86.92</v>
      </c>
      <c r="AL541" s="171" cm="1">
        <f t="array" ref="AL541">SUM(IF(TARGET_TR5!$B$2:$B$2040=$A541,IF(TARGET_TR5!$C$2:$C$2040=$C541,IF(TARGET_TR5!$E$2:$E$2040=$E541,IF(TARGET_TR5!$F$1:$Q$1=AL$2,TARGET_TR5!$F$2:$Q$2040)))))</f>
        <v>88.57</v>
      </c>
      <c r="AM541" s="171" cm="1">
        <f t="array" ref="AM541">SUM(IF(TARGET_TR5!$B$2:$B$2040=$A541,IF(TARGET_TR5!$C$2:$C$2040=$C541,IF(TARGET_TR5!$E$2:$E$2040=$E541,IF(TARGET_TR5!$F$1:$Q$1=AM$2,TARGET_TR5!$F$2:$Q$2040)))))</f>
        <v>89.55</v>
      </c>
      <c r="AN541" s="171" cm="1">
        <f t="array" ref="AN541">SUM(IF(TARGET_TR5!$B$2:$B$2040=$A541,IF(TARGET_TR5!$C$2:$C$2040=$C541,IF(TARGET_TR5!$E$2:$E$2040=$E541,IF(TARGET_TR5!$F$1:$Q$1=AN$2,TARGET_TR5!$F$2:$Q$2040)))))</f>
        <v>89.04</v>
      </c>
      <c r="AO541" s="171" cm="1">
        <f t="array" ref="AO541">SUM(IF(TARGET_TR5!$B$2:$B$2040=$A541,IF(TARGET_TR5!$C$2:$C$2040=$C541,IF(TARGET_TR5!$E$2:$E$2040=$E541,IF(TARGET_TR5!$F$1:$Q$1=AO$2,TARGET_TR5!$F$2:$Q$2040)))))</f>
        <v>92</v>
      </c>
      <c r="AP541" s="171">
        <v>53.85</v>
      </c>
      <c r="AQ541" s="171">
        <v>66.400000000000006</v>
      </c>
      <c r="AR541" s="171">
        <v>75.14</v>
      </c>
      <c r="AS541" s="171">
        <v>80.59</v>
      </c>
      <c r="AT541" s="171">
        <v>82.62</v>
      </c>
      <c r="AU541" s="171">
        <v>84.24</v>
      </c>
      <c r="AV541" s="171">
        <v>0</v>
      </c>
      <c r="AW541" s="171">
        <v>0</v>
      </c>
      <c r="AX541" s="171">
        <v>0</v>
      </c>
      <c r="AY541" s="171">
        <v>0</v>
      </c>
      <c r="AZ541" s="171">
        <v>0</v>
      </c>
      <c r="BA541" s="171">
        <v>0</v>
      </c>
      <c r="BB541" s="172">
        <f t="shared" si="74"/>
        <v>1.2634913186297514</v>
      </c>
      <c r="BC541" s="172">
        <f t="shared" si="74"/>
        <v>1.2079315990540296</v>
      </c>
      <c r="BD541" s="172">
        <f t="shared" si="74"/>
        <v>1.0081846236414866</v>
      </c>
      <c r="BE541" s="172">
        <f t="shared" si="74"/>
        <v>1.0451303332901052</v>
      </c>
      <c r="BF541" s="172">
        <f t="shared" si="74"/>
        <v>1.0344309502942282</v>
      </c>
      <c r="BG541" s="172">
        <f t="shared" si="74"/>
        <v>0.94672960215778812</v>
      </c>
      <c r="BH541" s="172">
        <f t="shared" si="74"/>
        <v>0</v>
      </c>
      <c r="BI541" s="172">
        <f t="shared" si="74"/>
        <v>0</v>
      </c>
      <c r="BJ541" s="172">
        <f t="shared" si="74"/>
        <v>0</v>
      </c>
      <c r="BK541" s="172">
        <f t="shared" si="74"/>
        <v>0</v>
      </c>
      <c r="BL541" s="172">
        <f t="shared" si="74"/>
        <v>0</v>
      </c>
      <c r="BM541" s="172">
        <f t="shared" si="74"/>
        <v>0</v>
      </c>
    </row>
    <row r="542" spans="1:65" x14ac:dyDescent="0.35">
      <c r="A542" s="173" t="s">
        <v>65</v>
      </c>
      <c r="B542" s="173" t="str">
        <v>SSS</v>
      </c>
      <c r="C542" s="173" t="str">
        <v>CR PS</v>
      </c>
      <c r="D542" s="173" t="str">
        <v>%</v>
      </c>
      <c r="E542" s="173" t="str">
        <v>PAPUA</v>
      </c>
      <c r="F542" s="180" cm="1">
        <f t="array" ref="F542">SUM(IF(TARGET_TR5!$B$2:$B$2040=$A542,IF(TARGET_TR5!$C$2:$C$2040=$C542,IF(TARGET_TR5!$E$2:$E$2040=$E542,IF(TARGET_TR5!$W$1:$AH$1=F$2,TARGET_TR5!$W$2:$AH$2040)))))</f>
        <v>42.62</v>
      </c>
      <c r="G542" s="180" cm="1">
        <f t="array" ref="G542">SUM(IF(TARGET_TR5!$B$2:$B$2040=$A542,IF(TARGET_TR5!$C$2:$C$2040=$C542,IF(TARGET_TR5!$E$2:$E$2040=$E542,IF(TARGET_TR5!$W$1:$AH$1=G$2,TARGET_TR5!$W$2:$AH$2040)))))</f>
        <v>54.97</v>
      </c>
      <c r="H542" s="180" cm="1">
        <f t="array" ref="H542">SUM(IF(TARGET_TR5!$B$2:$B$2040=$A542,IF(TARGET_TR5!$C$2:$C$2040=$C542,IF(TARGET_TR5!$E$2:$E$2040=$E542,IF(TARGET_TR5!$W$1:$AH$1=H$2,TARGET_TR5!$W$2:$AH$2040)))))</f>
        <v>74.53</v>
      </c>
      <c r="I542" s="180" cm="1">
        <f t="array" ref="I542">SUM(IF(TARGET_TR5!$B$2:$B$2040=$A542,IF(TARGET_TR5!$C$2:$C$2040=$C542,IF(TARGET_TR5!$E$2:$E$2040=$E542,IF(TARGET_TR5!$W$1:$AH$1=I$2,TARGET_TR5!$W$2:$AH$2040)))))</f>
        <v>77.11</v>
      </c>
      <c r="J542" s="180" cm="1">
        <f t="array" ref="J542">SUM(IF(TARGET_TR5!$B$2:$B$2040=$A542,IF(TARGET_TR5!$C$2:$C$2040=$C542,IF(TARGET_TR5!$E$2:$E$2040=$E542,IF(TARGET_TR5!$W$1:$AH$1=J$2,TARGET_TR5!$W$2:$AH$2040)))))</f>
        <v>79.87</v>
      </c>
      <c r="K542" s="180" cm="1">
        <f t="array" ref="K542">SUM(IF(TARGET_TR5!$B$2:$B$2040=$A542,IF(TARGET_TR5!$C$2:$C$2040=$C542,IF(TARGET_TR5!$E$2:$E$2040=$E542,IF(TARGET_TR5!$W$1:$AH$1=K$2,TARGET_TR5!$W$2:$AH$2040)))))</f>
        <v>88.98</v>
      </c>
      <c r="L542" s="180" cm="1">
        <f t="array" ref="L542">SUM(IF(TARGET_TR5!$B$2:$B$2040=$A542,IF(TARGET_TR5!$C$2:$C$2040=$C542,IF(TARGET_TR5!$E$2:$E$2040=$E542,IF(TARGET_TR5!$W$1:$AH$1=L$2,TARGET_TR5!$W$2:$AH$2040)))))</f>
        <v>86.12</v>
      </c>
      <c r="M542" s="180" cm="1">
        <f t="array" ref="M542">SUM(IF(TARGET_TR5!$B$2:$B$2040=$A542,IF(TARGET_TR5!$C$2:$C$2040=$C542,IF(TARGET_TR5!$E$2:$E$2040=$E542,IF(TARGET_TR5!$W$1:$AH$1=M$2,TARGET_TR5!$W$2:$AH$2040)))))</f>
        <v>86.92</v>
      </c>
      <c r="N542" s="180" cm="1">
        <f t="array" ref="N542">SUM(IF(TARGET_TR5!$B$2:$B$2040=$A542,IF(TARGET_TR5!$C$2:$C$2040=$C542,IF(TARGET_TR5!$E$2:$E$2040=$E542,IF(TARGET_TR5!$W$1:$AH$1=N$2,TARGET_TR5!$W$2:$AH$2040)))))</f>
        <v>88.57</v>
      </c>
      <c r="O542" s="180" cm="1">
        <f t="array" ref="O542">SUM(IF(TARGET_TR5!$B$2:$B$2040=$A542,IF(TARGET_TR5!$C$2:$C$2040=$C542,IF(TARGET_TR5!$E$2:$E$2040=$E542,IF(TARGET_TR5!$W$1:$AH$1=O$2,TARGET_TR5!$W$2:$AH$2040)))))</f>
        <v>89.55</v>
      </c>
      <c r="P542" s="180" cm="1">
        <f t="array" ref="P542">SUM(IF(TARGET_TR5!$B$2:$B$2040=$A542,IF(TARGET_TR5!$C$2:$C$2040=$C542,IF(TARGET_TR5!$E$2:$E$2040=$E542,IF(TARGET_TR5!$W$1:$AH$1=P$2,TARGET_TR5!$W$2:$AH$2040)))))</f>
        <v>89.04</v>
      </c>
      <c r="Q542" s="180" cm="1">
        <f t="array" ref="Q542">SUM(IF(TARGET_TR5!$B$2:$B$2040=$A542,IF(TARGET_TR5!$C$2:$C$2040=$C542,IF(TARGET_TR5!$E$2:$E$2040=$E542,IF(TARGET_TR5!$W$1:$AH$1=Q$2,TARGET_TR5!$W$2:$AH$2040)))))</f>
        <v>92</v>
      </c>
      <c r="R542" s="180">
        <v>44.85</v>
      </c>
      <c r="S542" s="180">
        <v>58.7</v>
      </c>
      <c r="T542" s="180">
        <v>66.19</v>
      </c>
      <c r="U542" s="180">
        <v>70.75</v>
      </c>
      <c r="V542" s="180">
        <v>74.930000000000007</v>
      </c>
      <c r="W542" s="174">
        <v>77.37</v>
      </c>
      <c r="X542" s="174">
        <v>0</v>
      </c>
      <c r="Y542" s="174">
        <v>0</v>
      </c>
      <c r="Z542" s="174">
        <v>0</v>
      </c>
      <c r="AA542" s="174">
        <v>0</v>
      </c>
      <c r="AB542" s="174">
        <v>0</v>
      </c>
      <c r="AC542" s="174">
        <v>0</v>
      </c>
      <c r="AD542" s="174" cm="1">
        <f t="array" ref="AD542">SUM(IF(TARGET_TR5!$B$2:$B$2040=$A542,IF(TARGET_TR5!$C$2:$C$2040=$C542,IF(TARGET_TR5!$E$2:$E$2040=$E542,IF(TARGET_TR5!$F$1:$Q$1=AD$2,TARGET_TR5!$F$2:$Q$2040)))))</f>
        <v>42.62</v>
      </c>
      <c r="AE542" s="174" cm="1">
        <f t="array" ref="AE542">SUM(IF(TARGET_TR5!$B$2:$B$2040=$A542,IF(TARGET_TR5!$C$2:$C$2040=$C542,IF(TARGET_TR5!$E$2:$E$2040=$E542,IF(TARGET_TR5!$F$1:$Q$1=AE$2,TARGET_TR5!$F$2:$Q$2040)))))</f>
        <v>54.97</v>
      </c>
      <c r="AF542" s="174" cm="1">
        <f t="array" ref="AF542">SUM(IF(TARGET_TR5!$B$2:$B$2040=$A542,IF(TARGET_TR5!$C$2:$C$2040=$C542,IF(TARGET_TR5!$E$2:$E$2040=$E542,IF(TARGET_TR5!$F$1:$Q$1=AF$2,TARGET_TR5!$F$2:$Q$2040)))))</f>
        <v>74.53</v>
      </c>
      <c r="AG542" s="174" cm="1">
        <f t="array" ref="AG542">SUM(IF(TARGET_TR5!$B$2:$B$2040=$A542,IF(TARGET_TR5!$C$2:$C$2040=$C542,IF(TARGET_TR5!$E$2:$E$2040=$E542,IF(TARGET_TR5!$F$1:$Q$1=AG$2,TARGET_TR5!$F$2:$Q$2040)))))</f>
        <v>77.11</v>
      </c>
      <c r="AH542" s="174" cm="1">
        <f t="array" ref="AH542">SUM(IF(TARGET_TR5!$B$2:$B$2040=$A542,IF(TARGET_TR5!$C$2:$C$2040=$C542,IF(TARGET_TR5!$E$2:$E$2040=$E542,IF(TARGET_TR5!$F$1:$Q$1=AH$2,TARGET_TR5!$F$2:$Q$2040)))))</f>
        <v>79.87</v>
      </c>
      <c r="AI542" s="174" cm="1">
        <f t="array" ref="AI542">SUM(IF(TARGET_TR5!$B$2:$B$2040=$A542,IF(TARGET_TR5!$C$2:$C$2040=$C542,IF(TARGET_TR5!$E$2:$E$2040=$E542,IF(TARGET_TR5!$F$1:$Q$1=AI$2,TARGET_TR5!$F$2:$Q$2040)))))</f>
        <v>88.98</v>
      </c>
      <c r="AJ542" s="174" cm="1">
        <f t="array" ref="AJ542">SUM(IF(TARGET_TR5!$B$2:$B$2040=$A542,IF(TARGET_TR5!$C$2:$C$2040=$C542,IF(TARGET_TR5!$E$2:$E$2040=$E542,IF(TARGET_TR5!$F$1:$Q$1=AJ$2,TARGET_TR5!$F$2:$Q$2040)))))</f>
        <v>86.12</v>
      </c>
      <c r="AK542" s="174" cm="1">
        <f t="array" ref="AK542">SUM(IF(TARGET_TR5!$B$2:$B$2040=$A542,IF(TARGET_TR5!$C$2:$C$2040=$C542,IF(TARGET_TR5!$E$2:$E$2040=$E542,IF(TARGET_TR5!$F$1:$Q$1=AK$2,TARGET_TR5!$F$2:$Q$2040)))))</f>
        <v>86.92</v>
      </c>
      <c r="AL542" s="174" cm="1">
        <f t="array" ref="AL542">SUM(IF(TARGET_TR5!$B$2:$B$2040=$A542,IF(TARGET_TR5!$C$2:$C$2040=$C542,IF(TARGET_TR5!$E$2:$E$2040=$E542,IF(TARGET_TR5!$F$1:$Q$1=AL$2,TARGET_TR5!$F$2:$Q$2040)))))</f>
        <v>88.57</v>
      </c>
      <c r="AM542" s="174" cm="1">
        <f t="array" ref="AM542">SUM(IF(TARGET_TR5!$B$2:$B$2040=$A542,IF(TARGET_TR5!$C$2:$C$2040=$C542,IF(TARGET_TR5!$E$2:$E$2040=$E542,IF(TARGET_TR5!$F$1:$Q$1=AM$2,TARGET_TR5!$F$2:$Q$2040)))))</f>
        <v>89.55</v>
      </c>
      <c r="AN542" s="174" cm="1">
        <f t="array" ref="AN542">SUM(IF(TARGET_TR5!$B$2:$B$2040=$A542,IF(TARGET_TR5!$C$2:$C$2040=$C542,IF(TARGET_TR5!$E$2:$E$2040=$E542,IF(TARGET_TR5!$F$1:$Q$1=AN$2,TARGET_TR5!$F$2:$Q$2040)))))</f>
        <v>89.04</v>
      </c>
      <c r="AO542" s="174" cm="1">
        <f t="array" ref="AO542">SUM(IF(TARGET_TR5!$B$2:$B$2040=$A542,IF(TARGET_TR5!$C$2:$C$2040=$C542,IF(TARGET_TR5!$E$2:$E$2040=$E542,IF(TARGET_TR5!$F$1:$Q$1=AO$2,TARGET_TR5!$F$2:$Q$2040)))))</f>
        <v>92</v>
      </c>
      <c r="AP542" s="174">
        <v>44.85</v>
      </c>
      <c r="AQ542" s="174">
        <v>58.7</v>
      </c>
      <c r="AR542" s="174">
        <v>66.19</v>
      </c>
      <c r="AS542" s="174">
        <v>70.75</v>
      </c>
      <c r="AT542" s="174">
        <v>74.930000000000007</v>
      </c>
      <c r="AU542" s="174">
        <v>77.37</v>
      </c>
      <c r="AV542" s="174">
        <v>0</v>
      </c>
      <c r="AW542" s="174">
        <v>0</v>
      </c>
      <c r="AX542" s="174">
        <v>0</v>
      </c>
      <c r="AY542" s="174">
        <v>0</v>
      </c>
      <c r="AZ542" s="174">
        <v>0</v>
      </c>
      <c r="BA542" s="174">
        <v>0</v>
      </c>
      <c r="BB542" s="175">
        <f t="shared" si="74"/>
        <v>1.0523228531206008</v>
      </c>
      <c r="BC542" s="175">
        <f t="shared" si="74"/>
        <v>1.0678551937420413</v>
      </c>
      <c r="BD542" s="175">
        <f t="shared" si="74"/>
        <v>0.88809875218033008</v>
      </c>
      <c r="BE542" s="175">
        <f t="shared" si="74"/>
        <v>0.9175204253663598</v>
      </c>
      <c r="BF542" s="175">
        <f t="shared" si="74"/>
        <v>0.9381494929260048</v>
      </c>
      <c r="BG542" s="175">
        <f t="shared" si="74"/>
        <v>0.86952124072825354</v>
      </c>
      <c r="BH542" s="175">
        <f t="shared" si="74"/>
        <v>0</v>
      </c>
      <c r="BI542" s="175">
        <f t="shared" si="74"/>
        <v>0</v>
      </c>
      <c r="BJ542" s="175">
        <f t="shared" si="74"/>
        <v>0</v>
      </c>
      <c r="BK542" s="175">
        <f t="shared" si="74"/>
        <v>0</v>
      </c>
      <c r="BL542" s="175">
        <f t="shared" si="74"/>
        <v>0</v>
      </c>
      <c r="BM542" s="175">
        <f t="shared" si="74"/>
        <v>0</v>
      </c>
    </row>
    <row r="543" spans="1:65" x14ac:dyDescent="0.35">
      <c r="A543" s="173" t="s">
        <v>65</v>
      </c>
      <c r="B543" s="173" t="str">
        <v>SSS</v>
      </c>
      <c r="C543" s="173" t="str">
        <v>CR PS</v>
      </c>
      <c r="D543" s="173" t="str">
        <v>%</v>
      </c>
      <c r="E543" s="173" t="str">
        <v>PAPUA BARAT</v>
      </c>
      <c r="F543" s="180" cm="1">
        <f t="array" ref="F543">SUM(IF(TARGET_TR5!$B$2:$B$2040=$A543,IF(TARGET_TR5!$C$2:$C$2040=$C543,IF(TARGET_TR5!$E$2:$E$2040=$E543,IF(TARGET_TR5!$W$1:$AH$1=F$2,TARGET_TR5!$W$2:$AH$2040)))))</f>
        <v>42.62</v>
      </c>
      <c r="G543" s="180" cm="1">
        <f t="array" ref="G543">SUM(IF(TARGET_TR5!$B$2:$B$2040=$A543,IF(TARGET_TR5!$C$2:$C$2040=$C543,IF(TARGET_TR5!$E$2:$E$2040=$E543,IF(TARGET_TR5!$W$1:$AH$1=G$2,TARGET_TR5!$W$2:$AH$2040)))))</f>
        <v>54.97</v>
      </c>
      <c r="H543" s="180" cm="1">
        <f t="array" ref="H543">SUM(IF(TARGET_TR5!$B$2:$B$2040=$A543,IF(TARGET_TR5!$C$2:$C$2040=$C543,IF(TARGET_TR5!$E$2:$E$2040=$E543,IF(TARGET_TR5!$W$1:$AH$1=H$2,TARGET_TR5!$W$2:$AH$2040)))))</f>
        <v>74.53</v>
      </c>
      <c r="I543" s="180" cm="1">
        <f t="array" ref="I543">SUM(IF(TARGET_TR5!$B$2:$B$2040=$A543,IF(TARGET_TR5!$C$2:$C$2040=$C543,IF(TARGET_TR5!$E$2:$E$2040=$E543,IF(TARGET_TR5!$W$1:$AH$1=I$2,TARGET_TR5!$W$2:$AH$2040)))))</f>
        <v>77.11</v>
      </c>
      <c r="J543" s="180" cm="1">
        <f t="array" ref="J543">SUM(IF(TARGET_TR5!$B$2:$B$2040=$A543,IF(TARGET_TR5!$C$2:$C$2040=$C543,IF(TARGET_TR5!$E$2:$E$2040=$E543,IF(TARGET_TR5!$W$1:$AH$1=J$2,TARGET_TR5!$W$2:$AH$2040)))))</f>
        <v>79.87</v>
      </c>
      <c r="K543" s="180" cm="1">
        <f t="array" ref="K543">SUM(IF(TARGET_TR5!$B$2:$B$2040=$A543,IF(TARGET_TR5!$C$2:$C$2040=$C543,IF(TARGET_TR5!$E$2:$E$2040=$E543,IF(TARGET_TR5!$W$1:$AH$1=K$2,TARGET_TR5!$W$2:$AH$2040)))))</f>
        <v>88.98</v>
      </c>
      <c r="L543" s="180" cm="1">
        <f t="array" ref="L543">SUM(IF(TARGET_TR5!$B$2:$B$2040=$A543,IF(TARGET_TR5!$C$2:$C$2040=$C543,IF(TARGET_TR5!$E$2:$E$2040=$E543,IF(TARGET_TR5!$W$1:$AH$1=L$2,TARGET_TR5!$W$2:$AH$2040)))))</f>
        <v>86.12</v>
      </c>
      <c r="M543" s="180" cm="1">
        <f t="array" ref="M543">SUM(IF(TARGET_TR5!$B$2:$B$2040=$A543,IF(TARGET_TR5!$C$2:$C$2040=$C543,IF(TARGET_TR5!$E$2:$E$2040=$E543,IF(TARGET_TR5!$W$1:$AH$1=M$2,TARGET_TR5!$W$2:$AH$2040)))))</f>
        <v>86.92</v>
      </c>
      <c r="N543" s="180" cm="1">
        <f t="array" ref="N543">SUM(IF(TARGET_TR5!$B$2:$B$2040=$A543,IF(TARGET_TR5!$C$2:$C$2040=$C543,IF(TARGET_TR5!$E$2:$E$2040=$E543,IF(TARGET_TR5!$W$1:$AH$1=N$2,TARGET_TR5!$W$2:$AH$2040)))))</f>
        <v>88.57</v>
      </c>
      <c r="O543" s="180" cm="1">
        <f t="array" ref="O543">SUM(IF(TARGET_TR5!$B$2:$B$2040=$A543,IF(TARGET_TR5!$C$2:$C$2040=$C543,IF(TARGET_TR5!$E$2:$E$2040=$E543,IF(TARGET_TR5!$W$1:$AH$1=O$2,TARGET_TR5!$W$2:$AH$2040)))))</f>
        <v>89.55</v>
      </c>
      <c r="P543" s="180" cm="1">
        <f t="array" ref="P543">SUM(IF(TARGET_TR5!$B$2:$B$2040=$A543,IF(TARGET_TR5!$C$2:$C$2040=$C543,IF(TARGET_TR5!$E$2:$E$2040=$E543,IF(TARGET_TR5!$W$1:$AH$1=P$2,TARGET_TR5!$W$2:$AH$2040)))))</f>
        <v>89.04</v>
      </c>
      <c r="Q543" s="180" cm="1">
        <f t="array" ref="Q543">SUM(IF(TARGET_TR5!$B$2:$B$2040=$A543,IF(TARGET_TR5!$C$2:$C$2040=$C543,IF(TARGET_TR5!$E$2:$E$2040=$E543,IF(TARGET_TR5!$W$1:$AH$1=Q$2,TARGET_TR5!$W$2:$AH$2040)))))</f>
        <v>92</v>
      </c>
      <c r="R543" s="180">
        <v>16.63</v>
      </c>
      <c r="S543" s="180">
        <v>48.55</v>
      </c>
      <c r="T543" s="180">
        <v>51.1</v>
      </c>
      <c r="U543" s="180">
        <v>65.72</v>
      </c>
      <c r="V543" s="180">
        <v>66.94</v>
      </c>
      <c r="W543" s="174">
        <v>66.78</v>
      </c>
      <c r="X543" s="174">
        <v>0</v>
      </c>
      <c r="Y543" s="174">
        <v>0</v>
      </c>
      <c r="Z543" s="174">
        <v>0</v>
      </c>
      <c r="AA543" s="174">
        <v>0</v>
      </c>
      <c r="AB543" s="174">
        <v>0</v>
      </c>
      <c r="AC543" s="174">
        <v>0</v>
      </c>
      <c r="AD543" s="174" cm="1">
        <f t="array" ref="AD543">SUM(IF(TARGET_TR5!$B$2:$B$2040=$A543,IF(TARGET_TR5!$C$2:$C$2040=$C543,IF(TARGET_TR5!$E$2:$E$2040=$E543,IF(TARGET_TR5!$F$1:$Q$1=AD$2,TARGET_TR5!$F$2:$Q$2040)))))</f>
        <v>42.62</v>
      </c>
      <c r="AE543" s="174" cm="1">
        <f t="array" ref="AE543">SUM(IF(TARGET_TR5!$B$2:$B$2040=$A543,IF(TARGET_TR5!$C$2:$C$2040=$C543,IF(TARGET_TR5!$E$2:$E$2040=$E543,IF(TARGET_TR5!$F$1:$Q$1=AE$2,TARGET_TR5!$F$2:$Q$2040)))))</f>
        <v>54.97</v>
      </c>
      <c r="AF543" s="174" cm="1">
        <f t="array" ref="AF543">SUM(IF(TARGET_TR5!$B$2:$B$2040=$A543,IF(TARGET_TR5!$C$2:$C$2040=$C543,IF(TARGET_TR5!$E$2:$E$2040=$E543,IF(TARGET_TR5!$F$1:$Q$1=AF$2,TARGET_TR5!$F$2:$Q$2040)))))</f>
        <v>74.53</v>
      </c>
      <c r="AG543" s="174" cm="1">
        <f t="array" ref="AG543">SUM(IF(TARGET_TR5!$B$2:$B$2040=$A543,IF(TARGET_TR5!$C$2:$C$2040=$C543,IF(TARGET_TR5!$E$2:$E$2040=$E543,IF(TARGET_TR5!$F$1:$Q$1=AG$2,TARGET_TR5!$F$2:$Q$2040)))))</f>
        <v>77.11</v>
      </c>
      <c r="AH543" s="174" cm="1">
        <f t="array" ref="AH543">SUM(IF(TARGET_TR5!$B$2:$B$2040=$A543,IF(TARGET_TR5!$C$2:$C$2040=$C543,IF(TARGET_TR5!$E$2:$E$2040=$E543,IF(TARGET_TR5!$F$1:$Q$1=AH$2,TARGET_TR5!$F$2:$Q$2040)))))</f>
        <v>79.87</v>
      </c>
      <c r="AI543" s="174" cm="1">
        <f t="array" ref="AI543">SUM(IF(TARGET_TR5!$B$2:$B$2040=$A543,IF(TARGET_TR5!$C$2:$C$2040=$C543,IF(TARGET_TR5!$E$2:$E$2040=$E543,IF(TARGET_TR5!$F$1:$Q$1=AI$2,TARGET_TR5!$F$2:$Q$2040)))))</f>
        <v>88.98</v>
      </c>
      <c r="AJ543" s="174" cm="1">
        <f t="array" ref="AJ543">SUM(IF(TARGET_TR5!$B$2:$B$2040=$A543,IF(TARGET_TR5!$C$2:$C$2040=$C543,IF(TARGET_TR5!$E$2:$E$2040=$E543,IF(TARGET_TR5!$F$1:$Q$1=AJ$2,TARGET_TR5!$F$2:$Q$2040)))))</f>
        <v>86.12</v>
      </c>
      <c r="AK543" s="174" cm="1">
        <f t="array" ref="AK543">SUM(IF(TARGET_TR5!$B$2:$B$2040=$A543,IF(TARGET_TR5!$C$2:$C$2040=$C543,IF(TARGET_TR5!$E$2:$E$2040=$E543,IF(TARGET_TR5!$F$1:$Q$1=AK$2,TARGET_TR5!$F$2:$Q$2040)))))</f>
        <v>86.92</v>
      </c>
      <c r="AL543" s="174" cm="1">
        <f t="array" ref="AL543">SUM(IF(TARGET_TR5!$B$2:$B$2040=$A543,IF(TARGET_TR5!$C$2:$C$2040=$C543,IF(TARGET_TR5!$E$2:$E$2040=$E543,IF(TARGET_TR5!$F$1:$Q$1=AL$2,TARGET_TR5!$F$2:$Q$2040)))))</f>
        <v>88.57</v>
      </c>
      <c r="AM543" s="174" cm="1">
        <f t="array" ref="AM543">SUM(IF(TARGET_TR5!$B$2:$B$2040=$A543,IF(TARGET_TR5!$C$2:$C$2040=$C543,IF(TARGET_TR5!$E$2:$E$2040=$E543,IF(TARGET_TR5!$F$1:$Q$1=AM$2,TARGET_TR5!$F$2:$Q$2040)))))</f>
        <v>89.55</v>
      </c>
      <c r="AN543" s="174" cm="1">
        <f t="array" ref="AN543">SUM(IF(TARGET_TR5!$B$2:$B$2040=$A543,IF(TARGET_TR5!$C$2:$C$2040=$C543,IF(TARGET_TR5!$E$2:$E$2040=$E543,IF(TARGET_TR5!$F$1:$Q$1=AN$2,TARGET_TR5!$F$2:$Q$2040)))))</f>
        <v>89.04</v>
      </c>
      <c r="AO543" s="174" cm="1">
        <f t="array" ref="AO543">SUM(IF(TARGET_TR5!$B$2:$B$2040=$A543,IF(TARGET_TR5!$C$2:$C$2040=$C543,IF(TARGET_TR5!$E$2:$E$2040=$E543,IF(TARGET_TR5!$F$1:$Q$1=AO$2,TARGET_TR5!$F$2:$Q$2040)))))</f>
        <v>92</v>
      </c>
      <c r="AP543" s="174">
        <v>16.63</v>
      </c>
      <c r="AQ543" s="174">
        <v>48.55</v>
      </c>
      <c r="AR543" s="174">
        <v>51.1</v>
      </c>
      <c r="AS543" s="174">
        <v>65.72</v>
      </c>
      <c r="AT543" s="174">
        <v>66.94</v>
      </c>
      <c r="AU543" s="174">
        <v>66.78</v>
      </c>
      <c r="AV543" s="174">
        <v>0</v>
      </c>
      <c r="AW543" s="174">
        <v>0</v>
      </c>
      <c r="AX543" s="174">
        <v>0</v>
      </c>
      <c r="AY543" s="174">
        <v>0</v>
      </c>
      <c r="AZ543" s="174">
        <v>0</v>
      </c>
      <c r="BA543" s="174">
        <v>0</v>
      </c>
      <c r="BB543" s="175">
        <f t="shared" si="74"/>
        <v>0.39019239793524169</v>
      </c>
      <c r="BC543" s="175">
        <f t="shared" si="74"/>
        <v>0.88320902310351102</v>
      </c>
      <c r="BD543" s="175">
        <f t="shared" si="74"/>
        <v>0.68562994767207841</v>
      </c>
      <c r="BE543" s="175">
        <f t="shared" si="74"/>
        <v>0.85228893788094928</v>
      </c>
      <c r="BF543" s="175">
        <f t="shared" si="74"/>
        <v>0.83811193188932009</v>
      </c>
      <c r="BG543" s="175">
        <f t="shared" si="74"/>
        <v>0.75050573162508427</v>
      </c>
      <c r="BH543" s="175">
        <f t="shared" si="74"/>
        <v>0</v>
      </c>
      <c r="BI543" s="175">
        <f t="shared" si="74"/>
        <v>0</v>
      </c>
      <c r="BJ543" s="175">
        <f t="shared" si="74"/>
        <v>0</v>
      </c>
      <c r="BK543" s="175">
        <f t="shared" si="74"/>
        <v>0</v>
      </c>
      <c r="BL543" s="175">
        <f t="shared" si="74"/>
        <v>0</v>
      </c>
      <c r="BM543" s="175">
        <f t="shared" si="74"/>
        <v>0</v>
      </c>
    </row>
    <row r="544" spans="1:65" x14ac:dyDescent="0.35">
      <c r="A544" s="173" t="s">
        <v>65</v>
      </c>
      <c r="B544" s="173" t="str">
        <v>SSS</v>
      </c>
      <c r="C544" s="173" t="str">
        <v>CR PS</v>
      </c>
      <c r="D544" s="173" t="str">
        <v>%</v>
      </c>
      <c r="E544" s="173" t="str">
        <v>SULBAGSEL</v>
      </c>
      <c r="F544" s="180" cm="1">
        <f t="array" ref="F544">SUM(IF(TARGET_TR5!$B$2:$B$2040=$A544,IF(TARGET_TR5!$C$2:$C$2040=$C544,IF(TARGET_TR5!$E$2:$E$2040=$E544,IF(TARGET_TR5!$W$1:$AH$1=F$2,TARGET_TR5!$W$2:$AH$2040)))))</f>
        <v>42.62</v>
      </c>
      <c r="G544" s="180" cm="1">
        <f t="array" ref="G544">SUM(IF(TARGET_TR5!$B$2:$B$2040=$A544,IF(TARGET_TR5!$C$2:$C$2040=$C544,IF(TARGET_TR5!$E$2:$E$2040=$E544,IF(TARGET_TR5!$W$1:$AH$1=G$2,TARGET_TR5!$W$2:$AH$2040)))))</f>
        <v>54.97</v>
      </c>
      <c r="H544" s="180" cm="1">
        <f t="array" ref="H544">SUM(IF(TARGET_TR5!$B$2:$B$2040=$A544,IF(TARGET_TR5!$C$2:$C$2040=$C544,IF(TARGET_TR5!$E$2:$E$2040=$E544,IF(TARGET_TR5!$W$1:$AH$1=H$2,TARGET_TR5!$W$2:$AH$2040)))))</f>
        <v>74.53</v>
      </c>
      <c r="I544" s="180" cm="1">
        <f t="array" ref="I544">SUM(IF(TARGET_TR5!$B$2:$B$2040=$A544,IF(TARGET_TR5!$C$2:$C$2040=$C544,IF(TARGET_TR5!$E$2:$E$2040=$E544,IF(TARGET_TR5!$W$1:$AH$1=I$2,TARGET_TR5!$W$2:$AH$2040)))))</f>
        <v>77.11</v>
      </c>
      <c r="J544" s="180" cm="1">
        <f t="array" ref="J544">SUM(IF(TARGET_TR5!$B$2:$B$2040=$A544,IF(TARGET_TR5!$C$2:$C$2040=$C544,IF(TARGET_TR5!$E$2:$E$2040=$E544,IF(TARGET_TR5!$W$1:$AH$1=J$2,TARGET_TR5!$W$2:$AH$2040)))))</f>
        <v>79.87</v>
      </c>
      <c r="K544" s="180" cm="1">
        <f t="array" ref="K544">SUM(IF(TARGET_TR5!$B$2:$B$2040=$A544,IF(TARGET_TR5!$C$2:$C$2040=$C544,IF(TARGET_TR5!$E$2:$E$2040=$E544,IF(TARGET_TR5!$W$1:$AH$1=K$2,TARGET_TR5!$W$2:$AH$2040)))))</f>
        <v>88.98</v>
      </c>
      <c r="L544" s="180" cm="1">
        <f t="array" ref="L544">SUM(IF(TARGET_TR5!$B$2:$B$2040=$A544,IF(TARGET_TR5!$C$2:$C$2040=$C544,IF(TARGET_TR5!$E$2:$E$2040=$E544,IF(TARGET_TR5!$W$1:$AH$1=L$2,TARGET_TR5!$W$2:$AH$2040)))))</f>
        <v>86.12</v>
      </c>
      <c r="M544" s="180" cm="1">
        <f t="array" ref="M544">SUM(IF(TARGET_TR5!$B$2:$B$2040=$A544,IF(TARGET_TR5!$C$2:$C$2040=$C544,IF(TARGET_TR5!$E$2:$E$2040=$E544,IF(TARGET_TR5!$W$1:$AH$1=M$2,TARGET_TR5!$W$2:$AH$2040)))))</f>
        <v>86.92</v>
      </c>
      <c r="N544" s="180" cm="1">
        <f t="array" ref="N544">SUM(IF(TARGET_TR5!$B$2:$B$2040=$A544,IF(TARGET_TR5!$C$2:$C$2040=$C544,IF(TARGET_TR5!$E$2:$E$2040=$E544,IF(TARGET_TR5!$W$1:$AH$1=N$2,TARGET_TR5!$W$2:$AH$2040)))))</f>
        <v>88.57</v>
      </c>
      <c r="O544" s="180" cm="1">
        <f t="array" ref="O544">SUM(IF(TARGET_TR5!$B$2:$B$2040=$A544,IF(TARGET_TR5!$C$2:$C$2040=$C544,IF(TARGET_TR5!$E$2:$E$2040=$E544,IF(TARGET_TR5!$W$1:$AH$1=O$2,TARGET_TR5!$W$2:$AH$2040)))))</f>
        <v>89.55</v>
      </c>
      <c r="P544" s="180" cm="1">
        <f t="array" ref="P544">SUM(IF(TARGET_TR5!$B$2:$B$2040=$A544,IF(TARGET_TR5!$C$2:$C$2040=$C544,IF(TARGET_TR5!$E$2:$E$2040=$E544,IF(TARGET_TR5!$W$1:$AH$1=P$2,TARGET_TR5!$W$2:$AH$2040)))))</f>
        <v>89.04</v>
      </c>
      <c r="Q544" s="180" cm="1">
        <f t="array" ref="Q544">SUM(IF(TARGET_TR5!$B$2:$B$2040=$A544,IF(TARGET_TR5!$C$2:$C$2040=$C544,IF(TARGET_TR5!$E$2:$E$2040=$E544,IF(TARGET_TR5!$W$1:$AH$1=Q$2,TARGET_TR5!$W$2:$AH$2040)))))</f>
        <v>92</v>
      </c>
      <c r="R544" s="180">
        <v>35.39</v>
      </c>
      <c r="S544" s="180">
        <v>46.35</v>
      </c>
      <c r="T544" s="180">
        <v>55.68</v>
      </c>
      <c r="U544" s="180">
        <v>61.09</v>
      </c>
      <c r="V544" s="180">
        <v>67.31</v>
      </c>
      <c r="W544" s="174">
        <v>68.72</v>
      </c>
      <c r="X544" s="174">
        <v>0</v>
      </c>
      <c r="Y544" s="174">
        <v>0</v>
      </c>
      <c r="Z544" s="174">
        <v>0</v>
      </c>
      <c r="AA544" s="174">
        <v>0</v>
      </c>
      <c r="AB544" s="174">
        <v>0</v>
      </c>
      <c r="AC544" s="174">
        <v>0</v>
      </c>
      <c r="AD544" s="174" cm="1">
        <f t="array" ref="AD544">SUM(IF(TARGET_TR5!$B$2:$B$2040=$A544,IF(TARGET_TR5!$C$2:$C$2040=$C544,IF(TARGET_TR5!$E$2:$E$2040=$E544,IF(TARGET_TR5!$F$1:$Q$1=AD$2,TARGET_TR5!$F$2:$Q$2040)))))</f>
        <v>42.62</v>
      </c>
      <c r="AE544" s="174" cm="1">
        <f t="array" ref="AE544">SUM(IF(TARGET_TR5!$B$2:$B$2040=$A544,IF(TARGET_TR5!$C$2:$C$2040=$C544,IF(TARGET_TR5!$E$2:$E$2040=$E544,IF(TARGET_TR5!$F$1:$Q$1=AE$2,TARGET_TR5!$F$2:$Q$2040)))))</f>
        <v>54.97</v>
      </c>
      <c r="AF544" s="174" cm="1">
        <f t="array" ref="AF544">SUM(IF(TARGET_TR5!$B$2:$B$2040=$A544,IF(TARGET_TR5!$C$2:$C$2040=$C544,IF(TARGET_TR5!$E$2:$E$2040=$E544,IF(TARGET_TR5!$F$1:$Q$1=AF$2,TARGET_TR5!$F$2:$Q$2040)))))</f>
        <v>74.53</v>
      </c>
      <c r="AG544" s="174" cm="1">
        <f t="array" ref="AG544">SUM(IF(TARGET_TR5!$B$2:$B$2040=$A544,IF(TARGET_TR5!$C$2:$C$2040=$C544,IF(TARGET_TR5!$E$2:$E$2040=$E544,IF(TARGET_TR5!$F$1:$Q$1=AG$2,TARGET_TR5!$F$2:$Q$2040)))))</f>
        <v>77.11</v>
      </c>
      <c r="AH544" s="174" cm="1">
        <f t="array" ref="AH544">SUM(IF(TARGET_TR5!$B$2:$B$2040=$A544,IF(TARGET_TR5!$C$2:$C$2040=$C544,IF(TARGET_TR5!$E$2:$E$2040=$E544,IF(TARGET_TR5!$F$1:$Q$1=AH$2,TARGET_TR5!$F$2:$Q$2040)))))</f>
        <v>79.87</v>
      </c>
      <c r="AI544" s="174" cm="1">
        <f t="array" ref="AI544">SUM(IF(TARGET_TR5!$B$2:$B$2040=$A544,IF(TARGET_TR5!$C$2:$C$2040=$C544,IF(TARGET_TR5!$E$2:$E$2040=$E544,IF(TARGET_TR5!$F$1:$Q$1=AI$2,TARGET_TR5!$F$2:$Q$2040)))))</f>
        <v>88.98</v>
      </c>
      <c r="AJ544" s="174" cm="1">
        <f t="array" ref="AJ544">SUM(IF(TARGET_TR5!$B$2:$B$2040=$A544,IF(TARGET_TR5!$C$2:$C$2040=$C544,IF(TARGET_TR5!$E$2:$E$2040=$E544,IF(TARGET_TR5!$F$1:$Q$1=AJ$2,TARGET_TR5!$F$2:$Q$2040)))))</f>
        <v>86.12</v>
      </c>
      <c r="AK544" s="174" cm="1">
        <f t="array" ref="AK544">SUM(IF(TARGET_TR5!$B$2:$B$2040=$A544,IF(TARGET_TR5!$C$2:$C$2040=$C544,IF(TARGET_TR5!$E$2:$E$2040=$E544,IF(TARGET_TR5!$F$1:$Q$1=AK$2,TARGET_TR5!$F$2:$Q$2040)))))</f>
        <v>86.92</v>
      </c>
      <c r="AL544" s="174" cm="1">
        <f t="array" ref="AL544">SUM(IF(TARGET_TR5!$B$2:$B$2040=$A544,IF(TARGET_TR5!$C$2:$C$2040=$C544,IF(TARGET_TR5!$E$2:$E$2040=$E544,IF(TARGET_TR5!$F$1:$Q$1=AL$2,TARGET_TR5!$F$2:$Q$2040)))))</f>
        <v>88.57</v>
      </c>
      <c r="AM544" s="174" cm="1">
        <f t="array" ref="AM544">SUM(IF(TARGET_TR5!$B$2:$B$2040=$A544,IF(TARGET_TR5!$C$2:$C$2040=$C544,IF(TARGET_TR5!$E$2:$E$2040=$E544,IF(TARGET_TR5!$F$1:$Q$1=AM$2,TARGET_TR5!$F$2:$Q$2040)))))</f>
        <v>89.55</v>
      </c>
      <c r="AN544" s="174" cm="1">
        <f t="array" ref="AN544">SUM(IF(TARGET_TR5!$B$2:$B$2040=$A544,IF(TARGET_TR5!$C$2:$C$2040=$C544,IF(TARGET_TR5!$E$2:$E$2040=$E544,IF(TARGET_TR5!$F$1:$Q$1=AN$2,TARGET_TR5!$F$2:$Q$2040)))))</f>
        <v>89.04</v>
      </c>
      <c r="AO544" s="174" cm="1">
        <f t="array" ref="AO544">SUM(IF(TARGET_TR5!$B$2:$B$2040=$A544,IF(TARGET_TR5!$C$2:$C$2040=$C544,IF(TARGET_TR5!$E$2:$E$2040=$E544,IF(TARGET_TR5!$F$1:$Q$1=AO$2,TARGET_TR5!$F$2:$Q$2040)))))</f>
        <v>92</v>
      </c>
      <c r="AP544" s="174">
        <v>35.39</v>
      </c>
      <c r="AQ544" s="174">
        <v>46.35</v>
      </c>
      <c r="AR544" s="174">
        <v>55.68</v>
      </c>
      <c r="AS544" s="174">
        <v>61.09</v>
      </c>
      <c r="AT544" s="174">
        <v>67.31</v>
      </c>
      <c r="AU544" s="174">
        <v>68.72</v>
      </c>
      <c r="AV544" s="174">
        <v>0</v>
      </c>
      <c r="AW544" s="174">
        <v>0</v>
      </c>
      <c r="AX544" s="174">
        <v>0</v>
      </c>
      <c r="AY544" s="174">
        <v>0</v>
      </c>
      <c r="AZ544" s="174">
        <v>0</v>
      </c>
      <c r="BA544" s="174">
        <v>0</v>
      </c>
      <c r="BB544" s="175">
        <f t="shared" si="74"/>
        <v>0.830361332707649</v>
      </c>
      <c r="BC544" s="175">
        <f t="shared" si="74"/>
        <v>0.84318719301437151</v>
      </c>
      <c r="BD544" s="175">
        <f t="shared" si="74"/>
        <v>0.74708171206225682</v>
      </c>
      <c r="BE544" s="175">
        <f t="shared" si="74"/>
        <v>0.79224484502658543</v>
      </c>
      <c r="BF544" s="175">
        <f t="shared" si="74"/>
        <v>0.842744459747089</v>
      </c>
      <c r="BG544" s="175">
        <f t="shared" si="74"/>
        <v>0.77230838390649581</v>
      </c>
      <c r="BH544" s="175">
        <f t="shared" si="74"/>
        <v>0</v>
      </c>
      <c r="BI544" s="175">
        <f t="shared" si="74"/>
        <v>0</v>
      </c>
      <c r="BJ544" s="175">
        <f t="shared" si="74"/>
        <v>0</v>
      </c>
      <c r="BK544" s="175">
        <f t="shared" si="74"/>
        <v>0</v>
      </c>
      <c r="BL544" s="175">
        <f t="shared" si="74"/>
        <v>0</v>
      </c>
      <c r="BM544" s="175">
        <f t="shared" si="74"/>
        <v>0</v>
      </c>
    </row>
    <row r="545" spans="1:65" x14ac:dyDescent="0.35">
      <c r="A545" s="173" t="s">
        <v>65</v>
      </c>
      <c r="B545" s="173" t="str">
        <v>SSS</v>
      </c>
      <c r="C545" s="173" t="str">
        <v>CR PS</v>
      </c>
      <c r="D545" s="173" t="str">
        <v>%</v>
      </c>
      <c r="E545" s="173" t="str">
        <v>SULBAGTENG</v>
      </c>
      <c r="F545" s="180" cm="1">
        <f t="array" ref="F545">SUM(IF(TARGET_TR5!$B$2:$B$2040=$A545,IF(TARGET_TR5!$C$2:$C$2040=$C545,IF(TARGET_TR5!$E$2:$E$2040=$E545,IF(TARGET_TR5!$W$1:$AH$1=F$2,TARGET_TR5!$W$2:$AH$2040)))))</f>
        <v>42.62</v>
      </c>
      <c r="G545" s="180" cm="1">
        <f t="array" ref="G545">SUM(IF(TARGET_TR5!$B$2:$B$2040=$A545,IF(TARGET_TR5!$C$2:$C$2040=$C545,IF(TARGET_TR5!$E$2:$E$2040=$E545,IF(TARGET_TR5!$W$1:$AH$1=G$2,TARGET_TR5!$W$2:$AH$2040)))))</f>
        <v>54.97</v>
      </c>
      <c r="H545" s="180" cm="1">
        <f t="array" ref="H545">SUM(IF(TARGET_TR5!$B$2:$B$2040=$A545,IF(TARGET_TR5!$C$2:$C$2040=$C545,IF(TARGET_TR5!$E$2:$E$2040=$E545,IF(TARGET_TR5!$W$1:$AH$1=H$2,TARGET_TR5!$W$2:$AH$2040)))))</f>
        <v>74.53</v>
      </c>
      <c r="I545" s="180" cm="1">
        <f t="array" ref="I545">SUM(IF(TARGET_TR5!$B$2:$B$2040=$A545,IF(TARGET_TR5!$C$2:$C$2040=$C545,IF(TARGET_TR5!$E$2:$E$2040=$E545,IF(TARGET_TR5!$W$1:$AH$1=I$2,TARGET_TR5!$W$2:$AH$2040)))))</f>
        <v>77.11</v>
      </c>
      <c r="J545" s="180" cm="1">
        <f t="array" ref="J545">SUM(IF(TARGET_TR5!$B$2:$B$2040=$A545,IF(TARGET_TR5!$C$2:$C$2040=$C545,IF(TARGET_TR5!$E$2:$E$2040=$E545,IF(TARGET_TR5!$W$1:$AH$1=J$2,TARGET_TR5!$W$2:$AH$2040)))))</f>
        <v>79.87</v>
      </c>
      <c r="K545" s="180" cm="1">
        <f t="array" ref="K545">SUM(IF(TARGET_TR5!$B$2:$B$2040=$A545,IF(TARGET_TR5!$C$2:$C$2040=$C545,IF(TARGET_TR5!$E$2:$E$2040=$E545,IF(TARGET_TR5!$W$1:$AH$1=K$2,TARGET_TR5!$W$2:$AH$2040)))))</f>
        <v>88.98</v>
      </c>
      <c r="L545" s="180" cm="1">
        <f t="array" ref="L545">SUM(IF(TARGET_TR5!$B$2:$B$2040=$A545,IF(TARGET_TR5!$C$2:$C$2040=$C545,IF(TARGET_TR5!$E$2:$E$2040=$E545,IF(TARGET_TR5!$W$1:$AH$1=L$2,TARGET_TR5!$W$2:$AH$2040)))))</f>
        <v>86.12</v>
      </c>
      <c r="M545" s="180" cm="1">
        <f t="array" ref="M545">SUM(IF(TARGET_TR5!$B$2:$B$2040=$A545,IF(TARGET_TR5!$C$2:$C$2040=$C545,IF(TARGET_TR5!$E$2:$E$2040=$E545,IF(TARGET_TR5!$W$1:$AH$1=M$2,TARGET_TR5!$W$2:$AH$2040)))))</f>
        <v>86.92</v>
      </c>
      <c r="N545" s="180" cm="1">
        <f t="array" ref="N545">SUM(IF(TARGET_TR5!$B$2:$B$2040=$A545,IF(TARGET_TR5!$C$2:$C$2040=$C545,IF(TARGET_TR5!$E$2:$E$2040=$E545,IF(TARGET_TR5!$W$1:$AH$1=N$2,TARGET_TR5!$W$2:$AH$2040)))))</f>
        <v>88.57</v>
      </c>
      <c r="O545" s="180" cm="1">
        <f t="array" ref="O545">SUM(IF(TARGET_TR5!$B$2:$B$2040=$A545,IF(TARGET_TR5!$C$2:$C$2040=$C545,IF(TARGET_TR5!$E$2:$E$2040=$E545,IF(TARGET_TR5!$W$1:$AH$1=O$2,TARGET_TR5!$W$2:$AH$2040)))))</f>
        <v>89.55</v>
      </c>
      <c r="P545" s="180" cm="1">
        <f t="array" ref="P545">SUM(IF(TARGET_TR5!$B$2:$B$2040=$A545,IF(TARGET_TR5!$C$2:$C$2040=$C545,IF(TARGET_TR5!$E$2:$E$2040=$E545,IF(TARGET_TR5!$W$1:$AH$1=P$2,TARGET_TR5!$W$2:$AH$2040)))))</f>
        <v>89.04</v>
      </c>
      <c r="Q545" s="180" cm="1">
        <f t="array" ref="Q545">SUM(IF(TARGET_TR5!$B$2:$B$2040=$A545,IF(TARGET_TR5!$C$2:$C$2040=$C545,IF(TARGET_TR5!$E$2:$E$2040=$E545,IF(TARGET_TR5!$W$1:$AH$1=Q$2,TARGET_TR5!$W$2:$AH$2040)))))</f>
        <v>92</v>
      </c>
      <c r="R545" s="180">
        <v>48.43</v>
      </c>
      <c r="S545" s="180">
        <v>57.9</v>
      </c>
      <c r="T545" s="180">
        <v>66.099999999999994</v>
      </c>
      <c r="U545" s="180">
        <v>70.069999999999993</v>
      </c>
      <c r="V545" s="180">
        <v>72.959999999999994</v>
      </c>
      <c r="W545" s="174">
        <v>77.86</v>
      </c>
      <c r="X545" s="174">
        <v>0</v>
      </c>
      <c r="Y545" s="174">
        <v>0</v>
      </c>
      <c r="Z545" s="174">
        <v>0</v>
      </c>
      <c r="AA545" s="174">
        <v>0</v>
      </c>
      <c r="AB545" s="174">
        <v>0</v>
      </c>
      <c r="AC545" s="174">
        <v>0</v>
      </c>
      <c r="AD545" s="174" cm="1">
        <f t="array" ref="AD545">SUM(IF(TARGET_TR5!$B$2:$B$2040=$A545,IF(TARGET_TR5!$C$2:$C$2040=$C545,IF(TARGET_TR5!$E$2:$E$2040=$E545,IF(TARGET_TR5!$F$1:$Q$1=AD$2,TARGET_TR5!$F$2:$Q$2040)))))</f>
        <v>42.62</v>
      </c>
      <c r="AE545" s="174" cm="1">
        <f t="array" ref="AE545">SUM(IF(TARGET_TR5!$B$2:$B$2040=$A545,IF(TARGET_TR5!$C$2:$C$2040=$C545,IF(TARGET_TR5!$E$2:$E$2040=$E545,IF(TARGET_TR5!$F$1:$Q$1=AE$2,TARGET_TR5!$F$2:$Q$2040)))))</f>
        <v>54.97</v>
      </c>
      <c r="AF545" s="174" cm="1">
        <f t="array" ref="AF545">SUM(IF(TARGET_TR5!$B$2:$B$2040=$A545,IF(TARGET_TR5!$C$2:$C$2040=$C545,IF(TARGET_TR5!$E$2:$E$2040=$E545,IF(TARGET_TR5!$F$1:$Q$1=AF$2,TARGET_TR5!$F$2:$Q$2040)))))</f>
        <v>74.53</v>
      </c>
      <c r="AG545" s="174" cm="1">
        <f t="array" ref="AG545">SUM(IF(TARGET_TR5!$B$2:$B$2040=$A545,IF(TARGET_TR5!$C$2:$C$2040=$C545,IF(TARGET_TR5!$E$2:$E$2040=$E545,IF(TARGET_TR5!$F$1:$Q$1=AG$2,TARGET_TR5!$F$2:$Q$2040)))))</f>
        <v>77.11</v>
      </c>
      <c r="AH545" s="174" cm="1">
        <f t="array" ref="AH545">SUM(IF(TARGET_TR5!$B$2:$B$2040=$A545,IF(TARGET_TR5!$C$2:$C$2040=$C545,IF(TARGET_TR5!$E$2:$E$2040=$E545,IF(TARGET_TR5!$F$1:$Q$1=AH$2,TARGET_TR5!$F$2:$Q$2040)))))</f>
        <v>79.87</v>
      </c>
      <c r="AI545" s="174" cm="1">
        <f t="array" ref="AI545">SUM(IF(TARGET_TR5!$B$2:$B$2040=$A545,IF(TARGET_TR5!$C$2:$C$2040=$C545,IF(TARGET_TR5!$E$2:$E$2040=$E545,IF(TARGET_TR5!$F$1:$Q$1=AI$2,TARGET_TR5!$F$2:$Q$2040)))))</f>
        <v>88.98</v>
      </c>
      <c r="AJ545" s="174" cm="1">
        <f t="array" ref="AJ545">SUM(IF(TARGET_TR5!$B$2:$B$2040=$A545,IF(TARGET_TR5!$C$2:$C$2040=$C545,IF(TARGET_TR5!$E$2:$E$2040=$E545,IF(TARGET_TR5!$F$1:$Q$1=AJ$2,TARGET_TR5!$F$2:$Q$2040)))))</f>
        <v>86.12</v>
      </c>
      <c r="AK545" s="174" cm="1">
        <f t="array" ref="AK545">SUM(IF(TARGET_TR5!$B$2:$B$2040=$A545,IF(TARGET_TR5!$C$2:$C$2040=$C545,IF(TARGET_TR5!$E$2:$E$2040=$E545,IF(TARGET_TR5!$F$1:$Q$1=AK$2,TARGET_TR5!$F$2:$Q$2040)))))</f>
        <v>86.92</v>
      </c>
      <c r="AL545" s="174" cm="1">
        <f t="array" ref="AL545">SUM(IF(TARGET_TR5!$B$2:$B$2040=$A545,IF(TARGET_TR5!$C$2:$C$2040=$C545,IF(TARGET_TR5!$E$2:$E$2040=$E545,IF(TARGET_TR5!$F$1:$Q$1=AL$2,TARGET_TR5!$F$2:$Q$2040)))))</f>
        <v>88.57</v>
      </c>
      <c r="AM545" s="174" cm="1">
        <f t="array" ref="AM545">SUM(IF(TARGET_TR5!$B$2:$B$2040=$A545,IF(TARGET_TR5!$C$2:$C$2040=$C545,IF(TARGET_TR5!$E$2:$E$2040=$E545,IF(TARGET_TR5!$F$1:$Q$1=AM$2,TARGET_TR5!$F$2:$Q$2040)))))</f>
        <v>89.55</v>
      </c>
      <c r="AN545" s="174" cm="1">
        <f t="array" ref="AN545">SUM(IF(TARGET_TR5!$B$2:$B$2040=$A545,IF(TARGET_TR5!$C$2:$C$2040=$C545,IF(TARGET_TR5!$E$2:$E$2040=$E545,IF(TARGET_TR5!$F$1:$Q$1=AN$2,TARGET_TR5!$F$2:$Q$2040)))))</f>
        <v>89.04</v>
      </c>
      <c r="AO545" s="174" cm="1">
        <f t="array" ref="AO545">SUM(IF(TARGET_TR5!$B$2:$B$2040=$A545,IF(TARGET_TR5!$C$2:$C$2040=$C545,IF(TARGET_TR5!$E$2:$E$2040=$E545,IF(TARGET_TR5!$F$1:$Q$1=AO$2,TARGET_TR5!$F$2:$Q$2040)))))</f>
        <v>92</v>
      </c>
      <c r="AP545" s="174">
        <v>48.43</v>
      </c>
      <c r="AQ545" s="174">
        <v>57.9</v>
      </c>
      <c r="AR545" s="174">
        <v>66.099999999999994</v>
      </c>
      <c r="AS545" s="174">
        <v>70.069999999999993</v>
      </c>
      <c r="AT545" s="174">
        <v>72.959999999999994</v>
      </c>
      <c r="AU545" s="174">
        <v>77.86</v>
      </c>
      <c r="AV545" s="174">
        <v>0</v>
      </c>
      <c r="AW545" s="174">
        <v>0</v>
      </c>
      <c r="AX545" s="174">
        <v>0</v>
      </c>
      <c r="AY545" s="174">
        <v>0</v>
      </c>
      <c r="AZ545" s="174">
        <v>0</v>
      </c>
      <c r="BA545" s="174">
        <v>0</v>
      </c>
      <c r="BB545" s="175">
        <f t="shared" si="74"/>
        <v>1.1363209760675739</v>
      </c>
      <c r="BC545" s="175">
        <f t="shared" si="74"/>
        <v>1.053301800982354</v>
      </c>
      <c r="BD545" s="175">
        <f t="shared" si="74"/>
        <v>0.88689118475781559</v>
      </c>
      <c r="BE545" s="175">
        <f t="shared" si="74"/>
        <v>0.90870185449358054</v>
      </c>
      <c r="BF545" s="175">
        <f t="shared" si="74"/>
        <v>0.91348441216977572</v>
      </c>
      <c r="BG545" s="175">
        <f t="shared" si="74"/>
        <v>0.87502809620139355</v>
      </c>
      <c r="BH545" s="175">
        <f t="shared" si="74"/>
        <v>0</v>
      </c>
      <c r="BI545" s="175">
        <f t="shared" si="74"/>
        <v>0</v>
      </c>
      <c r="BJ545" s="175">
        <f t="shared" si="74"/>
        <v>0</v>
      </c>
      <c r="BK545" s="175">
        <f t="shared" si="74"/>
        <v>0</v>
      </c>
      <c r="BL545" s="175">
        <f t="shared" si="74"/>
        <v>0</v>
      </c>
      <c r="BM545" s="175">
        <f t="shared" si="74"/>
        <v>0</v>
      </c>
    </row>
    <row r="546" spans="1:65" x14ac:dyDescent="0.35">
      <c r="A546" s="173" t="s">
        <v>65</v>
      </c>
      <c r="B546" s="173" t="str">
        <v>SSS</v>
      </c>
      <c r="C546" s="173" t="str">
        <v>CR PS</v>
      </c>
      <c r="D546" s="173" t="str">
        <v>%</v>
      </c>
      <c r="E546" s="173" t="str">
        <v>SUMALUT</v>
      </c>
      <c r="F546" s="180" cm="1">
        <f t="array" ref="F546">SUM(IF(TARGET_TR5!$B$2:$B$2040=$A546,IF(TARGET_TR5!$C$2:$C$2040=$C546,IF(TARGET_TR5!$E$2:$E$2040=$E546,IF(TARGET_TR5!$W$1:$AH$1=F$2,TARGET_TR5!$W$2:$AH$2040)))))</f>
        <v>42.62</v>
      </c>
      <c r="G546" s="180" cm="1">
        <f t="array" ref="G546">SUM(IF(TARGET_TR5!$B$2:$B$2040=$A546,IF(TARGET_TR5!$C$2:$C$2040=$C546,IF(TARGET_TR5!$E$2:$E$2040=$E546,IF(TARGET_TR5!$W$1:$AH$1=G$2,TARGET_TR5!$W$2:$AH$2040)))))</f>
        <v>54.97</v>
      </c>
      <c r="H546" s="180" cm="1">
        <f t="array" ref="H546">SUM(IF(TARGET_TR5!$B$2:$B$2040=$A546,IF(TARGET_TR5!$C$2:$C$2040=$C546,IF(TARGET_TR5!$E$2:$E$2040=$E546,IF(TARGET_TR5!$W$1:$AH$1=H$2,TARGET_TR5!$W$2:$AH$2040)))))</f>
        <v>74.53</v>
      </c>
      <c r="I546" s="180" cm="1">
        <f t="array" ref="I546">SUM(IF(TARGET_TR5!$B$2:$B$2040=$A546,IF(TARGET_TR5!$C$2:$C$2040=$C546,IF(TARGET_TR5!$E$2:$E$2040=$E546,IF(TARGET_TR5!$W$1:$AH$1=I$2,TARGET_TR5!$W$2:$AH$2040)))))</f>
        <v>77.11</v>
      </c>
      <c r="J546" s="180" cm="1">
        <f t="array" ref="J546">SUM(IF(TARGET_TR5!$B$2:$B$2040=$A546,IF(TARGET_TR5!$C$2:$C$2040=$C546,IF(TARGET_TR5!$E$2:$E$2040=$E546,IF(TARGET_TR5!$W$1:$AH$1=J$2,TARGET_TR5!$W$2:$AH$2040)))))</f>
        <v>79.87</v>
      </c>
      <c r="K546" s="180" cm="1">
        <f t="array" ref="K546">SUM(IF(TARGET_TR5!$B$2:$B$2040=$A546,IF(TARGET_TR5!$C$2:$C$2040=$C546,IF(TARGET_TR5!$E$2:$E$2040=$E546,IF(TARGET_TR5!$W$1:$AH$1=K$2,TARGET_TR5!$W$2:$AH$2040)))))</f>
        <v>88.98</v>
      </c>
      <c r="L546" s="180" cm="1">
        <f t="array" ref="L546">SUM(IF(TARGET_TR5!$B$2:$B$2040=$A546,IF(TARGET_TR5!$C$2:$C$2040=$C546,IF(TARGET_TR5!$E$2:$E$2040=$E546,IF(TARGET_TR5!$W$1:$AH$1=L$2,TARGET_TR5!$W$2:$AH$2040)))))</f>
        <v>86.12</v>
      </c>
      <c r="M546" s="180" cm="1">
        <f t="array" ref="M546">SUM(IF(TARGET_TR5!$B$2:$B$2040=$A546,IF(TARGET_TR5!$C$2:$C$2040=$C546,IF(TARGET_TR5!$E$2:$E$2040=$E546,IF(TARGET_TR5!$W$1:$AH$1=M$2,TARGET_TR5!$W$2:$AH$2040)))))</f>
        <v>86.92</v>
      </c>
      <c r="N546" s="180" cm="1">
        <f t="array" ref="N546">SUM(IF(TARGET_TR5!$B$2:$B$2040=$A546,IF(TARGET_TR5!$C$2:$C$2040=$C546,IF(TARGET_TR5!$E$2:$E$2040=$E546,IF(TARGET_TR5!$W$1:$AH$1=N$2,TARGET_TR5!$W$2:$AH$2040)))))</f>
        <v>88.57</v>
      </c>
      <c r="O546" s="180" cm="1">
        <f t="array" ref="O546">SUM(IF(TARGET_TR5!$B$2:$B$2040=$A546,IF(TARGET_TR5!$C$2:$C$2040=$C546,IF(TARGET_TR5!$E$2:$E$2040=$E546,IF(TARGET_TR5!$W$1:$AH$1=O$2,TARGET_TR5!$W$2:$AH$2040)))))</f>
        <v>89.55</v>
      </c>
      <c r="P546" s="180" cm="1">
        <f t="array" ref="P546">SUM(IF(TARGET_TR5!$B$2:$B$2040=$A546,IF(TARGET_TR5!$C$2:$C$2040=$C546,IF(TARGET_TR5!$E$2:$E$2040=$E546,IF(TARGET_TR5!$W$1:$AH$1=P$2,TARGET_TR5!$W$2:$AH$2040)))))</f>
        <v>89.04</v>
      </c>
      <c r="Q546" s="180" cm="1">
        <f t="array" ref="Q546">SUM(IF(TARGET_TR5!$B$2:$B$2040=$A546,IF(TARGET_TR5!$C$2:$C$2040=$C546,IF(TARGET_TR5!$E$2:$E$2040=$E546,IF(TARGET_TR5!$W$1:$AH$1=Q$2,TARGET_TR5!$W$2:$AH$2040)))))</f>
        <v>92</v>
      </c>
      <c r="R546" s="180">
        <v>70.44</v>
      </c>
      <c r="S546" s="180">
        <v>80.58</v>
      </c>
      <c r="T546" s="180">
        <v>88.64</v>
      </c>
      <c r="U546" s="180">
        <v>91.8</v>
      </c>
      <c r="V546" s="180">
        <v>92.47</v>
      </c>
      <c r="W546" s="174">
        <v>93.03</v>
      </c>
      <c r="X546" s="174">
        <v>0</v>
      </c>
      <c r="Y546" s="174">
        <v>0</v>
      </c>
      <c r="Z546" s="174">
        <v>0</v>
      </c>
      <c r="AA546" s="174">
        <v>0</v>
      </c>
      <c r="AB546" s="174">
        <v>0</v>
      </c>
      <c r="AC546" s="174">
        <v>0</v>
      </c>
      <c r="AD546" s="174" cm="1">
        <f t="array" ref="AD546">SUM(IF(TARGET_TR5!$B$2:$B$2040=$A546,IF(TARGET_TR5!$C$2:$C$2040=$C546,IF(TARGET_TR5!$E$2:$E$2040=$E546,IF(TARGET_TR5!$F$1:$Q$1=AD$2,TARGET_TR5!$F$2:$Q$2040)))))</f>
        <v>42.62</v>
      </c>
      <c r="AE546" s="174" cm="1">
        <f t="array" ref="AE546">SUM(IF(TARGET_TR5!$B$2:$B$2040=$A546,IF(TARGET_TR5!$C$2:$C$2040=$C546,IF(TARGET_TR5!$E$2:$E$2040=$E546,IF(TARGET_TR5!$F$1:$Q$1=AE$2,TARGET_TR5!$F$2:$Q$2040)))))</f>
        <v>54.97</v>
      </c>
      <c r="AF546" s="174" cm="1">
        <f t="array" ref="AF546">SUM(IF(TARGET_TR5!$B$2:$B$2040=$A546,IF(TARGET_TR5!$C$2:$C$2040=$C546,IF(TARGET_TR5!$E$2:$E$2040=$E546,IF(TARGET_TR5!$F$1:$Q$1=AF$2,TARGET_TR5!$F$2:$Q$2040)))))</f>
        <v>74.53</v>
      </c>
      <c r="AG546" s="174" cm="1">
        <f t="array" ref="AG546">SUM(IF(TARGET_TR5!$B$2:$B$2040=$A546,IF(TARGET_TR5!$C$2:$C$2040=$C546,IF(TARGET_TR5!$E$2:$E$2040=$E546,IF(TARGET_TR5!$F$1:$Q$1=AG$2,TARGET_TR5!$F$2:$Q$2040)))))</f>
        <v>77.11</v>
      </c>
      <c r="AH546" s="174" cm="1">
        <f t="array" ref="AH546">SUM(IF(TARGET_TR5!$B$2:$B$2040=$A546,IF(TARGET_TR5!$C$2:$C$2040=$C546,IF(TARGET_TR5!$E$2:$E$2040=$E546,IF(TARGET_TR5!$F$1:$Q$1=AH$2,TARGET_TR5!$F$2:$Q$2040)))))</f>
        <v>79.87</v>
      </c>
      <c r="AI546" s="174" cm="1">
        <f t="array" ref="AI546">SUM(IF(TARGET_TR5!$B$2:$B$2040=$A546,IF(TARGET_TR5!$C$2:$C$2040=$C546,IF(TARGET_TR5!$E$2:$E$2040=$E546,IF(TARGET_TR5!$F$1:$Q$1=AI$2,TARGET_TR5!$F$2:$Q$2040)))))</f>
        <v>88.98</v>
      </c>
      <c r="AJ546" s="174" cm="1">
        <f t="array" ref="AJ546">SUM(IF(TARGET_TR5!$B$2:$B$2040=$A546,IF(TARGET_TR5!$C$2:$C$2040=$C546,IF(TARGET_TR5!$E$2:$E$2040=$E546,IF(TARGET_TR5!$F$1:$Q$1=AJ$2,TARGET_TR5!$F$2:$Q$2040)))))</f>
        <v>86.12</v>
      </c>
      <c r="AK546" s="174" cm="1">
        <f t="array" ref="AK546">SUM(IF(TARGET_TR5!$B$2:$B$2040=$A546,IF(TARGET_TR5!$C$2:$C$2040=$C546,IF(TARGET_TR5!$E$2:$E$2040=$E546,IF(TARGET_TR5!$F$1:$Q$1=AK$2,TARGET_TR5!$F$2:$Q$2040)))))</f>
        <v>86.92</v>
      </c>
      <c r="AL546" s="174" cm="1">
        <f t="array" ref="AL546">SUM(IF(TARGET_TR5!$B$2:$B$2040=$A546,IF(TARGET_TR5!$C$2:$C$2040=$C546,IF(TARGET_TR5!$E$2:$E$2040=$E546,IF(TARGET_TR5!$F$1:$Q$1=AL$2,TARGET_TR5!$F$2:$Q$2040)))))</f>
        <v>88.57</v>
      </c>
      <c r="AM546" s="174" cm="1">
        <f t="array" ref="AM546">SUM(IF(TARGET_TR5!$B$2:$B$2040=$A546,IF(TARGET_TR5!$C$2:$C$2040=$C546,IF(TARGET_TR5!$E$2:$E$2040=$E546,IF(TARGET_TR5!$F$1:$Q$1=AM$2,TARGET_TR5!$F$2:$Q$2040)))))</f>
        <v>89.55</v>
      </c>
      <c r="AN546" s="174" cm="1">
        <f t="array" ref="AN546">SUM(IF(TARGET_TR5!$B$2:$B$2040=$A546,IF(TARGET_TR5!$C$2:$C$2040=$C546,IF(TARGET_TR5!$E$2:$E$2040=$E546,IF(TARGET_TR5!$F$1:$Q$1=AN$2,TARGET_TR5!$F$2:$Q$2040)))))</f>
        <v>89.04</v>
      </c>
      <c r="AO546" s="174" cm="1">
        <f t="array" ref="AO546">SUM(IF(TARGET_TR5!$B$2:$B$2040=$A546,IF(TARGET_TR5!$C$2:$C$2040=$C546,IF(TARGET_TR5!$E$2:$E$2040=$E546,IF(TARGET_TR5!$F$1:$Q$1=AO$2,TARGET_TR5!$F$2:$Q$2040)))))</f>
        <v>92</v>
      </c>
      <c r="AP546" s="174">
        <v>70.44</v>
      </c>
      <c r="AQ546" s="174">
        <v>80.58</v>
      </c>
      <c r="AR546" s="174">
        <v>88.64</v>
      </c>
      <c r="AS546" s="174">
        <v>91.8</v>
      </c>
      <c r="AT546" s="174">
        <v>92.47</v>
      </c>
      <c r="AU546" s="174">
        <v>93.03</v>
      </c>
      <c r="AV546" s="174">
        <v>0</v>
      </c>
      <c r="AW546" s="174">
        <v>0</v>
      </c>
      <c r="AX546" s="174">
        <v>0</v>
      </c>
      <c r="AY546" s="174">
        <v>0</v>
      </c>
      <c r="AZ546" s="174">
        <v>0</v>
      </c>
      <c r="BA546" s="174">
        <v>0</v>
      </c>
      <c r="BB546" s="175">
        <f t="shared" si="74"/>
        <v>1.652745190051619</v>
      </c>
      <c r="BC546" s="175">
        <f t="shared" si="74"/>
        <v>1.4658904857194834</v>
      </c>
      <c r="BD546" s="175">
        <f t="shared" si="74"/>
        <v>1.1893197370186501</v>
      </c>
      <c r="BE546" s="175">
        <f t="shared" si="74"/>
        <v>1.1905070678251848</v>
      </c>
      <c r="BF546" s="175">
        <f t="shared" si="74"/>
        <v>1.1577563540753724</v>
      </c>
      <c r="BG546" s="175">
        <f t="shared" si="74"/>
        <v>1.045515846257586</v>
      </c>
      <c r="BH546" s="175">
        <f t="shared" si="74"/>
        <v>0</v>
      </c>
      <c r="BI546" s="175">
        <f t="shared" si="74"/>
        <v>0</v>
      </c>
      <c r="BJ546" s="175">
        <f t="shared" si="74"/>
        <v>0</v>
      </c>
      <c r="BK546" s="175">
        <f t="shared" si="74"/>
        <v>0</v>
      </c>
      <c r="BL546" s="175">
        <f t="shared" si="74"/>
        <v>0</v>
      </c>
      <c r="BM546" s="175">
        <f t="shared" si="74"/>
        <v>0</v>
      </c>
    </row>
    <row r="547" spans="1:65" x14ac:dyDescent="0.35">
      <c r="A547" s="170" t="s">
        <v>65</v>
      </c>
      <c r="B547" s="170" t="str">
        <v>SSS</v>
      </c>
      <c r="C547" s="170" t="str">
        <v>CR SOE</v>
      </c>
      <c r="D547" s="170" t="str">
        <v>%</v>
      </c>
      <c r="E547" s="170" t="str">
        <v>TR5</v>
      </c>
      <c r="F547" s="179" cm="1">
        <f t="array" ref="F547">SUM(IF(TARGET_TR5!$B$2:$B$2040=$A547,IF(TARGET_TR5!$C$2:$C$2040=$C547,IF(TARGET_TR5!$E$2:$E$2040=$E547,IF(TARGET_TR5!$W$1:$AH$1=F$2,TARGET_TR5!$W$2:$AH$2040)))))</f>
        <v>38.51</v>
      </c>
      <c r="G547" s="179" cm="1">
        <f t="array" ref="G547">SUM(IF(TARGET_TR5!$B$2:$B$2040=$A547,IF(TARGET_TR5!$C$2:$C$2040=$C547,IF(TARGET_TR5!$E$2:$E$2040=$E547,IF(TARGET_TR5!$W$1:$AH$1=G$2,TARGET_TR5!$W$2:$AH$2040)))))</f>
        <v>44.37</v>
      </c>
      <c r="H547" s="179" cm="1">
        <f t="array" ref="H547">SUM(IF(TARGET_TR5!$B$2:$B$2040=$A547,IF(TARGET_TR5!$C$2:$C$2040=$C547,IF(TARGET_TR5!$E$2:$E$2040=$E547,IF(TARGET_TR5!$W$1:$AH$1=H$2,TARGET_TR5!$W$2:$AH$2040)))))</f>
        <v>54.32</v>
      </c>
      <c r="I547" s="179" cm="1">
        <f t="array" ref="I547">SUM(IF(TARGET_TR5!$B$2:$B$2040=$A547,IF(TARGET_TR5!$C$2:$C$2040=$C547,IF(TARGET_TR5!$E$2:$E$2040=$E547,IF(TARGET_TR5!$W$1:$AH$1=I$2,TARGET_TR5!$W$2:$AH$2040)))))</f>
        <v>59.91</v>
      </c>
      <c r="J547" s="179" cm="1">
        <f t="array" ref="J547">SUM(IF(TARGET_TR5!$B$2:$B$2040=$A547,IF(TARGET_TR5!$C$2:$C$2040=$C547,IF(TARGET_TR5!$E$2:$E$2040=$E547,IF(TARGET_TR5!$W$1:$AH$1=J$2,TARGET_TR5!$W$2:$AH$2040)))))</f>
        <v>65</v>
      </c>
      <c r="K547" s="179" cm="1">
        <f t="array" ref="K547">SUM(IF(TARGET_TR5!$B$2:$B$2040=$A547,IF(TARGET_TR5!$C$2:$C$2040=$C547,IF(TARGET_TR5!$E$2:$E$2040=$E547,IF(TARGET_TR5!$W$1:$AH$1=K$2,TARGET_TR5!$W$2:$AH$2040)))))</f>
        <v>69.59</v>
      </c>
      <c r="L547" s="179" cm="1">
        <f t="array" ref="L547">SUM(IF(TARGET_TR5!$B$2:$B$2040=$A547,IF(TARGET_TR5!$C$2:$C$2040=$C547,IF(TARGET_TR5!$E$2:$E$2040=$E547,IF(TARGET_TR5!$W$1:$AH$1=L$2,TARGET_TR5!$W$2:$AH$2040)))))</f>
        <v>73.680000000000007</v>
      </c>
      <c r="M547" s="179" cm="1">
        <f t="array" ref="M547">SUM(IF(TARGET_TR5!$B$2:$B$2040=$A547,IF(TARGET_TR5!$C$2:$C$2040=$C547,IF(TARGET_TR5!$E$2:$E$2040=$E547,IF(TARGET_TR5!$W$1:$AH$1=M$2,TARGET_TR5!$W$2:$AH$2040)))))</f>
        <v>77.27</v>
      </c>
      <c r="N547" s="179" cm="1">
        <f t="array" ref="N547">SUM(IF(TARGET_TR5!$B$2:$B$2040=$A547,IF(TARGET_TR5!$C$2:$C$2040=$C547,IF(TARGET_TR5!$E$2:$E$2040=$E547,IF(TARGET_TR5!$W$1:$AH$1=N$2,TARGET_TR5!$W$2:$AH$2040)))))</f>
        <v>80.36</v>
      </c>
      <c r="O547" s="179" cm="1">
        <f t="array" ref="O547">SUM(IF(TARGET_TR5!$B$2:$B$2040=$A547,IF(TARGET_TR5!$C$2:$C$2040=$C547,IF(TARGET_TR5!$E$2:$E$2040=$E547,IF(TARGET_TR5!$W$1:$AH$1=O$2,TARGET_TR5!$W$2:$AH$2040)))))</f>
        <v>82.95</v>
      </c>
      <c r="P547" s="179" cm="1">
        <f t="array" ref="P547">SUM(IF(TARGET_TR5!$B$2:$B$2040=$A547,IF(TARGET_TR5!$C$2:$C$2040=$C547,IF(TARGET_TR5!$E$2:$E$2040=$E547,IF(TARGET_TR5!$W$1:$AH$1=P$2,TARGET_TR5!$W$2:$AH$2040)))))</f>
        <v>85.04</v>
      </c>
      <c r="Q547" s="179" cm="1">
        <f t="array" ref="Q547">SUM(IF(TARGET_TR5!$B$2:$B$2040=$A547,IF(TARGET_TR5!$C$2:$C$2040=$C547,IF(TARGET_TR5!$E$2:$E$2040=$E547,IF(TARGET_TR5!$W$1:$AH$1=Q$2,TARGET_TR5!$W$2:$AH$2040)))))</f>
        <v>86.63</v>
      </c>
      <c r="R547" s="179">
        <v>38.51</v>
      </c>
      <c r="S547" s="179">
        <v>44.37</v>
      </c>
      <c r="T547" s="179">
        <v>54.32</v>
      </c>
      <c r="U547" s="179">
        <v>60.44</v>
      </c>
      <c r="V547" s="179">
        <v>67.41</v>
      </c>
      <c r="W547" s="171">
        <v>68.87</v>
      </c>
      <c r="X547" s="171">
        <v>0</v>
      </c>
      <c r="Y547" s="171">
        <v>0</v>
      </c>
      <c r="Z547" s="171">
        <v>0</v>
      </c>
      <c r="AA547" s="171">
        <v>0</v>
      </c>
      <c r="AB547" s="171">
        <v>0</v>
      </c>
      <c r="AC547" s="171">
        <v>0</v>
      </c>
      <c r="AD547" s="171" cm="1">
        <f t="array" ref="AD547">SUM(IF(TARGET_TR5!$B$2:$B$2040=$A547,IF(TARGET_TR5!$C$2:$C$2040=$C547,IF(TARGET_TR5!$E$2:$E$2040=$E547,IF(TARGET_TR5!$F$1:$Q$1=AD$2,TARGET_TR5!$F$2:$Q$2040)))))</f>
        <v>38.51</v>
      </c>
      <c r="AE547" s="171" cm="1">
        <f t="array" ref="AE547">SUM(IF(TARGET_TR5!$B$2:$B$2040=$A547,IF(TARGET_TR5!$C$2:$C$2040=$C547,IF(TARGET_TR5!$E$2:$E$2040=$E547,IF(TARGET_TR5!$F$1:$Q$1=AE$2,TARGET_TR5!$F$2:$Q$2040)))))</f>
        <v>44.37</v>
      </c>
      <c r="AF547" s="171" cm="1">
        <f t="array" ref="AF547">SUM(IF(TARGET_TR5!$B$2:$B$2040=$A547,IF(TARGET_TR5!$C$2:$C$2040=$C547,IF(TARGET_TR5!$E$2:$E$2040=$E547,IF(TARGET_TR5!$F$1:$Q$1=AF$2,TARGET_TR5!$F$2:$Q$2040)))))</f>
        <v>54.32</v>
      </c>
      <c r="AG547" s="171" cm="1">
        <f t="array" ref="AG547">SUM(IF(TARGET_TR5!$B$2:$B$2040=$A547,IF(TARGET_TR5!$C$2:$C$2040=$C547,IF(TARGET_TR5!$E$2:$E$2040=$E547,IF(TARGET_TR5!$F$1:$Q$1=AG$2,TARGET_TR5!$F$2:$Q$2040)))))</f>
        <v>59.91</v>
      </c>
      <c r="AH547" s="171" cm="1">
        <f t="array" ref="AH547">SUM(IF(TARGET_TR5!$B$2:$B$2040=$A547,IF(TARGET_TR5!$C$2:$C$2040=$C547,IF(TARGET_TR5!$E$2:$E$2040=$E547,IF(TARGET_TR5!$F$1:$Q$1=AH$2,TARGET_TR5!$F$2:$Q$2040)))))</f>
        <v>65</v>
      </c>
      <c r="AI547" s="171" cm="1">
        <f t="array" ref="AI547">SUM(IF(TARGET_TR5!$B$2:$B$2040=$A547,IF(TARGET_TR5!$C$2:$C$2040=$C547,IF(TARGET_TR5!$E$2:$E$2040=$E547,IF(TARGET_TR5!$F$1:$Q$1=AI$2,TARGET_TR5!$F$2:$Q$2040)))))</f>
        <v>69.59</v>
      </c>
      <c r="AJ547" s="171" cm="1">
        <f t="array" ref="AJ547">SUM(IF(TARGET_TR5!$B$2:$B$2040=$A547,IF(TARGET_TR5!$C$2:$C$2040=$C547,IF(TARGET_TR5!$E$2:$E$2040=$E547,IF(TARGET_TR5!$F$1:$Q$1=AJ$2,TARGET_TR5!$F$2:$Q$2040)))))</f>
        <v>73.680000000000007</v>
      </c>
      <c r="AK547" s="171" cm="1">
        <f t="array" ref="AK547">SUM(IF(TARGET_TR5!$B$2:$B$2040=$A547,IF(TARGET_TR5!$C$2:$C$2040=$C547,IF(TARGET_TR5!$E$2:$E$2040=$E547,IF(TARGET_TR5!$F$1:$Q$1=AK$2,TARGET_TR5!$F$2:$Q$2040)))))</f>
        <v>77.27</v>
      </c>
      <c r="AL547" s="171" cm="1">
        <f t="array" ref="AL547">SUM(IF(TARGET_TR5!$B$2:$B$2040=$A547,IF(TARGET_TR5!$C$2:$C$2040=$C547,IF(TARGET_TR5!$E$2:$E$2040=$E547,IF(TARGET_TR5!$F$1:$Q$1=AL$2,TARGET_TR5!$F$2:$Q$2040)))))</f>
        <v>80.36</v>
      </c>
      <c r="AM547" s="171" cm="1">
        <f t="array" ref="AM547">SUM(IF(TARGET_TR5!$B$2:$B$2040=$A547,IF(TARGET_TR5!$C$2:$C$2040=$C547,IF(TARGET_TR5!$E$2:$E$2040=$E547,IF(TARGET_TR5!$F$1:$Q$1=AM$2,TARGET_TR5!$F$2:$Q$2040)))))</f>
        <v>82.95</v>
      </c>
      <c r="AN547" s="171" cm="1">
        <f t="array" ref="AN547">SUM(IF(TARGET_TR5!$B$2:$B$2040=$A547,IF(TARGET_TR5!$C$2:$C$2040=$C547,IF(TARGET_TR5!$E$2:$E$2040=$E547,IF(TARGET_TR5!$F$1:$Q$1=AN$2,TARGET_TR5!$F$2:$Q$2040)))))</f>
        <v>85.04</v>
      </c>
      <c r="AO547" s="171" cm="1">
        <f t="array" ref="AO547">SUM(IF(TARGET_TR5!$B$2:$B$2040=$A547,IF(TARGET_TR5!$C$2:$C$2040=$C547,IF(TARGET_TR5!$E$2:$E$2040=$E547,IF(TARGET_TR5!$F$1:$Q$1=AO$2,TARGET_TR5!$F$2:$Q$2040)))))</f>
        <v>86.63</v>
      </c>
      <c r="AP547" s="171">
        <v>38.51</v>
      </c>
      <c r="AQ547" s="171">
        <v>44.37</v>
      </c>
      <c r="AR547" s="171">
        <v>54.32</v>
      </c>
      <c r="AS547" s="171">
        <v>60.44</v>
      </c>
      <c r="AT547" s="171">
        <v>67.41</v>
      </c>
      <c r="AU547" s="171">
        <v>68.87</v>
      </c>
      <c r="AV547" s="171">
        <v>0</v>
      </c>
      <c r="AW547" s="171">
        <v>0</v>
      </c>
      <c r="AX547" s="171">
        <v>0</v>
      </c>
      <c r="AY547" s="171">
        <v>0</v>
      </c>
      <c r="AZ547" s="171">
        <v>0</v>
      </c>
      <c r="BA547" s="171">
        <v>0</v>
      </c>
      <c r="BB547" s="172">
        <f t="shared" si="74"/>
        <v>1</v>
      </c>
      <c r="BC547" s="172">
        <f t="shared" si="74"/>
        <v>1</v>
      </c>
      <c r="BD547" s="172">
        <f t="shared" si="74"/>
        <v>1</v>
      </c>
      <c r="BE547" s="172">
        <f t="shared" si="74"/>
        <v>1.0088466032381906</v>
      </c>
      <c r="BF547" s="172">
        <f t="shared" si="74"/>
        <v>1.037076923076923</v>
      </c>
      <c r="BG547" s="172">
        <f t="shared" si="74"/>
        <v>0.98965368587440727</v>
      </c>
      <c r="BH547" s="172">
        <f t="shared" si="74"/>
        <v>0</v>
      </c>
      <c r="BI547" s="172">
        <f t="shared" si="74"/>
        <v>0</v>
      </c>
      <c r="BJ547" s="172">
        <f t="shared" si="74"/>
        <v>0</v>
      </c>
      <c r="BK547" s="172">
        <f t="shared" si="74"/>
        <v>0</v>
      </c>
      <c r="BL547" s="172">
        <f t="shared" si="74"/>
        <v>0</v>
      </c>
      <c r="BM547" s="172">
        <f t="shared" si="74"/>
        <v>0</v>
      </c>
    </row>
    <row r="548" spans="1:65" x14ac:dyDescent="0.35">
      <c r="A548" s="173" t="s">
        <v>65</v>
      </c>
      <c r="B548" s="173" t="str">
        <v>SSS</v>
      </c>
      <c r="C548" s="173" t="str">
        <v>CR SOE</v>
      </c>
      <c r="D548" s="173" t="str">
        <v>%</v>
      </c>
      <c r="E548" s="173" t="str">
        <v>PAPUA</v>
      </c>
      <c r="F548" s="180" cm="1">
        <f t="array" ref="F548">SUM(IF(TARGET_TR5!$B$2:$B$2040=$A548,IF(TARGET_TR5!$C$2:$C$2040=$C548,IF(TARGET_TR5!$E$2:$E$2040=$E548,IF(TARGET_TR5!$W$1:$AH$1=F$2,TARGET_TR5!$W$2:$AH$2040)))))</f>
        <v>38.51</v>
      </c>
      <c r="G548" s="180" cm="1">
        <f t="array" ref="G548">SUM(IF(TARGET_TR5!$B$2:$B$2040=$A548,IF(TARGET_TR5!$C$2:$C$2040=$C548,IF(TARGET_TR5!$E$2:$E$2040=$E548,IF(TARGET_TR5!$W$1:$AH$1=G$2,TARGET_TR5!$W$2:$AH$2040)))))</f>
        <v>44.37</v>
      </c>
      <c r="H548" s="180" cm="1">
        <f t="array" ref="H548">SUM(IF(TARGET_TR5!$B$2:$B$2040=$A548,IF(TARGET_TR5!$C$2:$C$2040=$C548,IF(TARGET_TR5!$E$2:$E$2040=$E548,IF(TARGET_TR5!$W$1:$AH$1=H$2,TARGET_TR5!$W$2:$AH$2040)))))</f>
        <v>54.32</v>
      </c>
      <c r="I548" s="180" cm="1">
        <f t="array" ref="I548">SUM(IF(TARGET_TR5!$B$2:$B$2040=$A548,IF(TARGET_TR5!$C$2:$C$2040=$C548,IF(TARGET_TR5!$E$2:$E$2040=$E548,IF(TARGET_TR5!$W$1:$AH$1=I$2,TARGET_TR5!$W$2:$AH$2040)))))</f>
        <v>59.91</v>
      </c>
      <c r="J548" s="180" cm="1">
        <f t="array" ref="J548">SUM(IF(TARGET_TR5!$B$2:$B$2040=$A548,IF(TARGET_TR5!$C$2:$C$2040=$C548,IF(TARGET_TR5!$E$2:$E$2040=$E548,IF(TARGET_TR5!$W$1:$AH$1=J$2,TARGET_TR5!$W$2:$AH$2040)))))</f>
        <v>65</v>
      </c>
      <c r="K548" s="180" cm="1">
        <f t="array" ref="K548">SUM(IF(TARGET_TR5!$B$2:$B$2040=$A548,IF(TARGET_TR5!$C$2:$C$2040=$C548,IF(TARGET_TR5!$E$2:$E$2040=$E548,IF(TARGET_TR5!$W$1:$AH$1=K$2,TARGET_TR5!$W$2:$AH$2040)))))</f>
        <v>69.59</v>
      </c>
      <c r="L548" s="180" cm="1">
        <f t="array" ref="L548">SUM(IF(TARGET_TR5!$B$2:$B$2040=$A548,IF(TARGET_TR5!$C$2:$C$2040=$C548,IF(TARGET_TR5!$E$2:$E$2040=$E548,IF(TARGET_TR5!$W$1:$AH$1=L$2,TARGET_TR5!$W$2:$AH$2040)))))</f>
        <v>73.680000000000007</v>
      </c>
      <c r="M548" s="180" cm="1">
        <f t="array" ref="M548">SUM(IF(TARGET_TR5!$B$2:$B$2040=$A548,IF(TARGET_TR5!$C$2:$C$2040=$C548,IF(TARGET_TR5!$E$2:$E$2040=$E548,IF(TARGET_TR5!$W$1:$AH$1=M$2,TARGET_TR5!$W$2:$AH$2040)))))</f>
        <v>77.27</v>
      </c>
      <c r="N548" s="180" cm="1">
        <f t="array" ref="N548">SUM(IF(TARGET_TR5!$B$2:$B$2040=$A548,IF(TARGET_TR5!$C$2:$C$2040=$C548,IF(TARGET_TR5!$E$2:$E$2040=$E548,IF(TARGET_TR5!$W$1:$AH$1=N$2,TARGET_TR5!$W$2:$AH$2040)))))</f>
        <v>80.36</v>
      </c>
      <c r="O548" s="180" cm="1">
        <f t="array" ref="O548">SUM(IF(TARGET_TR5!$B$2:$B$2040=$A548,IF(TARGET_TR5!$C$2:$C$2040=$C548,IF(TARGET_TR5!$E$2:$E$2040=$E548,IF(TARGET_TR5!$W$1:$AH$1=O$2,TARGET_TR5!$W$2:$AH$2040)))))</f>
        <v>82.95</v>
      </c>
      <c r="P548" s="180" cm="1">
        <f t="array" ref="P548">SUM(IF(TARGET_TR5!$B$2:$B$2040=$A548,IF(TARGET_TR5!$C$2:$C$2040=$C548,IF(TARGET_TR5!$E$2:$E$2040=$E548,IF(TARGET_TR5!$W$1:$AH$1=P$2,TARGET_TR5!$W$2:$AH$2040)))))</f>
        <v>85.04</v>
      </c>
      <c r="Q548" s="180" cm="1">
        <f t="array" ref="Q548">SUM(IF(TARGET_TR5!$B$2:$B$2040=$A548,IF(TARGET_TR5!$C$2:$C$2040=$C548,IF(TARGET_TR5!$E$2:$E$2040=$E548,IF(TARGET_TR5!$W$1:$AH$1=Q$2,TARGET_TR5!$W$2:$AH$2040)))))</f>
        <v>86.63</v>
      </c>
      <c r="R548" s="180">
        <v>26.64</v>
      </c>
      <c r="S548" s="180">
        <v>25.51</v>
      </c>
      <c r="T548" s="180">
        <v>34.049999999999997</v>
      </c>
      <c r="U548" s="180">
        <v>34.22</v>
      </c>
      <c r="V548" s="180">
        <v>46.17</v>
      </c>
      <c r="W548" s="174">
        <v>45.21</v>
      </c>
      <c r="X548" s="174">
        <v>0</v>
      </c>
      <c r="Y548" s="174">
        <v>0</v>
      </c>
      <c r="Z548" s="174">
        <v>0</v>
      </c>
      <c r="AA548" s="174">
        <v>0</v>
      </c>
      <c r="AB548" s="174">
        <v>0</v>
      </c>
      <c r="AC548" s="174">
        <v>0</v>
      </c>
      <c r="AD548" s="174" cm="1">
        <f t="array" ref="AD548">SUM(IF(TARGET_TR5!$B$2:$B$2040=$A548,IF(TARGET_TR5!$C$2:$C$2040=$C548,IF(TARGET_TR5!$E$2:$E$2040=$E548,IF(TARGET_TR5!$F$1:$Q$1=AD$2,TARGET_TR5!$F$2:$Q$2040)))))</f>
        <v>38.51</v>
      </c>
      <c r="AE548" s="174" cm="1">
        <f t="array" ref="AE548">SUM(IF(TARGET_TR5!$B$2:$B$2040=$A548,IF(TARGET_TR5!$C$2:$C$2040=$C548,IF(TARGET_TR5!$E$2:$E$2040=$E548,IF(TARGET_TR5!$F$1:$Q$1=AE$2,TARGET_TR5!$F$2:$Q$2040)))))</f>
        <v>44.37</v>
      </c>
      <c r="AF548" s="174" cm="1">
        <f t="array" ref="AF548">SUM(IF(TARGET_TR5!$B$2:$B$2040=$A548,IF(TARGET_TR5!$C$2:$C$2040=$C548,IF(TARGET_TR5!$E$2:$E$2040=$E548,IF(TARGET_TR5!$F$1:$Q$1=AF$2,TARGET_TR5!$F$2:$Q$2040)))))</f>
        <v>54.32</v>
      </c>
      <c r="AG548" s="174" cm="1">
        <f t="array" ref="AG548">SUM(IF(TARGET_TR5!$B$2:$B$2040=$A548,IF(TARGET_TR5!$C$2:$C$2040=$C548,IF(TARGET_TR5!$E$2:$E$2040=$E548,IF(TARGET_TR5!$F$1:$Q$1=AG$2,TARGET_TR5!$F$2:$Q$2040)))))</f>
        <v>59.91</v>
      </c>
      <c r="AH548" s="174" cm="1">
        <f t="array" ref="AH548">SUM(IF(TARGET_TR5!$B$2:$B$2040=$A548,IF(TARGET_TR5!$C$2:$C$2040=$C548,IF(TARGET_TR5!$E$2:$E$2040=$E548,IF(TARGET_TR5!$F$1:$Q$1=AH$2,TARGET_TR5!$F$2:$Q$2040)))))</f>
        <v>65</v>
      </c>
      <c r="AI548" s="174" cm="1">
        <f t="array" ref="AI548">SUM(IF(TARGET_TR5!$B$2:$B$2040=$A548,IF(TARGET_TR5!$C$2:$C$2040=$C548,IF(TARGET_TR5!$E$2:$E$2040=$E548,IF(TARGET_TR5!$F$1:$Q$1=AI$2,TARGET_TR5!$F$2:$Q$2040)))))</f>
        <v>69.59</v>
      </c>
      <c r="AJ548" s="174" cm="1">
        <f t="array" ref="AJ548">SUM(IF(TARGET_TR5!$B$2:$B$2040=$A548,IF(TARGET_TR5!$C$2:$C$2040=$C548,IF(TARGET_TR5!$E$2:$E$2040=$E548,IF(TARGET_TR5!$F$1:$Q$1=AJ$2,TARGET_TR5!$F$2:$Q$2040)))))</f>
        <v>73.680000000000007</v>
      </c>
      <c r="AK548" s="174" cm="1">
        <f t="array" ref="AK548">SUM(IF(TARGET_TR5!$B$2:$B$2040=$A548,IF(TARGET_TR5!$C$2:$C$2040=$C548,IF(TARGET_TR5!$E$2:$E$2040=$E548,IF(TARGET_TR5!$F$1:$Q$1=AK$2,TARGET_TR5!$F$2:$Q$2040)))))</f>
        <v>77.27</v>
      </c>
      <c r="AL548" s="174" cm="1">
        <f t="array" ref="AL548">SUM(IF(TARGET_TR5!$B$2:$B$2040=$A548,IF(TARGET_TR5!$C$2:$C$2040=$C548,IF(TARGET_TR5!$E$2:$E$2040=$E548,IF(TARGET_TR5!$F$1:$Q$1=AL$2,TARGET_TR5!$F$2:$Q$2040)))))</f>
        <v>80.36</v>
      </c>
      <c r="AM548" s="174" cm="1">
        <f t="array" ref="AM548">SUM(IF(TARGET_TR5!$B$2:$B$2040=$A548,IF(TARGET_TR5!$C$2:$C$2040=$C548,IF(TARGET_TR5!$E$2:$E$2040=$E548,IF(TARGET_TR5!$F$1:$Q$1=AM$2,TARGET_TR5!$F$2:$Q$2040)))))</f>
        <v>82.95</v>
      </c>
      <c r="AN548" s="174" cm="1">
        <f t="array" ref="AN548">SUM(IF(TARGET_TR5!$B$2:$B$2040=$A548,IF(TARGET_TR5!$C$2:$C$2040=$C548,IF(TARGET_TR5!$E$2:$E$2040=$E548,IF(TARGET_TR5!$F$1:$Q$1=AN$2,TARGET_TR5!$F$2:$Q$2040)))))</f>
        <v>85.04</v>
      </c>
      <c r="AO548" s="174" cm="1">
        <f t="array" ref="AO548">SUM(IF(TARGET_TR5!$B$2:$B$2040=$A548,IF(TARGET_TR5!$C$2:$C$2040=$C548,IF(TARGET_TR5!$E$2:$E$2040=$E548,IF(TARGET_TR5!$F$1:$Q$1=AO$2,TARGET_TR5!$F$2:$Q$2040)))))</f>
        <v>86.63</v>
      </c>
      <c r="AP548" s="174">
        <v>26.64</v>
      </c>
      <c r="AQ548" s="174">
        <v>25.51</v>
      </c>
      <c r="AR548" s="174">
        <v>34.049999999999997</v>
      </c>
      <c r="AS548" s="174">
        <v>34.22</v>
      </c>
      <c r="AT548" s="174">
        <v>46.17</v>
      </c>
      <c r="AU548" s="174">
        <v>45.21</v>
      </c>
      <c r="AV548" s="174">
        <v>0</v>
      </c>
      <c r="AW548" s="174">
        <v>0</v>
      </c>
      <c r="AX548" s="174">
        <v>0</v>
      </c>
      <c r="AY548" s="174">
        <v>0</v>
      </c>
      <c r="AZ548" s="174">
        <v>0</v>
      </c>
      <c r="BA548" s="174">
        <v>0</v>
      </c>
      <c r="BB548" s="175">
        <f t="shared" si="74"/>
        <v>0.69176837185146722</v>
      </c>
      <c r="BC548" s="175">
        <f t="shared" si="74"/>
        <v>0.57493802118548576</v>
      </c>
      <c r="BD548" s="175">
        <f t="shared" si="74"/>
        <v>0.62684094256259204</v>
      </c>
      <c r="BE548" s="175">
        <f t="shared" si="74"/>
        <v>0.57119011851110002</v>
      </c>
      <c r="BF548" s="175">
        <f t="shared" si="74"/>
        <v>0.71030769230769231</v>
      </c>
      <c r="BG548" s="175">
        <f t="shared" si="74"/>
        <v>0.64966230780284517</v>
      </c>
      <c r="BH548" s="175">
        <f t="shared" si="74"/>
        <v>0</v>
      </c>
      <c r="BI548" s="175">
        <f t="shared" si="74"/>
        <v>0</v>
      </c>
      <c r="BJ548" s="175">
        <f t="shared" si="74"/>
        <v>0</v>
      </c>
      <c r="BK548" s="175">
        <f t="shared" si="74"/>
        <v>0</v>
      </c>
      <c r="BL548" s="175">
        <f t="shared" si="74"/>
        <v>0</v>
      </c>
      <c r="BM548" s="175">
        <f t="shared" si="74"/>
        <v>0</v>
      </c>
    </row>
    <row r="549" spans="1:65" x14ac:dyDescent="0.35">
      <c r="A549" s="173" t="s">
        <v>65</v>
      </c>
      <c r="B549" s="173" t="str">
        <v>SSS</v>
      </c>
      <c r="C549" s="173" t="str">
        <v>CR SOE</v>
      </c>
      <c r="D549" s="173" t="str">
        <v>%</v>
      </c>
      <c r="E549" s="173" t="str">
        <v>PAPUA BARAT</v>
      </c>
      <c r="F549" s="180" cm="1">
        <f t="array" ref="F549">SUM(IF(TARGET_TR5!$B$2:$B$2040=$A549,IF(TARGET_TR5!$C$2:$C$2040=$C549,IF(TARGET_TR5!$E$2:$E$2040=$E549,IF(TARGET_TR5!$W$1:$AH$1=F$2,TARGET_TR5!$W$2:$AH$2040)))))</f>
        <v>38.51</v>
      </c>
      <c r="G549" s="180" cm="1">
        <f t="array" ref="G549">SUM(IF(TARGET_TR5!$B$2:$B$2040=$A549,IF(TARGET_TR5!$C$2:$C$2040=$C549,IF(TARGET_TR5!$E$2:$E$2040=$E549,IF(TARGET_TR5!$W$1:$AH$1=G$2,TARGET_TR5!$W$2:$AH$2040)))))</f>
        <v>44.37</v>
      </c>
      <c r="H549" s="180" cm="1">
        <f t="array" ref="H549">SUM(IF(TARGET_TR5!$B$2:$B$2040=$A549,IF(TARGET_TR5!$C$2:$C$2040=$C549,IF(TARGET_TR5!$E$2:$E$2040=$E549,IF(TARGET_TR5!$W$1:$AH$1=H$2,TARGET_TR5!$W$2:$AH$2040)))))</f>
        <v>54.32</v>
      </c>
      <c r="I549" s="180" cm="1">
        <f t="array" ref="I549">SUM(IF(TARGET_TR5!$B$2:$B$2040=$A549,IF(TARGET_TR5!$C$2:$C$2040=$C549,IF(TARGET_TR5!$E$2:$E$2040=$E549,IF(TARGET_TR5!$W$1:$AH$1=I$2,TARGET_TR5!$W$2:$AH$2040)))))</f>
        <v>59.91</v>
      </c>
      <c r="J549" s="180" cm="1">
        <f t="array" ref="J549">SUM(IF(TARGET_TR5!$B$2:$B$2040=$A549,IF(TARGET_TR5!$C$2:$C$2040=$C549,IF(TARGET_TR5!$E$2:$E$2040=$E549,IF(TARGET_TR5!$W$1:$AH$1=J$2,TARGET_TR5!$W$2:$AH$2040)))))</f>
        <v>65</v>
      </c>
      <c r="K549" s="180" cm="1">
        <f t="array" ref="K549">SUM(IF(TARGET_TR5!$B$2:$B$2040=$A549,IF(TARGET_TR5!$C$2:$C$2040=$C549,IF(TARGET_TR5!$E$2:$E$2040=$E549,IF(TARGET_TR5!$W$1:$AH$1=K$2,TARGET_TR5!$W$2:$AH$2040)))))</f>
        <v>69.59</v>
      </c>
      <c r="L549" s="180" cm="1">
        <f t="array" ref="L549">SUM(IF(TARGET_TR5!$B$2:$B$2040=$A549,IF(TARGET_TR5!$C$2:$C$2040=$C549,IF(TARGET_TR5!$E$2:$E$2040=$E549,IF(TARGET_TR5!$W$1:$AH$1=L$2,TARGET_TR5!$W$2:$AH$2040)))))</f>
        <v>73.680000000000007</v>
      </c>
      <c r="M549" s="180" cm="1">
        <f t="array" ref="M549">SUM(IF(TARGET_TR5!$B$2:$B$2040=$A549,IF(TARGET_TR5!$C$2:$C$2040=$C549,IF(TARGET_TR5!$E$2:$E$2040=$E549,IF(TARGET_TR5!$W$1:$AH$1=M$2,TARGET_TR5!$W$2:$AH$2040)))))</f>
        <v>77.27</v>
      </c>
      <c r="N549" s="180" cm="1">
        <f t="array" ref="N549">SUM(IF(TARGET_TR5!$B$2:$B$2040=$A549,IF(TARGET_TR5!$C$2:$C$2040=$C549,IF(TARGET_TR5!$E$2:$E$2040=$E549,IF(TARGET_TR5!$W$1:$AH$1=N$2,TARGET_TR5!$W$2:$AH$2040)))))</f>
        <v>80.36</v>
      </c>
      <c r="O549" s="180" cm="1">
        <f t="array" ref="O549">SUM(IF(TARGET_TR5!$B$2:$B$2040=$A549,IF(TARGET_TR5!$C$2:$C$2040=$C549,IF(TARGET_TR5!$E$2:$E$2040=$E549,IF(TARGET_TR5!$W$1:$AH$1=O$2,TARGET_TR5!$W$2:$AH$2040)))))</f>
        <v>82.95</v>
      </c>
      <c r="P549" s="180" cm="1">
        <f t="array" ref="P549">SUM(IF(TARGET_TR5!$B$2:$B$2040=$A549,IF(TARGET_TR5!$C$2:$C$2040=$C549,IF(TARGET_TR5!$E$2:$E$2040=$E549,IF(TARGET_TR5!$W$1:$AH$1=P$2,TARGET_TR5!$W$2:$AH$2040)))))</f>
        <v>85.04</v>
      </c>
      <c r="Q549" s="180" cm="1">
        <f t="array" ref="Q549">SUM(IF(TARGET_TR5!$B$2:$B$2040=$A549,IF(TARGET_TR5!$C$2:$C$2040=$C549,IF(TARGET_TR5!$E$2:$E$2040=$E549,IF(TARGET_TR5!$W$1:$AH$1=Q$2,TARGET_TR5!$W$2:$AH$2040)))))</f>
        <v>86.63</v>
      </c>
      <c r="R549" s="180">
        <v>62.27</v>
      </c>
      <c r="S549" s="180">
        <v>79.14</v>
      </c>
      <c r="T549" s="180">
        <v>90.81</v>
      </c>
      <c r="U549" s="180">
        <v>90.78</v>
      </c>
      <c r="V549" s="180">
        <v>87.75</v>
      </c>
      <c r="W549" s="174">
        <v>86.76</v>
      </c>
      <c r="X549" s="174">
        <v>0</v>
      </c>
      <c r="Y549" s="174">
        <v>0</v>
      </c>
      <c r="Z549" s="174">
        <v>0</v>
      </c>
      <c r="AA549" s="174">
        <v>0</v>
      </c>
      <c r="AB549" s="174">
        <v>0</v>
      </c>
      <c r="AC549" s="174">
        <v>0</v>
      </c>
      <c r="AD549" s="174" cm="1">
        <f t="array" ref="AD549">SUM(IF(TARGET_TR5!$B$2:$B$2040=$A549,IF(TARGET_TR5!$C$2:$C$2040=$C549,IF(TARGET_TR5!$E$2:$E$2040=$E549,IF(TARGET_TR5!$F$1:$Q$1=AD$2,TARGET_TR5!$F$2:$Q$2040)))))</f>
        <v>38.51</v>
      </c>
      <c r="AE549" s="174" cm="1">
        <f t="array" ref="AE549">SUM(IF(TARGET_TR5!$B$2:$B$2040=$A549,IF(TARGET_TR5!$C$2:$C$2040=$C549,IF(TARGET_TR5!$E$2:$E$2040=$E549,IF(TARGET_TR5!$F$1:$Q$1=AE$2,TARGET_TR5!$F$2:$Q$2040)))))</f>
        <v>44.37</v>
      </c>
      <c r="AF549" s="174" cm="1">
        <f t="array" ref="AF549">SUM(IF(TARGET_TR5!$B$2:$B$2040=$A549,IF(TARGET_TR5!$C$2:$C$2040=$C549,IF(TARGET_TR5!$E$2:$E$2040=$E549,IF(TARGET_TR5!$F$1:$Q$1=AF$2,TARGET_TR5!$F$2:$Q$2040)))))</f>
        <v>54.32</v>
      </c>
      <c r="AG549" s="174" cm="1">
        <f t="array" ref="AG549">SUM(IF(TARGET_TR5!$B$2:$B$2040=$A549,IF(TARGET_TR5!$C$2:$C$2040=$C549,IF(TARGET_TR5!$E$2:$E$2040=$E549,IF(TARGET_TR5!$F$1:$Q$1=AG$2,TARGET_TR5!$F$2:$Q$2040)))))</f>
        <v>59.91</v>
      </c>
      <c r="AH549" s="174" cm="1">
        <f t="array" ref="AH549">SUM(IF(TARGET_TR5!$B$2:$B$2040=$A549,IF(TARGET_TR5!$C$2:$C$2040=$C549,IF(TARGET_TR5!$E$2:$E$2040=$E549,IF(TARGET_TR5!$F$1:$Q$1=AH$2,TARGET_TR5!$F$2:$Q$2040)))))</f>
        <v>65</v>
      </c>
      <c r="AI549" s="174" cm="1">
        <f t="array" ref="AI549">SUM(IF(TARGET_TR5!$B$2:$B$2040=$A549,IF(TARGET_TR5!$C$2:$C$2040=$C549,IF(TARGET_TR5!$E$2:$E$2040=$E549,IF(TARGET_TR5!$F$1:$Q$1=AI$2,TARGET_TR5!$F$2:$Q$2040)))))</f>
        <v>69.59</v>
      </c>
      <c r="AJ549" s="174" cm="1">
        <f t="array" ref="AJ549">SUM(IF(TARGET_TR5!$B$2:$B$2040=$A549,IF(TARGET_TR5!$C$2:$C$2040=$C549,IF(TARGET_TR5!$E$2:$E$2040=$E549,IF(TARGET_TR5!$F$1:$Q$1=AJ$2,TARGET_TR5!$F$2:$Q$2040)))))</f>
        <v>73.680000000000007</v>
      </c>
      <c r="AK549" s="174" cm="1">
        <f t="array" ref="AK549">SUM(IF(TARGET_TR5!$B$2:$B$2040=$A549,IF(TARGET_TR5!$C$2:$C$2040=$C549,IF(TARGET_TR5!$E$2:$E$2040=$E549,IF(TARGET_TR5!$F$1:$Q$1=AK$2,TARGET_TR5!$F$2:$Q$2040)))))</f>
        <v>77.27</v>
      </c>
      <c r="AL549" s="174" cm="1">
        <f t="array" ref="AL549">SUM(IF(TARGET_TR5!$B$2:$B$2040=$A549,IF(TARGET_TR5!$C$2:$C$2040=$C549,IF(TARGET_TR5!$E$2:$E$2040=$E549,IF(TARGET_TR5!$F$1:$Q$1=AL$2,TARGET_TR5!$F$2:$Q$2040)))))</f>
        <v>80.36</v>
      </c>
      <c r="AM549" s="174" cm="1">
        <f t="array" ref="AM549">SUM(IF(TARGET_TR5!$B$2:$B$2040=$A549,IF(TARGET_TR5!$C$2:$C$2040=$C549,IF(TARGET_TR5!$E$2:$E$2040=$E549,IF(TARGET_TR5!$F$1:$Q$1=AM$2,TARGET_TR5!$F$2:$Q$2040)))))</f>
        <v>82.95</v>
      </c>
      <c r="AN549" s="174" cm="1">
        <f t="array" ref="AN549">SUM(IF(TARGET_TR5!$B$2:$B$2040=$A549,IF(TARGET_TR5!$C$2:$C$2040=$C549,IF(TARGET_TR5!$E$2:$E$2040=$E549,IF(TARGET_TR5!$F$1:$Q$1=AN$2,TARGET_TR5!$F$2:$Q$2040)))))</f>
        <v>85.04</v>
      </c>
      <c r="AO549" s="174" cm="1">
        <f t="array" ref="AO549">SUM(IF(TARGET_TR5!$B$2:$B$2040=$A549,IF(TARGET_TR5!$C$2:$C$2040=$C549,IF(TARGET_TR5!$E$2:$E$2040=$E549,IF(TARGET_TR5!$F$1:$Q$1=AO$2,TARGET_TR5!$F$2:$Q$2040)))))</f>
        <v>86.63</v>
      </c>
      <c r="AP549" s="174">
        <v>62.27</v>
      </c>
      <c r="AQ549" s="174">
        <v>79.14</v>
      </c>
      <c r="AR549" s="174">
        <v>90.81</v>
      </c>
      <c r="AS549" s="174">
        <v>90.78</v>
      </c>
      <c r="AT549" s="174">
        <v>87.75</v>
      </c>
      <c r="AU549" s="174">
        <v>86.76</v>
      </c>
      <c r="AV549" s="174">
        <v>0</v>
      </c>
      <c r="AW549" s="174">
        <v>0</v>
      </c>
      <c r="AX549" s="174">
        <v>0</v>
      </c>
      <c r="AY549" s="174">
        <v>0</v>
      </c>
      <c r="AZ549" s="174">
        <v>0</v>
      </c>
      <c r="BA549" s="174">
        <v>0</v>
      </c>
      <c r="BB549" s="175">
        <f t="shared" si="74"/>
        <v>1.6169826019215789</v>
      </c>
      <c r="BC549" s="175">
        <f t="shared" si="74"/>
        <v>1.783637592968222</v>
      </c>
      <c r="BD549" s="175">
        <f t="shared" si="74"/>
        <v>1.6717599410898381</v>
      </c>
      <c r="BE549" s="175">
        <f t="shared" si="74"/>
        <v>1.5152729093640462</v>
      </c>
      <c r="BF549" s="175">
        <f t="shared" si="74"/>
        <v>1.35</v>
      </c>
      <c r="BG549" s="175">
        <f t="shared" si="74"/>
        <v>1.2467308521339273</v>
      </c>
      <c r="BH549" s="175">
        <f t="shared" si="74"/>
        <v>0</v>
      </c>
      <c r="BI549" s="175">
        <f t="shared" si="74"/>
        <v>0</v>
      </c>
      <c r="BJ549" s="175">
        <f t="shared" si="74"/>
        <v>0</v>
      </c>
      <c r="BK549" s="175">
        <f t="shared" si="74"/>
        <v>0</v>
      </c>
      <c r="BL549" s="175">
        <f t="shared" si="74"/>
        <v>0</v>
      </c>
      <c r="BM549" s="175">
        <f t="shared" si="74"/>
        <v>0</v>
      </c>
    </row>
    <row r="550" spans="1:65" x14ac:dyDescent="0.35">
      <c r="A550" s="173" t="s">
        <v>65</v>
      </c>
      <c r="B550" s="173" t="str">
        <v>SSS</v>
      </c>
      <c r="C550" s="173" t="str">
        <v>CR SOE</v>
      </c>
      <c r="D550" s="173" t="str">
        <v>%</v>
      </c>
      <c r="E550" s="173" t="str">
        <v>SULBAGSEL</v>
      </c>
      <c r="F550" s="180" cm="1">
        <f t="array" ref="F550">SUM(IF(TARGET_TR5!$B$2:$B$2040=$A550,IF(TARGET_TR5!$C$2:$C$2040=$C550,IF(TARGET_TR5!$E$2:$E$2040=$E550,IF(TARGET_TR5!$W$1:$AH$1=F$2,TARGET_TR5!$W$2:$AH$2040)))))</f>
        <v>38.51</v>
      </c>
      <c r="G550" s="180" cm="1">
        <f t="array" ref="G550">SUM(IF(TARGET_TR5!$B$2:$B$2040=$A550,IF(TARGET_TR5!$C$2:$C$2040=$C550,IF(TARGET_TR5!$E$2:$E$2040=$E550,IF(TARGET_TR5!$W$1:$AH$1=G$2,TARGET_TR5!$W$2:$AH$2040)))))</f>
        <v>44.37</v>
      </c>
      <c r="H550" s="180" cm="1">
        <f t="array" ref="H550">SUM(IF(TARGET_TR5!$B$2:$B$2040=$A550,IF(TARGET_TR5!$C$2:$C$2040=$C550,IF(TARGET_TR5!$E$2:$E$2040=$E550,IF(TARGET_TR5!$W$1:$AH$1=H$2,TARGET_TR5!$W$2:$AH$2040)))))</f>
        <v>54.32</v>
      </c>
      <c r="I550" s="180" cm="1">
        <f t="array" ref="I550">SUM(IF(TARGET_TR5!$B$2:$B$2040=$A550,IF(TARGET_TR5!$C$2:$C$2040=$C550,IF(TARGET_TR5!$E$2:$E$2040=$E550,IF(TARGET_TR5!$W$1:$AH$1=I$2,TARGET_TR5!$W$2:$AH$2040)))))</f>
        <v>59.91</v>
      </c>
      <c r="J550" s="180" cm="1">
        <f t="array" ref="J550">SUM(IF(TARGET_TR5!$B$2:$B$2040=$A550,IF(TARGET_TR5!$C$2:$C$2040=$C550,IF(TARGET_TR5!$E$2:$E$2040=$E550,IF(TARGET_TR5!$W$1:$AH$1=J$2,TARGET_TR5!$W$2:$AH$2040)))))</f>
        <v>65</v>
      </c>
      <c r="K550" s="180" cm="1">
        <f t="array" ref="K550">SUM(IF(TARGET_TR5!$B$2:$B$2040=$A550,IF(TARGET_TR5!$C$2:$C$2040=$C550,IF(TARGET_TR5!$E$2:$E$2040=$E550,IF(TARGET_TR5!$W$1:$AH$1=K$2,TARGET_TR5!$W$2:$AH$2040)))))</f>
        <v>69.59</v>
      </c>
      <c r="L550" s="180" cm="1">
        <f t="array" ref="L550">SUM(IF(TARGET_TR5!$B$2:$B$2040=$A550,IF(TARGET_TR5!$C$2:$C$2040=$C550,IF(TARGET_TR5!$E$2:$E$2040=$E550,IF(TARGET_TR5!$W$1:$AH$1=L$2,TARGET_TR5!$W$2:$AH$2040)))))</f>
        <v>73.680000000000007</v>
      </c>
      <c r="M550" s="180" cm="1">
        <f t="array" ref="M550">SUM(IF(TARGET_TR5!$B$2:$B$2040=$A550,IF(TARGET_TR5!$C$2:$C$2040=$C550,IF(TARGET_TR5!$E$2:$E$2040=$E550,IF(TARGET_TR5!$W$1:$AH$1=M$2,TARGET_TR5!$W$2:$AH$2040)))))</f>
        <v>77.27</v>
      </c>
      <c r="N550" s="180" cm="1">
        <f t="array" ref="N550">SUM(IF(TARGET_TR5!$B$2:$B$2040=$A550,IF(TARGET_TR5!$C$2:$C$2040=$C550,IF(TARGET_TR5!$E$2:$E$2040=$E550,IF(TARGET_TR5!$W$1:$AH$1=N$2,TARGET_TR5!$W$2:$AH$2040)))))</f>
        <v>80.36</v>
      </c>
      <c r="O550" s="180" cm="1">
        <f t="array" ref="O550">SUM(IF(TARGET_TR5!$B$2:$B$2040=$A550,IF(TARGET_TR5!$C$2:$C$2040=$C550,IF(TARGET_TR5!$E$2:$E$2040=$E550,IF(TARGET_TR5!$W$1:$AH$1=O$2,TARGET_TR5!$W$2:$AH$2040)))))</f>
        <v>82.95</v>
      </c>
      <c r="P550" s="180" cm="1">
        <f t="array" ref="P550">SUM(IF(TARGET_TR5!$B$2:$B$2040=$A550,IF(TARGET_TR5!$C$2:$C$2040=$C550,IF(TARGET_TR5!$E$2:$E$2040=$E550,IF(TARGET_TR5!$W$1:$AH$1=P$2,TARGET_TR5!$W$2:$AH$2040)))))</f>
        <v>85.04</v>
      </c>
      <c r="Q550" s="180" cm="1">
        <f t="array" ref="Q550">SUM(IF(TARGET_TR5!$B$2:$B$2040=$A550,IF(TARGET_TR5!$C$2:$C$2040=$C550,IF(TARGET_TR5!$E$2:$E$2040=$E550,IF(TARGET_TR5!$W$1:$AH$1=Q$2,TARGET_TR5!$W$2:$AH$2040)))))</f>
        <v>86.63</v>
      </c>
      <c r="R550" s="180">
        <v>34.4</v>
      </c>
      <c r="S550" s="180">
        <v>36.049999999999997</v>
      </c>
      <c r="T550" s="180">
        <v>45.45</v>
      </c>
      <c r="U550" s="180">
        <v>52.73</v>
      </c>
      <c r="V550" s="180">
        <v>61.34</v>
      </c>
      <c r="W550" s="174">
        <v>65.55</v>
      </c>
      <c r="X550" s="174">
        <v>0</v>
      </c>
      <c r="Y550" s="174">
        <v>0</v>
      </c>
      <c r="Z550" s="174">
        <v>0</v>
      </c>
      <c r="AA550" s="174">
        <v>0</v>
      </c>
      <c r="AB550" s="174">
        <v>0</v>
      </c>
      <c r="AC550" s="174">
        <v>0</v>
      </c>
      <c r="AD550" s="174" cm="1">
        <f t="array" ref="AD550">SUM(IF(TARGET_TR5!$B$2:$B$2040=$A550,IF(TARGET_TR5!$C$2:$C$2040=$C550,IF(TARGET_TR5!$E$2:$E$2040=$E550,IF(TARGET_TR5!$F$1:$Q$1=AD$2,TARGET_TR5!$F$2:$Q$2040)))))</f>
        <v>38.51</v>
      </c>
      <c r="AE550" s="174" cm="1">
        <f t="array" ref="AE550">SUM(IF(TARGET_TR5!$B$2:$B$2040=$A550,IF(TARGET_TR5!$C$2:$C$2040=$C550,IF(TARGET_TR5!$E$2:$E$2040=$E550,IF(TARGET_TR5!$F$1:$Q$1=AE$2,TARGET_TR5!$F$2:$Q$2040)))))</f>
        <v>44.37</v>
      </c>
      <c r="AF550" s="174" cm="1">
        <f t="array" ref="AF550">SUM(IF(TARGET_TR5!$B$2:$B$2040=$A550,IF(TARGET_TR5!$C$2:$C$2040=$C550,IF(TARGET_TR5!$E$2:$E$2040=$E550,IF(TARGET_TR5!$F$1:$Q$1=AF$2,TARGET_TR5!$F$2:$Q$2040)))))</f>
        <v>54.32</v>
      </c>
      <c r="AG550" s="174" cm="1">
        <f t="array" ref="AG550">SUM(IF(TARGET_TR5!$B$2:$B$2040=$A550,IF(TARGET_TR5!$C$2:$C$2040=$C550,IF(TARGET_TR5!$E$2:$E$2040=$E550,IF(TARGET_TR5!$F$1:$Q$1=AG$2,TARGET_TR5!$F$2:$Q$2040)))))</f>
        <v>59.91</v>
      </c>
      <c r="AH550" s="174" cm="1">
        <f t="array" ref="AH550">SUM(IF(TARGET_TR5!$B$2:$B$2040=$A550,IF(TARGET_TR5!$C$2:$C$2040=$C550,IF(TARGET_TR5!$E$2:$E$2040=$E550,IF(TARGET_TR5!$F$1:$Q$1=AH$2,TARGET_TR5!$F$2:$Q$2040)))))</f>
        <v>65</v>
      </c>
      <c r="AI550" s="174" cm="1">
        <f t="array" ref="AI550">SUM(IF(TARGET_TR5!$B$2:$B$2040=$A550,IF(TARGET_TR5!$C$2:$C$2040=$C550,IF(TARGET_TR5!$E$2:$E$2040=$E550,IF(TARGET_TR5!$F$1:$Q$1=AI$2,TARGET_TR5!$F$2:$Q$2040)))))</f>
        <v>69.59</v>
      </c>
      <c r="AJ550" s="174" cm="1">
        <f t="array" ref="AJ550">SUM(IF(TARGET_TR5!$B$2:$B$2040=$A550,IF(TARGET_TR5!$C$2:$C$2040=$C550,IF(TARGET_TR5!$E$2:$E$2040=$E550,IF(TARGET_TR5!$F$1:$Q$1=AJ$2,TARGET_TR5!$F$2:$Q$2040)))))</f>
        <v>73.680000000000007</v>
      </c>
      <c r="AK550" s="174" cm="1">
        <f t="array" ref="AK550">SUM(IF(TARGET_TR5!$B$2:$B$2040=$A550,IF(TARGET_TR5!$C$2:$C$2040=$C550,IF(TARGET_TR5!$E$2:$E$2040=$E550,IF(TARGET_TR5!$F$1:$Q$1=AK$2,TARGET_TR5!$F$2:$Q$2040)))))</f>
        <v>77.27</v>
      </c>
      <c r="AL550" s="174" cm="1">
        <f t="array" ref="AL550">SUM(IF(TARGET_TR5!$B$2:$B$2040=$A550,IF(TARGET_TR5!$C$2:$C$2040=$C550,IF(TARGET_TR5!$E$2:$E$2040=$E550,IF(TARGET_TR5!$F$1:$Q$1=AL$2,TARGET_TR5!$F$2:$Q$2040)))))</f>
        <v>80.36</v>
      </c>
      <c r="AM550" s="174" cm="1">
        <f t="array" ref="AM550">SUM(IF(TARGET_TR5!$B$2:$B$2040=$A550,IF(TARGET_TR5!$C$2:$C$2040=$C550,IF(TARGET_TR5!$E$2:$E$2040=$E550,IF(TARGET_TR5!$F$1:$Q$1=AM$2,TARGET_TR5!$F$2:$Q$2040)))))</f>
        <v>82.95</v>
      </c>
      <c r="AN550" s="174" cm="1">
        <f t="array" ref="AN550">SUM(IF(TARGET_TR5!$B$2:$B$2040=$A550,IF(TARGET_TR5!$C$2:$C$2040=$C550,IF(TARGET_TR5!$E$2:$E$2040=$E550,IF(TARGET_TR5!$F$1:$Q$1=AN$2,TARGET_TR5!$F$2:$Q$2040)))))</f>
        <v>85.04</v>
      </c>
      <c r="AO550" s="174" cm="1">
        <f t="array" ref="AO550">SUM(IF(TARGET_TR5!$B$2:$B$2040=$A550,IF(TARGET_TR5!$C$2:$C$2040=$C550,IF(TARGET_TR5!$E$2:$E$2040=$E550,IF(TARGET_TR5!$F$1:$Q$1=AO$2,TARGET_TR5!$F$2:$Q$2040)))))</f>
        <v>86.63</v>
      </c>
      <c r="AP550" s="174">
        <v>34.4</v>
      </c>
      <c r="AQ550" s="174">
        <v>36.049999999999997</v>
      </c>
      <c r="AR550" s="174">
        <v>45.45</v>
      </c>
      <c r="AS550" s="174">
        <v>52.73</v>
      </c>
      <c r="AT550" s="174">
        <v>61.34</v>
      </c>
      <c r="AU550" s="174">
        <v>65.55</v>
      </c>
      <c r="AV550" s="174">
        <v>0</v>
      </c>
      <c r="AW550" s="174">
        <v>0</v>
      </c>
      <c r="AX550" s="174">
        <v>0</v>
      </c>
      <c r="AY550" s="174">
        <v>0</v>
      </c>
      <c r="AZ550" s="174">
        <v>0</v>
      </c>
      <c r="BA550" s="174">
        <v>0</v>
      </c>
      <c r="BB550" s="175">
        <f t="shared" si="74"/>
        <v>0.89327447416255523</v>
      </c>
      <c r="BC550" s="175">
        <f t="shared" si="74"/>
        <v>0.81248591390579217</v>
      </c>
      <c r="BD550" s="175">
        <f t="shared" si="74"/>
        <v>0.83670839469808544</v>
      </c>
      <c r="BE550" s="175">
        <f t="shared" ref="BE550:BM578" si="75">IF(I550=0,1,(U550/I550))</f>
        <v>0.88015356367885156</v>
      </c>
      <c r="BF550" s="175">
        <f t="shared" si="75"/>
        <v>0.94369230769230772</v>
      </c>
      <c r="BG550" s="175">
        <f t="shared" si="75"/>
        <v>0.9419456818508406</v>
      </c>
      <c r="BH550" s="175">
        <f t="shared" si="75"/>
        <v>0</v>
      </c>
      <c r="BI550" s="175">
        <f t="shared" si="75"/>
        <v>0</v>
      </c>
      <c r="BJ550" s="175">
        <f t="shared" si="75"/>
        <v>0</v>
      </c>
      <c r="BK550" s="175">
        <f t="shared" si="75"/>
        <v>0</v>
      </c>
      <c r="BL550" s="175">
        <f t="shared" si="75"/>
        <v>0</v>
      </c>
      <c r="BM550" s="175">
        <f t="shared" si="75"/>
        <v>0</v>
      </c>
    </row>
    <row r="551" spans="1:65" x14ac:dyDescent="0.35">
      <c r="A551" s="173" t="s">
        <v>65</v>
      </c>
      <c r="B551" s="173" t="str">
        <v>SSS</v>
      </c>
      <c r="C551" s="173" t="str">
        <v>CR SOE</v>
      </c>
      <c r="D551" s="173" t="str">
        <v>%</v>
      </c>
      <c r="E551" s="173" t="str">
        <v>SULBAGTENG</v>
      </c>
      <c r="F551" s="180" cm="1">
        <f t="array" ref="F551">SUM(IF(TARGET_TR5!$B$2:$B$2040=$A551,IF(TARGET_TR5!$C$2:$C$2040=$C551,IF(TARGET_TR5!$E$2:$E$2040=$E551,IF(TARGET_TR5!$W$1:$AH$1=F$2,TARGET_TR5!$W$2:$AH$2040)))))</f>
        <v>38.51</v>
      </c>
      <c r="G551" s="180" cm="1">
        <f t="array" ref="G551">SUM(IF(TARGET_TR5!$B$2:$B$2040=$A551,IF(TARGET_TR5!$C$2:$C$2040=$C551,IF(TARGET_TR5!$E$2:$E$2040=$E551,IF(TARGET_TR5!$W$1:$AH$1=G$2,TARGET_TR5!$W$2:$AH$2040)))))</f>
        <v>44.37</v>
      </c>
      <c r="H551" s="180" cm="1">
        <f t="array" ref="H551">SUM(IF(TARGET_TR5!$B$2:$B$2040=$A551,IF(TARGET_TR5!$C$2:$C$2040=$C551,IF(TARGET_TR5!$E$2:$E$2040=$E551,IF(TARGET_TR5!$W$1:$AH$1=H$2,TARGET_TR5!$W$2:$AH$2040)))))</f>
        <v>54.32</v>
      </c>
      <c r="I551" s="180" cm="1">
        <f t="array" ref="I551">SUM(IF(TARGET_TR5!$B$2:$B$2040=$A551,IF(TARGET_TR5!$C$2:$C$2040=$C551,IF(TARGET_TR5!$E$2:$E$2040=$E551,IF(TARGET_TR5!$W$1:$AH$1=I$2,TARGET_TR5!$W$2:$AH$2040)))))</f>
        <v>59.91</v>
      </c>
      <c r="J551" s="180" cm="1">
        <f t="array" ref="J551">SUM(IF(TARGET_TR5!$B$2:$B$2040=$A551,IF(TARGET_TR5!$C$2:$C$2040=$C551,IF(TARGET_TR5!$E$2:$E$2040=$E551,IF(TARGET_TR5!$W$1:$AH$1=J$2,TARGET_TR5!$W$2:$AH$2040)))))</f>
        <v>65</v>
      </c>
      <c r="K551" s="180" cm="1">
        <f t="array" ref="K551">SUM(IF(TARGET_TR5!$B$2:$B$2040=$A551,IF(TARGET_TR5!$C$2:$C$2040=$C551,IF(TARGET_TR5!$E$2:$E$2040=$E551,IF(TARGET_TR5!$W$1:$AH$1=K$2,TARGET_TR5!$W$2:$AH$2040)))))</f>
        <v>69.59</v>
      </c>
      <c r="L551" s="180" cm="1">
        <f t="array" ref="L551">SUM(IF(TARGET_TR5!$B$2:$B$2040=$A551,IF(TARGET_TR5!$C$2:$C$2040=$C551,IF(TARGET_TR5!$E$2:$E$2040=$E551,IF(TARGET_TR5!$W$1:$AH$1=L$2,TARGET_TR5!$W$2:$AH$2040)))))</f>
        <v>73.680000000000007</v>
      </c>
      <c r="M551" s="180" cm="1">
        <f t="array" ref="M551">SUM(IF(TARGET_TR5!$B$2:$B$2040=$A551,IF(TARGET_TR5!$C$2:$C$2040=$C551,IF(TARGET_TR5!$E$2:$E$2040=$E551,IF(TARGET_TR5!$W$1:$AH$1=M$2,TARGET_TR5!$W$2:$AH$2040)))))</f>
        <v>77.27</v>
      </c>
      <c r="N551" s="180" cm="1">
        <f t="array" ref="N551">SUM(IF(TARGET_TR5!$B$2:$B$2040=$A551,IF(TARGET_TR5!$C$2:$C$2040=$C551,IF(TARGET_TR5!$E$2:$E$2040=$E551,IF(TARGET_TR5!$W$1:$AH$1=N$2,TARGET_TR5!$W$2:$AH$2040)))))</f>
        <v>80.36</v>
      </c>
      <c r="O551" s="180" cm="1">
        <f t="array" ref="O551">SUM(IF(TARGET_TR5!$B$2:$B$2040=$A551,IF(TARGET_TR5!$C$2:$C$2040=$C551,IF(TARGET_TR5!$E$2:$E$2040=$E551,IF(TARGET_TR5!$W$1:$AH$1=O$2,TARGET_TR5!$W$2:$AH$2040)))))</f>
        <v>82.95</v>
      </c>
      <c r="P551" s="180" cm="1">
        <f t="array" ref="P551">SUM(IF(TARGET_TR5!$B$2:$B$2040=$A551,IF(TARGET_TR5!$C$2:$C$2040=$C551,IF(TARGET_TR5!$E$2:$E$2040=$E551,IF(TARGET_TR5!$W$1:$AH$1=P$2,TARGET_TR5!$W$2:$AH$2040)))))</f>
        <v>85.04</v>
      </c>
      <c r="Q551" s="180" cm="1">
        <f t="array" ref="Q551">SUM(IF(TARGET_TR5!$B$2:$B$2040=$A551,IF(TARGET_TR5!$C$2:$C$2040=$C551,IF(TARGET_TR5!$E$2:$E$2040=$E551,IF(TARGET_TR5!$W$1:$AH$1=Q$2,TARGET_TR5!$W$2:$AH$2040)))))</f>
        <v>86.63</v>
      </c>
      <c r="R551" s="180">
        <v>60.45</v>
      </c>
      <c r="S551" s="180">
        <v>65.260000000000005</v>
      </c>
      <c r="T551" s="180">
        <v>70.72</v>
      </c>
      <c r="U551" s="180">
        <v>78.22</v>
      </c>
      <c r="V551" s="180">
        <v>82.33</v>
      </c>
      <c r="W551" s="174">
        <v>84.8</v>
      </c>
      <c r="X551" s="174">
        <v>0</v>
      </c>
      <c r="Y551" s="174">
        <v>0</v>
      </c>
      <c r="Z551" s="174">
        <v>0</v>
      </c>
      <c r="AA551" s="174">
        <v>0</v>
      </c>
      <c r="AB551" s="174">
        <v>0</v>
      </c>
      <c r="AC551" s="174">
        <v>0</v>
      </c>
      <c r="AD551" s="174" cm="1">
        <f t="array" ref="AD551">SUM(IF(TARGET_TR5!$B$2:$B$2040=$A551,IF(TARGET_TR5!$C$2:$C$2040=$C551,IF(TARGET_TR5!$E$2:$E$2040=$E551,IF(TARGET_TR5!$F$1:$Q$1=AD$2,TARGET_TR5!$F$2:$Q$2040)))))</f>
        <v>38.51</v>
      </c>
      <c r="AE551" s="174" cm="1">
        <f t="array" ref="AE551">SUM(IF(TARGET_TR5!$B$2:$B$2040=$A551,IF(TARGET_TR5!$C$2:$C$2040=$C551,IF(TARGET_TR5!$E$2:$E$2040=$E551,IF(TARGET_TR5!$F$1:$Q$1=AE$2,TARGET_TR5!$F$2:$Q$2040)))))</f>
        <v>44.37</v>
      </c>
      <c r="AF551" s="174" cm="1">
        <f t="array" ref="AF551">SUM(IF(TARGET_TR5!$B$2:$B$2040=$A551,IF(TARGET_TR5!$C$2:$C$2040=$C551,IF(TARGET_TR5!$E$2:$E$2040=$E551,IF(TARGET_TR5!$F$1:$Q$1=AF$2,TARGET_TR5!$F$2:$Q$2040)))))</f>
        <v>54.32</v>
      </c>
      <c r="AG551" s="174" cm="1">
        <f t="array" ref="AG551">SUM(IF(TARGET_TR5!$B$2:$B$2040=$A551,IF(TARGET_TR5!$C$2:$C$2040=$C551,IF(TARGET_TR5!$E$2:$E$2040=$E551,IF(TARGET_TR5!$F$1:$Q$1=AG$2,TARGET_TR5!$F$2:$Q$2040)))))</f>
        <v>59.91</v>
      </c>
      <c r="AH551" s="174" cm="1">
        <f t="array" ref="AH551">SUM(IF(TARGET_TR5!$B$2:$B$2040=$A551,IF(TARGET_TR5!$C$2:$C$2040=$C551,IF(TARGET_TR5!$E$2:$E$2040=$E551,IF(TARGET_TR5!$F$1:$Q$1=AH$2,TARGET_TR5!$F$2:$Q$2040)))))</f>
        <v>65</v>
      </c>
      <c r="AI551" s="174" cm="1">
        <f t="array" ref="AI551">SUM(IF(TARGET_TR5!$B$2:$B$2040=$A551,IF(TARGET_TR5!$C$2:$C$2040=$C551,IF(TARGET_TR5!$E$2:$E$2040=$E551,IF(TARGET_TR5!$F$1:$Q$1=AI$2,TARGET_TR5!$F$2:$Q$2040)))))</f>
        <v>69.59</v>
      </c>
      <c r="AJ551" s="174" cm="1">
        <f t="array" ref="AJ551">SUM(IF(TARGET_TR5!$B$2:$B$2040=$A551,IF(TARGET_TR5!$C$2:$C$2040=$C551,IF(TARGET_TR5!$E$2:$E$2040=$E551,IF(TARGET_TR5!$F$1:$Q$1=AJ$2,TARGET_TR5!$F$2:$Q$2040)))))</f>
        <v>73.680000000000007</v>
      </c>
      <c r="AK551" s="174" cm="1">
        <f t="array" ref="AK551">SUM(IF(TARGET_TR5!$B$2:$B$2040=$A551,IF(TARGET_TR5!$C$2:$C$2040=$C551,IF(TARGET_TR5!$E$2:$E$2040=$E551,IF(TARGET_TR5!$F$1:$Q$1=AK$2,TARGET_TR5!$F$2:$Q$2040)))))</f>
        <v>77.27</v>
      </c>
      <c r="AL551" s="174" cm="1">
        <f t="array" ref="AL551">SUM(IF(TARGET_TR5!$B$2:$B$2040=$A551,IF(TARGET_TR5!$C$2:$C$2040=$C551,IF(TARGET_TR5!$E$2:$E$2040=$E551,IF(TARGET_TR5!$F$1:$Q$1=AL$2,TARGET_TR5!$F$2:$Q$2040)))))</f>
        <v>80.36</v>
      </c>
      <c r="AM551" s="174" cm="1">
        <f t="array" ref="AM551">SUM(IF(TARGET_TR5!$B$2:$B$2040=$A551,IF(TARGET_TR5!$C$2:$C$2040=$C551,IF(TARGET_TR5!$E$2:$E$2040=$E551,IF(TARGET_TR5!$F$1:$Q$1=AM$2,TARGET_TR5!$F$2:$Q$2040)))))</f>
        <v>82.95</v>
      </c>
      <c r="AN551" s="174" cm="1">
        <f t="array" ref="AN551">SUM(IF(TARGET_TR5!$B$2:$B$2040=$A551,IF(TARGET_TR5!$C$2:$C$2040=$C551,IF(TARGET_TR5!$E$2:$E$2040=$E551,IF(TARGET_TR5!$F$1:$Q$1=AN$2,TARGET_TR5!$F$2:$Q$2040)))))</f>
        <v>85.04</v>
      </c>
      <c r="AO551" s="174" cm="1">
        <f t="array" ref="AO551">SUM(IF(TARGET_TR5!$B$2:$B$2040=$A551,IF(TARGET_TR5!$C$2:$C$2040=$C551,IF(TARGET_TR5!$E$2:$E$2040=$E551,IF(TARGET_TR5!$F$1:$Q$1=AO$2,TARGET_TR5!$F$2:$Q$2040)))))</f>
        <v>86.63</v>
      </c>
      <c r="AP551" s="174">
        <v>60.45</v>
      </c>
      <c r="AQ551" s="174">
        <v>65.260000000000005</v>
      </c>
      <c r="AR551" s="174">
        <v>70.72</v>
      </c>
      <c r="AS551" s="174">
        <v>78.22</v>
      </c>
      <c r="AT551" s="174">
        <v>82.33</v>
      </c>
      <c r="AU551" s="174">
        <v>84.8</v>
      </c>
      <c r="AV551" s="174">
        <v>0</v>
      </c>
      <c r="AW551" s="174">
        <v>0</v>
      </c>
      <c r="AX551" s="174">
        <v>0</v>
      </c>
      <c r="AY551" s="174">
        <v>0</v>
      </c>
      <c r="AZ551" s="174">
        <v>0</v>
      </c>
      <c r="BA551" s="174">
        <v>0</v>
      </c>
      <c r="BB551" s="175">
        <f t="shared" ref="BB551:BG607" si="76">IF(F551=0,1,(R551/F551))</f>
        <v>1.5697221500908856</v>
      </c>
      <c r="BC551" s="175">
        <f t="shared" si="76"/>
        <v>1.4708136128014426</v>
      </c>
      <c r="BD551" s="175">
        <f t="shared" si="76"/>
        <v>1.3019145802650958</v>
      </c>
      <c r="BE551" s="175">
        <f t="shared" si="75"/>
        <v>1.3056251043231515</v>
      </c>
      <c r="BF551" s="175">
        <f t="shared" si="75"/>
        <v>1.2666153846153847</v>
      </c>
      <c r="BG551" s="175">
        <f t="shared" si="75"/>
        <v>1.218565885903147</v>
      </c>
      <c r="BH551" s="175">
        <f t="shared" si="75"/>
        <v>0</v>
      </c>
      <c r="BI551" s="175">
        <f t="shared" si="75"/>
        <v>0</v>
      </c>
      <c r="BJ551" s="175">
        <f t="shared" si="75"/>
        <v>0</v>
      </c>
      <c r="BK551" s="175">
        <f t="shared" si="75"/>
        <v>0</v>
      </c>
      <c r="BL551" s="175">
        <f t="shared" si="75"/>
        <v>0</v>
      </c>
      <c r="BM551" s="175">
        <f t="shared" si="75"/>
        <v>0</v>
      </c>
    </row>
    <row r="552" spans="1:65" x14ac:dyDescent="0.35">
      <c r="A552" s="173" t="s">
        <v>65</v>
      </c>
      <c r="B552" s="173" t="str">
        <v>SSS</v>
      </c>
      <c r="C552" s="173" t="str">
        <v>CR SOE</v>
      </c>
      <c r="D552" s="173" t="str">
        <v>%</v>
      </c>
      <c r="E552" s="173" t="str">
        <v>SUMALUT</v>
      </c>
      <c r="F552" s="180" cm="1">
        <f t="array" ref="F552">SUM(IF(TARGET_TR5!$B$2:$B$2040=$A552,IF(TARGET_TR5!$C$2:$C$2040=$C552,IF(TARGET_TR5!$E$2:$E$2040=$E552,IF(TARGET_TR5!$W$1:$AH$1=F$2,TARGET_TR5!$W$2:$AH$2040)))))</f>
        <v>38.51</v>
      </c>
      <c r="G552" s="180" cm="1">
        <f t="array" ref="G552">SUM(IF(TARGET_TR5!$B$2:$B$2040=$A552,IF(TARGET_TR5!$C$2:$C$2040=$C552,IF(TARGET_TR5!$E$2:$E$2040=$E552,IF(TARGET_TR5!$W$1:$AH$1=G$2,TARGET_TR5!$W$2:$AH$2040)))))</f>
        <v>44.37</v>
      </c>
      <c r="H552" s="180" cm="1">
        <f t="array" ref="H552">SUM(IF(TARGET_TR5!$B$2:$B$2040=$A552,IF(TARGET_TR5!$C$2:$C$2040=$C552,IF(TARGET_TR5!$E$2:$E$2040=$E552,IF(TARGET_TR5!$W$1:$AH$1=H$2,TARGET_TR5!$W$2:$AH$2040)))))</f>
        <v>54.32</v>
      </c>
      <c r="I552" s="180" cm="1">
        <f t="array" ref="I552">SUM(IF(TARGET_TR5!$B$2:$B$2040=$A552,IF(TARGET_TR5!$C$2:$C$2040=$C552,IF(TARGET_TR5!$E$2:$E$2040=$E552,IF(TARGET_TR5!$W$1:$AH$1=I$2,TARGET_TR5!$W$2:$AH$2040)))))</f>
        <v>59.91</v>
      </c>
      <c r="J552" s="180" cm="1">
        <f t="array" ref="J552">SUM(IF(TARGET_TR5!$B$2:$B$2040=$A552,IF(TARGET_TR5!$C$2:$C$2040=$C552,IF(TARGET_TR5!$E$2:$E$2040=$E552,IF(TARGET_TR5!$W$1:$AH$1=J$2,TARGET_TR5!$W$2:$AH$2040)))))</f>
        <v>65</v>
      </c>
      <c r="K552" s="180" cm="1">
        <f t="array" ref="K552">SUM(IF(TARGET_TR5!$B$2:$B$2040=$A552,IF(TARGET_TR5!$C$2:$C$2040=$C552,IF(TARGET_TR5!$E$2:$E$2040=$E552,IF(TARGET_TR5!$W$1:$AH$1=K$2,TARGET_TR5!$W$2:$AH$2040)))))</f>
        <v>69.59</v>
      </c>
      <c r="L552" s="180" cm="1">
        <f t="array" ref="L552">SUM(IF(TARGET_TR5!$B$2:$B$2040=$A552,IF(TARGET_TR5!$C$2:$C$2040=$C552,IF(TARGET_TR5!$E$2:$E$2040=$E552,IF(TARGET_TR5!$W$1:$AH$1=L$2,TARGET_TR5!$W$2:$AH$2040)))))</f>
        <v>73.680000000000007</v>
      </c>
      <c r="M552" s="180" cm="1">
        <f t="array" ref="M552">SUM(IF(TARGET_TR5!$B$2:$B$2040=$A552,IF(TARGET_TR5!$C$2:$C$2040=$C552,IF(TARGET_TR5!$E$2:$E$2040=$E552,IF(TARGET_TR5!$W$1:$AH$1=M$2,TARGET_TR5!$W$2:$AH$2040)))))</f>
        <v>77.27</v>
      </c>
      <c r="N552" s="180" cm="1">
        <f t="array" ref="N552">SUM(IF(TARGET_TR5!$B$2:$B$2040=$A552,IF(TARGET_TR5!$C$2:$C$2040=$C552,IF(TARGET_TR5!$E$2:$E$2040=$E552,IF(TARGET_TR5!$W$1:$AH$1=N$2,TARGET_TR5!$W$2:$AH$2040)))))</f>
        <v>80.36</v>
      </c>
      <c r="O552" s="180" cm="1">
        <f t="array" ref="O552">SUM(IF(TARGET_TR5!$B$2:$B$2040=$A552,IF(TARGET_TR5!$C$2:$C$2040=$C552,IF(TARGET_TR5!$E$2:$E$2040=$E552,IF(TARGET_TR5!$W$1:$AH$1=O$2,TARGET_TR5!$W$2:$AH$2040)))))</f>
        <v>82.95</v>
      </c>
      <c r="P552" s="180" cm="1">
        <f t="array" ref="P552">SUM(IF(TARGET_TR5!$B$2:$B$2040=$A552,IF(TARGET_TR5!$C$2:$C$2040=$C552,IF(TARGET_TR5!$E$2:$E$2040=$E552,IF(TARGET_TR5!$W$1:$AH$1=P$2,TARGET_TR5!$W$2:$AH$2040)))))</f>
        <v>85.04</v>
      </c>
      <c r="Q552" s="180" cm="1">
        <f t="array" ref="Q552">SUM(IF(TARGET_TR5!$B$2:$B$2040=$A552,IF(TARGET_TR5!$C$2:$C$2040=$C552,IF(TARGET_TR5!$E$2:$E$2040=$E552,IF(TARGET_TR5!$W$1:$AH$1=Q$2,TARGET_TR5!$W$2:$AH$2040)))))</f>
        <v>86.63</v>
      </c>
      <c r="R552" s="180">
        <v>37.409999999999997</v>
      </c>
      <c r="S552" s="180">
        <v>43.97</v>
      </c>
      <c r="T552" s="180">
        <v>47.38</v>
      </c>
      <c r="U552" s="180">
        <v>55.16</v>
      </c>
      <c r="V552" s="180">
        <v>64.19</v>
      </c>
      <c r="W552" s="174">
        <v>64.03</v>
      </c>
      <c r="X552" s="174">
        <v>0</v>
      </c>
      <c r="Y552" s="174">
        <v>0</v>
      </c>
      <c r="Z552" s="174">
        <v>0</v>
      </c>
      <c r="AA552" s="174">
        <v>0</v>
      </c>
      <c r="AB552" s="174">
        <v>0</v>
      </c>
      <c r="AC552" s="174">
        <v>0</v>
      </c>
      <c r="AD552" s="174" cm="1">
        <f t="array" ref="AD552">SUM(IF(TARGET_TR5!$B$2:$B$2040=$A552,IF(TARGET_TR5!$C$2:$C$2040=$C552,IF(TARGET_TR5!$E$2:$E$2040=$E552,IF(TARGET_TR5!$F$1:$Q$1=AD$2,TARGET_TR5!$F$2:$Q$2040)))))</f>
        <v>38.51</v>
      </c>
      <c r="AE552" s="174" cm="1">
        <f t="array" ref="AE552">SUM(IF(TARGET_TR5!$B$2:$B$2040=$A552,IF(TARGET_TR5!$C$2:$C$2040=$C552,IF(TARGET_TR5!$E$2:$E$2040=$E552,IF(TARGET_TR5!$F$1:$Q$1=AE$2,TARGET_TR5!$F$2:$Q$2040)))))</f>
        <v>44.37</v>
      </c>
      <c r="AF552" s="174" cm="1">
        <f t="array" ref="AF552">SUM(IF(TARGET_TR5!$B$2:$B$2040=$A552,IF(TARGET_TR5!$C$2:$C$2040=$C552,IF(TARGET_TR5!$E$2:$E$2040=$E552,IF(TARGET_TR5!$F$1:$Q$1=AF$2,TARGET_TR5!$F$2:$Q$2040)))))</f>
        <v>54.32</v>
      </c>
      <c r="AG552" s="174" cm="1">
        <f t="array" ref="AG552">SUM(IF(TARGET_TR5!$B$2:$B$2040=$A552,IF(TARGET_TR5!$C$2:$C$2040=$C552,IF(TARGET_TR5!$E$2:$E$2040=$E552,IF(TARGET_TR5!$F$1:$Q$1=AG$2,TARGET_TR5!$F$2:$Q$2040)))))</f>
        <v>59.91</v>
      </c>
      <c r="AH552" s="174" cm="1">
        <f t="array" ref="AH552">SUM(IF(TARGET_TR5!$B$2:$B$2040=$A552,IF(TARGET_TR5!$C$2:$C$2040=$C552,IF(TARGET_TR5!$E$2:$E$2040=$E552,IF(TARGET_TR5!$F$1:$Q$1=AH$2,TARGET_TR5!$F$2:$Q$2040)))))</f>
        <v>65</v>
      </c>
      <c r="AI552" s="174" cm="1">
        <f t="array" ref="AI552">SUM(IF(TARGET_TR5!$B$2:$B$2040=$A552,IF(TARGET_TR5!$C$2:$C$2040=$C552,IF(TARGET_TR5!$E$2:$E$2040=$E552,IF(TARGET_TR5!$F$1:$Q$1=AI$2,TARGET_TR5!$F$2:$Q$2040)))))</f>
        <v>69.59</v>
      </c>
      <c r="AJ552" s="174" cm="1">
        <f t="array" ref="AJ552">SUM(IF(TARGET_TR5!$B$2:$B$2040=$A552,IF(TARGET_TR5!$C$2:$C$2040=$C552,IF(TARGET_TR5!$E$2:$E$2040=$E552,IF(TARGET_TR5!$F$1:$Q$1=AJ$2,TARGET_TR5!$F$2:$Q$2040)))))</f>
        <v>73.680000000000007</v>
      </c>
      <c r="AK552" s="174" cm="1">
        <f t="array" ref="AK552">SUM(IF(TARGET_TR5!$B$2:$B$2040=$A552,IF(TARGET_TR5!$C$2:$C$2040=$C552,IF(TARGET_TR5!$E$2:$E$2040=$E552,IF(TARGET_TR5!$F$1:$Q$1=AK$2,TARGET_TR5!$F$2:$Q$2040)))))</f>
        <v>77.27</v>
      </c>
      <c r="AL552" s="174" cm="1">
        <f t="array" ref="AL552">SUM(IF(TARGET_TR5!$B$2:$B$2040=$A552,IF(TARGET_TR5!$C$2:$C$2040=$C552,IF(TARGET_TR5!$E$2:$E$2040=$E552,IF(TARGET_TR5!$F$1:$Q$1=AL$2,TARGET_TR5!$F$2:$Q$2040)))))</f>
        <v>80.36</v>
      </c>
      <c r="AM552" s="174" cm="1">
        <f t="array" ref="AM552">SUM(IF(TARGET_TR5!$B$2:$B$2040=$A552,IF(TARGET_TR5!$C$2:$C$2040=$C552,IF(TARGET_TR5!$E$2:$E$2040=$E552,IF(TARGET_TR5!$F$1:$Q$1=AM$2,TARGET_TR5!$F$2:$Q$2040)))))</f>
        <v>82.95</v>
      </c>
      <c r="AN552" s="174" cm="1">
        <f t="array" ref="AN552">SUM(IF(TARGET_TR5!$B$2:$B$2040=$A552,IF(TARGET_TR5!$C$2:$C$2040=$C552,IF(TARGET_TR5!$E$2:$E$2040=$E552,IF(TARGET_TR5!$F$1:$Q$1=AN$2,TARGET_TR5!$F$2:$Q$2040)))))</f>
        <v>85.04</v>
      </c>
      <c r="AO552" s="174" cm="1">
        <f t="array" ref="AO552">SUM(IF(TARGET_TR5!$B$2:$B$2040=$A552,IF(TARGET_TR5!$C$2:$C$2040=$C552,IF(TARGET_TR5!$E$2:$E$2040=$E552,IF(TARGET_TR5!$F$1:$Q$1=AO$2,TARGET_TR5!$F$2:$Q$2040)))))</f>
        <v>86.63</v>
      </c>
      <c r="AP552" s="174">
        <v>37.409999999999997</v>
      </c>
      <c r="AQ552" s="174">
        <v>43.97</v>
      </c>
      <c r="AR552" s="174">
        <v>47.38</v>
      </c>
      <c r="AS552" s="174">
        <v>55.16</v>
      </c>
      <c r="AT552" s="174">
        <v>64.19</v>
      </c>
      <c r="AU552" s="174">
        <v>64.03</v>
      </c>
      <c r="AV552" s="174">
        <v>0</v>
      </c>
      <c r="AW552" s="174">
        <v>0</v>
      </c>
      <c r="AX552" s="174">
        <v>0</v>
      </c>
      <c r="AY552" s="174">
        <v>0</v>
      </c>
      <c r="AZ552" s="174">
        <v>0</v>
      </c>
      <c r="BA552" s="174">
        <v>0</v>
      </c>
      <c r="BB552" s="175">
        <f t="shared" si="76"/>
        <v>0.97143599065177877</v>
      </c>
      <c r="BC552" s="175">
        <f t="shared" si="76"/>
        <v>0.99098489970700931</v>
      </c>
      <c r="BD552" s="175">
        <f t="shared" si="76"/>
        <v>0.87223858615611194</v>
      </c>
      <c r="BE552" s="175">
        <f t="shared" si="75"/>
        <v>0.92071440494074441</v>
      </c>
      <c r="BF552" s="175">
        <f t="shared" si="75"/>
        <v>0.98753846153846148</v>
      </c>
      <c r="BG552" s="175">
        <f t="shared" si="75"/>
        <v>0.92010346314125591</v>
      </c>
      <c r="BH552" s="175">
        <f t="shared" si="75"/>
        <v>0</v>
      </c>
      <c r="BI552" s="175">
        <f t="shared" si="75"/>
        <v>0</v>
      </c>
      <c r="BJ552" s="175">
        <f t="shared" si="75"/>
        <v>0</v>
      </c>
      <c r="BK552" s="175">
        <f t="shared" si="75"/>
        <v>0</v>
      </c>
      <c r="BL552" s="175">
        <f t="shared" si="75"/>
        <v>0</v>
      </c>
      <c r="BM552" s="175">
        <f t="shared" si="75"/>
        <v>0</v>
      </c>
    </row>
    <row r="553" spans="1:65" x14ac:dyDescent="0.35">
      <c r="A553" s="170" t="s">
        <v>65</v>
      </c>
      <c r="B553" s="170" t="str">
        <v>SSS</v>
      </c>
      <c r="C553" s="170" t="str">
        <v>CYC SMES</v>
      </c>
      <c r="D553" s="170" t="str">
        <v>%</v>
      </c>
      <c r="E553" s="170" t="str">
        <v>TR5</v>
      </c>
      <c r="F553" s="179" cm="1">
        <f t="array" ref="F553">SUM(IF(TARGET_TR5!$B$2:$B$2040=$A553,IF(TARGET_TR5!$C$2:$C$2040=$C553,IF(TARGET_TR5!$E$2:$E$2040=$E553,IF(TARGET_TR5!$W$1:$AH$1=F$2,TARGET_TR5!$W$2:$AH$2040)))))</f>
        <v>93.15</v>
      </c>
      <c r="G553" s="179" cm="1">
        <f t="array" ref="G553">SUM(IF(TARGET_TR5!$B$2:$B$2040=$A553,IF(TARGET_TR5!$C$2:$C$2040=$C553,IF(TARGET_TR5!$E$2:$E$2040=$E553,IF(TARGET_TR5!$W$1:$AH$1=G$2,TARGET_TR5!$W$2:$AH$2040)))))</f>
        <v>93.65</v>
      </c>
      <c r="H553" s="179" cm="1">
        <f t="array" ref="H553">SUM(IF(TARGET_TR5!$B$2:$B$2040=$A553,IF(TARGET_TR5!$C$2:$C$2040=$C553,IF(TARGET_TR5!$E$2:$E$2040=$E553,IF(TARGET_TR5!$W$1:$AH$1=H$2,TARGET_TR5!$W$2:$AH$2040)))))</f>
        <v>94.15</v>
      </c>
      <c r="I553" s="179" cm="1">
        <f t="array" ref="I553">SUM(IF(TARGET_TR5!$B$2:$B$2040=$A553,IF(TARGET_TR5!$C$2:$C$2040=$C553,IF(TARGET_TR5!$E$2:$E$2040=$E553,IF(TARGET_TR5!$W$1:$AH$1=I$2,TARGET_TR5!$W$2:$AH$2040)))))</f>
        <v>94.65</v>
      </c>
      <c r="J553" s="179" cm="1">
        <f t="array" ref="J553">SUM(IF(TARGET_TR5!$B$2:$B$2040=$A553,IF(TARGET_TR5!$C$2:$C$2040=$C553,IF(TARGET_TR5!$E$2:$E$2040=$E553,IF(TARGET_TR5!$W$1:$AH$1=J$2,TARGET_TR5!$W$2:$AH$2040)))))</f>
        <v>95.15</v>
      </c>
      <c r="K553" s="179" cm="1">
        <f t="array" ref="K553">SUM(IF(TARGET_TR5!$B$2:$B$2040=$A553,IF(TARGET_TR5!$C$2:$C$2040=$C553,IF(TARGET_TR5!$E$2:$E$2040=$E553,IF(TARGET_TR5!$W$1:$AH$1=K$2,TARGET_TR5!$W$2:$AH$2040)))))</f>
        <v>95.65</v>
      </c>
      <c r="L553" s="179" cm="1">
        <f t="array" ref="L553">SUM(IF(TARGET_TR5!$B$2:$B$2040=$A553,IF(TARGET_TR5!$C$2:$C$2040=$C553,IF(TARGET_TR5!$E$2:$E$2040=$E553,IF(TARGET_TR5!$W$1:$AH$1=L$2,TARGET_TR5!$W$2:$AH$2040)))))</f>
        <v>96.15</v>
      </c>
      <c r="M553" s="179" cm="1">
        <f t="array" ref="M553">SUM(IF(TARGET_TR5!$B$2:$B$2040=$A553,IF(TARGET_TR5!$C$2:$C$2040=$C553,IF(TARGET_TR5!$E$2:$E$2040=$E553,IF(TARGET_TR5!$W$1:$AH$1=M$2,TARGET_TR5!$W$2:$AH$2040)))))</f>
        <v>96.45</v>
      </c>
      <c r="N553" s="179" cm="1">
        <f t="array" ref="N553">SUM(IF(TARGET_TR5!$B$2:$B$2040=$A553,IF(TARGET_TR5!$C$2:$C$2040=$C553,IF(TARGET_TR5!$E$2:$E$2040=$E553,IF(TARGET_TR5!$W$1:$AH$1=N$2,TARGET_TR5!$W$2:$AH$2040)))))</f>
        <v>96.75</v>
      </c>
      <c r="O553" s="179" cm="1">
        <f t="array" ref="O553">SUM(IF(TARGET_TR5!$B$2:$B$2040=$A553,IF(TARGET_TR5!$C$2:$C$2040=$C553,IF(TARGET_TR5!$E$2:$E$2040=$E553,IF(TARGET_TR5!$W$1:$AH$1=O$2,TARGET_TR5!$W$2:$AH$2040)))))</f>
        <v>97.45</v>
      </c>
      <c r="P553" s="179" cm="1">
        <f t="array" ref="P553">SUM(IF(TARGET_TR5!$B$2:$B$2040=$A553,IF(TARGET_TR5!$C$2:$C$2040=$C553,IF(TARGET_TR5!$E$2:$E$2040=$E553,IF(TARGET_TR5!$W$1:$AH$1=P$2,TARGET_TR5!$W$2:$AH$2040)))))</f>
        <v>97.45</v>
      </c>
      <c r="Q553" s="179" cm="1">
        <f t="array" ref="Q553">SUM(IF(TARGET_TR5!$B$2:$B$2040=$A553,IF(TARGET_TR5!$C$2:$C$2040=$C553,IF(TARGET_TR5!$E$2:$E$2040=$E553,IF(TARGET_TR5!$W$1:$AH$1=Q$2,TARGET_TR5!$W$2:$AH$2040)))))</f>
        <v>97.45</v>
      </c>
      <c r="R553" s="179">
        <v>93.77</v>
      </c>
      <c r="S553" s="179">
        <v>94.44</v>
      </c>
      <c r="T553" s="179">
        <v>94.46</v>
      </c>
      <c r="U553" s="179">
        <v>95.21</v>
      </c>
      <c r="V553" s="179">
        <v>95.32</v>
      </c>
      <c r="W553" s="171">
        <v>94.92</v>
      </c>
      <c r="X553" s="171">
        <v>0</v>
      </c>
      <c r="Y553" s="171">
        <v>0</v>
      </c>
      <c r="Z553" s="171">
        <v>0</v>
      </c>
      <c r="AA553" s="171">
        <v>0</v>
      </c>
      <c r="AB553" s="171">
        <v>0</v>
      </c>
      <c r="AC553" s="171">
        <v>0</v>
      </c>
      <c r="AD553" s="171" cm="1">
        <f t="array" ref="AD553">SUM(IF(TARGET_TR5!$B$2:$B$2040=$A553,IF(TARGET_TR5!$C$2:$C$2040=$C553,IF(TARGET_TR5!$E$2:$E$2040=$E553,IF(TARGET_TR5!$F$1:$Q$1=AD$2,TARGET_TR5!$F$2:$Q$2040)))))</f>
        <v>93.15</v>
      </c>
      <c r="AE553" s="171" cm="1">
        <f t="array" ref="AE553">SUM(IF(TARGET_TR5!$B$2:$B$2040=$A553,IF(TARGET_TR5!$C$2:$C$2040=$C553,IF(TARGET_TR5!$E$2:$E$2040=$E553,IF(TARGET_TR5!$F$1:$Q$1=AE$2,TARGET_TR5!$F$2:$Q$2040)))))</f>
        <v>93.65</v>
      </c>
      <c r="AF553" s="171" cm="1">
        <f t="array" ref="AF553">SUM(IF(TARGET_TR5!$B$2:$B$2040=$A553,IF(TARGET_TR5!$C$2:$C$2040=$C553,IF(TARGET_TR5!$E$2:$E$2040=$E553,IF(TARGET_TR5!$F$1:$Q$1=AF$2,TARGET_TR5!$F$2:$Q$2040)))))</f>
        <v>94.15</v>
      </c>
      <c r="AG553" s="171" cm="1">
        <f t="array" ref="AG553">SUM(IF(TARGET_TR5!$B$2:$B$2040=$A553,IF(TARGET_TR5!$C$2:$C$2040=$C553,IF(TARGET_TR5!$E$2:$E$2040=$E553,IF(TARGET_TR5!$F$1:$Q$1=AG$2,TARGET_TR5!$F$2:$Q$2040)))))</f>
        <v>94.65</v>
      </c>
      <c r="AH553" s="171" cm="1">
        <f t="array" ref="AH553">SUM(IF(TARGET_TR5!$B$2:$B$2040=$A553,IF(TARGET_TR5!$C$2:$C$2040=$C553,IF(TARGET_TR5!$E$2:$E$2040=$E553,IF(TARGET_TR5!$F$1:$Q$1=AH$2,TARGET_TR5!$F$2:$Q$2040)))))</f>
        <v>95.15</v>
      </c>
      <c r="AI553" s="171" cm="1">
        <f t="array" ref="AI553">SUM(IF(TARGET_TR5!$B$2:$B$2040=$A553,IF(TARGET_TR5!$C$2:$C$2040=$C553,IF(TARGET_TR5!$E$2:$E$2040=$E553,IF(TARGET_TR5!$F$1:$Q$1=AI$2,TARGET_TR5!$F$2:$Q$2040)))))</f>
        <v>95.65</v>
      </c>
      <c r="AJ553" s="171" cm="1">
        <f t="array" ref="AJ553">SUM(IF(TARGET_TR5!$B$2:$B$2040=$A553,IF(TARGET_TR5!$C$2:$C$2040=$C553,IF(TARGET_TR5!$E$2:$E$2040=$E553,IF(TARGET_TR5!$F$1:$Q$1=AJ$2,TARGET_TR5!$F$2:$Q$2040)))))</f>
        <v>96.15</v>
      </c>
      <c r="AK553" s="171" cm="1">
        <f t="array" ref="AK553">SUM(IF(TARGET_TR5!$B$2:$B$2040=$A553,IF(TARGET_TR5!$C$2:$C$2040=$C553,IF(TARGET_TR5!$E$2:$E$2040=$E553,IF(TARGET_TR5!$F$1:$Q$1=AK$2,TARGET_TR5!$F$2:$Q$2040)))))</f>
        <v>96.45</v>
      </c>
      <c r="AL553" s="171" cm="1">
        <f t="array" ref="AL553">SUM(IF(TARGET_TR5!$B$2:$B$2040=$A553,IF(TARGET_TR5!$C$2:$C$2040=$C553,IF(TARGET_TR5!$E$2:$E$2040=$E553,IF(TARGET_TR5!$F$1:$Q$1=AL$2,TARGET_TR5!$F$2:$Q$2040)))))</f>
        <v>96.75</v>
      </c>
      <c r="AM553" s="171" cm="1">
        <f t="array" ref="AM553">SUM(IF(TARGET_TR5!$B$2:$B$2040=$A553,IF(TARGET_TR5!$C$2:$C$2040=$C553,IF(TARGET_TR5!$E$2:$E$2040=$E553,IF(TARGET_TR5!$F$1:$Q$1=AM$2,TARGET_TR5!$F$2:$Q$2040)))))</f>
        <v>97.45</v>
      </c>
      <c r="AN553" s="171" cm="1">
        <f t="array" ref="AN553">SUM(IF(TARGET_TR5!$B$2:$B$2040=$A553,IF(TARGET_TR5!$C$2:$C$2040=$C553,IF(TARGET_TR5!$E$2:$E$2040=$E553,IF(TARGET_TR5!$F$1:$Q$1=AN$2,TARGET_TR5!$F$2:$Q$2040)))))</f>
        <v>97.45</v>
      </c>
      <c r="AO553" s="171" cm="1">
        <f t="array" ref="AO553">SUM(IF(TARGET_TR5!$B$2:$B$2040=$A553,IF(TARGET_TR5!$C$2:$C$2040=$C553,IF(TARGET_TR5!$E$2:$E$2040=$E553,IF(TARGET_TR5!$F$1:$Q$1=AO$2,TARGET_TR5!$F$2:$Q$2040)))))</f>
        <v>97.45</v>
      </c>
      <c r="AP553" s="171">
        <v>93.77</v>
      </c>
      <c r="AQ553" s="171">
        <v>94.44</v>
      </c>
      <c r="AR553" s="171">
        <v>94.46</v>
      </c>
      <c r="AS553" s="171">
        <v>95.21</v>
      </c>
      <c r="AT553" s="171">
        <v>95.32</v>
      </c>
      <c r="AU553" s="171">
        <v>94.92</v>
      </c>
      <c r="AV553" s="171">
        <v>0</v>
      </c>
      <c r="AW553" s="171">
        <v>0</v>
      </c>
      <c r="AX553" s="171">
        <v>0</v>
      </c>
      <c r="AY553" s="171">
        <v>0</v>
      </c>
      <c r="AZ553" s="171">
        <v>0</v>
      </c>
      <c r="BA553" s="171">
        <v>0</v>
      </c>
      <c r="BB553" s="172">
        <f t="shared" si="76"/>
        <v>1.0066559312936123</v>
      </c>
      <c r="BC553" s="172">
        <f t="shared" si="76"/>
        <v>1.0084356647090229</v>
      </c>
      <c r="BD553" s="172">
        <f t="shared" si="76"/>
        <v>1.0032926181625066</v>
      </c>
      <c r="BE553" s="172">
        <f t="shared" si="75"/>
        <v>1.005916534601162</v>
      </c>
      <c r="BF553" s="172">
        <f t="shared" si="75"/>
        <v>1.0017866526537045</v>
      </c>
      <c r="BG553" s="172">
        <f t="shared" si="75"/>
        <v>0.99236800836382644</v>
      </c>
      <c r="BH553" s="172">
        <f t="shared" si="75"/>
        <v>0</v>
      </c>
      <c r="BI553" s="172">
        <f t="shared" si="75"/>
        <v>0</v>
      </c>
      <c r="BJ553" s="172">
        <f t="shared" si="75"/>
        <v>0</v>
      </c>
      <c r="BK553" s="172">
        <f t="shared" si="75"/>
        <v>0</v>
      </c>
      <c r="BL553" s="172">
        <f t="shared" si="75"/>
        <v>0</v>
      </c>
      <c r="BM553" s="172">
        <f t="shared" si="75"/>
        <v>0</v>
      </c>
    </row>
    <row r="554" spans="1:65" x14ac:dyDescent="0.35">
      <c r="A554" s="173" t="s">
        <v>65</v>
      </c>
      <c r="B554" s="173" t="str">
        <v>SSS</v>
      </c>
      <c r="C554" s="173" t="str">
        <v>CYC SMES</v>
      </c>
      <c r="D554" s="173" t="str">
        <v>%</v>
      </c>
      <c r="E554" s="173" t="str">
        <v>PAPUA</v>
      </c>
      <c r="F554" s="180" cm="1">
        <f t="array" ref="F554">SUM(IF(TARGET_TR5!$B$2:$B$2040=$A554,IF(TARGET_TR5!$C$2:$C$2040=$C554,IF(TARGET_TR5!$E$2:$E$2040=$E554,IF(TARGET_TR5!$W$1:$AH$1=F$2,TARGET_TR5!$W$2:$AH$2040)))))</f>
        <v>93.15</v>
      </c>
      <c r="G554" s="180" cm="1">
        <f t="array" ref="G554">SUM(IF(TARGET_TR5!$B$2:$B$2040=$A554,IF(TARGET_TR5!$C$2:$C$2040=$C554,IF(TARGET_TR5!$E$2:$E$2040=$E554,IF(TARGET_TR5!$W$1:$AH$1=G$2,TARGET_TR5!$W$2:$AH$2040)))))</f>
        <v>93.65</v>
      </c>
      <c r="H554" s="180" cm="1">
        <f t="array" ref="H554">SUM(IF(TARGET_TR5!$B$2:$B$2040=$A554,IF(TARGET_TR5!$C$2:$C$2040=$C554,IF(TARGET_TR5!$E$2:$E$2040=$E554,IF(TARGET_TR5!$W$1:$AH$1=H$2,TARGET_TR5!$W$2:$AH$2040)))))</f>
        <v>94.15</v>
      </c>
      <c r="I554" s="180" cm="1">
        <f t="array" ref="I554">SUM(IF(TARGET_TR5!$B$2:$B$2040=$A554,IF(TARGET_TR5!$C$2:$C$2040=$C554,IF(TARGET_TR5!$E$2:$E$2040=$E554,IF(TARGET_TR5!$W$1:$AH$1=I$2,TARGET_TR5!$W$2:$AH$2040)))))</f>
        <v>94.65</v>
      </c>
      <c r="J554" s="180" cm="1">
        <f t="array" ref="J554">SUM(IF(TARGET_TR5!$B$2:$B$2040=$A554,IF(TARGET_TR5!$C$2:$C$2040=$C554,IF(TARGET_TR5!$E$2:$E$2040=$E554,IF(TARGET_TR5!$W$1:$AH$1=J$2,TARGET_TR5!$W$2:$AH$2040)))))</f>
        <v>95.15</v>
      </c>
      <c r="K554" s="180" cm="1">
        <f t="array" ref="K554">SUM(IF(TARGET_TR5!$B$2:$B$2040=$A554,IF(TARGET_TR5!$C$2:$C$2040=$C554,IF(TARGET_TR5!$E$2:$E$2040=$E554,IF(TARGET_TR5!$W$1:$AH$1=K$2,TARGET_TR5!$W$2:$AH$2040)))))</f>
        <v>95.65</v>
      </c>
      <c r="L554" s="180" cm="1">
        <f t="array" ref="L554">SUM(IF(TARGET_TR5!$B$2:$B$2040=$A554,IF(TARGET_TR5!$C$2:$C$2040=$C554,IF(TARGET_TR5!$E$2:$E$2040=$E554,IF(TARGET_TR5!$W$1:$AH$1=L$2,TARGET_TR5!$W$2:$AH$2040)))))</f>
        <v>96.15</v>
      </c>
      <c r="M554" s="180" cm="1">
        <f t="array" ref="M554">SUM(IF(TARGET_TR5!$B$2:$B$2040=$A554,IF(TARGET_TR5!$C$2:$C$2040=$C554,IF(TARGET_TR5!$E$2:$E$2040=$E554,IF(TARGET_TR5!$W$1:$AH$1=M$2,TARGET_TR5!$W$2:$AH$2040)))))</f>
        <v>96.45</v>
      </c>
      <c r="N554" s="180" cm="1">
        <f t="array" ref="N554">SUM(IF(TARGET_TR5!$B$2:$B$2040=$A554,IF(TARGET_TR5!$C$2:$C$2040=$C554,IF(TARGET_TR5!$E$2:$E$2040=$E554,IF(TARGET_TR5!$W$1:$AH$1=N$2,TARGET_TR5!$W$2:$AH$2040)))))</f>
        <v>96.75</v>
      </c>
      <c r="O554" s="180" cm="1">
        <f t="array" ref="O554">SUM(IF(TARGET_TR5!$B$2:$B$2040=$A554,IF(TARGET_TR5!$C$2:$C$2040=$C554,IF(TARGET_TR5!$E$2:$E$2040=$E554,IF(TARGET_TR5!$W$1:$AH$1=O$2,TARGET_TR5!$W$2:$AH$2040)))))</f>
        <v>97.45</v>
      </c>
      <c r="P554" s="180" cm="1">
        <f t="array" ref="P554">SUM(IF(TARGET_TR5!$B$2:$B$2040=$A554,IF(TARGET_TR5!$C$2:$C$2040=$C554,IF(TARGET_TR5!$E$2:$E$2040=$E554,IF(TARGET_TR5!$W$1:$AH$1=P$2,TARGET_TR5!$W$2:$AH$2040)))))</f>
        <v>97.45</v>
      </c>
      <c r="Q554" s="180" cm="1">
        <f t="array" ref="Q554">SUM(IF(TARGET_TR5!$B$2:$B$2040=$A554,IF(TARGET_TR5!$C$2:$C$2040=$C554,IF(TARGET_TR5!$E$2:$E$2040=$E554,IF(TARGET_TR5!$W$1:$AH$1=Q$2,TARGET_TR5!$W$2:$AH$2040)))))</f>
        <v>97.45</v>
      </c>
      <c r="R554" s="180">
        <v>95.88</v>
      </c>
      <c r="S554" s="180">
        <v>96.19</v>
      </c>
      <c r="T554" s="180">
        <v>96.28</v>
      </c>
      <c r="U554" s="180">
        <v>96.65</v>
      </c>
      <c r="V554" s="180">
        <v>96.93</v>
      </c>
      <c r="W554" s="174">
        <v>96.62</v>
      </c>
      <c r="X554" s="174">
        <v>0</v>
      </c>
      <c r="Y554" s="174">
        <v>0</v>
      </c>
      <c r="Z554" s="174">
        <v>0</v>
      </c>
      <c r="AA554" s="174">
        <v>0</v>
      </c>
      <c r="AB554" s="174">
        <v>0</v>
      </c>
      <c r="AC554" s="174">
        <v>0</v>
      </c>
      <c r="AD554" s="174" cm="1">
        <f t="array" ref="AD554">SUM(IF(TARGET_TR5!$B$2:$B$2040=$A554,IF(TARGET_TR5!$C$2:$C$2040=$C554,IF(TARGET_TR5!$E$2:$E$2040=$E554,IF(TARGET_TR5!$F$1:$Q$1=AD$2,TARGET_TR5!$F$2:$Q$2040)))))</f>
        <v>93.15</v>
      </c>
      <c r="AE554" s="174" cm="1">
        <f t="array" ref="AE554">SUM(IF(TARGET_TR5!$B$2:$B$2040=$A554,IF(TARGET_TR5!$C$2:$C$2040=$C554,IF(TARGET_TR5!$E$2:$E$2040=$E554,IF(TARGET_TR5!$F$1:$Q$1=AE$2,TARGET_TR5!$F$2:$Q$2040)))))</f>
        <v>93.65</v>
      </c>
      <c r="AF554" s="174" cm="1">
        <f t="array" ref="AF554">SUM(IF(TARGET_TR5!$B$2:$B$2040=$A554,IF(TARGET_TR5!$C$2:$C$2040=$C554,IF(TARGET_TR5!$E$2:$E$2040=$E554,IF(TARGET_TR5!$F$1:$Q$1=AF$2,TARGET_TR5!$F$2:$Q$2040)))))</f>
        <v>94.15</v>
      </c>
      <c r="AG554" s="174" cm="1">
        <f t="array" ref="AG554">SUM(IF(TARGET_TR5!$B$2:$B$2040=$A554,IF(TARGET_TR5!$C$2:$C$2040=$C554,IF(TARGET_TR5!$E$2:$E$2040=$E554,IF(TARGET_TR5!$F$1:$Q$1=AG$2,TARGET_TR5!$F$2:$Q$2040)))))</f>
        <v>94.65</v>
      </c>
      <c r="AH554" s="174" cm="1">
        <f t="array" ref="AH554">SUM(IF(TARGET_TR5!$B$2:$B$2040=$A554,IF(TARGET_TR5!$C$2:$C$2040=$C554,IF(TARGET_TR5!$E$2:$E$2040=$E554,IF(TARGET_TR5!$F$1:$Q$1=AH$2,TARGET_TR5!$F$2:$Q$2040)))))</f>
        <v>95.15</v>
      </c>
      <c r="AI554" s="174" cm="1">
        <f t="array" ref="AI554">SUM(IF(TARGET_TR5!$B$2:$B$2040=$A554,IF(TARGET_TR5!$C$2:$C$2040=$C554,IF(TARGET_TR5!$E$2:$E$2040=$E554,IF(TARGET_TR5!$F$1:$Q$1=AI$2,TARGET_TR5!$F$2:$Q$2040)))))</f>
        <v>95.65</v>
      </c>
      <c r="AJ554" s="174" cm="1">
        <f t="array" ref="AJ554">SUM(IF(TARGET_TR5!$B$2:$B$2040=$A554,IF(TARGET_TR5!$C$2:$C$2040=$C554,IF(TARGET_TR5!$E$2:$E$2040=$E554,IF(TARGET_TR5!$F$1:$Q$1=AJ$2,TARGET_TR5!$F$2:$Q$2040)))))</f>
        <v>96.15</v>
      </c>
      <c r="AK554" s="174" cm="1">
        <f t="array" ref="AK554">SUM(IF(TARGET_TR5!$B$2:$B$2040=$A554,IF(TARGET_TR5!$C$2:$C$2040=$C554,IF(TARGET_TR5!$E$2:$E$2040=$E554,IF(TARGET_TR5!$F$1:$Q$1=AK$2,TARGET_TR5!$F$2:$Q$2040)))))</f>
        <v>96.45</v>
      </c>
      <c r="AL554" s="174" cm="1">
        <f t="array" ref="AL554">SUM(IF(TARGET_TR5!$B$2:$B$2040=$A554,IF(TARGET_TR5!$C$2:$C$2040=$C554,IF(TARGET_TR5!$E$2:$E$2040=$E554,IF(TARGET_TR5!$F$1:$Q$1=AL$2,TARGET_TR5!$F$2:$Q$2040)))))</f>
        <v>96.75</v>
      </c>
      <c r="AM554" s="174" cm="1">
        <f t="array" ref="AM554">SUM(IF(TARGET_TR5!$B$2:$B$2040=$A554,IF(TARGET_TR5!$C$2:$C$2040=$C554,IF(TARGET_TR5!$E$2:$E$2040=$E554,IF(TARGET_TR5!$F$1:$Q$1=AM$2,TARGET_TR5!$F$2:$Q$2040)))))</f>
        <v>97.45</v>
      </c>
      <c r="AN554" s="174" cm="1">
        <f t="array" ref="AN554">SUM(IF(TARGET_TR5!$B$2:$B$2040=$A554,IF(TARGET_TR5!$C$2:$C$2040=$C554,IF(TARGET_TR5!$E$2:$E$2040=$E554,IF(TARGET_TR5!$F$1:$Q$1=AN$2,TARGET_TR5!$F$2:$Q$2040)))))</f>
        <v>97.45</v>
      </c>
      <c r="AO554" s="174" cm="1">
        <f t="array" ref="AO554">SUM(IF(TARGET_TR5!$B$2:$B$2040=$A554,IF(TARGET_TR5!$C$2:$C$2040=$C554,IF(TARGET_TR5!$E$2:$E$2040=$E554,IF(TARGET_TR5!$F$1:$Q$1=AO$2,TARGET_TR5!$F$2:$Q$2040)))))</f>
        <v>97.45</v>
      </c>
      <c r="AP554" s="174">
        <v>95.88</v>
      </c>
      <c r="AQ554" s="174">
        <v>96.19</v>
      </c>
      <c r="AR554" s="174">
        <v>96.28</v>
      </c>
      <c r="AS554" s="174">
        <v>96.65</v>
      </c>
      <c r="AT554" s="174">
        <v>96.93</v>
      </c>
      <c r="AU554" s="174">
        <v>96.62</v>
      </c>
      <c r="AV554" s="174">
        <v>0</v>
      </c>
      <c r="AW554" s="174">
        <v>0</v>
      </c>
      <c r="AX554" s="174">
        <v>0</v>
      </c>
      <c r="AY554" s="174">
        <v>0</v>
      </c>
      <c r="AZ554" s="174">
        <v>0</v>
      </c>
      <c r="BA554" s="174">
        <v>0</v>
      </c>
      <c r="BB554" s="175">
        <f t="shared" si="76"/>
        <v>1.0293075684380031</v>
      </c>
      <c r="BC554" s="175">
        <f t="shared" si="76"/>
        <v>1.0271222637479978</v>
      </c>
      <c r="BD554" s="175">
        <f t="shared" si="76"/>
        <v>1.0226234731810939</v>
      </c>
      <c r="BE554" s="175">
        <f t="shared" si="75"/>
        <v>1.0211304807184363</v>
      </c>
      <c r="BF554" s="175">
        <f t="shared" si="75"/>
        <v>1.0187073042564372</v>
      </c>
      <c r="BG554" s="175">
        <f t="shared" si="75"/>
        <v>1.010141139571354</v>
      </c>
      <c r="BH554" s="175">
        <f t="shared" si="75"/>
        <v>0</v>
      </c>
      <c r="BI554" s="175">
        <f t="shared" si="75"/>
        <v>0</v>
      </c>
      <c r="BJ554" s="175">
        <f t="shared" si="75"/>
        <v>0</v>
      </c>
      <c r="BK554" s="175">
        <f t="shared" si="75"/>
        <v>0</v>
      </c>
      <c r="BL554" s="175">
        <f t="shared" si="75"/>
        <v>0</v>
      </c>
      <c r="BM554" s="175">
        <f t="shared" si="75"/>
        <v>0</v>
      </c>
    </row>
    <row r="555" spans="1:65" x14ac:dyDescent="0.35">
      <c r="A555" s="173" t="s">
        <v>65</v>
      </c>
      <c r="B555" s="173" t="str">
        <v>SSS</v>
      </c>
      <c r="C555" s="173" t="str">
        <v>CYC SMES</v>
      </c>
      <c r="D555" s="173" t="str">
        <v>%</v>
      </c>
      <c r="E555" s="173" t="str">
        <v>PAPUA BARAT</v>
      </c>
      <c r="F555" s="180" cm="1">
        <f t="array" ref="F555">SUM(IF(TARGET_TR5!$B$2:$B$2040=$A555,IF(TARGET_TR5!$C$2:$C$2040=$C555,IF(TARGET_TR5!$E$2:$E$2040=$E555,IF(TARGET_TR5!$W$1:$AH$1=F$2,TARGET_TR5!$W$2:$AH$2040)))))</f>
        <v>93.15</v>
      </c>
      <c r="G555" s="180" cm="1">
        <f t="array" ref="G555">SUM(IF(TARGET_TR5!$B$2:$B$2040=$A555,IF(TARGET_TR5!$C$2:$C$2040=$C555,IF(TARGET_TR5!$E$2:$E$2040=$E555,IF(TARGET_TR5!$W$1:$AH$1=G$2,TARGET_TR5!$W$2:$AH$2040)))))</f>
        <v>93.65</v>
      </c>
      <c r="H555" s="180" cm="1">
        <f t="array" ref="H555">SUM(IF(TARGET_TR5!$B$2:$B$2040=$A555,IF(TARGET_TR5!$C$2:$C$2040=$C555,IF(TARGET_TR5!$E$2:$E$2040=$E555,IF(TARGET_TR5!$W$1:$AH$1=H$2,TARGET_TR5!$W$2:$AH$2040)))))</f>
        <v>94.15</v>
      </c>
      <c r="I555" s="180" cm="1">
        <f t="array" ref="I555">SUM(IF(TARGET_TR5!$B$2:$B$2040=$A555,IF(TARGET_TR5!$C$2:$C$2040=$C555,IF(TARGET_TR5!$E$2:$E$2040=$E555,IF(TARGET_TR5!$W$1:$AH$1=I$2,TARGET_TR5!$W$2:$AH$2040)))))</f>
        <v>94.65</v>
      </c>
      <c r="J555" s="180" cm="1">
        <f t="array" ref="J555">SUM(IF(TARGET_TR5!$B$2:$B$2040=$A555,IF(TARGET_TR5!$C$2:$C$2040=$C555,IF(TARGET_TR5!$E$2:$E$2040=$E555,IF(TARGET_TR5!$W$1:$AH$1=J$2,TARGET_TR5!$W$2:$AH$2040)))))</f>
        <v>95.15</v>
      </c>
      <c r="K555" s="180" cm="1">
        <f t="array" ref="K555">SUM(IF(TARGET_TR5!$B$2:$B$2040=$A555,IF(TARGET_TR5!$C$2:$C$2040=$C555,IF(TARGET_TR5!$E$2:$E$2040=$E555,IF(TARGET_TR5!$W$1:$AH$1=K$2,TARGET_TR5!$W$2:$AH$2040)))))</f>
        <v>95.65</v>
      </c>
      <c r="L555" s="180" cm="1">
        <f t="array" ref="L555">SUM(IF(TARGET_TR5!$B$2:$B$2040=$A555,IF(TARGET_TR5!$C$2:$C$2040=$C555,IF(TARGET_TR5!$E$2:$E$2040=$E555,IF(TARGET_TR5!$W$1:$AH$1=L$2,TARGET_TR5!$W$2:$AH$2040)))))</f>
        <v>96.15</v>
      </c>
      <c r="M555" s="180" cm="1">
        <f t="array" ref="M555">SUM(IF(TARGET_TR5!$B$2:$B$2040=$A555,IF(TARGET_TR5!$C$2:$C$2040=$C555,IF(TARGET_TR5!$E$2:$E$2040=$E555,IF(TARGET_TR5!$W$1:$AH$1=M$2,TARGET_TR5!$W$2:$AH$2040)))))</f>
        <v>96.45</v>
      </c>
      <c r="N555" s="180" cm="1">
        <f t="array" ref="N555">SUM(IF(TARGET_TR5!$B$2:$B$2040=$A555,IF(TARGET_TR5!$C$2:$C$2040=$C555,IF(TARGET_TR5!$E$2:$E$2040=$E555,IF(TARGET_TR5!$W$1:$AH$1=N$2,TARGET_TR5!$W$2:$AH$2040)))))</f>
        <v>96.75</v>
      </c>
      <c r="O555" s="180" cm="1">
        <f t="array" ref="O555">SUM(IF(TARGET_TR5!$B$2:$B$2040=$A555,IF(TARGET_TR5!$C$2:$C$2040=$C555,IF(TARGET_TR5!$E$2:$E$2040=$E555,IF(TARGET_TR5!$W$1:$AH$1=O$2,TARGET_TR5!$W$2:$AH$2040)))))</f>
        <v>97.45</v>
      </c>
      <c r="P555" s="180" cm="1">
        <f t="array" ref="P555">SUM(IF(TARGET_TR5!$B$2:$B$2040=$A555,IF(TARGET_TR5!$C$2:$C$2040=$C555,IF(TARGET_TR5!$E$2:$E$2040=$E555,IF(TARGET_TR5!$W$1:$AH$1=P$2,TARGET_TR5!$W$2:$AH$2040)))))</f>
        <v>97.45</v>
      </c>
      <c r="Q555" s="180" cm="1">
        <f t="array" ref="Q555">SUM(IF(TARGET_TR5!$B$2:$B$2040=$A555,IF(TARGET_TR5!$C$2:$C$2040=$C555,IF(TARGET_TR5!$E$2:$E$2040=$E555,IF(TARGET_TR5!$W$1:$AH$1=Q$2,TARGET_TR5!$W$2:$AH$2040)))))</f>
        <v>97.45</v>
      </c>
      <c r="R555" s="180">
        <v>93.98</v>
      </c>
      <c r="S555" s="180">
        <v>94.43</v>
      </c>
      <c r="T555" s="180">
        <v>94.67</v>
      </c>
      <c r="U555" s="180">
        <v>95.78</v>
      </c>
      <c r="V555" s="180">
        <v>96.28</v>
      </c>
      <c r="W555" s="174">
        <v>96.26</v>
      </c>
      <c r="X555" s="174">
        <v>0</v>
      </c>
      <c r="Y555" s="174">
        <v>0</v>
      </c>
      <c r="Z555" s="174">
        <v>0</v>
      </c>
      <c r="AA555" s="174">
        <v>0</v>
      </c>
      <c r="AB555" s="174">
        <v>0</v>
      </c>
      <c r="AC555" s="174">
        <v>0</v>
      </c>
      <c r="AD555" s="174" cm="1">
        <f t="array" ref="AD555">SUM(IF(TARGET_TR5!$B$2:$B$2040=$A555,IF(TARGET_TR5!$C$2:$C$2040=$C555,IF(TARGET_TR5!$E$2:$E$2040=$E555,IF(TARGET_TR5!$F$1:$Q$1=AD$2,TARGET_TR5!$F$2:$Q$2040)))))</f>
        <v>93.15</v>
      </c>
      <c r="AE555" s="174" cm="1">
        <f t="array" ref="AE555">SUM(IF(TARGET_TR5!$B$2:$B$2040=$A555,IF(TARGET_TR5!$C$2:$C$2040=$C555,IF(TARGET_TR5!$E$2:$E$2040=$E555,IF(TARGET_TR5!$F$1:$Q$1=AE$2,TARGET_TR5!$F$2:$Q$2040)))))</f>
        <v>93.65</v>
      </c>
      <c r="AF555" s="174" cm="1">
        <f t="array" ref="AF555">SUM(IF(TARGET_TR5!$B$2:$B$2040=$A555,IF(TARGET_TR5!$C$2:$C$2040=$C555,IF(TARGET_TR5!$E$2:$E$2040=$E555,IF(TARGET_TR5!$F$1:$Q$1=AF$2,TARGET_TR5!$F$2:$Q$2040)))))</f>
        <v>94.15</v>
      </c>
      <c r="AG555" s="174" cm="1">
        <f t="array" ref="AG555">SUM(IF(TARGET_TR5!$B$2:$B$2040=$A555,IF(TARGET_TR5!$C$2:$C$2040=$C555,IF(TARGET_TR5!$E$2:$E$2040=$E555,IF(TARGET_TR5!$F$1:$Q$1=AG$2,TARGET_TR5!$F$2:$Q$2040)))))</f>
        <v>94.65</v>
      </c>
      <c r="AH555" s="174" cm="1">
        <f t="array" ref="AH555">SUM(IF(TARGET_TR5!$B$2:$B$2040=$A555,IF(TARGET_TR5!$C$2:$C$2040=$C555,IF(TARGET_TR5!$E$2:$E$2040=$E555,IF(TARGET_TR5!$F$1:$Q$1=AH$2,TARGET_TR5!$F$2:$Q$2040)))))</f>
        <v>95.15</v>
      </c>
      <c r="AI555" s="174" cm="1">
        <f t="array" ref="AI555">SUM(IF(TARGET_TR5!$B$2:$B$2040=$A555,IF(TARGET_TR5!$C$2:$C$2040=$C555,IF(TARGET_TR5!$E$2:$E$2040=$E555,IF(TARGET_TR5!$F$1:$Q$1=AI$2,TARGET_TR5!$F$2:$Q$2040)))))</f>
        <v>95.65</v>
      </c>
      <c r="AJ555" s="174" cm="1">
        <f t="array" ref="AJ555">SUM(IF(TARGET_TR5!$B$2:$B$2040=$A555,IF(TARGET_TR5!$C$2:$C$2040=$C555,IF(TARGET_TR5!$E$2:$E$2040=$E555,IF(TARGET_TR5!$F$1:$Q$1=AJ$2,TARGET_TR5!$F$2:$Q$2040)))))</f>
        <v>96.15</v>
      </c>
      <c r="AK555" s="174" cm="1">
        <f t="array" ref="AK555">SUM(IF(TARGET_TR5!$B$2:$B$2040=$A555,IF(TARGET_TR5!$C$2:$C$2040=$C555,IF(TARGET_TR5!$E$2:$E$2040=$E555,IF(TARGET_TR5!$F$1:$Q$1=AK$2,TARGET_TR5!$F$2:$Q$2040)))))</f>
        <v>96.45</v>
      </c>
      <c r="AL555" s="174" cm="1">
        <f t="array" ref="AL555">SUM(IF(TARGET_TR5!$B$2:$B$2040=$A555,IF(TARGET_TR5!$C$2:$C$2040=$C555,IF(TARGET_TR5!$E$2:$E$2040=$E555,IF(TARGET_TR5!$F$1:$Q$1=AL$2,TARGET_TR5!$F$2:$Q$2040)))))</f>
        <v>96.75</v>
      </c>
      <c r="AM555" s="174" cm="1">
        <f t="array" ref="AM555">SUM(IF(TARGET_TR5!$B$2:$B$2040=$A555,IF(TARGET_TR5!$C$2:$C$2040=$C555,IF(TARGET_TR5!$E$2:$E$2040=$E555,IF(TARGET_TR5!$F$1:$Q$1=AM$2,TARGET_TR5!$F$2:$Q$2040)))))</f>
        <v>97.45</v>
      </c>
      <c r="AN555" s="174" cm="1">
        <f t="array" ref="AN555">SUM(IF(TARGET_TR5!$B$2:$B$2040=$A555,IF(TARGET_TR5!$C$2:$C$2040=$C555,IF(TARGET_TR5!$E$2:$E$2040=$E555,IF(TARGET_TR5!$F$1:$Q$1=AN$2,TARGET_TR5!$F$2:$Q$2040)))))</f>
        <v>97.45</v>
      </c>
      <c r="AO555" s="174" cm="1">
        <f t="array" ref="AO555">SUM(IF(TARGET_TR5!$B$2:$B$2040=$A555,IF(TARGET_TR5!$C$2:$C$2040=$C555,IF(TARGET_TR5!$E$2:$E$2040=$E555,IF(TARGET_TR5!$F$1:$Q$1=AO$2,TARGET_TR5!$F$2:$Q$2040)))))</f>
        <v>97.45</v>
      </c>
      <c r="AP555" s="174">
        <v>93.98</v>
      </c>
      <c r="AQ555" s="174">
        <v>94.43</v>
      </c>
      <c r="AR555" s="174">
        <v>94.67</v>
      </c>
      <c r="AS555" s="174">
        <v>95.78</v>
      </c>
      <c r="AT555" s="174">
        <v>96.28</v>
      </c>
      <c r="AU555" s="174">
        <v>96.26</v>
      </c>
      <c r="AV555" s="174">
        <v>0</v>
      </c>
      <c r="AW555" s="174">
        <v>0</v>
      </c>
      <c r="AX555" s="174">
        <v>0</v>
      </c>
      <c r="AY555" s="174">
        <v>0</v>
      </c>
      <c r="AZ555" s="174">
        <v>0</v>
      </c>
      <c r="BA555" s="174">
        <v>0</v>
      </c>
      <c r="BB555" s="175">
        <f t="shared" si="76"/>
        <v>1.0089103596349973</v>
      </c>
      <c r="BC555" s="175">
        <f t="shared" si="76"/>
        <v>1.008328884143086</v>
      </c>
      <c r="BD555" s="175">
        <f t="shared" si="76"/>
        <v>1.0055231014338821</v>
      </c>
      <c r="BE555" s="175">
        <f t="shared" si="75"/>
        <v>1.0119387216059166</v>
      </c>
      <c r="BF555" s="175">
        <f t="shared" si="75"/>
        <v>1.0118759852863899</v>
      </c>
      <c r="BG555" s="175">
        <f t="shared" si="75"/>
        <v>1.0063774176685834</v>
      </c>
      <c r="BH555" s="175">
        <f t="shared" si="75"/>
        <v>0</v>
      </c>
      <c r="BI555" s="175">
        <f t="shared" si="75"/>
        <v>0</v>
      </c>
      <c r="BJ555" s="175">
        <f t="shared" si="75"/>
        <v>0</v>
      </c>
      <c r="BK555" s="175">
        <f t="shared" si="75"/>
        <v>0</v>
      </c>
      <c r="BL555" s="175">
        <f t="shared" si="75"/>
        <v>0</v>
      </c>
      <c r="BM555" s="175">
        <f t="shared" si="75"/>
        <v>0</v>
      </c>
    </row>
    <row r="556" spans="1:65" x14ac:dyDescent="0.35">
      <c r="A556" s="173" t="s">
        <v>65</v>
      </c>
      <c r="B556" s="173" t="str">
        <v>SSS</v>
      </c>
      <c r="C556" s="173" t="str">
        <v>CYC SMES</v>
      </c>
      <c r="D556" s="173" t="str">
        <v>%</v>
      </c>
      <c r="E556" s="173" t="str">
        <v>SULBAGSEL</v>
      </c>
      <c r="F556" s="180" cm="1">
        <f t="array" ref="F556">SUM(IF(TARGET_TR5!$B$2:$B$2040=$A556,IF(TARGET_TR5!$C$2:$C$2040=$C556,IF(TARGET_TR5!$E$2:$E$2040=$E556,IF(TARGET_TR5!$W$1:$AH$1=F$2,TARGET_TR5!$W$2:$AH$2040)))))</f>
        <v>93.15</v>
      </c>
      <c r="G556" s="180" cm="1">
        <f t="array" ref="G556">SUM(IF(TARGET_TR5!$B$2:$B$2040=$A556,IF(TARGET_TR5!$C$2:$C$2040=$C556,IF(TARGET_TR5!$E$2:$E$2040=$E556,IF(TARGET_TR5!$W$1:$AH$1=G$2,TARGET_TR5!$W$2:$AH$2040)))))</f>
        <v>93.65</v>
      </c>
      <c r="H556" s="180" cm="1">
        <f t="array" ref="H556">SUM(IF(TARGET_TR5!$B$2:$B$2040=$A556,IF(TARGET_TR5!$C$2:$C$2040=$C556,IF(TARGET_TR5!$E$2:$E$2040=$E556,IF(TARGET_TR5!$W$1:$AH$1=H$2,TARGET_TR5!$W$2:$AH$2040)))))</f>
        <v>94.15</v>
      </c>
      <c r="I556" s="180" cm="1">
        <f t="array" ref="I556">SUM(IF(TARGET_TR5!$B$2:$B$2040=$A556,IF(TARGET_TR5!$C$2:$C$2040=$C556,IF(TARGET_TR5!$E$2:$E$2040=$E556,IF(TARGET_TR5!$W$1:$AH$1=I$2,TARGET_TR5!$W$2:$AH$2040)))))</f>
        <v>94.65</v>
      </c>
      <c r="J556" s="180" cm="1">
        <f t="array" ref="J556">SUM(IF(TARGET_TR5!$B$2:$B$2040=$A556,IF(TARGET_TR5!$C$2:$C$2040=$C556,IF(TARGET_TR5!$E$2:$E$2040=$E556,IF(TARGET_TR5!$W$1:$AH$1=J$2,TARGET_TR5!$W$2:$AH$2040)))))</f>
        <v>95.15</v>
      </c>
      <c r="K556" s="180" cm="1">
        <f t="array" ref="K556">SUM(IF(TARGET_TR5!$B$2:$B$2040=$A556,IF(TARGET_TR5!$C$2:$C$2040=$C556,IF(TARGET_TR5!$E$2:$E$2040=$E556,IF(TARGET_TR5!$W$1:$AH$1=K$2,TARGET_TR5!$W$2:$AH$2040)))))</f>
        <v>95.65</v>
      </c>
      <c r="L556" s="180" cm="1">
        <f t="array" ref="L556">SUM(IF(TARGET_TR5!$B$2:$B$2040=$A556,IF(TARGET_TR5!$C$2:$C$2040=$C556,IF(TARGET_TR5!$E$2:$E$2040=$E556,IF(TARGET_TR5!$W$1:$AH$1=L$2,TARGET_TR5!$W$2:$AH$2040)))))</f>
        <v>96.15</v>
      </c>
      <c r="M556" s="180" cm="1">
        <f t="array" ref="M556">SUM(IF(TARGET_TR5!$B$2:$B$2040=$A556,IF(TARGET_TR5!$C$2:$C$2040=$C556,IF(TARGET_TR5!$E$2:$E$2040=$E556,IF(TARGET_TR5!$W$1:$AH$1=M$2,TARGET_TR5!$W$2:$AH$2040)))))</f>
        <v>96.45</v>
      </c>
      <c r="N556" s="180" cm="1">
        <f t="array" ref="N556">SUM(IF(TARGET_TR5!$B$2:$B$2040=$A556,IF(TARGET_TR5!$C$2:$C$2040=$C556,IF(TARGET_TR5!$E$2:$E$2040=$E556,IF(TARGET_TR5!$W$1:$AH$1=N$2,TARGET_TR5!$W$2:$AH$2040)))))</f>
        <v>96.75</v>
      </c>
      <c r="O556" s="180" cm="1">
        <f t="array" ref="O556">SUM(IF(TARGET_TR5!$B$2:$B$2040=$A556,IF(TARGET_TR5!$C$2:$C$2040=$C556,IF(TARGET_TR5!$E$2:$E$2040=$E556,IF(TARGET_TR5!$W$1:$AH$1=O$2,TARGET_TR5!$W$2:$AH$2040)))))</f>
        <v>97.45</v>
      </c>
      <c r="P556" s="180" cm="1">
        <f t="array" ref="P556">SUM(IF(TARGET_TR5!$B$2:$B$2040=$A556,IF(TARGET_TR5!$C$2:$C$2040=$C556,IF(TARGET_TR5!$E$2:$E$2040=$E556,IF(TARGET_TR5!$W$1:$AH$1=P$2,TARGET_TR5!$W$2:$AH$2040)))))</f>
        <v>97.45</v>
      </c>
      <c r="Q556" s="180" cm="1">
        <f t="array" ref="Q556">SUM(IF(TARGET_TR5!$B$2:$B$2040=$A556,IF(TARGET_TR5!$C$2:$C$2040=$C556,IF(TARGET_TR5!$E$2:$E$2040=$E556,IF(TARGET_TR5!$W$1:$AH$1=Q$2,TARGET_TR5!$W$2:$AH$2040)))))</f>
        <v>97.45</v>
      </c>
      <c r="R556" s="180">
        <v>95.59</v>
      </c>
      <c r="S556" s="180">
        <v>94.9</v>
      </c>
      <c r="T556" s="180">
        <v>95.19</v>
      </c>
      <c r="U556" s="180">
        <v>96.02</v>
      </c>
      <c r="V556" s="180">
        <v>96.31</v>
      </c>
      <c r="W556" s="174">
        <v>96.07</v>
      </c>
      <c r="X556" s="174">
        <v>0</v>
      </c>
      <c r="Y556" s="174">
        <v>0</v>
      </c>
      <c r="Z556" s="174">
        <v>0</v>
      </c>
      <c r="AA556" s="174">
        <v>0</v>
      </c>
      <c r="AB556" s="174">
        <v>0</v>
      </c>
      <c r="AC556" s="174">
        <v>0</v>
      </c>
      <c r="AD556" s="174" cm="1">
        <f t="array" ref="AD556">SUM(IF(TARGET_TR5!$B$2:$B$2040=$A556,IF(TARGET_TR5!$C$2:$C$2040=$C556,IF(TARGET_TR5!$E$2:$E$2040=$E556,IF(TARGET_TR5!$F$1:$Q$1=AD$2,TARGET_TR5!$F$2:$Q$2040)))))</f>
        <v>93.15</v>
      </c>
      <c r="AE556" s="174" cm="1">
        <f t="array" ref="AE556">SUM(IF(TARGET_TR5!$B$2:$B$2040=$A556,IF(TARGET_TR5!$C$2:$C$2040=$C556,IF(TARGET_TR5!$E$2:$E$2040=$E556,IF(TARGET_TR5!$F$1:$Q$1=AE$2,TARGET_TR5!$F$2:$Q$2040)))))</f>
        <v>93.65</v>
      </c>
      <c r="AF556" s="174" cm="1">
        <f t="array" ref="AF556">SUM(IF(TARGET_TR5!$B$2:$B$2040=$A556,IF(TARGET_TR5!$C$2:$C$2040=$C556,IF(TARGET_TR5!$E$2:$E$2040=$E556,IF(TARGET_TR5!$F$1:$Q$1=AF$2,TARGET_TR5!$F$2:$Q$2040)))))</f>
        <v>94.15</v>
      </c>
      <c r="AG556" s="174" cm="1">
        <f t="array" ref="AG556">SUM(IF(TARGET_TR5!$B$2:$B$2040=$A556,IF(TARGET_TR5!$C$2:$C$2040=$C556,IF(TARGET_TR5!$E$2:$E$2040=$E556,IF(TARGET_TR5!$F$1:$Q$1=AG$2,TARGET_TR5!$F$2:$Q$2040)))))</f>
        <v>94.65</v>
      </c>
      <c r="AH556" s="174" cm="1">
        <f t="array" ref="AH556">SUM(IF(TARGET_TR5!$B$2:$B$2040=$A556,IF(TARGET_TR5!$C$2:$C$2040=$C556,IF(TARGET_TR5!$E$2:$E$2040=$E556,IF(TARGET_TR5!$F$1:$Q$1=AH$2,TARGET_TR5!$F$2:$Q$2040)))))</f>
        <v>95.15</v>
      </c>
      <c r="AI556" s="174" cm="1">
        <f t="array" ref="AI556">SUM(IF(TARGET_TR5!$B$2:$B$2040=$A556,IF(TARGET_TR5!$C$2:$C$2040=$C556,IF(TARGET_TR5!$E$2:$E$2040=$E556,IF(TARGET_TR5!$F$1:$Q$1=AI$2,TARGET_TR5!$F$2:$Q$2040)))))</f>
        <v>95.65</v>
      </c>
      <c r="AJ556" s="174" cm="1">
        <f t="array" ref="AJ556">SUM(IF(TARGET_TR5!$B$2:$B$2040=$A556,IF(TARGET_TR5!$C$2:$C$2040=$C556,IF(TARGET_TR5!$E$2:$E$2040=$E556,IF(TARGET_TR5!$F$1:$Q$1=AJ$2,TARGET_TR5!$F$2:$Q$2040)))))</f>
        <v>96.15</v>
      </c>
      <c r="AK556" s="174" cm="1">
        <f t="array" ref="AK556">SUM(IF(TARGET_TR5!$B$2:$B$2040=$A556,IF(TARGET_TR5!$C$2:$C$2040=$C556,IF(TARGET_TR5!$E$2:$E$2040=$E556,IF(TARGET_TR5!$F$1:$Q$1=AK$2,TARGET_TR5!$F$2:$Q$2040)))))</f>
        <v>96.45</v>
      </c>
      <c r="AL556" s="174" cm="1">
        <f t="array" ref="AL556">SUM(IF(TARGET_TR5!$B$2:$B$2040=$A556,IF(TARGET_TR5!$C$2:$C$2040=$C556,IF(TARGET_TR5!$E$2:$E$2040=$E556,IF(TARGET_TR5!$F$1:$Q$1=AL$2,TARGET_TR5!$F$2:$Q$2040)))))</f>
        <v>96.75</v>
      </c>
      <c r="AM556" s="174" cm="1">
        <f t="array" ref="AM556">SUM(IF(TARGET_TR5!$B$2:$B$2040=$A556,IF(TARGET_TR5!$C$2:$C$2040=$C556,IF(TARGET_TR5!$E$2:$E$2040=$E556,IF(TARGET_TR5!$F$1:$Q$1=AM$2,TARGET_TR5!$F$2:$Q$2040)))))</f>
        <v>97.45</v>
      </c>
      <c r="AN556" s="174" cm="1">
        <f t="array" ref="AN556">SUM(IF(TARGET_TR5!$B$2:$B$2040=$A556,IF(TARGET_TR5!$C$2:$C$2040=$C556,IF(TARGET_TR5!$E$2:$E$2040=$E556,IF(TARGET_TR5!$F$1:$Q$1=AN$2,TARGET_TR5!$F$2:$Q$2040)))))</f>
        <v>97.45</v>
      </c>
      <c r="AO556" s="174" cm="1">
        <f t="array" ref="AO556">SUM(IF(TARGET_TR5!$B$2:$B$2040=$A556,IF(TARGET_TR5!$C$2:$C$2040=$C556,IF(TARGET_TR5!$E$2:$E$2040=$E556,IF(TARGET_TR5!$F$1:$Q$1=AO$2,TARGET_TR5!$F$2:$Q$2040)))))</f>
        <v>97.45</v>
      </c>
      <c r="AP556" s="174">
        <v>95.59</v>
      </c>
      <c r="AQ556" s="174">
        <v>94.9</v>
      </c>
      <c r="AR556" s="174">
        <v>95.19</v>
      </c>
      <c r="AS556" s="174">
        <v>96.02</v>
      </c>
      <c r="AT556" s="174">
        <v>96.31</v>
      </c>
      <c r="AU556" s="174">
        <v>96.07</v>
      </c>
      <c r="AV556" s="174">
        <v>0</v>
      </c>
      <c r="AW556" s="174">
        <v>0</v>
      </c>
      <c r="AX556" s="174">
        <v>0</v>
      </c>
      <c r="AY556" s="174">
        <v>0</v>
      </c>
      <c r="AZ556" s="174">
        <v>0</v>
      </c>
      <c r="BA556" s="174">
        <v>0</v>
      </c>
      <c r="BB556" s="175">
        <f t="shared" si="76"/>
        <v>1.0261943102522812</v>
      </c>
      <c r="BC556" s="175">
        <f t="shared" si="76"/>
        <v>1.0133475707421249</v>
      </c>
      <c r="BD556" s="175">
        <f t="shared" si="76"/>
        <v>1.011046202867764</v>
      </c>
      <c r="BE556" s="175">
        <f t="shared" si="75"/>
        <v>1.0144743792921287</v>
      </c>
      <c r="BF556" s="175">
        <f t="shared" si="75"/>
        <v>1.0121912769311612</v>
      </c>
      <c r="BG556" s="175">
        <f t="shared" si="75"/>
        <v>1.0043910088865655</v>
      </c>
      <c r="BH556" s="175">
        <f t="shared" si="75"/>
        <v>0</v>
      </c>
      <c r="BI556" s="175">
        <f t="shared" si="75"/>
        <v>0</v>
      </c>
      <c r="BJ556" s="175">
        <f t="shared" si="75"/>
        <v>0</v>
      </c>
      <c r="BK556" s="175">
        <f t="shared" si="75"/>
        <v>0</v>
      </c>
      <c r="BL556" s="175">
        <f t="shared" si="75"/>
        <v>0</v>
      </c>
      <c r="BM556" s="175">
        <f t="shared" si="75"/>
        <v>0</v>
      </c>
    </row>
    <row r="557" spans="1:65" x14ac:dyDescent="0.35">
      <c r="A557" s="173" t="s">
        <v>65</v>
      </c>
      <c r="B557" s="173" t="str">
        <v>SSS</v>
      </c>
      <c r="C557" s="173" t="str">
        <v>CYC SMES</v>
      </c>
      <c r="D557" s="173" t="str">
        <v>%</v>
      </c>
      <c r="E557" s="173" t="str">
        <v>SULBAGTENG</v>
      </c>
      <c r="F557" s="180" cm="1">
        <f t="array" ref="F557">SUM(IF(TARGET_TR5!$B$2:$B$2040=$A557,IF(TARGET_TR5!$C$2:$C$2040=$C557,IF(TARGET_TR5!$E$2:$E$2040=$E557,IF(TARGET_TR5!$W$1:$AH$1=F$2,TARGET_TR5!$W$2:$AH$2040)))))</f>
        <v>93.15</v>
      </c>
      <c r="G557" s="180" cm="1">
        <f t="array" ref="G557">SUM(IF(TARGET_TR5!$B$2:$B$2040=$A557,IF(TARGET_TR5!$C$2:$C$2040=$C557,IF(TARGET_TR5!$E$2:$E$2040=$E557,IF(TARGET_TR5!$W$1:$AH$1=G$2,TARGET_TR5!$W$2:$AH$2040)))))</f>
        <v>93.65</v>
      </c>
      <c r="H557" s="180" cm="1">
        <f t="array" ref="H557">SUM(IF(TARGET_TR5!$B$2:$B$2040=$A557,IF(TARGET_TR5!$C$2:$C$2040=$C557,IF(TARGET_TR5!$E$2:$E$2040=$E557,IF(TARGET_TR5!$W$1:$AH$1=H$2,TARGET_TR5!$W$2:$AH$2040)))))</f>
        <v>94.15</v>
      </c>
      <c r="I557" s="180" cm="1">
        <f t="array" ref="I557">SUM(IF(TARGET_TR5!$B$2:$B$2040=$A557,IF(TARGET_TR5!$C$2:$C$2040=$C557,IF(TARGET_TR5!$E$2:$E$2040=$E557,IF(TARGET_TR5!$W$1:$AH$1=I$2,TARGET_TR5!$W$2:$AH$2040)))))</f>
        <v>94.65</v>
      </c>
      <c r="J557" s="180" cm="1">
        <f t="array" ref="J557">SUM(IF(TARGET_TR5!$B$2:$B$2040=$A557,IF(TARGET_TR5!$C$2:$C$2040=$C557,IF(TARGET_TR5!$E$2:$E$2040=$E557,IF(TARGET_TR5!$W$1:$AH$1=J$2,TARGET_TR5!$W$2:$AH$2040)))))</f>
        <v>95.15</v>
      </c>
      <c r="K557" s="180" cm="1">
        <f t="array" ref="K557">SUM(IF(TARGET_TR5!$B$2:$B$2040=$A557,IF(TARGET_TR5!$C$2:$C$2040=$C557,IF(TARGET_TR5!$E$2:$E$2040=$E557,IF(TARGET_TR5!$W$1:$AH$1=K$2,TARGET_TR5!$W$2:$AH$2040)))))</f>
        <v>95.65</v>
      </c>
      <c r="L557" s="180" cm="1">
        <f t="array" ref="L557">SUM(IF(TARGET_TR5!$B$2:$B$2040=$A557,IF(TARGET_TR5!$C$2:$C$2040=$C557,IF(TARGET_TR5!$E$2:$E$2040=$E557,IF(TARGET_TR5!$W$1:$AH$1=L$2,TARGET_TR5!$W$2:$AH$2040)))))</f>
        <v>96.15</v>
      </c>
      <c r="M557" s="180" cm="1">
        <f t="array" ref="M557">SUM(IF(TARGET_TR5!$B$2:$B$2040=$A557,IF(TARGET_TR5!$C$2:$C$2040=$C557,IF(TARGET_TR5!$E$2:$E$2040=$E557,IF(TARGET_TR5!$W$1:$AH$1=M$2,TARGET_TR5!$W$2:$AH$2040)))))</f>
        <v>96.45</v>
      </c>
      <c r="N557" s="180" cm="1">
        <f t="array" ref="N557">SUM(IF(TARGET_TR5!$B$2:$B$2040=$A557,IF(TARGET_TR5!$C$2:$C$2040=$C557,IF(TARGET_TR5!$E$2:$E$2040=$E557,IF(TARGET_TR5!$W$1:$AH$1=N$2,TARGET_TR5!$W$2:$AH$2040)))))</f>
        <v>96.75</v>
      </c>
      <c r="O557" s="180" cm="1">
        <f t="array" ref="O557">SUM(IF(TARGET_TR5!$B$2:$B$2040=$A557,IF(TARGET_TR5!$C$2:$C$2040=$C557,IF(TARGET_TR5!$E$2:$E$2040=$E557,IF(TARGET_TR5!$W$1:$AH$1=O$2,TARGET_TR5!$W$2:$AH$2040)))))</f>
        <v>97.45</v>
      </c>
      <c r="P557" s="180" cm="1">
        <f t="array" ref="P557">SUM(IF(TARGET_TR5!$B$2:$B$2040=$A557,IF(TARGET_TR5!$C$2:$C$2040=$C557,IF(TARGET_TR5!$E$2:$E$2040=$E557,IF(TARGET_TR5!$W$1:$AH$1=P$2,TARGET_TR5!$W$2:$AH$2040)))))</f>
        <v>97.45</v>
      </c>
      <c r="Q557" s="180" cm="1">
        <f t="array" ref="Q557">SUM(IF(TARGET_TR5!$B$2:$B$2040=$A557,IF(TARGET_TR5!$C$2:$C$2040=$C557,IF(TARGET_TR5!$E$2:$E$2040=$E557,IF(TARGET_TR5!$W$1:$AH$1=Q$2,TARGET_TR5!$W$2:$AH$2040)))))</f>
        <v>97.45</v>
      </c>
      <c r="R557" s="180">
        <v>92.65</v>
      </c>
      <c r="S557" s="180">
        <v>91.05</v>
      </c>
      <c r="T557" s="180">
        <v>91.97</v>
      </c>
      <c r="U557" s="180">
        <v>93.09</v>
      </c>
      <c r="V557" s="180">
        <v>92.6</v>
      </c>
      <c r="W557" s="174">
        <v>92.58</v>
      </c>
      <c r="X557" s="174">
        <v>0</v>
      </c>
      <c r="Y557" s="174">
        <v>0</v>
      </c>
      <c r="Z557" s="174">
        <v>0</v>
      </c>
      <c r="AA557" s="174">
        <v>0</v>
      </c>
      <c r="AB557" s="174">
        <v>0</v>
      </c>
      <c r="AC557" s="174">
        <v>0</v>
      </c>
      <c r="AD557" s="174" cm="1">
        <f t="array" ref="AD557">SUM(IF(TARGET_TR5!$B$2:$B$2040=$A557,IF(TARGET_TR5!$C$2:$C$2040=$C557,IF(TARGET_TR5!$E$2:$E$2040=$E557,IF(TARGET_TR5!$F$1:$Q$1=AD$2,TARGET_TR5!$F$2:$Q$2040)))))</f>
        <v>93.15</v>
      </c>
      <c r="AE557" s="174" cm="1">
        <f t="array" ref="AE557">SUM(IF(TARGET_TR5!$B$2:$B$2040=$A557,IF(TARGET_TR5!$C$2:$C$2040=$C557,IF(TARGET_TR5!$E$2:$E$2040=$E557,IF(TARGET_TR5!$F$1:$Q$1=AE$2,TARGET_TR5!$F$2:$Q$2040)))))</f>
        <v>93.65</v>
      </c>
      <c r="AF557" s="174" cm="1">
        <f t="array" ref="AF557">SUM(IF(TARGET_TR5!$B$2:$B$2040=$A557,IF(TARGET_TR5!$C$2:$C$2040=$C557,IF(TARGET_TR5!$E$2:$E$2040=$E557,IF(TARGET_TR5!$F$1:$Q$1=AF$2,TARGET_TR5!$F$2:$Q$2040)))))</f>
        <v>94.15</v>
      </c>
      <c r="AG557" s="174" cm="1">
        <f t="array" ref="AG557">SUM(IF(TARGET_TR5!$B$2:$B$2040=$A557,IF(TARGET_TR5!$C$2:$C$2040=$C557,IF(TARGET_TR5!$E$2:$E$2040=$E557,IF(TARGET_TR5!$F$1:$Q$1=AG$2,TARGET_TR5!$F$2:$Q$2040)))))</f>
        <v>94.65</v>
      </c>
      <c r="AH557" s="174" cm="1">
        <f t="array" ref="AH557">SUM(IF(TARGET_TR5!$B$2:$B$2040=$A557,IF(TARGET_TR5!$C$2:$C$2040=$C557,IF(TARGET_TR5!$E$2:$E$2040=$E557,IF(TARGET_TR5!$F$1:$Q$1=AH$2,TARGET_TR5!$F$2:$Q$2040)))))</f>
        <v>95.15</v>
      </c>
      <c r="AI557" s="174" cm="1">
        <f t="array" ref="AI557">SUM(IF(TARGET_TR5!$B$2:$B$2040=$A557,IF(TARGET_TR5!$C$2:$C$2040=$C557,IF(TARGET_TR5!$E$2:$E$2040=$E557,IF(TARGET_TR5!$F$1:$Q$1=AI$2,TARGET_TR5!$F$2:$Q$2040)))))</f>
        <v>95.65</v>
      </c>
      <c r="AJ557" s="174" cm="1">
        <f t="array" ref="AJ557">SUM(IF(TARGET_TR5!$B$2:$B$2040=$A557,IF(TARGET_TR5!$C$2:$C$2040=$C557,IF(TARGET_TR5!$E$2:$E$2040=$E557,IF(TARGET_TR5!$F$1:$Q$1=AJ$2,TARGET_TR5!$F$2:$Q$2040)))))</f>
        <v>96.15</v>
      </c>
      <c r="AK557" s="174" cm="1">
        <f t="array" ref="AK557">SUM(IF(TARGET_TR5!$B$2:$B$2040=$A557,IF(TARGET_TR5!$C$2:$C$2040=$C557,IF(TARGET_TR5!$E$2:$E$2040=$E557,IF(TARGET_TR5!$F$1:$Q$1=AK$2,TARGET_TR5!$F$2:$Q$2040)))))</f>
        <v>96.45</v>
      </c>
      <c r="AL557" s="174" cm="1">
        <f t="array" ref="AL557">SUM(IF(TARGET_TR5!$B$2:$B$2040=$A557,IF(TARGET_TR5!$C$2:$C$2040=$C557,IF(TARGET_TR5!$E$2:$E$2040=$E557,IF(TARGET_TR5!$F$1:$Q$1=AL$2,TARGET_TR5!$F$2:$Q$2040)))))</f>
        <v>96.75</v>
      </c>
      <c r="AM557" s="174" cm="1">
        <f t="array" ref="AM557">SUM(IF(TARGET_TR5!$B$2:$B$2040=$A557,IF(TARGET_TR5!$C$2:$C$2040=$C557,IF(TARGET_TR5!$E$2:$E$2040=$E557,IF(TARGET_TR5!$F$1:$Q$1=AM$2,TARGET_TR5!$F$2:$Q$2040)))))</f>
        <v>97.45</v>
      </c>
      <c r="AN557" s="174" cm="1">
        <f t="array" ref="AN557">SUM(IF(TARGET_TR5!$B$2:$B$2040=$A557,IF(TARGET_TR5!$C$2:$C$2040=$C557,IF(TARGET_TR5!$E$2:$E$2040=$E557,IF(TARGET_TR5!$F$1:$Q$1=AN$2,TARGET_TR5!$F$2:$Q$2040)))))</f>
        <v>97.45</v>
      </c>
      <c r="AO557" s="174" cm="1">
        <f t="array" ref="AO557">SUM(IF(TARGET_TR5!$B$2:$B$2040=$A557,IF(TARGET_TR5!$C$2:$C$2040=$C557,IF(TARGET_TR5!$E$2:$E$2040=$E557,IF(TARGET_TR5!$F$1:$Q$1=AO$2,TARGET_TR5!$F$2:$Q$2040)))))</f>
        <v>97.45</v>
      </c>
      <c r="AP557" s="174">
        <v>92.65</v>
      </c>
      <c r="AQ557" s="174">
        <v>91.05</v>
      </c>
      <c r="AR557" s="174">
        <v>91.97</v>
      </c>
      <c r="AS557" s="174">
        <v>93.09</v>
      </c>
      <c r="AT557" s="174">
        <v>92.6</v>
      </c>
      <c r="AU557" s="174">
        <v>92.58</v>
      </c>
      <c r="AV557" s="174">
        <v>0</v>
      </c>
      <c r="AW557" s="174">
        <v>0</v>
      </c>
      <c r="AX557" s="174">
        <v>0</v>
      </c>
      <c r="AY557" s="174">
        <v>0</v>
      </c>
      <c r="AZ557" s="174">
        <v>0</v>
      </c>
      <c r="BA557" s="174">
        <v>0</v>
      </c>
      <c r="BB557" s="175">
        <f t="shared" si="76"/>
        <v>0.99463231347289316</v>
      </c>
      <c r="BC557" s="175">
        <f t="shared" si="76"/>
        <v>0.97223705285638007</v>
      </c>
      <c r="BD557" s="175">
        <f t="shared" si="76"/>
        <v>0.97684545937334033</v>
      </c>
      <c r="BE557" s="175">
        <f t="shared" si="75"/>
        <v>0.98351822503961961</v>
      </c>
      <c r="BF557" s="175">
        <f t="shared" si="75"/>
        <v>0.9732002101944297</v>
      </c>
      <c r="BG557" s="175">
        <f t="shared" si="75"/>
        <v>0.96790381599581798</v>
      </c>
      <c r="BH557" s="175">
        <f t="shared" si="75"/>
        <v>0</v>
      </c>
      <c r="BI557" s="175">
        <f t="shared" si="75"/>
        <v>0</v>
      </c>
      <c r="BJ557" s="175">
        <f t="shared" si="75"/>
        <v>0</v>
      </c>
      <c r="BK557" s="175">
        <f t="shared" si="75"/>
        <v>0</v>
      </c>
      <c r="BL557" s="175">
        <f t="shared" si="75"/>
        <v>0</v>
      </c>
      <c r="BM557" s="175">
        <f t="shared" si="75"/>
        <v>0</v>
      </c>
    </row>
    <row r="558" spans="1:65" x14ac:dyDescent="0.35">
      <c r="A558" s="173" t="s">
        <v>65</v>
      </c>
      <c r="B558" s="173" t="str">
        <v>SSS</v>
      </c>
      <c r="C558" s="173" t="str">
        <v>CYC SMES</v>
      </c>
      <c r="D558" s="173" t="str">
        <v>%</v>
      </c>
      <c r="E558" s="173" t="str">
        <v>SUMALUT</v>
      </c>
      <c r="F558" s="180" cm="1">
        <f t="array" ref="F558">SUM(IF(TARGET_TR5!$B$2:$B$2040=$A558,IF(TARGET_TR5!$C$2:$C$2040=$C558,IF(TARGET_TR5!$E$2:$E$2040=$E558,IF(TARGET_TR5!$W$1:$AH$1=F$2,TARGET_TR5!$W$2:$AH$2040)))))</f>
        <v>93.15</v>
      </c>
      <c r="G558" s="180" cm="1">
        <f t="array" ref="G558">SUM(IF(TARGET_TR5!$B$2:$B$2040=$A558,IF(TARGET_TR5!$C$2:$C$2040=$C558,IF(TARGET_TR5!$E$2:$E$2040=$E558,IF(TARGET_TR5!$W$1:$AH$1=G$2,TARGET_TR5!$W$2:$AH$2040)))))</f>
        <v>93.65</v>
      </c>
      <c r="H558" s="180" cm="1">
        <f t="array" ref="H558">SUM(IF(TARGET_TR5!$B$2:$B$2040=$A558,IF(TARGET_TR5!$C$2:$C$2040=$C558,IF(TARGET_TR5!$E$2:$E$2040=$E558,IF(TARGET_TR5!$W$1:$AH$1=H$2,TARGET_TR5!$W$2:$AH$2040)))))</f>
        <v>94.15</v>
      </c>
      <c r="I558" s="180" cm="1">
        <f t="array" ref="I558">SUM(IF(TARGET_TR5!$B$2:$B$2040=$A558,IF(TARGET_TR5!$C$2:$C$2040=$C558,IF(TARGET_TR5!$E$2:$E$2040=$E558,IF(TARGET_TR5!$W$1:$AH$1=I$2,TARGET_TR5!$W$2:$AH$2040)))))</f>
        <v>94.65</v>
      </c>
      <c r="J558" s="180" cm="1">
        <f t="array" ref="J558">SUM(IF(TARGET_TR5!$B$2:$B$2040=$A558,IF(TARGET_TR5!$C$2:$C$2040=$C558,IF(TARGET_TR5!$E$2:$E$2040=$E558,IF(TARGET_TR5!$W$1:$AH$1=J$2,TARGET_TR5!$W$2:$AH$2040)))))</f>
        <v>95.15</v>
      </c>
      <c r="K558" s="180" cm="1">
        <f t="array" ref="K558">SUM(IF(TARGET_TR5!$B$2:$B$2040=$A558,IF(TARGET_TR5!$C$2:$C$2040=$C558,IF(TARGET_TR5!$E$2:$E$2040=$E558,IF(TARGET_TR5!$W$1:$AH$1=K$2,TARGET_TR5!$W$2:$AH$2040)))))</f>
        <v>95.65</v>
      </c>
      <c r="L558" s="180" cm="1">
        <f t="array" ref="L558">SUM(IF(TARGET_TR5!$B$2:$B$2040=$A558,IF(TARGET_TR5!$C$2:$C$2040=$C558,IF(TARGET_TR5!$E$2:$E$2040=$E558,IF(TARGET_TR5!$W$1:$AH$1=L$2,TARGET_TR5!$W$2:$AH$2040)))))</f>
        <v>96.15</v>
      </c>
      <c r="M558" s="180" cm="1">
        <f t="array" ref="M558">SUM(IF(TARGET_TR5!$B$2:$B$2040=$A558,IF(TARGET_TR5!$C$2:$C$2040=$C558,IF(TARGET_TR5!$E$2:$E$2040=$E558,IF(TARGET_TR5!$W$1:$AH$1=M$2,TARGET_TR5!$W$2:$AH$2040)))))</f>
        <v>96.45</v>
      </c>
      <c r="N558" s="180" cm="1">
        <f t="array" ref="N558">SUM(IF(TARGET_TR5!$B$2:$B$2040=$A558,IF(TARGET_TR5!$C$2:$C$2040=$C558,IF(TARGET_TR5!$E$2:$E$2040=$E558,IF(TARGET_TR5!$W$1:$AH$1=N$2,TARGET_TR5!$W$2:$AH$2040)))))</f>
        <v>96.75</v>
      </c>
      <c r="O558" s="180" cm="1">
        <f t="array" ref="O558">SUM(IF(TARGET_TR5!$B$2:$B$2040=$A558,IF(TARGET_TR5!$C$2:$C$2040=$C558,IF(TARGET_TR5!$E$2:$E$2040=$E558,IF(TARGET_TR5!$W$1:$AH$1=O$2,TARGET_TR5!$W$2:$AH$2040)))))</f>
        <v>97.45</v>
      </c>
      <c r="P558" s="180" cm="1">
        <f t="array" ref="P558">SUM(IF(TARGET_TR5!$B$2:$B$2040=$A558,IF(TARGET_TR5!$C$2:$C$2040=$C558,IF(TARGET_TR5!$E$2:$E$2040=$E558,IF(TARGET_TR5!$W$1:$AH$1=P$2,TARGET_TR5!$W$2:$AH$2040)))))</f>
        <v>97.45</v>
      </c>
      <c r="Q558" s="180" cm="1">
        <f t="array" ref="Q558">SUM(IF(TARGET_TR5!$B$2:$B$2040=$A558,IF(TARGET_TR5!$C$2:$C$2040=$C558,IF(TARGET_TR5!$E$2:$E$2040=$E558,IF(TARGET_TR5!$W$1:$AH$1=Q$2,TARGET_TR5!$W$2:$AH$2040)))))</f>
        <v>97.45</v>
      </c>
      <c r="R558" s="180">
        <v>90.53</v>
      </c>
      <c r="S558" s="180">
        <v>96.02</v>
      </c>
      <c r="T558" s="180">
        <v>94.64</v>
      </c>
      <c r="U558" s="180">
        <v>94.91</v>
      </c>
      <c r="V558" s="180">
        <v>95.02</v>
      </c>
      <c r="W558" s="174">
        <v>93.77</v>
      </c>
      <c r="X558" s="174">
        <v>0</v>
      </c>
      <c r="Y558" s="174">
        <v>0</v>
      </c>
      <c r="Z558" s="174">
        <v>0</v>
      </c>
      <c r="AA558" s="174">
        <v>0</v>
      </c>
      <c r="AB558" s="174">
        <v>0</v>
      </c>
      <c r="AC558" s="174">
        <v>0</v>
      </c>
      <c r="AD558" s="174" cm="1">
        <f t="array" ref="AD558">SUM(IF(TARGET_TR5!$B$2:$B$2040=$A558,IF(TARGET_TR5!$C$2:$C$2040=$C558,IF(TARGET_TR5!$E$2:$E$2040=$E558,IF(TARGET_TR5!$F$1:$Q$1=AD$2,TARGET_TR5!$F$2:$Q$2040)))))</f>
        <v>93.15</v>
      </c>
      <c r="AE558" s="174" cm="1">
        <f t="array" ref="AE558">SUM(IF(TARGET_TR5!$B$2:$B$2040=$A558,IF(TARGET_TR5!$C$2:$C$2040=$C558,IF(TARGET_TR5!$E$2:$E$2040=$E558,IF(TARGET_TR5!$F$1:$Q$1=AE$2,TARGET_TR5!$F$2:$Q$2040)))))</f>
        <v>93.65</v>
      </c>
      <c r="AF558" s="174" cm="1">
        <f t="array" ref="AF558">SUM(IF(TARGET_TR5!$B$2:$B$2040=$A558,IF(TARGET_TR5!$C$2:$C$2040=$C558,IF(TARGET_TR5!$E$2:$E$2040=$E558,IF(TARGET_TR5!$F$1:$Q$1=AF$2,TARGET_TR5!$F$2:$Q$2040)))))</f>
        <v>94.15</v>
      </c>
      <c r="AG558" s="174" cm="1">
        <f t="array" ref="AG558">SUM(IF(TARGET_TR5!$B$2:$B$2040=$A558,IF(TARGET_TR5!$C$2:$C$2040=$C558,IF(TARGET_TR5!$E$2:$E$2040=$E558,IF(TARGET_TR5!$F$1:$Q$1=AG$2,TARGET_TR5!$F$2:$Q$2040)))))</f>
        <v>94.65</v>
      </c>
      <c r="AH558" s="174" cm="1">
        <f t="array" ref="AH558">SUM(IF(TARGET_TR5!$B$2:$B$2040=$A558,IF(TARGET_TR5!$C$2:$C$2040=$C558,IF(TARGET_TR5!$E$2:$E$2040=$E558,IF(TARGET_TR5!$F$1:$Q$1=AH$2,TARGET_TR5!$F$2:$Q$2040)))))</f>
        <v>95.15</v>
      </c>
      <c r="AI558" s="174" cm="1">
        <f t="array" ref="AI558">SUM(IF(TARGET_TR5!$B$2:$B$2040=$A558,IF(TARGET_TR5!$C$2:$C$2040=$C558,IF(TARGET_TR5!$E$2:$E$2040=$E558,IF(TARGET_TR5!$F$1:$Q$1=AI$2,TARGET_TR5!$F$2:$Q$2040)))))</f>
        <v>95.65</v>
      </c>
      <c r="AJ558" s="174" cm="1">
        <f t="array" ref="AJ558">SUM(IF(TARGET_TR5!$B$2:$B$2040=$A558,IF(TARGET_TR5!$C$2:$C$2040=$C558,IF(TARGET_TR5!$E$2:$E$2040=$E558,IF(TARGET_TR5!$F$1:$Q$1=AJ$2,TARGET_TR5!$F$2:$Q$2040)))))</f>
        <v>96.15</v>
      </c>
      <c r="AK558" s="174" cm="1">
        <f t="array" ref="AK558">SUM(IF(TARGET_TR5!$B$2:$B$2040=$A558,IF(TARGET_TR5!$C$2:$C$2040=$C558,IF(TARGET_TR5!$E$2:$E$2040=$E558,IF(TARGET_TR5!$F$1:$Q$1=AK$2,TARGET_TR5!$F$2:$Q$2040)))))</f>
        <v>96.45</v>
      </c>
      <c r="AL558" s="174" cm="1">
        <f t="array" ref="AL558">SUM(IF(TARGET_TR5!$B$2:$B$2040=$A558,IF(TARGET_TR5!$C$2:$C$2040=$C558,IF(TARGET_TR5!$E$2:$E$2040=$E558,IF(TARGET_TR5!$F$1:$Q$1=AL$2,TARGET_TR5!$F$2:$Q$2040)))))</f>
        <v>96.75</v>
      </c>
      <c r="AM558" s="174" cm="1">
        <f t="array" ref="AM558">SUM(IF(TARGET_TR5!$B$2:$B$2040=$A558,IF(TARGET_TR5!$C$2:$C$2040=$C558,IF(TARGET_TR5!$E$2:$E$2040=$E558,IF(TARGET_TR5!$F$1:$Q$1=AM$2,TARGET_TR5!$F$2:$Q$2040)))))</f>
        <v>97.45</v>
      </c>
      <c r="AN558" s="174" cm="1">
        <f t="array" ref="AN558">SUM(IF(TARGET_TR5!$B$2:$B$2040=$A558,IF(TARGET_TR5!$C$2:$C$2040=$C558,IF(TARGET_TR5!$E$2:$E$2040=$E558,IF(TARGET_TR5!$F$1:$Q$1=AN$2,TARGET_TR5!$F$2:$Q$2040)))))</f>
        <v>97.45</v>
      </c>
      <c r="AO558" s="174" cm="1">
        <f t="array" ref="AO558">SUM(IF(TARGET_TR5!$B$2:$B$2040=$A558,IF(TARGET_TR5!$C$2:$C$2040=$C558,IF(TARGET_TR5!$E$2:$E$2040=$E558,IF(TARGET_TR5!$F$1:$Q$1=AO$2,TARGET_TR5!$F$2:$Q$2040)))))</f>
        <v>97.45</v>
      </c>
      <c r="AP558" s="174">
        <v>90.53</v>
      </c>
      <c r="AQ558" s="174">
        <v>96.02</v>
      </c>
      <c r="AR558" s="174">
        <v>94.64</v>
      </c>
      <c r="AS558" s="174">
        <v>94.91</v>
      </c>
      <c r="AT558" s="174">
        <v>95.02</v>
      </c>
      <c r="AU558" s="174">
        <v>93.77</v>
      </c>
      <c r="AV558" s="174">
        <v>0</v>
      </c>
      <c r="AW558" s="174">
        <v>0</v>
      </c>
      <c r="AX558" s="174">
        <v>0</v>
      </c>
      <c r="AY558" s="174">
        <v>0</v>
      </c>
      <c r="AZ558" s="174">
        <v>0</v>
      </c>
      <c r="BA558" s="174">
        <v>0</v>
      </c>
      <c r="BB558" s="175">
        <f t="shared" si="76"/>
        <v>0.97187332259796022</v>
      </c>
      <c r="BC558" s="175">
        <f t="shared" si="76"/>
        <v>1.0253069941270687</v>
      </c>
      <c r="BD558" s="175">
        <f t="shared" si="76"/>
        <v>1.0052044609665427</v>
      </c>
      <c r="BE558" s="175">
        <f t="shared" si="75"/>
        <v>1.0027469624933967</v>
      </c>
      <c r="BF558" s="175">
        <f t="shared" si="75"/>
        <v>0.99863373620599039</v>
      </c>
      <c r="BG558" s="175">
        <f t="shared" si="75"/>
        <v>0.98034500784108725</v>
      </c>
      <c r="BH558" s="175">
        <f t="shared" si="75"/>
        <v>0</v>
      </c>
      <c r="BI558" s="175">
        <f t="shared" si="75"/>
        <v>0</v>
      </c>
      <c r="BJ558" s="175">
        <f t="shared" si="75"/>
        <v>0</v>
      </c>
      <c r="BK558" s="175">
        <f t="shared" si="75"/>
        <v>0</v>
      </c>
      <c r="BL558" s="175">
        <f t="shared" si="75"/>
        <v>0</v>
      </c>
      <c r="BM558" s="175">
        <f t="shared" si="75"/>
        <v>0</v>
      </c>
    </row>
    <row r="559" spans="1:65" x14ac:dyDescent="0.35">
      <c r="A559" s="170" t="s">
        <v>65</v>
      </c>
      <c r="B559" s="170" t="str">
        <v>SSS</v>
      </c>
      <c r="C559" s="170" t="str">
        <v>CYC GOV</v>
      </c>
      <c r="D559" s="170" t="str">
        <v>%</v>
      </c>
      <c r="E559" s="170" t="str">
        <v>TR5</v>
      </c>
      <c r="F559" s="179" cm="1">
        <f t="array" ref="F559">SUM(IF(TARGET_TR5!$B$2:$B$2040=$A559,IF(TARGET_TR5!$C$2:$C$2040=$C559,IF(TARGET_TR5!$E$2:$E$2040=$E559,IF(TARGET_TR5!$W$1:$AH$1=F$2,TARGET_TR5!$W$2:$AH$2040)))))</f>
        <v>81.87</v>
      </c>
      <c r="G559" s="179" cm="1">
        <f t="array" ref="G559">SUM(IF(TARGET_TR5!$B$2:$B$2040=$A559,IF(TARGET_TR5!$C$2:$C$2040=$C559,IF(TARGET_TR5!$E$2:$E$2040=$E559,IF(TARGET_TR5!$W$1:$AH$1=G$2,TARGET_TR5!$W$2:$AH$2040)))))</f>
        <v>66.89</v>
      </c>
      <c r="H559" s="179" cm="1">
        <f t="array" ref="H559">SUM(IF(TARGET_TR5!$B$2:$B$2040=$A559,IF(TARGET_TR5!$C$2:$C$2040=$C559,IF(TARGET_TR5!$E$2:$E$2040=$E559,IF(TARGET_TR5!$W$1:$AH$1=H$2,TARGET_TR5!$W$2:$AH$2040)))))</f>
        <v>58.17</v>
      </c>
      <c r="I559" s="179" cm="1">
        <f t="array" ref="I559">SUM(IF(TARGET_TR5!$B$2:$B$2040=$A559,IF(TARGET_TR5!$C$2:$C$2040=$C559,IF(TARGET_TR5!$E$2:$E$2040=$E559,IF(TARGET_TR5!$W$1:$AH$1=I$2,TARGET_TR5!$W$2:$AH$2040)))))</f>
        <v>75.806666669999998</v>
      </c>
      <c r="J559" s="179" cm="1">
        <f t="array" ref="J559">SUM(IF(TARGET_TR5!$B$2:$B$2040=$A559,IF(TARGET_TR5!$C$2:$C$2040=$C559,IF(TARGET_TR5!$E$2:$E$2040=$E559,IF(TARGET_TR5!$W$1:$AH$1=J$2,TARGET_TR5!$W$2:$AH$2040)))))</f>
        <v>77.196666669999999</v>
      </c>
      <c r="K559" s="179" cm="1">
        <f t="array" ref="K559">SUM(IF(TARGET_TR5!$B$2:$B$2040=$A559,IF(TARGET_TR5!$C$2:$C$2040=$C559,IF(TARGET_TR5!$E$2:$E$2040=$E559,IF(TARGET_TR5!$W$1:$AH$1=K$2,TARGET_TR5!$W$2:$AH$2040)))))</f>
        <v>80.573333329999997</v>
      </c>
      <c r="L559" s="179" cm="1">
        <f t="array" ref="L559">SUM(IF(TARGET_TR5!$B$2:$B$2040=$A559,IF(TARGET_TR5!$C$2:$C$2040=$C559,IF(TARGET_TR5!$E$2:$E$2040=$E559,IF(TARGET_TR5!$W$1:$AH$1=L$2,TARGET_TR5!$W$2:$AH$2040)))))</f>
        <v>84.32</v>
      </c>
      <c r="M559" s="179" cm="1">
        <f t="array" ref="M559">SUM(IF(TARGET_TR5!$B$2:$B$2040=$A559,IF(TARGET_TR5!$C$2:$C$2040=$C559,IF(TARGET_TR5!$E$2:$E$2040=$E559,IF(TARGET_TR5!$W$1:$AH$1=M$2,TARGET_TR5!$W$2:$AH$2040)))))</f>
        <v>85.313333330000006</v>
      </c>
      <c r="N559" s="179" cm="1">
        <f t="array" ref="N559">SUM(IF(TARGET_TR5!$B$2:$B$2040=$A559,IF(TARGET_TR5!$C$2:$C$2040=$C559,IF(TARGET_TR5!$E$2:$E$2040=$E559,IF(TARGET_TR5!$W$1:$AH$1=N$2,TARGET_TR5!$W$2:$AH$2040)))))</f>
        <v>86.893333330000004</v>
      </c>
      <c r="O559" s="179" cm="1">
        <f t="array" ref="O559">SUM(IF(TARGET_TR5!$B$2:$B$2040=$A559,IF(TARGET_TR5!$C$2:$C$2040=$C559,IF(TARGET_TR5!$E$2:$E$2040=$E559,IF(TARGET_TR5!$W$1:$AH$1=O$2,TARGET_TR5!$W$2:$AH$2040)))))</f>
        <v>87.44</v>
      </c>
      <c r="P559" s="179" cm="1">
        <f t="array" ref="P559">SUM(IF(TARGET_TR5!$B$2:$B$2040=$A559,IF(TARGET_TR5!$C$2:$C$2040=$C559,IF(TARGET_TR5!$E$2:$E$2040=$E559,IF(TARGET_TR5!$W$1:$AH$1=P$2,TARGET_TR5!$W$2:$AH$2040)))))</f>
        <v>89.393333330000004</v>
      </c>
      <c r="Q559" s="179" cm="1">
        <f t="array" ref="Q559">SUM(IF(TARGET_TR5!$B$2:$B$2040=$A559,IF(TARGET_TR5!$C$2:$C$2040=$C559,IF(TARGET_TR5!$E$2:$E$2040=$E559,IF(TARGET_TR5!$W$1:$AH$1=Q$2,TARGET_TR5!$W$2:$AH$2040)))))</f>
        <v>95.276158960000004</v>
      </c>
      <c r="R559" s="179">
        <v>81.87</v>
      </c>
      <c r="S559" s="179">
        <v>66.89</v>
      </c>
      <c r="T559" s="179">
        <v>64.150000000000006</v>
      </c>
      <c r="U559" s="179">
        <v>69.59</v>
      </c>
      <c r="V559" s="179">
        <v>73.59</v>
      </c>
      <c r="W559" s="171">
        <v>75.41</v>
      </c>
      <c r="X559" s="171">
        <v>0</v>
      </c>
      <c r="Y559" s="171">
        <v>0</v>
      </c>
      <c r="Z559" s="171">
        <v>0</v>
      </c>
      <c r="AA559" s="171">
        <v>0</v>
      </c>
      <c r="AB559" s="171">
        <v>0</v>
      </c>
      <c r="AC559" s="171">
        <v>0</v>
      </c>
      <c r="AD559" s="171" cm="1">
        <f t="array" ref="AD559">SUM(IF(TARGET_TR5!$B$2:$B$2040=$A559,IF(TARGET_TR5!$C$2:$C$2040=$C559,IF(TARGET_TR5!$E$2:$E$2040=$E559,IF(TARGET_TR5!$F$1:$Q$1=AD$2,TARGET_TR5!$F$2:$Q$2040)))))</f>
        <v>81.87</v>
      </c>
      <c r="AE559" s="171" cm="1">
        <f t="array" ref="AE559">SUM(IF(TARGET_TR5!$B$2:$B$2040=$A559,IF(TARGET_TR5!$C$2:$C$2040=$C559,IF(TARGET_TR5!$E$2:$E$2040=$E559,IF(TARGET_TR5!$F$1:$Q$1=AE$2,TARGET_TR5!$F$2:$Q$2040)))))</f>
        <v>66.89</v>
      </c>
      <c r="AF559" s="171" cm="1">
        <f t="array" ref="AF559">SUM(IF(TARGET_TR5!$B$2:$B$2040=$A559,IF(TARGET_TR5!$C$2:$C$2040=$C559,IF(TARGET_TR5!$E$2:$E$2040=$E559,IF(TARGET_TR5!$F$1:$Q$1=AF$2,TARGET_TR5!$F$2:$Q$2040)))))</f>
        <v>58.17</v>
      </c>
      <c r="AG559" s="171" cm="1">
        <f t="array" ref="AG559">SUM(IF(TARGET_TR5!$B$2:$B$2040=$A559,IF(TARGET_TR5!$C$2:$C$2040=$C559,IF(TARGET_TR5!$E$2:$E$2040=$E559,IF(TARGET_TR5!$F$1:$Q$1=AG$2,TARGET_TR5!$F$2:$Q$2040)))))</f>
        <v>75.806666669999998</v>
      </c>
      <c r="AH559" s="171" cm="1">
        <f t="array" ref="AH559">SUM(IF(TARGET_TR5!$B$2:$B$2040=$A559,IF(TARGET_TR5!$C$2:$C$2040=$C559,IF(TARGET_TR5!$E$2:$E$2040=$E559,IF(TARGET_TR5!$F$1:$Q$1=AH$2,TARGET_TR5!$F$2:$Q$2040)))))</f>
        <v>77.196666669999999</v>
      </c>
      <c r="AI559" s="171" cm="1">
        <f t="array" ref="AI559">SUM(IF(TARGET_TR5!$B$2:$B$2040=$A559,IF(TARGET_TR5!$C$2:$C$2040=$C559,IF(TARGET_TR5!$E$2:$E$2040=$E559,IF(TARGET_TR5!$F$1:$Q$1=AI$2,TARGET_TR5!$F$2:$Q$2040)))))</f>
        <v>80.573333329999997</v>
      </c>
      <c r="AJ559" s="171" cm="1">
        <f t="array" ref="AJ559">SUM(IF(TARGET_TR5!$B$2:$B$2040=$A559,IF(TARGET_TR5!$C$2:$C$2040=$C559,IF(TARGET_TR5!$E$2:$E$2040=$E559,IF(TARGET_TR5!$F$1:$Q$1=AJ$2,TARGET_TR5!$F$2:$Q$2040)))))</f>
        <v>84.32</v>
      </c>
      <c r="AK559" s="171" cm="1">
        <f t="array" ref="AK559">SUM(IF(TARGET_TR5!$B$2:$B$2040=$A559,IF(TARGET_TR5!$C$2:$C$2040=$C559,IF(TARGET_TR5!$E$2:$E$2040=$E559,IF(TARGET_TR5!$F$1:$Q$1=AK$2,TARGET_TR5!$F$2:$Q$2040)))))</f>
        <v>85.313333330000006</v>
      </c>
      <c r="AL559" s="171" cm="1">
        <f t="array" ref="AL559">SUM(IF(TARGET_TR5!$B$2:$B$2040=$A559,IF(TARGET_TR5!$C$2:$C$2040=$C559,IF(TARGET_TR5!$E$2:$E$2040=$E559,IF(TARGET_TR5!$F$1:$Q$1=AL$2,TARGET_TR5!$F$2:$Q$2040)))))</f>
        <v>86.893333330000004</v>
      </c>
      <c r="AM559" s="171" cm="1">
        <f t="array" ref="AM559">SUM(IF(TARGET_TR5!$B$2:$B$2040=$A559,IF(TARGET_TR5!$C$2:$C$2040=$C559,IF(TARGET_TR5!$E$2:$E$2040=$E559,IF(TARGET_TR5!$F$1:$Q$1=AM$2,TARGET_TR5!$F$2:$Q$2040)))))</f>
        <v>87.44</v>
      </c>
      <c r="AN559" s="171" cm="1">
        <f t="array" ref="AN559">SUM(IF(TARGET_TR5!$B$2:$B$2040=$A559,IF(TARGET_TR5!$C$2:$C$2040=$C559,IF(TARGET_TR5!$E$2:$E$2040=$E559,IF(TARGET_TR5!$F$1:$Q$1=AN$2,TARGET_TR5!$F$2:$Q$2040)))))</f>
        <v>89.393333330000004</v>
      </c>
      <c r="AO559" s="171" cm="1">
        <f t="array" ref="AO559">SUM(IF(TARGET_TR5!$B$2:$B$2040=$A559,IF(TARGET_TR5!$C$2:$C$2040=$C559,IF(TARGET_TR5!$E$2:$E$2040=$E559,IF(TARGET_TR5!$F$1:$Q$1=AO$2,TARGET_TR5!$F$2:$Q$2040)))))</f>
        <v>95.276158960000004</v>
      </c>
      <c r="AP559" s="171">
        <v>81.87</v>
      </c>
      <c r="AQ559" s="171">
        <v>66.89</v>
      </c>
      <c r="AR559" s="171">
        <v>64.150000000000006</v>
      </c>
      <c r="AS559" s="171">
        <v>69.59</v>
      </c>
      <c r="AT559" s="171">
        <v>73.59</v>
      </c>
      <c r="AU559" s="171">
        <v>75.41</v>
      </c>
      <c r="AV559" s="171">
        <v>0</v>
      </c>
      <c r="AW559" s="171">
        <v>0</v>
      </c>
      <c r="AX559" s="171">
        <v>0</v>
      </c>
      <c r="AY559" s="171">
        <v>0</v>
      </c>
      <c r="AZ559" s="171">
        <v>0</v>
      </c>
      <c r="BA559" s="171">
        <v>0</v>
      </c>
      <c r="BB559" s="172">
        <f t="shared" si="76"/>
        <v>1</v>
      </c>
      <c r="BC559" s="172">
        <f t="shared" si="76"/>
        <v>1</v>
      </c>
      <c r="BD559" s="172">
        <f t="shared" si="76"/>
        <v>1.1028021316829981</v>
      </c>
      <c r="BE559" s="172">
        <f t="shared" si="75"/>
        <v>0.91799314040462621</v>
      </c>
      <c r="BF559" s="172">
        <f t="shared" si="75"/>
        <v>0.95327950252803328</v>
      </c>
      <c r="BG559" s="172">
        <f t="shared" si="75"/>
        <v>0.93591759063941404</v>
      </c>
      <c r="BH559" s="172">
        <f t="shared" si="75"/>
        <v>0</v>
      </c>
      <c r="BI559" s="172">
        <f t="shared" si="75"/>
        <v>0</v>
      </c>
      <c r="BJ559" s="172">
        <f t="shared" si="75"/>
        <v>0</v>
      </c>
      <c r="BK559" s="172">
        <f t="shared" si="75"/>
        <v>0</v>
      </c>
      <c r="BL559" s="172">
        <f t="shared" si="75"/>
        <v>0</v>
      </c>
      <c r="BM559" s="172">
        <f t="shared" si="75"/>
        <v>0</v>
      </c>
    </row>
    <row r="560" spans="1:65" x14ac:dyDescent="0.35">
      <c r="A560" s="173" t="s">
        <v>65</v>
      </c>
      <c r="B560" s="173" t="str">
        <v>SSS</v>
      </c>
      <c r="C560" s="173" t="str">
        <v>CYC GOV</v>
      </c>
      <c r="D560" s="173" t="str">
        <v>%</v>
      </c>
      <c r="E560" s="173" t="str">
        <v>PAPUA</v>
      </c>
      <c r="F560" s="180" cm="1">
        <f t="array" ref="F560">SUM(IF(TARGET_TR5!$B$2:$B$2040=$A560,IF(TARGET_TR5!$C$2:$C$2040=$C560,IF(TARGET_TR5!$E$2:$E$2040=$E560,IF(TARGET_TR5!$W$1:$AH$1=F$2,TARGET_TR5!$W$2:$AH$2040)))))</f>
        <v>81.87</v>
      </c>
      <c r="G560" s="180" cm="1">
        <f t="array" ref="G560">SUM(IF(TARGET_TR5!$B$2:$B$2040=$A560,IF(TARGET_TR5!$C$2:$C$2040=$C560,IF(TARGET_TR5!$E$2:$E$2040=$E560,IF(TARGET_TR5!$W$1:$AH$1=G$2,TARGET_TR5!$W$2:$AH$2040)))))</f>
        <v>66.89</v>
      </c>
      <c r="H560" s="180" cm="1">
        <f t="array" ref="H560">SUM(IF(TARGET_TR5!$B$2:$B$2040=$A560,IF(TARGET_TR5!$C$2:$C$2040=$C560,IF(TARGET_TR5!$E$2:$E$2040=$E560,IF(TARGET_TR5!$W$1:$AH$1=H$2,TARGET_TR5!$W$2:$AH$2040)))))</f>
        <v>58.17</v>
      </c>
      <c r="I560" s="180" cm="1">
        <f t="array" ref="I560">SUM(IF(TARGET_TR5!$B$2:$B$2040=$A560,IF(TARGET_TR5!$C$2:$C$2040=$C560,IF(TARGET_TR5!$E$2:$E$2040=$E560,IF(TARGET_TR5!$W$1:$AH$1=I$2,TARGET_TR5!$W$2:$AH$2040)))))</f>
        <v>75.806666669999998</v>
      </c>
      <c r="J560" s="180" cm="1">
        <f t="array" ref="J560">SUM(IF(TARGET_TR5!$B$2:$B$2040=$A560,IF(TARGET_TR5!$C$2:$C$2040=$C560,IF(TARGET_TR5!$E$2:$E$2040=$E560,IF(TARGET_TR5!$W$1:$AH$1=J$2,TARGET_TR5!$W$2:$AH$2040)))))</f>
        <v>77.196666669999999</v>
      </c>
      <c r="K560" s="180" cm="1">
        <f t="array" ref="K560">SUM(IF(TARGET_TR5!$B$2:$B$2040=$A560,IF(TARGET_TR5!$C$2:$C$2040=$C560,IF(TARGET_TR5!$E$2:$E$2040=$E560,IF(TARGET_TR5!$W$1:$AH$1=K$2,TARGET_TR5!$W$2:$AH$2040)))))</f>
        <v>80.573333329999997</v>
      </c>
      <c r="L560" s="180" cm="1">
        <f t="array" ref="L560">SUM(IF(TARGET_TR5!$B$2:$B$2040=$A560,IF(TARGET_TR5!$C$2:$C$2040=$C560,IF(TARGET_TR5!$E$2:$E$2040=$E560,IF(TARGET_TR5!$W$1:$AH$1=L$2,TARGET_TR5!$W$2:$AH$2040)))))</f>
        <v>84.32</v>
      </c>
      <c r="M560" s="180" cm="1">
        <f t="array" ref="M560">SUM(IF(TARGET_TR5!$B$2:$B$2040=$A560,IF(TARGET_TR5!$C$2:$C$2040=$C560,IF(TARGET_TR5!$E$2:$E$2040=$E560,IF(TARGET_TR5!$W$1:$AH$1=M$2,TARGET_TR5!$W$2:$AH$2040)))))</f>
        <v>85.313333330000006</v>
      </c>
      <c r="N560" s="180" cm="1">
        <f t="array" ref="N560">SUM(IF(TARGET_TR5!$B$2:$B$2040=$A560,IF(TARGET_TR5!$C$2:$C$2040=$C560,IF(TARGET_TR5!$E$2:$E$2040=$E560,IF(TARGET_TR5!$W$1:$AH$1=N$2,TARGET_TR5!$W$2:$AH$2040)))))</f>
        <v>86.893333330000004</v>
      </c>
      <c r="O560" s="180" cm="1">
        <f t="array" ref="O560">SUM(IF(TARGET_TR5!$B$2:$B$2040=$A560,IF(TARGET_TR5!$C$2:$C$2040=$C560,IF(TARGET_TR5!$E$2:$E$2040=$E560,IF(TARGET_TR5!$W$1:$AH$1=O$2,TARGET_TR5!$W$2:$AH$2040)))))</f>
        <v>87.44</v>
      </c>
      <c r="P560" s="180" cm="1">
        <f t="array" ref="P560">SUM(IF(TARGET_TR5!$B$2:$B$2040=$A560,IF(TARGET_TR5!$C$2:$C$2040=$C560,IF(TARGET_TR5!$E$2:$E$2040=$E560,IF(TARGET_TR5!$W$1:$AH$1=P$2,TARGET_TR5!$W$2:$AH$2040)))))</f>
        <v>89.393333330000004</v>
      </c>
      <c r="Q560" s="180" cm="1">
        <f t="array" ref="Q560">SUM(IF(TARGET_TR5!$B$2:$B$2040=$A560,IF(TARGET_TR5!$C$2:$C$2040=$C560,IF(TARGET_TR5!$E$2:$E$2040=$E560,IF(TARGET_TR5!$W$1:$AH$1=Q$2,TARGET_TR5!$W$2:$AH$2040)))))</f>
        <v>95.276158960000004</v>
      </c>
      <c r="R560" s="180">
        <v>91.24</v>
      </c>
      <c r="S560" s="180">
        <v>92.69</v>
      </c>
      <c r="T560" s="180">
        <v>84.78</v>
      </c>
      <c r="U560" s="180">
        <v>85.99</v>
      </c>
      <c r="V560" s="180">
        <v>82.27</v>
      </c>
      <c r="W560" s="174">
        <v>82.5</v>
      </c>
      <c r="X560" s="174">
        <v>0</v>
      </c>
      <c r="Y560" s="174">
        <v>0</v>
      </c>
      <c r="Z560" s="174">
        <v>0</v>
      </c>
      <c r="AA560" s="174">
        <v>0</v>
      </c>
      <c r="AB560" s="174">
        <v>0</v>
      </c>
      <c r="AC560" s="174">
        <v>0</v>
      </c>
      <c r="AD560" s="174" cm="1">
        <f t="array" ref="AD560">SUM(IF(TARGET_TR5!$B$2:$B$2040=$A560,IF(TARGET_TR5!$C$2:$C$2040=$C560,IF(TARGET_TR5!$E$2:$E$2040=$E560,IF(TARGET_TR5!$F$1:$Q$1=AD$2,TARGET_TR5!$F$2:$Q$2040)))))</f>
        <v>81.87</v>
      </c>
      <c r="AE560" s="174" cm="1">
        <f t="array" ref="AE560">SUM(IF(TARGET_TR5!$B$2:$B$2040=$A560,IF(TARGET_TR5!$C$2:$C$2040=$C560,IF(TARGET_TR5!$E$2:$E$2040=$E560,IF(TARGET_TR5!$F$1:$Q$1=AE$2,TARGET_TR5!$F$2:$Q$2040)))))</f>
        <v>66.89</v>
      </c>
      <c r="AF560" s="174" cm="1">
        <f t="array" ref="AF560">SUM(IF(TARGET_TR5!$B$2:$B$2040=$A560,IF(TARGET_TR5!$C$2:$C$2040=$C560,IF(TARGET_TR5!$E$2:$E$2040=$E560,IF(TARGET_TR5!$F$1:$Q$1=AF$2,TARGET_TR5!$F$2:$Q$2040)))))</f>
        <v>58.17</v>
      </c>
      <c r="AG560" s="174" cm="1">
        <f t="array" ref="AG560">SUM(IF(TARGET_TR5!$B$2:$B$2040=$A560,IF(TARGET_TR5!$C$2:$C$2040=$C560,IF(TARGET_TR5!$E$2:$E$2040=$E560,IF(TARGET_TR5!$F$1:$Q$1=AG$2,TARGET_TR5!$F$2:$Q$2040)))))</f>
        <v>75.806666669999998</v>
      </c>
      <c r="AH560" s="174" cm="1">
        <f t="array" ref="AH560">SUM(IF(TARGET_TR5!$B$2:$B$2040=$A560,IF(TARGET_TR5!$C$2:$C$2040=$C560,IF(TARGET_TR5!$E$2:$E$2040=$E560,IF(TARGET_TR5!$F$1:$Q$1=AH$2,TARGET_TR5!$F$2:$Q$2040)))))</f>
        <v>77.196666669999999</v>
      </c>
      <c r="AI560" s="174" cm="1">
        <f t="array" ref="AI560">SUM(IF(TARGET_TR5!$B$2:$B$2040=$A560,IF(TARGET_TR5!$C$2:$C$2040=$C560,IF(TARGET_TR5!$E$2:$E$2040=$E560,IF(TARGET_TR5!$F$1:$Q$1=AI$2,TARGET_TR5!$F$2:$Q$2040)))))</f>
        <v>80.573333329999997</v>
      </c>
      <c r="AJ560" s="174" cm="1">
        <f t="array" ref="AJ560">SUM(IF(TARGET_TR5!$B$2:$B$2040=$A560,IF(TARGET_TR5!$C$2:$C$2040=$C560,IF(TARGET_TR5!$E$2:$E$2040=$E560,IF(TARGET_TR5!$F$1:$Q$1=AJ$2,TARGET_TR5!$F$2:$Q$2040)))))</f>
        <v>84.32</v>
      </c>
      <c r="AK560" s="174" cm="1">
        <f t="array" ref="AK560">SUM(IF(TARGET_TR5!$B$2:$B$2040=$A560,IF(TARGET_TR5!$C$2:$C$2040=$C560,IF(TARGET_TR5!$E$2:$E$2040=$E560,IF(TARGET_TR5!$F$1:$Q$1=AK$2,TARGET_TR5!$F$2:$Q$2040)))))</f>
        <v>85.313333330000006</v>
      </c>
      <c r="AL560" s="174" cm="1">
        <f t="array" ref="AL560">SUM(IF(TARGET_TR5!$B$2:$B$2040=$A560,IF(TARGET_TR5!$C$2:$C$2040=$C560,IF(TARGET_TR5!$E$2:$E$2040=$E560,IF(TARGET_TR5!$F$1:$Q$1=AL$2,TARGET_TR5!$F$2:$Q$2040)))))</f>
        <v>86.893333330000004</v>
      </c>
      <c r="AM560" s="174" cm="1">
        <f t="array" ref="AM560">SUM(IF(TARGET_TR5!$B$2:$B$2040=$A560,IF(TARGET_TR5!$C$2:$C$2040=$C560,IF(TARGET_TR5!$E$2:$E$2040=$E560,IF(TARGET_TR5!$F$1:$Q$1=AM$2,TARGET_TR5!$F$2:$Q$2040)))))</f>
        <v>87.44</v>
      </c>
      <c r="AN560" s="174" cm="1">
        <f t="array" ref="AN560">SUM(IF(TARGET_TR5!$B$2:$B$2040=$A560,IF(TARGET_TR5!$C$2:$C$2040=$C560,IF(TARGET_TR5!$E$2:$E$2040=$E560,IF(TARGET_TR5!$F$1:$Q$1=AN$2,TARGET_TR5!$F$2:$Q$2040)))))</f>
        <v>89.393333330000004</v>
      </c>
      <c r="AO560" s="174" cm="1">
        <f t="array" ref="AO560">SUM(IF(TARGET_TR5!$B$2:$B$2040=$A560,IF(TARGET_TR5!$C$2:$C$2040=$C560,IF(TARGET_TR5!$E$2:$E$2040=$E560,IF(TARGET_TR5!$F$1:$Q$1=AO$2,TARGET_TR5!$F$2:$Q$2040)))))</f>
        <v>95.276158960000004</v>
      </c>
      <c r="AP560" s="174">
        <v>91.24</v>
      </c>
      <c r="AQ560" s="174">
        <v>92.69</v>
      </c>
      <c r="AR560" s="174">
        <v>84.78</v>
      </c>
      <c r="AS560" s="174">
        <v>85.99</v>
      </c>
      <c r="AT560" s="174">
        <v>82.27</v>
      </c>
      <c r="AU560" s="174">
        <v>82.5</v>
      </c>
      <c r="AV560" s="174">
        <v>0</v>
      </c>
      <c r="AW560" s="174">
        <v>0</v>
      </c>
      <c r="AX560" s="174">
        <v>0</v>
      </c>
      <c r="AY560" s="174">
        <v>0</v>
      </c>
      <c r="AZ560" s="174">
        <v>0</v>
      </c>
      <c r="BA560" s="174">
        <v>0</v>
      </c>
      <c r="BB560" s="175">
        <f t="shared" si="76"/>
        <v>1.1144497373885427</v>
      </c>
      <c r="BC560" s="175">
        <f t="shared" si="76"/>
        <v>1.3857078786066677</v>
      </c>
      <c r="BD560" s="175">
        <f t="shared" si="76"/>
        <v>1.4574522949974213</v>
      </c>
      <c r="BE560" s="175">
        <f t="shared" si="75"/>
        <v>1.1343329521970655</v>
      </c>
      <c r="BF560" s="175">
        <f t="shared" si="75"/>
        <v>1.0657195906098829</v>
      </c>
      <c r="BG560" s="175">
        <f t="shared" si="75"/>
        <v>1.0239119642985237</v>
      </c>
      <c r="BH560" s="175">
        <f t="shared" si="75"/>
        <v>0</v>
      </c>
      <c r="BI560" s="175">
        <f t="shared" si="75"/>
        <v>0</v>
      </c>
      <c r="BJ560" s="175">
        <f t="shared" si="75"/>
        <v>0</v>
      </c>
      <c r="BK560" s="175">
        <f t="shared" si="75"/>
        <v>0</v>
      </c>
      <c r="BL560" s="175">
        <f t="shared" si="75"/>
        <v>0</v>
      </c>
      <c r="BM560" s="175">
        <f t="shared" si="75"/>
        <v>0</v>
      </c>
    </row>
    <row r="561" spans="1:65" x14ac:dyDescent="0.35">
      <c r="A561" s="173" t="s">
        <v>65</v>
      </c>
      <c r="B561" s="173" t="str">
        <v>SSS</v>
      </c>
      <c r="C561" s="173" t="str">
        <v>CYC GOV</v>
      </c>
      <c r="D561" s="173" t="str">
        <v>%</v>
      </c>
      <c r="E561" s="173" t="str">
        <v>PAPUA BARAT</v>
      </c>
      <c r="F561" s="180" cm="1">
        <f t="array" ref="F561">SUM(IF(TARGET_TR5!$B$2:$B$2040=$A561,IF(TARGET_TR5!$C$2:$C$2040=$C561,IF(TARGET_TR5!$E$2:$E$2040=$E561,IF(TARGET_TR5!$W$1:$AH$1=F$2,TARGET_TR5!$W$2:$AH$2040)))))</f>
        <v>81.87</v>
      </c>
      <c r="G561" s="180" cm="1">
        <f t="array" ref="G561">SUM(IF(TARGET_TR5!$B$2:$B$2040=$A561,IF(TARGET_TR5!$C$2:$C$2040=$C561,IF(TARGET_TR5!$E$2:$E$2040=$E561,IF(TARGET_TR5!$W$1:$AH$1=G$2,TARGET_TR5!$W$2:$AH$2040)))))</f>
        <v>66.89</v>
      </c>
      <c r="H561" s="180" cm="1">
        <f t="array" ref="H561">SUM(IF(TARGET_TR5!$B$2:$B$2040=$A561,IF(TARGET_TR5!$C$2:$C$2040=$C561,IF(TARGET_TR5!$E$2:$E$2040=$E561,IF(TARGET_TR5!$W$1:$AH$1=H$2,TARGET_TR5!$W$2:$AH$2040)))))</f>
        <v>58.17</v>
      </c>
      <c r="I561" s="180" cm="1">
        <f t="array" ref="I561">SUM(IF(TARGET_TR5!$B$2:$B$2040=$A561,IF(TARGET_TR5!$C$2:$C$2040=$C561,IF(TARGET_TR5!$E$2:$E$2040=$E561,IF(TARGET_TR5!$W$1:$AH$1=I$2,TARGET_TR5!$W$2:$AH$2040)))))</f>
        <v>75.806666669999998</v>
      </c>
      <c r="J561" s="180" cm="1">
        <f t="array" ref="J561">SUM(IF(TARGET_TR5!$B$2:$B$2040=$A561,IF(TARGET_TR5!$C$2:$C$2040=$C561,IF(TARGET_TR5!$E$2:$E$2040=$E561,IF(TARGET_TR5!$W$1:$AH$1=J$2,TARGET_TR5!$W$2:$AH$2040)))))</f>
        <v>77.196666669999999</v>
      </c>
      <c r="K561" s="180" cm="1">
        <f t="array" ref="K561">SUM(IF(TARGET_TR5!$B$2:$B$2040=$A561,IF(TARGET_TR5!$C$2:$C$2040=$C561,IF(TARGET_TR5!$E$2:$E$2040=$E561,IF(TARGET_TR5!$W$1:$AH$1=K$2,TARGET_TR5!$W$2:$AH$2040)))))</f>
        <v>80.573333329999997</v>
      </c>
      <c r="L561" s="180" cm="1">
        <f t="array" ref="L561">SUM(IF(TARGET_TR5!$B$2:$B$2040=$A561,IF(TARGET_TR5!$C$2:$C$2040=$C561,IF(TARGET_TR5!$E$2:$E$2040=$E561,IF(TARGET_TR5!$W$1:$AH$1=L$2,TARGET_TR5!$W$2:$AH$2040)))))</f>
        <v>84.32</v>
      </c>
      <c r="M561" s="180" cm="1">
        <f t="array" ref="M561">SUM(IF(TARGET_TR5!$B$2:$B$2040=$A561,IF(TARGET_TR5!$C$2:$C$2040=$C561,IF(TARGET_TR5!$E$2:$E$2040=$E561,IF(TARGET_TR5!$W$1:$AH$1=M$2,TARGET_TR5!$W$2:$AH$2040)))))</f>
        <v>85.313333330000006</v>
      </c>
      <c r="N561" s="180" cm="1">
        <f t="array" ref="N561">SUM(IF(TARGET_TR5!$B$2:$B$2040=$A561,IF(TARGET_TR5!$C$2:$C$2040=$C561,IF(TARGET_TR5!$E$2:$E$2040=$E561,IF(TARGET_TR5!$W$1:$AH$1=N$2,TARGET_TR5!$W$2:$AH$2040)))))</f>
        <v>86.893333330000004</v>
      </c>
      <c r="O561" s="180" cm="1">
        <f t="array" ref="O561">SUM(IF(TARGET_TR5!$B$2:$B$2040=$A561,IF(TARGET_TR5!$C$2:$C$2040=$C561,IF(TARGET_TR5!$E$2:$E$2040=$E561,IF(TARGET_TR5!$W$1:$AH$1=O$2,TARGET_TR5!$W$2:$AH$2040)))))</f>
        <v>87.44</v>
      </c>
      <c r="P561" s="180" cm="1">
        <f t="array" ref="P561">SUM(IF(TARGET_TR5!$B$2:$B$2040=$A561,IF(TARGET_TR5!$C$2:$C$2040=$C561,IF(TARGET_TR5!$E$2:$E$2040=$E561,IF(TARGET_TR5!$W$1:$AH$1=P$2,TARGET_TR5!$W$2:$AH$2040)))))</f>
        <v>89.393333330000004</v>
      </c>
      <c r="Q561" s="180" cm="1">
        <f t="array" ref="Q561">SUM(IF(TARGET_TR5!$B$2:$B$2040=$A561,IF(TARGET_TR5!$C$2:$C$2040=$C561,IF(TARGET_TR5!$E$2:$E$2040=$E561,IF(TARGET_TR5!$W$1:$AH$1=Q$2,TARGET_TR5!$W$2:$AH$2040)))))</f>
        <v>95.276158960000004</v>
      </c>
      <c r="R561" s="180">
        <v>92.64</v>
      </c>
      <c r="S561" s="180">
        <v>76.61</v>
      </c>
      <c r="T561" s="180">
        <v>76.27</v>
      </c>
      <c r="U561" s="180">
        <v>75.760000000000005</v>
      </c>
      <c r="V561" s="180">
        <v>80.06</v>
      </c>
      <c r="W561" s="174">
        <v>77.739999999999995</v>
      </c>
      <c r="X561" s="174">
        <v>0</v>
      </c>
      <c r="Y561" s="174">
        <v>0</v>
      </c>
      <c r="Z561" s="174">
        <v>0</v>
      </c>
      <c r="AA561" s="174">
        <v>0</v>
      </c>
      <c r="AB561" s="174">
        <v>0</v>
      </c>
      <c r="AC561" s="174">
        <v>0</v>
      </c>
      <c r="AD561" s="174" cm="1">
        <f t="array" ref="AD561">SUM(IF(TARGET_TR5!$B$2:$B$2040=$A561,IF(TARGET_TR5!$C$2:$C$2040=$C561,IF(TARGET_TR5!$E$2:$E$2040=$E561,IF(TARGET_TR5!$F$1:$Q$1=AD$2,TARGET_TR5!$F$2:$Q$2040)))))</f>
        <v>81.87</v>
      </c>
      <c r="AE561" s="174" cm="1">
        <f t="array" ref="AE561">SUM(IF(TARGET_TR5!$B$2:$B$2040=$A561,IF(TARGET_TR5!$C$2:$C$2040=$C561,IF(TARGET_TR5!$E$2:$E$2040=$E561,IF(TARGET_TR5!$F$1:$Q$1=AE$2,TARGET_TR5!$F$2:$Q$2040)))))</f>
        <v>66.89</v>
      </c>
      <c r="AF561" s="174" cm="1">
        <f t="array" ref="AF561">SUM(IF(TARGET_TR5!$B$2:$B$2040=$A561,IF(TARGET_TR5!$C$2:$C$2040=$C561,IF(TARGET_TR5!$E$2:$E$2040=$E561,IF(TARGET_TR5!$F$1:$Q$1=AF$2,TARGET_TR5!$F$2:$Q$2040)))))</f>
        <v>58.17</v>
      </c>
      <c r="AG561" s="174" cm="1">
        <f t="array" ref="AG561">SUM(IF(TARGET_TR5!$B$2:$B$2040=$A561,IF(TARGET_TR5!$C$2:$C$2040=$C561,IF(TARGET_TR5!$E$2:$E$2040=$E561,IF(TARGET_TR5!$F$1:$Q$1=AG$2,TARGET_TR5!$F$2:$Q$2040)))))</f>
        <v>75.806666669999998</v>
      </c>
      <c r="AH561" s="174" cm="1">
        <f t="array" ref="AH561">SUM(IF(TARGET_TR5!$B$2:$B$2040=$A561,IF(TARGET_TR5!$C$2:$C$2040=$C561,IF(TARGET_TR5!$E$2:$E$2040=$E561,IF(TARGET_TR5!$F$1:$Q$1=AH$2,TARGET_TR5!$F$2:$Q$2040)))))</f>
        <v>77.196666669999999</v>
      </c>
      <c r="AI561" s="174" cm="1">
        <f t="array" ref="AI561">SUM(IF(TARGET_TR5!$B$2:$B$2040=$A561,IF(TARGET_TR5!$C$2:$C$2040=$C561,IF(TARGET_TR5!$E$2:$E$2040=$E561,IF(TARGET_TR5!$F$1:$Q$1=AI$2,TARGET_TR5!$F$2:$Q$2040)))))</f>
        <v>80.573333329999997</v>
      </c>
      <c r="AJ561" s="174" cm="1">
        <f t="array" ref="AJ561">SUM(IF(TARGET_TR5!$B$2:$B$2040=$A561,IF(TARGET_TR5!$C$2:$C$2040=$C561,IF(TARGET_TR5!$E$2:$E$2040=$E561,IF(TARGET_TR5!$F$1:$Q$1=AJ$2,TARGET_TR5!$F$2:$Q$2040)))))</f>
        <v>84.32</v>
      </c>
      <c r="AK561" s="174" cm="1">
        <f t="array" ref="AK561">SUM(IF(TARGET_TR5!$B$2:$B$2040=$A561,IF(TARGET_TR5!$C$2:$C$2040=$C561,IF(TARGET_TR5!$E$2:$E$2040=$E561,IF(TARGET_TR5!$F$1:$Q$1=AK$2,TARGET_TR5!$F$2:$Q$2040)))))</f>
        <v>85.313333330000006</v>
      </c>
      <c r="AL561" s="174" cm="1">
        <f t="array" ref="AL561">SUM(IF(TARGET_TR5!$B$2:$B$2040=$A561,IF(TARGET_TR5!$C$2:$C$2040=$C561,IF(TARGET_TR5!$E$2:$E$2040=$E561,IF(TARGET_TR5!$F$1:$Q$1=AL$2,TARGET_TR5!$F$2:$Q$2040)))))</f>
        <v>86.893333330000004</v>
      </c>
      <c r="AM561" s="174" cm="1">
        <f t="array" ref="AM561">SUM(IF(TARGET_TR5!$B$2:$B$2040=$A561,IF(TARGET_TR5!$C$2:$C$2040=$C561,IF(TARGET_TR5!$E$2:$E$2040=$E561,IF(TARGET_TR5!$F$1:$Q$1=AM$2,TARGET_TR5!$F$2:$Q$2040)))))</f>
        <v>87.44</v>
      </c>
      <c r="AN561" s="174" cm="1">
        <f t="array" ref="AN561">SUM(IF(TARGET_TR5!$B$2:$B$2040=$A561,IF(TARGET_TR5!$C$2:$C$2040=$C561,IF(TARGET_TR5!$E$2:$E$2040=$E561,IF(TARGET_TR5!$F$1:$Q$1=AN$2,TARGET_TR5!$F$2:$Q$2040)))))</f>
        <v>89.393333330000004</v>
      </c>
      <c r="AO561" s="174" cm="1">
        <f t="array" ref="AO561">SUM(IF(TARGET_TR5!$B$2:$B$2040=$A561,IF(TARGET_TR5!$C$2:$C$2040=$C561,IF(TARGET_TR5!$E$2:$E$2040=$E561,IF(TARGET_TR5!$F$1:$Q$1=AO$2,TARGET_TR5!$F$2:$Q$2040)))))</f>
        <v>95.276158960000004</v>
      </c>
      <c r="AP561" s="174">
        <v>92.64</v>
      </c>
      <c r="AQ561" s="174">
        <v>76.61</v>
      </c>
      <c r="AR561" s="174">
        <v>76.27</v>
      </c>
      <c r="AS561" s="174">
        <v>75.760000000000005</v>
      </c>
      <c r="AT561" s="174">
        <v>80.06</v>
      </c>
      <c r="AU561" s="174">
        <v>77.739999999999995</v>
      </c>
      <c r="AV561" s="174">
        <v>0</v>
      </c>
      <c r="AW561" s="174">
        <v>0</v>
      </c>
      <c r="AX561" s="174">
        <v>0</v>
      </c>
      <c r="AY561" s="174">
        <v>0</v>
      </c>
      <c r="AZ561" s="174">
        <v>0</v>
      </c>
      <c r="BA561" s="174">
        <v>0</v>
      </c>
      <c r="BB561" s="175">
        <f t="shared" si="76"/>
        <v>1.1315500183217295</v>
      </c>
      <c r="BC561" s="175">
        <f t="shared" si="76"/>
        <v>1.1453132007773956</v>
      </c>
      <c r="BD561" s="175">
        <f t="shared" si="76"/>
        <v>1.3111569537562315</v>
      </c>
      <c r="BE561" s="175">
        <f t="shared" si="75"/>
        <v>0.9993843988655623</v>
      </c>
      <c r="BF561" s="175">
        <f t="shared" si="75"/>
        <v>1.0370914115014858</v>
      </c>
      <c r="BG561" s="175">
        <f t="shared" si="75"/>
        <v>0.96483534672202687</v>
      </c>
      <c r="BH561" s="175">
        <f t="shared" si="75"/>
        <v>0</v>
      </c>
      <c r="BI561" s="175">
        <f t="shared" si="75"/>
        <v>0</v>
      </c>
      <c r="BJ561" s="175">
        <f t="shared" si="75"/>
        <v>0</v>
      </c>
      <c r="BK561" s="175">
        <f t="shared" si="75"/>
        <v>0</v>
      </c>
      <c r="BL561" s="175">
        <f t="shared" si="75"/>
        <v>0</v>
      </c>
      <c r="BM561" s="175">
        <f t="shared" si="75"/>
        <v>0</v>
      </c>
    </row>
    <row r="562" spans="1:65" x14ac:dyDescent="0.35">
      <c r="A562" s="173" t="s">
        <v>65</v>
      </c>
      <c r="B562" s="173" t="str">
        <v>SSS</v>
      </c>
      <c r="C562" s="173" t="str">
        <v>CYC GOV</v>
      </c>
      <c r="D562" s="173" t="str">
        <v>%</v>
      </c>
      <c r="E562" s="173" t="str">
        <v>SULBAGSEL</v>
      </c>
      <c r="F562" s="180" cm="1">
        <f t="array" ref="F562">SUM(IF(TARGET_TR5!$B$2:$B$2040=$A562,IF(TARGET_TR5!$C$2:$C$2040=$C562,IF(TARGET_TR5!$E$2:$E$2040=$E562,IF(TARGET_TR5!$W$1:$AH$1=F$2,TARGET_TR5!$W$2:$AH$2040)))))</f>
        <v>81.87</v>
      </c>
      <c r="G562" s="180" cm="1">
        <f t="array" ref="G562">SUM(IF(TARGET_TR5!$B$2:$B$2040=$A562,IF(TARGET_TR5!$C$2:$C$2040=$C562,IF(TARGET_TR5!$E$2:$E$2040=$E562,IF(TARGET_TR5!$W$1:$AH$1=G$2,TARGET_TR5!$W$2:$AH$2040)))))</f>
        <v>66.89</v>
      </c>
      <c r="H562" s="180" cm="1">
        <f t="array" ref="H562">SUM(IF(TARGET_TR5!$B$2:$B$2040=$A562,IF(TARGET_TR5!$C$2:$C$2040=$C562,IF(TARGET_TR5!$E$2:$E$2040=$E562,IF(TARGET_TR5!$W$1:$AH$1=H$2,TARGET_TR5!$W$2:$AH$2040)))))</f>
        <v>58.17</v>
      </c>
      <c r="I562" s="180" cm="1">
        <f t="array" ref="I562">SUM(IF(TARGET_TR5!$B$2:$B$2040=$A562,IF(TARGET_TR5!$C$2:$C$2040=$C562,IF(TARGET_TR5!$E$2:$E$2040=$E562,IF(TARGET_TR5!$W$1:$AH$1=I$2,TARGET_TR5!$W$2:$AH$2040)))))</f>
        <v>75.806666669999998</v>
      </c>
      <c r="J562" s="180" cm="1">
        <f t="array" ref="J562">SUM(IF(TARGET_TR5!$B$2:$B$2040=$A562,IF(TARGET_TR5!$C$2:$C$2040=$C562,IF(TARGET_TR5!$E$2:$E$2040=$E562,IF(TARGET_TR5!$W$1:$AH$1=J$2,TARGET_TR5!$W$2:$AH$2040)))))</f>
        <v>77.196666669999999</v>
      </c>
      <c r="K562" s="180" cm="1">
        <f t="array" ref="K562">SUM(IF(TARGET_TR5!$B$2:$B$2040=$A562,IF(TARGET_TR5!$C$2:$C$2040=$C562,IF(TARGET_TR5!$E$2:$E$2040=$E562,IF(TARGET_TR5!$W$1:$AH$1=K$2,TARGET_TR5!$W$2:$AH$2040)))))</f>
        <v>80.573333329999997</v>
      </c>
      <c r="L562" s="180" cm="1">
        <f t="array" ref="L562">SUM(IF(TARGET_TR5!$B$2:$B$2040=$A562,IF(TARGET_TR5!$C$2:$C$2040=$C562,IF(TARGET_TR5!$E$2:$E$2040=$E562,IF(TARGET_TR5!$W$1:$AH$1=L$2,TARGET_TR5!$W$2:$AH$2040)))))</f>
        <v>84.32</v>
      </c>
      <c r="M562" s="180" cm="1">
        <f t="array" ref="M562">SUM(IF(TARGET_TR5!$B$2:$B$2040=$A562,IF(TARGET_TR5!$C$2:$C$2040=$C562,IF(TARGET_TR5!$E$2:$E$2040=$E562,IF(TARGET_TR5!$W$1:$AH$1=M$2,TARGET_TR5!$W$2:$AH$2040)))))</f>
        <v>85.313333330000006</v>
      </c>
      <c r="N562" s="180" cm="1">
        <f t="array" ref="N562">SUM(IF(TARGET_TR5!$B$2:$B$2040=$A562,IF(TARGET_TR5!$C$2:$C$2040=$C562,IF(TARGET_TR5!$E$2:$E$2040=$E562,IF(TARGET_TR5!$W$1:$AH$1=N$2,TARGET_TR5!$W$2:$AH$2040)))))</f>
        <v>86.893333330000004</v>
      </c>
      <c r="O562" s="180" cm="1">
        <f t="array" ref="O562">SUM(IF(TARGET_TR5!$B$2:$B$2040=$A562,IF(TARGET_TR5!$C$2:$C$2040=$C562,IF(TARGET_TR5!$E$2:$E$2040=$E562,IF(TARGET_TR5!$W$1:$AH$1=O$2,TARGET_TR5!$W$2:$AH$2040)))))</f>
        <v>87.44</v>
      </c>
      <c r="P562" s="180" cm="1">
        <f t="array" ref="P562">SUM(IF(TARGET_TR5!$B$2:$B$2040=$A562,IF(TARGET_TR5!$C$2:$C$2040=$C562,IF(TARGET_TR5!$E$2:$E$2040=$E562,IF(TARGET_TR5!$W$1:$AH$1=P$2,TARGET_TR5!$W$2:$AH$2040)))))</f>
        <v>89.393333330000004</v>
      </c>
      <c r="Q562" s="180" cm="1">
        <f t="array" ref="Q562">SUM(IF(TARGET_TR5!$B$2:$B$2040=$A562,IF(TARGET_TR5!$C$2:$C$2040=$C562,IF(TARGET_TR5!$E$2:$E$2040=$E562,IF(TARGET_TR5!$W$1:$AH$1=Q$2,TARGET_TR5!$W$2:$AH$2040)))))</f>
        <v>95.276158960000004</v>
      </c>
      <c r="R562" s="180">
        <v>79.209999999999994</v>
      </c>
      <c r="S562" s="180">
        <v>60.56</v>
      </c>
      <c r="T562" s="180">
        <v>55.47</v>
      </c>
      <c r="U562" s="180">
        <v>70.44</v>
      </c>
      <c r="V562" s="180">
        <v>74.64</v>
      </c>
      <c r="W562" s="174">
        <v>77.22</v>
      </c>
      <c r="X562" s="174">
        <v>0</v>
      </c>
      <c r="Y562" s="174">
        <v>0</v>
      </c>
      <c r="Z562" s="174">
        <v>0</v>
      </c>
      <c r="AA562" s="174">
        <v>0</v>
      </c>
      <c r="AB562" s="174">
        <v>0</v>
      </c>
      <c r="AC562" s="174">
        <v>0</v>
      </c>
      <c r="AD562" s="174" cm="1">
        <f t="array" ref="AD562">SUM(IF(TARGET_TR5!$B$2:$B$2040=$A562,IF(TARGET_TR5!$C$2:$C$2040=$C562,IF(TARGET_TR5!$E$2:$E$2040=$E562,IF(TARGET_TR5!$F$1:$Q$1=AD$2,TARGET_TR5!$F$2:$Q$2040)))))</f>
        <v>81.87</v>
      </c>
      <c r="AE562" s="174" cm="1">
        <f t="array" ref="AE562">SUM(IF(TARGET_TR5!$B$2:$B$2040=$A562,IF(TARGET_TR5!$C$2:$C$2040=$C562,IF(TARGET_TR5!$E$2:$E$2040=$E562,IF(TARGET_TR5!$F$1:$Q$1=AE$2,TARGET_TR5!$F$2:$Q$2040)))))</f>
        <v>66.89</v>
      </c>
      <c r="AF562" s="174" cm="1">
        <f t="array" ref="AF562">SUM(IF(TARGET_TR5!$B$2:$B$2040=$A562,IF(TARGET_TR5!$C$2:$C$2040=$C562,IF(TARGET_TR5!$E$2:$E$2040=$E562,IF(TARGET_TR5!$F$1:$Q$1=AF$2,TARGET_TR5!$F$2:$Q$2040)))))</f>
        <v>58.17</v>
      </c>
      <c r="AG562" s="174" cm="1">
        <f t="array" ref="AG562">SUM(IF(TARGET_TR5!$B$2:$B$2040=$A562,IF(TARGET_TR5!$C$2:$C$2040=$C562,IF(TARGET_TR5!$E$2:$E$2040=$E562,IF(TARGET_TR5!$F$1:$Q$1=AG$2,TARGET_TR5!$F$2:$Q$2040)))))</f>
        <v>75.806666669999998</v>
      </c>
      <c r="AH562" s="174" cm="1">
        <f t="array" ref="AH562">SUM(IF(TARGET_TR5!$B$2:$B$2040=$A562,IF(TARGET_TR5!$C$2:$C$2040=$C562,IF(TARGET_TR5!$E$2:$E$2040=$E562,IF(TARGET_TR5!$F$1:$Q$1=AH$2,TARGET_TR5!$F$2:$Q$2040)))))</f>
        <v>77.196666669999999</v>
      </c>
      <c r="AI562" s="174" cm="1">
        <f t="array" ref="AI562">SUM(IF(TARGET_TR5!$B$2:$B$2040=$A562,IF(TARGET_TR5!$C$2:$C$2040=$C562,IF(TARGET_TR5!$E$2:$E$2040=$E562,IF(TARGET_TR5!$F$1:$Q$1=AI$2,TARGET_TR5!$F$2:$Q$2040)))))</f>
        <v>80.573333329999997</v>
      </c>
      <c r="AJ562" s="174" cm="1">
        <f t="array" ref="AJ562">SUM(IF(TARGET_TR5!$B$2:$B$2040=$A562,IF(TARGET_TR5!$C$2:$C$2040=$C562,IF(TARGET_TR5!$E$2:$E$2040=$E562,IF(TARGET_TR5!$F$1:$Q$1=AJ$2,TARGET_TR5!$F$2:$Q$2040)))))</f>
        <v>84.32</v>
      </c>
      <c r="AK562" s="174" cm="1">
        <f t="array" ref="AK562">SUM(IF(TARGET_TR5!$B$2:$B$2040=$A562,IF(TARGET_TR5!$C$2:$C$2040=$C562,IF(TARGET_TR5!$E$2:$E$2040=$E562,IF(TARGET_TR5!$F$1:$Q$1=AK$2,TARGET_TR5!$F$2:$Q$2040)))))</f>
        <v>85.313333330000006</v>
      </c>
      <c r="AL562" s="174" cm="1">
        <f t="array" ref="AL562">SUM(IF(TARGET_TR5!$B$2:$B$2040=$A562,IF(TARGET_TR5!$C$2:$C$2040=$C562,IF(TARGET_TR5!$E$2:$E$2040=$E562,IF(TARGET_TR5!$F$1:$Q$1=AL$2,TARGET_TR5!$F$2:$Q$2040)))))</f>
        <v>86.893333330000004</v>
      </c>
      <c r="AM562" s="174" cm="1">
        <f t="array" ref="AM562">SUM(IF(TARGET_TR5!$B$2:$B$2040=$A562,IF(TARGET_TR5!$C$2:$C$2040=$C562,IF(TARGET_TR5!$E$2:$E$2040=$E562,IF(TARGET_TR5!$F$1:$Q$1=AM$2,TARGET_TR5!$F$2:$Q$2040)))))</f>
        <v>87.44</v>
      </c>
      <c r="AN562" s="174" cm="1">
        <f t="array" ref="AN562">SUM(IF(TARGET_TR5!$B$2:$B$2040=$A562,IF(TARGET_TR5!$C$2:$C$2040=$C562,IF(TARGET_TR5!$E$2:$E$2040=$E562,IF(TARGET_TR5!$F$1:$Q$1=AN$2,TARGET_TR5!$F$2:$Q$2040)))))</f>
        <v>89.393333330000004</v>
      </c>
      <c r="AO562" s="174" cm="1">
        <f t="array" ref="AO562">SUM(IF(TARGET_TR5!$B$2:$B$2040=$A562,IF(TARGET_TR5!$C$2:$C$2040=$C562,IF(TARGET_TR5!$E$2:$E$2040=$E562,IF(TARGET_TR5!$F$1:$Q$1=AO$2,TARGET_TR5!$F$2:$Q$2040)))))</f>
        <v>95.276158960000004</v>
      </c>
      <c r="AP562" s="174">
        <v>79.209999999999994</v>
      </c>
      <c r="AQ562" s="174">
        <v>60.56</v>
      </c>
      <c r="AR562" s="174">
        <v>55.47</v>
      </c>
      <c r="AS562" s="174">
        <v>70.44</v>
      </c>
      <c r="AT562" s="174">
        <v>74.64</v>
      </c>
      <c r="AU562" s="174">
        <v>77.22</v>
      </c>
      <c r="AV562" s="174">
        <v>0</v>
      </c>
      <c r="AW562" s="174">
        <v>0</v>
      </c>
      <c r="AX562" s="174">
        <v>0</v>
      </c>
      <c r="AY562" s="174">
        <v>0</v>
      </c>
      <c r="AZ562" s="174">
        <v>0</v>
      </c>
      <c r="BA562" s="174">
        <v>0</v>
      </c>
      <c r="BB562" s="175">
        <f t="shared" si="76"/>
        <v>0.967509466226945</v>
      </c>
      <c r="BC562" s="175">
        <f t="shared" si="76"/>
        <v>0.9053670204813874</v>
      </c>
      <c r="BD562" s="175">
        <f t="shared" si="76"/>
        <v>0.95358432181536867</v>
      </c>
      <c r="BE562" s="175">
        <f t="shared" si="75"/>
        <v>0.929205874552405</v>
      </c>
      <c r="BF562" s="175">
        <f t="shared" si="75"/>
        <v>0.96688112608632149</v>
      </c>
      <c r="BG562" s="175">
        <f t="shared" si="75"/>
        <v>0.95838159858341809</v>
      </c>
      <c r="BH562" s="175">
        <f t="shared" si="75"/>
        <v>0</v>
      </c>
      <c r="BI562" s="175">
        <f t="shared" si="75"/>
        <v>0</v>
      </c>
      <c r="BJ562" s="175">
        <f t="shared" si="75"/>
        <v>0</v>
      </c>
      <c r="BK562" s="175">
        <f t="shared" si="75"/>
        <v>0</v>
      </c>
      <c r="BL562" s="175">
        <f t="shared" si="75"/>
        <v>0</v>
      </c>
      <c r="BM562" s="175">
        <f t="shared" si="75"/>
        <v>0</v>
      </c>
    </row>
    <row r="563" spans="1:65" x14ac:dyDescent="0.35">
      <c r="A563" s="173" t="s">
        <v>65</v>
      </c>
      <c r="B563" s="173" t="str">
        <v>SSS</v>
      </c>
      <c r="C563" s="173" t="str">
        <v>CYC GOV</v>
      </c>
      <c r="D563" s="173" t="str">
        <v>%</v>
      </c>
      <c r="E563" s="173" t="str">
        <v>SULBAGTENG</v>
      </c>
      <c r="F563" s="180" cm="1">
        <f t="array" ref="F563">SUM(IF(TARGET_TR5!$B$2:$B$2040=$A563,IF(TARGET_TR5!$C$2:$C$2040=$C563,IF(TARGET_TR5!$E$2:$E$2040=$E563,IF(TARGET_TR5!$W$1:$AH$1=F$2,TARGET_TR5!$W$2:$AH$2040)))))</f>
        <v>81.87</v>
      </c>
      <c r="G563" s="180" cm="1">
        <f t="array" ref="G563">SUM(IF(TARGET_TR5!$B$2:$B$2040=$A563,IF(TARGET_TR5!$C$2:$C$2040=$C563,IF(TARGET_TR5!$E$2:$E$2040=$E563,IF(TARGET_TR5!$W$1:$AH$1=G$2,TARGET_TR5!$W$2:$AH$2040)))))</f>
        <v>66.89</v>
      </c>
      <c r="H563" s="180" cm="1">
        <f t="array" ref="H563">SUM(IF(TARGET_TR5!$B$2:$B$2040=$A563,IF(TARGET_TR5!$C$2:$C$2040=$C563,IF(TARGET_TR5!$E$2:$E$2040=$E563,IF(TARGET_TR5!$W$1:$AH$1=H$2,TARGET_TR5!$W$2:$AH$2040)))))</f>
        <v>58.17</v>
      </c>
      <c r="I563" s="180" cm="1">
        <f t="array" ref="I563">SUM(IF(TARGET_TR5!$B$2:$B$2040=$A563,IF(TARGET_TR5!$C$2:$C$2040=$C563,IF(TARGET_TR5!$E$2:$E$2040=$E563,IF(TARGET_TR5!$W$1:$AH$1=I$2,TARGET_TR5!$W$2:$AH$2040)))))</f>
        <v>75.806666669999998</v>
      </c>
      <c r="J563" s="180" cm="1">
        <f t="array" ref="J563">SUM(IF(TARGET_TR5!$B$2:$B$2040=$A563,IF(TARGET_TR5!$C$2:$C$2040=$C563,IF(TARGET_TR5!$E$2:$E$2040=$E563,IF(TARGET_TR5!$W$1:$AH$1=J$2,TARGET_TR5!$W$2:$AH$2040)))))</f>
        <v>77.196666669999999</v>
      </c>
      <c r="K563" s="180" cm="1">
        <f t="array" ref="K563">SUM(IF(TARGET_TR5!$B$2:$B$2040=$A563,IF(TARGET_TR5!$C$2:$C$2040=$C563,IF(TARGET_TR5!$E$2:$E$2040=$E563,IF(TARGET_TR5!$W$1:$AH$1=K$2,TARGET_TR5!$W$2:$AH$2040)))))</f>
        <v>80.573333329999997</v>
      </c>
      <c r="L563" s="180" cm="1">
        <f t="array" ref="L563">SUM(IF(TARGET_TR5!$B$2:$B$2040=$A563,IF(TARGET_TR5!$C$2:$C$2040=$C563,IF(TARGET_TR5!$E$2:$E$2040=$E563,IF(TARGET_TR5!$W$1:$AH$1=L$2,TARGET_TR5!$W$2:$AH$2040)))))</f>
        <v>84.32</v>
      </c>
      <c r="M563" s="180" cm="1">
        <f t="array" ref="M563">SUM(IF(TARGET_TR5!$B$2:$B$2040=$A563,IF(TARGET_TR5!$C$2:$C$2040=$C563,IF(TARGET_TR5!$E$2:$E$2040=$E563,IF(TARGET_TR5!$W$1:$AH$1=M$2,TARGET_TR5!$W$2:$AH$2040)))))</f>
        <v>85.313333330000006</v>
      </c>
      <c r="N563" s="180" cm="1">
        <f t="array" ref="N563">SUM(IF(TARGET_TR5!$B$2:$B$2040=$A563,IF(TARGET_TR5!$C$2:$C$2040=$C563,IF(TARGET_TR5!$E$2:$E$2040=$E563,IF(TARGET_TR5!$W$1:$AH$1=N$2,TARGET_TR5!$W$2:$AH$2040)))))</f>
        <v>86.893333330000004</v>
      </c>
      <c r="O563" s="180" cm="1">
        <f t="array" ref="O563">SUM(IF(TARGET_TR5!$B$2:$B$2040=$A563,IF(TARGET_TR5!$C$2:$C$2040=$C563,IF(TARGET_TR5!$E$2:$E$2040=$E563,IF(TARGET_TR5!$W$1:$AH$1=O$2,TARGET_TR5!$W$2:$AH$2040)))))</f>
        <v>87.44</v>
      </c>
      <c r="P563" s="180" cm="1">
        <f t="array" ref="P563">SUM(IF(TARGET_TR5!$B$2:$B$2040=$A563,IF(TARGET_TR5!$C$2:$C$2040=$C563,IF(TARGET_TR5!$E$2:$E$2040=$E563,IF(TARGET_TR5!$W$1:$AH$1=P$2,TARGET_TR5!$W$2:$AH$2040)))))</f>
        <v>89.393333330000004</v>
      </c>
      <c r="Q563" s="180" cm="1">
        <f t="array" ref="Q563">SUM(IF(TARGET_TR5!$B$2:$B$2040=$A563,IF(TARGET_TR5!$C$2:$C$2040=$C563,IF(TARGET_TR5!$E$2:$E$2040=$E563,IF(TARGET_TR5!$W$1:$AH$1=Q$2,TARGET_TR5!$W$2:$AH$2040)))))</f>
        <v>95.276158960000004</v>
      </c>
      <c r="R563" s="180">
        <v>68.19</v>
      </c>
      <c r="S563" s="180">
        <v>52.63</v>
      </c>
      <c r="T563" s="180">
        <v>54.98</v>
      </c>
      <c r="U563" s="180">
        <v>60.42</v>
      </c>
      <c r="V563" s="180">
        <v>65.430000000000007</v>
      </c>
      <c r="W563" s="174">
        <v>69.91</v>
      </c>
      <c r="X563" s="174">
        <v>0</v>
      </c>
      <c r="Y563" s="174">
        <v>0</v>
      </c>
      <c r="Z563" s="174">
        <v>0</v>
      </c>
      <c r="AA563" s="174">
        <v>0</v>
      </c>
      <c r="AB563" s="174">
        <v>0</v>
      </c>
      <c r="AC563" s="174">
        <v>0</v>
      </c>
      <c r="AD563" s="174" cm="1">
        <f t="array" ref="AD563">SUM(IF(TARGET_TR5!$B$2:$B$2040=$A563,IF(TARGET_TR5!$C$2:$C$2040=$C563,IF(TARGET_TR5!$E$2:$E$2040=$E563,IF(TARGET_TR5!$F$1:$Q$1=AD$2,TARGET_TR5!$F$2:$Q$2040)))))</f>
        <v>81.87</v>
      </c>
      <c r="AE563" s="174" cm="1">
        <f t="array" ref="AE563">SUM(IF(TARGET_TR5!$B$2:$B$2040=$A563,IF(TARGET_TR5!$C$2:$C$2040=$C563,IF(TARGET_TR5!$E$2:$E$2040=$E563,IF(TARGET_TR5!$F$1:$Q$1=AE$2,TARGET_TR5!$F$2:$Q$2040)))))</f>
        <v>66.89</v>
      </c>
      <c r="AF563" s="174" cm="1">
        <f t="array" ref="AF563">SUM(IF(TARGET_TR5!$B$2:$B$2040=$A563,IF(TARGET_TR5!$C$2:$C$2040=$C563,IF(TARGET_TR5!$E$2:$E$2040=$E563,IF(TARGET_TR5!$F$1:$Q$1=AF$2,TARGET_TR5!$F$2:$Q$2040)))))</f>
        <v>58.17</v>
      </c>
      <c r="AG563" s="174" cm="1">
        <f t="array" ref="AG563">SUM(IF(TARGET_TR5!$B$2:$B$2040=$A563,IF(TARGET_TR5!$C$2:$C$2040=$C563,IF(TARGET_TR5!$E$2:$E$2040=$E563,IF(TARGET_TR5!$F$1:$Q$1=AG$2,TARGET_TR5!$F$2:$Q$2040)))))</f>
        <v>75.806666669999998</v>
      </c>
      <c r="AH563" s="174" cm="1">
        <f t="array" ref="AH563">SUM(IF(TARGET_TR5!$B$2:$B$2040=$A563,IF(TARGET_TR5!$C$2:$C$2040=$C563,IF(TARGET_TR5!$E$2:$E$2040=$E563,IF(TARGET_TR5!$F$1:$Q$1=AH$2,TARGET_TR5!$F$2:$Q$2040)))))</f>
        <v>77.196666669999999</v>
      </c>
      <c r="AI563" s="174" cm="1">
        <f t="array" ref="AI563">SUM(IF(TARGET_TR5!$B$2:$B$2040=$A563,IF(TARGET_TR5!$C$2:$C$2040=$C563,IF(TARGET_TR5!$E$2:$E$2040=$E563,IF(TARGET_TR5!$F$1:$Q$1=AI$2,TARGET_TR5!$F$2:$Q$2040)))))</f>
        <v>80.573333329999997</v>
      </c>
      <c r="AJ563" s="174" cm="1">
        <f t="array" ref="AJ563">SUM(IF(TARGET_TR5!$B$2:$B$2040=$A563,IF(TARGET_TR5!$C$2:$C$2040=$C563,IF(TARGET_TR5!$E$2:$E$2040=$E563,IF(TARGET_TR5!$F$1:$Q$1=AJ$2,TARGET_TR5!$F$2:$Q$2040)))))</f>
        <v>84.32</v>
      </c>
      <c r="AK563" s="174" cm="1">
        <f t="array" ref="AK563">SUM(IF(TARGET_TR5!$B$2:$B$2040=$A563,IF(TARGET_TR5!$C$2:$C$2040=$C563,IF(TARGET_TR5!$E$2:$E$2040=$E563,IF(TARGET_TR5!$F$1:$Q$1=AK$2,TARGET_TR5!$F$2:$Q$2040)))))</f>
        <v>85.313333330000006</v>
      </c>
      <c r="AL563" s="174" cm="1">
        <f t="array" ref="AL563">SUM(IF(TARGET_TR5!$B$2:$B$2040=$A563,IF(TARGET_TR5!$C$2:$C$2040=$C563,IF(TARGET_TR5!$E$2:$E$2040=$E563,IF(TARGET_TR5!$F$1:$Q$1=AL$2,TARGET_TR5!$F$2:$Q$2040)))))</f>
        <v>86.893333330000004</v>
      </c>
      <c r="AM563" s="174" cm="1">
        <f t="array" ref="AM563">SUM(IF(TARGET_TR5!$B$2:$B$2040=$A563,IF(TARGET_TR5!$C$2:$C$2040=$C563,IF(TARGET_TR5!$E$2:$E$2040=$E563,IF(TARGET_TR5!$F$1:$Q$1=AM$2,TARGET_TR5!$F$2:$Q$2040)))))</f>
        <v>87.44</v>
      </c>
      <c r="AN563" s="174" cm="1">
        <f t="array" ref="AN563">SUM(IF(TARGET_TR5!$B$2:$B$2040=$A563,IF(TARGET_TR5!$C$2:$C$2040=$C563,IF(TARGET_TR5!$E$2:$E$2040=$E563,IF(TARGET_TR5!$F$1:$Q$1=AN$2,TARGET_TR5!$F$2:$Q$2040)))))</f>
        <v>89.393333330000004</v>
      </c>
      <c r="AO563" s="174" cm="1">
        <f t="array" ref="AO563">SUM(IF(TARGET_TR5!$B$2:$B$2040=$A563,IF(TARGET_TR5!$C$2:$C$2040=$C563,IF(TARGET_TR5!$E$2:$E$2040=$E563,IF(TARGET_TR5!$F$1:$Q$1=AO$2,TARGET_TR5!$F$2:$Q$2040)))))</f>
        <v>95.276158960000004</v>
      </c>
      <c r="AP563" s="174">
        <v>68.19</v>
      </c>
      <c r="AQ563" s="174">
        <v>52.63</v>
      </c>
      <c r="AR563" s="174">
        <v>54.98</v>
      </c>
      <c r="AS563" s="174">
        <v>60.42</v>
      </c>
      <c r="AT563" s="174">
        <v>65.430000000000007</v>
      </c>
      <c r="AU563" s="174">
        <v>69.91</v>
      </c>
      <c r="AV563" s="174">
        <v>0</v>
      </c>
      <c r="AW563" s="174">
        <v>0</v>
      </c>
      <c r="AX563" s="174">
        <v>0</v>
      </c>
      <c r="AY563" s="174">
        <v>0</v>
      </c>
      <c r="AZ563" s="174">
        <v>0</v>
      </c>
      <c r="BA563" s="174">
        <v>0</v>
      </c>
      <c r="BB563" s="175">
        <f t="shared" si="76"/>
        <v>0.83290582631000354</v>
      </c>
      <c r="BC563" s="175">
        <f t="shared" si="76"/>
        <v>0.78681417252205121</v>
      </c>
      <c r="BD563" s="175">
        <f t="shared" si="76"/>
        <v>0.94516073577445414</v>
      </c>
      <c r="BE563" s="175">
        <f t="shared" si="75"/>
        <v>0.79702752612799987</v>
      </c>
      <c r="BF563" s="175">
        <f t="shared" si="75"/>
        <v>0.84757545658933575</v>
      </c>
      <c r="BG563" s="175">
        <f t="shared" si="75"/>
        <v>0.86765679301951248</v>
      </c>
      <c r="BH563" s="175">
        <f t="shared" si="75"/>
        <v>0</v>
      </c>
      <c r="BI563" s="175">
        <f t="shared" si="75"/>
        <v>0</v>
      </c>
      <c r="BJ563" s="175">
        <f t="shared" si="75"/>
        <v>0</v>
      </c>
      <c r="BK563" s="175">
        <f t="shared" si="75"/>
        <v>0</v>
      </c>
      <c r="BL563" s="175">
        <f t="shared" si="75"/>
        <v>0</v>
      </c>
      <c r="BM563" s="175">
        <f t="shared" si="75"/>
        <v>0</v>
      </c>
    </row>
    <row r="564" spans="1:65" x14ac:dyDescent="0.35">
      <c r="A564" s="173" t="s">
        <v>65</v>
      </c>
      <c r="B564" s="173" t="str">
        <v>SSS</v>
      </c>
      <c r="C564" s="173" t="str">
        <v>CYC GOV</v>
      </c>
      <c r="D564" s="173" t="str">
        <v>%</v>
      </c>
      <c r="E564" s="173" t="str">
        <v>SUMALUT</v>
      </c>
      <c r="F564" s="180" cm="1">
        <f t="array" ref="F564">SUM(IF(TARGET_TR5!$B$2:$B$2040=$A564,IF(TARGET_TR5!$C$2:$C$2040=$C564,IF(TARGET_TR5!$E$2:$E$2040=$E564,IF(TARGET_TR5!$W$1:$AH$1=F$2,TARGET_TR5!$W$2:$AH$2040)))))</f>
        <v>81.87</v>
      </c>
      <c r="G564" s="180" cm="1">
        <f t="array" ref="G564">SUM(IF(TARGET_TR5!$B$2:$B$2040=$A564,IF(TARGET_TR5!$C$2:$C$2040=$C564,IF(TARGET_TR5!$E$2:$E$2040=$E564,IF(TARGET_TR5!$W$1:$AH$1=G$2,TARGET_TR5!$W$2:$AH$2040)))))</f>
        <v>66.89</v>
      </c>
      <c r="H564" s="180" cm="1">
        <f t="array" ref="H564">SUM(IF(TARGET_TR5!$B$2:$B$2040=$A564,IF(TARGET_TR5!$C$2:$C$2040=$C564,IF(TARGET_TR5!$E$2:$E$2040=$E564,IF(TARGET_TR5!$W$1:$AH$1=H$2,TARGET_TR5!$W$2:$AH$2040)))))</f>
        <v>58.17</v>
      </c>
      <c r="I564" s="180" cm="1">
        <f t="array" ref="I564">SUM(IF(TARGET_TR5!$B$2:$B$2040=$A564,IF(TARGET_TR5!$C$2:$C$2040=$C564,IF(TARGET_TR5!$E$2:$E$2040=$E564,IF(TARGET_TR5!$W$1:$AH$1=I$2,TARGET_TR5!$W$2:$AH$2040)))))</f>
        <v>75.806666669999998</v>
      </c>
      <c r="J564" s="180" cm="1">
        <f t="array" ref="J564">SUM(IF(TARGET_TR5!$B$2:$B$2040=$A564,IF(TARGET_TR5!$C$2:$C$2040=$C564,IF(TARGET_TR5!$E$2:$E$2040=$E564,IF(TARGET_TR5!$W$1:$AH$1=J$2,TARGET_TR5!$W$2:$AH$2040)))))</f>
        <v>77.196666669999999</v>
      </c>
      <c r="K564" s="180" cm="1">
        <f t="array" ref="K564">SUM(IF(TARGET_TR5!$B$2:$B$2040=$A564,IF(TARGET_TR5!$C$2:$C$2040=$C564,IF(TARGET_TR5!$E$2:$E$2040=$E564,IF(TARGET_TR5!$W$1:$AH$1=K$2,TARGET_TR5!$W$2:$AH$2040)))))</f>
        <v>80.573333329999997</v>
      </c>
      <c r="L564" s="180" cm="1">
        <f t="array" ref="L564">SUM(IF(TARGET_TR5!$B$2:$B$2040=$A564,IF(TARGET_TR5!$C$2:$C$2040=$C564,IF(TARGET_TR5!$E$2:$E$2040=$E564,IF(TARGET_TR5!$W$1:$AH$1=L$2,TARGET_TR5!$W$2:$AH$2040)))))</f>
        <v>84.32</v>
      </c>
      <c r="M564" s="180" cm="1">
        <f t="array" ref="M564">SUM(IF(TARGET_TR5!$B$2:$B$2040=$A564,IF(TARGET_TR5!$C$2:$C$2040=$C564,IF(TARGET_TR5!$E$2:$E$2040=$E564,IF(TARGET_TR5!$W$1:$AH$1=M$2,TARGET_TR5!$W$2:$AH$2040)))))</f>
        <v>85.313333330000006</v>
      </c>
      <c r="N564" s="180" cm="1">
        <f t="array" ref="N564">SUM(IF(TARGET_TR5!$B$2:$B$2040=$A564,IF(TARGET_TR5!$C$2:$C$2040=$C564,IF(TARGET_TR5!$E$2:$E$2040=$E564,IF(TARGET_TR5!$W$1:$AH$1=N$2,TARGET_TR5!$W$2:$AH$2040)))))</f>
        <v>86.893333330000004</v>
      </c>
      <c r="O564" s="180" cm="1">
        <f t="array" ref="O564">SUM(IF(TARGET_TR5!$B$2:$B$2040=$A564,IF(TARGET_TR5!$C$2:$C$2040=$C564,IF(TARGET_TR5!$E$2:$E$2040=$E564,IF(TARGET_TR5!$W$1:$AH$1=O$2,TARGET_TR5!$W$2:$AH$2040)))))</f>
        <v>87.44</v>
      </c>
      <c r="P564" s="180" cm="1">
        <f t="array" ref="P564">SUM(IF(TARGET_TR5!$B$2:$B$2040=$A564,IF(TARGET_TR5!$C$2:$C$2040=$C564,IF(TARGET_TR5!$E$2:$E$2040=$E564,IF(TARGET_TR5!$W$1:$AH$1=P$2,TARGET_TR5!$W$2:$AH$2040)))))</f>
        <v>89.393333330000004</v>
      </c>
      <c r="Q564" s="180" cm="1">
        <f t="array" ref="Q564">SUM(IF(TARGET_TR5!$B$2:$B$2040=$A564,IF(TARGET_TR5!$C$2:$C$2040=$C564,IF(TARGET_TR5!$E$2:$E$2040=$E564,IF(TARGET_TR5!$W$1:$AH$1=Q$2,TARGET_TR5!$W$2:$AH$2040)))))</f>
        <v>95.276158960000004</v>
      </c>
      <c r="R564" s="180">
        <v>77.17</v>
      </c>
      <c r="S564" s="180">
        <v>58.55</v>
      </c>
      <c r="T564" s="180">
        <v>60.07</v>
      </c>
      <c r="U564" s="180">
        <v>61.45</v>
      </c>
      <c r="V564" s="180">
        <v>68.760000000000005</v>
      </c>
      <c r="W564" s="174">
        <v>71.680000000000007</v>
      </c>
      <c r="X564" s="174">
        <v>0</v>
      </c>
      <c r="Y564" s="174">
        <v>0</v>
      </c>
      <c r="Z564" s="174">
        <v>0</v>
      </c>
      <c r="AA564" s="174">
        <v>0</v>
      </c>
      <c r="AB564" s="174">
        <v>0</v>
      </c>
      <c r="AC564" s="174">
        <v>0</v>
      </c>
      <c r="AD564" s="174" cm="1">
        <f t="array" ref="AD564">SUM(IF(TARGET_TR5!$B$2:$B$2040=$A564,IF(TARGET_TR5!$C$2:$C$2040=$C564,IF(TARGET_TR5!$E$2:$E$2040=$E564,IF(TARGET_TR5!$F$1:$Q$1=AD$2,TARGET_TR5!$F$2:$Q$2040)))))</f>
        <v>81.87</v>
      </c>
      <c r="AE564" s="174" cm="1">
        <f t="array" ref="AE564">SUM(IF(TARGET_TR5!$B$2:$B$2040=$A564,IF(TARGET_TR5!$C$2:$C$2040=$C564,IF(TARGET_TR5!$E$2:$E$2040=$E564,IF(TARGET_TR5!$F$1:$Q$1=AE$2,TARGET_TR5!$F$2:$Q$2040)))))</f>
        <v>66.89</v>
      </c>
      <c r="AF564" s="174" cm="1">
        <f t="array" ref="AF564">SUM(IF(TARGET_TR5!$B$2:$B$2040=$A564,IF(TARGET_TR5!$C$2:$C$2040=$C564,IF(TARGET_TR5!$E$2:$E$2040=$E564,IF(TARGET_TR5!$F$1:$Q$1=AF$2,TARGET_TR5!$F$2:$Q$2040)))))</f>
        <v>58.17</v>
      </c>
      <c r="AG564" s="174" cm="1">
        <f t="array" ref="AG564">SUM(IF(TARGET_TR5!$B$2:$B$2040=$A564,IF(TARGET_TR5!$C$2:$C$2040=$C564,IF(TARGET_TR5!$E$2:$E$2040=$E564,IF(TARGET_TR5!$F$1:$Q$1=AG$2,TARGET_TR5!$F$2:$Q$2040)))))</f>
        <v>75.806666669999998</v>
      </c>
      <c r="AH564" s="174" cm="1">
        <f t="array" ref="AH564">SUM(IF(TARGET_TR5!$B$2:$B$2040=$A564,IF(TARGET_TR5!$C$2:$C$2040=$C564,IF(TARGET_TR5!$E$2:$E$2040=$E564,IF(TARGET_TR5!$F$1:$Q$1=AH$2,TARGET_TR5!$F$2:$Q$2040)))))</f>
        <v>77.196666669999999</v>
      </c>
      <c r="AI564" s="174" cm="1">
        <f t="array" ref="AI564">SUM(IF(TARGET_TR5!$B$2:$B$2040=$A564,IF(TARGET_TR5!$C$2:$C$2040=$C564,IF(TARGET_TR5!$E$2:$E$2040=$E564,IF(TARGET_TR5!$F$1:$Q$1=AI$2,TARGET_TR5!$F$2:$Q$2040)))))</f>
        <v>80.573333329999997</v>
      </c>
      <c r="AJ564" s="174" cm="1">
        <f t="array" ref="AJ564">SUM(IF(TARGET_TR5!$B$2:$B$2040=$A564,IF(TARGET_TR5!$C$2:$C$2040=$C564,IF(TARGET_TR5!$E$2:$E$2040=$E564,IF(TARGET_TR5!$F$1:$Q$1=AJ$2,TARGET_TR5!$F$2:$Q$2040)))))</f>
        <v>84.32</v>
      </c>
      <c r="AK564" s="174" cm="1">
        <f t="array" ref="AK564">SUM(IF(TARGET_TR5!$B$2:$B$2040=$A564,IF(TARGET_TR5!$C$2:$C$2040=$C564,IF(TARGET_TR5!$E$2:$E$2040=$E564,IF(TARGET_TR5!$F$1:$Q$1=AK$2,TARGET_TR5!$F$2:$Q$2040)))))</f>
        <v>85.313333330000006</v>
      </c>
      <c r="AL564" s="174" cm="1">
        <f t="array" ref="AL564">SUM(IF(TARGET_TR5!$B$2:$B$2040=$A564,IF(TARGET_TR5!$C$2:$C$2040=$C564,IF(TARGET_TR5!$E$2:$E$2040=$E564,IF(TARGET_TR5!$F$1:$Q$1=AL$2,TARGET_TR5!$F$2:$Q$2040)))))</f>
        <v>86.893333330000004</v>
      </c>
      <c r="AM564" s="174" cm="1">
        <f t="array" ref="AM564">SUM(IF(TARGET_TR5!$B$2:$B$2040=$A564,IF(TARGET_TR5!$C$2:$C$2040=$C564,IF(TARGET_TR5!$E$2:$E$2040=$E564,IF(TARGET_TR5!$F$1:$Q$1=AM$2,TARGET_TR5!$F$2:$Q$2040)))))</f>
        <v>87.44</v>
      </c>
      <c r="AN564" s="174" cm="1">
        <f t="array" ref="AN564">SUM(IF(TARGET_TR5!$B$2:$B$2040=$A564,IF(TARGET_TR5!$C$2:$C$2040=$C564,IF(TARGET_TR5!$E$2:$E$2040=$E564,IF(TARGET_TR5!$F$1:$Q$1=AN$2,TARGET_TR5!$F$2:$Q$2040)))))</f>
        <v>89.393333330000004</v>
      </c>
      <c r="AO564" s="174" cm="1">
        <f t="array" ref="AO564">SUM(IF(TARGET_TR5!$B$2:$B$2040=$A564,IF(TARGET_TR5!$C$2:$C$2040=$C564,IF(TARGET_TR5!$E$2:$E$2040=$E564,IF(TARGET_TR5!$F$1:$Q$1=AO$2,TARGET_TR5!$F$2:$Q$2040)))))</f>
        <v>95.276158960000004</v>
      </c>
      <c r="AP564" s="174">
        <v>77.17</v>
      </c>
      <c r="AQ564" s="174">
        <v>58.55</v>
      </c>
      <c r="AR564" s="174">
        <v>60.07</v>
      </c>
      <c r="AS564" s="174">
        <v>61.45</v>
      </c>
      <c r="AT564" s="174">
        <v>68.760000000000005</v>
      </c>
      <c r="AU564" s="174">
        <v>71.680000000000007</v>
      </c>
      <c r="AV564" s="174">
        <v>0</v>
      </c>
      <c r="AW564" s="174">
        <v>0</v>
      </c>
      <c r="AX564" s="174">
        <v>0</v>
      </c>
      <c r="AY564" s="174">
        <v>0</v>
      </c>
      <c r="AZ564" s="174">
        <v>0</v>
      </c>
      <c r="BA564" s="174">
        <v>0</v>
      </c>
      <c r="BB564" s="175">
        <f t="shared" si="76"/>
        <v>0.94259191401001585</v>
      </c>
      <c r="BC564" s="175">
        <f t="shared" si="76"/>
        <v>0.87531768575272828</v>
      </c>
      <c r="BD564" s="175">
        <f t="shared" si="76"/>
        <v>1.0326628846484442</v>
      </c>
      <c r="BE564" s="175">
        <f t="shared" si="75"/>
        <v>0.81061472162472015</v>
      </c>
      <c r="BF564" s="175">
        <f t="shared" si="75"/>
        <v>0.89071203415990718</v>
      </c>
      <c r="BG564" s="175">
        <f t="shared" si="75"/>
        <v>0.88962435879900825</v>
      </c>
      <c r="BH564" s="175">
        <f t="shared" si="75"/>
        <v>0</v>
      </c>
      <c r="BI564" s="175">
        <f t="shared" si="75"/>
        <v>0</v>
      </c>
      <c r="BJ564" s="175">
        <f t="shared" si="75"/>
        <v>0</v>
      </c>
      <c r="BK564" s="175">
        <f t="shared" si="75"/>
        <v>0</v>
      </c>
      <c r="BL564" s="175">
        <f t="shared" si="75"/>
        <v>0</v>
      </c>
      <c r="BM564" s="175">
        <f t="shared" si="75"/>
        <v>0</v>
      </c>
    </row>
    <row r="565" spans="1:65" x14ac:dyDescent="0.35">
      <c r="A565" s="170" t="s">
        <v>65</v>
      </c>
      <c r="B565" s="170" t="str">
        <v>SSS</v>
      </c>
      <c r="C565" s="170" t="str">
        <v>CYC PS</v>
      </c>
      <c r="D565" s="170" t="str">
        <v>%</v>
      </c>
      <c r="E565" s="170" t="str">
        <v>TR5</v>
      </c>
      <c r="F565" s="179" cm="1">
        <f t="array" ref="F565">SUM(IF(TARGET_TR5!$B$2:$B$2040=$A565,IF(TARGET_TR5!$C$2:$C$2040=$C565,IF(TARGET_TR5!$E$2:$E$2040=$E565,IF(TARGET_TR5!$W$1:$AH$1=F$2,TARGET_TR5!$W$2:$AH$2040)))))</f>
        <v>99.79</v>
      </c>
      <c r="G565" s="179" cm="1">
        <f t="array" ref="G565">SUM(IF(TARGET_TR5!$B$2:$B$2040=$A565,IF(TARGET_TR5!$C$2:$C$2040=$C565,IF(TARGET_TR5!$E$2:$E$2040=$E565,IF(TARGET_TR5!$W$1:$AH$1=G$2,TARGET_TR5!$W$2:$AH$2040)))))</f>
        <v>83.37</v>
      </c>
      <c r="H565" s="179" cm="1">
        <f t="array" ref="H565">SUM(IF(TARGET_TR5!$B$2:$B$2040=$A565,IF(TARGET_TR5!$C$2:$C$2040=$C565,IF(TARGET_TR5!$E$2:$E$2040=$E565,IF(TARGET_TR5!$W$1:$AH$1=H$2,TARGET_TR5!$W$2:$AH$2040)))))</f>
        <v>95.11</v>
      </c>
      <c r="I565" s="179" cm="1">
        <f t="array" ref="I565">SUM(IF(TARGET_TR5!$B$2:$B$2040=$A565,IF(TARGET_TR5!$C$2:$C$2040=$C565,IF(TARGET_TR5!$E$2:$E$2040=$E565,IF(TARGET_TR5!$W$1:$AH$1=I$2,TARGET_TR5!$W$2:$AH$2040)))))</f>
        <v>96.26</v>
      </c>
      <c r="J565" s="179" cm="1">
        <f t="array" ref="J565">SUM(IF(TARGET_TR5!$B$2:$B$2040=$A565,IF(TARGET_TR5!$C$2:$C$2040=$C565,IF(TARGET_TR5!$E$2:$E$2040=$E565,IF(TARGET_TR5!$W$1:$AH$1=J$2,TARGET_TR5!$W$2:$AH$2040)))))</f>
        <v>94.57</v>
      </c>
      <c r="K565" s="179" cm="1">
        <f t="array" ref="K565">SUM(IF(TARGET_TR5!$B$2:$B$2040=$A565,IF(TARGET_TR5!$C$2:$C$2040=$C565,IF(TARGET_TR5!$E$2:$E$2040=$E565,IF(TARGET_TR5!$W$1:$AH$1=K$2,TARGET_TR5!$W$2:$AH$2040)))))</f>
        <v>95.11</v>
      </c>
      <c r="L565" s="179" cm="1">
        <f t="array" ref="L565">SUM(IF(TARGET_TR5!$B$2:$B$2040=$A565,IF(TARGET_TR5!$C$2:$C$2040=$C565,IF(TARGET_TR5!$E$2:$E$2040=$E565,IF(TARGET_TR5!$W$1:$AH$1=L$2,TARGET_TR5!$W$2:$AH$2040)))))</f>
        <v>95.52</v>
      </c>
      <c r="M565" s="179" cm="1">
        <f t="array" ref="M565">SUM(IF(TARGET_TR5!$B$2:$B$2040=$A565,IF(TARGET_TR5!$C$2:$C$2040=$C565,IF(TARGET_TR5!$E$2:$E$2040=$E565,IF(TARGET_TR5!$W$1:$AH$1=M$2,TARGET_TR5!$W$2:$AH$2040)))))</f>
        <v>95.35</v>
      </c>
      <c r="N565" s="179" cm="1">
        <f t="array" ref="N565">SUM(IF(TARGET_TR5!$B$2:$B$2040=$A565,IF(TARGET_TR5!$C$2:$C$2040=$C565,IF(TARGET_TR5!$E$2:$E$2040=$E565,IF(TARGET_TR5!$W$1:$AH$1=N$2,TARGET_TR5!$W$2:$AH$2040)))))</f>
        <v>96</v>
      </c>
      <c r="O565" s="179" cm="1">
        <f t="array" ref="O565">SUM(IF(TARGET_TR5!$B$2:$B$2040=$A565,IF(TARGET_TR5!$C$2:$C$2040=$C565,IF(TARGET_TR5!$E$2:$E$2040=$E565,IF(TARGET_TR5!$W$1:$AH$1=O$2,TARGET_TR5!$W$2:$AH$2040)))))</f>
        <v>95.65</v>
      </c>
      <c r="P565" s="179" cm="1">
        <f t="array" ref="P565">SUM(IF(TARGET_TR5!$B$2:$B$2040=$A565,IF(TARGET_TR5!$C$2:$C$2040=$C565,IF(TARGET_TR5!$E$2:$E$2040=$E565,IF(TARGET_TR5!$W$1:$AH$1=P$2,TARGET_TR5!$W$2:$AH$2040)))))</f>
        <v>95.11</v>
      </c>
      <c r="Q565" s="179" cm="1">
        <f t="array" ref="Q565">SUM(IF(TARGET_TR5!$B$2:$B$2040=$A565,IF(TARGET_TR5!$C$2:$C$2040=$C565,IF(TARGET_TR5!$E$2:$E$2040=$E565,IF(TARGET_TR5!$W$1:$AH$1=Q$2,TARGET_TR5!$W$2:$AH$2040)))))</f>
        <v>96.81</v>
      </c>
      <c r="R565" s="179">
        <v>95.84</v>
      </c>
      <c r="S565" s="179">
        <v>86.35</v>
      </c>
      <c r="T565" s="179">
        <v>90.51</v>
      </c>
      <c r="U565" s="179">
        <v>91.88</v>
      </c>
      <c r="V565" s="179">
        <v>92.44</v>
      </c>
      <c r="W565" s="171">
        <v>93.32</v>
      </c>
      <c r="X565" s="171">
        <v>0</v>
      </c>
      <c r="Y565" s="171">
        <v>0</v>
      </c>
      <c r="Z565" s="171">
        <v>0</v>
      </c>
      <c r="AA565" s="171">
        <v>0</v>
      </c>
      <c r="AB565" s="171">
        <v>0</v>
      </c>
      <c r="AC565" s="171">
        <v>0</v>
      </c>
      <c r="AD565" s="171" cm="1">
        <f t="array" ref="AD565">SUM(IF(TARGET_TR5!$B$2:$B$2040=$A565,IF(TARGET_TR5!$C$2:$C$2040=$C565,IF(TARGET_TR5!$E$2:$E$2040=$E565,IF(TARGET_TR5!$F$1:$Q$1=AD$2,TARGET_TR5!$F$2:$Q$2040)))))</f>
        <v>99.79</v>
      </c>
      <c r="AE565" s="171" cm="1">
        <f t="array" ref="AE565">SUM(IF(TARGET_TR5!$B$2:$B$2040=$A565,IF(TARGET_TR5!$C$2:$C$2040=$C565,IF(TARGET_TR5!$E$2:$E$2040=$E565,IF(TARGET_TR5!$F$1:$Q$1=AE$2,TARGET_TR5!$F$2:$Q$2040)))))</f>
        <v>83.37</v>
      </c>
      <c r="AF565" s="171" cm="1">
        <f t="array" ref="AF565">SUM(IF(TARGET_TR5!$B$2:$B$2040=$A565,IF(TARGET_TR5!$C$2:$C$2040=$C565,IF(TARGET_TR5!$E$2:$E$2040=$E565,IF(TARGET_TR5!$F$1:$Q$1=AF$2,TARGET_TR5!$F$2:$Q$2040)))))</f>
        <v>95.11</v>
      </c>
      <c r="AG565" s="171" cm="1">
        <f t="array" ref="AG565">SUM(IF(TARGET_TR5!$B$2:$B$2040=$A565,IF(TARGET_TR5!$C$2:$C$2040=$C565,IF(TARGET_TR5!$E$2:$E$2040=$E565,IF(TARGET_TR5!$F$1:$Q$1=AG$2,TARGET_TR5!$F$2:$Q$2040)))))</f>
        <v>96.26</v>
      </c>
      <c r="AH565" s="171" cm="1">
        <f t="array" ref="AH565">SUM(IF(TARGET_TR5!$B$2:$B$2040=$A565,IF(TARGET_TR5!$C$2:$C$2040=$C565,IF(TARGET_TR5!$E$2:$E$2040=$E565,IF(TARGET_TR5!$F$1:$Q$1=AH$2,TARGET_TR5!$F$2:$Q$2040)))))</f>
        <v>94.57</v>
      </c>
      <c r="AI565" s="171" cm="1">
        <f t="array" ref="AI565">SUM(IF(TARGET_TR5!$B$2:$B$2040=$A565,IF(TARGET_TR5!$C$2:$C$2040=$C565,IF(TARGET_TR5!$E$2:$E$2040=$E565,IF(TARGET_TR5!$F$1:$Q$1=AI$2,TARGET_TR5!$F$2:$Q$2040)))))</f>
        <v>95.11</v>
      </c>
      <c r="AJ565" s="171" cm="1">
        <f t="array" ref="AJ565">SUM(IF(TARGET_TR5!$B$2:$B$2040=$A565,IF(TARGET_TR5!$C$2:$C$2040=$C565,IF(TARGET_TR5!$E$2:$E$2040=$E565,IF(TARGET_TR5!$F$1:$Q$1=AJ$2,TARGET_TR5!$F$2:$Q$2040)))))</f>
        <v>95.52</v>
      </c>
      <c r="AK565" s="171" cm="1">
        <f t="array" ref="AK565">SUM(IF(TARGET_TR5!$B$2:$B$2040=$A565,IF(TARGET_TR5!$C$2:$C$2040=$C565,IF(TARGET_TR5!$E$2:$E$2040=$E565,IF(TARGET_TR5!$F$1:$Q$1=AK$2,TARGET_TR5!$F$2:$Q$2040)))))</f>
        <v>95.35</v>
      </c>
      <c r="AL565" s="171" cm="1">
        <f t="array" ref="AL565">SUM(IF(TARGET_TR5!$B$2:$B$2040=$A565,IF(TARGET_TR5!$C$2:$C$2040=$C565,IF(TARGET_TR5!$E$2:$E$2040=$E565,IF(TARGET_TR5!$F$1:$Q$1=AL$2,TARGET_TR5!$F$2:$Q$2040)))))</f>
        <v>96</v>
      </c>
      <c r="AM565" s="171" cm="1">
        <f t="array" ref="AM565">SUM(IF(TARGET_TR5!$B$2:$B$2040=$A565,IF(TARGET_TR5!$C$2:$C$2040=$C565,IF(TARGET_TR5!$E$2:$E$2040=$E565,IF(TARGET_TR5!$F$1:$Q$1=AM$2,TARGET_TR5!$F$2:$Q$2040)))))</f>
        <v>95.65</v>
      </c>
      <c r="AN565" s="171" cm="1">
        <f t="array" ref="AN565">SUM(IF(TARGET_TR5!$B$2:$B$2040=$A565,IF(TARGET_TR5!$C$2:$C$2040=$C565,IF(TARGET_TR5!$E$2:$E$2040=$E565,IF(TARGET_TR5!$F$1:$Q$1=AN$2,TARGET_TR5!$F$2:$Q$2040)))))</f>
        <v>95.11</v>
      </c>
      <c r="AO565" s="171" cm="1">
        <f t="array" ref="AO565">SUM(IF(TARGET_TR5!$B$2:$B$2040=$A565,IF(TARGET_TR5!$C$2:$C$2040=$C565,IF(TARGET_TR5!$E$2:$E$2040=$E565,IF(TARGET_TR5!$F$1:$Q$1=AO$2,TARGET_TR5!$F$2:$Q$2040)))))</f>
        <v>96.81</v>
      </c>
      <c r="AP565" s="171">
        <v>95.84</v>
      </c>
      <c r="AQ565" s="171">
        <v>86.35</v>
      </c>
      <c r="AR565" s="171">
        <v>90.51</v>
      </c>
      <c r="AS565" s="171">
        <v>91.88</v>
      </c>
      <c r="AT565" s="171">
        <v>92.44</v>
      </c>
      <c r="AU565" s="171">
        <v>93.32</v>
      </c>
      <c r="AV565" s="171">
        <v>0</v>
      </c>
      <c r="AW565" s="171">
        <v>0</v>
      </c>
      <c r="AX565" s="171">
        <v>0</v>
      </c>
      <c r="AY565" s="171">
        <v>0</v>
      </c>
      <c r="AZ565" s="171">
        <v>0</v>
      </c>
      <c r="BA565" s="171">
        <v>0</v>
      </c>
      <c r="BB565" s="172">
        <f t="shared" si="76"/>
        <v>0.96041687543842069</v>
      </c>
      <c r="BC565" s="172">
        <f t="shared" si="76"/>
        <v>1.0357442725200909</v>
      </c>
      <c r="BD565" s="172">
        <f t="shared" si="76"/>
        <v>0.95163494900641366</v>
      </c>
      <c r="BE565" s="172">
        <f t="shared" si="75"/>
        <v>0.95449823394971944</v>
      </c>
      <c r="BF565" s="172">
        <f t="shared" si="75"/>
        <v>0.97747700116315961</v>
      </c>
      <c r="BG565" s="172">
        <f t="shared" si="75"/>
        <v>0.98117968667858257</v>
      </c>
      <c r="BH565" s="172">
        <f t="shared" si="75"/>
        <v>0</v>
      </c>
      <c r="BI565" s="172">
        <f t="shared" si="75"/>
        <v>0</v>
      </c>
      <c r="BJ565" s="172">
        <f t="shared" si="75"/>
        <v>0</v>
      </c>
      <c r="BK565" s="172">
        <f t="shared" si="75"/>
        <v>0</v>
      </c>
      <c r="BL565" s="172">
        <f t="shared" si="75"/>
        <v>0</v>
      </c>
      <c r="BM565" s="172">
        <f t="shared" si="75"/>
        <v>0</v>
      </c>
    </row>
    <row r="566" spans="1:65" x14ac:dyDescent="0.35">
      <c r="A566" s="173" t="s">
        <v>65</v>
      </c>
      <c r="B566" s="173" t="str">
        <v>SSS</v>
      </c>
      <c r="C566" s="173" t="str">
        <v>CYC PS</v>
      </c>
      <c r="D566" s="173" t="str">
        <v>%</v>
      </c>
      <c r="E566" s="173" t="str">
        <v>PAPUA</v>
      </c>
      <c r="F566" s="180" cm="1">
        <f t="array" ref="F566">SUM(IF(TARGET_TR5!$B$2:$B$2040=$A566,IF(TARGET_TR5!$C$2:$C$2040=$C566,IF(TARGET_TR5!$E$2:$E$2040=$E566,IF(TARGET_TR5!$W$1:$AH$1=F$2,TARGET_TR5!$W$2:$AH$2040)))))</f>
        <v>99.79</v>
      </c>
      <c r="G566" s="180" cm="1">
        <f t="array" ref="G566">SUM(IF(TARGET_TR5!$B$2:$B$2040=$A566,IF(TARGET_TR5!$C$2:$C$2040=$C566,IF(TARGET_TR5!$E$2:$E$2040=$E566,IF(TARGET_TR5!$W$1:$AH$1=G$2,TARGET_TR5!$W$2:$AH$2040)))))</f>
        <v>83.37</v>
      </c>
      <c r="H566" s="180" cm="1">
        <f t="array" ref="H566">SUM(IF(TARGET_TR5!$B$2:$B$2040=$A566,IF(TARGET_TR5!$C$2:$C$2040=$C566,IF(TARGET_TR5!$E$2:$E$2040=$E566,IF(TARGET_TR5!$W$1:$AH$1=H$2,TARGET_TR5!$W$2:$AH$2040)))))</f>
        <v>95.11</v>
      </c>
      <c r="I566" s="180" cm="1">
        <f t="array" ref="I566">SUM(IF(TARGET_TR5!$B$2:$B$2040=$A566,IF(TARGET_TR5!$C$2:$C$2040=$C566,IF(TARGET_TR5!$E$2:$E$2040=$E566,IF(TARGET_TR5!$W$1:$AH$1=I$2,TARGET_TR5!$W$2:$AH$2040)))))</f>
        <v>96.26</v>
      </c>
      <c r="J566" s="180" cm="1">
        <f t="array" ref="J566">SUM(IF(TARGET_TR5!$B$2:$B$2040=$A566,IF(TARGET_TR5!$C$2:$C$2040=$C566,IF(TARGET_TR5!$E$2:$E$2040=$E566,IF(TARGET_TR5!$W$1:$AH$1=J$2,TARGET_TR5!$W$2:$AH$2040)))))</f>
        <v>94.57</v>
      </c>
      <c r="K566" s="180" cm="1">
        <f t="array" ref="K566">SUM(IF(TARGET_TR5!$B$2:$B$2040=$A566,IF(TARGET_TR5!$C$2:$C$2040=$C566,IF(TARGET_TR5!$E$2:$E$2040=$E566,IF(TARGET_TR5!$W$1:$AH$1=K$2,TARGET_TR5!$W$2:$AH$2040)))))</f>
        <v>95.11</v>
      </c>
      <c r="L566" s="180" cm="1">
        <f t="array" ref="L566">SUM(IF(TARGET_TR5!$B$2:$B$2040=$A566,IF(TARGET_TR5!$C$2:$C$2040=$C566,IF(TARGET_TR5!$E$2:$E$2040=$E566,IF(TARGET_TR5!$W$1:$AH$1=L$2,TARGET_TR5!$W$2:$AH$2040)))))</f>
        <v>95.52</v>
      </c>
      <c r="M566" s="180" cm="1">
        <f t="array" ref="M566">SUM(IF(TARGET_TR5!$B$2:$B$2040=$A566,IF(TARGET_TR5!$C$2:$C$2040=$C566,IF(TARGET_TR5!$E$2:$E$2040=$E566,IF(TARGET_TR5!$W$1:$AH$1=M$2,TARGET_TR5!$W$2:$AH$2040)))))</f>
        <v>95.35</v>
      </c>
      <c r="N566" s="180" cm="1">
        <f t="array" ref="N566">SUM(IF(TARGET_TR5!$B$2:$B$2040=$A566,IF(TARGET_TR5!$C$2:$C$2040=$C566,IF(TARGET_TR5!$E$2:$E$2040=$E566,IF(TARGET_TR5!$W$1:$AH$1=N$2,TARGET_TR5!$W$2:$AH$2040)))))</f>
        <v>96</v>
      </c>
      <c r="O566" s="180" cm="1">
        <f t="array" ref="O566">SUM(IF(TARGET_TR5!$B$2:$B$2040=$A566,IF(TARGET_TR5!$C$2:$C$2040=$C566,IF(TARGET_TR5!$E$2:$E$2040=$E566,IF(TARGET_TR5!$W$1:$AH$1=O$2,TARGET_TR5!$W$2:$AH$2040)))))</f>
        <v>95.65</v>
      </c>
      <c r="P566" s="180" cm="1">
        <f t="array" ref="P566">SUM(IF(TARGET_TR5!$B$2:$B$2040=$A566,IF(TARGET_TR5!$C$2:$C$2040=$C566,IF(TARGET_TR5!$E$2:$E$2040=$E566,IF(TARGET_TR5!$W$1:$AH$1=P$2,TARGET_TR5!$W$2:$AH$2040)))))</f>
        <v>95.11</v>
      </c>
      <c r="Q566" s="180" cm="1">
        <f t="array" ref="Q566">SUM(IF(TARGET_TR5!$B$2:$B$2040=$A566,IF(TARGET_TR5!$C$2:$C$2040=$C566,IF(TARGET_TR5!$E$2:$E$2040=$E566,IF(TARGET_TR5!$W$1:$AH$1=Q$2,TARGET_TR5!$W$2:$AH$2040)))))</f>
        <v>96.81</v>
      </c>
      <c r="R566" s="180">
        <v>94.57</v>
      </c>
      <c r="S566" s="180">
        <v>95.12</v>
      </c>
      <c r="T566" s="180">
        <v>95.37</v>
      </c>
      <c r="U566" s="180">
        <v>94.68</v>
      </c>
      <c r="V566" s="180">
        <v>95.37</v>
      </c>
      <c r="W566" s="174">
        <v>95.08</v>
      </c>
      <c r="X566" s="174">
        <v>0</v>
      </c>
      <c r="Y566" s="174">
        <v>0</v>
      </c>
      <c r="Z566" s="174">
        <v>0</v>
      </c>
      <c r="AA566" s="174">
        <v>0</v>
      </c>
      <c r="AB566" s="174">
        <v>0</v>
      </c>
      <c r="AC566" s="174">
        <v>0</v>
      </c>
      <c r="AD566" s="174" cm="1">
        <f t="array" ref="AD566">SUM(IF(TARGET_TR5!$B$2:$B$2040=$A566,IF(TARGET_TR5!$C$2:$C$2040=$C566,IF(TARGET_TR5!$E$2:$E$2040=$E566,IF(TARGET_TR5!$F$1:$Q$1=AD$2,TARGET_TR5!$F$2:$Q$2040)))))</f>
        <v>99.79</v>
      </c>
      <c r="AE566" s="174" cm="1">
        <f t="array" ref="AE566">SUM(IF(TARGET_TR5!$B$2:$B$2040=$A566,IF(TARGET_TR5!$C$2:$C$2040=$C566,IF(TARGET_TR5!$E$2:$E$2040=$E566,IF(TARGET_TR5!$F$1:$Q$1=AE$2,TARGET_TR5!$F$2:$Q$2040)))))</f>
        <v>83.37</v>
      </c>
      <c r="AF566" s="174" cm="1">
        <f t="array" ref="AF566">SUM(IF(TARGET_TR5!$B$2:$B$2040=$A566,IF(TARGET_TR5!$C$2:$C$2040=$C566,IF(TARGET_TR5!$E$2:$E$2040=$E566,IF(TARGET_TR5!$F$1:$Q$1=AF$2,TARGET_TR5!$F$2:$Q$2040)))))</f>
        <v>95.11</v>
      </c>
      <c r="AG566" s="174" cm="1">
        <f t="array" ref="AG566">SUM(IF(TARGET_TR5!$B$2:$B$2040=$A566,IF(TARGET_TR5!$C$2:$C$2040=$C566,IF(TARGET_TR5!$E$2:$E$2040=$E566,IF(TARGET_TR5!$F$1:$Q$1=AG$2,TARGET_TR5!$F$2:$Q$2040)))))</f>
        <v>96.26</v>
      </c>
      <c r="AH566" s="174" cm="1">
        <f t="array" ref="AH566">SUM(IF(TARGET_TR5!$B$2:$B$2040=$A566,IF(TARGET_TR5!$C$2:$C$2040=$C566,IF(TARGET_TR5!$E$2:$E$2040=$E566,IF(TARGET_TR5!$F$1:$Q$1=AH$2,TARGET_TR5!$F$2:$Q$2040)))))</f>
        <v>94.57</v>
      </c>
      <c r="AI566" s="174" cm="1">
        <f t="array" ref="AI566">SUM(IF(TARGET_TR5!$B$2:$B$2040=$A566,IF(TARGET_TR5!$C$2:$C$2040=$C566,IF(TARGET_TR5!$E$2:$E$2040=$E566,IF(TARGET_TR5!$F$1:$Q$1=AI$2,TARGET_TR5!$F$2:$Q$2040)))))</f>
        <v>95.11</v>
      </c>
      <c r="AJ566" s="174" cm="1">
        <f t="array" ref="AJ566">SUM(IF(TARGET_TR5!$B$2:$B$2040=$A566,IF(TARGET_TR5!$C$2:$C$2040=$C566,IF(TARGET_TR5!$E$2:$E$2040=$E566,IF(TARGET_TR5!$F$1:$Q$1=AJ$2,TARGET_TR5!$F$2:$Q$2040)))))</f>
        <v>95.52</v>
      </c>
      <c r="AK566" s="174" cm="1">
        <f t="array" ref="AK566">SUM(IF(TARGET_TR5!$B$2:$B$2040=$A566,IF(TARGET_TR5!$C$2:$C$2040=$C566,IF(TARGET_TR5!$E$2:$E$2040=$E566,IF(TARGET_TR5!$F$1:$Q$1=AK$2,TARGET_TR5!$F$2:$Q$2040)))))</f>
        <v>95.35</v>
      </c>
      <c r="AL566" s="174" cm="1">
        <f t="array" ref="AL566">SUM(IF(TARGET_TR5!$B$2:$B$2040=$A566,IF(TARGET_TR5!$C$2:$C$2040=$C566,IF(TARGET_TR5!$E$2:$E$2040=$E566,IF(TARGET_TR5!$F$1:$Q$1=AL$2,TARGET_TR5!$F$2:$Q$2040)))))</f>
        <v>96</v>
      </c>
      <c r="AM566" s="174" cm="1">
        <f t="array" ref="AM566">SUM(IF(TARGET_TR5!$B$2:$B$2040=$A566,IF(TARGET_TR5!$C$2:$C$2040=$C566,IF(TARGET_TR5!$E$2:$E$2040=$E566,IF(TARGET_TR5!$F$1:$Q$1=AM$2,TARGET_TR5!$F$2:$Q$2040)))))</f>
        <v>95.65</v>
      </c>
      <c r="AN566" s="174" cm="1">
        <f t="array" ref="AN566">SUM(IF(TARGET_TR5!$B$2:$B$2040=$A566,IF(TARGET_TR5!$C$2:$C$2040=$C566,IF(TARGET_TR5!$E$2:$E$2040=$E566,IF(TARGET_TR5!$F$1:$Q$1=AN$2,TARGET_TR5!$F$2:$Q$2040)))))</f>
        <v>95.11</v>
      </c>
      <c r="AO566" s="174" cm="1">
        <f t="array" ref="AO566">SUM(IF(TARGET_TR5!$B$2:$B$2040=$A566,IF(TARGET_TR5!$C$2:$C$2040=$C566,IF(TARGET_TR5!$E$2:$E$2040=$E566,IF(TARGET_TR5!$F$1:$Q$1=AO$2,TARGET_TR5!$F$2:$Q$2040)))))</f>
        <v>96.81</v>
      </c>
      <c r="AP566" s="174">
        <v>94.57</v>
      </c>
      <c r="AQ566" s="174">
        <v>95.12</v>
      </c>
      <c r="AR566" s="174">
        <v>95.37</v>
      </c>
      <c r="AS566" s="174">
        <v>94.68</v>
      </c>
      <c r="AT566" s="174">
        <v>95.37</v>
      </c>
      <c r="AU566" s="174">
        <v>95.08</v>
      </c>
      <c r="AV566" s="174">
        <v>0</v>
      </c>
      <c r="AW566" s="174">
        <v>0</v>
      </c>
      <c r="AX566" s="174">
        <v>0</v>
      </c>
      <c r="AY566" s="174">
        <v>0</v>
      </c>
      <c r="AZ566" s="174">
        <v>0</v>
      </c>
      <c r="BA566" s="174">
        <v>0</v>
      </c>
      <c r="BB566" s="175">
        <f t="shared" si="76"/>
        <v>0.94769014931355833</v>
      </c>
      <c r="BC566" s="175">
        <f t="shared" si="76"/>
        <v>1.1409379872855943</v>
      </c>
      <c r="BD566" s="175">
        <f t="shared" si="76"/>
        <v>1.0027336767952897</v>
      </c>
      <c r="BE566" s="175">
        <f t="shared" si="75"/>
        <v>0.98358612092250153</v>
      </c>
      <c r="BF566" s="175">
        <f t="shared" si="75"/>
        <v>1.0084593422861374</v>
      </c>
      <c r="BG566" s="175">
        <f t="shared" si="75"/>
        <v>0.99968457575438963</v>
      </c>
      <c r="BH566" s="175">
        <f t="shared" si="75"/>
        <v>0</v>
      </c>
      <c r="BI566" s="175">
        <f t="shared" si="75"/>
        <v>0</v>
      </c>
      <c r="BJ566" s="175">
        <f t="shared" si="75"/>
        <v>0</v>
      </c>
      <c r="BK566" s="175">
        <f t="shared" si="75"/>
        <v>0</v>
      </c>
      <c r="BL566" s="175">
        <f t="shared" si="75"/>
        <v>0</v>
      </c>
      <c r="BM566" s="175">
        <f t="shared" si="75"/>
        <v>0</v>
      </c>
    </row>
    <row r="567" spans="1:65" x14ac:dyDescent="0.35">
      <c r="A567" s="173" t="s">
        <v>65</v>
      </c>
      <c r="B567" s="173" t="str">
        <v>SSS</v>
      </c>
      <c r="C567" s="173" t="str">
        <v>CYC PS</v>
      </c>
      <c r="D567" s="173" t="str">
        <v>%</v>
      </c>
      <c r="E567" s="173" t="str">
        <v>PAPUA BARAT</v>
      </c>
      <c r="F567" s="180" cm="1">
        <f t="array" ref="F567">SUM(IF(TARGET_TR5!$B$2:$B$2040=$A567,IF(TARGET_TR5!$C$2:$C$2040=$C567,IF(TARGET_TR5!$E$2:$E$2040=$E567,IF(TARGET_TR5!$W$1:$AH$1=F$2,TARGET_TR5!$W$2:$AH$2040)))))</f>
        <v>99.79</v>
      </c>
      <c r="G567" s="180" cm="1">
        <f t="array" ref="G567">SUM(IF(TARGET_TR5!$B$2:$B$2040=$A567,IF(TARGET_TR5!$C$2:$C$2040=$C567,IF(TARGET_TR5!$E$2:$E$2040=$E567,IF(TARGET_TR5!$W$1:$AH$1=G$2,TARGET_TR5!$W$2:$AH$2040)))))</f>
        <v>83.37</v>
      </c>
      <c r="H567" s="180" cm="1">
        <f t="array" ref="H567">SUM(IF(TARGET_TR5!$B$2:$B$2040=$A567,IF(TARGET_TR5!$C$2:$C$2040=$C567,IF(TARGET_TR5!$E$2:$E$2040=$E567,IF(TARGET_TR5!$W$1:$AH$1=H$2,TARGET_TR5!$W$2:$AH$2040)))))</f>
        <v>95.11</v>
      </c>
      <c r="I567" s="180" cm="1">
        <f t="array" ref="I567">SUM(IF(TARGET_TR5!$B$2:$B$2040=$A567,IF(TARGET_TR5!$C$2:$C$2040=$C567,IF(TARGET_TR5!$E$2:$E$2040=$E567,IF(TARGET_TR5!$W$1:$AH$1=I$2,TARGET_TR5!$W$2:$AH$2040)))))</f>
        <v>96.26</v>
      </c>
      <c r="J567" s="180" cm="1">
        <f t="array" ref="J567">SUM(IF(TARGET_TR5!$B$2:$B$2040=$A567,IF(TARGET_TR5!$C$2:$C$2040=$C567,IF(TARGET_TR5!$E$2:$E$2040=$E567,IF(TARGET_TR5!$W$1:$AH$1=J$2,TARGET_TR5!$W$2:$AH$2040)))))</f>
        <v>94.57</v>
      </c>
      <c r="K567" s="180" cm="1">
        <f t="array" ref="K567">SUM(IF(TARGET_TR5!$B$2:$B$2040=$A567,IF(TARGET_TR5!$C$2:$C$2040=$C567,IF(TARGET_TR5!$E$2:$E$2040=$E567,IF(TARGET_TR5!$W$1:$AH$1=K$2,TARGET_TR5!$W$2:$AH$2040)))))</f>
        <v>95.11</v>
      </c>
      <c r="L567" s="180" cm="1">
        <f t="array" ref="L567">SUM(IF(TARGET_TR5!$B$2:$B$2040=$A567,IF(TARGET_TR5!$C$2:$C$2040=$C567,IF(TARGET_TR5!$E$2:$E$2040=$E567,IF(TARGET_TR5!$W$1:$AH$1=L$2,TARGET_TR5!$W$2:$AH$2040)))))</f>
        <v>95.52</v>
      </c>
      <c r="M567" s="180" cm="1">
        <f t="array" ref="M567">SUM(IF(TARGET_TR5!$B$2:$B$2040=$A567,IF(TARGET_TR5!$C$2:$C$2040=$C567,IF(TARGET_TR5!$E$2:$E$2040=$E567,IF(TARGET_TR5!$W$1:$AH$1=M$2,TARGET_TR5!$W$2:$AH$2040)))))</f>
        <v>95.35</v>
      </c>
      <c r="N567" s="180" cm="1">
        <f t="array" ref="N567">SUM(IF(TARGET_TR5!$B$2:$B$2040=$A567,IF(TARGET_TR5!$C$2:$C$2040=$C567,IF(TARGET_TR5!$E$2:$E$2040=$E567,IF(TARGET_TR5!$W$1:$AH$1=N$2,TARGET_TR5!$W$2:$AH$2040)))))</f>
        <v>96</v>
      </c>
      <c r="O567" s="180" cm="1">
        <f t="array" ref="O567">SUM(IF(TARGET_TR5!$B$2:$B$2040=$A567,IF(TARGET_TR5!$C$2:$C$2040=$C567,IF(TARGET_TR5!$E$2:$E$2040=$E567,IF(TARGET_TR5!$W$1:$AH$1=O$2,TARGET_TR5!$W$2:$AH$2040)))))</f>
        <v>95.65</v>
      </c>
      <c r="P567" s="180" cm="1">
        <f t="array" ref="P567">SUM(IF(TARGET_TR5!$B$2:$B$2040=$A567,IF(TARGET_TR5!$C$2:$C$2040=$C567,IF(TARGET_TR5!$E$2:$E$2040=$E567,IF(TARGET_TR5!$W$1:$AH$1=P$2,TARGET_TR5!$W$2:$AH$2040)))))</f>
        <v>95.11</v>
      </c>
      <c r="Q567" s="180" cm="1">
        <f t="array" ref="Q567">SUM(IF(TARGET_TR5!$B$2:$B$2040=$A567,IF(TARGET_TR5!$C$2:$C$2040=$C567,IF(TARGET_TR5!$E$2:$E$2040=$E567,IF(TARGET_TR5!$W$1:$AH$1=Q$2,TARGET_TR5!$W$2:$AH$2040)))))</f>
        <v>96.81</v>
      </c>
      <c r="R567" s="180">
        <v>84.46</v>
      </c>
      <c r="S567" s="180">
        <v>74.67</v>
      </c>
      <c r="T567" s="180">
        <v>71.069999999999993</v>
      </c>
      <c r="U567" s="180">
        <v>91.64</v>
      </c>
      <c r="V567" s="180">
        <v>88.73</v>
      </c>
      <c r="W567" s="174">
        <v>85.01</v>
      </c>
      <c r="X567" s="174">
        <v>0</v>
      </c>
      <c r="Y567" s="174">
        <v>0</v>
      </c>
      <c r="Z567" s="174">
        <v>0</v>
      </c>
      <c r="AA567" s="174">
        <v>0</v>
      </c>
      <c r="AB567" s="174">
        <v>0</v>
      </c>
      <c r="AC567" s="174">
        <v>0</v>
      </c>
      <c r="AD567" s="174" cm="1">
        <f t="array" ref="AD567">SUM(IF(TARGET_TR5!$B$2:$B$2040=$A567,IF(TARGET_TR5!$C$2:$C$2040=$C567,IF(TARGET_TR5!$E$2:$E$2040=$E567,IF(TARGET_TR5!$F$1:$Q$1=AD$2,TARGET_TR5!$F$2:$Q$2040)))))</f>
        <v>99.79</v>
      </c>
      <c r="AE567" s="174" cm="1">
        <f t="array" ref="AE567">SUM(IF(TARGET_TR5!$B$2:$B$2040=$A567,IF(TARGET_TR5!$C$2:$C$2040=$C567,IF(TARGET_TR5!$E$2:$E$2040=$E567,IF(TARGET_TR5!$F$1:$Q$1=AE$2,TARGET_TR5!$F$2:$Q$2040)))))</f>
        <v>83.37</v>
      </c>
      <c r="AF567" s="174" cm="1">
        <f t="array" ref="AF567">SUM(IF(TARGET_TR5!$B$2:$B$2040=$A567,IF(TARGET_TR5!$C$2:$C$2040=$C567,IF(TARGET_TR5!$E$2:$E$2040=$E567,IF(TARGET_TR5!$F$1:$Q$1=AF$2,TARGET_TR5!$F$2:$Q$2040)))))</f>
        <v>95.11</v>
      </c>
      <c r="AG567" s="174" cm="1">
        <f t="array" ref="AG567">SUM(IF(TARGET_TR5!$B$2:$B$2040=$A567,IF(TARGET_TR5!$C$2:$C$2040=$C567,IF(TARGET_TR5!$E$2:$E$2040=$E567,IF(TARGET_TR5!$F$1:$Q$1=AG$2,TARGET_TR5!$F$2:$Q$2040)))))</f>
        <v>96.26</v>
      </c>
      <c r="AH567" s="174" cm="1">
        <f t="array" ref="AH567">SUM(IF(TARGET_TR5!$B$2:$B$2040=$A567,IF(TARGET_TR5!$C$2:$C$2040=$C567,IF(TARGET_TR5!$E$2:$E$2040=$E567,IF(TARGET_TR5!$F$1:$Q$1=AH$2,TARGET_TR5!$F$2:$Q$2040)))))</f>
        <v>94.57</v>
      </c>
      <c r="AI567" s="174" cm="1">
        <f t="array" ref="AI567">SUM(IF(TARGET_TR5!$B$2:$B$2040=$A567,IF(TARGET_TR5!$C$2:$C$2040=$C567,IF(TARGET_TR5!$E$2:$E$2040=$E567,IF(TARGET_TR5!$F$1:$Q$1=AI$2,TARGET_TR5!$F$2:$Q$2040)))))</f>
        <v>95.11</v>
      </c>
      <c r="AJ567" s="174" cm="1">
        <f t="array" ref="AJ567">SUM(IF(TARGET_TR5!$B$2:$B$2040=$A567,IF(TARGET_TR5!$C$2:$C$2040=$C567,IF(TARGET_TR5!$E$2:$E$2040=$E567,IF(TARGET_TR5!$F$1:$Q$1=AJ$2,TARGET_TR5!$F$2:$Q$2040)))))</f>
        <v>95.52</v>
      </c>
      <c r="AK567" s="174" cm="1">
        <f t="array" ref="AK567">SUM(IF(TARGET_TR5!$B$2:$B$2040=$A567,IF(TARGET_TR5!$C$2:$C$2040=$C567,IF(TARGET_TR5!$E$2:$E$2040=$E567,IF(TARGET_TR5!$F$1:$Q$1=AK$2,TARGET_TR5!$F$2:$Q$2040)))))</f>
        <v>95.35</v>
      </c>
      <c r="AL567" s="174" cm="1">
        <f t="array" ref="AL567">SUM(IF(TARGET_TR5!$B$2:$B$2040=$A567,IF(TARGET_TR5!$C$2:$C$2040=$C567,IF(TARGET_TR5!$E$2:$E$2040=$E567,IF(TARGET_TR5!$F$1:$Q$1=AL$2,TARGET_TR5!$F$2:$Q$2040)))))</f>
        <v>96</v>
      </c>
      <c r="AM567" s="174" cm="1">
        <f t="array" ref="AM567">SUM(IF(TARGET_TR5!$B$2:$B$2040=$A567,IF(TARGET_TR5!$C$2:$C$2040=$C567,IF(TARGET_TR5!$E$2:$E$2040=$E567,IF(TARGET_TR5!$F$1:$Q$1=AM$2,TARGET_TR5!$F$2:$Q$2040)))))</f>
        <v>95.65</v>
      </c>
      <c r="AN567" s="174" cm="1">
        <f t="array" ref="AN567">SUM(IF(TARGET_TR5!$B$2:$B$2040=$A567,IF(TARGET_TR5!$C$2:$C$2040=$C567,IF(TARGET_TR5!$E$2:$E$2040=$E567,IF(TARGET_TR5!$F$1:$Q$1=AN$2,TARGET_TR5!$F$2:$Q$2040)))))</f>
        <v>95.11</v>
      </c>
      <c r="AO567" s="174" cm="1">
        <f t="array" ref="AO567">SUM(IF(TARGET_TR5!$B$2:$B$2040=$A567,IF(TARGET_TR5!$C$2:$C$2040=$C567,IF(TARGET_TR5!$E$2:$E$2040=$E567,IF(TARGET_TR5!$F$1:$Q$1=AO$2,TARGET_TR5!$F$2:$Q$2040)))))</f>
        <v>96.81</v>
      </c>
      <c r="AP567" s="174">
        <v>84.46</v>
      </c>
      <c r="AQ567" s="174">
        <v>74.67</v>
      </c>
      <c r="AR567" s="174">
        <v>71.069999999999993</v>
      </c>
      <c r="AS567" s="174">
        <v>91.64</v>
      </c>
      <c r="AT567" s="174">
        <v>88.73</v>
      </c>
      <c r="AU567" s="174">
        <v>85.01</v>
      </c>
      <c r="AV567" s="174">
        <v>0</v>
      </c>
      <c r="AW567" s="174">
        <v>0</v>
      </c>
      <c r="AX567" s="174">
        <v>0</v>
      </c>
      <c r="AY567" s="174">
        <v>0</v>
      </c>
      <c r="AZ567" s="174">
        <v>0</v>
      </c>
      <c r="BA567" s="174">
        <v>0</v>
      </c>
      <c r="BB567" s="175">
        <f t="shared" si="76"/>
        <v>0.84637739252430089</v>
      </c>
      <c r="BC567" s="175">
        <f t="shared" si="76"/>
        <v>0.89564591579704922</v>
      </c>
      <c r="BD567" s="175">
        <f t="shared" si="76"/>
        <v>0.74724003785090942</v>
      </c>
      <c r="BE567" s="175">
        <f t="shared" si="75"/>
        <v>0.95200498649490961</v>
      </c>
      <c r="BF567" s="175">
        <f t="shared" si="75"/>
        <v>0.9382468013111982</v>
      </c>
      <c r="BG567" s="175">
        <f t="shared" si="75"/>
        <v>0.89380717064451698</v>
      </c>
      <c r="BH567" s="175">
        <f t="shared" si="75"/>
        <v>0</v>
      </c>
      <c r="BI567" s="175">
        <f t="shared" si="75"/>
        <v>0</v>
      </c>
      <c r="BJ567" s="175">
        <f t="shared" si="75"/>
        <v>0</v>
      </c>
      <c r="BK567" s="175">
        <f t="shared" si="75"/>
        <v>0</v>
      </c>
      <c r="BL567" s="175">
        <f t="shared" si="75"/>
        <v>0</v>
      </c>
      <c r="BM567" s="175">
        <f t="shared" si="75"/>
        <v>0</v>
      </c>
    </row>
    <row r="568" spans="1:65" x14ac:dyDescent="0.35">
      <c r="A568" s="173" t="s">
        <v>65</v>
      </c>
      <c r="B568" s="173" t="str">
        <v>SSS</v>
      </c>
      <c r="C568" s="173" t="str">
        <v>CYC PS</v>
      </c>
      <c r="D568" s="173" t="str">
        <v>%</v>
      </c>
      <c r="E568" s="173" t="str">
        <v>SULBAGSEL</v>
      </c>
      <c r="F568" s="180" cm="1">
        <f t="array" ref="F568">SUM(IF(TARGET_TR5!$B$2:$B$2040=$A568,IF(TARGET_TR5!$C$2:$C$2040=$C568,IF(TARGET_TR5!$E$2:$E$2040=$E568,IF(TARGET_TR5!$W$1:$AH$1=F$2,TARGET_TR5!$W$2:$AH$2040)))))</f>
        <v>99.79</v>
      </c>
      <c r="G568" s="180" cm="1">
        <f t="array" ref="G568">SUM(IF(TARGET_TR5!$B$2:$B$2040=$A568,IF(TARGET_TR5!$C$2:$C$2040=$C568,IF(TARGET_TR5!$E$2:$E$2040=$E568,IF(TARGET_TR5!$W$1:$AH$1=G$2,TARGET_TR5!$W$2:$AH$2040)))))</f>
        <v>83.37</v>
      </c>
      <c r="H568" s="180" cm="1">
        <f t="array" ref="H568">SUM(IF(TARGET_TR5!$B$2:$B$2040=$A568,IF(TARGET_TR5!$C$2:$C$2040=$C568,IF(TARGET_TR5!$E$2:$E$2040=$E568,IF(TARGET_TR5!$W$1:$AH$1=H$2,TARGET_TR5!$W$2:$AH$2040)))))</f>
        <v>95.11</v>
      </c>
      <c r="I568" s="180" cm="1">
        <f t="array" ref="I568">SUM(IF(TARGET_TR5!$B$2:$B$2040=$A568,IF(TARGET_TR5!$C$2:$C$2040=$C568,IF(TARGET_TR5!$E$2:$E$2040=$E568,IF(TARGET_TR5!$W$1:$AH$1=I$2,TARGET_TR5!$W$2:$AH$2040)))))</f>
        <v>96.26</v>
      </c>
      <c r="J568" s="180" cm="1">
        <f t="array" ref="J568">SUM(IF(TARGET_TR5!$B$2:$B$2040=$A568,IF(TARGET_TR5!$C$2:$C$2040=$C568,IF(TARGET_TR5!$E$2:$E$2040=$E568,IF(TARGET_TR5!$W$1:$AH$1=J$2,TARGET_TR5!$W$2:$AH$2040)))))</f>
        <v>94.57</v>
      </c>
      <c r="K568" s="180" cm="1">
        <f t="array" ref="K568">SUM(IF(TARGET_TR5!$B$2:$B$2040=$A568,IF(TARGET_TR5!$C$2:$C$2040=$C568,IF(TARGET_TR5!$E$2:$E$2040=$E568,IF(TARGET_TR5!$W$1:$AH$1=K$2,TARGET_TR5!$W$2:$AH$2040)))))</f>
        <v>95.11</v>
      </c>
      <c r="L568" s="180" cm="1">
        <f t="array" ref="L568">SUM(IF(TARGET_TR5!$B$2:$B$2040=$A568,IF(TARGET_TR5!$C$2:$C$2040=$C568,IF(TARGET_TR5!$E$2:$E$2040=$E568,IF(TARGET_TR5!$W$1:$AH$1=L$2,TARGET_TR5!$W$2:$AH$2040)))))</f>
        <v>95.52</v>
      </c>
      <c r="M568" s="180" cm="1">
        <f t="array" ref="M568">SUM(IF(TARGET_TR5!$B$2:$B$2040=$A568,IF(TARGET_TR5!$C$2:$C$2040=$C568,IF(TARGET_TR5!$E$2:$E$2040=$E568,IF(TARGET_TR5!$W$1:$AH$1=M$2,TARGET_TR5!$W$2:$AH$2040)))))</f>
        <v>95.35</v>
      </c>
      <c r="N568" s="180" cm="1">
        <f t="array" ref="N568">SUM(IF(TARGET_TR5!$B$2:$B$2040=$A568,IF(TARGET_TR5!$C$2:$C$2040=$C568,IF(TARGET_TR5!$E$2:$E$2040=$E568,IF(TARGET_TR5!$W$1:$AH$1=N$2,TARGET_TR5!$W$2:$AH$2040)))))</f>
        <v>96</v>
      </c>
      <c r="O568" s="180" cm="1">
        <f t="array" ref="O568">SUM(IF(TARGET_TR5!$B$2:$B$2040=$A568,IF(TARGET_TR5!$C$2:$C$2040=$C568,IF(TARGET_TR5!$E$2:$E$2040=$E568,IF(TARGET_TR5!$W$1:$AH$1=O$2,TARGET_TR5!$W$2:$AH$2040)))))</f>
        <v>95.65</v>
      </c>
      <c r="P568" s="180" cm="1">
        <f t="array" ref="P568">SUM(IF(TARGET_TR5!$B$2:$B$2040=$A568,IF(TARGET_TR5!$C$2:$C$2040=$C568,IF(TARGET_TR5!$E$2:$E$2040=$E568,IF(TARGET_TR5!$W$1:$AH$1=P$2,TARGET_TR5!$W$2:$AH$2040)))))</f>
        <v>95.11</v>
      </c>
      <c r="Q568" s="180" cm="1">
        <f t="array" ref="Q568">SUM(IF(TARGET_TR5!$B$2:$B$2040=$A568,IF(TARGET_TR5!$C$2:$C$2040=$C568,IF(TARGET_TR5!$E$2:$E$2040=$E568,IF(TARGET_TR5!$W$1:$AH$1=Q$2,TARGET_TR5!$W$2:$AH$2040)))))</f>
        <v>96.81</v>
      </c>
      <c r="R568" s="180">
        <v>93.7</v>
      </c>
      <c r="S568" s="180">
        <v>82.43</v>
      </c>
      <c r="T568" s="180">
        <v>84.47</v>
      </c>
      <c r="U568" s="180">
        <v>84.78</v>
      </c>
      <c r="V568" s="180">
        <v>89.33</v>
      </c>
      <c r="W568" s="174">
        <v>87.72</v>
      </c>
      <c r="X568" s="174">
        <v>0</v>
      </c>
      <c r="Y568" s="174">
        <v>0</v>
      </c>
      <c r="Z568" s="174">
        <v>0</v>
      </c>
      <c r="AA568" s="174">
        <v>0</v>
      </c>
      <c r="AB568" s="174">
        <v>0</v>
      </c>
      <c r="AC568" s="174">
        <v>0</v>
      </c>
      <c r="AD568" s="174" cm="1">
        <f t="array" ref="AD568">SUM(IF(TARGET_TR5!$B$2:$B$2040=$A568,IF(TARGET_TR5!$C$2:$C$2040=$C568,IF(TARGET_TR5!$E$2:$E$2040=$E568,IF(TARGET_TR5!$F$1:$Q$1=AD$2,TARGET_TR5!$F$2:$Q$2040)))))</f>
        <v>99.79</v>
      </c>
      <c r="AE568" s="174" cm="1">
        <f t="array" ref="AE568">SUM(IF(TARGET_TR5!$B$2:$B$2040=$A568,IF(TARGET_TR5!$C$2:$C$2040=$C568,IF(TARGET_TR5!$E$2:$E$2040=$E568,IF(TARGET_TR5!$F$1:$Q$1=AE$2,TARGET_TR5!$F$2:$Q$2040)))))</f>
        <v>83.37</v>
      </c>
      <c r="AF568" s="174" cm="1">
        <f t="array" ref="AF568">SUM(IF(TARGET_TR5!$B$2:$B$2040=$A568,IF(TARGET_TR5!$C$2:$C$2040=$C568,IF(TARGET_TR5!$E$2:$E$2040=$E568,IF(TARGET_TR5!$F$1:$Q$1=AF$2,TARGET_TR5!$F$2:$Q$2040)))))</f>
        <v>95.11</v>
      </c>
      <c r="AG568" s="174" cm="1">
        <f t="array" ref="AG568">SUM(IF(TARGET_TR5!$B$2:$B$2040=$A568,IF(TARGET_TR5!$C$2:$C$2040=$C568,IF(TARGET_TR5!$E$2:$E$2040=$E568,IF(TARGET_TR5!$F$1:$Q$1=AG$2,TARGET_TR5!$F$2:$Q$2040)))))</f>
        <v>96.26</v>
      </c>
      <c r="AH568" s="174" cm="1">
        <f t="array" ref="AH568">SUM(IF(TARGET_TR5!$B$2:$B$2040=$A568,IF(TARGET_TR5!$C$2:$C$2040=$C568,IF(TARGET_TR5!$E$2:$E$2040=$E568,IF(TARGET_TR5!$F$1:$Q$1=AH$2,TARGET_TR5!$F$2:$Q$2040)))))</f>
        <v>94.57</v>
      </c>
      <c r="AI568" s="174" cm="1">
        <f t="array" ref="AI568">SUM(IF(TARGET_TR5!$B$2:$B$2040=$A568,IF(TARGET_TR5!$C$2:$C$2040=$C568,IF(TARGET_TR5!$E$2:$E$2040=$E568,IF(TARGET_TR5!$F$1:$Q$1=AI$2,TARGET_TR5!$F$2:$Q$2040)))))</f>
        <v>95.11</v>
      </c>
      <c r="AJ568" s="174" cm="1">
        <f t="array" ref="AJ568">SUM(IF(TARGET_TR5!$B$2:$B$2040=$A568,IF(TARGET_TR5!$C$2:$C$2040=$C568,IF(TARGET_TR5!$E$2:$E$2040=$E568,IF(TARGET_TR5!$F$1:$Q$1=AJ$2,TARGET_TR5!$F$2:$Q$2040)))))</f>
        <v>95.52</v>
      </c>
      <c r="AK568" s="174" cm="1">
        <f t="array" ref="AK568">SUM(IF(TARGET_TR5!$B$2:$B$2040=$A568,IF(TARGET_TR5!$C$2:$C$2040=$C568,IF(TARGET_TR5!$E$2:$E$2040=$E568,IF(TARGET_TR5!$F$1:$Q$1=AK$2,TARGET_TR5!$F$2:$Q$2040)))))</f>
        <v>95.35</v>
      </c>
      <c r="AL568" s="174" cm="1">
        <f t="array" ref="AL568">SUM(IF(TARGET_TR5!$B$2:$B$2040=$A568,IF(TARGET_TR5!$C$2:$C$2040=$C568,IF(TARGET_TR5!$E$2:$E$2040=$E568,IF(TARGET_TR5!$F$1:$Q$1=AL$2,TARGET_TR5!$F$2:$Q$2040)))))</f>
        <v>96</v>
      </c>
      <c r="AM568" s="174" cm="1">
        <f t="array" ref="AM568">SUM(IF(TARGET_TR5!$B$2:$B$2040=$A568,IF(TARGET_TR5!$C$2:$C$2040=$C568,IF(TARGET_TR5!$E$2:$E$2040=$E568,IF(TARGET_TR5!$F$1:$Q$1=AM$2,TARGET_TR5!$F$2:$Q$2040)))))</f>
        <v>95.65</v>
      </c>
      <c r="AN568" s="174" cm="1">
        <f t="array" ref="AN568">SUM(IF(TARGET_TR5!$B$2:$B$2040=$A568,IF(TARGET_TR5!$C$2:$C$2040=$C568,IF(TARGET_TR5!$E$2:$E$2040=$E568,IF(TARGET_TR5!$F$1:$Q$1=AN$2,TARGET_TR5!$F$2:$Q$2040)))))</f>
        <v>95.11</v>
      </c>
      <c r="AO568" s="174" cm="1">
        <f t="array" ref="AO568">SUM(IF(TARGET_TR5!$B$2:$B$2040=$A568,IF(TARGET_TR5!$C$2:$C$2040=$C568,IF(TARGET_TR5!$E$2:$E$2040=$E568,IF(TARGET_TR5!$F$1:$Q$1=AO$2,TARGET_TR5!$F$2:$Q$2040)))))</f>
        <v>96.81</v>
      </c>
      <c r="AP568" s="174">
        <v>93.7</v>
      </c>
      <c r="AQ568" s="174">
        <v>82.43</v>
      </c>
      <c r="AR568" s="174">
        <v>84.47</v>
      </c>
      <c r="AS568" s="174">
        <v>84.78</v>
      </c>
      <c r="AT568" s="174">
        <v>89.33</v>
      </c>
      <c r="AU568" s="174">
        <v>87.72</v>
      </c>
      <c r="AV568" s="174">
        <v>0</v>
      </c>
      <c r="AW568" s="174">
        <v>0</v>
      </c>
      <c r="AX568" s="174">
        <v>0</v>
      </c>
      <c r="AY568" s="174">
        <v>0</v>
      </c>
      <c r="AZ568" s="174">
        <v>0</v>
      </c>
      <c r="BA568" s="174">
        <v>0</v>
      </c>
      <c r="BB568" s="175">
        <f t="shared" si="76"/>
        <v>0.9389718408658182</v>
      </c>
      <c r="BC568" s="175">
        <f t="shared" si="76"/>
        <v>0.98872496101715246</v>
      </c>
      <c r="BD568" s="175">
        <f t="shared" si="76"/>
        <v>0.88812953422353069</v>
      </c>
      <c r="BE568" s="175">
        <f t="shared" si="75"/>
        <v>0.8807396634115936</v>
      </c>
      <c r="BF568" s="175">
        <f t="shared" si="75"/>
        <v>0.94459130802580105</v>
      </c>
      <c r="BG568" s="175">
        <f t="shared" si="75"/>
        <v>0.92230049416465143</v>
      </c>
      <c r="BH568" s="175">
        <f t="shared" si="75"/>
        <v>0</v>
      </c>
      <c r="BI568" s="175">
        <f t="shared" si="75"/>
        <v>0</v>
      </c>
      <c r="BJ568" s="175">
        <f t="shared" si="75"/>
        <v>0</v>
      </c>
      <c r="BK568" s="175">
        <f t="shared" si="75"/>
        <v>0</v>
      </c>
      <c r="BL568" s="175">
        <f t="shared" si="75"/>
        <v>0</v>
      </c>
      <c r="BM568" s="175">
        <f t="shared" si="75"/>
        <v>0</v>
      </c>
    </row>
    <row r="569" spans="1:65" x14ac:dyDescent="0.35">
      <c r="A569" s="173" t="s">
        <v>65</v>
      </c>
      <c r="B569" s="173" t="str">
        <v>SSS</v>
      </c>
      <c r="C569" s="173" t="str">
        <v>CYC PS</v>
      </c>
      <c r="D569" s="173" t="str">
        <v>%</v>
      </c>
      <c r="E569" s="173" t="str">
        <v>SULBAGTENG</v>
      </c>
      <c r="F569" s="180" cm="1">
        <f t="array" ref="F569">SUM(IF(TARGET_TR5!$B$2:$B$2040=$A569,IF(TARGET_TR5!$C$2:$C$2040=$C569,IF(TARGET_TR5!$E$2:$E$2040=$E569,IF(TARGET_TR5!$W$1:$AH$1=F$2,TARGET_TR5!$W$2:$AH$2040)))))</f>
        <v>99.79</v>
      </c>
      <c r="G569" s="180" cm="1">
        <f t="array" ref="G569">SUM(IF(TARGET_TR5!$B$2:$B$2040=$A569,IF(TARGET_TR5!$C$2:$C$2040=$C569,IF(TARGET_TR5!$E$2:$E$2040=$E569,IF(TARGET_TR5!$W$1:$AH$1=G$2,TARGET_TR5!$W$2:$AH$2040)))))</f>
        <v>83.37</v>
      </c>
      <c r="H569" s="180" cm="1">
        <f t="array" ref="H569">SUM(IF(TARGET_TR5!$B$2:$B$2040=$A569,IF(TARGET_TR5!$C$2:$C$2040=$C569,IF(TARGET_TR5!$E$2:$E$2040=$E569,IF(TARGET_TR5!$W$1:$AH$1=H$2,TARGET_TR5!$W$2:$AH$2040)))))</f>
        <v>95.11</v>
      </c>
      <c r="I569" s="180" cm="1">
        <f t="array" ref="I569">SUM(IF(TARGET_TR5!$B$2:$B$2040=$A569,IF(TARGET_TR5!$C$2:$C$2040=$C569,IF(TARGET_TR5!$E$2:$E$2040=$E569,IF(TARGET_TR5!$W$1:$AH$1=I$2,TARGET_TR5!$W$2:$AH$2040)))))</f>
        <v>96.26</v>
      </c>
      <c r="J569" s="180" cm="1">
        <f t="array" ref="J569">SUM(IF(TARGET_TR5!$B$2:$B$2040=$A569,IF(TARGET_TR5!$C$2:$C$2040=$C569,IF(TARGET_TR5!$E$2:$E$2040=$E569,IF(TARGET_TR5!$W$1:$AH$1=J$2,TARGET_TR5!$W$2:$AH$2040)))))</f>
        <v>94.57</v>
      </c>
      <c r="K569" s="180" cm="1">
        <f t="array" ref="K569">SUM(IF(TARGET_TR5!$B$2:$B$2040=$A569,IF(TARGET_TR5!$C$2:$C$2040=$C569,IF(TARGET_TR5!$E$2:$E$2040=$E569,IF(TARGET_TR5!$W$1:$AH$1=K$2,TARGET_TR5!$W$2:$AH$2040)))))</f>
        <v>95.11</v>
      </c>
      <c r="L569" s="180" cm="1">
        <f t="array" ref="L569">SUM(IF(TARGET_TR5!$B$2:$B$2040=$A569,IF(TARGET_TR5!$C$2:$C$2040=$C569,IF(TARGET_TR5!$E$2:$E$2040=$E569,IF(TARGET_TR5!$W$1:$AH$1=L$2,TARGET_TR5!$W$2:$AH$2040)))))</f>
        <v>95.52</v>
      </c>
      <c r="M569" s="180" cm="1">
        <f t="array" ref="M569">SUM(IF(TARGET_TR5!$B$2:$B$2040=$A569,IF(TARGET_TR5!$C$2:$C$2040=$C569,IF(TARGET_TR5!$E$2:$E$2040=$E569,IF(TARGET_TR5!$W$1:$AH$1=M$2,TARGET_TR5!$W$2:$AH$2040)))))</f>
        <v>95.35</v>
      </c>
      <c r="N569" s="180" cm="1">
        <f t="array" ref="N569">SUM(IF(TARGET_TR5!$B$2:$B$2040=$A569,IF(TARGET_TR5!$C$2:$C$2040=$C569,IF(TARGET_TR5!$E$2:$E$2040=$E569,IF(TARGET_TR5!$W$1:$AH$1=N$2,TARGET_TR5!$W$2:$AH$2040)))))</f>
        <v>96</v>
      </c>
      <c r="O569" s="180" cm="1">
        <f t="array" ref="O569">SUM(IF(TARGET_TR5!$B$2:$B$2040=$A569,IF(TARGET_TR5!$C$2:$C$2040=$C569,IF(TARGET_TR5!$E$2:$E$2040=$E569,IF(TARGET_TR5!$W$1:$AH$1=O$2,TARGET_TR5!$W$2:$AH$2040)))))</f>
        <v>95.65</v>
      </c>
      <c r="P569" s="180" cm="1">
        <f t="array" ref="P569">SUM(IF(TARGET_TR5!$B$2:$B$2040=$A569,IF(TARGET_TR5!$C$2:$C$2040=$C569,IF(TARGET_TR5!$E$2:$E$2040=$E569,IF(TARGET_TR5!$W$1:$AH$1=P$2,TARGET_TR5!$W$2:$AH$2040)))))</f>
        <v>95.11</v>
      </c>
      <c r="Q569" s="180" cm="1">
        <f t="array" ref="Q569">SUM(IF(TARGET_TR5!$B$2:$B$2040=$A569,IF(TARGET_TR5!$C$2:$C$2040=$C569,IF(TARGET_TR5!$E$2:$E$2040=$E569,IF(TARGET_TR5!$W$1:$AH$1=Q$2,TARGET_TR5!$W$2:$AH$2040)))))</f>
        <v>96.81</v>
      </c>
      <c r="R569" s="180">
        <v>98.15</v>
      </c>
      <c r="S569" s="180">
        <v>82.49</v>
      </c>
      <c r="T569" s="180">
        <v>82.66</v>
      </c>
      <c r="U569" s="180">
        <v>82.55</v>
      </c>
      <c r="V569" s="180">
        <v>83.04</v>
      </c>
      <c r="W569" s="174">
        <v>87.96</v>
      </c>
      <c r="X569" s="174">
        <v>0</v>
      </c>
      <c r="Y569" s="174">
        <v>0</v>
      </c>
      <c r="Z569" s="174">
        <v>0</v>
      </c>
      <c r="AA569" s="174">
        <v>0</v>
      </c>
      <c r="AB569" s="174">
        <v>0</v>
      </c>
      <c r="AC569" s="174">
        <v>0</v>
      </c>
      <c r="AD569" s="174" cm="1">
        <f t="array" ref="AD569">SUM(IF(TARGET_TR5!$B$2:$B$2040=$A569,IF(TARGET_TR5!$C$2:$C$2040=$C569,IF(TARGET_TR5!$E$2:$E$2040=$E569,IF(TARGET_TR5!$F$1:$Q$1=AD$2,TARGET_TR5!$F$2:$Q$2040)))))</f>
        <v>99.79</v>
      </c>
      <c r="AE569" s="174" cm="1">
        <f t="array" ref="AE569">SUM(IF(TARGET_TR5!$B$2:$B$2040=$A569,IF(TARGET_TR5!$C$2:$C$2040=$C569,IF(TARGET_TR5!$E$2:$E$2040=$E569,IF(TARGET_TR5!$F$1:$Q$1=AE$2,TARGET_TR5!$F$2:$Q$2040)))))</f>
        <v>83.37</v>
      </c>
      <c r="AF569" s="174" cm="1">
        <f t="array" ref="AF569">SUM(IF(TARGET_TR5!$B$2:$B$2040=$A569,IF(TARGET_TR5!$C$2:$C$2040=$C569,IF(TARGET_TR5!$E$2:$E$2040=$E569,IF(TARGET_TR5!$F$1:$Q$1=AF$2,TARGET_TR5!$F$2:$Q$2040)))))</f>
        <v>95.11</v>
      </c>
      <c r="AG569" s="174" cm="1">
        <f t="array" ref="AG569">SUM(IF(TARGET_TR5!$B$2:$B$2040=$A569,IF(TARGET_TR5!$C$2:$C$2040=$C569,IF(TARGET_TR5!$E$2:$E$2040=$E569,IF(TARGET_TR5!$F$1:$Q$1=AG$2,TARGET_TR5!$F$2:$Q$2040)))))</f>
        <v>96.26</v>
      </c>
      <c r="AH569" s="174" cm="1">
        <f t="array" ref="AH569">SUM(IF(TARGET_TR5!$B$2:$B$2040=$A569,IF(TARGET_TR5!$C$2:$C$2040=$C569,IF(TARGET_TR5!$E$2:$E$2040=$E569,IF(TARGET_TR5!$F$1:$Q$1=AH$2,TARGET_TR5!$F$2:$Q$2040)))))</f>
        <v>94.57</v>
      </c>
      <c r="AI569" s="174" cm="1">
        <f t="array" ref="AI569">SUM(IF(TARGET_TR5!$B$2:$B$2040=$A569,IF(TARGET_TR5!$C$2:$C$2040=$C569,IF(TARGET_TR5!$E$2:$E$2040=$E569,IF(TARGET_TR5!$F$1:$Q$1=AI$2,TARGET_TR5!$F$2:$Q$2040)))))</f>
        <v>95.11</v>
      </c>
      <c r="AJ569" s="174" cm="1">
        <f t="array" ref="AJ569">SUM(IF(TARGET_TR5!$B$2:$B$2040=$A569,IF(TARGET_TR5!$C$2:$C$2040=$C569,IF(TARGET_TR5!$E$2:$E$2040=$E569,IF(TARGET_TR5!$F$1:$Q$1=AJ$2,TARGET_TR5!$F$2:$Q$2040)))))</f>
        <v>95.52</v>
      </c>
      <c r="AK569" s="174" cm="1">
        <f t="array" ref="AK569">SUM(IF(TARGET_TR5!$B$2:$B$2040=$A569,IF(TARGET_TR5!$C$2:$C$2040=$C569,IF(TARGET_TR5!$E$2:$E$2040=$E569,IF(TARGET_TR5!$F$1:$Q$1=AK$2,TARGET_TR5!$F$2:$Q$2040)))))</f>
        <v>95.35</v>
      </c>
      <c r="AL569" s="174" cm="1">
        <f t="array" ref="AL569">SUM(IF(TARGET_TR5!$B$2:$B$2040=$A569,IF(TARGET_TR5!$C$2:$C$2040=$C569,IF(TARGET_TR5!$E$2:$E$2040=$E569,IF(TARGET_TR5!$F$1:$Q$1=AL$2,TARGET_TR5!$F$2:$Q$2040)))))</f>
        <v>96</v>
      </c>
      <c r="AM569" s="174" cm="1">
        <f t="array" ref="AM569">SUM(IF(TARGET_TR5!$B$2:$B$2040=$A569,IF(TARGET_TR5!$C$2:$C$2040=$C569,IF(TARGET_TR5!$E$2:$E$2040=$E569,IF(TARGET_TR5!$F$1:$Q$1=AM$2,TARGET_TR5!$F$2:$Q$2040)))))</f>
        <v>95.65</v>
      </c>
      <c r="AN569" s="174" cm="1">
        <f t="array" ref="AN569">SUM(IF(TARGET_TR5!$B$2:$B$2040=$A569,IF(TARGET_TR5!$C$2:$C$2040=$C569,IF(TARGET_TR5!$E$2:$E$2040=$E569,IF(TARGET_TR5!$F$1:$Q$1=AN$2,TARGET_TR5!$F$2:$Q$2040)))))</f>
        <v>95.11</v>
      </c>
      <c r="AO569" s="174" cm="1">
        <f t="array" ref="AO569">SUM(IF(TARGET_TR5!$B$2:$B$2040=$A569,IF(TARGET_TR5!$C$2:$C$2040=$C569,IF(TARGET_TR5!$E$2:$E$2040=$E569,IF(TARGET_TR5!$F$1:$Q$1=AO$2,TARGET_TR5!$F$2:$Q$2040)))))</f>
        <v>96.81</v>
      </c>
      <c r="AP569" s="174">
        <v>98.15</v>
      </c>
      <c r="AQ569" s="174">
        <v>82.49</v>
      </c>
      <c r="AR569" s="174">
        <v>82.66</v>
      </c>
      <c r="AS569" s="174">
        <v>82.55</v>
      </c>
      <c r="AT569" s="174">
        <v>83.04</v>
      </c>
      <c r="AU569" s="174">
        <v>87.96</v>
      </c>
      <c r="AV569" s="174">
        <v>0</v>
      </c>
      <c r="AW569" s="174">
        <v>0</v>
      </c>
      <c r="AX569" s="174">
        <v>0</v>
      </c>
      <c r="AY569" s="174">
        <v>0</v>
      </c>
      <c r="AZ569" s="174">
        <v>0</v>
      </c>
      <c r="BA569" s="174">
        <v>0</v>
      </c>
      <c r="BB569" s="175">
        <f t="shared" si="76"/>
        <v>0.98356548752380002</v>
      </c>
      <c r="BC569" s="175">
        <f t="shared" si="76"/>
        <v>0.98944464435648305</v>
      </c>
      <c r="BD569" s="175">
        <f t="shared" si="76"/>
        <v>0.86909893807170646</v>
      </c>
      <c r="BE569" s="175">
        <f t="shared" si="75"/>
        <v>0.85757323914398498</v>
      </c>
      <c r="BF569" s="175">
        <f t="shared" si="75"/>
        <v>0.87807972930104694</v>
      </c>
      <c r="BG569" s="175">
        <f t="shared" si="75"/>
        <v>0.9248238881295342</v>
      </c>
      <c r="BH569" s="175">
        <f t="shared" si="75"/>
        <v>0</v>
      </c>
      <c r="BI569" s="175">
        <f t="shared" si="75"/>
        <v>0</v>
      </c>
      <c r="BJ569" s="175">
        <f t="shared" si="75"/>
        <v>0</v>
      </c>
      <c r="BK569" s="175">
        <f t="shared" si="75"/>
        <v>0</v>
      </c>
      <c r="BL569" s="175">
        <f t="shared" si="75"/>
        <v>0</v>
      </c>
      <c r="BM569" s="175">
        <f t="shared" si="75"/>
        <v>0</v>
      </c>
    </row>
    <row r="570" spans="1:65" x14ac:dyDescent="0.35">
      <c r="A570" s="173" t="s">
        <v>65</v>
      </c>
      <c r="B570" s="173" t="str">
        <v>SSS</v>
      </c>
      <c r="C570" s="173" t="str">
        <v>CYC PS</v>
      </c>
      <c r="D570" s="173" t="str">
        <v>%</v>
      </c>
      <c r="E570" s="173" t="str">
        <v>SUMALUT</v>
      </c>
      <c r="F570" s="180" cm="1">
        <f t="array" ref="F570">SUM(IF(TARGET_TR5!$B$2:$B$2040=$A570,IF(TARGET_TR5!$C$2:$C$2040=$C570,IF(TARGET_TR5!$E$2:$E$2040=$E570,IF(TARGET_TR5!$W$1:$AH$1=F$2,TARGET_TR5!$W$2:$AH$2040)))))</f>
        <v>99.79</v>
      </c>
      <c r="G570" s="180" cm="1">
        <f t="array" ref="G570">SUM(IF(TARGET_TR5!$B$2:$B$2040=$A570,IF(TARGET_TR5!$C$2:$C$2040=$C570,IF(TARGET_TR5!$E$2:$E$2040=$E570,IF(TARGET_TR5!$W$1:$AH$1=G$2,TARGET_TR5!$W$2:$AH$2040)))))</f>
        <v>83.37</v>
      </c>
      <c r="H570" s="180" cm="1">
        <f t="array" ref="H570">SUM(IF(TARGET_TR5!$B$2:$B$2040=$A570,IF(TARGET_TR5!$C$2:$C$2040=$C570,IF(TARGET_TR5!$E$2:$E$2040=$E570,IF(TARGET_TR5!$W$1:$AH$1=H$2,TARGET_TR5!$W$2:$AH$2040)))))</f>
        <v>95.11</v>
      </c>
      <c r="I570" s="180" cm="1">
        <f t="array" ref="I570">SUM(IF(TARGET_TR5!$B$2:$B$2040=$A570,IF(TARGET_TR5!$C$2:$C$2040=$C570,IF(TARGET_TR5!$E$2:$E$2040=$E570,IF(TARGET_TR5!$W$1:$AH$1=I$2,TARGET_TR5!$W$2:$AH$2040)))))</f>
        <v>96.26</v>
      </c>
      <c r="J570" s="180" cm="1">
        <f t="array" ref="J570">SUM(IF(TARGET_TR5!$B$2:$B$2040=$A570,IF(TARGET_TR5!$C$2:$C$2040=$C570,IF(TARGET_TR5!$E$2:$E$2040=$E570,IF(TARGET_TR5!$W$1:$AH$1=J$2,TARGET_TR5!$W$2:$AH$2040)))))</f>
        <v>94.57</v>
      </c>
      <c r="K570" s="180" cm="1">
        <f t="array" ref="K570">SUM(IF(TARGET_TR5!$B$2:$B$2040=$A570,IF(TARGET_TR5!$C$2:$C$2040=$C570,IF(TARGET_TR5!$E$2:$E$2040=$E570,IF(TARGET_TR5!$W$1:$AH$1=K$2,TARGET_TR5!$W$2:$AH$2040)))))</f>
        <v>95.11</v>
      </c>
      <c r="L570" s="180" cm="1">
        <f t="array" ref="L570">SUM(IF(TARGET_TR5!$B$2:$B$2040=$A570,IF(TARGET_TR5!$C$2:$C$2040=$C570,IF(TARGET_TR5!$E$2:$E$2040=$E570,IF(TARGET_TR5!$W$1:$AH$1=L$2,TARGET_TR5!$W$2:$AH$2040)))))</f>
        <v>95.52</v>
      </c>
      <c r="M570" s="180" cm="1">
        <f t="array" ref="M570">SUM(IF(TARGET_TR5!$B$2:$B$2040=$A570,IF(TARGET_TR5!$C$2:$C$2040=$C570,IF(TARGET_TR5!$E$2:$E$2040=$E570,IF(TARGET_TR5!$W$1:$AH$1=M$2,TARGET_TR5!$W$2:$AH$2040)))))</f>
        <v>95.35</v>
      </c>
      <c r="N570" s="180" cm="1">
        <f t="array" ref="N570">SUM(IF(TARGET_TR5!$B$2:$B$2040=$A570,IF(TARGET_TR5!$C$2:$C$2040=$C570,IF(TARGET_TR5!$E$2:$E$2040=$E570,IF(TARGET_TR5!$W$1:$AH$1=N$2,TARGET_TR5!$W$2:$AH$2040)))))</f>
        <v>96</v>
      </c>
      <c r="O570" s="180" cm="1">
        <f t="array" ref="O570">SUM(IF(TARGET_TR5!$B$2:$B$2040=$A570,IF(TARGET_TR5!$C$2:$C$2040=$C570,IF(TARGET_TR5!$E$2:$E$2040=$E570,IF(TARGET_TR5!$W$1:$AH$1=O$2,TARGET_TR5!$W$2:$AH$2040)))))</f>
        <v>95.65</v>
      </c>
      <c r="P570" s="180" cm="1">
        <f t="array" ref="P570">SUM(IF(TARGET_TR5!$B$2:$B$2040=$A570,IF(TARGET_TR5!$C$2:$C$2040=$C570,IF(TARGET_TR5!$E$2:$E$2040=$E570,IF(TARGET_TR5!$W$1:$AH$1=P$2,TARGET_TR5!$W$2:$AH$2040)))))</f>
        <v>95.11</v>
      </c>
      <c r="Q570" s="180" cm="1">
        <f t="array" ref="Q570">SUM(IF(TARGET_TR5!$B$2:$B$2040=$A570,IF(TARGET_TR5!$C$2:$C$2040=$C570,IF(TARGET_TR5!$E$2:$E$2040=$E570,IF(TARGET_TR5!$W$1:$AH$1=Q$2,TARGET_TR5!$W$2:$AH$2040)))))</f>
        <v>96.81</v>
      </c>
      <c r="R570" s="180">
        <v>95.83</v>
      </c>
      <c r="S570" s="180">
        <v>89.88</v>
      </c>
      <c r="T570" s="180">
        <v>96.89</v>
      </c>
      <c r="U570" s="180">
        <v>97.3</v>
      </c>
      <c r="V570" s="180">
        <v>97.31</v>
      </c>
      <c r="W570" s="174">
        <v>97.49</v>
      </c>
      <c r="X570" s="174">
        <v>0</v>
      </c>
      <c r="Y570" s="174">
        <v>0</v>
      </c>
      <c r="Z570" s="174">
        <v>0</v>
      </c>
      <c r="AA570" s="174">
        <v>0</v>
      </c>
      <c r="AB570" s="174">
        <v>0</v>
      </c>
      <c r="AC570" s="174">
        <v>0</v>
      </c>
      <c r="AD570" s="174" cm="1">
        <f t="array" ref="AD570">SUM(IF(TARGET_TR5!$B$2:$B$2040=$A570,IF(TARGET_TR5!$C$2:$C$2040=$C570,IF(TARGET_TR5!$E$2:$E$2040=$E570,IF(TARGET_TR5!$F$1:$Q$1=AD$2,TARGET_TR5!$F$2:$Q$2040)))))</f>
        <v>99.79</v>
      </c>
      <c r="AE570" s="174" cm="1">
        <f t="array" ref="AE570">SUM(IF(TARGET_TR5!$B$2:$B$2040=$A570,IF(TARGET_TR5!$C$2:$C$2040=$C570,IF(TARGET_TR5!$E$2:$E$2040=$E570,IF(TARGET_TR5!$F$1:$Q$1=AE$2,TARGET_TR5!$F$2:$Q$2040)))))</f>
        <v>83.37</v>
      </c>
      <c r="AF570" s="174" cm="1">
        <f t="array" ref="AF570">SUM(IF(TARGET_TR5!$B$2:$B$2040=$A570,IF(TARGET_TR5!$C$2:$C$2040=$C570,IF(TARGET_TR5!$E$2:$E$2040=$E570,IF(TARGET_TR5!$F$1:$Q$1=AF$2,TARGET_TR5!$F$2:$Q$2040)))))</f>
        <v>95.11</v>
      </c>
      <c r="AG570" s="174" cm="1">
        <f t="array" ref="AG570">SUM(IF(TARGET_TR5!$B$2:$B$2040=$A570,IF(TARGET_TR5!$C$2:$C$2040=$C570,IF(TARGET_TR5!$E$2:$E$2040=$E570,IF(TARGET_TR5!$F$1:$Q$1=AG$2,TARGET_TR5!$F$2:$Q$2040)))))</f>
        <v>96.26</v>
      </c>
      <c r="AH570" s="174" cm="1">
        <f t="array" ref="AH570">SUM(IF(TARGET_TR5!$B$2:$B$2040=$A570,IF(TARGET_TR5!$C$2:$C$2040=$C570,IF(TARGET_TR5!$E$2:$E$2040=$E570,IF(TARGET_TR5!$F$1:$Q$1=AH$2,TARGET_TR5!$F$2:$Q$2040)))))</f>
        <v>94.57</v>
      </c>
      <c r="AI570" s="174" cm="1">
        <f t="array" ref="AI570">SUM(IF(TARGET_TR5!$B$2:$B$2040=$A570,IF(TARGET_TR5!$C$2:$C$2040=$C570,IF(TARGET_TR5!$E$2:$E$2040=$E570,IF(TARGET_TR5!$F$1:$Q$1=AI$2,TARGET_TR5!$F$2:$Q$2040)))))</f>
        <v>95.11</v>
      </c>
      <c r="AJ570" s="174" cm="1">
        <f t="array" ref="AJ570">SUM(IF(TARGET_TR5!$B$2:$B$2040=$A570,IF(TARGET_TR5!$C$2:$C$2040=$C570,IF(TARGET_TR5!$E$2:$E$2040=$E570,IF(TARGET_TR5!$F$1:$Q$1=AJ$2,TARGET_TR5!$F$2:$Q$2040)))))</f>
        <v>95.52</v>
      </c>
      <c r="AK570" s="174" cm="1">
        <f t="array" ref="AK570">SUM(IF(TARGET_TR5!$B$2:$B$2040=$A570,IF(TARGET_TR5!$C$2:$C$2040=$C570,IF(TARGET_TR5!$E$2:$E$2040=$E570,IF(TARGET_TR5!$F$1:$Q$1=AK$2,TARGET_TR5!$F$2:$Q$2040)))))</f>
        <v>95.35</v>
      </c>
      <c r="AL570" s="174" cm="1">
        <f t="array" ref="AL570">SUM(IF(TARGET_TR5!$B$2:$B$2040=$A570,IF(TARGET_TR5!$C$2:$C$2040=$C570,IF(TARGET_TR5!$E$2:$E$2040=$E570,IF(TARGET_TR5!$F$1:$Q$1=AL$2,TARGET_TR5!$F$2:$Q$2040)))))</f>
        <v>96</v>
      </c>
      <c r="AM570" s="174" cm="1">
        <f t="array" ref="AM570">SUM(IF(TARGET_TR5!$B$2:$B$2040=$A570,IF(TARGET_TR5!$C$2:$C$2040=$C570,IF(TARGET_TR5!$E$2:$E$2040=$E570,IF(TARGET_TR5!$F$1:$Q$1=AM$2,TARGET_TR5!$F$2:$Q$2040)))))</f>
        <v>95.65</v>
      </c>
      <c r="AN570" s="174" cm="1">
        <f t="array" ref="AN570">SUM(IF(TARGET_TR5!$B$2:$B$2040=$A570,IF(TARGET_TR5!$C$2:$C$2040=$C570,IF(TARGET_TR5!$E$2:$E$2040=$E570,IF(TARGET_TR5!$F$1:$Q$1=AN$2,TARGET_TR5!$F$2:$Q$2040)))))</f>
        <v>95.11</v>
      </c>
      <c r="AO570" s="174" cm="1">
        <f t="array" ref="AO570">SUM(IF(TARGET_TR5!$B$2:$B$2040=$A570,IF(TARGET_TR5!$C$2:$C$2040=$C570,IF(TARGET_TR5!$E$2:$E$2040=$E570,IF(TARGET_TR5!$F$1:$Q$1=AO$2,TARGET_TR5!$F$2:$Q$2040)))))</f>
        <v>96.81</v>
      </c>
      <c r="AP570" s="174">
        <v>95.83</v>
      </c>
      <c r="AQ570" s="174">
        <v>89.88</v>
      </c>
      <c r="AR570" s="174">
        <v>96.89</v>
      </c>
      <c r="AS570" s="174">
        <v>97.3</v>
      </c>
      <c r="AT570" s="174">
        <v>97.31</v>
      </c>
      <c r="AU570" s="174">
        <v>97.49</v>
      </c>
      <c r="AV570" s="174">
        <v>0</v>
      </c>
      <c r="AW570" s="174">
        <v>0</v>
      </c>
      <c r="AX570" s="174">
        <v>0</v>
      </c>
      <c r="AY570" s="174">
        <v>0</v>
      </c>
      <c r="AZ570" s="174">
        <v>0</v>
      </c>
      <c r="BA570" s="174">
        <v>0</v>
      </c>
      <c r="BB570" s="175">
        <f t="shared" si="76"/>
        <v>0.9603166649964926</v>
      </c>
      <c r="BC570" s="175">
        <f t="shared" si="76"/>
        <v>1.0780856423173801</v>
      </c>
      <c r="BD570" s="175">
        <f t="shared" si="76"/>
        <v>1.018715171906214</v>
      </c>
      <c r="BE570" s="175">
        <f t="shared" si="75"/>
        <v>1.010804072304176</v>
      </c>
      <c r="BF570" s="175">
        <f t="shared" si="75"/>
        <v>1.0289732473300202</v>
      </c>
      <c r="BG570" s="175">
        <f t="shared" si="75"/>
        <v>1.0250236568184208</v>
      </c>
      <c r="BH570" s="175">
        <f t="shared" si="75"/>
        <v>0</v>
      </c>
      <c r="BI570" s="175">
        <f t="shared" si="75"/>
        <v>0</v>
      </c>
      <c r="BJ570" s="175">
        <f t="shared" si="75"/>
        <v>0</v>
      </c>
      <c r="BK570" s="175">
        <f t="shared" si="75"/>
        <v>0</v>
      </c>
      <c r="BL570" s="175">
        <f t="shared" si="75"/>
        <v>0</v>
      </c>
      <c r="BM570" s="175">
        <f t="shared" si="75"/>
        <v>0</v>
      </c>
    </row>
    <row r="571" spans="1:65" x14ac:dyDescent="0.35">
      <c r="A571" s="170" t="s">
        <v>65</v>
      </c>
      <c r="B571" s="170" t="str">
        <v>SSS</v>
      </c>
      <c r="C571" s="170" t="str">
        <v>CYC SOE</v>
      </c>
      <c r="D571" s="170" t="str">
        <v>%</v>
      </c>
      <c r="E571" s="170" t="str">
        <v>TR5</v>
      </c>
      <c r="F571" s="179" cm="1">
        <f t="array" ref="F571">SUM(IF(TARGET_TR5!$B$2:$B$2040=$A571,IF(TARGET_TR5!$C$2:$C$2040=$C571,IF(TARGET_TR5!$E$2:$E$2040=$E571,IF(TARGET_TR5!$W$1:$AH$1=F$2,TARGET_TR5!$W$2:$AH$2040)))))</f>
        <v>93.99</v>
      </c>
      <c r="G571" s="179" cm="1">
        <f t="array" ref="G571">SUM(IF(TARGET_TR5!$B$2:$B$2040=$A571,IF(TARGET_TR5!$C$2:$C$2040=$C571,IF(TARGET_TR5!$E$2:$E$2040=$E571,IF(TARGET_TR5!$W$1:$AH$1=G$2,TARGET_TR5!$W$2:$AH$2040)))))</f>
        <v>71.84</v>
      </c>
      <c r="H571" s="179" cm="1">
        <f t="array" ref="H571">SUM(IF(TARGET_TR5!$B$2:$B$2040=$A571,IF(TARGET_TR5!$C$2:$C$2040=$C571,IF(TARGET_TR5!$E$2:$E$2040=$E571,IF(TARGET_TR5!$W$1:$AH$1=H$2,TARGET_TR5!$W$2:$AH$2040)))))</f>
        <v>75.97</v>
      </c>
      <c r="I571" s="179" cm="1">
        <f t="array" ref="I571">SUM(IF(TARGET_TR5!$B$2:$B$2040=$A571,IF(TARGET_TR5!$C$2:$C$2040=$C571,IF(TARGET_TR5!$E$2:$E$2040=$E571,IF(TARGET_TR5!$W$1:$AH$1=I$2,TARGET_TR5!$W$2:$AH$2040)))))</f>
        <v>80.02</v>
      </c>
      <c r="J571" s="179" cm="1">
        <f t="array" ref="J571">SUM(IF(TARGET_TR5!$B$2:$B$2040=$A571,IF(TARGET_TR5!$C$2:$C$2040=$C571,IF(TARGET_TR5!$E$2:$E$2040=$E571,IF(TARGET_TR5!$W$1:$AH$1=J$2,TARGET_TR5!$W$2:$AH$2040)))))</f>
        <v>80.430000000000007</v>
      </c>
      <c r="K571" s="179" cm="1">
        <f t="array" ref="K571">SUM(IF(TARGET_TR5!$B$2:$B$2040=$A571,IF(TARGET_TR5!$C$2:$C$2040=$C571,IF(TARGET_TR5!$E$2:$E$2040=$E571,IF(TARGET_TR5!$W$1:$AH$1=K$2,TARGET_TR5!$W$2:$AH$2040)))))</f>
        <v>80.2</v>
      </c>
      <c r="L571" s="179" cm="1">
        <f t="array" ref="L571">SUM(IF(TARGET_TR5!$B$2:$B$2040=$A571,IF(TARGET_TR5!$C$2:$C$2040=$C571,IF(TARGET_TR5!$E$2:$E$2040=$E571,IF(TARGET_TR5!$W$1:$AH$1=L$2,TARGET_TR5!$W$2:$AH$2040)))))</f>
        <v>85.12</v>
      </c>
      <c r="M571" s="179" cm="1">
        <f t="array" ref="M571">SUM(IF(TARGET_TR5!$B$2:$B$2040=$A571,IF(TARGET_TR5!$C$2:$C$2040=$C571,IF(TARGET_TR5!$E$2:$E$2040=$E571,IF(TARGET_TR5!$W$1:$AH$1=M$2,TARGET_TR5!$W$2:$AH$2040)))))</f>
        <v>85.45</v>
      </c>
      <c r="N571" s="179" cm="1">
        <f t="array" ref="N571">SUM(IF(TARGET_TR5!$B$2:$B$2040=$A571,IF(TARGET_TR5!$C$2:$C$2040=$C571,IF(TARGET_TR5!$E$2:$E$2040=$E571,IF(TARGET_TR5!$W$1:$AH$1=N$2,TARGET_TR5!$W$2:$AH$2040)))))</f>
        <v>86.28</v>
      </c>
      <c r="O571" s="179" cm="1">
        <f t="array" ref="O571">SUM(IF(TARGET_TR5!$B$2:$B$2040=$A571,IF(TARGET_TR5!$C$2:$C$2040=$C571,IF(TARGET_TR5!$E$2:$E$2040=$E571,IF(TARGET_TR5!$W$1:$AH$1=O$2,TARGET_TR5!$W$2:$AH$2040)))))</f>
        <v>87.78</v>
      </c>
      <c r="P571" s="179" cm="1">
        <f t="array" ref="P571">SUM(IF(TARGET_TR5!$B$2:$B$2040=$A571,IF(TARGET_TR5!$C$2:$C$2040=$C571,IF(TARGET_TR5!$E$2:$E$2040=$E571,IF(TARGET_TR5!$W$1:$AH$1=P$2,TARGET_TR5!$W$2:$AH$2040)))))</f>
        <v>87.44</v>
      </c>
      <c r="Q571" s="179" cm="1">
        <f t="array" ref="Q571">SUM(IF(TARGET_TR5!$B$2:$B$2040=$A571,IF(TARGET_TR5!$C$2:$C$2040=$C571,IF(TARGET_TR5!$E$2:$E$2040=$E571,IF(TARGET_TR5!$W$1:$AH$1=Q$2,TARGET_TR5!$W$2:$AH$2040)))))</f>
        <v>89.39</v>
      </c>
      <c r="R571" s="179">
        <v>93.99</v>
      </c>
      <c r="S571" s="179">
        <v>71.84</v>
      </c>
      <c r="T571" s="179">
        <v>75.97</v>
      </c>
      <c r="U571" s="179">
        <v>76.03</v>
      </c>
      <c r="V571" s="179">
        <v>80.05</v>
      </c>
      <c r="W571" s="171">
        <v>79.650000000000006</v>
      </c>
      <c r="X571" s="171">
        <v>0</v>
      </c>
      <c r="Y571" s="171">
        <v>0</v>
      </c>
      <c r="Z571" s="171">
        <v>0</v>
      </c>
      <c r="AA571" s="171">
        <v>0</v>
      </c>
      <c r="AB571" s="171">
        <v>0</v>
      </c>
      <c r="AC571" s="171">
        <v>0</v>
      </c>
      <c r="AD571" s="171" cm="1">
        <f t="array" ref="AD571">SUM(IF(TARGET_TR5!$B$2:$B$2040=$A571,IF(TARGET_TR5!$C$2:$C$2040=$C571,IF(TARGET_TR5!$E$2:$E$2040=$E571,IF(TARGET_TR5!$F$1:$Q$1=AD$2,TARGET_TR5!$F$2:$Q$2040)))))</f>
        <v>93.99</v>
      </c>
      <c r="AE571" s="171" cm="1">
        <f t="array" ref="AE571">SUM(IF(TARGET_TR5!$B$2:$B$2040=$A571,IF(TARGET_TR5!$C$2:$C$2040=$C571,IF(TARGET_TR5!$E$2:$E$2040=$E571,IF(TARGET_TR5!$F$1:$Q$1=AE$2,TARGET_TR5!$F$2:$Q$2040)))))</f>
        <v>71.84</v>
      </c>
      <c r="AF571" s="171" cm="1">
        <f t="array" ref="AF571">SUM(IF(TARGET_TR5!$B$2:$B$2040=$A571,IF(TARGET_TR5!$C$2:$C$2040=$C571,IF(TARGET_TR5!$E$2:$E$2040=$E571,IF(TARGET_TR5!$F$1:$Q$1=AF$2,TARGET_TR5!$F$2:$Q$2040)))))</f>
        <v>75.97</v>
      </c>
      <c r="AG571" s="171" cm="1">
        <f t="array" ref="AG571">SUM(IF(TARGET_TR5!$B$2:$B$2040=$A571,IF(TARGET_TR5!$C$2:$C$2040=$C571,IF(TARGET_TR5!$E$2:$E$2040=$E571,IF(TARGET_TR5!$F$1:$Q$1=AG$2,TARGET_TR5!$F$2:$Q$2040)))))</f>
        <v>80.02</v>
      </c>
      <c r="AH571" s="171" cm="1">
        <f t="array" ref="AH571">SUM(IF(TARGET_TR5!$B$2:$B$2040=$A571,IF(TARGET_TR5!$C$2:$C$2040=$C571,IF(TARGET_TR5!$E$2:$E$2040=$E571,IF(TARGET_TR5!$F$1:$Q$1=AH$2,TARGET_TR5!$F$2:$Q$2040)))))</f>
        <v>80.430000000000007</v>
      </c>
      <c r="AI571" s="171" cm="1">
        <f t="array" ref="AI571">SUM(IF(TARGET_TR5!$B$2:$B$2040=$A571,IF(TARGET_TR5!$C$2:$C$2040=$C571,IF(TARGET_TR5!$E$2:$E$2040=$E571,IF(TARGET_TR5!$F$1:$Q$1=AI$2,TARGET_TR5!$F$2:$Q$2040)))))</f>
        <v>80.2</v>
      </c>
      <c r="AJ571" s="171" cm="1">
        <f t="array" ref="AJ571">SUM(IF(TARGET_TR5!$B$2:$B$2040=$A571,IF(TARGET_TR5!$C$2:$C$2040=$C571,IF(TARGET_TR5!$E$2:$E$2040=$E571,IF(TARGET_TR5!$F$1:$Q$1=AJ$2,TARGET_TR5!$F$2:$Q$2040)))))</f>
        <v>85.12</v>
      </c>
      <c r="AK571" s="171" cm="1">
        <f t="array" ref="AK571">SUM(IF(TARGET_TR5!$B$2:$B$2040=$A571,IF(TARGET_TR5!$C$2:$C$2040=$C571,IF(TARGET_TR5!$E$2:$E$2040=$E571,IF(TARGET_TR5!$F$1:$Q$1=AK$2,TARGET_TR5!$F$2:$Q$2040)))))</f>
        <v>85.45</v>
      </c>
      <c r="AL571" s="171" cm="1">
        <f t="array" ref="AL571">SUM(IF(TARGET_TR5!$B$2:$B$2040=$A571,IF(TARGET_TR5!$C$2:$C$2040=$C571,IF(TARGET_TR5!$E$2:$E$2040=$E571,IF(TARGET_TR5!$F$1:$Q$1=AL$2,TARGET_TR5!$F$2:$Q$2040)))))</f>
        <v>86.28</v>
      </c>
      <c r="AM571" s="171" cm="1">
        <f t="array" ref="AM571">SUM(IF(TARGET_TR5!$B$2:$B$2040=$A571,IF(TARGET_TR5!$C$2:$C$2040=$C571,IF(TARGET_TR5!$E$2:$E$2040=$E571,IF(TARGET_TR5!$F$1:$Q$1=AM$2,TARGET_TR5!$F$2:$Q$2040)))))</f>
        <v>87.78</v>
      </c>
      <c r="AN571" s="171" cm="1">
        <f t="array" ref="AN571">SUM(IF(TARGET_TR5!$B$2:$B$2040=$A571,IF(TARGET_TR5!$C$2:$C$2040=$C571,IF(TARGET_TR5!$E$2:$E$2040=$E571,IF(TARGET_TR5!$F$1:$Q$1=AN$2,TARGET_TR5!$F$2:$Q$2040)))))</f>
        <v>87.44</v>
      </c>
      <c r="AO571" s="171" cm="1">
        <f t="array" ref="AO571">SUM(IF(TARGET_TR5!$B$2:$B$2040=$A571,IF(TARGET_TR5!$C$2:$C$2040=$C571,IF(TARGET_TR5!$E$2:$E$2040=$E571,IF(TARGET_TR5!$F$1:$Q$1=AO$2,TARGET_TR5!$F$2:$Q$2040)))))</f>
        <v>89.39</v>
      </c>
      <c r="AP571" s="171">
        <v>93.99</v>
      </c>
      <c r="AQ571" s="171">
        <v>71.84</v>
      </c>
      <c r="AR571" s="171">
        <v>75.97</v>
      </c>
      <c r="AS571" s="171">
        <v>76.03</v>
      </c>
      <c r="AT571" s="171">
        <v>80.05</v>
      </c>
      <c r="AU571" s="171">
        <v>79.650000000000006</v>
      </c>
      <c r="AV571" s="171">
        <v>0</v>
      </c>
      <c r="AW571" s="171">
        <v>0</v>
      </c>
      <c r="AX571" s="171">
        <v>0</v>
      </c>
      <c r="AY571" s="171">
        <v>0</v>
      </c>
      <c r="AZ571" s="171">
        <v>0</v>
      </c>
      <c r="BA571" s="171">
        <v>0</v>
      </c>
      <c r="BB571" s="172">
        <f t="shared" si="76"/>
        <v>1</v>
      </c>
      <c r="BC571" s="172">
        <f t="shared" si="76"/>
        <v>1</v>
      </c>
      <c r="BD571" s="172">
        <f t="shared" si="76"/>
        <v>1</v>
      </c>
      <c r="BE571" s="172">
        <f t="shared" si="75"/>
        <v>0.95013746563359169</v>
      </c>
      <c r="BF571" s="172">
        <f t="shared" si="75"/>
        <v>0.99527539475320137</v>
      </c>
      <c r="BG571" s="172">
        <f t="shared" si="75"/>
        <v>0.993142144638404</v>
      </c>
      <c r="BH571" s="172">
        <f t="shared" si="75"/>
        <v>0</v>
      </c>
      <c r="BI571" s="172">
        <f t="shared" si="75"/>
        <v>0</v>
      </c>
      <c r="BJ571" s="172">
        <f t="shared" si="75"/>
        <v>0</v>
      </c>
      <c r="BK571" s="172">
        <f t="shared" si="75"/>
        <v>0</v>
      </c>
      <c r="BL571" s="172">
        <f t="shared" si="75"/>
        <v>0</v>
      </c>
      <c r="BM571" s="172">
        <f t="shared" si="75"/>
        <v>0</v>
      </c>
    </row>
    <row r="572" spans="1:65" x14ac:dyDescent="0.35">
      <c r="A572" s="173" t="s">
        <v>65</v>
      </c>
      <c r="B572" s="173" t="str">
        <v>SSS</v>
      </c>
      <c r="C572" s="173" t="str">
        <v>CYC SOE</v>
      </c>
      <c r="D572" s="173" t="str">
        <v>%</v>
      </c>
      <c r="E572" s="173" t="str">
        <v>PAPUA</v>
      </c>
      <c r="F572" s="180" cm="1">
        <f t="array" ref="F572">SUM(IF(TARGET_TR5!$B$2:$B$2040=$A572,IF(TARGET_TR5!$C$2:$C$2040=$C572,IF(TARGET_TR5!$E$2:$E$2040=$E572,IF(TARGET_TR5!$W$1:$AH$1=F$2,TARGET_TR5!$W$2:$AH$2040)))))</f>
        <v>93.99</v>
      </c>
      <c r="G572" s="180" cm="1">
        <f t="array" ref="G572">SUM(IF(TARGET_TR5!$B$2:$B$2040=$A572,IF(TARGET_TR5!$C$2:$C$2040=$C572,IF(TARGET_TR5!$E$2:$E$2040=$E572,IF(TARGET_TR5!$W$1:$AH$1=G$2,TARGET_TR5!$W$2:$AH$2040)))))</f>
        <v>71.84</v>
      </c>
      <c r="H572" s="180" cm="1">
        <f t="array" ref="H572">SUM(IF(TARGET_TR5!$B$2:$B$2040=$A572,IF(TARGET_TR5!$C$2:$C$2040=$C572,IF(TARGET_TR5!$E$2:$E$2040=$E572,IF(TARGET_TR5!$W$1:$AH$1=H$2,TARGET_TR5!$W$2:$AH$2040)))))</f>
        <v>75.97</v>
      </c>
      <c r="I572" s="180" cm="1">
        <f t="array" ref="I572">SUM(IF(TARGET_TR5!$B$2:$B$2040=$A572,IF(TARGET_TR5!$C$2:$C$2040=$C572,IF(TARGET_TR5!$E$2:$E$2040=$E572,IF(TARGET_TR5!$W$1:$AH$1=I$2,TARGET_TR5!$W$2:$AH$2040)))))</f>
        <v>80.02</v>
      </c>
      <c r="J572" s="180" cm="1">
        <f t="array" ref="J572">SUM(IF(TARGET_TR5!$B$2:$B$2040=$A572,IF(TARGET_TR5!$C$2:$C$2040=$C572,IF(TARGET_TR5!$E$2:$E$2040=$E572,IF(TARGET_TR5!$W$1:$AH$1=J$2,TARGET_TR5!$W$2:$AH$2040)))))</f>
        <v>80.430000000000007</v>
      </c>
      <c r="K572" s="180" cm="1">
        <f t="array" ref="K572">SUM(IF(TARGET_TR5!$B$2:$B$2040=$A572,IF(TARGET_TR5!$C$2:$C$2040=$C572,IF(TARGET_TR5!$E$2:$E$2040=$E572,IF(TARGET_TR5!$W$1:$AH$1=K$2,TARGET_TR5!$W$2:$AH$2040)))))</f>
        <v>80.2</v>
      </c>
      <c r="L572" s="180" cm="1">
        <f t="array" ref="L572">SUM(IF(TARGET_TR5!$B$2:$B$2040=$A572,IF(TARGET_TR5!$C$2:$C$2040=$C572,IF(TARGET_TR5!$E$2:$E$2040=$E572,IF(TARGET_TR5!$W$1:$AH$1=L$2,TARGET_TR5!$W$2:$AH$2040)))))</f>
        <v>85.12</v>
      </c>
      <c r="M572" s="180" cm="1">
        <f t="array" ref="M572">SUM(IF(TARGET_TR5!$B$2:$B$2040=$A572,IF(TARGET_TR5!$C$2:$C$2040=$C572,IF(TARGET_TR5!$E$2:$E$2040=$E572,IF(TARGET_TR5!$W$1:$AH$1=M$2,TARGET_TR5!$W$2:$AH$2040)))))</f>
        <v>85.45</v>
      </c>
      <c r="N572" s="180" cm="1">
        <f t="array" ref="N572">SUM(IF(TARGET_TR5!$B$2:$B$2040=$A572,IF(TARGET_TR5!$C$2:$C$2040=$C572,IF(TARGET_TR5!$E$2:$E$2040=$E572,IF(TARGET_TR5!$W$1:$AH$1=N$2,TARGET_TR5!$W$2:$AH$2040)))))</f>
        <v>86.28</v>
      </c>
      <c r="O572" s="180" cm="1">
        <f t="array" ref="O572">SUM(IF(TARGET_TR5!$B$2:$B$2040=$A572,IF(TARGET_TR5!$C$2:$C$2040=$C572,IF(TARGET_TR5!$E$2:$E$2040=$E572,IF(TARGET_TR5!$W$1:$AH$1=O$2,TARGET_TR5!$W$2:$AH$2040)))))</f>
        <v>87.78</v>
      </c>
      <c r="P572" s="180" cm="1">
        <f t="array" ref="P572">SUM(IF(TARGET_TR5!$B$2:$B$2040=$A572,IF(TARGET_TR5!$C$2:$C$2040=$C572,IF(TARGET_TR5!$E$2:$E$2040=$E572,IF(TARGET_TR5!$W$1:$AH$1=P$2,TARGET_TR5!$W$2:$AH$2040)))))</f>
        <v>87.44</v>
      </c>
      <c r="Q572" s="180" cm="1">
        <f t="array" ref="Q572">SUM(IF(TARGET_TR5!$B$2:$B$2040=$A572,IF(TARGET_TR5!$C$2:$C$2040=$C572,IF(TARGET_TR5!$E$2:$E$2040=$E572,IF(TARGET_TR5!$W$1:$AH$1=Q$2,TARGET_TR5!$W$2:$AH$2040)))))</f>
        <v>89.39</v>
      </c>
      <c r="R572" s="180">
        <v>87.87</v>
      </c>
      <c r="S572" s="180">
        <v>47.25</v>
      </c>
      <c r="T572" s="180">
        <v>38.29</v>
      </c>
      <c r="U572" s="180">
        <v>33.450000000000003</v>
      </c>
      <c r="V572" s="180">
        <v>55.14</v>
      </c>
      <c r="W572" s="174">
        <v>50.27</v>
      </c>
      <c r="X572" s="174">
        <v>0</v>
      </c>
      <c r="Y572" s="174">
        <v>0</v>
      </c>
      <c r="Z572" s="174">
        <v>0</v>
      </c>
      <c r="AA572" s="174">
        <v>0</v>
      </c>
      <c r="AB572" s="174">
        <v>0</v>
      </c>
      <c r="AC572" s="174">
        <v>0</v>
      </c>
      <c r="AD572" s="174" cm="1">
        <f t="array" ref="AD572">SUM(IF(TARGET_TR5!$B$2:$B$2040=$A572,IF(TARGET_TR5!$C$2:$C$2040=$C572,IF(TARGET_TR5!$E$2:$E$2040=$E572,IF(TARGET_TR5!$F$1:$Q$1=AD$2,TARGET_TR5!$F$2:$Q$2040)))))</f>
        <v>93.99</v>
      </c>
      <c r="AE572" s="174" cm="1">
        <f t="array" ref="AE572">SUM(IF(TARGET_TR5!$B$2:$B$2040=$A572,IF(TARGET_TR5!$C$2:$C$2040=$C572,IF(TARGET_TR5!$E$2:$E$2040=$E572,IF(TARGET_TR5!$F$1:$Q$1=AE$2,TARGET_TR5!$F$2:$Q$2040)))))</f>
        <v>71.84</v>
      </c>
      <c r="AF572" s="174" cm="1">
        <f t="array" ref="AF572">SUM(IF(TARGET_TR5!$B$2:$B$2040=$A572,IF(TARGET_TR5!$C$2:$C$2040=$C572,IF(TARGET_TR5!$E$2:$E$2040=$E572,IF(TARGET_TR5!$F$1:$Q$1=AF$2,TARGET_TR5!$F$2:$Q$2040)))))</f>
        <v>75.97</v>
      </c>
      <c r="AG572" s="174" cm="1">
        <f t="array" ref="AG572">SUM(IF(TARGET_TR5!$B$2:$B$2040=$A572,IF(TARGET_TR5!$C$2:$C$2040=$C572,IF(TARGET_TR5!$E$2:$E$2040=$E572,IF(TARGET_TR5!$F$1:$Q$1=AG$2,TARGET_TR5!$F$2:$Q$2040)))))</f>
        <v>80.02</v>
      </c>
      <c r="AH572" s="174" cm="1">
        <f t="array" ref="AH572">SUM(IF(TARGET_TR5!$B$2:$B$2040=$A572,IF(TARGET_TR5!$C$2:$C$2040=$C572,IF(TARGET_TR5!$E$2:$E$2040=$E572,IF(TARGET_TR5!$F$1:$Q$1=AH$2,TARGET_TR5!$F$2:$Q$2040)))))</f>
        <v>80.430000000000007</v>
      </c>
      <c r="AI572" s="174" cm="1">
        <f t="array" ref="AI572">SUM(IF(TARGET_TR5!$B$2:$B$2040=$A572,IF(TARGET_TR5!$C$2:$C$2040=$C572,IF(TARGET_TR5!$E$2:$E$2040=$E572,IF(TARGET_TR5!$F$1:$Q$1=AI$2,TARGET_TR5!$F$2:$Q$2040)))))</f>
        <v>80.2</v>
      </c>
      <c r="AJ572" s="174" cm="1">
        <f t="array" ref="AJ572">SUM(IF(TARGET_TR5!$B$2:$B$2040=$A572,IF(TARGET_TR5!$C$2:$C$2040=$C572,IF(TARGET_TR5!$E$2:$E$2040=$E572,IF(TARGET_TR5!$F$1:$Q$1=AJ$2,TARGET_TR5!$F$2:$Q$2040)))))</f>
        <v>85.12</v>
      </c>
      <c r="AK572" s="174" cm="1">
        <f t="array" ref="AK572">SUM(IF(TARGET_TR5!$B$2:$B$2040=$A572,IF(TARGET_TR5!$C$2:$C$2040=$C572,IF(TARGET_TR5!$E$2:$E$2040=$E572,IF(TARGET_TR5!$F$1:$Q$1=AK$2,TARGET_TR5!$F$2:$Q$2040)))))</f>
        <v>85.45</v>
      </c>
      <c r="AL572" s="174" cm="1">
        <f t="array" ref="AL572">SUM(IF(TARGET_TR5!$B$2:$B$2040=$A572,IF(TARGET_TR5!$C$2:$C$2040=$C572,IF(TARGET_TR5!$E$2:$E$2040=$E572,IF(TARGET_TR5!$F$1:$Q$1=AL$2,TARGET_TR5!$F$2:$Q$2040)))))</f>
        <v>86.28</v>
      </c>
      <c r="AM572" s="174" cm="1">
        <f t="array" ref="AM572">SUM(IF(TARGET_TR5!$B$2:$B$2040=$A572,IF(TARGET_TR5!$C$2:$C$2040=$C572,IF(TARGET_TR5!$E$2:$E$2040=$E572,IF(TARGET_TR5!$F$1:$Q$1=AM$2,TARGET_TR5!$F$2:$Q$2040)))))</f>
        <v>87.78</v>
      </c>
      <c r="AN572" s="174" cm="1">
        <f t="array" ref="AN572">SUM(IF(TARGET_TR5!$B$2:$B$2040=$A572,IF(TARGET_TR5!$C$2:$C$2040=$C572,IF(TARGET_TR5!$E$2:$E$2040=$E572,IF(TARGET_TR5!$F$1:$Q$1=AN$2,TARGET_TR5!$F$2:$Q$2040)))))</f>
        <v>87.44</v>
      </c>
      <c r="AO572" s="174" cm="1">
        <f t="array" ref="AO572">SUM(IF(TARGET_TR5!$B$2:$B$2040=$A572,IF(TARGET_TR5!$C$2:$C$2040=$C572,IF(TARGET_TR5!$E$2:$E$2040=$E572,IF(TARGET_TR5!$F$1:$Q$1=AO$2,TARGET_TR5!$F$2:$Q$2040)))))</f>
        <v>89.39</v>
      </c>
      <c r="AP572" s="174">
        <v>87.87</v>
      </c>
      <c r="AQ572" s="174">
        <v>47.25</v>
      </c>
      <c r="AR572" s="174">
        <v>38.29</v>
      </c>
      <c r="AS572" s="174">
        <v>33.450000000000003</v>
      </c>
      <c r="AT572" s="174">
        <v>55.14</v>
      </c>
      <c r="AU572" s="174">
        <v>50.27</v>
      </c>
      <c r="AV572" s="174">
        <v>0</v>
      </c>
      <c r="AW572" s="174">
        <v>0</v>
      </c>
      <c r="AX572" s="174">
        <v>0</v>
      </c>
      <c r="AY572" s="174">
        <v>0</v>
      </c>
      <c r="AZ572" s="174">
        <v>0</v>
      </c>
      <c r="BA572" s="174">
        <v>0</v>
      </c>
      <c r="BB572" s="175">
        <f t="shared" si="76"/>
        <v>0.93488669007341219</v>
      </c>
      <c r="BC572" s="175">
        <f t="shared" si="76"/>
        <v>0.65771158129175944</v>
      </c>
      <c r="BD572" s="175">
        <f t="shared" si="76"/>
        <v>0.50401474266157698</v>
      </c>
      <c r="BE572" s="175">
        <f t="shared" si="75"/>
        <v>0.41802049487628101</v>
      </c>
      <c r="BF572" s="175">
        <f t="shared" si="75"/>
        <v>0.68556508765386048</v>
      </c>
      <c r="BG572" s="175">
        <f t="shared" si="75"/>
        <v>0.62680798004987537</v>
      </c>
      <c r="BH572" s="175">
        <f t="shared" si="75"/>
        <v>0</v>
      </c>
      <c r="BI572" s="175">
        <f t="shared" si="75"/>
        <v>0</v>
      </c>
      <c r="BJ572" s="175">
        <f t="shared" si="75"/>
        <v>0</v>
      </c>
      <c r="BK572" s="175">
        <f t="shared" si="75"/>
        <v>0</v>
      </c>
      <c r="BL572" s="175">
        <f t="shared" si="75"/>
        <v>0</v>
      </c>
      <c r="BM572" s="175">
        <f t="shared" si="75"/>
        <v>0</v>
      </c>
    </row>
    <row r="573" spans="1:65" x14ac:dyDescent="0.35">
      <c r="A573" s="173" t="s">
        <v>65</v>
      </c>
      <c r="B573" s="173" t="str">
        <v>SSS</v>
      </c>
      <c r="C573" s="173" t="str">
        <v>CYC SOE</v>
      </c>
      <c r="D573" s="173" t="str">
        <v>%</v>
      </c>
      <c r="E573" s="173" t="str">
        <v>PAPUA BARAT</v>
      </c>
      <c r="F573" s="180" cm="1">
        <f t="array" ref="F573">SUM(IF(TARGET_TR5!$B$2:$B$2040=$A573,IF(TARGET_TR5!$C$2:$C$2040=$C573,IF(TARGET_TR5!$E$2:$E$2040=$E573,IF(TARGET_TR5!$W$1:$AH$1=F$2,TARGET_TR5!$W$2:$AH$2040)))))</f>
        <v>93.99</v>
      </c>
      <c r="G573" s="180" cm="1">
        <f t="array" ref="G573">SUM(IF(TARGET_TR5!$B$2:$B$2040=$A573,IF(TARGET_TR5!$C$2:$C$2040=$C573,IF(TARGET_TR5!$E$2:$E$2040=$E573,IF(TARGET_TR5!$W$1:$AH$1=G$2,TARGET_TR5!$W$2:$AH$2040)))))</f>
        <v>71.84</v>
      </c>
      <c r="H573" s="180" cm="1">
        <f t="array" ref="H573">SUM(IF(TARGET_TR5!$B$2:$B$2040=$A573,IF(TARGET_TR5!$C$2:$C$2040=$C573,IF(TARGET_TR5!$E$2:$E$2040=$E573,IF(TARGET_TR5!$W$1:$AH$1=H$2,TARGET_TR5!$W$2:$AH$2040)))))</f>
        <v>75.97</v>
      </c>
      <c r="I573" s="180" cm="1">
        <f t="array" ref="I573">SUM(IF(TARGET_TR5!$B$2:$B$2040=$A573,IF(TARGET_TR5!$C$2:$C$2040=$C573,IF(TARGET_TR5!$E$2:$E$2040=$E573,IF(TARGET_TR5!$W$1:$AH$1=I$2,TARGET_TR5!$W$2:$AH$2040)))))</f>
        <v>80.02</v>
      </c>
      <c r="J573" s="180" cm="1">
        <f t="array" ref="J573">SUM(IF(TARGET_TR5!$B$2:$B$2040=$A573,IF(TARGET_TR5!$C$2:$C$2040=$C573,IF(TARGET_TR5!$E$2:$E$2040=$E573,IF(TARGET_TR5!$W$1:$AH$1=J$2,TARGET_TR5!$W$2:$AH$2040)))))</f>
        <v>80.430000000000007</v>
      </c>
      <c r="K573" s="180" cm="1">
        <f t="array" ref="K573">SUM(IF(TARGET_TR5!$B$2:$B$2040=$A573,IF(TARGET_TR5!$C$2:$C$2040=$C573,IF(TARGET_TR5!$E$2:$E$2040=$E573,IF(TARGET_TR5!$W$1:$AH$1=K$2,TARGET_TR5!$W$2:$AH$2040)))))</f>
        <v>80.2</v>
      </c>
      <c r="L573" s="180" cm="1">
        <f t="array" ref="L573">SUM(IF(TARGET_TR5!$B$2:$B$2040=$A573,IF(TARGET_TR5!$C$2:$C$2040=$C573,IF(TARGET_TR5!$E$2:$E$2040=$E573,IF(TARGET_TR5!$W$1:$AH$1=L$2,TARGET_TR5!$W$2:$AH$2040)))))</f>
        <v>85.12</v>
      </c>
      <c r="M573" s="180" cm="1">
        <f t="array" ref="M573">SUM(IF(TARGET_TR5!$B$2:$B$2040=$A573,IF(TARGET_TR5!$C$2:$C$2040=$C573,IF(TARGET_TR5!$E$2:$E$2040=$E573,IF(TARGET_TR5!$W$1:$AH$1=M$2,TARGET_TR5!$W$2:$AH$2040)))))</f>
        <v>85.45</v>
      </c>
      <c r="N573" s="180" cm="1">
        <f t="array" ref="N573">SUM(IF(TARGET_TR5!$B$2:$B$2040=$A573,IF(TARGET_TR5!$C$2:$C$2040=$C573,IF(TARGET_TR5!$E$2:$E$2040=$E573,IF(TARGET_TR5!$W$1:$AH$1=N$2,TARGET_TR5!$W$2:$AH$2040)))))</f>
        <v>86.28</v>
      </c>
      <c r="O573" s="180" cm="1">
        <f t="array" ref="O573">SUM(IF(TARGET_TR5!$B$2:$B$2040=$A573,IF(TARGET_TR5!$C$2:$C$2040=$C573,IF(TARGET_TR5!$E$2:$E$2040=$E573,IF(TARGET_TR5!$W$1:$AH$1=O$2,TARGET_TR5!$W$2:$AH$2040)))))</f>
        <v>87.78</v>
      </c>
      <c r="P573" s="180" cm="1">
        <f t="array" ref="P573">SUM(IF(TARGET_TR5!$B$2:$B$2040=$A573,IF(TARGET_TR5!$C$2:$C$2040=$C573,IF(TARGET_TR5!$E$2:$E$2040=$E573,IF(TARGET_TR5!$W$1:$AH$1=P$2,TARGET_TR5!$W$2:$AH$2040)))))</f>
        <v>87.44</v>
      </c>
      <c r="Q573" s="180" cm="1">
        <f t="array" ref="Q573">SUM(IF(TARGET_TR5!$B$2:$B$2040=$A573,IF(TARGET_TR5!$C$2:$C$2040=$C573,IF(TARGET_TR5!$E$2:$E$2040=$E573,IF(TARGET_TR5!$W$1:$AH$1=Q$2,TARGET_TR5!$W$2:$AH$2040)))))</f>
        <v>89.39</v>
      </c>
      <c r="R573" s="180">
        <v>90.76</v>
      </c>
      <c r="S573" s="180">
        <v>94.91</v>
      </c>
      <c r="T573" s="180">
        <v>98.4</v>
      </c>
      <c r="U573" s="180">
        <v>96.3</v>
      </c>
      <c r="V573" s="180">
        <v>91.56</v>
      </c>
      <c r="W573" s="174">
        <v>90.18</v>
      </c>
      <c r="X573" s="174">
        <v>0</v>
      </c>
      <c r="Y573" s="174">
        <v>0</v>
      </c>
      <c r="Z573" s="174">
        <v>0</v>
      </c>
      <c r="AA573" s="174">
        <v>0</v>
      </c>
      <c r="AB573" s="174">
        <v>0</v>
      </c>
      <c r="AC573" s="174">
        <v>0</v>
      </c>
      <c r="AD573" s="174" cm="1">
        <f t="array" ref="AD573">SUM(IF(TARGET_TR5!$B$2:$B$2040=$A573,IF(TARGET_TR5!$C$2:$C$2040=$C573,IF(TARGET_TR5!$E$2:$E$2040=$E573,IF(TARGET_TR5!$F$1:$Q$1=AD$2,TARGET_TR5!$F$2:$Q$2040)))))</f>
        <v>93.99</v>
      </c>
      <c r="AE573" s="174" cm="1">
        <f t="array" ref="AE573">SUM(IF(TARGET_TR5!$B$2:$B$2040=$A573,IF(TARGET_TR5!$C$2:$C$2040=$C573,IF(TARGET_TR5!$E$2:$E$2040=$E573,IF(TARGET_TR5!$F$1:$Q$1=AE$2,TARGET_TR5!$F$2:$Q$2040)))))</f>
        <v>71.84</v>
      </c>
      <c r="AF573" s="174" cm="1">
        <f t="array" ref="AF573">SUM(IF(TARGET_TR5!$B$2:$B$2040=$A573,IF(TARGET_TR5!$C$2:$C$2040=$C573,IF(TARGET_TR5!$E$2:$E$2040=$E573,IF(TARGET_TR5!$F$1:$Q$1=AF$2,TARGET_TR5!$F$2:$Q$2040)))))</f>
        <v>75.97</v>
      </c>
      <c r="AG573" s="174" cm="1">
        <f t="array" ref="AG573">SUM(IF(TARGET_TR5!$B$2:$B$2040=$A573,IF(TARGET_TR5!$C$2:$C$2040=$C573,IF(TARGET_TR5!$E$2:$E$2040=$E573,IF(TARGET_TR5!$F$1:$Q$1=AG$2,TARGET_TR5!$F$2:$Q$2040)))))</f>
        <v>80.02</v>
      </c>
      <c r="AH573" s="174" cm="1">
        <f t="array" ref="AH573">SUM(IF(TARGET_TR5!$B$2:$B$2040=$A573,IF(TARGET_TR5!$C$2:$C$2040=$C573,IF(TARGET_TR5!$E$2:$E$2040=$E573,IF(TARGET_TR5!$F$1:$Q$1=AH$2,TARGET_TR5!$F$2:$Q$2040)))))</f>
        <v>80.430000000000007</v>
      </c>
      <c r="AI573" s="174" cm="1">
        <f t="array" ref="AI573">SUM(IF(TARGET_TR5!$B$2:$B$2040=$A573,IF(TARGET_TR5!$C$2:$C$2040=$C573,IF(TARGET_TR5!$E$2:$E$2040=$E573,IF(TARGET_TR5!$F$1:$Q$1=AI$2,TARGET_TR5!$F$2:$Q$2040)))))</f>
        <v>80.2</v>
      </c>
      <c r="AJ573" s="174" cm="1">
        <f t="array" ref="AJ573">SUM(IF(TARGET_TR5!$B$2:$B$2040=$A573,IF(TARGET_TR5!$C$2:$C$2040=$C573,IF(TARGET_TR5!$E$2:$E$2040=$E573,IF(TARGET_TR5!$F$1:$Q$1=AJ$2,TARGET_TR5!$F$2:$Q$2040)))))</f>
        <v>85.12</v>
      </c>
      <c r="AK573" s="174" cm="1">
        <f t="array" ref="AK573">SUM(IF(TARGET_TR5!$B$2:$B$2040=$A573,IF(TARGET_TR5!$C$2:$C$2040=$C573,IF(TARGET_TR5!$E$2:$E$2040=$E573,IF(TARGET_TR5!$F$1:$Q$1=AK$2,TARGET_TR5!$F$2:$Q$2040)))))</f>
        <v>85.45</v>
      </c>
      <c r="AL573" s="174" cm="1">
        <f t="array" ref="AL573">SUM(IF(TARGET_TR5!$B$2:$B$2040=$A573,IF(TARGET_TR5!$C$2:$C$2040=$C573,IF(TARGET_TR5!$E$2:$E$2040=$E573,IF(TARGET_TR5!$F$1:$Q$1=AL$2,TARGET_TR5!$F$2:$Q$2040)))))</f>
        <v>86.28</v>
      </c>
      <c r="AM573" s="174" cm="1">
        <f t="array" ref="AM573">SUM(IF(TARGET_TR5!$B$2:$B$2040=$A573,IF(TARGET_TR5!$C$2:$C$2040=$C573,IF(TARGET_TR5!$E$2:$E$2040=$E573,IF(TARGET_TR5!$F$1:$Q$1=AM$2,TARGET_TR5!$F$2:$Q$2040)))))</f>
        <v>87.78</v>
      </c>
      <c r="AN573" s="174" cm="1">
        <f t="array" ref="AN573">SUM(IF(TARGET_TR5!$B$2:$B$2040=$A573,IF(TARGET_TR5!$C$2:$C$2040=$C573,IF(TARGET_TR5!$E$2:$E$2040=$E573,IF(TARGET_TR5!$F$1:$Q$1=AN$2,TARGET_TR5!$F$2:$Q$2040)))))</f>
        <v>87.44</v>
      </c>
      <c r="AO573" s="174" cm="1">
        <f t="array" ref="AO573">SUM(IF(TARGET_TR5!$B$2:$B$2040=$A573,IF(TARGET_TR5!$C$2:$C$2040=$C573,IF(TARGET_TR5!$E$2:$E$2040=$E573,IF(TARGET_TR5!$F$1:$Q$1=AO$2,TARGET_TR5!$F$2:$Q$2040)))))</f>
        <v>89.39</v>
      </c>
      <c r="AP573" s="174">
        <v>90.76</v>
      </c>
      <c r="AQ573" s="174">
        <v>94.91</v>
      </c>
      <c r="AR573" s="174">
        <v>98.4</v>
      </c>
      <c r="AS573" s="174">
        <v>96.3</v>
      </c>
      <c r="AT573" s="174">
        <v>91.56</v>
      </c>
      <c r="AU573" s="174">
        <v>90.18</v>
      </c>
      <c r="AV573" s="174">
        <v>0</v>
      </c>
      <c r="AW573" s="174">
        <v>0</v>
      </c>
      <c r="AX573" s="174">
        <v>0</v>
      </c>
      <c r="AY573" s="174">
        <v>0</v>
      </c>
      <c r="AZ573" s="174">
        <v>0</v>
      </c>
      <c r="BA573" s="174">
        <v>0</v>
      </c>
      <c r="BB573" s="175">
        <f t="shared" si="76"/>
        <v>0.96563464198318982</v>
      </c>
      <c r="BC573" s="175">
        <f t="shared" si="76"/>
        <v>1.3211302895322938</v>
      </c>
      <c r="BD573" s="175">
        <f t="shared" si="76"/>
        <v>1.2952481242595761</v>
      </c>
      <c r="BE573" s="175">
        <f t="shared" si="75"/>
        <v>1.2034491377155712</v>
      </c>
      <c r="BF573" s="175">
        <f t="shared" si="75"/>
        <v>1.1383812010443863</v>
      </c>
      <c r="BG573" s="175">
        <f t="shared" si="75"/>
        <v>1.1244389027431423</v>
      </c>
      <c r="BH573" s="175">
        <f t="shared" si="75"/>
        <v>0</v>
      </c>
      <c r="BI573" s="175">
        <f t="shared" si="75"/>
        <v>0</v>
      </c>
      <c r="BJ573" s="175">
        <f t="shared" si="75"/>
        <v>0</v>
      </c>
      <c r="BK573" s="175">
        <f t="shared" si="75"/>
        <v>0</v>
      </c>
      <c r="BL573" s="175">
        <f t="shared" si="75"/>
        <v>0</v>
      </c>
      <c r="BM573" s="175">
        <f t="shared" si="75"/>
        <v>0</v>
      </c>
    </row>
    <row r="574" spans="1:65" x14ac:dyDescent="0.35">
      <c r="A574" s="173" t="s">
        <v>65</v>
      </c>
      <c r="B574" s="173" t="str">
        <v>SSS</v>
      </c>
      <c r="C574" s="173" t="str">
        <v>CYC SOE</v>
      </c>
      <c r="D574" s="173" t="str">
        <v>%</v>
      </c>
      <c r="E574" s="173" t="str">
        <v>SULBAGSEL</v>
      </c>
      <c r="F574" s="180" cm="1">
        <f t="array" ref="F574">SUM(IF(TARGET_TR5!$B$2:$B$2040=$A574,IF(TARGET_TR5!$C$2:$C$2040=$C574,IF(TARGET_TR5!$E$2:$E$2040=$E574,IF(TARGET_TR5!$W$1:$AH$1=F$2,TARGET_TR5!$W$2:$AH$2040)))))</f>
        <v>93.99</v>
      </c>
      <c r="G574" s="180" cm="1">
        <f t="array" ref="G574">SUM(IF(TARGET_TR5!$B$2:$B$2040=$A574,IF(TARGET_TR5!$C$2:$C$2040=$C574,IF(TARGET_TR5!$E$2:$E$2040=$E574,IF(TARGET_TR5!$W$1:$AH$1=G$2,TARGET_TR5!$W$2:$AH$2040)))))</f>
        <v>71.84</v>
      </c>
      <c r="H574" s="180" cm="1">
        <f t="array" ref="H574">SUM(IF(TARGET_TR5!$B$2:$B$2040=$A574,IF(TARGET_TR5!$C$2:$C$2040=$C574,IF(TARGET_TR5!$E$2:$E$2040=$E574,IF(TARGET_TR5!$W$1:$AH$1=H$2,TARGET_TR5!$W$2:$AH$2040)))))</f>
        <v>75.97</v>
      </c>
      <c r="I574" s="180" cm="1">
        <f t="array" ref="I574">SUM(IF(TARGET_TR5!$B$2:$B$2040=$A574,IF(TARGET_TR5!$C$2:$C$2040=$C574,IF(TARGET_TR5!$E$2:$E$2040=$E574,IF(TARGET_TR5!$W$1:$AH$1=I$2,TARGET_TR5!$W$2:$AH$2040)))))</f>
        <v>80.02</v>
      </c>
      <c r="J574" s="180" cm="1">
        <f t="array" ref="J574">SUM(IF(TARGET_TR5!$B$2:$B$2040=$A574,IF(TARGET_TR5!$C$2:$C$2040=$C574,IF(TARGET_TR5!$E$2:$E$2040=$E574,IF(TARGET_TR5!$W$1:$AH$1=J$2,TARGET_TR5!$W$2:$AH$2040)))))</f>
        <v>80.430000000000007</v>
      </c>
      <c r="K574" s="180" cm="1">
        <f t="array" ref="K574">SUM(IF(TARGET_TR5!$B$2:$B$2040=$A574,IF(TARGET_TR5!$C$2:$C$2040=$C574,IF(TARGET_TR5!$E$2:$E$2040=$E574,IF(TARGET_TR5!$W$1:$AH$1=K$2,TARGET_TR5!$W$2:$AH$2040)))))</f>
        <v>80.2</v>
      </c>
      <c r="L574" s="180" cm="1">
        <f t="array" ref="L574">SUM(IF(TARGET_TR5!$B$2:$B$2040=$A574,IF(TARGET_TR5!$C$2:$C$2040=$C574,IF(TARGET_TR5!$E$2:$E$2040=$E574,IF(TARGET_TR5!$W$1:$AH$1=L$2,TARGET_TR5!$W$2:$AH$2040)))))</f>
        <v>85.12</v>
      </c>
      <c r="M574" s="180" cm="1">
        <f t="array" ref="M574">SUM(IF(TARGET_TR5!$B$2:$B$2040=$A574,IF(TARGET_TR5!$C$2:$C$2040=$C574,IF(TARGET_TR5!$E$2:$E$2040=$E574,IF(TARGET_TR5!$W$1:$AH$1=M$2,TARGET_TR5!$W$2:$AH$2040)))))</f>
        <v>85.45</v>
      </c>
      <c r="N574" s="180" cm="1">
        <f t="array" ref="N574">SUM(IF(TARGET_TR5!$B$2:$B$2040=$A574,IF(TARGET_TR5!$C$2:$C$2040=$C574,IF(TARGET_TR5!$E$2:$E$2040=$E574,IF(TARGET_TR5!$W$1:$AH$1=N$2,TARGET_TR5!$W$2:$AH$2040)))))</f>
        <v>86.28</v>
      </c>
      <c r="O574" s="180" cm="1">
        <f t="array" ref="O574">SUM(IF(TARGET_TR5!$B$2:$B$2040=$A574,IF(TARGET_TR5!$C$2:$C$2040=$C574,IF(TARGET_TR5!$E$2:$E$2040=$E574,IF(TARGET_TR5!$W$1:$AH$1=O$2,TARGET_TR5!$W$2:$AH$2040)))))</f>
        <v>87.78</v>
      </c>
      <c r="P574" s="180" cm="1">
        <f t="array" ref="P574">SUM(IF(TARGET_TR5!$B$2:$B$2040=$A574,IF(TARGET_TR5!$C$2:$C$2040=$C574,IF(TARGET_TR5!$E$2:$E$2040=$E574,IF(TARGET_TR5!$W$1:$AH$1=P$2,TARGET_TR5!$W$2:$AH$2040)))))</f>
        <v>87.44</v>
      </c>
      <c r="Q574" s="180" cm="1">
        <f t="array" ref="Q574">SUM(IF(TARGET_TR5!$B$2:$B$2040=$A574,IF(TARGET_TR5!$C$2:$C$2040=$C574,IF(TARGET_TR5!$E$2:$E$2040=$E574,IF(TARGET_TR5!$W$1:$AH$1=Q$2,TARGET_TR5!$W$2:$AH$2040)))))</f>
        <v>89.39</v>
      </c>
      <c r="R574" s="180">
        <v>93.83</v>
      </c>
      <c r="S574" s="180">
        <v>60.07</v>
      </c>
      <c r="T574" s="180">
        <v>68.430000000000007</v>
      </c>
      <c r="U574" s="180">
        <v>67.59</v>
      </c>
      <c r="V574" s="180">
        <v>76.25</v>
      </c>
      <c r="W574" s="174">
        <v>79.84</v>
      </c>
      <c r="X574" s="174">
        <v>0</v>
      </c>
      <c r="Y574" s="174">
        <v>0</v>
      </c>
      <c r="Z574" s="174">
        <v>0</v>
      </c>
      <c r="AA574" s="174">
        <v>0</v>
      </c>
      <c r="AB574" s="174">
        <v>0</v>
      </c>
      <c r="AC574" s="174">
        <v>0</v>
      </c>
      <c r="AD574" s="174" cm="1">
        <f t="array" ref="AD574">SUM(IF(TARGET_TR5!$B$2:$B$2040=$A574,IF(TARGET_TR5!$C$2:$C$2040=$C574,IF(TARGET_TR5!$E$2:$E$2040=$E574,IF(TARGET_TR5!$F$1:$Q$1=AD$2,TARGET_TR5!$F$2:$Q$2040)))))</f>
        <v>93.99</v>
      </c>
      <c r="AE574" s="174" cm="1">
        <f t="array" ref="AE574">SUM(IF(TARGET_TR5!$B$2:$B$2040=$A574,IF(TARGET_TR5!$C$2:$C$2040=$C574,IF(TARGET_TR5!$E$2:$E$2040=$E574,IF(TARGET_TR5!$F$1:$Q$1=AE$2,TARGET_TR5!$F$2:$Q$2040)))))</f>
        <v>71.84</v>
      </c>
      <c r="AF574" s="174" cm="1">
        <f t="array" ref="AF574">SUM(IF(TARGET_TR5!$B$2:$B$2040=$A574,IF(TARGET_TR5!$C$2:$C$2040=$C574,IF(TARGET_TR5!$E$2:$E$2040=$E574,IF(TARGET_TR5!$F$1:$Q$1=AF$2,TARGET_TR5!$F$2:$Q$2040)))))</f>
        <v>75.97</v>
      </c>
      <c r="AG574" s="174" cm="1">
        <f t="array" ref="AG574">SUM(IF(TARGET_TR5!$B$2:$B$2040=$A574,IF(TARGET_TR5!$C$2:$C$2040=$C574,IF(TARGET_TR5!$E$2:$E$2040=$E574,IF(TARGET_TR5!$F$1:$Q$1=AG$2,TARGET_TR5!$F$2:$Q$2040)))))</f>
        <v>80.02</v>
      </c>
      <c r="AH574" s="174" cm="1">
        <f t="array" ref="AH574">SUM(IF(TARGET_TR5!$B$2:$B$2040=$A574,IF(TARGET_TR5!$C$2:$C$2040=$C574,IF(TARGET_TR5!$E$2:$E$2040=$E574,IF(TARGET_TR5!$F$1:$Q$1=AH$2,TARGET_TR5!$F$2:$Q$2040)))))</f>
        <v>80.430000000000007</v>
      </c>
      <c r="AI574" s="174" cm="1">
        <f t="array" ref="AI574">SUM(IF(TARGET_TR5!$B$2:$B$2040=$A574,IF(TARGET_TR5!$C$2:$C$2040=$C574,IF(TARGET_TR5!$E$2:$E$2040=$E574,IF(TARGET_TR5!$F$1:$Q$1=AI$2,TARGET_TR5!$F$2:$Q$2040)))))</f>
        <v>80.2</v>
      </c>
      <c r="AJ574" s="174" cm="1">
        <f t="array" ref="AJ574">SUM(IF(TARGET_TR5!$B$2:$B$2040=$A574,IF(TARGET_TR5!$C$2:$C$2040=$C574,IF(TARGET_TR5!$E$2:$E$2040=$E574,IF(TARGET_TR5!$F$1:$Q$1=AJ$2,TARGET_TR5!$F$2:$Q$2040)))))</f>
        <v>85.12</v>
      </c>
      <c r="AK574" s="174" cm="1">
        <f t="array" ref="AK574">SUM(IF(TARGET_TR5!$B$2:$B$2040=$A574,IF(TARGET_TR5!$C$2:$C$2040=$C574,IF(TARGET_TR5!$E$2:$E$2040=$E574,IF(TARGET_TR5!$F$1:$Q$1=AK$2,TARGET_TR5!$F$2:$Q$2040)))))</f>
        <v>85.45</v>
      </c>
      <c r="AL574" s="174" cm="1">
        <f t="array" ref="AL574">SUM(IF(TARGET_TR5!$B$2:$B$2040=$A574,IF(TARGET_TR5!$C$2:$C$2040=$C574,IF(TARGET_TR5!$E$2:$E$2040=$E574,IF(TARGET_TR5!$F$1:$Q$1=AL$2,TARGET_TR5!$F$2:$Q$2040)))))</f>
        <v>86.28</v>
      </c>
      <c r="AM574" s="174" cm="1">
        <f t="array" ref="AM574">SUM(IF(TARGET_TR5!$B$2:$B$2040=$A574,IF(TARGET_TR5!$C$2:$C$2040=$C574,IF(TARGET_TR5!$E$2:$E$2040=$E574,IF(TARGET_TR5!$F$1:$Q$1=AM$2,TARGET_TR5!$F$2:$Q$2040)))))</f>
        <v>87.78</v>
      </c>
      <c r="AN574" s="174" cm="1">
        <f t="array" ref="AN574">SUM(IF(TARGET_TR5!$B$2:$B$2040=$A574,IF(TARGET_TR5!$C$2:$C$2040=$C574,IF(TARGET_TR5!$E$2:$E$2040=$E574,IF(TARGET_TR5!$F$1:$Q$1=AN$2,TARGET_TR5!$F$2:$Q$2040)))))</f>
        <v>87.44</v>
      </c>
      <c r="AO574" s="174" cm="1">
        <f t="array" ref="AO574">SUM(IF(TARGET_TR5!$B$2:$B$2040=$A574,IF(TARGET_TR5!$C$2:$C$2040=$C574,IF(TARGET_TR5!$E$2:$E$2040=$E574,IF(TARGET_TR5!$F$1:$Q$1=AO$2,TARGET_TR5!$F$2:$Q$2040)))))</f>
        <v>89.39</v>
      </c>
      <c r="AP574" s="174">
        <v>93.83</v>
      </c>
      <c r="AQ574" s="174">
        <v>60.07</v>
      </c>
      <c r="AR574" s="174">
        <v>68.430000000000007</v>
      </c>
      <c r="AS574" s="174">
        <v>67.59</v>
      </c>
      <c r="AT574" s="174">
        <v>76.25</v>
      </c>
      <c r="AU574" s="174">
        <v>79.84</v>
      </c>
      <c r="AV574" s="174">
        <v>0</v>
      </c>
      <c r="AW574" s="174">
        <v>0</v>
      </c>
      <c r="AX574" s="174">
        <v>0</v>
      </c>
      <c r="AY574" s="174">
        <v>0</v>
      </c>
      <c r="AZ574" s="174">
        <v>0</v>
      </c>
      <c r="BA574" s="174">
        <v>0</v>
      </c>
      <c r="BB574" s="175">
        <f t="shared" si="76"/>
        <v>0.99829769124374934</v>
      </c>
      <c r="BC574" s="175">
        <f t="shared" si="76"/>
        <v>0.83616369710467697</v>
      </c>
      <c r="BD574" s="175">
        <f t="shared" si="76"/>
        <v>0.90075029616954072</v>
      </c>
      <c r="BE574" s="175">
        <f t="shared" si="75"/>
        <v>0.8446638340414897</v>
      </c>
      <c r="BF574" s="175">
        <f t="shared" si="75"/>
        <v>0.94802934228521685</v>
      </c>
      <c r="BG574" s="175">
        <f t="shared" si="75"/>
        <v>0.99551122194513719</v>
      </c>
      <c r="BH574" s="175">
        <f t="shared" si="75"/>
        <v>0</v>
      </c>
      <c r="BI574" s="175">
        <f t="shared" si="75"/>
        <v>0</v>
      </c>
      <c r="BJ574" s="175">
        <f t="shared" si="75"/>
        <v>0</v>
      </c>
      <c r="BK574" s="175">
        <f t="shared" si="75"/>
        <v>0</v>
      </c>
      <c r="BL574" s="175">
        <f t="shared" si="75"/>
        <v>0</v>
      </c>
      <c r="BM574" s="175">
        <f t="shared" si="75"/>
        <v>0</v>
      </c>
    </row>
    <row r="575" spans="1:65" x14ac:dyDescent="0.35">
      <c r="A575" s="173" t="s">
        <v>65</v>
      </c>
      <c r="B575" s="173" t="str">
        <v>SSS</v>
      </c>
      <c r="C575" s="173" t="str">
        <v>CYC SOE</v>
      </c>
      <c r="D575" s="173" t="str">
        <v>%</v>
      </c>
      <c r="E575" s="173" t="str">
        <v>SULBAGTENG</v>
      </c>
      <c r="F575" s="180" cm="1">
        <f t="array" ref="F575">SUM(IF(TARGET_TR5!$B$2:$B$2040=$A575,IF(TARGET_TR5!$C$2:$C$2040=$C575,IF(TARGET_TR5!$E$2:$E$2040=$E575,IF(TARGET_TR5!$W$1:$AH$1=F$2,TARGET_TR5!$W$2:$AH$2040)))))</f>
        <v>93.99</v>
      </c>
      <c r="G575" s="180" cm="1">
        <f t="array" ref="G575">SUM(IF(TARGET_TR5!$B$2:$B$2040=$A575,IF(TARGET_TR5!$C$2:$C$2040=$C575,IF(TARGET_TR5!$E$2:$E$2040=$E575,IF(TARGET_TR5!$W$1:$AH$1=G$2,TARGET_TR5!$W$2:$AH$2040)))))</f>
        <v>71.84</v>
      </c>
      <c r="H575" s="180" cm="1">
        <f t="array" ref="H575">SUM(IF(TARGET_TR5!$B$2:$B$2040=$A575,IF(TARGET_TR5!$C$2:$C$2040=$C575,IF(TARGET_TR5!$E$2:$E$2040=$E575,IF(TARGET_TR5!$W$1:$AH$1=H$2,TARGET_TR5!$W$2:$AH$2040)))))</f>
        <v>75.97</v>
      </c>
      <c r="I575" s="180" cm="1">
        <f t="array" ref="I575">SUM(IF(TARGET_TR5!$B$2:$B$2040=$A575,IF(TARGET_TR5!$C$2:$C$2040=$C575,IF(TARGET_TR5!$E$2:$E$2040=$E575,IF(TARGET_TR5!$W$1:$AH$1=I$2,TARGET_TR5!$W$2:$AH$2040)))))</f>
        <v>80.02</v>
      </c>
      <c r="J575" s="180" cm="1">
        <f t="array" ref="J575">SUM(IF(TARGET_TR5!$B$2:$B$2040=$A575,IF(TARGET_TR5!$C$2:$C$2040=$C575,IF(TARGET_TR5!$E$2:$E$2040=$E575,IF(TARGET_TR5!$W$1:$AH$1=J$2,TARGET_TR5!$W$2:$AH$2040)))))</f>
        <v>80.430000000000007</v>
      </c>
      <c r="K575" s="180" cm="1">
        <f t="array" ref="K575">SUM(IF(TARGET_TR5!$B$2:$B$2040=$A575,IF(TARGET_TR5!$C$2:$C$2040=$C575,IF(TARGET_TR5!$E$2:$E$2040=$E575,IF(TARGET_TR5!$W$1:$AH$1=K$2,TARGET_TR5!$W$2:$AH$2040)))))</f>
        <v>80.2</v>
      </c>
      <c r="L575" s="180" cm="1">
        <f t="array" ref="L575">SUM(IF(TARGET_TR5!$B$2:$B$2040=$A575,IF(TARGET_TR5!$C$2:$C$2040=$C575,IF(TARGET_TR5!$E$2:$E$2040=$E575,IF(TARGET_TR5!$W$1:$AH$1=L$2,TARGET_TR5!$W$2:$AH$2040)))))</f>
        <v>85.12</v>
      </c>
      <c r="M575" s="180" cm="1">
        <f t="array" ref="M575">SUM(IF(TARGET_TR5!$B$2:$B$2040=$A575,IF(TARGET_TR5!$C$2:$C$2040=$C575,IF(TARGET_TR5!$E$2:$E$2040=$E575,IF(TARGET_TR5!$W$1:$AH$1=M$2,TARGET_TR5!$W$2:$AH$2040)))))</f>
        <v>85.45</v>
      </c>
      <c r="N575" s="180" cm="1">
        <f t="array" ref="N575">SUM(IF(TARGET_TR5!$B$2:$B$2040=$A575,IF(TARGET_TR5!$C$2:$C$2040=$C575,IF(TARGET_TR5!$E$2:$E$2040=$E575,IF(TARGET_TR5!$W$1:$AH$1=N$2,TARGET_TR5!$W$2:$AH$2040)))))</f>
        <v>86.28</v>
      </c>
      <c r="O575" s="180" cm="1">
        <f t="array" ref="O575">SUM(IF(TARGET_TR5!$B$2:$B$2040=$A575,IF(TARGET_TR5!$C$2:$C$2040=$C575,IF(TARGET_TR5!$E$2:$E$2040=$E575,IF(TARGET_TR5!$W$1:$AH$1=O$2,TARGET_TR5!$W$2:$AH$2040)))))</f>
        <v>87.78</v>
      </c>
      <c r="P575" s="180" cm="1">
        <f t="array" ref="P575">SUM(IF(TARGET_TR5!$B$2:$B$2040=$A575,IF(TARGET_TR5!$C$2:$C$2040=$C575,IF(TARGET_TR5!$E$2:$E$2040=$E575,IF(TARGET_TR5!$W$1:$AH$1=P$2,TARGET_TR5!$W$2:$AH$2040)))))</f>
        <v>87.44</v>
      </c>
      <c r="Q575" s="180" cm="1">
        <f t="array" ref="Q575">SUM(IF(TARGET_TR5!$B$2:$B$2040=$A575,IF(TARGET_TR5!$C$2:$C$2040=$C575,IF(TARGET_TR5!$E$2:$E$2040=$E575,IF(TARGET_TR5!$W$1:$AH$1=Q$2,TARGET_TR5!$W$2:$AH$2040)))))</f>
        <v>89.39</v>
      </c>
      <c r="R575" s="180">
        <v>94.36</v>
      </c>
      <c r="S575" s="180">
        <v>82.65</v>
      </c>
      <c r="T575" s="180">
        <v>84.25</v>
      </c>
      <c r="U575" s="180">
        <v>88.86</v>
      </c>
      <c r="V575" s="180">
        <v>92.13</v>
      </c>
      <c r="W575" s="174">
        <v>92.89</v>
      </c>
      <c r="X575" s="174">
        <v>0</v>
      </c>
      <c r="Y575" s="174">
        <v>0</v>
      </c>
      <c r="Z575" s="174">
        <v>0</v>
      </c>
      <c r="AA575" s="174">
        <v>0</v>
      </c>
      <c r="AB575" s="174">
        <v>0</v>
      </c>
      <c r="AC575" s="174">
        <v>0</v>
      </c>
      <c r="AD575" s="174" cm="1">
        <f t="array" ref="AD575">SUM(IF(TARGET_TR5!$B$2:$B$2040=$A575,IF(TARGET_TR5!$C$2:$C$2040=$C575,IF(TARGET_TR5!$E$2:$E$2040=$E575,IF(TARGET_TR5!$F$1:$Q$1=AD$2,TARGET_TR5!$F$2:$Q$2040)))))</f>
        <v>93.99</v>
      </c>
      <c r="AE575" s="174" cm="1">
        <f t="array" ref="AE575">SUM(IF(TARGET_TR5!$B$2:$B$2040=$A575,IF(TARGET_TR5!$C$2:$C$2040=$C575,IF(TARGET_TR5!$E$2:$E$2040=$E575,IF(TARGET_TR5!$F$1:$Q$1=AE$2,TARGET_TR5!$F$2:$Q$2040)))))</f>
        <v>71.84</v>
      </c>
      <c r="AF575" s="174" cm="1">
        <f t="array" ref="AF575">SUM(IF(TARGET_TR5!$B$2:$B$2040=$A575,IF(TARGET_TR5!$C$2:$C$2040=$C575,IF(TARGET_TR5!$E$2:$E$2040=$E575,IF(TARGET_TR5!$F$1:$Q$1=AF$2,TARGET_TR5!$F$2:$Q$2040)))))</f>
        <v>75.97</v>
      </c>
      <c r="AG575" s="174" cm="1">
        <f t="array" ref="AG575">SUM(IF(TARGET_TR5!$B$2:$B$2040=$A575,IF(TARGET_TR5!$C$2:$C$2040=$C575,IF(TARGET_TR5!$E$2:$E$2040=$E575,IF(TARGET_TR5!$F$1:$Q$1=AG$2,TARGET_TR5!$F$2:$Q$2040)))))</f>
        <v>80.02</v>
      </c>
      <c r="AH575" s="174" cm="1">
        <f t="array" ref="AH575">SUM(IF(TARGET_TR5!$B$2:$B$2040=$A575,IF(TARGET_TR5!$C$2:$C$2040=$C575,IF(TARGET_TR5!$E$2:$E$2040=$E575,IF(TARGET_TR5!$F$1:$Q$1=AH$2,TARGET_TR5!$F$2:$Q$2040)))))</f>
        <v>80.430000000000007</v>
      </c>
      <c r="AI575" s="174" cm="1">
        <f t="array" ref="AI575">SUM(IF(TARGET_TR5!$B$2:$B$2040=$A575,IF(TARGET_TR5!$C$2:$C$2040=$C575,IF(TARGET_TR5!$E$2:$E$2040=$E575,IF(TARGET_TR5!$F$1:$Q$1=AI$2,TARGET_TR5!$F$2:$Q$2040)))))</f>
        <v>80.2</v>
      </c>
      <c r="AJ575" s="174" cm="1">
        <f t="array" ref="AJ575">SUM(IF(TARGET_TR5!$B$2:$B$2040=$A575,IF(TARGET_TR5!$C$2:$C$2040=$C575,IF(TARGET_TR5!$E$2:$E$2040=$E575,IF(TARGET_TR5!$F$1:$Q$1=AJ$2,TARGET_TR5!$F$2:$Q$2040)))))</f>
        <v>85.12</v>
      </c>
      <c r="AK575" s="174" cm="1">
        <f t="array" ref="AK575">SUM(IF(TARGET_TR5!$B$2:$B$2040=$A575,IF(TARGET_TR5!$C$2:$C$2040=$C575,IF(TARGET_TR5!$E$2:$E$2040=$E575,IF(TARGET_TR5!$F$1:$Q$1=AK$2,TARGET_TR5!$F$2:$Q$2040)))))</f>
        <v>85.45</v>
      </c>
      <c r="AL575" s="174" cm="1">
        <f t="array" ref="AL575">SUM(IF(TARGET_TR5!$B$2:$B$2040=$A575,IF(TARGET_TR5!$C$2:$C$2040=$C575,IF(TARGET_TR5!$E$2:$E$2040=$E575,IF(TARGET_TR5!$F$1:$Q$1=AL$2,TARGET_TR5!$F$2:$Q$2040)))))</f>
        <v>86.28</v>
      </c>
      <c r="AM575" s="174" cm="1">
        <f t="array" ref="AM575">SUM(IF(TARGET_TR5!$B$2:$B$2040=$A575,IF(TARGET_TR5!$C$2:$C$2040=$C575,IF(TARGET_TR5!$E$2:$E$2040=$E575,IF(TARGET_TR5!$F$1:$Q$1=AM$2,TARGET_TR5!$F$2:$Q$2040)))))</f>
        <v>87.78</v>
      </c>
      <c r="AN575" s="174" cm="1">
        <f t="array" ref="AN575">SUM(IF(TARGET_TR5!$B$2:$B$2040=$A575,IF(TARGET_TR5!$C$2:$C$2040=$C575,IF(TARGET_TR5!$E$2:$E$2040=$E575,IF(TARGET_TR5!$F$1:$Q$1=AN$2,TARGET_TR5!$F$2:$Q$2040)))))</f>
        <v>87.44</v>
      </c>
      <c r="AO575" s="174" cm="1">
        <f t="array" ref="AO575">SUM(IF(TARGET_TR5!$B$2:$B$2040=$A575,IF(TARGET_TR5!$C$2:$C$2040=$C575,IF(TARGET_TR5!$E$2:$E$2040=$E575,IF(TARGET_TR5!$F$1:$Q$1=AO$2,TARGET_TR5!$F$2:$Q$2040)))))</f>
        <v>89.39</v>
      </c>
      <c r="AP575" s="174">
        <v>94.36</v>
      </c>
      <c r="AQ575" s="174">
        <v>82.65</v>
      </c>
      <c r="AR575" s="174">
        <v>84.25</v>
      </c>
      <c r="AS575" s="174">
        <v>88.86</v>
      </c>
      <c r="AT575" s="174">
        <v>92.13</v>
      </c>
      <c r="AU575" s="174">
        <v>92.89</v>
      </c>
      <c r="AV575" s="174">
        <v>0</v>
      </c>
      <c r="AW575" s="174">
        <v>0</v>
      </c>
      <c r="AX575" s="174">
        <v>0</v>
      </c>
      <c r="AY575" s="174">
        <v>0</v>
      </c>
      <c r="AZ575" s="174">
        <v>0</v>
      </c>
      <c r="BA575" s="174">
        <v>0</v>
      </c>
      <c r="BB575" s="175">
        <f t="shared" si="76"/>
        <v>1.0039365889988296</v>
      </c>
      <c r="BC575" s="175">
        <f t="shared" si="76"/>
        <v>1.1504732739420935</v>
      </c>
      <c r="BD575" s="175">
        <f t="shared" si="76"/>
        <v>1.1089903909437937</v>
      </c>
      <c r="BE575" s="175">
        <f t="shared" si="75"/>
        <v>1.1104723819045239</v>
      </c>
      <c r="BF575" s="175">
        <f t="shared" si="75"/>
        <v>1.1454681089145839</v>
      </c>
      <c r="BG575" s="175">
        <f t="shared" si="75"/>
        <v>1.1582294264339152</v>
      </c>
      <c r="BH575" s="175">
        <f t="shared" si="75"/>
        <v>0</v>
      </c>
      <c r="BI575" s="175">
        <f t="shared" si="75"/>
        <v>0</v>
      </c>
      <c r="BJ575" s="175">
        <f t="shared" si="75"/>
        <v>0</v>
      </c>
      <c r="BK575" s="175">
        <f t="shared" si="75"/>
        <v>0</v>
      </c>
      <c r="BL575" s="175">
        <f t="shared" si="75"/>
        <v>0</v>
      </c>
      <c r="BM575" s="175">
        <f t="shared" si="75"/>
        <v>0</v>
      </c>
    </row>
    <row r="576" spans="1:65" x14ac:dyDescent="0.35">
      <c r="A576" s="173" t="s">
        <v>65</v>
      </c>
      <c r="B576" s="173" t="str">
        <v>SSS</v>
      </c>
      <c r="C576" s="173" t="str">
        <v>CYC SOE</v>
      </c>
      <c r="D576" s="173" t="str">
        <v>%</v>
      </c>
      <c r="E576" s="173" t="str">
        <v>SUMALUT</v>
      </c>
      <c r="F576" s="180" cm="1">
        <f t="array" ref="F576">SUM(IF(TARGET_TR5!$B$2:$B$2040=$A576,IF(TARGET_TR5!$C$2:$C$2040=$C576,IF(TARGET_TR5!$E$2:$E$2040=$E576,IF(TARGET_TR5!$W$1:$AH$1=F$2,TARGET_TR5!$W$2:$AH$2040)))))</f>
        <v>93.99</v>
      </c>
      <c r="G576" s="180" cm="1">
        <f t="array" ref="G576">SUM(IF(TARGET_TR5!$B$2:$B$2040=$A576,IF(TARGET_TR5!$C$2:$C$2040=$C576,IF(TARGET_TR5!$E$2:$E$2040=$E576,IF(TARGET_TR5!$W$1:$AH$1=G$2,TARGET_TR5!$W$2:$AH$2040)))))</f>
        <v>71.84</v>
      </c>
      <c r="H576" s="180" cm="1">
        <f t="array" ref="H576">SUM(IF(TARGET_TR5!$B$2:$B$2040=$A576,IF(TARGET_TR5!$C$2:$C$2040=$C576,IF(TARGET_TR5!$E$2:$E$2040=$E576,IF(TARGET_TR5!$W$1:$AH$1=H$2,TARGET_TR5!$W$2:$AH$2040)))))</f>
        <v>75.97</v>
      </c>
      <c r="I576" s="180" cm="1">
        <f t="array" ref="I576">SUM(IF(TARGET_TR5!$B$2:$B$2040=$A576,IF(TARGET_TR5!$C$2:$C$2040=$C576,IF(TARGET_TR5!$E$2:$E$2040=$E576,IF(TARGET_TR5!$W$1:$AH$1=I$2,TARGET_TR5!$W$2:$AH$2040)))))</f>
        <v>80.02</v>
      </c>
      <c r="J576" s="180" cm="1">
        <f t="array" ref="J576">SUM(IF(TARGET_TR5!$B$2:$B$2040=$A576,IF(TARGET_TR5!$C$2:$C$2040=$C576,IF(TARGET_TR5!$E$2:$E$2040=$E576,IF(TARGET_TR5!$W$1:$AH$1=J$2,TARGET_TR5!$W$2:$AH$2040)))))</f>
        <v>80.430000000000007</v>
      </c>
      <c r="K576" s="180" cm="1">
        <f t="array" ref="K576">SUM(IF(TARGET_TR5!$B$2:$B$2040=$A576,IF(TARGET_TR5!$C$2:$C$2040=$C576,IF(TARGET_TR5!$E$2:$E$2040=$E576,IF(TARGET_TR5!$W$1:$AH$1=K$2,TARGET_TR5!$W$2:$AH$2040)))))</f>
        <v>80.2</v>
      </c>
      <c r="L576" s="180" cm="1">
        <f t="array" ref="L576">SUM(IF(TARGET_TR5!$B$2:$B$2040=$A576,IF(TARGET_TR5!$C$2:$C$2040=$C576,IF(TARGET_TR5!$E$2:$E$2040=$E576,IF(TARGET_TR5!$W$1:$AH$1=L$2,TARGET_TR5!$W$2:$AH$2040)))))</f>
        <v>85.12</v>
      </c>
      <c r="M576" s="180" cm="1">
        <f t="array" ref="M576">SUM(IF(TARGET_TR5!$B$2:$B$2040=$A576,IF(TARGET_TR5!$C$2:$C$2040=$C576,IF(TARGET_TR5!$E$2:$E$2040=$E576,IF(TARGET_TR5!$W$1:$AH$1=M$2,TARGET_TR5!$W$2:$AH$2040)))))</f>
        <v>85.45</v>
      </c>
      <c r="N576" s="180" cm="1">
        <f t="array" ref="N576">SUM(IF(TARGET_TR5!$B$2:$B$2040=$A576,IF(TARGET_TR5!$C$2:$C$2040=$C576,IF(TARGET_TR5!$E$2:$E$2040=$E576,IF(TARGET_TR5!$W$1:$AH$1=N$2,TARGET_TR5!$W$2:$AH$2040)))))</f>
        <v>86.28</v>
      </c>
      <c r="O576" s="180" cm="1">
        <f t="array" ref="O576">SUM(IF(TARGET_TR5!$B$2:$B$2040=$A576,IF(TARGET_TR5!$C$2:$C$2040=$C576,IF(TARGET_TR5!$E$2:$E$2040=$E576,IF(TARGET_TR5!$W$1:$AH$1=O$2,TARGET_TR5!$W$2:$AH$2040)))))</f>
        <v>87.78</v>
      </c>
      <c r="P576" s="180" cm="1">
        <f t="array" ref="P576">SUM(IF(TARGET_TR5!$B$2:$B$2040=$A576,IF(TARGET_TR5!$C$2:$C$2040=$C576,IF(TARGET_TR5!$E$2:$E$2040=$E576,IF(TARGET_TR5!$W$1:$AH$1=P$2,TARGET_TR5!$W$2:$AH$2040)))))</f>
        <v>87.44</v>
      </c>
      <c r="Q576" s="180" cm="1">
        <f t="array" ref="Q576">SUM(IF(TARGET_TR5!$B$2:$B$2040=$A576,IF(TARGET_TR5!$C$2:$C$2040=$C576,IF(TARGET_TR5!$E$2:$E$2040=$E576,IF(TARGET_TR5!$W$1:$AH$1=Q$2,TARGET_TR5!$W$2:$AH$2040)))))</f>
        <v>89.39</v>
      </c>
      <c r="R576" s="180">
        <v>95.85</v>
      </c>
      <c r="S576" s="180">
        <v>74.08</v>
      </c>
      <c r="T576" s="180">
        <v>71.47</v>
      </c>
      <c r="U576" s="180">
        <v>75.22</v>
      </c>
      <c r="V576" s="180">
        <v>76.14</v>
      </c>
      <c r="W576" s="174">
        <v>72.87</v>
      </c>
      <c r="X576" s="174">
        <v>0</v>
      </c>
      <c r="Y576" s="174">
        <v>0</v>
      </c>
      <c r="Z576" s="174">
        <v>0</v>
      </c>
      <c r="AA576" s="174">
        <v>0</v>
      </c>
      <c r="AB576" s="174">
        <v>0</v>
      </c>
      <c r="AC576" s="174">
        <v>0</v>
      </c>
      <c r="AD576" s="174" cm="1">
        <f t="array" ref="AD576">SUM(IF(TARGET_TR5!$B$2:$B$2040=$A576,IF(TARGET_TR5!$C$2:$C$2040=$C576,IF(TARGET_TR5!$E$2:$E$2040=$E576,IF(TARGET_TR5!$F$1:$Q$1=AD$2,TARGET_TR5!$F$2:$Q$2040)))))</f>
        <v>93.99</v>
      </c>
      <c r="AE576" s="174" cm="1">
        <f t="array" ref="AE576">SUM(IF(TARGET_TR5!$B$2:$B$2040=$A576,IF(TARGET_TR5!$C$2:$C$2040=$C576,IF(TARGET_TR5!$E$2:$E$2040=$E576,IF(TARGET_TR5!$F$1:$Q$1=AE$2,TARGET_TR5!$F$2:$Q$2040)))))</f>
        <v>71.84</v>
      </c>
      <c r="AF576" s="174" cm="1">
        <f t="array" ref="AF576">SUM(IF(TARGET_TR5!$B$2:$B$2040=$A576,IF(TARGET_TR5!$C$2:$C$2040=$C576,IF(TARGET_TR5!$E$2:$E$2040=$E576,IF(TARGET_TR5!$F$1:$Q$1=AF$2,TARGET_TR5!$F$2:$Q$2040)))))</f>
        <v>75.97</v>
      </c>
      <c r="AG576" s="174" cm="1">
        <f t="array" ref="AG576">SUM(IF(TARGET_TR5!$B$2:$B$2040=$A576,IF(TARGET_TR5!$C$2:$C$2040=$C576,IF(TARGET_TR5!$E$2:$E$2040=$E576,IF(TARGET_TR5!$F$1:$Q$1=AG$2,TARGET_TR5!$F$2:$Q$2040)))))</f>
        <v>80.02</v>
      </c>
      <c r="AH576" s="174" cm="1">
        <f t="array" ref="AH576">SUM(IF(TARGET_TR5!$B$2:$B$2040=$A576,IF(TARGET_TR5!$C$2:$C$2040=$C576,IF(TARGET_TR5!$E$2:$E$2040=$E576,IF(TARGET_TR5!$F$1:$Q$1=AH$2,TARGET_TR5!$F$2:$Q$2040)))))</f>
        <v>80.430000000000007</v>
      </c>
      <c r="AI576" s="174" cm="1">
        <f t="array" ref="AI576">SUM(IF(TARGET_TR5!$B$2:$B$2040=$A576,IF(TARGET_TR5!$C$2:$C$2040=$C576,IF(TARGET_TR5!$E$2:$E$2040=$E576,IF(TARGET_TR5!$F$1:$Q$1=AI$2,TARGET_TR5!$F$2:$Q$2040)))))</f>
        <v>80.2</v>
      </c>
      <c r="AJ576" s="174" cm="1">
        <f t="array" ref="AJ576">SUM(IF(TARGET_TR5!$B$2:$B$2040=$A576,IF(TARGET_TR5!$C$2:$C$2040=$C576,IF(TARGET_TR5!$E$2:$E$2040=$E576,IF(TARGET_TR5!$F$1:$Q$1=AJ$2,TARGET_TR5!$F$2:$Q$2040)))))</f>
        <v>85.12</v>
      </c>
      <c r="AK576" s="174" cm="1">
        <f t="array" ref="AK576">SUM(IF(TARGET_TR5!$B$2:$B$2040=$A576,IF(TARGET_TR5!$C$2:$C$2040=$C576,IF(TARGET_TR5!$E$2:$E$2040=$E576,IF(TARGET_TR5!$F$1:$Q$1=AK$2,TARGET_TR5!$F$2:$Q$2040)))))</f>
        <v>85.45</v>
      </c>
      <c r="AL576" s="174" cm="1">
        <f t="array" ref="AL576">SUM(IF(TARGET_TR5!$B$2:$B$2040=$A576,IF(TARGET_TR5!$C$2:$C$2040=$C576,IF(TARGET_TR5!$E$2:$E$2040=$E576,IF(TARGET_TR5!$F$1:$Q$1=AL$2,TARGET_TR5!$F$2:$Q$2040)))))</f>
        <v>86.28</v>
      </c>
      <c r="AM576" s="174" cm="1">
        <f t="array" ref="AM576">SUM(IF(TARGET_TR5!$B$2:$B$2040=$A576,IF(TARGET_TR5!$C$2:$C$2040=$C576,IF(TARGET_TR5!$E$2:$E$2040=$E576,IF(TARGET_TR5!$F$1:$Q$1=AM$2,TARGET_TR5!$F$2:$Q$2040)))))</f>
        <v>87.78</v>
      </c>
      <c r="AN576" s="174" cm="1">
        <f t="array" ref="AN576">SUM(IF(TARGET_TR5!$B$2:$B$2040=$A576,IF(TARGET_TR5!$C$2:$C$2040=$C576,IF(TARGET_TR5!$E$2:$E$2040=$E576,IF(TARGET_TR5!$F$1:$Q$1=AN$2,TARGET_TR5!$F$2:$Q$2040)))))</f>
        <v>87.44</v>
      </c>
      <c r="AO576" s="174" cm="1">
        <f t="array" ref="AO576">SUM(IF(TARGET_TR5!$B$2:$B$2040=$A576,IF(TARGET_TR5!$C$2:$C$2040=$C576,IF(TARGET_TR5!$E$2:$E$2040=$E576,IF(TARGET_TR5!$F$1:$Q$1=AO$2,TARGET_TR5!$F$2:$Q$2040)))))</f>
        <v>89.39</v>
      </c>
      <c r="AP576" s="174">
        <v>95.85</v>
      </c>
      <c r="AQ576" s="174">
        <v>74.08</v>
      </c>
      <c r="AR576" s="174">
        <v>71.47</v>
      </c>
      <c r="AS576" s="174">
        <v>75.22</v>
      </c>
      <c r="AT576" s="174">
        <v>76.14</v>
      </c>
      <c r="AU576" s="174">
        <v>72.87</v>
      </c>
      <c r="AV576" s="174">
        <v>0</v>
      </c>
      <c r="AW576" s="174">
        <v>0</v>
      </c>
      <c r="AX576" s="174">
        <v>0</v>
      </c>
      <c r="AY576" s="174">
        <v>0</v>
      </c>
      <c r="AZ576" s="174">
        <v>0</v>
      </c>
      <c r="BA576" s="174">
        <v>0</v>
      </c>
      <c r="BB576" s="175">
        <f t="shared" si="76"/>
        <v>1.0197893392914139</v>
      </c>
      <c r="BC576" s="175">
        <f t="shared" si="76"/>
        <v>1.0311804008908685</v>
      </c>
      <c r="BD576" s="175">
        <f t="shared" si="76"/>
        <v>0.94076609187837301</v>
      </c>
      <c r="BE576" s="175">
        <f t="shared" si="75"/>
        <v>0.94001499625093732</v>
      </c>
      <c r="BF576" s="175">
        <f t="shared" si="75"/>
        <v>0.94666169339798578</v>
      </c>
      <c r="BG576" s="175">
        <f t="shared" si="75"/>
        <v>0.9086034912718205</v>
      </c>
      <c r="BH576" s="175">
        <f t="shared" si="75"/>
        <v>0</v>
      </c>
      <c r="BI576" s="175">
        <f t="shared" si="75"/>
        <v>0</v>
      </c>
      <c r="BJ576" s="175">
        <f t="shared" si="75"/>
        <v>0</v>
      </c>
      <c r="BK576" s="175">
        <f t="shared" si="75"/>
        <v>0</v>
      </c>
      <c r="BL576" s="175">
        <f t="shared" si="75"/>
        <v>0</v>
      </c>
      <c r="BM576" s="175">
        <f t="shared" si="75"/>
        <v>0</v>
      </c>
    </row>
    <row r="577" spans="1:65" x14ac:dyDescent="0.35">
      <c r="A577" s="170" t="s">
        <v>65</v>
      </c>
      <c r="B577" s="170" t="str">
        <v>SSS</v>
      </c>
      <c r="C577" s="170" t="str">
        <v>Culture Program Effectiveness</v>
      </c>
      <c r="D577" s="170" t="str">
        <v>%</v>
      </c>
      <c r="E577" s="170" t="str">
        <v>TR5</v>
      </c>
      <c r="F577" s="171" cm="1">
        <f t="array" ref="F577">SUM(IF(TARGET_TR5!$B$2:$B$2040=$A577,IF(TARGET_TR5!$C$2:$C$2040=$C577,IF(TARGET_TR5!$E$2:$E$2040=$E577,IF(TARGET_TR5!$W$1:$AH$1=F$2,TARGET_TR5!$W$2:$AH$2040)))))</f>
        <v>100</v>
      </c>
      <c r="G577" s="171" cm="1">
        <f t="array" ref="G577">SUM(IF(TARGET_TR5!$B$2:$B$2040=$A577,IF(TARGET_TR5!$C$2:$C$2040=$C577,IF(TARGET_TR5!$E$2:$E$2040=$E577,IF(TARGET_TR5!$W$1:$AH$1=G$2,TARGET_TR5!$W$2:$AH$2040)))))</f>
        <v>100</v>
      </c>
      <c r="H577" s="171" cm="1">
        <f t="array" ref="H577">SUM(IF(TARGET_TR5!$B$2:$B$2040=$A577,IF(TARGET_TR5!$C$2:$C$2040=$C577,IF(TARGET_TR5!$E$2:$E$2040=$E577,IF(TARGET_TR5!$W$1:$AH$1=H$2,TARGET_TR5!$W$2:$AH$2040)))))</f>
        <v>100</v>
      </c>
      <c r="I577" s="171" cm="1">
        <f t="array" ref="I577">SUM(IF(TARGET_TR5!$B$2:$B$2040=$A577,IF(TARGET_TR5!$C$2:$C$2040=$C577,IF(TARGET_TR5!$E$2:$E$2040=$E577,IF(TARGET_TR5!$W$1:$AH$1=I$2,TARGET_TR5!$W$2:$AH$2040)))))</f>
        <v>100</v>
      </c>
      <c r="J577" s="171" cm="1">
        <f t="array" ref="J577">SUM(IF(TARGET_TR5!$B$2:$B$2040=$A577,IF(TARGET_TR5!$C$2:$C$2040=$C577,IF(TARGET_TR5!$E$2:$E$2040=$E577,IF(TARGET_TR5!$W$1:$AH$1=J$2,TARGET_TR5!$W$2:$AH$2040)))))</f>
        <v>100</v>
      </c>
      <c r="K577" s="171" cm="1">
        <f t="array" ref="K577">SUM(IF(TARGET_TR5!$B$2:$B$2040=$A577,IF(TARGET_TR5!$C$2:$C$2040=$C577,IF(TARGET_TR5!$E$2:$E$2040=$E577,IF(TARGET_TR5!$W$1:$AH$1=K$2,TARGET_TR5!$W$2:$AH$2040)))))</f>
        <v>100</v>
      </c>
      <c r="L577" s="171" cm="1">
        <f t="array" ref="L577">SUM(IF(TARGET_TR5!$B$2:$B$2040=$A577,IF(TARGET_TR5!$C$2:$C$2040=$C577,IF(TARGET_TR5!$E$2:$E$2040=$E577,IF(TARGET_TR5!$W$1:$AH$1=L$2,TARGET_TR5!$W$2:$AH$2040)))))</f>
        <v>100</v>
      </c>
      <c r="M577" s="171" cm="1">
        <f t="array" ref="M577">SUM(IF(TARGET_TR5!$B$2:$B$2040=$A577,IF(TARGET_TR5!$C$2:$C$2040=$C577,IF(TARGET_TR5!$E$2:$E$2040=$E577,IF(TARGET_TR5!$W$1:$AH$1=M$2,TARGET_TR5!$W$2:$AH$2040)))))</f>
        <v>100</v>
      </c>
      <c r="N577" s="171" cm="1">
        <f t="array" ref="N577">SUM(IF(TARGET_TR5!$B$2:$B$2040=$A577,IF(TARGET_TR5!$C$2:$C$2040=$C577,IF(TARGET_TR5!$E$2:$E$2040=$E577,IF(TARGET_TR5!$W$1:$AH$1=N$2,TARGET_TR5!$W$2:$AH$2040)))))</f>
        <v>100</v>
      </c>
      <c r="O577" s="171" cm="1">
        <f t="array" ref="O577">SUM(IF(TARGET_TR5!$B$2:$B$2040=$A577,IF(TARGET_TR5!$C$2:$C$2040=$C577,IF(TARGET_TR5!$E$2:$E$2040=$E577,IF(TARGET_TR5!$W$1:$AH$1=O$2,TARGET_TR5!$W$2:$AH$2040)))))</f>
        <v>100</v>
      </c>
      <c r="P577" s="171" cm="1">
        <f t="array" ref="P577">SUM(IF(TARGET_TR5!$B$2:$B$2040=$A577,IF(TARGET_TR5!$C$2:$C$2040=$C577,IF(TARGET_TR5!$E$2:$E$2040=$E577,IF(TARGET_TR5!$W$1:$AH$1=P$2,TARGET_TR5!$W$2:$AH$2040)))))</f>
        <v>100</v>
      </c>
      <c r="Q577" s="171" cm="1">
        <f t="array" ref="Q577">SUM(IF(TARGET_TR5!$B$2:$B$2040=$A577,IF(TARGET_TR5!$C$2:$C$2040=$C577,IF(TARGET_TR5!$E$2:$E$2040=$E577,IF(TARGET_TR5!$W$1:$AH$1=Q$2,TARGET_TR5!$W$2:$AH$2040)))))</f>
        <v>100</v>
      </c>
      <c r="R577" s="171">
        <v>110</v>
      </c>
      <c r="S577" s="171">
        <v>110</v>
      </c>
      <c r="T577" s="171">
        <v>110</v>
      </c>
      <c r="U577" s="171">
        <v>110</v>
      </c>
      <c r="V577" s="171">
        <v>110</v>
      </c>
      <c r="W577" s="171">
        <v>110</v>
      </c>
      <c r="X577" s="171">
        <v>110</v>
      </c>
      <c r="Y577" s="171">
        <v>110</v>
      </c>
      <c r="Z577" s="171">
        <v>110</v>
      </c>
      <c r="AA577" s="171">
        <v>110</v>
      </c>
      <c r="AB577" s="171">
        <v>110</v>
      </c>
      <c r="AC577" s="171">
        <v>110</v>
      </c>
      <c r="AD577" s="171" cm="1">
        <f t="array" ref="AD577">SUM(IF(TARGET_TR5!$B$2:$B$2040=$A577,IF(TARGET_TR5!$C$2:$C$2040=$C577,IF(TARGET_TR5!$E$2:$E$2040=$E577,IF(TARGET_TR5!$F$1:$Q$1=AD$2,TARGET_TR5!$F$2:$Q$2040)))))</f>
        <v>100</v>
      </c>
      <c r="AE577" s="171" cm="1">
        <f t="array" ref="AE577">SUM(IF(TARGET_TR5!$B$2:$B$2040=$A577,IF(TARGET_TR5!$C$2:$C$2040=$C577,IF(TARGET_TR5!$E$2:$E$2040=$E577,IF(TARGET_TR5!$F$1:$Q$1=AE$2,TARGET_TR5!$F$2:$Q$2040)))))</f>
        <v>100</v>
      </c>
      <c r="AF577" s="171" cm="1">
        <f t="array" ref="AF577">SUM(IF(TARGET_TR5!$B$2:$B$2040=$A577,IF(TARGET_TR5!$C$2:$C$2040=$C577,IF(TARGET_TR5!$E$2:$E$2040=$E577,IF(TARGET_TR5!$F$1:$Q$1=AF$2,TARGET_TR5!$F$2:$Q$2040)))))</f>
        <v>100</v>
      </c>
      <c r="AG577" s="171" cm="1">
        <f t="array" ref="AG577">SUM(IF(TARGET_TR5!$B$2:$B$2040=$A577,IF(TARGET_TR5!$C$2:$C$2040=$C577,IF(TARGET_TR5!$E$2:$E$2040=$E577,IF(TARGET_TR5!$F$1:$Q$1=AG$2,TARGET_TR5!$F$2:$Q$2040)))))</f>
        <v>100</v>
      </c>
      <c r="AH577" s="171" cm="1">
        <f t="array" ref="AH577">SUM(IF(TARGET_TR5!$B$2:$B$2040=$A577,IF(TARGET_TR5!$C$2:$C$2040=$C577,IF(TARGET_TR5!$E$2:$E$2040=$E577,IF(TARGET_TR5!$F$1:$Q$1=AH$2,TARGET_TR5!$F$2:$Q$2040)))))</f>
        <v>100</v>
      </c>
      <c r="AI577" s="171" cm="1">
        <f t="array" ref="AI577">SUM(IF(TARGET_TR5!$B$2:$B$2040=$A577,IF(TARGET_TR5!$C$2:$C$2040=$C577,IF(TARGET_TR5!$E$2:$E$2040=$E577,IF(TARGET_TR5!$F$1:$Q$1=AI$2,TARGET_TR5!$F$2:$Q$2040)))))</f>
        <v>100</v>
      </c>
      <c r="AJ577" s="171" cm="1">
        <f t="array" ref="AJ577">SUM(IF(TARGET_TR5!$B$2:$B$2040=$A577,IF(TARGET_TR5!$C$2:$C$2040=$C577,IF(TARGET_TR5!$E$2:$E$2040=$E577,IF(TARGET_TR5!$F$1:$Q$1=AJ$2,TARGET_TR5!$F$2:$Q$2040)))))</f>
        <v>100</v>
      </c>
      <c r="AK577" s="171" cm="1">
        <f t="array" ref="AK577">SUM(IF(TARGET_TR5!$B$2:$B$2040=$A577,IF(TARGET_TR5!$C$2:$C$2040=$C577,IF(TARGET_TR5!$E$2:$E$2040=$E577,IF(TARGET_TR5!$F$1:$Q$1=AK$2,TARGET_TR5!$F$2:$Q$2040)))))</f>
        <v>100</v>
      </c>
      <c r="AL577" s="171" cm="1">
        <f t="array" ref="AL577">SUM(IF(TARGET_TR5!$B$2:$B$2040=$A577,IF(TARGET_TR5!$C$2:$C$2040=$C577,IF(TARGET_TR5!$E$2:$E$2040=$E577,IF(TARGET_TR5!$F$1:$Q$1=AL$2,TARGET_TR5!$F$2:$Q$2040)))))</f>
        <v>100</v>
      </c>
      <c r="AM577" s="171" cm="1">
        <f t="array" ref="AM577">SUM(IF(TARGET_TR5!$B$2:$B$2040=$A577,IF(TARGET_TR5!$C$2:$C$2040=$C577,IF(TARGET_TR5!$E$2:$E$2040=$E577,IF(TARGET_TR5!$F$1:$Q$1=AM$2,TARGET_TR5!$F$2:$Q$2040)))))</f>
        <v>100</v>
      </c>
      <c r="AN577" s="171" cm="1">
        <f t="array" ref="AN577">SUM(IF(TARGET_TR5!$B$2:$B$2040=$A577,IF(TARGET_TR5!$C$2:$C$2040=$C577,IF(TARGET_TR5!$E$2:$E$2040=$E577,IF(TARGET_TR5!$F$1:$Q$1=AN$2,TARGET_TR5!$F$2:$Q$2040)))))</f>
        <v>100</v>
      </c>
      <c r="AO577" s="171" cm="1">
        <f t="array" ref="AO577">SUM(IF(TARGET_TR5!$B$2:$B$2040=$A577,IF(TARGET_TR5!$C$2:$C$2040=$C577,IF(TARGET_TR5!$E$2:$E$2040=$E577,IF(TARGET_TR5!$F$1:$Q$1=AO$2,TARGET_TR5!$F$2:$Q$2040)))))</f>
        <v>100</v>
      </c>
      <c r="AP577" s="171">
        <v>110</v>
      </c>
      <c r="AQ577" s="171">
        <v>110</v>
      </c>
      <c r="AR577" s="171">
        <v>110</v>
      </c>
      <c r="AS577" s="171">
        <v>110</v>
      </c>
      <c r="AT577" s="171">
        <v>110</v>
      </c>
      <c r="AU577" s="171">
        <v>110</v>
      </c>
      <c r="AV577" s="171">
        <v>110</v>
      </c>
      <c r="AW577" s="171">
        <v>110</v>
      </c>
      <c r="AX577" s="171">
        <v>110</v>
      </c>
      <c r="AY577" s="171">
        <v>110</v>
      </c>
      <c r="AZ577" s="171">
        <v>110</v>
      </c>
      <c r="BA577" s="171">
        <v>110</v>
      </c>
      <c r="BB577" s="172">
        <f t="shared" si="76"/>
        <v>1.1000000000000001</v>
      </c>
      <c r="BC577" s="172">
        <f t="shared" si="76"/>
        <v>1.1000000000000001</v>
      </c>
      <c r="BD577" s="172">
        <f t="shared" si="76"/>
        <v>1.1000000000000001</v>
      </c>
      <c r="BE577" s="172">
        <f t="shared" si="75"/>
        <v>1.1000000000000001</v>
      </c>
      <c r="BF577" s="172">
        <f t="shared" si="75"/>
        <v>1.1000000000000001</v>
      </c>
      <c r="BG577" s="172">
        <f t="shared" si="75"/>
        <v>1.1000000000000001</v>
      </c>
      <c r="BH577" s="172">
        <f t="shared" si="75"/>
        <v>1.1000000000000001</v>
      </c>
      <c r="BI577" s="172">
        <f t="shared" si="75"/>
        <v>1.1000000000000001</v>
      </c>
      <c r="BJ577" s="172">
        <f t="shared" si="75"/>
        <v>1.1000000000000001</v>
      </c>
      <c r="BK577" s="172">
        <f t="shared" si="75"/>
        <v>1.1000000000000001</v>
      </c>
      <c r="BL577" s="172">
        <f t="shared" si="75"/>
        <v>1.1000000000000001</v>
      </c>
      <c r="BM577" s="172">
        <f t="shared" si="75"/>
        <v>1.1000000000000001</v>
      </c>
    </row>
    <row r="578" spans="1:65" x14ac:dyDescent="0.35">
      <c r="A578" s="173" t="s">
        <v>65</v>
      </c>
      <c r="B578" s="173" t="str">
        <v>SSS</v>
      </c>
      <c r="C578" s="173" t="str">
        <v>Culture Program Effectiveness</v>
      </c>
      <c r="D578" s="173" t="str">
        <v>%</v>
      </c>
      <c r="E578" s="173" t="str">
        <v>PAPUA</v>
      </c>
      <c r="F578" s="174" cm="1">
        <f t="array" ref="F578">SUM(IF(TARGET_TR5!$B$2:$B$2040=$A578,IF(TARGET_TR5!$C$2:$C$2040=$C578,IF(TARGET_TR5!$E$2:$E$2040=$E578,IF(TARGET_TR5!$W$1:$AH$1=F$2,TARGET_TR5!$W$2:$AH$2040)))))</f>
        <v>0</v>
      </c>
      <c r="G578" s="174" cm="1">
        <f t="array" ref="G578">SUM(IF(TARGET_TR5!$B$2:$B$2040=$A578,IF(TARGET_TR5!$C$2:$C$2040=$C578,IF(TARGET_TR5!$E$2:$E$2040=$E578,IF(TARGET_TR5!$W$1:$AH$1=G$2,TARGET_TR5!$W$2:$AH$2040)))))</f>
        <v>0</v>
      </c>
      <c r="H578" s="174" cm="1">
        <f t="array" ref="H578">SUM(IF(TARGET_TR5!$B$2:$B$2040=$A578,IF(TARGET_TR5!$C$2:$C$2040=$C578,IF(TARGET_TR5!$E$2:$E$2040=$E578,IF(TARGET_TR5!$W$1:$AH$1=H$2,TARGET_TR5!$W$2:$AH$2040)))))</f>
        <v>0</v>
      </c>
      <c r="I578" s="174" cm="1">
        <f t="array" ref="I578">SUM(IF(TARGET_TR5!$B$2:$B$2040=$A578,IF(TARGET_TR5!$C$2:$C$2040=$C578,IF(TARGET_TR5!$E$2:$E$2040=$E578,IF(TARGET_TR5!$W$1:$AH$1=I$2,TARGET_TR5!$W$2:$AH$2040)))))</f>
        <v>0</v>
      </c>
      <c r="J578" s="174" cm="1">
        <f t="array" ref="J578">SUM(IF(TARGET_TR5!$B$2:$B$2040=$A578,IF(TARGET_TR5!$C$2:$C$2040=$C578,IF(TARGET_TR5!$E$2:$E$2040=$E578,IF(TARGET_TR5!$W$1:$AH$1=J$2,TARGET_TR5!$W$2:$AH$2040)))))</f>
        <v>0</v>
      </c>
      <c r="K578" s="174" cm="1">
        <f t="array" ref="K578">SUM(IF(TARGET_TR5!$B$2:$B$2040=$A578,IF(TARGET_TR5!$C$2:$C$2040=$C578,IF(TARGET_TR5!$E$2:$E$2040=$E578,IF(TARGET_TR5!$W$1:$AH$1=K$2,TARGET_TR5!$W$2:$AH$2040)))))</f>
        <v>0</v>
      </c>
      <c r="L578" s="174" cm="1">
        <f t="array" ref="L578">SUM(IF(TARGET_TR5!$B$2:$B$2040=$A578,IF(TARGET_TR5!$C$2:$C$2040=$C578,IF(TARGET_TR5!$E$2:$E$2040=$E578,IF(TARGET_TR5!$W$1:$AH$1=L$2,TARGET_TR5!$W$2:$AH$2040)))))</f>
        <v>0</v>
      </c>
      <c r="M578" s="174" cm="1">
        <f t="array" ref="M578">SUM(IF(TARGET_TR5!$B$2:$B$2040=$A578,IF(TARGET_TR5!$C$2:$C$2040=$C578,IF(TARGET_TR5!$E$2:$E$2040=$E578,IF(TARGET_TR5!$W$1:$AH$1=M$2,TARGET_TR5!$W$2:$AH$2040)))))</f>
        <v>0</v>
      </c>
      <c r="N578" s="174" cm="1">
        <f t="array" ref="N578">SUM(IF(TARGET_TR5!$B$2:$B$2040=$A578,IF(TARGET_TR5!$C$2:$C$2040=$C578,IF(TARGET_TR5!$E$2:$E$2040=$E578,IF(TARGET_TR5!$W$1:$AH$1=N$2,TARGET_TR5!$W$2:$AH$2040)))))</f>
        <v>0</v>
      </c>
      <c r="O578" s="174" cm="1">
        <f t="array" ref="O578">SUM(IF(TARGET_TR5!$B$2:$B$2040=$A578,IF(TARGET_TR5!$C$2:$C$2040=$C578,IF(TARGET_TR5!$E$2:$E$2040=$E578,IF(TARGET_TR5!$W$1:$AH$1=O$2,TARGET_TR5!$W$2:$AH$2040)))))</f>
        <v>0</v>
      </c>
      <c r="P578" s="174" cm="1">
        <f t="array" ref="P578">SUM(IF(TARGET_TR5!$B$2:$B$2040=$A578,IF(TARGET_TR5!$C$2:$C$2040=$C578,IF(TARGET_TR5!$E$2:$E$2040=$E578,IF(TARGET_TR5!$W$1:$AH$1=P$2,TARGET_TR5!$W$2:$AH$2040)))))</f>
        <v>0</v>
      </c>
      <c r="Q578" s="174" cm="1">
        <f t="array" ref="Q578">SUM(IF(TARGET_TR5!$B$2:$B$2040=$A578,IF(TARGET_TR5!$C$2:$C$2040=$C578,IF(TARGET_TR5!$E$2:$E$2040=$E578,IF(TARGET_TR5!$W$1:$AH$1=Q$2,TARGET_TR5!$W$2:$AH$2040)))))</f>
        <v>0</v>
      </c>
      <c r="R578" s="174">
        <v>110</v>
      </c>
      <c r="S578" s="174">
        <v>110</v>
      </c>
      <c r="T578" s="174">
        <v>110</v>
      </c>
      <c r="U578" s="174">
        <v>110</v>
      </c>
      <c r="V578" s="174">
        <v>110</v>
      </c>
      <c r="W578" s="174">
        <v>110</v>
      </c>
      <c r="X578" s="174">
        <v>110</v>
      </c>
      <c r="Y578" s="174">
        <v>110</v>
      </c>
      <c r="Z578" s="174">
        <v>110</v>
      </c>
      <c r="AA578" s="174">
        <v>110</v>
      </c>
      <c r="AB578" s="174">
        <v>110</v>
      </c>
      <c r="AC578" s="174">
        <v>110</v>
      </c>
      <c r="AD578" s="174" cm="1">
        <f t="array" ref="AD578">SUM(IF(TARGET_TR5!$B$2:$B$2040=$A578,IF(TARGET_TR5!$C$2:$C$2040=$C578,IF(TARGET_TR5!$E$2:$E$2040=$E578,IF(TARGET_TR5!$F$1:$Q$1=AD$2,TARGET_TR5!$F$2:$Q$2040)))))</f>
        <v>0</v>
      </c>
      <c r="AE578" s="174" cm="1">
        <f t="array" ref="AE578">SUM(IF(TARGET_TR5!$B$2:$B$2040=$A578,IF(TARGET_TR5!$C$2:$C$2040=$C578,IF(TARGET_TR5!$E$2:$E$2040=$E578,IF(TARGET_TR5!$F$1:$Q$1=AE$2,TARGET_TR5!$F$2:$Q$2040)))))</f>
        <v>0</v>
      </c>
      <c r="AF578" s="174" cm="1">
        <f t="array" ref="AF578">SUM(IF(TARGET_TR5!$B$2:$B$2040=$A578,IF(TARGET_TR5!$C$2:$C$2040=$C578,IF(TARGET_TR5!$E$2:$E$2040=$E578,IF(TARGET_TR5!$F$1:$Q$1=AF$2,TARGET_TR5!$F$2:$Q$2040)))))</f>
        <v>0</v>
      </c>
      <c r="AG578" s="174" cm="1">
        <f t="array" ref="AG578">SUM(IF(TARGET_TR5!$B$2:$B$2040=$A578,IF(TARGET_TR5!$C$2:$C$2040=$C578,IF(TARGET_TR5!$E$2:$E$2040=$E578,IF(TARGET_TR5!$F$1:$Q$1=AG$2,TARGET_TR5!$F$2:$Q$2040)))))</f>
        <v>0</v>
      </c>
      <c r="AH578" s="174" cm="1">
        <f t="array" ref="AH578">SUM(IF(TARGET_TR5!$B$2:$B$2040=$A578,IF(TARGET_TR5!$C$2:$C$2040=$C578,IF(TARGET_TR5!$E$2:$E$2040=$E578,IF(TARGET_TR5!$F$1:$Q$1=AH$2,TARGET_TR5!$F$2:$Q$2040)))))</f>
        <v>0</v>
      </c>
      <c r="AI578" s="174" cm="1">
        <f t="array" ref="AI578">SUM(IF(TARGET_TR5!$B$2:$B$2040=$A578,IF(TARGET_TR5!$C$2:$C$2040=$C578,IF(TARGET_TR5!$E$2:$E$2040=$E578,IF(TARGET_TR5!$F$1:$Q$1=AI$2,TARGET_TR5!$F$2:$Q$2040)))))</f>
        <v>0</v>
      </c>
      <c r="AJ578" s="174" cm="1">
        <f t="array" ref="AJ578">SUM(IF(TARGET_TR5!$B$2:$B$2040=$A578,IF(TARGET_TR5!$C$2:$C$2040=$C578,IF(TARGET_TR5!$E$2:$E$2040=$E578,IF(TARGET_TR5!$F$1:$Q$1=AJ$2,TARGET_TR5!$F$2:$Q$2040)))))</f>
        <v>0</v>
      </c>
      <c r="AK578" s="174" cm="1">
        <f t="array" ref="AK578">SUM(IF(TARGET_TR5!$B$2:$B$2040=$A578,IF(TARGET_TR5!$C$2:$C$2040=$C578,IF(TARGET_TR5!$E$2:$E$2040=$E578,IF(TARGET_TR5!$F$1:$Q$1=AK$2,TARGET_TR5!$F$2:$Q$2040)))))</f>
        <v>0</v>
      </c>
      <c r="AL578" s="174" cm="1">
        <f t="array" ref="AL578">SUM(IF(TARGET_TR5!$B$2:$B$2040=$A578,IF(TARGET_TR5!$C$2:$C$2040=$C578,IF(TARGET_TR5!$E$2:$E$2040=$E578,IF(TARGET_TR5!$F$1:$Q$1=AL$2,TARGET_TR5!$F$2:$Q$2040)))))</f>
        <v>0</v>
      </c>
      <c r="AM578" s="174" cm="1">
        <f t="array" ref="AM578">SUM(IF(TARGET_TR5!$B$2:$B$2040=$A578,IF(TARGET_TR5!$C$2:$C$2040=$C578,IF(TARGET_TR5!$E$2:$E$2040=$E578,IF(TARGET_TR5!$F$1:$Q$1=AM$2,TARGET_TR5!$F$2:$Q$2040)))))</f>
        <v>0</v>
      </c>
      <c r="AN578" s="174" cm="1">
        <f t="array" ref="AN578">SUM(IF(TARGET_TR5!$B$2:$B$2040=$A578,IF(TARGET_TR5!$C$2:$C$2040=$C578,IF(TARGET_TR5!$E$2:$E$2040=$E578,IF(TARGET_TR5!$F$1:$Q$1=AN$2,TARGET_TR5!$F$2:$Q$2040)))))</f>
        <v>0</v>
      </c>
      <c r="AO578" s="174" cm="1">
        <f t="array" ref="AO578">SUM(IF(TARGET_TR5!$B$2:$B$2040=$A578,IF(TARGET_TR5!$C$2:$C$2040=$C578,IF(TARGET_TR5!$E$2:$E$2040=$E578,IF(TARGET_TR5!$F$1:$Q$1=AO$2,TARGET_TR5!$F$2:$Q$2040)))))</f>
        <v>0</v>
      </c>
      <c r="AP578" s="174">
        <v>110</v>
      </c>
      <c r="AQ578" s="174">
        <v>110</v>
      </c>
      <c r="AR578" s="174">
        <v>110</v>
      </c>
      <c r="AS578" s="174">
        <v>110</v>
      </c>
      <c r="AT578" s="174">
        <v>110</v>
      </c>
      <c r="AU578" s="174">
        <v>110</v>
      </c>
      <c r="AV578" s="174">
        <v>110</v>
      </c>
      <c r="AW578" s="174">
        <v>110</v>
      </c>
      <c r="AX578" s="174">
        <v>110</v>
      </c>
      <c r="AY578" s="174">
        <v>110</v>
      </c>
      <c r="AZ578" s="174">
        <v>110</v>
      </c>
      <c r="BA578" s="174">
        <v>110</v>
      </c>
      <c r="BB578" s="175">
        <f t="shared" si="76"/>
        <v>1</v>
      </c>
      <c r="BC578" s="175">
        <f t="shared" si="76"/>
        <v>1</v>
      </c>
      <c r="BD578" s="175">
        <f t="shared" si="76"/>
        <v>1</v>
      </c>
      <c r="BE578" s="175">
        <f t="shared" si="75"/>
        <v>1</v>
      </c>
      <c r="BF578" s="175">
        <f t="shared" si="75"/>
        <v>1</v>
      </c>
      <c r="BG578" s="175">
        <f t="shared" si="75"/>
        <v>1</v>
      </c>
      <c r="BH578" s="175">
        <f t="shared" ref="BH578:BM620" si="77">IF(L578=0,1,(X578/L578))</f>
        <v>1</v>
      </c>
      <c r="BI578" s="175">
        <f t="shared" si="77"/>
        <v>1</v>
      </c>
      <c r="BJ578" s="175">
        <f t="shared" si="77"/>
        <v>1</v>
      </c>
      <c r="BK578" s="175">
        <f t="shared" si="77"/>
        <v>1</v>
      </c>
      <c r="BL578" s="175">
        <f t="shared" si="77"/>
        <v>1</v>
      </c>
      <c r="BM578" s="175">
        <f t="shared" si="77"/>
        <v>1</v>
      </c>
    </row>
    <row r="579" spans="1:65" x14ac:dyDescent="0.35">
      <c r="A579" s="173" t="s">
        <v>65</v>
      </c>
      <c r="B579" s="173" t="str">
        <v>SSS</v>
      </c>
      <c r="C579" s="173" t="str">
        <v>Culture Program Effectiveness</v>
      </c>
      <c r="D579" s="173" t="str">
        <v>%</v>
      </c>
      <c r="E579" s="173" t="str">
        <v>PAPUA BARAT</v>
      </c>
      <c r="F579" s="174" cm="1">
        <f t="array" ref="F579">SUM(IF(TARGET_TR5!$B$2:$B$2040=$A579,IF(TARGET_TR5!$C$2:$C$2040=$C579,IF(TARGET_TR5!$E$2:$E$2040=$E579,IF(TARGET_TR5!$W$1:$AH$1=F$2,TARGET_TR5!$W$2:$AH$2040)))))</f>
        <v>0</v>
      </c>
      <c r="G579" s="174" cm="1">
        <f t="array" ref="G579">SUM(IF(TARGET_TR5!$B$2:$B$2040=$A579,IF(TARGET_TR5!$C$2:$C$2040=$C579,IF(TARGET_TR5!$E$2:$E$2040=$E579,IF(TARGET_TR5!$W$1:$AH$1=G$2,TARGET_TR5!$W$2:$AH$2040)))))</f>
        <v>0</v>
      </c>
      <c r="H579" s="174" cm="1">
        <f t="array" ref="H579">SUM(IF(TARGET_TR5!$B$2:$B$2040=$A579,IF(TARGET_TR5!$C$2:$C$2040=$C579,IF(TARGET_TR5!$E$2:$E$2040=$E579,IF(TARGET_TR5!$W$1:$AH$1=H$2,TARGET_TR5!$W$2:$AH$2040)))))</f>
        <v>0</v>
      </c>
      <c r="I579" s="174" cm="1">
        <f t="array" ref="I579">SUM(IF(TARGET_TR5!$B$2:$B$2040=$A579,IF(TARGET_TR5!$C$2:$C$2040=$C579,IF(TARGET_TR5!$E$2:$E$2040=$E579,IF(TARGET_TR5!$W$1:$AH$1=I$2,TARGET_TR5!$W$2:$AH$2040)))))</f>
        <v>0</v>
      </c>
      <c r="J579" s="174" cm="1">
        <f t="array" ref="J579">SUM(IF(TARGET_TR5!$B$2:$B$2040=$A579,IF(TARGET_TR5!$C$2:$C$2040=$C579,IF(TARGET_TR5!$E$2:$E$2040=$E579,IF(TARGET_TR5!$W$1:$AH$1=J$2,TARGET_TR5!$W$2:$AH$2040)))))</f>
        <v>0</v>
      </c>
      <c r="K579" s="174" cm="1">
        <f t="array" ref="K579">SUM(IF(TARGET_TR5!$B$2:$B$2040=$A579,IF(TARGET_TR5!$C$2:$C$2040=$C579,IF(TARGET_TR5!$E$2:$E$2040=$E579,IF(TARGET_TR5!$W$1:$AH$1=K$2,TARGET_TR5!$W$2:$AH$2040)))))</f>
        <v>0</v>
      </c>
      <c r="L579" s="174" cm="1">
        <f t="array" ref="L579">SUM(IF(TARGET_TR5!$B$2:$B$2040=$A579,IF(TARGET_TR5!$C$2:$C$2040=$C579,IF(TARGET_TR5!$E$2:$E$2040=$E579,IF(TARGET_TR5!$W$1:$AH$1=L$2,TARGET_TR5!$W$2:$AH$2040)))))</f>
        <v>0</v>
      </c>
      <c r="M579" s="174" cm="1">
        <f t="array" ref="M579">SUM(IF(TARGET_TR5!$B$2:$B$2040=$A579,IF(TARGET_TR5!$C$2:$C$2040=$C579,IF(TARGET_TR5!$E$2:$E$2040=$E579,IF(TARGET_TR5!$W$1:$AH$1=M$2,TARGET_TR5!$W$2:$AH$2040)))))</f>
        <v>0</v>
      </c>
      <c r="N579" s="174" cm="1">
        <f t="array" ref="N579">SUM(IF(TARGET_TR5!$B$2:$B$2040=$A579,IF(TARGET_TR5!$C$2:$C$2040=$C579,IF(TARGET_TR5!$E$2:$E$2040=$E579,IF(TARGET_TR5!$W$1:$AH$1=N$2,TARGET_TR5!$W$2:$AH$2040)))))</f>
        <v>0</v>
      </c>
      <c r="O579" s="174" cm="1">
        <f t="array" ref="O579">SUM(IF(TARGET_TR5!$B$2:$B$2040=$A579,IF(TARGET_TR5!$C$2:$C$2040=$C579,IF(TARGET_TR5!$E$2:$E$2040=$E579,IF(TARGET_TR5!$W$1:$AH$1=O$2,TARGET_TR5!$W$2:$AH$2040)))))</f>
        <v>0</v>
      </c>
      <c r="P579" s="174" cm="1">
        <f t="array" ref="P579">SUM(IF(TARGET_TR5!$B$2:$B$2040=$A579,IF(TARGET_TR5!$C$2:$C$2040=$C579,IF(TARGET_TR5!$E$2:$E$2040=$E579,IF(TARGET_TR5!$W$1:$AH$1=P$2,TARGET_TR5!$W$2:$AH$2040)))))</f>
        <v>0</v>
      </c>
      <c r="Q579" s="174" cm="1">
        <f t="array" ref="Q579">SUM(IF(TARGET_TR5!$B$2:$B$2040=$A579,IF(TARGET_TR5!$C$2:$C$2040=$C579,IF(TARGET_TR5!$E$2:$E$2040=$E579,IF(TARGET_TR5!$W$1:$AH$1=Q$2,TARGET_TR5!$W$2:$AH$2040)))))</f>
        <v>0</v>
      </c>
      <c r="R579" s="174">
        <v>110</v>
      </c>
      <c r="S579" s="174">
        <v>110</v>
      </c>
      <c r="T579" s="174">
        <v>110</v>
      </c>
      <c r="U579" s="174">
        <v>110</v>
      </c>
      <c r="V579" s="174">
        <v>110</v>
      </c>
      <c r="W579" s="174">
        <v>110</v>
      </c>
      <c r="X579" s="174">
        <v>110</v>
      </c>
      <c r="Y579" s="174">
        <v>110</v>
      </c>
      <c r="Z579" s="174">
        <v>110</v>
      </c>
      <c r="AA579" s="174">
        <v>110</v>
      </c>
      <c r="AB579" s="174">
        <v>110</v>
      </c>
      <c r="AC579" s="174">
        <v>110</v>
      </c>
      <c r="AD579" s="174" cm="1">
        <f t="array" ref="AD579">SUM(IF(TARGET_TR5!$B$2:$B$2040=$A579,IF(TARGET_TR5!$C$2:$C$2040=$C579,IF(TARGET_TR5!$E$2:$E$2040=$E579,IF(TARGET_TR5!$F$1:$Q$1=AD$2,TARGET_TR5!$F$2:$Q$2040)))))</f>
        <v>0</v>
      </c>
      <c r="AE579" s="174" cm="1">
        <f t="array" ref="AE579">SUM(IF(TARGET_TR5!$B$2:$B$2040=$A579,IF(TARGET_TR5!$C$2:$C$2040=$C579,IF(TARGET_TR5!$E$2:$E$2040=$E579,IF(TARGET_TR5!$F$1:$Q$1=AE$2,TARGET_TR5!$F$2:$Q$2040)))))</f>
        <v>0</v>
      </c>
      <c r="AF579" s="174" cm="1">
        <f t="array" ref="AF579">SUM(IF(TARGET_TR5!$B$2:$B$2040=$A579,IF(TARGET_TR5!$C$2:$C$2040=$C579,IF(TARGET_TR5!$E$2:$E$2040=$E579,IF(TARGET_TR5!$F$1:$Q$1=AF$2,TARGET_TR5!$F$2:$Q$2040)))))</f>
        <v>0</v>
      </c>
      <c r="AG579" s="174" cm="1">
        <f t="array" ref="AG579">SUM(IF(TARGET_TR5!$B$2:$B$2040=$A579,IF(TARGET_TR5!$C$2:$C$2040=$C579,IF(TARGET_TR5!$E$2:$E$2040=$E579,IF(TARGET_TR5!$F$1:$Q$1=AG$2,TARGET_TR5!$F$2:$Q$2040)))))</f>
        <v>0</v>
      </c>
      <c r="AH579" s="174" cm="1">
        <f t="array" ref="AH579">SUM(IF(TARGET_TR5!$B$2:$B$2040=$A579,IF(TARGET_TR5!$C$2:$C$2040=$C579,IF(TARGET_TR5!$E$2:$E$2040=$E579,IF(TARGET_TR5!$F$1:$Q$1=AH$2,TARGET_TR5!$F$2:$Q$2040)))))</f>
        <v>0</v>
      </c>
      <c r="AI579" s="174" cm="1">
        <f t="array" ref="AI579">SUM(IF(TARGET_TR5!$B$2:$B$2040=$A579,IF(TARGET_TR5!$C$2:$C$2040=$C579,IF(TARGET_TR5!$E$2:$E$2040=$E579,IF(TARGET_TR5!$F$1:$Q$1=AI$2,TARGET_TR5!$F$2:$Q$2040)))))</f>
        <v>0</v>
      </c>
      <c r="AJ579" s="174" cm="1">
        <f t="array" ref="AJ579">SUM(IF(TARGET_TR5!$B$2:$B$2040=$A579,IF(TARGET_TR5!$C$2:$C$2040=$C579,IF(TARGET_TR5!$E$2:$E$2040=$E579,IF(TARGET_TR5!$F$1:$Q$1=AJ$2,TARGET_TR5!$F$2:$Q$2040)))))</f>
        <v>0</v>
      </c>
      <c r="AK579" s="174" cm="1">
        <f t="array" ref="AK579">SUM(IF(TARGET_TR5!$B$2:$B$2040=$A579,IF(TARGET_TR5!$C$2:$C$2040=$C579,IF(TARGET_TR5!$E$2:$E$2040=$E579,IF(TARGET_TR5!$F$1:$Q$1=AK$2,TARGET_TR5!$F$2:$Q$2040)))))</f>
        <v>0</v>
      </c>
      <c r="AL579" s="174" cm="1">
        <f t="array" ref="AL579">SUM(IF(TARGET_TR5!$B$2:$B$2040=$A579,IF(TARGET_TR5!$C$2:$C$2040=$C579,IF(TARGET_TR5!$E$2:$E$2040=$E579,IF(TARGET_TR5!$F$1:$Q$1=AL$2,TARGET_TR5!$F$2:$Q$2040)))))</f>
        <v>0</v>
      </c>
      <c r="AM579" s="174" cm="1">
        <f t="array" ref="AM579">SUM(IF(TARGET_TR5!$B$2:$B$2040=$A579,IF(TARGET_TR5!$C$2:$C$2040=$C579,IF(TARGET_TR5!$E$2:$E$2040=$E579,IF(TARGET_TR5!$F$1:$Q$1=AM$2,TARGET_TR5!$F$2:$Q$2040)))))</f>
        <v>0</v>
      </c>
      <c r="AN579" s="174" cm="1">
        <f t="array" ref="AN579">SUM(IF(TARGET_TR5!$B$2:$B$2040=$A579,IF(TARGET_TR5!$C$2:$C$2040=$C579,IF(TARGET_TR5!$E$2:$E$2040=$E579,IF(TARGET_TR5!$F$1:$Q$1=AN$2,TARGET_TR5!$F$2:$Q$2040)))))</f>
        <v>0</v>
      </c>
      <c r="AO579" s="174" cm="1">
        <f t="array" ref="AO579">SUM(IF(TARGET_TR5!$B$2:$B$2040=$A579,IF(TARGET_TR5!$C$2:$C$2040=$C579,IF(TARGET_TR5!$E$2:$E$2040=$E579,IF(TARGET_TR5!$F$1:$Q$1=AO$2,TARGET_TR5!$F$2:$Q$2040)))))</f>
        <v>0</v>
      </c>
      <c r="AP579" s="174">
        <v>110</v>
      </c>
      <c r="AQ579" s="174">
        <v>110</v>
      </c>
      <c r="AR579" s="174">
        <v>110</v>
      </c>
      <c r="AS579" s="174">
        <v>110</v>
      </c>
      <c r="AT579" s="174">
        <v>110</v>
      </c>
      <c r="AU579" s="174">
        <v>110</v>
      </c>
      <c r="AV579" s="174">
        <v>110</v>
      </c>
      <c r="AW579" s="174">
        <v>110</v>
      </c>
      <c r="AX579" s="174">
        <v>110</v>
      </c>
      <c r="AY579" s="174">
        <v>110</v>
      </c>
      <c r="AZ579" s="174">
        <v>110</v>
      </c>
      <c r="BA579" s="174">
        <v>110</v>
      </c>
      <c r="BB579" s="175">
        <f t="shared" si="76"/>
        <v>1</v>
      </c>
      <c r="BC579" s="175">
        <f t="shared" si="76"/>
        <v>1</v>
      </c>
      <c r="BD579" s="175">
        <f t="shared" si="76"/>
        <v>1</v>
      </c>
      <c r="BE579" s="175">
        <f t="shared" si="76"/>
        <v>1</v>
      </c>
      <c r="BF579" s="175">
        <f t="shared" si="76"/>
        <v>1</v>
      </c>
      <c r="BG579" s="175">
        <f t="shared" si="76"/>
        <v>1</v>
      </c>
      <c r="BH579" s="175">
        <f t="shared" si="77"/>
        <v>1</v>
      </c>
      <c r="BI579" s="175">
        <f t="shared" si="77"/>
        <v>1</v>
      </c>
      <c r="BJ579" s="175">
        <f t="shared" si="77"/>
        <v>1</v>
      </c>
      <c r="BK579" s="175">
        <f t="shared" si="77"/>
        <v>1</v>
      </c>
      <c r="BL579" s="175">
        <f t="shared" si="77"/>
        <v>1</v>
      </c>
      <c r="BM579" s="175">
        <f t="shared" si="77"/>
        <v>1</v>
      </c>
    </row>
    <row r="580" spans="1:65" x14ac:dyDescent="0.35">
      <c r="A580" s="173" t="s">
        <v>65</v>
      </c>
      <c r="B580" s="173" t="str">
        <v>SSS</v>
      </c>
      <c r="C580" s="173" t="str">
        <v>Culture Program Effectiveness</v>
      </c>
      <c r="D580" s="173" t="str">
        <v>%</v>
      </c>
      <c r="E580" s="173" t="str">
        <v>SULBAGSEL</v>
      </c>
      <c r="F580" s="174" cm="1">
        <f t="array" ref="F580">SUM(IF(TARGET_TR5!$B$2:$B$2040=$A580,IF(TARGET_TR5!$C$2:$C$2040=$C580,IF(TARGET_TR5!$E$2:$E$2040=$E580,IF(TARGET_TR5!$W$1:$AH$1=F$2,TARGET_TR5!$W$2:$AH$2040)))))</f>
        <v>0</v>
      </c>
      <c r="G580" s="174" cm="1">
        <f t="array" ref="G580">SUM(IF(TARGET_TR5!$B$2:$B$2040=$A580,IF(TARGET_TR5!$C$2:$C$2040=$C580,IF(TARGET_TR5!$E$2:$E$2040=$E580,IF(TARGET_TR5!$W$1:$AH$1=G$2,TARGET_TR5!$W$2:$AH$2040)))))</f>
        <v>0</v>
      </c>
      <c r="H580" s="174" cm="1">
        <f t="array" ref="H580">SUM(IF(TARGET_TR5!$B$2:$B$2040=$A580,IF(TARGET_TR5!$C$2:$C$2040=$C580,IF(TARGET_TR5!$E$2:$E$2040=$E580,IF(TARGET_TR5!$W$1:$AH$1=H$2,TARGET_TR5!$W$2:$AH$2040)))))</f>
        <v>0</v>
      </c>
      <c r="I580" s="174" cm="1">
        <f t="array" ref="I580">SUM(IF(TARGET_TR5!$B$2:$B$2040=$A580,IF(TARGET_TR5!$C$2:$C$2040=$C580,IF(TARGET_TR5!$E$2:$E$2040=$E580,IF(TARGET_TR5!$W$1:$AH$1=I$2,TARGET_TR5!$W$2:$AH$2040)))))</f>
        <v>0</v>
      </c>
      <c r="J580" s="174" cm="1">
        <f t="array" ref="J580">SUM(IF(TARGET_TR5!$B$2:$B$2040=$A580,IF(TARGET_TR5!$C$2:$C$2040=$C580,IF(TARGET_TR5!$E$2:$E$2040=$E580,IF(TARGET_TR5!$W$1:$AH$1=J$2,TARGET_TR5!$W$2:$AH$2040)))))</f>
        <v>0</v>
      </c>
      <c r="K580" s="174" cm="1">
        <f t="array" ref="K580">SUM(IF(TARGET_TR5!$B$2:$B$2040=$A580,IF(TARGET_TR5!$C$2:$C$2040=$C580,IF(TARGET_TR5!$E$2:$E$2040=$E580,IF(TARGET_TR5!$W$1:$AH$1=K$2,TARGET_TR5!$W$2:$AH$2040)))))</f>
        <v>0</v>
      </c>
      <c r="L580" s="174" cm="1">
        <f t="array" ref="L580">SUM(IF(TARGET_TR5!$B$2:$B$2040=$A580,IF(TARGET_TR5!$C$2:$C$2040=$C580,IF(TARGET_TR5!$E$2:$E$2040=$E580,IF(TARGET_TR5!$W$1:$AH$1=L$2,TARGET_TR5!$W$2:$AH$2040)))))</f>
        <v>0</v>
      </c>
      <c r="M580" s="174" cm="1">
        <f t="array" ref="M580">SUM(IF(TARGET_TR5!$B$2:$B$2040=$A580,IF(TARGET_TR5!$C$2:$C$2040=$C580,IF(TARGET_TR5!$E$2:$E$2040=$E580,IF(TARGET_TR5!$W$1:$AH$1=M$2,TARGET_TR5!$W$2:$AH$2040)))))</f>
        <v>0</v>
      </c>
      <c r="N580" s="174" cm="1">
        <f t="array" ref="N580">SUM(IF(TARGET_TR5!$B$2:$B$2040=$A580,IF(TARGET_TR5!$C$2:$C$2040=$C580,IF(TARGET_TR5!$E$2:$E$2040=$E580,IF(TARGET_TR5!$W$1:$AH$1=N$2,TARGET_TR5!$W$2:$AH$2040)))))</f>
        <v>0</v>
      </c>
      <c r="O580" s="174" cm="1">
        <f t="array" ref="O580">SUM(IF(TARGET_TR5!$B$2:$B$2040=$A580,IF(TARGET_TR5!$C$2:$C$2040=$C580,IF(TARGET_TR5!$E$2:$E$2040=$E580,IF(TARGET_TR5!$W$1:$AH$1=O$2,TARGET_TR5!$W$2:$AH$2040)))))</f>
        <v>0</v>
      </c>
      <c r="P580" s="174" cm="1">
        <f t="array" ref="P580">SUM(IF(TARGET_TR5!$B$2:$B$2040=$A580,IF(TARGET_TR5!$C$2:$C$2040=$C580,IF(TARGET_TR5!$E$2:$E$2040=$E580,IF(TARGET_TR5!$W$1:$AH$1=P$2,TARGET_TR5!$W$2:$AH$2040)))))</f>
        <v>0</v>
      </c>
      <c r="Q580" s="174" cm="1">
        <f t="array" ref="Q580">SUM(IF(TARGET_TR5!$B$2:$B$2040=$A580,IF(TARGET_TR5!$C$2:$C$2040=$C580,IF(TARGET_TR5!$E$2:$E$2040=$E580,IF(TARGET_TR5!$W$1:$AH$1=Q$2,TARGET_TR5!$W$2:$AH$2040)))))</f>
        <v>0</v>
      </c>
      <c r="R580" s="174">
        <v>110</v>
      </c>
      <c r="S580" s="174">
        <v>110</v>
      </c>
      <c r="T580" s="174">
        <v>110</v>
      </c>
      <c r="U580" s="174">
        <v>110</v>
      </c>
      <c r="V580" s="174">
        <v>110</v>
      </c>
      <c r="W580" s="174">
        <v>110</v>
      </c>
      <c r="X580" s="174">
        <v>110</v>
      </c>
      <c r="Y580" s="174">
        <v>110</v>
      </c>
      <c r="Z580" s="174">
        <v>110</v>
      </c>
      <c r="AA580" s="174">
        <v>110</v>
      </c>
      <c r="AB580" s="174">
        <v>110</v>
      </c>
      <c r="AC580" s="174">
        <v>110</v>
      </c>
      <c r="AD580" s="174" cm="1">
        <f t="array" ref="AD580">SUM(IF(TARGET_TR5!$B$2:$B$2040=$A580,IF(TARGET_TR5!$C$2:$C$2040=$C580,IF(TARGET_TR5!$E$2:$E$2040=$E580,IF(TARGET_TR5!$F$1:$Q$1=AD$2,TARGET_TR5!$F$2:$Q$2040)))))</f>
        <v>0</v>
      </c>
      <c r="AE580" s="174" cm="1">
        <f t="array" ref="AE580">SUM(IF(TARGET_TR5!$B$2:$B$2040=$A580,IF(TARGET_TR5!$C$2:$C$2040=$C580,IF(TARGET_TR5!$E$2:$E$2040=$E580,IF(TARGET_TR5!$F$1:$Q$1=AE$2,TARGET_TR5!$F$2:$Q$2040)))))</f>
        <v>0</v>
      </c>
      <c r="AF580" s="174" cm="1">
        <f t="array" ref="AF580">SUM(IF(TARGET_TR5!$B$2:$B$2040=$A580,IF(TARGET_TR5!$C$2:$C$2040=$C580,IF(TARGET_TR5!$E$2:$E$2040=$E580,IF(TARGET_TR5!$F$1:$Q$1=AF$2,TARGET_TR5!$F$2:$Q$2040)))))</f>
        <v>0</v>
      </c>
      <c r="AG580" s="174" cm="1">
        <f t="array" ref="AG580">SUM(IF(TARGET_TR5!$B$2:$B$2040=$A580,IF(TARGET_TR5!$C$2:$C$2040=$C580,IF(TARGET_TR5!$E$2:$E$2040=$E580,IF(TARGET_TR5!$F$1:$Q$1=AG$2,TARGET_TR5!$F$2:$Q$2040)))))</f>
        <v>0</v>
      </c>
      <c r="AH580" s="174" cm="1">
        <f t="array" ref="AH580">SUM(IF(TARGET_TR5!$B$2:$B$2040=$A580,IF(TARGET_TR5!$C$2:$C$2040=$C580,IF(TARGET_TR5!$E$2:$E$2040=$E580,IF(TARGET_TR5!$F$1:$Q$1=AH$2,TARGET_TR5!$F$2:$Q$2040)))))</f>
        <v>0</v>
      </c>
      <c r="AI580" s="174" cm="1">
        <f t="array" ref="AI580">SUM(IF(TARGET_TR5!$B$2:$B$2040=$A580,IF(TARGET_TR5!$C$2:$C$2040=$C580,IF(TARGET_TR5!$E$2:$E$2040=$E580,IF(TARGET_TR5!$F$1:$Q$1=AI$2,TARGET_TR5!$F$2:$Q$2040)))))</f>
        <v>0</v>
      </c>
      <c r="AJ580" s="174" cm="1">
        <f t="array" ref="AJ580">SUM(IF(TARGET_TR5!$B$2:$B$2040=$A580,IF(TARGET_TR5!$C$2:$C$2040=$C580,IF(TARGET_TR5!$E$2:$E$2040=$E580,IF(TARGET_TR5!$F$1:$Q$1=AJ$2,TARGET_TR5!$F$2:$Q$2040)))))</f>
        <v>0</v>
      </c>
      <c r="AK580" s="174" cm="1">
        <f t="array" ref="AK580">SUM(IF(TARGET_TR5!$B$2:$B$2040=$A580,IF(TARGET_TR5!$C$2:$C$2040=$C580,IF(TARGET_TR5!$E$2:$E$2040=$E580,IF(TARGET_TR5!$F$1:$Q$1=AK$2,TARGET_TR5!$F$2:$Q$2040)))))</f>
        <v>0</v>
      </c>
      <c r="AL580" s="174" cm="1">
        <f t="array" ref="AL580">SUM(IF(TARGET_TR5!$B$2:$B$2040=$A580,IF(TARGET_TR5!$C$2:$C$2040=$C580,IF(TARGET_TR5!$E$2:$E$2040=$E580,IF(TARGET_TR5!$F$1:$Q$1=AL$2,TARGET_TR5!$F$2:$Q$2040)))))</f>
        <v>0</v>
      </c>
      <c r="AM580" s="174" cm="1">
        <f t="array" ref="AM580">SUM(IF(TARGET_TR5!$B$2:$B$2040=$A580,IF(TARGET_TR5!$C$2:$C$2040=$C580,IF(TARGET_TR5!$E$2:$E$2040=$E580,IF(TARGET_TR5!$F$1:$Q$1=AM$2,TARGET_TR5!$F$2:$Q$2040)))))</f>
        <v>0</v>
      </c>
      <c r="AN580" s="174" cm="1">
        <f t="array" ref="AN580">SUM(IF(TARGET_TR5!$B$2:$B$2040=$A580,IF(TARGET_TR5!$C$2:$C$2040=$C580,IF(TARGET_TR5!$E$2:$E$2040=$E580,IF(TARGET_TR5!$F$1:$Q$1=AN$2,TARGET_TR5!$F$2:$Q$2040)))))</f>
        <v>0</v>
      </c>
      <c r="AO580" s="174" cm="1">
        <f t="array" ref="AO580">SUM(IF(TARGET_TR5!$B$2:$B$2040=$A580,IF(TARGET_TR5!$C$2:$C$2040=$C580,IF(TARGET_TR5!$E$2:$E$2040=$E580,IF(TARGET_TR5!$F$1:$Q$1=AO$2,TARGET_TR5!$F$2:$Q$2040)))))</f>
        <v>0</v>
      </c>
      <c r="AP580" s="174">
        <v>110</v>
      </c>
      <c r="AQ580" s="174">
        <v>110</v>
      </c>
      <c r="AR580" s="174">
        <v>110</v>
      </c>
      <c r="AS580" s="174">
        <v>110</v>
      </c>
      <c r="AT580" s="174">
        <v>110</v>
      </c>
      <c r="AU580" s="174">
        <v>110</v>
      </c>
      <c r="AV580" s="174">
        <v>110</v>
      </c>
      <c r="AW580" s="174">
        <v>110</v>
      </c>
      <c r="AX580" s="174">
        <v>110</v>
      </c>
      <c r="AY580" s="174">
        <v>110</v>
      </c>
      <c r="AZ580" s="174">
        <v>110</v>
      </c>
      <c r="BA580" s="174">
        <v>110</v>
      </c>
      <c r="BB580" s="175">
        <f t="shared" si="76"/>
        <v>1</v>
      </c>
      <c r="BC580" s="175">
        <f t="shared" si="76"/>
        <v>1</v>
      </c>
      <c r="BD580" s="175">
        <f t="shared" si="76"/>
        <v>1</v>
      </c>
      <c r="BE580" s="175">
        <f t="shared" si="76"/>
        <v>1</v>
      </c>
      <c r="BF580" s="175">
        <f t="shared" si="76"/>
        <v>1</v>
      </c>
      <c r="BG580" s="175">
        <f t="shared" si="76"/>
        <v>1</v>
      </c>
      <c r="BH580" s="175">
        <f t="shared" si="77"/>
        <v>1</v>
      </c>
      <c r="BI580" s="175">
        <f t="shared" si="77"/>
        <v>1</v>
      </c>
      <c r="BJ580" s="175">
        <f t="shared" si="77"/>
        <v>1</v>
      </c>
      <c r="BK580" s="175">
        <f t="shared" si="77"/>
        <v>1</v>
      </c>
      <c r="BL580" s="175">
        <f t="shared" si="77"/>
        <v>1</v>
      </c>
      <c r="BM580" s="175">
        <f t="shared" si="77"/>
        <v>1</v>
      </c>
    </row>
    <row r="581" spans="1:65" x14ac:dyDescent="0.35">
      <c r="A581" s="173" t="s">
        <v>65</v>
      </c>
      <c r="B581" s="173" t="str">
        <v>SSS</v>
      </c>
      <c r="C581" s="173" t="str">
        <v>Culture Program Effectiveness</v>
      </c>
      <c r="D581" s="173" t="str">
        <v>%</v>
      </c>
      <c r="E581" s="173" t="str">
        <v>SULBAGTENG</v>
      </c>
      <c r="F581" s="174" cm="1">
        <f t="array" ref="F581">SUM(IF(TARGET_TR5!$B$2:$B$2040=$A581,IF(TARGET_TR5!$C$2:$C$2040=$C581,IF(TARGET_TR5!$E$2:$E$2040=$E581,IF(TARGET_TR5!$W$1:$AH$1=F$2,TARGET_TR5!$W$2:$AH$2040)))))</f>
        <v>0</v>
      </c>
      <c r="G581" s="174" cm="1">
        <f t="array" ref="G581">SUM(IF(TARGET_TR5!$B$2:$B$2040=$A581,IF(TARGET_TR5!$C$2:$C$2040=$C581,IF(TARGET_TR5!$E$2:$E$2040=$E581,IF(TARGET_TR5!$W$1:$AH$1=G$2,TARGET_TR5!$W$2:$AH$2040)))))</f>
        <v>0</v>
      </c>
      <c r="H581" s="174" cm="1">
        <f t="array" ref="H581">SUM(IF(TARGET_TR5!$B$2:$B$2040=$A581,IF(TARGET_TR5!$C$2:$C$2040=$C581,IF(TARGET_TR5!$E$2:$E$2040=$E581,IF(TARGET_TR5!$W$1:$AH$1=H$2,TARGET_TR5!$W$2:$AH$2040)))))</f>
        <v>0</v>
      </c>
      <c r="I581" s="174" cm="1">
        <f t="array" ref="I581">SUM(IF(TARGET_TR5!$B$2:$B$2040=$A581,IF(TARGET_TR5!$C$2:$C$2040=$C581,IF(TARGET_TR5!$E$2:$E$2040=$E581,IF(TARGET_TR5!$W$1:$AH$1=I$2,TARGET_TR5!$W$2:$AH$2040)))))</f>
        <v>0</v>
      </c>
      <c r="J581" s="174" cm="1">
        <f t="array" ref="J581">SUM(IF(TARGET_TR5!$B$2:$B$2040=$A581,IF(TARGET_TR5!$C$2:$C$2040=$C581,IF(TARGET_TR5!$E$2:$E$2040=$E581,IF(TARGET_TR5!$W$1:$AH$1=J$2,TARGET_TR5!$W$2:$AH$2040)))))</f>
        <v>0</v>
      </c>
      <c r="K581" s="174" cm="1">
        <f t="array" ref="K581">SUM(IF(TARGET_TR5!$B$2:$B$2040=$A581,IF(TARGET_TR5!$C$2:$C$2040=$C581,IF(TARGET_TR5!$E$2:$E$2040=$E581,IF(TARGET_TR5!$W$1:$AH$1=K$2,TARGET_TR5!$W$2:$AH$2040)))))</f>
        <v>0</v>
      </c>
      <c r="L581" s="174" cm="1">
        <f t="array" ref="L581">SUM(IF(TARGET_TR5!$B$2:$B$2040=$A581,IF(TARGET_TR5!$C$2:$C$2040=$C581,IF(TARGET_TR5!$E$2:$E$2040=$E581,IF(TARGET_TR5!$W$1:$AH$1=L$2,TARGET_TR5!$W$2:$AH$2040)))))</f>
        <v>0</v>
      </c>
      <c r="M581" s="174" cm="1">
        <f t="array" ref="M581">SUM(IF(TARGET_TR5!$B$2:$B$2040=$A581,IF(TARGET_TR5!$C$2:$C$2040=$C581,IF(TARGET_TR5!$E$2:$E$2040=$E581,IF(TARGET_TR5!$W$1:$AH$1=M$2,TARGET_TR5!$W$2:$AH$2040)))))</f>
        <v>0</v>
      </c>
      <c r="N581" s="174" cm="1">
        <f t="array" ref="N581">SUM(IF(TARGET_TR5!$B$2:$B$2040=$A581,IF(TARGET_TR5!$C$2:$C$2040=$C581,IF(TARGET_TR5!$E$2:$E$2040=$E581,IF(TARGET_TR5!$W$1:$AH$1=N$2,TARGET_TR5!$W$2:$AH$2040)))))</f>
        <v>0</v>
      </c>
      <c r="O581" s="174" cm="1">
        <f t="array" ref="O581">SUM(IF(TARGET_TR5!$B$2:$B$2040=$A581,IF(TARGET_TR5!$C$2:$C$2040=$C581,IF(TARGET_TR5!$E$2:$E$2040=$E581,IF(TARGET_TR5!$W$1:$AH$1=O$2,TARGET_TR5!$W$2:$AH$2040)))))</f>
        <v>0</v>
      </c>
      <c r="P581" s="174" cm="1">
        <f t="array" ref="P581">SUM(IF(TARGET_TR5!$B$2:$B$2040=$A581,IF(TARGET_TR5!$C$2:$C$2040=$C581,IF(TARGET_TR5!$E$2:$E$2040=$E581,IF(TARGET_TR5!$W$1:$AH$1=P$2,TARGET_TR5!$W$2:$AH$2040)))))</f>
        <v>0</v>
      </c>
      <c r="Q581" s="174" cm="1">
        <f t="array" ref="Q581">SUM(IF(TARGET_TR5!$B$2:$B$2040=$A581,IF(TARGET_TR5!$C$2:$C$2040=$C581,IF(TARGET_TR5!$E$2:$E$2040=$E581,IF(TARGET_TR5!$W$1:$AH$1=Q$2,TARGET_TR5!$W$2:$AH$2040)))))</f>
        <v>0</v>
      </c>
      <c r="R581" s="174">
        <v>110</v>
      </c>
      <c r="S581" s="174">
        <v>110</v>
      </c>
      <c r="T581" s="174">
        <v>110</v>
      </c>
      <c r="U581" s="174">
        <v>110</v>
      </c>
      <c r="V581" s="174">
        <v>110</v>
      </c>
      <c r="W581" s="174">
        <v>110</v>
      </c>
      <c r="X581" s="174">
        <v>110</v>
      </c>
      <c r="Y581" s="174">
        <v>110</v>
      </c>
      <c r="Z581" s="174">
        <v>110</v>
      </c>
      <c r="AA581" s="174">
        <v>110</v>
      </c>
      <c r="AB581" s="174">
        <v>110</v>
      </c>
      <c r="AC581" s="174">
        <v>110</v>
      </c>
      <c r="AD581" s="174" cm="1">
        <f t="array" ref="AD581">SUM(IF(TARGET_TR5!$B$2:$B$2040=$A581,IF(TARGET_TR5!$C$2:$C$2040=$C581,IF(TARGET_TR5!$E$2:$E$2040=$E581,IF(TARGET_TR5!$F$1:$Q$1=AD$2,TARGET_TR5!$F$2:$Q$2040)))))</f>
        <v>0</v>
      </c>
      <c r="AE581" s="174" cm="1">
        <f t="array" ref="AE581">SUM(IF(TARGET_TR5!$B$2:$B$2040=$A581,IF(TARGET_TR5!$C$2:$C$2040=$C581,IF(TARGET_TR5!$E$2:$E$2040=$E581,IF(TARGET_TR5!$F$1:$Q$1=AE$2,TARGET_TR5!$F$2:$Q$2040)))))</f>
        <v>0</v>
      </c>
      <c r="AF581" s="174" cm="1">
        <f t="array" ref="AF581">SUM(IF(TARGET_TR5!$B$2:$B$2040=$A581,IF(TARGET_TR5!$C$2:$C$2040=$C581,IF(TARGET_TR5!$E$2:$E$2040=$E581,IF(TARGET_TR5!$F$1:$Q$1=AF$2,TARGET_TR5!$F$2:$Q$2040)))))</f>
        <v>0</v>
      </c>
      <c r="AG581" s="174" cm="1">
        <f t="array" ref="AG581">SUM(IF(TARGET_TR5!$B$2:$B$2040=$A581,IF(TARGET_TR5!$C$2:$C$2040=$C581,IF(TARGET_TR5!$E$2:$E$2040=$E581,IF(TARGET_TR5!$F$1:$Q$1=AG$2,TARGET_TR5!$F$2:$Q$2040)))))</f>
        <v>0</v>
      </c>
      <c r="AH581" s="174" cm="1">
        <f t="array" ref="AH581">SUM(IF(TARGET_TR5!$B$2:$B$2040=$A581,IF(TARGET_TR5!$C$2:$C$2040=$C581,IF(TARGET_TR5!$E$2:$E$2040=$E581,IF(TARGET_TR5!$F$1:$Q$1=AH$2,TARGET_TR5!$F$2:$Q$2040)))))</f>
        <v>0</v>
      </c>
      <c r="AI581" s="174" cm="1">
        <f t="array" ref="AI581">SUM(IF(TARGET_TR5!$B$2:$B$2040=$A581,IF(TARGET_TR5!$C$2:$C$2040=$C581,IF(TARGET_TR5!$E$2:$E$2040=$E581,IF(TARGET_TR5!$F$1:$Q$1=AI$2,TARGET_TR5!$F$2:$Q$2040)))))</f>
        <v>0</v>
      </c>
      <c r="AJ581" s="174" cm="1">
        <f t="array" ref="AJ581">SUM(IF(TARGET_TR5!$B$2:$B$2040=$A581,IF(TARGET_TR5!$C$2:$C$2040=$C581,IF(TARGET_TR5!$E$2:$E$2040=$E581,IF(TARGET_TR5!$F$1:$Q$1=AJ$2,TARGET_TR5!$F$2:$Q$2040)))))</f>
        <v>0</v>
      </c>
      <c r="AK581" s="174" cm="1">
        <f t="array" ref="AK581">SUM(IF(TARGET_TR5!$B$2:$B$2040=$A581,IF(TARGET_TR5!$C$2:$C$2040=$C581,IF(TARGET_TR5!$E$2:$E$2040=$E581,IF(TARGET_TR5!$F$1:$Q$1=AK$2,TARGET_TR5!$F$2:$Q$2040)))))</f>
        <v>0</v>
      </c>
      <c r="AL581" s="174" cm="1">
        <f t="array" ref="AL581">SUM(IF(TARGET_TR5!$B$2:$B$2040=$A581,IF(TARGET_TR5!$C$2:$C$2040=$C581,IF(TARGET_TR5!$E$2:$E$2040=$E581,IF(TARGET_TR5!$F$1:$Q$1=AL$2,TARGET_TR5!$F$2:$Q$2040)))))</f>
        <v>0</v>
      </c>
      <c r="AM581" s="174" cm="1">
        <f t="array" ref="AM581">SUM(IF(TARGET_TR5!$B$2:$B$2040=$A581,IF(TARGET_TR5!$C$2:$C$2040=$C581,IF(TARGET_TR5!$E$2:$E$2040=$E581,IF(TARGET_TR5!$F$1:$Q$1=AM$2,TARGET_TR5!$F$2:$Q$2040)))))</f>
        <v>0</v>
      </c>
      <c r="AN581" s="174" cm="1">
        <f t="array" ref="AN581">SUM(IF(TARGET_TR5!$B$2:$B$2040=$A581,IF(TARGET_TR5!$C$2:$C$2040=$C581,IF(TARGET_TR5!$E$2:$E$2040=$E581,IF(TARGET_TR5!$F$1:$Q$1=AN$2,TARGET_TR5!$F$2:$Q$2040)))))</f>
        <v>0</v>
      </c>
      <c r="AO581" s="174" cm="1">
        <f t="array" ref="AO581">SUM(IF(TARGET_TR5!$B$2:$B$2040=$A581,IF(TARGET_TR5!$C$2:$C$2040=$C581,IF(TARGET_TR5!$E$2:$E$2040=$E581,IF(TARGET_TR5!$F$1:$Q$1=AO$2,TARGET_TR5!$F$2:$Q$2040)))))</f>
        <v>0</v>
      </c>
      <c r="AP581" s="174">
        <v>110</v>
      </c>
      <c r="AQ581" s="174">
        <v>110</v>
      </c>
      <c r="AR581" s="174">
        <v>110</v>
      </c>
      <c r="AS581" s="174">
        <v>110</v>
      </c>
      <c r="AT581" s="174">
        <v>110</v>
      </c>
      <c r="AU581" s="174">
        <v>110</v>
      </c>
      <c r="AV581" s="174">
        <v>110</v>
      </c>
      <c r="AW581" s="174">
        <v>110</v>
      </c>
      <c r="AX581" s="174">
        <v>110</v>
      </c>
      <c r="AY581" s="174">
        <v>110</v>
      </c>
      <c r="AZ581" s="174">
        <v>110</v>
      </c>
      <c r="BA581" s="174">
        <v>110</v>
      </c>
      <c r="BB581" s="175">
        <f t="shared" si="76"/>
        <v>1</v>
      </c>
      <c r="BC581" s="175">
        <f t="shared" si="76"/>
        <v>1</v>
      </c>
      <c r="BD581" s="175">
        <f t="shared" si="76"/>
        <v>1</v>
      </c>
      <c r="BE581" s="175">
        <f t="shared" si="76"/>
        <v>1</v>
      </c>
      <c r="BF581" s="175">
        <f t="shared" si="76"/>
        <v>1</v>
      </c>
      <c r="BG581" s="175">
        <f t="shared" si="76"/>
        <v>1</v>
      </c>
      <c r="BH581" s="175">
        <f t="shared" si="77"/>
        <v>1</v>
      </c>
      <c r="BI581" s="175">
        <f t="shared" si="77"/>
        <v>1</v>
      </c>
      <c r="BJ581" s="175">
        <f t="shared" si="77"/>
        <v>1</v>
      </c>
      <c r="BK581" s="175">
        <f t="shared" si="77"/>
        <v>1</v>
      </c>
      <c r="BL581" s="175">
        <f t="shared" si="77"/>
        <v>1</v>
      </c>
      <c r="BM581" s="175">
        <f t="shared" si="77"/>
        <v>1</v>
      </c>
    </row>
    <row r="582" spans="1:65" x14ac:dyDescent="0.35">
      <c r="A582" s="173" t="s">
        <v>65</v>
      </c>
      <c r="B582" s="173" t="str">
        <v>SSS</v>
      </c>
      <c r="C582" s="173" t="str">
        <v>Culture Program Effectiveness</v>
      </c>
      <c r="D582" s="173" t="str">
        <v>%</v>
      </c>
      <c r="E582" s="173" t="str">
        <v>SUMALUT</v>
      </c>
      <c r="F582" s="174" cm="1">
        <f t="array" ref="F582">SUM(IF(TARGET_TR5!$B$2:$B$2040=$A582,IF(TARGET_TR5!$C$2:$C$2040=$C582,IF(TARGET_TR5!$E$2:$E$2040=$E582,IF(TARGET_TR5!$W$1:$AH$1=F$2,TARGET_TR5!$W$2:$AH$2040)))))</f>
        <v>0</v>
      </c>
      <c r="G582" s="174" cm="1">
        <f t="array" ref="G582">SUM(IF(TARGET_TR5!$B$2:$B$2040=$A582,IF(TARGET_TR5!$C$2:$C$2040=$C582,IF(TARGET_TR5!$E$2:$E$2040=$E582,IF(TARGET_TR5!$W$1:$AH$1=G$2,TARGET_TR5!$W$2:$AH$2040)))))</f>
        <v>0</v>
      </c>
      <c r="H582" s="174" cm="1">
        <f t="array" ref="H582">SUM(IF(TARGET_TR5!$B$2:$B$2040=$A582,IF(TARGET_TR5!$C$2:$C$2040=$C582,IF(TARGET_TR5!$E$2:$E$2040=$E582,IF(TARGET_TR5!$W$1:$AH$1=H$2,TARGET_TR5!$W$2:$AH$2040)))))</f>
        <v>0</v>
      </c>
      <c r="I582" s="174" cm="1">
        <f t="array" ref="I582">SUM(IF(TARGET_TR5!$B$2:$B$2040=$A582,IF(TARGET_TR5!$C$2:$C$2040=$C582,IF(TARGET_TR5!$E$2:$E$2040=$E582,IF(TARGET_TR5!$W$1:$AH$1=I$2,TARGET_TR5!$W$2:$AH$2040)))))</f>
        <v>0</v>
      </c>
      <c r="J582" s="174" cm="1">
        <f t="array" ref="J582">SUM(IF(TARGET_TR5!$B$2:$B$2040=$A582,IF(TARGET_TR5!$C$2:$C$2040=$C582,IF(TARGET_TR5!$E$2:$E$2040=$E582,IF(TARGET_TR5!$W$1:$AH$1=J$2,TARGET_TR5!$W$2:$AH$2040)))))</f>
        <v>0</v>
      </c>
      <c r="K582" s="174" cm="1">
        <f t="array" ref="K582">SUM(IF(TARGET_TR5!$B$2:$B$2040=$A582,IF(TARGET_TR5!$C$2:$C$2040=$C582,IF(TARGET_TR5!$E$2:$E$2040=$E582,IF(TARGET_TR5!$W$1:$AH$1=K$2,TARGET_TR5!$W$2:$AH$2040)))))</f>
        <v>0</v>
      </c>
      <c r="L582" s="174" cm="1">
        <f t="array" ref="L582">SUM(IF(TARGET_TR5!$B$2:$B$2040=$A582,IF(TARGET_TR5!$C$2:$C$2040=$C582,IF(TARGET_TR5!$E$2:$E$2040=$E582,IF(TARGET_TR5!$W$1:$AH$1=L$2,TARGET_TR5!$W$2:$AH$2040)))))</f>
        <v>0</v>
      </c>
      <c r="M582" s="174" cm="1">
        <f t="array" ref="M582">SUM(IF(TARGET_TR5!$B$2:$B$2040=$A582,IF(TARGET_TR5!$C$2:$C$2040=$C582,IF(TARGET_TR5!$E$2:$E$2040=$E582,IF(TARGET_TR5!$W$1:$AH$1=M$2,TARGET_TR5!$W$2:$AH$2040)))))</f>
        <v>0</v>
      </c>
      <c r="N582" s="174" cm="1">
        <f t="array" ref="N582">SUM(IF(TARGET_TR5!$B$2:$B$2040=$A582,IF(TARGET_TR5!$C$2:$C$2040=$C582,IF(TARGET_TR5!$E$2:$E$2040=$E582,IF(TARGET_TR5!$W$1:$AH$1=N$2,TARGET_TR5!$W$2:$AH$2040)))))</f>
        <v>0</v>
      </c>
      <c r="O582" s="174" cm="1">
        <f t="array" ref="O582">SUM(IF(TARGET_TR5!$B$2:$B$2040=$A582,IF(TARGET_TR5!$C$2:$C$2040=$C582,IF(TARGET_TR5!$E$2:$E$2040=$E582,IF(TARGET_TR5!$W$1:$AH$1=O$2,TARGET_TR5!$W$2:$AH$2040)))))</f>
        <v>0</v>
      </c>
      <c r="P582" s="174" cm="1">
        <f t="array" ref="P582">SUM(IF(TARGET_TR5!$B$2:$B$2040=$A582,IF(TARGET_TR5!$C$2:$C$2040=$C582,IF(TARGET_TR5!$E$2:$E$2040=$E582,IF(TARGET_TR5!$W$1:$AH$1=P$2,TARGET_TR5!$W$2:$AH$2040)))))</f>
        <v>0</v>
      </c>
      <c r="Q582" s="174" cm="1">
        <f t="array" ref="Q582">SUM(IF(TARGET_TR5!$B$2:$B$2040=$A582,IF(TARGET_TR5!$C$2:$C$2040=$C582,IF(TARGET_TR5!$E$2:$E$2040=$E582,IF(TARGET_TR5!$W$1:$AH$1=Q$2,TARGET_TR5!$W$2:$AH$2040)))))</f>
        <v>0</v>
      </c>
      <c r="R582" s="174">
        <v>110</v>
      </c>
      <c r="S582" s="174">
        <v>110</v>
      </c>
      <c r="T582" s="174">
        <v>110</v>
      </c>
      <c r="U582" s="174">
        <v>110</v>
      </c>
      <c r="V582" s="174">
        <v>110</v>
      </c>
      <c r="W582" s="174">
        <v>110</v>
      </c>
      <c r="X582" s="174">
        <v>110</v>
      </c>
      <c r="Y582" s="174">
        <v>110</v>
      </c>
      <c r="Z582" s="174">
        <v>110</v>
      </c>
      <c r="AA582" s="174">
        <v>110</v>
      </c>
      <c r="AB582" s="174">
        <v>110</v>
      </c>
      <c r="AC582" s="174">
        <v>110</v>
      </c>
      <c r="AD582" s="174" cm="1">
        <f t="array" ref="AD582">SUM(IF(TARGET_TR5!$B$2:$B$2040=$A582,IF(TARGET_TR5!$C$2:$C$2040=$C582,IF(TARGET_TR5!$E$2:$E$2040=$E582,IF(TARGET_TR5!$F$1:$Q$1=AD$2,TARGET_TR5!$F$2:$Q$2040)))))</f>
        <v>0</v>
      </c>
      <c r="AE582" s="174" cm="1">
        <f t="array" ref="AE582">SUM(IF(TARGET_TR5!$B$2:$B$2040=$A582,IF(TARGET_TR5!$C$2:$C$2040=$C582,IF(TARGET_TR5!$E$2:$E$2040=$E582,IF(TARGET_TR5!$F$1:$Q$1=AE$2,TARGET_TR5!$F$2:$Q$2040)))))</f>
        <v>0</v>
      </c>
      <c r="AF582" s="174" cm="1">
        <f t="array" ref="AF582">SUM(IF(TARGET_TR5!$B$2:$B$2040=$A582,IF(TARGET_TR5!$C$2:$C$2040=$C582,IF(TARGET_TR5!$E$2:$E$2040=$E582,IF(TARGET_TR5!$F$1:$Q$1=AF$2,TARGET_TR5!$F$2:$Q$2040)))))</f>
        <v>0</v>
      </c>
      <c r="AG582" s="174" cm="1">
        <f t="array" ref="AG582">SUM(IF(TARGET_TR5!$B$2:$B$2040=$A582,IF(TARGET_TR5!$C$2:$C$2040=$C582,IF(TARGET_TR5!$E$2:$E$2040=$E582,IF(TARGET_TR5!$F$1:$Q$1=AG$2,TARGET_TR5!$F$2:$Q$2040)))))</f>
        <v>0</v>
      </c>
      <c r="AH582" s="174" cm="1">
        <f t="array" ref="AH582">SUM(IF(TARGET_TR5!$B$2:$B$2040=$A582,IF(TARGET_TR5!$C$2:$C$2040=$C582,IF(TARGET_TR5!$E$2:$E$2040=$E582,IF(TARGET_TR5!$F$1:$Q$1=AH$2,TARGET_TR5!$F$2:$Q$2040)))))</f>
        <v>0</v>
      </c>
      <c r="AI582" s="174" cm="1">
        <f t="array" ref="AI582">SUM(IF(TARGET_TR5!$B$2:$B$2040=$A582,IF(TARGET_TR5!$C$2:$C$2040=$C582,IF(TARGET_TR5!$E$2:$E$2040=$E582,IF(TARGET_TR5!$F$1:$Q$1=AI$2,TARGET_TR5!$F$2:$Q$2040)))))</f>
        <v>0</v>
      </c>
      <c r="AJ582" s="174" cm="1">
        <f t="array" ref="AJ582">SUM(IF(TARGET_TR5!$B$2:$B$2040=$A582,IF(TARGET_TR5!$C$2:$C$2040=$C582,IF(TARGET_TR5!$E$2:$E$2040=$E582,IF(TARGET_TR5!$F$1:$Q$1=AJ$2,TARGET_TR5!$F$2:$Q$2040)))))</f>
        <v>0</v>
      </c>
      <c r="AK582" s="174" cm="1">
        <f t="array" ref="AK582">SUM(IF(TARGET_TR5!$B$2:$B$2040=$A582,IF(TARGET_TR5!$C$2:$C$2040=$C582,IF(TARGET_TR5!$E$2:$E$2040=$E582,IF(TARGET_TR5!$F$1:$Q$1=AK$2,TARGET_TR5!$F$2:$Q$2040)))))</f>
        <v>0</v>
      </c>
      <c r="AL582" s="174" cm="1">
        <f t="array" ref="AL582">SUM(IF(TARGET_TR5!$B$2:$B$2040=$A582,IF(TARGET_TR5!$C$2:$C$2040=$C582,IF(TARGET_TR5!$E$2:$E$2040=$E582,IF(TARGET_TR5!$F$1:$Q$1=AL$2,TARGET_TR5!$F$2:$Q$2040)))))</f>
        <v>0</v>
      </c>
      <c r="AM582" s="174" cm="1">
        <f t="array" ref="AM582">SUM(IF(TARGET_TR5!$B$2:$B$2040=$A582,IF(TARGET_TR5!$C$2:$C$2040=$C582,IF(TARGET_TR5!$E$2:$E$2040=$E582,IF(TARGET_TR5!$F$1:$Q$1=AM$2,TARGET_TR5!$F$2:$Q$2040)))))</f>
        <v>0</v>
      </c>
      <c r="AN582" s="174" cm="1">
        <f t="array" ref="AN582">SUM(IF(TARGET_TR5!$B$2:$B$2040=$A582,IF(TARGET_TR5!$C$2:$C$2040=$C582,IF(TARGET_TR5!$E$2:$E$2040=$E582,IF(TARGET_TR5!$F$1:$Q$1=AN$2,TARGET_TR5!$F$2:$Q$2040)))))</f>
        <v>0</v>
      </c>
      <c r="AO582" s="174" cm="1">
        <f t="array" ref="AO582">SUM(IF(TARGET_TR5!$B$2:$B$2040=$A582,IF(TARGET_TR5!$C$2:$C$2040=$C582,IF(TARGET_TR5!$E$2:$E$2040=$E582,IF(TARGET_TR5!$F$1:$Q$1=AO$2,TARGET_TR5!$F$2:$Q$2040)))))</f>
        <v>0</v>
      </c>
      <c r="AP582" s="174">
        <v>110</v>
      </c>
      <c r="AQ582" s="174">
        <v>110</v>
      </c>
      <c r="AR582" s="174">
        <v>110</v>
      </c>
      <c r="AS582" s="174">
        <v>110</v>
      </c>
      <c r="AT582" s="174">
        <v>110</v>
      </c>
      <c r="AU582" s="174">
        <v>110</v>
      </c>
      <c r="AV582" s="174">
        <v>110</v>
      </c>
      <c r="AW582" s="174">
        <v>110</v>
      </c>
      <c r="AX582" s="174">
        <v>110</v>
      </c>
      <c r="AY582" s="174">
        <v>110</v>
      </c>
      <c r="AZ582" s="174">
        <v>110</v>
      </c>
      <c r="BA582" s="174">
        <v>110</v>
      </c>
      <c r="BB582" s="175">
        <f t="shared" si="76"/>
        <v>1</v>
      </c>
      <c r="BC582" s="175">
        <f t="shared" si="76"/>
        <v>1</v>
      </c>
      <c r="BD582" s="175">
        <f t="shared" si="76"/>
        <v>1</v>
      </c>
      <c r="BE582" s="175">
        <f t="shared" si="76"/>
        <v>1</v>
      </c>
      <c r="BF582" s="175">
        <f t="shared" si="76"/>
        <v>1</v>
      </c>
      <c r="BG582" s="175">
        <f t="shared" si="76"/>
        <v>1</v>
      </c>
      <c r="BH582" s="175">
        <f t="shared" si="77"/>
        <v>1</v>
      </c>
      <c r="BI582" s="175">
        <f t="shared" si="77"/>
        <v>1</v>
      </c>
      <c r="BJ582" s="175">
        <f t="shared" si="77"/>
        <v>1</v>
      </c>
      <c r="BK582" s="175">
        <f t="shared" si="77"/>
        <v>1</v>
      </c>
      <c r="BL582" s="175">
        <f t="shared" si="77"/>
        <v>1</v>
      </c>
      <c r="BM582" s="175">
        <f t="shared" si="77"/>
        <v>1</v>
      </c>
    </row>
    <row r="583" spans="1:65" x14ac:dyDescent="0.35">
      <c r="A583" s="170" t="s">
        <v>65</v>
      </c>
      <c r="B583" s="170" t="str">
        <v>SSS</v>
      </c>
      <c r="C583" s="170" t="str">
        <v>Learning Hours</v>
      </c>
      <c r="D583" s="170" t="str">
        <v>%</v>
      </c>
      <c r="E583" s="170" t="str">
        <v>TR5</v>
      </c>
      <c r="F583" s="171" cm="1">
        <f t="array" ref="F583">SUM(IF(TARGET_TR5!$B$2:$B$2040=$A583,IF(TARGET_TR5!$C$2:$C$2040=$C583,IF(TARGET_TR5!$E$2:$E$2040=$E583,IF(TARGET_TR5!$W$1:$AH$1=F$2,TARGET_TR5!$W$2:$AH$2040)))))</f>
        <v>100</v>
      </c>
      <c r="G583" s="171" cm="1">
        <f t="array" ref="G583">SUM(IF(TARGET_TR5!$B$2:$B$2040=$A583,IF(TARGET_TR5!$C$2:$C$2040=$C583,IF(TARGET_TR5!$E$2:$E$2040=$E583,IF(TARGET_TR5!$W$1:$AH$1=G$2,TARGET_TR5!$W$2:$AH$2040)))))</f>
        <v>200</v>
      </c>
      <c r="H583" s="171" cm="1">
        <f t="array" ref="H583">SUM(IF(TARGET_TR5!$B$2:$B$2040=$A583,IF(TARGET_TR5!$C$2:$C$2040=$C583,IF(TARGET_TR5!$E$2:$E$2040=$E583,IF(TARGET_TR5!$W$1:$AH$1=H$2,TARGET_TR5!$W$2:$AH$2040)))))</f>
        <v>300</v>
      </c>
      <c r="I583" s="171" cm="1">
        <f t="array" ref="I583">SUM(IF(TARGET_TR5!$B$2:$B$2040=$A583,IF(TARGET_TR5!$C$2:$C$2040=$C583,IF(TARGET_TR5!$E$2:$E$2040=$E583,IF(TARGET_TR5!$W$1:$AH$1=I$2,TARGET_TR5!$W$2:$AH$2040)))))</f>
        <v>400</v>
      </c>
      <c r="J583" s="171" cm="1">
        <f t="array" ref="J583">SUM(IF(TARGET_TR5!$B$2:$B$2040=$A583,IF(TARGET_TR5!$C$2:$C$2040=$C583,IF(TARGET_TR5!$E$2:$E$2040=$E583,IF(TARGET_TR5!$W$1:$AH$1=J$2,TARGET_TR5!$W$2:$AH$2040)))))</f>
        <v>500</v>
      </c>
      <c r="K583" s="171" cm="1">
        <f t="array" ref="K583">SUM(IF(TARGET_TR5!$B$2:$B$2040=$A583,IF(TARGET_TR5!$C$2:$C$2040=$C583,IF(TARGET_TR5!$E$2:$E$2040=$E583,IF(TARGET_TR5!$W$1:$AH$1=K$2,TARGET_TR5!$W$2:$AH$2040)))))</f>
        <v>600</v>
      </c>
      <c r="L583" s="171" cm="1">
        <f t="array" ref="L583">SUM(IF(TARGET_TR5!$B$2:$B$2040=$A583,IF(TARGET_TR5!$C$2:$C$2040=$C583,IF(TARGET_TR5!$E$2:$E$2040=$E583,IF(TARGET_TR5!$W$1:$AH$1=L$2,TARGET_TR5!$W$2:$AH$2040)))))</f>
        <v>700</v>
      </c>
      <c r="M583" s="171" cm="1">
        <f t="array" ref="M583">SUM(IF(TARGET_TR5!$B$2:$B$2040=$A583,IF(TARGET_TR5!$C$2:$C$2040=$C583,IF(TARGET_TR5!$E$2:$E$2040=$E583,IF(TARGET_TR5!$W$1:$AH$1=M$2,TARGET_TR5!$W$2:$AH$2040)))))</f>
        <v>800</v>
      </c>
      <c r="N583" s="171" cm="1">
        <f t="array" ref="N583">SUM(IF(TARGET_TR5!$B$2:$B$2040=$A583,IF(TARGET_TR5!$C$2:$C$2040=$C583,IF(TARGET_TR5!$E$2:$E$2040=$E583,IF(TARGET_TR5!$W$1:$AH$1=N$2,TARGET_TR5!$W$2:$AH$2040)))))</f>
        <v>900</v>
      </c>
      <c r="O583" s="171" cm="1">
        <f t="array" ref="O583">SUM(IF(TARGET_TR5!$B$2:$B$2040=$A583,IF(TARGET_TR5!$C$2:$C$2040=$C583,IF(TARGET_TR5!$E$2:$E$2040=$E583,IF(TARGET_TR5!$W$1:$AH$1=O$2,TARGET_TR5!$W$2:$AH$2040)))))</f>
        <v>1000</v>
      </c>
      <c r="P583" s="171" cm="1">
        <f t="array" ref="P583">SUM(IF(TARGET_TR5!$B$2:$B$2040=$A583,IF(TARGET_TR5!$C$2:$C$2040=$C583,IF(TARGET_TR5!$E$2:$E$2040=$E583,IF(TARGET_TR5!$W$1:$AH$1=P$2,TARGET_TR5!$W$2:$AH$2040)))))</f>
        <v>1100</v>
      </c>
      <c r="Q583" s="171" cm="1">
        <f t="array" ref="Q583">SUM(IF(TARGET_TR5!$B$2:$B$2040=$A583,IF(TARGET_TR5!$C$2:$C$2040=$C583,IF(TARGET_TR5!$E$2:$E$2040=$E583,IF(TARGET_TR5!$W$1:$AH$1=Q$2,TARGET_TR5!$W$2:$AH$2040)))))</f>
        <v>1200</v>
      </c>
      <c r="R583" s="171">
        <v>0</v>
      </c>
      <c r="S583" s="171">
        <v>0</v>
      </c>
      <c r="T583" s="171">
        <v>0</v>
      </c>
      <c r="U583" s="171">
        <v>0</v>
      </c>
      <c r="V583" s="171">
        <v>0</v>
      </c>
      <c r="W583" s="171">
        <v>0</v>
      </c>
      <c r="X583" s="171">
        <v>0</v>
      </c>
      <c r="Y583" s="171">
        <v>0</v>
      </c>
      <c r="Z583" s="171">
        <v>0</v>
      </c>
      <c r="AA583" s="171">
        <v>0</v>
      </c>
      <c r="AB583" s="171">
        <v>0</v>
      </c>
      <c r="AC583" s="171">
        <v>0</v>
      </c>
      <c r="AD583" s="171" cm="1">
        <f t="array" ref="AD583">SUM(IF(TARGET_TR5!$B$2:$B$2040=$A583,IF(TARGET_TR5!$C$2:$C$2040=$C583,IF(TARGET_TR5!$E$2:$E$2040=$E583,IF(TARGET_TR5!$F$1:$Q$1=AD$2,TARGET_TR5!$F$2:$Q$2040)))))</f>
        <v>100</v>
      </c>
      <c r="AE583" s="171" cm="1">
        <f t="array" ref="AE583">SUM(IF(TARGET_TR5!$B$2:$B$2040=$A583,IF(TARGET_TR5!$C$2:$C$2040=$C583,IF(TARGET_TR5!$E$2:$E$2040=$E583,IF(TARGET_TR5!$F$1:$Q$1=AE$2,TARGET_TR5!$F$2:$Q$2040)))))</f>
        <v>100</v>
      </c>
      <c r="AF583" s="171" cm="1">
        <f t="array" ref="AF583">SUM(IF(TARGET_TR5!$B$2:$B$2040=$A583,IF(TARGET_TR5!$C$2:$C$2040=$C583,IF(TARGET_TR5!$E$2:$E$2040=$E583,IF(TARGET_TR5!$F$1:$Q$1=AF$2,TARGET_TR5!$F$2:$Q$2040)))))</f>
        <v>100</v>
      </c>
      <c r="AG583" s="171" cm="1">
        <f t="array" ref="AG583">SUM(IF(TARGET_TR5!$B$2:$B$2040=$A583,IF(TARGET_TR5!$C$2:$C$2040=$C583,IF(TARGET_TR5!$E$2:$E$2040=$E583,IF(TARGET_TR5!$F$1:$Q$1=AG$2,TARGET_TR5!$F$2:$Q$2040)))))</f>
        <v>100</v>
      </c>
      <c r="AH583" s="171" cm="1">
        <f t="array" ref="AH583">SUM(IF(TARGET_TR5!$B$2:$B$2040=$A583,IF(TARGET_TR5!$C$2:$C$2040=$C583,IF(TARGET_TR5!$E$2:$E$2040=$E583,IF(TARGET_TR5!$F$1:$Q$1=AH$2,TARGET_TR5!$F$2:$Q$2040)))))</f>
        <v>100</v>
      </c>
      <c r="AI583" s="171" cm="1">
        <f t="array" ref="AI583">SUM(IF(TARGET_TR5!$B$2:$B$2040=$A583,IF(TARGET_TR5!$C$2:$C$2040=$C583,IF(TARGET_TR5!$E$2:$E$2040=$E583,IF(TARGET_TR5!$F$1:$Q$1=AI$2,TARGET_TR5!$F$2:$Q$2040)))))</f>
        <v>100</v>
      </c>
      <c r="AJ583" s="171" cm="1">
        <f t="array" ref="AJ583">SUM(IF(TARGET_TR5!$B$2:$B$2040=$A583,IF(TARGET_TR5!$C$2:$C$2040=$C583,IF(TARGET_TR5!$E$2:$E$2040=$E583,IF(TARGET_TR5!$F$1:$Q$1=AJ$2,TARGET_TR5!$F$2:$Q$2040)))))</f>
        <v>100</v>
      </c>
      <c r="AK583" s="171" cm="1">
        <f t="array" ref="AK583">SUM(IF(TARGET_TR5!$B$2:$B$2040=$A583,IF(TARGET_TR5!$C$2:$C$2040=$C583,IF(TARGET_TR5!$E$2:$E$2040=$E583,IF(TARGET_TR5!$F$1:$Q$1=AK$2,TARGET_TR5!$F$2:$Q$2040)))))</f>
        <v>100</v>
      </c>
      <c r="AL583" s="171" cm="1">
        <f t="array" ref="AL583">SUM(IF(TARGET_TR5!$B$2:$B$2040=$A583,IF(TARGET_TR5!$C$2:$C$2040=$C583,IF(TARGET_TR5!$E$2:$E$2040=$E583,IF(TARGET_TR5!$F$1:$Q$1=AL$2,TARGET_TR5!$F$2:$Q$2040)))))</f>
        <v>100</v>
      </c>
      <c r="AM583" s="171" cm="1">
        <f t="array" ref="AM583">SUM(IF(TARGET_TR5!$B$2:$B$2040=$A583,IF(TARGET_TR5!$C$2:$C$2040=$C583,IF(TARGET_TR5!$E$2:$E$2040=$E583,IF(TARGET_TR5!$F$1:$Q$1=AM$2,TARGET_TR5!$F$2:$Q$2040)))))</f>
        <v>100</v>
      </c>
      <c r="AN583" s="171" cm="1">
        <f t="array" ref="AN583">SUM(IF(TARGET_TR5!$B$2:$B$2040=$A583,IF(TARGET_TR5!$C$2:$C$2040=$C583,IF(TARGET_TR5!$E$2:$E$2040=$E583,IF(TARGET_TR5!$F$1:$Q$1=AN$2,TARGET_TR5!$F$2:$Q$2040)))))</f>
        <v>100</v>
      </c>
      <c r="AO583" s="171" cm="1">
        <f t="array" ref="AO583">SUM(IF(TARGET_TR5!$B$2:$B$2040=$A583,IF(TARGET_TR5!$C$2:$C$2040=$C583,IF(TARGET_TR5!$E$2:$E$2040=$E583,IF(TARGET_TR5!$F$1:$Q$1=AO$2,TARGET_TR5!$F$2:$Q$2040)))))</f>
        <v>100</v>
      </c>
      <c r="AP583" s="171">
        <v>0</v>
      </c>
      <c r="AQ583" s="171">
        <v>0</v>
      </c>
      <c r="AR583" s="171">
        <v>0</v>
      </c>
      <c r="AS583" s="171">
        <v>0</v>
      </c>
      <c r="AT583" s="171">
        <v>0</v>
      </c>
      <c r="AU583" s="171">
        <v>0</v>
      </c>
      <c r="AV583" s="171">
        <v>0</v>
      </c>
      <c r="AW583" s="171">
        <v>0</v>
      </c>
      <c r="AX583" s="171">
        <v>0</v>
      </c>
      <c r="AY583" s="171">
        <v>0</v>
      </c>
      <c r="AZ583" s="171">
        <v>0</v>
      </c>
      <c r="BA583" s="171">
        <v>0</v>
      </c>
      <c r="BB583" s="172">
        <f t="shared" si="76"/>
        <v>0</v>
      </c>
      <c r="BC583" s="172">
        <f t="shared" si="76"/>
        <v>0</v>
      </c>
      <c r="BD583" s="172">
        <f t="shared" si="76"/>
        <v>0</v>
      </c>
      <c r="BE583" s="172">
        <f t="shared" si="76"/>
        <v>0</v>
      </c>
      <c r="BF583" s="172">
        <f t="shared" si="76"/>
        <v>0</v>
      </c>
      <c r="BG583" s="172">
        <f t="shared" si="76"/>
        <v>0</v>
      </c>
      <c r="BH583" s="172">
        <f t="shared" si="77"/>
        <v>0</v>
      </c>
      <c r="BI583" s="172">
        <f t="shared" si="77"/>
        <v>0</v>
      </c>
      <c r="BJ583" s="172">
        <f t="shared" si="77"/>
        <v>0</v>
      </c>
      <c r="BK583" s="172">
        <f t="shared" si="77"/>
        <v>0</v>
      </c>
      <c r="BL583" s="172">
        <f t="shared" si="77"/>
        <v>0</v>
      </c>
      <c r="BM583" s="172">
        <f t="shared" si="77"/>
        <v>0</v>
      </c>
    </row>
    <row r="584" spans="1:65" x14ac:dyDescent="0.35">
      <c r="A584" s="173" t="s">
        <v>65</v>
      </c>
      <c r="B584" s="173" t="str">
        <v>SSS</v>
      </c>
      <c r="C584" s="173" t="str">
        <v>Learning Hours</v>
      </c>
      <c r="D584" s="173" t="str">
        <v>%</v>
      </c>
      <c r="E584" s="173" t="str">
        <v>PAPUA</v>
      </c>
      <c r="F584" s="174" cm="1">
        <f t="array" ref="F584">SUM(IF(TARGET_TR5!$B$2:$B$2040=$A584,IF(TARGET_TR5!$C$2:$C$2040=$C584,IF(TARGET_TR5!$E$2:$E$2040=$E584,IF(TARGET_TR5!$W$1:$AH$1=F$2,TARGET_TR5!$W$2:$AH$2040)))))</f>
        <v>0</v>
      </c>
      <c r="G584" s="174" cm="1">
        <f t="array" ref="G584">SUM(IF(TARGET_TR5!$B$2:$B$2040=$A584,IF(TARGET_TR5!$C$2:$C$2040=$C584,IF(TARGET_TR5!$E$2:$E$2040=$E584,IF(TARGET_TR5!$W$1:$AH$1=G$2,TARGET_TR5!$W$2:$AH$2040)))))</f>
        <v>0</v>
      </c>
      <c r="H584" s="174" cm="1">
        <f t="array" ref="H584">SUM(IF(TARGET_TR5!$B$2:$B$2040=$A584,IF(TARGET_TR5!$C$2:$C$2040=$C584,IF(TARGET_TR5!$E$2:$E$2040=$E584,IF(TARGET_TR5!$W$1:$AH$1=H$2,TARGET_TR5!$W$2:$AH$2040)))))</f>
        <v>0</v>
      </c>
      <c r="I584" s="174" cm="1">
        <f t="array" ref="I584">SUM(IF(TARGET_TR5!$B$2:$B$2040=$A584,IF(TARGET_TR5!$C$2:$C$2040=$C584,IF(TARGET_TR5!$E$2:$E$2040=$E584,IF(TARGET_TR5!$W$1:$AH$1=I$2,TARGET_TR5!$W$2:$AH$2040)))))</f>
        <v>0</v>
      </c>
      <c r="J584" s="174" cm="1">
        <f t="array" ref="J584">SUM(IF(TARGET_TR5!$B$2:$B$2040=$A584,IF(TARGET_TR5!$C$2:$C$2040=$C584,IF(TARGET_TR5!$E$2:$E$2040=$E584,IF(TARGET_TR5!$W$1:$AH$1=J$2,TARGET_TR5!$W$2:$AH$2040)))))</f>
        <v>0</v>
      </c>
      <c r="K584" s="174" cm="1">
        <f t="array" ref="K584">SUM(IF(TARGET_TR5!$B$2:$B$2040=$A584,IF(TARGET_TR5!$C$2:$C$2040=$C584,IF(TARGET_TR5!$E$2:$E$2040=$E584,IF(TARGET_TR5!$W$1:$AH$1=K$2,TARGET_TR5!$W$2:$AH$2040)))))</f>
        <v>0</v>
      </c>
      <c r="L584" s="174" cm="1">
        <f t="array" ref="L584">SUM(IF(TARGET_TR5!$B$2:$B$2040=$A584,IF(TARGET_TR5!$C$2:$C$2040=$C584,IF(TARGET_TR5!$E$2:$E$2040=$E584,IF(TARGET_TR5!$W$1:$AH$1=L$2,TARGET_TR5!$W$2:$AH$2040)))))</f>
        <v>0</v>
      </c>
      <c r="M584" s="174" cm="1">
        <f t="array" ref="M584">SUM(IF(TARGET_TR5!$B$2:$B$2040=$A584,IF(TARGET_TR5!$C$2:$C$2040=$C584,IF(TARGET_TR5!$E$2:$E$2040=$E584,IF(TARGET_TR5!$W$1:$AH$1=M$2,TARGET_TR5!$W$2:$AH$2040)))))</f>
        <v>0</v>
      </c>
      <c r="N584" s="174" cm="1">
        <f t="array" ref="N584">SUM(IF(TARGET_TR5!$B$2:$B$2040=$A584,IF(TARGET_TR5!$C$2:$C$2040=$C584,IF(TARGET_TR5!$E$2:$E$2040=$E584,IF(TARGET_TR5!$W$1:$AH$1=N$2,TARGET_TR5!$W$2:$AH$2040)))))</f>
        <v>0</v>
      </c>
      <c r="O584" s="174" cm="1">
        <f t="array" ref="O584">SUM(IF(TARGET_TR5!$B$2:$B$2040=$A584,IF(TARGET_TR5!$C$2:$C$2040=$C584,IF(TARGET_TR5!$E$2:$E$2040=$E584,IF(TARGET_TR5!$W$1:$AH$1=O$2,TARGET_TR5!$W$2:$AH$2040)))))</f>
        <v>0</v>
      </c>
      <c r="P584" s="174" cm="1">
        <f t="array" ref="P584">SUM(IF(TARGET_TR5!$B$2:$B$2040=$A584,IF(TARGET_TR5!$C$2:$C$2040=$C584,IF(TARGET_TR5!$E$2:$E$2040=$E584,IF(TARGET_TR5!$W$1:$AH$1=P$2,TARGET_TR5!$W$2:$AH$2040)))))</f>
        <v>0</v>
      </c>
      <c r="Q584" s="174" cm="1">
        <f t="array" ref="Q584">SUM(IF(TARGET_TR5!$B$2:$B$2040=$A584,IF(TARGET_TR5!$C$2:$C$2040=$C584,IF(TARGET_TR5!$E$2:$E$2040=$E584,IF(TARGET_TR5!$W$1:$AH$1=Q$2,TARGET_TR5!$W$2:$AH$2040)))))</f>
        <v>0</v>
      </c>
      <c r="R584" s="174">
        <v>0</v>
      </c>
      <c r="S584" s="174">
        <v>0</v>
      </c>
      <c r="T584" s="174">
        <v>0</v>
      </c>
      <c r="U584" s="174">
        <v>0</v>
      </c>
      <c r="V584" s="174">
        <v>0</v>
      </c>
      <c r="W584" s="174">
        <v>0</v>
      </c>
      <c r="X584" s="174">
        <v>0</v>
      </c>
      <c r="Y584" s="174">
        <v>0</v>
      </c>
      <c r="Z584" s="174">
        <v>0</v>
      </c>
      <c r="AA584" s="174">
        <v>0</v>
      </c>
      <c r="AB584" s="174">
        <v>0</v>
      </c>
      <c r="AC584" s="174">
        <v>0</v>
      </c>
      <c r="AD584" s="174" cm="1">
        <f t="array" ref="AD584">SUM(IF(TARGET_TR5!$B$2:$B$2040=$A584,IF(TARGET_TR5!$C$2:$C$2040=$C584,IF(TARGET_TR5!$E$2:$E$2040=$E584,IF(TARGET_TR5!$F$1:$Q$1=AD$2,TARGET_TR5!$F$2:$Q$2040)))))</f>
        <v>0</v>
      </c>
      <c r="AE584" s="174" cm="1">
        <f t="array" ref="AE584">SUM(IF(TARGET_TR5!$B$2:$B$2040=$A584,IF(TARGET_TR5!$C$2:$C$2040=$C584,IF(TARGET_TR5!$E$2:$E$2040=$E584,IF(TARGET_TR5!$F$1:$Q$1=AE$2,TARGET_TR5!$F$2:$Q$2040)))))</f>
        <v>0</v>
      </c>
      <c r="AF584" s="174" cm="1">
        <f t="array" ref="AF584">SUM(IF(TARGET_TR5!$B$2:$B$2040=$A584,IF(TARGET_TR5!$C$2:$C$2040=$C584,IF(TARGET_TR5!$E$2:$E$2040=$E584,IF(TARGET_TR5!$F$1:$Q$1=AF$2,TARGET_TR5!$F$2:$Q$2040)))))</f>
        <v>0</v>
      </c>
      <c r="AG584" s="174" cm="1">
        <f t="array" ref="AG584">SUM(IF(TARGET_TR5!$B$2:$B$2040=$A584,IF(TARGET_TR5!$C$2:$C$2040=$C584,IF(TARGET_TR5!$E$2:$E$2040=$E584,IF(TARGET_TR5!$F$1:$Q$1=AG$2,TARGET_TR5!$F$2:$Q$2040)))))</f>
        <v>0</v>
      </c>
      <c r="AH584" s="174" cm="1">
        <f t="array" ref="AH584">SUM(IF(TARGET_TR5!$B$2:$B$2040=$A584,IF(TARGET_TR5!$C$2:$C$2040=$C584,IF(TARGET_TR5!$E$2:$E$2040=$E584,IF(TARGET_TR5!$F$1:$Q$1=AH$2,TARGET_TR5!$F$2:$Q$2040)))))</f>
        <v>0</v>
      </c>
      <c r="AI584" s="174" cm="1">
        <f t="array" ref="AI584">SUM(IF(TARGET_TR5!$B$2:$B$2040=$A584,IF(TARGET_TR5!$C$2:$C$2040=$C584,IF(TARGET_TR5!$E$2:$E$2040=$E584,IF(TARGET_TR5!$F$1:$Q$1=AI$2,TARGET_TR5!$F$2:$Q$2040)))))</f>
        <v>0</v>
      </c>
      <c r="AJ584" s="174" cm="1">
        <f t="array" ref="AJ584">SUM(IF(TARGET_TR5!$B$2:$B$2040=$A584,IF(TARGET_TR5!$C$2:$C$2040=$C584,IF(TARGET_TR5!$E$2:$E$2040=$E584,IF(TARGET_TR5!$F$1:$Q$1=AJ$2,TARGET_TR5!$F$2:$Q$2040)))))</f>
        <v>0</v>
      </c>
      <c r="AK584" s="174" cm="1">
        <f t="array" ref="AK584">SUM(IF(TARGET_TR5!$B$2:$B$2040=$A584,IF(TARGET_TR5!$C$2:$C$2040=$C584,IF(TARGET_TR5!$E$2:$E$2040=$E584,IF(TARGET_TR5!$F$1:$Q$1=AK$2,TARGET_TR5!$F$2:$Q$2040)))))</f>
        <v>0</v>
      </c>
      <c r="AL584" s="174" cm="1">
        <f t="array" ref="AL584">SUM(IF(TARGET_TR5!$B$2:$B$2040=$A584,IF(TARGET_TR5!$C$2:$C$2040=$C584,IF(TARGET_TR5!$E$2:$E$2040=$E584,IF(TARGET_TR5!$F$1:$Q$1=AL$2,TARGET_TR5!$F$2:$Q$2040)))))</f>
        <v>0</v>
      </c>
      <c r="AM584" s="174" cm="1">
        <f t="array" ref="AM584">SUM(IF(TARGET_TR5!$B$2:$B$2040=$A584,IF(TARGET_TR5!$C$2:$C$2040=$C584,IF(TARGET_TR5!$E$2:$E$2040=$E584,IF(TARGET_TR5!$F$1:$Q$1=AM$2,TARGET_TR5!$F$2:$Q$2040)))))</f>
        <v>0</v>
      </c>
      <c r="AN584" s="174" cm="1">
        <f t="array" ref="AN584">SUM(IF(TARGET_TR5!$B$2:$B$2040=$A584,IF(TARGET_TR5!$C$2:$C$2040=$C584,IF(TARGET_TR5!$E$2:$E$2040=$E584,IF(TARGET_TR5!$F$1:$Q$1=AN$2,TARGET_TR5!$F$2:$Q$2040)))))</f>
        <v>0</v>
      </c>
      <c r="AO584" s="174" cm="1">
        <f t="array" ref="AO584">SUM(IF(TARGET_TR5!$B$2:$B$2040=$A584,IF(TARGET_TR5!$C$2:$C$2040=$C584,IF(TARGET_TR5!$E$2:$E$2040=$E584,IF(TARGET_TR5!$F$1:$Q$1=AO$2,TARGET_TR5!$F$2:$Q$2040)))))</f>
        <v>0</v>
      </c>
      <c r="AP584" s="174">
        <v>0</v>
      </c>
      <c r="AQ584" s="174">
        <v>0</v>
      </c>
      <c r="AR584" s="174">
        <v>0</v>
      </c>
      <c r="AS584" s="174">
        <v>0</v>
      </c>
      <c r="AT584" s="174">
        <v>0</v>
      </c>
      <c r="AU584" s="174">
        <v>0</v>
      </c>
      <c r="AV584" s="174">
        <v>0</v>
      </c>
      <c r="AW584" s="174">
        <v>0</v>
      </c>
      <c r="AX584" s="174">
        <v>0</v>
      </c>
      <c r="AY584" s="174">
        <v>0</v>
      </c>
      <c r="AZ584" s="174">
        <v>0</v>
      </c>
      <c r="BA584" s="174">
        <v>0</v>
      </c>
      <c r="BB584" s="175">
        <f t="shared" si="76"/>
        <v>1</v>
      </c>
      <c r="BC584" s="175">
        <f t="shared" si="76"/>
        <v>1</v>
      </c>
      <c r="BD584" s="175">
        <f t="shared" si="76"/>
        <v>1</v>
      </c>
      <c r="BE584" s="175">
        <f t="shared" si="76"/>
        <v>1</v>
      </c>
      <c r="BF584" s="175">
        <f t="shared" si="76"/>
        <v>1</v>
      </c>
      <c r="BG584" s="175">
        <f t="shared" si="76"/>
        <v>1</v>
      </c>
      <c r="BH584" s="175">
        <f t="shared" si="77"/>
        <v>1</v>
      </c>
      <c r="BI584" s="175">
        <f t="shared" si="77"/>
        <v>1</v>
      </c>
      <c r="BJ584" s="175">
        <f t="shared" si="77"/>
        <v>1</v>
      </c>
      <c r="BK584" s="175">
        <f t="shared" si="77"/>
        <v>1</v>
      </c>
      <c r="BL584" s="175">
        <f t="shared" si="77"/>
        <v>1</v>
      </c>
      <c r="BM584" s="175">
        <f t="shared" si="77"/>
        <v>1</v>
      </c>
    </row>
    <row r="585" spans="1:65" x14ac:dyDescent="0.35">
      <c r="A585" s="173" t="s">
        <v>65</v>
      </c>
      <c r="B585" s="173" t="str">
        <v>SSS</v>
      </c>
      <c r="C585" s="173" t="str">
        <v>Learning Hours</v>
      </c>
      <c r="D585" s="173" t="str">
        <v>%</v>
      </c>
      <c r="E585" s="173" t="str">
        <v>PAPUA BARAT</v>
      </c>
      <c r="F585" s="174" cm="1">
        <f t="array" ref="F585">SUM(IF(TARGET_TR5!$B$2:$B$2040=$A585,IF(TARGET_TR5!$C$2:$C$2040=$C585,IF(TARGET_TR5!$E$2:$E$2040=$E585,IF(TARGET_TR5!$W$1:$AH$1=F$2,TARGET_TR5!$W$2:$AH$2040)))))</f>
        <v>0</v>
      </c>
      <c r="G585" s="174" cm="1">
        <f t="array" ref="G585">SUM(IF(TARGET_TR5!$B$2:$B$2040=$A585,IF(TARGET_TR5!$C$2:$C$2040=$C585,IF(TARGET_TR5!$E$2:$E$2040=$E585,IF(TARGET_TR5!$W$1:$AH$1=G$2,TARGET_TR5!$W$2:$AH$2040)))))</f>
        <v>0</v>
      </c>
      <c r="H585" s="174" cm="1">
        <f t="array" ref="H585">SUM(IF(TARGET_TR5!$B$2:$B$2040=$A585,IF(TARGET_TR5!$C$2:$C$2040=$C585,IF(TARGET_TR5!$E$2:$E$2040=$E585,IF(TARGET_TR5!$W$1:$AH$1=H$2,TARGET_TR5!$W$2:$AH$2040)))))</f>
        <v>0</v>
      </c>
      <c r="I585" s="174" cm="1">
        <f t="array" ref="I585">SUM(IF(TARGET_TR5!$B$2:$B$2040=$A585,IF(TARGET_TR5!$C$2:$C$2040=$C585,IF(TARGET_TR5!$E$2:$E$2040=$E585,IF(TARGET_TR5!$W$1:$AH$1=I$2,TARGET_TR5!$W$2:$AH$2040)))))</f>
        <v>0</v>
      </c>
      <c r="J585" s="174" cm="1">
        <f t="array" ref="J585">SUM(IF(TARGET_TR5!$B$2:$B$2040=$A585,IF(TARGET_TR5!$C$2:$C$2040=$C585,IF(TARGET_TR5!$E$2:$E$2040=$E585,IF(TARGET_TR5!$W$1:$AH$1=J$2,TARGET_TR5!$W$2:$AH$2040)))))</f>
        <v>0</v>
      </c>
      <c r="K585" s="174" cm="1">
        <f t="array" ref="K585">SUM(IF(TARGET_TR5!$B$2:$B$2040=$A585,IF(TARGET_TR5!$C$2:$C$2040=$C585,IF(TARGET_TR5!$E$2:$E$2040=$E585,IF(TARGET_TR5!$W$1:$AH$1=K$2,TARGET_TR5!$W$2:$AH$2040)))))</f>
        <v>0</v>
      </c>
      <c r="L585" s="174" cm="1">
        <f t="array" ref="L585">SUM(IF(TARGET_TR5!$B$2:$B$2040=$A585,IF(TARGET_TR5!$C$2:$C$2040=$C585,IF(TARGET_TR5!$E$2:$E$2040=$E585,IF(TARGET_TR5!$W$1:$AH$1=L$2,TARGET_TR5!$W$2:$AH$2040)))))</f>
        <v>0</v>
      </c>
      <c r="M585" s="174" cm="1">
        <f t="array" ref="M585">SUM(IF(TARGET_TR5!$B$2:$B$2040=$A585,IF(TARGET_TR5!$C$2:$C$2040=$C585,IF(TARGET_TR5!$E$2:$E$2040=$E585,IF(TARGET_TR5!$W$1:$AH$1=M$2,TARGET_TR5!$W$2:$AH$2040)))))</f>
        <v>0</v>
      </c>
      <c r="N585" s="174" cm="1">
        <f t="array" ref="N585">SUM(IF(TARGET_TR5!$B$2:$B$2040=$A585,IF(TARGET_TR5!$C$2:$C$2040=$C585,IF(TARGET_TR5!$E$2:$E$2040=$E585,IF(TARGET_TR5!$W$1:$AH$1=N$2,TARGET_TR5!$W$2:$AH$2040)))))</f>
        <v>0</v>
      </c>
      <c r="O585" s="174" cm="1">
        <f t="array" ref="O585">SUM(IF(TARGET_TR5!$B$2:$B$2040=$A585,IF(TARGET_TR5!$C$2:$C$2040=$C585,IF(TARGET_TR5!$E$2:$E$2040=$E585,IF(TARGET_TR5!$W$1:$AH$1=O$2,TARGET_TR5!$W$2:$AH$2040)))))</f>
        <v>0</v>
      </c>
      <c r="P585" s="174" cm="1">
        <f t="array" ref="P585">SUM(IF(TARGET_TR5!$B$2:$B$2040=$A585,IF(TARGET_TR5!$C$2:$C$2040=$C585,IF(TARGET_TR5!$E$2:$E$2040=$E585,IF(TARGET_TR5!$W$1:$AH$1=P$2,TARGET_TR5!$W$2:$AH$2040)))))</f>
        <v>0</v>
      </c>
      <c r="Q585" s="174" cm="1">
        <f t="array" ref="Q585">SUM(IF(TARGET_TR5!$B$2:$B$2040=$A585,IF(TARGET_TR5!$C$2:$C$2040=$C585,IF(TARGET_TR5!$E$2:$E$2040=$E585,IF(TARGET_TR5!$W$1:$AH$1=Q$2,TARGET_TR5!$W$2:$AH$2040)))))</f>
        <v>0</v>
      </c>
      <c r="R585" s="174">
        <v>0</v>
      </c>
      <c r="S585" s="174">
        <v>0</v>
      </c>
      <c r="T585" s="174">
        <v>0</v>
      </c>
      <c r="U585" s="174">
        <v>0</v>
      </c>
      <c r="V585" s="174">
        <v>0</v>
      </c>
      <c r="W585" s="174">
        <v>0</v>
      </c>
      <c r="X585" s="174">
        <v>0</v>
      </c>
      <c r="Y585" s="174">
        <v>0</v>
      </c>
      <c r="Z585" s="174">
        <v>0</v>
      </c>
      <c r="AA585" s="174">
        <v>0</v>
      </c>
      <c r="AB585" s="174">
        <v>0</v>
      </c>
      <c r="AC585" s="174">
        <v>0</v>
      </c>
      <c r="AD585" s="174" cm="1">
        <f t="array" ref="AD585">SUM(IF(TARGET_TR5!$B$2:$B$2040=$A585,IF(TARGET_TR5!$C$2:$C$2040=$C585,IF(TARGET_TR5!$E$2:$E$2040=$E585,IF(TARGET_TR5!$F$1:$Q$1=AD$2,TARGET_TR5!$F$2:$Q$2040)))))</f>
        <v>0</v>
      </c>
      <c r="AE585" s="174" cm="1">
        <f t="array" ref="AE585">SUM(IF(TARGET_TR5!$B$2:$B$2040=$A585,IF(TARGET_TR5!$C$2:$C$2040=$C585,IF(TARGET_TR5!$E$2:$E$2040=$E585,IF(TARGET_TR5!$F$1:$Q$1=AE$2,TARGET_TR5!$F$2:$Q$2040)))))</f>
        <v>0</v>
      </c>
      <c r="AF585" s="174" cm="1">
        <f t="array" ref="AF585">SUM(IF(TARGET_TR5!$B$2:$B$2040=$A585,IF(TARGET_TR5!$C$2:$C$2040=$C585,IF(TARGET_TR5!$E$2:$E$2040=$E585,IF(TARGET_TR5!$F$1:$Q$1=AF$2,TARGET_TR5!$F$2:$Q$2040)))))</f>
        <v>0</v>
      </c>
      <c r="AG585" s="174" cm="1">
        <f t="array" ref="AG585">SUM(IF(TARGET_TR5!$B$2:$B$2040=$A585,IF(TARGET_TR5!$C$2:$C$2040=$C585,IF(TARGET_TR5!$E$2:$E$2040=$E585,IF(TARGET_TR5!$F$1:$Q$1=AG$2,TARGET_TR5!$F$2:$Q$2040)))))</f>
        <v>0</v>
      </c>
      <c r="AH585" s="174" cm="1">
        <f t="array" ref="AH585">SUM(IF(TARGET_TR5!$B$2:$B$2040=$A585,IF(TARGET_TR5!$C$2:$C$2040=$C585,IF(TARGET_TR5!$E$2:$E$2040=$E585,IF(TARGET_TR5!$F$1:$Q$1=AH$2,TARGET_TR5!$F$2:$Q$2040)))))</f>
        <v>0</v>
      </c>
      <c r="AI585" s="174" cm="1">
        <f t="array" ref="AI585">SUM(IF(TARGET_TR5!$B$2:$B$2040=$A585,IF(TARGET_TR5!$C$2:$C$2040=$C585,IF(TARGET_TR5!$E$2:$E$2040=$E585,IF(TARGET_TR5!$F$1:$Q$1=AI$2,TARGET_TR5!$F$2:$Q$2040)))))</f>
        <v>0</v>
      </c>
      <c r="AJ585" s="174" cm="1">
        <f t="array" ref="AJ585">SUM(IF(TARGET_TR5!$B$2:$B$2040=$A585,IF(TARGET_TR5!$C$2:$C$2040=$C585,IF(TARGET_TR5!$E$2:$E$2040=$E585,IF(TARGET_TR5!$F$1:$Q$1=AJ$2,TARGET_TR5!$F$2:$Q$2040)))))</f>
        <v>0</v>
      </c>
      <c r="AK585" s="174" cm="1">
        <f t="array" ref="AK585">SUM(IF(TARGET_TR5!$B$2:$B$2040=$A585,IF(TARGET_TR5!$C$2:$C$2040=$C585,IF(TARGET_TR5!$E$2:$E$2040=$E585,IF(TARGET_TR5!$F$1:$Q$1=AK$2,TARGET_TR5!$F$2:$Q$2040)))))</f>
        <v>0</v>
      </c>
      <c r="AL585" s="174" cm="1">
        <f t="array" ref="AL585">SUM(IF(TARGET_TR5!$B$2:$B$2040=$A585,IF(TARGET_TR5!$C$2:$C$2040=$C585,IF(TARGET_TR5!$E$2:$E$2040=$E585,IF(TARGET_TR5!$F$1:$Q$1=AL$2,TARGET_TR5!$F$2:$Q$2040)))))</f>
        <v>0</v>
      </c>
      <c r="AM585" s="174" cm="1">
        <f t="array" ref="AM585">SUM(IF(TARGET_TR5!$B$2:$B$2040=$A585,IF(TARGET_TR5!$C$2:$C$2040=$C585,IF(TARGET_TR5!$E$2:$E$2040=$E585,IF(TARGET_TR5!$F$1:$Q$1=AM$2,TARGET_TR5!$F$2:$Q$2040)))))</f>
        <v>0</v>
      </c>
      <c r="AN585" s="174" cm="1">
        <f t="array" ref="AN585">SUM(IF(TARGET_TR5!$B$2:$B$2040=$A585,IF(TARGET_TR5!$C$2:$C$2040=$C585,IF(TARGET_TR5!$E$2:$E$2040=$E585,IF(TARGET_TR5!$F$1:$Q$1=AN$2,TARGET_TR5!$F$2:$Q$2040)))))</f>
        <v>0</v>
      </c>
      <c r="AO585" s="174" cm="1">
        <f t="array" ref="AO585">SUM(IF(TARGET_TR5!$B$2:$B$2040=$A585,IF(TARGET_TR5!$C$2:$C$2040=$C585,IF(TARGET_TR5!$E$2:$E$2040=$E585,IF(TARGET_TR5!$F$1:$Q$1=AO$2,TARGET_TR5!$F$2:$Q$2040)))))</f>
        <v>0</v>
      </c>
      <c r="AP585" s="174">
        <v>0</v>
      </c>
      <c r="AQ585" s="174">
        <v>0</v>
      </c>
      <c r="AR585" s="174">
        <v>0</v>
      </c>
      <c r="AS585" s="174">
        <v>0</v>
      </c>
      <c r="AT585" s="174">
        <v>0</v>
      </c>
      <c r="AU585" s="174">
        <v>0</v>
      </c>
      <c r="AV585" s="174">
        <v>0</v>
      </c>
      <c r="AW585" s="174">
        <v>0</v>
      </c>
      <c r="AX585" s="174">
        <v>0</v>
      </c>
      <c r="AY585" s="174">
        <v>0</v>
      </c>
      <c r="AZ585" s="174">
        <v>0</v>
      </c>
      <c r="BA585" s="174">
        <v>0</v>
      </c>
      <c r="BB585" s="175">
        <f t="shared" si="76"/>
        <v>1</v>
      </c>
      <c r="BC585" s="175">
        <f t="shared" si="76"/>
        <v>1</v>
      </c>
      <c r="BD585" s="175">
        <f t="shared" si="76"/>
        <v>1</v>
      </c>
      <c r="BE585" s="175">
        <f t="shared" si="76"/>
        <v>1</v>
      </c>
      <c r="BF585" s="175">
        <f t="shared" si="76"/>
        <v>1</v>
      </c>
      <c r="BG585" s="175">
        <f t="shared" si="76"/>
        <v>1</v>
      </c>
      <c r="BH585" s="175">
        <f t="shared" si="77"/>
        <v>1</v>
      </c>
      <c r="BI585" s="175">
        <f t="shared" si="77"/>
        <v>1</v>
      </c>
      <c r="BJ585" s="175">
        <f t="shared" si="77"/>
        <v>1</v>
      </c>
      <c r="BK585" s="175">
        <f t="shared" si="77"/>
        <v>1</v>
      </c>
      <c r="BL585" s="175">
        <f t="shared" si="77"/>
        <v>1</v>
      </c>
      <c r="BM585" s="175">
        <f t="shared" si="77"/>
        <v>1</v>
      </c>
    </row>
    <row r="586" spans="1:65" x14ac:dyDescent="0.35">
      <c r="A586" s="173" t="s">
        <v>65</v>
      </c>
      <c r="B586" s="173" t="str">
        <v>SSS</v>
      </c>
      <c r="C586" s="173" t="str">
        <v>Learning Hours</v>
      </c>
      <c r="D586" s="173" t="str">
        <v>%</v>
      </c>
      <c r="E586" s="173" t="str">
        <v>SULBAGSEL</v>
      </c>
      <c r="F586" s="174" cm="1">
        <f t="array" ref="F586">SUM(IF(TARGET_TR5!$B$2:$B$2040=$A586,IF(TARGET_TR5!$C$2:$C$2040=$C586,IF(TARGET_TR5!$E$2:$E$2040=$E586,IF(TARGET_TR5!$W$1:$AH$1=F$2,TARGET_TR5!$W$2:$AH$2040)))))</f>
        <v>0</v>
      </c>
      <c r="G586" s="174" cm="1">
        <f t="array" ref="G586">SUM(IF(TARGET_TR5!$B$2:$B$2040=$A586,IF(TARGET_TR5!$C$2:$C$2040=$C586,IF(TARGET_TR5!$E$2:$E$2040=$E586,IF(TARGET_TR5!$W$1:$AH$1=G$2,TARGET_TR5!$W$2:$AH$2040)))))</f>
        <v>0</v>
      </c>
      <c r="H586" s="174" cm="1">
        <f t="array" ref="H586">SUM(IF(TARGET_TR5!$B$2:$B$2040=$A586,IF(TARGET_TR5!$C$2:$C$2040=$C586,IF(TARGET_TR5!$E$2:$E$2040=$E586,IF(TARGET_TR5!$W$1:$AH$1=H$2,TARGET_TR5!$W$2:$AH$2040)))))</f>
        <v>0</v>
      </c>
      <c r="I586" s="174" cm="1">
        <f t="array" ref="I586">SUM(IF(TARGET_TR5!$B$2:$B$2040=$A586,IF(TARGET_TR5!$C$2:$C$2040=$C586,IF(TARGET_TR5!$E$2:$E$2040=$E586,IF(TARGET_TR5!$W$1:$AH$1=I$2,TARGET_TR5!$W$2:$AH$2040)))))</f>
        <v>0</v>
      </c>
      <c r="J586" s="174" cm="1">
        <f t="array" ref="J586">SUM(IF(TARGET_TR5!$B$2:$B$2040=$A586,IF(TARGET_TR5!$C$2:$C$2040=$C586,IF(TARGET_TR5!$E$2:$E$2040=$E586,IF(TARGET_TR5!$W$1:$AH$1=J$2,TARGET_TR5!$W$2:$AH$2040)))))</f>
        <v>0</v>
      </c>
      <c r="K586" s="174" cm="1">
        <f t="array" ref="K586">SUM(IF(TARGET_TR5!$B$2:$B$2040=$A586,IF(TARGET_TR5!$C$2:$C$2040=$C586,IF(TARGET_TR5!$E$2:$E$2040=$E586,IF(TARGET_TR5!$W$1:$AH$1=K$2,TARGET_TR5!$W$2:$AH$2040)))))</f>
        <v>0</v>
      </c>
      <c r="L586" s="174" cm="1">
        <f t="array" ref="L586">SUM(IF(TARGET_TR5!$B$2:$B$2040=$A586,IF(TARGET_TR5!$C$2:$C$2040=$C586,IF(TARGET_TR5!$E$2:$E$2040=$E586,IF(TARGET_TR5!$W$1:$AH$1=L$2,TARGET_TR5!$W$2:$AH$2040)))))</f>
        <v>0</v>
      </c>
      <c r="M586" s="174" cm="1">
        <f t="array" ref="M586">SUM(IF(TARGET_TR5!$B$2:$B$2040=$A586,IF(TARGET_TR5!$C$2:$C$2040=$C586,IF(TARGET_TR5!$E$2:$E$2040=$E586,IF(TARGET_TR5!$W$1:$AH$1=M$2,TARGET_TR5!$W$2:$AH$2040)))))</f>
        <v>0</v>
      </c>
      <c r="N586" s="174" cm="1">
        <f t="array" ref="N586">SUM(IF(TARGET_TR5!$B$2:$B$2040=$A586,IF(TARGET_TR5!$C$2:$C$2040=$C586,IF(TARGET_TR5!$E$2:$E$2040=$E586,IF(TARGET_TR5!$W$1:$AH$1=N$2,TARGET_TR5!$W$2:$AH$2040)))))</f>
        <v>0</v>
      </c>
      <c r="O586" s="174" cm="1">
        <f t="array" ref="O586">SUM(IF(TARGET_TR5!$B$2:$B$2040=$A586,IF(TARGET_TR5!$C$2:$C$2040=$C586,IF(TARGET_TR5!$E$2:$E$2040=$E586,IF(TARGET_TR5!$W$1:$AH$1=O$2,TARGET_TR5!$W$2:$AH$2040)))))</f>
        <v>0</v>
      </c>
      <c r="P586" s="174" cm="1">
        <f t="array" ref="P586">SUM(IF(TARGET_TR5!$B$2:$B$2040=$A586,IF(TARGET_TR5!$C$2:$C$2040=$C586,IF(TARGET_TR5!$E$2:$E$2040=$E586,IF(TARGET_TR5!$W$1:$AH$1=P$2,TARGET_TR5!$W$2:$AH$2040)))))</f>
        <v>0</v>
      </c>
      <c r="Q586" s="174" cm="1">
        <f t="array" ref="Q586">SUM(IF(TARGET_TR5!$B$2:$B$2040=$A586,IF(TARGET_TR5!$C$2:$C$2040=$C586,IF(TARGET_TR5!$E$2:$E$2040=$E586,IF(TARGET_TR5!$W$1:$AH$1=Q$2,TARGET_TR5!$W$2:$AH$2040)))))</f>
        <v>0</v>
      </c>
      <c r="R586" s="174">
        <v>0</v>
      </c>
      <c r="S586" s="174">
        <v>0</v>
      </c>
      <c r="T586" s="174">
        <v>0</v>
      </c>
      <c r="U586" s="174">
        <v>0</v>
      </c>
      <c r="V586" s="174">
        <v>0</v>
      </c>
      <c r="W586" s="174">
        <v>0</v>
      </c>
      <c r="X586" s="174">
        <v>0</v>
      </c>
      <c r="Y586" s="174">
        <v>0</v>
      </c>
      <c r="Z586" s="174">
        <v>0</v>
      </c>
      <c r="AA586" s="174">
        <v>0</v>
      </c>
      <c r="AB586" s="174">
        <v>0</v>
      </c>
      <c r="AC586" s="174">
        <v>0</v>
      </c>
      <c r="AD586" s="174" cm="1">
        <f t="array" ref="AD586">SUM(IF(TARGET_TR5!$B$2:$B$2040=$A586,IF(TARGET_TR5!$C$2:$C$2040=$C586,IF(TARGET_TR5!$E$2:$E$2040=$E586,IF(TARGET_TR5!$F$1:$Q$1=AD$2,TARGET_TR5!$F$2:$Q$2040)))))</f>
        <v>0</v>
      </c>
      <c r="AE586" s="174" cm="1">
        <f t="array" ref="AE586">SUM(IF(TARGET_TR5!$B$2:$B$2040=$A586,IF(TARGET_TR5!$C$2:$C$2040=$C586,IF(TARGET_TR5!$E$2:$E$2040=$E586,IF(TARGET_TR5!$F$1:$Q$1=AE$2,TARGET_TR5!$F$2:$Q$2040)))))</f>
        <v>0</v>
      </c>
      <c r="AF586" s="174" cm="1">
        <f t="array" ref="AF586">SUM(IF(TARGET_TR5!$B$2:$B$2040=$A586,IF(TARGET_TR5!$C$2:$C$2040=$C586,IF(TARGET_TR5!$E$2:$E$2040=$E586,IF(TARGET_TR5!$F$1:$Q$1=AF$2,TARGET_TR5!$F$2:$Q$2040)))))</f>
        <v>0</v>
      </c>
      <c r="AG586" s="174" cm="1">
        <f t="array" ref="AG586">SUM(IF(TARGET_TR5!$B$2:$B$2040=$A586,IF(TARGET_TR5!$C$2:$C$2040=$C586,IF(TARGET_TR5!$E$2:$E$2040=$E586,IF(TARGET_TR5!$F$1:$Q$1=AG$2,TARGET_TR5!$F$2:$Q$2040)))))</f>
        <v>0</v>
      </c>
      <c r="AH586" s="174" cm="1">
        <f t="array" ref="AH586">SUM(IF(TARGET_TR5!$B$2:$B$2040=$A586,IF(TARGET_TR5!$C$2:$C$2040=$C586,IF(TARGET_TR5!$E$2:$E$2040=$E586,IF(TARGET_TR5!$F$1:$Q$1=AH$2,TARGET_TR5!$F$2:$Q$2040)))))</f>
        <v>0</v>
      </c>
      <c r="AI586" s="174" cm="1">
        <f t="array" ref="AI586">SUM(IF(TARGET_TR5!$B$2:$B$2040=$A586,IF(TARGET_TR5!$C$2:$C$2040=$C586,IF(TARGET_TR5!$E$2:$E$2040=$E586,IF(TARGET_TR5!$F$1:$Q$1=AI$2,TARGET_TR5!$F$2:$Q$2040)))))</f>
        <v>0</v>
      </c>
      <c r="AJ586" s="174" cm="1">
        <f t="array" ref="AJ586">SUM(IF(TARGET_TR5!$B$2:$B$2040=$A586,IF(TARGET_TR5!$C$2:$C$2040=$C586,IF(TARGET_TR5!$E$2:$E$2040=$E586,IF(TARGET_TR5!$F$1:$Q$1=AJ$2,TARGET_TR5!$F$2:$Q$2040)))))</f>
        <v>0</v>
      </c>
      <c r="AK586" s="174" cm="1">
        <f t="array" ref="AK586">SUM(IF(TARGET_TR5!$B$2:$B$2040=$A586,IF(TARGET_TR5!$C$2:$C$2040=$C586,IF(TARGET_TR5!$E$2:$E$2040=$E586,IF(TARGET_TR5!$F$1:$Q$1=AK$2,TARGET_TR5!$F$2:$Q$2040)))))</f>
        <v>0</v>
      </c>
      <c r="AL586" s="174" cm="1">
        <f t="array" ref="AL586">SUM(IF(TARGET_TR5!$B$2:$B$2040=$A586,IF(TARGET_TR5!$C$2:$C$2040=$C586,IF(TARGET_TR5!$E$2:$E$2040=$E586,IF(TARGET_TR5!$F$1:$Q$1=AL$2,TARGET_TR5!$F$2:$Q$2040)))))</f>
        <v>0</v>
      </c>
      <c r="AM586" s="174" cm="1">
        <f t="array" ref="AM586">SUM(IF(TARGET_TR5!$B$2:$B$2040=$A586,IF(TARGET_TR5!$C$2:$C$2040=$C586,IF(TARGET_TR5!$E$2:$E$2040=$E586,IF(TARGET_TR5!$F$1:$Q$1=AM$2,TARGET_TR5!$F$2:$Q$2040)))))</f>
        <v>0</v>
      </c>
      <c r="AN586" s="174" cm="1">
        <f t="array" ref="AN586">SUM(IF(TARGET_TR5!$B$2:$B$2040=$A586,IF(TARGET_TR5!$C$2:$C$2040=$C586,IF(TARGET_TR5!$E$2:$E$2040=$E586,IF(TARGET_TR5!$F$1:$Q$1=AN$2,TARGET_TR5!$F$2:$Q$2040)))))</f>
        <v>0</v>
      </c>
      <c r="AO586" s="174" cm="1">
        <f t="array" ref="AO586">SUM(IF(TARGET_TR5!$B$2:$B$2040=$A586,IF(TARGET_TR5!$C$2:$C$2040=$C586,IF(TARGET_TR5!$E$2:$E$2040=$E586,IF(TARGET_TR5!$F$1:$Q$1=AO$2,TARGET_TR5!$F$2:$Q$2040)))))</f>
        <v>0</v>
      </c>
      <c r="AP586" s="174">
        <v>0</v>
      </c>
      <c r="AQ586" s="174">
        <v>0</v>
      </c>
      <c r="AR586" s="174">
        <v>0</v>
      </c>
      <c r="AS586" s="174">
        <v>0</v>
      </c>
      <c r="AT586" s="174">
        <v>0</v>
      </c>
      <c r="AU586" s="174">
        <v>0</v>
      </c>
      <c r="AV586" s="174">
        <v>0</v>
      </c>
      <c r="AW586" s="174">
        <v>0</v>
      </c>
      <c r="AX586" s="174">
        <v>0</v>
      </c>
      <c r="AY586" s="174">
        <v>0</v>
      </c>
      <c r="AZ586" s="174">
        <v>0</v>
      </c>
      <c r="BA586" s="174">
        <v>0</v>
      </c>
      <c r="BB586" s="175">
        <f t="shared" si="76"/>
        <v>1</v>
      </c>
      <c r="BC586" s="175">
        <f t="shared" si="76"/>
        <v>1</v>
      </c>
      <c r="BD586" s="175">
        <f t="shared" si="76"/>
        <v>1</v>
      </c>
      <c r="BE586" s="175">
        <f t="shared" si="76"/>
        <v>1</v>
      </c>
      <c r="BF586" s="175">
        <f t="shared" si="76"/>
        <v>1</v>
      </c>
      <c r="BG586" s="175">
        <f t="shared" si="76"/>
        <v>1</v>
      </c>
      <c r="BH586" s="175">
        <f t="shared" si="77"/>
        <v>1</v>
      </c>
      <c r="BI586" s="175">
        <f t="shared" si="77"/>
        <v>1</v>
      </c>
      <c r="BJ586" s="175">
        <f t="shared" si="77"/>
        <v>1</v>
      </c>
      <c r="BK586" s="175">
        <f t="shared" si="77"/>
        <v>1</v>
      </c>
      <c r="BL586" s="175">
        <f t="shared" si="77"/>
        <v>1</v>
      </c>
      <c r="BM586" s="175">
        <f t="shared" si="77"/>
        <v>1</v>
      </c>
    </row>
    <row r="587" spans="1:65" x14ac:dyDescent="0.35">
      <c r="A587" s="173" t="s">
        <v>65</v>
      </c>
      <c r="B587" s="173" t="str">
        <v>SSS</v>
      </c>
      <c r="C587" s="173" t="str">
        <v>Learning Hours</v>
      </c>
      <c r="D587" s="173" t="str">
        <v>%</v>
      </c>
      <c r="E587" s="173" t="str">
        <v>SULBAGTENG</v>
      </c>
      <c r="F587" s="174" cm="1">
        <f t="array" ref="F587">SUM(IF(TARGET_TR5!$B$2:$B$2040=$A587,IF(TARGET_TR5!$C$2:$C$2040=$C587,IF(TARGET_TR5!$E$2:$E$2040=$E587,IF(TARGET_TR5!$W$1:$AH$1=F$2,TARGET_TR5!$W$2:$AH$2040)))))</f>
        <v>0</v>
      </c>
      <c r="G587" s="174" cm="1">
        <f t="array" ref="G587">SUM(IF(TARGET_TR5!$B$2:$B$2040=$A587,IF(TARGET_TR5!$C$2:$C$2040=$C587,IF(TARGET_TR5!$E$2:$E$2040=$E587,IF(TARGET_TR5!$W$1:$AH$1=G$2,TARGET_TR5!$W$2:$AH$2040)))))</f>
        <v>0</v>
      </c>
      <c r="H587" s="174" cm="1">
        <f t="array" ref="H587">SUM(IF(TARGET_TR5!$B$2:$B$2040=$A587,IF(TARGET_TR5!$C$2:$C$2040=$C587,IF(TARGET_TR5!$E$2:$E$2040=$E587,IF(TARGET_TR5!$W$1:$AH$1=H$2,TARGET_TR5!$W$2:$AH$2040)))))</f>
        <v>0</v>
      </c>
      <c r="I587" s="174" cm="1">
        <f t="array" ref="I587">SUM(IF(TARGET_TR5!$B$2:$B$2040=$A587,IF(TARGET_TR5!$C$2:$C$2040=$C587,IF(TARGET_TR5!$E$2:$E$2040=$E587,IF(TARGET_TR5!$W$1:$AH$1=I$2,TARGET_TR5!$W$2:$AH$2040)))))</f>
        <v>0</v>
      </c>
      <c r="J587" s="174" cm="1">
        <f t="array" ref="J587">SUM(IF(TARGET_TR5!$B$2:$B$2040=$A587,IF(TARGET_TR5!$C$2:$C$2040=$C587,IF(TARGET_TR5!$E$2:$E$2040=$E587,IF(TARGET_TR5!$W$1:$AH$1=J$2,TARGET_TR5!$W$2:$AH$2040)))))</f>
        <v>0</v>
      </c>
      <c r="K587" s="174" cm="1">
        <f t="array" ref="K587">SUM(IF(TARGET_TR5!$B$2:$B$2040=$A587,IF(TARGET_TR5!$C$2:$C$2040=$C587,IF(TARGET_TR5!$E$2:$E$2040=$E587,IF(TARGET_TR5!$W$1:$AH$1=K$2,TARGET_TR5!$W$2:$AH$2040)))))</f>
        <v>0</v>
      </c>
      <c r="L587" s="174" cm="1">
        <f t="array" ref="L587">SUM(IF(TARGET_TR5!$B$2:$B$2040=$A587,IF(TARGET_TR5!$C$2:$C$2040=$C587,IF(TARGET_TR5!$E$2:$E$2040=$E587,IF(TARGET_TR5!$W$1:$AH$1=L$2,TARGET_TR5!$W$2:$AH$2040)))))</f>
        <v>0</v>
      </c>
      <c r="M587" s="174" cm="1">
        <f t="array" ref="M587">SUM(IF(TARGET_TR5!$B$2:$B$2040=$A587,IF(TARGET_TR5!$C$2:$C$2040=$C587,IF(TARGET_TR5!$E$2:$E$2040=$E587,IF(TARGET_TR5!$W$1:$AH$1=M$2,TARGET_TR5!$W$2:$AH$2040)))))</f>
        <v>0</v>
      </c>
      <c r="N587" s="174" cm="1">
        <f t="array" ref="N587">SUM(IF(TARGET_TR5!$B$2:$B$2040=$A587,IF(TARGET_TR5!$C$2:$C$2040=$C587,IF(TARGET_TR5!$E$2:$E$2040=$E587,IF(TARGET_TR5!$W$1:$AH$1=N$2,TARGET_TR5!$W$2:$AH$2040)))))</f>
        <v>0</v>
      </c>
      <c r="O587" s="174" cm="1">
        <f t="array" ref="O587">SUM(IF(TARGET_TR5!$B$2:$B$2040=$A587,IF(TARGET_TR5!$C$2:$C$2040=$C587,IF(TARGET_TR5!$E$2:$E$2040=$E587,IF(TARGET_TR5!$W$1:$AH$1=O$2,TARGET_TR5!$W$2:$AH$2040)))))</f>
        <v>0</v>
      </c>
      <c r="P587" s="174" cm="1">
        <f t="array" ref="P587">SUM(IF(TARGET_TR5!$B$2:$B$2040=$A587,IF(TARGET_TR5!$C$2:$C$2040=$C587,IF(TARGET_TR5!$E$2:$E$2040=$E587,IF(TARGET_TR5!$W$1:$AH$1=P$2,TARGET_TR5!$W$2:$AH$2040)))))</f>
        <v>0</v>
      </c>
      <c r="Q587" s="174" cm="1">
        <f t="array" ref="Q587">SUM(IF(TARGET_TR5!$B$2:$B$2040=$A587,IF(TARGET_TR5!$C$2:$C$2040=$C587,IF(TARGET_TR5!$E$2:$E$2040=$E587,IF(TARGET_TR5!$W$1:$AH$1=Q$2,TARGET_TR5!$W$2:$AH$2040)))))</f>
        <v>0</v>
      </c>
      <c r="R587" s="174">
        <v>0</v>
      </c>
      <c r="S587" s="174">
        <v>0</v>
      </c>
      <c r="T587" s="174">
        <v>0</v>
      </c>
      <c r="U587" s="174">
        <v>0</v>
      </c>
      <c r="V587" s="174">
        <v>0</v>
      </c>
      <c r="W587" s="174">
        <v>0</v>
      </c>
      <c r="X587" s="174">
        <v>0</v>
      </c>
      <c r="Y587" s="174">
        <v>0</v>
      </c>
      <c r="Z587" s="174">
        <v>0</v>
      </c>
      <c r="AA587" s="174">
        <v>0</v>
      </c>
      <c r="AB587" s="174">
        <v>0</v>
      </c>
      <c r="AC587" s="174">
        <v>0</v>
      </c>
      <c r="AD587" s="174" cm="1">
        <f t="array" ref="AD587">SUM(IF(TARGET_TR5!$B$2:$B$2040=$A587,IF(TARGET_TR5!$C$2:$C$2040=$C587,IF(TARGET_TR5!$E$2:$E$2040=$E587,IF(TARGET_TR5!$F$1:$Q$1=AD$2,TARGET_TR5!$F$2:$Q$2040)))))</f>
        <v>0</v>
      </c>
      <c r="AE587" s="174" cm="1">
        <f t="array" ref="AE587">SUM(IF(TARGET_TR5!$B$2:$B$2040=$A587,IF(TARGET_TR5!$C$2:$C$2040=$C587,IF(TARGET_TR5!$E$2:$E$2040=$E587,IF(TARGET_TR5!$F$1:$Q$1=AE$2,TARGET_TR5!$F$2:$Q$2040)))))</f>
        <v>0</v>
      </c>
      <c r="AF587" s="174" cm="1">
        <f t="array" ref="AF587">SUM(IF(TARGET_TR5!$B$2:$B$2040=$A587,IF(TARGET_TR5!$C$2:$C$2040=$C587,IF(TARGET_TR5!$E$2:$E$2040=$E587,IF(TARGET_TR5!$F$1:$Q$1=AF$2,TARGET_TR5!$F$2:$Q$2040)))))</f>
        <v>0</v>
      </c>
      <c r="AG587" s="174" cm="1">
        <f t="array" ref="AG587">SUM(IF(TARGET_TR5!$B$2:$B$2040=$A587,IF(TARGET_TR5!$C$2:$C$2040=$C587,IF(TARGET_TR5!$E$2:$E$2040=$E587,IF(TARGET_TR5!$F$1:$Q$1=AG$2,TARGET_TR5!$F$2:$Q$2040)))))</f>
        <v>0</v>
      </c>
      <c r="AH587" s="174" cm="1">
        <f t="array" ref="AH587">SUM(IF(TARGET_TR5!$B$2:$B$2040=$A587,IF(TARGET_TR5!$C$2:$C$2040=$C587,IF(TARGET_TR5!$E$2:$E$2040=$E587,IF(TARGET_TR5!$F$1:$Q$1=AH$2,TARGET_TR5!$F$2:$Q$2040)))))</f>
        <v>0</v>
      </c>
      <c r="AI587" s="174" cm="1">
        <f t="array" ref="AI587">SUM(IF(TARGET_TR5!$B$2:$B$2040=$A587,IF(TARGET_TR5!$C$2:$C$2040=$C587,IF(TARGET_TR5!$E$2:$E$2040=$E587,IF(TARGET_TR5!$F$1:$Q$1=AI$2,TARGET_TR5!$F$2:$Q$2040)))))</f>
        <v>0</v>
      </c>
      <c r="AJ587" s="174" cm="1">
        <f t="array" ref="AJ587">SUM(IF(TARGET_TR5!$B$2:$B$2040=$A587,IF(TARGET_TR5!$C$2:$C$2040=$C587,IF(TARGET_TR5!$E$2:$E$2040=$E587,IF(TARGET_TR5!$F$1:$Q$1=AJ$2,TARGET_TR5!$F$2:$Q$2040)))))</f>
        <v>0</v>
      </c>
      <c r="AK587" s="174" cm="1">
        <f t="array" ref="AK587">SUM(IF(TARGET_TR5!$B$2:$B$2040=$A587,IF(TARGET_TR5!$C$2:$C$2040=$C587,IF(TARGET_TR5!$E$2:$E$2040=$E587,IF(TARGET_TR5!$F$1:$Q$1=AK$2,TARGET_TR5!$F$2:$Q$2040)))))</f>
        <v>0</v>
      </c>
      <c r="AL587" s="174" cm="1">
        <f t="array" ref="AL587">SUM(IF(TARGET_TR5!$B$2:$B$2040=$A587,IF(TARGET_TR5!$C$2:$C$2040=$C587,IF(TARGET_TR5!$E$2:$E$2040=$E587,IF(TARGET_TR5!$F$1:$Q$1=AL$2,TARGET_TR5!$F$2:$Q$2040)))))</f>
        <v>0</v>
      </c>
      <c r="AM587" s="174" cm="1">
        <f t="array" ref="AM587">SUM(IF(TARGET_TR5!$B$2:$B$2040=$A587,IF(TARGET_TR5!$C$2:$C$2040=$C587,IF(TARGET_TR5!$E$2:$E$2040=$E587,IF(TARGET_TR5!$F$1:$Q$1=AM$2,TARGET_TR5!$F$2:$Q$2040)))))</f>
        <v>0</v>
      </c>
      <c r="AN587" s="174" cm="1">
        <f t="array" ref="AN587">SUM(IF(TARGET_TR5!$B$2:$B$2040=$A587,IF(TARGET_TR5!$C$2:$C$2040=$C587,IF(TARGET_TR5!$E$2:$E$2040=$E587,IF(TARGET_TR5!$F$1:$Q$1=AN$2,TARGET_TR5!$F$2:$Q$2040)))))</f>
        <v>0</v>
      </c>
      <c r="AO587" s="174" cm="1">
        <f t="array" ref="AO587">SUM(IF(TARGET_TR5!$B$2:$B$2040=$A587,IF(TARGET_TR5!$C$2:$C$2040=$C587,IF(TARGET_TR5!$E$2:$E$2040=$E587,IF(TARGET_TR5!$F$1:$Q$1=AO$2,TARGET_TR5!$F$2:$Q$2040)))))</f>
        <v>0</v>
      </c>
      <c r="AP587" s="174">
        <v>0</v>
      </c>
      <c r="AQ587" s="174">
        <v>0</v>
      </c>
      <c r="AR587" s="174">
        <v>0</v>
      </c>
      <c r="AS587" s="174">
        <v>0</v>
      </c>
      <c r="AT587" s="174">
        <v>0</v>
      </c>
      <c r="AU587" s="174">
        <v>0</v>
      </c>
      <c r="AV587" s="174">
        <v>0</v>
      </c>
      <c r="AW587" s="174">
        <v>0</v>
      </c>
      <c r="AX587" s="174">
        <v>0</v>
      </c>
      <c r="AY587" s="174">
        <v>0</v>
      </c>
      <c r="AZ587" s="174">
        <v>0</v>
      </c>
      <c r="BA587" s="174">
        <v>0</v>
      </c>
      <c r="BB587" s="175">
        <f t="shared" si="76"/>
        <v>1</v>
      </c>
      <c r="BC587" s="175">
        <f t="shared" si="76"/>
        <v>1</v>
      </c>
      <c r="BD587" s="175">
        <f t="shared" si="76"/>
        <v>1</v>
      </c>
      <c r="BE587" s="175">
        <f t="shared" si="76"/>
        <v>1</v>
      </c>
      <c r="BF587" s="175">
        <f t="shared" si="76"/>
        <v>1</v>
      </c>
      <c r="BG587" s="175">
        <f t="shared" si="76"/>
        <v>1</v>
      </c>
      <c r="BH587" s="175">
        <f t="shared" si="77"/>
        <v>1</v>
      </c>
      <c r="BI587" s="175">
        <f t="shared" si="77"/>
        <v>1</v>
      </c>
      <c r="BJ587" s="175">
        <f t="shared" si="77"/>
        <v>1</v>
      </c>
      <c r="BK587" s="175">
        <f t="shared" si="77"/>
        <v>1</v>
      </c>
      <c r="BL587" s="175">
        <f t="shared" si="77"/>
        <v>1</v>
      </c>
      <c r="BM587" s="175">
        <f t="shared" si="77"/>
        <v>1</v>
      </c>
    </row>
    <row r="588" spans="1:65" x14ac:dyDescent="0.35">
      <c r="A588" s="173" t="s">
        <v>65</v>
      </c>
      <c r="B588" s="173" t="str">
        <v>SSS</v>
      </c>
      <c r="C588" s="173" t="str">
        <v>Learning Hours</v>
      </c>
      <c r="D588" s="173" t="str">
        <v>%</v>
      </c>
      <c r="E588" s="173" t="str">
        <v>SUMALUT</v>
      </c>
      <c r="F588" s="174" cm="1">
        <f t="array" ref="F588">SUM(IF(TARGET_TR5!$B$2:$B$2040=$A588,IF(TARGET_TR5!$C$2:$C$2040=$C588,IF(TARGET_TR5!$E$2:$E$2040=$E588,IF(TARGET_TR5!$W$1:$AH$1=F$2,TARGET_TR5!$W$2:$AH$2040)))))</f>
        <v>0</v>
      </c>
      <c r="G588" s="174" cm="1">
        <f t="array" ref="G588">SUM(IF(TARGET_TR5!$B$2:$B$2040=$A588,IF(TARGET_TR5!$C$2:$C$2040=$C588,IF(TARGET_TR5!$E$2:$E$2040=$E588,IF(TARGET_TR5!$W$1:$AH$1=G$2,TARGET_TR5!$W$2:$AH$2040)))))</f>
        <v>0</v>
      </c>
      <c r="H588" s="174" cm="1">
        <f t="array" ref="H588">SUM(IF(TARGET_TR5!$B$2:$B$2040=$A588,IF(TARGET_TR5!$C$2:$C$2040=$C588,IF(TARGET_TR5!$E$2:$E$2040=$E588,IF(TARGET_TR5!$W$1:$AH$1=H$2,TARGET_TR5!$W$2:$AH$2040)))))</f>
        <v>0</v>
      </c>
      <c r="I588" s="174" cm="1">
        <f t="array" ref="I588">SUM(IF(TARGET_TR5!$B$2:$B$2040=$A588,IF(TARGET_TR5!$C$2:$C$2040=$C588,IF(TARGET_TR5!$E$2:$E$2040=$E588,IF(TARGET_TR5!$W$1:$AH$1=I$2,TARGET_TR5!$W$2:$AH$2040)))))</f>
        <v>0</v>
      </c>
      <c r="J588" s="174" cm="1">
        <f t="array" ref="J588">SUM(IF(TARGET_TR5!$B$2:$B$2040=$A588,IF(TARGET_TR5!$C$2:$C$2040=$C588,IF(TARGET_TR5!$E$2:$E$2040=$E588,IF(TARGET_TR5!$W$1:$AH$1=J$2,TARGET_TR5!$W$2:$AH$2040)))))</f>
        <v>0</v>
      </c>
      <c r="K588" s="174" cm="1">
        <f t="array" ref="K588">SUM(IF(TARGET_TR5!$B$2:$B$2040=$A588,IF(TARGET_TR5!$C$2:$C$2040=$C588,IF(TARGET_TR5!$E$2:$E$2040=$E588,IF(TARGET_TR5!$W$1:$AH$1=K$2,TARGET_TR5!$W$2:$AH$2040)))))</f>
        <v>0</v>
      </c>
      <c r="L588" s="174" cm="1">
        <f t="array" ref="L588">SUM(IF(TARGET_TR5!$B$2:$B$2040=$A588,IF(TARGET_TR5!$C$2:$C$2040=$C588,IF(TARGET_TR5!$E$2:$E$2040=$E588,IF(TARGET_TR5!$W$1:$AH$1=L$2,TARGET_TR5!$W$2:$AH$2040)))))</f>
        <v>0</v>
      </c>
      <c r="M588" s="174" cm="1">
        <f t="array" ref="M588">SUM(IF(TARGET_TR5!$B$2:$B$2040=$A588,IF(TARGET_TR5!$C$2:$C$2040=$C588,IF(TARGET_TR5!$E$2:$E$2040=$E588,IF(TARGET_TR5!$W$1:$AH$1=M$2,TARGET_TR5!$W$2:$AH$2040)))))</f>
        <v>0</v>
      </c>
      <c r="N588" s="174" cm="1">
        <f t="array" ref="N588">SUM(IF(TARGET_TR5!$B$2:$B$2040=$A588,IF(TARGET_TR5!$C$2:$C$2040=$C588,IF(TARGET_TR5!$E$2:$E$2040=$E588,IF(TARGET_TR5!$W$1:$AH$1=N$2,TARGET_TR5!$W$2:$AH$2040)))))</f>
        <v>0</v>
      </c>
      <c r="O588" s="174" cm="1">
        <f t="array" ref="O588">SUM(IF(TARGET_TR5!$B$2:$B$2040=$A588,IF(TARGET_TR5!$C$2:$C$2040=$C588,IF(TARGET_TR5!$E$2:$E$2040=$E588,IF(TARGET_TR5!$W$1:$AH$1=O$2,TARGET_TR5!$W$2:$AH$2040)))))</f>
        <v>0</v>
      </c>
      <c r="P588" s="174" cm="1">
        <f t="array" ref="P588">SUM(IF(TARGET_TR5!$B$2:$B$2040=$A588,IF(TARGET_TR5!$C$2:$C$2040=$C588,IF(TARGET_TR5!$E$2:$E$2040=$E588,IF(TARGET_TR5!$W$1:$AH$1=P$2,TARGET_TR5!$W$2:$AH$2040)))))</f>
        <v>0</v>
      </c>
      <c r="Q588" s="174" cm="1">
        <f t="array" ref="Q588">SUM(IF(TARGET_TR5!$B$2:$B$2040=$A588,IF(TARGET_TR5!$C$2:$C$2040=$C588,IF(TARGET_TR5!$E$2:$E$2040=$E588,IF(TARGET_TR5!$W$1:$AH$1=Q$2,TARGET_TR5!$W$2:$AH$2040)))))</f>
        <v>0</v>
      </c>
      <c r="R588" s="174">
        <v>0</v>
      </c>
      <c r="S588" s="174">
        <v>0</v>
      </c>
      <c r="T588" s="174">
        <v>0</v>
      </c>
      <c r="U588" s="174">
        <v>0</v>
      </c>
      <c r="V588" s="174">
        <v>0</v>
      </c>
      <c r="W588" s="174">
        <v>0</v>
      </c>
      <c r="X588" s="174">
        <v>0</v>
      </c>
      <c r="Y588" s="174">
        <v>0</v>
      </c>
      <c r="Z588" s="174">
        <v>0</v>
      </c>
      <c r="AA588" s="174">
        <v>0</v>
      </c>
      <c r="AB588" s="174">
        <v>0</v>
      </c>
      <c r="AC588" s="174">
        <v>0</v>
      </c>
      <c r="AD588" s="174" cm="1">
        <f t="array" ref="AD588">SUM(IF(TARGET_TR5!$B$2:$B$2040=$A588,IF(TARGET_TR5!$C$2:$C$2040=$C588,IF(TARGET_TR5!$E$2:$E$2040=$E588,IF(TARGET_TR5!$F$1:$Q$1=AD$2,TARGET_TR5!$F$2:$Q$2040)))))</f>
        <v>0</v>
      </c>
      <c r="AE588" s="174" cm="1">
        <f t="array" ref="AE588">SUM(IF(TARGET_TR5!$B$2:$B$2040=$A588,IF(TARGET_TR5!$C$2:$C$2040=$C588,IF(TARGET_TR5!$E$2:$E$2040=$E588,IF(TARGET_TR5!$F$1:$Q$1=AE$2,TARGET_TR5!$F$2:$Q$2040)))))</f>
        <v>0</v>
      </c>
      <c r="AF588" s="174" cm="1">
        <f t="array" ref="AF588">SUM(IF(TARGET_TR5!$B$2:$B$2040=$A588,IF(TARGET_TR5!$C$2:$C$2040=$C588,IF(TARGET_TR5!$E$2:$E$2040=$E588,IF(TARGET_TR5!$F$1:$Q$1=AF$2,TARGET_TR5!$F$2:$Q$2040)))))</f>
        <v>0</v>
      </c>
      <c r="AG588" s="174" cm="1">
        <f t="array" ref="AG588">SUM(IF(TARGET_TR5!$B$2:$B$2040=$A588,IF(TARGET_TR5!$C$2:$C$2040=$C588,IF(TARGET_TR5!$E$2:$E$2040=$E588,IF(TARGET_TR5!$F$1:$Q$1=AG$2,TARGET_TR5!$F$2:$Q$2040)))))</f>
        <v>0</v>
      </c>
      <c r="AH588" s="174" cm="1">
        <f t="array" ref="AH588">SUM(IF(TARGET_TR5!$B$2:$B$2040=$A588,IF(TARGET_TR5!$C$2:$C$2040=$C588,IF(TARGET_TR5!$E$2:$E$2040=$E588,IF(TARGET_TR5!$F$1:$Q$1=AH$2,TARGET_TR5!$F$2:$Q$2040)))))</f>
        <v>0</v>
      </c>
      <c r="AI588" s="174" cm="1">
        <f t="array" ref="AI588">SUM(IF(TARGET_TR5!$B$2:$B$2040=$A588,IF(TARGET_TR5!$C$2:$C$2040=$C588,IF(TARGET_TR5!$E$2:$E$2040=$E588,IF(TARGET_TR5!$F$1:$Q$1=AI$2,TARGET_TR5!$F$2:$Q$2040)))))</f>
        <v>0</v>
      </c>
      <c r="AJ588" s="174" cm="1">
        <f t="array" ref="AJ588">SUM(IF(TARGET_TR5!$B$2:$B$2040=$A588,IF(TARGET_TR5!$C$2:$C$2040=$C588,IF(TARGET_TR5!$E$2:$E$2040=$E588,IF(TARGET_TR5!$F$1:$Q$1=AJ$2,TARGET_TR5!$F$2:$Q$2040)))))</f>
        <v>0</v>
      </c>
      <c r="AK588" s="174" cm="1">
        <f t="array" ref="AK588">SUM(IF(TARGET_TR5!$B$2:$B$2040=$A588,IF(TARGET_TR5!$C$2:$C$2040=$C588,IF(TARGET_TR5!$E$2:$E$2040=$E588,IF(TARGET_TR5!$F$1:$Q$1=AK$2,TARGET_TR5!$F$2:$Q$2040)))))</f>
        <v>0</v>
      </c>
      <c r="AL588" s="174" cm="1">
        <f t="array" ref="AL588">SUM(IF(TARGET_TR5!$B$2:$B$2040=$A588,IF(TARGET_TR5!$C$2:$C$2040=$C588,IF(TARGET_TR5!$E$2:$E$2040=$E588,IF(TARGET_TR5!$F$1:$Q$1=AL$2,TARGET_TR5!$F$2:$Q$2040)))))</f>
        <v>0</v>
      </c>
      <c r="AM588" s="174" cm="1">
        <f t="array" ref="AM588">SUM(IF(TARGET_TR5!$B$2:$B$2040=$A588,IF(TARGET_TR5!$C$2:$C$2040=$C588,IF(TARGET_TR5!$E$2:$E$2040=$E588,IF(TARGET_TR5!$F$1:$Q$1=AM$2,TARGET_TR5!$F$2:$Q$2040)))))</f>
        <v>0</v>
      </c>
      <c r="AN588" s="174" cm="1">
        <f t="array" ref="AN588">SUM(IF(TARGET_TR5!$B$2:$B$2040=$A588,IF(TARGET_TR5!$C$2:$C$2040=$C588,IF(TARGET_TR5!$E$2:$E$2040=$E588,IF(TARGET_TR5!$F$1:$Q$1=AN$2,TARGET_TR5!$F$2:$Q$2040)))))</f>
        <v>0</v>
      </c>
      <c r="AO588" s="174" cm="1">
        <f t="array" ref="AO588">SUM(IF(TARGET_TR5!$B$2:$B$2040=$A588,IF(TARGET_TR5!$C$2:$C$2040=$C588,IF(TARGET_TR5!$E$2:$E$2040=$E588,IF(TARGET_TR5!$F$1:$Q$1=AO$2,TARGET_TR5!$F$2:$Q$2040)))))</f>
        <v>0</v>
      </c>
      <c r="AP588" s="174">
        <v>0</v>
      </c>
      <c r="AQ588" s="174">
        <v>0</v>
      </c>
      <c r="AR588" s="174">
        <v>0</v>
      </c>
      <c r="AS588" s="174">
        <v>0</v>
      </c>
      <c r="AT588" s="174">
        <v>0</v>
      </c>
      <c r="AU588" s="174">
        <v>0</v>
      </c>
      <c r="AV588" s="174">
        <v>0</v>
      </c>
      <c r="AW588" s="174">
        <v>0</v>
      </c>
      <c r="AX588" s="174">
        <v>0</v>
      </c>
      <c r="AY588" s="174">
        <v>0</v>
      </c>
      <c r="AZ588" s="174">
        <v>0</v>
      </c>
      <c r="BA588" s="174">
        <v>0</v>
      </c>
      <c r="BB588" s="175">
        <f t="shared" si="76"/>
        <v>1</v>
      </c>
      <c r="BC588" s="175">
        <f t="shared" si="76"/>
        <v>1</v>
      </c>
      <c r="BD588" s="175">
        <f t="shared" si="76"/>
        <v>1</v>
      </c>
      <c r="BE588" s="175">
        <f t="shared" si="76"/>
        <v>1</v>
      </c>
      <c r="BF588" s="175">
        <f t="shared" si="76"/>
        <v>1</v>
      </c>
      <c r="BG588" s="175">
        <f t="shared" si="76"/>
        <v>1</v>
      </c>
      <c r="BH588" s="175">
        <f t="shared" si="77"/>
        <v>1</v>
      </c>
      <c r="BI588" s="175">
        <f t="shared" si="77"/>
        <v>1</v>
      </c>
      <c r="BJ588" s="175">
        <f t="shared" si="77"/>
        <v>1</v>
      </c>
      <c r="BK588" s="175">
        <f t="shared" si="77"/>
        <v>1</v>
      </c>
      <c r="BL588" s="175">
        <f t="shared" si="77"/>
        <v>1</v>
      </c>
      <c r="BM588" s="175">
        <f t="shared" si="77"/>
        <v>1</v>
      </c>
    </row>
    <row r="589" spans="1:65" x14ac:dyDescent="0.35">
      <c r="A589" s="170" t="s">
        <v>65</v>
      </c>
      <c r="B589" s="170" t="str" cm="1">
        <f t="array" ref="B589:E726">_xlfn.VSTACK(_xlfn._xlws.FILTER(DIGIPRO!A3:D994,DIGIPRO!A3:A994&lt;&gt;""))</f>
        <v>DIGIPRO</v>
      </c>
      <c r="C589" s="170" t="str">
        <v>Revenue OCA SMES</v>
      </c>
      <c r="D589" s="170" t="str">
        <v>Rp. M</v>
      </c>
      <c r="E589" s="170" t="str">
        <v>TR5</v>
      </c>
      <c r="F589" s="171" cm="1">
        <f t="array" ref="F589">SUM(IF(DIGIPRO!$B$3:$B$2040=$C589,IF(DIGIPRO!$D$3:$D$2040=$E589,IF(DIGIPRO!$E$2:$P$2=F$2,DIGIPRO!$E$3:$P$2040))))</f>
        <v>49579685.131279752</v>
      </c>
      <c r="G589" s="171" cm="1">
        <f t="array" ref="G589">SUM(IF(DIGIPRO!$B$3:$B$2040=$C589,IF(DIGIPRO!$D$3:$D$2040=$E589,IF(DIGIPRO!$E$2:$P$2=G$2,DIGIPRO!$E$3:$P$2040))))</f>
        <v>93868787.022526473</v>
      </c>
      <c r="H589" s="171" cm="1">
        <f t="array" ref="H589">SUM(IF(DIGIPRO!$B$3:$B$2040=$C589,IF(DIGIPRO!$D$3:$D$2040=$E589,IF(DIGIPRO!$E$2:$P$2=H$2,DIGIPRO!$E$3:$P$2040))))</f>
        <v>135144265.54919747</v>
      </c>
      <c r="I589" s="171" cm="1">
        <f t="array" ref="I589">SUM(IF(DIGIPRO!$B$3:$B$2040=$C589,IF(DIGIPRO!$D$3:$D$2040=$E589,IF(DIGIPRO!$E$2:$P$2=I$2,DIGIPRO!$E$3:$P$2040))))</f>
        <v>186063338.84251088</v>
      </c>
      <c r="J589" s="171" cm="1">
        <f t="array" ref="J589">SUM(IF(DIGIPRO!$B$3:$B$2040=$C589,IF(DIGIPRO!$D$3:$D$2040=$E589,IF(DIGIPRO!$E$2:$P$2=J$2,DIGIPRO!$E$3:$P$2040))))</f>
        <v>231624859.48768958</v>
      </c>
      <c r="K589" s="171" cm="1">
        <f t="array" ref="K589">SUM(IF(DIGIPRO!$B$3:$B$2040=$C589,IF(DIGIPRO!$D$3:$D$2040=$E589,IF(DIGIPRO!$E$2:$P$2=K$2,DIGIPRO!$E$3:$P$2040))))</f>
        <v>280378588.58571523</v>
      </c>
      <c r="L589" s="171" cm="1">
        <f t="array" ref="L589">SUM(IF(DIGIPRO!$B$3:$B$2040=$C589,IF(DIGIPRO!$D$3:$D$2040=$E589,IF(DIGIPRO!$E$2:$P$2=L$2,DIGIPRO!$E$3:$P$2040))))</f>
        <v>335226533.82099408</v>
      </c>
      <c r="M589" s="171" cm="1">
        <f t="array" ref="M589">SUM(IF(DIGIPRO!$B$3:$B$2040=$C589,IF(DIGIPRO!$D$3:$D$2040=$E589,IF(DIGIPRO!$E$2:$P$2=M$2,DIGIPRO!$E$3:$P$2040))))</f>
        <v>382975721.79749453</v>
      </c>
      <c r="N589" s="171" cm="1">
        <f t="array" ref="N589">SUM(IF(DIGIPRO!$B$3:$B$2040=$C589,IF(DIGIPRO!$D$3:$D$2040=$E589,IF(DIGIPRO!$E$2:$P$2=N$2,DIGIPRO!$E$3:$P$2040))))</f>
        <v>435747615.38162118</v>
      </c>
      <c r="O589" s="171" cm="1">
        <f t="array" ref="O589">SUM(IF(DIGIPRO!$B$3:$B$2040=$C589,IF(DIGIPRO!$D$3:$D$2040=$E589,IF(DIGIPRO!$E$2:$P$2=O$2,DIGIPRO!$E$3:$P$2040))))</f>
        <v>489189203.04676461</v>
      </c>
      <c r="P589" s="171" cm="1">
        <f t="array" ref="P589">SUM(IF(DIGIPRO!$B$3:$B$2040=$C589,IF(DIGIPRO!$D$3:$D$2040=$E589,IF(DIGIPRO!$E$2:$P$2=P$2,DIGIPRO!$E$3:$P$2040))))</f>
        <v>539974337.52387476</v>
      </c>
      <c r="Q589" s="171" cm="1">
        <f t="array" ref="Q589">SUM(IF(DIGIPRO!$B$3:$B$2040=$C589,IF(DIGIPRO!$D$3:$D$2040=$E589,IF(DIGIPRO!$E$2:$P$2=Q$2,DIGIPRO!$E$3:$P$2040))))</f>
        <v>590513917.50461197</v>
      </c>
      <c r="R589" s="171">
        <v>47036881</v>
      </c>
      <c r="S589" s="171">
        <v>90027142</v>
      </c>
      <c r="T589" s="171">
        <v>131719139</v>
      </c>
      <c r="U589" s="171">
        <v>167263628</v>
      </c>
      <c r="V589" s="171">
        <v>201974497</v>
      </c>
      <c r="W589" s="171">
        <v>201974497</v>
      </c>
      <c r="X589" s="171">
        <v>201974497</v>
      </c>
      <c r="Y589" s="171">
        <v>201974497</v>
      </c>
      <c r="Z589" s="171">
        <v>201974497</v>
      </c>
      <c r="AA589" s="171">
        <v>201974497</v>
      </c>
      <c r="AB589" s="171">
        <v>201974497</v>
      </c>
      <c r="AC589" s="171">
        <v>201974497</v>
      </c>
      <c r="AD589" s="171" cm="1">
        <f t="array" ref="AD589">SUM(IF(DIGIPRO!$B$3:$B$2040=$C589,IF(DIGIPRO!$D$3:$D$2040=$E589,IF(DIGIPRO!$AC$2:$AN$2=AD$2,DIGIPRO!$AC$3:$AN$2040))))</f>
        <v>49579685.131279752</v>
      </c>
      <c r="AE589" s="171" cm="1">
        <f t="array" ref="AE589">SUM(IF(DIGIPRO!$B$3:$B$2040=$C589,IF(DIGIPRO!$D$3:$D$2040=$E589,IF(DIGIPRO!$AC$2:$AN$2=AE$2,DIGIPRO!$AC$3:$AN$2040))))</f>
        <v>44289101.891246736</v>
      </c>
      <c r="AF589" s="171" cm="1">
        <f t="array" ref="AF589">SUM(IF(DIGIPRO!$B$3:$B$2040=$C589,IF(DIGIPRO!$D$3:$D$2040=$E589,IF(DIGIPRO!$AC$2:$AN$2=AF$2,DIGIPRO!$AC$3:$AN$2040))))</f>
        <v>41275478.526670985</v>
      </c>
      <c r="AG589" s="171" cm="1">
        <f t="array" ref="AG589">SUM(IF(DIGIPRO!$B$3:$B$2040=$C589,IF(DIGIPRO!$D$3:$D$2040=$E589,IF(DIGIPRO!$AC$2:$AN$2=AG$2,DIGIPRO!$AC$3:$AN$2040))))</f>
        <v>50919073.293313414</v>
      </c>
      <c r="AH589" s="171" cm="1">
        <f t="array" ref="AH589">SUM(IF(DIGIPRO!$B$3:$B$2040=$C589,IF(DIGIPRO!$D$3:$D$2040=$E589,IF(DIGIPRO!$AC$2:$AN$2=AH$2,DIGIPRO!$AC$3:$AN$2040))))</f>
        <v>45561520.645178728</v>
      </c>
      <c r="AI589" s="171" cm="1">
        <f t="array" ref="AI589">SUM(IF(DIGIPRO!$B$3:$B$2040=$C589,IF(DIGIPRO!$D$3:$D$2040=$E589,IF(DIGIPRO!$AC$2:$AN$2=AI$2,DIGIPRO!$AC$3:$AN$2040))))</f>
        <v>48753729.098025642</v>
      </c>
      <c r="AJ589" s="171" cm="1">
        <f t="array" ref="AJ589">SUM(IF(DIGIPRO!$B$3:$B$2040=$C589,IF(DIGIPRO!$D$3:$D$2040=$E589,IF(DIGIPRO!$AC$2:$AN$2=AJ$2,DIGIPRO!$AC$3:$AN$2040))))</f>
        <v>54847945.23527886</v>
      </c>
      <c r="AK589" s="171" cm="1">
        <f t="array" ref="AK589">SUM(IF(DIGIPRO!$B$3:$B$2040=$C589,IF(DIGIPRO!$D$3:$D$2040=$E589,IF(DIGIPRO!$AC$2:$AN$2=AK$2,DIGIPRO!$AC$3:$AN$2040))))</f>
        <v>47749187.976500392</v>
      </c>
      <c r="AL589" s="171" cm="1">
        <f t="array" ref="AL589">SUM(IF(DIGIPRO!$B$3:$B$2040=$C589,IF(DIGIPRO!$D$3:$D$2040=$E589,IF(DIGIPRO!$AC$2:$AN$2=AL$2,DIGIPRO!$AC$3:$AN$2040))))</f>
        <v>52771893.584126659</v>
      </c>
      <c r="AM589" s="171" cm="1">
        <f t="array" ref="AM589">SUM(IF(DIGIPRO!$B$3:$B$2040=$C589,IF(DIGIPRO!$D$3:$D$2040=$E589,IF(DIGIPRO!$AC$2:$AN$2=AM$2,DIGIPRO!$AC$3:$AN$2040))))</f>
        <v>53441587.665143505</v>
      </c>
      <c r="AN589" s="171" cm="1">
        <f t="array" ref="AN589">SUM(IF(DIGIPRO!$B$3:$B$2040=$C589,IF(DIGIPRO!$D$3:$D$2040=$E589,IF(DIGIPRO!$AC$2:$AN$2=AN$2,DIGIPRO!$AC$3:$AN$2040))))</f>
        <v>50785134.477110051</v>
      </c>
      <c r="AO589" s="171" cm="1">
        <f t="array" ref="AO589">SUM(IF(DIGIPRO!$B$3:$B$2040=$C589,IF(DIGIPRO!$D$3:$D$2040=$E589,IF(DIGIPRO!$AC$2:$AN$2=AO$2,DIGIPRO!$AC$3:$AN$2040))))</f>
        <v>50539579.980737209</v>
      </c>
      <c r="AP589" s="171">
        <v>47036881</v>
      </c>
      <c r="AQ589" s="171">
        <v>42990261</v>
      </c>
      <c r="AR589" s="171">
        <v>41691997</v>
      </c>
      <c r="AS589" s="171">
        <v>35544489</v>
      </c>
      <c r="AT589" s="171">
        <v>34710869</v>
      </c>
      <c r="AU589" s="171">
        <v>0</v>
      </c>
      <c r="AV589" s="171">
        <v>0</v>
      </c>
      <c r="AW589" s="171">
        <v>0</v>
      </c>
      <c r="AX589" s="171">
        <v>0</v>
      </c>
      <c r="AY589" s="171">
        <v>0</v>
      </c>
      <c r="AZ589" s="171">
        <v>0</v>
      </c>
      <c r="BA589" s="171">
        <v>0</v>
      </c>
      <c r="BB589" s="172">
        <f t="shared" si="76"/>
        <v>0.94871278176642759</v>
      </c>
      <c r="BC589" s="172">
        <f t="shared" si="76"/>
        <v>0.95907430846416963</v>
      </c>
      <c r="BD589" s="172">
        <f t="shared" si="76"/>
        <v>0.97465577592006225</v>
      </c>
      <c r="BE589" s="172">
        <f t="shared" si="76"/>
        <v>0.89896069285081748</v>
      </c>
      <c r="BF589" s="172">
        <f t="shared" si="76"/>
        <v>0.87198972272116826</v>
      </c>
      <c r="BG589" s="172">
        <f t="shared" si="76"/>
        <v>0.72036348431169117</v>
      </c>
      <c r="BH589" s="172">
        <f t="shared" si="77"/>
        <v>0.60250152247152167</v>
      </c>
      <c r="BI589" s="172">
        <f t="shared" si="77"/>
        <v>0.52738198664926794</v>
      </c>
      <c r="BJ589" s="172">
        <f t="shared" si="77"/>
        <v>0.46351256982350619</v>
      </c>
      <c r="BK589" s="172">
        <f t="shared" si="77"/>
        <v>0.41287603189535649</v>
      </c>
      <c r="BL589" s="172">
        <f t="shared" si="77"/>
        <v>0.37404462205774691</v>
      </c>
      <c r="BM589" s="172">
        <f t="shared" si="77"/>
        <v>0.34203173035023776</v>
      </c>
    </row>
    <row r="590" spans="1:65" x14ac:dyDescent="0.35">
      <c r="A590" s="173" t="s">
        <v>65</v>
      </c>
      <c r="B590" s="173" t="str">
        <v>DIGIPRO</v>
      </c>
      <c r="C590" s="173" t="str">
        <v>Revenue OCA SMES</v>
      </c>
      <c r="D590" s="173" t="str">
        <v>Rp. M</v>
      </c>
      <c r="E590" s="173" t="str">
        <v>PAPUA</v>
      </c>
      <c r="F590" s="174" cm="1">
        <f t="array" ref="F590">SUM(IF(DIGIPRO!$B$3:$B$2040=$C590,IF(DIGIPRO!$D$3:$D$2040=$E590,IF(DIGIPRO!$E$2:$P$2=F$2,DIGIPRO!$E$3:$P$2040))))</f>
        <v>4400540.153606832</v>
      </c>
      <c r="G590" s="174" cm="1">
        <f t="array" ref="G590">SUM(IF(DIGIPRO!$B$3:$B$2040=$C590,IF(DIGIPRO!$D$3:$D$2040=$E590,IF(DIGIPRO!$E$2:$P$2=G$2,DIGIPRO!$E$3:$P$2040))))</f>
        <v>8331504.433100733</v>
      </c>
      <c r="H590" s="174" cm="1">
        <f t="array" ref="H590">SUM(IF(DIGIPRO!$B$3:$B$2040=$C590,IF(DIGIPRO!$D$3:$D$2040=$E590,IF(DIGIPRO!$E$2:$P$2=H$2,DIGIPRO!$E$3:$P$2040))))</f>
        <v>11994988.784302458</v>
      </c>
      <c r="I590" s="174" cm="1">
        <f t="array" ref="I590">SUM(IF(DIGIPRO!$B$3:$B$2040=$C590,IF(DIGIPRO!$D$3:$D$2040=$E590,IF(DIGIPRO!$E$2:$P$2=I$2,DIGIPRO!$E$3:$P$2040))))</f>
        <v>16514408.906039145</v>
      </c>
      <c r="J590" s="174" cm="1">
        <f t="array" ref="J590">SUM(IF(DIGIPRO!$B$3:$B$2040=$C590,IF(DIGIPRO!$D$3:$D$2040=$E590,IF(DIGIPRO!$E$2:$P$2=J$2,DIGIPRO!$E$3:$P$2040))))</f>
        <v>20558309.155256409</v>
      </c>
      <c r="K590" s="174" cm="1">
        <f t="array" ref="K590">SUM(IF(DIGIPRO!$B$3:$B$2040=$C590,IF(DIGIPRO!$D$3:$D$2040=$E590,IF(DIGIPRO!$E$2:$P$2=K$2,DIGIPRO!$E$3:$P$2040))))</f>
        <v>24885539.995183162</v>
      </c>
      <c r="L590" s="174" cm="1">
        <f t="array" ref="L590">SUM(IF(DIGIPRO!$B$3:$B$2040=$C590,IF(DIGIPRO!$D$3:$D$2040=$E590,IF(DIGIPRO!$E$2:$P$2=L$2,DIGIPRO!$E$3:$P$2040))))</f>
        <v>29753674.690100763</v>
      </c>
      <c r="M590" s="174" cm="1">
        <f t="array" ref="M590">SUM(IF(DIGIPRO!$B$3:$B$2040=$C590,IF(DIGIPRO!$D$3:$D$2040=$E590,IF(DIGIPRO!$E$2:$P$2=M$2,DIGIPRO!$E$3:$P$2040))))</f>
        <v>33991745.553930126</v>
      </c>
      <c r="N590" s="174" cm="1">
        <f t="array" ref="N590">SUM(IF(DIGIPRO!$B$3:$B$2040=$C590,IF(DIGIPRO!$D$3:$D$2040=$E590,IF(DIGIPRO!$E$2:$P$2=N$2,DIGIPRO!$E$3:$P$2040))))</f>
        <v>38675616.298246451</v>
      </c>
      <c r="O590" s="174" cm="1">
        <f t="array" ref="O590">SUM(IF(DIGIPRO!$B$3:$B$2040=$C590,IF(DIGIPRO!$D$3:$D$2040=$E590,IF(DIGIPRO!$E$2:$P$2=O$2,DIGIPRO!$E$3:$P$2040))))</f>
        <v>43418927.026627705</v>
      </c>
      <c r="P590" s="174" cm="1">
        <f t="array" ref="P590">SUM(IF(DIGIPRO!$B$3:$B$2040=$C590,IF(DIGIPRO!$D$3:$D$2040=$E590,IF(DIGIPRO!$E$2:$P$2=P$2,DIGIPRO!$E$3:$P$2040))))</f>
        <v>47926459.151551411</v>
      </c>
      <c r="Q590" s="174" cm="1">
        <f t="array" ref="Q590">SUM(IF(DIGIPRO!$B$3:$B$2040=$C590,IF(DIGIPRO!$D$3:$D$2040=$E590,IF(DIGIPRO!$E$2:$P$2=Q$2,DIGIPRO!$E$3:$P$2040))))</f>
        <v>52412196.615651309</v>
      </c>
      <c r="R590" s="174">
        <v>12749900</v>
      </c>
      <c r="S590" s="174">
        <v>21133348</v>
      </c>
      <c r="T590" s="174">
        <v>26631819</v>
      </c>
      <c r="U590" s="174">
        <v>32589453</v>
      </c>
      <c r="V590" s="174">
        <v>38467353</v>
      </c>
      <c r="W590" s="174">
        <v>38467353</v>
      </c>
      <c r="X590" s="174">
        <v>38467353</v>
      </c>
      <c r="Y590" s="174">
        <v>38467353</v>
      </c>
      <c r="Z590" s="174">
        <v>38467353</v>
      </c>
      <c r="AA590" s="174">
        <v>38467353</v>
      </c>
      <c r="AB590" s="174">
        <v>38467353</v>
      </c>
      <c r="AC590" s="174">
        <v>38467353</v>
      </c>
      <c r="AD590" s="174" cm="1">
        <f t="array" ref="AD590">SUM(IF(DIGIPRO!$B$3:$B$2040=$C590,IF(DIGIPRO!$D$3:$D$2040=$E590,IF(DIGIPRO!$AC$2:$AN$2=AD$2,DIGIPRO!$AC$3:$AN$2040))))</f>
        <v>4400540.153606832</v>
      </c>
      <c r="AE590" s="174" cm="1">
        <f t="array" ref="AE590">SUM(IF(DIGIPRO!$B$3:$B$2040=$C590,IF(DIGIPRO!$D$3:$D$2040=$E590,IF(DIGIPRO!$AC$2:$AN$2=AE$2,DIGIPRO!$AC$3:$AN$2040))))</f>
        <v>3930964.2794939009</v>
      </c>
      <c r="AF590" s="174" cm="1">
        <f t="array" ref="AF590">SUM(IF(DIGIPRO!$B$3:$B$2040=$C590,IF(DIGIPRO!$D$3:$D$2040=$E590,IF(DIGIPRO!$AC$2:$AN$2=AF$2,DIGIPRO!$AC$3:$AN$2040))))</f>
        <v>3663484.3512017261</v>
      </c>
      <c r="AG590" s="174" cm="1">
        <f t="array" ref="AG590">SUM(IF(DIGIPRO!$B$3:$B$2040=$C590,IF(DIGIPRO!$D$3:$D$2040=$E590,IF(DIGIPRO!$AC$2:$AN$2=AG$2,DIGIPRO!$AC$3:$AN$2040))))</f>
        <v>4519420.1217366876</v>
      </c>
      <c r="AH590" s="174" cm="1">
        <f t="array" ref="AH590">SUM(IF(DIGIPRO!$B$3:$B$2040=$C590,IF(DIGIPRO!$D$3:$D$2040=$E590,IF(DIGIPRO!$AC$2:$AN$2=AH$2,DIGIPRO!$AC$3:$AN$2040))))</f>
        <v>4043900.2492172644</v>
      </c>
      <c r="AI590" s="174" cm="1">
        <f t="array" ref="AI590">SUM(IF(DIGIPRO!$B$3:$B$2040=$C590,IF(DIGIPRO!$D$3:$D$2040=$E590,IF(DIGIPRO!$AC$2:$AN$2=AI$2,DIGIPRO!$AC$3:$AN$2040))))</f>
        <v>4327230.8399267541</v>
      </c>
      <c r="AJ590" s="174" cm="1">
        <f t="array" ref="AJ590">SUM(IF(DIGIPRO!$B$3:$B$2040=$C590,IF(DIGIPRO!$D$3:$D$2040=$E590,IF(DIGIPRO!$AC$2:$AN$2=AJ$2,DIGIPRO!$AC$3:$AN$2040))))</f>
        <v>4868134.6949175997</v>
      </c>
      <c r="AK590" s="174" cm="1">
        <f t="array" ref="AK590">SUM(IF(DIGIPRO!$B$3:$B$2040=$C590,IF(DIGIPRO!$D$3:$D$2040=$E590,IF(DIGIPRO!$AC$2:$AN$2=AK$2,DIGIPRO!$AC$3:$AN$2040))))</f>
        <v>4238070.8638293622</v>
      </c>
      <c r="AL590" s="174" cm="1">
        <f t="array" ref="AL590">SUM(IF(DIGIPRO!$B$3:$B$2040=$C590,IF(DIGIPRO!$D$3:$D$2040=$E590,IF(DIGIPRO!$AC$2:$AN$2=AL$2,DIGIPRO!$AC$3:$AN$2040))))</f>
        <v>4683870.7443163218</v>
      </c>
      <c r="AM590" s="174" cm="1">
        <f t="array" ref="AM590">SUM(IF(DIGIPRO!$B$3:$B$2040=$C590,IF(DIGIPRO!$D$3:$D$2040=$E590,IF(DIGIPRO!$AC$2:$AN$2=AM$2,DIGIPRO!$AC$3:$AN$2040))))</f>
        <v>4743310.728381251</v>
      </c>
      <c r="AN590" s="174" cm="1">
        <f t="array" ref="AN590">SUM(IF(DIGIPRO!$B$3:$B$2040=$C590,IF(DIGIPRO!$D$3:$D$2040=$E590,IF(DIGIPRO!$AC$2:$AN$2=AN$2,DIGIPRO!$AC$3:$AN$2040))))</f>
        <v>4507532.1249237023</v>
      </c>
      <c r="AO590" s="174" cm="1">
        <f t="array" ref="AO590">SUM(IF(DIGIPRO!$B$3:$B$2040=$C590,IF(DIGIPRO!$D$3:$D$2040=$E590,IF(DIGIPRO!$AC$2:$AN$2=AO$2,DIGIPRO!$AC$3:$AN$2040))))</f>
        <v>4485737.4640998961</v>
      </c>
      <c r="AP590" s="174">
        <v>12749900</v>
      </c>
      <c r="AQ590" s="174">
        <v>8383448</v>
      </c>
      <c r="AR590" s="174">
        <v>5498471</v>
      </c>
      <c r="AS590" s="174">
        <v>5957634</v>
      </c>
      <c r="AT590" s="174">
        <v>5877900</v>
      </c>
      <c r="AU590" s="174">
        <v>0</v>
      </c>
      <c r="AV590" s="174">
        <v>0</v>
      </c>
      <c r="AW590" s="174">
        <v>0</v>
      </c>
      <c r="AX590" s="174">
        <v>0</v>
      </c>
      <c r="AY590" s="174">
        <v>0</v>
      </c>
      <c r="AZ590" s="174">
        <v>0</v>
      </c>
      <c r="BA590" s="174">
        <v>0</v>
      </c>
      <c r="BB590" s="175">
        <f t="shared" si="76"/>
        <v>2.8973488605824329</v>
      </c>
      <c r="BC590" s="175">
        <f t="shared" si="76"/>
        <v>2.5365584534814691</v>
      </c>
      <c r="BD590" s="175">
        <f t="shared" si="76"/>
        <v>2.2202454273948464</v>
      </c>
      <c r="BE590" s="175">
        <f t="shared" si="76"/>
        <v>1.9733950627855885</v>
      </c>
      <c r="BF590" s="175">
        <f t="shared" si="76"/>
        <v>1.8711340854685297</v>
      </c>
      <c r="BG590" s="175">
        <f t="shared" si="76"/>
        <v>1.545771279524002</v>
      </c>
      <c r="BH590" s="175">
        <f t="shared" si="77"/>
        <v>1.292860576068553</v>
      </c>
      <c r="BI590" s="175">
        <f t="shared" si="77"/>
        <v>1.1316674790639696</v>
      </c>
      <c r="BJ590" s="175">
        <f t="shared" si="77"/>
        <v>0.99461512657896822</v>
      </c>
      <c r="BK590" s="175">
        <f t="shared" si="77"/>
        <v>0.88595816696273877</v>
      </c>
      <c r="BL590" s="175">
        <f t="shared" si="77"/>
        <v>0.80263290217956329</v>
      </c>
      <c r="BM590" s="175">
        <f t="shared" si="77"/>
        <v>0.73393895856127678</v>
      </c>
    </row>
    <row r="591" spans="1:65" x14ac:dyDescent="0.35">
      <c r="A591" s="173" t="s">
        <v>65</v>
      </c>
      <c r="B591" s="173" t="str">
        <v>DIGIPRO</v>
      </c>
      <c r="C591" s="173" t="str">
        <v>Revenue OCA SMES</v>
      </c>
      <c r="D591" s="173" t="str">
        <v>Rp. M</v>
      </c>
      <c r="E591" s="173" t="str">
        <v>PAPUA BARAT</v>
      </c>
      <c r="F591" s="174" cm="1">
        <f t="array" ref="F591">SUM(IF(DIGIPRO!$B$3:$B$2040=$C591,IF(DIGIPRO!$D$3:$D$2040=$E591,IF(DIGIPRO!$E$2:$P$2=F$2,DIGIPRO!$E$3:$P$2040))))</f>
        <v>3864211.2357994728</v>
      </c>
      <c r="G591" s="174" cm="1">
        <f t="array" ref="G591">SUM(IF(DIGIPRO!$B$3:$B$2040=$C591,IF(DIGIPRO!$D$3:$D$2040=$E591,IF(DIGIPRO!$E$2:$P$2=G$2,DIGIPRO!$E$3:$P$2040))))</f>
        <v>7316077.55359603</v>
      </c>
      <c r="H591" s="174" cm="1">
        <f t="array" ref="H591">SUM(IF(DIGIPRO!$B$3:$B$2040=$C591,IF(DIGIPRO!$D$3:$D$2040=$E591,IF(DIGIPRO!$E$2:$P$2=H$2,DIGIPRO!$E$3:$P$2040))))</f>
        <v>10533063.854808649</v>
      </c>
      <c r="I591" s="174" cm="1">
        <f t="array" ref="I591">SUM(IF(DIGIPRO!$B$3:$B$2040=$C591,IF(DIGIPRO!$D$3:$D$2040=$E591,IF(DIGIPRO!$E$2:$P$2=I$2,DIGIPRO!$E$3:$P$2040))))</f>
        <v>14501666.209089871</v>
      </c>
      <c r="J591" s="174" cm="1">
        <f t="array" ref="J591">SUM(IF(DIGIPRO!$B$3:$B$2040=$C591,IF(DIGIPRO!$D$3:$D$2040=$E591,IF(DIGIPRO!$E$2:$P$2=J$2,DIGIPRO!$E$3:$P$2040))))</f>
        <v>18052704.089444093</v>
      </c>
      <c r="K591" s="174" cm="1">
        <f t="array" ref="K591">SUM(IF(DIGIPRO!$B$3:$B$2040=$C591,IF(DIGIPRO!$D$3:$D$2040=$E591,IF(DIGIPRO!$E$2:$P$2=K$2,DIGIPRO!$E$3:$P$2040))))</f>
        <v>21852540.802179821</v>
      </c>
      <c r="L591" s="174" cm="1">
        <f t="array" ref="L591">SUM(IF(DIGIPRO!$B$3:$B$2040=$C591,IF(DIGIPRO!$D$3:$D$2040=$E591,IF(DIGIPRO!$E$2:$P$2=L$2,DIGIPRO!$E$3:$P$2040))))</f>
        <v>26127357.104007512</v>
      </c>
      <c r="M591" s="174" cm="1">
        <f t="array" ref="M591">SUM(IF(DIGIPRO!$B$3:$B$2040=$C591,IF(DIGIPRO!$D$3:$D$2040=$E591,IF(DIGIPRO!$E$2:$P$2=M$2,DIGIPRO!$E$3:$P$2040))))</f>
        <v>29848900.477881927</v>
      </c>
      <c r="N591" s="174" cm="1">
        <f t="array" ref="N591">SUM(IF(DIGIPRO!$B$3:$B$2040=$C591,IF(DIGIPRO!$D$3:$D$2040=$E591,IF(DIGIPRO!$E$2:$P$2=N$2,DIGIPRO!$E$3:$P$2040))))</f>
        <v>33961910.546062902</v>
      </c>
      <c r="O591" s="174" cm="1">
        <f t="array" ref="O591">SUM(IF(DIGIPRO!$B$3:$B$2040=$C591,IF(DIGIPRO!$D$3:$D$2040=$E591,IF(DIGIPRO!$E$2:$P$2=O$2,DIGIPRO!$E$3:$P$2040))))</f>
        <v>38127116.173484758</v>
      </c>
      <c r="P591" s="174" cm="1">
        <f t="array" ref="P591">SUM(IF(DIGIPRO!$B$3:$B$2040=$C591,IF(DIGIPRO!$D$3:$D$2040=$E591,IF(DIGIPRO!$E$2:$P$2=P$2,DIGIPRO!$E$3:$P$2040))))</f>
        <v>42085279.415917806</v>
      </c>
      <c r="Q591" s="174" cm="1">
        <f t="array" ref="Q591">SUM(IF(DIGIPRO!$B$3:$B$2040=$C591,IF(DIGIPRO!$D$3:$D$2040=$E591,IF(DIGIPRO!$E$2:$P$2=Q$2,DIGIPRO!$E$3:$P$2040))))</f>
        <v>46024304.2866292</v>
      </c>
      <c r="R591" s="174">
        <v>1512452</v>
      </c>
      <c r="S591" s="174">
        <v>3117881</v>
      </c>
      <c r="T591" s="174">
        <v>6322167</v>
      </c>
      <c r="U591" s="174">
        <v>9218167</v>
      </c>
      <c r="V591" s="174">
        <v>12053748</v>
      </c>
      <c r="W591" s="174">
        <v>12053748</v>
      </c>
      <c r="X591" s="174">
        <v>12053748</v>
      </c>
      <c r="Y591" s="174">
        <v>12053748</v>
      </c>
      <c r="Z591" s="174">
        <v>12053748</v>
      </c>
      <c r="AA591" s="174">
        <v>12053748</v>
      </c>
      <c r="AB591" s="174">
        <v>12053748</v>
      </c>
      <c r="AC591" s="174">
        <v>12053748</v>
      </c>
      <c r="AD591" s="174" cm="1">
        <f t="array" ref="AD591">SUM(IF(DIGIPRO!$B$3:$B$2040=$C591,IF(DIGIPRO!$D$3:$D$2040=$E591,IF(DIGIPRO!$AC$2:$AN$2=AD$2,DIGIPRO!$AC$3:$AN$2040))))</f>
        <v>3864211.2357994728</v>
      </c>
      <c r="AE591" s="174" cm="1">
        <f t="array" ref="AE591">SUM(IF(DIGIPRO!$B$3:$B$2040=$C591,IF(DIGIPRO!$D$3:$D$2040=$E591,IF(DIGIPRO!$AC$2:$AN$2=AE$2,DIGIPRO!$AC$3:$AN$2040))))</f>
        <v>3451866.3177965572</v>
      </c>
      <c r="AF591" s="174" cm="1">
        <f t="array" ref="AF591">SUM(IF(DIGIPRO!$B$3:$B$2040=$C591,IF(DIGIPRO!$D$3:$D$2040=$E591,IF(DIGIPRO!$AC$2:$AN$2=AF$2,DIGIPRO!$AC$3:$AN$2040))))</f>
        <v>3216986.3012126186</v>
      </c>
      <c r="AG591" s="174" cm="1">
        <f t="array" ref="AG591">SUM(IF(DIGIPRO!$B$3:$B$2040=$C591,IF(DIGIPRO!$D$3:$D$2040=$E591,IF(DIGIPRO!$AC$2:$AN$2=AG$2,DIGIPRO!$AC$3:$AN$2040))))</f>
        <v>3968602.3542812234</v>
      </c>
      <c r="AH591" s="174" cm="1">
        <f t="array" ref="AH591">SUM(IF(DIGIPRO!$B$3:$B$2040=$C591,IF(DIGIPRO!$D$3:$D$2040=$E591,IF(DIGIPRO!$AC$2:$AN$2=AH$2,DIGIPRO!$AC$3:$AN$2040))))</f>
        <v>3551037.8803542205</v>
      </c>
      <c r="AI591" s="174" cm="1">
        <f t="array" ref="AI591">SUM(IF(DIGIPRO!$B$3:$B$2040=$C591,IF(DIGIPRO!$D$3:$D$2040=$E591,IF(DIGIPRO!$AC$2:$AN$2=AI$2,DIGIPRO!$AC$3:$AN$2040))))</f>
        <v>3799836.712735726</v>
      </c>
      <c r="AJ591" s="174" cm="1">
        <f t="array" ref="AJ591">SUM(IF(DIGIPRO!$B$3:$B$2040=$C591,IF(DIGIPRO!$D$3:$D$2040=$E591,IF(DIGIPRO!$AC$2:$AN$2=AJ$2,DIGIPRO!$AC$3:$AN$2040))))</f>
        <v>4274816.3018276934</v>
      </c>
      <c r="AK591" s="174" cm="1">
        <f t="array" ref="AK591">SUM(IF(DIGIPRO!$B$3:$B$2040=$C591,IF(DIGIPRO!$D$3:$D$2040=$E591,IF(DIGIPRO!$AC$2:$AN$2=AK$2,DIGIPRO!$AC$3:$AN$2040))))</f>
        <v>3721543.3738744133</v>
      </c>
      <c r="AL591" s="174" cm="1">
        <f t="array" ref="AL591">SUM(IF(DIGIPRO!$B$3:$B$2040=$C591,IF(DIGIPRO!$D$3:$D$2040=$E591,IF(DIGIPRO!$AC$2:$AN$2=AL$2,DIGIPRO!$AC$3:$AN$2040))))</f>
        <v>4113010.0681809783</v>
      </c>
      <c r="AM591" s="174" cm="1">
        <f t="array" ref="AM591">SUM(IF(DIGIPRO!$B$3:$B$2040=$C591,IF(DIGIPRO!$D$3:$D$2040=$E591,IF(DIGIPRO!$AC$2:$AN$2=AM$2,DIGIPRO!$AC$3:$AN$2040))))</f>
        <v>4165205.6274218545</v>
      </c>
      <c r="AN591" s="174" cm="1">
        <f t="array" ref="AN591">SUM(IF(DIGIPRO!$B$3:$B$2040=$C591,IF(DIGIPRO!$D$3:$D$2040=$E591,IF(DIGIPRO!$AC$2:$AN$2=AN$2,DIGIPRO!$AC$3:$AN$2040))))</f>
        <v>3958163.2424330488</v>
      </c>
      <c r="AO591" s="174" cm="1">
        <f t="array" ref="AO591">SUM(IF(DIGIPRO!$B$3:$B$2040=$C591,IF(DIGIPRO!$D$3:$D$2040=$E591,IF(DIGIPRO!$AC$2:$AN$2=AO$2,DIGIPRO!$AC$3:$AN$2040))))</f>
        <v>3939024.8707113941</v>
      </c>
      <c r="AP591" s="174">
        <v>1512452</v>
      </c>
      <c r="AQ591" s="174">
        <v>1605429</v>
      </c>
      <c r="AR591" s="174">
        <v>3204286</v>
      </c>
      <c r="AS591" s="174">
        <v>2896000</v>
      </c>
      <c r="AT591" s="174">
        <v>2835581</v>
      </c>
      <c r="AU591" s="174">
        <v>0</v>
      </c>
      <c r="AV591" s="174">
        <v>0</v>
      </c>
      <c r="AW591" s="174">
        <v>0</v>
      </c>
      <c r="AX591" s="174">
        <v>0</v>
      </c>
      <c r="AY591" s="174">
        <v>0</v>
      </c>
      <c r="AZ591" s="174">
        <v>0</v>
      </c>
      <c r="BA591" s="174">
        <v>0</v>
      </c>
      <c r="BB591" s="175">
        <f t="shared" si="76"/>
        <v>0.39139992813749125</v>
      </c>
      <c r="BC591" s="175">
        <f t="shared" si="76"/>
        <v>0.42616839107555465</v>
      </c>
      <c r="BD591" s="175">
        <f t="shared" si="76"/>
        <v>0.60022108354671633</v>
      </c>
      <c r="BE591" s="175">
        <f t="shared" si="76"/>
        <v>0.63566261056415074</v>
      </c>
      <c r="BF591" s="175">
        <f t="shared" si="76"/>
        <v>0.66769764464527803</v>
      </c>
      <c r="BG591" s="175">
        <f t="shared" si="76"/>
        <v>0.55159480579931564</v>
      </c>
      <c r="BH591" s="175">
        <f t="shared" si="77"/>
        <v>0.46134585874937772</v>
      </c>
      <c r="BI591" s="175">
        <f t="shared" si="77"/>
        <v>0.40382552814405481</v>
      </c>
      <c r="BJ591" s="175">
        <f t="shared" si="77"/>
        <v>0.35491960864955974</v>
      </c>
      <c r="BK591" s="175">
        <f t="shared" si="77"/>
        <v>0.31614633388881103</v>
      </c>
      <c r="BL591" s="175">
        <f t="shared" si="77"/>
        <v>0.28641245032202262</v>
      </c>
      <c r="BM591" s="175">
        <f t="shared" si="77"/>
        <v>0.26189962427094865</v>
      </c>
    </row>
    <row r="592" spans="1:65" x14ac:dyDescent="0.35">
      <c r="A592" s="173" t="s">
        <v>65</v>
      </c>
      <c r="B592" s="173" t="str">
        <v>DIGIPRO</v>
      </c>
      <c r="C592" s="173" t="str">
        <v>Revenue OCA SMES</v>
      </c>
      <c r="D592" s="173" t="str">
        <v>Rp. M</v>
      </c>
      <c r="E592" s="173" t="str">
        <v>SULBAGSEL</v>
      </c>
      <c r="F592" s="174" cm="1">
        <f t="array" ref="F592">SUM(IF(DIGIPRO!$B$3:$B$2040=$C592,IF(DIGIPRO!$D$3:$D$2040=$E592,IF(DIGIPRO!$E$2:$P$2=F$2,DIGIPRO!$E$3:$P$2040))))</f>
        <v>19845673.544801489</v>
      </c>
      <c r="G592" s="174" cm="1">
        <f t="array" ref="G592">SUM(IF(DIGIPRO!$B$3:$B$2040=$C592,IF(DIGIPRO!$D$3:$D$2040=$E592,IF(DIGIPRO!$E$2:$P$2=G$2,DIGIPRO!$E$3:$P$2040))))</f>
        <v>37573641.267847925</v>
      </c>
      <c r="H592" s="174" cm="1">
        <f t="array" ref="H592">SUM(IF(DIGIPRO!$B$3:$B$2040=$C592,IF(DIGIPRO!$D$3:$D$2040=$E592,IF(DIGIPRO!$E$2:$P$2=H$2,DIGIPRO!$E$3:$P$2040))))</f>
        <v>54095320.864578202</v>
      </c>
      <c r="I592" s="174" cm="1">
        <f t="array" ref="I592">SUM(IF(DIGIPRO!$B$3:$B$2040=$C592,IF(DIGIPRO!$D$3:$D$2040=$E592,IF(DIGIPRO!$E$2:$P$2=I$2,DIGIPRO!$E$3:$P$2040))))</f>
        <v>74477122.465520203</v>
      </c>
      <c r="J592" s="174" cm="1">
        <f t="array" ref="J592">SUM(IF(DIGIPRO!$B$3:$B$2040=$C592,IF(DIGIPRO!$D$3:$D$2040=$E592,IF(DIGIPRO!$E$2:$P$2=J$2,DIGIPRO!$E$3:$P$2040))))</f>
        <v>92714411.84190014</v>
      </c>
      <c r="K592" s="174" cm="1">
        <f t="array" ref="K592">SUM(IF(DIGIPRO!$B$3:$B$2040=$C592,IF(DIGIPRO!$D$3:$D$2040=$E592,IF(DIGIPRO!$E$2:$P$2=K$2,DIGIPRO!$E$3:$P$2040))))</f>
        <v>112229473.08541498</v>
      </c>
      <c r="L592" s="174" cm="1">
        <f t="array" ref="L592">SUM(IF(DIGIPRO!$B$3:$B$2040=$C592,IF(DIGIPRO!$D$3:$D$2040=$E592,IF(DIGIPRO!$E$2:$P$2=L$2,DIGIPRO!$E$3:$P$2040))))</f>
        <v>134183916.98436917</v>
      </c>
      <c r="M592" s="174" cm="1">
        <f t="array" ref="M592">SUM(IF(DIGIPRO!$B$3:$B$2040=$C592,IF(DIGIPRO!$D$3:$D$2040=$E592,IF(DIGIPRO!$E$2:$P$2=M$2,DIGIPRO!$E$3:$P$2040))))</f>
        <v>153296882.18577862</v>
      </c>
      <c r="N592" s="174" cm="1">
        <f t="array" ref="N592">SUM(IF(DIGIPRO!$B$3:$B$2040=$C592,IF(DIGIPRO!$D$3:$D$2040=$E592,IF(DIGIPRO!$E$2:$P$2=N$2,DIGIPRO!$E$3:$P$2040))))</f>
        <v>174420327.59771502</v>
      </c>
      <c r="O592" s="174" cm="1">
        <f t="array" ref="O592">SUM(IF(DIGIPRO!$B$3:$B$2040=$C592,IF(DIGIPRO!$D$3:$D$2040=$E592,IF(DIGIPRO!$E$2:$P$2=O$2,DIGIPRO!$E$3:$P$2040))))</f>
        <v>195811837.03772166</v>
      </c>
      <c r="P592" s="174" cm="1">
        <f t="array" ref="P592">SUM(IF(DIGIPRO!$B$3:$B$2040=$C592,IF(DIGIPRO!$D$3:$D$2040=$E592,IF(DIGIPRO!$E$2:$P$2=P$2,DIGIPRO!$E$3:$P$2040))))</f>
        <v>216140025.83304963</v>
      </c>
      <c r="Q592" s="174" cm="1">
        <f t="array" ref="Q592">SUM(IF(DIGIPRO!$B$3:$B$2040=$C592,IF(DIGIPRO!$D$3:$D$2040=$E592,IF(DIGIPRO!$E$2:$P$2=Q$2,DIGIPRO!$E$3:$P$2040))))</f>
        <v>236369924.48475182</v>
      </c>
      <c r="R592" s="174">
        <v>18930329</v>
      </c>
      <c r="S592" s="174">
        <v>38127763</v>
      </c>
      <c r="T592" s="174">
        <v>57205189</v>
      </c>
      <c r="U592" s="174">
        <v>75067610</v>
      </c>
      <c r="V592" s="174">
        <v>93287635</v>
      </c>
      <c r="W592" s="174">
        <v>93287635</v>
      </c>
      <c r="X592" s="174">
        <v>93287635</v>
      </c>
      <c r="Y592" s="174">
        <v>93287635</v>
      </c>
      <c r="Z592" s="174">
        <v>93287635</v>
      </c>
      <c r="AA592" s="174">
        <v>93287635</v>
      </c>
      <c r="AB592" s="174">
        <v>93287635</v>
      </c>
      <c r="AC592" s="174">
        <v>93287635</v>
      </c>
      <c r="AD592" s="174" cm="1">
        <f t="array" ref="AD592">SUM(IF(DIGIPRO!$B$3:$B$2040=$C592,IF(DIGIPRO!$D$3:$D$2040=$E592,IF(DIGIPRO!$AC$2:$AN$2=AD$2,DIGIPRO!$AC$3:$AN$2040))))</f>
        <v>19845673.544801489</v>
      </c>
      <c r="AE592" s="174" cm="1">
        <f t="array" ref="AE592">SUM(IF(DIGIPRO!$B$3:$B$2040=$C592,IF(DIGIPRO!$D$3:$D$2040=$E592,IF(DIGIPRO!$AC$2:$AN$2=AE$2,DIGIPRO!$AC$3:$AN$2040))))</f>
        <v>17727967.723046441</v>
      </c>
      <c r="AF592" s="174" cm="1">
        <f t="array" ref="AF592">SUM(IF(DIGIPRO!$B$3:$B$2040=$C592,IF(DIGIPRO!$D$3:$D$2040=$E592,IF(DIGIPRO!$AC$2:$AN$2=AF$2,DIGIPRO!$AC$3:$AN$2040))))</f>
        <v>16521679.596730281</v>
      </c>
      <c r="AG592" s="174" cm="1">
        <f t="array" ref="AG592">SUM(IF(DIGIPRO!$B$3:$B$2040=$C592,IF(DIGIPRO!$D$3:$D$2040=$E592,IF(DIGIPRO!$AC$2:$AN$2=AG$2,DIGIPRO!$AC$3:$AN$2040))))</f>
        <v>20381801.600942004</v>
      </c>
      <c r="AH592" s="174" cm="1">
        <f t="array" ref="AH592">SUM(IF(DIGIPRO!$B$3:$B$2040=$C592,IF(DIGIPRO!$D$3:$D$2040=$E592,IF(DIGIPRO!$AC$2:$AN$2=AH$2,DIGIPRO!$AC$3:$AN$2040))))</f>
        <v>18237289.376379933</v>
      </c>
      <c r="AI592" s="174" cm="1">
        <f t="array" ref="AI592">SUM(IF(DIGIPRO!$B$3:$B$2040=$C592,IF(DIGIPRO!$D$3:$D$2040=$E592,IF(DIGIPRO!$AC$2:$AN$2=AI$2,DIGIPRO!$AC$3:$AN$2040))))</f>
        <v>19515061.243514832</v>
      </c>
      <c r="AJ592" s="174" cm="1">
        <f t="array" ref="AJ592">SUM(IF(DIGIPRO!$B$3:$B$2040=$C592,IF(DIGIPRO!$D$3:$D$2040=$E592,IF(DIGIPRO!$AC$2:$AN$2=AJ$2,DIGIPRO!$AC$3:$AN$2040))))</f>
        <v>21954443.898954194</v>
      </c>
      <c r="AK592" s="174" cm="1">
        <f t="array" ref="AK592">SUM(IF(DIGIPRO!$B$3:$B$2040=$C592,IF(DIGIPRO!$D$3:$D$2040=$E592,IF(DIGIPRO!$AC$2:$AN$2=AK$2,DIGIPRO!$AC$3:$AN$2040))))</f>
        <v>19112965.201409448</v>
      </c>
      <c r="AL592" s="174" cm="1">
        <f t="array" ref="AL592">SUM(IF(DIGIPRO!$B$3:$B$2040=$C592,IF(DIGIPRO!$D$3:$D$2040=$E592,IF(DIGIPRO!$AC$2:$AN$2=AL$2,DIGIPRO!$AC$3:$AN$2040))))</f>
        <v>21123445.411936387</v>
      </c>
      <c r="AM592" s="174" cm="1">
        <f t="array" ref="AM592">SUM(IF(DIGIPRO!$B$3:$B$2040=$C592,IF(DIGIPRO!$D$3:$D$2040=$E592,IF(DIGIPRO!$AC$2:$AN$2=AM$2,DIGIPRO!$AC$3:$AN$2040))))</f>
        <v>21391509.440006647</v>
      </c>
      <c r="AN592" s="174" cm="1">
        <f t="array" ref="AN592">SUM(IF(DIGIPRO!$B$3:$B$2040=$C592,IF(DIGIPRO!$D$3:$D$2040=$E592,IF(DIGIPRO!$AC$2:$AN$2=AN$2,DIGIPRO!$AC$3:$AN$2040))))</f>
        <v>20328188.795327954</v>
      </c>
      <c r="AO592" s="174" cm="1">
        <f t="array" ref="AO592">SUM(IF(DIGIPRO!$B$3:$B$2040=$C592,IF(DIGIPRO!$D$3:$D$2040=$E592,IF(DIGIPRO!$AC$2:$AN$2=AO$2,DIGIPRO!$AC$3:$AN$2040))))</f>
        <v>20229898.651702192</v>
      </c>
      <c r="AP592" s="174">
        <v>18930329</v>
      </c>
      <c r="AQ592" s="174">
        <v>19197434</v>
      </c>
      <c r="AR592" s="174">
        <v>19077426</v>
      </c>
      <c r="AS592" s="174">
        <v>17862421</v>
      </c>
      <c r="AT592" s="174">
        <v>18220025</v>
      </c>
      <c r="AU592" s="174">
        <v>0</v>
      </c>
      <c r="AV592" s="174">
        <v>0</v>
      </c>
      <c r="AW592" s="174">
        <v>0</v>
      </c>
      <c r="AX592" s="174">
        <v>0</v>
      </c>
      <c r="AY592" s="174">
        <v>0</v>
      </c>
      <c r="AZ592" s="174">
        <v>0</v>
      </c>
      <c r="BA592" s="174">
        <v>0</v>
      </c>
      <c r="BB592" s="175">
        <f t="shared" si="76"/>
        <v>0.95387687181616165</v>
      </c>
      <c r="BC592" s="175">
        <f t="shared" si="76"/>
        <v>1.0147476186351478</v>
      </c>
      <c r="BD592" s="175">
        <f t="shared" si="76"/>
        <v>1.0574886715841287</v>
      </c>
      <c r="BE592" s="175">
        <f t="shared" si="76"/>
        <v>1.0079284418480745</v>
      </c>
      <c r="BF592" s="175">
        <f t="shared" si="76"/>
        <v>1.0061826758829828</v>
      </c>
      <c r="BG592" s="175">
        <f t="shared" si="76"/>
        <v>0.83122224880269346</v>
      </c>
      <c r="BH592" s="175">
        <f t="shared" si="77"/>
        <v>0.69522217786254437</v>
      </c>
      <c r="BI592" s="175">
        <f t="shared" si="77"/>
        <v>0.60854228520411691</v>
      </c>
      <c r="BJ592" s="175">
        <f t="shared" si="77"/>
        <v>0.53484382402468389</v>
      </c>
      <c r="BK592" s="175">
        <f t="shared" si="77"/>
        <v>0.47641468672820247</v>
      </c>
      <c r="BL592" s="175">
        <f t="shared" si="77"/>
        <v>0.43160740191664926</v>
      </c>
      <c r="BM592" s="175">
        <f t="shared" si="77"/>
        <v>0.39466795618500089</v>
      </c>
    </row>
    <row r="593" spans="1:65" x14ac:dyDescent="0.35">
      <c r="A593" s="173" t="s">
        <v>65</v>
      </c>
      <c r="B593" s="173" t="str">
        <v>DIGIPRO</v>
      </c>
      <c r="C593" s="173" t="str">
        <v>Revenue OCA SMES</v>
      </c>
      <c r="D593" s="173" t="str">
        <v>Rp. M</v>
      </c>
      <c r="E593" s="173" t="str">
        <v>SULBAGTENG</v>
      </c>
      <c r="F593" s="174" cm="1">
        <f t="array" ref="F593">SUM(IF(DIGIPRO!$B$3:$B$2040=$C593,IF(DIGIPRO!$D$3:$D$2040=$E593,IF(DIGIPRO!$E$2:$P$2=F$2,DIGIPRO!$E$3:$P$2040))))</f>
        <v>10573341.974550093</v>
      </c>
      <c r="G593" s="174" cm="1">
        <f t="array" ref="G593">SUM(IF(DIGIPRO!$B$3:$B$2040=$C593,IF(DIGIPRO!$D$3:$D$2040=$E593,IF(DIGIPRO!$E$2:$P$2=G$2,DIGIPRO!$E$3:$P$2040))))</f>
        <v>20018416.480406635</v>
      </c>
      <c r="H593" s="174" cm="1">
        <f t="array" ref="H593">SUM(IF(DIGIPRO!$B$3:$B$2040=$C593,IF(DIGIPRO!$D$3:$D$2040=$E593,IF(DIGIPRO!$E$2:$P$2=H$2,DIGIPRO!$E$3:$P$2040))))</f>
        <v>28820806.985108625</v>
      </c>
      <c r="I593" s="174" cm="1">
        <f t="array" ref="I593">SUM(IF(DIGIPRO!$B$3:$B$2040=$C593,IF(DIGIPRO!$D$3:$D$2040=$E593,IF(DIGIPRO!$E$2:$P$2=I$2,DIGIPRO!$E$3:$P$2040))))</f>
        <v>39679786.293505184</v>
      </c>
      <c r="J593" s="174" cm="1">
        <f t="array" ref="J593">SUM(IF(DIGIPRO!$B$3:$B$2040=$C593,IF(DIGIPRO!$D$3:$D$2040=$E593,IF(DIGIPRO!$E$2:$P$2=J$2,DIGIPRO!$E$3:$P$2040))))</f>
        <v>49396216.266515873</v>
      </c>
      <c r="K593" s="174" cm="1">
        <f t="array" ref="K593">SUM(IF(DIGIPRO!$B$3:$B$2040=$C593,IF(DIGIPRO!$D$3:$D$2040=$E593,IF(DIGIPRO!$E$2:$P$2=K$2,DIGIPRO!$E$3:$P$2040))))</f>
        <v>59793415.21852731</v>
      </c>
      <c r="L593" s="174" cm="1">
        <f t="array" ref="L593">SUM(IF(DIGIPRO!$B$3:$B$2040=$C593,IF(DIGIPRO!$D$3:$D$2040=$E593,IF(DIGIPRO!$E$2:$P$2=L$2,DIGIPRO!$E$3:$P$2040))))</f>
        <v>71490264.039540172</v>
      </c>
      <c r="M593" s="174" cm="1">
        <f t="array" ref="M593">SUM(IF(DIGIPRO!$B$3:$B$2040=$C593,IF(DIGIPRO!$D$3:$D$2040=$E593,IF(DIGIPRO!$E$2:$P$2=M$2,DIGIPRO!$E$3:$P$2040))))</f>
        <v>81673234.991166756</v>
      </c>
      <c r="N593" s="174" cm="1">
        <f t="array" ref="N593">SUM(IF(DIGIPRO!$B$3:$B$2040=$C593,IF(DIGIPRO!$D$3:$D$2040=$E593,IF(DIGIPRO!$E$2:$P$2=N$2,DIGIPRO!$E$3:$P$2040))))</f>
        <v>92927345.944717601</v>
      </c>
      <c r="O593" s="174" cm="1">
        <f t="array" ref="O593">SUM(IF(DIGIPRO!$B$3:$B$2040=$C593,IF(DIGIPRO!$D$3:$D$2040=$E593,IF(DIGIPRO!$E$2:$P$2=O$2,DIGIPRO!$E$3:$P$2040))))</f>
        <v>104324275.56519167</v>
      </c>
      <c r="P593" s="174" cm="1">
        <f t="array" ref="P593">SUM(IF(DIGIPRO!$B$3:$B$2040=$C593,IF(DIGIPRO!$D$3:$D$2040=$E593,IF(DIGIPRO!$E$2:$P$2=P$2,DIGIPRO!$E$3:$P$2040))))</f>
        <v>115154691.14020358</v>
      </c>
      <c r="Q593" s="174" cm="1">
        <f t="array" ref="Q593">SUM(IF(DIGIPRO!$B$3:$B$2040=$C593,IF(DIGIPRO!$D$3:$D$2040=$E593,IF(DIGIPRO!$E$2:$P$2=Q$2,DIGIPRO!$E$3:$P$2040))))</f>
        <v>125932739.87067698</v>
      </c>
      <c r="R593" s="174">
        <v>12080000</v>
      </c>
      <c r="S593" s="174">
        <v>24119750</v>
      </c>
      <c r="T593" s="174">
        <v>36243654</v>
      </c>
      <c r="U593" s="174">
        <v>43228554</v>
      </c>
      <c r="V593" s="174">
        <v>49089361</v>
      </c>
      <c r="W593" s="174">
        <v>49089361</v>
      </c>
      <c r="X593" s="174">
        <v>49089361</v>
      </c>
      <c r="Y593" s="174">
        <v>49089361</v>
      </c>
      <c r="Z593" s="174">
        <v>49089361</v>
      </c>
      <c r="AA593" s="174">
        <v>49089361</v>
      </c>
      <c r="AB593" s="174">
        <v>49089361</v>
      </c>
      <c r="AC593" s="174">
        <v>49089361</v>
      </c>
      <c r="AD593" s="174" cm="1">
        <f t="array" ref="AD593">SUM(IF(DIGIPRO!$B$3:$B$2040=$C593,IF(DIGIPRO!$D$3:$D$2040=$E593,IF(DIGIPRO!$AC$2:$AN$2=AD$2,DIGIPRO!$AC$3:$AN$2040))))</f>
        <v>10573341.974550093</v>
      </c>
      <c r="AE593" s="174" cm="1">
        <f t="array" ref="AE593">SUM(IF(DIGIPRO!$B$3:$B$2040=$C593,IF(DIGIPRO!$D$3:$D$2040=$E593,IF(DIGIPRO!$AC$2:$AN$2=AE$2,DIGIPRO!$AC$3:$AN$2040))))</f>
        <v>9445074.5058565419</v>
      </c>
      <c r="AF593" s="174" cm="1">
        <f t="array" ref="AF593">SUM(IF(DIGIPRO!$B$3:$B$2040=$C593,IF(DIGIPRO!$D$3:$D$2040=$E593,IF(DIGIPRO!$AC$2:$AN$2=AF$2,DIGIPRO!$AC$3:$AN$2040))))</f>
        <v>8802390.5047019906</v>
      </c>
      <c r="AG593" s="174" cm="1">
        <f t="array" ref="AG593">SUM(IF(DIGIPRO!$B$3:$B$2040=$C593,IF(DIGIPRO!$D$3:$D$2040=$E593,IF(DIGIPRO!$AC$2:$AN$2=AG$2,DIGIPRO!$AC$3:$AN$2040))))</f>
        <v>10858979.308396559</v>
      </c>
      <c r="AH593" s="174" cm="1">
        <f t="array" ref="AH593">SUM(IF(DIGIPRO!$B$3:$B$2040=$C593,IF(DIGIPRO!$D$3:$D$2040=$E593,IF(DIGIPRO!$AC$2:$AN$2=AH$2,DIGIPRO!$AC$3:$AN$2040))))</f>
        <v>9716429.9730106872</v>
      </c>
      <c r="AI593" s="174" cm="1">
        <f t="array" ref="AI593">SUM(IF(DIGIPRO!$B$3:$B$2040=$C593,IF(DIGIPRO!$D$3:$D$2040=$E593,IF(DIGIPRO!$AC$2:$AN$2=AI$2,DIGIPRO!$AC$3:$AN$2040))))</f>
        <v>10397198.952011436</v>
      </c>
      <c r="AJ593" s="174" cm="1">
        <f t="array" ref="AJ593">SUM(IF(DIGIPRO!$B$3:$B$2040=$C593,IF(DIGIPRO!$D$3:$D$2040=$E593,IF(DIGIPRO!$AC$2:$AN$2=AJ$2,DIGIPRO!$AC$3:$AN$2040))))</f>
        <v>11696848.821012868</v>
      </c>
      <c r="AK593" s="174" cm="1">
        <f t="array" ref="AK593">SUM(IF(DIGIPRO!$B$3:$B$2040=$C593,IF(DIGIPRO!$D$3:$D$2040=$E593,IF(DIGIPRO!$AC$2:$AN$2=AK$2,DIGIPRO!$AC$3:$AN$2040))))</f>
        <v>10182970.951626586</v>
      </c>
      <c r="AL593" s="174" cm="1">
        <f t="array" ref="AL593">SUM(IF(DIGIPRO!$B$3:$B$2040=$C593,IF(DIGIPRO!$D$3:$D$2040=$E593,IF(DIGIPRO!$AC$2:$AN$2=AL$2,DIGIPRO!$AC$3:$AN$2040))))</f>
        <v>11254110.95355084</v>
      </c>
      <c r="AM593" s="174" cm="1">
        <f t="array" ref="AM593">SUM(IF(DIGIPRO!$B$3:$B$2040=$C593,IF(DIGIPRO!$D$3:$D$2040=$E593,IF(DIGIPRO!$AC$2:$AN$2=AM$2,DIGIPRO!$AC$3:$AN$2040))))</f>
        <v>11396929.620474076</v>
      </c>
      <c r="AN593" s="174" cm="1">
        <f t="array" ref="AN593">SUM(IF(DIGIPRO!$B$3:$B$2040=$C593,IF(DIGIPRO!$D$3:$D$2040=$E593,IF(DIGIPRO!$AC$2:$AN$2=AN$2,DIGIPRO!$AC$3:$AN$2040))))</f>
        <v>10830415.575011915</v>
      </c>
      <c r="AO593" s="174" cm="1">
        <f t="array" ref="AO593">SUM(IF(DIGIPRO!$B$3:$B$2040=$C593,IF(DIGIPRO!$D$3:$D$2040=$E593,IF(DIGIPRO!$AC$2:$AN$2=AO$2,DIGIPRO!$AC$3:$AN$2040))))</f>
        <v>10778048.730473394</v>
      </c>
      <c r="AP593" s="174">
        <v>12080000</v>
      </c>
      <c r="AQ593" s="174">
        <v>12039750</v>
      </c>
      <c r="AR593" s="174">
        <v>12123904</v>
      </c>
      <c r="AS593" s="174">
        <v>6984900</v>
      </c>
      <c r="AT593" s="174">
        <v>5860807</v>
      </c>
      <c r="AU593" s="174">
        <v>0</v>
      </c>
      <c r="AV593" s="174">
        <v>0</v>
      </c>
      <c r="AW593" s="174">
        <v>0</v>
      </c>
      <c r="AX593" s="174">
        <v>0</v>
      </c>
      <c r="AY593" s="174">
        <v>0</v>
      </c>
      <c r="AZ593" s="174">
        <v>0</v>
      </c>
      <c r="BA593" s="174">
        <v>0</v>
      </c>
      <c r="BB593" s="175">
        <f t="shared" si="76"/>
        <v>1.1424959136927959</v>
      </c>
      <c r="BC593" s="175">
        <f t="shared" si="76"/>
        <v>1.2048780193781869</v>
      </c>
      <c r="BD593" s="175">
        <f t="shared" si="76"/>
        <v>1.2575516715658472</v>
      </c>
      <c r="BE593" s="175">
        <f t="shared" si="76"/>
        <v>1.0894351516977721</v>
      </c>
      <c r="BF593" s="175">
        <f t="shared" si="76"/>
        <v>0.99378787911891375</v>
      </c>
      <c r="BG593" s="175">
        <f t="shared" si="76"/>
        <v>0.82098272561607077</v>
      </c>
      <c r="BH593" s="175">
        <f t="shared" si="77"/>
        <v>0.68665798986068127</v>
      </c>
      <c r="BI593" s="175">
        <f t="shared" si="77"/>
        <v>0.60104587513044128</v>
      </c>
      <c r="BJ593" s="175">
        <f t="shared" si="77"/>
        <v>0.52825527836771768</v>
      </c>
      <c r="BK593" s="175">
        <f t="shared" si="77"/>
        <v>0.47054590826585063</v>
      </c>
      <c r="BL593" s="175">
        <f t="shared" si="77"/>
        <v>0.42629058802504655</v>
      </c>
      <c r="BM593" s="175">
        <f t="shared" si="77"/>
        <v>0.38980618582912524</v>
      </c>
    </row>
    <row r="594" spans="1:65" x14ac:dyDescent="0.35">
      <c r="A594" s="173" t="s">
        <v>65</v>
      </c>
      <c r="B594" s="173" t="str">
        <v>DIGIPRO</v>
      </c>
      <c r="C594" s="173" t="str">
        <v>Revenue OCA SMES</v>
      </c>
      <c r="D594" s="173" t="str">
        <v>Rp. M</v>
      </c>
      <c r="E594" s="173" t="str">
        <v>SUMALUT</v>
      </c>
      <c r="F594" s="174" cm="1">
        <f t="array" ref="F594">SUM(IF(DIGIPRO!$B$3:$B$2040=$C594,IF(DIGIPRO!$D$3:$D$2040=$E594,IF(DIGIPRO!$E$2:$P$2=F$2,DIGIPRO!$E$3:$P$2040))))</f>
        <v>10895918.22252186</v>
      </c>
      <c r="G594" s="174" cm="1">
        <f t="array" ref="G594">SUM(IF(DIGIPRO!$B$3:$B$2040=$C594,IF(DIGIPRO!$D$3:$D$2040=$E594,IF(DIGIPRO!$E$2:$P$2=G$2,DIGIPRO!$E$3:$P$2040))))</f>
        <v>20629147.287575155</v>
      </c>
      <c r="H594" s="174" cm="1">
        <f t="array" ref="H594">SUM(IF(DIGIPRO!$B$3:$B$2040=$C594,IF(DIGIPRO!$D$3:$D$2040=$E594,IF(DIGIPRO!$E$2:$P$2=H$2,DIGIPRO!$E$3:$P$2040))))</f>
        <v>29700085.060399525</v>
      </c>
      <c r="I594" s="174" cm="1">
        <f t="array" ref="I594">SUM(IF(DIGIPRO!$B$3:$B$2040=$C594,IF(DIGIPRO!$D$3:$D$2040=$E594,IF(DIGIPRO!$E$2:$P$2=I$2,DIGIPRO!$E$3:$P$2040))))</f>
        <v>40890354.96835646</v>
      </c>
      <c r="J594" s="174" cm="1">
        <f t="array" ref="J594">SUM(IF(DIGIPRO!$B$3:$B$2040=$C594,IF(DIGIPRO!$D$3:$D$2040=$E594,IF(DIGIPRO!$E$2:$P$2=J$2,DIGIPRO!$E$3:$P$2040))))</f>
        <v>50903218.13457308</v>
      </c>
      <c r="K594" s="174" cm="1">
        <f t="array" ref="K594">SUM(IF(DIGIPRO!$B$3:$B$2040=$C594,IF(DIGIPRO!$D$3:$D$2040=$E594,IF(DIGIPRO!$E$2:$P$2=K$2,DIGIPRO!$E$3:$P$2040))))</f>
        <v>61617619.484409973</v>
      </c>
      <c r="L594" s="174" cm="1">
        <f t="array" ref="L594">SUM(IF(DIGIPRO!$B$3:$B$2040=$C594,IF(DIGIPRO!$D$3:$D$2040=$E594,IF(DIGIPRO!$E$2:$P$2=L$2,DIGIPRO!$E$3:$P$2040))))</f>
        <v>73671321.002976477</v>
      </c>
      <c r="M594" s="174" cm="1">
        <f t="array" ref="M594">SUM(IF(DIGIPRO!$B$3:$B$2040=$C594,IF(DIGIPRO!$D$3:$D$2040=$E594,IF(DIGIPRO!$E$2:$P$2=M$2,DIGIPRO!$E$3:$P$2040))))</f>
        <v>84164958.588737056</v>
      </c>
      <c r="N594" s="174" cm="1">
        <f t="array" ref="N594">SUM(IF(DIGIPRO!$B$3:$B$2040=$C594,IF(DIGIPRO!$D$3:$D$2040=$E594,IF(DIGIPRO!$E$2:$P$2=N$2,DIGIPRO!$E$3:$P$2040))))</f>
        <v>95762414.994879186</v>
      </c>
      <c r="O594" s="174" cm="1">
        <f t="array" ref="O594">SUM(IF(DIGIPRO!$B$3:$B$2040=$C594,IF(DIGIPRO!$D$3:$D$2040=$E594,IF(DIGIPRO!$E$2:$P$2=O$2,DIGIPRO!$E$3:$P$2040))))</f>
        <v>107507047.24373886</v>
      </c>
      <c r="P594" s="174" cm="1">
        <f t="array" ref="P594">SUM(IF(DIGIPRO!$B$3:$B$2040=$C594,IF(DIGIPRO!$D$3:$D$2040=$E594,IF(DIGIPRO!$E$2:$P$2=P$2,DIGIPRO!$E$3:$P$2040))))</f>
        <v>118667881.98315229</v>
      </c>
      <c r="Q594" s="174" cm="1">
        <f t="array" ref="Q594">SUM(IF(DIGIPRO!$B$3:$B$2040=$C594,IF(DIGIPRO!$D$3:$D$2040=$E594,IF(DIGIPRO!$E$2:$P$2=Q$2,DIGIPRO!$E$3:$P$2040))))</f>
        <v>129774752.24690261</v>
      </c>
      <c r="R594" s="174">
        <v>1764200</v>
      </c>
      <c r="S594" s="174">
        <v>3528400</v>
      </c>
      <c r="T594" s="174">
        <v>5316310</v>
      </c>
      <c r="U594" s="174">
        <v>7159844</v>
      </c>
      <c r="V594" s="174">
        <v>9076400</v>
      </c>
      <c r="W594" s="174">
        <v>9076400</v>
      </c>
      <c r="X594" s="174">
        <v>9076400</v>
      </c>
      <c r="Y594" s="174">
        <v>9076400</v>
      </c>
      <c r="Z594" s="174">
        <v>9076400</v>
      </c>
      <c r="AA594" s="174">
        <v>9076400</v>
      </c>
      <c r="AB594" s="174">
        <v>9076400</v>
      </c>
      <c r="AC594" s="174">
        <v>9076400</v>
      </c>
      <c r="AD594" s="174" cm="1">
        <f t="array" ref="AD594">SUM(IF(DIGIPRO!$B$3:$B$2040=$C594,IF(DIGIPRO!$D$3:$D$2040=$E594,IF(DIGIPRO!$AC$2:$AN$2=AD$2,DIGIPRO!$AC$3:$AN$2040))))</f>
        <v>10895918.22252186</v>
      </c>
      <c r="AE594" s="174" cm="1">
        <f t="array" ref="AE594">SUM(IF(DIGIPRO!$B$3:$B$2040=$C594,IF(DIGIPRO!$D$3:$D$2040=$E594,IF(DIGIPRO!$AC$2:$AN$2=AE$2,DIGIPRO!$AC$3:$AN$2040))))</f>
        <v>9733229.0650532935</v>
      </c>
      <c r="AF594" s="174" cm="1">
        <f t="array" ref="AF594">SUM(IF(DIGIPRO!$B$3:$B$2040=$C594,IF(DIGIPRO!$D$3:$D$2040=$E594,IF(DIGIPRO!$AC$2:$AN$2=AF$2,DIGIPRO!$AC$3:$AN$2040))))</f>
        <v>9070937.7728243675</v>
      </c>
      <c r="AG594" s="174" cm="1">
        <f t="array" ref="AG594">SUM(IF(DIGIPRO!$B$3:$B$2040=$C594,IF(DIGIPRO!$D$3:$D$2040=$E594,IF(DIGIPRO!$AC$2:$AN$2=AG$2,DIGIPRO!$AC$3:$AN$2040))))</f>
        <v>11190269.907956939</v>
      </c>
      <c r="AH594" s="174" cm="1">
        <f t="array" ref="AH594">SUM(IF(DIGIPRO!$B$3:$B$2040=$C594,IF(DIGIPRO!$D$3:$D$2040=$E594,IF(DIGIPRO!$AC$2:$AN$2=AH$2,DIGIPRO!$AC$3:$AN$2040))))</f>
        <v>10012863.166216621</v>
      </c>
      <c r="AI594" s="174" cm="1">
        <f t="array" ref="AI594">SUM(IF(DIGIPRO!$B$3:$B$2040=$C594,IF(DIGIPRO!$D$3:$D$2040=$E594,IF(DIGIPRO!$AC$2:$AN$2=AI$2,DIGIPRO!$AC$3:$AN$2040))))</f>
        <v>10714401.349836893</v>
      </c>
      <c r="AJ594" s="174" cm="1">
        <f t="array" ref="AJ594">SUM(IF(DIGIPRO!$B$3:$B$2040=$C594,IF(DIGIPRO!$D$3:$D$2040=$E594,IF(DIGIPRO!$AC$2:$AN$2=AJ$2,DIGIPRO!$AC$3:$AN$2040))))</f>
        <v>12053701.518566508</v>
      </c>
      <c r="AK594" s="174" cm="1">
        <f t="array" ref="AK594">SUM(IF(DIGIPRO!$B$3:$B$2040=$C594,IF(DIGIPRO!$D$3:$D$2040=$E594,IF(DIGIPRO!$AC$2:$AN$2=AK$2,DIGIPRO!$AC$3:$AN$2040))))</f>
        <v>10493637.585760584</v>
      </c>
      <c r="AL594" s="174" cm="1">
        <f t="array" ref="AL594">SUM(IF(DIGIPRO!$B$3:$B$2040=$C594,IF(DIGIPRO!$D$3:$D$2040=$E594,IF(DIGIPRO!$AC$2:$AN$2=AL$2,DIGIPRO!$AC$3:$AN$2040))))</f>
        <v>11597456.406142132</v>
      </c>
      <c r="AM594" s="174" cm="1">
        <f t="array" ref="AM594">SUM(IF(DIGIPRO!$B$3:$B$2040=$C594,IF(DIGIPRO!$D$3:$D$2040=$E594,IF(DIGIPRO!$AC$2:$AN$2=AM$2,DIGIPRO!$AC$3:$AN$2040))))</f>
        <v>11744632.248859674</v>
      </c>
      <c r="AN594" s="174" cm="1">
        <f t="array" ref="AN594">SUM(IF(DIGIPRO!$B$3:$B$2040=$C594,IF(DIGIPRO!$D$3:$D$2040=$E594,IF(DIGIPRO!$AC$2:$AN$2=AN$2,DIGIPRO!$AC$3:$AN$2040))))</f>
        <v>11160834.739413431</v>
      </c>
      <c r="AO594" s="174" cm="1">
        <f t="array" ref="AO594">SUM(IF(DIGIPRO!$B$3:$B$2040=$C594,IF(DIGIPRO!$D$3:$D$2040=$E594,IF(DIGIPRO!$AC$2:$AN$2=AO$2,DIGIPRO!$AC$3:$AN$2040))))</f>
        <v>11106870.263750333</v>
      </c>
      <c r="AP594" s="174">
        <v>1764200</v>
      </c>
      <c r="AQ594" s="174">
        <v>1764200</v>
      </c>
      <c r="AR594" s="174">
        <v>1787910</v>
      </c>
      <c r="AS594" s="174">
        <v>1843534</v>
      </c>
      <c r="AT594" s="174">
        <v>1916556</v>
      </c>
      <c r="AU594" s="174">
        <v>0</v>
      </c>
      <c r="AV594" s="174">
        <v>0</v>
      </c>
      <c r="AW594" s="174">
        <v>0</v>
      </c>
      <c r="AX594" s="174">
        <v>0</v>
      </c>
      <c r="AY594" s="174">
        <v>0</v>
      </c>
      <c r="AZ594" s="174">
        <v>0</v>
      </c>
      <c r="BA594" s="174">
        <v>0</v>
      </c>
      <c r="BB594" s="175">
        <f t="shared" si="76"/>
        <v>0.16191384369546746</v>
      </c>
      <c r="BC594" s="175">
        <f t="shared" si="76"/>
        <v>0.17103954665761389</v>
      </c>
      <c r="BD594" s="175">
        <f t="shared" si="76"/>
        <v>0.17899982404725426</v>
      </c>
      <c r="BE594" s="175">
        <f t="shared" si="76"/>
        <v>0.17509860223861445</v>
      </c>
      <c r="BF594" s="175">
        <f t="shared" si="76"/>
        <v>0.17830699772271133</v>
      </c>
      <c r="BG594" s="175">
        <f t="shared" si="76"/>
        <v>0.14730202295946279</v>
      </c>
      <c r="BH594" s="175">
        <f t="shared" si="77"/>
        <v>0.12320126579016133</v>
      </c>
      <c r="BI594" s="175">
        <f t="shared" si="77"/>
        <v>0.10784060435829172</v>
      </c>
      <c r="BJ594" s="175">
        <f t="shared" si="77"/>
        <v>9.4780400018998609E-2</v>
      </c>
      <c r="BK594" s="175">
        <f t="shared" si="77"/>
        <v>8.4426093290629403E-2</v>
      </c>
      <c r="BL594" s="175">
        <f t="shared" si="77"/>
        <v>7.6485733530565661E-2</v>
      </c>
      <c r="BM594" s="175">
        <f t="shared" si="77"/>
        <v>6.9939644213164967E-2</v>
      </c>
    </row>
    <row r="595" spans="1:65" x14ac:dyDescent="0.35">
      <c r="A595" s="170" t="s">
        <v>65</v>
      </c>
      <c r="B595" s="170" t="str">
        <v>DIGIPRO</v>
      </c>
      <c r="C595" s="170" t="str">
        <v>Revenue Netmonk SMES</v>
      </c>
      <c r="D595" s="170" t="str">
        <v>Rp. M</v>
      </c>
      <c r="E595" s="170" t="str">
        <v>TR5</v>
      </c>
      <c r="F595" s="171" cm="1">
        <f t="array" ref="F595">SUM(IF(DIGIPRO!$B$3:$B$2040=$C595,IF(DIGIPRO!$D$3:$D$2040=$E595,IF(DIGIPRO!$E$2:$P$2=F$2,DIGIPRO!$E$3:$P$2040))))</f>
        <v>190297288.09388679</v>
      </c>
      <c r="G595" s="171" cm="1">
        <f t="array" ref="G595">SUM(IF(DIGIPRO!$B$3:$B$2040=$C595,IF(DIGIPRO!$D$3:$D$2040=$E595,IF(DIGIPRO!$E$2:$P$2=G$2,DIGIPRO!$E$3:$P$2040))))</f>
        <v>360288201.90670598</v>
      </c>
      <c r="H595" s="171" cm="1">
        <f t="array" ref="H595">SUM(IF(DIGIPRO!$B$3:$B$2040=$C595,IF(DIGIPRO!$D$3:$D$2040=$E595,IF(DIGIPRO!$E$2:$P$2=H$2,DIGIPRO!$E$3:$P$2040))))</f>
        <v>518712193.66068918</v>
      </c>
      <c r="I595" s="171" cm="1">
        <f t="array" ref="I595">SUM(IF(DIGIPRO!$B$3:$B$2040=$C595,IF(DIGIPRO!$D$3:$D$2040=$E595,IF(DIGIPRO!$E$2:$P$2=I$2,DIGIPRO!$E$3:$P$2040))))</f>
        <v>714150336.00294745</v>
      </c>
      <c r="J595" s="171" cm="1">
        <f t="array" ref="J595">SUM(IF(DIGIPRO!$B$3:$B$2040=$C595,IF(DIGIPRO!$D$3:$D$2040=$E595,IF(DIGIPRO!$E$2:$P$2=J$2,DIGIPRO!$E$3:$P$2040))))</f>
        <v>889025061.35171962</v>
      </c>
      <c r="K595" s="171" cm="1">
        <f t="array" ref="K595">SUM(IF(DIGIPRO!$B$3:$B$2040=$C595,IF(DIGIPRO!$D$3:$D$2040=$E595,IF(DIGIPRO!$E$2:$P$2=K$2,DIGIPRO!$E$3:$P$2040))))</f>
        <v>1076152155.992444</v>
      </c>
      <c r="L595" s="171" cm="1">
        <f t="array" ref="L595">SUM(IF(DIGIPRO!$B$3:$B$2040=$C595,IF(DIGIPRO!$D$3:$D$2040=$E595,IF(DIGIPRO!$E$2:$P$2=L$2,DIGIPRO!$E$3:$P$2040))))</f>
        <v>1286670137.463259</v>
      </c>
      <c r="M595" s="171" cm="1">
        <f t="array" ref="M595">SUM(IF(DIGIPRO!$B$3:$B$2040=$C595,IF(DIGIPRO!$D$3:$D$2040=$E595,IF(DIGIPRO!$E$2:$P$2=M$2,DIGIPRO!$E$3:$P$2040))))</f>
        <v>1469941591.4177046</v>
      </c>
      <c r="N595" s="171" cm="1">
        <f t="array" ref="N595">SUM(IF(DIGIPRO!$B$3:$B$2040=$C595,IF(DIGIPRO!$D$3:$D$2040=$E595,IF(DIGIPRO!$E$2:$P$2=N$2,DIGIPRO!$E$3:$P$2040))))</f>
        <v>1672491248.8035436</v>
      </c>
      <c r="O595" s="171" cm="1">
        <f t="array" ref="O595">SUM(IF(DIGIPRO!$B$3:$B$2040=$C595,IF(DIGIPRO!$D$3:$D$2040=$E595,IF(DIGIPRO!$E$2:$P$2=O$2,DIGIPRO!$E$3:$P$2040))))</f>
        <v>1877611333.3135684</v>
      </c>
      <c r="P595" s="171" cm="1">
        <f t="array" ref="P595">SUM(IF(DIGIPRO!$B$3:$B$2040=$C595,IF(DIGIPRO!$D$3:$D$2040=$E595,IF(DIGIPRO!$E$2:$P$2=P$2,DIGIPRO!$E$3:$P$2040))))</f>
        <v>2072535390.2309892</v>
      </c>
      <c r="Q595" s="171" cm="1">
        <f t="array" ref="Q595">SUM(IF(DIGIPRO!$B$3:$B$2040=$C595,IF(DIGIPRO!$D$3:$D$2040=$E595,IF(DIGIPRO!$E$2:$P$2=Q$2,DIGIPRO!$E$3:$P$2040))))</f>
        <v>2266516957.2028761</v>
      </c>
      <c r="R595" s="171">
        <v>224901347</v>
      </c>
      <c r="S595" s="171">
        <v>445777363</v>
      </c>
      <c r="T595" s="171">
        <v>693089313</v>
      </c>
      <c r="U595" s="171">
        <v>937832333</v>
      </c>
      <c r="V595" s="171">
        <v>1185719905</v>
      </c>
      <c r="W595" s="171">
        <v>1185719905</v>
      </c>
      <c r="X595" s="171">
        <v>1185719905</v>
      </c>
      <c r="Y595" s="171">
        <v>1185719905</v>
      </c>
      <c r="Z595" s="171">
        <v>1185719905</v>
      </c>
      <c r="AA595" s="171">
        <v>1185719905</v>
      </c>
      <c r="AB595" s="171">
        <v>1185719905</v>
      </c>
      <c r="AC595" s="171">
        <v>1185719905</v>
      </c>
      <c r="AD595" s="171" cm="1">
        <f t="array" ref="AD595">SUM(IF(DIGIPRO!$B$3:$B$2040=$C595,IF(DIGIPRO!$D$3:$D$2040=$E595,IF(DIGIPRO!$AC$2:$AN$2=AD$2,DIGIPRO!$AC$3:$AN$2040))))</f>
        <v>190297288.09388679</v>
      </c>
      <c r="AE595" s="171" cm="1">
        <f t="array" ref="AE595">SUM(IF(DIGIPRO!$B$3:$B$2040=$C595,IF(DIGIPRO!$D$3:$D$2040=$E595,IF(DIGIPRO!$AC$2:$AN$2=AE$2,DIGIPRO!$AC$3:$AN$2040))))</f>
        <v>169990913.81281918</v>
      </c>
      <c r="AF595" s="171" cm="1">
        <f t="array" ref="AF595">SUM(IF(DIGIPRO!$B$3:$B$2040=$C595,IF(DIGIPRO!$D$3:$D$2040=$E595,IF(DIGIPRO!$AC$2:$AN$2=AF$2,DIGIPRO!$AC$3:$AN$2040))))</f>
        <v>158423991.7539832</v>
      </c>
      <c r="AG595" s="171" cm="1">
        <f t="array" ref="AG595">SUM(IF(DIGIPRO!$B$3:$B$2040=$C595,IF(DIGIPRO!$D$3:$D$2040=$E595,IF(DIGIPRO!$AC$2:$AN$2=AG$2,DIGIPRO!$AC$3:$AN$2040))))</f>
        <v>195438142.3422583</v>
      </c>
      <c r="AH595" s="171" cm="1">
        <f t="array" ref="AH595">SUM(IF(DIGIPRO!$B$3:$B$2040=$C595,IF(DIGIPRO!$D$3:$D$2040=$E595,IF(DIGIPRO!$AC$2:$AN$2=AH$2,DIGIPRO!$AC$3:$AN$2040))))</f>
        <v>174874725.34877214</v>
      </c>
      <c r="AI595" s="171" cm="1">
        <f t="array" ref="AI595">SUM(IF(DIGIPRO!$B$3:$B$2040=$C595,IF(DIGIPRO!$D$3:$D$2040=$E595,IF(DIGIPRO!$AC$2:$AN$2=AI$2,DIGIPRO!$AC$3:$AN$2040))))</f>
        <v>187127094.6407243</v>
      </c>
      <c r="AJ595" s="171" cm="1">
        <f t="array" ref="AJ595">SUM(IF(DIGIPRO!$B$3:$B$2040=$C595,IF(DIGIPRO!$D$3:$D$2040=$E595,IF(DIGIPRO!$AC$2:$AN$2=AJ$2,DIGIPRO!$AC$3:$AN$2040))))</f>
        <v>210517981.47081491</v>
      </c>
      <c r="AK595" s="171" cm="1">
        <f t="array" ref="AK595">SUM(IF(DIGIPRO!$B$3:$B$2040=$C595,IF(DIGIPRO!$D$3:$D$2040=$E595,IF(DIGIPRO!$AC$2:$AN$2=AK$2,DIGIPRO!$AC$3:$AN$2040))))</f>
        <v>183271453.95444569</v>
      </c>
      <c r="AL595" s="171" cm="1">
        <f t="array" ref="AL595">SUM(IF(DIGIPRO!$B$3:$B$2040=$C595,IF(DIGIPRO!$D$3:$D$2040=$E595,IF(DIGIPRO!$AC$2:$AN$2=AL$2,DIGIPRO!$AC$3:$AN$2040))))</f>
        <v>202549657.38583899</v>
      </c>
      <c r="AM595" s="171" cm="1">
        <f t="array" ref="AM595">SUM(IF(DIGIPRO!$B$3:$B$2040=$C595,IF(DIGIPRO!$D$3:$D$2040=$E595,IF(DIGIPRO!$AC$2:$AN$2=AM$2,DIGIPRO!$AC$3:$AN$2040))))</f>
        <v>205120084.51002482</v>
      </c>
      <c r="AN595" s="171" cm="1">
        <f t="array" ref="AN595">SUM(IF(DIGIPRO!$B$3:$B$2040=$C595,IF(DIGIPRO!$D$3:$D$2040=$E595,IF(DIGIPRO!$AC$2:$AN$2=AN$2,DIGIPRO!$AC$3:$AN$2040))))</f>
        <v>194924056.91742119</v>
      </c>
      <c r="AO595" s="171" cm="1">
        <f t="array" ref="AO595">SUM(IF(DIGIPRO!$B$3:$B$2040=$C595,IF(DIGIPRO!$D$3:$D$2040=$E595,IF(DIGIPRO!$AC$2:$AN$2=AO$2,DIGIPRO!$AC$3:$AN$2040))))</f>
        <v>193981566.9718864</v>
      </c>
      <c r="AP595" s="171">
        <v>224901347</v>
      </c>
      <c r="AQ595" s="171">
        <v>220876016</v>
      </c>
      <c r="AR595" s="171">
        <v>247311950</v>
      </c>
      <c r="AS595" s="171">
        <v>244743020</v>
      </c>
      <c r="AT595" s="171">
        <v>247887572</v>
      </c>
      <c r="AU595" s="171">
        <v>0</v>
      </c>
      <c r="AV595" s="171">
        <v>0</v>
      </c>
      <c r="AW595" s="171">
        <v>0</v>
      </c>
      <c r="AX595" s="171">
        <v>0</v>
      </c>
      <c r="AY595" s="171">
        <v>0</v>
      </c>
      <c r="AZ595" s="171">
        <v>0</v>
      </c>
      <c r="BA595" s="171">
        <v>0</v>
      </c>
      <c r="BB595" s="172">
        <f t="shared" si="76"/>
        <v>1.1818421021798304</v>
      </c>
      <c r="BC595" s="172">
        <f t="shared" si="76"/>
        <v>1.2372799348989807</v>
      </c>
      <c r="BD595" s="172">
        <f t="shared" si="76"/>
        <v>1.3361731639826806</v>
      </c>
      <c r="BE595" s="172">
        <f t="shared" si="76"/>
        <v>1.3132141591488788</v>
      </c>
      <c r="BF595" s="172">
        <f t="shared" si="76"/>
        <v>1.333730573575924</v>
      </c>
      <c r="BG595" s="172">
        <f t="shared" si="76"/>
        <v>1.1018143655592185</v>
      </c>
      <c r="BH595" s="172">
        <f t="shared" si="77"/>
        <v>0.92154148174893691</v>
      </c>
      <c r="BI595" s="172">
        <f t="shared" si="77"/>
        <v>0.80664423125575813</v>
      </c>
      <c r="BJ595" s="172">
        <f t="shared" si="77"/>
        <v>0.70895432538031689</v>
      </c>
      <c r="BK595" s="172">
        <f t="shared" si="77"/>
        <v>0.63150444608121681</v>
      </c>
      <c r="BL595" s="172">
        <f t="shared" si="77"/>
        <v>0.57211081199817226</v>
      </c>
      <c r="BM595" s="172">
        <f t="shared" si="77"/>
        <v>0.52314627571253869</v>
      </c>
    </row>
    <row r="596" spans="1:65" x14ac:dyDescent="0.35">
      <c r="A596" s="173" t="s">
        <v>65</v>
      </c>
      <c r="B596" s="173" t="str">
        <v>DIGIPRO</v>
      </c>
      <c r="C596" s="173" t="str">
        <v>Revenue Netmonk SMES</v>
      </c>
      <c r="D596" s="173" t="str">
        <v>Rp. M</v>
      </c>
      <c r="E596" s="173" t="str">
        <v>PAPUA</v>
      </c>
      <c r="F596" s="174" cm="1">
        <f t="array" ref="F596">SUM(IF(DIGIPRO!$B$3:$B$2040=$C596,IF(DIGIPRO!$D$3:$D$2040=$E596,IF(DIGIPRO!$E$2:$P$2=F$2,DIGIPRO!$E$3:$P$2040))))</f>
        <v>16890201.201606967</v>
      </c>
      <c r="G596" s="174" cm="1">
        <f t="array" ref="G596">SUM(IF(DIGIPRO!$B$3:$B$2040=$C596,IF(DIGIPRO!$D$3:$D$2040=$E596,IF(DIGIPRO!$E$2:$P$2=G$2,DIGIPRO!$E$3:$P$2040))))</f>
        <v>31978071.162880369</v>
      </c>
      <c r="H596" s="174" cm="1">
        <f t="array" ref="H596">SUM(IF(DIGIPRO!$B$3:$B$2040=$C596,IF(DIGIPRO!$D$3:$D$2040=$E596,IF(DIGIPRO!$E$2:$P$2=H$2,DIGIPRO!$E$3:$P$2040))))</f>
        <v>46039296.746748574</v>
      </c>
      <c r="I596" s="174" cm="1">
        <f t="array" ref="I596">SUM(IF(DIGIPRO!$B$3:$B$2040=$C596,IF(DIGIPRO!$D$3:$D$2040=$E596,IF(DIGIPRO!$E$2:$P$2=I$2,DIGIPRO!$E$3:$P$2040))))</f>
        <v>63385784.338313401</v>
      </c>
      <c r="J596" s="174" cm="1">
        <f t="array" ref="J596">SUM(IF(DIGIPRO!$B$3:$B$2040=$C596,IF(DIGIPRO!$D$3:$D$2040=$E596,IF(DIGIPRO!$E$2:$P$2=J$2,DIGIPRO!$E$3:$P$2040))))</f>
        <v>78907126.370046765</v>
      </c>
      <c r="K596" s="174" cm="1">
        <f t="array" ref="K596">SUM(IF(DIGIPRO!$B$3:$B$2040=$C596,IF(DIGIPRO!$D$3:$D$2040=$E596,IF(DIGIPRO!$E$2:$P$2=K$2,DIGIPRO!$E$3:$P$2040))))</f>
        <v>95515950.964513049</v>
      </c>
      <c r="L596" s="174" cm="1">
        <f t="array" ref="L596">SUM(IF(DIGIPRO!$B$3:$B$2040=$C596,IF(DIGIPRO!$D$3:$D$2040=$E596,IF(DIGIPRO!$E$2:$P$2=L$2,DIGIPRO!$E$3:$P$2040))))</f>
        <v>114200878.63328762</v>
      </c>
      <c r="M596" s="174" cm="1">
        <f t="array" ref="M596">SUM(IF(DIGIPRO!$B$3:$B$2040=$C596,IF(DIGIPRO!$D$3:$D$2040=$E596,IF(DIGIPRO!$E$2:$P$2=M$2,DIGIPRO!$E$3:$P$2040))))</f>
        <v>130467488.43528551</v>
      </c>
      <c r="N596" s="174" cm="1">
        <f t="array" ref="N596">SUM(IF(DIGIPRO!$B$3:$B$2040=$C596,IF(DIGIPRO!$D$3:$D$2040=$E596,IF(DIGIPRO!$E$2:$P$2=N$2,DIGIPRO!$E$3:$P$2040))))</f>
        <v>148445172.19962537</v>
      </c>
      <c r="O596" s="174" cm="1">
        <f t="array" ref="O596">SUM(IF(DIGIPRO!$B$3:$B$2040=$C596,IF(DIGIPRO!$D$3:$D$2040=$E596,IF(DIGIPRO!$E$2:$P$2=O$2,DIGIPRO!$E$3:$P$2040))))</f>
        <v>166650999.15894419</v>
      </c>
      <c r="P596" s="174" cm="1">
        <f t="array" ref="P596">SUM(IF(DIGIPRO!$B$3:$B$2040=$C596,IF(DIGIPRO!$D$3:$D$2040=$E596,IF(DIGIPRO!$E$2:$P$2=P$2,DIGIPRO!$E$3:$P$2040))))</f>
        <v>183951858.11151323</v>
      </c>
      <c r="Q596" s="174" cm="1">
        <f t="array" ref="Q596">SUM(IF(DIGIPRO!$B$3:$B$2040=$C596,IF(DIGIPRO!$D$3:$D$2040=$E596,IF(DIGIPRO!$E$2:$P$2=Q$2,DIGIPRO!$E$3:$P$2040))))</f>
        <v>201169064.55925667</v>
      </c>
      <c r="R596" s="174">
        <v>26895539</v>
      </c>
      <c r="S596" s="174">
        <v>58059849</v>
      </c>
      <c r="T596" s="174">
        <v>91640445</v>
      </c>
      <c r="U596" s="174">
        <v>126552697</v>
      </c>
      <c r="V596" s="174">
        <v>158875627</v>
      </c>
      <c r="W596" s="174">
        <v>158875627</v>
      </c>
      <c r="X596" s="174">
        <v>158875627</v>
      </c>
      <c r="Y596" s="174">
        <v>158875627</v>
      </c>
      <c r="Z596" s="174">
        <v>158875627</v>
      </c>
      <c r="AA596" s="174">
        <v>158875627</v>
      </c>
      <c r="AB596" s="174">
        <v>158875627</v>
      </c>
      <c r="AC596" s="174">
        <v>158875627</v>
      </c>
      <c r="AD596" s="174" cm="1">
        <f t="array" ref="AD596">SUM(IF(DIGIPRO!$B$3:$B$2040=$C596,IF(DIGIPRO!$D$3:$D$2040=$E596,IF(DIGIPRO!$AC$2:$AN$2=AD$2,DIGIPRO!$AC$3:$AN$2040))))</f>
        <v>16890201.201606967</v>
      </c>
      <c r="AE596" s="174" cm="1">
        <f t="array" ref="AE596">SUM(IF(DIGIPRO!$B$3:$B$2040=$C596,IF(DIGIPRO!$D$3:$D$2040=$E596,IF(DIGIPRO!$AC$2:$AN$2=AE$2,DIGIPRO!$AC$3:$AN$2040))))</f>
        <v>15087869.9612734</v>
      </c>
      <c r="AF596" s="174" cm="1">
        <f t="array" ref="AF596">SUM(IF(DIGIPRO!$B$3:$B$2040=$C596,IF(DIGIPRO!$D$3:$D$2040=$E596,IF(DIGIPRO!$AC$2:$AN$2=AF$2,DIGIPRO!$AC$3:$AN$2040))))</f>
        <v>14061225.583868204</v>
      </c>
      <c r="AG596" s="174" cm="1">
        <f t="array" ref="AG596">SUM(IF(DIGIPRO!$B$3:$B$2040=$C596,IF(DIGIPRO!$D$3:$D$2040=$E596,IF(DIGIPRO!$AC$2:$AN$2=AG$2,DIGIPRO!$AC$3:$AN$2040))))</f>
        <v>17346487.59156483</v>
      </c>
      <c r="AH596" s="174" cm="1">
        <f t="array" ref="AH596">SUM(IF(DIGIPRO!$B$3:$B$2040=$C596,IF(DIGIPRO!$D$3:$D$2040=$E596,IF(DIGIPRO!$AC$2:$AN$2=AH$2,DIGIPRO!$AC$3:$AN$2040))))</f>
        <v>15521342.031733371</v>
      </c>
      <c r="AI596" s="174" cm="1">
        <f t="array" ref="AI596">SUM(IF(DIGIPRO!$B$3:$B$2040=$C596,IF(DIGIPRO!$D$3:$D$2040=$E596,IF(DIGIPRO!$AC$2:$AN$2=AI$2,DIGIPRO!$AC$3:$AN$2040))))</f>
        <v>16608824.594466282</v>
      </c>
      <c r="AJ596" s="174" cm="1">
        <f t="array" ref="AJ596">SUM(IF(DIGIPRO!$B$3:$B$2040=$C596,IF(DIGIPRO!$D$3:$D$2040=$E596,IF(DIGIPRO!$AC$2:$AN$2=AJ$2,DIGIPRO!$AC$3:$AN$2040))))</f>
        <v>18684927.668774571</v>
      </c>
      <c r="AK596" s="174" cm="1">
        <f t="array" ref="AK596">SUM(IF(DIGIPRO!$B$3:$B$2040=$C596,IF(DIGIPRO!$D$3:$D$2040=$E596,IF(DIGIPRO!$AC$2:$AN$2=AK$2,DIGIPRO!$AC$3:$AN$2040))))</f>
        <v>16266609.801997885</v>
      </c>
      <c r="AL596" s="174" cm="1">
        <f t="array" ref="AL596">SUM(IF(DIGIPRO!$B$3:$B$2040=$C596,IF(DIGIPRO!$D$3:$D$2040=$E596,IF(DIGIPRO!$AC$2:$AN$2=AL$2,DIGIPRO!$AC$3:$AN$2040))))</f>
        <v>17977683.764339875</v>
      </c>
      <c r="AM596" s="174" cm="1">
        <f t="array" ref="AM596">SUM(IF(DIGIPRO!$B$3:$B$2040=$C596,IF(DIGIPRO!$D$3:$D$2040=$E596,IF(DIGIPRO!$AC$2:$AN$2=AM$2,DIGIPRO!$AC$3:$AN$2040))))</f>
        <v>18205826.959318813</v>
      </c>
      <c r="AN596" s="174" cm="1">
        <f t="array" ref="AN596">SUM(IF(DIGIPRO!$B$3:$B$2040=$C596,IF(DIGIPRO!$D$3:$D$2040=$E596,IF(DIGIPRO!$AC$2:$AN$2=AN$2,DIGIPRO!$AC$3:$AN$2040))))</f>
        <v>17300858.952569045</v>
      </c>
      <c r="AO596" s="174" cm="1">
        <f t="array" ref="AO596">SUM(IF(DIGIPRO!$B$3:$B$2040=$C596,IF(DIGIPRO!$D$3:$D$2040=$E596,IF(DIGIPRO!$AC$2:$AN$2=AO$2,DIGIPRO!$AC$3:$AN$2040))))</f>
        <v>17217206.447743434</v>
      </c>
      <c r="AP596" s="174">
        <v>26895539</v>
      </c>
      <c r="AQ596" s="174">
        <v>31164310</v>
      </c>
      <c r="AR596" s="174">
        <v>33580596</v>
      </c>
      <c r="AS596" s="174">
        <v>34912252</v>
      </c>
      <c r="AT596" s="174">
        <v>32322930</v>
      </c>
      <c r="AU596" s="174">
        <v>0</v>
      </c>
      <c r="AV596" s="174">
        <v>0</v>
      </c>
      <c r="AW596" s="174">
        <v>0</v>
      </c>
      <c r="AX596" s="174">
        <v>0</v>
      </c>
      <c r="AY596" s="174">
        <v>0</v>
      </c>
      <c r="AZ596" s="174">
        <v>0</v>
      </c>
      <c r="BA596" s="174">
        <v>0</v>
      </c>
      <c r="BB596" s="175">
        <f t="shared" si="76"/>
        <v>1.5923752878350026</v>
      </c>
      <c r="BC596" s="175">
        <f t="shared" si="76"/>
        <v>1.8156144785678925</v>
      </c>
      <c r="BD596" s="175">
        <f t="shared" si="76"/>
        <v>1.9904831627662061</v>
      </c>
      <c r="BE596" s="175">
        <f t="shared" si="76"/>
        <v>1.9965469911130451</v>
      </c>
      <c r="BF596" s="175">
        <f t="shared" si="76"/>
        <v>2.0134509303371284</v>
      </c>
      <c r="BG596" s="175">
        <f t="shared" si="76"/>
        <v>1.6633413099664045</v>
      </c>
      <c r="BH596" s="175">
        <f t="shared" si="77"/>
        <v>1.3911944365171498</v>
      </c>
      <c r="BI596" s="175">
        <f t="shared" si="77"/>
        <v>1.2177411315678504</v>
      </c>
      <c r="BJ596" s="175">
        <f t="shared" si="77"/>
        <v>1.0702646953472357</v>
      </c>
      <c r="BK596" s="175">
        <f t="shared" si="77"/>
        <v>0.9533433810887123</v>
      </c>
      <c r="BL596" s="175">
        <f t="shared" si="77"/>
        <v>0.86368046852610858</v>
      </c>
      <c r="BM596" s="175">
        <f t="shared" si="77"/>
        <v>0.78976172279809631</v>
      </c>
    </row>
    <row r="597" spans="1:65" x14ac:dyDescent="0.35">
      <c r="A597" s="173" t="s">
        <v>65</v>
      </c>
      <c r="B597" s="173" t="str">
        <v>DIGIPRO</v>
      </c>
      <c r="C597" s="173" t="str">
        <v>Revenue Netmonk SMES</v>
      </c>
      <c r="D597" s="173" t="str">
        <v>Rp. M</v>
      </c>
      <c r="E597" s="173" t="str">
        <v>PAPUA BARAT</v>
      </c>
      <c r="F597" s="174" cm="1">
        <f t="array" ref="F597">SUM(IF(DIGIPRO!$B$3:$B$2040=$C597,IF(DIGIPRO!$D$3:$D$2040=$E597,IF(DIGIPRO!$E$2:$P$2=F$2,DIGIPRO!$E$3:$P$2040))))</f>
        <v>14831657.701082014</v>
      </c>
      <c r="G597" s="174" cm="1">
        <f t="array" ref="G597">SUM(IF(DIGIPRO!$B$3:$B$2040=$C597,IF(DIGIPRO!$D$3:$D$2040=$E597,IF(DIGIPRO!$E$2:$P$2=G$2,DIGIPRO!$E$3:$P$2040))))</f>
        <v>28080648.641625334</v>
      </c>
      <c r="H597" s="174" cm="1">
        <f t="array" ref="H597">SUM(IF(DIGIPRO!$B$3:$B$2040=$C597,IF(DIGIPRO!$D$3:$D$2040=$E597,IF(DIGIPRO!$E$2:$P$2=H$2,DIGIPRO!$E$3:$P$2040))))</f>
        <v>40428120.541355476</v>
      </c>
      <c r="I597" s="174" cm="1">
        <f t="array" ref="I597">SUM(IF(DIGIPRO!$B$3:$B$2040=$C597,IF(DIGIPRO!$D$3:$D$2040=$E597,IF(DIGIPRO!$E$2:$P$2=I$2,DIGIPRO!$E$3:$P$2040))))</f>
        <v>55660453.371687792</v>
      </c>
      <c r="J597" s="174" cm="1">
        <f t="array" ref="J597">SUM(IF(DIGIPRO!$B$3:$B$2040=$C597,IF(DIGIPRO!$D$3:$D$2040=$E597,IF(DIGIPRO!$E$2:$P$2=J$2,DIGIPRO!$E$3:$P$2040))))</f>
        <v>69290085.685018897</v>
      </c>
      <c r="K597" s="174" cm="1">
        <f t="array" ref="K597">SUM(IF(DIGIPRO!$B$3:$B$2040=$C597,IF(DIGIPRO!$D$3:$D$2040=$E597,IF(DIGIPRO!$E$2:$P$2=K$2,DIGIPRO!$E$3:$P$2040))))</f>
        <v>83874660.389729887</v>
      </c>
      <c r="L597" s="174" cm="1">
        <f t="array" ref="L597">SUM(IF(DIGIPRO!$B$3:$B$2040=$C597,IF(DIGIPRO!$D$3:$D$2040=$E597,IF(DIGIPRO!$E$2:$P$2=L$2,DIGIPRO!$E$3:$P$2040))))</f>
        <v>100282306.93252976</v>
      </c>
      <c r="M597" s="174" cm="1">
        <f t="array" ref="M597">SUM(IF(DIGIPRO!$B$3:$B$2040=$C597,IF(DIGIPRO!$D$3:$D$2040=$E597,IF(DIGIPRO!$E$2:$P$2=M$2,DIGIPRO!$E$3:$P$2040))))</f>
        <v>114566375.29030304</v>
      </c>
      <c r="N597" s="174" cm="1">
        <f t="array" ref="N597">SUM(IF(DIGIPRO!$B$3:$B$2040=$C597,IF(DIGIPRO!$D$3:$D$2040=$E597,IF(DIGIPRO!$E$2:$P$2=N$2,DIGIPRO!$E$3:$P$2040))))</f>
        <v>130352975.38276494</v>
      </c>
      <c r="O597" s="174" cm="1">
        <f t="array" ref="O597">SUM(IF(DIGIPRO!$B$3:$B$2040=$C597,IF(DIGIPRO!$D$3:$D$2040=$E597,IF(DIGIPRO!$E$2:$P$2=O$2,DIGIPRO!$E$3:$P$2040))))</f>
        <v>146339913.03985199</v>
      </c>
      <c r="P597" s="174" cm="1">
        <f t="array" ref="P597">SUM(IF(DIGIPRO!$B$3:$B$2040=$C597,IF(DIGIPRO!$D$3:$D$2040=$E597,IF(DIGIPRO!$E$2:$P$2=P$2,DIGIPRO!$E$3:$P$2040))))</f>
        <v>161532178.35725927</v>
      </c>
      <c r="Q597" s="174" cm="1">
        <f t="array" ref="Q597">SUM(IF(DIGIPRO!$B$3:$B$2040=$C597,IF(DIGIPRO!$D$3:$D$2040=$E597,IF(DIGIPRO!$E$2:$P$2=Q$2,DIGIPRO!$E$3:$P$2040))))</f>
        <v>176650986.56763732</v>
      </c>
      <c r="R597" s="174">
        <v>13299846</v>
      </c>
      <c r="S597" s="174">
        <v>26914378</v>
      </c>
      <c r="T597" s="174">
        <v>40878393</v>
      </c>
      <c r="U597" s="174">
        <v>55041880</v>
      </c>
      <c r="V597" s="174">
        <v>69071916</v>
      </c>
      <c r="W597" s="174">
        <v>69071916</v>
      </c>
      <c r="X597" s="174">
        <v>69071916</v>
      </c>
      <c r="Y597" s="174">
        <v>69071916</v>
      </c>
      <c r="Z597" s="174">
        <v>69071916</v>
      </c>
      <c r="AA597" s="174">
        <v>69071916</v>
      </c>
      <c r="AB597" s="174">
        <v>69071916</v>
      </c>
      <c r="AC597" s="174">
        <v>69071916</v>
      </c>
      <c r="AD597" s="174" cm="1">
        <f t="array" ref="AD597">SUM(IF(DIGIPRO!$B$3:$B$2040=$C597,IF(DIGIPRO!$D$3:$D$2040=$E597,IF(DIGIPRO!$AC$2:$AN$2=AD$2,DIGIPRO!$AC$3:$AN$2040))))</f>
        <v>14831657.701082014</v>
      </c>
      <c r="AE597" s="174" cm="1">
        <f t="array" ref="AE597">SUM(IF(DIGIPRO!$B$3:$B$2040=$C597,IF(DIGIPRO!$D$3:$D$2040=$E597,IF(DIGIPRO!$AC$2:$AN$2=AE$2,DIGIPRO!$AC$3:$AN$2040))))</f>
        <v>13248990.94054332</v>
      </c>
      <c r="AF597" s="174" cm="1">
        <f t="array" ref="AF597">SUM(IF(DIGIPRO!$B$3:$B$2040=$C597,IF(DIGIPRO!$D$3:$D$2040=$E597,IF(DIGIPRO!$AC$2:$AN$2=AF$2,DIGIPRO!$AC$3:$AN$2040))))</f>
        <v>12347471.89973014</v>
      </c>
      <c r="AG597" s="174" cm="1">
        <f t="array" ref="AG597">SUM(IF(DIGIPRO!$B$3:$B$2040=$C597,IF(DIGIPRO!$D$3:$D$2040=$E597,IF(DIGIPRO!$AC$2:$AN$2=AG$2,DIGIPRO!$AC$3:$AN$2040))))</f>
        <v>15232332.830332315</v>
      </c>
      <c r="AH597" s="174" cm="1">
        <f t="array" ref="AH597">SUM(IF(DIGIPRO!$B$3:$B$2040=$C597,IF(DIGIPRO!$D$3:$D$2040=$E597,IF(DIGIPRO!$AC$2:$AN$2=AH$2,DIGIPRO!$AC$3:$AN$2040))))</f>
        <v>13629632.313331107</v>
      </c>
      <c r="AI597" s="174" cm="1">
        <f t="array" ref="AI597">SUM(IF(DIGIPRO!$B$3:$B$2040=$C597,IF(DIGIPRO!$D$3:$D$2040=$E597,IF(DIGIPRO!$AC$2:$AN$2=AI$2,DIGIPRO!$AC$3:$AN$2040))))</f>
        <v>14584574.704710992</v>
      </c>
      <c r="AJ597" s="174" cm="1">
        <f t="array" ref="AJ597">SUM(IF(DIGIPRO!$B$3:$B$2040=$C597,IF(DIGIPRO!$D$3:$D$2040=$E597,IF(DIGIPRO!$AC$2:$AN$2=AJ$2,DIGIPRO!$AC$3:$AN$2040))))</f>
        <v>16407646.54279987</v>
      </c>
      <c r="AK597" s="174" cm="1">
        <f t="array" ref="AK597">SUM(IF(DIGIPRO!$B$3:$B$2040=$C597,IF(DIGIPRO!$D$3:$D$2040=$E597,IF(DIGIPRO!$AC$2:$AN$2=AK$2,DIGIPRO!$AC$3:$AN$2040))))</f>
        <v>14284068.357773269</v>
      </c>
      <c r="AL597" s="174" cm="1">
        <f t="array" ref="AL597">SUM(IF(DIGIPRO!$B$3:$B$2040=$C597,IF(DIGIPRO!$D$3:$D$2040=$E597,IF(DIGIPRO!$AC$2:$AN$2=AL$2,DIGIPRO!$AC$3:$AN$2040))))</f>
        <v>15786600.092461897</v>
      </c>
      <c r="AM597" s="174" cm="1">
        <f t="array" ref="AM597">SUM(IF(DIGIPRO!$B$3:$B$2040=$C597,IF(DIGIPRO!$D$3:$D$2040=$E597,IF(DIGIPRO!$AC$2:$AN$2=AM$2,DIGIPRO!$AC$3:$AN$2040))))</f>
        <v>15986937.657087052</v>
      </c>
      <c r="AN597" s="174" cm="1">
        <f t="array" ref="AN597">SUM(IF(DIGIPRO!$B$3:$B$2040=$C597,IF(DIGIPRO!$D$3:$D$2040=$E597,IF(DIGIPRO!$AC$2:$AN$2=AN$2,DIGIPRO!$AC$3:$AN$2040))))</f>
        <v>15192265.317407286</v>
      </c>
      <c r="AO597" s="174" cm="1">
        <f t="array" ref="AO597">SUM(IF(DIGIPRO!$B$3:$B$2040=$C597,IF(DIGIPRO!$D$3:$D$2040=$E597,IF(DIGIPRO!$AC$2:$AN$2=AO$2,DIGIPRO!$AC$3:$AN$2040))))</f>
        <v>15118808.210378062</v>
      </c>
      <c r="AP597" s="174">
        <v>13299846</v>
      </c>
      <c r="AQ597" s="174">
        <v>13614532</v>
      </c>
      <c r="AR597" s="174">
        <v>13964015</v>
      </c>
      <c r="AS597" s="174">
        <v>14163487</v>
      </c>
      <c r="AT597" s="174">
        <v>14030036</v>
      </c>
      <c r="AU597" s="174">
        <v>0</v>
      </c>
      <c r="AV597" s="174">
        <v>0</v>
      </c>
      <c r="AW597" s="174">
        <v>0</v>
      </c>
      <c r="AX597" s="174">
        <v>0</v>
      </c>
      <c r="AY597" s="174">
        <v>0</v>
      </c>
      <c r="AZ597" s="174">
        <v>0</v>
      </c>
      <c r="BA597" s="174">
        <v>0</v>
      </c>
      <c r="BB597" s="175">
        <f t="shared" si="76"/>
        <v>0.89672012852816418</v>
      </c>
      <c r="BC597" s="175">
        <f t="shared" si="76"/>
        <v>0.95846710464171714</v>
      </c>
      <c r="BD597" s="175">
        <f t="shared" si="76"/>
        <v>1.0111376055234604</v>
      </c>
      <c r="BE597" s="175">
        <f t="shared" si="76"/>
        <v>0.98888666307553941</v>
      </c>
      <c r="BF597" s="175">
        <f t="shared" si="76"/>
        <v>0.99685135784056234</v>
      </c>
      <c r="BG597" s="175">
        <f t="shared" si="76"/>
        <v>0.82351351026701236</v>
      </c>
      <c r="BH597" s="175">
        <f t="shared" si="77"/>
        <v>0.68877470126880702</v>
      </c>
      <c r="BI597" s="175">
        <f t="shared" si="77"/>
        <v>0.60289867620387472</v>
      </c>
      <c r="BJ597" s="175">
        <f t="shared" si="77"/>
        <v>0.52988369308164318</v>
      </c>
      <c r="BK597" s="175">
        <f t="shared" si="77"/>
        <v>0.47199642643760492</v>
      </c>
      <c r="BL597" s="175">
        <f t="shared" si="77"/>
        <v>0.42760468349058145</v>
      </c>
      <c r="BM597" s="175">
        <f t="shared" si="77"/>
        <v>0.39100781344095847</v>
      </c>
    </row>
    <row r="598" spans="1:65" x14ac:dyDescent="0.35">
      <c r="A598" s="173" t="s">
        <v>65</v>
      </c>
      <c r="B598" s="173" t="str">
        <v>DIGIPRO</v>
      </c>
      <c r="C598" s="173" t="str">
        <v>Revenue Netmonk SMES</v>
      </c>
      <c r="D598" s="173" t="str">
        <v>Rp. M</v>
      </c>
      <c r="E598" s="173" t="str">
        <v>SULBAGSEL</v>
      </c>
      <c r="F598" s="174" cm="1">
        <f t="array" ref="F598">SUM(IF(DIGIPRO!$B$3:$B$2040=$C598,IF(DIGIPRO!$D$3:$D$2040=$E598,IF(DIGIPRO!$E$2:$P$2=F$2,DIGIPRO!$E$3:$P$2040))))</f>
        <v>76171880.59933199</v>
      </c>
      <c r="G598" s="174" cm="1">
        <f t="array" ref="G598">SUM(IF(DIGIPRO!$B$3:$B$2040=$C598,IF(DIGIPRO!$D$3:$D$2040=$E598,IF(DIGIPRO!$E$2:$P$2=G$2,DIGIPRO!$E$3:$P$2040))))</f>
        <v>144215559.621878</v>
      </c>
      <c r="H598" s="174" cm="1">
        <f t="array" ref="H598">SUM(IF(DIGIPRO!$B$3:$B$2040=$C598,IF(DIGIPRO!$D$3:$D$2040=$E598,IF(DIGIPRO!$E$2:$P$2=H$2,DIGIPRO!$E$3:$P$2040))))</f>
        <v>207629250.4044826</v>
      </c>
      <c r="I598" s="174" cm="1">
        <f t="array" ref="I598">SUM(IF(DIGIPRO!$B$3:$B$2040=$C598,IF(DIGIPRO!$D$3:$D$2040=$E598,IF(DIGIPRO!$E$2:$P$2=I$2,DIGIPRO!$E$3:$P$2040))))</f>
        <v>285858903.55489963</v>
      </c>
      <c r="J598" s="174" cm="1">
        <f t="array" ref="J598">SUM(IF(DIGIPRO!$B$3:$B$2040=$C598,IF(DIGIPRO!$D$3:$D$2040=$E598,IF(DIGIPRO!$E$2:$P$2=J$2,DIGIPRO!$E$3:$P$2040))))</f>
        <v>355857466.50097644</v>
      </c>
      <c r="K598" s="174" cm="1">
        <f t="array" ref="K598">SUM(IF(DIGIPRO!$B$3:$B$2040=$C598,IF(DIGIPRO!$D$3:$D$2040=$E598,IF(DIGIPRO!$E$2:$P$2=K$2,DIGIPRO!$E$3:$P$2040))))</f>
        <v>430760387.36047262</v>
      </c>
      <c r="L598" s="174" cm="1">
        <f t="array" ref="L598">SUM(IF(DIGIPRO!$B$3:$B$2040=$C598,IF(DIGIPRO!$D$3:$D$2040=$E598,IF(DIGIPRO!$E$2:$P$2=L$2,DIGIPRO!$E$3:$P$2040))))</f>
        <v>515026173.32740587</v>
      </c>
      <c r="M598" s="174" cm="1">
        <f t="array" ref="M598">SUM(IF(DIGIPRO!$B$3:$B$2040=$C598,IF(DIGIPRO!$D$3:$D$2040=$E598,IF(DIGIPRO!$E$2:$P$2=M$2,DIGIPRO!$E$3:$P$2040))))</f>
        <v>588385764.7735883</v>
      </c>
      <c r="N598" s="174" cm="1">
        <f t="array" ref="N598">SUM(IF(DIGIPRO!$B$3:$B$2040=$C598,IF(DIGIPRO!$D$3:$D$2040=$E598,IF(DIGIPRO!$E$2:$P$2=N$2,DIGIPRO!$E$3:$P$2040))))</f>
        <v>669462003.28633964</v>
      </c>
      <c r="O598" s="174" cm="1">
        <f t="array" ref="O598">SUM(IF(DIGIPRO!$B$3:$B$2040=$C598,IF(DIGIPRO!$D$3:$D$2040=$E598,IF(DIGIPRO!$E$2:$P$2=O$2,DIGIPRO!$E$3:$P$2040))))</f>
        <v>751567128.0746336</v>
      </c>
      <c r="P598" s="174" cm="1">
        <f t="array" ref="P598">SUM(IF(DIGIPRO!$B$3:$B$2040=$C598,IF(DIGIPRO!$D$3:$D$2040=$E598,IF(DIGIPRO!$E$2:$P$2=P$2,DIGIPRO!$E$3:$P$2040))))</f>
        <v>829591003.96994209</v>
      </c>
      <c r="Q598" s="174" cm="1">
        <f t="array" ref="Q598">SUM(IF(DIGIPRO!$B$3:$B$2040=$C598,IF(DIGIPRO!$D$3:$D$2040=$E598,IF(DIGIPRO!$E$2:$P$2=Q$2,DIGIPRO!$E$3:$P$2040))))</f>
        <v>907237621.5642184</v>
      </c>
      <c r="R598" s="174">
        <v>68221221</v>
      </c>
      <c r="S598" s="174">
        <v>138322127</v>
      </c>
      <c r="T598" s="174">
        <v>211206881</v>
      </c>
      <c r="U598" s="174">
        <v>285078138</v>
      </c>
      <c r="V598" s="174">
        <v>361964669</v>
      </c>
      <c r="W598" s="174">
        <v>361964669</v>
      </c>
      <c r="X598" s="174">
        <v>361964669</v>
      </c>
      <c r="Y598" s="174">
        <v>361964669</v>
      </c>
      <c r="Z598" s="174">
        <v>361964669</v>
      </c>
      <c r="AA598" s="174">
        <v>361964669</v>
      </c>
      <c r="AB598" s="174">
        <v>361964669</v>
      </c>
      <c r="AC598" s="174">
        <v>361964669</v>
      </c>
      <c r="AD598" s="174" cm="1">
        <f t="array" ref="AD598">SUM(IF(DIGIPRO!$B$3:$B$2040=$C598,IF(DIGIPRO!$D$3:$D$2040=$E598,IF(DIGIPRO!$AC$2:$AN$2=AD$2,DIGIPRO!$AC$3:$AN$2040))))</f>
        <v>76171880.59933199</v>
      </c>
      <c r="AE598" s="174" cm="1">
        <f t="array" ref="AE598">SUM(IF(DIGIPRO!$B$3:$B$2040=$C598,IF(DIGIPRO!$D$3:$D$2040=$E598,IF(DIGIPRO!$AC$2:$AN$2=AE$2,DIGIPRO!$AC$3:$AN$2040))))</f>
        <v>68043679.022546008</v>
      </c>
      <c r="AF598" s="174" cm="1">
        <f t="array" ref="AF598">SUM(IF(DIGIPRO!$B$3:$B$2040=$C598,IF(DIGIPRO!$D$3:$D$2040=$E598,IF(DIGIPRO!$AC$2:$AN$2=AF$2,DIGIPRO!$AC$3:$AN$2040))))</f>
        <v>63413690.782604612</v>
      </c>
      <c r="AG598" s="174" cm="1">
        <f t="array" ref="AG598">SUM(IF(DIGIPRO!$B$3:$B$2040=$C598,IF(DIGIPRO!$D$3:$D$2040=$E598,IF(DIGIPRO!$AC$2:$AN$2=AG$2,DIGIPRO!$AC$3:$AN$2040))))</f>
        <v>78229653.150417045</v>
      </c>
      <c r="AH598" s="174" cm="1">
        <f t="array" ref="AH598">SUM(IF(DIGIPRO!$B$3:$B$2040=$C598,IF(DIGIPRO!$D$3:$D$2040=$E598,IF(DIGIPRO!$AC$2:$AN$2=AH$2,DIGIPRO!$AC$3:$AN$2040))))</f>
        <v>69998562.946076795</v>
      </c>
      <c r="AI598" s="174" cm="1">
        <f t="array" ref="AI598">SUM(IF(DIGIPRO!$B$3:$B$2040=$C598,IF(DIGIPRO!$D$3:$D$2040=$E598,IF(DIGIPRO!$AC$2:$AN$2=AI$2,DIGIPRO!$AC$3:$AN$2040))))</f>
        <v>74902920.859496191</v>
      </c>
      <c r="AJ598" s="174" cm="1">
        <f t="array" ref="AJ598">SUM(IF(DIGIPRO!$B$3:$B$2040=$C598,IF(DIGIPRO!$D$3:$D$2040=$E598,IF(DIGIPRO!$AC$2:$AN$2=AJ$2,DIGIPRO!$AC$3:$AN$2040))))</f>
        <v>84265785.966933236</v>
      </c>
      <c r="AK598" s="174" cm="1">
        <f t="array" ref="AK598">SUM(IF(DIGIPRO!$B$3:$B$2040=$C598,IF(DIGIPRO!$D$3:$D$2040=$E598,IF(DIGIPRO!$AC$2:$AN$2=AK$2,DIGIPRO!$AC$3:$AN$2040))))</f>
        <v>73359591.446182415</v>
      </c>
      <c r="AL598" s="174" cm="1">
        <f t="array" ref="AL598">SUM(IF(DIGIPRO!$B$3:$B$2040=$C598,IF(DIGIPRO!$D$3:$D$2040=$E598,IF(DIGIPRO!$AC$2:$AN$2=AL$2,DIGIPRO!$AC$3:$AN$2040))))</f>
        <v>81076238.512751371</v>
      </c>
      <c r="AM598" s="174" cm="1">
        <f t="array" ref="AM598">SUM(IF(DIGIPRO!$B$3:$B$2040=$C598,IF(DIGIPRO!$D$3:$D$2040=$E598,IF(DIGIPRO!$AC$2:$AN$2=AM$2,DIGIPRO!$AC$3:$AN$2040))))</f>
        <v>82105124.788293928</v>
      </c>
      <c r="AN598" s="174" cm="1">
        <f t="array" ref="AN598">SUM(IF(DIGIPRO!$B$3:$B$2040=$C598,IF(DIGIPRO!$D$3:$D$2040=$E598,IF(DIGIPRO!$AC$2:$AN$2=AN$2,DIGIPRO!$AC$3:$AN$2040))))</f>
        <v>78023875.895308539</v>
      </c>
      <c r="AO598" s="174" cm="1">
        <f t="array" ref="AO598">SUM(IF(DIGIPRO!$B$3:$B$2040=$C598,IF(DIGIPRO!$D$3:$D$2040=$E598,IF(DIGIPRO!$AC$2:$AN$2=AO$2,DIGIPRO!$AC$3:$AN$2040))))</f>
        <v>77646617.594276279</v>
      </c>
      <c r="AP598" s="174">
        <v>68221221</v>
      </c>
      <c r="AQ598" s="174">
        <v>70100906</v>
      </c>
      <c r="AR598" s="174">
        <v>72884754</v>
      </c>
      <c r="AS598" s="174">
        <v>73871257</v>
      </c>
      <c r="AT598" s="174">
        <v>76886531</v>
      </c>
      <c r="AU598" s="174">
        <v>0</v>
      </c>
      <c r="AV598" s="174">
        <v>0</v>
      </c>
      <c r="AW598" s="174">
        <v>0</v>
      </c>
      <c r="AX598" s="174">
        <v>0</v>
      </c>
      <c r="AY598" s="174">
        <v>0</v>
      </c>
      <c r="AZ598" s="174">
        <v>0</v>
      </c>
      <c r="BA598" s="174">
        <v>0</v>
      </c>
      <c r="BB598" s="175">
        <f t="shared" si="76"/>
        <v>0.89562211754816889</v>
      </c>
      <c r="BC598" s="175">
        <f t="shared" si="76"/>
        <v>0.95913455775971668</v>
      </c>
      <c r="BD598" s="175">
        <f t="shared" si="76"/>
        <v>1.0172308602402975</v>
      </c>
      <c r="BE598" s="175">
        <f t="shared" si="76"/>
        <v>0.99726870303779191</v>
      </c>
      <c r="BF598" s="175">
        <f t="shared" si="76"/>
        <v>1.0171619344089462</v>
      </c>
      <c r="BG598" s="175">
        <f t="shared" si="76"/>
        <v>0.84029237511363275</v>
      </c>
      <c r="BH598" s="175">
        <f t="shared" si="77"/>
        <v>0.70280829935587841</v>
      </c>
      <c r="BI598" s="175">
        <f t="shared" si="77"/>
        <v>0.61518257352688421</v>
      </c>
      <c r="BJ598" s="175">
        <f t="shared" si="77"/>
        <v>0.54067992988868985</v>
      </c>
      <c r="BK598" s="175">
        <f t="shared" si="77"/>
        <v>0.48161322585685984</v>
      </c>
      <c r="BL598" s="175">
        <f t="shared" si="77"/>
        <v>0.43631701316413357</v>
      </c>
      <c r="BM598" s="175">
        <f t="shared" si="77"/>
        <v>0.39897449179402056</v>
      </c>
    </row>
    <row r="599" spans="1:65" x14ac:dyDescent="0.35">
      <c r="A599" s="173" t="s">
        <v>65</v>
      </c>
      <c r="B599" s="173" t="str">
        <v>DIGIPRO</v>
      </c>
      <c r="C599" s="173" t="str">
        <v>Revenue Netmonk SMES</v>
      </c>
      <c r="D599" s="173" t="str">
        <v>Rp. M</v>
      </c>
      <c r="E599" s="173" t="str">
        <v>SULBAGTENG</v>
      </c>
      <c r="F599" s="174" cm="1">
        <f t="array" ref="F599">SUM(IF(DIGIPRO!$B$3:$B$2040=$C599,IF(DIGIPRO!$D$3:$D$2040=$E599,IF(DIGIPRO!$E$2:$P$2=F$2,DIGIPRO!$E$3:$P$2040))))</f>
        <v>40582716.459744677</v>
      </c>
      <c r="G599" s="174" cm="1">
        <f t="array" ref="G599">SUM(IF(DIGIPRO!$B$3:$B$2040=$C599,IF(DIGIPRO!$D$3:$D$2040=$E599,IF(DIGIPRO!$E$2:$P$2=G$2,DIGIPRO!$E$3:$P$2040))))</f>
        <v>76834904.418381974</v>
      </c>
      <c r="H599" s="174" cm="1">
        <f t="array" ref="H599">SUM(IF(DIGIPRO!$B$3:$B$2040=$C599,IF(DIGIPRO!$D$3:$D$2040=$E599,IF(DIGIPRO!$E$2:$P$2=H$2,DIGIPRO!$E$3:$P$2040))))</f>
        <v>110620335.63588215</v>
      </c>
      <c r="I599" s="174" cm="1">
        <f t="array" ref="I599">SUM(IF(DIGIPRO!$B$3:$B$2040=$C599,IF(DIGIPRO!$D$3:$D$2040=$E599,IF(DIGIPRO!$E$2:$P$2=I$2,DIGIPRO!$E$3:$P$2040))))</f>
        <v>152299388.42502111</v>
      </c>
      <c r="J599" s="174" cm="1">
        <f t="array" ref="J599">SUM(IF(DIGIPRO!$B$3:$B$2040=$C599,IF(DIGIPRO!$D$3:$D$2040=$E599,IF(DIGIPRO!$E$2:$P$2=J$2,DIGIPRO!$E$3:$P$2040))))</f>
        <v>189593095.89658296</v>
      </c>
      <c r="K599" s="174" cm="1">
        <f t="array" ref="K599">SUM(IF(DIGIPRO!$B$3:$B$2040=$C599,IF(DIGIPRO!$D$3:$D$2040=$E599,IF(DIGIPRO!$E$2:$P$2=K$2,DIGIPRO!$E$3:$P$2040))))</f>
        <v>229499738.28653449</v>
      </c>
      <c r="L599" s="174" cm="1">
        <f t="array" ref="L599">SUM(IF(DIGIPRO!$B$3:$B$2040=$C599,IF(DIGIPRO!$D$3:$D$2040=$E599,IF(DIGIPRO!$E$2:$P$2=L$2,DIGIPRO!$E$3:$P$2040))))</f>
        <v>274394710.97522998</v>
      </c>
      <c r="M599" s="174" cm="1">
        <f t="array" ref="M599">SUM(IF(DIGIPRO!$B$3:$B$2040=$C599,IF(DIGIPRO!$D$3:$D$2040=$E599,IF(DIGIPRO!$E$2:$P$2=M$2,DIGIPRO!$E$3:$P$2040))))</f>
        <v>313479101.11813581</v>
      </c>
      <c r="N599" s="174" cm="1">
        <f t="array" ref="N599">SUM(IF(DIGIPRO!$B$3:$B$2040=$C599,IF(DIGIPRO!$D$3:$D$2040=$E599,IF(DIGIPRO!$E$2:$P$2=N$2,DIGIPRO!$E$3:$P$2040))))</f>
        <v>356674752.49627018</v>
      </c>
      <c r="O599" s="174" cm="1">
        <f t="array" ref="O599">SUM(IF(DIGIPRO!$B$3:$B$2040=$C599,IF(DIGIPRO!$D$3:$D$2040=$E599,IF(DIGIPRO!$E$2:$P$2=O$2,DIGIPRO!$E$3:$P$2040))))</f>
        <v>400418572.03910166</v>
      </c>
      <c r="P599" s="174" cm="1">
        <f t="array" ref="P599">SUM(IF(DIGIPRO!$B$3:$B$2040=$C599,IF(DIGIPRO!$D$3:$D$2040=$E599,IF(DIGIPRO!$E$2:$P$2=P$2,DIGIPRO!$E$3:$P$2040))))</f>
        <v>441987991.19530118</v>
      </c>
      <c r="Q599" s="174" cm="1">
        <f t="array" ref="Q599">SUM(IF(DIGIPRO!$B$3:$B$2040=$C599,IF(DIGIPRO!$D$3:$D$2040=$E599,IF(DIGIPRO!$E$2:$P$2=Q$2,DIGIPRO!$E$3:$P$2040))))</f>
        <v>483356415.35777843</v>
      </c>
      <c r="R599" s="174">
        <v>61352151</v>
      </c>
      <c r="S599" s="174">
        <v>126210297</v>
      </c>
      <c r="T599" s="174">
        <v>196888446</v>
      </c>
      <c r="U599" s="174">
        <v>263445919</v>
      </c>
      <c r="V599" s="174">
        <v>332384083</v>
      </c>
      <c r="W599" s="174">
        <v>332384083</v>
      </c>
      <c r="X599" s="174">
        <v>332384083</v>
      </c>
      <c r="Y599" s="174">
        <v>332384083</v>
      </c>
      <c r="Z599" s="174">
        <v>332384083</v>
      </c>
      <c r="AA599" s="174">
        <v>332384083</v>
      </c>
      <c r="AB599" s="174">
        <v>332384083</v>
      </c>
      <c r="AC599" s="174">
        <v>332384083</v>
      </c>
      <c r="AD599" s="174" cm="1">
        <f t="array" ref="AD599">SUM(IF(DIGIPRO!$B$3:$B$2040=$C599,IF(DIGIPRO!$D$3:$D$2040=$E599,IF(DIGIPRO!$AC$2:$AN$2=AD$2,DIGIPRO!$AC$3:$AN$2040))))</f>
        <v>40582716.459744677</v>
      </c>
      <c r="AE599" s="174" cm="1">
        <f t="array" ref="AE599">SUM(IF(DIGIPRO!$B$3:$B$2040=$C599,IF(DIGIPRO!$D$3:$D$2040=$E599,IF(DIGIPRO!$AC$2:$AN$2=AE$2,DIGIPRO!$AC$3:$AN$2040))))</f>
        <v>36252187.958637297</v>
      </c>
      <c r="AF599" s="174" cm="1">
        <f t="array" ref="AF599">SUM(IF(DIGIPRO!$B$3:$B$2040=$C599,IF(DIGIPRO!$D$3:$D$2040=$E599,IF(DIGIPRO!$AC$2:$AN$2=AF$2,DIGIPRO!$AC$3:$AN$2040))))</f>
        <v>33785431.21750018</v>
      </c>
      <c r="AG599" s="174" cm="1">
        <f t="array" ref="AG599">SUM(IF(DIGIPRO!$B$3:$B$2040=$C599,IF(DIGIPRO!$D$3:$D$2040=$E599,IF(DIGIPRO!$AC$2:$AN$2=AG$2,DIGIPRO!$AC$3:$AN$2040))))</f>
        <v>41679052.789138943</v>
      </c>
      <c r="AH599" s="174" cm="1">
        <f t="array" ref="AH599">SUM(IF(DIGIPRO!$B$3:$B$2040=$C599,IF(DIGIPRO!$D$3:$D$2040=$E599,IF(DIGIPRO!$AC$2:$AN$2=AH$2,DIGIPRO!$AC$3:$AN$2040))))</f>
        <v>37293707.471561849</v>
      </c>
      <c r="AI599" s="174" cm="1">
        <f t="array" ref="AI599">SUM(IF(DIGIPRO!$B$3:$B$2040=$C599,IF(DIGIPRO!$D$3:$D$2040=$E599,IF(DIGIPRO!$AC$2:$AN$2=AI$2,DIGIPRO!$AC$3:$AN$2040))))</f>
        <v>39906642.389951535</v>
      </c>
      <c r="AJ599" s="174" cm="1">
        <f t="array" ref="AJ599">SUM(IF(DIGIPRO!$B$3:$B$2040=$C599,IF(DIGIPRO!$D$3:$D$2040=$E599,IF(DIGIPRO!$AC$2:$AN$2=AJ$2,DIGIPRO!$AC$3:$AN$2040))))</f>
        <v>44894972.68869549</v>
      </c>
      <c r="AK599" s="174" cm="1">
        <f t="array" ref="AK599">SUM(IF(DIGIPRO!$B$3:$B$2040=$C599,IF(DIGIPRO!$D$3:$D$2040=$E599,IF(DIGIPRO!$AC$2:$AN$2=AK$2,DIGIPRO!$AC$3:$AN$2040))))</f>
        <v>39084390.142905839</v>
      </c>
      <c r="AL599" s="174" cm="1">
        <f t="array" ref="AL599">SUM(IF(DIGIPRO!$B$3:$B$2040=$C599,IF(DIGIPRO!$D$3:$D$2040=$E599,IF(DIGIPRO!$AC$2:$AN$2=AL$2,DIGIPRO!$AC$3:$AN$2040))))</f>
        <v>43195651.378134355</v>
      </c>
      <c r="AM599" s="174" cm="1">
        <f t="array" ref="AM599">SUM(IF(DIGIPRO!$B$3:$B$2040=$C599,IF(DIGIPRO!$D$3:$D$2040=$E599,IF(DIGIPRO!$AC$2:$AN$2=AM$2,DIGIPRO!$AC$3:$AN$2040))))</f>
        <v>43743819.542831503</v>
      </c>
      <c r="AN599" s="174" cm="1">
        <f t="array" ref="AN599">SUM(IF(DIGIPRO!$B$3:$B$2040=$C599,IF(DIGIPRO!$D$3:$D$2040=$E599,IF(DIGIPRO!$AC$2:$AN$2=AN$2,DIGIPRO!$AC$3:$AN$2040))))</f>
        <v>41569419.156199522</v>
      </c>
      <c r="AO599" s="174" cm="1">
        <f t="array" ref="AO599">SUM(IF(DIGIPRO!$B$3:$B$2040=$C599,IF(DIGIPRO!$D$3:$D$2040=$E599,IF(DIGIPRO!$AC$2:$AN$2=AO$2,DIGIPRO!$AC$3:$AN$2040))))</f>
        <v>41368424.162477233</v>
      </c>
      <c r="AP599" s="174">
        <v>61352151</v>
      </c>
      <c r="AQ599" s="174">
        <v>64858146</v>
      </c>
      <c r="AR599" s="174">
        <v>70678149</v>
      </c>
      <c r="AS599" s="174">
        <v>66557473</v>
      </c>
      <c r="AT599" s="174">
        <v>68938164</v>
      </c>
      <c r="AU599" s="174">
        <v>0</v>
      </c>
      <c r="AV599" s="174">
        <v>0</v>
      </c>
      <c r="AW599" s="174">
        <v>0</v>
      </c>
      <c r="AX599" s="174">
        <v>0</v>
      </c>
      <c r="AY599" s="174">
        <v>0</v>
      </c>
      <c r="AZ599" s="174">
        <v>0</v>
      </c>
      <c r="BA599" s="174">
        <v>0</v>
      </c>
      <c r="BB599" s="175">
        <f t="shared" si="76"/>
        <v>1.5117802934866917</v>
      </c>
      <c r="BC599" s="175">
        <f t="shared" si="76"/>
        <v>1.6426166981709092</v>
      </c>
      <c r="BD599" s="175">
        <f t="shared" si="76"/>
        <v>1.7798576081714117</v>
      </c>
      <c r="BE599" s="175">
        <f t="shared" si="76"/>
        <v>1.729789736678409</v>
      </c>
      <c r="BF599" s="175">
        <f t="shared" si="76"/>
        <v>1.7531444456253038</v>
      </c>
      <c r="BG599" s="175">
        <f t="shared" si="76"/>
        <v>1.4482983095388657</v>
      </c>
      <c r="BH599" s="175">
        <f t="shared" si="77"/>
        <v>1.2113356041691519</v>
      </c>
      <c r="BI599" s="175">
        <f t="shared" si="77"/>
        <v>1.0603069927610256</v>
      </c>
      <c r="BJ599" s="175">
        <f t="shared" si="77"/>
        <v>0.93189686310492581</v>
      </c>
      <c r="BK599" s="175">
        <f t="shared" si="77"/>
        <v>0.83009157469234984</v>
      </c>
      <c r="BL599" s="175">
        <f t="shared" si="77"/>
        <v>0.75202061961255751</v>
      </c>
      <c r="BM599" s="175">
        <f t="shared" si="77"/>
        <v>0.68765836645401857</v>
      </c>
    </row>
    <row r="600" spans="1:65" x14ac:dyDescent="0.35">
      <c r="A600" s="173" t="s">
        <v>65</v>
      </c>
      <c r="B600" s="173" t="str">
        <v>DIGIPRO</v>
      </c>
      <c r="C600" s="173" t="str">
        <v>Revenue Netmonk SMES</v>
      </c>
      <c r="D600" s="173" t="str">
        <v>Rp. M</v>
      </c>
      <c r="E600" s="173" t="str">
        <v>SUMALUT</v>
      </c>
      <c r="F600" s="174" cm="1">
        <f t="array" ref="F600">SUM(IF(DIGIPRO!$B$3:$B$2040=$C600,IF(DIGIPRO!$D$3:$D$2040=$E600,IF(DIGIPRO!$E$2:$P$2=F$2,DIGIPRO!$E$3:$P$2040))))</f>
        <v>41820832.132121153</v>
      </c>
      <c r="G600" s="174" cm="1">
        <f t="array" ref="G600">SUM(IF(DIGIPRO!$B$3:$B$2040=$C600,IF(DIGIPRO!$D$3:$D$2040=$E600,IF(DIGIPRO!$E$2:$P$2=G$2,DIGIPRO!$E$3:$P$2040))))</f>
        <v>79179018.061940312</v>
      </c>
      <c r="H600" s="174" cm="1">
        <f t="array" ref="H600">SUM(IF(DIGIPRO!$B$3:$B$2040=$C600,IF(DIGIPRO!$D$3:$D$2040=$E600,IF(DIGIPRO!$E$2:$P$2=H$2,DIGIPRO!$E$3:$P$2040))))</f>
        <v>113995190.33222038</v>
      </c>
      <c r="I600" s="174" cm="1">
        <f t="array" ref="I600">SUM(IF(DIGIPRO!$B$3:$B$2040=$C600,IF(DIGIPRO!$D$3:$D$2040=$E600,IF(DIGIPRO!$E$2:$P$2=I$2,DIGIPRO!$E$3:$P$2040))))</f>
        <v>156945806.31302556</v>
      </c>
      <c r="J600" s="174" cm="1">
        <f t="array" ref="J600">SUM(IF(DIGIPRO!$B$3:$B$2040=$C600,IF(DIGIPRO!$D$3:$D$2040=$E600,IF(DIGIPRO!$E$2:$P$2=J$2,DIGIPRO!$E$3:$P$2040))))</f>
        <v>195377286.89909458</v>
      </c>
      <c r="K600" s="174" cm="1">
        <f t="array" ref="K600">SUM(IF(DIGIPRO!$B$3:$B$2040=$C600,IF(DIGIPRO!$D$3:$D$2040=$E600,IF(DIGIPRO!$E$2:$P$2=K$2,DIGIPRO!$E$3:$P$2040))))</f>
        <v>236501418.99119389</v>
      </c>
      <c r="L600" s="174" cm="1">
        <f t="array" ref="L600">SUM(IF(DIGIPRO!$B$3:$B$2040=$C600,IF(DIGIPRO!$D$3:$D$2040=$E600,IF(DIGIPRO!$E$2:$P$2=L$2,DIGIPRO!$E$3:$P$2040))))</f>
        <v>282766067.59480566</v>
      </c>
      <c r="M600" s="174" cm="1">
        <f t="array" ref="M600">SUM(IF(DIGIPRO!$B$3:$B$2040=$C600,IF(DIGIPRO!$D$3:$D$2040=$E600,IF(DIGIPRO!$E$2:$P$2=M$2,DIGIPRO!$E$3:$P$2040))))</f>
        <v>323042861.80039197</v>
      </c>
      <c r="N600" s="174" cm="1">
        <f t="array" ref="N600">SUM(IF(DIGIPRO!$B$3:$B$2040=$C600,IF(DIGIPRO!$D$3:$D$2040=$E600,IF(DIGIPRO!$E$2:$P$2=N$2,DIGIPRO!$E$3:$P$2040))))</f>
        <v>367556345.43854344</v>
      </c>
      <c r="O600" s="174" cm="1">
        <f t="array" ref="O600">SUM(IF(DIGIPRO!$B$3:$B$2040=$C600,IF(DIGIPRO!$D$3:$D$2040=$E600,IF(DIGIPRO!$E$2:$P$2=O$2,DIGIPRO!$E$3:$P$2040))))</f>
        <v>412634721.00103694</v>
      </c>
      <c r="P600" s="174" cm="1">
        <f t="array" ref="P600">SUM(IF(DIGIPRO!$B$3:$B$2040=$C600,IF(DIGIPRO!$D$3:$D$2040=$E600,IF(DIGIPRO!$E$2:$P$2=P$2,DIGIPRO!$E$3:$P$2040))))</f>
        <v>455472358.59697372</v>
      </c>
      <c r="Q600" s="174" cm="1">
        <f t="array" ref="Q600">SUM(IF(DIGIPRO!$B$3:$B$2040=$C600,IF(DIGIPRO!$D$3:$D$2040=$E600,IF(DIGIPRO!$E$2:$P$2=Q$2,DIGIPRO!$E$3:$P$2040))))</f>
        <v>498102869.15398508</v>
      </c>
      <c r="R600" s="174">
        <v>55132590</v>
      </c>
      <c r="S600" s="174">
        <v>96270712</v>
      </c>
      <c r="T600" s="174">
        <v>152475148</v>
      </c>
      <c r="U600" s="174">
        <v>207713699</v>
      </c>
      <c r="V600" s="174">
        <v>263423610</v>
      </c>
      <c r="W600" s="174">
        <v>263423610</v>
      </c>
      <c r="X600" s="174">
        <v>263423610</v>
      </c>
      <c r="Y600" s="174">
        <v>263423610</v>
      </c>
      <c r="Z600" s="174">
        <v>263423610</v>
      </c>
      <c r="AA600" s="174">
        <v>263423610</v>
      </c>
      <c r="AB600" s="174">
        <v>263423610</v>
      </c>
      <c r="AC600" s="174">
        <v>263423610</v>
      </c>
      <c r="AD600" s="174" cm="1">
        <f t="array" ref="AD600">SUM(IF(DIGIPRO!$B$3:$B$2040=$C600,IF(DIGIPRO!$D$3:$D$2040=$E600,IF(DIGIPRO!$AC$2:$AN$2=AD$2,DIGIPRO!$AC$3:$AN$2040))))</f>
        <v>41820832.132121153</v>
      </c>
      <c r="AE600" s="174" cm="1">
        <f t="array" ref="AE600">SUM(IF(DIGIPRO!$B$3:$B$2040=$C600,IF(DIGIPRO!$D$3:$D$2040=$E600,IF(DIGIPRO!$AC$2:$AN$2=AE$2,DIGIPRO!$AC$3:$AN$2040))))</f>
        <v>37358185.929819167</v>
      </c>
      <c r="AF600" s="174" cm="1">
        <f t="array" ref="AF600">SUM(IF(DIGIPRO!$B$3:$B$2040=$C600,IF(DIGIPRO!$D$3:$D$2040=$E600,IF(DIGIPRO!$AC$2:$AN$2=AF$2,DIGIPRO!$AC$3:$AN$2040))))</f>
        <v>34816172.270280056</v>
      </c>
      <c r="AG600" s="174" cm="1">
        <f t="array" ref="AG600">SUM(IF(DIGIPRO!$B$3:$B$2040=$C600,IF(DIGIPRO!$D$3:$D$2040=$E600,IF(DIGIPRO!$AC$2:$AN$2=AG$2,DIGIPRO!$AC$3:$AN$2040))))</f>
        <v>42950615.980805196</v>
      </c>
      <c r="AH600" s="174" cm="1">
        <f t="array" ref="AH600">SUM(IF(DIGIPRO!$B$3:$B$2040=$C600,IF(DIGIPRO!$D$3:$D$2040=$E600,IF(DIGIPRO!$AC$2:$AN$2=AH$2,DIGIPRO!$AC$3:$AN$2040))))</f>
        <v>38431480.58606901</v>
      </c>
      <c r="AI600" s="174" cm="1">
        <f t="array" ref="AI600">SUM(IF(DIGIPRO!$B$3:$B$2040=$C600,IF(DIGIPRO!$D$3:$D$2040=$E600,IF(DIGIPRO!$AC$2:$AN$2=AI$2,DIGIPRO!$AC$3:$AN$2040))))</f>
        <v>41124132.092099316</v>
      </c>
      <c r="AJ600" s="174" cm="1">
        <f t="array" ref="AJ600">SUM(IF(DIGIPRO!$B$3:$B$2040=$C600,IF(DIGIPRO!$D$3:$D$2040=$E600,IF(DIGIPRO!$AC$2:$AN$2=AJ$2,DIGIPRO!$AC$3:$AN$2040))))</f>
        <v>46264648.603611745</v>
      </c>
      <c r="AK600" s="174" cm="1">
        <f t="array" ref="AK600">SUM(IF(DIGIPRO!$B$3:$B$2040=$C600,IF(DIGIPRO!$D$3:$D$2040=$E600,IF(DIGIPRO!$AC$2:$AN$2=AK$2,DIGIPRO!$AC$3:$AN$2040))))</f>
        <v>40276794.205586292</v>
      </c>
      <c r="AL600" s="174" cm="1">
        <f t="array" ref="AL600">SUM(IF(DIGIPRO!$B$3:$B$2040=$C600,IF(DIGIPRO!$D$3:$D$2040=$E600,IF(DIGIPRO!$AC$2:$AN$2=AL$2,DIGIPRO!$AC$3:$AN$2040))))</f>
        <v>44513483.638151459</v>
      </c>
      <c r="AM600" s="174" cm="1">
        <f t="array" ref="AM600">SUM(IF(DIGIPRO!$B$3:$B$2040=$C600,IF(DIGIPRO!$D$3:$D$2040=$E600,IF(DIGIPRO!$AC$2:$AN$2=AM$2,DIGIPRO!$AC$3:$AN$2040))))</f>
        <v>45078375.562493496</v>
      </c>
      <c r="AN600" s="174" cm="1">
        <f t="array" ref="AN600">SUM(IF(DIGIPRO!$B$3:$B$2040=$C600,IF(DIGIPRO!$D$3:$D$2040=$E600,IF(DIGIPRO!$AC$2:$AN$2=AN$2,DIGIPRO!$AC$3:$AN$2040))))</f>
        <v>42837637.595936798</v>
      </c>
      <c r="AO600" s="174" cm="1">
        <f t="array" ref="AO600">SUM(IF(DIGIPRO!$B$3:$B$2040=$C600,IF(DIGIPRO!$D$3:$D$2040=$E600,IF(DIGIPRO!$AC$2:$AN$2=AO$2,DIGIPRO!$AC$3:$AN$2040))))</f>
        <v>42630510.557011381</v>
      </c>
      <c r="AP600" s="174">
        <v>55132590</v>
      </c>
      <c r="AQ600" s="174">
        <v>41138122</v>
      </c>
      <c r="AR600" s="174">
        <v>56204436</v>
      </c>
      <c r="AS600" s="174">
        <v>55238551</v>
      </c>
      <c r="AT600" s="174">
        <v>55709911</v>
      </c>
      <c r="AU600" s="174">
        <v>0</v>
      </c>
      <c r="AV600" s="174">
        <v>0</v>
      </c>
      <c r="AW600" s="174">
        <v>0</v>
      </c>
      <c r="AX600" s="174">
        <v>0</v>
      </c>
      <c r="AY600" s="174">
        <v>0</v>
      </c>
      <c r="AZ600" s="174">
        <v>0</v>
      </c>
      <c r="BA600" s="174">
        <v>0</v>
      </c>
      <c r="BB600" s="175">
        <f t="shared" si="76"/>
        <v>1.3183044714611152</v>
      </c>
      <c r="BC600" s="175">
        <f t="shared" si="76"/>
        <v>1.2158614031395181</v>
      </c>
      <c r="BD600" s="175">
        <f t="shared" si="76"/>
        <v>1.3375577298975165</v>
      </c>
      <c r="BE600" s="175">
        <f t="shared" si="76"/>
        <v>1.3234740314482745</v>
      </c>
      <c r="BF600" s="175">
        <f t="shared" si="76"/>
        <v>1.3482816461467648</v>
      </c>
      <c r="BG600" s="175">
        <f t="shared" si="76"/>
        <v>1.1138352197785695</v>
      </c>
      <c r="BH600" s="175">
        <f t="shared" si="77"/>
        <v>0.93159554907230679</v>
      </c>
      <c r="BI600" s="175">
        <f t="shared" si="77"/>
        <v>0.81544476337251282</v>
      </c>
      <c r="BJ600" s="175">
        <f t="shared" si="77"/>
        <v>0.71668905534932537</v>
      </c>
      <c r="BK600" s="175">
        <f t="shared" si="77"/>
        <v>0.63839419368526196</v>
      </c>
      <c r="BL600" s="175">
        <f t="shared" si="77"/>
        <v>0.57835257184748567</v>
      </c>
      <c r="BM600" s="175">
        <f t="shared" si="77"/>
        <v>0.52885382982719664</v>
      </c>
    </row>
    <row r="601" spans="1:65" x14ac:dyDescent="0.35">
      <c r="A601" s="170" t="s">
        <v>65</v>
      </c>
      <c r="B601" s="170" t="str">
        <v>DIGIPRO</v>
      </c>
      <c r="C601" s="170" t="str">
        <v>Revenue Antares Eazy SMES</v>
      </c>
      <c r="D601" s="170" t="str">
        <v>Rp. M</v>
      </c>
      <c r="E601" s="170" t="str">
        <v>TR5</v>
      </c>
      <c r="F601" s="171" cm="1">
        <f t="array" ref="F601">SUM(IF(DIGIPRO!$B$3:$B$2040=$C601,IF(DIGIPRO!$D$3:$D$2040=$E601,IF(DIGIPRO!$E$2:$P$2=F$2,DIGIPRO!$E$3:$P$2040))))</f>
        <v>54579965.11964646</v>
      </c>
      <c r="G601" s="171" cm="1">
        <f t="array" ref="G601">SUM(IF(DIGIPRO!$B$3:$B$2040=$C601,IF(DIGIPRO!$D$3:$D$2040=$E601,IF(DIGIPRO!$E$2:$P$2=G$2,DIGIPRO!$E$3:$P$2040))))</f>
        <v>103335773.67317125</v>
      </c>
      <c r="H601" s="171" cm="1">
        <f t="array" ref="H601">SUM(IF(DIGIPRO!$B$3:$B$2040=$C601,IF(DIGIPRO!$D$3:$D$2040=$E601,IF(DIGIPRO!$E$2:$P$2=H$2,DIGIPRO!$E$3:$P$2040))))</f>
        <v>148774024.68903184</v>
      </c>
      <c r="I601" s="171" cm="1">
        <f t="array" ref="I601">SUM(IF(DIGIPRO!$B$3:$B$2040=$C601,IF(DIGIPRO!$D$3:$D$2040=$E601,IF(DIGIPRO!$E$2:$P$2=I$2,DIGIPRO!$E$3:$P$2040))))</f>
        <v>204828459.82541794</v>
      </c>
      <c r="J601" s="171" cm="1">
        <f t="array" ref="J601">SUM(IF(DIGIPRO!$B$3:$B$2040=$C601,IF(DIGIPRO!$D$3:$D$2040=$E601,IF(DIGIPRO!$E$2:$P$2=J$2,DIGIPRO!$E$3:$P$2040))))</f>
        <v>254985014.89484543</v>
      </c>
      <c r="K601" s="171" cm="1">
        <f t="array" ref="K601">SUM(IF(DIGIPRO!$B$3:$B$2040=$C601,IF(DIGIPRO!$D$3:$D$2040=$E601,IF(DIGIPRO!$E$2:$P$2=K$2,DIGIPRO!$E$3:$P$2040))))</f>
        <v>308655723.50416905</v>
      </c>
      <c r="L601" s="171" cm="1">
        <f t="array" ref="L601">SUM(IF(DIGIPRO!$B$3:$B$2040=$C601,IF(DIGIPRO!$D$3:$D$2040=$E601,IF(DIGIPRO!$E$2:$P$2=L$2,DIGIPRO!$E$3:$P$2040))))</f>
        <v>369035270.68965822</v>
      </c>
      <c r="M601" s="171" cm="1">
        <f t="array" ref="M601">SUM(IF(DIGIPRO!$B$3:$B$2040=$C601,IF(DIGIPRO!$D$3:$D$2040=$E601,IF(DIGIPRO!$E$2:$P$2=M$2,DIGIPRO!$E$3:$P$2040))))</f>
        <v>421600126.78642714</v>
      </c>
      <c r="N601" s="171" cm="1">
        <f t="array" ref="N601">SUM(IF(DIGIPRO!$B$3:$B$2040=$C601,IF(DIGIPRO!$D$3:$D$2040=$E601,IF(DIGIPRO!$E$2:$P$2=N$2,DIGIPRO!$E$3:$P$2040))))</f>
        <v>479694245.44596982</v>
      </c>
      <c r="O601" s="171" cm="1">
        <f t="array" ref="O601">SUM(IF(DIGIPRO!$B$3:$B$2040=$C601,IF(DIGIPRO!$D$3:$D$2040=$E601,IF(DIGIPRO!$E$2:$P$2=O$2,DIGIPRO!$E$3:$P$2040))))</f>
        <v>538525599.1138823</v>
      </c>
      <c r="P601" s="171" cm="1">
        <f t="array" ref="P601">SUM(IF(DIGIPRO!$B$3:$B$2040=$C601,IF(DIGIPRO!$D$3:$D$2040=$E601,IF(DIGIPRO!$E$2:$P$2=P$2,DIGIPRO!$E$3:$P$2040))))</f>
        <v>594432587.24859452</v>
      </c>
      <c r="Q601" s="171" cm="1">
        <f t="array" ref="Q601">SUM(IF(DIGIPRO!$B$3:$B$2040=$C601,IF(DIGIPRO!$D$3:$D$2040=$E601,IF(DIGIPRO!$E$2:$P$2=Q$2,DIGIPRO!$E$3:$P$2040))))</f>
        <v>650069255.88023782</v>
      </c>
      <c r="R601" s="171">
        <v>61611693</v>
      </c>
      <c r="S601" s="171">
        <v>123279901</v>
      </c>
      <c r="T601" s="171">
        <v>187204603</v>
      </c>
      <c r="U601" s="171">
        <v>250710265</v>
      </c>
      <c r="V601" s="171">
        <v>315171304</v>
      </c>
      <c r="W601" s="171">
        <v>315171304</v>
      </c>
      <c r="X601" s="171">
        <v>315171304</v>
      </c>
      <c r="Y601" s="171">
        <v>315171304</v>
      </c>
      <c r="Z601" s="171">
        <v>315171304</v>
      </c>
      <c r="AA601" s="171">
        <v>315171304</v>
      </c>
      <c r="AB601" s="171">
        <v>315171304</v>
      </c>
      <c r="AC601" s="171">
        <v>315171304</v>
      </c>
      <c r="AD601" s="171" cm="1">
        <f t="array" ref="AD601">SUM(IF(DIGIPRO!$B$3:$B$2040=$C601,IF(DIGIPRO!$D$3:$D$2040=$E601,IF(DIGIPRO!$AC$2:$AN$2=AD$2,DIGIPRO!$AC$3:$AN$2040))))</f>
        <v>54579965.11964646</v>
      </c>
      <c r="AE601" s="171" cm="1">
        <f t="array" ref="AE601">SUM(IF(DIGIPRO!$B$3:$B$2040=$C601,IF(DIGIPRO!$D$3:$D$2040=$E601,IF(DIGIPRO!$AC$2:$AN$2=AE$2,DIGIPRO!$AC$3:$AN$2040))))</f>
        <v>48755808.5535248</v>
      </c>
      <c r="AF601" s="171" cm="1">
        <f t="array" ref="AF601">SUM(IF(DIGIPRO!$B$3:$B$2040=$C601,IF(DIGIPRO!$D$3:$D$2040=$E601,IF(DIGIPRO!$AC$2:$AN$2=AF$2,DIGIPRO!$AC$3:$AN$2040))))</f>
        <v>45438251.015860565</v>
      </c>
      <c r="AG601" s="171" cm="1">
        <f t="array" ref="AG601">SUM(IF(DIGIPRO!$B$3:$B$2040=$C601,IF(DIGIPRO!$D$3:$D$2040=$E601,IF(DIGIPRO!$AC$2:$AN$2=AG$2,DIGIPRO!$AC$3:$AN$2040))))</f>
        <v>56054435.136386126</v>
      </c>
      <c r="AH601" s="171" cm="1">
        <f t="array" ref="AH601">SUM(IF(DIGIPRO!$B$3:$B$2040=$C601,IF(DIGIPRO!$D$3:$D$2040=$E601,IF(DIGIPRO!$AC$2:$AN$2=AH$2,DIGIPRO!$AC$3:$AN$2040))))</f>
        <v>50156555.069427475</v>
      </c>
      <c r="AI601" s="171" cm="1">
        <f t="array" ref="AI601">SUM(IF(DIGIPRO!$B$3:$B$2040=$C601,IF(DIGIPRO!$D$3:$D$2040=$E601,IF(DIGIPRO!$AC$2:$AN$2=AI$2,DIGIPRO!$AC$3:$AN$2040))))</f>
        <v>53670708.609323665</v>
      </c>
      <c r="AJ601" s="171" cm="1">
        <f t="array" ref="AJ601">SUM(IF(DIGIPRO!$B$3:$B$2040=$C601,IF(DIGIPRO!$D$3:$D$2040=$E601,IF(DIGIPRO!$AC$2:$AN$2=AJ$2,DIGIPRO!$AC$3:$AN$2040))))</f>
        <v>60379547.18548914</v>
      </c>
      <c r="AK601" s="171" cm="1">
        <f t="array" ref="AK601">SUM(IF(DIGIPRO!$B$3:$B$2040=$C601,IF(DIGIPRO!$D$3:$D$2040=$E601,IF(DIGIPRO!$AC$2:$AN$2=AK$2,DIGIPRO!$AC$3:$AN$2040))))</f>
        <v>52564856.096768931</v>
      </c>
      <c r="AL601" s="171" cm="1">
        <f t="array" ref="AL601">SUM(IF(DIGIPRO!$B$3:$B$2040=$C601,IF(DIGIPRO!$D$3:$D$2040=$E601,IF(DIGIPRO!$AC$2:$AN$2=AL$2,DIGIPRO!$AC$3:$AN$2040))))</f>
        <v>58094118.65954265</v>
      </c>
      <c r="AM601" s="171" cm="1">
        <f t="array" ref="AM601">SUM(IF(DIGIPRO!$B$3:$B$2040=$C601,IF(DIGIPRO!$D$3:$D$2040=$E601,IF(DIGIPRO!$AC$2:$AN$2=AM$2,DIGIPRO!$AC$3:$AN$2040))))</f>
        <v>58831353.667912498</v>
      </c>
      <c r="AN601" s="171" cm="1">
        <f t="array" ref="AN601">SUM(IF(DIGIPRO!$B$3:$B$2040=$C601,IF(DIGIPRO!$D$3:$D$2040=$E601,IF(DIGIPRO!$AC$2:$AN$2=AN$2,DIGIPRO!$AC$3:$AN$2040))))</f>
        <v>55906988.13471216</v>
      </c>
      <c r="AO601" s="171" cm="1">
        <f t="array" ref="AO601">SUM(IF(DIGIPRO!$B$3:$B$2040=$C601,IF(DIGIPRO!$D$3:$D$2040=$E601,IF(DIGIPRO!$AC$2:$AN$2=AO$2,DIGIPRO!$AC$3:$AN$2040))))</f>
        <v>55636668.631643206</v>
      </c>
      <c r="AP601" s="171">
        <v>61611693</v>
      </c>
      <c r="AQ601" s="171">
        <v>61668208</v>
      </c>
      <c r="AR601" s="171">
        <v>63924702</v>
      </c>
      <c r="AS601" s="171">
        <v>63505662</v>
      </c>
      <c r="AT601" s="171">
        <v>64461039</v>
      </c>
      <c r="AU601" s="171">
        <v>0</v>
      </c>
      <c r="AV601" s="171">
        <v>0</v>
      </c>
      <c r="AW601" s="171">
        <v>0</v>
      </c>
      <c r="AX601" s="171">
        <v>0</v>
      </c>
      <c r="AY601" s="171">
        <v>0</v>
      </c>
      <c r="AZ601" s="171">
        <v>0</v>
      </c>
      <c r="BA601" s="171">
        <v>0</v>
      </c>
      <c r="BB601" s="172">
        <f t="shared" si="76"/>
        <v>1.1288334989760267</v>
      </c>
      <c r="BC601" s="172">
        <f t="shared" si="76"/>
        <v>1.1930031258091482</v>
      </c>
      <c r="BD601" s="172">
        <f t="shared" si="76"/>
        <v>1.2583151083752417</v>
      </c>
      <c r="BE601" s="172">
        <f t="shared" si="76"/>
        <v>1.224001123738804</v>
      </c>
      <c r="BF601" s="172">
        <f t="shared" si="76"/>
        <v>1.2360385339898312</v>
      </c>
      <c r="BG601" s="172">
        <f t="shared" si="76"/>
        <v>1.0211095404998798</v>
      </c>
      <c r="BH601" s="172">
        <f t="shared" si="77"/>
        <v>0.85404114195102143</v>
      </c>
      <c r="BI601" s="172">
        <f t="shared" si="77"/>
        <v>0.74755979416405272</v>
      </c>
      <c r="BJ601" s="172">
        <f t="shared" si="77"/>
        <v>0.6570254010593487</v>
      </c>
      <c r="BK601" s="172">
        <f t="shared" si="77"/>
        <v>0.58524850911191417</v>
      </c>
      <c r="BL601" s="172">
        <f t="shared" si="77"/>
        <v>0.53020529284709939</v>
      </c>
      <c r="BM601" s="172">
        <f t="shared" si="77"/>
        <v>0.48482727209308907</v>
      </c>
    </row>
    <row r="602" spans="1:65" x14ac:dyDescent="0.35">
      <c r="A602" s="173" t="s">
        <v>65</v>
      </c>
      <c r="B602" s="173" t="str">
        <v>DIGIPRO</v>
      </c>
      <c r="C602" s="173" t="str">
        <v>Revenue Antares Eazy SMES</v>
      </c>
      <c r="D602" s="173" t="str">
        <v>Rp. M</v>
      </c>
      <c r="E602" s="173" t="str">
        <v>PAPUA</v>
      </c>
      <c r="F602" s="174" cm="1">
        <f t="array" ref="F602">SUM(IF(DIGIPRO!$B$3:$B$2040=$C602,IF(DIGIPRO!$D$3:$D$2040=$E602,IF(DIGIPRO!$E$2:$P$2=F$2,DIGIPRO!$E$3:$P$2040))))</f>
        <v>4844349.6051961528</v>
      </c>
      <c r="G602" s="174" cm="1">
        <f t="array" ref="G602">SUM(IF(DIGIPRO!$B$3:$B$2040=$C602,IF(DIGIPRO!$D$3:$D$2040=$E602,IF(DIGIPRO!$E$2:$P$2=G$2,DIGIPRO!$E$3:$P$2040))))</f>
        <v>9171765.0111885741</v>
      </c>
      <c r="H602" s="174" cm="1">
        <f t="array" ref="H602">SUM(IF(DIGIPRO!$B$3:$B$2040=$C602,IF(DIGIPRO!$D$3:$D$2040=$E602,IF(DIGIPRO!$E$2:$P$2=H$2,DIGIPRO!$E$3:$P$2040))))</f>
        <v>13204724.227761148</v>
      </c>
      <c r="I602" s="174" cm="1">
        <f t="array" ref="I602">SUM(IF(DIGIPRO!$B$3:$B$2040=$C602,IF(DIGIPRO!$D$3:$D$2040=$E602,IF(DIGIPRO!$E$2:$P$2=I$2,DIGIPRO!$E$3:$P$2040))))</f>
        <v>18179943.250477232</v>
      </c>
      <c r="J602" s="174" cm="1">
        <f t="array" ref="J602">SUM(IF(DIGIPRO!$B$3:$B$2040=$C602,IF(DIGIPRO!$D$3:$D$2040=$E602,IF(DIGIPRO!$E$2:$P$2=J$2,DIGIPRO!$E$3:$P$2040))))</f>
        <v>22631684.603113588</v>
      </c>
      <c r="K602" s="174" cm="1">
        <f t="array" ref="K602">SUM(IF(DIGIPRO!$B$3:$B$2040=$C602,IF(DIGIPRO!$D$3:$D$2040=$E602,IF(DIGIPRO!$E$2:$P$2=K$2,DIGIPRO!$E$3:$P$2040))))</f>
        <v>27395331.400839116</v>
      </c>
      <c r="L602" s="174" cm="1">
        <f t="array" ref="L602">SUM(IF(DIGIPRO!$B$3:$B$2040=$C602,IF(DIGIPRO!$D$3:$D$2040=$E602,IF(DIGIPRO!$E$2:$P$2=L$2,DIGIPRO!$E$3:$P$2040))))</f>
        <v>32754434.048280336</v>
      </c>
      <c r="M602" s="174" cm="1">
        <f t="array" ref="M602">SUM(IF(DIGIPRO!$B$3:$B$2040=$C602,IF(DIGIPRO!$D$3:$D$2040=$E602,IF(DIGIPRO!$E$2:$P$2=M$2,DIGIPRO!$E$3:$P$2040))))</f>
        <v>37419928.782865912</v>
      </c>
      <c r="N602" s="174" cm="1">
        <f t="array" ref="N602">SUM(IF(DIGIPRO!$B$3:$B$2040=$C602,IF(DIGIPRO!$D$3:$D$2040=$E602,IF(DIGIPRO!$E$2:$P$2=N$2,DIGIPRO!$E$3:$P$2040))))</f>
        <v>42576183.833151236</v>
      </c>
      <c r="O602" s="174" cm="1">
        <f t="array" ref="O602">SUM(IF(DIGIPRO!$B$3:$B$2040=$C602,IF(DIGIPRO!$D$3:$D$2040=$E602,IF(DIGIPRO!$E$2:$P$2=O$2,DIGIPRO!$E$3:$P$2040))))</f>
        <v>47797873.592196524</v>
      </c>
      <c r="P602" s="174" cm="1">
        <f t="array" ref="P602">SUM(IF(DIGIPRO!$B$3:$B$2040=$C602,IF(DIGIPRO!$D$3:$D$2040=$E602,IF(DIGIPRO!$E$2:$P$2=P$2,DIGIPRO!$E$3:$P$2040))))</f>
        <v>52760005.673160613</v>
      </c>
      <c r="Q602" s="174" cm="1">
        <f t="array" ref="Q602">SUM(IF(DIGIPRO!$B$3:$B$2040=$C602,IF(DIGIPRO!$D$3:$D$2040=$E602,IF(DIGIPRO!$E$2:$P$2=Q$2,DIGIPRO!$E$3:$P$2040))))</f>
        <v>57698145.027579382</v>
      </c>
      <c r="R602" s="174">
        <v>6354396</v>
      </c>
      <c r="S602" s="174">
        <v>13015396</v>
      </c>
      <c r="T602" s="174">
        <v>19889527</v>
      </c>
      <c r="U602" s="174">
        <v>26255027</v>
      </c>
      <c r="V602" s="174">
        <v>32540932</v>
      </c>
      <c r="W602" s="174">
        <v>32540932</v>
      </c>
      <c r="X602" s="174">
        <v>32540932</v>
      </c>
      <c r="Y602" s="174">
        <v>32540932</v>
      </c>
      <c r="Z602" s="174">
        <v>32540932</v>
      </c>
      <c r="AA602" s="174">
        <v>32540932</v>
      </c>
      <c r="AB602" s="174">
        <v>32540932</v>
      </c>
      <c r="AC602" s="174">
        <v>32540932</v>
      </c>
      <c r="AD602" s="174" cm="1">
        <f t="array" ref="AD602">SUM(IF(DIGIPRO!$B$3:$B$2040=$C602,IF(DIGIPRO!$D$3:$D$2040=$E602,IF(DIGIPRO!$AC$2:$AN$2=AD$2,DIGIPRO!$AC$3:$AN$2040))))</f>
        <v>4844349.6051961528</v>
      </c>
      <c r="AE602" s="174" cm="1">
        <f t="array" ref="AE602">SUM(IF(DIGIPRO!$B$3:$B$2040=$C602,IF(DIGIPRO!$D$3:$D$2040=$E602,IF(DIGIPRO!$AC$2:$AN$2=AE$2,DIGIPRO!$AC$3:$AN$2040))))</f>
        <v>4327415.4059924213</v>
      </c>
      <c r="AF602" s="174" cm="1">
        <f t="array" ref="AF602">SUM(IF(DIGIPRO!$B$3:$B$2040=$C602,IF(DIGIPRO!$D$3:$D$2040=$E602,IF(DIGIPRO!$AC$2:$AN$2=AF$2,DIGIPRO!$AC$3:$AN$2040))))</f>
        <v>4032959.2165725739</v>
      </c>
      <c r="AG602" s="174" cm="1">
        <f t="array" ref="AG602">SUM(IF(DIGIPRO!$B$3:$B$2040=$C602,IF(DIGIPRO!$D$3:$D$2040=$E602,IF(DIGIPRO!$AC$2:$AN$2=AG$2,DIGIPRO!$AC$3:$AN$2040))))</f>
        <v>4975219.0227160854</v>
      </c>
      <c r="AH602" s="174" cm="1">
        <f t="array" ref="AH602">SUM(IF(DIGIPRO!$B$3:$B$2040=$C602,IF(DIGIPRO!$D$3:$D$2040=$E602,IF(DIGIPRO!$AC$2:$AN$2=AH$2,DIGIPRO!$AC$3:$AN$2040))))</f>
        <v>4451741.3526363559</v>
      </c>
      <c r="AI602" s="174" cm="1">
        <f t="array" ref="AI602">SUM(IF(DIGIPRO!$B$3:$B$2040=$C602,IF(DIGIPRO!$D$3:$D$2040=$E602,IF(DIGIPRO!$AC$2:$AN$2=AI$2,DIGIPRO!$AC$3:$AN$2040))))</f>
        <v>4763646.7977255275</v>
      </c>
      <c r="AJ602" s="174" cm="1">
        <f t="array" ref="AJ602">SUM(IF(DIGIPRO!$B$3:$B$2040=$C602,IF(DIGIPRO!$D$3:$D$2040=$E602,IF(DIGIPRO!$AC$2:$AN$2=AJ$2,DIGIPRO!$AC$3:$AN$2040))))</f>
        <v>5359102.6474412195</v>
      </c>
      <c r="AK602" s="174" cm="1">
        <f t="array" ref="AK602">SUM(IF(DIGIPRO!$B$3:$B$2040=$C602,IF(DIGIPRO!$D$3:$D$2040=$E602,IF(DIGIPRO!$AC$2:$AN$2=AK$2,DIGIPRO!$AC$3:$AN$2040))))</f>
        <v>4665494.7345855786</v>
      </c>
      <c r="AL602" s="174" cm="1">
        <f t="array" ref="AL602">SUM(IF(DIGIPRO!$B$3:$B$2040=$C602,IF(DIGIPRO!$D$3:$D$2040=$E602,IF(DIGIPRO!$AC$2:$AN$2=AL$2,DIGIPRO!$AC$3:$AN$2040))))</f>
        <v>5156255.0502853235</v>
      </c>
      <c r="AM602" s="174" cm="1">
        <f t="array" ref="AM602">SUM(IF(DIGIPRO!$B$3:$B$2040=$C602,IF(DIGIPRO!$D$3:$D$2040=$E602,IF(DIGIPRO!$AC$2:$AN$2=AM$2,DIGIPRO!$AC$3:$AN$2040))))</f>
        <v>5221689.7590452917</v>
      </c>
      <c r="AN602" s="174" cm="1">
        <f t="array" ref="AN602">SUM(IF(DIGIPRO!$B$3:$B$2040=$C602,IF(DIGIPRO!$D$3:$D$2040=$E602,IF(DIGIPRO!$AC$2:$AN$2=AN$2,DIGIPRO!$AC$3:$AN$2040))))</f>
        <v>4962132.0809640922</v>
      </c>
      <c r="AO602" s="174" cm="1">
        <f t="array" ref="AO602">SUM(IF(DIGIPRO!$B$3:$B$2040=$C602,IF(DIGIPRO!$D$3:$D$2040=$E602,IF(DIGIPRO!$AC$2:$AN$2=AO$2,DIGIPRO!$AC$3:$AN$2040))))</f>
        <v>4938139.3544187704</v>
      </c>
      <c r="AP602" s="174">
        <v>6354396</v>
      </c>
      <c r="AQ602" s="174">
        <v>6661000</v>
      </c>
      <c r="AR602" s="174">
        <v>6874131</v>
      </c>
      <c r="AS602" s="174">
        <v>6365500</v>
      </c>
      <c r="AT602" s="174">
        <v>6285905</v>
      </c>
      <c r="AU602" s="174">
        <v>0</v>
      </c>
      <c r="AV602" s="174">
        <v>0</v>
      </c>
      <c r="AW602" s="174">
        <v>0</v>
      </c>
      <c r="AX602" s="174">
        <v>0</v>
      </c>
      <c r="AY602" s="174">
        <v>0</v>
      </c>
      <c r="AZ602" s="174">
        <v>0</v>
      </c>
      <c r="BA602" s="174">
        <v>0</v>
      </c>
      <c r="BB602" s="175">
        <f t="shared" si="76"/>
        <v>1.3117129269910948</v>
      </c>
      <c r="BC602" s="175">
        <f t="shared" si="76"/>
        <v>1.4190721179753958</v>
      </c>
      <c r="BD602" s="175">
        <f t="shared" si="76"/>
        <v>1.5062432699794637</v>
      </c>
      <c r="BE602" s="175">
        <f t="shared" si="76"/>
        <v>1.4441754101356061</v>
      </c>
      <c r="BF602" s="175">
        <f t="shared" si="76"/>
        <v>1.4378484222744574</v>
      </c>
      <c r="BG602" s="175">
        <f t="shared" si="76"/>
        <v>1.187827645662402</v>
      </c>
      <c r="BH602" s="175">
        <f t="shared" si="77"/>
        <v>0.99348173600051726</v>
      </c>
      <c r="BI602" s="175">
        <f t="shared" si="77"/>
        <v>0.86961501687571519</v>
      </c>
      <c r="BJ602" s="175">
        <f t="shared" si="77"/>
        <v>0.76429893593851272</v>
      </c>
      <c r="BK602" s="175">
        <f t="shared" si="77"/>
        <v>0.68080292185451174</v>
      </c>
      <c r="BL602" s="175">
        <f t="shared" si="77"/>
        <v>0.61677271609077555</v>
      </c>
      <c r="BM602" s="175">
        <f t="shared" si="77"/>
        <v>0.56398575698483233</v>
      </c>
    </row>
    <row r="603" spans="1:65" x14ac:dyDescent="0.35">
      <c r="A603" s="173" t="s">
        <v>65</v>
      </c>
      <c r="B603" s="173" t="str">
        <v>DIGIPRO</v>
      </c>
      <c r="C603" s="173" t="str">
        <v>Revenue Antares Eazy SMES</v>
      </c>
      <c r="D603" s="173" t="str">
        <v>Rp. M</v>
      </c>
      <c r="E603" s="173" t="str">
        <v>PAPUA BARAT</v>
      </c>
      <c r="F603" s="174" cm="1">
        <f t="array" ref="F603">SUM(IF(DIGIPRO!$B$3:$B$2040=$C603,IF(DIGIPRO!$D$3:$D$2040=$E603,IF(DIGIPRO!$E$2:$P$2=F$2,DIGIPRO!$E$3:$P$2040))))</f>
        <v>4253930.0906495536</v>
      </c>
      <c r="G603" s="174" cm="1">
        <f t="array" ref="G603">SUM(IF(DIGIPRO!$B$3:$B$2040=$C603,IF(DIGIPRO!$D$3:$D$2040=$E603,IF(DIGIPRO!$E$2:$P$2=G$2,DIGIPRO!$E$3:$P$2040))))</f>
        <v>8053928.8749128198</v>
      </c>
      <c r="H603" s="174" cm="1">
        <f t="array" ref="H603">SUM(IF(DIGIPRO!$B$3:$B$2040=$C603,IF(DIGIPRO!$D$3:$D$2040=$E603,IF(DIGIPRO!$E$2:$P$2=H$2,DIGIPRO!$E$3:$P$2040))))</f>
        <v>11595359.193513012</v>
      </c>
      <c r="I603" s="174" cm="1">
        <f t="array" ref="I603">SUM(IF(DIGIPRO!$B$3:$B$2040=$C603,IF(DIGIPRO!$D$3:$D$2040=$E603,IF(DIGIPRO!$E$2:$P$2=I$2,DIGIPRO!$E$3:$P$2040))))</f>
        <v>15964208.602235043</v>
      </c>
      <c r="J603" s="174" cm="1">
        <f t="array" ref="J603">SUM(IF(DIGIPRO!$B$3:$B$2040=$C603,IF(DIGIPRO!$D$3:$D$2040=$E603,IF(DIGIPRO!$E$2:$P$2=J$2,DIGIPRO!$E$3:$P$2040))))</f>
        <v>19873380.738667164</v>
      </c>
      <c r="K603" s="174" cm="1">
        <f t="array" ref="K603">SUM(IF(DIGIPRO!$B$3:$B$2040=$C603,IF(DIGIPRO!$D$3:$D$2040=$E603,IF(DIGIPRO!$E$2:$P$2=K$2,DIGIPRO!$E$3:$P$2040))))</f>
        <v>24056443.916505355</v>
      </c>
      <c r="L603" s="174" cm="1">
        <f t="array" ref="L603">SUM(IF(DIGIPRO!$B$3:$B$2040=$C603,IF(DIGIPRO!$D$3:$D$2040=$E603,IF(DIGIPRO!$E$2:$P$2=L$2,DIGIPRO!$E$3:$P$2040))))</f>
        <v>28762389.991573323</v>
      </c>
      <c r="M603" s="174" cm="1">
        <f t="array" ref="M603">SUM(IF(DIGIPRO!$B$3:$B$2040=$C603,IF(DIGIPRO!$D$3:$D$2040=$E603,IF(DIGIPRO!$E$2:$P$2=M$2,DIGIPRO!$E$3:$P$2040))))</f>
        <v>32859263.680857155</v>
      </c>
      <c r="N603" s="174" cm="1">
        <f t="array" ref="N603">SUM(IF(DIGIPRO!$B$3:$B$2040=$C603,IF(DIGIPRO!$D$3:$D$2040=$E603,IF(DIGIPRO!$E$2:$P$2=N$2,DIGIPRO!$E$3:$P$2040))))</f>
        <v>37387084.812912777</v>
      </c>
      <c r="O603" s="174" cm="1">
        <f t="array" ref="O603">SUM(IF(DIGIPRO!$B$3:$B$2040=$C603,IF(DIGIPRO!$D$3:$D$2040=$E603,IF(DIGIPRO!$E$2:$P$2=O$2,DIGIPRO!$E$3:$P$2040))))</f>
        <v>41972365.604004644</v>
      </c>
      <c r="P603" s="174" cm="1">
        <f t="array" ref="P603">SUM(IF(DIGIPRO!$B$3:$B$2040=$C603,IF(DIGIPRO!$D$3:$D$2040=$E603,IF(DIGIPRO!$E$2:$P$2=P$2,DIGIPRO!$E$3:$P$2040))))</f>
        <v>46329723.08091943</v>
      </c>
      <c r="Q603" s="174" cm="1">
        <f t="array" ref="Q603">SUM(IF(DIGIPRO!$B$3:$B$2040=$C603,IF(DIGIPRO!$D$3:$D$2040=$E603,IF(DIGIPRO!$E$2:$P$2=Q$2,DIGIPRO!$E$3:$P$2040))))</f>
        <v>50666012.016187593</v>
      </c>
      <c r="R603" s="174">
        <v>7127104</v>
      </c>
      <c r="S603" s="174">
        <v>13727462</v>
      </c>
      <c r="T603" s="174">
        <v>20813143</v>
      </c>
      <c r="U603" s="174">
        <v>27951978</v>
      </c>
      <c r="V603" s="174">
        <v>35280628</v>
      </c>
      <c r="W603" s="174">
        <v>35280628</v>
      </c>
      <c r="X603" s="174">
        <v>35280628</v>
      </c>
      <c r="Y603" s="174">
        <v>35280628</v>
      </c>
      <c r="Z603" s="174">
        <v>35280628</v>
      </c>
      <c r="AA603" s="174">
        <v>35280628</v>
      </c>
      <c r="AB603" s="174">
        <v>35280628</v>
      </c>
      <c r="AC603" s="174">
        <v>35280628</v>
      </c>
      <c r="AD603" s="174" cm="1">
        <f t="array" ref="AD603">SUM(IF(DIGIPRO!$B$3:$B$2040=$C603,IF(DIGIPRO!$D$3:$D$2040=$E603,IF(DIGIPRO!$AC$2:$AN$2=AD$2,DIGIPRO!$AC$3:$AN$2040))))</f>
        <v>4253930.0906495536</v>
      </c>
      <c r="AE603" s="174" cm="1">
        <f t="array" ref="AE603">SUM(IF(DIGIPRO!$B$3:$B$2040=$C603,IF(DIGIPRO!$D$3:$D$2040=$E603,IF(DIGIPRO!$AC$2:$AN$2=AE$2,DIGIPRO!$AC$3:$AN$2040))))</f>
        <v>3799998.7842632663</v>
      </c>
      <c r="AF603" s="174" cm="1">
        <f t="array" ref="AF603">SUM(IF(DIGIPRO!$B$3:$B$2040=$C603,IF(DIGIPRO!$D$3:$D$2040=$E603,IF(DIGIPRO!$AC$2:$AN$2=AF$2,DIGIPRO!$AC$3:$AN$2040))))</f>
        <v>3541430.3186001917</v>
      </c>
      <c r="AG603" s="174" cm="1">
        <f t="array" ref="AG603">SUM(IF(DIGIPRO!$B$3:$B$2040=$C603,IF(DIGIPRO!$D$3:$D$2040=$E603,IF(DIGIPRO!$AC$2:$AN$2=AG$2,DIGIPRO!$AC$3:$AN$2040))))</f>
        <v>4368849.4087220319</v>
      </c>
      <c r="AH603" s="174" cm="1">
        <f t="array" ref="AH603">SUM(IF(DIGIPRO!$B$3:$B$2040=$C603,IF(DIGIPRO!$D$3:$D$2040=$E603,IF(DIGIPRO!$AC$2:$AN$2=AH$2,DIGIPRO!$AC$3:$AN$2040))))</f>
        <v>3909172.1364321201</v>
      </c>
      <c r="AI603" s="174" cm="1">
        <f t="array" ref="AI603">SUM(IF(DIGIPRO!$B$3:$B$2040=$C603,IF(DIGIPRO!$D$3:$D$2040=$E603,IF(DIGIPRO!$AC$2:$AN$2=AI$2,DIGIPRO!$AC$3:$AN$2040))))</f>
        <v>4183063.1778381919</v>
      </c>
      <c r="AJ603" s="174" cm="1">
        <f t="array" ref="AJ603">SUM(IF(DIGIPRO!$B$3:$B$2040=$C603,IF(DIGIPRO!$D$3:$D$2040=$E603,IF(DIGIPRO!$AC$2:$AN$2=AJ$2,DIGIPRO!$AC$3:$AN$2040))))</f>
        <v>4705946.0750679672</v>
      </c>
      <c r="AK603" s="174" cm="1">
        <f t="array" ref="AK603">SUM(IF(DIGIPRO!$B$3:$B$2040=$C603,IF(DIGIPRO!$D$3:$D$2040=$E603,IF(DIGIPRO!$AC$2:$AN$2=AK$2,DIGIPRO!$AC$3:$AN$2040))))</f>
        <v>4096873.6892838338</v>
      </c>
      <c r="AL603" s="174" cm="1">
        <f t="array" ref="AL603">SUM(IF(DIGIPRO!$B$3:$B$2040=$C603,IF(DIGIPRO!$D$3:$D$2040=$E603,IF(DIGIPRO!$AC$2:$AN$2=AL$2,DIGIPRO!$AC$3:$AN$2040))))</f>
        <v>4527821.1320556253</v>
      </c>
      <c r="AM603" s="174" cm="1">
        <f t="array" ref="AM603">SUM(IF(DIGIPRO!$B$3:$B$2040=$C603,IF(DIGIPRO!$D$3:$D$2040=$E603,IF(DIGIPRO!$AC$2:$AN$2=AM$2,DIGIPRO!$AC$3:$AN$2040))))</f>
        <v>4585280.7910918659</v>
      </c>
      <c r="AN603" s="174" cm="1">
        <f t="array" ref="AN603">SUM(IF(DIGIPRO!$B$3:$B$2040=$C603,IF(DIGIPRO!$D$3:$D$2040=$E603,IF(DIGIPRO!$AC$2:$AN$2=AN$2,DIGIPRO!$AC$3:$AN$2040))))</f>
        <v>4357357.4769147839</v>
      </c>
      <c r="AO603" s="174" cm="1">
        <f t="array" ref="AO603">SUM(IF(DIGIPRO!$B$3:$B$2040=$C603,IF(DIGIPRO!$D$3:$D$2040=$E603,IF(DIGIPRO!$AC$2:$AN$2=AO$2,DIGIPRO!$AC$3:$AN$2040))))</f>
        <v>4336288.9352681627</v>
      </c>
      <c r="AP603" s="174">
        <v>7127104</v>
      </c>
      <c r="AQ603" s="174">
        <v>6600358</v>
      </c>
      <c r="AR603" s="174">
        <v>7085681</v>
      </c>
      <c r="AS603" s="174">
        <v>7138835</v>
      </c>
      <c r="AT603" s="174">
        <v>7328650</v>
      </c>
      <c r="AU603" s="174">
        <v>0</v>
      </c>
      <c r="AV603" s="174">
        <v>0</v>
      </c>
      <c r="AW603" s="174">
        <v>0</v>
      </c>
      <c r="AX603" s="174">
        <v>0</v>
      </c>
      <c r="AY603" s="174">
        <v>0</v>
      </c>
      <c r="AZ603" s="174">
        <v>0</v>
      </c>
      <c r="BA603" s="174">
        <v>0</v>
      </c>
      <c r="BB603" s="175">
        <f t="shared" si="76"/>
        <v>1.6754163439746907</v>
      </c>
      <c r="BC603" s="175">
        <f t="shared" si="76"/>
        <v>1.7044429139124466</v>
      </c>
      <c r="BD603" s="175">
        <f t="shared" si="76"/>
        <v>1.7949545721398479</v>
      </c>
      <c r="BE603" s="175">
        <f t="shared" si="76"/>
        <v>1.7509153567491362</v>
      </c>
      <c r="BF603" s="175">
        <f t="shared" si="76"/>
        <v>1.7752705724273334</v>
      </c>
      <c r="BG603" s="175">
        <f t="shared" si="76"/>
        <v>1.4665770270307334</v>
      </c>
      <c r="BH603" s="175">
        <f t="shared" si="77"/>
        <v>1.2266236571556244</v>
      </c>
      <c r="BI603" s="175">
        <f t="shared" si="77"/>
        <v>1.0736889402836334</v>
      </c>
      <c r="BJ603" s="175">
        <f t="shared" si="77"/>
        <v>0.94365816903207045</v>
      </c>
      <c r="BK603" s="175">
        <f t="shared" si="77"/>
        <v>0.8405680140324</v>
      </c>
      <c r="BL603" s="175">
        <f t="shared" si="77"/>
        <v>0.7615117391998848</v>
      </c>
      <c r="BM603" s="175">
        <f t="shared" si="77"/>
        <v>0.69633718139742229</v>
      </c>
    </row>
    <row r="604" spans="1:65" x14ac:dyDescent="0.35">
      <c r="A604" s="173" t="s">
        <v>65</v>
      </c>
      <c r="B604" s="173" t="str">
        <v>DIGIPRO</v>
      </c>
      <c r="C604" s="173" t="str">
        <v>Revenue Antares Eazy SMES</v>
      </c>
      <c r="D604" s="173" t="str">
        <v>Rp. M</v>
      </c>
      <c r="E604" s="173" t="str">
        <v>SULBAGSEL</v>
      </c>
      <c r="F604" s="174" cm="1">
        <f t="array" ref="F604">SUM(IF(DIGIPRO!$B$3:$B$2040=$C604,IF(DIGIPRO!$D$3:$D$2040=$E604,IF(DIGIPRO!$E$2:$P$2=F$2,DIGIPRO!$E$3:$P$2040))))</f>
        <v>21847177.26591171</v>
      </c>
      <c r="G604" s="174" cm="1">
        <f t="array" ref="G604">SUM(IF(DIGIPRO!$B$3:$B$2040=$C604,IF(DIGIPRO!$D$3:$D$2040=$E604,IF(DIGIPRO!$E$2:$P$2=G$2,DIGIPRO!$E$3:$P$2040))))</f>
        <v>41363070.870400153</v>
      </c>
      <c r="H604" s="174" cm="1">
        <f t="array" ref="H604">SUM(IF(DIGIPRO!$B$3:$B$2040=$C604,IF(DIGIPRO!$D$3:$D$2040=$E604,IF(DIGIPRO!$E$2:$P$2=H$2,DIGIPRO!$E$3:$P$2040))))</f>
        <v>59551018.085470282</v>
      </c>
      <c r="I604" s="174" cm="1">
        <f t="array" ref="I604">SUM(IF(DIGIPRO!$B$3:$B$2040=$C604,IF(DIGIPRO!$D$3:$D$2040=$E604,IF(DIGIPRO!$E$2:$P$2=I$2,DIGIPRO!$E$3:$P$2040))))</f>
        <v>81988393.746679023</v>
      </c>
      <c r="J604" s="174" cm="1">
        <f t="array" ref="J604">SUM(IF(DIGIPRO!$B$3:$B$2040=$C604,IF(DIGIPRO!$D$3:$D$2040=$E604,IF(DIGIPRO!$E$2:$P$2=J$2,DIGIPRO!$E$3:$P$2040))))</f>
        <v>102064975.82669964</v>
      </c>
      <c r="K604" s="174" cm="1">
        <f t="array" ref="K604">SUM(IF(DIGIPRO!$B$3:$B$2040=$C604,IF(DIGIPRO!$D$3:$D$2040=$E604,IF(DIGIPRO!$E$2:$P$2=K$2,DIGIPRO!$E$3:$P$2040))))</f>
        <v>123548197.41551152</v>
      </c>
      <c r="L604" s="174" cm="1">
        <f t="array" ref="L604">SUM(IF(DIGIPRO!$B$3:$B$2040=$C604,IF(DIGIPRO!$D$3:$D$2040=$E604,IF(DIGIPRO!$E$2:$P$2=L$2,DIGIPRO!$E$3:$P$2040))))</f>
        <v>147716821.70292488</v>
      </c>
      <c r="M604" s="174" cm="1">
        <f t="array" ref="M604">SUM(IF(DIGIPRO!$B$3:$B$2040=$C604,IF(DIGIPRO!$D$3:$D$2040=$E604,IF(DIGIPRO!$E$2:$P$2=M$2,DIGIPRO!$E$3:$P$2040))))</f>
        <v>168757394.49526399</v>
      </c>
      <c r="N604" s="174" cm="1">
        <f t="array" ref="N604">SUM(IF(DIGIPRO!$B$3:$B$2040=$C604,IF(DIGIPRO!$D$3:$D$2040=$E604,IF(DIGIPRO!$E$2:$P$2=N$2,DIGIPRO!$E$3:$P$2040))))</f>
        <v>192011211.26996696</v>
      </c>
      <c r="O604" s="174" cm="1">
        <f t="array" ref="O604">SUM(IF(DIGIPRO!$B$3:$B$2040=$C604,IF(DIGIPRO!$D$3:$D$2040=$E604,IF(DIGIPRO!$E$2:$P$2=O$2,DIGIPRO!$E$3:$P$2040))))</f>
        <v>215560127.24231845</v>
      </c>
      <c r="P604" s="174" cm="1">
        <f t="array" ref="P604">SUM(IF(DIGIPRO!$B$3:$B$2040=$C604,IF(DIGIPRO!$D$3:$D$2040=$E604,IF(DIGIPRO!$E$2:$P$2=P$2,DIGIPRO!$E$3:$P$2040))))</f>
        <v>237938483.06399751</v>
      </c>
      <c r="Q604" s="174" cm="1">
        <f t="array" ref="Q604">SUM(IF(DIGIPRO!$B$3:$B$2040=$C604,IF(DIGIPRO!$D$3:$D$2040=$E604,IF(DIGIPRO!$E$2:$P$2=Q$2,DIGIPRO!$E$3:$P$2040))))</f>
        <v>260208635.84653875</v>
      </c>
      <c r="R604" s="174">
        <v>19828046</v>
      </c>
      <c r="S604" s="174">
        <v>39605646</v>
      </c>
      <c r="T604" s="174">
        <v>59800595</v>
      </c>
      <c r="U604" s="174">
        <v>80470414</v>
      </c>
      <c r="V604" s="174">
        <v>101413139</v>
      </c>
      <c r="W604" s="174">
        <v>101413139</v>
      </c>
      <c r="X604" s="174">
        <v>101413139</v>
      </c>
      <c r="Y604" s="174">
        <v>101413139</v>
      </c>
      <c r="Z604" s="174">
        <v>101413139</v>
      </c>
      <c r="AA604" s="174">
        <v>101413139</v>
      </c>
      <c r="AB604" s="174">
        <v>101413139</v>
      </c>
      <c r="AC604" s="174">
        <v>101413139</v>
      </c>
      <c r="AD604" s="174" cm="1">
        <f t="array" ref="AD604">SUM(IF(DIGIPRO!$B$3:$B$2040=$C604,IF(DIGIPRO!$D$3:$D$2040=$E604,IF(DIGIPRO!$AC$2:$AN$2=AD$2,DIGIPRO!$AC$3:$AN$2040))))</f>
        <v>21847177.26591171</v>
      </c>
      <c r="AE604" s="174" cm="1">
        <f t="array" ref="AE604">SUM(IF(DIGIPRO!$B$3:$B$2040=$C604,IF(DIGIPRO!$D$3:$D$2040=$E604,IF(DIGIPRO!$AC$2:$AN$2=AE$2,DIGIPRO!$AC$3:$AN$2040))))</f>
        <v>19515893.604488444</v>
      </c>
      <c r="AF604" s="174" cm="1">
        <f t="array" ref="AF604">SUM(IF(DIGIPRO!$B$3:$B$2040=$C604,IF(DIGIPRO!$D$3:$D$2040=$E604,IF(DIGIPRO!$AC$2:$AN$2=AF$2,DIGIPRO!$AC$3:$AN$2040))))</f>
        <v>18187947.215070128</v>
      </c>
      <c r="AG604" s="174" cm="1">
        <f t="array" ref="AG604">SUM(IF(DIGIPRO!$B$3:$B$2040=$C604,IF(DIGIPRO!$D$3:$D$2040=$E604,IF(DIGIPRO!$AC$2:$AN$2=AG$2,DIGIPRO!$AC$3:$AN$2040))))</f>
        <v>22437375.661208741</v>
      </c>
      <c r="AH604" s="174" cm="1">
        <f t="array" ref="AH604">SUM(IF(DIGIPRO!$B$3:$B$2040=$C604,IF(DIGIPRO!$D$3:$D$2040=$E604,IF(DIGIPRO!$AC$2:$AN$2=AH$2,DIGIPRO!$AC$3:$AN$2040))))</f>
        <v>20076582.080020621</v>
      </c>
      <c r="AI604" s="174" cm="1">
        <f t="array" ref="AI604">SUM(IF(DIGIPRO!$B$3:$B$2040=$C604,IF(DIGIPRO!$D$3:$D$2040=$E604,IF(DIGIPRO!$AC$2:$AN$2=AI$2,DIGIPRO!$AC$3:$AN$2040))))</f>
        <v>21483221.588811874</v>
      </c>
      <c r="AJ604" s="174" cm="1">
        <f t="array" ref="AJ604">SUM(IF(DIGIPRO!$B$3:$B$2040=$C604,IF(DIGIPRO!$D$3:$D$2040=$E604,IF(DIGIPRO!$AC$2:$AN$2=AJ$2,DIGIPRO!$AC$3:$AN$2040))))</f>
        <v>24168624.287413366</v>
      </c>
      <c r="AK604" s="174" cm="1">
        <f t="array" ref="AK604">SUM(IF(DIGIPRO!$B$3:$B$2040=$C604,IF(DIGIPRO!$D$3:$D$2040=$E604,IF(DIGIPRO!$AC$2:$AN$2=AK$2,DIGIPRO!$AC$3:$AN$2040))))</f>
        <v>21040572.792339105</v>
      </c>
      <c r="AL604" s="174" cm="1">
        <f t="array" ref="AL604">SUM(IF(DIGIPRO!$B$3:$B$2040=$C604,IF(DIGIPRO!$D$3:$D$2040=$E604,IF(DIGIPRO!$AC$2:$AN$2=AL$2,DIGIPRO!$AC$3:$AN$2040))))</f>
        <v>23253816.774702962</v>
      </c>
      <c r="AM604" s="174" cm="1">
        <f t="array" ref="AM604">SUM(IF(DIGIPRO!$B$3:$B$2040=$C604,IF(DIGIPRO!$D$3:$D$2040=$E604,IF(DIGIPRO!$AC$2:$AN$2=AM$2,DIGIPRO!$AC$3:$AN$2040))))</f>
        <v>23548915.972351484</v>
      </c>
      <c r="AN604" s="174" cm="1">
        <f t="array" ref="AN604">SUM(IF(DIGIPRO!$B$3:$B$2040=$C604,IF(DIGIPRO!$D$3:$D$2040=$E604,IF(DIGIPRO!$AC$2:$AN$2=AN$2,DIGIPRO!$AC$3:$AN$2040))))</f>
        <v>22378355.821679041</v>
      </c>
      <c r="AO604" s="174" cm="1">
        <f t="array" ref="AO604">SUM(IF(DIGIPRO!$B$3:$B$2040=$C604,IF(DIGIPRO!$D$3:$D$2040=$E604,IF(DIGIPRO!$AC$2:$AN$2=AO$2,DIGIPRO!$AC$3:$AN$2040))))</f>
        <v>22270152.782541245</v>
      </c>
      <c r="AP604" s="174">
        <v>19828046</v>
      </c>
      <c r="AQ604" s="174">
        <v>19777600</v>
      </c>
      <c r="AR604" s="174">
        <v>20194949</v>
      </c>
      <c r="AS604" s="174">
        <v>20669819</v>
      </c>
      <c r="AT604" s="174">
        <v>20942725</v>
      </c>
      <c r="AU604" s="174">
        <v>0</v>
      </c>
      <c r="AV604" s="174">
        <v>0</v>
      </c>
      <c r="AW604" s="174">
        <v>0</v>
      </c>
      <c r="AX604" s="174">
        <v>0</v>
      </c>
      <c r="AY604" s="174">
        <v>0</v>
      </c>
      <c r="AZ604" s="174">
        <v>0</v>
      </c>
      <c r="BA604" s="174">
        <v>0</v>
      </c>
      <c r="BB604" s="175">
        <f t="shared" si="76"/>
        <v>0.90757930686715427</v>
      </c>
      <c r="BC604" s="175">
        <f t="shared" si="76"/>
        <v>0.95751222446934459</v>
      </c>
      <c r="BD604" s="175">
        <f t="shared" si="76"/>
        <v>1.0041909764526866</v>
      </c>
      <c r="BE604" s="175">
        <f t="shared" si="76"/>
        <v>0.98148543132374133</v>
      </c>
      <c r="BF604" s="175">
        <f t="shared" si="76"/>
        <v>0.99361351118324448</v>
      </c>
      <c r="BG604" s="175">
        <f t="shared" si="76"/>
        <v>0.82083867770997965</v>
      </c>
      <c r="BH604" s="175">
        <f t="shared" si="77"/>
        <v>0.68653751029082666</v>
      </c>
      <c r="BI604" s="175">
        <f t="shared" si="77"/>
        <v>0.60094041688256838</v>
      </c>
      <c r="BJ604" s="175">
        <f t="shared" si="77"/>
        <v>0.52816259180519176</v>
      </c>
      <c r="BK604" s="175">
        <f t="shared" si="77"/>
        <v>0.47046334726829164</v>
      </c>
      <c r="BL604" s="175">
        <f t="shared" si="77"/>
        <v>0.42621579197310111</v>
      </c>
      <c r="BM604" s="175">
        <f t="shared" si="77"/>
        <v>0.38973779125382157</v>
      </c>
    </row>
    <row r="605" spans="1:65" x14ac:dyDescent="0.35">
      <c r="A605" s="173" t="s">
        <v>65</v>
      </c>
      <c r="B605" s="173" t="str">
        <v>DIGIPRO</v>
      </c>
      <c r="C605" s="173" t="str">
        <v>Revenue Antares Eazy SMES</v>
      </c>
      <c r="D605" s="173" t="str">
        <v>Rp. M</v>
      </c>
      <c r="E605" s="173" t="str">
        <v>SULBAGTENG</v>
      </c>
      <c r="F605" s="174" cm="1">
        <f t="array" ref="F605">SUM(IF(DIGIPRO!$B$3:$B$2040=$C605,IF(DIGIPRO!$D$3:$D$2040=$E605,IF(DIGIPRO!$E$2:$P$2=F$2,DIGIPRO!$E$3:$P$2040))))</f>
        <v>11639699.498715675</v>
      </c>
      <c r="G605" s="174" cm="1">
        <f t="array" ref="G605">SUM(IF(DIGIPRO!$B$3:$B$2040=$C605,IF(DIGIPRO!$D$3:$D$2040=$E605,IF(DIGIPRO!$E$2:$P$2=G$2,DIGIPRO!$E$3:$P$2040))))</f>
        <v>22037341.914497711</v>
      </c>
      <c r="H605" s="174" cm="1">
        <f t="array" ref="H605">SUM(IF(DIGIPRO!$B$3:$B$2040=$C605,IF(DIGIPRO!$D$3:$D$2040=$E605,IF(DIGIPRO!$E$2:$P$2=H$2,DIGIPRO!$E$3:$P$2040))))</f>
        <v>31727483.460254256</v>
      </c>
      <c r="I605" s="174" cm="1">
        <f t="array" ref="I605">SUM(IF(DIGIPRO!$B$3:$B$2040=$C605,IF(DIGIPRO!$D$3:$D$2040=$E605,IF(DIGIPRO!$E$2:$P$2=I$2,DIGIPRO!$E$3:$P$2040))))</f>
        <v>43681627.790092371</v>
      </c>
      <c r="J605" s="174" cm="1">
        <f t="array" ref="J605">SUM(IF(DIGIPRO!$B$3:$B$2040=$C605,IF(DIGIPRO!$D$3:$D$2040=$E605,IF(DIGIPRO!$E$2:$P$2=J$2,DIGIPRO!$E$3:$P$2040))))</f>
        <v>54377992.795440726</v>
      </c>
      <c r="K605" s="174" cm="1">
        <f t="array" ref="K605">SUM(IF(DIGIPRO!$B$3:$B$2040=$C605,IF(DIGIPRO!$D$3:$D$2040=$E605,IF(DIGIPRO!$E$2:$P$2=K$2,DIGIPRO!$E$3:$P$2040))))</f>
        <v>65823784.648297563</v>
      </c>
      <c r="L605" s="174" cm="1">
        <f t="array" ref="L605">SUM(IF(DIGIPRO!$B$3:$B$2040=$C605,IF(DIGIPRO!$D$3:$D$2040=$E605,IF(DIGIPRO!$E$2:$P$2=L$2,DIGIPRO!$E$3:$P$2040))))</f>
        <v>78700300.482761502</v>
      </c>
      <c r="M605" s="174" cm="1">
        <f t="array" ref="M605">SUM(IF(DIGIPRO!$B$3:$B$2040=$C605,IF(DIGIPRO!$D$3:$D$2040=$E605,IF(DIGIPRO!$E$2:$P$2=M$2,DIGIPRO!$E$3:$P$2040))))</f>
        <v>89910258.712276503</v>
      </c>
      <c r="N605" s="174" cm="1">
        <f t="array" ref="N605">SUM(IF(DIGIPRO!$B$3:$B$2040=$C605,IF(DIGIPRO!$D$3:$D$2040=$E605,IF(DIGIPRO!$E$2:$P$2=N$2,DIGIPRO!$E$3:$P$2040))))</f>
        <v>102299385.05850066</v>
      </c>
      <c r="O605" s="174" cm="1">
        <f t="array" ref="O605">SUM(IF(DIGIPRO!$B$3:$B$2040=$C605,IF(DIGIPRO!$D$3:$D$2040=$E605,IF(DIGIPRO!$E$2:$P$2=O$2,DIGIPRO!$E$3:$P$2040))))</f>
        <v>114845733.82028605</v>
      </c>
      <c r="P605" s="174" cm="1">
        <f t="array" ref="P605">SUM(IF(DIGIPRO!$B$3:$B$2040=$C605,IF(DIGIPRO!$D$3:$D$2040=$E605,IF(DIGIPRO!$E$2:$P$2=P$2,DIGIPRO!$E$3:$P$2040))))</f>
        <v>126768433.66701192</v>
      </c>
      <c r="Q605" s="174" cm="1">
        <f t="array" ref="Q605">SUM(IF(DIGIPRO!$B$3:$B$2040=$C605,IF(DIGIPRO!$D$3:$D$2040=$E605,IF(DIGIPRO!$E$2:$P$2=Q$2,DIGIPRO!$E$3:$P$2040))))</f>
        <v>138633485.29469869</v>
      </c>
      <c r="R605" s="174">
        <v>14128427</v>
      </c>
      <c r="S605" s="174">
        <v>28570927</v>
      </c>
      <c r="T605" s="174">
        <v>43309801</v>
      </c>
      <c r="U605" s="174">
        <v>58064639</v>
      </c>
      <c r="V605" s="174">
        <v>73145681</v>
      </c>
      <c r="W605" s="174">
        <v>73145681</v>
      </c>
      <c r="X605" s="174">
        <v>73145681</v>
      </c>
      <c r="Y605" s="174">
        <v>73145681</v>
      </c>
      <c r="Z605" s="174">
        <v>73145681</v>
      </c>
      <c r="AA605" s="174">
        <v>73145681</v>
      </c>
      <c r="AB605" s="174">
        <v>73145681</v>
      </c>
      <c r="AC605" s="174">
        <v>73145681</v>
      </c>
      <c r="AD605" s="174" cm="1">
        <f t="array" ref="AD605">SUM(IF(DIGIPRO!$B$3:$B$2040=$C605,IF(DIGIPRO!$D$3:$D$2040=$E605,IF(DIGIPRO!$AC$2:$AN$2=AD$2,DIGIPRO!$AC$3:$AN$2040))))</f>
        <v>11639699.498715675</v>
      </c>
      <c r="AE605" s="174" cm="1">
        <f t="array" ref="AE605">SUM(IF(DIGIPRO!$B$3:$B$2040=$C605,IF(DIGIPRO!$D$3:$D$2040=$E605,IF(DIGIPRO!$AC$2:$AN$2=AE$2,DIGIPRO!$AC$3:$AN$2040))))</f>
        <v>10397642.415782036</v>
      </c>
      <c r="AF605" s="174" cm="1">
        <f t="array" ref="AF605">SUM(IF(DIGIPRO!$B$3:$B$2040=$C605,IF(DIGIPRO!$D$3:$D$2040=$E605,IF(DIGIPRO!$AC$2:$AN$2=AF$2,DIGIPRO!$AC$3:$AN$2040))))</f>
        <v>9690141.5457565449</v>
      </c>
      <c r="AG605" s="174" cm="1">
        <f t="array" ref="AG605">SUM(IF(DIGIPRO!$B$3:$B$2040=$C605,IF(DIGIPRO!$D$3:$D$2040=$E605,IF(DIGIPRO!$AC$2:$AN$2=AG$2,DIGIPRO!$AC$3:$AN$2040))))</f>
        <v>11954144.329838118</v>
      </c>
      <c r="AH605" s="174" cm="1">
        <f t="array" ref="AH605">SUM(IF(DIGIPRO!$B$3:$B$2040=$C605,IF(DIGIPRO!$D$3:$D$2040=$E605,IF(DIGIPRO!$AC$2:$AN$2=AH$2,DIGIPRO!$AC$3:$AN$2040))))</f>
        <v>10696365.005348353</v>
      </c>
      <c r="AI605" s="174" cm="1">
        <f t="array" ref="AI605">SUM(IF(DIGIPRO!$B$3:$B$2040=$C605,IF(DIGIPRO!$D$3:$D$2040=$E605,IF(DIGIPRO!$AC$2:$AN$2=AI$2,DIGIPRO!$AC$3:$AN$2040))))</f>
        <v>11445791.852856837</v>
      </c>
      <c r="AJ605" s="174" cm="1">
        <f t="array" ref="AJ605">SUM(IF(DIGIPRO!$B$3:$B$2040=$C605,IF(DIGIPRO!$D$3:$D$2040=$E605,IF(DIGIPRO!$AC$2:$AN$2=AJ$2,DIGIPRO!$AC$3:$AN$2040))))</f>
        <v>12876515.834463945</v>
      </c>
      <c r="AK605" s="174" cm="1">
        <f t="array" ref="AK605">SUM(IF(DIGIPRO!$B$3:$B$2040=$C605,IF(DIGIPRO!$D$3:$D$2040=$E605,IF(DIGIPRO!$AC$2:$AN$2=AK$2,DIGIPRO!$AC$3:$AN$2040))))</f>
        <v>11209958.229515007</v>
      </c>
      <c r="AL605" s="174" cm="1">
        <f t="array" ref="AL605">SUM(IF(DIGIPRO!$B$3:$B$2040=$C605,IF(DIGIPRO!$D$3:$D$2040=$E605,IF(DIGIPRO!$AC$2:$AN$2=AL$2,DIGIPRO!$AC$3:$AN$2040))))</f>
        <v>12389126.346224159</v>
      </c>
      <c r="AM605" s="174" cm="1">
        <f t="array" ref="AM605">SUM(IF(DIGIPRO!$B$3:$B$2040=$C605,IF(DIGIPRO!$D$3:$D$2040=$E605,IF(DIGIPRO!$AC$2:$AN$2=AM$2,DIGIPRO!$AC$3:$AN$2040))))</f>
        <v>12546348.761785382</v>
      </c>
      <c r="AN605" s="174" cm="1">
        <f t="array" ref="AN605">SUM(IF(DIGIPRO!$B$3:$B$2040=$C605,IF(DIGIPRO!$D$3:$D$2040=$E605,IF(DIGIPRO!$AC$2:$AN$2=AN$2,DIGIPRO!$AC$3:$AN$2040))))</f>
        <v>11922699.846725874</v>
      </c>
      <c r="AO605" s="174" cm="1">
        <f t="array" ref="AO605">SUM(IF(DIGIPRO!$B$3:$B$2040=$C605,IF(DIGIPRO!$D$3:$D$2040=$E605,IF(DIGIPRO!$AC$2:$AN$2=AO$2,DIGIPRO!$AC$3:$AN$2040))))</f>
        <v>11865051.627686758</v>
      </c>
      <c r="AP605" s="174">
        <v>14128427</v>
      </c>
      <c r="AQ605" s="174">
        <v>14442500</v>
      </c>
      <c r="AR605" s="174">
        <v>14738874</v>
      </c>
      <c r="AS605" s="174">
        <v>14754838</v>
      </c>
      <c r="AT605" s="174">
        <v>15081042</v>
      </c>
      <c r="AU605" s="174">
        <v>0</v>
      </c>
      <c r="AV605" s="174">
        <v>0</v>
      </c>
      <c r="AW605" s="174">
        <v>0</v>
      </c>
      <c r="AX605" s="174">
        <v>0</v>
      </c>
      <c r="AY605" s="174">
        <v>0</v>
      </c>
      <c r="AZ605" s="174">
        <v>0</v>
      </c>
      <c r="BA605" s="174">
        <v>0</v>
      </c>
      <c r="BB605" s="175">
        <f t="shared" si="76"/>
        <v>1.2138137244487224</v>
      </c>
      <c r="BC605" s="175">
        <f t="shared" si="76"/>
        <v>1.2964779105779558</v>
      </c>
      <c r="BD605" s="175">
        <f t="shared" si="76"/>
        <v>1.3650562943088498</v>
      </c>
      <c r="BE605" s="175">
        <f t="shared" si="76"/>
        <v>1.3292691215406103</v>
      </c>
      <c r="BF605" s="175">
        <f t="shared" si="76"/>
        <v>1.3451338903802428</v>
      </c>
      <c r="BG605" s="175">
        <f t="shared" si="76"/>
        <v>1.1112348126262261</v>
      </c>
      <c r="BH605" s="175">
        <f t="shared" si="77"/>
        <v>0.92942060641841917</v>
      </c>
      <c r="BI605" s="175">
        <f t="shared" si="77"/>
        <v>0.81354099129082547</v>
      </c>
      <c r="BJ605" s="175">
        <f t="shared" si="77"/>
        <v>0.71501584255048156</v>
      </c>
      <c r="BK605" s="175">
        <f t="shared" si="77"/>
        <v>0.63690377140574062</v>
      </c>
      <c r="BL605" s="175">
        <f t="shared" si="77"/>
        <v>0.57700232529601891</v>
      </c>
      <c r="BM605" s="175">
        <f t="shared" si="77"/>
        <v>0.52761914514744634</v>
      </c>
    </row>
    <row r="606" spans="1:65" x14ac:dyDescent="0.35">
      <c r="A606" s="173" t="s">
        <v>65</v>
      </c>
      <c r="B606" s="173" t="str">
        <v>DIGIPRO</v>
      </c>
      <c r="C606" s="173" t="str">
        <v>Revenue Antares Eazy SMES</v>
      </c>
      <c r="D606" s="173" t="str">
        <v>Rp. M</v>
      </c>
      <c r="E606" s="173" t="str">
        <v>SUMALUT</v>
      </c>
      <c r="F606" s="174" cm="1">
        <f t="array" ref="F606">SUM(IF(DIGIPRO!$B$3:$B$2040=$C606,IF(DIGIPRO!$D$3:$D$2040=$E606,IF(DIGIPRO!$E$2:$P$2=F$2,DIGIPRO!$E$3:$P$2040))))</f>
        <v>11994808.659173368</v>
      </c>
      <c r="G606" s="174" cm="1">
        <f t="array" ref="G606">SUM(IF(DIGIPRO!$B$3:$B$2040=$C606,IF(DIGIPRO!$D$3:$D$2040=$E606,IF(DIGIPRO!$E$2:$P$2=G$2,DIGIPRO!$E$3:$P$2040))))</f>
        <v>22709667.002172001</v>
      </c>
      <c r="H606" s="174" cm="1">
        <f t="array" ref="H606">SUM(IF(DIGIPRO!$B$3:$B$2040=$C606,IF(DIGIPRO!$D$3:$D$2040=$E606,IF(DIGIPRO!$E$2:$P$2=H$2,DIGIPRO!$E$3:$P$2040))))</f>
        <v>32695439.722033128</v>
      </c>
      <c r="I606" s="174" cm="1">
        <f t="array" ref="I606">SUM(IF(DIGIPRO!$B$3:$B$2040=$C606,IF(DIGIPRO!$D$3:$D$2040=$E606,IF(DIGIPRO!$E$2:$P$2=I$2,DIGIPRO!$E$3:$P$2040))))</f>
        <v>45014286.435934275</v>
      </c>
      <c r="J606" s="174" cm="1">
        <f t="array" ref="J606">SUM(IF(DIGIPRO!$B$3:$B$2040=$C606,IF(DIGIPRO!$D$3:$D$2040=$E606,IF(DIGIPRO!$E$2:$P$2=J$2,DIGIPRO!$E$3:$P$2040))))</f>
        <v>56036980.930924296</v>
      </c>
      <c r="K606" s="174" cm="1">
        <f t="array" ref="K606">SUM(IF(DIGIPRO!$B$3:$B$2040=$C606,IF(DIGIPRO!$D$3:$D$2040=$E606,IF(DIGIPRO!$E$2:$P$2=K$2,DIGIPRO!$E$3:$P$2040))))</f>
        <v>67831966.123015538</v>
      </c>
      <c r="L606" s="174" cm="1">
        <f t="array" ref="L606">SUM(IF(DIGIPRO!$B$3:$B$2040=$C606,IF(DIGIPRO!$D$3:$D$2040=$E606,IF(DIGIPRO!$E$2:$P$2=L$2,DIGIPRO!$E$3:$P$2040))))</f>
        <v>81101324.464118183</v>
      </c>
      <c r="M606" s="174" cm="1">
        <f t="array" ref="M606">SUM(IF(DIGIPRO!$B$3:$B$2040=$C606,IF(DIGIPRO!$D$3:$D$2040=$E606,IF(DIGIPRO!$E$2:$P$2=M$2,DIGIPRO!$E$3:$P$2040))))</f>
        <v>92653281.11516358</v>
      </c>
      <c r="N606" s="174" cm="1">
        <f t="array" ref="N606">SUM(IF(DIGIPRO!$B$3:$B$2040=$C606,IF(DIGIPRO!$D$3:$D$2040=$E606,IF(DIGIPRO!$E$2:$P$2=N$2,DIGIPRO!$E$3:$P$2040))))</f>
        <v>105420380.47143815</v>
      </c>
      <c r="O606" s="174" cm="1">
        <f t="array" ref="O606">SUM(IF(DIGIPRO!$B$3:$B$2040=$C606,IF(DIGIPRO!$D$3:$D$2040=$E606,IF(DIGIPRO!$E$2:$P$2=O$2,DIGIPRO!$E$3:$P$2040))))</f>
        <v>118349498.85507663</v>
      </c>
      <c r="P606" s="174" cm="1">
        <f t="array" ref="P606">SUM(IF(DIGIPRO!$B$3:$B$2040=$C606,IF(DIGIPRO!$D$3:$D$2040=$E606,IF(DIGIPRO!$E$2:$P$2=P$2,DIGIPRO!$E$3:$P$2040))))</f>
        <v>130635941.763505</v>
      </c>
      <c r="Q606" s="174" cm="1">
        <f t="array" ref="Q606">SUM(IF(DIGIPRO!$B$3:$B$2040=$C606,IF(DIGIPRO!$D$3:$D$2040=$E606,IF(DIGIPRO!$E$2:$P$2=Q$2,DIGIPRO!$E$3:$P$2040))))</f>
        <v>142862977.69523329</v>
      </c>
      <c r="R606" s="174">
        <v>14173720</v>
      </c>
      <c r="S606" s="174">
        <v>28360470</v>
      </c>
      <c r="T606" s="174">
        <v>43391537</v>
      </c>
      <c r="U606" s="174">
        <v>57968207</v>
      </c>
      <c r="V606" s="174">
        <v>72790924</v>
      </c>
      <c r="W606" s="174">
        <v>72790924</v>
      </c>
      <c r="X606" s="174">
        <v>72790924</v>
      </c>
      <c r="Y606" s="174">
        <v>72790924</v>
      </c>
      <c r="Z606" s="174">
        <v>72790924</v>
      </c>
      <c r="AA606" s="174">
        <v>72790924</v>
      </c>
      <c r="AB606" s="174">
        <v>72790924</v>
      </c>
      <c r="AC606" s="174">
        <v>72790924</v>
      </c>
      <c r="AD606" s="174" cm="1">
        <f t="array" ref="AD606">SUM(IF(DIGIPRO!$B$3:$B$2040=$C606,IF(DIGIPRO!$D$3:$D$2040=$E606,IF(DIGIPRO!$AC$2:$AN$2=AD$2,DIGIPRO!$AC$3:$AN$2040))))</f>
        <v>11994808.659173368</v>
      </c>
      <c r="AE606" s="174" cm="1">
        <f t="array" ref="AE606">SUM(IF(DIGIPRO!$B$3:$B$2040=$C606,IF(DIGIPRO!$D$3:$D$2040=$E606,IF(DIGIPRO!$AC$2:$AN$2=AE$2,DIGIPRO!$AC$3:$AN$2040))))</f>
        <v>10714858.342998633</v>
      </c>
      <c r="AF606" s="174" cm="1">
        <f t="array" ref="AF606">SUM(IF(DIGIPRO!$B$3:$B$2040=$C606,IF(DIGIPRO!$D$3:$D$2040=$E606,IF(DIGIPRO!$AC$2:$AN$2=AF$2,DIGIPRO!$AC$3:$AN$2040))))</f>
        <v>9985772.7198611256</v>
      </c>
      <c r="AG606" s="174" cm="1">
        <f t="array" ref="AG606">SUM(IF(DIGIPRO!$B$3:$B$2040=$C606,IF(DIGIPRO!$D$3:$D$2040=$E606,IF(DIGIPRO!$AC$2:$AN$2=AG$2,DIGIPRO!$AC$3:$AN$2040))))</f>
        <v>12318846.713901149</v>
      </c>
      <c r="AH606" s="174" cm="1">
        <f t="array" ref="AH606">SUM(IF(DIGIPRO!$B$3:$B$2040=$C606,IF(DIGIPRO!$D$3:$D$2040=$E606,IF(DIGIPRO!$AC$2:$AN$2=AH$2,DIGIPRO!$AC$3:$AN$2040))))</f>
        <v>11022694.494990025</v>
      </c>
      <c r="AI606" s="174" cm="1">
        <f t="array" ref="AI606">SUM(IF(DIGIPRO!$B$3:$B$2040=$C606,IF(DIGIPRO!$D$3:$D$2040=$E606,IF(DIGIPRO!$AC$2:$AN$2=AI$2,DIGIPRO!$AC$3:$AN$2040))))</f>
        <v>11794985.192091236</v>
      </c>
      <c r="AJ606" s="174" cm="1">
        <f t="array" ref="AJ606">SUM(IF(DIGIPRO!$B$3:$B$2040=$C606,IF(DIGIPRO!$D$3:$D$2040=$E606,IF(DIGIPRO!$AC$2:$AN$2=AJ$2,DIGIPRO!$AC$3:$AN$2040))))</f>
        <v>13269358.341102643</v>
      </c>
      <c r="AK606" s="174" cm="1">
        <f t="array" ref="AK606">SUM(IF(DIGIPRO!$B$3:$B$2040=$C606,IF(DIGIPRO!$D$3:$D$2040=$E606,IF(DIGIPRO!$AC$2:$AN$2=AK$2,DIGIPRO!$AC$3:$AN$2040))))</f>
        <v>11551956.651045401</v>
      </c>
      <c r="AL606" s="174" cm="1">
        <f t="array" ref="AL606">SUM(IF(DIGIPRO!$B$3:$B$2040=$C606,IF(DIGIPRO!$D$3:$D$2040=$E606,IF(DIGIPRO!$AC$2:$AN$2=AL$2,DIGIPRO!$AC$3:$AN$2040))))</f>
        <v>12767099.356274579</v>
      </c>
      <c r="AM606" s="174" cm="1">
        <f t="array" ref="AM606">SUM(IF(DIGIPRO!$B$3:$B$2040=$C606,IF(DIGIPRO!$D$3:$D$2040=$E606,IF(DIGIPRO!$AC$2:$AN$2=AM$2,DIGIPRO!$AC$3:$AN$2040))))</f>
        <v>12929118.383638473</v>
      </c>
      <c r="AN606" s="174" cm="1">
        <f t="array" ref="AN606">SUM(IF(DIGIPRO!$B$3:$B$2040=$C606,IF(DIGIPRO!$D$3:$D$2040=$E606,IF(DIGIPRO!$AC$2:$AN$2=AN$2,DIGIPRO!$AC$3:$AN$2040))))</f>
        <v>12286442.908428371</v>
      </c>
      <c r="AO606" s="174" cm="1">
        <f t="array" ref="AO606">SUM(IF(DIGIPRO!$B$3:$B$2040=$C606,IF(DIGIPRO!$D$3:$D$2040=$E606,IF(DIGIPRO!$AC$2:$AN$2=AO$2,DIGIPRO!$AC$3:$AN$2040))))</f>
        <v>12227035.931728277</v>
      </c>
      <c r="AP606" s="174">
        <v>14173720</v>
      </c>
      <c r="AQ606" s="174">
        <v>14186750</v>
      </c>
      <c r="AR606" s="174">
        <v>15031067</v>
      </c>
      <c r="AS606" s="174">
        <v>14576670</v>
      </c>
      <c r="AT606" s="174">
        <v>14822717</v>
      </c>
      <c r="AU606" s="174">
        <v>0</v>
      </c>
      <c r="AV606" s="174">
        <v>0</v>
      </c>
      <c r="AW606" s="174">
        <v>0</v>
      </c>
      <c r="AX606" s="174">
        <v>0</v>
      </c>
      <c r="AY606" s="174">
        <v>0</v>
      </c>
      <c r="AZ606" s="174">
        <v>0</v>
      </c>
      <c r="BA606" s="174">
        <v>0</v>
      </c>
      <c r="BB606" s="175">
        <f t="shared" si="76"/>
        <v>1.1816545309507918</v>
      </c>
      <c r="BC606" s="175">
        <f t="shared" si="76"/>
        <v>1.2488280870559461</v>
      </c>
      <c r="BD606" s="175">
        <f t="shared" si="76"/>
        <v>1.3271433988624071</v>
      </c>
      <c r="BE606" s="175">
        <f t="shared" si="76"/>
        <v>1.2877735401293575</v>
      </c>
      <c r="BF606" s="175">
        <f t="shared" si="76"/>
        <v>1.2989801161794916</v>
      </c>
      <c r="BG606" s="175">
        <f t="shared" si="76"/>
        <v>1.073106503620892</v>
      </c>
      <c r="BH606" s="175">
        <f t="shared" si="77"/>
        <v>0.89753064430168494</v>
      </c>
      <c r="BI606" s="175">
        <f t="shared" si="77"/>
        <v>0.78562705091387297</v>
      </c>
      <c r="BJ606" s="175">
        <f t="shared" si="77"/>
        <v>0.69048246339541008</v>
      </c>
      <c r="BK606" s="175">
        <f t="shared" si="77"/>
        <v>0.61505054693248173</v>
      </c>
      <c r="BL606" s="175">
        <f t="shared" si="77"/>
        <v>0.55720441876383497</v>
      </c>
      <c r="BM606" s="175">
        <f t="shared" si="77"/>
        <v>0.50951565741044136</v>
      </c>
    </row>
    <row r="607" spans="1:65" x14ac:dyDescent="0.35">
      <c r="A607" s="170" t="s">
        <v>65</v>
      </c>
      <c r="B607" s="170" t="str">
        <v>DIGIPRO</v>
      </c>
      <c r="C607" s="170" t="str">
        <v>Revenue Pijar Sekolah SMES</v>
      </c>
      <c r="D607" s="170" t="str">
        <v>Rp. M</v>
      </c>
      <c r="E607" s="170" t="str">
        <v>TR5</v>
      </c>
      <c r="F607" s="171" cm="1">
        <f t="array" ref="F607">SUM(IF(DIGIPRO!$B$3:$B$2040=$C607,IF(DIGIPRO!$D$3:$D$2040=$E607,IF(DIGIPRO!$E$2:$P$2=F$2,DIGIPRO!$E$3:$P$2040))))</f>
        <v>110125602.54028818</v>
      </c>
      <c r="G607" s="171" cm="1">
        <f t="array" ref="G607">SUM(IF(DIGIPRO!$B$3:$B$2040=$C607,IF(DIGIPRO!$D$3:$D$2040=$E607,IF(DIGIPRO!$E$2:$P$2=G$2,DIGIPRO!$E$3:$P$2040))))</f>
        <v>208499846.32233757</v>
      </c>
      <c r="H607" s="171" cm="1">
        <f t="array" ref="H607">SUM(IF(DIGIPRO!$B$3:$B$2040=$C607,IF(DIGIPRO!$D$3:$D$2040=$E607,IF(DIGIPRO!$E$2:$P$2=H$2,DIGIPRO!$E$3:$P$2040))))</f>
        <v>300180278.1534915</v>
      </c>
      <c r="I607" s="171" cm="1">
        <f t="array" ref="I607">SUM(IF(DIGIPRO!$B$3:$B$2040=$C607,IF(DIGIPRO!$D$3:$D$2040=$E607,IF(DIGIPRO!$E$2:$P$2=I$2,DIGIPRO!$E$3:$P$2040))))</f>
        <v>413280908.22751105</v>
      </c>
      <c r="J607" s="171" cm="1">
        <f t="array" ref="J607">SUM(IF(DIGIPRO!$B$3:$B$2040=$C607,IF(DIGIPRO!$D$3:$D$2040=$E607,IF(DIGIPRO!$E$2:$P$2=J$2,DIGIPRO!$E$3:$P$2040))))</f>
        <v>514481428.16660517</v>
      </c>
      <c r="K607" s="171" cm="1">
        <f t="array" ref="K607">SUM(IF(DIGIPRO!$B$3:$B$2040=$C607,IF(DIGIPRO!$D$3:$D$2040=$E607,IF(DIGIPRO!$E$2:$P$2=K$2,DIGIPRO!$E$3:$P$2040))))</f>
        <v>622772430.39442575</v>
      </c>
      <c r="L607" s="171" cm="1">
        <f t="array" ref="L607">SUM(IF(DIGIPRO!$B$3:$B$2040=$C607,IF(DIGIPRO!$D$3:$D$2040=$E607,IF(DIGIPRO!$E$2:$P$2=L$2,DIGIPRO!$E$3:$P$2040))))</f>
        <v>744599807.90072393</v>
      </c>
      <c r="M607" s="171" cm="1">
        <f t="array" ref="M607">SUM(IF(DIGIPRO!$B$3:$B$2040=$C607,IF(DIGIPRO!$D$3:$D$2040=$E607,IF(DIGIPRO!$E$2:$P$2=M$2,DIGIPRO!$E$3:$P$2040))))</f>
        <v>850659539.47824585</v>
      </c>
      <c r="N607" s="171" cm="1">
        <f t="array" ref="N607">SUM(IF(DIGIPRO!$B$3:$B$2040=$C607,IF(DIGIPRO!$D$3:$D$2040=$E607,IF(DIGIPRO!$E$2:$P$2=N$2,DIGIPRO!$E$3:$P$2040))))</f>
        <v>967875624.30726039</v>
      </c>
      <c r="O607" s="171" cm="1">
        <f t="array" ref="O607">SUM(IF(DIGIPRO!$B$3:$B$2040=$C607,IF(DIGIPRO!$D$3:$D$2040=$E607,IF(DIGIPRO!$E$2:$P$2=O$2,DIGIPRO!$E$3:$P$2040))))</f>
        <v>1086579222.9031405</v>
      </c>
      <c r="P607" s="171" cm="1">
        <f t="array" ref="P607">SUM(IF(DIGIPRO!$B$3:$B$2040=$C607,IF(DIGIPRO!$D$3:$D$2040=$E607,IF(DIGIPRO!$E$2:$P$2=P$2,DIGIPRO!$E$3:$P$2040))))</f>
        <v>1199382350.2237868</v>
      </c>
      <c r="Q607" s="171" cm="1">
        <f t="array" ref="Q607">SUM(IF(DIGIPRO!$B$3:$B$2040=$C607,IF(DIGIPRO!$D$3:$D$2040=$E607,IF(DIGIPRO!$E$2:$P$2=Q$2,DIGIPRO!$E$3:$P$2040))))</f>
        <v>1311640055.8299158</v>
      </c>
      <c r="R607" s="171">
        <v>87157356</v>
      </c>
      <c r="S607" s="171">
        <v>172562812</v>
      </c>
      <c r="T607" s="171">
        <v>270179667</v>
      </c>
      <c r="U607" s="171">
        <v>368119353</v>
      </c>
      <c r="V607" s="171">
        <v>456279312</v>
      </c>
      <c r="W607" s="171">
        <v>456279312</v>
      </c>
      <c r="X607" s="171">
        <v>456279312</v>
      </c>
      <c r="Y607" s="171">
        <v>456279312</v>
      </c>
      <c r="Z607" s="171">
        <v>456279312</v>
      </c>
      <c r="AA607" s="171">
        <v>456279312</v>
      </c>
      <c r="AB607" s="171">
        <v>456279312</v>
      </c>
      <c r="AC607" s="171">
        <v>456279312</v>
      </c>
      <c r="AD607" s="171" cm="1">
        <f t="array" ref="AD607">SUM(IF(DIGIPRO!$B$3:$B$2040=$C607,IF(DIGIPRO!$D$3:$D$2040=$E607,IF(DIGIPRO!$AC$2:$AN$2=AD$2,DIGIPRO!$AC$3:$AN$2040))))</f>
        <v>110125602.54028818</v>
      </c>
      <c r="AE607" s="171" cm="1">
        <f t="array" ref="AE607">SUM(IF(DIGIPRO!$B$3:$B$2040=$C607,IF(DIGIPRO!$D$3:$D$2040=$E607,IF(DIGIPRO!$AC$2:$AN$2=AE$2,DIGIPRO!$AC$3:$AN$2040))))</f>
        <v>98374243.782049403</v>
      </c>
      <c r="AF607" s="171" cm="1">
        <f t="array" ref="AF607">SUM(IF(DIGIPRO!$B$3:$B$2040=$C607,IF(DIGIPRO!$D$3:$D$2040=$E607,IF(DIGIPRO!$AC$2:$AN$2=AF$2,DIGIPRO!$AC$3:$AN$2040))))</f>
        <v>91680431.831153929</v>
      </c>
      <c r="AG607" s="171" cm="1">
        <f t="array" ref="AG607">SUM(IF(DIGIPRO!$B$3:$B$2040=$C607,IF(DIGIPRO!$D$3:$D$2040=$E607,IF(DIGIPRO!$AC$2:$AN$2=AG$2,DIGIPRO!$AC$3:$AN$2040))))</f>
        <v>113100630.07401952</v>
      </c>
      <c r="AH607" s="171" cm="1">
        <f t="array" ref="AH607">SUM(IF(DIGIPRO!$B$3:$B$2040=$C607,IF(DIGIPRO!$D$3:$D$2040=$E607,IF(DIGIPRO!$AC$2:$AN$2=AH$2,DIGIPRO!$AC$3:$AN$2040))))</f>
        <v>101200519.93909419</v>
      </c>
      <c r="AI607" s="171" cm="1">
        <f t="array" ref="AI607">SUM(IF(DIGIPRO!$B$3:$B$2040=$C607,IF(DIGIPRO!$D$3:$D$2040=$E607,IF(DIGIPRO!$AC$2:$AN$2=AI$2,DIGIPRO!$AC$3:$AN$2040))))</f>
        <v>108291002.2278205</v>
      </c>
      <c r="AJ607" s="171" cm="1">
        <f t="array" ref="AJ607">SUM(IF(DIGIPRO!$B$3:$B$2040=$C607,IF(DIGIPRO!$D$3:$D$2040=$E607,IF(DIGIPRO!$AC$2:$AN$2=AJ$2,DIGIPRO!$AC$3:$AN$2040))))</f>
        <v>121827377.50629811</v>
      </c>
      <c r="AK607" s="171" cm="1">
        <f t="array" ref="AK607">SUM(IF(DIGIPRO!$B$3:$B$2040=$C607,IF(DIGIPRO!$D$3:$D$2040=$E607,IF(DIGIPRO!$AC$2:$AN$2=AK$2,DIGIPRO!$AC$3:$AN$2040))))</f>
        <v>106059731.57752202</v>
      </c>
      <c r="AL607" s="171" cm="1">
        <f t="array" ref="AL607">SUM(IF(DIGIPRO!$B$3:$B$2040=$C607,IF(DIGIPRO!$D$3:$D$2040=$E607,IF(DIGIPRO!$AC$2:$AN$2=AL$2,DIGIPRO!$AC$3:$AN$2040))))</f>
        <v>117216084.82901451</v>
      </c>
      <c r="AM607" s="171" cm="1">
        <f t="array" ref="AM607">SUM(IF(DIGIPRO!$B$3:$B$2040=$C607,IF(DIGIPRO!$D$3:$D$2040=$E607,IF(DIGIPRO!$AC$2:$AN$2=AM$2,DIGIPRO!$AC$3:$AN$2040))))</f>
        <v>118703598.5958802</v>
      </c>
      <c r="AN607" s="171" cm="1">
        <f t="array" ref="AN607">SUM(IF(DIGIPRO!$B$3:$B$2040=$C607,IF(DIGIPRO!$D$3:$D$2040=$E607,IF(DIGIPRO!$AC$2:$AN$2=AN$2,DIGIPRO!$AC$3:$AN$2040))))</f>
        <v>112803127.32064639</v>
      </c>
      <c r="AO607" s="171" cm="1">
        <f t="array" ref="AO607">SUM(IF(DIGIPRO!$B$3:$B$2040=$C607,IF(DIGIPRO!$D$3:$D$2040=$E607,IF(DIGIPRO!$AC$2:$AN$2=AO$2,DIGIPRO!$AC$3:$AN$2040))))</f>
        <v>112257705.60612896</v>
      </c>
      <c r="AP607" s="171">
        <v>87157356</v>
      </c>
      <c r="AQ607" s="171">
        <v>85405456</v>
      </c>
      <c r="AR607" s="171">
        <v>97616855</v>
      </c>
      <c r="AS607" s="171">
        <v>97939686</v>
      </c>
      <c r="AT607" s="171">
        <v>88159959</v>
      </c>
      <c r="AU607" s="171">
        <v>0</v>
      </c>
      <c r="AV607" s="171">
        <v>0</v>
      </c>
      <c r="AW607" s="171">
        <v>0</v>
      </c>
      <c r="AX607" s="171">
        <v>0</v>
      </c>
      <c r="AY607" s="171">
        <v>0</v>
      </c>
      <c r="AZ607" s="171">
        <v>0</v>
      </c>
      <c r="BA607" s="171">
        <v>0</v>
      </c>
      <c r="BB607" s="172">
        <f t="shared" si="76"/>
        <v>0.79143590581594758</v>
      </c>
      <c r="BC607" s="172">
        <f t="shared" si="76"/>
        <v>0.82763999611405248</v>
      </c>
      <c r="BD607" s="172">
        <f t="shared" si="76"/>
        <v>0.90005802067332596</v>
      </c>
      <c r="BE607" s="172">
        <f t="shared" ref="BE607:BJ656" si="78">IF(I607=0,1,(U607/I607))</f>
        <v>0.89072431286216192</v>
      </c>
      <c r="BF607" s="172">
        <f t="shared" si="78"/>
        <v>0.88687226986207657</v>
      </c>
      <c r="BG607" s="172">
        <f t="shared" si="78"/>
        <v>0.73265817452937143</v>
      </c>
      <c r="BH607" s="172">
        <f t="shared" si="77"/>
        <v>0.61278462223406172</v>
      </c>
      <c r="BI607" s="172">
        <f t="shared" si="77"/>
        <v>0.53638299557524516</v>
      </c>
      <c r="BJ607" s="172">
        <f t="shared" si="77"/>
        <v>0.47142349754553819</v>
      </c>
      <c r="BK607" s="172">
        <f t="shared" si="77"/>
        <v>0.41992272848813111</v>
      </c>
      <c r="BL607" s="172">
        <f t="shared" si="77"/>
        <v>0.38042856968410876</v>
      </c>
      <c r="BM607" s="172">
        <f t="shared" si="77"/>
        <v>0.34786930299357</v>
      </c>
    </row>
    <row r="608" spans="1:65" x14ac:dyDescent="0.35">
      <c r="A608" s="173" t="s">
        <v>65</v>
      </c>
      <c r="B608" s="173" t="str">
        <v>DIGIPRO</v>
      </c>
      <c r="C608" s="173" t="str">
        <v>Revenue Pijar Sekolah SMES</v>
      </c>
      <c r="D608" s="173" t="str">
        <v>Rp. M</v>
      </c>
      <c r="E608" s="173" t="str">
        <v>PAPUA</v>
      </c>
      <c r="F608" s="174" cm="1">
        <f t="array" ref="F608">SUM(IF(DIGIPRO!$B$3:$B$2040=$C608,IF(DIGIPRO!$D$3:$D$2040=$E608,IF(DIGIPRO!$E$2:$P$2=F$2,DIGIPRO!$E$3:$P$2040))))</f>
        <v>9774409.3096901029</v>
      </c>
      <c r="G608" s="174" cm="1">
        <f t="array" ref="G608">SUM(IF(DIGIPRO!$B$3:$B$2040=$C608,IF(DIGIPRO!$D$3:$D$2040=$E608,IF(DIGIPRO!$E$2:$P$2=G$2,DIGIPRO!$E$3:$P$2040))))</f>
        <v>18505804.208575815</v>
      </c>
      <c r="H608" s="174" cm="1">
        <f t="array" ref="H608">SUM(IF(DIGIPRO!$B$3:$B$2040=$C608,IF(DIGIPRO!$D$3:$D$2040=$E608,IF(DIGIPRO!$E$2:$P$2=H$2,DIGIPRO!$E$3:$P$2040))))</f>
        <v>26643076.974724848</v>
      </c>
      <c r="I608" s="174" cm="1">
        <f t="array" ref="I608">SUM(IF(DIGIPRO!$B$3:$B$2040=$C608,IF(DIGIPRO!$D$3:$D$2040=$E608,IF(DIGIPRO!$E$2:$P$2=I$2,DIGIPRO!$E$3:$P$2040))))</f>
        <v>36681540.565631256</v>
      </c>
      <c r="J608" s="174" cm="1">
        <f t="array" ref="J608">SUM(IF(DIGIPRO!$B$3:$B$2040=$C608,IF(DIGIPRO!$D$3:$D$2040=$E608,IF(DIGIPRO!$E$2:$P$2=J$2,DIGIPRO!$E$3:$P$2040))))</f>
        <v>45663787.031672448</v>
      </c>
      <c r="K608" s="174" cm="1">
        <f t="array" ref="K608">SUM(IF(DIGIPRO!$B$3:$B$2040=$C608,IF(DIGIPRO!$D$3:$D$2040=$E608,IF(DIGIPRO!$E$2:$P$2=K$2,DIGIPRO!$E$3:$P$2040))))</f>
        <v>55275362.867945835</v>
      </c>
      <c r="L608" s="174" cm="1">
        <f t="array" ref="L608">SUM(IF(DIGIPRO!$B$3:$B$2040=$C608,IF(DIGIPRO!$D$3:$D$2040=$E608,IF(DIGIPRO!$E$2:$P$2=L$2,DIGIPRO!$E$3:$P$2040))))</f>
        <v>66088385.683753394</v>
      </c>
      <c r="M608" s="174" cm="1">
        <f t="array" ref="M608">SUM(IF(DIGIPRO!$B$3:$B$2040=$C608,IF(DIGIPRO!$D$3:$D$2040=$E608,IF(DIGIPRO!$E$2:$P$2=M$2,DIGIPRO!$E$3:$P$2040))))</f>
        <v>75501920.809114546</v>
      </c>
      <c r="N608" s="174" cm="1">
        <f t="array" ref="N608">SUM(IF(DIGIPRO!$B$3:$B$2040=$C608,IF(DIGIPRO!$D$3:$D$2040=$E608,IF(DIGIPRO!$E$2:$P$2=N$2,DIGIPRO!$E$3:$P$2040))))</f>
        <v>85905659.489036828</v>
      </c>
      <c r="O608" s="174" cm="1">
        <f t="array" ref="O608">SUM(IF(DIGIPRO!$B$3:$B$2040=$C608,IF(DIGIPRO!$D$3:$D$2040=$E608,IF(DIGIPRO!$E$2:$P$2=O$2,DIGIPRO!$E$3:$P$2040))))</f>
        <v>96441425.309567273</v>
      </c>
      <c r="P608" s="174" cm="1">
        <f t="array" ref="P608">SUM(IF(DIGIPRO!$B$3:$B$2040=$C608,IF(DIGIPRO!$D$3:$D$2040=$E608,IF(DIGIPRO!$E$2:$P$2=P$2,DIGIPRO!$E$3:$P$2040))))</f>
        <v>106453483.47235204</v>
      </c>
      <c r="Q608" s="174" cm="1">
        <f t="array" ref="Q608">SUM(IF(DIGIPRO!$B$3:$B$2040=$C608,IF(DIGIPRO!$D$3:$D$2040=$E608,IF(DIGIPRO!$E$2:$P$2=Q$2,DIGIPRO!$E$3:$P$2040))))</f>
        <v>116417131.68358049</v>
      </c>
      <c r="R608" s="174">
        <v>4914500</v>
      </c>
      <c r="S608" s="174">
        <v>9829000</v>
      </c>
      <c r="T608" s="174">
        <v>14743500</v>
      </c>
      <c r="U608" s="174">
        <v>18424667</v>
      </c>
      <c r="V608" s="174">
        <v>21339167</v>
      </c>
      <c r="W608" s="174">
        <v>21339167</v>
      </c>
      <c r="X608" s="174">
        <v>21339167</v>
      </c>
      <c r="Y608" s="174">
        <v>21339167</v>
      </c>
      <c r="Z608" s="174">
        <v>21339167</v>
      </c>
      <c r="AA608" s="174">
        <v>21339167</v>
      </c>
      <c r="AB608" s="174">
        <v>21339167</v>
      </c>
      <c r="AC608" s="174">
        <v>21339167</v>
      </c>
      <c r="AD608" s="174" cm="1">
        <f t="array" ref="AD608">SUM(IF(DIGIPRO!$B$3:$B$2040=$C608,IF(DIGIPRO!$D$3:$D$2040=$E608,IF(DIGIPRO!$AC$2:$AN$2=AD$2,DIGIPRO!$AC$3:$AN$2040))))</f>
        <v>9774409.3096901029</v>
      </c>
      <c r="AE608" s="174" cm="1">
        <f t="array" ref="AE608">SUM(IF(DIGIPRO!$B$3:$B$2040=$C608,IF(DIGIPRO!$D$3:$D$2040=$E608,IF(DIGIPRO!$AC$2:$AN$2=AE$2,DIGIPRO!$AC$3:$AN$2040))))</f>
        <v>8731394.8988857102</v>
      </c>
      <c r="AF608" s="174" cm="1">
        <f t="array" ref="AF608">SUM(IF(DIGIPRO!$B$3:$B$2040=$C608,IF(DIGIPRO!$D$3:$D$2040=$E608,IF(DIGIPRO!$AC$2:$AN$2=AF$2,DIGIPRO!$AC$3:$AN$2040))))</f>
        <v>8137272.7661490319</v>
      </c>
      <c r="AG608" s="174" cm="1">
        <f t="array" ref="AG608">SUM(IF(DIGIPRO!$B$3:$B$2040=$C608,IF(DIGIPRO!$D$3:$D$2040=$E608,IF(DIGIPRO!$AC$2:$AN$2=AG$2,DIGIPRO!$AC$3:$AN$2040))))</f>
        <v>10038463.590906406</v>
      </c>
      <c r="AH608" s="174" cm="1">
        <f t="array" ref="AH608">SUM(IF(DIGIPRO!$B$3:$B$2040=$C608,IF(DIGIPRO!$D$3:$D$2040=$E608,IF(DIGIPRO!$AC$2:$AN$2=AH$2,DIGIPRO!$AC$3:$AN$2040))))</f>
        <v>8982246.4660411961</v>
      </c>
      <c r="AI608" s="174" cm="1">
        <f t="array" ref="AI608">SUM(IF(DIGIPRO!$B$3:$B$2040=$C608,IF(DIGIPRO!$D$3:$D$2040=$E608,IF(DIGIPRO!$AC$2:$AN$2=AI$2,DIGIPRO!$AC$3:$AN$2040))))</f>
        <v>9611575.8362733833</v>
      </c>
      <c r="AJ608" s="174" cm="1">
        <f t="array" ref="AJ608">SUM(IF(DIGIPRO!$B$3:$B$2040=$C608,IF(DIGIPRO!$D$3:$D$2040=$E608,IF(DIGIPRO!$AC$2:$AN$2=AJ$2,DIGIPRO!$AC$3:$AN$2040))))</f>
        <v>10813022.815807559</v>
      </c>
      <c r="AK608" s="174" cm="1">
        <f t="array" ref="AK608">SUM(IF(DIGIPRO!$B$3:$B$2040=$C608,IF(DIGIPRO!$D$3:$D$2040=$E608,IF(DIGIPRO!$AC$2:$AN$2=AK$2,DIGIPRO!$AC$3:$AN$2040))))</f>
        <v>9413535.1253611576</v>
      </c>
      <c r="AL608" s="174" cm="1">
        <f t="array" ref="AL608">SUM(IF(DIGIPRO!$B$3:$B$2040=$C608,IF(DIGIPRO!$D$3:$D$2040=$E608,IF(DIGIPRO!$AC$2:$AN$2=AL$2,DIGIPRO!$AC$3:$AN$2040))))</f>
        <v>10403738.679922288</v>
      </c>
      <c r="AM608" s="174" cm="1">
        <f t="array" ref="AM608">SUM(IF(DIGIPRO!$B$3:$B$2040=$C608,IF(DIGIPRO!$D$3:$D$2040=$E608,IF(DIGIPRO!$AC$2:$AN$2=AM$2,DIGIPRO!$AC$3:$AN$2040))))</f>
        <v>10535765.820530441</v>
      </c>
      <c r="AN608" s="174" cm="1">
        <f t="array" ref="AN608">SUM(IF(DIGIPRO!$B$3:$B$2040=$C608,IF(DIGIPRO!$D$3:$D$2040=$E608,IF(DIGIPRO!$AC$2:$AN$2=AN$2,DIGIPRO!$AC$3:$AN$2040))))</f>
        <v>10012058.162784776</v>
      </c>
      <c r="AO608" s="174" cm="1">
        <f t="array" ref="AO608">SUM(IF(DIGIPRO!$B$3:$B$2040=$C608,IF(DIGIPRO!$D$3:$D$2040=$E608,IF(DIGIPRO!$AC$2:$AN$2=AO$2,DIGIPRO!$AC$3:$AN$2040))))</f>
        <v>9963648.2112284526</v>
      </c>
      <c r="AP608" s="174">
        <v>4914500</v>
      </c>
      <c r="AQ608" s="174">
        <v>4914500</v>
      </c>
      <c r="AR608" s="174">
        <v>4914500</v>
      </c>
      <c r="AS608" s="174">
        <v>3681167</v>
      </c>
      <c r="AT608" s="174">
        <v>2914500</v>
      </c>
      <c r="AU608" s="174">
        <v>0</v>
      </c>
      <c r="AV608" s="174">
        <v>0</v>
      </c>
      <c r="AW608" s="174">
        <v>0</v>
      </c>
      <c r="AX608" s="174">
        <v>0</v>
      </c>
      <c r="AY608" s="174">
        <v>0</v>
      </c>
      <c r="AZ608" s="174">
        <v>0</v>
      </c>
      <c r="BA608" s="174">
        <v>0</v>
      </c>
      <c r="BB608" s="175">
        <f t="shared" ref="BB608:BG671" si="79">IF(F608=0,1,(R608/F608))</f>
        <v>0.50279253142467528</v>
      </c>
      <c r="BC608" s="175">
        <f t="shared" si="79"/>
        <v>0.53113065983077468</v>
      </c>
      <c r="BD608" s="175">
        <f t="shared" si="79"/>
        <v>0.55337076922408512</v>
      </c>
      <c r="BE608" s="175">
        <f t="shared" si="78"/>
        <v>0.50228716449447541</v>
      </c>
      <c r="BF608" s="175">
        <f t="shared" si="78"/>
        <v>0.46731049672247144</v>
      </c>
      <c r="BG608" s="175">
        <f t="shared" si="78"/>
        <v>0.38605204729238557</v>
      </c>
      <c r="BH608" s="175">
        <f t="shared" si="77"/>
        <v>0.32288830751763753</v>
      </c>
      <c r="BI608" s="175">
        <f t="shared" si="77"/>
        <v>0.28263078304921679</v>
      </c>
      <c r="BJ608" s="175">
        <f t="shared" si="77"/>
        <v>0.24840234190534649</v>
      </c>
      <c r="BK608" s="175">
        <f t="shared" si="77"/>
        <v>0.22126557059379226</v>
      </c>
      <c r="BL608" s="175">
        <f t="shared" si="77"/>
        <v>0.20045531911167735</v>
      </c>
      <c r="BM608" s="175">
        <f t="shared" si="77"/>
        <v>0.18329919910756298</v>
      </c>
    </row>
    <row r="609" spans="1:65" x14ac:dyDescent="0.35">
      <c r="A609" s="173" t="s">
        <v>65</v>
      </c>
      <c r="B609" s="173" t="str">
        <v>DIGIPRO</v>
      </c>
      <c r="C609" s="173" t="str">
        <v>Revenue Pijar Sekolah SMES</v>
      </c>
      <c r="D609" s="173" t="str">
        <v>Rp. M</v>
      </c>
      <c r="E609" s="173" t="str">
        <v>PAPUA BARAT</v>
      </c>
      <c r="F609" s="174" cm="1">
        <f t="array" ref="F609">SUM(IF(DIGIPRO!$B$3:$B$2040=$C609,IF(DIGIPRO!$D$3:$D$2040=$E609,IF(DIGIPRO!$E$2:$P$2=F$2,DIGIPRO!$E$3:$P$2040))))</f>
        <v>8583124.107355224</v>
      </c>
      <c r="G609" s="174" cm="1">
        <f t="array" ref="G609">SUM(IF(DIGIPRO!$B$3:$B$2040=$C609,IF(DIGIPRO!$D$3:$D$2040=$E609,IF(DIGIPRO!$E$2:$P$2=G$2,DIGIPRO!$E$3:$P$2040))))</f>
        <v>16250354.287000772</v>
      </c>
      <c r="H609" s="174" cm="1">
        <f t="array" ref="H609">SUM(IF(DIGIPRO!$B$3:$B$2040=$C609,IF(DIGIPRO!$D$3:$D$2040=$E609,IF(DIGIPRO!$E$2:$P$2=H$2,DIGIPRO!$E$3:$P$2040))))</f>
        <v>23395872.735672455</v>
      </c>
      <c r="I609" s="174" cm="1">
        <f t="array" ref="I609">SUM(IF(DIGIPRO!$B$3:$B$2040=$C609,IF(DIGIPRO!$D$3:$D$2040=$E609,IF(DIGIPRO!$E$2:$P$2=I$2,DIGIPRO!$E$3:$P$2040))))</f>
        <v>32210868.72346051</v>
      </c>
      <c r="J609" s="174" cm="1">
        <f t="array" ref="J609">SUM(IF(DIGIPRO!$B$3:$B$2040=$C609,IF(DIGIPRO!$D$3:$D$2040=$E609,IF(DIGIPRO!$E$2:$P$2=J$2,DIGIPRO!$E$3:$P$2040))))</f>
        <v>40098377.189517245</v>
      </c>
      <c r="K609" s="174" cm="1">
        <f t="array" ref="K609">SUM(IF(DIGIPRO!$B$3:$B$2040=$C609,IF(DIGIPRO!$D$3:$D$2040=$E609,IF(DIGIPRO!$E$2:$P$2=K$2,DIGIPRO!$E$3:$P$2040))))</f>
        <v>48538513.637272224</v>
      </c>
      <c r="L609" s="174" cm="1">
        <f t="array" ref="L609">SUM(IF(DIGIPRO!$B$3:$B$2040=$C609,IF(DIGIPRO!$D$3:$D$2040=$E609,IF(DIGIPRO!$E$2:$P$2=L$2,DIGIPRO!$E$3:$P$2040))))</f>
        <v>58033667.140996575</v>
      </c>
      <c r="M609" s="174" cm="1">
        <f t="array" ref="M609">SUM(IF(DIGIPRO!$B$3:$B$2040=$C609,IF(DIGIPRO!$D$3:$D$2040=$E609,IF(DIGIPRO!$E$2:$P$2=M$2,DIGIPRO!$E$3:$P$2040))))</f>
        <v>66299899.678426936</v>
      </c>
      <c r="N609" s="174" cm="1">
        <f t="array" ref="N609">SUM(IF(DIGIPRO!$B$3:$B$2040=$C609,IF(DIGIPRO!$D$3:$D$2040=$E609,IF(DIGIPRO!$E$2:$P$2=N$2,DIGIPRO!$E$3:$P$2040))))</f>
        <v>75435651.767480403</v>
      </c>
      <c r="O609" s="174" cm="1">
        <f t="array" ref="O609">SUM(IF(DIGIPRO!$B$3:$B$2040=$C609,IF(DIGIPRO!$D$3:$D$2040=$E609,IF(DIGIPRO!$E$2:$P$2=O$2,DIGIPRO!$E$3:$P$2040))))</f>
        <v>84687339.796750292</v>
      </c>
      <c r="P609" s="174" cm="1">
        <f t="array" ref="P609">SUM(IF(DIGIPRO!$B$3:$B$2040=$C609,IF(DIGIPRO!$D$3:$D$2040=$E609,IF(DIGIPRO!$E$2:$P$2=P$2,DIGIPRO!$E$3:$P$2040))))</f>
        <v>93479148.596495062</v>
      </c>
      <c r="Q609" s="174" cm="1">
        <f t="array" ref="Q609">SUM(IF(DIGIPRO!$B$3:$B$2040=$C609,IF(DIGIPRO!$D$3:$D$2040=$E609,IF(DIGIPRO!$E$2:$P$2=Q$2,DIGIPRO!$E$3:$P$2040))))</f>
        <v>102228447.55149381</v>
      </c>
      <c r="R609" s="174">
        <v>9636000</v>
      </c>
      <c r="S609" s="174">
        <v>17401032</v>
      </c>
      <c r="T609" s="174">
        <v>22526689</v>
      </c>
      <c r="U609" s="174">
        <v>32328689</v>
      </c>
      <c r="V609" s="174">
        <v>41422367</v>
      </c>
      <c r="W609" s="174">
        <v>41422367</v>
      </c>
      <c r="X609" s="174">
        <v>41422367</v>
      </c>
      <c r="Y609" s="174">
        <v>41422367</v>
      </c>
      <c r="Z609" s="174">
        <v>41422367</v>
      </c>
      <c r="AA609" s="174">
        <v>41422367</v>
      </c>
      <c r="AB609" s="174">
        <v>41422367</v>
      </c>
      <c r="AC609" s="174">
        <v>41422367</v>
      </c>
      <c r="AD609" s="174" cm="1">
        <f t="array" ref="AD609">SUM(IF(DIGIPRO!$B$3:$B$2040=$C609,IF(DIGIPRO!$D$3:$D$2040=$E609,IF(DIGIPRO!$AC$2:$AN$2=AD$2,DIGIPRO!$AC$3:$AN$2040))))</f>
        <v>8583124.107355224</v>
      </c>
      <c r="AE609" s="174" cm="1">
        <f t="array" ref="AE609">SUM(IF(DIGIPRO!$B$3:$B$2040=$C609,IF(DIGIPRO!$D$3:$D$2040=$E609,IF(DIGIPRO!$AC$2:$AN$2=AE$2,DIGIPRO!$AC$3:$AN$2040))))</f>
        <v>7667230.1796455486</v>
      </c>
      <c r="AF609" s="174" cm="1">
        <f t="array" ref="AF609">SUM(IF(DIGIPRO!$B$3:$B$2040=$C609,IF(DIGIPRO!$D$3:$D$2040=$E609,IF(DIGIPRO!$AC$2:$AN$2=AF$2,DIGIPRO!$AC$3:$AN$2040))))</f>
        <v>7145518.4486716837</v>
      </c>
      <c r="AG609" s="174" cm="1">
        <f t="array" ref="AG609">SUM(IF(DIGIPRO!$B$3:$B$2040=$C609,IF(DIGIPRO!$D$3:$D$2040=$E609,IF(DIGIPRO!$AC$2:$AN$2=AG$2,DIGIPRO!$AC$3:$AN$2040))))</f>
        <v>8814995.9877880551</v>
      </c>
      <c r="AH609" s="174" cm="1">
        <f t="array" ref="AH609">SUM(IF(DIGIPRO!$B$3:$B$2040=$C609,IF(DIGIPRO!$D$3:$D$2040=$E609,IF(DIGIPRO!$AC$2:$AN$2=AH$2,DIGIPRO!$AC$3:$AN$2040))))</f>
        <v>7887508.4660567362</v>
      </c>
      <c r="AI609" s="174" cm="1">
        <f t="array" ref="AI609">SUM(IF(DIGIPRO!$B$3:$B$2040=$C609,IF(DIGIPRO!$D$3:$D$2040=$E609,IF(DIGIPRO!$AC$2:$AN$2=AI$2,DIGIPRO!$AC$3:$AN$2040))))</f>
        <v>8440136.4477549791</v>
      </c>
      <c r="AJ609" s="174" cm="1">
        <f t="array" ref="AJ609">SUM(IF(DIGIPRO!$B$3:$B$2040=$C609,IF(DIGIPRO!$D$3:$D$2040=$E609,IF(DIGIPRO!$AC$2:$AN$2=AJ$2,DIGIPRO!$AC$3:$AN$2040))))</f>
        <v>9495153.5037243534</v>
      </c>
      <c r="AK609" s="174" cm="1">
        <f t="array" ref="AK609">SUM(IF(DIGIPRO!$B$3:$B$2040=$C609,IF(DIGIPRO!$D$3:$D$2040=$E609,IF(DIGIPRO!$AC$2:$AN$2=AK$2,DIGIPRO!$AC$3:$AN$2040))))</f>
        <v>8266232.5374303581</v>
      </c>
      <c r="AL609" s="174" cm="1">
        <f t="array" ref="AL609">SUM(IF(DIGIPRO!$B$3:$B$2040=$C609,IF(DIGIPRO!$D$3:$D$2040=$E609,IF(DIGIPRO!$AC$2:$AN$2=AL$2,DIGIPRO!$AC$3:$AN$2040))))</f>
        <v>9135752.0890534669</v>
      </c>
      <c r="AM609" s="174" cm="1">
        <f t="array" ref="AM609">SUM(IF(DIGIPRO!$B$3:$B$2040=$C609,IF(DIGIPRO!$D$3:$D$2040=$E609,IF(DIGIPRO!$AC$2:$AN$2=AM$2,DIGIPRO!$AC$3:$AN$2040))))</f>
        <v>9251688.0292698834</v>
      </c>
      <c r="AN609" s="174" cm="1">
        <f t="array" ref="AN609">SUM(IF(DIGIPRO!$B$3:$B$2040=$C609,IF(DIGIPRO!$D$3:$D$2040=$E609,IF(DIGIPRO!$AC$2:$AN$2=AN$2,DIGIPRO!$AC$3:$AN$2040))))</f>
        <v>8791808.7997447718</v>
      </c>
      <c r="AO609" s="174" cm="1">
        <f t="array" ref="AO609">SUM(IF(DIGIPRO!$B$3:$B$2040=$C609,IF(DIGIPRO!$D$3:$D$2040=$E609,IF(DIGIPRO!$AC$2:$AN$2=AO$2,DIGIPRO!$AC$3:$AN$2040))))</f>
        <v>8749298.9549987521</v>
      </c>
      <c r="AP609" s="174">
        <v>9636000</v>
      </c>
      <c r="AQ609" s="174">
        <v>7765032</v>
      </c>
      <c r="AR609" s="174">
        <v>5125657</v>
      </c>
      <c r="AS609" s="174">
        <v>9802000</v>
      </c>
      <c r="AT609" s="174">
        <v>9093678</v>
      </c>
      <c r="AU609" s="174">
        <v>0</v>
      </c>
      <c r="AV609" s="174">
        <v>0</v>
      </c>
      <c r="AW609" s="174">
        <v>0</v>
      </c>
      <c r="AX609" s="174">
        <v>0</v>
      </c>
      <c r="AY609" s="174">
        <v>0</v>
      </c>
      <c r="AZ609" s="174">
        <v>0</v>
      </c>
      <c r="BA609" s="174">
        <v>0</v>
      </c>
      <c r="BB609" s="175">
        <f t="shared" si="79"/>
        <v>1.1226681426804168</v>
      </c>
      <c r="BC609" s="175">
        <f t="shared" si="79"/>
        <v>1.0708093923785831</v>
      </c>
      <c r="BD609" s="175">
        <f t="shared" si="79"/>
        <v>0.9628488432343375</v>
      </c>
      <c r="BE609" s="175">
        <f t="shared" si="78"/>
        <v>1.0036577801595794</v>
      </c>
      <c r="BF609" s="175">
        <f t="shared" si="78"/>
        <v>1.033018538486612</v>
      </c>
      <c r="BG609" s="175">
        <f t="shared" si="78"/>
        <v>0.85339174803639206</v>
      </c>
      <c r="BH609" s="175">
        <f t="shared" si="77"/>
        <v>0.71376442400859597</v>
      </c>
      <c r="BI609" s="175">
        <f t="shared" si="77"/>
        <v>0.62477269499516697</v>
      </c>
      <c r="BJ609" s="175">
        <f t="shared" si="77"/>
        <v>0.5491086247611211</v>
      </c>
      <c r="BK609" s="175">
        <f t="shared" si="77"/>
        <v>0.48912112600789831</v>
      </c>
      <c r="BL609" s="175">
        <f t="shared" si="77"/>
        <v>0.44311878768601776</v>
      </c>
      <c r="BM609" s="175">
        <f t="shared" si="77"/>
        <v>0.4051941313021995</v>
      </c>
    </row>
    <row r="610" spans="1:65" x14ac:dyDescent="0.35">
      <c r="A610" s="173" t="s">
        <v>65</v>
      </c>
      <c r="B610" s="173" t="str">
        <v>DIGIPRO</v>
      </c>
      <c r="C610" s="173" t="str">
        <v>Revenue Pijar Sekolah SMES</v>
      </c>
      <c r="D610" s="173" t="str">
        <v>Rp. M</v>
      </c>
      <c r="E610" s="173" t="str">
        <v>SULBAGSEL</v>
      </c>
      <c r="F610" s="174" cm="1">
        <f t="array" ref="F610">SUM(IF(DIGIPRO!$B$3:$B$2040=$C610,IF(DIGIPRO!$D$3:$D$2040=$E610,IF(DIGIPRO!$E$2:$P$2=F$2,DIGIPRO!$E$3:$P$2040))))</f>
        <v>44080892.227374829</v>
      </c>
      <c r="G610" s="174" cm="1">
        <f t="array" ref="G610">SUM(IF(DIGIPRO!$B$3:$B$2040=$C610,IF(DIGIPRO!$D$3:$D$2040=$E610,IF(DIGIPRO!$E$2:$P$2=G$2,DIGIPRO!$E$3:$P$2040))))</f>
        <v>83457970.200860485</v>
      </c>
      <c r="H610" s="174" cm="1">
        <f t="array" ref="H610">SUM(IF(DIGIPRO!$B$3:$B$2040=$C610,IF(DIGIPRO!$D$3:$D$2040=$E610,IF(DIGIPRO!$E$2:$P$2=H$2,DIGIPRO!$E$3:$P$2040))))</f>
        <v>120155660.30820675</v>
      </c>
      <c r="I610" s="174" cm="1">
        <f t="array" ref="I610">SUM(IF(DIGIPRO!$B$3:$B$2040=$C610,IF(DIGIPRO!$D$3:$D$2040=$E610,IF(DIGIPRO!$E$2:$P$2=I$2,DIGIPRO!$E$3:$P$2040))))</f>
        <v>165427391.58719909</v>
      </c>
      <c r="J610" s="174" cm="1">
        <f t="array" ref="J610">SUM(IF(DIGIPRO!$B$3:$B$2040=$C610,IF(DIGIPRO!$D$3:$D$2040=$E610,IF(DIGIPRO!$E$2:$P$2=J$2,DIGIPRO!$E$3:$P$2040))))</f>
        <v>205935766.65972137</v>
      </c>
      <c r="K610" s="174" cm="1">
        <f t="array" ref="K610">SUM(IF(DIGIPRO!$B$3:$B$2040=$C610,IF(DIGIPRO!$D$3:$D$2040=$E610,IF(DIGIPRO!$E$2:$P$2=K$2,DIGIPRO!$E$3:$P$2040))))</f>
        <v>249282308.13859874</v>
      </c>
      <c r="L610" s="174" cm="1">
        <f t="array" ref="L610">SUM(IF(DIGIPRO!$B$3:$B$2040=$C610,IF(DIGIPRO!$D$3:$D$2040=$E610,IF(DIGIPRO!$E$2:$P$2=L$2,DIGIPRO!$E$3:$P$2040))))</f>
        <v>298047167.3023358</v>
      </c>
      <c r="M610" s="174" cm="1">
        <f t="array" ref="M610">SUM(IF(DIGIPRO!$B$3:$B$2040=$C610,IF(DIGIPRO!$D$3:$D$2040=$E610,IF(DIGIPRO!$E$2:$P$2=M$2,DIGIPRO!$E$3:$P$2040))))</f>
        <v>340500579.49250001</v>
      </c>
      <c r="N610" s="174" cm="1">
        <f t="array" ref="N610">SUM(IF(DIGIPRO!$B$3:$B$2040=$C610,IF(DIGIPRO!$D$3:$D$2040=$E610,IF(DIGIPRO!$E$2:$P$2=N$2,DIGIPRO!$E$3:$P$2040))))</f>
        <v>387419638.12622988</v>
      </c>
      <c r="O610" s="174" cm="1">
        <f t="array" ref="O610">SUM(IF(DIGIPRO!$B$3:$B$2040=$C610,IF(DIGIPRO!$D$3:$D$2040=$E610,IF(DIGIPRO!$E$2:$P$2=O$2,DIGIPRO!$E$3:$P$2040))))</f>
        <v>434934116.28576851</v>
      </c>
      <c r="P610" s="174" cm="1">
        <f t="array" ref="P610">SUM(IF(DIGIPRO!$B$3:$B$2040=$C610,IF(DIGIPRO!$D$3:$D$2040=$E610,IF(DIGIPRO!$E$2:$P$2=P$2,DIGIPRO!$E$3:$P$2040))))</f>
        <v>480086763.65959913</v>
      </c>
      <c r="Q610" s="174" cm="1">
        <f t="array" ref="Q610">SUM(IF(DIGIPRO!$B$3:$B$2040=$C610,IF(DIGIPRO!$D$3:$D$2040=$E610,IF(DIGIPRO!$E$2:$P$2=Q$2,DIGIPRO!$E$3:$P$2040))))</f>
        <v>525021090.54063314</v>
      </c>
      <c r="R610" s="174">
        <v>42731606</v>
      </c>
      <c r="S610" s="174">
        <v>87290358</v>
      </c>
      <c r="T610" s="174">
        <v>139325416</v>
      </c>
      <c r="U610" s="174">
        <v>190910233</v>
      </c>
      <c r="V610" s="174">
        <v>236233774</v>
      </c>
      <c r="W610" s="174">
        <v>236233774</v>
      </c>
      <c r="X610" s="174">
        <v>236233774</v>
      </c>
      <c r="Y610" s="174">
        <v>236233774</v>
      </c>
      <c r="Z610" s="174">
        <v>236233774</v>
      </c>
      <c r="AA610" s="174">
        <v>236233774</v>
      </c>
      <c r="AB610" s="174">
        <v>236233774</v>
      </c>
      <c r="AC610" s="174">
        <v>236233774</v>
      </c>
      <c r="AD610" s="174" cm="1">
        <f t="array" ref="AD610">SUM(IF(DIGIPRO!$B$3:$B$2040=$C610,IF(DIGIPRO!$D$3:$D$2040=$E610,IF(DIGIPRO!$AC$2:$AN$2=AD$2,DIGIPRO!$AC$3:$AN$2040))))</f>
        <v>44080892.227374829</v>
      </c>
      <c r="AE610" s="174" cm="1">
        <f t="array" ref="AE610">SUM(IF(DIGIPRO!$B$3:$B$2040=$C610,IF(DIGIPRO!$D$3:$D$2040=$E610,IF(DIGIPRO!$AC$2:$AN$2=AE$2,DIGIPRO!$AC$3:$AN$2040))))</f>
        <v>39377077.973485656</v>
      </c>
      <c r="AF610" s="174" cm="1">
        <f t="array" ref="AF610">SUM(IF(DIGIPRO!$B$3:$B$2040=$C610,IF(DIGIPRO!$D$3:$D$2040=$E610,IF(DIGIPRO!$AC$2:$AN$2=AF$2,DIGIPRO!$AC$3:$AN$2040))))</f>
        <v>36697690.107346267</v>
      </c>
      <c r="AG610" s="174" cm="1">
        <f t="array" ref="AG610">SUM(IF(DIGIPRO!$B$3:$B$2040=$C610,IF(DIGIPRO!$D$3:$D$2040=$E610,IF(DIGIPRO!$AC$2:$AN$2=AG$2,DIGIPRO!$AC$3:$AN$2040))))</f>
        <v>45271731.27899234</v>
      </c>
      <c r="AH610" s="174" cm="1">
        <f t="array" ref="AH610">SUM(IF(DIGIPRO!$B$3:$B$2040=$C610,IF(DIGIPRO!$D$3:$D$2040=$E610,IF(DIGIPRO!$AC$2:$AN$2=AH$2,DIGIPRO!$AC$3:$AN$2040))))</f>
        <v>40508375.072522298</v>
      </c>
      <c r="AI610" s="174" cm="1">
        <f t="array" ref="AI610">SUM(IF(DIGIPRO!$B$3:$B$2040=$C610,IF(DIGIPRO!$D$3:$D$2040=$E610,IF(DIGIPRO!$AC$2:$AN$2=AI$2,DIGIPRO!$AC$3:$AN$2040))))</f>
        <v>43346541.478877358</v>
      </c>
      <c r="AJ610" s="174" cm="1">
        <f t="array" ref="AJ610">SUM(IF(DIGIPRO!$B$3:$B$2040=$C610,IF(DIGIPRO!$D$3:$D$2040=$E610,IF(DIGIPRO!$AC$2:$AN$2=AJ$2,DIGIPRO!$AC$3:$AN$2040))))</f>
        <v>48764859.163737044</v>
      </c>
      <c r="AK610" s="174" cm="1">
        <f t="array" ref="AK610">SUM(IF(DIGIPRO!$B$3:$B$2040=$C610,IF(DIGIPRO!$D$3:$D$2040=$E610,IF(DIGIPRO!$AC$2:$AN$2=AK$2,DIGIPRO!$AC$3:$AN$2040))))</f>
        <v>42453412.190164231</v>
      </c>
      <c r="AL610" s="174" cm="1">
        <f t="array" ref="AL610">SUM(IF(DIGIPRO!$B$3:$B$2040=$C610,IF(DIGIPRO!$D$3:$D$2040=$E610,IF(DIGIPRO!$AC$2:$AN$2=AL$2,DIGIPRO!$AC$3:$AN$2040))))</f>
        <v>46919058.63372989</v>
      </c>
      <c r="AM610" s="174" cm="1">
        <f t="array" ref="AM610">SUM(IF(DIGIPRO!$B$3:$B$2040=$C610,IF(DIGIPRO!$D$3:$D$2040=$E610,IF(DIGIPRO!$AC$2:$AN$2=AM$2,DIGIPRO!$AC$3:$AN$2040))))</f>
        <v>47514478.159538656</v>
      </c>
      <c r="AN610" s="174" cm="1">
        <f t="array" ref="AN610">SUM(IF(DIGIPRO!$B$3:$B$2040=$C610,IF(DIGIPRO!$D$3:$D$2040=$E610,IF(DIGIPRO!$AC$2:$AN$2=AN$2,DIGIPRO!$AC$3:$AN$2040))))</f>
        <v>45152647.373830594</v>
      </c>
      <c r="AO610" s="174" cm="1">
        <f t="array" ref="AO610">SUM(IF(DIGIPRO!$B$3:$B$2040=$C610,IF(DIGIPRO!$D$3:$D$2040=$E610,IF(DIGIPRO!$AC$2:$AN$2=AO$2,DIGIPRO!$AC$3:$AN$2040))))</f>
        <v>44934326.881034039</v>
      </c>
      <c r="AP610" s="174">
        <v>42731606</v>
      </c>
      <c r="AQ610" s="174">
        <v>44558752</v>
      </c>
      <c r="AR610" s="174">
        <v>52035058</v>
      </c>
      <c r="AS610" s="174">
        <v>51584817</v>
      </c>
      <c r="AT610" s="174">
        <v>45323541</v>
      </c>
      <c r="AU610" s="174">
        <v>0</v>
      </c>
      <c r="AV610" s="174">
        <v>0</v>
      </c>
      <c r="AW610" s="174">
        <v>0</v>
      </c>
      <c r="AX610" s="174">
        <v>0</v>
      </c>
      <c r="AY610" s="174">
        <v>0</v>
      </c>
      <c r="AZ610" s="174">
        <v>0</v>
      </c>
      <c r="BA610" s="174">
        <v>0</v>
      </c>
      <c r="BB610" s="175">
        <f t="shared" si="79"/>
        <v>0.96939067792877154</v>
      </c>
      <c r="BC610" s="175">
        <f t="shared" si="79"/>
        <v>1.0459199737294833</v>
      </c>
      <c r="BD610" s="175">
        <f t="shared" si="79"/>
        <v>1.1595410124052552</v>
      </c>
      <c r="BE610" s="175">
        <f t="shared" si="78"/>
        <v>1.154042454325761</v>
      </c>
      <c r="BF610" s="175">
        <f t="shared" si="78"/>
        <v>1.1471235804819744</v>
      </c>
      <c r="BG610" s="175">
        <f t="shared" si="78"/>
        <v>0.94765559483128714</v>
      </c>
      <c r="BH610" s="175">
        <f t="shared" si="77"/>
        <v>0.792605332029098</v>
      </c>
      <c r="BI610" s="175">
        <f t="shared" si="77"/>
        <v>0.69378376492661264</v>
      </c>
      <c r="BJ610" s="175">
        <f t="shared" si="77"/>
        <v>0.60976200159226268</v>
      </c>
      <c r="BK610" s="175">
        <f t="shared" si="77"/>
        <v>0.54314841065442032</v>
      </c>
      <c r="BL610" s="175">
        <f t="shared" si="77"/>
        <v>0.49206475137793898</v>
      </c>
      <c r="BM610" s="175">
        <f t="shared" si="77"/>
        <v>0.44995101769481599</v>
      </c>
    </row>
    <row r="611" spans="1:65" x14ac:dyDescent="0.35">
      <c r="A611" s="173" t="s">
        <v>65</v>
      </c>
      <c r="B611" s="173" t="str">
        <v>DIGIPRO</v>
      </c>
      <c r="C611" s="173" t="str">
        <v>Revenue Pijar Sekolah SMES</v>
      </c>
      <c r="D611" s="173" t="str">
        <v>Rp. M</v>
      </c>
      <c r="E611" s="173" t="str">
        <v>SULBAGTENG</v>
      </c>
      <c r="F611" s="174" cm="1">
        <f t="array" ref="F611">SUM(IF(DIGIPRO!$B$3:$B$2040=$C611,IF(DIGIPRO!$D$3:$D$2040=$E611,IF(DIGIPRO!$E$2:$P$2=F$2,DIGIPRO!$E$3:$P$2040))))</f>
        <v>23485337.850143667</v>
      </c>
      <c r="G611" s="174" cm="1">
        <f t="array" ref="G611">SUM(IF(DIGIPRO!$B$3:$B$2040=$C611,IF(DIGIPRO!$D$3:$D$2040=$E611,IF(DIGIPRO!$E$2:$P$2=G$2,DIGIPRO!$E$3:$P$2040))))</f>
        <v>44464586.069272451</v>
      </c>
      <c r="H611" s="174" cm="1">
        <f t="array" ref="H611">SUM(IF(DIGIPRO!$B$3:$B$2040=$C611,IF(DIGIPRO!$D$3:$D$2040=$E611,IF(DIGIPRO!$E$2:$P$2=H$2,DIGIPRO!$E$3:$P$2040))))</f>
        <v>64016314.878329471</v>
      </c>
      <c r="I611" s="174" cm="1">
        <f t="array" ref="I611">SUM(IF(DIGIPRO!$B$3:$B$2040=$C611,IF(DIGIPRO!$D$3:$D$2040=$E611,IF(DIGIPRO!$E$2:$P$2=I$2,DIGIPRO!$E$3:$P$2040))))</f>
        <v>88136105.799616143</v>
      </c>
      <c r="J611" s="174" cm="1">
        <f t="array" ref="J611">SUM(IF(DIGIPRO!$B$3:$B$2040=$C611,IF(DIGIPRO!$D$3:$D$2040=$E611,IF(DIGIPRO!$E$2:$P$2=J$2,DIGIPRO!$E$3:$P$2040))))</f>
        <v>109718084.43633078</v>
      </c>
      <c r="K611" s="174" cm="1">
        <f t="array" ref="K611">SUM(IF(DIGIPRO!$B$3:$B$2040=$C611,IF(DIGIPRO!$D$3:$D$2040=$E611,IF(DIGIPRO!$E$2:$P$2=K$2,DIGIPRO!$E$3:$P$2040))))</f>
        <v>132812176.22593626</v>
      </c>
      <c r="L611" s="174" cm="1">
        <f t="array" ref="L611">SUM(IF(DIGIPRO!$B$3:$B$2040=$C611,IF(DIGIPRO!$D$3:$D$2040=$E611,IF(DIGIPRO!$E$2:$P$2=L$2,DIGIPRO!$E$3:$P$2040))))</f>
        <v>158793029.48924243</v>
      </c>
      <c r="M611" s="174" cm="1">
        <f t="array" ref="M611">SUM(IF(DIGIPRO!$B$3:$B$2040=$C611,IF(DIGIPRO!$D$3:$D$2040=$E611,IF(DIGIPRO!$E$2:$P$2=M$2,DIGIPRO!$E$3:$P$2040))))</f>
        <v>181411281.47549066</v>
      </c>
      <c r="N611" s="174" cm="1">
        <f t="array" ref="N611">SUM(IF(DIGIPRO!$B$3:$B$2040=$C611,IF(DIGIPRO!$D$3:$D$2040=$E611,IF(DIGIPRO!$E$2:$P$2=N$2,DIGIPRO!$E$3:$P$2040))))</f>
        <v>206408732.47852516</v>
      </c>
      <c r="O611" s="174" cm="1">
        <f t="array" ref="O611">SUM(IF(DIGIPRO!$B$3:$B$2040=$C611,IF(DIGIPRO!$D$3:$D$2040=$E611,IF(DIGIPRO!$E$2:$P$2=O$2,DIGIPRO!$E$3:$P$2040))))</f>
        <v>231723410.01713118</v>
      </c>
      <c r="P611" s="174" cm="1">
        <f t="array" ref="P611">SUM(IF(DIGIPRO!$B$3:$B$2040=$C611,IF(DIGIPRO!$D$3:$D$2040=$E611,IF(DIGIPRO!$E$2:$P$2=P$2,DIGIPRO!$E$3:$P$2040))))</f>
        <v>255779755.63130355</v>
      </c>
      <c r="Q611" s="174" cm="1">
        <f t="array" ref="Q611">SUM(IF(DIGIPRO!$B$3:$B$2040=$C611,IF(DIGIPRO!$D$3:$D$2040=$E611,IF(DIGIPRO!$E$2:$P$2=Q$2,DIGIPRO!$E$3:$P$2040))))</f>
        <v>279719784.8490997</v>
      </c>
      <c r="R611" s="174">
        <v>12936250</v>
      </c>
      <c r="S611" s="174">
        <v>26059893</v>
      </c>
      <c r="T611" s="174">
        <v>41870757</v>
      </c>
      <c r="U611" s="174">
        <v>56500007</v>
      </c>
      <c r="V611" s="174">
        <v>69955247</v>
      </c>
      <c r="W611" s="174">
        <v>69955247</v>
      </c>
      <c r="X611" s="174">
        <v>69955247</v>
      </c>
      <c r="Y611" s="174">
        <v>69955247</v>
      </c>
      <c r="Z611" s="174">
        <v>69955247</v>
      </c>
      <c r="AA611" s="174">
        <v>69955247</v>
      </c>
      <c r="AB611" s="174">
        <v>69955247</v>
      </c>
      <c r="AC611" s="174">
        <v>69955247</v>
      </c>
      <c r="AD611" s="174" cm="1">
        <f t="array" ref="AD611">SUM(IF(DIGIPRO!$B$3:$B$2040=$C611,IF(DIGIPRO!$D$3:$D$2040=$E611,IF(DIGIPRO!$AC$2:$AN$2=AD$2,DIGIPRO!$AC$3:$AN$2040))))</f>
        <v>23485337.850143667</v>
      </c>
      <c r="AE611" s="174" cm="1">
        <f t="array" ref="AE611">SUM(IF(DIGIPRO!$B$3:$B$2040=$C611,IF(DIGIPRO!$D$3:$D$2040=$E611,IF(DIGIPRO!$AC$2:$AN$2=AE$2,DIGIPRO!$AC$3:$AN$2040))))</f>
        <v>20979248.219128784</v>
      </c>
      <c r="AF611" s="174" cm="1">
        <f t="array" ref="AF611">SUM(IF(DIGIPRO!$B$3:$B$2040=$C611,IF(DIGIPRO!$D$3:$D$2040=$E611,IF(DIGIPRO!$AC$2:$AN$2=AF$2,DIGIPRO!$AC$3:$AN$2040))))</f>
        <v>19551728.80905702</v>
      </c>
      <c r="AG611" s="174" cm="1">
        <f t="array" ref="AG611">SUM(IF(DIGIPRO!$B$3:$B$2040=$C611,IF(DIGIPRO!$D$3:$D$2040=$E611,IF(DIGIPRO!$AC$2:$AN$2=AG$2,DIGIPRO!$AC$3:$AN$2040))))</f>
        <v>24119790.921286676</v>
      </c>
      <c r="AH611" s="174" cm="1">
        <f t="array" ref="AH611">SUM(IF(DIGIPRO!$B$3:$B$2040=$C611,IF(DIGIPRO!$D$3:$D$2040=$E611,IF(DIGIPRO!$AC$2:$AN$2=AH$2,DIGIPRO!$AC$3:$AN$2040))))</f>
        <v>21581978.636714641</v>
      </c>
      <c r="AI611" s="174" cm="1">
        <f t="array" ref="AI611">SUM(IF(DIGIPRO!$B$3:$B$2040=$C611,IF(DIGIPRO!$D$3:$D$2040=$E611,IF(DIGIPRO!$AC$2:$AN$2=AI$2,DIGIPRO!$AC$3:$AN$2040))))</f>
        <v>23094091.789605476</v>
      </c>
      <c r="AJ611" s="174" cm="1">
        <f t="array" ref="AJ611">SUM(IF(DIGIPRO!$B$3:$B$2040=$C611,IF(DIGIPRO!$D$3:$D$2040=$E611,IF(DIGIPRO!$AC$2:$AN$2=AJ$2,DIGIPRO!$AC$3:$AN$2040))))</f>
        <v>25980853.263306167</v>
      </c>
      <c r="AK611" s="174" cm="1">
        <f t="array" ref="AK611">SUM(IF(DIGIPRO!$B$3:$B$2040=$C611,IF(DIGIPRO!$D$3:$D$2040=$E611,IF(DIGIPRO!$AC$2:$AN$2=AK$2,DIGIPRO!$AC$3:$AN$2040))))</f>
        <v>22618251.986248221</v>
      </c>
      <c r="AL611" s="174" cm="1">
        <f t="array" ref="AL611">SUM(IF(DIGIPRO!$B$3:$B$2040=$C611,IF(DIGIPRO!$D$3:$D$2040=$E611,IF(DIGIPRO!$AC$2:$AN$2=AL$2,DIGIPRO!$AC$3:$AN$2040))))</f>
        <v>24997451.003034499</v>
      </c>
      <c r="AM611" s="174" cm="1">
        <f t="array" ref="AM611">SUM(IF(DIGIPRO!$B$3:$B$2040=$C611,IF(DIGIPRO!$D$3:$D$2040=$E611,IF(DIGIPRO!$AC$2:$AN$2=AM$2,DIGIPRO!$AC$3:$AN$2040))))</f>
        <v>25314677.538606007</v>
      </c>
      <c r="AN611" s="174" cm="1">
        <f t="array" ref="AN611">SUM(IF(DIGIPRO!$B$3:$B$2040=$C611,IF(DIGIPRO!$D$3:$D$2040=$E611,IF(DIGIPRO!$AC$2:$AN$2=AN$2,DIGIPRO!$AC$3:$AN$2040))))</f>
        <v>24056345.614172373</v>
      </c>
      <c r="AO611" s="174" cm="1">
        <f t="array" ref="AO611">SUM(IF(DIGIPRO!$B$3:$B$2040=$C611,IF(DIGIPRO!$D$3:$D$2040=$E611,IF(DIGIPRO!$AC$2:$AN$2=AO$2,DIGIPRO!$AC$3:$AN$2040))))</f>
        <v>23940029.217796154</v>
      </c>
      <c r="AP611" s="174">
        <v>12936250</v>
      </c>
      <c r="AQ611" s="174">
        <v>13123643</v>
      </c>
      <c r="AR611" s="174">
        <v>15810864</v>
      </c>
      <c r="AS611" s="174">
        <v>14629250</v>
      </c>
      <c r="AT611" s="174">
        <v>13455240</v>
      </c>
      <c r="AU611" s="174">
        <v>0</v>
      </c>
      <c r="AV611" s="174">
        <v>0</v>
      </c>
      <c r="AW611" s="174">
        <v>0</v>
      </c>
      <c r="AX611" s="174">
        <v>0</v>
      </c>
      <c r="AY611" s="174">
        <v>0</v>
      </c>
      <c r="AZ611" s="174">
        <v>0</v>
      </c>
      <c r="BA611" s="174">
        <v>0</v>
      </c>
      <c r="BB611" s="175">
        <f t="shared" si="79"/>
        <v>0.55082239321163795</v>
      </c>
      <c r="BC611" s="175">
        <f t="shared" si="79"/>
        <v>0.58608198802077371</v>
      </c>
      <c r="BD611" s="175">
        <f t="shared" si="79"/>
        <v>0.65406384418691221</v>
      </c>
      <c r="BE611" s="175">
        <f t="shared" si="78"/>
        <v>0.64105404348652395</v>
      </c>
      <c r="BF611" s="175">
        <f t="shared" si="78"/>
        <v>0.63759085258724979</v>
      </c>
      <c r="BG611" s="175">
        <f t="shared" si="78"/>
        <v>0.52672314382526297</v>
      </c>
      <c r="BH611" s="175">
        <f t="shared" si="77"/>
        <v>0.44054356305822084</v>
      </c>
      <c r="BI611" s="175">
        <f t="shared" si="77"/>
        <v>0.38561685045729205</v>
      </c>
      <c r="BJ611" s="175">
        <f t="shared" si="77"/>
        <v>0.33891612123182902</v>
      </c>
      <c r="BK611" s="175">
        <f t="shared" si="77"/>
        <v>0.30189115115658038</v>
      </c>
      <c r="BL611" s="175">
        <f t="shared" si="77"/>
        <v>0.2734979819936873</v>
      </c>
      <c r="BM611" s="175">
        <f t="shared" si="77"/>
        <v>0.25009045047613893</v>
      </c>
    </row>
    <row r="612" spans="1:65" x14ac:dyDescent="0.35">
      <c r="A612" s="173" t="s">
        <v>65</v>
      </c>
      <c r="B612" s="173" t="str">
        <v>DIGIPRO</v>
      </c>
      <c r="C612" s="173" t="str">
        <v>Revenue Pijar Sekolah SMES</v>
      </c>
      <c r="D612" s="173" t="str">
        <v>Rp. M</v>
      </c>
      <c r="E612" s="173" t="str">
        <v>SUMALUT</v>
      </c>
      <c r="F612" s="174" cm="1">
        <f t="array" ref="F612">SUM(IF(DIGIPRO!$B$3:$B$2040=$C612,IF(DIGIPRO!$D$3:$D$2040=$E612,IF(DIGIPRO!$E$2:$P$2=F$2,DIGIPRO!$E$3:$P$2040))))</f>
        <v>24201839.045724358</v>
      </c>
      <c r="G612" s="174" cm="1">
        <f t="array" ref="G612">SUM(IF(DIGIPRO!$B$3:$B$2040=$C612,IF(DIGIPRO!$D$3:$D$2040=$E612,IF(DIGIPRO!$E$2:$P$2=G$2,DIGIPRO!$E$3:$P$2040))))</f>
        <v>45821131.556628063</v>
      </c>
      <c r="H612" s="174" cm="1">
        <f t="array" ref="H612">SUM(IF(DIGIPRO!$B$3:$B$2040=$C612,IF(DIGIPRO!$D$3:$D$2040=$E612,IF(DIGIPRO!$E$2:$P$2=H$2,DIGIPRO!$E$3:$P$2040))))</f>
        <v>65969353.256557979</v>
      </c>
      <c r="I612" s="174" cm="1">
        <f t="array" ref="I612">SUM(IF(DIGIPRO!$B$3:$B$2040=$C612,IF(DIGIPRO!$D$3:$D$2040=$E612,IF(DIGIPRO!$E$2:$P$2=I$2,DIGIPRO!$E$3:$P$2040))))</f>
        <v>90825001.551604033</v>
      </c>
      <c r="J612" s="174" cm="1">
        <f t="array" ref="J612">SUM(IF(DIGIPRO!$B$3:$B$2040=$C612,IF(DIGIPRO!$D$3:$D$2040=$E612,IF(DIGIPRO!$E$2:$P$2=J$2,DIGIPRO!$E$3:$P$2040))))</f>
        <v>113065412.84936333</v>
      </c>
      <c r="K612" s="174" cm="1">
        <f t="array" ref="K612">SUM(IF(DIGIPRO!$B$3:$B$2040=$C612,IF(DIGIPRO!$D$3:$D$2040=$E612,IF(DIGIPRO!$E$2:$P$2=K$2,DIGIPRO!$E$3:$P$2040))))</f>
        <v>136864069.52467266</v>
      </c>
      <c r="L612" s="174" cm="1">
        <f t="array" ref="L612">SUM(IF(DIGIPRO!$B$3:$B$2040=$C612,IF(DIGIPRO!$D$3:$D$2040=$E612,IF(DIGIPRO!$E$2:$P$2=L$2,DIGIPRO!$E$3:$P$2040))))</f>
        <v>163637558.28439564</v>
      </c>
      <c r="M612" s="174" cm="1">
        <f t="array" ref="M612">SUM(IF(DIGIPRO!$B$3:$B$2040=$C612,IF(DIGIPRO!$D$3:$D$2040=$E612,IF(DIGIPRO!$E$2:$P$2=M$2,DIGIPRO!$E$3:$P$2040))))</f>
        <v>186945858.02271369</v>
      </c>
      <c r="N612" s="174" cm="1">
        <f t="array" ref="N612">SUM(IF(DIGIPRO!$B$3:$B$2040=$C612,IF(DIGIPRO!$D$3:$D$2040=$E612,IF(DIGIPRO!$E$2:$P$2=N$2,DIGIPRO!$E$3:$P$2040))))</f>
        <v>212705942.44598806</v>
      </c>
      <c r="O612" s="174" cm="1">
        <f t="array" ref="O612">SUM(IF(DIGIPRO!$B$3:$B$2040=$C612,IF(DIGIPRO!$D$3:$D$2040=$E612,IF(DIGIPRO!$E$2:$P$2=O$2,DIGIPRO!$E$3:$P$2040))))</f>
        <v>238792931.49392328</v>
      </c>
      <c r="P612" s="174" cm="1">
        <f t="array" ref="P612">SUM(IF(DIGIPRO!$B$3:$B$2040=$C612,IF(DIGIPRO!$D$3:$D$2040=$E612,IF(DIGIPRO!$E$2:$P$2=P$2,DIGIPRO!$E$3:$P$2040))))</f>
        <v>263583198.86403716</v>
      </c>
      <c r="Q612" s="174" cm="1">
        <f t="array" ref="Q612">SUM(IF(DIGIPRO!$B$3:$B$2040=$C612,IF(DIGIPRO!$D$3:$D$2040=$E612,IF(DIGIPRO!$E$2:$P$2=Q$2,DIGIPRO!$E$3:$P$2040))))</f>
        <v>288253601.2051087</v>
      </c>
      <c r="R612" s="174">
        <v>16939000</v>
      </c>
      <c r="S612" s="174">
        <v>31982529</v>
      </c>
      <c r="T612" s="174">
        <v>51713305</v>
      </c>
      <c r="U612" s="174">
        <v>69955757</v>
      </c>
      <c r="V612" s="174">
        <v>87328757</v>
      </c>
      <c r="W612" s="174">
        <v>87328757</v>
      </c>
      <c r="X612" s="174">
        <v>87328757</v>
      </c>
      <c r="Y612" s="174">
        <v>87328757</v>
      </c>
      <c r="Z612" s="174">
        <v>87328757</v>
      </c>
      <c r="AA612" s="174">
        <v>87328757</v>
      </c>
      <c r="AB612" s="174">
        <v>87328757</v>
      </c>
      <c r="AC612" s="174">
        <v>87328757</v>
      </c>
      <c r="AD612" s="174" cm="1">
        <f t="array" ref="AD612">SUM(IF(DIGIPRO!$B$3:$B$2040=$C612,IF(DIGIPRO!$D$3:$D$2040=$E612,IF(DIGIPRO!$AC$2:$AN$2=AD$2,DIGIPRO!$AC$3:$AN$2040))))</f>
        <v>24201839.045724358</v>
      </c>
      <c r="AE612" s="174" cm="1">
        <f t="array" ref="AE612">SUM(IF(DIGIPRO!$B$3:$B$2040=$C612,IF(DIGIPRO!$D$3:$D$2040=$E612,IF(DIGIPRO!$AC$2:$AN$2=AE$2,DIGIPRO!$AC$3:$AN$2040))))</f>
        <v>21619292.510903701</v>
      </c>
      <c r="AF612" s="174" cm="1">
        <f t="array" ref="AF612">SUM(IF(DIGIPRO!$B$3:$B$2040=$C612,IF(DIGIPRO!$D$3:$D$2040=$E612,IF(DIGIPRO!$AC$2:$AN$2=AF$2,DIGIPRO!$AC$3:$AN$2040))))</f>
        <v>20148221.699929915</v>
      </c>
      <c r="AG612" s="174" cm="1">
        <f t="array" ref="AG612">SUM(IF(DIGIPRO!$B$3:$B$2040=$C612,IF(DIGIPRO!$D$3:$D$2040=$E612,IF(DIGIPRO!$AC$2:$AN$2=AG$2,DIGIPRO!$AC$3:$AN$2040))))</f>
        <v>24855648.295046046</v>
      </c>
      <c r="AH612" s="174" cm="1">
        <f t="array" ref="AH612">SUM(IF(DIGIPRO!$B$3:$B$2040=$C612,IF(DIGIPRO!$D$3:$D$2040=$E612,IF(DIGIPRO!$AC$2:$AN$2=AH$2,DIGIPRO!$AC$3:$AN$2040))))</f>
        <v>22240411.297759302</v>
      </c>
      <c r="AI612" s="174" cm="1">
        <f t="array" ref="AI612">SUM(IF(DIGIPRO!$B$3:$B$2040=$C612,IF(DIGIPRO!$D$3:$D$2040=$E612,IF(DIGIPRO!$AC$2:$AN$2=AI$2,DIGIPRO!$AC$3:$AN$2040))))</f>
        <v>23798656.675309319</v>
      </c>
      <c r="AJ612" s="174" cm="1">
        <f t="array" ref="AJ612">SUM(IF(DIGIPRO!$B$3:$B$2040=$C612,IF(DIGIPRO!$D$3:$D$2040=$E612,IF(DIGIPRO!$AC$2:$AN$2=AJ$2,DIGIPRO!$AC$3:$AN$2040))))</f>
        <v>26773488.759722989</v>
      </c>
      <c r="AK612" s="174" cm="1">
        <f t="array" ref="AK612">SUM(IF(DIGIPRO!$B$3:$B$2040=$C612,IF(DIGIPRO!$D$3:$D$2040=$E612,IF(DIGIPRO!$AC$2:$AN$2=AK$2,DIGIPRO!$AC$3:$AN$2040))))</f>
        <v>23308299.738318056</v>
      </c>
      <c r="AL612" s="174" cm="1">
        <f t="array" ref="AL612">SUM(IF(DIGIPRO!$B$3:$B$2040=$C612,IF(DIGIPRO!$D$3:$D$2040=$E612,IF(DIGIPRO!$AC$2:$AN$2=AL$2,DIGIPRO!$AC$3:$AN$2040))))</f>
        <v>25760084.423274372</v>
      </c>
      <c r="AM612" s="174" cm="1">
        <f t="array" ref="AM612">SUM(IF(DIGIPRO!$B$3:$B$2040=$C612,IF(DIGIPRO!$D$3:$D$2040=$E612,IF(DIGIPRO!$AC$2:$AN$2=AM$2,DIGIPRO!$AC$3:$AN$2040))))</f>
        <v>26086989.047935221</v>
      </c>
      <c r="AN612" s="174" cm="1">
        <f t="array" ref="AN612">SUM(IF(DIGIPRO!$B$3:$B$2040=$C612,IF(DIGIPRO!$D$3:$D$2040=$E612,IF(DIGIPRO!$AC$2:$AN$2=AN$2,DIGIPRO!$AC$3:$AN$2040))))</f>
        <v>24790267.370113876</v>
      </c>
      <c r="AO612" s="174" cm="1">
        <f t="array" ref="AO612">SUM(IF(DIGIPRO!$B$3:$B$2040=$C612,IF(DIGIPRO!$D$3:$D$2040=$E612,IF(DIGIPRO!$AC$2:$AN$2=AO$2,DIGIPRO!$AC$3:$AN$2040))))</f>
        <v>24670402.341071565</v>
      </c>
      <c r="AP612" s="174">
        <v>16939000</v>
      </c>
      <c r="AQ612" s="174">
        <v>15043529</v>
      </c>
      <c r="AR612" s="174">
        <v>19730776</v>
      </c>
      <c r="AS612" s="174">
        <v>18242452</v>
      </c>
      <c r="AT612" s="174">
        <v>17373000</v>
      </c>
      <c r="AU612" s="174">
        <v>0</v>
      </c>
      <c r="AV612" s="174">
        <v>0</v>
      </c>
      <c r="AW612" s="174">
        <v>0</v>
      </c>
      <c r="AX612" s="174">
        <v>0</v>
      </c>
      <c r="AY612" s="174">
        <v>0</v>
      </c>
      <c r="AZ612" s="174">
        <v>0</v>
      </c>
      <c r="BA612" s="174">
        <v>0</v>
      </c>
      <c r="BB612" s="175">
        <f t="shared" si="79"/>
        <v>0.69990548933067731</v>
      </c>
      <c r="BC612" s="175">
        <f t="shared" si="79"/>
        <v>0.69798645108697022</v>
      </c>
      <c r="BD612" s="175">
        <f t="shared" si="79"/>
        <v>0.78389892347260826</v>
      </c>
      <c r="BE612" s="175">
        <f t="shared" si="78"/>
        <v>0.77022577269380221</v>
      </c>
      <c r="BF612" s="175">
        <f t="shared" si="78"/>
        <v>0.77237375072735825</v>
      </c>
      <c r="BG612" s="175">
        <f t="shared" si="78"/>
        <v>0.6380692705053399</v>
      </c>
      <c r="BH612" s="175">
        <f t="shared" si="77"/>
        <v>0.53367184108324361</v>
      </c>
      <c r="BI612" s="175">
        <f t="shared" si="77"/>
        <v>0.46713394949563236</v>
      </c>
      <c r="BJ612" s="175">
        <f t="shared" si="77"/>
        <v>0.410560965038272</v>
      </c>
      <c r="BK612" s="175">
        <f t="shared" si="77"/>
        <v>0.36570913742571276</v>
      </c>
      <c r="BL612" s="175">
        <f t="shared" si="77"/>
        <v>0.33131382188379299</v>
      </c>
      <c r="BM612" s="175">
        <f t="shared" si="77"/>
        <v>0.30295807800805463</v>
      </c>
    </row>
    <row r="613" spans="1:65" x14ac:dyDescent="0.35">
      <c r="A613" s="170" t="s">
        <v>65</v>
      </c>
      <c r="B613" s="170" t="str">
        <v>DIGIPRO</v>
      </c>
      <c r="C613" s="170" t="str">
        <v>Revenue Padi UMKM SMES</v>
      </c>
      <c r="D613" s="170" t="str">
        <v>Rp. M</v>
      </c>
      <c r="E613" s="170" t="str">
        <v>TR5</v>
      </c>
      <c r="F613" s="171" cm="1">
        <f t="array" ref="F613">SUM(IF(DIGIPRO!$B$3:$B$2040=$C613,IF(DIGIPRO!$D$3:$D$2040=$E613,IF(DIGIPRO!$E$2:$P$2=F$2,DIGIPRO!$E$3:$P$2040))))</f>
        <v>0</v>
      </c>
      <c r="G613" s="171" cm="1">
        <f t="array" ref="G613">SUM(IF(DIGIPRO!$B$3:$B$2040=$C613,IF(DIGIPRO!$D$3:$D$2040=$E613,IF(DIGIPRO!$E$2:$P$2=G$2,DIGIPRO!$E$3:$P$2040))))</f>
        <v>0</v>
      </c>
      <c r="H613" s="171" cm="1">
        <f t="array" ref="H613">SUM(IF(DIGIPRO!$B$3:$B$2040=$C613,IF(DIGIPRO!$D$3:$D$2040=$E613,IF(DIGIPRO!$E$2:$P$2=H$2,DIGIPRO!$E$3:$P$2040))))</f>
        <v>58955654.201676376</v>
      </c>
      <c r="I613" s="171" cm="1">
        <f t="array" ref="I613">SUM(IF(DIGIPRO!$B$3:$B$2040=$C613,IF(DIGIPRO!$D$3:$D$2040=$E613,IF(DIGIPRO!$E$2:$P$2=I$2,DIGIPRO!$E$3:$P$2040))))</f>
        <v>58955654.201676376</v>
      </c>
      <c r="J613" s="171" cm="1">
        <f t="array" ref="J613">SUM(IF(DIGIPRO!$B$3:$B$2040=$C613,IF(DIGIPRO!$D$3:$D$2040=$E613,IF(DIGIPRO!$E$2:$P$2=J$2,DIGIPRO!$E$3:$P$2040))))</f>
        <v>58955654.201676376</v>
      </c>
      <c r="K613" s="171" cm="1">
        <f t="array" ref="K613">SUM(IF(DIGIPRO!$B$3:$B$2040=$C613,IF(DIGIPRO!$D$3:$D$2040=$E613,IF(DIGIPRO!$E$2:$P$2=K$2,DIGIPRO!$E$3:$P$2040))))</f>
        <v>122313018.95821857</v>
      </c>
      <c r="L613" s="171" cm="1">
        <f t="array" ref="L613">SUM(IF(DIGIPRO!$B$3:$B$2040=$C613,IF(DIGIPRO!$D$3:$D$2040=$E613,IF(DIGIPRO!$E$2:$P$2=L$2,DIGIPRO!$E$3:$P$2040))))</f>
        <v>122313018.95821857</v>
      </c>
      <c r="M613" s="171" cm="1">
        <f t="array" ref="M613">SUM(IF(DIGIPRO!$B$3:$B$2040=$C613,IF(DIGIPRO!$D$3:$D$2040=$E613,IF(DIGIPRO!$E$2:$P$2=M$2,DIGIPRO!$E$3:$P$2040))))</f>
        <v>122313018.95821857</v>
      </c>
      <c r="N613" s="171" cm="1">
        <f t="array" ref="N613">SUM(IF(DIGIPRO!$B$3:$B$2040=$C613,IF(DIGIPRO!$D$3:$D$2040=$E613,IF(DIGIPRO!$E$2:$P$2=N$2,DIGIPRO!$E$3:$P$2040))))</f>
        <v>190091570.86500216</v>
      </c>
      <c r="O613" s="171" cm="1">
        <f t="array" ref="O613">SUM(IF(DIGIPRO!$B$3:$B$2040=$C613,IF(DIGIPRO!$D$3:$D$2040=$E613,IF(DIGIPRO!$E$2:$P$2=O$2,DIGIPRO!$E$3:$P$2040))))</f>
        <v>190091570.86500216</v>
      </c>
      <c r="P613" s="171" cm="1">
        <f t="array" ref="P613">SUM(IF(DIGIPRO!$B$3:$B$2040=$C613,IF(DIGIPRO!$D$3:$D$2040=$E613,IF(DIGIPRO!$E$2:$P$2=P$2,DIGIPRO!$E$3:$P$2040))))</f>
        <v>190091570.86500216</v>
      </c>
      <c r="Q613" s="171" cm="1">
        <f t="array" ref="Q613">SUM(IF(DIGIPRO!$B$3:$B$2040=$C613,IF(DIGIPRO!$D$3:$D$2040=$E613,IF(DIGIPRO!$E$2:$P$2=Q$2,DIGIPRO!$E$3:$P$2040))))</f>
        <v>257607188.73421627</v>
      </c>
      <c r="R613" s="171">
        <v>0</v>
      </c>
      <c r="S613" s="171">
        <v>0</v>
      </c>
      <c r="T613" s="171">
        <v>0</v>
      </c>
      <c r="U613" s="171">
        <v>0</v>
      </c>
      <c r="V613" s="171">
        <v>0</v>
      </c>
      <c r="W613" s="171">
        <v>0</v>
      </c>
      <c r="X613" s="171">
        <v>0</v>
      </c>
      <c r="Y613" s="171">
        <v>0</v>
      </c>
      <c r="Z613" s="171">
        <v>0</v>
      </c>
      <c r="AA613" s="171">
        <v>0</v>
      </c>
      <c r="AB613" s="171">
        <v>0</v>
      </c>
      <c r="AC613" s="171">
        <v>0</v>
      </c>
      <c r="AD613" s="171" cm="1">
        <f t="array" ref="AD613">SUM(IF(DIGIPRO!$B$3:$B$2040=$C613,IF(DIGIPRO!$D$3:$D$2040=$E613,IF(DIGIPRO!$AC$2:$AN$2=AD$2,DIGIPRO!$AC$3:$AN$2040))))</f>
        <v>0</v>
      </c>
      <c r="AE613" s="171" cm="1">
        <f t="array" ref="AE613">SUM(IF(DIGIPRO!$B$3:$B$2040=$C613,IF(DIGIPRO!$D$3:$D$2040=$E613,IF(DIGIPRO!$AC$2:$AN$2=AE$2,DIGIPRO!$AC$3:$AN$2040))))</f>
        <v>0</v>
      </c>
      <c r="AF613" s="171" cm="1">
        <f t="array" ref="AF613">SUM(IF(DIGIPRO!$B$3:$B$2040=$C613,IF(DIGIPRO!$D$3:$D$2040=$E613,IF(DIGIPRO!$AC$2:$AN$2=AF$2,DIGIPRO!$AC$3:$AN$2040))))</f>
        <v>58955654.201676376</v>
      </c>
      <c r="AG613" s="171" cm="1">
        <f t="array" ref="AG613">SUM(IF(DIGIPRO!$B$3:$B$2040=$C613,IF(DIGIPRO!$D$3:$D$2040=$E613,IF(DIGIPRO!$AC$2:$AN$2=AG$2,DIGIPRO!$AC$3:$AN$2040))))</f>
        <v>0</v>
      </c>
      <c r="AH613" s="171" cm="1">
        <f t="array" ref="AH613">SUM(IF(DIGIPRO!$B$3:$B$2040=$C613,IF(DIGIPRO!$D$3:$D$2040=$E613,IF(DIGIPRO!$AC$2:$AN$2=AH$2,DIGIPRO!$AC$3:$AN$2040))))</f>
        <v>0</v>
      </c>
      <c r="AI613" s="171" cm="1">
        <f t="array" ref="AI613">SUM(IF(DIGIPRO!$B$3:$B$2040=$C613,IF(DIGIPRO!$D$3:$D$2040=$E613,IF(DIGIPRO!$AC$2:$AN$2=AI$2,DIGIPRO!$AC$3:$AN$2040))))</f>
        <v>63357364.756542221</v>
      </c>
      <c r="AJ613" s="171" cm="1">
        <f t="array" ref="AJ613">SUM(IF(DIGIPRO!$B$3:$B$2040=$C613,IF(DIGIPRO!$D$3:$D$2040=$E613,IF(DIGIPRO!$AC$2:$AN$2=AJ$2,DIGIPRO!$AC$3:$AN$2040))))</f>
        <v>0</v>
      </c>
      <c r="AK613" s="171" cm="1">
        <f t="array" ref="AK613">SUM(IF(DIGIPRO!$B$3:$B$2040=$C613,IF(DIGIPRO!$D$3:$D$2040=$E613,IF(DIGIPRO!$AC$2:$AN$2=AK$2,DIGIPRO!$AC$3:$AN$2040))))</f>
        <v>0</v>
      </c>
      <c r="AL613" s="171" cm="1">
        <f t="array" ref="AL613">SUM(IF(DIGIPRO!$B$3:$B$2040=$C613,IF(DIGIPRO!$D$3:$D$2040=$E613,IF(DIGIPRO!$AC$2:$AN$2=AL$2,DIGIPRO!$AC$3:$AN$2040))))</f>
        <v>67778551.906783551</v>
      </c>
      <c r="AM613" s="171" cm="1">
        <f t="array" ref="AM613">SUM(IF(DIGIPRO!$B$3:$B$2040=$C613,IF(DIGIPRO!$D$3:$D$2040=$E613,IF(DIGIPRO!$AC$2:$AN$2=AM$2,DIGIPRO!$AC$3:$AN$2040))))</f>
        <v>0</v>
      </c>
      <c r="AN613" s="171" cm="1">
        <f t="array" ref="AN613">SUM(IF(DIGIPRO!$B$3:$B$2040=$C613,IF(DIGIPRO!$D$3:$D$2040=$E613,IF(DIGIPRO!$AC$2:$AN$2=AN$2,DIGIPRO!$AC$3:$AN$2040))))</f>
        <v>0</v>
      </c>
      <c r="AO613" s="171" cm="1">
        <f t="array" ref="AO613">SUM(IF(DIGIPRO!$B$3:$B$2040=$C613,IF(DIGIPRO!$D$3:$D$2040=$E613,IF(DIGIPRO!$AC$2:$AN$2=AO$2,DIGIPRO!$AC$3:$AN$2040))))</f>
        <v>67515617.869214147</v>
      </c>
      <c r="AP613" s="171">
        <v>0</v>
      </c>
      <c r="AQ613" s="171">
        <v>0</v>
      </c>
      <c r="AR613" s="171">
        <v>0</v>
      </c>
      <c r="AS613" s="171">
        <v>0</v>
      </c>
      <c r="AT613" s="171">
        <v>0</v>
      </c>
      <c r="AU613" s="171">
        <v>0</v>
      </c>
      <c r="AV613" s="171">
        <v>0</v>
      </c>
      <c r="AW613" s="171">
        <v>0</v>
      </c>
      <c r="AX613" s="171">
        <v>0</v>
      </c>
      <c r="AY613" s="171">
        <v>0</v>
      </c>
      <c r="AZ613" s="171">
        <v>0</v>
      </c>
      <c r="BA613" s="171">
        <v>0</v>
      </c>
      <c r="BB613" s="172">
        <f t="shared" si="79"/>
        <v>1</v>
      </c>
      <c r="BC613" s="172">
        <f t="shared" si="79"/>
        <v>1</v>
      </c>
      <c r="BD613" s="172">
        <f t="shared" si="79"/>
        <v>0</v>
      </c>
      <c r="BE613" s="172">
        <f t="shared" si="78"/>
        <v>0</v>
      </c>
      <c r="BF613" s="172">
        <f t="shared" si="78"/>
        <v>0</v>
      </c>
      <c r="BG613" s="172">
        <f t="shared" si="78"/>
        <v>0</v>
      </c>
      <c r="BH613" s="172">
        <f t="shared" si="77"/>
        <v>0</v>
      </c>
      <c r="BI613" s="172">
        <f t="shared" si="77"/>
        <v>0</v>
      </c>
      <c r="BJ613" s="172">
        <f t="shared" si="77"/>
        <v>0</v>
      </c>
      <c r="BK613" s="172">
        <f t="shared" si="77"/>
        <v>0</v>
      </c>
      <c r="BL613" s="172">
        <f t="shared" si="77"/>
        <v>0</v>
      </c>
      <c r="BM613" s="172">
        <f t="shared" si="77"/>
        <v>0</v>
      </c>
    </row>
    <row r="614" spans="1:65" x14ac:dyDescent="0.35">
      <c r="A614" s="173" t="s">
        <v>65</v>
      </c>
      <c r="B614" s="173" t="str">
        <v>DIGIPRO</v>
      </c>
      <c r="C614" s="173" t="str">
        <v>Revenue Padi UMKM SMES</v>
      </c>
      <c r="D614" s="173" t="str">
        <v>Rp. M</v>
      </c>
      <c r="E614" s="173" t="str">
        <v>PAPUA</v>
      </c>
      <c r="F614" s="174" cm="1">
        <f t="array" ref="F614">SUM(IF(DIGIPRO!$B$3:$B$2040=$C614,IF(DIGIPRO!$D$3:$D$2040=$E614,IF(DIGIPRO!$E$2:$P$2=F$2,DIGIPRO!$E$3:$P$2040))))</f>
        <v>0</v>
      </c>
      <c r="G614" s="174" cm="1">
        <f t="array" ref="G614">SUM(IF(DIGIPRO!$B$3:$B$2040=$C614,IF(DIGIPRO!$D$3:$D$2040=$E614,IF(DIGIPRO!$E$2:$P$2=G$2,DIGIPRO!$E$3:$P$2040))))</f>
        <v>0</v>
      </c>
      <c r="H614" s="174" cm="1">
        <f t="array" ref="H614">SUM(IF(DIGIPRO!$B$3:$B$2040=$C614,IF(DIGIPRO!$D$3:$D$2040=$E614,IF(DIGIPRO!$E$2:$P$2=H$2,DIGIPRO!$E$3:$P$2040))))</f>
        <v>5232722.2915935386</v>
      </c>
      <c r="I614" s="174" cm="1">
        <f t="array" ref="I614">SUM(IF(DIGIPRO!$B$3:$B$2040=$C614,IF(DIGIPRO!$D$3:$D$2040=$E614,IF(DIGIPRO!$E$2:$P$2=I$2,DIGIPRO!$E$3:$P$2040))))</f>
        <v>5232722.2915935386</v>
      </c>
      <c r="J614" s="174" cm="1">
        <f t="array" ref="J614">SUM(IF(DIGIPRO!$B$3:$B$2040=$C614,IF(DIGIPRO!$D$3:$D$2040=$E614,IF(DIGIPRO!$E$2:$P$2=J$2,DIGIPRO!$E$3:$P$2040))))</f>
        <v>5232722.2915935386</v>
      </c>
      <c r="K614" s="174" cm="1">
        <f t="array" ref="K614">SUM(IF(DIGIPRO!$B$3:$B$2040=$C614,IF(DIGIPRO!$D$3:$D$2040=$E614,IF(DIGIPRO!$E$2:$P$2=K$2,DIGIPRO!$E$3:$P$2040))))</f>
        <v>10856126.855370805</v>
      </c>
      <c r="L614" s="174" cm="1">
        <f t="array" ref="L614">SUM(IF(DIGIPRO!$B$3:$B$2040=$C614,IF(DIGIPRO!$D$3:$D$2040=$E614,IF(DIGIPRO!$E$2:$P$2=L$2,DIGIPRO!$E$3:$P$2040))))</f>
        <v>10856126.855370805</v>
      </c>
      <c r="M614" s="174" cm="1">
        <f t="array" ref="M614">SUM(IF(DIGIPRO!$B$3:$B$2040=$C614,IF(DIGIPRO!$D$3:$D$2040=$E614,IF(DIGIPRO!$E$2:$P$2=M$2,DIGIPRO!$E$3:$P$2040))))</f>
        <v>10856126.855370805</v>
      </c>
      <c r="N614" s="174" cm="1">
        <f t="array" ref="N614">SUM(IF(DIGIPRO!$B$3:$B$2040=$C614,IF(DIGIPRO!$D$3:$D$2040=$E614,IF(DIGIPRO!$E$2:$P$2=N$2,DIGIPRO!$E$3:$P$2040))))</f>
        <v>16871942.37395208</v>
      </c>
      <c r="O614" s="174" cm="1">
        <f t="array" ref="O614">SUM(IF(DIGIPRO!$B$3:$B$2040=$C614,IF(DIGIPRO!$D$3:$D$2040=$E614,IF(DIGIPRO!$E$2:$P$2=O$2,DIGIPRO!$E$3:$P$2040))))</f>
        <v>16871942.37395208</v>
      </c>
      <c r="P614" s="174" cm="1">
        <f t="array" ref="P614">SUM(IF(DIGIPRO!$B$3:$B$2040=$C614,IF(DIGIPRO!$D$3:$D$2040=$E614,IF(DIGIPRO!$E$2:$P$2=P$2,DIGIPRO!$E$3:$P$2040))))</f>
        <v>16871942.37395208</v>
      </c>
      <c r="Q614" s="174" cm="1">
        <f t="array" ref="Q614">SUM(IF(DIGIPRO!$B$3:$B$2040=$C614,IF(DIGIPRO!$D$3:$D$2040=$E614,IF(DIGIPRO!$E$2:$P$2=Q$2,DIGIPRO!$E$3:$P$2040))))</f>
        <v>22864420.677159548</v>
      </c>
      <c r="R614" s="174">
        <v>0</v>
      </c>
      <c r="S614" s="174">
        <v>0</v>
      </c>
      <c r="T614" s="174">
        <v>0</v>
      </c>
      <c r="U614" s="174">
        <v>0</v>
      </c>
      <c r="V614" s="174">
        <v>0</v>
      </c>
      <c r="W614" s="174">
        <v>0</v>
      </c>
      <c r="X614" s="174">
        <v>0</v>
      </c>
      <c r="Y614" s="174">
        <v>0</v>
      </c>
      <c r="Z614" s="174">
        <v>0</v>
      </c>
      <c r="AA614" s="174">
        <v>0</v>
      </c>
      <c r="AB614" s="174">
        <v>0</v>
      </c>
      <c r="AC614" s="174">
        <v>0</v>
      </c>
      <c r="AD614" s="174" cm="1">
        <f t="array" ref="AD614">SUM(IF(DIGIPRO!$B$3:$B$2040=$C614,IF(DIGIPRO!$D$3:$D$2040=$E614,IF(DIGIPRO!$AC$2:$AN$2=AD$2,DIGIPRO!$AC$3:$AN$2040))))</f>
        <v>0</v>
      </c>
      <c r="AE614" s="174" cm="1">
        <f t="array" ref="AE614">SUM(IF(DIGIPRO!$B$3:$B$2040=$C614,IF(DIGIPRO!$D$3:$D$2040=$E614,IF(DIGIPRO!$AC$2:$AN$2=AE$2,DIGIPRO!$AC$3:$AN$2040))))</f>
        <v>0</v>
      </c>
      <c r="AF614" s="174" cm="1">
        <f t="array" ref="AF614">SUM(IF(DIGIPRO!$B$3:$B$2040=$C614,IF(DIGIPRO!$D$3:$D$2040=$E614,IF(DIGIPRO!$AC$2:$AN$2=AF$2,DIGIPRO!$AC$3:$AN$2040))))</f>
        <v>5232722.2915935386</v>
      </c>
      <c r="AG614" s="174" cm="1">
        <f t="array" ref="AG614">SUM(IF(DIGIPRO!$B$3:$B$2040=$C614,IF(DIGIPRO!$D$3:$D$2040=$E614,IF(DIGIPRO!$AC$2:$AN$2=AG$2,DIGIPRO!$AC$3:$AN$2040))))</f>
        <v>0</v>
      </c>
      <c r="AH614" s="174" cm="1">
        <f t="array" ref="AH614">SUM(IF(DIGIPRO!$B$3:$B$2040=$C614,IF(DIGIPRO!$D$3:$D$2040=$E614,IF(DIGIPRO!$AC$2:$AN$2=AH$2,DIGIPRO!$AC$3:$AN$2040))))</f>
        <v>0</v>
      </c>
      <c r="AI614" s="174" cm="1">
        <f t="array" ref="AI614">SUM(IF(DIGIPRO!$B$3:$B$2040=$C614,IF(DIGIPRO!$D$3:$D$2040=$E614,IF(DIGIPRO!$AC$2:$AN$2=AI$2,DIGIPRO!$AC$3:$AN$2040))))</f>
        <v>5623404.5637772661</v>
      </c>
      <c r="AJ614" s="174" cm="1">
        <f t="array" ref="AJ614">SUM(IF(DIGIPRO!$B$3:$B$2040=$C614,IF(DIGIPRO!$D$3:$D$2040=$E614,IF(DIGIPRO!$AC$2:$AN$2=AJ$2,DIGIPRO!$AC$3:$AN$2040))))</f>
        <v>0</v>
      </c>
      <c r="AK614" s="174" cm="1">
        <f t="array" ref="AK614">SUM(IF(DIGIPRO!$B$3:$B$2040=$C614,IF(DIGIPRO!$D$3:$D$2040=$E614,IF(DIGIPRO!$AC$2:$AN$2=AK$2,DIGIPRO!$AC$3:$AN$2040))))</f>
        <v>0</v>
      </c>
      <c r="AL614" s="174" cm="1">
        <f t="array" ref="AL614">SUM(IF(DIGIPRO!$B$3:$B$2040=$C614,IF(DIGIPRO!$D$3:$D$2040=$E614,IF(DIGIPRO!$AC$2:$AN$2=AL$2,DIGIPRO!$AC$3:$AN$2040))))</f>
        <v>6015815.518581274</v>
      </c>
      <c r="AM614" s="174" cm="1">
        <f t="array" ref="AM614">SUM(IF(DIGIPRO!$B$3:$B$2040=$C614,IF(DIGIPRO!$D$3:$D$2040=$E614,IF(DIGIPRO!$AC$2:$AN$2=AM$2,DIGIPRO!$AC$3:$AN$2040))))</f>
        <v>0</v>
      </c>
      <c r="AN614" s="174" cm="1">
        <f t="array" ref="AN614">SUM(IF(DIGIPRO!$B$3:$B$2040=$C614,IF(DIGIPRO!$D$3:$D$2040=$E614,IF(DIGIPRO!$AC$2:$AN$2=AN$2,DIGIPRO!$AC$3:$AN$2040))))</f>
        <v>0</v>
      </c>
      <c r="AO614" s="174" cm="1">
        <f t="array" ref="AO614">SUM(IF(DIGIPRO!$B$3:$B$2040=$C614,IF(DIGIPRO!$D$3:$D$2040=$E614,IF(DIGIPRO!$AC$2:$AN$2=AO$2,DIGIPRO!$AC$3:$AN$2040))))</f>
        <v>5992478.3032074692</v>
      </c>
      <c r="AP614" s="174">
        <v>0</v>
      </c>
      <c r="AQ614" s="174">
        <v>0</v>
      </c>
      <c r="AR614" s="174">
        <v>0</v>
      </c>
      <c r="AS614" s="174">
        <v>0</v>
      </c>
      <c r="AT614" s="174">
        <v>0</v>
      </c>
      <c r="AU614" s="174">
        <v>0</v>
      </c>
      <c r="AV614" s="174">
        <v>0</v>
      </c>
      <c r="AW614" s="174">
        <v>0</v>
      </c>
      <c r="AX614" s="174">
        <v>0</v>
      </c>
      <c r="AY614" s="174">
        <v>0</v>
      </c>
      <c r="AZ614" s="174">
        <v>0</v>
      </c>
      <c r="BA614" s="174">
        <v>0</v>
      </c>
      <c r="BB614" s="175">
        <f t="shared" si="79"/>
        <v>1</v>
      </c>
      <c r="BC614" s="175">
        <f t="shared" si="79"/>
        <v>1</v>
      </c>
      <c r="BD614" s="175">
        <f t="shared" si="79"/>
        <v>0</v>
      </c>
      <c r="BE614" s="175">
        <f t="shared" si="78"/>
        <v>0</v>
      </c>
      <c r="BF614" s="175">
        <f t="shared" si="78"/>
        <v>0</v>
      </c>
      <c r="BG614" s="175">
        <f t="shared" si="78"/>
        <v>0</v>
      </c>
      <c r="BH614" s="175">
        <f t="shared" si="77"/>
        <v>0</v>
      </c>
      <c r="BI614" s="175">
        <f t="shared" si="77"/>
        <v>0</v>
      </c>
      <c r="BJ614" s="175">
        <f t="shared" si="77"/>
        <v>0</v>
      </c>
      <c r="BK614" s="175">
        <f t="shared" si="77"/>
        <v>0</v>
      </c>
      <c r="BL614" s="175">
        <f t="shared" si="77"/>
        <v>0</v>
      </c>
      <c r="BM614" s="175">
        <f t="shared" si="77"/>
        <v>0</v>
      </c>
    </row>
    <row r="615" spans="1:65" x14ac:dyDescent="0.35">
      <c r="A615" s="173" t="s">
        <v>65</v>
      </c>
      <c r="B615" s="173" t="str">
        <v>DIGIPRO</v>
      </c>
      <c r="C615" s="173" t="str">
        <v>Revenue Padi UMKM SMES</v>
      </c>
      <c r="D615" s="173" t="str">
        <v>Rp. M</v>
      </c>
      <c r="E615" s="173" t="str">
        <v>PAPUA BARAT</v>
      </c>
      <c r="F615" s="174" cm="1">
        <f t="array" ref="F615">SUM(IF(DIGIPRO!$B$3:$B$2040=$C615,IF(DIGIPRO!$D$3:$D$2040=$E615,IF(DIGIPRO!$E$2:$P$2=F$2,DIGIPRO!$E$3:$P$2040))))</f>
        <v>0</v>
      </c>
      <c r="G615" s="174" cm="1">
        <f t="array" ref="G615">SUM(IF(DIGIPRO!$B$3:$B$2040=$C615,IF(DIGIPRO!$D$3:$D$2040=$E615,IF(DIGIPRO!$E$2:$P$2=G$2,DIGIPRO!$E$3:$P$2040))))</f>
        <v>0</v>
      </c>
      <c r="H615" s="174" cm="1">
        <f t="array" ref="H615">SUM(IF(DIGIPRO!$B$3:$B$2040=$C615,IF(DIGIPRO!$D$3:$D$2040=$E615,IF(DIGIPRO!$E$2:$P$2=H$2,DIGIPRO!$E$3:$P$2040))))</f>
        <v>4594968.7009265982</v>
      </c>
      <c r="I615" s="174" cm="1">
        <f t="array" ref="I615">SUM(IF(DIGIPRO!$B$3:$B$2040=$C615,IF(DIGIPRO!$D$3:$D$2040=$E615,IF(DIGIPRO!$E$2:$P$2=I$2,DIGIPRO!$E$3:$P$2040))))</f>
        <v>4594968.7009265982</v>
      </c>
      <c r="J615" s="174" cm="1">
        <f t="array" ref="J615">SUM(IF(DIGIPRO!$B$3:$B$2040=$C615,IF(DIGIPRO!$D$3:$D$2040=$E615,IF(DIGIPRO!$E$2:$P$2=J$2,DIGIPRO!$E$3:$P$2040))))</f>
        <v>4594968.7009265982</v>
      </c>
      <c r="K615" s="174" cm="1">
        <f t="array" ref="K615">SUM(IF(DIGIPRO!$B$3:$B$2040=$C615,IF(DIGIPRO!$D$3:$D$2040=$E615,IF(DIGIPRO!$E$2:$P$2=K$2,DIGIPRO!$E$3:$P$2040))))</f>
        <v>9533004.1102804877</v>
      </c>
      <c r="L615" s="174" cm="1">
        <f t="array" ref="L615">SUM(IF(DIGIPRO!$B$3:$B$2040=$C615,IF(DIGIPRO!$D$3:$D$2040=$E615,IF(DIGIPRO!$E$2:$P$2=L$2,DIGIPRO!$E$3:$P$2040))))</f>
        <v>9533004.1102804877</v>
      </c>
      <c r="M615" s="174" cm="1">
        <f t="array" ref="M615">SUM(IF(DIGIPRO!$B$3:$B$2040=$C615,IF(DIGIPRO!$D$3:$D$2040=$E615,IF(DIGIPRO!$E$2:$P$2=M$2,DIGIPRO!$E$3:$P$2040))))</f>
        <v>9533004.1102804877</v>
      </c>
      <c r="N615" s="174" cm="1">
        <f t="array" ref="N615">SUM(IF(DIGIPRO!$B$3:$B$2040=$C615,IF(DIGIPRO!$D$3:$D$2040=$E615,IF(DIGIPRO!$E$2:$P$2=N$2,DIGIPRO!$E$3:$P$2040))))</f>
        <v>14815624.222346745</v>
      </c>
      <c r="O615" s="174" cm="1">
        <f t="array" ref="O615">SUM(IF(DIGIPRO!$B$3:$B$2040=$C615,IF(DIGIPRO!$D$3:$D$2040=$E615,IF(DIGIPRO!$E$2:$P$2=O$2,DIGIPRO!$E$3:$P$2040))))</f>
        <v>14815624.222346745</v>
      </c>
      <c r="P615" s="174" cm="1">
        <f t="array" ref="P615">SUM(IF(DIGIPRO!$B$3:$B$2040=$C615,IF(DIGIPRO!$D$3:$D$2040=$E615,IF(DIGIPRO!$E$2:$P$2=P$2,DIGIPRO!$E$3:$P$2040))))</f>
        <v>14815624.222346745</v>
      </c>
      <c r="Q615" s="174" cm="1">
        <f t="array" ref="Q615">SUM(IF(DIGIPRO!$B$3:$B$2040=$C615,IF(DIGIPRO!$D$3:$D$2040=$E615,IF(DIGIPRO!$E$2:$P$2=Q$2,DIGIPRO!$E$3:$P$2040))))</f>
        <v>20077751.411564469</v>
      </c>
      <c r="R615" s="174">
        <v>0</v>
      </c>
      <c r="S615" s="174">
        <v>0</v>
      </c>
      <c r="T615" s="174">
        <v>0</v>
      </c>
      <c r="U615" s="174">
        <v>0</v>
      </c>
      <c r="V615" s="174">
        <v>0</v>
      </c>
      <c r="W615" s="174">
        <v>0</v>
      </c>
      <c r="X615" s="174">
        <v>0</v>
      </c>
      <c r="Y615" s="174">
        <v>0</v>
      </c>
      <c r="Z615" s="174">
        <v>0</v>
      </c>
      <c r="AA615" s="174">
        <v>0</v>
      </c>
      <c r="AB615" s="174">
        <v>0</v>
      </c>
      <c r="AC615" s="174">
        <v>0</v>
      </c>
      <c r="AD615" s="174" cm="1">
        <f t="array" ref="AD615">SUM(IF(DIGIPRO!$B$3:$B$2040=$C615,IF(DIGIPRO!$D$3:$D$2040=$E615,IF(DIGIPRO!$AC$2:$AN$2=AD$2,DIGIPRO!$AC$3:$AN$2040))))</f>
        <v>0</v>
      </c>
      <c r="AE615" s="174" cm="1">
        <f t="array" ref="AE615">SUM(IF(DIGIPRO!$B$3:$B$2040=$C615,IF(DIGIPRO!$D$3:$D$2040=$E615,IF(DIGIPRO!$AC$2:$AN$2=AE$2,DIGIPRO!$AC$3:$AN$2040))))</f>
        <v>0</v>
      </c>
      <c r="AF615" s="174" cm="1">
        <f t="array" ref="AF615">SUM(IF(DIGIPRO!$B$3:$B$2040=$C615,IF(DIGIPRO!$D$3:$D$2040=$E615,IF(DIGIPRO!$AC$2:$AN$2=AF$2,DIGIPRO!$AC$3:$AN$2040))))</f>
        <v>4594968.7009265982</v>
      </c>
      <c r="AG615" s="174" cm="1">
        <f t="array" ref="AG615">SUM(IF(DIGIPRO!$B$3:$B$2040=$C615,IF(DIGIPRO!$D$3:$D$2040=$E615,IF(DIGIPRO!$AC$2:$AN$2=AG$2,DIGIPRO!$AC$3:$AN$2040))))</f>
        <v>0</v>
      </c>
      <c r="AH615" s="174" cm="1">
        <f t="array" ref="AH615">SUM(IF(DIGIPRO!$B$3:$B$2040=$C615,IF(DIGIPRO!$D$3:$D$2040=$E615,IF(DIGIPRO!$AC$2:$AN$2=AH$2,DIGIPRO!$AC$3:$AN$2040))))</f>
        <v>0</v>
      </c>
      <c r="AI615" s="174" cm="1">
        <f t="array" ref="AI615">SUM(IF(DIGIPRO!$B$3:$B$2040=$C615,IF(DIGIPRO!$D$3:$D$2040=$E615,IF(DIGIPRO!$AC$2:$AN$2=AI$2,DIGIPRO!$AC$3:$AN$2040))))</f>
        <v>4938035.4093538905</v>
      </c>
      <c r="AJ615" s="174" cm="1">
        <f t="array" ref="AJ615">SUM(IF(DIGIPRO!$B$3:$B$2040=$C615,IF(DIGIPRO!$D$3:$D$2040=$E615,IF(DIGIPRO!$AC$2:$AN$2=AJ$2,DIGIPRO!$AC$3:$AN$2040))))</f>
        <v>0</v>
      </c>
      <c r="AK615" s="174" cm="1">
        <f t="array" ref="AK615">SUM(IF(DIGIPRO!$B$3:$B$2040=$C615,IF(DIGIPRO!$D$3:$D$2040=$E615,IF(DIGIPRO!$AC$2:$AN$2=AK$2,DIGIPRO!$AC$3:$AN$2040))))</f>
        <v>0</v>
      </c>
      <c r="AL615" s="174" cm="1">
        <f t="array" ref="AL615">SUM(IF(DIGIPRO!$B$3:$B$2040=$C615,IF(DIGIPRO!$D$3:$D$2040=$E615,IF(DIGIPRO!$AC$2:$AN$2=AL$2,DIGIPRO!$AC$3:$AN$2040))))</f>
        <v>5282620.1120662577</v>
      </c>
      <c r="AM615" s="174" cm="1">
        <f t="array" ref="AM615">SUM(IF(DIGIPRO!$B$3:$B$2040=$C615,IF(DIGIPRO!$D$3:$D$2040=$E615,IF(DIGIPRO!$AC$2:$AN$2=AM$2,DIGIPRO!$AC$3:$AN$2040))))</f>
        <v>0</v>
      </c>
      <c r="AN615" s="174" cm="1">
        <f t="array" ref="AN615">SUM(IF(DIGIPRO!$B$3:$B$2040=$C615,IF(DIGIPRO!$D$3:$D$2040=$E615,IF(DIGIPRO!$AC$2:$AN$2=AN$2,DIGIPRO!$AC$3:$AN$2040))))</f>
        <v>0</v>
      </c>
      <c r="AO615" s="174" cm="1">
        <f t="array" ref="AO615">SUM(IF(DIGIPRO!$B$3:$B$2040=$C615,IF(DIGIPRO!$D$3:$D$2040=$E615,IF(DIGIPRO!$AC$2:$AN$2=AO$2,DIGIPRO!$AC$3:$AN$2040))))</f>
        <v>5262127.1892177258</v>
      </c>
      <c r="AP615" s="174">
        <v>0</v>
      </c>
      <c r="AQ615" s="174">
        <v>0</v>
      </c>
      <c r="AR615" s="174">
        <v>0</v>
      </c>
      <c r="AS615" s="174">
        <v>0</v>
      </c>
      <c r="AT615" s="174">
        <v>0</v>
      </c>
      <c r="AU615" s="174">
        <v>0</v>
      </c>
      <c r="AV615" s="174">
        <v>0</v>
      </c>
      <c r="AW615" s="174">
        <v>0</v>
      </c>
      <c r="AX615" s="174">
        <v>0</v>
      </c>
      <c r="AY615" s="174">
        <v>0</v>
      </c>
      <c r="AZ615" s="174">
        <v>0</v>
      </c>
      <c r="BA615" s="174">
        <v>0</v>
      </c>
      <c r="BB615" s="175">
        <f t="shared" si="79"/>
        <v>1</v>
      </c>
      <c r="BC615" s="175">
        <f t="shared" si="79"/>
        <v>1</v>
      </c>
      <c r="BD615" s="175">
        <f t="shared" si="79"/>
        <v>0</v>
      </c>
      <c r="BE615" s="175">
        <f t="shared" si="78"/>
        <v>0</v>
      </c>
      <c r="BF615" s="175">
        <f t="shared" si="78"/>
        <v>0</v>
      </c>
      <c r="BG615" s="175">
        <f t="shared" si="78"/>
        <v>0</v>
      </c>
      <c r="BH615" s="175">
        <f t="shared" si="77"/>
        <v>0</v>
      </c>
      <c r="BI615" s="175">
        <f t="shared" si="77"/>
        <v>0</v>
      </c>
      <c r="BJ615" s="175">
        <f t="shared" si="77"/>
        <v>0</v>
      </c>
      <c r="BK615" s="175">
        <f t="shared" si="77"/>
        <v>0</v>
      </c>
      <c r="BL615" s="175">
        <f t="shared" si="77"/>
        <v>0</v>
      </c>
      <c r="BM615" s="175">
        <f t="shared" si="77"/>
        <v>0</v>
      </c>
    </row>
    <row r="616" spans="1:65" x14ac:dyDescent="0.35">
      <c r="A616" s="173" t="s">
        <v>65</v>
      </c>
      <c r="B616" s="173" t="str">
        <v>DIGIPRO</v>
      </c>
      <c r="C616" s="173" t="str">
        <v>Revenue Padi UMKM SMES</v>
      </c>
      <c r="D616" s="173" t="str">
        <v>Rp. M</v>
      </c>
      <c r="E616" s="173" t="str">
        <v>SULBAGSEL</v>
      </c>
      <c r="F616" s="174" cm="1">
        <f t="array" ref="F616">SUM(IF(DIGIPRO!$B$3:$B$2040=$C616,IF(DIGIPRO!$D$3:$D$2040=$E616,IF(DIGIPRO!$E$2:$P$2=F$2,DIGIPRO!$E$3:$P$2040))))</f>
        <v>0</v>
      </c>
      <c r="G616" s="174" cm="1">
        <f t="array" ref="G616">SUM(IF(DIGIPRO!$B$3:$B$2040=$C616,IF(DIGIPRO!$D$3:$D$2040=$E616,IF(DIGIPRO!$E$2:$P$2=G$2,DIGIPRO!$E$3:$P$2040))))</f>
        <v>0</v>
      </c>
      <c r="H616" s="174" cm="1">
        <f t="array" ref="H616">SUM(IF(DIGIPRO!$B$3:$B$2040=$C616,IF(DIGIPRO!$D$3:$D$2040=$E616,IF(DIGIPRO!$E$2:$P$2=H$2,DIGIPRO!$E$3:$P$2040))))</f>
        <v>23598670.782370765</v>
      </c>
      <c r="I616" s="174" cm="1">
        <f t="array" ref="I616">SUM(IF(DIGIPRO!$B$3:$B$2040=$C616,IF(DIGIPRO!$D$3:$D$2040=$E616,IF(DIGIPRO!$E$2:$P$2=I$2,DIGIPRO!$E$3:$P$2040))))</f>
        <v>23598670.782370765</v>
      </c>
      <c r="J616" s="174" cm="1">
        <f t="array" ref="J616">SUM(IF(DIGIPRO!$B$3:$B$2040=$C616,IF(DIGIPRO!$D$3:$D$2040=$E616,IF(DIGIPRO!$E$2:$P$2=J$2,DIGIPRO!$E$3:$P$2040))))</f>
        <v>23598670.782370765</v>
      </c>
      <c r="K616" s="174" cm="1">
        <f t="array" ref="K616">SUM(IF(DIGIPRO!$B$3:$B$2040=$C616,IF(DIGIPRO!$D$3:$D$2040=$E616,IF(DIGIPRO!$E$2:$P$2=K$2,DIGIPRO!$E$3:$P$2040))))</f>
        <v>48959250.912880212</v>
      </c>
      <c r="L616" s="174" cm="1">
        <f t="array" ref="L616">SUM(IF(DIGIPRO!$B$3:$B$2040=$C616,IF(DIGIPRO!$D$3:$D$2040=$E616,IF(DIGIPRO!$E$2:$P$2=L$2,DIGIPRO!$E$3:$P$2040))))</f>
        <v>48959250.912880212</v>
      </c>
      <c r="M616" s="174" cm="1">
        <f t="array" ref="M616">SUM(IF(DIGIPRO!$B$3:$B$2040=$C616,IF(DIGIPRO!$D$3:$D$2040=$E616,IF(DIGIPRO!$E$2:$P$2=M$2,DIGIPRO!$E$3:$P$2040))))</f>
        <v>48959250.912880212</v>
      </c>
      <c r="N616" s="174" cm="1">
        <f t="array" ref="N616">SUM(IF(DIGIPRO!$B$3:$B$2040=$C616,IF(DIGIPRO!$D$3:$D$2040=$E616,IF(DIGIPRO!$E$2:$P$2=N$2,DIGIPRO!$E$3:$P$2040))))</f>
        <v>76089536.450590909</v>
      </c>
      <c r="O616" s="174" cm="1">
        <f t="array" ref="O616">SUM(IF(DIGIPRO!$B$3:$B$2040=$C616,IF(DIGIPRO!$D$3:$D$2040=$E616,IF(DIGIPRO!$E$2:$P$2=O$2,DIGIPRO!$E$3:$P$2040))))</f>
        <v>76089536.450590909</v>
      </c>
      <c r="P616" s="174" cm="1">
        <f t="array" ref="P616">SUM(IF(DIGIPRO!$B$3:$B$2040=$C616,IF(DIGIPRO!$D$3:$D$2040=$E616,IF(DIGIPRO!$E$2:$P$2=P$2,DIGIPRO!$E$3:$P$2040))))</f>
        <v>76089536.450590909</v>
      </c>
      <c r="Q616" s="174" cm="1">
        <f t="array" ref="Q616">SUM(IF(DIGIPRO!$B$3:$B$2040=$C616,IF(DIGIPRO!$D$3:$D$2040=$E616,IF(DIGIPRO!$E$2:$P$2=Q$2,DIGIPRO!$E$3:$P$2040))))</f>
        <v>103114575.19095704</v>
      </c>
      <c r="R616" s="174">
        <v>0</v>
      </c>
      <c r="S616" s="174">
        <v>0</v>
      </c>
      <c r="T616" s="174">
        <v>0</v>
      </c>
      <c r="U616" s="174">
        <v>0</v>
      </c>
      <c r="V616" s="174">
        <v>0</v>
      </c>
      <c r="W616" s="174">
        <v>0</v>
      </c>
      <c r="X616" s="174">
        <v>0</v>
      </c>
      <c r="Y616" s="174">
        <v>0</v>
      </c>
      <c r="Z616" s="174">
        <v>0</v>
      </c>
      <c r="AA616" s="174">
        <v>0</v>
      </c>
      <c r="AB616" s="174">
        <v>0</v>
      </c>
      <c r="AC616" s="174">
        <v>0</v>
      </c>
      <c r="AD616" s="174" cm="1">
        <f t="array" ref="AD616">SUM(IF(DIGIPRO!$B$3:$B$2040=$C616,IF(DIGIPRO!$D$3:$D$2040=$E616,IF(DIGIPRO!$AC$2:$AN$2=AD$2,DIGIPRO!$AC$3:$AN$2040))))</f>
        <v>0</v>
      </c>
      <c r="AE616" s="174" cm="1">
        <f t="array" ref="AE616">SUM(IF(DIGIPRO!$B$3:$B$2040=$C616,IF(DIGIPRO!$D$3:$D$2040=$E616,IF(DIGIPRO!$AC$2:$AN$2=AE$2,DIGIPRO!$AC$3:$AN$2040))))</f>
        <v>0</v>
      </c>
      <c r="AF616" s="174" cm="1">
        <f t="array" ref="AF616">SUM(IF(DIGIPRO!$B$3:$B$2040=$C616,IF(DIGIPRO!$D$3:$D$2040=$E616,IF(DIGIPRO!$AC$2:$AN$2=AF$2,DIGIPRO!$AC$3:$AN$2040))))</f>
        <v>23598670.782370765</v>
      </c>
      <c r="AG616" s="174" cm="1">
        <f t="array" ref="AG616">SUM(IF(DIGIPRO!$B$3:$B$2040=$C616,IF(DIGIPRO!$D$3:$D$2040=$E616,IF(DIGIPRO!$AC$2:$AN$2=AG$2,DIGIPRO!$AC$3:$AN$2040))))</f>
        <v>0</v>
      </c>
      <c r="AH616" s="174" cm="1">
        <f t="array" ref="AH616">SUM(IF(DIGIPRO!$B$3:$B$2040=$C616,IF(DIGIPRO!$D$3:$D$2040=$E616,IF(DIGIPRO!$AC$2:$AN$2=AH$2,DIGIPRO!$AC$3:$AN$2040))))</f>
        <v>0</v>
      </c>
      <c r="AI616" s="174" cm="1">
        <f t="array" ref="AI616">SUM(IF(DIGIPRO!$B$3:$B$2040=$C616,IF(DIGIPRO!$D$3:$D$2040=$E616,IF(DIGIPRO!$AC$2:$AN$2=AI$2,DIGIPRO!$AC$3:$AN$2040))))</f>
        <v>25360580.130509451</v>
      </c>
      <c r="AJ616" s="174" cm="1">
        <f t="array" ref="AJ616">SUM(IF(DIGIPRO!$B$3:$B$2040=$C616,IF(DIGIPRO!$D$3:$D$2040=$E616,IF(DIGIPRO!$AC$2:$AN$2=AJ$2,DIGIPRO!$AC$3:$AN$2040))))</f>
        <v>0</v>
      </c>
      <c r="AK616" s="174" cm="1">
        <f t="array" ref="AK616">SUM(IF(DIGIPRO!$B$3:$B$2040=$C616,IF(DIGIPRO!$D$3:$D$2040=$E616,IF(DIGIPRO!$AC$2:$AN$2=AK$2,DIGIPRO!$AC$3:$AN$2040))))</f>
        <v>0</v>
      </c>
      <c r="AL616" s="174" cm="1">
        <f t="array" ref="AL616">SUM(IF(DIGIPRO!$B$3:$B$2040=$C616,IF(DIGIPRO!$D$3:$D$2040=$E616,IF(DIGIPRO!$AC$2:$AN$2=AL$2,DIGIPRO!$AC$3:$AN$2040))))</f>
        <v>27130285.537710693</v>
      </c>
      <c r="AM616" s="174" cm="1">
        <f t="array" ref="AM616">SUM(IF(DIGIPRO!$B$3:$B$2040=$C616,IF(DIGIPRO!$D$3:$D$2040=$E616,IF(DIGIPRO!$AC$2:$AN$2=AM$2,DIGIPRO!$AC$3:$AN$2040))))</f>
        <v>0</v>
      </c>
      <c r="AN616" s="174" cm="1">
        <f t="array" ref="AN616">SUM(IF(DIGIPRO!$B$3:$B$2040=$C616,IF(DIGIPRO!$D$3:$D$2040=$E616,IF(DIGIPRO!$AC$2:$AN$2=AN$2,DIGIPRO!$AC$3:$AN$2040))))</f>
        <v>0</v>
      </c>
      <c r="AO616" s="174" cm="1">
        <f t="array" ref="AO616">SUM(IF(DIGIPRO!$B$3:$B$2040=$C616,IF(DIGIPRO!$D$3:$D$2040=$E616,IF(DIGIPRO!$AC$2:$AN$2=AO$2,DIGIPRO!$AC$3:$AN$2040))))</f>
        <v>27025038.740366131</v>
      </c>
      <c r="AP616" s="174">
        <v>0</v>
      </c>
      <c r="AQ616" s="174">
        <v>0</v>
      </c>
      <c r="AR616" s="174">
        <v>0</v>
      </c>
      <c r="AS616" s="174">
        <v>0</v>
      </c>
      <c r="AT616" s="174">
        <v>0</v>
      </c>
      <c r="AU616" s="174">
        <v>0</v>
      </c>
      <c r="AV616" s="174">
        <v>0</v>
      </c>
      <c r="AW616" s="174">
        <v>0</v>
      </c>
      <c r="AX616" s="174">
        <v>0</v>
      </c>
      <c r="AY616" s="174">
        <v>0</v>
      </c>
      <c r="AZ616" s="174">
        <v>0</v>
      </c>
      <c r="BA616" s="174">
        <v>0</v>
      </c>
      <c r="BB616" s="175">
        <f t="shared" si="79"/>
        <v>1</v>
      </c>
      <c r="BC616" s="175">
        <f t="shared" si="79"/>
        <v>1</v>
      </c>
      <c r="BD616" s="175">
        <f t="shared" si="79"/>
        <v>0</v>
      </c>
      <c r="BE616" s="175">
        <f t="shared" si="78"/>
        <v>0</v>
      </c>
      <c r="BF616" s="175">
        <f t="shared" si="78"/>
        <v>0</v>
      </c>
      <c r="BG616" s="175">
        <f t="shared" si="78"/>
        <v>0</v>
      </c>
      <c r="BH616" s="175">
        <f t="shared" si="77"/>
        <v>0</v>
      </c>
      <c r="BI616" s="175">
        <f t="shared" si="77"/>
        <v>0</v>
      </c>
      <c r="BJ616" s="175">
        <f t="shared" si="77"/>
        <v>0</v>
      </c>
      <c r="BK616" s="175">
        <f t="shared" si="77"/>
        <v>0</v>
      </c>
      <c r="BL616" s="175">
        <f t="shared" si="77"/>
        <v>0</v>
      </c>
      <c r="BM616" s="175">
        <f t="shared" si="77"/>
        <v>0</v>
      </c>
    </row>
    <row r="617" spans="1:65" x14ac:dyDescent="0.35">
      <c r="A617" s="173" t="s">
        <v>65</v>
      </c>
      <c r="B617" s="173" t="str">
        <v>DIGIPRO</v>
      </c>
      <c r="C617" s="173" t="str">
        <v>Revenue Padi UMKM SMES</v>
      </c>
      <c r="D617" s="173" t="str">
        <v>Rp. M</v>
      </c>
      <c r="E617" s="173" t="str">
        <v>SULBAGTENG</v>
      </c>
      <c r="F617" s="174" cm="1">
        <f t="array" ref="F617">SUM(IF(DIGIPRO!$B$3:$B$2040=$C617,IF(DIGIPRO!$D$3:$D$2040=$E617,IF(DIGIPRO!$E$2:$P$2=F$2,DIGIPRO!$E$3:$P$2040))))</f>
        <v>0</v>
      </c>
      <c r="G617" s="174" cm="1">
        <f t="array" ref="G617">SUM(IF(DIGIPRO!$B$3:$B$2040=$C617,IF(DIGIPRO!$D$3:$D$2040=$E617,IF(DIGIPRO!$E$2:$P$2=G$2,DIGIPRO!$E$3:$P$2040))))</f>
        <v>0</v>
      </c>
      <c r="H617" s="174" cm="1">
        <f t="array" ref="H617">SUM(IF(DIGIPRO!$B$3:$B$2040=$C617,IF(DIGIPRO!$D$3:$D$2040=$E617,IF(DIGIPRO!$E$2:$P$2=H$2,DIGIPRO!$E$3:$P$2040))))</f>
        <v>12572857.0392709</v>
      </c>
      <c r="I617" s="174" cm="1">
        <f t="array" ref="I617">SUM(IF(DIGIPRO!$B$3:$B$2040=$C617,IF(DIGIPRO!$D$3:$D$2040=$E617,IF(DIGIPRO!$E$2:$P$2=I$2,DIGIPRO!$E$3:$P$2040))))</f>
        <v>12572857.0392709</v>
      </c>
      <c r="J617" s="174" cm="1">
        <f t="array" ref="J617">SUM(IF(DIGIPRO!$B$3:$B$2040=$C617,IF(DIGIPRO!$D$3:$D$2040=$E617,IF(DIGIPRO!$E$2:$P$2=J$2,DIGIPRO!$E$3:$P$2040))))</f>
        <v>12572857.0392709</v>
      </c>
      <c r="K617" s="174" cm="1">
        <f t="array" ref="K617">SUM(IF(DIGIPRO!$B$3:$B$2040=$C617,IF(DIGIPRO!$D$3:$D$2040=$E617,IF(DIGIPRO!$E$2:$P$2=K$2,DIGIPRO!$E$3:$P$2040))))</f>
        <v>26084420.947017267</v>
      </c>
      <c r="L617" s="174" cm="1">
        <f t="array" ref="L617">SUM(IF(DIGIPRO!$B$3:$B$2040=$C617,IF(DIGIPRO!$D$3:$D$2040=$E617,IF(DIGIPRO!$E$2:$P$2=L$2,DIGIPRO!$E$3:$P$2040))))</f>
        <v>26084420.947017267</v>
      </c>
      <c r="M617" s="174" cm="1">
        <f t="array" ref="M617">SUM(IF(DIGIPRO!$B$3:$B$2040=$C617,IF(DIGIPRO!$D$3:$D$2040=$E617,IF(DIGIPRO!$E$2:$P$2=M$2,DIGIPRO!$E$3:$P$2040))))</f>
        <v>26084420.947017267</v>
      </c>
      <c r="N617" s="174" cm="1">
        <f t="array" ref="N617">SUM(IF(DIGIPRO!$B$3:$B$2040=$C617,IF(DIGIPRO!$D$3:$D$2040=$E617,IF(DIGIPRO!$E$2:$P$2=N$2,DIGIPRO!$E$3:$P$2040))))</f>
        <v>40538845.293453589</v>
      </c>
      <c r="O617" s="174" cm="1">
        <f t="array" ref="O617">SUM(IF(DIGIPRO!$B$3:$B$2040=$C617,IF(DIGIPRO!$D$3:$D$2040=$E617,IF(DIGIPRO!$E$2:$P$2=O$2,DIGIPRO!$E$3:$P$2040))))</f>
        <v>40538845.293453589</v>
      </c>
      <c r="P617" s="174" cm="1">
        <f t="array" ref="P617">SUM(IF(DIGIPRO!$B$3:$B$2040=$C617,IF(DIGIPRO!$D$3:$D$2040=$E617,IF(DIGIPRO!$E$2:$P$2=P$2,DIGIPRO!$E$3:$P$2040))))</f>
        <v>40538845.293453589</v>
      </c>
      <c r="Q617" s="174" cm="1">
        <f t="array" ref="Q617">SUM(IF(DIGIPRO!$B$3:$B$2040=$C617,IF(DIGIPRO!$D$3:$D$2040=$E617,IF(DIGIPRO!$E$2:$P$2=Q$2,DIGIPRO!$E$3:$P$2040))))</f>
        <v>54937196.44199425</v>
      </c>
      <c r="R617" s="174">
        <v>0</v>
      </c>
      <c r="S617" s="174">
        <v>0</v>
      </c>
      <c r="T617" s="174">
        <v>0</v>
      </c>
      <c r="U617" s="174">
        <v>0</v>
      </c>
      <c r="V617" s="174">
        <v>0</v>
      </c>
      <c r="W617" s="174">
        <v>0</v>
      </c>
      <c r="X617" s="174">
        <v>0</v>
      </c>
      <c r="Y617" s="174">
        <v>0</v>
      </c>
      <c r="Z617" s="174">
        <v>0</v>
      </c>
      <c r="AA617" s="174">
        <v>0</v>
      </c>
      <c r="AB617" s="174">
        <v>0</v>
      </c>
      <c r="AC617" s="174">
        <v>0</v>
      </c>
      <c r="AD617" s="174" cm="1">
        <f t="array" ref="AD617">SUM(IF(DIGIPRO!$B$3:$B$2040=$C617,IF(DIGIPRO!$D$3:$D$2040=$E617,IF(DIGIPRO!$AC$2:$AN$2=AD$2,DIGIPRO!$AC$3:$AN$2040))))</f>
        <v>0</v>
      </c>
      <c r="AE617" s="174" cm="1">
        <f t="array" ref="AE617">SUM(IF(DIGIPRO!$B$3:$B$2040=$C617,IF(DIGIPRO!$D$3:$D$2040=$E617,IF(DIGIPRO!$AC$2:$AN$2=AE$2,DIGIPRO!$AC$3:$AN$2040))))</f>
        <v>0</v>
      </c>
      <c r="AF617" s="174" cm="1">
        <f t="array" ref="AF617">SUM(IF(DIGIPRO!$B$3:$B$2040=$C617,IF(DIGIPRO!$D$3:$D$2040=$E617,IF(DIGIPRO!$AC$2:$AN$2=AF$2,DIGIPRO!$AC$3:$AN$2040))))</f>
        <v>12572857.0392709</v>
      </c>
      <c r="AG617" s="174" cm="1">
        <f t="array" ref="AG617">SUM(IF(DIGIPRO!$B$3:$B$2040=$C617,IF(DIGIPRO!$D$3:$D$2040=$E617,IF(DIGIPRO!$AC$2:$AN$2=AG$2,DIGIPRO!$AC$3:$AN$2040))))</f>
        <v>0</v>
      </c>
      <c r="AH617" s="174" cm="1">
        <f t="array" ref="AH617">SUM(IF(DIGIPRO!$B$3:$B$2040=$C617,IF(DIGIPRO!$D$3:$D$2040=$E617,IF(DIGIPRO!$AC$2:$AN$2=AH$2,DIGIPRO!$AC$3:$AN$2040))))</f>
        <v>0</v>
      </c>
      <c r="AI617" s="174" cm="1">
        <f t="array" ref="AI617">SUM(IF(DIGIPRO!$B$3:$B$2040=$C617,IF(DIGIPRO!$D$3:$D$2040=$E617,IF(DIGIPRO!$AC$2:$AN$2=AI$2,DIGIPRO!$AC$3:$AN$2040))))</f>
        <v>13511563.907746365</v>
      </c>
      <c r="AJ617" s="174" cm="1">
        <f t="array" ref="AJ617">SUM(IF(DIGIPRO!$B$3:$B$2040=$C617,IF(DIGIPRO!$D$3:$D$2040=$E617,IF(DIGIPRO!$AC$2:$AN$2=AJ$2,DIGIPRO!$AC$3:$AN$2040))))</f>
        <v>0</v>
      </c>
      <c r="AK617" s="174" cm="1">
        <f t="array" ref="AK617">SUM(IF(DIGIPRO!$B$3:$B$2040=$C617,IF(DIGIPRO!$D$3:$D$2040=$E617,IF(DIGIPRO!$AC$2:$AN$2=AK$2,DIGIPRO!$AC$3:$AN$2040))))</f>
        <v>0</v>
      </c>
      <c r="AL617" s="174" cm="1">
        <f t="array" ref="AL617">SUM(IF(DIGIPRO!$B$3:$B$2040=$C617,IF(DIGIPRO!$D$3:$D$2040=$E617,IF(DIGIPRO!$AC$2:$AN$2=AL$2,DIGIPRO!$AC$3:$AN$2040))))</f>
        <v>14454424.34643632</v>
      </c>
      <c r="AM617" s="174" cm="1">
        <f t="array" ref="AM617">SUM(IF(DIGIPRO!$B$3:$B$2040=$C617,IF(DIGIPRO!$D$3:$D$2040=$E617,IF(DIGIPRO!$AC$2:$AN$2=AM$2,DIGIPRO!$AC$3:$AN$2040))))</f>
        <v>0</v>
      </c>
      <c r="AN617" s="174" cm="1">
        <f t="array" ref="AN617">SUM(IF(DIGIPRO!$B$3:$B$2040=$C617,IF(DIGIPRO!$D$3:$D$2040=$E617,IF(DIGIPRO!$AC$2:$AN$2=AN$2,DIGIPRO!$AC$3:$AN$2040))))</f>
        <v>0</v>
      </c>
      <c r="AO617" s="174" cm="1">
        <f t="array" ref="AO617">SUM(IF(DIGIPRO!$B$3:$B$2040=$C617,IF(DIGIPRO!$D$3:$D$2040=$E617,IF(DIGIPRO!$AC$2:$AN$2=AO$2,DIGIPRO!$AC$3:$AN$2040))))</f>
        <v>14398351.148540664</v>
      </c>
      <c r="AP617" s="174">
        <v>0</v>
      </c>
      <c r="AQ617" s="174">
        <v>0</v>
      </c>
      <c r="AR617" s="174">
        <v>0</v>
      </c>
      <c r="AS617" s="174">
        <v>0</v>
      </c>
      <c r="AT617" s="174">
        <v>0</v>
      </c>
      <c r="AU617" s="174">
        <v>0</v>
      </c>
      <c r="AV617" s="174">
        <v>0</v>
      </c>
      <c r="AW617" s="174">
        <v>0</v>
      </c>
      <c r="AX617" s="174">
        <v>0</v>
      </c>
      <c r="AY617" s="174">
        <v>0</v>
      </c>
      <c r="AZ617" s="174">
        <v>0</v>
      </c>
      <c r="BA617" s="174">
        <v>0</v>
      </c>
      <c r="BB617" s="175">
        <f t="shared" si="79"/>
        <v>1</v>
      </c>
      <c r="BC617" s="175">
        <f t="shared" si="79"/>
        <v>1</v>
      </c>
      <c r="BD617" s="175">
        <f t="shared" si="79"/>
        <v>0</v>
      </c>
      <c r="BE617" s="175">
        <f t="shared" si="78"/>
        <v>0</v>
      </c>
      <c r="BF617" s="175">
        <f t="shared" si="78"/>
        <v>0</v>
      </c>
      <c r="BG617" s="175">
        <f t="shared" si="78"/>
        <v>0</v>
      </c>
      <c r="BH617" s="175">
        <f t="shared" si="77"/>
        <v>0</v>
      </c>
      <c r="BI617" s="175">
        <f t="shared" si="77"/>
        <v>0</v>
      </c>
      <c r="BJ617" s="175">
        <f t="shared" si="77"/>
        <v>0</v>
      </c>
      <c r="BK617" s="175">
        <f t="shared" si="77"/>
        <v>0</v>
      </c>
      <c r="BL617" s="175">
        <f t="shared" si="77"/>
        <v>0</v>
      </c>
      <c r="BM617" s="175">
        <f t="shared" si="77"/>
        <v>0</v>
      </c>
    </row>
    <row r="618" spans="1:65" x14ac:dyDescent="0.35">
      <c r="A618" s="173" t="s">
        <v>65</v>
      </c>
      <c r="B618" s="173" t="str">
        <v>DIGIPRO</v>
      </c>
      <c r="C618" s="173" t="str">
        <v>Revenue Padi UMKM SMES</v>
      </c>
      <c r="D618" s="173" t="str">
        <v>Rp. M</v>
      </c>
      <c r="E618" s="173" t="str">
        <v>SUMALUT</v>
      </c>
      <c r="F618" s="174" cm="1">
        <f t="array" ref="F618">SUM(IF(DIGIPRO!$B$3:$B$2040=$C618,IF(DIGIPRO!$D$3:$D$2040=$E618,IF(DIGIPRO!$E$2:$P$2=F$2,DIGIPRO!$E$3:$P$2040))))</f>
        <v>0</v>
      </c>
      <c r="G618" s="174" cm="1">
        <f t="array" ref="G618">SUM(IF(DIGIPRO!$B$3:$B$2040=$C618,IF(DIGIPRO!$D$3:$D$2040=$E618,IF(DIGIPRO!$E$2:$P$2=G$2,DIGIPRO!$E$3:$P$2040))))</f>
        <v>0</v>
      </c>
      <c r="H618" s="174" cm="1">
        <f t="array" ref="H618">SUM(IF(DIGIPRO!$B$3:$B$2040=$C618,IF(DIGIPRO!$D$3:$D$2040=$E618,IF(DIGIPRO!$E$2:$P$2=H$2,DIGIPRO!$E$3:$P$2040))))</f>
        <v>12956435.387514574</v>
      </c>
      <c r="I618" s="174" cm="1">
        <f t="array" ref="I618">SUM(IF(DIGIPRO!$B$3:$B$2040=$C618,IF(DIGIPRO!$D$3:$D$2040=$E618,IF(DIGIPRO!$E$2:$P$2=I$2,DIGIPRO!$E$3:$P$2040))))</f>
        <v>12956435.387514574</v>
      </c>
      <c r="J618" s="174" cm="1">
        <f t="array" ref="J618">SUM(IF(DIGIPRO!$B$3:$B$2040=$C618,IF(DIGIPRO!$D$3:$D$2040=$E618,IF(DIGIPRO!$E$2:$P$2=J$2,DIGIPRO!$E$3:$P$2040))))</f>
        <v>12956435.387514574</v>
      </c>
      <c r="K618" s="174" cm="1">
        <f t="array" ref="K618">SUM(IF(DIGIPRO!$B$3:$B$2040=$C618,IF(DIGIPRO!$D$3:$D$2040=$E618,IF(DIGIPRO!$E$2:$P$2=K$2,DIGIPRO!$E$3:$P$2040))))</f>
        <v>26880216.132669814</v>
      </c>
      <c r="L618" s="174" cm="1">
        <f t="array" ref="L618">SUM(IF(DIGIPRO!$B$3:$B$2040=$C618,IF(DIGIPRO!$D$3:$D$2040=$E618,IF(DIGIPRO!$E$2:$P$2=L$2,DIGIPRO!$E$3:$P$2040))))</f>
        <v>26880216.132669814</v>
      </c>
      <c r="M618" s="174" cm="1">
        <f t="array" ref="M618">SUM(IF(DIGIPRO!$B$3:$B$2040=$C618,IF(DIGIPRO!$D$3:$D$2040=$E618,IF(DIGIPRO!$E$2:$P$2=M$2,DIGIPRO!$E$3:$P$2040))))</f>
        <v>26880216.132669814</v>
      </c>
      <c r="N618" s="174" cm="1">
        <f t="array" ref="N618">SUM(IF(DIGIPRO!$B$3:$B$2040=$C618,IF(DIGIPRO!$D$3:$D$2040=$E618,IF(DIGIPRO!$E$2:$P$2=N$2,DIGIPRO!$E$3:$P$2040))))</f>
        <v>41775622.524658822</v>
      </c>
      <c r="O618" s="174" cm="1">
        <f t="array" ref="O618">SUM(IF(DIGIPRO!$B$3:$B$2040=$C618,IF(DIGIPRO!$D$3:$D$2040=$E618,IF(DIGIPRO!$E$2:$P$2=O$2,DIGIPRO!$E$3:$P$2040))))</f>
        <v>41775622.524658822</v>
      </c>
      <c r="P618" s="174" cm="1">
        <f t="array" ref="P618">SUM(IF(DIGIPRO!$B$3:$B$2040=$C618,IF(DIGIPRO!$D$3:$D$2040=$E618,IF(DIGIPRO!$E$2:$P$2=P$2,DIGIPRO!$E$3:$P$2040))))</f>
        <v>41775622.524658822</v>
      </c>
      <c r="Q618" s="174" cm="1">
        <f t="array" ref="Q618">SUM(IF(DIGIPRO!$B$3:$B$2040=$C618,IF(DIGIPRO!$D$3:$D$2040=$E618,IF(DIGIPRO!$E$2:$P$2=Q$2,DIGIPRO!$E$3:$P$2040))))</f>
        <v>56613245.012540981</v>
      </c>
      <c r="R618" s="174">
        <v>0</v>
      </c>
      <c r="S618" s="174">
        <v>0</v>
      </c>
      <c r="T618" s="174">
        <v>0</v>
      </c>
      <c r="U618" s="174">
        <v>0</v>
      </c>
      <c r="V618" s="174">
        <v>0</v>
      </c>
      <c r="W618" s="174">
        <v>0</v>
      </c>
      <c r="X618" s="174">
        <v>0</v>
      </c>
      <c r="Y618" s="174">
        <v>0</v>
      </c>
      <c r="Z618" s="174">
        <v>0</v>
      </c>
      <c r="AA618" s="174">
        <v>0</v>
      </c>
      <c r="AB618" s="174">
        <v>0</v>
      </c>
      <c r="AC618" s="174">
        <v>0</v>
      </c>
      <c r="AD618" s="174" cm="1">
        <f t="array" ref="AD618">SUM(IF(DIGIPRO!$B$3:$B$2040=$C618,IF(DIGIPRO!$D$3:$D$2040=$E618,IF(DIGIPRO!$AC$2:$AN$2=AD$2,DIGIPRO!$AC$3:$AN$2040))))</f>
        <v>0</v>
      </c>
      <c r="AE618" s="174" cm="1">
        <f t="array" ref="AE618">SUM(IF(DIGIPRO!$B$3:$B$2040=$C618,IF(DIGIPRO!$D$3:$D$2040=$E618,IF(DIGIPRO!$AC$2:$AN$2=AE$2,DIGIPRO!$AC$3:$AN$2040))))</f>
        <v>0</v>
      </c>
      <c r="AF618" s="174" cm="1">
        <f t="array" ref="AF618">SUM(IF(DIGIPRO!$B$3:$B$2040=$C618,IF(DIGIPRO!$D$3:$D$2040=$E618,IF(DIGIPRO!$AC$2:$AN$2=AF$2,DIGIPRO!$AC$3:$AN$2040))))</f>
        <v>12956435.387514574</v>
      </c>
      <c r="AG618" s="174" cm="1">
        <f t="array" ref="AG618">SUM(IF(DIGIPRO!$B$3:$B$2040=$C618,IF(DIGIPRO!$D$3:$D$2040=$E618,IF(DIGIPRO!$AC$2:$AN$2=AG$2,DIGIPRO!$AC$3:$AN$2040))))</f>
        <v>0</v>
      </c>
      <c r="AH618" s="174" cm="1">
        <f t="array" ref="AH618">SUM(IF(DIGIPRO!$B$3:$B$2040=$C618,IF(DIGIPRO!$D$3:$D$2040=$E618,IF(DIGIPRO!$AC$2:$AN$2=AH$2,DIGIPRO!$AC$3:$AN$2040))))</f>
        <v>0</v>
      </c>
      <c r="AI618" s="174" cm="1">
        <f t="array" ref="AI618">SUM(IF(DIGIPRO!$B$3:$B$2040=$C618,IF(DIGIPRO!$D$3:$D$2040=$E618,IF(DIGIPRO!$AC$2:$AN$2=AI$2,DIGIPRO!$AC$3:$AN$2040))))</f>
        <v>13923780.745155241</v>
      </c>
      <c r="AJ618" s="174" cm="1">
        <f t="array" ref="AJ618">SUM(IF(DIGIPRO!$B$3:$B$2040=$C618,IF(DIGIPRO!$D$3:$D$2040=$E618,IF(DIGIPRO!$AC$2:$AN$2=AJ$2,DIGIPRO!$AC$3:$AN$2040))))</f>
        <v>0</v>
      </c>
      <c r="AK618" s="174" cm="1">
        <f t="array" ref="AK618">SUM(IF(DIGIPRO!$B$3:$B$2040=$C618,IF(DIGIPRO!$D$3:$D$2040=$E618,IF(DIGIPRO!$AC$2:$AN$2=AK$2,DIGIPRO!$AC$3:$AN$2040))))</f>
        <v>0</v>
      </c>
      <c r="AL618" s="174" cm="1">
        <f t="array" ref="AL618">SUM(IF(DIGIPRO!$B$3:$B$2040=$C618,IF(DIGIPRO!$D$3:$D$2040=$E618,IF(DIGIPRO!$AC$2:$AN$2=AL$2,DIGIPRO!$AC$3:$AN$2040))))</f>
        <v>14895406.391989008</v>
      </c>
      <c r="AM618" s="174" cm="1">
        <f t="array" ref="AM618">SUM(IF(DIGIPRO!$B$3:$B$2040=$C618,IF(DIGIPRO!$D$3:$D$2040=$E618,IF(DIGIPRO!$AC$2:$AN$2=AM$2,DIGIPRO!$AC$3:$AN$2040))))</f>
        <v>0</v>
      </c>
      <c r="AN618" s="174" cm="1">
        <f t="array" ref="AN618">SUM(IF(DIGIPRO!$B$3:$B$2040=$C618,IF(DIGIPRO!$D$3:$D$2040=$E618,IF(DIGIPRO!$AC$2:$AN$2=AN$2,DIGIPRO!$AC$3:$AN$2040))))</f>
        <v>0</v>
      </c>
      <c r="AO618" s="174" cm="1">
        <f t="array" ref="AO618">SUM(IF(DIGIPRO!$B$3:$B$2040=$C618,IF(DIGIPRO!$D$3:$D$2040=$E618,IF(DIGIPRO!$AC$2:$AN$2=AO$2,DIGIPRO!$AC$3:$AN$2040))))</f>
        <v>14837622.487882156</v>
      </c>
      <c r="AP618" s="174">
        <v>0</v>
      </c>
      <c r="AQ618" s="174">
        <v>0</v>
      </c>
      <c r="AR618" s="174">
        <v>0</v>
      </c>
      <c r="AS618" s="174">
        <v>0</v>
      </c>
      <c r="AT618" s="174">
        <v>0</v>
      </c>
      <c r="AU618" s="174">
        <v>0</v>
      </c>
      <c r="AV618" s="174">
        <v>0</v>
      </c>
      <c r="AW618" s="174">
        <v>0</v>
      </c>
      <c r="AX618" s="174">
        <v>0</v>
      </c>
      <c r="AY618" s="174">
        <v>0</v>
      </c>
      <c r="AZ618" s="174">
        <v>0</v>
      </c>
      <c r="BA618" s="174">
        <v>0</v>
      </c>
      <c r="BB618" s="175">
        <f t="shared" si="79"/>
        <v>1</v>
      </c>
      <c r="BC618" s="175">
        <f t="shared" si="79"/>
        <v>1</v>
      </c>
      <c r="BD618" s="175">
        <f t="shared" si="79"/>
        <v>0</v>
      </c>
      <c r="BE618" s="175">
        <f t="shared" si="78"/>
        <v>0</v>
      </c>
      <c r="BF618" s="175">
        <f t="shared" si="78"/>
        <v>0</v>
      </c>
      <c r="BG618" s="175">
        <f t="shared" si="78"/>
        <v>0</v>
      </c>
      <c r="BH618" s="175">
        <f t="shared" si="77"/>
        <v>0</v>
      </c>
      <c r="BI618" s="175">
        <f t="shared" si="77"/>
        <v>0</v>
      </c>
      <c r="BJ618" s="175">
        <f t="shared" si="77"/>
        <v>0</v>
      </c>
      <c r="BK618" s="175">
        <f t="shared" si="77"/>
        <v>0</v>
      </c>
      <c r="BL618" s="175">
        <f t="shared" si="77"/>
        <v>0</v>
      </c>
      <c r="BM618" s="175">
        <f t="shared" si="77"/>
        <v>0</v>
      </c>
    </row>
    <row r="619" spans="1:65" x14ac:dyDescent="0.35">
      <c r="A619" s="170" t="s">
        <v>65</v>
      </c>
      <c r="B619" s="170" t="str">
        <v>DIGIPRO</v>
      </c>
      <c r="C619" s="170" t="str">
        <v>Sales OCA</v>
      </c>
      <c r="D619" s="170" t="str">
        <v>User</v>
      </c>
      <c r="E619" s="170" t="str">
        <v>TR5</v>
      </c>
      <c r="F619" s="171" cm="1">
        <f t="array" ref="F619">SUM(IF(TARGET_TR5!$B$2:$B$2040=$A619,IF(TARGET_TR5!$C$2:$C$2040=$C619,IF(TARGET_TR5!$E$2:$E$2040=$E619,IF(TARGET_TR5!$W$1:$AH$1=F$2,TARGET_TR5!$W$2:$AH$2040)))))</f>
        <v>10</v>
      </c>
      <c r="G619" s="171" cm="1">
        <f t="array" ref="G619">SUM(IF(TARGET_TR5!$B$2:$B$2040=$A619,IF(TARGET_TR5!$C$2:$C$2040=$C619,IF(TARGET_TR5!$E$2:$E$2040=$E619,IF(TARGET_TR5!$W$1:$AH$1=G$2,TARGET_TR5!$W$2:$AH$2040)))))</f>
        <v>19</v>
      </c>
      <c r="H619" s="171" cm="1">
        <f t="array" ref="H619">SUM(IF(TARGET_TR5!$B$2:$B$2040=$A619,IF(TARGET_TR5!$C$2:$C$2040=$C619,IF(TARGET_TR5!$E$2:$E$2040=$E619,IF(TARGET_TR5!$W$1:$AH$1=H$2,TARGET_TR5!$W$2:$AH$2040)))))</f>
        <v>28</v>
      </c>
      <c r="I619" s="171" cm="1">
        <f t="array" ref="I619">SUM(IF(TARGET_TR5!$B$2:$B$2040=$A619,IF(TARGET_TR5!$C$2:$C$2040=$C619,IF(TARGET_TR5!$E$2:$E$2040=$E619,IF(TARGET_TR5!$W$1:$AH$1=I$2,TARGET_TR5!$W$2:$AH$2040)))))</f>
        <v>39</v>
      </c>
      <c r="J619" s="171" cm="1">
        <f t="array" ref="J619">SUM(IF(TARGET_TR5!$B$2:$B$2040=$A619,IF(TARGET_TR5!$C$2:$C$2040=$C619,IF(TARGET_TR5!$E$2:$E$2040=$E619,IF(TARGET_TR5!$W$1:$AH$1=J$2,TARGET_TR5!$W$2:$AH$2040)))))</f>
        <v>48</v>
      </c>
      <c r="K619" s="171" cm="1">
        <f t="array" ref="K619">SUM(IF(TARGET_TR5!$B$2:$B$2040=$A619,IF(TARGET_TR5!$C$2:$C$2040=$C619,IF(TARGET_TR5!$E$2:$E$2040=$E619,IF(TARGET_TR5!$W$1:$AH$1=K$2,TARGET_TR5!$W$2:$AH$2040)))))</f>
        <v>58</v>
      </c>
      <c r="L619" s="171" cm="1">
        <f t="array" ref="L619">SUM(IF(TARGET_TR5!$B$2:$B$2040=$A619,IF(TARGET_TR5!$C$2:$C$2040=$C619,IF(TARGET_TR5!$E$2:$E$2040=$E619,IF(TARGET_TR5!$W$1:$AH$1=L$2,TARGET_TR5!$W$2:$AH$2040)))))</f>
        <v>69</v>
      </c>
      <c r="M619" s="171" cm="1">
        <f t="array" ref="M619">SUM(IF(TARGET_TR5!$B$2:$B$2040=$A619,IF(TARGET_TR5!$C$2:$C$2040=$C619,IF(TARGET_TR5!$E$2:$E$2040=$E619,IF(TARGET_TR5!$W$1:$AH$1=M$2,TARGET_TR5!$W$2:$AH$2040)))))</f>
        <v>79</v>
      </c>
      <c r="N619" s="171" cm="1">
        <f t="array" ref="N619">SUM(IF(TARGET_TR5!$B$2:$B$2040=$A619,IF(TARGET_TR5!$C$2:$C$2040=$C619,IF(TARGET_TR5!$E$2:$E$2040=$E619,IF(TARGET_TR5!$W$1:$AH$1=N$2,TARGET_TR5!$W$2:$AH$2040)))))</f>
        <v>90</v>
      </c>
      <c r="O619" s="171" cm="1">
        <f t="array" ref="O619">SUM(IF(TARGET_TR5!$B$2:$B$2040=$A619,IF(TARGET_TR5!$C$2:$C$2040=$C619,IF(TARGET_TR5!$E$2:$E$2040=$E619,IF(TARGET_TR5!$W$1:$AH$1=O$2,TARGET_TR5!$W$2:$AH$2040)))))</f>
        <v>101</v>
      </c>
      <c r="P619" s="171" cm="1">
        <f t="array" ref="P619">SUM(IF(TARGET_TR5!$B$2:$B$2040=$A619,IF(TARGET_TR5!$C$2:$C$2040=$C619,IF(TARGET_TR5!$E$2:$E$2040=$E619,IF(TARGET_TR5!$W$1:$AH$1=P$2,TARGET_TR5!$W$2:$AH$2040)))))</f>
        <v>112</v>
      </c>
      <c r="Q619" s="171" cm="1">
        <f t="array" ref="Q619">SUM(IF(TARGET_TR5!$B$2:$B$2040=$A619,IF(TARGET_TR5!$C$2:$C$2040=$C619,IF(TARGET_TR5!$E$2:$E$2040=$E619,IF(TARGET_TR5!$W$1:$AH$1=Q$2,TARGET_TR5!$W$2:$AH$2040)))))</f>
        <v>123</v>
      </c>
      <c r="R619" s="171">
        <v>5</v>
      </c>
      <c r="S619" s="171">
        <v>14</v>
      </c>
      <c r="T619" s="171">
        <v>22</v>
      </c>
      <c r="U619" s="171">
        <v>39</v>
      </c>
      <c r="V619" s="171">
        <v>50</v>
      </c>
      <c r="W619" s="171">
        <v>50</v>
      </c>
      <c r="X619" s="171">
        <v>50</v>
      </c>
      <c r="Y619" s="171">
        <v>50</v>
      </c>
      <c r="Z619" s="171">
        <v>50</v>
      </c>
      <c r="AA619" s="171">
        <v>50</v>
      </c>
      <c r="AB619" s="171">
        <v>50</v>
      </c>
      <c r="AC619" s="171">
        <v>50</v>
      </c>
      <c r="AD619" s="171" cm="1">
        <f t="array" ref="AD619">SUM(IF(TARGET_TR5!$B$2:$B$2040=$A619,IF(TARGET_TR5!$C$2:$C$2040=$C619,IF(TARGET_TR5!$E$2:$E$2040=$E619,IF(TARGET_TR5!$F$1:$Q$1=AD$2,TARGET_TR5!$F$2:$Q$2040)))))</f>
        <v>10</v>
      </c>
      <c r="AE619" s="171" cm="1">
        <f t="array" ref="AE619">SUM(IF(TARGET_TR5!$B$2:$B$2040=$A619,IF(TARGET_TR5!$C$2:$C$2040=$C619,IF(TARGET_TR5!$E$2:$E$2040=$E619,IF(TARGET_TR5!$F$1:$Q$1=AE$2,TARGET_TR5!$F$2:$Q$2040)))))</f>
        <v>9</v>
      </c>
      <c r="AF619" s="171" cm="1">
        <f t="array" ref="AF619">SUM(IF(TARGET_TR5!$B$2:$B$2040=$A619,IF(TARGET_TR5!$C$2:$C$2040=$C619,IF(TARGET_TR5!$E$2:$E$2040=$E619,IF(TARGET_TR5!$F$1:$Q$1=AF$2,TARGET_TR5!$F$2:$Q$2040)))))</f>
        <v>9</v>
      </c>
      <c r="AG619" s="171" cm="1">
        <f t="array" ref="AG619">SUM(IF(TARGET_TR5!$B$2:$B$2040=$A619,IF(TARGET_TR5!$C$2:$C$2040=$C619,IF(TARGET_TR5!$E$2:$E$2040=$E619,IF(TARGET_TR5!$F$1:$Q$1=AG$2,TARGET_TR5!$F$2:$Q$2040)))))</f>
        <v>11</v>
      </c>
      <c r="AH619" s="171" cm="1">
        <f t="array" ref="AH619">SUM(IF(TARGET_TR5!$B$2:$B$2040=$A619,IF(TARGET_TR5!$C$2:$C$2040=$C619,IF(TARGET_TR5!$E$2:$E$2040=$E619,IF(TARGET_TR5!$F$1:$Q$1=AH$2,TARGET_TR5!$F$2:$Q$2040)))))</f>
        <v>9</v>
      </c>
      <c r="AI619" s="171" cm="1">
        <f t="array" ref="AI619">SUM(IF(TARGET_TR5!$B$2:$B$2040=$A619,IF(TARGET_TR5!$C$2:$C$2040=$C619,IF(TARGET_TR5!$E$2:$E$2040=$E619,IF(TARGET_TR5!$F$1:$Q$1=AI$2,TARGET_TR5!$F$2:$Q$2040)))))</f>
        <v>10</v>
      </c>
      <c r="AJ619" s="171" cm="1">
        <f t="array" ref="AJ619">SUM(IF(TARGET_TR5!$B$2:$B$2040=$A619,IF(TARGET_TR5!$C$2:$C$2040=$C619,IF(TARGET_TR5!$E$2:$E$2040=$E619,IF(TARGET_TR5!$F$1:$Q$1=AJ$2,TARGET_TR5!$F$2:$Q$2040)))))</f>
        <v>11</v>
      </c>
      <c r="AK619" s="171" cm="1">
        <f t="array" ref="AK619">SUM(IF(TARGET_TR5!$B$2:$B$2040=$A619,IF(TARGET_TR5!$C$2:$C$2040=$C619,IF(TARGET_TR5!$E$2:$E$2040=$E619,IF(TARGET_TR5!$F$1:$Q$1=AK$2,TARGET_TR5!$F$2:$Q$2040)))))</f>
        <v>10</v>
      </c>
      <c r="AL619" s="171" cm="1">
        <f t="array" ref="AL619">SUM(IF(TARGET_TR5!$B$2:$B$2040=$A619,IF(TARGET_TR5!$C$2:$C$2040=$C619,IF(TARGET_TR5!$E$2:$E$2040=$E619,IF(TARGET_TR5!$F$1:$Q$1=AL$2,TARGET_TR5!$F$2:$Q$2040)))))</f>
        <v>11</v>
      </c>
      <c r="AM619" s="171" cm="1">
        <f t="array" ref="AM619">SUM(IF(TARGET_TR5!$B$2:$B$2040=$A619,IF(TARGET_TR5!$C$2:$C$2040=$C619,IF(TARGET_TR5!$E$2:$E$2040=$E619,IF(TARGET_TR5!$F$1:$Q$1=AM$2,TARGET_TR5!$F$2:$Q$2040)))))</f>
        <v>11</v>
      </c>
      <c r="AN619" s="171" cm="1">
        <f t="array" ref="AN619">SUM(IF(TARGET_TR5!$B$2:$B$2040=$A619,IF(TARGET_TR5!$C$2:$C$2040=$C619,IF(TARGET_TR5!$E$2:$E$2040=$E619,IF(TARGET_TR5!$F$1:$Q$1=AN$2,TARGET_TR5!$F$2:$Q$2040)))))</f>
        <v>11</v>
      </c>
      <c r="AO619" s="171" cm="1">
        <f t="array" ref="AO619">SUM(IF(TARGET_TR5!$B$2:$B$2040=$A619,IF(TARGET_TR5!$C$2:$C$2040=$C619,IF(TARGET_TR5!$E$2:$E$2040=$E619,IF(TARGET_TR5!$F$1:$Q$1=AO$2,TARGET_TR5!$F$2:$Q$2040)))))</f>
        <v>11</v>
      </c>
      <c r="AP619" s="171">
        <v>5</v>
      </c>
      <c r="AQ619" s="171">
        <v>9</v>
      </c>
      <c r="AR619" s="171">
        <v>8</v>
      </c>
      <c r="AS619" s="171">
        <v>17</v>
      </c>
      <c r="AT619" s="171">
        <v>11</v>
      </c>
      <c r="AU619" s="171">
        <v>0</v>
      </c>
      <c r="AV619" s="171">
        <v>0</v>
      </c>
      <c r="AW619" s="171">
        <v>0</v>
      </c>
      <c r="AX619" s="171">
        <v>0</v>
      </c>
      <c r="AY619" s="171">
        <v>0</v>
      </c>
      <c r="AZ619" s="171">
        <v>0</v>
      </c>
      <c r="BA619" s="171">
        <v>0</v>
      </c>
      <c r="BB619" s="172">
        <f t="shared" si="79"/>
        <v>0.5</v>
      </c>
      <c r="BC619" s="172">
        <f t="shared" si="79"/>
        <v>0.73684210526315785</v>
      </c>
      <c r="BD619" s="172">
        <f t="shared" si="79"/>
        <v>0.7857142857142857</v>
      </c>
      <c r="BE619" s="172">
        <f t="shared" si="78"/>
        <v>1</v>
      </c>
      <c r="BF619" s="172">
        <f t="shared" si="78"/>
        <v>1.0416666666666667</v>
      </c>
      <c r="BG619" s="172">
        <f t="shared" si="78"/>
        <v>0.86206896551724133</v>
      </c>
      <c r="BH619" s="172">
        <f t="shared" si="77"/>
        <v>0.72463768115942029</v>
      </c>
      <c r="BI619" s="172">
        <f t="shared" si="77"/>
        <v>0.63291139240506333</v>
      </c>
      <c r="BJ619" s="172">
        <f t="shared" si="77"/>
        <v>0.55555555555555558</v>
      </c>
      <c r="BK619" s="172">
        <f t="shared" si="77"/>
        <v>0.49504950495049505</v>
      </c>
      <c r="BL619" s="172">
        <f t="shared" si="77"/>
        <v>0.44642857142857145</v>
      </c>
      <c r="BM619" s="172">
        <f t="shared" si="77"/>
        <v>0.4065040650406504</v>
      </c>
    </row>
    <row r="620" spans="1:65" x14ac:dyDescent="0.35">
      <c r="A620" s="173" t="s">
        <v>65</v>
      </c>
      <c r="B620" s="173" t="str">
        <v>DIGIPRO</v>
      </c>
      <c r="C620" s="173" t="str">
        <v>Sales OCA</v>
      </c>
      <c r="D620" s="173" t="str">
        <v>User</v>
      </c>
      <c r="E620" s="173" t="str">
        <v>PAPUA</v>
      </c>
      <c r="F620" s="174" cm="1">
        <f t="array" ref="F620">SUM(IF(TARGET_TR5!$B$2:$B$2040=$A620,IF(TARGET_TR5!$C$2:$C$2040=$C620,IF(TARGET_TR5!$E$2:$E$2040=$E620,IF(TARGET_TR5!$W$1:$AH$1=F$2,TARGET_TR5!$W$2:$AH$2040)))))</f>
        <v>1</v>
      </c>
      <c r="G620" s="174" cm="1">
        <f t="array" ref="G620">SUM(IF(TARGET_TR5!$B$2:$B$2040=$A620,IF(TARGET_TR5!$C$2:$C$2040=$C620,IF(TARGET_TR5!$E$2:$E$2040=$E620,IF(TARGET_TR5!$W$1:$AH$1=G$2,TARGET_TR5!$W$2:$AH$2040)))))</f>
        <v>2</v>
      </c>
      <c r="H620" s="174" cm="1">
        <f t="array" ref="H620">SUM(IF(TARGET_TR5!$B$2:$B$2040=$A620,IF(TARGET_TR5!$C$2:$C$2040=$C620,IF(TARGET_TR5!$E$2:$E$2040=$E620,IF(TARGET_TR5!$W$1:$AH$1=H$2,TARGET_TR5!$W$2:$AH$2040)))))</f>
        <v>3</v>
      </c>
      <c r="I620" s="174" cm="1">
        <f t="array" ref="I620">SUM(IF(TARGET_TR5!$B$2:$B$2040=$A620,IF(TARGET_TR5!$C$2:$C$2040=$C620,IF(TARGET_TR5!$E$2:$E$2040=$E620,IF(TARGET_TR5!$W$1:$AH$1=I$2,TARGET_TR5!$W$2:$AH$2040)))))</f>
        <v>4</v>
      </c>
      <c r="J620" s="174" cm="1">
        <f t="array" ref="J620">SUM(IF(TARGET_TR5!$B$2:$B$2040=$A620,IF(TARGET_TR5!$C$2:$C$2040=$C620,IF(TARGET_TR5!$E$2:$E$2040=$E620,IF(TARGET_TR5!$W$1:$AH$1=J$2,TARGET_TR5!$W$2:$AH$2040)))))</f>
        <v>5</v>
      </c>
      <c r="K620" s="174" cm="1">
        <f t="array" ref="K620">SUM(IF(TARGET_TR5!$B$2:$B$2040=$A620,IF(TARGET_TR5!$C$2:$C$2040=$C620,IF(TARGET_TR5!$E$2:$E$2040=$E620,IF(TARGET_TR5!$W$1:$AH$1=K$2,TARGET_TR5!$W$2:$AH$2040)))))</f>
        <v>6</v>
      </c>
      <c r="L620" s="174" cm="1">
        <f t="array" ref="L620">SUM(IF(TARGET_TR5!$B$2:$B$2040=$A620,IF(TARGET_TR5!$C$2:$C$2040=$C620,IF(TARGET_TR5!$E$2:$E$2040=$E620,IF(TARGET_TR5!$W$1:$AH$1=L$2,TARGET_TR5!$W$2:$AH$2040)))))</f>
        <v>7</v>
      </c>
      <c r="M620" s="174" cm="1">
        <f t="array" ref="M620">SUM(IF(TARGET_TR5!$B$2:$B$2040=$A620,IF(TARGET_TR5!$C$2:$C$2040=$C620,IF(TARGET_TR5!$E$2:$E$2040=$E620,IF(TARGET_TR5!$W$1:$AH$1=M$2,TARGET_TR5!$W$2:$AH$2040)))))</f>
        <v>8</v>
      </c>
      <c r="N620" s="174" cm="1">
        <f t="array" ref="N620">SUM(IF(TARGET_TR5!$B$2:$B$2040=$A620,IF(TARGET_TR5!$C$2:$C$2040=$C620,IF(TARGET_TR5!$E$2:$E$2040=$E620,IF(TARGET_TR5!$W$1:$AH$1=N$2,TARGET_TR5!$W$2:$AH$2040)))))</f>
        <v>9</v>
      </c>
      <c r="O620" s="174" cm="1">
        <f t="array" ref="O620">SUM(IF(TARGET_TR5!$B$2:$B$2040=$A620,IF(TARGET_TR5!$C$2:$C$2040=$C620,IF(TARGET_TR5!$E$2:$E$2040=$E620,IF(TARGET_TR5!$W$1:$AH$1=O$2,TARGET_TR5!$W$2:$AH$2040)))))</f>
        <v>10</v>
      </c>
      <c r="P620" s="174" cm="1">
        <f t="array" ref="P620">SUM(IF(TARGET_TR5!$B$2:$B$2040=$A620,IF(TARGET_TR5!$C$2:$C$2040=$C620,IF(TARGET_TR5!$E$2:$E$2040=$E620,IF(TARGET_TR5!$W$1:$AH$1=P$2,TARGET_TR5!$W$2:$AH$2040)))))</f>
        <v>11</v>
      </c>
      <c r="Q620" s="174" cm="1">
        <f t="array" ref="Q620">SUM(IF(TARGET_TR5!$B$2:$B$2040=$A620,IF(TARGET_TR5!$C$2:$C$2040=$C620,IF(TARGET_TR5!$E$2:$E$2040=$E620,IF(TARGET_TR5!$W$1:$AH$1=Q$2,TARGET_TR5!$W$2:$AH$2040)))))</f>
        <v>12</v>
      </c>
      <c r="R620" s="174">
        <v>0</v>
      </c>
      <c r="S620" s="174">
        <v>0</v>
      </c>
      <c r="T620" s="174">
        <v>0</v>
      </c>
      <c r="U620" s="174">
        <v>0</v>
      </c>
      <c r="V620" s="174">
        <v>0</v>
      </c>
      <c r="W620" s="174">
        <v>0</v>
      </c>
      <c r="X620" s="174">
        <v>0</v>
      </c>
      <c r="Y620" s="174">
        <v>0</v>
      </c>
      <c r="Z620" s="174">
        <v>0</v>
      </c>
      <c r="AA620" s="174">
        <v>0</v>
      </c>
      <c r="AB620" s="174">
        <v>0</v>
      </c>
      <c r="AC620" s="174">
        <v>0</v>
      </c>
      <c r="AD620" s="174" cm="1">
        <f t="array" ref="AD620">SUM(IF(TARGET_TR5!$B$2:$B$2040=$A620,IF(TARGET_TR5!$C$2:$C$2040=$C620,IF(TARGET_TR5!$E$2:$E$2040=$E620,IF(TARGET_TR5!$F$1:$Q$1=AD$2,TARGET_TR5!$F$2:$Q$2040)))))</f>
        <v>1</v>
      </c>
      <c r="AE620" s="174" cm="1">
        <f t="array" ref="AE620">SUM(IF(TARGET_TR5!$B$2:$B$2040=$A620,IF(TARGET_TR5!$C$2:$C$2040=$C620,IF(TARGET_TR5!$E$2:$E$2040=$E620,IF(TARGET_TR5!$F$1:$Q$1=AE$2,TARGET_TR5!$F$2:$Q$2040)))))</f>
        <v>1</v>
      </c>
      <c r="AF620" s="174" cm="1">
        <f t="array" ref="AF620">SUM(IF(TARGET_TR5!$B$2:$B$2040=$A620,IF(TARGET_TR5!$C$2:$C$2040=$C620,IF(TARGET_TR5!$E$2:$E$2040=$E620,IF(TARGET_TR5!$F$1:$Q$1=AF$2,TARGET_TR5!$F$2:$Q$2040)))))</f>
        <v>1</v>
      </c>
      <c r="AG620" s="174" cm="1">
        <f t="array" ref="AG620">SUM(IF(TARGET_TR5!$B$2:$B$2040=$A620,IF(TARGET_TR5!$C$2:$C$2040=$C620,IF(TARGET_TR5!$E$2:$E$2040=$E620,IF(TARGET_TR5!$F$1:$Q$1=AG$2,TARGET_TR5!$F$2:$Q$2040)))))</f>
        <v>1</v>
      </c>
      <c r="AH620" s="174" cm="1">
        <f t="array" ref="AH620">SUM(IF(TARGET_TR5!$B$2:$B$2040=$A620,IF(TARGET_TR5!$C$2:$C$2040=$C620,IF(TARGET_TR5!$E$2:$E$2040=$E620,IF(TARGET_TR5!$F$1:$Q$1=AH$2,TARGET_TR5!$F$2:$Q$2040)))))</f>
        <v>1</v>
      </c>
      <c r="AI620" s="174" cm="1">
        <f t="array" ref="AI620">SUM(IF(TARGET_TR5!$B$2:$B$2040=$A620,IF(TARGET_TR5!$C$2:$C$2040=$C620,IF(TARGET_TR5!$E$2:$E$2040=$E620,IF(TARGET_TR5!$F$1:$Q$1=AI$2,TARGET_TR5!$F$2:$Q$2040)))))</f>
        <v>1</v>
      </c>
      <c r="AJ620" s="174" cm="1">
        <f t="array" ref="AJ620">SUM(IF(TARGET_TR5!$B$2:$B$2040=$A620,IF(TARGET_TR5!$C$2:$C$2040=$C620,IF(TARGET_TR5!$E$2:$E$2040=$E620,IF(TARGET_TR5!$F$1:$Q$1=AJ$2,TARGET_TR5!$F$2:$Q$2040)))))</f>
        <v>1</v>
      </c>
      <c r="AK620" s="174" cm="1">
        <f t="array" ref="AK620">SUM(IF(TARGET_TR5!$B$2:$B$2040=$A620,IF(TARGET_TR5!$C$2:$C$2040=$C620,IF(TARGET_TR5!$E$2:$E$2040=$E620,IF(TARGET_TR5!$F$1:$Q$1=AK$2,TARGET_TR5!$F$2:$Q$2040)))))</f>
        <v>1</v>
      </c>
      <c r="AL620" s="174" cm="1">
        <f t="array" ref="AL620">SUM(IF(TARGET_TR5!$B$2:$B$2040=$A620,IF(TARGET_TR5!$C$2:$C$2040=$C620,IF(TARGET_TR5!$E$2:$E$2040=$E620,IF(TARGET_TR5!$F$1:$Q$1=AL$2,TARGET_TR5!$F$2:$Q$2040)))))</f>
        <v>1</v>
      </c>
      <c r="AM620" s="174" cm="1">
        <f t="array" ref="AM620">SUM(IF(TARGET_TR5!$B$2:$B$2040=$A620,IF(TARGET_TR5!$C$2:$C$2040=$C620,IF(TARGET_TR5!$E$2:$E$2040=$E620,IF(TARGET_TR5!$F$1:$Q$1=AM$2,TARGET_TR5!$F$2:$Q$2040)))))</f>
        <v>1</v>
      </c>
      <c r="AN620" s="174" cm="1">
        <f t="array" ref="AN620">SUM(IF(TARGET_TR5!$B$2:$B$2040=$A620,IF(TARGET_TR5!$C$2:$C$2040=$C620,IF(TARGET_TR5!$E$2:$E$2040=$E620,IF(TARGET_TR5!$F$1:$Q$1=AN$2,TARGET_TR5!$F$2:$Q$2040)))))</f>
        <v>1</v>
      </c>
      <c r="AO620" s="174" cm="1">
        <f t="array" ref="AO620">SUM(IF(TARGET_TR5!$B$2:$B$2040=$A620,IF(TARGET_TR5!$C$2:$C$2040=$C620,IF(TARGET_TR5!$E$2:$E$2040=$E620,IF(TARGET_TR5!$F$1:$Q$1=AO$2,TARGET_TR5!$F$2:$Q$2040)))))</f>
        <v>1</v>
      </c>
      <c r="AP620" s="174">
        <v>0</v>
      </c>
      <c r="AQ620" s="174">
        <v>0</v>
      </c>
      <c r="AR620" s="174">
        <v>0</v>
      </c>
      <c r="AS620" s="174">
        <v>0</v>
      </c>
      <c r="AT620" s="174">
        <v>0</v>
      </c>
      <c r="AU620" s="174">
        <v>0</v>
      </c>
      <c r="AV620" s="174">
        <v>0</v>
      </c>
      <c r="AW620" s="174">
        <v>0</v>
      </c>
      <c r="AX620" s="174">
        <v>0</v>
      </c>
      <c r="AY620" s="174">
        <v>0</v>
      </c>
      <c r="AZ620" s="174">
        <v>0</v>
      </c>
      <c r="BA620" s="174">
        <v>0</v>
      </c>
      <c r="BB620" s="175">
        <f t="shared" si="79"/>
        <v>0</v>
      </c>
      <c r="BC620" s="175">
        <f t="shared" si="79"/>
        <v>0</v>
      </c>
      <c r="BD620" s="175">
        <f t="shared" si="79"/>
        <v>0</v>
      </c>
      <c r="BE620" s="175">
        <f t="shared" si="78"/>
        <v>0</v>
      </c>
      <c r="BF620" s="175">
        <f t="shared" si="78"/>
        <v>0</v>
      </c>
      <c r="BG620" s="175">
        <f t="shared" si="78"/>
        <v>0</v>
      </c>
      <c r="BH620" s="175">
        <f t="shared" si="77"/>
        <v>0</v>
      </c>
      <c r="BI620" s="175">
        <f t="shared" si="77"/>
        <v>0</v>
      </c>
      <c r="BJ620" s="175">
        <f t="shared" si="77"/>
        <v>0</v>
      </c>
      <c r="BK620" s="175">
        <f t="shared" ref="BK620:BM683" si="80">IF(O620=0,1,(AA620/O620))</f>
        <v>0</v>
      </c>
      <c r="BL620" s="175">
        <f t="shared" si="80"/>
        <v>0</v>
      </c>
      <c r="BM620" s="175">
        <f t="shared" si="80"/>
        <v>0</v>
      </c>
    </row>
    <row r="621" spans="1:65" x14ac:dyDescent="0.35">
      <c r="A621" s="173" t="s">
        <v>65</v>
      </c>
      <c r="B621" s="173" t="str">
        <v>DIGIPRO</v>
      </c>
      <c r="C621" s="173" t="str">
        <v>Sales OCA</v>
      </c>
      <c r="D621" s="173" t="str">
        <v>User</v>
      </c>
      <c r="E621" s="173" t="str">
        <v>PAPUA BARAT</v>
      </c>
      <c r="F621" s="174" cm="1">
        <f t="array" ref="F621">SUM(IF(TARGET_TR5!$B$2:$B$2040=$A621,IF(TARGET_TR5!$C$2:$C$2040=$C621,IF(TARGET_TR5!$E$2:$E$2040=$E621,IF(TARGET_TR5!$W$1:$AH$1=F$2,TARGET_TR5!$W$2:$AH$2040)))))</f>
        <v>1</v>
      </c>
      <c r="G621" s="174" cm="1">
        <f t="array" ref="G621">SUM(IF(TARGET_TR5!$B$2:$B$2040=$A621,IF(TARGET_TR5!$C$2:$C$2040=$C621,IF(TARGET_TR5!$E$2:$E$2040=$E621,IF(TARGET_TR5!$W$1:$AH$1=G$2,TARGET_TR5!$W$2:$AH$2040)))))</f>
        <v>2</v>
      </c>
      <c r="H621" s="174" cm="1">
        <f t="array" ref="H621">SUM(IF(TARGET_TR5!$B$2:$B$2040=$A621,IF(TARGET_TR5!$C$2:$C$2040=$C621,IF(TARGET_TR5!$E$2:$E$2040=$E621,IF(TARGET_TR5!$W$1:$AH$1=H$2,TARGET_TR5!$W$2:$AH$2040)))))</f>
        <v>3</v>
      </c>
      <c r="I621" s="174" cm="1">
        <f t="array" ref="I621">SUM(IF(TARGET_TR5!$B$2:$B$2040=$A621,IF(TARGET_TR5!$C$2:$C$2040=$C621,IF(TARGET_TR5!$E$2:$E$2040=$E621,IF(TARGET_TR5!$W$1:$AH$1=I$2,TARGET_TR5!$W$2:$AH$2040)))))</f>
        <v>4</v>
      </c>
      <c r="J621" s="174" cm="1">
        <f t="array" ref="J621">SUM(IF(TARGET_TR5!$B$2:$B$2040=$A621,IF(TARGET_TR5!$C$2:$C$2040=$C621,IF(TARGET_TR5!$E$2:$E$2040=$E621,IF(TARGET_TR5!$W$1:$AH$1=J$2,TARGET_TR5!$W$2:$AH$2040)))))</f>
        <v>5</v>
      </c>
      <c r="K621" s="174" cm="1">
        <f t="array" ref="K621">SUM(IF(TARGET_TR5!$B$2:$B$2040=$A621,IF(TARGET_TR5!$C$2:$C$2040=$C621,IF(TARGET_TR5!$E$2:$E$2040=$E621,IF(TARGET_TR5!$W$1:$AH$1=K$2,TARGET_TR5!$W$2:$AH$2040)))))</f>
        <v>6</v>
      </c>
      <c r="L621" s="174" cm="1">
        <f t="array" ref="L621">SUM(IF(TARGET_TR5!$B$2:$B$2040=$A621,IF(TARGET_TR5!$C$2:$C$2040=$C621,IF(TARGET_TR5!$E$2:$E$2040=$E621,IF(TARGET_TR5!$W$1:$AH$1=L$2,TARGET_TR5!$W$2:$AH$2040)))))</f>
        <v>7</v>
      </c>
      <c r="M621" s="174" cm="1">
        <f t="array" ref="M621">SUM(IF(TARGET_TR5!$B$2:$B$2040=$A621,IF(TARGET_TR5!$C$2:$C$2040=$C621,IF(TARGET_TR5!$E$2:$E$2040=$E621,IF(TARGET_TR5!$W$1:$AH$1=M$2,TARGET_TR5!$W$2:$AH$2040)))))</f>
        <v>8</v>
      </c>
      <c r="N621" s="174" cm="1">
        <f t="array" ref="N621">SUM(IF(TARGET_TR5!$B$2:$B$2040=$A621,IF(TARGET_TR5!$C$2:$C$2040=$C621,IF(TARGET_TR5!$E$2:$E$2040=$E621,IF(TARGET_TR5!$W$1:$AH$1=N$2,TARGET_TR5!$W$2:$AH$2040)))))</f>
        <v>9</v>
      </c>
      <c r="O621" s="174" cm="1">
        <f t="array" ref="O621">SUM(IF(TARGET_TR5!$B$2:$B$2040=$A621,IF(TARGET_TR5!$C$2:$C$2040=$C621,IF(TARGET_TR5!$E$2:$E$2040=$E621,IF(TARGET_TR5!$W$1:$AH$1=O$2,TARGET_TR5!$W$2:$AH$2040)))))</f>
        <v>10</v>
      </c>
      <c r="P621" s="174" cm="1">
        <f t="array" ref="P621">SUM(IF(TARGET_TR5!$B$2:$B$2040=$A621,IF(TARGET_TR5!$C$2:$C$2040=$C621,IF(TARGET_TR5!$E$2:$E$2040=$E621,IF(TARGET_TR5!$W$1:$AH$1=P$2,TARGET_TR5!$W$2:$AH$2040)))))</f>
        <v>11</v>
      </c>
      <c r="Q621" s="174" cm="1">
        <f t="array" ref="Q621">SUM(IF(TARGET_TR5!$B$2:$B$2040=$A621,IF(TARGET_TR5!$C$2:$C$2040=$C621,IF(TARGET_TR5!$E$2:$E$2040=$E621,IF(TARGET_TR5!$W$1:$AH$1=Q$2,TARGET_TR5!$W$2:$AH$2040)))))</f>
        <v>12</v>
      </c>
      <c r="R621" s="174">
        <v>1</v>
      </c>
      <c r="S621" s="174">
        <v>2</v>
      </c>
      <c r="T621" s="174">
        <v>3</v>
      </c>
      <c r="U621" s="174">
        <v>4</v>
      </c>
      <c r="V621" s="174">
        <v>5</v>
      </c>
      <c r="W621" s="174">
        <v>5</v>
      </c>
      <c r="X621" s="174">
        <v>5</v>
      </c>
      <c r="Y621" s="174">
        <v>5</v>
      </c>
      <c r="Z621" s="174">
        <v>5</v>
      </c>
      <c r="AA621" s="174">
        <v>5</v>
      </c>
      <c r="AB621" s="174">
        <v>5</v>
      </c>
      <c r="AC621" s="174">
        <v>5</v>
      </c>
      <c r="AD621" s="174" cm="1">
        <f t="array" ref="AD621">SUM(IF(TARGET_TR5!$B$2:$B$2040=$A621,IF(TARGET_TR5!$C$2:$C$2040=$C621,IF(TARGET_TR5!$E$2:$E$2040=$E621,IF(TARGET_TR5!$F$1:$Q$1=AD$2,TARGET_TR5!$F$2:$Q$2040)))))</f>
        <v>1</v>
      </c>
      <c r="AE621" s="174" cm="1">
        <f t="array" ref="AE621">SUM(IF(TARGET_TR5!$B$2:$B$2040=$A621,IF(TARGET_TR5!$C$2:$C$2040=$C621,IF(TARGET_TR5!$E$2:$E$2040=$E621,IF(TARGET_TR5!$F$1:$Q$1=AE$2,TARGET_TR5!$F$2:$Q$2040)))))</f>
        <v>1</v>
      </c>
      <c r="AF621" s="174" cm="1">
        <f t="array" ref="AF621">SUM(IF(TARGET_TR5!$B$2:$B$2040=$A621,IF(TARGET_TR5!$C$2:$C$2040=$C621,IF(TARGET_TR5!$E$2:$E$2040=$E621,IF(TARGET_TR5!$F$1:$Q$1=AF$2,TARGET_TR5!$F$2:$Q$2040)))))</f>
        <v>1</v>
      </c>
      <c r="AG621" s="174" cm="1">
        <f t="array" ref="AG621">SUM(IF(TARGET_TR5!$B$2:$B$2040=$A621,IF(TARGET_TR5!$C$2:$C$2040=$C621,IF(TARGET_TR5!$E$2:$E$2040=$E621,IF(TARGET_TR5!$F$1:$Q$1=AG$2,TARGET_TR5!$F$2:$Q$2040)))))</f>
        <v>1</v>
      </c>
      <c r="AH621" s="174" cm="1">
        <f t="array" ref="AH621">SUM(IF(TARGET_TR5!$B$2:$B$2040=$A621,IF(TARGET_TR5!$C$2:$C$2040=$C621,IF(TARGET_TR5!$E$2:$E$2040=$E621,IF(TARGET_TR5!$F$1:$Q$1=AH$2,TARGET_TR5!$F$2:$Q$2040)))))</f>
        <v>1</v>
      </c>
      <c r="AI621" s="174" cm="1">
        <f t="array" ref="AI621">SUM(IF(TARGET_TR5!$B$2:$B$2040=$A621,IF(TARGET_TR5!$C$2:$C$2040=$C621,IF(TARGET_TR5!$E$2:$E$2040=$E621,IF(TARGET_TR5!$F$1:$Q$1=AI$2,TARGET_TR5!$F$2:$Q$2040)))))</f>
        <v>1</v>
      </c>
      <c r="AJ621" s="174" cm="1">
        <f t="array" ref="AJ621">SUM(IF(TARGET_TR5!$B$2:$B$2040=$A621,IF(TARGET_TR5!$C$2:$C$2040=$C621,IF(TARGET_TR5!$E$2:$E$2040=$E621,IF(TARGET_TR5!$F$1:$Q$1=AJ$2,TARGET_TR5!$F$2:$Q$2040)))))</f>
        <v>1</v>
      </c>
      <c r="AK621" s="174" cm="1">
        <f t="array" ref="AK621">SUM(IF(TARGET_TR5!$B$2:$B$2040=$A621,IF(TARGET_TR5!$C$2:$C$2040=$C621,IF(TARGET_TR5!$E$2:$E$2040=$E621,IF(TARGET_TR5!$F$1:$Q$1=AK$2,TARGET_TR5!$F$2:$Q$2040)))))</f>
        <v>1</v>
      </c>
      <c r="AL621" s="174" cm="1">
        <f t="array" ref="AL621">SUM(IF(TARGET_TR5!$B$2:$B$2040=$A621,IF(TARGET_TR5!$C$2:$C$2040=$C621,IF(TARGET_TR5!$E$2:$E$2040=$E621,IF(TARGET_TR5!$F$1:$Q$1=AL$2,TARGET_TR5!$F$2:$Q$2040)))))</f>
        <v>1</v>
      </c>
      <c r="AM621" s="174" cm="1">
        <f t="array" ref="AM621">SUM(IF(TARGET_TR5!$B$2:$B$2040=$A621,IF(TARGET_TR5!$C$2:$C$2040=$C621,IF(TARGET_TR5!$E$2:$E$2040=$E621,IF(TARGET_TR5!$F$1:$Q$1=AM$2,TARGET_TR5!$F$2:$Q$2040)))))</f>
        <v>1</v>
      </c>
      <c r="AN621" s="174" cm="1">
        <f t="array" ref="AN621">SUM(IF(TARGET_TR5!$B$2:$B$2040=$A621,IF(TARGET_TR5!$C$2:$C$2040=$C621,IF(TARGET_TR5!$E$2:$E$2040=$E621,IF(TARGET_TR5!$F$1:$Q$1=AN$2,TARGET_TR5!$F$2:$Q$2040)))))</f>
        <v>1</v>
      </c>
      <c r="AO621" s="174" cm="1">
        <f t="array" ref="AO621">SUM(IF(TARGET_TR5!$B$2:$B$2040=$A621,IF(TARGET_TR5!$C$2:$C$2040=$C621,IF(TARGET_TR5!$E$2:$E$2040=$E621,IF(TARGET_TR5!$F$1:$Q$1=AO$2,TARGET_TR5!$F$2:$Q$2040)))))</f>
        <v>1</v>
      </c>
      <c r="AP621" s="174">
        <v>1</v>
      </c>
      <c r="AQ621" s="174">
        <v>1</v>
      </c>
      <c r="AR621" s="174">
        <v>1</v>
      </c>
      <c r="AS621" s="174">
        <v>1</v>
      </c>
      <c r="AT621" s="174">
        <v>1</v>
      </c>
      <c r="AU621" s="174">
        <v>0</v>
      </c>
      <c r="AV621" s="174">
        <v>0</v>
      </c>
      <c r="AW621" s="174">
        <v>0</v>
      </c>
      <c r="AX621" s="174">
        <v>0</v>
      </c>
      <c r="AY621" s="174">
        <v>0</v>
      </c>
      <c r="AZ621" s="174">
        <v>0</v>
      </c>
      <c r="BA621" s="174">
        <v>0</v>
      </c>
      <c r="BB621" s="175">
        <f t="shared" si="79"/>
        <v>1</v>
      </c>
      <c r="BC621" s="175">
        <f t="shared" si="79"/>
        <v>1</v>
      </c>
      <c r="BD621" s="175">
        <f t="shared" si="79"/>
        <v>1</v>
      </c>
      <c r="BE621" s="175">
        <f t="shared" si="78"/>
        <v>1</v>
      </c>
      <c r="BF621" s="175">
        <f t="shared" si="78"/>
        <v>1</v>
      </c>
      <c r="BG621" s="175">
        <f t="shared" si="78"/>
        <v>0.83333333333333337</v>
      </c>
      <c r="BH621" s="175">
        <f t="shared" si="78"/>
        <v>0.7142857142857143</v>
      </c>
      <c r="BI621" s="175">
        <f t="shared" si="78"/>
        <v>0.625</v>
      </c>
      <c r="BJ621" s="175">
        <f t="shared" si="78"/>
        <v>0.55555555555555558</v>
      </c>
      <c r="BK621" s="175">
        <f t="shared" si="80"/>
        <v>0.5</v>
      </c>
      <c r="BL621" s="175">
        <f t="shared" si="80"/>
        <v>0.45454545454545453</v>
      </c>
      <c r="BM621" s="175">
        <f t="shared" si="80"/>
        <v>0.41666666666666669</v>
      </c>
    </row>
    <row r="622" spans="1:65" x14ac:dyDescent="0.35">
      <c r="A622" s="173" t="s">
        <v>65</v>
      </c>
      <c r="B622" s="173" t="str">
        <v>DIGIPRO</v>
      </c>
      <c r="C622" s="173" t="str">
        <v>Sales OCA</v>
      </c>
      <c r="D622" s="173" t="str">
        <v>User</v>
      </c>
      <c r="E622" s="173" t="str">
        <v>SULBAGSEL</v>
      </c>
      <c r="F622" s="174" cm="1">
        <f t="array" ref="F622">SUM(IF(TARGET_TR5!$B$2:$B$2040=$A622,IF(TARGET_TR5!$C$2:$C$2040=$C622,IF(TARGET_TR5!$E$2:$E$2040=$E622,IF(TARGET_TR5!$W$1:$AH$1=F$2,TARGET_TR5!$W$2:$AH$2040)))))</f>
        <v>4</v>
      </c>
      <c r="G622" s="174" cm="1">
        <f t="array" ref="G622">SUM(IF(TARGET_TR5!$B$2:$B$2040=$A622,IF(TARGET_TR5!$C$2:$C$2040=$C622,IF(TARGET_TR5!$E$2:$E$2040=$E622,IF(TARGET_TR5!$W$1:$AH$1=G$2,TARGET_TR5!$W$2:$AH$2040)))))</f>
        <v>7</v>
      </c>
      <c r="H622" s="174" cm="1">
        <f t="array" ref="H622">SUM(IF(TARGET_TR5!$B$2:$B$2040=$A622,IF(TARGET_TR5!$C$2:$C$2040=$C622,IF(TARGET_TR5!$E$2:$E$2040=$E622,IF(TARGET_TR5!$W$1:$AH$1=H$2,TARGET_TR5!$W$2:$AH$2040)))))</f>
        <v>10</v>
      </c>
      <c r="I622" s="174" cm="1">
        <f t="array" ref="I622">SUM(IF(TARGET_TR5!$B$2:$B$2040=$A622,IF(TARGET_TR5!$C$2:$C$2040=$C622,IF(TARGET_TR5!$E$2:$E$2040=$E622,IF(TARGET_TR5!$W$1:$AH$1=I$2,TARGET_TR5!$W$2:$AH$2040)))))</f>
        <v>14</v>
      </c>
      <c r="J622" s="174" cm="1">
        <f t="array" ref="J622">SUM(IF(TARGET_TR5!$B$2:$B$2040=$A622,IF(TARGET_TR5!$C$2:$C$2040=$C622,IF(TARGET_TR5!$E$2:$E$2040=$E622,IF(TARGET_TR5!$W$1:$AH$1=J$2,TARGET_TR5!$W$2:$AH$2040)))))</f>
        <v>17</v>
      </c>
      <c r="K622" s="174" cm="1">
        <f t="array" ref="K622">SUM(IF(TARGET_TR5!$B$2:$B$2040=$A622,IF(TARGET_TR5!$C$2:$C$2040=$C622,IF(TARGET_TR5!$E$2:$E$2040=$E622,IF(TARGET_TR5!$W$1:$AH$1=K$2,TARGET_TR5!$W$2:$AH$2040)))))</f>
        <v>21</v>
      </c>
      <c r="L622" s="174" cm="1">
        <f t="array" ref="L622">SUM(IF(TARGET_TR5!$B$2:$B$2040=$A622,IF(TARGET_TR5!$C$2:$C$2040=$C622,IF(TARGET_TR5!$E$2:$E$2040=$E622,IF(TARGET_TR5!$W$1:$AH$1=L$2,TARGET_TR5!$W$2:$AH$2040)))))</f>
        <v>25</v>
      </c>
      <c r="M622" s="174" cm="1">
        <f t="array" ref="M622">SUM(IF(TARGET_TR5!$B$2:$B$2040=$A622,IF(TARGET_TR5!$C$2:$C$2040=$C622,IF(TARGET_TR5!$E$2:$E$2040=$E622,IF(TARGET_TR5!$W$1:$AH$1=M$2,TARGET_TR5!$W$2:$AH$2040)))))</f>
        <v>29</v>
      </c>
      <c r="N622" s="174" cm="1">
        <f t="array" ref="N622">SUM(IF(TARGET_TR5!$B$2:$B$2040=$A622,IF(TARGET_TR5!$C$2:$C$2040=$C622,IF(TARGET_TR5!$E$2:$E$2040=$E622,IF(TARGET_TR5!$W$1:$AH$1=N$2,TARGET_TR5!$W$2:$AH$2040)))))</f>
        <v>33</v>
      </c>
      <c r="O622" s="174" cm="1">
        <f t="array" ref="O622">SUM(IF(TARGET_TR5!$B$2:$B$2040=$A622,IF(TARGET_TR5!$C$2:$C$2040=$C622,IF(TARGET_TR5!$E$2:$E$2040=$E622,IF(TARGET_TR5!$W$1:$AH$1=O$2,TARGET_TR5!$W$2:$AH$2040)))))</f>
        <v>37</v>
      </c>
      <c r="P622" s="174" cm="1">
        <f t="array" ref="P622">SUM(IF(TARGET_TR5!$B$2:$B$2040=$A622,IF(TARGET_TR5!$C$2:$C$2040=$C622,IF(TARGET_TR5!$E$2:$E$2040=$E622,IF(TARGET_TR5!$W$1:$AH$1=P$2,TARGET_TR5!$W$2:$AH$2040)))))</f>
        <v>41</v>
      </c>
      <c r="Q622" s="174" cm="1">
        <f t="array" ref="Q622">SUM(IF(TARGET_TR5!$B$2:$B$2040=$A622,IF(TARGET_TR5!$C$2:$C$2040=$C622,IF(TARGET_TR5!$E$2:$E$2040=$E622,IF(TARGET_TR5!$W$1:$AH$1=Q$2,TARGET_TR5!$W$2:$AH$2040)))))</f>
        <v>45</v>
      </c>
      <c r="R622" s="174">
        <v>4</v>
      </c>
      <c r="S622" s="174">
        <v>9</v>
      </c>
      <c r="T622" s="174">
        <v>12</v>
      </c>
      <c r="U622" s="174">
        <v>23</v>
      </c>
      <c r="V622" s="174">
        <v>28</v>
      </c>
      <c r="W622" s="174">
        <v>28</v>
      </c>
      <c r="X622" s="174">
        <v>28</v>
      </c>
      <c r="Y622" s="174">
        <v>28</v>
      </c>
      <c r="Z622" s="174">
        <v>28</v>
      </c>
      <c r="AA622" s="174">
        <v>28</v>
      </c>
      <c r="AB622" s="174">
        <v>28</v>
      </c>
      <c r="AC622" s="174">
        <v>28</v>
      </c>
      <c r="AD622" s="174" cm="1">
        <f t="array" ref="AD622">SUM(IF(TARGET_TR5!$B$2:$B$2040=$A622,IF(TARGET_TR5!$C$2:$C$2040=$C622,IF(TARGET_TR5!$E$2:$E$2040=$E622,IF(TARGET_TR5!$F$1:$Q$1=AD$2,TARGET_TR5!$F$2:$Q$2040)))))</f>
        <v>4</v>
      </c>
      <c r="AE622" s="174" cm="1">
        <f t="array" ref="AE622">SUM(IF(TARGET_TR5!$B$2:$B$2040=$A622,IF(TARGET_TR5!$C$2:$C$2040=$C622,IF(TARGET_TR5!$E$2:$E$2040=$E622,IF(TARGET_TR5!$F$1:$Q$1=AE$2,TARGET_TR5!$F$2:$Q$2040)))))</f>
        <v>3</v>
      </c>
      <c r="AF622" s="174" cm="1">
        <f t="array" ref="AF622">SUM(IF(TARGET_TR5!$B$2:$B$2040=$A622,IF(TARGET_TR5!$C$2:$C$2040=$C622,IF(TARGET_TR5!$E$2:$E$2040=$E622,IF(TARGET_TR5!$F$1:$Q$1=AF$2,TARGET_TR5!$F$2:$Q$2040)))))</f>
        <v>3</v>
      </c>
      <c r="AG622" s="174" cm="1">
        <f t="array" ref="AG622">SUM(IF(TARGET_TR5!$B$2:$B$2040=$A622,IF(TARGET_TR5!$C$2:$C$2040=$C622,IF(TARGET_TR5!$E$2:$E$2040=$E622,IF(TARGET_TR5!$F$1:$Q$1=AG$2,TARGET_TR5!$F$2:$Q$2040)))))</f>
        <v>4</v>
      </c>
      <c r="AH622" s="174" cm="1">
        <f t="array" ref="AH622">SUM(IF(TARGET_TR5!$B$2:$B$2040=$A622,IF(TARGET_TR5!$C$2:$C$2040=$C622,IF(TARGET_TR5!$E$2:$E$2040=$E622,IF(TARGET_TR5!$F$1:$Q$1=AH$2,TARGET_TR5!$F$2:$Q$2040)))))</f>
        <v>3</v>
      </c>
      <c r="AI622" s="174" cm="1">
        <f t="array" ref="AI622">SUM(IF(TARGET_TR5!$B$2:$B$2040=$A622,IF(TARGET_TR5!$C$2:$C$2040=$C622,IF(TARGET_TR5!$E$2:$E$2040=$E622,IF(TARGET_TR5!$F$1:$Q$1=AI$2,TARGET_TR5!$F$2:$Q$2040)))))</f>
        <v>4</v>
      </c>
      <c r="AJ622" s="174" cm="1">
        <f t="array" ref="AJ622">SUM(IF(TARGET_TR5!$B$2:$B$2040=$A622,IF(TARGET_TR5!$C$2:$C$2040=$C622,IF(TARGET_TR5!$E$2:$E$2040=$E622,IF(TARGET_TR5!$F$1:$Q$1=AJ$2,TARGET_TR5!$F$2:$Q$2040)))))</f>
        <v>4</v>
      </c>
      <c r="AK622" s="174" cm="1">
        <f t="array" ref="AK622">SUM(IF(TARGET_TR5!$B$2:$B$2040=$A622,IF(TARGET_TR5!$C$2:$C$2040=$C622,IF(TARGET_TR5!$E$2:$E$2040=$E622,IF(TARGET_TR5!$F$1:$Q$1=AK$2,TARGET_TR5!$F$2:$Q$2040)))))</f>
        <v>4</v>
      </c>
      <c r="AL622" s="174" cm="1">
        <f t="array" ref="AL622">SUM(IF(TARGET_TR5!$B$2:$B$2040=$A622,IF(TARGET_TR5!$C$2:$C$2040=$C622,IF(TARGET_TR5!$E$2:$E$2040=$E622,IF(TARGET_TR5!$F$1:$Q$1=AL$2,TARGET_TR5!$F$2:$Q$2040)))))</f>
        <v>4</v>
      </c>
      <c r="AM622" s="174" cm="1">
        <f t="array" ref="AM622">SUM(IF(TARGET_TR5!$B$2:$B$2040=$A622,IF(TARGET_TR5!$C$2:$C$2040=$C622,IF(TARGET_TR5!$E$2:$E$2040=$E622,IF(TARGET_TR5!$F$1:$Q$1=AM$2,TARGET_TR5!$F$2:$Q$2040)))))</f>
        <v>4</v>
      </c>
      <c r="AN622" s="174" cm="1">
        <f t="array" ref="AN622">SUM(IF(TARGET_TR5!$B$2:$B$2040=$A622,IF(TARGET_TR5!$C$2:$C$2040=$C622,IF(TARGET_TR5!$E$2:$E$2040=$E622,IF(TARGET_TR5!$F$1:$Q$1=AN$2,TARGET_TR5!$F$2:$Q$2040)))))</f>
        <v>4</v>
      </c>
      <c r="AO622" s="174" cm="1">
        <f t="array" ref="AO622">SUM(IF(TARGET_TR5!$B$2:$B$2040=$A622,IF(TARGET_TR5!$C$2:$C$2040=$C622,IF(TARGET_TR5!$E$2:$E$2040=$E622,IF(TARGET_TR5!$F$1:$Q$1=AO$2,TARGET_TR5!$F$2:$Q$2040)))))</f>
        <v>4</v>
      </c>
      <c r="AP622" s="174">
        <v>4</v>
      </c>
      <c r="AQ622" s="174">
        <v>5</v>
      </c>
      <c r="AR622" s="174">
        <v>3</v>
      </c>
      <c r="AS622" s="174">
        <v>11</v>
      </c>
      <c r="AT622" s="174">
        <v>5</v>
      </c>
      <c r="AU622" s="174">
        <v>0</v>
      </c>
      <c r="AV622" s="174">
        <v>0</v>
      </c>
      <c r="AW622" s="174">
        <v>0</v>
      </c>
      <c r="AX622" s="174">
        <v>0</v>
      </c>
      <c r="AY622" s="174">
        <v>0</v>
      </c>
      <c r="AZ622" s="174">
        <v>0</v>
      </c>
      <c r="BA622" s="174">
        <v>0</v>
      </c>
      <c r="BB622" s="175">
        <f t="shared" si="79"/>
        <v>1</v>
      </c>
      <c r="BC622" s="175">
        <f t="shared" si="79"/>
        <v>1.2857142857142858</v>
      </c>
      <c r="BD622" s="175">
        <f t="shared" si="79"/>
        <v>1.2</v>
      </c>
      <c r="BE622" s="175">
        <f t="shared" si="78"/>
        <v>1.6428571428571428</v>
      </c>
      <c r="BF622" s="175">
        <f t="shared" si="78"/>
        <v>1.6470588235294117</v>
      </c>
      <c r="BG622" s="175">
        <f t="shared" si="78"/>
        <v>1.3333333333333333</v>
      </c>
      <c r="BH622" s="175">
        <f t="shared" si="78"/>
        <v>1.1200000000000001</v>
      </c>
      <c r="BI622" s="175">
        <f t="shared" si="78"/>
        <v>0.96551724137931039</v>
      </c>
      <c r="BJ622" s="175">
        <f t="shared" si="78"/>
        <v>0.84848484848484851</v>
      </c>
      <c r="BK622" s="175">
        <f t="shared" si="80"/>
        <v>0.7567567567567568</v>
      </c>
      <c r="BL622" s="175">
        <f t="shared" si="80"/>
        <v>0.68292682926829273</v>
      </c>
      <c r="BM622" s="175">
        <f t="shared" si="80"/>
        <v>0.62222222222222223</v>
      </c>
    </row>
    <row r="623" spans="1:65" x14ac:dyDescent="0.35">
      <c r="A623" s="173" t="s">
        <v>65</v>
      </c>
      <c r="B623" s="173" t="str">
        <v>DIGIPRO</v>
      </c>
      <c r="C623" s="173" t="str">
        <v>Sales OCA</v>
      </c>
      <c r="D623" s="173" t="str">
        <v>User</v>
      </c>
      <c r="E623" s="173" t="str">
        <v>SULBAGTENG</v>
      </c>
      <c r="F623" s="174" cm="1">
        <f t="array" ref="F623">SUM(IF(TARGET_TR5!$B$2:$B$2040=$A623,IF(TARGET_TR5!$C$2:$C$2040=$C623,IF(TARGET_TR5!$E$2:$E$2040=$E623,IF(TARGET_TR5!$W$1:$AH$1=F$2,TARGET_TR5!$W$2:$AH$2040)))))</f>
        <v>2</v>
      </c>
      <c r="G623" s="174" cm="1">
        <f t="array" ref="G623">SUM(IF(TARGET_TR5!$B$2:$B$2040=$A623,IF(TARGET_TR5!$C$2:$C$2040=$C623,IF(TARGET_TR5!$E$2:$E$2040=$E623,IF(TARGET_TR5!$W$1:$AH$1=G$2,TARGET_TR5!$W$2:$AH$2040)))))</f>
        <v>4</v>
      </c>
      <c r="H623" s="174" cm="1">
        <f t="array" ref="H623">SUM(IF(TARGET_TR5!$B$2:$B$2040=$A623,IF(TARGET_TR5!$C$2:$C$2040=$C623,IF(TARGET_TR5!$E$2:$E$2040=$E623,IF(TARGET_TR5!$W$1:$AH$1=H$2,TARGET_TR5!$W$2:$AH$2040)))))</f>
        <v>6</v>
      </c>
      <c r="I623" s="174" cm="1">
        <f t="array" ref="I623">SUM(IF(TARGET_TR5!$B$2:$B$2040=$A623,IF(TARGET_TR5!$C$2:$C$2040=$C623,IF(TARGET_TR5!$E$2:$E$2040=$E623,IF(TARGET_TR5!$W$1:$AH$1=I$2,TARGET_TR5!$W$2:$AH$2040)))))</f>
        <v>8</v>
      </c>
      <c r="J623" s="174" cm="1">
        <f t="array" ref="J623">SUM(IF(TARGET_TR5!$B$2:$B$2040=$A623,IF(TARGET_TR5!$C$2:$C$2040=$C623,IF(TARGET_TR5!$E$2:$E$2040=$E623,IF(TARGET_TR5!$W$1:$AH$1=J$2,TARGET_TR5!$W$2:$AH$2040)))))</f>
        <v>10</v>
      </c>
      <c r="K623" s="174" cm="1">
        <f t="array" ref="K623">SUM(IF(TARGET_TR5!$B$2:$B$2040=$A623,IF(TARGET_TR5!$C$2:$C$2040=$C623,IF(TARGET_TR5!$E$2:$E$2040=$E623,IF(TARGET_TR5!$W$1:$AH$1=K$2,TARGET_TR5!$W$2:$AH$2040)))))</f>
        <v>12</v>
      </c>
      <c r="L623" s="174" cm="1">
        <f t="array" ref="L623">SUM(IF(TARGET_TR5!$B$2:$B$2040=$A623,IF(TARGET_TR5!$C$2:$C$2040=$C623,IF(TARGET_TR5!$E$2:$E$2040=$E623,IF(TARGET_TR5!$W$1:$AH$1=L$2,TARGET_TR5!$W$2:$AH$2040)))))</f>
        <v>14</v>
      </c>
      <c r="M623" s="174" cm="1">
        <f t="array" ref="M623">SUM(IF(TARGET_TR5!$B$2:$B$2040=$A623,IF(TARGET_TR5!$C$2:$C$2040=$C623,IF(TARGET_TR5!$E$2:$E$2040=$E623,IF(TARGET_TR5!$W$1:$AH$1=M$2,TARGET_TR5!$W$2:$AH$2040)))))</f>
        <v>16</v>
      </c>
      <c r="N623" s="174" cm="1">
        <f t="array" ref="N623">SUM(IF(TARGET_TR5!$B$2:$B$2040=$A623,IF(TARGET_TR5!$C$2:$C$2040=$C623,IF(TARGET_TR5!$E$2:$E$2040=$E623,IF(TARGET_TR5!$W$1:$AH$1=N$2,TARGET_TR5!$W$2:$AH$2040)))))</f>
        <v>18</v>
      </c>
      <c r="O623" s="174" cm="1">
        <f t="array" ref="O623">SUM(IF(TARGET_TR5!$B$2:$B$2040=$A623,IF(TARGET_TR5!$C$2:$C$2040=$C623,IF(TARGET_TR5!$E$2:$E$2040=$E623,IF(TARGET_TR5!$W$1:$AH$1=O$2,TARGET_TR5!$W$2:$AH$2040)))))</f>
        <v>20</v>
      </c>
      <c r="P623" s="174" cm="1">
        <f t="array" ref="P623">SUM(IF(TARGET_TR5!$B$2:$B$2040=$A623,IF(TARGET_TR5!$C$2:$C$2040=$C623,IF(TARGET_TR5!$E$2:$E$2040=$E623,IF(TARGET_TR5!$W$1:$AH$1=P$2,TARGET_TR5!$W$2:$AH$2040)))))</f>
        <v>22</v>
      </c>
      <c r="Q623" s="174" cm="1">
        <f t="array" ref="Q623">SUM(IF(TARGET_TR5!$B$2:$B$2040=$A623,IF(TARGET_TR5!$C$2:$C$2040=$C623,IF(TARGET_TR5!$E$2:$E$2040=$E623,IF(TARGET_TR5!$W$1:$AH$1=Q$2,TARGET_TR5!$W$2:$AH$2040)))))</f>
        <v>24</v>
      </c>
      <c r="R623" s="174">
        <v>0</v>
      </c>
      <c r="S623" s="174">
        <v>3</v>
      </c>
      <c r="T623" s="174">
        <v>5</v>
      </c>
      <c r="U623" s="174">
        <v>8</v>
      </c>
      <c r="V623" s="174">
        <v>9</v>
      </c>
      <c r="W623" s="174">
        <v>9</v>
      </c>
      <c r="X623" s="174">
        <v>9</v>
      </c>
      <c r="Y623" s="174">
        <v>9</v>
      </c>
      <c r="Z623" s="174">
        <v>9</v>
      </c>
      <c r="AA623" s="174">
        <v>9</v>
      </c>
      <c r="AB623" s="174">
        <v>9</v>
      </c>
      <c r="AC623" s="174">
        <v>9</v>
      </c>
      <c r="AD623" s="174" cm="1">
        <f t="array" ref="AD623">SUM(IF(TARGET_TR5!$B$2:$B$2040=$A623,IF(TARGET_TR5!$C$2:$C$2040=$C623,IF(TARGET_TR5!$E$2:$E$2040=$E623,IF(TARGET_TR5!$F$1:$Q$1=AD$2,TARGET_TR5!$F$2:$Q$2040)))))</f>
        <v>2</v>
      </c>
      <c r="AE623" s="174" cm="1">
        <f t="array" ref="AE623">SUM(IF(TARGET_TR5!$B$2:$B$2040=$A623,IF(TARGET_TR5!$C$2:$C$2040=$C623,IF(TARGET_TR5!$E$2:$E$2040=$E623,IF(TARGET_TR5!$F$1:$Q$1=AE$2,TARGET_TR5!$F$2:$Q$2040)))))</f>
        <v>2</v>
      </c>
      <c r="AF623" s="174" cm="1">
        <f t="array" ref="AF623">SUM(IF(TARGET_TR5!$B$2:$B$2040=$A623,IF(TARGET_TR5!$C$2:$C$2040=$C623,IF(TARGET_TR5!$E$2:$E$2040=$E623,IF(TARGET_TR5!$F$1:$Q$1=AF$2,TARGET_TR5!$F$2:$Q$2040)))))</f>
        <v>2</v>
      </c>
      <c r="AG623" s="174" cm="1">
        <f t="array" ref="AG623">SUM(IF(TARGET_TR5!$B$2:$B$2040=$A623,IF(TARGET_TR5!$C$2:$C$2040=$C623,IF(TARGET_TR5!$E$2:$E$2040=$E623,IF(TARGET_TR5!$F$1:$Q$1=AG$2,TARGET_TR5!$F$2:$Q$2040)))))</f>
        <v>2</v>
      </c>
      <c r="AH623" s="174" cm="1">
        <f t="array" ref="AH623">SUM(IF(TARGET_TR5!$B$2:$B$2040=$A623,IF(TARGET_TR5!$C$2:$C$2040=$C623,IF(TARGET_TR5!$E$2:$E$2040=$E623,IF(TARGET_TR5!$F$1:$Q$1=AH$2,TARGET_TR5!$F$2:$Q$2040)))))</f>
        <v>2</v>
      </c>
      <c r="AI623" s="174" cm="1">
        <f t="array" ref="AI623">SUM(IF(TARGET_TR5!$B$2:$B$2040=$A623,IF(TARGET_TR5!$C$2:$C$2040=$C623,IF(TARGET_TR5!$E$2:$E$2040=$E623,IF(TARGET_TR5!$F$1:$Q$1=AI$2,TARGET_TR5!$F$2:$Q$2040)))))</f>
        <v>2</v>
      </c>
      <c r="AJ623" s="174" cm="1">
        <f t="array" ref="AJ623">SUM(IF(TARGET_TR5!$B$2:$B$2040=$A623,IF(TARGET_TR5!$C$2:$C$2040=$C623,IF(TARGET_TR5!$E$2:$E$2040=$E623,IF(TARGET_TR5!$F$1:$Q$1=AJ$2,TARGET_TR5!$F$2:$Q$2040)))))</f>
        <v>2</v>
      </c>
      <c r="AK623" s="174" cm="1">
        <f t="array" ref="AK623">SUM(IF(TARGET_TR5!$B$2:$B$2040=$A623,IF(TARGET_TR5!$C$2:$C$2040=$C623,IF(TARGET_TR5!$E$2:$E$2040=$E623,IF(TARGET_TR5!$F$1:$Q$1=AK$2,TARGET_TR5!$F$2:$Q$2040)))))</f>
        <v>2</v>
      </c>
      <c r="AL623" s="174" cm="1">
        <f t="array" ref="AL623">SUM(IF(TARGET_TR5!$B$2:$B$2040=$A623,IF(TARGET_TR5!$C$2:$C$2040=$C623,IF(TARGET_TR5!$E$2:$E$2040=$E623,IF(TARGET_TR5!$F$1:$Q$1=AL$2,TARGET_TR5!$F$2:$Q$2040)))))</f>
        <v>2</v>
      </c>
      <c r="AM623" s="174" cm="1">
        <f t="array" ref="AM623">SUM(IF(TARGET_TR5!$B$2:$B$2040=$A623,IF(TARGET_TR5!$C$2:$C$2040=$C623,IF(TARGET_TR5!$E$2:$E$2040=$E623,IF(TARGET_TR5!$F$1:$Q$1=AM$2,TARGET_TR5!$F$2:$Q$2040)))))</f>
        <v>2</v>
      </c>
      <c r="AN623" s="174" cm="1">
        <f t="array" ref="AN623">SUM(IF(TARGET_TR5!$B$2:$B$2040=$A623,IF(TARGET_TR5!$C$2:$C$2040=$C623,IF(TARGET_TR5!$E$2:$E$2040=$E623,IF(TARGET_TR5!$F$1:$Q$1=AN$2,TARGET_TR5!$F$2:$Q$2040)))))</f>
        <v>2</v>
      </c>
      <c r="AO623" s="174" cm="1">
        <f t="array" ref="AO623">SUM(IF(TARGET_TR5!$B$2:$B$2040=$A623,IF(TARGET_TR5!$C$2:$C$2040=$C623,IF(TARGET_TR5!$E$2:$E$2040=$E623,IF(TARGET_TR5!$F$1:$Q$1=AO$2,TARGET_TR5!$F$2:$Q$2040)))))</f>
        <v>2</v>
      </c>
      <c r="AP623" s="174">
        <v>0</v>
      </c>
      <c r="AQ623" s="174">
        <v>3</v>
      </c>
      <c r="AR623" s="174">
        <v>2</v>
      </c>
      <c r="AS623" s="174">
        <v>3</v>
      </c>
      <c r="AT623" s="174">
        <v>1</v>
      </c>
      <c r="AU623" s="174">
        <v>0</v>
      </c>
      <c r="AV623" s="174">
        <v>0</v>
      </c>
      <c r="AW623" s="174">
        <v>0</v>
      </c>
      <c r="AX623" s="174">
        <v>0</v>
      </c>
      <c r="AY623" s="174">
        <v>0</v>
      </c>
      <c r="AZ623" s="174">
        <v>0</v>
      </c>
      <c r="BA623" s="174">
        <v>0</v>
      </c>
      <c r="BB623" s="175">
        <f t="shared" si="79"/>
        <v>0</v>
      </c>
      <c r="BC623" s="175">
        <f t="shared" si="79"/>
        <v>0.75</v>
      </c>
      <c r="BD623" s="175">
        <f t="shared" si="79"/>
        <v>0.83333333333333337</v>
      </c>
      <c r="BE623" s="175">
        <f t="shared" si="78"/>
        <v>1</v>
      </c>
      <c r="BF623" s="175">
        <f t="shared" si="78"/>
        <v>0.9</v>
      </c>
      <c r="BG623" s="175">
        <f t="shared" si="78"/>
        <v>0.75</v>
      </c>
      <c r="BH623" s="175">
        <f t="shared" si="78"/>
        <v>0.6428571428571429</v>
      </c>
      <c r="BI623" s="175">
        <f t="shared" si="78"/>
        <v>0.5625</v>
      </c>
      <c r="BJ623" s="175">
        <f t="shared" si="78"/>
        <v>0.5</v>
      </c>
      <c r="BK623" s="175">
        <f t="shared" si="80"/>
        <v>0.45</v>
      </c>
      <c r="BL623" s="175">
        <f t="shared" si="80"/>
        <v>0.40909090909090912</v>
      </c>
      <c r="BM623" s="175">
        <f t="shared" si="80"/>
        <v>0.375</v>
      </c>
    </row>
    <row r="624" spans="1:65" x14ac:dyDescent="0.35">
      <c r="A624" s="173" t="s">
        <v>65</v>
      </c>
      <c r="B624" s="173" t="str">
        <v>DIGIPRO</v>
      </c>
      <c r="C624" s="173" t="str">
        <v>Sales OCA</v>
      </c>
      <c r="D624" s="173" t="str">
        <v>User</v>
      </c>
      <c r="E624" s="173" t="str">
        <v>SUMALUT</v>
      </c>
      <c r="F624" s="174" cm="1">
        <f t="array" ref="F624">SUM(IF(TARGET_TR5!$B$2:$B$2040=$A624,IF(TARGET_TR5!$C$2:$C$2040=$C624,IF(TARGET_TR5!$E$2:$E$2040=$E624,IF(TARGET_TR5!$W$1:$AH$1=F$2,TARGET_TR5!$W$2:$AH$2040)))))</f>
        <v>2</v>
      </c>
      <c r="G624" s="174" cm="1">
        <f t="array" ref="G624">SUM(IF(TARGET_TR5!$B$2:$B$2040=$A624,IF(TARGET_TR5!$C$2:$C$2040=$C624,IF(TARGET_TR5!$E$2:$E$2040=$E624,IF(TARGET_TR5!$W$1:$AH$1=G$2,TARGET_TR5!$W$2:$AH$2040)))))</f>
        <v>4</v>
      </c>
      <c r="H624" s="174" cm="1">
        <f t="array" ref="H624">SUM(IF(TARGET_TR5!$B$2:$B$2040=$A624,IF(TARGET_TR5!$C$2:$C$2040=$C624,IF(TARGET_TR5!$E$2:$E$2040=$E624,IF(TARGET_TR5!$W$1:$AH$1=H$2,TARGET_TR5!$W$2:$AH$2040)))))</f>
        <v>6</v>
      </c>
      <c r="I624" s="174" cm="1">
        <f t="array" ref="I624">SUM(IF(TARGET_TR5!$B$2:$B$2040=$A624,IF(TARGET_TR5!$C$2:$C$2040=$C624,IF(TARGET_TR5!$E$2:$E$2040=$E624,IF(TARGET_TR5!$W$1:$AH$1=I$2,TARGET_TR5!$W$2:$AH$2040)))))</f>
        <v>9</v>
      </c>
      <c r="J624" s="174" cm="1">
        <f t="array" ref="J624">SUM(IF(TARGET_TR5!$B$2:$B$2040=$A624,IF(TARGET_TR5!$C$2:$C$2040=$C624,IF(TARGET_TR5!$E$2:$E$2040=$E624,IF(TARGET_TR5!$W$1:$AH$1=J$2,TARGET_TR5!$W$2:$AH$2040)))))</f>
        <v>11</v>
      </c>
      <c r="K624" s="174" cm="1">
        <f t="array" ref="K624">SUM(IF(TARGET_TR5!$B$2:$B$2040=$A624,IF(TARGET_TR5!$C$2:$C$2040=$C624,IF(TARGET_TR5!$E$2:$E$2040=$E624,IF(TARGET_TR5!$W$1:$AH$1=K$2,TARGET_TR5!$W$2:$AH$2040)))))</f>
        <v>13</v>
      </c>
      <c r="L624" s="174" cm="1">
        <f t="array" ref="L624">SUM(IF(TARGET_TR5!$B$2:$B$2040=$A624,IF(TARGET_TR5!$C$2:$C$2040=$C624,IF(TARGET_TR5!$E$2:$E$2040=$E624,IF(TARGET_TR5!$W$1:$AH$1=L$2,TARGET_TR5!$W$2:$AH$2040)))))</f>
        <v>16</v>
      </c>
      <c r="M624" s="174" cm="1">
        <f t="array" ref="M624">SUM(IF(TARGET_TR5!$B$2:$B$2040=$A624,IF(TARGET_TR5!$C$2:$C$2040=$C624,IF(TARGET_TR5!$E$2:$E$2040=$E624,IF(TARGET_TR5!$W$1:$AH$1=M$2,TARGET_TR5!$W$2:$AH$2040)))))</f>
        <v>18</v>
      </c>
      <c r="N624" s="174" cm="1">
        <f t="array" ref="N624">SUM(IF(TARGET_TR5!$B$2:$B$2040=$A624,IF(TARGET_TR5!$C$2:$C$2040=$C624,IF(TARGET_TR5!$E$2:$E$2040=$E624,IF(TARGET_TR5!$W$1:$AH$1=N$2,TARGET_TR5!$W$2:$AH$2040)))))</f>
        <v>21</v>
      </c>
      <c r="O624" s="174" cm="1">
        <f t="array" ref="O624">SUM(IF(TARGET_TR5!$B$2:$B$2040=$A624,IF(TARGET_TR5!$C$2:$C$2040=$C624,IF(TARGET_TR5!$E$2:$E$2040=$E624,IF(TARGET_TR5!$W$1:$AH$1=O$2,TARGET_TR5!$W$2:$AH$2040)))))</f>
        <v>24</v>
      </c>
      <c r="P624" s="174" cm="1">
        <f t="array" ref="P624">SUM(IF(TARGET_TR5!$B$2:$B$2040=$A624,IF(TARGET_TR5!$C$2:$C$2040=$C624,IF(TARGET_TR5!$E$2:$E$2040=$E624,IF(TARGET_TR5!$W$1:$AH$1=P$2,TARGET_TR5!$W$2:$AH$2040)))))</f>
        <v>27</v>
      </c>
      <c r="Q624" s="174" cm="1">
        <f t="array" ref="Q624">SUM(IF(TARGET_TR5!$B$2:$B$2040=$A624,IF(TARGET_TR5!$C$2:$C$2040=$C624,IF(TARGET_TR5!$E$2:$E$2040=$E624,IF(TARGET_TR5!$W$1:$AH$1=Q$2,TARGET_TR5!$W$2:$AH$2040)))))</f>
        <v>30</v>
      </c>
      <c r="R624" s="174">
        <v>0</v>
      </c>
      <c r="S624" s="174">
        <v>0</v>
      </c>
      <c r="T624" s="174">
        <v>2</v>
      </c>
      <c r="U624" s="174">
        <v>4</v>
      </c>
      <c r="V624" s="174">
        <v>8</v>
      </c>
      <c r="W624" s="174">
        <v>8</v>
      </c>
      <c r="X624" s="174">
        <v>8</v>
      </c>
      <c r="Y624" s="174">
        <v>8</v>
      </c>
      <c r="Z624" s="174">
        <v>8</v>
      </c>
      <c r="AA624" s="174">
        <v>8</v>
      </c>
      <c r="AB624" s="174">
        <v>8</v>
      </c>
      <c r="AC624" s="174">
        <v>8</v>
      </c>
      <c r="AD624" s="174" cm="1">
        <f t="array" ref="AD624">SUM(IF(TARGET_TR5!$B$2:$B$2040=$A624,IF(TARGET_TR5!$C$2:$C$2040=$C624,IF(TARGET_TR5!$E$2:$E$2040=$E624,IF(TARGET_TR5!$F$1:$Q$1=AD$2,TARGET_TR5!$F$2:$Q$2040)))))</f>
        <v>2</v>
      </c>
      <c r="AE624" s="174" cm="1">
        <f t="array" ref="AE624">SUM(IF(TARGET_TR5!$B$2:$B$2040=$A624,IF(TARGET_TR5!$C$2:$C$2040=$C624,IF(TARGET_TR5!$E$2:$E$2040=$E624,IF(TARGET_TR5!$F$1:$Q$1=AE$2,TARGET_TR5!$F$2:$Q$2040)))))</f>
        <v>2</v>
      </c>
      <c r="AF624" s="174" cm="1">
        <f t="array" ref="AF624">SUM(IF(TARGET_TR5!$B$2:$B$2040=$A624,IF(TARGET_TR5!$C$2:$C$2040=$C624,IF(TARGET_TR5!$E$2:$E$2040=$E624,IF(TARGET_TR5!$F$1:$Q$1=AF$2,TARGET_TR5!$F$2:$Q$2040)))))</f>
        <v>2</v>
      </c>
      <c r="AG624" s="174" cm="1">
        <f t="array" ref="AG624">SUM(IF(TARGET_TR5!$B$2:$B$2040=$A624,IF(TARGET_TR5!$C$2:$C$2040=$C624,IF(TARGET_TR5!$E$2:$E$2040=$E624,IF(TARGET_TR5!$F$1:$Q$1=AG$2,TARGET_TR5!$F$2:$Q$2040)))))</f>
        <v>3</v>
      </c>
      <c r="AH624" s="174" cm="1">
        <f t="array" ref="AH624">SUM(IF(TARGET_TR5!$B$2:$B$2040=$A624,IF(TARGET_TR5!$C$2:$C$2040=$C624,IF(TARGET_TR5!$E$2:$E$2040=$E624,IF(TARGET_TR5!$F$1:$Q$1=AH$2,TARGET_TR5!$F$2:$Q$2040)))))</f>
        <v>2</v>
      </c>
      <c r="AI624" s="174" cm="1">
        <f t="array" ref="AI624">SUM(IF(TARGET_TR5!$B$2:$B$2040=$A624,IF(TARGET_TR5!$C$2:$C$2040=$C624,IF(TARGET_TR5!$E$2:$E$2040=$E624,IF(TARGET_TR5!$F$1:$Q$1=AI$2,TARGET_TR5!$F$2:$Q$2040)))))</f>
        <v>2</v>
      </c>
      <c r="AJ624" s="174" cm="1">
        <f t="array" ref="AJ624">SUM(IF(TARGET_TR5!$B$2:$B$2040=$A624,IF(TARGET_TR5!$C$2:$C$2040=$C624,IF(TARGET_TR5!$E$2:$E$2040=$E624,IF(TARGET_TR5!$F$1:$Q$1=AJ$2,TARGET_TR5!$F$2:$Q$2040)))))</f>
        <v>3</v>
      </c>
      <c r="AK624" s="174" cm="1">
        <f t="array" ref="AK624">SUM(IF(TARGET_TR5!$B$2:$B$2040=$A624,IF(TARGET_TR5!$C$2:$C$2040=$C624,IF(TARGET_TR5!$E$2:$E$2040=$E624,IF(TARGET_TR5!$F$1:$Q$1=AK$2,TARGET_TR5!$F$2:$Q$2040)))))</f>
        <v>2</v>
      </c>
      <c r="AL624" s="174" cm="1">
        <f t="array" ref="AL624">SUM(IF(TARGET_TR5!$B$2:$B$2040=$A624,IF(TARGET_TR5!$C$2:$C$2040=$C624,IF(TARGET_TR5!$E$2:$E$2040=$E624,IF(TARGET_TR5!$F$1:$Q$1=AL$2,TARGET_TR5!$F$2:$Q$2040)))))</f>
        <v>3</v>
      </c>
      <c r="AM624" s="174" cm="1">
        <f t="array" ref="AM624">SUM(IF(TARGET_TR5!$B$2:$B$2040=$A624,IF(TARGET_TR5!$C$2:$C$2040=$C624,IF(TARGET_TR5!$E$2:$E$2040=$E624,IF(TARGET_TR5!$F$1:$Q$1=AM$2,TARGET_TR5!$F$2:$Q$2040)))))</f>
        <v>3</v>
      </c>
      <c r="AN624" s="174" cm="1">
        <f t="array" ref="AN624">SUM(IF(TARGET_TR5!$B$2:$B$2040=$A624,IF(TARGET_TR5!$C$2:$C$2040=$C624,IF(TARGET_TR5!$E$2:$E$2040=$E624,IF(TARGET_TR5!$F$1:$Q$1=AN$2,TARGET_TR5!$F$2:$Q$2040)))))</f>
        <v>3</v>
      </c>
      <c r="AO624" s="174" cm="1">
        <f t="array" ref="AO624">SUM(IF(TARGET_TR5!$B$2:$B$2040=$A624,IF(TARGET_TR5!$C$2:$C$2040=$C624,IF(TARGET_TR5!$E$2:$E$2040=$E624,IF(TARGET_TR5!$F$1:$Q$1=AO$2,TARGET_TR5!$F$2:$Q$2040)))))</f>
        <v>3</v>
      </c>
      <c r="AP624" s="174">
        <v>0</v>
      </c>
      <c r="AQ624" s="174">
        <v>0</v>
      </c>
      <c r="AR624" s="174">
        <v>2</v>
      </c>
      <c r="AS624" s="174">
        <v>2</v>
      </c>
      <c r="AT624" s="174">
        <v>4</v>
      </c>
      <c r="AU624" s="174">
        <v>0</v>
      </c>
      <c r="AV624" s="174">
        <v>0</v>
      </c>
      <c r="AW624" s="174">
        <v>0</v>
      </c>
      <c r="AX624" s="174">
        <v>0</v>
      </c>
      <c r="AY624" s="174">
        <v>0</v>
      </c>
      <c r="AZ624" s="174">
        <v>0</v>
      </c>
      <c r="BA624" s="174">
        <v>0</v>
      </c>
      <c r="BB624" s="175">
        <f t="shared" si="79"/>
        <v>0</v>
      </c>
      <c r="BC624" s="175">
        <f t="shared" si="79"/>
        <v>0</v>
      </c>
      <c r="BD624" s="175">
        <f t="shared" si="79"/>
        <v>0.33333333333333331</v>
      </c>
      <c r="BE624" s="175">
        <f t="shared" si="78"/>
        <v>0.44444444444444442</v>
      </c>
      <c r="BF624" s="175">
        <f t="shared" si="78"/>
        <v>0.72727272727272729</v>
      </c>
      <c r="BG624" s="175">
        <f t="shared" si="78"/>
        <v>0.61538461538461542</v>
      </c>
      <c r="BH624" s="175">
        <f t="shared" si="78"/>
        <v>0.5</v>
      </c>
      <c r="BI624" s="175">
        <f t="shared" si="78"/>
        <v>0.44444444444444442</v>
      </c>
      <c r="BJ624" s="175">
        <f t="shared" si="78"/>
        <v>0.38095238095238093</v>
      </c>
      <c r="BK624" s="175">
        <f t="shared" si="80"/>
        <v>0.33333333333333331</v>
      </c>
      <c r="BL624" s="175">
        <f t="shared" si="80"/>
        <v>0.29629629629629628</v>
      </c>
      <c r="BM624" s="175">
        <f t="shared" si="80"/>
        <v>0.26666666666666666</v>
      </c>
    </row>
    <row r="625" spans="1:65" x14ac:dyDescent="0.35">
      <c r="A625" s="170" t="s">
        <v>65</v>
      </c>
      <c r="B625" s="170" t="str">
        <v>DIGIPRO</v>
      </c>
      <c r="C625" s="170" t="str">
        <v>Sales Netmonk</v>
      </c>
      <c r="D625" s="170" t="str">
        <v>User</v>
      </c>
      <c r="E625" s="170" t="str">
        <v>TR5</v>
      </c>
      <c r="F625" s="171" cm="1">
        <f t="array" ref="F625">SUM(IF(TARGET_TR5!$B$2:$B$2040=$A625,IF(TARGET_TR5!$C$2:$C$2040=$C625,IF(TARGET_TR5!$E$2:$E$2040=$E625,IF(TARGET_TR5!$W$1:$AH$1=F$2,TARGET_TR5!$W$2:$AH$2040)))))</f>
        <v>210</v>
      </c>
      <c r="G625" s="171" cm="1">
        <f t="array" ref="G625">SUM(IF(TARGET_TR5!$B$2:$B$2040=$A625,IF(TARGET_TR5!$C$2:$C$2040=$C625,IF(TARGET_TR5!$E$2:$E$2040=$E625,IF(TARGET_TR5!$W$1:$AH$1=G$2,TARGET_TR5!$W$2:$AH$2040)))))</f>
        <v>398</v>
      </c>
      <c r="H625" s="171" cm="1">
        <f t="array" ref="H625">SUM(IF(TARGET_TR5!$B$2:$B$2040=$A625,IF(TARGET_TR5!$C$2:$C$2040=$C625,IF(TARGET_TR5!$E$2:$E$2040=$E625,IF(TARGET_TR5!$W$1:$AH$1=H$2,TARGET_TR5!$W$2:$AH$2040)))))</f>
        <v>573</v>
      </c>
      <c r="I625" s="171" cm="1">
        <f t="array" ref="I625">SUM(IF(TARGET_TR5!$B$2:$B$2040=$A625,IF(TARGET_TR5!$C$2:$C$2040=$C625,IF(TARGET_TR5!$E$2:$E$2040=$E625,IF(TARGET_TR5!$W$1:$AH$1=I$2,TARGET_TR5!$W$2:$AH$2040)))))</f>
        <v>789</v>
      </c>
      <c r="J625" s="171" cm="1">
        <f t="array" ref="J625">SUM(IF(TARGET_TR5!$B$2:$B$2040=$A625,IF(TARGET_TR5!$C$2:$C$2040=$C625,IF(TARGET_TR5!$E$2:$E$2040=$E625,IF(TARGET_TR5!$W$1:$AH$1=J$2,TARGET_TR5!$W$2:$AH$2040)))))</f>
        <v>982</v>
      </c>
      <c r="K625" s="171" cm="1">
        <f t="array" ref="K625">SUM(IF(TARGET_TR5!$B$2:$B$2040=$A625,IF(TARGET_TR5!$C$2:$C$2040=$C625,IF(TARGET_TR5!$E$2:$E$2040=$E625,IF(TARGET_TR5!$W$1:$AH$1=K$2,TARGET_TR5!$W$2:$AH$2040)))))</f>
        <v>1189</v>
      </c>
      <c r="L625" s="171" cm="1">
        <f t="array" ref="L625">SUM(IF(TARGET_TR5!$B$2:$B$2040=$A625,IF(TARGET_TR5!$C$2:$C$2040=$C625,IF(TARGET_TR5!$E$2:$E$2040=$E625,IF(TARGET_TR5!$W$1:$AH$1=L$2,TARGET_TR5!$W$2:$AH$2040)))))</f>
        <v>1421</v>
      </c>
      <c r="M625" s="171" cm="1">
        <f t="array" ref="M625">SUM(IF(TARGET_TR5!$B$2:$B$2040=$A625,IF(TARGET_TR5!$C$2:$C$2040=$C625,IF(TARGET_TR5!$E$2:$E$2040=$E625,IF(TARGET_TR5!$W$1:$AH$1=M$2,TARGET_TR5!$W$2:$AH$2040)))))</f>
        <v>1623</v>
      </c>
      <c r="N625" s="171" cm="1">
        <f t="array" ref="N625">SUM(IF(TARGET_TR5!$B$2:$B$2040=$A625,IF(TARGET_TR5!$C$2:$C$2040=$C625,IF(TARGET_TR5!$E$2:$E$2040=$E625,IF(TARGET_TR5!$W$1:$AH$1=N$2,TARGET_TR5!$W$2:$AH$2040)))))</f>
        <v>1847</v>
      </c>
      <c r="O625" s="171" cm="1">
        <f t="array" ref="O625">SUM(IF(TARGET_TR5!$B$2:$B$2040=$A625,IF(TARGET_TR5!$C$2:$C$2040=$C625,IF(TARGET_TR5!$E$2:$E$2040=$E625,IF(TARGET_TR5!$W$1:$AH$1=O$2,TARGET_TR5!$W$2:$AH$2040)))))</f>
        <v>2074</v>
      </c>
      <c r="P625" s="171" cm="1">
        <f t="array" ref="P625">SUM(IF(TARGET_TR5!$B$2:$B$2040=$A625,IF(TARGET_TR5!$C$2:$C$2040=$C625,IF(TARGET_TR5!$E$2:$E$2040=$E625,IF(TARGET_TR5!$W$1:$AH$1=P$2,TARGET_TR5!$W$2:$AH$2040)))))</f>
        <v>2289</v>
      </c>
      <c r="Q625" s="171" cm="1">
        <f t="array" ref="Q625">SUM(IF(TARGET_TR5!$B$2:$B$2040=$A625,IF(TARGET_TR5!$C$2:$C$2040=$C625,IF(TARGET_TR5!$E$2:$E$2040=$E625,IF(TARGET_TR5!$W$1:$AH$1=Q$2,TARGET_TR5!$W$2:$AH$2040)))))</f>
        <v>2503</v>
      </c>
      <c r="R625" s="171">
        <v>151</v>
      </c>
      <c r="S625" s="171">
        <v>348</v>
      </c>
      <c r="T625" s="171">
        <v>493</v>
      </c>
      <c r="U625" s="171">
        <v>634</v>
      </c>
      <c r="V625" s="171">
        <v>757</v>
      </c>
      <c r="W625" s="171">
        <v>757</v>
      </c>
      <c r="X625" s="171">
        <v>757</v>
      </c>
      <c r="Y625" s="171">
        <v>757</v>
      </c>
      <c r="Z625" s="171">
        <v>757</v>
      </c>
      <c r="AA625" s="171">
        <v>757</v>
      </c>
      <c r="AB625" s="171">
        <v>757</v>
      </c>
      <c r="AC625" s="171">
        <v>757</v>
      </c>
      <c r="AD625" s="171" cm="1">
        <f t="array" ref="AD625">SUM(IF(TARGET_TR5!$B$2:$B$2040=$A625,IF(TARGET_TR5!$C$2:$C$2040=$C625,IF(TARGET_TR5!$E$2:$E$2040=$E625,IF(TARGET_TR5!$F$1:$Q$1=AD$2,TARGET_TR5!$F$2:$Q$2040)))))</f>
        <v>210</v>
      </c>
      <c r="AE625" s="171" cm="1">
        <f t="array" ref="AE625">SUM(IF(TARGET_TR5!$B$2:$B$2040=$A625,IF(TARGET_TR5!$C$2:$C$2040=$C625,IF(TARGET_TR5!$E$2:$E$2040=$E625,IF(TARGET_TR5!$F$1:$Q$1=AE$2,TARGET_TR5!$F$2:$Q$2040)))))</f>
        <v>188</v>
      </c>
      <c r="AF625" s="171" cm="1">
        <f t="array" ref="AF625">SUM(IF(TARGET_TR5!$B$2:$B$2040=$A625,IF(TARGET_TR5!$C$2:$C$2040=$C625,IF(TARGET_TR5!$E$2:$E$2040=$E625,IF(TARGET_TR5!$F$1:$Q$1=AF$2,TARGET_TR5!$F$2:$Q$2040)))))</f>
        <v>175</v>
      </c>
      <c r="AG625" s="171" cm="1">
        <f t="array" ref="AG625">SUM(IF(TARGET_TR5!$B$2:$B$2040=$A625,IF(TARGET_TR5!$C$2:$C$2040=$C625,IF(TARGET_TR5!$E$2:$E$2040=$E625,IF(TARGET_TR5!$F$1:$Q$1=AG$2,TARGET_TR5!$F$2:$Q$2040)))))</f>
        <v>216</v>
      </c>
      <c r="AH625" s="171" cm="1">
        <f t="array" ref="AH625">SUM(IF(TARGET_TR5!$B$2:$B$2040=$A625,IF(TARGET_TR5!$C$2:$C$2040=$C625,IF(TARGET_TR5!$E$2:$E$2040=$E625,IF(TARGET_TR5!$F$1:$Q$1=AH$2,TARGET_TR5!$F$2:$Q$2040)))))</f>
        <v>193</v>
      </c>
      <c r="AI625" s="171" cm="1">
        <f t="array" ref="AI625">SUM(IF(TARGET_TR5!$B$2:$B$2040=$A625,IF(TARGET_TR5!$C$2:$C$2040=$C625,IF(TARGET_TR5!$E$2:$E$2040=$E625,IF(TARGET_TR5!$F$1:$Q$1=AI$2,TARGET_TR5!$F$2:$Q$2040)))))</f>
        <v>207</v>
      </c>
      <c r="AJ625" s="171" cm="1">
        <f t="array" ref="AJ625">SUM(IF(TARGET_TR5!$B$2:$B$2040=$A625,IF(TARGET_TR5!$C$2:$C$2040=$C625,IF(TARGET_TR5!$E$2:$E$2040=$E625,IF(TARGET_TR5!$F$1:$Q$1=AJ$2,TARGET_TR5!$F$2:$Q$2040)))))</f>
        <v>232</v>
      </c>
      <c r="AK625" s="171" cm="1">
        <f t="array" ref="AK625">SUM(IF(TARGET_TR5!$B$2:$B$2040=$A625,IF(TARGET_TR5!$C$2:$C$2040=$C625,IF(TARGET_TR5!$E$2:$E$2040=$E625,IF(TARGET_TR5!$F$1:$Q$1=AK$2,TARGET_TR5!$F$2:$Q$2040)))))</f>
        <v>202</v>
      </c>
      <c r="AL625" s="171" cm="1">
        <f t="array" ref="AL625">SUM(IF(TARGET_TR5!$B$2:$B$2040=$A625,IF(TARGET_TR5!$C$2:$C$2040=$C625,IF(TARGET_TR5!$E$2:$E$2040=$E625,IF(TARGET_TR5!$F$1:$Q$1=AL$2,TARGET_TR5!$F$2:$Q$2040)))))</f>
        <v>224</v>
      </c>
      <c r="AM625" s="171" cm="1">
        <f t="array" ref="AM625">SUM(IF(TARGET_TR5!$B$2:$B$2040=$A625,IF(TARGET_TR5!$C$2:$C$2040=$C625,IF(TARGET_TR5!$E$2:$E$2040=$E625,IF(TARGET_TR5!$F$1:$Q$1=AM$2,TARGET_TR5!$F$2:$Q$2040)))))</f>
        <v>227</v>
      </c>
      <c r="AN625" s="171" cm="1">
        <f t="array" ref="AN625">SUM(IF(TARGET_TR5!$B$2:$B$2040=$A625,IF(TARGET_TR5!$C$2:$C$2040=$C625,IF(TARGET_TR5!$E$2:$E$2040=$E625,IF(TARGET_TR5!$F$1:$Q$1=AN$2,TARGET_TR5!$F$2:$Q$2040)))))</f>
        <v>215</v>
      </c>
      <c r="AO625" s="171" cm="1">
        <f t="array" ref="AO625">SUM(IF(TARGET_TR5!$B$2:$B$2040=$A625,IF(TARGET_TR5!$C$2:$C$2040=$C625,IF(TARGET_TR5!$E$2:$E$2040=$E625,IF(TARGET_TR5!$F$1:$Q$1=AO$2,TARGET_TR5!$F$2:$Q$2040)))))</f>
        <v>214</v>
      </c>
      <c r="AP625" s="171">
        <v>151</v>
      </c>
      <c r="AQ625" s="171">
        <v>197</v>
      </c>
      <c r="AR625" s="171">
        <v>145</v>
      </c>
      <c r="AS625" s="171">
        <v>141</v>
      </c>
      <c r="AT625" s="171">
        <v>123</v>
      </c>
      <c r="AU625" s="171">
        <v>0</v>
      </c>
      <c r="AV625" s="171">
        <v>0</v>
      </c>
      <c r="AW625" s="171">
        <v>0</v>
      </c>
      <c r="AX625" s="171">
        <v>0</v>
      </c>
      <c r="AY625" s="171">
        <v>0</v>
      </c>
      <c r="AZ625" s="171">
        <v>0</v>
      </c>
      <c r="BA625" s="171">
        <v>0</v>
      </c>
      <c r="BB625" s="172">
        <f t="shared" si="79"/>
        <v>0.71904761904761905</v>
      </c>
      <c r="BC625" s="172">
        <f t="shared" si="79"/>
        <v>0.87437185929648242</v>
      </c>
      <c r="BD625" s="172">
        <f t="shared" si="79"/>
        <v>0.86038394415357766</v>
      </c>
      <c r="BE625" s="172">
        <f t="shared" si="78"/>
        <v>0.80354879594423323</v>
      </c>
      <c r="BF625" s="172">
        <f t="shared" si="78"/>
        <v>0.77087576374745415</v>
      </c>
      <c r="BG625" s="172">
        <f t="shared" si="78"/>
        <v>0.63666947014297726</v>
      </c>
      <c r="BH625" s="172">
        <f t="shared" si="78"/>
        <v>0.53272343420126667</v>
      </c>
      <c r="BI625" s="172">
        <f t="shared" si="78"/>
        <v>0.46642020948860136</v>
      </c>
      <c r="BJ625" s="172">
        <f t="shared" si="78"/>
        <v>0.40985381700054141</v>
      </c>
      <c r="BK625" s="172">
        <f t="shared" si="80"/>
        <v>0.36499517839922857</v>
      </c>
      <c r="BL625" s="172">
        <f t="shared" si="80"/>
        <v>0.33071210135430318</v>
      </c>
      <c r="BM625" s="172">
        <f t="shared" si="80"/>
        <v>0.30243707550938875</v>
      </c>
    </row>
    <row r="626" spans="1:65" x14ac:dyDescent="0.35">
      <c r="A626" s="173" t="s">
        <v>65</v>
      </c>
      <c r="B626" s="173" t="str">
        <v>DIGIPRO</v>
      </c>
      <c r="C626" s="173" t="str">
        <v>Sales Netmonk</v>
      </c>
      <c r="D626" s="173" t="str">
        <v>User</v>
      </c>
      <c r="E626" s="173" t="str">
        <v>PAPUA</v>
      </c>
      <c r="F626" s="174" cm="1">
        <f t="array" ref="F626">SUM(IF(TARGET_TR5!$B$2:$B$2040=$A626,IF(TARGET_TR5!$C$2:$C$2040=$C626,IF(TARGET_TR5!$E$2:$E$2040=$E626,IF(TARGET_TR5!$W$1:$AH$1=F$2,TARGET_TR5!$W$2:$AH$2040)))))</f>
        <v>18</v>
      </c>
      <c r="G626" s="174" cm="1">
        <f t="array" ref="G626">SUM(IF(TARGET_TR5!$B$2:$B$2040=$A626,IF(TARGET_TR5!$C$2:$C$2040=$C626,IF(TARGET_TR5!$E$2:$E$2040=$E626,IF(TARGET_TR5!$W$1:$AH$1=G$2,TARGET_TR5!$W$2:$AH$2040)))))</f>
        <v>34</v>
      </c>
      <c r="H626" s="174" cm="1">
        <f t="array" ref="H626">SUM(IF(TARGET_TR5!$B$2:$B$2040=$A626,IF(TARGET_TR5!$C$2:$C$2040=$C626,IF(TARGET_TR5!$E$2:$E$2040=$E626,IF(TARGET_TR5!$W$1:$AH$1=H$2,TARGET_TR5!$W$2:$AH$2040)))))</f>
        <v>49</v>
      </c>
      <c r="I626" s="174" cm="1">
        <f t="array" ref="I626">SUM(IF(TARGET_TR5!$B$2:$B$2040=$A626,IF(TARGET_TR5!$C$2:$C$2040=$C626,IF(TARGET_TR5!$E$2:$E$2040=$E626,IF(TARGET_TR5!$W$1:$AH$1=I$2,TARGET_TR5!$W$2:$AH$2040)))))</f>
        <v>68</v>
      </c>
      <c r="J626" s="174" cm="1">
        <f t="array" ref="J626">SUM(IF(TARGET_TR5!$B$2:$B$2040=$A626,IF(TARGET_TR5!$C$2:$C$2040=$C626,IF(TARGET_TR5!$E$2:$E$2040=$E626,IF(TARGET_TR5!$W$1:$AH$1=J$2,TARGET_TR5!$W$2:$AH$2040)))))</f>
        <v>85</v>
      </c>
      <c r="K626" s="174" cm="1">
        <f t="array" ref="K626">SUM(IF(TARGET_TR5!$B$2:$B$2040=$A626,IF(TARGET_TR5!$C$2:$C$2040=$C626,IF(TARGET_TR5!$E$2:$E$2040=$E626,IF(TARGET_TR5!$W$1:$AH$1=K$2,TARGET_TR5!$W$2:$AH$2040)))))</f>
        <v>103</v>
      </c>
      <c r="L626" s="174" cm="1">
        <f t="array" ref="L626">SUM(IF(TARGET_TR5!$B$2:$B$2040=$A626,IF(TARGET_TR5!$C$2:$C$2040=$C626,IF(TARGET_TR5!$E$2:$E$2040=$E626,IF(TARGET_TR5!$W$1:$AH$1=L$2,TARGET_TR5!$W$2:$AH$2040)))))</f>
        <v>123</v>
      </c>
      <c r="M626" s="174" cm="1">
        <f t="array" ref="M626">SUM(IF(TARGET_TR5!$B$2:$B$2040=$A626,IF(TARGET_TR5!$C$2:$C$2040=$C626,IF(TARGET_TR5!$E$2:$E$2040=$E626,IF(TARGET_TR5!$W$1:$AH$1=M$2,TARGET_TR5!$W$2:$AH$2040)))))</f>
        <v>141</v>
      </c>
      <c r="N626" s="174" cm="1">
        <f t="array" ref="N626">SUM(IF(TARGET_TR5!$B$2:$B$2040=$A626,IF(TARGET_TR5!$C$2:$C$2040=$C626,IF(TARGET_TR5!$E$2:$E$2040=$E626,IF(TARGET_TR5!$W$1:$AH$1=N$2,TARGET_TR5!$W$2:$AH$2040)))))</f>
        <v>160</v>
      </c>
      <c r="O626" s="174" cm="1">
        <f t="array" ref="O626">SUM(IF(TARGET_TR5!$B$2:$B$2040=$A626,IF(TARGET_TR5!$C$2:$C$2040=$C626,IF(TARGET_TR5!$E$2:$E$2040=$E626,IF(TARGET_TR5!$W$1:$AH$1=O$2,TARGET_TR5!$W$2:$AH$2040)))))</f>
        <v>180</v>
      </c>
      <c r="P626" s="174" cm="1">
        <f t="array" ref="P626">SUM(IF(TARGET_TR5!$B$2:$B$2040=$A626,IF(TARGET_TR5!$C$2:$C$2040=$C626,IF(TARGET_TR5!$E$2:$E$2040=$E626,IF(TARGET_TR5!$W$1:$AH$1=P$2,TARGET_TR5!$W$2:$AH$2040)))))</f>
        <v>199</v>
      </c>
      <c r="Q626" s="174" cm="1">
        <f t="array" ref="Q626">SUM(IF(TARGET_TR5!$B$2:$B$2040=$A626,IF(TARGET_TR5!$C$2:$C$2040=$C626,IF(TARGET_TR5!$E$2:$E$2040=$E626,IF(TARGET_TR5!$W$1:$AH$1=Q$2,TARGET_TR5!$W$2:$AH$2040)))))</f>
        <v>218</v>
      </c>
      <c r="R626" s="174">
        <v>2</v>
      </c>
      <c r="S626" s="174">
        <v>10</v>
      </c>
      <c r="T626" s="174">
        <v>22</v>
      </c>
      <c r="U626" s="174">
        <v>24</v>
      </c>
      <c r="V626" s="174">
        <v>25</v>
      </c>
      <c r="W626" s="174">
        <v>25</v>
      </c>
      <c r="X626" s="174">
        <v>25</v>
      </c>
      <c r="Y626" s="174">
        <v>25</v>
      </c>
      <c r="Z626" s="174">
        <v>25</v>
      </c>
      <c r="AA626" s="174">
        <v>25</v>
      </c>
      <c r="AB626" s="174">
        <v>25</v>
      </c>
      <c r="AC626" s="174">
        <v>25</v>
      </c>
      <c r="AD626" s="174" cm="1">
        <f t="array" ref="AD626">SUM(IF(TARGET_TR5!$B$2:$B$2040=$A626,IF(TARGET_TR5!$C$2:$C$2040=$C626,IF(TARGET_TR5!$E$2:$E$2040=$E626,IF(TARGET_TR5!$F$1:$Q$1=AD$2,TARGET_TR5!$F$2:$Q$2040)))))</f>
        <v>18</v>
      </c>
      <c r="AE626" s="174" cm="1">
        <f t="array" ref="AE626">SUM(IF(TARGET_TR5!$B$2:$B$2040=$A626,IF(TARGET_TR5!$C$2:$C$2040=$C626,IF(TARGET_TR5!$E$2:$E$2040=$E626,IF(TARGET_TR5!$F$1:$Q$1=AE$2,TARGET_TR5!$F$2:$Q$2040)))))</f>
        <v>16</v>
      </c>
      <c r="AF626" s="174" cm="1">
        <f t="array" ref="AF626">SUM(IF(TARGET_TR5!$B$2:$B$2040=$A626,IF(TARGET_TR5!$C$2:$C$2040=$C626,IF(TARGET_TR5!$E$2:$E$2040=$E626,IF(TARGET_TR5!$F$1:$Q$1=AF$2,TARGET_TR5!$F$2:$Q$2040)))))</f>
        <v>15</v>
      </c>
      <c r="AG626" s="174" cm="1">
        <f t="array" ref="AG626">SUM(IF(TARGET_TR5!$B$2:$B$2040=$A626,IF(TARGET_TR5!$C$2:$C$2040=$C626,IF(TARGET_TR5!$E$2:$E$2040=$E626,IF(TARGET_TR5!$F$1:$Q$1=AG$2,TARGET_TR5!$F$2:$Q$2040)))))</f>
        <v>19</v>
      </c>
      <c r="AH626" s="174" cm="1">
        <f t="array" ref="AH626">SUM(IF(TARGET_TR5!$B$2:$B$2040=$A626,IF(TARGET_TR5!$C$2:$C$2040=$C626,IF(TARGET_TR5!$E$2:$E$2040=$E626,IF(TARGET_TR5!$F$1:$Q$1=AH$2,TARGET_TR5!$F$2:$Q$2040)))))</f>
        <v>17</v>
      </c>
      <c r="AI626" s="174" cm="1">
        <f t="array" ref="AI626">SUM(IF(TARGET_TR5!$B$2:$B$2040=$A626,IF(TARGET_TR5!$C$2:$C$2040=$C626,IF(TARGET_TR5!$E$2:$E$2040=$E626,IF(TARGET_TR5!$F$1:$Q$1=AI$2,TARGET_TR5!$F$2:$Q$2040)))))</f>
        <v>18</v>
      </c>
      <c r="AJ626" s="174" cm="1">
        <f t="array" ref="AJ626">SUM(IF(TARGET_TR5!$B$2:$B$2040=$A626,IF(TARGET_TR5!$C$2:$C$2040=$C626,IF(TARGET_TR5!$E$2:$E$2040=$E626,IF(TARGET_TR5!$F$1:$Q$1=AJ$2,TARGET_TR5!$F$2:$Q$2040)))))</f>
        <v>20</v>
      </c>
      <c r="AK626" s="174" cm="1">
        <f t="array" ref="AK626">SUM(IF(TARGET_TR5!$B$2:$B$2040=$A626,IF(TARGET_TR5!$C$2:$C$2040=$C626,IF(TARGET_TR5!$E$2:$E$2040=$E626,IF(TARGET_TR5!$F$1:$Q$1=AK$2,TARGET_TR5!$F$2:$Q$2040)))))</f>
        <v>18</v>
      </c>
      <c r="AL626" s="174" cm="1">
        <f t="array" ref="AL626">SUM(IF(TARGET_TR5!$B$2:$B$2040=$A626,IF(TARGET_TR5!$C$2:$C$2040=$C626,IF(TARGET_TR5!$E$2:$E$2040=$E626,IF(TARGET_TR5!$F$1:$Q$1=AL$2,TARGET_TR5!$F$2:$Q$2040)))))</f>
        <v>19</v>
      </c>
      <c r="AM626" s="174" cm="1">
        <f t="array" ref="AM626">SUM(IF(TARGET_TR5!$B$2:$B$2040=$A626,IF(TARGET_TR5!$C$2:$C$2040=$C626,IF(TARGET_TR5!$E$2:$E$2040=$E626,IF(TARGET_TR5!$F$1:$Q$1=AM$2,TARGET_TR5!$F$2:$Q$2040)))))</f>
        <v>20</v>
      </c>
      <c r="AN626" s="174" cm="1">
        <f t="array" ref="AN626">SUM(IF(TARGET_TR5!$B$2:$B$2040=$A626,IF(TARGET_TR5!$C$2:$C$2040=$C626,IF(TARGET_TR5!$E$2:$E$2040=$E626,IF(TARGET_TR5!$F$1:$Q$1=AN$2,TARGET_TR5!$F$2:$Q$2040)))))</f>
        <v>19</v>
      </c>
      <c r="AO626" s="174" cm="1">
        <f t="array" ref="AO626">SUM(IF(TARGET_TR5!$B$2:$B$2040=$A626,IF(TARGET_TR5!$C$2:$C$2040=$C626,IF(TARGET_TR5!$E$2:$E$2040=$E626,IF(TARGET_TR5!$F$1:$Q$1=AO$2,TARGET_TR5!$F$2:$Q$2040)))))</f>
        <v>19</v>
      </c>
      <c r="AP626" s="174">
        <v>2</v>
      </c>
      <c r="AQ626" s="174">
        <v>8</v>
      </c>
      <c r="AR626" s="174">
        <v>12</v>
      </c>
      <c r="AS626" s="174">
        <v>2</v>
      </c>
      <c r="AT626" s="174">
        <v>1</v>
      </c>
      <c r="AU626" s="174">
        <v>0</v>
      </c>
      <c r="AV626" s="174">
        <v>0</v>
      </c>
      <c r="AW626" s="174">
        <v>0</v>
      </c>
      <c r="AX626" s="174">
        <v>0</v>
      </c>
      <c r="AY626" s="174">
        <v>0</v>
      </c>
      <c r="AZ626" s="174">
        <v>0</v>
      </c>
      <c r="BA626" s="174">
        <v>0</v>
      </c>
      <c r="BB626" s="175">
        <f t="shared" si="79"/>
        <v>0.1111111111111111</v>
      </c>
      <c r="BC626" s="175">
        <f t="shared" si="79"/>
        <v>0.29411764705882354</v>
      </c>
      <c r="BD626" s="175">
        <f t="shared" si="79"/>
        <v>0.44897959183673469</v>
      </c>
      <c r="BE626" s="175">
        <f t="shared" si="78"/>
        <v>0.35294117647058826</v>
      </c>
      <c r="BF626" s="175">
        <f t="shared" si="78"/>
        <v>0.29411764705882354</v>
      </c>
      <c r="BG626" s="175">
        <f t="shared" si="78"/>
        <v>0.24271844660194175</v>
      </c>
      <c r="BH626" s="175">
        <f t="shared" si="78"/>
        <v>0.2032520325203252</v>
      </c>
      <c r="BI626" s="175">
        <f t="shared" si="78"/>
        <v>0.1773049645390071</v>
      </c>
      <c r="BJ626" s="175">
        <f t="shared" si="78"/>
        <v>0.15625</v>
      </c>
      <c r="BK626" s="175">
        <f t="shared" si="80"/>
        <v>0.1388888888888889</v>
      </c>
      <c r="BL626" s="175">
        <f t="shared" si="80"/>
        <v>0.12562814070351758</v>
      </c>
      <c r="BM626" s="175">
        <f t="shared" si="80"/>
        <v>0.11467889908256881</v>
      </c>
    </row>
    <row r="627" spans="1:65" x14ac:dyDescent="0.35">
      <c r="A627" s="173" t="s">
        <v>65</v>
      </c>
      <c r="B627" s="173" t="str">
        <v>DIGIPRO</v>
      </c>
      <c r="C627" s="173" t="str">
        <v>Sales Netmonk</v>
      </c>
      <c r="D627" s="173" t="str">
        <v>User</v>
      </c>
      <c r="E627" s="173" t="str">
        <v>PAPUA BARAT</v>
      </c>
      <c r="F627" s="174" cm="1">
        <f t="array" ref="F627">SUM(IF(TARGET_TR5!$B$2:$B$2040=$A627,IF(TARGET_TR5!$C$2:$C$2040=$C627,IF(TARGET_TR5!$E$2:$E$2040=$E627,IF(TARGET_TR5!$W$1:$AH$1=F$2,TARGET_TR5!$W$2:$AH$2040)))))</f>
        <v>16</v>
      </c>
      <c r="G627" s="174" cm="1">
        <f t="array" ref="G627">SUM(IF(TARGET_TR5!$B$2:$B$2040=$A627,IF(TARGET_TR5!$C$2:$C$2040=$C627,IF(TARGET_TR5!$E$2:$E$2040=$E627,IF(TARGET_TR5!$W$1:$AH$1=G$2,TARGET_TR5!$W$2:$AH$2040)))))</f>
        <v>31</v>
      </c>
      <c r="H627" s="174" cm="1">
        <f t="array" ref="H627">SUM(IF(TARGET_TR5!$B$2:$B$2040=$A627,IF(TARGET_TR5!$C$2:$C$2040=$C627,IF(TARGET_TR5!$E$2:$E$2040=$E627,IF(TARGET_TR5!$W$1:$AH$1=H$2,TARGET_TR5!$W$2:$AH$2040)))))</f>
        <v>45</v>
      </c>
      <c r="I627" s="174" cm="1">
        <f t="array" ref="I627">SUM(IF(TARGET_TR5!$B$2:$B$2040=$A627,IF(TARGET_TR5!$C$2:$C$2040=$C627,IF(TARGET_TR5!$E$2:$E$2040=$E627,IF(TARGET_TR5!$W$1:$AH$1=I$2,TARGET_TR5!$W$2:$AH$2040)))))</f>
        <v>62</v>
      </c>
      <c r="J627" s="174" cm="1">
        <f t="array" ref="J627">SUM(IF(TARGET_TR5!$B$2:$B$2040=$A627,IF(TARGET_TR5!$C$2:$C$2040=$C627,IF(TARGET_TR5!$E$2:$E$2040=$E627,IF(TARGET_TR5!$W$1:$AH$1=J$2,TARGET_TR5!$W$2:$AH$2040)))))</f>
        <v>77</v>
      </c>
      <c r="K627" s="174" cm="1">
        <f t="array" ref="K627">SUM(IF(TARGET_TR5!$B$2:$B$2040=$A627,IF(TARGET_TR5!$C$2:$C$2040=$C627,IF(TARGET_TR5!$E$2:$E$2040=$E627,IF(TARGET_TR5!$W$1:$AH$1=K$2,TARGET_TR5!$W$2:$AH$2040)))))</f>
        <v>93</v>
      </c>
      <c r="L627" s="174" cm="1">
        <f t="array" ref="L627">SUM(IF(TARGET_TR5!$B$2:$B$2040=$A627,IF(TARGET_TR5!$C$2:$C$2040=$C627,IF(TARGET_TR5!$E$2:$E$2040=$E627,IF(TARGET_TR5!$W$1:$AH$1=L$2,TARGET_TR5!$W$2:$AH$2040)))))</f>
        <v>111</v>
      </c>
      <c r="M627" s="174" cm="1">
        <f t="array" ref="M627">SUM(IF(TARGET_TR5!$B$2:$B$2040=$A627,IF(TARGET_TR5!$C$2:$C$2040=$C627,IF(TARGET_TR5!$E$2:$E$2040=$E627,IF(TARGET_TR5!$W$1:$AH$1=M$2,TARGET_TR5!$W$2:$AH$2040)))))</f>
        <v>127</v>
      </c>
      <c r="N627" s="174" cm="1">
        <f t="array" ref="N627">SUM(IF(TARGET_TR5!$B$2:$B$2040=$A627,IF(TARGET_TR5!$C$2:$C$2040=$C627,IF(TARGET_TR5!$E$2:$E$2040=$E627,IF(TARGET_TR5!$W$1:$AH$1=N$2,TARGET_TR5!$W$2:$AH$2040)))))</f>
        <v>144</v>
      </c>
      <c r="O627" s="174" cm="1">
        <f t="array" ref="O627">SUM(IF(TARGET_TR5!$B$2:$B$2040=$A627,IF(TARGET_TR5!$C$2:$C$2040=$C627,IF(TARGET_TR5!$E$2:$E$2040=$E627,IF(TARGET_TR5!$W$1:$AH$1=O$2,TARGET_TR5!$W$2:$AH$2040)))))</f>
        <v>162</v>
      </c>
      <c r="P627" s="174" cm="1">
        <f t="array" ref="P627">SUM(IF(TARGET_TR5!$B$2:$B$2040=$A627,IF(TARGET_TR5!$C$2:$C$2040=$C627,IF(TARGET_TR5!$E$2:$E$2040=$E627,IF(TARGET_TR5!$W$1:$AH$1=P$2,TARGET_TR5!$W$2:$AH$2040)))))</f>
        <v>179</v>
      </c>
      <c r="Q627" s="174" cm="1">
        <f t="array" ref="Q627">SUM(IF(TARGET_TR5!$B$2:$B$2040=$A627,IF(TARGET_TR5!$C$2:$C$2040=$C627,IF(TARGET_TR5!$E$2:$E$2040=$E627,IF(TARGET_TR5!$W$1:$AH$1=Q$2,TARGET_TR5!$W$2:$AH$2040)))))</f>
        <v>196</v>
      </c>
      <c r="R627" s="174">
        <v>0</v>
      </c>
      <c r="S627" s="174">
        <v>58</v>
      </c>
      <c r="T627" s="174">
        <v>69</v>
      </c>
      <c r="U627" s="174">
        <v>70</v>
      </c>
      <c r="V627" s="174">
        <v>71</v>
      </c>
      <c r="W627" s="174">
        <v>71</v>
      </c>
      <c r="X627" s="174">
        <v>71</v>
      </c>
      <c r="Y627" s="174">
        <v>71</v>
      </c>
      <c r="Z627" s="174">
        <v>71</v>
      </c>
      <c r="AA627" s="174">
        <v>71</v>
      </c>
      <c r="AB627" s="174">
        <v>71</v>
      </c>
      <c r="AC627" s="174">
        <v>71</v>
      </c>
      <c r="AD627" s="174" cm="1">
        <f t="array" ref="AD627">SUM(IF(TARGET_TR5!$B$2:$B$2040=$A627,IF(TARGET_TR5!$C$2:$C$2040=$C627,IF(TARGET_TR5!$E$2:$E$2040=$E627,IF(TARGET_TR5!$F$1:$Q$1=AD$2,TARGET_TR5!$F$2:$Q$2040)))))</f>
        <v>16</v>
      </c>
      <c r="AE627" s="174" cm="1">
        <f t="array" ref="AE627">SUM(IF(TARGET_TR5!$B$2:$B$2040=$A627,IF(TARGET_TR5!$C$2:$C$2040=$C627,IF(TARGET_TR5!$E$2:$E$2040=$E627,IF(TARGET_TR5!$F$1:$Q$1=AE$2,TARGET_TR5!$F$2:$Q$2040)))))</f>
        <v>15</v>
      </c>
      <c r="AF627" s="174" cm="1">
        <f t="array" ref="AF627">SUM(IF(TARGET_TR5!$B$2:$B$2040=$A627,IF(TARGET_TR5!$C$2:$C$2040=$C627,IF(TARGET_TR5!$E$2:$E$2040=$E627,IF(TARGET_TR5!$F$1:$Q$1=AF$2,TARGET_TR5!$F$2:$Q$2040)))))</f>
        <v>14</v>
      </c>
      <c r="AG627" s="174" cm="1">
        <f t="array" ref="AG627">SUM(IF(TARGET_TR5!$B$2:$B$2040=$A627,IF(TARGET_TR5!$C$2:$C$2040=$C627,IF(TARGET_TR5!$E$2:$E$2040=$E627,IF(TARGET_TR5!$F$1:$Q$1=AG$2,TARGET_TR5!$F$2:$Q$2040)))))</f>
        <v>17</v>
      </c>
      <c r="AH627" s="174" cm="1">
        <f t="array" ref="AH627">SUM(IF(TARGET_TR5!$B$2:$B$2040=$A627,IF(TARGET_TR5!$C$2:$C$2040=$C627,IF(TARGET_TR5!$E$2:$E$2040=$E627,IF(TARGET_TR5!$F$1:$Q$1=AH$2,TARGET_TR5!$F$2:$Q$2040)))))</f>
        <v>15</v>
      </c>
      <c r="AI627" s="174" cm="1">
        <f t="array" ref="AI627">SUM(IF(TARGET_TR5!$B$2:$B$2040=$A627,IF(TARGET_TR5!$C$2:$C$2040=$C627,IF(TARGET_TR5!$E$2:$E$2040=$E627,IF(TARGET_TR5!$F$1:$Q$1=AI$2,TARGET_TR5!$F$2:$Q$2040)))))</f>
        <v>16</v>
      </c>
      <c r="AJ627" s="174" cm="1">
        <f t="array" ref="AJ627">SUM(IF(TARGET_TR5!$B$2:$B$2040=$A627,IF(TARGET_TR5!$C$2:$C$2040=$C627,IF(TARGET_TR5!$E$2:$E$2040=$E627,IF(TARGET_TR5!$F$1:$Q$1=AJ$2,TARGET_TR5!$F$2:$Q$2040)))))</f>
        <v>18</v>
      </c>
      <c r="AK627" s="174" cm="1">
        <f t="array" ref="AK627">SUM(IF(TARGET_TR5!$B$2:$B$2040=$A627,IF(TARGET_TR5!$C$2:$C$2040=$C627,IF(TARGET_TR5!$E$2:$E$2040=$E627,IF(TARGET_TR5!$F$1:$Q$1=AK$2,TARGET_TR5!$F$2:$Q$2040)))))</f>
        <v>16</v>
      </c>
      <c r="AL627" s="174" cm="1">
        <f t="array" ref="AL627">SUM(IF(TARGET_TR5!$B$2:$B$2040=$A627,IF(TARGET_TR5!$C$2:$C$2040=$C627,IF(TARGET_TR5!$E$2:$E$2040=$E627,IF(TARGET_TR5!$F$1:$Q$1=AL$2,TARGET_TR5!$F$2:$Q$2040)))))</f>
        <v>17</v>
      </c>
      <c r="AM627" s="174" cm="1">
        <f t="array" ref="AM627">SUM(IF(TARGET_TR5!$B$2:$B$2040=$A627,IF(TARGET_TR5!$C$2:$C$2040=$C627,IF(TARGET_TR5!$E$2:$E$2040=$E627,IF(TARGET_TR5!$F$1:$Q$1=AM$2,TARGET_TR5!$F$2:$Q$2040)))))</f>
        <v>18</v>
      </c>
      <c r="AN627" s="174" cm="1">
        <f t="array" ref="AN627">SUM(IF(TARGET_TR5!$B$2:$B$2040=$A627,IF(TARGET_TR5!$C$2:$C$2040=$C627,IF(TARGET_TR5!$E$2:$E$2040=$E627,IF(TARGET_TR5!$F$1:$Q$1=AN$2,TARGET_TR5!$F$2:$Q$2040)))))</f>
        <v>17</v>
      </c>
      <c r="AO627" s="174" cm="1">
        <f t="array" ref="AO627">SUM(IF(TARGET_TR5!$B$2:$B$2040=$A627,IF(TARGET_TR5!$C$2:$C$2040=$C627,IF(TARGET_TR5!$E$2:$E$2040=$E627,IF(TARGET_TR5!$F$1:$Q$1=AO$2,TARGET_TR5!$F$2:$Q$2040)))))</f>
        <v>17</v>
      </c>
      <c r="AP627" s="174">
        <v>0</v>
      </c>
      <c r="AQ627" s="174">
        <v>58</v>
      </c>
      <c r="AR627" s="174">
        <v>11</v>
      </c>
      <c r="AS627" s="174">
        <v>1</v>
      </c>
      <c r="AT627" s="174">
        <v>1</v>
      </c>
      <c r="AU627" s="174">
        <v>0</v>
      </c>
      <c r="AV627" s="174">
        <v>0</v>
      </c>
      <c r="AW627" s="174">
        <v>0</v>
      </c>
      <c r="AX627" s="174">
        <v>0</v>
      </c>
      <c r="AY627" s="174">
        <v>0</v>
      </c>
      <c r="AZ627" s="174">
        <v>0</v>
      </c>
      <c r="BA627" s="174">
        <v>0</v>
      </c>
      <c r="BB627" s="175">
        <f t="shared" si="79"/>
        <v>0</v>
      </c>
      <c r="BC627" s="175">
        <f t="shared" si="79"/>
        <v>1.8709677419354838</v>
      </c>
      <c r="BD627" s="175">
        <f t="shared" si="79"/>
        <v>1.5333333333333334</v>
      </c>
      <c r="BE627" s="175">
        <f t="shared" si="78"/>
        <v>1.1290322580645162</v>
      </c>
      <c r="BF627" s="175">
        <f t="shared" si="78"/>
        <v>0.92207792207792205</v>
      </c>
      <c r="BG627" s="175">
        <f t="shared" si="78"/>
        <v>0.76344086021505375</v>
      </c>
      <c r="BH627" s="175">
        <f t="shared" si="78"/>
        <v>0.63963963963963966</v>
      </c>
      <c r="BI627" s="175">
        <f t="shared" si="78"/>
        <v>0.55905511811023623</v>
      </c>
      <c r="BJ627" s="175">
        <f t="shared" si="78"/>
        <v>0.49305555555555558</v>
      </c>
      <c r="BK627" s="175">
        <f t="shared" si="80"/>
        <v>0.43827160493827161</v>
      </c>
      <c r="BL627" s="175">
        <f t="shared" si="80"/>
        <v>0.39664804469273746</v>
      </c>
      <c r="BM627" s="175">
        <f t="shared" si="80"/>
        <v>0.36224489795918369</v>
      </c>
    </row>
    <row r="628" spans="1:65" x14ac:dyDescent="0.35">
      <c r="A628" s="173" t="s">
        <v>65</v>
      </c>
      <c r="B628" s="173" t="str">
        <v>DIGIPRO</v>
      </c>
      <c r="C628" s="173" t="str">
        <v>Sales Netmonk</v>
      </c>
      <c r="D628" s="173" t="str">
        <v>User</v>
      </c>
      <c r="E628" s="173" t="str">
        <v>SULBAGSEL</v>
      </c>
      <c r="F628" s="174" cm="1">
        <f t="array" ref="F628">SUM(IF(TARGET_TR5!$B$2:$B$2040=$A628,IF(TARGET_TR5!$C$2:$C$2040=$C628,IF(TARGET_TR5!$E$2:$E$2040=$E628,IF(TARGET_TR5!$W$1:$AH$1=F$2,TARGET_TR5!$W$2:$AH$2040)))))</f>
        <v>83</v>
      </c>
      <c r="G628" s="174" cm="1">
        <f t="array" ref="G628">SUM(IF(TARGET_TR5!$B$2:$B$2040=$A628,IF(TARGET_TR5!$C$2:$C$2040=$C628,IF(TARGET_TR5!$E$2:$E$2040=$E628,IF(TARGET_TR5!$W$1:$AH$1=G$2,TARGET_TR5!$W$2:$AH$2040)))))</f>
        <v>157</v>
      </c>
      <c r="H628" s="174" cm="1">
        <f t="array" ref="H628">SUM(IF(TARGET_TR5!$B$2:$B$2040=$A628,IF(TARGET_TR5!$C$2:$C$2040=$C628,IF(TARGET_TR5!$E$2:$E$2040=$E628,IF(TARGET_TR5!$W$1:$AH$1=H$2,TARGET_TR5!$W$2:$AH$2040)))))</f>
        <v>225</v>
      </c>
      <c r="I628" s="174" cm="1">
        <f t="array" ref="I628">SUM(IF(TARGET_TR5!$B$2:$B$2040=$A628,IF(TARGET_TR5!$C$2:$C$2040=$C628,IF(TARGET_TR5!$E$2:$E$2040=$E628,IF(TARGET_TR5!$W$1:$AH$1=I$2,TARGET_TR5!$W$2:$AH$2040)))))</f>
        <v>310</v>
      </c>
      <c r="J628" s="174" cm="1">
        <f t="array" ref="J628">SUM(IF(TARGET_TR5!$B$2:$B$2040=$A628,IF(TARGET_TR5!$C$2:$C$2040=$C628,IF(TARGET_TR5!$E$2:$E$2040=$E628,IF(TARGET_TR5!$W$1:$AH$1=J$2,TARGET_TR5!$W$2:$AH$2040)))))</f>
        <v>386</v>
      </c>
      <c r="K628" s="174" cm="1">
        <f t="array" ref="K628">SUM(IF(TARGET_TR5!$B$2:$B$2040=$A628,IF(TARGET_TR5!$C$2:$C$2040=$C628,IF(TARGET_TR5!$E$2:$E$2040=$E628,IF(TARGET_TR5!$W$1:$AH$1=K$2,TARGET_TR5!$W$2:$AH$2040)))))</f>
        <v>468</v>
      </c>
      <c r="L628" s="174" cm="1">
        <f t="array" ref="L628">SUM(IF(TARGET_TR5!$B$2:$B$2040=$A628,IF(TARGET_TR5!$C$2:$C$2040=$C628,IF(TARGET_TR5!$E$2:$E$2040=$E628,IF(TARGET_TR5!$W$1:$AH$1=L$2,TARGET_TR5!$W$2:$AH$2040)))))</f>
        <v>559</v>
      </c>
      <c r="M628" s="174" cm="1">
        <f t="array" ref="M628">SUM(IF(TARGET_TR5!$B$2:$B$2040=$A628,IF(TARGET_TR5!$C$2:$C$2040=$C628,IF(TARGET_TR5!$E$2:$E$2040=$E628,IF(TARGET_TR5!$W$1:$AH$1=M$2,TARGET_TR5!$W$2:$AH$2040)))))</f>
        <v>638</v>
      </c>
      <c r="N628" s="174" cm="1">
        <f t="array" ref="N628">SUM(IF(TARGET_TR5!$B$2:$B$2040=$A628,IF(TARGET_TR5!$C$2:$C$2040=$C628,IF(TARGET_TR5!$E$2:$E$2040=$E628,IF(TARGET_TR5!$W$1:$AH$1=N$2,TARGET_TR5!$W$2:$AH$2040)))))</f>
        <v>727</v>
      </c>
      <c r="O628" s="174" cm="1">
        <f t="array" ref="O628">SUM(IF(TARGET_TR5!$B$2:$B$2040=$A628,IF(TARGET_TR5!$C$2:$C$2040=$C628,IF(TARGET_TR5!$E$2:$E$2040=$E628,IF(TARGET_TR5!$W$1:$AH$1=O$2,TARGET_TR5!$W$2:$AH$2040)))))</f>
        <v>815</v>
      </c>
      <c r="P628" s="174" cm="1">
        <f t="array" ref="P628">SUM(IF(TARGET_TR5!$B$2:$B$2040=$A628,IF(TARGET_TR5!$C$2:$C$2040=$C628,IF(TARGET_TR5!$E$2:$E$2040=$E628,IF(TARGET_TR5!$W$1:$AH$1=P$2,TARGET_TR5!$W$2:$AH$2040)))))</f>
        <v>899</v>
      </c>
      <c r="Q628" s="174" cm="1">
        <f t="array" ref="Q628">SUM(IF(TARGET_TR5!$B$2:$B$2040=$A628,IF(TARGET_TR5!$C$2:$C$2040=$C628,IF(TARGET_TR5!$E$2:$E$2040=$E628,IF(TARGET_TR5!$W$1:$AH$1=Q$2,TARGET_TR5!$W$2:$AH$2040)))))</f>
        <v>982</v>
      </c>
      <c r="R628" s="174">
        <v>75</v>
      </c>
      <c r="S628" s="174">
        <v>135</v>
      </c>
      <c r="T628" s="174">
        <v>196</v>
      </c>
      <c r="U628" s="174">
        <v>278</v>
      </c>
      <c r="V628" s="174">
        <v>347</v>
      </c>
      <c r="W628" s="174">
        <v>347</v>
      </c>
      <c r="X628" s="174">
        <v>347</v>
      </c>
      <c r="Y628" s="174">
        <v>347</v>
      </c>
      <c r="Z628" s="174">
        <v>347</v>
      </c>
      <c r="AA628" s="174">
        <v>347</v>
      </c>
      <c r="AB628" s="174">
        <v>347</v>
      </c>
      <c r="AC628" s="174">
        <v>347</v>
      </c>
      <c r="AD628" s="174" cm="1">
        <f t="array" ref="AD628">SUM(IF(TARGET_TR5!$B$2:$B$2040=$A628,IF(TARGET_TR5!$C$2:$C$2040=$C628,IF(TARGET_TR5!$E$2:$E$2040=$E628,IF(TARGET_TR5!$F$1:$Q$1=AD$2,TARGET_TR5!$F$2:$Q$2040)))))</f>
        <v>83</v>
      </c>
      <c r="AE628" s="174" cm="1">
        <f t="array" ref="AE628">SUM(IF(TARGET_TR5!$B$2:$B$2040=$A628,IF(TARGET_TR5!$C$2:$C$2040=$C628,IF(TARGET_TR5!$E$2:$E$2040=$E628,IF(TARGET_TR5!$F$1:$Q$1=AE$2,TARGET_TR5!$F$2:$Q$2040)))))</f>
        <v>74</v>
      </c>
      <c r="AF628" s="174" cm="1">
        <f t="array" ref="AF628">SUM(IF(TARGET_TR5!$B$2:$B$2040=$A628,IF(TARGET_TR5!$C$2:$C$2040=$C628,IF(TARGET_TR5!$E$2:$E$2040=$E628,IF(TARGET_TR5!$F$1:$Q$1=AF$2,TARGET_TR5!$F$2:$Q$2040)))))</f>
        <v>68</v>
      </c>
      <c r="AG628" s="174" cm="1">
        <f t="array" ref="AG628">SUM(IF(TARGET_TR5!$B$2:$B$2040=$A628,IF(TARGET_TR5!$C$2:$C$2040=$C628,IF(TARGET_TR5!$E$2:$E$2040=$E628,IF(TARGET_TR5!$F$1:$Q$1=AG$2,TARGET_TR5!$F$2:$Q$2040)))))</f>
        <v>85</v>
      </c>
      <c r="AH628" s="174" cm="1">
        <f t="array" ref="AH628">SUM(IF(TARGET_TR5!$B$2:$B$2040=$A628,IF(TARGET_TR5!$C$2:$C$2040=$C628,IF(TARGET_TR5!$E$2:$E$2040=$E628,IF(TARGET_TR5!$F$1:$Q$1=AH$2,TARGET_TR5!$F$2:$Q$2040)))))</f>
        <v>76</v>
      </c>
      <c r="AI628" s="174" cm="1">
        <f t="array" ref="AI628">SUM(IF(TARGET_TR5!$B$2:$B$2040=$A628,IF(TARGET_TR5!$C$2:$C$2040=$C628,IF(TARGET_TR5!$E$2:$E$2040=$E628,IF(TARGET_TR5!$F$1:$Q$1=AI$2,TARGET_TR5!$F$2:$Q$2040)))))</f>
        <v>82</v>
      </c>
      <c r="AJ628" s="174" cm="1">
        <f t="array" ref="AJ628">SUM(IF(TARGET_TR5!$B$2:$B$2040=$A628,IF(TARGET_TR5!$C$2:$C$2040=$C628,IF(TARGET_TR5!$E$2:$E$2040=$E628,IF(TARGET_TR5!$F$1:$Q$1=AJ$2,TARGET_TR5!$F$2:$Q$2040)))))</f>
        <v>91</v>
      </c>
      <c r="AK628" s="174" cm="1">
        <f t="array" ref="AK628">SUM(IF(TARGET_TR5!$B$2:$B$2040=$A628,IF(TARGET_TR5!$C$2:$C$2040=$C628,IF(TARGET_TR5!$E$2:$E$2040=$E628,IF(TARGET_TR5!$F$1:$Q$1=AK$2,TARGET_TR5!$F$2:$Q$2040)))))</f>
        <v>79</v>
      </c>
      <c r="AL628" s="174" cm="1">
        <f t="array" ref="AL628">SUM(IF(TARGET_TR5!$B$2:$B$2040=$A628,IF(TARGET_TR5!$C$2:$C$2040=$C628,IF(TARGET_TR5!$E$2:$E$2040=$E628,IF(TARGET_TR5!$F$1:$Q$1=AL$2,TARGET_TR5!$F$2:$Q$2040)))))</f>
        <v>89</v>
      </c>
      <c r="AM628" s="174" cm="1">
        <f t="array" ref="AM628">SUM(IF(TARGET_TR5!$B$2:$B$2040=$A628,IF(TARGET_TR5!$C$2:$C$2040=$C628,IF(TARGET_TR5!$E$2:$E$2040=$E628,IF(TARGET_TR5!$F$1:$Q$1=AM$2,TARGET_TR5!$F$2:$Q$2040)))))</f>
        <v>88</v>
      </c>
      <c r="AN628" s="174" cm="1">
        <f t="array" ref="AN628">SUM(IF(TARGET_TR5!$B$2:$B$2040=$A628,IF(TARGET_TR5!$C$2:$C$2040=$C628,IF(TARGET_TR5!$E$2:$E$2040=$E628,IF(TARGET_TR5!$F$1:$Q$1=AN$2,TARGET_TR5!$F$2:$Q$2040)))))</f>
        <v>84</v>
      </c>
      <c r="AO628" s="174" cm="1">
        <f t="array" ref="AO628">SUM(IF(TARGET_TR5!$B$2:$B$2040=$A628,IF(TARGET_TR5!$C$2:$C$2040=$C628,IF(TARGET_TR5!$E$2:$E$2040=$E628,IF(TARGET_TR5!$F$1:$Q$1=AO$2,TARGET_TR5!$F$2:$Q$2040)))))</f>
        <v>83</v>
      </c>
      <c r="AP628" s="174">
        <v>75</v>
      </c>
      <c r="AQ628" s="174">
        <v>60</v>
      </c>
      <c r="AR628" s="174">
        <v>61</v>
      </c>
      <c r="AS628" s="174">
        <v>82</v>
      </c>
      <c r="AT628" s="174">
        <v>69</v>
      </c>
      <c r="AU628" s="174">
        <v>0</v>
      </c>
      <c r="AV628" s="174">
        <v>0</v>
      </c>
      <c r="AW628" s="174">
        <v>0</v>
      </c>
      <c r="AX628" s="174">
        <v>0</v>
      </c>
      <c r="AY628" s="174">
        <v>0</v>
      </c>
      <c r="AZ628" s="174">
        <v>0</v>
      </c>
      <c r="BA628" s="174">
        <v>0</v>
      </c>
      <c r="BB628" s="175">
        <f t="shared" si="79"/>
        <v>0.90361445783132532</v>
      </c>
      <c r="BC628" s="175">
        <f t="shared" si="79"/>
        <v>0.85987261146496818</v>
      </c>
      <c r="BD628" s="175">
        <f t="shared" si="79"/>
        <v>0.87111111111111106</v>
      </c>
      <c r="BE628" s="175">
        <f t="shared" si="78"/>
        <v>0.89677419354838706</v>
      </c>
      <c r="BF628" s="175">
        <f t="shared" si="78"/>
        <v>0.89896373056994816</v>
      </c>
      <c r="BG628" s="175">
        <f t="shared" si="78"/>
        <v>0.74145299145299148</v>
      </c>
      <c r="BH628" s="175">
        <f t="shared" si="78"/>
        <v>0.6207513416815742</v>
      </c>
      <c r="BI628" s="175">
        <f t="shared" si="78"/>
        <v>0.5438871473354232</v>
      </c>
      <c r="BJ628" s="175">
        <f t="shared" si="78"/>
        <v>0.47730398899587345</v>
      </c>
      <c r="BK628" s="175">
        <f t="shared" si="80"/>
        <v>0.42576687116564416</v>
      </c>
      <c r="BL628" s="175">
        <f t="shared" si="80"/>
        <v>0.38598442714126807</v>
      </c>
      <c r="BM628" s="175">
        <f t="shared" si="80"/>
        <v>0.35336048879837068</v>
      </c>
    </row>
    <row r="629" spans="1:65" x14ac:dyDescent="0.35">
      <c r="A629" s="173" t="s">
        <v>65</v>
      </c>
      <c r="B629" s="173" t="str">
        <v>DIGIPRO</v>
      </c>
      <c r="C629" s="173" t="str">
        <v>Sales Netmonk</v>
      </c>
      <c r="D629" s="173" t="str">
        <v>User</v>
      </c>
      <c r="E629" s="173" t="str">
        <v>SULBAGTENG</v>
      </c>
      <c r="F629" s="174" cm="1">
        <f t="array" ref="F629">SUM(IF(TARGET_TR5!$B$2:$B$2040=$A629,IF(TARGET_TR5!$C$2:$C$2040=$C629,IF(TARGET_TR5!$E$2:$E$2040=$E629,IF(TARGET_TR5!$W$1:$AH$1=F$2,TARGET_TR5!$W$2:$AH$2040)))))</f>
        <v>45</v>
      </c>
      <c r="G629" s="174" cm="1">
        <f t="array" ref="G629">SUM(IF(TARGET_TR5!$B$2:$B$2040=$A629,IF(TARGET_TR5!$C$2:$C$2040=$C629,IF(TARGET_TR5!$E$2:$E$2040=$E629,IF(TARGET_TR5!$W$1:$AH$1=G$2,TARGET_TR5!$W$2:$AH$2040)))))</f>
        <v>85</v>
      </c>
      <c r="H629" s="174" cm="1">
        <f t="array" ref="H629">SUM(IF(TARGET_TR5!$B$2:$B$2040=$A629,IF(TARGET_TR5!$C$2:$C$2040=$C629,IF(TARGET_TR5!$E$2:$E$2040=$E629,IF(TARGET_TR5!$W$1:$AH$1=H$2,TARGET_TR5!$W$2:$AH$2040)))))</f>
        <v>123</v>
      </c>
      <c r="I629" s="174" cm="1">
        <f t="array" ref="I629">SUM(IF(TARGET_TR5!$B$2:$B$2040=$A629,IF(TARGET_TR5!$C$2:$C$2040=$C629,IF(TARGET_TR5!$E$2:$E$2040=$E629,IF(TARGET_TR5!$W$1:$AH$1=I$2,TARGET_TR5!$W$2:$AH$2040)))))</f>
        <v>169</v>
      </c>
      <c r="J629" s="174" cm="1">
        <f t="array" ref="J629">SUM(IF(TARGET_TR5!$B$2:$B$2040=$A629,IF(TARGET_TR5!$C$2:$C$2040=$C629,IF(TARGET_TR5!$E$2:$E$2040=$E629,IF(TARGET_TR5!$W$1:$AH$1=J$2,TARGET_TR5!$W$2:$AH$2040)))))</f>
        <v>210</v>
      </c>
      <c r="K629" s="174" cm="1">
        <f t="array" ref="K629">SUM(IF(TARGET_TR5!$B$2:$B$2040=$A629,IF(TARGET_TR5!$C$2:$C$2040=$C629,IF(TARGET_TR5!$E$2:$E$2040=$E629,IF(TARGET_TR5!$W$1:$AH$1=K$2,TARGET_TR5!$W$2:$AH$2040)))))</f>
        <v>254</v>
      </c>
      <c r="L629" s="174" cm="1">
        <f t="array" ref="L629">SUM(IF(TARGET_TR5!$B$2:$B$2040=$A629,IF(TARGET_TR5!$C$2:$C$2040=$C629,IF(TARGET_TR5!$E$2:$E$2040=$E629,IF(TARGET_TR5!$W$1:$AH$1=L$2,TARGET_TR5!$W$2:$AH$2040)))))</f>
        <v>304</v>
      </c>
      <c r="M629" s="174" cm="1">
        <f t="array" ref="M629">SUM(IF(TARGET_TR5!$B$2:$B$2040=$A629,IF(TARGET_TR5!$C$2:$C$2040=$C629,IF(TARGET_TR5!$E$2:$E$2040=$E629,IF(TARGET_TR5!$W$1:$AH$1=M$2,TARGET_TR5!$W$2:$AH$2040)))))</f>
        <v>347</v>
      </c>
      <c r="N629" s="174" cm="1">
        <f t="array" ref="N629">SUM(IF(TARGET_TR5!$B$2:$B$2040=$A629,IF(TARGET_TR5!$C$2:$C$2040=$C629,IF(TARGET_TR5!$E$2:$E$2040=$E629,IF(TARGET_TR5!$W$1:$AH$1=N$2,TARGET_TR5!$W$2:$AH$2040)))))</f>
        <v>395</v>
      </c>
      <c r="O629" s="174" cm="1">
        <f t="array" ref="O629">SUM(IF(TARGET_TR5!$B$2:$B$2040=$A629,IF(TARGET_TR5!$C$2:$C$2040=$C629,IF(TARGET_TR5!$E$2:$E$2040=$E629,IF(TARGET_TR5!$W$1:$AH$1=O$2,TARGET_TR5!$W$2:$AH$2040)))))</f>
        <v>444</v>
      </c>
      <c r="P629" s="174" cm="1">
        <f t="array" ref="P629">SUM(IF(TARGET_TR5!$B$2:$B$2040=$A629,IF(TARGET_TR5!$C$2:$C$2040=$C629,IF(TARGET_TR5!$E$2:$E$2040=$E629,IF(TARGET_TR5!$W$1:$AH$1=P$2,TARGET_TR5!$W$2:$AH$2040)))))</f>
        <v>490</v>
      </c>
      <c r="Q629" s="174" cm="1">
        <f t="array" ref="Q629">SUM(IF(TARGET_TR5!$B$2:$B$2040=$A629,IF(TARGET_TR5!$C$2:$C$2040=$C629,IF(TARGET_TR5!$E$2:$E$2040=$E629,IF(TARGET_TR5!$W$1:$AH$1=Q$2,TARGET_TR5!$W$2:$AH$2040)))))</f>
        <v>536</v>
      </c>
      <c r="R629" s="174">
        <v>47</v>
      </c>
      <c r="S629" s="174">
        <v>102</v>
      </c>
      <c r="T629" s="174">
        <v>136</v>
      </c>
      <c r="U629" s="174">
        <v>167</v>
      </c>
      <c r="V629" s="174">
        <v>200</v>
      </c>
      <c r="W629" s="174">
        <v>200</v>
      </c>
      <c r="X629" s="174">
        <v>200</v>
      </c>
      <c r="Y629" s="174">
        <v>200</v>
      </c>
      <c r="Z629" s="174">
        <v>200</v>
      </c>
      <c r="AA629" s="174">
        <v>200</v>
      </c>
      <c r="AB629" s="174">
        <v>200</v>
      </c>
      <c r="AC629" s="174">
        <v>200</v>
      </c>
      <c r="AD629" s="174" cm="1">
        <f t="array" ref="AD629">SUM(IF(TARGET_TR5!$B$2:$B$2040=$A629,IF(TARGET_TR5!$C$2:$C$2040=$C629,IF(TARGET_TR5!$E$2:$E$2040=$E629,IF(TARGET_TR5!$F$1:$Q$1=AD$2,TARGET_TR5!$F$2:$Q$2040)))))</f>
        <v>45</v>
      </c>
      <c r="AE629" s="174" cm="1">
        <f t="array" ref="AE629">SUM(IF(TARGET_TR5!$B$2:$B$2040=$A629,IF(TARGET_TR5!$C$2:$C$2040=$C629,IF(TARGET_TR5!$E$2:$E$2040=$E629,IF(TARGET_TR5!$F$1:$Q$1=AE$2,TARGET_TR5!$F$2:$Q$2040)))))</f>
        <v>40</v>
      </c>
      <c r="AF629" s="174" cm="1">
        <f t="array" ref="AF629">SUM(IF(TARGET_TR5!$B$2:$B$2040=$A629,IF(TARGET_TR5!$C$2:$C$2040=$C629,IF(TARGET_TR5!$E$2:$E$2040=$E629,IF(TARGET_TR5!$F$1:$Q$1=AF$2,TARGET_TR5!$F$2:$Q$2040)))))</f>
        <v>38</v>
      </c>
      <c r="AG629" s="174" cm="1">
        <f t="array" ref="AG629">SUM(IF(TARGET_TR5!$B$2:$B$2040=$A629,IF(TARGET_TR5!$C$2:$C$2040=$C629,IF(TARGET_TR5!$E$2:$E$2040=$E629,IF(TARGET_TR5!$F$1:$Q$1=AG$2,TARGET_TR5!$F$2:$Q$2040)))))</f>
        <v>46</v>
      </c>
      <c r="AH629" s="174" cm="1">
        <f t="array" ref="AH629">SUM(IF(TARGET_TR5!$B$2:$B$2040=$A629,IF(TARGET_TR5!$C$2:$C$2040=$C629,IF(TARGET_TR5!$E$2:$E$2040=$E629,IF(TARGET_TR5!$F$1:$Q$1=AH$2,TARGET_TR5!$F$2:$Q$2040)))))</f>
        <v>41</v>
      </c>
      <c r="AI629" s="174" cm="1">
        <f t="array" ref="AI629">SUM(IF(TARGET_TR5!$B$2:$B$2040=$A629,IF(TARGET_TR5!$C$2:$C$2040=$C629,IF(TARGET_TR5!$E$2:$E$2040=$E629,IF(TARGET_TR5!$F$1:$Q$1=AI$2,TARGET_TR5!$F$2:$Q$2040)))))</f>
        <v>44</v>
      </c>
      <c r="AJ629" s="174" cm="1">
        <f t="array" ref="AJ629">SUM(IF(TARGET_TR5!$B$2:$B$2040=$A629,IF(TARGET_TR5!$C$2:$C$2040=$C629,IF(TARGET_TR5!$E$2:$E$2040=$E629,IF(TARGET_TR5!$F$1:$Q$1=AJ$2,TARGET_TR5!$F$2:$Q$2040)))))</f>
        <v>50</v>
      </c>
      <c r="AK629" s="174" cm="1">
        <f t="array" ref="AK629">SUM(IF(TARGET_TR5!$B$2:$B$2040=$A629,IF(TARGET_TR5!$C$2:$C$2040=$C629,IF(TARGET_TR5!$E$2:$E$2040=$E629,IF(TARGET_TR5!$F$1:$Q$1=AK$2,TARGET_TR5!$F$2:$Q$2040)))))</f>
        <v>43</v>
      </c>
      <c r="AL629" s="174" cm="1">
        <f t="array" ref="AL629">SUM(IF(TARGET_TR5!$B$2:$B$2040=$A629,IF(TARGET_TR5!$C$2:$C$2040=$C629,IF(TARGET_TR5!$E$2:$E$2040=$E629,IF(TARGET_TR5!$F$1:$Q$1=AL$2,TARGET_TR5!$F$2:$Q$2040)))))</f>
        <v>48</v>
      </c>
      <c r="AM629" s="174" cm="1">
        <f t="array" ref="AM629">SUM(IF(TARGET_TR5!$B$2:$B$2040=$A629,IF(TARGET_TR5!$C$2:$C$2040=$C629,IF(TARGET_TR5!$E$2:$E$2040=$E629,IF(TARGET_TR5!$F$1:$Q$1=AM$2,TARGET_TR5!$F$2:$Q$2040)))))</f>
        <v>49</v>
      </c>
      <c r="AN629" s="174" cm="1">
        <f t="array" ref="AN629">SUM(IF(TARGET_TR5!$B$2:$B$2040=$A629,IF(TARGET_TR5!$C$2:$C$2040=$C629,IF(TARGET_TR5!$E$2:$E$2040=$E629,IF(TARGET_TR5!$F$1:$Q$1=AN$2,TARGET_TR5!$F$2:$Q$2040)))))</f>
        <v>46</v>
      </c>
      <c r="AO629" s="174" cm="1">
        <f t="array" ref="AO629">SUM(IF(TARGET_TR5!$B$2:$B$2040=$A629,IF(TARGET_TR5!$C$2:$C$2040=$C629,IF(TARGET_TR5!$E$2:$E$2040=$E629,IF(TARGET_TR5!$F$1:$Q$1=AO$2,TARGET_TR5!$F$2:$Q$2040)))))</f>
        <v>46</v>
      </c>
      <c r="AP629" s="174">
        <v>47</v>
      </c>
      <c r="AQ629" s="174">
        <v>55</v>
      </c>
      <c r="AR629" s="174">
        <v>34</v>
      </c>
      <c r="AS629" s="174">
        <v>31</v>
      </c>
      <c r="AT629" s="174">
        <v>33</v>
      </c>
      <c r="AU629" s="174">
        <v>0</v>
      </c>
      <c r="AV629" s="174">
        <v>0</v>
      </c>
      <c r="AW629" s="174">
        <v>0</v>
      </c>
      <c r="AX629" s="174">
        <v>0</v>
      </c>
      <c r="AY629" s="174">
        <v>0</v>
      </c>
      <c r="AZ629" s="174">
        <v>0</v>
      </c>
      <c r="BA629" s="174">
        <v>0</v>
      </c>
      <c r="BB629" s="175">
        <f t="shared" si="79"/>
        <v>1.0444444444444445</v>
      </c>
      <c r="BC629" s="175">
        <f t="shared" si="79"/>
        <v>1.2</v>
      </c>
      <c r="BD629" s="175">
        <f t="shared" si="79"/>
        <v>1.1056910569105691</v>
      </c>
      <c r="BE629" s="175">
        <f t="shared" si="78"/>
        <v>0.98816568047337283</v>
      </c>
      <c r="BF629" s="175">
        <f t="shared" si="78"/>
        <v>0.95238095238095233</v>
      </c>
      <c r="BG629" s="175">
        <f t="shared" si="78"/>
        <v>0.78740157480314965</v>
      </c>
      <c r="BH629" s="175">
        <f t="shared" si="78"/>
        <v>0.65789473684210531</v>
      </c>
      <c r="BI629" s="175">
        <f t="shared" si="78"/>
        <v>0.57636887608069165</v>
      </c>
      <c r="BJ629" s="175">
        <f t="shared" si="78"/>
        <v>0.50632911392405067</v>
      </c>
      <c r="BK629" s="175">
        <f t="shared" si="80"/>
        <v>0.45045045045045046</v>
      </c>
      <c r="BL629" s="175">
        <f t="shared" si="80"/>
        <v>0.40816326530612246</v>
      </c>
      <c r="BM629" s="175">
        <f t="shared" si="80"/>
        <v>0.37313432835820898</v>
      </c>
    </row>
    <row r="630" spans="1:65" x14ac:dyDescent="0.35">
      <c r="A630" s="173" t="s">
        <v>65</v>
      </c>
      <c r="B630" s="173" t="str">
        <v>DIGIPRO</v>
      </c>
      <c r="C630" s="173" t="str">
        <v>Sales Netmonk</v>
      </c>
      <c r="D630" s="173" t="str">
        <v>User</v>
      </c>
      <c r="E630" s="173" t="str">
        <v>SUMALUT</v>
      </c>
      <c r="F630" s="174" cm="1">
        <f t="array" ref="F630">SUM(IF(TARGET_TR5!$B$2:$B$2040=$A630,IF(TARGET_TR5!$C$2:$C$2040=$C630,IF(TARGET_TR5!$E$2:$E$2040=$E630,IF(TARGET_TR5!$W$1:$AH$1=F$2,TARGET_TR5!$W$2:$AH$2040)))))</f>
        <v>48</v>
      </c>
      <c r="G630" s="174" cm="1">
        <f t="array" ref="G630">SUM(IF(TARGET_TR5!$B$2:$B$2040=$A630,IF(TARGET_TR5!$C$2:$C$2040=$C630,IF(TARGET_TR5!$E$2:$E$2040=$E630,IF(TARGET_TR5!$W$1:$AH$1=G$2,TARGET_TR5!$W$2:$AH$2040)))))</f>
        <v>91</v>
      </c>
      <c r="H630" s="174" cm="1">
        <f t="array" ref="H630">SUM(IF(TARGET_TR5!$B$2:$B$2040=$A630,IF(TARGET_TR5!$C$2:$C$2040=$C630,IF(TARGET_TR5!$E$2:$E$2040=$E630,IF(TARGET_TR5!$W$1:$AH$1=H$2,TARGET_TR5!$W$2:$AH$2040)))))</f>
        <v>131</v>
      </c>
      <c r="I630" s="174" cm="1">
        <f t="array" ref="I630">SUM(IF(TARGET_TR5!$B$2:$B$2040=$A630,IF(TARGET_TR5!$C$2:$C$2040=$C630,IF(TARGET_TR5!$E$2:$E$2040=$E630,IF(TARGET_TR5!$W$1:$AH$1=I$2,TARGET_TR5!$W$2:$AH$2040)))))</f>
        <v>180</v>
      </c>
      <c r="J630" s="174" cm="1">
        <f t="array" ref="J630">SUM(IF(TARGET_TR5!$B$2:$B$2040=$A630,IF(TARGET_TR5!$C$2:$C$2040=$C630,IF(TARGET_TR5!$E$2:$E$2040=$E630,IF(TARGET_TR5!$W$1:$AH$1=J$2,TARGET_TR5!$W$2:$AH$2040)))))</f>
        <v>224</v>
      </c>
      <c r="K630" s="174" cm="1">
        <f t="array" ref="K630">SUM(IF(TARGET_TR5!$B$2:$B$2040=$A630,IF(TARGET_TR5!$C$2:$C$2040=$C630,IF(TARGET_TR5!$E$2:$E$2040=$E630,IF(TARGET_TR5!$W$1:$AH$1=K$2,TARGET_TR5!$W$2:$AH$2040)))))</f>
        <v>271</v>
      </c>
      <c r="L630" s="174" cm="1">
        <f t="array" ref="L630">SUM(IF(TARGET_TR5!$B$2:$B$2040=$A630,IF(TARGET_TR5!$C$2:$C$2040=$C630,IF(TARGET_TR5!$E$2:$E$2040=$E630,IF(TARGET_TR5!$W$1:$AH$1=L$2,TARGET_TR5!$W$2:$AH$2040)))))</f>
        <v>324</v>
      </c>
      <c r="M630" s="174" cm="1">
        <f t="array" ref="M630">SUM(IF(TARGET_TR5!$B$2:$B$2040=$A630,IF(TARGET_TR5!$C$2:$C$2040=$C630,IF(TARGET_TR5!$E$2:$E$2040=$E630,IF(TARGET_TR5!$W$1:$AH$1=M$2,TARGET_TR5!$W$2:$AH$2040)))))</f>
        <v>370</v>
      </c>
      <c r="N630" s="174" cm="1">
        <f t="array" ref="N630">SUM(IF(TARGET_TR5!$B$2:$B$2040=$A630,IF(TARGET_TR5!$C$2:$C$2040=$C630,IF(TARGET_TR5!$E$2:$E$2040=$E630,IF(TARGET_TR5!$W$1:$AH$1=N$2,TARGET_TR5!$W$2:$AH$2040)))))</f>
        <v>421</v>
      </c>
      <c r="O630" s="174" cm="1">
        <f t="array" ref="O630">SUM(IF(TARGET_TR5!$B$2:$B$2040=$A630,IF(TARGET_TR5!$C$2:$C$2040=$C630,IF(TARGET_TR5!$E$2:$E$2040=$E630,IF(TARGET_TR5!$W$1:$AH$1=O$2,TARGET_TR5!$W$2:$AH$2040)))))</f>
        <v>473</v>
      </c>
      <c r="P630" s="174" cm="1">
        <f t="array" ref="P630">SUM(IF(TARGET_TR5!$B$2:$B$2040=$A630,IF(TARGET_TR5!$C$2:$C$2040=$C630,IF(TARGET_TR5!$E$2:$E$2040=$E630,IF(TARGET_TR5!$W$1:$AH$1=P$2,TARGET_TR5!$W$2:$AH$2040)))))</f>
        <v>522</v>
      </c>
      <c r="Q630" s="174" cm="1">
        <f t="array" ref="Q630">SUM(IF(TARGET_TR5!$B$2:$B$2040=$A630,IF(TARGET_TR5!$C$2:$C$2040=$C630,IF(TARGET_TR5!$E$2:$E$2040=$E630,IF(TARGET_TR5!$W$1:$AH$1=Q$2,TARGET_TR5!$W$2:$AH$2040)))))</f>
        <v>571</v>
      </c>
      <c r="R630" s="174">
        <v>27</v>
      </c>
      <c r="S630" s="174">
        <v>43</v>
      </c>
      <c r="T630" s="174">
        <v>70</v>
      </c>
      <c r="U630" s="174">
        <v>95</v>
      </c>
      <c r="V630" s="174">
        <v>114</v>
      </c>
      <c r="W630" s="174">
        <v>114</v>
      </c>
      <c r="X630" s="174">
        <v>114</v>
      </c>
      <c r="Y630" s="174">
        <v>114</v>
      </c>
      <c r="Z630" s="174">
        <v>114</v>
      </c>
      <c r="AA630" s="174">
        <v>114</v>
      </c>
      <c r="AB630" s="174">
        <v>114</v>
      </c>
      <c r="AC630" s="174">
        <v>114</v>
      </c>
      <c r="AD630" s="174" cm="1">
        <f t="array" ref="AD630">SUM(IF(TARGET_TR5!$B$2:$B$2040=$A630,IF(TARGET_TR5!$C$2:$C$2040=$C630,IF(TARGET_TR5!$E$2:$E$2040=$E630,IF(TARGET_TR5!$F$1:$Q$1=AD$2,TARGET_TR5!$F$2:$Q$2040)))))</f>
        <v>48</v>
      </c>
      <c r="AE630" s="174" cm="1">
        <f t="array" ref="AE630">SUM(IF(TARGET_TR5!$B$2:$B$2040=$A630,IF(TARGET_TR5!$C$2:$C$2040=$C630,IF(TARGET_TR5!$E$2:$E$2040=$E630,IF(TARGET_TR5!$F$1:$Q$1=AE$2,TARGET_TR5!$F$2:$Q$2040)))))</f>
        <v>43</v>
      </c>
      <c r="AF630" s="174" cm="1">
        <f t="array" ref="AF630">SUM(IF(TARGET_TR5!$B$2:$B$2040=$A630,IF(TARGET_TR5!$C$2:$C$2040=$C630,IF(TARGET_TR5!$E$2:$E$2040=$E630,IF(TARGET_TR5!$F$1:$Q$1=AF$2,TARGET_TR5!$F$2:$Q$2040)))))</f>
        <v>40</v>
      </c>
      <c r="AG630" s="174" cm="1">
        <f t="array" ref="AG630">SUM(IF(TARGET_TR5!$B$2:$B$2040=$A630,IF(TARGET_TR5!$C$2:$C$2040=$C630,IF(TARGET_TR5!$E$2:$E$2040=$E630,IF(TARGET_TR5!$F$1:$Q$1=AG$2,TARGET_TR5!$F$2:$Q$2040)))))</f>
        <v>49</v>
      </c>
      <c r="AH630" s="174" cm="1">
        <f t="array" ref="AH630">SUM(IF(TARGET_TR5!$B$2:$B$2040=$A630,IF(TARGET_TR5!$C$2:$C$2040=$C630,IF(TARGET_TR5!$E$2:$E$2040=$E630,IF(TARGET_TR5!$F$1:$Q$1=AH$2,TARGET_TR5!$F$2:$Q$2040)))))</f>
        <v>44</v>
      </c>
      <c r="AI630" s="174" cm="1">
        <f t="array" ref="AI630">SUM(IF(TARGET_TR5!$B$2:$B$2040=$A630,IF(TARGET_TR5!$C$2:$C$2040=$C630,IF(TARGET_TR5!$E$2:$E$2040=$E630,IF(TARGET_TR5!$F$1:$Q$1=AI$2,TARGET_TR5!$F$2:$Q$2040)))))</f>
        <v>47</v>
      </c>
      <c r="AJ630" s="174" cm="1">
        <f t="array" ref="AJ630">SUM(IF(TARGET_TR5!$B$2:$B$2040=$A630,IF(TARGET_TR5!$C$2:$C$2040=$C630,IF(TARGET_TR5!$E$2:$E$2040=$E630,IF(TARGET_TR5!$F$1:$Q$1=AJ$2,TARGET_TR5!$F$2:$Q$2040)))))</f>
        <v>53</v>
      </c>
      <c r="AK630" s="174" cm="1">
        <f t="array" ref="AK630">SUM(IF(TARGET_TR5!$B$2:$B$2040=$A630,IF(TARGET_TR5!$C$2:$C$2040=$C630,IF(TARGET_TR5!$E$2:$E$2040=$E630,IF(TARGET_TR5!$F$1:$Q$1=AK$2,TARGET_TR5!$F$2:$Q$2040)))))</f>
        <v>46</v>
      </c>
      <c r="AL630" s="174" cm="1">
        <f t="array" ref="AL630">SUM(IF(TARGET_TR5!$B$2:$B$2040=$A630,IF(TARGET_TR5!$C$2:$C$2040=$C630,IF(TARGET_TR5!$E$2:$E$2040=$E630,IF(TARGET_TR5!$F$1:$Q$1=AL$2,TARGET_TR5!$F$2:$Q$2040)))))</f>
        <v>51</v>
      </c>
      <c r="AM630" s="174" cm="1">
        <f t="array" ref="AM630">SUM(IF(TARGET_TR5!$B$2:$B$2040=$A630,IF(TARGET_TR5!$C$2:$C$2040=$C630,IF(TARGET_TR5!$E$2:$E$2040=$E630,IF(TARGET_TR5!$F$1:$Q$1=AM$2,TARGET_TR5!$F$2:$Q$2040)))))</f>
        <v>52</v>
      </c>
      <c r="AN630" s="174" cm="1">
        <f t="array" ref="AN630">SUM(IF(TARGET_TR5!$B$2:$B$2040=$A630,IF(TARGET_TR5!$C$2:$C$2040=$C630,IF(TARGET_TR5!$E$2:$E$2040=$E630,IF(TARGET_TR5!$F$1:$Q$1=AN$2,TARGET_TR5!$F$2:$Q$2040)))))</f>
        <v>49</v>
      </c>
      <c r="AO630" s="174" cm="1">
        <f t="array" ref="AO630">SUM(IF(TARGET_TR5!$B$2:$B$2040=$A630,IF(TARGET_TR5!$C$2:$C$2040=$C630,IF(TARGET_TR5!$E$2:$E$2040=$E630,IF(TARGET_TR5!$F$1:$Q$1=AO$2,TARGET_TR5!$F$2:$Q$2040)))))</f>
        <v>49</v>
      </c>
      <c r="AP630" s="174">
        <v>27</v>
      </c>
      <c r="AQ630" s="174">
        <v>16</v>
      </c>
      <c r="AR630" s="174">
        <v>27</v>
      </c>
      <c r="AS630" s="174">
        <v>25</v>
      </c>
      <c r="AT630" s="174">
        <v>19</v>
      </c>
      <c r="AU630" s="174">
        <v>0</v>
      </c>
      <c r="AV630" s="174">
        <v>0</v>
      </c>
      <c r="AW630" s="174">
        <v>0</v>
      </c>
      <c r="AX630" s="174">
        <v>0</v>
      </c>
      <c r="AY630" s="174">
        <v>0</v>
      </c>
      <c r="AZ630" s="174">
        <v>0</v>
      </c>
      <c r="BA630" s="174">
        <v>0</v>
      </c>
      <c r="BB630" s="175">
        <f t="shared" si="79"/>
        <v>0.5625</v>
      </c>
      <c r="BC630" s="175">
        <f t="shared" si="79"/>
        <v>0.47252747252747251</v>
      </c>
      <c r="BD630" s="175">
        <f t="shared" si="79"/>
        <v>0.53435114503816794</v>
      </c>
      <c r="BE630" s="175">
        <f t="shared" si="78"/>
        <v>0.52777777777777779</v>
      </c>
      <c r="BF630" s="175">
        <f t="shared" si="78"/>
        <v>0.5089285714285714</v>
      </c>
      <c r="BG630" s="175">
        <f t="shared" si="78"/>
        <v>0.42066420664206644</v>
      </c>
      <c r="BH630" s="175">
        <f t="shared" si="78"/>
        <v>0.35185185185185186</v>
      </c>
      <c r="BI630" s="175">
        <f t="shared" si="78"/>
        <v>0.30810810810810813</v>
      </c>
      <c r="BJ630" s="175">
        <f t="shared" si="78"/>
        <v>0.27078384798099764</v>
      </c>
      <c r="BK630" s="175">
        <f t="shared" si="80"/>
        <v>0.24101479915433405</v>
      </c>
      <c r="BL630" s="175">
        <f t="shared" si="80"/>
        <v>0.21839080459770116</v>
      </c>
      <c r="BM630" s="175">
        <f t="shared" si="80"/>
        <v>0.19964973730297722</v>
      </c>
    </row>
    <row r="631" spans="1:65" x14ac:dyDescent="0.35">
      <c r="A631" s="170" t="s">
        <v>65</v>
      </c>
      <c r="B631" s="170" t="str">
        <v>DIGIPRO</v>
      </c>
      <c r="C631" s="170" t="str">
        <v>Sales Antares Eazy</v>
      </c>
      <c r="D631" s="170" t="str">
        <v>User</v>
      </c>
      <c r="E631" s="170" t="str">
        <v>TR5</v>
      </c>
      <c r="F631" s="171" cm="1">
        <f t="array" ref="F631">SUM(IF(TARGET_TR5!$B$2:$B$2040=$A631,IF(TARGET_TR5!$C$2:$C$2040=$C631,IF(TARGET_TR5!$E$2:$E$2040=$E631,IF(TARGET_TR5!$W$1:$AH$1=F$2,TARGET_TR5!$W$2:$AH$2040)))))</f>
        <v>128</v>
      </c>
      <c r="G631" s="171" cm="1">
        <f t="array" ref="G631">SUM(IF(TARGET_TR5!$B$2:$B$2040=$A631,IF(TARGET_TR5!$C$2:$C$2040=$C631,IF(TARGET_TR5!$E$2:$E$2040=$E631,IF(TARGET_TR5!$W$1:$AH$1=G$2,TARGET_TR5!$W$2:$AH$2040)))))</f>
        <v>243</v>
      </c>
      <c r="H631" s="171" cm="1">
        <f t="array" ref="H631">SUM(IF(TARGET_TR5!$B$2:$B$2040=$A631,IF(TARGET_TR5!$C$2:$C$2040=$C631,IF(TARGET_TR5!$E$2:$E$2040=$E631,IF(TARGET_TR5!$W$1:$AH$1=H$2,TARGET_TR5!$W$2:$AH$2040)))))</f>
        <v>350</v>
      </c>
      <c r="I631" s="171" cm="1">
        <f t="array" ref="I631">SUM(IF(TARGET_TR5!$B$2:$B$2040=$A631,IF(TARGET_TR5!$C$2:$C$2040=$C631,IF(TARGET_TR5!$E$2:$E$2040=$E631,IF(TARGET_TR5!$W$1:$AH$1=I$2,TARGET_TR5!$W$2:$AH$2040)))))</f>
        <v>482</v>
      </c>
      <c r="J631" s="171" cm="1">
        <f t="array" ref="J631">SUM(IF(TARGET_TR5!$B$2:$B$2040=$A631,IF(TARGET_TR5!$C$2:$C$2040=$C631,IF(TARGET_TR5!$E$2:$E$2040=$E631,IF(TARGET_TR5!$W$1:$AH$1=J$2,TARGET_TR5!$W$2:$AH$2040)))))</f>
        <v>600</v>
      </c>
      <c r="K631" s="171" cm="1">
        <f t="array" ref="K631">SUM(IF(TARGET_TR5!$B$2:$B$2040=$A631,IF(TARGET_TR5!$C$2:$C$2040=$C631,IF(TARGET_TR5!$E$2:$E$2040=$E631,IF(TARGET_TR5!$W$1:$AH$1=K$2,TARGET_TR5!$W$2:$AH$2040)))))</f>
        <v>726</v>
      </c>
      <c r="L631" s="171" cm="1">
        <f t="array" ref="L631">SUM(IF(TARGET_TR5!$B$2:$B$2040=$A631,IF(TARGET_TR5!$C$2:$C$2040=$C631,IF(TARGET_TR5!$E$2:$E$2040=$E631,IF(TARGET_TR5!$W$1:$AH$1=L$2,TARGET_TR5!$W$2:$AH$2040)))))</f>
        <v>868</v>
      </c>
      <c r="M631" s="171" cm="1">
        <f t="array" ref="M631">SUM(IF(TARGET_TR5!$B$2:$B$2040=$A631,IF(TARGET_TR5!$C$2:$C$2040=$C631,IF(TARGET_TR5!$E$2:$E$2040=$E631,IF(TARGET_TR5!$W$1:$AH$1=M$2,TARGET_TR5!$W$2:$AH$2040)))))</f>
        <v>992</v>
      </c>
      <c r="N631" s="171" cm="1">
        <f t="array" ref="N631">SUM(IF(TARGET_TR5!$B$2:$B$2040=$A631,IF(TARGET_TR5!$C$2:$C$2040=$C631,IF(TARGET_TR5!$E$2:$E$2040=$E631,IF(TARGET_TR5!$W$1:$AH$1=N$2,TARGET_TR5!$W$2:$AH$2040)))))</f>
        <v>1129</v>
      </c>
      <c r="O631" s="171" cm="1">
        <f t="array" ref="O631">SUM(IF(TARGET_TR5!$B$2:$B$2040=$A631,IF(TARGET_TR5!$C$2:$C$2040=$C631,IF(TARGET_TR5!$E$2:$E$2040=$E631,IF(TARGET_TR5!$W$1:$AH$1=O$2,TARGET_TR5!$W$2:$AH$2040)))))</f>
        <v>1267</v>
      </c>
      <c r="P631" s="171" cm="1">
        <f t="array" ref="P631">SUM(IF(TARGET_TR5!$B$2:$B$2040=$A631,IF(TARGET_TR5!$C$2:$C$2040=$C631,IF(TARGET_TR5!$E$2:$E$2040=$E631,IF(TARGET_TR5!$W$1:$AH$1=P$2,TARGET_TR5!$W$2:$AH$2040)))))</f>
        <v>1399</v>
      </c>
      <c r="Q631" s="171" cm="1">
        <f t="array" ref="Q631">SUM(IF(TARGET_TR5!$B$2:$B$2040=$A631,IF(TARGET_TR5!$C$2:$C$2040=$C631,IF(TARGET_TR5!$E$2:$E$2040=$E631,IF(TARGET_TR5!$W$1:$AH$1=Q$2,TARGET_TR5!$W$2:$AH$2040)))))</f>
        <v>1530</v>
      </c>
      <c r="R631" s="171">
        <v>107</v>
      </c>
      <c r="S631" s="171">
        <v>175</v>
      </c>
      <c r="T631" s="171">
        <v>226</v>
      </c>
      <c r="U631" s="171">
        <v>314</v>
      </c>
      <c r="V631" s="171">
        <v>366</v>
      </c>
      <c r="W631" s="171">
        <v>366</v>
      </c>
      <c r="X631" s="171">
        <v>366</v>
      </c>
      <c r="Y631" s="171">
        <v>366</v>
      </c>
      <c r="Z631" s="171">
        <v>366</v>
      </c>
      <c r="AA631" s="171">
        <v>366</v>
      </c>
      <c r="AB631" s="171">
        <v>366</v>
      </c>
      <c r="AC631" s="171">
        <v>366</v>
      </c>
      <c r="AD631" s="171" cm="1">
        <f t="array" ref="AD631">SUM(IF(TARGET_TR5!$B$2:$B$2040=$A631,IF(TARGET_TR5!$C$2:$C$2040=$C631,IF(TARGET_TR5!$E$2:$E$2040=$E631,IF(TARGET_TR5!$F$1:$Q$1=AD$2,TARGET_TR5!$F$2:$Q$2040)))))</f>
        <v>128</v>
      </c>
      <c r="AE631" s="171" cm="1">
        <f t="array" ref="AE631">SUM(IF(TARGET_TR5!$B$2:$B$2040=$A631,IF(TARGET_TR5!$C$2:$C$2040=$C631,IF(TARGET_TR5!$E$2:$E$2040=$E631,IF(TARGET_TR5!$F$1:$Q$1=AE$2,TARGET_TR5!$F$2:$Q$2040)))))</f>
        <v>115</v>
      </c>
      <c r="AF631" s="171" cm="1">
        <f t="array" ref="AF631">SUM(IF(TARGET_TR5!$B$2:$B$2040=$A631,IF(TARGET_TR5!$C$2:$C$2040=$C631,IF(TARGET_TR5!$E$2:$E$2040=$E631,IF(TARGET_TR5!$F$1:$Q$1=AF$2,TARGET_TR5!$F$2:$Q$2040)))))</f>
        <v>107</v>
      </c>
      <c r="AG631" s="171" cm="1">
        <f t="array" ref="AG631">SUM(IF(TARGET_TR5!$B$2:$B$2040=$A631,IF(TARGET_TR5!$C$2:$C$2040=$C631,IF(TARGET_TR5!$E$2:$E$2040=$E631,IF(TARGET_TR5!$F$1:$Q$1=AG$2,TARGET_TR5!$F$2:$Q$2040)))))</f>
        <v>132</v>
      </c>
      <c r="AH631" s="171" cm="1">
        <f t="array" ref="AH631">SUM(IF(TARGET_TR5!$B$2:$B$2040=$A631,IF(TARGET_TR5!$C$2:$C$2040=$C631,IF(TARGET_TR5!$E$2:$E$2040=$E631,IF(TARGET_TR5!$F$1:$Q$1=AH$2,TARGET_TR5!$F$2:$Q$2040)))))</f>
        <v>118</v>
      </c>
      <c r="AI631" s="171" cm="1">
        <f t="array" ref="AI631">SUM(IF(TARGET_TR5!$B$2:$B$2040=$A631,IF(TARGET_TR5!$C$2:$C$2040=$C631,IF(TARGET_TR5!$E$2:$E$2040=$E631,IF(TARGET_TR5!$F$1:$Q$1=AI$2,TARGET_TR5!$F$2:$Q$2040)))))</f>
        <v>126</v>
      </c>
      <c r="AJ631" s="171" cm="1">
        <f t="array" ref="AJ631">SUM(IF(TARGET_TR5!$B$2:$B$2040=$A631,IF(TARGET_TR5!$C$2:$C$2040=$C631,IF(TARGET_TR5!$E$2:$E$2040=$E631,IF(TARGET_TR5!$F$1:$Q$1=AJ$2,TARGET_TR5!$F$2:$Q$2040)))))</f>
        <v>142</v>
      </c>
      <c r="AK631" s="171" cm="1">
        <f t="array" ref="AK631">SUM(IF(TARGET_TR5!$B$2:$B$2040=$A631,IF(TARGET_TR5!$C$2:$C$2040=$C631,IF(TARGET_TR5!$E$2:$E$2040=$E631,IF(TARGET_TR5!$F$1:$Q$1=AK$2,TARGET_TR5!$F$2:$Q$2040)))))</f>
        <v>124</v>
      </c>
      <c r="AL631" s="171" cm="1">
        <f t="array" ref="AL631">SUM(IF(TARGET_TR5!$B$2:$B$2040=$A631,IF(TARGET_TR5!$C$2:$C$2040=$C631,IF(TARGET_TR5!$E$2:$E$2040=$E631,IF(TARGET_TR5!$F$1:$Q$1=AL$2,TARGET_TR5!$F$2:$Q$2040)))))</f>
        <v>137</v>
      </c>
      <c r="AM631" s="171" cm="1">
        <f t="array" ref="AM631">SUM(IF(TARGET_TR5!$B$2:$B$2040=$A631,IF(TARGET_TR5!$C$2:$C$2040=$C631,IF(TARGET_TR5!$E$2:$E$2040=$E631,IF(TARGET_TR5!$F$1:$Q$1=AM$2,TARGET_TR5!$F$2:$Q$2040)))))</f>
        <v>138</v>
      </c>
      <c r="AN631" s="171" cm="1">
        <f t="array" ref="AN631">SUM(IF(TARGET_TR5!$B$2:$B$2040=$A631,IF(TARGET_TR5!$C$2:$C$2040=$C631,IF(TARGET_TR5!$E$2:$E$2040=$E631,IF(TARGET_TR5!$F$1:$Q$1=AN$2,TARGET_TR5!$F$2:$Q$2040)))))</f>
        <v>132</v>
      </c>
      <c r="AO631" s="171" cm="1">
        <f t="array" ref="AO631">SUM(IF(TARGET_TR5!$B$2:$B$2040=$A631,IF(TARGET_TR5!$C$2:$C$2040=$C631,IF(TARGET_TR5!$E$2:$E$2040=$E631,IF(TARGET_TR5!$F$1:$Q$1=AO$2,TARGET_TR5!$F$2:$Q$2040)))))</f>
        <v>131</v>
      </c>
      <c r="AP631" s="171">
        <v>107</v>
      </c>
      <c r="AQ631" s="171">
        <v>68</v>
      </c>
      <c r="AR631" s="171">
        <v>51</v>
      </c>
      <c r="AS631" s="171">
        <v>88</v>
      </c>
      <c r="AT631" s="171">
        <v>52</v>
      </c>
      <c r="AU631" s="171">
        <v>0</v>
      </c>
      <c r="AV631" s="171">
        <v>0</v>
      </c>
      <c r="AW631" s="171">
        <v>0</v>
      </c>
      <c r="AX631" s="171">
        <v>0</v>
      </c>
      <c r="AY631" s="171">
        <v>0</v>
      </c>
      <c r="AZ631" s="171">
        <v>0</v>
      </c>
      <c r="BA631" s="171">
        <v>0</v>
      </c>
      <c r="BB631" s="172">
        <f t="shared" si="79"/>
        <v>0.8359375</v>
      </c>
      <c r="BC631" s="172">
        <f t="shared" si="79"/>
        <v>0.72016460905349799</v>
      </c>
      <c r="BD631" s="172">
        <f t="shared" si="79"/>
        <v>0.64571428571428569</v>
      </c>
      <c r="BE631" s="172">
        <f t="shared" si="78"/>
        <v>0.65145228215767637</v>
      </c>
      <c r="BF631" s="172">
        <f t="shared" si="78"/>
        <v>0.61</v>
      </c>
      <c r="BG631" s="172">
        <f t="shared" si="78"/>
        <v>0.50413223140495866</v>
      </c>
      <c r="BH631" s="172">
        <f t="shared" si="78"/>
        <v>0.42165898617511521</v>
      </c>
      <c r="BI631" s="172">
        <f t="shared" si="78"/>
        <v>0.36895161290322581</v>
      </c>
      <c r="BJ631" s="172">
        <f t="shared" si="78"/>
        <v>0.32418069087688217</v>
      </c>
      <c r="BK631" s="172">
        <f t="shared" si="80"/>
        <v>0.2888713496448303</v>
      </c>
      <c r="BL631" s="172">
        <f t="shared" si="80"/>
        <v>0.26161543959971406</v>
      </c>
      <c r="BM631" s="172">
        <f t="shared" si="80"/>
        <v>0.23921568627450981</v>
      </c>
    </row>
    <row r="632" spans="1:65" x14ac:dyDescent="0.35">
      <c r="A632" s="173" t="s">
        <v>65</v>
      </c>
      <c r="B632" s="173" t="str">
        <v>DIGIPRO</v>
      </c>
      <c r="C632" s="173" t="str">
        <v>Sales Antares Eazy</v>
      </c>
      <c r="D632" s="173" t="str">
        <v>User</v>
      </c>
      <c r="E632" s="173" t="str">
        <v>PAPUA</v>
      </c>
      <c r="F632" s="174" cm="1">
        <f t="array" ref="F632">SUM(IF(TARGET_TR5!$B$2:$B$2040=$A632,IF(TARGET_TR5!$C$2:$C$2040=$C632,IF(TARGET_TR5!$E$2:$E$2040=$E632,IF(TARGET_TR5!$W$1:$AH$1=F$2,TARGET_TR5!$W$2:$AH$2040)))))</f>
        <v>11</v>
      </c>
      <c r="G632" s="174" cm="1">
        <f t="array" ref="G632">SUM(IF(TARGET_TR5!$B$2:$B$2040=$A632,IF(TARGET_TR5!$C$2:$C$2040=$C632,IF(TARGET_TR5!$E$2:$E$2040=$E632,IF(TARGET_TR5!$W$1:$AH$1=G$2,TARGET_TR5!$W$2:$AH$2040)))))</f>
        <v>21</v>
      </c>
      <c r="H632" s="174" cm="1">
        <f t="array" ref="H632">SUM(IF(TARGET_TR5!$B$2:$B$2040=$A632,IF(TARGET_TR5!$C$2:$C$2040=$C632,IF(TARGET_TR5!$E$2:$E$2040=$E632,IF(TARGET_TR5!$W$1:$AH$1=H$2,TARGET_TR5!$W$2:$AH$2040)))))</f>
        <v>30</v>
      </c>
      <c r="I632" s="174" cm="1">
        <f t="array" ref="I632">SUM(IF(TARGET_TR5!$B$2:$B$2040=$A632,IF(TARGET_TR5!$C$2:$C$2040=$C632,IF(TARGET_TR5!$E$2:$E$2040=$E632,IF(TARGET_TR5!$W$1:$AH$1=I$2,TARGET_TR5!$W$2:$AH$2040)))))</f>
        <v>41</v>
      </c>
      <c r="J632" s="174" cm="1">
        <f t="array" ref="J632">SUM(IF(TARGET_TR5!$B$2:$B$2040=$A632,IF(TARGET_TR5!$C$2:$C$2040=$C632,IF(TARGET_TR5!$E$2:$E$2040=$E632,IF(TARGET_TR5!$W$1:$AH$1=J$2,TARGET_TR5!$W$2:$AH$2040)))))</f>
        <v>51</v>
      </c>
      <c r="K632" s="174" cm="1">
        <f t="array" ref="K632">SUM(IF(TARGET_TR5!$B$2:$B$2040=$A632,IF(TARGET_TR5!$C$2:$C$2040=$C632,IF(TARGET_TR5!$E$2:$E$2040=$E632,IF(TARGET_TR5!$W$1:$AH$1=K$2,TARGET_TR5!$W$2:$AH$2040)))))</f>
        <v>62</v>
      </c>
      <c r="L632" s="174" cm="1">
        <f t="array" ref="L632">SUM(IF(TARGET_TR5!$B$2:$B$2040=$A632,IF(TARGET_TR5!$C$2:$C$2040=$C632,IF(TARGET_TR5!$E$2:$E$2040=$E632,IF(TARGET_TR5!$W$1:$AH$1=L$2,TARGET_TR5!$W$2:$AH$2040)))))</f>
        <v>74</v>
      </c>
      <c r="M632" s="174" cm="1">
        <f t="array" ref="M632">SUM(IF(TARGET_TR5!$B$2:$B$2040=$A632,IF(TARGET_TR5!$C$2:$C$2040=$C632,IF(TARGET_TR5!$E$2:$E$2040=$E632,IF(TARGET_TR5!$W$1:$AH$1=M$2,TARGET_TR5!$W$2:$AH$2040)))))</f>
        <v>85</v>
      </c>
      <c r="N632" s="174" cm="1">
        <f t="array" ref="N632">SUM(IF(TARGET_TR5!$B$2:$B$2040=$A632,IF(TARGET_TR5!$C$2:$C$2040=$C632,IF(TARGET_TR5!$E$2:$E$2040=$E632,IF(TARGET_TR5!$W$1:$AH$1=N$2,TARGET_TR5!$W$2:$AH$2040)))))</f>
        <v>97</v>
      </c>
      <c r="O632" s="174" cm="1">
        <f t="array" ref="O632">SUM(IF(TARGET_TR5!$B$2:$B$2040=$A632,IF(TARGET_TR5!$C$2:$C$2040=$C632,IF(TARGET_TR5!$E$2:$E$2040=$E632,IF(TARGET_TR5!$W$1:$AH$1=O$2,TARGET_TR5!$W$2:$AH$2040)))))</f>
        <v>109</v>
      </c>
      <c r="P632" s="174" cm="1">
        <f t="array" ref="P632">SUM(IF(TARGET_TR5!$B$2:$B$2040=$A632,IF(TARGET_TR5!$C$2:$C$2040=$C632,IF(TARGET_TR5!$E$2:$E$2040=$E632,IF(TARGET_TR5!$W$1:$AH$1=P$2,TARGET_TR5!$W$2:$AH$2040)))))</f>
        <v>120</v>
      </c>
      <c r="Q632" s="174" cm="1">
        <f t="array" ref="Q632">SUM(IF(TARGET_TR5!$B$2:$B$2040=$A632,IF(TARGET_TR5!$C$2:$C$2040=$C632,IF(TARGET_TR5!$E$2:$E$2040=$E632,IF(TARGET_TR5!$W$1:$AH$1=Q$2,TARGET_TR5!$W$2:$AH$2040)))))</f>
        <v>131</v>
      </c>
      <c r="R632" s="174">
        <v>18</v>
      </c>
      <c r="S632" s="174">
        <v>20</v>
      </c>
      <c r="T632" s="174">
        <v>26</v>
      </c>
      <c r="U632" s="174">
        <v>31</v>
      </c>
      <c r="V632" s="174">
        <v>34</v>
      </c>
      <c r="W632" s="174">
        <v>34</v>
      </c>
      <c r="X632" s="174">
        <v>34</v>
      </c>
      <c r="Y632" s="174">
        <v>34</v>
      </c>
      <c r="Z632" s="174">
        <v>34</v>
      </c>
      <c r="AA632" s="174">
        <v>34</v>
      </c>
      <c r="AB632" s="174">
        <v>34</v>
      </c>
      <c r="AC632" s="174">
        <v>34</v>
      </c>
      <c r="AD632" s="174" cm="1">
        <f t="array" ref="AD632">SUM(IF(TARGET_TR5!$B$2:$B$2040=$A632,IF(TARGET_TR5!$C$2:$C$2040=$C632,IF(TARGET_TR5!$E$2:$E$2040=$E632,IF(TARGET_TR5!$F$1:$Q$1=AD$2,TARGET_TR5!$F$2:$Q$2040)))))</f>
        <v>11</v>
      </c>
      <c r="AE632" s="174" cm="1">
        <f t="array" ref="AE632">SUM(IF(TARGET_TR5!$B$2:$B$2040=$A632,IF(TARGET_TR5!$C$2:$C$2040=$C632,IF(TARGET_TR5!$E$2:$E$2040=$E632,IF(TARGET_TR5!$F$1:$Q$1=AE$2,TARGET_TR5!$F$2:$Q$2040)))))</f>
        <v>10</v>
      </c>
      <c r="AF632" s="174" cm="1">
        <f t="array" ref="AF632">SUM(IF(TARGET_TR5!$B$2:$B$2040=$A632,IF(TARGET_TR5!$C$2:$C$2040=$C632,IF(TARGET_TR5!$E$2:$E$2040=$E632,IF(TARGET_TR5!$F$1:$Q$1=AF$2,TARGET_TR5!$F$2:$Q$2040)))))</f>
        <v>9</v>
      </c>
      <c r="AG632" s="174" cm="1">
        <f t="array" ref="AG632">SUM(IF(TARGET_TR5!$B$2:$B$2040=$A632,IF(TARGET_TR5!$C$2:$C$2040=$C632,IF(TARGET_TR5!$E$2:$E$2040=$E632,IF(TARGET_TR5!$F$1:$Q$1=AG$2,TARGET_TR5!$F$2:$Q$2040)))))</f>
        <v>11</v>
      </c>
      <c r="AH632" s="174" cm="1">
        <f t="array" ref="AH632">SUM(IF(TARGET_TR5!$B$2:$B$2040=$A632,IF(TARGET_TR5!$C$2:$C$2040=$C632,IF(TARGET_TR5!$E$2:$E$2040=$E632,IF(TARGET_TR5!$F$1:$Q$1=AH$2,TARGET_TR5!$F$2:$Q$2040)))))</f>
        <v>10</v>
      </c>
      <c r="AI632" s="174" cm="1">
        <f t="array" ref="AI632">SUM(IF(TARGET_TR5!$B$2:$B$2040=$A632,IF(TARGET_TR5!$C$2:$C$2040=$C632,IF(TARGET_TR5!$E$2:$E$2040=$E632,IF(TARGET_TR5!$F$1:$Q$1=AI$2,TARGET_TR5!$F$2:$Q$2040)))))</f>
        <v>11</v>
      </c>
      <c r="AJ632" s="174" cm="1">
        <f t="array" ref="AJ632">SUM(IF(TARGET_TR5!$B$2:$B$2040=$A632,IF(TARGET_TR5!$C$2:$C$2040=$C632,IF(TARGET_TR5!$E$2:$E$2040=$E632,IF(TARGET_TR5!$F$1:$Q$1=AJ$2,TARGET_TR5!$F$2:$Q$2040)))))</f>
        <v>12</v>
      </c>
      <c r="AK632" s="174" cm="1">
        <f t="array" ref="AK632">SUM(IF(TARGET_TR5!$B$2:$B$2040=$A632,IF(TARGET_TR5!$C$2:$C$2040=$C632,IF(TARGET_TR5!$E$2:$E$2040=$E632,IF(TARGET_TR5!$F$1:$Q$1=AK$2,TARGET_TR5!$F$2:$Q$2040)))))</f>
        <v>11</v>
      </c>
      <c r="AL632" s="174" cm="1">
        <f t="array" ref="AL632">SUM(IF(TARGET_TR5!$B$2:$B$2040=$A632,IF(TARGET_TR5!$C$2:$C$2040=$C632,IF(TARGET_TR5!$E$2:$E$2040=$E632,IF(TARGET_TR5!$F$1:$Q$1=AL$2,TARGET_TR5!$F$2:$Q$2040)))))</f>
        <v>12</v>
      </c>
      <c r="AM632" s="174" cm="1">
        <f t="array" ref="AM632">SUM(IF(TARGET_TR5!$B$2:$B$2040=$A632,IF(TARGET_TR5!$C$2:$C$2040=$C632,IF(TARGET_TR5!$E$2:$E$2040=$E632,IF(TARGET_TR5!$F$1:$Q$1=AM$2,TARGET_TR5!$F$2:$Q$2040)))))</f>
        <v>12</v>
      </c>
      <c r="AN632" s="174" cm="1">
        <f t="array" ref="AN632">SUM(IF(TARGET_TR5!$B$2:$B$2040=$A632,IF(TARGET_TR5!$C$2:$C$2040=$C632,IF(TARGET_TR5!$E$2:$E$2040=$E632,IF(TARGET_TR5!$F$1:$Q$1=AN$2,TARGET_TR5!$F$2:$Q$2040)))))</f>
        <v>11</v>
      </c>
      <c r="AO632" s="174" cm="1">
        <f t="array" ref="AO632">SUM(IF(TARGET_TR5!$B$2:$B$2040=$A632,IF(TARGET_TR5!$C$2:$C$2040=$C632,IF(TARGET_TR5!$E$2:$E$2040=$E632,IF(TARGET_TR5!$F$1:$Q$1=AO$2,TARGET_TR5!$F$2:$Q$2040)))))</f>
        <v>11</v>
      </c>
      <c r="AP632" s="174">
        <v>18</v>
      </c>
      <c r="AQ632" s="174">
        <v>2</v>
      </c>
      <c r="AR632" s="174">
        <v>6</v>
      </c>
      <c r="AS632" s="174">
        <v>5</v>
      </c>
      <c r="AT632" s="174">
        <v>3</v>
      </c>
      <c r="AU632" s="174">
        <v>0</v>
      </c>
      <c r="AV632" s="174">
        <v>0</v>
      </c>
      <c r="AW632" s="174">
        <v>0</v>
      </c>
      <c r="AX632" s="174">
        <v>0</v>
      </c>
      <c r="AY632" s="174">
        <v>0</v>
      </c>
      <c r="AZ632" s="174">
        <v>0</v>
      </c>
      <c r="BA632" s="174">
        <v>0</v>
      </c>
      <c r="BB632" s="175">
        <f t="shared" si="79"/>
        <v>1.6363636363636365</v>
      </c>
      <c r="BC632" s="175">
        <f t="shared" si="79"/>
        <v>0.95238095238095233</v>
      </c>
      <c r="BD632" s="175">
        <f t="shared" si="79"/>
        <v>0.8666666666666667</v>
      </c>
      <c r="BE632" s="175">
        <f t="shared" si="78"/>
        <v>0.75609756097560976</v>
      </c>
      <c r="BF632" s="175">
        <f t="shared" si="78"/>
        <v>0.66666666666666663</v>
      </c>
      <c r="BG632" s="175">
        <f t="shared" si="78"/>
        <v>0.54838709677419351</v>
      </c>
      <c r="BH632" s="175">
        <f t="shared" si="78"/>
        <v>0.45945945945945948</v>
      </c>
      <c r="BI632" s="175">
        <f t="shared" si="78"/>
        <v>0.4</v>
      </c>
      <c r="BJ632" s="175">
        <f t="shared" si="78"/>
        <v>0.35051546391752575</v>
      </c>
      <c r="BK632" s="175">
        <f t="shared" si="80"/>
        <v>0.31192660550458717</v>
      </c>
      <c r="BL632" s="175">
        <f t="shared" si="80"/>
        <v>0.28333333333333333</v>
      </c>
      <c r="BM632" s="175">
        <f t="shared" si="80"/>
        <v>0.25954198473282442</v>
      </c>
    </row>
    <row r="633" spans="1:65" x14ac:dyDescent="0.35">
      <c r="A633" s="173" t="s">
        <v>65</v>
      </c>
      <c r="B633" s="173" t="str">
        <v>DIGIPRO</v>
      </c>
      <c r="C633" s="173" t="str">
        <v>Sales Antares Eazy</v>
      </c>
      <c r="D633" s="173" t="str">
        <v>User</v>
      </c>
      <c r="E633" s="173" t="str">
        <v>PAPUA BARAT</v>
      </c>
      <c r="F633" s="174" cm="1">
        <f t="array" ref="F633">SUM(IF(TARGET_TR5!$B$2:$B$2040=$A633,IF(TARGET_TR5!$C$2:$C$2040=$C633,IF(TARGET_TR5!$E$2:$E$2040=$E633,IF(TARGET_TR5!$W$1:$AH$1=F$2,TARGET_TR5!$W$2:$AH$2040)))))</f>
        <v>10</v>
      </c>
      <c r="G633" s="174" cm="1">
        <f t="array" ref="G633">SUM(IF(TARGET_TR5!$B$2:$B$2040=$A633,IF(TARGET_TR5!$C$2:$C$2040=$C633,IF(TARGET_TR5!$E$2:$E$2040=$E633,IF(TARGET_TR5!$W$1:$AH$1=G$2,TARGET_TR5!$W$2:$AH$2040)))))</f>
        <v>19</v>
      </c>
      <c r="H633" s="174" cm="1">
        <f t="array" ref="H633">SUM(IF(TARGET_TR5!$B$2:$B$2040=$A633,IF(TARGET_TR5!$C$2:$C$2040=$C633,IF(TARGET_TR5!$E$2:$E$2040=$E633,IF(TARGET_TR5!$W$1:$AH$1=H$2,TARGET_TR5!$W$2:$AH$2040)))))</f>
        <v>27</v>
      </c>
      <c r="I633" s="174" cm="1">
        <f t="array" ref="I633">SUM(IF(TARGET_TR5!$B$2:$B$2040=$A633,IF(TARGET_TR5!$C$2:$C$2040=$C633,IF(TARGET_TR5!$E$2:$E$2040=$E633,IF(TARGET_TR5!$W$1:$AH$1=I$2,TARGET_TR5!$W$2:$AH$2040)))))</f>
        <v>37</v>
      </c>
      <c r="J633" s="174" cm="1">
        <f t="array" ref="J633">SUM(IF(TARGET_TR5!$B$2:$B$2040=$A633,IF(TARGET_TR5!$C$2:$C$2040=$C633,IF(TARGET_TR5!$E$2:$E$2040=$E633,IF(TARGET_TR5!$W$1:$AH$1=J$2,TARGET_TR5!$W$2:$AH$2040)))))</f>
        <v>46</v>
      </c>
      <c r="K633" s="174" cm="1">
        <f t="array" ref="K633">SUM(IF(TARGET_TR5!$B$2:$B$2040=$A633,IF(TARGET_TR5!$C$2:$C$2040=$C633,IF(TARGET_TR5!$E$2:$E$2040=$E633,IF(TARGET_TR5!$W$1:$AH$1=K$2,TARGET_TR5!$W$2:$AH$2040)))))</f>
        <v>56</v>
      </c>
      <c r="L633" s="174" cm="1">
        <f t="array" ref="L633">SUM(IF(TARGET_TR5!$B$2:$B$2040=$A633,IF(TARGET_TR5!$C$2:$C$2040=$C633,IF(TARGET_TR5!$E$2:$E$2040=$E633,IF(TARGET_TR5!$W$1:$AH$1=L$2,TARGET_TR5!$W$2:$AH$2040)))))</f>
        <v>67</v>
      </c>
      <c r="M633" s="174" cm="1">
        <f t="array" ref="M633">SUM(IF(TARGET_TR5!$B$2:$B$2040=$A633,IF(TARGET_TR5!$C$2:$C$2040=$C633,IF(TARGET_TR5!$E$2:$E$2040=$E633,IF(TARGET_TR5!$W$1:$AH$1=M$2,TARGET_TR5!$W$2:$AH$2040)))))</f>
        <v>76</v>
      </c>
      <c r="N633" s="174" cm="1">
        <f t="array" ref="N633">SUM(IF(TARGET_TR5!$B$2:$B$2040=$A633,IF(TARGET_TR5!$C$2:$C$2040=$C633,IF(TARGET_TR5!$E$2:$E$2040=$E633,IF(TARGET_TR5!$W$1:$AH$1=N$2,TARGET_TR5!$W$2:$AH$2040)))))</f>
        <v>87</v>
      </c>
      <c r="O633" s="174" cm="1">
        <f t="array" ref="O633">SUM(IF(TARGET_TR5!$B$2:$B$2040=$A633,IF(TARGET_TR5!$C$2:$C$2040=$C633,IF(TARGET_TR5!$E$2:$E$2040=$E633,IF(TARGET_TR5!$W$1:$AH$1=O$2,TARGET_TR5!$W$2:$AH$2040)))))</f>
        <v>98</v>
      </c>
      <c r="P633" s="174" cm="1">
        <f t="array" ref="P633">SUM(IF(TARGET_TR5!$B$2:$B$2040=$A633,IF(TARGET_TR5!$C$2:$C$2040=$C633,IF(TARGET_TR5!$E$2:$E$2040=$E633,IF(TARGET_TR5!$W$1:$AH$1=P$2,TARGET_TR5!$W$2:$AH$2040)))))</f>
        <v>108</v>
      </c>
      <c r="Q633" s="174" cm="1">
        <f t="array" ref="Q633">SUM(IF(TARGET_TR5!$B$2:$B$2040=$A633,IF(TARGET_TR5!$C$2:$C$2040=$C633,IF(TARGET_TR5!$E$2:$E$2040=$E633,IF(TARGET_TR5!$W$1:$AH$1=Q$2,TARGET_TR5!$W$2:$AH$2040)))))</f>
        <v>118</v>
      </c>
      <c r="R633" s="174">
        <v>18</v>
      </c>
      <c r="S633" s="174">
        <v>30</v>
      </c>
      <c r="T633" s="174">
        <v>36</v>
      </c>
      <c r="U633" s="174">
        <v>44</v>
      </c>
      <c r="V633" s="174">
        <v>53</v>
      </c>
      <c r="W633" s="174">
        <v>53</v>
      </c>
      <c r="X633" s="174">
        <v>53</v>
      </c>
      <c r="Y633" s="174">
        <v>53</v>
      </c>
      <c r="Z633" s="174">
        <v>53</v>
      </c>
      <c r="AA633" s="174">
        <v>53</v>
      </c>
      <c r="AB633" s="174">
        <v>53</v>
      </c>
      <c r="AC633" s="174">
        <v>53</v>
      </c>
      <c r="AD633" s="174" cm="1">
        <f t="array" ref="AD633">SUM(IF(TARGET_TR5!$B$2:$B$2040=$A633,IF(TARGET_TR5!$C$2:$C$2040=$C633,IF(TARGET_TR5!$E$2:$E$2040=$E633,IF(TARGET_TR5!$F$1:$Q$1=AD$2,TARGET_TR5!$F$2:$Q$2040)))))</f>
        <v>10</v>
      </c>
      <c r="AE633" s="174" cm="1">
        <f t="array" ref="AE633">SUM(IF(TARGET_TR5!$B$2:$B$2040=$A633,IF(TARGET_TR5!$C$2:$C$2040=$C633,IF(TARGET_TR5!$E$2:$E$2040=$E633,IF(TARGET_TR5!$F$1:$Q$1=AE$2,TARGET_TR5!$F$2:$Q$2040)))))</f>
        <v>9</v>
      </c>
      <c r="AF633" s="174" cm="1">
        <f t="array" ref="AF633">SUM(IF(TARGET_TR5!$B$2:$B$2040=$A633,IF(TARGET_TR5!$C$2:$C$2040=$C633,IF(TARGET_TR5!$E$2:$E$2040=$E633,IF(TARGET_TR5!$F$1:$Q$1=AF$2,TARGET_TR5!$F$2:$Q$2040)))))</f>
        <v>8</v>
      </c>
      <c r="AG633" s="174" cm="1">
        <f t="array" ref="AG633">SUM(IF(TARGET_TR5!$B$2:$B$2040=$A633,IF(TARGET_TR5!$C$2:$C$2040=$C633,IF(TARGET_TR5!$E$2:$E$2040=$E633,IF(TARGET_TR5!$F$1:$Q$1=AG$2,TARGET_TR5!$F$2:$Q$2040)))))</f>
        <v>10</v>
      </c>
      <c r="AH633" s="174" cm="1">
        <f t="array" ref="AH633">SUM(IF(TARGET_TR5!$B$2:$B$2040=$A633,IF(TARGET_TR5!$C$2:$C$2040=$C633,IF(TARGET_TR5!$E$2:$E$2040=$E633,IF(TARGET_TR5!$F$1:$Q$1=AH$2,TARGET_TR5!$F$2:$Q$2040)))))</f>
        <v>9</v>
      </c>
      <c r="AI633" s="174" cm="1">
        <f t="array" ref="AI633">SUM(IF(TARGET_TR5!$B$2:$B$2040=$A633,IF(TARGET_TR5!$C$2:$C$2040=$C633,IF(TARGET_TR5!$E$2:$E$2040=$E633,IF(TARGET_TR5!$F$1:$Q$1=AI$2,TARGET_TR5!$F$2:$Q$2040)))))</f>
        <v>10</v>
      </c>
      <c r="AJ633" s="174" cm="1">
        <f t="array" ref="AJ633">SUM(IF(TARGET_TR5!$B$2:$B$2040=$A633,IF(TARGET_TR5!$C$2:$C$2040=$C633,IF(TARGET_TR5!$E$2:$E$2040=$E633,IF(TARGET_TR5!$F$1:$Q$1=AJ$2,TARGET_TR5!$F$2:$Q$2040)))))</f>
        <v>11</v>
      </c>
      <c r="AK633" s="174" cm="1">
        <f t="array" ref="AK633">SUM(IF(TARGET_TR5!$B$2:$B$2040=$A633,IF(TARGET_TR5!$C$2:$C$2040=$C633,IF(TARGET_TR5!$E$2:$E$2040=$E633,IF(TARGET_TR5!$F$1:$Q$1=AK$2,TARGET_TR5!$F$2:$Q$2040)))))</f>
        <v>9</v>
      </c>
      <c r="AL633" s="174" cm="1">
        <f t="array" ref="AL633">SUM(IF(TARGET_TR5!$B$2:$B$2040=$A633,IF(TARGET_TR5!$C$2:$C$2040=$C633,IF(TARGET_TR5!$E$2:$E$2040=$E633,IF(TARGET_TR5!$F$1:$Q$1=AL$2,TARGET_TR5!$F$2:$Q$2040)))))</f>
        <v>11</v>
      </c>
      <c r="AM633" s="174" cm="1">
        <f t="array" ref="AM633">SUM(IF(TARGET_TR5!$B$2:$B$2040=$A633,IF(TARGET_TR5!$C$2:$C$2040=$C633,IF(TARGET_TR5!$E$2:$E$2040=$E633,IF(TARGET_TR5!$F$1:$Q$1=AM$2,TARGET_TR5!$F$2:$Q$2040)))))</f>
        <v>11</v>
      </c>
      <c r="AN633" s="174" cm="1">
        <f t="array" ref="AN633">SUM(IF(TARGET_TR5!$B$2:$B$2040=$A633,IF(TARGET_TR5!$C$2:$C$2040=$C633,IF(TARGET_TR5!$E$2:$E$2040=$E633,IF(TARGET_TR5!$F$1:$Q$1=AN$2,TARGET_TR5!$F$2:$Q$2040)))))</f>
        <v>10</v>
      </c>
      <c r="AO633" s="174" cm="1">
        <f t="array" ref="AO633">SUM(IF(TARGET_TR5!$B$2:$B$2040=$A633,IF(TARGET_TR5!$C$2:$C$2040=$C633,IF(TARGET_TR5!$E$2:$E$2040=$E633,IF(TARGET_TR5!$F$1:$Q$1=AO$2,TARGET_TR5!$F$2:$Q$2040)))))</f>
        <v>10</v>
      </c>
      <c r="AP633" s="174">
        <v>18</v>
      </c>
      <c r="AQ633" s="174">
        <v>12</v>
      </c>
      <c r="AR633" s="174">
        <v>6</v>
      </c>
      <c r="AS633" s="174">
        <v>8</v>
      </c>
      <c r="AT633" s="174">
        <v>9</v>
      </c>
      <c r="AU633" s="174">
        <v>0</v>
      </c>
      <c r="AV633" s="174">
        <v>0</v>
      </c>
      <c r="AW633" s="174">
        <v>0</v>
      </c>
      <c r="AX633" s="174">
        <v>0</v>
      </c>
      <c r="AY633" s="174">
        <v>0</v>
      </c>
      <c r="AZ633" s="174">
        <v>0</v>
      </c>
      <c r="BA633" s="174">
        <v>0</v>
      </c>
      <c r="BB633" s="175">
        <f t="shared" si="79"/>
        <v>1.8</v>
      </c>
      <c r="BC633" s="175">
        <f t="shared" si="79"/>
        <v>1.5789473684210527</v>
      </c>
      <c r="BD633" s="175">
        <f t="shared" si="79"/>
        <v>1.3333333333333333</v>
      </c>
      <c r="BE633" s="175">
        <f t="shared" si="78"/>
        <v>1.1891891891891893</v>
      </c>
      <c r="BF633" s="175">
        <f t="shared" si="78"/>
        <v>1.1521739130434783</v>
      </c>
      <c r="BG633" s="175">
        <f t="shared" si="78"/>
        <v>0.9464285714285714</v>
      </c>
      <c r="BH633" s="175">
        <f t="shared" si="78"/>
        <v>0.79104477611940294</v>
      </c>
      <c r="BI633" s="175">
        <f t="shared" si="78"/>
        <v>0.69736842105263153</v>
      </c>
      <c r="BJ633" s="175">
        <f t="shared" si="78"/>
        <v>0.60919540229885061</v>
      </c>
      <c r="BK633" s="175">
        <f t="shared" si="80"/>
        <v>0.54081632653061229</v>
      </c>
      <c r="BL633" s="175">
        <f t="shared" si="80"/>
        <v>0.49074074074074076</v>
      </c>
      <c r="BM633" s="175">
        <f t="shared" si="80"/>
        <v>0.44915254237288138</v>
      </c>
    </row>
    <row r="634" spans="1:65" x14ac:dyDescent="0.35">
      <c r="A634" s="173" t="s">
        <v>65</v>
      </c>
      <c r="B634" s="173" t="str">
        <v>DIGIPRO</v>
      </c>
      <c r="C634" s="173" t="str">
        <v>Sales Antares Eazy</v>
      </c>
      <c r="D634" s="173" t="str">
        <v>User</v>
      </c>
      <c r="E634" s="173" t="str">
        <v>SULBAGSEL</v>
      </c>
      <c r="F634" s="174" cm="1">
        <f t="array" ref="F634">SUM(IF(TARGET_TR5!$B$2:$B$2040=$A634,IF(TARGET_TR5!$C$2:$C$2040=$C634,IF(TARGET_TR5!$E$2:$E$2040=$E634,IF(TARGET_TR5!$W$1:$AH$1=F$2,TARGET_TR5!$W$2:$AH$2040)))))</f>
        <v>50</v>
      </c>
      <c r="G634" s="174" cm="1">
        <f t="array" ref="G634">SUM(IF(TARGET_TR5!$B$2:$B$2040=$A634,IF(TARGET_TR5!$C$2:$C$2040=$C634,IF(TARGET_TR5!$E$2:$E$2040=$E634,IF(TARGET_TR5!$W$1:$AH$1=G$2,TARGET_TR5!$W$2:$AH$2040)))))</f>
        <v>95</v>
      </c>
      <c r="H634" s="174" cm="1">
        <f t="array" ref="H634">SUM(IF(TARGET_TR5!$B$2:$B$2040=$A634,IF(TARGET_TR5!$C$2:$C$2040=$C634,IF(TARGET_TR5!$E$2:$E$2040=$E634,IF(TARGET_TR5!$W$1:$AH$1=H$2,TARGET_TR5!$W$2:$AH$2040)))))</f>
        <v>138</v>
      </c>
      <c r="I634" s="174" cm="1">
        <f t="array" ref="I634">SUM(IF(TARGET_TR5!$B$2:$B$2040=$A634,IF(TARGET_TR5!$C$2:$C$2040=$C634,IF(TARGET_TR5!$E$2:$E$2040=$E634,IF(TARGET_TR5!$W$1:$AH$1=I$2,TARGET_TR5!$W$2:$AH$2040)))))</f>
        <v>191</v>
      </c>
      <c r="J634" s="174" cm="1">
        <f t="array" ref="J634">SUM(IF(TARGET_TR5!$B$2:$B$2040=$A634,IF(TARGET_TR5!$C$2:$C$2040=$C634,IF(TARGET_TR5!$E$2:$E$2040=$E634,IF(TARGET_TR5!$W$1:$AH$1=J$2,TARGET_TR5!$W$2:$AH$2040)))))</f>
        <v>238</v>
      </c>
      <c r="K634" s="174" cm="1">
        <f t="array" ref="K634">SUM(IF(TARGET_TR5!$B$2:$B$2040=$A634,IF(TARGET_TR5!$C$2:$C$2040=$C634,IF(TARGET_TR5!$E$2:$E$2040=$E634,IF(TARGET_TR5!$W$1:$AH$1=K$2,TARGET_TR5!$W$2:$AH$2040)))))</f>
        <v>287</v>
      </c>
      <c r="L634" s="174" cm="1">
        <f t="array" ref="L634">SUM(IF(TARGET_TR5!$B$2:$B$2040=$A634,IF(TARGET_TR5!$C$2:$C$2040=$C634,IF(TARGET_TR5!$E$2:$E$2040=$E634,IF(TARGET_TR5!$W$1:$AH$1=L$2,TARGET_TR5!$W$2:$AH$2040)))))</f>
        <v>343</v>
      </c>
      <c r="M634" s="174" cm="1">
        <f t="array" ref="M634">SUM(IF(TARGET_TR5!$B$2:$B$2040=$A634,IF(TARGET_TR5!$C$2:$C$2040=$C634,IF(TARGET_TR5!$E$2:$E$2040=$E634,IF(TARGET_TR5!$W$1:$AH$1=M$2,TARGET_TR5!$W$2:$AH$2040)))))</f>
        <v>392</v>
      </c>
      <c r="N634" s="174" cm="1">
        <f t="array" ref="N634">SUM(IF(TARGET_TR5!$B$2:$B$2040=$A634,IF(TARGET_TR5!$C$2:$C$2040=$C634,IF(TARGET_TR5!$E$2:$E$2040=$E634,IF(TARGET_TR5!$W$1:$AH$1=N$2,TARGET_TR5!$W$2:$AH$2040)))))</f>
        <v>446</v>
      </c>
      <c r="O634" s="174" cm="1">
        <f t="array" ref="O634">SUM(IF(TARGET_TR5!$B$2:$B$2040=$A634,IF(TARGET_TR5!$C$2:$C$2040=$C634,IF(TARGET_TR5!$E$2:$E$2040=$E634,IF(TARGET_TR5!$W$1:$AH$1=O$2,TARGET_TR5!$W$2:$AH$2040)))))</f>
        <v>499</v>
      </c>
      <c r="P634" s="174" cm="1">
        <f t="array" ref="P634">SUM(IF(TARGET_TR5!$B$2:$B$2040=$A634,IF(TARGET_TR5!$C$2:$C$2040=$C634,IF(TARGET_TR5!$E$2:$E$2040=$E634,IF(TARGET_TR5!$W$1:$AH$1=P$2,TARGET_TR5!$W$2:$AH$2040)))))</f>
        <v>552</v>
      </c>
      <c r="Q634" s="174" cm="1">
        <f t="array" ref="Q634">SUM(IF(TARGET_TR5!$B$2:$B$2040=$A634,IF(TARGET_TR5!$C$2:$C$2040=$C634,IF(TARGET_TR5!$E$2:$E$2040=$E634,IF(TARGET_TR5!$W$1:$AH$1=Q$2,TARGET_TR5!$W$2:$AH$2040)))))</f>
        <v>604</v>
      </c>
      <c r="R634" s="174">
        <v>39</v>
      </c>
      <c r="S634" s="174">
        <v>54</v>
      </c>
      <c r="T634" s="174">
        <v>71</v>
      </c>
      <c r="U634" s="174">
        <v>113</v>
      </c>
      <c r="V634" s="174">
        <v>118</v>
      </c>
      <c r="W634" s="174">
        <v>118</v>
      </c>
      <c r="X634" s="174">
        <v>118</v>
      </c>
      <c r="Y634" s="174">
        <v>118</v>
      </c>
      <c r="Z634" s="174">
        <v>118</v>
      </c>
      <c r="AA634" s="174">
        <v>118</v>
      </c>
      <c r="AB634" s="174">
        <v>118</v>
      </c>
      <c r="AC634" s="174">
        <v>118</v>
      </c>
      <c r="AD634" s="174" cm="1">
        <f t="array" ref="AD634">SUM(IF(TARGET_TR5!$B$2:$B$2040=$A634,IF(TARGET_TR5!$C$2:$C$2040=$C634,IF(TARGET_TR5!$E$2:$E$2040=$E634,IF(TARGET_TR5!$F$1:$Q$1=AD$2,TARGET_TR5!$F$2:$Q$2040)))))</f>
        <v>50</v>
      </c>
      <c r="AE634" s="174" cm="1">
        <f t="array" ref="AE634">SUM(IF(TARGET_TR5!$B$2:$B$2040=$A634,IF(TARGET_TR5!$C$2:$C$2040=$C634,IF(TARGET_TR5!$E$2:$E$2040=$E634,IF(TARGET_TR5!$F$1:$Q$1=AE$2,TARGET_TR5!$F$2:$Q$2040)))))</f>
        <v>45</v>
      </c>
      <c r="AF634" s="174" cm="1">
        <f t="array" ref="AF634">SUM(IF(TARGET_TR5!$B$2:$B$2040=$A634,IF(TARGET_TR5!$C$2:$C$2040=$C634,IF(TARGET_TR5!$E$2:$E$2040=$E634,IF(TARGET_TR5!$F$1:$Q$1=AF$2,TARGET_TR5!$F$2:$Q$2040)))))</f>
        <v>43</v>
      </c>
      <c r="AG634" s="174" cm="1">
        <f t="array" ref="AG634">SUM(IF(TARGET_TR5!$B$2:$B$2040=$A634,IF(TARGET_TR5!$C$2:$C$2040=$C634,IF(TARGET_TR5!$E$2:$E$2040=$E634,IF(TARGET_TR5!$F$1:$Q$1=AG$2,TARGET_TR5!$F$2:$Q$2040)))))</f>
        <v>53</v>
      </c>
      <c r="AH634" s="174" cm="1">
        <f t="array" ref="AH634">SUM(IF(TARGET_TR5!$B$2:$B$2040=$A634,IF(TARGET_TR5!$C$2:$C$2040=$C634,IF(TARGET_TR5!$E$2:$E$2040=$E634,IF(TARGET_TR5!$F$1:$Q$1=AH$2,TARGET_TR5!$F$2:$Q$2040)))))</f>
        <v>47</v>
      </c>
      <c r="AI634" s="174" cm="1">
        <f t="array" ref="AI634">SUM(IF(TARGET_TR5!$B$2:$B$2040=$A634,IF(TARGET_TR5!$C$2:$C$2040=$C634,IF(TARGET_TR5!$E$2:$E$2040=$E634,IF(TARGET_TR5!$F$1:$Q$1=AI$2,TARGET_TR5!$F$2:$Q$2040)))))</f>
        <v>49</v>
      </c>
      <c r="AJ634" s="174" cm="1">
        <f t="array" ref="AJ634">SUM(IF(TARGET_TR5!$B$2:$B$2040=$A634,IF(TARGET_TR5!$C$2:$C$2040=$C634,IF(TARGET_TR5!$E$2:$E$2040=$E634,IF(TARGET_TR5!$F$1:$Q$1=AJ$2,TARGET_TR5!$F$2:$Q$2040)))))</f>
        <v>56</v>
      </c>
      <c r="AK634" s="174" cm="1">
        <f t="array" ref="AK634">SUM(IF(TARGET_TR5!$B$2:$B$2040=$A634,IF(TARGET_TR5!$C$2:$C$2040=$C634,IF(TARGET_TR5!$E$2:$E$2040=$E634,IF(TARGET_TR5!$F$1:$Q$1=AK$2,TARGET_TR5!$F$2:$Q$2040)))))</f>
        <v>49</v>
      </c>
      <c r="AL634" s="174" cm="1">
        <f t="array" ref="AL634">SUM(IF(TARGET_TR5!$B$2:$B$2040=$A634,IF(TARGET_TR5!$C$2:$C$2040=$C634,IF(TARGET_TR5!$E$2:$E$2040=$E634,IF(TARGET_TR5!$F$1:$Q$1=AL$2,TARGET_TR5!$F$2:$Q$2040)))))</f>
        <v>54</v>
      </c>
      <c r="AM634" s="174" cm="1">
        <f t="array" ref="AM634">SUM(IF(TARGET_TR5!$B$2:$B$2040=$A634,IF(TARGET_TR5!$C$2:$C$2040=$C634,IF(TARGET_TR5!$E$2:$E$2040=$E634,IF(TARGET_TR5!$F$1:$Q$1=AM$2,TARGET_TR5!$F$2:$Q$2040)))))</f>
        <v>53</v>
      </c>
      <c r="AN634" s="174" cm="1">
        <f t="array" ref="AN634">SUM(IF(TARGET_TR5!$B$2:$B$2040=$A634,IF(TARGET_TR5!$C$2:$C$2040=$C634,IF(TARGET_TR5!$E$2:$E$2040=$E634,IF(TARGET_TR5!$F$1:$Q$1=AN$2,TARGET_TR5!$F$2:$Q$2040)))))</f>
        <v>53</v>
      </c>
      <c r="AO634" s="174" cm="1">
        <f t="array" ref="AO634">SUM(IF(TARGET_TR5!$B$2:$B$2040=$A634,IF(TARGET_TR5!$C$2:$C$2040=$C634,IF(TARGET_TR5!$E$2:$E$2040=$E634,IF(TARGET_TR5!$F$1:$Q$1=AO$2,TARGET_TR5!$F$2:$Q$2040)))))</f>
        <v>52</v>
      </c>
      <c r="AP634" s="174">
        <v>39</v>
      </c>
      <c r="AQ634" s="174">
        <v>15</v>
      </c>
      <c r="AR634" s="174">
        <v>17</v>
      </c>
      <c r="AS634" s="174">
        <v>42</v>
      </c>
      <c r="AT634" s="174">
        <v>5</v>
      </c>
      <c r="AU634" s="174">
        <v>0</v>
      </c>
      <c r="AV634" s="174">
        <v>0</v>
      </c>
      <c r="AW634" s="174">
        <v>0</v>
      </c>
      <c r="AX634" s="174">
        <v>0</v>
      </c>
      <c r="AY634" s="174">
        <v>0</v>
      </c>
      <c r="AZ634" s="174">
        <v>0</v>
      </c>
      <c r="BA634" s="174">
        <v>0</v>
      </c>
      <c r="BB634" s="175">
        <f t="shared" si="79"/>
        <v>0.78</v>
      </c>
      <c r="BC634" s="175">
        <f t="shared" si="79"/>
        <v>0.56842105263157894</v>
      </c>
      <c r="BD634" s="175">
        <f t="shared" si="79"/>
        <v>0.51449275362318836</v>
      </c>
      <c r="BE634" s="175">
        <f t="shared" si="78"/>
        <v>0.59162303664921467</v>
      </c>
      <c r="BF634" s="175">
        <f t="shared" si="78"/>
        <v>0.49579831932773111</v>
      </c>
      <c r="BG634" s="175">
        <f t="shared" si="78"/>
        <v>0.41114982578397213</v>
      </c>
      <c r="BH634" s="175">
        <f t="shared" si="78"/>
        <v>0.34402332361516036</v>
      </c>
      <c r="BI634" s="175">
        <f t="shared" si="78"/>
        <v>0.30102040816326531</v>
      </c>
      <c r="BJ634" s="175">
        <f t="shared" si="78"/>
        <v>0.26457399103139012</v>
      </c>
      <c r="BK634" s="175">
        <f t="shared" si="80"/>
        <v>0.23647294589178355</v>
      </c>
      <c r="BL634" s="175">
        <f t="shared" si="80"/>
        <v>0.21376811594202899</v>
      </c>
      <c r="BM634" s="175">
        <f t="shared" si="80"/>
        <v>0.19536423841059603</v>
      </c>
    </row>
    <row r="635" spans="1:65" x14ac:dyDescent="0.35">
      <c r="A635" s="173" t="s">
        <v>65</v>
      </c>
      <c r="B635" s="173" t="str">
        <v>DIGIPRO</v>
      </c>
      <c r="C635" s="173" t="str">
        <v>Sales Antares Eazy</v>
      </c>
      <c r="D635" s="173" t="str">
        <v>User</v>
      </c>
      <c r="E635" s="173" t="str">
        <v>SULBAGTENG</v>
      </c>
      <c r="F635" s="174" cm="1">
        <f t="array" ref="F635">SUM(IF(TARGET_TR5!$B$2:$B$2040=$A635,IF(TARGET_TR5!$C$2:$C$2040=$C635,IF(TARGET_TR5!$E$2:$E$2040=$E635,IF(TARGET_TR5!$W$1:$AH$1=F$2,TARGET_TR5!$W$2:$AH$2040)))))</f>
        <v>28</v>
      </c>
      <c r="G635" s="174" cm="1">
        <f t="array" ref="G635">SUM(IF(TARGET_TR5!$B$2:$B$2040=$A635,IF(TARGET_TR5!$C$2:$C$2040=$C635,IF(TARGET_TR5!$E$2:$E$2040=$E635,IF(TARGET_TR5!$W$1:$AH$1=G$2,TARGET_TR5!$W$2:$AH$2040)))))</f>
        <v>53</v>
      </c>
      <c r="H635" s="174" cm="1">
        <f t="array" ref="H635">SUM(IF(TARGET_TR5!$B$2:$B$2040=$A635,IF(TARGET_TR5!$C$2:$C$2040=$C635,IF(TARGET_TR5!$E$2:$E$2040=$E635,IF(TARGET_TR5!$W$1:$AH$1=H$2,TARGET_TR5!$W$2:$AH$2040)))))</f>
        <v>76</v>
      </c>
      <c r="I635" s="174" cm="1">
        <f t="array" ref="I635">SUM(IF(TARGET_TR5!$B$2:$B$2040=$A635,IF(TARGET_TR5!$C$2:$C$2040=$C635,IF(TARGET_TR5!$E$2:$E$2040=$E635,IF(TARGET_TR5!$W$1:$AH$1=I$2,TARGET_TR5!$W$2:$AH$2040)))))</f>
        <v>104</v>
      </c>
      <c r="J635" s="174" cm="1">
        <f t="array" ref="J635">SUM(IF(TARGET_TR5!$B$2:$B$2040=$A635,IF(TARGET_TR5!$C$2:$C$2040=$C635,IF(TARGET_TR5!$E$2:$E$2040=$E635,IF(TARGET_TR5!$W$1:$AH$1=J$2,TARGET_TR5!$W$2:$AH$2040)))))</f>
        <v>129</v>
      </c>
      <c r="K635" s="174" cm="1">
        <f t="array" ref="K635">SUM(IF(TARGET_TR5!$B$2:$B$2040=$A635,IF(TARGET_TR5!$C$2:$C$2040=$C635,IF(TARGET_TR5!$E$2:$E$2040=$E635,IF(TARGET_TR5!$W$1:$AH$1=K$2,TARGET_TR5!$W$2:$AH$2040)))))</f>
        <v>156</v>
      </c>
      <c r="L635" s="174" cm="1">
        <f t="array" ref="L635">SUM(IF(TARGET_TR5!$B$2:$B$2040=$A635,IF(TARGET_TR5!$C$2:$C$2040=$C635,IF(TARGET_TR5!$E$2:$E$2040=$E635,IF(TARGET_TR5!$W$1:$AH$1=L$2,TARGET_TR5!$W$2:$AH$2040)))))</f>
        <v>187</v>
      </c>
      <c r="M635" s="174" cm="1">
        <f t="array" ref="M635">SUM(IF(TARGET_TR5!$B$2:$B$2040=$A635,IF(TARGET_TR5!$C$2:$C$2040=$C635,IF(TARGET_TR5!$E$2:$E$2040=$E635,IF(TARGET_TR5!$W$1:$AH$1=M$2,TARGET_TR5!$W$2:$AH$2040)))))</f>
        <v>214</v>
      </c>
      <c r="N635" s="174" cm="1">
        <f t="array" ref="N635">SUM(IF(TARGET_TR5!$B$2:$B$2040=$A635,IF(TARGET_TR5!$C$2:$C$2040=$C635,IF(TARGET_TR5!$E$2:$E$2040=$E635,IF(TARGET_TR5!$W$1:$AH$1=N$2,TARGET_TR5!$W$2:$AH$2040)))))</f>
        <v>243</v>
      </c>
      <c r="O635" s="174" cm="1">
        <f t="array" ref="O635">SUM(IF(TARGET_TR5!$B$2:$B$2040=$A635,IF(TARGET_TR5!$C$2:$C$2040=$C635,IF(TARGET_TR5!$E$2:$E$2040=$E635,IF(TARGET_TR5!$W$1:$AH$1=O$2,TARGET_TR5!$W$2:$AH$2040)))))</f>
        <v>273</v>
      </c>
      <c r="P635" s="174" cm="1">
        <f t="array" ref="P635">SUM(IF(TARGET_TR5!$B$2:$B$2040=$A635,IF(TARGET_TR5!$C$2:$C$2040=$C635,IF(TARGET_TR5!$E$2:$E$2040=$E635,IF(TARGET_TR5!$W$1:$AH$1=P$2,TARGET_TR5!$W$2:$AH$2040)))))</f>
        <v>301</v>
      </c>
      <c r="Q635" s="174" cm="1">
        <f t="array" ref="Q635">SUM(IF(TARGET_TR5!$B$2:$B$2040=$A635,IF(TARGET_TR5!$C$2:$C$2040=$C635,IF(TARGET_TR5!$E$2:$E$2040=$E635,IF(TARGET_TR5!$W$1:$AH$1=Q$2,TARGET_TR5!$W$2:$AH$2040)))))</f>
        <v>329</v>
      </c>
      <c r="R635" s="174">
        <v>12</v>
      </c>
      <c r="S635" s="174">
        <v>24</v>
      </c>
      <c r="T635" s="174">
        <v>31</v>
      </c>
      <c r="U635" s="174">
        <v>51</v>
      </c>
      <c r="V635" s="174">
        <v>70</v>
      </c>
      <c r="W635" s="174">
        <v>70</v>
      </c>
      <c r="X635" s="174">
        <v>70</v>
      </c>
      <c r="Y635" s="174">
        <v>70</v>
      </c>
      <c r="Z635" s="174">
        <v>70</v>
      </c>
      <c r="AA635" s="174">
        <v>70</v>
      </c>
      <c r="AB635" s="174">
        <v>70</v>
      </c>
      <c r="AC635" s="174">
        <v>70</v>
      </c>
      <c r="AD635" s="174" cm="1">
        <f t="array" ref="AD635">SUM(IF(TARGET_TR5!$B$2:$B$2040=$A635,IF(TARGET_TR5!$C$2:$C$2040=$C635,IF(TARGET_TR5!$E$2:$E$2040=$E635,IF(TARGET_TR5!$F$1:$Q$1=AD$2,TARGET_TR5!$F$2:$Q$2040)))))</f>
        <v>28</v>
      </c>
      <c r="AE635" s="174" cm="1">
        <f t="array" ref="AE635">SUM(IF(TARGET_TR5!$B$2:$B$2040=$A635,IF(TARGET_TR5!$C$2:$C$2040=$C635,IF(TARGET_TR5!$E$2:$E$2040=$E635,IF(TARGET_TR5!$F$1:$Q$1=AE$2,TARGET_TR5!$F$2:$Q$2040)))))</f>
        <v>25</v>
      </c>
      <c r="AF635" s="174" cm="1">
        <f t="array" ref="AF635">SUM(IF(TARGET_TR5!$B$2:$B$2040=$A635,IF(TARGET_TR5!$C$2:$C$2040=$C635,IF(TARGET_TR5!$E$2:$E$2040=$E635,IF(TARGET_TR5!$F$1:$Q$1=AF$2,TARGET_TR5!$F$2:$Q$2040)))))</f>
        <v>23</v>
      </c>
      <c r="AG635" s="174" cm="1">
        <f t="array" ref="AG635">SUM(IF(TARGET_TR5!$B$2:$B$2040=$A635,IF(TARGET_TR5!$C$2:$C$2040=$C635,IF(TARGET_TR5!$E$2:$E$2040=$E635,IF(TARGET_TR5!$F$1:$Q$1=AG$2,TARGET_TR5!$F$2:$Q$2040)))))</f>
        <v>28</v>
      </c>
      <c r="AH635" s="174" cm="1">
        <f t="array" ref="AH635">SUM(IF(TARGET_TR5!$B$2:$B$2040=$A635,IF(TARGET_TR5!$C$2:$C$2040=$C635,IF(TARGET_TR5!$E$2:$E$2040=$E635,IF(TARGET_TR5!$F$1:$Q$1=AH$2,TARGET_TR5!$F$2:$Q$2040)))))</f>
        <v>25</v>
      </c>
      <c r="AI635" s="174" cm="1">
        <f t="array" ref="AI635">SUM(IF(TARGET_TR5!$B$2:$B$2040=$A635,IF(TARGET_TR5!$C$2:$C$2040=$C635,IF(TARGET_TR5!$E$2:$E$2040=$E635,IF(TARGET_TR5!$F$1:$Q$1=AI$2,TARGET_TR5!$F$2:$Q$2040)))))</f>
        <v>27</v>
      </c>
      <c r="AJ635" s="174" cm="1">
        <f t="array" ref="AJ635">SUM(IF(TARGET_TR5!$B$2:$B$2040=$A635,IF(TARGET_TR5!$C$2:$C$2040=$C635,IF(TARGET_TR5!$E$2:$E$2040=$E635,IF(TARGET_TR5!$F$1:$Q$1=AJ$2,TARGET_TR5!$F$2:$Q$2040)))))</f>
        <v>31</v>
      </c>
      <c r="AK635" s="174" cm="1">
        <f t="array" ref="AK635">SUM(IF(TARGET_TR5!$B$2:$B$2040=$A635,IF(TARGET_TR5!$C$2:$C$2040=$C635,IF(TARGET_TR5!$E$2:$E$2040=$E635,IF(TARGET_TR5!$F$1:$Q$1=AK$2,TARGET_TR5!$F$2:$Q$2040)))))</f>
        <v>27</v>
      </c>
      <c r="AL635" s="174" cm="1">
        <f t="array" ref="AL635">SUM(IF(TARGET_TR5!$B$2:$B$2040=$A635,IF(TARGET_TR5!$C$2:$C$2040=$C635,IF(TARGET_TR5!$E$2:$E$2040=$E635,IF(TARGET_TR5!$F$1:$Q$1=AL$2,TARGET_TR5!$F$2:$Q$2040)))))</f>
        <v>29</v>
      </c>
      <c r="AM635" s="174" cm="1">
        <f t="array" ref="AM635">SUM(IF(TARGET_TR5!$B$2:$B$2040=$A635,IF(TARGET_TR5!$C$2:$C$2040=$C635,IF(TARGET_TR5!$E$2:$E$2040=$E635,IF(TARGET_TR5!$F$1:$Q$1=AM$2,TARGET_TR5!$F$2:$Q$2040)))))</f>
        <v>30</v>
      </c>
      <c r="AN635" s="174" cm="1">
        <f t="array" ref="AN635">SUM(IF(TARGET_TR5!$B$2:$B$2040=$A635,IF(TARGET_TR5!$C$2:$C$2040=$C635,IF(TARGET_TR5!$E$2:$E$2040=$E635,IF(TARGET_TR5!$F$1:$Q$1=AN$2,TARGET_TR5!$F$2:$Q$2040)))))</f>
        <v>28</v>
      </c>
      <c r="AO635" s="174" cm="1">
        <f t="array" ref="AO635">SUM(IF(TARGET_TR5!$B$2:$B$2040=$A635,IF(TARGET_TR5!$C$2:$C$2040=$C635,IF(TARGET_TR5!$E$2:$E$2040=$E635,IF(TARGET_TR5!$F$1:$Q$1=AO$2,TARGET_TR5!$F$2:$Q$2040)))))</f>
        <v>28</v>
      </c>
      <c r="AP635" s="174">
        <v>12</v>
      </c>
      <c r="AQ635" s="174">
        <v>12</v>
      </c>
      <c r="AR635" s="174">
        <v>7</v>
      </c>
      <c r="AS635" s="174">
        <v>20</v>
      </c>
      <c r="AT635" s="174">
        <v>19</v>
      </c>
      <c r="AU635" s="174">
        <v>0</v>
      </c>
      <c r="AV635" s="174">
        <v>0</v>
      </c>
      <c r="AW635" s="174">
        <v>0</v>
      </c>
      <c r="AX635" s="174">
        <v>0</v>
      </c>
      <c r="AY635" s="174">
        <v>0</v>
      </c>
      <c r="AZ635" s="174">
        <v>0</v>
      </c>
      <c r="BA635" s="174">
        <v>0</v>
      </c>
      <c r="BB635" s="175">
        <f t="shared" si="79"/>
        <v>0.42857142857142855</v>
      </c>
      <c r="BC635" s="175">
        <f t="shared" si="79"/>
        <v>0.45283018867924529</v>
      </c>
      <c r="BD635" s="175">
        <f t="shared" si="79"/>
        <v>0.40789473684210525</v>
      </c>
      <c r="BE635" s="175">
        <f t="shared" si="78"/>
        <v>0.49038461538461536</v>
      </c>
      <c r="BF635" s="175">
        <f t="shared" si="78"/>
        <v>0.54263565891472865</v>
      </c>
      <c r="BG635" s="175">
        <f t="shared" si="78"/>
        <v>0.44871794871794873</v>
      </c>
      <c r="BH635" s="175">
        <f t="shared" si="78"/>
        <v>0.37433155080213903</v>
      </c>
      <c r="BI635" s="175">
        <f t="shared" si="78"/>
        <v>0.32710280373831774</v>
      </c>
      <c r="BJ635" s="175">
        <f t="shared" si="78"/>
        <v>0.2880658436213992</v>
      </c>
      <c r="BK635" s="175">
        <f t="shared" si="80"/>
        <v>0.25641025641025639</v>
      </c>
      <c r="BL635" s="175">
        <f t="shared" si="80"/>
        <v>0.23255813953488372</v>
      </c>
      <c r="BM635" s="175">
        <f t="shared" si="80"/>
        <v>0.21276595744680851</v>
      </c>
    </row>
    <row r="636" spans="1:65" x14ac:dyDescent="0.35">
      <c r="A636" s="173" t="s">
        <v>65</v>
      </c>
      <c r="B636" s="173" t="str">
        <v>DIGIPRO</v>
      </c>
      <c r="C636" s="173" t="str">
        <v>Sales Antares Eazy</v>
      </c>
      <c r="D636" s="173" t="str">
        <v>User</v>
      </c>
      <c r="E636" s="173" t="str">
        <v>SUMALUT</v>
      </c>
      <c r="F636" s="174" cm="1">
        <f t="array" ref="F636">SUM(IF(TARGET_TR5!$B$2:$B$2040=$A636,IF(TARGET_TR5!$C$2:$C$2040=$C636,IF(TARGET_TR5!$E$2:$E$2040=$E636,IF(TARGET_TR5!$W$1:$AH$1=F$2,TARGET_TR5!$W$2:$AH$2040)))))</f>
        <v>29</v>
      </c>
      <c r="G636" s="174" cm="1">
        <f t="array" ref="G636">SUM(IF(TARGET_TR5!$B$2:$B$2040=$A636,IF(TARGET_TR5!$C$2:$C$2040=$C636,IF(TARGET_TR5!$E$2:$E$2040=$E636,IF(TARGET_TR5!$W$1:$AH$1=G$2,TARGET_TR5!$W$2:$AH$2040)))))</f>
        <v>55</v>
      </c>
      <c r="H636" s="174" cm="1">
        <f t="array" ref="H636">SUM(IF(TARGET_TR5!$B$2:$B$2040=$A636,IF(TARGET_TR5!$C$2:$C$2040=$C636,IF(TARGET_TR5!$E$2:$E$2040=$E636,IF(TARGET_TR5!$W$1:$AH$1=H$2,TARGET_TR5!$W$2:$AH$2040)))))</f>
        <v>79</v>
      </c>
      <c r="I636" s="174" cm="1">
        <f t="array" ref="I636">SUM(IF(TARGET_TR5!$B$2:$B$2040=$A636,IF(TARGET_TR5!$C$2:$C$2040=$C636,IF(TARGET_TR5!$E$2:$E$2040=$E636,IF(TARGET_TR5!$W$1:$AH$1=I$2,TARGET_TR5!$W$2:$AH$2040)))))</f>
        <v>109</v>
      </c>
      <c r="J636" s="174" cm="1">
        <f t="array" ref="J636">SUM(IF(TARGET_TR5!$B$2:$B$2040=$A636,IF(TARGET_TR5!$C$2:$C$2040=$C636,IF(TARGET_TR5!$E$2:$E$2040=$E636,IF(TARGET_TR5!$W$1:$AH$1=J$2,TARGET_TR5!$W$2:$AH$2040)))))</f>
        <v>136</v>
      </c>
      <c r="K636" s="174" cm="1">
        <f t="array" ref="K636">SUM(IF(TARGET_TR5!$B$2:$B$2040=$A636,IF(TARGET_TR5!$C$2:$C$2040=$C636,IF(TARGET_TR5!$E$2:$E$2040=$E636,IF(TARGET_TR5!$W$1:$AH$1=K$2,TARGET_TR5!$W$2:$AH$2040)))))</f>
        <v>165</v>
      </c>
      <c r="L636" s="174" cm="1">
        <f t="array" ref="L636">SUM(IF(TARGET_TR5!$B$2:$B$2040=$A636,IF(TARGET_TR5!$C$2:$C$2040=$C636,IF(TARGET_TR5!$E$2:$E$2040=$E636,IF(TARGET_TR5!$W$1:$AH$1=L$2,TARGET_TR5!$W$2:$AH$2040)))))</f>
        <v>197</v>
      </c>
      <c r="M636" s="174" cm="1">
        <f t="array" ref="M636">SUM(IF(TARGET_TR5!$B$2:$B$2040=$A636,IF(TARGET_TR5!$C$2:$C$2040=$C636,IF(TARGET_TR5!$E$2:$E$2040=$E636,IF(TARGET_TR5!$W$1:$AH$1=M$2,TARGET_TR5!$W$2:$AH$2040)))))</f>
        <v>225</v>
      </c>
      <c r="N636" s="174" cm="1">
        <f t="array" ref="N636">SUM(IF(TARGET_TR5!$B$2:$B$2040=$A636,IF(TARGET_TR5!$C$2:$C$2040=$C636,IF(TARGET_TR5!$E$2:$E$2040=$E636,IF(TARGET_TR5!$W$1:$AH$1=N$2,TARGET_TR5!$W$2:$AH$2040)))))</f>
        <v>256</v>
      </c>
      <c r="O636" s="174" cm="1">
        <f t="array" ref="O636">SUM(IF(TARGET_TR5!$B$2:$B$2040=$A636,IF(TARGET_TR5!$C$2:$C$2040=$C636,IF(TARGET_TR5!$E$2:$E$2040=$E636,IF(TARGET_TR5!$W$1:$AH$1=O$2,TARGET_TR5!$W$2:$AH$2040)))))</f>
        <v>288</v>
      </c>
      <c r="P636" s="174" cm="1">
        <f t="array" ref="P636">SUM(IF(TARGET_TR5!$B$2:$B$2040=$A636,IF(TARGET_TR5!$C$2:$C$2040=$C636,IF(TARGET_TR5!$E$2:$E$2040=$E636,IF(TARGET_TR5!$W$1:$AH$1=P$2,TARGET_TR5!$W$2:$AH$2040)))))</f>
        <v>318</v>
      </c>
      <c r="Q636" s="174" cm="1">
        <f t="array" ref="Q636">SUM(IF(TARGET_TR5!$B$2:$B$2040=$A636,IF(TARGET_TR5!$C$2:$C$2040=$C636,IF(TARGET_TR5!$E$2:$E$2040=$E636,IF(TARGET_TR5!$W$1:$AH$1=Q$2,TARGET_TR5!$W$2:$AH$2040)))))</f>
        <v>348</v>
      </c>
      <c r="R636" s="174">
        <v>20</v>
      </c>
      <c r="S636" s="174">
        <v>47</v>
      </c>
      <c r="T636" s="174">
        <v>62</v>
      </c>
      <c r="U636" s="174">
        <v>75</v>
      </c>
      <c r="V636" s="174">
        <v>91</v>
      </c>
      <c r="W636" s="174">
        <v>91</v>
      </c>
      <c r="X636" s="174">
        <v>91</v>
      </c>
      <c r="Y636" s="174">
        <v>91</v>
      </c>
      <c r="Z636" s="174">
        <v>91</v>
      </c>
      <c r="AA636" s="174">
        <v>91</v>
      </c>
      <c r="AB636" s="174">
        <v>91</v>
      </c>
      <c r="AC636" s="174">
        <v>91</v>
      </c>
      <c r="AD636" s="174" cm="1">
        <f t="array" ref="AD636">SUM(IF(TARGET_TR5!$B$2:$B$2040=$A636,IF(TARGET_TR5!$C$2:$C$2040=$C636,IF(TARGET_TR5!$E$2:$E$2040=$E636,IF(TARGET_TR5!$F$1:$Q$1=AD$2,TARGET_TR5!$F$2:$Q$2040)))))</f>
        <v>29</v>
      </c>
      <c r="AE636" s="174" cm="1">
        <f t="array" ref="AE636">SUM(IF(TARGET_TR5!$B$2:$B$2040=$A636,IF(TARGET_TR5!$C$2:$C$2040=$C636,IF(TARGET_TR5!$E$2:$E$2040=$E636,IF(TARGET_TR5!$F$1:$Q$1=AE$2,TARGET_TR5!$F$2:$Q$2040)))))</f>
        <v>26</v>
      </c>
      <c r="AF636" s="174" cm="1">
        <f t="array" ref="AF636">SUM(IF(TARGET_TR5!$B$2:$B$2040=$A636,IF(TARGET_TR5!$C$2:$C$2040=$C636,IF(TARGET_TR5!$E$2:$E$2040=$E636,IF(TARGET_TR5!$F$1:$Q$1=AF$2,TARGET_TR5!$F$2:$Q$2040)))))</f>
        <v>24</v>
      </c>
      <c r="AG636" s="174" cm="1">
        <f t="array" ref="AG636">SUM(IF(TARGET_TR5!$B$2:$B$2040=$A636,IF(TARGET_TR5!$C$2:$C$2040=$C636,IF(TARGET_TR5!$E$2:$E$2040=$E636,IF(TARGET_TR5!$F$1:$Q$1=AG$2,TARGET_TR5!$F$2:$Q$2040)))))</f>
        <v>30</v>
      </c>
      <c r="AH636" s="174" cm="1">
        <f t="array" ref="AH636">SUM(IF(TARGET_TR5!$B$2:$B$2040=$A636,IF(TARGET_TR5!$C$2:$C$2040=$C636,IF(TARGET_TR5!$E$2:$E$2040=$E636,IF(TARGET_TR5!$F$1:$Q$1=AH$2,TARGET_TR5!$F$2:$Q$2040)))))</f>
        <v>27</v>
      </c>
      <c r="AI636" s="174" cm="1">
        <f t="array" ref="AI636">SUM(IF(TARGET_TR5!$B$2:$B$2040=$A636,IF(TARGET_TR5!$C$2:$C$2040=$C636,IF(TARGET_TR5!$E$2:$E$2040=$E636,IF(TARGET_TR5!$F$1:$Q$1=AI$2,TARGET_TR5!$F$2:$Q$2040)))))</f>
        <v>29</v>
      </c>
      <c r="AJ636" s="174" cm="1">
        <f t="array" ref="AJ636">SUM(IF(TARGET_TR5!$B$2:$B$2040=$A636,IF(TARGET_TR5!$C$2:$C$2040=$C636,IF(TARGET_TR5!$E$2:$E$2040=$E636,IF(TARGET_TR5!$F$1:$Q$1=AJ$2,TARGET_TR5!$F$2:$Q$2040)))))</f>
        <v>32</v>
      </c>
      <c r="AK636" s="174" cm="1">
        <f t="array" ref="AK636">SUM(IF(TARGET_TR5!$B$2:$B$2040=$A636,IF(TARGET_TR5!$C$2:$C$2040=$C636,IF(TARGET_TR5!$E$2:$E$2040=$E636,IF(TARGET_TR5!$F$1:$Q$1=AK$2,TARGET_TR5!$F$2:$Q$2040)))))</f>
        <v>28</v>
      </c>
      <c r="AL636" s="174" cm="1">
        <f t="array" ref="AL636">SUM(IF(TARGET_TR5!$B$2:$B$2040=$A636,IF(TARGET_TR5!$C$2:$C$2040=$C636,IF(TARGET_TR5!$E$2:$E$2040=$E636,IF(TARGET_TR5!$F$1:$Q$1=AL$2,TARGET_TR5!$F$2:$Q$2040)))))</f>
        <v>31</v>
      </c>
      <c r="AM636" s="174" cm="1">
        <f t="array" ref="AM636">SUM(IF(TARGET_TR5!$B$2:$B$2040=$A636,IF(TARGET_TR5!$C$2:$C$2040=$C636,IF(TARGET_TR5!$E$2:$E$2040=$E636,IF(TARGET_TR5!$F$1:$Q$1=AM$2,TARGET_TR5!$F$2:$Q$2040)))))</f>
        <v>32</v>
      </c>
      <c r="AN636" s="174" cm="1">
        <f t="array" ref="AN636">SUM(IF(TARGET_TR5!$B$2:$B$2040=$A636,IF(TARGET_TR5!$C$2:$C$2040=$C636,IF(TARGET_TR5!$E$2:$E$2040=$E636,IF(TARGET_TR5!$F$1:$Q$1=AN$2,TARGET_TR5!$F$2:$Q$2040)))))</f>
        <v>30</v>
      </c>
      <c r="AO636" s="174" cm="1">
        <f t="array" ref="AO636">SUM(IF(TARGET_TR5!$B$2:$B$2040=$A636,IF(TARGET_TR5!$C$2:$C$2040=$C636,IF(TARGET_TR5!$E$2:$E$2040=$E636,IF(TARGET_TR5!$F$1:$Q$1=AO$2,TARGET_TR5!$F$2:$Q$2040)))))</f>
        <v>30</v>
      </c>
      <c r="AP636" s="174">
        <v>20</v>
      </c>
      <c r="AQ636" s="174">
        <v>27</v>
      </c>
      <c r="AR636" s="174">
        <v>15</v>
      </c>
      <c r="AS636" s="174">
        <v>13</v>
      </c>
      <c r="AT636" s="174">
        <v>16</v>
      </c>
      <c r="AU636" s="174">
        <v>0</v>
      </c>
      <c r="AV636" s="174">
        <v>0</v>
      </c>
      <c r="AW636" s="174">
        <v>0</v>
      </c>
      <c r="AX636" s="174">
        <v>0</v>
      </c>
      <c r="AY636" s="174">
        <v>0</v>
      </c>
      <c r="AZ636" s="174">
        <v>0</v>
      </c>
      <c r="BA636" s="174">
        <v>0</v>
      </c>
      <c r="BB636" s="175">
        <f t="shared" si="79"/>
        <v>0.68965517241379315</v>
      </c>
      <c r="BC636" s="175">
        <f t="shared" si="79"/>
        <v>0.8545454545454545</v>
      </c>
      <c r="BD636" s="175">
        <f t="shared" si="79"/>
        <v>0.78481012658227844</v>
      </c>
      <c r="BE636" s="175">
        <f t="shared" si="78"/>
        <v>0.68807339449541283</v>
      </c>
      <c r="BF636" s="175">
        <f t="shared" si="78"/>
        <v>0.66911764705882348</v>
      </c>
      <c r="BG636" s="175">
        <f t="shared" si="78"/>
        <v>0.55151515151515151</v>
      </c>
      <c r="BH636" s="175">
        <f t="shared" si="78"/>
        <v>0.46192893401015228</v>
      </c>
      <c r="BI636" s="175">
        <f t="shared" si="78"/>
        <v>0.40444444444444444</v>
      </c>
      <c r="BJ636" s="175">
        <f t="shared" si="78"/>
        <v>0.35546875</v>
      </c>
      <c r="BK636" s="175">
        <f t="shared" si="80"/>
        <v>0.31597222222222221</v>
      </c>
      <c r="BL636" s="175">
        <f t="shared" si="80"/>
        <v>0.28616352201257861</v>
      </c>
      <c r="BM636" s="175">
        <f t="shared" si="80"/>
        <v>0.2614942528735632</v>
      </c>
    </row>
    <row r="637" spans="1:65" x14ac:dyDescent="0.35">
      <c r="A637" s="170" t="s">
        <v>65</v>
      </c>
      <c r="B637" s="170" t="str">
        <v>DIGIPRO</v>
      </c>
      <c r="C637" s="170" t="str">
        <v>Sales Pijar Sekolah</v>
      </c>
      <c r="D637" s="170" t="str">
        <v>User</v>
      </c>
      <c r="E637" s="170" t="str">
        <v>TR5</v>
      </c>
      <c r="F637" s="171" cm="1">
        <f t="array" ref="F637">SUM(IF(TARGET_TR5!$B$2:$B$2040=$A637,IF(TARGET_TR5!$C$2:$C$2040=$C637,IF(TARGET_TR5!$E$2:$E$2040=$E637,IF(TARGET_TR5!$W$1:$AH$1=F$2,TARGET_TR5!$W$2:$AH$2040)))))</f>
        <v>7</v>
      </c>
      <c r="G637" s="171" cm="1">
        <f t="array" ref="G637">SUM(IF(TARGET_TR5!$B$2:$B$2040=$A637,IF(TARGET_TR5!$C$2:$C$2040=$C637,IF(TARGET_TR5!$E$2:$E$2040=$E637,IF(TARGET_TR5!$W$1:$AH$1=G$2,TARGET_TR5!$W$2:$AH$2040)))))</f>
        <v>13</v>
      </c>
      <c r="H637" s="171" cm="1">
        <f t="array" ref="H637">SUM(IF(TARGET_TR5!$B$2:$B$2040=$A637,IF(TARGET_TR5!$C$2:$C$2040=$C637,IF(TARGET_TR5!$E$2:$E$2040=$E637,IF(TARGET_TR5!$W$1:$AH$1=H$2,TARGET_TR5!$W$2:$AH$2040)))))</f>
        <v>19</v>
      </c>
      <c r="I637" s="171" cm="1">
        <f t="array" ref="I637">SUM(IF(TARGET_TR5!$B$2:$B$2040=$A637,IF(TARGET_TR5!$C$2:$C$2040=$C637,IF(TARGET_TR5!$E$2:$E$2040=$E637,IF(TARGET_TR5!$W$1:$AH$1=I$2,TARGET_TR5!$W$2:$AH$2040)))))</f>
        <v>26</v>
      </c>
      <c r="J637" s="171" cm="1">
        <f t="array" ref="J637">SUM(IF(TARGET_TR5!$B$2:$B$2040=$A637,IF(TARGET_TR5!$C$2:$C$2040=$C637,IF(TARGET_TR5!$E$2:$E$2040=$E637,IF(TARGET_TR5!$W$1:$AH$1=J$2,TARGET_TR5!$W$2:$AH$2040)))))</f>
        <v>33</v>
      </c>
      <c r="K637" s="171" cm="1">
        <f t="array" ref="K637">SUM(IF(TARGET_TR5!$B$2:$B$2040=$A637,IF(TARGET_TR5!$C$2:$C$2040=$C637,IF(TARGET_TR5!$E$2:$E$2040=$E637,IF(TARGET_TR5!$W$1:$AH$1=K$2,TARGET_TR5!$W$2:$AH$2040)))))</f>
        <v>40</v>
      </c>
      <c r="L637" s="171" cm="1">
        <f t="array" ref="L637">SUM(IF(TARGET_TR5!$B$2:$B$2040=$A637,IF(TARGET_TR5!$C$2:$C$2040=$C637,IF(TARGET_TR5!$E$2:$E$2040=$E637,IF(TARGET_TR5!$W$1:$AH$1=L$2,TARGET_TR5!$W$2:$AH$2040)))))</f>
        <v>48</v>
      </c>
      <c r="M637" s="171" cm="1">
        <f t="array" ref="M637">SUM(IF(TARGET_TR5!$B$2:$B$2040=$A637,IF(TARGET_TR5!$C$2:$C$2040=$C637,IF(TARGET_TR5!$E$2:$E$2040=$E637,IF(TARGET_TR5!$W$1:$AH$1=M$2,TARGET_TR5!$W$2:$AH$2040)))))</f>
        <v>55</v>
      </c>
      <c r="N637" s="171" cm="1">
        <f t="array" ref="N637">SUM(IF(TARGET_TR5!$B$2:$B$2040=$A637,IF(TARGET_TR5!$C$2:$C$2040=$C637,IF(TARGET_TR5!$E$2:$E$2040=$E637,IF(TARGET_TR5!$W$1:$AH$1=N$2,TARGET_TR5!$W$2:$AH$2040)))))</f>
        <v>63</v>
      </c>
      <c r="O637" s="171" cm="1">
        <f t="array" ref="O637">SUM(IF(TARGET_TR5!$B$2:$B$2040=$A637,IF(TARGET_TR5!$C$2:$C$2040=$C637,IF(TARGET_TR5!$E$2:$E$2040=$E637,IF(TARGET_TR5!$W$1:$AH$1=O$2,TARGET_TR5!$W$2:$AH$2040)))))</f>
        <v>71</v>
      </c>
      <c r="P637" s="171" cm="1">
        <f t="array" ref="P637">SUM(IF(TARGET_TR5!$B$2:$B$2040=$A637,IF(TARGET_TR5!$C$2:$C$2040=$C637,IF(TARGET_TR5!$E$2:$E$2040=$E637,IF(TARGET_TR5!$W$1:$AH$1=P$2,TARGET_TR5!$W$2:$AH$2040)))))</f>
        <v>78</v>
      </c>
      <c r="Q637" s="171" cm="1">
        <f t="array" ref="Q637">SUM(IF(TARGET_TR5!$B$2:$B$2040=$A637,IF(TARGET_TR5!$C$2:$C$2040=$C637,IF(TARGET_TR5!$E$2:$E$2040=$E637,IF(TARGET_TR5!$W$1:$AH$1=Q$2,TARGET_TR5!$W$2:$AH$2040)))))</f>
        <v>86</v>
      </c>
      <c r="R637" s="171">
        <v>4</v>
      </c>
      <c r="S637" s="171">
        <v>12</v>
      </c>
      <c r="T637" s="171">
        <v>17</v>
      </c>
      <c r="U637" s="171">
        <v>21</v>
      </c>
      <c r="V637" s="171">
        <v>25</v>
      </c>
      <c r="W637" s="171">
        <v>25</v>
      </c>
      <c r="X637" s="171">
        <v>25</v>
      </c>
      <c r="Y637" s="171">
        <v>25</v>
      </c>
      <c r="Z637" s="171">
        <v>25</v>
      </c>
      <c r="AA637" s="171">
        <v>25</v>
      </c>
      <c r="AB637" s="171">
        <v>25</v>
      </c>
      <c r="AC637" s="171">
        <v>25</v>
      </c>
      <c r="AD637" s="171" cm="1">
        <f t="array" ref="AD637">SUM(IF(TARGET_TR5!$B$2:$B$2040=$A637,IF(TARGET_TR5!$C$2:$C$2040=$C637,IF(TARGET_TR5!$E$2:$E$2040=$E637,IF(TARGET_TR5!$F$1:$Q$1=AD$2,TARGET_TR5!$F$2:$Q$2040)))))</f>
        <v>7</v>
      </c>
      <c r="AE637" s="171" cm="1">
        <f t="array" ref="AE637">SUM(IF(TARGET_TR5!$B$2:$B$2040=$A637,IF(TARGET_TR5!$C$2:$C$2040=$C637,IF(TARGET_TR5!$E$2:$E$2040=$E637,IF(TARGET_TR5!$F$1:$Q$1=AE$2,TARGET_TR5!$F$2:$Q$2040)))))</f>
        <v>6</v>
      </c>
      <c r="AF637" s="171" cm="1">
        <f t="array" ref="AF637">SUM(IF(TARGET_TR5!$B$2:$B$2040=$A637,IF(TARGET_TR5!$C$2:$C$2040=$C637,IF(TARGET_TR5!$E$2:$E$2040=$E637,IF(TARGET_TR5!$F$1:$Q$1=AF$2,TARGET_TR5!$F$2:$Q$2040)))))</f>
        <v>6</v>
      </c>
      <c r="AG637" s="171" cm="1">
        <f t="array" ref="AG637">SUM(IF(TARGET_TR5!$B$2:$B$2040=$A637,IF(TARGET_TR5!$C$2:$C$2040=$C637,IF(TARGET_TR5!$E$2:$E$2040=$E637,IF(TARGET_TR5!$F$1:$Q$1=AG$2,TARGET_TR5!$F$2:$Q$2040)))))</f>
        <v>7</v>
      </c>
      <c r="AH637" s="171" cm="1">
        <f t="array" ref="AH637">SUM(IF(TARGET_TR5!$B$2:$B$2040=$A637,IF(TARGET_TR5!$C$2:$C$2040=$C637,IF(TARGET_TR5!$E$2:$E$2040=$E637,IF(TARGET_TR5!$F$1:$Q$1=AH$2,TARGET_TR5!$F$2:$Q$2040)))))</f>
        <v>7</v>
      </c>
      <c r="AI637" s="171" cm="1">
        <f t="array" ref="AI637">SUM(IF(TARGET_TR5!$B$2:$B$2040=$A637,IF(TARGET_TR5!$C$2:$C$2040=$C637,IF(TARGET_TR5!$E$2:$E$2040=$E637,IF(TARGET_TR5!$F$1:$Q$1=AI$2,TARGET_TR5!$F$2:$Q$2040)))))</f>
        <v>7</v>
      </c>
      <c r="AJ637" s="171" cm="1">
        <f t="array" ref="AJ637">SUM(IF(TARGET_TR5!$B$2:$B$2040=$A637,IF(TARGET_TR5!$C$2:$C$2040=$C637,IF(TARGET_TR5!$E$2:$E$2040=$E637,IF(TARGET_TR5!$F$1:$Q$1=AJ$2,TARGET_TR5!$F$2:$Q$2040)))))</f>
        <v>8</v>
      </c>
      <c r="AK637" s="171" cm="1">
        <f t="array" ref="AK637">SUM(IF(TARGET_TR5!$B$2:$B$2040=$A637,IF(TARGET_TR5!$C$2:$C$2040=$C637,IF(TARGET_TR5!$E$2:$E$2040=$E637,IF(TARGET_TR5!$F$1:$Q$1=AK$2,TARGET_TR5!$F$2:$Q$2040)))))</f>
        <v>7</v>
      </c>
      <c r="AL637" s="171" cm="1">
        <f t="array" ref="AL637">SUM(IF(TARGET_TR5!$B$2:$B$2040=$A637,IF(TARGET_TR5!$C$2:$C$2040=$C637,IF(TARGET_TR5!$E$2:$E$2040=$E637,IF(TARGET_TR5!$F$1:$Q$1=AL$2,TARGET_TR5!$F$2:$Q$2040)))))</f>
        <v>8</v>
      </c>
      <c r="AM637" s="171" cm="1">
        <f t="array" ref="AM637">SUM(IF(TARGET_TR5!$B$2:$B$2040=$A637,IF(TARGET_TR5!$C$2:$C$2040=$C637,IF(TARGET_TR5!$E$2:$E$2040=$E637,IF(TARGET_TR5!$F$1:$Q$1=AM$2,TARGET_TR5!$F$2:$Q$2040)))))</f>
        <v>8</v>
      </c>
      <c r="AN637" s="171" cm="1">
        <f t="array" ref="AN637">SUM(IF(TARGET_TR5!$B$2:$B$2040=$A637,IF(TARGET_TR5!$C$2:$C$2040=$C637,IF(TARGET_TR5!$E$2:$E$2040=$E637,IF(TARGET_TR5!$F$1:$Q$1=AN$2,TARGET_TR5!$F$2:$Q$2040)))))</f>
        <v>7</v>
      </c>
      <c r="AO637" s="171" cm="1">
        <f t="array" ref="AO637">SUM(IF(TARGET_TR5!$B$2:$B$2040=$A637,IF(TARGET_TR5!$C$2:$C$2040=$C637,IF(TARGET_TR5!$E$2:$E$2040=$E637,IF(TARGET_TR5!$F$1:$Q$1=AO$2,TARGET_TR5!$F$2:$Q$2040)))))</f>
        <v>8</v>
      </c>
      <c r="AP637" s="171">
        <v>4</v>
      </c>
      <c r="AQ637" s="171">
        <v>8</v>
      </c>
      <c r="AR637" s="171">
        <v>5</v>
      </c>
      <c r="AS637" s="171">
        <v>4</v>
      </c>
      <c r="AT637" s="171">
        <v>4</v>
      </c>
      <c r="AU637" s="171">
        <v>0</v>
      </c>
      <c r="AV637" s="171">
        <v>0</v>
      </c>
      <c r="AW637" s="171">
        <v>0</v>
      </c>
      <c r="AX637" s="171">
        <v>0</v>
      </c>
      <c r="AY637" s="171">
        <v>0</v>
      </c>
      <c r="AZ637" s="171">
        <v>0</v>
      </c>
      <c r="BA637" s="171">
        <v>0</v>
      </c>
      <c r="BB637" s="172">
        <f t="shared" si="79"/>
        <v>0.5714285714285714</v>
      </c>
      <c r="BC637" s="172">
        <f t="shared" si="79"/>
        <v>0.92307692307692313</v>
      </c>
      <c r="BD637" s="172">
        <f t="shared" si="79"/>
        <v>0.89473684210526316</v>
      </c>
      <c r="BE637" s="172">
        <f t="shared" si="78"/>
        <v>0.80769230769230771</v>
      </c>
      <c r="BF637" s="172">
        <f t="shared" si="78"/>
        <v>0.75757575757575757</v>
      </c>
      <c r="BG637" s="172">
        <f t="shared" si="78"/>
        <v>0.625</v>
      </c>
      <c r="BH637" s="172">
        <f t="shared" si="78"/>
        <v>0.52083333333333337</v>
      </c>
      <c r="BI637" s="172">
        <f t="shared" si="78"/>
        <v>0.45454545454545453</v>
      </c>
      <c r="BJ637" s="172">
        <f t="shared" si="78"/>
        <v>0.3968253968253968</v>
      </c>
      <c r="BK637" s="172">
        <f t="shared" si="80"/>
        <v>0.352112676056338</v>
      </c>
      <c r="BL637" s="172">
        <f t="shared" si="80"/>
        <v>0.32051282051282054</v>
      </c>
      <c r="BM637" s="172">
        <f t="shared" si="80"/>
        <v>0.29069767441860467</v>
      </c>
    </row>
    <row r="638" spans="1:65" x14ac:dyDescent="0.35">
      <c r="A638" s="173" t="s">
        <v>65</v>
      </c>
      <c r="B638" s="173" t="str">
        <v>DIGIPRO</v>
      </c>
      <c r="C638" s="173" t="str">
        <v>Sales Pijar Sekolah</v>
      </c>
      <c r="D638" s="173" t="str">
        <v>User</v>
      </c>
      <c r="E638" s="173" t="str">
        <v>PAPUA</v>
      </c>
      <c r="F638" s="174" cm="1">
        <f t="array" ref="F638">SUM(IF(TARGET_TR5!$B$2:$B$2040=$A638,IF(TARGET_TR5!$C$2:$C$2040=$C638,IF(TARGET_TR5!$E$2:$E$2040=$E638,IF(TARGET_TR5!$W$1:$AH$1=F$2,TARGET_TR5!$W$2:$AH$2040)))))</f>
        <v>1</v>
      </c>
      <c r="G638" s="174" cm="1">
        <f t="array" ref="G638">SUM(IF(TARGET_TR5!$B$2:$B$2040=$A638,IF(TARGET_TR5!$C$2:$C$2040=$C638,IF(TARGET_TR5!$E$2:$E$2040=$E638,IF(TARGET_TR5!$W$1:$AH$1=G$2,TARGET_TR5!$W$2:$AH$2040)))))</f>
        <v>2</v>
      </c>
      <c r="H638" s="174" cm="1">
        <f t="array" ref="H638">SUM(IF(TARGET_TR5!$B$2:$B$2040=$A638,IF(TARGET_TR5!$C$2:$C$2040=$C638,IF(TARGET_TR5!$E$2:$E$2040=$E638,IF(TARGET_TR5!$W$1:$AH$1=H$2,TARGET_TR5!$W$2:$AH$2040)))))</f>
        <v>3</v>
      </c>
      <c r="I638" s="174" cm="1">
        <f t="array" ref="I638">SUM(IF(TARGET_TR5!$B$2:$B$2040=$A638,IF(TARGET_TR5!$C$2:$C$2040=$C638,IF(TARGET_TR5!$E$2:$E$2040=$E638,IF(TARGET_TR5!$W$1:$AH$1=I$2,TARGET_TR5!$W$2:$AH$2040)))))</f>
        <v>4</v>
      </c>
      <c r="J638" s="174" cm="1">
        <f t="array" ref="J638">SUM(IF(TARGET_TR5!$B$2:$B$2040=$A638,IF(TARGET_TR5!$C$2:$C$2040=$C638,IF(TARGET_TR5!$E$2:$E$2040=$E638,IF(TARGET_TR5!$W$1:$AH$1=J$2,TARGET_TR5!$W$2:$AH$2040)))))</f>
        <v>5</v>
      </c>
      <c r="K638" s="174" cm="1">
        <f t="array" ref="K638">SUM(IF(TARGET_TR5!$B$2:$B$2040=$A638,IF(TARGET_TR5!$C$2:$C$2040=$C638,IF(TARGET_TR5!$E$2:$E$2040=$E638,IF(TARGET_TR5!$W$1:$AH$1=K$2,TARGET_TR5!$W$2:$AH$2040)))))</f>
        <v>6</v>
      </c>
      <c r="L638" s="174" cm="1">
        <f t="array" ref="L638">SUM(IF(TARGET_TR5!$B$2:$B$2040=$A638,IF(TARGET_TR5!$C$2:$C$2040=$C638,IF(TARGET_TR5!$E$2:$E$2040=$E638,IF(TARGET_TR5!$W$1:$AH$1=L$2,TARGET_TR5!$W$2:$AH$2040)))))</f>
        <v>7</v>
      </c>
      <c r="M638" s="174" cm="1">
        <f t="array" ref="M638">SUM(IF(TARGET_TR5!$B$2:$B$2040=$A638,IF(TARGET_TR5!$C$2:$C$2040=$C638,IF(TARGET_TR5!$E$2:$E$2040=$E638,IF(TARGET_TR5!$W$1:$AH$1=M$2,TARGET_TR5!$W$2:$AH$2040)))))</f>
        <v>8</v>
      </c>
      <c r="N638" s="174" cm="1">
        <f t="array" ref="N638">SUM(IF(TARGET_TR5!$B$2:$B$2040=$A638,IF(TARGET_TR5!$C$2:$C$2040=$C638,IF(TARGET_TR5!$E$2:$E$2040=$E638,IF(TARGET_TR5!$W$1:$AH$1=N$2,TARGET_TR5!$W$2:$AH$2040)))))</f>
        <v>9</v>
      </c>
      <c r="O638" s="174" cm="1">
        <f t="array" ref="O638">SUM(IF(TARGET_TR5!$B$2:$B$2040=$A638,IF(TARGET_TR5!$C$2:$C$2040=$C638,IF(TARGET_TR5!$E$2:$E$2040=$E638,IF(TARGET_TR5!$W$1:$AH$1=O$2,TARGET_TR5!$W$2:$AH$2040)))))</f>
        <v>10</v>
      </c>
      <c r="P638" s="174" cm="1">
        <f t="array" ref="P638">SUM(IF(TARGET_TR5!$B$2:$B$2040=$A638,IF(TARGET_TR5!$C$2:$C$2040=$C638,IF(TARGET_TR5!$E$2:$E$2040=$E638,IF(TARGET_TR5!$W$1:$AH$1=P$2,TARGET_TR5!$W$2:$AH$2040)))))</f>
        <v>11</v>
      </c>
      <c r="Q638" s="174" cm="1">
        <f t="array" ref="Q638">SUM(IF(TARGET_TR5!$B$2:$B$2040=$A638,IF(TARGET_TR5!$C$2:$C$2040=$C638,IF(TARGET_TR5!$E$2:$E$2040=$E638,IF(TARGET_TR5!$W$1:$AH$1=Q$2,TARGET_TR5!$W$2:$AH$2040)))))</f>
        <v>12</v>
      </c>
      <c r="R638" s="174">
        <v>0</v>
      </c>
      <c r="S638" s="174">
        <v>0</v>
      </c>
      <c r="T638" s="174">
        <v>0</v>
      </c>
      <c r="U638" s="174">
        <v>0</v>
      </c>
      <c r="V638" s="174">
        <v>0</v>
      </c>
      <c r="W638" s="174">
        <v>0</v>
      </c>
      <c r="X638" s="174">
        <v>0</v>
      </c>
      <c r="Y638" s="174">
        <v>0</v>
      </c>
      <c r="Z638" s="174">
        <v>0</v>
      </c>
      <c r="AA638" s="174">
        <v>0</v>
      </c>
      <c r="AB638" s="174">
        <v>0</v>
      </c>
      <c r="AC638" s="174">
        <v>0</v>
      </c>
      <c r="AD638" s="174" cm="1">
        <f t="array" ref="AD638">SUM(IF(TARGET_TR5!$B$2:$B$2040=$A638,IF(TARGET_TR5!$C$2:$C$2040=$C638,IF(TARGET_TR5!$E$2:$E$2040=$E638,IF(TARGET_TR5!$F$1:$Q$1=AD$2,TARGET_TR5!$F$2:$Q$2040)))))</f>
        <v>1</v>
      </c>
      <c r="AE638" s="174" cm="1">
        <f t="array" ref="AE638">SUM(IF(TARGET_TR5!$B$2:$B$2040=$A638,IF(TARGET_TR5!$C$2:$C$2040=$C638,IF(TARGET_TR5!$E$2:$E$2040=$E638,IF(TARGET_TR5!$F$1:$Q$1=AE$2,TARGET_TR5!$F$2:$Q$2040)))))</f>
        <v>1</v>
      </c>
      <c r="AF638" s="174" cm="1">
        <f t="array" ref="AF638">SUM(IF(TARGET_TR5!$B$2:$B$2040=$A638,IF(TARGET_TR5!$C$2:$C$2040=$C638,IF(TARGET_TR5!$E$2:$E$2040=$E638,IF(TARGET_TR5!$F$1:$Q$1=AF$2,TARGET_TR5!$F$2:$Q$2040)))))</f>
        <v>1</v>
      </c>
      <c r="AG638" s="174" cm="1">
        <f t="array" ref="AG638">SUM(IF(TARGET_TR5!$B$2:$B$2040=$A638,IF(TARGET_TR5!$C$2:$C$2040=$C638,IF(TARGET_TR5!$E$2:$E$2040=$E638,IF(TARGET_TR5!$F$1:$Q$1=AG$2,TARGET_TR5!$F$2:$Q$2040)))))</f>
        <v>1</v>
      </c>
      <c r="AH638" s="174" cm="1">
        <f t="array" ref="AH638">SUM(IF(TARGET_TR5!$B$2:$B$2040=$A638,IF(TARGET_TR5!$C$2:$C$2040=$C638,IF(TARGET_TR5!$E$2:$E$2040=$E638,IF(TARGET_TR5!$F$1:$Q$1=AH$2,TARGET_TR5!$F$2:$Q$2040)))))</f>
        <v>1</v>
      </c>
      <c r="AI638" s="174" cm="1">
        <f t="array" ref="AI638">SUM(IF(TARGET_TR5!$B$2:$B$2040=$A638,IF(TARGET_TR5!$C$2:$C$2040=$C638,IF(TARGET_TR5!$E$2:$E$2040=$E638,IF(TARGET_TR5!$F$1:$Q$1=AI$2,TARGET_TR5!$F$2:$Q$2040)))))</f>
        <v>1</v>
      </c>
      <c r="AJ638" s="174" cm="1">
        <f t="array" ref="AJ638">SUM(IF(TARGET_TR5!$B$2:$B$2040=$A638,IF(TARGET_TR5!$C$2:$C$2040=$C638,IF(TARGET_TR5!$E$2:$E$2040=$E638,IF(TARGET_TR5!$F$1:$Q$1=AJ$2,TARGET_TR5!$F$2:$Q$2040)))))</f>
        <v>1</v>
      </c>
      <c r="AK638" s="174" cm="1">
        <f t="array" ref="AK638">SUM(IF(TARGET_TR5!$B$2:$B$2040=$A638,IF(TARGET_TR5!$C$2:$C$2040=$C638,IF(TARGET_TR5!$E$2:$E$2040=$E638,IF(TARGET_TR5!$F$1:$Q$1=AK$2,TARGET_TR5!$F$2:$Q$2040)))))</f>
        <v>1</v>
      </c>
      <c r="AL638" s="174" cm="1">
        <f t="array" ref="AL638">SUM(IF(TARGET_TR5!$B$2:$B$2040=$A638,IF(TARGET_TR5!$C$2:$C$2040=$C638,IF(TARGET_TR5!$E$2:$E$2040=$E638,IF(TARGET_TR5!$F$1:$Q$1=AL$2,TARGET_TR5!$F$2:$Q$2040)))))</f>
        <v>1</v>
      </c>
      <c r="AM638" s="174" cm="1">
        <f t="array" ref="AM638">SUM(IF(TARGET_TR5!$B$2:$B$2040=$A638,IF(TARGET_TR5!$C$2:$C$2040=$C638,IF(TARGET_TR5!$E$2:$E$2040=$E638,IF(TARGET_TR5!$F$1:$Q$1=AM$2,TARGET_TR5!$F$2:$Q$2040)))))</f>
        <v>1</v>
      </c>
      <c r="AN638" s="174" cm="1">
        <f t="array" ref="AN638">SUM(IF(TARGET_TR5!$B$2:$B$2040=$A638,IF(TARGET_TR5!$C$2:$C$2040=$C638,IF(TARGET_TR5!$E$2:$E$2040=$E638,IF(TARGET_TR5!$F$1:$Q$1=AN$2,TARGET_TR5!$F$2:$Q$2040)))))</f>
        <v>1</v>
      </c>
      <c r="AO638" s="174" cm="1">
        <f t="array" ref="AO638">SUM(IF(TARGET_TR5!$B$2:$B$2040=$A638,IF(TARGET_TR5!$C$2:$C$2040=$C638,IF(TARGET_TR5!$E$2:$E$2040=$E638,IF(TARGET_TR5!$F$1:$Q$1=AO$2,TARGET_TR5!$F$2:$Q$2040)))))</f>
        <v>1</v>
      </c>
      <c r="AP638" s="174">
        <v>0</v>
      </c>
      <c r="AQ638" s="174">
        <v>0</v>
      </c>
      <c r="AR638" s="174">
        <v>0</v>
      </c>
      <c r="AS638" s="174">
        <v>0</v>
      </c>
      <c r="AT638" s="174">
        <v>0</v>
      </c>
      <c r="AU638" s="174">
        <v>0</v>
      </c>
      <c r="AV638" s="174">
        <v>0</v>
      </c>
      <c r="AW638" s="174">
        <v>0</v>
      </c>
      <c r="AX638" s="174">
        <v>0</v>
      </c>
      <c r="AY638" s="174">
        <v>0</v>
      </c>
      <c r="AZ638" s="174">
        <v>0</v>
      </c>
      <c r="BA638" s="174">
        <v>0</v>
      </c>
      <c r="BB638" s="175">
        <f t="shared" si="79"/>
        <v>0</v>
      </c>
      <c r="BC638" s="175">
        <f t="shared" si="79"/>
        <v>0</v>
      </c>
      <c r="BD638" s="175">
        <f t="shared" si="79"/>
        <v>0</v>
      </c>
      <c r="BE638" s="175">
        <f t="shared" si="78"/>
        <v>0</v>
      </c>
      <c r="BF638" s="175">
        <f t="shared" si="78"/>
        <v>0</v>
      </c>
      <c r="BG638" s="175">
        <f t="shared" si="78"/>
        <v>0</v>
      </c>
      <c r="BH638" s="175">
        <f t="shared" si="78"/>
        <v>0</v>
      </c>
      <c r="BI638" s="175">
        <f t="shared" si="78"/>
        <v>0</v>
      </c>
      <c r="BJ638" s="175">
        <f t="shared" si="78"/>
        <v>0</v>
      </c>
      <c r="BK638" s="175">
        <f t="shared" si="80"/>
        <v>0</v>
      </c>
      <c r="BL638" s="175">
        <f t="shared" si="80"/>
        <v>0</v>
      </c>
      <c r="BM638" s="175">
        <f t="shared" si="80"/>
        <v>0</v>
      </c>
    </row>
    <row r="639" spans="1:65" x14ac:dyDescent="0.35">
      <c r="A639" s="173" t="s">
        <v>65</v>
      </c>
      <c r="B639" s="173" t="str">
        <v>DIGIPRO</v>
      </c>
      <c r="C639" s="173" t="str">
        <v>Sales Pijar Sekolah</v>
      </c>
      <c r="D639" s="173" t="str">
        <v>User</v>
      </c>
      <c r="E639" s="173" t="str">
        <v>PAPUA BARAT</v>
      </c>
      <c r="F639" s="174" cm="1">
        <f t="array" ref="F639">SUM(IF(TARGET_TR5!$B$2:$B$2040=$A639,IF(TARGET_TR5!$C$2:$C$2040=$C639,IF(TARGET_TR5!$E$2:$E$2040=$E639,IF(TARGET_TR5!$W$1:$AH$1=F$2,TARGET_TR5!$W$2:$AH$2040)))))</f>
        <v>1</v>
      </c>
      <c r="G639" s="174" cm="1">
        <f t="array" ref="G639">SUM(IF(TARGET_TR5!$B$2:$B$2040=$A639,IF(TARGET_TR5!$C$2:$C$2040=$C639,IF(TARGET_TR5!$E$2:$E$2040=$E639,IF(TARGET_TR5!$W$1:$AH$1=G$2,TARGET_TR5!$W$2:$AH$2040)))))</f>
        <v>2</v>
      </c>
      <c r="H639" s="174" cm="1">
        <f t="array" ref="H639">SUM(IF(TARGET_TR5!$B$2:$B$2040=$A639,IF(TARGET_TR5!$C$2:$C$2040=$C639,IF(TARGET_TR5!$E$2:$E$2040=$E639,IF(TARGET_TR5!$W$1:$AH$1=H$2,TARGET_TR5!$W$2:$AH$2040)))))</f>
        <v>3</v>
      </c>
      <c r="I639" s="174" cm="1">
        <f t="array" ref="I639">SUM(IF(TARGET_TR5!$B$2:$B$2040=$A639,IF(TARGET_TR5!$C$2:$C$2040=$C639,IF(TARGET_TR5!$E$2:$E$2040=$E639,IF(TARGET_TR5!$W$1:$AH$1=I$2,TARGET_TR5!$W$2:$AH$2040)))))</f>
        <v>4</v>
      </c>
      <c r="J639" s="174" cm="1">
        <f t="array" ref="J639">SUM(IF(TARGET_TR5!$B$2:$B$2040=$A639,IF(TARGET_TR5!$C$2:$C$2040=$C639,IF(TARGET_TR5!$E$2:$E$2040=$E639,IF(TARGET_TR5!$W$1:$AH$1=J$2,TARGET_TR5!$W$2:$AH$2040)))))</f>
        <v>5</v>
      </c>
      <c r="K639" s="174" cm="1">
        <f t="array" ref="K639">SUM(IF(TARGET_TR5!$B$2:$B$2040=$A639,IF(TARGET_TR5!$C$2:$C$2040=$C639,IF(TARGET_TR5!$E$2:$E$2040=$E639,IF(TARGET_TR5!$W$1:$AH$1=K$2,TARGET_TR5!$W$2:$AH$2040)))))</f>
        <v>6</v>
      </c>
      <c r="L639" s="174" cm="1">
        <f t="array" ref="L639">SUM(IF(TARGET_TR5!$B$2:$B$2040=$A639,IF(TARGET_TR5!$C$2:$C$2040=$C639,IF(TARGET_TR5!$E$2:$E$2040=$E639,IF(TARGET_TR5!$W$1:$AH$1=L$2,TARGET_TR5!$W$2:$AH$2040)))))</f>
        <v>7</v>
      </c>
      <c r="M639" s="174" cm="1">
        <f t="array" ref="M639">SUM(IF(TARGET_TR5!$B$2:$B$2040=$A639,IF(TARGET_TR5!$C$2:$C$2040=$C639,IF(TARGET_TR5!$E$2:$E$2040=$E639,IF(TARGET_TR5!$W$1:$AH$1=M$2,TARGET_TR5!$W$2:$AH$2040)))))</f>
        <v>8</v>
      </c>
      <c r="N639" s="174" cm="1">
        <f t="array" ref="N639">SUM(IF(TARGET_TR5!$B$2:$B$2040=$A639,IF(TARGET_TR5!$C$2:$C$2040=$C639,IF(TARGET_TR5!$E$2:$E$2040=$E639,IF(TARGET_TR5!$W$1:$AH$1=N$2,TARGET_TR5!$W$2:$AH$2040)))))</f>
        <v>9</v>
      </c>
      <c r="O639" s="174" cm="1">
        <f t="array" ref="O639">SUM(IF(TARGET_TR5!$B$2:$B$2040=$A639,IF(TARGET_TR5!$C$2:$C$2040=$C639,IF(TARGET_TR5!$E$2:$E$2040=$E639,IF(TARGET_TR5!$W$1:$AH$1=O$2,TARGET_TR5!$W$2:$AH$2040)))))</f>
        <v>10</v>
      </c>
      <c r="P639" s="174" cm="1">
        <f t="array" ref="P639">SUM(IF(TARGET_TR5!$B$2:$B$2040=$A639,IF(TARGET_TR5!$C$2:$C$2040=$C639,IF(TARGET_TR5!$E$2:$E$2040=$E639,IF(TARGET_TR5!$W$1:$AH$1=P$2,TARGET_TR5!$W$2:$AH$2040)))))</f>
        <v>11</v>
      </c>
      <c r="Q639" s="174" cm="1">
        <f t="array" ref="Q639">SUM(IF(TARGET_TR5!$B$2:$B$2040=$A639,IF(TARGET_TR5!$C$2:$C$2040=$C639,IF(TARGET_TR5!$E$2:$E$2040=$E639,IF(TARGET_TR5!$W$1:$AH$1=Q$2,TARGET_TR5!$W$2:$AH$2040)))))</f>
        <v>12</v>
      </c>
      <c r="R639" s="174">
        <v>0</v>
      </c>
      <c r="S639" s="174">
        <v>0</v>
      </c>
      <c r="T639" s="174">
        <v>0</v>
      </c>
      <c r="U639" s="174">
        <v>0</v>
      </c>
      <c r="V639" s="174">
        <v>0</v>
      </c>
      <c r="W639" s="174">
        <v>0</v>
      </c>
      <c r="X639" s="174">
        <v>0</v>
      </c>
      <c r="Y639" s="174">
        <v>0</v>
      </c>
      <c r="Z639" s="174">
        <v>0</v>
      </c>
      <c r="AA639" s="174">
        <v>0</v>
      </c>
      <c r="AB639" s="174">
        <v>0</v>
      </c>
      <c r="AC639" s="174">
        <v>0</v>
      </c>
      <c r="AD639" s="174" cm="1">
        <f t="array" ref="AD639">SUM(IF(TARGET_TR5!$B$2:$B$2040=$A639,IF(TARGET_TR5!$C$2:$C$2040=$C639,IF(TARGET_TR5!$E$2:$E$2040=$E639,IF(TARGET_TR5!$F$1:$Q$1=AD$2,TARGET_TR5!$F$2:$Q$2040)))))</f>
        <v>1</v>
      </c>
      <c r="AE639" s="174" cm="1">
        <f t="array" ref="AE639">SUM(IF(TARGET_TR5!$B$2:$B$2040=$A639,IF(TARGET_TR5!$C$2:$C$2040=$C639,IF(TARGET_TR5!$E$2:$E$2040=$E639,IF(TARGET_TR5!$F$1:$Q$1=AE$2,TARGET_TR5!$F$2:$Q$2040)))))</f>
        <v>1</v>
      </c>
      <c r="AF639" s="174" cm="1">
        <f t="array" ref="AF639">SUM(IF(TARGET_TR5!$B$2:$B$2040=$A639,IF(TARGET_TR5!$C$2:$C$2040=$C639,IF(TARGET_TR5!$E$2:$E$2040=$E639,IF(TARGET_TR5!$F$1:$Q$1=AF$2,TARGET_TR5!$F$2:$Q$2040)))))</f>
        <v>1</v>
      </c>
      <c r="AG639" s="174" cm="1">
        <f t="array" ref="AG639">SUM(IF(TARGET_TR5!$B$2:$B$2040=$A639,IF(TARGET_TR5!$C$2:$C$2040=$C639,IF(TARGET_TR5!$E$2:$E$2040=$E639,IF(TARGET_TR5!$F$1:$Q$1=AG$2,TARGET_TR5!$F$2:$Q$2040)))))</f>
        <v>1</v>
      </c>
      <c r="AH639" s="174" cm="1">
        <f t="array" ref="AH639">SUM(IF(TARGET_TR5!$B$2:$B$2040=$A639,IF(TARGET_TR5!$C$2:$C$2040=$C639,IF(TARGET_TR5!$E$2:$E$2040=$E639,IF(TARGET_TR5!$F$1:$Q$1=AH$2,TARGET_TR5!$F$2:$Q$2040)))))</f>
        <v>1</v>
      </c>
      <c r="AI639" s="174" cm="1">
        <f t="array" ref="AI639">SUM(IF(TARGET_TR5!$B$2:$B$2040=$A639,IF(TARGET_TR5!$C$2:$C$2040=$C639,IF(TARGET_TR5!$E$2:$E$2040=$E639,IF(TARGET_TR5!$F$1:$Q$1=AI$2,TARGET_TR5!$F$2:$Q$2040)))))</f>
        <v>1</v>
      </c>
      <c r="AJ639" s="174" cm="1">
        <f t="array" ref="AJ639">SUM(IF(TARGET_TR5!$B$2:$B$2040=$A639,IF(TARGET_TR5!$C$2:$C$2040=$C639,IF(TARGET_TR5!$E$2:$E$2040=$E639,IF(TARGET_TR5!$F$1:$Q$1=AJ$2,TARGET_TR5!$F$2:$Q$2040)))))</f>
        <v>1</v>
      </c>
      <c r="AK639" s="174" cm="1">
        <f t="array" ref="AK639">SUM(IF(TARGET_TR5!$B$2:$B$2040=$A639,IF(TARGET_TR5!$C$2:$C$2040=$C639,IF(TARGET_TR5!$E$2:$E$2040=$E639,IF(TARGET_TR5!$F$1:$Q$1=AK$2,TARGET_TR5!$F$2:$Q$2040)))))</f>
        <v>1</v>
      </c>
      <c r="AL639" s="174" cm="1">
        <f t="array" ref="AL639">SUM(IF(TARGET_TR5!$B$2:$B$2040=$A639,IF(TARGET_TR5!$C$2:$C$2040=$C639,IF(TARGET_TR5!$E$2:$E$2040=$E639,IF(TARGET_TR5!$F$1:$Q$1=AL$2,TARGET_TR5!$F$2:$Q$2040)))))</f>
        <v>1</v>
      </c>
      <c r="AM639" s="174" cm="1">
        <f t="array" ref="AM639">SUM(IF(TARGET_TR5!$B$2:$B$2040=$A639,IF(TARGET_TR5!$C$2:$C$2040=$C639,IF(TARGET_TR5!$E$2:$E$2040=$E639,IF(TARGET_TR5!$F$1:$Q$1=AM$2,TARGET_TR5!$F$2:$Q$2040)))))</f>
        <v>1</v>
      </c>
      <c r="AN639" s="174" cm="1">
        <f t="array" ref="AN639">SUM(IF(TARGET_TR5!$B$2:$B$2040=$A639,IF(TARGET_TR5!$C$2:$C$2040=$C639,IF(TARGET_TR5!$E$2:$E$2040=$E639,IF(TARGET_TR5!$F$1:$Q$1=AN$2,TARGET_TR5!$F$2:$Q$2040)))))</f>
        <v>1</v>
      </c>
      <c r="AO639" s="174" cm="1">
        <f t="array" ref="AO639">SUM(IF(TARGET_TR5!$B$2:$B$2040=$A639,IF(TARGET_TR5!$C$2:$C$2040=$C639,IF(TARGET_TR5!$E$2:$E$2040=$E639,IF(TARGET_TR5!$F$1:$Q$1=AO$2,TARGET_TR5!$F$2:$Q$2040)))))</f>
        <v>1</v>
      </c>
      <c r="AP639" s="174">
        <v>0</v>
      </c>
      <c r="AQ639" s="174">
        <v>0</v>
      </c>
      <c r="AR639" s="174">
        <v>0</v>
      </c>
      <c r="AS639" s="174">
        <v>0</v>
      </c>
      <c r="AT639" s="174">
        <v>0</v>
      </c>
      <c r="AU639" s="174">
        <v>0</v>
      </c>
      <c r="AV639" s="174">
        <v>0</v>
      </c>
      <c r="AW639" s="174">
        <v>0</v>
      </c>
      <c r="AX639" s="174">
        <v>0</v>
      </c>
      <c r="AY639" s="174">
        <v>0</v>
      </c>
      <c r="AZ639" s="174">
        <v>0</v>
      </c>
      <c r="BA639" s="174">
        <v>0</v>
      </c>
      <c r="BB639" s="175">
        <f t="shared" si="79"/>
        <v>0</v>
      </c>
      <c r="BC639" s="175">
        <f t="shared" si="79"/>
        <v>0</v>
      </c>
      <c r="BD639" s="175">
        <f t="shared" si="79"/>
        <v>0</v>
      </c>
      <c r="BE639" s="175">
        <f t="shared" si="78"/>
        <v>0</v>
      </c>
      <c r="BF639" s="175">
        <f t="shared" si="78"/>
        <v>0</v>
      </c>
      <c r="BG639" s="175">
        <f t="shared" si="78"/>
        <v>0</v>
      </c>
      <c r="BH639" s="175">
        <f t="shared" si="78"/>
        <v>0</v>
      </c>
      <c r="BI639" s="175">
        <f t="shared" si="78"/>
        <v>0</v>
      </c>
      <c r="BJ639" s="175">
        <f t="shared" si="78"/>
        <v>0</v>
      </c>
      <c r="BK639" s="175">
        <f t="shared" si="80"/>
        <v>0</v>
      </c>
      <c r="BL639" s="175">
        <f t="shared" si="80"/>
        <v>0</v>
      </c>
      <c r="BM639" s="175">
        <f t="shared" si="80"/>
        <v>0</v>
      </c>
    </row>
    <row r="640" spans="1:65" x14ac:dyDescent="0.35">
      <c r="A640" s="173" t="s">
        <v>65</v>
      </c>
      <c r="B640" s="173" t="str">
        <v>DIGIPRO</v>
      </c>
      <c r="C640" s="173" t="str">
        <v>Sales Pijar Sekolah</v>
      </c>
      <c r="D640" s="173" t="str">
        <v>User</v>
      </c>
      <c r="E640" s="173" t="str">
        <v>SULBAGSEL</v>
      </c>
      <c r="F640" s="174" cm="1">
        <f t="array" ref="F640">SUM(IF(TARGET_TR5!$B$2:$B$2040=$A640,IF(TARGET_TR5!$C$2:$C$2040=$C640,IF(TARGET_TR5!$E$2:$E$2040=$E640,IF(TARGET_TR5!$W$1:$AH$1=F$2,TARGET_TR5!$W$2:$AH$2040)))))</f>
        <v>2</v>
      </c>
      <c r="G640" s="174" cm="1">
        <f t="array" ref="G640">SUM(IF(TARGET_TR5!$B$2:$B$2040=$A640,IF(TARGET_TR5!$C$2:$C$2040=$C640,IF(TARGET_TR5!$E$2:$E$2040=$E640,IF(TARGET_TR5!$W$1:$AH$1=G$2,TARGET_TR5!$W$2:$AH$2040)))))</f>
        <v>4</v>
      </c>
      <c r="H640" s="174" cm="1">
        <f t="array" ref="H640">SUM(IF(TARGET_TR5!$B$2:$B$2040=$A640,IF(TARGET_TR5!$C$2:$C$2040=$C640,IF(TARGET_TR5!$E$2:$E$2040=$E640,IF(TARGET_TR5!$W$1:$AH$1=H$2,TARGET_TR5!$W$2:$AH$2040)))))</f>
        <v>6</v>
      </c>
      <c r="I640" s="174" cm="1">
        <f t="array" ref="I640">SUM(IF(TARGET_TR5!$B$2:$B$2040=$A640,IF(TARGET_TR5!$C$2:$C$2040=$C640,IF(TARGET_TR5!$E$2:$E$2040=$E640,IF(TARGET_TR5!$W$1:$AH$1=I$2,TARGET_TR5!$W$2:$AH$2040)))))</f>
        <v>7</v>
      </c>
      <c r="J640" s="174" cm="1">
        <f t="array" ref="J640">SUM(IF(TARGET_TR5!$B$2:$B$2040=$A640,IF(TARGET_TR5!$C$2:$C$2040=$C640,IF(TARGET_TR5!$E$2:$E$2040=$E640,IF(TARGET_TR5!$W$1:$AH$1=J$2,TARGET_TR5!$W$2:$AH$2040)))))</f>
        <v>9</v>
      </c>
      <c r="K640" s="174" cm="1">
        <f t="array" ref="K640">SUM(IF(TARGET_TR5!$B$2:$B$2040=$A640,IF(TARGET_TR5!$C$2:$C$2040=$C640,IF(TARGET_TR5!$E$2:$E$2040=$E640,IF(TARGET_TR5!$W$1:$AH$1=K$2,TARGET_TR5!$W$2:$AH$2040)))))</f>
        <v>11</v>
      </c>
      <c r="L640" s="174" cm="1">
        <f t="array" ref="L640">SUM(IF(TARGET_TR5!$B$2:$B$2040=$A640,IF(TARGET_TR5!$C$2:$C$2040=$C640,IF(TARGET_TR5!$E$2:$E$2040=$E640,IF(TARGET_TR5!$W$1:$AH$1=L$2,TARGET_TR5!$W$2:$AH$2040)))))</f>
        <v>14</v>
      </c>
      <c r="M640" s="174" cm="1">
        <f t="array" ref="M640">SUM(IF(TARGET_TR5!$B$2:$B$2040=$A640,IF(TARGET_TR5!$C$2:$C$2040=$C640,IF(TARGET_TR5!$E$2:$E$2040=$E640,IF(TARGET_TR5!$W$1:$AH$1=M$2,TARGET_TR5!$W$2:$AH$2040)))))</f>
        <v>16</v>
      </c>
      <c r="N640" s="174" cm="1">
        <f t="array" ref="N640">SUM(IF(TARGET_TR5!$B$2:$B$2040=$A640,IF(TARGET_TR5!$C$2:$C$2040=$C640,IF(TARGET_TR5!$E$2:$E$2040=$E640,IF(TARGET_TR5!$W$1:$AH$1=N$2,TARGET_TR5!$W$2:$AH$2040)))))</f>
        <v>18</v>
      </c>
      <c r="O640" s="174" cm="1">
        <f t="array" ref="O640">SUM(IF(TARGET_TR5!$B$2:$B$2040=$A640,IF(TARGET_TR5!$C$2:$C$2040=$C640,IF(TARGET_TR5!$E$2:$E$2040=$E640,IF(TARGET_TR5!$W$1:$AH$1=O$2,TARGET_TR5!$W$2:$AH$2040)))))</f>
        <v>21</v>
      </c>
      <c r="P640" s="174" cm="1">
        <f t="array" ref="P640">SUM(IF(TARGET_TR5!$B$2:$B$2040=$A640,IF(TARGET_TR5!$C$2:$C$2040=$C640,IF(TARGET_TR5!$E$2:$E$2040=$E640,IF(TARGET_TR5!$W$1:$AH$1=P$2,TARGET_TR5!$W$2:$AH$2040)))))</f>
        <v>23</v>
      </c>
      <c r="Q640" s="174" cm="1">
        <f t="array" ref="Q640">SUM(IF(TARGET_TR5!$B$2:$B$2040=$A640,IF(TARGET_TR5!$C$2:$C$2040=$C640,IF(TARGET_TR5!$E$2:$E$2040=$E640,IF(TARGET_TR5!$W$1:$AH$1=Q$2,TARGET_TR5!$W$2:$AH$2040)))))</f>
        <v>25</v>
      </c>
      <c r="R640" s="174">
        <v>4</v>
      </c>
      <c r="S640" s="174">
        <v>8</v>
      </c>
      <c r="T640" s="174">
        <v>11</v>
      </c>
      <c r="U640" s="174">
        <v>14</v>
      </c>
      <c r="V640" s="174">
        <v>17</v>
      </c>
      <c r="W640" s="174">
        <v>17</v>
      </c>
      <c r="X640" s="174">
        <v>17</v>
      </c>
      <c r="Y640" s="174">
        <v>17</v>
      </c>
      <c r="Z640" s="174">
        <v>17</v>
      </c>
      <c r="AA640" s="174">
        <v>17</v>
      </c>
      <c r="AB640" s="174">
        <v>17</v>
      </c>
      <c r="AC640" s="174">
        <v>17</v>
      </c>
      <c r="AD640" s="174" cm="1">
        <f t="array" ref="AD640">SUM(IF(TARGET_TR5!$B$2:$B$2040=$A640,IF(TARGET_TR5!$C$2:$C$2040=$C640,IF(TARGET_TR5!$E$2:$E$2040=$E640,IF(TARGET_TR5!$F$1:$Q$1=AD$2,TARGET_TR5!$F$2:$Q$2040)))))</f>
        <v>2</v>
      </c>
      <c r="AE640" s="174" cm="1">
        <f t="array" ref="AE640">SUM(IF(TARGET_TR5!$B$2:$B$2040=$A640,IF(TARGET_TR5!$C$2:$C$2040=$C640,IF(TARGET_TR5!$E$2:$E$2040=$E640,IF(TARGET_TR5!$F$1:$Q$1=AE$2,TARGET_TR5!$F$2:$Q$2040)))))</f>
        <v>2</v>
      </c>
      <c r="AF640" s="174" cm="1">
        <f t="array" ref="AF640">SUM(IF(TARGET_TR5!$B$2:$B$2040=$A640,IF(TARGET_TR5!$C$2:$C$2040=$C640,IF(TARGET_TR5!$E$2:$E$2040=$E640,IF(TARGET_TR5!$F$1:$Q$1=AF$2,TARGET_TR5!$F$2:$Q$2040)))))</f>
        <v>2</v>
      </c>
      <c r="AG640" s="174" cm="1">
        <f t="array" ref="AG640">SUM(IF(TARGET_TR5!$B$2:$B$2040=$A640,IF(TARGET_TR5!$C$2:$C$2040=$C640,IF(TARGET_TR5!$E$2:$E$2040=$E640,IF(TARGET_TR5!$F$1:$Q$1=AG$2,TARGET_TR5!$F$2:$Q$2040)))))</f>
        <v>1</v>
      </c>
      <c r="AH640" s="174" cm="1">
        <f t="array" ref="AH640">SUM(IF(TARGET_TR5!$B$2:$B$2040=$A640,IF(TARGET_TR5!$C$2:$C$2040=$C640,IF(TARGET_TR5!$E$2:$E$2040=$E640,IF(TARGET_TR5!$F$1:$Q$1=AH$2,TARGET_TR5!$F$2:$Q$2040)))))</f>
        <v>2</v>
      </c>
      <c r="AI640" s="174" cm="1">
        <f t="array" ref="AI640">SUM(IF(TARGET_TR5!$B$2:$B$2040=$A640,IF(TARGET_TR5!$C$2:$C$2040=$C640,IF(TARGET_TR5!$E$2:$E$2040=$E640,IF(TARGET_TR5!$F$1:$Q$1=AI$2,TARGET_TR5!$F$2:$Q$2040)))))</f>
        <v>2</v>
      </c>
      <c r="AJ640" s="174" cm="1">
        <f t="array" ref="AJ640">SUM(IF(TARGET_TR5!$B$2:$B$2040=$A640,IF(TARGET_TR5!$C$2:$C$2040=$C640,IF(TARGET_TR5!$E$2:$E$2040=$E640,IF(TARGET_TR5!$F$1:$Q$1=AJ$2,TARGET_TR5!$F$2:$Q$2040)))))</f>
        <v>3</v>
      </c>
      <c r="AK640" s="174" cm="1">
        <f t="array" ref="AK640">SUM(IF(TARGET_TR5!$B$2:$B$2040=$A640,IF(TARGET_TR5!$C$2:$C$2040=$C640,IF(TARGET_TR5!$E$2:$E$2040=$E640,IF(TARGET_TR5!$F$1:$Q$1=AK$2,TARGET_TR5!$F$2:$Q$2040)))))</f>
        <v>2</v>
      </c>
      <c r="AL640" s="174" cm="1">
        <f t="array" ref="AL640">SUM(IF(TARGET_TR5!$B$2:$B$2040=$A640,IF(TARGET_TR5!$C$2:$C$2040=$C640,IF(TARGET_TR5!$E$2:$E$2040=$E640,IF(TARGET_TR5!$F$1:$Q$1=AL$2,TARGET_TR5!$F$2:$Q$2040)))))</f>
        <v>2</v>
      </c>
      <c r="AM640" s="174" cm="1">
        <f t="array" ref="AM640">SUM(IF(TARGET_TR5!$B$2:$B$2040=$A640,IF(TARGET_TR5!$C$2:$C$2040=$C640,IF(TARGET_TR5!$E$2:$E$2040=$E640,IF(TARGET_TR5!$F$1:$Q$1=AM$2,TARGET_TR5!$F$2:$Q$2040)))))</f>
        <v>3</v>
      </c>
      <c r="AN640" s="174" cm="1">
        <f t="array" ref="AN640">SUM(IF(TARGET_TR5!$B$2:$B$2040=$A640,IF(TARGET_TR5!$C$2:$C$2040=$C640,IF(TARGET_TR5!$E$2:$E$2040=$E640,IF(TARGET_TR5!$F$1:$Q$1=AN$2,TARGET_TR5!$F$2:$Q$2040)))))</f>
        <v>2</v>
      </c>
      <c r="AO640" s="174" cm="1">
        <f t="array" ref="AO640">SUM(IF(TARGET_TR5!$B$2:$B$2040=$A640,IF(TARGET_TR5!$C$2:$C$2040=$C640,IF(TARGET_TR5!$E$2:$E$2040=$E640,IF(TARGET_TR5!$F$1:$Q$1=AO$2,TARGET_TR5!$F$2:$Q$2040)))))</f>
        <v>2</v>
      </c>
      <c r="AP640" s="174">
        <v>4</v>
      </c>
      <c r="AQ640" s="174">
        <v>4</v>
      </c>
      <c r="AR640" s="174">
        <v>3</v>
      </c>
      <c r="AS640" s="174">
        <v>3</v>
      </c>
      <c r="AT640" s="174">
        <v>3</v>
      </c>
      <c r="AU640" s="174">
        <v>0</v>
      </c>
      <c r="AV640" s="174">
        <v>0</v>
      </c>
      <c r="AW640" s="174">
        <v>0</v>
      </c>
      <c r="AX640" s="174">
        <v>0</v>
      </c>
      <c r="AY640" s="174">
        <v>0</v>
      </c>
      <c r="AZ640" s="174">
        <v>0</v>
      </c>
      <c r="BA640" s="174">
        <v>0</v>
      </c>
      <c r="BB640" s="175">
        <f t="shared" si="79"/>
        <v>2</v>
      </c>
      <c r="BC640" s="175">
        <f t="shared" si="79"/>
        <v>2</v>
      </c>
      <c r="BD640" s="175">
        <f t="shared" si="79"/>
        <v>1.8333333333333333</v>
      </c>
      <c r="BE640" s="175">
        <f t="shared" si="78"/>
        <v>2</v>
      </c>
      <c r="BF640" s="175">
        <f t="shared" si="78"/>
        <v>1.8888888888888888</v>
      </c>
      <c r="BG640" s="175">
        <f t="shared" si="78"/>
        <v>1.5454545454545454</v>
      </c>
      <c r="BH640" s="175">
        <f t="shared" si="78"/>
        <v>1.2142857142857142</v>
      </c>
      <c r="BI640" s="175">
        <f t="shared" si="78"/>
        <v>1.0625</v>
      </c>
      <c r="BJ640" s="175">
        <f t="shared" si="78"/>
        <v>0.94444444444444442</v>
      </c>
      <c r="BK640" s="175">
        <f t="shared" si="80"/>
        <v>0.80952380952380953</v>
      </c>
      <c r="BL640" s="175">
        <f t="shared" si="80"/>
        <v>0.73913043478260865</v>
      </c>
      <c r="BM640" s="175">
        <f t="shared" si="80"/>
        <v>0.68</v>
      </c>
    </row>
    <row r="641" spans="1:65" x14ac:dyDescent="0.35">
      <c r="A641" s="173" t="s">
        <v>65</v>
      </c>
      <c r="B641" s="173" t="str">
        <v>DIGIPRO</v>
      </c>
      <c r="C641" s="173" t="str">
        <v>Sales Pijar Sekolah</v>
      </c>
      <c r="D641" s="173" t="str">
        <v>User</v>
      </c>
      <c r="E641" s="173" t="str">
        <v>SULBAGTENG</v>
      </c>
      <c r="F641" s="174" cm="1">
        <f t="array" ref="F641">SUM(IF(TARGET_TR5!$B$2:$B$2040=$A641,IF(TARGET_TR5!$C$2:$C$2040=$C641,IF(TARGET_TR5!$E$2:$E$2040=$E641,IF(TARGET_TR5!$W$1:$AH$1=F$2,TARGET_TR5!$W$2:$AH$2040)))))</f>
        <v>2</v>
      </c>
      <c r="G641" s="174" cm="1">
        <f t="array" ref="G641">SUM(IF(TARGET_TR5!$B$2:$B$2040=$A641,IF(TARGET_TR5!$C$2:$C$2040=$C641,IF(TARGET_TR5!$E$2:$E$2040=$E641,IF(TARGET_TR5!$W$1:$AH$1=G$2,TARGET_TR5!$W$2:$AH$2040)))))</f>
        <v>3</v>
      </c>
      <c r="H641" s="174" cm="1">
        <f t="array" ref="H641">SUM(IF(TARGET_TR5!$B$2:$B$2040=$A641,IF(TARGET_TR5!$C$2:$C$2040=$C641,IF(TARGET_TR5!$E$2:$E$2040=$E641,IF(TARGET_TR5!$W$1:$AH$1=H$2,TARGET_TR5!$W$2:$AH$2040)))))</f>
        <v>4</v>
      </c>
      <c r="I641" s="174" cm="1">
        <f t="array" ref="I641">SUM(IF(TARGET_TR5!$B$2:$B$2040=$A641,IF(TARGET_TR5!$C$2:$C$2040=$C641,IF(TARGET_TR5!$E$2:$E$2040=$E641,IF(TARGET_TR5!$W$1:$AH$1=I$2,TARGET_TR5!$W$2:$AH$2040)))))</f>
        <v>6</v>
      </c>
      <c r="J641" s="174" cm="1">
        <f t="array" ref="J641">SUM(IF(TARGET_TR5!$B$2:$B$2040=$A641,IF(TARGET_TR5!$C$2:$C$2040=$C641,IF(TARGET_TR5!$E$2:$E$2040=$E641,IF(TARGET_TR5!$W$1:$AH$1=J$2,TARGET_TR5!$W$2:$AH$2040)))))</f>
        <v>7</v>
      </c>
      <c r="K641" s="174" cm="1">
        <f t="array" ref="K641">SUM(IF(TARGET_TR5!$B$2:$B$2040=$A641,IF(TARGET_TR5!$C$2:$C$2040=$C641,IF(TARGET_TR5!$E$2:$E$2040=$E641,IF(TARGET_TR5!$W$1:$AH$1=K$2,TARGET_TR5!$W$2:$AH$2040)))))</f>
        <v>9</v>
      </c>
      <c r="L641" s="174" cm="1">
        <f t="array" ref="L641">SUM(IF(TARGET_TR5!$B$2:$B$2040=$A641,IF(TARGET_TR5!$C$2:$C$2040=$C641,IF(TARGET_TR5!$E$2:$E$2040=$E641,IF(TARGET_TR5!$W$1:$AH$1=L$2,TARGET_TR5!$W$2:$AH$2040)))))</f>
        <v>10</v>
      </c>
      <c r="M641" s="174" cm="1">
        <f t="array" ref="M641">SUM(IF(TARGET_TR5!$B$2:$B$2040=$A641,IF(TARGET_TR5!$C$2:$C$2040=$C641,IF(TARGET_TR5!$E$2:$E$2040=$E641,IF(TARGET_TR5!$W$1:$AH$1=M$2,TARGET_TR5!$W$2:$AH$2040)))))</f>
        <v>12</v>
      </c>
      <c r="N641" s="174" cm="1">
        <f t="array" ref="N641">SUM(IF(TARGET_TR5!$B$2:$B$2040=$A641,IF(TARGET_TR5!$C$2:$C$2040=$C641,IF(TARGET_TR5!$E$2:$E$2040=$E641,IF(TARGET_TR5!$W$1:$AH$1=N$2,TARGET_TR5!$W$2:$AH$2040)))))</f>
        <v>14</v>
      </c>
      <c r="O641" s="174" cm="1">
        <f t="array" ref="O641">SUM(IF(TARGET_TR5!$B$2:$B$2040=$A641,IF(TARGET_TR5!$C$2:$C$2040=$C641,IF(TARGET_TR5!$E$2:$E$2040=$E641,IF(TARGET_TR5!$W$1:$AH$1=O$2,TARGET_TR5!$W$2:$AH$2040)))))</f>
        <v>16</v>
      </c>
      <c r="P641" s="174" cm="1">
        <f t="array" ref="P641">SUM(IF(TARGET_TR5!$B$2:$B$2040=$A641,IF(TARGET_TR5!$C$2:$C$2040=$C641,IF(TARGET_TR5!$E$2:$E$2040=$E641,IF(TARGET_TR5!$W$1:$AH$1=P$2,TARGET_TR5!$W$2:$AH$2040)))))</f>
        <v>18</v>
      </c>
      <c r="Q641" s="174" cm="1">
        <f t="array" ref="Q641">SUM(IF(TARGET_TR5!$B$2:$B$2040=$A641,IF(TARGET_TR5!$C$2:$C$2040=$C641,IF(TARGET_TR5!$E$2:$E$2040=$E641,IF(TARGET_TR5!$W$1:$AH$1=Q$2,TARGET_TR5!$W$2:$AH$2040)))))</f>
        <v>20</v>
      </c>
      <c r="R641" s="174">
        <v>0</v>
      </c>
      <c r="S641" s="174">
        <v>2</v>
      </c>
      <c r="T641" s="174">
        <v>4</v>
      </c>
      <c r="U641" s="174">
        <v>4</v>
      </c>
      <c r="V641" s="174">
        <v>5</v>
      </c>
      <c r="W641" s="174">
        <v>5</v>
      </c>
      <c r="X641" s="174">
        <v>5</v>
      </c>
      <c r="Y641" s="174">
        <v>5</v>
      </c>
      <c r="Z641" s="174">
        <v>5</v>
      </c>
      <c r="AA641" s="174">
        <v>5</v>
      </c>
      <c r="AB641" s="174">
        <v>5</v>
      </c>
      <c r="AC641" s="174">
        <v>5</v>
      </c>
      <c r="AD641" s="174" cm="1">
        <f t="array" ref="AD641">SUM(IF(TARGET_TR5!$B$2:$B$2040=$A641,IF(TARGET_TR5!$C$2:$C$2040=$C641,IF(TARGET_TR5!$E$2:$E$2040=$E641,IF(TARGET_TR5!$F$1:$Q$1=AD$2,TARGET_TR5!$F$2:$Q$2040)))))</f>
        <v>2</v>
      </c>
      <c r="AE641" s="174" cm="1">
        <f t="array" ref="AE641">SUM(IF(TARGET_TR5!$B$2:$B$2040=$A641,IF(TARGET_TR5!$C$2:$C$2040=$C641,IF(TARGET_TR5!$E$2:$E$2040=$E641,IF(TARGET_TR5!$F$1:$Q$1=AE$2,TARGET_TR5!$F$2:$Q$2040)))))</f>
        <v>1</v>
      </c>
      <c r="AF641" s="174" cm="1">
        <f t="array" ref="AF641">SUM(IF(TARGET_TR5!$B$2:$B$2040=$A641,IF(TARGET_TR5!$C$2:$C$2040=$C641,IF(TARGET_TR5!$E$2:$E$2040=$E641,IF(TARGET_TR5!$F$1:$Q$1=AF$2,TARGET_TR5!$F$2:$Q$2040)))))</f>
        <v>1</v>
      </c>
      <c r="AG641" s="174" cm="1">
        <f t="array" ref="AG641">SUM(IF(TARGET_TR5!$B$2:$B$2040=$A641,IF(TARGET_TR5!$C$2:$C$2040=$C641,IF(TARGET_TR5!$E$2:$E$2040=$E641,IF(TARGET_TR5!$F$1:$Q$1=AG$2,TARGET_TR5!$F$2:$Q$2040)))))</f>
        <v>2</v>
      </c>
      <c r="AH641" s="174" cm="1">
        <f t="array" ref="AH641">SUM(IF(TARGET_TR5!$B$2:$B$2040=$A641,IF(TARGET_TR5!$C$2:$C$2040=$C641,IF(TARGET_TR5!$E$2:$E$2040=$E641,IF(TARGET_TR5!$F$1:$Q$1=AH$2,TARGET_TR5!$F$2:$Q$2040)))))</f>
        <v>1</v>
      </c>
      <c r="AI641" s="174" cm="1">
        <f t="array" ref="AI641">SUM(IF(TARGET_TR5!$B$2:$B$2040=$A641,IF(TARGET_TR5!$C$2:$C$2040=$C641,IF(TARGET_TR5!$E$2:$E$2040=$E641,IF(TARGET_TR5!$F$1:$Q$1=AI$2,TARGET_TR5!$F$2:$Q$2040)))))</f>
        <v>2</v>
      </c>
      <c r="AJ641" s="174" cm="1">
        <f t="array" ref="AJ641">SUM(IF(TARGET_TR5!$B$2:$B$2040=$A641,IF(TARGET_TR5!$C$2:$C$2040=$C641,IF(TARGET_TR5!$E$2:$E$2040=$E641,IF(TARGET_TR5!$F$1:$Q$1=AJ$2,TARGET_TR5!$F$2:$Q$2040)))))</f>
        <v>1</v>
      </c>
      <c r="AK641" s="174" cm="1">
        <f t="array" ref="AK641">SUM(IF(TARGET_TR5!$B$2:$B$2040=$A641,IF(TARGET_TR5!$C$2:$C$2040=$C641,IF(TARGET_TR5!$E$2:$E$2040=$E641,IF(TARGET_TR5!$F$1:$Q$1=AK$2,TARGET_TR5!$F$2:$Q$2040)))))</f>
        <v>2</v>
      </c>
      <c r="AL641" s="174" cm="1">
        <f t="array" ref="AL641">SUM(IF(TARGET_TR5!$B$2:$B$2040=$A641,IF(TARGET_TR5!$C$2:$C$2040=$C641,IF(TARGET_TR5!$E$2:$E$2040=$E641,IF(TARGET_TR5!$F$1:$Q$1=AL$2,TARGET_TR5!$F$2:$Q$2040)))))</f>
        <v>2</v>
      </c>
      <c r="AM641" s="174" cm="1">
        <f t="array" ref="AM641">SUM(IF(TARGET_TR5!$B$2:$B$2040=$A641,IF(TARGET_TR5!$C$2:$C$2040=$C641,IF(TARGET_TR5!$E$2:$E$2040=$E641,IF(TARGET_TR5!$F$1:$Q$1=AM$2,TARGET_TR5!$F$2:$Q$2040)))))</f>
        <v>2</v>
      </c>
      <c r="AN641" s="174" cm="1">
        <f t="array" ref="AN641">SUM(IF(TARGET_TR5!$B$2:$B$2040=$A641,IF(TARGET_TR5!$C$2:$C$2040=$C641,IF(TARGET_TR5!$E$2:$E$2040=$E641,IF(TARGET_TR5!$F$1:$Q$1=AN$2,TARGET_TR5!$F$2:$Q$2040)))))</f>
        <v>2</v>
      </c>
      <c r="AO641" s="174" cm="1">
        <f t="array" ref="AO641">SUM(IF(TARGET_TR5!$B$2:$B$2040=$A641,IF(TARGET_TR5!$C$2:$C$2040=$C641,IF(TARGET_TR5!$E$2:$E$2040=$E641,IF(TARGET_TR5!$F$1:$Q$1=AO$2,TARGET_TR5!$F$2:$Q$2040)))))</f>
        <v>2</v>
      </c>
      <c r="AP641" s="174">
        <v>0</v>
      </c>
      <c r="AQ641" s="174">
        <v>2</v>
      </c>
      <c r="AR641" s="174">
        <v>2</v>
      </c>
      <c r="AS641" s="174">
        <v>0</v>
      </c>
      <c r="AT641" s="174">
        <v>1</v>
      </c>
      <c r="AU641" s="174">
        <v>0</v>
      </c>
      <c r="AV641" s="174">
        <v>0</v>
      </c>
      <c r="AW641" s="174">
        <v>0</v>
      </c>
      <c r="AX641" s="174">
        <v>0</v>
      </c>
      <c r="AY641" s="174">
        <v>0</v>
      </c>
      <c r="AZ641" s="174">
        <v>0</v>
      </c>
      <c r="BA641" s="174">
        <v>0</v>
      </c>
      <c r="BB641" s="175">
        <f t="shared" si="79"/>
        <v>0</v>
      </c>
      <c r="BC641" s="175">
        <f t="shared" si="79"/>
        <v>0.66666666666666663</v>
      </c>
      <c r="BD641" s="175">
        <f t="shared" si="79"/>
        <v>1</v>
      </c>
      <c r="BE641" s="175">
        <f t="shared" si="78"/>
        <v>0.66666666666666663</v>
      </c>
      <c r="BF641" s="175">
        <f t="shared" si="78"/>
        <v>0.7142857142857143</v>
      </c>
      <c r="BG641" s="175">
        <f t="shared" si="78"/>
        <v>0.55555555555555558</v>
      </c>
      <c r="BH641" s="175">
        <f t="shared" si="78"/>
        <v>0.5</v>
      </c>
      <c r="BI641" s="175">
        <f t="shared" si="78"/>
        <v>0.41666666666666669</v>
      </c>
      <c r="BJ641" s="175">
        <f t="shared" si="78"/>
        <v>0.35714285714285715</v>
      </c>
      <c r="BK641" s="175">
        <f t="shared" si="80"/>
        <v>0.3125</v>
      </c>
      <c r="BL641" s="175">
        <f t="shared" si="80"/>
        <v>0.27777777777777779</v>
      </c>
      <c r="BM641" s="175">
        <f t="shared" si="80"/>
        <v>0.25</v>
      </c>
    </row>
    <row r="642" spans="1:65" x14ac:dyDescent="0.35">
      <c r="A642" s="173" t="s">
        <v>65</v>
      </c>
      <c r="B642" s="173" t="str">
        <v>DIGIPRO</v>
      </c>
      <c r="C642" s="173" t="str">
        <v>Sales Pijar Sekolah</v>
      </c>
      <c r="D642" s="173" t="str">
        <v>User</v>
      </c>
      <c r="E642" s="173" t="str">
        <v>SUMALUT</v>
      </c>
      <c r="F642" s="174" cm="1">
        <f t="array" ref="F642">SUM(IF(TARGET_TR5!$B$2:$B$2040=$A642,IF(TARGET_TR5!$C$2:$C$2040=$C642,IF(TARGET_TR5!$E$2:$E$2040=$E642,IF(TARGET_TR5!$W$1:$AH$1=F$2,TARGET_TR5!$W$2:$AH$2040)))))</f>
        <v>1</v>
      </c>
      <c r="G642" s="174" cm="1">
        <f t="array" ref="G642">SUM(IF(TARGET_TR5!$B$2:$B$2040=$A642,IF(TARGET_TR5!$C$2:$C$2040=$C642,IF(TARGET_TR5!$E$2:$E$2040=$E642,IF(TARGET_TR5!$W$1:$AH$1=G$2,TARGET_TR5!$W$2:$AH$2040)))))</f>
        <v>2</v>
      </c>
      <c r="H642" s="174" cm="1">
        <f t="array" ref="H642">SUM(IF(TARGET_TR5!$B$2:$B$2040=$A642,IF(TARGET_TR5!$C$2:$C$2040=$C642,IF(TARGET_TR5!$E$2:$E$2040=$E642,IF(TARGET_TR5!$W$1:$AH$1=H$2,TARGET_TR5!$W$2:$AH$2040)))))</f>
        <v>3</v>
      </c>
      <c r="I642" s="174" cm="1">
        <f t="array" ref="I642">SUM(IF(TARGET_TR5!$B$2:$B$2040=$A642,IF(TARGET_TR5!$C$2:$C$2040=$C642,IF(TARGET_TR5!$E$2:$E$2040=$E642,IF(TARGET_TR5!$W$1:$AH$1=I$2,TARGET_TR5!$W$2:$AH$2040)))))</f>
        <v>5</v>
      </c>
      <c r="J642" s="174" cm="1">
        <f t="array" ref="J642">SUM(IF(TARGET_TR5!$B$2:$B$2040=$A642,IF(TARGET_TR5!$C$2:$C$2040=$C642,IF(TARGET_TR5!$E$2:$E$2040=$E642,IF(TARGET_TR5!$W$1:$AH$1=J$2,TARGET_TR5!$W$2:$AH$2040)))))</f>
        <v>7</v>
      </c>
      <c r="K642" s="174" cm="1">
        <f t="array" ref="K642">SUM(IF(TARGET_TR5!$B$2:$B$2040=$A642,IF(TARGET_TR5!$C$2:$C$2040=$C642,IF(TARGET_TR5!$E$2:$E$2040=$E642,IF(TARGET_TR5!$W$1:$AH$1=K$2,TARGET_TR5!$W$2:$AH$2040)))))</f>
        <v>8</v>
      </c>
      <c r="L642" s="174" cm="1">
        <f t="array" ref="L642">SUM(IF(TARGET_TR5!$B$2:$B$2040=$A642,IF(TARGET_TR5!$C$2:$C$2040=$C642,IF(TARGET_TR5!$E$2:$E$2040=$E642,IF(TARGET_TR5!$W$1:$AH$1=L$2,TARGET_TR5!$W$2:$AH$2040)))))</f>
        <v>10</v>
      </c>
      <c r="M642" s="174" cm="1">
        <f t="array" ref="M642">SUM(IF(TARGET_TR5!$B$2:$B$2040=$A642,IF(TARGET_TR5!$C$2:$C$2040=$C642,IF(TARGET_TR5!$E$2:$E$2040=$E642,IF(TARGET_TR5!$W$1:$AH$1=M$2,TARGET_TR5!$W$2:$AH$2040)))))</f>
        <v>11</v>
      </c>
      <c r="N642" s="174" cm="1">
        <f t="array" ref="N642">SUM(IF(TARGET_TR5!$B$2:$B$2040=$A642,IF(TARGET_TR5!$C$2:$C$2040=$C642,IF(TARGET_TR5!$E$2:$E$2040=$E642,IF(TARGET_TR5!$W$1:$AH$1=N$2,TARGET_TR5!$W$2:$AH$2040)))))</f>
        <v>13</v>
      </c>
      <c r="O642" s="174" cm="1">
        <f t="array" ref="O642">SUM(IF(TARGET_TR5!$B$2:$B$2040=$A642,IF(TARGET_TR5!$C$2:$C$2040=$C642,IF(TARGET_TR5!$E$2:$E$2040=$E642,IF(TARGET_TR5!$W$1:$AH$1=O$2,TARGET_TR5!$W$2:$AH$2040)))))</f>
        <v>14</v>
      </c>
      <c r="P642" s="174" cm="1">
        <f t="array" ref="P642">SUM(IF(TARGET_TR5!$B$2:$B$2040=$A642,IF(TARGET_TR5!$C$2:$C$2040=$C642,IF(TARGET_TR5!$E$2:$E$2040=$E642,IF(TARGET_TR5!$W$1:$AH$1=P$2,TARGET_TR5!$W$2:$AH$2040)))))</f>
        <v>15</v>
      </c>
      <c r="Q642" s="174" cm="1">
        <f t="array" ref="Q642">SUM(IF(TARGET_TR5!$B$2:$B$2040=$A642,IF(TARGET_TR5!$C$2:$C$2040=$C642,IF(TARGET_TR5!$E$2:$E$2040=$E642,IF(TARGET_TR5!$W$1:$AH$1=Q$2,TARGET_TR5!$W$2:$AH$2040)))))</f>
        <v>17</v>
      </c>
      <c r="R642" s="174">
        <v>0</v>
      </c>
      <c r="S642" s="174">
        <v>2</v>
      </c>
      <c r="T642" s="174">
        <v>2</v>
      </c>
      <c r="U642" s="174">
        <v>3</v>
      </c>
      <c r="V642" s="174">
        <v>3</v>
      </c>
      <c r="W642" s="174">
        <v>3</v>
      </c>
      <c r="X642" s="174">
        <v>3</v>
      </c>
      <c r="Y642" s="174">
        <v>3</v>
      </c>
      <c r="Z642" s="174">
        <v>3</v>
      </c>
      <c r="AA642" s="174">
        <v>3</v>
      </c>
      <c r="AB642" s="174">
        <v>3</v>
      </c>
      <c r="AC642" s="174">
        <v>3</v>
      </c>
      <c r="AD642" s="174" cm="1">
        <f t="array" ref="AD642">SUM(IF(TARGET_TR5!$B$2:$B$2040=$A642,IF(TARGET_TR5!$C$2:$C$2040=$C642,IF(TARGET_TR5!$E$2:$E$2040=$E642,IF(TARGET_TR5!$F$1:$Q$1=AD$2,TARGET_TR5!$F$2:$Q$2040)))))</f>
        <v>1</v>
      </c>
      <c r="AE642" s="174" cm="1">
        <f t="array" ref="AE642">SUM(IF(TARGET_TR5!$B$2:$B$2040=$A642,IF(TARGET_TR5!$C$2:$C$2040=$C642,IF(TARGET_TR5!$E$2:$E$2040=$E642,IF(TARGET_TR5!$F$1:$Q$1=AE$2,TARGET_TR5!$F$2:$Q$2040)))))</f>
        <v>1</v>
      </c>
      <c r="AF642" s="174" cm="1">
        <f t="array" ref="AF642">SUM(IF(TARGET_TR5!$B$2:$B$2040=$A642,IF(TARGET_TR5!$C$2:$C$2040=$C642,IF(TARGET_TR5!$E$2:$E$2040=$E642,IF(TARGET_TR5!$F$1:$Q$1=AF$2,TARGET_TR5!$F$2:$Q$2040)))))</f>
        <v>1</v>
      </c>
      <c r="AG642" s="174" cm="1">
        <f t="array" ref="AG642">SUM(IF(TARGET_TR5!$B$2:$B$2040=$A642,IF(TARGET_TR5!$C$2:$C$2040=$C642,IF(TARGET_TR5!$E$2:$E$2040=$E642,IF(TARGET_TR5!$F$1:$Q$1=AG$2,TARGET_TR5!$F$2:$Q$2040)))))</f>
        <v>2</v>
      </c>
      <c r="AH642" s="174" cm="1">
        <f t="array" ref="AH642">SUM(IF(TARGET_TR5!$B$2:$B$2040=$A642,IF(TARGET_TR5!$C$2:$C$2040=$C642,IF(TARGET_TR5!$E$2:$E$2040=$E642,IF(TARGET_TR5!$F$1:$Q$1=AH$2,TARGET_TR5!$F$2:$Q$2040)))))</f>
        <v>2</v>
      </c>
      <c r="AI642" s="174" cm="1">
        <f t="array" ref="AI642">SUM(IF(TARGET_TR5!$B$2:$B$2040=$A642,IF(TARGET_TR5!$C$2:$C$2040=$C642,IF(TARGET_TR5!$E$2:$E$2040=$E642,IF(TARGET_TR5!$F$1:$Q$1=AI$2,TARGET_TR5!$F$2:$Q$2040)))))</f>
        <v>1</v>
      </c>
      <c r="AJ642" s="174" cm="1">
        <f t="array" ref="AJ642">SUM(IF(TARGET_TR5!$B$2:$B$2040=$A642,IF(TARGET_TR5!$C$2:$C$2040=$C642,IF(TARGET_TR5!$E$2:$E$2040=$E642,IF(TARGET_TR5!$F$1:$Q$1=AJ$2,TARGET_TR5!$F$2:$Q$2040)))))</f>
        <v>2</v>
      </c>
      <c r="AK642" s="174" cm="1">
        <f t="array" ref="AK642">SUM(IF(TARGET_TR5!$B$2:$B$2040=$A642,IF(TARGET_TR5!$C$2:$C$2040=$C642,IF(TARGET_TR5!$E$2:$E$2040=$E642,IF(TARGET_TR5!$F$1:$Q$1=AK$2,TARGET_TR5!$F$2:$Q$2040)))))</f>
        <v>1</v>
      </c>
      <c r="AL642" s="174" cm="1">
        <f t="array" ref="AL642">SUM(IF(TARGET_TR5!$B$2:$B$2040=$A642,IF(TARGET_TR5!$C$2:$C$2040=$C642,IF(TARGET_TR5!$E$2:$E$2040=$E642,IF(TARGET_TR5!$F$1:$Q$1=AL$2,TARGET_TR5!$F$2:$Q$2040)))))</f>
        <v>2</v>
      </c>
      <c r="AM642" s="174" cm="1">
        <f t="array" ref="AM642">SUM(IF(TARGET_TR5!$B$2:$B$2040=$A642,IF(TARGET_TR5!$C$2:$C$2040=$C642,IF(TARGET_TR5!$E$2:$E$2040=$E642,IF(TARGET_TR5!$F$1:$Q$1=AM$2,TARGET_TR5!$F$2:$Q$2040)))))</f>
        <v>1</v>
      </c>
      <c r="AN642" s="174" cm="1">
        <f t="array" ref="AN642">SUM(IF(TARGET_TR5!$B$2:$B$2040=$A642,IF(TARGET_TR5!$C$2:$C$2040=$C642,IF(TARGET_TR5!$E$2:$E$2040=$E642,IF(TARGET_TR5!$F$1:$Q$1=AN$2,TARGET_TR5!$F$2:$Q$2040)))))</f>
        <v>1</v>
      </c>
      <c r="AO642" s="174" cm="1">
        <f t="array" ref="AO642">SUM(IF(TARGET_TR5!$B$2:$B$2040=$A642,IF(TARGET_TR5!$C$2:$C$2040=$C642,IF(TARGET_TR5!$E$2:$E$2040=$E642,IF(TARGET_TR5!$F$1:$Q$1=AO$2,TARGET_TR5!$F$2:$Q$2040)))))</f>
        <v>2</v>
      </c>
      <c r="AP642" s="174">
        <v>0</v>
      </c>
      <c r="AQ642" s="174">
        <v>2</v>
      </c>
      <c r="AR642" s="174">
        <v>0</v>
      </c>
      <c r="AS642" s="174">
        <v>1</v>
      </c>
      <c r="AT642" s="174">
        <v>0</v>
      </c>
      <c r="AU642" s="174">
        <v>0</v>
      </c>
      <c r="AV642" s="174">
        <v>0</v>
      </c>
      <c r="AW642" s="174">
        <v>0</v>
      </c>
      <c r="AX642" s="174">
        <v>0</v>
      </c>
      <c r="AY642" s="174">
        <v>0</v>
      </c>
      <c r="AZ642" s="174">
        <v>0</v>
      </c>
      <c r="BA642" s="174">
        <v>0</v>
      </c>
      <c r="BB642" s="175">
        <f t="shared" si="79"/>
        <v>0</v>
      </c>
      <c r="BC642" s="175">
        <f t="shared" si="79"/>
        <v>1</v>
      </c>
      <c r="BD642" s="175">
        <f t="shared" si="79"/>
        <v>0.66666666666666663</v>
      </c>
      <c r="BE642" s="175">
        <f t="shared" si="78"/>
        <v>0.6</v>
      </c>
      <c r="BF642" s="175">
        <f t="shared" si="78"/>
        <v>0.42857142857142855</v>
      </c>
      <c r="BG642" s="175">
        <f t="shared" si="78"/>
        <v>0.375</v>
      </c>
      <c r="BH642" s="175">
        <f t="shared" si="78"/>
        <v>0.3</v>
      </c>
      <c r="BI642" s="175">
        <f t="shared" si="78"/>
        <v>0.27272727272727271</v>
      </c>
      <c r="BJ642" s="175">
        <f t="shared" si="78"/>
        <v>0.23076923076923078</v>
      </c>
      <c r="BK642" s="175">
        <f t="shared" si="80"/>
        <v>0.21428571428571427</v>
      </c>
      <c r="BL642" s="175">
        <f t="shared" si="80"/>
        <v>0.2</v>
      </c>
      <c r="BM642" s="175">
        <f t="shared" si="80"/>
        <v>0.17647058823529413</v>
      </c>
    </row>
    <row r="643" spans="1:65" x14ac:dyDescent="0.35">
      <c r="A643" s="170" t="s">
        <v>65</v>
      </c>
      <c r="B643" s="170" t="str">
        <v>DIGIPRO</v>
      </c>
      <c r="C643" s="170" t="str">
        <v>Sales Bigbox</v>
      </c>
      <c r="D643" s="170" t="str">
        <v>User</v>
      </c>
      <c r="E643" s="170" t="str">
        <v>TR5</v>
      </c>
      <c r="F643" s="171" cm="1">
        <f t="array" ref="F643">SUM(IF(TARGET_TR5!$B$2:$B$2040=$A643,IF(TARGET_TR5!$C$2:$C$2040=$C643,IF(TARGET_TR5!$E$2:$E$2040=$E643,IF(TARGET_TR5!$W$1:$AH$1=F$2,TARGET_TR5!$W$2:$AH$2040)))))</f>
        <v>1</v>
      </c>
      <c r="G643" s="171" cm="1">
        <f t="array" ref="G643">SUM(IF(TARGET_TR5!$B$2:$B$2040=$A643,IF(TARGET_TR5!$C$2:$C$2040=$C643,IF(TARGET_TR5!$E$2:$E$2040=$E643,IF(TARGET_TR5!$W$1:$AH$1=G$2,TARGET_TR5!$W$2:$AH$2040)))))</f>
        <v>1</v>
      </c>
      <c r="H643" s="171" cm="1">
        <f t="array" ref="H643">SUM(IF(TARGET_TR5!$B$2:$B$2040=$A643,IF(TARGET_TR5!$C$2:$C$2040=$C643,IF(TARGET_TR5!$E$2:$E$2040=$E643,IF(TARGET_TR5!$W$1:$AH$1=H$2,TARGET_TR5!$W$2:$AH$2040)))))</f>
        <v>1</v>
      </c>
      <c r="I643" s="171" cm="1">
        <f t="array" ref="I643">SUM(IF(TARGET_TR5!$B$2:$B$2040=$A643,IF(TARGET_TR5!$C$2:$C$2040=$C643,IF(TARGET_TR5!$E$2:$E$2040=$E643,IF(TARGET_TR5!$W$1:$AH$1=I$2,TARGET_TR5!$W$2:$AH$2040)))))</f>
        <v>28</v>
      </c>
      <c r="J643" s="171" cm="1">
        <f t="array" ref="J643">SUM(IF(TARGET_TR5!$B$2:$B$2040=$A643,IF(TARGET_TR5!$C$2:$C$2040=$C643,IF(TARGET_TR5!$E$2:$E$2040=$E643,IF(TARGET_TR5!$W$1:$AH$1=J$2,TARGET_TR5!$W$2:$AH$2040)))))</f>
        <v>33</v>
      </c>
      <c r="K643" s="171" cm="1">
        <f t="array" ref="K643">SUM(IF(TARGET_TR5!$B$2:$B$2040=$A643,IF(TARGET_TR5!$C$2:$C$2040=$C643,IF(TARGET_TR5!$E$2:$E$2040=$E643,IF(TARGET_TR5!$W$1:$AH$1=K$2,TARGET_TR5!$W$2:$AH$2040)))))</f>
        <v>38</v>
      </c>
      <c r="L643" s="171" cm="1">
        <f t="array" ref="L643">SUM(IF(TARGET_TR5!$B$2:$B$2040=$A643,IF(TARGET_TR5!$C$2:$C$2040=$C643,IF(TARGET_TR5!$E$2:$E$2040=$E643,IF(TARGET_TR5!$W$1:$AH$1=L$2,TARGET_TR5!$W$2:$AH$2040)))))</f>
        <v>43</v>
      </c>
      <c r="M643" s="171" cm="1">
        <f t="array" ref="M643">SUM(IF(TARGET_TR5!$B$2:$B$2040=$A643,IF(TARGET_TR5!$C$2:$C$2040=$C643,IF(TARGET_TR5!$E$2:$E$2040=$E643,IF(TARGET_TR5!$W$1:$AH$1=M$2,TARGET_TR5!$W$2:$AH$2040)))))</f>
        <v>48</v>
      </c>
      <c r="N643" s="171" cm="1">
        <f t="array" ref="N643">SUM(IF(TARGET_TR5!$B$2:$B$2040=$A643,IF(TARGET_TR5!$C$2:$C$2040=$C643,IF(TARGET_TR5!$E$2:$E$2040=$E643,IF(TARGET_TR5!$W$1:$AH$1=N$2,TARGET_TR5!$W$2:$AH$2040)))))</f>
        <v>53</v>
      </c>
      <c r="O643" s="171" cm="1">
        <f t="array" ref="O643">SUM(IF(TARGET_TR5!$B$2:$B$2040=$A643,IF(TARGET_TR5!$C$2:$C$2040=$C643,IF(TARGET_TR5!$E$2:$E$2040=$E643,IF(TARGET_TR5!$W$1:$AH$1=O$2,TARGET_TR5!$W$2:$AH$2040)))))</f>
        <v>65</v>
      </c>
      <c r="P643" s="171" cm="1">
        <f t="array" ref="P643">SUM(IF(TARGET_TR5!$B$2:$B$2040=$A643,IF(TARGET_TR5!$C$2:$C$2040=$C643,IF(TARGET_TR5!$E$2:$E$2040=$E643,IF(TARGET_TR5!$W$1:$AH$1=P$2,TARGET_TR5!$W$2:$AH$2040)))))</f>
        <v>79</v>
      </c>
      <c r="Q643" s="171" cm="1">
        <f t="array" ref="Q643">SUM(IF(TARGET_TR5!$B$2:$B$2040=$A643,IF(TARGET_TR5!$C$2:$C$2040=$C643,IF(TARGET_TR5!$E$2:$E$2040=$E643,IF(TARGET_TR5!$W$1:$AH$1=Q$2,TARGET_TR5!$W$2:$AH$2040)))))</f>
        <v>113</v>
      </c>
      <c r="R643" s="171">
        <v>0</v>
      </c>
      <c r="S643" s="171">
        <v>0</v>
      </c>
      <c r="T643" s="171">
        <v>0</v>
      </c>
      <c r="U643" s="171">
        <v>0</v>
      </c>
      <c r="V643" s="171">
        <v>0</v>
      </c>
      <c r="W643" s="171">
        <v>0</v>
      </c>
      <c r="X643" s="171">
        <v>0</v>
      </c>
      <c r="Y643" s="171">
        <v>0</v>
      </c>
      <c r="Z643" s="171">
        <v>0</v>
      </c>
      <c r="AA643" s="171">
        <v>0</v>
      </c>
      <c r="AB643" s="171">
        <v>0</v>
      </c>
      <c r="AC643" s="171">
        <v>0</v>
      </c>
      <c r="AD643" s="171" cm="1">
        <f t="array" ref="AD643">SUM(IF(TARGET_TR5!$B$2:$B$2040=$A643,IF(TARGET_TR5!$C$2:$C$2040=$C643,IF(TARGET_TR5!$E$2:$E$2040=$E643,IF(TARGET_TR5!$F$1:$Q$1=AD$2,TARGET_TR5!$F$2:$Q$2040)))))</f>
        <v>1</v>
      </c>
      <c r="AE643" s="171" cm="1">
        <f t="array" ref="AE643">SUM(IF(TARGET_TR5!$B$2:$B$2040=$A643,IF(TARGET_TR5!$C$2:$C$2040=$C643,IF(TARGET_TR5!$E$2:$E$2040=$E643,IF(TARGET_TR5!$F$1:$Q$1=AE$2,TARGET_TR5!$F$2:$Q$2040)))))</f>
        <v>0</v>
      </c>
      <c r="AF643" s="171" cm="1">
        <f t="array" ref="AF643">SUM(IF(TARGET_TR5!$B$2:$B$2040=$A643,IF(TARGET_TR5!$C$2:$C$2040=$C643,IF(TARGET_TR5!$E$2:$E$2040=$E643,IF(TARGET_TR5!$F$1:$Q$1=AF$2,TARGET_TR5!$F$2:$Q$2040)))))</f>
        <v>0</v>
      </c>
      <c r="AG643" s="171" cm="1">
        <f t="array" ref="AG643">SUM(IF(TARGET_TR5!$B$2:$B$2040=$A643,IF(TARGET_TR5!$C$2:$C$2040=$C643,IF(TARGET_TR5!$E$2:$E$2040=$E643,IF(TARGET_TR5!$F$1:$Q$1=AG$2,TARGET_TR5!$F$2:$Q$2040)))))</f>
        <v>27</v>
      </c>
      <c r="AH643" s="171" cm="1">
        <f t="array" ref="AH643">SUM(IF(TARGET_TR5!$B$2:$B$2040=$A643,IF(TARGET_TR5!$C$2:$C$2040=$C643,IF(TARGET_TR5!$E$2:$E$2040=$E643,IF(TARGET_TR5!$F$1:$Q$1=AH$2,TARGET_TR5!$F$2:$Q$2040)))))</f>
        <v>5</v>
      </c>
      <c r="AI643" s="171" cm="1">
        <f t="array" ref="AI643">SUM(IF(TARGET_TR5!$B$2:$B$2040=$A643,IF(TARGET_TR5!$C$2:$C$2040=$C643,IF(TARGET_TR5!$E$2:$E$2040=$E643,IF(TARGET_TR5!$F$1:$Q$1=AI$2,TARGET_TR5!$F$2:$Q$2040)))))</f>
        <v>5</v>
      </c>
      <c r="AJ643" s="171" cm="1">
        <f t="array" ref="AJ643">SUM(IF(TARGET_TR5!$B$2:$B$2040=$A643,IF(TARGET_TR5!$C$2:$C$2040=$C643,IF(TARGET_TR5!$E$2:$E$2040=$E643,IF(TARGET_TR5!$F$1:$Q$1=AJ$2,TARGET_TR5!$F$2:$Q$2040)))))</f>
        <v>5</v>
      </c>
      <c r="AK643" s="171" cm="1">
        <f t="array" ref="AK643">SUM(IF(TARGET_TR5!$B$2:$B$2040=$A643,IF(TARGET_TR5!$C$2:$C$2040=$C643,IF(TARGET_TR5!$E$2:$E$2040=$E643,IF(TARGET_TR5!$F$1:$Q$1=AK$2,TARGET_TR5!$F$2:$Q$2040)))))</f>
        <v>5</v>
      </c>
      <c r="AL643" s="171" cm="1">
        <f t="array" ref="AL643">SUM(IF(TARGET_TR5!$B$2:$B$2040=$A643,IF(TARGET_TR5!$C$2:$C$2040=$C643,IF(TARGET_TR5!$E$2:$E$2040=$E643,IF(TARGET_TR5!$F$1:$Q$1=AL$2,TARGET_TR5!$F$2:$Q$2040)))))</f>
        <v>5</v>
      </c>
      <c r="AM643" s="171" cm="1">
        <f t="array" ref="AM643">SUM(IF(TARGET_TR5!$B$2:$B$2040=$A643,IF(TARGET_TR5!$C$2:$C$2040=$C643,IF(TARGET_TR5!$E$2:$E$2040=$E643,IF(TARGET_TR5!$F$1:$Q$1=AM$2,TARGET_TR5!$F$2:$Q$2040)))))</f>
        <v>12</v>
      </c>
      <c r="AN643" s="171" cm="1">
        <f t="array" ref="AN643">SUM(IF(TARGET_TR5!$B$2:$B$2040=$A643,IF(TARGET_TR5!$C$2:$C$2040=$C643,IF(TARGET_TR5!$E$2:$E$2040=$E643,IF(TARGET_TR5!$F$1:$Q$1=AN$2,TARGET_TR5!$F$2:$Q$2040)))))</f>
        <v>14</v>
      </c>
      <c r="AO643" s="171" cm="1">
        <f t="array" ref="AO643">SUM(IF(TARGET_TR5!$B$2:$B$2040=$A643,IF(TARGET_TR5!$C$2:$C$2040=$C643,IF(TARGET_TR5!$E$2:$E$2040=$E643,IF(TARGET_TR5!$F$1:$Q$1=AO$2,TARGET_TR5!$F$2:$Q$2040)))))</f>
        <v>34</v>
      </c>
      <c r="AP643" s="171">
        <v>0</v>
      </c>
      <c r="AQ643" s="171">
        <v>0</v>
      </c>
      <c r="AR643" s="171">
        <v>0</v>
      </c>
      <c r="AS643" s="171">
        <v>0</v>
      </c>
      <c r="AT643" s="171">
        <v>0</v>
      </c>
      <c r="AU643" s="171">
        <v>0</v>
      </c>
      <c r="AV643" s="171">
        <v>0</v>
      </c>
      <c r="AW643" s="171">
        <v>0</v>
      </c>
      <c r="AX643" s="171">
        <v>0</v>
      </c>
      <c r="AY643" s="171">
        <v>0</v>
      </c>
      <c r="AZ643" s="171">
        <v>0</v>
      </c>
      <c r="BA643" s="171">
        <v>0</v>
      </c>
      <c r="BB643" s="172">
        <f t="shared" si="79"/>
        <v>0</v>
      </c>
      <c r="BC643" s="172">
        <f t="shared" si="79"/>
        <v>0</v>
      </c>
      <c r="BD643" s="172">
        <f t="shared" si="79"/>
        <v>0</v>
      </c>
      <c r="BE643" s="172">
        <f t="shared" si="78"/>
        <v>0</v>
      </c>
      <c r="BF643" s="172">
        <f t="shared" si="78"/>
        <v>0</v>
      </c>
      <c r="BG643" s="172">
        <f t="shared" si="78"/>
        <v>0</v>
      </c>
      <c r="BH643" s="172">
        <f t="shared" si="78"/>
        <v>0</v>
      </c>
      <c r="BI643" s="172">
        <f t="shared" si="78"/>
        <v>0</v>
      </c>
      <c r="BJ643" s="172">
        <f t="shared" si="78"/>
        <v>0</v>
      </c>
      <c r="BK643" s="172">
        <f t="shared" si="80"/>
        <v>0</v>
      </c>
      <c r="BL643" s="172">
        <f t="shared" si="80"/>
        <v>0</v>
      </c>
      <c r="BM643" s="172">
        <f t="shared" si="80"/>
        <v>0</v>
      </c>
    </row>
    <row r="644" spans="1:65" x14ac:dyDescent="0.35">
      <c r="A644" s="173" t="s">
        <v>65</v>
      </c>
      <c r="B644" s="173" t="str">
        <v>DIGIPRO</v>
      </c>
      <c r="C644" s="173" t="str">
        <v>Sales Bigbox</v>
      </c>
      <c r="D644" s="173" t="str">
        <v>User</v>
      </c>
      <c r="E644" s="173" t="str">
        <v>PAPUA</v>
      </c>
      <c r="F644" s="174" cm="1">
        <f t="array" ref="F644">SUM(IF(TARGET_TR5!$B$2:$B$2040=$A644,IF(TARGET_TR5!$C$2:$C$2040=$C644,IF(TARGET_TR5!$E$2:$E$2040=$E644,IF(TARGET_TR5!$W$1:$AH$1=F$2,TARGET_TR5!$W$2:$AH$2040)))))</f>
        <v>0</v>
      </c>
      <c r="G644" s="174" cm="1">
        <f t="array" ref="G644">SUM(IF(TARGET_TR5!$B$2:$B$2040=$A644,IF(TARGET_TR5!$C$2:$C$2040=$C644,IF(TARGET_TR5!$E$2:$E$2040=$E644,IF(TARGET_TR5!$W$1:$AH$1=G$2,TARGET_TR5!$W$2:$AH$2040)))))</f>
        <v>0</v>
      </c>
      <c r="H644" s="174" cm="1">
        <f t="array" ref="H644">SUM(IF(TARGET_TR5!$B$2:$B$2040=$A644,IF(TARGET_TR5!$C$2:$C$2040=$C644,IF(TARGET_TR5!$E$2:$E$2040=$E644,IF(TARGET_TR5!$W$1:$AH$1=H$2,TARGET_TR5!$W$2:$AH$2040)))))</f>
        <v>0</v>
      </c>
      <c r="I644" s="174" cm="1">
        <f t="array" ref="I644">SUM(IF(TARGET_TR5!$B$2:$B$2040=$A644,IF(TARGET_TR5!$C$2:$C$2040=$C644,IF(TARGET_TR5!$E$2:$E$2040=$E644,IF(TARGET_TR5!$W$1:$AH$1=I$2,TARGET_TR5!$W$2:$AH$2040)))))</f>
        <v>4</v>
      </c>
      <c r="J644" s="174" cm="1">
        <f t="array" ref="J644">SUM(IF(TARGET_TR5!$B$2:$B$2040=$A644,IF(TARGET_TR5!$C$2:$C$2040=$C644,IF(TARGET_TR5!$E$2:$E$2040=$E644,IF(TARGET_TR5!$W$1:$AH$1=J$2,TARGET_TR5!$W$2:$AH$2040)))))</f>
        <v>5</v>
      </c>
      <c r="K644" s="174" cm="1">
        <f t="array" ref="K644">SUM(IF(TARGET_TR5!$B$2:$B$2040=$A644,IF(TARGET_TR5!$C$2:$C$2040=$C644,IF(TARGET_TR5!$E$2:$E$2040=$E644,IF(TARGET_TR5!$W$1:$AH$1=K$2,TARGET_TR5!$W$2:$AH$2040)))))</f>
        <v>6</v>
      </c>
      <c r="L644" s="174" cm="1">
        <f t="array" ref="L644">SUM(IF(TARGET_TR5!$B$2:$B$2040=$A644,IF(TARGET_TR5!$C$2:$C$2040=$C644,IF(TARGET_TR5!$E$2:$E$2040=$E644,IF(TARGET_TR5!$W$1:$AH$1=L$2,TARGET_TR5!$W$2:$AH$2040)))))</f>
        <v>7</v>
      </c>
      <c r="M644" s="174" cm="1">
        <f t="array" ref="M644">SUM(IF(TARGET_TR5!$B$2:$B$2040=$A644,IF(TARGET_TR5!$C$2:$C$2040=$C644,IF(TARGET_TR5!$E$2:$E$2040=$E644,IF(TARGET_TR5!$W$1:$AH$1=M$2,TARGET_TR5!$W$2:$AH$2040)))))</f>
        <v>8</v>
      </c>
      <c r="N644" s="174" cm="1">
        <f t="array" ref="N644">SUM(IF(TARGET_TR5!$B$2:$B$2040=$A644,IF(TARGET_TR5!$C$2:$C$2040=$C644,IF(TARGET_TR5!$E$2:$E$2040=$E644,IF(TARGET_TR5!$W$1:$AH$1=N$2,TARGET_TR5!$W$2:$AH$2040)))))</f>
        <v>9</v>
      </c>
      <c r="O644" s="174" cm="1">
        <f t="array" ref="O644">SUM(IF(TARGET_TR5!$B$2:$B$2040=$A644,IF(TARGET_TR5!$C$2:$C$2040=$C644,IF(TARGET_TR5!$E$2:$E$2040=$E644,IF(TARGET_TR5!$W$1:$AH$1=O$2,TARGET_TR5!$W$2:$AH$2040)))))</f>
        <v>11</v>
      </c>
      <c r="P644" s="174" cm="1">
        <f t="array" ref="P644">SUM(IF(TARGET_TR5!$B$2:$B$2040=$A644,IF(TARGET_TR5!$C$2:$C$2040=$C644,IF(TARGET_TR5!$E$2:$E$2040=$E644,IF(TARGET_TR5!$W$1:$AH$1=P$2,TARGET_TR5!$W$2:$AH$2040)))))</f>
        <v>13</v>
      </c>
      <c r="Q644" s="174" cm="1">
        <f t="array" ref="Q644">SUM(IF(TARGET_TR5!$B$2:$B$2040=$A644,IF(TARGET_TR5!$C$2:$C$2040=$C644,IF(TARGET_TR5!$E$2:$E$2040=$E644,IF(TARGET_TR5!$W$1:$AH$1=Q$2,TARGET_TR5!$W$2:$AH$2040)))))</f>
        <v>17</v>
      </c>
      <c r="R644" s="174">
        <v>0</v>
      </c>
      <c r="S644" s="174">
        <v>0</v>
      </c>
      <c r="T644" s="174">
        <v>0</v>
      </c>
      <c r="U644" s="174">
        <v>0</v>
      </c>
      <c r="V644" s="174">
        <v>0</v>
      </c>
      <c r="W644" s="174">
        <v>0</v>
      </c>
      <c r="X644" s="174">
        <v>0</v>
      </c>
      <c r="Y644" s="174">
        <v>0</v>
      </c>
      <c r="Z644" s="174">
        <v>0</v>
      </c>
      <c r="AA644" s="174">
        <v>0</v>
      </c>
      <c r="AB644" s="174">
        <v>0</v>
      </c>
      <c r="AC644" s="174">
        <v>0</v>
      </c>
      <c r="AD644" s="174" cm="1">
        <f t="array" ref="AD644">SUM(IF(TARGET_TR5!$B$2:$B$2040=$A644,IF(TARGET_TR5!$C$2:$C$2040=$C644,IF(TARGET_TR5!$E$2:$E$2040=$E644,IF(TARGET_TR5!$F$1:$Q$1=AD$2,TARGET_TR5!$F$2:$Q$2040)))))</f>
        <v>0</v>
      </c>
      <c r="AE644" s="174" cm="1">
        <f t="array" ref="AE644">SUM(IF(TARGET_TR5!$B$2:$B$2040=$A644,IF(TARGET_TR5!$C$2:$C$2040=$C644,IF(TARGET_TR5!$E$2:$E$2040=$E644,IF(TARGET_TR5!$F$1:$Q$1=AE$2,TARGET_TR5!$F$2:$Q$2040)))))</f>
        <v>0</v>
      </c>
      <c r="AF644" s="174" cm="1">
        <f t="array" ref="AF644">SUM(IF(TARGET_TR5!$B$2:$B$2040=$A644,IF(TARGET_TR5!$C$2:$C$2040=$C644,IF(TARGET_TR5!$E$2:$E$2040=$E644,IF(TARGET_TR5!$F$1:$Q$1=AF$2,TARGET_TR5!$F$2:$Q$2040)))))</f>
        <v>0</v>
      </c>
      <c r="AG644" s="174" cm="1">
        <f t="array" ref="AG644">SUM(IF(TARGET_TR5!$B$2:$B$2040=$A644,IF(TARGET_TR5!$C$2:$C$2040=$C644,IF(TARGET_TR5!$E$2:$E$2040=$E644,IF(TARGET_TR5!$F$1:$Q$1=AG$2,TARGET_TR5!$F$2:$Q$2040)))))</f>
        <v>4</v>
      </c>
      <c r="AH644" s="174" cm="1">
        <f t="array" ref="AH644">SUM(IF(TARGET_TR5!$B$2:$B$2040=$A644,IF(TARGET_TR5!$C$2:$C$2040=$C644,IF(TARGET_TR5!$E$2:$E$2040=$E644,IF(TARGET_TR5!$F$1:$Q$1=AH$2,TARGET_TR5!$F$2:$Q$2040)))))</f>
        <v>1</v>
      </c>
      <c r="AI644" s="174" cm="1">
        <f t="array" ref="AI644">SUM(IF(TARGET_TR5!$B$2:$B$2040=$A644,IF(TARGET_TR5!$C$2:$C$2040=$C644,IF(TARGET_TR5!$E$2:$E$2040=$E644,IF(TARGET_TR5!$F$1:$Q$1=AI$2,TARGET_TR5!$F$2:$Q$2040)))))</f>
        <v>1</v>
      </c>
      <c r="AJ644" s="174" cm="1">
        <f t="array" ref="AJ644">SUM(IF(TARGET_TR5!$B$2:$B$2040=$A644,IF(TARGET_TR5!$C$2:$C$2040=$C644,IF(TARGET_TR5!$E$2:$E$2040=$E644,IF(TARGET_TR5!$F$1:$Q$1=AJ$2,TARGET_TR5!$F$2:$Q$2040)))))</f>
        <v>1</v>
      </c>
      <c r="AK644" s="174" cm="1">
        <f t="array" ref="AK644">SUM(IF(TARGET_TR5!$B$2:$B$2040=$A644,IF(TARGET_TR5!$C$2:$C$2040=$C644,IF(TARGET_TR5!$E$2:$E$2040=$E644,IF(TARGET_TR5!$F$1:$Q$1=AK$2,TARGET_TR5!$F$2:$Q$2040)))))</f>
        <v>1</v>
      </c>
      <c r="AL644" s="174" cm="1">
        <f t="array" ref="AL644">SUM(IF(TARGET_TR5!$B$2:$B$2040=$A644,IF(TARGET_TR5!$C$2:$C$2040=$C644,IF(TARGET_TR5!$E$2:$E$2040=$E644,IF(TARGET_TR5!$F$1:$Q$1=AL$2,TARGET_TR5!$F$2:$Q$2040)))))</f>
        <v>1</v>
      </c>
      <c r="AM644" s="174" cm="1">
        <f t="array" ref="AM644">SUM(IF(TARGET_TR5!$B$2:$B$2040=$A644,IF(TARGET_TR5!$C$2:$C$2040=$C644,IF(TARGET_TR5!$E$2:$E$2040=$E644,IF(TARGET_TR5!$F$1:$Q$1=AM$2,TARGET_TR5!$F$2:$Q$2040)))))</f>
        <v>2</v>
      </c>
      <c r="AN644" s="174" cm="1">
        <f t="array" ref="AN644">SUM(IF(TARGET_TR5!$B$2:$B$2040=$A644,IF(TARGET_TR5!$C$2:$C$2040=$C644,IF(TARGET_TR5!$E$2:$E$2040=$E644,IF(TARGET_TR5!$F$1:$Q$1=AN$2,TARGET_TR5!$F$2:$Q$2040)))))</f>
        <v>2</v>
      </c>
      <c r="AO644" s="174" cm="1">
        <f t="array" ref="AO644">SUM(IF(TARGET_TR5!$B$2:$B$2040=$A644,IF(TARGET_TR5!$C$2:$C$2040=$C644,IF(TARGET_TR5!$E$2:$E$2040=$E644,IF(TARGET_TR5!$F$1:$Q$1=AO$2,TARGET_TR5!$F$2:$Q$2040)))))</f>
        <v>4</v>
      </c>
      <c r="AP644" s="174">
        <v>0</v>
      </c>
      <c r="AQ644" s="174">
        <v>0</v>
      </c>
      <c r="AR644" s="174">
        <v>0</v>
      </c>
      <c r="AS644" s="174">
        <v>0</v>
      </c>
      <c r="AT644" s="174">
        <v>0</v>
      </c>
      <c r="AU644" s="174">
        <v>0</v>
      </c>
      <c r="AV644" s="174">
        <v>0</v>
      </c>
      <c r="AW644" s="174">
        <v>0</v>
      </c>
      <c r="AX644" s="174">
        <v>0</v>
      </c>
      <c r="AY644" s="174">
        <v>0</v>
      </c>
      <c r="AZ644" s="174">
        <v>0</v>
      </c>
      <c r="BA644" s="174">
        <v>0</v>
      </c>
      <c r="BB644" s="175">
        <f t="shared" si="79"/>
        <v>1</v>
      </c>
      <c r="BC644" s="175">
        <f t="shared" si="79"/>
        <v>1</v>
      </c>
      <c r="BD644" s="175">
        <f t="shared" si="79"/>
        <v>1</v>
      </c>
      <c r="BE644" s="175">
        <f t="shared" si="78"/>
        <v>0</v>
      </c>
      <c r="BF644" s="175">
        <f t="shared" si="78"/>
        <v>0</v>
      </c>
      <c r="BG644" s="175">
        <f t="shared" si="78"/>
        <v>0</v>
      </c>
      <c r="BH644" s="175">
        <f t="shared" si="78"/>
        <v>0</v>
      </c>
      <c r="BI644" s="175">
        <f t="shared" si="78"/>
        <v>0</v>
      </c>
      <c r="BJ644" s="175">
        <f t="shared" si="78"/>
        <v>0</v>
      </c>
      <c r="BK644" s="175">
        <f t="shared" si="80"/>
        <v>0</v>
      </c>
      <c r="BL644" s="175">
        <f t="shared" si="80"/>
        <v>0</v>
      </c>
      <c r="BM644" s="175">
        <f t="shared" si="80"/>
        <v>0</v>
      </c>
    </row>
    <row r="645" spans="1:65" x14ac:dyDescent="0.35">
      <c r="A645" s="173" t="s">
        <v>65</v>
      </c>
      <c r="B645" s="173" t="str">
        <v>DIGIPRO</v>
      </c>
      <c r="C645" s="173" t="str">
        <v>Sales Bigbox</v>
      </c>
      <c r="D645" s="173" t="str">
        <v>User</v>
      </c>
      <c r="E645" s="173" t="str">
        <v>PAPUA BARAT</v>
      </c>
      <c r="F645" s="174" cm="1">
        <f t="array" ref="F645">SUM(IF(TARGET_TR5!$B$2:$B$2040=$A645,IF(TARGET_TR5!$C$2:$C$2040=$C645,IF(TARGET_TR5!$E$2:$E$2040=$E645,IF(TARGET_TR5!$W$1:$AH$1=F$2,TARGET_TR5!$W$2:$AH$2040)))))</f>
        <v>0</v>
      </c>
      <c r="G645" s="174" cm="1">
        <f t="array" ref="G645">SUM(IF(TARGET_TR5!$B$2:$B$2040=$A645,IF(TARGET_TR5!$C$2:$C$2040=$C645,IF(TARGET_TR5!$E$2:$E$2040=$E645,IF(TARGET_TR5!$W$1:$AH$1=G$2,TARGET_TR5!$W$2:$AH$2040)))))</f>
        <v>0</v>
      </c>
      <c r="H645" s="174" cm="1">
        <f t="array" ref="H645">SUM(IF(TARGET_TR5!$B$2:$B$2040=$A645,IF(TARGET_TR5!$C$2:$C$2040=$C645,IF(TARGET_TR5!$E$2:$E$2040=$E645,IF(TARGET_TR5!$W$1:$AH$1=H$2,TARGET_TR5!$W$2:$AH$2040)))))</f>
        <v>0</v>
      </c>
      <c r="I645" s="174" cm="1">
        <f t="array" ref="I645">SUM(IF(TARGET_TR5!$B$2:$B$2040=$A645,IF(TARGET_TR5!$C$2:$C$2040=$C645,IF(TARGET_TR5!$E$2:$E$2040=$E645,IF(TARGET_TR5!$W$1:$AH$1=I$2,TARGET_TR5!$W$2:$AH$2040)))))</f>
        <v>4</v>
      </c>
      <c r="J645" s="174" cm="1">
        <f t="array" ref="J645">SUM(IF(TARGET_TR5!$B$2:$B$2040=$A645,IF(TARGET_TR5!$C$2:$C$2040=$C645,IF(TARGET_TR5!$E$2:$E$2040=$E645,IF(TARGET_TR5!$W$1:$AH$1=J$2,TARGET_TR5!$W$2:$AH$2040)))))</f>
        <v>5</v>
      </c>
      <c r="K645" s="174" cm="1">
        <f t="array" ref="K645">SUM(IF(TARGET_TR5!$B$2:$B$2040=$A645,IF(TARGET_TR5!$C$2:$C$2040=$C645,IF(TARGET_TR5!$E$2:$E$2040=$E645,IF(TARGET_TR5!$W$1:$AH$1=K$2,TARGET_TR5!$W$2:$AH$2040)))))</f>
        <v>6</v>
      </c>
      <c r="L645" s="174" cm="1">
        <f t="array" ref="L645">SUM(IF(TARGET_TR5!$B$2:$B$2040=$A645,IF(TARGET_TR5!$C$2:$C$2040=$C645,IF(TARGET_TR5!$E$2:$E$2040=$E645,IF(TARGET_TR5!$W$1:$AH$1=L$2,TARGET_TR5!$W$2:$AH$2040)))))</f>
        <v>7</v>
      </c>
      <c r="M645" s="174" cm="1">
        <f t="array" ref="M645">SUM(IF(TARGET_TR5!$B$2:$B$2040=$A645,IF(TARGET_TR5!$C$2:$C$2040=$C645,IF(TARGET_TR5!$E$2:$E$2040=$E645,IF(TARGET_TR5!$W$1:$AH$1=M$2,TARGET_TR5!$W$2:$AH$2040)))))</f>
        <v>8</v>
      </c>
      <c r="N645" s="174" cm="1">
        <f t="array" ref="N645">SUM(IF(TARGET_TR5!$B$2:$B$2040=$A645,IF(TARGET_TR5!$C$2:$C$2040=$C645,IF(TARGET_TR5!$E$2:$E$2040=$E645,IF(TARGET_TR5!$W$1:$AH$1=N$2,TARGET_TR5!$W$2:$AH$2040)))))</f>
        <v>9</v>
      </c>
      <c r="O645" s="174" cm="1">
        <f t="array" ref="O645">SUM(IF(TARGET_TR5!$B$2:$B$2040=$A645,IF(TARGET_TR5!$C$2:$C$2040=$C645,IF(TARGET_TR5!$E$2:$E$2040=$E645,IF(TARGET_TR5!$W$1:$AH$1=O$2,TARGET_TR5!$W$2:$AH$2040)))))</f>
        <v>11</v>
      </c>
      <c r="P645" s="174" cm="1">
        <f t="array" ref="P645">SUM(IF(TARGET_TR5!$B$2:$B$2040=$A645,IF(TARGET_TR5!$C$2:$C$2040=$C645,IF(TARGET_TR5!$E$2:$E$2040=$E645,IF(TARGET_TR5!$W$1:$AH$1=P$2,TARGET_TR5!$W$2:$AH$2040)))))</f>
        <v>13</v>
      </c>
      <c r="Q645" s="174" cm="1">
        <f t="array" ref="Q645">SUM(IF(TARGET_TR5!$B$2:$B$2040=$A645,IF(TARGET_TR5!$C$2:$C$2040=$C645,IF(TARGET_TR5!$E$2:$E$2040=$E645,IF(TARGET_TR5!$W$1:$AH$1=Q$2,TARGET_TR5!$W$2:$AH$2040)))))</f>
        <v>18</v>
      </c>
      <c r="R645" s="174">
        <v>0</v>
      </c>
      <c r="S645" s="174">
        <v>0</v>
      </c>
      <c r="T645" s="174">
        <v>0</v>
      </c>
      <c r="U645" s="174">
        <v>0</v>
      </c>
      <c r="V645" s="174">
        <v>0</v>
      </c>
      <c r="W645" s="174">
        <v>0</v>
      </c>
      <c r="X645" s="174">
        <v>0</v>
      </c>
      <c r="Y645" s="174">
        <v>0</v>
      </c>
      <c r="Z645" s="174">
        <v>0</v>
      </c>
      <c r="AA645" s="174">
        <v>0</v>
      </c>
      <c r="AB645" s="174">
        <v>0</v>
      </c>
      <c r="AC645" s="174">
        <v>0</v>
      </c>
      <c r="AD645" s="174" cm="1">
        <f t="array" ref="AD645">SUM(IF(TARGET_TR5!$B$2:$B$2040=$A645,IF(TARGET_TR5!$C$2:$C$2040=$C645,IF(TARGET_TR5!$E$2:$E$2040=$E645,IF(TARGET_TR5!$F$1:$Q$1=AD$2,TARGET_TR5!$F$2:$Q$2040)))))</f>
        <v>0</v>
      </c>
      <c r="AE645" s="174" cm="1">
        <f t="array" ref="AE645">SUM(IF(TARGET_TR5!$B$2:$B$2040=$A645,IF(TARGET_TR5!$C$2:$C$2040=$C645,IF(TARGET_TR5!$E$2:$E$2040=$E645,IF(TARGET_TR5!$F$1:$Q$1=AE$2,TARGET_TR5!$F$2:$Q$2040)))))</f>
        <v>0</v>
      </c>
      <c r="AF645" s="174" cm="1">
        <f t="array" ref="AF645">SUM(IF(TARGET_TR5!$B$2:$B$2040=$A645,IF(TARGET_TR5!$C$2:$C$2040=$C645,IF(TARGET_TR5!$E$2:$E$2040=$E645,IF(TARGET_TR5!$F$1:$Q$1=AF$2,TARGET_TR5!$F$2:$Q$2040)))))</f>
        <v>0</v>
      </c>
      <c r="AG645" s="174" cm="1">
        <f t="array" ref="AG645">SUM(IF(TARGET_TR5!$B$2:$B$2040=$A645,IF(TARGET_TR5!$C$2:$C$2040=$C645,IF(TARGET_TR5!$E$2:$E$2040=$E645,IF(TARGET_TR5!$F$1:$Q$1=AG$2,TARGET_TR5!$F$2:$Q$2040)))))</f>
        <v>4</v>
      </c>
      <c r="AH645" s="174" cm="1">
        <f t="array" ref="AH645">SUM(IF(TARGET_TR5!$B$2:$B$2040=$A645,IF(TARGET_TR5!$C$2:$C$2040=$C645,IF(TARGET_TR5!$E$2:$E$2040=$E645,IF(TARGET_TR5!$F$1:$Q$1=AH$2,TARGET_TR5!$F$2:$Q$2040)))))</f>
        <v>1</v>
      </c>
      <c r="AI645" s="174" cm="1">
        <f t="array" ref="AI645">SUM(IF(TARGET_TR5!$B$2:$B$2040=$A645,IF(TARGET_TR5!$C$2:$C$2040=$C645,IF(TARGET_TR5!$E$2:$E$2040=$E645,IF(TARGET_TR5!$F$1:$Q$1=AI$2,TARGET_TR5!$F$2:$Q$2040)))))</f>
        <v>1</v>
      </c>
      <c r="AJ645" s="174" cm="1">
        <f t="array" ref="AJ645">SUM(IF(TARGET_TR5!$B$2:$B$2040=$A645,IF(TARGET_TR5!$C$2:$C$2040=$C645,IF(TARGET_TR5!$E$2:$E$2040=$E645,IF(TARGET_TR5!$F$1:$Q$1=AJ$2,TARGET_TR5!$F$2:$Q$2040)))))</f>
        <v>1</v>
      </c>
      <c r="AK645" s="174" cm="1">
        <f t="array" ref="AK645">SUM(IF(TARGET_TR5!$B$2:$B$2040=$A645,IF(TARGET_TR5!$C$2:$C$2040=$C645,IF(TARGET_TR5!$E$2:$E$2040=$E645,IF(TARGET_TR5!$F$1:$Q$1=AK$2,TARGET_TR5!$F$2:$Q$2040)))))</f>
        <v>1</v>
      </c>
      <c r="AL645" s="174" cm="1">
        <f t="array" ref="AL645">SUM(IF(TARGET_TR5!$B$2:$B$2040=$A645,IF(TARGET_TR5!$C$2:$C$2040=$C645,IF(TARGET_TR5!$E$2:$E$2040=$E645,IF(TARGET_TR5!$F$1:$Q$1=AL$2,TARGET_TR5!$F$2:$Q$2040)))))</f>
        <v>1</v>
      </c>
      <c r="AM645" s="174" cm="1">
        <f t="array" ref="AM645">SUM(IF(TARGET_TR5!$B$2:$B$2040=$A645,IF(TARGET_TR5!$C$2:$C$2040=$C645,IF(TARGET_TR5!$E$2:$E$2040=$E645,IF(TARGET_TR5!$F$1:$Q$1=AM$2,TARGET_TR5!$F$2:$Q$2040)))))</f>
        <v>2</v>
      </c>
      <c r="AN645" s="174" cm="1">
        <f t="array" ref="AN645">SUM(IF(TARGET_TR5!$B$2:$B$2040=$A645,IF(TARGET_TR5!$C$2:$C$2040=$C645,IF(TARGET_TR5!$E$2:$E$2040=$E645,IF(TARGET_TR5!$F$1:$Q$1=AN$2,TARGET_TR5!$F$2:$Q$2040)))))</f>
        <v>2</v>
      </c>
      <c r="AO645" s="174" cm="1">
        <f t="array" ref="AO645">SUM(IF(TARGET_TR5!$B$2:$B$2040=$A645,IF(TARGET_TR5!$C$2:$C$2040=$C645,IF(TARGET_TR5!$E$2:$E$2040=$E645,IF(TARGET_TR5!$F$1:$Q$1=AO$2,TARGET_TR5!$F$2:$Q$2040)))))</f>
        <v>5</v>
      </c>
      <c r="AP645" s="174">
        <v>0</v>
      </c>
      <c r="AQ645" s="174">
        <v>0</v>
      </c>
      <c r="AR645" s="174">
        <v>0</v>
      </c>
      <c r="AS645" s="174">
        <v>0</v>
      </c>
      <c r="AT645" s="174">
        <v>0</v>
      </c>
      <c r="AU645" s="174">
        <v>0</v>
      </c>
      <c r="AV645" s="174">
        <v>0</v>
      </c>
      <c r="AW645" s="174">
        <v>0</v>
      </c>
      <c r="AX645" s="174">
        <v>0</v>
      </c>
      <c r="AY645" s="174">
        <v>0</v>
      </c>
      <c r="AZ645" s="174">
        <v>0</v>
      </c>
      <c r="BA645" s="174">
        <v>0</v>
      </c>
      <c r="BB645" s="175">
        <f t="shared" si="79"/>
        <v>1</v>
      </c>
      <c r="BC645" s="175">
        <f t="shared" si="79"/>
        <v>1</v>
      </c>
      <c r="BD645" s="175">
        <f t="shared" si="79"/>
        <v>1</v>
      </c>
      <c r="BE645" s="175">
        <f t="shared" si="78"/>
        <v>0</v>
      </c>
      <c r="BF645" s="175">
        <f t="shared" si="78"/>
        <v>0</v>
      </c>
      <c r="BG645" s="175">
        <f t="shared" si="78"/>
        <v>0</v>
      </c>
      <c r="BH645" s="175">
        <f t="shared" si="78"/>
        <v>0</v>
      </c>
      <c r="BI645" s="175">
        <f t="shared" si="78"/>
        <v>0</v>
      </c>
      <c r="BJ645" s="175">
        <f t="shared" si="78"/>
        <v>0</v>
      </c>
      <c r="BK645" s="175">
        <f t="shared" si="80"/>
        <v>0</v>
      </c>
      <c r="BL645" s="175">
        <f t="shared" si="80"/>
        <v>0</v>
      </c>
      <c r="BM645" s="175">
        <f t="shared" si="80"/>
        <v>0</v>
      </c>
    </row>
    <row r="646" spans="1:65" x14ac:dyDescent="0.35">
      <c r="A646" s="173" t="s">
        <v>65</v>
      </c>
      <c r="B646" s="173" t="str">
        <v>DIGIPRO</v>
      </c>
      <c r="C646" s="173" t="str">
        <v>Sales Bigbox</v>
      </c>
      <c r="D646" s="173" t="str">
        <v>User</v>
      </c>
      <c r="E646" s="173" t="str">
        <v>SULBAGSEL</v>
      </c>
      <c r="F646" s="174" cm="1">
        <f t="array" ref="F646">SUM(IF(TARGET_TR5!$B$2:$B$2040=$A646,IF(TARGET_TR5!$C$2:$C$2040=$C646,IF(TARGET_TR5!$E$2:$E$2040=$E646,IF(TARGET_TR5!$W$1:$AH$1=F$2,TARGET_TR5!$W$2:$AH$2040)))))</f>
        <v>0</v>
      </c>
      <c r="G646" s="174" cm="1">
        <f t="array" ref="G646">SUM(IF(TARGET_TR5!$B$2:$B$2040=$A646,IF(TARGET_TR5!$C$2:$C$2040=$C646,IF(TARGET_TR5!$E$2:$E$2040=$E646,IF(TARGET_TR5!$W$1:$AH$1=G$2,TARGET_TR5!$W$2:$AH$2040)))))</f>
        <v>0</v>
      </c>
      <c r="H646" s="174" cm="1">
        <f t="array" ref="H646">SUM(IF(TARGET_TR5!$B$2:$B$2040=$A646,IF(TARGET_TR5!$C$2:$C$2040=$C646,IF(TARGET_TR5!$E$2:$E$2040=$E646,IF(TARGET_TR5!$W$1:$AH$1=H$2,TARGET_TR5!$W$2:$AH$2040)))))</f>
        <v>0</v>
      </c>
      <c r="I646" s="174" cm="1">
        <f t="array" ref="I646">SUM(IF(TARGET_TR5!$B$2:$B$2040=$A646,IF(TARGET_TR5!$C$2:$C$2040=$C646,IF(TARGET_TR5!$E$2:$E$2040=$E646,IF(TARGET_TR5!$W$1:$AH$1=I$2,TARGET_TR5!$W$2:$AH$2040)))))</f>
        <v>8</v>
      </c>
      <c r="J646" s="174" cm="1">
        <f t="array" ref="J646">SUM(IF(TARGET_TR5!$B$2:$B$2040=$A646,IF(TARGET_TR5!$C$2:$C$2040=$C646,IF(TARGET_TR5!$E$2:$E$2040=$E646,IF(TARGET_TR5!$W$1:$AH$1=J$2,TARGET_TR5!$W$2:$AH$2040)))))</f>
        <v>9</v>
      </c>
      <c r="K646" s="174" cm="1">
        <f t="array" ref="K646">SUM(IF(TARGET_TR5!$B$2:$B$2040=$A646,IF(TARGET_TR5!$C$2:$C$2040=$C646,IF(TARGET_TR5!$E$2:$E$2040=$E646,IF(TARGET_TR5!$W$1:$AH$1=K$2,TARGET_TR5!$W$2:$AH$2040)))))</f>
        <v>10</v>
      </c>
      <c r="L646" s="174" cm="1">
        <f t="array" ref="L646">SUM(IF(TARGET_TR5!$B$2:$B$2040=$A646,IF(TARGET_TR5!$C$2:$C$2040=$C646,IF(TARGET_TR5!$E$2:$E$2040=$E646,IF(TARGET_TR5!$W$1:$AH$1=L$2,TARGET_TR5!$W$2:$AH$2040)))))</f>
        <v>11</v>
      </c>
      <c r="M646" s="174" cm="1">
        <f t="array" ref="M646">SUM(IF(TARGET_TR5!$B$2:$B$2040=$A646,IF(TARGET_TR5!$C$2:$C$2040=$C646,IF(TARGET_TR5!$E$2:$E$2040=$E646,IF(TARGET_TR5!$W$1:$AH$1=M$2,TARGET_TR5!$W$2:$AH$2040)))))</f>
        <v>12</v>
      </c>
      <c r="N646" s="174" cm="1">
        <f t="array" ref="N646">SUM(IF(TARGET_TR5!$B$2:$B$2040=$A646,IF(TARGET_TR5!$C$2:$C$2040=$C646,IF(TARGET_TR5!$E$2:$E$2040=$E646,IF(TARGET_TR5!$W$1:$AH$1=N$2,TARGET_TR5!$W$2:$AH$2040)))))</f>
        <v>13</v>
      </c>
      <c r="O646" s="174" cm="1">
        <f t="array" ref="O646">SUM(IF(TARGET_TR5!$B$2:$B$2040=$A646,IF(TARGET_TR5!$C$2:$C$2040=$C646,IF(TARGET_TR5!$E$2:$E$2040=$E646,IF(TARGET_TR5!$W$1:$AH$1=O$2,TARGET_TR5!$W$2:$AH$2040)))))</f>
        <v>16</v>
      </c>
      <c r="P646" s="174" cm="1">
        <f t="array" ref="P646">SUM(IF(TARGET_TR5!$B$2:$B$2040=$A646,IF(TARGET_TR5!$C$2:$C$2040=$C646,IF(TARGET_TR5!$E$2:$E$2040=$E646,IF(TARGET_TR5!$W$1:$AH$1=P$2,TARGET_TR5!$W$2:$AH$2040)))))</f>
        <v>20</v>
      </c>
      <c r="Q646" s="174" cm="1">
        <f t="array" ref="Q646">SUM(IF(TARGET_TR5!$B$2:$B$2040=$A646,IF(TARGET_TR5!$C$2:$C$2040=$C646,IF(TARGET_TR5!$E$2:$E$2040=$E646,IF(TARGET_TR5!$W$1:$AH$1=Q$2,TARGET_TR5!$W$2:$AH$2040)))))</f>
        <v>30</v>
      </c>
      <c r="R646" s="174">
        <v>0</v>
      </c>
      <c r="S646" s="174">
        <v>0</v>
      </c>
      <c r="T646" s="174">
        <v>0</v>
      </c>
      <c r="U646" s="174">
        <v>0</v>
      </c>
      <c r="V646" s="174">
        <v>0</v>
      </c>
      <c r="W646" s="174">
        <v>0</v>
      </c>
      <c r="X646" s="174">
        <v>0</v>
      </c>
      <c r="Y646" s="174">
        <v>0</v>
      </c>
      <c r="Z646" s="174">
        <v>0</v>
      </c>
      <c r="AA646" s="174">
        <v>0</v>
      </c>
      <c r="AB646" s="174">
        <v>0</v>
      </c>
      <c r="AC646" s="174">
        <v>0</v>
      </c>
      <c r="AD646" s="174" cm="1">
        <f t="array" ref="AD646">SUM(IF(TARGET_TR5!$B$2:$B$2040=$A646,IF(TARGET_TR5!$C$2:$C$2040=$C646,IF(TARGET_TR5!$E$2:$E$2040=$E646,IF(TARGET_TR5!$F$1:$Q$1=AD$2,TARGET_TR5!$F$2:$Q$2040)))))</f>
        <v>0</v>
      </c>
      <c r="AE646" s="174" cm="1">
        <f t="array" ref="AE646">SUM(IF(TARGET_TR5!$B$2:$B$2040=$A646,IF(TARGET_TR5!$C$2:$C$2040=$C646,IF(TARGET_TR5!$E$2:$E$2040=$E646,IF(TARGET_TR5!$F$1:$Q$1=AE$2,TARGET_TR5!$F$2:$Q$2040)))))</f>
        <v>0</v>
      </c>
      <c r="AF646" s="174" cm="1">
        <f t="array" ref="AF646">SUM(IF(TARGET_TR5!$B$2:$B$2040=$A646,IF(TARGET_TR5!$C$2:$C$2040=$C646,IF(TARGET_TR5!$E$2:$E$2040=$E646,IF(TARGET_TR5!$F$1:$Q$1=AF$2,TARGET_TR5!$F$2:$Q$2040)))))</f>
        <v>0</v>
      </c>
      <c r="AG646" s="174" cm="1">
        <f t="array" ref="AG646">SUM(IF(TARGET_TR5!$B$2:$B$2040=$A646,IF(TARGET_TR5!$C$2:$C$2040=$C646,IF(TARGET_TR5!$E$2:$E$2040=$E646,IF(TARGET_TR5!$F$1:$Q$1=AG$2,TARGET_TR5!$F$2:$Q$2040)))))</f>
        <v>8</v>
      </c>
      <c r="AH646" s="174" cm="1">
        <f t="array" ref="AH646">SUM(IF(TARGET_TR5!$B$2:$B$2040=$A646,IF(TARGET_TR5!$C$2:$C$2040=$C646,IF(TARGET_TR5!$E$2:$E$2040=$E646,IF(TARGET_TR5!$F$1:$Q$1=AH$2,TARGET_TR5!$F$2:$Q$2040)))))</f>
        <v>1</v>
      </c>
      <c r="AI646" s="174" cm="1">
        <f t="array" ref="AI646">SUM(IF(TARGET_TR5!$B$2:$B$2040=$A646,IF(TARGET_TR5!$C$2:$C$2040=$C646,IF(TARGET_TR5!$E$2:$E$2040=$E646,IF(TARGET_TR5!$F$1:$Q$1=AI$2,TARGET_TR5!$F$2:$Q$2040)))))</f>
        <v>1</v>
      </c>
      <c r="AJ646" s="174" cm="1">
        <f t="array" ref="AJ646">SUM(IF(TARGET_TR5!$B$2:$B$2040=$A646,IF(TARGET_TR5!$C$2:$C$2040=$C646,IF(TARGET_TR5!$E$2:$E$2040=$E646,IF(TARGET_TR5!$F$1:$Q$1=AJ$2,TARGET_TR5!$F$2:$Q$2040)))))</f>
        <v>1</v>
      </c>
      <c r="AK646" s="174" cm="1">
        <f t="array" ref="AK646">SUM(IF(TARGET_TR5!$B$2:$B$2040=$A646,IF(TARGET_TR5!$C$2:$C$2040=$C646,IF(TARGET_TR5!$E$2:$E$2040=$E646,IF(TARGET_TR5!$F$1:$Q$1=AK$2,TARGET_TR5!$F$2:$Q$2040)))))</f>
        <v>1</v>
      </c>
      <c r="AL646" s="174" cm="1">
        <f t="array" ref="AL646">SUM(IF(TARGET_TR5!$B$2:$B$2040=$A646,IF(TARGET_TR5!$C$2:$C$2040=$C646,IF(TARGET_TR5!$E$2:$E$2040=$E646,IF(TARGET_TR5!$F$1:$Q$1=AL$2,TARGET_TR5!$F$2:$Q$2040)))))</f>
        <v>1</v>
      </c>
      <c r="AM646" s="174" cm="1">
        <f t="array" ref="AM646">SUM(IF(TARGET_TR5!$B$2:$B$2040=$A646,IF(TARGET_TR5!$C$2:$C$2040=$C646,IF(TARGET_TR5!$E$2:$E$2040=$E646,IF(TARGET_TR5!$F$1:$Q$1=AM$2,TARGET_TR5!$F$2:$Q$2040)))))</f>
        <v>3</v>
      </c>
      <c r="AN646" s="174" cm="1">
        <f t="array" ref="AN646">SUM(IF(TARGET_TR5!$B$2:$B$2040=$A646,IF(TARGET_TR5!$C$2:$C$2040=$C646,IF(TARGET_TR5!$E$2:$E$2040=$E646,IF(TARGET_TR5!$F$1:$Q$1=AN$2,TARGET_TR5!$F$2:$Q$2040)))))</f>
        <v>4</v>
      </c>
      <c r="AO646" s="174" cm="1">
        <f t="array" ref="AO646">SUM(IF(TARGET_TR5!$B$2:$B$2040=$A646,IF(TARGET_TR5!$C$2:$C$2040=$C646,IF(TARGET_TR5!$E$2:$E$2040=$E646,IF(TARGET_TR5!$F$1:$Q$1=AO$2,TARGET_TR5!$F$2:$Q$2040)))))</f>
        <v>10</v>
      </c>
      <c r="AP646" s="174">
        <v>0</v>
      </c>
      <c r="AQ646" s="174">
        <v>0</v>
      </c>
      <c r="AR646" s="174">
        <v>0</v>
      </c>
      <c r="AS646" s="174">
        <v>0</v>
      </c>
      <c r="AT646" s="174">
        <v>0</v>
      </c>
      <c r="AU646" s="174">
        <v>0</v>
      </c>
      <c r="AV646" s="174">
        <v>0</v>
      </c>
      <c r="AW646" s="174">
        <v>0</v>
      </c>
      <c r="AX646" s="174">
        <v>0</v>
      </c>
      <c r="AY646" s="174">
        <v>0</v>
      </c>
      <c r="AZ646" s="174">
        <v>0</v>
      </c>
      <c r="BA646" s="174">
        <v>0</v>
      </c>
      <c r="BB646" s="175">
        <f t="shared" si="79"/>
        <v>1</v>
      </c>
      <c r="BC646" s="175">
        <f t="shared" si="79"/>
        <v>1</v>
      </c>
      <c r="BD646" s="175">
        <f t="shared" si="79"/>
        <v>1</v>
      </c>
      <c r="BE646" s="175">
        <f t="shared" si="78"/>
        <v>0</v>
      </c>
      <c r="BF646" s="175">
        <f t="shared" si="78"/>
        <v>0</v>
      </c>
      <c r="BG646" s="175">
        <f t="shared" si="78"/>
        <v>0</v>
      </c>
      <c r="BH646" s="175">
        <f t="shared" si="78"/>
        <v>0</v>
      </c>
      <c r="BI646" s="175">
        <f t="shared" si="78"/>
        <v>0</v>
      </c>
      <c r="BJ646" s="175">
        <f t="shared" si="78"/>
        <v>0</v>
      </c>
      <c r="BK646" s="175">
        <f t="shared" si="80"/>
        <v>0</v>
      </c>
      <c r="BL646" s="175">
        <f t="shared" si="80"/>
        <v>0</v>
      </c>
      <c r="BM646" s="175">
        <f t="shared" si="80"/>
        <v>0</v>
      </c>
    </row>
    <row r="647" spans="1:65" x14ac:dyDescent="0.35">
      <c r="A647" s="173" t="s">
        <v>65</v>
      </c>
      <c r="B647" s="173" t="str">
        <v>DIGIPRO</v>
      </c>
      <c r="C647" s="173" t="str">
        <v>Sales Bigbox</v>
      </c>
      <c r="D647" s="173" t="str">
        <v>User</v>
      </c>
      <c r="E647" s="173" t="str">
        <v>SULBAGTENG</v>
      </c>
      <c r="F647" s="174" cm="1">
        <f t="array" ref="F647">SUM(IF(TARGET_TR5!$B$2:$B$2040=$A647,IF(TARGET_TR5!$C$2:$C$2040=$C647,IF(TARGET_TR5!$E$2:$E$2040=$E647,IF(TARGET_TR5!$W$1:$AH$1=F$2,TARGET_TR5!$W$2:$AH$2040)))))</f>
        <v>0</v>
      </c>
      <c r="G647" s="174" cm="1">
        <f t="array" ref="G647">SUM(IF(TARGET_TR5!$B$2:$B$2040=$A647,IF(TARGET_TR5!$C$2:$C$2040=$C647,IF(TARGET_TR5!$E$2:$E$2040=$E647,IF(TARGET_TR5!$W$1:$AH$1=G$2,TARGET_TR5!$W$2:$AH$2040)))))</f>
        <v>0</v>
      </c>
      <c r="H647" s="174" cm="1">
        <f t="array" ref="H647">SUM(IF(TARGET_TR5!$B$2:$B$2040=$A647,IF(TARGET_TR5!$C$2:$C$2040=$C647,IF(TARGET_TR5!$E$2:$E$2040=$E647,IF(TARGET_TR5!$W$1:$AH$1=H$2,TARGET_TR5!$W$2:$AH$2040)))))</f>
        <v>0</v>
      </c>
      <c r="I647" s="174" cm="1">
        <f t="array" ref="I647">SUM(IF(TARGET_TR5!$B$2:$B$2040=$A647,IF(TARGET_TR5!$C$2:$C$2040=$C647,IF(TARGET_TR5!$E$2:$E$2040=$E647,IF(TARGET_TR5!$W$1:$AH$1=I$2,TARGET_TR5!$W$2:$AH$2040)))))</f>
        <v>4</v>
      </c>
      <c r="J647" s="174" cm="1">
        <f t="array" ref="J647">SUM(IF(TARGET_TR5!$B$2:$B$2040=$A647,IF(TARGET_TR5!$C$2:$C$2040=$C647,IF(TARGET_TR5!$E$2:$E$2040=$E647,IF(TARGET_TR5!$W$1:$AH$1=J$2,TARGET_TR5!$W$2:$AH$2040)))))</f>
        <v>5</v>
      </c>
      <c r="K647" s="174" cm="1">
        <f t="array" ref="K647">SUM(IF(TARGET_TR5!$B$2:$B$2040=$A647,IF(TARGET_TR5!$C$2:$C$2040=$C647,IF(TARGET_TR5!$E$2:$E$2040=$E647,IF(TARGET_TR5!$W$1:$AH$1=K$2,TARGET_TR5!$W$2:$AH$2040)))))</f>
        <v>6</v>
      </c>
      <c r="L647" s="174" cm="1">
        <f t="array" ref="L647">SUM(IF(TARGET_TR5!$B$2:$B$2040=$A647,IF(TARGET_TR5!$C$2:$C$2040=$C647,IF(TARGET_TR5!$E$2:$E$2040=$E647,IF(TARGET_TR5!$W$1:$AH$1=L$2,TARGET_TR5!$W$2:$AH$2040)))))</f>
        <v>7</v>
      </c>
      <c r="M647" s="174" cm="1">
        <f t="array" ref="M647">SUM(IF(TARGET_TR5!$B$2:$B$2040=$A647,IF(TARGET_TR5!$C$2:$C$2040=$C647,IF(TARGET_TR5!$E$2:$E$2040=$E647,IF(TARGET_TR5!$W$1:$AH$1=M$2,TARGET_TR5!$W$2:$AH$2040)))))</f>
        <v>8</v>
      </c>
      <c r="N647" s="174" cm="1">
        <f t="array" ref="N647">SUM(IF(TARGET_TR5!$B$2:$B$2040=$A647,IF(TARGET_TR5!$C$2:$C$2040=$C647,IF(TARGET_TR5!$E$2:$E$2040=$E647,IF(TARGET_TR5!$W$1:$AH$1=N$2,TARGET_TR5!$W$2:$AH$2040)))))</f>
        <v>9</v>
      </c>
      <c r="O647" s="174" cm="1">
        <f t="array" ref="O647">SUM(IF(TARGET_TR5!$B$2:$B$2040=$A647,IF(TARGET_TR5!$C$2:$C$2040=$C647,IF(TARGET_TR5!$E$2:$E$2040=$E647,IF(TARGET_TR5!$W$1:$AH$1=O$2,TARGET_TR5!$W$2:$AH$2040)))))</f>
        <v>11</v>
      </c>
      <c r="P647" s="174" cm="1">
        <f t="array" ref="P647">SUM(IF(TARGET_TR5!$B$2:$B$2040=$A647,IF(TARGET_TR5!$C$2:$C$2040=$C647,IF(TARGET_TR5!$E$2:$E$2040=$E647,IF(TARGET_TR5!$W$1:$AH$1=P$2,TARGET_TR5!$W$2:$AH$2040)))))</f>
        <v>13</v>
      </c>
      <c r="Q647" s="174" cm="1">
        <f t="array" ref="Q647">SUM(IF(TARGET_TR5!$B$2:$B$2040=$A647,IF(TARGET_TR5!$C$2:$C$2040=$C647,IF(TARGET_TR5!$E$2:$E$2040=$E647,IF(TARGET_TR5!$W$1:$AH$1=Q$2,TARGET_TR5!$W$2:$AH$2040)))))</f>
        <v>18</v>
      </c>
      <c r="R647" s="174">
        <v>0</v>
      </c>
      <c r="S647" s="174">
        <v>0</v>
      </c>
      <c r="T647" s="174">
        <v>0</v>
      </c>
      <c r="U647" s="174">
        <v>0</v>
      </c>
      <c r="V647" s="174">
        <v>0</v>
      </c>
      <c r="W647" s="174">
        <v>0</v>
      </c>
      <c r="X647" s="174">
        <v>0</v>
      </c>
      <c r="Y647" s="174">
        <v>0</v>
      </c>
      <c r="Z647" s="174">
        <v>0</v>
      </c>
      <c r="AA647" s="174">
        <v>0</v>
      </c>
      <c r="AB647" s="174">
        <v>0</v>
      </c>
      <c r="AC647" s="174">
        <v>0</v>
      </c>
      <c r="AD647" s="174" cm="1">
        <f t="array" ref="AD647">SUM(IF(TARGET_TR5!$B$2:$B$2040=$A647,IF(TARGET_TR5!$C$2:$C$2040=$C647,IF(TARGET_TR5!$E$2:$E$2040=$E647,IF(TARGET_TR5!$F$1:$Q$1=AD$2,TARGET_TR5!$F$2:$Q$2040)))))</f>
        <v>0</v>
      </c>
      <c r="AE647" s="174" cm="1">
        <f t="array" ref="AE647">SUM(IF(TARGET_TR5!$B$2:$B$2040=$A647,IF(TARGET_TR5!$C$2:$C$2040=$C647,IF(TARGET_TR5!$E$2:$E$2040=$E647,IF(TARGET_TR5!$F$1:$Q$1=AE$2,TARGET_TR5!$F$2:$Q$2040)))))</f>
        <v>0</v>
      </c>
      <c r="AF647" s="174" cm="1">
        <f t="array" ref="AF647">SUM(IF(TARGET_TR5!$B$2:$B$2040=$A647,IF(TARGET_TR5!$C$2:$C$2040=$C647,IF(TARGET_TR5!$E$2:$E$2040=$E647,IF(TARGET_TR5!$F$1:$Q$1=AF$2,TARGET_TR5!$F$2:$Q$2040)))))</f>
        <v>0</v>
      </c>
      <c r="AG647" s="174" cm="1">
        <f t="array" ref="AG647">SUM(IF(TARGET_TR5!$B$2:$B$2040=$A647,IF(TARGET_TR5!$C$2:$C$2040=$C647,IF(TARGET_TR5!$E$2:$E$2040=$E647,IF(TARGET_TR5!$F$1:$Q$1=AG$2,TARGET_TR5!$F$2:$Q$2040)))))</f>
        <v>4</v>
      </c>
      <c r="AH647" s="174" cm="1">
        <f t="array" ref="AH647">SUM(IF(TARGET_TR5!$B$2:$B$2040=$A647,IF(TARGET_TR5!$C$2:$C$2040=$C647,IF(TARGET_TR5!$E$2:$E$2040=$E647,IF(TARGET_TR5!$F$1:$Q$1=AH$2,TARGET_TR5!$F$2:$Q$2040)))))</f>
        <v>1</v>
      </c>
      <c r="AI647" s="174" cm="1">
        <f t="array" ref="AI647">SUM(IF(TARGET_TR5!$B$2:$B$2040=$A647,IF(TARGET_TR5!$C$2:$C$2040=$C647,IF(TARGET_TR5!$E$2:$E$2040=$E647,IF(TARGET_TR5!$F$1:$Q$1=AI$2,TARGET_TR5!$F$2:$Q$2040)))))</f>
        <v>1</v>
      </c>
      <c r="AJ647" s="174" cm="1">
        <f t="array" ref="AJ647">SUM(IF(TARGET_TR5!$B$2:$B$2040=$A647,IF(TARGET_TR5!$C$2:$C$2040=$C647,IF(TARGET_TR5!$E$2:$E$2040=$E647,IF(TARGET_TR5!$F$1:$Q$1=AJ$2,TARGET_TR5!$F$2:$Q$2040)))))</f>
        <v>1</v>
      </c>
      <c r="AK647" s="174" cm="1">
        <f t="array" ref="AK647">SUM(IF(TARGET_TR5!$B$2:$B$2040=$A647,IF(TARGET_TR5!$C$2:$C$2040=$C647,IF(TARGET_TR5!$E$2:$E$2040=$E647,IF(TARGET_TR5!$F$1:$Q$1=AK$2,TARGET_TR5!$F$2:$Q$2040)))))</f>
        <v>1</v>
      </c>
      <c r="AL647" s="174" cm="1">
        <f t="array" ref="AL647">SUM(IF(TARGET_TR5!$B$2:$B$2040=$A647,IF(TARGET_TR5!$C$2:$C$2040=$C647,IF(TARGET_TR5!$E$2:$E$2040=$E647,IF(TARGET_TR5!$F$1:$Q$1=AL$2,TARGET_TR5!$F$2:$Q$2040)))))</f>
        <v>1</v>
      </c>
      <c r="AM647" s="174" cm="1">
        <f t="array" ref="AM647">SUM(IF(TARGET_TR5!$B$2:$B$2040=$A647,IF(TARGET_TR5!$C$2:$C$2040=$C647,IF(TARGET_TR5!$E$2:$E$2040=$E647,IF(TARGET_TR5!$F$1:$Q$1=AM$2,TARGET_TR5!$F$2:$Q$2040)))))</f>
        <v>2</v>
      </c>
      <c r="AN647" s="174" cm="1">
        <f t="array" ref="AN647">SUM(IF(TARGET_TR5!$B$2:$B$2040=$A647,IF(TARGET_TR5!$C$2:$C$2040=$C647,IF(TARGET_TR5!$E$2:$E$2040=$E647,IF(TARGET_TR5!$F$1:$Q$1=AN$2,TARGET_TR5!$F$2:$Q$2040)))))</f>
        <v>2</v>
      </c>
      <c r="AO647" s="174" cm="1">
        <f t="array" ref="AO647">SUM(IF(TARGET_TR5!$B$2:$B$2040=$A647,IF(TARGET_TR5!$C$2:$C$2040=$C647,IF(TARGET_TR5!$E$2:$E$2040=$E647,IF(TARGET_TR5!$F$1:$Q$1=AO$2,TARGET_TR5!$F$2:$Q$2040)))))</f>
        <v>5</v>
      </c>
      <c r="AP647" s="174">
        <v>0</v>
      </c>
      <c r="AQ647" s="174">
        <v>0</v>
      </c>
      <c r="AR647" s="174">
        <v>0</v>
      </c>
      <c r="AS647" s="174">
        <v>0</v>
      </c>
      <c r="AT647" s="174">
        <v>0</v>
      </c>
      <c r="AU647" s="174">
        <v>0</v>
      </c>
      <c r="AV647" s="174">
        <v>0</v>
      </c>
      <c r="AW647" s="174">
        <v>0</v>
      </c>
      <c r="AX647" s="174">
        <v>0</v>
      </c>
      <c r="AY647" s="174">
        <v>0</v>
      </c>
      <c r="AZ647" s="174">
        <v>0</v>
      </c>
      <c r="BA647" s="174">
        <v>0</v>
      </c>
      <c r="BB647" s="175">
        <f t="shared" si="79"/>
        <v>1</v>
      </c>
      <c r="BC647" s="175">
        <f t="shared" si="79"/>
        <v>1</v>
      </c>
      <c r="BD647" s="175">
        <f t="shared" si="79"/>
        <v>1</v>
      </c>
      <c r="BE647" s="175">
        <f t="shared" si="78"/>
        <v>0</v>
      </c>
      <c r="BF647" s="175">
        <f t="shared" si="78"/>
        <v>0</v>
      </c>
      <c r="BG647" s="175">
        <f t="shared" si="78"/>
        <v>0</v>
      </c>
      <c r="BH647" s="175">
        <f t="shared" si="78"/>
        <v>0</v>
      </c>
      <c r="BI647" s="175">
        <f t="shared" si="78"/>
        <v>0</v>
      </c>
      <c r="BJ647" s="175">
        <f t="shared" si="78"/>
        <v>0</v>
      </c>
      <c r="BK647" s="175">
        <f t="shared" si="80"/>
        <v>0</v>
      </c>
      <c r="BL647" s="175">
        <f t="shared" si="80"/>
        <v>0</v>
      </c>
      <c r="BM647" s="175">
        <f t="shared" si="80"/>
        <v>0</v>
      </c>
    </row>
    <row r="648" spans="1:65" x14ac:dyDescent="0.35">
      <c r="A648" s="173" t="s">
        <v>65</v>
      </c>
      <c r="B648" s="173" t="str">
        <v>DIGIPRO</v>
      </c>
      <c r="C648" s="173" t="str">
        <v>Sales Bigbox</v>
      </c>
      <c r="D648" s="173" t="str">
        <v>User</v>
      </c>
      <c r="E648" s="173" t="str">
        <v>SUMALUT</v>
      </c>
      <c r="F648" s="174" cm="1">
        <f t="array" ref="F648">SUM(IF(TARGET_TR5!$B$2:$B$2040=$A648,IF(TARGET_TR5!$C$2:$C$2040=$C648,IF(TARGET_TR5!$E$2:$E$2040=$E648,IF(TARGET_TR5!$W$1:$AH$1=F$2,TARGET_TR5!$W$2:$AH$2040)))))</f>
        <v>1</v>
      </c>
      <c r="G648" s="174" cm="1">
        <f t="array" ref="G648">SUM(IF(TARGET_TR5!$B$2:$B$2040=$A648,IF(TARGET_TR5!$C$2:$C$2040=$C648,IF(TARGET_TR5!$E$2:$E$2040=$E648,IF(TARGET_TR5!$W$1:$AH$1=G$2,TARGET_TR5!$W$2:$AH$2040)))))</f>
        <v>1</v>
      </c>
      <c r="H648" s="174" cm="1">
        <f t="array" ref="H648">SUM(IF(TARGET_TR5!$B$2:$B$2040=$A648,IF(TARGET_TR5!$C$2:$C$2040=$C648,IF(TARGET_TR5!$E$2:$E$2040=$E648,IF(TARGET_TR5!$W$1:$AH$1=H$2,TARGET_TR5!$W$2:$AH$2040)))))</f>
        <v>1</v>
      </c>
      <c r="I648" s="174" cm="1">
        <f t="array" ref="I648">SUM(IF(TARGET_TR5!$B$2:$B$2040=$A648,IF(TARGET_TR5!$C$2:$C$2040=$C648,IF(TARGET_TR5!$E$2:$E$2040=$E648,IF(TARGET_TR5!$W$1:$AH$1=I$2,TARGET_TR5!$W$2:$AH$2040)))))</f>
        <v>8</v>
      </c>
      <c r="J648" s="174" cm="1">
        <f t="array" ref="J648">SUM(IF(TARGET_TR5!$B$2:$B$2040=$A648,IF(TARGET_TR5!$C$2:$C$2040=$C648,IF(TARGET_TR5!$E$2:$E$2040=$E648,IF(TARGET_TR5!$W$1:$AH$1=J$2,TARGET_TR5!$W$2:$AH$2040)))))</f>
        <v>9</v>
      </c>
      <c r="K648" s="174" cm="1">
        <f t="array" ref="K648">SUM(IF(TARGET_TR5!$B$2:$B$2040=$A648,IF(TARGET_TR5!$C$2:$C$2040=$C648,IF(TARGET_TR5!$E$2:$E$2040=$E648,IF(TARGET_TR5!$W$1:$AH$1=K$2,TARGET_TR5!$W$2:$AH$2040)))))</f>
        <v>10</v>
      </c>
      <c r="L648" s="174" cm="1">
        <f t="array" ref="L648">SUM(IF(TARGET_TR5!$B$2:$B$2040=$A648,IF(TARGET_TR5!$C$2:$C$2040=$C648,IF(TARGET_TR5!$E$2:$E$2040=$E648,IF(TARGET_TR5!$W$1:$AH$1=L$2,TARGET_TR5!$W$2:$AH$2040)))))</f>
        <v>11</v>
      </c>
      <c r="M648" s="174" cm="1">
        <f t="array" ref="M648">SUM(IF(TARGET_TR5!$B$2:$B$2040=$A648,IF(TARGET_TR5!$C$2:$C$2040=$C648,IF(TARGET_TR5!$E$2:$E$2040=$E648,IF(TARGET_TR5!$W$1:$AH$1=M$2,TARGET_TR5!$W$2:$AH$2040)))))</f>
        <v>12</v>
      </c>
      <c r="N648" s="174" cm="1">
        <f t="array" ref="N648">SUM(IF(TARGET_TR5!$B$2:$B$2040=$A648,IF(TARGET_TR5!$C$2:$C$2040=$C648,IF(TARGET_TR5!$E$2:$E$2040=$E648,IF(TARGET_TR5!$W$1:$AH$1=N$2,TARGET_TR5!$W$2:$AH$2040)))))</f>
        <v>13</v>
      </c>
      <c r="O648" s="174" cm="1">
        <f t="array" ref="O648">SUM(IF(TARGET_TR5!$B$2:$B$2040=$A648,IF(TARGET_TR5!$C$2:$C$2040=$C648,IF(TARGET_TR5!$E$2:$E$2040=$E648,IF(TARGET_TR5!$W$1:$AH$1=O$2,TARGET_TR5!$W$2:$AH$2040)))))</f>
        <v>16</v>
      </c>
      <c r="P648" s="174" cm="1">
        <f t="array" ref="P648">SUM(IF(TARGET_TR5!$B$2:$B$2040=$A648,IF(TARGET_TR5!$C$2:$C$2040=$C648,IF(TARGET_TR5!$E$2:$E$2040=$E648,IF(TARGET_TR5!$W$1:$AH$1=P$2,TARGET_TR5!$W$2:$AH$2040)))))</f>
        <v>20</v>
      </c>
      <c r="Q648" s="174" cm="1">
        <f t="array" ref="Q648">SUM(IF(TARGET_TR5!$B$2:$B$2040=$A648,IF(TARGET_TR5!$C$2:$C$2040=$C648,IF(TARGET_TR5!$E$2:$E$2040=$E648,IF(TARGET_TR5!$W$1:$AH$1=Q$2,TARGET_TR5!$W$2:$AH$2040)))))</f>
        <v>30</v>
      </c>
      <c r="R648" s="174">
        <v>0</v>
      </c>
      <c r="S648" s="174">
        <v>0</v>
      </c>
      <c r="T648" s="174">
        <v>0</v>
      </c>
      <c r="U648" s="174">
        <v>0</v>
      </c>
      <c r="V648" s="174">
        <v>0</v>
      </c>
      <c r="W648" s="174">
        <v>0</v>
      </c>
      <c r="X648" s="174">
        <v>0</v>
      </c>
      <c r="Y648" s="174">
        <v>0</v>
      </c>
      <c r="Z648" s="174">
        <v>0</v>
      </c>
      <c r="AA648" s="174">
        <v>0</v>
      </c>
      <c r="AB648" s="174">
        <v>0</v>
      </c>
      <c r="AC648" s="174">
        <v>0</v>
      </c>
      <c r="AD648" s="174" cm="1">
        <f t="array" ref="AD648">SUM(IF(TARGET_TR5!$B$2:$B$2040=$A648,IF(TARGET_TR5!$C$2:$C$2040=$C648,IF(TARGET_TR5!$E$2:$E$2040=$E648,IF(TARGET_TR5!$F$1:$Q$1=AD$2,TARGET_TR5!$F$2:$Q$2040)))))</f>
        <v>1</v>
      </c>
      <c r="AE648" s="174" cm="1">
        <f t="array" ref="AE648">SUM(IF(TARGET_TR5!$B$2:$B$2040=$A648,IF(TARGET_TR5!$C$2:$C$2040=$C648,IF(TARGET_TR5!$E$2:$E$2040=$E648,IF(TARGET_TR5!$F$1:$Q$1=AE$2,TARGET_TR5!$F$2:$Q$2040)))))</f>
        <v>0</v>
      </c>
      <c r="AF648" s="174" cm="1">
        <f t="array" ref="AF648">SUM(IF(TARGET_TR5!$B$2:$B$2040=$A648,IF(TARGET_TR5!$C$2:$C$2040=$C648,IF(TARGET_TR5!$E$2:$E$2040=$E648,IF(TARGET_TR5!$F$1:$Q$1=AF$2,TARGET_TR5!$F$2:$Q$2040)))))</f>
        <v>0</v>
      </c>
      <c r="AG648" s="174" cm="1">
        <f t="array" ref="AG648">SUM(IF(TARGET_TR5!$B$2:$B$2040=$A648,IF(TARGET_TR5!$C$2:$C$2040=$C648,IF(TARGET_TR5!$E$2:$E$2040=$E648,IF(TARGET_TR5!$F$1:$Q$1=AG$2,TARGET_TR5!$F$2:$Q$2040)))))</f>
        <v>7</v>
      </c>
      <c r="AH648" s="174" cm="1">
        <f t="array" ref="AH648">SUM(IF(TARGET_TR5!$B$2:$B$2040=$A648,IF(TARGET_TR5!$C$2:$C$2040=$C648,IF(TARGET_TR5!$E$2:$E$2040=$E648,IF(TARGET_TR5!$F$1:$Q$1=AH$2,TARGET_TR5!$F$2:$Q$2040)))))</f>
        <v>1</v>
      </c>
      <c r="AI648" s="174" cm="1">
        <f t="array" ref="AI648">SUM(IF(TARGET_TR5!$B$2:$B$2040=$A648,IF(TARGET_TR5!$C$2:$C$2040=$C648,IF(TARGET_TR5!$E$2:$E$2040=$E648,IF(TARGET_TR5!$F$1:$Q$1=AI$2,TARGET_TR5!$F$2:$Q$2040)))))</f>
        <v>1</v>
      </c>
      <c r="AJ648" s="174" cm="1">
        <f t="array" ref="AJ648">SUM(IF(TARGET_TR5!$B$2:$B$2040=$A648,IF(TARGET_TR5!$C$2:$C$2040=$C648,IF(TARGET_TR5!$E$2:$E$2040=$E648,IF(TARGET_TR5!$F$1:$Q$1=AJ$2,TARGET_TR5!$F$2:$Q$2040)))))</f>
        <v>1</v>
      </c>
      <c r="AK648" s="174" cm="1">
        <f t="array" ref="AK648">SUM(IF(TARGET_TR5!$B$2:$B$2040=$A648,IF(TARGET_TR5!$C$2:$C$2040=$C648,IF(TARGET_TR5!$E$2:$E$2040=$E648,IF(TARGET_TR5!$F$1:$Q$1=AK$2,TARGET_TR5!$F$2:$Q$2040)))))</f>
        <v>1</v>
      </c>
      <c r="AL648" s="174" cm="1">
        <f t="array" ref="AL648">SUM(IF(TARGET_TR5!$B$2:$B$2040=$A648,IF(TARGET_TR5!$C$2:$C$2040=$C648,IF(TARGET_TR5!$E$2:$E$2040=$E648,IF(TARGET_TR5!$F$1:$Q$1=AL$2,TARGET_TR5!$F$2:$Q$2040)))))</f>
        <v>1</v>
      </c>
      <c r="AM648" s="174" cm="1">
        <f t="array" ref="AM648">SUM(IF(TARGET_TR5!$B$2:$B$2040=$A648,IF(TARGET_TR5!$C$2:$C$2040=$C648,IF(TARGET_TR5!$E$2:$E$2040=$E648,IF(TARGET_TR5!$F$1:$Q$1=AM$2,TARGET_TR5!$F$2:$Q$2040)))))</f>
        <v>3</v>
      </c>
      <c r="AN648" s="174" cm="1">
        <f t="array" ref="AN648">SUM(IF(TARGET_TR5!$B$2:$B$2040=$A648,IF(TARGET_TR5!$C$2:$C$2040=$C648,IF(TARGET_TR5!$E$2:$E$2040=$E648,IF(TARGET_TR5!$F$1:$Q$1=AN$2,TARGET_TR5!$F$2:$Q$2040)))))</f>
        <v>4</v>
      </c>
      <c r="AO648" s="174" cm="1">
        <f t="array" ref="AO648">SUM(IF(TARGET_TR5!$B$2:$B$2040=$A648,IF(TARGET_TR5!$C$2:$C$2040=$C648,IF(TARGET_TR5!$E$2:$E$2040=$E648,IF(TARGET_TR5!$F$1:$Q$1=AO$2,TARGET_TR5!$F$2:$Q$2040)))))</f>
        <v>10</v>
      </c>
      <c r="AP648" s="174">
        <v>0</v>
      </c>
      <c r="AQ648" s="174">
        <v>0</v>
      </c>
      <c r="AR648" s="174">
        <v>0</v>
      </c>
      <c r="AS648" s="174">
        <v>0</v>
      </c>
      <c r="AT648" s="174">
        <v>0</v>
      </c>
      <c r="AU648" s="174">
        <v>0</v>
      </c>
      <c r="AV648" s="174">
        <v>0</v>
      </c>
      <c r="AW648" s="174">
        <v>0</v>
      </c>
      <c r="AX648" s="174">
        <v>0</v>
      </c>
      <c r="AY648" s="174">
        <v>0</v>
      </c>
      <c r="AZ648" s="174">
        <v>0</v>
      </c>
      <c r="BA648" s="174">
        <v>0</v>
      </c>
      <c r="BB648" s="175">
        <f t="shared" si="79"/>
        <v>0</v>
      </c>
      <c r="BC648" s="175">
        <f t="shared" si="79"/>
        <v>0</v>
      </c>
      <c r="BD648" s="175">
        <f t="shared" si="79"/>
        <v>0</v>
      </c>
      <c r="BE648" s="175">
        <f t="shared" si="78"/>
        <v>0</v>
      </c>
      <c r="BF648" s="175">
        <f t="shared" si="78"/>
        <v>0</v>
      </c>
      <c r="BG648" s="175">
        <f t="shared" si="78"/>
        <v>0</v>
      </c>
      <c r="BH648" s="175">
        <f t="shared" si="78"/>
        <v>0</v>
      </c>
      <c r="BI648" s="175">
        <f t="shared" si="78"/>
        <v>0</v>
      </c>
      <c r="BJ648" s="175">
        <f t="shared" si="78"/>
        <v>0</v>
      </c>
      <c r="BK648" s="175">
        <f t="shared" si="80"/>
        <v>0</v>
      </c>
      <c r="BL648" s="175">
        <f t="shared" si="80"/>
        <v>0</v>
      </c>
      <c r="BM648" s="175">
        <f t="shared" si="80"/>
        <v>0</v>
      </c>
    </row>
    <row r="649" spans="1:65" x14ac:dyDescent="0.35">
      <c r="A649" s="170" t="s">
        <v>65</v>
      </c>
      <c r="B649" s="170" t="str">
        <v>DIGIPRO</v>
      </c>
      <c r="C649" s="170" t="str">
        <v>Revenue Antares Eazy Gov</v>
      </c>
      <c r="D649" s="170" t="str">
        <v>Rp. M</v>
      </c>
      <c r="E649" s="170" t="str">
        <v>TR5</v>
      </c>
      <c r="F649" s="171" cm="1">
        <f t="array" ref="F649">SUM(IF(DIGIPRO!$B$3:$B$2040=$C649,IF(DIGIPRO!$D$3:$D$2040=$E649,IF(DIGIPRO!$E$2:$P$2=F$2,DIGIPRO!$E$3:$P$2040))))</f>
        <v>0</v>
      </c>
      <c r="G649" s="171" cm="1">
        <f t="array" ref="G649">SUM(IF(DIGIPRO!$B$3:$B$2040=$C649,IF(DIGIPRO!$D$3:$D$2040=$E649,IF(DIGIPRO!$E$2:$P$2=G$2,DIGIPRO!$E$3:$P$2040))))</f>
        <v>6363636.0000000009</v>
      </c>
      <c r="H649" s="171" cm="1">
        <f t="array" ref="H649">SUM(IF(DIGIPRO!$B$3:$B$2040=$C649,IF(DIGIPRO!$D$3:$D$2040=$E649,IF(DIGIPRO!$E$2:$P$2=H$2,DIGIPRO!$E$3:$P$2040))))</f>
        <v>12727272.000000002</v>
      </c>
      <c r="I649" s="171" cm="1">
        <f t="array" ref="I649">SUM(IF(DIGIPRO!$B$3:$B$2040=$C649,IF(DIGIPRO!$D$3:$D$2040=$E649,IF(DIGIPRO!$E$2:$P$2=I$2,DIGIPRO!$E$3:$P$2040))))</f>
        <v>19090908.000000004</v>
      </c>
      <c r="J649" s="171" cm="1">
        <f t="array" ref="J649">SUM(IF(DIGIPRO!$B$3:$B$2040=$C649,IF(DIGIPRO!$D$3:$D$2040=$E649,IF(DIGIPRO!$E$2:$P$2=J$2,DIGIPRO!$E$3:$P$2040))))</f>
        <v>25454544.000000004</v>
      </c>
      <c r="K649" s="171" cm="1">
        <f t="array" ref="K649">SUM(IF(DIGIPRO!$B$3:$B$2040=$C649,IF(DIGIPRO!$D$3:$D$2040=$E649,IF(DIGIPRO!$E$2:$P$2=K$2,DIGIPRO!$E$3:$P$2040))))</f>
        <v>31818180.000000004</v>
      </c>
      <c r="L649" s="171" cm="1">
        <f t="array" ref="L649">SUM(IF(DIGIPRO!$B$3:$B$2040=$C649,IF(DIGIPRO!$D$3:$D$2040=$E649,IF(DIGIPRO!$E$2:$P$2=L$2,DIGIPRO!$E$3:$P$2040))))</f>
        <v>38181816</v>
      </c>
      <c r="M649" s="171" cm="1">
        <f t="array" ref="M649">SUM(IF(DIGIPRO!$B$3:$B$2040=$C649,IF(DIGIPRO!$D$3:$D$2040=$E649,IF(DIGIPRO!$E$2:$P$2=M$2,DIGIPRO!$E$3:$P$2040))))</f>
        <v>44545452</v>
      </c>
      <c r="N649" s="171" cm="1">
        <f t="array" ref="N649">SUM(IF(DIGIPRO!$B$3:$B$2040=$C649,IF(DIGIPRO!$D$3:$D$2040=$E649,IF(DIGIPRO!$E$2:$P$2=N$2,DIGIPRO!$E$3:$P$2040))))</f>
        <v>50909088</v>
      </c>
      <c r="O649" s="171" cm="1">
        <f t="array" ref="O649">SUM(IF(DIGIPRO!$B$3:$B$2040=$C649,IF(DIGIPRO!$D$3:$D$2040=$E649,IF(DIGIPRO!$E$2:$P$2=O$2,DIGIPRO!$E$3:$P$2040))))</f>
        <v>57272724.000000015</v>
      </c>
      <c r="P649" s="171" cm="1">
        <f t="array" ref="P649">SUM(IF(DIGIPRO!$B$3:$B$2040=$C649,IF(DIGIPRO!$D$3:$D$2040=$E649,IF(DIGIPRO!$E$2:$P$2=P$2,DIGIPRO!$E$3:$P$2040))))</f>
        <v>63636360.000000007</v>
      </c>
      <c r="Q649" s="171" cm="1">
        <f t="array" ref="Q649">SUM(IF(DIGIPRO!$B$3:$B$2040=$C649,IF(DIGIPRO!$D$3:$D$2040=$E649,IF(DIGIPRO!$E$2:$P$2=Q$2,DIGIPRO!$E$3:$P$2040))))</f>
        <v>69999996.000000015</v>
      </c>
      <c r="R649" s="171">
        <v>669000</v>
      </c>
      <c r="S649" s="171">
        <v>1298129</v>
      </c>
      <c r="T649" s="171">
        <v>1901129</v>
      </c>
      <c r="U649" s="171">
        <v>2483863</v>
      </c>
      <c r="V649" s="171">
        <v>6888863</v>
      </c>
      <c r="W649" s="171">
        <v>6888863</v>
      </c>
      <c r="X649" s="171">
        <v>6888863</v>
      </c>
      <c r="Y649" s="171">
        <v>6888863</v>
      </c>
      <c r="Z649" s="171">
        <v>6888863</v>
      </c>
      <c r="AA649" s="171">
        <v>6888863</v>
      </c>
      <c r="AB649" s="171">
        <v>6888863</v>
      </c>
      <c r="AC649" s="171">
        <v>6888863</v>
      </c>
      <c r="AD649" s="171" cm="1">
        <f t="array" ref="AD649">SUM(IF(DIGIPRO!$B$3:$B$2040=$C649,IF(DIGIPRO!$D$3:$D$2040=$E649,IF(DIGIPRO!$AC$2:$AN$2=AD$2,DIGIPRO!$AC$3:$AN$2040))))</f>
        <v>0</v>
      </c>
      <c r="AE649" s="171" cm="1">
        <f t="array" ref="AE649">SUM(IF(DIGIPRO!$B$3:$B$2040=$C649,IF(DIGIPRO!$D$3:$D$2040=$E649,IF(DIGIPRO!$AC$2:$AN$2=AE$2,DIGIPRO!$AC$3:$AN$2040))))</f>
        <v>6363636.0000000009</v>
      </c>
      <c r="AF649" s="171" cm="1">
        <f t="array" ref="AF649">SUM(IF(DIGIPRO!$B$3:$B$2040=$C649,IF(DIGIPRO!$D$3:$D$2040=$E649,IF(DIGIPRO!$AC$2:$AN$2=AF$2,DIGIPRO!$AC$3:$AN$2040))))</f>
        <v>6363636.0000000009</v>
      </c>
      <c r="AG649" s="171" cm="1">
        <f t="array" ref="AG649">SUM(IF(DIGIPRO!$B$3:$B$2040=$C649,IF(DIGIPRO!$D$3:$D$2040=$E649,IF(DIGIPRO!$AC$2:$AN$2=AG$2,DIGIPRO!$AC$3:$AN$2040))))</f>
        <v>6363636.0000000009</v>
      </c>
      <c r="AH649" s="171" cm="1">
        <f t="array" ref="AH649">SUM(IF(DIGIPRO!$B$3:$B$2040=$C649,IF(DIGIPRO!$D$3:$D$2040=$E649,IF(DIGIPRO!$AC$2:$AN$2=AH$2,DIGIPRO!$AC$3:$AN$2040))))</f>
        <v>6363636.0000000009</v>
      </c>
      <c r="AI649" s="171" cm="1">
        <f t="array" ref="AI649">SUM(IF(DIGIPRO!$B$3:$B$2040=$C649,IF(DIGIPRO!$D$3:$D$2040=$E649,IF(DIGIPRO!$AC$2:$AN$2=AI$2,DIGIPRO!$AC$3:$AN$2040))))</f>
        <v>6363636.0000000009</v>
      </c>
      <c r="AJ649" s="171" cm="1">
        <f t="array" ref="AJ649">SUM(IF(DIGIPRO!$B$3:$B$2040=$C649,IF(DIGIPRO!$D$3:$D$2040=$E649,IF(DIGIPRO!$AC$2:$AN$2=AJ$2,DIGIPRO!$AC$3:$AN$2040))))</f>
        <v>6363636.0000000009</v>
      </c>
      <c r="AK649" s="171" cm="1">
        <f t="array" ref="AK649">SUM(IF(DIGIPRO!$B$3:$B$2040=$C649,IF(DIGIPRO!$D$3:$D$2040=$E649,IF(DIGIPRO!$AC$2:$AN$2=AK$2,DIGIPRO!$AC$3:$AN$2040))))</f>
        <v>6363636.0000000009</v>
      </c>
      <c r="AL649" s="171" cm="1">
        <f t="array" ref="AL649">SUM(IF(DIGIPRO!$B$3:$B$2040=$C649,IF(DIGIPRO!$D$3:$D$2040=$E649,IF(DIGIPRO!$AC$2:$AN$2=AL$2,DIGIPRO!$AC$3:$AN$2040))))</f>
        <v>6363636.0000000009</v>
      </c>
      <c r="AM649" s="171" cm="1">
        <f t="array" ref="AM649">SUM(IF(DIGIPRO!$B$3:$B$2040=$C649,IF(DIGIPRO!$D$3:$D$2040=$E649,IF(DIGIPRO!$AC$2:$AN$2=AM$2,DIGIPRO!$AC$3:$AN$2040))))</f>
        <v>6363636.0000000009</v>
      </c>
      <c r="AN649" s="171" cm="1">
        <f t="array" ref="AN649">SUM(IF(DIGIPRO!$B$3:$B$2040=$C649,IF(DIGIPRO!$D$3:$D$2040=$E649,IF(DIGIPRO!$AC$2:$AN$2=AN$2,DIGIPRO!$AC$3:$AN$2040))))</f>
        <v>6363636.0000000009</v>
      </c>
      <c r="AO649" s="171" cm="1">
        <f t="array" ref="AO649">SUM(IF(DIGIPRO!$B$3:$B$2040=$C649,IF(DIGIPRO!$D$3:$D$2040=$E649,IF(DIGIPRO!$AC$2:$AN$2=AO$2,DIGIPRO!$AC$3:$AN$2040))))</f>
        <v>6363636.0000000009</v>
      </c>
      <c r="AP649" s="171">
        <v>669000</v>
      </c>
      <c r="AQ649" s="171">
        <v>629129</v>
      </c>
      <c r="AR649" s="171">
        <v>603000</v>
      </c>
      <c r="AS649" s="171">
        <v>582734</v>
      </c>
      <c r="AT649" s="171">
        <v>4405000</v>
      </c>
      <c r="AU649" s="171">
        <v>0</v>
      </c>
      <c r="AV649" s="171">
        <v>0</v>
      </c>
      <c r="AW649" s="171">
        <v>0</v>
      </c>
      <c r="AX649" s="171">
        <v>0</v>
      </c>
      <c r="AY649" s="171">
        <v>0</v>
      </c>
      <c r="AZ649" s="171">
        <v>0</v>
      </c>
      <c r="BA649" s="171">
        <v>0</v>
      </c>
      <c r="BB649" s="172">
        <f t="shared" si="79"/>
        <v>1</v>
      </c>
      <c r="BC649" s="172">
        <f t="shared" si="79"/>
        <v>0.20399171165666921</v>
      </c>
      <c r="BD649" s="172">
        <f t="shared" si="79"/>
        <v>0.14937442996425312</v>
      </c>
      <c r="BE649" s="172">
        <f t="shared" si="78"/>
        <v>0.13010711695850188</v>
      </c>
      <c r="BF649" s="172">
        <f t="shared" si="78"/>
        <v>0.27063391903622391</v>
      </c>
      <c r="BG649" s="172">
        <f t="shared" si="78"/>
        <v>0.21650713522897913</v>
      </c>
      <c r="BH649" s="172">
        <f t="shared" si="78"/>
        <v>0.18042261269081597</v>
      </c>
      <c r="BI649" s="172">
        <f t="shared" si="78"/>
        <v>0.15464795373498511</v>
      </c>
      <c r="BJ649" s="172">
        <f t="shared" si="78"/>
        <v>0.13531695951811198</v>
      </c>
      <c r="BK649" s="172">
        <f t="shared" si="80"/>
        <v>0.12028174179387728</v>
      </c>
      <c r="BL649" s="172">
        <f t="shared" si="80"/>
        <v>0.10825356761448957</v>
      </c>
      <c r="BM649" s="172">
        <f t="shared" si="80"/>
        <v>9.84123341949905E-2</v>
      </c>
    </row>
    <row r="650" spans="1:65" x14ac:dyDescent="0.35">
      <c r="A650" s="173" t="s">
        <v>65</v>
      </c>
      <c r="B650" s="173" t="str">
        <v>DIGIPRO</v>
      </c>
      <c r="C650" s="173" t="str">
        <v>Revenue Antares Eazy Gov</v>
      </c>
      <c r="D650" s="173" t="str">
        <v>Rp. M</v>
      </c>
      <c r="E650" s="173" t="str">
        <v>PAPUA</v>
      </c>
      <c r="F650" s="174" cm="1">
        <f t="array" ref="F650">SUM(IF(DIGIPRO!$B$3:$B$2040=$C650,IF(DIGIPRO!$D$3:$D$2040=$E650,IF(DIGIPRO!$E$2:$P$2=F$2,DIGIPRO!$E$3:$P$2040))))</f>
        <v>0</v>
      </c>
      <c r="G650" s="174" cm="1">
        <f t="array" ref="G650">SUM(IF(DIGIPRO!$B$3:$B$2040=$C650,IF(DIGIPRO!$D$3:$D$2040=$E650,IF(DIGIPRO!$E$2:$P$2=G$2,DIGIPRO!$E$3:$P$2040))))</f>
        <v>703865.21630483749</v>
      </c>
      <c r="H650" s="174" cm="1">
        <f t="array" ref="H650">SUM(IF(DIGIPRO!$B$3:$B$2040=$C650,IF(DIGIPRO!$D$3:$D$2040=$E650,IF(DIGIPRO!$E$2:$P$2=H$2,DIGIPRO!$E$3:$P$2040))))</f>
        <v>1407730.432609675</v>
      </c>
      <c r="I650" s="174" cm="1">
        <f t="array" ref="I650">SUM(IF(DIGIPRO!$B$3:$B$2040=$C650,IF(DIGIPRO!$D$3:$D$2040=$E650,IF(DIGIPRO!$E$2:$P$2=I$2,DIGIPRO!$E$3:$P$2040))))</f>
        <v>2111595.6489145122</v>
      </c>
      <c r="J650" s="174" cm="1">
        <f t="array" ref="J650">SUM(IF(DIGIPRO!$B$3:$B$2040=$C650,IF(DIGIPRO!$D$3:$D$2040=$E650,IF(DIGIPRO!$E$2:$P$2=J$2,DIGIPRO!$E$3:$P$2040))))</f>
        <v>2815460.86521935</v>
      </c>
      <c r="K650" s="174" cm="1">
        <f t="array" ref="K650">SUM(IF(DIGIPRO!$B$3:$B$2040=$C650,IF(DIGIPRO!$D$3:$D$2040=$E650,IF(DIGIPRO!$E$2:$P$2=K$2,DIGIPRO!$E$3:$P$2040))))</f>
        <v>3519326.0815241877</v>
      </c>
      <c r="L650" s="174" cm="1">
        <f t="array" ref="L650">SUM(IF(DIGIPRO!$B$3:$B$2040=$C650,IF(DIGIPRO!$D$3:$D$2040=$E650,IF(DIGIPRO!$E$2:$P$2=L$2,DIGIPRO!$E$3:$P$2040))))</f>
        <v>4223191.2978290254</v>
      </c>
      <c r="M650" s="174" cm="1">
        <f t="array" ref="M650">SUM(IF(DIGIPRO!$B$3:$B$2040=$C650,IF(DIGIPRO!$D$3:$D$2040=$E650,IF(DIGIPRO!$E$2:$P$2=M$2,DIGIPRO!$E$3:$P$2040))))</f>
        <v>4927056.5141338632</v>
      </c>
      <c r="N650" s="174" cm="1">
        <f t="array" ref="N650">SUM(IF(DIGIPRO!$B$3:$B$2040=$C650,IF(DIGIPRO!$D$3:$D$2040=$E650,IF(DIGIPRO!$E$2:$P$2=N$2,DIGIPRO!$E$3:$P$2040))))</f>
        <v>5630921.7304387009</v>
      </c>
      <c r="O650" s="174" cm="1">
        <f t="array" ref="O650">SUM(IF(DIGIPRO!$B$3:$B$2040=$C650,IF(DIGIPRO!$D$3:$D$2040=$E650,IF(DIGIPRO!$E$2:$P$2=O$2,DIGIPRO!$E$3:$P$2040))))</f>
        <v>6334786.9467435386</v>
      </c>
      <c r="P650" s="174" cm="1">
        <f t="array" ref="P650">SUM(IF(DIGIPRO!$B$3:$B$2040=$C650,IF(DIGIPRO!$D$3:$D$2040=$E650,IF(DIGIPRO!$E$2:$P$2=P$2,DIGIPRO!$E$3:$P$2040))))</f>
        <v>7038652.1630483763</v>
      </c>
      <c r="Q650" s="174" cm="1">
        <f t="array" ref="Q650">SUM(IF(DIGIPRO!$B$3:$B$2040=$C650,IF(DIGIPRO!$D$3:$D$2040=$E650,IF(DIGIPRO!$E$2:$P$2=Q$2,DIGIPRO!$E$3:$P$2040))))</f>
        <v>7742517.3793532141</v>
      </c>
      <c r="R650" s="174">
        <v>0</v>
      </c>
      <c r="S650" s="174">
        <v>0</v>
      </c>
      <c r="T650" s="174">
        <v>0</v>
      </c>
      <c r="U650" s="174">
        <v>0</v>
      </c>
      <c r="V650" s="174">
        <v>3840000</v>
      </c>
      <c r="W650" s="174">
        <v>3840000</v>
      </c>
      <c r="X650" s="174">
        <v>3840000</v>
      </c>
      <c r="Y650" s="174">
        <v>3840000</v>
      </c>
      <c r="Z650" s="174">
        <v>3840000</v>
      </c>
      <c r="AA650" s="174">
        <v>3840000</v>
      </c>
      <c r="AB650" s="174">
        <v>3840000</v>
      </c>
      <c r="AC650" s="174">
        <v>3840000</v>
      </c>
      <c r="AD650" s="174" cm="1">
        <f t="array" ref="AD650">SUM(IF(DIGIPRO!$B$3:$B$2040=$C650,IF(DIGIPRO!$D$3:$D$2040=$E650,IF(DIGIPRO!$AC$2:$AN$2=AD$2,DIGIPRO!$AC$3:$AN$2040))))</f>
        <v>0</v>
      </c>
      <c r="AE650" s="174" cm="1">
        <f t="array" ref="AE650">SUM(IF(DIGIPRO!$B$3:$B$2040=$C650,IF(DIGIPRO!$D$3:$D$2040=$E650,IF(DIGIPRO!$AC$2:$AN$2=AE$2,DIGIPRO!$AC$3:$AN$2040))))</f>
        <v>703865.21630483749</v>
      </c>
      <c r="AF650" s="174" cm="1">
        <f t="array" ref="AF650">SUM(IF(DIGIPRO!$B$3:$B$2040=$C650,IF(DIGIPRO!$D$3:$D$2040=$E650,IF(DIGIPRO!$AC$2:$AN$2=AF$2,DIGIPRO!$AC$3:$AN$2040))))</f>
        <v>703865.21630483749</v>
      </c>
      <c r="AG650" s="174" cm="1">
        <f t="array" ref="AG650">SUM(IF(DIGIPRO!$B$3:$B$2040=$C650,IF(DIGIPRO!$D$3:$D$2040=$E650,IF(DIGIPRO!$AC$2:$AN$2=AG$2,DIGIPRO!$AC$3:$AN$2040))))</f>
        <v>703865.21630483749</v>
      </c>
      <c r="AH650" s="174" cm="1">
        <f t="array" ref="AH650">SUM(IF(DIGIPRO!$B$3:$B$2040=$C650,IF(DIGIPRO!$D$3:$D$2040=$E650,IF(DIGIPRO!$AC$2:$AN$2=AH$2,DIGIPRO!$AC$3:$AN$2040))))</f>
        <v>703865.21630483749</v>
      </c>
      <c r="AI650" s="174" cm="1">
        <f t="array" ref="AI650">SUM(IF(DIGIPRO!$B$3:$B$2040=$C650,IF(DIGIPRO!$D$3:$D$2040=$E650,IF(DIGIPRO!$AC$2:$AN$2=AI$2,DIGIPRO!$AC$3:$AN$2040))))</f>
        <v>703865.21630483749</v>
      </c>
      <c r="AJ650" s="174" cm="1">
        <f t="array" ref="AJ650">SUM(IF(DIGIPRO!$B$3:$B$2040=$C650,IF(DIGIPRO!$D$3:$D$2040=$E650,IF(DIGIPRO!$AC$2:$AN$2=AJ$2,DIGIPRO!$AC$3:$AN$2040))))</f>
        <v>703865.21630483749</v>
      </c>
      <c r="AK650" s="174" cm="1">
        <f t="array" ref="AK650">SUM(IF(DIGIPRO!$B$3:$B$2040=$C650,IF(DIGIPRO!$D$3:$D$2040=$E650,IF(DIGIPRO!$AC$2:$AN$2=AK$2,DIGIPRO!$AC$3:$AN$2040))))</f>
        <v>703865.21630483749</v>
      </c>
      <c r="AL650" s="174" cm="1">
        <f t="array" ref="AL650">SUM(IF(DIGIPRO!$B$3:$B$2040=$C650,IF(DIGIPRO!$D$3:$D$2040=$E650,IF(DIGIPRO!$AC$2:$AN$2=AL$2,DIGIPRO!$AC$3:$AN$2040))))</f>
        <v>703865.21630483749</v>
      </c>
      <c r="AM650" s="174" cm="1">
        <f t="array" ref="AM650">SUM(IF(DIGIPRO!$B$3:$B$2040=$C650,IF(DIGIPRO!$D$3:$D$2040=$E650,IF(DIGIPRO!$AC$2:$AN$2=AM$2,DIGIPRO!$AC$3:$AN$2040))))</f>
        <v>703865.21630483749</v>
      </c>
      <c r="AN650" s="174" cm="1">
        <f t="array" ref="AN650">SUM(IF(DIGIPRO!$B$3:$B$2040=$C650,IF(DIGIPRO!$D$3:$D$2040=$E650,IF(DIGIPRO!$AC$2:$AN$2=AN$2,DIGIPRO!$AC$3:$AN$2040))))</f>
        <v>703865.21630483749</v>
      </c>
      <c r="AO650" s="174" cm="1">
        <f t="array" ref="AO650">SUM(IF(DIGIPRO!$B$3:$B$2040=$C650,IF(DIGIPRO!$D$3:$D$2040=$E650,IF(DIGIPRO!$AC$2:$AN$2=AO$2,DIGIPRO!$AC$3:$AN$2040))))</f>
        <v>703865.21630483749</v>
      </c>
      <c r="AP650" s="174">
        <v>0</v>
      </c>
      <c r="AQ650" s="174">
        <v>0</v>
      </c>
      <c r="AR650" s="174">
        <v>0</v>
      </c>
      <c r="AS650" s="174">
        <v>0</v>
      </c>
      <c r="AT650" s="174">
        <v>3840000</v>
      </c>
      <c r="AU650" s="174">
        <v>0</v>
      </c>
      <c r="AV650" s="174">
        <v>0</v>
      </c>
      <c r="AW650" s="174">
        <v>0</v>
      </c>
      <c r="AX650" s="174">
        <v>0</v>
      </c>
      <c r="AY650" s="174">
        <v>0</v>
      </c>
      <c r="AZ650" s="174">
        <v>0</v>
      </c>
      <c r="BA650" s="174">
        <v>0</v>
      </c>
      <c r="BB650" s="175">
        <f t="shared" si="79"/>
        <v>1</v>
      </c>
      <c r="BC650" s="175">
        <f t="shared" si="79"/>
        <v>0</v>
      </c>
      <c r="BD650" s="175">
        <f t="shared" si="79"/>
        <v>0</v>
      </c>
      <c r="BE650" s="175">
        <f t="shared" si="78"/>
        <v>0</v>
      </c>
      <c r="BF650" s="175">
        <f t="shared" si="78"/>
        <v>1.3638974874192857</v>
      </c>
      <c r="BG650" s="175">
        <f t="shared" si="78"/>
        <v>1.0911179899354286</v>
      </c>
      <c r="BH650" s="175">
        <f t="shared" si="78"/>
        <v>0.90926499161285712</v>
      </c>
      <c r="BI650" s="175">
        <f t="shared" si="78"/>
        <v>0.77936999281102037</v>
      </c>
      <c r="BJ650" s="175">
        <f t="shared" si="78"/>
        <v>0.68194874370964276</v>
      </c>
      <c r="BK650" s="175">
        <f t="shared" si="80"/>
        <v>0.60617666107523804</v>
      </c>
      <c r="BL650" s="175">
        <f t="shared" si="80"/>
        <v>0.54555899496771421</v>
      </c>
      <c r="BM650" s="175">
        <f t="shared" si="80"/>
        <v>0.49596272269792202</v>
      </c>
    </row>
    <row r="651" spans="1:65" x14ac:dyDescent="0.35">
      <c r="A651" s="173" t="s">
        <v>65</v>
      </c>
      <c r="B651" s="173" t="str">
        <v>DIGIPRO</v>
      </c>
      <c r="C651" s="173" t="str">
        <v>Revenue Antares Eazy Gov</v>
      </c>
      <c r="D651" s="173" t="str">
        <v>Rp. M</v>
      </c>
      <c r="E651" s="173" t="str">
        <v>PAPUA BARAT</v>
      </c>
      <c r="F651" s="174" cm="1">
        <f t="array" ref="F651">SUM(IF(DIGIPRO!$B$3:$B$2040=$C651,IF(DIGIPRO!$D$3:$D$2040=$E651,IF(DIGIPRO!$E$2:$P$2=F$2,DIGIPRO!$E$3:$P$2040))))</f>
        <v>0</v>
      </c>
      <c r="G651" s="174" cm="1">
        <f t="array" ref="G651">SUM(IF(DIGIPRO!$B$3:$B$2040=$C651,IF(DIGIPRO!$D$3:$D$2040=$E651,IF(DIGIPRO!$E$2:$P$2=G$2,DIGIPRO!$E$3:$P$2040))))</f>
        <v>816592.33831281762</v>
      </c>
      <c r="H651" s="174" cm="1">
        <f t="array" ref="H651">SUM(IF(DIGIPRO!$B$3:$B$2040=$C651,IF(DIGIPRO!$D$3:$D$2040=$E651,IF(DIGIPRO!$E$2:$P$2=H$2,DIGIPRO!$E$3:$P$2040))))</f>
        <v>1633184.6766256352</v>
      </c>
      <c r="I651" s="174" cm="1">
        <f t="array" ref="I651">SUM(IF(DIGIPRO!$B$3:$B$2040=$C651,IF(DIGIPRO!$D$3:$D$2040=$E651,IF(DIGIPRO!$E$2:$P$2=I$2,DIGIPRO!$E$3:$P$2040))))</f>
        <v>2449777.0149384527</v>
      </c>
      <c r="J651" s="174" cm="1">
        <f t="array" ref="J651">SUM(IF(DIGIPRO!$B$3:$B$2040=$C651,IF(DIGIPRO!$D$3:$D$2040=$E651,IF(DIGIPRO!$E$2:$P$2=J$2,DIGIPRO!$E$3:$P$2040))))</f>
        <v>3266369.3532512705</v>
      </c>
      <c r="K651" s="174" cm="1">
        <f t="array" ref="K651">SUM(IF(DIGIPRO!$B$3:$B$2040=$C651,IF(DIGIPRO!$D$3:$D$2040=$E651,IF(DIGIPRO!$E$2:$P$2=K$2,DIGIPRO!$E$3:$P$2040))))</f>
        <v>4082961.6915640882</v>
      </c>
      <c r="L651" s="174" cm="1">
        <f t="array" ref="L651">SUM(IF(DIGIPRO!$B$3:$B$2040=$C651,IF(DIGIPRO!$D$3:$D$2040=$E651,IF(DIGIPRO!$E$2:$P$2=L$2,DIGIPRO!$E$3:$P$2040))))</f>
        <v>4899554.0298769055</v>
      </c>
      <c r="M651" s="174" cm="1">
        <f t="array" ref="M651">SUM(IF(DIGIPRO!$B$3:$B$2040=$C651,IF(DIGIPRO!$D$3:$D$2040=$E651,IF(DIGIPRO!$E$2:$P$2=M$2,DIGIPRO!$E$3:$P$2040))))</f>
        <v>5716146.3681897232</v>
      </c>
      <c r="N651" s="174" cm="1">
        <f t="array" ref="N651">SUM(IF(DIGIPRO!$B$3:$B$2040=$C651,IF(DIGIPRO!$D$3:$D$2040=$E651,IF(DIGIPRO!$E$2:$P$2=N$2,DIGIPRO!$E$3:$P$2040))))</f>
        <v>6532738.706502541</v>
      </c>
      <c r="O651" s="174" cm="1">
        <f t="array" ref="O651">SUM(IF(DIGIPRO!$B$3:$B$2040=$C651,IF(DIGIPRO!$D$3:$D$2040=$E651,IF(DIGIPRO!$E$2:$P$2=O$2,DIGIPRO!$E$3:$P$2040))))</f>
        <v>7349331.0448153587</v>
      </c>
      <c r="P651" s="174" cm="1">
        <f t="array" ref="P651">SUM(IF(DIGIPRO!$B$3:$B$2040=$C651,IF(DIGIPRO!$D$3:$D$2040=$E651,IF(DIGIPRO!$E$2:$P$2=P$2,DIGIPRO!$E$3:$P$2040))))</f>
        <v>8165923.3831281764</v>
      </c>
      <c r="Q651" s="174" cm="1">
        <f t="array" ref="Q651">SUM(IF(DIGIPRO!$B$3:$B$2040=$C651,IF(DIGIPRO!$D$3:$D$2040=$E651,IF(DIGIPRO!$E$2:$P$2=Q$2,DIGIPRO!$E$3:$P$2040))))</f>
        <v>8982515.7214409932</v>
      </c>
      <c r="R651" s="174">
        <v>88000</v>
      </c>
      <c r="S651" s="174">
        <v>176000</v>
      </c>
      <c r="T651" s="174">
        <v>239000</v>
      </c>
      <c r="U651" s="174">
        <v>302000</v>
      </c>
      <c r="V651" s="174">
        <v>365000</v>
      </c>
      <c r="W651" s="174">
        <v>365000</v>
      </c>
      <c r="X651" s="174">
        <v>365000</v>
      </c>
      <c r="Y651" s="174">
        <v>365000</v>
      </c>
      <c r="Z651" s="174">
        <v>365000</v>
      </c>
      <c r="AA651" s="174">
        <v>365000</v>
      </c>
      <c r="AB651" s="174">
        <v>365000</v>
      </c>
      <c r="AC651" s="174">
        <v>365000</v>
      </c>
      <c r="AD651" s="174" cm="1">
        <f t="array" ref="AD651">SUM(IF(DIGIPRO!$B$3:$B$2040=$C651,IF(DIGIPRO!$D$3:$D$2040=$E651,IF(DIGIPRO!$AC$2:$AN$2=AD$2,DIGIPRO!$AC$3:$AN$2040))))</f>
        <v>0</v>
      </c>
      <c r="AE651" s="174" cm="1">
        <f t="array" ref="AE651">SUM(IF(DIGIPRO!$B$3:$B$2040=$C651,IF(DIGIPRO!$D$3:$D$2040=$E651,IF(DIGIPRO!$AC$2:$AN$2=AE$2,DIGIPRO!$AC$3:$AN$2040))))</f>
        <v>816592.33831281762</v>
      </c>
      <c r="AF651" s="174" cm="1">
        <f t="array" ref="AF651">SUM(IF(DIGIPRO!$B$3:$B$2040=$C651,IF(DIGIPRO!$D$3:$D$2040=$E651,IF(DIGIPRO!$AC$2:$AN$2=AF$2,DIGIPRO!$AC$3:$AN$2040))))</f>
        <v>816592.33831281762</v>
      </c>
      <c r="AG651" s="174" cm="1">
        <f t="array" ref="AG651">SUM(IF(DIGIPRO!$B$3:$B$2040=$C651,IF(DIGIPRO!$D$3:$D$2040=$E651,IF(DIGIPRO!$AC$2:$AN$2=AG$2,DIGIPRO!$AC$3:$AN$2040))))</f>
        <v>816592.33831281762</v>
      </c>
      <c r="AH651" s="174" cm="1">
        <f t="array" ref="AH651">SUM(IF(DIGIPRO!$B$3:$B$2040=$C651,IF(DIGIPRO!$D$3:$D$2040=$E651,IF(DIGIPRO!$AC$2:$AN$2=AH$2,DIGIPRO!$AC$3:$AN$2040))))</f>
        <v>816592.33831281762</v>
      </c>
      <c r="AI651" s="174" cm="1">
        <f t="array" ref="AI651">SUM(IF(DIGIPRO!$B$3:$B$2040=$C651,IF(DIGIPRO!$D$3:$D$2040=$E651,IF(DIGIPRO!$AC$2:$AN$2=AI$2,DIGIPRO!$AC$3:$AN$2040))))</f>
        <v>816592.33831281762</v>
      </c>
      <c r="AJ651" s="174" cm="1">
        <f t="array" ref="AJ651">SUM(IF(DIGIPRO!$B$3:$B$2040=$C651,IF(DIGIPRO!$D$3:$D$2040=$E651,IF(DIGIPRO!$AC$2:$AN$2=AJ$2,DIGIPRO!$AC$3:$AN$2040))))</f>
        <v>816592.33831281762</v>
      </c>
      <c r="AK651" s="174" cm="1">
        <f t="array" ref="AK651">SUM(IF(DIGIPRO!$B$3:$B$2040=$C651,IF(DIGIPRO!$D$3:$D$2040=$E651,IF(DIGIPRO!$AC$2:$AN$2=AK$2,DIGIPRO!$AC$3:$AN$2040))))</f>
        <v>816592.33831281762</v>
      </c>
      <c r="AL651" s="174" cm="1">
        <f t="array" ref="AL651">SUM(IF(DIGIPRO!$B$3:$B$2040=$C651,IF(DIGIPRO!$D$3:$D$2040=$E651,IF(DIGIPRO!$AC$2:$AN$2=AL$2,DIGIPRO!$AC$3:$AN$2040))))</f>
        <v>816592.33831281762</v>
      </c>
      <c r="AM651" s="174" cm="1">
        <f t="array" ref="AM651">SUM(IF(DIGIPRO!$B$3:$B$2040=$C651,IF(DIGIPRO!$D$3:$D$2040=$E651,IF(DIGIPRO!$AC$2:$AN$2=AM$2,DIGIPRO!$AC$3:$AN$2040))))</f>
        <v>816592.33831281762</v>
      </c>
      <c r="AN651" s="174" cm="1">
        <f t="array" ref="AN651">SUM(IF(DIGIPRO!$B$3:$B$2040=$C651,IF(DIGIPRO!$D$3:$D$2040=$E651,IF(DIGIPRO!$AC$2:$AN$2=AN$2,DIGIPRO!$AC$3:$AN$2040))))</f>
        <v>816592.33831281762</v>
      </c>
      <c r="AO651" s="174" cm="1">
        <f t="array" ref="AO651">SUM(IF(DIGIPRO!$B$3:$B$2040=$C651,IF(DIGIPRO!$D$3:$D$2040=$E651,IF(DIGIPRO!$AC$2:$AN$2=AO$2,DIGIPRO!$AC$3:$AN$2040))))</f>
        <v>816592.33831281762</v>
      </c>
      <c r="AP651" s="174">
        <v>88000</v>
      </c>
      <c r="AQ651" s="174">
        <v>88000</v>
      </c>
      <c r="AR651" s="174">
        <v>63000</v>
      </c>
      <c r="AS651" s="174">
        <v>63000</v>
      </c>
      <c r="AT651" s="174">
        <v>63000</v>
      </c>
      <c r="AU651" s="174">
        <v>0</v>
      </c>
      <c r="AV651" s="174">
        <v>0</v>
      </c>
      <c r="AW651" s="174">
        <v>0</v>
      </c>
      <c r="AX651" s="174">
        <v>0</v>
      </c>
      <c r="AY651" s="174">
        <v>0</v>
      </c>
      <c r="AZ651" s="174">
        <v>0</v>
      </c>
      <c r="BA651" s="174">
        <v>0</v>
      </c>
      <c r="BB651" s="175">
        <f t="shared" si="79"/>
        <v>1</v>
      </c>
      <c r="BC651" s="175">
        <f t="shared" si="79"/>
        <v>0.21552982037969903</v>
      </c>
      <c r="BD651" s="175">
        <f t="shared" si="79"/>
        <v>0.146339849632807</v>
      </c>
      <c r="BE651" s="175">
        <f t="shared" si="78"/>
        <v>0.12327652605050968</v>
      </c>
      <c r="BF651" s="175">
        <f t="shared" si="78"/>
        <v>0.111744864259361</v>
      </c>
      <c r="BG651" s="175">
        <f t="shared" si="78"/>
        <v>8.9395891407488798E-2</v>
      </c>
      <c r="BH651" s="175">
        <f t="shared" si="78"/>
        <v>7.4496576172907336E-2</v>
      </c>
      <c r="BI651" s="175">
        <f t="shared" si="78"/>
        <v>6.385420814820629E-2</v>
      </c>
      <c r="BJ651" s="175">
        <f t="shared" si="78"/>
        <v>5.5872432129680502E-2</v>
      </c>
      <c r="BK651" s="175">
        <f t="shared" si="80"/>
        <v>4.9664384115271555E-2</v>
      </c>
      <c r="BL651" s="175">
        <f t="shared" si="80"/>
        <v>4.4697945703744399E-2</v>
      </c>
      <c r="BM651" s="175">
        <f t="shared" si="80"/>
        <v>4.0634496094313091E-2</v>
      </c>
    </row>
    <row r="652" spans="1:65" x14ac:dyDescent="0.35">
      <c r="A652" s="173" t="s">
        <v>65</v>
      </c>
      <c r="B652" s="173" t="str">
        <v>DIGIPRO</v>
      </c>
      <c r="C652" s="173" t="str">
        <v>Revenue Antares Eazy Gov</v>
      </c>
      <c r="D652" s="173" t="str">
        <v>Rp. M</v>
      </c>
      <c r="E652" s="173" t="str">
        <v>SULBAGSEL</v>
      </c>
      <c r="F652" s="174" cm="1">
        <f t="array" ref="F652">SUM(IF(DIGIPRO!$B$3:$B$2040=$C652,IF(DIGIPRO!$D$3:$D$2040=$E652,IF(DIGIPRO!$E$2:$P$2=F$2,DIGIPRO!$E$3:$P$2040))))</f>
        <v>0</v>
      </c>
      <c r="G652" s="174" cm="1">
        <f t="array" ref="G652">SUM(IF(DIGIPRO!$B$3:$B$2040=$C652,IF(DIGIPRO!$D$3:$D$2040=$E652,IF(DIGIPRO!$E$2:$P$2=G$2,DIGIPRO!$E$3:$P$2040))))</f>
        <v>2352979.8701691539</v>
      </c>
      <c r="H652" s="174" cm="1">
        <f t="array" ref="H652">SUM(IF(DIGIPRO!$B$3:$B$2040=$C652,IF(DIGIPRO!$D$3:$D$2040=$E652,IF(DIGIPRO!$E$2:$P$2=H$2,DIGIPRO!$E$3:$P$2040))))</f>
        <v>4705959.7403383078</v>
      </c>
      <c r="I652" s="174" cm="1">
        <f t="array" ref="I652">SUM(IF(DIGIPRO!$B$3:$B$2040=$C652,IF(DIGIPRO!$D$3:$D$2040=$E652,IF(DIGIPRO!$E$2:$P$2=I$2,DIGIPRO!$E$3:$P$2040))))</f>
        <v>7058939.6105074622</v>
      </c>
      <c r="J652" s="174" cm="1">
        <f t="array" ref="J652">SUM(IF(DIGIPRO!$B$3:$B$2040=$C652,IF(DIGIPRO!$D$3:$D$2040=$E652,IF(DIGIPRO!$E$2:$P$2=J$2,DIGIPRO!$E$3:$P$2040))))</f>
        <v>9411919.4806766156</v>
      </c>
      <c r="K652" s="174" cm="1">
        <f t="array" ref="K652">SUM(IF(DIGIPRO!$B$3:$B$2040=$C652,IF(DIGIPRO!$D$3:$D$2040=$E652,IF(DIGIPRO!$E$2:$P$2=K$2,DIGIPRO!$E$3:$P$2040))))</f>
        <v>11764899.350845769</v>
      </c>
      <c r="L652" s="174" cm="1">
        <f t="array" ref="L652">SUM(IF(DIGIPRO!$B$3:$B$2040=$C652,IF(DIGIPRO!$D$3:$D$2040=$E652,IF(DIGIPRO!$E$2:$P$2=L$2,DIGIPRO!$E$3:$P$2040))))</f>
        <v>14117879.221014922</v>
      </c>
      <c r="M652" s="174" cm="1">
        <f t="array" ref="M652">SUM(IF(DIGIPRO!$B$3:$B$2040=$C652,IF(DIGIPRO!$D$3:$D$2040=$E652,IF(DIGIPRO!$E$2:$P$2=M$2,DIGIPRO!$E$3:$P$2040))))</f>
        <v>16470859.091184076</v>
      </c>
      <c r="N652" s="174" cm="1">
        <f t="array" ref="N652">SUM(IF(DIGIPRO!$B$3:$B$2040=$C652,IF(DIGIPRO!$D$3:$D$2040=$E652,IF(DIGIPRO!$E$2:$P$2=N$2,DIGIPRO!$E$3:$P$2040))))</f>
        <v>18823838.961353231</v>
      </c>
      <c r="O652" s="174" cm="1">
        <f t="array" ref="O652">SUM(IF(DIGIPRO!$B$3:$B$2040=$C652,IF(DIGIPRO!$D$3:$D$2040=$E652,IF(DIGIPRO!$E$2:$P$2=O$2,DIGIPRO!$E$3:$P$2040))))</f>
        <v>21176818.831522387</v>
      </c>
      <c r="P652" s="174" cm="1">
        <f t="array" ref="P652">SUM(IF(DIGIPRO!$B$3:$B$2040=$C652,IF(DIGIPRO!$D$3:$D$2040=$E652,IF(DIGIPRO!$E$2:$P$2=P$2,DIGIPRO!$E$3:$P$2040))))</f>
        <v>23529798.701691542</v>
      </c>
      <c r="Q652" s="174" cm="1">
        <f t="array" ref="Q652">SUM(IF(DIGIPRO!$B$3:$B$2040=$C652,IF(DIGIPRO!$D$3:$D$2040=$E652,IF(DIGIPRO!$E$2:$P$2=Q$2,DIGIPRO!$E$3:$P$2040))))</f>
        <v>25882778.571860697</v>
      </c>
      <c r="R652" s="174">
        <v>281000</v>
      </c>
      <c r="S652" s="174">
        <v>598129</v>
      </c>
      <c r="T652" s="174">
        <v>914129</v>
      </c>
      <c r="U652" s="174">
        <v>1209863</v>
      </c>
      <c r="V652" s="174">
        <v>1487863</v>
      </c>
      <c r="W652" s="174">
        <v>1487863</v>
      </c>
      <c r="X652" s="174">
        <v>1487863</v>
      </c>
      <c r="Y652" s="174">
        <v>1487863</v>
      </c>
      <c r="Z652" s="174">
        <v>1487863</v>
      </c>
      <c r="AA652" s="174">
        <v>1487863</v>
      </c>
      <c r="AB652" s="174">
        <v>1487863</v>
      </c>
      <c r="AC652" s="174">
        <v>1487863</v>
      </c>
      <c r="AD652" s="174" cm="1">
        <f t="array" ref="AD652">SUM(IF(DIGIPRO!$B$3:$B$2040=$C652,IF(DIGIPRO!$D$3:$D$2040=$E652,IF(DIGIPRO!$AC$2:$AN$2=AD$2,DIGIPRO!$AC$3:$AN$2040))))</f>
        <v>0</v>
      </c>
      <c r="AE652" s="174" cm="1">
        <f t="array" ref="AE652">SUM(IF(DIGIPRO!$B$3:$B$2040=$C652,IF(DIGIPRO!$D$3:$D$2040=$E652,IF(DIGIPRO!$AC$2:$AN$2=AE$2,DIGIPRO!$AC$3:$AN$2040))))</f>
        <v>2352979.8701691539</v>
      </c>
      <c r="AF652" s="174" cm="1">
        <f t="array" ref="AF652">SUM(IF(DIGIPRO!$B$3:$B$2040=$C652,IF(DIGIPRO!$D$3:$D$2040=$E652,IF(DIGIPRO!$AC$2:$AN$2=AF$2,DIGIPRO!$AC$3:$AN$2040))))</f>
        <v>2352979.8701691539</v>
      </c>
      <c r="AG652" s="174" cm="1">
        <f t="array" ref="AG652">SUM(IF(DIGIPRO!$B$3:$B$2040=$C652,IF(DIGIPRO!$D$3:$D$2040=$E652,IF(DIGIPRO!$AC$2:$AN$2=AG$2,DIGIPRO!$AC$3:$AN$2040))))</f>
        <v>2352979.8701691539</v>
      </c>
      <c r="AH652" s="174" cm="1">
        <f t="array" ref="AH652">SUM(IF(DIGIPRO!$B$3:$B$2040=$C652,IF(DIGIPRO!$D$3:$D$2040=$E652,IF(DIGIPRO!$AC$2:$AN$2=AH$2,DIGIPRO!$AC$3:$AN$2040))))</f>
        <v>2352979.8701691539</v>
      </c>
      <c r="AI652" s="174" cm="1">
        <f t="array" ref="AI652">SUM(IF(DIGIPRO!$B$3:$B$2040=$C652,IF(DIGIPRO!$D$3:$D$2040=$E652,IF(DIGIPRO!$AC$2:$AN$2=AI$2,DIGIPRO!$AC$3:$AN$2040))))</f>
        <v>2352979.8701691539</v>
      </c>
      <c r="AJ652" s="174" cm="1">
        <f t="array" ref="AJ652">SUM(IF(DIGIPRO!$B$3:$B$2040=$C652,IF(DIGIPRO!$D$3:$D$2040=$E652,IF(DIGIPRO!$AC$2:$AN$2=AJ$2,DIGIPRO!$AC$3:$AN$2040))))</f>
        <v>2352979.8701691539</v>
      </c>
      <c r="AK652" s="174" cm="1">
        <f t="array" ref="AK652">SUM(IF(DIGIPRO!$B$3:$B$2040=$C652,IF(DIGIPRO!$D$3:$D$2040=$E652,IF(DIGIPRO!$AC$2:$AN$2=AK$2,DIGIPRO!$AC$3:$AN$2040))))</f>
        <v>2352979.8701691539</v>
      </c>
      <c r="AL652" s="174" cm="1">
        <f t="array" ref="AL652">SUM(IF(DIGIPRO!$B$3:$B$2040=$C652,IF(DIGIPRO!$D$3:$D$2040=$E652,IF(DIGIPRO!$AC$2:$AN$2=AL$2,DIGIPRO!$AC$3:$AN$2040))))</f>
        <v>2352979.8701691539</v>
      </c>
      <c r="AM652" s="174" cm="1">
        <f t="array" ref="AM652">SUM(IF(DIGIPRO!$B$3:$B$2040=$C652,IF(DIGIPRO!$D$3:$D$2040=$E652,IF(DIGIPRO!$AC$2:$AN$2=AM$2,DIGIPRO!$AC$3:$AN$2040))))</f>
        <v>2352979.8701691539</v>
      </c>
      <c r="AN652" s="174" cm="1">
        <f t="array" ref="AN652">SUM(IF(DIGIPRO!$B$3:$B$2040=$C652,IF(DIGIPRO!$D$3:$D$2040=$E652,IF(DIGIPRO!$AC$2:$AN$2=AN$2,DIGIPRO!$AC$3:$AN$2040))))</f>
        <v>2352979.8701691539</v>
      </c>
      <c r="AO652" s="174" cm="1">
        <f t="array" ref="AO652">SUM(IF(DIGIPRO!$B$3:$B$2040=$C652,IF(DIGIPRO!$D$3:$D$2040=$E652,IF(DIGIPRO!$AC$2:$AN$2=AO$2,DIGIPRO!$AC$3:$AN$2040))))</f>
        <v>2352979.8701691539</v>
      </c>
      <c r="AP652" s="174">
        <v>281000</v>
      </c>
      <c r="AQ652" s="174">
        <v>317129</v>
      </c>
      <c r="AR652" s="174">
        <v>316000</v>
      </c>
      <c r="AS652" s="174">
        <v>295734</v>
      </c>
      <c r="AT652" s="174">
        <v>278000</v>
      </c>
      <c r="AU652" s="174">
        <v>0</v>
      </c>
      <c r="AV652" s="174">
        <v>0</v>
      </c>
      <c r="AW652" s="174">
        <v>0</v>
      </c>
      <c r="AX652" s="174">
        <v>0</v>
      </c>
      <c r="AY652" s="174">
        <v>0</v>
      </c>
      <c r="AZ652" s="174">
        <v>0</v>
      </c>
      <c r="BA652" s="174">
        <v>0</v>
      </c>
      <c r="BB652" s="175">
        <f t="shared" si="79"/>
        <v>1</v>
      </c>
      <c r="BC652" s="175">
        <f t="shared" si="79"/>
        <v>0.25420064471567322</v>
      </c>
      <c r="BD652" s="175">
        <f t="shared" si="79"/>
        <v>0.19424921810620588</v>
      </c>
      <c r="BE652" s="175">
        <f t="shared" si="78"/>
        <v>0.1713944397822981</v>
      </c>
      <c r="BF652" s="175">
        <f t="shared" si="78"/>
        <v>0.15808284410578474</v>
      </c>
      <c r="BG652" s="175">
        <f t="shared" si="78"/>
        <v>0.12646627528462781</v>
      </c>
      <c r="BH652" s="175">
        <f t="shared" si="78"/>
        <v>0.10538856273718984</v>
      </c>
      <c r="BI652" s="175">
        <f t="shared" si="78"/>
        <v>9.0333053774734148E-2</v>
      </c>
      <c r="BJ652" s="175">
        <f t="shared" si="78"/>
        <v>7.9041422052892371E-2</v>
      </c>
      <c r="BK652" s="175">
        <f t="shared" si="80"/>
        <v>7.0259041824793214E-2</v>
      </c>
      <c r="BL652" s="175">
        <f t="shared" si="80"/>
        <v>6.3233137642313891E-2</v>
      </c>
      <c r="BM652" s="175">
        <f t="shared" si="80"/>
        <v>5.7484670583921718E-2</v>
      </c>
    </row>
    <row r="653" spans="1:65" x14ac:dyDescent="0.35">
      <c r="A653" s="173" t="s">
        <v>65</v>
      </c>
      <c r="B653" s="173" t="str">
        <v>DIGIPRO</v>
      </c>
      <c r="C653" s="173" t="str">
        <v>Revenue Antares Eazy Gov</v>
      </c>
      <c r="D653" s="173" t="str">
        <v>Rp. M</v>
      </c>
      <c r="E653" s="173" t="str">
        <v>SULBAGTENG</v>
      </c>
      <c r="F653" s="174" cm="1">
        <f t="array" ref="F653">SUM(IF(DIGIPRO!$B$3:$B$2040=$C653,IF(DIGIPRO!$D$3:$D$2040=$E653,IF(DIGIPRO!$E$2:$P$2=F$2,DIGIPRO!$E$3:$P$2040))))</f>
        <v>0</v>
      </c>
      <c r="G653" s="174" cm="1">
        <f t="array" ref="G653">SUM(IF(DIGIPRO!$B$3:$B$2040=$C653,IF(DIGIPRO!$D$3:$D$2040=$E653,IF(DIGIPRO!$E$2:$P$2=G$2,DIGIPRO!$E$3:$P$2040))))</f>
        <v>1026088.1782548227</v>
      </c>
      <c r="H653" s="174" cm="1">
        <f t="array" ref="H653">SUM(IF(DIGIPRO!$B$3:$B$2040=$C653,IF(DIGIPRO!$D$3:$D$2040=$E653,IF(DIGIPRO!$E$2:$P$2=H$2,DIGIPRO!$E$3:$P$2040))))</f>
        <v>2052176.3565096455</v>
      </c>
      <c r="I653" s="174" cm="1">
        <f t="array" ref="I653">SUM(IF(DIGIPRO!$B$3:$B$2040=$C653,IF(DIGIPRO!$D$3:$D$2040=$E653,IF(DIGIPRO!$E$2:$P$2=I$2,DIGIPRO!$E$3:$P$2040))))</f>
        <v>3078264.5347644682</v>
      </c>
      <c r="J653" s="174" cm="1">
        <f t="array" ref="J653">SUM(IF(DIGIPRO!$B$3:$B$2040=$C653,IF(DIGIPRO!$D$3:$D$2040=$E653,IF(DIGIPRO!$E$2:$P$2=J$2,DIGIPRO!$E$3:$P$2040))))</f>
        <v>4104352.7130192909</v>
      </c>
      <c r="K653" s="174" cm="1">
        <f t="array" ref="K653">SUM(IF(DIGIPRO!$B$3:$B$2040=$C653,IF(DIGIPRO!$D$3:$D$2040=$E653,IF(DIGIPRO!$E$2:$P$2=K$2,DIGIPRO!$E$3:$P$2040))))</f>
        <v>5130440.8912741132</v>
      </c>
      <c r="L653" s="174" cm="1">
        <f t="array" ref="L653">SUM(IF(DIGIPRO!$B$3:$B$2040=$C653,IF(DIGIPRO!$D$3:$D$2040=$E653,IF(DIGIPRO!$E$2:$P$2=L$2,DIGIPRO!$E$3:$P$2040))))</f>
        <v>6156529.0695289355</v>
      </c>
      <c r="M653" s="174" cm="1">
        <f t="array" ref="M653">SUM(IF(DIGIPRO!$B$3:$B$2040=$C653,IF(DIGIPRO!$D$3:$D$2040=$E653,IF(DIGIPRO!$E$2:$P$2=M$2,DIGIPRO!$E$3:$P$2040))))</f>
        <v>7182617.2477837577</v>
      </c>
      <c r="N653" s="174" cm="1">
        <f t="array" ref="N653">SUM(IF(DIGIPRO!$B$3:$B$2040=$C653,IF(DIGIPRO!$D$3:$D$2040=$E653,IF(DIGIPRO!$E$2:$P$2=N$2,DIGIPRO!$E$3:$P$2040))))</f>
        <v>8208705.42603858</v>
      </c>
      <c r="O653" s="174" cm="1">
        <f t="array" ref="O653">SUM(IF(DIGIPRO!$B$3:$B$2040=$C653,IF(DIGIPRO!$D$3:$D$2040=$E653,IF(DIGIPRO!$E$2:$P$2=O$2,DIGIPRO!$E$3:$P$2040))))</f>
        <v>9234793.6042934023</v>
      </c>
      <c r="P653" s="174" cm="1">
        <f t="array" ref="P653">SUM(IF(DIGIPRO!$B$3:$B$2040=$C653,IF(DIGIPRO!$D$3:$D$2040=$E653,IF(DIGIPRO!$E$2:$P$2=P$2,DIGIPRO!$E$3:$P$2040))))</f>
        <v>10260881.782548225</v>
      </c>
      <c r="Q653" s="174" cm="1">
        <f t="array" ref="Q653">SUM(IF(DIGIPRO!$B$3:$B$2040=$C653,IF(DIGIPRO!$D$3:$D$2040=$E653,IF(DIGIPRO!$E$2:$P$2=Q$2,DIGIPRO!$E$3:$P$2040))))</f>
        <v>11286969.960803047</v>
      </c>
      <c r="R653" s="174">
        <v>86000</v>
      </c>
      <c r="S653" s="174">
        <v>96000</v>
      </c>
      <c r="T653" s="174">
        <v>106000</v>
      </c>
      <c r="U653" s="174">
        <v>116000</v>
      </c>
      <c r="V653" s="174">
        <v>126000</v>
      </c>
      <c r="W653" s="174">
        <v>126000</v>
      </c>
      <c r="X653" s="174">
        <v>126000</v>
      </c>
      <c r="Y653" s="174">
        <v>126000</v>
      </c>
      <c r="Z653" s="174">
        <v>126000</v>
      </c>
      <c r="AA653" s="174">
        <v>126000</v>
      </c>
      <c r="AB653" s="174">
        <v>126000</v>
      </c>
      <c r="AC653" s="174">
        <v>126000</v>
      </c>
      <c r="AD653" s="174" cm="1">
        <f t="array" ref="AD653">SUM(IF(DIGIPRO!$B$3:$B$2040=$C653,IF(DIGIPRO!$D$3:$D$2040=$E653,IF(DIGIPRO!$AC$2:$AN$2=AD$2,DIGIPRO!$AC$3:$AN$2040))))</f>
        <v>0</v>
      </c>
      <c r="AE653" s="174" cm="1">
        <f t="array" ref="AE653">SUM(IF(DIGIPRO!$B$3:$B$2040=$C653,IF(DIGIPRO!$D$3:$D$2040=$E653,IF(DIGIPRO!$AC$2:$AN$2=AE$2,DIGIPRO!$AC$3:$AN$2040))))</f>
        <v>1026088.1782548227</v>
      </c>
      <c r="AF653" s="174" cm="1">
        <f t="array" ref="AF653">SUM(IF(DIGIPRO!$B$3:$B$2040=$C653,IF(DIGIPRO!$D$3:$D$2040=$E653,IF(DIGIPRO!$AC$2:$AN$2=AF$2,DIGIPRO!$AC$3:$AN$2040))))</f>
        <v>1026088.1782548227</v>
      </c>
      <c r="AG653" s="174" cm="1">
        <f t="array" ref="AG653">SUM(IF(DIGIPRO!$B$3:$B$2040=$C653,IF(DIGIPRO!$D$3:$D$2040=$E653,IF(DIGIPRO!$AC$2:$AN$2=AG$2,DIGIPRO!$AC$3:$AN$2040))))</f>
        <v>1026088.1782548227</v>
      </c>
      <c r="AH653" s="174" cm="1">
        <f t="array" ref="AH653">SUM(IF(DIGIPRO!$B$3:$B$2040=$C653,IF(DIGIPRO!$D$3:$D$2040=$E653,IF(DIGIPRO!$AC$2:$AN$2=AH$2,DIGIPRO!$AC$3:$AN$2040))))</f>
        <v>1026088.1782548227</v>
      </c>
      <c r="AI653" s="174" cm="1">
        <f t="array" ref="AI653">SUM(IF(DIGIPRO!$B$3:$B$2040=$C653,IF(DIGIPRO!$D$3:$D$2040=$E653,IF(DIGIPRO!$AC$2:$AN$2=AI$2,DIGIPRO!$AC$3:$AN$2040))))</f>
        <v>1026088.1782548227</v>
      </c>
      <c r="AJ653" s="174" cm="1">
        <f t="array" ref="AJ653">SUM(IF(DIGIPRO!$B$3:$B$2040=$C653,IF(DIGIPRO!$D$3:$D$2040=$E653,IF(DIGIPRO!$AC$2:$AN$2=AJ$2,DIGIPRO!$AC$3:$AN$2040))))</f>
        <v>1026088.1782548227</v>
      </c>
      <c r="AK653" s="174" cm="1">
        <f t="array" ref="AK653">SUM(IF(DIGIPRO!$B$3:$B$2040=$C653,IF(DIGIPRO!$D$3:$D$2040=$E653,IF(DIGIPRO!$AC$2:$AN$2=AK$2,DIGIPRO!$AC$3:$AN$2040))))</f>
        <v>1026088.1782548227</v>
      </c>
      <c r="AL653" s="174" cm="1">
        <f t="array" ref="AL653">SUM(IF(DIGIPRO!$B$3:$B$2040=$C653,IF(DIGIPRO!$D$3:$D$2040=$E653,IF(DIGIPRO!$AC$2:$AN$2=AL$2,DIGIPRO!$AC$3:$AN$2040))))</f>
        <v>1026088.1782548227</v>
      </c>
      <c r="AM653" s="174" cm="1">
        <f t="array" ref="AM653">SUM(IF(DIGIPRO!$B$3:$B$2040=$C653,IF(DIGIPRO!$D$3:$D$2040=$E653,IF(DIGIPRO!$AC$2:$AN$2=AM$2,DIGIPRO!$AC$3:$AN$2040))))</f>
        <v>1026088.1782548227</v>
      </c>
      <c r="AN653" s="174" cm="1">
        <f t="array" ref="AN653">SUM(IF(DIGIPRO!$B$3:$B$2040=$C653,IF(DIGIPRO!$D$3:$D$2040=$E653,IF(DIGIPRO!$AC$2:$AN$2=AN$2,DIGIPRO!$AC$3:$AN$2040))))</f>
        <v>1026088.1782548227</v>
      </c>
      <c r="AO653" s="174" cm="1">
        <f t="array" ref="AO653">SUM(IF(DIGIPRO!$B$3:$B$2040=$C653,IF(DIGIPRO!$D$3:$D$2040=$E653,IF(DIGIPRO!$AC$2:$AN$2=AO$2,DIGIPRO!$AC$3:$AN$2040))))</f>
        <v>1026088.1782548227</v>
      </c>
      <c r="AP653" s="174">
        <v>86000</v>
      </c>
      <c r="AQ653" s="174">
        <v>10000</v>
      </c>
      <c r="AR653" s="174">
        <v>10000</v>
      </c>
      <c r="AS653" s="174">
        <v>10000</v>
      </c>
      <c r="AT653" s="174">
        <v>10000</v>
      </c>
      <c r="AU653" s="174">
        <v>0</v>
      </c>
      <c r="AV653" s="174">
        <v>0</v>
      </c>
      <c r="AW653" s="174">
        <v>0</v>
      </c>
      <c r="AX653" s="174">
        <v>0</v>
      </c>
      <c r="AY653" s="174">
        <v>0</v>
      </c>
      <c r="AZ653" s="174">
        <v>0</v>
      </c>
      <c r="BA653" s="174">
        <v>0</v>
      </c>
      <c r="BB653" s="175">
        <f t="shared" si="79"/>
        <v>1</v>
      </c>
      <c r="BC653" s="175">
        <f t="shared" si="79"/>
        <v>9.3559210635559026E-2</v>
      </c>
      <c r="BD653" s="175">
        <f t="shared" si="79"/>
        <v>5.1652480871714881E-2</v>
      </c>
      <c r="BE653" s="175">
        <f t="shared" si="78"/>
        <v>3.7683570950433495E-2</v>
      </c>
      <c r="BF653" s="175">
        <f t="shared" si="78"/>
        <v>3.0699115989792806E-2</v>
      </c>
      <c r="BG653" s="175">
        <f t="shared" si="78"/>
        <v>2.4559292791834247E-2</v>
      </c>
      <c r="BH653" s="175">
        <f t="shared" si="78"/>
        <v>2.046607732652854E-2</v>
      </c>
      <c r="BI653" s="175">
        <f t="shared" si="78"/>
        <v>1.7542351994167323E-2</v>
      </c>
      <c r="BJ653" s="175">
        <f t="shared" si="78"/>
        <v>1.5349557994896406E-2</v>
      </c>
      <c r="BK653" s="175">
        <f t="shared" si="80"/>
        <v>1.3644051551019028E-2</v>
      </c>
      <c r="BL653" s="175">
        <f t="shared" si="80"/>
        <v>1.2279646395917125E-2</v>
      </c>
      <c r="BM653" s="175">
        <f t="shared" si="80"/>
        <v>1.1163314905379206E-2</v>
      </c>
    </row>
    <row r="654" spans="1:65" x14ac:dyDescent="0.35">
      <c r="A654" s="173" t="s">
        <v>65</v>
      </c>
      <c r="B654" s="173" t="str">
        <v>DIGIPRO</v>
      </c>
      <c r="C654" s="173" t="str">
        <v>Revenue Antares Eazy Gov</v>
      </c>
      <c r="D654" s="173" t="str">
        <v>Rp. M</v>
      </c>
      <c r="E654" s="173" t="str">
        <v>SUMALUT</v>
      </c>
      <c r="F654" s="174" cm="1">
        <f t="array" ref="F654">SUM(IF(DIGIPRO!$B$3:$B$2040=$C654,IF(DIGIPRO!$D$3:$D$2040=$E654,IF(DIGIPRO!$E$2:$P$2=F$2,DIGIPRO!$E$3:$P$2040))))</f>
        <v>0</v>
      </c>
      <c r="G654" s="174" cm="1">
        <f t="array" ref="G654">SUM(IF(DIGIPRO!$B$3:$B$2040=$C654,IF(DIGIPRO!$D$3:$D$2040=$E654,IF(DIGIPRO!$E$2:$P$2=G$2,DIGIPRO!$E$3:$P$2040))))</f>
        <v>1464110.3969583688</v>
      </c>
      <c r="H654" s="174" cm="1">
        <f t="array" ref="H654">SUM(IF(DIGIPRO!$B$3:$B$2040=$C654,IF(DIGIPRO!$D$3:$D$2040=$E654,IF(DIGIPRO!$E$2:$P$2=H$2,DIGIPRO!$E$3:$P$2040))))</f>
        <v>2928220.7939167377</v>
      </c>
      <c r="I654" s="174" cm="1">
        <f t="array" ref="I654">SUM(IF(DIGIPRO!$B$3:$B$2040=$C654,IF(DIGIPRO!$D$3:$D$2040=$E654,IF(DIGIPRO!$E$2:$P$2=I$2,DIGIPRO!$E$3:$P$2040))))</f>
        <v>4392331.1908751065</v>
      </c>
      <c r="J654" s="174" cm="1">
        <f t="array" ref="J654">SUM(IF(DIGIPRO!$B$3:$B$2040=$C654,IF(DIGIPRO!$D$3:$D$2040=$E654,IF(DIGIPRO!$E$2:$P$2=J$2,DIGIPRO!$E$3:$P$2040))))</f>
        <v>5856441.5878334753</v>
      </c>
      <c r="K654" s="174" cm="1">
        <f t="array" ref="K654">SUM(IF(DIGIPRO!$B$3:$B$2040=$C654,IF(DIGIPRO!$D$3:$D$2040=$E654,IF(DIGIPRO!$E$2:$P$2=K$2,DIGIPRO!$E$3:$P$2040))))</f>
        <v>7320551.9847918442</v>
      </c>
      <c r="L654" s="174" cm="1">
        <f t="array" ref="L654">SUM(IF(DIGIPRO!$B$3:$B$2040=$C654,IF(DIGIPRO!$D$3:$D$2040=$E654,IF(DIGIPRO!$E$2:$P$2=L$2,DIGIPRO!$E$3:$P$2040))))</f>
        <v>8784662.381750213</v>
      </c>
      <c r="M654" s="174" cm="1">
        <f t="array" ref="M654">SUM(IF(DIGIPRO!$B$3:$B$2040=$C654,IF(DIGIPRO!$D$3:$D$2040=$E654,IF(DIGIPRO!$E$2:$P$2=M$2,DIGIPRO!$E$3:$P$2040))))</f>
        <v>10248772.778708581</v>
      </c>
      <c r="N654" s="174" cm="1">
        <f t="array" ref="N654">SUM(IF(DIGIPRO!$B$3:$B$2040=$C654,IF(DIGIPRO!$D$3:$D$2040=$E654,IF(DIGIPRO!$E$2:$P$2=N$2,DIGIPRO!$E$3:$P$2040))))</f>
        <v>11712883.175666951</v>
      </c>
      <c r="O654" s="174" cm="1">
        <f t="array" ref="O654">SUM(IF(DIGIPRO!$B$3:$B$2040=$C654,IF(DIGIPRO!$D$3:$D$2040=$E654,IF(DIGIPRO!$E$2:$P$2=O$2,DIGIPRO!$E$3:$P$2040))))</f>
        <v>13176993.57262532</v>
      </c>
      <c r="P654" s="174" cm="1">
        <f t="array" ref="P654">SUM(IF(DIGIPRO!$B$3:$B$2040=$C654,IF(DIGIPRO!$D$3:$D$2040=$E654,IF(DIGIPRO!$E$2:$P$2=P$2,DIGIPRO!$E$3:$P$2040))))</f>
        <v>14641103.96958369</v>
      </c>
      <c r="Q654" s="174" cm="1">
        <f t="array" ref="Q654">SUM(IF(DIGIPRO!$B$3:$B$2040=$C654,IF(DIGIPRO!$D$3:$D$2040=$E654,IF(DIGIPRO!$E$2:$P$2=Q$2,DIGIPRO!$E$3:$P$2040))))</f>
        <v>16105214.36654206</v>
      </c>
      <c r="R654" s="174">
        <v>214000</v>
      </c>
      <c r="S654" s="174">
        <v>428000</v>
      </c>
      <c r="T654" s="174">
        <v>642000</v>
      </c>
      <c r="U654" s="174">
        <v>856000</v>
      </c>
      <c r="V654" s="174">
        <v>1070000</v>
      </c>
      <c r="W654" s="174">
        <v>1070000</v>
      </c>
      <c r="X654" s="174">
        <v>1070000</v>
      </c>
      <c r="Y654" s="174">
        <v>1070000</v>
      </c>
      <c r="Z654" s="174">
        <v>1070000</v>
      </c>
      <c r="AA654" s="174">
        <v>1070000</v>
      </c>
      <c r="AB654" s="174">
        <v>1070000</v>
      </c>
      <c r="AC654" s="174">
        <v>1070000</v>
      </c>
      <c r="AD654" s="174" cm="1">
        <f t="array" ref="AD654">SUM(IF(DIGIPRO!$B$3:$B$2040=$C654,IF(DIGIPRO!$D$3:$D$2040=$E654,IF(DIGIPRO!$AC$2:$AN$2=AD$2,DIGIPRO!$AC$3:$AN$2040))))</f>
        <v>0</v>
      </c>
      <c r="AE654" s="174" cm="1">
        <f t="array" ref="AE654">SUM(IF(DIGIPRO!$B$3:$B$2040=$C654,IF(DIGIPRO!$D$3:$D$2040=$E654,IF(DIGIPRO!$AC$2:$AN$2=AE$2,DIGIPRO!$AC$3:$AN$2040))))</f>
        <v>1464110.3969583688</v>
      </c>
      <c r="AF654" s="174" cm="1">
        <f t="array" ref="AF654">SUM(IF(DIGIPRO!$B$3:$B$2040=$C654,IF(DIGIPRO!$D$3:$D$2040=$E654,IF(DIGIPRO!$AC$2:$AN$2=AF$2,DIGIPRO!$AC$3:$AN$2040))))</f>
        <v>1464110.3969583688</v>
      </c>
      <c r="AG654" s="174" cm="1">
        <f t="array" ref="AG654">SUM(IF(DIGIPRO!$B$3:$B$2040=$C654,IF(DIGIPRO!$D$3:$D$2040=$E654,IF(DIGIPRO!$AC$2:$AN$2=AG$2,DIGIPRO!$AC$3:$AN$2040))))</f>
        <v>1464110.3969583688</v>
      </c>
      <c r="AH654" s="174" cm="1">
        <f t="array" ref="AH654">SUM(IF(DIGIPRO!$B$3:$B$2040=$C654,IF(DIGIPRO!$D$3:$D$2040=$E654,IF(DIGIPRO!$AC$2:$AN$2=AH$2,DIGIPRO!$AC$3:$AN$2040))))</f>
        <v>1464110.3969583688</v>
      </c>
      <c r="AI654" s="174" cm="1">
        <f t="array" ref="AI654">SUM(IF(DIGIPRO!$B$3:$B$2040=$C654,IF(DIGIPRO!$D$3:$D$2040=$E654,IF(DIGIPRO!$AC$2:$AN$2=AI$2,DIGIPRO!$AC$3:$AN$2040))))</f>
        <v>1464110.3969583688</v>
      </c>
      <c r="AJ654" s="174" cm="1">
        <f t="array" ref="AJ654">SUM(IF(DIGIPRO!$B$3:$B$2040=$C654,IF(DIGIPRO!$D$3:$D$2040=$E654,IF(DIGIPRO!$AC$2:$AN$2=AJ$2,DIGIPRO!$AC$3:$AN$2040))))</f>
        <v>1464110.3969583688</v>
      </c>
      <c r="AK654" s="174" cm="1">
        <f t="array" ref="AK654">SUM(IF(DIGIPRO!$B$3:$B$2040=$C654,IF(DIGIPRO!$D$3:$D$2040=$E654,IF(DIGIPRO!$AC$2:$AN$2=AK$2,DIGIPRO!$AC$3:$AN$2040))))</f>
        <v>1464110.3969583688</v>
      </c>
      <c r="AL654" s="174" cm="1">
        <f t="array" ref="AL654">SUM(IF(DIGIPRO!$B$3:$B$2040=$C654,IF(DIGIPRO!$D$3:$D$2040=$E654,IF(DIGIPRO!$AC$2:$AN$2=AL$2,DIGIPRO!$AC$3:$AN$2040))))</f>
        <v>1464110.3969583688</v>
      </c>
      <c r="AM654" s="174" cm="1">
        <f t="array" ref="AM654">SUM(IF(DIGIPRO!$B$3:$B$2040=$C654,IF(DIGIPRO!$D$3:$D$2040=$E654,IF(DIGIPRO!$AC$2:$AN$2=AM$2,DIGIPRO!$AC$3:$AN$2040))))</f>
        <v>1464110.3969583688</v>
      </c>
      <c r="AN654" s="174" cm="1">
        <f t="array" ref="AN654">SUM(IF(DIGIPRO!$B$3:$B$2040=$C654,IF(DIGIPRO!$D$3:$D$2040=$E654,IF(DIGIPRO!$AC$2:$AN$2=AN$2,DIGIPRO!$AC$3:$AN$2040))))</f>
        <v>1464110.3969583688</v>
      </c>
      <c r="AO654" s="174" cm="1">
        <f t="array" ref="AO654">SUM(IF(DIGIPRO!$B$3:$B$2040=$C654,IF(DIGIPRO!$D$3:$D$2040=$E654,IF(DIGIPRO!$AC$2:$AN$2=AO$2,DIGIPRO!$AC$3:$AN$2040))))</f>
        <v>1464110.3969583688</v>
      </c>
      <c r="AP654" s="174">
        <v>214000</v>
      </c>
      <c r="AQ654" s="174">
        <v>214000</v>
      </c>
      <c r="AR654" s="174">
        <v>214000</v>
      </c>
      <c r="AS654" s="174">
        <v>214000</v>
      </c>
      <c r="AT654" s="174">
        <v>214000</v>
      </c>
      <c r="AU654" s="174">
        <v>0</v>
      </c>
      <c r="AV654" s="174">
        <v>0</v>
      </c>
      <c r="AW654" s="174">
        <v>0</v>
      </c>
      <c r="AX654" s="174">
        <v>0</v>
      </c>
      <c r="AY654" s="174">
        <v>0</v>
      </c>
      <c r="AZ654" s="174">
        <v>0</v>
      </c>
      <c r="BA654" s="174">
        <v>0</v>
      </c>
      <c r="BB654" s="175">
        <f t="shared" si="79"/>
        <v>1</v>
      </c>
      <c r="BC654" s="175">
        <f t="shared" si="79"/>
        <v>0.29232768300064871</v>
      </c>
      <c r="BD654" s="175">
        <f t="shared" si="79"/>
        <v>0.21924576225048653</v>
      </c>
      <c r="BE654" s="175">
        <f t="shared" si="78"/>
        <v>0.19488512200043248</v>
      </c>
      <c r="BF654" s="175">
        <f t="shared" si="78"/>
        <v>0.18270480187540544</v>
      </c>
      <c r="BG654" s="175">
        <f t="shared" si="78"/>
        <v>0.14616384150032435</v>
      </c>
      <c r="BH654" s="175">
        <f t="shared" si="78"/>
        <v>0.1218032012502703</v>
      </c>
      <c r="BI654" s="175">
        <f t="shared" si="78"/>
        <v>0.10440274392880312</v>
      </c>
      <c r="BJ654" s="175">
        <f t="shared" si="78"/>
        <v>9.1352400937702721E-2</v>
      </c>
      <c r="BK654" s="175">
        <f t="shared" si="80"/>
        <v>8.1202134166846865E-2</v>
      </c>
      <c r="BL654" s="175">
        <f t="shared" si="80"/>
        <v>7.3081920750162163E-2</v>
      </c>
      <c r="BM654" s="175">
        <f t="shared" si="80"/>
        <v>6.643810977287469E-2</v>
      </c>
    </row>
    <row r="655" spans="1:65" x14ac:dyDescent="0.35">
      <c r="A655" s="170" t="s">
        <v>65</v>
      </c>
      <c r="B655" s="170" t="str">
        <v>DIGIPRO</v>
      </c>
      <c r="C655" s="170" t="str">
        <v>Revenue Bigbox Gov</v>
      </c>
      <c r="D655" s="170" t="str">
        <v>Rp. M</v>
      </c>
      <c r="E655" s="170" t="str">
        <v>TR5</v>
      </c>
      <c r="F655" s="171" cm="1">
        <f t="array" ref="F655">SUM(IF(DIGIPRO!$B$3:$B$2040=$C655,IF(DIGIPRO!$D$3:$D$2040=$E655,IF(DIGIPRO!$E$2:$P$2=F$2,DIGIPRO!$E$3:$P$2040))))</f>
        <v>0</v>
      </c>
      <c r="G655" s="171" cm="1">
        <f t="array" ref="G655">SUM(IF(DIGIPRO!$B$3:$B$2040=$C655,IF(DIGIPRO!$D$3:$D$2040=$E655,IF(DIGIPRO!$E$2:$P$2=G$2,DIGIPRO!$E$3:$P$2040))))</f>
        <v>23808354.000000004</v>
      </c>
      <c r="H655" s="171" cm="1">
        <f t="array" ref="H655">SUM(IF(DIGIPRO!$B$3:$B$2040=$C655,IF(DIGIPRO!$D$3:$D$2040=$E655,IF(DIGIPRO!$E$2:$P$2=H$2,DIGIPRO!$E$3:$P$2040))))</f>
        <v>47616708.000000007</v>
      </c>
      <c r="I655" s="171" cm="1">
        <f t="array" ref="I655">SUM(IF(DIGIPRO!$B$3:$B$2040=$C655,IF(DIGIPRO!$D$3:$D$2040=$E655,IF(DIGIPRO!$E$2:$P$2=I$2,DIGIPRO!$E$3:$P$2040))))</f>
        <v>71425062</v>
      </c>
      <c r="J655" s="171" cm="1">
        <f t="array" ref="J655">SUM(IF(DIGIPRO!$B$3:$B$2040=$C655,IF(DIGIPRO!$D$3:$D$2040=$E655,IF(DIGIPRO!$E$2:$P$2=J$2,DIGIPRO!$E$3:$P$2040))))</f>
        <v>95233416.000000015</v>
      </c>
      <c r="K655" s="171" cm="1">
        <f t="array" ref="K655">SUM(IF(DIGIPRO!$B$3:$B$2040=$C655,IF(DIGIPRO!$D$3:$D$2040=$E655,IF(DIGIPRO!$E$2:$P$2=K$2,DIGIPRO!$E$3:$P$2040))))</f>
        <v>119041770</v>
      </c>
      <c r="L655" s="171" cm="1">
        <f t="array" ref="L655">SUM(IF(DIGIPRO!$B$3:$B$2040=$C655,IF(DIGIPRO!$D$3:$D$2040=$E655,IF(DIGIPRO!$E$2:$P$2=L$2,DIGIPRO!$E$3:$P$2040))))</f>
        <v>142850124</v>
      </c>
      <c r="M655" s="171" cm="1">
        <f t="array" ref="M655">SUM(IF(DIGIPRO!$B$3:$B$2040=$C655,IF(DIGIPRO!$D$3:$D$2040=$E655,IF(DIGIPRO!$E$2:$P$2=M$2,DIGIPRO!$E$3:$P$2040))))</f>
        <v>166658478</v>
      </c>
      <c r="N655" s="171" cm="1">
        <f t="array" ref="N655">SUM(IF(DIGIPRO!$B$3:$B$2040=$C655,IF(DIGIPRO!$D$3:$D$2040=$E655,IF(DIGIPRO!$E$2:$P$2=N$2,DIGIPRO!$E$3:$P$2040))))</f>
        <v>190466832.00000003</v>
      </c>
      <c r="O655" s="171" cm="1">
        <f t="array" ref="O655">SUM(IF(DIGIPRO!$B$3:$B$2040=$C655,IF(DIGIPRO!$D$3:$D$2040=$E655,IF(DIGIPRO!$E$2:$P$2=O$2,DIGIPRO!$E$3:$P$2040))))</f>
        <v>214275186.00000003</v>
      </c>
      <c r="P655" s="171" cm="1">
        <f t="array" ref="P655">SUM(IF(DIGIPRO!$B$3:$B$2040=$C655,IF(DIGIPRO!$D$3:$D$2040=$E655,IF(DIGIPRO!$E$2:$P$2=P$2,DIGIPRO!$E$3:$P$2040))))</f>
        <v>238083540.00000006</v>
      </c>
      <c r="Q655" s="171" cm="1">
        <f t="array" ref="Q655">SUM(IF(DIGIPRO!$B$3:$B$2040=$C655,IF(DIGIPRO!$D$3:$D$2040=$E655,IF(DIGIPRO!$E$2:$P$2=Q$2,DIGIPRO!$E$3:$P$2040))))</f>
        <v>261891894.00000003</v>
      </c>
      <c r="R655" s="171">
        <v>34600000</v>
      </c>
      <c r="S655" s="171">
        <v>69200000</v>
      </c>
      <c r="T655" s="171">
        <v>103800000</v>
      </c>
      <c r="U655" s="171">
        <v>-6696775</v>
      </c>
      <c r="V655" s="171">
        <v>-6696775</v>
      </c>
      <c r="W655" s="171">
        <v>-6696775</v>
      </c>
      <c r="X655" s="171">
        <v>-6696775</v>
      </c>
      <c r="Y655" s="171">
        <v>-6696775</v>
      </c>
      <c r="Z655" s="171">
        <v>-6696775</v>
      </c>
      <c r="AA655" s="171">
        <v>-6696775</v>
      </c>
      <c r="AB655" s="171">
        <v>-6696775</v>
      </c>
      <c r="AC655" s="171">
        <v>-6696775</v>
      </c>
      <c r="AD655" s="171" cm="1">
        <f t="array" ref="AD655">SUM(IF(DIGIPRO!$B$3:$B$2040=$C655,IF(DIGIPRO!$D$3:$D$2040=$E655,IF(DIGIPRO!$AC$2:$AN$2=AD$2,DIGIPRO!$AC$3:$AN$2040))))</f>
        <v>0</v>
      </c>
      <c r="AE655" s="171" cm="1">
        <f t="array" ref="AE655">SUM(IF(DIGIPRO!$B$3:$B$2040=$C655,IF(DIGIPRO!$D$3:$D$2040=$E655,IF(DIGIPRO!$AC$2:$AN$2=AE$2,DIGIPRO!$AC$3:$AN$2040))))</f>
        <v>23808354.000000004</v>
      </c>
      <c r="AF655" s="171" cm="1">
        <f t="array" ref="AF655">SUM(IF(DIGIPRO!$B$3:$B$2040=$C655,IF(DIGIPRO!$D$3:$D$2040=$E655,IF(DIGIPRO!$AC$2:$AN$2=AF$2,DIGIPRO!$AC$3:$AN$2040))))</f>
        <v>23808354.000000004</v>
      </c>
      <c r="AG655" s="171" cm="1">
        <f t="array" ref="AG655">SUM(IF(DIGIPRO!$B$3:$B$2040=$C655,IF(DIGIPRO!$D$3:$D$2040=$E655,IF(DIGIPRO!$AC$2:$AN$2=AG$2,DIGIPRO!$AC$3:$AN$2040))))</f>
        <v>23808354.000000004</v>
      </c>
      <c r="AH655" s="171" cm="1">
        <f t="array" ref="AH655">SUM(IF(DIGIPRO!$B$3:$B$2040=$C655,IF(DIGIPRO!$D$3:$D$2040=$E655,IF(DIGIPRO!$AC$2:$AN$2=AH$2,DIGIPRO!$AC$3:$AN$2040))))</f>
        <v>23808354.000000004</v>
      </c>
      <c r="AI655" s="171" cm="1">
        <f t="array" ref="AI655">SUM(IF(DIGIPRO!$B$3:$B$2040=$C655,IF(DIGIPRO!$D$3:$D$2040=$E655,IF(DIGIPRO!$AC$2:$AN$2=AI$2,DIGIPRO!$AC$3:$AN$2040))))</f>
        <v>23808354.000000004</v>
      </c>
      <c r="AJ655" s="171" cm="1">
        <f t="array" ref="AJ655">SUM(IF(DIGIPRO!$B$3:$B$2040=$C655,IF(DIGIPRO!$D$3:$D$2040=$E655,IF(DIGIPRO!$AC$2:$AN$2=AJ$2,DIGIPRO!$AC$3:$AN$2040))))</f>
        <v>23808354.000000004</v>
      </c>
      <c r="AK655" s="171" cm="1">
        <f t="array" ref="AK655">SUM(IF(DIGIPRO!$B$3:$B$2040=$C655,IF(DIGIPRO!$D$3:$D$2040=$E655,IF(DIGIPRO!$AC$2:$AN$2=AK$2,DIGIPRO!$AC$3:$AN$2040))))</f>
        <v>23808354.000000004</v>
      </c>
      <c r="AL655" s="171" cm="1">
        <f t="array" ref="AL655">SUM(IF(DIGIPRO!$B$3:$B$2040=$C655,IF(DIGIPRO!$D$3:$D$2040=$E655,IF(DIGIPRO!$AC$2:$AN$2=AL$2,DIGIPRO!$AC$3:$AN$2040))))</f>
        <v>23808354.000000004</v>
      </c>
      <c r="AM655" s="171" cm="1">
        <f t="array" ref="AM655">SUM(IF(DIGIPRO!$B$3:$B$2040=$C655,IF(DIGIPRO!$D$3:$D$2040=$E655,IF(DIGIPRO!$AC$2:$AN$2=AM$2,DIGIPRO!$AC$3:$AN$2040))))</f>
        <v>23808354.000000004</v>
      </c>
      <c r="AN655" s="171" cm="1">
        <f t="array" ref="AN655">SUM(IF(DIGIPRO!$B$3:$B$2040=$C655,IF(DIGIPRO!$D$3:$D$2040=$E655,IF(DIGIPRO!$AC$2:$AN$2=AN$2,DIGIPRO!$AC$3:$AN$2040))))</f>
        <v>23808354.000000004</v>
      </c>
      <c r="AO655" s="171" cm="1">
        <f t="array" ref="AO655">SUM(IF(DIGIPRO!$B$3:$B$2040=$C655,IF(DIGIPRO!$D$3:$D$2040=$E655,IF(DIGIPRO!$AC$2:$AN$2=AO$2,DIGIPRO!$AC$3:$AN$2040))))</f>
        <v>23808354.000000004</v>
      </c>
      <c r="AP655" s="171">
        <v>34600000</v>
      </c>
      <c r="AQ655" s="171">
        <v>34600000</v>
      </c>
      <c r="AR655" s="171">
        <v>34600000</v>
      </c>
      <c r="AS655" s="171">
        <v>-110496775</v>
      </c>
      <c r="AT655" s="171">
        <v>0</v>
      </c>
      <c r="AU655" s="171">
        <v>0</v>
      </c>
      <c r="AV655" s="171">
        <v>0</v>
      </c>
      <c r="AW655" s="171">
        <v>0</v>
      </c>
      <c r="AX655" s="171">
        <v>0</v>
      </c>
      <c r="AY655" s="171">
        <v>0</v>
      </c>
      <c r="AZ655" s="171">
        <v>0</v>
      </c>
      <c r="BA655" s="171">
        <v>0</v>
      </c>
      <c r="BB655" s="172">
        <f t="shared" si="79"/>
        <v>1</v>
      </c>
      <c r="BC655" s="172">
        <f t="shared" si="79"/>
        <v>2.9065428042610586</v>
      </c>
      <c r="BD655" s="172">
        <f t="shared" si="79"/>
        <v>2.1799071031957937</v>
      </c>
      <c r="BE655" s="172">
        <f t="shared" si="78"/>
        <v>-9.3759456589621162E-2</v>
      </c>
      <c r="BF655" s="172">
        <f t="shared" si="78"/>
        <v>-7.0319592442215861E-2</v>
      </c>
      <c r="BG655" s="172">
        <f t="shared" si="78"/>
        <v>-5.6255673953772699E-2</v>
      </c>
      <c r="BH655" s="172">
        <f t="shared" si="78"/>
        <v>-4.6879728294810581E-2</v>
      </c>
      <c r="BI655" s="172">
        <f t="shared" si="78"/>
        <v>-4.0182624252694782E-2</v>
      </c>
      <c r="BJ655" s="172">
        <f t="shared" si="78"/>
        <v>-3.5159796221107931E-2</v>
      </c>
      <c r="BK655" s="172">
        <f t="shared" si="80"/>
        <v>-3.1253152196540381E-2</v>
      </c>
      <c r="BL655" s="172">
        <f t="shared" si="80"/>
        <v>-2.8127836976886342E-2</v>
      </c>
      <c r="BM655" s="172">
        <f t="shared" si="80"/>
        <v>-2.5570760888078494E-2</v>
      </c>
    </row>
    <row r="656" spans="1:65" x14ac:dyDescent="0.35">
      <c r="A656" s="173" t="s">
        <v>65</v>
      </c>
      <c r="B656" s="173" t="str">
        <v>DIGIPRO</v>
      </c>
      <c r="C656" s="173" t="str">
        <v>Revenue Bigbox Gov</v>
      </c>
      <c r="D656" s="173" t="str">
        <v>Rp. M</v>
      </c>
      <c r="E656" s="173" t="str">
        <v>PAPUA</v>
      </c>
      <c r="F656" s="174" cm="1">
        <f t="array" ref="F656">SUM(IF(DIGIPRO!$B$3:$B$2040=$C656,IF(DIGIPRO!$D$3:$D$2040=$E656,IF(DIGIPRO!$E$2:$P$2=F$2,DIGIPRO!$E$3:$P$2040))))</f>
        <v>0</v>
      </c>
      <c r="G656" s="174" cm="1">
        <f t="array" ref="G656">SUM(IF(DIGIPRO!$B$3:$B$2040=$C656,IF(DIGIPRO!$D$3:$D$2040=$E656,IF(DIGIPRO!$E$2:$P$2=G$2,DIGIPRO!$E$3:$P$2040))))</f>
        <v>2633380.0736044836</v>
      </c>
      <c r="H656" s="174" cm="1">
        <f t="array" ref="H656">SUM(IF(DIGIPRO!$B$3:$B$2040=$C656,IF(DIGIPRO!$D$3:$D$2040=$E656,IF(DIGIPRO!$E$2:$P$2=H$2,DIGIPRO!$E$3:$P$2040))))</f>
        <v>5266760.1472089672</v>
      </c>
      <c r="I656" s="174" cm="1">
        <f t="array" ref="I656">SUM(IF(DIGIPRO!$B$3:$B$2040=$C656,IF(DIGIPRO!$D$3:$D$2040=$E656,IF(DIGIPRO!$E$2:$P$2=I$2,DIGIPRO!$E$3:$P$2040))))</f>
        <v>7900140.2208134513</v>
      </c>
      <c r="J656" s="174" cm="1">
        <f t="array" ref="J656">SUM(IF(DIGIPRO!$B$3:$B$2040=$C656,IF(DIGIPRO!$D$3:$D$2040=$E656,IF(DIGIPRO!$E$2:$P$2=J$2,DIGIPRO!$E$3:$P$2040))))</f>
        <v>10533520.294417934</v>
      </c>
      <c r="K656" s="174" cm="1">
        <f t="array" ref="K656">SUM(IF(DIGIPRO!$B$3:$B$2040=$C656,IF(DIGIPRO!$D$3:$D$2040=$E656,IF(DIGIPRO!$E$2:$P$2=K$2,DIGIPRO!$E$3:$P$2040))))</f>
        <v>13166900.368022418</v>
      </c>
      <c r="L656" s="174" cm="1">
        <f t="array" ref="L656">SUM(IF(DIGIPRO!$B$3:$B$2040=$C656,IF(DIGIPRO!$D$3:$D$2040=$E656,IF(DIGIPRO!$E$2:$P$2=L$2,DIGIPRO!$E$3:$P$2040))))</f>
        <v>15800280.441626901</v>
      </c>
      <c r="M656" s="174" cm="1">
        <f t="array" ref="M656">SUM(IF(DIGIPRO!$B$3:$B$2040=$C656,IF(DIGIPRO!$D$3:$D$2040=$E656,IF(DIGIPRO!$E$2:$P$2=M$2,DIGIPRO!$E$3:$P$2040))))</f>
        <v>18433660.515231386</v>
      </c>
      <c r="N656" s="174" cm="1">
        <f t="array" ref="N656">SUM(IF(DIGIPRO!$B$3:$B$2040=$C656,IF(DIGIPRO!$D$3:$D$2040=$E656,IF(DIGIPRO!$E$2:$P$2=N$2,DIGIPRO!$E$3:$P$2040))))</f>
        <v>21067040.588835869</v>
      </c>
      <c r="O656" s="174" cm="1">
        <f t="array" ref="O656">SUM(IF(DIGIPRO!$B$3:$B$2040=$C656,IF(DIGIPRO!$D$3:$D$2040=$E656,IF(DIGIPRO!$E$2:$P$2=O$2,DIGIPRO!$E$3:$P$2040))))</f>
        <v>23700420.662440352</v>
      </c>
      <c r="P656" s="174" cm="1">
        <f t="array" ref="P656">SUM(IF(DIGIPRO!$B$3:$B$2040=$C656,IF(DIGIPRO!$D$3:$D$2040=$E656,IF(DIGIPRO!$E$2:$P$2=P$2,DIGIPRO!$E$3:$P$2040))))</f>
        <v>26333800.736044835</v>
      </c>
      <c r="Q656" s="174" cm="1">
        <f t="array" ref="Q656">SUM(IF(DIGIPRO!$B$3:$B$2040=$C656,IF(DIGIPRO!$D$3:$D$2040=$E656,IF(DIGIPRO!$E$2:$P$2=Q$2,DIGIPRO!$E$3:$P$2040))))</f>
        <v>28967180.809649318</v>
      </c>
      <c r="R656" s="174">
        <v>0</v>
      </c>
      <c r="S656" s="174">
        <v>0</v>
      </c>
      <c r="T656" s="174">
        <v>0</v>
      </c>
      <c r="U656" s="174">
        <v>0</v>
      </c>
      <c r="V656" s="174">
        <v>0</v>
      </c>
      <c r="W656" s="174">
        <v>0</v>
      </c>
      <c r="X656" s="174">
        <v>0</v>
      </c>
      <c r="Y656" s="174">
        <v>0</v>
      </c>
      <c r="Z656" s="174">
        <v>0</v>
      </c>
      <c r="AA656" s="174">
        <v>0</v>
      </c>
      <c r="AB656" s="174">
        <v>0</v>
      </c>
      <c r="AC656" s="174">
        <v>0</v>
      </c>
      <c r="AD656" s="174" cm="1">
        <f t="array" ref="AD656">SUM(IF(DIGIPRO!$B$3:$B$2040=$C656,IF(DIGIPRO!$D$3:$D$2040=$E656,IF(DIGIPRO!$AC$2:$AN$2=AD$2,DIGIPRO!$AC$3:$AN$2040))))</f>
        <v>0</v>
      </c>
      <c r="AE656" s="174" cm="1">
        <f t="array" ref="AE656">SUM(IF(DIGIPRO!$B$3:$B$2040=$C656,IF(DIGIPRO!$D$3:$D$2040=$E656,IF(DIGIPRO!$AC$2:$AN$2=AE$2,DIGIPRO!$AC$3:$AN$2040))))</f>
        <v>2633380.0736044836</v>
      </c>
      <c r="AF656" s="174" cm="1">
        <f t="array" ref="AF656">SUM(IF(DIGIPRO!$B$3:$B$2040=$C656,IF(DIGIPRO!$D$3:$D$2040=$E656,IF(DIGIPRO!$AC$2:$AN$2=AF$2,DIGIPRO!$AC$3:$AN$2040))))</f>
        <v>2633380.0736044836</v>
      </c>
      <c r="AG656" s="174" cm="1">
        <f t="array" ref="AG656">SUM(IF(DIGIPRO!$B$3:$B$2040=$C656,IF(DIGIPRO!$D$3:$D$2040=$E656,IF(DIGIPRO!$AC$2:$AN$2=AG$2,DIGIPRO!$AC$3:$AN$2040))))</f>
        <v>2633380.0736044836</v>
      </c>
      <c r="AH656" s="174" cm="1">
        <f t="array" ref="AH656">SUM(IF(DIGIPRO!$B$3:$B$2040=$C656,IF(DIGIPRO!$D$3:$D$2040=$E656,IF(DIGIPRO!$AC$2:$AN$2=AH$2,DIGIPRO!$AC$3:$AN$2040))))</f>
        <v>2633380.0736044836</v>
      </c>
      <c r="AI656" s="174" cm="1">
        <f t="array" ref="AI656">SUM(IF(DIGIPRO!$B$3:$B$2040=$C656,IF(DIGIPRO!$D$3:$D$2040=$E656,IF(DIGIPRO!$AC$2:$AN$2=AI$2,DIGIPRO!$AC$3:$AN$2040))))</f>
        <v>2633380.0736044836</v>
      </c>
      <c r="AJ656" s="174" cm="1">
        <f t="array" ref="AJ656">SUM(IF(DIGIPRO!$B$3:$B$2040=$C656,IF(DIGIPRO!$D$3:$D$2040=$E656,IF(DIGIPRO!$AC$2:$AN$2=AJ$2,DIGIPRO!$AC$3:$AN$2040))))</f>
        <v>2633380.0736044836</v>
      </c>
      <c r="AK656" s="174" cm="1">
        <f t="array" ref="AK656">SUM(IF(DIGIPRO!$B$3:$B$2040=$C656,IF(DIGIPRO!$D$3:$D$2040=$E656,IF(DIGIPRO!$AC$2:$AN$2=AK$2,DIGIPRO!$AC$3:$AN$2040))))</f>
        <v>2633380.0736044836</v>
      </c>
      <c r="AL656" s="174" cm="1">
        <f t="array" ref="AL656">SUM(IF(DIGIPRO!$B$3:$B$2040=$C656,IF(DIGIPRO!$D$3:$D$2040=$E656,IF(DIGIPRO!$AC$2:$AN$2=AL$2,DIGIPRO!$AC$3:$AN$2040))))</f>
        <v>2633380.0736044836</v>
      </c>
      <c r="AM656" s="174" cm="1">
        <f t="array" ref="AM656">SUM(IF(DIGIPRO!$B$3:$B$2040=$C656,IF(DIGIPRO!$D$3:$D$2040=$E656,IF(DIGIPRO!$AC$2:$AN$2=AM$2,DIGIPRO!$AC$3:$AN$2040))))</f>
        <v>2633380.0736044836</v>
      </c>
      <c r="AN656" s="174" cm="1">
        <f t="array" ref="AN656">SUM(IF(DIGIPRO!$B$3:$B$2040=$C656,IF(DIGIPRO!$D$3:$D$2040=$E656,IF(DIGIPRO!$AC$2:$AN$2=AN$2,DIGIPRO!$AC$3:$AN$2040))))</f>
        <v>2633380.0736044836</v>
      </c>
      <c r="AO656" s="174" cm="1">
        <f t="array" ref="AO656">SUM(IF(DIGIPRO!$B$3:$B$2040=$C656,IF(DIGIPRO!$D$3:$D$2040=$E656,IF(DIGIPRO!$AC$2:$AN$2=AO$2,DIGIPRO!$AC$3:$AN$2040))))</f>
        <v>2633380.0736044836</v>
      </c>
      <c r="AP656" s="174">
        <v>0</v>
      </c>
      <c r="AQ656" s="174">
        <v>0</v>
      </c>
      <c r="AR656" s="174">
        <v>0</v>
      </c>
      <c r="AS656" s="174">
        <v>0</v>
      </c>
      <c r="AT656" s="174">
        <v>0</v>
      </c>
      <c r="AU656" s="174">
        <v>0</v>
      </c>
      <c r="AV656" s="174">
        <v>0</v>
      </c>
      <c r="AW656" s="174">
        <v>0</v>
      </c>
      <c r="AX656" s="174">
        <v>0</v>
      </c>
      <c r="AY656" s="174">
        <v>0</v>
      </c>
      <c r="AZ656" s="174">
        <v>0</v>
      </c>
      <c r="BA656" s="174">
        <v>0</v>
      </c>
      <c r="BB656" s="175">
        <f t="shared" si="79"/>
        <v>1</v>
      </c>
      <c r="BC656" s="175">
        <f t="shared" si="79"/>
        <v>0</v>
      </c>
      <c r="BD656" s="175">
        <f t="shared" si="79"/>
        <v>0</v>
      </c>
      <c r="BE656" s="175">
        <f t="shared" si="78"/>
        <v>0</v>
      </c>
      <c r="BF656" s="175">
        <f t="shared" si="78"/>
        <v>0</v>
      </c>
      <c r="BG656" s="175">
        <f t="shared" si="78"/>
        <v>0</v>
      </c>
      <c r="BH656" s="175">
        <f t="shared" ref="BH656:BM712" si="81">IF(L656=0,1,(X656/L656))</f>
        <v>0</v>
      </c>
      <c r="BI656" s="175">
        <f t="shared" si="81"/>
        <v>0</v>
      </c>
      <c r="BJ656" s="175">
        <f t="shared" si="81"/>
        <v>0</v>
      </c>
      <c r="BK656" s="175">
        <f t="shared" si="80"/>
        <v>0</v>
      </c>
      <c r="BL656" s="175">
        <f t="shared" si="80"/>
        <v>0</v>
      </c>
      <c r="BM656" s="175">
        <f t="shared" si="80"/>
        <v>0</v>
      </c>
    </row>
    <row r="657" spans="1:65" x14ac:dyDescent="0.35">
      <c r="A657" s="173" t="s">
        <v>65</v>
      </c>
      <c r="B657" s="173" t="str">
        <v>DIGIPRO</v>
      </c>
      <c r="C657" s="173" t="str">
        <v>Revenue Bigbox Gov</v>
      </c>
      <c r="D657" s="173" t="str">
        <v>Rp. M</v>
      </c>
      <c r="E657" s="173" t="str">
        <v>PAPUA BARAT</v>
      </c>
      <c r="F657" s="174" cm="1">
        <f t="array" ref="F657">SUM(IF(DIGIPRO!$B$3:$B$2040=$C657,IF(DIGIPRO!$D$3:$D$2040=$E657,IF(DIGIPRO!$E$2:$P$2=F$2,DIGIPRO!$E$3:$P$2040))))</f>
        <v>0</v>
      </c>
      <c r="G657" s="174" cm="1">
        <f t="array" ref="G657">SUM(IF(DIGIPRO!$B$3:$B$2040=$C657,IF(DIGIPRO!$D$3:$D$2040=$E657,IF(DIGIPRO!$E$2:$P$2=G$2,DIGIPRO!$E$3:$P$2040))))</f>
        <v>3055127.5189591805</v>
      </c>
      <c r="H657" s="174" cm="1">
        <f t="array" ref="H657">SUM(IF(DIGIPRO!$B$3:$B$2040=$C657,IF(DIGIPRO!$D$3:$D$2040=$E657,IF(DIGIPRO!$E$2:$P$2=H$2,DIGIPRO!$E$3:$P$2040))))</f>
        <v>6110255.0379183609</v>
      </c>
      <c r="I657" s="174" cm="1">
        <f t="array" ref="I657">SUM(IF(DIGIPRO!$B$3:$B$2040=$C657,IF(DIGIPRO!$D$3:$D$2040=$E657,IF(DIGIPRO!$E$2:$P$2=I$2,DIGIPRO!$E$3:$P$2040))))</f>
        <v>9165382.5568775423</v>
      </c>
      <c r="J657" s="174" cm="1">
        <f t="array" ref="J657">SUM(IF(DIGIPRO!$B$3:$B$2040=$C657,IF(DIGIPRO!$D$3:$D$2040=$E657,IF(DIGIPRO!$E$2:$P$2=J$2,DIGIPRO!$E$3:$P$2040))))</f>
        <v>12220510.075836722</v>
      </c>
      <c r="K657" s="174" cm="1">
        <f t="array" ref="K657">SUM(IF(DIGIPRO!$B$3:$B$2040=$C657,IF(DIGIPRO!$D$3:$D$2040=$E657,IF(DIGIPRO!$E$2:$P$2=K$2,DIGIPRO!$E$3:$P$2040))))</f>
        <v>15275637.594795901</v>
      </c>
      <c r="L657" s="174" cm="1">
        <f t="array" ref="L657">SUM(IF(DIGIPRO!$B$3:$B$2040=$C657,IF(DIGIPRO!$D$3:$D$2040=$E657,IF(DIGIPRO!$E$2:$P$2=L$2,DIGIPRO!$E$3:$P$2040))))</f>
        <v>18330765.113755081</v>
      </c>
      <c r="M657" s="174" cm="1">
        <f t="array" ref="M657">SUM(IF(DIGIPRO!$B$3:$B$2040=$C657,IF(DIGIPRO!$D$3:$D$2040=$E657,IF(DIGIPRO!$E$2:$P$2=M$2,DIGIPRO!$E$3:$P$2040))))</f>
        <v>21385892.63271426</v>
      </c>
      <c r="N657" s="174" cm="1">
        <f t="array" ref="N657">SUM(IF(DIGIPRO!$B$3:$B$2040=$C657,IF(DIGIPRO!$D$3:$D$2040=$E657,IF(DIGIPRO!$E$2:$P$2=N$2,DIGIPRO!$E$3:$P$2040))))</f>
        <v>24441020.15167344</v>
      </c>
      <c r="O657" s="174" cm="1">
        <f t="array" ref="O657">SUM(IF(DIGIPRO!$B$3:$B$2040=$C657,IF(DIGIPRO!$D$3:$D$2040=$E657,IF(DIGIPRO!$E$2:$P$2=O$2,DIGIPRO!$E$3:$P$2040))))</f>
        <v>27496147.670632619</v>
      </c>
      <c r="P657" s="174" cm="1">
        <f t="array" ref="P657">SUM(IF(DIGIPRO!$B$3:$B$2040=$C657,IF(DIGIPRO!$D$3:$D$2040=$E657,IF(DIGIPRO!$E$2:$P$2=P$2,DIGIPRO!$E$3:$P$2040))))</f>
        <v>30551275.189591799</v>
      </c>
      <c r="Q657" s="174" cm="1">
        <f t="array" ref="Q657">SUM(IF(DIGIPRO!$B$3:$B$2040=$C657,IF(DIGIPRO!$D$3:$D$2040=$E657,IF(DIGIPRO!$E$2:$P$2=Q$2,DIGIPRO!$E$3:$P$2040))))</f>
        <v>33606402.708550982</v>
      </c>
      <c r="R657" s="174">
        <v>0</v>
      </c>
      <c r="S657" s="174">
        <v>0</v>
      </c>
      <c r="T657" s="174">
        <v>0</v>
      </c>
      <c r="U657" s="174">
        <v>0</v>
      </c>
      <c r="V657" s="174">
        <v>0</v>
      </c>
      <c r="W657" s="174">
        <v>0</v>
      </c>
      <c r="X657" s="174">
        <v>0</v>
      </c>
      <c r="Y657" s="174">
        <v>0</v>
      </c>
      <c r="Z657" s="174">
        <v>0</v>
      </c>
      <c r="AA657" s="174">
        <v>0</v>
      </c>
      <c r="AB657" s="174">
        <v>0</v>
      </c>
      <c r="AC657" s="174">
        <v>0</v>
      </c>
      <c r="AD657" s="174" cm="1">
        <f t="array" ref="AD657">SUM(IF(DIGIPRO!$B$3:$B$2040=$C657,IF(DIGIPRO!$D$3:$D$2040=$E657,IF(DIGIPRO!$AC$2:$AN$2=AD$2,DIGIPRO!$AC$3:$AN$2040))))</f>
        <v>0</v>
      </c>
      <c r="AE657" s="174" cm="1">
        <f t="array" ref="AE657">SUM(IF(DIGIPRO!$B$3:$B$2040=$C657,IF(DIGIPRO!$D$3:$D$2040=$E657,IF(DIGIPRO!$AC$2:$AN$2=AE$2,DIGIPRO!$AC$3:$AN$2040))))</f>
        <v>3055127.5189591805</v>
      </c>
      <c r="AF657" s="174" cm="1">
        <f t="array" ref="AF657">SUM(IF(DIGIPRO!$B$3:$B$2040=$C657,IF(DIGIPRO!$D$3:$D$2040=$E657,IF(DIGIPRO!$AC$2:$AN$2=AF$2,DIGIPRO!$AC$3:$AN$2040))))</f>
        <v>3055127.5189591805</v>
      </c>
      <c r="AG657" s="174" cm="1">
        <f t="array" ref="AG657">SUM(IF(DIGIPRO!$B$3:$B$2040=$C657,IF(DIGIPRO!$D$3:$D$2040=$E657,IF(DIGIPRO!$AC$2:$AN$2=AG$2,DIGIPRO!$AC$3:$AN$2040))))</f>
        <v>3055127.5189591805</v>
      </c>
      <c r="AH657" s="174" cm="1">
        <f t="array" ref="AH657">SUM(IF(DIGIPRO!$B$3:$B$2040=$C657,IF(DIGIPRO!$D$3:$D$2040=$E657,IF(DIGIPRO!$AC$2:$AN$2=AH$2,DIGIPRO!$AC$3:$AN$2040))))</f>
        <v>3055127.5189591805</v>
      </c>
      <c r="AI657" s="174" cm="1">
        <f t="array" ref="AI657">SUM(IF(DIGIPRO!$B$3:$B$2040=$C657,IF(DIGIPRO!$D$3:$D$2040=$E657,IF(DIGIPRO!$AC$2:$AN$2=AI$2,DIGIPRO!$AC$3:$AN$2040))))</f>
        <v>3055127.5189591805</v>
      </c>
      <c r="AJ657" s="174" cm="1">
        <f t="array" ref="AJ657">SUM(IF(DIGIPRO!$B$3:$B$2040=$C657,IF(DIGIPRO!$D$3:$D$2040=$E657,IF(DIGIPRO!$AC$2:$AN$2=AJ$2,DIGIPRO!$AC$3:$AN$2040))))</f>
        <v>3055127.5189591805</v>
      </c>
      <c r="AK657" s="174" cm="1">
        <f t="array" ref="AK657">SUM(IF(DIGIPRO!$B$3:$B$2040=$C657,IF(DIGIPRO!$D$3:$D$2040=$E657,IF(DIGIPRO!$AC$2:$AN$2=AK$2,DIGIPRO!$AC$3:$AN$2040))))</f>
        <v>3055127.5189591805</v>
      </c>
      <c r="AL657" s="174" cm="1">
        <f t="array" ref="AL657">SUM(IF(DIGIPRO!$B$3:$B$2040=$C657,IF(DIGIPRO!$D$3:$D$2040=$E657,IF(DIGIPRO!$AC$2:$AN$2=AL$2,DIGIPRO!$AC$3:$AN$2040))))</f>
        <v>3055127.5189591805</v>
      </c>
      <c r="AM657" s="174" cm="1">
        <f t="array" ref="AM657">SUM(IF(DIGIPRO!$B$3:$B$2040=$C657,IF(DIGIPRO!$D$3:$D$2040=$E657,IF(DIGIPRO!$AC$2:$AN$2=AM$2,DIGIPRO!$AC$3:$AN$2040))))</f>
        <v>3055127.5189591805</v>
      </c>
      <c r="AN657" s="174" cm="1">
        <f t="array" ref="AN657">SUM(IF(DIGIPRO!$B$3:$B$2040=$C657,IF(DIGIPRO!$D$3:$D$2040=$E657,IF(DIGIPRO!$AC$2:$AN$2=AN$2,DIGIPRO!$AC$3:$AN$2040))))</f>
        <v>3055127.5189591805</v>
      </c>
      <c r="AO657" s="174" cm="1">
        <f t="array" ref="AO657">SUM(IF(DIGIPRO!$B$3:$B$2040=$C657,IF(DIGIPRO!$D$3:$D$2040=$E657,IF(DIGIPRO!$AC$2:$AN$2=AO$2,DIGIPRO!$AC$3:$AN$2040))))</f>
        <v>3055127.5189591805</v>
      </c>
      <c r="AP657" s="174">
        <v>0</v>
      </c>
      <c r="AQ657" s="174">
        <v>0</v>
      </c>
      <c r="AR657" s="174">
        <v>0</v>
      </c>
      <c r="AS657" s="174">
        <v>0</v>
      </c>
      <c r="AT657" s="174">
        <v>0</v>
      </c>
      <c r="AU657" s="174">
        <v>0</v>
      </c>
      <c r="AV657" s="174">
        <v>0</v>
      </c>
      <c r="AW657" s="174">
        <v>0</v>
      </c>
      <c r="AX657" s="174">
        <v>0</v>
      </c>
      <c r="AY657" s="174">
        <v>0</v>
      </c>
      <c r="AZ657" s="174">
        <v>0</v>
      </c>
      <c r="BA657" s="174">
        <v>0</v>
      </c>
      <c r="BB657" s="175">
        <f t="shared" si="79"/>
        <v>1</v>
      </c>
      <c r="BC657" s="175">
        <f t="shared" si="79"/>
        <v>0</v>
      </c>
      <c r="BD657" s="175">
        <f t="shared" si="79"/>
        <v>0</v>
      </c>
      <c r="BE657" s="175">
        <f t="shared" si="79"/>
        <v>0</v>
      </c>
      <c r="BF657" s="175">
        <f t="shared" si="79"/>
        <v>0</v>
      </c>
      <c r="BG657" s="175">
        <f t="shared" si="79"/>
        <v>0</v>
      </c>
      <c r="BH657" s="175">
        <f t="shared" si="81"/>
        <v>0</v>
      </c>
      <c r="BI657" s="175">
        <f t="shared" si="81"/>
        <v>0</v>
      </c>
      <c r="BJ657" s="175">
        <f t="shared" si="81"/>
        <v>0</v>
      </c>
      <c r="BK657" s="175">
        <f t="shared" si="80"/>
        <v>0</v>
      </c>
      <c r="BL657" s="175">
        <f t="shared" si="80"/>
        <v>0</v>
      </c>
      <c r="BM657" s="175">
        <f t="shared" si="80"/>
        <v>0</v>
      </c>
    </row>
    <row r="658" spans="1:65" x14ac:dyDescent="0.35">
      <c r="A658" s="173" t="s">
        <v>65</v>
      </c>
      <c r="B658" s="173" t="str">
        <v>DIGIPRO</v>
      </c>
      <c r="C658" s="173" t="str">
        <v>Revenue Bigbox Gov</v>
      </c>
      <c r="D658" s="173" t="str">
        <v>Rp. M</v>
      </c>
      <c r="E658" s="173" t="str">
        <v>SULBAGSEL</v>
      </c>
      <c r="F658" s="174" cm="1">
        <f t="array" ref="F658">SUM(IF(DIGIPRO!$B$3:$B$2040=$C658,IF(DIGIPRO!$D$3:$D$2040=$E658,IF(DIGIPRO!$E$2:$P$2=F$2,DIGIPRO!$E$3:$P$2040))))</f>
        <v>0</v>
      </c>
      <c r="G658" s="174" cm="1">
        <f t="array" ref="G658">SUM(IF(DIGIPRO!$B$3:$B$2040=$C658,IF(DIGIPRO!$D$3:$D$2040=$E658,IF(DIGIPRO!$E$2:$P$2=G$2,DIGIPRO!$E$3:$P$2040))))</f>
        <v>8803234.1422201488</v>
      </c>
      <c r="H658" s="174" cm="1">
        <f t="array" ref="H658">SUM(IF(DIGIPRO!$B$3:$B$2040=$C658,IF(DIGIPRO!$D$3:$D$2040=$E658,IF(DIGIPRO!$E$2:$P$2=H$2,DIGIPRO!$E$3:$P$2040))))</f>
        <v>17606468.284440298</v>
      </c>
      <c r="I658" s="174" cm="1">
        <f t="array" ref="I658">SUM(IF(DIGIPRO!$B$3:$B$2040=$C658,IF(DIGIPRO!$D$3:$D$2040=$E658,IF(DIGIPRO!$E$2:$P$2=I$2,DIGIPRO!$E$3:$P$2040))))</f>
        <v>26409702.426660448</v>
      </c>
      <c r="J658" s="174" cm="1">
        <f t="array" ref="J658">SUM(IF(DIGIPRO!$B$3:$B$2040=$C658,IF(DIGIPRO!$D$3:$D$2040=$E658,IF(DIGIPRO!$E$2:$P$2=J$2,DIGIPRO!$E$3:$P$2040))))</f>
        <v>35212936.568880595</v>
      </c>
      <c r="K658" s="174" cm="1">
        <f t="array" ref="K658">SUM(IF(DIGIPRO!$B$3:$B$2040=$C658,IF(DIGIPRO!$D$3:$D$2040=$E658,IF(DIGIPRO!$E$2:$P$2=K$2,DIGIPRO!$E$3:$P$2040))))</f>
        <v>44016170.711100742</v>
      </c>
      <c r="L658" s="174" cm="1">
        <f t="array" ref="L658">SUM(IF(DIGIPRO!$B$3:$B$2040=$C658,IF(DIGIPRO!$D$3:$D$2040=$E658,IF(DIGIPRO!$E$2:$P$2=L$2,DIGIPRO!$E$3:$P$2040))))</f>
        <v>52819404.853320889</v>
      </c>
      <c r="M658" s="174" cm="1">
        <f t="array" ref="M658">SUM(IF(DIGIPRO!$B$3:$B$2040=$C658,IF(DIGIPRO!$D$3:$D$2040=$E658,IF(DIGIPRO!$E$2:$P$2=M$2,DIGIPRO!$E$3:$P$2040))))</f>
        <v>61622638.995541036</v>
      </c>
      <c r="N658" s="174" cm="1">
        <f t="array" ref="N658">SUM(IF(DIGIPRO!$B$3:$B$2040=$C658,IF(DIGIPRO!$D$3:$D$2040=$E658,IF(DIGIPRO!$E$2:$P$2=N$2,DIGIPRO!$E$3:$P$2040))))</f>
        <v>70425873.137761191</v>
      </c>
      <c r="O658" s="174" cm="1">
        <f t="array" ref="O658">SUM(IF(DIGIPRO!$B$3:$B$2040=$C658,IF(DIGIPRO!$D$3:$D$2040=$E658,IF(DIGIPRO!$E$2:$P$2=O$2,DIGIPRO!$E$3:$P$2040))))</f>
        <v>79229107.279981345</v>
      </c>
      <c r="P658" s="174" cm="1">
        <f t="array" ref="P658">SUM(IF(DIGIPRO!$B$3:$B$2040=$C658,IF(DIGIPRO!$D$3:$D$2040=$E658,IF(DIGIPRO!$E$2:$P$2=P$2,DIGIPRO!$E$3:$P$2040))))</f>
        <v>88032341.422201499</v>
      </c>
      <c r="Q658" s="174" cm="1">
        <f t="array" ref="Q658">SUM(IF(DIGIPRO!$B$3:$B$2040=$C658,IF(DIGIPRO!$D$3:$D$2040=$E658,IF(DIGIPRO!$E$2:$P$2=Q$2,DIGIPRO!$E$3:$P$2040))))</f>
        <v>96835575.564421654</v>
      </c>
      <c r="R658" s="174">
        <v>34600000</v>
      </c>
      <c r="S658" s="174">
        <v>69200000</v>
      </c>
      <c r="T658" s="174">
        <v>103800000</v>
      </c>
      <c r="U658" s="174">
        <v>-6696775</v>
      </c>
      <c r="V658" s="174">
        <v>-6696775</v>
      </c>
      <c r="W658" s="174">
        <v>-6696775</v>
      </c>
      <c r="X658" s="174">
        <v>-6696775</v>
      </c>
      <c r="Y658" s="174">
        <v>-6696775</v>
      </c>
      <c r="Z658" s="174">
        <v>-6696775</v>
      </c>
      <c r="AA658" s="174">
        <v>-6696775</v>
      </c>
      <c r="AB658" s="174">
        <v>-6696775</v>
      </c>
      <c r="AC658" s="174">
        <v>-6696775</v>
      </c>
      <c r="AD658" s="174" cm="1">
        <f t="array" ref="AD658">SUM(IF(DIGIPRO!$B$3:$B$2040=$C658,IF(DIGIPRO!$D$3:$D$2040=$E658,IF(DIGIPRO!$AC$2:$AN$2=AD$2,DIGIPRO!$AC$3:$AN$2040))))</f>
        <v>0</v>
      </c>
      <c r="AE658" s="174" cm="1">
        <f t="array" ref="AE658">SUM(IF(DIGIPRO!$B$3:$B$2040=$C658,IF(DIGIPRO!$D$3:$D$2040=$E658,IF(DIGIPRO!$AC$2:$AN$2=AE$2,DIGIPRO!$AC$3:$AN$2040))))</f>
        <v>8803234.1422201488</v>
      </c>
      <c r="AF658" s="174" cm="1">
        <f t="array" ref="AF658">SUM(IF(DIGIPRO!$B$3:$B$2040=$C658,IF(DIGIPRO!$D$3:$D$2040=$E658,IF(DIGIPRO!$AC$2:$AN$2=AF$2,DIGIPRO!$AC$3:$AN$2040))))</f>
        <v>8803234.1422201488</v>
      </c>
      <c r="AG658" s="174" cm="1">
        <f t="array" ref="AG658">SUM(IF(DIGIPRO!$B$3:$B$2040=$C658,IF(DIGIPRO!$D$3:$D$2040=$E658,IF(DIGIPRO!$AC$2:$AN$2=AG$2,DIGIPRO!$AC$3:$AN$2040))))</f>
        <v>8803234.1422201488</v>
      </c>
      <c r="AH658" s="174" cm="1">
        <f t="array" ref="AH658">SUM(IF(DIGIPRO!$B$3:$B$2040=$C658,IF(DIGIPRO!$D$3:$D$2040=$E658,IF(DIGIPRO!$AC$2:$AN$2=AH$2,DIGIPRO!$AC$3:$AN$2040))))</f>
        <v>8803234.1422201488</v>
      </c>
      <c r="AI658" s="174" cm="1">
        <f t="array" ref="AI658">SUM(IF(DIGIPRO!$B$3:$B$2040=$C658,IF(DIGIPRO!$D$3:$D$2040=$E658,IF(DIGIPRO!$AC$2:$AN$2=AI$2,DIGIPRO!$AC$3:$AN$2040))))</f>
        <v>8803234.1422201488</v>
      </c>
      <c r="AJ658" s="174" cm="1">
        <f t="array" ref="AJ658">SUM(IF(DIGIPRO!$B$3:$B$2040=$C658,IF(DIGIPRO!$D$3:$D$2040=$E658,IF(DIGIPRO!$AC$2:$AN$2=AJ$2,DIGIPRO!$AC$3:$AN$2040))))</f>
        <v>8803234.1422201488</v>
      </c>
      <c r="AK658" s="174" cm="1">
        <f t="array" ref="AK658">SUM(IF(DIGIPRO!$B$3:$B$2040=$C658,IF(DIGIPRO!$D$3:$D$2040=$E658,IF(DIGIPRO!$AC$2:$AN$2=AK$2,DIGIPRO!$AC$3:$AN$2040))))</f>
        <v>8803234.1422201488</v>
      </c>
      <c r="AL658" s="174" cm="1">
        <f t="array" ref="AL658">SUM(IF(DIGIPRO!$B$3:$B$2040=$C658,IF(DIGIPRO!$D$3:$D$2040=$E658,IF(DIGIPRO!$AC$2:$AN$2=AL$2,DIGIPRO!$AC$3:$AN$2040))))</f>
        <v>8803234.1422201488</v>
      </c>
      <c r="AM658" s="174" cm="1">
        <f t="array" ref="AM658">SUM(IF(DIGIPRO!$B$3:$B$2040=$C658,IF(DIGIPRO!$D$3:$D$2040=$E658,IF(DIGIPRO!$AC$2:$AN$2=AM$2,DIGIPRO!$AC$3:$AN$2040))))</f>
        <v>8803234.1422201488</v>
      </c>
      <c r="AN658" s="174" cm="1">
        <f t="array" ref="AN658">SUM(IF(DIGIPRO!$B$3:$B$2040=$C658,IF(DIGIPRO!$D$3:$D$2040=$E658,IF(DIGIPRO!$AC$2:$AN$2=AN$2,DIGIPRO!$AC$3:$AN$2040))))</f>
        <v>8803234.1422201488</v>
      </c>
      <c r="AO658" s="174" cm="1">
        <f t="array" ref="AO658">SUM(IF(DIGIPRO!$B$3:$B$2040=$C658,IF(DIGIPRO!$D$3:$D$2040=$E658,IF(DIGIPRO!$AC$2:$AN$2=AO$2,DIGIPRO!$AC$3:$AN$2040))))</f>
        <v>8803234.1422201488</v>
      </c>
      <c r="AP658" s="174">
        <v>34600000</v>
      </c>
      <c r="AQ658" s="174">
        <v>34600000</v>
      </c>
      <c r="AR658" s="174">
        <v>34600000</v>
      </c>
      <c r="AS658" s="174">
        <v>-110496775</v>
      </c>
      <c r="AT658" s="174">
        <v>0</v>
      </c>
      <c r="AU658" s="174">
        <v>0</v>
      </c>
      <c r="AV658" s="174">
        <v>0</v>
      </c>
      <c r="AW658" s="174">
        <v>0</v>
      </c>
      <c r="AX658" s="174">
        <v>0</v>
      </c>
      <c r="AY658" s="174">
        <v>0</v>
      </c>
      <c r="AZ658" s="174">
        <v>0</v>
      </c>
      <c r="BA658" s="174">
        <v>0</v>
      </c>
      <c r="BB658" s="175">
        <f t="shared" si="79"/>
        <v>1</v>
      </c>
      <c r="BC658" s="175">
        <f t="shared" si="79"/>
        <v>7.8607474119219516</v>
      </c>
      <c r="BD658" s="175">
        <f t="shared" si="79"/>
        <v>5.8955605589414644</v>
      </c>
      <c r="BE658" s="175">
        <f t="shared" si="79"/>
        <v>-0.25357252769495964</v>
      </c>
      <c r="BF658" s="175">
        <f t="shared" si="79"/>
        <v>-0.19017939577121976</v>
      </c>
      <c r="BG658" s="175">
        <f t="shared" si="79"/>
        <v>-0.15214351661697581</v>
      </c>
      <c r="BH658" s="175">
        <f t="shared" si="81"/>
        <v>-0.12678626384747985</v>
      </c>
      <c r="BI658" s="175">
        <f t="shared" si="81"/>
        <v>-0.10867394044069702</v>
      </c>
      <c r="BJ658" s="175">
        <f t="shared" si="81"/>
        <v>-9.5089697885609878E-2</v>
      </c>
      <c r="BK658" s="175">
        <f t="shared" si="80"/>
        <v>-8.4524175898319884E-2</v>
      </c>
      <c r="BL658" s="175">
        <f t="shared" si="80"/>
        <v>-7.6071758308487891E-2</v>
      </c>
      <c r="BM658" s="175">
        <f t="shared" si="80"/>
        <v>-6.9156143916807175E-2</v>
      </c>
    </row>
    <row r="659" spans="1:65" x14ac:dyDescent="0.35">
      <c r="A659" s="173" t="s">
        <v>65</v>
      </c>
      <c r="B659" s="173" t="str">
        <v>DIGIPRO</v>
      </c>
      <c r="C659" s="173" t="str">
        <v>Revenue Bigbox Gov</v>
      </c>
      <c r="D659" s="173" t="str">
        <v>Rp. M</v>
      </c>
      <c r="E659" s="173" t="str">
        <v>SULBAGTENG</v>
      </c>
      <c r="F659" s="174" cm="1">
        <f t="array" ref="F659">SUM(IF(DIGIPRO!$B$3:$B$2040=$C659,IF(DIGIPRO!$D$3:$D$2040=$E659,IF(DIGIPRO!$E$2:$P$2=F$2,DIGIPRO!$E$3:$P$2040))))</f>
        <v>0</v>
      </c>
      <c r="G659" s="174" cm="1">
        <f t="array" ref="G659">SUM(IF(DIGIPRO!$B$3:$B$2040=$C659,IF(DIGIPRO!$D$3:$D$2040=$E659,IF(DIGIPRO!$E$2:$P$2=G$2,DIGIPRO!$E$3:$P$2040))))</f>
        <v>3838917.025283332</v>
      </c>
      <c r="H659" s="174" cm="1">
        <f t="array" ref="H659">SUM(IF(DIGIPRO!$B$3:$B$2040=$C659,IF(DIGIPRO!$D$3:$D$2040=$E659,IF(DIGIPRO!$E$2:$P$2=H$2,DIGIPRO!$E$3:$P$2040))))</f>
        <v>7677834.050566664</v>
      </c>
      <c r="I659" s="174" cm="1">
        <f t="array" ref="I659">SUM(IF(DIGIPRO!$B$3:$B$2040=$C659,IF(DIGIPRO!$D$3:$D$2040=$E659,IF(DIGIPRO!$E$2:$P$2=I$2,DIGIPRO!$E$3:$P$2040))))</f>
        <v>11516751.075849995</v>
      </c>
      <c r="J659" s="174" cm="1">
        <f t="array" ref="J659">SUM(IF(DIGIPRO!$B$3:$B$2040=$C659,IF(DIGIPRO!$D$3:$D$2040=$E659,IF(DIGIPRO!$E$2:$P$2=J$2,DIGIPRO!$E$3:$P$2040))))</f>
        <v>15355668.101133328</v>
      </c>
      <c r="K659" s="174" cm="1">
        <f t="array" ref="K659">SUM(IF(DIGIPRO!$B$3:$B$2040=$C659,IF(DIGIPRO!$D$3:$D$2040=$E659,IF(DIGIPRO!$E$2:$P$2=K$2,DIGIPRO!$E$3:$P$2040))))</f>
        <v>19194585.126416661</v>
      </c>
      <c r="L659" s="174" cm="1">
        <f t="array" ref="L659">SUM(IF(DIGIPRO!$B$3:$B$2040=$C659,IF(DIGIPRO!$D$3:$D$2040=$E659,IF(DIGIPRO!$E$2:$P$2=L$2,DIGIPRO!$E$3:$P$2040))))</f>
        <v>23033502.151699994</v>
      </c>
      <c r="M659" s="174" cm="1">
        <f t="array" ref="M659">SUM(IF(DIGIPRO!$B$3:$B$2040=$C659,IF(DIGIPRO!$D$3:$D$2040=$E659,IF(DIGIPRO!$E$2:$P$2=M$2,DIGIPRO!$E$3:$P$2040))))</f>
        <v>26872419.176983327</v>
      </c>
      <c r="N659" s="174" cm="1">
        <f t="array" ref="N659">SUM(IF(DIGIPRO!$B$3:$B$2040=$C659,IF(DIGIPRO!$D$3:$D$2040=$E659,IF(DIGIPRO!$E$2:$P$2=N$2,DIGIPRO!$E$3:$P$2040))))</f>
        <v>30711336.20226666</v>
      </c>
      <c r="O659" s="174" cm="1">
        <f t="array" ref="O659">SUM(IF(DIGIPRO!$B$3:$B$2040=$C659,IF(DIGIPRO!$D$3:$D$2040=$E659,IF(DIGIPRO!$E$2:$P$2=O$2,DIGIPRO!$E$3:$P$2040))))</f>
        <v>34550253.227549993</v>
      </c>
      <c r="P659" s="174" cm="1">
        <f t="array" ref="P659">SUM(IF(DIGIPRO!$B$3:$B$2040=$C659,IF(DIGIPRO!$D$3:$D$2040=$E659,IF(DIGIPRO!$E$2:$P$2=P$2,DIGIPRO!$E$3:$P$2040))))</f>
        <v>38389170.252833322</v>
      </c>
      <c r="Q659" s="174" cm="1">
        <f t="array" ref="Q659">SUM(IF(DIGIPRO!$B$3:$B$2040=$C659,IF(DIGIPRO!$D$3:$D$2040=$E659,IF(DIGIPRO!$E$2:$P$2=Q$2,DIGIPRO!$E$3:$P$2040))))</f>
        <v>42228087.278116651</v>
      </c>
      <c r="R659" s="174">
        <v>0</v>
      </c>
      <c r="S659" s="174">
        <v>0</v>
      </c>
      <c r="T659" s="174">
        <v>0</v>
      </c>
      <c r="U659" s="174">
        <v>0</v>
      </c>
      <c r="V659" s="174">
        <v>0</v>
      </c>
      <c r="W659" s="174">
        <v>0</v>
      </c>
      <c r="X659" s="174">
        <v>0</v>
      </c>
      <c r="Y659" s="174">
        <v>0</v>
      </c>
      <c r="Z659" s="174">
        <v>0</v>
      </c>
      <c r="AA659" s="174">
        <v>0</v>
      </c>
      <c r="AB659" s="174">
        <v>0</v>
      </c>
      <c r="AC659" s="174">
        <v>0</v>
      </c>
      <c r="AD659" s="174" cm="1">
        <f t="array" ref="AD659">SUM(IF(DIGIPRO!$B$3:$B$2040=$C659,IF(DIGIPRO!$D$3:$D$2040=$E659,IF(DIGIPRO!$AC$2:$AN$2=AD$2,DIGIPRO!$AC$3:$AN$2040))))</f>
        <v>0</v>
      </c>
      <c r="AE659" s="174" cm="1">
        <f t="array" ref="AE659">SUM(IF(DIGIPRO!$B$3:$B$2040=$C659,IF(DIGIPRO!$D$3:$D$2040=$E659,IF(DIGIPRO!$AC$2:$AN$2=AE$2,DIGIPRO!$AC$3:$AN$2040))))</f>
        <v>3838917.025283332</v>
      </c>
      <c r="AF659" s="174" cm="1">
        <f t="array" ref="AF659">SUM(IF(DIGIPRO!$B$3:$B$2040=$C659,IF(DIGIPRO!$D$3:$D$2040=$E659,IF(DIGIPRO!$AC$2:$AN$2=AF$2,DIGIPRO!$AC$3:$AN$2040))))</f>
        <v>3838917.025283332</v>
      </c>
      <c r="AG659" s="174" cm="1">
        <f t="array" ref="AG659">SUM(IF(DIGIPRO!$B$3:$B$2040=$C659,IF(DIGIPRO!$D$3:$D$2040=$E659,IF(DIGIPRO!$AC$2:$AN$2=AG$2,DIGIPRO!$AC$3:$AN$2040))))</f>
        <v>3838917.025283332</v>
      </c>
      <c r="AH659" s="174" cm="1">
        <f t="array" ref="AH659">SUM(IF(DIGIPRO!$B$3:$B$2040=$C659,IF(DIGIPRO!$D$3:$D$2040=$E659,IF(DIGIPRO!$AC$2:$AN$2=AH$2,DIGIPRO!$AC$3:$AN$2040))))</f>
        <v>3838917.025283332</v>
      </c>
      <c r="AI659" s="174" cm="1">
        <f t="array" ref="AI659">SUM(IF(DIGIPRO!$B$3:$B$2040=$C659,IF(DIGIPRO!$D$3:$D$2040=$E659,IF(DIGIPRO!$AC$2:$AN$2=AI$2,DIGIPRO!$AC$3:$AN$2040))))</f>
        <v>3838917.025283332</v>
      </c>
      <c r="AJ659" s="174" cm="1">
        <f t="array" ref="AJ659">SUM(IF(DIGIPRO!$B$3:$B$2040=$C659,IF(DIGIPRO!$D$3:$D$2040=$E659,IF(DIGIPRO!$AC$2:$AN$2=AJ$2,DIGIPRO!$AC$3:$AN$2040))))</f>
        <v>3838917.025283332</v>
      </c>
      <c r="AK659" s="174" cm="1">
        <f t="array" ref="AK659">SUM(IF(DIGIPRO!$B$3:$B$2040=$C659,IF(DIGIPRO!$D$3:$D$2040=$E659,IF(DIGIPRO!$AC$2:$AN$2=AK$2,DIGIPRO!$AC$3:$AN$2040))))</f>
        <v>3838917.025283332</v>
      </c>
      <c r="AL659" s="174" cm="1">
        <f t="array" ref="AL659">SUM(IF(DIGIPRO!$B$3:$B$2040=$C659,IF(DIGIPRO!$D$3:$D$2040=$E659,IF(DIGIPRO!$AC$2:$AN$2=AL$2,DIGIPRO!$AC$3:$AN$2040))))</f>
        <v>3838917.025283332</v>
      </c>
      <c r="AM659" s="174" cm="1">
        <f t="array" ref="AM659">SUM(IF(DIGIPRO!$B$3:$B$2040=$C659,IF(DIGIPRO!$D$3:$D$2040=$E659,IF(DIGIPRO!$AC$2:$AN$2=AM$2,DIGIPRO!$AC$3:$AN$2040))))</f>
        <v>3838917.025283332</v>
      </c>
      <c r="AN659" s="174" cm="1">
        <f t="array" ref="AN659">SUM(IF(DIGIPRO!$B$3:$B$2040=$C659,IF(DIGIPRO!$D$3:$D$2040=$E659,IF(DIGIPRO!$AC$2:$AN$2=AN$2,DIGIPRO!$AC$3:$AN$2040))))</f>
        <v>3838917.025283332</v>
      </c>
      <c r="AO659" s="174" cm="1">
        <f t="array" ref="AO659">SUM(IF(DIGIPRO!$B$3:$B$2040=$C659,IF(DIGIPRO!$D$3:$D$2040=$E659,IF(DIGIPRO!$AC$2:$AN$2=AO$2,DIGIPRO!$AC$3:$AN$2040))))</f>
        <v>3838917.025283332</v>
      </c>
      <c r="AP659" s="174">
        <v>0</v>
      </c>
      <c r="AQ659" s="174">
        <v>0</v>
      </c>
      <c r="AR659" s="174">
        <v>0</v>
      </c>
      <c r="AS659" s="174">
        <v>0</v>
      </c>
      <c r="AT659" s="174">
        <v>0</v>
      </c>
      <c r="AU659" s="174">
        <v>0</v>
      </c>
      <c r="AV659" s="174">
        <v>0</v>
      </c>
      <c r="AW659" s="174">
        <v>0</v>
      </c>
      <c r="AX659" s="174">
        <v>0</v>
      </c>
      <c r="AY659" s="174">
        <v>0</v>
      </c>
      <c r="AZ659" s="174">
        <v>0</v>
      </c>
      <c r="BA659" s="174">
        <v>0</v>
      </c>
      <c r="BB659" s="175">
        <f t="shared" si="79"/>
        <v>1</v>
      </c>
      <c r="BC659" s="175">
        <f t="shared" si="79"/>
        <v>0</v>
      </c>
      <c r="BD659" s="175">
        <f t="shared" si="79"/>
        <v>0</v>
      </c>
      <c r="BE659" s="175">
        <f t="shared" si="79"/>
        <v>0</v>
      </c>
      <c r="BF659" s="175">
        <f t="shared" si="79"/>
        <v>0</v>
      </c>
      <c r="BG659" s="175">
        <f t="shared" si="79"/>
        <v>0</v>
      </c>
      <c r="BH659" s="175">
        <f t="shared" si="81"/>
        <v>0</v>
      </c>
      <c r="BI659" s="175">
        <f t="shared" si="81"/>
        <v>0</v>
      </c>
      <c r="BJ659" s="175">
        <f t="shared" si="81"/>
        <v>0</v>
      </c>
      <c r="BK659" s="175">
        <f t="shared" si="80"/>
        <v>0</v>
      </c>
      <c r="BL659" s="175">
        <f t="shared" si="80"/>
        <v>0</v>
      </c>
      <c r="BM659" s="175">
        <f t="shared" si="80"/>
        <v>0</v>
      </c>
    </row>
    <row r="660" spans="1:65" x14ac:dyDescent="0.35">
      <c r="A660" s="173" t="s">
        <v>65</v>
      </c>
      <c r="B660" s="173" t="str">
        <v>DIGIPRO</v>
      </c>
      <c r="C660" s="173" t="str">
        <v>Revenue Bigbox Gov</v>
      </c>
      <c r="D660" s="173" t="str">
        <v>Rp. M</v>
      </c>
      <c r="E660" s="173" t="str">
        <v>SUMALUT</v>
      </c>
      <c r="F660" s="174" cm="1">
        <f t="array" ref="F660">SUM(IF(DIGIPRO!$B$3:$B$2040=$C660,IF(DIGIPRO!$D$3:$D$2040=$E660,IF(DIGIPRO!$E$2:$P$2=F$2,DIGIPRO!$E$3:$P$2040))))</f>
        <v>0</v>
      </c>
      <c r="G660" s="174" cm="1">
        <f t="array" ref="G660">SUM(IF(DIGIPRO!$B$3:$B$2040=$C660,IF(DIGIPRO!$D$3:$D$2040=$E660,IF(DIGIPRO!$E$2:$P$2=G$2,DIGIPRO!$E$3:$P$2040))))</f>
        <v>5477695.2399328575</v>
      </c>
      <c r="H660" s="174" cm="1">
        <f t="array" ref="H660">SUM(IF(DIGIPRO!$B$3:$B$2040=$C660,IF(DIGIPRO!$D$3:$D$2040=$E660,IF(DIGIPRO!$E$2:$P$2=H$2,DIGIPRO!$E$3:$P$2040))))</f>
        <v>10955390.479865715</v>
      </c>
      <c r="I660" s="174" cm="1">
        <f t="array" ref="I660">SUM(IF(DIGIPRO!$B$3:$B$2040=$C660,IF(DIGIPRO!$D$3:$D$2040=$E660,IF(DIGIPRO!$E$2:$P$2=I$2,DIGIPRO!$E$3:$P$2040))))</f>
        <v>16433085.719798572</v>
      </c>
      <c r="J660" s="174" cm="1">
        <f t="array" ref="J660">SUM(IF(DIGIPRO!$B$3:$B$2040=$C660,IF(DIGIPRO!$D$3:$D$2040=$E660,IF(DIGIPRO!$E$2:$P$2=J$2,DIGIPRO!$E$3:$P$2040))))</f>
        <v>21910780.95973143</v>
      </c>
      <c r="K660" s="174" cm="1">
        <f t="array" ref="K660">SUM(IF(DIGIPRO!$B$3:$B$2040=$C660,IF(DIGIPRO!$D$3:$D$2040=$E660,IF(DIGIPRO!$E$2:$P$2=K$2,DIGIPRO!$E$3:$P$2040))))</f>
        <v>27388476.199664287</v>
      </c>
      <c r="L660" s="174" cm="1">
        <f t="array" ref="L660">SUM(IF(DIGIPRO!$B$3:$B$2040=$C660,IF(DIGIPRO!$D$3:$D$2040=$E660,IF(DIGIPRO!$E$2:$P$2=L$2,DIGIPRO!$E$3:$P$2040))))</f>
        <v>32866171.439597145</v>
      </c>
      <c r="M660" s="174" cm="1">
        <f t="array" ref="M660">SUM(IF(DIGIPRO!$B$3:$B$2040=$C660,IF(DIGIPRO!$D$3:$D$2040=$E660,IF(DIGIPRO!$E$2:$P$2=M$2,DIGIPRO!$E$3:$P$2040))))</f>
        <v>38343866.679530002</v>
      </c>
      <c r="N660" s="174" cm="1">
        <f t="array" ref="N660">SUM(IF(DIGIPRO!$B$3:$B$2040=$C660,IF(DIGIPRO!$D$3:$D$2040=$E660,IF(DIGIPRO!$E$2:$P$2=N$2,DIGIPRO!$E$3:$P$2040))))</f>
        <v>43821561.91946286</v>
      </c>
      <c r="O660" s="174" cm="1">
        <f t="array" ref="O660">SUM(IF(DIGIPRO!$B$3:$B$2040=$C660,IF(DIGIPRO!$D$3:$D$2040=$E660,IF(DIGIPRO!$E$2:$P$2=O$2,DIGIPRO!$E$3:$P$2040))))</f>
        <v>49299257.159395717</v>
      </c>
      <c r="P660" s="174" cm="1">
        <f t="array" ref="P660">SUM(IF(DIGIPRO!$B$3:$B$2040=$C660,IF(DIGIPRO!$D$3:$D$2040=$E660,IF(DIGIPRO!$E$2:$P$2=P$2,DIGIPRO!$E$3:$P$2040))))</f>
        <v>54776952.399328575</v>
      </c>
      <c r="Q660" s="174" cm="1">
        <f t="array" ref="Q660">SUM(IF(DIGIPRO!$B$3:$B$2040=$C660,IF(DIGIPRO!$D$3:$D$2040=$E660,IF(DIGIPRO!$E$2:$P$2=Q$2,DIGIPRO!$E$3:$P$2040))))</f>
        <v>60254647.639261432</v>
      </c>
      <c r="R660" s="174">
        <v>0</v>
      </c>
      <c r="S660" s="174">
        <v>0</v>
      </c>
      <c r="T660" s="174">
        <v>0</v>
      </c>
      <c r="U660" s="174">
        <v>0</v>
      </c>
      <c r="V660" s="174">
        <v>0</v>
      </c>
      <c r="W660" s="174">
        <v>0</v>
      </c>
      <c r="X660" s="174">
        <v>0</v>
      </c>
      <c r="Y660" s="174">
        <v>0</v>
      </c>
      <c r="Z660" s="174">
        <v>0</v>
      </c>
      <c r="AA660" s="174">
        <v>0</v>
      </c>
      <c r="AB660" s="174">
        <v>0</v>
      </c>
      <c r="AC660" s="174">
        <v>0</v>
      </c>
      <c r="AD660" s="174" cm="1">
        <f t="array" ref="AD660">SUM(IF(DIGIPRO!$B$3:$B$2040=$C660,IF(DIGIPRO!$D$3:$D$2040=$E660,IF(DIGIPRO!$AC$2:$AN$2=AD$2,DIGIPRO!$AC$3:$AN$2040))))</f>
        <v>0</v>
      </c>
      <c r="AE660" s="174" cm="1">
        <f t="array" ref="AE660">SUM(IF(DIGIPRO!$B$3:$B$2040=$C660,IF(DIGIPRO!$D$3:$D$2040=$E660,IF(DIGIPRO!$AC$2:$AN$2=AE$2,DIGIPRO!$AC$3:$AN$2040))))</f>
        <v>5477695.2399328575</v>
      </c>
      <c r="AF660" s="174" cm="1">
        <f t="array" ref="AF660">SUM(IF(DIGIPRO!$B$3:$B$2040=$C660,IF(DIGIPRO!$D$3:$D$2040=$E660,IF(DIGIPRO!$AC$2:$AN$2=AF$2,DIGIPRO!$AC$3:$AN$2040))))</f>
        <v>5477695.2399328575</v>
      </c>
      <c r="AG660" s="174" cm="1">
        <f t="array" ref="AG660">SUM(IF(DIGIPRO!$B$3:$B$2040=$C660,IF(DIGIPRO!$D$3:$D$2040=$E660,IF(DIGIPRO!$AC$2:$AN$2=AG$2,DIGIPRO!$AC$3:$AN$2040))))</f>
        <v>5477695.2399328575</v>
      </c>
      <c r="AH660" s="174" cm="1">
        <f t="array" ref="AH660">SUM(IF(DIGIPRO!$B$3:$B$2040=$C660,IF(DIGIPRO!$D$3:$D$2040=$E660,IF(DIGIPRO!$AC$2:$AN$2=AH$2,DIGIPRO!$AC$3:$AN$2040))))</f>
        <v>5477695.2399328575</v>
      </c>
      <c r="AI660" s="174" cm="1">
        <f t="array" ref="AI660">SUM(IF(DIGIPRO!$B$3:$B$2040=$C660,IF(DIGIPRO!$D$3:$D$2040=$E660,IF(DIGIPRO!$AC$2:$AN$2=AI$2,DIGIPRO!$AC$3:$AN$2040))))</f>
        <v>5477695.2399328575</v>
      </c>
      <c r="AJ660" s="174" cm="1">
        <f t="array" ref="AJ660">SUM(IF(DIGIPRO!$B$3:$B$2040=$C660,IF(DIGIPRO!$D$3:$D$2040=$E660,IF(DIGIPRO!$AC$2:$AN$2=AJ$2,DIGIPRO!$AC$3:$AN$2040))))</f>
        <v>5477695.2399328575</v>
      </c>
      <c r="AK660" s="174" cm="1">
        <f t="array" ref="AK660">SUM(IF(DIGIPRO!$B$3:$B$2040=$C660,IF(DIGIPRO!$D$3:$D$2040=$E660,IF(DIGIPRO!$AC$2:$AN$2=AK$2,DIGIPRO!$AC$3:$AN$2040))))</f>
        <v>5477695.2399328575</v>
      </c>
      <c r="AL660" s="174" cm="1">
        <f t="array" ref="AL660">SUM(IF(DIGIPRO!$B$3:$B$2040=$C660,IF(DIGIPRO!$D$3:$D$2040=$E660,IF(DIGIPRO!$AC$2:$AN$2=AL$2,DIGIPRO!$AC$3:$AN$2040))))</f>
        <v>5477695.2399328575</v>
      </c>
      <c r="AM660" s="174" cm="1">
        <f t="array" ref="AM660">SUM(IF(DIGIPRO!$B$3:$B$2040=$C660,IF(DIGIPRO!$D$3:$D$2040=$E660,IF(DIGIPRO!$AC$2:$AN$2=AM$2,DIGIPRO!$AC$3:$AN$2040))))</f>
        <v>5477695.2399328575</v>
      </c>
      <c r="AN660" s="174" cm="1">
        <f t="array" ref="AN660">SUM(IF(DIGIPRO!$B$3:$B$2040=$C660,IF(DIGIPRO!$D$3:$D$2040=$E660,IF(DIGIPRO!$AC$2:$AN$2=AN$2,DIGIPRO!$AC$3:$AN$2040))))</f>
        <v>5477695.2399328575</v>
      </c>
      <c r="AO660" s="174" cm="1">
        <f t="array" ref="AO660">SUM(IF(DIGIPRO!$B$3:$B$2040=$C660,IF(DIGIPRO!$D$3:$D$2040=$E660,IF(DIGIPRO!$AC$2:$AN$2=AO$2,DIGIPRO!$AC$3:$AN$2040))))</f>
        <v>5477695.2399328575</v>
      </c>
      <c r="AP660" s="174">
        <v>0</v>
      </c>
      <c r="AQ660" s="174">
        <v>0</v>
      </c>
      <c r="AR660" s="174">
        <v>0</v>
      </c>
      <c r="AS660" s="174">
        <v>0</v>
      </c>
      <c r="AT660" s="174">
        <v>0</v>
      </c>
      <c r="AU660" s="174">
        <v>0</v>
      </c>
      <c r="AV660" s="174">
        <v>0</v>
      </c>
      <c r="AW660" s="174">
        <v>0</v>
      </c>
      <c r="AX660" s="174">
        <v>0</v>
      </c>
      <c r="AY660" s="174">
        <v>0</v>
      </c>
      <c r="AZ660" s="174">
        <v>0</v>
      </c>
      <c r="BA660" s="174">
        <v>0</v>
      </c>
      <c r="BB660" s="175">
        <f t="shared" si="79"/>
        <v>1</v>
      </c>
      <c r="BC660" s="175">
        <f t="shared" si="79"/>
        <v>0</v>
      </c>
      <c r="BD660" s="175">
        <f t="shared" si="79"/>
        <v>0</v>
      </c>
      <c r="BE660" s="175">
        <f t="shared" si="79"/>
        <v>0</v>
      </c>
      <c r="BF660" s="175">
        <f t="shared" si="79"/>
        <v>0</v>
      </c>
      <c r="BG660" s="175">
        <f t="shared" si="79"/>
        <v>0</v>
      </c>
      <c r="BH660" s="175">
        <f t="shared" si="81"/>
        <v>0</v>
      </c>
      <c r="BI660" s="175">
        <f t="shared" si="81"/>
        <v>0</v>
      </c>
      <c r="BJ660" s="175">
        <f t="shared" si="81"/>
        <v>0</v>
      </c>
      <c r="BK660" s="175">
        <f t="shared" si="80"/>
        <v>0</v>
      </c>
      <c r="BL660" s="175">
        <f t="shared" si="80"/>
        <v>0</v>
      </c>
      <c r="BM660" s="175">
        <f t="shared" si="80"/>
        <v>0</v>
      </c>
    </row>
    <row r="661" spans="1:65" x14ac:dyDescent="0.35">
      <c r="A661" s="170" t="s">
        <v>65</v>
      </c>
      <c r="B661" s="170" t="str">
        <v>DIGIPRO</v>
      </c>
      <c r="C661" s="170" t="str">
        <v>Revenue Netmonk Gov</v>
      </c>
      <c r="D661" s="170" t="str">
        <v>Rp. M</v>
      </c>
      <c r="E661" s="170" t="str">
        <v>TR5</v>
      </c>
      <c r="F661" s="171" cm="1">
        <f t="array" ref="F661">SUM(IF(DIGIPRO!$B$3:$B$2040=$C661,IF(DIGIPRO!$D$3:$D$2040=$E661,IF(DIGIPRO!$E$2:$P$2=F$2,DIGIPRO!$E$3:$P$2040))))</f>
        <v>0</v>
      </c>
      <c r="G661" s="171" cm="1">
        <f t="array" ref="G661">SUM(IF(DIGIPRO!$B$3:$B$2040=$C661,IF(DIGIPRO!$D$3:$D$2040=$E661,IF(DIGIPRO!$E$2:$P$2=G$2,DIGIPRO!$E$3:$P$2040))))</f>
        <v>109104504.00000001</v>
      </c>
      <c r="H661" s="171" cm="1">
        <f t="array" ref="H661">SUM(IF(DIGIPRO!$B$3:$B$2040=$C661,IF(DIGIPRO!$D$3:$D$2040=$E661,IF(DIGIPRO!$E$2:$P$2=H$2,DIGIPRO!$E$3:$P$2040))))</f>
        <v>218209008.00000003</v>
      </c>
      <c r="I661" s="171" cm="1">
        <f t="array" ref="I661">SUM(IF(DIGIPRO!$B$3:$B$2040=$C661,IF(DIGIPRO!$D$3:$D$2040=$E661,IF(DIGIPRO!$E$2:$P$2=I$2,DIGIPRO!$E$3:$P$2040))))</f>
        <v>327313512</v>
      </c>
      <c r="J661" s="171" cm="1">
        <f t="array" ref="J661">SUM(IF(DIGIPRO!$B$3:$B$2040=$C661,IF(DIGIPRO!$D$3:$D$2040=$E661,IF(DIGIPRO!$E$2:$P$2=J$2,DIGIPRO!$E$3:$P$2040))))</f>
        <v>436418016.00000006</v>
      </c>
      <c r="K661" s="171" cm="1">
        <f t="array" ref="K661">SUM(IF(DIGIPRO!$B$3:$B$2040=$C661,IF(DIGIPRO!$D$3:$D$2040=$E661,IF(DIGIPRO!$E$2:$P$2=K$2,DIGIPRO!$E$3:$P$2040))))</f>
        <v>545522520</v>
      </c>
      <c r="L661" s="171" cm="1">
        <f t="array" ref="L661">SUM(IF(DIGIPRO!$B$3:$B$2040=$C661,IF(DIGIPRO!$D$3:$D$2040=$E661,IF(DIGIPRO!$E$2:$P$2=L$2,DIGIPRO!$E$3:$P$2040))))</f>
        <v>654627024</v>
      </c>
      <c r="M661" s="171" cm="1">
        <f t="array" ref="M661">SUM(IF(DIGIPRO!$B$3:$B$2040=$C661,IF(DIGIPRO!$D$3:$D$2040=$E661,IF(DIGIPRO!$E$2:$P$2=M$2,DIGIPRO!$E$3:$P$2040))))</f>
        <v>763731528</v>
      </c>
      <c r="N661" s="171" cm="1">
        <f t="array" ref="N661">SUM(IF(DIGIPRO!$B$3:$B$2040=$C661,IF(DIGIPRO!$D$3:$D$2040=$E661,IF(DIGIPRO!$E$2:$P$2=N$2,DIGIPRO!$E$3:$P$2040))))</f>
        <v>872836032.00000012</v>
      </c>
      <c r="O661" s="171" cm="1">
        <f t="array" ref="O661">SUM(IF(DIGIPRO!$B$3:$B$2040=$C661,IF(DIGIPRO!$D$3:$D$2040=$E661,IF(DIGIPRO!$E$2:$P$2=O$2,DIGIPRO!$E$3:$P$2040))))</f>
        <v>981940536.00000024</v>
      </c>
      <c r="P661" s="171" cm="1">
        <f t="array" ref="P661">SUM(IF(DIGIPRO!$B$3:$B$2040=$C661,IF(DIGIPRO!$D$3:$D$2040=$E661,IF(DIGIPRO!$E$2:$P$2=P$2,DIGIPRO!$E$3:$P$2040))))</f>
        <v>1091045040</v>
      </c>
      <c r="Q661" s="171" cm="1">
        <f t="array" ref="Q661">SUM(IF(DIGIPRO!$B$3:$B$2040=$C661,IF(DIGIPRO!$D$3:$D$2040=$E661,IF(DIGIPRO!$E$2:$P$2=Q$2,DIGIPRO!$E$3:$P$2040))))</f>
        <v>1200149544</v>
      </c>
      <c r="R661" s="171">
        <v>180050036</v>
      </c>
      <c r="S661" s="171">
        <v>229197027</v>
      </c>
      <c r="T661" s="171">
        <v>309096734</v>
      </c>
      <c r="U661" s="171">
        <v>415670001</v>
      </c>
      <c r="V661" s="171">
        <v>529792003</v>
      </c>
      <c r="W661" s="171">
        <v>529792003</v>
      </c>
      <c r="X661" s="171">
        <v>529792003</v>
      </c>
      <c r="Y661" s="171">
        <v>529792003</v>
      </c>
      <c r="Z661" s="171">
        <v>529792003</v>
      </c>
      <c r="AA661" s="171">
        <v>529792003</v>
      </c>
      <c r="AB661" s="171">
        <v>529792003</v>
      </c>
      <c r="AC661" s="171">
        <v>529792003</v>
      </c>
      <c r="AD661" s="171" cm="1">
        <f t="array" ref="AD661">SUM(IF(DIGIPRO!$B$3:$B$2040=$C661,IF(DIGIPRO!$D$3:$D$2040=$E661,IF(DIGIPRO!$AC$2:$AN$2=AD$2,DIGIPRO!$AC$3:$AN$2040))))</f>
        <v>0</v>
      </c>
      <c r="AE661" s="171" cm="1">
        <f t="array" ref="AE661">SUM(IF(DIGIPRO!$B$3:$B$2040=$C661,IF(DIGIPRO!$D$3:$D$2040=$E661,IF(DIGIPRO!$AC$2:$AN$2=AE$2,DIGIPRO!$AC$3:$AN$2040))))</f>
        <v>109104504.00000001</v>
      </c>
      <c r="AF661" s="171" cm="1">
        <f t="array" ref="AF661">SUM(IF(DIGIPRO!$B$3:$B$2040=$C661,IF(DIGIPRO!$D$3:$D$2040=$E661,IF(DIGIPRO!$AC$2:$AN$2=AF$2,DIGIPRO!$AC$3:$AN$2040))))</f>
        <v>109104504.00000001</v>
      </c>
      <c r="AG661" s="171" cm="1">
        <f t="array" ref="AG661">SUM(IF(DIGIPRO!$B$3:$B$2040=$C661,IF(DIGIPRO!$D$3:$D$2040=$E661,IF(DIGIPRO!$AC$2:$AN$2=AG$2,DIGIPRO!$AC$3:$AN$2040))))</f>
        <v>109104504.00000001</v>
      </c>
      <c r="AH661" s="171" cm="1">
        <f t="array" ref="AH661">SUM(IF(DIGIPRO!$B$3:$B$2040=$C661,IF(DIGIPRO!$D$3:$D$2040=$E661,IF(DIGIPRO!$AC$2:$AN$2=AH$2,DIGIPRO!$AC$3:$AN$2040))))</f>
        <v>109104504.00000001</v>
      </c>
      <c r="AI661" s="171" cm="1">
        <f t="array" ref="AI661">SUM(IF(DIGIPRO!$B$3:$B$2040=$C661,IF(DIGIPRO!$D$3:$D$2040=$E661,IF(DIGIPRO!$AC$2:$AN$2=AI$2,DIGIPRO!$AC$3:$AN$2040))))</f>
        <v>109104504.00000001</v>
      </c>
      <c r="AJ661" s="171" cm="1">
        <f t="array" ref="AJ661">SUM(IF(DIGIPRO!$B$3:$B$2040=$C661,IF(DIGIPRO!$D$3:$D$2040=$E661,IF(DIGIPRO!$AC$2:$AN$2=AJ$2,DIGIPRO!$AC$3:$AN$2040))))</f>
        <v>109104504.00000001</v>
      </c>
      <c r="AK661" s="171" cm="1">
        <f t="array" ref="AK661">SUM(IF(DIGIPRO!$B$3:$B$2040=$C661,IF(DIGIPRO!$D$3:$D$2040=$E661,IF(DIGIPRO!$AC$2:$AN$2=AK$2,DIGIPRO!$AC$3:$AN$2040))))</f>
        <v>109104504.00000001</v>
      </c>
      <c r="AL661" s="171" cm="1">
        <f t="array" ref="AL661">SUM(IF(DIGIPRO!$B$3:$B$2040=$C661,IF(DIGIPRO!$D$3:$D$2040=$E661,IF(DIGIPRO!$AC$2:$AN$2=AL$2,DIGIPRO!$AC$3:$AN$2040))))</f>
        <v>109104504.00000001</v>
      </c>
      <c r="AM661" s="171" cm="1">
        <f t="array" ref="AM661">SUM(IF(DIGIPRO!$B$3:$B$2040=$C661,IF(DIGIPRO!$D$3:$D$2040=$E661,IF(DIGIPRO!$AC$2:$AN$2=AM$2,DIGIPRO!$AC$3:$AN$2040))))</f>
        <v>109104504.00000001</v>
      </c>
      <c r="AN661" s="171" cm="1">
        <f t="array" ref="AN661">SUM(IF(DIGIPRO!$B$3:$B$2040=$C661,IF(DIGIPRO!$D$3:$D$2040=$E661,IF(DIGIPRO!$AC$2:$AN$2=AN$2,DIGIPRO!$AC$3:$AN$2040))))</f>
        <v>109104504.00000001</v>
      </c>
      <c r="AO661" s="171" cm="1">
        <f t="array" ref="AO661">SUM(IF(DIGIPRO!$B$3:$B$2040=$C661,IF(DIGIPRO!$D$3:$D$2040=$E661,IF(DIGIPRO!$AC$2:$AN$2=AO$2,DIGIPRO!$AC$3:$AN$2040))))</f>
        <v>109104504.00000001</v>
      </c>
      <c r="AP661" s="171">
        <v>180050036</v>
      </c>
      <c r="AQ661" s="171">
        <v>49146991</v>
      </c>
      <c r="AR661" s="171">
        <v>79899707</v>
      </c>
      <c r="AS661" s="171">
        <v>106573267</v>
      </c>
      <c r="AT661" s="171">
        <v>114122002</v>
      </c>
      <c r="AU661" s="171">
        <v>0</v>
      </c>
      <c r="AV661" s="171">
        <v>0</v>
      </c>
      <c r="AW661" s="171">
        <v>0</v>
      </c>
      <c r="AX661" s="171">
        <v>0</v>
      </c>
      <c r="AY661" s="171">
        <v>0</v>
      </c>
      <c r="AZ661" s="171">
        <v>0</v>
      </c>
      <c r="BA661" s="171">
        <v>0</v>
      </c>
      <c r="BB661" s="172">
        <f t="shared" si="79"/>
        <v>1</v>
      </c>
      <c r="BC661" s="172">
        <f t="shared" si="79"/>
        <v>2.1007109569005507</v>
      </c>
      <c r="BD661" s="172">
        <f t="shared" si="79"/>
        <v>1.416516837838335</v>
      </c>
      <c r="BE661" s="172">
        <f t="shared" si="79"/>
        <v>1.2699445203472077</v>
      </c>
      <c r="BF661" s="172">
        <f t="shared" si="79"/>
        <v>1.2139553904209122</v>
      </c>
      <c r="BG661" s="172">
        <f t="shared" si="79"/>
        <v>0.97116431233672995</v>
      </c>
      <c r="BH661" s="172">
        <f t="shared" si="81"/>
        <v>0.80930359361394166</v>
      </c>
      <c r="BI661" s="172">
        <f t="shared" si="81"/>
        <v>0.69368879452623566</v>
      </c>
      <c r="BJ661" s="172">
        <f t="shared" si="81"/>
        <v>0.60697769521045608</v>
      </c>
      <c r="BK661" s="172">
        <f t="shared" si="80"/>
        <v>0.53953572907596092</v>
      </c>
      <c r="BL661" s="172">
        <f t="shared" si="80"/>
        <v>0.48558215616836498</v>
      </c>
      <c r="BM661" s="172">
        <f t="shared" si="80"/>
        <v>0.44143832378942272</v>
      </c>
    </row>
    <row r="662" spans="1:65" x14ac:dyDescent="0.35">
      <c r="A662" s="173" t="s">
        <v>65</v>
      </c>
      <c r="B662" s="173" t="str">
        <v>DIGIPRO</v>
      </c>
      <c r="C662" s="173" t="str">
        <v>Revenue Netmonk Gov</v>
      </c>
      <c r="D662" s="173" t="str">
        <v>Rp. M</v>
      </c>
      <c r="E662" s="173" t="str">
        <v>PAPUA</v>
      </c>
      <c r="F662" s="174" cm="1">
        <f t="array" ref="F662">SUM(IF(DIGIPRO!$B$3:$B$2040=$C662,IF(DIGIPRO!$D$3:$D$2040=$E662,IF(DIGIPRO!$E$2:$P$2=F$2,DIGIPRO!$E$3:$P$2040))))</f>
        <v>0</v>
      </c>
      <c r="G662" s="174" cm="1">
        <f t="array" ref="G662">SUM(IF(DIGIPRO!$B$3:$B$2040=$C662,IF(DIGIPRO!$D$3:$D$2040=$E662,IF(DIGIPRO!$E$2:$P$2=G$2,DIGIPRO!$E$3:$P$2040))))</f>
        <v>12067765.237953899</v>
      </c>
      <c r="H662" s="174" cm="1">
        <f t="array" ref="H662">SUM(IF(DIGIPRO!$B$3:$B$2040=$C662,IF(DIGIPRO!$D$3:$D$2040=$E662,IF(DIGIPRO!$E$2:$P$2=H$2,DIGIPRO!$E$3:$P$2040))))</f>
        <v>24135530.475907799</v>
      </c>
      <c r="I662" s="174" cm="1">
        <f t="array" ref="I662">SUM(IF(DIGIPRO!$B$3:$B$2040=$C662,IF(DIGIPRO!$D$3:$D$2040=$E662,IF(DIGIPRO!$E$2:$P$2=I$2,DIGIPRO!$E$3:$P$2040))))</f>
        <v>36203295.713861696</v>
      </c>
      <c r="J662" s="174" cm="1">
        <f t="array" ref="J662">SUM(IF(DIGIPRO!$B$3:$B$2040=$C662,IF(DIGIPRO!$D$3:$D$2040=$E662,IF(DIGIPRO!$E$2:$P$2=J$2,DIGIPRO!$E$3:$P$2040))))</f>
        <v>48271060.951815598</v>
      </c>
      <c r="K662" s="174" cm="1">
        <f t="array" ref="K662">SUM(IF(DIGIPRO!$B$3:$B$2040=$C662,IF(DIGIPRO!$D$3:$D$2040=$E662,IF(DIGIPRO!$E$2:$P$2=K$2,DIGIPRO!$E$3:$P$2040))))</f>
        <v>60338826.189769499</v>
      </c>
      <c r="L662" s="174" cm="1">
        <f t="array" ref="L662">SUM(IF(DIGIPRO!$B$3:$B$2040=$C662,IF(DIGIPRO!$D$3:$D$2040=$E662,IF(DIGIPRO!$E$2:$P$2=L$2,DIGIPRO!$E$3:$P$2040))))</f>
        <v>72406591.427723393</v>
      </c>
      <c r="M662" s="174" cm="1">
        <f t="array" ref="M662">SUM(IF(DIGIPRO!$B$3:$B$2040=$C662,IF(DIGIPRO!$D$3:$D$2040=$E662,IF(DIGIPRO!$E$2:$P$2=M$2,DIGIPRO!$E$3:$P$2040))))</f>
        <v>84474356.665677294</v>
      </c>
      <c r="N662" s="174" cm="1">
        <f t="array" ref="N662">SUM(IF(DIGIPRO!$B$3:$B$2040=$C662,IF(DIGIPRO!$D$3:$D$2040=$E662,IF(DIGIPRO!$E$2:$P$2=N$2,DIGIPRO!$E$3:$P$2040))))</f>
        <v>96542121.903631195</v>
      </c>
      <c r="O662" s="174" cm="1">
        <f t="array" ref="O662">SUM(IF(DIGIPRO!$B$3:$B$2040=$C662,IF(DIGIPRO!$D$3:$D$2040=$E662,IF(DIGIPRO!$E$2:$P$2=O$2,DIGIPRO!$E$3:$P$2040))))</f>
        <v>108609887.1415851</v>
      </c>
      <c r="P662" s="174" cm="1">
        <f t="array" ref="P662">SUM(IF(DIGIPRO!$B$3:$B$2040=$C662,IF(DIGIPRO!$D$3:$D$2040=$E662,IF(DIGIPRO!$E$2:$P$2=P$2,DIGIPRO!$E$3:$P$2040))))</f>
        <v>120677652.379539</v>
      </c>
      <c r="Q662" s="174" cm="1">
        <f t="array" ref="Q662">SUM(IF(DIGIPRO!$B$3:$B$2040=$C662,IF(DIGIPRO!$D$3:$D$2040=$E662,IF(DIGIPRO!$E$2:$P$2=Q$2,DIGIPRO!$E$3:$P$2040))))</f>
        <v>132745417.6174929</v>
      </c>
      <c r="R662" s="174">
        <v>85999361</v>
      </c>
      <c r="S662" s="174">
        <v>94276867</v>
      </c>
      <c r="T662" s="174">
        <v>122363493</v>
      </c>
      <c r="U662" s="174">
        <v>130278893</v>
      </c>
      <c r="V662" s="174">
        <v>158338034</v>
      </c>
      <c r="W662" s="174">
        <v>158338034</v>
      </c>
      <c r="X662" s="174">
        <v>158338034</v>
      </c>
      <c r="Y662" s="174">
        <v>158338034</v>
      </c>
      <c r="Z662" s="174">
        <v>158338034</v>
      </c>
      <c r="AA662" s="174">
        <v>158338034</v>
      </c>
      <c r="AB662" s="174">
        <v>158338034</v>
      </c>
      <c r="AC662" s="174">
        <v>158338034</v>
      </c>
      <c r="AD662" s="174" cm="1">
        <f t="array" ref="AD662">SUM(IF(DIGIPRO!$B$3:$B$2040=$C662,IF(DIGIPRO!$D$3:$D$2040=$E662,IF(DIGIPRO!$AC$2:$AN$2=AD$2,DIGIPRO!$AC$3:$AN$2040))))</f>
        <v>0</v>
      </c>
      <c r="AE662" s="174" cm="1">
        <f t="array" ref="AE662">SUM(IF(DIGIPRO!$B$3:$B$2040=$C662,IF(DIGIPRO!$D$3:$D$2040=$E662,IF(DIGIPRO!$AC$2:$AN$2=AE$2,DIGIPRO!$AC$3:$AN$2040))))</f>
        <v>12067765.237953899</v>
      </c>
      <c r="AF662" s="174" cm="1">
        <f t="array" ref="AF662">SUM(IF(DIGIPRO!$B$3:$B$2040=$C662,IF(DIGIPRO!$D$3:$D$2040=$E662,IF(DIGIPRO!$AC$2:$AN$2=AF$2,DIGIPRO!$AC$3:$AN$2040))))</f>
        <v>12067765.237953899</v>
      </c>
      <c r="AG662" s="174" cm="1">
        <f t="array" ref="AG662">SUM(IF(DIGIPRO!$B$3:$B$2040=$C662,IF(DIGIPRO!$D$3:$D$2040=$E662,IF(DIGIPRO!$AC$2:$AN$2=AG$2,DIGIPRO!$AC$3:$AN$2040))))</f>
        <v>12067765.237953899</v>
      </c>
      <c r="AH662" s="174" cm="1">
        <f t="array" ref="AH662">SUM(IF(DIGIPRO!$B$3:$B$2040=$C662,IF(DIGIPRO!$D$3:$D$2040=$E662,IF(DIGIPRO!$AC$2:$AN$2=AH$2,DIGIPRO!$AC$3:$AN$2040))))</f>
        <v>12067765.237953899</v>
      </c>
      <c r="AI662" s="174" cm="1">
        <f t="array" ref="AI662">SUM(IF(DIGIPRO!$B$3:$B$2040=$C662,IF(DIGIPRO!$D$3:$D$2040=$E662,IF(DIGIPRO!$AC$2:$AN$2=AI$2,DIGIPRO!$AC$3:$AN$2040))))</f>
        <v>12067765.237953899</v>
      </c>
      <c r="AJ662" s="174" cm="1">
        <f t="array" ref="AJ662">SUM(IF(DIGIPRO!$B$3:$B$2040=$C662,IF(DIGIPRO!$D$3:$D$2040=$E662,IF(DIGIPRO!$AC$2:$AN$2=AJ$2,DIGIPRO!$AC$3:$AN$2040))))</f>
        <v>12067765.237953899</v>
      </c>
      <c r="AK662" s="174" cm="1">
        <f t="array" ref="AK662">SUM(IF(DIGIPRO!$B$3:$B$2040=$C662,IF(DIGIPRO!$D$3:$D$2040=$E662,IF(DIGIPRO!$AC$2:$AN$2=AK$2,DIGIPRO!$AC$3:$AN$2040))))</f>
        <v>12067765.237953899</v>
      </c>
      <c r="AL662" s="174" cm="1">
        <f t="array" ref="AL662">SUM(IF(DIGIPRO!$B$3:$B$2040=$C662,IF(DIGIPRO!$D$3:$D$2040=$E662,IF(DIGIPRO!$AC$2:$AN$2=AL$2,DIGIPRO!$AC$3:$AN$2040))))</f>
        <v>12067765.237953899</v>
      </c>
      <c r="AM662" s="174" cm="1">
        <f t="array" ref="AM662">SUM(IF(DIGIPRO!$B$3:$B$2040=$C662,IF(DIGIPRO!$D$3:$D$2040=$E662,IF(DIGIPRO!$AC$2:$AN$2=AM$2,DIGIPRO!$AC$3:$AN$2040))))</f>
        <v>12067765.237953899</v>
      </c>
      <c r="AN662" s="174" cm="1">
        <f t="array" ref="AN662">SUM(IF(DIGIPRO!$B$3:$B$2040=$C662,IF(DIGIPRO!$D$3:$D$2040=$E662,IF(DIGIPRO!$AC$2:$AN$2=AN$2,DIGIPRO!$AC$3:$AN$2040))))</f>
        <v>12067765.237953899</v>
      </c>
      <c r="AO662" s="174" cm="1">
        <f t="array" ref="AO662">SUM(IF(DIGIPRO!$B$3:$B$2040=$C662,IF(DIGIPRO!$D$3:$D$2040=$E662,IF(DIGIPRO!$AC$2:$AN$2=AO$2,DIGIPRO!$AC$3:$AN$2040))))</f>
        <v>12067765.237953899</v>
      </c>
      <c r="AP662" s="174">
        <v>85999361</v>
      </c>
      <c r="AQ662" s="174">
        <v>8277506</v>
      </c>
      <c r="AR662" s="174">
        <v>28086626</v>
      </c>
      <c r="AS662" s="174">
        <v>7915400</v>
      </c>
      <c r="AT662" s="174">
        <v>28059141</v>
      </c>
      <c r="AU662" s="174">
        <v>0</v>
      </c>
      <c r="AV662" s="174">
        <v>0</v>
      </c>
      <c r="AW662" s="174">
        <v>0</v>
      </c>
      <c r="AX662" s="174">
        <v>0</v>
      </c>
      <c r="AY662" s="174">
        <v>0</v>
      </c>
      <c r="AZ662" s="174">
        <v>0</v>
      </c>
      <c r="BA662" s="174">
        <v>0</v>
      </c>
      <c r="BB662" s="175">
        <f t="shared" si="79"/>
        <v>1</v>
      </c>
      <c r="BC662" s="175">
        <f t="shared" si="79"/>
        <v>7.8122887826399854</v>
      </c>
      <c r="BD662" s="175">
        <f t="shared" si="79"/>
        <v>5.069848915156177</v>
      </c>
      <c r="BE662" s="175">
        <f t="shared" si="79"/>
        <v>3.5985368301736731</v>
      </c>
      <c r="BF662" s="175">
        <f t="shared" si="79"/>
        <v>3.2801854957788015</v>
      </c>
      <c r="BG662" s="175">
        <f t="shared" si="79"/>
        <v>2.6241483966230414</v>
      </c>
      <c r="BH662" s="175">
        <f t="shared" si="81"/>
        <v>2.1867903305192011</v>
      </c>
      <c r="BI662" s="175">
        <f t="shared" si="81"/>
        <v>1.8743917118736011</v>
      </c>
      <c r="BJ662" s="175">
        <f t="shared" si="81"/>
        <v>1.6400927478894007</v>
      </c>
      <c r="BK662" s="175">
        <f t="shared" si="80"/>
        <v>1.4578602203461339</v>
      </c>
      <c r="BL662" s="175">
        <f t="shared" si="80"/>
        <v>1.3120741983115207</v>
      </c>
      <c r="BM662" s="175">
        <f t="shared" si="80"/>
        <v>1.192794725737746</v>
      </c>
    </row>
    <row r="663" spans="1:65" x14ac:dyDescent="0.35">
      <c r="A663" s="173" t="s">
        <v>65</v>
      </c>
      <c r="B663" s="173" t="str">
        <v>DIGIPRO</v>
      </c>
      <c r="C663" s="173" t="str">
        <v>Revenue Netmonk Gov</v>
      </c>
      <c r="D663" s="173" t="str">
        <v>Rp. M</v>
      </c>
      <c r="E663" s="173" t="str">
        <v>PAPUA BARAT</v>
      </c>
      <c r="F663" s="174" cm="1">
        <f t="array" ref="F663">SUM(IF(DIGIPRO!$B$3:$B$2040=$C663,IF(DIGIPRO!$D$3:$D$2040=$E663,IF(DIGIPRO!$E$2:$P$2=F$2,DIGIPRO!$E$3:$P$2040))))</f>
        <v>0</v>
      </c>
      <c r="G663" s="174" cm="1">
        <f t="array" ref="G663">SUM(IF(DIGIPRO!$B$3:$B$2040=$C663,IF(DIGIPRO!$D$3:$D$2040=$E663,IF(DIGIPRO!$E$2:$P$2=G$2,DIGIPRO!$E$3:$P$2040))))</f>
        <v>14000471.120884374</v>
      </c>
      <c r="H663" s="174" cm="1">
        <f t="array" ref="H663">SUM(IF(DIGIPRO!$B$3:$B$2040=$C663,IF(DIGIPRO!$D$3:$D$2040=$E663,IF(DIGIPRO!$E$2:$P$2=H$2,DIGIPRO!$E$3:$P$2040))))</f>
        <v>28000942.241768748</v>
      </c>
      <c r="I663" s="174" cm="1">
        <f t="array" ref="I663">SUM(IF(DIGIPRO!$B$3:$B$2040=$C663,IF(DIGIPRO!$D$3:$D$2040=$E663,IF(DIGIPRO!$E$2:$P$2=I$2,DIGIPRO!$E$3:$P$2040))))</f>
        <v>42001413.362653121</v>
      </c>
      <c r="J663" s="174" cm="1">
        <f t="array" ref="J663">SUM(IF(DIGIPRO!$B$3:$B$2040=$C663,IF(DIGIPRO!$D$3:$D$2040=$E663,IF(DIGIPRO!$E$2:$P$2=J$2,DIGIPRO!$E$3:$P$2040))))</f>
        <v>56001884.483537495</v>
      </c>
      <c r="K663" s="174" cm="1">
        <f t="array" ref="K663">SUM(IF(DIGIPRO!$B$3:$B$2040=$C663,IF(DIGIPRO!$D$3:$D$2040=$E663,IF(DIGIPRO!$E$2:$P$2=K$2,DIGIPRO!$E$3:$P$2040))))</f>
        <v>70002355.604421869</v>
      </c>
      <c r="L663" s="174" cm="1">
        <f t="array" ref="L663">SUM(IF(DIGIPRO!$B$3:$B$2040=$C663,IF(DIGIPRO!$D$3:$D$2040=$E663,IF(DIGIPRO!$E$2:$P$2=L$2,DIGIPRO!$E$3:$P$2040))))</f>
        <v>84002826.725306243</v>
      </c>
      <c r="M663" s="174" cm="1">
        <f t="array" ref="M663">SUM(IF(DIGIPRO!$B$3:$B$2040=$C663,IF(DIGIPRO!$D$3:$D$2040=$E663,IF(DIGIPRO!$E$2:$P$2=M$2,DIGIPRO!$E$3:$P$2040))))</f>
        <v>98003297.846190616</v>
      </c>
      <c r="N663" s="174" cm="1">
        <f t="array" ref="N663">SUM(IF(DIGIPRO!$B$3:$B$2040=$C663,IF(DIGIPRO!$D$3:$D$2040=$E663,IF(DIGIPRO!$E$2:$P$2=N$2,DIGIPRO!$E$3:$P$2040))))</f>
        <v>112003768.96707499</v>
      </c>
      <c r="O663" s="174" cm="1">
        <f t="array" ref="O663">SUM(IF(DIGIPRO!$B$3:$B$2040=$C663,IF(DIGIPRO!$D$3:$D$2040=$E663,IF(DIGIPRO!$E$2:$P$2=O$2,DIGIPRO!$E$3:$P$2040))))</f>
        <v>126004240.08795936</v>
      </c>
      <c r="P663" s="174" cm="1">
        <f t="array" ref="P663">SUM(IF(DIGIPRO!$B$3:$B$2040=$C663,IF(DIGIPRO!$D$3:$D$2040=$E663,IF(DIGIPRO!$E$2:$P$2=P$2,DIGIPRO!$E$3:$P$2040))))</f>
        <v>140004711.20884374</v>
      </c>
      <c r="Q663" s="174" cm="1">
        <f t="array" ref="Q663">SUM(IF(DIGIPRO!$B$3:$B$2040=$C663,IF(DIGIPRO!$D$3:$D$2040=$E663,IF(DIGIPRO!$E$2:$P$2=Q$2,DIGIPRO!$E$3:$P$2040))))</f>
        <v>154005182.32972813</v>
      </c>
      <c r="R663" s="174">
        <v>23149159</v>
      </c>
      <c r="S663" s="174">
        <v>46851377</v>
      </c>
      <c r="T663" s="174">
        <v>68810268</v>
      </c>
      <c r="U663" s="174">
        <v>91964048</v>
      </c>
      <c r="V663" s="174">
        <v>114830615</v>
      </c>
      <c r="W663" s="174">
        <v>114830615</v>
      </c>
      <c r="X663" s="174">
        <v>114830615</v>
      </c>
      <c r="Y663" s="174">
        <v>114830615</v>
      </c>
      <c r="Z663" s="174">
        <v>114830615</v>
      </c>
      <c r="AA663" s="174">
        <v>114830615</v>
      </c>
      <c r="AB663" s="174">
        <v>114830615</v>
      </c>
      <c r="AC663" s="174">
        <v>114830615</v>
      </c>
      <c r="AD663" s="174" cm="1">
        <f t="array" ref="AD663">SUM(IF(DIGIPRO!$B$3:$B$2040=$C663,IF(DIGIPRO!$D$3:$D$2040=$E663,IF(DIGIPRO!$AC$2:$AN$2=AD$2,DIGIPRO!$AC$3:$AN$2040))))</f>
        <v>0</v>
      </c>
      <c r="AE663" s="174" cm="1">
        <f t="array" ref="AE663">SUM(IF(DIGIPRO!$B$3:$B$2040=$C663,IF(DIGIPRO!$D$3:$D$2040=$E663,IF(DIGIPRO!$AC$2:$AN$2=AE$2,DIGIPRO!$AC$3:$AN$2040))))</f>
        <v>14000471.120884374</v>
      </c>
      <c r="AF663" s="174" cm="1">
        <f t="array" ref="AF663">SUM(IF(DIGIPRO!$B$3:$B$2040=$C663,IF(DIGIPRO!$D$3:$D$2040=$E663,IF(DIGIPRO!$AC$2:$AN$2=AF$2,DIGIPRO!$AC$3:$AN$2040))))</f>
        <v>14000471.120884374</v>
      </c>
      <c r="AG663" s="174" cm="1">
        <f t="array" ref="AG663">SUM(IF(DIGIPRO!$B$3:$B$2040=$C663,IF(DIGIPRO!$D$3:$D$2040=$E663,IF(DIGIPRO!$AC$2:$AN$2=AG$2,DIGIPRO!$AC$3:$AN$2040))))</f>
        <v>14000471.120884374</v>
      </c>
      <c r="AH663" s="174" cm="1">
        <f t="array" ref="AH663">SUM(IF(DIGIPRO!$B$3:$B$2040=$C663,IF(DIGIPRO!$D$3:$D$2040=$E663,IF(DIGIPRO!$AC$2:$AN$2=AH$2,DIGIPRO!$AC$3:$AN$2040))))</f>
        <v>14000471.120884374</v>
      </c>
      <c r="AI663" s="174" cm="1">
        <f t="array" ref="AI663">SUM(IF(DIGIPRO!$B$3:$B$2040=$C663,IF(DIGIPRO!$D$3:$D$2040=$E663,IF(DIGIPRO!$AC$2:$AN$2=AI$2,DIGIPRO!$AC$3:$AN$2040))))</f>
        <v>14000471.120884374</v>
      </c>
      <c r="AJ663" s="174" cm="1">
        <f t="array" ref="AJ663">SUM(IF(DIGIPRO!$B$3:$B$2040=$C663,IF(DIGIPRO!$D$3:$D$2040=$E663,IF(DIGIPRO!$AC$2:$AN$2=AJ$2,DIGIPRO!$AC$3:$AN$2040))))</f>
        <v>14000471.120884374</v>
      </c>
      <c r="AK663" s="174" cm="1">
        <f t="array" ref="AK663">SUM(IF(DIGIPRO!$B$3:$B$2040=$C663,IF(DIGIPRO!$D$3:$D$2040=$E663,IF(DIGIPRO!$AC$2:$AN$2=AK$2,DIGIPRO!$AC$3:$AN$2040))))</f>
        <v>14000471.120884374</v>
      </c>
      <c r="AL663" s="174" cm="1">
        <f t="array" ref="AL663">SUM(IF(DIGIPRO!$B$3:$B$2040=$C663,IF(DIGIPRO!$D$3:$D$2040=$E663,IF(DIGIPRO!$AC$2:$AN$2=AL$2,DIGIPRO!$AC$3:$AN$2040))))</f>
        <v>14000471.120884374</v>
      </c>
      <c r="AM663" s="174" cm="1">
        <f t="array" ref="AM663">SUM(IF(DIGIPRO!$B$3:$B$2040=$C663,IF(DIGIPRO!$D$3:$D$2040=$E663,IF(DIGIPRO!$AC$2:$AN$2=AM$2,DIGIPRO!$AC$3:$AN$2040))))</f>
        <v>14000471.120884374</v>
      </c>
      <c r="AN663" s="174" cm="1">
        <f t="array" ref="AN663">SUM(IF(DIGIPRO!$B$3:$B$2040=$C663,IF(DIGIPRO!$D$3:$D$2040=$E663,IF(DIGIPRO!$AC$2:$AN$2=AN$2,DIGIPRO!$AC$3:$AN$2040))))</f>
        <v>14000471.120884374</v>
      </c>
      <c r="AO663" s="174" cm="1">
        <f t="array" ref="AO663">SUM(IF(DIGIPRO!$B$3:$B$2040=$C663,IF(DIGIPRO!$D$3:$D$2040=$E663,IF(DIGIPRO!$AC$2:$AN$2=AO$2,DIGIPRO!$AC$3:$AN$2040))))</f>
        <v>14000471.120884374</v>
      </c>
      <c r="AP663" s="174">
        <v>23149159</v>
      </c>
      <c r="AQ663" s="174">
        <v>23702218</v>
      </c>
      <c r="AR663" s="174">
        <v>21958891</v>
      </c>
      <c r="AS663" s="174">
        <v>23153780</v>
      </c>
      <c r="AT663" s="174">
        <v>22866567</v>
      </c>
      <c r="AU663" s="174">
        <v>0</v>
      </c>
      <c r="AV663" s="174">
        <v>0</v>
      </c>
      <c r="AW663" s="174">
        <v>0</v>
      </c>
      <c r="AX663" s="174">
        <v>0</v>
      </c>
      <c r="AY663" s="174">
        <v>0</v>
      </c>
      <c r="AZ663" s="174">
        <v>0</v>
      </c>
      <c r="BA663" s="174">
        <v>0</v>
      </c>
      <c r="BB663" s="175">
        <f t="shared" si="79"/>
        <v>1</v>
      </c>
      <c r="BC663" s="175">
        <f t="shared" si="79"/>
        <v>3.346414316737687</v>
      </c>
      <c r="BD663" s="175">
        <f t="shared" si="79"/>
        <v>2.4574268753483715</v>
      </c>
      <c r="BE663" s="175">
        <f t="shared" si="79"/>
        <v>2.1895465089699275</v>
      </c>
      <c r="BF663" s="175">
        <f t="shared" si="79"/>
        <v>2.0504776947953598</v>
      </c>
      <c r="BG663" s="175">
        <f t="shared" si="79"/>
        <v>1.6403821558362879</v>
      </c>
      <c r="BH663" s="175">
        <f t="shared" si="81"/>
        <v>1.3669851298635733</v>
      </c>
      <c r="BI663" s="175">
        <f t="shared" si="81"/>
        <v>1.1717015398830628</v>
      </c>
      <c r="BJ663" s="175">
        <f t="shared" si="81"/>
        <v>1.0252388473976799</v>
      </c>
      <c r="BK663" s="175">
        <f t="shared" si="80"/>
        <v>0.91132341990904886</v>
      </c>
      <c r="BL663" s="175">
        <f t="shared" si="80"/>
        <v>0.82019107791814394</v>
      </c>
      <c r="BM663" s="175">
        <f t="shared" si="80"/>
        <v>0.74562825265285804</v>
      </c>
    </row>
    <row r="664" spans="1:65" x14ac:dyDescent="0.35">
      <c r="A664" s="173" t="s">
        <v>65</v>
      </c>
      <c r="B664" s="173" t="str">
        <v>DIGIPRO</v>
      </c>
      <c r="C664" s="173" t="str">
        <v>Revenue Netmonk Gov</v>
      </c>
      <c r="D664" s="173" t="str">
        <v>Rp. M</v>
      </c>
      <c r="E664" s="173" t="str">
        <v>SULBAGSEL</v>
      </c>
      <c r="F664" s="174" cm="1">
        <f t="array" ref="F664">SUM(IF(DIGIPRO!$B$3:$B$2040=$C664,IF(DIGIPRO!$D$3:$D$2040=$E664,IF(DIGIPRO!$E$2:$P$2=F$2,DIGIPRO!$E$3:$P$2040))))</f>
        <v>0</v>
      </c>
      <c r="G664" s="174" cm="1">
        <f t="array" ref="G664">SUM(IF(DIGIPRO!$B$3:$B$2040=$C664,IF(DIGIPRO!$D$3:$D$2040=$E664,IF(DIGIPRO!$E$2:$P$2=G$2,DIGIPRO!$E$3:$P$2040))))</f>
        <v>40341826.851314239</v>
      </c>
      <c r="H664" s="174" cm="1">
        <f t="array" ref="H664">SUM(IF(DIGIPRO!$B$3:$B$2040=$C664,IF(DIGIPRO!$D$3:$D$2040=$E664,IF(DIGIPRO!$E$2:$P$2=H$2,DIGIPRO!$E$3:$P$2040))))</f>
        <v>80683653.702628478</v>
      </c>
      <c r="I664" s="174" cm="1">
        <f t="array" ref="I664">SUM(IF(DIGIPRO!$B$3:$B$2040=$C664,IF(DIGIPRO!$D$3:$D$2040=$E664,IF(DIGIPRO!$E$2:$P$2=I$2,DIGIPRO!$E$3:$P$2040))))</f>
        <v>121025480.55394271</v>
      </c>
      <c r="J664" s="174" cm="1">
        <f t="array" ref="J664">SUM(IF(DIGIPRO!$B$3:$B$2040=$C664,IF(DIGIPRO!$D$3:$D$2040=$E664,IF(DIGIPRO!$E$2:$P$2=J$2,DIGIPRO!$E$3:$P$2040))))</f>
        <v>161367307.40525696</v>
      </c>
      <c r="K664" s="174" cm="1">
        <f t="array" ref="K664">SUM(IF(DIGIPRO!$B$3:$B$2040=$C664,IF(DIGIPRO!$D$3:$D$2040=$E664,IF(DIGIPRO!$E$2:$P$2=K$2,DIGIPRO!$E$3:$P$2040))))</f>
        <v>201709134.2565712</v>
      </c>
      <c r="L664" s="174" cm="1">
        <f t="array" ref="L664">SUM(IF(DIGIPRO!$B$3:$B$2040=$C664,IF(DIGIPRO!$D$3:$D$2040=$E664,IF(DIGIPRO!$E$2:$P$2=L$2,DIGIPRO!$E$3:$P$2040))))</f>
        <v>242050961.10788545</v>
      </c>
      <c r="M664" s="174" cm="1">
        <f t="array" ref="M664">SUM(IF(DIGIPRO!$B$3:$B$2040=$C664,IF(DIGIPRO!$D$3:$D$2040=$E664,IF(DIGIPRO!$E$2:$P$2=M$2,DIGIPRO!$E$3:$P$2040))))</f>
        <v>282392787.95919967</v>
      </c>
      <c r="N664" s="174" cm="1">
        <f t="array" ref="N664">SUM(IF(DIGIPRO!$B$3:$B$2040=$C664,IF(DIGIPRO!$D$3:$D$2040=$E664,IF(DIGIPRO!$E$2:$P$2=N$2,DIGIPRO!$E$3:$P$2040))))</f>
        <v>322734614.81051391</v>
      </c>
      <c r="O664" s="174" cm="1">
        <f t="array" ref="O664">SUM(IF(DIGIPRO!$B$3:$B$2040=$C664,IF(DIGIPRO!$D$3:$D$2040=$E664,IF(DIGIPRO!$E$2:$P$2=O$2,DIGIPRO!$E$3:$P$2040))))</f>
        <v>363076441.66182816</v>
      </c>
      <c r="P664" s="174" cm="1">
        <f t="array" ref="P664">SUM(IF(DIGIPRO!$B$3:$B$2040=$C664,IF(DIGIPRO!$D$3:$D$2040=$E664,IF(DIGIPRO!$E$2:$P$2=P$2,DIGIPRO!$E$3:$P$2040))))</f>
        <v>403418268.51314241</v>
      </c>
      <c r="Q664" s="174" cm="1">
        <f t="array" ref="Q664">SUM(IF(DIGIPRO!$B$3:$B$2040=$C664,IF(DIGIPRO!$D$3:$D$2040=$E664,IF(DIGIPRO!$E$2:$P$2=Q$2,DIGIPRO!$E$3:$P$2040))))</f>
        <v>443760095.36445665</v>
      </c>
      <c r="R664" s="174">
        <v>27046657</v>
      </c>
      <c r="S664" s="174">
        <v>58860089</v>
      </c>
      <c r="T664" s="174">
        <v>87474493</v>
      </c>
      <c r="U664" s="174">
        <v>117604138</v>
      </c>
      <c r="V664" s="174">
        <v>145667850</v>
      </c>
      <c r="W664" s="174">
        <v>145667850</v>
      </c>
      <c r="X664" s="174">
        <v>145667850</v>
      </c>
      <c r="Y664" s="174">
        <v>145667850</v>
      </c>
      <c r="Z664" s="174">
        <v>145667850</v>
      </c>
      <c r="AA664" s="174">
        <v>145667850</v>
      </c>
      <c r="AB664" s="174">
        <v>145667850</v>
      </c>
      <c r="AC664" s="174">
        <v>145667850</v>
      </c>
      <c r="AD664" s="174" cm="1">
        <f t="array" ref="AD664">SUM(IF(DIGIPRO!$B$3:$B$2040=$C664,IF(DIGIPRO!$D$3:$D$2040=$E664,IF(DIGIPRO!$AC$2:$AN$2=AD$2,DIGIPRO!$AC$3:$AN$2040))))</f>
        <v>0</v>
      </c>
      <c r="AE664" s="174" cm="1">
        <f t="array" ref="AE664">SUM(IF(DIGIPRO!$B$3:$B$2040=$C664,IF(DIGIPRO!$D$3:$D$2040=$E664,IF(DIGIPRO!$AC$2:$AN$2=AE$2,DIGIPRO!$AC$3:$AN$2040))))</f>
        <v>40341826.851314239</v>
      </c>
      <c r="AF664" s="174" cm="1">
        <f t="array" ref="AF664">SUM(IF(DIGIPRO!$B$3:$B$2040=$C664,IF(DIGIPRO!$D$3:$D$2040=$E664,IF(DIGIPRO!$AC$2:$AN$2=AF$2,DIGIPRO!$AC$3:$AN$2040))))</f>
        <v>40341826.851314239</v>
      </c>
      <c r="AG664" s="174" cm="1">
        <f t="array" ref="AG664">SUM(IF(DIGIPRO!$B$3:$B$2040=$C664,IF(DIGIPRO!$D$3:$D$2040=$E664,IF(DIGIPRO!$AC$2:$AN$2=AG$2,DIGIPRO!$AC$3:$AN$2040))))</f>
        <v>40341826.851314239</v>
      </c>
      <c r="AH664" s="174" cm="1">
        <f t="array" ref="AH664">SUM(IF(DIGIPRO!$B$3:$B$2040=$C664,IF(DIGIPRO!$D$3:$D$2040=$E664,IF(DIGIPRO!$AC$2:$AN$2=AH$2,DIGIPRO!$AC$3:$AN$2040))))</f>
        <v>40341826.851314239</v>
      </c>
      <c r="AI664" s="174" cm="1">
        <f t="array" ref="AI664">SUM(IF(DIGIPRO!$B$3:$B$2040=$C664,IF(DIGIPRO!$D$3:$D$2040=$E664,IF(DIGIPRO!$AC$2:$AN$2=AI$2,DIGIPRO!$AC$3:$AN$2040))))</f>
        <v>40341826.851314239</v>
      </c>
      <c r="AJ664" s="174" cm="1">
        <f t="array" ref="AJ664">SUM(IF(DIGIPRO!$B$3:$B$2040=$C664,IF(DIGIPRO!$D$3:$D$2040=$E664,IF(DIGIPRO!$AC$2:$AN$2=AJ$2,DIGIPRO!$AC$3:$AN$2040))))</f>
        <v>40341826.851314239</v>
      </c>
      <c r="AK664" s="174" cm="1">
        <f t="array" ref="AK664">SUM(IF(DIGIPRO!$B$3:$B$2040=$C664,IF(DIGIPRO!$D$3:$D$2040=$E664,IF(DIGIPRO!$AC$2:$AN$2=AK$2,DIGIPRO!$AC$3:$AN$2040))))</f>
        <v>40341826.851314239</v>
      </c>
      <c r="AL664" s="174" cm="1">
        <f t="array" ref="AL664">SUM(IF(DIGIPRO!$B$3:$B$2040=$C664,IF(DIGIPRO!$D$3:$D$2040=$E664,IF(DIGIPRO!$AC$2:$AN$2=AL$2,DIGIPRO!$AC$3:$AN$2040))))</f>
        <v>40341826.851314239</v>
      </c>
      <c r="AM664" s="174" cm="1">
        <f t="array" ref="AM664">SUM(IF(DIGIPRO!$B$3:$B$2040=$C664,IF(DIGIPRO!$D$3:$D$2040=$E664,IF(DIGIPRO!$AC$2:$AN$2=AM$2,DIGIPRO!$AC$3:$AN$2040))))</f>
        <v>40341826.851314239</v>
      </c>
      <c r="AN664" s="174" cm="1">
        <f t="array" ref="AN664">SUM(IF(DIGIPRO!$B$3:$B$2040=$C664,IF(DIGIPRO!$D$3:$D$2040=$E664,IF(DIGIPRO!$AC$2:$AN$2=AN$2,DIGIPRO!$AC$3:$AN$2040))))</f>
        <v>40341826.851314239</v>
      </c>
      <c r="AO664" s="174" cm="1">
        <f t="array" ref="AO664">SUM(IF(DIGIPRO!$B$3:$B$2040=$C664,IF(DIGIPRO!$D$3:$D$2040=$E664,IF(DIGIPRO!$AC$2:$AN$2=AO$2,DIGIPRO!$AC$3:$AN$2040))))</f>
        <v>40341826.851314239</v>
      </c>
      <c r="AP664" s="174">
        <v>27046657</v>
      </c>
      <c r="AQ664" s="174">
        <v>31813432</v>
      </c>
      <c r="AR664" s="174">
        <v>28614404</v>
      </c>
      <c r="AS664" s="174">
        <v>30129645</v>
      </c>
      <c r="AT664" s="174">
        <v>28063712</v>
      </c>
      <c r="AU664" s="174">
        <v>0</v>
      </c>
      <c r="AV664" s="174">
        <v>0</v>
      </c>
      <c r="AW664" s="174">
        <v>0</v>
      </c>
      <c r="AX664" s="174">
        <v>0</v>
      </c>
      <c r="AY664" s="174">
        <v>0</v>
      </c>
      <c r="AZ664" s="174">
        <v>0</v>
      </c>
      <c r="BA664" s="174">
        <v>0</v>
      </c>
      <c r="BB664" s="175">
        <f t="shared" si="79"/>
        <v>1</v>
      </c>
      <c r="BC664" s="175">
        <f t="shared" si="79"/>
        <v>1.4590338017397564</v>
      </c>
      <c r="BD664" s="175">
        <f t="shared" si="79"/>
        <v>1.0841662342461604</v>
      </c>
      <c r="BE664" s="175">
        <f t="shared" si="79"/>
        <v>0.97173039480378043</v>
      </c>
      <c r="BF664" s="175">
        <f t="shared" si="79"/>
        <v>0.90270980127449596</v>
      </c>
      <c r="BG664" s="175">
        <f t="shared" si="79"/>
        <v>0.72216784101959675</v>
      </c>
      <c r="BH664" s="175">
        <f t="shared" si="81"/>
        <v>0.60180653418299723</v>
      </c>
      <c r="BI664" s="175">
        <f t="shared" si="81"/>
        <v>0.51583417215685479</v>
      </c>
      <c r="BJ664" s="175">
        <f t="shared" si="81"/>
        <v>0.45135490063724798</v>
      </c>
      <c r="BK664" s="175">
        <f t="shared" si="80"/>
        <v>0.40120435612199817</v>
      </c>
      <c r="BL664" s="175">
        <f t="shared" si="80"/>
        <v>0.36108392050979837</v>
      </c>
      <c r="BM664" s="175">
        <f t="shared" si="80"/>
        <v>0.32825810955436213</v>
      </c>
    </row>
    <row r="665" spans="1:65" x14ac:dyDescent="0.35">
      <c r="A665" s="173" t="s">
        <v>65</v>
      </c>
      <c r="B665" s="173" t="str">
        <v>DIGIPRO</v>
      </c>
      <c r="C665" s="173" t="str">
        <v>Revenue Netmonk Gov</v>
      </c>
      <c r="D665" s="173" t="str">
        <v>Rp. M</v>
      </c>
      <c r="E665" s="173" t="str">
        <v>SULBAGTENG</v>
      </c>
      <c r="F665" s="174" cm="1">
        <f t="array" ref="F665">SUM(IF(DIGIPRO!$B$3:$B$2040=$C665,IF(DIGIPRO!$D$3:$D$2040=$E665,IF(DIGIPRO!$E$2:$P$2=F$2,DIGIPRO!$E$3:$P$2040))))</f>
        <v>0</v>
      </c>
      <c r="G665" s="174" cm="1">
        <f t="array" ref="G665">SUM(IF(DIGIPRO!$B$3:$B$2040=$C665,IF(DIGIPRO!$D$3:$D$2040=$E665,IF(DIGIPRO!$E$2:$P$2=G$2,DIGIPRO!$E$3:$P$2040))))</f>
        <v>17592276.137220297</v>
      </c>
      <c r="H665" s="174" cm="1">
        <f t="array" ref="H665">SUM(IF(DIGIPRO!$B$3:$B$2040=$C665,IF(DIGIPRO!$D$3:$D$2040=$E665,IF(DIGIPRO!$E$2:$P$2=H$2,DIGIPRO!$E$3:$P$2040))))</f>
        <v>35184552.274440594</v>
      </c>
      <c r="I665" s="174" cm="1">
        <f t="array" ref="I665">SUM(IF(DIGIPRO!$B$3:$B$2040=$C665,IF(DIGIPRO!$D$3:$D$2040=$E665,IF(DIGIPRO!$E$2:$P$2=I$2,DIGIPRO!$E$3:$P$2040))))</f>
        <v>52776828.411660895</v>
      </c>
      <c r="J665" s="174" cm="1">
        <f t="array" ref="J665">SUM(IF(DIGIPRO!$B$3:$B$2040=$C665,IF(DIGIPRO!$D$3:$D$2040=$E665,IF(DIGIPRO!$E$2:$P$2=J$2,DIGIPRO!$E$3:$P$2040))))</f>
        <v>70369104.548881188</v>
      </c>
      <c r="K665" s="174" cm="1">
        <f t="array" ref="K665">SUM(IF(DIGIPRO!$B$3:$B$2040=$C665,IF(DIGIPRO!$D$3:$D$2040=$E665,IF(DIGIPRO!$E$2:$P$2=K$2,DIGIPRO!$E$3:$P$2040))))</f>
        <v>87961380.686101481</v>
      </c>
      <c r="L665" s="174" cm="1">
        <f t="array" ref="L665">SUM(IF(DIGIPRO!$B$3:$B$2040=$C665,IF(DIGIPRO!$D$3:$D$2040=$E665,IF(DIGIPRO!$E$2:$P$2=L$2,DIGIPRO!$E$3:$P$2040))))</f>
        <v>105553656.82332177</v>
      </c>
      <c r="M665" s="174" cm="1">
        <f t="array" ref="M665">SUM(IF(DIGIPRO!$B$3:$B$2040=$C665,IF(DIGIPRO!$D$3:$D$2040=$E665,IF(DIGIPRO!$E$2:$P$2=M$2,DIGIPRO!$E$3:$P$2040))))</f>
        <v>123145932.96054207</v>
      </c>
      <c r="N665" s="174" cm="1">
        <f t="array" ref="N665">SUM(IF(DIGIPRO!$B$3:$B$2040=$C665,IF(DIGIPRO!$D$3:$D$2040=$E665,IF(DIGIPRO!$E$2:$P$2=N$2,DIGIPRO!$E$3:$P$2040))))</f>
        <v>140738209.09776238</v>
      </c>
      <c r="O665" s="174" cm="1">
        <f t="array" ref="O665">SUM(IF(DIGIPRO!$B$3:$B$2040=$C665,IF(DIGIPRO!$D$3:$D$2040=$E665,IF(DIGIPRO!$E$2:$P$2=O$2,DIGIPRO!$E$3:$P$2040))))</f>
        <v>158330485.23498267</v>
      </c>
      <c r="P665" s="174" cm="1">
        <f t="array" ref="P665">SUM(IF(DIGIPRO!$B$3:$B$2040=$C665,IF(DIGIPRO!$D$3:$D$2040=$E665,IF(DIGIPRO!$E$2:$P$2=P$2,DIGIPRO!$E$3:$P$2040))))</f>
        <v>175922761.37220296</v>
      </c>
      <c r="Q665" s="174" cm="1">
        <f t="array" ref="Q665">SUM(IF(DIGIPRO!$B$3:$B$2040=$C665,IF(DIGIPRO!$D$3:$D$2040=$E665,IF(DIGIPRO!$E$2:$P$2=Q$2,DIGIPRO!$E$3:$P$2040))))</f>
        <v>193515037.50942326</v>
      </c>
      <c r="R665" s="174">
        <v>21090462</v>
      </c>
      <c r="S665" s="174">
        <v>37967181</v>
      </c>
      <c r="T665" s="174">
        <v>57953481</v>
      </c>
      <c r="U665" s="174">
        <v>76114066</v>
      </c>
      <c r="V665" s="174">
        <v>90241187</v>
      </c>
      <c r="W665" s="174">
        <v>90241187</v>
      </c>
      <c r="X665" s="174">
        <v>90241187</v>
      </c>
      <c r="Y665" s="174">
        <v>90241187</v>
      </c>
      <c r="Z665" s="174">
        <v>90241187</v>
      </c>
      <c r="AA665" s="174">
        <v>90241187</v>
      </c>
      <c r="AB665" s="174">
        <v>90241187</v>
      </c>
      <c r="AC665" s="174">
        <v>90241187</v>
      </c>
      <c r="AD665" s="174" cm="1">
        <f t="array" ref="AD665">SUM(IF(DIGIPRO!$B$3:$B$2040=$C665,IF(DIGIPRO!$D$3:$D$2040=$E665,IF(DIGIPRO!$AC$2:$AN$2=AD$2,DIGIPRO!$AC$3:$AN$2040))))</f>
        <v>0</v>
      </c>
      <c r="AE665" s="174" cm="1">
        <f t="array" ref="AE665">SUM(IF(DIGIPRO!$B$3:$B$2040=$C665,IF(DIGIPRO!$D$3:$D$2040=$E665,IF(DIGIPRO!$AC$2:$AN$2=AE$2,DIGIPRO!$AC$3:$AN$2040))))</f>
        <v>17592276.137220297</v>
      </c>
      <c r="AF665" s="174" cm="1">
        <f t="array" ref="AF665">SUM(IF(DIGIPRO!$B$3:$B$2040=$C665,IF(DIGIPRO!$D$3:$D$2040=$E665,IF(DIGIPRO!$AC$2:$AN$2=AF$2,DIGIPRO!$AC$3:$AN$2040))))</f>
        <v>17592276.137220297</v>
      </c>
      <c r="AG665" s="174" cm="1">
        <f t="array" ref="AG665">SUM(IF(DIGIPRO!$B$3:$B$2040=$C665,IF(DIGIPRO!$D$3:$D$2040=$E665,IF(DIGIPRO!$AC$2:$AN$2=AG$2,DIGIPRO!$AC$3:$AN$2040))))</f>
        <v>17592276.137220297</v>
      </c>
      <c r="AH665" s="174" cm="1">
        <f t="array" ref="AH665">SUM(IF(DIGIPRO!$B$3:$B$2040=$C665,IF(DIGIPRO!$D$3:$D$2040=$E665,IF(DIGIPRO!$AC$2:$AN$2=AH$2,DIGIPRO!$AC$3:$AN$2040))))</f>
        <v>17592276.137220297</v>
      </c>
      <c r="AI665" s="174" cm="1">
        <f t="array" ref="AI665">SUM(IF(DIGIPRO!$B$3:$B$2040=$C665,IF(DIGIPRO!$D$3:$D$2040=$E665,IF(DIGIPRO!$AC$2:$AN$2=AI$2,DIGIPRO!$AC$3:$AN$2040))))</f>
        <v>17592276.137220297</v>
      </c>
      <c r="AJ665" s="174" cm="1">
        <f t="array" ref="AJ665">SUM(IF(DIGIPRO!$B$3:$B$2040=$C665,IF(DIGIPRO!$D$3:$D$2040=$E665,IF(DIGIPRO!$AC$2:$AN$2=AJ$2,DIGIPRO!$AC$3:$AN$2040))))</f>
        <v>17592276.137220297</v>
      </c>
      <c r="AK665" s="174" cm="1">
        <f t="array" ref="AK665">SUM(IF(DIGIPRO!$B$3:$B$2040=$C665,IF(DIGIPRO!$D$3:$D$2040=$E665,IF(DIGIPRO!$AC$2:$AN$2=AK$2,DIGIPRO!$AC$3:$AN$2040))))</f>
        <v>17592276.137220297</v>
      </c>
      <c r="AL665" s="174" cm="1">
        <f t="array" ref="AL665">SUM(IF(DIGIPRO!$B$3:$B$2040=$C665,IF(DIGIPRO!$D$3:$D$2040=$E665,IF(DIGIPRO!$AC$2:$AN$2=AL$2,DIGIPRO!$AC$3:$AN$2040))))</f>
        <v>17592276.137220297</v>
      </c>
      <c r="AM665" s="174" cm="1">
        <f t="array" ref="AM665">SUM(IF(DIGIPRO!$B$3:$B$2040=$C665,IF(DIGIPRO!$D$3:$D$2040=$E665,IF(DIGIPRO!$AC$2:$AN$2=AM$2,DIGIPRO!$AC$3:$AN$2040))))</f>
        <v>17592276.137220297</v>
      </c>
      <c r="AN665" s="174" cm="1">
        <f t="array" ref="AN665">SUM(IF(DIGIPRO!$B$3:$B$2040=$C665,IF(DIGIPRO!$D$3:$D$2040=$E665,IF(DIGIPRO!$AC$2:$AN$2=AN$2,DIGIPRO!$AC$3:$AN$2040))))</f>
        <v>17592276.137220297</v>
      </c>
      <c r="AO665" s="174" cm="1">
        <f t="array" ref="AO665">SUM(IF(DIGIPRO!$B$3:$B$2040=$C665,IF(DIGIPRO!$D$3:$D$2040=$E665,IF(DIGIPRO!$AC$2:$AN$2=AO$2,DIGIPRO!$AC$3:$AN$2040))))</f>
        <v>17592276.137220297</v>
      </c>
      <c r="AP665" s="174">
        <v>21090462</v>
      </c>
      <c r="AQ665" s="174">
        <v>16876719</v>
      </c>
      <c r="AR665" s="174">
        <v>19986300</v>
      </c>
      <c r="AS665" s="174">
        <v>18160585</v>
      </c>
      <c r="AT665" s="174">
        <v>14127121</v>
      </c>
      <c r="AU665" s="174">
        <v>0</v>
      </c>
      <c r="AV665" s="174">
        <v>0</v>
      </c>
      <c r="AW665" s="174">
        <v>0</v>
      </c>
      <c r="AX665" s="174">
        <v>0</v>
      </c>
      <c r="AY665" s="174">
        <v>0</v>
      </c>
      <c r="AZ665" s="174">
        <v>0</v>
      </c>
      <c r="BA665" s="174">
        <v>0</v>
      </c>
      <c r="BB665" s="175">
        <f t="shared" si="79"/>
        <v>1</v>
      </c>
      <c r="BC665" s="175">
        <f t="shared" si="79"/>
        <v>2.1581733201465698</v>
      </c>
      <c r="BD665" s="175">
        <f t="shared" si="79"/>
        <v>1.6471285622156298</v>
      </c>
      <c r="BE665" s="175">
        <f t="shared" si="79"/>
        <v>1.4421871925745127</v>
      </c>
      <c r="BF665" s="175">
        <f t="shared" si="79"/>
        <v>1.2823978303903933</v>
      </c>
      <c r="BG665" s="175">
        <f t="shared" si="79"/>
        <v>1.0259182643123148</v>
      </c>
      <c r="BH665" s="175">
        <f t="shared" si="81"/>
        <v>0.85493188692692901</v>
      </c>
      <c r="BI665" s="175">
        <f t="shared" si="81"/>
        <v>0.73279876022308199</v>
      </c>
      <c r="BJ665" s="175">
        <f t="shared" si="81"/>
        <v>0.64119891519519667</v>
      </c>
      <c r="BK665" s="175">
        <f t="shared" si="80"/>
        <v>0.56995459128461934</v>
      </c>
      <c r="BL665" s="175">
        <f t="shared" si="80"/>
        <v>0.5129591321561574</v>
      </c>
      <c r="BM665" s="175">
        <f t="shared" si="80"/>
        <v>0.46632648377832492</v>
      </c>
    </row>
    <row r="666" spans="1:65" x14ac:dyDescent="0.35">
      <c r="A666" s="173" t="s">
        <v>65</v>
      </c>
      <c r="B666" s="173" t="str">
        <v>DIGIPRO</v>
      </c>
      <c r="C666" s="173" t="str">
        <v>Revenue Netmonk Gov</v>
      </c>
      <c r="D666" s="173" t="str">
        <v>Rp. M</v>
      </c>
      <c r="E666" s="173" t="str">
        <v>SUMALUT</v>
      </c>
      <c r="F666" s="174" cm="1">
        <f t="array" ref="F666">SUM(IF(DIGIPRO!$B$3:$B$2040=$C666,IF(DIGIPRO!$D$3:$D$2040=$E666,IF(DIGIPRO!$E$2:$P$2=F$2,DIGIPRO!$E$3:$P$2040))))</f>
        <v>0</v>
      </c>
      <c r="G666" s="174" cm="1">
        <f t="array" ref="G666">SUM(IF(DIGIPRO!$B$3:$B$2040=$C666,IF(DIGIPRO!$D$3:$D$2040=$E666,IF(DIGIPRO!$E$2:$P$2=G$2,DIGIPRO!$E$3:$P$2040))))</f>
        <v>25102164.6526272</v>
      </c>
      <c r="H666" s="174" cm="1">
        <f t="array" ref="H666">SUM(IF(DIGIPRO!$B$3:$B$2040=$C666,IF(DIGIPRO!$D$3:$D$2040=$E666,IF(DIGIPRO!$E$2:$P$2=H$2,DIGIPRO!$E$3:$P$2040))))</f>
        <v>50204329.3052544</v>
      </c>
      <c r="I666" s="174" cm="1">
        <f t="array" ref="I666">SUM(IF(DIGIPRO!$B$3:$B$2040=$C666,IF(DIGIPRO!$D$3:$D$2040=$E666,IF(DIGIPRO!$E$2:$P$2=I$2,DIGIPRO!$E$3:$P$2040))))</f>
        <v>75306493.9578816</v>
      </c>
      <c r="J666" s="174" cm="1">
        <f t="array" ref="J666">SUM(IF(DIGIPRO!$B$3:$B$2040=$C666,IF(DIGIPRO!$D$3:$D$2040=$E666,IF(DIGIPRO!$E$2:$P$2=J$2,DIGIPRO!$E$3:$P$2040))))</f>
        <v>100408658.6105088</v>
      </c>
      <c r="K666" s="174" cm="1">
        <f t="array" ref="K666">SUM(IF(DIGIPRO!$B$3:$B$2040=$C666,IF(DIGIPRO!$D$3:$D$2040=$E666,IF(DIGIPRO!$E$2:$P$2=K$2,DIGIPRO!$E$3:$P$2040))))</f>
        <v>125510823.263136</v>
      </c>
      <c r="L666" s="174" cm="1">
        <f t="array" ref="L666">SUM(IF(DIGIPRO!$B$3:$B$2040=$C666,IF(DIGIPRO!$D$3:$D$2040=$E666,IF(DIGIPRO!$E$2:$P$2=L$2,DIGIPRO!$E$3:$P$2040))))</f>
        <v>150612987.9157632</v>
      </c>
      <c r="M666" s="174" cm="1">
        <f t="array" ref="M666">SUM(IF(DIGIPRO!$B$3:$B$2040=$C666,IF(DIGIPRO!$D$3:$D$2040=$E666,IF(DIGIPRO!$E$2:$P$2=M$2,DIGIPRO!$E$3:$P$2040))))</f>
        <v>175715152.5683904</v>
      </c>
      <c r="N666" s="174" cm="1">
        <f t="array" ref="N666">SUM(IF(DIGIPRO!$B$3:$B$2040=$C666,IF(DIGIPRO!$D$3:$D$2040=$E666,IF(DIGIPRO!$E$2:$P$2=N$2,DIGIPRO!$E$3:$P$2040))))</f>
        <v>200817317.2210176</v>
      </c>
      <c r="O666" s="174" cm="1">
        <f t="array" ref="O666">SUM(IF(DIGIPRO!$B$3:$B$2040=$C666,IF(DIGIPRO!$D$3:$D$2040=$E666,IF(DIGIPRO!$E$2:$P$2=O$2,DIGIPRO!$E$3:$P$2040))))</f>
        <v>225919481.8736448</v>
      </c>
      <c r="P666" s="174" cm="1">
        <f t="array" ref="P666">SUM(IF(DIGIPRO!$B$3:$B$2040=$C666,IF(DIGIPRO!$D$3:$D$2040=$E666,IF(DIGIPRO!$E$2:$P$2=P$2,DIGIPRO!$E$3:$P$2040))))</f>
        <v>251021646.526272</v>
      </c>
      <c r="Q666" s="174" cm="1">
        <f t="array" ref="Q666">SUM(IF(DIGIPRO!$B$3:$B$2040=$C666,IF(DIGIPRO!$D$3:$D$2040=$E666,IF(DIGIPRO!$E$2:$P$2=Q$2,DIGIPRO!$E$3:$P$2040))))</f>
        <v>276123811.17889917</v>
      </c>
      <c r="R666" s="174">
        <v>22764397</v>
      </c>
      <c r="S666" s="174">
        <v>-8758487</v>
      </c>
      <c r="T666" s="174">
        <v>-27505001</v>
      </c>
      <c r="U666" s="174">
        <v>-291144</v>
      </c>
      <c r="V666" s="174">
        <v>20714317</v>
      </c>
      <c r="W666" s="174">
        <v>20714317</v>
      </c>
      <c r="X666" s="174">
        <v>20714317</v>
      </c>
      <c r="Y666" s="174">
        <v>20714317</v>
      </c>
      <c r="Z666" s="174">
        <v>20714317</v>
      </c>
      <c r="AA666" s="174">
        <v>20714317</v>
      </c>
      <c r="AB666" s="174">
        <v>20714317</v>
      </c>
      <c r="AC666" s="174">
        <v>20714317</v>
      </c>
      <c r="AD666" s="174" cm="1">
        <f t="array" ref="AD666">SUM(IF(DIGIPRO!$B$3:$B$2040=$C666,IF(DIGIPRO!$D$3:$D$2040=$E666,IF(DIGIPRO!$AC$2:$AN$2=AD$2,DIGIPRO!$AC$3:$AN$2040))))</f>
        <v>0</v>
      </c>
      <c r="AE666" s="174" cm="1">
        <f t="array" ref="AE666">SUM(IF(DIGIPRO!$B$3:$B$2040=$C666,IF(DIGIPRO!$D$3:$D$2040=$E666,IF(DIGIPRO!$AC$2:$AN$2=AE$2,DIGIPRO!$AC$3:$AN$2040))))</f>
        <v>25102164.6526272</v>
      </c>
      <c r="AF666" s="174" cm="1">
        <f t="array" ref="AF666">SUM(IF(DIGIPRO!$B$3:$B$2040=$C666,IF(DIGIPRO!$D$3:$D$2040=$E666,IF(DIGIPRO!$AC$2:$AN$2=AF$2,DIGIPRO!$AC$3:$AN$2040))))</f>
        <v>25102164.6526272</v>
      </c>
      <c r="AG666" s="174" cm="1">
        <f t="array" ref="AG666">SUM(IF(DIGIPRO!$B$3:$B$2040=$C666,IF(DIGIPRO!$D$3:$D$2040=$E666,IF(DIGIPRO!$AC$2:$AN$2=AG$2,DIGIPRO!$AC$3:$AN$2040))))</f>
        <v>25102164.6526272</v>
      </c>
      <c r="AH666" s="174" cm="1">
        <f t="array" ref="AH666">SUM(IF(DIGIPRO!$B$3:$B$2040=$C666,IF(DIGIPRO!$D$3:$D$2040=$E666,IF(DIGIPRO!$AC$2:$AN$2=AH$2,DIGIPRO!$AC$3:$AN$2040))))</f>
        <v>25102164.6526272</v>
      </c>
      <c r="AI666" s="174" cm="1">
        <f t="array" ref="AI666">SUM(IF(DIGIPRO!$B$3:$B$2040=$C666,IF(DIGIPRO!$D$3:$D$2040=$E666,IF(DIGIPRO!$AC$2:$AN$2=AI$2,DIGIPRO!$AC$3:$AN$2040))))</f>
        <v>25102164.6526272</v>
      </c>
      <c r="AJ666" s="174" cm="1">
        <f t="array" ref="AJ666">SUM(IF(DIGIPRO!$B$3:$B$2040=$C666,IF(DIGIPRO!$D$3:$D$2040=$E666,IF(DIGIPRO!$AC$2:$AN$2=AJ$2,DIGIPRO!$AC$3:$AN$2040))))</f>
        <v>25102164.6526272</v>
      </c>
      <c r="AK666" s="174" cm="1">
        <f t="array" ref="AK666">SUM(IF(DIGIPRO!$B$3:$B$2040=$C666,IF(DIGIPRO!$D$3:$D$2040=$E666,IF(DIGIPRO!$AC$2:$AN$2=AK$2,DIGIPRO!$AC$3:$AN$2040))))</f>
        <v>25102164.6526272</v>
      </c>
      <c r="AL666" s="174" cm="1">
        <f t="array" ref="AL666">SUM(IF(DIGIPRO!$B$3:$B$2040=$C666,IF(DIGIPRO!$D$3:$D$2040=$E666,IF(DIGIPRO!$AC$2:$AN$2=AL$2,DIGIPRO!$AC$3:$AN$2040))))</f>
        <v>25102164.6526272</v>
      </c>
      <c r="AM666" s="174" cm="1">
        <f t="array" ref="AM666">SUM(IF(DIGIPRO!$B$3:$B$2040=$C666,IF(DIGIPRO!$D$3:$D$2040=$E666,IF(DIGIPRO!$AC$2:$AN$2=AM$2,DIGIPRO!$AC$3:$AN$2040))))</f>
        <v>25102164.6526272</v>
      </c>
      <c r="AN666" s="174" cm="1">
        <f t="array" ref="AN666">SUM(IF(DIGIPRO!$B$3:$B$2040=$C666,IF(DIGIPRO!$D$3:$D$2040=$E666,IF(DIGIPRO!$AC$2:$AN$2=AN$2,DIGIPRO!$AC$3:$AN$2040))))</f>
        <v>25102164.6526272</v>
      </c>
      <c r="AO666" s="174" cm="1">
        <f t="array" ref="AO666">SUM(IF(DIGIPRO!$B$3:$B$2040=$C666,IF(DIGIPRO!$D$3:$D$2040=$E666,IF(DIGIPRO!$AC$2:$AN$2=AO$2,DIGIPRO!$AC$3:$AN$2040))))</f>
        <v>25102164.6526272</v>
      </c>
      <c r="AP666" s="174">
        <v>22764397</v>
      </c>
      <c r="AQ666" s="174">
        <v>-31522884</v>
      </c>
      <c r="AR666" s="174">
        <v>-18746514</v>
      </c>
      <c r="AS666" s="174">
        <v>27213857</v>
      </c>
      <c r="AT666" s="174">
        <v>21005461</v>
      </c>
      <c r="AU666" s="174">
        <v>0</v>
      </c>
      <c r="AV666" s="174">
        <v>0</v>
      </c>
      <c r="AW666" s="174">
        <v>0</v>
      </c>
      <c r="AX666" s="174">
        <v>0</v>
      </c>
      <c r="AY666" s="174">
        <v>0</v>
      </c>
      <c r="AZ666" s="174">
        <v>0</v>
      </c>
      <c r="BA666" s="174">
        <v>0</v>
      </c>
      <c r="BB666" s="175">
        <f t="shared" si="79"/>
        <v>1</v>
      </c>
      <c r="BC666" s="175">
        <f t="shared" si="79"/>
        <v>-0.34891361447122587</v>
      </c>
      <c r="BD666" s="175">
        <f t="shared" si="79"/>
        <v>-0.54786113828476779</v>
      </c>
      <c r="BE666" s="175">
        <f t="shared" si="79"/>
        <v>-3.8661207646027819E-3</v>
      </c>
      <c r="BF666" s="175">
        <f t="shared" si="79"/>
        <v>0.20630010684986916</v>
      </c>
      <c r="BG666" s="175">
        <f t="shared" si="79"/>
        <v>0.16504008547989532</v>
      </c>
      <c r="BH666" s="175">
        <f t="shared" si="81"/>
        <v>0.13753340456657945</v>
      </c>
      <c r="BI666" s="175">
        <f t="shared" si="81"/>
        <v>0.11788577534278237</v>
      </c>
      <c r="BJ666" s="175">
        <f t="shared" si="81"/>
        <v>0.10315005342493458</v>
      </c>
      <c r="BK666" s="175">
        <f t="shared" si="80"/>
        <v>9.1688936377719618E-2</v>
      </c>
      <c r="BL666" s="175">
        <f t="shared" si="80"/>
        <v>8.252004273994766E-2</v>
      </c>
      <c r="BM666" s="175">
        <f t="shared" si="80"/>
        <v>7.50182206726797E-2</v>
      </c>
    </row>
    <row r="667" spans="1:65" x14ac:dyDescent="0.35">
      <c r="A667" s="170" t="s">
        <v>65</v>
      </c>
      <c r="B667" s="170" t="str">
        <v>DIGIPRO</v>
      </c>
      <c r="C667" s="170" t="str">
        <v>Revenue OCA Gov</v>
      </c>
      <c r="D667" s="170" t="str">
        <v>Rp. M</v>
      </c>
      <c r="E667" s="170" t="str">
        <v>TR5</v>
      </c>
      <c r="F667" s="171" cm="1">
        <f t="array" ref="F667">SUM(IF(DIGIPRO!$B$3:$B$2040=$C667,IF(DIGIPRO!$D$3:$D$2040=$E667,IF(DIGIPRO!$E$2:$P$2=F$2,DIGIPRO!$E$3:$P$2040))))</f>
        <v>0</v>
      </c>
      <c r="G667" s="171" cm="1">
        <f t="array" ref="G667">SUM(IF(DIGIPRO!$B$3:$B$2040=$C667,IF(DIGIPRO!$D$3:$D$2040=$E667,IF(DIGIPRO!$E$2:$P$2=G$2,DIGIPRO!$E$3:$P$2040))))</f>
        <v>49747182.000000007</v>
      </c>
      <c r="H667" s="171" cm="1">
        <f t="array" ref="H667">SUM(IF(DIGIPRO!$B$3:$B$2040=$C667,IF(DIGIPRO!$D$3:$D$2040=$E667,IF(DIGIPRO!$E$2:$P$2=H$2,DIGIPRO!$E$3:$P$2040))))</f>
        <v>99494364.000000015</v>
      </c>
      <c r="I667" s="171" cm="1">
        <f t="array" ref="I667">SUM(IF(DIGIPRO!$B$3:$B$2040=$C667,IF(DIGIPRO!$D$3:$D$2040=$E667,IF(DIGIPRO!$E$2:$P$2=I$2,DIGIPRO!$E$3:$P$2040))))</f>
        <v>149241546</v>
      </c>
      <c r="J667" s="171" cm="1">
        <f t="array" ref="J667">SUM(IF(DIGIPRO!$B$3:$B$2040=$C667,IF(DIGIPRO!$D$3:$D$2040=$E667,IF(DIGIPRO!$E$2:$P$2=J$2,DIGIPRO!$E$3:$P$2040))))</f>
        <v>198988728.00000003</v>
      </c>
      <c r="K667" s="171" cm="1">
        <f t="array" ref="K667">SUM(IF(DIGIPRO!$B$3:$B$2040=$C667,IF(DIGIPRO!$D$3:$D$2040=$E667,IF(DIGIPRO!$E$2:$P$2=K$2,DIGIPRO!$E$3:$P$2040))))</f>
        <v>248735910</v>
      </c>
      <c r="L667" s="171" cm="1">
        <f t="array" ref="L667">SUM(IF(DIGIPRO!$B$3:$B$2040=$C667,IF(DIGIPRO!$D$3:$D$2040=$E667,IF(DIGIPRO!$E$2:$P$2=L$2,DIGIPRO!$E$3:$P$2040))))</f>
        <v>298483092</v>
      </c>
      <c r="M667" s="171" cm="1">
        <f t="array" ref="M667">SUM(IF(DIGIPRO!$B$3:$B$2040=$C667,IF(DIGIPRO!$D$3:$D$2040=$E667,IF(DIGIPRO!$E$2:$P$2=M$2,DIGIPRO!$E$3:$P$2040))))</f>
        <v>348230274.00000006</v>
      </c>
      <c r="N667" s="171" cm="1">
        <f t="array" ref="N667">SUM(IF(DIGIPRO!$B$3:$B$2040=$C667,IF(DIGIPRO!$D$3:$D$2040=$E667,IF(DIGIPRO!$E$2:$P$2=N$2,DIGIPRO!$E$3:$P$2040))))</f>
        <v>397977456.00000006</v>
      </c>
      <c r="O667" s="171" cm="1">
        <f t="array" ref="O667">SUM(IF(DIGIPRO!$B$3:$B$2040=$C667,IF(DIGIPRO!$D$3:$D$2040=$E667,IF(DIGIPRO!$E$2:$P$2=O$2,DIGIPRO!$E$3:$P$2040))))</f>
        <v>447724638.00000006</v>
      </c>
      <c r="P667" s="171" cm="1">
        <f t="array" ref="P667">SUM(IF(DIGIPRO!$B$3:$B$2040=$C667,IF(DIGIPRO!$D$3:$D$2040=$E667,IF(DIGIPRO!$E$2:$P$2=P$2,DIGIPRO!$E$3:$P$2040))))</f>
        <v>497471820.00000012</v>
      </c>
      <c r="Q667" s="171" cm="1">
        <f t="array" ref="Q667">SUM(IF(DIGIPRO!$B$3:$B$2040=$C667,IF(DIGIPRO!$D$3:$D$2040=$E667,IF(DIGIPRO!$E$2:$P$2=Q$2,DIGIPRO!$E$3:$P$2040))))</f>
        <v>547219002.00000012</v>
      </c>
      <c r="R667" s="171">
        <v>212000</v>
      </c>
      <c r="S667" s="171">
        <v>555415</v>
      </c>
      <c r="T667" s="171">
        <v>7555689</v>
      </c>
      <c r="U667" s="171">
        <v>86784639</v>
      </c>
      <c r="V667" s="171">
        <v>87339589</v>
      </c>
      <c r="W667" s="171">
        <v>87339589</v>
      </c>
      <c r="X667" s="171">
        <v>87339589</v>
      </c>
      <c r="Y667" s="171">
        <v>87339589</v>
      </c>
      <c r="Z667" s="171">
        <v>87339589</v>
      </c>
      <c r="AA667" s="171">
        <v>87339589</v>
      </c>
      <c r="AB667" s="171">
        <v>87339589</v>
      </c>
      <c r="AC667" s="171">
        <v>87339589</v>
      </c>
      <c r="AD667" s="171" cm="1">
        <f t="array" ref="AD667">SUM(IF(DIGIPRO!$B$3:$B$2040=$C667,IF(DIGIPRO!$D$3:$D$2040=$E667,IF(DIGIPRO!$AC$2:$AN$2=AD$2,DIGIPRO!$AC$3:$AN$2040))))</f>
        <v>0</v>
      </c>
      <c r="AE667" s="171" cm="1">
        <f t="array" ref="AE667">SUM(IF(DIGIPRO!$B$3:$B$2040=$C667,IF(DIGIPRO!$D$3:$D$2040=$E667,IF(DIGIPRO!$AC$2:$AN$2=AE$2,DIGIPRO!$AC$3:$AN$2040))))</f>
        <v>49747182.000000007</v>
      </c>
      <c r="AF667" s="171" cm="1">
        <f t="array" ref="AF667">SUM(IF(DIGIPRO!$B$3:$B$2040=$C667,IF(DIGIPRO!$D$3:$D$2040=$E667,IF(DIGIPRO!$AC$2:$AN$2=AF$2,DIGIPRO!$AC$3:$AN$2040))))</f>
        <v>49747182.000000007</v>
      </c>
      <c r="AG667" s="171" cm="1">
        <f t="array" ref="AG667">SUM(IF(DIGIPRO!$B$3:$B$2040=$C667,IF(DIGIPRO!$D$3:$D$2040=$E667,IF(DIGIPRO!$AC$2:$AN$2=AG$2,DIGIPRO!$AC$3:$AN$2040))))</f>
        <v>49747182.000000007</v>
      </c>
      <c r="AH667" s="171" cm="1">
        <f t="array" ref="AH667">SUM(IF(DIGIPRO!$B$3:$B$2040=$C667,IF(DIGIPRO!$D$3:$D$2040=$E667,IF(DIGIPRO!$AC$2:$AN$2=AH$2,DIGIPRO!$AC$3:$AN$2040))))</f>
        <v>49747182.000000007</v>
      </c>
      <c r="AI667" s="171" cm="1">
        <f t="array" ref="AI667">SUM(IF(DIGIPRO!$B$3:$B$2040=$C667,IF(DIGIPRO!$D$3:$D$2040=$E667,IF(DIGIPRO!$AC$2:$AN$2=AI$2,DIGIPRO!$AC$3:$AN$2040))))</f>
        <v>49747182.000000007</v>
      </c>
      <c r="AJ667" s="171" cm="1">
        <f t="array" ref="AJ667">SUM(IF(DIGIPRO!$B$3:$B$2040=$C667,IF(DIGIPRO!$D$3:$D$2040=$E667,IF(DIGIPRO!$AC$2:$AN$2=AJ$2,DIGIPRO!$AC$3:$AN$2040))))</f>
        <v>49747182.000000007</v>
      </c>
      <c r="AK667" s="171" cm="1">
        <f t="array" ref="AK667">SUM(IF(DIGIPRO!$B$3:$B$2040=$C667,IF(DIGIPRO!$D$3:$D$2040=$E667,IF(DIGIPRO!$AC$2:$AN$2=AK$2,DIGIPRO!$AC$3:$AN$2040))))</f>
        <v>49747182.000000007</v>
      </c>
      <c r="AL667" s="171" cm="1">
        <f t="array" ref="AL667">SUM(IF(DIGIPRO!$B$3:$B$2040=$C667,IF(DIGIPRO!$D$3:$D$2040=$E667,IF(DIGIPRO!$AC$2:$AN$2=AL$2,DIGIPRO!$AC$3:$AN$2040))))</f>
        <v>49747182.000000007</v>
      </c>
      <c r="AM667" s="171" cm="1">
        <f t="array" ref="AM667">SUM(IF(DIGIPRO!$B$3:$B$2040=$C667,IF(DIGIPRO!$D$3:$D$2040=$E667,IF(DIGIPRO!$AC$2:$AN$2=AM$2,DIGIPRO!$AC$3:$AN$2040))))</f>
        <v>49747182.000000007</v>
      </c>
      <c r="AN667" s="171" cm="1">
        <f t="array" ref="AN667">SUM(IF(DIGIPRO!$B$3:$B$2040=$C667,IF(DIGIPRO!$D$3:$D$2040=$E667,IF(DIGIPRO!$AC$2:$AN$2=AN$2,DIGIPRO!$AC$3:$AN$2040))))</f>
        <v>49747182.000000007</v>
      </c>
      <c r="AO667" s="171" cm="1">
        <f t="array" ref="AO667">SUM(IF(DIGIPRO!$B$3:$B$2040=$C667,IF(DIGIPRO!$D$3:$D$2040=$E667,IF(DIGIPRO!$AC$2:$AN$2=AO$2,DIGIPRO!$AC$3:$AN$2040))))</f>
        <v>49747182.000000007</v>
      </c>
      <c r="AP667" s="171">
        <v>212000</v>
      </c>
      <c r="AQ667" s="171">
        <v>343415</v>
      </c>
      <c r="AR667" s="171">
        <v>7000274</v>
      </c>
      <c r="AS667" s="171">
        <v>79228950</v>
      </c>
      <c r="AT667" s="171">
        <v>554950</v>
      </c>
      <c r="AU667" s="171">
        <v>0</v>
      </c>
      <c r="AV667" s="171">
        <v>0</v>
      </c>
      <c r="AW667" s="171">
        <v>0</v>
      </c>
      <c r="AX667" s="171">
        <v>0</v>
      </c>
      <c r="AY667" s="171">
        <v>0</v>
      </c>
      <c r="AZ667" s="171">
        <v>0</v>
      </c>
      <c r="BA667" s="171">
        <v>0</v>
      </c>
      <c r="BB667" s="172">
        <f t="shared" si="79"/>
        <v>1</v>
      </c>
      <c r="BC667" s="172">
        <f t="shared" si="79"/>
        <v>1.1164753010532333E-2</v>
      </c>
      <c r="BD667" s="172">
        <f t="shared" si="79"/>
        <v>7.5940874399679559E-2</v>
      </c>
      <c r="BE667" s="172">
        <f t="shared" si="79"/>
        <v>0.58150455637869092</v>
      </c>
      <c r="BF667" s="172">
        <f t="shared" si="79"/>
        <v>0.43891726872086939</v>
      </c>
      <c r="BG667" s="172">
        <f t="shared" si="79"/>
        <v>0.35113381497669555</v>
      </c>
      <c r="BH667" s="172">
        <f t="shared" si="81"/>
        <v>0.29261151248057965</v>
      </c>
      <c r="BI667" s="172">
        <f t="shared" si="81"/>
        <v>0.2508098678404968</v>
      </c>
      <c r="BJ667" s="172">
        <f t="shared" si="81"/>
        <v>0.2194586343604347</v>
      </c>
      <c r="BK667" s="172">
        <f t="shared" si="80"/>
        <v>0.19507434165371973</v>
      </c>
      <c r="BL667" s="172">
        <f t="shared" si="80"/>
        <v>0.17556690748834775</v>
      </c>
      <c r="BM667" s="172">
        <f t="shared" si="80"/>
        <v>0.15960627953486159</v>
      </c>
    </row>
    <row r="668" spans="1:65" x14ac:dyDescent="0.35">
      <c r="A668" s="173" t="s">
        <v>65</v>
      </c>
      <c r="B668" s="173" t="str">
        <v>DIGIPRO</v>
      </c>
      <c r="C668" s="173" t="str">
        <v>Revenue OCA Gov</v>
      </c>
      <c r="D668" s="173" t="str">
        <v>Rp. M</v>
      </c>
      <c r="E668" s="173" t="str">
        <v>PAPUA</v>
      </c>
      <c r="F668" s="174" cm="1">
        <f t="array" ref="F668">SUM(IF(DIGIPRO!$B$3:$B$2040=$C668,IF(DIGIPRO!$D$3:$D$2040=$E668,IF(DIGIPRO!$E$2:$P$2=F$2,DIGIPRO!$E$3:$P$2040))))</f>
        <v>0</v>
      </c>
      <c r="G668" s="174" cm="1">
        <f t="array" ref="G668">SUM(IF(DIGIPRO!$B$3:$B$2040=$C668,IF(DIGIPRO!$D$3:$D$2040=$E668,IF(DIGIPRO!$E$2:$P$2=G$2,DIGIPRO!$E$3:$P$2040))))</f>
        <v>5502406.3316924656</v>
      </c>
      <c r="H668" s="174" cm="1">
        <f t="array" ref="H668">SUM(IF(DIGIPRO!$B$3:$B$2040=$C668,IF(DIGIPRO!$D$3:$D$2040=$E668,IF(DIGIPRO!$E$2:$P$2=H$2,DIGIPRO!$E$3:$P$2040))))</f>
        <v>11004812.663384931</v>
      </c>
      <c r="I668" s="174" cm="1">
        <f t="array" ref="I668">SUM(IF(DIGIPRO!$B$3:$B$2040=$C668,IF(DIGIPRO!$D$3:$D$2040=$E668,IF(DIGIPRO!$E$2:$P$2=I$2,DIGIPRO!$E$3:$P$2040))))</f>
        <v>16507218.995077398</v>
      </c>
      <c r="J668" s="174" cm="1">
        <f t="array" ref="J668">SUM(IF(DIGIPRO!$B$3:$B$2040=$C668,IF(DIGIPRO!$D$3:$D$2040=$E668,IF(DIGIPRO!$E$2:$P$2=J$2,DIGIPRO!$E$3:$P$2040))))</f>
        <v>22009625.326769862</v>
      </c>
      <c r="K668" s="174" cm="1">
        <f t="array" ref="K668">SUM(IF(DIGIPRO!$B$3:$B$2040=$C668,IF(DIGIPRO!$D$3:$D$2040=$E668,IF(DIGIPRO!$E$2:$P$2=K$2,DIGIPRO!$E$3:$P$2040))))</f>
        <v>27512031.658462327</v>
      </c>
      <c r="L668" s="174" cm="1">
        <f t="array" ref="L668">SUM(IF(DIGIPRO!$B$3:$B$2040=$C668,IF(DIGIPRO!$D$3:$D$2040=$E668,IF(DIGIPRO!$E$2:$P$2=L$2,DIGIPRO!$E$3:$P$2040))))</f>
        <v>33014437.990154792</v>
      </c>
      <c r="M668" s="174" cm="1">
        <f t="array" ref="M668">SUM(IF(DIGIPRO!$B$3:$B$2040=$C668,IF(DIGIPRO!$D$3:$D$2040=$E668,IF(DIGIPRO!$E$2:$P$2=M$2,DIGIPRO!$E$3:$P$2040))))</f>
        <v>38516844.32184726</v>
      </c>
      <c r="N668" s="174" cm="1">
        <f t="array" ref="N668">SUM(IF(DIGIPRO!$B$3:$B$2040=$C668,IF(DIGIPRO!$D$3:$D$2040=$E668,IF(DIGIPRO!$E$2:$P$2=N$2,DIGIPRO!$E$3:$P$2040))))</f>
        <v>44019250.653539725</v>
      </c>
      <c r="O668" s="174" cm="1">
        <f t="array" ref="O668">SUM(IF(DIGIPRO!$B$3:$B$2040=$C668,IF(DIGIPRO!$D$3:$D$2040=$E668,IF(DIGIPRO!$E$2:$P$2=O$2,DIGIPRO!$E$3:$P$2040))))</f>
        <v>49521656.985232189</v>
      </c>
      <c r="P668" s="174" cm="1">
        <f t="array" ref="P668">SUM(IF(DIGIPRO!$B$3:$B$2040=$C668,IF(DIGIPRO!$D$3:$D$2040=$E668,IF(DIGIPRO!$E$2:$P$2=P$2,DIGIPRO!$E$3:$P$2040))))</f>
        <v>55024063.316924654</v>
      </c>
      <c r="Q668" s="174" cm="1">
        <f t="array" ref="Q668">SUM(IF(DIGIPRO!$B$3:$B$2040=$C668,IF(DIGIPRO!$D$3:$D$2040=$E668,IF(DIGIPRO!$E$2:$P$2=Q$2,DIGIPRO!$E$3:$P$2040))))</f>
        <v>60526469.648617119</v>
      </c>
      <c r="R668" s="174">
        <v>0</v>
      </c>
      <c r="S668" s="174">
        <v>103950</v>
      </c>
      <c r="T668" s="174">
        <v>207900</v>
      </c>
      <c r="U668" s="174">
        <v>311850</v>
      </c>
      <c r="V668" s="174">
        <v>415800</v>
      </c>
      <c r="W668" s="174">
        <v>415800</v>
      </c>
      <c r="X668" s="174">
        <v>415800</v>
      </c>
      <c r="Y668" s="174">
        <v>415800</v>
      </c>
      <c r="Z668" s="174">
        <v>415800</v>
      </c>
      <c r="AA668" s="174">
        <v>415800</v>
      </c>
      <c r="AB668" s="174">
        <v>415800</v>
      </c>
      <c r="AC668" s="174">
        <v>415800</v>
      </c>
      <c r="AD668" s="174" cm="1">
        <f t="array" ref="AD668">SUM(IF(DIGIPRO!$B$3:$B$2040=$C668,IF(DIGIPRO!$D$3:$D$2040=$E668,IF(DIGIPRO!$AC$2:$AN$2=AD$2,DIGIPRO!$AC$3:$AN$2040))))</f>
        <v>0</v>
      </c>
      <c r="AE668" s="174" cm="1">
        <f t="array" ref="AE668">SUM(IF(DIGIPRO!$B$3:$B$2040=$C668,IF(DIGIPRO!$D$3:$D$2040=$E668,IF(DIGIPRO!$AC$2:$AN$2=AE$2,DIGIPRO!$AC$3:$AN$2040))))</f>
        <v>5502406.3316924656</v>
      </c>
      <c r="AF668" s="174" cm="1">
        <f t="array" ref="AF668">SUM(IF(DIGIPRO!$B$3:$B$2040=$C668,IF(DIGIPRO!$D$3:$D$2040=$E668,IF(DIGIPRO!$AC$2:$AN$2=AF$2,DIGIPRO!$AC$3:$AN$2040))))</f>
        <v>5502406.3316924656</v>
      </c>
      <c r="AG668" s="174" cm="1">
        <f t="array" ref="AG668">SUM(IF(DIGIPRO!$B$3:$B$2040=$C668,IF(DIGIPRO!$D$3:$D$2040=$E668,IF(DIGIPRO!$AC$2:$AN$2=AG$2,DIGIPRO!$AC$3:$AN$2040))))</f>
        <v>5502406.3316924656</v>
      </c>
      <c r="AH668" s="174" cm="1">
        <f t="array" ref="AH668">SUM(IF(DIGIPRO!$B$3:$B$2040=$C668,IF(DIGIPRO!$D$3:$D$2040=$E668,IF(DIGIPRO!$AC$2:$AN$2=AH$2,DIGIPRO!$AC$3:$AN$2040))))</f>
        <v>5502406.3316924656</v>
      </c>
      <c r="AI668" s="174" cm="1">
        <f t="array" ref="AI668">SUM(IF(DIGIPRO!$B$3:$B$2040=$C668,IF(DIGIPRO!$D$3:$D$2040=$E668,IF(DIGIPRO!$AC$2:$AN$2=AI$2,DIGIPRO!$AC$3:$AN$2040))))</f>
        <v>5502406.3316924656</v>
      </c>
      <c r="AJ668" s="174" cm="1">
        <f t="array" ref="AJ668">SUM(IF(DIGIPRO!$B$3:$B$2040=$C668,IF(DIGIPRO!$D$3:$D$2040=$E668,IF(DIGIPRO!$AC$2:$AN$2=AJ$2,DIGIPRO!$AC$3:$AN$2040))))</f>
        <v>5502406.3316924656</v>
      </c>
      <c r="AK668" s="174" cm="1">
        <f t="array" ref="AK668">SUM(IF(DIGIPRO!$B$3:$B$2040=$C668,IF(DIGIPRO!$D$3:$D$2040=$E668,IF(DIGIPRO!$AC$2:$AN$2=AK$2,DIGIPRO!$AC$3:$AN$2040))))</f>
        <v>5502406.3316924656</v>
      </c>
      <c r="AL668" s="174" cm="1">
        <f t="array" ref="AL668">SUM(IF(DIGIPRO!$B$3:$B$2040=$C668,IF(DIGIPRO!$D$3:$D$2040=$E668,IF(DIGIPRO!$AC$2:$AN$2=AL$2,DIGIPRO!$AC$3:$AN$2040))))</f>
        <v>5502406.3316924656</v>
      </c>
      <c r="AM668" s="174" cm="1">
        <f t="array" ref="AM668">SUM(IF(DIGIPRO!$B$3:$B$2040=$C668,IF(DIGIPRO!$D$3:$D$2040=$E668,IF(DIGIPRO!$AC$2:$AN$2=AM$2,DIGIPRO!$AC$3:$AN$2040))))</f>
        <v>5502406.3316924656</v>
      </c>
      <c r="AN668" s="174" cm="1">
        <f t="array" ref="AN668">SUM(IF(DIGIPRO!$B$3:$B$2040=$C668,IF(DIGIPRO!$D$3:$D$2040=$E668,IF(DIGIPRO!$AC$2:$AN$2=AN$2,DIGIPRO!$AC$3:$AN$2040))))</f>
        <v>5502406.3316924656</v>
      </c>
      <c r="AO668" s="174" cm="1">
        <f t="array" ref="AO668">SUM(IF(DIGIPRO!$B$3:$B$2040=$C668,IF(DIGIPRO!$D$3:$D$2040=$E668,IF(DIGIPRO!$AC$2:$AN$2=AO$2,DIGIPRO!$AC$3:$AN$2040))))</f>
        <v>5502406.3316924656</v>
      </c>
      <c r="AP668" s="174">
        <v>0</v>
      </c>
      <c r="AQ668" s="174">
        <v>103950</v>
      </c>
      <c r="AR668" s="174">
        <v>103950</v>
      </c>
      <c r="AS668" s="174">
        <v>103950</v>
      </c>
      <c r="AT668" s="174">
        <v>103950</v>
      </c>
      <c r="AU668" s="174">
        <v>0</v>
      </c>
      <c r="AV668" s="174">
        <v>0</v>
      </c>
      <c r="AW668" s="174">
        <v>0</v>
      </c>
      <c r="AX668" s="174">
        <v>0</v>
      </c>
      <c r="AY668" s="174">
        <v>0</v>
      </c>
      <c r="AZ668" s="174">
        <v>0</v>
      </c>
      <c r="BA668" s="174">
        <v>0</v>
      </c>
      <c r="BB668" s="175">
        <f t="shared" si="79"/>
        <v>1</v>
      </c>
      <c r="BC668" s="175">
        <f t="shared" si="79"/>
        <v>1.8891734585516587E-2</v>
      </c>
      <c r="BD668" s="175">
        <f t="shared" si="79"/>
        <v>1.8891734585516587E-2</v>
      </c>
      <c r="BE668" s="175">
        <f t="shared" si="79"/>
        <v>1.8891734585516583E-2</v>
      </c>
      <c r="BF668" s="175">
        <f t="shared" si="79"/>
        <v>1.8891734585516587E-2</v>
      </c>
      <c r="BG668" s="175">
        <f t="shared" si="79"/>
        <v>1.511338766841327E-2</v>
      </c>
      <c r="BH668" s="175">
        <f t="shared" si="81"/>
        <v>1.2594489723677724E-2</v>
      </c>
      <c r="BI668" s="175">
        <f t="shared" si="81"/>
        <v>1.0795276906009477E-2</v>
      </c>
      <c r="BJ668" s="175">
        <f t="shared" si="81"/>
        <v>9.4458672927582935E-3</v>
      </c>
      <c r="BK668" s="175">
        <f t="shared" si="80"/>
        <v>8.3963264824518154E-3</v>
      </c>
      <c r="BL668" s="175">
        <f t="shared" si="80"/>
        <v>7.5566938342066349E-3</v>
      </c>
      <c r="BM668" s="175">
        <f t="shared" si="80"/>
        <v>6.8697216674605769E-3</v>
      </c>
    </row>
    <row r="669" spans="1:65" x14ac:dyDescent="0.35">
      <c r="A669" s="173" t="s">
        <v>65</v>
      </c>
      <c r="B669" s="173" t="str">
        <v>DIGIPRO</v>
      </c>
      <c r="C669" s="173" t="str">
        <v>Revenue OCA Gov</v>
      </c>
      <c r="D669" s="173" t="str">
        <v>Rp. M</v>
      </c>
      <c r="E669" s="173" t="str">
        <v>PAPUA BARAT</v>
      </c>
      <c r="F669" s="174" cm="1">
        <f t="array" ref="F669">SUM(IF(DIGIPRO!$B$3:$B$2040=$C669,IF(DIGIPRO!$D$3:$D$2040=$E669,IF(DIGIPRO!$E$2:$P$2=F$2,DIGIPRO!$E$3:$P$2040))))</f>
        <v>0</v>
      </c>
      <c r="G669" s="174" cm="1">
        <f t="array" ref="G669">SUM(IF(DIGIPRO!$B$3:$B$2040=$C669,IF(DIGIPRO!$D$3:$D$2040=$E669,IF(DIGIPRO!$E$2:$P$2=G$2,DIGIPRO!$E$3:$P$2040))))</f>
        <v>6383640.9992421484</v>
      </c>
      <c r="H669" s="174" cm="1">
        <f t="array" ref="H669">SUM(IF(DIGIPRO!$B$3:$B$2040=$C669,IF(DIGIPRO!$D$3:$D$2040=$E669,IF(DIGIPRO!$E$2:$P$2=H$2,DIGIPRO!$E$3:$P$2040))))</f>
        <v>12767281.998484297</v>
      </c>
      <c r="I669" s="174" cm="1">
        <f t="array" ref="I669">SUM(IF(DIGIPRO!$B$3:$B$2040=$C669,IF(DIGIPRO!$D$3:$D$2040=$E669,IF(DIGIPRO!$E$2:$P$2=I$2,DIGIPRO!$E$3:$P$2040))))</f>
        <v>19150922.997726444</v>
      </c>
      <c r="J669" s="174" cm="1">
        <f t="array" ref="J669">SUM(IF(DIGIPRO!$B$3:$B$2040=$C669,IF(DIGIPRO!$D$3:$D$2040=$E669,IF(DIGIPRO!$E$2:$P$2=J$2,DIGIPRO!$E$3:$P$2040))))</f>
        <v>25534563.996968593</v>
      </c>
      <c r="K669" s="174" cm="1">
        <f t="array" ref="K669">SUM(IF(DIGIPRO!$B$3:$B$2040=$C669,IF(DIGIPRO!$D$3:$D$2040=$E669,IF(DIGIPRO!$E$2:$P$2=K$2,DIGIPRO!$E$3:$P$2040))))</f>
        <v>31918204.996210743</v>
      </c>
      <c r="L669" s="174" cm="1">
        <f t="array" ref="L669">SUM(IF(DIGIPRO!$B$3:$B$2040=$C669,IF(DIGIPRO!$D$3:$D$2040=$E669,IF(DIGIPRO!$E$2:$P$2=L$2,DIGIPRO!$E$3:$P$2040))))</f>
        <v>38301845.995452888</v>
      </c>
      <c r="M669" s="174" cm="1">
        <f t="array" ref="M669">SUM(IF(DIGIPRO!$B$3:$B$2040=$C669,IF(DIGIPRO!$D$3:$D$2040=$E669,IF(DIGIPRO!$E$2:$P$2=M$2,DIGIPRO!$E$3:$P$2040))))</f>
        <v>44685486.994695038</v>
      </c>
      <c r="N669" s="174" cm="1">
        <f t="array" ref="N669">SUM(IF(DIGIPRO!$B$3:$B$2040=$C669,IF(DIGIPRO!$D$3:$D$2040=$E669,IF(DIGIPRO!$E$2:$P$2=N$2,DIGIPRO!$E$3:$P$2040))))</f>
        <v>51069127.993937187</v>
      </c>
      <c r="O669" s="174" cm="1">
        <f t="array" ref="O669">SUM(IF(DIGIPRO!$B$3:$B$2040=$C669,IF(DIGIPRO!$D$3:$D$2040=$E669,IF(DIGIPRO!$E$2:$P$2=O$2,DIGIPRO!$E$3:$P$2040))))</f>
        <v>57452768.993179336</v>
      </c>
      <c r="P669" s="174" cm="1">
        <f t="array" ref="P669">SUM(IF(DIGIPRO!$B$3:$B$2040=$C669,IF(DIGIPRO!$D$3:$D$2040=$E669,IF(DIGIPRO!$E$2:$P$2=P$2,DIGIPRO!$E$3:$P$2040))))</f>
        <v>63836409.992421485</v>
      </c>
      <c r="Q669" s="174" cm="1">
        <f t="array" ref="Q669">SUM(IF(DIGIPRO!$B$3:$B$2040=$C669,IF(DIGIPRO!$D$3:$D$2040=$E669,IF(DIGIPRO!$E$2:$P$2=Q$2,DIGIPRO!$E$3:$P$2040))))</f>
        <v>70220050.991663635</v>
      </c>
      <c r="R669" s="174">
        <v>0</v>
      </c>
      <c r="S669" s="174">
        <v>0</v>
      </c>
      <c r="T669" s="174">
        <v>0</v>
      </c>
      <c r="U669" s="174">
        <v>78882000</v>
      </c>
      <c r="V669" s="174">
        <v>79194000</v>
      </c>
      <c r="W669" s="174">
        <v>79194000</v>
      </c>
      <c r="X669" s="174">
        <v>79194000</v>
      </c>
      <c r="Y669" s="174">
        <v>79194000</v>
      </c>
      <c r="Z669" s="174">
        <v>79194000</v>
      </c>
      <c r="AA669" s="174">
        <v>79194000</v>
      </c>
      <c r="AB669" s="174">
        <v>79194000</v>
      </c>
      <c r="AC669" s="174">
        <v>79194000</v>
      </c>
      <c r="AD669" s="174" cm="1">
        <f t="array" ref="AD669">SUM(IF(DIGIPRO!$B$3:$B$2040=$C669,IF(DIGIPRO!$D$3:$D$2040=$E669,IF(DIGIPRO!$AC$2:$AN$2=AD$2,DIGIPRO!$AC$3:$AN$2040))))</f>
        <v>0</v>
      </c>
      <c r="AE669" s="174" cm="1">
        <f t="array" ref="AE669">SUM(IF(DIGIPRO!$B$3:$B$2040=$C669,IF(DIGIPRO!$D$3:$D$2040=$E669,IF(DIGIPRO!$AC$2:$AN$2=AE$2,DIGIPRO!$AC$3:$AN$2040))))</f>
        <v>6383640.9992421484</v>
      </c>
      <c r="AF669" s="174" cm="1">
        <f t="array" ref="AF669">SUM(IF(DIGIPRO!$B$3:$B$2040=$C669,IF(DIGIPRO!$D$3:$D$2040=$E669,IF(DIGIPRO!$AC$2:$AN$2=AF$2,DIGIPRO!$AC$3:$AN$2040))))</f>
        <v>6383640.9992421484</v>
      </c>
      <c r="AG669" s="174" cm="1">
        <f t="array" ref="AG669">SUM(IF(DIGIPRO!$B$3:$B$2040=$C669,IF(DIGIPRO!$D$3:$D$2040=$E669,IF(DIGIPRO!$AC$2:$AN$2=AG$2,DIGIPRO!$AC$3:$AN$2040))))</f>
        <v>6383640.9992421484</v>
      </c>
      <c r="AH669" s="174" cm="1">
        <f t="array" ref="AH669">SUM(IF(DIGIPRO!$B$3:$B$2040=$C669,IF(DIGIPRO!$D$3:$D$2040=$E669,IF(DIGIPRO!$AC$2:$AN$2=AH$2,DIGIPRO!$AC$3:$AN$2040))))</f>
        <v>6383640.9992421484</v>
      </c>
      <c r="AI669" s="174" cm="1">
        <f t="array" ref="AI669">SUM(IF(DIGIPRO!$B$3:$B$2040=$C669,IF(DIGIPRO!$D$3:$D$2040=$E669,IF(DIGIPRO!$AC$2:$AN$2=AI$2,DIGIPRO!$AC$3:$AN$2040))))</f>
        <v>6383640.9992421484</v>
      </c>
      <c r="AJ669" s="174" cm="1">
        <f t="array" ref="AJ669">SUM(IF(DIGIPRO!$B$3:$B$2040=$C669,IF(DIGIPRO!$D$3:$D$2040=$E669,IF(DIGIPRO!$AC$2:$AN$2=AJ$2,DIGIPRO!$AC$3:$AN$2040))))</f>
        <v>6383640.9992421484</v>
      </c>
      <c r="AK669" s="174" cm="1">
        <f t="array" ref="AK669">SUM(IF(DIGIPRO!$B$3:$B$2040=$C669,IF(DIGIPRO!$D$3:$D$2040=$E669,IF(DIGIPRO!$AC$2:$AN$2=AK$2,DIGIPRO!$AC$3:$AN$2040))))</f>
        <v>6383640.9992421484</v>
      </c>
      <c r="AL669" s="174" cm="1">
        <f t="array" ref="AL669">SUM(IF(DIGIPRO!$B$3:$B$2040=$C669,IF(DIGIPRO!$D$3:$D$2040=$E669,IF(DIGIPRO!$AC$2:$AN$2=AL$2,DIGIPRO!$AC$3:$AN$2040))))</f>
        <v>6383640.9992421484</v>
      </c>
      <c r="AM669" s="174" cm="1">
        <f t="array" ref="AM669">SUM(IF(DIGIPRO!$B$3:$B$2040=$C669,IF(DIGIPRO!$D$3:$D$2040=$E669,IF(DIGIPRO!$AC$2:$AN$2=AM$2,DIGIPRO!$AC$3:$AN$2040))))</f>
        <v>6383640.9992421484</v>
      </c>
      <c r="AN669" s="174" cm="1">
        <f t="array" ref="AN669">SUM(IF(DIGIPRO!$B$3:$B$2040=$C669,IF(DIGIPRO!$D$3:$D$2040=$E669,IF(DIGIPRO!$AC$2:$AN$2=AN$2,DIGIPRO!$AC$3:$AN$2040))))</f>
        <v>6383640.9992421484</v>
      </c>
      <c r="AO669" s="174" cm="1">
        <f t="array" ref="AO669">SUM(IF(DIGIPRO!$B$3:$B$2040=$C669,IF(DIGIPRO!$D$3:$D$2040=$E669,IF(DIGIPRO!$AC$2:$AN$2=AO$2,DIGIPRO!$AC$3:$AN$2040))))</f>
        <v>6383640.9992421484</v>
      </c>
      <c r="AP669" s="174">
        <v>0</v>
      </c>
      <c r="AQ669" s="174">
        <v>0</v>
      </c>
      <c r="AR669" s="174">
        <v>0</v>
      </c>
      <c r="AS669" s="174">
        <v>78882000</v>
      </c>
      <c r="AT669" s="174">
        <v>312000</v>
      </c>
      <c r="AU669" s="174">
        <v>0</v>
      </c>
      <c r="AV669" s="174">
        <v>0</v>
      </c>
      <c r="AW669" s="174">
        <v>0</v>
      </c>
      <c r="AX669" s="174">
        <v>0</v>
      </c>
      <c r="AY669" s="174">
        <v>0</v>
      </c>
      <c r="AZ669" s="174">
        <v>0</v>
      </c>
      <c r="BA669" s="174">
        <v>0</v>
      </c>
      <c r="BB669" s="175">
        <f t="shared" si="79"/>
        <v>1</v>
      </c>
      <c r="BC669" s="175">
        <f t="shared" si="79"/>
        <v>0</v>
      </c>
      <c r="BD669" s="175">
        <f t="shared" si="79"/>
        <v>0</v>
      </c>
      <c r="BE669" s="175">
        <f t="shared" si="79"/>
        <v>4.1189659636438778</v>
      </c>
      <c r="BF669" s="175">
        <f t="shared" si="79"/>
        <v>3.1014432049594323</v>
      </c>
      <c r="BG669" s="175">
        <f t="shared" si="79"/>
        <v>2.4811545639675456</v>
      </c>
      <c r="BH669" s="175">
        <f t="shared" si="81"/>
        <v>2.0676288033062882</v>
      </c>
      <c r="BI669" s="175">
        <f t="shared" si="81"/>
        <v>1.7722532599768184</v>
      </c>
      <c r="BJ669" s="175">
        <f t="shared" si="81"/>
        <v>1.5507216024797161</v>
      </c>
      <c r="BK669" s="175">
        <f t="shared" si="80"/>
        <v>1.3784192022041919</v>
      </c>
      <c r="BL669" s="175">
        <f t="shared" si="80"/>
        <v>1.2405772819837728</v>
      </c>
      <c r="BM669" s="175">
        <f t="shared" si="80"/>
        <v>1.127797529076157</v>
      </c>
    </row>
    <row r="670" spans="1:65" x14ac:dyDescent="0.35">
      <c r="A670" s="173" t="s">
        <v>65</v>
      </c>
      <c r="B670" s="173" t="str">
        <v>DIGIPRO</v>
      </c>
      <c r="C670" s="173" t="str">
        <v>Revenue OCA Gov</v>
      </c>
      <c r="D670" s="173" t="str">
        <v>Rp. M</v>
      </c>
      <c r="E670" s="173" t="str">
        <v>SULBAGSEL</v>
      </c>
      <c r="F670" s="174" cm="1">
        <f t="array" ref="F670">SUM(IF(DIGIPRO!$B$3:$B$2040=$C670,IF(DIGIPRO!$D$3:$D$2040=$E670,IF(DIGIPRO!$E$2:$P$2=F$2,DIGIPRO!$E$3:$P$2040))))</f>
        <v>0</v>
      </c>
      <c r="G670" s="174" cm="1">
        <f t="array" ref="G670">SUM(IF(DIGIPRO!$B$3:$B$2040=$C670,IF(DIGIPRO!$D$3:$D$2040=$E670,IF(DIGIPRO!$E$2:$P$2=G$2,DIGIPRO!$E$3:$P$2040))))</f>
        <v>18394219.569384746</v>
      </c>
      <c r="H670" s="174" cm="1">
        <f t="array" ref="H670">SUM(IF(DIGIPRO!$B$3:$B$2040=$C670,IF(DIGIPRO!$D$3:$D$2040=$E670,IF(DIGIPRO!$E$2:$P$2=H$2,DIGIPRO!$E$3:$P$2040))))</f>
        <v>36788439.138769493</v>
      </c>
      <c r="I670" s="174" cm="1">
        <f t="array" ref="I670">SUM(IF(DIGIPRO!$B$3:$B$2040=$C670,IF(DIGIPRO!$D$3:$D$2040=$E670,IF(DIGIPRO!$E$2:$P$2=I$2,DIGIPRO!$E$3:$P$2040))))</f>
        <v>55182658.708154239</v>
      </c>
      <c r="J670" s="174" cm="1">
        <f t="array" ref="J670">SUM(IF(DIGIPRO!$B$3:$B$2040=$C670,IF(DIGIPRO!$D$3:$D$2040=$E670,IF(DIGIPRO!$E$2:$P$2=J$2,DIGIPRO!$E$3:$P$2040))))</f>
        <v>73576878.277538985</v>
      </c>
      <c r="K670" s="174" cm="1">
        <f t="array" ref="K670">SUM(IF(DIGIPRO!$B$3:$B$2040=$C670,IF(DIGIPRO!$D$3:$D$2040=$E670,IF(DIGIPRO!$E$2:$P$2=K$2,DIGIPRO!$E$3:$P$2040))))</f>
        <v>91971097.846923739</v>
      </c>
      <c r="L670" s="174" cm="1">
        <f t="array" ref="L670">SUM(IF(DIGIPRO!$B$3:$B$2040=$C670,IF(DIGIPRO!$D$3:$D$2040=$E670,IF(DIGIPRO!$E$2:$P$2=L$2,DIGIPRO!$E$3:$P$2040))))</f>
        <v>110365317.41630849</v>
      </c>
      <c r="M670" s="174" cm="1">
        <f t="array" ref="M670">SUM(IF(DIGIPRO!$B$3:$B$2040=$C670,IF(DIGIPRO!$D$3:$D$2040=$E670,IF(DIGIPRO!$E$2:$P$2=M$2,DIGIPRO!$E$3:$P$2040))))</f>
        <v>128759536.98569325</v>
      </c>
      <c r="N670" s="174" cm="1">
        <f t="array" ref="N670">SUM(IF(DIGIPRO!$B$3:$B$2040=$C670,IF(DIGIPRO!$D$3:$D$2040=$E670,IF(DIGIPRO!$E$2:$P$2=N$2,DIGIPRO!$E$3:$P$2040))))</f>
        <v>147153756.555078</v>
      </c>
      <c r="O670" s="174" cm="1">
        <f t="array" ref="O670">SUM(IF(DIGIPRO!$B$3:$B$2040=$C670,IF(DIGIPRO!$D$3:$D$2040=$E670,IF(DIGIPRO!$E$2:$P$2=O$2,DIGIPRO!$E$3:$P$2040))))</f>
        <v>165547976.12446275</v>
      </c>
      <c r="P670" s="174" cm="1">
        <f t="array" ref="P670">SUM(IF(DIGIPRO!$B$3:$B$2040=$C670,IF(DIGIPRO!$D$3:$D$2040=$E670,IF(DIGIPRO!$E$2:$P$2=P$2,DIGIPRO!$E$3:$P$2040))))</f>
        <v>183942195.69384751</v>
      </c>
      <c r="Q670" s="174" cm="1">
        <f t="array" ref="Q670">SUM(IF(DIGIPRO!$B$3:$B$2040=$C670,IF(DIGIPRO!$D$3:$D$2040=$E670,IF(DIGIPRO!$E$2:$P$2=Q$2,DIGIPRO!$E$3:$P$2040))))</f>
        <v>202336415.26323226</v>
      </c>
      <c r="R670" s="174">
        <v>104000</v>
      </c>
      <c r="S670" s="174">
        <v>211715</v>
      </c>
      <c r="T670" s="174">
        <v>419715</v>
      </c>
      <c r="U670" s="174">
        <v>627715</v>
      </c>
      <c r="V670" s="174">
        <v>731715</v>
      </c>
      <c r="W670" s="174">
        <v>731715</v>
      </c>
      <c r="X670" s="174">
        <v>731715</v>
      </c>
      <c r="Y670" s="174">
        <v>731715</v>
      </c>
      <c r="Z670" s="174">
        <v>731715</v>
      </c>
      <c r="AA670" s="174">
        <v>731715</v>
      </c>
      <c r="AB670" s="174">
        <v>731715</v>
      </c>
      <c r="AC670" s="174">
        <v>731715</v>
      </c>
      <c r="AD670" s="174" cm="1">
        <f t="array" ref="AD670">SUM(IF(DIGIPRO!$B$3:$B$2040=$C670,IF(DIGIPRO!$D$3:$D$2040=$E670,IF(DIGIPRO!$AC$2:$AN$2=AD$2,DIGIPRO!$AC$3:$AN$2040))))</f>
        <v>0</v>
      </c>
      <c r="AE670" s="174" cm="1">
        <f t="array" ref="AE670">SUM(IF(DIGIPRO!$B$3:$B$2040=$C670,IF(DIGIPRO!$D$3:$D$2040=$E670,IF(DIGIPRO!$AC$2:$AN$2=AE$2,DIGIPRO!$AC$3:$AN$2040))))</f>
        <v>18394219.569384746</v>
      </c>
      <c r="AF670" s="174" cm="1">
        <f t="array" ref="AF670">SUM(IF(DIGIPRO!$B$3:$B$2040=$C670,IF(DIGIPRO!$D$3:$D$2040=$E670,IF(DIGIPRO!$AC$2:$AN$2=AF$2,DIGIPRO!$AC$3:$AN$2040))))</f>
        <v>18394219.569384746</v>
      </c>
      <c r="AG670" s="174" cm="1">
        <f t="array" ref="AG670">SUM(IF(DIGIPRO!$B$3:$B$2040=$C670,IF(DIGIPRO!$D$3:$D$2040=$E670,IF(DIGIPRO!$AC$2:$AN$2=AG$2,DIGIPRO!$AC$3:$AN$2040))))</f>
        <v>18394219.569384746</v>
      </c>
      <c r="AH670" s="174" cm="1">
        <f t="array" ref="AH670">SUM(IF(DIGIPRO!$B$3:$B$2040=$C670,IF(DIGIPRO!$D$3:$D$2040=$E670,IF(DIGIPRO!$AC$2:$AN$2=AH$2,DIGIPRO!$AC$3:$AN$2040))))</f>
        <v>18394219.569384746</v>
      </c>
      <c r="AI670" s="174" cm="1">
        <f t="array" ref="AI670">SUM(IF(DIGIPRO!$B$3:$B$2040=$C670,IF(DIGIPRO!$D$3:$D$2040=$E670,IF(DIGIPRO!$AC$2:$AN$2=AI$2,DIGIPRO!$AC$3:$AN$2040))))</f>
        <v>18394219.569384746</v>
      </c>
      <c r="AJ670" s="174" cm="1">
        <f t="array" ref="AJ670">SUM(IF(DIGIPRO!$B$3:$B$2040=$C670,IF(DIGIPRO!$D$3:$D$2040=$E670,IF(DIGIPRO!$AC$2:$AN$2=AJ$2,DIGIPRO!$AC$3:$AN$2040))))</f>
        <v>18394219.569384746</v>
      </c>
      <c r="AK670" s="174" cm="1">
        <f t="array" ref="AK670">SUM(IF(DIGIPRO!$B$3:$B$2040=$C670,IF(DIGIPRO!$D$3:$D$2040=$E670,IF(DIGIPRO!$AC$2:$AN$2=AK$2,DIGIPRO!$AC$3:$AN$2040))))</f>
        <v>18394219.569384746</v>
      </c>
      <c r="AL670" s="174" cm="1">
        <f t="array" ref="AL670">SUM(IF(DIGIPRO!$B$3:$B$2040=$C670,IF(DIGIPRO!$D$3:$D$2040=$E670,IF(DIGIPRO!$AC$2:$AN$2=AL$2,DIGIPRO!$AC$3:$AN$2040))))</f>
        <v>18394219.569384746</v>
      </c>
      <c r="AM670" s="174" cm="1">
        <f t="array" ref="AM670">SUM(IF(DIGIPRO!$B$3:$B$2040=$C670,IF(DIGIPRO!$D$3:$D$2040=$E670,IF(DIGIPRO!$AC$2:$AN$2=AM$2,DIGIPRO!$AC$3:$AN$2040))))</f>
        <v>18394219.569384746</v>
      </c>
      <c r="AN670" s="174" cm="1">
        <f t="array" ref="AN670">SUM(IF(DIGIPRO!$B$3:$B$2040=$C670,IF(DIGIPRO!$D$3:$D$2040=$E670,IF(DIGIPRO!$AC$2:$AN$2=AN$2,DIGIPRO!$AC$3:$AN$2040))))</f>
        <v>18394219.569384746</v>
      </c>
      <c r="AO670" s="174" cm="1">
        <f t="array" ref="AO670">SUM(IF(DIGIPRO!$B$3:$B$2040=$C670,IF(DIGIPRO!$D$3:$D$2040=$E670,IF(DIGIPRO!$AC$2:$AN$2=AO$2,DIGIPRO!$AC$3:$AN$2040))))</f>
        <v>18394219.569384746</v>
      </c>
      <c r="AP670" s="174">
        <v>104000</v>
      </c>
      <c r="AQ670" s="174">
        <v>107715</v>
      </c>
      <c r="AR670" s="174">
        <v>208000</v>
      </c>
      <c r="AS670" s="174">
        <v>208000</v>
      </c>
      <c r="AT670" s="174">
        <v>104000</v>
      </c>
      <c r="AU670" s="174">
        <v>0</v>
      </c>
      <c r="AV670" s="174">
        <v>0</v>
      </c>
      <c r="AW670" s="174">
        <v>0</v>
      </c>
      <c r="AX670" s="174">
        <v>0</v>
      </c>
      <c r="AY670" s="174">
        <v>0</v>
      </c>
      <c r="AZ670" s="174">
        <v>0</v>
      </c>
      <c r="BA670" s="174">
        <v>0</v>
      </c>
      <c r="BB670" s="175">
        <f t="shared" si="79"/>
        <v>1</v>
      </c>
      <c r="BC670" s="175">
        <f t="shared" si="79"/>
        <v>1.1509865868534997E-2</v>
      </c>
      <c r="BD670" s="175">
        <f t="shared" si="79"/>
        <v>1.1408883057440819E-2</v>
      </c>
      <c r="BE670" s="175">
        <f t="shared" si="79"/>
        <v>1.1375222120409426E-2</v>
      </c>
      <c r="BF670" s="175">
        <f t="shared" si="79"/>
        <v>9.9449041211004015E-3</v>
      </c>
      <c r="BG670" s="175">
        <f t="shared" si="79"/>
        <v>7.9559232968803191E-3</v>
      </c>
      <c r="BH670" s="175">
        <f t="shared" si="81"/>
        <v>6.6299360807335998E-3</v>
      </c>
      <c r="BI670" s="175">
        <f t="shared" si="81"/>
        <v>5.6828023549145134E-3</v>
      </c>
      <c r="BJ670" s="175">
        <f t="shared" si="81"/>
        <v>4.972452060550199E-3</v>
      </c>
      <c r="BK670" s="175">
        <f t="shared" si="80"/>
        <v>4.4199573871557324E-3</v>
      </c>
      <c r="BL670" s="175">
        <f t="shared" si="80"/>
        <v>3.9779616484401596E-3</v>
      </c>
      <c r="BM670" s="175">
        <f t="shared" si="80"/>
        <v>3.6163287713092355E-3</v>
      </c>
    </row>
    <row r="671" spans="1:65" x14ac:dyDescent="0.35">
      <c r="A671" s="173" t="s">
        <v>65</v>
      </c>
      <c r="B671" s="173" t="str">
        <v>DIGIPRO</v>
      </c>
      <c r="C671" s="173" t="str">
        <v>Revenue OCA Gov</v>
      </c>
      <c r="D671" s="173" t="str">
        <v>Rp. M</v>
      </c>
      <c r="E671" s="173" t="str">
        <v>SULBAGTENG</v>
      </c>
      <c r="F671" s="174" cm="1">
        <f t="array" ref="F671">SUM(IF(DIGIPRO!$B$3:$B$2040=$C671,IF(DIGIPRO!$D$3:$D$2040=$E671,IF(DIGIPRO!$E$2:$P$2=F$2,DIGIPRO!$E$3:$P$2040))))</f>
        <v>0</v>
      </c>
      <c r="G671" s="174" cm="1">
        <f t="array" ref="G671">SUM(IF(DIGIPRO!$B$3:$B$2040=$C671,IF(DIGIPRO!$D$3:$D$2040=$E671,IF(DIGIPRO!$E$2:$P$2=G$2,DIGIPRO!$E$3:$P$2040))))</f>
        <v>8021356.8707718523</v>
      </c>
      <c r="H671" s="174" cm="1">
        <f t="array" ref="H671">SUM(IF(DIGIPRO!$B$3:$B$2040=$C671,IF(DIGIPRO!$D$3:$D$2040=$E671,IF(DIGIPRO!$E$2:$P$2=H$2,DIGIPRO!$E$3:$P$2040))))</f>
        <v>16042713.741543705</v>
      </c>
      <c r="I671" s="174" cm="1">
        <f t="array" ref="I671">SUM(IF(DIGIPRO!$B$3:$B$2040=$C671,IF(DIGIPRO!$D$3:$D$2040=$E671,IF(DIGIPRO!$E$2:$P$2=I$2,DIGIPRO!$E$3:$P$2040))))</f>
        <v>24064070.612315558</v>
      </c>
      <c r="J671" s="174" cm="1">
        <f t="array" ref="J671">SUM(IF(DIGIPRO!$B$3:$B$2040=$C671,IF(DIGIPRO!$D$3:$D$2040=$E671,IF(DIGIPRO!$E$2:$P$2=J$2,DIGIPRO!$E$3:$P$2040))))</f>
        <v>32085427.483087409</v>
      </c>
      <c r="K671" s="174" cm="1">
        <f t="array" ref="K671">SUM(IF(DIGIPRO!$B$3:$B$2040=$C671,IF(DIGIPRO!$D$3:$D$2040=$E671,IF(DIGIPRO!$E$2:$P$2=K$2,DIGIPRO!$E$3:$P$2040))))</f>
        <v>40106784.353859261</v>
      </c>
      <c r="L671" s="174" cm="1">
        <f t="array" ref="L671">SUM(IF(DIGIPRO!$B$3:$B$2040=$C671,IF(DIGIPRO!$D$3:$D$2040=$E671,IF(DIGIPRO!$E$2:$P$2=L$2,DIGIPRO!$E$3:$P$2040))))</f>
        <v>48128141.224631116</v>
      </c>
      <c r="M671" s="174" cm="1">
        <f t="array" ref="M671">SUM(IF(DIGIPRO!$B$3:$B$2040=$C671,IF(DIGIPRO!$D$3:$D$2040=$E671,IF(DIGIPRO!$E$2:$P$2=M$2,DIGIPRO!$E$3:$P$2040))))</f>
        <v>56149498.095402971</v>
      </c>
      <c r="N671" s="174" cm="1">
        <f t="array" ref="N671">SUM(IF(DIGIPRO!$B$3:$B$2040=$C671,IF(DIGIPRO!$D$3:$D$2040=$E671,IF(DIGIPRO!$E$2:$P$2=N$2,DIGIPRO!$E$3:$P$2040))))</f>
        <v>64170854.966174826</v>
      </c>
      <c r="O671" s="174" cm="1">
        <f t="array" ref="O671">SUM(IF(DIGIPRO!$B$3:$B$2040=$C671,IF(DIGIPRO!$D$3:$D$2040=$E671,IF(DIGIPRO!$E$2:$P$2=O$2,DIGIPRO!$E$3:$P$2040))))</f>
        <v>72192211.836946681</v>
      </c>
      <c r="P671" s="174" cm="1">
        <f t="array" ref="P671">SUM(IF(DIGIPRO!$B$3:$B$2040=$C671,IF(DIGIPRO!$D$3:$D$2040=$E671,IF(DIGIPRO!$E$2:$P$2=P$2,DIGIPRO!$E$3:$P$2040))))</f>
        <v>80213568.707718536</v>
      </c>
      <c r="Q671" s="174" cm="1">
        <f t="array" ref="Q671">SUM(IF(DIGIPRO!$B$3:$B$2040=$C671,IF(DIGIPRO!$D$3:$D$2040=$E671,IF(DIGIPRO!$E$2:$P$2=Q$2,DIGIPRO!$E$3:$P$2040))))</f>
        <v>88234925.578490391</v>
      </c>
      <c r="R671" s="174">
        <v>108000</v>
      </c>
      <c r="S671" s="174">
        <v>239750</v>
      </c>
      <c r="T671" s="174">
        <v>382750</v>
      </c>
      <c r="U671" s="174">
        <v>417750</v>
      </c>
      <c r="V671" s="174">
        <v>452750</v>
      </c>
      <c r="W671" s="174">
        <v>452750</v>
      </c>
      <c r="X671" s="174">
        <v>452750</v>
      </c>
      <c r="Y671" s="174">
        <v>452750</v>
      </c>
      <c r="Z671" s="174">
        <v>452750</v>
      </c>
      <c r="AA671" s="174">
        <v>452750</v>
      </c>
      <c r="AB671" s="174">
        <v>452750</v>
      </c>
      <c r="AC671" s="174">
        <v>452750</v>
      </c>
      <c r="AD671" s="174" cm="1">
        <f t="array" ref="AD671">SUM(IF(DIGIPRO!$B$3:$B$2040=$C671,IF(DIGIPRO!$D$3:$D$2040=$E671,IF(DIGIPRO!$AC$2:$AN$2=AD$2,DIGIPRO!$AC$3:$AN$2040))))</f>
        <v>0</v>
      </c>
      <c r="AE671" s="174" cm="1">
        <f t="array" ref="AE671">SUM(IF(DIGIPRO!$B$3:$B$2040=$C671,IF(DIGIPRO!$D$3:$D$2040=$E671,IF(DIGIPRO!$AC$2:$AN$2=AE$2,DIGIPRO!$AC$3:$AN$2040))))</f>
        <v>8021356.8707718523</v>
      </c>
      <c r="AF671" s="174" cm="1">
        <f t="array" ref="AF671">SUM(IF(DIGIPRO!$B$3:$B$2040=$C671,IF(DIGIPRO!$D$3:$D$2040=$E671,IF(DIGIPRO!$AC$2:$AN$2=AF$2,DIGIPRO!$AC$3:$AN$2040))))</f>
        <v>8021356.8707718523</v>
      </c>
      <c r="AG671" s="174" cm="1">
        <f t="array" ref="AG671">SUM(IF(DIGIPRO!$B$3:$B$2040=$C671,IF(DIGIPRO!$D$3:$D$2040=$E671,IF(DIGIPRO!$AC$2:$AN$2=AG$2,DIGIPRO!$AC$3:$AN$2040))))</f>
        <v>8021356.8707718523</v>
      </c>
      <c r="AH671" s="174" cm="1">
        <f t="array" ref="AH671">SUM(IF(DIGIPRO!$B$3:$B$2040=$C671,IF(DIGIPRO!$D$3:$D$2040=$E671,IF(DIGIPRO!$AC$2:$AN$2=AH$2,DIGIPRO!$AC$3:$AN$2040))))</f>
        <v>8021356.8707718523</v>
      </c>
      <c r="AI671" s="174" cm="1">
        <f t="array" ref="AI671">SUM(IF(DIGIPRO!$B$3:$B$2040=$C671,IF(DIGIPRO!$D$3:$D$2040=$E671,IF(DIGIPRO!$AC$2:$AN$2=AI$2,DIGIPRO!$AC$3:$AN$2040))))</f>
        <v>8021356.8707718523</v>
      </c>
      <c r="AJ671" s="174" cm="1">
        <f t="array" ref="AJ671">SUM(IF(DIGIPRO!$B$3:$B$2040=$C671,IF(DIGIPRO!$D$3:$D$2040=$E671,IF(DIGIPRO!$AC$2:$AN$2=AJ$2,DIGIPRO!$AC$3:$AN$2040))))</f>
        <v>8021356.8707718523</v>
      </c>
      <c r="AK671" s="174" cm="1">
        <f t="array" ref="AK671">SUM(IF(DIGIPRO!$B$3:$B$2040=$C671,IF(DIGIPRO!$D$3:$D$2040=$E671,IF(DIGIPRO!$AC$2:$AN$2=AK$2,DIGIPRO!$AC$3:$AN$2040))))</f>
        <v>8021356.8707718523</v>
      </c>
      <c r="AL671" s="174" cm="1">
        <f t="array" ref="AL671">SUM(IF(DIGIPRO!$B$3:$B$2040=$C671,IF(DIGIPRO!$D$3:$D$2040=$E671,IF(DIGIPRO!$AC$2:$AN$2=AL$2,DIGIPRO!$AC$3:$AN$2040))))</f>
        <v>8021356.8707718523</v>
      </c>
      <c r="AM671" s="174" cm="1">
        <f t="array" ref="AM671">SUM(IF(DIGIPRO!$B$3:$B$2040=$C671,IF(DIGIPRO!$D$3:$D$2040=$E671,IF(DIGIPRO!$AC$2:$AN$2=AM$2,DIGIPRO!$AC$3:$AN$2040))))</f>
        <v>8021356.8707718523</v>
      </c>
      <c r="AN671" s="174" cm="1">
        <f t="array" ref="AN671">SUM(IF(DIGIPRO!$B$3:$B$2040=$C671,IF(DIGIPRO!$D$3:$D$2040=$E671,IF(DIGIPRO!$AC$2:$AN$2=AN$2,DIGIPRO!$AC$3:$AN$2040))))</f>
        <v>8021356.8707718523</v>
      </c>
      <c r="AO671" s="174" cm="1">
        <f t="array" ref="AO671">SUM(IF(DIGIPRO!$B$3:$B$2040=$C671,IF(DIGIPRO!$D$3:$D$2040=$E671,IF(DIGIPRO!$AC$2:$AN$2=AO$2,DIGIPRO!$AC$3:$AN$2040))))</f>
        <v>8021356.8707718523</v>
      </c>
      <c r="AP671" s="174">
        <v>108000</v>
      </c>
      <c r="AQ671" s="174">
        <v>131750</v>
      </c>
      <c r="AR671" s="174">
        <v>143000</v>
      </c>
      <c r="AS671" s="174">
        <v>35000</v>
      </c>
      <c r="AT671" s="174">
        <v>35000</v>
      </c>
      <c r="AU671" s="174">
        <v>0</v>
      </c>
      <c r="AV671" s="174">
        <v>0</v>
      </c>
      <c r="AW671" s="174">
        <v>0</v>
      </c>
      <c r="AX671" s="174">
        <v>0</v>
      </c>
      <c r="AY671" s="174">
        <v>0</v>
      </c>
      <c r="AZ671" s="174">
        <v>0</v>
      </c>
      <c r="BA671" s="174">
        <v>0</v>
      </c>
      <c r="BB671" s="175">
        <f t="shared" si="79"/>
        <v>1</v>
      </c>
      <c r="BC671" s="175">
        <f t="shared" si="79"/>
        <v>2.9888958172849645E-2</v>
      </c>
      <c r="BD671" s="175">
        <f t="shared" si="79"/>
        <v>2.3858182983645882E-2</v>
      </c>
      <c r="BE671" s="175">
        <f t="shared" si="79"/>
        <v>1.7359905841790667E-2</v>
      </c>
      <c r="BF671" s="175">
        <f t="shared" si="79"/>
        <v>1.4110767270863063E-2</v>
      </c>
      <c r="BG671" s="175">
        <f t="shared" si="79"/>
        <v>1.1288613816690449E-2</v>
      </c>
      <c r="BH671" s="175">
        <f t="shared" si="81"/>
        <v>9.4071781805753745E-3</v>
      </c>
      <c r="BI671" s="175">
        <f t="shared" si="81"/>
        <v>8.063295583350321E-3</v>
      </c>
      <c r="BJ671" s="175">
        <f t="shared" si="81"/>
        <v>7.0553836354315305E-3</v>
      </c>
      <c r="BK671" s="175">
        <f t="shared" si="80"/>
        <v>6.2714521203835819E-3</v>
      </c>
      <c r="BL671" s="175">
        <f t="shared" si="80"/>
        <v>5.6443069083452237E-3</v>
      </c>
      <c r="BM671" s="175">
        <f t="shared" si="80"/>
        <v>5.1311880984956579E-3</v>
      </c>
    </row>
    <row r="672" spans="1:65" x14ac:dyDescent="0.35">
      <c r="A672" s="173" t="s">
        <v>65</v>
      </c>
      <c r="B672" s="173" t="str">
        <v>DIGIPRO</v>
      </c>
      <c r="C672" s="173" t="str">
        <v>Revenue OCA Gov</v>
      </c>
      <c r="D672" s="173" t="str">
        <v>Rp. M</v>
      </c>
      <c r="E672" s="173" t="str">
        <v>SUMALUT</v>
      </c>
      <c r="F672" s="174" cm="1">
        <f t="array" ref="F672">SUM(IF(DIGIPRO!$B$3:$B$2040=$C672,IF(DIGIPRO!$D$3:$D$2040=$E672,IF(DIGIPRO!$E$2:$P$2=F$2,DIGIPRO!$E$3:$P$2040))))</f>
        <v>0</v>
      </c>
      <c r="G672" s="174" cm="1">
        <f t="array" ref="G672">SUM(IF(DIGIPRO!$B$3:$B$2040=$C672,IF(DIGIPRO!$D$3:$D$2040=$E672,IF(DIGIPRO!$E$2:$P$2=G$2,DIGIPRO!$E$3:$P$2040))))</f>
        <v>11445558.228908792</v>
      </c>
      <c r="H672" s="174" cm="1">
        <f t="array" ref="H672">SUM(IF(DIGIPRO!$B$3:$B$2040=$C672,IF(DIGIPRO!$D$3:$D$2040=$E672,IF(DIGIPRO!$E$2:$P$2=H$2,DIGIPRO!$E$3:$P$2040))))</f>
        <v>22891116.457817584</v>
      </c>
      <c r="I672" s="174" cm="1">
        <f t="array" ref="I672">SUM(IF(DIGIPRO!$B$3:$B$2040=$C672,IF(DIGIPRO!$D$3:$D$2040=$E672,IF(DIGIPRO!$E$2:$P$2=I$2,DIGIPRO!$E$3:$P$2040))))</f>
        <v>34336674.686726376</v>
      </c>
      <c r="J672" s="174" cm="1">
        <f t="array" ref="J672">SUM(IF(DIGIPRO!$B$3:$B$2040=$C672,IF(DIGIPRO!$D$3:$D$2040=$E672,IF(DIGIPRO!$E$2:$P$2=J$2,DIGIPRO!$E$3:$P$2040))))</f>
        <v>45782232.915635169</v>
      </c>
      <c r="K672" s="174" cm="1">
        <f t="array" ref="K672">SUM(IF(DIGIPRO!$B$3:$B$2040=$C672,IF(DIGIPRO!$D$3:$D$2040=$E672,IF(DIGIPRO!$E$2:$P$2=K$2,DIGIPRO!$E$3:$P$2040))))</f>
        <v>57227791.144543961</v>
      </c>
      <c r="L672" s="174" cm="1">
        <f t="array" ref="L672">SUM(IF(DIGIPRO!$B$3:$B$2040=$C672,IF(DIGIPRO!$D$3:$D$2040=$E672,IF(DIGIPRO!$E$2:$P$2=L$2,DIGIPRO!$E$3:$P$2040))))</f>
        <v>68673349.373452753</v>
      </c>
      <c r="M672" s="174" cm="1">
        <f t="array" ref="M672">SUM(IF(DIGIPRO!$B$3:$B$2040=$C672,IF(DIGIPRO!$D$3:$D$2040=$E672,IF(DIGIPRO!$E$2:$P$2=M$2,DIGIPRO!$E$3:$P$2040))))</f>
        <v>80118907.602361545</v>
      </c>
      <c r="N672" s="174" cm="1">
        <f t="array" ref="N672">SUM(IF(DIGIPRO!$B$3:$B$2040=$C672,IF(DIGIPRO!$D$3:$D$2040=$E672,IF(DIGIPRO!$E$2:$P$2=N$2,DIGIPRO!$E$3:$P$2040))))</f>
        <v>91564465.831270337</v>
      </c>
      <c r="O672" s="174" cm="1">
        <f t="array" ref="O672">SUM(IF(DIGIPRO!$B$3:$B$2040=$C672,IF(DIGIPRO!$D$3:$D$2040=$E672,IF(DIGIPRO!$E$2:$P$2=O$2,DIGIPRO!$E$3:$P$2040))))</f>
        <v>103010024.06017913</v>
      </c>
      <c r="P672" s="174" cm="1">
        <f t="array" ref="P672">SUM(IF(DIGIPRO!$B$3:$B$2040=$C672,IF(DIGIPRO!$D$3:$D$2040=$E672,IF(DIGIPRO!$E$2:$P$2=P$2,DIGIPRO!$E$3:$P$2040))))</f>
        <v>114455582.28908792</v>
      </c>
      <c r="Q672" s="174" cm="1">
        <f t="array" ref="Q672">SUM(IF(DIGIPRO!$B$3:$B$2040=$C672,IF(DIGIPRO!$D$3:$D$2040=$E672,IF(DIGIPRO!$E$2:$P$2=Q$2,DIGIPRO!$E$3:$P$2040))))</f>
        <v>125901140.51799671</v>
      </c>
      <c r="R672" s="174">
        <v>0</v>
      </c>
      <c r="S672" s="174">
        <v>0</v>
      </c>
      <c r="T672" s="174">
        <v>6545324</v>
      </c>
      <c r="U672" s="174">
        <v>6545324</v>
      </c>
      <c r="V672" s="174">
        <v>6545324</v>
      </c>
      <c r="W672" s="174">
        <v>6545324</v>
      </c>
      <c r="X672" s="174">
        <v>6545324</v>
      </c>
      <c r="Y672" s="174">
        <v>6545324</v>
      </c>
      <c r="Z672" s="174">
        <v>6545324</v>
      </c>
      <c r="AA672" s="174">
        <v>6545324</v>
      </c>
      <c r="AB672" s="174">
        <v>6545324</v>
      </c>
      <c r="AC672" s="174">
        <v>6545324</v>
      </c>
      <c r="AD672" s="174" cm="1">
        <f t="array" ref="AD672">SUM(IF(DIGIPRO!$B$3:$B$2040=$C672,IF(DIGIPRO!$D$3:$D$2040=$E672,IF(DIGIPRO!$AC$2:$AN$2=AD$2,DIGIPRO!$AC$3:$AN$2040))))</f>
        <v>0</v>
      </c>
      <c r="AE672" s="174" cm="1">
        <f t="array" ref="AE672">SUM(IF(DIGIPRO!$B$3:$B$2040=$C672,IF(DIGIPRO!$D$3:$D$2040=$E672,IF(DIGIPRO!$AC$2:$AN$2=AE$2,DIGIPRO!$AC$3:$AN$2040))))</f>
        <v>11445558.228908792</v>
      </c>
      <c r="AF672" s="174" cm="1">
        <f t="array" ref="AF672">SUM(IF(DIGIPRO!$B$3:$B$2040=$C672,IF(DIGIPRO!$D$3:$D$2040=$E672,IF(DIGIPRO!$AC$2:$AN$2=AF$2,DIGIPRO!$AC$3:$AN$2040))))</f>
        <v>11445558.228908792</v>
      </c>
      <c r="AG672" s="174" cm="1">
        <f t="array" ref="AG672">SUM(IF(DIGIPRO!$B$3:$B$2040=$C672,IF(DIGIPRO!$D$3:$D$2040=$E672,IF(DIGIPRO!$AC$2:$AN$2=AG$2,DIGIPRO!$AC$3:$AN$2040))))</f>
        <v>11445558.228908792</v>
      </c>
      <c r="AH672" s="174" cm="1">
        <f t="array" ref="AH672">SUM(IF(DIGIPRO!$B$3:$B$2040=$C672,IF(DIGIPRO!$D$3:$D$2040=$E672,IF(DIGIPRO!$AC$2:$AN$2=AH$2,DIGIPRO!$AC$3:$AN$2040))))</f>
        <v>11445558.228908792</v>
      </c>
      <c r="AI672" s="174" cm="1">
        <f t="array" ref="AI672">SUM(IF(DIGIPRO!$B$3:$B$2040=$C672,IF(DIGIPRO!$D$3:$D$2040=$E672,IF(DIGIPRO!$AC$2:$AN$2=AI$2,DIGIPRO!$AC$3:$AN$2040))))</f>
        <v>11445558.228908792</v>
      </c>
      <c r="AJ672" s="174" cm="1">
        <f t="array" ref="AJ672">SUM(IF(DIGIPRO!$B$3:$B$2040=$C672,IF(DIGIPRO!$D$3:$D$2040=$E672,IF(DIGIPRO!$AC$2:$AN$2=AJ$2,DIGIPRO!$AC$3:$AN$2040))))</f>
        <v>11445558.228908792</v>
      </c>
      <c r="AK672" s="174" cm="1">
        <f t="array" ref="AK672">SUM(IF(DIGIPRO!$B$3:$B$2040=$C672,IF(DIGIPRO!$D$3:$D$2040=$E672,IF(DIGIPRO!$AC$2:$AN$2=AK$2,DIGIPRO!$AC$3:$AN$2040))))</f>
        <v>11445558.228908792</v>
      </c>
      <c r="AL672" s="174" cm="1">
        <f t="array" ref="AL672">SUM(IF(DIGIPRO!$B$3:$B$2040=$C672,IF(DIGIPRO!$D$3:$D$2040=$E672,IF(DIGIPRO!$AC$2:$AN$2=AL$2,DIGIPRO!$AC$3:$AN$2040))))</f>
        <v>11445558.228908792</v>
      </c>
      <c r="AM672" s="174" cm="1">
        <f t="array" ref="AM672">SUM(IF(DIGIPRO!$B$3:$B$2040=$C672,IF(DIGIPRO!$D$3:$D$2040=$E672,IF(DIGIPRO!$AC$2:$AN$2=AM$2,DIGIPRO!$AC$3:$AN$2040))))</f>
        <v>11445558.228908792</v>
      </c>
      <c r="AN672" s="174" cm="1">
        <f t="array" ref="AN672">SUM(IF(DIGIPRO!$B$3:$B$2040=$C672,IF(DIGIPRO!$D$3:$D$2040=$E672,IF(DIGIPRO!$AC$2:$AN$2=AN$2,DIGIPRO!$AC$3:$AN$2040))))</f>
        <v>11445558.228908792</v>
      </c>
      <c r="AO672" s="174" cm="1">
        <f t="array" ref="AO672">SUM(IF(DIGIPRO!$B$3:$B$2040=$C672,IF(DIGIPRO!$D$3:$D$2040=$E672,IF(DIGIPRO!$AC$2:$AN$2=AO$2,DIGIPRO!$AC$3:$AN$2040))))</f>
        <v>11445558.228908792</v>
      </c>
      <c r="AP672" s="174">
        <v>0</v>
      </c>
      <c r="AQ672" s="174">
        <v>0</v>
      </c>
      <c r="AR672" s="174">
        <v>6545324</v>
      </c>
      <c r="AS672" s="174">
        <v>0</v>
      </c>
      <c r="AT672" s="174">
        <v>0</v>
      </c>
      <c r="AU672" s="174">
        <v>0</v>
      </c>
      <c r="AV672" s="174">
        <v>0</v>
      </c>
      <c r="AW672" s="174">
        <v>0</v>
      </c>
      <c r="AX672" s="174">
        <v>0</v>
      </c>
      <c r="AY672" s="174">
        <v>0</v>
      </c>
      <c r="AZ672" s="174">
        <v>0</v>
      </c>
      <c r="BA672" s="174">
        <v>0</v>
      </c>
      <c r="BB672" s="175">
        <f t="shared" ref="BB672:BJ713" si="82">IF(F672=0,1,(R672/F672))</f>
        <v>1</v>
      </c>
      <c r="BC672" s="175">
        <f t="shared" si="82"/>
        <v>0</v>
      </c>
      <c r="BD672" s="175">
        <f t="shared" si="82"/>
        <v>0.28593293001070269</v>
      </c>
      <c r="BE672" s="175">
        <f t="shared" si="82"/>
        <v>0.19062195334046847</v>
      </c>
      <c r="BF672" s="175">
        <f t="shared" si="82"/>
        <v>0.14296646500535135</v>
      </c>
      <c r="BG672" s="175">
        <f t="shared" si="82"/>
        <v>0.11437317200428108</v>
      </c>
      <c r="BH672" s="175">
        <f t="shared" si="81"/>
        <v>9.5310976670234235E-2</v>
      </c>
      <c r="BI672" s="175">
        <f t="shared" si="81"/>
        <v>8.1695122860200767E-2</v>
      </c>
      <c r="BJ672" s="175">
        <f t="shared" si="81"/>
        <v>7.1483232502675673E-2</v>
      </c>
      <c r="BK672" s="175">
        <f t="shared" si="80"/>
        <v>6.3540651113489485E-2</v>
      </c>
      <c r="BL672" s="175">
        <f t="shared" si="80"/>
        <v>5.7186586002140542E-2</v>
      </c>
      <c r="BM672" s="175">
        <f t="shared" si="80"/>
        <v>5.1987805456491398E-2</v>
      </c>
    </row>
    <row r="673" spans="1:65" x14ac:dyDescent="0.35">
      <c r="A673" s="170" t="s">
        <v>65</v>
      </c>
      <c r="B673" s="170" t="str">
        <v>DIGIPRO</v>
      </c>
      <c r="C673" s="170" t="str">
        <v>Revenue Antares Eazy PS</v>
      </c>
      <c r="D673" s="170" t="str">
        <v>Rp. M</v>
      </c>
      <c r="E673" s="170" t="str">
        <v>TR5</v>
      </c>
      <c r="F673" s="171" cm="1">
        <f t="array" ref="F673">SUM(IF(DIGIPRO!$B$3:$B$2040=$C673,IF(DIGIPRO!$D$3:$D$2040=$E673,IF(DIGIPRO!$E$2:$P$2=F$2,DIGIPRO!$E$3:$P$2040))))</f>
        <v>70407</v>
      </c>
      <c r="G673" s="171" cm="1">
        <f t="array" ref="G673">SUM(IF(DIGIPRO!$B$3:$B$2040=$C673,IF(DIGIPRO!$D$3:$D$2040=$E673,IF(DIGIPRO!$E$2:$P$2=G$2,DIGIPRO!$E$3:$P$2040))))</f>
        <v>164441</v>
      </c>
      <c r="H673" s="171" cm="1">
        <f t="array" ref="H673">SUM(IF(DIGIPRO!$B$3:$B$2040=$C673,IF(DIGIPRO!$D$3:$D$2040=$E673,IF(DIGIPRO!$E$2:$P$2=H$2,DIGIPRO!$E$3:$P$2040))))</f>
        <v>233130</v>
      </c>
      <c r="I673" s="171" cm="1">
        <f t="array" ref="I673">SUM(IF(DIGIPRO!$B$3:$B$2040=$C673,IF(DIGIPRO!$D$3:$D$2040=$E673,IF(DIGIPRO!$E$2:$P$2=I$2,DIGIPRO!$E$3:$P$2040))))</f>
        <v>332498</v>
      </c>
      <c r="J673" s="171" cm="1">
        <f t="array" ref="J673">SUM(IF(DIGIPRO!$B$3:$B$2040=$C673,IF(DIGIPRO!$D$3:$D$2040=$E673,IF(DIGIPRO!$E$2:$P$2=J$2,DIGIPRO!$E$3:$P$2040))))</f>
        <v>429743</v>
      </c>
      <c r="K673" s="171" cm="1">
        <f t="array" ref="K673">SUM(IF(DIGIPRO!$B$3:$B$2040=$C673,IF(DIGIPRO!$D$3:$D$2040=$E673,IF(DIGIPRO!$E$2:$P$2=K$2,DIGIPRO!$E$3:$P$2040))))</f>
        <v>508797</v>
      </c>
      <c r="L673" s="171" cm="1">
        <f t="array" ref="L673">SUM(IF(DIGIPRO!$B$3:$B$2040=$C673,IF(DIGIPRO!$D$3:$D$2040=$E673,IF(DIGIPRO!$E$2:$P$2=L$2,DIGIPRO!$E$3:$P$2040))))</f>
        <v>620170</v>
      </c>
      <c r="M673" s="171" cm="1">
        <f t="array" ref="M673">SUM(IF(DIGIPRO!$B$3:$B$2040=$C673,IF(DIGIPRO!$D$3:$D$2040=$E673,IF(DIGIPRO!$E$2:$P$2=M$2,DIGIPRO!$E$3:$P$2040))))</f>
        <v>730123</v>
      </c>
      <c r="N673" s="171" cm="1">
        <f t="array" ref="N673">SUM(IF(DIGIPRO!$B$3:$B$2040=$C673,IF(DIGIPRO!$D$3:$D$2040=$E673,IF(DIGIPRO!$E$2:$P$2=N$2,DIGIPRO!$E$3:$P$2040))))</f>
        <v>820246</v>
      </c>
      <c r="O673" s="171" cm="1">
        <f t="array" ref="O673">SUM(IF(DIGIPRO!$B$3:$B$2040=$C673,IF(DIGIPRO!$D$3:$D$2040=$E673,IF(DIGIPRO!$E$2:$P$2=O$2,DIGIPRO!$E$3:$P$2040))))</f>
        <v>940634</v>
      </c>
      <c r="P673" s="171" cm="1">
        <f t="array" ref="P673">SUM(IF(DIGIPRO!$B$3:$B$2040=$C673,IF(DIGIPRO!$D$3:$D$2040=$E673,IF(DIGIPRO!$E$2:$P$2=P$2,DIGIPRO!$E$3:$P$2040))))</f>
        <v>1063047</v>
      </c>
      <c r="Q673" s="171" cm="1">
        <f t="array" ref="Q673">SUM(IF(DIGIPRO!$B$3:$B$2040=$C673,IF(DIGIPRO!$D$3:$D$2040=$E673,IF(DIGIPRO!$E$2:$P$2=Q$2,DIGIPRO!$E$3:$P$2040))))</f>
        <v>1162864</v>
      </c>
      <c r="R673" s="171">
        <v>174000</v>
      </c>
      <c r="S673" s="171">
        <v>348000</v>
      </c>
      <c r="T673" s="171">
        <v>490129</v>
      </c>
      <c r="U673" s="171">
        <v>591129</v>
      </c>
      <c r="V673" s="171">
        <v>692129</v>
      </c>
      <c r="W673" s="171">
        <v>692129</v>
      </c>
      <c r="X673" s="171">
        <v>692129</v>
      </c>
      <c r="Y673" s="171">
        <v>692129</v>
      </c>
      <c r="Z673" s="171">
        <v>692129</v>
      </c>
      <c r="AA673" s="171">
        <v>692129</v>
      </c>
      <c r="AB673" s="171">
        <v>692129</v>
      </c>
      <c r="AC673" s="171">
        <v>692129</v>
      </c>
      <c r="AD673" s="171" cm="1">
        <f t="array" ref="AD673">SUM(IF(DIGIPRO!$B$3:$B$2040=$C673,IF(DIGIPRO!$D$3:$D$2040=$E673,IF(DIGIPRO!$AC$2:$AN$2=AD$2,DIGIPRO!$AC$3:$AN$2040))))</f>
        <v>70407</v>
      </c>
      <c r="AE673" s="171" cm="1">
        <f t="array" ref="AE673">SUM(IF(DIGIPRO!$B$3:$B$2040=$C673,IF(DIGIPRO!$D$3:$D$2040=$E673,IF(DIGIPRO!$AC$2:$AN$2=AE$2,DIGIPRO!$AC$3:$AN$2040))))</f>
        <v>94034</v>
      </c>
      <c r="AF673" s="171" cm="1">
        <f t="array" ref="AF673">SUM(IF(DIGIPRO!$B$3:$B$2040=$C673,IF(DIGIPRO!$D$3:$D$2040=$E673,IF(DIGIPRO!$AC$2:$AN$2=AF$2,DIGIPRO!$AC$3:$AN$2040))))</f>
        <v>68689</v>
      </c>
      <c r="AG673" s="171" cm="1">
        <f t="array" ref="AG673">SUM(IF(DIGIPRO!$B$3:$B$2040=$C673,IF(DIGIPRO!$D$3:$D$2040=$E673,IF(DIGIPRO!$AC$2:$AN$2=AG$2,DIGIPRO!$AC$3:$AN$2040))))</f>
        <v>99368</v>
      </c>
      <c r="AH673" s="171" cm="1">
        <f t="array" ref="AH673">SUM(IF(DIGIPRO!$B$3:$B$2040=$C673,IF(DIGIPRO!$D$3:$D$2040=$E673,IF(DIGIPRO!$AC$2:$AN$2=AH$2,DIGIPRO!$AC$3:$AN$2040))))</f>
        <v>97245</v>
      </c>
      <c r="AI673" s="171" cm="1">
        <f t="array" ref="AI673">SUM(IF(DIGIPRO!$B$3:$B$2040=$C673,IF(DIGIPRO!$D$3:$D$2040=$E673,IF(DIGIPRO!$AC$2:$AN$2=AI$2,DIGIPRO!$AC$3:$AN$2040))))</f>
        <v>79054</v>
      </c>
      <c r="AJ673" s="171" cm="1">
        <f t="array" ref="AJ673">SUM(IF(DIGIPRO!$B$3:$B$2040=$C673,IF(DIGIPRO!$D$3:$D$2040=$E673,IF(DIGIPRO!$AC$2:$AN$2=AJ$2,DIGIPRO!$AC$3:$AN$2040))))</f>
        <v>111373</v>
      </c>
      <c r="AK673" s="171" cm="1">
        <f t="array" ref="AK673">SUM(IF(DIGIPRO!$B$3:$B$2040=$C673,IF(DIGIPRO!$D$3:$D$2040=$E673,IF(DIGIPRO!$AC$2:$AN$2=AK$2,DIGIPRO!$AC$3:$AN$2040))))</f>
        <v>109953</v>
      </c>
      <c r="AL673" s="171" cm="1">
        <f t="array" ref="AL673">SUM(IF(DIGIPRO!$B$3:$B$2040=$C673,IF(DIGIPRO!$D$3:$D$2040=$E673,IF(DIGIPRO!$AC$2:$AN$2=AL$2,DIGIPRO!$AC$3:$AN$2040))))</f>
        <v>90123</v>
      </c>
      <c r="AM673" s="171" cm="1">
        <f t="array" ref="AM673">SUM(IF(DIGIPRO!$B$3:$B$2040=$C673,IF(DIGIPRO!$D$3:$D$2040=$E673,IF(DIGIPRO!$AC$2:$AN$2=AM$2,DIGIPRO!$AC$3:$AN$2040))))</f>
        <v>120388</v>
      </c>
      <c r="AN673" s="171" cm="1">
        <f t="array" ref="AN673">SUM(IF(DIGIPRO!$B$3:$B$2040=$C673,IF(DIGIPRO!$D$3:$D$2040=$E673,IF(DIGIPRO!$AC$2:$AN$2=AN$2,DIGIPRO!$AC$3:$AN$2040))))</f>
        <v>122413</v>
      </c>
      <c r="AO673" s="171" cm="1">
        <f t="array" ref="AO673">SUM(IF(DIGIPRO!$B$3:$B$2040=$C673,IF(DIGIPRO!$D$3:$D$2040=$E673,IF(DIGIPRO!$AC$2:$AN$2=AO$2,DIGIPRO!$AC$3:$AN$2040))))</f>
        <v>99817</v>
      </c>
      <c r="AP673" s="171">
        <v>174000</v>
      </c>
      <c r="AQ673" s="171">
        <v>174000</v>
      </c>
      <c r="AR673" s="171">
        <v>142129</v>
      </c>
      <c r="AS673" s="171">
        <v>101000</v>
      </c>
      <c r="AT673" s="171">
        <v>101000</v>
      </c>
      <c r="AU673" s="171">
        <v>0</v>
      </c>
      <c r="AV673" s="171">
        <v>0</v>
      </c>
      <c r="AW673" s="171">
        <v>0</v>
      </c>
      <c r="AX673" s="171">
        <v>0</v>
      </c>
      <c r="AY673" s="171">
        <v>0</v>
      </c>
      <c r="AZ673" s="171">
        <v>0</v>
      </c>
      <c r="BA673" s="171">
        <v>0</v>
      </c>
      <c r="BB673" s="172">
        <f t="shared" si="82"/>
        <v>2.4713451787464313</v>
      </c>
      <c r="BC673" s="172">
        <f t="shared" si="82"/>
        <v>2.1162605432951636</v>
      </c>
      <c r="BD673" s="172">
        <f t="shared" si="82"/>
        <v>2.1023849354437441</v>
      </c>
      <c r="BE673" s="172">
        <f t="shared" si="82"/>
        <v>1.777842272735475</v>
      </c>
      <c r="BF673" s="172">
        <f t="shared" si="82"/>
        <v>1.6105649190330034</v>
      </c>
      <c r="BG673" s="172">
        <f t="shared" si="82"/>
        <v>1.3603244515985746</v>
      </c>
      <c r="BH673" s="172">
        <f t="shared" si="81"/>
        <v>1.116031088249996</v>
      </c>
      <c r="BI673" s="172">
        <f t="shared" si="81"/>
        <v>0.94796219267164572</v>
      </c>
      <c r="BJ673" s="172">
        <f t="shared" si="81"/>
        <v>0.84380661411332702</v>
      </c>
      <c r="BK673" s="172">
        <f t="shared" si="80"/>
        <v>0.73581116566060767</v>
      </c>
      <c r="BL673" s="172">
        <f t="shared" si="80"/>
        <v>0.65108033793425879</v>
      </c>
      <c r="BM673" s="172">
        <f t="shared" si="80"/>
        <v>0.59519341900686584</v>
      </c>
    </row>
    <row r="674" spans="1:65" x14ac:dyDescent="0.35">
      <c r="A674" s="173" t="s">
        <v>65</v>
      </c>
      <c r="B674" s="173" t="str">
        <v>DIGIPRO</v>
      </c>
      <c r="C674" s="173" t="str">
        <v>Revenue Antares Eazy PS</v>
      </c>
      <c r="D674" s="173" t="str">
        <v>Rp. M</v>
      </c>
      <c r="E674" s="173" t="str">
        <v>PAPUA</v>
      </c>
      <c r="F674" s="174" cm="1">
        <f t="array" ref="F674">SUM(IF(DIGIPRO!$B$3:$B$2040=$C674,IF(DIGIPRO!$D$3:$D$2040=$E674,IF(DIGIPRO!$E$2:$P$2=F$2,DIGIPRO!$E$3:$P$2040))))</f>
        <v>915.57855432135398</v>
      </c>
      <c r="G674" s="174" cm="1">
        <f t="array" ref="G674">SUM(IF(DIGIPRO!$B$3:$B$2040=$C674,IF(DIGIPRO!$D$3:$D$2040=$E674,IF(DIGIPRO!$E$2:$P$2=G$2,DIGIPRO!$E$3:$P$2040))))</f>
        <v>2138.4046053823877</v>
      </c>
      <c r="H674" s="174" cm="1">
        <f t="array" ref="H674">SUM(IF(DIGIPRO!$B$3:$B$2040=$C674,IF(DIGIPRO!$D$3:$D$2040=$E674,IF(DIGIPRO!$E$2:$P$2=H$2,DIGIPRO!$E$3:$P$2040))))</f>
        <v>3031.6421430956761</v>
      </c>
      <c r="I674" s="174" cm="1">
        <f t="array" ref="I674">SUM(IF(DIGIPRO!$B$3:$B$2040=$C674,IF(DIGIPRO!$D$3:$D$2040=$E674,IF(DIGIPRO!$E$2:$P$2=I$2,DIGIPRO!$E$3:$P$2040))))</f>
        <v>4323.8319791319263</v>
      </c>
      <c r="J674" s="174" cm="1">
        <f t="array" ref="J674">SUM(IF(DIGIPRO!$B$3:$B$2040=$C674,IF(DIGIPRO!$D$3:$D$2040=$E674,IF(DIGIPRO!$E$2:$P$2=J$2,DIGIPRO!$E$3:$P$2040))))</f>
        <v>5588.4141444703164</v>
      </c>
      <c r="K674" s="174" cm="1">
        <f t="array" ref="K674">SUM(IF(DIGIPRO!$B$3:$B$2040=$C674,IF(DIGIPRO!$D$3:$D$2040=$E674,IF(DIGIPRO!$E$2:$P$2=K$2,DIGIPRO!$E$3:$P$2040))))</f>
        <v>6616.4390146298219</v>
      </c>
      <c r="L674" s="174" cm="1">
        <f t="array" ref="L674">SUM(IF(DIGIPRO!$B$3:$B$2040=$C674,IF(DIGIPRO!$D$3:$D$2040=$E674,IF(DIGIPRO!$E$2:$P$2=L$2,DIGIPRO!$E$3:$P$2040))))</f>
        <v>8064.7428811549144</v>
      </c>
      <c r="M674" s="174" cm="1">
        <f t="array" ref="M674">SUM(IF(DIGIPRO!$B$3:$B$2040=$C674,IF(DIGIPRO!$D$3:$D$2040=$E674,IF(DIGIPRO!$E$2:$P$2=M$2,DIGIPRO!$E$3:$P$2040))))</f>
        <v>9494.5809481552951</v>
      </c>
      <c r="N674" s="174" cm="1">
        <f t="array" ref="N674">SUM(IF(DIGIPRO!$B$3:$B$2040=$C674,IF(DIGIPRO!$D$3:$D$2040=$E674,IF(DIGIPRO!$E$2:$P$2=N$2,DIGIPRO!$E$3:$P$2040))))</f>
        <v>10666.548026018339</v>
      </c>
      <c r="O674" s="174" cm="1">
        <f t="array" ref="O674">SUM(IF(DIGIPRO!$B$3:$B$2040=$C674,IF(DIGIPRO!$D$3:$D$2040=$E674,IF(DIGIPRO!$E$2:$P$2=O$2,DIGIPRO!$E$3:$P$2040))))</f>
        <v>12232.083711357001</v>
      </c>
      <c r="P674" s="174" cm="1">
        <f t="array" ref="P674">SUM(IF(DIGIPRO!$B$3:$B$2040=$C674,IF(DIGIPRO!$D$3:$D$2040=$E674,IF(DIGIPRO!$E$2:$P$2=P$2,DIGIPRO!$E$3:$P$2040))))</f>
        <v>13823.952667144635</v>
      </c>
      <c r="Q674" s="174" cm="1">
        <f t="array" ref="Q674">SUM(IF(DIGIPRO!$B$3:$B$2040=$C674,IF(DIGIPRO!$D$3:$D$2040=$E674,IF(DIGIPRO!$E$2:$P$2=Q$2,DIGIPRO!$E$3:$P$2040))))</f>
        <v>15121.981336974262</v>
      </c>
      <c r="R674" s="174">
        <v>38000</v>
      </c>
      <c r="S674" s="174">
        <v>76000</v>
      </c>
      <c r="T674" s="174">
        <v>82129</v>
      </c>
      <c r="U674" s="174">
        <v>82129</v>
      </c>
      <c r="V674" s="174">
        <v>82129</v>
      </c>
      <c r="W674" s="174">
        <v>82129</v>
      </c>
      <c r="X674" s="174">
        <v>82129</v>
      </c>
      <c r="Y674" s="174">
        <v>82129</v>
      </c>
      <c r="Z674" s="174">
        <v>82129</v>
      </c>
      <c r="AA674" s="174">
        <v>82129</v>
      </c>
      <c r="AB674" s="174">
        <v>82129</v>
      </c>
      <c r="AC674" s="174">
        <v>82129</v>
      </c>
      <c r="AD674" s="174" cm="1">
        <f t="array" ref="AD674">SUM(IF(DIGIPRO!$B$3:$B$2040=$C674,IF(DIGIPRO!$D$3:$D$2040=$E674,IF(DIGIPRO!$AC$2:$AN$2=AD$2,DIGIPRO!$AC$3:$AN$2040))))</f>
        <v>915.57855432135398</v>
      </c>
      <c r="AE674" s="174" cm="1">
        <f t="array" ref="AE674">SUM(IF(DIGIPRO!$B$3:$B$2040=$C674,IF(DIGIPRO!$D$3:$D$2040=$E674,IF(DIGIPRO!$AC$2:$AN$2=AE$2,DIGIPRO!$AC$3:$AN$2040))))</f>
        <v>1222.8260510610337</v>
      </c>
      <c r="AF674" s="174" cm="1">
        <f t="array" ref="AF674">SUM(IF(DIGIPRO!$B$3:$B$2040=$C674,IF(DIGIPRO!$D$3:$D$2040=$E674,IF(DIGIPRO!$AC$2:$AN$2=AF$2,DIGIPRO!$AC$3:$AN$2040))))</f>
        <v>893.23753771328825</v>
      </c>
      <c r="AG674" s="174" cm="1">
        <f t="array" ref="AG674">SUM(IF(DIGIPRO!$B$3:$B$2040=$C674,IF(DIGIPRO!$D$3:$D$2040=$E674,IF(DIGIPRO!$AC$2:$AN$2=AG$2,DIGIPRO!$AC$3:$AN$2040))))</f>
        <v>1292.1898360362507</v>
      </c>
      <c r="AH674" s="174" cm="1">
        <f t="array" ref="AH674">SUM(IF(DIGIPRO!$B$3:$B$2040=$C674,IF(DIGIPRO!$D$3:$D$2040=$E674,IF(DIGIPRO!$AC$2:$AN$2=AH$2,DIGIPRO!$AC$3:$AN$2040))))</f>
        <v>1264.5821653383905</v>
      </c>
      <c r="AI674" s="174" cm="1">
        <f t="array" ref="AI674">SUM(IF(DIGIPRO!$B$3:$B$2040=$C674,IF(DIGIPRO!$D$3:$D$2040=$E674,IF(DIGIPRO!$AC$2:$AN$2=AI$2,DIGIPRO!$AC$3:$AN$2040))))</f>
        <v>1028.0248701595058</v>
      </c>
      <c r="AJ674" s="174" cm="1">
        <f t="array" ref="AJ674">SUM(IF(DIGIPRO!$B$3:$B$2040=$C674,IF(DIGIPRO!$D$3:$D$2040=$E674,IF(DIGIPRO!$AC$2:$AN$2=AJ$2,DIGIPRO!$AC$3:$AN$2040))))</f>
        <v>1448.303866525092</v>
      </c>
      <c r="AK674" s="174" cm="1">
        <f t="array" ref="AK674">SUM(IF(DIGIPRO!$B$3:$B$2040=$C674,IF(DIGIPRO!$D$3:$D$2040=$E674,IF(DIGIPRO!$AC$2:$AN$2=AK$2,DIGIPRO!$AC$3:$AN$2040))))</f>
        <v>1429.8380670003812</v>
      </c>
      <c r="AL674" s="174" cm="1">
        <f t="array" ref="AL674">SUM(IF(DIGIPRO!$B$3:$B$2040=$C674,IF(DIGIPRO!$D$3:$D$2040=$E674,IF(DIGIPRO!$AC$2:$AN$2=AL$2,DIGIPRO!$AC$3:$AN$2040))))</f>
        <v>1171.9670778630446</v>
      </c>
      <c r="AM674" s="174" cm="1">
        <f t="array" ref="AM674">SUM(IF(DIGIPRO!$B$3:$B$2040=$C674,IF(DIGIPRO!$D$3:$D$2040=$E674,IF(DIGIPRO!$AC$2:$AN$2=AM$2,DIGIPRO!$AC$3:$AN$2040))))</f>
        <v>1565.5356853386618</v>
      </c>
      <c r="AN674" s="174" cm="1">
        <f t="array" ref="AN674">SUM(IF(DIGIPRO!$B$3:$B$2040=$C674,IF(DIGIPRO!$D$3:$D$2040=$E674,IF(DIGIPRO!$AC$2:$AN$2=AN$2,DIGIPRO!$AC$3:$AN$2040))))</f>
        <v>1591.8689557876335</v>
      </c>
      <c r="AO674" s="174" cm="1">
        <f t="array" ref="AO674">SUM(IF(DIGIPRO!$B$3:$B$2040=$C674,IF(DIGIPRO!$D$3:$D$2040=$E674,IF(DIGIPRO!$AC$2:$AN$2=AO$2,DIGIPRO!$AC$3:$AN$2040))))</f>
        <v>1298.0286698296277</v>
      </c>
      <c r="AP674" s="174">
        <v>38000</v>
      </c>
      <c r="AQ674" s="174">
        <v>38000</v>
      </c>
      <c r="AR674" s="174">
        <v>6129</v>
      </c>
      <c r="AS674" s="174">
        <v>0</v>
      </c>
      <c r="AT674" s="174">
        <v>0</v>
      </c>
      <c r="AU674" s="174">
        <v>0</v>
      </c>
      <c r="AV674" s="174">
        <v>0</v>
      </c>
      <c r="AW674" s="174">
        <v>0</v>
      </c>
      <c r="AX674" s="174">
        <v>0</v>
      </c>
      <c r="AY674" s="174">
        <v>0</v>
      </c>
      <c r="AZ674" s="174">
        <v>0</v>
      </c>
      <c r="BA674" s="174">
        <v>0</v>
      </c>
      <c r="BB674" s="175">
        <f t="shared" si="82"/>
        <v>41.503811792715481</v>
      </c>
      <c r="BC674" s="175">
        <f t="shared" si="82"/>
        <v>35.540514554031155</v>
      </c>
      <c r="BD674" s="175">
        <f t="shared" si="82"/>
        <v>27.090598468899856</v>
      </c>
      <c r="BE674" s="175">
        <f t="shared" si="82"/>
        <v>18.994493864789035</v>
      </c>
      <c r="BF674" s="175">
        <f t="shared" si="82"/>
        <v>14.696298068972908</v>
      </c>
      <c r="BG674" s="175">
        <f t="shared" si="82"/>
        <v>12.412870400286607</v>
      </c>
      <c r="BH674" s="175">
        <f t="shared" si="81"/>
        <v>10.183709661954987</v>
      </c>
      <c r="BI674" s="175">
        <f t="shared" si="81"/>
        <v>8.6500921366052363</v>
      </c>
      <c r="BJ674" s="175">
        <f t="shared" si="81"/>
        <v>7.6996793901520091</v>
      </c>
      <c r="BK674" s="175">
        <f t="shared" si="80"/>
        <v>6.7142280855833665</v>
      </c>
      <c r="BL674" s="175">
        <f t="shared" si="80"/>
        <v>5.9410649021676596</v>
      </c>
      <c r="BM674" s="175">
        <f t="shared" si="80"/>
        <v>5.4311004735331254</v>
      </c>
    </row>
    <row r="675" spans="1:65" x14ac:dyDescent="0.35">
      <c r="A675" s="173" t="s">
        <v>65</v>
      </c>
      <c r="B675" s="173" t="str">
        <v>DIGIPRO</v>
      </c>
      <c r="C675" s="173" t="str">
        <v>Revenue Antares Eazy PS</v>
      </c>
      <c r="D675" s="173" t="str">
        <v>Rp. M</v>
      </c>
      <c r="E675" s="173" t="str">
        <v>PAPUA BARAT</v>
      </c>
      <c r="F675" s="174" cm="1">
        <f t="array" ref="F675">SUM(IF(DIGIPRO!$B$3:$B$2040=$C675,IF(DIGIPRO!$D$3:$D$2040=$E675,IF(DIGIPRO!$E$2:$P$2=F$2,DIGIPRO!$E$3:$P$2040))))</f>
        <v>723.64191172349047</v>
      </c>
      <c r="G675" s="174" cm="1">
        <f t="array" ref="G675">SUM(IF(DIGIPRO!$B$3:$B$2040=$C675,IF(DIGIPRO!$D$3:$D$2040=$E675,IF(DIGIPRO!$E$2:$P$2=G$2,DIGIPRO!$E$3:$P$2040))))</f>
        <v>1690.121715251644</v>
      </c>
      <c r="H675" s="174" cm="1">
        <f t="array" ref="H675">SUM(IF(DIGIPRO!$B$3:$B$2040=$C675,IF(DIGIPRO!$D$3:$D$2040=$E675,IF(DIGIPRO!$E$2:$P$2=H$2,DIGIPRO!$E$3:$P$2040))))</f>
        <v>2396.1060530926943</v>
      </c>
      <c r="I675" s="174" cm="1">
        <f t="array" ref="I675">SUM(IF(DIGIPRO!$B$3:$B$2040=$C675,IF(DIGIPRO!$D$3:$D$2040=$E675,IF(DIGIPRO!$E$2:$P$2=I$2,DIGIPRO!$E$3:$P$2040))))</f>
        <v>3417.4086151126612</v>
      </c>
      <c r="J675" s="174" cm="1">
        <f t="array" ref="J675">SUM(IF(DIGIPRO!$B$3:$B$2040=$C675,IF(DIGIPRO!$D$3:$D$2040=$E675,IF(DIGIPRO!$E$2:$P$2=J$2,DIGIPRO!$E$3:$P$2040))))</f>
        <v>4416.8910203500782</v>
      </c>
      <c r="K675" s="174" cm="1">
        <f t="array" ref="K675">SUM(IF(DIGIPRO!$B$3:$B$2040=$C675,IF(DIGIPRO!$D$3:$D$2040=$E675,IF(DIGIPRO!$E$2:$P$2=K$2,DIGIPRO!$E$3:$P$2040))))</f>
        <v>5229.4066464865246</v>
      </c>
      <c r="L675" s="174" cm="1">
        <f t="array" ref="L675">SUM(IF(DIGIPRO!$B$3:$B$2040=$C675,IF(DIGIPRO!$D$3:$D$2040=$E675,IF(DIGIPRO!$E$2:$P$2=L$2,DIGIPRO!$E$3:$P$2040))))</f>
        <v>6374.0963880517138</v>
      </c>
      <c r="M675" s="174" cm="1">
        <f t="array" ref="M675">SUM(IF(DIGIPRO!$B$3:$B$2040=$C675,IF(DIGIPRO!$D$3:$D$2040=$E675,IF(DIGIPRO!$E$2:$P$2=M$2,DIGIPRO!$E$3:$P$2040))))</f>
        <v>7504.1913945103461</v>
      </c>
      <c r="N675" s="174" cm="1">
        <f t="array" ref="N675">SUM(IF(DIGIPRO!$B$3:$B$2040=$C675,IF(DIGIPRO!$D$3:$D$2040=$E675,IF(DIGIPRO!$E$2:$P$2=N$2,DIGIPRO!$E$3:$P$2040))))</f>
        <v>8430.4740086006514</v>
      </c>
      <c r="O675" s="174" cm="1">
        <f t="array" ref="O675">SUM(IF(DIGIPRO!$B$3:$B$2040=$C675,IF(DIGIPRO!$D$3:$D$2040=$E675,IF(DIGIPRO!$E$2:$P$2=O$2,DIGIPRO!$E$3:$P$2040))))</f>
        <v>9667.8197621275394</v>
      </c>
      <c r="P675" s="174" cm="1">
        <f t="array" ref="P675">SUM(IF(DIGIPRO!$B$3:$B$2040=$C675,IF(DIGIPRO!$D$3:$D$2040=$E675,IF(DIGIPRO!$E$2:$P$2=P$2,DIGIPRO!$E$3:$P$2040))))</f>
        <v>10925.978430154975</v>
      </c>
      <c r="Q675" s="174" cm="1">
        <f t="array" ref="Q675">SUM(IF(DIGIPRO!$B$3:$B$2040=$C675,IF(DIGIPRO!$D$3:$D$2040=$E675,IF(DIGIPRO!$E$2:$P$2=Q$2,DIGIPRO!$E$3:$P$2040))))</f>
        <v>11951.895806303706</v>
      </c>
      <c r="R675" s="174">
        <v>0</v>
      </c>
      <c r="S675" s="174">
        <v>0</v>
      </c>
      <c r="T675" s="174">
        <v>0</v>
      </c>
      <c r="U675" s="174">
        <v>0</v>
      </c>
      <c r="V675" s="174">
        <v>0</v>
      </c>
      <c r="W675" s="174">
        <v>0</v>
      </c>
      <c r="X675" s="174">
        <v>0</v>
      </c>
      <c r="Y675" s="174">
        <v>0</v>
      </c>
      <c r="Z675" s="174">
        <v>0</v>
      </c>
      <c r="AA675" s="174">
        <v>0</v>
      </c>
      <c r="AB675" s="174">
        <v>0</v>
      </c>
      <c r="AC675" s="174">
        <v>0</v>
      </c>
      <c r="AD675" s="174" cm="1">
        <f t="array" ref="AD675">SUM(IF(DIGIPRO!$B$3:$B$2040=$C675,IF(DIGIPRO!$D$3:$D$2040=$E675,IF(DIGIPRO!$AC$2:$AN$2=AD$2,DIGIPRO!$AC$3:$AN$2040))))</f>
        <v>723.64191172349047</v>
      </c>
      <c r="AE675" s="174" cm="1">
        <f t="array" ref="AE675">SUM(IF(DIGIPRO!$B$3:$B$2040=$C675,IF(DIGIPRO!$D$3:$D$2040=$E675,IF(DIGIPRO!$AC$2:$AN$2=AE$2,DIGIPRO!$AC$3:$AN$2040))))</f>
        <v>966.47980352815352</v>
      </c>
      <c r="AF675" s="174" cm="1">
        <f t="array" ref="AF675">SUM(IF(DIGIPRO!$B$3:$B$2040=$C675,IF(DIGIPRO!$D$3:$D$2040=$E675,IF(DIGIPRO!$AC$2:$AN$2=AF$2,DIGIPRO!$AC$3:$AN$2040))))</f>
        <v>705.98433784105043</v>
      </c>
      <c r="AG675" s="174" cm="1">
        <f t="array" ref="AG675">SUM(IF(DIGIPRO!$B$3:$B$2040=$C675,IF(DIGIPRO!$D$3:$D$2040=$E675,IF(DIGIPRO!$AC$2:$AN$2=AG$2,DIGIPRO!$AC$3:$AN$2040))))</f>
        <v>1021.3025620199668</v>
      </c>
      <c r="AH675" s="174" cm="1">
        <f t="array" ref="AH675">SUM(IF(DIGIPRO!$B$3:$B$2040=$C675,IF(DIGIPRO!$D$3:$D$2040=$E675,IF(DIGIPRO!$AC$2:$AN$2=AH$2,DIGIPRO!$AC$3:$AN$2040))))</f>
        <v>999.4824052374172</v>
      </c>
      <c r="AI675" s="174" cm="1">
        <f t="array" ref="AI675">SUM(IF(DIGIPRO!$B$3:$B$2040=$C675,IF(DIGIPRO!$D$3:$D$2040=$E675,IF(DIGIPRO!$AC$2:$AN$2=AI$2,DIGIPRO!$AC$3:$AN$2040))))</f>
        <v>812.51562613644683</v>
      </c>
      <c r="AJ675" s="174" cm="1">
        <f t="array" ref="AJ675">SUM(IF(DIGIPRO!$B$3:$B$2040=$C675,IF(DIGIPRO!$D$3:$D$2040=$E675,IF(DIGIPRO!$AC$2:$AN$2=AJ$2,DIGIPRO!$AC$3:$AN$2040))))</f>
        <v>1144.6897415651895</v>
      </c>
      <c r="AK675" s="174" cm="1">
        <f t="array" ref="AK675">SUM(IF(DIGIPRO!$B$3:$B$2040=$C675,IF(DIGIPRO!$D$3:$D$2040=$E675,IF(DIGIPRO!$AC$2:$AN$2=AK$2,DIGIPRO!$AC$3:$AN$2040))))</f>
        <v>1130.0950064586327</v>
      </c>
      <c r="AL675" s="174" cm="1">
        <f t="array" ref="AL675">SUM(IF(DIGIPRO!$B$3:$B$2040=$C675,IF(DIGIPRO!$D$3:$D$2040=$E675,IF(DIGIPRO!$AC$2:$AN$2=AL$2,DIGIPRO!$AC$3:$AN$2040))))</f>
        <v>926.2826140903054</v>
      </c>
      <c r="AM675" s="174" cm="1">
        <f t="array" ref="AM675">SUM(IF(DIGIPRO!$B$3:$B$2040=$C675,IF(DIGIPRO!$D$3:$D$2040=$E675,IF(DIGIPRO!$AC$2:$AN$2=AM$2,DIGIPRO!$AC$3:$AN$2040))))</f>
        <v>1237.3457535268876</v>
      </c>
      <c r="AN675" s="174" cm="1">
        <f t="array" ref="AN675">SUM(IF(DIGIPRO!$B$3:$B$2040=$C675,IF(DIGIPRO!$D$3:$D$2040=$E675,IF(DIGIPRO!$AC$2:$AN$2=AN$2,DIGIPRO!$AC$3:$AN$2040))))</f>
        <v>1258.1586680274354</v>
      </c>
      <c r="AO675" s="174" cm="1">
        <f t="array" ref="AO675">SUM(IF(DIGIPRO!$B$3:$B$2040=$C675,IF(DIGIPRO!$D$3:$D$2040=$E675,IF(DIGIPRO!$AC$2:$AN$2=AO$2,DIGIPRO!$AC$3:$AN$2040))))</f>
        <v>1025.9173761487302</v>
      </c>
      <c r="AP675" s="174">
        <v>0</v>
      </c>
      <c r="AQ675" s="174">
        <v>0</v>
      </c>
      <c r="AR675" s="174">
        <v>0</v>
      </c>
      <c r="AS675" s="174">
        <v>0</v>
      </c>
      <c r="AT675" s="174">
        <v>0</v>
      </c>
      <c r="AU675" s="174">
        <v>0</v>
      </c>
      <c r="AV675" s="174">
        <v>0</v>
      </c>
      <c r="AW675" s="174">
        <v>0</v>
      </c>
      <c r="AX675" s="174">
        <v>0</v>
      </c>
      <c r="AY675" s="174">
        <v>0</v>
      </c>
      <c r="AZ675" s="174">
        <v>0</v>
      </c>
      <c r="BA675" s="174">
        <v>0</v>
      </c>
      <c r="BB675" s="175">
        <f t="shared" si="82"/>
        <v>0</v>
      </c>
      <c r="BC675" s="175">
        <f t="shared" si="82"/>
        <v>0</v>
      </c>
      <c r="BD675" s="175">
        <f t="shared" si="82"/>
        <v>0</v>
      </c>
      <c r="BE675" s="175">
        <f t="shared" si="82"/>
        <v>0</v>
      </c>
      <c r="BF675" s="175">
        <f t="shared" si="82"/>
        <v>0</v>
      </c>
      <c r="BG675" s="175">
        <f t="shared" si="82"/>
        <v>0</v>
      </c>
      <c r="BH675" s="175">
        <f t="shared" si="81"/>
        <v>0</v>
      </c>
      <c r="BI675" s="175">
        <f t="shared" si="81"/>
        <v>0</v>
      </c>
      <c r="BJ675" s="175">
        <f t="shared" si="81"/>
        <v>0</v>
      </c>
      <c r="BK675" s="175">
        <f t="shared" si="80"/>
        <v>0</v>
      </c>
      <c r="BL675" s="175">
        <f t="shared" si="80"/>
        <v>0</v>
      </c>
      <c r="BM675" s="175">
        <f t="shared" si="80"/>
        <v>0</v>
      </c>
    </row>
    <row r="676" spans="1:65" x14ac:dyDescent="0.35">
      <c r="A676" s="173" t="s">
        <v>65</v>
      </c>
      <c r="B676" s="173" t="str">
        <v>DIGIPRO</v>
      </c>
      <c r="C676" s="173" t="str">
        <v>Revenue Antares Eazy PS</v>
      </c>
      <c r="D676" s="173" t="str">
        <v>Rp. M</v>
      </c>
      <c r="E676" s="173" t="str">
        <v>SULBAGSEL</v>
      </c>
      <c r="F676" s="174" cm="1">
        <f t="array" ref="F676">SUM(IF(DIGIPRO!$B$3:$B$2040=$C676,IF(DIGIPRO!$D$3:$D$2040=$E676,IF(DIGIPRO!$E$2:$P$2=F$2,DIGIPRO!$E$3:$P$2040))))</f>
        <v>12240.25300077051</v>
      </c>
      <c r="G676" s="174" cm="1">
        <f t="array" ref="G676">SUM(IF(DIGIPRO!$B$3:$B$2040=$C676,IF(DIGIPRO!$D$3:$D$2040=$E676,IF(DIGIPRO!$E$2:$P$2=G$2,DIGIPRO!$E$3:$P$2040))))</f>
        <v>28588.058626268743</v>
      </c>
      <c r="H676" s="174" cm="1">
        <f t="array" ref="H676">SUM(IF(DIGIPRO!$B$3:$B$2040=$C676,IF(DIGIPRO!$D$3:$D$2040=$E676,IF(DIGIPRO!$E$2:$P$2=H$2,DIGIPRO!$E$3:$P$2040))))</f>
        <v>40529.637423404332</v>
      </c>
      <c r="I676" s="174" cm="1">
        <f t="array" ref="I676">SUM(IF(DIGIPRO!$B$3:$B$2040=$C676,IF(DIGIPRO!$D$3:$D$2040=$E676,IF(DIGIPRO!$E$2:$P$2=I$2,DIGIPRO!$E$3:$P$2040))))</f>
        <v>57804.758649710864</v>
      </c>
      <c r="J676" s="174" cm="1">
        <f t="array" ref="J676">SUM(IF(DIGIPRO!$B$3:$B$2040=$C676,IF(DIGIPRO!$D$3:$D$2040=$E676,IF(DIGIPRO!$E$2:$P$2=J$2,DIGIPRO!$E$3:$P$2040))))</f>
        <v>74710.796445099506</v>
      </c>
      <c r="K676" s="174" cm="1">
        <f t="array" ref="K676">SUM(IF(DIGIPRO!$B$3:$B$2040=$C676,IF(DIGIPRO!$D$3:$D$2040=$E676,IF(DIGIPRO!$E$2:$P$2=K$2,DIGIPRO!$E$3:$P$2040))))</f>
        <v>88454.329910847402</v>
      </c>
      <c r="L676" s="174" cm="1">
        <f t="array" ref="L676">SUM(IF(DIGIPRO!$B$3:$B$2040=$C676,IF(DIGIPRO!$D$3:$D$2040=$E676,IF(DIGIPRO!$E$2:$P$2=L$2,DIGIPRO!$E$3:$P$2040))))</f>
        <v>107816.51971377629</v>
      </c>
      <c r="M676" s="174" cm="1">
        <f t="array" ref="M676">SUM(IF(DIGIPRO!$B$3:$B$2040=$C676,IF(DIGIPRO!$D$3:$D$2040=$E676,IF(DIGIPRO!$E$2:$P$2=M$2,DIGIPRO!$E$3:$P$2040))))</f>
        <v>126931.84259635501</v>
      </c>
      <c r="N676" s="174" cm="1">
        <f t="array" ref="N676">SUM(IF(DIGIPRO!$B$3:$B$2040=$C676,IF(DIGIPRO!$D$3:$D$2040=$E676,IF(DIGIPRO!$E$2:$P$2=N$2,DIGIPRO!$E$3:$P$2040))))</f>
        <v>142599.72109122685</v>
      </c>
      <c r="O676" s="174" cm="1">
        <f t="array" ref="O676">SUM(IF(DIGIPRO!$B$3:$B$2040=$C676,IF(DIGIPRO!$D$3:$D$2040=$E676,IF(DIGIPRO!$E$2:$P$2=O$2,DIGIPRO!$E$3:$P$2040))))</f>
        <v>163529.16813849146</v>
      </c>
      <c r="P676" s="174" cm="1">
        <f t="array" ref="P676">SUM(IF(DIGIPRO!$B$3:$B$2040=$C676,IF(DIGIPRO!$D$3:$D$2040=$E676,IF(DIGIPRO!$E$2:$P$2=P$2,DIGIPRO!$E$3:$P$2040))))</f>
        <v>184810.66132217093</v>
      </c>
      <c r="Q676" s="174" cm="1">
        <f t="array" ref="Q676">SUM(IF(DIGIPRO!$B$3:$B$2040=$C676,IF(DIGIPRO!$D$3:$D$2040=$E676,IF(DIGIPRO!$E$2:$P$2=Q$2,DIGIPRO!$E$3:$P$2040))))</f>
        <v>202163.8411732924</v>
      </c>
      <c r="R676" s="174">
        <v>101000</v>
      </c>
      <c r="S676" s="174">
        <v>202000</v>
      </c>
      <c r="T676" s="174">
        <v>303000</v>
      </c>
      <c r="U676" s="174">
        <v>404000</v>
      </c>
      <c r="V676" s="174">
        <v>505000</v>
      </c>
      <c r="W676" s="174">
        <v>505000</v>
      </c>
      <c r="X676" s="174">
        <v>505000</v>
      </c>
      <c r="Y676" s="174">
        <v>505000</v>
      </c>
      <c r="Z676" s="174">
        <v>505000</v>
      </c>
      <c r="AA676" s="174">
        <v>505000</v>
      </c>
      <c r="AB676" s="174">
        <v>505000</v>
      </c>
      <c r="AC676" s="174">
        <v>505000</v>
      </c>
      <c r="AD676" s="174" cm="1">
        <f t="array" ref="AD676">SUM(IF(DIGIPRO!$B$3:$B$2040=$C676,IF(DIGIPRO!$D$3:$D$2040=$E676,IF(DIGIPRO!$AC$2:$AN$2=AD$2,DIGIPRO!$AC$3:$AN$2040))))</f>
        <v>12240.25300077051</v>
      </c>
      <c r="AE676" s="174" cm="1">
        <f t="array" ref="AE676">SUM(IF(DIGIPRO!$B$3:$B$2040=$C676,IF(DIGIPRO!$D$3:$D$2040=$E676,IF(DIGIPRO!$AC$2:$AN$2=AE$2,DIGIPRO!$AC$3:$AN$2040))))</f>
        <v>16347.805625498235</v>
      </c>
      <c r="AF676" s="174" cm="1">
        <f t="array" ref="AF676">SUM(IF(DIGIPRO!$B$3:$B$2040=$C676,IF(DIGIPRO!$D$3:$D$2040=$E676,IF(DIGIPRO!$AC$2:$AN$2=AF$2,DIGIPRO!$AC$3:$AN$2040))))</f>
        <v>11941.578797135591</v>
      </c>
      <c r="AG676" s="174" cm="1">
        <f t="array" ref="AG676">SUM(IF(DIGIPRO!$B$3:$B$2040=$C676,IF(DIGIPRO!$D$3:$D$2040=$E676,IF(DIGIPRO!$AC$2:$AN$2=AG$2,DIGIPRO!$AC$3:$AN$2040))))</f>
        <v>17275.121226306532</v>
      </c>
      <c r="AH676" s="174" cm="1">
        <f t="array" ref="AH676">SUM(IF(DIGIPRO!$B$3:$B$2040=$C676,IF(DIGIPRO!$D$3:$D$2040=$E676,IF(DIGIPRO!$AC$2:$AN$2=AH$2,DIGIPRO!$AC$3:$AN$2040))))</f>
        <v>16906.037795388645</v>
      </c>
      <c r="AI676" s="174" cm="1">
        <f t="array" ref="AI676">SUM(IF(DIGIPRO!$B$3:$B$2040=$C676,IF(DIGIPRO!$D$3:$D$2040=$E676,IF(DIGIPRO!$AC$2:$AN$2=AI$2,DIGIPRO!$AC$3:$AN$2040))))</f>
        <v>13743.533465747894</v>
      </c>
      <c r="AJ676" s="174" cm="1">
        <f t="array" ref="AJ676">SUM(IF(DIGIPRO!$B$3:$B$2040=$C676,IF(DIGIPRO!$D$3:$D$2040=$E676,IF(DIGIPRO!$AC$2:$AN$2=AJ$2,DIGIPRO!$AC$3:$AN$2040))))</f>
        <v>19362.189802928886</v>
      </c>
      <c r="AK676" s="174" cm="1">
        <f t="array" ref="AK676">SUM(IF(DIGIPRO!$B$3:$B$2040=$C676,IF(DIGIPRO!$D$3:$D$2040=$E676,IF(DIGIPRO!$AC$2:$AN$2=AK$2,DIGIPRO!$AC$3:$AN$2040))))</f>
        <v>19115.322882578719</v>
      </c>
      <c r="AL676" s="174" cm="1">
        <f t="array" ref="AL676">SUM(IF(DIGIPRO!$B$3:$B$2040=$C676,IF(DIGIPRO!$D$3:$D$2040=$E676,IF(DIGIPRO!$AC$2:$AN$2=AL$2,DIGIPRO!$AC$3:$AN$2040))))</f>
        <v>15667.878494871828</v>
      </c>
      <c r="AM676" s="174" cm="1">
        <f t="array" ref="AM676">SUM(IF(DIGIPRO!$B$3:$B$2040=$C676,IF(DIGIPRO!$D$3:$D$2040=$E676,IF(DIGIPRO!$AC$2:$AN$2=AM$2,DIGIPRO!$AC$3:$AN$2040))))</f>
        <v>20929.447047264621</v>
      </c>
      <c r="AN676" s="174" cm="1">
        <f t="array" ref="AN676">SUM(IF(DIGIPRO!$B$3:$B$2040=$C676,IF(DIGIPRO!$D$3:$D$2040=$E676,IF(DIGIPRO!$AC$2:$AN$2=AN$2,DIGIPRO!$AC$3:$AN$2040))))</f>
        <v>21281.493183679471</v>
      </c>
      <c r="AO676" s="174" cm="1">
        <f t="array" ref="AO676">SUM(IF(DIGIPRO!$B$3:$B$2040=$C676,IF(DIGIPRO!$D$3:$D$2040=$E676,IF(DIGIPRO!$AC$2:$AN$2=AO$2,DIGIPRO!$AC$3:$AN$2040))))</f>
        <v>17353.17985112148</v>
      </c>
      <c r="AP676" s="174">
        <v>101000</v>
      </c>
      <c r="AQ676" s="174">
        <v>101000</v>
      </c>
      <c r="AR676" s="174">
        <v>101000</v>
      </c>
      <c r="AS676" s="174">
        <v>101000</v>
      </c>
      <c r="AT676" s="174">
        <v>101000</v>
      </c>
      <c r="AU676" s="174">
        <v>0</v>
      </c>
      <c r="AV676" s="174">
        <v>0</v>
      </c>
      <c r="AW676" s="174">
        <v>0</v>
      </c>
      <c r="AX676" s="174">
        <v>0</v>
      </c>
      <c r="AY676" s="174">
        <v>0</v>
      </c>
      <c r="AZ676" s="174">
        <v>0</v>
      </c>
      <c r="BA676" s="174">
        <v>0</v>
      </c>
      <c r="BB676" s="175">
        <f t="shared" si="82"/>
        <v>8.2514634291989033</v>
      </c>
      <c r="BC676" s="175">
        <f t="shared" si="82"/>
        <v>7.0658872867424449</v>
      </c>
      <c r="BD676" s="175">
        <f t="shared" si="82"/>
        <v>7.4760106248823472</v>
      </c>
      <c r="BE676" s="175">
        <f t="shared" si="82"/>
        <v>6.9890439721093927</v>
      </c>
      <c r="BF676" s="175">
        <f t="shared" si="82"/>
        <v>6.7593978919913438</v>
      </c>
      <c r="BG676" s="175">
        <f t="shared" si="82"/>
        <v>5.7091608800720834</v>
      </c>
      <c r="BH676" s="175">
        <f t="shared" si="81"/>
        <v>4.6838833356951097</v>
      </c>
      <c r="BI676" s="175">
        <f t="shared" si="81"/>
        <v>3.9785131112128176</v>
      </c>
      <c r="BJ676" s="175">
        <f t="shared" si="81"/>
        <v>3.5413814005774311</v>
      </c>
      <c r="BK676" s="175">
        <f t="shared" si="80"/>
        <v>3.0881340971068831</v>
      </c>
      <c r="BL676" s="175">
        <f t="shared" si="80"/>
        <v>2.7325263401317494</v>
      </c>
      <c r="BM676" s="175">
        <f t="shared" si="80"/>
        <v>2.4979739060612727</v>
      </c>
    </row>
    <row r="677" spans="1:65" x14ac:dyDescent="0.35">
      <c r="A677" s="173" t="s">
        <v>65</v>
      </c>
      <c r="B677" s="173" t="str">
        <v>DIGIPRO</v>
      </c>
      <c r="C677" s="173" t="str">
        <v>Revenue Antares Eazy PS</v>
      </c>
      <c r="D677" s="173" t="str">
        <v>Rp. M</v>
      </c>
      <c r="E677" s="173" t="str">
        <v>SULBAGTENG</v>
      </c>
      <c r="F677" s="174" cm="1">
        <f t="array" ref="F677">SUM(IF(DIGIPRO!$B$3:$B$2040=$C677,IF(DIGIPRO!$D$3:$D$2040=$E677,IF(DIGIPRO!$E$2:$P$2=F$2,DIGIPRO!$E$3:$P$2040))))</f>
        <v>16604.948339930837</v>
      </c>
      <c r="G677" s="174" cm="1">
        <f t="array" ref="G677">SUM(IF(DIGIPRO!$B$3:$B$2040=$C677,IF(DIGIPRO!$D$3:$D$2040=$E677,IF(DIGIPRO!$E$2:$P$2=G$2,DIGIPRO!$E$3:$P$2040))))</f>
        <v>38782.142542170055</v>
      </c>
      <c r="H677" s="174" cm="1">
        <f t="array" ref="H677">SUM(IF(DIGIPRO!$B$3:$B$2040=$C677,IF(DIGIPRO!$D$3:$D$2040=$E677,IF(DIGIPRO!$E$2:$P$2=H$2,DIGIPRO!$E$3:$P$2040))))</f>
        <v>54981.91382231989</v>
      </c>
      <c r="I677" s="174" cm="1">
        <f t="array" ref="I677">SUM(IF(DIGIPRO!$B$3:$B$2040=$C677,IF(DIGIPRO!$D$3:$D$2040=$E677,IF(DIGIPRO!$E$2:$P$2=I$2,DIGIPRO!$E$3:$P$2040))))</f>
        <v>78417.090816684766</v>
      </c>
      <c r="J677" s="174" cm="1">
        <f t="array" ref="J677">SUM(IF(DIGIPRO!$B$3:$B$2040=$C677,IF(DIGIPRO!$D$3:$D$2040=$E677,IF(DIGIPRO!$E$2:$P$2=J$2,DIGIPRO!$E$3:$P$2040))))</f>
        <v>101351.57462250769</v>
      </c>
      <c r="K677" s="174" cm="1">
        <f t="array" ref="K677">SUM(IF(DIGIPRO!$B$3:$B$2040=$C677,IF(DIGIPRO!$D$3:$D$2040=$E677,IF(DIGIPRO!$E$2:$P$2=K$2,DIGIPRO!$E$3:$P$2040))))</f>
        <v>119995.85127205805</v>
      </c>
      <c r="L677" s="174" cm="1">
        <f t="array" ref="L677">SUM(IF(DIGIPRO!$B$3:$B$2040=$C677,IF(DIGIPRO!$D$3:$D$2040=$E677,IF(DIGIPRO!$E$2:$P$2=L$2,DIGIPRO!$E$3:$P$2040))))</f>
        <v>146262.31499673196</v>
      </c>
      <c r="M677" s="174" cm="1">
        <f t="array" ref="M677">SUM(IF(DIGIPRO!$B$3:$B$2040=$C677,IF(DIGIPRO!$D$3:$D$2040=$E677,IF(DIGIPRO!$E$2:$P$2=M$2,DIGIPRO!$E$3:$P$2040))))</f>
        <v>172193.88266500947</v>
      </c>
      <c r="N677" s="174" cm="1">
        <f t="array" ref="N677">SUM(IF(DIGIPRO!$B$3:$B$2040=$C677,IF(DIGIPRO!$D$3:$D$2040=$E677,IF(DIGIPRO!$E$2:$P$2=N$2,DIGIPRO!$E$3:$P$2040))))</f>
        <v>193448.69765839915</v>
      </c>
      <c r="O677" s="174" cm="1">
        <f t="array" ref="O677">SUM(IF(DIGIPRO!$B$3:$B$2040=$C677,IF(DIGIPRO!$D$3:$D$2040=$E677,IF(DIGIPRO!$E$2:$P$2=O$2,DIGIPRO!$E$3:$P$2040))))</f>
        <v>221841.27965660379</v>
      </c>
      <c r="P677" s="174" cm="1">
        <f t="array" ref="P677">SUM(IF(DIGIPRO!$B$3:$B$2040=$C677,IF(DIGIPRO!$D$3:$D$2040=$E677,IF(DIGIPRO!$E$2:$P$2=P$2,DIGIPRO!$E$3:$P$2040))))</f>
        <v>250711.44229861314</v>
      </c>
      <c r="Q677" s="174" cm="1">
        <f t="array" ref="Q677">SUM(IF(DIGIPRO!$B$3:$B$2040=$C677,IF(DIGIPRO!$D$3:$D$2040=$E677,IF(DIGIPRO!$E$2:$P$2=Q$2,DIGIPRO!$E$3:$P$2040))))</f>
        <v>274252.51248264138</v>
      </c>
      <c r="R677" s="174">
        <v>35000</v>
      </c>
      <c r="S677" s="174">
        <v>70000</v>
      </c>
      <c r="T677" s="174">
        <v>105000</v>
      </c>
      <c r="U677" s="174">
        <v>105000</v>
      </c>
      <c r="V677" s="174">
        <v>105000</v>
      </c>
      <c r="W677" s="174">
        <v>105000</v>
      </c>
      <c r="X677" s="174">
        <v>105000</v>
      </c>
      <c r="Y677" s="174">
        <v>105000</v>
      </c>
      <c r="Z677" s="174">
        <v>105000</v>
      </c>
      <c r="AA677" s="174">
        <v>105000</v>
      </c>
      <c r="AB677" s="174">
        <v>105000</v>
      </c>
      <c r="AC677" s="174">
        <v>105000</v>
      </c>
      <c r="AD677" s="174" cm="1">
        <f t="array" ref="AD677">SUM(IF(DIGIPRO!$B$3:$B$2040=$C677,IF(DIGIPRO!$D$3:$D$2040=$E677,IF(DIGIPRO!$AC$2:$AN$2=AD$2,DIGIPRO!$AC$3:$AN$2040))))</f>
        <v>16604.948339930837</v>
      </c>
      <c r="AE677" s="174" cm="1">
        <f t="array" ref="AE677">SUM(IF(DIGIPRO!$B$3:$B$2040=$C677,IF(DIGIPRO!$D$3:$D$2040=$E677,IF(DIGIPRO!$AC$2:$AN$2=AE$2,DIGIPRO!$AC$3:$AN$2040))))</f>
        <v>22177.194202239214</v>
      </c>
      <c r="AF677" s="174" cm="1">
        <f t="array" ref="AF677">SUM(IF(DIGIPRO!$B$3:$B$2040=$C677,IF(DIGIPRO!$D$3:$D$2040=$E677,IF(DIGIPRO!$AC$2:$AN$2=AF$2,DIGIPRO!$AC$3:$AN$2040))))</f>
        <v>16199.771280149833</v>
      </c>
      <c r="AG677" s="174" cm="1">
        <f t="array" ref="AG677">SUM(IF(DIGIPRO!$B$3:$B$2040=$C677,IF(DIGIPRO!$D$3:$D$2040=$E677,IF(DIGIPRO!$AC$2:$AN$2=AG$2,DIGIPRO!$AC$3:$AN$2040))))</f>
        <v>23435.176994364869</v>
      </c>
      <c r="AH677" s="174" cm="1">
        <f t="array" ref="AH677">SUM(IF(DIGIPRO!$B$3:$B$2040=$C677,IF(DIGIPRO!$D$3:$D$2040=$E677,IF(DIGIPRO!$AC$2:$AN$2=AH$2,DIGIPRO!$AC$3:$AN$2040))))</f>
        <v>22934.483805822918</v>
      </c>
      <c r="AI677" s="174" cm="1">
        <f t="array" ref="AI677">SUM(IF(DIGIPRO!$B$3:$B$2040=$C677,IF(DIGIPRO!$D$3:$D$2040=$E677,IF(DIGIPRO!$AC$2:$AN$2=AI$2,DIGIPRO!$AC$3:$AN$2040))))</f>
        <v>18644.276649550364</v>
      </c>
      <c r="AJ677" s="174" cm="1">
        <f t="array" ref="AJ677">SUM(IF(DIGIPRO!$B$3:$B$2040=$C677,IF(DIGIPRO!$D$3:$D$2040=$E677,IF(DIGIPRO!$AC$2:$AN$2=AJ$2,DIGIPRO!$AC$3:$AN$2040))))</f>
        <v>26266.463724673926</v>
      </c>
      <c r="AK677" s="174" cm="1">
        <f t="array" ref="AK677">SUM(IF(DIGIPRO!$B$3:$B$2040=$C677,IF(DIGIPRO!$D$3:$D$2040=$E677,IF(DIGIPRO!$AC$2:$AN$2=AK$2,DIGIPRO!$AC$3:$AN$2040))))</f>
        <v>25931.567668277519</v>
      </c>
      <c r="AL677" s="174" cm="1">
        <f t="array" ref="AL677">SUM(IF(DIGIPRO!$B$3:$B$2040=$C677,IF(DIGIPRO!$D$3:$D$2040=$E677,IF(DIGIPRO!$AC$2:$AN$2=AL$2,DIGIPRO!$AC$3:$AN$2040))))</f>
        <v>21254.814993389675</v>
      </c>
      <c r="AM677" s="174" cm="1">
        <f t="array" ref="AM677">SUM(IF(DIGIPRO!$B$3:$B$2040=$C677,IF(DIGIPRO!$D$3:$D$2040=$E677,IF(DIGIPRO!$AC$2:$AN$2=AM$2,DIGIPRO!$AC$3:$AN$2040))))</f>
        <v>28392.581998204634</v>
      </c>
      <c r="AN677" s="174" cm="1">
        <f t="array" ref="AN677">SUM(IF(DIGIPRO!$B$3:$B$2040=$C677,IF(DIGIPRO!$D$3:$D$2040=$E677,IF(DIGIPRO!$AC$2:$AN$2=AN$2,DIGIPRO!$AC$3:$AN$2040))))</f>
        <v>28870.162642009367</v>
      </c>
      <c r="AO677" s="174" cm="1">
        <f t="array" ref="AO677">SUM(IF(DIGIPRO!$B$3:$B$2040=$C677,IF(DIGIPRO!$D$3:$D$2040=$E677,IF(DIGIPRO!$AC$2:$AN$2=AO$2,DIGIPRO!$AC$3:$AN$2040))))</f>
        <v>23541.070184028242</v>
      </c>
      <c r="AP677" s="174">
        <v>35000</v>
      </c>
      <c r="AQ677" s="174">
        <v>35000</v>
      </c>
      <c r="AR677" s="174">
        <v>35000</v>
      </c>
      <c r="AS677" s="174">
        <v>0</v>
      </c>
      <c r="AT677" s="174">
        <v>0</v>
      </c>
      <c r="AU677" s="174">
        <v>0</v>
      </c>
      <c r="AV677" s="174">
        <v>0</v>
      </c>
      <c r="AW677" s="174">
        <v>0</v>
      </c>
      <c r="AX677" s="174">
        <v>0</v>
      </c>
      <c r="AY677" s="174">
        <v>0</v>
      </c>
      <c r="AZ677" s="174">
        <v>0</v>
      </c>
      <c r="BA677" s="174">
        <v>0</v>
      </c>
      <c r="BB677" s="175">
        <f t="shared" si="82"/>
        <v>2.1078054133919566</v>
      </c>
      <c r="BC677" s="175">
        <f t="shared" si="82"/>
        <v>1.8049544303511589</v>
      </c>
      <c r="BD677" s="175">
        <f t="shared" si="82"/>
        <v>1.909718900279082</v>
      </c>
      <c r="BE677" s="175">
        <f t="shared" si="82"/>
        <v>1.338993820179557</v>
      </c>
      <c r="BF677" s="175">
        <f t="shared" si="82"/>
        <v>1.035997717757037</v>
      </c>
      <c r="BG677" s="175">
        <f t="shared" si="82"/>
        <v>0.87503025218714414</v>
      </c>
      <c r="BH677" s="175">
        <f t="shared" si="81"/>
        <v>0.71788826809110795</v>
      </c>
      <c r="BI677" s="175">
        <f t="shared" si="81"/>
        <v>0.60977775966797709</v>
      </c>
      <c r="BJ677" s="175">
        <f t="shared" si="81"/>
        <v>0.5427795651817412</v>
      </c>
      <c r="BK677" s="175">
        <f t="shared" si="80"/>
        <v>0.47331137001433338</v>
      </c>
      <c r="BL677" s="175">
        <f t="shared" si="80"/>
        <v>0.41880816861536929</v>
      </c>
      <c r="BM677" s="175">
        <f t="shared" si="80"/>
        <v>0.38285884438942341</v>
      </c>
    </row>
    <row r="678" spans="1:65" x14ac:dyDescent="0.35">
      <c r="A678" s="173" t="s">
        <v>65</v>
      </c>
      <c r="B678" s="173" t="str">
        <v>DIGIPRO</v>
      </c>
      <c r="C678" s="173" t="str">
        <v>Revenue Antares Eazy PS</v>
      </c>
      <c r="D678" s="173" t="str">
        <v>Rp. M</v>
      </c>
      <c r="E678" s="173" t="str">
        <v>SUMALUT</v>
      </c>
      <c r="F678" s="174" cm="1">
        <f t="array" ref="F678">SUM(IF(DIGIPRO!$B$3:$B$2040=$C678,IF(DIGIPRO!$D$3:$D$2040=$E678,IF(DIGIPRO!$E$2:$P$2=F$2,DIGIPRO!$E$3:$P$2040))))</f>
        <v>39922.578193253808</v>
      </c>
      <c r="G678" s="174" cm="1">
        <f t="array" ref="G678">SUM(IF(DIGIPRO!$B$3:$B$2040=$C678,IF(DIGIPRO!$D$3:$D$2040=$E678,IF(DIGIPRO!$E$2:$P$2=G$2,DIGIPRO!$E$3:$P$2040))))</f>
        <v>93242.272510927171</v>
      </c>
      <c r="H678" s="174" cm="1">
        <f t="array" ref="H678">SUM(IF(DIGIPRO!$B$3:$B$2040=$C678,IF(DIGIPRO!$D$3:$D$2040=$E678,IF(DIGIPRO!$E$2:$P$2=H$2,DIGIPRO!$E$3:$P$2040))))</f>
        <v>132190.70055808741</v>
      </c>
      <c r="I678" s="174" cm="1">
        <f t="array" ref="I678">SUM(IF(DIGIPRO!$B$3:$B$2040=$C678,IF(DIGIPRO!$D$3:$D$2040=$E678,IF(DIGIPRO!$E$2:$P$2=I$2,DIGIPRO!$E$3:$P$2040))))</f>
        <v>188534.90993935979</v>
      </c>
      <c r="J678" s="174" cm="1">
        <f t="array" ref="J678">SUM(IF(DIGIPRO!$B$3:$B$2040=$C678,IF(DIGIPRO!$D$3:$D$2040=$E678,IF(DIGIPRO!$E$2:$P$2=J$2,DIGIPRO!$E$3:$P$2040))))</f>
        <v>243675.32376757241</v>
      </c>
      <c r="K678" s="174" cm="1">
        <f t="array" ref="K678">SUM(IF(DIGIPRO!$B$3:$B$2040=$C678,IF(DIGIPRO!$D$3:$D$2040=$E678,IF(DIGIPRO!$E$2:$P$2=K$2,DIGIPRO!$E$3:$P$2040))))</f>
        <v>288500.97315597819</v>
      </c>
      <c r="L678" s="174" cm="1">
        <f t="array" ref="L678">SUM(IF(DIGIPRO!$B$3:$B$2040=$C678,IF(DIGIPRO!$D$3:$D$2040=$E678,IF(DIGIPRO!$E$2:$P$2=L$2,DIGIPRO!$E$3:$P$2040))))</f>
        <v>351652.32602028508</v>
      </c>
      <c r="M678" s="174" cm="1">
        <f t="array" ref="M678">SUM(IF(DIGIPRO!$B$3:$B$2040=$C678,IF(DIGIPRO!$D$3:$D$2040=$E678,IF(DIGIPRO!$E$2:$P$2=M$2,DIGIPRO!$E$3:$P$2040))))</f>
        <v>413998.50239596982</v>
      </c>
      <c r="N678" s="174" cm="1">
        <f t="array" ref="N678">SUM(IF(DIGIPRO!$B$3:$B$2040=$C678,IF(DIGIPRO!$D$3:$D$2040=$E678,IF(DIGIPRO!$E$2:$P$2=N$2,DIGIPRO!$E$3:$P$2040))))</f>
        <v>465100.55921575497</v>
      </c>
      <c r="O678" s="174" cm="1">
        <f t="array" ref="O678">SUM(IF(DIGIPRO!$B$3:$B$2040=$C678,IF(DIGIPRO!$D$3:$D$2040=$E678,IF(DIGIPRO!$E$2:$P$2=O$2,DIGIPRO!$E$3:$P$2040))))</f>
        <v>533363.64873142017</v>
      </c>
      <c r="P678" s="174" cm="1">
        <f t="array" ref="P678">SUM(IF(DIGIPRO!$B$3:$B$2040=$C678,IF(DIGIPRO!$D$3:$D$2040=$E678,IF(DIGIPRO!$E$2:$P$2=P$2,DIGIPRO!$E$3:$P$2040))))</f>
        <v>602774.96528191632</v>
      </c>
      <c r="Q678" s="174" cm="1">
        <f t="array" ref="Q678">SUM(IF(DIGIPRO!$B$3:$B$2040=$C678,IF(DIGIPRO!$D$3:$D$2040=$E678,IF(DIGIPRO!$E$2:$P$2=Q$2,DIGIPRO!$E$3:$P$2040))))</f>
        <v>659373.76920078823</v>
      </c>
      <c r="R678" s="174">
        <v>0</v>
      </c>
      <c r="S678" s="174">
        <v>0</v>
      </c>
      <c r="T678" s="174">
        <v>0</v>
      </c>
      <c r="U678" s="174">
        <v>0</v>
      </c>
      <c r="V678" s="174">
        <v>0</v>
      </c>
      <c r="W678" s="174">
        <v>0</v>
      </c>
      <c r="X678" s="174">
        <v>0</v>
      </c>
      <c r="Y678" s="174">
        <v>0</v>
      </c>
      <c r="Z678" s="174">
        <v>0</v>
      </c>
      <c r="AA678" s="174">
        <v>0</v>
      </c>
      <c r="AB678" s="174">
        <v>0</v>
      </c>
      <c r="AC678" s="174">
        <v>0</v>
      </c>
      <c r="AD678" s="174" cm="1">
        <f t="array" ref="AD678">SUM(IF(DIGIPRO!$B$3:$B$2040=$C678,IF(DIGIPRO!$D$3:$D$2040=$E678,IF(DIGIPRO!$AC$2:$AN$2=AD$2,DIGIPRO!$AC$3:$AN$2040))))</f>
        <v>39922.578193253808</v>
      </c>
      <c r="AE678" s="174" cm="1">
        <f t="array" ref="AE678">SUM(IF(DIGIPRO!$B$3:$B$2040=$C678,IF(DIGIPRO!$D$3:$D$2040=$E678,IF(DIGIPRO!$AC$2:$AN$2=AE$2,DIGIPRO!$AC$3:$AN$2040))))</f>
        <v>53319.694317673369</v>
      </c>
      <c r="AF678" s="174" cm="1">
        <f t="array" ref="AF678">SUM(IF(DIGIPRO!$B$3:$B$2040=$C678,IF(DIGIPRO!$D$3:$D$2040=$E678,IF(DIGIPRO!$AC$2:$AN$2=AF$2,DIGIPRO!$AC$3:$AN$2040))))</f>
        <v>38948.42804716024</v>
      </c>
      <c r="AG678" s="174" cm="1">
        <f t="array" ref="AG678">SUM(IF(DIGIPRO!$B$3:$B$2040=$C678,IF(DIGIPRO!$D$3:$D$2040=$E678,IF(DIGIPRO!$AC$2:$AN$2=AG$2,DIGIPRO!$AC$3:$AN$2040))))</f>
        <v>56344.209381272383</v>
      </c>
      <c r="AH678" s="174" cm="1">
        <f t="array" ref="AH678">SUM(IF(DIGIPRO!$B$3:$B$2040=$C678,IF(DIGIPRO!$D$3:$D$2040=$E678,IF(DIGIPRO!$AC$2:$AN$2=AH$2,DIGIPRO!$AC$3:$AN$2040))))</f>
        <v>55140.41382821263</v>
      </c>
      <c r="AI678" s="174" cm="1">
        <f t="array" ref="AI678">SUM(IF(DIGIPRO!$B$3:$B$2040=$C678,IF(DIGIPRO!$D$3:$D$2040=$E678,IF(DIGIPRO!$AC$2:$AN$2=AI$2,DIGIPRO!$AC$3:$AN$2040))))</f>
        <v>44825.649388405793</v>
      </c>
      <c r="AJ678" s="174" cm="1">
        <f t="array" ref="AJ678">SUM(IF(DIGIPRO!$B$3:$B$2040=$C678,IF(DIGIPRO!$D$3:$D$2040=$E678,IF(DIGIPRO!$AC$2:$AN$2=AJ$2,DIGIPRO!$AC$3:$AN$2040))))</f>
        <v>63151.352864306908</v>
      </c>
      <c r="AK678" s="174" cm="1">
        <f t="array" ref="AK678">SUM(IF(DIGIPRO!$B$3:$B$2040=$C678,IF(DIGIPRO!$D$3:$D$2040=$E678,IF(DIGIPRO!$AC$2:$AN$2=AK$2,DIGIPRO!$AC$3:$AN$2040))))</f>
        <v>62346.17637568475</v>
      </c>
      <c r="AL678" s="174" cm="1">
        <f t="array" ref="AL678">SUM(IF(DIGIPRO!$B$3:$B$2040=$C678,IF(DIGIPRO!$D$3:$D$2040=$E678,IF(DIGIPRO!$AC$2:$AN$2=AL$2,DIGIPRO!$AC$3:$AN$2040))))</f>
        <v>51102.056819785153</v>
      </c>
      <c r="AM678" s="174" cm="1">
        <f t="array" ref="AM678">SUM(IF(DIGIPRO!$B$3:$B$2040=$C678,IF(DIGIPRO!$D$3:$D$2040=$E678,IF(DIGIPRO!$AC$2:$AN$2=AM$2,DIGIPRO!$AC$3:$AN$2040))))</f>
        <v>68263.089515665197</v>
      </c>
      <c r="AN678" s="174" cm="1">
        <f t="array" ref="AN678">SUM(IF(DIGIPRO!$B$3:$B$2040=$C678,IF(DIGIPRO!$D$3:$D$2040=$E678,IF(DIGIPRO!$AC$2:$AN$2=AN$2,DIGIPRO!$AC$3:$AN$2040))))</f>
        <v>69411.316550496093</v>
      </c>
      <c r="AO678" s="174" cm="1">
        <f t="array" ref="AO678">SUM(IF(DIGIPRO!$B$3:$B$2040=$C678,IF(DIGIPRO!$D$3:$D$2040=$E678,IF(DIGIPRO!$AC$2:$AN$2=AO$2,DIGIPRO!$AC$3:$AN$2040))))</f>
        <v>56598.803918871927</v>
      </c>
      <c r="AP678" s="174">
        <v>0</v>
      </c>
      <c r="AQ678" s="174">
        <v>0</v>
      </c>
      <c r="AR678" s="174">
        <v>0</v>
      </c>
      <c r="AS678" s="174">
        <v>0</v>
      </c>
      <c r="AT678" s="174">
        <v>0</v>
      </c>
      <c r="AU678" s="174">
        <v>0</v>
      </c>
      <c r="AV678" s="174">
        <v>0</v>
      </c>
      <c r="AW678" s="174">
        <v>0</v>
      </c>
      <c r="AX678" s="174">
        <v>0</v>
      </c>
      <c r="AY678" s="174">
        <v>0</v>
      </c>
      <c r="AZ678" s="174">
        <v>0</v>
      </c>
      <c r="BA678" s="174">
        <v>0</v>
      </c>
      <c r="BB678" s="175">
        <f t="shared" si="82"/>
        <v>0</v>
      </c>
      <c r="BC678" s="175">
        <f t="shared" si="82"/>
        <v>0</v>
      </c>
      <c r="BD678" s="175">
        <f t="shared" si="82"/>
        <v>0</v>
      </c>
      <c r="BE678" s="175">
        <f t="shared" si="82"/>
        <v>0</v>
      </c>
      <c r="BF678" s="175">
        <f t="shared" si="82"/>
        <v>0</v>
      </c>
      <c r="BG678" s="175">
        <f t="shared" si="82"/>
        <v>0</v>
      </c>
      <c r="BH678" s="175">
        <f t="shared" si="81"/>
        <v>0</v>
      </c>
      <c r="BI678" s="175">
        <f t="shared" si="81"/>
        <v>0</v>
      </c>
      <c r="BJ678" s="175">
        <f t="shared" si="81"/>
        <v>0</v>
      </c>
      <c r="BK678" s="175">
        <f t="shared" si="80"/>
        <v>0</v>
      </c>
      <c r="BL678" s="175">
        <f t="shared" si="80"/>
        <v>0</v>
      </c>
      <c r="BM678" s="175">
        <f t="shared" si="80"/>
        <v>0</v>
      </c>
    </row>
    <row r="679" spans="1:65" x14ac:dyDescent="0.35">
      <c r="A679" s="170" t="s">
        <v>65</v>
      </c>
      <c r="B679" s="170" t="str">
        <v>DIGIPRO</v>
      </c>
      <c r="C679" s="170" t="str">
        <v>Revenue Netmonk PS</v>
      </c>
      <c r="D679" s="170" t="str">
        <v>Rp. M</v>
      </c>
      <c r="E679" s="170" t="str">
        <v>TR5</v>
      </c>
      <c r="F679" s="171" cm="1">
        <f t="array" ref="F679">SUM(IF(DIGIPRO!$B$3:$B$2040=$C679,IF(DIGIPRO!$D$3:$D$2040=$E679,IF(DIGIPRO!$E$2:$P$2=F$2,DIGIPRO!$E$3:$P$2040))))</f>
        <v>32096472</v>
      </c>
      <c r="G679" s="171" cm="1">
        <f t="array" ref="G679">SUM(IF(DIGIPRO!$B$3:$B$2040=$C679,IF(DIGIPRO!$D$3:$D$2040=$E679,IF(DIGIPRO!$E$2:$P$2=G$2,DIGIPRO!$E$3:$P$2040))))</f>
        <v>74964019</v>
      </c>
      <c r="H679" s="171" cm="1">
        <f t="array" ref="H679">SUM(IF(DIGIPRO!$B$3:$B$2040=$C679,IF(DIGIPRO!$D$3:$D$2040=$E679,IF(DIGIPRO!$E$2:$P$2=H$2,DIGIPRO!$E$3:$P$2040))))</f>
        <v>106277461.00000001</v>
      </c>
      <c r="I679" s="171" cm="1">
        <f t="array" ref="I679">SUM(IF(DIGIPRO!$B$3:$B$2040=$C679,IF(DIGIPRO!$D$3:$D$2040=$E679,IF(DIGIPRO!$E$2:$P$2=I$2,DIGIPRO!$E$3:$P$2040))))</f>
        <v>151576450</v>
      </c>
      <c r="J679" s="171" cm="1">
        <f t="array" ref="J679">SUM(IF(DIGIPRO!$B$3:$B$2040=$C679,IF(DIGIPRO!$D$3:$D$2040=$E679,IF(DIGIPRO!$E$2:$P$2=J$2,DIGIPRO!$E$3:$P$2040))))</f>
        <v>195907862</v>
      </c>
      <c r="K679" s="171" cm="1">
        <f t="array" ref="K679">SUM(IF(DIGIPRO!$B$3:$B$2040=$C679,IF(DIGIPRO!$D$3:$D$2040=$E679,IF(DIGIPRO!$E$2:$P$2=K$2,DIGIPRO!$E$3:$P$2040))))</f>
        <v>231946194</v>
      </c>
      <c r="L679" s="171" cm="1">
        <f t="array" ref="L679">SUM(IF(DIGIPRO!$B$3:$B$2040=$C679,IF(DIGIPRO!$D$3:$D$2040=$E679,IF(DIGIPRO!$E$2:$P$2=L$2,DIGIPRO!$E$3:$P$2040))))</f>
        <v>282718167</v>
      </c>
      <c r="M679" s="171" cm="1">
        <f t="array" ref="M679">SUM(IF(DIGIPRO!$B$3:$B$2040=$C679,IF(DIGIPRO!$D$3:$D$2040=$E679,IF(DIGIPRO!$E$2:$P$2=M$2,DIGIPRO!$E$3:$P$2040))))</f>
        <v>332842725.00000006</v>
      </c>
      <c r="N679" s="171" cm="1">
        <f t="array" ref="N679">SUM(IF(DIGIPRO!$B$3:$B$2040=$C679,IF(DIGIPRO!$D$3:$D$2040=$E679,IF(DIGIPRO!$E$2:$P$2=N$2,DIGIPRO!$E$3:$P$2040))))</f>
        <v>373927157</v>
      </c>
      <c r="O679" s="171" cm="1">
        <f t="array" ref="O679">SUM(IF(DIGIPRO!$B$3:$B$2040=$C679,IF(DIGIPRO!$D$3:$D$2040=$E679,IF(DIGIPRO!$E$2:$P$2=O$2,DIGIPRO!$E$3:$P$2040))))</f>
        <v>428808775</v>
      </c>
      <c r="P679" s="171" cm="1">
        <f t="array" ref="P679">SUM(IF(DIGIPRO!$B$3:$B$2040=$C679,IF(DIGIPRO!$D$3:$D$2040=$E679,IF(DIGIPRO!$E$2:$P$2=P$2,DIGIPRO!$E$3:$P$2040))))</f>
        <v>484613355</v>
      </c>
      <c r="Q679" s="171" cm="1">
        <f t="array" ref="Q679">SUM(IF(DIGIPRO!$B$3:$B$2040=$C679,IF(DIGIPRO!$D$3:$D$2040=$E679,IF(DIGIPRO!$E$2:$P$2=Q$2,DIGIPRO!$E$3:$P$2040))))</f>
        <v>530117168</v>
      </c>
      <c r="R679" s="171">
        <v>35416976</v>
      </c>
      <c r="S679" s="171">
        <v>70099649</v>
      </c>
      <c r="T679" s="171">
        <v>99372433</v>
      </c>
      <c r="U679" s="171">
        <v>124936154</v>
      </c>
      <c r="V679" s="171">
        <v>152899323</v>
      </c>
      <c r="W679" s="171">
        <v>152899323</v>
      </c>
      <c r="X679" s="171">
        <v>152899323</v>
      </c>
      <c r="Y679" s="171">
        <v>152899323</v>
      </c>
      <c r="Z679" s="171">
        <v>152899323</v>
      </c>
      <c r="AA679" s="171">
        <v>152899323</v>
      </c>
      <c r="AB679" s="171">
        <v>152899323</v>
      </c>
      <c r="AC679" s="171">
        <v>152899323</v>
      </c>
      <c r="AD679" s="171" cm="1">
        <f t="array" ref="AD679">SUM(IF(DIGIPRO!$B$3:$B$2040=$C679,IF(DIGIPRO!$D$3:$D$2040=$E679,IF(DIGIPRO!$AC$2:$AN$2=AD$2,DIGIPRO!$AC$3:$AN$2040))))</f>
        <v>32096472</v>
      </c>
      <c r="AE679" s="171" cm="1">
        <f t="array" ref="AE679">SUM(IF(DIGIPRO!$B$3:$B$2040=$C679,IF(DIGIPRO!$D$3:$D$2040=$E679,IF(DIGIPRO!$AC$2:$AN$2=AE$2,DIGIPRO!$AC$3:$AN$2040))))</f>
        <v>42867547</v>
      </c>
      <c r="AF679" s="171" cm="1">
        <f t="array" ref="AF679">SUM(IF(DIGIPRO!$B$3:$B$2040=$C679,IF(DIGIPRO!$D$3:$D$2040=$E679,IF(DIGIPRO!$AC$2:$AN$2=AF$2,DIGIPRO!$AC$3:$AN$2040))))</f>
        <v>31313442.000000004</v>
      </c>
      <c r="AG679" s="171" cm="1">
        <f t="array" ref="AG679">SUM(IF(DIGIPRO!$B$3:$B$2040=$C679,IF(DIGIPRO!$D$3:$D$2040=$E679,IF(DIGIPRO!$AC$2:$AN$2=AG$2,DIGIPRO!$AC$3:$AN$2040))))</f>
        <v>45298989</v>
      </c>
      <c r="AH679" s="171" cm="1">
        <f t="array" ref="AH679">SUM(IF(DIGIPRO!$B$3:$B$2040=$C679,IF(DIGIPRO!$D$3:$D$2040=$E679,IF(DIGIPRO!$AC$2:$AN$2=AH$2,DIGIPRO!$AC$3:$AN$2040))))</f>
        <v>44331412</v>
      </c>
      <c r="AI679" s="171" cm="1">
        <f t="array" ref="AI679">SUM(IF(DIGIPRO!$B$3:$B$2040=$C679,IF(DIGIPRO!$D$3:$D$2040=$E679,IF(DIGIPRO!$AC$2:$AN$2=AI$2,DIGIPRO!$AC$3:$AN$2040))))</f>
        <v>36038332</v>
      </c>
      <c r="AJ679" s="171" cm="1">
        <f t="array" ref="AJ679">SUM(IF(DIGIPRO!$B$3:$B$2040=$C679,IF(DIGIPRO!$D$3:$D$2040=$E679,IF(DIGIPRO!$AC$2:$AN$2=AJ$2,DIGIPRO!$AC$3:$AN$2040))))</f>
        <v>50771973</v>
      </c>
      <c r="AK679" s="171" cm="1">
        <f t="array" ref="AK679">SUM(IF(DIGIPRO!$B$3:$B$2040=$C679,IF(DIGIPRO!$D$3:$D$2040=$E679,IF(DIGIPRO!$AC$2:$AN$2=AK$2,DIGIPRO!$AC$3:$AN$2040))))</f>
        <v>50124558</v>
      </c>
      <c r="AL679" s="171" cm="1">
        <f t="array" ref="AL679">SUM(IF(DIGIPRO!$B$3:$B$2040=$C679,IF(DIGIPRO!$D$3:$D$2040=$E679,IF(DIGIPRO!$AC$2:$AN$2=AL$2,DIGIPRO!$AC$3:$AN$2040))))</f>
        <v>41084432</v>
      </c>
      <c r="AM679" s="171" cm="1">
        <f t="array" ref="AM679">SUM(IF(DIGIPRO!$B$3:$B$2040=$C679,IF(DIGIPRO!$D$3:$D$2040=$E679,IF(DIGIPRO!$AC$2:$AN$2=AM$2,DIGIPRO!$AC$3:$AN$2040))))</f>
        <v>54881618</v>
      </c>
      <c r="AN679" s="171" cm="1">
        <f t="array" ref="AN679">SUM(IF(DIGIPRO!$B$3:$B$2040=$C679,IF(DIGIPRO!$D$3:$D$2040=$E679,IF(DIGIPRO!$AC$2:$AN$2=AN$2,DIGIPRO!$AC$3:$AN$2040))))</f>
        <v>55804580</v>
      </c>
      <c r="AO679" s="171" cm="1">
        <f t="array" ref="AO679">SUM(IF(DIGIPRO!$B$3:$B$2040=$C679,IF(DIGIPRO!$D$3:$D$2040=$E679,IF(DIGIPRO!$AC$2:$AN$2=AO$2,DIGIPRO!$AC$3:$AN$2040))))</f>
        <v>45503813</v>
      </c>
      <c r="AP679" s="171">
        <v>35416976</v>
      </c>
      <c r="AQ679" s="171">
        <v>34682673</v>
      </c>
      <c r="AR679" s="171">
        <v>29272784</v>
      </c>
      <c r="AS679" s="171">
        <v>25563721</v>
      </c>
      <c r="AT679" s="171">
        <v>27963169</v>
      </c>
      <c r="AU679" s="171">
        <v>0</v>
      </c>
      <c r="AV679" s="171">
        <v>0</v>
      </c>
      <c r="AW679" s="171">
        <v>0</v>
      </c>
      <c r="AX679" s="171">
        <v>0</v>
      </c>
      <c r="AY679" s="171">
        <v>0</v>
      </c>
      <c r="AZ679" s="171">
        <v>0</v>
      </c>
      <c r="BA679" s="171">
        <v>0</v>
      </c>
      <c r="BB679" s="172">
        <f t="shared" si="82"/>
        <v>1.1034538624681243</v>
      </c>
      <c r="BC679" s="172">
        <f t="shared" si="82"/>
        <v>0.93511060286135406</v>
      </c>
      <c r="BD679" s="172">
        <f t="shared" si="82"/>
        <v>0.93502829353441164</v>
      </c>
      <c r="BE679" s="172">
        <f t="shared" si="82"/>
        <v>0.82424515153904188</v>
      </c>
      <c r="BF679" s="172">
        <f t="shared" si="82"/>
        <v>0.78046547718437154</v>
      </c>
      <c r="BG679" s="172">
        <f t="shared" si="82"/>
        <v>0.65920168968153015</v>
      </c>
      <c r="BH679" s="172">
        <f t="shared" si="81"/>
        <v>0.54081888200697059</v>
      </c>
      <c r="BI679" s="172">
        <f t="shared" si="81"/>
        <v>0.45937408726599016</v>
      </c>
      <c r="BJ679" s="172">
        <f t="shared" si="81"/>
        <v>0.40890135989775145</v>
      </c>
      <c r="BK679" s="172">
        <f t="shared" si="80"/>
        <v>0.35656761688237376</v>
      </c>
      <c r="BL679" s="172">
        <f t="shared" si="80"/>
        <v>0.31550786090077937</v>
      </c>
      <c r="BM679" s="172">
        <f t="shared" si="80"/>
        <v>0.28842552595844245</v>
      </c>
    </row>
    <row r="680" spans="1:65" x14ac:dyDescent="0.35">
      <c r="A680" s="173" t="s">
        <v>65</v>
      </c>
      <c r="B680" s="173" t="str">
        <v>DIGIPRO</v>
      </c>
      <c r="C680" s="173" t="str">
        <v>Revenue Netmonk PS</v>
      </c>
      <c r="D680" s="173" t="str">
        <v>Rp. M</v>
      </c>
      <c r="E680" s="173" t="str">
        <v>PAPUA</v>
      </c>
      <c r="F680" s="174" cm="1">
        <f t="array" ref="F680">SUM(IF(DIGIPRO!$B$3:$B$2040=$C680,IF(DIGIPRO!$D$3:$D$2040=$E680,IF(DIGIPRO!$E$2:$P$2=F$2,DIGIPRO!$E$3:$P$2040))))</f>
        <v>417385.22352288576</v>
      </c>
      <c r="G680" s="174" cm="1">
        <f t="array" ref="G680">SUM(IF(DIGIPRO!$B$3:$B$2040=$C680,IF(DIGIPRO!$D$3:$D$2040=$E680,IF(DIGIPRO!$E$2:$P$2=G$2,DIGIPRO!$E$3:$P$2040))))</f>
        <v>974838.41297226865</v>
      </c>
      <c r="H680" s="174" cm="1">
        <f t="array" ref="H680">SUM(IF(DIGIPRO!$B$3:$B$2040=$C680,IF(DIGIPRO!$D$3:$D$2040=$E680,IF(DIGIPRO!$E$2:$P$2=H$2,DIGIPRO!$E$3:$P$2040))))</f>
        <v>1382041.0484656936</v>
      </c>
      <c r="I680" s="174" cm="1">
        <f t="array" ref="I680">SUM(IF(DIGIPRO!$B$3:$B$2040=$C680,IF(DIGIPRO!$D$3:$D$2040=$E680,IF(DIGIPRO!$E$2:$P$2=I$2,DIGIPRO!$E$3:$P$2040))))</f>
        <v>1971112.9143432188</v>
      </c>
      <c r="J680" s="174" cm="1">
        <f t="array" ref="J680">SUM(IF(DIGIPRO!$B$3:$B$2040=$C680,IF(DIGIPRO!$D$3:$D$2040=$E680,IF(DIGIPRO!$E$2:$P$2=J$2,DIGIPRO!$E$3:$P$2040))))</f>
        <v>2547602.3274695319</v>
      </c>
      <c r="K680" s="174" cm="1">
        <f t="array" ref="K680">SUM(IF(DIGIPRO!$B$3:$B$2040=$C680,IF(DIGIPRO!$D$3:$D$2040=$E680,IF(DIGIPRO!$E$2:$P$2=K$2,DIGIPRO!$E$3:$P$2040))))</f>
        <v>3016247.830227965</v>
      </c>
      <c r="L680" s="174" cm="1">
        <f t="array" ref="L680">SUM(IF(DIGIPRO!$B$3:$B$2040=$C680,IF(DIGIPRO!$D$3:$D$2040=$E680,IF(DIGIPRO!$E$2:$P$2=L$2,DIGIPRO!$E$3:$P$2040))))</f>
        <v>3676490.8407153143</v>
      </c>
      <c r="M680" s="174" cm="1">
        <f t="array" ref="M680">SUM(IF(DIGIPRO!$B$3:$B$2040=$C680,IF(DIGIPRO!$D$3:$D$2040=$E680,IF(DIGIPRO!$E$2:$P$2=M$2,DIGIPRO!$E$3:$P$2040))))</f>
        <v>4328314.812048234</v>
      </c>
      <c r="N680" s="174" cm="1">
        <f t="array" ref="N680">SUM(IF(DIGIPRO!$B$3:$B$2040=$C680,IF(DIGIPRO!$D$3:$D$2040=$E680,IF(DIGIPRO!$E$2:$P$2=N$2,DIGIPRO!$E$3:$P$2040))))</f>
        <v>4862580.2239486696</v>
      </c>
      <c r="O680" s="174" cm="1">
        <f t="array" ref="O680">SUM(IF(DIGIPRO!$B$3:$B$2040=$C680,IF(DIGIPRO!$D$3:$D$2040=$E680,IF(DIGIPRO!$E$2:$P$2=O$2,DIGIPRO!$E$3:$P$2040))))</f>
        <v>5576265.403934421</v>
      </c>
      <c r="P680" s="174" cm="1">
        <f t="array" ref="P680">SUM(IF(DIGIPRO!$B$3:$B$2040=$C680,IF(DIGIPRO!$D$3:$D$2040=$E680,IF(DIGIPRO!$E$2:$P$2=P$2,DIGIPRO!$E$3:$P$2040))))</f>
        <v>6301952.8594560362</v>
      </c>
      <c r="Q680" s="174" cm="1">
        <f t="array" ref="Q680">SUM(IF(DIGIPRO!$B$3:$B$2040=$C680,IF(DIGIPRO!$D$3:$D$2040=$E680,IF(DIGIPRO!$E$2:$P$2=Q$2,DIGIPRO!$E$3:$P$2040))))</f>
        <v>6893688.2738700751</v>
      </c>
      <c r="R680" s="174">
        <v>494000</v>
      </c>
      <c r="S680" s="174">
        <v>988000</v>
      </c>
      <c r="T680" s="174">
        <v>1482000</v>
      </c>
      <c r="U680" s="174">
        <v>1976000</v>
      </c>
      <c r="V680" s="174">
        <v>2470000</v>
      </c>
      <c r="W680" s="174">
        <v>2470000</v>
      </c>
      <c r="X680" s="174">
        <v>2470000</v>
      </c>
      <c r="Y680" s="174">
        <v>2470000</v>
      </c>
      <c r="Z680" s="174">
        <v>2470000</v>
      </c>
      <c r="AA680" s="174">
        <v>2470000</v>
      </c>
      <c r="AB680" s="174">
        <v>2470000</v>
      </c>
      <c r="AC680" s="174">
        <v>2470000</v>
      </c>
      <c r="AD680" s="174" cm="1">
        <f t="array" ref="AD680">SUM(IF(DIGIPRO!$B$3:$B$2040=$C680,IF(DIGIPRO!$D$3:$D$2040=$E680,IF(DIGIPRO!$AC$2:$AN$2=AD$2,DIGIPRO!$AC$3:$AN$2040))))</f>
        <v>417385.22352288576</v>
      </c>
      <c r="AE680" s="174" cm="1">
        <f t="array" ref="AE680">SUM(IF(DIGIPRO!$B$3:$B$2040=$C680,IF(DIGIPRO!$D$3:$D$2040=$E680,IF(DIGIPRO!$AC$2:$AN$2=AE$2,DIGIPRO!$AC$3:$AN$2040))))</f>
        <v>557453.18944938283</v>
      </c>
      <c r="AF680" s="174" cm="1">
        <f t="array" ref="AF680">SUM(IF(DIGIPRO!$B$3:$B$2040=$C680,IF(DIGIPRO!$D$3:$D$2040=$E680,IF(DIGIPRO!$AC$2:$AN$2=AF$2,DIGIPRO!$AC$3:$AN$2040))))</f>
        <v>407202.6354934249</v>
      </c>
      <c r="AG680" s="174" cm="1">
        <f t="array" ref="AG680">SUM(IF(DIGIPRO!$B$3:$B$2040=$C680,IF(DIGIPRO!$D$3:$D$2040=$E680,IF(DIGIPRO!$AC$2:$AN$2=AG$2,DIGIPRO!$AC$3:$AN$2040))))</f>
        <v>589071.86587752518</v>
      </c>
      <c r="AH680" s="174" cm="1">
        <f t="array" ref="AH680">SUM(IF(DIGIPRO!$B$3:$B$2040=$C680,IF(DIGIPRO!$D$3:$D$2040=$E680,IF(DIGIPRO!$AC$2:$AN$2=AH$2,DIGIPRO!$AC$3:$AN$2040))))</f>
        <v>576489.41312631301</v>
      </c>
      <c r="AI680" s="174" cm="1">
        <f t="array" ref="AI680">SUM(IF(DIGIPRO!$B$3:$B$2040=$C680,IF(DIGIPRO!$D$3:$D$2040=$E680,IF(DIGIPRO!$AC$2:$AN$2=AI$2,DIGIPRO!$AC$3:$AN$2040))))</f>
        <v>468645.50275843294</v>
      </c>
      <c r="AJ680" s="174" cm="1">
        <f t="array" ref="AJ680">SUM(IF(DIGIPRO!$B$3:$B$2040=$C680,IF(DIGIPRO!$D$3:$D$2040=$E680,IF(DIGIPRO!$AC$2:$AN$2=AJ$2,DIGIPRO!$AC$3:$AN$2040))))</f>
        <v>660243.01048734947</v>
      </c>
      <c r="AK680" s="174" cm="1">
        <f t="array" ref="AK680">SUM(IF(DIGIPRO!$B$3:$B$2040=$C680,IF(DIGIPRO!$D$3:$D$2040=$E680,IF(DIGIPRO!$AC$2:$AN$2=AK$2,DIGIPRO!$AC$3:$AN$2040))))</f>
        <v>651823.97133291943</v>
      </c>
      <c r="AL680" s="174" cm="1">
        <f t="array" ref="AL680">SUM(IF(DIGIPRO!$B$3:$B$2040=$C680,IF(DIGIPRO!$D$3:$D$2040=$E680,IF(DIGIPRO!$AC$2:$AN$2=AL$2,DIGIPRO!$AC$3:$AN$2040))))</f>
        <v>534265.41190043569</v>
      </c>
      <c r="AM680" s="174" cm="1">
        <f t="array" ref="AM680">SUM(IF(DIGIPRO!$B$3:$B$2040=$C680,IF(DIGIPRO!$D$3:$D$2040=$E680,IF(DIGIPRO!$AC$2:$AN$2=AM$2,DIGIPRO!$AC$3:$AN$2040))))</f>
        <v>713685.1799857514</v>
      </c>
      <c r="AN680" s="174" cm="1">
        <f t="array" ref="AN680">SUM(IF(DIGIPRO!$B$3:$B$2040=$C680,IF(DIGIPRO!$D$3:$D$2040=$E680,IF(DIGIPRO!$AC$2:$AN$2=AN$2,DIGIPRO!$AC$3:$AN$2040))))</f>
        <v>725687.45552161499</v>
      </c>
      <c r="AO680" s="174" cm="1">
        <f t="array" ref="AO680">SUM(IF(DIGIPRO!$B$3:$B$2040=$C680,IF(DIGIPRO!$D$3:$D$2040=$E680,IF(DIGIPRO!$AC$2:$AN$2=AO$2,DIGIPRO!$AC$3:$AN$2040))))</f>
        <v>591735.41441403888</v>
      </c>
      <c r="AP680" s="174">
        <v>494000</v>
      </c>
      <c r="AQ680" s="174">
        <v>494000</v>
      </c>
      <c r="AR680" s="174">
        <v>494000</v>
      </c>
      <c r="AS680" s="174">
        <v>494000</v>
      </c>
      <c r="AT680" s="174">
        <v>494000</v>
      </c>
      <c r="AU680" s="174">
        <v>0</v>
      </c>
      <c r="AV680" s="174">
        <v>0</v>
      </c>
      <c r="AW680" s="174">
        <v>0</v>
      </c>
      <c r="AX680" s="174">
        <v>0</v>
      </c>
      <c r="AY680" s="174">
        <v>0</v>
      </c>
      <c r="AZ680" s="174">
        <v>0</v>
      </c>
      <c r="BA680" s="174">
        <v>0</v>
      </c>
      <c r="BB680" s="175">
        <f t="shared" si="82"/>
        <v>1.1835589095139909</v>
      </c>
      <c r="BC680" s="175">
        <f t="shared" si="82"/>
        <v>1.0135013011926786</v>
      </c>
      <c r="BD680" s="175">
        <f t="shared" si="82"/>
        <v>1.0723270496525976</v>
      </c>
      <c r="BE680" s="175">
        <f t="shared" si="82"/>
        <v>1.0024793534765153</v>
      </c>
      <c r="BF680" s="175">
        <f t="shared" si="82"/>
        <v>0.96953907341315226</v>
      </c>
      <c r="BG680" s="175">
        <f t="shared" si="82"/>
        <v>0.81889822687856517</v>
      </c>
      <c r="BH680" s="175">
        <f t="shared" si="81"/>
        <v>0.67183629907246711</v>
      </c>
      <c r="BI680" s="175">
        <f t="shared" si="81"/>
        <v>0.5706608939637533</v>
      </c>
      <c r="BJ680" s="175">
        <f t="shared" si="81"/>
        <v>0.50796077108096138</v>
      </c>
      <c r="BK680" s="175">
        <f t="shared" si="80"/>
        <v>0.44294878759846207</v>
      </c>
      <c r="BL680" s="175">
        <f t="shared" si="80"/>
        <v>0.39194199878753178</v>
      </c>
      <c r="BM680" s="175">
        <f t="shared" si="80"/>
        <v>0.35829876575103053</v>
      </c>
    </row>
    <row r="681" spans="1:65" x14ac:dyDescent="0.35">
      <c r="A681" s="173" t="s">
        <v>65</v>
      </c>
      <c r="B681" s="173" t="str">
        <v>DIGIPRO</v>
      </c>
      <c r="C681" s="173" t="str">
        <v>Revenue Netmonk PS</v>
      </c>
      <c r="D681" s="173" t="str">
        <v>Rp. M</v>
      </c>
      <c r="E681" s="173" t="str">
        <v>PAPUA BARAT</v>
      </c>
      <c r="F681" s="174" cm="1">
        <f t="array" ref="F681">SUM(IF(DIGIPRO!$B$3:$B$2040=$C681,IF(DIGIPRO!$D$3:$D$2040=$E681,IF(DIGIPRO!$E$2:$P$2=F$2,DIGIPRO!$E$3:$P$2040))))</f>
        <v>329886.97654579068</v>
      </c>
      <c r="G681" s="174" cm="1">
        <f t="array" ref="G681">SUM(IF(DIGIPRO!$B$3:$B$2040=$C681,IF(DIGIPRO!$D$3:$D$2040=$E681,IF(DIGIPRO!$E$2:$P$2=G$2,DIGIPRO!$E$3:$P$2040))))</f>
        <v>770478.87311824202</v>
      </c>
      <c r="H681" s="174" cm="1">
        <f t="array" ref="H681">SUM(IF(DIGIPRO!$B$3:$B$2040=$C681,IF(DIGIPRO!$D$3:$D$2040=$E681,IF(DIGIPRO!$E$2:$P$2=H$2,DIGIPRO!$E$3:$P$2040))))</f>
        <v>1092317.8810510135</v>
      </c>
      <c r="I681" s="174" cm="1">
        <f t="array" ref="I681">SUM(IF(DIGIPRO!$B$3:$B$2040=$C681,IF(DIGIPRO!$D$3:$D$2040=$E681,IF(DIGIPRO!$E$2:$P$2=I$2,DIGIPRO!$E$3:$P$2040))))</f>
        <v>1557900.095874843</v>
      </c>
      <c r="J681" s="174" cm="1">
        <f t="array" ref="J681">SUM(IF(DIGIPRO!$B$3:$B$2040=$C681,IF(DIGIPRO!$D$3:$D$2040=$E681,IF(DIGIPRO!$E$2:$P$2=J$2,DIGIPRO!$E$3:$P$2040))))</f>
        <v>2013537.5712548718</v>
      </c>
      <c r="K681" s="174" cm="1">
        <f t="array" ref="K681">SUM(IF(DIGIPRO!$B$3:$B$2040=$C681,IF(DIGIPRO!$D$3:$D$2040=$E681,IF(DIGIPRO!$E$2:$P$2=K$2,DIGIPRO!$E$3:$P$2040))))</f>
        <v>2383938.9157775166</v>
      </c>
      <c r="L681" s="174" cm="1">
        <f t="array" ref="L681">SUM(IF(DIGIPRO!$B$3:$B$2040=$C681,IF(DIGIPRO!$D$3:$D$2040=$E681,IF(DIGIPRO!$E$2:$P$2=L$2,DIGIPRO!$E$3:$P$2040))))</f>
        <v>2905772.3642086871</v>
      </c>
      <c r="M681" s="174" cm="1">
        <f t="array" ref="M681">SUM(IF(DIGIPRO!$B$3:$B$2040=$C681,IF(DIGIPRO!$D$3:$D$2040=$E681,IF(DIGIPRO!$E$2:$P$2=M$2,DIGIPRO!$E$3:$P$2040))))</f>
        <v>3420951.6926194271</v>
      </c>
      <c r="N681" s="174" cm="1">
        <f t="array" ref="N681">SUM(IF(DIGIPRO!$B$3:$B$2040=$C681,IF(DIGIPRO!$D$3:$D$2040=$E681,IF(DIGIPRO!$E$2:$P$2=N$2,DIGIPRO!$E$3:$P$2040))))</f>
        <v>3843216.7644809429</v>
      </c>
      <c r="O681" s="174" cm="1">
        <f t="array" ref="O681">SUM(IF(DIGIPRO!$B$3:$B$2040=$C681,IF(DIGIPRO!$D$3:$D$2040=$E681,IF(DIGIPRO!$E$2:$P$2=O$2,DIGIPRO!$E$3:$P$2040))))</f>
        <v>4407289.0721775973</v>
      </c>
      <c r="P681" s="174" cm="1">
        <f t="array" ref="P681">SUM(IF(DIGIPRO!$B$3:$B$2040=$C681,IF(DIGIPRO!$D$3:$D$2040=$E681,IF(DIGIPRO!$E$2:$P$2=P$2,DIGIPRO!$E$3:$P$2040))))</f>
        <v>4980847.5671301801</v>
      </c>
      <c r="Q681" s="174" cm="1">
        <f t="array" ref="Q681">SUM(IF(DIGIPRO!$B$3:$B$2040=$C681,IF(DIGIPRO!$D$3:$D$2040=$E681,IF(DIGIPRO!$E$2:$P$2=Q$2,DIGIPRO!$E$3:$P$2040))))</f>
        <v>5448534.9594353233</v>
      </c>
      <c r="R681" s="174">
        <v>4372100</v>
      </c>
      <c r="S681" s="174">
        <v>8718200</v>
      </c>
      <c r="T681" s="174">
        <v>7740171</v>
      </c>
      <c r="U681" s="174">
        <v>10292271</v>
      </c>
      <c r="V681" s="174">
        <v>12844371</v>
      </c>
      <c r="W681" s="174">
        <v>12844371</v>
      </c>
      <c r="X681" s="174">
        <v>12844371</v>
      </c>
      <c r="Y681" s="174">
        <v>12844371</v>
      </c>
      <c r="Z681" s="174">
        <v>12844371</v>
      </c>
      <c r="AA681" s="174">
        <v>12844371</v>
      </c>
      <c r="AB681" s="174">
        <v>12844371</v>
      </c>
      <c r="AC681" s="174">
        <v>12844371</v>
      </c>
      <c r="AD681" s="174" cm="1">
        <f t="array" ref="AD681">SUM(IF(DIGIPRO!$B$3:$B$2040=$C681,IF(DIGIPRO!$D$3:$D$2040=$E681,IF(DIGIPRO!$AC$2:$AN$2=AD$2,DIGIPRO!$AC$3:$AN$2040))))</f>
        <v>329886.97654579068</v>
      </c>
      <c r="AE681" s="174" cm="1">
        <f t="array" ref="AE681">SUM(IF(DIGIPRO!$B$3:$B$2040=$C681,IF(DIGIPRO!$D$3:$D$2040=$E681,IF(DIGIPRO!$AC$2:$AN$2=AE$2,DIGIPRO!$AC$3:$AN$2040))))</f>
        <v>440591.89657245128</v>
      </c>
      <c r="AF681" s="174" cm="1">
        <f t="array" ref="AF681">SUM(IF(DIGIPRO!$B$3:$B$2040=$C681,IF(DIGIPRO!$D$3:$D$2040=$E681,IF(DIGIPRO!$AC$2:$AN$2=AF$2,DIGIPRO!$AC$3:$AN$2040))))</f>
        <v>321839.00793277146</v>
      </c>
      <c r="AG681" s="174" cm="1">
        <f t="array" ref="AG681">SUM(IF(DIGIPRO!$B$3:$B$2040=$C681,IF(DIGIPRO!$D$3:$D$2040=$E681,IF(DIGIPRO!$AC$2:$AN$2=AG$2,DIGIPRO!$AC$3:$AN$2040))))</f>
        <v>465582.21482382953</v>
      </c>
      <c r="AH681" s="174" cm="1">
        <f t="array" ref="AH681">SUM(IF(DIGIPRO!$B$3:$B$2040=$C681,IF(DIGIPRO!$D$3:$D$2040=$E681,IF(DIGIPRO!$AC$2:$AN$2=AH$2,DIGIPRO!$AC$3:$AN$2040))))</f>
        <v>455637.47538002877</v>
      </c>
      <c r="AI681" s="174" cm="1">
        <f t="array" ref="AI681">SUM(IF(DIGIPRO!$B$3:$B$2040=$C681,IF(DIGIPRO!$D$3:$D$2040=$E681,IF(DIGIPRO!$AC$2:$AN$2=AI$2,DIGIPRO!$AC$3:$AN$2040))))</f>
        <v>370401.34452264465</v>
      </c>
      <c r="AJ681" s="174" cm="1">
        <f t="array" ref="AJ681">SUM(IF(DIGIPRO!$B$3:$B$2040=$C681,IF(DIGIPRO!$D$3:$D$2040=$E681,IF(DIGIPRO!$AC$2:$AN$2=AJ$2,DIGIPRO!$AC$3:$AN$2040))))</f>
        <v>521833.44843117078</v>
      </c>
      <c r="AK681" s="174" cm="1">
        <f t="array" ref="AK681">SUM(IF(DIGIPRO!$B$3:$B$2040=$C681,IF(DIGIPRO!$D$3:$D$2040=$E681,IF(DIGIPRO!$AC$2:$AN$2=AK$2,DIGIPRO!$AC$3:$AN$2040))))</f>
        <v>515179.32841074007</v>
      </c>
      <c r="AL681" s="174" cm="1">
        <f t="array" ref="AL681">SUM(IF(DIGIPRO!$B$3:$B$2040=$C681,IF(DIGIPRO!$D$3:$D$2040=$E681,IF(DIGIPRO!$AC$2:$AN$2=AL$2,DIGIPRO!$AC$3:$AN$2040))))</f>
        <v>422265.07186151587</v>
      </c>
      <c r="AM681" s="174" cm="1">
        <f t="array" ref="AM681">SUM(IF(DIGIPRO!$B$3:$B$2040=$C681,IF(DIGIPRO!$D$3:$D$2040=$E681,IF(DIGIPRO!$AC$2:$AN$2=AM$2,DIGIPRO!$AC$3:$AN$2040))))</f>
        <v>564072.30769665411</v>
      </c>
      <c r="AN681" s="174" cm="1">
        <f t="array" ref="AN681">SUM(IF(DIGIPRO!$B$3:$B$2040=$C681,IF(DIGIPRO!$D$3:$D$2040=$E681,IF(DIGIPRO!$AC$2:$AN$2=AN$2,DIGIPRO!$AC$3:$AN$2040))))</f>
        <v>573558.49495258229</v>
      </c>
      <c r="AO681" s="174" cm="1">
        <f t="array" ref="AO681">SUM(IF(DIGIPRO!$B$3:$B$2040=$C681,IF(DIGIPRO!$D$3:$D$2040=$E681,IF(DIGIPRO!$AC$2:$AN$2=AO$2,DIGIPRO!$AC$3:$AN$2040))))</f>
        <v>467687.39230514324</v>
      </c>
      <c r="AP681" s="174">
        <v>4372100</v>
      </c>
      <c r="AQ681" s="174">
        <v>4346100</v>
      </c>
      <c r="AR681" s="174">
        <v>-978029</v>
      </c>
      <c r="AS681" s="174">
        <v>2552100</v>
      </c>
      <c r="AT681" s="174">
        <v>2552100</v>
      </c>
      <c r="AU681" s="174">
        <v>0</v>
      </c>
      <c r="AV681" s="174">
        <v>0</v>
      </c>
      <c r="AW681" s="174">
        <v>0</v>
      </c>
      <c r="AX681" s="174">
        <v>0</v>
      </c>
      <c r="AY681" s="174">
        <v>0</v>
      </c>
      <c r="AZ681" s="174">
        <v>0</v>
      </c>
      <c r="BA681" s="174">
        <v>0</v>
      </c>
      <c r="BB681" s="175">
        <f t="shared" si="82"/>
        <v>13.253327081231777</v>
      </c>
      <c r="BC681" s="175">
        <f t="shared" si="82"/>
        <v>11.315300528249599</v>
      </c>
      <c r="BD681" s="175">
        <f t="shared" si="82"/>
        <v>7.0860059459545903</v>
      </c>
      <c r="BE681" s="175">
        <f t="shared" si="82"/>
        <v>6.6065025782159337</v>
      </c>
      <c r="BF681" s="175">
        <f t="shared" si="82"/>
        <v>6.3790073666195184</v>
      </c>
      <c r="BG681" s="175">
        <f t="shared" si="82"/>
        <v>5.3878775647281367</v>
      </c>
      <c r="BH681" s="175">
        <f t="shared" si="81"/>
        <v>4.4202949818809483</v>
      </c>
      <c r="BI681" s="175">
        <f t="shared" si="81"/>
        <v>3.754619227073928</v>
      </c>
      <c r="BJ681" s="175">
        <f t="shared" si="81"/>
        <v>3.342088616678569</v>
      </c>
      <c r="BK681" s="175">
        <f t="shared" si="80"/>
        <v>2.9143472982256018</v>
      </c>
      <c r="BL681" s="175">
        <f t="shared" si="80"/>
        <v>2.5787520752016415</v>
      </c>
      <c r="BM681" s="175">
        <f t="shared" si="80"/>
        <v>2.3573990248070591</v>
      </c>
    </row>
    <row r="682" spans="1:65" x14ac:dyDescent="0.35">
      <c r="A682" s="173" t="s">
        <v>65</v>
      </c>
      <c r="B682" s="173" t="str">
        <v>DIGIPRO</v>
      </c>
      <c r="C682" s="173" t="str">
        <v>Revenue Netmonk PS</v>
      </c>
      <c r="D682" s="173" t="str">
        <v>Rp. M</v>
      </c>
      <c r="E682" s="173" t="str">
        <v>SULBAGSEL</v>
      </c>
      <c r="F682" s="174" cm="1">
        <f t="array" ref="F682">SUM(IF(DIGIPRO!$B$3:$B$2040=$C682,IF(DIGIPRO!$D$3:$D$2040=$E682,IF(DIGIPRO!$E$2:$P$2=F$2,DIGIPRO!$E$3:$P$2040))))</f>
        <v>5579969.8568629064</v>
      </c>
      <c r="G682" s="174" cm="1">
        <f t="array" ref="G682">SUM(IF(DIGIPRO!$B$3:$B$2040=$C682,IF(DIGIPRO!$D$3:$D$2040=$E682,IF(DIGIPRO!$E$2:$P$2=G$2,DIGIPRO!$E$3:$P$2040))))</f>
        <v>13032490.498310786</v>
      </c>
      <c r="H682" s="174" cm="1">
        <f t="array" ref="H682">SUM(IF(DIGIPRO!$B$3:$B$2040=$C682,IF(DIGIPRO!$D$3:$D$2040=$E682,IF(DIGIPRO!$E$2:$P$2=H$2,DIGIPRO!$E$3:$P$2040))))</f>
        <v>18476330.633594967</v>
      </c>
      <c r="I682" s="174" cm="1">
        <f t="array" ref="I682">SUM(IF(DIGIPRO!$B$3:$B$2040=$C682,IF(DIGIPRO!$D$3:$D$2040=$E682,IF(DIGIPRO!$E$2:$P$2=I$2,DIGIPRO!$E$3:$P$2040))))</f>
        <v>26351557.330359783</v>
      </c>
      <c r="J682" s="174" cm="1">
        <f t="array" ref="J682">SUM(IF(DIGIPRO!$B$3:$B$2040=$C682,IF(DIGIPRO!$D$3:$D$2040=$E682,IF(DIGIPRO!$E$2:$P$2=J$2,DIGIPRO!$E$3:$P$2040))))</f>
        <v>34058570.819947377</v>
      </c>
      <c r="K682" s="174" cm="1">
        <f t="array" ref="K682">SUM(IF(DIGIPRO!$B$3:$B$2040=$C682,IF(DIGIPRO!$D$3:$D$2040=$E682,IF(DIGIPRO!$E$2:$P$2=K$2,DIGIPRO!$E$3:$P$2040))))</f>
        <v>40323832.816705711</v>
      </c>
      <c r="L682" s="174" cm="1">
        <f t="array" ref="L682">SUM(IF(DIGIPRO!$B$3:$B$2040=$C682,IF(DIGIPRO!$D$3:$D$2040=$E682,IF(DIGIPRO!$E$2:$P$2=L$2,DIGIPRO!$E$3:$P$2040))))</f>
        <v>49150537.474883012</v>
      </c>
      <c r="M682" s="174" cm="1">
        <f t="array" ref="M682">SUM(IF(DIGIPRO!$B$3:$B$2040=$C682,IF(DIGIPRO!$D$3:$D$2040=$E682,IF(DIGIPRO!$E$2:$P$2=M$2,DIGIPRO!$E$3:$P$2040))))</f>
        <v>57864689.071624748</v>
      </c>
      <c r="N682" s="174" cm="1">
        <f t="array" ref="N682">SUM(IF(DIGIPRO!$B$3:$B$2040=$C682,IF(DIGIPRO!$D$3:$D$2040=$E682,IF(DIGIPRO!$E$2:$P$2=N$2,DIGIPRO!$E$3:$P$2040))))</f>
        <v>65007215.2703401</v>
      </c>
      <c r="O682" s="174" cm="1">
        <f t="array" ref="O682">SUM(IF(DIGIPRO!$B$3:$B$2040=$C682,IF(DIGIPRO!$D$3:$D$2040=$E682,IF(DIGIPRO!$E$2:$P$2=O$2,DIGIPRO!$E$3:$P$2040))))</f>
        <v>74548381.481251523</v>
      </c>
      <c r="P682" s="174" cm="1">
        <f t="array" ref="P682">SUM(IF(DIGIPRO!$B$3:$B$2040=$C682,IF(DIGIPRO!$D$3:$D$2040=$E682,IF(DIGIPRO!$E$2:$P$2=P$2,DIGIPRO!$E$3:$P$2040))))</f>
        <v>84250004.584092692</v>
      </c>
      <c r="Q682" s="174" cm="1">
        <f t="array" ref="Q682">SUM(IF(DIGIPRO!$B$3:$B$2040=$C682,IF(DIGIPRO!$D$3:$D$2040=$E682,IF(DIGIPRO!$E$2:$P$2=Q$2,DIGIPRO!$E$3:$P$2040))))</f>
        <v>92160839.921768636</v>
      </c>
      <c r="R682" s="174">
        <v>13442733</v>
      </c>
      <c r="S682" s="174">
        <v>26356433</v>
      </c>
      <c r="T682" s="174">
        <v>38766908</v>
      </c>
      <c r="U682" s="174">
        <v>43910942</v>
      </c>
      <c r="V682" s="174">
        <v>50847059</v>
      </c>
      <c r="W682" s="174">
        <v>50847059</v>
      </c>
      <c r="X682" s="174">
        <v>50847059</v>
      </c>
      <c r="Y682" s="174">
        <v>50847059</v>
      </c>
      <c r="Z682" s="174">
        <v>50847059</v>
      </c>
      <c r="AA682" s="174">
        <v>50847059</v>
      </c>
      <c r="AB682" s="174">
        <v>50847059</v>
      </c>
      <c r="AC682" s="174">
        <v>50847059</v>
      </c>
      <c r="AD682" s="174" cm="1">
        <f t="array" ref="AD682">SUM(IF(DIGIPRO!$B$3:$B$2040=$C682,IF(DIGIPRO!$D$3:$D$2040=$E682,IF(DIGIPRO!$AC$2:$AN$2=AD$2,DIGIPRO!$AC$3:$AN$2040))))</f>
        <v>5579969.8568629064</v>
      </c>
      <c r="AE682" s="174" cm="1">
        <f t="array" ref="AE682">SUM(IF(DIGIPRO!$B$3:$B$2040=$C682,IF(DIGIPRO!$D$3:$D$2040=$E682,IF(DIGIPRO!$AC$2:$AN$2=AE$2,DIGIPRO!$AC$3:$AN$2040))))</f>
        <v>7452520.6414478803</v>
      </c>
      <c r="AF682" s="174" cm="1">
        <f t="array" ref="AF682">SUM(IF(DIGIPRO!$B$3:$B$2040=$C682,IF(DIGIPRO!$D$3:$D$2040=$E682,IF(DIGIPRO!$AC$2:$AN$2=AF$2,DIGIPRO!$AC$3:$AN$2040))))</f>
        <v>5443840.1352841808</v>
      </c>
      <c r="AG682" s="174" cm="1">
        <f t="array" ref="AG682">SUM(IF(DIGIPRO!$B$3:$B$2040=$C682,IF(DIGIPRO!$D$3:$D$2040=$E682,IF(DIGIPRO!$AC$2:$AN$2=AG$2,DIGIPRO!$AC$3:$AN$2040))))</f>
        <v>7875226.6967648156</v>
      </c>
      <c r="AH682" s="174" cm="1">
        <f t="array" ref="AH682">SUM(IF(DIGIPRO!$B$3:$B$2040=$C682,IF(DIGIPRO!$D$3:$D$2040=$E682,IF(DIGIPRO!$AC$2:$AN$2=AH$2,DIGIPRO!$AC$3:$AN$2040))))</f>
        <v>7707013.4895875948</v>
      </c>
      <c r="AI682" s="174" cm="1">
        <f t="array" ref="AI682">SUM(IF(DIGIPRO!$B$3:$B$2040=$C682,IF(DIGIPRO!$D$3:$D$2040=$E682,IF(DIGIPRO!$AC$2:$AN$2=AI$2,DIGIPRO!$AC$3:$AN$2040))))</f>
        <v>6265261.9967583325</v>
      </c>
      <c r="AJ682" s="174" cm="1">
        <f t="array" ref="AJ682">SUM(IF(DIGIPRO!$B$3:$B$2040=$C682,IF(DIGIPRO!$D$3:$D$2040=$E682,IF(DIGIPRO!$AC$2:$AN$2=AJ$2,DIGIPRO!$AC$3:$AN$2040))))</f>
        <v>8826704.6581773032</v>
      </c>
      <c r="AK682" s="174" cm="1">
        <f t="array" ref="AK682">SUM(IF(DIGIPRO!$B$3:$B$2040=$C682,IF(DIGIPRO!$D$3:$D$2040=$E682,IF(DIGIPRO!$AC$2:$AN$2=AK$2,DIGIPRO!$AC$3:$AN$2040))))</f>
        <v>8714151.5967417378</v>
      </c>
      <c r="AL682" s="174" cm="1">
        <f t="array" ref="AL682">SUM(IF(DIGIPRO!$B$3:$B$2040=$C682,IF(DIGIPRO!$D$3:$D$2040=$E682,IF(DIGIPRO!$AC$2:$AN$2=AL$2,DIGIPRO!$AC$3:$AN$2040))))</f>
        <v>7142526.1987153543</v>
      </c>
      <c r="AM682" s="174" cm="1">
        <f t="array" ref="AM682">SUM(IF(DIGIPRO!$B$3:$B$2040=$C682,IF(DIGIPRO!$D$3:$D$2040=$E682,IF(DIGIPRO!$AC$2:$AN$2=AM$2,DIGIPRO!$AC$3:$AN$2040))))</f>
        <v>9541166.2109114267</v>
      </c>
      <c r="AN682" s="174" cm="1">
        <f t="array" ref="AN682">SUM(IF(DIGIPRO!$B$3:$B$2040=$C682,IF(DIGIPRO!$D$3:$D$2040=$E682,IF(DIGIPRO!$AC$2:$AN$2=AN$2,DIGIPRO!$AC$3:$AN$2040))))</f>
        <v>9701623.1028411668</v>
      </c>
      <c r="AO682" s="174" cm="1">
        <f t="array" ref="AO682">SUM(IF(DIGIPRO!$B$3:$B$2040=$C682,IF(DIGIPRO!$D$3:$D$2040=$E682,IF(DIGIPRO!$AC$2:$AN$2=AO$2,DIGIPRO!$AC$3:$AN$2040))))</f>
        <v>7910835.337675944</v>
      </c>
      <c r="AP682" s="174">
        <v>13442733</v>
      </c>
      <c r="AQ682" s="174">
        <v>12913700</v>
      </c>
      <c r="AR682" s="174">
        <v>12410475</v>
      </c>
      <c r="AS682" s="174">
        <v>5144034</v>
      </c>
      <c r="AT682" s="174">
        <v>6936117</v>
      </c>
      <c r="AU682" s="174">
        <v>0</v>
      </c>
      <c r="AV682" s="174">
        <v>0</v>
      </c>
      <c r="AW682" s="174">
        <v>0</v>
      </c>
      <c r="AX682" s="174">
        <v>0</v>
      </c>
      <c r="AY682" s="174">
        <v>0</v>
      </c>
      <c r="AZ682" s="174">
        <v>0</v>
      </c>
      <c r="BA682" s="174">
        <v>0</v>
      </c>
      <c r="BB682" s="175">
        <f t="shared" si="82"/>
        <v>2.4091049494589183</v>
      </c>
      <c r="BC682" s="175">
        <f t="shared" si="82"/>
        <v>2.022363492489498</v>
      </c>
      <c r="BD682" s="175">
        <f t="shared" si="82"/>
        <v>2.098193021590081</v>
      </c>
      <c r="BE682" s="175">
        <f t="shared" si="82"/>
        <v>1.6663509275563744</v>
      </c>
      <c r="BF682" s="175">
        <f t="shared" si="82"/>
        <v>1.4929299079754681</v>
      </c>
      <c r="BG682" s="175">
        <f t="shared" si="82"/>
        <v>1.2609679052863902</v>
      </c>
      <c r="BH682" s="175">
        <f t="shared" si="81"/>
        <v>1.0345168458429157</v>
      </c>
      <c r="BI682" s="175">
        <f t="shared" si="81"/>
        <v>0.87872344629834021</v>
      </c>
      <c r="BJ682" s="175">
        <f t="shared" si="81"/>
        <v>0.78217562140674024</v>
      </c>
      <c r="BK682" s="175">
        <f t="shared" si="80"/>
        <v>0.68206791334279648</v>
      </c>
      <c r="BL682" s="175">
        <f t="shared" si="80"/>
        <v>0.60352589001046142</v>
      </c>
      <c r="BM682" s="175">
        <f t="shared" si="80"/>
        <v>0.55172087237010725</v>
      </c>
    </row>
    <row r="683" spans="1:65" x14ac:dyDescent="0.35">
      <c r="A683" s="173" t="s">
        <v>65</v>
      </c>
      <c r="B683" s="173" t="str">
        <v>DIGIPRO</v>
      </c>
      <c r="C683" s="173" t="str">
        <v>Revenue Netmonk PS</v>
      </c>
      <c r="D683" s="173" t="str">
        <v>Rp. M</v>
      </c>
      <c r="E683" s="173" t="str">
        <v>SULBAGTENG</v>
      </c>
      <c r="F683" s="174" cm="1">
        <f t="array" ref="F683">SUM(IF(DIGIPRO!$B$3:$B$2040=$C683,IF(DIGIPRO!$D$3:$D$2040=$E683,IF(DIGIPRO!$E$2:$P$2=F$2,DIGIPRO!$E$3:$P$2040))))</f>
        <v>7569705.5612941412</v>
      </c>
      <c r="G683" s="174" cm="1">
        <f t="array" ref="G683">SUM(IF(DIGIPRO!$B$3:$B$2040=$C683,IF(DIGIPRO!$D$3:$D$2040=$E683,IF(DIGIPRO!$E$2:$P$2=G$2,DIGIPRO!$E$3:$P$2040))))</f>
        <v>17679686.151214991</v>
      </c>
      <c r="H683" s="174" cm="1">
        <f t="array" ref="H683">SUM(IF(DIGIPRO!$B$3:$B$2040=$C683,IF(DIGIPRO!$D$3:$D$2040=$E683,IF(DIGIPRO!$E$2:$P$2=H$2,DIGIPRO!$E$3:$P$2040))))</f>
        <v>25064720.121635839</v>
      </c>
      <c r="I683" s="174" cm="1">
        <f t="array" ref="I683">SUM(IF(DIGIPRO!$B$3:$B$2040=$C683,IF(DIGIPRO!$D$3:$D$2040=$E683,IF(DIGIPRO!$E$2:$P$2=I$2,DIGIPRO!$E$3:$P$2040))))</f>
        <v>35748137.568709217</v>
      </c>
      <c r="J683" s="174" cm="1">
        <f t="array" ref="J683">SUM(IF(DIGIPRO!$B$3:$B$2040=$C683,IF(DIGIPRO!$D$3:$D$2040=$E683,IF(DIGIPRO!$E$2:$P$2=J$2,DIGIPRO!$E$3:$P$2040))))</f>
        <v>46203359.437219307</v>
      </c>
      <c r="K683" s="174" cm="1">
        <f t="array" ref="K683">SUM(IF(DIGIPRO!$B$3:$B$2040=$C683,IF(DIGIPRO!$D$3:$D$2040=$E683,IF(DIGIPRO!$E$2:$P$2=K$2,DIGIPRO!$E$3:$P$2040))))</f>
        <v>54702722.300532281</v>
      </c>
      <c r="L683" s="174" cm="1">
        <f t="array" ref="L683">SUM(IF(DIGIPRO!$B$3:$B$2040=$C683,IF(DIGIPRO!$D$3:$D$2040=$E683,IF(DIGIPRO!$E$2:$P$2=L$2,DIGIPRO!$E$3:$P$2040))))</f>
        <v>66676900.845014557</v>
      </c>
      <c r="M683" s="174" cm="1">
        <f t="array" ref="M683">SUM(IF(DIGIPRO!$B$3:$B$2040=$C683,IF(DIGIPRO!$D$3:$D$2040=$E683,IF(DIGIPRO!$E$2:$P$2=M$2,DIGIPRO!$E$3:$P$2040))))</f>
        <v>78498391.551220864</v>
      </c>
      <c r="N683" s="174" cm="1">
        <f t="array" ref="N683">SUM(IF(DIGIPRO!$B$3:$B$2040=$C683,IF(DIGIPRO!$D$3:$D$2040=$E683,IF(DIGIPRO!$E$2:$P$2=N$2,DIGIPRO!$E$3:$P$2040))))</f>
        <v>88187838.210436583</v>
      </c>
      <c r="O683" s="174" cm="1">
        <f t="array" ref="O683">SUM(IF(DIGIPRO!$B$3:$B$2040=$C683,IF(DIGIPRO!$D$3:$D$2040=$E683,IF(DIGIPRO!$E$2:$P$2=O$2,DIGIPRO!$E$3:$P$2040))))</f>
        <v>101131244.85610844</v>
      </c>
      <c r="P683" s="174" cm="1">
        <f t="array" ref="P683">SUM(IF(DIGIPRO!$B$3:$B$2040=$C683,IF(DIGIPRO!$D$3:$D$2040=$E683,IF(DIGIPRO!$E$2:$P$2=P$2,DIGIPRO!$E$3:$P$2040))))</f>
        <v>114292324.97643082</v>
      </c>
      <c r="Q683" s="174" cm="1">
        <f t="array" ref="Q683">SUM(IF(DIGIPRO!$B$3:$B$2040=$C683,IF(DIGIPRO!$D$3:$D$2040=$E683,IF(DIGIPRO!$E$2:$P$2=Q$2,DIGIPRO!$E$3:$P$2040))))</f>
        <v>125024048.58537415</v>
      </c>
      <c r="R683" s="174">
        <v>16811043</v>
      </c>
      <c r="S683" s="174">
        <v>33468816</v>
      </c>
      <c r="T683" s="174">
        <v>50544154</v>
      </c>
      <c r="U683" s="174">
        <v>67620641</v>
      </c>
      <c r="V683" s="174">
        <v>85330593</v>
      </c>
      <c r="W683" s="174">
        <v>85330593</v>
      </c>
      <c r="X683" s="174">
        <v>85330593</v>
      </c>
      <c r="Y683" s="174">
        <v>85330593</v>
      </c>
      <c r="Z683" s="174">
        <v>85330593</v>
      </c>
      <c r="AA683" s="174">
        <v>85330593</v>
      </c>
      <c r="AB683" s="174">
        <v>85330593</v>
      </c>
      <c r="AC683" s="174">
        <v>85330593</v>
      </c>
      <c r="AD683" s="174" cm="1">
        <f t="array" ref="AD683">SUM(IF(DIGIPRO!$B$3:$B$2040=$C683,IF(DIGIPRO!$D$3:$D$2040=$E683,IF(DIGIPRO!$AC$2:$AN$2=AD$2,DIGIPRO!$AC$3:$AN$2040))))</f>
        <v>7569705.5612941412</v>
      </c>
      <c r="AE683" s="174" cm="1">
        <f t="array" ref="AE683">SUM(IF(DIGIPRO!$B$3:$B$2040=$C683,IF(DIGIPRO!$D$3:$D$2040=$E683,IF(DIGIPRO!$AC$2:$AN$2=AE$2,DIGIPRO!$AC$3:$AN$2040))))</f>
        <v>10109980.589920849</v>
      </c>
      <c r="AF683" s="174" cm="1">
        <f t="array" ref="AF683">SUM(IF(DIGIPRO!$B$3:$B$2040=$C683,IF(DIGIPRO!$D$3:$D$2040=$E683,IF(DIGIPRO!$AC$2:$AN$2=AF$2,DIGIPRO!$AC$3:$AN$2040))))</f>
        <v>7385033.9704208467</v>
      </c>
      <c r="AG683" s="174" cm="1">
        <f t="array" ref="AG683">SUM(IF(DIGIPRO!$B$3:$B$2040=$C683,IF(DIGIPRO!$D$3:$D$2040=$E683,IF(DIGIPRO!$AC$2:$AN$2=AG$2,DIGIPRO!$AC$3:$AN$2040))))</f>
        <v>10683417.447073378</v>
      </c>
      <c r="AH683" s="174" cm="1">
        <f t="array" ref="AH683">SUM(IF(DIGIPRO!$B$3:$B$2040=$C683,IF(DIGIPRO!$D$3:$D$2040=$E683,IF(DIGIPRO!$AC$2:$AN$2=AH$2,DIGIPRO!$AC$3:$AN$2040))))</f>
        <v>10455221.868510092</v>
      </c>
      <c r="AI683" s="174" cm="1">
        <f t="array" ref="AI683">SUM(IF(DIGIPRO!$B$3:$B$2040=$C683,IF(DIGIPRO!$D$3:$D$2040=$E683,IF(DIGIPRO!$AC$2:$AN$2=AI$2,DIGIPRO!$AC$3:$AN$2040))))</f>
        <v>8499362.8633129708</v>
      </c>
      <c r="AJ683" s="174" cm="1">
        <f t="array" ref="AJ683">SUM(IF(DIGIPRO!$B$3:$B$2040=$C683,IF(DIGIPRO!$D$3:$D$2040=$E683,IF(DIGIPRO!$AC$2:$AN$2=AJ$2,DIGIPRO!$AC$3:$AN$2040))))</f>
        <v>11974178.544482272</v>
      </c>
      <c r="AK683" s="174" cm="1">
        <f t="array" ref="AK683">SUM(IF(DIGIPRO!$B$3:$B$2040=$C683,IF(DIGIPRO!$D$3:$D$2040=$E683,IF(DIGIPRO!$AC$2:$AN$2=AK$2,DIGIPRO!$AC$3:$AN$2040))))</f>
        <v>11821490.706206299</v>
      </c>
      <c r="AL683" s="174" cm="1">
        <f t="array" ref="AL683">SUM(IF(DIGIPRO!$B$3:$B$2040=$C683,IF(DIGIPRO!$D$3:$D$2040=$E683,IF(DIGIPRO!$AC$2:$AN$2=AL$2,DIGIPRO!$AC$3:$AN$2040))))</f>
        <v>9689446.6592157222</v>
      </c>
      <c r="AM683" s="174" cm="1">
        <f t="array" ref="AM683">SUM(IF(DIGIPRO!$B$3:$B$2040=$C683,IF(DIGIPRO!$D$3:$D$2040=$E683,IF(DIGIPRO!$AC$2:$AN$2=AM$2,DIGIPRO!$AC$3:$AN$2040))))</f>
        <v>12943406.645671856</v>
      </c>
      <c r="AN683" s="174" cm="1">
        <f t="array" ref="AN683">SUM(IF(DIGIPRO!$B$3:$B$2040=$C683,IF(DIGIPRO!$D$3:$D$2040=$E683,IF(DIGIPRO!$AC$2:$AN$2=AN$2,DIGIPRO!$AC$3:$AN$2040))))</f>
        <v>13161080.120322376</v>
      </c>
      <c r="AO683" s="174" cm="1">
        <f t="array" ref="AO683">SUM(IF(DIGIPRO!$B$3:$B$2040=$C683,IF(DIGIPRO!$D$3:$D$2040=$E683,IF(DIGIPRO!$AC$2:$AN$2=AO$2,DIGIPRO!$AC$3:$AN$2040))))</f>
        <v>10731723.608943334</v>
      </c>
      <c r="AP683" s="174">
        <v>16811043</v>
      </c>
      <c r="AQ683" s="174">
        <v>16657773</v>
      </c>
      <c r="AR683" s="174">
        <v>17075338</v>
      </c>
      <c r="AS683" s="174">
        <v>17076487</v>
      </c>
      <c r="AT683" s="174">
        <v>17709952</v>
      </c>
      <c r="AU683" s="174">
        <v>0</v>
      </c>
      <c r="AV683" s="174">
        <v>0</v>
      </c>
      <c r="AW683" s="174">
        <v>0</v>
      </c>
      <c r="AX683" s="174">
        <v>0</v>
      </c>
      <c r="AY683" s="174">
        <v>0</v>
      </c>
      <c r="AZ683" s="174">
        <v>0</v>
      </c>
      <c r="BA683" s="174">
        <v>0</v>
      </c>
      <c r="BB683" s="175">
        <f t="shared" si="82"/>
        <v>2.2208318228332686</v>
      </c>
      <c r="BC683" s="175">
        <f t="shared" si="82"/>
        <v>1.8930661841924123</v>
      </c>
      <c r="BD683" s="175">
        <f t="shared" si="82"/>
        <v>2.0165457166373999</v>
      </c>
      <c r="BE683" s="175">
        <f t="shared" si="82"/>
        <v>1.8915850055133832</v>
      </c>
      <c r="BF683" s="175">
        <f t="shared" si="82"/>
        <v>1.8468482387291862</v>
      </c>
      <c r="BG683" s="175">
        <f t="shared" si="82"/>
        <v>1.5598966452016905</v>
      </c>
      <c r="BH683" s="175">
        <f t="shared" si="81"/>
        <v>1.2797624352449215</v>
      </c>
      <c r="BI683" s="175">
        <f t="shared" si="81"/>
        <v>1.0870361967139297</v>
      </c>
      <c r="BJ683" s="175">
        <f t="shared" si="81"/>
        <v>0.96760046205443273</v>
      </c>
      <c r="BK683" s="175">
        <f t="shared" si="80"/>
        <v>0.84376092790521939</v>
      </c>
      <c r="BL683" s="175">
        <f t="shared" si="80"/>
        <v>0.74659950278898202</v>
      </c>
      <c r="BM683" s="175">
        <f t="shared" si="80"/>
        <v>0.68251343613889615</v>
      </c>
    </row>
    <row r="684" spans="1:65" x14ac:dyDescent="0.35">
      <c r="A684" s="173" t="s">
        <v>65</v>
      </c>
      <c r="B684" s="173" t="str">
        <v>DIGIPRO</v>
      </c>
      <c r="C684" s="173" t="str">
        <v>Revenue Netmonk PS</v>
      </c>
      <c r="D684" s="173" t="str">
        <v>Rp. M</v>
      </c>
      <c r="E684" s="173" t="str">
        <v>SUMALUT</v>
      </c>
      <c r="F684" s="174" cm="1">
        <f t="array" ref="F684">SUM(IF(DIGIPRO!$B$3:$B$2040=$C684,IF(DIGIPRO!$D$3:$D$2040=$E684,IF(DIGIPRO!$E$2:$P$2=F$2,DIGIPRO!$E$3:$P$2040))))</f>
        <v>18199524.381774276</v>
      </c>
      <c r="G684" s="174" cm="1">
        <f t="array" ref="G684">SUM(IF(DIGIPRO!$B$3:$B$2040=$C684,IF(DIGIPRO!$D$3:$D$2040=$E684,IF(DIGIPRO!$E$2:$P$2=G$2,DIGIPRO!$E$3:$P$2040))))</f>
        <v>42506525.064383715</v>
      </c>
      <c r="H684" s="174" cm="1">
        <f t="array" ref="H684">SUM(IF(DIGIPRO!$B$3:$B$2040=$C684,IF(DIGIPRO!$D$3:$D$2040=$E684,IF(DIGIPRO!$E$2:$P$2=H$2,DIGIPRO!$E$3:$P$2040))))</f>
        <v>60262051.315252498</v>
      </c>
      <c r="I684" s="174" cm="1">
        <f t="array" ref="I684">SUM(IF(DIGIPRO!$B$3:$B$2040=$C684,IF(DIGIPRO!$D$3:$D$2040=$E684,IF(DIGIPRO!$E$2:$P$2=I$2,DIGIPRO!$E$3:$P$2040))))</f>
        <v>85947742.09071295</v>
      </c>
      <c r="J684" s="174" cm="1">
        <f t="array" ref="J684">SUM(IF(DIGIPRO!$B$3:$B$2040=$C684,IF(DIGIPRO!$D$3:$D$2040=$E684,IF(DIGIPRO!$E$2:$P$2=J$2,DIGIPRO!$E$3:$P$2040))))</f>
        <v>111084791.84410892</v>
      </c>
      <c r="K684" s="174" cm="1">
        <f t="array" ref="K684">SUM(IF(DIGIPRO!$B$3:$B$2040=$C684,IF(DIGIPRO!$D$3:$D$2040=$E684,IF(DIGIPRO!$E$2:$P$2=K$2,DIGIPRO!$E$3:$P$2040))))</f>
        <v>131519452.13675654</v>
      </c>
      <c r="L684" s="174" cm="1">
        <f t="array" ref="L684">SUM(IF(DIGIPRO!$B$3:$B$2040=$C684,IF(DIGIPRO!$D$3:$D$2040=$E684,IF(DIGIPRO!$E$2:$P$2=L$2,DIGIPRO!$E$3:$P$2040))))</f>
        <v>160308465.47517845</v>
      </c>
      <c r="M684" s="174" cm="1">
        <f t="array" ref="M684">SUM(IF(DIGIPRO!$B$3:$B$2040=$C684,IF(DIGIPRO!$D$3:$D$2040=$E684,IF(DIGIPRO!$E$2:$P$2=M$2,DIGIPRO!$E$3:$P$2040))))</f>
        <v>188730377.87248677</v>
      </c>
      <c r="N684" s="174" cm="1">
        <f t="array" ref="N684">SUM(IF(DIGIPRO!$B$3:$B$2040=$C684,IF(DIGIPRO!$D$3:$D$2040=$E684,IF(DIGIPRO!$E$2:$P$2=N$2,DIGIPRO!$E$3:$P$2040))))</f>
        <v>212026306.53079373</v>
      </c>
      <c r="O684" s="174" cm="1">
        <f t="array" ref="O684">SUM(IF(DIGIPRO!$B$3:$B$2040=$C684,IF(DIGIPRO!$D$3:$D$2040=$E684,IF(DIGIPRO!$E$2:$P$2=O$2,DIGIPRO!$E$3:$P$2040))))</f>
        <v>243145594.18652803</v>
      </c>
      <c r="P684" s="174" cm="1">
        <f t="array" ref="P684">SUM(IF(DIGIPRO!$B$3:$B$2040=$C684,IF(DIGIPRO!$D$3:$D$2040=$E684,IF(DIGIPRO!$E$2:$P$2=P$2,DIGIPRO!$E$3:$P$2040))))</f>
        <v>274788225.01289028</v>
      </c>
      <c r="Q684" s="174" cm="1">
        <f t="array" ref="Q684">SUM(IF(DIGIPRO!$B$3:$B$2040=$C684,IF(DIGIPRO!$D$3:$D$2040=$E684,IF(DIGIPRO!$E$2:$P$2=Q$2,DIGIPRO!$E$3:$P$2040))))</f>
        <v>300590056.25955182</v>
      </c>
      <c r="R684" s="174">
        <v>297100</v>
      </c>
      <c r="S684" s="174">
        <v>568200</v>
      </c>
      <c r="T684" s="174">
        <v>839200</v>
      </c>
      <c r="U684" s="174">
        <v>1136300</v>
      </c>
      <c r="V684" s="174">
        <v>1407300</v>
      </c>
      <c r="W684" s="174">
        <v>1407300</v>
      </c>
      <c r="X684" s="174">
        <v>1407300</v>
      </c>
      <c r="Y684" s="174">
        <v>1407300</v>
      </c>
      <c r="Z684" s="174">
        <v>1407300</v>
      </c>
      <c r="AA684" s="174">
        <v>1407300</v>
      </c>
      <c r="AB684" s="174">
        <v>1407300</v>
      </c>
      <c r="AC684" s="174">
        <v>1407300</v>
      </c>
      <c r="AD684" s="174" cm="1">
        <f t="array" ref="AD684">SUM(IF(DIGIPRO!$B$3:$B$2040=$C684,IF(DIGIPRO!$D$3:$D$2040=$E684,IF(DIGIPRO!$AC$2:$AN$2=AD$2,DIGIPRO!$AC$3:$AN$2040))))</f>
        <v>18199524.381774276</v>
      </c>
      <c r="AE684" s="174" cm="1">
        <f t="array" ref="AE684">SUM(IF(DIGIPRO!$B$3:$B$2040=$C684,IF(DIGIPRO!$D$3:$D$2040=$E684,IF(DIGIPRO!$AC$2:$AN$2=AE$2,DIGIPRO!$AC$3:$AN$2040))))</f>
        <v>24307000.682609439</v>
      </c>
      <c r="AF684" s="174" cm="1">
        <f t="array" ref="AF684">SUM(IF(DIGIPRO!$B$3:$B$2040=$C684,IF(DIGIPRO!$D$3:$D$2040=$E684,IF(DIGIPRO!$AC$2:$AN$2=AF$2,DIGIPRO!$AC$3:$AN$2040))))</f>
        <v>17755526.250868779</v>
      </c>
      <c r="AG684" s="174" cm="1">
        <f t="array" ref="AG684">SUM(IF(DIGIPRO!$B$3:$B$2040=$C684,IF(DIGIPRO!$D$3:$D$2040=$E684,IF(DIGIPRO!$AC$2:$AN$2=AG$2,DIGIPRO!$AC$3:$AN$2040))))</f>
        <v>25685690.775460456</v>
      </c>
      <c r="AH684" s="174" cm="1">
        <f t="array" ref="AH684">SUM(IF(DIGIPRO!$B$3:$B$2040=$C684,IF(DIGIPRO!$D$3:$D$2040=$E684,IF(DIGIPRO!$AC$2:$AN$2=AH$2,DIGIPRO!$AC$3:$AN$2040))))</f>
        <v>25137049.753395975</v>
      </c>
      <c r="AI684" s="174" cm="1">
        <f t="array" ref="AI684">SUM(IF(DIGIPRO!$B$3:$B$2040=$C684,IF(DIGIPRO!$D$3:$D$2040=$E684,IF(DIGIPRO!$AC$2:$AN$2=AI$2,DIGIPRO!$AC$3:$AN$2040))))</f>
        <v>20434660.292647619</v>
      </c>
      <c r="AJ684" s="174" cm="1">
        <f t="array" ref="AJ684">SUM(IF(DIGIPRO!$B$3:$B$2040=$C684,IF(DIGIPRO!$D$3:$D$2040=$E684,IF(DIGIPRO!$AC$2:$AN$2=AJ$2,DIGIPRO!$AC$3:$AN$2040))))</f>
        <v>28789013.338421907</v>
      </c>
      <c r="AK684" s="174" cm="1">
        <f t="array" ref="AK684">SUM(IF(DIGIPRO!$B$3:$B$2040=$C684,IF(DIGIPRO!$D$3:$D$2040=$E684,IF(DIGIPRO!$AC$2:$AN$2=AK$2,DIGIPRO!$AC$3:$AN$2040))))</f>
        <v>28421912.397308305</v>
      </c>
      <c r="AL684" s="174" cm="1">
        <f t="array" ref="AL684">SUM(IF(DIGIPRO!$B$3:$B$2040=$C684,IF(DIGIPRO!$D$3:$D$2040=$E684,IF(DIGIPRO!$AC$2:$AN$2=AL$2,DIGIPRO!$AC$3:$AN$2040))))</f>
        <v>23295928.658306971</v>
      </c>
      <c r="AM684" s="174" cm="1">
        <f t="array" ref="AM684">SUM(IF(DIGIPRO!$B$3:$B$2040=$C684,IF(DIGIPRO!$D$3:$D$2040=$E684,IF(DIGIPRO!$AC$2:$AN$2=AM$2,DIGIPRO!$AC$3:$AN$2040))))</f>
        <v>31119287.655734312</v>
      </c>
      <c r="AN684" s="174" cm="1">
        <f t="array" ref="AN684">SUM(IF(DIGIPRO!$B$3:$B$2040=$C684,IF(DIGIPRO!$D$3:$D$2040=$E684,IF(DIGIPRO!$AC$2:$AN$2=AN$2,DIGIPRO!$AC$3:$AN$2040))))</f>
        <v>31642630.82636226</v>
      </c>
      <c r="AO684" s="174" cm="1">
        <f t="array" ref="AO684">SUM(IF(DIGIPRO!$B$3:$B$2040=$C684,IF(DIGIPRO!$D$3:$D$2040=$E684,IF(DIGIPRO!$AC$2:$AN$2=AO$2,DIGIPRO!$AC$3:$AN$2040))))</f>
        <v>25801831.246661544</v>
      </c>
      <c r="AP684" s="174">
        <v>297100</v>
      </c>
      <c r="AQ684" s="174">
        <v>271100</v>
      </c>
      <c r="AR684" s="174">
        <v>271000</v>
      </c>
      <c r="AS684" s="174">
        <v>297100</v>
      </c>
      <c r="AT684" s="174">
        <v>271000</v>
      </c>
      <c r="AU684" s="174">
        <v>0</v>
      </c>
      <c r="AV684" s="174">
        <v>0</v>
      </c>
      <c r="AW684" s="174">
        <v>0</v>
      </c>
      <c r="AX684" s="174">
        <v>0</v>
      </c>
      <c r="AY684" s="174">
        <v>0</v>
      </c>
      <c r="AZ684" s="174">
        <v>0</v>
      </c>
      <c r="BA684" s="174">
        <v>0</v>
      </c>
      <c r="BB684" s="175">
        <f t="shared" si="82"/>
        <v>1.6324602432881582E-2</v>
      </c>
      <c r="BC684" s="175">
        <f t="shared" si="82"/>
        <v>1.3367359461620534E-2</v>
      </c>
      <c r="BD684" s="175">
        <f t="shared" si="82"/>
        <v>1.3925845232347677E-2</v>
      </c>
      <c r="BE684" s="175">
        <f t="shared" si="82"/>
        <v>1.3220824333008073E-2</v>
      </c>
      <c r="BF684" s="175">
        <f t="shared" si="82"/>
        <v>1.2668700878288879E-2</v>
      </c>
      <c r="BG684" s="175">
        <f t="shared" si="82"/>
        <v>1.0700318296160947E-2</v>
      </c>
      <c r="BH684" s="175">
        <f t="shared" si="81"/>
        <v>8.7787004624400259E-3</v>
      </c>
      <c r="BI684" s="175">
        <f t="shared" si="81"/>
        <v>7.4566692223274412E-3</v>
      </c>
      <c r="BJ684" s="175">
        <f t="shared" si="81"/>
        <v>6.6373839313925423E-3</v>
      </c>
      <c r="BK684" s="175">
        <f t="shared" si="81"/>
        <v>5.7878901927394012E-3</v>
      </c>
      <c r="BL684" s="175">
        <f t="shared" si="81"/>
        <v>5.1213984876316435E-3</v>
      </c>
      <c r="BM684" s="175">
        <f t="shared" si="81"/>
        <v>4.6817915985378853E-3</v>
      </c>
    </row>
    <row r="685" spans="1:65" x14ac:dyDescent="0.35">
      <c r="A685" s="170" t="s">
        <v>65</v>
      </c>
      <c r="B685" s="170" t="str">
        <v>DIGIPRO</v>
      </c>
      <c r="C685" s="170" t="str">
        <v>Revenue OCA PS</v>
      </c>
      <c r="D685" s="170" t="str">
        <v>Rp. M</v>
      </c>
      <c r="E685" s="170" t="str">
        <v>TR5</v>
      </c>
      <c r="F685" s="171" cm="1">
        <f t="array" ref="F685">SUM(IF(DIGIPRO!$B$3:$B$2040=$C685,IF(DIGIPRO!$D$3:$D$2040=$E685,IF(DIGIPRO!$E$2:$P$2=F$2,DIGIPRO!$E$3:$P$2040))))</f>
        <v>24975537</v>
      </c>
      <c r="G685" s="171" cm="1">
        <f t="array" ref="G685">SUM(IF(DIGIPRO!$B$3:$B$2040=$C685,IF(DIGIPRO!$D$3:$D$2040=$E685,IF(DIGIPRO!$E$2:$P$2=G$2,DIGIPRO!$E$3:$P$2040))))</f>
        <v>58332475</v>
      </c>
      <c r="H685" s="171" cm="1">
        <f t="array" ref="H685">SUM(IF(DIGIPRO!$B$3:$B$2040=$C685,IF(DIGIPRO!$D$3:$D$2040=$E685,IF(DIGIPRO!$E$2:$P$2=H$2,DIGIPRO!$E$3:$P$2040))))</f>
        <v>82698705</v>
      </c>
      <c r="I685" s="171" cm="1">
        <f t="array" ref="I685">SUM(IF(DIGIPRO!$B$3:$B$2040=$C685,IF(DIGIPRO!$D$3:$D$2040=$E685,IF(DIGIPRO!$E$2:$P$2=I$2,DIGIPRO!$E$3:$P$2040))))</f>
        <v>117947644.00000001</v>
      </c>
      <c r="J685" s="171" cm="1">
        <f t="array" ref="J685">SUM(IF(DIGIPRO!$B$3:$B$2040=$C685,IF(DIGIPRO!$D$3:$D$2040=$E685,IF(DIGIPRO!$E$2:$P$2=J$2,DIGIPRO!$E$3:$P$2040))))</f>
        <v>152443673.00000003</v>
      </c>
      <c r="K685" s="171" cm="1">
        <f t="array" ref="K685">SUM(IF(DIGIPRO!$B$3:$B$2040=$C685,IF(DIGIPRO!$D$3:$D$2040=$E685,IF(DIGIPRO!$E$2:$P$2=K$2,DIGIPRO!$E$3:$P$2040))))</f>
        <v>180486527.00000003</v>
      </c>
      <c r="L685" s="171" cm="1">
        <f t="array" ref="L685">SUM(IF(DIGIPRO!$B$3:$B$2040=$C685,IF(DIGIPRO!$D$3:$D$2040=$E685,IF(DIGIPRO!$E$2:$P$2=L$2,DIGIPRO!$E$3:$P$2040))))</f>
        <v>219994212.00000003</v>
      </c>
      <c r="M685" s="171" cm="1">
        <f t="array" ref="M685">SUM(IF(DIGIPRO!$B$3:$B$2040=$C685,IF(DIGIPRO!$D$3:$D$2040=$E685,IF(DIGIPRO!$E$2:$P$2=M$2,DIGIPRO!$E$3:$P$2040))))</f>
        <v>258998118.00000003</v>
      </c>
      <c r="N685" s="171" cm="1">
        <f t="array" ref="N685">SUM(IF(DIGIPRO!$B$3:$B$2040=$C685,IF(DIGIPRO!$D$3:$D$2040=$E685,IF(DIGIPRO!$E$2:$P$2=N$2,DIGIPRO!$E$3:$P$2040))))</f>
        <v>290967544.00000006</v>
      </c>
      <c r="O685" s="171" cm="1">
        <f t="array" ref="O685">SUM(IF(DIGIPRO!$B$3:$B$2040=$C685,IF(DIGIPRO!$D$3:$D$2040=$E685,IF(DIGIPRO!$E$2:$P$2=O$2,DIGIPRO!$E$3:$P$2040))))</f>
        <v>333673106.00000006</v>
      </c>
      <c r="P685" s="171" cm="1">
        <f t="array" ref="P685">SUM(IF(DIGIPRO!$B$3:$B$2040=$C685,IF(DIGIPRO!$D$3:$D$2040=$E685,IF(DIGIPRO!$E$2:$P$2=P$2,DIGIPRO!$E$3:$P$2040))))</f>
        <v>377096862</v>
      </c>
      <c r="Q685" s="171" cm="1">
        <f t="array" ref="Q685">SUM(IF(DIGIPRO!$B$3:$B$2040=$C685,IF(DIGIPRO!$D$3:$D$2040=$E685,IF(DIGIPRO!$E$2:$P$2=Q$2,DIGIPRO!$E$3:$P$2040))))</f>
        <v>412505183</v>
      </c>
      <c r="R685" s="171">
        <v>23876420</v>
      </c>
      <c r="S685" s="171">
        <v>47525420</v>
      </c>
      <c r="T685" s="171">
        <v>71174420</v>
      </c>
      <c r="U685" s="171">
        <v>97521813</v>
      </c>
      <c r="V685" s="171">
        <v>108312425</v>
      </c>
      <c r="W685" s="171">
        <v>108312425</v>
      </c>
      <c r="X685" s="171">
        <v>108312425</v>
      </c>
      <c r="Y685" s="171">
        <v>108312425</v>
      </c>
      <c r="Z685" s="171">
        <v>108312425</v>
      </c>
      <c r="AA685" s="171">
        <v>108312425</v>
      </c>
      <c r="AB685" s="171">
        <v>108312425</v>
      </c>
      <c r="AC685" s="171">
        <v>108312425</v>
      </c>
      <c r="AD685" s="171" cm="1">
        <f t="array" ref="AD685">SUM(IF(DIGIPRO!$B$3:$B$2040=$C685,IF(DIGIPRO!$D$3:$D$2040=$E685,IF(DIGIPRO!$AC$2:$AN$2=AD$2,DIGIPRO!$AC$3:$AN$2040))))</f>
        <v>24975537</v>
      </c>
      <c r="AE685" s="171" cm="1">
        <f t="array" ref="AE685">SUM(IF(DIGIPRO!$B$3:$B$2040=$C685,IF(DIGIPRO!$D$3:$D$2040=$E685,IF(DIGIPRO!$AC$2:$AN$2=AE$2,DIGIPRO!$AC$3:$AN$2040))))</f>
        <v>33356938</v>
      </c>
      <c r="AF685" s="171" cm="1">
        <f t="array" ref="AF685">SUM(IF(DIGIPRO!$B$3:$B$2040=$C685,IF(DIGIPRO!$D$3:$D$2040=$E685,IF(DIGIPRO!$AC$2:$AN$2=AF$2,DIGIPRO!$AC$3:$AN$2040))))</f>
        <v>24366230</v>
      </c>
      <c r="AG685" s="171" cm="1">
        <f t="array" ref="AG685">SUM(IF(DIGIPRO!$B$3:$B$2040=$C685,IF(DIGIPRO!$D$3:$D$2040=$E685,IF(DIGIPRO!$AC$2:$AN$2=AG$2,DIGIPRO!$AC$3:$AN$2040))))</f>
        <v>35248939</v>
      </c>
      <c r="AH685" s="171" cm="1">
        <f t="array" ref="AH685">SUM(IF(DIGIPRO!$B$3:$B$2040=$C685,IF(DIGIPRO!$D$3:$D$2040=$E685,IF(DIGIPRO!$AC$2:$AN$2=AH$2,DIGIPRO!$AC$3:$AN$2040))))</f>
        <v>34496029</v>
      </c>
      <c r="AI685" s="171" cm="1">
        <f t="array" ref="AI685">SUM(IF(DIGIPRO!$B$3:$B$2040=$C685,IF(DIGIPRO!$D$3:$D$2040=$E685,IF(DIGIPRO!$AC$2:$AN$2=AI$2,DIGIPRO!$AC$3:$AN$2040))))</f>
        <v>28042854</v>
      </c>
      <c r="AJ685" s="171" cm="1">
        <f t="array" ref="AJ685">SUM(IF(DIGIPRO!$B$3:$B$2040=$C685,IF(DIGIPRO!$D$3:$D$2040=$E685,IF(DIGIPRO!$AC$2:$AN$2=AJ$2,DIGIPRO!$AC$3:$AN$2040))))</f>
        <v>39507685</v>
      </c>
      <c r="AK685" s="171" cm="1">
        <f t="array" ref="AK685">SUM(IF(DIGIPRO!$B$3:$B$2040=$C685,IF(DIGIPRO!$D$3:$D$2040=$E685,IF(DIGIPRO!$AC$2:$AN$2=AK$2,DIGIPRO!$AC$3:$AN$2040))))</f>
        <v>39003906</v>
      </c>
      <c r="AL685" s="171" cm="1">
        <f t="array" ref="AL685">SUM(IF(DIGIPRO!$B$3:$B$2040=$C685,IF(DIGIPRO!$D$3:$D$2040=$E685,IF(DIGIPRO!$AC$2:$AN$2=AL$2,DIGIPRO!$AC$3:$AN$2040))))</f>
        <v>31969426</v>
      </c>
      <c r="AM685" s="171" cm="1">
        <f t="array" ref="AM685">SUM(IF(DIGIPRO!$B$3:$B$2040=$C685,IF(DIGIPRO!$D$3:$D$2040=$E685,IF(DIGIPRO!$AC$2:$AN$2=AM$2,DIGIPRO!$AC$3:$AN$2040))))</f>
        <v>42705562</v>
      </c>
      <c r="AN685" s="171" cm="1">
        <f t="array" ref="AN685">SUM(IF(DIGIPRO!$B$3:$B$2040=$C685,IF(DIGIPRO!$D$3:$D$2040=$E685,IF(DIGIPRO!$AC$2:$AN$2=AN$2,DIGIPRO!$AC$3:$AN$2040))))</f>
        <v>43423756</v>
      </c>
      <c r="AO685" s="171" cm="1">
        <f t="array" ref="AO685">SUM(IF(DIGIPRO!$B$3:$B$2040=$C685,IF(DIGIPRO!$D$3:$D$2040=$E685,IF(DIGIPRO!$AC$2:$AN$2=AO$2,DIGIPRO!$AC$3:$AN$2040))))</f>
        <v>35408321</v>
      </c>
      <c r="AP685" s="171">
        <v>23876420</v>
      </c>
      <c r="AQ685" s="171">
        <v>23649000</v>
      </c>
      <c r="AR685" s="171">
        <v>23649000</v>
      </c>
      <c r="AS685" s="171">
        <v>26347393</v>
      </c>
      <c r="AT685" s="171">
        <v>10790612</v>
      </c>
      <c r="AU685" s="171">
        <v>0</v>
      </c>
      <c r="AV685" s="171">
        <v>0</v>
      </c>
      <c r="AW685" s="171">
        <v>0</v>
      </c>
      <c r="AX685" s="171">
        <v>0</v>
      </c>
      <c r="AY685" s="171">
        <v>0</v>
      </c>
      <c r="AZ685" s="171">
        <v>0</v>
      </c>
      <c r="BA685" s="171">
        <v>0</v>
      </c>
      <c r="BB685" s="172">
        <f t="shared" si="82"/>
        <v>0.95599225754385186</v>
      </c>
      <c r="BC685" s="172">
        <f t="shared" si="82"/>
        <v>0.81473347393540219</v>
      </c>
      <c r="BD685" s="172">
        <f t="shared" si="82"/>
        <v>0.86064733419948958</v>
      </c>
      <c r="BE685" s="172">
        <f t="shared" si="82"/>
        <v>0.8268228994892004</v>
      </c>
      <c r="BF685" s="172">
        <f t="shared" si="82"/>
        <v>0.71050784114864496</v>
      </c>
      <c r="BG685" s="172">
        <f t="shared" si="82"/>
        <v>0.60011363064235801</v>
      </c>
      <c r="BH685" s="172">
        <f t="shared" si="81"/>
        <v>0.49234215762003769</v>
      </c>
      <c r="BI685" s="172">
        <f t="shared" si="81"/>
        <v>0.41819772991555093</v>
      </c>
      <c r="BJ685" s="172">
        <f t="shared" si="81"/>
        <v>0.37224916398235802</v>
      </c>
      <c r="BK685" s="172">
        <f t="shared" si="81"/>
        <v>0.32460639785575041</v>
      </c>
      <c r="BL685" s="172">
        <f t="shared" si="81"/>
        <v>0.28722706528382619</v>
      </c>
      <c r="BM685" s="172">
        <f t="shared" si="81"/>
        <v>0.26257227657670423</v>
      </c>
    </row>
    <row r="686" spans="1:65" x14ac:dyDescent="0.35">
      <c r="A686" s="173" t="s">
        <v>65</v>
      </c>
      <c r="B686" s="173" t="str">
        <v>DIGIPRO</v>
      </c>
      <c r="C686" s="173" t="str">
        <v>Revenue OCA PS</v>
      </c>
      <c r="D686" s="173" t="str">
        <v>Rp. M</v>
      </c>
      <c r="E686" s="173" t="str">
        <v>PAPUA</v>
      </c>
      <c r="F686" s="174" cm="1">
        <f t="array" ref="F686">SUM(IF(DIGIPRO!$B$3:$B$2040=$C686,IF(DIGIPRO!$D$3:$D$2040=$E686,IF(DIGIPRO!$E$2:$P$2=F$2,DIGIPRO!$E$3:$P$2040))))</f>
        <v>324783.98539718334</v>
      </c>
      <c r="G686" s="174" cm="1">
        <f t="array" ref="G686">SUM(IF(DIGIPRO!$B$3:$B$2040=$C686,IF(DIGIPRO!$D$3:$D$2040=$E686,IF(DIGIPRO!$E$2:$P$2=G$2,DIGIPRO!$E$3:$P$2040))))</f>
        <v>758560.41488043126</v>
      </c>
      <c r="H686" s="174" cm="1">
        <f t="array" ref="H686">SUM(IF(DIGIPRO!$B$3:$B$2040=$C686,IF(DIGIPRO!$D$3:$D$2040=$E686,IF(DIGIPRO!$E$2:$P$2=H$2,DIGIPRO!$E$3:$P$2040))))</f>
        <v>1075420.9207628237</v>
      </c>
      <c r="I686" s="174" cm="1">
        <f t="array" ref="I686">SUM(IF(DIGIPRO!$B$3:$B$2040=$C686,IF(DIGIPRO!$D$3:$D$2040=$E686,IF(DIGIPRO!$E$2:$P$2=I$2,DIGIPRO!$E$3:$P$2040))))</f>
        <v>1533801.0905042072</v>
      </c>
      <c r="J686" s="174" cm="1">
        <f t="array" ref="J686">SUM(IF(DIGIPRO!$B$3:$B$2040=$C686,IF(DIGIPRO!$D$3:$D$2040=$E686,IF(DIGIPRO!$E$2:$P$2=J$2,DIGIPRO!$E$3:$P$2040))))</f>
        <v>1982390.3552314006</v>
      </c>
      <c r="K686" s="174" cm="1">
        <f t="array" ref="K686">SUM(IF(DIGIPRO!$B$3:$B$2040=$C686,IF(DIGIPRO!$D$3:$D$2040=$E686,IF(DIGIPRO!$E$2:$P$2=K$2,DIGIPRO!$E$3:$P$2040))))</f>
        <v>2347061.9890798079</v>
      </c>
      <c r="L686" s="174" cm="1">
        <f t="array" ref="L686">SUM(IF(DIGIPRO!$B$3:$B$2040=$C686,IF(DIGIPRO!$D$3:$D$2040=$E686,IF(DIGIPRO!$E$2:$P$2=L$2,DIGIPRO!$E$3:$P$2040))))</f>
        <v>2860823.250273772</v>
      </c>
      <c r="M686" s="174" cm="1">
        <f t="array" ref="M686">SUM(IF(DIGIPRO!$B$3:$B$2040=$C686,IF(DIGIPRO!$D$3:$D$2040=$E686,IF(DIGIPRO!$E$2:$P$2=M$2,DIGIPRO!$E$3:$P$2040))))</f>
        <v>3368033.3269474832</v>
      </c>
      <c r="N686" s="174" cm="1">
        <f t="array" ref="N686">SUM(IF(DIGIPRO!$B$3:$B$2040=$C686,IF(DIGIPRO!$D$3:$D$2040=$E686,IF(DIGIPRO!$E$2:$P$2=N$2,DIGIPRO!$E$3:$P$2040))))</f>
        <v>3783766.433592611</v>
      </c>
      <c r="O686" s="174" cm="1">
        <f t="array" ref="O686">SUM(IF(DIGIPRO!$B$3:$B$2040=$C686,IF(DIGIPRO!$D$3:$D$2040=$E686,IF(DIGIPRO!$E$2:$P$2=O$2,DIGIPRO!$E$3:$P$2040))))</f>
        <v>4339113.156467339</v>
      </c>
      <c r="P686" s="174" cm="1">
        <f t="array" ref="P686">SUM(IF(DIGIPRO!$B$3:$B$2040=$C686,IF(DIGIPRO!$D$3:$D$2040=$E686,IF(DIGIPRO!$E$2:$P$2=P$2,DIGIPRO!$E$3:$P$2040))))</f>
        <v>4903799.3345701303</v>
      </c>
      <c r="Q686" s="174" cm="1">
        <f t="array" ref="Q686">SUM(IF(DIGIPRO!$B$3:$B$2040=$C686,IF(DIGIPRO!$D$3:$D$2040=$E686,IF(DIGIPRO!$E$2:$P$2=Q$2,DIGIPRO!$E$3:$P$2040))))</f>
        <v>5364252.1212550681</v>
      </c>
      <c r="R686" s="174">
        <v>2256000</v>
      </c>
      <c r="S686" s="174">
        <v>4512000</v>
      </c>
      <c r="T686" s="174">
        <v>6768000</v>
      </c>
      <c r="U686" s="174">
        <v>11722393</v>
      </c>
      <c r="V686" s="174">
        <v>15013393</v>
      </c>
      <c r="W686" s="174">
        <v>15013393</v>
      </c>
      <c r="X686" s="174">
        <v>15013393</v>
      </c>
      <c r="Y686" s="174">
        <v>15013393</v>
      </c>
      <c r="Z686" s="174">
        <v>15013393</v>
      </c>
      <c r="AA686" s="174">
        <v>15013393</v>
      </c>
      <c r="AB686" s="174">
        <v>15013393</v>
      </c>
      <c r="AC686" s="174">
        <v>15013393</v>
      </c>
      <c r="AD686" s="174" cm="1">
        <f t="array" ref="AD686">SUM(IF(DIGIPRO!$B$3:$B$2040=$C686,IF(DIGIPRO!$D$3:$D$2040=$E686,IF(DIGIPRO!$AC$2:$AN$2=AD$2,DIGIPRO!$AC$3:$AN$2040))))</f>
        <v>324783.98539718334</v>
      </c>
      <c r="AE686" s="174" cm="1">
        <f t="array" ref="AE686">SUM(IF(DIGIPRO!$B$3:$B$2040=$C686,IF(DIGIPRO!$D$3:$D$2040=$E686,IF(DIGIPRO!$AC$2:$AN$2=AE$2,DIGIPRO!$AC$3:$AN$2040))))</f>
        <v>433776.42948324792</v>
      </c>
      <c r="AF686" s="174" cm="1">
        <f t="array" ref="AF686">SUM(IF(DIGIPRO!$B$3:$B$2040=$C686,IF(DIGIPRO!$D$3:$D$2040=$E686,IF(DIGIPRO!$AC$2:$AN$2=AF$2,DIGIPRO!$AC$3:$AN$2040))))</f>
        <v>316860.50588239246</v>
      </c>
      <c r="AG686" s="174" cm="1">
        <f t="array" ref="AG686">SUM(IF(DIGIPRO!$B$3:$B$2040=$C686,IF(DIGIPRO!$D$3:$D$2040=$E686,IF(DIGIPRO!$AC$2:$AN$2=AG$2,DIGIPRO!$AC$3:$AN$2040))))</f>
        <v>458380.16974138358</v>
      </c>
      <c r="AH686" s="174" cm="1">
        <f t="array" ref="AH686">SUM(IF(DIGIPRO!$B$3:$B$2040=$C686,IF(DIGIPRO!$D$3:$D$2040=$E686,IF(DIGIPRO!$AC$2:$AN$2=AH$2,DIGIPRO!$AC$3:$AN$2040))))</f>
        <v>448589.26472719334</v>
      </c>
      <c r="AI686" s="174" cm="1">
        <f t="array" ref="AI686">SUM(IF(DIGIPRO!$B$3:$B$2040=$C686,IF(DIGIPRO!$D$3:$D$2040=$E686,IF(DIGIPRO!$AC$2:$AN$2=AI$2,DIGIPRO!$AC$3:$AN$2040))))</f>
        <v>364671.63384840707</v>
      </c>
      <c r="AJ686" s="174" cm="1">
        <f t="array" ref="AJ686">SUM(IF(DIGIPRO!$B$3:$B$2040=$C686,IF(DIGIPRO!$D$3:$D$2040=$E686,IF(DIGIPRO!$AC$2:$AN$2=AJ$2,DIGIPRO!$AC$3:$AN$2040))))</f>
        <v>513761.26119396428</v>
      </c>
      <c r="AK686" s="174" cm="1">
        <f t="array" ref="AK686">SUM(IF(DIGIPRO!$B$3:$B$2040=$C686,IF(DIGIPRO!$D$3:$D$2040=$E686,IF(DIGIPRO!$AC$2:$AN$2=AK$2,DIGIPRO!$AC$3:$AN$2040))))</f>
        <v>507210.07667371118</v>
      </c>
      <c r="AL686" s="174" cm="1">
        <f t="array" ref="AL686">SUM(IF(DIGIPRO!$B$3:$B$2040=$C686,IF(DIGIPRO!$D$3:$D$2040=$E686,IF(DIGIPRO!$AC$2:$AN$2=AL$2,DIGIPRO!$AC$3:$AN$2040))))</f>
        <v>415733.1066451277</v>
      </c>
      <c r="AM686" s="174" cm="1">
        <f t="array" ref="AM686">SUM(IF(DIGIPRO!$B$3:$B$2040=$C686,IF(DIGIPRO!$D$3:$D$2040=$E686,IF(DIGIPRO!$AC$2:$AN$2=AM$2,DIGIPRO!$AC$3:$AN$2040))))</f>
        <v>555346.72287472768</v>
      </c>
      <c r="AN686" s="174" cm="1">
        <f t="array" ref="AN686">SUM(IF(DIGIPRO!$B$3:$B$2040=$C686,IF(DIGIPRO!$D$3:$D$2040=$E686,IF(DIGIPRO!$AC$2:$AN$2=AN$2,DIGIPRO!$AC$3:$AN$2040))))</f>
        <v>564686.17810279119</v>
      </c>
      <c r="AO686" s="174" cm="1">
        <f t="array" ref="AO686">SUM(IF(DIGIPRO!$B$3:$B$2040=$C686,IF(DIGIPRO!$D$3:$D$2040=$E686,IF(DIGIPRO!$AC$2:$AN$2=AO$2,DIGIPRO!$AC$3:$AN$2040))))</f>
        <v>460452.78668493812</v>
      </c>
      <c r="AP686" s="174">
        <v>2256000</v>
      </c>
      <c r="AQ686" s="174">
        <v>2256000</v>
      </c>
      <c r="AR686" s="174">
        <v>2256000</v>
      </c>
      <c r="AS686" s="174">
        <v>4954393</v>
      </c>
      <c r="AT686" s="174">
        <v>3291000</v>
      </c>
      <c r="AU686" s="174">
        <v>0</v>
      </c>
      <c r="AV686" s="174">
        <v>0</v>
      </c>
      <c r="AW686" s="174">
        <v>0</v>
      </c>
      <c r="AX686" s="174">
        <v>0</v>
      </c>
      <c r="AY686" s="174">
        <v>0</v>
      </c>
      <c r="AZ686" s="174">
        <v>0</v>
      </c>
      <c r="BA686" s="174">
        <v>0</v>
      </c>
      <c r="BB686" s="175">
        <f t="shared" si="82"/>
        <v>6.946155295314524</v>
      </c>
      <c r="BC686" s="175">
        <f t="shared" si="82"/>
        <v>5.9481089594046477</v>
      </c>
      <c r="BD686" s="175">
        <f t="shared" si="82"/>
        <v>6.2933497659681787</v>
      </c>
      <c r="BE686" s="175">
        <f t="shared" si="82"/>
        <v>7.6427074361685925</v>
      </c>
      <c r="BF686" s="175">
        <f t="shared" si="82"/>
        <v>7.5733787547849101</v>
      </c>
      <c r="BG686" s="175">
        <f t="shared" si="82"/>
        <v>6.396675106943456</v>
      </c>
      <c r="BH686" s="175">
        <f t="shared" si="81"/>
        <v>5.2479274972906014</v>
      </c>
      <c r="BI686" s="175">
        <f t="shared" si="81"/>
        <v>4.4576141452872564</v>
      </c>
      <c r="BJ686" s="175">
        <f t="shared" si="81"/>
        <v>3.96784348703709</v>
      </c>
      <c r="BK686" s="175">
        <f t="shared" si="81"/>
        <v>3.4600141684765502</v>
      </c>
      <c r="BL686" s="175">
        <f t="shared" si="81"/>
        <v>3.0615838813306748</v>
      </c>
      <c r="BM686" s="175">
        <f t="shared" si="81"/>
        <v>2.7987858625271573</v>
      </c>
    </row>
    <row r="687" spans="1:65" x14ac:dyDescent="0.35">
      <c r="A687" s="173" t="s">
        <v>65</v>
      </c>
      <c r="B687" s="173" t="str">
        <v>DIGIPRO</v>
      </c>
      <c r="C687" s="173" t="str">
        <v>Revenue OCA PS</v>
      </c>
      <c r="D687" s="173" t="str">
        <v>Rp. M</v>
      </c>
      <c r="E687" s="173" t="str">
        <v>PAPUA BARAT</v>
      </c>
      <c r="F687" s="174" cm="1">
        <f t="array" ref="F687">SUM(IF(DIGIPRO!$B$3:$B$2040=$C687,IF(DIGIPRO!$D$3:$D$2040=$E687,IF(DIGIPRO!$E$2:$P$2=F$2,DIGIPRO!$E$3:$P$2040))))</f>
        <v>256698.1314500088</v>
      </c>
      <c r="G687" s="174" cm="1">
        <f t="array" ref="G687">SUM(IF(DIGIPRO!$B$3:$B$2040=$C687,IF(DIGIPRO!$D$3:$D$2040=$E687,IF(DIGIPRO!$E$2:$P$2=G$2,DIGIPRO!$E$3:$P$2040))))</f>
        <v>599540.15544708213</v>
      </c>
      <c r="H687" s="174" cm="1">
        <f t="array" ref="H687">SUM(IF(DIGIPRO!$B$3:$B$2040=$C687,IF(DIGIPRO!$D$3:$D$2040=$E687,IF(DIGIPRO!$E$2:$P$2=H$2,DIGIPRO!$E$3:$P$2040))))</f>
        <v>849975.84023260442</v>
      </c>
      <c r="I687" s="174" cm="1">
        <f t="array" ref="I687">SUM(IF(DIGIPRO!$B$3:$B$2040=$C687,IF(DIGIPRO!$D$3:$D$2040=$E687,IF(DIGIPRO!$E$2:$P$2=I$2,DIGIPRO!$E$3:$P$2040))))</f>
        <v>1212263.817339777</v>
      </c>
      <c r="J687" s="174" cm="1">
        <f t="array" ref="J687">SUM(IF(DIGIPRO!$B$3:$B$2040=$C687,IF(DIGIPRO!$D$3:$D$2040=$E687,IF(DIGIPRO!$E$2:$P$2=J$2,DIGIPRO!$E$3:$P$2040))))</f>
        <v>1566813.398665909</v>
      </c>
      <c r="K687" s="174" cm="1">
        <f t="array" ref="K687">SUM(IF(DIGIPRO!$B$3:$B$2040=$C687,IF(DIGIPRO!$D$3:$D$2040=$E687,IF(DIGIPRO!$E$2:$P$2=K$2,DIGIPRO!$E$3:$P$2040))))</f>
        <v>1855037.3604700298</v>
      </c>
      <c r="L687" s="174" cm="1">
        <f t="array" ref="L687">SUM(IF(DIGIPRO!$B$3:$B$2040=$C687,IF(DIGIPRO!$D$3:$D$2040=$E687,IF(DIGIPRO!$E$2:$P$2=L$2,DIGIPRO!$E$3:$P$2040))))</f>
        <v>2261096.6543068564</v>
      </c>
      <c r="M687" s="174" cm="1">
        <f t="array" ref="M687">SUM(IF(DIGIPRO!$B$3:$B$2040=$C687,IF(DIGIPRO!$D$3:$D$2040=$E687,IF(DIGIPRO!$E$2:$P$2=M$2,DIGIPRO!$E$3:$P$2040))))</f>
        <v>2661978.1164132282</v>
      </c>
      <c r="N687" s="174" cm="1">
        <f t="array" ref="N687">SUM(IF(DIGIPRO!$B$3:$B$2040=$C687,IF(DIGIPRO!$D$3:$D$2040=$E687,IF(DIGIPRO!$E$2:$P$2=N$2,DIGIPRO!$E$3:$P$2040))))</f>
        <v>2990559.3163982108</v>
      </c>
      <c r="O687" s="174" cm="1">
        <f t="array" ref="O687">SUM(IF(DIGIPRO!$B$3:$B$2040=$C687,IF(DIGIPRO!$D$3:$D$2040=$E687,IF(DIGIPRO!$E$2:$P$2=O$2,DIGIPRO!$E$3:$P$2040))))</f>
        <v>3429486.3339803554</v>
      </c>
      <c r="P687" s="174" cm="1">
        <f t="array" ref="P687">SUM(IF(DIGIPRO!$B$3:$B$2040=$C687,IF(DIGIPRO!$D$3:$D$2040=$E687,IF(DIGIPRO!$E$2:$P$2=P$2,DIGIPRO!$E$3:$P$2040))))</f>
        <v>3875794.9369041328</v>
      </c>
      <c r="Q687" s="174" cm="1">
        <f t="array" ref="Q687">SUM(IF(DIGIPRO!$B$3:$B$2040=$C687,IF(DIGIPRO!$D$3:$D$2040=$E687,IF(DIGIPRO!$E$2:$P$2=Q$2,DIGIPRO!$E$3:$P$2040))))</f>
        <v>4239721.0394132445</v>
      </c>
      <c r="R687" s="174">
        <v>0</v>
      </c>
      <c r="S687" s="174">
        <v>0</v>
      </c>
      <c r="T687" s="174">
        <v>0</v>
      </c>
      <c r="U687" s="174">
        <v>0</v>
      </c>
      <c r="V687" s="174">
        <v>0</v>
      </c>
      <c r="W687" s="174">
        <v>0</v>
      </c>
      <c r="X687" s="174">
        <v>0</v>
      </c>
      <c r="Y687" s="174">
        <v>0</v>
      </c>
      <c r="Z687" s="174">
        <v>0</v>
      </c>
      <c r="AA687" s="174">
        <v>0</v>
      </c>
      <c r="AB687" s="174">
        <v>0</v>
      </c>
      <c r="AC687" s="174">
        <v>0</v>
      </c>
      <c r="AD687" s="174" cm="1">
        <f t="array" ref="AD687">SUM(IF(DIGIPRO!$B$3:$B$2040=$C687,IF(DIGIPRO!$D$3:$D$2040=$E687,IF(DIGIPRO!$AC$2:$AN$2=AD$2,DIGIPRO!$AC$3:$AN$2040))))</f>
        <v>256698.1314500088</v>
      </c>
      <c r="AE687" s="174" cm="1">
        <f t="array" ref="AE687">SUM(IF(DIGIPRO!$B$3:$B$2040=$C687,IF(DIGIPRO!$D$3:$D$2040=$E687,IF(DIGIPRO!$AC$2:$AN$2=AE$2,DIGIPRO!$AC$3:$AN$2040))))</f>
        <v>342842.02399707335</v>
      </c>
      <c r="AF687" s="174" cm="1">
        <f t="array" ref="AF687">SUM(IF(DIGIPRO!$B$3:$B$2040=$C687,IF(DIGIPRO!$D$3:$D$2040=$E687,IF(DIGIPRO!$AC$2:$AN$2=AF$2,DIGIPRO!$AC$3:$AN$2040))))</f>
        <v>250435.68478552226</v>
      </c>
      <c r="AG687" s="174" cm="1">
        <f t="array" ref="AG687">SUM(IF(DIGIPRO!$B$3:$B$2040=$C687,IF(DIGIPRO!$D$3:$D$2040=$E687,IF(DIGIPRO!$AC$2:$AN$2=AG$2,DIGIPRO!$AC$3:$AN$2040))))</f>
        <v>362287.9771071726</v>
      </c>
      <c r="AH687" s="174" cm="1">
        <f t="array" ref="AH687">SUM(IF(DIGIPRO!$B$3:$B$2040=$C687,IF(DIGIPRO!$D$3:$D$2040=$E687,IF(DIGIPRO!$AC$2:$AN$2=AH$2,DIGIPRO!$AC$3:$AN$2040))))</f>
        <v>354549.58132613188</v>
      </c>
      <c r="AI687" s="174" cm="1">
        <f t="array" ref="AI687">SUM(IF(DIGIPRO!$B$3:$B$2040=$C687,IF(DIGIPRO!$D$3:$D$2040=$E687,IF(DIGIPRO!$AC$2:$AN$2=AI$2,DIGIPRO!$AC$3:$AN$2040))))</f>
        <v>288223.9618041208</v>
      </c>
      <c r="AJ687" s="174" cm="1">
        <f t="array" ref="AJ687">SUM(IF(DIGIPRO!$B$3:$B$2040=$C687,IF(DIGIPRO!$D$3:$D$2040=$E687,IF(DIGIPRO!$AC$2:$AN$2=AJ$2,DIGIPRO!$AC$3:$AN$2040))))</f>
        <v>406059.29383682687</v>
      </c>
      <c r="AK687" s="174" cm="1">
        <f t="array" ref="AK687">SUM(IF(DIGIPRO!$B$3:$B$2040=$C687,IF(DIGIPRO!$D$3:$D$2040=$E687,IF(DIGIPRO!$AC$2:$AN$2=AK$2,DIGIPRO!$AC$3:$AN$2040))))</f>
        <v>400881.46210637182</v>
      </c>
      <c r="AL687" s="174" cm="1">
        <f t="array" ref="AL687">SUM(IF(DIGIPRO!$B$3:$B$2040=$C687,IF(DIGIPRO!$D$3:$D$2040=$E687,IF(DIGIPRO!$AC$2:$AN$2=AL$2,DIGIPRO!$AC$3:$AN$2040))))</f>
        <v>328581.19998498249</v>
      </c>
      <c r="AM687" s="174" cm="1">
        <f t="array" ref="AM687">SUM(IF(DIGIPRO!$B$3:$B$2040=$C687,IF(DIGIPRO!$D$3:$D$2040=$E687,IF(DIGIPRO!$AC$2:$AN$2=AM$2,DIGIPRO!$AC$3:$AN$2040))))</f>
        <v>438927.01758214453</v>
      </c>
      <c r="AN687" s="174" cm="1">
        <f t="array" ref="AN687">SUM(IF(DIGIPRO!$B$3:$B$2040=$C687,IF(DIGIPRO!$D$3:$D$2040=$E687,IF(DIGIPRO!$AC$2:$AN$2=AN$2,DIGIPRO!$AC$3:$AN$2040))))</f>
        <v>446308.6029237773</v>
      </c>
      <c r="AO687" s="174" cm="1">
        <f t="array" ref="AO687">SUM(IF(DIGIPRO!$B$3:$B$2040=$C687,IF(DIGIPRO!$D$3:$D$2040=$E687,IF(DIGIPRO!$AC$2:$AN$2=AO$2,DIGIPRO!$AC$3:$AN$2040))))</f>
        <v>363926.10250911152</v>
      </c>
      <c r="AP687" s="174">
        <v>0</v>
      </c>
      <c r="AQ687" s="174">
        <v>0</v>
      </c>
      <c r="AR687" s="174">
        <v>0</v>
      </c>
      <c r="AS687" s="174">
        <v>0</v>
      </c>
      <c r="AT687" s="174">
        <v>0</v>
      </c>
      <c r="AU687" s="174">
        <v>0</v>
      </c>
      <c r="AV687" s="174">
        <v>0</v>
      </c>
      <c r="AW687" s="174">
        <v>0</v>
      </c>
      <c r="AX687" s="174">
        <v>0</v>
      </c>
      <c r="AY687" s="174">
        <v>0</v>
      </c>
      <c r="AZ687" s="174">
        <v>0</v>
      </c>
      <c r="BA687" s="174">
        <v>0</v>
      </c>
      <c r="BB687" s="175">
        <f t="shared" si="82"/>
        <v>0</v>
      </c>
      <c r="BC687" s="175">
        <f t="shared" si="82"/>
        <v>0</v>
      </c>
      <c r="BD687" s="175">
        <f t="shared" si="82"/>
        <v>0</v>
      </c>
      <c r="BE687" s="175">
        <f t="shared" si="82"/>
        <v>0</v>
      </c>
      <c r="BF687" s="175">
        <f t="shared" si="82"/>
        <v>0</v>
      </c>
      <c r="BG687" s="175">
        <f t="shared" si="82"/>
        <v>0</v>
      </c>
      <c r="BH687" s="175">
        <f t="shared" si="81"/>
        <v>0</v>
      </c>
      <c r="BI687" s="175">
        <f t="shared" si="81"/>
        <v>0</v>
      </c>
      <c r="BJ687" s="175">
        <f t="shared" si="81"/>
        <v>0</v>
      </c>
      <c r="BK687" s="175">
        <f t="shared" si="81"/>
        <v>0</v>
      </c>
      <c r="BL687" s="175">
        <f t="shared" si="81"/>
        <v>0</v>
      </c>
      <c r="BM687" s="175">
        <f t="shared" si="81"/>
        <v>0</v>
      </c>
    </row>
    <row r="688" spans="1:65" x14ac:dyDescent="0.35">
      <c r="A688" s="173" t="s">
        <v>65</v>
      </c>
      <c r="B688" s="173" t="str">
        <v>DIGIPRO</v>
      </c>
      <c r="C688" s="173" t="str">
        <v>Revenue OCA PS</v>
      </c>
      <c r="D688" s="173" t="str">
        <v>Rp. M</v>
      </c>
      <c r="E688" s="173" t="str">
        <v>SULBAGSEL</v>
      </c>
      <c r="F688" s="174" cm="1">
        <f t="array" ref="F688">SUM(IF(DIGIPRO!$B$3:$B$2040=$C688,IF(DIGIPRO!$D$3:$D$2040=$E688,IF(DIGIPRO!$E$2:$P$2=F$2,DIGIPRO!$E$3:$P$2040))))</f>
        <v>4341995.7065363517</v>
      </c>
      <c r="G688" s="174" cm="1">
        <f t="array" ref="G688">SUM(IF(DIGIPRO!$B$3:$B$2040=$C688,IF(DIGIPRO!$D$3:$D$2040=$E688,IF(DIGIPRO!$E$2:$P$2=G$2,DIGIPRO!$E$3:$P$2040))))</f>
        <v>10141097.506797913</v>
      </c>
      <c r="H688" s="174" cm="1">
        <f t="array" ref="H688">SUM(IF(DIGIPRO!$B$3:$B$2040=$C688,IF(DIGIPRO!$D$3:$D$2040=$E688,IF(DIGIPRO!$E$2:$P$2=H$2,DIGIPRO!$E$3:$P$2040))))</f>
        <v>14377165.225561168</v>
      </c>
      <c r="I688" s="174" cm="1">
        <f t="array" ref="I688">SUM(IF(DIGIPRO!$B$3:$B$2040=$C688,IF(DIGIPRO!$D$3:$D$2040=$E688,IF(DIGIPRO!$E$2:$P$2=I$2,DIGIPRO!$E$3:$P$2040))))</f>
        <v>20505191.293547682</v>
      </c>
      <c r="J688" s="174" cm="1">
        <f t="array" ref="J688">SUM(IF(DIGIPRO!$B$3:$B$2040=$C688,IF(DIGIPRO!$D$3:$D$2040=$E688,IF(DIGIPRO!$E$2:$P$2=J$2,DIGIPRO!$E$3:$P$2040))))</f>
        <v>26502324.000266001</v>
      </c>
      <c r="K688" s="174" cm="1">
        <f t="array" ref="K688">SUM(IF(DIGIPRO!$B$3:$B$2040=$C688,IF(DIGIPRO!$D$3:$D$2040=$E688,IF(DIGIPRO!$E$2:$P$2=K$2,DIGIPRO!$E$3:$P$2040))))</f>
        <v>31377572.595202148</v>
      </c>
      <c r="L688" s="174" cm="1">
        <f t="array" ref="L688">SUM(IF(DIGIPRO!$B$3:$B$2040=$C688,IF(DIGIPRO!$D$3:$D$2040=$E688,IF(DIGIPRO!$E$2:$P$2=L$2,DIGIPRO!$E$3:$P$2040))))</f>
        <v>38245981.4164095</v>
      </c>
      <c r="M688" s="174" cm="1">
        <f t="array" ref="M688">SUM(IF(DIGIPRO!$B$3:$B$2040=$C688,IF(DIGIPRO!$D$3:$D$2040=$E688,IF(DIGIPRO!$E$2:$P$2=M$2,DIGIPRO!$E$3:$P$2040))))</f>
        <v>45026808.286724538</v>
      </c>
      <c r="N688" s="174" cm="1">
        <f t="array" ref="N688">SUM(IF(DIGIPRO!$B$3:$B$2040=$C688,IF(DIGIPRO!$D$3:$D$2040=$E688,IF(DIGIPRO!$E$2:$P$2=N$2,DIGIPRO!$E$3:$P$2040))))</f>
        <v>50584691.203613639</v>
      </c>
      <c r="O688" s="174" cm="1">
        <f t="array" ref="O688">SUM(IF(DIGIPRO!$B$3:$B$2040=$C688,IF(DIGIPRO!$D$3:$D$2040=$E688,IF(DIGIPRO!$E$2:$P$2=O$2,DIGIPRO!$E$3:$P$2040))))</f>
        <v>58009050.761897489</v>
      </c>
      <c r="P688" s="174" cm="1">
        <f t="array" ref="P688">SUM(IF(DIGIPRO!$B$3:$B$2040=$C688,IF(DIGIPRO!$D$3:$D$2040=$E688,IF(DIGIPRO!$E$2:$P$2=P$2,DIGIPRO!$E$3:$P$2040))))</f>
        <v>65558268.306796812</v>
      </c>
      <c r="Q688" s="174" cm="1">
        <f t="array" ref="Q688">SUM(IF(DIGIPRO!$B$3:$B$2040=$C688,IF(DIGIPRO!$D$3:$D$2040=$E688,IF(DIGIPRO!$E$2:$P$2=Q$2,DIGIPRO!$E$3:$P$2040))))</f>
        <v>71714002.92654337</v>
      </c>
      <c r="R688" s="174">
        <v>331420</v>
      </c>
      <c r="S688" s="174">
        <v>435420</v>
      </c>
      <c r="T688" s="174">
        <v>539420</v>
      </c>
      <c r="U688" s="174">
        <v>643420</v>
      </c>
      <c r="V688" s="174">
        <v>747420</v>
      </c>
      <c r="W688" s="174">
        <v>747420</v>
      </c>
      <c r="X688" s="174">
        <v>747420</v>
      </c>
      <c r="Y688" s="174">
        <v>747420</v>
      </c>
      <c r="Z688" s="174">
        <v>747420</v>
      </c>
      <c r="AA688" s="174">
        <v>747420</v>
      </c>
      <c r="AB688" s="174">
        <v>747420</v>
      </c>
      <c r="AC688" s="174">
        <v>747420</v>
      </c>
      <c r="AD688" s="174" cm="1">
        <f t="array" ref="AD688">SUM(IF(DIGIPRO!$B$3:$B$2040=$C688,IF(DIGIPRO!$D$3:$D$2040=$E688,IF(DIGIPRO!$AC$2:$AN$2=AD$2,DIGIPRO!$AC$3:$AN$2040))))</f>
        <v>4341995.7065363517</v>
      </c>
      <c r="AE688" s="174" cm="1">
        <f t="array" ref="AE688">SUM(IF(DIGIPRO!$B$3:$B$2040=$C688,IF(DIGIPRO!$D$3:$D$2040=$E688,IF(DIGIPRO!$AC$2:$AN$2=AE$2,DIGIPRO!$AC$3:$AN$2040))))</f>
        <v>5799101.8002615627</v>
      </c>
      <c r="AF688" s="174" cm="1">
        <f t="array" ref="AF688">SUM(IF(DIGIPRO!$B$3:$B$2040=$C688,IF(DIGIPRO!$D$3:$D$2040=$E688,IF(DIGIPRO!$AC$2:$AN$2=AF$2,DIGIPRO!$AC$3:$AN$2040))))</f>
        <v>4236067.7187632546</v>
      </c>
      <c r="AG688" s="174" cm="1">
        <f t="array" ref="AG688">SUM(IF(DIGIPRO!$B$3:$B$2040=$C688,IF(DIGIPRO!$D$3:$D$2040=$E688,IF(DIGIPRO!$AC$2:$AN$2=AG$2,DIGIPRO!$AC$3:$AN$2040))))</f>
        <v>6128026.0679865163</v>
      </c>
      <c r="AH688" s="174" cm="1">
        <f t="array" ref="AH688">SUM(IF(DIGIPRO!$B$3:$B$2040=$C688,IF(DIGIPRO!$D$3:$D$2040=$E688,IF(DIGIPRO!$AC$2:$AN$2=AH$2,DIGIPRO!$AC$3:$AN$2040))))</f>
        <v>5997132.7067183172</v>
      </c>
      <c r="AI688" s="174" cm="1">
        <f t="array" ref="AI688">SUM(IF(DIGIPRO!$B$3:$B$2040=$C688,IF(DIGIPRO!$D$3:$D$2040=$E688,IF(DIGIPRO!$AC$2:$AN$2=AI$2,DIGIPRO!$AC$3:$AN$2040))))</f>
        <v>4875248.5949361473</v>
      </c>
      <c r="AJ688" s="174" cm="1">
        <f t="array" ref="AJ688">SUM(IF(DIGIPRO!$B$3:$B$2040=$C688,IF(DIGIPRO!$D$3:$D$2040=$E688,IF(DIGIPRO!$AC$2:$AN$2=AJ$2,DIGIPRO!$AC$3:$AN$2040))))</f>
        <v>6868408.8212073529</v>
      </c>
      <c r="AK688" s="174" cm="1">
        <f t="array" ref="AK688">SUM(IF(DIGIPRO!$B$3:$B$2040=$C688,IF(DIGIPRO!$D$3:$D$2040=$E688,IF(DIGIPRO!$AC$2:$AN$2=AK$2,DIGIPRO!$AC$3:$AN$2040))))</f>
        <v>6780826.8703150386</v>
      </c>
      <c r="AL688" s="174" cm="1">
        <f t="array" ref="AL688">SUM(IF(DIGIPRO!$B$3:$B$2040=$C688,IF(DIGIPRO!$D$3:$D$2040=$E688,IF(DIGIPRO!$AC$2:$AN$2=AL$2,DIGIPRO!$AC$3:$AN$2040))))</f>
        <v>5557882.9168890985</v>
      </c>
      <c r="AM688" s="174" cm="1">
        <f t="array" ref="AM688">SUM(IF(DIGIPRO!$B$3:$B$2040=$C688,IF(DIGIPRO!$D$3:$D$2040=$E688,IF(DIGIPRO!$AC$2:$AN$2=AM$2,DIGIPRO!$AC$3:$AN$2040))))</f>
        <v>7424359.5582838506</v>
      </c>
      <c r="AN688" s="174" cm="1">
        <f t="array" ref="AN688">SUM(IF(DIGIPRO!$B$3:$B$2040=$C688,IF(DIGIPRO!$D$3:$D$2040=$E688,IF(DIGIPRO!$AC$2:$AN$2=AN$2,DIGIPRO!$AC$3:$AN$2040))))</f>
        <v>7549217.5448993202</v>
      </c>
      <c r="AO688" s="174" cm="1">
        <f t="array" ref="AO688">SUM(IF(DIGIPRO!$B$3:$B$2040=$C688,IF(DIGIPRO!$D$3:$D$2040=$E688,IF(DIGIPRO!$AC$2:$AN$2=AO$2,DIGIPRO!$AC$3:$AN$2040))))</f>
        <v>6155734.6197465518</v>
      </c>
      <c r="AP688" s="174">
        <v>331420</v>
      </c>
      <c r="AQ688" s="174">
        <v>104000</v>
      </c>
      <c r="AR688" s="174">
        <v>104000</v>
      </c>
      <c r="AS688" s="174">
        <v>104000</v>
      </c>
      <c r="AT688" s="174">
        <v>104000</v>
      </c>
      <c r="AU688" s="174">
        <v>0</v>
      </c>
      <c r="AV688" s="174">
        <v>0</v>
      </c>
      <c r="AW688" s="174">
        <v>0</v>
      </c>
      <c r="AX688" s="174">
        <v>0</v>
      </c>
      <c r="AY688" s="174">
        <v>0</v>
      </c>
      <c r="AZ688" s="174">
        <v>0</v>
      </c>
      <c r="BA688" s="174">
        <v>0</v>
      </c>
      <c r="BB688" s="175">
        <f t="shared" si="82"/>
        <v>7.6328956175863341E-2</v>
      </c>
      <c r="BC688" s="175">
        <f t="shared" si="82"/>
        <v>4.2936181188290866E-2</v>
      </c>
      <c r="BD688" s="175">
        <f t="shared" si="82"/>
        <v>3.7519218255971973E-2</v>
      </c>
      <c r="BE688" s="175">
        <f t="shared" si="82"/>
        <v>3.1378395392120208E-2</v>
      </c>
      <c r="BF688" s="175">
        <f t="shared" si="82"/>
        <v>2.82020550345886E-2</v>
      </c>
      <c r="BG688" s="175">
        <f t="shared" si="82"/>
        <v>2.3820198255689345E-2</v>
      </c>
      <c r="BH688" s="175">
        <f t="shared" si="81"/>
        <v>1.9542445305882991E-2</v>
      </c>
      <c r="BI688" s="175">
        <f t="shared" si="81"/>
        <v>1.6599444385232281E-2</v>
      </c>
      <c r="BJ688" s="175">
        <f t="shared" si="81"/>
        <v>1.4775616539626247E-2</v>
      </c>
      <c r="BK688" s="175">
        <f t="shared" si="81"/>
        <v>1.288454112217491E-2</v>
      </c>
      <c r="BL688" s="175">
        <f t="shared" si="81"/>
        <v>1.1400850255870938E-2</v>
      </c>
      <c r="BM688" s="175">
        <f t="shared" si="81"/>
        <v>1.0422232332583388E-2</v>
      </c>
    </row>
    <row r="689" spans="1:65" x14ac:dyDescent="0.35">
      <c r="A689" s="173" t="s">
        <v>65</v>
      </c>
      <c r="B689" s="173" t="str">
        <v>DIGIPRO</v>
      </c>
      <c r="C689" s="173" t="str">
        <v>Revenue OCA PS</v>
      </c>
      <c r="D689" s="173" t="str">
        <v>Rp. M</v>
      </c>
      <c r="E689" s="173" t="str">
        <v>SULBAGTENG</v>
      </c>
      <c r="F689" s="174" cm="1">
        <f t="array" ref="F689">SUM(IF(DIGIPRO!$B$3:$B$2040=$C689,IF(DIGIPRO!$D$3:$D$2040=$E689,IF(DIGIPRO!$E$2:$P$2=F$2,DIGIPRO!$E$3:$P$2040))))</f>
        <v>5890287.9209031947</v>
      </c>
      <c r="G689" s="174" cm="1">
        <f t="array" ref="G689">SUM(IF(DIGIPRO!$B$3:$B$2040=$C689,IF(DIGIPRO!$D$3:$D$2040=$E689,IF(DIGIPRO!$E$2:$P$2=G$2,DIGIPRO!$E$3:$P$2040))))</f>
        <v>13757264.674184486</v>
      </c>
      <c r="H689" s="174" cm="1">
        <f t="array" ref="H689">SUM(IF(DIGIPRO!$B$3:$B$2040=$C689,IF(DIGIPRO!$D$3:$D$2040=$E689,IF(DIGIPRO!$E$2:$P$2=H$2,DIGIPRO!$E$3:$P$2040))))</f>
        <v>19503852.234922379</v>
      </c>
      <c r="I689" s="174" cm="1">
        <f t="array" ref="I689">SUM(IF(DIGIPRO!$B$3:$B$2040=$C689,IF(DIGIPRO!$D$3:$D$2040=$E689,IF(DIGIPRO!$E$2:$P$2=I$2,DIGIPRO!$E$3:$P$2040))))</f>
        <v>27817042.84285019</v>
      </c>
      <c r="J689" s="174" cm="1">
        <f t="array" ref="J689">SUM(IF(DIGIPRO!$B$3:$B$2040=$C689,IF(DIGIPRO!$D$3:$D$2040=$E689,IF(DIGIPRO!$E$2:$P$2=J$2,DIGIPRO!$E$3:$P$2040))))</f>
        <v>35952665.429777004</v>
      </c>
      <c r="K689" s="174" cm="1">
        <f t="array" ref="K689">SUM(IF(DIGIPRO!$B$3:$B$2040=$C689,IF(DIGIPRO!$D$3:$D$2040=$E689,IF(DIGIPRO!$E$2:$P$2=K$2,DIGIPRO!$E$3:$P$2040))))</f>
        <v>42566356.426044747</v>
      </c>
      <c r="L689" s="174" cm="1">
        <f t="array" ref="L689">SUM(IF(DIGIPRO!$B$3:$B$2040=$C689,IF(DIGIPRO!$D$3:$D$2040=$E689,IF(DIGIPRO!$E$2:$P$2=L$2,DIGIPRO!$E$3:$P$2040))))</f>
        <v>51883939.456926055</v>
      </c>
      <c r="M689" s="174" cm="1">
        <f t="array" ref="M689">SUM(IF(DIGIPRO!$B$3:$B$2040=$C689,IF(DIGIPRO!$D$3:$D$2040=$E689,IF(DIGIPRO!$E$2:$P$2=M$2,DIGIPRO!$E$3:$P$2040))))</f>
        <v>61082710.093162775</v>
      </c>
      <c r="N689" s="174" cm="1">
        <f t="array" ref="N689">SUM(IF(DIGIPRO!$B$3:$B$2040=$C689,IF(DIGIPRO!$D$3:$D$2040=$E689,IF(DIGIPRO!$E$2:$P$2=N$2,DIGIPRO!$E$3:$P$2040))))</f>
        <v>68622452.834470347</v>
      </c>
      <c r="O689" s="174" cm="1">
        <f t="array" ref="O689">SUM(IF(DIGIPRO!$B$3:$B$2040=$C689,IF(DIGIPRO!$D$3:$D$2040=$E689,IF(DIGIPRO!$E$2:$P$2=O$2,DIGIPRO!$E$3:$P$2040))))</f>
        <v>78694230.510521218</v>
      </c>
      <c r="P689" s="174" cm="1">
        <f t="array" ref="P689">SUM(IF(DIGIPRO!$B$3:$B$2040=$C689,IF(DIGIPRO!$D$3:$D$2040=$E689,IF(DIGIPRO!$E$2:$P$2=P$2,DIGIPRO!$E$3:$P$2040))))</f>
        <v>88935388.706521064</v>
      </c>
      <c r="Q689" s="174" cm="1">
        <f t="array" ref="Q689">SUM(IF(DIGIPRO!$B$3:$B$2040=$C689,IF(DIGIPRO!$D$3:$D$2040=$E689,IF(DIGIPRO!$E$2:$P$2=Q$2,DIGIPRO!$E$3:$P$2040))))</f>
        <v>97286168.330829561</v>
      </c>
      <c r="R689" s="174">
        <v>2577000</v>
      </c>
      <c r="S689" s="174">
        <v>5154000</v>
      </c>
      <c r="T689" s="174">
        <v>7731000</v>
      </c>
      <c r="U689" s="174">
        <v>10308000</v>
      </c>
      <c r="V689" s="174">
        <v>10308000</v>
      </c>
      <c r="W689" s="174">
        <v>10308000</v>
      </c>
      <c r="X689" s="174">
        <v>10308000</v>
      </c>
      <c r="Y689" s="174">
        <v>10308000</v>
      </c>
      <c r="Z689" s="174">
        <v>10308000</v>
      </c>
      <c r="AA689" s="174">
        <v>10308000</v>
      </c>
      <c r="AB689" s="174">
        <v>10308000</v>
      </c>
      <c r="AC689" s="174">
        <v>10308000</v>
      </c>
      <c r="AD689" s="174" cm="1">
        <f t="array" ref="AD689">SUM(IF(DIGIPRO!$B$3:$B$2040=$C689,IF(DIGIPRO!$D$3:$D$2040=$E689,IF(DIGIPRO!$AC$2:$AN$2=AD$2,DIGIPRO!$AC$3:$AN$2040))))</f>
        <v>5890287.9209031947</v>
      </c>
      <c r="AE689" s="174" cm="1">
        <f t="array" ref="AE689">SUM(IF(DIGIPRO!$B$3:$B$2040=$C689,IF(DIGIPRO!$D$3:$D$2040=$E689,IF(DIGIPRO!$AC$2:$AN$2=AE$2,DIGIPRO!$AC$3:$AN$2040))))</f>
        <v>7866976.7532812906</v>
      </c>
      <c r="AF689" s="174" cm="1">
        <f t="array" ref="AF689">SUM(IF(DIGIPRO!$B$3:$B$2040=$C689,IF(DIGIPRO!$D$3:$D$2040=$E689,IF(DIGIPRO!$AC$2:$AN$2=AF$2,DIGIPRO!$AC$3:$AN$2040))))</f>
        <v>5746587.5607378948</v>
      </c>
      <c r="AG689" s="174" cm="1">
        <f t="array" ref="AG689">SUM(IF(DIGIPRO!$B$3:$B$2040=$C689,IF(DIGIPRO!$D$3:$D$2040=$E689,IF(DIGIPRO!$AC$2:$AN$2=AG$2,DIGIPRO!$AC$3:$AN$2040))))</f>
        <v>8313190.6079278104</v>
      </c>
      <c r="AH689" s="174" cm="1">
        <f t="array" ref="AH689">SUM(IF(DIGIPRO!$B$3:$B$2040=$C689,IF(DIGIPRO!$D$3:$D$2040=$E689,IF(DIGIPRO!$AC$2:$AN$2=AH$2,DIGIPRO!$AC$3:$AN$2040))))</f>
        <v>8135622.5869268114</v>
      </c>
      <c r="AI689" s="174" cm="1">
        <f t="array" ref="AI689">SUM(IF(DIGIPRO!$B$3:$B$2040=$C689,IF(DIGIPRO!$D$3:$D$2040=$E689,IF(DIGIPRO!$AC$2:$AN$2=AI$2,DIGIPRO!$AC$3:$AN$2040))))</f>
        <v>6613690.9962677406</v>
      </c>
      <c r="AJ689" s="174" cm="1">
        <f t="array" ref="AJ689">SUM(IF(DIGIPRO!$B$3:$B$2040=$C689,IF(DIGIPRO!$D$3:$D$2040=$E689,IF(DIGIPRO!$AC$2:$AN$2=AJ$2,DIGIPRO!$AC$3:$AN$2040))))</f>
        <v>9317583.0308813099</v>
      </c>
      <c r="AK689" s="174" cm="1">
        <f t="array" ref="AK689">SUM(IF(DIGIPRO!$B$3:$B$2040=$C689,IF(DIGIPRO!$D$3:$D$2040=$E689,IF(DIGIPRO!$AC$2:$AN$2=AK$2,DIGIPRO!$AC$3:$AN$2040))))</f>
        <v>9198770.6362367161</v>
      </c>
      <c r="AL689" s="174" cm="1">
        <f t="array" ref="AL689">SUM(IF(DIGIPRO!$B$3:$B$2040=$C689,IF(DIGIPRO!$D$3:$D$2040=$E689,IF(DIGIPRO!$AC$2:$AN$2=AL$2,DIGIPRO!$AC$3:$AN$2040))))</f>
        <v>7539742.741307565</v>
      </c>
      <c r="AM689" s="174" cm="1">
        <f t="array" ref="AM689">SUM(IF(DIGIPRO!$B$3:$B$2040=$C689,IF(DIGIPRO!$D$3:$D$2040=$E689,IF(DIGIPRO!$AC$2:$AN$2=AM$2,DIGIPRO!$AC$3:$AN$2040))))</f>
        <v>10071777.676050868</v>
      </c>
      <c r="AN689" s="174" cm="1">
        <f t="array" ref="AN689">SUM(IF(DIGIPRO!$B$3:$B$2040=$C689,IF(DIGIPRO!$D$3:$D$2040=$E689,IF(DIGIPRO!$AC$2:$AN$2=AN$2,DIGIPRO!$AC$3:$AN$2040))))</f>
        <v>10241158.195999853</v>
      </c>
      <c r="AO689" s="174" cm="1">
        <f t="array" ref="AO689">SUM(IF(DIGIPRO!$B$3:$B$2040=$C689,IF(DIGIPRO!$D$3:$D$2040=$E689,IF(DIGIPRO!$AC$2:$AN$2=AO$2,DIGIPRO!$AC$3:$AN$2040))))</f>
        <v>8350779.6243084949</v>
      </c>
      <c r="AP689" s="174">
        <v>2577000</v>
      </c>
      <c r="AQ689" s="174">
        <v>2577000</v>
      </c>
      <c r="AR689" s="174">
        <v>2577000</v>
      </c>
      <c r="AS689" s="174">
        <v>2577000</v>
      </c>
      <c r="AT689" s="174">
        <v>0</v>
      </c>
      <c r="AU689" s="174">
        <v>0</v>
      </c>
      <c r="AV689" s="174">
        <v>0</v>
      </c>
      <c r="AW689" s="174">
        <v>0</v>
      </c>
      <c r="AX689" s="174">
        <v>0</v>
      </c>
      <c r="AY689" s="174">
        <v>0</v>
      </c>
      <c r="AZ689" s="174">
        <v>0</v>
      </c>
      <c r="BA689" s="174">
        <v>0</v>
      </c>
      <c r="BB689" s="175">
        <f t="shared" si="82"/>
        <v>0.43749983610391197</v>
      </c>
      <c r="BC689" s="175">
        <f t="shared" si="82"/>
        <v>0.37463842719196089</v>
      </c>
      <c r="BD689" s="175">
        <f t="shared" si="82"/>
        <v>0.39638323275221266</v>
      </c>
      <c r="BE689" s="175">
        <f t="shared" si="82"/>
        <v>0.37056419182420264</v>
      </c>
      <c r="BF689" s="175">
        <f t="shared" si="82"/>
        <v>0.28671031415274778</v>
      </c>
      <c r="BG689" s="175">
        <f t="shared" si="82"/>
        <v>0.24216308055187274</v>
      </c>
      <c r="BH689" s="175">
        <f t="shared" si="81"/>
        <v>0.19867419683036369</v>
      </c>
      <c r="BI689" s="175">
        <f t="shared" si="81"/>
        <v>0.16875479140133656</v>
      </c>
      <c r="BJ689" s="175">
        <f t="shared" si="81"/>
        <v>0.1502132257624883</v>
      </c>
      <c r="BK689" s="175">
        <f t="shared" si="81"/>
        <v>0.13098800170136801</v>
      </c>
      <c r="BL689" s="175">
        <f t="shared" si="81"/>
        <v>0.11590436776540652</v>
      </c>
      <c r="BM689" s="175">
        <f t="shared" si="81"/>
        <v>0.10595545262864917</v>
      </c>
    </row>
    <row r="690" spans="1:65" x14ac:dyDescent="0.35">
      <c r="A690" s="173" t="s">
        <v>65</v>
      </c>
      <c r="B690" s="173" t="str">
        <v>DIGIPRO</v>
      </c>
      <c r="C690" s="173" t="str">
        <v>Revenue OCA PS</v>
      </c>
      <c r="D690" s="173" t="str">
        <v>Rp. M</v>
      </c>
      <c r="E690" s="173" t="str">
        <v>SUMALUT</v>
      </c>
      <c r="F690" s="174" cm="1">
        <f t="array" ref="F690">SUM(IF(DIGIPRO!$B$3:$B$2040=$C690,IF(DIGIPRO!$D$3:$D$2040=$E690,IF(DIGIPRO!$E$2:$P$2=F$2,DIGIPRO!$E$3:$P$2040))))</f>
        <v>14161771.255713264</v>
      </c>
      <c r="G690" s="174" cm="1">
        <f t="array" ref="G690">SUM(IF(DIGIPRO!$B$3:$B$2040=$C690,IF(DIGIPRO!$D$3:$D$2040=$E690,IF(DIGIPRO!$E$2:$P$2=G$2,DIGIPRO!$E$3:$P$2040))))</f>
        <v>33076012.248690091</v>
      </c>
      <c r="H690" s="174" cm="1">
        <f t="array" ref="H690">SUM(IF(DIGIPRO!$B$3:$B$2040=$C690,IF(DIGIPRO!$D$3:$D$2040=$E690,IF(DIGIPRO!$E$2:$P$2=H$2,DIGIPRO!$E$3:$P$2040))))</f>
        <v>46892290.778521031</v>
      </c>
      <c r="I690" s="174" cm="1">
        <f t="array" ref="I690">SUM(IF(DIGIPRO!$B$3:$B$2040=$C690,IF(DIGIPRO!$D$3:$D$2040=$E690,IF(DIGIPRO!$E$2:$P$2=I$2,DIGIPRO!$E$3:$P$2040))))</f>
        <v>66879344.955758154</v>
      </c>
      <c r="J690" s="174" cm="1">
        <f t="array" ref="J690">SUM(IF(DIGIPRO!$B$3:$B$2040=$C690,IF(DIGIPRO!$D$3:$D$2040=$E690,IF(DIGIPRO!$E$2:$P$2=J$2,DIGIPRO!$E$3:$P$2040))))</f>
        <v>86439479.816059709</v>
      </c>
      <c r="K690" s="174" cm="1">
        <f t="array" ref="K690">SUM(IF(DIGIPRO!$B$3:$B$2040=$C690,IF(DIGIPRO!$D$3:$D$2040=$E690,IF(DIGIPRO!$E$2:$P$2=K$2,DIGIPRO!$E$3:$P$2040))))</f>
        <v>102340498.62920329</v>
      </c>
      <c r="L690" s="174" cm="1">
        <f t="array" ref="L690">SUM(IF(DIGIPRO!$B$3:$B$2040=$C690,IF(DIGIPRO!$D$3:$D$2040=$E690,IF(DIGIPRO!$E$2:$P$2=L$2,DIGIPRO!$E$3:$P$2040))))</f>
        <v>124742371.22208384</v>
      </c>
      <c r="M690" s="174" cm="1">
        <f t="array" ref="M690">SUM(IF(DIGIPRO!$B$3:$B$2040=$C690,IF(DIGIPRO!$D$3:$D$2040=$E690,IF(DIGIPRO!$E$2:$P$2=M$2,DIGIPRO!$E$3:$P$2040))))</f>
        <v>146858588.176752</v>
      </c>
      <c r="N690" s="174" cm="1">
        <f t="array" ref="N690">SUM(IF(DIGIPRO!$B$3:$B$2040=$C690,IF(DIGIPRO!$D$3:$D$2040=$E690,IF(DIGIPRO!$E$2:$P$2=N$2,DIGIPRO!$E$3:$P$2040))))</f>
        <v>164986074.21192524</v>
      </c>
      <c r="O690" s="174" cm="1">
        <f t="array" ref="O690">SUM(IF(DIGIPRO!$B$3:$B$2040=$C690,IF(DIGIPRO!$D$3:$D$2040=$E690,IF(DIGIPRO!$E$2:$P$2=O$2,DIGIPRO!$E$3:$P$2040))))</f>
        <v>189201225.23713365</v>
      </c>
      <c r="P690" s="174" cm="1">
        <f t="array" ref="P690">SUM(IF(DIGIPRO!$B$3:$B$2040=$C690,IF(DIGIPRO!$D$3:$D$2040=$E690,IF(DIGIPRO!$E$2:$P$2=P$2,DIGIPRO!$E$3:$P$2040))))</f>
        <v>213823610.7152079</v>
      </c>
      <c r="Q690" s="174" cm="1">
        <f t="array" ref="Q690">SUM(IF(DIGIPRO!$B$3:$B$2040=$C690,IF(DIGIPRO!$D$3:$D$2040=$E690,IF(DIGIPRO!$E$2:$P$2=Q$2,DIGIPRO!$E$3:$P$2040))))</f>
        <v>233901038.5819588</v>
      </c>
      <c r="R690" s="174">
        <v>18712000</v>
      </c>
      <c r="S690" s="174">
        <v>37424000</v>
      </c>
      <c r="T690" s="174">
        <v>56136000</v>
      </c>
      <c r="U690" s="174">
        <v>74848000</v>
      </c>
      <c r="V690" s="174">
        <v>82243612</v>
      </c>
      <c r="W690" s="174">
        <v>82243612</v>
      </c>
      <c r="X690" s="174">
        <v>82243612</v>
      </c>
      <c r="Y690" s="174">
        <v>82243612</v>
      </c>
      <c r="Z690" s="174">
        <v>82243612</v>
      </c>
      <c r="AA690" s="174">
        <v>82243612</v>
      </c>
      <c r="AB690" s="174">
        <v>82243612</v>
      </c>
      <c r="AC690" s="174">
        <v>82243612</v>
      </c>
      <c r="AD690" s="174" cm="1">
        <f t="array" ref="AD690">SUM(IF(DIGIPRO!$B$3:$B$2040=$C690,IF(DIGIPRO!$D$3:$D$2040=$E690,IF(DIGIPRO!$AC$2:$AN$2=AD$2,DIGIPRO!$AC$3:$AN$2040))))</f>
        <v>14161771.255713264</v>
      </c>
      <c r="AE690" s="174" cm="1">
        <f t="array" ref="AE690">SUM(IF(DIGIPRO!$B$3:$B$2040=$C690,IF(DIGIPRO!$D$3:$D$2040=$E690,IF(DIGIPRO!$AC$2:$AN$2=AE$2,DIGIPRO!$AC$3:$AN$2040))))</f>
        <v>18914240.992976826</v>
      </c>
      <c r="AF690" s="174" cm="1">
        <f t="array" ref="AF690">SUM(IF(DIGIPRO!$B$3:$B$2040=$C690,IF(DIGIPRO!$D$3:$D$2040=$E690,IF(DIGIPRO!$AC$2:$AN$2=AF$2,DIGIPRO!$AC$3:$AN$2040))))</f>
        <v>13816278.529830936</v>
      </c>
      <c r="AG690" s="174" cm="1">
        <f t="array" ref="AG690">SUM(IF(DIGIPRO!$B$3:$B$2040=$C690,IF(DIGIPRO!$D$3:$D$2040=$E690,IF(DIGIPRO!$AC$2:$AN$2=AG$2,DIGIPRO!$AC$3:$AN$2040))))</f>
        <v>19987054.17723712</v>
      </c>
      <c r="AH690" s="174" cm="1">
        <f t="array" ref="AH690">SUM(IF(DIGIPRO!$B$3:$B$2040=$C690,IF(DIGIPRO!$D$3:$D$2040=$E690,IF(DIGIPRO!$AC$2:$AN$2=AH$2,DIGIPRO!$AC$3:$AN$2040))))</f>
        <v>19560134.860301547</v>
      </c>
      <c r="AI690" s="174" cm="1">
        <f t="array" ref="AI690">SUM(IF(DIGIPRO!$B$3:$B$2040=$C690,IF(DIGIPRO!$D$3:$D$2040=$E690,IF(DIGIPRO!$AC$2:$AN$2=AI$2,DIGIPRO!$AC$3:$AN$2040))))</f>
        <v>15901018.813143585</v>
      </c>
      <c r="AJ690" s="174" cm="1">
        <f t="array" ref="AJ690">SUM(IF(DIGIPRO!$B$3:$B$2040=$C690,IF(DIGIPRO!$D$3:$D$2040=$E690,IF(DIGIPRO!$AC$2:$AN$2=AJ$2,DIGIPRO!$AC$3:$AN$2040))))</f>
        <v>22401872.592880547</v>
      </c>
      <c r="AK690" s="174" cm="1">
        <f t="array" ref="AK690">SUM(IF(DIGIPRO!$B$3:$B$2040=$C690,IF(DIGIPRO!$D$3:$D$2040=$E690,IF(DIGIPRO!$AC$2:$AN$2=AK$2,DIGIPRO!$AC$3:$AN$2040))))</f>
        <v>22116216.954668164</v>
      </c>
      <c r="AL690" s="174" cm="1">
        <f t="array" ref="AL690">SUM(IF(DIGIPRO!$B$3:$B$2040=$C690,IF(DIGIPRO!$D$3:$D$2040=$E690,IF(DIGIPRO!$AC$2:$AN$2=AL$2,DIGIPRO!$AC$3:$AN$2040))))</f>
        <v>18127486.035173226</v>
      </c>
      <c r="AM690" s="174" cm="1">
        <f t="array" ref="AM690">SUM(IF(DIGIPRO!$B$3:$B$2040=$C690,IF(DIGIPRO!$D$3:$D$2040=$E690,IF(DIGIPRO!$AC$2:$AN$2=AM$2,DIGIPRO!$AC$3:$AN$2040))))</f>
        <v>24215151.02520841</v>
      </c>
      <c r="AN690" s="174" cm="1">
        <f t="array" ref="AN690">SUM(IF(DIGIPRO!$B$3:$B$2040=$C690,IF(DIGIPRO!$D$3:$D$2040=$E690,IF(DIGIPRO!$AC$2:$AN$2=AN$2,DIGIPRO!$AC$3:$AN$2040))))</f>
        <v>24622385.478074256</v>
      </c>
      <c r="AO690" s="174" cm="1">
        <f t="array" ref="AO690">SUM(IF(DIGIPRO!$B$3:$B$2040=$C690,IF(DIGIPRO!$D$3:$D$2040=$E690,IF(DIGIPRO!$AC$2:$AN$2=AO$2,DIGIPRO!$AC$3:$AN$2040))))</f>
        <v>20077427.866750903</v>
      </c>
      <c r="AP690" s="174">
        <v>18712000</v>
      </c>
      <c r="AQ690" s="174">
        <v>18712000</v>
      </c>
      <c r="AR690" s="174">
        <v>18712000</v>
      </c>
      <c r="AS690" s="174">
        <v>18712000</v>
      </c>
      <c r="AT690" s="174">
        <v>7395612</v>
      </c>
      <c r="AU690" s="174">
        <v>0</v>
      </c>
      <c r="AV690" s="174">
        <v>0</v>
      </c>
      <c r="AW690" s="174">
        <v>0</v>
      </c>
      <c r="AX690" s="174">
        <v>0</v>
      </c>
      <c r="AY690" s="174">
        <v>0</v>
      </c>
      <c r="AZ690" s="174">
        <v>0</v>
      </c>
      <c r="BA690" s="174">
        <v>0</v>
      </c>
      <c r="BB690" s="175">
        <f t="shared" si="82"/>
        <v>1.3213036464242454</v>
      </c>
      <c r="BC690" s="175">
        <f t="shared" si="82"/>
        <v>1.1314544122979064</v>
      </c>
      <c r="BD690" s="175">
        <f t="shared" si="82"/>
        <v>1.1971264160486064</v>
      </c>
      <c r="BE690" s="175">
        <f t="shared" si="82"/>
        <v>1.1191497172933325</v>
      </c>
      <c r="BF690" s="175">
        <f t="shared" si="82"/>
        <v>0.95145889557655394</v>
      </c>
      <c r="BG690" s="175">
        <f t="shared" si="82"/>
        <v>0.80362723556763516</v>
      </c>
      <c r="BH690" s="175">
        <f t="shared" si="81"/>
        <v>0.6593077491975714</v>
      </c>
      <c r="BI690" s="175">
        <f t="shared" si="81"/>
        <v>0.56001908380744825</v>
      </c>
      <c r="BJ690" s="175">
        <f t="shared" si="81"/>
        <v>0.49848820509758762</v>
      </c>
      <c r="BK690" s="175">
        <f t="shared" si="81"/>
        <v>0.43468858035628843</v>
      </c>
      <c r="BL690" s="175">
        <f t="shared" si="81"/>
        <v>0.38463297726994439</v>
      </c>
      <c r="BM690" s="175">
        <f t="shared" si="81"/>
        <v>0.35161713046939669</v>
      </c>
    </row>
    <row r="691" spans="1:65" x14ac:dyDescent="0.35">
      <c r="A691" s="170" t="s">
        <v>65</v>
      </c>
      <c r="B691" s="170" t="str">
        <v>DIGIPRO</v>
      </c>
      <c r="C691" s="170" t="str">
        <v>Revenue Bigbox PS</v>
      </c>
      <c r="D691" s="170" t="str">
        <v>Rp. M</v>
      </c>
      <c r="E691" s="170" t="str">
        <v>TR5</v>
      </c>
      <c r="F691" s="171" cm="1">
        <f t="array" ref="F691">SUM(IF(DIGIPRO!$B$3:$B$2040=$C691,IF(DIGIPRO!$D$3:$D$2040=$E691,IF(DIGIPRO!$E$2:$P$2=F$2,DIGIPRO!$E$3:$P$2040))))</f>
        <v>82538</v>
      </c>
      <c r="G691" s="171" cm="1">
        <f t="array" ref="G691">SUM(IF(DIGIPRO!$B$3:$B$2040=$C691,IF(DIGIPRO!$D$3:$D$2040=$E691,IF(DIGIPRO!$E$2:$P$2=G$2,DIGIPRO!$E$3:$P$2040))))</f>
        <v>192775</v>
      </c>
      <c r="H691" s="171" cm="1">
        <f t="array" ref="H691">SUM(IF(DIGIPRO!$B$3:$B$2040=$C691,IF(DIGIPRO!$D$3:$D$2040=$E691,IF(DIGIPRO!$E$2:$P$2=H$2,DIGIPRO!$E$3:$P$2040))))</f>
        <v>273299</v>
      </c>
      <c r="I691" s="171" cm="1">
        <f t="array" ref="I691">SUM(IF(DIGIPRO!$B$3:$B$2040=$C691,IF(DIGIPRO!$D$3:$D$2040=$E691,IF(DIGIPRO!$E$2:$P$2=I$2,DIGIPRO!$E$3:$P$2040))))</f>
        <v>389788</v>
      </c>
      <c r="J691" s="171" cm="1">
        <f t="array" ref="J691">SUM(IF(DIGIPRO!$B$3:$B$2040=$C691,IF(DIGIPRO!$D$3:$D$2040=$E691,IF(DIGIPRO!$E$2:$P$2=J$2,DIGIPRO!$E$3:$P$2040))))</f>
        <v>503789.00000000006</v>
      </c>
      <c r="K691" s="171" cm="1">
        <f t="array" ref="K691">SUM(IF(DIGIPRO!$B$3:$B$2040=$C691,IF(DIGIPRO!$D$3:$D$2040=$E691,IF(DIGIPRO!$E$2:$P$2=K$2,DIGIPRO!$E$3:$P$2040))))</f>
        <v>596464</v>
      </c>
      <c r="L691" s="171" cm="1">
        <f t="array" ref="L691">SUM(IF(DIGIPRO!$B$3:$B$2040=$C691,IF(DIGIPRO!$D$3:$D$2040=$E691,IF(DIGIPRO!$E$2:$P$2=L$2,DIGIPRO!$E$3:$P$2040))))</f>
        <v>727027</v>
      </c>
      <c r="M691" s="171" cm="1">
        <f t="array" ref="M691">SUM(IF(DIGIPRO!$B$3:$B$2040=$C691,IF(DIGIPRO!$D$3:$D$2040=$E691,IF(DIGIPRO!$E$2:$P$2=M$2,DIGIPRO!$E$3:$P$2040))))</f>
        <v>855925</v>
      </c>
      <c r="N691" s="171" cm="1">
        <f t="array" ref="N691">SUM(IF(DIGIPRO!$B$3:$B$2040=$C691,IF(DIGIPRO!$D$3:$D$2040=$E691,IF(DIGIPRO!$E$2:$P$2=N$2,DIGIPRO!$E$3:$P$2040))))</f>
        <v>961576</v>
      </c>
      <c r="O691" s="171" cm="1">
        <f t="array" ref="O691">SUM(IF(DIGIPRO!$B$3:$B$2040=$C691,IF(DIGIPRO!$D$3:$D$2040=$E691,IF(DIGIPRO!$E$2:$P$2=O$2,DIGIPRO!$E$3:$P$2040))))</f>
        <v>1102708</v>
      </c>
      <c r="P691" s="171" cm="1">
        <f t="array" ref="P691">SUM(IF(DIGIPRO!$B$3:$B$2040=$C691,IF(DIGIPRO!$D$3:$D$2040=$E691,IF(DIGIPRO!$E$2:$P$2=P$2,DIGIPRO!$E$3:$P$2040))))</f>
        <v>1246213</v>
      </c>
      <c r="Q691" s="171" cm="1">
        <f t="array" ref="Q691">SUM(IF(DIGIPRO!$B$3:$B$2040=$C691,IF(DIGIPRO!$D$3:$D$2040=$E691,IF(DIGIPRO!$E$2:$P$2=Q$2,DIGIPRO!$E$3:$P$2040))))</f>
        <v>1363229</v>
      </c>
      <c r="R691" s="171">
        <v>0</v>
      </c>
      <c r="S691" s="171">
        <v>0</v>
      </c>
      <c r="T691" s="171">
        <v>0</v>
      </c>
      <c r="U691" s="171">
        <v>0</v>
      </c>
      <c r="V691" s="171">
        <v>0</v>
      </c>
      <c r="W691" s="171">
        <v>0</v>
      </c>
      <c r="X691" s="171">
        <v>0</v>
      </c>
      <c r="Y691" s="171">
        <v>0</v>
      </c>
      <c r="Z691" s="171">
        <v>0</v>
      </c>
      <c r="AA691" s="171">
        <v>0</v>
      </c>
      <c r="AB691" s="171">
        <v>0</v>
      </c>
      <c r="AC691" s="171">
        <v>0</v>
      </c>
      <c r="AD691" s="171" cm="1">
        <f t="array" ref="AD691">SUM(IF(DIGIPRO!$B$3:$B$2040=$C691,IF(DIGIPRO!$D$3:$D$2040=$E691,IF(DIGIPRO!$AC$2:$AN$2=AD$2,DIGIPRO!$AC$3:$AN$2040))))</f>
        <v>82538</v>
      </c>
      <c r="AE691" s="171" cm="1">
        <f t="array" ref="AE691">SUM(IF(DIGIPRO!$B$3:$B$2040=$C691,IF(DIGIPRO!$D$3:$D$2040=$E691,IF(DIGIPRO!$AC$2:$AN$2=AE$2,DIGIPRO!$AC$3:$AN$2040))))</f>
        <v>110237</v>
      </c>
      <c r="AF691" s="171" cm="1">
        <f t="array" ref="AF691">SUM(IF(DIGIPRO!$B$3:$B$2040=$C691,IF(DIGIPRO!$D$3:$D$2040=$E691,IF(DIGIPRO!$AC$2:$AN$2=AF$2,DIGIPRO!$AC$3:$AN$2040))))</f>
        <v>80524</v>
      </c>
      <c r="AG691" s="171" cm="1">
        <f t="array" ref="AG691">SUM(IF(DIGIPRO!$B$3:$B$2040=$C691,IF(DIGIPRO!$D$3:$D$2040=$E691,IF(DIGIPRO!$AC$2:$AN$2=AG$2,DIGIPRO!$AC$3:$AN$2040))))</f>
        <v>116489</v>
      </c>
      <c r="AH691" s="171" cm="1">
        <f t="array" ref="AH691">SUM(IF(DIGIPRO!$B$3:$B$2040=$C691,IF(DIGIPRO!$D$3:$D$2040=$E691,IF(DIGIPRO!$AC$2:$AN$2=AH$2,DIGIPRO!$AC$3:$AN$2040))))</f>
        <v>114001</v>
      </c>
      <c r="AI691" s="171" cm="1">
        <f t="array" ref="AI691">SUM(IF(DIGIPRO!$B$3:$B$2040=$C691,IF(DIGIPRO!$D$3:$D$2040=$E691,IF(DIGIPRO!$AC$2:$AN$2=AI$2,DIGIPRO!$AC$3:$AN$2040))))</f>
        <v>92675</v>
      </c>
      <c r="AJ691" s="171" cm="1">
        <f t="array" ref="AJ691">SUM(IF(DIGIPRO!$B$3:$B$2040=$C691,IF(DIGIPRO!$D$3:$D$2040=$E691,IF(DIGIPRO!$AC$2:$AN$2=AJ$2,DIGIPRO!$AC$3:$AN$2040))))</f>
        <v>130563</v>
      </c>
      <c r="AK691" s="171" cm="1">
        <f t="array" ref="AK691">SUM(IF(DIGIPRO!$B$3:$B$2040=$C691,IF(DIGIPRO!$D$3:$D$2040=$E691,IF(DIGIPRO!$AC$2:$AN$2=AK$2,DIGIPRO!$AC$3:$AN$2040))))</f>
        <v>128898</v>
      </c>
      <c r="AL691" s="171" cm="1">
        <f t="array" ref="AL691">SUM(IF(DIGIPRO!$B$3:$B$2040=$C691,IF(DIGIPRO!$D$3:$D$2040=$E691,IF(DIGIPRO!$AC$2:$AN$2=AL$2,DIGIPRO!$AC$3:$AN$2040))))</f>
        <v>105651</v>
      </c>
      <c r="AM691" s="171" cm="1">
        <f t="array" ref="AM691">SUM(IF(DIGIPRO!$B$3:$B$2040=$C691,IF(DIGIPRO!$D$3:$D$2040=$E691,IF(DIGIPRO!$AC$2:$AN$2=AM$2,DIGIPRO!$AC$3:$AN$2040))))</f>
        <v>141132</v>
      </c>
      <c r="AN691" s="171" cm="1">
        <f t="array" ref="AN691">SUM(IF(DIGIPRO!$B$3:$B$2040=$C691,IF(DIGIPRO!$D$3:$D$2040=$E691,IF(DIGIPRO!$AC$2:$AN$2=AN$2,DIGIPRO!$AC$3:$AN$2040))))</f>
        <v>143505</v>
      </c>
      <c r="AO691" s="171" cm="1">
        <f t="array" ref="AO691">SUM(IF(DIGIPRO!$B$3:$B$2040=$C691,IF(DIGIPRO!$D$3:$D$2040=$E691,IF(DIGIPRO!$AC$2:$AN$2=AO$2,DIGIPRO!$AC$3:$AN$2040))))</f>
        <v>117016</v>
      </c>
      <c r="AP691" s="171">
        <v>0</v>
      </c>
      <c r="AQ691" s="171">
        <v>0</v>
      </c>
      <c r="AR691" s="171">
        <v>0</v>
      </c>
      <c r="AS691" s="171">
        <v>0</v>
      </c>
      <c r="AT691" s="171">
        <v>0</v>
      </c>
      <c r="AU691" s="171">
        <v>0</v>
      </c>
      <c r="AV691" s="171">
        <v>0</v>
      </c>
      <c r="AW691" s="171">
        <v>0</v>
      </c>
      <c r="AX691" s="171">
        <v>0</v>
      </c>
      <c r="AY691" s="171">
        <v>0</v>
      </c>
      <c r="AZ691" s="171">
        <v>0</v>
      </c>
      <c r="BA691" s="171">
        <v>0</v>
      </c>
      <c r="BB691" s="172">
        <f t="shared" si="82"/>
        <v>0</v>
      </c>
      <c r="BC691" s="172">
        <f t="shared" si="82"/>
        <v>0</v>
      </c>
      <c r="BD691" s="172">
        <f t="shared" si="82"/>
        <v>0</v>
      </c>
      <c r="BE691" s="172">
        <f t="shared" si="82"/>
        <v>0</v>
      </c>
      <c r="BF691" s="172">
        <f t="shared" si="82"/>
        <v>0</v>
      </c>
      <c r="BG691" s="172">
        <f t="shared" si="82"/>
        <v>0</v>
      </c>
      <c r="BH691" s="172">
        <f t="shared" si="81"/>
        <v>0</v>
      </c>
      <c r="BI691" s="172">
        <f t="shared" si="81"/>
        <v>0</v>
      </c>
      <c r="BJ691" s="172">
        <f t="shared" si="81"/>
        <v>0</v>
      </c>
      <c r="BK691" s="172">
        <f t="shared" si="81"/>
        <v>0</v>
      </c>
      <c r="BL691" s="172">
        <f t="shared" si="81"/>
        <v>0</v>
      </c>
      <c r="BM691" s="172">
        <f t="shared" si="81"/>
        <v>0</v>
      </c>
    </row>
    <row r="692" spans="1:65" x14ac:dyDescent="0.35">
      <c r="A692" s="173" t="s">
        <v>65</v>
      </c>
      <c r="B692" s="173" t="str">
        <v>DIGIPRO</v>
      </c>
      <c r="C692" s="173" t="str">
        <v>Revenue Bigbox PS</v>
      </c>
      <c r="D692" s="173" t="str">
        <v>Rp. M</v>
      </c>
      <c r="E692" s="173" t="str">
        <v>PAPUA</v>
      </c>
      <c r="F692" s="174" cm="1">
        <f t="array" ref="F692">SUM(IF(DIGIPRO!$B$3:$B$2040=$C692,IF(DIGIPRO!$D$3:$D$2040=$E692,IF(DIGIPRO!$E$2:$P$2=F$2,DIGIPRO!$E$3:$P$2040))))</f>
        <v>1073.3310994159092</v>
      </c>
      <c r="G692" s="174" cm="1">
        <f t="array" ref="G692">SUM(IF(DIGIPRO!$B$3:$B$2040=$C692,IF(DIGIPRO!$D$3:$D$2040=$E692,IF(DIGIPRO!$E$2:$P$2=G$2,DIGIPRO!$E$3:$P$2040))))</f>
        <v>2506.8623263212326</v>
      </c>
      <c r="H692" s="174" cm="1">
        <f t="array" ref="H692">SUM(IF(DIGIPRO!$B$3:$B$2040=$C692,IF(DIGIPRO!$D$3:$D$2040=$E692,IF(DIGIPRO!$E$2:$P$2=H$2,DIGIPRO!$E$3:$P$2040))))</f>
        <v>3554.0032002140661</v>
      </c>
      <c r="I692" s="174" cm="1">
        <f t="array" ref="I692">SUM(IF(DIGIPRO!$B$3:$B$2040=$C692,IF(DIGIPRO!$D$3:$D$2040=$E692,IF(DIGIPRO!$E$2:$P$2=I$2,DIGIPRO!$E$3:$P$2040))))</f>
        <v>5068.8359613648063</v>
      </c>
      <c r="J692" s="174" cm="1">
        <f t="array" ref="J692">SUM(IF(DIGIPRO!$B$3:$B$2040=$C692,IF(DIGIPRO!$D$3:$D$2040=$E692,IF(DIGIPRO!$E$2:$P$2=J$2,DIGIPRO!$E$3:$P$2040))))</f>
        <v>6551.3145610947859</v>
      </c>
      <c r="K692" s="174" cm="1">
        <f t="array" ref="K692">SUM(IF(DIGIPRO!$B$3:$B$2040=$C692,IF(DIGIPRO!$D$3:$D$2040=$E692,IF(DIGIPRO!$E$2:$P$2=K$2,DIGIPRO!$E$3:$P$2040))))</f>
        <v>7756.4680617656213</v>
      </c>
      <c r="L692" s="174" cm="1">
        <f t="array" ref="L692">SUM(IF(DIGIPRO!$B$3:$B$2040=$C692,IF(DIGIPRO!$D$3:$D$2040=$E692,IF(DIGIPRO!$E$2:$P$2=L$2,DIGIPRO!$E$3:$P$2040))))</f>
        <v>9454.3203035577571</v>
      </c>
      <c r="M692" s="174" cm="1">
        <f t="array" ref="M692">SUM(IF(DIGIPRO!$B$3:$B$2040=$C692,IF(DIGIPRO!$D$3:$D$2040=$E692,IF(DIGIPRO!$E$2:$P$2=M$2,DIGIPRO!$E$3:$P$2040))))</f>
        <v>11130.520745202961</v>
      </c>
      <c r="N692" s="174" cm="1">
        <f t="array" ref="N692">SUM(IF(DIGIPRO!$B$3:$B$2040=$C692,IF(DIGIPRO!$D$3:$D$2040=$E692,IF(DIGIPRO!$E$2:$P$2=N$2,DIGIPRO!$E$3:$P$2040))))</f>
        <v>12504.415242093972</v>
      </c>
      <c r="O692" s="174" cm="1">
        <f t="array" ref="O692">SUM(IF(DIGIPRO!$B$3:$B$2040=$C692,IF(DIGIPRO!$D$3:$D$2040=$E692,IF(DIGIPRO!$E$2:$P$2=O$2,DIGIPRO!$E$3:$P$2040))))</f>
        <v>14339.707649503482</v>
      </c>
      <c r="P692" s="174" cm="1">
        <f t="array" ref="P692">SUM(IF(DIGIPRO!$B$3:$B$2040=$C692,IF(DIGIPRO!$D$3:$D$2040=$E692,IF(DIGIPRO!$E$2:$P$2=P$2,DIGIPRO!$E$3:$P$2040))))</f>
        <v>16205.858748653935</v>
      </c>
      <c r="Q692" s="174" cm="1">
        <f t="array" ref="Q692">SUM(IF(DIGIPRO!$B$3:$B$2040=$C692,IF(DIGIPRO!$D$3:$D$2040=$E692,IF(DIGIPRO!$E$2:$P$2=Q$2,DIGIPRO!$E$3:$P$2040))))</f>
        <v>17727.544662163495</v>
      </c>
      <c r="R692" s="174">
        <v>0</v>
      </c>
      <c r="S692" s="174">
        <v>0</v>
      </c>
      <c r="T692" s="174">
        <v>0</v>
      </c>
      <c r="U692" s="174">
        <v>0</v>
      </c>
      <c r="V692" s="174">
        <v>0</v>
      </c>
      <c r="W692" s="174">
        <v>0</v>
      </c>
      <c r="X692" s="174">
        <v>0</v>
      </c>
      <c r="Y692" s="174">
        <v>0</v>
      </c>
      <c r="Z692" s="174">
        <v>0</v>
      </c>
      <c r="AA692" s="174">
        <v>0</v>
      </c>
      <c r="AB692" s="174">
        <v>0</v>
      </c>
      <c r="AC692" s="174">
        <v>0</v>
      </c>
      <c r="AD692" s="174" cm="1">
        <f t="array" ref="AD692">SUM(IF(DIGIPRO!$B$3:$B$2040=$C692,IF(DIGIPRO!$D$3:$D$2040=$E692,IF(DIGIPRO!$AC$2:$AN$2=AD$2,DIGIPRO!$AC$3:$AN$2040))))</f>
        <v>1073.3310994159092</v>
      </c>
      <c r="AE692" s="174" cm="1">
        <f t="array" ref="AE692">SUM(IF(DIGIPRO!$B$3:$B$2040=$C692,IF(DIGIPRO!$D$3:$D$2040=$E692,IF(DIGIPRO!$AC$2:$AN$2=AE$2,DIGIPRO!$AC$3:$AN$2040))))</f>
        <v>1433.5312269053234</v>
      </c>
      <c r="AF692" s="174" cm="1">
        <f t="array" ref="AF692">SUM(IF(DIGIPRO!$B$3:$B$2040=$C692,IF(DIGIPRO!$D$3:$D$2040=$E692,IF(DIGIPRO!$AC$2:$AN$2=AF$2,DIGIPRO!$AC$3:$AN$2040))))</f>
        <v>1047.1408738928333</v>
      </c>
      <c r="AG692" s="174" cm="1">
        <f t="array" ref="AG692">SUM(IF(DIGIPRO!$B$3:$B$2040=$C692,IF(DIGIPRO!$D$3:$D$2040=$E692,IF(DIGIPRO!$AC$2:$AN$2=AG$2,DIGIPRO!$AC$3:$AN$2040))))</f>
        <v>1514.8327611507407</v>
      </c>
      <c r="AH692" s="174" cm="1">
        <f t="array" ref="AH692">SUM(IF(DIGIPRO!$B$3:$B$2040=$C692,IF(DIGIPRO!$D$3:$D$2040=$E692,IF(DIGIPRO!$AC$2:$AN$2=AH$2,DIGIPRO!$AC$3:$AN$2040))))</f>
        <v>1482.4785997299796</v>
      </c>
      <c r="AI692" s="174" cm="1">
        <f t="array" ref="AI692">SUM(IF(DIGIPRO!$B$3:$B$2040=$C692,IF(DIGIPRO!$D$3:$D$2040=$E692,IF(DIGIPRO!$AC$2:$AN$2=AI$2,DIGIPRO!$AC$3:$AN$2040))))</f>
        <v>1205.153500670835</v>
      </c>
      <c r="AJ692" s="174" cm="1">
        <f t="array" ref="AJ692">SUM(IF(DIGIPRO!$B$3:$B$2040=$C692,IF(DIGIPRO!$D$3:$D$2040=$E692,IF(DIGIPRO!$AC$2:$AN$2=AJ$2,DIGIPRO!$AC$3:$AN$2040))))</f>
        <v>1697.8522417921363</v>
      </c>
      <c r="AK692" s="174" cm="1">
        <f t="array" ref="AK692">SUM(IF(DIGIPRO!$B$3:$B$2040=$C692,IF(DIGIPRO!$D$3:$D$2040=$E692,IF(DIGIPRO!$AC$2:$AN$2=AK$2,DIGIPRO!$AC$3:$AN$2040))))</f>
        <v>1676.2004416452041</v>
      </c>
      <c r="AL692" s="174" cm="1">
        <f t="array" ref="AL692">SUM(IF(DIGIPRO!$B$3:$B$2040=$C692,IF(DIGIPRO!$D$3:$D$2040=$E692,IF(DIGIPRO!$AC$2:$AN$2=AL$2,DIGIPRO!$AC$3:$AN$2040))))</f>
        <v>1373.8944968910105</v>
      </c>
      <c r="AM692" s="174" cm="1">
        <f t="array" ref="AM692">SUM(IF(DIGIPRO!$B$3:$B$2040=$C692,IF(DIGIPRO!$D$3:$D$2040=$E692,IF(DIGIPRO!$AC$2:$AN$2=AM$2,DIGIPRO!$AC$3:$AN$2040))))</f>
        <v>1835.2924074095095</v>
      </c>
      <c r="AN692" s="174" cm="1">
        <f t="array" ref="AN692">SUM(IF(DIGIPRO!$B$3:$B$2040=$C692,IF(DIGIPRO!$D$3:$D$2040=$E692,IF(DIGIPRO!$AC$2:$AN$2=AN$2,DIGIPRO!$AC$3:$AN$2040))))</f>
        <v>1866.1510991504524</v>
      </c>
      <c r="AO692" s="174" cm="1">
        <f t="array" ref="AO692">SUM(IF(DIGIPRO!$B$3:$B$2040=$C692,IF(DIGIPRO!$D$3:$D$2040=$E692,IF(DIGIPRO!$AC$2:$AN$2=AO$2,DIGIPRO!$AC$3:$AN$2040))))</f>
        <v>1521.6859135095594</v>
      </c>
      <c r="AP692" s="174">
        <v>0</v>
      </c>
      <c r="AQ692" s="174">
        <v>0</v>
      </c>
      <c r="AR692" s="174">
        <v>0</v>
      </c>
      <c r="AS692" s="174">
        <v>0</v>
      </c>
      <c r="AT692" s="174">
        <v>0</v>
      </c>
      <c r="AU692" s="174">
        <v>0</v>
      </c>
      <c r="AV692" s="174">
        <v>0</v>
      </c>
      <c r="AW692" s="174">
        <v>0</v>
      </c>
      <c r="AX692" s="174">
        <v>0</v>
      </c>
      <c r="AY692" s="174">
        <v>0</v>
      </c>
      <c r="AZ692" s="174">
        <v>0</v>
      </c>
      <c r="BA692" s="174">
        <v>0</v>
      </c>
      <c r="BB692" s="175">
        <f t="shared" si="82"/>
        <v>0</v>
      </c>
      <c r="BC692" s="175">
        <f t="shared" si="82"/>
        <v>0</v>
      </c>
      <c r="BD692" s="175">
        <f t="shared" si="82"/>
        <v>0</v>
      </c>
      <c r="BE692" s="175">
        <f t="shared" si="82"/>
        <v>0</v>
      </c>
      <c r="BF692" s="175">
        <f t="shared" si="82"/>
        <v>0</v>
      </c>
      <c r="BG692" s="175">
        <f t="shared" si="82"/>
        <v>0</v>
      </c>
      <c r="BH692" s="175">
        <f t="shared" si="81"/>
        <v>0</v>
      </c>
      <c r="BI692" s="175">
        <f t="shared" si="81"/>
        <v>0</v>
      </c>
      <c r="BJ692" s="175">
        <f t="shared" si="81"/>
        <v>0</v>
      </c>
      <c r="BK692" s="175">
        <f t="shared" si="81"/>
        <v>0</v>
      </c>
      <c r="BL692" s="175">
        <f t="shared" si="81"/>
        <v>0</v>
      </c>
      <c r="BM692" s="175">
        <f t="shared" si="81"/>
        <v>0</v>
      </c>
    </row>
    <row r="693" spans="1:65" x14ac:dyDescent="0.35">
      <c r="A693" s="173" t="s">
        <v>65</v>
      </c>
      <c r="B693" s="173" t="str">
        <v>DIGIPRO</v>
      </c>
      <c r="C693" s="173" t="str">
        <v>Revenue Bigbox PS</v>
      </c>
      <c r="D693" s="173" t="str">
        <v>Rp. M</v>
      </c>
      <c r="E693" s="173" t="str">
        <v>PAPUA BARAT</v>
      </c>
      <c r="F693" s="174" cm="1">
        <f t="array" ref="F693">SUM(IF(DIGIPRO!$B$3:$B$2040=$C693,IF(DIGIPRO!$D$3:$D$2040=$E693,IF(DIGIPRO!$E$2:$P$2=F$2,DIGIPRO!$E$3:$P$2040))))</f>
        <v>848.32411705985851</v>
      </c>
      <c r="G693" s="174" cm="1">
        <f t="array" ref="G693">SUM(IF(DIGIPRO!$B$3:$B$2040=$C693,IF(DIGIPRO!$D$3:$D$2040=$E693,IF(DIGIPRO!$E$2:$P$2=G$2,DIGIPRO!$E$3:$P$2040))))</f>
        <v>1981.3380705398026</v>
      </c>
      <c r="H693" s="174" cm="1">
        <f t="array" ref="H693">SUM(IF(DIGIPRO!$B$3:$B$2040=$C693,IF(DIGIPRO!$D$3:$D$2040=$E693,IF(DIGIPRO!$E$2:$P$2=H$2,DIGIPRO!$E$3:$P$2040))))</f>
        <v>2808.9623309062767</v>
      </c>
      <c r="I693" s="174" cm="1">
        <f t="array" ref="I693">SUM(IF(DIGIPRO!$B$3:$B$2040=$C693,IF(DIGIPRO!$D$3:$D$2040=$E693,IF(DIGIPRO!$E$2:$P$2=I$2,DIGIPRO!$E$3:$P$2040))))</f>
        <v>4006.234230784949</v>
      </c>
      <c r="J693" s="174" cm="1">
        <f t="array" ref="J693">SUM(IF(DIGIPRO!$B$3:$B$2040=$C693,IF(DIGIPRO!$D$3:$D$2040=$E693,IF(DIGIPRO!$E$2:$P$2=J$2,DIGIPRO!$E$3:$P$2040))))</f>
        <v>5177.9345102797379</v>
      </c>
      <c r="K693" s="174" cm="1">
        <f t="array" ref="K693">SUM(IF(DIGIPRO!$B$3:$B$2040=$C693,IF(DIGIPRO!$D$3:$D$2040=$E693,IF(DIGIPRO!$E$2:$P$2=K$2,DIGIPRO!$E$3:$P$2040))))</f>
        <v>6130.4465356319679</v>
      </c>
      <c r="L693" s="174" cm="1">
        <f t="array" ref="L693">SUM(IF(DIGIPRO!$B$3:$B$2040=$C693,IF(DIGIPRO!$D$3:$D$2040=$E693,IF(DIGIPRO!$E$2:$P$2=L$2,DIGIPRO!$E$3:$P$2040))))</f>
        <v>7472.3707607850647</v>
      </c>
      <c r="M693" s="174" cm="1">
        <f t="array" ref="M693">SUM(IF(DIGIPRO!$B$3:$B$2040=$C693,IF(DIGIPRO!$D$3:$D$2040=$E693,IF(DIGIPRO!$E$2:$P$2=M$2,DIGIPRO!$E$3:$P$2040))))</f>
        <v>8797.1821451266005</v>
      </c>
      <c r="N693" s="174" cm="1">
        <f t="array" ref="N693">SUM(IF(DIGIPRO!$B$3:$B$2040=$C693,IF(DIGIPRO!$D$3:$D$2040=$E693,IF(DIGIPRO!$E$2:$P$2=N$2,DIGIPRO!$E$3:$P$2040))))</f>
        <v>9883.0612710018468</v>
      </c>
      <c r="O693" s="174" cm="1">
        <f t="array" ref="O693">SUM(IF(DIGIPRO!$B$3:$B$2040=$C693,IF(DIGIPRO!$D$3:$D$2040=$E693,IF(DIGIPRO!$E$2:$P$2=O$2,DIGIPRO!$E$3:$P$2040))))</f>
        <v>11333.613492874099</v>
      </c>
      <c r="P693" s="174" cm="1">
        <f t="array" ref="P693">SUM(IF(DIGIPRO!$B$3:$B$2040=$C693,IF(DIGIPRO!$D$3:$D$2040=$E693,IF(DIGIPRO!$E$2:$P$2=P$2,DIGIPRO!$E$3:$P$2040))))</f>
        <v>12808.555367146253</v>
      </c>
      <c r="Q693" s="174" cm="1">
        <f t="array" ref="Q693">SUM(IF(DIGIPRO!$B$3:$B$2040=$C693,IF(DIGIPRO!$D$3:$D$2040=$E693,IF(DIGIPRO!$E$2:$P$2=Q$2,DIGIPRO!$E$3:$P$2040))))</f>
        <v>14011.243763786302</v>
      </c>
      <c r="R693" s="174">
        <v>0</v>
      </c>
      <c r="S693" s="174">
        <v>0</v>
      </c>
      <c r="T693" s="174">
        <v>0</v>
      </c>
      <c r="U693" s="174">
        <v>0</v>
      </c>
      <c r="V693" s="174">
        <v>0</v>
      </c>
      <c r="W693" s="174">
        <v>0</v>
      </c>
      <c r="X693" s="174">
        <v>0</v>
      </c>
      <c r="Y693" s="174">
        <v>0</v>
      </c>
      <c r="Z693" s="174">
        <v>0</v>
      </c>
      <c r="AA693" s="174">
        <v>0</v>
      </c>
      <c r="AB693" s="174">
        <v>0</v>
      </c>
      <c r="AC693" s="174">
        <v>0</v>
      </c>
      <c r="AD693" s="174" cm="1">
        <f t="array" ref="AD693">SUM(IF(DIGIPRO!$B$3:$B$2040=$C693,IF(DIGIPRO!$D$3:$D$2040=$E693,IF(DIGIPRO!$AC$2:$AN$2=AD$2,DIGIPRO!$AC$3:$AN$2040))))</f>
        <v>848.32411705985851</v>
      </c>
      <c r="AE693" s="174" cm="1">
        <f t="array" ref="AE693">SUM(IF(DIGIPRO!$B$3:$B$2040=$C693,IF(DIGIPRO!$D$3:$D$2040=$E693,IF(DIGIPRO!$AC$2:$AN$2=AE$2,DIGIPRO!$AC$3:$AN$2040))))</f>
        <v>1133.0139534799441</v>
      </c>
      <c r="AF693" s="174" cm="1">
        <f t="array" ref="AF693">SUM(IF(DIGIPRO!$B$3:$B$2040=$C693,IF(DIGIPRO!$D$3:$D$2040=$E693,IF(DIGIPRO!$AC$2:$AN$2=AF$2,DIGIPRO!$AC$3:$AN$2040))))</f>
        <v>827.62426036647412</v>
      </c>
      <c r="AG693" s="174" cm="1">
        <f t="array" ref="AG693">SUM(IF(DIGIPRO!$B$3:$B$2040=$C693,IF(DIGIPRO!$D$3:$D$2040=$E693,IF(DIGIPRO!$AC$2:$AN$2=AG$2,DIGIPRO!$AC$3:$AN$2040))))</f>
        <v>1197.2718998786722</v>
      </c>
      <c r="AH693" s="174" cm="1">
        <f t="array" ref="AH693">SUM(IF(DIGIPRO!$B$3:$B$2040=$C693,IF(DIGIPRO!$D$3:$D$2040=$E693,IF(DIGIPRO!$AC$2:$AN$2=AH$2,DIGIPRO!$AC$3:$AN$2040))))</f>
        <v>1171.7002794947894</v>
      </c>
      <c r="AI693" s="174" cm="1">
        <f t="array" ref="AI693">SUM(IF(DIGIPRO!$B$3:$B$2040=$C693,IF(DIGIPRO!$D$3:$D$2040=$E693,IF(DIGIPRO!$AC$2:$AN$2=AI$2,DIGIPRO!$AC$3:$AN$2040))))</f>
        <v>952.51202535223035</v>
      </c>
      <c r="AJ693" s="174" cm="1">
        <f t="array" ref="AJ693">SUM(IF(DIGIPRO!$B$3:$B$2040=$C693,IF(DIGIPRO!$D$3:$D$2040=$E693,IF(DIGIPRO!$AC$2:$AN$2=AJ$2,DIGIPRO!$AC$3:$AN$2040))))</f>
        <v>1341.9242251530968</v>
      </c>
      <c r="AK693" s="174" cm="1">
        <f t="array" ref="AK693">SUM(IF(DIGIPRO!$B$3:$B$2040=$C693,IF(DIGIPRO!$D$3:$D$2040=$E693,IF(DIGIPRO!$AC$2:$AN$2=AK$2,DIGIPRO!$AC$3:$AN$2040))))</f>
        <v>1324.8113843415354</v>
      </c>
      <c r="AL693" s="174" cm="1">
        <f t="array" ref="AL693">SUM(IF(DIGIPRO!$B$3:$B$2040=$C693,IF(DIGIPRO!$D$3:$D$2040=$E693,IF(DIGIPRO!$AC$2:$AN$2=AL$2,DIGIPRO!$AC$3:$AN$2040))))</f>
        <v>1085.8791258752467</v>
      </c>
      <c r="AM693" s="174" cm="1">
        <f t="array" ref="AM693">SUM(IF(DIGIPRO!$B$3:$B$2040=$C693,IF(DIGIPRO!$D$3:$D$2040=$E693,IF(DIGIPRO!$AC$2:$AN$2=AM$2,DIGIPRO!$AC$3:$AN$2040))))</f>
        <v>1450.5522218722522</v>
      </c>
      <c r="AN693" s="174" cm="1">
        <f t="array" ref="AN693">SUM(IF(DIGIPRO!$B$3:$B$2040=$C693,IF(DIGIPRO!$D$3:$D$2040=$E693,IF(DIGIPRO!$AC$2:$AN$2=AN$2,DIGIPRO!$AC$3:$AN$2040))))</f>
        <v>1474.9418742721534</v>
      </c>
      <c r="AO693" s="174" cm="1">
        <f t="array" ref="AO693">SUM(IF(DIGIPRO!$B$3:$B$2040=$C693,IF(DIGIPRO!$D$3:$D$2040=$E693,IF(DIGIPRO!$AC$2:$AN$2=AO$2,DIGIPRO!$AC$3:$AN$2040))))</f>
        <v>1202.6883966400494</v>
      </c>
      <c r="AP693" s="174">
        <v>0</v>
      </c>
      <c r="AQ693" s="174">
        <v>0</v>
      </c>
      <c r="AR693" s="174">
        <v>0</v>
      </c>
      <c r="AS693" s="174">
        <v>0</v>
      </c>
      <c r="AT693" s="174">
        <v>0</v>
      </c>
      <c r="AU693" s="174">
        <v>0</v>
      </c>
      <c r="AV693" s="174">
        <v>0</v>
      </c>
      <c r="AW693" s="174">
        <v>0</v>
      </c>
      <c r="AX693" s="174">
        <v>0</v>
      </c>
      <c r="AY693" s="174">
        <v>0</v>
      </c>
      <c r="AZ693" s="174">
        <v>0</v>
      </c>
      <c r="BA693" s="174">
        <v>0</v>
      </c>
      <c r="BB693" s="175">
        <f t="shared" si="82"/>
        <v>0</v>
      </c>
      <c r="BC693" s="175">
        <f t="shared" si="82"/>
        <v>0</v>
      </c>
      <c r="BD693" s="175">
        <f t="shared" si="82"/>
        <v>0</v>
      </c>
      <c r="BE693" s="175">
        <f t="shared" si="82"/>
        <v>0</v>
      </c>
      <c r="BF693" s="175">
        <f t="shared" si="82"/>
        <v>0</v>
      </c>
      <c r="BG693" s="175">
        <f t="shared" si="82"/>
        <v>0</v>
      </c>
      <c r="BH693" s="175">
        <f t="shared" si="81"/>
        <v>0</v>
      </c>
      <c r="BI693" s="175">
        <f t="shared" si="81"/>
        <v>0</v>
      </c>
      <c r="BJ693" s="175">
        <f t="shared" si="81"/>
        <v>0</v>
      </c>
      <c r="BK693" s="175">
        <f t="shared" si="81"/>
        <v>0</v>
      </c>
      <c r="BL693" s="175">
        <f t="shared" si="81"/>
        <v>0</v>
      </c>
      <c r="BM693" s="175">
        <f t="shared" si="81"/>
        <v>0</v>
      </c>
    </row>
    <row r="694" spans="1:65" x14ac:dyDescent="0.35">
      <c r="A694" s="173" t="s">
        <v>65</v>
      </c>
      <c r="B694" s="173" t="str">
        <v>DIGIPRO</v>
      </c>
      <c r="C694" s="173" t="str">
        <v>Revenue Bigbox PS</v>
      </c>
      <c r="D694" s="173" t="str">
        <v>Rp. M</v>
      </c>
      <c r="E694" s="173" t="str">
        <v>SULBAGSEL</v>
      </c>
      <c r="F694" s="174" cm="1">
        <f t="array" ref="F694">SUM(IF(DIGIPRO!$B$3:$B$2040=$C694,IF(DIGIPRO!$D$3:$D$2040=$E694,IF(DIGIPRO!$E$2:$P$2=F$2,DIGIPRO!$E$3:$P$2040))))</f>
        <v>14349.226670325343</v>
      </c>
      <c r="G694" s="174" cm="1">
        <f t="array" ref="G694">SUM(IF(DIGIPRO!$B$3:$B$2040=$C694,IF(DIGIPRO!$D$3:$D$2040=$E694,IF(DIGIPRO!$E$2:$P$2=G$2,DIGIPRO!$E$3:$P$2040))))</f>
        <v>33513.922936974093</v>
      </c>
      <c r="H694" s="174" cm="1">
        <f t="array" ref="H694">SUM(IF(DIGIPRO!$B$3:$B$2040=$C694,IF(DIGIPRO!$D$3:$D$2040=$E694,IF(DIGIPRO!$E$2:$P$2=H$2,DIGIPRO!$E$3:$P$2040))))</f>
        <v>47513.015820267581</v>
      </c>
      <c r="I694" s="174" cm="1">
        <f t="array" ref="I694">SUM(IF(DIGIPRO!$B$3:$B$2040=$C694,IF(DIGIPRO!$D$3:$D$2040=$E694,IF(DIGIPRO!$E$2:$P$2=I$2,DIGIPRO!$E$3:$P$2040))))</f>
        <v>67764.621936232696</v>
      </c>
      <c r="J694" s="174" cm="1">
        <f t="array" ref="J694">SUM(IF(DIGIPRO!$B$3:$B$2040=$C694,IF(DIGIPRO!$D$3:$D$2040=$E694,IF(DIGIPRO!$E$2:$P$2=J$2,DIGIPRO!$E$3:$P$2040))))</f>
        <v>87583.689391753302</v>
      </c>
      <c r="K694" s="174" cm="1">
        <f t="array" ref="K694">SUM(IF(DIGIPRO!$B$3:$B$2040=$C694,IF(DIGIPRO!$D$3:$D$2040=$E694,IF(DIGIPRO!$E$2:$P$2=K$2,DIGIPRO!$E$3:$P$2040))))</f>
        <v>103695.23294347979</v>
      </c>
      <c r="L694" s="174" cm="1">
        <f t="array" ref="L694">SUM(IF(DIGIPRO!$B$3:$B$2040=$C694,IF(DIGIPRO!$D$3:$D$2040=$E694,IF(DIGIPRO!$E$2:$P$2=L$2,DIGIPRO!$E$3:$P$2040))))</f>
        <v>126393.60317001407</v>
      </c>
      <c r="M694" s="174" cm="1">
        <f t="array" ref="M694">SUM(IF(DIGIPRO!$B$3:$B$2040=$C694,IF(DIGIPRO!$D$3:$D$2040=$E694,IF(DIGIPRO!$E$2:$P$2=M$2,DIGIPRO!$E$3:$P$2040))))</f>
        <v>148802.5132399406</v>
      </c>
      <c r="N694" s="174" cm="1">
        <f t="array" ref="N694">SUM(IF(DIGIPRO!$B$3:$B$2040=$C694,IF(DIGIPRO!$D$3:$D$2040=$E694,IF(DIGIPRO!$E$2:$P$2=N$2,DIGIPRO!$E$3:$P$2040))))</f>
        <v>167169.93366382466</v>
      </c>
      <c r="O694" s="174" cm="1">
        <f t="array" ref="O694">SUM(IF(DIGIPRO!$B$3:$B$2040=$C694,IF(DIGIPRO!$D$3:$D$2040=$E694,IF(DIGIPRO!$E$2:$P$2=O$2,DIGIPRO!$E$3:$P$2040))))</f>
        <v>191705.7239475286</v>
      </c>
      <c r="P694" s="174" cm="1">
        <f t="array" ref="P694">SUM(IF(DIGIPRO!$B$3:$B$2040=$C694,IF(DIGIPRO!$D$3:$D$2040=$E694,IF(DIGIPRO!$E$2:$P$2=P$2,DIGIPRO!$E$3:$P$2040))))</f>
        <v>216654.06014812758</v>
      </c>
      <c r="Q694" s="174" cm="1">
        <f t="array" ref="Q694">SUM(IF(DIGIPRO!$B$3:$B$2040=$C694,IF(DIGIPRO!$D$3:$D$2040=$E694,IF(DIGIPRO!$E$2:$P$2=Q$2,DIGIPRO!$E$3:$P$2040))))</f>
        <v>236997.28518453252</v>
      </c>
      <c r="R694" s="174">
        <v>0</v>
      </c>
      <c r="S694" s="174">
        <v>0</v>
      </c>
      <c r="T694" s="174">
        <v>0</v>
      </c>
      <c r="U694" s="174">
        <v>0</v>
      </c>
      <c r="V694" s="174">
        <v>0</v>
      </c>
      <c r="W694" s="174">
        <v>0</v>
      </c>
      <c r="X694" s="174">
        <v>0</v>
      </c>
      <c r="Y694" s="174">
        <v>0</v>
      </c>
      <c r="Z694" s="174">
        <v>0</v>
      </c>
      <c r="AA694" s="174">
        <v>0</v>
      </c>
      <c r="AB694" s="174">
        <v>0</v>
      </c>
      <c r="AC694" s="174">
        <v>0</v>
      </c>
      <c r="AD694" s="174" cm="1">
        <f t="array" ref="AD694">SUM(IF(DIGIPRO!$B$3:$B$2040=$C694,IF(DIGIPRO!$D$3:$D$2040=$E694,IF(DIGIPRO!$AC$2:$AN$2=AD$2,DIGIPRO!$AC$3:$AN$2040))))</f>
        <v>14349.226670325343</v>
      </c>
      <c r="AE694" s="174" cm="1">
        <f t="array" ref="AE694">SUM(IF(DIGIPRO!$B$3:$B$2040=$C694,IF(DIGIPRO!$D$3:$D$2040=$E694,IF(DIGIPRO!$AC$2:$AN$2=AE$2,DIGIPRO!$AC$3:$AN$2040))))</f>
        <v>19164.696266648752</v>
      </c>
      <c r="AF694" s="174" cm="1">
        <f t="array" ref="AF694">SUM(IF(DIGIPRO!$B$3:$B$2040=$C694,IF(DIGIPRO!$D$3:$D$2040=$E694,IF(DIGIPRO!$AC$2:$AN$2=AF$2,DIGIPRO!$AC$3:$AN$2040))))</f>
        <v>13999.092883293488</v>
      </c>
      <c r="AG694" s="174" cm="1">
        <f t="array" ref="AG694">SUM(IF(DIGIPRO!$B$3:$B$2040=$C694,IF(DIGIPRO!$D$3:$D$2040=$E694,IF(DIGIPRO!$AC$2:$AN$2=AG$2,DIGIPRO!$AC$3:$AN$2040))))</f>
        <v>20251.606115965118</v>
      </c>
      <c r="AH694" s="174" cm="1">
        <f t="array" ref="AH694">SUM(IF(DIGIPRO!$B$3:$B$2040=$C694,IF(DIGIPRO!$D$3:$D$2040=$E694,IF(DIGIPRO!$AC$2:$AN$2=AH$2,DIGIPRO!$AC$3:$AN$2040))))</f>
        <v>19819.067455520602</v>
      </c>
      <c r="AI694" s="174" cm="1">
        <f t="array" ref="AI694">SUM(IF(DIGIPRO!$B$3:$B$2040=$C694,IF(DIGIPRO!$D$3:$D$2040=$E694,IF(DIGIPRO!$AC$2:$AN$2=AI$2,DIGIPRO!$AC$3:$AN$2040))))</f>
        <v>16111.54355172649</v>
      </c>
      <c r="AJ694" s="174" cm="1">
        <f t="array" ref="AJ694">SUM(IF(DIGIPRO!$B$3:$B$2040=$C694,IF(DIGIPRO!$D$3:$D$2040=$E694,IF(DIGIPRO!$AC$2:$AN$2=AJ$2,DIGIPRO!$AC$3:$AN$2040))))</f>
        <v>22698.370226534294</v>
      </c>
      <c r="AK694" s="174" cm="1">
        <f t="array" ref="AK694">SUM(IF(DIGIPRO!$B$3:$B$2040=$C694,IF(DIGIPRO!$D$3:$D$2040=$E694,IF(DIGIPRO!$AC$2:$AN$2=AK$2,DIGIPRO!$AC$3:$AN$2040))))</f>
        <v>22408.910069926529</v>
      </c>
      <c r="AL694" s="174" cm="1">
        <f t="array" ref="AL694">SUM(IF(DIGIPRO!$B$3:$B$2040=$C694,IF(DIGIPRO!$D$3:$D$2040=$E694,IF(DIGIPRO!$AC$2:$AN$2=AL$2,DIGIPRO!$AC$3:$AN$2040))))</f>
        <v>18367.420423884061</v>
      </c>
      <c r="AM694" s="174" cm="1">
        <f t="array" ref="AM694">SUM(IF(DIGIPRO!$B$3:$B$2040=$C694,IF(DIGIPRO!$D$3:$D$2040=$E694,IF(DIGIPRO!$AC$2:$AN$2=AM$2,DIGIPRO!$AC$3:$AN$2040))))</f>
        <v>24535.790283703944</v>
      </c>
      <c r="AN694" s="174" cm="1">
        <f t="array" ref="AN694">SUM(IF(DIGIPRO!$B$3:$B$2040=$C694,IF(DIGIPRO!$D$3:$D$2040=$E694,IF(DIGIPRO!$AC$2:$AN$2=AN$2,DIGIPRO!$AC$3:$AN$2040))))</f>
        <v>24948.336200598977</v>
      </c>
      <c r="AO694" s="174" cm="1">
        <f t="array" ref="AO694">SUM(IF(DIGIPRO!$B$3:$B$2040=$C694,IF(DIGIPRO!$D$3:$D$2040=$E694,IF(DIGIPRO!$AC$2:$AN$2=AO$2,DIGIPRO!$AC$3:$AN$2040))))</f>
        <v>20343.225036404932</v>
      </c>
      <c r="AP694" s="174">
        <v>0</v>
      </c>
      <c r="AQ694" s="174">
        <v>0</v>
      </c>
      <c r="AR694" s="174">
        <v>0</v>
      </c>
      <c r="AS694" s="174">
        <v>0</v>
      </c>
      <c r="AT694" s="174">
        <v>0</v>
      </c>
      <c r="AU694" s="174">
        <v>0</v>
      </c>
      <c r="AV694" s="174">
        <v>0</v>
      </c>
      <c r="AW694" s="174">
        <v>0</v>
      </c>
      <c r="AX694" s="174">
        <v>0</v>
      </c>
      <c r="AY694" s="174">
        <v>0</v>
      </c>
      <c r="AZ694" s="174">
        <v>0</v>
      </c>
      <c r="BA694" s="174">
        <v>0</v>
      </c>
      <c r="BB694" s="175">
        <f t="shared" si="82"/>
        <v>0</v>
      </c>
      <c r="BC694" s="175">
        <f t="shared" si="82"/>
        <v>0</v>
      </c>
      <c r="BD694" s="175">
        <f t="shared" si="82"/>
        <v>0</v>
      </c>
      <c r="BE694" s="175">
        <f t="shared" si="82"/>
        <v>0</v>
      </c>
      <c r="BF694" s="175">
        <f t="shared" si="82"/>
        <v>0</v>
      </c>
      <c r="BG694" s="175">
        <f t="shared" si="82"/>
        <v>0</v>
      </c>
      <c r="BH694" s="175">
        <f t="shared" si="81"/>
        <v>0</v>
      </c>
      <c r="BI694" s="175">
        <f t="shared" si="81"/>
        <v>0</v>
      </c>
      <c r="BJ694" s="175">
        <f t="shared" si="81"/>
        <v>0</v>
      </c>
      <c r="BK694" s="175">
        <f t="shared" si="81"/>
        <v>0</v>
      </c>
      <c r="BL694" s="175">
        <f t="shared" si="81"/>
        <v>0</v>
      </c>
      <c r="BM694" s="175">
        <f t="shared" si="81"/>
        <v>0</v>
      </c>
    </row>
    <row r="695" spans="1:65" x14ac:dyDescent="0.35">
      <c r="A695" s="173" t="s">
        <v>65</v>
      </c>
      <c r="B695" s="173" t="str">
        <v>DIGIPRO</v>
      </c>
      <c r="C695" s="173" t="str">
        <v>Revenue Bigbox PS</v>
      </c>
      <c r="D695" s="173" t="str">
        <v>Rp. M</v>
      </c>
      <c r="E695" s="173" t="str">
        <v>SULBAGTENG</v>
      </c>
      <c r="F695" s="174" cm="1">
        <f t="array" ref="F695">SUM(IF(DIGIPRO!$B$3:$B$2040=$C695,IF(DIGIPRO!$D$3:$D$2040=$E695,IF(DIGIPRO!$E$2:$P$2=F$2,DIGIPRO!$E$3:$P$2040))))</f>
        <v>19465.951199187744</v>
      </c>
      <c r="G695" s="174" cm="1">
        <f t="array" ref="G695">SUM(IF(DIGIPRO!$B$3:$B$2040=$C695,IF(DIGIPRO!$D$3:$D$2040=$E695,IF(DIGIPRO!$E$2:$P$2=G$2,DIGIPRO!$E$3:$P$2040))))</f>
        <v>45464.498078744546</v>
      </c>
      <c r="H695" s="174" cm="1">
        <f t="array" ref="H695">SUM(IF(DIGIPRO!$B$3:$B$2040=$C695,IF(DIGIPRO!$D$3:$D$2040=$E695,IF(DIGIPRO!$E$2:$P$2=H$2,DIGIPRO!$E$3:$P$2040))))</f>
        <v>64455.462899353159</v>
      </c>
      <c r="I695" s="174" cm="1">
        <f t="array" ref="I695">SUM(IF(DIGIPRO!$B$3:$B$2040=$C695,IF(DIGIPRO!$D$3:$D$2040=$E695,IF(DIGIPRO!$E$2:$P$2=I$2,DIGIPRO!$E$3:$P$2040))))</f>
        <v>91928.4957962271</v>
      </c>
      <c r="J695" s="174" cm="1">
        <f t="array" ref="J695">SUM(IF(DIGIPRO!$B$3:$B$2040=$C695,IF(DIGIPRO!$D$3:$D$2040=$E695,IF(DIGIPRO!$E$2:$P$2=J$2,DIGIPRO!$E$3:$P$2040))))</f>
        <v>118814.75306752761</v>
      </c>
      <c r="K695" s="174" cm="1">
        <f t="array" ref="K695">SUM(IF(DIGIPRO!$B$3:$B$2040=$C695,IF(DIGIPRO!$D$3:$D$2040=$E695,IF(DIGIPRO!$E$2:$P$2=K$2,DIGIPRO!$E$3:$P$2040))))</f>
        <v>140671.43759325787</v>
      </c>
      <c r="L695" s="174" cm="1">
        <f t="array" ref="L695">SUM(IF(DIGIPRO!$B$3:$B$2040=$C695,IF(DIGIPRO!$D$3:$D$2040=$E695,IF(DIGIPRO!$E$2:$P$2=L$2,DIGIPRO!$E$3:$P$2040))))</f>
        <v>171463.71492514803</v>
      </c>
      <c r="M695" s="174" cm="1">
        <f t="array" ref="M695">SUM(IF(DIGIPRO!$B$3:$B$2040=$C695,IF(DIGIPRO!$D$3:$D$2040=$E695,IF(DIGIPRO!$E$2:$P$2=M$2,DIGIPRO!$E$3:$P$2040))))</f>
        <v>201863.31483879872</v>
      </c>
      <c r="N695" s="174" cm="1">
        <f t="array" ref="N695">SUM(IF(DIGIPRO!$B$3:$B$2040=$C695,IF(DIGIPRO!$D$3:$D$2040=$E695,IF(DIGIPRO!$E$2:$P$2=N$2,DIGIPRO!$E$3:$P$2040))))</f>
        <v>226780.28896157106</v>
      </c>
      <c r="O695" s="174" cm="1">
        <f t="array" ref="O695">SUM(IF(DIGIPRO!$B$3:$B$2040=$C695,IF(DIGIPRO!$D$3:$D$2040=$E695,IF(DIGIPRO!$E$2:$P$2=O$2,DIGIPRO!$E$3:$P$2040))))</f>
        <v>260065.18349068207</v>
      </c>
      <c r="P695" s="174" cm="1">
        <f t="array" ref="P695">SUM(IF(DIGIPRO!$B$3:$B$2040=$C695,IF(DIGIPRO!$D$3:$D$2040=$E695,IF(DIGIPRO!$E$2:$P$2=P$2,DIGIPRO!$E$3:$P$2040))))</f>
        <v>293909.73178164428</v>
      </c>
      <c r="Q695" s="174" cm="1">
        <f t="array" ref="Q695">SUM(IF(DIGIPRO!$B$3:$B$2040=$C695,IF(DIGIPRO!$D$3:$D$2040=$E695,IF(DIGIPRO!$E$2:$P$2=Q$2,DIGIPRO!$E$3:$P$2040))))</f>
        <v>321507.05356705404</v>
      </c>
      <c r="R695" s="174">
        <v>0</v>
      </c>
      <c r="S695" s="174">
        <v>0</v>
      </c>
      <c r="T695" s="174">
        <v>0</v>
      </c>
      <c r="U695" s="174">
        <v>0</v>
      </c>
      <c r="V695" s="174">
        <v>0</v>
      </c>
      <c r="W695" s="174">
        <v>0</v>
      </c>
      <c r="X695" s="174">
        <v>0</v>
      </c>
      <c r="Y695" s="174">
        <v>0</v>
      </c>
      <c r="Z695" s="174">
        <v>0</v>
      </c>
      <c r="AA695" s="174">
        <v>0</v>
      </c>
      <c r="AB695" s="174">
        <v>0</v>
      </c>
      <c r="AC695" s="174">
        <v>0</v>
      </c>
      <c r="AD695" s="174" cm="1">
        <f t="array" ref="AD695">SUM(IF(DIGIPRO!$B$3:$B$2040=$C695,IF(DIGIPRO!$D$3:$D$2040=$E695,IF(DIGIPRO!$AC$2:$AN$2=AD$2,DIGIPRO!$AC$3:$AN$2040))))</f>
        <v>19465.951199187744</v>
      </c>
      <c r="AE695" s="174" cm="1">
        <f t="array" ref="AE695">SUM(IF(DIGIPRO!$B$3:$B$2040=$C695,IF(DIGIPRO!$D$3:$D$2040=$E695,IF(DIGIPRO!$AC$2:$AN$2=AE$2,DIGIPRO!$AC$3:$AN$2040))))</f>
        <v>25998.546879556801</v>
      </c>
      <c r="AF695" s="174" cm="1">
        <f t="array" ref="AF695">SUM(IF(DIGIPRO!$B$3:$B$2040=$C695,IF(DIGIPRO!$D$3:$D$2040=$E695,IF(DIGIPRO!$AC$2:$AN$2=AF$2,DIGIPRO!$AC$3:$AN$2040))))</f>
        <v>18990.964820608613</v>
      </c>
      <c r="AG695" s="174" cm="1">
        <f t="array" ref="AG695">SUM(IF(DIGIPRO!$B$3:$B$2040=$C695,IF(DIGIPRO!$D$3:$D$2040=$E695,IF(DIGIPRO!$AC$2:$AN$2=AG$2,DIGIPRO!$AC$3:$AN$2040))))</f>
        <v>27473.032896873938</v>
      </c>
      <c r="AH695" s="174" cm="1">
        <f t="array" ref="AH695">SUM(IF(DIGIPRO!$B$3:$B$2040=$C695,IF(DIGIPRO!$D$3:$D$2040=$E695,IF(DIGIPRO!$AC$2:$AN$2=AH$2,DIGIPRO!$AC$3:$AN$2040))))</f>
        <v>26886.257271300514</v>
      </c>
      <c r="AI695" s="174" cm="1">
        <f t="array" ref="AI695">SUM(IF(DIGIPRO!$B$3:$B$2040=$C695,IF(DIGIPRO!$D$3:$D$2040=$E695,IF(DIGIPRO!$AC$2:$AN$2=AI$2,DIGIPRO!$AC$3:$AN$2040))))</f>
        <v>21856.684525730259</v>
      </c>
      <c r="AJ695" s="174" cm="1">
        <f t="array" ref="AJ695">SUM(IF(DIGIPRO!$B$3:$B$2040=$C695,IF(DIGIPRO!$D$3:$D$2040=$E695,IF(DIGIPRO!$AC$2:$AN$2=AJ$2,DIGIPRO!$AC$3:$AN$2040))))</f>
        <v>30792.277331890153</v>
      </c>
      <c r="AK695" s="174" cm="1">
        <f t="array" ref="AK695">SUM(IF(DIGIPRO!$B$3:$B$2040=$C695,IF(DIGIPRO!$D$3:$D$2040=$E695,IF(DIGIPRO!$AC$2:$AN$2=AK$2,DIGIPRO!$AC$3:$AN$2040))))</f>
        <v>30399.599913650702</v>
      </c>
      <c r="AL695" s="174" cm="1">
        <f t="array" ref="AL695">SUM(IF(DIGIPRO!$B$3:$B$2040=$C695,IF(DIGIPRO!$D$3:$D$2040=$E695,IF(DIGIPRO!$AC$2:$AN$2=AL$2,DIGIPRO!$AC$3:$AN$2040))))</f>
        <v>24916.97412277235</v>
      </c>
      <c r="AM695" s="174" cm="1">
        <f t="array" ref="AM695">SUM(IF(DIGIPRO!$B$3:$B$2040=$C695,IF(DIGIPRO!$D$3:$D$2040=$E695,IF(DIGIPRO!$AC$2:$AN$2=AM$2,DIGIPRO!$AC$3:$AN$2040))))</f>
        <v>33284.894529111007</v>
      </c>
      <c r="AN695" s="174" cm="1">
        <f t="array" ref="AN695">SUM(IF(DIGIPRO!$B$3:$B$2040=$C695,IF(DIGIPRO!$D$3:$D$2040=$E695,IF(DIGIPRO!$AC$2:$AN$2=AN$2,DIGIPRO!$AC$3:$AN$2040))))</f>
        <v>33844.548290962186</v>
      </c>
      <c r="AO695" s="174" cm="1">
        <f t="array" ref="AO695">SUM(IF(DIGIPRO!$B$3:$B$2040=$C695,IF(DIGIPRO!$D$3:$D$2040=$E695,IF(DIGIPRO!$AC$2:$AN$2=AO$2,DIGIPRO!$AC$3:$AN$2040))))</f>
        <v>27597.321785409786</v>
      </c>
      <c r="AP695" s="174">
        <v>0</v>
      </c>
      <c r="AQ695" s="174">
        <v>0</v>
      </c>
      <c r="AR695" s="174">
        <v>0</v>
      </c>
      <c r="AS695" s="174">
        <v>0</v>
      </c>
      <c r="AT695" s="174">
        <v>0</v>
      </c>
      <c r="AU695" s="174">
        <v>0</v>
      </c>
      <c r="AV695" s="174">
        <v>0</v>
      </c>
      <c r="AW695" s="174">
        <v>0</v>
      </c>
      <c r="AX695" s="174">
        <v>0</v>
      </c>
      <c r="AY695" s="174">
        <v>0</v>
      </c>
      <c r="AZ695" s="174">
        <v>0</v>
      </c>
      <c r="BA695" s="174">
        <v>0</v>
      </c>
      <c r="BB695" s="175">
        <f t="shared" si="82"/>
        <v>0</v>
      </c>
      <c r="BC695" s="175">
        <f t="shared" si="82"/>
        <v>0</v>
      </c>
      <c r="BD695" s="175">
        <f t="shared" si="82"/>
        <v>0</v>
      </c>
      <c r="BE695" s="175">
        <f t="shared" si="82"/>
        <v>0</v>
      </c>
      <c r="BF695" s="175">
        <f t="shared" si="82"/>
        <v>0</v>
      </c>
      <c r="BG695" s="175">
        <f t="shared" si="82"/>
        <v>0</v>
      </c>
      <c r="BH695" s="175">
        <f t="shared" si="81"/>
        <v>0</v>
      </c>
      <c r="BI695" s="175">
        <f t="shared" si="81"/>
        <v>0</v>
      </c>
      <c r="BJ695" s="175">
        <f t="shared" si="81"/>
        <v>0</v>
      </c>
      <c r="BK695" s="175">
        <f t="shared" si="81"/>
        <v>0</v>
      </c>
      <c r="BL695" s="175">
        <f t="shared" si="81"/>
        <v>0</v>
      </c>
      <c r="BM695" s="175">
        <f t="shared" si="81"/>
        <v>0</v>
      </c>
    </row>
    <row r="696" spans="1:65" x14ac:dyDescent="0.35">
      <c r="A696" s="173" t="s">
        <v>65</v>
      </c>
      <c r="B696" s="173" t="str">
        <v>DIGIPRO</v>
      </c>
      <c r="C696" s="173" t="str">
        <v>Revenue Bigbox PS</v>
      </c>
      <c r="D696" s="173" t="str">
        <v>Rp. M</v>
      </c>
      <c r="E696" s="173" t="str">
        <v>SUMALUT</v>
      </c>
      <c r="F696" s="174" cm="1">
        <f t="array" ref="F696">SUM(IF(DIGIPRO!$B$3:$B$2040=$C696,IF(DIGIPRO!$D$3:$D$2040=$E696,IF(DIGIPRO!$E$2:$P$2=F$2,DIGIPRO!$E$3:$P$2040))))</f>
        <v>46801.166914011148</v>
      </c>
      <c r="G696" s="174" cm="1">
        <f t="array" ref="G696">SUM(IF(DIGIPRO!$B$3:$B$2040=$C696,IF(DIGIPRO!$D$3:$D$2040=$E696,IF(DIGIPRO!$E$2:$P$2=G$2,DIGIPRO!$E$3:$P$2040))))</f>
        <v>109308.37858742033</v>
      </c>
      <c r="H696" s="174" cm="1">
        <f t="array" ref="H696">SUM(IF(DIGIPRO!$B$3:$B$2040=$C696,IF(DIGIPRO!$D$3:$D$2040=$E696,IF(DIGIPRO!$E$2:$P$2=H$2,DIGIPRO!$E$3:$P$2040))))</f>
        <v>154967.55574925893</v>
      </c>
      <c r="I696" s="174" cm="1">
        <f t="array" ref="I696">SUM(IF(DIGIPRO!$B$3:$B$2040=$C696,IF(DIGIPRO!$D$3:$D$2040=$E696,IF(DIGIPRO!$E$2:$P$2=I$2,DIGIPRO!$E$3:$P$2040))))</f>
        <v>221019.81207539048</v>
      </c>
      <c r="J696" s="174" cm="1">
        <f t="array" ref="J696">SUM(IF(DIGIPRO!$B$3:$B$2040=$C696,IF(DIGIPRO!$D$3:$D$2040=$E696,IF(DIGIPRO!$E$2:$P$2=J$2,DIGIPRO!$E$3:$P$2040))))</f>
        <v>285661.30846934463</v>
      </c>
      <c r="K696" s="174" cm="1">
        <f t="array" ref="K696">SUM(IF(DIGIPRO!$B$3:$B$2040=$C696,IF(DIGIPRO!$D$3:$D$2040=$E696,IF(DIGIPRO!$E$2:$P$2=K$2,DIGIPRO!$E$3:$P$2040))))</f>
        <v>338210.41486586479</v>
      </c>
      <c r="L696" s="174" cm="1">
        <f t="array" ref="L696">SUM(IF(DIGIPRO!$B$3:$B$2040=$C696,IF(DIGIPRO!$D$3:$D$2040=$E696,IF(DIGIPRO!$E$2:$P$2=L$2,DIGIPRO!$E$3:$P$2040))))</f>
        <v>412242.9908404951</v>
      </c>
      <c r="M696" s="174" cm="1">
        <f t="array" ref="M696">SUM(IF(DIGIPRO!$B$3:$B$2040=$C696,IF(DIGIPRO!$D$3:$D$2040=$E696,IF(DIGIPRO!$E$2:$P$2=M$2,DIGIPRO!$E$3:$P$2040))))</f>
        <v>485331.46903093113</v>
      </c>
      <c r="N696" s="174" cm="1">
        <f t="array" ref="N696">SUM(IF(DIGIPRO!$B$3:$B$2040=$C696,IF(DIGIPRO!$D$3:$D$2040=$E696,IF(DIGIPRO!$E$2:$P$2=N$2,DIGIPRO!$E$3:$P$2040))))</f>
        <v>545238.30086150847</v>
      </c>
      <c r="O696" s="174" cm="1">
        <f t="array" ref="O696">SUM(IF(DIGIPRO!$B$3:$B$2040=$C696,IF(DIGIPRO!$D$3:$D$2040=$E696,IF(DIGIPRO!$E$2:$P$2=O$2,DIGIPRO!$E$3:$P$2040))))</f>
        <v>625263.77141941176</v>
      </c>
      <c r="P696" s="174" cm="1">
        <f t="array" ref="P696">SUM(IF(DIGIPRO!$B$3:$B$2040=$C696,IF(DIGIPRO!$D$3:$D$2040=$E696,IF(DIGIPRO!$E$2:$P$2=P$2,DIGIPRO!$E$3:$P$2040))))</f>
        <v>706634.79395442805</v>
      </c>
      <c r="Q696" s="174" cm="1">
        <f t="array" ref="Q696">SUM(IF(DIGIPRO!$B$3:$B$2040=$C696,IF(DIGIPRO!$D$3:$D$2040=$E696,IF(DIGIPRO!$E$2:$P$2=Q$2,DIGIPRO!$E$3:$P$2040))))</f>
        <v>772985.87282246375</v>
      </c>
      <c r="R696" s="174">
        <v>0</v>
      </c>
      <c r="S696" s="174">
        <v>0</v>
      </c>
      <c r="T696" s="174">
        <v>0</v>
      </c>
      <c r="U696" s="174">
        <v>0</v>
      </c>
      <c r="V696" s="174">
        <v>0</v>
      </c>
      <c r="W696" s="174">
        <v>0</v>
      </c>
      <c r="X696" s="174">
        <v>0</v>
      </c>
      <c r="Y696" s="174">
        <v>0</v>
      </c>
      <c r="Z696" s="174">
        <v>0</v>
      </c>
      <c r="AA696" s="174">
        <v>0</v>
      </c>
      <c r="AB696" s="174">
        <v>0</v>
      </c>
      <c r="AC696" s="174">
        <v>0</v>
      </c>
      <c r="AD696" s="174" cm="1">
        <f t="array" ref="AD696">SUM(IF(DIGIPRO!$B$3:$B$2040=$C696,IF(DIGIPRO!$D$3:$D$2040=$E696,IF(DIGIPRO!$AC$2:$AN$2=AD$2,DIGIPRO!$AC$3:$AN$2040))))</f>
        <v>46801.166914011148</v>
      </c>
      <c r="AE696" s="174" cm="1">
        <f t="array" ref="AE696">SUM(IF(DIGIPRO!$B$3:$B$2040=$C696,IF(DIGIPRO!$D$3:$D$2040=$E696,IF(DIGIPRO!$AC$2:$AN$2=AE$2,DIGIPRO!$AC$3:$AN$2040))))</f>
        <v>62507.211673409183</v>
      </c>
      <c r="AF696" s="174" cm="1">
        <f t="array" ref="AF696">SUM(IF(DIGIPRO!$B$3:$B$2040=$C696,IF(DIGIPRO!$D$3:$D$2040=$E696,IF(DIGIPRO!$AC$2:$AN$2=AF$2,DIGIPRO!$AC$3:$AN$2040))))</f>
        <v>45659.17716183859</v>
      </c>
      <c r="AG696" s="174" cm="1">
        <f t="array" ref="AG696">SUM(IF(DIGIPRO!$B$3:$B$2040=$C696,IF(DIGIPRO!$D$3:$D$2040=$E696,IF(DIGIPRO!$AC$2:$AN$2=AG$2,DIGIPRO!$AC$3:$AN$2040))))</f>
        <v>66052.256326131537</v>
      </c>
      <c r="AH696" s="174" cm="1">
        <f t="array" ref="AH696">SUM(IF(DIGIPRO!$B$3:$B$2040=$C696,IF(DIGIPRO!$D$3:$D$2040=$E696,IF(DIGIPRO!$AC$2:$AN$2=AH$2,DIGIPRO!$AC$3:$AN$2040))))</f>
        <v>64641.496393954119</v>
      </c>
      <c r="AI696" s="174" cm="1">
        <f t="array" ref="AI696">SUM(IF(DIGIPRO!$B$3:$B$2040=$C696,IF(DIGIPRO!$D$3:$D$2040=$E696,IF(DIGIPRO!$AC$2:$AN$2=AI$2,DIGIPRO!$AC$3:$AN$2040))))</f>
        <v>52549.10639652019</v>
      </c>
      <c r="AJ696" s="174" cm="1">
        <f t="array" ref="AJ696">SUM(IF(DIGIPRO!$B$3:$B$2040=$C696,IF(DIGIPRO!$D$3:$D$2040=$E696,IF(DIGIPRO!$AC$2:$AN$2=AJ$2,DIGIPRO!$AC$3:$AN$2040))))</f>
        <v>74032.575974630323</v>
      </c>
      <c r="AK696" s="174" cm="1">
        <f t="array" ref="AK696">SUM(IF(DIGIPRO!$B$3:$B$2040=$C696,IF(DIGIPRO!$D$3:$D$2040=$E696,IF(DIGIPRO!$AC$2:$AN$2=AK$2,DIGIPRO!$AC$3:$AN$2040))))</f>
        <v>73088.478190436028</v>
      </c>
      <c r="AL696" s="174" cm="1">
        <f t="array" ref="AL696">SUM(IF(DIGIPRO!$B$3:$B$2040=$C696,IF(DIGIPRO!$D$3:$D$2040=$E696,IF(DIGIPRO!$AC$2:$AN$2=AL$2,DIGIPRO!$AC$3:$AN$2040))))</f>
        <v>59906.831830577335</v>
      </c>
      <c r="AM696" s="174" cm="1">
        <f t="array" ref="AM696">SUM(IF(DIGIPRO!$B$3:$B$2040=$C696,IF(DIGIPRO!$D$3:$D$2040=$E696,IF(DIGIPRO!$AC$2:$AN$2=AM$2,DIGIPRO!$AC$3:$AN$2040))))</f>
        <v>80025.470557903289</v>
      </c>
      <c r="AN696" s="174" cm="1">
        <f t="array" ref="AN696">SUM(IF(DIGIPRO!$B$3:$B$2040=$C696,IF(DIGIPRO!$D$3:$D$2040=$E696,IF(DIGIPRO!$AC$2:$AN$2=AN$2,DIGIPRO!$AC$3:$AN$2040))))</f>
        <v>81371.022535016236</v>
      </c>
      <c r="AO696" s="174" cm="1">
        <f t="array" ref="AO696">SUM(IF(DIGIPRO!$B$3:$B$2040=$C696,IF(DIGIPRO!$D$3:$D$2040=$E696,IF(DIGIPRO!$AC$2:$AN$2=AO$2,DIGIPRO!$AC$3:$AN$2040))))</f>
        <v>66351.078868035678</v>
      </c>
      <c r="AP696" s="174">
        <v>0</v>
      </c>
      <c r="AQ696" s="174">
        <v>0</v>
      </c>
      <c r="AR696" s="174">
        <v>0</v>
      </c>
      <c r="AS696" s="174">
        <v>0</v>
      </c>
      <c r="AT696" s="174">
        <v>0</v>
      </c>
      <c r="AU696" s="174">
        <v>0</v>
      </c>
      <c r="AV696" s="174">
        <v>0</v>
      </c>
      <c r="AW696" s="174">
        <v>0</v>
      </c>
      <c r="AX696" s="174">
        <v>0</v>
      </c>
      <c r="AY696" s="174">
        <v>0</v>
      </c>
      <c r="AZ696" s="174">
        <v>0</v>
      </c>
      <c r="BA696" s="174">
        <v>0</v>
      </c>
      <c r="BB696" s="175">
        <f t="shared" si="82"/>
        <v>0</v>
      </c>
      <c r="BC696" s="175">
        <f t="shared" si="82"/>
        <v>0</v>
      </c>
      <c r="BD696" s="175">
        <f t="shared" si="82"/>
        <v>0</v>
      </c>
      <c r="BE696" s="175">
        <f t="shared" si="82"/>
        <v>0</v>
      </c>
      <c r="BF696" s="175">
        <f t="shared" si="82"/>
        <v>0</v>
      </c>
      <c r="BG696" s="175">
        <f t="shared" si="82"/>
        <v>0</v>
      </c>
      <c r="BH696" s="175">
        <f t="shared" si="81"/>
        <v>0</v>
      </c>
      <c r="BI696" s="175">
        <f t="shared" si="81"/>
        <v>0</v>
      </c>
      <c r="BJ696" s="175">
        <f t="shared" si="81"/>
        <v>0</v>
      </c>
      <c r="BK696" s="175">
        <f t="shared" si="81"/>
        <v>0</v>
      </c>
      <c r="BL696" s="175">
        <f t="shared" si="81"/>
        <v>0</v>
      </c>
      <c r="BM696" s="175">
        <f t="shared" si="81"/>
        <v>0</v>
      </c>
    </row>
    <row r="697" spans="1:65" x14ac:dyDescent="0.35">
      <c r="A697" s="170" t="s">
        <v>65</v>
      </c>
      <c r="B697" s="170" t="str">
        <v>DIGIPRO</v>
      </c>
      <c r="C697" s="170" t="str">
        <v>Revenue Antares Eazy SoE</v>
      </c>
      <c r="D697" s="170" t="str">
        <v>Rp. M</v>
      </c>
      <c r="E697" s="170" t="str">
        <v>TR5</v>
      </c>
      <c r="F697" s="171" cm="1">
        <f t="array" ref="F697">SUM(IF(DIGIPRO!$B$3:$B$2040=$C697,IF(DIGIPRO!$D$3:$D$2040=$E697,IF(DIGIPRO!$E$2:$P$2=F$2,DIGIPRO!$E$3:$P$2040))))</f>
        <v>0</v>
      </c>
      <c r="G697" s="171" cm="1">
        <f t="array" ref="G697">SUM(IF(DIGIPRO!$B$3:$B$2040=$C697,IF(DIGIPRO!$D$3:$D$2040=$E697,IF(DIGIPRO!$E$2:$P$2=G$2,DIGIPRO!$E$3:$P$2040))))</f>
        <v>0</v>
      </c>
      <c r="H697" s="171" cm="1">
        <f t="array" ref="H697">SUM(IF(DIGIPRO!$B$3:$B$2040=$C697,IF(DIGIPRO!$D$3:$D$2040=$E697,IF(DIGIPRO!$E$2:$P$2=H$2,DIGIPRO!$E$3:$P$2040))))</f>
        <v>277000</v>
      </c>
      <c r="I697" s="171" cm="1">
        <f t="array" ref="I697">SUM(IF(DIGIPRO!$B$3:$B$2040=$C697,IF(DIGIPRO!$D$3:$D$2040=$E697,IF(DIGIPRO!$E$2:$P$2=I$2,DIGIPRO!$E$3:$P$2040))))</f>
        <v>457500</v>
      </c>
      <c r="J697" s="171" cm="1">
        <f t="array" ref="J697">SUM(IF(DIGIPRO!$B$3:$B$2040=$C697,IF(DIGIPRO!$D$3:$D$2040=$E697,IF(DIGIPRO!$E$2:$P$2=J$2,DIGIPRO!$E$3:$P$2040))))</f>
        <v>638000</v>
      </c>
      <c r="K697" s="171" cm="1">
        <f t="array" ref="K697">SUM(IF(DIGIPRO!$B$3:$B$2040=$C697,IF(DIGIPRO!$D$3:$D$2040=$E697,IF(DIGIPRO!$E$2:$P$2=K$2,DIGIPRO!$E$3:$P$2040))))</f>
        <v>818500</v>
      </c>
      <c r="L697" s="171" cm="1">
        <f t="array" ref="L697">SUM(IF(DIGIPRO!$B$3:$B$2040=$C697,IF(DIGIPRO!$D$3:$D$2040=$E697,IF(DIGIPRO!$E$2:$P$2=L$2,DIGIPRO!$E$3:$P$2040))))</f>
        <v>999000.00000000012</v>
      </c>
      <c r="M697" s="171" cm="1">
        <f t="array" ref="M697">SUM(IF(DIGIPRO!$B$3:$B$2040=$C697,IF(DIGIPRO!$D$3:$D$2040=$E697,IF(DIGIPRO!$E$2:$P$2=M$2,DIGIPRO!$E$3:$P$2040))))</f>
        <v>1179500</v>
      </c>
      <c r="N697" s="171" cm="1">
        <f t="array" ref="N697">SUM(IF(DIGIPRO!$B$3:$B$2040=$C697,IF(DIGIPRO!$D$3:$D$2040=$E697,IF(DIGIPRO!$E$2:$P$2=N$2,DIGIPRO!$E$3:$P$2040))))</f>
        <v>1360000</v>
      </c>
      <c r="O697" s="171" cm="1">
        <f t="array" ref="O697">SUM(IF(DIGIPRO!$B$3:$B$2040=$C697,IF(DIGIPRO!$D$3:$D$2040=$E697,IF(DIGIPRO!$E$2:$P$2=O$2,DIGIPRO!$E$3:$P$2040))))</f>
        <v>1540500</v>
      </c>
      <c r="P697" s="171" cm="1">
        <f t="array" ref="P697">SUM(IF(DIGIPRO!$B$3:$B$2040=$C697,IF(DIGIPRO!$D$3:$D$2040=$E697,IF(DIGIPRO!$E$2:$P$2=P$2,DIGIPRO!$E$3:$P$2040))))</f>
        <v>1721000</v>
      </c>
      <c r="Q697" s="171" cm="1">
        <f t="array" ref="Q697">SUM(IF(DIGIPRO!$B$3:$B$2040=$C697,IF(DIGIPRO!$D$3:$D$2040=$E697,IF(DIGIPRO!$E$2:$P$2=Q$2,DIGIPRO!$E$3:$P$2040))))</f>
        <v>1900000.0000000002</v>
      </c>
      <c r="R697" s="171">
        <v>1012000</v>
      </c>
      <c r="S697" s="171">
        <v>1959000</v>
      </c>
      <c r="T697" s="171">
        <v>2906000</v>
      </c>
      <c r="U697" s="171">
        <v>3853000</v>
      </c>
      <c r="V697" s="171">
        <v>4800000</v>
      </c>
      <c r="W697" s="171">
        <v>4800000</v>
      </c>
      <c r="X697" s="171">
        <v>4800000</v>
      </c>
      <c r="Y697" s="171">
        <v>4800000</v>
      </c>
      <c r="Z697" s="171">
        <v>4800000</v>
      </c>
      <c r="AA697" s="171">
        <v>4800000</v>
      </c>
      <c r="AB697" s="171">
        <v>4800000</v>
      </c>
      <c r="AC697" s="171">
        <v>4800000</v>
      </c>
      <c r="AD697" s="171" cm="1">
        <f t="array" ref="AD697">SUM(IF(DIGIPRO!$B$3:$B$2040=$C697,IF(DIGIPRO!$D$3:$D$2040=$E697,IF(DIGIPRO!$AC$2:$AN$2=AD$2,DIGIPRO!$AC$3:$AN$2040))))</f>
        <v>0</v>
      </c>
      <c r="AE697" s="171" cm="1">
        <f t="array" ref="AE697">SUM(IF(DIGIPRO!$B$3:$B$2040=$C697,IF(DIGIPRO!$D$3:$D$2040=$E697,IF(DIGIPRO!$AC$2:$AN$2=AE$2,DIGIPRO!$AC$3:$AN$2040))))</f>
        <v>0</v>
      </c>
      <c r="AF697" s="171" cm="1">
        <f t="array" ref="AF697">SUM(IF(DIGIPRO!$B$3:$B$2040=$C697,IF(DIGIPRO!$D$3:$D$2040=$E697,IF(DIGIPRO!$AC$2:$AN$2=AF$2,DIGIPRO!$AC$3:$AN$2040))))</f>
        <v>277000</v>
      </c>
      <c r="AG697" s="171" cm="1">
        <f t="array" ref="AG697">SUM(IF(DIGIPRO!$B$3:$B$2040=$C697,IF(DIGIPRO!$D$3:$D$2040=$E697,IF(DIGIPRO!$AC$2:$AN$2=AG$2,DIGIPRO!$AC$3:$AN$2040))))</f>
        <v>180500</v>
      </c>
      <c r="AH697" s="171" cm="1">
        <f t="array" ref="AH697">SUM(IF(DIGIPRO!$B$3:$B$2040=$C697,IF(DIGIPRO!$D$3:$D$2040=$E697,IF(DIGIPRO!$AC$2:$AN$2=AH$2,DIGIPRO!$AC$3:$AN$2040))))</f>
        <v>180500</v>
      </c>
      <c r="AI697" s="171" cm="1">
        <f t="array" ref="AI697">SUM(IF(DIGIPRO!$B$3:$B$2040=$C697,IF(DIGIPRO!$D$3:$D$2040=$E697,IF(DIGIPRO!$AC$2:$AN$2=AI$2,DIGIPRO!$AC$3:$AN$2040))))</f>
        <v>180500</v>
      </c>
      <c r="AJ697" s="171" cm="1">
        <f t="array" ref="AJ697">SUM(IF(DIGIPRO!$B$3:$B$2040=$C697,IF(DIGIPRO!$D$3:$D$2040=$E697,IF(DIGIPRO!$AC$2:$AN$2=AJ$2,DIGIPRO!$AC$3:$AN$2040))))</f>
        <v>180500</v>
      </c>
      <c r="AK697" s="171" cm="1">
        <f t="array" ref="AK697">SUM(IF(DIGIPRO!$B$3:$B$2040=$C697,IF(DIGIPRO!$D$3:$D$2040=$E697,IF(DIGIPRO!$AC$2:$AN$2=AK$2,DIGIPRO!$AC$3:$AN$2040))))</f>
        <v>180500</v>
      </c>
      <c r="AL697" s="171" cm="1">
        <f t="array" ref="AL697">SUM(IF(DIGIPRO!$B$3:$B$2040=$C697,IF(DIGIPRO!$D$3:$D$2040=$E697,IF(DIGIPRO!$AC$2:$AN$2=AL$2,DIGIPRO!$AC$3:$AN$2040))))</f>
        <v>180500</v>
      </c>
      <c r="AM697" s="171" cm="1">
        <f t="array" ref="AM697">SUM(IF(DIGIPRO!$B$3:$B$2040=$C697,IF(DIGIPRO!$D$3:$D$2040=$E697,IF(DIGIPRO!$AC$2:$AN$2=AM$2,DIGIPRO!$AC$3:$AN$2040))))</f>
        <v>180500</v>
      </c>
      <c r="AN697" s="171" cm="1">
        <f t="array" ref="AN697">SUM(IF(DIGIPRO!$B$3:$B$2040=$C697,IF(DIGIPRO!$D$3:$D$2040=$E697,IF(DIGIPRO!$AC$2:$AN$2=AN$2,DIGIPRO!$AC$3:$AN$2040))))</f>
        <v>180500</v>
      </c>
      <c r="AO697" s="171" cm="1">
        <f t="array" ref="AO697">SUM(IF(DIGIPRO!$B$3:$B$2040=$C697,IF(DIGIPRO!$D$3:$D$2040=$E697,IF(DIGIPRO!$AC$2:$AN$2=AO$2,DIGIPRO!$AC$3:$AN$2040))))</f>
        <v>179000.00000000003</v>
      </c>
      <c r="AP697" s="171">
        <v>1012000</v>
      </c>
      <c r="AQ697" s="171">
        <v>947000</v>
      </c>
      <c r="AR697" s="171">
        <v>947000</v>
      </c>
      <c r="AS697" s="171">
        <v>947000</v>
      </c>
      <c r="AT697" s="171">
        <v>947000</v>
      </c>
      <c r="AU697" s="171">
        <v>0</v>
      </c>
      <c r="AV697" s="171">
        <v>0</v>
      </c>
      <c r="AW697" s="171">
        <v>0</v>
      </c>
      <c r="AX697" s="171">
        <v>0</v>
      </c>
      <c r="AY697" s="171">
        <v>0</v>
      </c>
      <c r="AZ697" s="171">
        <v>0</v>
      </c>
      <c r="BA697" s="171">
        <v>0</v>
      </c>
      <c r="BB697" s="172">
        <f t="shared" si="82"/>
        <v>1</v>
      </c>
      <c r="BC697" s="172">
        <f t="shared" si="82"/>
        <v>1</v>
      </c>
      <c r="BD697" s="172">
        <f t="shared" si="82"/>
        <v>10.490974729241877</v>
      </c>
      <c r="BE697" s="172">
        <f t="shared" si="82"/>
        <v>8.4218579234972673</v>
      </c>
      <c r="BF697" s="172">
        <f t="shared" si="82"/>
        <v>7.523510971786834</v>
      </c>
      <c r="BG697" s="172">
        <f t="shared" si="82"/>
        <v>5.8643860720830787</v>
      </c>
      <c r="BH697" s="172">
        <f t="shared" si="81"/>
        <v>4.804804804804804</v>
      </c>
      <c r="BI697" s="172">
        <f t="shared" si="81"/>
        <v>4.0695209834675712</v>
      </c>
      <c r="BJ697" s="172">
        <f t="shared" si="81"/>
        <v>3.5294117647058822</v>
      </c>
      <c r="BK697" s="172">
        <f t="shared" si="81"/>
        <v>3.1158714703018502</v>
      </c>
      <c r="BL697" s="172">
        <f t="shared" si="81"/>
        <v>2.7890761185357351</v>
      </c>
      <c r="BM697" s="172">
        <f t="shared" si="81"/>
        <v>2.5263157894736841</v>
      </c>
    </row>
    <row r="698" spans="1:65" x14ac:dyDescent="0.35">
      <c r="A698" s="173" t="s">
        <v>65</v>
      </c>
      <c r="B698" s="173" t="str">
        <v>DIGIPRO</v>
      </c>
      <c r="C698" s="173" t="str">
        <v>Revenue Antares Eazy SoE</v>
      </c>
      <c r="D698" s="173" t="str">
        <v>Rp. M</v>
      </c>
      <c r="E698" s="173" t="str">
        <v>PAPUA</v>
      </c>
      <c r="F698" s="174" cm="1">
        <f t="array" ref="F698">SUM(IF(DIGIPRO!$B$3:$B$2040=$C698,IF(DIGIPRO!$D$3:$D$2040=$E698,IF(DIGIPRO!$E$2:$P$2=F$2,DIGIPRO!$E$3:$P$2040))))</f>
        <v>0</v>
      </c>
      <c r="G698" s="174" cm="1">
        <f t="array" ref="G698">SUM(IF(DIGIPRO!$B$3:$B$2040=$C698,IF(DIGIPRO!$D$3:$D$2040=$E698,IF(DIGIPRO!$E$2:$P$2=G$2,DIGIPRO!$E$3:$P$2040))))</f>
        <v>0</v>
      </c>
      <c r="H698" s="174" cm="1">
        <f t="array" ref="H698">SUM(IF(DIGIPRO!$B$3:$B$2040=$C698,IF(DIGIPRO!$D$3:$D$2040=$E698,IF(DIGIPRO!$E$2:$P$2=H$2,DIGIPRO!$E$3:$P$2040))))</f>
        <v>29474.858142857709</v>
      </c>
      <c r="I698" s="174" cm="1">
        <f t="array" ref="I698">SUM(IF(DIGIPRO!$B$3:$B$2040=$C698,IF(DIGIPRO!$D$3:$D$2040=$E698,IF(DIGIPRO!$E$2:$P$2=I$2,DIGIPRO!$E$3:$P$2040))))</f>
        <v>48681.399279268604</v>
      </c>
      <c r="J698" s="174" cm="1">
        <f t="array" ref="J698">SUM(IF(DIGIPRO!$B$3:$B$2040=$C698,IF(DIGIPRO!$D$3:$D$2040=$E698,IF(DIGIPRO!$E$2:$P$2=J$2,DIGIPRO!$E$3:$P$2040))))</f>
        <v>67887.940415679492</v>
      </c>
      <c r="K698" s="174" cm="1">
        <f t="array" ref="K698">SUM(IF(DIGIPRO!$B$3:$B$2040=$C698,IF(DIGIPRO!$D$3:$D$2040=$E698,IF(DIGIPRO!$E$2:$P$2=K$2,DIGIPRO!$E$3:$P$2040))))</f>
        <v>87094.481552090379</v>
      </c>
      <c r="L698" s="174" cm="1">
        <f t="array" ref="L698">SUM(IF(DIGIPRO!$B$3:$B$2040=$C698,IF(DIGIPRO!$D$3:$D$2040=$E698,IF(DIGIPRO!$E$2:$P$2=L$2,DIGIPRO!$E$3:$P$2040))))</f>
        <v>106301.02268850127</v>
      </c>
      <c r="M698" s="174" cm="1">
        <f t="array" ref="M698">SUM(IF(DIGIPRO!$B$3:$B$2040=$C698,IF(DIGIPRO!$D$3:$D$2040=$E698,IF(DIGIPRO!$E$2:$P$2=M$2,DIGIPRO!$E$3:$P$2040))))</f>
        <v>125507.56382491215</v>
      </c>
      <c r="N698" s="174" cm="1">
        <f t="array" ref="N698">SUM(IF(DIGIPRO!$B$3:$B$2040=$C698,IF(DIGIPRO!$D$3:$D$2040=$E698,IF(DIGIPRO!$E$2:$P$2=N$2,DIGIPRO!$E$3:$P$2040))))</f>
        <v>144714.10496132306</v>
      </c>
      <c r="O698" s="174" cm="1">
        <f t="array" ref="O698">SUM(IF(DIGIPRO!$B$3:$B$2040=$C698,IF(DIGIPRO!$D$3:$D$2040=$E698,IF(DIGIPRO!$E$2:$P$2=O$2,DIGIPRO!$E$3:$P$2040))))</f>
        <v>163920.64609773396</v>
      </c>
      <c r="P698" s="174" cm="1">
        <f t="array" ref="P698">SUM(IF(DIGIPRO!$B$3:$B$2040=$C698,IF(DIGIPRO!$D$3:$D$2040=$E698,IF(DIGIPRO!$E$2:$P$2=P$2,DIGIPRO!$E$3:$P$2040))))</f>
        <v>183127.18723414486</v>
      </c>
      <c r="Q698" s="174" cm="1">
        <f t="array" ref="Q698">SUM(IF(DIGIPRO!$B$3:$B$2040=$C698,IF(DIGIPRO!$D$3:$D$2040=$E698,IF(DIGIPRO!$E$2:$P$2=Q$2,DIGIPRO!$E$3:$P$2040))))</f>
        <v>202174.11722537782</v>
      </c>
      <c r="R698" s="174">
        <v>152000</v>
      </c>
      <c r="S698" s="174">
        <v>291000</v>
      </c>
      <c r="T698" s="174">
        <v>430000</v>
      </c>
      <c r="U698" s="174">
        <v>569000</v>
      </c>
      <c r="V698" s="174">
        <v>708000</v>
      </c>
      <c r="W698" s="174">
        <v>708000</v>
      </c>
      <c r="X698" s="174">
        <v>708000</v>
      </c>
      <c r="Y698" s="174">
        <v>708000</v>
      </c>
      <c r="Z698" s="174">
        <v>708000</v>
      </c>
      <c r="AA698" s="174">
        <v>708000</v>
      </c>
      <c r="AB698" s="174">
        <v>708000</v>
      </c>
      <c r="AC698" s="174">
        <v>708000</v>
      </c>
      <c r="AD698" s="174" cm="1">
        <f t="array" ref="AD698">SUM(IF(DIGIPRO!$B$3:$B$2040=$C698,IF(DIGIPRO!$D$3:$D$2040=$E698,IF(DIGIPRO!$AC$2:$AN$2=AD$2,DIGIPRO!$AC$3:$AN$2040))))</f>
        <v>0</v>
      </c>
      <c r="AE698" s="174" cm="1">
        <f t="array" ref="AE698">SUM(IF(DIGIPRO!$B$3:$B$2040=$C698,IF(DIGIPRO!$D$3:$D$2040=$E698,IF(DIGIPRO!$AC$2:$AN$2=AE$2,DIGIPRO!$AC$3:$AN$2040))))</f>
        <v>0</v>
      </c>
      <c r="AF698" s="174" cm="1">
        <f t="array" ref="AF698">SUM(IF(DIGIPRO!$B$3:$B$2040=$C698,IF(DIGIPRO!$D$3:$D$2040=$E698,IF(DIGIPRO!$AC$2:$AN$2=AF$2,DIGIPRO!$AC$3:$AN$2040))))</f>
        <v>29474.858142857709</v>
      </c>
      <c r="AG698" s="174" cm="1">
        <f t="array" ref="AG698">SUM(IF(DIGIPRO!$B$3:$B$2040=$C698,IF(DIGIPRO!$D$3:$D$2040=$E698,IF(DIGIPRO!$AC$2:$AN$2=AG$2,DIGIPRO!$AC$3:$AN$2040))))</f>
        <v>19206.541136410891</v>
      </c>
      <c r="AH698" s="174" cm="1">
        <f t="array" ref="AH698">SUM(IF(DIGIPRO!$B$3:$B$2040=$C698,IF(DIGIPRO!$D$3:$D$2040=$E698,IF(DIGIPRO!$AC$2:$AN$2=AH$2,DIGIPRO!$AC$3:$AN$2040))))</f>
        <v>19206.541136410891</v>
      </c>
      <c r="AI698" s="174" cm="1">
        <f t="array" ref="AI698">SUM(IF(DIGIPRO!$B$3:$B$2040=$C698,IF(DIGIPRO!$D$3:$D$2040=$E698,IF(DIGIPRO!$AC$2:$AN$2=AI$2,DIGIPRO!$AC$3:$AN$2040))))</f>
        <v>19206.541136410891</v>
      </c>
      <c r="AJ698" s="174" cm="1">
        <f t="array" ref="AJ698">SUM(IF(DIGIPRO!$B$3:$B$2040=$C698,IF(DIGIPRO!$D$3:$D$2040=$E698,IF(DIGIPRO!$AC$2:$AN$2=AJ$2,DIGIPRO!$AC$3:$AN$2040))))</f>
        <v>19206.541136410891</v>
      </c>
      <c r="AK698" s="174" cm="1">
        <f t="array" ref="AK698">SUM(IF(DIGIPRO!$B$3:$B$2040=$C698,IF(DIGIPRO!$D$3:$D$2040=$E698,IF(DIGIPRO!$AC$2:$AN$2=AK$2,DIGIPRO!$AC$3:$AN$2040))))</f>
        <v>19206.541136410891</v>
      </c>
      <c r="AL698" s="174" cm="1">
        <f t="array" ref="AL698">SUM(IF(DIGIPRO!$B$3:$B$2040=$C698,IF(DIGIPRO!$D$3:$D$2040=$E698,IF(DIGIPRO!$AC$2:$AN$2=AL$2,DIGIPRO!$AC$3:$AN$2040))))</f>
        <v>19206.541136410891</v>
      </c>
      <c r="AM698" s="174" cm="1">
        <f t="array" ref="AM698">SUM(IF(DIGIPRO!$B$3:$B$2040=$C698,IF(DIGIPRO!$D$3:$D$2040=$E698,IF(DIGIPRO!$AC$2:$AN$2=AM$2,DIGIPRO!$AC$3:$AN$2040))))</f>
        <v>19206.541136410891</v>
      </c>
      <c r="AN698" s="174" cm="1">
        <f t="array" ref="AN698">SUM(IF(DIGIPRO!$B$3:$B$2040=$C698,IF(DIGIPRO!$D$3:$D$2040=$E698,IF(DIGIPRO!$AC$2:$AN$2=AN$2,DIGIPRO!$AC$3:$AN$2040))))</f>
        <v>19206.541136410891</v>
      </c>
      <c r="AO698" s="174" cm="1">
        <f t="array" ref="AO698">SUM(IF(DIGIPRO!$B$3:$B$2040=$C698,IF(DIGIPRO!$D$3:$D$2040=$E698,IF(DIGIPRO!$AC$2:$AN$2=AO$2,DIGIPRO!$AC$3:$AN$2040))))</f>
        <v>19046.929991232959</v>
      </c>
      <c r="AP698" s="174">
        <v>152000</v>
      </c>
      <c r="AQ698" s="174">
        <v>139000</v>
      </c>
      <c r="AR698" s="174">
        <v>139000</v>
      </c>
      <c r="AS698" s="174">
        <v>139000</v>
      </c>
      <c r="AT698" s="174">
        <v>139000</v>
      </c>
      <c r="AU698" s="174">
        <v>0</v>
      </c>
      <c r="AV698" s="174">
        <v>0</v>
      </c>
      <c r="AW698" s="174">
        <v>0</v>
      </c>
      <c r="AX698" s="174">
        <v>0</v>
      </c>
      <c r="AY698" s="174">
        <v>0</v>
      </c>
      <c r="AZ698" s="174">
        <v>0</v>
      </c>
      <c r="BA698" s="174">
        <v>0</v>
      </c>
      <c r="BB698" s="175">
        <f t="shared" si="82"/>
        <v>1</v>
      </c>
      <c r="BC698" s="175">
        <f t="shared" si="82"/>
        <v>1</v>
      </c>
      <c r="BD698" s="175">
        <f t="shared" si="82"/>
        <v>14.588704648412254</v>
      </c>
      <c r="BE698" s="175">
        <f t="shared" si="82"/>
        <v>11.688242499683316</v>
      </c>
      <c r="BF698" s="175">
        <f t="shared" si="82"/>
        <v>10.428950939811974</v>
      </c>
      <c r="BG698" s="175">
        <f t="shared" si="82"/>
        <v>8.1291028706170323</v>
      </c>
      <c r="BH698" s="175">
        <f t="shared" si="81"/>
        <v>6.6603310306306716</v>
      </c>
      <c r="BI698" s="175">
        <f t="shared" si="81"/>
        <v>5.6410942768970243</v>
      </c>
      <c r="BJ698" s="175">
        <f t="shared" si="81"/>
        <v>4.8924049261764999</v>
      </c>
      <c r="BK698" s="175">
        <f t="shared" si="81"/>
        <v>4.3191630636806488</v>
      </c>
      <c r="BL698" s="175">
        <f t="shared" si="81"/>
        <v>3.8661654268448804</v>
      </c>
      <c r="BM698" s="175">
        <f t="shared" si="81"/>
        <v>3.5019319471579156</v>
      </c>
    </row>
    <row r="699" spans="1:65" x14ac:dyDescent="0.35">
      <c r="A699" s="173" t="s">
        <v>65</v>
      </c>
      <c r="B699" s="173" t="str">
        <v>DIGIPRO</v>
      </c>
      <c r="C699" s="173" t="str">
        <v>Revenue Antares Eazy SoE</v>
      </c>
      <c r="D699" s="173" t="str">
        <v>Rp. M</v>
      </c>
      <c r="E699" s="173" t="str">
        <v>PAPUA BARAT</v>
      </c>
      <c r="F699" s="174" cm="1">
        <f t="array" ref="F699">SUM(IF(DIGIPRO!$B$3:$B$2040=$C699,IF(DIGIPRO!$D$3:$D$2040=$E699,IF(DIGIPRO!$E$2:$P$2=F$2,DIGIPRO!$E$3:$P$2040))))</f>
        <v>0</v>
      </c>
      <c r="G699" s="174" cm="1">
        <f t="array" ref="G699">SUM(IF(DIGIPRO!$B$3:$B$2040=$C699,IF(DIGIPRO!$D$3:$D$2040=$E699,IF(DIGIPRO!$E$2:$P$2=G$2,DIGIPRO!$E$3:$P$2040))))</f>
        <v>0</v>
      </c>
      <c r="H699" s="174" cm="1">
        <f t="array" ref="H699">SUM(IF(DIGIPRO!$B$3:$B$2040=$C699,IF(DIGIPRO!$D$3:$D$2040=$E699,IF(DIGIPRO!$E$2:$P$2=H$2,DIGIPRO!$E$3:$P$2040))))</f>
        <v>43636.611741245142</v>
      </c>
      <c r="I699" s="174" cm="1">
        <f t="array" ref="I699">SUM(IF(DIGIPRO!$B$3:$B$2040=$C699,IF(DIGIPRO!$D$3:$D$2040=$E699,IF(DIGIPRO!$E$2:$P$2=I$2,DIGIPRO!$E$3:$P$2040))))</f>
        <v>72071.299175522203</v>
      </c>
      <c r="J699" s="174" cm="1">
        <f t="array" ref="J699">SUM(IF(DIGIPRO!$B$3:$B$2040=$C699,IF(DIGIPRO!$D$3:$D$2040=$E699,IF(DIGIPRO!$E$2:$P$2=J$2,DIGIPRO!$E$3:$P$2040))))</f>
        <v>100505.98660979926</v>
      </c>
      <c r="K699" s="174" cm="1">
        <f t="array" ref="K699">SUM(IF(DIGIPRO!$B$3:$B$2040=$C699,IF(DIGIPRO!$D$3:$D$2040=$E699,IF(DIGIPRO!$E$2:$P$2=K$2,DIGIPRO!$E$3:$P$2040))))</f>
        <v>128940.67404407632</v>
      </c>
      <c r="L699" s="174" cm="1">
        <f t="array" ref="L699">SUM(IF(DIGIPRO!$B$3:$B$2040=$C699,IF(DIGIPRO!$D$3:$D$2040=$E699,IF(DIGIPRO!$E$2:$P$2=L$2,DIGIPRO!$E$3:$P$2040))))</f>
        <v>157375.36147835338</v>
      </c>
      <c r="M699" s="174" cm="1">
        <f t="array" ref="M699">SUM(IF(DIGIPRO!$B$3:$B$2040=$C699,IF(DIGIPRO!$D$3:$D$2040=$E699,IF(DIGIPRO!$E$2:$P$2=M$2,DIGIPRO!$E$3:$P$2040))))</f>
        <v>185810.04891263045</v>
      </c>
      <c r="N699" s="174" cm="1">
        <f t="array" ref="N699">SUM(IF(DIGIPRO!$B$3:$B$2040=$C699,IF(DIGIPRO!$D$3:$D$2040=$E699,IF(DIGIPRO!$E$2:$P$2=N$2,DIGIPRO!$E$3:$P$2040))))</f>
        <v>214244.73634690751</v>
      </c>
      <c r="O699" s="174" cm="1">
        <f t="array" ref="O699">SUM(IF(DIGIPRO!$B$3:$B$2040=$C699,IF(DIGIPRO!$D$3:$D$2040=$E699,IF(DIGIPRO!$E$2:$P$2=O$2,DIGIPRO!$E$3:$P$2040))))</f>
        <v>242679.42378118457</v>
      </c>
      <c r="P699" s="174" cm="1">
        <f t="array" ref="P699">SUM(IF(DIGIPRO!$B$3:$B$2040=$C699,IF(DIGIPRO!$D$3:$D$2040=$E699,IF(DIGIPRO!$E$2:$P$2=P$2,DIGIPRO!$E$3:$P$2040))))</f>
        <v>271114.11121546163</v>
      </c>
      <c r="Q699" s="174" cm="1">
        <f t="array" ref="Q699">SUM(IF(DIGIPRO!$B$3:$B$2040=$C699,IF(DIGIPRO!$D$3:$D$2040=$E699,IF(DIGIPRO!$E$2:$P$2=Q$2,DIGIPRO!$E$3:$P$2040))))</f>
        <v>299312.4993081796</v>
      </c>
      <c r="R699" s="174">
        <v>139000</v>
      </c>
      <c r="S699" s="174">
        <v>252000</v>
      </c>
      <c r="T699" s="174">
        <v>365000</v>
      </c>
      <c r="U699" s="174">
        <v>478000</v>
      </c>
      <c r="V699" s="174">
        <v>591000</v>
      </c>
      <c r="W699" s="174">
        <v>591000</v>
      </c>
      <c r="X699" s="174">
        <v>591000</v>
      </c>
      <c r="Y699" s="174">
        <v>591000</v>
      </c>
      <c r="Z699" s="174">
        <v>591000</v>
      </c>
      <c r="AA699" s="174">
        <v>591000</v>
      </c>
      <c r="AB699" s="174">
        <v>591000</v>
      </c>
      <c r="AC699" s="174">
        <v>591000</v>
      </c>
      <c r="AD699" s="174" cm="1">
        <f t="array" ref="AD699">SUM(IF(DIGIPRO!$B$3:$B$2040=$C699,IF(DIGIPRO!$D$3:$D$2040=$E699,IF(DIGIPRO!$AC$2:$AN$2=AD$2,DIGIPRO!$AC$3:$AN$2040))))</f>
        <v>0</v>
      </c>
      <c r="AE699" s="174" cm="1">
        <f t="array" ref="AE699">SUM(IF(DIGIPRO!$B$3:$B$2040=$C699,IF(DIGIPRO!$D$3:$D$2040=$E699,IF(DIGIPRO!$AC$2:$AN$2=AE$2,DIGIPRO!$AC$3:$AN$2040))))</f>
        <v>0</v>
      </c>
      <c r="AF699" s="174" cm="1">
        <f t="array" ref="AF699">SUM(IF(DIGIPRO!$B$3:$B$2040=$C699,IF(DIGIPRO!$D$3:$D$2040=$E699,IF(DIGIPRO!$AC$2:$AN$2=AF$2,DIGIPRO!$AC$3:$AN$2040))))</f>
        <v>43636.611741245142</v>
      </c>
      <c r="AG699" s="174" cm="1">
        <f t="array" ref="AG699">SUM(IF(DIGIPRO!$B$3:$B$2040=$C699,IF(DIGIPRO!$D$3:$D$2040=$E699,IF(DIGIPRO!$AC$2:$AN$2=AG$2,DIGIPRO!$AC$3:$AN$2040))))</f>
        <v>28434.687434277068</v>
      </c>
      <c r="AH699" s="174" cm="1">
        <f t="array" ref="AH699">SUM(IF(DIGIPRO!$B$3:$B$2040=$C699,IF(DIGIPRO!$D$3:$D$2040=$E699,IF(DIGIPRO!$AC$2:$AN$2=AH$2,DIGIPRO!$AC$3:$AN$2040))))</f>
        <v>28434.687434277068</v>
      </c>
      <c r="AI699" s="174" cm="1">
        <f t="array" ref="AI699">SUM(IF(DIGIPRO!$B$3:$B$2040=$C699,IF(DIGIPRO!$D$3:$D$2040=$E699,IF(DIGIPRO!$AC$2:$AN$2=AI$2,DIGIPRO!$AC$3:$AN$2040))))</f>
        <v>28434.687434277068</v>
      </c>
      <c r="AJ699" s="174" cm="1">
        <f t="array" ref="AJ699">SUM(IF(DIGIPRO!$B$3:$B$2040=$C699,IF(DIGIPRO!$D$3:$D$2040=$E699,IF(DIGIPRO!$AC$2:$AN$2=AJ$2,DIGIPRO!$AC$3:$AN$2040))))</f>
        <v>28434.687434277068</v>
      </c>
      <c r="AK699" s="174" cm="1">
        <f t="array" ref="AK699">SUM(IF(DIGIPRO!$B$3:$B$2040=$C699,IF(DIGIPRO!$D$3:$D$2040=$E699,IF(DIGIPRO!$AC$2:$AN$2=AK$2,DIGIPRO!$AC$3:$AN$2040))))</f>
        <v>28434.687434277068</v>
      </c>
      <c r="AL699" s="174" cm="1">
        <f t="array" ref="AL699">SUM(IF(DIGIPRO!$B$3:$B$2040=$C699,IF(DIGIPRO!$D$3:$D$2040=$E699,IF(DIGIPRO!$AC$2:$AN$2=AL$2,DIGIPRO!$AC$3:$AN$2040))))</f>
        <v>28434.687434277068</v>
      </c>
      <c r="AM699" s="174" cm="1">
        <f t="array" ref="AM699">SUM(IF(DIGIPRO!$B$3:$B$2040=$C699,IF(DIGIPRO!$D$3:$D$2040=$E699,IF(DIGIPRO!$AC$2:$AN$2=AM$2,DIGIPRO!$AC$3:$AN$2040))))</f>
        <v>28434.687434277068</v>
      </c>
      <c r="AN699" s="174" cm="1">
        <f t="array" ref="AN699">SUM(IF(DIGIPRO!$B$3:$B$2040=$C699,IF(DIGIPRO!$D$3:$D$2040=$E699,IF(DIGIPRO!$AC$2:$AN$2=AN$2,DIGIPRO!$AC$3:$AN$2040))))</f>
        <v>28434.687434277068</v>
      </c>
      <c r="AO699" s="174" cm="1">
        <f t="array" ref="AO699">SUM(IF(DIGIPRO!$B$3:$B$2040=$C699,IF(DIGIPRO!$D$3:$D$2040=$E699,IF(DIGIPRO!$AC$2:$AN$2=AO$2,DIGIPRO!$AC$3:$AN$2040))))</f>
        <v>28198.388092717978</v>
      </c>
      <c r="AP699" s="174">
        <v>139000</v>
      </c>
      <c r="AQ699" s="174">
        <v>113000</v>
      </c>
      <c r="AR699" s="174">
        <v>113000</v>
      </c>
      <c r="AS699" s="174">
        <v>113000</v>
      </c>
      <c r="AT699" s="174">
        <v>113000</v>
      </c>
      <c r="AU699" s="174">
        <v>0</v>
      </c>
      <c r="AV699" s="174">
        <v>0</v>
      </c>
      <c r="AW699" s="174">
        <v>0</v>
      </c>
      <c r="AX699" s="174">
        <v>0</v>
      </c>
      <c r="AY699" s="174">
        <v>0</v>
      </c>
      <c r="AZ699" s="174">
        <v>0</v>
      </c>
      <c r="BA699" s="174">
        <v>0</v>
      </c>
      <c r="BB699" s="175">
        <f t="shared" si="82"/>
        <v>1</v>
      </c>
      <c r="BC699" s="175">
        <f t="shared" si="82"/>
        <v>1</v>
      </c>
      <c r="BD699" s="175">
        <f t="shared" si="82"/>
        <v>8.3645357747838958</v>
      </c>
      <c r="BE699" s="175">
        <f t="shared" si="82"/>
        <v>6.6323211246113436</v>
      </c>
      <c r="BF699" s="175">
        <f t="shared" si="82"/>
        <v>5.8802467388781192</v>
      </c>
      <c r="BG699" s="175">
        <f t="shared" si="82"/>
        <v>4.5835032613368849</v>
      </c>
      <c r="BH699" s="175">
        <f t="shared" si="81"/>
        <v>3.7553527721764164</v>
      </c>
      <c r="BI699" s="175">
        <f t="shared" si="81"/>
        <v>3.1806675874559049</v>
      </c>
      <c r="BJ699" s="175">
        <f t="shared" si="81"/>
        <v>2.7585275142678234</v>
      </c>
      <c r="BK699" s="175">
        <f t="shared" si="81"/>
        <v>2.4353115348291077</v>
      </c>
      <c r="BL699" s="175">
        <f t="shared" si="81"/>
        <v>2.1798939101709705</v>
      </c>
      <c r="BM699" s="175">
        <f t="shared" si="81"/>
        <v>1.974524957581179</v>
      </c>
    </row>
    <row r="700" spans="1:65" x14ac:dyDescent="0.35">
      <c r="A700" s="173" t="s">
        <v>65</v>
      </c>
      <c r="B700" s="173" t="str">
        <v>DIGIPRO</v>
      </c>
      <c r="C700" s="173" t="str">
        <v>Revenue Antares Eazy SoE</v>
      </c>
      <c r="D700" s="173" t="str">
        <v>Rp. M</v>
      </c>
      <c r="E700" s="173" t="str">
        <v>SULBAGSEL</v>
      </c>
      <c r="F700" s="174" cm="1">
        <f t="array" ref="F700">SUM(IF(DIGIPRO!$B$3:$B$2040=$C700,IF(DIGIPRO!$D$3:$D$2040=$E700,IF(DIGIPRO!$E$2:$P$2=F$2,DIGIPRO!$E$3:$P$2040))))</f>
        <v>0</v>
      </c>
      <c r="G700" s="174" cm="1">
        <f t="array" ref="G700">SUM(IF(DIGIPRO!$B$3:$B$2040=$C700,IF(DIGIPRO!$D$3:$D$2040=$E700,IF(DIGIPRO!$E$2:$P$2=G$2,DIGIPRO!$E$3:$P$2040))))</f>
        <v>0</v>
      </c>
      <c r="H700" s="174" cm="1">
        <f t="array" ref="H700">SUM(IF(DIGIPRO!$B$3:$B$2040=$C700,IF(DIGIPRO!$D$3:$D$2040=$E700,IF(DIGIPRO!$E$2:$P$2=H$2,DIGIPRO!$E$3:$P$2040))))</f>
        <v>85564.559822375639</v>
      </c>
      <c r="I700" s="174" cm="1">
        <f t="array" ref="I700">SUM(IF(DIGIPRO!$B$3:$B$2040=$C700,IF(DIGIPRO!$D$3:$D$2040=$E700,IF(DIGIPRO!$E$2:$P$2=I$2,DIGIPRO!$E$3:$P$2040))))</f>
        <v>141320.52750446519</v>
      </c>
      <c r="J700" s="174" cm="1">
        <f t="array" ref="J700">SUM(IF(DIGIPRO!$B$3:$B$2040=$C700,IF(DIGIPRO!$D$3:$D$2040=$E700,IF(DIGIPRO!$E$2:$P$2=J$2,DIGIPRO!$E$3:$P$2040))))</f>
        <v>197076.49518655473</v>
      </c>
      <c r="K700" s="174" cm="1">
        <f t="array" ref="K700">SUM(IF(DIGIPRO!$B$3:$B$2040=$C700,IF(DIGIPRO!$D$3:$D$2040=$E700,IF(DIGIPRO!$E$2:$P$2=K$2,DIGIPRO!$E$3:$P$2040))))</f>
        <v>252832.46286864427</v>
      </c>
      <c r="L700" s="174" cm="1">
        <f t="array" ref="L700">SUM(IF(DIGIPRO!$B$3:$B$2040=$C700,IF(DIGIPRO!$D$3:$D$2040=$E700,IF(DIGIPRO!$E$2:$P$2=L$2,DIGIPRO!$E$3:$P$2040))))</f>
        <v>308588.43055073381</v>
      </c>
      <c r="M700" s="174" cm="1">
        <f t="array" ref="M700">SUM(IF(DIGIPRO!$B$3:$B$2040=$C700,IF(DIGIPRO!$D$3:$D$2040=$E700,IF(DIGIPRO!$E$2:$P$2=M$2,DIGIPRO!$E$3:$P$2040))))</f>
        <v>364344.39823282335</v>
      </c>
      <c r="N700" s="174" cm="1">
        <f t="array" ref="N700">SUM(IF(DIGIPRO!$B$3:$B$2040=$C700,IF(DIGIPRO!$D$3:$D$2040=$E700,IF(DIGIPRO!$E$2:$P$2=N$2,DIGIPRO!$E$3:$P$2040))))</f>
        <v>420100.36591491289</v>
      </c>
      <c r="O700" s="174" cm="1">
        <f t="array" ref="O700">SUM(IF(DIGIPRO!$B$3:$B$2040=$C700,IF(DIGIPRO!$D$3:$D$2040=$E700,IF(DIGIPRO!$E$2:$P$2=O$2,DIGIPRO!$E$3:$P$2040))))</f>
        <v>475856.33359700243</v>
      </c>
      <c r="P700" s="174" cm="1">
        <f t="array" ref="P700">SUM(IF(DIGIPRO!$B$3:$B$2040=$C700,IF(DIGIPRO!$D$3:$D$2040=$E700,IF(DIGIPRO!$E$2:$P$2=P$2,DIGIPRO!$E$3:$P$2040))))</f>
        <v>531612.30127909197</v>
      </c>
      <c r="Q700" s="174" cm="1">
        <f t="array" ref="Q700">SUM(IF(DIGIPRO!$B$3:$B$2040=$C700,IF(DIGIPRO!$D$3:$D$2040=$E700,IF(DIGIPRO!$E$2:$P$2=Q$2,DIGIPRO!$E$3:$P$2040))))</f>
        <v>586904.92296936363</v>
      </c>
      <c r="R700" s="174">
        <v>417000</v>
      </c>
      <c r="S700" s="174">
        <v>808000</v>
      </c>
      <c r="T700" s="174">
        <v>1199000</v>
      </c>
      <c r="U700" s="174">
        <v>1590000</v>
      </c>
      <c r="V700" s="174">
        <v>1981000</v>
      </c>
      <c r="W700" s="174">
        <v>1981000</v>
      </c>
      <c r="X700" s="174">
        <v>1981000</v>
      </c>
      <c r="Y700" s="174">
        <v>1981000</v>
      </c>
      <c r="Z700" s="174">
        <v>1981000</v>
      </c>
      <c r="AA700" s="174">
        <v>1981000</v>
      </c>
      <c r="AB700" s="174">
        <v>1981000</v>
      </c>
      <c r="AC700" s="174">
        <v>1981000</v>
      </c>
      <c r="AD700" s="174" cm="1">
        <f t="array" ref="AD700">SUM(IF(DIGIPRO!$B$3:$B$2040=$C700,IF(DIGIPRO!$D$3:$D$2040=$E700,IF(DIGIPRO!$AC$2:$AN$2=AD$2,DIGIPRO!$AC$3:$AN$2040))))</f>
        <v>0</v>
      </c>
      <c r="AE700" s="174" cm="1">
        <f t="array" ref="AE700">SUM(IF(DIGIPRO!$B$3:$B$2040=$C700,IF(DIGIPRO!$D$3:$D$2040=$E700,IF(DIGIPRO!$AC$2:$AN$2=AE$2,DIGIPRO!$AC$3:$AN$2040))))</f>
        <v>0</v>
      </c>
      <c r="AF700" s="174" cm="1">
        <f t="array" ref="AF700">SUM(IF(DIGIPRO!$B$3:$B$2040=$C700,IF(DIGIPRO!$D$3:$D$2040=$E700,IF(DIGIPRO!$AC$2:$AN$2=AF$2,DIGIPRO!$AC$3:$AN$2040))))</f>
        <v>85564.559822375639</v>
      </c>
      <c r="AG700" s="174" cm="1">
        <f t="array" ref="AG700">SUM(IF(DIGIPRO!$B$3:$B$2040=$C700,IF(DIGIPRO!$D$3:$D$2040=$E700,IF(DIGIPRO!$AC$2:$AN$2=AG$2,DIGIPRO!$AC$3:$AN$2040))))</f>
        <v>55755.96768208954</v>
      </c>
      <c r="AH700" s="174" cm="1">
        <f t="array" ref="AH700">SUM(IF(DIGIPRO!$B$3:$B$2040=$C700,IF(DIGIPRO!$D$3:$D$2040=$E700,IF(DIGIPRO!$AC$2:$AN$2=AH$2,DIGIPRO!$AC$3:$AN$2040))))</f>
        <v>55755.96768208954</v>
      </c>
      <c r="AI700" s="174" cm="1">
        <f t="array" ref="AI700">SUM(IF(DIGIPRO!$B$3:$B$2040=$C700,IF(DIGIPRO!$D$3:$D$2040=$E700,IF(DIGIPRO!$AC$2:$AN$2=AI$2,DIGIPRO!$AC$3:$AN$2040))))</f>
        <v>55755.96768208954</v>
      </c>
      <c r="AJ700" s="174" cm="1">
        <f t="array" ref="AJ700">SUM(IF(DIGIPRO!$B$3:$B$2040=$C700,IF(DIGIPRO!$D$3:$D$2040=$E700,IF(DIGIPRO!$AC$2:$AN$2=AJ$2,DIGIPRO!$AC$3:$AN$2040))))</f>
        <v>55755.96768208954</v>
      </c>
      <c r="AK700" s="174" cm="1">
        <f t="array" ref="AK700">SUM(IF(DIGIPRO!$B$3:$B$2040=$C700,IF(DIGIPRO!$D$3:$D$2040=$E700,IF(DIGIPRO!$AC$2:$AN$2=AK$2,DIGIPRO!$AC$3:$AN$2040))))</f>
        <v>55755.96768208954</v>
      </c>
      <c r="AL700" s="174" cm="1">
        <f t="array" ref="AL700">SUM(IF(DIGIPRO!$B$3:$B$2040=$C700,IF(DIGIPRO!$D$3:$D$2040=$E700,IF(DIGIPRO!$AC$2:$AN$2=AL$2,DIGIPRO!$AC$3:$AN$2040))))</f>
        <v>55755.96768208954</v>
      </c>
      <c r="AM700" s="174" cm="1">
        <f t="array" ref="AM700">SUM(IF(DIGIPRO!$B$3:$B$2040=$C700,IF(DIGIPRO!$D$3:$D$2040=$E700,IF(DIGIPRO!$AC$2:$AN$2=AM$2,DIGIPRO!$AC$3:$AN$2040))))</f>
        <v>55755.96768208954</v>
      </c>
      <c r="AN700" s="174" cm="1">
        <f t="array" ref="AN700">SUM(IF(DIGIPRO!$B$3:$B$2040=$C700,IF(DIGIPRO!$D$3:$D$2040=$E700,IF(DIGIPRO!$AC$2:$AN$2=AN$2,DIGIPRO!$AC$3:$AN$2040))))</f>
        <v>55755.96768208954</v>
      </c>
      <c r="AO700" s="174" cm="1">
        <f t="array" ref="AO700">SUM(IF(DIGIPRO!$B$3:$B$2040=$C700,IF(DIGIPRO!$D$3:$D$2040=$E700,IF(DIGIPRO!$AC$2:$AN$2=AO$2,DIGIPRO!$AC$3:$AN$2040))))</f>
        <v>55292.621690271619</v>
      </c>
      <c r="AP700" s="174">
        <v>417000</v>
      </c>
      <c r="AQ700" s="174">
        <v>391000</v>
      </c>
      <c r="AR700" s="174">
        <v>391000</v>
      </c>
      <c r="AS700" s="174">
        <v>391000</v>
      </c>
      <c r="AT700" s="174">
        <v>391000</v>
      </c>
      <c r="AU700" s="174">
        <v>0</v>
      </c>
      <c r="AV700" s="174">
        <v>0</v>
      </c>
      <c r="AW700" s="174">
        <v>0</v>
      </c>
      <c r="AX700" s="174">
        <v>0</v>
      </c>
      <c r="AY700" s="174">
        <v>0</v>
      </c>
      <c r="AZ700" s="174">
        <v>0</v>
      </c>
      <c r="BA700" s="174">
        <v>0</v>
      </c>
      <c r="BB700" s="175">
        <f t="shared" si="82"/>
        <v>1</v>
      </c>
      <c r="BC700" s="175">
        <f t="shared" si="82"/>
        <v>1</v>
      </c>
      <c r="BD700" s="175">
        <f t="shared" si="82"/>
        <v>14.012810940522765</v>
      </c>
      <c r="BE700" s="175">
        <f t="shared" si="82"/>
        <v>11.251019424264193</v>
      </c>
      <c r="BF700" s="175">
        <f t="shared" si="82"/>
        <v>10.05193439291055</v>
      </c>
      <c r="BG700" s="175">
        <f t="shared" si="82"/>
        <v>7.8352280301489685</v>
      </c>
      <c r="BH700" s="175">
        <f t="shared" si="81"/>
        <v>6.4195536963733044</v>
      </c>
      <c r="BI700" s="175">
        <f t="shared" si="81"/>
        <v>5.4371633257116843</v>
      </c>
      <c r="BJ700" s="175">
        <f t="shared" si="81"/>
        <v>4.7155398107918609</v>
      </c>
      <c r="BK700" s="175">
        <f t="shared" si="81"/>
        <v>4.1630211896637013</v>
      </c>
      <c r="BL700" s="175">
        <f t="shared" si="81"/>
        <v>3.7263998504804947</v>
      </c>
      <c r="BM700" s="175">
        <f t="shared" si="81"/>
        <v>3.3753337593036479</v>
      </c>
    </row>
    <row r="701" spans="1:65" x14ac:dyDescent="0.35">
      <c r="A701" s="173" t="s">
        <v>65</v>
      </c>
      <c r="B701" s="173" t="str">
        <v>DIGIPRO</v>
      </c>
      <c r="C701" s="173" t="str">
        <v>Revenue Antares Eazy SoE</v>
      </c>
      <c r="D701" s="173" t="str">
        <v>Rp. M</v>
      </c>
      <c r="E701" s="173" t="str">
        <v>SULBAGTENG</v>
      </c>
      <c r="F701" s="174" cm="1">
        <f t="array" ref="F701">SUM(IF(DIGIPRO!$B$3:$B$2040=$C701,IF(DIGIPRO!$D$3:$D$2040=$E701,IF(DIGIPRO!$E$2:$P$2=F$2,DIGIPRO!$E$3:$P$2040))))</f>
        <v>0</v>
      </c>
      <c r="G701" s="174" cm="1">
        <f t="array" ref="G701">SUM(IF(DIGIPRO!$B$3:$B$2040=$C701,IF(DIGIPRO!$D$3:$D$2040=$E701,IF(DIGIPRO!$E$2:$P$2=G$2,DIGIPRO!$E$3:$P$2040))))</f>
        <v>0</v>
      </c>
      <c r="H701" s="174" cm="1">
        <f t="array" ref="H701">SUM(IF(DIGIPRO!$B$3:$B$2040=$C701,IF(DIGIPRO!$D$3:$D$2040=$E701,IF(DIGIPRO!$E$2:$P$2=H$2,DIGIPRO!$E$3:$P$2040))))</f>
        <v>70206.922040850826</v>
      </c>
      <c r="I701" s="174" cm="1">
        <f t="array" ref="I701">SUM(IF(DIGIPRO!$B$3:$B$2040=$C701,IF(DIGIPRO!$D$3:$D$2040=$E701,IF(DIGIPRO!$E$2:$P$2=I$2,DIGIPRO!$E$3:$P$2040))))</f>
        <v>115955.47593389622</v>
      </c>
      <c r="J701" s="174" cm="1">
        <f t="array" ref="J701">SUM(IF(DIGIPRO!$B$3:$B$2040=$C701,IF(DIGIPRO!$D$3:$D$2040=$E701,IF(DIGIPRO!$E$2:$P$2=J$2,DIGIPRO!$E$3:$P$2040))))</f>
        <v>161704.02982694161</v>
      </c>
      <c r="K701" s="174" cm="1">
        <f t="array" ref="K701">SUM(IF(DIGIPRO!$B$3:$B$2040=$C701,IF(DIGIPRO!$D$3:$D$2040=$E701,IF(DIGIPRO!$E$2:$P$2=K$2,DIGIPRO!$E$3:$P$2040))))</f>
        <v>207452.58371998701</v>
      </c>
      <c r="L701" s="174" cm="1">
        <f t="array" ref="L701">SUM(IF(DIGIPRO!$B$3:$B$2040=$C701,IF(DIGIPRO!$D$3:$D$2040=$E701,IF(DIGIPRO!$E$2:$P$2=L$2,DIGIPRO!$E$3:$P$2040))))</f>
        <v>253201.13761303242</v>
      </c>
      <c r="M701" s="174" cm="1">
        <f t="array" ref="M701">SUM(IF(DIGIPRO!$B$3:$B$2040=$C701,IF(DIGIPRO!$D$3:$D$2040=$E701,IF(DIGIPRO!$E$2:$P$2=M$2,DIGIPRO!$E$3:$P$2040))))</f>
        <v>298949.69150607783</v>
      </c>
      <c r="N701" s="174" cm="1">
        <f t="array" ref="N701">SUM(IF(DIGIPRO!$B$3:$B$2040=$C701,IF(DIGIPRO!$D$3:$D$2040=$E701,IF(DIGIPRO!$E$2:$P$2=N$2,DIGIPRO!$E$3:$P$2040))))</f>
        <v>344698.24539912323</v>
      </c>
      <c r="O701" s="174" cm="1">
        <f t="array" ref="O701">SUM(IF(DIGIPRO!$B$3:$B$2040=$C701,IF(DIGIPRO!$D$3:$D$2040=$E701,IF(DIGIPRO!$E$2:$P$2=O$2,DIGIPRO!$E$3:$P$2040))))</f>
        <v>390446.79929216864</v>
      </c>
      <c r="P701" s="174" cm="1">
        <f t="array" ref="P701">SUM(IF(DIGIPRO!$B$3:$B$2040=$C701,IF(DIGIPRO!$D$3:$D$2040=$E701,IF(DIGIPRO!$E$2:$P$2=P$2,DIGIPRO!$E$3:$P$2040))))</f>
        <v>436195.35318521404</v>
      </c>
      <c r="Q701" s="174" cm="1">
        <f t="array" ref="Q701">SUM(IF(DIGIPRO!$B$3:$B$2040=$C701,IF(DIGIPRO!$D$3:$D$2040=$E701,IF(DIGIPRO!$E$2:$P$2=Q$2,DIGIPRO!$E$3:$P$2040))))</f>
        <v>481563.7251899516</v>
      </c>
      <c r="R701" s="174">
        <v>152000</v>
      </c>
      <c r="S701" s="174">
        <v>304000</v>
      </c>
      <c r="T701" s="174">
        <v>456000</v>
      </c>
      <c r="U701" s="174">
        <v>608000</v>
      </c>
      <c r="V701" s="174">
        <v>760000</v>
      </c>
      <c r="W701" s="174">
        <v>760000</v>
      </c>
      <c r="X701" s="174">
        <v>760000</v>
      </c>
      <c r="Y701" s="174">
        <v>760000</v>
      </c>
      <c r="Z701" s="174">
        <v>760000</v>
      </c>
      <c r="AA701" s="174">
        <v>760000</v>
      </c>
      <c r="AB701" s="174">
        <v>760000</v>
      </c>
      <c r="AC701" s="174">
        <v>760000</v>
      </c>
      <c r="AD701" s="174" cm="1">
        <f t="array" ref="AD701">SUM(IF(DIGIPRO!$B$3:$B$2040=$C701,IF(DIGIPRO!$D$3:$D$2040=$E701,IF(DIGIPRO!$AC$2:$AN$2=AD$2,DIGIPRO!$AC$3:$AN$2040))))</f>
        <v>0</v>
      </c>
      <c r="AE701" s="174" cm="1">
        <f t="array" ref="AE701">SUM(IF(DIGIPRO!$B$3:$B$2040=$C701,IF(DIGIPRO!$D$3:$D$2040=$E701,IF(DIGIPRO!$AC$2:$AN$2=AE$2,DIGIPRO!$AC$3:$AN$2040))))</f>
        <v>0</v>
      </c>
      <c r="AF701" s="174" cm="1">
        <f t="array" ref="AF701">SUM(IF(DIGIPRO!$B$3:$B$2040=$C701,IF(DIGIPRO!$D$3:$D$2040=$E701,IF(DIGIPRO!$AC$2:$AN$2=AF$2,DIGIPRO!$AC$3:$AN$2040))))</f>
        <v>70206.922040850826</v>
      </c>
      <c r="AG701" s="174" cm="1">
        <f t="array" ref="AG701">SUM(IF(DIGIPRO!$B$3:$B$2040=$C701,IF(DIGIPRO!$D$3:$D$2040=$E701,IF(DIGIPRO!$AC$2:$AN$2=AG$2,DIGIPRO!$AC$3:$AN$2040))))</f>
        <v>45748.553893045391</v>
      </c>
      <c r="AH701" s="174" cm="1">
        <f t="array" ref="AH701">SUM(IF(DIGIPRO!$B$3:$B$2040=$C701,IF(DIGIPRO!$D$3:$D$2040=$E701,IF(DIGIPRO!$AC$2:$AN$2=AH$2,DIGIPRO!$AC$3:$AN$2040))))</f>
        <v>45748.553893045391</v>
      </c>
      <c r="AI701" s="174" cm="1">
        <f t="array" ref="AI701">SUM(IF(DIGIPRO!$B$3:$B$2040=$C701,IF(DIGIPRO!$D$3:$D$2040=$E701,IF(DIGIPRO!$AC$2:$AN$2=AI$2,DIGIPRO!$AC$3:$AN$2040))))</f>
        <v>45748.553893045391</v>
      </c>
      <c r="AJ701" s="174" cm="1">
        <f t="array" ref="AJ701">SUM(IF(DIGIPRO!$B$3:$B$2040=$C701,IF(DIGIPRO!$D$3:$D$2040=$E701,IF(DIGIPRO!$AC$2:$AN$2=AJ$2,DIGIPRO!$AC$3:$AN$2040))))</f>
        <v>45748.553893045391</v>
      </c>
      <c r="AK701" s="174" cm="1">
        <f t="array" ref="AK701">SUM(IF(DIGIPRO!$B$3:$B$2040=$C701,IF(DIGIPRO!$D$3:$D$2040=$E701,IF(DIGIPRO!$AC$2:$AN$2=AK$2,DIGIPRO!$AC$3:$AN$2040))))</f>
        <v>45748.553893045391</v>
      </c>
      <c r="AL701" s="174" cm="1">
        <f t="array" ref="AL701">SUM(IF(DIGIPRO!$B$3:$B$2040=$C701,IF(DIGIPRO!$D$3:$D$2040=$E701,IF(DIGIPRO!$AC$2:$AN$2=AL$2,DIGIPRO!$AC$3:$AN$2040))))</f>
        <v>45748.553893045391</v>
      </c>
      <c r="AM701" s="174" cm="1">
        <f t="array" ref="AM701">SUM(IF(DIGIPRO!$B$3:$B$2040=$C701,IF(DIGIPRO!$D$3:$D$2040=$E701,IF(DIGIPRO!$AC$2:$AN$2=AM$2,DIGIPRO!$AC$3:$AN$2040))))</f>
        <v>45748.553893045391</v>
      </c>
      <c r="AN701" s="174" cm="1">
        <f t="array" ref="AN701">SUM(IF(DIGIPRO!$B$3:$B$2040=$C701,IF(DIGIPRO!$D$3:$D$2040=$E701,IF(DIGIPRO!$AC$2:$AN$2=AN$2,DIGIPRO!$AC$3:$AN$2040))))</f>
        <v>45748.553893045391</v>
      </c>
      <c r="AO701" s="174" cm="1">
        <f t="array" ref="AO701">SUM(IF(DIGIPRO!$B$3:$B$2040=$C701,IF(DIGIPRO!$D$3:$D$2040=$E701,IF(DIGIPRO!$AC$2:$AN$2=AO$2,DIGIPRO!$AC$3:$AN$2040))))</f>
        <v>45368.372004737539</v>
      </c>
      <c r="AP701" s="174">
        <v>152000</v>
      </c>
      <c r="AQ701" s="174">
        <v>152000</v>
      </c>
      <c r="AR701" s="174">
        <v>152000</v>
      </c>
      <c r="AS701" s="174">
        <v>152000</v>
      </c>
      <c r="AT701" s="174">
        <v>152000</v>
      </c>
      <c r="AU701" s="174">
        <v>0</v>
      </c>
      <c r="AV701" s="174">
        <v>0</v>
      </c>
      <c r="AW701" s="174">
        <v>0</v>
      </c>
      <c r="AX701" s="174">
        <v>0</v>
      </c>
      <c r="AY701" s="174">
        <v>0</v>
      </c>
      <c r="AZ701" s="174">
        <v>0</v>
      </c>
      <c r="BA701" s="174">
        <v>0</v>
      </c>
      <c r="BB701" s="175">
        <f t="shared" si="82"/>
        <v>1</v>
      </c>
      <c r="BC701" s="175">
        <f t="shared" si="82"/>
        <v>1</v>
      </c>
      <c r="BD701" s="175">
        <f t="shared" si="82"/>
        <v>6.49508605055596</v>
      </c>
      <c r="BE701" s="175">
        <f t="shared" si="82"/>
        <v>5.2433918717785097</v>
      </c>
      <c r="BF701" s="175">
        <f t="shared" si="82"/>
        <v>4.6999447126541307</v>
      </c>
      <c r="BG701" s="175">
        <f t="shared" si="82"/>
        <v>3.663487754029731</v>
      </c>
      <c r="BH701" s="175">
        <f t="shared" si="81"/>
        <v>3.001566292966301</v>
      </c>
      <c r="BI701" s="175">
        <f t="shared" si="81"/>
        <v>2.5422337657255913</v>
      </c>
      <c r="BJ701" s="175">
        <f t="shared" si="81"/>
        <v>2.2048270049068637</v>
      </c>
      <c r="BK701" s="175">
        <f t="shared" si="81"/>
        <v>1.9464879757697726</v>
      </c>
      <c r="BL701" s="175">
        <f t="shared" si="81"/>
        <v>1.7423385977183816</v>
      </c>
      <c r="BM701" s="175">
        <f t="shared" si="81"/>
        <v>1.5781919614070181</v>
      </c>
    </row>
    <row r="702" spans="1:65" x14ac:dyDescent="0.35">
      <c r="A702" s="173" t="s">
        <v>65</v>
      </c>
      <c r="B702" s="173" t="str">
        <v>DIGIPRO</v>
      </c>
      <c r="C702" s="173" t="str">
        <v>Revenue Antares Eazy SoE</v>
      </c>
      <c r="D702" s="173" t="str">
        <v>Rp. M</v>
      </c>
      <c r="E702" s="173" t="str">
        <v>SUMALUT</v>
      </c>
      <c r="F702" s="174" cm="1">
        <f t="array" ref="F702">SUM(IF(DIGIPRO!$B$3:$B$2040=$C702,IF(DIGIPRO!$D$3:$D$2040=$E702,IF(DIGIPRO!$E$2:$P$2=F$2,DIGIPRO!$E$3:$P$2040))))</f>
        <v>0</v>
      </c>
      <c r="G702" s="174" cm="1">
        <f t="array" ref="G702">SUM(IF(DIGIPRO!$B$3:$B$2040=$C702,IF(DIGIPRO!$D$3:$D$2040=$E702,IF(DIGIPRO!$E$2:$P$2=G$2,DIGIPRO!$E$3:$P$2040))))</f>
        <v>0</v>
      </c>
      <c r="H702" s="174" cm="1">
        <f t="array" ref="H702">SUM(IF(DIGIPRO!$B$3:$B$2040=$C702,IF(DIGIPRO!$D$3:$D$2040=$E702,IF(DIGIPRO!$E$2:$P$2=H$2,DIGIPRO!$E$3:$P$2040))))</f>
        <v>48117.048252670698</v>
      </c>
      <c r="I702" s="174" cm="1">
        <f t="array" ref="I702">SUM(IF(DIGIPRO!$B$3:$B$2040=$C702,IF(DIGIPRO!$D$3:$D$2040=$E702,IF(DIGIPRO!$E$2:$P$2=I$2,DIGIPRO!$E$3:$P$2040))))</f>
        <v>79471.298106847811</v>
      </c>
      <c r="J702" s="174" cm="1">
        <f t="array" ref="J702">SUM(IF(DIGIPRO!$B$3:$B$2040=$C702,IF(DIGIPRO!$D$3:$D$2040=$E702,IF(DIGIPRO!$E$2:$P$2=J$2,DIGIPRO!$E$3:$P$2040))))</f>
        <v>110825.54796102493</v>
      </c>
      <c r="K702" s="174" cm="1">
        <f t="array" ref="K702">SUM(IF(DIGIPRO!$B$3:$B$2040=$C702,IF(DIGIPRO!$D$3:$D$2040=$E702,IF(DIGIPRO!$E$2:$P$2=K$2,DIGIPRO!$E$3:$P$2040))))</f>
        <v>142179.79781520204</v>
      </c>
      <c r="L702" s="174" cm="1">
        <f t="array" ref="L702">SUM(IF(DIGIPRO!$B$3:$B$2040=$C702,IF(DIGIPRO!$D$3:$D$2040=$E702,IF(DIGIPRO!$E$2:$P$2=L$2,DIGIPRO!$E$3:$P$2040))))</f>
        <v>173534.04766937916</v>
      </c>
      <c r="M702" s="174" cm="1">
        <f t="array" ref="M702">SUM(IF(DIGIPRO!$B$3:$B$2040=$C702,IF(DIGIPRO!$D$3:$D$2040=$E702,IF(DIGIPRO!$E$2:$P$2=M$2,DIGIPRO!$E$3:$P$2040))))</f>
        <v>204888.29752355628</v>
      </c>
      <c r="N702" s="174" cm="1">
        <f t="array" ref="N702">SUM(IF(DIGIPRO!$B$3:$B$2040=$C702,IF(DIGIPRO!$D$3:$D$2040=$E702,IF(DIGIPRO!$E$2:$P$2=N$2,DIGIPRO!$E$3:$P$2040))))</f>
        <v>236242.5473777334</v>
      </c>
      <c r="O702" s="174" cm="1">
        <f t="array" ref="O702">SUM(IF(DIGIPRO!$B$3:$B$2040=$C702,IF(DIGIPRO!$D$3:$D$2040=$E702,IF(DIGIPRO!$E$2:$P$2=O$2,DIGIPRO!$E$3:$P$2040))))</f>
        <v>267596.79723191052</v>
      </c>
      <c r="P702" s="174" cm="1">
        <f t="array" ref="P702">SUM(IF(DIGIPRO!$B$3:$B$2040=$C702,IF(DIGIPRO!$D$3:$D$2040=$E702,IF(DIGIPRO!$E$2:$P$2=P$2,DIGIPRO!$E$3:$P$2040))))</f>
        <v>298951.04708608764</v>
      </c>
      <c r="Q702" s="174" cm="1">
        <f t="array" ref="Q702">SUM(IF(DIGIPRO!$B$3:$B$2040=$C702,IF(DIGIPRO!$D$3:$D$2040=$E702,IF(DIGIPRO!$E$2:$P$2=Q$2,DIGIPRO!$E$3:$P$2040))))</f>
        <v>330044.73530712753</v>
      </c>
      <c r="R702" s="174">
        <v>152000</v>
      </c>
      <c r="S702" s="174">
        <v>304000</v>
      </c>
      <c r="T702" s="174">
        <v>456000</v>
      </c>
      <c r="U702" s="174">
        <v>608000</v>
      </c>
      <c r="V702" s="174">
        <v>760000</v>
      </c>
      <c r="W702" s="174">
        <v>760000</v>
      </c>
      <c r="X702" s="174">
        <v>760000</v>
      </c>
      <c r="Y702" s="174">
        <v>760000</v>
      </c>
      <c r="Z702" s="174">
        <v>760000</v>
      </c>
      <c r="AA702" s="174">
        <v>760000</v>
      </c>
      <c r="AB702" s="174">
        <v>760000</v>
      </c>
      <c r="AC702" s="174">
        <v>760000</v>
      </c>
      <c r="AD702" s="174" cm="1">
        <f t="array" ref="AD702">SUM(IF(DIGIPRO!$B$3:$B$2040=$C702,IF(DIGIPRO!$D$3:$D$2040=$E702,IF(DIGIPRO!$AC$2:$AN$2=AD$2,DIGIPRO!$AC$3:$AN$2040))))</f>
        <v>0</v>
      </c>
      <c r="AE702" s="174" cm="1">
        <f t="array" ref="AE702">SUM(IF(DIGIPRO!$B$3:$B$2040=$C702,IF(DIGIPRO!$D$3:$D$2040=$E702,IF(DIGIPRO!$AC$2:$AN$2=AE$2,DIGIPRO!$AC$3:$AN$2040))))</f>
        <v>0</v>
      </c>
      <c r="AF702" s="174" cm="1">
        <f t="array" ref="AF702">SUM(IF(DIGIPRO!$B$3:$B$2040=$C702,IF(DIGIPRO!$D$3:$D$2040=$E702,IF(DIGIPRO!$AC$2:$AN$2=AF$2,DIGIPRO!$AC$3:$AN$2040))))</f>
        <v>48117.048252670698</v>
      </c>
      <c r="AG702" s="174" cm="1">
        <f t="array" ref="AG702">SUM(IF(DIGIPRO!$B$3:$B$2040=$C702,IF(DIGIPRO!$D$3:$D$2040=$E702,IF(DIGIPRO!$AC$2:$AN$2=AG$2,DIGIPRO!$AC$3:$AN$2040))))</f>
        <v>31354.249854177117</v>
      </c>
      <c r="AH702" s="174" cm="1">
        <f t="array" ref="AH702">SUM(IF(DIGIPRO!$B$3:$B$2040=$C702,IF(DIGIPRO!$D$3:$D$2040=$E702,IF(DIGIPRO!$AC$2:$AN$2=AH$2,DIGIPRO!$AC$3:$AN$2040))))</f>
        <v>31354.249854177117</v>
      </c>
      <c r="AI702" s="174" cm="1">
        <f t="array" ref="AI702">SUM(IF(DIGIPRO!$B$3:$B$2040=$C702,IF(DIGIPRO!$D$3:$D$2040=$E702,IF(DIGIPRO!$AC$2:$AN$2=AI$2,DIGIPRO!$AC$3:$AN$2040))))</f>
        <v>31354.249854177117</v>
      </c>
      <c r="AJ702" s="174" cm="1">
        <f t="array" ref="AJ702">SUM(IF(DIGIPRO!$B$3:$B$2040=$C702,IF(DIGIPRO!$D$3:$D$2040=$E702,IF(DIGIPRO!$AC$2:$AN$2=AJ$2,DIGIPRO!$AC$3:$AN$2040))))</f>
        <v>31354.249854177117</v>
      </c>
      <c r="AK702" s="174" cm="1">
        <f t="array" ref="AK702">SUM(IF(DIGIPRO!$B$3:$B$2040=$C702,IF(DIGIPRO!$D$3:$D$2040=$E702,IF(DIGIPRO!$AC$2:$AN$2=AK$2,DIGIPRO!$AC$3:$AN$2040))))</f>
        <v>31354.249854177117</v>
      </c>
      <c r="AL702" s="174" cm="1">
        <f t="array" ref="AL702">SUM(IF(DIGIPRO!$B$3:$B$2040=$C702,IF(DIGIPRO!$D$3:$D$2040=$E702,IF(DIGIPRO!$AC$2:$AN$2=AL$2,DIGIPRO!$AC$3:$AN$2040))))</f>
        <v>31354.249854177117</v>
      </c>
      <c r="AM702" s="174" cm="1">
        <f t="array" ref="AM702">SUM(IF(DIGIPRO!$B$3:$B$2040=$C702,IF(DIGIPRO!$D$3:$D$2040=$E702,IF(DIGIPRO!$AC$2:$AN$2=AM$2,DIGIPRO!$AC$3:$AN$2040))))</f>
        <v>31354.249854177117</v>
      </c>
      <c r="AN702" s="174" cm="1">
        <f t="array" ref="AN702">SUM(IF(DIGIPRO!$B$3:$B$2040=$C702,IF(DIGIPRO!$D$3:$D$2040=$E702,IF(DIGIPRO!$AC$2:$AN$2=AN$2,DIGIPRO!$AC$3:$AN$2040))))</f>
        <v>31354.249854177117</v>
      </c>
      <c r="AO702" s="174" cm="1">
        <f t="array" ref="AO702">SUM(IF(DIGIPRO!$B$3:$B$2040=$C702,IF(DIGIPRO!$D$3:$D$2040=$E702,IF(DIGIPRO!$AC$2:$AN$2=AO$2,DIGIPRO!$AC$3:$AN$2040))))</f>
        <v>31093.688221039909</v>
      </c>
      <c r="AP702" s="174">
        <v>152000</v>
      </c>
      <c r="AQ702" s="174">
        <v>152000</v>
      </c>
      <c r="AR702" s="174">
        <v>152000</v>
      </c>
      <c r="AS702" s="174">
        <v>152000</v>
      </c>
      <c r="AT702" s="174">
        <v>152000</v>
      </c>
      <c r="AU702" s="174">
        <v>0</v>
      </c>
      <c r="AV702" s="174">
        <v>0</v>
      </c>
      <c r="AW702" s="174">
        <v>0</v>
      </c>
      <c r="AX702" s="174">
        <v>0</v>
      </c>
      <c r="AY702" s="174">
        <v>0</v>
      </c>
      <c r="AZ702" s="174">
        <v>0</v>
      </c>
      <c r="BA702" s="174">
        <v>0</v>
      </c>
      <c r="BB702" s="175">
        <f t="shared" si="82"/>
        <v>1</v>
      </c>
      <c r="BC702" s="175">
        <f t="shared" si="82"/>
        <v>1</v>
      </c>
      <c r="BD702" s="175">
        <f t="shared" si="82"/>
        <v>9.4768905525016294</v>
      </c>
      <c r="BE702" s="175">
        <f t="shared" si="82"/>
        <v>7.6505608248974912</v>
      </c>
      <c r="BF702" s="175">
        <f t="shared" si="82"/>
        <v>6.8576245638530606</v>
      </c>
      <c r="BG702" s="175">
        <f t="shared" si="82"/>
        <v>5.3453444981530271</v>
      </c>
      <c r="BH702" s="175">
        <f t="shared" si="81"/>
        <v>4.3795440157540062</v>
      </c>
      <c r="BI702" s="175">
        <f t="shared" si="81"/>
        <v>3.7093382549709641</v>
      </c>
      <c r="BJ702" s="175">
        <f t="shared" si="81"/>
        <v>3.2170326998075387</v>
      </c>
      <c r="BK702" s="175">
        <f t="shared" si="81"/>
        <v>2.8400937823682262</v>
      </c>
      <c r="BL702" s="175">
        <f t="shared" si="81"/>
        <v>2.5422222380814947</v>
      </c>
      <c r="BM702" s="175">
        <f t="shared" si="81"/>
        <v>2.3027181430201331</v>
      </c>
    </row>
    <row r="703" spans="1:65" x14ac:dyDescent="0.35">
      <c r="A703" s="170" t="s">
        <v>65</v>
      </c>
      <c r="B703" s="170" t="str">
        <v>DIGIPRO</v>
      </c>
      <c r="C703" s="170" t="str">
        <v>Revenue Netmonk SoE</v>
      </c>
      <c r="D703" s="170" t="str">
        <v>Rp. M</v>
      </c>
      <c r="E703" s="170" t="str">
        <v>TR5</v>
      </c>
      <c r="F703" s="171" cm="1">
        <f t="array" ref="F703">SUM(IF(DIGIPRO!$B$3:$B$2040=$C703,IF(DIGIPRO!$D$3:$D$2040=$E703,IF(DIGIPRO!$E$2:$P$2=F$2,DIGIPRO!$E$3:$P$2040))))</f>
        <v>0</v>
      </c>
      <c r="G703" s="171" cm="1">
        <f t="array" ref="G703">SUM(IF(DIGIPRO!$B$3:$B$2040=$C703,IF(DIGIPRO!$D$3:$D$2040=$E703,IF(DIGIPRO!$E$2:$P$2=G$2,DIGIPRO!$E$3:$P$2040))))</f>
        <v>0</v>
      </c>
      <c r="H703" s="171" cm="1">
        <f t="array" ref="H703">SUM(IF(DIGIPRO!$B$3:$B$2040=$C703,IF(DIGIPRO!$D$3:$D$2040=$E703,IF(DIGIPRO!$E$2:$P$2=H$2,DIGIPRO!$E$3:$P$2040))))</f>
        <v>29338000</v>
      </c>
      <c r="I703" s="171" cm="1">
        <f t="array" ref="I703">SUM(IF(DIGIPRO!$B$3:$B$2040=$C703,IF(DIGIPRO!$D$3:$D$2040=$E703,IF(DIGIPRO!$E$2:$P$2=I$2,DIGIPRO!$E$3:$P$2040))))</f>
        <v>42838000</v>
      </c>
      <c r="J703" s="171" cm="1">
        <f t="array" ref="J703">SUM(IF(DIGIPRO!$B$3:$B$2040=$C703,IF(DIGIPRO!$D$3:$D$2040=$E703,IF(DIGIPRO!$E$2:$P$2=J$2,DIGIPRO!$E$3:$P$2040))))</f>
        <v>56338000</v>
      </c>
      <c r="K703" s="171" cm="1">
        <f t="array" ref="K703">SUM(IF(DIGIPRO!$B$3:$B$2040=$C703,IF(DIGIPRO!$D$3:$D$2040=$E703,IF(DIGIPRO!$E$2:$P$2=K$2,DIGIPRO!$E$3:$P$2040))))</f>
        <v>69838000</v>
      </c>
      <c r="L703" s="171" cm="1">
        <f t="array" ref="L703">SUM(IF(DIGIPRO!$B$3:$B$2040=$C703,IF(DIGIPRO!$D$3:$D$2040=$E703,IF(DIGIPRO!$E$2:$P$2=L$2,DIGIPRO!$E$3:$P$2040))))</f>
        <v>83338000</v>
      </c>
      <c r="M703" s="171" cm="1">
        <f t="array" ref="M703">SUM(IF(DIGIPRO!$B$3:$B$2040=$C703,IF(DIGIPRO!$D$3:$D$2040=$E703,IF(DIGIPRO!$E$2:$P$2=M$2,DIGIPRO!$E$3:$P$2040))))</f>
        <v>96838000</v>
      </c>
      <c r="N703" s="171" cm="1">
        <f t="array" ref="N703">SUM(IF(DIGIPRO!$B$3:$B$2040=$C703,IF(DIGIPRO!$D$3:$D$2040=$E703,IF(DIGIPRO!$E$2:$P$2=N$2,DIGIPRO!$E$3:$P$2040))))</f>
        <v>110338000</v>
      </c>
      <c r="O703" s="171" cm="1">
        <f t="array" ref="O703">SUM(IF(DIGIPRO!$B$3:$B$2040=$C703,IF(DIGIPRO!$D$3:$D$2040=$E703,IF(DIGIPRO!$E$2:$P$2=O$2,DIGIPRO!$E$3:$P$2040))))</f>
        <v>123838000</v>
      </c>
      <c r="P703" s="171" cm="1">
        <f t="array" ref="P703">SUM(IF(DIGIPRO!$B$3:$B$2040=$C703,IF(DIGIPRO!$D$3:$D$2040=$E703,IF(DIGIPRO!$E$2:$P$2=P$2,DIGIPRO!$E$3:$P$2040))))</f>
        <v>137338000</v>
      </c>
      <c r="Q703" s="171" cm="1">
        <f t="array" ref="Q703">SUM(IF(DIGIPRO!$B$3:$B$2040=$C703,IF(DIGIPRO!$D$3:$D$2040=$E703,IF(DIGIPRO!$E$2:$P$2=Q$2,DIGIPRO!$E$3:$P$2040))))</f>
        <v>150000000.00000003</v>
      </c>
      <c r="R703" s="171">
        <v>46949098</v>
      </c>
      <c r="S703" s="171">
        <v>93324679</v>
      </c>
      <c r="T703" s="171">
        <v>142605087</v>
      </c>
      <c r="U703" s="171">
        <v>189398389</v>
      </c>
      <c r="V703" s="171">
        <v>264615485</v>
      </c>
      <c r="W703" s="171">
        <v>264615485</v>
      </c>
      <c r="X703" s="171">
        <v>264615485</v>
      </c>
      <c r="Y703" s="171">
        <v>264615485</v>
      </c>
      <c r="Z703" s="171">
        <v>264615485</v>
      </c>
      <c r="AA703" s="171">
        <v>264615485</v>
      </c>
      <c r="AB703" s="171">
        <v>264615485</v>
      </c>
      <c r="AC703" s="171">
        <v>264615485</v>
      </c>
      <c r="AD703" s="171" cm="1">
        <f t="array" ref="AD703">SUM(IF(DIGIPRO!$B$3:$B$2040=$C703,IF(DIGIPRO!$D$3:$D$2040=$E703,IF(DIGIPRO!$AC$2:$AN$2=AD$2,DIGIPRO!$AC$3:$AN$2040))))</f>
        <v>0</v>
      </c>
      <c r="AE703" s="171" cm="1">
        <f t="array" ref="AE703">SUM(IF(DIGIPRO!$B$3:$B$2040=$C703,IF(DIGIPRO!$D$3:$D$2040=$E703,IF(DIGIPRO!$AC$2:$AN$2=AE$2,DIGIPRO!$AC$3:$AN$2040))))</f>
        <v>0</v>
      </c>
      <c r="AF703" s="171" cm="1">
        <f t="array" ref="AF703">SUM(IF(DIGIPRO!$B$3:$B$2040=$C703,IF(DIGIPRO!$D$3:$D$2040=$E703,IF(DIGIPRO!$AC$2:$AN$2=AF$2,DIGIPRO!$AC$3:$AN$2040))))</f>
        <v>29338000</v>
      </c>
      <c r="AG703" s="171" cm="1">
        <f t="array" ref="AG703">SUM(IF(DIGIPRO!$B$3:$B$2040=$C703,IF(DIGIPRO!$D$3:$D$2040=$E703,IF(DIGIPRO!$AC$2:$AN$2=AG$2,DIGIPRO!$AC$3:$AN$2040))))</f>
        <v>13500000</v>
      </c>
      <c r="AH703" s="171" cm="1">
        <f t="array" ref="AH703">SUM(IF(DIGIPRO!$B$3:$B$2040=$C703,IF(DIGIPRO!$D$3:$D$2040=$E703,IF(DIGIPRO!$AC$2:$AN$2=AH$2,DIGIPRO!$AC$3:$AN$2040))))</f>
        <v>13500000</v>
      </c>
      <c r="AI703" s="171" cm="1">
        <f t="array" ref="AI703">SUM(IF(DIGIPRO!$B$3:$B$2040=$C703,IF(DIGIPRO!$D$3:$D$2040=$E703,IF(DIGIPRO!$AC$2:$AN$2=AI$2,DIGIPRO!$AC$3:$AN$2040))))</f>
        <v>13500000</v>
      </c>
      <c r="AJ703" s="171" cm="1">
        <f t="array" ref="AJ703">SUM(IF(DIGIPRO!$B$3:$B$2040=$C703,IF(DIGIPRO!$D$3:$D$2040=$E703,IF(DIGIPRO!$AC$2:$AN$2=AJ$2,DIGIPRO!$AC$3:$AN$2040))))</f>
        <v>13500000</v>
      </c>
      <c r="AK703" s="171" cm="1">
        <f t="array" ref="AK703">SUM(IF(DIGIPRO!$B$3:$B$2040=$C703,IF(DIGIPRO!$D$3:$D$2040=$E703,IF(DIGIPRO!$AC$2:$AN$2=AK$2,DIGIPRO!$AC$3:$AN$2040))))</f>
        <v>13500000</v>
      </c>
      <c r="AL703" s="171" cm="1">
        <f t="array" ref="AL703">SUM(IF(DIGIPRO!$B$3:$B$2040=$C703,IF(DIGIPRO!$D$3:$D$2040=$E703,IF(DIGIPRO!$AC$2:$AN$2=AL$2,DIGIPRO!$AC$3:$AN$2040))))</f>
        <v>13500000</v>
      </c>
      <c r="AM703" s="171" cm="1">
        <f t="array" ref="AM703">SUM(IF(DIGIPRO!$B$3:$B$2040=$C703,IF(DIGIPRO!$D$3:$D$2040=$E703,IF(DIGIPRO!$AC$2:$AN$2=AM$2,DIGIPRO!$AC$3:$AN$2040))))</f>
        <v>13500000</v>
      </c>
      <c r="AN703" s="171" cm="1">
        <f t="array" ref="AN703">SUM(IF(DIGIPRO!$B$3:$B$2040=$C703,IF(DIGIPRO!$D$3:$D$2040=$E703,IF(DIGIPRO!$AC$2:$AN$2=AN$2,DIGIPRO!$AC$3:$AN$2040))))</f>
        <v>13500000</v>
      </c>
      <c r="AO703" s="171" cm="1">
        <f t="array" ref="AO703">SUM(IF(DIGIPRO!$B$3:$B$2040=$C703,IF(DIGIPRO!$D$3:$D$2040=$E703,IF(DIGIPRO!$AC$2:$AN$2=AO$2,DIGIPRO!$AC$3:$AN$2040))))</f>
        <v>12662000</v>
      </c>
      <c r="AP703" s="171">
        <v>46949098</v>
      </c>
      <c r="AQ703" s="171">
        <v>46375581</v>
      </c>
      <c r="AR703" s="171">
        <v>49280408</v>
      </c>
      <c r="AS703" s="171">
        <v>46793302</v>
      </c>
      <c r="AT703" s="171">
        <v>75217096</v>
      </c>
      <c r="AU703" s="171">
        <v>0</v>
      </c>
      <c r="AV703" s="171">
        <v>0</v>
      </c>
      <c r="AW703" s="171">
        <v>0</v>
      </c>
      <c r="AX703" s="171">
        <v>0</v>
      </c>
      <c r="AY703" s="171">
        <v>0</v>
      </c>
      <c r="AZ703" s="171">
        <v>0</v>
      </c>
      <c r="BA703" s="171">
        <v>0</v>
      </c>
      <c r="BB703" s="172">
        <f t="shared" si="82"/>
        <v>1</v>
      </c>
      <c r="BC703" s="172">
        <f t="shared" si="82"/>
        <v>1</v>
      </c>
      <c r="BD703" s="172">
        <f t="shared" si="82"/>
        <v>4.860763753493762</v>
      </c>
      <c r="BE703" s="172">
        <f t="shared" si="82"/>
        <v>4.4212705775246279</v>
      </c>
      <c r="BF703" s="172">
        <f t="shared" si="82"/>
        <v>4.6969272072136032</v>
      </c>
      <c r="BG703" s="172">
        <f t="shared" si="82"/>
        <v>3.7889900197600159</v>
      </c>
      <c r="BH703" s="172">
        <f t="shared" si="81"/>
        <v>3.1752080083515324</v>
      </c>
      <c r="BI703" s="172">
        <f t="shared" si="81"/>
        <v>2.7325583448646191</v>
      </c>
      <c r="BJ703" s="172">
        <f t="shared" si="81"/>
        <v>2.398226223060052</v>
      </c>
      <c r="BK703" s="172">
        <f t="shared" si="81"/>
        <v>2.136787456192768</v>
      </c>
      <c r="BL703" s="172">
        <f t="shared" si="81"/>
        <v>1.9267463120185235</v>
      </c>
      <c r="BM703" s="172">
        <f t="shared" si="81"/>
        <v>1.7641032333333331</v>
      </c>
    </row>
    <row r="704" spans="1:65" x14ac:dyDescent="0.35">
      <c r="A704" s="173" t="s">
        <v>65</v>
      </c>
      <c r="B704" s="173" t="str">
        <v>DIGIPRO</v>
      </c>
      <c r="C704" s="173" t="str">
        <v>Revenue Netmonk SoE</v>
      </c>
      <c r="D704" s="173" t="str">
        <v>Rp. M</v>
      </c>
      <c r="E704" s="173" t="str">
        <v>PAPUA</v>
      </c>
      <c r="F704" s="174" cm="1">
        <f t="array" ref="F704">SUM(IF(DIGIPRO!$B$3:$B$2040=$C704,IF(DIGIPRO!$D$3:$D$2040=$E704,IF(DIGIPRO!$E$2:$P$2=F$2,DIGIPRO!$E$3:$P$2040))))</f>
        <v>0</v>
      </c>
      <c r="G704" s="174" cm="1">
        <f t="array" ref="G704">SUM(IF(DIGIPRO!$B$3:$B$2040=$C704,IF(DIGIPRO!$D$3:$D$2040=$E704,IF(DIGIPRO!$E$2:$P$2=G$2,DIGIPRO!$E$3:$P$2040))))</f>
        <v>0</v>
      </c>
      <c r="H704" s="174" cm="1">
        <f t="array" ref="H704">SUM(IF(DIGIPRO!$B$3:$B$2040=$C704,IF(DIGIPRO!$D$3:$D$2040=$E704,IF(DIGIPRO!$E$2:$P$2=H$2,DIGIPRO!$E$3:$P$2040))))</f>
        <v>3121781.1848200704</v>
      </c>
      <c r="I704" s="174" cm="1">
        <f t="array" ref="I704">SUM(IF(DIGIPRO!$B$3:$B$2040=$C704,IF(DIGIPRO!$D$3:$D$2040=$E704,IF(DIGIPRO!$E$2:$P$2=I$2,DIGIPRO!$E$3:$P$2040))))</f>
        <v>4558281.4914214388</v>
      </c>
      <c r="J704" s="174" cm="1">
        <f t="array" ref="J704">SUM(IF(DIGIPRO!$B$3:$B$2040=$C704,IF(DIGIPRO!$D$3:$D$2040=$E704,IF(DIGIPRO!$E$2:$P$2=J$2,DIGIPRO!$E$3:$P$2040))))</f>
        <v>5994781.7980228076</v>
      </c>
      <c r="K704" s="174" cm="1">
        <f t="array" ref="K704">SUM(IF(DIGIPRO!$B$3:$B$2040=$C704,IF(DIGIPRO!$D$3:$D$2040=$E704,IF(DIGIPRO!$E$2:$P$2=K$2,DIGIPRO!$E$3:$P$2040))))</f>
        <v>7431282.1046241764</v>
      </c>
      <c r="L704" s="174" cm="1">
        <f t="array" ref="L704">SUM(IF(DIGIPRO!$B$3:$B$2040=$C704,IF(DIGIPRO!$D$3:$D$2040=$E704,IF(DIGIPRO!$E$2:$P$2=L$2,DIGIPRO!$E$3:$P$2040))))</f>
        <v>8867782.4112255443</v>
      </c>
      <c r="M704" s="174" cm="1">
        <f t="array" ref="M704">SUM(IF(DIGIPRO!$B$3:$B$2040=$C704,IF(DIGIPRO!$D$3:$D$2040=$E704,IF(DIGIPRO!$E$2:$P$2=M$2,DIGIPRO!$E$3:$P$2040))))</f>
        <v>10304282.717826912</v>
      </c>
      <c r="N704" s="174" cm="1">
        <f t="array" ref="N704">SUM(IF(DIGIPRO!$B$3:$B$2040=$C704,IF(DIGIPRO!$D$3:$D$2040=$E704,IF(DIGIPRO!$E$2:$P$2=N$2,DIGIPRO!$E$3:$P$2040))))</f>
        <v>11740783.02442828</v>
      </c>
      <c r="O704" s="174" cm="1">
        <f t="array" ref="O704">SUM(IF(DIGIPRO!$B$3:$B$2040=$C704,IF(DIGIPRO!$D$3:$D$2040=$E704,IF(DIGIPRO!$E$2:$P$2=O$2,DIGIPRO!$E$3:$P$2040))))</f>
        <v>13177283.331029648</v>
      </c>
      <c r="P704" s="174" cm="1">
        <f t="array" ref="P704">SUM(IF(DIGIPRO!$B$3:$B$2040=$C704,IF(DIGIPRO!$D$3:$D$2040=$E704,IF(DIGIPRO!$E$2:$P$2=P$2,DIGIPRO!$E$3:$P$2040))))</f>
        <v>14613783.637631016</v>
      </c>
      <c r="Q704" s="174" cm="1">
        <f t="array" ref="Q704">SUM(IF(DIGIPRO!$B$3:$B$2040=$C704,IF(DIGIPRO!$D$3:$D$2040=$E704,IF(DIGIPRO!$E$2:$P$2=Q$2,DIGIPRO!$E$3:$P$2040))))</f>
        <v>15961114.517792981</v>
      </c>
      <c r="R704" s="174">
        <v>791550</v>
      </c>
      <c r="S704" s="174">
        <v>947550</v>
      </c>
      <c r="T704" s="174">
        <v>1103550</v>
      </c>
      <c r="U704" s="174">
        <v>1129550</v>
      </c>
      <c r="V704" s="174">
        <v>8219163</v>
      </c>
      <c r="W704" s="174">
        <v>8219163</v>
      </c>
      <c r="X704" s="174">
        <v>8219163</v>
      </c>
      <c r="Y704" s="174">
        <v>8219163</v>
      </c>
      <c r="Z704" s="174">
        <v>8219163</v>
      </c>
      <c r="AA704" s="174">
        <v>8219163</v>
      </c>
      <c r="AB704" s="174">
        <v>8219163</v>
      </c>
      <c r="AC704" s="174">
        <v>8219163</v>
      </c>
      <c r="AD704" s="174" cm="1">
        <f t="array" ref="AD704">SUM(IF(DIGIPRO!$B$3:$B$2040=$C704,IF(DIGIPRO!$D$3:$D$2040=$E704,IF(DIGIPRO!$AC$2:$AN$2=AD$2,DIGIPRO!$AC$3:$AN$2040))))</f>
        <v>0</v>
      </c>
      <c r="AE704" s="174" cm="1">
        <f t="array" ref="AE704">SUM(IF(DIGIPRO!$B$3:$B$2040=$C704,IF(DIGIPRO!$D$3:$D$2040=$E704,IF(DIGIPRO!$AC$2:$AN$2=AE$2,DIGIPRO!$AC$3:$AN$2040))))</f>
        <v>0</v>
      </c>
      <c r="AF704" s="174" cm="1">
        <f t="array" ref="AF704">SUM(IF(DIGIPRO!$B$3:$B$2040=$C704,IF(DIGIPRO!$D$3:$D$2040=$E704,IF(DIGIPRO!$AC$2:$AN$2=AF$2,DIGIPRO!$AC$3:$AN$2040))))</f>
        <v>3121781.1848200704</v>
      </c>
      <c r="AG704" s="174" cm="1">
        <f t="array" ref="AG704">SUM(IF(DIGIPRO!$B$3:$B$2040=$C704,IF(DIGIPRO!$D$3:$D$2040=$E704,IF(DIGIPRO!$AC$2:$AN$2=AG$2,DIGIPRO!$AC$3:$AN$2040))))</f>
        <v>1436500.3066013686</v>
      </c>
      <c r="AH704" s="174" cm="1">
        <f t="array" ref="AH704">SUM(IF(DIGIPRO!$B$3:$B$2040=$C704,IF(DIGIPRO!$D$3:$D$2040=$E704,IF(DIGIPRO!$AC$2:$AN$2=AH$2,DIGIPRO!$AC$3:$AN$2040))))</f>
        <v>1436500.3066013686</v>
      </c>
      <c r="AI704" s="174" cm="1">
        <f t="array" ref="AI704">SUM(IF(DIGIPRO!$B$3:$B$2040=$C704,IF(DIGIPRO!$D$3:$D$2040=$E704,IF(DIGIPRO!$AC$2:$AN$2=AI$2,DIGIPRO!$AC$3:$AN$2040))))</f>
        <v>1436500.3066013686</v>
      </c>
      <c r="AJ704" s="174" cm="1">
        <f t="array" ref="AJ704">SUM(IF(DIGIPRO!$B$3:$B$2040=$C704,IF(DIGIPRO!$D$3:$D$2040=$E704,IF(DIGIPRO!$AC$2:$AN$2=AJ$2,DIGIPRO!$AC$3:$AN$2040))))</f>
        <v>1436500.3066013686</v>
      </c>
      <c r="AK704" s="174" cm="1">
        <f t="array" ref="AK704">SUM(IF(DIGIPRO!$B$3:$B$2040=$C704,IF(DIGIPRO!$D$3:$D$2040=$E704,IF(DIGIPRO!$AC$2:$AN$2=AK$2,DIGIPRO!$AC$3:$AN$2040))))</f>
        <v>1436500.3066013686</v>
      </c>
      <c r="AL704" s="174" cm="1">
        <f t="array" ref="AL704">SUM(IF(DIGIPRO!$B$3:$B$2040=$C704,IF(DIGIPRO!$D$3:$D$2040=$E704,IF(DIGIPRO!$AC$2:$AN$2=AL$2,DIGIPRO!$AC$3:$AN$2040))))</f>
        <v>1436500.3066013686</v>
      </c>
      <c r="AM704" s="174" cm="1">
        <f t="array" ref="AM704">SUM(IF(DIGIPRO!$B$3:$B$2040=$C704,IF(DIGIPRO!$D$3:$D$2040=$E704,IF(DIGIPRO!$AC$2:$AN$2=AM$2,DIGIPRO!$AC$3:$AN$2040))))</f>
        <v>1436500.3066013686</v>
      </c>
      <c r="AN704" s="174" cm="1">
        <f t="array" ref="AN704">SUM(IF(DIGIPRO!$B$3:$B$2040=$C704,IF(DIGIPRO!$D$3:$D$2040=$E704,IF(DIGIPRO!$AC$2:$AN$2=AN$2,DIGIPRO!$AC$3:$AN$2040))))</f>
        <v>1436500.3066013686</v>
      </c>
      <c r="AO704" s="174" cm="1">
        <f t="array" ref="AO704">SUM(IF(DIGIPRO!$B$3:$B$2040=$C704,IF(DIGIPRO!$D$3:$D$2040=$E704,IF(DIGIPRO!$AC$2:$AN$2=AO$2,DIGIPRO!$AC$3:$AN$2040))))</f>
        <v>1347330.880161965</v>
      </c>
      <c r="AP704" s="174">
        <v>791550</v>
      </c>
      <c r="AQ704" s="174">
        <v>156000</v>
      </c>
      <c r="AR704" s="174">
        <v>156000</v>
      </c>
      <c r="AS704" s="174">
        <v>26000</v>
      </c>
      <c r="AT704" s="174">
        <v>7089613</v>
      </c>
      <c r="AU704" s="174">
        <v>0</v>
      </c>
      <c r="AV704" s="174">
        <v>0</v>
      </c>
      <c r="AW704" s="174">
        <v>0</v>
      </c>
      <c r="AX704" s="174">
        <v>0</v>
      </c>
      <c r="AY704" s="174">
        <v>0</v>
      </c>
      <c r="AZ704" s="174">
        <v>0</v>
      </c>
      <c r="BA704" s="174">
        <v>0</v>
      </c>
      <c r="BB704" s="175">
        <f t="shared" si="82"/>
        <v>1</v>
      </c>
      <c r="BC704" s="175">
        <f t="shared" si="82"/>
        <v>1</v>
      </c>
      <c r="BD704" s="175">
        <f t="shared" si="82"/>
        <v>0.35350011248901969</v>
      </c>
      <c r="BE704" s="175">
        <f t="shared" si="82"/>
        <v>0.2478017213561256</v>
      </c>
      <c r="BF704" s="175">
        <f t="shared" si="82"/>
        <v>1.3710529051634266</v>
      </c>
      <c r="BG704" s="175">
        <f t="shared" si="82"/>
        <v>1.1060222023983666</v>
      </c>
      <c r="BH704" s="175">
        <f t="shared" si="81"/>
        <v>0.92685663888138814</v>
      </c>
      <c r="BI704" s="175">
        <f t="shared" si="81"/>
        <v>0.79764533107971181</v>
      </c>
      <c r="BJ704" s="175">
        <f t="shared" si="81"/>
        <v>0.70005237154105693</v>
      </c>
      <c r="BK704" s="175">
        <f t="shared" si="81"/>
        <v>0.62373729042052628</v>
      </c>
      <c r="BL704" s="175">
        <f t="shared" si="81"/>
        <v>0.56242539261600677</v>
      </c>
      <c r="BM704" s="175">
        <f t="shared" si="81"/>
        <v>0.51494919047398091</v>
      </c>
    </row>
    <row r="705" spans="1:65" x14ac:dyDescent="0.35">
      <c r="A705" s="173" t="s">
        <v>65</v>
      </c>
      <c r="B705" s="173" t="str">
        <v>DIGIPRO</v>
      </c>
      <c r="C705" s="173" t="str">
        <v>Revenue Netmonk SoE</v>
      </c>
      <c r="D705" s="173" t="str">
        <v>Rp. M</v>
      </c>
      <c r="E705" s="173" t="str">
        <v>PAPUA BARAT</v>
      </c>
      <c r="F705" s="174" cm="1">
        <f t="array" ref="F705">SUM(IF(DIGIPRO!$B$3:$B$2040=$C705,IF(DIGIPRO!$D$3:$D$2040=$E705,IF(DIGIPRO!$E$2:$P$2=F$2,DIGIPRO!$E$3:$P$2040))))</f>
        <v>0</v>
      </c>
      <c r="G705" s="174" cm="1">
        <f t="array" ref="G705">SUM(IF(DIGIPRO!$B$3:$B$2040=$C705,IF(DIGIPRO!$D$3:$D$2040=$E705,IF(DIGIPRO!$E$2:$P$2=G$2,DIGIPRO!$E$3:$P$2040))))</f>
        <v>0</v>
      </c>
      <c r="H705" s="174" cm="1">
        <f t="array" ref="H705">SUM(IF(DIGIPRO!$B$3:$B$2040=$C705,IF(DIGIPRO!$D$3:$D$2040=$E705,IF(DIGIPRO!$E$2:$P$2=H$2,DIGIPRO!$E$3:$P$2040))))</f>
        <v>4621700.0551070394</v>
      </c>
      <c r="I705" s="174" cm="1">
        <f t="array" ref="I705">SUM(IF(DIGIPRO!$B$3:$B$2040=$C705,IF(DIGIPRO!$D$3:$D$2040=$E705,IF(DIGIPRO!$E$2:$P$2=I$2,DIGIPRO!$E$3:$P$2040))))</f>
        <v>6748394.1291388422</v>
      </c>
      <c r="J705" s="174" cm="1">
        <f t="array" ref="J705">SUM(IF(DIGIPRO!$B$3:$B$2040=$C705,IF(DIGIPRO!$D$3:$D$2040=$E705,IF(DIGIPRO!$E$2:$P$2=J$2,DIGIPRO!$E$3:$P$2040))))</f>
        <v>8875088.203170646</v>
      </c>
      <c r="K705" s="174" cm="1">
        <f t="array" ref="K705">SUM(IF(DIGIPRO!$B$3:$B$2040=$C705,IF(DIGIPRO!$D$3:$D$2040=$E705,IF(DIGIPRO!$E$2:$P$2=K$2,DIGIPRO!$E$3:$P$2040))))</f>
        <v>11001782.27720245</v>
      </c>
      <c r="L705" s="174" cm="1">
        <f t="array" ref="L705">SUM(IF(DIGIPRO!$B$3:$B$2040=$C705,IF(DIGIPRO!$D$3:$D$2040=$E705,IF(DIGIPRO!$E$2:$P$2=L$2,DIGIPRO!$E$3:$P$2040))))</f>
        <v>13128476.351234253</v>
      </c>
      <c r="M705" s="174" cm="1">
        <f t="array" ref="M705">SUM(IF(DIGIPRO!$B$3:$B$2040=$C705,IF(DIGIPRO!$D$3:$D$2040=$E705,IF(DIGIPRO!$E$2:$P$2=M$2,DIGIPRO!$E$3:$P$2040))))</f>
        <v>15255170.425266057</v>
      </c>
      <c r="N705" s="174" cm="1">
        <f t="array" ref="N705">SUM(IF(DIGIPRO!$B$3:$B$2040=$C705,IF(DIGIPRO!$D$3:$D$2040=$E705,IF(DIGIPRO!$E$2:$P$2=N$2,DIGIPRO!$E$3:$P$2040))))</f>
        <v>17381864.499297861</v>
      </c>
      <c r="O705" s="174" cm="1">
        <f t="array" ref="O705">SUM(IF(DIGIPRO!$B$3:$B$2040=$C705,IF(DIGIPRO!$D$3:$D$2040=$E705,IF(DIGIPRO!$E$2:$P$2=O$2,DIGIPRO!$E$3:$P$2040))))</f>
        <v>19508558.573329665</v>
      </c>
      <c r="P705" s="174" cm="1">
        <f t="array" ref="P705">SUM(IF(DIGIPRO!$B$3:$B$2040=$C705,IF(DIGIPRO!$D$3:$D$2040=$E705,IF(DIGIPRO!$E$2:$P$2=P$2,DIGIPRO!$E$3:$P$2040))))</f>
        <v>21635252.647361469</v>
      </c>
      <c r="Q705" s="174" cm="1">
        <f t="array" ref="Q705">SUM(IF(DIGIPRO!$B$3:$B$2040=$C705,IF(DIGIPRO!$D$3:$D$2040=$E705,IF(DIGIPRO!$E$2:$P$2=Q$2,DIGIPRO!$E$3:$P$2040))))</f>
        <v>23629934.155908927</v>
      </c>
      <c r="R705" s="174">
        <v>2028000</v>
      </c>
      <c r="S705" s="174">
        <v>4081072</v>
      </c>
      <c r="T705" s="174">
        <v>6135072</v>
      </c>
      <c r="U705" s="174">
        <v>8189072</v>
      </c>
      <c r="V705" s="174">
        <v>10243072</v>
      </c>
      <c r="W705" s="174">
        <v>10243072</v>
      </c>
      <c r="X705" s="174">
        <v>10243072</v>
      </c>
      <c r="Y705" s="174">
        <v>10243072</v>
      </c>
      <c r="Z705" s="174">
        <v>10243072</v>
      </c>
      <c r="AA705" s="174">
        <v>10243072</v>
      </c>
      <c r="AB705" s="174">
        <v>10243072</v>
      </c>
      <c r="AC705" s="174">
        <v>10243072</v>
      </c>
      <c r="AD705" s="174" cm="1">
        <f t="array" ref="AD705">SUM(IF(DIGIPRO!$B$3:$B$2040=$C705,IF(DIGIPRO!$D$3:$D$2040=$E705,IF(DIGIPRO!$AC$2:$AN$2=AD$2,DIGIPRO!$AC$3:$AN$2040))))</f>
        <v>0</v>
      </c>
      <c r="AE705" s="174" cm="1">
        <f t="array" ref="AE705">SUM(IF(DIGIPRO!$B$3:$B$2040=$C705,IF(DIGIPRO!$D$3:$D$2040=$E705,IF(DIGIPRO!$AC$2:$AN$2=AE$2,DIGIPRO!$AC$3:$AN$2040))))</f>
        <v>0</v>
      </c>
      <c r="AF705" s="174" cm="1">
        <f t="array" ref="AF705">SUM(IF(DIGIPRO!$B$3:$B$2040=$C705,IF(DIGIPRO!$D$3:$D$2040=$E705,IF(DIGIPRO!$AC$2:$AN$2=AF$2,DIGIPRO!$AC$3:$AN$2040))))</f>
        <v>4621700.0551070394</v>
      </c>
      <c r="AG705" s="174" cm="1">
        <f t="array" ref="AG705">SUM(IF(DIGIPRO!$B$3:$B$2040=$C705,IF(DIGIPRO!$D$3:$D$2040=$E705,IF(DIGIPRO!$AC$2:$AN$2=AG$2,DIGIPRO!$AC$3:$AN$2040))))</f>
        <v>2126694.0740318028</v>
      </c>
      <c r="AH705" s="174" cm="1">
        <f t="array" ref="AH705">SUM(IF(DIGIPRO!$B$3:$B$2040=$C705,IF(DIGIPRO!$D$3:$D$2040=$E705,IF(DIGIPRO!$AC$2:$AN$2=AH$2,DIGIPRO!$AC$3:$AN$2040))))</f>
        <v>2126694.0740318028</v>
      </c>
      <c r="AI705" s="174" cm="1">
        <f t="array" ref="AI705">SUM(IF(DIGIPRO!$B$3:$B$2040=$C705,IF(DIGIPRO!$D$3:$D$2040=$E705,IF(DIGIPRO!$AC$2:$AN$2=AI$2,DIGIPRO!$AC$3:$AN$2040))))</f>
        <v>2126694.0740318028</v>
      </c>
      <c r="AJ705" s="174" cm="1">
        <f t="array" ref="AJ705">SUM(IF(DIGIPRO!$B$3:$B$2040=$C705,IF(DIGIPRO!$D$3:$D$2040=$E705,IF(DIGIPRO!$AC$2:$AN$2=AJ$2,DIGIPRO!$AC$3:$AN$2040))))</f>
        <v>2126694.0740318028</v>
      </c>
      <c r="AK705" s="174" cm="1">
        <f t="array" ref="AK705">SUM(IF(DIGIPRO!$B$3:$B$2040=$C705,IF(DIGIPRO!$D$3:$D$2040=$E705,IF(DIGIPRO!$AC$2:$AN$2=AK$2,DIGIPRO!$AC$3:$AN$2040))))</f>
        <v>2126694.0740318028</v>
      </c>
      <c r="AL705" s="174" cm="1">
        <f t="array" ref="AL705">SUM(IF(DIGIPRO!$B$3:$B$2040=$C705,IF(DIGIPRO!$D$3:$D$2040=$E705,IF(DIGIPRO!$AC$2:$AN$2=AL$2,DIGIPRO!$AC$3:$AN$2040))))</f>
        <v>2126694.0740318028</v>
      </c>
      <c r="AM705" s="174" cm="1">
        <f t="array" ref="AM705">SUM(IF(DIGIPRO!$B$3:$B$2040=$C705,IF(DIGIPRO!$D$3:$D$2040=$E705,IF(DIGIPRO!$AC$2:$AN$2=AM$2,DIGIPRO!$AC$3:$AN$2040))))</f>
        <v>2126694.0740318028</v>
      </c>
      <c r="AN705" s="174" cm="1">
        <f t="array" ref="AN705">SUM(IF(DIGIPRO!$B$3:$B$2040=$C705,IF(DIGIPRO!$D$3:$D$2040=$E705,IF(DIGIPRO!$AC$2:$AN$2=AN$2,DIGIPRO!$AC$3:$AN$2040))))</f>
        <v>2126694.0740318028</v>
      </c>
      <c r="AO705" s="174" cm="1">
        <f t="array" ref="AO705">SUM(IF(DIGIPRO!$B$3:$B$2040=$C705,IF(DIGIPRO!$D$3:$D$2040=$E705,IF(DIGIPRO!$AC$2:$AN$2=AO$2,DIGIPRO!$AC$3:$AN$2040))))</f>
        <v>1994681.5085474583</v>
      </c>
      <c r="AP705" s="174">
        <v>2028000</v>
      </c>
      <c r="AQ705" s="174">
        <v>2053072</v>
      </c>
      <c r="AR705" s="174">
        <v>2054000</v>
      </c>
      <c r="AS705" s="174">
        <v>2054000</v>
      </c>
      <c r="AT705" s="174">
        <v>2054000</v>
      </c>
      <c r="AU705" s="174">
        <v>0</v>
      </c>
      <c r="AV705" s="174">
        <v>0</v>
      </c>
      <c r="AW705" s="174">
        <v>0</v>
      </c>
      <c r="AX705" s="174">
        <v>0</v>
      </c>
      <c r="AY705" s="174">
        <v>0</v>
      </c>
      <c r="AZ705" s="174">
        <v>0</v>
      </c>
      <c r="BA705" s="174">
        <v>0</v>
      </c>
      <c r="BB705" s="175">
        <f t="shared" si="82"/>
        <v>1</v>
      </c>
      <c r="BC705" s="175">
        <f t="shared" si="82"/>
        <v>1</v>
      </c>
      <c r="BD705" s="175">
        <f t="shared" si="82"/>
        <v>1.3274491911738548</v>
      </c>
      <c r="BE705" s="175">
        <f t="shared" si="82"/>
        <v>1.2134845480705498</v>
      </c>
      <c r="BF705" s="175">
        <f t="shared" si="82"/>
        <v>1.154137487483295</v>
      </c>
      <c r="BG705" s="175">
        <f t="shared" si="82"/>
        <v>0.93103751209705121</v>
      </c>
      <c r="BH705" s="175">
        <f t="shared" si="81"/>
        <v>0.78021788103666834</v>
      </c>
      <c r="BI705" s="175">
        <f t="shared" si="81"/>
        <v>0.67144920144812847</v>
      </c>
      <c r="BJ705" s="175">
        <f t="shared" si="81"/>
        <v>0.5892965050103669</v>
      </c>
      <c r="BK705" s="175">
        <f t="shared" si="81"/>
        <v>0.52505529619207236</v>
      </c>
      <c r="BL705" s="175">
        <f t="shared" si="81"/>
        <v>0.47344360460931323</v>
      </c>
      <c r="BM705" s="175">
        <f t="shared" si="81"/>
        <v>0.43347865179889239</v>
      </c>
    </row>
    <row r="706" spans="1:65" x14ac:dyDescent="0.35">
      <c r="A706" s="173" t="s">
        <v>65</v>
      </c>
      <c r="B706" s="173" t="str">
        <v>DIGIPRO</v>
      </c>
      <c r="C706" s="173" t="str">
        <v>Revenue Netmonk SoE</v>
      </c>
      <c r="D706" s="173" t="str">
        <v>Rp. M</v>
      </c>
      <c r="E706" s="173" t="str">
        <v>SULBAGSEL</v>
      </c>
      <c r="F706" s="174" cm="1">
        <f t="array" ref="F706">SUM(IF(DIGIPRO!$B$3:$B$2040=$C706,IF(DIGIPRO!$D$3:$D$2040=$E706,IF(DIGIPRO!$E$2:$P$2=F$2,DIGIPRO!$E$3:$P$2040))))</f>
        <v>0</v>
      </c>
      <c r="G706" s="174" cm="1">
        <f t="array" ref="G706">SUM(IF(DIGIPRO!$B$3:$B$2040=$C706,IF(DIGIPRO!$D$3:$D$2040=$E706,IF(DIGIPRO!$E$2:$P$2=G$2,DIGIPRO!$E$3:$P$2040))))</f>
        <v>0</v>
      </c>
      <c r="H706" s="174" cm="1">
        <f t="array" ref="H706">SUM(IF(DIGIPRO!$B$3:$B$2040=$C706,IF(DIGIPRO!$D$3:$D$2040=$E706,IF(DIGIPRO!$E$2:$P$2=H$2,DIGIPRO!$E$3:$P$2040))))</f>
        <v>9062429.8053027298</v>
      </c>
      <c r="I706" s="174" cm="1">
        <f t="array" ref="I706">SUM(IF(DIGIPRO!$B$3:$B$2040=$C706,IF(DIGIPRO!$D$3:$D$2040=$E706,IF(DIGIPRO!$E$2:$P$2=I$2,DIGIPRO!$E$3:$P$2040))))</f>
        <v>13232543.731663998</v>
      </c>
      <c r="J706" s="174" cm="1">
        <f t="array" ref="J706">SUM(IF(DIGIPRO!$B$3:$B$2040=$C706,IF(DIGIPRO!$D$3:$D$2040=$E706,IF(DIGIPRO!$E$2:$P$2=J$2,DIGIPRO!$E$3:$P$2040))))</f>
        <v>17402657.658025265</v>
      </c>
      <c r="K706" s="174" cm="1">
        <f t="array" ref="K706">SUM(IF(DIGIPRO!$B$3:$B$2040=$C706,IF(DIGIPRO!$D$3:$D$2040=$E706,IF(DIGIPRO!$E$2:$P$2=K$2,DIGIPRO!$E$3:$P$2040))))</f>
        <v>21572771.584386531</v>
      </c>
      <c r="L706" s="174" cm="1">
        <f t="array" ref="L706">SUM(IF(DIGIPRO!$B$3:$B$2040=$C706,IF(DIGIPRO!$D$3:$D$2040=$E706,IF(DIGIPRO!$E$2:$P$2=L$2,DIGIPRO!$E$3:$P$2040))))</f>
        <v>25742885.510747798</v>
      </c>
      <c r="M706" s="174" cm="1">
        <f t="array" ref="M706">SUM(IF(DIGIPRO!$B$3:$B$2040=$C706,IF(DIGIPRO!$D$3:$D$2040=$E706,IF(DIGIPRO!$E$2:$P$2=M$2,DIGIPRO!$E$3:$P$2040))))</f>
        <v>29912999.437109064</v>
      </c>
      <c r="N706" s="174" cm="1">
        <f t="array" ref="N706">SUM(IF(DIGIPRO!$B$3:$B$2040=$C706,IF(DIGIPRO!$D$3:$D$2040=$E706,IF(DIGIPRO!$E$2:$P$2=N$2,DIGIPRO!$E$3:$P$2040))))</f>
        <v>34083113.363470331</v>
      </c>
      <c r="O706" s="174" cm="1">
        <f t="array" ref="O706">SUM(IF(DIGIPRO!$B$3:$B$2040=$C706,IF(DIGIPRO!$D$3:$D$2040=$E706,IF(DIGIPRO!$E$2:$P$2=O$2,DIGIPRO!$E$3:$P$2040))))</f>
        <v>38253227.289831601</v>
      </c>
      <c r="P706" s="174" cm="1">
        <f t="array" ref="P706">SUM(IF(DIGIPRO!$B$3:$B$2040=$C706,IF(DIGIPRO!$D$3:$D$2040=$E706,IF(DIGIPRO!$E$2:$P$2=P$2,DIGIPRO!$E$3:$P$2040))))</f>
        <v>42423341.216192871</v>
      </c>
      <c r="Q706" s="174" cm="1">
        <f t="array" ref="Q706">SUM(IF(DIGIPRO!$B$3:$B$2040=$C706,IF(DIGIPRO!$D$3:$D$2040=$E706,IF(DIGIPRO!$E$2:$P$2=Q$2,DIGIPRO!$E$3:$P$2040))))</f>
        <v>46334599.181791864</v>
      </c>
      <c r="R706" s="174">
        <v>26251527</v>
      </c>
      <c r="S706" s="174">
        <v>52506829</v>
      </c>
      <c r="T706" s="174">
        <v>78775129</v>
      </c>
      <c r="U706" s="174">
        <v>104913429</v>
      </c>
      <c r="V706" s="174">
        <v>146831213</v>
      </c>
      <c r="W706" s="174">
        <v>146831213</v>
      </c>
      <c r="X706" s="174">
        <v>146831213</v>
      </c>
      <c r="Y706" s="174">
        <v>146831213</v>
      </c>
      <c r="Z706" s="174">
        <v>146831213</v>
      </c>
      <c r="AA706" s="174">
        <v>146831213</v>
      </c>
      <c r="AB706" s="174">
        <v>146831213</v>
      </c>
      <c r="AC706" s="174">
        <v>146831213</v>
      </c>
      <c r="AD706" s="174" cm="1">
        <f t="array" ref="AD706">SUM(IF(DIGIPRO!$B$3:$B$2040=$C706,IF(DIGIPRO!$D$3:$D$2040=$E706,IF(DIGIPRO!$AC$2:$AN$2=AD$2,DIGIPRO!$AC$3:$AN$2040))))</f>
        <v>0</v>
      </c>
      <c r="AE706" s="174" cm="1">
        <f t="array" ref="AE706">SUM(IF(DIGIPRO!$B$3:$B$2040=$C706,IF(DIGIPRO!$D$3:$D$2040=$E706,IF(DIGIPRO!$AC$2:$AN$2=AE$2,DIGIPRO!$AC$3:$AN$2040))))</f>
        <v>0</v>
      </c>
      <c r="AF706" s="174" cm="1">
        <f t="array" ref="AF706">SUM(IF(DIGIPRO!$B$3:$B$2040=$C706,IF(DIGIPRO!$D$3:$D$2040=$E706,IF(DIGIPRO!$AC$2:$AN$2=AF$2,DIGIPRO!$AC$3:$AN$2040))))</f>
        <v>9062429.8053027298</v>
      </c>
      <c r="AG706" s="174" cm="1">
        <f t="array" ref="AG706">SUM(IF(DIGIPRO!$B$3:$B$2040=$C706,IF(DIGIPRO!$D$3:$D$2040=$E706,IF(DIGIPRO!$AC$2:$AN$2=AG$2,DIGIPRO!$AC$3:$AN$2040))))</f>
        <v>4170113.9263612675</v>
      </c>
      <c r="AH706" s="174" cm="1">
        <f t="array" ref="AH706">SUM(IF(DIGIPRO!$B$3:$B$2040=$C706,IF(DIGIPRO!$D$3:$D$2040=$E706,IF(DIGIPRO!$AC$2:$AN$2=AH$2,DIGIPRO!$AC$3:$AN$2040))))</f>
        <v>4170113.9263612675</v>
      </c>
      <c r="AI706" s="174" cm="1">
        <f t="array" ref="AI706">SUM(IF(DIGIPRO!$B$3:$B$2040=$C706,IF(DIGIPRO!$D$3:$D$2040=$E706,IF(DIGIPRO!$AC$2:$AN$2=AI$2,DIGIPRO!$AC$3:$AN$2040))))</f>
        <v>4170113.9263612675</v>
      </c>
      <c r="AJ706" s="174" cm="1">
        <f t="array" ref="AJ706">SUM(IF(DIGIPRO!$B$3:$B$2040=$C706,IF(DIGIPRO!$D$3:$D$2040=$E706,IF(DIGIPRO!$AC$2:$AN$2=AJ$2,DIGIPRO!$AC$3:$AN$2040))))</f>
        <v>4170113.9263612675</v>
      </c>
      <c r="AK706" s="174" cm="1">
        <f t="array" ref="AK706">SUM(IF(DIGIPRO!$B$3:$B$2040=$C706,IF(DIGIPRO!$D$3:$D$2040=$E706,IF(DIGIPRO!$AC$2:$AN$2=AK$2,DIGIPRO!$AC$3:$AN$2040))))</f>
        <v>4170113.9263612675</v>
      </c>
      <c r="AL706" s="174" cm="1">
        <f t="array" ref="AL706">SUM(IF(DIGIPRO!$B$3:$B$2040=$C706,IF(DIGIPRO!$D$3:$D$2040=$E706,IF(DIGIPRO!$AC$2:$AN$2=AL$2,DIGIPRO!$AC$3:$AN$2040))))</f>
        <v>4170113.9263612675</v>
      </c>
      <c r="AM706" s="174" cm="1">
        <f t="array" ref="AM706">SUM(IF(DIGIPRO!$B$3:$B$2040=$C706,IF(DIGIPRO!$D$3:$D$2040=$E706,IF(DIGIPRO!$AC$2:$AN$2=AM$2,DIGIPRO!$AC$3:$AN$2040))))</f>
        <v>4170113.9263612675</v>
      </c>
      <c r="AN706" s="174" cm="1">
        <f t="array" ref="AN706">SUM(IF(DIGIPRO!$B$3:$B$2040=$C706,IF(DIGIPRO!$D$3:$D$2040=$E706,IF(DIGIPRO!$AC$2:$AN$2=AN$2,DIGIPRO!$AC$3:$AN$2040))))</f>
        <v>4170113.9263612675</v>
      </c>
      <c r="AO706" s="174" cm="1">
        <f t="array" ref="AO706">SUM(IF(DIGIPRO!$B$3:$B$2040=$C706,IF(DIGIPRO!$D$3:$D$2040=$E706,IF(DIGIPRO!$AC$2:$AN$2=AO$2,DIGIPRO!$AC$3:$AN$2040))))</f>
        <v>3911257.9655989902</v>
      </c>
      <c r="AP706" s="174">
        <v>26251527</v>
      </c>
      <c r="AQ706" s="174">
        <v>26255302</v>
      </c>
      <c r="AR706" s="174">
        <v>26268300</v>
      </c>
      <c r="AS706" s="174">
        <v>26138300</v>
      </c>
      <c r="AT706" s="174">
        <v>41917784</v>
      </c>
      <c r="AU706" s="174">
        <v>0</v>
      </c>
      <c r="AV706" s="174">
        <v>0</v>
      </c>
      <c r="AW706" s="174">
        <v>0</v>
      </c>
      <c r="AX706" s="174">
        <v>0</v>
      </c>
      <c r="AY706" s="174">
        <v>0</v>
      </c>
      <c r="AZ706" s="174">
        <v>0</v>
      </c>
      <c r="BA706" s="174">
        <v>0</v>
      </c>
      <c r="BB706" s="175">
        <f t="shared" si="82"/>
        <v>1</v>
      </c>
      <c r="BC706" s="175">
        <f t="shared" si="82"/>
        <v>1</v>
      </c>
      <c r="BD706" s="175">
        <f t="shared" si="82"/>
        <v>8.6924953563674556</v>
      </c>
      <c r="BE706" s="175">
        <f t="shared" si="82"/>
        <v>7.9284399981958034</v>
      </c>
      <c r="BF706" s="175">
        <f t="shared" si="82"/>
        <v>8.4372867573067811</v>
      </c>
      <c r="BG706" s="175">
        <f t="shared" si="82"/>
        <v>6.8063212195817382</v>
      </c>
      <c r="BH706" s="175">
        <f t="shared" si="81"/>
        <v>5.703758925497965</v>
      </c>
      <c r="BI706" s="175">
        <f t="shared" si="81"/>
        <v>4.9086088243576844</v>
      </c>
      <c r="BJ706" s="175">
        <f t="shared" si="81"/>
        <v>4.3080340529386927</v>
      </c>
      <c r="BK706" s="175">
        <f t="shared" si="81"/>
        <v>3.8384006632305869</v>
      </c>
      <c r="BL706" s="175">
        <f t="shared" si="81"/>
        <v>3.4610949724995952</v>
      </c>
      <c r="BM706" s="175">
        <f t="shared" si="81"/>
        <v>3.1689324088876623</v>
      </c>
    </row>
    <row r="707" spans="1:65" x14ac:dyDescent="0.35">
      <c r="A707" s="173" t="s">
        <v>65</v>
      </c>
      <c r="B707" s="173" t="str">
        <v>DIGIPRO</v>
      </c>
      <c r="C707" s="173" t="str">
        <v>Revenue Netmonk SoE</v>
      </c>
      <c r="D707" s="173" t="str">
        <v>Rp. M</v>
      </c>
      <c r="E707" s="173" t="str">
        <v>SULBAGTENG</v>
      </c>
      <c r="F707" s="174" cm="1">
        <f t="array" ref="F707">SUM(IF(DIGIPRO!$B$3:$B$2040=$C707,IF(DIGIPRO!$D$3:$D$2040=$E707,IF(DIGIPRO!$E$2:$P$2=F$2,DIGIPRO!$E$3:$P$2040))))</f>
        <v>0</v>
      </c>
      <c r="G707" s="174" cm="1">
        <f t="array" ref="G707">SUM(IF(DIGIPRO!$B$3:$B$2040=$C707,IF(DIGIPRO!$D$3:$D$2040=$E707,IF(DIGIPRO!$E$2:$P$2=G$2,DIGIPRO!$E$3:$P$2040))))</f>
        <v>0</v>
      </c>
      <c r="H707" s="174" cm="1">
        <f t="array" ref="H707">SUM(IF(DIGIPRO!$B$3:$B$2040=$C707,IF(DIGIPRO!$D$3:$D$2040=$E707,IF(DIGIPRO!$E$2:$P$2=H$2,DIGIPRO!$E$3:$P$2040))))</f>
        <v>7435850.8261172622</v>
      </c>
      <c r="I707" s="174" cm="1">
        <f t="array" ref="I707">SUM(IF(DIGIPRO!$B$3:$B$2040=$C707,IF(DIGIPRO!$D$3:$D$2040=$E707,IF(DIGIPRO!$E$2:$P$2=I$2,DIGIPRO!$E$3:$P$2040))))</f>
        <v>10857487.82088797</v>
      </c>
      <c r="J707" s="174" cm="1">
        <f t="array" ref="J707">SUM(IF(DIGIPRO!$B$3:$B$2040=$C707,IF(DIGIPRO!$D$3:$D$2040=$E707,IF(DIGIPRO!$E$2:$P$2=J$2,DIGIPRO!$E$3:$P$2040))))</f>
        <v>14279124.815658677</v>
      </c>
      <c r="K707" s="174" cm="1">
        <f t="array" ref="K707">SUM(IF(DIGIPRO!$B$3:$B$2040=$C707,IF(DIGIPRO!$D$3:$D$2040=$E707,IF(DIGIPRO!$E$2:$P$2=K$2,DIGIPRO!$E$3:$P$2040))))</f>
        <v>17700761.810429387</v>
      </c>
      <c r="L707" s="174" cm="1">
        <f t="array" ref="L707">SUM(IF(DIGIPRO!$B$3:$B$2040=$C707,IF(DIGIPRO!$D$3:$D$2040=$E707,IF(DIGIPRO!$E$2:$P$2=L$2,DIGIPRO!$E$3:$P$2040))))</f>
        <v>21122398.805200096</v>
      </c>
      <c r="M707" s="174" cm="1">
        <f t="array" ref="M707">SUM(IF(DIGIPRO!$B$3:$B$2040=$C707,IF(DIGIPRO!$D$3:$D$2040=$E707,IF(DIGIPRO!$E$2:$P$2=M$2,DIGIPRO!$E$3:$P$2040))))</f>
        <v>24544035.799970806</v>
      </c>
      <c r="N707" s="174" cm="1">
        <f t="array" ref="N707">SUM(IF(DIGIPRO!$B$3:$B$2040=$C707,IF(DIGIPRO!$D$3:$D$2040=$E707,IF(DIGIPRO!$E$2:$P$2=N$2,DIGIPRO!$E$3:$P$2040))))</f>
        <v>27965672.794741515</v>
      </c>
      <c r="O707" s="174" cm="1">
        <f t="array" ref="O707">SUM(IF(DIGIPRO!$B$3:$B$2040=$C707,IF(DIGIPRO!$D$3:$D$2040=$E707,IF(DIGIPRO!$E$2:$P$2=O$2,DIGIPRO!$E$3:$P$2040))))</f>
        <v>31387309.789512224</v>
      </c>
      <c r="P707" s="174" cm="1">
        <f t="array" ref="P707">SUM(IF(DIGIPRO!$B$3:$B$2040=$C707,IF(DIGIPRO!$D$3:$D$2040=$E707,IF(DIGIPRO!$E$2:$P$2=P$2,DIGIPRO!$E$3:$P$2040))))</f>
        <v>34808946.78428293</v>
      </c>
      <c r="Q707" s="174" cm="1">
        <f t="array" ref="Q707">SUM(IF(DIGIPRO!$B$3:$B$2040=$C707,IF(DIGIPRO!$D$3:$D$2040=$E707,IF(DIGIPRO!$E$2:$P$2=Q$2,DIGIPRO!$E$3:$P$2040))))</f>
        <v>38018188.830785647</v>
      </c>
      <c r="R707" s="174">
        <v>13904756</v>
      </c>
      <c r="S707" s="174">
        <v>27843476</v>
      </c>
      <c r="T707" s="174">
        <v>44580060</v>
      </c>
      <c r="U707" s="174">
        <v>59087862</v>
      </c>
      <c r="V707" s="174">
        <v>77545908</v>
      </c>
      <c r="W707" s="174">
        <v>77545908</v>
      </c>
      <c r="X707" s="174">
        <v>77545908</v>
      </c>
      <c r="Y707" s="174">
        <v>77545908</v>
      </c>
      <c r="Z707" s="174">
        <v>77545908</v>
      </c>
      <c r="AA707" s="174">
        <v>77545908</v>
      </c>
      <c r="AB707" s="174">
        <v>77545908</v>
      </c>
      <c r="AC707" s="174">
        <v>77545908</v>
      </c>
      <c r="AD707" s="174" cm="1">
        <f t="array" ref="AD707">SUM(IF(DIGIPRO!$B$3:$B$2040=$C707,IF(DIGIPRO!$D$3:$D$2040=$E707,IF(DIGIPRO!$AC$2:$AN$2=AD$2,DIGIPRO!$AC$3:$AN$2040))))</f>
        <v>0</v>
      </c>
      <c r="AE707" s="174" cm="1">
        <f t="array" ref="AE707">SUM(IF(DIGIPRO!$B$3:$B$2040=$C707,IF(DIGIPRO!$D$3:$D$2040=$E707,IF(DIGIPRO!$AC$2:$AN$2=AE$2,DIGIPRO!$AC$3:$AN$2040))))</f>
        <v>0</v>
      </c>
      <c r="AF707" s="174" cm="1">
        <f t="array" ref="AF707">SUM(IF(DIGIPRO!$B$3:$B$2040=$C707,IF(DIGIPRO!$D$3:$D$2040=$E707,IF(DIGIPRO!$AC$2:$AN$2=AF$2,DIGIPRO!$AC$3:$AN$2040))))</f>
        <v>7435850.8261172622</v>
      </c>
      <c r="AG707" s="174" cm="1">
        <f t="array" ref="AG707">SUM(IF(DIGIPRO!$B$3:$B$2040=$C707,IF(DIGIPRO!$D$3:$D$2040=$E707,IF(DIGIPRO!$AC$2:$AN$2=AG$2,DIGIPRO!$AC$3:$AN$2040))))</f>
        <v>3421636.994770708</v>
      </c>
      <c r="AH707" s="174" cm="1">
        <f t="array" ref="AH707">SUM(IF(DIGIPRO!$B$3:$B$2040=$C707,IF(DIGIPRO!$D$3:$D$2040=$E707,IF(DIGIPRO!$AC$2:$AN$2=AH$2,DIGIPRO!$AC$3:$AN$2040))))</f>
        <v>3421636.994770708</v>
      </c>
      <c r="AI707" s="174" cm="1">
        <f t="array" ref="AI707">SUM(IF(DIGIPRO!$B$3:$B$2040=$C707,IF(DIGIPRO!$D$3:$D$2040=$E707,IF(DIGIPRO!$AC$2:$AN$2=AI$2,DIGIPRO!$AC$3:$AN$2040))))</f>
        <v>3421636.994770708</v>
      </c>
      <c r="AJ707" s="174" cm="1">
        <f t="array" ref="AJ707">SUM(IF(DIGIPRO!$B$3:$B$2040=$C707,IF(DIGIPRO!$D$3:$D$2040=$E707,IF(DIGIPRO!$AC$2:$AN$2=AJ$2,DIGIPRO!$AC$3:$AN$2040))))</f>
        <v>3421636.994770708</v>
      </c>
      <c r="AK707" s="174" cm="1">
        <f t="array" ref="AK707">SUM(IF(DIGIPRO!$B$3:$B$2040=$C707,IF(DIGIPRO!$D$3:$D$2040=$E707,IF(DIGIPRO!$AC$2:$AN$2=AK$2,DIGIPRO!$AC$3:$AN$2040))))</f>
        <v>3421636.994770708</v>
      </c>
      <c r="AL707" s="174" cm="1">
        <f t="array" ref="AL707">SUM(IF(DIGIPRO!$B$3:$B$2040=$C707,IF(DIGIPRO!$D$3:$D$2040=$E707,IF(DIGIPRO!$AC$2:$AN$2=AL$2,DIGIPRO!$AC$3:$AN$2040))))</f>
        <v>3421636.994770708</v>
      </c>
      <c r="AM707" s="174" cm="1">
        <f t="array" ref="AM707">SUM(IF(DIGIPRO!$B$3:$B$2040=$C707,IF(DIGIPRO!$D$3:$D$2040=$E707,IF(DIGIPRO!$AC$2:$AN$2=AM$2,DIGIPRO!$AC$3:$AN$2040))))</f>
        <v>3421636.994770708</v>
      </c>
      <c r="AN707" s="174" cm="1">
        <f t="array" ref="AN707">SUM(IF(DIGIPRO!$B$3:$B$2040=$C707,IF(DIGIPRO!$D$3:$D$2040=$E707,IF(DIGIPRO!$AC$2:$AN$2=AN$2,DIGIPRO!$AC$3:$AN$2040))))</f>
        <v>3421636.994770708</v>
      </c>
      <c r="AO707" s="174" cm="1">
        <f t="array" ref="AO707">SUM(IF(DIGIPRO!$B$3:$B$2040=$C707,IF(DIGIPRO!$D$3:$D$2040=$E707,IF(DIGIPRO!$AC$2:$AN$2=AO$2,DIGIPRO!$AC$3:$AN$2040))))</f>
        <v>3209242.0465027192</v>
      </c>
      <c r="AP707" s="174">
        <v>13904756</v>
      </c>
      <c r="AQ707" s="174">
        <v>13938720</v>
      </c>
      <c r="AR707" s="174">
        <v>16736584</v>
      </c>
      <c r="AS707" s="174">
        <v>14507802</v>
      </c>
      <c r="AT707" s="174">
        <v>18458046</v>
      </c>
      <c r="AU707" s="174">
        <v>0</v>
      </c>
      <c r="AV707" s="174">
        <v>0</v>
      </c>
      <c r="AW707" s="174">
        <v>0</v>
      </c>
      <c r="AX707" s="174">
        <v>0</v>
      </c>
      <c r="AY707" s="174">
        <v>0</v>
      </c>
      <c r="AZ707" s="174">
        <v>0</v>
      </c>
      <c r="BA707" s="174">
        <v>0</v>
      </c>
      <c r="BB707" s="175">
        <f t="shared" si="82"/>
        <v>1</v>
      </c>
      <c r="BC707" s="175">
        <f t="shared" si="82"/>
        <v>1</v>
      </c>
      <c r="BD707" s="175">
        <f t="shared" si="82"/>
        <v>5.9952870280048538</v>
      </c>
      <c r="BE707" s="175">
        <f t="shared" si="82"/>
        <v>5.4421301662733574</v>
      </c>
      <c r="BF707" s="175">
        <f t="shared" si="82"/>
        <v>5.4307185490081391</v>
      </c>
      <c r="BG707" s="175">
        <f t="shared" si="82"/>
        <v>4.3809361896678096</v>
      </c>
      <c r="BH707" s="175">
        <f t="shared" si="81"/>
        <v>3.6712642685692058</v>
      </c>
      <c r="BI707" s="175">
        <f t="shared" si="81"/>
        <v>3.159460352485806</v>
      </c>
      <c r="BJ707" s="175">
        <f t="shared" si="81"/>
        <v>2.7728962063298273</v>
      </c>
      <c r="BK707" s="175">
        <f t="shared" si="81"/>
        <v>2.4706133950323848</v>
      </c>
      <c r="BL707" s="175">
        <f t="shared" si="81"/>
        <v>2.2277579520163426</v>
      </c>
      <c r="BM707" s="175">
        <f t="shared" si="81"/>
        <v>2.0397054774268035</v>
      </c>
    </row>
    <row r="708" spans="1:65" x14ac:dyDescent="0.35">
      <c r="A708" s="173" t="s">
        <v>65</v>
      </c>
      <c r="B708" s="173" t="str">
        <v>DIGIPRO</v>
      </c>
      <c r="C708" s="173" t="str">
        <v>Revenue Netmonk SoE</v>
      </c>
      <c r="D708" s="173" t="str">
        <v>Rp. M</v>
      </c>
      <c r="E708" s="173" t="str">
        <v>SUMALUT</v>
      </c>
      <c r="F708" s="174" cm="1">
        <f t="array" ref="F708">SUM(IF(DIGIPRO!$B$3:$B$2040=$C708,IF(DIGIPRO!$D$3:$D$2040=$E708,IF(DIGIPRO!$E$2:$P$2=F$2,DIGIPRO!$E$3:$P$2040))))</f>
        <v>0</v>
      </c>
      <c r="G708" s="174" cm="1">
        <f t="array" ref="G708">SUM(IF(DIGIPRO!$B$3:$B$2040=$C708,IF(DIGIPRO!$D$3:$D$2040=$E708,IF(DIGIPRO!$E$2:$P$2=G$2,DIGIPRO!$E$3:$P$2040))))</f>
        <v>0</v>
      </c>
      <c r="H708" s="174" cm="1">
        <f t="array" ref="H708">SUM(IF(DIGIPRO!$B$3:$B$2040=$C708,IF(DIGIPRO!$D$3:$D$2040=$E708,IF(DIGIPRO!$E$2:$P$2=H$2,DIGIPRO!$E$3:$P$2040))))</f>
        <v>5096238.1286528986</v>
      </c>
      <c r="I708" s="174" cm="1">
        <f t="array" ref="I708">SUM(IF(DIGIPRO!$B$3:$B$2040=$C708,IF(DIGIPRO!$D$3:$D$2040=$E708,IF(DIGIPRO!$E$2:$P$2=I$2,DIGIPRO!$E$3:$P$2040))))</f>
        <v>7441292.8268877519</v>
      </c>
      <c r="J708" s="174" cm="1">
        <f t="array" ref="J708">SUM(IF(DIGIPRO!$B$3:$B$2040=$C708,IF(DIGIPRO!$D$3:$D$2040=$E708,IF(DIGIPRO!$E$2:$P$2=J$2,DIGIPRO!$E$3:$P$2040))))</f>
        <v>9786347.5251226053</v>
      </c>
      <c r="K708" s="174" cm="1">
        <f t="array" ref="K708">SUM(IF(DIGIPRO!$B$3:$B$2040=$C708,IF(DIGIPRO!$D$3:$D$2040=$E708,IF(DIGIPRO!$E$2:$P$2=K$2,DIGIPRO!$E$3:$P$2040))))</f>
        <v>12131402.223357458</v>
      </c>
      <c r="L708" s="174" cm="1">
        <f t="array" ref="L708">SUM(IF(DIGIPRO!$B$3:$B$2040=$C708,IF(DIGIPRO!$D$3:$D$2040=$E708,IF(DIGIPRO!$E$2:$P$2=L$2,DIGIPRO!$E$3:$P$2040))))</f>
        <v>14476456.92159231</v>
      </c>
      <c r="M708" s="174" cm="1">
        <f t="array" ref="M708">SUM(IF(DIGIPRO!$B$3:$B$2040=$C708,IF(DIGIPRO!$D$3:$D$2040=$E708,IF(DIGIPRO!$E$2:$P$2=M$2,DIGIPRO!$E$3:$P$2040))))</f>
        <v>16821511.619827162</v>
      </c>
      <c r="N708" s="174" cm="1">
        <f t="array" ref="N708">SUM(IF(DIGIPRO!$B$3:$B$2040=$C708,IF(DIGIPRO!$D$3:$D$2040=$E708,IF(DIGIPRO!$E$2:$P$2=N$2,DIGIPRO!$E$3:$P$2040))))</f>
        <v>19166566.318062015</v>
      </c>
      <c r="O708" s="174" cm="1">
        <f t="array" ref="O708">SUM(IF(DIGIPRO!$B$3:$B$2040=$C708,IF(DIGIPRO!$D$3:$D$2040=$E708,IF(DIGIPRO!$E$2:$P$2=O$2,DIGIPRO!$E$3:$P$2040))))</f>
        <v>21511621.016296867</v>
      </c>
      <c r="P708" s="174" cm="1">
        <f t="array" ref="P708">SUM(IF(DIGIPRO!$B$3:$B$2040=$C708,IF(DIGIPRO!$D$3:$D$2040=$E708,IF(DIGIPRO!$E$2:$P$2=P$2,DIGIPRO!$E$3:$P$2040))))</f>
        <v>23856675.71453172</v>
      </c>
      <c r="Q708" s="174" cm="1">
        <f t="array" ref="Q708">SUM(IF(DIGIPRO!$B$3:$B$2040=$C708,IF(DIGIPRO!$D$3:$D$2040=$E708,IF(DIGIPRO!$E$2:$P$2=Q$2,DIGIPRO!$E$3:$P$2040))))</f>
        <v>26056163.313720588</v>
      </c>
      <c r="R708" s="174">
        <v>3973265</v>
      </c>
      <c r="S708" s="174">
        <v>7945752</v>
      </c>
      <c r="T708" s="174">
        <v>12011276</v>
      </c>
      <c r="U708" s="174">
        <v>16078476</v>
      </c>
      <c r="V708" s="174">
        <v>21776129</v>
      </c>
      <c r="W708" s="174">
        <v>21776129</v>
      </c>
      <c r="X708" s="174">
        <v>21776129</v>
      </c>
      <c r="Y708" s="174">
        <v>21776129</v>
      </c>
      <c r="Z708" s="174">
        <v>21776129</v>
      </c>
      <c r="AA708" s="174">
        <v>21776129</v>
      </c>
      <c r="AB708" s="174">
        <v>21776129</v>
      </c>
      <c r="AC708" s="174">
        <v>21776129</v>
      </c>
      <c r="AD708" s="174" cm="1">
        <f t="array" ref="AD708">SUM(IF(DIGIPRO!$B$3:$B$2040=$C708,IF(DIGIPRO!$D$3:$D$2040=$E708,IF(DIGIPRO!$AC$2:$AN$2=AD$2,DIGIPRO!$AC$3:$AN$2040))))</f>
        <v>0</v>
      </c>
      <c r="AE708" s="174" cm="1">
        <f t="array" ref="AE708">SUM(IF(DIGIPRO!$B$3:$B$2040=$C708,IF(DIGIPRO!$D$3:$D$2040=$E708,IF(DIGIPRO!$AC$2:$AN$2=AE$2,DIGIPRO!$AC$3:$AN$2040))))</f>
        <v>0</v>
      </c>
      <c r="AF708" s="174" cm="1">
        <f t="array" ref="AF708">SUM(IF(DIGIPRO!$B$3:$B$2040=$C708,IF(DIGIPRO!$D$3:$D$2040=$E708,IF(DIGIPRO!$AC$2:$AN$2=AF$2,DIGIPRO!$AC$3:$AN$2040))))</f>
        <v>5096238.1286528986</v>
      </c>
      <c r="AG708" s="174" cm="1">
        <f t="array" ref="AG708">SUM(IF(DIGIPRO!$B$3:$B$2040=$C708,IF(DIGIPRO!$D$3:$D$2040=$E708,IF(DIGIPRO!$AC$2:$AN$2=AG$2,DIGIPRO!$AC$3:$AN$2040))))</f>
        <v>2345054.6982348533</v>
      </c>
      <c r="AH708" s="174" cm="1">
        <f t="array" ref="AH708">SUM(IF(DIGIPRO!$B$3:$B$2040=$C708,IF(DIGIPRO!$D$3:$D$2040=$E708,IF(DIGIPRO!$AC$2:$AN$2=AH$2,DIGIPRO!$AC$3:$AN$2040))))</f>
        <v>2345054.6982348533</v>
      </c>
      <c r="AI708" s="174" cm="1">
        <f t="array" ref="AI708">SUM(IF(DIGIPRO!$B$3:$B$2040=$C708,IF(DIGIPRO!$D$3:$D$2040=$E708,IF(DIGIPRO!$AC$2:$AN$2=AI$2,DIGIPRO!$AC$3:$AN$2040))))</f>
        <v>2345054.6982348533</v>
      </c>
      <c r="AJ708" s="174" cm="1">
        <f t="array" ref="AJ708">SUM(IF(DIGIPRO!$B$3:$B$2040=$C708,IF(DIGIPRO!$D$3:$D$2040=$E708,IF(DIGIPRO!$AC$2:$AN$2=AJ$2,DIGIPRO!$AC$3:$AN$2040))))</f>
        <v>2345054.6982348533</v>
      </c>
      <c r="AK708" s="174" cm="1">
        <f t="array" ref="AK708">SUM(IF(DIGIPRO!$B$3:$B$2040=$C708,IF(DIGIPRO!$D$3:$D$2040=$E708,IF(DIGIPRO!$AC$2:$AN$2=AK$2,DIGIPRO!$AC$3:$AN$2040))))</f>
        <v>2345054.6982348533</v>
      </c>
      <c r="AL708" s="174" cm="1">
        <f t="array" ref="AL708">SUM(IF(DIGIPRO!$B$3:$B$2040=$C708,IF(DIGIPRO!$D$3:$D$2040=$E708,IF(DIGIPRO!$AC$2:$AN$2=AL$2,DIGIPRO!$AC$3:$AN$2040))))</f>
        <v>2345054.6982348533</v>
      </c>
      <c r="AM708" s="174" cm="1">
        <f t="array" ref="AM708">SUM(IF(DIGIPRO!$B$3:$B$2040=$C708,IF(DIGIPRO!$D$3:$D$2040=$E708,IF(DIGIPRO!$AC$2:$AN$2=AM$2,DIGIPRO!$AC$3:$AN$2040))))</f>
        <v>2345054.6982348533</v>
      </c>
      <c r="AN708" s="174" cm="1">
        <f t="array" ref="AN708">SUM(IF(DIGIPRO!$B$3:$B$2040=$C708,IF(DIGIPRO!$D$3:$D$2040=$E708,IF(DIGIPRO!$AC$2:$AN$2=AN$2,DIGIPRO!$AC$3:$AN$2040))))</f>
        <v>2345054.6982348533</v>
      </c>
      <c r="AO708" s="174" cm="1">
        <f t="array" ref="AO708">SUM(IF(DIGIPRO!$B$3:$B$2040=$C708,IF(DIGIPRO!$D$3:$D$2040=$E708,IF(DIGIPRO!$AC$2:$AN$2=AO$2,DIGIPRO!$AC$3:$AN$2040))))</f>
        <v>2199487.599188868</v>
      </c>
      <c r="AP708" s="174">
        <v>3973265</v>
      </c>
      <c r="AQ708" s="174">
        <v>3972487</v>
      </c>
      <c r="AR708" s="174">
        <v>4065524</v>
      </c>
      <c r="AS708" s="174">
        <v>4067200</v>
      </c>
      <c r="AT708" s="174">
        <v>5697653</v>
      </c>
      <c r="AU708" s="174">
        <v>0</v>
      </c>
      <c r="AV708" s="174">
        <v>0</v>
      </c>
      <c r="AW708" s="174">
        <v>0</v>
      </c>
      <c r="AX708" s="174">
        <v>0</v>
      </c>
      <c r="AY708" s="174">
        <v>0</v>
      </c>
      <c r="AZ708" s="174">
        <v>0</v>
      </c>
      <c r="BA708" s="174">
        <v>0</v>
      </c>
      <c r="BB708" s="175">
        <f t="shared" si="82"/>
        <v>1</v>
      </c>
      <c r="BC708" s="175">
        <f t="shared" si="82"/>
        <v>1</v>
      </c>
      <c r="BD708" s="175">
        <f t="shared" si="82"/>
        <v>2.3568906508642624</v>
      </c>
      <c r="BE708" s="175">
        <f t="shared" si="82"/>
        <v>2.160710023653869</v>
      </c>
      <c r="BF708" s="175">
        <f t="shared" si="82"/>
        <v>2.225153862980886</v>
      </c>
      <c r="BG708" s="175">
        <f t="shared" si="82"/>
        <v>1.7950215975918149</v>
      </c>
      <c r="BH708" s="175">
        <f t="shared" si="81"/>
        <v>1.504244382305997</v>
      </c>
      <c r="BI708" s="175">
        <f t="shared" si="81"/>
        <v>1.2945405556973211</v>
      </c>
      <c r="BJ708" s="175">
        <f t="shared" si="81"/>
        <v>1.1361518092825427</v>
      </c>
      <c r="BK708" s="175">
        <f t="shared" si="81"/>
        <v>1.0122960507486976</v>
      </c>
      <c r="BL708" s="175">
        <f t="shared" si="81"/>
        <v>0.9127897474305523</v>
      </c>
      <c r="BM708" s="175">
        <f t="shared" si="81"/>
        <v>0.83573812221744792</v>
      </c>
    </row>
    <row r="709" spans="1:65" x14ac:dyDescent="0.35">
      <c r="A709" s="170" t="s">
        <v>65</v>
      </c>
      <c r="B709" s="170" t="str">
        <v>DIGIPRO</v>
      </c>
      <c r="C709" s="170" t="str">
        <v>Revenue OCA SoE</v>
      </c>
      <c r="D709" s="170" t="str">
        <v>Rp. M</v>
      </c>
      <c r="E709" s="170" t="str">
        <v>TR5</v>
      </c>
      <c r="F709" s="171" cm="1">
        <f t="array" ref="F709">SUM(IF(DIGIPRO!$B$3:$B$2040=$C709,IF(DIGIPRO!$D$3:$D$2040=$E709,IF(DIGIPRO!$E$2:$P$2=F$2,DIGIPRO!$E$3:$P$2040))))</f>
        <v>0</v>
      </c>
      <c r="G709" s="171" cm="1">
        <f t="array" ref="G709">SUM(IF(DIGIPRO!$B$3:$B$2040=$C709,IF(DIGIPRO!$D$3:$D$2040=$E709,IF(DIGIPRO!$E$2:$P$2=G$2,DIGIPRO!$E$3:$P$2040))))</f>
        <v>0</v>
      </c>
      <c r="H709" s="171" cm="1">
        <f t="array" ref="H709">SUM(IF(DIGIPRO!$B$3:$B$2040=$C709,IF(DIGIPRO!$D$3:$D$2040=$E709,IF(DIGIPRO!$E$2:$P$2=H$2,DIGIPRO!$E$3:$P$2040))))</f>
        <v>70000000</v>
      </c>
      <c r="I709" s="171" cm="1">
        <f t="array" ref="I709">SUM(IF(DIGIPRO!$B$3:$B$2040=$C709,IF(DIGIPRO!$D$3:$D$2040=$E709,IF(DIGIPRO!$E$2:$P$2=I$2,DIGIPRO!$E$3:$P$2040))))</f>
        <v>162250000</v>
      </c>
      <c r="J709" s="171" cm="1">
        <f t="array" ref="J709">SUM(IF(DIGIPRO!$B$3:$B$2040=$C709,IF(DIGIPRO!$D$3:$D$2040=$E709,IF(DIGIPRO!$E$2:$P$2=J$2,DIGIPRO!$E$3:$P$2040))))</f>
        <v>254500000.00000003</v>
      </c>
      <c r="K709" s="171" cm="1">
        <f t="array" ref="K709">SUM(IF(DIGIPRO!$B$3:$B$2040=$C709,IF(DIGIPRO!$D$3:$D$2040=$E709,IF(DIGIPRO!$E$2:$P$2=K$2,DIGIPRO!$E$3:$P$2040))))</f>
        <v>346750000.00000006</v>
      </c>
      <c r="L709" s="171" cm="1">
        <f t="array" ref="L709">SUM(IF(DIGIPRO!$B$3:$B$2040=$C709,IF(DIGIPRO!$D$3:$D$2040=$E709,IF(DIGIPRO!$E$2:$P$2=L$2,DIGIPRO!$E$3:$P$2040))))</f>
        <v>439000000</v>
      </c>
      <c r="M709" s="171" cm="1">
        <f t="array" ref="M709">SUM(IF(DIGIPRO!$B$3:$B$2040=$C709,IF(DIGIPRO!$D$3:$D$2040=$E709,IF(DIGIPRO!$E$2:$P$2=M$2,DIGIPRO!$E$3:$P$2040))))</f>
        <v>531250000.00000012</v>
      </c>
      <c r="N709" s="171" cm="1">
        <f t="array" ref="N709">SUM(IF(DIGIPRO!$B$3:$B$2040=$C709,IF(DIGIPRO!$D$3:$D$2040=$E709,IF(DIGIPRO!$E$2:$P$2=N$2,DIGIPRO!$E$3:$P$2040))))</f>
        <v>623500000</v>
      </c>
      <c r="O709" s="171" cm="1">
        <f t="array" ref="O709">SUM(IF(DIGIPRO!$B$3:$B$2040=$C709,IF(DIGIPRO!$D$3:$D$2040=$E709,IF(DIGIPRO!$E$2:$P$2=O$2,DIGIPRO!$E$3:$P$2040))))</f>
        <v>715750000.00000012</v>
      </c>
      <c r="P709" s="171" cm="1">
        <f t="array" ref="P709">SUM(IF(DIGIPRO!$B$3:$B$2040=$C709,IF(DIGIPRO!$D$3:$D$2040=$E709,IF(DIGIPRO!$E$2:$P$2=P$2,DIGIPRO!$E$3:$P$2040))))</f>
        <v>808000000.00000012</v>
      </c>
      <c r="Q709" s="171" cm="1">
        <f t="array" ref="Q709">SUM(IF(DIGIPRO!$B$3:$B$2040=$C709,IF(DIGIPRO!$D$3:$D$2040=$E709,IF(DIGIPRO!$E$2:$P$2=Q$2,DIGIPRO!$E$3:$P$2040))))</f>
        <v>900000000.00000012</v>
      </c>
      <c r="R709" s="171">
        <v>79400500</v>
      </c>
      <c r="S709" s="171">
        <v>158801000</v>
      </c>
      <c r="T709" s="171">
        <v>234817500</v>
      </c>
      <c r="U709" s="171">
        <v>313090000</v>
      </c>
      <c r="V709" s="171">
        <v>387162500</v>
      </c>
      <c r="W709" s="171">
        <v>387162500</v>
      </c>
      <c r="X709" s="171">
        <v>387162500</v>
      </c>
      <c r="Y709" s="171">
        <v>387162500</v>
      </c>
      <c r="Z709" s="171">
        <v>387162500</v>
      </c>
      <c r="AA709" s="171">
        <v>387162500</v>
      </c>
      <c r="AB709" s="171">
        <v>387162500</v>
      </c>
      <c r="AC709" s="171">
        <v>387162500</v>
      </c>
      <c r="AD709" s="171" cm="1">
        <f t="array" ref="AD709">SUM(IF(DIGIPRO!$B$3:$B$2040=$C709,IF(DIGIPRO!$D$3:$D$2040=$E709,IF(DIGIPRO!$AC$2:$AN$2=AD$2,DIGIPRO!$AC$3:$AN$2040))))</f>
        <v>0</v>
      </c>
      <c r="AE709" s="171" cm="1">
        <f t="array" ref="AE709">SUM(IF(DIGIPRO!$B$3:$B$2040=$C709,IF(DIGIPRO!$D$3:$D$2040=$E709,IF(DIGIPRO!$AC$2:$AN$2=AE$2,DIGIPRO!$AC$3:$AN$2040))))</f>
        <v>0</v>
      </c>
      <c r="AF709" s="171" cm="1">
        <f t="array" ref="AF709">SUM(IF(DIGIPRO!$B$3:$B$2040=$C709,IF(DIGIPRO!$D$3:$D$2040=$E709,IF(DIGIPRO!$AC$2:$AN$2=AF$2,DIGIPRO!$AC$3:$AN$2040))))</f>
        <v>70000000</v>
      </c>
      <c r="AG709" s="171" cm="1">
        <f t="array" ref="AG709">SUM(IF(DIGIPRO!$B$3:$B$2040=$C709,IF(DIGIPRO!$D$3:$D$2040=$E709,IF(DIGIPRO!$AC$2:$AN$2=AG$2,DIGIPRO!$AC$3:$AN$2040))))</f>
        <v>92250000.000000015</v>
      </c>
      <c r="AH709" s="171" cm="1">
        <f t="array" ref="AH709">SUM(IF(DIGIPRO!$B$3:$B$2040=$C709,IF(DIGIPRO!$D$3:$D$2040=$E709,IF(DIGIPRO!$AC$2:$AN$2=AH$2,DIGIPRO!$AC$3:$AN$2040))))</f>
        <v>92250000.000000015</v>
      </c>
      <c r="AI709" s="171" cm="1">
        <f t="array" ref="AI709">SUM(IF(DIGIPRO!$B$3:$B$2040=$C709,IF(DIGIPRO!$D$3:$D$2040=$E709,IF(DIGIPRO!$AC$2:$AN$2=AI$2,DIGIPRO!$AC$3:$AN$2040))))</f>
        <v>92250000.000000015</v>
      </c>
      <c r="AJ709" s="171" cm="1">
        <f t="array" ref="AJ709">SUM(IF(DIGIPRO!$B$3:$B$2040=$C709,IF(DIGIPRO!$D$3:$D$2040=$E709,IF(DIGIPRO!$AC$2:$AN$2=AJ$2,DIGIPRO!$AC$3:$AN$2040))))</f>
        <v>92250000.000000015</v>
      </c>
      <c r="AK709" s="171" cm="1">
        <f t="array" ref="AK709">SUM(IF(DIGIPRO!$B$3:$B$2040=$C709,IF(DIGIPRO!$D$3:$D$2040=$E709,IF(DIGIPRO!$AC$2:$AN$2=AK$2,DIGIPRO!$AC$3:$AN$2040))))</f>
        <v>92250000.000000015</v>
      </c>
      <c r="AL709" s="171" cm="1">
        <f t="array" ref="AL709">SUM(IF(DIGIPRO!$B$3:$B$2040=$C709,IF(DIGIPRO!$D$3:$D$2040=$E709,IF(DIGIPRO!$AC$2:$AN$2=AL$2,DIGIPRO!$AC$3:$AN$2040))))</f>
        <v>92250000.000000015</v>
      </c>
      <c r="AM709" s="171" cm="1">
        <f t="array" ref="AM709">SUM(IF(DIGIPRO!$B$3:$B$2040=$C709,IF(DIGIPRO!$D$3:$D$2040=$E709,IF(DIGIPRO!$AC$2:$AN$2=AM$2,DIGIPRO!$AC$3:$AN$2040))))</f>
        <v>92250000.000000015</v>
      </c>
      <c r="AN709" s="171" cm="1">
        <f t="array" ref="AN709">SUM(IF(DIGIPRO!$B$3:$B$2040=$C709,IF(DIGIPRO!$D$3:$D$2040=$E709,IF(DIGIPRO!$AC$2:$AN$2=AN$2,DIGIPRO!$AC$3:$AN$2040))))</f>
        <v>92250000.000000015</v>
      </c>
      <c r="AO709" s="171" cm="1">
        <f t="array" ref="AO709">SUM(IF(DIGIPRO!$B$3:$B$2040=$C709,IF(DIGIPRO!$D$3:$D$2040=$E709,IF(DIGIPRO!$AC$2:$AN$2=AO$2,DIGIPRO!$AC$3:$AN$2040))))</f>
        <v>92000000</v>
      </c>
      <c r="AP709" s="171">
        <v>79400500</v>
      </c>
      <c r="AQ709" s="171">
        <v>79400500</v>
      </c>
      <c r="AR709" s="171">
        <v>76016500</v>
      </c>
      <c r="AS709" s="171">
        <v>78272500</v>
      </c>
      <c r="AT709" s="171">
        <v>74072500</v>
      </c>
      <c r="AU709" s="171">
        <v>0</v>
      </c>
      <c r="AV709" s="171">
        <v>0</v>
      </c>
      <c r="AW709" s="171">
        <v>0</v>
      </c>
      <c r="AX709" s="171">
        <v>0</v>
      </c>
      <c r="AY709" s="171">
        <v>0</v>
      </c>
      <c r="AZ709" s="171">
        <v>0</v>
      </c>
      <c r="BA709" s="171">
        <v>0</v>
      </c>
      <c r="BB709" s="172">
        <f t="shared" si="82"/>
        <v>1</v>
      </c>
      <c r="BC709" s="172">
        <f t="shared" si="82"/>
        <v>1</v>
      </c>
      <c r="BD709" s="172">
        <f t="shared" si="82"/>
        <v>3.3545357142857144</v>
      </c>
      <c r="BE709" s="172">
        <f t="shared" si="82"/>
        <v>1.9296764252696457</v>
      </c>
      <c r="BF709" s="172">
        <f t="shared" si="82"/>
        <v>1.5212671905697444</v>
      </c>
      <c r="BG709" s="172">
        <f t="shared" si="82"/>
        <v>1.1165465032444122</v>
      </c>
      <c r="BH709" s="172">
        <f t="shared" si="81"/>
        <v>0.88191913439635539</v>
      </c>
      <c r="BI709" s="172">
        <f t="shared" si="81"/>
        <v>0.72877647058823514</v>
      </c>
      <c r="BJ709" s="172">
        <f t="shared" si="81"/>
        <v>0.62095028067361668</v>
      </c>
      <c r="BK709" s="172">
        <f t="shared" si="81"/>
        <v>0.54091861683548714</v>
      </c>
      <c r="BL709" s="172">
        <f t="shared" si="81"/>
        <v>0.47916150990099005</v>
      </c>
      <c r="BM709" s="172">
        <f t="shared" si="81"/>
        <v>0.43018055555555551</v>
      </c>
    </row>
    <row r="710" spans="1:65" x14ac:dyDescent="0.35">
      <c r="A710" s="173" t="s">
        <v>65</v>
      </c>
      <c r="B710" s="173" t="str">
        <v>DIGIPRO</v>
      </c>
      <c r="C710" s="173" t="str">
        <v>Revenue OCA SoE</v>
      </c>
      <c r="D710" s="173" t="str">
        <v>Rp. M</v>
      </c>
      <c r="E710" s="173" t="str">
        <v>PAPUA</v>
      </c>
      <c r="F710" s="174" cm="1">
        <f t="array" ref="F710">SUM(IF(DIGIPRO!$B$3:$B$2040=$C710,IF(DIGIPRO!$D$3:$D$2040=$E710,IF(DIGIPRO!$E$2:$P$2=F$2,DIGIPRO!$E$3:$P$2040))))</f>
        <v>0</v>
      </c>
      <c r="G710" s="174" cm="1">
        <f t="array" ref="G710">SUM(IF(DIGIPRO!$B$3:$B$2040=$C710,IF(DIGIPRO!$D$3:$D$2040=$E710,IF(DIGIPRO!$E$2:$P$2=G$2,DIGIPRO!$E$3:$P$2040))))</f>
        <v>0</v>
      </c>
      <c r="H710" s="174" cm="1">
        <f t="array" ref="H710">SUM(IF(DIGIPRO!$B$3:$B$2040=$C710,IF(DIGIPRO!$D$3:$D$2040=$E710,IF(DIGIPRO!$E$2:$P$2=H$2,DIGIPRO!$E$3:$P$2040))))</f>
        <v>7448520.1083033923</v>
      </c>
      <c r="I710" s="174" cm="1">
        <f t="array" ref="I710">SUM(IF(DIGIPRO!$B$3:$B$2040=$C710,IF(DIGIPRO!$D$3:$D$2040=$E710,IF(DIGIPRO!$E$2:$P$2=I$2,DIGIPRO!$E$3:$P$2040))))</f>
        <v>17264605.536746077</v>
      </c>
      <c r="J710" s="174" cm="1">
        <f t="array" ref="J710">SUM(IF(DIGIPRO!$B$3:$B$2040=$C710,IF(DIGIPRO!$D$3:$D$2040=$E710,IF(DIGIPRO!$E$2:$P$2=J$2,DIGIPRO!$E$3:$P$2040))))</f>
        <v>27080690.965188764</v>
      </c>
      <c r="K710" s="174" cm="1">
        <f t="array" ref="K710">SUM(IF(DIGIPRO!$B$3:$B$2040=$C710,IF(DIGIPRO!$D$3:$D$2040=$E710,IF(DIGIPRO!$E$2:$P$2=K$2,DIGIPRO!$E$3:$P$2040))))</f>
        <v>36896776.393631451</v>
      </c>
      <c r="L710" s="174" cm="1">
        <f t="array" ref="L710">SUM(IF(DIGIPRO!$B$3:$B$2040=$C710,IF(DIGIPRO!$D$3:$D$2040=$E710,IF(DIGIPRO!$E$2:$P$2=L$2,DIGIPRO!$E$3:$P$2040))))</f>
        <v>46712861.822074138</v>
      </c>
      <c r="M710" s="174" cm="1">
        <f t="array" ref="M710">SUM(IF(DIGIPRO!$B$3:$B$2040=$C710,IF(DIGIPRO!$D$3:$D$2040=$E710,IF(DIGIPRO!$E$2:$P$2=M$2,DIGIPRO!$E$3:$P$2040))))</f>
        <v>56528947.250516824</v>
      </c>
      <c r="N710" s="174" cm="1">
        <f t="array" ref="N710">SUM(IF(DIGIPRO!$B$3:$B$2040=$C710,IF(DIGIPRO!$D$3:$D$2040=$E710,IF(DIGIPRO!$E$2:$P$2=N$2,DIGIPRO!$E$3:$P$2040))))</f>
        <v>66345032.678959511</v>
      </c>
      <c r="O710" s="174" cm="1">
        <f t="array" ref="O710">SUM(IF(DIGIPRO!$B$3:$B$2040=$C710,IF(DIGIPRO!$D$3:$D$2040=$E710,IF(DIGIPRO!$E$2:$P$2=O$2,DIGIPRO!$E$3:$P$2040))))</f>
        <v>76161118.107402191</v>
      </c>
      <c r="P710" s="174" cm="1">
        <f t="array" ref="P710">SUM(IF(DIGIPRO!$B$3:$B$2040=$C710,IF(DIGIPRO!$D$3:$D$2040=$E710,IF(DIGIPRO!$E$2:$P$2=P$2,DIGIPRO!$E$3:$P$2040))))</f>
        <v>85977203.535844877</v>
      </c>
      <c r="Q710" s="174" cm="1">
        <f t="array" ref="Q710">SUM(IF(DIGIPRO!$B$3:$B$2040=$C710,IF(DIGIPRO!$D$3:$D$2040=$E710,IF(DIGIPRO!$E$2:$P$2=Q$2,DIGIPRO!$E$3:$P$2040))))</f>
        <v>95766687.106757909</v>
      </c>
      <c r="R710" s="174">
        <v>0</v>
      </c>
      <c r="S710" s="174">
        <v>0</v>
      </c>
      <c r="T710" s="174">
        <v>0</v>
      </c>
      <c r="U710" s="174">
        <v>0</v>
      </c>
      <c r="V710" s="174">
        <v>0</v>
      </c>
      <c r="W710" s="174">
        <v>0</v>
      </c>
      <c r="X710" s="174">
        <v>0</v>
      </c>
      <c r="Y710" s="174">
        <v>0</v>
      </c>
      <c r="Z710" s="174">
        <v>0</v>
      </c>
      <c r="AA710" s="174">
        <v>0</v>
      </c>
      <c r="AB710" s="174">
        <v>0</v>
      </c>
      <c r="AC710" s="174">
        <v>0</v>
      </c>
      <c r="AD710" s="174" cm="1">
        <f t="array" ref="AD710">SUM(IF(DIGIPRO!$B$3:$B$2040=$C710,IF(DIGIPRO!$D$3:$D$2040=$E710,IF(DIGIPRO!$AC$2:$AN$2=AD$2,DIGIPRO!$AC$3:$AN$2040))))</f>
        <v>0</v>
      </c>
      <c r="AE710" s="174" cm="1">
        <f t="array" ref="AE710">SUM(IF(DIGIPRO!$B$3:$B$2040=$C710,IF(DIGIPRO!$D$3:$D$2040=$E710,IF(DIGIPRO!$AC$2:$AN$2=AE$2,DIGIPRO!$AC$3:$AN$2040))))</f>
        <v>0</v>
      </c>
      <c r="AF710" s="174" cm="1">
        <f t="array" ref="AF710">SUM(IF(DIGIPRO!$B$3:$B$2040=$C710,IF(DIGIPRO!$D$3:$D$2040=$E710,IF(DIGIPRO!$AC$2:$AN$2=AF$2,DIGIPRO!$AC$3:$AN$2040))))</f>
        <v>7448520.1083033923</v>
      </c>
      <c r="AG710" s="174" cm="1">
        <f t="array" ref="AG710">SUM(IF(DIGIPRO!$B$3:$B$2040=$C710,IF(DIGIPRO!$D$3:$D$2040=$E710,IF(DIGIPRO!$AC$2:$AN$2=AG$2,DIGIPRO!$AC$3:$AN$2040))))</f>
        <v>9816085.4284426849</v>
      </c>
      <c r="AH710" s="174" cm="1">
        <f t="array" ref="AH710">SUM(IF(DIGIPRO!$B$3:$B$2040=$C710,IF(DIGIPRO!$D$3:$D$2040=$E710,IF(DIGIPRO!$AC$2:$AN$2=AH$2,DIGIPRO!$AC$3:$AN$2040))))</f>
        <v>9816085.4284426849</v>
      </c>
      <c r="AI710" s="174" cm="1">
        <f t="array" ref="AI710">SUM(IF(DIGIPRO!$B$3:$B$2040=$C710,IF(DIGIPRO!$D$3:$D$2040=$E710,IF(DIGIPRO!$AC$2:$AN$2=AI$2,DIGIPRO!$AC$3:$AN$2040))))</f>
        <v>9816085.4284426849</v>
      </c>
      <c r="AJ710" s="174" cm="1">
        <f t="array" ref="AJ710">SUM(IF(DIGIPRO!$B$3:$B$2040=$C710,IF(DIGIPRO!$D$3:$D$2040=$E710,IF(DIGIPRO!$AC$2:$AN$2=AJ$2,DIGIPRO!$AC$3:$AN$2040))))</f>
        <v>9816085.4284426849</v>
      </c>
      <c r="AK710" s="174" cm="1">
        <f t="array" ref="AK710">SUM(IF(DIGIPRO!$B$3:$B$2040=$C710,IF(DIGIPRO!$D$3:$D$2040=$E710,IF(DIGIPRO!$AC$2:$AN$2=AK$2,DIGIPRO!$AC$3:$AN$2040))))</f>
        <v>9816085.4284426849</v>
      </c>
      <c r="AL710" s="174" cm="1">
        <f t="array" ref="AL710">SUM(IF(DIGIPRO!$B$3:$B$2040=$C710,IF(DIGIPRO!$D$3:$D$2040=$E710,IF(DIGIPRO!$AC$2:$AN$2=AL$2,DIGIPRO!$AC$3:$AN$2040))))</f>
        <v>9816085.4284426849</v>
      </c>
      <c r="AM710" s="174" cm="1">
        <f t="array" ref="AM710">SUM(IF(DIGIPRO!$B$3:$B$2040=$C710,IF(DIGIPRO!$D$3:$D$2040=$E710,IF(DIGIPRO!$AC$2:$AN$2=AM$2,DIGIPRO!$AC$3:$AN$2040))))</f>
        <v>9816085.4284426849</v>
      </c>
      <c r="AN710" s="174" cm="1">
        <f t="array" ref="AN710">SUM(IF(DIGIPRO!$B$3:$B$2040=$C710,IF(DIGIPRO!$D$3:$D$2040=$E710,IF(DIGIPRO!$AC$2:$AN$2=AN$2,DIGIPRO!$AC$3:$AN$2040))))</f>
        <v>9816085.4284426849</v>
      </c>
      <c r="AO710" s="174" cm="1">
        <f t="array" ref="AO710">SUM(IF(DIGIPRO!$B$3:$B$2040=$C710,IF(DIGIPRO!$D$3:$D$2040=$E710,IF(DIGIPRO!$AC$2:$AN$2=AO$2,DIGIPRO!$AC$3:$AN$2040))))</f>
        <v>9789483.5709130298</v>
      </c>
      <c r="AP710" s="174">
        <v>0</v>
      </c>
      <c r="AQ710" s="174">
        <v>0</v>
      </c>
      <c r="AR710" s="174">
        <v>0</v>
      </c>
      <c r="AS710" s="174">
        <v>0</v>
      </c>
      <c r="AT710" s="174">
        <v>0</v>
      </c>
      <c r="AU710" s="174">
        <v>0</v>
      </c>
      <c r="AV710" s="174">
        <v>0</v>
      </c>
      <c r="AW710" s="174">
        <v>0</v>
      </c>
      <c r="AX710" s="174">
        <v>0</v>
      </c>
      <c r="AY710" s="174">
        <v>0</v>
      </c>
      <c r="AZ710" s="174">
        <v>0</v>
      </c>
      <c r="BA710" s="174">
        <v>0</v>
      </c>
      <c r="BB710" s="175">
        <f t="shared" si="82"/>
        <v>1</v>
      </c>
      <c r="BC710" s="175">
        <f t="shared" si="82"/>
        <v>1</v>
      </c>
      <c r="BD710" s="175">
        <f t="shared" si="82"/>
        <v>0</v>
      </c>
      <c r="BE710" s="175">
        <f t="shared" si="82"/>
        <v>0</v>
      </c>
      <c r="BF710" s="175">
        <f t="shared" si="82"/>
        <v>0</v>
      </c>
      <c r="BG710" s="175">
        <f t="shared" si="82"/>
        <v>0</v>
      </c>
      <c r="BH710" s="175">
        <f t="shared" si="81"/>
        <v>0</v>
      </c>
      <c r="BI710" s="175">
        <f t="shared" si="81"/>
        <v>0</v>
      </c>
      <c r="BJ710" s="175">
        <f t="shared" si="81"/>
        <v>0</v>
      </c>
      <c r="BK710" s="175">
        <f t="shared" si="81"/>
        <v>0</v>
      </c>
      <c r="BL710" s="175">
        <f t="shared" si="81"/>
        <v>0</v>
      </c>
      <c r="BM710" s="175">
        <f t="shared" si="81"/>
        <v>0</v>
      </c>
    </row>
    <row r="711" spans="1:65" x14ac:dyDescent="0.35">
      <c r="A711" s="173" t="s">
        <v>65</v>
      </c>
      <c r="B711" s="173" t="str">
        <v>DIGIPRO</v>
      </c>
      <c r="C711" s="173" t="str">
        <v>Revenue OCA SoE</v>
      </c>
      <c r="D711" s="173" t="str">
        <v>Rp. M</v>
      </c>
      <c r="E711" s="173" t="str">
        <v>PAPUA BARAT</v>
      </c>
      <c r="F711" s="174" cm="1">
        <f t="array" ref="F711">SUM(IF(DIGIPRO!$B$3:$B$2040=$C711,IF(DIGIPRO!$D$3:$D$2040=$E711,IF(DIGIPRO!$E$2:$P$2=F$2,DIGIPRO!$E$3:$P$2040))))</f>
        <v>0</v>
      </c>
      <c r="G711" s="174" cm="1">
        <f t="array" ref="G711">SUM(IF(DIGIPRO!$B$3:$B$2040=$C711,IF(DIGIPRO!$D$3:$D$2040=$E711,IF(DIGIPRO!$E$2:$P$2=G$2,DIGIPRO!$E$3:$P$2040))))</f>
        <v>0</v>
      </c>
      <c r="H711" s="174" cm="1">
        <f t="array" ref="H711">SUM(IF(DIGIPRO!$B$3:$B$2040=$C711,IF(DIGIPRO!$D$3:$D$2040=$E711,IF(DIGIPRO!$E$2:$P$2=H$2,DIGIPRO!$E$3:$P$2040))))</f>
        <v>11027302.606090829</v>
      </c>
      <c r="I711" s="174" cm="1">
        <f t="array" ref="I711">SUM(IF(DIGIPRO!$B$3:$B$2040=$C711,IF(DIGIPRO!$D$3:$D$2040=$E711,IF(DIGIPRO!$E$2:$P$2=I$2,DIGIPRO!$E$3:$P$2040))))</f>
        <v>25559712.111974813</v>
      </c>
      <c r="J711" s="174" cm="1">
        <f t="array" ref="J711">SUM(IF(DIGIPRO!$B$3:$B$2040=$C711,IF(DIGIPRO!$D$3:$D$2040=$E711,IF(DIGIPRO!$E$2:$P$2=J$2,DIGIPRO!$E$3:$P$2040))))</f>
        <v>40092121.617858797</v>
      </c>
      <c r="K711" s="174" cm="1">
        <f t="array" ref="K711">SUM(IF(DIGIPRO!$B$3:$B$2040=$C711,IF(DIGIPRO!$D$3:$D$2040=$E711,IF(DIGIPRO!$E$2:$P$2=K$2,DIGIPRO!$E$3:$P$2040))))</f>
        <v>54624531.123742782</v>
      </c>
      <c r="L711" s="174" cm="1">
        <f t="array" ref="L711">SUM(IF(DIGIPRO!$B$3:$B$2040=$C711,IF(DIGIPRO!$D$3:$D$2040=$E711,IF(DIGIPRO!$E$2:$P$2=L$2,DIGIPRO!$E$3:$P$2040))))</f>
        <v>69156940.629626766</v>
      </c>
      <c r="M711" s="174" cm="1">
        <f t="array" ref="M711">SUM(IF(DIGIPRO!$B$3:$B$2040=$C711,IF(DIGIPRO!$D$3:$D$2040=$E711,IF(DIGIPRO!$E$2:$P$2=M$2,DIGIPRO!$E$3:$P$2040))))</f>
        <v>83689350.135510758</v>
      </c>
      <c r="N711" s="174" cm="1">
        <f t="array" ref="N711">SUM(IF(DIGIPRO!$B$3:$B$2040=$C711,IF(DIGIPRO!$D$3:$D$2040=$E711,IF(DIGIPRO!$E$2:$P$2=N$2,DIGIPRO!$E$3:$P$2040))))</f>
        <v>98221759.641394749</v>
      </c>
      <c r="O711" s="174" cm="1">
        <f t="array" ref="O711">SUM(IF(DIGIPRO!$B$3:$B$2040=$C711,IF(DIGIPRO!$D$3:$D$2040=$E711,IF(DIGIPRO!$E$2:$P$2=O$2,DIGIPRO!$E$3:$P$2040))))</f>
        <v>112754169.14727874</v>
      </c>
      <c r="P711" s="174" cm="1">
        <f t="array" ref="P711">SUM(IF(DIGIPRO!$B$3:$B$2040=$C711,IF(DIGIPRO!$D$3:$D$2040=$E711,IF(DIGIPRO!$E$2:$P$2=P$2,DIGIPRO!$E$3:$P$2040))))</f>
        <v>127286578.65316273</v>
      </c>
      <c r="Q711" s="174" cm="1">
        <f t="array" ref="Q711">SUM(IF(DIGIPRO!$B$3:$B$2040=$C711,IF(DIGIPRO!$D$3:$D$2040=$E711,IF(DIGIPRO!$E$2:$P$2=Q$2,DIGIPRO!$E$3:$P$2040))))</f>
        <v>141779604.93545353</v>
      </c>
      <c r="R711" s="174">
        <v>4200000</v>
      </c>
      <c r="S711" s="174">
        <v>8400000</v>
      </c>
      <c r="T711" s="174">
        <v>12600000</v>
      </c>
      <c r="U711" s="174">
        <v>16800000</v>
      </c>
      <c r="V711" s="174">
        <v>16800000</v>
      </c>
      <c r="W711" s="174">
        <v>16800000</v>
      </c>
      <c r="X711" s="174">
        <v>16800000</v>
      </c>
      <c r="Y711" s="174">
        <v>16800000</v>
      </c>
      <c r="Z711" s="174">
        <v>16800000</v>
      </c>
      <c r="AA711" s="174">
        <v>16800000</v>
      </c>
      <c r="AB711" s="174">
        <v>16800000</v>
      </c>
      <c r="AC711" s="174">
        <v>16800000</v>
      </c>
      <c r="AD711" s="174" cm="1">
        <f t="array" ref="AD711">SUM(IF(DIGIPRO!$B$3:$B$2040=$C711,IF(DIGIPRO!$D$3:$D$2040=$E711,IF(DIGIPRO!$AC$2:$AN$2=AD$2,DIGIPRO!$AC$3:$AN$2040))))</f>
        <v>0</v>
      </c>
      <c r="AE711" s="174" cm="1">
        <f t="array" ref="AE711">SUM(IF(DIGIPRO!$B$3:$B$2040=$C711,IF(DIGIPRO!$D$3:$D$2040=$E711,IF(DIGIPRO!$AC$2:$AN$2=AE$2,DIGIPRO!$AC$3:$AN$2040))))</f>
        <v>0</v>
      </c>
      <c r="AF711" s="174" cm="1">
        <f t="array" ref="AF711">SUM(IF(DIGIPRO!$B$3:$B$2040=$C711,IF(DIGIPRO!$D$3:$D$2040=$E711,IF(DIGIPRO!$AC$2:$AN$2=AF$2,DIGIPRO!$AC$3:$AN$2040))))</f>
        <v>11027302.606090829</v>
      </c>
      <c r="AG711" s="174" cm="1">
        <f t="array" ref="AG711">SUM(IF(DIGIPRO!$B$3:$B$2040=$C711,IF(DIGIPRO!$D$3:$D$2040=$E711,IF(DIGIPRO!$AC$2:$AN$2=AG$2,DIGIPRO!$AC$3:$AN$2040))))</f>
        <v>14532409.505883986</v>
      </c>
      <c r="AH711" s="174" cm="1">
        <f t="array" ref="AH711">SUM(IF(DIGIPRO!$B$3:$B$2040=$C711,IF(DIGIPRO!$D$3:$D$2040=$E711,IF(DIGIPRO!$AC$2:$AN$2=AH$2,DIGIPRO!$AC$3:$AN$2040))))</f>
        <v>14532409.505883986</v>
      </c>
      <c r="AI711" s="174" cm="1">
        <f t="array" ref="AI711">SUM(IF(DIGIPRO!$B$3:$B$2040=$C711,IF(DIGIPRO!$D$3:$D$2040=$E711,IF(DIGIPRO!$AC$2:$AN$2=AI$2,DIGIPRO!$AC$3:$AN$2040))))</f>
        <v>14532409.505883986</v>
      </c>
      <c r="AJ711" s="174" cm="1">
        <f t="array" ref="AJ711">SUM(IF(DIGIPRO!$B$3:$B$2040=$C711,IF(DIGIPRO!$D$3:$D$2040=$E711,IF(DIGIPRO!$AC$2:$AN$2=AJ$2,DIGIPRO!$AC$3:$AN$2040))))</f>
        <v>14532409.505883986</v>
      </c>
      <c r="AK711" s="174" cm="1">
        <f t="array" ref="AK711">SUM(IF(DIGIPRO!$B$3:$B$2040=$C711,IF(DIGIPRO!$D$3:$D$2040=$E711,IF(DIGIPRO!$AC$2:$AN$2=AK$2,DIGIPRO!$AC$3:$AN$2040))))</f>
        <v>14532409.505883986</v>
      </c>
      <c r="AL711" s="174" cm="1">
        <f t="array" ref="AL711">SUM(IF(DIGIPRO!$B$3:$B$2040=$C711,IF(DIGIPRO!$D$3:$D$2040=$E711,IF(DIGIPRO!$AC$2:$AN$2=AL$2,DIGIPRO!$AC$3:$AN$2040))))</f>
        <v>14532409.505883986</v>
      </c>
      <c r="AM711" s="174" cm="1">
        <f t="array" ref="AM711">SUM(IF(DIGIPRO!$B$3:$B$2040=$C711,IF(DIGIPRO!$D$3:$D$2040=$E711,IF(DIGIPRO!$AC$2:$AN$2=AM$2,DIGIPRO!$AC$3:$AN$2040))))</f>
        <v>14532409.505883986</v>
      </c>
      <c r="AN711" s="174" cm="1">
        <f t="array" ref="AN711">SUM(IF(DIGIPRO!$B$3:$B$2040=$C711,IF(DIGIPRO!$D$3:$D$2040=$E711,IF(DIGIPRO!$AC$2:$AN$2=AN$2,DIGIPRO!$AC$3:$AN$2040))))</f>
        <v>14532409.505883986</v>
      </c>
      <c r="AO711" s="174" cm="1">
        <f t="array" ref="AO711">SUM(IF(DIGIPRO!$B$3:$B$2040=$C711,IF(DIGIPRO!$D$3:$D$2040=$E711,IF(DIGIPRO!$AC$2:$AN$2=AO$2,DIGIPRO!$AC$3:$AN$2040))))</f>
        <v>14493026.282290805</v>
      </c>
      <c r="AP711" s="174">
        <v>4200000</v>
      </c>
      <c r="AQ711" s="174">
        <v>4200000</v>
      </c>
      <c r="AR711" s="174">
        <v>4200000</v>
      </c>
      <c r="AS711" s="174">
        <v>4200000</v>
      </c>
      <c r="AT711" s="174">
        <v>0</v>
      </c>
      <c r="AU711" s="174">
        <v>0</v>
      </c>
      <c r="AV711" s="174">
        <v>0</v>
      </c>
      <c r="AW711" s="174">
        <v>0</v>
      </c>
      <c r="AX711" s="174">
        <v>0</v>
      </c>
      <c r="AY711" s="174">
        <v>0</v>
      </c>
      <c r="AZ711" s="174">
        <v>0</v>
      </c>
      <c r="BA711" s="174">
        <v>0</v>
      </c>
      <c r="BB711" s="175">
        <f t="shared" si="82"/>
        <v>1</v>
      </c>
      <c r="BC711" s="175">
        <f t="shared" si="82"/>
        <v>1</v>
      </c>
      <c r="BD711" s="175">
        <f t="shared" si="82"/>
        <v>1.1426185033718497</v>
      </c>
      <c r="BE711" s="175">
        <f t="shared" si="82"/>
        <v>0.65728439844708353</v>
      </c>
      <c r="BF711" s="175">
        <f t="shared" si="82"/>
        <v>0.41903494557186366</v>
      </c>
      <c r="BG711" s="175">
        <f t="shared" si="82"/>
        <v>0.30755412731950771</v>
      </c>
      <c r="BH711" s="175">
        <f t="shared" si="81"/>
        <v>0.24292572584974784</v>
      </c>
      <c r="BI711" s="175">
        <f t="shared" si="81"/>
        <v>0.20074238804336808</v>
      </c>
      <c r="BJ711" s="175">
        <f t="shared" si="81"/>
        <v>0.17104152950768131</v>
      </c>
      <c r="BK711" s="175">
        <f t="shared" si="81"/>
        <v>0.14899670785614988</v>
      </c>
      <c r="BL711" s="175">
        <f t="shared" si="81"/>
        <v>0.13198563570301891</v>
      </c>
      <c r="BM711" s="175">
        <f t="shared" si="81"/>
        <v>0.11849377072004365</v>
      </c>
    </row>
    <row r="712" spans="1:65" x14ac:dyDescent="0.35">
      <c r="A712" s="173" t="s">
        <v>65</v>
      </c>
      <c r="B712" s="173" t="str">
        <v>DIGIPRO</v>
      </c>
      <c r="C712" s="173" t="str">
        <v>Revenue OCA SoE</v>
      </c>
      <c r="D712" s="173" t="str">
        <v>Rp. M</v>
      </c>
      <c r="E712" s="173" t="str">
        <v>SULBAGSEL</v>
      </c>
      <c r="F712" s="174" cm="1">
        <f t="array" ref="F712">SUM(IF(DIGIPRO!$B$3:$B$2040=$C712,IF(DIGIPRO!$D$3:$D$2040=$E712,IF(DIGIPRO!$E$2:$P$2=F$2,DIGIPRO!$E$3:$P$2040))))</f>
        <v>0</v>
      </c>
      <c r="G712" s="174" cm="1">
        <f t="array" ref="G712">SUM(IF(DIGIPRO!$B$3:$B$2040=$C712,IF(DIGIPRO!$D$3:$D$2040=$E712,IF(DIGIPRO!$E$2:$P$2=G$2,DIGIPRO!$E$3:$P$2040))))</f>
        <v>0</v>
      </c>
      <c r="H712" s="174" cm="1">
        <f t="array" ref="H712">SUM(IF(DIGIPRO!$B$3:$B$2040=$C712,IF(DIGIPRO!$D$3:$D$2040=$E712,IF(DIGIPRO!$E$2:$P$2=H$2,DIGIPRO!$E$3:$P$2040))))</f>
        <v>21622812.951502867</v>
      </c>
      <c r="I712" s="174" cm="1">
        <f t="array" ref="I712">SUM(IF(DIGIPRO!$B$3:$B$2040=$C712,IF(DIGIPRO!$D$3:$D$2040=$E712,IF(DIGIPRO!$E$2:$P$2=I$2,DIGIPRO!$E$3:$P$2040))))</f>
        <v>50118591.448304862</v>
      </c>
      <c r="J712" s="174" cm="1">
        <f t="array" ref="J712">SUM(IF(DIGIPRO!$B$3:$B$2040=$C712,IF(DIGIPRO!$D$3:$D$2040=$E712,IF(DIGIPRO!$E$2:$P$2=J$2,DIGIPRO!$E$3:$P$2040))))</f>
        <v>78614369.945106864</v>
      </c>
      <c r="K712" s="174" cm="1">
        <f t="array" ref="K712">SUM(IF(DIGIPRO!$B$3:$B$2040=$C712,IF(DIGIPRO!$D$3:$D$2040=$E712,IF(DIGIPRO!$E$2:$P$2=K$2,DIGIPRO!$E$3:$P$2040))))</f>
        <v>107110148.44190887</v>
      </c>
      <c r="L712" s="174" cm="1">
        <f t="array" ref="L712">SUM(IF(DIGIPRO!$B$3:$B$2040=$C712,IF(DIGIPRO!$D$3:$D$2040=$E712,IF(DIGIPRO!$E$2:$P$2=L$2,DIGIPRO!$E$3:$P$2040))))</f>
        <v>135605926.93871087</v>
      </c>
      <c r="M712" s="174" cm="1">
        <f t="array" ref="M712">SUM(IF(DIGIPRO!$B$3:$B$2040=$C712,IF(DIGIPRO!$D$3:$D$2040=$E712,IF(DIGIPRO!$E$2:$P$2=M$2,DIGIPRO!$E$3:$P$2040))))</f>
        <v>164101705.43551287</v>
      </c>
      <c r="N712" s="174" cm="1">
        <f t="array" ref="N712">SUM(IF(DIGIPRO!$B$3:$B$2040=$C712,IF(DIGIPRO!$D$3:$D$2040=$E712,IF(DIGIPRO!$E$2:$P$2=N$2,DIGIPRO!$E$3:$P$2040))))</f>
        <v>192597483.93231487</v>
      </c>
      <c r="O712" s="174" cm="1">
        <f t="array" ref="O712">SUM(IF(DIGIPRO!$B$3:$B$2040=$C712,IF(DIGIPRO!$D$3:$D$2040=$E712,IF(DIGIPRO!$E$2:$P$2=O$2,DIGIPRO!$E$3:$P$2040))))</f>
        <v>221093262.42911687</v>
      </c>
      <c r="P712" s="174" cm="1">
        <f t="array" ref="P712">SUM(IF(DIGIPRO!$B$3:$B$2040=$C712,IF(DIGIPRO!$D$3:$D$2040=$E712,IF(DIGIPRO!$E$2:$P$2=P$2,DIGIPRO!$E$3:$P$2040))))</f>
        <v>249589040.92591888</v>
      </c>
      <c r="Q712" s="174" cm="1">
        <f t="array" ref="Q712">SUM(IF(DIGIPRO!$B$3:$B$2040=$C712,IF(DIGIPRO!$D$3:$D$2040=$E712,IF(DIGIPRO!$E$2:$P$2=Q$2,DIGIPRO!$E$3:$P$2040))))</f>
        <v>278007595.09075123</v>
      </c>
      <c r="R712" s="174">
        <v>0</v>
      </c>
      <c r="S712" s="174">
        <v>0</v>
      </c>
      <c r="T712" s="174">
        <v>0</v>
      </c>
      <c r="U712" s="174">
        <v>0</v>
      </c>
      <c r="V712" s="174">
        <v>0</v>
      </c>
      <c r="W712" s="174">
        <v>0</v>
      </c>
      <c r="X712" s="174">
        <v>0</v>
      </c>
      <c r="Y712" s="174">
        <v>0</v>
      </c>
      <c r="Z712" s="174">
        <v>0</v>
      </c>
      <c r="AA712" s="174">
        <v>0</v>
      </c>
      <c r="AB712" s="174">
        <v>0</v>
      </c>
      <c r="AC712" s="174">
        <v>0</v>
      </c>
      <c r="AD712" s="174" cm="1">
        <f t="array" ref="AD712">SUM(IF(DIGIPRO!$B$3:$B$2040=$C712,IF(DIGIPRO!$D$3:$D$2040=$E712,IF(DIGIPRO!$AC$2:$AN$2=AD$2,DIGIPRO!$AC$3:$AN$2040))))</f>
        <v>0</v>
      </c>
      <c r="AE712" s="174" cm="1">
        <f t="array" ref="AE712">SUM(IF(DIGIPRO!$B$3:$B$2040=$C712,IF(DIGIPRO!$D$3:$D$2040=$E712,IF(DIGIPRO!$AC$2:$AN$2=AE$2,DIGIPRO!$AC$3:$AN$2040))))</f>
        <v>0</v>
      </c>
      <c r="AF712" s="174" cm="1">
        <f t="array" ref="AF712">SUM(IF(DIGIPRO!$B$3:$B$2040=$C712,IF(DIGIPRO!$D$3:$D$2040=$E712,IF(DIGIPRO!$AC$2:$AN$2=AF$2,DIGIPRO!$AC$3:$AN$2040))))</f>
        <v>21622812.951502867</v>
      </c>
      <c r="AG712" s="174" cm="1">
        <f t="array" ref="AG712">SUM(IF(DIGIPRO!$B$3:$B$2040=$C712,IF(DIGIPRO!$D$3:$D$2040=$E712,IF(DIGIPRO!$AC$2:$AN$2=AG$2,DIGIPRO!$AC$3:$AN$2040))))</f>
        <v>28495778.496801995</v>
      </c>
      <c r="AH712" s="174" cm="1">
        <f t="array" ref="AH712">SUM(IF(DIGIPRO!$B$3:$B$2040=$C712,IF(DIGIPRO!$D$3:$D$2040=$E712,IF(DIGIPRO!$AC$2:$AN$2=AH$2,DIGIPRO!$AC$3:$AN$2040))))</f>
        <v>28495778.496801995</v>
      </c>
      <c r="AI712" s="174" cm="1">
        <f t="array" ref="AI712">SUM(IF(DIGIPRO!$B$3:$B$2040=$C712,IF(DIGIPRO!$D$3:$D$2040=$E712,IF(DIGIPRO!$AC$2:$AN$2=AI$2,DIGIPRO!$AC$3:$AN$2040))))</f>
        <v>28495778.496801995</v>
      </c>
      <c r="AJ712" s="174" cm="1">
        <f t="array" ref="AJ712">SUM(IF(DIGIPRO!$B$3:$B$2040=$C712,IF(DIGIPRO!$D$3:$D$2040=$E712,IF(DIGIPRO!$AC$2:$AN$2=AJ$2,DIGIPRO!$AC$3:$AN$2040))))</f>
        <v>28495778.496801995</v>
      </c>
      <c r="AK712" s="174" cm="1">
        <f t="array" ref="AK712">SUM(IF(DIGIPRO!$B$3:$B$2040=$C712,IF(DIGIPRO!$D$3:$D$2040=$E712,IF(DIGIPRO!$AC$2:$AN$2=AK$2,DIGIPRO!$AC$3:$AN$2040))))</f>
        <v>28495778.496801995</v>
      </c>
      <c r="AL712" s="174" cm="1">
        <f t="array" ref="AL712">SUM(IF(DIGIPRO!$B$3:$B$2040=$C712,IF(DIGIPRO!$D$3:$D$2040=$E712,IF(DIGIPRO!$AC$2:$AN$2=AL$2,DIGIPRO!$AC$3:$AN$2040))))</f>
        <v>28495778.496801995</v>
      </c>
      <c r="AM712" s="174" cm="1">
        <f t="array" ref="AM712">SUM(IF(DIGIPRO!$B$3:$B$2040=$C712,IF(DIGIPRO!$D$3:$D$2040=$E712,IF(DIGIPRO!$AC$2:$AN$2=AM$2,DIGIPRO!$AC$3:$AN$2040))))</f>
        <v>28495778.496801995</v>
      </c>
      <c r="AN712" s="174" cm="1">
        <f t="array" ref="AN712">SUM(IF(DIGIPRO!$B$3:$B$2040=$C712,IF(DIGIPRO!$D$3:$D$2040=$E712,IF(DIGIPRO!$AC$2:$AN$2=AN$2,DIGIPRO!$AC$3:$AN$2040))))</f>
        <v>28495778.496801995</v>
      </c>
      <c r="AO712" s="174" cm="1">
        <f t="array" ref="AO712">SUM(IF(DIGIPRO!$B$3:$B$2040=$C712,IF(DIGIPRO!$D$3:$D$2040=$E712,IF(DIGIPRO!$AC$2:$AN$2=AO$2,DIGIPRO!$AC$3:$AN$2040))))</f>
        <v>28418554.164832342</v>
      </c>
      <c r="AP712" s="174">
        <v>0</v>
      </c>
      <c r="AQ712" s="174">
        <v>0</v>
      </c>
      <c r="AR712" s="174">
        <v>0</v>
      </c>
      <c r="AS712" s="174">
        <v>0</v>
      </c>
      <c r="AT712" s="174">
        <v>0</v>
      </c>
      <c r="AU712" s="174">
        <v>0</v>
      </c>
      <c r="AV712" s="174">
        <v>0</v>
      </c>
      <c r="AW712" s="174">
        <v>0</v>
      </c>
      <c r="AX712" s="174">
        <v>0</v>
      </c>
      <c r="AY712" s="174">
        <v>0</v>
      </c>
      <c r="AZ712" s="174">
        <v>0</v>
      </c>
      <c r="BA712" s="174">
        <v>0</v>
      </c>
      <c r="BB712" s="175">
        <f t="shared" si="82"/>
        <v>1</v>
      </c>
      <c r="BC712" s="175">
        <f t="shared" si="82"/>
        <v>1</v>
      </c>
      <c r="BD712" s="175">
        <f t="shared" si="82"/>
        <v>0</v>
      </c>
      <c r="BE712" s="175">
        <f t="shared" si="82"/>
        <v>0</v>
      </c>
      <c r="BF712" s="175">
        <f t="shared" si="82"/>
        <v>0</v>
      </c>
      <c r="BG712" s="175">
        <f t="shared" si="82"/>
        <v>0</v>
      </c>
      <c r="BH712" s="175">
        <f t="shared" si="81"/>
        <v>0</v>
      </c>
      <c r="BI712" s="175">
        <f t="shared" si="81"/>
        <v>0</v>
      </c>
      <c r="BJ712" s="175">
        <f t="shared" si="81"/>
        <v>0</v>
      </c>
      <c r="BK712" s="175">
        <f t="shared" ref="BK712:BM726" si="83">IF(O712=0,1,(AA712/O712))</f>
        <v>0</v>
      </c>
      <c r="BL712" s="175">
        <f t="shared" si="83"/>
        <v>0</v>
      </c>
      <c r="BM712" s="175">
        <f t="shared" si="83"/>
        <v>0</v>
      </c>
    </row>
    <row r="713" spans="1:65" x14ac:dyDescent="0.35">
      <c r="A713" s="173" t="s">
        <v>65</v>
      </c>
      <c r="B713" s="173" t="str">
        <v>DIGIPRO</v>
      </c>
      <c r="C713" s="173" t="str">
        <v>Revenue OCA SoE</v>
      </c>
      <c r="D713" s="173" t="str">
        <v>Rp. M</v>
      </c>
      <c r="E713" s="173" t="str">
        <v>SULBAGTENG</v>
      </c>
      <c r="F713" s="174" cm="1">
        <f t="array" ref="F713">SUM(IF(DIGIPRO!$B$3:$B$2040=$C713,IF(DIGIPRO!$D$3:$D$2040=$E713,IF(DIGIPRO!$E$2:$P$2=F$2,DIGIPRO!$E$3:$P$2040))))</f>
        <v>0</v>
      </c>
      <c r="G713" s="174" cm="1">
        <f t="array" ref="G713">SUM(IF(DIGIPRO!$B$3:$B$2040=$C713,IF(DIGIPRO!$D$3:$D$2040=$E713,IF(DIGIPRO!$E$2:$P$2=G$2,DIGIPRO!$E$3:$P$2040))))</f>
        <v>0</v>
      </c>
      <c r="H713" s="174" cm="1">
        <f t="array" ref="H713">SUM(IF(DIGIPRO!$B$3:$B$2040=$C713,IF(DIGIPRO!$D$3:$D$2040=$E713,IF(DIGIPRO!$E$2:$P$2=H$2,DIGIPRO!$E$3:$P$2040))))</f>
        <v>17741821.454366636</v>
      </c>
      <c r="I713" s="174" cm="1">
        <f t="array" ref="I713">SUM(IF(DIGIPRO!$B$3:$B$2040=$C713,IF(DIGIPRO!$D$3:$D$2040=$E713,IF(DIGIPRO!$E$2:$P$2=I$2,DIGIPRO!$E$3:$P$2040))))</f>
        <v>41123007.585299805</v>
      </c>
      <c r="J713" s="174" cm="1">
        <f t="array" ref="J713">SUM(IF(DIGIPRO!$B$3:$B$2040=$C713,IF(DIGIPRO!$D$3:$D$2040=$E713,IF(DIGIPRO!$E$2:$P$2=J$2,DIGIPRO!$E$3:$P$2040))))</f>
        <v>64504193.716232978</v>
      </c>
      <c r="K713" s="174" cm="1">
        <f t="array" ref="K713">SUM(IF(DIGIPRO!$B$3:$B$2040=$C713,IF(DIGIPRO!$D$3:$D$2040=$E713,IF(DIGIPRO!$E$2:$P$2=K$2,DIGIPRO!$E$3:$P$2040))))</f>
        <v>87885379.847166151</v>
      </c>
      <c r="L713" s="174" cm="1">
        <f t="array" ref="L713">SUM(IF(DIGIPRO!$B$3:$B$2040=$C713,IF(DIGIPRO!$D$3:$D$2040=$E713,IF(DIGIPRO!$E$2:$P$2=L$2,DIGIPRO!$E$3:$P$2040))))</f>
        <v>111266565.97809932</v>
      </c>
      <c r="M713" s="174" cm="1">
        <f t="array" ref="M713">SUM(IF(DIGIPRO!$B$3:$B$2040=$C713,IF(DIGIPRO!$D$3:$D$2040=$E713,IF(DIGIPRO!$E$2:$P$2=M$2,DIGIPRO!$E$3:$P$2040))))</f>
        <v>134647752.10903248</v>
      </c>
      <c r="N713" s="174" cm="1">
        <f t="array" ref="N713">SUM(IF(DIGIPRO!$B$3:$B$2040=$C713,IF(DIGIPRO!$D$3:$D$2040=$E713,IF(DIGIPRO!$E$2:$P$2=N$2,DIGIPRO!$E$3:$P$2040))))</f>
        <v>158028938.23996565</v>
      </c>
      <c r="O713" s="174" cm="1">
        <f t="array" ref="O713">SUM(IF(DIGIPRO!$B$3:$B$2040=$C713,IF(DIGIPRO!$D$3:$D$2040=$E713,IF(DIGIPRO!$E$2:$P$2=O$2,DIGIPRO!$E$3:$P$2040))))</f>
        <v>181410124.37089881</v>
      </c>
      <c r="P713" s="174" cm="1">
        <f t="array" ref="P713">SUM(IF(DIGIPRO!$B$3:$B$2040=$C713,IF(DIGIPRO!$D$3:$D$2040=$E713,IF(DIGIPRO!$E$2:$P$2=P$2,DIGIPRO!$E$3:$P$2040))))</f>
        <v>204791310.50183198</v>
      </c>
      <c r="Q713" s="174" cm="1">
        <f t="array" ref="Q713">SUM(IF(DIGIPRO!$B$3:$B$2040=$C713,IF(DIGIPRO!$D$3:$D$2040=$E713,IF(DIGIPRO!$E$2:$P$2=Q$2,DIGIPRO!$E$3:$P$2040))))</f>
        <v>228109132.98471385</v>
      </c>
      <c r="R713" s="174">
        <v>14555500</v>
      </c>
      <c r="S713" s="174">
        <v>29111000</v>
      </c>
      <c r="T713" s="174">
        <v>40282500</v>
      </c>
      <c r="U713" s="174">
        <v>53710000</v>
      </c>
      <c r="V713" s="174">
        <v>67137500</v>
      </c>
      <c r="W713" s="174">
        <v>67137500</v>
      </c>
      <c r="X713" s="174">
        <v>67137500</v>
      </c>
      <c r="Y713" s="174">
        <v>67137500</v>
      </c>
      <c r="Z713" s="174">
        <v>67137500</v>
      </c>
      <c r="AA713" s="174">
        <v>67137500</v>
      </c>
      <c r="AB713" s="174">
        <v>67137500</v>
      </c>
      <c r="AC713" s="174">
        <v>67137500</v>
      </c>
      <c r="AD713" s="174" cm="1">
        <f t="array" ref="AD713">SUM(IF(DIGIPRO!$B$3:$B$2040=$C713,IF(DIGIPRO!$D$3:$D$2040=$E713,IF(DIGIPRO!$AC$2:$AN$2=AD$2,DIGIPRO!$AC$3:$AN$2040))))</f>
        <v>0</v>
      </c>
      <c r="AE713" s="174" cm="1">
        <f t="array" ref="AE713">SUM(IF(DIGIPRO!$B$3:$B$2040=$C713,IF(DIGIPRO!$D$3:$D$2040=$E713,IF(DIGIPRO!$AC$2:$AN$2=AE$2,DIGIPRO!$AC$3:$AN$2040))))</f>
        <v>0</v>
      </c>
      <c r="AF713" s="174" cm="1">
        <f t="array" ref="AF713">SUM(IF(DIGIPRO!$B$3:$B$2040=$C713,IF(DIGIPRO!$D$3:$D$2040=$E713,IF(DIGIPRO!$AC$2:$AN$2=AF$2,DIGIPRO!$AC$3:$AN$2040))))</f>
        <v>17741821.454366636</v>
      </c>
      <c r="AG713" s="174" cm="1">
        <f t="array" ref="AG713">SUM(IF(DIGIPRO!$B$3:$B$2040=$C713,IF(DIGIPRO!$D$3:$D$2040=$E713,IF(DIGIPRO!$AC$2:$AN$2=AG$2,DIGIPRO!$AC$3:$AN$2040))))</f>
        <v>23381186.130933173</v>
      </c>
      <c r="AH713" s="174" cm="1">
        <f t="array" ref="AH713">SUM(IF(DIGIPRO!$B$3:$B$2040=$C713,IF(DIGIPRO!$D$3:$D$2040=$E713,IF(DIGIPRO!$AC$2:$AN$2=AH$2,DIGIPRO!$AC$3:$AN$2040))))</f>
        <v>23381186.130933173</v>
      </c>
      <c r="AI713" s="174" cm="1">
        <f t="array" ref="AI713">SUM(IF(DIGIPRO!$B$3:$B$2040=$C713,IF(DIGIPRO!$D$3:$D$2040=$E713,IF(DIGIPRO!$AC$2:$AN$2=AI$2,DIGIPRO!$AC$3:$AN$2040))))</f>
        <v>23381186.130933173</v>
      </c>
      <c r="AJ713" s="174" cm="1">
        <f t="array" ref="AJ713">SUM(IF(DIGIPRO!$B$3:$B$2040=$C713,IF(DIGIPRO!$D$3:$D$2040=$E713,IF(DIGIPRO!$AC$2:$AN$2=AJ$2,DIGIPRO!$AC$3:$AN$2040))))</f>
        <v>23381186.130933173</v>
      </c>
      <c r="AK713" s="174" cm="1">
        <f t="array" ref="AK713">SUM(IF(DIGIPRO!$B$3:$B$2040=$C713,IF(DIGIPRO!$D$3:$D$2040=$E713,IF(DIGIPRO!$AC$2:$AN$2=AK$2,DIGIPRO!$AC$3:$AN$2040))))</f>
        <v>23381186.130933173</v>
      </c>
      <c r="AL713" s="174" cm="1">
        <f t="array" ref="AL713">SUM(IF(DIGIPRO!$B$3:$B$2040=$C713,IF(DIGIPRO!$D$3:$D$2040=$E713,IF(DIGIPRO!$AC$2:$AN$2=AL$2,DIGIPRO!$AC$3:$AN$2040))))</f>
        <v>23381186.130933173</v>
      </c>
      <c r="AM713" s="174" cm="1">
        <f t="array" ref="AM713">SUM(IF(DIGIPRO!$B$3:$B$2040=$C713,IF(DIGIPRO!$D$3:$D$2040=$E713,IF(DIGIPRO!$AC$2:$AN$2=AM$2,DIGIPRO!$AC$3:$AN$2040))))</f>
        <v>23381186.130933173</v>
      </c>
      <c r="AN713" s="174" cm="1">
        <f t="array" ref="AN713">SUM(IF(DIGIPRO!$B$3:$B$2040=$C713,IF(DIGIPRO!$D$3:$D$2040=$E713,IF(DIGIPRO!$AC$2:$AN$2=AN$2,DIGIPRO!$AC$3:$AN$2040))))</f>
        <v>23381186.130933173</v>
      </c>
      <c r="AO713" s="174" cm="1">
        <f t="array" ref="AO713">SUM(IF(DIGIPRO!$B$3:$B$2040=$C713,IF(DIGIPRO!$D$3:$D$2040=$E713,IF(DIGIPRO!$AC$2:$AN$2=AO$2,DIGIPRO!$AC$3:$AN$2040))))</f>
        <v>23317822.482881863</v>
      </c>
      <c r="AP713" s="174">
        <v>14555500</v>
      </c>
      <c r="AQ713" s="174">
        <v>14555500</v>
      </c>
      <c r="AR713" s="174">
        <v>11171500</v>
      </c>
      <c r="AS713" s="174">
        <v>13427500</v>
      </c>
      <c r="AT713" s="174">
        <v>13427500</v>
      </c>
      <c r="AU713" s="174">
        <v>0</v>
      </c>
      <c r="AV713" s="174">
        <v>0</v>
      </c>
      <c r="AW713" s="174">
        <v>0</v>
      </c>
      <c r="AX713" s="174">
        <v>0</v>
      </c>
      <c r="AY713" s="174">
        <v>0</v>
      </c>
      <c r="AZ713" s="174">
        <v>0</v>
      </c>
      <c r="BA713" s="174">
        <v>0</v>
      </c>
      <c r="BB713" s="175">
        <f t="shared" si="82"/>
        <v>1</v>
      </c>
      <c r="BC713" s="175">
        <f t="shared" si="82"/>
        <v>1</v>
      </c>
      <c r="BD713" s="175">
        <f t="shared" si="82"/>
        <v>2.2704827744777933</v>
      </c>
      <c r="BE713" s="175">
        <f t="shared" si="82"/>
        <v>1.3060815138238977</v>
      </c>
      <c r="BF713" s="175">
        <f t="shared" si="82"/>
        <v>1.0408237996951248</v>
      </c>
      <c r="BG713" s="175">
        <f t="shared" si="82"/>
        <v>0.76392114498171382</v>
      </c>
      <c r="BH713" s="175">
        <f t="shared" si="82"/>
        <v>0.60339329617860882</v>
      </c>
      <c r="BI713" s="175">
        <f t="shared" si="82"/>
        <v>0.49861582498335866</v>
      </c>
      <c r="BJ713" s="175">
        <f t="shared" si="82"/>
        <v>0.4248430746149307</v>
      </c>
      <c r="BK713" s="175">
        <f t="shared" si="83"/>
        <v>0.37008684180567136</v>
      </c>
      <c r="BL713" s="175">
        <f t="shared" si="83"/>
        <v>0.32783373393862536</v>
      </c>
      <c r="BM713" s="175">
        <f t="shared" si="83"/>
        <v>0.29432184113601029</v>
      </c>
    </row>
    <row r="714" spans="1:65" x14ac:dyDescent="0.35">
      <c r="A714" s="173" t="s">
        <v>65</v>
      </c>
      <c r="B714" s="173" t="str">
        <v>DIGIPRO</v>
      </c>
      <c r="C714" s="173" t="str">
        <v>Revenue OCA SoE</v>
      </c>
      <c r="D714" s="173" t="str">
        <v>Rp. M</v>
      </c>
      <c r="E714" s="173" t="str">
        <v>SUMALUT</v>
      </c>
      <c r="F714" s="174" cm="1">
        <f t="array" ref="F714">SUM(IF(DIGIPRO!$B$3:$B$2040=$C714,IF(DIGIPRO!$D$3:$D$2040=$E714,IF(DIGIPRO!$E$2:$P$2=F$2,DIGIPRO!$E$3:$P$2040))))</f>
        <v>0</v>
      </c>
      <c r="G714" s="174" cm="1">
        <f t="array" ref="G714">SUM(IF(DIGIPRO!$B$3:$B$2040=$C714,IF(DIGIPRO!$D$3:$D$2040=$E714,IF(DIGIPRO!$E$2:$P$2=G$2,DIGIPRO!$E$3:$P$2040))))</f>
        <v>0</v>
      </c>
      <c r="H714" s="174" cm="1">
        <f t="array" ref="H714">SUM(IF(DIGIPRO!$B$3:$B$2040=$C714,IF(DIGIPRO!$D$3:$D$2040=$E714,IF(DIGIPRO!$E$2:$P$2=H$2,DIGIPRO!$E$3:$P$2040))))</f>
        <v>12159542.879736278</v>
      </c>
      <c r="I714" s="174" cm="1">
        <f t="array" ref="I714">SUM(IF(DIGIPRO!$B$3:$B$2040=$C714,IF(DIGIPRO!$D$3:$D$2040=$E714,IF(DIGIPRO!$E$2:$P$2=I$2,DIGIPRO!$E$3:$P$2040))))</f>
        <v>28184083.317674443</v>
      </c>
      <c r="J714" s="174" cm="1">
        <f t="array" ref="J714">SUM(IF(DIGIPRO!$B$3:$B$2040=$C714,IF(DIGIPRO!$D$3:$D$2040=$E714,IF(DIGIPRO!$E$2:$P$2=J$2,DIGIPRO!$E$3:$P$2040))))</f>
        <v>44208623.755612612</v>
      </c>
      <c r="K714" s="174" cm="1">
        <f t="array" ref="K714">SUM(IF(DIGIPRO!$B$3:$B$2040=$C714,IF(DIGIPRO!$D$3:$D$2040=$E714,IF(DIGIPRO!$E$2:$P$2=K$2,DIGIPRO!$E$3:$P$2040))))</f>
        <v>60233164.19355078</v>
      </c>
      <c r="L714" s="174" cm="1">
        <f t="array" ref="L714">SUM(IF(DIGIPRO!$B$3:$B$2040=$C714,IF(DIGIPRO!$D$3:$D$2040=$E714,IF(DIGIPRO!$E$2:$P$2=L$2,DIGIPRO!$E$3:$P$2040))))</f>
        <v>76257704.631488949</v>
      </c>
      <c r="M714" s="174" cm="1">
        <f t="array" ref="M714">SUM(IF(DIGIPRO!$B$3:$B$2040=$C714,IF(DIGIPRO!$D$3:$D$2040=$E714,IF(DIGIPRO!$E$2:$P$2=M$2,DIGIPRO!$E$3:$P$2040))))</f>
        <v>92282245.069427118</v>
      </c>
      <c r="N714" s="174" cm="1">
        <f t="array" ref="N714">SUM(IF(DIGIPRO!$B$3:$B$2040=$C714,IF(DIGIPRO!$D$3:$D$2040=$E714,IF(DIGIPRO!$E$2:$P$2=N$2,DIGIPRO!$E$3:$P$2040))))</f>
        <v>108306785.50736529</v>
      </c>
      <c r="O714" s="174" cm="1">
        <f t="array" ref="O714">SUM(IF(DIGIPRO!$B$3:$B$2040=$C714,IF(DIGIPRO!$D$3:$D$2040=$E714,IF(DIGIPRO!$E$2:$P$2=O$2,DIGIPRO!$E$3:$P$2040))))</f>
        <v>124331325.94530345</v>
      </c>
      <c r="P714" s="174" cm="1">
        <f t="array" ref="P714">SUM(IF(DIGIPRO!$B$3:$B$2040=$C714,IF(DIGIPRO!$D$3:$D$2040=$E714,IF(DIGIPRO!$E$2:$P$2=P$2,DIGIPRO!$E$3:$P$2040))))</f>
        <v>140355866.38324162</v>
      </c>
      <c r="Q714" s="174" cm="1">
        <f t="array" ref="Q714">SUM(IF(DIGIPRO!$B$3:$B$2040=$C714,IF(DIGIPRO!$D$3:$D$2040=$E714,IF(DIGIPRO!$E$2:$P$2=Q$2,DIGIPRO!$E$3:$P$2040))))</f>
        <v>156336979.88232359</v>
      </c>
      <c r="R714" s="174">
        <v>60645000</v>
      </c>
      <c r="S714" s="174">
        <v>121290000</v>
      </c>
      <c r="T714" s="174">
        <v>181935000</v>
      </c>
      <c r="U714" s="174">
        <v>242580000</v>
      </c>
      <c r="V714" s="174">
        <v>303225000</v>
      </c>
      <c r="W714" s="174">
        <v>303225000</v>
      </c>
      <c r="X714" s="174">
        <v>303225000</v>
      </c>
      <c r="Y714" s="174">
        <v>303225000</v>
      </c>
      <c r="Z714" s="174">
        <v>303225000</v>
      </c>
      <c r="AA714" s="174">
        <v>303225000</v>
      </c>
      <c r="AB714" s="174">
        <v>303225000</v>
      </c>
      <c r="AC714" s="174">
        <v>303225000</v>
      </c>
      <c r="AD714" s="174" cm="1">
        <f t="array" ref="AD714">SUM(IF(DIGIPRO!$B$3:$B$2040=$C714,IF(DIGIPRO!$D$3:$D$2040=$E714,IF(DIGIPRO!$AC$2:$AN$2=AD$2,DIGIPRO!$AC$3:$AN$2040))))</f>
        <v>0</v>
      </c>
      <c r="AE714" s="174" cm="1">
        <f t="array" ref="AE714">SUM(IF(DIGIPRO!$B$3:$B$2040=$C714,IF(DIGIPRO!$D$3:$D$2040=$E714,IF(DIGIPRO!$AC$2:$AN$2=AE$2,DIGIPRO!$AC$3:$AN$2040))))</f>
        <v>0</v>
      </c>
      <c r="AF714" s="174" cm="1">
        <f t="array" ref="AF714">SUM(IF(DIGIPRO!$B$3:$B$2040=$C714,IF(DIGIPRO!$D$3:$D$2040=$E714,IF(DIGIPRO!$AC$2:$AN$2=AF$2,DIGIPRO!$AC$3:$AN$2040))))</f>
        <v>12159542.879736278</v>
      </c>
      <c r="AG714" s="174" cm="1">
        <f t="array" ref="AG714">SUM(IF(DIGIPRO!$B$3:$B$2040=$C714,IF(DIGIPRO!$D$3:$D$2040=$E714,IF(DIGIPRO!$AC$2:$AN$2=AG$2,DIGIPRO!$AC$3:$AN$2040))))</f>
        <v>16024540.437938165</v>
      </c>
      <c r="AH714" s="174" cm="1">
        <f t="array" ref="AH714">SUM(IF(DIGIPRO!$B$3:$B$2040=$C714,IF(DIGIPRO!$D$3:$D$2040=$E714,IF(DIGIPRO!$AC$2:$AN$2=AH$2,DIGIPRO!$AC$3:$AN$2040))))</f>
        <v>16024540.437938165</v>
      </c>
      <c r="AI714" s="174" cm="1">
        <f t="array" ref="AI714">SUM(IF(DIGIPRO!$B$3:$B$2040=$C714,IF(DIGIPRO!$D$3:$D$2040=$E714,IF(DIGIPRO!$AC$2:$AN$2=AI$2,DIGIPRO!$AC$3:$AN$2040))))</f>
        <v>16024540.437938165</v>
      </c>
      <c r="AJ714" s="174" cm="1">
        <f t="array" ref="AJ714">SUM(IF(DIGIPRO!$B$3:$B$2040=$C714,IF(DIGIPRO!$D$3:$D$2040=$E714,IF(DIGIPRO!$AC$2:$AN$2=AJ$2,DIGIPRO!$AC$3:$AN$2040))))</f>
        <v>16024540.437938165</v>
      </c>
      <c r="AK714" s="174" cm="1">
        <f t="array" ref="AK714">SUM(IF(DIGIPRO!$B$3:$B$2040=$C714,IF(DIGIPRO!$D$3:$D$2040=$E714,IF(DIGIPRO!$AC$2:$AN$2=AK$2,DIGIPRO!$AC$3:$AN$2040))))</f>
        <v>16024540.437938165</v>
      </c>
      <c r="AL714" s="174" cm="1">
        <f t="array" ref="AL714">SUM(IF(DIGIPRO!$B$3:$B$2040=$C714,IF(DIGIPRO!$D$3:$D$2040=$E714,IF(DIGIPRO!$AC$2:$AN$2=AL$2,DIGIPRO!$AC$3:$AN$2040))))</f>
        <v>16024540.437938165</v>
      </c>
      <c r="AM714" s="174" cm="1">
        <f t="array" ref="AM714">SUM(IF(DIGIPRO!$B$3:$B$2040=$C714,IF(DIGIPRO!$D$3:$D$2040=$E714,IF(DIGIPRO!$AC$2:$AN$2=AM$2,DIGIPRO!$AC$3:$AN$2040))))</f>
        <v>16024540.437938165</v>
      </c>
      <c r="AN714" s="174" cm="1">
        <f t="array" ref="AN714">SUM(IF(DIGIPRO!$B$3:$B$2040=$C714,IF(DIGIPRO!$D$3:$D$2040=$E714,IF(DIGIPRO!$AC$2:$AN$2=AN$2,DIGIPRO!$AC$3:$AN$2040))))</f>
        <v>16024540.437938165</v>
      </c>
      <c r="AO714" s="174" cm="1">
        <f t="array" ref="AO714">SUM(IF(DIGIPRO!$B$3:$B$2040=$C714,IF(DIGIPRO!$D$3:$D$2040=$E714,IF(DIGIPRO!$AC$2:$AN$2=AO$2,DIGIPRO!$AC$3:$AN$2040))))</f>
        <v>15981113.499081964</v>
      </c>
      <c r="AP714" s="174">
        <v>60645000</v>
      </c>
      <c r="AQ714" s="174">
        <v>60645000</v>
      </c>
      <c r="AR714" s="174">
        <v>60645000</v>
      </c>
      <c r="AS714" s="174">
        <v>60645000</v>
      </c>
      <c r="AT714" s="174">
        <v>60645000</v>
      </c>
      <c r="AU714" s="174">
        <v>0</v>
      </c>
      <c r="AV714" s="174">
        <v>0</v>
      </c>
      <c r="AW714" s="174">
        <v>0</v>
      </c>
      <c r="AX714" s="174">
        <v>0</v>
      </c>
      <c r="AY714" s="174">
        <v>0</v>
      </c>
      <c r="AZ714" s="174">
        <v>0</v>
      </c>
      <c r="BA714" s="174">
        <v>0</v>
      </c>
      <c r="BB714" s="175">
        <f t="shared" ref="BB714:BM729" si="84">IF(F714=0,1,(R714/F714))</f>
        <v>1</v>
      </c>
      <c r="BC714" s="175">
        <f t="shared" si="84"/>
        <v>1</v>
      </c>
      <c r="BD714" s="175">
        <f t="shared" si="84"/>
        <v>14.962322333941708</v>
      </c>
      <c r="BE714" s="175">
        <f t="shared" si="84"/>
        <v>8.6069856260989805</v>
      </c>
      <c r="BF714" s="175">
        <f t="shared" si="84"/>
        <v>6.8589558832738682</v>
      </c>
      <c r="BG714" s="175">
        <f t="shared" si="84"/>
        <v>5.0341867982500341</v>
      </c>
      <c r="BH714" s="175">
        <f t="shared" si="84"/>
        <v>3.9763195268637799</v>
      </c>
      <c r="BI714" s="175">
        <f t="shared" si="84"/>
        <v>3.2858433360813164</v>
      </c>
      <c r="BJ714" s="175">
        <f t="shared" si="84"/>
        <v>2.7996860822665584</v>
      </c>
      <c r="BK714" s="175">
        <f t="shared" si="83"/>
        <v>2.4388463462007675</v>
      </c>
      <c r="BL714" s="175">
        <f t="shared" si="83"/>
        <v>2.1604013270955438</v>
      </c>
      <c r="BM714" s="175">
        <f t="shared" si="83"/>
        <v>1.939560302547999</v>
      </c>
    </row>
    <row r="715" spans="1:65" x14ac:dyDescent="0.35">
      <c r="A715" s="170" t="s">
        <v>65</v>
      </c>
      <c r="B715" s="170" t="str">
        <v>DIGIPRO</v>
      </c>
      <c r="C715" s="170" t="str">
        <v>Revenue Bigbox SoE</v>
      </c>
      <c r="D715" s="170" t="str">
        <v>Rp. M</v>
      </c>
      <c r="E715" s="170" t="str">
        <v>TR5</v>
      </c>
      <c r="F715" s="171" cm="1">
        <f t="array" ref="F715">SUM(IF(DIGIPRO!$B$3:$B$2040=$C715,IF(DIGIPRO!$D$3:$D$2040=$E715,IF(DIGIPRO!$E$2:$P$2=F$2,DIGIPRO!$E$3:$P$2040))))</f>
        <v>0</v>
      </c>
      <c r="G715" s="171" cm="1">
        <f t="array" ref="G715">SUM(IF(DIGIPRO!$B$3:$B$2040=$C715,IF(DIGIPRO!$D$3:$D$2040=$E715,IF(DIGIPRO!$E$2:$P$2=G$2,DIGIPRO!$E$3:$P$2040))))</f>
        <v>0</v>
      </c>
      <c r="H715" s="171" cm="1">
        <f t="array" ref="H715">SUM(IF(DIGIPRO!$B$3:$B$2040=$C715,IF(DIGIPRO!$D$3:$D$2040=$E715,IF(DIGIPRO!$E$2:$P$2=H$2,DIGIPRO!$E$3:$P$2040))))</f>
        <v>35300000</v>
      </c>
      <c r="I715" s="171" cm="1">
        <f t="array" ref="I715">SUM(IF(DIGIPRO!$B$3:$B$2040=$C715,IF(DIGIPRO!$D$3:$D$2040=$E715,IF(DIGIPRO!$E$2:$P$2=I$2,DIGIPRO!$E$3:$P$2040))))</f>
        <v>84800000</v>
      </c>
      <c r="J715" s="171" cm="1">
        <f t="array" ref="J715">SUM(IF(DIGIPRO!$B$3:$B$2040=$C715,IF(DIGIPRO!$D$3:$D$2040=$E715,IF(DIGIPRO!$E$2:$P$2=J$2,DIGIPRO!$E$3:$P$2040))))</f>
        <v>134300000</v>
      </c>
      <c r="K715" s="171" cm="1">
        <f t="array" ref="K715">SUM(IF(DIGIPRO!$B$3:$B$2040=$C715,IF(DIGIPRO!$D$3:$D$2040=$E715,IF(DIGIPRO!$E$2:$P$2=K$2,DIGIPRO!$E$3:$P$2040))))</f>
        <v>183800000.00000003</v>
      </c>
      <c r="L715" s="171" cm="1">
        <f t="array" ref="L715">SUM(IF(DIGIPRO!$B$3:$B$2040=$C715,IF(DIGIPRO!$D$3:$D$2040=$E715,IF(DIGIPRO!$E$2:$P$2=L$2,DIGIPRO!$E$3:$P$2040))))</f>
        <v>233300000.00000003</v>
      </c>
      <c r="M715" s="171" cm="1">
        <f t="array" ref="M715">SUM(IF(DIGIPRO!$B$3:$B$2040=$C715,IF(DIGIPRO!$D$3:$D$2040=$E715,IF(DIGIPRO!$E$2:$P$2=M$2,DIGIPRO!$E$3:$P$2040))))</f>
        <v>282800000</v>
      </c>
      <c r="N715" s="171" cm="1">
        <f t="array" ref="N715">SUM(IF(DIGIPRO!$B$3:$B$2040=$C715,IF(DIGIPRO!$D$3:$D$2040=$E715,IF(DIGIPRO!$E$2:$P$2=N$2,DIGIPRO!$E$3:$P$2040))))</f>
        <v>332300000</v>
      </c>
      <c r="O715" s="171" cm="1">
        <f t="array" ref="O715">SUM(IF(DIGIPRO!$B$3:$B$2040=$C715,IF(DIGIPRO!$D$3:$D$2040=$E715,IF(DIGIPRO!$E$2:$P$2=O$2,DIGIPRO!$E$3:$P$2040))))</f>
        <v>381800000.00000006</v>
      </c>
      <c r="P715" s="171" cm="1">
        <f t="array" ref="P715">SUM(IF(DIGIPRO!$B$3:$B$2040=$C715,IF(DIGIPRO!$D$3:$D$2040=$E715,IF(DIGIPRO!$E$2:$P$2=P$2,DIGIPRO!$E$3:$P$2040))))</f>
        <v>431300000.00000006</v>
      </c>
      <c r="Q715" s="171" cm="1">
        <f t="array" ref="Q715">SUM(IF(DIGIPRO!$B$3:$B$2040=$C715,IF(DIGIPRO!$D$3:$D$2040=$E715,IF(DIGIPRO!$E$2:$P$2=Q$2,DIGIPRO!$E$3:$P$2040))))</f>
        <v>480000000.00000006</v>
      </c>
      <c r="R715" s="171">
        <v>0</v>
      </c>
      <c r="S715" s="171">
        <v>0</v>
      </c>
      <c r="T715" s="171">
        <v>0</v>
      </c>
      <c r="U715" s="171">
        <v>0</v>
      </c>
      <c r="V715" s="171">
        <v>0</v>
      </c>
      <c r="W715" s="171">
        <v>0</v>
      </c>
      <c r="X715" s="171">
        <v>0</v>
      </c>
      <c r="Y715" s="171">
        <v>0</v>
      </c>
      <c r="Z715" s="171">
        <v>0</v>
      </c>
      <c r="AA715" s="171">
        <v>0</v>
      </c>
      <c r="AB715" s="171">
        <v>0</v>
      </c>
      <c r="AC715" s="171">
        <v>0</v>
      </c>
      <c r="AD715" s="171" cm="1">
        <f t="array" ref="AD715">SUM(IF(DIGIPRO!$B$3:$B$2040=$C715,IF(DIGIPRO!$D$3:$D$2040=$E715,IF(DIGIPRO!$AC$2:$AN$2=AD$2,DIGIPRO!$AC$3:$AN$2040))))</f>
        <v>0</v>
      </c>
      <c r="AE715" s="171" cm="1">
        <f t="array" ref="AE715">SUM(IF(DIGIPRO!$B$3:$B$2040=$C715,IF(DIGIPRO!$D$3:$D$2040=$E715,IF(DIGIPRO!$AC$2:$AN$2=AE$2,DIGIPRO!$AC$3:$AN$2040))))</f>
        <v>0</v>
      </c>
      <c r="AF715" s="171" cm="1">
        <f t="array" ref="AF715">SUM(IF(DIGIPRO!$B$3:$B$2040=$C715,IF(DIGIPRO!$D$3:$D$2040=$E715,IF(DIGIPRO!$AC$2:$AN$2=AF$2,DIGIPRO!$AC$3:$AN$2040))))</f>
        <v>35300000</v>
      </c>
      <c r="AG715" s="171" cm="1">
        <f t="array" ref="AG715">SUM(IF(DIGIPRO!$B$3:$B$2040=$C715,IF(DIGIPRO!$D$3:$D$2040=$E715,IF(DIGIPRO!$AC$2:$AN$2=AG$2,DIGIPRO!$AC$3:$AN$2040))))</f>
        <v>49500000.000000007</v>
      </c>
      <c r="AH715" s="171" cm="1">
        <f t="array" ref="AH715">SUM(IF(DIGIPRO!$B$3:$B$2040=$C715,IF(DIGIPRO!$D$3:$D$2040=$E715,IF(DIGIPRO!$AC$2:$AN$2=AH$2,DIGIPRO!$AC$3:$AN$2040))))</f>
        <v>49500000.000000007</v>
      </c>
      <c r="AI715" s="171" cm="1">
        <f t="array" ref="AI715">SUM(IF(DIGIPRO!$B$3:$B$2040=$C715,IF(DIGIPRO!$D$3:$D$2040=$E715,IF(DIGIPRO!$AC$2:$AN$2=AI$2,DIGIPRO!$AC$3:$AN$2040))))</f>
        <v>49500000.000000007</v>
      </c>
      <c r="AJ715" s="171" cm="1">
        <f t="array" ref="AJ715">SUM(IF(DIGIPRO!$B$3:$B$2040=$C715,IF(DIGIPRO!$D$3:$D$2040=$E715,IF(DIGIPRO!$AC$2:$AN$2=AJ$2,DIGIPRO!$AC$3:$AN$2040))))</f>
        <v>49500000.000000007</v>
      </c>
      <c r="AK715" s="171" cm="1">
        <f t="array" ref="AK715">SUM(IF(DIGIPRO!$B$3:$B$2040=$C715,IF(DIGIPRO!$D$3:$D$2040=$E715,IF(DIGIPRO!$AC$2:$AN$2=AK$2,DIGIPRO!$AC$3:$AN$2040))))</f>
        <v>49500000.000000007</v>
      </c>
      <c r="AL715" s="171" cm="1">
        <f t="array" ref="AL715">SUM(IF(DIGIPRO!$B$3:$B$2040=$C715,IF(DIGIPRO!$D$3:$D$2040=$E715,IF(DIGIPRO!$AC$2:$AN$2=AL$2,DIGIPRO!$AC$3:$AN$2040))))</f>
        <v>49500000.000000007</v>
      </c>
      <c r="AM715" s="171" cm="1">
        <f t="array" ref="AM715">SUM(IF(DIGIPRO!$B$3:$B$2040=$C715,IF(DIGIPRO!$D$3:$D$2040=$E715,IF(DIGIPRO!$AC$2:$AN$2=AM$2,DIGIPRO!$AC$3:$AN$2040))))</f>
        <v>49500000.000000007</v>
      </c>
      <c r="AN715" s="171" cm="1">
        <f t="array" ref="AN715">SUM(IF(DIGIPRO!$B$3:$B$2040=$C715,IF(DIGIPRO!$D$3:$D$2040=$E715,IF(DIGIPRO!$AC$2:$AN$2=AN$2,DIGIPRO!$AC$3:$AN$2040))))</f>
        <v>49500000.000000007</v>
      </c>
      <c r="AO715" s="171" cm="1">
        <f t="array" ref="AO715">SUM(IF(DIGIPRO!$B$3:$B$2040=$C715,IF(DIGIPRO!$D$3:$D$2040=$E715,IF(DIGIPRO!$AC$2:$AN$2=AO$2,DIGIPRO!$AC$3:$AN$2040))))</f>
        <v>48700000</v>
      </c>
      <c r="AP715" s="171">
        <v>0</v>
      </c>
      <c r="AQ715" s="171">
        <v>0</v>
      </c>
      <c r="AR715" s="171">
        <v>0</v>
      </c>
      <c r="AS715" s="171">
        <v>0</v>
      </c>
      <c r="AT715" s="171">
        <v>0</v>
      </c>
      <c r="AU715" s="171">
        <v>0</v>
      </c>
      <c r="AV715" s="171">
        <v>0</v>
      </c>
      <c r="AW715" s="171">
        <v>0</v>
      </c>
      <c r="AX715" s="171">
        <v>0</v>
      </c>
      <c r="AY715" s="171">
        <v>0</v>
      </c>
      <c r="AZ715" s="171">
        <v>0</v>
      </c>
      <c r="BA715" s="171">
        <v>0</v>
      </c>
      <c r="BB715" s="172">
        <f t="shared" si="84"/>
        <v>1</v>
      </c>
      <c r="BC715" s="172">
        <f t="shared" si="84"/>
        <v>1</v>
      </c>
      <c r="BD715" s="172">
        <f t="shared" si="84"/>
        <v>0</v>
      </c>
      <c r="BE715" s="172">
        <f t="shared" si="84"/>
        <v>0</v>
      </c>
      <c r="BF715" s="172">
        <f t="shared" si="84"/>
        <v>0</v>
      </c>
      <c r="BG715" s="172">
        <f t="shared" si="84"/>
        <v>0</v>
      </c>
      <c r="BH715" s="172">
        <f t="shared" si="84"/>
        <v>0</v>
      </c>
      <c r="BI715" s="172">
        <f t="shared" si="84"/>
        <v>0</v>
      </c>
      <c r="BJ715" s="172">
        <f t="shared" si="84"/>
        <v>0</v>
      </c>
      <c r="BK715" s="172">
        <f t="shared" si="83"/>
        <v>0</v>
      </c>
      <c r="BL715" s="172">
        <f t="shared" si="83"/>
        <v>0</v>
      </c>
      <c r="BM715" s="172">
        <f t="shared" si="83"/>
        <v>0</v>
      </c>
    </row>
    <row r="716" spans="1:65" x14ac:dyDescent="0.35">
      <c r="A716" s="173" t="s">
        <v>65</v>
      </c>
      <c r="B716" s="173" t="str">
        <v>DIGIPRO</v>
      </c>
      <c r="C716" s="173" t="str">
        <v>Revenue Bigbox SoE</v>
      </c>
      <c r="D716" s="173" t="str">
        <v>Rp. M</v>
      </c>
      <c r="E716" s="173" t="str">
        <v>PAPUA</v>
      </c>
      <c r="F716" s="174" cm="1">
        <f t="array" ref="F716">SUM(IF(DIGIPRO!$B$3:$B$2040=$C716,IF(DIGIPRO!$D$3:$D$2040=$E716,IF(DIGIPRO!$E$2:$P$2=F$2,DIGIPRO!$E$3:$P$2040))))</f>
        <v>0</v>
      </c>
      <c r="G716" s="174" cm="1">
        <f t="array" ref="G716">SUM(IF(DIGIPRO!$B$3:$B$2040=$C716,IF(DIGIPRO!$D$3:$D$2040=$E716,IF(DIGIPRO!$E$2:$P$2=G$2,DIGIPRO!$E$3:$P$2040))))</f>
        <v>0</v>
      </c>
      <c r="H716" s="174" cm="1">
        <f t="array" ref="H716">SUM(IF(DIGIPRO!$B$3:$B$2040=$C716,IF(DIGIPRO!$D$3:$D$2040=$E716,IF(DIGIPRO!$E$2:$P$2=H$2,DIGIPRO!$E$3:$P$2040))))</f>
        <v>3756182.2831872823</v>
      </c>
      <c r="I716" s="174" cm="1">
        <f t="array" ref="I716">SUM(IF(DIGIPRO!$B$3:$B$2040=$C716,IF(DIGIPRO!$D$3:$D$2040=$E716,IF(DIGIPRO!$E$2:$P$2=I$2,DIGIPRO!$E$3:$P$2040))))</f>
        <v>9023350.0740589667</v>
      </c>
      <c r="J716" s="174" cm="1">
        <f t="array" ref="J716">SUM(IF(DIGIPRO!$B$3:$B$2040=$C716,IF(DIGIPRO!$D$3:$D$2040=$E716,IF(DIGIPRO!$E$2:$P$2=J$2,DIGIPRO!$E$3:$P$2040))))</f>
        <v>14290517.864930652</v>
      </c>
      <c r="K716" s="174" cm="1">
        <f t="array" ref="K716">SUM(IF(DIGIPRO!$B$3:$B$2040=$C716,IF(DIGIPRO!$D$3:$D$2040=$E716,IF(DIGIPRO!$E$2:$P$2=K$2,DIGIPRO!$E$3:$P$2040))))</f>
        <v>19557685.655802336</v>
      </c>
      <c r="L716" s="174" cm="1">
        <f t="array" ref="L716">SUM(IF(DIGIPRO!$B$3:$B$2040=$C716,IF(DIGIPRO!$D$3:$D$2040=$E716,IF(DIGIPRO!$E$2:$P$2=L$2,DIGIPRO!$E$3:$P$2040))))</f>
        <v>24824853.446674019</v>
      </c>
      <c r="M716" s="174" cm="1">
        <f t="array" ref="M716">SUM(IF(DIGIPRO!$B$3:$B$2040=$C716,IF(DIGIPRO!$D$3:$D$2040=$E716,IF(DIGIPRO!$E$2:$P$2=M$2,DIGIPRO!$E$3:$P$2040))))</f>
        <v>30092021.237545703</v>
      </c>
      <c r="N716" s="174" cm="1">
        <f t="array" ref="N716">SUM(IF(DIGIPRO!$B$3:$B$2040=$C716,IF(DIGIPRO!$D$3:$D$2040=$E716,IF(DIGIPRO!$E$2:$P$2=N$2,DIGIPRO!$E$3:$P$2040))))</f>
        <v>35359189.028417386</v>
      </c>
      <c r="O716" s="174" cm="1">
        <f t="array" ref="O716">SUM(IF(DIGIPRO!$B$3:$B$2040=$C716,IF(DIGIPRO!$D$3:$D$2040=$E716,IF(DIGIPRO!$E$2:$P$2=O$2,DIGIPRO!$E$3:$P$2040))))</f>
        <v>40626356.819289073</v>
      </c>
      <c r="P716" s="174" cm="1">
        <f t="array" ref="P716">SUM(IF(DIGIPRO!$B$3:$B$2040=$C716,IF(DIGIPRO!$D$3:$D$2040=$E716,IF(DIGIPRO!$E$2:$P$2=P$2,DIGIPRO!$E$3:$P$2040))))</f>
        <v>45893524.610160761</v>
      </c>
      <c r="Q716" s="174" cm="1">
        <f t="array" ref="Q716">SUM(IF(DIGIPRO!$B$3:$B$2040=$C716,IF(DIGIPRO!$D$3:$D$2040=$E716,IF(DIGIPRO!$E$2:$P$2=Q$2,DIGIPRO!$E$3:$P$2040))))</f>
        <v>51075566.456937551</v>
      </c>
      <c r="R716" s="174">
        <v>0</v>
      </c>
      <c r="S716" s="174">
        <v>0</v>
      </c>
      <c r="T716" s="174">
        <v>0</v>
      </c>
      <c r="U716" s="174">
        <v>0</v>
      </c>
      <c r="V716" s="174">
        <v>0</v>
      </c>
      <c r="W716" s="174">
        <v>0</v>
      </c>
      <c r="X716" s="174">
        <v>0</v>
      </c>
      <c r="Y716" s="174">
        <v>0</v>
      </c>
      <c r="Z716" s="174">
        <v>0</v>
      </c>
      <c r="AA716" s="174">
        <v>0</v>
      </c>
      <c r="AB716" s="174">
        <v>0</v>
      </c>
      <c r="AC716" s="174">
        <v>0</v>
      </c>
      <c r="AD716" s="174" cm="1">
        <f t="array" ref="AD716">SUM(IF(DIGIPRO!$B$3:$B$2040=$C716,IF(DIGIPRO!$D$3:$D$2040=$E716,IF(DIGIPRO!$AC$2:$AN$2=AD$2,DIGIPRO!$AC$3:$AN$2040))))</f>
        <v>0</v>
      </c>
      <c r="AE716" s="174" cm="1">
        <f t="array" ref="AE716">SUM(IF(DIGIPRO!$B$3:$B$2040=$C716,IF(DIGIPRO!$D$3:$D$2040=$E716,IF(DIGIPRO!$AC$2:$AN$2=AE$2,DIGIPRO!$AC$3:$AN$2040))))</f>
        <v>0</v>
      </c>
      <c r="AF716" s="174" cm="1">
        <f t="array" ref="AF716">SUM(IF(DIGIPRO!$B$3:$B$2040=$C716,IF(DIGIPRO!$D$3:$D$2040=$E716,IF(DIGIPRO!$AC$2:$AN$2=AF$2,DIGIPRO!$AC$3:$AN$2040))))</f>
        <v>3756182.2831872823</v>
      </c>
      <c r="AG716" s="174" cm="1">
        <f t="array" ref="AG716">SUM(IF(DIGIPRO!$B$3:$B$2040=$C716,IF(DIGIPRO!$D$3:$D$2040=$E716,IF(DIGIPRO!$AC$2:$AN$2=AG$2,DIGIPRO!$AC$3:$AN$2040))))</f>
        <v>5267167.7908716844</v>
      </c>
      <c r="AH716" s="174" cm="1">
        <f t="array" ref="AH716">SUM(IF(DIGIPRO!$B$3:$B$2040=$C716,IF(DIGIPRO!$D$3:$D$2040=$E716,IF(DIGIPRO!$AC$2:$AN$2=AH$2,DIGIPRO!$AC$3:$AN$2040))))</f>
        <v>5267167.7908716844</v>
      </c>
      <c r="AI716" s="174" cm="1">
        <f t="array" ref="AI716">SUM(IF(DIGIPRO!$B$3:$B$2040=$C716,IF(DIGIPRO!$D$3:$D$2040=$E716,IF(DIGIPRO!$AC$2:$AN$2=AI$2,DIGIPRO!$AC$3:$AN$2040))))</f>
        <v>5267167.7908716844</v>
      </c>
      <c r="AJ716" s="174" cm="1">
        <f t="array" ref="AJ716">SUM(IF(DIGIPRO!$B$3:$B$2040=$C716,IF(DIGIPRO!$D$3:$D$2040=$E716,IF(DIGIPRO!$AC$2:$AN$2=AJ$2,DIGIPRO!$AC$3:$AN$2040))))</f>
        <v>5267167.7908716844</v>
      </c>
      <c r="AK716" s="174" cm="1">
        <f t="array" ref="AK716">SUM(IF(DIGIPRO!$B$3:$B$2040=$C716,IF(DIGIPRO!$D$3:$D$2040=$E716,IF(DIGIPRO!$AC$2:$AN$2=AK$2,DIGIPRO!$AC$3:$AN$2040))))</f>
        <v>5267167.7908716844</v>
      </c>
      <c r="AL716" s="174" cm="1">
        <f t="array" ref="AL716">SUM(IF(DIGIPRO!$B$3:$B$2040=$C716,IF(DIGIPRO!$D$3:$D$2040=$E716,IF(DIGIPRO!$AC$2:$AN$2=AL$2,DIGIPRO!$AC$3:$AN$2040))))</f>
        <v>5267167.7908716844</v>
      </c>
      <c r="AM716" s="174" cm="1">
        <f t="array" ref="AM716">SUM(IF(DIGIPRO!$B$3:$B$2040=$C716,IF(DIGIPRO!$D$3:$D$2040=$E716,IF(DIGIPRO!$AC$2:$AN$2=AM$2,DIGIPRO!$AC$3:$AN$2040))))</f>
        <v>5267167.7908716844</v>
      </c>
      <c r="AN716" s="174" cm="1">
        <f t="array" ref="AN716">SUM(IF(DIGIPRO!$B$3:$B$2040=$C716,IF(DIGIPRO!$D$3:$D$2040=$E716,IF(DIGIPRO!$AC$2:$AN$2=AN$2,DIGIPRO!$AC$3:$AN$2040))))</f>
        <v>5267167.7908716844</v>
      </c>
      <c r="AO716" s="174" cm="1">
        <f t="array" ref="AO716">SUM(IF(DIGIPRO!$B$3:$B$2040=$C716,IF(DIGIPRO!$D$3:$D$2040=$E716,IF(DIGIPRO!$AC$2:$AN$2=AO$2,DIGIPRO!$AC$3:$AN$2040))))</f>
        <v>5182041.8467767891</v>
      </c>
      <c r="AP716" s="174">
        <v>0</v>
      </c>
      <c r="AQ716" s="174">
        <v>0</v>
      </c>
      <c r="AR716" s="174">
        <v>0</v>
      </c>
      <c r="AS716" s="174">
        <v>0</v>
      </c>
      <c r="AT716" s="174">
        <v>0</v>
      </c>
      <c r="AU716" s="174">
        <v>0</v>
      </c>
      <c r="AV716" s="174">
        <v>0</v>
      </c>
      <c r="AW716" s="174">
        <v>0</v>
      </c>
      <c r="AX716" s="174">
        <v>0</v>
      </c>
      <c r="AY716" s="174">
        <v>0</v>
      </c>
      <c r="AZ716" s="174">
        <v>0</v>
      </c>
      <c r="BA716" s="174">
        <v>0</v>
      </c>
      <c r="BB716" s="175">
        <f t="shared" si="84"/>
        <v>1</v>
      </c>
      <c r="BC716" s="175">
        <f t="shared" si="84"/>
        <v>1</v>
      </c>
      <c r="BD716" s="175">
        <f t="shared" si="84"/>
        <v>0</v>
      </c>
      <c r="BE716" s="175">
        <f t="shared" si="84"/>
        <v>0</v>
      </c>
      <c r="BF716" s="175">
        <f t="shared" si="84"/>
        <v>0</v>
      </c>
      <c r="BG716" s="175">
        <f t="shared" si="84"/>
        <v>0</v>
      </c>
      <c r="BH716" s="175">
        <f t="shared" si="84"/>
        <v>0</v>
      </c>
      <c r="BI716" s="175">
        <f t="shared" si="84"/>
        <v>0</v>
      </c>
      <c r="BJ716" s="175">
        <f t="shared" si="84"/>
        <v>0</v>
      </c>
      <c r="BK716" s="175">
        <f t="shared" si="83"/>
        <v>0</v>
      </c>
      <c r="BL716" s="175">
        <f t="shared" si="83"/>
        <v>0</v>
      </c>
      <c r="BM716" s="175">
        <f t="shared" si="83"/>
        <v>0</v>
      </c>
    </row>
    <row r="717" spans="1:65" x14ac:dyDescent="0.35">
      <c r="A717" s="173" t="s">
        <v>65</v>
      </c>
      <c r="B717" s="173" t="str">
        <v>DIGIPRO</v>
      </c>
      <c r="C717" s="173" t="str">
        <v>Revenue Bigbox SoE</v>
      </c>
      <c r="D717" s="173" t="str">
        <v>Rp. M</v>
      </c>
      <c r="E717" s="173" t="str">
        <v>PAPUA BARAT</v>
      </c>
      <c r="F717" s="174" cm="1">
        <f t="array" ref="F717">SUM(IF(DIGIPRO!$B$3:$B$2040=$C717,IF(DIGIPRO!$D$3:$D$2040=$E717,IF(DIGIPRO!$E$2:$P$2=F$2,DIGIPRO!$E$3:$P$2040))))</f>
        <v>0</v>
      </c>
      <c r="G717" s="174" cm="1">
        <f t="array" ref="G717">SUM(IF(DIGIPRO!$B$3:$B$2040=$C717,IF(DIGIPRO!$D$3:$D$2040=$E717,IF(DIGIPRO!$E$2:$P$2=G$2,DIGIPRO!$E$3:$P$2040))))</f>
        <v>0</v>
      </c>
      <c r="H717" s="174" cm="1">
        <f t="array" ref="H717">SUM(IF(DIGIPRO!$B$3:$B$2040=$C717,IF(DIGIPRO!$D$3:$D$2040=$E717,IF(DIGIPRO!$E$2:$P$2=H$2,DIGIPRO!$E$3:$P$2040))))</f>
        <v>5560911.1713572321</v>
      </c>
      <c r="I717" s="174" cm="1">
        <f t="array" ref="I717">SUM(IF(DIGIPRO!$B$3:$B$2040=$C717,IF(DIGIPRO!$D$3:$D$2040=$E717,IF(DIGIPRO!$E$2:$P$2=I$2,DIGIPRO!$E$3:$P$2040))))</f>
        <v>13358789.442807175</v>
      </c>
      <c r="J717" s="174" cm="1">
        <f t="array" ref="J717">SUM(IF(DIGIPRO!$B$3:$B$2040=$C717,IF(DIGIPRO!$D$3:$D$2040=$E717,IF(DIGIPRO!$E$2:$P$2=J$2,DIGIPRO!$E$3:$P$2040))))</f>
        <v>21156667.714257121</v>
      </c>
      <c r="K717" s="174" cm="1">
        <f t="array" ref="K717">SUM(IF(DIGIPRO!$B$3:$B$2040=$C717,IF(DIGIPRO!$D$3:$D$2040=$E717,IF(DIGIPRO!$E$2:$P$2=K$2,DIGIPRO!$E$3:$P$2040))))</f>
        <v>28954545.985707067</v>
      </c>
      <c r="L717" s="174" cm="1">
        <f t="array" ref="L717">SUM(IF(DIGIPRO!$B$3:$B$2040=$C717,IF(DIGIPRO!$D$3:$D$2040=$E717,IF(DIGIPRO!$E$2:$P$2=L$2,DIGIPRO!$E$3:$P$2040))))</f>
        <v>36752424.257157013</v>
      </c>
      <c r="M717" s="174" cm="1">
        <f t="array" ref="M717">SUM(IF(DIGIPRO!$B$3:$B$2040=$C717,IF(DIGIPRO!$D$3:$D$2040=$E717,IF(DIGIPRO!$E$2:$P$2=M$2,DIGIPRO!$E$3:$P$2040))))</f>
        <v>44550302.528606959</v>
      </c>
      <c r="N717" s="174" cm="1">
        <f t="array" ref="N717">SUM(IF(DIGIPRO!$B$3:$B$2040=$C717,IF(DIGIPRO!$D$3:$D$2040=$E717,IF(DIGIPRO!$E$2:$P$2=N$2,DIGIPRO!$E$3:$P$2040))))</f>
        <v>52348180.800056905</v>
      </c>
      <c r="O717" s="174" cm="1">
        <f t="array" ref="O717">SUM(IF(DIGIPRO!$B$3:$B$2040=$C717,IF(DIGIPRO!$D$3:$D$2040=$E717,IF(DIGIPRO!$E$2:$P$2=O$2,DIGIPRO!$E$3:$P$2040))))</f>
        <v>60146059.07150685</v>
      </c>
      <c r="P717" s="174" cm="1">
        <f t="array" ref="P717">SUM(IF(DIGIPRO!$B$3:$B$2040=$C717,IF(DIGIPRO!$D$3:$D$2040=$E717,IF(DIGIPRO!$E$2:$P$2=P$2,DIGIPRO!$E$3:$P$2040))))</f>
        <v>67943937.342956796</v>
      </c>
      <c r="Q717" s="174" cm="1">
        <f t="array" ref="Q717">SUM(IF(DIGIPRO!$B$3:$B$2040=$C717,IF(DIGIPRO!$D$3:$D$2040=$E717,IF(DIGIPRO!$E$2:$P$2=Q$2,DIGIPRO!$E$3:$P$2040))))</f>
        <v>75615789.298908561</v>
      </c>
      <c r="R717" s="174">
        <v>0</v>
      </c>
      <c r="S717" s="174">
        <v>0</v>
      </c>
      <c r="T717" s="174">
        <v>0</v>
      </c>
      <c r="U717" s="174">
        <v>0</v>
      </c>
      <c r="V717" s="174">
        <v>0</v>
      </c>
      <c r="W717" s="174">
        <v>0</v>
      </c>
      <c r="X717" s="174">
        <v>0</v>
      </c>
      <c r="Y717" s="174">
        <v>0</v>
      </c>
      <c r="Z717" s="174">
        <v>0</v>
      </c>
      <c r="AA717" s="174">
        <v>0</v>
      </c>
      <c r="AB717" s="174">
        <v>0</v>
      </c>
      <c r="AC717" s="174">
        <v>0</v>
      </c>
      <c r="AD717" s="174" cm="1">
        <f t="array" ref="AD717">SUM(IF(DIGIPRO!$B$3:$B$2040=$C717,IF(DIGIPRO!$D$3:$D$2040=$E717,IF(DIGIPRO!$AC$2:$AN$2=AD$2,DIGIPRO!$AC$3:$AN$2040))))</f>
        <v>0</v>
      </c>
      <c r="AE717" s="174" cm="1">
        <f t="array" ref="AE717">SUM(IF(DIGIPRO!$B$3:$B$2040=$C717,IF(DIGIPRO!$D$3:$D$2040=$E717,IF(DIGIPRO!$AC$2:$AN$2=AE$2,DIGIPRO!$AC$3:$AN$2040))))</f>
        <v>0</v>
      </c>
      <c r="AF717" s="174" cm="1">
        <f t="array" ref="AF717">SUM(IF(DIGIPRO!$B$3:$B$2040=$C717,IF(DIGIPRO!$D$3:$D$2040=$E717,IF(DIGIPRO!$AC$2:$AN$2=AF$2,DIGIPRO!$AC$3:$AN$2040))))</f>
        <v>5560911.1713572321</v>
      </c>
      <c r="AG717" s="174" cm="1">
        <f t="array" ref="AG717">SUM(IF(DIGIPRO!$B$3:$B$2040=$C717,IF(DIGIPRO!$D$3:$D$2040=$E717,IF(DIGIPRO!$AC$2:$AN$2=AG$2,DIGIPRO!$AC$3:$AN$2040))))</f>
        <v>7797878.271449944</v>
      </c>
      <c r="AH717" s="174" cm="1">
        <f t="array" ref="AH717">SUM(IF(DIGIPRO!$B$3:$B$2040=$C717,IF(DIGIPRO!$D$3:$D$2040=$E717,IF(DIGIPRO!$AC$2:$AN$2=AH$2,DIGIPRO!$AC$3:$AN$2040))))</f>
        <v>7797878.271449944</v>
      </c>
      <c r="AI717" s="174" cm="1">
        <f t="array" ref="AI717">SUM(IF(DIGIPRO!$B$3:$B$2040=$C717,IF(DIGIPRO!$D$3:$D$2040=$E717,IF(DIGIPRO!$AC$2:$AN$2=AI$2,DIGIPRO!$AC$3:$AN$2040))))</f>
        <v>7797878.271449944</v>
      </c>
      <c r="AJ717" s="174" cm="1">
        <f t="array" ref="AJ717">SUM(IF(DIGIPRO!$B$3:$B$2040=$C717,IF(DIGIPRO!$D$3:$D$2040=$E717,IF(DIGIPRO!$AC$2:$AN$2=AJ$2,DIGIPRO!$AC$3:$AN$2040))))</f>
        <v>7797878.271449944</v>
      </c>
      <c r="AK717" s="174" cm="1">
        <f t="array" ref="AK717">SUM(IF(DIGIPRO!$B$3:$B$2040=$C717,IF(DIGIPRO!$D$3:$D$2040=$E717,IF(DIGIPRO!$AC$2:$AN$2=AK$2,DIGIPRO!$AC$3:$AN$2040))))</f>
        <v>7797878.271449944</v>
      </c>
      <c r="AL717" s="174" cm="1">
        <f t="array" ref="AL717">SUM(IF(DIGIPRO!$B$3:$B$2040=$C717,IF(DIGIPRO!$D$3:$D$2040=$E717,IF(DIGIPRO!$AC$2:$AN$2=AL$2,DIGIPRO!$AC$3:$AN$2040))))</f>
        <v>7797878.271449944</v>
      </c>
      <c r="AM717" s="174" cm="1">
        <f t="array" ref="AM717">SUM(IF(DIGIPRO!$B$3:$B$2040=$C717,IF(DIGIPRO!$D$3:$D$2040=$E717,IF(DIGIPRO!$AC$2:$AN$2=AM$2,DIGIPRO!$AC$3:$AN$2040))))</f>
        <v>7797878.271449944</v>
      </c>
      <c r="AN717" s="174" cm="1">
        <f t="array" ref="AN717">SUM(IF(DIGIPRO!$B$3:$B$2040=$C717,IF(DIGIPRO!$D$3:$D$2040=$E717,IF(DIGIPRO!$AC$2:$AN$2=AN$2,DIGIPRO!$AC$3:$AN$2040))))</f>
        <v>7797878.271449944</v>
      </c>
      <c r="AO717" s="174" cm="1">
        <f t="array" ref="AO717">SUM(IF(DIGIPRO!$B$3:$B$2040=$C717,IF(DIGIPRO!$D$3:$D$2040=$E717,IF(DIGIPRO!$AC$2:$AN$2=AO$2,DIGIPRO!$AC$3:$AN$2040))))</f>
        <v>7671851.9559517624</v>
      </c>
      <c r="AP717" s="174">
        <v>0</v>
      </c>
      <c r="AQ717" s="174">
        <v>0</v>
      </c>
      <c r="AR717" s="174">
        <v>0</v>
      </c>
      <c r="AS717" s="174">
        <v>0</v>
      </c>
      <c r="AT717" s="174">
        <v>0</v>
      </c>
      <c r="AU717" s="174">
        <v>0</v>
      </c>
      <c r="AV717" s="174">
        <v>0</v>
      </c>
      <c r="AW717" s="174">
        <v>0</v>
      </c>
      <c r="AX717" s="174">
        <v>0</v>
      </c>
      <c r="AY717" s="174">
        <v>0</v>
      </c>
      <c r="AZ717" s="174">
        <v>0</v>
      </c>
      <c r="BA717" s="174">
        <v>0</v>
      </c>
      <c r="BB717" s="175">
        <f t="shared" si="84"/>
        <v>1</v>
      </c>
      <c r="BC717" s="175">
        <f t="shared" si="84"/>
        <v>1</v>
      </c>
      <c r="BD717" s="175">
        <f t="shared" si="84"/>
        <v>0</v>
      </c>
      <c r="BE717" s="175">
        <f t="shared" si="84"/>
        <v>0</v>
      </c>
      <c r="BF717" s="175">
        <f t="shared" si="84"/>
        <v>0</v>
      </c>
      <c r="BG717" s="175">
        <f t="shared" si="84"/>
        <v>0</v>
      </c>
      <c r="BH717" s="175">
        <f t="shared" si="84"/>
        <v>0</v>
      </c>
      <c r="BI717" s="175">
        <f t="shared" si="84"/>
        <v>0</v>
      </c>
      <c r="BJ717" s="175">
        <f t="shared" si="84"/>
        <v>0</v>
      </c>
      <c r="BK717" s="175">
        <f t="shared" si="83"/>
        <v>0</v>
      </c>
      <c r="BL717" s="175">
        <f t="shared" si="83"/>
        <v>0</v>
      </c>
      <c r="BM717" s="175">
        <f t="shared" si="83"/>
        <v>0</v>
      </c>
    </row>
    <row r="718" spans="1:65" x14ac:dyDescent="0.35">
      <c r="A718" s="173" t="s">
        <v>65</v>
      </c>
      <c r="B718" s="173" t="str">
        <v>DIGIPRO</v>
      </c>
      <c r="C718" s="173" t="str">
        <v>Revenue Bigbox SoE</v>
      </c>
      <c r="D718" s="173" t="str">
        <v>Rp. M</v>
      </c>
      <c r="E718" s="173" t="str">
        <v>SULBAGSEL</v>
      </c>
      <c r="F718" s="174" cm="1">
        <f t="array" ref="F718">SUM(IF(DIGIPRO!$B$3:$B$2040=$C718,IF(DIGIPRO!$D$3:$D$2040=$E718,IF(DIGIPRO!$E$2:$P$2=F$2,DIGIPRO!$E$3:$P$2040))))</f>
        <v>0</v>
      </c>
      <c r="G718" s="174" cm="1">
        <f t="array" ref="G718">SUM(IF(DIGIPRO!$B$3:$B$2040=$C718,IF(DIGIPRO!$D$3:$D$2040=$E718,IF(DIGIPRO!$E$2:$P$2=G$2,DIGIPRO!$E$3:$P$2040))))</f>
        <v>0</v>
      </c>
      <c r="H718" s="174" cm="1">
        <f t="array" ref="H718">SUM(IF(DIGIPRO!$B$3:$B$2040=$C718,IF(DIGIPRO!$D$3:$D$2040=$E718,IF(DIGIPRO!$E$2:$P$2=H$2,DIGIPRO!$E$3:$P$2040))))</f>
        <v>10904075.674115017</v>
      </c>
      <c r="I718" s="174" cm="1">
        <f t="array" ref="I718">SUM(IF(DIGIPRO!$B$3:$B$2040=$C718,IF(DIGIPRO!$D$3:$D$2040=$E718,IF(DIGIPRO!$E$2:$P$2=I$2,DIGIPRO!$E$3:$P$2040))))</f>
        <v>26194493.404106334</v>
      </c>
      <c r="J718" s="174" cm="1">
        <f t="array" ref="J718">SUM(IF(DIGIPRO!$B$3:$B$2040=$C718,IF(DIGIPRO!$D$3:$D$2040=$E718,IF(DIGIPRO!$E$2:$P$2=J$2,DIGIPRO!$E$3:$P$2040))))</f>
        <v>41484911.134097651</v>
      </c>
      <c r="K718" s="174" cm="1">
        <f t="array" ref="K718">SUM(IF(DIGIPRO!$B$3:$B$2040=$C718,IF(DIGIPRO!$D$3:$D$2040=$E718,IF(DIGIPRO!$E$2:$P$2=K$2,DIGIPRO!$E$3:$P$2040))))</f>
        <v>56775328.864088967</v>
      </c>
      <c r="L718" s="174" cm="1">
        <f t="array" ref="L718">SUM(IF(DIGIPRO!$B$3:$B$2040=$C718,IF(DIGIPRO!$D$3:$D$2040=$E718,IF(DIGIPRO!$E$2:$P$2=L$2,DIGIPRO!$E$3:$P$2040))))</f>
        <v>72065746.594080284</v>
      </c>
      <c r="M718" s="174" cm="1">
        <f t="array" ref="M718">SUM(IF(DIGIPRO!$B$3:$B$2040=$C718,IF(DIGIPRO!$D$3:$D$2040=$E718,IF(DIGIPRO!$E$2:$P$2=M$2,DIGIPRO!$E$3:$P$2040))))</f>
        <v>87356164.324071601</v>
      </c>
      <c r="N718" s="174" cm="1">
        <f t="array" ref="N718">SUM(IF(DIGIPRO!$B$3:$B$2040=$C718,IF(DIGIPRO!$D$3:$D$2040=$E718,IF(DIGIPRO!$E$2:$P$2=N$2,DIGIPRO!$E$3:$P$2040))))</f>
        <v>102646582.05406292</v>
      </c>
      <c r="O718" s="174" cm="1">
        <f t="array" ref="O718">SUM(IF(DIGIPRO!$B$3:$B$2040=$C718,IF(DIGIPRO!$D$3:$D$2040=$E718,IF(DIGIPRO!$E$2:$P$2=O$2,DIGIPRO!$E$3:$P$2040))))</f>
        <v>117936999.78405423</v>
      </c>
      <c r="P718" s="174" cm="1">
        <f t="array" ref="P718">SUM(IF(DIGIPRO!$B$3:$B$2040=$C718,IF(DIGIPRO!$D$3:$D$2040=$E718,IF(DIGIPRO!$E$2:$P$2=P$2,DIGIPRO!$E$3:$P$2040))))</f>
        <v>133227417.51404555</v>
      </c>
      <c r="Q718" s="174" cm="1">
        <f t="array" ref="Q718">SUM(IF(DIGIPRO!$B$3:$B$2040=$C718,IF(DIGIPRO!$D$3:$D$2040=$E718,IF(DIGIPRO!$E$2:$P$2=Q$2,DIGIPRO!$E$3:$P$2040))))</f>
        <v>148270717.38173398</v>
      </c>
      <c r="R718" s="174">
        <v>0</v>
      </c>
      <c r="S718" s="174">
        <v>0</v>
      </c>
      <c r="T718" s="174">
        <v>0</v>
      </c>
      <c r="U718" s="174">
        <v>0</v>
      </c>
      <c r="V718" s="174">
        <v>0</v>
      </c>
      <c r="W718" s="174">
        <v>0</v>
      </c>
      <c r="X718" s="174">
        <v>0</v>
      </c>
      <c r="Y718" s="174">
        <v>0</v>
      </c>
      <c r="Z718" s="174">
        <v>0</v>
      </c>
      <c r="AA718" s="174">
        <v>0</v>
      </c>
      <c r="AB718" s="174">
        <v>0</v>
      </c>
      <c r="AC718" s="174">
        <v>0</v>
      </c>
      <c r="AD718" s="174" cm="1">
        <f t="array" ref="AD718">SUM(IF(DIGIPRO!$B$3:$B$2040=$C718,IF(DIGIPRO!$D$3:$D$2040=$E718,IF(DIGIPRO!$AC$2:$AN$2=AD$2,DIGIPRO!$AC$3:$AN$2040))))</f>
        <v>0</v>
      </c>
      <c r="AE718" s="174" cm="1">
        <f t="array" ref="AE718">SUM(IF(DIGIPRO!$B$3:$B$2040=$C718,IF(DIGIPRO!$D$3:$D$2040=$E718,IF(DIGIPRO!$AC$2:$AN$2=AE$2,DIGIPRO!$AC$3:$AN$2040))))</f>
        <v>0</v>
      </c>
      <c r="AF718" s="174" cm="1">
        <f t="array" ref="AF718">SUM(IF(DIGIPRO!$B$3:$B$2040=$C718,IF(DIGIPRO!$D$3:$D$2040=$E718,IF(DIGIPRO!$AC$2:$AN$2=AF$2,DIGIPRO!$AC$3:$AN$2040))))</f>
        <v>10904075.674115017</v>
      </c>
      <c r="AG718" s="174" cm="1">
        <f t="array" ref="AG718">SUM(IF(DIGIPRO!$B$3:$B$2040=$C718,IF(DIGIPRO!$D$3:$D$2040=$E718,IF(DIGIPRO!$AC$2:$AN$2=AG$2,DIGIPRO!$AC$3:$AN$2040))))</f>
        <v>15290417.729991315</v>
      </c>
      <c r="AH718" s="174" cm="1">
        <f t="array" ref="AH718">SUM(IF(DIGIPRO!$B$3:$B$2040=$C718,IF(DIGIPRO!$D$3:$D$2040=$E718,IF(DIGIPRO!$AC$2:$AN$2=AH$2,DIGIPRO!$AC$3:$AN$2040))))</f>
        <v>15290417.729991315</v>
      </c>
      <c r="AI718" s="174" cm="1">
        <f t="array" ref="AI718">SUM(IF(DIGIPRO!$B$3:$B$2040=$C718,IF(DIGIPRO!$D$3:$D$2040=$E718,IF(DIGIPRO!$AC$2:$AN$2=AI$2,DIGIPRO!$AC$3:$AN$2040))))</f>
        <v>15290417.729991315</v>
      </c>
      <c r="AJ718" s="174" cm="1">
        <f t="array" ref="AJ718">SUM(IF(DIGIPRO!$B$3:$B$2040=$C718,IF(DIGIPRO!$D$3:$D$2040=$E718,IF(DIGIPRO!$AC$2:$AN$2=AJ$2,DIGIPRO!$AC$3:$AN$2040))))</f>
        <v>15290417.729991315</v>
      </c>
      <c r="AK718" s="174" cm="1">
        <f t="array" ref="AK718">SUM(IF(DIGIPRO!$B$3:$B$2040=$C718,IF(DIGIPRO!$D$3:$D$2040=$E718,IF(DIGIPRO!$AC$2:$AN$2=AK$2,DIGIPRO!$AC$3:$AN$2040))))</f>
        <v>15290417.729991315</v>
      </c>
      <c r="AL718" s="174" cm="1">
        <f t="array" ref="AL718">SUM(IF(DIGIPRO!$B$3:$B$2040=$C718,IF(DIGIPRO!$D$3:$D$2040=$E718,IF(DIGIPRO!$AC$2:$AN$2=AL$2,DIGIPRO!$AC$3:$AN$2040))))</f>
        <v>15290417.729991315</v>
      </c>
      <c r="AM718" s="174" cm="1">
        <f t="array" ref="AM718">SUM(IF(DIGIPRO!$B$3:$B$2040=$C718,IF(DIGIPRO!$D$3:$D$2040=$E718,IF(DIGIPRO!$AC$2:$AN$2=AM$2,DIGIPRO!$AC$3:$AN$2040))))</f>
        <v>15290417.729991315</v>
      </c>
      <c r="AN718" s="174" cm="1">
        <f t="array" ref="AN718">SUM(IF(DIGIPRO!$B$3:$B$2040=$C718,IF(DIGIPRO!$D$3:$D$2040=$E718,IF(DIGIPRO!$AC$2:$AN$2=AN$2,DIGIPRO!$AC$3:$AN$2040))))</f>
        <v>15290417.729991315</v>
      </c>
      <c r="AO718" s="174" cm="1">
        <f t="array" ref="AO718">SUM(IF(DIGIPRO!$B$3:$B$2040=$C718,IF(DIGIPRO!$D$3:$D$2040=$E718,IF(DIGIPRO!$AC$2:$AN$2=AO$2,DIGIPRO!$AC$3:$AN$2040))))</f>
        <v>15043299.867688425</v>
      </c>
      <c r="AP718" s="174">
        <v>0</v>
      </c>
      <c r="AQ718" s="174">
        <v>0</v>
      </c>
      <c r="AR718" s="174">
        <v>0</v>
      </c>
      <c r="AS718" s="174">
        <v>0</v>
      </c>
      <c r="AT718" s="174">
        <v>0</v>
      </c>
      <c r="AU718" s="174">
        <v>0</v>
      </c>
      <c r="AV718" s="174">
        <v>0</v>
      </c>
      <c r="AW718" s="174">
        <v>0</v>
      </c>
      <c r="AX718" s="174">
        <v>0</v>
      </c>
      <c r="AY718" s="174">
        <v>0</v>
      </c>
      <c r="AZ718" s="174">
        <v>0</v>
      </c>
      <c r="BA718" s="174">
        <v>0</v>
      </c>
      <c r="BB718" s="175">
        <f t="shared" si="84"/>
        <v>1</v>
      </c>
      <c r="BC718" s="175">
        <f t="shared" si="84"/>
        <v>1</v>
      </c>
      <c r="BD718" s="175">
        <f t="shared" si="84"/>
        <v>0</v>
      </c>
      <c r="BE718" s="175">
        <f t="shared" si="84"/>
        <v>0</v>
      </c>
      <c r="BF718" s="175">
        <f t="shared" si="84"/>
        <v>0</v>
      </c>
      <c r="BG718" s="175">
        <f t="shared" si="84"/>
        <v>0</v>
      </c>
      <c r="BH718" s="175">
        <f t="shared" si="84"/>
        <v>0</v>
      </c>
      <c r="BI718" s="175">
        <f t="shared" si="84"/>
        <v>0</v>
      </c>
      <c r="BJ718" s="175">
        <f t="shared" si="84"/>
        <v>0</v>
      </c>
      <c r="BK718" s="175">
        <f t="shared" si="83"/>
        <v>0</v>
      </c>
      <c r="BL718" s="175">
        <f t="shared" si="83"/>
        <v>0</v>
      </c>
      <c r="BM718" s="175">
        <f t="shared" si="83"/>
        <v>0</v>
      </c>
    </row>
    <row r="719" spans="1:65" x14ac:dyDescent="0.35">
      <c r="A719" s="173" t="s">
        <v>65</v>
      </c>
      <c r="B719" s="173" t="str">
        <v>DIGIPRO</v>
      </c>
      <c r="C719" s="173" t="str">
        <v>Revenue Bigbox SoE</v>
      </c>
      <c r="D719" s="173" t="str">
        <v>Rp. M</v>
      </c>
      <c r="E719" s="173" t="str">
        <v>SULBAGTENG</v>
      </c>
      <c r="F719" s="174" cm="1">
        <f t="array" ref="F719">SUM(IF(DIGIPRO!$B$3:$B$2040=$C719,IF(DIGIPRO!$D$3:$D$2040=$E719,IF(DIGIPRO!$E$2:$P$2=F$2,DIGIPRO!$E$3:$P$2040))))</f>
        <v>0</v>
      </c>
      <c r="G719" s="174" cm="1">
        <f t="array" ref="G719">SUM(IF(DIGIPRO!$B$3:$B$2040=$C719,IF(DIGIPRO!$D$3:$D$2040=$E719,IF(DIGIPRO!$E$2:$P$2=G$2,DIGIPRO!$E$3:$P$2040))))</f>
        <v>0</v>
      </c>
      <c r="H719" s="174" cm="1">
        <f t="array" ref="H719">SUM(IF(DIGIPRO!$B$3:$B$2040=$C719,IF(DIGIPRO!$D$3:$D$2040=$E719,IF(DIGIPRO!$E$2:$P$2=H$2,DIGIPRO!$E$3:$P$2040))))</f>
        <v>8946947.1048448887</v>
      </c>
      <c r="I719" s="174" cm="1">
        <f t="array" ref="I719">SUM(IF(DIGIPRO!$B$3:$B$2040=$C719,IF(DIGIPRO!$D$3:$D$2040=$E719,IF(DIGIPRO!$E$2:$P$2=I$2,DIGIPRO!$E$3:$P$2040))))</f>
        <v>21492949.41900415</v>
      </c>
      <c r="J719" s="174" cm="1">
        <f t="array" ref="J719">SUM(IF(DIGIPRO!$B$3:$B$2040=$C719,IF(DIGIPRO!$D$3:$D$2040=$E719,IF(DIGIPRO!$E$2:$P$2=J$2,DIGIPRO!$E$3:$P$2040))))</f>
        <v>34038951.733163416</v>
      </c>
      <c r="K719" s="174" cm="1">
        <f t="array" ref="K719">SUM(IF(DIGIPRO!$B$3:$B$2040=$C719,IF(DIGIPRO!$D$3:$D$2040=$E719,IF(DIGIPRO!$E$2:$P$2=K$2,DIGIPRO!$E$3:$P$2040))))</f>
        <v>46584954.047322676</v>
      </c>
      <c r="L719" s="174" cm="1">
        <f t="array" ref="L719">SUM(IF(DIGIPRO!$B$3:$B$2040=$C719,IF(DIGIPRO!$D$3:$D$2040=$E719,IF(DIGIPRO!$E$2:$P$2=L$2,DIGIPRO!$E$3:$P$2040))))</f>
        <v>59130956.361481935</v>
      </c>
      <c r="M719" s="174" cm="1">
        <f t="array" ref="M719">SUM(IF(DIGIPRO!$B$3:$B$2040=$C719,IF(DIGIPRO!$D$3:$D$2040=$E719,IF(DIGIPRO!$E$2:$P$2=M$2,DIGIPRO!$E$3:$P$2040))))</f>
        <v>71676958.675641194</v>
      </c>
      <c r="N719" s="174" cm="1">
        <f t="array" ref="N719">SUM(IF(DIGIPRO!$B$3:$B$2040=$C719,IF(DIGIPRO!$D$3:$D$2040=$E719,IF(DIGIPRO!$E$2:$P$2=N$2,DIGIPRO!$E$3:$P$2040))))</f>
        <v>84222960.989800453</v>
      </c>
      <c r="O719" s="174" cm="1">
        <f t="array" ref="O719">SUM(IF(DIGIPRO!$B$3:$B$2040=$C719,IF(DIGIPRO!$D$3:$D$2040=$E719,IF(DIGIPRO!$E$2:$P$2=O$2,DIGIPRO!$E$3:$P$2040))))</f>
        <v>96768963.303959712</v>
      </c>
      <c r="P719" s="174" cm="1">
        <f t="array" ref="P719">SUM(IF(DIGIPRO!$B$3:$B$2040=$C719,IF(DIGIPRO!$D$3:$D$2040=$E719,IF(DIGIPRO!$E$2:$P$2=P$2,DIGIPRO!$E$3:$P$2040))))</f>
        <v>109314965.61811897</v>
      </c>
      <c r="Q719" s="174" cm="1">
        <f t="array" ref="Q719">SUM(IF(DIGIPRO!$B$3:$B$2040=$C719,IF(DIGIPRO!$D$3:$D$2040=$E719,IF(DIGIPRO!$E$2:$P$2=Q$2,DIGIPRO!$E$3:$P$2040))))</f>
        <v>121658204.25851405</v>
      </c>
      <c r="R719" s="174">
        <v>0</v>
      </c>
      <c r="S719" s="174">
        <v>0</v>
      </c>
      <c r="T719" s="174">
        <v>0</v>
      </c>
      <c r="U719" s="174">
        <v>0</v>
      </c>
      <c r="V719" s="174">
        <v>0</v>
      </c>
      <c r="W719" s="174">
        <v>0</v>
      </c>
      <c r="X719" s="174">
        <v>0</v>
      </c>
      <c r="Y719" s="174">
        <v>0</v>
      </c>
      <c r="Z719" s="174">
        <v>0</v>
      </c>
      <c r="AA719" s="174">
        <v>0</v>
      </c>
      <c r="AB719" s="174">
        <v>0</v>
      </c>
      <c r="AC719" s="174">
        <v>0</v>
      </c>
      <c r="AD719" s="174" cm="1">
        <f t="array" ref="AD719">SUM(IF(DIGIPRO!$B$3:$B$2040=$C719,IF(DIGIPRO!$D$3:$D$2040=$E719,IF(DIGIPRO!$AC$2:$AN$2=AD$2,DIGIPRO!$AC$3:$AN$2040))))</f>
        <v>0</v>
      </c>
      <c r="AE719" s="174" cm="1">
        <f t="array" ref="AE719">SUM(IF(DIGIPRO!$B$3:$B$2040=$C719,IF(DIGIPRO!$D$3:$D$2040=$E719,IF(DIGIPRO!$AC$2:$AN$2=AE$2,DIGIPRO!$AC$3:$AN$2040))))</f>
        <v>0</v>
      </c>
      <c r="AF719" s="174" cm="1">
        <f t="array" ref="AF719">SUM(IF(DIGIPRO!$B$3:$B$2040=$C719,IF(DIGIPRO!$D$3:$D$2040=$E719,IF(DIGIPRO!$AC$2:$AN$2=AF$2,DIGIPRO!$AC$3:$AN$2040))))</f>
        <v>8946947.1048448887</v>
      </c>
      <c r="AG719" s="174" cm="1">
        <f t="array" ref="AG719">SUM(IF(DIGIPRO!$B$3:$B$2040=$C719,IF(DIGIPRO!$D$3:$D$2040=$E719,IF(DIGIPRO!$AC$2:$AN$2=AG$2,DIGIPRO!$AC$3:$AN$2040))))</f>
        <v>12546002.314159263</v>
      </c>
      <c r="AH719" s="174" cm="1">
        <f t="array" ref="AH719">SUM(IF(DIGIPRO!$B$3:$B$2040=$C719,IF(DIGIPRO!$D$3:$D$2040=$E719,IF(DIGIPRO!$AC$2:$AN$2=AH$2,DIGIPRO!$AC$3:$AN$2040))))</f>
        <v>12546002.314159263</v>
      </c>
      <c r="AI719" s="174" cm="1">
        <f t="array" ref="AI719">SUM(IF(DIGIPRO!$B$3:$B$2040=$C719,IF(DIGIPRO!$D$3:$D$2040=$E719,IF(DIGIPRO!$AC$2:$AN$2=AI$2,DIGIPRO!$AC$3:$AN$2040))))</f>
        <v>12546002.314159263</v>
      </c>
      <c r="AJ719" s="174" cm="1">
        <f t="array" ref="AJ719">SUM(IF(DIGIPRO!$B$3:$B$2040=$C719,IF(DIGIPRO!$D$3:$D$2040=$E719,IF(DIGIPRO!$AC$2:$AN$2=AJ$2,DIGIPRO!$AC$3:$AN$2040))))</f>
        <v>12546002.314159263</v>
      </c>
      <c r="AK719" s="174" cm="1">
        <f t="array" ref="AK719">SUM(IF(DIGIPRO!$B$3:$B$2040=$C719,IF(DIGIPRO!$D$3:$D$2040=$E719,IF(DIGIPRO!$AC$2:$AN$2=AK$2,DIGIPRO!$AC$3:$AN$2040))))</f>
        <v>12546002.314159263</v>
      </c>
      <c r="AL719" s="174" cm="1">
        <f t="array" ref="AL719">SUM(IF(DIGIPRO!$B$3:$B$2040=$C719,IF(DIGIPRO!$D$3:$D$2040=$E719,IF(DIGIPRO!$AC$2:$AN$2=AL$2,DIGIPRO!$AC$3:$AN$2040))))</f>
        <v>12546002.314159263</v>
      </c>
      <c r="AM719" s="174" cm="1">
        <f t="array" ref="AM719">SUM(IF(DIGIPRO!$B$3:$B$2040=$C719,IF(DIGIPRO!$D$3:$D$2040=$E719,IF(DIGIPRO!$AC$2:$AN$2=AM$2,DIGIPRO!$AC$3:$AN$2040))))</f>
        <v>12546002.314159263</v>
      </c>
      <c r="AN719" s="174" cm="1">
        <f t="array" ref="AN719">SUM(IF(DIGIPRO!$B$3:$B$2040=$C719,IF(DIGIPRO!$D$3:$D$2040=$E719,IF(DIGIPRO!$AC$2:$AN$2=AN$2,DIGIPRO!$AC$3:$AN$2040))))</f>
        <v>12546002.314159263</v>
      </c>
      <c r="AO719" s="174" cm="1">
        <f t="array" ref="AO719">SUM(IF(DIGIPRO!$B$3:$B$2040=$C719,IF(DIGIPRO!$D$3:$D$2040=$E719,IF(DIGIPRO!$AC$2:$AN$2=AO$2,DIGIPRO!$AC$3:$AN$2040))))</f>
        <v>12343238.640395073</v>
      </c>
      <c r="AP719" s="174">
        <v>0</v>
      </c>
      <c r="AQ719" s="174">
        <v>0</v>
      </c>
      <c r="AR719" s="174">
        <v>0</v>
      </c>
      <c r="AS719" s="174">
        <v>0</v>
      </c>
      <c r="AT719" s="174">
        <v>0</v>
      </c>
      <c r="AU719" s="174">
        <v>0</v>
      </c>
      <c r="AV719" s="174">
        <v>0</v>
      </c>
      <c r="AW719" s="174">
        <v>0</v>
      </c>
      <c r="AX719" s="174">
        <v>0</v>
      </c>
      <c r="AY719" s="174">
        <v>0</v>
      </c>
      <c r="AZ719" s="174">
        <v>0</v>
      </c>
      <c r="BA719" s="174">
        <v>0</v>
      </c>
      <c r="BB719" s="175">
        <f t="shared" si="84"/>
        <v>1</v>
      </c>
      <c r="BC719" s="175">
        <f t="shared" si="84"/>
        <v>1</v>
      </c>
      <c r="BD719" s="175">
        <f t="shared" si="84"/>
        <v>0</v>
      </c>
      <c r="BE719" s="175">
        <f t="shared" si="84"/>
        <v>0</v>
      </c>
      <c r="BF719" s="175">
        <f t="shared" si="84"/>
        <v>0</v>
      </c>
      <c r="BG719" s="175">
        <f t="shared" si="84"/>
        <v>0</v>
      </c>
      <c r="BH719" s="175">
        <f t="shared" si="84"/>
        <v>0</v>
      </c>
      <c r="BI719" s="175">
        <f t="shared" si="84"/>
        <v>0</v>
      </c>
      <c r="BJ719" s="175">
        <f t="shared" si="84"/>
        <v>0</v>
      </c>
      <c r="BK719" s="175">
        <f t="shared" si="83"/>
        <v>0</v>
      </c>
      <c r="BL719" s="175">
        <f t="shared" si="83"/>
        <v>0</v>
      </c>
      <c r="BM719" s="175">
        <f t="shared" si="83"/>
        <v>0</v>
      </c>
    </row>
    <row r="720" spans="1:65" x14ac:dyDescent="0.35">
      <c r="A720" s="173" t="s">
        <v>65</v>
      </c>
      <c r="B720" s="173" t="str">
        <v>DIGIPRO</v>
      </c>
      <c r="C720" s="173" t="str">
        <v>Revenue Bigbox SoE</v>
      </c>
      <c r="D720" s="173" t="str">
        <v>Rp. M</v>
      </c>
      <c r="E720" s="173" t="str">
        <v>SUMALUT</v>
      </c>
      <c r="F720" s="174" cm="1">
        <f t="array" ref="F720">SUM(IF(DIGIPRO!$B$3:$B$2040=$C720,IF(DIGIPRO!$D$3:$D$2040=$E720,IF(DIGIPRO!$E$2:$P$2=F$2,DIGIPRO!$E$3:$P$2040))))</f>
        <v>0</v>
      </c>
      <c r="G720" s="174" cm="1">
        <f t="array" ref="G720">SUM(IF(DIGIPRO!$B$3:$B$2040=$C720,IF(DIGIPRO!$D$3:$D$2040=$E720,IF(DIGIPRO!$E$2:$P$2=G$2,DIGIPRO!$E$3:$P$2040))))</f>
        <v>0</v>
      </c>
      <c r="H720" s="174" cm="1">
        <f t="array" ref="H720">SUM(IF(DIGIPRO!$B$3:$B$2040=$C720,IF(DIGIPRO!$D$3:$D$2040=$E720,IF(DIGIPRO!$E$2:$P$2=H$2,DIGIPRO!$E$3:$P$2040))))</f>
        <v>6131883.7664955799</v>
      </c>
      <c r="I720" s="174" cm="1">
        <f t="array" ref="I720">SUM(IF(DIGIPRO!$B$3:$B$2040=$C720,IF(DIGIPRO!$D$3:$D$2040=$E720,IF(DIGIPRO!$E$2:$P$2=I$2,DIGIPRO!$E$3:$P$2040))))</f>
        <v>14730417.660023376</v>
      </c>
      <c r="J720" s="174" cm="1">
        <f t="array" ref="J720">SUM(IF(DIGIPRO!$B$3:$B$2040=$C720,IF(DIGIPRO!$D$3:$D$2040=$E720,IF(DIGIPRO!$E$2:$P$2=J$2,DIGIPRO!$E$3:$P$2040))))</f>
        <v>23328951.553551175</v>
      </c>
      <c r="K720" s="174" cm="1">
        <f t="array" ref="K720">SUM(IF(DIGIPRO!$B$3:$B$2040=$C720,IF(DIGIPRO!$D$3:$D$2040=$E720,IF(DIGIPRO!$E$2:$P$2=K$2,DIGIPRO!$E$3:$P$2040))))</f>
        <v>31927485.447078973</v>
      </c>
      <c r="L720" s="174" cm="1">
        <f t="array" ref="L720">SUM(IF(DIGIPRO!$B$3:$B$2040=$C720,IF(DIGIPRO!$D$3:$D$2040=$E720,IF(DIGIPRO!$E$2:$P$2=L$2,DIGIPRO!$E$3:$P$2040))))</f>
        <v>40526019.340606771</v>
      </c>
      <c r="M720" s="174" cm="1">
        <f t="array" ref="M720">SUM(IF(DIGIPRO!$B$3:$B$2040=$C720,IF(DIGIPRO!$D$3:$D$2040=$E720,IF(DIGIPRO!$E$2:$P$2=M$2,DIGIPRO!$E$3:$P$2040))))</f>
        <v>49124553.23413457</v>
      </c>
      <c r="N720" s="174" cm="1">
        <f t="array" ref="N720">SUM(IF(DIGIPRO!$B$3:$B$2040=$C720,IF(DIGIPRO!$D$3:$D$2040=$E720,IF(DIGIPRO!$E$2:$P$2=N$2,DIGIPRO!$E$3:$P$2040))))</f>
        <v>57723087.127662368</v>
      </c>
      <c r="O720" s="174" cm="1">
        <f t="array" ref="O720">SUM(IF(DIGIPRO!$B$3:$B$2040=$C720,IF(DIGIPRO!$D$3:$D$2040=$E720,IF(DIGIPRO!$E$2:$P$2=O$2,DIGIPRO!$E$3:$P$2040))))</f>
        <v>66321621.021190166</v>
      </c>
      <c r="P720" s="174" cm="1">
        <f t="array" ref="P720">SUM(IF(DIGIPRO!$B$3:$B$2040=$C720,IF(DIGIPRO!$D$3:$D$2040=$E720,IF(DIGIPRO!$E$2:$P$2=P$2,DIGIPRO!$E$3:$P$2040))))</f>
        <v>74920154.914717957</v>
      </c>
      <c r="Q720" s="174" cm="1">
        <f t="array" ref="Q720">SUM(IF(DIGIPRO!$B$3:$B$2040=$C720,IF(DIGIPRO!$D$3:$D$2040=$E720,IF(DIGIPRO!$E$2:$P$2=Q$2,DIGIPRO!$E$3:$P$2040))))</f>
        <v>83379722.603905916</v>
      </c>
      <c r="R720" s="174">
        <v>0</v>
      </c>
      <c r="S720" s="174">
        <v>0</v>
      </c>
      <c r="T720" s="174">
        <v>0</v>
      </c>
      <c r="U720" s="174">
        <v>0</v>
      </c>
      <c r="V720" s="174">
        <v>0</v>
      </c>
      <c r="W720" s="174">
        <v>0</v>
      </c>
      <c r="X720" s="174">
        <v>0</v>
      </c>
      <c r="Y720" s="174">
        <v>0</v>
      </c>
      <c r="Z720" s="174">
        <v>0</v>
      </c>
      <c r="AA720" s="174">
        <v>0</v>
      </c>
      <c r="AB720" s="174">
        <v>0</v>
      </c>
      <c r="AC720" s="174">
        <v>0</v>
      </c>
      <c r="AD720" s="174" cm="1">
        <f t="array" ref="AD720">SUM(IF(DIGIPRO!$B$3:$B$2040=$C720,IF(DIGIPRO!$D$3:$D$2040=$E720,IF(DIGIPRO!$AC$2:$AN$2=AD$2,DIGIPRO!$AC$3:$AN$2040))))</f>
        <v>0</v>
      </c>
      <c r="AE720" s="174" cm="1">
        <f t="array" ref="AE720">SUM(IF(DIGIPRO!$B$3:$B$2040=$C720,IF(DIGIPRO!$D$3:$D$2040=$E720,IF(DIGIPRO!$AC$2:$AN$2=AE$2,DIGIPRO!$AC$3:$AN$2040))))</f>
        <v>0</v>
      </c>
      <c r="AF720" s="174" cm="1">
        <f t="array" ref="AF720">SUM(IF(DIGIPRO!$B$3:$B$2040=$C720,IF(DIGIPRO!$D$3:$D$2040=$E720,IF(DIGIPRO!$AC$2:$AN$2=AF$2,DIGIPRO!$AC$3:$AN$2040))))</f>
        <v>6131883.7664955799</v>
      </c>
      <c r="AG720" s="174" cm="1">
        <f t="array" ref="AG720">SUM(IF(DIGIPRO!$B$3:$B$2040=$C720,IF(DIGIPRO!$D$3:$D$2040=$E720,IF(DIGIPRO!$AC$2:$AN$2=AG$2,DIGIPRO!$AC$3:$AN$2040))))</f>
        <v>8598533.8935277965</v>
      </c>
      <c r="AH720" s="174" cm="1">
        <f t="array" ref="AH720">SUM(IF(DIGIPRO!$B$3:$B$2040=$C720,IF(DIGIPRO!$D$3:$D$2040=$E720,IF(DIGIPRO!$AC$2:$AN$2=AH$2,DIGIPRO!$AC$3:$AN$2040))))</f>
        <v>8598533.8935277965</v>
      </c>
      <c r="AI720" s="174" cm="1">
        <f t="array" ref="AI720">SUM(IF(DIGIPRO!$B$3:$B$2040=$C720,IF(DIGIPRO!$D$3:$D$2040=$E720,IF(DIGIPRO!$AC$2:$AN$2=AI$2,DIGIPRO!$AC$3:$AN$2040))))</f>
        <v>8598533.8935277965</v>
      </c>
      <c r="AJ720" s="174" cm="1">
        <f t="array" ref="AJ720">SUM(IF(DIGIPRO!$B$3:$B$2040=$C720,IF(DIGIPRO!$D$3:$D$2040=$E720,IF(DIGIPRO!$AC$2:$AN$2=AJ$2,DIGIPRO!$AC$3:$AN$2040))))</f>
        <v>8598533.8935277965</v>
      </c>
      <c r="AK720" s="174" cm="1">
        <f t="array" ref="AK720">SUM(IF(DIGIPRO!$B$3:$B$2040=$C720,IF(DIGIPRO!$D$3:$D$2040=$E720,IF(DIGIPRO!$AC$2:$AN$2=AK$2,DIGIPRO!$AC$3:$AN$2040))))</f>
        <v>8598533.8935277965</v>
      </c>
      <c r="AL720" s="174" cm="1">
        <f t="array" ref="AL720">SUM(IF(DIGIPRO!$B$3:$B$2040=$C720,IF(DIGIPRO!$D$3:$D$2040=$E720,IF(DIGIPRO!$AC$2:$AN$2=AL$2,DIGIPRO!$AC$3:$AN$2040))))</f>
        <v>8598533.8935277965</v>
      </c>
      <c r="AM720" s="174" cm="1">
        <f t="array" ref="AM720">SUM(IF(DIGIPRO!$B$3:$B$2040=$C720,IF(DIGIPRO!$D$3:$D$2040=$E720,IF(DIGIPRO!$AC$2:$AN$2=AM$2,DIGIPRO!$AC$3:$AN$2040))))</f>
        <v>8598533.8935277965</v>
      </c>
      <c r="AN720" s="174" cm="1">
        <f t="array" ref="AN720">SUM(IF(DIGIPRO!$B$3:$B$2040=$C720,IF(DIGIPRO!$D$3:$D$2040=$E720,IF(DIGIPRO!$AC$2:$AN$2=AN$2,DIGIPRO!$AC$3:$AN$2040))))</f>
        <v>8598533.8935277965</v>
      </c>
      <c r="AO720" s="174" cm="1">
        <f t="array" ref="AO720">SUM(IF(DIGIPRO!$B$3:$B$2040=$C720,IF(DIGIPRO!$D$3:$D$2040=$E720,IF(DIGIPRO!$AC$2:$AN$2=AO$2,DIGIPRO!$AC$3:$AN$2040))))</f>
        <v>8459567.6891879532</v>
      </c>
      <c r="AP720" s="174">
        <v>0</v>
      </c>
      <c r="AQ720" s="174">
        <v>0</v>
      </c>
      <c r="AR720" s="174">
        <v>0</v>
      </c>
      <c r="AS720" s="174">
        <v>0</v>
      </c>
      <c r="AT720" s="174">
        <v>0</v>
      </c>
      <c r="AU720" s="174">
        <v>0</v>
      </c>
      <c r="AV720" s="174">
        <v>0</v>
      </c>
      <c r="AW720" s="174">
        <v>0</v>
      </c>
      <c r="AX720" s="174">
        <v>0</v>
      </c>
      <c r="AY720" s="174">
        <v>0</v>
      </c>
      <c r="AZ720" s="174">
        <v>0</v>
      </c>
      <c r="BA720" s="174">
        <v>0</v>
      </c>
      <c r="BB720" s="175">
        <f t="shared" si="84"/>
        <v>1</v>
      </c>
      <c r="BC720" s="175">
        <f t="shared" si="84"/>
        <v>1</v>
      </c>
      <c r="BD720" s="175">
        <f t="shared" si="84"/>
        <v>0</v>
      </c>
      <c r="BE720" s="175">
        <f t="shared" si="84"/>
        <v>0</v>
      </c>
      <c r="BF720" s="175">
        <f t="shared" si="84"/>
        <v>0</v>
      </c>
      <c r="BG720" s="175">
        <f t="shared" si="84"/>
        <v>0</v>
      </c>
      <c r="BH720" s="175">
        <f t="shared" si="84"/>
        <v>0</v>
      </c>
      <c r="BI720" s="175">
        <f t="shared" si="84"/>
        <v>0</v>
      </c>
      <c r="BJ720" s="175">
        <f t="shared" si="84"/>
        <v>0</v>
      </c>
      <c r="BK720" s="175">
        <f t="shared" si="83"/>
        <v>0</v>
      </c>
      <c r="BL720" s="175">
        <f t="shared" si="83"/>
        <v>0</v>
      </c>
      <c r="BM720" s="175">
        <f t="shared" si="83"/>
        <v>0</v>
      </c>
    </row>
    <row r="721" spans="1:65" x14ac:dyDescent="0.35">
      <c r="A721" s="170" t="s">
        <v>65</v>
      </c>
      <c r="B721" s="170" t="str">
        <v>DIGIPRO</v>
      </c>
      <c r="C721" s="170" t="str">
        <v>Revenue Padi UMKM SoE</v>
      </c>
      <c r="D721" s="170" t="str">
        <v>Rp. M</v>
      </c>
      <c r="E721" s="170" t="str">
        <v>TR5</v>
      </c>
      <c r="F721" s="171" cm="1">
        <f t="array" ref="F721">SUM(IF(DIGIPRO!$B$3:$B$2040=$C721,IF(DIGIPRO!$D$3:$D$2040=$E721,IF(DIGIPRO!$E$2:$P$2=F$2,DIGIPRO!$E$3:$P$2040))))</f>
        <v>0</v>
      </c>
      <c r="G721" s="171" cm="1">
        <f t="array" ref="G721">SUM(IF(DIGIPRO!$B$3:$B$2040=$C721,IF(DIGIPRO!$D$3:$D$2040=$E721,IF(DIGIPRO!$E$2:$P$2=G$2,DIGIPRO!$E$3:$P$2040))))</f>
        <v>0</v>
      </c>
      <c r="H721" s="171" cm="1">
        <f t="array" ref="H721">SUM(IF(DIGIPRO!$B$3:$B$2040=$C721,IF(DIGIPRO!$D$3:$D$2040=$E721,IF(DIGIPRO!$E$2:$P$2=H$2,DIGIPRO!$E$3:$P$2040))))</f>
        <v>11000000</v>
      </c>
      <c r="I721" s="171" cm="1">
        <f t="array" ref="I721">SUM(IF(DIGIPRO!$B$3:$B$2040=$C721,IF(DIGIPRO!$D$3:$D$2040=$E721,IF(DIGIPRO!$E$2:$P$2=I$2,DIGIPRO!$E$3:$P$2040))))</f>
        <v>22000000</v>
      </c>
      <c r="J721" s="171" cm="1">
        <f t="array" ref="J721">SUM(IF(DIGIPRO!$B$3:$B$2040=$C721,IF(DIGIPRO!$D$3:$D$2040=$E721,IF(DIGIPRO!$E$2:$P$2=J$2,DIGIPRO!$E$3:$P$2040))))</f>
        <v>33000000.000000004</v>
      </c>
      <c r="K721" s="171" cm="1">
        <f t="array" ref="K721">SUM(IF(DIGIPRO!$B$3:$B$2040=$C721,IF(DIGIPRO!$D$3:$D$2040=$E721,IF(DIGIPRO!$E$2:$P$2=K$2,DIGIPRO!$E$3:$P$2040))))</f>
        <v>44000000</v>
      </c>
      <c r="L721" s="171" cm="1">
        <f t="array" ref="L721">SUM(IF(DIGIPRO!$B$3:$B$2040=$C721,IF(DIGIPRO!$D$3:$D$2040=$E721,IF(DIGIPRO!$E$2:$P$2=L$2,DIGIPRO!$E$3:$P$2040))))</f>
        <v>55000000</v>
      </c>
      <c r="M721" s="171" cm="1">
        <f t="array" ref="M721">SUM(IF(DIGIPRO!$B$3:$B$2040=$C721,IF(DIGIPRO!$D$3:$D$2040=$E721,IF(DIGIPRO!$E$2:$P$2=M$2,DIGIPRO!$E$3:$P$2040))))</f>
        <v>66000000</v>
      </c>
      <c r="N721" s="171" cm="1">
        <f t="array" ref="N721">SUM(IF(DIGIPRO!$B$3:$B$2040=$C721,IF(DIGIPRO!$D$3:$D$2040=$E721,IF(DIGIPRO!$E$2:$P$2=N$2,DIGIPRO!$E$3:$P$2040))))</f>
        <v>77000000</v>
      </c>
      <c r="O721" s="171" cm="1">
        <f t="array" ref="O721">SUM(IF(DIGIPRO!$B$3:$B$2040=$C721,IF(DIGIPRO!$D$3:$D$2040=$E721,IF(DIGIPRO!$E$2:$P$2=O$2,DIGIPRO!$E$3:$P$2040))))</f>
        <v>88000000</v>
      </c>
      <c r="P721" s="171" cm="1">
        <f t="array" ref="P721">SUM(IF(DIGIPRO!$B$3:$B$2040=$C721,IF(DIGIPRO!$D$3:$D$2040=$E721,IF(DIGIPRO!$E$2:$P$2=P$2,DIGIPRO!$E$3:$P$2040))))</f>
        <v>99000000.000000015</v>
      </c>
      <c r="Q721" s="171" cm="1">
        <f t="array" ref="Q721">SUM(IF(DIGIPRO!$B$3:$B$2040=$C721,IF(DIGIPRO!$D$3:$D$2040=$E721,IF(DIGIPRO!$E$2:$P$2=Q$2,DIGIPRO!$E$3:$P$2040))))</f>
        <v>110000000</v>
      </c>
      <c r="R721" s="171">
        <v>0</v>
      </c>
      <c r="S721" s="171">
        <v>0</v>
      </c>
      <c r="T721" s="171">
        <v>0</v>
      </c>
      <c r="U721" s="171">
        <v>0</v>
      </c>
      <c r="V721" s="171">
        <v>0</v>
      </c>
      <c r="W721" s="171">
        <v>0</v>
      </c>
      <c r="X721" s="171">
        <v>0</v>
      </c>
      <c r="Y721" s="171">
        <v>0</v>
      </c>
      <c r="Z721" s="171">
        <v>0</v>
      </c>
      <c r="AA721" s="171">
        <v>0</v>
      </c>
      <c r="AB721" s="171">
        <v>0</v>
      </c>
      <c r="AC721" s="171">
        <v>0</v>
      </c>
      <c r="AD721" s="171" cm="1">
        <f t="array" ref="AD721">SUM(IF(DIGIPRO!$B$3:$B$2040=$C721,IF(DIGIPRO!$D$3:$D$2040=$E721,IF(DIGIPRO!$AC$2:$AN$2=AD$2,DIGIPRO!$AC$3:$AN$2040))))</f>
        <v>0</v>
      </c>
      <c r="AE721" s="171" cm="1">
        <f t="array" ref="AE721">SUM(IF(DIGIPRO!$B$3:$B$2040=$C721,IF(DIGIPRO!$D$3:$D$2040=$E721,IF(DIGIPRO!$AC$2:$AN$2=AE$2,DIGIPRO!$AC$3:$AN$2040))))</f>
        <v>0</v>
      </c>
      <c r="AF721" s="171" cm="1">
        <f t="array" ref="AF721">SUM(IF(DIGIPRO!$B$3:$B$2040=$C721,IF(DIGIPRO!$D$3:$D$2040=$E721,IF(DIGIPRO!$AC$2:$AN$2=AF$2,DIGIPRO!$AC$3:$AN$2040))))</f>
        <v>11000000</v>
      </c>
      <c r="AG721" s="171" cm="1">
        <f t="array" ref="AG721">SUM(IF(DIGIPRO!$B$3:$B$2040=$C721,IF(DIGIPRO!$D$3:$D$2040=$E721,IF(DIGIPRO!$AC$2:$AN$2=AG$2,DIGIPRO!$AC$3:$AN$2040))))</f>
        <v>11000000</v>
      </c>
      <c r="AH721" s="171" cm="1">
        <f t="array" ref="AH721">SUM(IF(DIGIPRO!$B$3:$B$2040=$C721,IF(DIGIPRO!$D$3:$D$2040=$E721,IF(DIGIPRO!$AC$2:$AN$2=AH$2,DIGIPRO!$AC$3:$AN$2040))))</f>
        <v>11000000</v>
      </c>
      <c r="AI721" s="171" cm="1">
        <f t="array" ref="AI721">SUM(IF(DIGIPRO!$B$3:$B$2040=$C721,IF(DIGIPRO!$D$3:$D$2040=$E721,IF(DIGIPRO!$AC$2:$AN$2=AI$2,DIGIPRO!$AC$3:$AN$2040))))</f>
        <v>11000000</v>
      </c>
      <c r="AJ721" s="171" cm="1">
        <f t="array" ref="AJ721">SUM(IF(DIGIPRO!$B$3:$B$2040=$C721,IF(DIGIPRO!$D$3:$D$2040=$E721,IF(DIGIPRO!$AC$2:$AN$2=AJ$2,DIGIPRO!$AC$3:$AN$2040))))</f>
        <v>11000000</v>
      </c>
      <c r="AK721" s="171" cm="1">
        <f t="array" ref="AK721">SUM(IF(DIGIPRO!$B$3:$B$2040=$C721,IF(DIGIPRO!$D$3:$D$2040=$E721,IF(DIGIPRO!$AC$2:$AN$2=AK$2,DIGIPRO!$AC$3:$AN$2040))))</f>
        <v>11000000</v>
      </c>
      <c r="AL721" s="171" cm="1">
        <f t="array" ref="AL721">SUM(IF(DIGIPRO!$B$3:$B$2040=$C721,IF(DIGIPRO!$D$3:$D$2040=$E721,IF(DIGIPRO!$AC$2:$AN$2=AL$2,DIGIPRO!$AC$3:$AN$2040))))</f>
        <v>11000000</v>
      </c>
      <c r="AM721" s="171" cm="1">
        <f t="array" ref="AM721">SUM(IF(DIGIPRO!$B$3:$B$2040=$C721,IF(DIGIPRO!$D$3:$D$2040=$E721,IF(DIGIPRO!$AC$2:$AN$2=AM$2,DIGIPRO!$AC$3:$AN$2040))))</f>
        <v>11000000</v>
      </c>
      <c r="AN721" s="171" cm="1">
        <f t="array" ref="AN721">SUM(IF(DIGIPRO!$B$3:$B$2040=$C721,IF(DIGIPRO!$D$3:$D$2040=$E721,IF(DIGIPRO!$AC$2:$AN$2=AN$2,DIGIPRO!$AC$3:$AN$2040))))</f>
        <v>11000000</v>
      </c>
      <c r="AO721" s="171" cm="1">
        <f t="array" ref="AO721">SUM(IF(DIGIPRO!$B$3:$B$2040=$C721,IF(DIGIPRO!$D$3:$D$2040=$E721,IF(DIGIPRO!$AC$2:$AN$2=AO$2,DIGIPRO!$AC$3:$AN$2040))))</f>
        <v>11000000</v>
      </c>
      <c r="AP721" s="171">
        <v>0</v>
      </c>
      <c r="AQ721" s="171">
        <v>0</v>
      </c>
      <c r="AR721" s="171">
        <v>0</v>
      </c>
      <c r="AS721" s="171">
        <v>0</v>
      </c>
      <c r="AT721" s="171">
        <v>0</v>
      </c>
      <c r="AU721" s="171">
        <v>0</v>
      </c>
      <c r="AV721" s="171">
        <v>0</v>
      </c>
      <c r="AW721" s="171">
        <v>0</v>
      </c>
      <c r="AX721" s="171">
        <v>0</v>
      </c>
      <c r="AY721" s="171">
        <v>0</v>
      </c>
      <c r="AZ721" s="171">
        <v>0</v>
      </c>
      <c r="BA721" s="171">
        <v>0</v>
      </c>
      <c r="BB721" s="172">
        <f t="shared" si="84"/>
        <v>1</v>
      </c>
      <c r="BC721" s="172">
        <f t="shared" si="84"/>
        <v>1</v>
      </c>
      <c r="BD721" s="172">
        <f t="shared" si="84"/>
        <v>0</v>
      </c>
      <c r="BE721" s="172">
        <f t="shared" si="84"/>
        <v>0</v>
      </c>
      <c r="BF721" s="172">
        <f t="shared" si="84"/>
        <v>0</v>
      </c>
      <c r="BG721" s="172">
        <f t="shared" si="84"/>
        <v>0</v>
      </c>
      <c r="BH721" s="172">
        <f t="shared" si="84"/>
        <v>0</v>
      </c>
      <c r="BI721" s="172">
        <f t="shared" si="84"/>
        <v>0</v>
      </c>
      <c r="BJ721" s="172">
        <f t="shared" si="84"/>
        <v>0</v>
      </c>
      <c r="BK721" s="172">
        <f t="shared" si="83"/>
        <v>0</v>
      </c>
      <c r="BL721" s="172">
        <f t="shared" si="83"/>
        <v>0</v>
      </c>
      <c r="BM721" s="172">
        <f t="shared" si="83"/>
        <v>0</v>
      </c>
    </row>
    <row r="722" spans="1:65" x14ac:dyDescent="0.35">
      <c r="A722" s="173" t="s">
        <v>65</v>
      </c>
      <c r="B722" s="173" t="str">
        <v>DIGIPRO</v>
      </c>
      <c r="C722" s="173" t="str">
        <v>Revenue Padi UMKM SoE</v>
      </c>
      <c r="D722" s="173" t="str">
        <v>Rp. M</v>
      </c>
      <c r="E722" s="173" t="str">
        <v>PAPUA</v>
      </c>
      <c r="F722" s="174" cm="1">
        <f t="array" ref="F722">SUM(IF(DIGIPRO!$B$3:$B$2040=$C722,IF(DIGIPRO!$D$3:$D$2040=$E722,IF(DIGIPRO!$E$2:$P$2=F$2,DIGIPRO!$E$3:$P$2040))))</f>
        <v>0</v>
      </c>
      <c r="G722" s="174" cm="1">
        <f t="array" ref="G722">SUM(IF(DIGIPRO!$B$3:$B$2040=$C722,IF(DIGIPRO!$D$3:$D$2040=$E722,IF(DIGIPRO!$E$2:$P$2=G$2,DIGIPRO!$E$3:$P$2040))))</f>
        <v>0</v>
      </c>
      <c r="H722" s="174" cm="1">
        <f t="array" ref="H722">SUM(IF(DIGIPRO!$B$3:$B$2040=$C722,IF(DIGIPRO!$D$3:$D$2040=$E722,IF(DIGIPRO!$E$2:$P$2=H$2,DIGIPRO!$E$3:$P$2040))))</f>
        <v>1170481.7313048188</v>
      </c>
      <c r="I722" s="174" cm="1">
        <f t="array" ref="I722">SUM(IF(DIGIPRO!$B$3:$B$2040=$C722,IF(DIGIPRO!$D$3:$D$2040=$E722,IF(DIGIPRO!$E$2:$P$2=I$2,DIGIPRO!$E$3:$P$2040))))</f>
        <v>2340963.4626096375</v>
      </c>
      <c r="J722" s="174" cm="1">
        <f t="array" ref="J722">SUM(IF(DIGIPRO!$B$3:$B$2040=$C722,IF(DIGIPRO!$D$3:$D$2040=$E722,IF(DIGIPRO!$E$2:$P$2=J$2,DIGIPRO!$E$3:$P$2040))))</f>
        <v>3511445.1939144563</v>
      </c>
      <c r="K722" s="174" cm="1">
        <f t="array" ref="K722">SUM(IF(DIGIPRO!$B$3:$B$2040=$C722,IF(DIGIPRO!$D$3:$D$2040=$E722,IF(DIGIPRO!$E$2:$P$2=K$2,DIGIPRO!$E$3:$P$2040))))</f>
        <v>4681926.9252192751</v>
      </c>
      <c r="L722" s="174" cm="1">
        <f t="array" ref="L722">SUM(IF(DIGIPRO!$B$3:$B$2040=$C722,IF(DIGIPRO!$D$3:$D$2040=$E722,IF(DIGIPRO!$E$2:$P$2=L$2,DIGIPRO!$E$3:$P$2040))))</f>
        <v>5852408.6565240938</v>
      </c>
      <c r="M722" s="174" cm="1">
        <f t="array" ref="M722">SUM(IF(DIGIPRO!$B$3:$B$2040=$C722,IF(DIGIPRO!$D$3:$D$2040=$E722,IF(DIGIPRO!$E$2:$P$2=M$2,DIGIPRO!$E$3:$P$2040))))</f>
        <v>7022890.3878289126</v>
      </c>
      <c r="N722" s="174" cm="1">
        <f t="array" ref="N722">SUM(IF(DIGIPRO!$B$3:$B$2040=$C722,IF(DIGIPRO!$D$3:$D$2040=$E722,IF(DIGIPRO!$E$2:$P$2=N$2,DIGIPRO!$E$3:$P$2040))))</f>
        <v>8193372.1191337314</v>
      </c>
      <c r="O722" s="174" cm="1">
        <f t="array" ref="O722">SUM(IF(DIGIPRO!$B$3:$B$2040=$C722,IF(DIGIPRO!$D$3:$D$2040=$E722,IF(DIGIPRO!$E$2:$P$2=O$2,DIGIPRO!$E$3:$P$2040))))</f>
        <v>9363853.8504385501</v>
      </c>
      <c r="P722" s="174" cm="1">
        <f t="array" ref="P722">SUM(IF(DIGIPRO!$B$3:$B$2040=$C722,IF(DIGIPRO!$D$3:$D$2040=$E722,IF(DIGIPRO!$E$2:$P$2=P$2,DIGIPRO!$E$3:$P$2040))))</f>
        <v>10534335.581743369</v>
      </c>
      <c r="Q722" s="174" cm="1">
        <f t="array" ref="Q722">SUM(IF(DIGIPRO!$B$3:$B$2040=$C722,IF(DIGIPRO!$D$3:$D$2040=$E722,IF(DIGIPRO!$E$2:$P$2=Q$2,DIGIPRO!$E$3:$P$2040))))</f>
        <v>11704817.313048188</v>
      </c>
      <c r="R722" s="174">
        <v>0</v>
      </c>
      <c r="S722" s="174">
        <v>0</v>
      </c>
      <c r="T722" s="174">
        <v>0</v>
      </c>
      <c r="U722" s="174">
        <v>0</v>
      </c>
      <c r="V722" s="174">
        <v>0</v>
      </c>
      <c r="W722" s="174">
        <v>0</v>
      </c>
      <c r="X722" s="174">
        <v>0</v>
      </c>
      <c r="Y722" s="174">
        <v>0</v>
      </c>
      <c r="Z722" s="174">
        <v>0</v>
      </c>
      <c r="AA722" s="174">
        <v>0</v>
      </c>
      <c r="AB722" s="174">
        <v>0</v>
      </c>
      <c r="AC722" s="174">
        <v>0</v>
      </c>
      <c r="AD722" s="174" cm="1">
        <f t="array" ref="AD722">SUM(IF(DIGIPRO!$B$3:$B$2040=$C722,IF(DIGIPRO!$D$3:$D$2040=$E722,IF(DIGIPRO!$AC$2:$AN$2=AD$2,DIGIPRO!$AC$3:$AN$2040))))</f>
        <v>0</v>
      </c>
      <c r="AE722" s="174" cm="1">
        <f t="array" ref="AE722">SUM(IF(DIGIPRO!$B$3:$B$2040=$C722,IF(DIGIPRO!$D$3:$D$2040=$E722,IF(DIGIPRO!$AC$2:$AN$2=AE$2,DIGIPRO!$AC$3:$AN$2040))))</f>
        <v>0</v>
      </c>
      <c r="AF722" s="174" cm="1">
        <f t="array" ref="AF722">SUM(IF(DIGIPRO!$B$3:$B$2040=$C722,IF(DIGIPRO!$D$3:$D$2040=$E722,IF(DIGIPRO!$AC$2:$AN$2=AF$2,DIGIPRO!$AC$3:$AN$2040))))</f>
        <v>1170481.7313048188</v>
      </c>
      <c r="AG722" s="174" cm="1">
        <f t="array" ref="AG722">SUM(IF(DIGIPRO!$B$3:$B$2040=$C722,IF(DIGIPRO!$D$3:$D$2040=$E722,IF(DIGIPRO!$AC$2:$AN$2=AG$2,DIGIPRO!$AC$3:$AN$2040))))</f>
        <v>1170481.7313048188</v>
      </c>
      <c r="AH722" s="174" cm="1">
        <f t="array" ref="AH722">SUM(IF(DIGIPRO!$B$3:$B$2040=$C722,IF(DIGIPRO!$D$3:$D$2040=$E722,IF(DIGIPRO!$AC$2:$AN$2=AH$2,DIGIPRO!$AC$3:$AN$2040))))</f>
        <v>1170481.7313048188</v>
      </c>
      <c r="AI722" s="174" cm="1">
        <f t="array" ref="AI722">SUM(IF(DIGIPRO!$B$3:$B$2040=$C722,IF(DIGIPRO!$D$3:$D$2040=$E722,IF(DIGIPRO!$AC$2:$AN$2=AI$2,DIGIPRO!$AC$3:$AN$2040))))</f>
        <v>1170481.7313048188</v>
      </c>
      <c r="AJ722" s="174" cm="1">
        <f t="array" ref="AJ722">SUM(IF(DIGIPRO!$B$3:$B$2040=$C722,IF(DIGIPRO!$D$3:$D$2040=$E722,IF(DIGIPRO!$AC$2:$AN$2=AJ$2,DIGIPRO!$AC$3:$AN$2040))))</f>
        <v>1170481.7313048188</v>
      </c>
      <c r="AK722" s="174" cm="1">
        <f t="array" ref="AK722">SUM(IF(DIGIPRO!$B$3:$B$2040=$C722,IF(DIGIPRO!$D$3:$D$2040=$E722,IF(DIGIPRO!$AC$2:$AN$2=AK$2,DIGIPRO!$AC$3:$AN$2040))))</f>
        <v>1170481.7313048188</v>
      </c>
      <c r="AL722" s="174" cm="1">
        <f t="array" ref="AL722">SUM(IF(DIGIPRO!$B$3:$B$2040=$C722,IF(DIGIPRO!$D$3:$D$2040=$E722,IF(DIGIPRO!$AC$2:$AN$2=AL$2,DIGIPRO!$AC$3:$AN$2040))))</f>
        <v>1170481.7313048188</v>
      </c>
      <c r="AM722" s="174" cm="1">
        <f t="array" ref="AM722">SUM(IF(DIGIPRO!$B$3:$B$2040=$C722,IF(DIGIPRO!$D$3:$D$2040=$E722,IF(DIGIPRO!$AC$2:$AN$2=AM$2,DIGIPRO!$AC$3:$AN$2040))))</f>
        <v>1170481.7313048188</v>
      </c>
      <c r="AN722" s="174" cm="1">
        <f t="array" ref="AN722">SUM(IF(DIGIPRO!$B$3:$B$2040=$C722,IF(DIGIPRO!$D$3:$D$2040=$E722,IF(DIGIPRO!$AC$2:$AN$2=AN$2,DIGIPRO!$AC$3:$AN$2040))))</f>
        <v>1170481.7313048188</v>
      </c>
      <c r="AO722" s="174" cm="1">
        <f t="array" ref="AO722">SUM(IF(DIGIPRO!$B$3:$B$2040=$C722,IF(DIGIPRO!$D$3:$D$2040=$E722,IF(DIGIPRO!$AC$2:$AN$2=AO$2,DIGIPRO!$AC$3:$AN$2040))))</f>
        <v>1170481.7313048188</v>
      </c>
      <c r="AP722" s="174">
        <v>0</v>
      </c>
      <c r="AQ722" s="174">
        <v>0</v>
      </c>
      <c r="AR722" s="174">
        <v>0</v>
      </c>
      <c r="AS722" s="174">
        <v>0</v>
      </c>
      <c r="AT722" s="174">
        <v>0</v>
      </c>
      <c r="AU722" s="174">
        <v>0</v>
      </c>
      <c r="AV722" s="174">
        <v>0</v>
      </c>
      <c r="AW722" s="174">
        <v>0</v>
      </c>
      <c r="AX722" s="174">
        <v>0</v>
      </c>
      <c r="AY722" s="174">
        <v>0</v>
      </c>
      <c r="AZ722" s="174">
        <v>0</v>
      </c>
      <c r="BA722" s="174">
        <v>0</v>
      </c>
      <c r="BB722" s="175">
        <f t="shared" si="84"/>
        <v>1</v>
      </c>
      <c r="BC722" s="175">
        <f t="shared" si="84"/>
        <v>1</v>
      </c>
      <c r="BD722" s="175">
        <f t="shared" si="84"/>
        <v>0</v>
      </c>
      <c r="BE722" s="175">
        <f t="shared" si="84"/>
        <v>0</v>
      </c>
      <c r="BF722" s="175">
        <f t="shared" si="84"/>
        <v>0</v>
      </c>
      <c r="BG722" s="175">
        <f t="shared" si="84"/>
        <v>0</v>
      </c>
      <c r="BH722" s="175">
        <f t="shared" si="84"/>
        <v>0</v>
      </c>
      <c r="BI722" s="175">
        <f t="shared" si="84"/>
        <v>0</v>
      </c>
      <c r="BJ722" s="175">
        <f t="shared" si="84"/>
        <v>0</v>
      </c>
      <c r="BK722" s="175">
        <f t="shared" si="83"/>
        <v>0</v>
      </c>
      <c r="BL722" s="175">
        <f t="shared" si="83"/>
        <v>0</v>
      </c>
      <c r="BM722" s="175">
        <f t="shared" si="83"/>
        <v>0</v>
      </c>
    </row>
    <row r="723" spans="1:65" x14ac:dyDescent="0.35">
      <c r="A723" s="173" t="s">
        <v>65</v>
      </c>
      <c r="B723" s="173" t="str">
        <v>DIGIPRO</v>
      </c>
      <c r="C723" s="173" t="str">
        <v>Revenue Padi UMKM SoE</v>
      </c>
      <c r="D723" s="173" t="str">
        <v>Rp. M</v>
      </c>
      <c r="E723" s="173" t="str">
        <v>PAPUA BARAT</v>
      </c>
      <c r="F723" s="174" cm="1">
        <f t="array" ref="F723">SUM(IF(DIGIPRO!$B$3:$B$2040=$C723,IF(DIGIPRO!$D$3:$D$2040=$E723,IF(DIGIPRO!$E$2:$P$2=F$2,DIGIPRO!$E$3:$P$2040))))</f>
        <v>0</v>
      </c>
      <c r="G723" s="174" cm="1">
        <f t="array" ref="G723">SUM(IF(DIGIPRO!$B$3:$B$2040=$C723,IF(DIGIPRO!$D$3:$D$2040=$E723,IF(DIGIPRO!$E$2:$P$2=G$2,DIGIPRO!$E$3:$P$2040))))</f>
        <v>0</v>
      </c>
      <c r="H723" s="174" cm="1">
        <f t="array" ref="H723">SUM(IF(DIGIPRO!$B$3:$B$2040=$C723,IF(DIGIPRO!$D$3:$D$2040=$E723,IF(DIGIPRO!$E$2:$P$2=H$2,DIGIPRO!$E$3:$P$2040))))</f>
        <v>1732861.8380999875</v>
      </c>
      <c r="I723" s="174" cm="1">
        <f t="array" ref="I723">SUM(IF(DIGIPRO!$B$3:$B$2040=$C723,IF(DIGIPRO!$D$3:$D$2040=$E723,IF(DIGIPRO!$E$2:$P$2=I$2,DIGIPRO!$E$3:$P$2040))))</f>
        <v>3465723.676199975</v>
      </c>
      <c r="J723" s="174" cm="1">
        <f t="array" ref="J723">SUM(IF(DIGIPRO!$B$3:$B$2040=$C723,IF(DIGIPRO!$D$3:$D$2040=$E723,IF(DIGIPRO!$E$2:$P$2=J$2,DIGIPRO!$E$3:$P$2040))))</f>
        <v>5198585.5142999627</v>
      </c>
      <c r="K723" s="174" cm="1">
        <f t="array" ref="K723">SUM(IF(DIGIPRO!$B$3:$B$2040=$C723,IF(DIGIPRO!$D$3:$D$2040=$E723,IF(DIGIPRO!$E$2:$P$2=K$2,DIGIPRO!$E$3:$P$2040))))</f>
        <v>6931447.3523999499</v>
      </c>
      <c r="L723" s="174" cm="1">
        <f t="array" ref="L723">SUM(IF(DIGIPRO!$B$3:$B$2040=$C723,IF(DIGIPRO!$D$3:$D$2040=$E723,IF(DIGIPRO!$E$2:$P$2=L$2,DIGIPRO!$E$3:$P$2040))))</f>
        <v>8664309.1904999372</v>
      </c>
      <c r="M723" s="174" cm="1">
        <f t="array" ref="M723">SUM(IF(DIGIPRO!$B$3:$B$2040=$C723,IF(DIGIPRO!$D$3:$D$2040=$E723,IF(DIGIPRO!$E$2:$P$2=M$2,DIGIPRO!$E$3:$P$2040))))</f>
        <v>10397171.028599925</v>
      </c>
      <c r="N723" s="174" cm="1">
        <f t="array" ref="N723">SUM(IF(DIGIPRO!$B$3:$B$2040=$C723,IF(DIGIPRO!$D$3:$D$2040=$E723,IF(DIGIPRO!$E$2:$P$2=N$2,DIGIPRO!$E$3:$P$2040))))</f>
        <v>12130032.866699914</v>
      </c>
      <c r="O723" s="174" cm="1">
        <f t="array" ref="O723">SUM(IF(DIGIPRO!$B$3:$B$2040=$C723,IF(DIGIPRO!$D$3:$D$2040=$E723,IF(DIGIPRO!$E$2:$P$2=O$2,DIGIPRO!$E$3:$P$2040))))</f>
        <v>13862894.704799902</v>
      </c>
      <c r="P723" s="174" cm="1">
        <f t="array" ref="P723">SUM(IF(DIGIPRO!$B$3:$B$2040=$C723,IF(DIGIPRO!$D$3:$D$2040=$E723,IF(DIGIPRO!$E$2:$P$2=P$2,DIGIPRO!$E$3:$P$2040))))</f>
        <v>15595756.54289989</v>
      </c>
      <c r="Q723" s="174" cm="1">
        <f t="array" ref="Q723">SUM(IF(DIGIPRO!$B$3:$B$2040=$C723,IF(DIGIPRO!$D$3:$D$2040=$E723,IF(DIGIPRO!$E$2:$P$2=Q$2,DIGIPRO!$E$3:$P$2040))))</f>
        <v>17328618.380999878</v>
      </c>
      <c r="R723" s="174">
        <v>0</v>
      </c>
      <c r="S723" s="174">
        <v>0</v>
      </c>
      <c r="T723" s="174">
        <v>0</v>
      </c>
      <c r="U723" s="174">
        <v>0</v>
      </c>
      <c r="V723" s="174">
        <v>0</v>
      </c>
      <c r="W723" s="174">
        <v>0</v>
      </c>
      <c r="X723" s="174">
        <v>0</v>
      </c>
      <c r="Y723" s="174">
        <v>0</v>
      </c>
      <c r="Z723" s="174">
        <v>0</v>
      </c>
      <c r="AA723" s="174">
        <v>0</v>
      </c>
      <c r="AB723" s="174">
        <v>0</v>
      </c>
      <c r="AC723" s="174">
        <v>0</v>
      </c>
      <c r="AD723" s="174" cm="1">
        <f t="array" ref="AD723">SUM(IF(DIGIPRO!$B$3:$B$2040=$C723,IF(DIGIPRO!$D$3:$D$2040=$E723,IF(DIGIPRO!$AC$2:$AN$2=AD$2,DIGIPRO!$AC$3:$AN$2040))))</f>
        <v>0</v>
      </c>
      <c r="AE723" s="174" cm="1">
        <f t="array" ref="AE723">SUM(IF(DIGIPRO!$B$3:$B$2040=$C723,IF(DIGIPRO!$D$3:$D$2040=$E723,IF(DIGIPRO!$AC$2:$AN$2=AE$2,DIGIPRO!$AC$3:$AN$2040))))</f>
        <v>0</v>
      </c>
      <c r="AF723" s="174" cm="1">
        <f t="array" ref="AF723">SUM(IF(DIGIPRO!$B$3:$B$2040=$C723,IF(DIGIPRO!$D$3:$D$2040=$E723,IF(DIGIPRO!$AC$2:$AN$2=AF$2,DIGIPRO!$AC$3:$AN$2040))))</f>
        <v>1732861.8380999875</v>
      </c>
      <c r="AG723" s="174" cm="1">
        <f t="array" ref="AG723">SUM(IF(DIGIPRO!$B$3:$B$2040=$C723,IF(DIGIPRO!$D$3:$D$2040=$E723,IF(DIGIPRO!$AC$2:$AN$2=AG$2,DIGIPRO!$AC$3:$AN$2040))))</f>
        <v>1732861.8380999875</v>
      </c>
      <c r="AH723" s="174" cm="1">
        <f t="array" ref="AH723">SUM(IF(DIGIPRO!$B$3:$B$2040=$C723,IF(DIGIPRO!$D$3:$D$2040=$E723,IF(DIGIPRO!$AC$2:$AN$2=AH$2,DIGIPRO!$AC$3:$AN$2040))))</f>
        <v>1732861.8380999875</v>
      </c>
      <c r="AI723" s="174" cm="1">
        <f t="array" ref="AI723">SUM(IF(DIGIPRO!$B$3:$B$2040=$C723,IF(DIGIPRO!$D$3:$D$2040=$E723,IF(DIGIPRO!$AC$2:$AN$2=AI$2,DIGIPRO!$AC$3:$AN$2040))))</f>
        <v>1732861.8380999875</v>
      </c>
      <c r="AJ723" s="174" cm="1">
        <f t="array" ref="AJ723">SUM(IF(DIGIPRO!$B$3:$B$2040=$C723,IF(DIGIPRO!$D$3:$D$2040=$E723,IF(DIGIPRO!$AC$2:$AN$2=AJ$2,DIGIPRO!$AC$3:$AN$2040))))</f>
        <v>1732861.8380999875</v>
      </c>
      <c r="AK723" s="174" cm="1">
        <f t="array" ref="AK723">SUM(IF(DIGIPRO!$B$3:$B$2040=$C723,IF(DIGIPRO!$D$3:$D$2040=$E723,IF(DIGIPRO!$AC$2:$AN$2=AK$2,DIGIPRO!$AC$3:$AN$2040))))</f>
        <v>1732861.8380999875</v>
      </c>
      <c r="AL723" s="174" cm="1">
        <f t="array" ref="AL723">SUM(IF(DIGIPRO!$B$3:$B$2040=$C723,IF(DIGIPRO!$D$3:$D$2040=$E723,IF(DIGIPRO!$AC$2:$AN$2=AL$2,DIGIPRO!$AC$3:$AN$2040))))</f>
        <v>1732861.8380999875</v>
      </c>
      <c r="AM723" s="174" cm="1">
        <f t="array" ref="AM723">SUM(IF(DIGIPRO!$B$3:$B$2040=$C723,IF(DIGIPRO!$D$3:$D$2040=$E723,IF(DIGIPRO!$AC$2:$AN$2=AM$2,DIGIPRO!$AC$3:$AN$2040))))</f>
        <v>1732861.8380999875</v>
      </c>
      <c r="AN723" s="174" cm="1">
        <f t="array" ref="AN723">SUM(IF(DIGIPRO!$B$3:$B$2040=$C723,IF(DIGIPRO!$D$3:$D$2040=$E723,IF(DIGIPRO!$AC$2:$AN$2=AN$2,DIGIPRO!$AC$3:$AN$2040))))</f>
        <v>1732861.8380999875</v>
      </c>
      <c r="AO723" s="174" cm="1">
        <f t="array" ref="AO723">SUM(IF(DIGIPRO!$B$3:$B$2040=$C723,IF(DIGIPRO!$D$3:$D$2040=$E723,IF(DIGIPRO!$AC$2:$AN$2=AO$2,DIGIPRO!$AC$3:$AN$2040))))</f>
        <v>1732861.8380999875</v>
      </c>
      <c r="AP723" s="174">
        <v>0</v>
      </c>
      <c r="AQ723" s="174">
        <v>0</v>
      </c>
      <c r="AR723" s="174">
        <v>0</v>
      </c>
      <c r="AS723" s="174">
        <v>0</v>
      </c>
      <c r="AT723" s="174">
        <v>0</v>
      </c>
      <c r="AU723" s="174">
        <v>0</v>
      </c>
      <c r="AV723" s="174">
        <v>0</v>
      </c>
      <c r="AW723" s="174">
        <v>0</v>
      </c>
      <c r="AX723" s="174">
        <v>0</v>
      </c>
      <c r="AY723" s="174">
        <v>0</v>
      </c>
      <c r="AZ723" s="174">
        <v>0</v>
      </c>
      <c r="BA723" s="174">
        <v>0</v>
      </c>
      <c r="BB723" s="175">
        <f t="shared" si="84"/>
        <v>1</v>
      </c>
      <c r="BC723" s="175">
        <f t="shared" si="84"/>
        <v>1</v>
      </c>
      <c r="BD723" s="175">
        <f t="shared" si="84"/>
        <v>0</v>
      </c>
      <c r="BE723" s="175">
        <f t="shared" si="84"/>
        <v>0</v>
      </c>
      <c r="BF723" s="175">
        <f t="shared" si="84"/>
        <v>0</v>
      </c>
      <c r="BG723" s="175">
        <f t="shared" si="84"/>
        <v>0</v>
      </c>
      <c r="BH723" s="175">
        <f t="shared" si="84"/>
        <v>0</v>
      </c>
      <c r="BI723" s="175">
        <f t="shared" si="84"/>
        <v>0</v>
      </c>
      <c r="BJ723" s="175">
        <f t="shared" si="84"/>
        <v>0</v>
      </c>
      <c r="BK723" s="175">
        <f t="shared" si="83"/>
        <v>0</v>
      </c>
      <c r="BL723" s="175">
        <f t="shared" si="83"/>
        <v>0</v>
      </c>
      <c r="BM723" s="175">
        <f t="shared" si="83"/>
        <v>0</v>
      </c>
    </row>
    <row r="724" spans="1:65" x14ac:dyDescent="0.35">
      <c r="A724" s="173" t="s">
        <v>65</v>
      </c>
      <c r="B724" s="173" t="str">
        <v>DIGIPRO</v>
      </c>
      <c r="C724" s="173" t="str">
        <v>Revenue Padi UMKM SoE</v>
      </c>
      <c r="D724" s="173" t="str">
        <v>Rp. M</v>
      </c>
      <c r="E724" s="173" t="str">
        <v>SULBAGSEL</v>
      </c>
      <c r="F724" s="174" cm="1">
        <f t="array" ref="F724">SUM(IF(DIGIPRO!$B$3:$B$2040=$C724,IF(DIGIPRO!$D$3:$D$2040=$E724,IF(DIGIPRO!$E$2:$P$2=F$2,DIGIPRO!$E$3:$P$2040))))</f>
        <v>0</v>
      </c>
      <c r="G724" s="174" cm="1">
        <f t="array" ref="G724">SUM(IF(DIGIPRO!$B$3:$B$2040=$C724,IF(DIGIPRO!$D$3:$D$2040=$E724,IF(DIGIPRO!$E$2:$P$2=G$2,DIGIPRO!$E$3:$P$2040))))</f>
        <v>0</v>
      </c>
      <c r="H724" s="174" cm="1">
        <f t="array" ref="H724">SUM(IF(DIGIPRO!$B$3:$B$2040=$C724,IF(DIGIPRO!$D$3:$D$2040=$E724,IF(DIGIPRO!$E$2:$P$2=H$2,DIGIPRO!$E$3:$P$2040))))</f>
        <v>3397870.6066647363</v>
      </c>
      <c r="I724" s="174" cm="1">
        <f t="array" ref="I724">SUM(IF(DIGIPRO!$B$3:$B$2040=$C724,IF(DIGIPRO!$D$3:$D$2040=$E724,IF(DIGIPRO!$E$2:$P$2=I$2,DIGIPRO!$E$3:$P$2040))))</f>
        <v>6795741.2133294726</v>
      </c>
      <c r="J724" s="174" cm="1">
        <f t="array" ref="J724">SUM(IF(DIGIPRO!$B$3:$B$2040=$C724,IF(DIGIPRO!$D$3:$D$2040=$E724,IF(DIGIPRO!$E$2:$P$2=J$2,DIGIPRO!$E$3:$P$2040))))</f>
        <v>10193611.819994209</v>
      </c>
      <c r="K724" s="174" cm="1">
        <f t="array" ref="K724">SUM(IF(DIGIPRO!$B$3:$B$2040=$C724,IF(DIGIPRO!$D$3:$D$2040=$E724,IF(DIGIPRO!$E$2:$P$2=K$2,DIGIPRO!$E$3:$P$2040))))</f>
        <v>13591482.426658945</v>
      </c>
      <c r="L724" s="174" cm="1">
        <f t="array" ref="L724">SUM(IF(DIGIPRO!$B$3:$B$2040=$C724,IF(DIGIPRO!$D$3:$D$2040=$E724,IF(DIGIPRO!$E$2:$P$2=L$2,DIGIPRO!$E$3:$P$2040))))</f>
        <v>16989353.033323683</v>
      </c>
      <c r="M724" s="174" cm="1">
        <f t="array" ref="M724">SUM(IF(DIGIPRO!$B$3:$B$2040=$C724,IF(DIGIPRO!$D$3:$D$2040=$E724,IF(DIGIPRO!$E$2:$P$2=M$2,DIGIPRO!$E$3:$P$2040))))</f>
        <v>20387223.639988419</v>
      </c>
      <c r="N724" s="174" cm="1">
        <f t="array" ref="N724">SUM(IF(DIGIPRO!$B$3:$B$2040=$C724,IF(DIGIPRO!$D$3:$D$2040=$E724,IF(DIGIPRO!$E$2:$P$2=N$2,DIGIPRO!$E$3:$P$2040))))</f>
        <v>23785094.246653154</v>
      </c>
      <c r="O724" s="174" cm="1">
        <f t="array" ref="O724">SUM(IF(DIGIPRO!$B$3:$B$2040=$C724,IF(DIGIPRO!$D$3:$D$2040=$E724,IF(DIGIPRO!$E$2:$P$2=O$2,DIGIPRO!$E$3:$P$2040))))</f>
        <v>27182964.85331789</v>
      </c>
      <c r="P724" s="174" cm="1">
        <f t="array" ref="P724">SUM(IF(DIGIPRO!$B$3:$B$2040=$C724,IF(DIGIPRO!$D$3:$D$2040=$E724,IF(DIGIPRO!$E$2:$P$2=P$2,DIGIPRO!$E$3:$P$2040))))</f>
        <v>30580835.459982626</v>
      </c>
      <c r="Q724" s="174" cm="1">
        <f t="array" ref="Q724">SUM(IF(DIGIPRO!$B$3:$B$2040=$C724,IF(DIGIPRO!$D$3:$D$2040=$E724,IF(DIGIPRO!$E$2:$P$2=Q$2,DIGIPRO!$E$3:$P$2040))))</f>
        <v>33978706.066647366</v>
      </c>
      <c r="R724" s="174">
        <v>0</v>
      </c>
      <c r="S724" s="174">
        <v>0</v>
      </c>
      <c r="T724" s="174">
        <v>0</v>
      </c>
      <c r="U724" s="174">
        <v>0</v>
      </c>
      <c r="V724" s="174">
        <v>0</v>
      </c>
      <c r="W724" s="174">
        <v>0</v>
      </c>
      <c r="X724" s="174">
        <v>0</v>
      </c>
      <c r="Y724" s="174">
        <v>0</v>
      </c>
      <c r="Z724" s="174">
        <v>0</v>
      </c>
      <c r="AA724" s="174">
        <v>0</v>
      </c>
      <c r="AB724" s="174">
        <v>0</v>
      </c>
      <c r="AC724" s="174">
        <v>0</v>
      </c>
      <c r="AD724" s="174" cm="1">
        <f t="array" ref="AD724">SUM(IF(DIGIPRO!$B$3:$B$2040=$C724,IF(DIGIPRO!$D$3:$D$2040=$E724,IF(DIGIPRO!$AC$2:$AN$2=AD$2,DIGIPRO!$AC$3:$AN$2040))))</f>
        <v>0</v>
      </c>
      <c r="AE724" s="174" cm="1">
        <f t="array" ref="AE724">SUM(IF(DIGIPRO!$B$3:$B$2040=$C724,IF(DIGIPRO!$D$3:$D$2040=$E724,IF(DIGIPRO!$AC$2:$AN$2=AE$2,DIGIPRO!$AC$3:$AN$2040))))</f>
        <v>0</v>
      </c>
      <c r="AF724" s="174" cm="1">
        <f t="array" ref="AF724">SUM(IF(DIGIPRO!$B$3:$B$2040=$C724,IF(DIGIPRO!$D$3:$D$2040=$E724,IF(DIGIPRO!$AC$2:$AN$2=AF$2,DIGIPRO!$AC$3:$AN$2040))))</f>
        <v>3397870.6066647363</v>
      </c>
      <c r="AG724" s="174" cm="1">
        <f t="array" ref="AG724">SUM(IF(DIGIPRO!$B$3:$B$2040=$C724,IF(DIGIPRO!$D$3:$D$2040=$E724,IF(DIGIPRO!$AC$2:$AN$2=AG$2,DIGIPRO!$AC$3:$AN$2040))))</f>
        <v>3397870.6066647363</v>
      </c>
      <c r="AH724" s="174" cm="1">
        <f t="array" ref="AH724">SUM(IF(DIGIPRO!$B$3:$B$2040=$C724,IF(DIGIPRO!$D$3:$D$2040=$E724,IF(DIGIPRO!$AC$2:$AN$2=AH$2,DIGIPRO!$AC$3:$AN$2040))))</f>
        <v>3397870.6066647363</v>
      </c>
      <c r="AI724" s="174" cm="1">
        <f t="array" ref="AI724">SUM(IF(DIGIPRO!$B$3:$B$2040=$C724,IF(DIGIPRO!$D$3:$D$2040=$E724,IF(DIGIPRO!$AC$2:$AN$2=AI$2,DIGIPRO!$AC$3:$AN$2040))))</f>
        <v>3397870.6066647363</v>
      </c>
      <c r="AJ724" s="174" cm="1">
        <f t="array" ref="AJ724">SUM(IF(DIGIPRO!$B$3:$B$2040=$C724,IF(DIGIPRO!$D$3:$D$2040=$E724,IF(DIGIPRO!$AC$2:$AN$2=AJ$2,DIGIPRO!$AC$3:$AN$2040))))</f>
        <v>3397870.6066647363</v>
      </c>
      <c r="AK724" s="174" cm="1">
        <f t="array" ref="AK724">SUM(IF(DIGIPRO!$B$3:$B$2040=$C724,IF(DIGIPRO!$D$3:$D$2040=$E724,IF(DIGIPRO!$AC$2:$AN$2=AK$2,DIGIPRO!$AC$3:$AN$2040))))</f>
        <v>3397870.6066647363</v>
      </c>
      <c r="AL724" s="174" cm="1">
        <f t="array" ref="AL724">SUM(IF(DIGIPRO!$B$3:$B$2040=$C724,IF(DIGIPRO!$D$3:$D$2040=$E724,IF(DIGIPRO!$AC$2:$AN$2=AL$2,DIGIPRO!$AC$3:$AN$2040))))</f>
        <v>3397870.6066647363</v>
      </c>
      <c r="AM724" s="174" cm="1">
        <f t="array" ref="AM724">SUM(IF(DIGIPRO!$B$3:$B$2040=$C724,IF(DIGIPRO!$D$3:$D$2040=$E724,IF(DIGIPRO!$AC$2:$AN$2=AM$2,DIGIPRO!$AC$3:$AN$2040))))</f>
        <v>3397870.6066647363</v>
      </c>
      <c r="AN724" s="174" cm="1">
        <f t="array" ref="AN724">SUM(IF(DIGIPRO!$B$3:$B$2040=$C724,IF(DIGIPRO!$D$3:$D$2040=$E724,IF(DIGIPRO!$AC$2:$AN$2=AN$2,DIGIPRO!$AC$3:$AN$2040))))</f>
        <v>3397870.6066647363</v>
      </c>
      <c r="AO724" s="174" cm="1">
        <f t="array" ref="AO724">SUM(IF(DIGIPRO!$B$3:$B$2040=$C724,IF(DIGIPRO!$D$3:$D$2040=$E724,IF(DIGIPRO!$AC$2:$AN$2=AO$2,DIGIPRO!$AC$3:$AN$2040))))</f>
        <v>3397870.6066647363</v>
      </c>
      <c r="AP724" s="174">
        <v>0</v>
      </c>
      <c r="AQ724" s="174">
        <v>0</v>
      </c>
      <c r="AR724" s="174">
        <v>0</v>
      </c>
      <c r="AS724" s="174">
        <v>0</v>
      </c>
      <c r="AT724" s="174">
        <v>0</v>
      </c>
      <c r="AU724" s="174">
        <v>0</v>
      </c>
      <c r="AV724" s="174">
        <v>0</v>
      </c>
      <c r="AW724" s="174">
        <v>0</v>
      </c>
      <c r="AX724" s="174">
        <v>0</v>
      </c>
      <c r="AY724" s="174">
        <v>0</v>
      </c>
      <c r="AZ724" s="174">
        <v>0</v>
      </c>
      <c r="BA724" s="174">
        <v>0</v>
      </c>
      <c r="BB724" s="175">
        <f t="shared" si="84"/>
        <v>1</v>
      </c>
      <c r="BC724" s="175">
        <f t="shared" si="84"/>
        <v>1</v>
      </c>
      <c r="BD724" s="175">
        <f t="shared" si="84"/>
        <v>0</v>
      </c>
      <c r="BE724" s="175">
        <f t="shared" si="84"/>
        <v>0</v>
      </c>
      <c r="BF724" s="175">
        <f t="shared" si="84"/>
        <v>0</v>
      </c>
      <c r="BG724" s="175">
        <f t="shared" si="84"/>
        <v>0</v>
      </c>
      <c r="BH724" s="175">
        <f t="shared" si="84"/>
        <v>0</v>
      </c>
      <c r="BI724" s="175">
        <f t="shared" si="84"/>
        <v>0</v>
      </c>
      <c r="BJ724" s="175">
        <f t="shared" si="84"/>
        <v>0</v>
      </c>
      <c r="BK724" s="175">
        <f t="shared" si="83"/>
        <v>0</v>
      </c>
      <c r="BL724" s="175">
        <f t="shared" si="83"/>
        <v>0</v>
      </c>
      <c r="BM724" s="175">
        <f t="shared" si="83"/>
        <v>0</v>
      </c>
    </row>
    <row r="725" spans="1:65" x14ac:dyDescent="0.35">
      <c r="A725" s="173" t="s">
        <v>65</v>
      </c>
      <c r="B725" s="173" t="str">
        <v>DIGIPRO</v>
      </c>
      <c r="C725" s="173" t="str">
        <v>Revenue Padi UMKM SoE</v>
      </c>
      <c r="D725" s="173" t="str">
        <v>Rp. M</v>
      </c>
      <c r="E725" s="173" t="str">
        <v>SULBAGTENG</v>
      </c>
      <c r="F725" s="174" cm="1">
        <f t="array" ref="F725">SUM(IF(DIGIPRO!$B$3:$B$2040=$C725,IF(DIGIPRO!$D$3:$D$2040=$E725,IF(DIGIPRO!$E$2:$P$2=F$2,DIGIPRO!$E$3:$P$2040))))</f>
        <v>0</v>
      </c>
      <c r="G725" s="174" cm="1">
        <f t="array" ref="G725">SUM(IF(DIGIPRO!$B$3:$B$2040=$C725,IF(DIGIPRO!$D$3:$D$2040=$E725,IF(DIGIPRO!$E$2:$P$2=G$2,DIGIPRO!$E$3:$P$2040))))</f>
        <v>0</v>
      </c>
      <c r="H725" s="174" cm="1">
        <f t="array" ref="H725">SUM(IF(DIGIPRO!$B$3:$B$2040=$C725,IF(DIGIPRO!$D$3:$D$2040=$E725,IF(DIGIPRO!$E$2:$P$2=H$2,DIGIPRO!$E$3:$P$2040))))</f>
        <v>2788000.514257614</v>
      </c>
      <c r="I725" s="174" cm="1">
        <f t="array" ref="I725">SUM(IF(DIGIPRO!$B$3:$B$2040=$C725,IF(DIGIPRO!$D$3:$D$2040=$E725,IF(DIGIPRO!$E$2:$P$2=I$2,DIGIPRO!$E$3:$P$2040))))</f>
        <v>5576001.0285152281</v>
      </c>
      <c r="J725" s="174" cm="1">
        <f t="array" ref="J725">SUM(IF(DIGIPRO!$B$3:$B$2040=$C725,IF(DIGIPRO!$D$3:$D$2040=$E725,IF(DIGIPRO!$E$2:$P$2=J$2,DIGIPRO!$E$3:$P$2040))))</f>
        <v>8364001.5427728426</v>
      </c>
      <c r="K725" s="174" cm="1">
        <f t="array" ref="K725">SUM(IF(DIGIPRO!$B$3:$B$2040=$C725,IF(DIGIPRO!$D$3:$D$2040=$E725,IF(DIGIPRO!$E$2:$P$2=K$2,DIGIPRO!$E$3:$P$2040))))</f>
        <v>11152002.057030456</v>
      </c>
      <c r="L725" s="174" cm="1">
        <f t="array" ref="L725">SUM(IF(DIGIPRO!$B$3:$B$2040=$C725,IF(DIGIPRO!$D$3:$D$2040=$E725,IF(DIGIPRO!$E$2:$P$2=L$2,DIGIPRO!$E$3:$P$2040))))</f>
        <v>13940002.57128807</v>
      </c>
      <c r="M725" s="174" cm="1">
        <f t="array" ref="M725">SUM(IF(DIGIPRO!$B$3:$B$2040=$C725,IF(DIGIPRO!$D$3:$D$2040=$E725,IF(DIGIPRO!$E$2:$P$2=M$2,DIGIPRO!$E$3:$P$2040))))</f>
        <v>16728003.085545683</v>
      </c>
      <c r="N725" s="174" cm="1">
        <f t="array" ref="N725">SUM(IF(DIGIPRO!$B$3:$B$2040=$C725,IF(DIGIPRO!$D$3:$D$2040=$E725,IF(DIGIPRO!$E$2:$P$2=N$2,DIGIPRO!$E$3:$P$2040))))</f>
        <v>19516003.599803299</v>
      </c>
      <c r="O725" s="174" cm="1">
        <f t="array" ref="O725">SUM(IF(DIGIPRO!$B$3:$B$2040=$C725,IF(DIGIPRO!$D$3:$D$2040=$E725,IF(DIGIPRO!$E$2:$P$2=O$2,DIGIPRO!$E$3:$P$2040))))</f>
        <v>22304004.114060912</v>
      </c>
      <c r="P725" s="174" cm="1">
        <f t="array" ref="P725">SUM(IF(DIGIPRO!$B$3:$B$2040=$C725,IF(DIGIPRO!$D$3:$D$2040=$E725,IF(DIGIPRO!$E$2:$P$2=P$2,DIGIPRO!$E$3:$P$2040))))</f>
        <v>25092004.628318526</v>
      </c>
      <c r="Q725" s="174" cm="1">
        <f t="array" ref="Q725">SUM(IF(DIGIPRO!$B$3:$B$2040=$C725,IF(DIGIPRO!$D$3:$D$2040=$E725,IF(DIGIPRO!$E$2:$P$2=Q$2,DIGIPRO!$E$3:$P$2040))))</f>
        <v>27880005.142576139</v>
      </c>
      <c r="R725" s="174">
        <v>0</v>
      </c>
      <c r="S725" s="174">
        <v>0</v>
      </c>
      <c r="T725" s="174">
        <v>0</v>
      </c>
      <c r="U725" s="174">
        <v>0</v>
      </c>
      <c r="V725" s="174">
        <v>0</v>
      </c>
      <c r="W725" s="174">
        <v>0</v>
      </c>
      <c r="X725" s="174">
        <v>0</v>
      </c>
      <c r="Y725" s="174">
        <v>0</v>
      </c>
      <c r="Z725" s="174">
        <v>0</v>
      </c>
      <c r="AA725" s="174">
        <v>0</v>
      </c>
      <c r="AB725" s="174">
        <v>0</v>
      </c>
      <c r="AC725" s="174">
        <v>0</v>
      </c>
      <c r="AD725" s="174" cm="1">
        <f t="array" ref="AD725">SUM(IF(DIGIPRO!$B$3:$B$2040=$C725,IF(DIGIPRO!$D$3:$D$2040=$E725,IF(DIGIPRO!$AC$2:$AN$2=AD$2,DIGIPRO!$AC$3:$AN$2040))))</f>
        <v>0</v>
      </c>
      <c r="AE725" s="174" cm="1">
        <f t="array" ref="AE725">SUM(IF(DIGIPRO!$B$3:$B$2040=$C725,IF(DIGIPRO!$D$3:$D$2040=$E725,IF(DIGIPRO!$AC$2:$AN$2=AE$2,DIGIPRO!$AC$3:$AN$2040))))</f>
        <v>0</v>
      </c>
      <c r="AF725" s="174" cm="1">
        <f t="array" ref="AF725">SUM(IF(DIGIPRO!$B$3:$B$2040=$C725,IF(DIGIPRO!$D$3:$D$2040=$E725,IF(DIGIPRO!$AC$2:$AN$2=AF$2,DIGIPRO!$AC$3:$AN$2040))))</f>
        <v>2788000.514257614</v>
      </c>
      <c r="AG725" s="174" cm="1">
        <f t="array" ref="AG725">SUM(IF(DIGIPRO!$B$3:$B$2040=$C725,IF(DIGIPRO!$D$3:$D$2040=$E725,IF(DIGIPRO!$AC$2:$AN$2=AG$2,DIGIPRO!$AC$3:$AN$2040))))</f>
        <v>2788000.514257614</v>
      </c>
      <c r="AH725" s="174" cm="1">
        <f t="array" ref="AH725">SUM(IF(DIGIPRO!$B$3:$B$2040=$C725,IF(DIGIPRO!$D$3:$D$2040=$E725,IF(DIGIPRO!$AC$2:$AN$2=AH$2,DIGIPRO!$AC$3:$AN$2040))))</f>
        <v>2788000.514257614</v>
      </c>
      <c r="AI725" s="174" cm="1">
        <f t="array" ref="AI725">SUM(IF(DIGIPRO!$B$3:$B$2040=$C725,IF(DIGIPRO!$D$3:$D$2040=$E725,IF(DIGIPRO!$AC$2:$AN$2=AI$2,DIGIPRO!$AC$3:$AN$2040))))</f>
        <v>2788000.514257614</v>
      </c>
      <c r="AJ725" s="174" cm="1">
        <f t="array" ref="AJ725">SUM(IF(DIGIPRO!$B$3:$B$2040=$C725,IF(DIGIPRO!$D$3:$D$2040=$E725,IF(DIGIPRO!$AC$2:$AN$2=AJ$2,DIGIPRO!$AC$3:$AN$2040))))</f>
        <v>2788000.514257614</v>
      </c>
      <c r="AK725" s="174" cm="1">
        <f t="array" ref="AK725">SUM(IF(DIGIPRO!$B$3:$B$2040=$C725,IF(DIGIPRO!$D$3:$D$2040=$E725,IF(DIGIPRO!$AC$2:$AN$2=AK$2,DIGIPRO!$AC$3:$AN$2040))))</f>
        <v>2788000.514257614</v>
      </c>
      <c r="AL725" s="174" cm="1">
        <f t="array" ref="AL725">SUM(IF(DIGIPRO!$B$3:$B$2040=$C725,IF(DIGIPRO!$D$3:$D$2040=$E725,IF(DIGIPRO!$AC$2:$AN$2=AL$2,DIGIPRO!$AC$3:$AN$2040))))</f>
        <v>2788000.514257614</v>
      </c>
      <c r="AM725" s="174" cm="1">
        <f t="array" ref="AM725">SUM(IF(DIGIPRO!$B$3:$B$2040=$C725,IF(DIGIPRO!$D$3:$D$2040=$E725,IF(DIGIPRO!$AC$2:$AN$2=AM$2,DIGIPRO!$AC$3:$AN$2040))))</f>
        <v>2788000.514257614</v>
      </c>
      <c r="AN725" s="174" cm="1">
        <f t="array" ref="AN725">SUM(IF(DIGIPRO!$B$3:$B$2040=$C725,IF(DIGIPRO!$D$3:$D$2040=$E725,IF(DIGIPRO!$AC$2:$AN$2=AN$2,DIGIPRO!$AC$3:$AN$2040))))</f>
        <v>2788000.514257614</v>
      </c>
      <c r="AO725" s="174" cm="1">
        <f t="array" ref="AO725">SUM(IF(DIGIPRO!$B$3:$B$2040=$C725,IF(DIGIPRO!$D$3:$D$2040=$E725,IF(DIGIPRO!$AC$2:$AN$2=AO$2,DIGIPRO!$AC$3:$AN$2040))))</f>
        <v>2788000.514257614</v>
      </c>
      <c r="AP725" s="174">
        <v>0</v>
      </c>
      <c r="AQ725" s="174">
        <v>0</v>
      </c>
      <c r="AR725" s="174">
        <v>0</v>
      </c>
      <c r="AS725" s="174">
        <v>0</v>
      </c>
      <c r="AT725" s="174">
        <v>0</v>
      </c>
      <c r="AU725" s="174">
        <v>0</v>
      </c>
      <c r="AV725" s="174">
        <v>0</v>
      </c>
      <c r="AW725" s="174">
        <v>0</v>
      </c>
      <c r="AX725" s="174">
        <v>0</v>
      </c>
      <c r="AY725" s="174">
        <v>0</v>
      </c>
      <c r="AZ725" s="174">
        <v>0</v>
      </c>
      <c r="BA725" s="174">
        <v>0</v>
      </c>
      <c r="BB725" s="175">
        <f t="shared" si="84"/>
        <v>1</v>
      </c>
      <c r="BC725" s="175">
        <f t="shared" si="84"/>
        <v>1</v>
      </c>
      <c r="BD725" s="175">
        <f t="shared" si="84"/>
        <v>0</v>
      </c>
      <c r="BE725" s="175">
        <f t="shared" si="84"/>
        <v>0</v>
      </c>
      <c r="BF725" s="175">
        <f t="shared" si="84"/>
        <v>0</v>
      </c>
      <c r="BG725" s="175">
        <f t="shared" si="84"/>
        <v>0</v>
      </c>
      <c r="BH725" s="175">
        <f t="shared" si="84"/>
        <v>0</v>
      </c>
      <c r="BI725" s="175">
        <f t="shared" si="84"/>
        <v>0</v>
      </c>
      <c r="BJ725" s="175">
        <f t="shared" si="84"/>
        <v>0</v>
      </c>
      <c r="BK725" s="175">
        <f t="shared" si="83"/>
        <v>0</v>
      </c>
      <c r="BL725" s="175">
        <f t="shared" si="83"/>
        <v>0</v>
      </c>
      <c r="BM725" s="175">
        <f t="shared" si="83"/>
        <v>0</v>
      </c>
    </row>
    <row r="726" spans="1:65" x14ac:dyDescent="0.35">
      <c r="A726" s="173" t="s">
        <v>65</v>
      </c>
      <c r="B726" s="173" t="str">
        <v>DIGIPRO</v>
      </c>
      <c r="C726" s="173" t="str">
        <v>Revenue Padi UMKM SoE</v>
      </c>
      <c r="D726" s="173" t="str">
        <v>Rp. M</v>
      </c>
      <c r="E726" s="173" t="str">
        <v>SUMALUT</v>
      </c>
      <c r="F726" s="174" cm="1">
        <f t="array" ref="F726">SUM(IF(DIGIPRO!$B$3:$B$2040=$C726,IF(DIGIPRO!$D$3:$D$2040=$E726,IF(DIGIPRO!$E$2:$P$2=F$2,DIGIPRO!$E$3:$P$2040))))</f>
        <v>0</v>
      </c>
      <c r="G726" s="174" cm="1">
        <f t="array" ref="G726">SUM(IF(DIGIPRO!$B$3:$B$2040=$C726,IF(DIGIPRO!$D$3:$D$2040=$E726,IF(DIGIPRO!$E$2:$P$2=G$2,DIGIPRO!$E$3:$P$2040))))</f>
        <v>0</v>
      </c>
      <c r="H726" s="174" cm="1">
        <f t="array" ref="H726">SUM(IF(DIGIPRO!$B$3:$B$2040=$C726,IF(DIGIPRO!$D$3:$D$2040=$E726,IF(DIGIPRO!$E$2:$P$2=H$2,DIGIPRO!$E$3:$P$2040))))</f>
        <v>1910785.3096728437</v>
      </c>
      <c r="I726" s="174" cm="1">
        <f t="array" ref="I726">SUM(IF(DIGIPRO!$B$3:$B$2040=$C726,IF(DIGIPRO!$D$3:$D$2040=$E726,IF(DIGIPRO!$E$2:$P$2=I$2,DIGIPRO!$E$3:$P$2040))))</f>
        <v>3821570.6193456873</v>
      </c>
      <c r="J726" s="174" cm="1">
        <f t="array" ref="J726">SUM(IF(DIGIPRO!$B$3:$B$2040=$C726,IF(DIGIPRO!$D$3:$D$2040=$E726,IF(DIGIPRO!$E$2:$P$2=J$2,DIGIPRO!$E$3:$P$2040))))</f>
        <v>5732355.929018531</v>
      </c>
      <c r="K726" s="174" cm="1">
        <f t="array" ref="K726">SUM(IF(DIGIPRO!$B$3:$B$2040=$C726,IF(DIGIPRO!$D$3:$D$2040=$E726,IF(DIGIPRO!$E$2:$P$2=K$2,DIGIPRO!$E$3:$P$2040))))</f>
        <v>7643141.2386913747</v>
      </c>
      <c r="L726" s="174" cm="1">
        <f t="array" ref="L726">SUM(IF(DIGIPRO!$B$3:$B$2040=$C726,IF(DIGIPRO!$D$3:$D$2040=$E726,IF(DIGIPRO!$E$2:$P$2=L$2,DIGIPRO!$E$3:$P$2040))))</f>
        <v>9553926.5483642183</v>
      </c>
      <c r="M726" s="174" cm="1">
        <f t="array" ref="M726">SUM(IF(DIGIPRO!$B$3:$B$2040=$C726,IF(DIGIPRO!$D$3:$D$2040=$E726,IF(DIGIPRO!$E$2:$P$2=M$2,DIGIPRO!$E$3:$P$2040))))</f>
        <v>11464711.858037062</v>
      </c>
      <c r="N726" s="174" cm="1">
        <f t="array" ref="N726">SUM(IF(DIGIPRO!$B$3:$B$2040=$C726,IF(DIGIPRO!$D$3:$D$2040=$E726,IF(DIGIPRO!$E$2:$P$2=N$2,DIGIPRO!$E$3:$P$2040))))</f>
        <v>13375497.167709906</v>
      </c>
      <c r="O726" s="174" cm="1">
        <f t="array" ref="O726">SUM(IF(DIGIPRO!$B$3:$B$2040=$C726,IF(DIGIPRO!$D$3:$D$2040=$E726,IF(DIGIPRO!$E$2:$P$2=O$2,DIGIPRO!$E$3:$P$2040))))</f>
        <v>15286282.477382749</v>
      </c>
      <c r="P726" s="174" cm="1">
        <f t="array" ref="P726">SUM(IF(DIGIPRO!$B$3:$B$2040=$C726,IF(DIGIPRO!$D$3:$D$2040=$E726,IF(DIGIPRO!$E$2:$P$2=P$2,DIGIPRO!$E$3:$P$2040))))</f>
        <v>17197067.787055593</v>
      </c>
      <c r="Q726" s="174" cm="1">
        <f t="array" ref="Q726">SUM(IF(DIGIPRO!$B$3:$B$2040=$C726,IF(DIGIPRO!$D$3:$D$2040=$E726,IF(DIGIPRO!$E$2:$P$2=Q$2,DIGIPRO!$E$3:$P$2040))))</f>
        <v>19107853.096728437</v>
      </c>
      <c r="R726" s="174">
        <v>0</v>
      </c>
      <c r="S726" s="174">
        <v>0</v>
      </c>
      <c r="T726" s="174">
        <v>0</v>
      </c>
      <c r="U726" s="174">
        <v>0</v>
      </c>
      <c r="V726" s="174">
        <v>0</v>
      </c>
      <c r="W726" s="174">
        <v>0</v>
      </c>
      <c r="X726" s="174">
        <v>0</v>
      </c>
      <c r="Y726" s="174">
        <v>0</v>
      </c>
      <c r="Z726" s="174">
        <v>0</v>
      </c>
      <c r="AA726" s="174">
        <v>0</v>
      </c>
      <c r="AB726" s="174">
        <v>0</v>
      </c>
      <c r="AC726" s="174">
        <v>0</v>
      </c>
      <c r="AD726" s="174" cm="1">
        <f t="array" ref="AD726">SUM(IF(DIGIPRO!$B$3:$B$2040=$C726,IF(DIGIPRO!$D$3:$D$2040=$E726,IF(DIGIPRO!$AC$2:$AN$2=AD$2,DIGIPRO!$AC$3:$AN$2040))))</f>
        <v>0</v>
      </c>
      <c r="AE726" s="174" cm="1">
        <f t="array" ref="AE726">SUM(IF(DIGIPRO!$B$3:$B$2040=$C726,IF(DIGIPRO!$D$3:$D$2040=$E726,IF(DIGIPRO!$AC$2:$AN$2=AE$2,DIGIPRO!$AC$3:$AN$2040))))</f>
        <v>0</v>
      </c>
      <c r="AF726" s="174" cm="1">
        <f t="array" ref="AF726">SUM(IF(DIGIPRO!$B$3:$B$2040=$C726,IF(DIGIPRO!$D$3:$D$2040=$E726,IF(DIGIPRO!$AC$2:$AN$2=AF$2,DIGIPRO!$AC$3:$AN$2040))))</f>
        <v>1910785.3096728437</v>
      </c>
      <c r="AG726" s="174" cm="1">
        <f t="array" ref="AG726">SUM(IF(DIGIPRO!$B$3:$B$2040=$C726,IF(DIGIPRO!$D$3:$D$2040=$E726,IF(DIGIPRO!$AC$2:$AN$2=AG$2,DIGIPRO!$AC$3:$AN$2040))))</f>
        <v>1910785.3096728437</v>
      </c>
      <c r="AH726" s="174" cm="1">
        <f t="array" ref="AH726">SUM(IF(DIGIPRO!$B$3:$B$2040=$C726,IF(DIGIPRO!$D$3:$D$2040=$E726,IF(DIGIPRO!$AC$2:$AN$2=AH$2,DIGIPRO!$AC$3:$AN$2040))))</f>
        <v>1910785.3096728437</v>
      </c>
      <c r="AI726" s="174" cm="1">
        <f t="array" ref="AI726">SUM(IF(DIGIPRO!$B$3:$B$2040=$C726,IF(DIGIPRO!$D$3:$D$2040=$E726,IF(DIGIPRO!$AC$2:$AN$2=AI$2,DIGIPRO!$AC$3:$AN$2040))))</f>
        <v>1910785.3096728437</v>
      </c>
      <c r="AJ726" s="174" cm="1">
        <f t="array" ref="AJ726">SUM(IF(DIGIPRO!$B$3:$B$2040=$C726,IF(DIGIPRO!$D$3:$D$2040=$E726,IF(DIGIPRO!$AC$2:$AN$2=AJ$2,DIGIPRO!$AC$3:$AN$2040))))</f>
        <v>1910785.3096728437</v>
      </c>
      <c r="AK726" s="174" cm="1">
        <f t="array" ref="AK726">SUM(IF(DIGIPRO!$B$3:$B$2040=$C726,IF(DIGIPRO!$D$3:$D$2040=$E726,IF(DIGIPRO!$AC$2:$AN$2=AK$2,DIGIPRO!$AC$3:$AN$2040))))</f>
        <v>1910785.3096728437</v>
      </c>
      <c r="AL726" s="174" cm="1">
        <f t="array" ref="AL726">SUM(IF(DIGIPRO!$B$3:$B$2040=$C726,IF(DIGIPRO!$D$3:$D$2040=$E726,IF(DIGIPRO!$AC$2:$AN$2=AL$2,DIGIPRO!$AC$3:$AN$2040))))</f>
        <v>1910785.3096728437</v>
      </c>
      <c r="AM726" s="174" cm="1">
        <f t="array" ref="AM726">SUM(IF(DIGIPRO!$B$3:$B$2040=$C726,IF(DIGIPRO!$D$3:$D$2040=$E726,IF(DIGIPRO!$AC$2:$AN$2=AM$2,DIGIPRO!$AC$3:$AN$2040))))</f>
        <v>1910785.3096728437</v>
      </c>
      <c r="AN726" s="174" cm="1">
        <f t="array" ref="AN726">SUM(IF(DIGIPRO!$B$3:$B$2040=$C726,IF(DIGIPRO!$D$3:$D$2040=$E726,IF(DIGIPRO!$AC$2:$AN$2=AN$2,DIGIPRO!$AC$3:$AN$2040))))</f>
        <v>1910785.3096728437</v>
      </c>
      <c r="AO726" s="174" cm="1">
        <f t="array" ref="AO726">SUM(IF(DIGIPRO!$B$3:$B$2040=$C726,IF(DIGIPRO!$D$3:$D$2040=$E726,IF(DIGIPRO!$AC$2:$AN$2=AO$2,DIGIPRO!$AC$3:$AN$2040))))</f>
        <v>1910785.3096728437</v>
      </c>
      <c r="AP726" s="174">
        <v>0</v>
      </c>
      <c r="AQ726" s="174">
        <v>0</v>
      </c>
      <c r="AR726" s="174">
        <v>0</v>
      </c>
      <c r="AS726" s="174">
        <v>0</v>
      </c>
      <c r="AT726" s="174">
        <v>0</v>
      </c>
      <c r="AU726" s="174">
        <v>0</v>
      </c>
      <c r="AV726" s="174">
        <v>0</v>
      </c>
      <c r="AW726" s="174">
        <v>0</v>
      </c>
      <c r="AX726" s="174">
        <v>0</v>
      </c>
      <c r="AY726" s="174">
        <v>0</v>
      </c>
      <c r="AZ726" s="174">
        <v>0</v>
      </c>
      <c r="BA726" s="174">
        <v>0</v>
      </c>
      <c r="BB726" s="175">
        <f t="shared" si="84"/>
        <v>1</v>
      </c>
      <c r="BC726" s="175">
        <f t="shared" si="84"/>
        <v>1</v>
      </c>
      <c r="BD726" s="175">
        <f t="shared" si="84"/>
        <v>0</v>
      </c>
      <c r="BE726" s="175">
        <f t="shared" si="84"/>
        <v>0</v>
      </c>
      <c r="BF726" s="175">
        <f t="shared" si="84"/>
        <v>0</v>
      </c>
      <c r="BG726" s="175">
        <f t="shared" si="84"/>
        <v>0</v>
      </c>
      <c r="BH726" s="175">
        <f t="shared" si="84"/>
        <v>0</v>
      </c>
      <c r="BI726" s="175">
        <f t="shared" si="84"/>
        <v>0</v>
      </c>
      <c r="BJ726" s="175">
        <f t="shared" si="84"/>
        <v>0</v>
      </c>
      <c r="BK726" s="175">
        <f t="shared" si="83"/>
        <v>0</v>
      </c>
      <c r="BL726" s="175">
        <f t="shared" si="83"/>
        <v>0</v>
      </c>
      <c r="BM726" s="175">
        <f t="shared" si="83"/>
        <v>0</v>
      </c>
    </row>
    <row r="727" spans="1:65" x14ac:dyDescent="0.35">
      <c r="A727" s="170" t="s">
        <v>81</v>
      </c>
      <c r="B727" s="170" t="s">
        <v>66</v>
      </c>
      <c r="C727" s="170" t="s">
        <v>67</v>
      </c>
      <c r="D727" s="170" t="s">
        <v>68</v>
      </c>
      <c r="E727" s="170" t="s">
        <v>69</v>
      </c>
      <c r="F727" s="171">
        <f>SUM(F728:F732)</f>
        <v>74221292905.049255</v>
      </c>
      <c r="G727" s="171">
        <f t="shared" ref="G727:BA727" si="85">SUM(G728:G732)</f>
        <v>154425389680.73044</v>
      </c>
      <c r="H727" s="171">
        <f t="shared" si="85"/>
        <v>216293869533.34216</v>
      </c>
      <c r="I727" s="171">
        <f t="shared" si="85"/>
        <v>295457003308.6413</v>
      </c>
      <c r="J727" s="171">
        <f t="shared" si="85"/>
        <v>372205636958.6604</v>
      </c>
      <c r="K727" s="171">
        <f t="shared" si="85"/>
        <v>453194505751.0976</v>
      </c>
      <c r="L727" s="171">
        <f t="shared" si="85"/>
        <v>538806911061.56189</v>
      </c>
      <c r="M727" s="171">
        <f t="shared" si="85"/>
        <v>625868987435.16284</v>
      </c>
      <c r="N727" s="171">
        <f t="shared" si="85"/>
        <v>694231880004.01453</v>
      </c>
      <c r="O727" s="171">
        <f t="shared" si="85"/>
        <v>774174650846.65283</v>
      </c>
      <c r="P727" s="171">
        <f t="shared" si="85"/>
        <v>859830287748.79773</v>
      </c>
      <c r="Q727" s="171">
        <f t="shared" si="85"/>
        <v>925629174997.12622</v>
      </c>
      <c r="R727" s="171">
        <f t="shared" si="85"/>
        <v>77786160482</v>
      </c>
      <c r="S727" s="171">
        <f t="shared" si="85"/>
        <v>157532024764</v>
      </c>
      <c r="T727" s="171">
        <f t="shared" si="85"/>
        <v>210162003408</v>
      </c>
      <c r="U727" s="171">
        <f t="shared" si="85"/>
        <v>284120770272</v>
      </c>
      <c r="V727" s="171">
        <f t="shared" si="85"/>
        <v>356377696814</v>
      </c>
      <c r="W727" s="171">
        <f t="shared" si="85"/>
        <v>356377696814</v>
      </c>
      <c r="X727" s="171">
        <f t="shared" si="85"/>
        <v>356377696814</v>
      </c>
      <c r="Y727" s="171">
        <f t="shared" si="85"/>
        <v>356377696814</v>
      </c>
      <c r="Z727" s="171">
        <f t="shared" si="85"/>
        <v>356377696814</v>
      </c>
      <c r="AA727" s="171">
        <f t="shared" si="85"/>
        <v>356377696814</v>
      </c>
      <c r="AB727" s="171">
        <f t="shared" si="85"/>
        <v>356377696814</v>
      </c>
      <c r="AC727" s="171">
        <f t="shared" si="85"/>
        <v>356377696814</v>
      </c>
      <c r="AD727" s="171">
        <f t="shared" si="85"/>
        <v>74221292905.049255</v>
      </c>
      <c r="AE727" s="171">
        <f t="shared" si="85"/>
        <v>80204096775.681213</v>
      </c>
      <c r="AF727" s="171">
        <f t="shared" si="85"/>
        <v>61868479852.611694</v>
      </c>
      <c r="AG727" s="171">
        <f t="shared" si="85"/>
        <v>79163133775.299133</v>
      </c>
      <c r="AH727" s="171">
        <f t="shared" si="85"/>
        <v>76748633650.019119</v>
      </c>
      <c r="AI727" s="171">
        <f t="shared" si="85"/>
        <v>80988868792.43721</v>
      </c>
      <c r="AJ727" s="171">
        <f t="shared" si="85"/>
        <v>85612405310.464279</v>
      </c>
      <c r="AK727" s="171">
        <f t="shared" si="85"/>
        <v>87062076373.600922</v>
      </c>
      <c r="AL727" s="171">
        <f t="shared" si="85"/>
        <v>68362892568.851776</v>
      </c>
      <c r="AM727" s="171">
        <f t="shared" si="85"/>
        <v>79942770842.638321</v>
      </c>
      <c r="AN727" s="171">
        <f t="shared" si="85"/>
        <v>85655636902.144867</v>
      </c>
      <c r="AO727" s="171">
        <f t="shared" si="85"/>
        <v>65798887248.328476</v>
      </c>
      <c r="AP727" s="171">
        <f t="shared" si="85"/>
        <v>77786160482</v>
      </c>
      <c r="AQ727" s="171">
        <f t="shared" si="85"/>
        <v>79745864282</v>
      </c>
      <c r="AR727" s="171">
        <f t="shared" si="85"/>
        <v>52629978644</v>
      </c>
      <c r="AS727" s="171">
        <f t="shared" si="85"/>
        <v>73958766864</v>
      </c>
      <c r="AT727" s="171">
        <f t="shared" si="85"/>
        <v>72256926542</v>
      </c>
      <c r="AU727" s="171">
        <f t="shared" si="85"/>
        <v>0</v>
      </c>
      <c r="AV727" s="171">
        <f t="shared" si="85"/>
        <v>0</v>
      </c>
      <c r="AW727" s="171">
        <f t="shared" si="85"/>
        <v>0</v>
      </c>
      <c r="AX727" s="171">
        <f t="shared" si="85"/>
        <v>0</v>
      </c>
      <c r="AY727" s="171">
        <f t="shared" si="85"/>
        <v>0</v>
      </c>
      <c r="AZ727" s="171">
        <f t="shared" si="85"/>
        <v>0</v>
      </c>
      <c r="BA727" s="171">
        <f t="shared" si="85"/>
        <v>0</v>
      </c>
      <c r="BB727" s="172">
        <f>IF(F727=0,1,(R727/F727))</f>
        <v>1.0480302543572133</v>
      </c>
      <c r="BC727" s="172">
        <f t="shared" si="84"/>
        <v>1.0201173854227756</v>
      </c>
      <c r="BD727" s="172">
        <f t="shared" si="84"/>
        <v>0.97165030086811166</v>
      </c>
      <c r="BE727" s="172">
        <f t="shared" si="84"/>
        <v>0.96163153044370653</v>
      </c>
      <c r="BF727" s="172">
        <f t="shared" si="84"/>
        <v>0.95747528093880441</v>
      </c>
      <c r="BG727" s="172">
        <f t="shared" si="84"/>
        <v>0.78636808763460364</v>
      </c>
      <c r="BH727" s="172">
        <f t="shared" si="84"/>
        <v>0.66142005512115964</v>
      </c>
      <c r="BI727" s="172">
        <f t="shared" si="84"/>
        <v>0.56941261504975771</v>
      </c>
      <c r="BJ727" s="172">
        <f t="shared" si="84"/>
        <v>0.51334101339733806</v>
      </c>
      <c r="BK727" s="172">
        <f t="shared" si="84"/>
        <v>0.46033242812104253</v>
      </c>
      <c r="BL727" s="172">
        <f t="shared" si="84"/>
        <v>0.41447446303277574</v>
      </c>
      <c r="BM727" s="172">
        <f t="shared" si="84"/>
        <v>0.38501130521853577</v>
      </c>
    </row>
    <row r="728" spans="1:65" x14ac:dyDescent="0.35">
      <c r="A728" s="173" t="s">
        <v>81</v>
      </c>
      <c r="B728" s="173" t="s">
        <v>66</v>
      </c>
      <c r="C728" s="173" t="s">
        <v>67</v>
      </c>
      <c r="D728" s="173" t="s">
        <v>68</v>
      </c>
      <c r="E728" s="173" t="s">
        <v>70</v>
      </c>
      <c r="F728" s="174">
        <f>AD728</f>
        <v>5860731984.8072357</v>
      </c>
      <c r="G728" s="174">
        <f>F728+AE728</f>
        <v>12268517911.830544</v>
      </c>
      <c r="H728" s="174">
        <f t="shared" ref="H728:H732" si="86">G728+AF728</f>
        <v>17109481208.168583</v>
      </c>
      <c r="I728" s="174">
        <f t="shared" ref="I728:I732" si="87">H728+AG728</f>
        <v>23300015340.658085</v>
      </c>
      <c r="J728" s="174">
        <f t="shared" ref="J728:J732" si="88">I728+AH728</f>
        <v>29265488898.956673</v>
      </c>
      <c r="K728" s="174">
        <f t="shared" ref="K728:K732" si="89">J728+AI728</f>
        <v>36010470671.492722</v>
      </c>
      <c r="L728" s="174">
        <f t="shared" ref="L728:L732" si="90">K728+AJ728</f>
        <v>42670789439.312515</v>
      </c>
      <c r="M728" s="174">
        <f t="shared" ref="M728:M732" si="91">L728+AK728</f>
        <v>49514652532.276909</v>
      </c>
      <c r="N728" s="174">
        <f t="shared" ref="N728:N732" si="92">M728+AL728</f>
        <v>54630174863.772133</v>
      </c>
      <c r="O728" s="174">
        <f t="shared" ref="O728:O732" si="93">N728+AM728</f>
        <v>60479134444.740517</v>
      </c>
      <c r="P728" s="174">
        <f t="shared" ref="P728:P732" si="94">O728+AN728</f>
        <v>66914518805.591652</v>
      </c>
      <c r="Q728" s="174">
        <f t="shared" ref="Q728:Q732" si="95">P728+AO728</f>
        <v>71546810106.25061</v>
      </c>
      <c r="R728" s="174">
        <f>AP728</f>
        <v>7526688385</v>
      </c>
      <c r="S728" s="174">
        <f t="shared" ref="S728:S732" si="96">R728+AQ728</f>
        <v>13264985466</v>
      </c>
      <c r="T728" s="174">
        <f t="shared" ref="T728:T732" si="97">S728+AR728</f>
        <v>16618308216</v>
      </c>
      <c r="U728" s="174">
        <f t="shared" ref="U728:U732" si="98">T728+AS728</f>
        <v>21838565062</v>
      </c>
      <c r="V728" s="174">
        <f t="shared" ref="V728:V732" si="99">U728+AT728</f>
        <v>26852222177</v>
      </c>
      <c r="W728" s="174">
        <f t="shared" ref="W728:W732" si="100">V728+AU728</f>
        <v>26852222177</v>
      </c>
      <c r="X728" s="174">
        <f t="shared" ref="X728:X732" si="101">W728+AV728</f>
        <v>26852222177</v>
      </c>
      <c r="Y728" s="174">
        <f t="shared" ref="Y728:Y732" si="102">X728+AW728</f>
        <v>26852222177</v>
      </c>
      <c r="Z728" s="174">
        <f t="shared" ref="Z728:Z732" si="103">Y728+AX728</f>
        <v>26852222177</v>
      </c>
      <c r="AA728" s="174">
        <f t="shared" ref="AA728:AA732" si="104">Z728+AY728</f>
        <v>26852222177</v>
      </c>
      <c r="AB728" s="174">
        <f t="shared" ref="AB728:AB732" si="105">AA728+AZ728</f>
        <v>26852222177</v>
      </c>
      <c r="AC728" s="174">
        <f t="shared" ref="AC728:AC732" si="106">AB728+BA728</f>
        <v>26852222177</v>
      </c>
      <c r="AD728" s="174">
        <f t="shared" ref="AD728:BA728" si="107">AD764+AD878+AD956+AD1028</f>
        <v>5860731984.8072357</v>
      </c>
      <c r="AE728" s="174">
        <f t="shared" si="107"/>
        <v>6407785927.0233078</v>
      </c>
      <c r="AF728" s="174">
        <f t="shared" si="107"/>
        <v>4840963296.3380394</v>
      </c>
      <c r="AG728" s="174">
        <f t="shared" si="107"/>
        <v>6190534132.489501</v>
      </c>
      <c r="AH728" s="174">
        <f t="shared" si="107"/>
        <v>5965473558.2985859</v>
      </c>
      <c r="AI728" s="174">
        <f t="shared" si="107"/>
        <v>6744981772.536046</v>
      </c>
      <c r="AJ728" s="174">
        <f t="shared" si="107"/>
        <v>6660318767.8197899</v>
      </c>
      <c r="AK728" s="174">
        <f t="shared" si="107"/>
        <v>6843863092.9643936</v>
      </c>
      <c r="AL728" s="174">
        <f t="shared" si="107"/>
        <v>5115522331.4952211</v>
      </c>
      <c r="AM728" s="174">
        <f t="shared" si="107"/>
        <v>5848959580.9683838</v>
      </c>
      <c r="AN728" s="174">
        <f t="shared" si="107"/>
        <v>6435384360.8511324</v>
      </c>
      <c r="AO728" s="174">
        <f t="shared" si="107"/>
        <v>4632291300.6589594</v>
      </c>
      <c r="AP728" s="174">
        <f t="shared" si="107"/>
        <v>7526688385</v>
      </c>
      <c r="AQ728" s="174">
        <f t="shared" si="107"/>
        <v>5738297081</v>
      </c>
      <c r="AR728" s="174">
        <f t="shared" si="107"/>
        <v>3353322750</v>
      </c>
      <c r="AS728" s="174">
        <f t="shared" si="107"/>
        <v>5220256846</v>
      </c>
      <c r="AT728" s="174">
        <f t="shared" si="107"/>
        <v>5013657115</v>
      </c>
      <c r="AU728" s="174">
        <f t="shared" si="107"/>
        <v>0</v>
      </c>
      <c r="AV728" s="174">
        <f t="shared" si="107"/>
        <v>0</v>
      </c>
      <c r="AW728" s="174">
        <f t="shared" si="107"/>
        <v>0</v>
      </c>
      <c r="AX728" s="174">
        <f t="shared" si="107"/>
        <v>0</v>
      </c>
      <c r="AY728" s="174">
        <f t="shared" si="107"/>
        <v>0</v>
      </c>
      <c r="AZ728" s="174">
        <f t="shared" si="107"/>
        <v>0</v>
      </c>
      <c r="BA728" s="174">
        <f t="shared" si="107"/>
        <v>0</v>
      </c>
      <c r="BB728" s="175">
        <f t="shared" ref="BB728:BM751" si="108">IF(F728=0,1,(R728/F728))</f>
        <v>1.2842573938735673</v>
      </c>
      <c r="BC728" s="175">
        <f t="shared" si="84"/>
        <v>1.0812215103185823</v>
      </c>
      <c r="BD728" s="175">
        <f t="shared" si="84"/>
        <v>0.971292350352851</v>
      </c>
      <c r="BE728" s="175">
        <f t="shared" si="84"/>
        <v>0.93727685337151334</v>
      </c>
      <c r="BF728" s="175">
        <f t="shared" si="84"/>
        <v>0.91753882088596483</v>
      </c>
      <c r="BG728" s="175">
        <f t="shared" si="84"/>
        <v>0.74567817849315854</v>
      </c>
      <c r="BH728" s="175">
        <f t="shared" si="84"/>
        <v>0.62928815074279132</v>
      </c>
      <c r="BI728" s="175">
        <f t="shared" si="84"/>
        <v>0.54230860571011696</v>
      </c>
      <c r="BJ728" s="175">
        <f t="shared" si="84"/>
        <v>0.49152729684573981</v>
      </c>
      <c r="BK728" s="175">
        <f t="shared" si="84"/>
        <v>0.44399150919619629</v>
      </c>
      <c r="BL728" s="175">
        <f t="shared" si="84"/>
        <v>0.40129141860848466</v>
      </c>
      <c r="BM728" s="175">
        <f t="shared" si="84"/>
        <v>0.37530984452169286</v>
      </c>
    </row>
    <row r="729" spans="1:65" x14ac:dyDescent="0.35">
      <c r="A729" s="173" t="s">
        <v>81</v>
      </c>
      <c r="B729" s="173" t="s">
        <v>66</v>
      </c>
      <c r="C729" s="173" t="s">
        <v>67</v>
      </c>
      <c r="D729" s="173" t="s">
        <v>68</v>
      </c>
      <c r="E729" s="173" t="s">
        <v>71</v>
      </c>
      <c r="F729" s="174">
        <f t="shared" ref="F729:F732" si="109">AD729</f>
        <v>6200073931.7212296</v>
      </c>
      <c r="G729" s="174">
        <f t="shared" ref="G729:G732" si="110">F729+AE729</f>
        <v>13286029592.191143</v>
      </c>
      <c r="H729" s="174">
        <f t="shared" si="86"/>
        <v>18419631744.719917</v>
      </c>
      <c r="I729" s="174">
        <f t="shared" si="87"/>
        <v>25176251963.547646</v>
      </c>
      <c r="J729" s="174">
        <f t="shared" si="88"/>
        <v>31561464500.470432</v>
      </c>
      <c r="K729" s="174">
        <f t="shared" si="89"/>
        <v>38947592248.866135</v>
      </c>
      <c r="L729" s="174">
        <f t="shared" si="90"/>
        <v>46255060789.815536</v>
      </c>
      <c r="M729" s="174">
        <f t="shared" si="91"/>
        <v>53683018000.753174</v>
      </c>
      <c r="N729" s="174">
        <f t="shared" si="92"/>
        <v>59182536784.609085</v>
      </c>
      <c r="O729" s="174">
        <f t="shared" si="93"/>
        <v>65435087243.53949</v>
      </c>
      <c r="P729" s="174">
        <f t="shared" si="94"/>
        <v>72334005882.29007</v>
      </c>
      <c r="Q729" s="174">
        <f t="shared" si="95"/>
        <v>77174114044.450806</v>
      </c>
      <c r="R729" s="174">
        <f t="shared" ref="R729:R732" si="111">AP729</f>
        <v>6393244496</v>
      </c>
      <c r="S729" s="174">
        <f t="shared" si="96"/>
        <v>17034823296</v>
      </c>
      <c r="T729" s="174">
        <f t="shared" si="97"/>
        <v>20920947528</v>
      </c>
      <c r="U729" s="174">
        <f t="shared" si="98"/>
        <v>27634802767</v>
      </c>
      <c r="V729" s="174">
        <f t="shared" si="99"/>
        <v>34000519090</v>
      </c>
      <c r="W729" s="174">
        <f t="shared" si="100"/>
        <v>34000519090</v>
      </c>
      <c r="X729" s="174">
        <f t="shared" si="101"/>
        <v>34000519090</v>
      </c>
      <c r="Y729" s="174">
        <f t="shared" si="102"/>
        <v>34000519090</v>
      </c>
      <c r="Z729" s="174">
        <f t="shared" si="103"/>
        <v>34000519090</v>
      </c>
      <c r="AA729" s="174">
        <f t="shared" si="104"/>
        <v>34000519090</v>
      </c>
      <c r="AB729" s="174">
        <f t="shared" si="105"/>
        <v>34000519090</v>
      </c>
      <c r="AC729" s="174">
        <f t="shared" si="106"/>
        <v>34000519090</v>
      </c>
      <c r="AD729" s="174">
        <f t="shared" ref="AD729:BA729" si="112">AD765+AD879+AD957+AD1029</f>
        <v>6200073931.7212296</v>
      </c>
      <c r="AE729" s="174">
        <f t="shared" si="112"/>
        <v>7085955660.4699144</v>
      </c>
      <c r="AF729" s="174">
        <f t="shared" si="112"/>
        <v>5133602152.5287762</v>
      </c>
      <c r="AG729" s="174">
        <f t="shared" si="112"/>
        <v>6756620218.8277264</v>
      </c>
      <c r="AH729" s="174">
        <f t="shared" si="112"/>
        <v>6385212536.9227867</v>
      </c>
      <c r="AI729" s="174">
        <f t="shared" si="112"/>
        <v>7386127748.3957052</v>
      </c>
      <c r="AJ729" s="174">
        <f t="shared" si="112"/>
        <v>7307468540.9494038</v>
      </c>
      <c r="AK729" s="174">
        <f t="shared" si="112"/>
        <v>7427957210.9376383</v>
      </c>
      <c r="AL729" s="174">
        <f t="shared" si="112"/>
        <v>5499518783.8559132</v>
      </c>
      <c r="AM729" s="174">
        <f t="shared" si="112"/>
        <v>6252550458.9304047</v>
      </c>
      <c r="AN729" s="174">
        <f t="shared" si="112"/>
        <v>6898918638.7505732</v>
      </c>
      <c r="AO729" s="174">
        <f t="shared" si="112"/>
        <v>4840108162.1607361</v>
      </c>
      <c r="AP729" s="174">
        <f t="shared" si="112"/>
        <v>6393244496</v>
      </c>
      <c r="AQ729" s="174">
        <f t="shared" si="112"/>
        <v>10641578800</v>
      </c>
      <c r="AR729" s="174">
        <f t="shared" si="112"/>
        <v>3886124232</v>
      </c>
      <c r="AS729" s="174">
        <f t="shared" si="112"/>
        <v>6713855239</v>
      </c>
      <c r="AT729" s="174">
        <f t="shared" si="112"/>
        <v>6365716323</v>
      </c>
      <c r="AU729" s="174">
        <f t="shared" si="112"/>
        <v>0</v>
      </c>
      <c r="AV729" s="174">
        <f t="shared" si="112"/>
        <v>0</v>
      </c>
      <c r="AW729" s="174">
        <f t="shared" si="112"/>
        <v>0</v>
      </c>
      <c r="AX729" s="174">
        <f t="shared" si="112"/>
        <v>0</v>
      </c>
      <c r="AY729" s="174">
        <f t="shared" si="112"/>
        <v>0</v>
      </c>
      <c r="AZ729" s="174">
        <f t="shared" si="112"/>
        <v>0</v>
      </c>
      <c r="BA729" s="174">
        <f t="shared" si="112"/>
        <v>0</v>
      </c>
      <c r="BB729" s="175">
        <f t="shared" si="108"/>
        <v>1.0311561711047441</v>
      </c>
      <c r="BC729" s="175">
        <f t="shared" si="84"/>
        <v>1.2821605715835684</v>
      </c>
      <c r="BD729" s="175">
        <f t="shared" si="84"/>
        <v>1.1357961884334142</v>
      </c>
      <c r="BE729" s="175">
        <f t="shared" si="84"/>
        <v>1.097653566822101</v>
      </c>
      <c r="BF729" s="175">
        <f t="shared" si="84"/>
        <v>1.0772795124729784</v>
      </c>
      <c r="BG729" s="175">
        <f t="shared" si="84"/>
        <v>0.8729812839968264</v>
      </c>
      <c r="BH729" s="175">
        <f t="shared" si="84"/>
        <v>0.73506592596428388</v>
      </c>
      <c r="BI729" s="175">
        <f t="shared" si="84"/>
        <v>0.63335707186810863</v>
      </c>
      <c r="BJ729" s="175">
        <f t="shared" si="84"/>
        <v>0.57450256337849515</v>
      </c>
      <c r="BK729" s="175">
        <f t="shared" si="84"/>
        <v>0.51960684278535785</v>
      </c>
      <c r="BL729" s="175">
        <f t="shared" si="84"/>
        <v>0.47004888883562485</v>
      </c>
      <c r="BM729" s="175">
        <f t="shared" si="84"/>
        <v>0.44056895904780136</v>
      </c>
    </row>
    <row r="730" spans="1:65" x14ac:dyDescent="0.35">
      <c r="A730" s="173" t="s">
        <v>81</v>
      </c>
      <c r="B730" s="173" t="s">
        <v>66</v>
      </c>
      <c r="C730" s="173" t="s">
        <v>67</v>
      </c>
      <c r="D730" s="173" t="s">
        <v>68</v>
      </c>
      <c r="E730" s="173" t="s">
        <v>72</v>
      </c>
      <c r="F730" s="174">
        <f t="shared" si="109"/>
        <v>24566462550.505436</v>
      </c>
      <c r="G730" s="174">
        <f t="shared" si="110"/>
        <v>50734919770.127991</v>
      </c>
      <c r="H730" s="174">
        <f t="shared" si="86"/>
        <v>71296079565.808609</v>
      </c>
      <c r="I730" s="174">
        <f t="shared" si="87"/>
        <v>97007772203.780609</v>
      </c>
      <c r="J730" s="174">
        <f t="shared" si="88"/>
        <v>122094985367.72511</v>
      </c>
      <c r="K730" s="174">
        <f t="shared" si="89"/>
        <v>149249085577.58582</v>
      </c>
      <c r="L730" s="174">
        <f t="shared" si="90"/>
        <v>176869052359.41843</v>
      </c>
      <c r="M730" s="174">
        <f t="shared" si="91"/>
        <v>205232379795.98184</v>
      </c>
      <c r="N730" s="174">
        <f t="shared" si="92"/>
        <v>227275028437.1481</v>
      </c>
      <c r="O730" s="174">
        <f t="shared" si="93"/>
        <v>252639503720.29633</v>
      </c>
      <c r="P730" s="174">
        <f t="shared" si="94"/>
        <v>280091809629.50238</v>
      </c>
      <c r="Q730" s="174">
        <f t="shared" si="95"/>
        <v>300974585514.75598</v>
      </c>
      <c r="R730" s="174">
        <f t="shared" si="111"/>
        <v>25184839139</v>
      </c>
      <c r="S730" s="174">
        <f t="shared" si="96"/>
        <v>50437538410</v>
      </c>
      <c r="T730" s="174">
        <f t="shared" si="97"/>
        <v>64586283023.099998</v>
      </c>
      <c r="U730" s="174">
        <f t="shared" si="98"/>
        <v>89394489775.100006</v>
      </c>
      <c r="V730" s="174">
        <f t="shared" si="99"/>
        <v>114841341944.10001</v>
      </c>
      <c r="W730" s="174">
        <f t="shared" si="100"/>
        <v>114841341944.10001</v>
      </c>
      <c r="X730" s="174">
        <f t="shared" si="101"/>
        <v>114841341944.10001</v>
      </c>
      <c r="Y730" s="174">
        <f t="shared" si="102"/>
        <v>114841341944.10001</v>
      </c>
      <c r="Z730" s="174">
        <f t="shared" si="103"/>
        <v>114841341944.10001</v>
      </c>
      <c r="AA730" s="174">
        <f t="shared" si="104"/>
        <v>114841341944.10001</v>
      </c>
      <c r="AB730" s="174">
        <f t="shared" si="105"/>
        <v>114841341944.10001</v>
      </c>
      <c r="AC730" s="174">
        <f t="shared" si="106"/>
        <v>114841341944.10001</v>
      </c>
      <c r="AD730" s="174">
        <f t="shared" ref="AD730:BA730" si="113">AD766+AD880+AD958+AD1030</f>
        <v>24566462550.505436</v>
      </c>
      <c r="AE730" s="174">
        <f t="shared" si="113"/>
        <v>26168457219.622559</v>
      </c>
      <c r="AF730" s="174">
        <f t="shared" si="113"/>
        <v>20561159795.680618</v>
      </c>
      <c r="AG730" s="174">
        <f t="shared" si="113"/>
        <v>25711692637.971996</v>
      </c>
      <c r="AH730" s="174">
        <f t="shared" si="113"/>
        <v>25087213163.944504</v>
      </c>
      <c r="AI730" s="174">
        <f t="shared" si="113"/>
        <v>27154100209.86071</v>
      </c>
      <c r="AJ730" s="174">
        <f t="shared" si="113"/>
        <v>27619966781.832611</v>
      </c>
      <c r="AK730" s="174">
        <f t="shared" si="113"/>
        <v>28363327436.563423</v>
      </c>
      <c r="AL730" s="174">
        <f t="shared" si="113"/>
        <v>22042648641.166267</v>
      </c>
      <c r="AM730" s="174">
        <f t="shared" si="113"/>
        <v>25364475283.148228</v>
      </c>
      <c r="AN730" s="174">
        <f t="shared" si="113"/>
        <v>27452305909.206078</v>
      </c>
      <c r="AO730" s="174">
        <f t="shared" si="113"/>
        <v>20882775885.253597</v>
      </c>
      <c r="AP730" s="174">
        <f t="shared" si="113"/>
        <v>25184839139</v>
      </c>
      <c r="AQ730" s="174">
        <f t="shared" si="113"/>
        <v>25252699271</v>
      </c>
      <c r="AR730" s="174">
        <f t="shared" si="113"/>
        <v>14148744613.1</v>
      </c>
      <c r="AS730" s="174">
        <f t="shared" si="113"/>
        <v>24808206752</v>
      </c>
      <c r="AT730" s="174">
        <f t="shared" si="113"/>
        <v>25446852169</v>
      </c>
      <c r="AU730" s="174">
        <f t="shared" si="113"/>
        <v>0</v>
      </c>
      <c r="AV730" s="174">
        <f t="shared" si="113"/>
        <v>0</v>
      </c>
      <c r="AW730" s="174">
        <f t="shared" si="113"/>
        <v>0</v>
      </c>
      <c r="AX730" s="174">
        <f t="shared" si="113"/>
        <v>0</v>
      </c>
      <c r="AY730" s="174">
        <f t="shared" si="113"/>
        <v>0</v>
      </c>
      <c r="AZ730" s="174">
        <f t="shared" si="113"/>
        <v>0</v>
      </c>
      <c r="BA730" s="174">
        <f t="shared" si="113"/>
        <v>0</v>
      </c>
      <c r="BB730" s="175">
        <f t="shared" si="108"/>
        <v>1.025171576380737</v>
      </c>
      <c r="BC730" s="175">
        <f t="shared" si="108"/>
        <v>0.99413852704458039</v>
      </c>
      <c r="BD730" s="175">
        <f t="shared" si="108"/>
        <v>0.90588828188630977</v>
      </c>
      <c r="BE730" s="175">
        <f t="shared" si="108"/>
        <v>0.92151884064827649</v>
      </c>
      <c r="BF730" s="175">
        <f t="shared" si="108"/>
        <v>0.94059016099818826</v>
      </c>
      <c r="BG730" s="175">
        <f t="shared" si="108"/>
        <v>0.76946094175163804</v>
      </c>
      <c r="BH730" s="175">
        <f t="shared" si="108"/>
        <v>0.64930150533474384</v>
      </c>
      <c r="BI730" s="175">
        <f t="shared" si="108"/>
        <v>0.55956736484886993</v>
      </c>
      <c r="BJ730" s="175">
        <f t="shared" si="108"/>
        <v>0.50529678836167813</v>
      </c>
      <c r="BK730" s="175">
        <f t="shared" si="108"/>
        <v>0.4545660526282691</v>
      </c>
      <c r="BL730" s="175">
        <f t="shared" si="108"/>
        <v>0.41001320994001544</v>
      </c>
      <c r="BM730" s="175">
        <f t="shared" si="108"/>
        <v>0.3815649143521111</v>
      </c>
    </row>
    <row r="731" spans="1:65" x14ac:dyDescent="0.35">
      <c r="A731" s="173" t="s">
        <v>81</v>
      </c>
      <c r="B731" s="173" t="s">
        <v>66</v>
      </c>
      <c r="C731" s="173" t="s">
        <v>67</v>
      </c>
      <c r="D731" s="173" t="s">
        <v>68</v>
      </c>
      <c r="E731" s="173" t="s">
        <v>73</v>
      </c>
      <c r="F731" s="174">
        <f t="shared" si="109"/>
        <v>15455696821.202576</v>
      </c>
      <c r="G731" s="174">
        <f t="shared" si="110"/>
        <v>32664654246.428944</v>
      </c>
      <c r="H731" s="174">
        <f t="shared" si="86"/>
        <v>46172612224.792549</v>
      </c>
      <c r="I731" s="174">
        <f t="shared" si="87"/>
        <v>63164961791.457932</v>
      </c>
      <c r="J731" s="174">
        <f t="shared" si="88"/>
        <v>79476952385.447403</v>
      </c>
      <c r="K731" s="174">
        <f t="shared" si="89"/>
        <v>96446411339.504013</v>
      </c>
      <c r="L731" s="174">
        <f t="shared" si="90"/>
        <v>114817769141.76743</v>
      </c>
      <c r="M731" s="174">
        <f t="shared" si="91"/>
        <v>133209696734.74411</v>
      </c>
      <c r="N731" s="174">
        <f t="shared" si="92"/>
        <v>148489851185.56879</v>
      </c>
      <c r="O731" s="174">
        <f t="shared" si="93"/>
        <v>165953167519.58975</v>
      </c>
      <c r="P731" s="174">
        <f t="shared" si="94"/>
        <v>184338900040.42572</v>
      </c>
      <c r="Q731" s="174">
        <f t="shared" si="95"/>
        <v>199269332223.63193</v>
      </c>
      <c r="R731" s="174">
        <f t="shared" si="111"/>
        <v>15921026307</v>
      </c>
      <c r="S731" s="174">
        <f t="shared" si="96"/>
        <v>30948649018</v>
      </c>
      <c r="T731" s="174">
        <f t="shared" si="97"/>
        <v>49480776995</v>
      </c>
      <c r="U731" s="174">
        <f t="shared" si="98"/>
        <v>62135898914</v>
      </c>
      <c r="V731" s="174">
        <f t="shared" si="99"/>
        <v>75632281196</v>
      </c>
      <c r="W731" s="174">
        <f t="shared" si="100"/>
        <v>75632281196</v>
      </c>
      <c r="X731" s="174">
        <f t="shared" si="101"/>
        <v>75632281196</v>
      </c>
      <c r="Y731" s="174">
        <f t="shared" si="102"/>
        <v>75632281196</v>
      </c>
      <c r="Z731" s="174">
        <f t="shared" si="103"/>
        <v>75632281196</v>
      </c>
      <c r="AA731" s="174">
        <f t="shared" si="104"/>
        <v>75632281196</v>
      </c>
      <c r="AB731" s="174">
        <f t="shared" si="105"/>
        <v>75632281196</v>
      </c>
      <c r="AC731" s="174">
        <f t="shared" si="106"/>
        <v>75632281196</v>
      </c>
      <c r="AD731" s="174">
        <f t="shared" ref="AD731:BA731" si="114">AD767+AD881+AD959+AD1031</f>
        <v>15455696821.202576</v>
      </c>
      <c r="AE731" s="174">
        <f t="shared" si="114"/>
        <v>17208957425.226368</v>
      </c>
      <c r="AF731" s="174">
        <f t="shared" si="114"/>
        <v>13507957978.363604</v>
      </c>
      <c r="AG731" s="174">
        <f t="shared" si="114"/>
        <v>16992349566.665384</v>
      </c>
      <c r="AH731" s="174">
        <f t="shared" si="114"/>
        <v>16311990593.989477</v>
      </c>
      <c r="AI731" s="174">
        <f t="shared" si="114"/>
        <v>16969458954.056616</v>
      </c>
      <c r="AJ731" s="174">
        <f t="shared" si="114"/>
        <v>18371357802.26342</v>
      </c>
      <c r="AK731" s="174">
        <f t="shared" si="114"/>
        <v>18391927592.976677</v>
      </c>
      <c r="AL731" s="174">
        <f t="shared" si="114"/>
        <v>15280154450.824684</v>
      </c>
      <c r="AM731" s="174">
        <f t="shared" si="114"/>
        <v>17463316334.020958</v>
      </c>
      <c r="AN731" s="174">
        <f t="shared" si="114"/>
        <v>18385732520.835964</v>
      </c>
      <c r="AO731" s="174">
        <f t="shared" si="114"/>
        <v>14930432183.206221</v>
      </c>
      <c r="AP731" s="174">
        <f t="shared" si="114"/>
        <v>15921026307</v>
      </c>
      <c r="AQ731" s="174">
        <f t="shared" si="114"/>
        <v>15027622711</v>
      </c>
      <c r="AR731" s="174">
        <f t="shared" si="114"/>
        <v>18532127977</v>
      </c>
      <c r="AS731" s="174">
        <f t="shared" si="114"/>
        <v>12655121919</v>
      </c>
      <c r="AT731" s="174">
        <f t="shared" si="114"/>
        <v>13496382282</v>
      </c>
      <c r="AU731" s="174">
        <f t="shared" si="114"/>
        <v>0</v>
      </c>
      <c r="AV731" s="174">
        <f t="shared" si="114"/>
        <v>0</v>
      </c>
      <c r="AW731" s="174">
        <f t="shared" si="114"/>
        <v>0</v>
      </c>
      <c r="AX731" s="174">
        <f t="shared" si="114"/>
        <v>0</v>
      </c>
      <c r="AY731" s="174">
        <f t="shared" si="114"/>
        <v>0</v>
      </c>
      <c r="AZ731" s="174">
        <f t="shared" si="114"/>
        <v>0</v>
      </c>
      <c r="BA731" s="174">
        <f t="shared" si="114"/>
        <v>0</v>
      </c>
      <c r="BB731" s="175">
        <f t="shared" si="108"/>
        <v>1.0301073119627366</v>
      </c>
      <c r="BC731" s="175">
        <f t="shared" si="108"/>
        <v>0.94746599135925202</v>
      </c>
      <c r="BD731" s="175">
        <f t="shared" si="108"/>
        <v>1.071647771499294</v>
      </c>
      <c r="BE731" s="175">
        <f t="shared" si="108"/>
        <v>0.98370832739746716</v>
      </c>
      <c r="BF731" s="175">
        <f t="shared" si="108"/>
        <v>0.95162533194778898</v>
      </c>
      <c r="BG731" s="175">
        <f t="shared" si="108"/>
        <v>0.78418968778179265</v>
      </c>
      <c r="BH731" s="175">
        <f t="shared" si="108"/>
        <v>0.65871582213564484</v>
      </c>
      <c r="BI731" s="175">
        <f t="shared" si="108"/>
        <v>0.56776858629596583</v>
      </c>
      <c r="BJ731" s="175">
        <f t="shared" si="108"/>
        <v>0.50934310050241627</v>
      </c>
      <c r="BK731" s="175">
        <f t="shared" si="108"/>
        <v>0.45574472802438115</v>
      </c>
      <c r="BL731" s="175">
        <f t="shared" si="108"/>
        <v>0.41028931592525375</v>
      </c>
      <c r="BM731" s="175">
        <f t="shared" si="108"/>
        <v>0.37954802353189471</v>
      </c>
    </row>
    <row r="732" spans="1:65" x14ac:dyDescent="0.35">
      <c r="A732" s="173" t="s">
        <v>81</v>
      </c>
      <c r="B732" s="173" t="s">
        <v>66</v>
      </c>
      <c r="C732" s="173" t="s">
        <v>67</v>
      </c>
      <c r="D732" s="173" t="s">
        <v>68</v>
      </c>
      <c r="E732" s="173" t="s">
        <v>74</v>
      </c>
      <c r="F732" s="174">
        <f t="shared" si="109"/>
        <v>22138327616.812775</v>
      </c>
      <c r="G732" s="174">
        <f t="shared" si="110"/>
        <v>45471268160.151833</v>
      </c>
      <c r="H732" s="174">
        <f t="shared" si="86"/>
        <v>63296064789.852493</v>
      </c>
      <c r="I732" s="174">
        <f t="shared" si="87"/>
        <v>86808002009.197021</v>
      </c>
      <c r="J732" s="174">
        <f t="shared" si="88"/>
        <v>109806745806.06079</v>
      </c>
      <c r="K732" s="174">
        <f t="shared" si="89"/>
        <v>132540945913.64893</v>
      </c>
      <c r="L732" s="174">
        <f t="shared" si="90"/>
        <v>158194239331.24799</v>
      </c>
      <c r="M732" s="174">
        <f t="shared" si="91"/>
        <v>184229240371.40677</v>
      </c>
      <c r="N732" s="174">
        <f t="shared" si="92"/>
        <v>204654288732.91647</v>
      </c>
      <c r="O732" s="174">
        <f t="shared" si="93"/>
        <v>229667757918.48682</v>
      </c>
      <c r="P732" s="174">
        <f t="shared" si="94"/>
        <v>256151053390.98795</v>
      </c>
      <c r="Q732" s="174">
        <f t="shared" si="95"/>
        <v>276664333108.03693</v>
      </c>
      <c r="R732" s="174">
        <f t="shared" si="111"/>
        <v>22760362155</v>
      </c>
      <c r="S732" s="174">
        <f t="shared" si="96"/>
        <v>45846028574</v>
      </c>
      <c r="T732" s="174">
        <f t="shared" si="97"/>
        <v>58555687645.900002</v>
      </c>
      <c r="U732" s="174">
        <f t="shared" si="98"/>
        <v>83117013753.899994</v>
      </c>
      <c r="V732" s="174">
        <f t="shared" si="99"/>
        <v>105051332406.89999</v>
      </c>
      <c r="W732" s="174">
        <f t="shared" si="100"/>
        <v>105051332406.89999</v>
      </c>
      <c r="X732" s="174">
        <f t="shared" si="101"/>
        <v>105051332406.89999</v>
      </c>
      <c r="Y732" s="174">
        <f t="shared" si="102"/>
        <v>105051332406.89999</v>
      </c>
      <c r="Z732" s="174">
        <f t="shared" si="103"/>
        <v>105051332406.89999</v>
      </c>
      <c r="AA732" s="174">
        <f t="shared" si="104"/>
        <v>105051332406.89999</v>
      </c>
      <c r="AB732" s="174">
        <f t="shared" si="105"/>
        <v>105051332406.89999</v>
      </c>
      <c r="AC732" s="174">
        <f t="shared" si="106"/>
        <v>105051332406.89999</v>
      </c>
      <c r="AD732" s="174">
        <f t="shared" ref="AD732:BA732" si="115">AD768+AD882+AD960+AD1032</f>
        <v>22138327616.812775</v>
      </c>
      <c r="AE732" s="174">
        <f t="shared" si="115"/>
        <v>23332940543.339058</v>
      </c>
      <c r="AF732" s="174">
        <f t="shared" si="115"/>
        <v>17824796629.700657</v>
      </c>
      <c r="AG732" s="174">
        <f t="shared" si="115"/>
        <v>23511937219.344528</v>
      </c>
      <c r="AH732" s="174">
        <f t="shared" si="115"/>
        <v>22998743796.863766</v>
      </c>
      <c r="AI732" s="174">
        <f t="shared" si="115"/>
        <v>22734200107.588127</v>
      </c>
      <c r="AJ732" s="174">
        <f t="shared" si="115"/>
        <v>25653293417.599049</v>
      </c>
      <c r="AK732" s="174">
        <f t="shared" si="115"/>
        <v>26035001040.158794</v>
      </c>
      <c r="AL732" s="174">
        <f t="shared" si="115"/>
        <v>20425048361.509693</v>
      </c>
      <c r="AM732" s="174">
        <f t="shared" si="115"/>
        <v>25013469185.570347</v>
      </c>
      <c r="AN732" s="174">
        <f t="shared" si="115"/>
        <v>26483295472.501122</v>
      </c>
      <c r="AO732" s="174">
        <f t="shared" si="115"/>
        <v>20513279717.048962</v>
      </c>
      <c r="AP732" s="174">
        <f t="shared" si="115"/>
        <v>22760362155</v>
      </c>
      <c r="AQ732" s="174">
        <f t="shared" si="115"/>
        <v>23085666419</v>
      </c>
      <c r="AR732" s="174">
        <f t="shared" si="115"/>
        <v>12709659071.9</v>
      </c>
      <c r="AS732" s="174">
        <f t="shared" si="115"/>
        <v>24561326108</v>
      </c>
      <c r="AT732" s="174">
        <f t="shared" si="115"/>
        <v>21934318653</v>
      </c>
      <c r="AU732" s="174">
        <f t="shared" si="115"/>
        <v>0</v>
      </c>
      <c r="AV732" s="174">
        <f t="shared" si="115"/>
        <v>0</v>
      </c>
      <c r="AW732" s="174">
        <f t="shared" si="115"/>
        <v>0</v>
      </c>
      <c r="AX732" s="174">
        <f t="shared" si="115"/>
        <v>0</v>
      </c>
      <c r="AY732" s="174">
        <f t="shared" si="115"/>
        <v>0</v>
      </c>
      <c r="AZ732" s="174">
        <f t="shared" si="115"/>
        <v>0</v>
      </c>
      <c r="BA732" s="174">
        <f t="shared" si="115"/>
        <v>0</v>
      </c>
      <c r="BB732" s="175">
        <f t="shared" si="108"/>
        <v>1.0280976299996043</v>
      </c>
      <c r="BC732" s="175">
        <f t="shared" si="108"/>
        <v>1.0082416969882662</v>
      </c>
      <c r="BD732" s="175">
        <f t="shared" si="108"/>
        <v>0.92510786950672386</v>
      </c>
      <c r="BE732" s="175">
        <f t="shared" si="108"/>
        <v>0.95748101361777704</v>
      </c>
      <c r="BF732" s="175">
        <f t="shared" si="108"/>
        <v>0.9566928847198537</v>
      </c>
      <c r="BG732" s="175">
        <f t="shared" si="108"/>
        <v>0.79259531220896406</v>
      </c>
      <c r="BH732" s="175">
        <f t="shared" si="108"/>
        <v>0.66406547324981691</v>
      </c>
      <c r="BI732" s="175">
        <f t="shared" si="108"/>
        <v>0.57022073257815187</v>
      </c>
      <c r="BJ732" s="175">
        <f t="shared" si="108"/>
        <v>0.51331117005809224</v>
      </c>
      <c r="BK732" s="175">
        <f t="shared" si="108"/>
        <v>0.45740566006737693</v>
      </c>
      <c r="BL732" s="175">
        <f t="shared" si="108"/>
        <v>0.41011477804289981</v>
      </c>
      <c r="BM732" s="175">
        <f t="shared" si="108"/>
        <v>0.37970681376510373</v>
      </c>
    </row>
    <row r="733" spans="1:65" x14ac:dyDescent="0.35">
      <c r="A733" s="170" t="s">
        <v>81</v>
      </c>
      <c r="B733" s="170" t="s">
        <v>66</v>
      </c>
      <c r="C733" s="170" t="s">
        <v>75</v>
      </c>
      <c r="D733" s="170" t="s">
        <v>68</v>
      </c>
      <c r="E733" s="170" t="s">
        <v>69</v>
      </c>
      <c r="F733" s="171">
        <f>SUM(F734:F738)</f>
        <v>5168214919.0091267</v>
      </c>
      <c r="G733" s="171">
        <f t="shared" ref="G733:BA733" si="116">SUM(G734:G738)</f>
        <v>11585642981.455051</v>
      </c>
      <c r="H733" s="171">
        <f t="shared" si="116"/>
        <v>16107937631.347418</v>
      </c>
      <c r="I733" s="171">
        <f t="shared" si="116"/>
        <v>19764282478.502235</v>
      </c>
      <c r="J733" s="171">
        <f t="shared" si="116"/>
        <v>25378889034.221146</v>
      </c>
      <c r="K733" s="171">
        <f t="shared" si="116"/>
        <v>30886051196.649689</v>
      </c>
      <c r="L733" s="171">
        <f t="shared" si="116"/>
        <v>36329259455.188591</v>
      </c>
      <c r="M733" s="171">
        <f t="shared" si="116"/>
        <v>41535617988.626518</v>
      </c>
      <c r="N733" s="171">
        <f t="shared" si="116"/>
        <v>46638357051.144302</v>
      </c>
      <c r="O733" s="171">
        <f t="shared" si="116"/>
        <v>52873025339.575218</v>
      </c>
      <c r="P733" s="171">
        <f t="shared" si="116"/>
        <v>58711214578.108818</v>
      </c>
      <c r="Q733" s="171">
        <f t="shared" si="116"/>
        <v>64080850358.192055</v>
      </c>
      <c r="R733" s="171">
        <f t="shared" si="116"/>
        <v>16774393234</v>
      </c>
      <c r="S733" s="171">
        <f t="shared" si="116"/>
        <v>19254095320</v>
      </c>
      <c r="T733" s="171">
        <f t="shared" si="116"/>
        <v>24900478630</v>
      </c>
      <c r="U733" s="171">
        <f t="shared" si="116"/>
        <v>27278288544</v>
      </c>
      <c r="V733" s="171">
        <f t="shared" si="116"/>
        <v>29296897758</v>
      </c>
      <c r="W733" s="171">
        <f t="shared" si="116"/>
        <v>31420506972</v>
      </c>
      <c r="X733" s="171">
        <f t="shared" si="116"/>
        <v>31420506972</v>
      </c>
      <c r="Y733" s="171">
        <f t="shared" si="116"/>
        <v>31420506972</v>
      </c>
      <c r="Z733" s="171">
        <f t="shared" si="116"/>
        <v>31420506972</v>
      </c>
      <c r="AA733" s="171">
        <f t="shared" si="116"/>
        <v>31420506972</v>
      </c>
      <c r="AB733" s="171">
        <f t="shared" si="116"/>
        <v>31420506972</v>
      </c>
      <c r="AC733" s="171">
        <f t="shared" si="116"/>
        <v>31420506972</v>
      </c>
      <c r="AD733" s="171">
        <f t="shared" si="116"/>
        <v>5168214919.0091267</v>
      </c>
      <c r="AE733" s="171">
        <f t="shared" si="116"/>
        <v>6417428062.4459257</v>
      </c>
      <c r="AF733" s="171">
        <f t="shared" si="116"/>
        <v>4522294649.8923674</v>
      </c>
      <c r="AG733" s="171">
        <f t="shared" si="116"/>
        <v>3656344847.1548147</v>
      </c>
      <c r="AH733" s="171">
        <f t="shared" si="116"/>
        <v>5614606555.7189121</v>
      </c>
      <c r="AI733" s="171">
        <f t="shared" si="116"/>
        <v>5507162162.4285393</v>
      </c>
      <c r="AJ733" s="171">
        <f t="shared" si="116"/>
        <v>5443208258.5389042</v>
      </c>
      <c r="AK733" s="171">
        <f t="shared" si="116"/>
        <v>5206358533.4379301</v>
      </c>
      <c r="AL733" s="171">
        <f t="shared" si="116"/>
        <v>5102739062.517787</v>
      </c>
      <c r="AM733" s="171">
        <f t="shared" si="116"/>
        <v>6234668288.430912</v>
      </c>
      <c r="AN733" s="171">
        <f t="shared" si="116"/>
        <v>5838189238.5336018</v>
      </c>
      <c r="AO733" s="171">
        <f t="shared" si="116"/>
        <v>5369635780.083231</v>
      </c>
      <c r="AP733" s="171">
        <f t="shared" si="116"/>
        <v>16774393234</v>
      </c>
      <c r="AQ733" s="171">
        <f t="shared" si="116"/>
        <v>2479702086</v>
      </c>
      <c r="AR733" s="171">
        <f t="shared" si="116"/>
        <v>5646383310</v>
      </c>
      <c r="AS733" s="171">
        <f t="shared" si="116"/>
        <v>2377809914</v>
      </c>
      <c r="AT733" s="171">
        <f t="shared" si="116"/>
        <v>2018609214</v>
      </c>
      <c r="AU733" s="171">
        <f t="shared" si="116"/>
        <v>2123609214</v>
      </c>
      <c r="AV733" s="171">
        <f t="shared" si="116"/>
        <v>0</v>
      </c>
      <c r="AW733" s="171">
        <f t="shared" si="116"/>
        <v>0</v>
      </c>
      <c r="AX733" s="171">
        <f t="shared" si="116"/>
        <v>0</v>
      </c>
      <c r="AY733" s="171">
        <f t="shared" si="116"/>
        <v>0</v>
      </c>
      <c r="AZ733" s="171">
        <f t="shared" si="116"/>
        <v>0</v>
      </c>
      <c r="BA733" s="171">
        <f t="shared" si="116"/>
        <v>0</v>
      </c>
      <c r="BB733" s="172">
        <f t="shared" si="108"/>
        <v>3.2456841475965672</v>
      </c>
      <c r="BC733" s="172">
        <f t="shared" si="108"/>
        <v>1.6618926848358537</v>
      </c>
      <c r="BD733" s="172">
        <f t="shared" si="108"/>
        <v>1.5458514429272154</v>
      </c>
      <c r="BE733" s="172">
        <f t="shared" si="108"/>
        <v>1.3801810702549313</v>
      </c>
      <c r="BF733" s="172">
        <f t="shared" si="108"/>
        <v>1.154380623931007</v>
      </c>
      <c r="BG733" s="172">
        <f t="shared" si="108"/>
        <v>1.0173041147910902</v>
      </c>
      <c r="BH733" s="172">
        <f t="shared" si="108"/>
        <v>0.8648815704805809</v>
      </c>
      <c r="BI733" s="172">
        <f t="shared" si="108"/>
        <v>0.75647139716577017</v>
      </c>
      <c r="BJ733" s="172">
        <f t="shared" si="108"/>
        <v>0.67370527091131904</v>
      </c>
      <c r="BK733" s="172">
        <f t="shared" si="108"/>
        <v>0.59426345986829499</v>
      </c>
      <c r="BL733" s="172">
        <f t="shared" si="108"/>
        <v>0.53517044738017583</v>
      </c>
      <c r="BM733" s="172">
        <f t="shared" si="108"/>
        <v>0.49032599905227731</v>
      </c>
    </row>
    <row r="734" spans="1:65" x14ac:dyDescent="0.35">
      <c r="A734" s="173" t="s">
        <v>81</v>
      </c>
      <c r="B734" s="173" t="s">
        <v>66</v>
      </c>
      <c r="C734" s="173" t="s">
        <v>75</v>
      </c>
      <c r="D734" s="173" t="s">
        <v>68</v>
      </c>
      <c r="E734" s="173" t="s">
        <v>70</v>
      </c>
      <c r="F734" s="174">
        <f>AD734</f>
        <v>1320892100.3928218</v>
      </c>
      <c r="G734" s="174">
        <f>F734+AE734</f>
        <v>2900255483.8391972</v>
      </c>
      <c r="H734" s="174">
        <f t="shared" ref="H734:H738" si="117">G734+AF734</f>
        <v>3922104438.356657</v>
      </c>
      <c r="I734" s="174">
        <f t="shared" ref="I734:I738" si="118">H734+AG734</f>
        <v>4711852746.7616892</v>
      </c>
      <c r="J734" s="174">
        <f t="shared" ref="J734:J738" si="119">I734+AH734</f>
        <v>6064412403.8680944</v>
      </c>
      <c r="K734" s="174">
        <f t="shared" ref="K734:K738" si="120">J734+AI734</f>
        <v>7386383312.5240726</v>
      </c>
      <c r="L734" s="174">
        <f t="shared" ref="L734:L738" si="121">K734+AJ734</f>
        <v>8735929656.7023373</v>
      </c>
      <c r="M734" s="174">
        <f t="shared" ref="M734:M738" si="122">L734+AK734</f>
        <v>10014991822.925119</v>
      </c>
      <c r="N734" s="174">
        <f t="shared" ref="N734:N738" si="123">M734+AL734</f>
        <v>11250875977.104406</v>
      </c>
      <c r="O734" s="174">
        <f t="shared" ref="O734:O738" si="124">N734+AM734</f>
        <v>12709087729.946318</v>
      </c>
      <c r="P734" s="174">
        <f t="shared" ref="P734:P738" si="125">O734+AN734</f>
        <v>14200416334.118027</v>
      </c>
      <c r="Q734" s="174">
        <f t="shared" ref="Q734:Q738" si="126">P734+AO734</f>
        <v>15487900405.64868</v>
      </c>
      <c r="R734" s="174">
        <f>AP734</f>
        <v>65500000</v>
      </c>
      <c r="S734" s="174">
        <f t="shared" ref="S734:S738" si="127">R734+AQ734</f>
        <v>131000000</v>
      </c>
      <c r="T734" s="174">
        <f t="shared" ref="T734:T738" si="128">S734+AR734</f>
        <v>196500000</v>
      </c>
      <c r="U734" s="174">
        <f t="shared" ref="U734:U738" si="129">T734+AS734</f>
        <v>262000000</v>
      </c>
      <c r="V734" s="174">
        <f t="shared" ref="V734:V738" si="130">U734+AT734</f>
        <v>327500000</v>
      </c>
      <c r="W734" s="174">
        <f t="shared" ref="W734:W738" si="131">V734+AU734</f>
        <v>393000000</v>
      </c>
      <c r="X734" s="174">
        <f t="shared" ref="X734:X738" si="132">W734+AV734</f>
        <v>393000000</v>
      </c>
      <c r="Y734" s="174">
        <f t="shared" ref="Y734:Y738" si="133">X734+AW734</f>
        <v>393000000</v>
      </c>
      <c r="Z734" s="174">
        <f t="shared" ref="Z734:Z738" si="134">Y734+AX734</f>
        <v>393000000</v>
      </c>
      <c r="AA734" s="174">
        <f t="shared" ref="AA734:AA738" si="135">Z734+AY734</f>
        <v>393000000</v>
      </c>
      <c r="AB734" s="174">
        <f t="shared" ref="AB734:AB738" si="136">AA734+AZ734</f>
        <v>393000000</v>
      </c>
      <c r="AC734" s="174">
        <f t="shared" ref="AC734:AC738" si="137">AB734+BA734</f>
        <v>393000000</v>
      </c>
      <c r="AD734" s="176">
        <f t="shared" ref="AD734:BA734" si="138">AD782+AD896+AD974+AD1052</f>
        <v>1320892100.3928218</v>
      </c>
      <c r="AE734" s="176">
        <f t="shared" si="138"/>
        <v>1579363383.4463756</v>
      </c>
      <c r="AF734" s="176">
        <f t="shared" si="138"/>
        <v>1021848954.5174599</v>
      </c>
      <c r="AG734" s="176">
        <f t="shared" si="138"/>
        <v>789748308.40503204</v>
      </c>
      <c r="AH734" s="176">
        <f t="shared" si="138"/>
        <v>1352559657.1064053</v>
      </c>
      <c r="AI734" s="176">
        <f t="shared" si="138"/>
        <v>1321970908.6559777</v>
      </c>
      <c r="AJ734" s="176">
        <f t="shared" si="138"/>
        <v>1349546344.1782646</v>
      </c>
      <c r="AK734" s="176">
        <f t="shared" si="138"/>
        <v>1279062166.2227829</v>
      </c>
      <c r="AL734" s="176">
        <f t="shared" si="138"/>
        <v>1235884154.1792877</v>
      </c>
      <c r="AM734" s="176">
        <f t="shared" si="138"/>
        <v>1458211752.841912</v>
      </c>
      <c r="AN734" s="176">
        <f t="shared" si="138"/>
        <v>1491328604.17171</v>
      </c>
      <c r="AO734" s="176">
        <f t="shared" si="138"/>
        <v>1287484071.5306528</v>
      </c>
      <c r="AP734" s="176">
        <f t="shared" si="138"/>
        <v>65500000</v>
      </c>
      <c r="AQ734" s="176">
        <f t="shared" si="138"/>
        <v>65500000</v>
      </c>
      <c r="AR734" s="176">
        <f t="shared" si="138"/>
        <v>65500000</v>
      </c>
      <c r="AS734" s="176">
        <f t="shared" si="138"/>
        <v>65500000</v>
      </c>
      <c r="AT734" s="176">
        <f t="shared" si="138"/>
        <v>65500000</v>
      </c>
      <c r="AU734" s="176">
        <f t="shared" si="138"/>
        <v>65500000</v>
      </c>
      <c r="AV734" s="176">
        <f t="shared" si="138"/>
        <v>0</v>
      </c>
      <c r="AW734" s="176">
        <f t="shared" si="138"/>
        <v>0</v>
      </c>
      <c r="AX734" s="176">
        <f t="shared" si="138"/>
        <v>0</v>
      </c>
      <c r="AY734" s="176">
        <f t="shared" si="138"/>
        <v>0</v>
      </c>
      <c r="AZ734" s="176">
        <f t="shared" si="138"/>
        <v>0</v>
      </c>
      <c r="BA734" s="176">
        <f t="shared" si="138"/>
        <v>0</v>
      </c>
      <c r="BB734" s="175">
        <f t="shared" si="108"/>
        <v>4.9587699086489252E-2</v>
      </c>
      <c r="BC734" s="175">
        <f t="shared" si="108"/>
        <v>4.5168434549976086E-2</v>
      </c>
      <c r="BD734" s="175">
        <f t="shared" si="108"/>
        <v>5.0100654658327394E-2</v>
      </c>
      <c r="BE734" s="175">
        <f t="shared" si="108"/>
        <v>5.560445414599692E-2</v>
      </c>
      <c r="BF734" s="175">
        <f t="shared" si="108"/>
        <v>5.400358323109903E-2</v>
      </c>
      <c r="BG734" s="175">
        <f t="shared" si="108"/>
        <v>5.3206012113349715E-2</v>
      </c>
      <c r="BH734" s="175">
        <f t="shared" si="108"/>
        <v>4.4986625973857795E-2</v>
      </c>
      <c r="BI734" s="175">
        <f t="shared" si="108"/>
        <v>3.9241170332300374E-2</v>
      </c>
      <c r="BJ734" s="175">
        <f t="shared" si="108"/>
        <v>3.4930613473987016E-2</v>
      </c>
      <c r="BK734" s="175">
        <f t="shared" si="108"/>
        <v>3.092275451635898E-2</v>
      </c>
      <c r="BL734" s="175">
        <f t="shared" si="108"/>
        <v>2.7675244919106719E-2</v>
      </c>
      <c r="BM734" s="175">
        <f t="shared" si="108"/>
        <v>2.5374646640720051E-2</v>
      </c>
    </row>
    <row r="735" spans="1:65" x14ac:dyDescent="0.35">
      <c r="A735" s="173" t="s">
        <v>81</v>
      </c>
      <c r="B735" s="173" t="s">
        <v>66</v>
      </c>
      <c r="C735" s="173" t="s">
        <v>75</v>
      </c>
      <c r="D735" s="173" t="s">
        <v>68</v>
      </c>
      <c r="E735" s="173" t="s">
        <v>71</v>
      </c>
      <c r="F735" s="174">
        <f t="shared" ref="F735:F738" si="139">AD735</f>
        <v>736752418.51829517</v>
      </c>
      <c r="G735" s="174">
        <f t="shared" ref="G735:G738" si="140">F735+AE735</f>
        <v>1733221300.6338482</v>
      </c>
      <c r="H735" s="174">
        <f t="shared" si="117"/>
        <v>2399646178.0073442</v>
      </c>
      <c r="I735" s="174">
        <f t="shared" si="118"/>
        <v>2886283393.4477158</v>
      </c>
      <c r="J735" s="174">
        <f t="shared" si="119"/>
        <v>3704014733.6970987</v>
      </c>
      <c r="K735" s="174">
        <f t="shared" si="120"/>
        <v>4493533954.0086613</v>
      </c>
      <c r="L735" s="174">
        <f t="shared" si="121"/>
        <v>5234140804.6335325</v>
      </c>
      <c r="M735" s="174">
        <f t="shared" si="122"/>
        <v>5938191865.5195026</v>
      </c>
      <c r="N735" s="174">
        <f t="shared" si="123"/>
        <v>6635939978.326582</v>
      </c>
      <c r="O735" s="174">
        <f t="shared" si="124"/>
        <v>7603248522.382473</v>
      </c>
      <c r="P735" s="174">
        <f t="shared" si="125"/>
        <v>8390206129.0401144</v>
      </c>
      <c r="Q735" s="174">
        <f t="shared" si="126"/>
        <v>9143589053.0283947</v>
      </c>
      <c r="R735" s="174">
        <f t="shared" ref="R735:R738" si="141">AP735</f>
        <v>88157413</v>
      </c>
      <c r="S735" s="174">
        <f t="shared" si="127"/>
        <v>359168813</v>
      </c>
      <c r="T735" s="174">
        <f t="shared" si="128"/>
        <v>3636305613</v>
      </c>
      <c r="U735" s="174">
        <f t="shared" si="129"/>
        <v>3771811313</v>
      </c>
      <c r="V735" s="174">
        <f t="shared" si="130"/>
        <v>3771811313</v>
      </c>
      <c r="W735" s="174">
        <f t="shared" si="131"/>
        <v>3771811313</v>
      </c>
      <c r="X735" s="174">
        <f t="shared" si="132"/>
        <v>3771811313</v>
      </c>
      <c r="Y735" s="174">
        <f t="shared" si="133"/>
        <v>3771811313</v>
      </c>
      <c r="Z735" s="174">
        <f t="shared" si="134"/>
        <v>3771811313</v>
      </c>
      <c r="AA735" s="174">
        <f t="shared" si="135"/>
        <v>3771811313</v>
      </c>
      <c r="AB735" s="174">
        <f t="shared" si="136"/>
        <v>3771811313</v>
      </c>
      <c r="AC735" s="174">
        <f t="shared" si="137"/>
        <v>3771811313</v>
      </c>
      <c r="AD735" s="176">
        <f t="shared" ref="AD735:BA735" si="142">AD783+AD897+AD975+AD1053</f>
        <v>736752418.51829517</v>
      </c>
      <c r="AE735" s="176">
        <f t="shared" si="142"/>
        <v>996468882.1155529</v>
      </c>
      <c r="AF735" s="176">
        <f t="shared" si="142"/>
        <v>666424877.37349594</v>
      </c>
      <c r="AG735" s="176">
        <f t="shared" si="142"/>
        <v>486637215.44037133</v>
      </c>
      <c r="AH735" s="176">
        <f t="shared" si="142"/>
        <v>817731340.24938297</v>
      </c>
      <c r="AI735" s="176">
        <f t="shared" si="142"/>
        <v>789519220.31156278</v>
      </c>
      <c r="AJ735" s="176">
        <f t="shared" si="142"/>
        <v>740606850.62487137</v>
      </c>
      <c r="AK735" s="176">
        <f t="shared" si="142"/>
        <v>704051060.88597012</v>
      </c>
      <c r="AL735" s="176">
        <f t="shared" si="142"/>
        <v>697748112.80707932</v>
      </c>
      <c r="AM735" s="176">
        <f t="shared" si="142"/>
        <v>967308544.05589056</v>
      </c>
      <c r="AN735" s="176">
        <f t="shared" si="142"/>
        <v>786957606.65764129</v>
      </c>
      <c r="AO735" s="176">
        <f t="shared" si="142"/>
        <v>753382923.9882797</v>
      </c>
      <c r="AP735" s="176">
        <f t="shared" si="142"/>
        <v>88157413</v>
      </c>
      <c r="AQ735" s="176">
        <f t="shared" si="142"/>
        <v>271011400</v>
      </c>
      <c r="AR735" s="176">
        <f t="shared" si="142"/>
        <v>3277136800</v>
      </c>
      <c r="AS735" s="176">
        <f t="shared" si="142"/>
        <v>135505700</v>
      </c>
      <c r="AT735" s="176">
        <f t="shared" si="142"/>
        <v>0</v>
      </c>
      <c r="AU735" s="176">
        <f t="shared" si="142"/>
        <v>0</v>
      </c>
      <c r="AV735" s="176">
        <f t="shared" si="142"/>
        <v>0</v>
      </c>
      <c r="AW735" s="176">
        <f t="shared" si="142"/>
        <v>0</v>
      </c>
      <c r="AX735" s="176">
        <f t="shared" si="142"/>
        <v>0</v>
      </c>
      <c r="AY735" s="176">
        <f t="shared" si="142"/>
        <v>0</v>
      </c>
      <c r="AZ735" s="176">
        <f t="shared" si="142"/>
        <v>0</v>
      </c>
      <c r="BA735" s="176">
        <f t="shared" si="142"/>
        <v>0</v>
      </c>
      <c r="BB735" s="175">
        <f t="shared" si="108"/>
        <v>0.11965676770670941</v>
      </c>
      <c r="BC735" s="175">
        <f t="shared" si="108"/>
        <v>0.20722617063882728</v>
      </c>
      <c r="BD735" s="175">
        <f t="shared" si="108"/>
        <v>1.5153507405910869</v>
      </c>
      <c r="BE735" s="175">
        <f t="shared" si="108"/>
        <v>1.3068056038996592</v>
      </c>
      <c r="BF735" s="175">
        <f t="shared" si="108"/>
        <v>1.018303539315361</v>
      </c>
      <c r="BG735" s="175">
        <f t="shared" si="108"/>
        <v>0.83938640535589681</v>
      </c>
      <c r="BH735" s="175">
        <f t="shared" si="108"/>
        <v>0.72061708956339066</v>
      </c>
      <c r="BI735" s="175">
        <f t="shared" si="108"/>
        <v>0.6351784176764762</v>
      </c>
      <c r="BJ735" s="175">
        <f t="shared" si="108"/>
        <v>0.56839141482879363</v>
      </c>
      <c r="BK735" s="175">
        <f t="shared" si="108"/>
        <v>0.49607891967446899</v>
      </c>
      <c r="BL735" s="175">
        <f t="shared" si="108"/>
        <v>0.44954930248316988</v>
      </c>
      <c r="BM735" s="175">
        <f t="shared" si="108"/>
        <v>0.41250883992328596</v>
      </c>
    </row>
    <row r="736" spans="1:65" x14ac:dyDescent="0.35">
      <c r="A736" s="173" t="s">
        <v>81</v>
      </c>
      <c r="B736" s="173" t="s">
        <v>66</v>
      </c>
      <c r="C736" s="173" t="s">
        <v>75</v>
      </c>
      <c r="D736" s="173" t="s">
        <v>68</v>
      </c>
      <c r="E736" s="173" t="s">
        <v>72</v>
      </c>
      <c r="F736" s="174">
        <f t="shared" si="139"/>
        <v>724348842.06467891</v>
      </c>
      <c r="G736" s="174">
        <f t="shared" si="140"/>
        <v>1666127159.359956</v>
      </c>
      <c r="H736" s="174">
        <f t="shared" si="117"/>
        <v>2441715887.8308425</v>
      </c>
      <c r="I736" s="174">
        <f t="shared" si="118"/>
        <v>3126873791.5712624</v>
      </c>
      <c r="J736" s="174">
        <f t="shared" si="119"/>
        <v>4000310575.635303</v>
      </c>
      <c r="K736" s="174">
        <f t="shared" si="120"/>
        <v>4866713963.6190042</v>
      </c>
      <c r="L736" s="174">
        <f t="shared" si="121"/>
        <v>5688315995.0695763</v>
      </c>
      <c r="M736" s="174">
        <f t="shared" si="122"/>
        <v>6487452163.0317287</v>
      </c>
      <c r="N736" s="174">
        <f t="shared" si="123"/>
        <v>7288953934.9589653</v>
      </c>
      <c r="O736" s="174">
        <f t="shared" si="124"/>
        <v>8291040777.00422</v>
      </c>
      <c r="P736" s="174">
        <f t="shared" si="125"/>
        <v>9124790446.7803078</v>
      </c>
      <c r="Q736" s="174">
        <f t="shared" si="126"/>
        <v>9976577276.7767582</v>
      </c>
      <c r="R736" s="174">
        <f t="shared" si="141"/>
        <v>50980772</v>
      </c>
      <c r="S736" s="174">
        <f t="shared" si="127"/>
        <v>50980772</v>
      </c>
      <c r="T736" s="174">
        <f t="shared" si="128"/>
        <v>386280068</v>
      </c>
      <c r="U736" s="174">
        <f t="shared" si="129"/>
        <v>386280068</v>
      </c>
      <c r="V736" s="174">
        <f t="shared" si="130"/>
        <v>386280068</v>
      </c>
      <c r="W736" s="174">
        <f t="shared" si="131"/>
        <v>386280068</v>
      </c>
      <c r="X736" s="174">
        <f t="shared" si="132"/>
        <v>386280068</v>
      </c>
      <c r="Y736" s="174">
        <f t="shared" si="133"/>
        <v>386280068</v>
      </c>
      <c r="Z736" s="174">
        <f t="shared" si="134"/>
        <v>386280068</v>
      </c>
      <c r="AA736" s="174">
        <f t="shared" si="135"/>
        <v>386280068</v>
      </c>
      <c r="AB736" s="174">
        <f t="shared" si="136"/>
        <v>386280068</v>
      </c>
      <c r="AC736" s="174">
        <f t="shared" si="137"/>
        <v>386280068</v>
      </c>
      <c r="AD736" s="176">
        <f t="shared" ref="AD736:BA736" si="143">AD784+AD898+AD976+AD1054</f>
        <v>724348842.06467891</v>
      </c>
      <c r="AE736" s="176">
        <f t="shared" si="143"/>
        <v>941778317.29527712</v>
      </c>
      <c r="AF736" s="176">
        <f t="shared" si="143"/>
        <v>775588728.47088635</v>
      </c>
      <c r="AG736" s="176">
        <f t="shared" si="143"/>
        <v>685157903.74041963</v>
      </c>
      <c r="AH736" s="176">
        <f t="shared" si="143"/>
        <v>873436784.06404078</v>
      </c>
      <c r="AI736" s="176">
        <f t="shared" si="143"/>
        <v>866403387.98370111</v>
      </c>
      <c r="AJ736" s="176">
        <f t="shared" si="143"/>
        <v>821602031.45057178</v>
      </c>
      <c r="AK736" s="176">
        <f t="shared" si="143"/>
        <v>799136167.96215272</v>
      </c>
      <c r="AL736" s="176">
        <f t="shared" si="143"/>
        <v>801501771.92723656</v>
      </c>
      <c r="AM736" s="176">
        <f t="shared" si="143"/>
        <v>1002086842.0452546</v>
      </c>
      <c r="AN736" s="176">
        <f t="shared" si="143"/>
        <v>833749669.77608716</v>
      </c>
      <c r="AO736" s="176">
        <f t="shared" si="143"/>
        <v>851786829.99645114</v>
      </c>
      <c r="AP736" s="176">
        <f t="shared" si="143"/>
        <v>50980772</v>
      </c>
      <c r="AQ736" s="176">
        <f t="shared" si="143"/>
        <v>0</v>
      </c>
      <c r="AR736" s="176">
        <f t="shared" si="143"/>
        <v>335299296</v>
      </c>
      <c r="AS736" s="176">
        <f t="shared" si="143"/>
        <v>0</v>
      </c>
      <c r="AT736" s="176">
        <f t="shared" si="143"/>
        <v>0</v>
      </c>
      <c r="AU736" s="176">
        <f t="shared" si="143"/>
        <v>0</v>
      </c>
      <c r="AV736" s="176">
        <f t="shared" si="143"/>
        <v>0</v>
      </c>
      <c r="AW736" s="176">
        <f t="shared" si="143"/>
        <v>0</v>
      </c>
      <c r="AX736" s="176">
        <f t="shared" si="143"/>
        <v>0</v>
      </c>
      <c r="AY736" s="176">
        <f t="shared" si="143"/>
        <v>0</v>
      </c>
      <c r="AZ736" s="176">
        <f t="shared" si="143"/>
        <v>0</v>
      </c>
      <c r="BA736" s="176">
        <f t="shared" si="143"/>
        <v>0</v>
      </c>
      <c r="BB736" s="175">
        <f t="shared" si="108"/>
        <v>7.0381519289358929E-2</v>
      </c>
      <c r="BC736" s="175">
        <f t="shared" si="108"/>
        <v>3.0598368025874029E-2</v>
      </c>
      <c r="BD736" s="175">
        <f t="shared" si="108"/>
        <v>0.15820025168577712</v>
      </c>
      <c r="BE736" s="175">
        <f t="shared" si="108"/>
        <v>0.12353554820192894</v>
      </c>
      <c r="BF736" s="175">
        <f t="shared" si="108"/>
        <v>9.6562519508539293E-2</v>
      </c>
      <c r="BG736" s="175">
        <f t="shared" si="108"/>
        <v>7.9371845332934454E-2</v>
      </c>
      <c r="BH736" s="175">
        <f t="shared" si="108"/>
        <v>6.7907631772709781E-2</v>
      </c>
      <c r="BI736" s="175">
        <f t="shared" si="108"/>
        <v>5.9542646063918389E-2</v>
      </c>
      <c r="BJ736" s="175">
        <f t="shared" si="108"/>
        <v>5.2995268106626421E-2</v>
      </c>
      <c r="BK736" s="175">
        <f t="shared" si="108"/>
        <v>4.6590057676639915E-2</v>
      </c>
      <c r="BL736" s="175">
        <f t="shared" si="108"/>
        <v>4.2333034413551858E-2</v>
      </c>
      <c r="BM736" s="175">
        <f t="shared" si="108"/>
        <v>3.8718696531241596E-2</v>
      </c>
    </row>
    <row r="737" spans="1:65" x14ac:dyDescent="0.35">
      <c r="A737" s="173" t="s">
        <v>81</v>
      </c>
      <c r="B737" s="173" t="s">
        <v>66</v>
      </c>
      <c r="C737" s="173" t="s">
        <v>75</v>
      </c>
      <c r="D737" s="173" t="s">
        <v>68</v>
      </c>
      <c r="E737" s="173" t="s">
        <v>73</v>
      </c>
      <c r="F737" s="174">
        <f t="shared" si="139"/>
        <v>1076106220.3024387</v>
      </c>
      <c r="G737" s="174">
        <f t="shared" si="140"/>
        <v>2434101054.5540786</v>
      </c>
      <c r="H737" s="174">
        <f t="shared" si="117"/>
        <v>3377796800.1502619</v>
      </c>
      <c r="I737" s="174">
        <f t="shared" si="118"/>
        <v>4125176521.7887859</v>
      </c>
      <c r="J737" s="174">
        <f t="shared" si="119"/>
        <v>5295801619.3642616</v>
      </c>
      <c r="K737" s="174">
        <f t="shared" si="120"/>
        <v>6440383701.771739</v>
      </c>
      <c r="L737" s="174">
        <f t="shared" si="121"/>
        <v>7561284581.0961704</v>
      </c>
      <c r="M737" s="174">
        <f t="shared" si="122"/>
        <v>8630947430.7469997</v>
      </c>
      <c r="N737" s="174">
        <f t="shared" si="123"/>
        <v>9682032225.3050232</v>
      </c>
      <c r="O737" s="174">
        <f t="shared" si="124"/>
        <v>10999928905.619909</v>
      </c>
      <c r="P737" s="174">
        <f t="shared" si="125"/>
        <v>12200171926.175419</v>
      </c>
      <c r="Q737" s="174">
        <f t="shared" si="126"/>
        <v>13311249643.873564</v>
      </c>
      <c r="R737" s="174">
        <f t="shared" si="141"/>
        <v>1051721798</v>
      </c>
      <c r="S737" s="174">
        <f t="shared" si="127"/>
        <v>2034214484</v>
      </c>
      <c r="T737" s="174">
        <f t="shared" si="128"/>
        <v>2847787984</v>
      </c>
      <c r="U737" s="174">
        <f t="shared" si="129"/>
        <v>3869718484</v>
      </c>
      <c r="V737" s="174">
        <f t="shared" si="130"/>
        <v>4683291984</v>
      </c>
      <c r="W737" s="174">
        <f t="shared" si="131"/>
        <v>5601865484</v>
      </c>
      <c r="X737" s="174">
        <f t="shared" si="132"/>
        <v>5601865484</v>
      </c>
      <c r="Y737" s="174">
        <f t="shared" si="133"/>
        <v>5601865484</v>
      </c>
      <c r="Z737" s="174">
        <f t="shared" si="134"/>
        <v>5601865484</v>
      </c>
      <c r="AA737" s="174">
        <f t="shared" si="135"/>
        <v>5601865484</v>
      </c>
      <c r="AB737" s="174">
        <f t="shared" si="136"/>
        <v>5601865484</v>
      </c>
      <c r="AC737" s="174">
        <f t="shared" si="137"/>
        <v>5601865484</v>
      </c>
      <c r="AD737" s="176">
        <f t="shared" ref="AD737:BA737" si="144">AD785+AD899+AD977+AD1055</f>
        <v>1076106220.3024387</v>
      </c>
      <c r="AE737" s="176">
        <f t="shared" si="144"/>
        <v>1357994834.2516398</v>
      </c>
      <c r="AF737" s="176">
        <f t="shared" si="144"/>
        <v>943695745.5961833</v>
      </c>
      <c r="AG737" s="176">
        <f t="shared" si="144"/>
        <v>747379721.63852382</v>
      </c>
      <c r="AH737" s="176">
        <f t="shared" si="144"/>
        <v>1170625097.5754762</v>
      </c>
      <c r="AI737" s="176">
        <f t="shared" si="144"/>
        <v>1144582082.4074776</v>
      </c>
      <c r="AJ737" s="176">
        <f t="shared" si="144"/>
        <v>1120900879.3244309</v>
      </c>
      <c r="AK737" s="176">
        <f t="shared" si="144"/>
        <v>1069662849.6508298</v>
      </c>
      <c r="AL737" s="176">
        <f t="shared" si="144"/>
        <v>1051084794.558024</v>
      </c>
      <c r="AM737" s="176">
        <f t="shared" si="144"/>
        <v>1317896680.3148856</v>
      </c>
      <c r="AN737" s="176">
        <f t="shared" si="144"/>
        <v>1200243020.5555093</v>
      </c>
      <c r="AO737" s="176">
        <f t="shared" si="144"/>
        <v>1111077717.6981444</v>
      </c>
      <c r="AP737" s="176">
        <f t="shared" si="144"/>
        <v>1051721798</v>
      </c>
      <c r="AQ737" s="176">
        <f t="shared" si="144"/>
        <v>982492686</v>
      </c>
      <c r="AR737" s="176">
        <f t="shared" si="144"/>
        <v>813573500</v>
      </c>
      <c r="AS737" s="176">
        <f t="shared" si="144"/>
        <v>1021930500</v>
      </c>
      <c r="AT737" s="176">
        <f t="shared" si="144"/>
        <v>813573500</v>
      </c>
      <c r="AU737" s="176">
        <f t="shared" si="144"/>
        <v>918573500</v>
      </c>
      <c r="AV737" s="176">
        <f t="shared" si="144"/>
        <v>0</v>
      </c>
      <c r="AW737" s="176">
        <f t="shared" si="144"/>
        <v>0</v>
      </c>
      <c r="AX737" s="176">
        <f t="shared" si="144"/>
        <v>0</v>
      </c>
      <c r="AY737" s="176">
        <f t="shared" si="144"/>
        <v>0</v>
      </c>
      <c r="AZ737" s="176">
        <f t="shared" si="144"/>
        <v>0</v>
      </c>
      <c r="BA737" s="176">
        <f t="shared" si="144"/>
        <v>0</v>
      </c>
      <c r="BB737" s="175">
        <f t="shared" si="108"/>
        <v>0.97734013441945766</v>
      </c>
      <c r="BC737" s="175">
        <f t="shared" si="108"/>
        <v>0.83571488545805805</v>
      </c>
      <c r="BD737" s="175">
        <f t="shared" si="108"/>
        <v>0.84309037887457161</v>
      </c>
      <c r="BE737" s="175">
        <f t="shared" si="108"/>
        <v>0.9380734287515986</v>
      </c>
      <c r="BF737" s="175">
        <f t="shared" si="108"/>
        <v>0.88434052493118298</v>
      </c>
      <c r="BG737" s="175">
        <f t="shared" si="108"/>
        <v>0.86980306506566307</v>
      </c>
      <c r="BH737" s="175">
        <f t="shared" si="108"/>
        <v>0.74086161206061751</v>
      </c>
      <c r="BI737" s="175">
        <f t="shared" si="108"/>
        <v>0.6490440972961834</v>
      </c>
      <c r="BJ737" s="175">
        <f t="shared" si="108"/>
        <v>0.57858364376839477</v>
      </c>
      <c r="BK737" s="175">
        <f t="shared" si="108"/>
        <v>0.5092637899812229</v>
      </c>
      <c r="BL737" s="175">
        <f t="shared" si="108"/>
        <v>0.45916283130250163</v>
      </c>
      <c r="BM737" s="175">
        <f t="shared" si="108"/>
        <v>0.42083693371179698</v>
      </c>
    </row>
    <row r="738" spans="1:65" x14ac:dyDescent="0.35">
      <c r="A738" s="173" t="s">
        <v>81</v>
      </c>
      <c r="B738" s="173" t="s">
        <v>66</v>
      </c>
      <c r="C738" s="173" t="s">
        <v>75</v>
      </c>
      <c r="D738" s="173" t="s">
        <v>68</v>
      </c>
      <c r="E738" s="173" t="s">
        <v>74</v>
      </c>
      <c r="F738" s="174">
        <f t="shared" si="139"/>
        <v>1310115337.7308927</v>
      </c>
      <c r="G738" s="174">
        <f t="shared" si="140"/>
        <v>2851937983.0679722</v>
      </c>
      <c r="H738" s="174">
        <f t="shared" si="117"/>
        <v>3966674327.0023141</v>
      </c>
      <c r="I738" s="174">
        <f t="shared" si="118"/>
        <v>4914096024.9327822</v>
      </c>
      <c r="J738" s="174">
        <f t="shared" si="119"/>
        <v>6314349701.6563892</v>
      </c>
      <c r="K738" s="174">
        <f t="shared" si="120"/>
        <v>7699036264.7262096</v>
      </c>
      <c r="L738" s="174">
        <f t="shared" si="121"/>
        <v>9109588417.6869736</v>
      </c>
      <c r="M738" s="174">
        <f t="shared" si="122"/>
        <v>10464034706.403168</v>
      </c>
      <c r="N738" s="174">
        <f t="shared" si="123"/>
        <v>11780554935.449327</v>
      </c>
      <c r="O738" s="174">
        <f t="shared" si="124"/>
        <v>13269719404.622297</v>
      </c>
      <c r="P738" s="174">
        <f t="shared" si="125"/>
        <v>14795629741.994951</v>
      </c>
      <c r="Q738" s="174">
        <f t="shared" si="126"/>
        <v>16161533978.864655</v>
      </c>
      <c r="R738" s="174">
        <f t="shared" si="141"/>
        <v>15518033251</v>
      </c>
      <c r="S738" s="174">
        <f t="shared" si="127"/>
        <v>16678731251</v>
      </c>
      <c r="T738" s="174">
        <f t="shared" si="128"/>
        <v>17833604965</v>
      </c>
      <c r="U738" s="174">
        <f t="shared" si="129"/>
        <v>18988478679</v>
      </c>
      <c r="V738" s="174">
        <f t="shared" si="130"/>
        <v>20128014393</v>
      </c>
      <c r="W738" s="174">
        <f t="shared" si="131"/>
        <v>21267550107</v>
      </c>
      <c r="X738" s="174">
        <f t="shared" si="132"/>
        <v>21267550107</v>
      </c>
      <c r="Y738" s="174">
        <f t="shared" si="133"/>
        <v>21267550107</v>
      </c>
      <c r="Z738" s="174">
        <f t="shared" si="134"/>
        <v>21267550107</v>
      </c>
      <c r="AA738" s="174">
        <f t="shared" si="135"/>
        <v>21267550107</v>
      </c>
      <c r="AB738" s="174">
        <f t="shared" si="136"/>
        <v>21267550107</v>
      </c>
      <c r="AC738" s="174">
        <f t="shared" si="137"/>
        <v>21267550107</v>
      </c>
      <c r="AD738" s="176">
        <f t="shared" ref="AD738:BA738" si="145">AD786+AD900+AD978+AD1056</f>
        <v>1310115337.7308927</v>
      </c>
      <c r="AE738" s="176">
        <f t="shared" si="145"/>
        <v>1541822645.3370798</v>
      </c>
      <c r="AF738" s="176">
        <f t="shared" si="145"/>
        <v>1114736343.9343419</v>
      </c>
      <c r="AG738" s="176">
        <f t="shared" si="145"/>
        <v>947421697.93046772</v>
      </c>
      <c r="AH738" s="176">
        <f t="shared" si="145"/>
        <v>1400253676.7236066</v>
      </c>
      <c r="AI738" s="176">
        <f t="shared" si="145"/>
        <v>1384686563.0698204</v>
      </c>
      <c r="AJ738" s="176">
        <f t="shared" si="145"/>
        <v>1410552152.9607649</v>
      </c>
      <c r="AK738" s="176">
        <f t="shared" si="145"/>
        <v>1354446288.7161946</v>
      </c>
      <c r="AL738" s="176">
        <f t="shared" si="145"/>
        <v>1316520229.0461595</v>
      </c>
      <c r="AM738" s="176">
        <f t="shared" si="145"/>
        <v>1489164469.1729703</v>
      </c>
      <c r="AN738" s="176">
        <f t="shared" si="145"/>
        <v>1525910337.3726544</v>
      </c>
      <c r="AO738" s="176">
        <f t="shared" si="145"/>
        <v>1365904236.8697026</v>
      </c>
      <c r="AP738" s="176">
        <f t="shared" si="145"/>
        <v>15518033251</v>
      </c>
      <c r="AQ738" s="176">
        <f t="shared" si="145"/>
        <v>1160698000</v>
      </c>
      <c r="AR738" s="176">
        <f t="shared" si="145"/>
        <v>1154873714</v>
      </c>
      <c r="AS738" s="176">
        <f t="shared" si="145"/>
        <v>1154873714</v>
      </c>
      <c r="AT738" s="176">
        <f t="shared" si="145"/>
        <v>1139535714</v>
      </c>
      <c r="AU738" s="176">
        <f t="shared" si="145"/>
        <v>1139535714</v>
      </c>
      <c r="AV738" s="176">
        <f t="shared" si="145"/>
        <v>0</v>
      </c>
      <c r="AW738" s="176">
        <f t="shared" si="145"/>
        <v>0</v>
      </c>
      <c r="AX738" s="176">
        <f t="shared" si="145"/>
        <v>0</v>
      </c>
      <c r="AY738" s="176">
        <f t="shared" si="145"/>
        <v>0</v>
      </c>
      <c r="AZ738" s="176">
        <f t="shared" si="145"/>
        <v>0</v>
      </c>
      <c r="BA738" s="176">
        <f t="shared" si="145"/>
        <v>0</v>
      </c>
      <c r="BB738" s="175">
        <f t="shared" si="108"/>
        <v>11.84478404617191</v>
      </c>
      <c r="BC738" s="175">
        <f t="shared" si="108"/>
        <v>5.8482096560381214</v>
      </c>
      <c r="BD738" s="175">
        <f t="shared" si="108"/>
        <v>4.4958581156011288</v>
      </c>
      <c r="BE738" s="175">
        <f t="shared" si="108"/>
        <v>3.8640837669141264</v>
      </c>
      <c r="BF738" s="175">
        <f t="shared" si="108"/>
        <v>3.1876622841652229</v>
      </c>
      <c r="BG738" s="175">
        <f t="shared" si="108"/>
        <v>2.7623652332226425</v>
      </c>
      <c r="BH738" s="175">
        <f t="shared" si="108"/>
        <v>2.3346334797856949</v>
      </c>
      <c r="BI738" s="175">
        <f t="shared" si="108"/>
        <v>2.0324426192877523</v>
      </c>
      <c r="BJ738" s="175">
        <f t="shared" si="108"/>
        <v>1.8053097009040708</v>
      </c>
      <c r="BK738" s="175">
        <f t="shared" si="108"/>
        <v>1.6027128727071489</v>
      </c>
      <c r="BL738" s="175">
        <f t="shared" si="108"/>
        <v>1.4374210816208499</v>
      </c>
      <c r="BM738" s="175">
        <f t="shared" si="108"/>
        <v>1.3159363544829823</v>
      </c>
    </row>
    <row r="739" spans="1:65" x14ac:dyDescent="0.35">
      <c r="A739" s="170" t="s">
        <v>81</v>
      </c>
      <c r="B739" s="170" t="s">
        <v>66</v>
      </c>
      <c r="C739" s="170" t="s">
        <v>76</v>
      </c>
      <c r="D739" s="170" t="s">
        <v>77</v>
      </c>
      <c r="E739" s="170" t="s">
        <v>69</v>
      </c>
      <c r="F739" s="171">
        <f>SUM(F740:F744)</f>
        <v>48</v>
      </c>
      <c r="G739" s="171">
        <f t="shared" ref="G739:BA739" si="146">SUM(G740:G744)</f>
        <v>101</v>
      </c>
      <c r="H739" s="171">
        <f t="shared" si="146"/>
        <v>152</v>
      </c>
      <c r="I739" s="171">
        <f t="shared" si="146"/>
        <v>208</v>
      </c>
      <c r="J739" s="171">
        <f t="shared" si="146"/>
        <v>262</v>
      </c>
      <c r="K739" s="171">
        <f t="shared" si="146"/>
        <v>323</v>
      </c>
      <c r="L739" s="171">
        <f t="shared" si="146"/>
        <v>391</v>
      </c>
      <c r="M739" s="171">
        <f t="shared" si="146"/>
        <v>451</v>
      </c>
      <c r="N739" s="171">
        <f t="shared" si="146"/>
        <v>510</v>
      </c>
      <c r="O739" s="171">
        <f t="shared" si="146"/>
        <v>575</v>
      </c>
      <c r="P739" s="171">
        <f t="shared" si="146"/>
        <v>636</v>
      </c>
      <c r="Q739" s="171">
        <f t="shared" si="146"/>
        <v>699</v>
      </c>
      <c r="R739" s="171">
        <f t="shared" si="146"/>
        <v>16</v>
      </c>
      <c r="S739" s="171">
        <f t="shared" si="146"/>
        <v>28</v>
      </c>
      <c r="T739" s="171">
        <f t="shared" si="146"/>
        <v>38</v>
      </c>
      <c r="U739" s="171">
        <f t="shared" si="146"/>
        <v>38</v>
      </c>
      <c r="V739" s="171">
        <f t="shared" si="146"/>
        <v>38</v>
      </c>
      <c r="W739" s="171">
        <f t="shared" si="146"/>
        <v>38</v>
      </c>
      <c r="X739" s="171">
        <f t="shared" si="146"/>
        <v>38</v>
      </c>
      <c r="Y739" s="171">
        <f t="shared" si="146"/>
        <v>38</v>
      </c>
      <c r="Z739" s="171">
        <f t="shared" si="146"/>
        <v>38</v>
      </c>
      <c r="AA739" s="171">
        <f t="shared" si="146"/>
        <v>38</v>
      </c>
      <c r="AB739" s="171">
        <f t="shared" si="146"/>
        <v>38</v>
      </c>
      <c r="AC739" s="171">
        <f t="shared" si="146"/>
        <v>38</v>
      </c>
      <c r="AD739" s="171">
        <f t="shared" si="146"/>
        <v>48</v>
      </c>
      <c r="AE739" s="171">
        <f t="shared" si="146"/>
        <v>53</v>
      </c>
      <c r="AF739" s="171">
        <f t="shared" si="146"/>
        <v>51</v>
      </c>
      <c r="AG739" s="171">
        <f t="shared" si="146"/>
        <v>56</v>
      </c>
      <c r="AH739" s="171">
        <f t="shared" si="146"/>
        <v>54</v>
      </c>
      <c r="AI739" s="171">
        <f t="shared" si="146"/>
        <v>61</v>
      </c>
      <c r="AJ739" s="171">
        <f t="shared" si="146"/>
        <v>68</v>
      </c>
      <c r="AK739" s="171">
        <f t="shared" si="146"/>
        <v>60</v>
      </c>
      <c r="AL739" s="171">
        <f t="shared" si="146"/>
        <v>59</v>
      </c>
      <c r="AM739" s="171">
        <f t="shared" si="146"/>
        <v>65</v>
      </c>
      <c r="AN739" s="171">
        <f t="shared" si="146"/>
        <v>61</v>
      </c>
      <c r="AO739" s="171">
        <f t="shared" si="146"/>
        <v>63</v>
      </c>
      <c r="AP739" s="171">
        <f t="shared" si="146"/>
        <v>16</v>
      </c>
      <c r="AQ739" s="171">
        <f t="shared" si="146"/>
        <v>12</v>
      </c>
      <c r="AR739" s="171">
        <f t="shared" si="146"/>
        <v>10</v>
      </c>
      <c r="AS739" s="171">
        <f t="shared" si="146"/>
        <v>0</v>
      </c>
      <c r="AT739" s="171">
        <f t="shared" si="146"/>
        <v>0</v>
      </c>
      <c r="AU739" s="171">
        <f t="shared" si="146"/>
        <v>0</v>
      </c>
      <c r="AV739" s="171">
        <f t="shared" si="146"/>
        <v>0</v>
      </c>
      <c r="AW739" s="171">
        <f t="shared" si="146"/>
        <v>0</v>
      </c>
      <c r="AX739" s="171">
        <f t="shared" si="146"/>
        <v>0</v>
      </c>
      <c r="AY739" s="171">
        <f t="shared" si="146"/>
        <v>0</v>
      </c>
      <c r="AZ739" s="171">
        <f t="shared" si="146"/>
        <v>0</v>
      </c>
      <c r="BA739" s="171">
        <f t="shared" si="146"/>
        <v>0</v>
      </c>
      <c r="BB739" s="172">
        <f t="shared" si="108"/>
        <v>0.33333333333333331</v>
      </c>
      <c r="BC739" s="172">
        <f t="shared" si="108"/>
        <v>0.27722772277227725</v>
      </c>
      <c r="BD739" s="172">
        <f t="shared" si="108"/>
        <v>0.25</v>
      </c>
      <c r="BE739" s="172">
        <f t="shared" si="108"/>
        <v>0.18269230769230768</v>
      </c>
      <c r="BF739" s="172">
        <f t="shared" si="108"/>
        <v>0.14503816793893129</v>
      </c>
      <c r="BG739" s="172">
        <f t="shared" si="108"/>
        <v>0.11764705882352941</v>
      </c>
      <c r="BH739" s="172">
        <f t="shared" si="108"/>
        <v>9.718670076726342E-2</v>
      </c>
      <c r="BI739" s="172">
        <f t="shared" si="108"/>
        <v>8.4257206208425722E-2</v>
      </c>
      <c r="BJ739" s="172">
        <f t="shared" si="108"/>
        <v>7.4509803921568626E-2</v>
      </c>
      <c r="BK739" s="172">
        <f t="shared" si="108"/>
        <v>6.6086956521739126E-2</v>
      </c>
      <c r="BL739" s="172">
        <f t="shared" si="108"/>
        <v>5.9748427672955975E-2</v>
      </c>
      <c r="BM739" s="172">
        <f t="shared" si="108"/>
        <v>5.4363376251788269E-2</v>
      </c>
    </row>
    <row r="740" spans="1:65" x14ac:dyDescent="0.35">
      <c r="A740" s="173" t="s">
        <v>81</v>
      </c>
      <c r="B740" s="173" t="s">
        <v>66</v>
      </c>
      <c r="C740" s="173" t="s">
        <v>76</v>
      </c>
      <c r="D740" s="173" t="s">
        <v>77</v>
      </c>
      <c r="E740" s="173" t="s">
        <v>70</v>
      </c>
      <c r="F740" s="174">
        <f>AD740</f>
        <v>7</v>
      </c>
      <c r="G740" s="174">
        <f>F740+AE740</f>
        <v>12</v>
      </c>
      <c r="H740" s="174">
        <f t="shared" ref="H740:H744" si="147">G740+AF740</f>
        <v>17</v>
      </c>
      <c r="I740" s="174">
        <f t="shared" ref="I740:I744" si="148">H740+AG740</f>
        <v>23</v>
      </c>
      <c r="J740" s="174">
        <f t="shared" ref="J740:J744" si="149">I740+AH740</f>
        <v>29</v>
      </c>
      <c r="K740" s="174">
        <f t="shared" ref="K740:K744" si="150">J740+AI740</f>
        <v>36</v>
      </c>
      <c r="L740" s="174">
        <f t="shared" ref="L740:L744" si="151">K740+AJ740</f>
        <v>43</v>
      </c>
      <c r="M740" s="174">
        <f t="shared" ref="M740:M744" si="152">L740+AK740</f>
        <v>49</v>
      </c>
      <c r="N740" s="174">
        <f t="shared" ref="N740:N744" si="153">M740+AL740</f>
        <v>55</v>
      </c>
      <c r="O740" s="174">
        <f t="shared" ref="O740:O744" si="154">N740+AM740</f>
        <v>62</v>
      </c>
      <c r="P740" s="174">
        <f t="shared" ref="P740:P744" si="155">O740+AN740</f>
        <v>68</v>
      </c>
      <c r="Q740" s="174">
        <f t="shared" ref="Q740:Q744" si="156">P740+AO740</f>
        <v>74</v>
      </c>
      <c r="R740" s="174">
        <f>AP740</f>
        <v>0</v>
      </c>
      <c r="S740" s="174">
        <f t="shared" ref="S740:S744" si="157">R740+AQ740</f>
        <v>1</v>
      </c>
      <c r="T740" s="174">
        <f t="shared" ref="T740:T744" si="158">S740+AR740</f>
        <v>1</v>
      </c>
      <c r="U740" s="174">
        <f t="shared" ref="U740:U744" si="159">T740+AS740</f>
        <v>1</v>
      </c>
      <c r="V740" s="174">
        <f t="shared" ref="V740:V744" si="160">U740+AT740</f>
        <v>1</v>
      </c>
      <c r="W740" s="174">
        <f t="shared" ref="W740:W744" si="161">V740+AU740</f>
        <v>1</v>
      </c>
      <c r="X740" s="174">
        <f t="shared" ref="X740:X744" si="162">W740+AV740</f>
        <v>1</v>
      </c>
      <c r="Y740" s="174">
        <f t="shared" ref="Y740:Y744" si="163">X740+AW740</f>
        <v>1</v>
      </c>
      <c r="Z740" s="174">
        <f t="shared" ref="Z740:Z744" si="164">Y740+AX740</f>
        <v>1</v>
      </c>
      <c r="AA740" s="174">
        <f t="shared" ref="AA740:AA744" si="165">Z740+AY740</f>
        <v>1</v>
      </c>
      <c r="AB740" s="174">
        <f t="shared" ref="AB740:AB744" si="166">AA740+AZ740</f>
        <v>1</v>
      </c>
      <c r="AC740" s="174">
        <f t="shared" ref="AC740:AC744" si="167">AB740+BA740</f>
        <v>1</v>
      </c>
      <c r="AD740" s="174">
        <f t="shared" ref="AD740:BA740" si="168">AD794+AD908+AD986+AD1064</f>
        <v>7</v>
      </c>
      <c r="AE740" s="174">
        <f t="shared" si="168"/>
        <v>5</v>
      </c>
      <c r="AF740" s="174">
        <f t="shared" si="168"/>
        <v>5</v>
      </c>
      <c r="AG740" s="174">
        <f t="shared" si="168"/>
        <v>6</v>
      </c>
      <c r="AH740" s="174">
        <f t="shared" si="168"/>
        <v>6</v>
      </c>
      <c r="AI740" s="174">
        <f t="shared" si="168"/>
        <v>7</v>
      </c>
      <c r="AJ740" s="174">
        <f t="shared" si="168"/>
        <v>7</v>
      </c>
      <c r="AK740" s="174">
        <f t="shared" si="168"/>
        <v>6</v>
      </c>
      <c r="AL740" s="174">
        <f t="shared" si="168"/>
        <v>6</v>
      </c>
      <c r="AM740" s="174">
        <f t="shared" si="168"/>
        <v>7</v>
      </c>
      <c r="AN740" s="174">
        <f t="shared" si="168"/>
        <v>6</v>
      </c>
      <c r="AO740" s="174">
        <f t="shared" si="168"/>
        <v>6</v>
      </c>
      <c r="AP740" s="174">
        <f t="shared" si="168"/>
        <v>0</v>
      </c>
      <c r="AQ740" s="174">
        <f t="shared" si="168"/>
        <v>1</v>
      </c>
      <c r="AR740" s="174">
        <f t="shared" si="168"/>
        <v>0</v>
      </c>
      <c r="AS740" s="174">
        <f t="shared" si="168"/>
        <v>0</v>
      </c>
      <c r="AT740" s="174">
        <f t="shared" si="168"/>
        <v>0</v>
      </c>
      <c r="AU740" s="174">
        <f t="shared" si="168"/>
        <v>0</v>
      </c>
      <c r="AV740" s="174">
        <f t="shared" si="168"/>
        <v>0</v>
      </c>
      <c r="AW740" s="174">
        <f t="shared" si="168"/>
        <v>0</v>
      </c>
      <c r="AX740" s="174">
        <f t="shared" si="168"/>
        <v>0</v>
      </c>
      <c r="AY740" s="174">
        <f t="shared" si="168"/>
        <v>0</v>
      </c>
      <c r="AZ740" s="174">
        <f t="shared" si="168"/>
        <v>0</v>
      </c>
      <c r="BA740" s="174">
        <f t="shared" si="168"/>
        <v>0</v>
      </c>
      <c r="BB740" s="175">
        <f t="shared" si="108"/>
        <v>0</v>
      </c>
      <c r="BC740" s="175">
        <f t="shared" si="108"/>
        <v>8.3333333333333329E-2</v>
      </c>
      <c r="BD740" s="175">
        <f t="shared" si="108"/>
        <v>5.8823529411764705E-2</v>
      </c>
      <c r="BE740" s="175">
        <f t="shared" si="108"/>
        <v>4.3478260869565216E-2</v>
      </c>
      <c r="BF740" s="175">
        <f t="shared" si="108"/>
        <v>3.4482758620689655E-2</v>
      </c>
      <c r="BG740" s="175">
        <f t="shared" si="108"/>
        <v>2.7777777777777776E-2</v>
      </c>
      <c r="BH740" s="175">
        <f t="shared" si="108"/>
        <v>2.3255813953488372E-2</v>
      </c>
      <c r="BI740" s="175">
        <f t="shared" si="108"/>
        <v>2.0408163265306121E-2</v>
      </c>
      <c r="BJ740" s="175">
        <f t="shared" si="108"/>
        <v>1.8181818181818181E-2</v>
      </c>
      <c r="BK740" s="175">
        <f t="shared" si="108"/>
        <v>1.6129032258064516E-2</v>
      </c>
      <c r="BL740" s="175">
        <f t="shared" si="108"/>
        <v>1.4705882352941176E-2</v>
      </c>
      <c r="BM740" s="175">
        <f t="shared" si="108"/>
        <v>1.3513513513513514E-2</v>
      </c>
    </row>
    <row r="741" spans="1:65" x14ac:dyDescent="0.35">
      <c r="A741" s="173" t="s">
        <v>81</v>
      </c>
      <c r="B741" s="173" t="s">
        <v>66</v>
      </c>
      <c r="C741" s="173" t="s">
        <v>76</v>
      </c>
      <c r="D741" s="173" t="s">
        <v>77</v>
      </c>
      <c r="E741" s="173" t="s">
        <v>71</v>
      </c>
      <c r="F741" s="174">
        <f t="shared" ref="F741:F744" si="169">AD741</f>
        <v>5</v>
      </c>
      <c r="G741" s="174">
        <f t="shared" ref="G741:G744" si="170">F741+AE741</f>
        <v>10</v>
      </c>
      <c r="H741" s="174">
        <f t="shared" si="147"/>
        <v>16</v>
      </c>
      <c r="I741" s="174">
        <f t="shared" si="148"/>
        <v>21</v>
      </c>
      <c r="J741" s="174">
        <f t="shared" si="149"/>
        <v>26</v>
      </c>
      <c r="K741" s="174">
        <f t="shared" si="150"/>
        <v>32</v>
      </c>
      <c r="L741" s="174">
        <f t="shared" si="151"/>
        <v>39</v>
      </c>
      <c r="M741" s="174">
        <f t="shared" si="152"/>
        <v>45</v>
      </c>
      <c r="N741" s="174">
        <f t="shared" si="153"/>
        <v>51</v>
      </c>
      <c r="O741" s="174">
        <f t="shared" si="154"/>
        <v>58</v>
      </c>
      <c r="P741" s="174">
        <f t="shared" si="155"/>
        <v>63</v>
      </c>
      <c r="Q741" s="174">
        <f t="shared" si="156"/>
        <v>69</v>
      </c>
      <c r="R741" s="174">
        <f t="shared" ref="R741:R744" si="171">AP741</f>
        <v>3</v>
      </c>
      <c r="S741" s="174">
        <f t="shared" si="157"/>
        <v>4</v>
      </c>
      <c r="T741" s="174">
        <f t="shared" si="158"/>
        <v>4</v>
      </c>
      <c r="U741" s="174">
        <f t="shared" si="159"/>
        <v>4</v>
      </c>
      <c r="V741" s="174">
        <f t="shared" si="160"/>
        <v>4</v>
      </c>
      <c r="W741" s="174">
        <f t="shared" si="161"/>
        <v>4</v>
      </c>
      <c r="X741" s="174">
        <f t="shared" si="162"/>
        <v>4</v>
      </c>
      <c r="Y741" s="174">
        <f t="shared" si="163"/>
        <v>4</v>
      </c>
      <c r="Z741" s="174">
        <f t="shared" si="164"/>
        <v>4</v>
      </c>
      <c r="AA741" s="174">
        <f t="shared" si="165"/>
        <v>4</v>
      </c>
      <c r="AB741" s="174">
        <f t="shared" si="166"/>
        <v>4</v>
      </c>
      <c r="AC741" s="174">
        <f t="shared" si="167"/>
        <v>4</v>
      </c>
      <c r="AD741" s="174">
        <f t="shared" ref="AD741:BA741" si="172">AD795+AD909+AD987+AD1065</f>
        <v>5</v>
      </c>
      <c r="AE741" s="174">
        <f t="shared" si="172"/>
        <v>5</v>
      </c>
      <c r="AF741" s="174">
        <f t="shared" si="172"/>
        <v>6</v>
      </c>
      <c r="AG741" s="174">
        <f t="shared" si="172"/>
        <v>5</v>
      </c>
      <c r="AH741" s="174">
        <f t="shared" si="172"/>
        <v>5</v>
      </c>
      <c r="AI741" s="174">
        <f t="shared" si="172"/>
        <v>6</v>
      </c>
      <c r="AJ741" s="174">
        <f t="shared" si="172"/>
        <v>7</v>
      </c>
      <c r="AK741" s="174">
        <f t="shared" si="172"/>
        <v>6</v>
      </c>
      <c r="AL741" s="174">
        <f t="shared" si="172"/>
        <v>6</v>
      </c>
      <c r="AM741" s="174">
        <f t="shared" si="172"/>
        <v>7</v>
      </c>
      <c r="AN741" s="174">
        <f t="shared" si="172"/>
        <v>5</v>
      </c>
      <c r="AO741" s="174">
        <f t="shared" si="172"/>
        <v>6</v>
      </c>
      <c r="AP741" s="174">
        <f t="shared" si="172"/>
        <v>3</v>
      </c>
      <c r="AQ741" s="174">
        <f t="shared" si="172"/>
        <v>1</v>
      </c>
      <c r="AR741" s="174">
        <f t="shared" si="172"/>
        <v>0</v>
      </c>
      <c r="AS741" s="174">
        <f t="shared" si="172"/>
        <v>0</v>
      </c>
      <c r="AT741" s="174">
        <f t="shared" si="172"/>
        <v>0</v>
      </c>
      <c r="AU741" s="174">
        <f t="shared" si="172"/>
        <v>0</v>
      </c>
      <c r="AV741" s="174">
        <f t="shared" si="172"/>
        <v>0</v>
      </c>
      <c r="AW741" s="174">
        <f t="shared" si="172"/>
        <v>0</v>
      </c>
      <c r="AX741" s="174">
        <f t="shared" si="172"/>
        <v>0</v>
      </c>
      <c r="AY741" s="174">
        <f t="shared" si="172"/>
        <v>0</v>
      </c>
      <c r="AZ741" s="174">
        <f t="shared" si="172"/>
        <v>0</v>
      </c>
      <c r="BA741" s="174">
        <f t="shared" si="172"/>
        <v>0</v>
      </c>
      <c r="BB741" s="175">
        <f t="shared" si="108"/>
        <v>0.6</v>
      </c>
      <c r="BC741" s="175">
        <f t="shared" si="108"/>
        <v>0.4</v>
      </c>
      <c r="BD741" s="175">
        <f t="shared" si="108"/>
        <v>0.25</v>
      </c>
      <c r="BE741" s="175">
        <f t="shared" si="108"/>
        <v>0.19047619047619047</v>
      </c>
      <c r="BF741" s="175">
        <f t="shared" si="108"/>
        <v>0.15384615384615385</v>
      </c>
      <c r="BG741" s="175">
        <f t="shared" si="108"/>
        <v>0.125</v>
      </c>
      <c r="BH741" s="175">
        <f t="shared" si="108"/>
        <v>0.10256410256410256</v>
      </c>
      <c r="BI741" s="175">
        <f t="shared" si="108"/>
        <v>8.8888888888888892E-2</v>
      </c>
      <c r="BJ741" s="175">
        <f t="shared" si="108"/>
        <v>7.8431372549019607E-2</v>
      </c>
      <c r="BK741" s="175">
        <f t="shared" si="108"/>
        <v>6.8965517241379309E-2</v>
      </c>
      <c r="BL741" s="175">
        <f t="shared" si="108"/>
        <v>6.3492063492063489E-2</v>
      </c>
      <c r="BM741" s="175">
        <f t="shared" si="108"/>
        <v>5.7971014492753624E-2</v>
      </c>
    </row>
    <row r="742" spans="1:65" x14ac:dyDescent="0.35">
      <c r="A742" s="173" t="s">
        <v>81</v>
      </c>
      <c r="B742" s="173" t="s">
        <v>66</v>
      </c>
      <c r="C742" s="173" t="s">
        <v>76</v>
      </c>
      <c r="D742" s="173" t="s">
        <v>77</v>
      </c>
      <c r="E742" s="173" t="s">
        <v>72</v>
      </c>
      <c r="F742" s="174">
        <f t="shared" si="169"/>
        <v>16</v>
      </c>
      <c r="G742" s="174">
        <f t="shared" si="170"/>
        <v>34</v>
      </c>
      <c r="H742" s="174">
        <f t="shared" si="147"/>
        <v>52</v>
      </c>
      <c r="I742" s="174">
        <f t="shared" si="148"/>
        <v>71</v>
      </c>
      <c r="J742" s="174">
        <f t="shared" si="149"/>
        <v>89</v>
      </c>
      <c r="K742" s="174">
        <f t="shared" si="150"/>
        <v>112</v>
      </c>
      <c r="L742" s="174">
        <f t="shared" si="151"/>
        <v>134</v>
      </c>
      <c r="M742" s="174">
        <f t="shared" si="152"/>
        <v>155</v>
      </c>
      <c r="N742" s="174">
        <f t="shared" si="153"/>
        <v>173</v>
      </c>
      <c r="O742" s="174">
        <f t="shared" si="154"/>
        <v>195</v>
      </c>
      <c r="P742" s="174">
        <f t="shared" si="155"/>
        <v>217</v>
      </c>
      <c r="Q742" s="174">
        <f t="shared" si="156"/>
        <v>237</v>
      </c>
      <c r="R742" s="174">
        <f t="shared" si="171"/>
        <v>5</v>
      </c>
      <c r="S742" s="174">
        <f t="shared" si="157"/>
        <v>9</v>
      </c>
      <c r="T742" s="174">
        <f t="shared" si="158"/>
        <v>13</v>
      </c>
      <c r="U742" s="174">
        <f t="shared" si="159"/>
        <v>13</v>
      </c>
      <c r="V742" s="174">
        <f t="shared" si="160"/>
        <v>13</v>
      </c>
      <c r="W742" s="174">
        <f t="shared" si="161"/>
        <v>13</v>
      </c>
      <c r="X742" s="174">
        <f t="shared" si="162"/>
        <v>13</v>
      </c>
      <c r="Y742" s="174">
        <f t="shared" si="163"/>
        <v>13</v>
      </c>
      <c r="Z742" s="174">
        <f t="shared" si="164"/>
        <v>13</v>
      </c>
      <c r="AA742" s="174">
        <f t="shared" si="165"/>
        <v>13</v>
      </c>
      <c r="AB742" s="174">
        <f t="shared" si="166"/>
        <v>13</v>
      </c>
      <c r="AC742" s="174">
        <f t="shared" si="167"/>
        <v>13</v>
      </c>
      <c r="AD742" s="174">
        <f t="shared" ref="AD742:BA742" si="173">AD796+AD910+AD988+AD1066</f>
        <v>16</v>
      </c>
      <c r="AE742" s="174">
        <f t="shared" si="173"/>
        <v>18</v>
      </c>
      <c r="AF742" s="174">
        <f t="shared" si="173"/>
        <v>18</v>
      </c>
      <c r="AG742" s="174">
        <f t="shared" si="173"/>
        <v>19</v>
      </c>
      <c r="AH742" s="174">
        <f t="shared" si="173"/>
        <v>18</v>
      </c>
      <c r="AI742" s="174">
        <f t="shared" si="173"/>
        <v>23</v>
      </c>
      <c r="AJ742" s="174">
        <f t="shared" si="173"/>
        <v>22</v>
      </c>
      <c r="AK742" s="174">
        <f t="shared" si="173"/>
        <v>21</v>
      </c>
      <c r="AL742" s="174">
        <f t="shared" si="173"/>
        <v>18</v>
      </c>
      <c r="AM742" s="174">
        <f t="shared" si="173"/>
        <v>22</v>
      </c>
      <c r="AN742" s="174">
        <f t="shared" si="173"/>
        <v>22</v>
      </c>
      <c r="AO742" s="174">
        <f t="shared" si="173"/>
        <v>20</v>
      </c>
      <c r="AP742" s="174">
        <f t="shared" si="173"/>
        <v>5</v>
      </c>
      <c r="AQ742" s="174">
        <f t="shared" si="173"/>
        <v>4</v>
      </c>
      <c r="AR742" s="174">
        <f t="shared" si="173"/>
        <v>4</v>
      </c>
      <c r="AS742" s="174">
        <f t="shared" si="173"/>
        <v>0</v>
      </c>
      <c r="AT742" s="174">
        <f t="shared" si="173"/>
        <v>0</v>
      </c>
      <c r="AU742" s="174">
        <f t="shared" si="173"/>
        <v>0</v>
      </c>
      <c r="AV742" s="174">
        <f t="shared" si="173"/>
        <v>0</v>
      </c>
      <c r="AW742" s="174">
        <f t="shared" si="173"/>
        <v>0</v>
      </c>
      <c r="AX742" s="174">
        <f t="shared" si="173"/>
        <v>0</v>
      </c>
      <c r="AY742" s="174">
        <f t="shared" si="173"/>
        <v>0</v>
      </c>
      <c r="AZ742" s="174">
        <f t="shared" si="173"/>
        <v>0</v>
      </c>
      <c r="BA742" s="174">
        <f t="shared" si="173"/>
        <v>0</v>
      </c>
      <c r="BB742" s="175">
        <f t="shared" si="108"/>
        <v>0.3125</v>
      </c>
      <c r="BC742" s="175">
        <f t="shared" si="108"/>
        <v>0.26470588235294118</v>
      </c>
      <c r="BD742" s="175">
        <f t="shared" si="108"/>
        <v>0.25</v>
      </c>
      <c r="BE742" s="175">
        <f t="shared" si="108"/>
        <v>0.18309859154929578</v>
      </c>
      <c r="BF742" s="175">
        <f t="shared" si="108"/>
        <v>0.14606741573033707</v>
      </c>
      <c r="BG742" s="175">
        <f t="shared" si="108"/>
        <v>0.11607142857142858</v>
      </c>
      <c r="BH742" s="175">
        <f t="shared" si="108"/>
        <v>9.7014925373134331E-2</v>
      </c>
      <c r="BI742" s="175">
        <f t="shared" si="108"/>
        <v>8.387096774193549E-2</v>
      </c>
      <c r="BJ742" s="175">
        <f t="shared" si="108"/>
        <v>7.5144508670520235E-2</v>
      </c>
      <c r="BK742" s="175">
        <f t="shared" si="108"/>
        <v>6.6666666666666666E-2</v>
      </c>
      <c r="BL742" s="175">
        <f t="shared" si="108"/>
        <v>5.9907834101382486E-2</v>
      </c>
      <c r="BM742" s="175">
        <f t="shared" si="108"/>
        <v>5.4852320675105488E-2</v>
      </c>
    </row>
    <row r="743" spans="1:65" x14ac:dyDescent="0.35">
      <c r="A743" s="173" t="s">
        <v>81</v>
      </c>
      <c r="B743" s="173" t="s">
        <v>66</v>
      </c>
      <c r="C743" s="173" t="s">
        <v>76</v>
      </c>
      <c r="D743" s="173" t="s">
        <v>77</v>
      </c>
      <c r="E743" s="173" t="s">
        <v>73</v>
      </c>
      <c r="F743" s="174">
        <f t="shared" si="169"/>
        <v>10</v>
      </c>
      <c r="G743" s="174">
        <f t="shared" si="170"/>
        <v>22</v>
      </c>
      <c r="H743" s="174">
        <f t="shared" si="147"/>
        <v>32</v>
      </c>
      <c r="I743" s="174">
        <f t="shared" si="148"/>
        <v>44</v>
      </c>
      <c r="J743" s="174">
        <f t="shared" si="149"/>
        <v>55</v>
      </c>
      <c r="K743" s="174">
        <f t="shared" si="150"/>
        <v>66</v>
      </c>
      <c r="L743" s="174">
        <f t="shared" si="151"/>
        <v>81</v>
      </c>
      <c r="M743" s="174">
        <f t="shared" si="152"/>
        <v>93</v>
      </c>
      <c r="N743" s="174">
        <f t="shared" si="153"/>
        <v>106</v>
      </c>
      <c r="O743" s="174">
        <f t="shared" si="154"/>
        <v>119</v>
      </c>
      <c r="P743" s="174">
        <f t="shared" si="155"/>
        <v>133</v>
      </c>
      <c r="Q743" s="174">
        <f t="shared" si="156"/>
        <v>148</v>
      </c>
      <c r="R743" s="174">
        <f t="shared" si="171"/>
        <v>0</v>
      </c>
      <c r="S743" s="174">
        <f t="shared" si="157"/>
        <v>2</v>
      </c>
      <c r="T743" s="174">
        <f t="shared" si="158"/>
        <v>4</v>
      </c>
      <c r="U743" s="174">
        <f t="shared" si="159"/>
        <v>4</v>
      </c>
      <c r="V743" s="174">
        <f t="shared" si="160"/>
        <v>4</v>
      </c>
      <c r="W743" s="174">
        <f t="shared" si="161"/>
        <v>4</v>
      </c>
      <c r="X743" s="174">
        <f t="shared" si="162"/>
        <v>4</v>
      </c>
      <c r="Y743" s="174">
        <f t="shared" si="163"/>
        <v>4</v>
      </c>
      <c r="Z743" s="174">
        <f t="shared" si="164"/>
        <v>4</v>
      </c>
      <c r="AA743" s="174">
        <f t="shared" si="165"/>
        <v>4</v>
      </c>
      <c r="AB743" s="174">
        <f t="shared" si="166"/>
        <v>4</v>
      </c>
      <c r="AC743" s="174">
        <f t="shared" si="167"/>
        <v>4</v>
      </c>
      <c r="AD743" s="174">
        <f t="shared" ref="AD743:BA743" si="174">AD797+AD911+AD989+AD1067</f>
        <v>10</v>
      </c>
      <c r="AE743" s="174">
        <f t="shared" si="174"/>
        <v>12</v>
      </c>
      <c r="AF743" s="174">
        <f t="shared" si="174"/>
        <v>10</v>
      </c>
      <c r="AG743" s="174">
        <f t="shared" si="174"/>
        <v>12</v>
      </c>
      <c r="AH743" s="174">
        <f t="shared" si="174"/>
        <v>11</v>
      </c>
      <c r="AI743" s="174">
        <f t="shared" si="174"/>
        <v>11</v>
      </c>
      <c r="AJ743" s="174">
        <f t="shared" si="174"/>
        <v>15</v>
      </c>
      <c r="AK743" s="174">
        <f t="shared" si="174"/>
        <v>12</v>
      </c>
      <c r="AL743" s="174">
        <f t="shared" si="174"/>
        <v>13</v>
      </c>
      <c r="AM743" s="174">
        <f t="shared" si="174"/>
        <v>13</v>
      </c>
      <c r="AN743" s="174">
        <f t="shared" si="174"/>
        <v>14</v>
      </c>
      <c r="AO743" s="174">
        <f t="shared" si="174"/>
        <v>15</v>
      </c>
      <c r="AP743" s="174">
        <f t="shared" si="174"/>
        <v>0</v>
      </c>
      <c r="AQ743" s="174">
        <f t="shared" si="174"/>
        <v>2</v>
      </c>
      <c r="AR743" s="174">
        <f t="shared" si="174"/>
        <v>2</v>
      </c>
      <c r="AS743" s="174">
        <f t="shared" si="174"/>
        <v>0</v>
      </c>
      <c r="AT743" s="174">
        <f t="shared" si="174"/>
        <v>0</v>
      </c>
      <c r="AU743" s="174">
        <f t="shared" si="174"/>
        <v>0</v>
      </c>
      <c r="AV743" s="174">
        <f t="shared" si="174"/>
        <v>0</v>
      </c>
      <c r="AW743" s="174">
        <f t="shared" si="174"/>
        <v>0</v>
      </c>
      <c r="AX743" s="174">
        <f t="shared" si="174"/>
        <v>0</v>
      </c>
      <c r="AY743" s="174">
        <f t="shared" si="174"/>
        <v>0</v>
      </c>
      <c r="AZ743" s="174">
        <f t="shared" si="174"/>
        <v>0</v>
      </c>
      <c r="BA743" s="174">
        <f t="shared" si="174"/>
        <v>0</v>
      </c>
      <c r="BB743" s="175">
        <f t="shared" si="108"/>
        <v>0</v>
      </c>
      <c r="BC743" s="175">
        <f t="shared" si="108"/>
        <v>9.0909090909090912E-2</v>
      </c>
      <c r="BD743" s="175">
        <f t="shared" si="108"/>
        <v>0.125</v>
      </c>
      <c r="BE743" s="175">
        <f t="shared" si="108"/>
        <v>9.0909090909090912E-2</v>
      </c>
      <c r="BF743" s="175">
        <f t="shared" si="108"/>
        <v>7.2727272727272724E-2</v>
      </c>
      <c r="BG743" s="175">
        <f t="shared" si="108"/>
        <v>6.0606060606060608E-2</v>
      </c>
      <c r="BH743" s="175">
        <f t="shared" si="108"/>
        <v>4.9382716049382713E-2</v>
      </c>
      <c r="BI743" s="175">
        <f t="shared" si="108"/>
        <v>4.3010752688172046E-2</v>
      </c>
      <c r="BJ743" s="175">
        <f t="shared" si="108"/>
        <v>3.7735849056603772E-2</v>
      </c>
      <c r="BK743" s="175">
        <f t="shared" si="108"/>
        <v>3.3613445378151259E-2</v>
      </c>
      <c r="BL743" s="175">
        <f t="shared" si="108"/>
        <v>3.007518796992481E-2</v>
      </c>
      <c r="BM743" s="175">
        <f t="shared" si="108"/>
        <v>2.7027027027027029E-2</v>
      </c>
    </row>
    <row r="744" spans="1:65" x14ac:dyDescent="0.35">
      <c r="A744" s="173" t="s">
        <v>81</v>
      </c>
      <c r="B744" s="173" t="s">
        <v>66</v>
      </c>
      <c r="C744" s="173" t="s">
        <v>76</v>
      </c>
      <c r="D744" s="173" t="s">
        <v>77</v>
      </c>
      <c r="E744" s="173" t="s">
        <v>74</v>
      </c>
      <c r="F744" s="174">
        <f t="shared" si="169"/>
        <v>10</v>
      </c>
      <c r="G744" s="174">
        <f t="shared" si="170"/>
        <v>23</v>
      </c>
      <c r="H744" s="174">
        <f t="shared" si="147"/>
        <v>35</v>
      </c>
      <c r="I744" s="174">
        <f t="shared" si="148"/>
        <v>49</v>
      </c>
      <c r="J744" s="174">
        <f t="shared" si="149"/>
        <v>63</v>
      </c>
      <c r="K744" s="174">
        <f t="shared" si="150"/>
        <v>77</v>
      </c>
      <c r="L744" s="174">
        <f t="shared" si="151"/>
        <v>94</v>
      </c>
      <c r="M744" s="174">
        <f t="shared" si="152"/>
        <v>109</v>
      </c>
      <c r="N744" s="174">
        <f t="shared" si="153"/>
        <v>125</v>
      </c>
      <c r="O744" s="174">
        <f t="shared" si="154"/>
        <v>141</v>
      </c>
      <c r="P744" s="174">
        <f t="shared" si="155"/>
        <v>155</v>
      </c>
      <c r="Q744" s="174">
        <f t="shared" si="156"/>
        <v>171</v>
      </c>
      <c r="R744" s="174">
        <f t="shared" si="171"/>
        <v>8</v>
      </c>
      <c r="S744" s="174">
        <f t="shared" si="157"/>
        <v>12</v>
      </c>
      <c r="T744" s="174">
        <f t="shared" si="158"/>
        <v>16</v>
      </c>
      <c r="U744" s="174">
        <f t="shared" si="159"/>
        <v>16</v>
      </c>
      <c r="V744" s="174">
        <f t="shared" si="160"/>
        <v>16</v>
      </c>
      <c r="W744" s="174">
        <f t="shared" si="161"/>
        <v>16</v>
      </c>
      <c r="X744" s="174">
        <f t="shared" si="162"/>
        <v>16</v>
      </c>
      <c r="Y744" s="174">
        <f t="shared" si="163"/>
        <v>16</v>
      </c>
      <c r="Z744" s="174">
        <f t="shared" si="164"/>
        <v>16</v>
      </c>
      <c r="AA744" s="174">
        <f t="shared" si="165"/>
        <v>16</v>
      </c>
      <c r="AB744" s="174">
        <f t="shared" si="166"/>
        <v>16</v>
      </c>
      <c r="AC744" s="174">
        <f t="shared" si="167"/>
        <v>16</v>
      </c>
      <c r="AD744" s="174">
        <f t="shared" ref="AD744:BA744" si="175">AD798+AD912+AD990+AD1068</f>
        <v>10</v>
      </c>
      <c r="AE744" s="174">
        <f t="shared" si="175"/>
        <v>13</v>
      </c>
      <c r="AF744" s="174">
        <f t="shared" si="175"/>
        <v>12</v>
      </c>
      <c r="AG744" s="174">
        <f t="shared" si="175"/>
        <v>14</v>
      </c>
      <c r="AH744" s="174">
        <f t="shared" si="175"/>
        <v>14</v>
      </c>
      <c r="AI744" s="174">
        <f t="shared" si="175"/>
        <v>14</v>
      </c>
      <c r="AJ744" s="174">
        <f t="shared" si="175"/>
        <v>17</v>
      </c>
      <c r="AK744" s="174">
        <f t="shared" si="175"/>
        <v>15</v>
      </c>
      <c r="AL744" s="174">
        <f t="shared" si="175"/>
        <v>16</v>
      </c>
      <c r="AM744" s="174">
        <f t="shared" si="175"/>
        <v>16</v>
      </c>
      <c r="AN744" s="174">
        <f t="shared" si="175"/>
        <v>14</v>
      </c>
      <c r="AO744" s="174">
        <f t="shared" si="175"/>
        <v>16</v>
      </c>
      <c r="AP744" s="174">
        <f t="shared" si="175"/>
        <v>8</v>
      </c>
      <c r="AQ744" s="174">
        <f t="shared" si="175"/>
        <v>4</v>
      </c>
      <c r="AR744" s="174">
        <f t="shared" si="175"/>
        <v>4</v>
      </c>
      <c r="AS744" s="174">
        <f t="shared" si="175"/>
        <v>0</v>
      </c>
      <c r="AT744" s="174">
        <f t="shared" si="175"/>
        <v>0</v>
      </c>
      <c r="AU744" s="174">
        <f t="shared" si="175"/>
        <v>0</v>
      </c>
      <c r="AV744" s="174">
        <f t="shared" si="175"/>
        <v>0</v>
      </c>
      <c r="AW744" s="174">
        <f t="shared" si="175"/>
        <v>0</v>
      </c>
      <c r="AX744" s="174">
        <f t="shared" si="175"/>
        <v>0</v>
      </c>
      <c r="AY744" s="174">
        <f t="shared" si="175"/>
        <v>0</v>
      </c>
      <c r="AZ744" s="174">
        <f t="shared" si="175"/>
        <v>0</v>
      </c>
      <c r="BA744" s="174">
        <f t="shared" si="175"/>
        <v>0</v>
      </c>
      <c r="BB744" s="175">
        <f t="shared" si="108"/>
        <v>0.8</v>
      </c>
      <c r="BC744" s="175">
        <f t="shared" si="108"/>
        <v>0.52173913043478259</v>
      </c>
      <c r="BD744" s="175">
        <f t="shared" si="108"/>
        <v>0.45714285714285713</v>
      </c>
      <c r="BE744" s="175">
        <f t="shared" si="108"/>
        <v>0.32653061224489793</v>
      </c>
      <c r="BF744" s="175">
        <f t="shared" si="108"/>
        <v>0.25396825396825395</v>
      </c>
      <c r="BG744" s="175">
        <f t="shared" si="108"/>
        <v>0.20779220779220781</v>
      </c>
      <c r="BH744" s="175">
        <f t="shared" si="108"/>
        <v>0.1702127659574468</v>
      </c>
      <c r="BI744" s="175">
        <f t="shared" si="108"/>
        <v>0.14678899082568808</v>
      </c>
      <c r="BJ744" s="175">
        <f t="shared" si="108"/>
        <v>0.128</v>
      </c>
      <c r="BK744" s="175">
        <f t="shared" si="108"/>
        <v>0.11347517730496454</v>
      </c>
      <c r="BL744" s="175">
        <f t="shared" si="108"/>
        <v>0.1032258064516129</v>
      </c>
      <c r="BM744" s="175">
        <f t="shared" si="108"/>
        <v>9.3567251461988299E-2</v>
      </c>
    </row>
    <row r="745" spans="1:65" x14ac:dyDescent="0.35">
      <c r="A745" s="170" t="s">
        <v>81</v>
      </c>
      <c r="B745" s="170" t="s">
        <v>66</v>
      </c>
      <c r="C745" s="170" t="s">
        <v>78</v>
      </c>
      <c r="D745" s="170" t="s">
        <v>68</v>
      </c>
      <c r="E745" s="170" t="s">
        <v>69</v>
      </c>
      <c r="F745" s="171">
        <f>SUM(F746:F750)</f>
        <v>1881</v>
      </c>
      <c r="G745" s="171">
        <f t="shared" ref="G745:BA745" si="176">SUM(G746:G750)</f>
        <v>3814</v>
      </c>
      <c r="H745" s="171">
        <f t="shared" si="176"/>
        <v>5894</v>
      </c>
      <c r="I745" s="171">
        <f t="shared" si="176"/>
        <v>8018</v>
      </c>
      <c r="J745" s="171">
        <f t="shared" si="176"/>
        <v>10037</v>
      </c>
      <c r="K745" s="171">
        <f t="shared" si="176"/>
        <v>12137</v>
      </c>
      <c r="L745" s="171">
        <f t="shared" si="176"/>
        <v>14448</v>
      </c>
      <c r="M745" s="171">
        <f t="shared" si="176"/>
        <v>16634</v>
      </c>
      <c r="N745" s="171">
        <f t="shared" si="176"/>
        <v>18833</v>
      </c>
      <c r="O745" s="171">
        <f t="shared" si="176"/>
        <v>21063</v>
      </c>
      <c r="P745" s="171">
        <f t="shared" si="176"/>
        <v>23216</v>
      </c>
      <c r="Q745" s="171">
        <f t="shared" si="176"/>
        <v>25359</v>
      </c>
      <c r="R745" s="171">
        <f t="shared" si="176"/>
        <v>2219</v>
      </c>
      <c r="S745" s="171">
        <f t="shared" si="176"/>
        <v>3961</v>
      </c>
      <c r="T745" s="171">
        <f t="shared" si="176"/>
        <v>5335</v>
      </c>
      <c r="U745" s="171">
        <f t="shared" si="176"/>
        <v>7139</v>
      </c>
      <c r="V745" s="171">
        <f t="shared" si="176"/>
        <v>8584</v>
      </c>
      <c r="W745" s="171">
        <f t="shared" si="176"/>
        <v>10036</v>
      </c>
      <c r="X745" s="171">
        <f t="shared" si="176"/>
        <v>10036</v>
      </c>
      <c r="Y745" s="171">
        <f t="shared" si="176"/>
        <v>10036</v>
      </c>
      <c r="Z745" s="171">
        <f t="shared" si="176"/>
        <v>10036</v>
      </c>
      <c r="AA745" s="171">
        <f t="shared" si="176"/>
        <v>10036</v>
      </c>
      <c r="AB745" s="171">
        <f t="shared" si="176"/>
        <v>10036</v>
      </c>
      <c r="AC745" s="171">
        <f t="shared" si="176"/>
        <v>10036</v>
      </c>
      <c r="AD745" s="171">
        <f t="shared" si="176"/>
        <v>1881</v>
      </c>
      <c r="AE745" s="171">
        <f t="shared" si="176"/>
        <v>1933</v>
      </c>
      <c r="AF745" s="171">
        <f t="shared" si="176"/>
        <v>2080</v>
      </c>
      <c r="AG745" s="171">
        <f t="shared" si="176"/>
        <v>2124</v>
      </c>
      <c r="AH745" s="171">
        <f t="shared" si="176"/>
        <v>2019</v>
      </c>
      <c r="AI745" s="171">
        <f t="shared" si="176"/>
        <v>2100</v>
      </c>
      <c r="AJ745" s="171">
        <f t="shared" si="176"/>
        <v>2311</v>
      </c>
      <c r="AK745" s="171">
        <f t="shared" si="176"/>
        <v>2186</v>
      </c>
      <c r="AL745" s="171">
        <f t="shared" si="176"/>
        <v>2199</v>
      </c>
      <c r="AM745" s="171">
        <f t="shared" si="176"/>
        <v>2230</v>
      </c>
      <c r="AN745" s="171">
        <f t="shared" si="176"/>
        <v>2153</v>
      </c>
      <c r="AO745" s="171">
        <f t="shared" si="176"/>
        <v>2143</v>
      </c>
      <c r="AP745" s="171">
        <f t="shared" si="176"/>
        <v>2219</v>
      </c>
      <c r="AQ745" s="171">
        <f t="shared" si="176"/>
        <v>1742</v>
      </c>
      <c r="AR745" s="171">
        <f t="shared" si="176"/>
        <v>1374</v>
      </c>
      <c r="AS745" s="171">
        <f t="shared" si="176"/>
        <v>1804</v>
      </c>
      <c r="AT745" s="171">
        <f t="shared" si="176"/>
        <v>1445</v>
      </c>
      <c r="AU745" s="171">
        <f t="shared" si="176"/>
        <v>1452</v>
      </c>
      <c r="AV745" s="171">
        <f t="shared" si="176"/>
        <v>0</v>
      </c>
      <c r="AW745" s="171">
        <f t="shared" si="176"/>
        <v>0</v>
      </c>
      <c r="AX745" s="171">
        <f t="shared" si="176"/>
        <v>0</v>
      </c>
      <c r="AY745" s="171">
        <f t="shared" si="176"/>
        <v>0</v>
      </c>
      <c r="AZ745" s="171">
        <f t="shared" si="176"/>
        <v>0</v>
      </c>
      <c r="BA745" s="171">
        <f t="shared" si="176"/>
        <v>0</v>
      </c>
      <c r="BB745" s="172">
        <f t="shared" si="108"/>
        <v>1.1796916533758639</v>
      </c>
      <c r="BC745" s="172">
        <f t="shared" si="108"/>
        <v>1.0385422128998427</v>
      </c>
      <c r="BD745" s="172">
        <f t="shared" si="108"/>
        <v>0.9051577875805904</v>
      </c>
      <c r="BE745" s="172">
        <f t="shared" si="108"/>
        <v>0.89037166375654775</v>
      </c>
      <c r="BF745" s="172">
        <f t="shared" si="108"/>
        <v>0.85523562817574972</v>
      </c>
      <c r="BG745" s="172">
        <f t="shared" si="108"/>
        <v>0.82689297190409494</v>
      </c>
      <c r="BH745" s="172">
        <f t="shared" si="108"/>
        <v>0.6946290143964563</v>
      </c>
      <c r="BI745" s="172">
        <f t="shared" si="108"/>
        <v>0.60334255140074544</v>
      </c>
      <c r="BJ745" s="172">
        <f t="shared" si="108"/>
        <v>0.53289438751128337</v>
      </c>
      <c r="BK745" s="172">
        <f t="shared" si="108"/>
        <v>0.4764753358970707</v>
      </c>
      <c r="BL745" s="172">
        <f t="shared" si="108"/>
        <v>0.4322880771881461</v>
      </c>
      <c r="BM745" s="172">
        <f t="shared" si="108"/>
        <v>0.39575693047833116</v>
      </c>
    </row>
    <row r="746" spans="1:65" x14ac:dyDescent="0.35">
      <c r="A746" s="173" t="s">
        <v>81</v>
      </c>
      <c r="B746" s="173" t="s">
        <v>66</v>
      </c>
      <c r="C746" s="173" t="s">
        <v>78</v>
      </c>
      <c r="D746" s="173" t="s">
        <v>68</v>
      </c>
      <c r="E746" s="173" t="s">
        <v>70</v>
      </c>
      <c r="F746" s="174">
        <f>AD746</f>
        <v>167</v>
      </c>
      <c r="G746" s="174">
        <f>F746+AE746</f>
        <v>339</v>
      </c>
      <c r="H746" s="174">
        <f t="shared" ref="H746:H750" si="177">G746+AF746</f>
        <v>525</v>
      </c>
      <c r="I746" s="174">
        <f t="shared" ref="I746:I750" si="178">H746+AG746</f>
        <v>713</v>
      </c>
      <c r="J746" s="174">
        <f t="shared" ref="J746:J750" si="179">I746+AH746</f>
        <v>892</v>
      </c>
      <c r="K746" s="174">
        <f t="shared" ref="K746:K750" si="180">J746+AI746</f>
        <v>1080</v>
      </c>
      <c r="L746" s="174">
        <f t="shared" ref="L746:L750" si="181">K746+AJ746</f>
        <v>1287</v>
      </c>
      <c r="M746" s="174">
        <f t="shared" ref="M746:M750" si="182">L746+AK746</f>
        <v>1482</v>
      </c>
      <c r="N746" s="174">
        <f t="shared" ref="N746:N750" si="183">M746+AL746</f>
        <v>1677</v>
      </c>
      <c r="O746" s="174">
        <f t="shared" ref="O746:O750" si="184">N746+AM746</f>
        <v>1875</v>
      </c>
      <c r="P746" s="174">
        <f t="shared" ref="P746:P750" si="185">O746+AN746</f>
        <v>2065</v>
      </c>
      <c r="Q746" s="174">
        <f t="shared" ref="Q746:Q750" si="186">P746+AO746</f>
        <v>2254</v>
      </c>
      <c r="R746" s="174">
        <f>AP746</f>
        <v>184</v>
      </c>
      <c r="S746" s="174">
        <f t="shared" ref="S746:S750" si="187">R746+AQ746</f>
        <v>341</v>
      </c>
      <c r="T746" s="174">
        <f t="shared" ref="T746:T750" si="188">S746+AR746</f>
        <v>471</v>
      </c>
      <c r="U746" s="174">
        <f t="shared" ref="U746:U750" si="189">T746+AS746</f>
        <v>624</v>
      </c>
      <c r="V746" s="174">
        <f t="shared" ref="V746:V750" si="190">U746+AT746</f>
        <v>762</v>
      </c>
      <c r="W746" s="174">
        <f t="shared" ref="W746:W750" si="191">V746+AU746</f>
        <v>938</v>
      </c>
      <c r="X746" s="174">
        <f t="shared" ref="X746:X750" si="192">W746+AV746</f>
        <v>938</v>
      </c>
      <c r="Y746" s="174">
        <f t="shared" ref="Y746:Y750" si="193">X746+AW746</f>
        <v>938</v>
      </c>
      <c r="Z746" s="174">
        <f t="shared" ref="Z746:Z750" si="194">Y746+AX746</f>
        <v>938</v>
      </c>
      <c r="AA746" s="174">
        <f t="shared" ref="AA746:AA750" si="195">Z746+AY746</f>
        <v>938</v>
      </c>
      <c r="AB746" s="174">
        <f t="shared" ref="AB746:AB750" si="196">AA746+AZ746</f>
        <v>938</v>
      </c>
      <c r="AC746" s="174">
        <f t="shared" ref="AC746:AC750" si="197">AB746+BA746</f>
        <v>938</v>
      </c>
      <c r="AD746" s="174">
        <f t="shared" ref="AD746:BA746" si="198">AD806+AD914+AD992+AD1070</f>
        <v>167</v>
      </c>
      <c r="AE746" s="174">
        <f t="shared" si="198"/>
        <v>172</v>
      </c>
      <c r="AF746" s="174">
        <f t="shared" si="198"/>
        <v>186</v>
      </c>
      <c r="AG746" s="174">
        <f t="shared" si="198"/>
        <v>188</v>
      </c>
      <c r="AH746" s="174">
        <f t="shared" si="198"/>
        <v>179</v>
      </c>
      <c r="AI746" s="174">
        <f t="shared" si="198"/>
        <v>188</v>
      </c>
      <c r="AJ746" s="174">
        <f t="shared" si="198"/>
        <v>207</v>
      </c>
      <c r="AK746" s="174">
        <f t="shared" si="198"/>
        <v>195</v>
      </c>
      <c r="AL746" s="174">
        <f t="shared" si="198"/>
        <v>195</v>
      </c>
      <c r="AM746" s="174">
        <f t="shared" si="198"/>
        <v>198</v>
      </c>
      <c r="AN746" s="174">
        <f t="shared" si="198"/>
        <v>190</v>
      </c>
      <c r="AO746" s="174">
        <f t="shared" si="198"/>
        <v>189</v>
      </c>
      <c r="AP746" s="174">
        <f t="shared" si="198"/>
        <v>184</v>
      </c>
      <c r="AQ746" s="174">
        <f t="shared" si="198"/>
        <v>157</v>
      </c>
      <c r="AR746" s="174">
        <f t="shared" si="198"/>
        <v>130</v>
      </c>
      <c r="AS746" s="174">
        <f t="shared" si="198"/>
        <v>153</v>
      </c>
      <c r="AT746" s="174">
        <f t="shared" si="198"/>
        <v>138</v>
      </c>
      <c r="AU746" s="174">
        <f t="shared" si="198"/>
        <v>176</v>
      </c>
      <c r="AV746" s="174">
        <f t="shared" si="198"/>
        <v>0</v>
      </c>
      <c r="AW746" s="174">
        <f t="shared" si="198"/>
        <v>0</v>
      </c>
      <c r="AX746" s="174">
        <f t="shared" si="198"/>
        <v>0</v>
      </c>
      <c r="AY746" s="174">
        <f t="shared" si="198"/>
        <v>0</v>
      </c>
      <c r="AZ746" s="174">
        <f t="shared" si="198"/>
        <v>0</v>
      </c>
      <c r="BA746" s="174">
        <f t="shared" si="198"/>
        <v>0</v>
      </c>
      <c r="BB746" s="175">
        <f t="shared" si="108"/>
        <v>1.1017964071856288</v>
      </c>
      <c r="BC746" s="175">
        <f t="shared" si="108"/>
        <v>1.0058997050147493</v>
      </c>
      <c r="BD746" s="175">
        <f t="shared" si="108"/>
        <v>0.89714285714285713</v>
      </c>
      <c r="BE746" s="175">
        <f t="shared" si="108"/>
        <v>0.87517531556802242</v>
      </c>
      <c r="BF746" s="175">
        <f t="shared" si="108"/>
        <v>0.85426008968609868</v>
      </c>
      <c r="BG746" s="175">
        <f t="shared" si="108"/>
        <v>0.86851851851851847</v>
      </c>
      <c r="BH746" s="175">
        <f t="shared" si="108"/>
        <v>0.72882672882672883</v>
      </c>
      <c r="BI746" s="175">
        <f t="shared" si="108"/>
        <v>0.63292847503373817</v>
      </c>
      <c r="BJ746" s="175">
        <f t="shared" si="108"/>
        <v>0.5593321407274896</v>
      </c>
      <c r="BK746" s="175">
        <f t="shared" si="108"/>
        <v>0.50026666666666664</v>
      </c>
      <c r="BL746" s="175">
        <f t="shared" si="108"/>
        <v>0.45423728813559322</v>
      </c>
      <c r="BM746" s="175">
        <f t="shared" si="108"/>
        <v>0.41614906832298137</v>
      </c>
    </row>
    <row r="747" spans="1:65" x14ac:dyDescent="0.35">
      <c r="A747" s="173" t="s">
        <v>81</v>
      </c>
      <c r="B747" s="173" t="s">
        <v>66</v>
      </c>
      <c r="C747" s="173" t="s">
        <v>78</v>
      </c>
      <c r="D747" s="173" t="s">
        <v>68</v>
      </c>
      <c r="E747" s="173" t="s">
        <v>71</v>
      </c>
      <c r="F747" s="174">
        <f t="shared" ref="F747:F750" si="199">AD747</f>
        <v>156</v>
      </c>
      <c r="G747" s="174">
        <f t="shared" ref="G747:G750" si="200">F747+AE747</f>
        <v>316</v>
      </c>
      <c r="H747" s="174">
        <f t="shared" si="177"/>
        <v>492</v>
      </c>
      <c r="I747" s="174">
        <f t="shared" si="178"/>
        <v>669</v>
      </c>
      <c r="J747" s="174">
        <f t="shared" si="179"/>
        <v>837</v>
      </c>
      <c r="K747" s="174">
        <f t="shared" si="180"/>
        <v>1015</v>
      </c>
      <c r="L747" s="174">
        <f t="shared" si="181"/>
        <v>1212</v>
      </c>
      <c r="M747" s="174">
        <f t="shared" si="182"/>
        <v>1399</v>
      </c>
      <c r="N747" s="174">
        <f t="shared" si="183"/>
        <v>1584</v>
      </c>
      <c r="O747" s="174">
        <f t="shared" si="184"/>
        <v>1770</v>
      </c>
      <c r="P747" s="174">
        <f t="shared" si="185"/>
        <v>1950</v>
      </c>
      <c r="Q747" s="174">
        <f t="shared" si="186"/>
        <v>2128</v>
      </c>
      <c r="R747" s="174">
        <f t="shared" ref="R747:R750" si="201">AP747</f>
        <v>183</v>
      </c>
      <c r="S747" s="174">
        <f t="shared" si="187"/>
        <v>356</v>
      </c>
      <c r="T747" s="174">
        <f t="shared" si="188"/>
        <v>513</v>
      </c>
      <c r="U747" s="174">
        <f t="shared" si="189"/>
        <v>663</v>
      </c>
      <c r="V747" s="174">
        <f t="shared" si="190"/>
        <v>828</v>
      </c>
      <c r="W747" s="174">
        <f t="shared" si="191"/>
        <v>996</v>
      </c>
      <c r="X747" s="174">
        <f t="shared" si="192"/>
        <v>996</v>
      </c>
      <c r="Y747" s="174">
        <f t="shared" si="193"/>
        <v>996</v>
      </c>
      <c r="Z747" s="174">
        <f t="shared" si="194"/>
        <v>996</v>
      </c>
      <c r="AA747" s="174">
        <f t="shared" si="195"/>
        <v>996</v>
      </c>
      <c r="AB747" s="174">
        <f t="shared" si="196"/>
        <v>996</v>
      </c>
      <c r="AC747" s="174">
        <f t="shared" si="197"/>
        <v>996</v>
      </c>
      <c r="AD747" s="174">
        <f t="shared" ref="AD747:BA747" si="202">AD807+AD915+AD993+AD1071</f>
        <v>156</v>
      </c>
      <c r="AE747" s="174">
        <f t="shared" si="202"/>
        <v>160</v>
      </c>
      <c r="AF747" s="174">
        <f t="shared" si="202"/>
        <v>176</v>
      </c>
      <c r="AG747" s="174">
        <f t="shared" si="202"/>
        <v>177</v>
      </c>
      <c r="AH747" s="174">
        <f t="shared" si="202"/>
        <v>168</v>
      </c>
      <c r="AI747" s="174">
        <f t="shared" si="202"/>
        <v>178</v>
      </c>
      <c r="AJ747" s="174">
        <f t="shared" si="202"/>
        <v>197</v>
      </c>
      <c r="AK747" s="174">
        <f t="shared" si="202"/>
        <v>187</v>
      </c>
      <c r="AL747" s="174">
        <f t="shared" si="202"/>
        <v>185</v>
      </c>
      <c r="AM747" s="174">
        <f t="shared" si="202"/>
        <v>186</v>
      </c>
      <c r="AN747" s="174">
        <f t="shared" si="202"/>
        <v>180</v>
      </c>
      <c r="AO747" s="174">
        <f t="shared" si="202"/>
        <v>178</v>
      </c>
      <c r="AP747" s="174">
        <f t="shared" si="202"/>
        <v>183</v>
      </c>
      <c r="AQ747" s="174">
        <f t="shared" si="202"/>
        <v>173</v>
      </c>
      <c r="AR747" s="174">
        <f t="shared" si="202"/>
        <v>157</v>
      </c>
      <c r="AS747" s="174">
        <f t="shared" si="202"/>
        <v>150</v>
      </c>
      <c r="AT747" s="174">
        <f t="shared" si="202"/>
        <v>165</v>
      </c>
      <c r="AU747" s="174">
        <f t="shared" si="202"/>
        <v>168</v>
      </c>
      <c r="AV747" s="174">
        <f t="shared" si="202"/>
        <v>0</v>
      </c>
      <c r="AW747" s="174">
        <f t="shared" si="202"/>
        <v>0</v>
      </c>
      <c r="AX747" s="174">
        <f t="shared" si="202"/>
        <v>0</v>
      </c>
      <c r="AY747" s="174">
        <f t="shared" si="202"/>
        <v>0</v>
      </c>
      <c r="AZ747" s="174">
        <f t="shared" si="202"/>
        <v>0</v>
      </c>
      <c r="BA747" s="174">
        <f t="shared" si="202"/>
        <v>0</v>
      </c>
      <c r="BB747" s="175">
        <f t="shared" si="108"/>
        <v>1.1730769230769231</v>
      </c>
      <c r="BC747" s="175">
        <f t="shared" si="108"/>
        <v>1.1265822784810127</v>
      </c>
      <c r="BD747" s="175">
        <f t="shared" si="108"/>
        <v>1.0426829268292683</v>
      </c>
      <c r="BE747" s="175">
        <f t="shared" si="108"/>
        <v>0.99103139013452912</v>
      </c>
      <c r="BF747" s="175">
        <f t="shared" si="108"/>
        <v>0.989247311827957</v>
      </c>
      <c r="BG747" s="175">
        <f t="shared" si="108"/>
        <v>0.98128078817733988</v>
      </c>
      <c r="BH747" s="175">
        <f t="shared" si="108"/>
        <v>0.82178217821782173</v>
      </c>
      <c r="BI747" s="175">
        <f t="shared" si="108"/>
        <v>0.71193709792709081</v>
      </c>
      <c r="BJ747" s="175">
        <f t="shared" si="108"/>
        <v>0.62878787878787878</v>
      </c>
      <c r="BK747" s="175">
        <f t="shared" si="108"/>
        <v>0.56271186440677967</v>
      </c>
      <c r="BL747" s="175">
        <f t="shared" si="108"/>
        <v>0.51076923076923075</v>
      </c>
      <c r="BM747" s="175">
        <f t="shared" si="108"/>
        <v>0.46804511278195488</v>
      </c>
    </row>
    <row r="748" spans="1:65" x14ac:dyDescent="0.35">
      <c r="A748" s="173" t="s">
        <v>81</v>
      </c>
      <c r="B748" s="173" t="s">
        <v>66</v>
      </c>
      <c r="C748" s="173" t="s">
        <v>78</v>
      </c>
      <c r="D748" s="173" t="s">
        <v>68</v>
      </c>
      <c r="E748" s="173" t="s">
        <v>72</v>
      </c>
      <c r="F748" s="174">
        <f t="shared" si="199"/>
        <v>718</v>
      </c>
      <c r="G748" s="174">
        <f t="shared" si="200"/>
        <v>1450</v>
      </c>
      <c r="H748" s="174">
        <f t="shared" si="177"/>
        <v>2237</v>
      </c>
      <c r="I748" s="174">
        <f t="shared" si="178"/>
        <v>3043</v>
      </c>
      <c r="J748" s="174">
        <f t="shared" si="179"/>
        <v>3807</v>
      </c>
      <c r="K748" s="174">
        <f t="shared" si="180"/>
        <v>4601</v>
      </c>
      <c r="L748" s="174">
        <f t="shared" si="181"/>
        <v>5475</v>
      </c>
      <c r="M748" s="174">
        <f t="shared" si="182"/>
        <v>6300</v>
      </c>
      <c r="N748" s="174">
        <f t="shared" si="183"/>
        <v>7135</v>
      </c>
      <c r="O748" s="174">
        <f t="shared" si="184"/>
        <v>7981</v>
      </c>
      <c r="P748" s="174">
        <f t="shared" si="185"/>
        <v>8797</v>
      </c>
      <c r="Q748" s="174">
        <f t="shared" si="186"/>
        <v>9609</v>
      </c>
      <c r="R748" s="174">
        <f t="shared" si="201"/>
        <v>828</v>
      </c>
      <c r="S748" s="174">
        <f t="shared" si="187"/>
        <v>1510</v>
      </c>
      <c r="T748" s="174">
        <f t="shared" si="188"/>
        <v>2040</v>
      </c>
      <c r="U748" s="174">
        <f t="shared" si="189"/>
        <v>2753</v>
      </c>
      <c r="V748" s="174">
        <f t="shared" si="190"/>
        <v>3311</v>
      </c>
      <c r="W748" s="174">
        <f t="shared" si="191"/>
        <v>3813</v>
      </c>
      <c r="X748" s="174">
        <f t="shared" si="192"/>
        <v>3813</v>
      </c>
      <c r="Y748" s="174">
        <f t="shared" si="193"/>
        <v>3813</v>
      </c>
      <c r="Z748" s="174">
        <f t="shared" si="194"/>
        <v>3813</v>
      </c>
      <c r="AA748" s="174">
        <f t="shared" si="195"/>
        <v>3813</v>
      </c>
      <c r="AB748" s="174">
        <f t="shared" si="196"/>
        <v>3813</v>
      </c>
      <c r="AC748" s="174">
        <f t="shared" si="197"/>
        <v>3813</v>
      </c>
      <c r="AD748" s="174">
        <f t="shared" ref="AD748:BA748" si="203">AD808+AD916+AD994+AD1072</f>
        <v>718</v>
      </c>
      <c r="AE748" s="174">
        <f t="shared" si="203"/>
        <v>732</v>
      </c>
      <c r="AF748" s="174">
        <f t="shared" si="203"/>
        <v>787</v>
      </c>
      <c r="AG748" s="174">
        <f t="shared" si="203"/>
        <v>806</v>
      </c>
      <c r="AH748" s="174">
        <f t="shared" si="203"/>
        <v>764</v>
      </c>
      <c r="AI748" s="174">
        <f t="shared" si="203"/>
        <v>794</v>
      </c>
      <c r="AJ748" s="174">
        <f t="shared" si="203"/>
        <v>874</v>
      </c>
      <c r="AK748" s="174">
        <f t="shared" si="203"/>
        <v>825</v>
      </c>
      <c r="AL748" s="174">
        <f t="shared" si="203"/>
        <v>835</v>
      </c>
      <c r="AM748" s="174">
        <f t="shared" si="203"/>
        <v>846</v>
      </c>
      <c r="AN748" s="174">
        <f t="shared" si="203"/>
        <v>816</v>
      </c>
      <c r="AO748" s="174">
        <f t="shared" si="203"/>
        <v>812</v>
      </c>
      <c r="AP748" s="174">
        <f t="shared" si="203"/>
        <v>828</v>
      </c>
      <c r="AQ748" s="174">
        <f t="shared" si="203"/>
        <v>682</v>
      </c>
      <c r="AR748" s="174">
        <f t="shared" si="203"/>
        <v>530</v>
      </c>
      <c r="AS748" s="174">
        <f t="shared" si="203"/>
        <v>713</v>
      </c>
      <c r="AT748" s="174">
        <f t="shared" si="203"/>
        <v>558</v>
      </c>
      <c r="AU748" s="174">
        <f t="shared" si="203"/>
        <v>502</v>
      </c>
      <c r="AV748" s="174">
        <f t="shared" si="203"/>
        <v>0</v>
      </c>
      <c r="AW748" s="174">
        <f t="shared" si="203"/>
        <v>0</v>
      </c>
      <c r="AX748" s="174">
        <f t="shared" si="203"/>
        <v>0</v>
      </c>
      <c r="AY748" s="174">
        <f t="shared" si="203"/>
        <v>0</v>
      </c>
      <c r="AZ748" s="174">
        <f t="shared" si="203"/>
        <v>0</v>
      </c>
      <c r="BA748" s="174">
        <f t="shared" si="203"/>
        <v>0</v>
      </c>
      <c r="BB748" s="175">
        <f t="shared" si="108"/>
        <v>1.1532033426183843</v>
      </c>
      <c r="BC748" s="175">
        <f t="shared" si="108"/>
        <v>1.0413793103448277</v>
      </c>
      <c r="BD748" s="175">
        <f t="shared" si="108"/>
        <v>0.91193562807331252</v>
      </c>
      <c r="BE748" s="175">
        <f t="shared" si="108"/>
        <v>0.90469930989155434</v>
      </c>
      <c r="BF748" s="175">
        <f t="shared" si="108"/>
        <v>0.86971368531652216</v>
      </c>
      <c r="BG748" s="175">
        <f t="shared" si="108"/>
        <v>0.8287328841556183</v>
      </c>
      <c r="BH748" s="175">
        <f t="shared" si="108"/>
        <v>0.69643835616438354</v>
      </c>
      <c r="BI748" s="175">
        <f t="shared" si="108"/>
        <v>0.60523809523809524</v>
      </c>
      <c r="BJ748" s="175">
        <f t="shared" si="108"/>
        <v>0.53440784863349688</v>
      </c>
      <c r="BK748" s="175">
        <f t="shared" si="108"/>
        <v>0.47775967923819068</v>
      </c>
      <c r="BL748" s="175">
        <f t="shared" si="108"/>
        <v>0.43344321927929974</v>
      </c>
      <c r="BM748" s="175">
        <f t="shared" si="108"/>
        <v>0.39681548548236029</v>
      </c>
    </row>
    <row r="749" spans="1:65" x14ac:dyDescent="0.35">
      <c r="A749" s="173" t="s">
        <v>81</v>
      </c>
      <c r="B749" s="173" t="s">
        <v>66</v>
      </c>
      <c r="C749" s="173" t="s">
        <v>78</v>
      </c>
      <c r="D749" s="173" t="s">
        <v>68</v>
      </c>
      <c r="E749" s="173" t="s">
        <v>73</v>
      </c>
      <c r="F749" s="174">
        <f t="shared" si="199"/>
        <v>413</v>
      </c>
      <c r="G749" s="174">
        <f t="shared" si="200"/>
        <v>838</v>
      </c>
      <c r="H749" s="174">
        <f t="shared" si="177"/>
        <v>1292</v>
      </c>
      <c r="I749" s="174">
        <f t="shared" si="178"/>
        <v>1757</v>
      </c>
      <c r="J749" s="174">
        <f t="shared" si="179"/>
        <v>2200</v>
      </c>
      <c r="K749" s="174">
        <f t="shared" si="180"/>
        <v>2659</v>
      </c>
      <c r="L749" s="174">
        <f t="shared" si="181"/>
        <v>3163</v>
      </c>
      <c r="M749" s="174">
        <f t="shared" si="182"/>
        <v>3640</v>
      </c>
      <c r="N749" s="174">
        <f t="shared" si="183"/>
        <v>4120</v>
      </c>
      <c r="O749" s="174">
        <f t="shared" si="184"/>
        <v>4608</v>
      </c>
      <c r="P749" s="174">
        <f t="shared" si="185"/>
        <v>5079</v>
      </c>
      <c r="Q749" s="174">
        <f t="shared" si="186"/>
        <v>5552</v>
      </c>
      <c r="R749" s="174">
        <f t="shared" si="201"/>
        <v>479</v>
      </c>
      <c r="S749" s="174">
        <f t="shared" si="187"/>
        <v>881</v>
      </c>
      <c r="T749" s="174">
        <f t="shared" si="188"/>
        <v>1142</v>
      </c>
      <c r="U749" s="174">
        <f t="shared" si="189"/>
        <v>1574</v>
      </c>
      <c r="V749" s="174">
        <f t="shared" si="190"/>
        <v>1880</v>
      </c>
      <c r="W749" s="174">
        <f t="shared" si="191"/>
        <v>2211</v>
      </c>
      <c r="X749" s="174">
        <f t="shared" si="192"/>
        <v>2211</v>
      </c>
      <c r="Y749" s="174">
        <f t="shared" si="193"/>
        <v>2211</v>
      </c>
      <c r="Z749" s="174">
        <f t="shared" si="194"/>
        <v>2211</v>
      </c>
      <c r="AA749" s="174">
        <f t="shared" si="195"/>
        <v>2211</v>
      </c>
      <c r="AB749" s="174">
        <f t="shared" si="196"/>
        <v>2211</v>
      </c>
      <c r="AC749" s="174">
        <f t="shared" si="197"/>
        <v>2211</v>
      </c>
      <c r="AD749" s="174">
        <f t="shared" ref="AD749:BA749" si="204">AD809+AD917+AD995+AD1073</f>
        <v>413</v>
      </c>
      <c r="AE749" s="174">
        <f t="shared" si="204"/>
        <v>425</v>
      </c>
      <c r="AF749" s="174">
        <f t="shared" si="204"/>
        <v>454</v>
      </c>
      <c r="AG749" s="174">
        <f t="shared" si="204"/>
        <v>465</v>
      </c>
      <c r="AH749" s="174">
        <f t="shared" si="204"/>
        <v>443</v>
      </c>
      <c r="AI749" s="174">
        <f t="shared" si="204"/>
        <v>459</v>
      </c>
      <c r="AJ749" s="174">
        <f t="shared" si="204"/>
        <v>504</v>
      </c>
      <c r="AK749" s="174">
        <f t="shared" si="204"/>
        <v>477</v>
      </c>
      <c r="AL749" s="174">
        <f t="shared" si="204"/>
        <v>480</v>
      </c>
      <c r="AM749" s="174">
        <f t="shared" si="204"/>
        <v>488</v>
      </c>
      <c r="AN749" s="174">
        <f t="shared" si="204"/>
        <v>471</v>
      </c>
      <c r="AO749" s="174">
        <f t="shared" si="204"/>
        <v>473</v>
      </c>
      <c r="AP749" s="174">
        <f t="shared" si="204"/>
        <v>479</v>
      </c>
      <c r="AQ749" s="174">
        <f t="shared" si="204"/>
        <v>402</v>
      </c>
      <c r="AR749" s="174">
        <f t="shared" si="204"/>
        <v>261</v>
      </c>
      <c r="AS749" s="174">
        <f t="shared" si="204"/>
        <v>432</v>
      </c>
      <c r="AT749" s="174">
        <f t="shared" si="204"/>
        <v>306</v>
      </c>
      <c r="AU749" s="174">
        <f t="shared" si="204"/>
        <v>331</v>
      </c>
      <c r="AV749" s="174">
        <f t="shared" si="204"/>
        <v>0</v>
      </c>
      <c r="AW749" s="174">
        <f t="shared" si="204"/>
        <v>0</v>
      </c>
      <c r="AX749" s="174">
        <f t="shared" si="204"/>
        <v>0</v>
      </c>
      <c r="AY749" s="174">
        <f t="shared" si="204"/>
        <v>0</v>
      </c>
      <c r="AZ749" s="174">
        <f t="shared" si="204"/>
        <v>0</v>
      </c>
      <c r="BA749" s="174">
        <f t="shared" si="204"/>
        <v>0</v>
      </c>
      <c r="BB749" s="175">
        <f t="shared" si="108"/>
        <v>1.1598062953995156</v>
      </c>
      <c r="BC749" s="175">
        <f t="shared" si="108"/>
        <v>1.0513126491646778</v>
      </c>
      <c r="BD749" s="175">
        <f t="shared" si="108"/>
        <v>0.88390092879256965</v>
      </c>
      <c r="BE749" s="175">
        <f t="shared" si="108"/>
        <v>0.89584519066590784</v>
      </c>
      <c r="BF749" s="175">
        <f t="shared" si="108"/>
        <v>0.8545454545454545</v>
      </c>
      <c r="BG749" s="175">
        <f t="shared" si="108"/>
        <v>0.83151560737119212</v>
      </c>
      <c r="BH749" s="175">
        <f t="shared" si="108"/>
        <v>0.69901991779955741</v>
      </c>
      <c r="BI749" s="175">
        <f t="shared" si="108"/>
        <v>0.60741758241758237</v>
      </c>
      <c r="BJ749" s="175">
        <f t="shared" si="108"/>
        <v>0.5366504854368932</v>
      </c>
      <c r="BK749" s="175">
        <f t="shared" si="108"/>
        <v>0.47981770833333331</v>
      </c>
      <c r="BL749" s="175">
        <f t="shared" si="108"/>
        <v>0.43532191376255169</v>
      </c>
      <c r="BM749" s="175">
        <f t="shared" si="108"/>
        <v>0.39823487031700289</v>
      </c>
    </row>
    <row r="750" spans="1:65" x14ac:dyDescent="0.35">
      <c r="A750" s="173" t="s">
        <v>81</v>
      </c>
      <c r="B750" s="173" t="s">
        <v>66</v>
      </c>
      <c r="C750" s="173" t="s">
        <v>78</v>
      </c>
      <c r="D750" s="173" t="s">
        <v>68</v>
      </c>
      <c r="E750" s="173" t="s">
        <v>74</v>
      </c>
      <c r="F750" s="174">
        <f t="shared" si="199"/>
        <v>427</v>
      </c>
      <c r="G750" s="174">
        <f t="shared" si="200"/>
        <v>871</v>
      </c>
      <c r="H750" s="174">
        <f t="shared" si="177"/>
        <v>1348</v>
      </c>
      <c r="I750" s="174">
        <f t="shared" si="178"/>
        <v>1836</v>
      </c>
      <c r="J750" s="174">
        <f t="shared" si="179"/>
        <v>2301</v>
      </c>
      <c r="K750" s="174">
        <f t="shared" si="180"/>
        <v>2782</v>
      </c>
      <c r="L750" s="174">
        <f t="shared" si="181"/>
        <v>3311</v>
      </c>
      <c r="M750" s="174">
        <f t="shared" si="182"/>
        <v>3813</v>
      </c>
      <c r="N750" s="174">
        <f t="shared" si="183"/>
        <v>4317</v>
      </c>
      <c r="O750" s="174">
        <f t="shared" si="184"/>
        <v>4829</v>
      </c>
      <c r="P750" s="174">
        <f t="shared" si="185"/>
        <v>5325</v>
      </c>
      <c r="Q750" s="174">
        <f t="shared" si="186"/>
        <v>5816</v>
      </c>
      <c r="R750" s="174">
        <f t="shared" si="201"/>
        <v>545</v>
      </c>
      <c r="S750" s="174">
        <f t="shared" si="187"/>
        <v>873</v>
      </c>
      <c r="T750" s="174">
        <f t="shared" si="188"/>
        <v>1169</v>
      </c>
      <c r="U750" s="174">
        <f t="shared" si="189"/>
        <v>1525</v>
      </c>
      <c r="V750" s="174">
        <f t="shared" si="190"/>
        <v>1803</v>
      </c>
      <c r="W750" s="174">
        <f t="shared" si="191"/>
        <v>2078</v>
      </c>
      <c r="X750" s="174">
        <f t="shared" si="192"/>
        <v>2078</v>
      </c>
      <c r="Y750" s="174">
        <f t="shared" si="193"/>
        <v>2078</v>
      </c>
      <c r="Z750" s="174">
        <f t="shared" si="194"/>
        <v>2078</v>
      </c>
      <c r="AA750" s="174">
        <f t="shared" si="195"/>
        <v>2078</v>
      </c>
      <c r="AB750" s="174">
        <f t="shared" si="196"/>
        <v>2078</v>
      </c>
      <c r="AC750" s="174">
        <f t="shared" si="197"/>
        <v>2078</v>
      </c>
      <c r="AD750" s="174">
        <f t="shared" ref="AD750:BA750" si="205">AD810+AD918+AD996+AD1074</f>
        <v>427</v>
      </c>
      <c r="AE750" s="174">
        <f t="shared" si="205"/>
        <v>444</v>
      </c>
      <c r="AF750" s="174">
        <f t="shared" si="205"/>
        <v>477</v>
      </c>
      <c r="AG750" s="174">
        <f t="shared" si="205"/>
        <v>488</v>
      </c>
      <c r="AH750" s="174">
        <f t="shared" si="205"/>
        <v>465</v>
      </c>
      <c r="AI750" s="174">
        <f t="shared" si="205"/>
        <v>481</v>
      </c>
      <c r="AJ750" s="174">
        <f t="shared" si="205"/>
        <v>529</v>
      </c>
      <c r="AK750" s="174">
        <f t="shared" si="205"/>
        <v>502</v>
      </c>
      <c r="AL750" s="174">
        <f t="shared" si="205"/>
        <v>504</v>
      </c>
      <c r="AM750" s="174">
        <f t="shared" si="205"/>
        <v>512</v>
      </c>
      <c r="AN750" s="174">
        <f t="shared" si="205"/>
        <v>496</v>
      </c>
      <c r="AO750" s="174">
        <f t="shared" si="205"/>
        <v>491</v>
      </c>
      <c r="AP750" s="174">
        <f t="shared" si="205"/>
        <v>545</v>
      </c>
      <c r="AQ750" s="174">
        <f t="shared" si="205"/>
        <v>328</v>
      </c>
      <c r="AR750" s="174">
        <f t="shared" si="205"/>
        <v>296</v>
      </c>
      <c r="AS750" s="174">
        <f t="shared" si="205"/>
        <v>356</v>
      </c>
      <c r="AT750" s="174">
        <f t="shared" si="205"/>
        <v>278</v>
      </c>
      <c r="AU750" s="174">
        <f t="shared" si="205"/>
        <v>275</v>
      </c>
      <c r="AV750" s="174">
        <f t="shared" si="205"/>
        <v>0</v>
      </c>
      <c r="AW750" s="174">
        <f t="shared" si="205"/>
        <v>0</v>
      </c>
      <c r="AX750" s="174">
        <f t="shared" si="205"/>
        <v>0</v>
      </c>
      <c r="AY750" s="174">
        <f t="shared" si="205"/>
        <v>0</v>
      </c>
      <c r="AZ750" s="174">
        <f t="shared" si="205"/>
        <v>0</v>
      </c>
      <c r="BA750" s="174">
        <f t="shared" si="205"/>
        <v>0</v>
      </c>
      <c r="BB750" s="175">
        <f t="shared" si="108"/>
        <v>1.2763466042154568</v>
      </c>
      <c r="BC750" s="175">
        <f t="shared" si="108"/>
        <v>1.0022962112514351</v>
      </c>
      <c r="BD750" s="175">
        <f t="shared" si="108"/>
        <v>0.8672106824925816</v>
      </c>
      <c r="BE750" s="175">
        <f t="shared" si="108"/>
        <v>0.83061002178649235</v>
      </c>
      <c r="BF750" s="175">
        <f t="shared" si="108"/>
        <v>0.78357235984354623</v>
      </c>
      <c r="BG750" s="175">
        <f t="shared" si="108"/>
        <v>0.74694464414090578</v>
      </c>
      <c r="BH750" s="175">
        <f t="shared" si="108"/>
        <v>0.62760495318634857</v>
      </c>
      <c r="BI750" s="175">
        <f t="shared" si="108"/>
        <v>0.54497770784159449</v>
      </c>
      <c r="BJ750" s="175">
        <f t="shared" si="108"/>
        <v>0.48135279129024788</v>
      </c>
      <c r="BK750" s="175">
        <f t="shared" si="108"/>
        <v>0.4303168357838062</v>
      </c>
      <c r="BL750" s="175">
        <f t="shared" si="108"/>
        <v>0.39023474178403755</v>
      </c>
      <c r="BM750" s="175">
        <f t="shared" si="108"/>
        <v>0.35729023383768915</v>
      </c>
    </row>
    <row r="751" spans="1:65" x14ac:dyDescent="0.35">
      <c r="A751" s="170" t="s">
        <v>81</v>
      </c>
      <c r="B751" s="170" t="s">
        <v>66</v>
      </c>
      <c r="C751" s="170" t="s">
        <v>79</v>
      </c>
      <c r="D751" s="170" t="s">
        <v>68</v>
      </c>
      <c r="E751" s="170" t="s">
        <v>69</v>
      </c>
      <c r="F751" s="171">
        <f>SUM(F752:F756)</f>
        <v>94</v>
      </c>
      <c r="G751" s="171">
        <f t="shared" ref="G751:Q751" si="206">SUM(G752:G756)</f>
        <v>196</v>
      </c>
      <c r="H751" s="171">
        <f t="shared" si="206"/>
        <v>296</v>
      </c>
      <c r="I751" s="171">
        <f t="shared" si="206"/>
        <v>423</v>
      </c>
      <c r="J751" s="171">
        <f t="shared" si="206"/>
        <v>535</v>
      </c>
      <c r="K751" s="171">
        <f t="shared" si="206"/>
        <v>661</v>
      </c>
      <c r="L751" s="171">
        <f t="shared" si="206"/>
        <v>801</v>
      </c>
      <c r="M751" s="171">
        <f t="shared" si="206"/>
        <v>932</v>
      </c>
      <c r="N751" s="171">
        <f t="shared" si="206"/>
        <v>1076</v>
      </c>
      <c r="O751" s="171">
        <f t="shared" si="206"/>
        <v>1225</v>
      </c>
      <c r="P751" s="171">
        <f t="shared" si="206"/>
        <v>1348</v>
      </c>
      <c r="Q751" s="171">
        <f t="shared" si="206"/>
        <v>1464</v>
      </c>
      <c r="R751" s="171">
        <f>SUM(R752:R756)</f>
        <v>27</v>
      </c>
      <c r="S751" s="171">
        <f t="shared" ref="S751:BA751" si="207">SUM(S752:S756)</f>
        <v>67</v>
      </c>
      <c r="T751" s="171">
        <f t="shared" si="207"/>
        <v>115</v>
      </c>
      <c r="U751" s="171">
        <f t="shared" si="207"/>
        <v>196</v>
      </c>
      <c r="V751" s="171">
        <f t="shared" si="207"/>
        <v>242</v>
      </c>
      <c r="W751" s="171">
        <f t="shared" si="207"/>
        <v>271</v>
      </c>
      <c r="X751" s="171">
        <f t="shared" si="207"/>
        <v>271</v>
      </c>
      <c r="Y751" s="171">
        <f t="shared" si="207"/>
        <v>271</v>
      </c>
      <c r="Z751" s="171">
        <f t="shared" si="207"/>
        <v>271</v>
      </c>
      <c r="AA751" s="171">
        <f t="shared" si="207"/>
        <v>271</v>
      </c>
      <c r="AB751" s="171">
        <f t="shared" si="207"/>
        <v>271</v>
      </c>
      <c r="AC751" s="171">
        <f t="shared" si="207"/>
        <v>271</v>
      </c>
      <c r="AD751" s="171">
        <f t="shared" si="207"/>
        <v>94</v>
      </c>
      <c r="AE751" s="171">
        <f t="shared" si="207"/>
        <v>102</v>
      </c>
      <c r="AF751" s="171">
        <f t="shared" si="207"/>
        <v>100</v>
      </c>
      <c r="AG751" s="171">
        <f t="shared" si="207"/>
        <v>127</v>
      </c>
      <c r="AH751" s="171">
        <f t="shared" si="207"/>
        <v>112</v>
      </c>
      <c r="AI751" s="171">
        <f t="shared" si="207"/>
        <v>126</v>
      </c>
      <c r="AJ751" s="171">
        <f t="shared" si="207"/>
        <v>140</v>
      </c>
      <c r="AK751" s="171">
        <f t="shared" si="207"/>
        <v>131</v>
      </c>
      <c r="AL751" s="171">
        <f t="shared" si="207"/>
        <v>144</v>
      </c>
      <c r="AM751" s="171">
        <f t="shared" si="207"/>
        <v>149</v>
      </c>
      <c r="AN751" s="171">
        <f t="shared" si="207"/>
        <v>123</v>
      </c>
      <c r="AO751" s="171">
        <f t="shared" si="207"/>
        <v>116</v>
      </c>
      <c r="AP751" s="171">
        <f t="shared" si="207"/>
        <v>27</v>
      </c>
      <c r="AQ751" s="171">
        <f t="shared" si="207"/>
        <v>40</v>
      </c>
      <c r="AR751" s="171">
        <f t="shared" si="207"/>
        <v>48</v>
      </c>
      <c r="AS751" s="171">
        <f t="shared" si="207"/>
        <v>81</v>
      </c>
      <c r="AT751" s="171">
        <f t="shared" si="207"/>
        <v>46</v>
      </c>
      <c r="AU751" s="171">
        <f t="shared" si="207"/>
        <v>29</v>
      </c>
      <c r="AV751" s="171">
        <f t="shared" si="207"/>
        <v>0</v>
      </c>
      <c r="AW751" s="171">
        <f t="shared" si="207"/>
        <v>0</v>
      </c>
      <c r="AX751" s="171">
        <f t="shared" si="207"/>
        <v>0</v>
      </c>
      <c r="AY751" s="171">
        <f t="shared" si="207"/>
        <v>0</v>
      </c>
      <c r="AZ751" s="171">
        <f t="shared" si="207"/>
        <v>0</v>
      </c>
      <c r="BA751" s="171">
        <f t="shared" si="207"/>
        <v>0</v>
      </c>
      <c r="BB751" s="172">
        <f t="shared" si="108"/>
        <v>0.28723404255319152</v>
      </c>
      <c r="BC751" s="172">
        <f t="shared" ref="BC751:BC791" si="208">IF(G751=0,1,(S751/G751))</f>
        <v>0.34183673469387754</v>
      </c>
      <c r="BD751" s="172">
        <f t="shared" ref="BD751:BM776" si="209">IF(H751=0,1,(T751/H751))</f>
        <v>0.38851351351351349</v>
      </c>
      <c r="BE751" s="172">
        <f t="shared" si="209"/>
        <v>0.46335697399527187</v>
      </c>
      <c r="BF751" s="172">
        <f t="shared" si="209"/>
        <v>0.45233644859813082</v>
      </c>
      <c r="BG751" s="172">
        <f t="shared" si="209"/>
        <v>0.40998487140695916</v>
      </c>
      <c r="BH751" s="172">
        <f t="shared" si="209"/>
        <v>0.33832709113607989</v>
      </c>
      <c r="BI751" s="172">
        <f t="shared" si="209"/>
        <v>0.29077253218884119</v>
      </c>
      <c r="BJ751" s="172">
        <f t="shared" si="209"/>
        <v>0.25185873605947956</v>
      </c>
      <c r="BK751" s="172">
        <f t="shared" si="209"/>
        <v>0.22122448979591836</v>
      </c>
      <c r="BL751" s="172">
        <f t="shared" si="209"/>
        <v>0.20103857566765579</v>
      </c>
      <c r="BM751" s="172">
        <f t="shared" si="209"/>
        <v>0.18510928961748635</v>
      </c>
    </row>
    <row r="752" spans="1:65" x14ac:dyDescent="0.35">
      <c r="A752" s="173" t="s">
        <v>81</v>
      </c>
      <c r="B752" s="173" t="s">
        <v>66</v>
      </c>
      <c r="C752" s="173" t="s">
        <v>79</v>
      </c>
      <c r="D752" s="173" t="s">
        <v>68</v>
      </c>
      <c r="E752" s="173" t="s">
        <v>70</v>
      </c>
      <c r="F752" s="177">
        <f>AD752</f>
        <v>11</v>
      </c>
      <c r="G752" s="177">
        <f>F752+AE752</f>
        <v>21</v>
      </c>
      <c r="H752" s="177">
        <f t="shared" ref="H752:H756" si="210">G752+AF752</f>
        <v>30</v>
      </c>
      <c r="I752" s="177">
        <f t="shared" ref="I752:I756" si="211">H752+AG752</f>
        <v>43</v>
      </c>
      <c r="J752" s="177">
        <f t="shared" ref="J752:J756" si="212">I752+AH752</f>
        <v>52</v>
      </c>
      <c r="K752" s="177">
        <f t="shared" ref="K752:K756" si="213">J752+AI752</f>
        <v>66</v>
      </c>
      <c r="L752" s="177">
        <f t="shared" ref="L752:L756" si="214">K752+AJ752</f>
        <v>80</v>
      </c>
      <c r="M752" s="177">
        <f t="shared" ref="M752:M756" si="215">L752+AK752</f>
        <v>93</v>
      </c>
      <c r="N752" s="177">
        <f t="shared" ref="N752:N756" si="216">M752+AL752</f>
        <v>109</v>
      </c>
      <c r="O752" s="177">
        <f t="shared" ref="O752:O756" si="217">N752+AM752</f>
        <v>124</v>
      </c>
      <c r="P752" s="177">
        <f t="shared" ref="P752:P756" si="218">O752+AN752</f>
        <v>137</v>
      </c>
      <c r="Q752" s="177">
        <f t="shared" ref="Q752:Q756" si="219">P752+AO752</f>
        <v>148</v>
      </c>
      <c r="R752" s="177">
        <f>AP752</f>
        <v>3</v>
      </c>
      <c r="S752" s="177">
        <f>R752+AQ752</f>
        <v>8</v>
      </c>
      <c r="T752" s="177">
        <f t="shared" ref="T752:T756" si="220">S752+AR752</f>
        <v>12</v>
      </c>
      <c r="U752" s="177">
        <f t="shared" ref="U752:U756" si="221">T752+AS752</f>
        <v>25</v>
      </c>
      <c r="V752" s="177">
        <f t="shared" ref="V752:V756" si="222">U752+AT752</f>
        <v>35</v>
      </c>
      <c r="W752" s="177">
        <f t="shared" ref="W752:W756" si="223">V752+AU752</f>
        <v>38</v>
      </c>
      <c r="X752" s="177">
        <f t="shared" ref="X752:X756" si="224">W752+AV752</f>
        <v>38</v>
      </c>
      <c r="Y752" s="177">
        <f t="shared" ref="Y752:Y756" si="225">X752+AW752</f>
        <v>38</v>
      </c>
      <c r="Z752" s="177">
        <f t="shared" ref="Z752:Z756" si="226">Y752+AX752</f>
        <v>38</v>
      </c>
      <c r="AA752" s="177">
        <f t="shared" ref="AA752:AA756" si="227">Z752+AY752</f>
        <v>38</v>
      </c>
      <c r="AB752" s="177">
        <f t="shared" ref="AB752:AB756" si="228">AA752+AZ752</f>
        <v>38</v>
      </c>
      <c r="AC752" s="177">
        <f t="shared" ref="AC752:AC756" si="229">AB752+BA752</f>
        <v>38</v>
      </c>
      <c r="AD752" s="174">
        <f t="shared" ref="AD752:BA752" si="230">AD812+AD920+AD998+AD1076</f>
        <v>11</v>
      </c>
      <c r="AE752" s="174">
        <f t="shared" si="230"/>
        <v>10</v>
      </c>
      <c r="AF752" s="174">
        <f t="shared" si="230"/>
        <v>9</v>
      </c>
      <c r="AG752" s="174">
        <f t="shared" si="230"/>
        <v>13</v>
      </c>
      <c r="AH752" s="174">
        <f t="shared" si="230"/>
        <v>9</v>
      </c>
      <c r="AI752" s="174">
        <f t="shared" si="230"/>
        <v>14</v>
      </c>
      <c r="AJ752" s="174">
        <f t="shared" si="230"/>
        <v>14</v>
      </c>
      <c r="AK752" s="174">
        <f t="shared" si="230"/>
        <v>13</v>
      </c>
      <c r="AL752" s="174">
        <f t="shared" si="230"/>
        <v>16</v>
      </c>
      <c r="AM752" s="174">
        <f t="shared" si="230"/>
        <v>15</v>
      </c>
      <c r="AN752" s="174">
        <f t="shared" si="230"/>
        <v>13</v>
      </c>
      <c r="AO752" s="174">
        <f t="shared" si="230"/>
        <v>11</v>
      </c>
      <c r="AP752" s="174">
        <f t="shared" si="230"/>
        <v>3</v>
      </c>
      <c r="AQ752" s="174">
        <f t="shared" si="230"/>
        <v>5</v>
      </c>
      <c r="AR752" s="174">
        <f t="shared" si="230"/>
        <v>4</v>
      </c>
      <c r="AS752" s="174">
        <f t="shared" si="230"/>
        <v>13</v>
      </c>
      <c r="AT752" s="174">
        <f t="shared" si="230"/>
        <v>10</v>
      </c>
      <c r="AU752" s="174">
        <f t="shared" si="230"/>
        <v>3</v>
      </c>
      <c r="AV752" s="174">
        <f t="shared" si="230"/>
        <v>0</v>
      </c>
      <c r="AW752" s="174">
        <f t="shared" si="230"/>
        <v>0</v>
      </c>
      <c r="AX752" s="174">
        <f t="shared" si="230"/>
        <v>0</v>
      </c>
      <c r="AY752" s="174">
        <f t="shared" si="230"/>
        <v>0</v>
      </c>
      <c r="AZ752" s="174">
        <f t="shared" si="230"/>
        <v>0</v>
      </c>
      <c r="BA752" s="174">
        <f t="shared" si="230"/>
        <v>0</v>
      </c>
      <c r="BB752" s="175">
        <f t="shared" ref="BB752:BM815" si="231">IF(F752=0,1,(R752/F752))</f>
        <v>0.27272727272727271</v>
      </c>
      <c r="BC752" s="175">
        <f t="shared" si="208"/>
        <v>0.38095238095238093</v>
      </c>
      <c r="BD752" s="175">
        <f t="shared" si="209"/>
        <v>0.4</v>
      </c>
      <c r="BE752" s="175">
        <f t="shared" si="209"/>
        <v>0.58139534883720934</v>
      </c>
      <c r="BF752" s="175">
        <f t="shared" si="209"/>
        <v>0.67307692307692313</v>
      </c>
      <c r="BG752" s="175">
        <f t="shared" si="209"/>
        <v>0.5757575757575758</v>
      </c>
      <c r="BH752" s="175">
        <f t="shared" si="209"/>
        <v>0.47499999999999998</v>
      </c>
      <c r="BI752" s="175">
        <f t="shared" si="209"/>
        <v>0.40860215053763443</v>
      </c>
      <c r="BJ752" s="175">
        <f t="shared" si="209"/>
        <v>0.34862385321100919</v>
      </c>
      <c r="BK752" s="175">
        <f t="shared" si="209"/>
        <v>0.30645161290322581</v>
      </c>
      <c r="BL752" s="175">
        <f t="shared" si="209"/>
        <v>0.27737226277372262</v>
      </c>
      <c r="BM752" s="175">
        <f t="shared" si="209"/>
        <v>0.25675675675675674</v>
      </c>
    </row>
    <row r="753" spans="1:65" x14ac:dyDescent="0.35">
      <c r="A753" s="173" t="s">
        <v>81</v>
      </c>
      <c r="B753" s="173" t="s">
        <v>66</v>
      </c>
      <c r="C753" s="173" t="s">
        <v>79</v>
      </c>
      <c r="D753" s="173" t="s">
        <v>68</v>
      </c>
      <c r="E753" s="173" t="s">
        <v>71</v>
      </c>
      <c r="F753" s="177">
        <f t="shared" ref="F753:F756" si="232">AD753</f>
        <v>8</v>
      </c>
      <c r="G753" s="177">
        <f t="shared" ref="G753:G756" si="233">F753+AE753</f>
        <v>18</v>
      </c>
      <c r="H753" s="177">
        <f t="shared" si="210"/>
        <v>29</v>
      </c>
      <c r="I753" s="177">
        <f t="shared" si="211"/>
        <v>42</v>
      </c>
      <c r="J753" s="177">
        <f t="shared" si="212"/>
        <v>54</v>
      </c>
      <c r="K753" s="177">
        <f t="shared" si="213"/>
        <v>66</v>
      </c>
      <c r="L753" s="177">
        <f t="shared" si="214"/>
        <v>81</v>
      </c>
      <c r="M753" s="177">
        <f t="shared" si="215"/>
        <v>94</v>
      </c>
      <c r="N753" s="177">
        <f t="shared" si="216"/>
        <v>107</v>
      </c>
      <c r="O753" s="177">
        <f t="shared" si="217"/>
        <v>121</v>
      </c>
      <c r="P753" s="177">
        <f t="shared" si="218"/>
        <v>133</v>
      </c>
      <c r="Q753" s="177">
        <f t="shared" si="219"/>
        <v>142</v>
      </c>
      <c r="R753" s="177">
        <f t="shared" ref="R753:R756" si="234">AP753</f>
        <v>0</v>
      </c>
      <c r="S753" s="177">
        <f t="shared" ref="S753:S756" si="235">R753+AQ753</f>
        <v>1</v>
      </c>
      <c r="T753" s="177">
        <f t="shared" si="220"/>
        <v>2</v>
      </c>
      <c r="U753" s="177">
        <f t="shared" si="221"/>
        <v>10</v>
      </c>
      <c r="V753" s="177">
        <f t="shared" si="222"/>
        <v>12</v>
      </c>
      <c r="W753" s="177">
        <f t="shared" si="223"/>
        <v>12</v>
      </c>
      <c r="X753" s="177">
        <f t="shared" si="224"/>
        <v>12</v>
      </c>
      <c r="Y753" s="177">
        <f t="shared" si="225"/>
        <v>12</v>
      </c>
      <c r="Z753" s="177">
        <f t="shared" si="226"/>
        <v>12</v>
      </c>
      <c r="AA753" s="177">
        <f t="shared" si="227"/>
        <v>12</v>
      </c>
      <c r="AB753" s="177">
        <f t="shared" si="228"/>
        <v>12</v>
      </c>
      <c r="AC753" s="177">
        <f t="shared" si="229"/>
        <v>12</v>
      </c>
      <c r="AD753" s="174">
        <f t="shared" ref="AD753:BA753" si="236">AD813+AD921+AD999+AD1077</f>
        <v>8</v>
      </c>
      <c r="AE753" s="174">
        <f t="shared" si="236"/>
        <v>10</v>
      </c>
      <c r="AF753" s="174">
        <f t="shared" si="236"/>
        <v>11</v>
      </c>
      <c r="AG753" s="174">
        <f t="shared" si="236"/>
        <v>13</v>
      </c>
      <c r="AH753" s="174">
        <f t="shared" si="236"/>
        <v>12</v>
      </c>
      <c r="AI753" s="174">
        <f t="shared" si="236"/>
        <v>12</v>
      </c>
      <c r="AJ753" s="174">
        <f t="shared" si="236"/>
        <v>15</v>
      </c>
      <c r="AK753" s="174">
        <f t="shared" si="236"/>
        <v>13</v>
      </c>
      <c r="AL753" s="174">
        <f t="shared" si="236"/>
        <v>13</v>
      </c>
      <c r="AM753" s="174">
        <f t="shared" si="236"/>
        <v>14</v>
      </c>
      <c r="AN753" s="174">
        <f t="shared" si="236"/>
        <v>12</v>
      </c>
      <c r="AO753" s="174">
        <f t="shared" si="236"/>
        <v>9</v>
      </c>
      <c r="AP753" s="174">
        <f t="shared" si="236"/>
        <v>0</v>
      </c>
      <c r="AQ753" s="174">
        <f t="shared" si="236"/>
        <v>1</v>
      </c>
      <c r="AR753" s="174">
        <f t="shared" si="236"/>
        <v>1</v>
      </c>
      <c r="AS753" s="174">
        <f t="shared" si="236"/>
        <v>8</v>
      </c>
      <c r="AT753" s="174">
        <f t="shared" si="236"/>
        <v>2</v>
      </c>
      <c r="AU753" s="174">
        <f t="shared" si="236"/>
        <v>0</v>
      </c>
      <c r="AV753" s="174">
        <f t="shared" si="236"/>
        <v>0</v>
      </c>
      <c r="AW753" s="174">
        <f t="shared" si="236"/>
        <v>0</v>
      </c>
      <c r="AX753" s="174">
        <f t="shared" si="236"/>
        <v>0</v>
      </c>
      <c r="AY753" s="174">
        <f t="shared" si="236"/>
        <v>0</v>
      </c>
      <c r="AZ753" s="174">
        <f t="shared" si="236"/>
        <v>0</v>
      </c>
      <c r="BA753" s="174">
        <f t="shared" si="236"/>
        <v>0</v>
      </c>
      <c r="BB753" s="175">
        <f t="shared" si="231"/>
        <v>0</v>
      </c>
      <c r="BC753" s="175">
        <f t="shared" si="208"/>
        <v>5.5555555555555552E-2</v>
      </c>
      <c r="BD753" s="175">
        <f t="shared" si="209"/>
        <v>6.8965517241379309E-2</v>
      </c>
      <c r="BE753" s="175">
        <f t="shared" si="209"/>
        <v>0.23809523809523808</v>
      </c>
      <c r="BF753" s="175">
        <f t="shared" si="209"/>
        <v>0.22222222222222221</v>
      </c>
      <c r="BG753" s="175">
        <f t="shared" si="209"/>
        <v>0.18181818181818182</v>
      </c>
      <c r="BH753" s="175">
        <f t="shared" si="209"/>
        <v>0.14814814814814814</v>
      </c>
      <c r="BI753" s="175">
        <f t="shared" si="209"/>
        <v>0.1276595744680851</v>
      </c>
      <c r="BJ753" s="175">
        <f t="shared" si="209"/>
        <v>0.11214953271028037</v>
      </c>
      <c r="BK753" s="175">
        <f t="shared" si="209"/>
        <v>9.9173553719008267E-2</v>
      </c>
      <c r="BL753" s="175">
        <f t="shared" si="209"/>
        <v>9.0225563909774431E-2</v>
      </c>
      <c r="BM753" s="175">
        <f t="shared" si="209"/>
        <v>8.4507042253521125E-2</v>
      </c>
    </row>
    <row r="754" spans="1:65" x14ac:dyDescent="0.35">
      <c r="A754" s="173" t="s">
        <v>81</v>
      </c>
      <c r="B754" s="173" t="s">
        <v>66</v>
      </c>
      <c r="C754" s="173" t="s">
        <v>79</v>
      </c>
      <c r="D754" s="173" t="s">
        <v>68</v>
      </c>
      <c r="E754" s="173" t="s">
        <v>72</v>
      </c>
      <c r="F754" s="177">
        <f t="shared" si="232"/>
        <v>35</v>
      </c>
      <c r="G754" s="177">
        <f t="shared" si="233"/>
        <v>71</v>
      </c>
      <c r="H754" s="177">
        <f t="shared" si="210"/>
        <v>107</v>
      </c>
      <c r="I754" s="177">
        <f t="shared" si="211"/>
        <v>151</v>
      </c>
      <c r="J754" s="177">
        <f t="shared" si="212"/>
        <v>191</v>
      </c>
      <c r="K754" s="177">
        <f t="shared" si="213"/>
        <v>236</v>
      </c>
      <c r="L754" s="177">
        <f t="shared" si="214"/>
        <v>285</v>
      </c>
      <c r="M754" s="177">
        <f t="shared" si="215"/>
        <v>333</v>
      </c>
      <c r="N754" s="177">
        <f t="shared" si="216"/>
        <v>386</v>
      </c>
      <c r="O754" s="177">
        <f t="shared" si="217"/>
        <v>443</v>
      </c>
      <c r="P754" s="177">
        <f t="shared" si="218"/>
        <v>487</v>
      </c>
      <c r="Q754" s="177">
        <f t="shared" si="219"/>
        <v>529</v>
      </c>
      <c r="R754" s="177">
        <f t="shared" si="234"/>
        <v>9</v>
      </c>
      <c r="S754" s="177">
        <f t="shared" si="235"/>
        <v>21</v>
      </c>
      <c r="T754" s="177">
        <f t="shared" si="220"/>
        <v>28</v>
      </c>
      <c r="U754" s="177">
        <f t="shared" si="221"/>
        <v>57</v>
      </c>
      <c r="V754" s="177">
        <f t="shared" si="222"/>
        <v>75</v>
      </c>
      <c r="W754" s="177">
        <f t="shared" si="223"/>
        <v>86</v>
      </c>
      <c r="X754" s="177">
        <f t="shared" si="224"/>
        <v>86</v>
      </c>
      <c r="Y754" s="177">
        <f t="shared" si="225"/>
        <v>86</v>
      </c>
      <c r="Z754" s="177">
        <f t="shared" si="226"/>
        <v>86</v>
      </c>
      <c r="AA754" s="177">
        <f t="shared" si="227"/>
        <v>86</v>
      </c>
      <c r="AB754" s="177">
        <f t="shared" si="228"/>
        <v>86</v>
      </c>
      <c r="AC754" s="177">
        <f t="shared" si="229"/>
        <v>86</v>
      </c>
      <c r="AD754" s="174">
        <f t="shared" ref="AD754:BA754" si="237">AD814+AD922+AD1000+AD1078</f>
        <v>35</v>
      </c>
      <c r="AE754" s="174">
        <f t="shared" si="237"/>
        <v>36</v>
      </c>
      <c r="AF754" s="174">
        <f t="shared" si="237"/>
        <v>36</v>
      </c>
      <c r="AG754" s="174">
        <f t="shared" si="237"/>
        <v>44</v>
      </c>
      <c r="AH754" s="174">
        <f t="shared" si="237"/>
        <v>40</v>
      </c>
      <c r="AI754" s="174">
        <f t="shared" si="237"/>
        <v>45</v>
      </c>
      <c r="AJ754" s="174">
        <f t="shared" si="237"/>
        <v>49</v>
      </c>
      <c r="AK754" s="174">
        <f t="shared" si="237"/>
        <v>48</v>
      </c>
      <c r="AL754" s="174">
        <f t="shared" si="237"/>
        <v>53</v>
      </c>
      <c r="AM754" s="174">
        <f t="shared" si="237"/>
        <v>57</v>
      </c>
      <c r="AN754" s="174">
        <f t="shared" si="237"/>
        <v>44</v>
      </c>
      <c r="AO754" s="174">
        <f t="shared" si="237"/>
        <v>42</v>
      </c>
      <c r="AP754" s="174">
        <f t="shared" si="237"/>
        <v>9</v>
      </c>
      <c r="AQ754" s="174">
        <f t="shared" si="237"/>
        <v>12</v>
      </c>
      <c r="AR754" s="174">
        <f t="shared" si="237"/>
        <v>7</v>
      </c>
      <c r="AS754" s="174">
        <f t="shared" si="237"/>
        <v>29</v>
      </c>
      <c r="AT754" s="174">
        <f t="shared" si="237"/>
        <v>18</v>
      </c>
      <c r="AU754" s="174">
        <f t="shared" si="237"/>
        <v>11</v>
      </c>
      <c r="AV754" s="174">
        <f t="shared" si="237"/>
        <v>0</v>
      </c>
      <c r="AW754" s="174">
        <f t="shared" si="237"/>
        <v>0</v>
      </c>
      <c r="AX754" s="174">
        <f t="shared" si="237"/>
        <v>0</v>
      </c>
      <c r="AY754" s="174">
        <f t="shared" si="237"/>
        <v>0</v>
      </c>
      <c r="AZ754" s="174">
        <f t="shared" si="237"/>
        <v>0</v>
      </c>
      <c r="BA754" s="174">
        <f t="shared" si="237"/>
        <v>0</v>
      </c>
      <c r="BB754" s="175">
        <f t="shared" si="231"/>
        <v>0.25714285714285712</v>
      </c>
      <c r="BC754" s="175">
        <f t="shared" si="208"/>
        <v>0.29577464788732394</v>
      </c>
      <c r="BD754" s="175">
        <f t="shared" si="209"/>
        <v>0.26168224299065418</v>
      </c>
      <c r="BE754" s="175">
        <f t="shared" si="209"/>
        <v>0.37748344370860926</v>
      </c>
      <c r="BF754" s="175">
        <f t="shared" si="209"/>
        <v>0.39267015706806285</v>
      </c>
      <c r="BG754" s="175">
        <f t="shared" si="209"/>
        <v>0.36440677966101692</v>
      </c>
      <c r="BH754" s="175">
        <f t="shared" si="209"/>
        <v>0.30175438596491228</v>
      </c>
      <c r="BI754" s="175">
        <f t="shared" si="209"/>
        <v>0.25825825825825827</v>
      </c>
      <c r="BJ754" s="175">
        <f t="shared" si="209"/>
        <v>0.22279792746113988</v>
      </c>
      <c r="BK754" s="175">
        <f t="shared" si="209"/>
        <v>0.19413092550790068</v>
      </c>
      <c r="BL754" s="175">
        <f t="shared" si="209"/>
        <v>0.17659137577002054</v>
      </c>
      <c r="BM754" s="175">
        <f t="shared" si="209"/>
        <v>0.16257088846880907</v>
      </c>
    </row>
    <row r="755" spans="1:65" x14ac:dyDescent="0.35">
      <c r="A755" s="173" t="s">
        <v>81</v>
      </c>
      <c r="B755" s="173" t="s">
        <v>66</v>
      </c>
      <c r="C755" s="173" t="s">
        <v>79</v>
      </c>
      <c r="D755" s="173" t="s">
        <v>68</v>
      </c>
      <c r="E755" s="173" t="s">
        <v>73</v>
      </c>
      <c r="F755" s="177">
        <f t="shared" si="232"/>
        <v>19</v>
      </c>
      <c r="G755" s="177">
        <f t="shared" si="233"/>
        <v>40</v>
      </c>
      <c r="H755" s="177">
        <f t="shared" si="210"/>
        <v>60</v>
      </c>
      <c r="I755" s="177">
        <f t="shared" si="211"/>
        <v>86</v>
      </c>
      <c r="J755" s="177">
        <f t="shared" si="212"/>
        <v>110</v>
      </c>
      <c r="K755" s="177">
        <f t="shared" si="213"/>
        <v>136</v>
      </c>
      <c r="L755" s="177">
        <f t="shared" si="214"/>
        <v>165</v>
      </c>
      <c r="M755" s="177">
        <f t="shared" si="215"/>
        <v>191</v>
      </c>
      <c r="N755" s="177">
        <f t="shared" si="216"/>
        <v>219</v>
      </c>
      <c r="O755" s="177">
        <f t="shared" si="217"/>
        <v>248</v>
      </c>
      <c r="P755" s="177">
        <f t="shared" si="218"/>
        <v>273</v>
      </c>
      <c r="Q755" s="177">
        <f t="shared" si="219"/>
        <v>298</v>
      </c>
      <c r="R755" s="177">
        <f t="shared" si="234"/>
        <v>2</v>
      </c>
      <c r="S755" s="177">
        <f t="shared" si="235"/>
        <v>10</v>
      </c>
      <c r="T755" s="177">
        <f t="shared" si="220"/>
        <v>39</v>
      </c>
      <c r="U755" s="177">
        <f t="shared" si="221"/>
        <v>58</v>
      </c>
      <c r="V755" s="177">
        <f t="shared" si="222"/>
        <v>66</v>
      </c>
      <c r="W755" s="177">
        <f t="shared" si="223"/>
        <v>76</v>
      </c>
      <c r="X755" s="177">
        <f t="shared" si="224"/>
        <v>76</v>
      </c>
      <c r="Y755" s="177">
        <f t="shared" si="225"/>
        <v>76</v>
      </c>
      <c r="Z755" s="177">
        <f t="shared" si="226"/>
        <v>76</v>
      </c>
      <c r="AA755" s="177">
        <f t="shared" si="227"/>
        <v>76</v>
      </c>
      <c r="AB755" s="177">
        <f t="shared" si="228"/>
        <v>76</v>
      </c>
      <c r="AC755" s="177">
        <f t="shared" si="229"/>
        <v>76</v>
      </c>
      <c r="AD755" s="174">
        <f t="shared" ref="AD755:BA755" si="238">AD815+AD923+AD1001+AD1079</f>
        <v>19</v>
      </c>
      <c r="AE755" s="174">
        <f t="shared" si="238"/>
        <v>21</v>
      </c>
      <c r="AF755" s="174">
        <f t="shared" si="238"/>
        <v>20</v>
      </c>
      <c r="AG755" s="174">
        <f t="shared" si="238"/>
        <v>26</v>
      </c>
      <c r="AH755" s="174">
        <f t="shared" si="238"/>
        <v>24</v>
      </c>
      <c r="AI755" s="174">
        <f t="shared" si="238"/>
        <v>26</v>
      </c>
      <c r="AJ755" s="174">
        <f t="shared" si="238"/>
        <v>29</v>
      </c>
      <c r="AK755" s="174">
        <f t="shared" si="238"/>
        <v>26</v>
      </c>
      <c r="AL755" s="174">
        <f t="shared" si="238"/>
        <v>28</v>
      </c>
      <c r="AM755" s="174">
        <f t="shared" si="238"/>
        <v>29</v>
      </c>
      <c r="AN755" s="174">
        <f t="shared" si="238"/>
        <v>25</v>
      </c>
      <c r="AO755" s="174">
        <f t="shared" si="238"/>
        <v>25</v>
      </c>
      <c r="AP755" s="174">
        <f t="shared" si="238"/>
        <v>2</v>
      </c>
      <c r="AQ755" s="174">
        <f t="shared" si="238"/>
        <v>8</v>
      </c>
      <c r="AR755" s="174">
        <f t="shared" si="238"/>
        <v>29</v>
      </c>
      <c r="AS755" s="174">
        <f t="shared" si="238"/>
        <v>19</v>
      </c>
      <c r="AT755" s="174">
        <f t="shared" si="238"/>
        <v>8</v>
      </c>
      <c r="AU755" s="174">
        <f t="shared" si="238"/>
        <v>10</v>
      </c>
      <c r="AV755" s="174">
        <f t="shared" si="238"/>
        <v>0</v>
      </c>
      <c r="AW755" s="174">
        <f t="shared" si="238"/>
        <v>0</v>
      </c>
      <c r="AX755" s="174">
        <f t="shared" si="238"/>
        <v>0</v>
      </c>
      <c r="AY755" s="174">
        <f t="shared" si="238"/>
        <v>0</v>
      </c>
      <c r="AZ755" s="174">
        <f t="shared" si="238"/>
        <v>0</v>
      </c>
      <c r="BA755" s="174">
        <f t="shared" si="238"/>
        <v>0</v>
      </c>
      <c r="BB755" s="175">
        <f t="shared" si="231"/>
        <v>0.10526315789473684</v>
      </c>
      <c r="BC755" s="175">
        <f t="shared" si="208"/>
        <v>0.25</v>
      </c>
      <c r="BD755" s="175">
        <f t="shared" si="209"/>
        <v>0.65</v>
      </c>
      <c r="BE755" s="175">
        <f t="shared" si="209"/>
        <v>0.67441860465116277</v>
      </c>
      <c r="BF755" s="175">
        <f t="shared" si="209"/>
        <v>0.6</v>
      </c>
      <c r="BG755" s="175">
        <f t="shared" si="209"/>
        <v>0.55882352941176472</v>
      </c>
      <c r="BH755" s="175">
        <f t="shared" si="209"/>
        <v>0.46060606060606063</v>
      </c>
      <c r="BI755" s="175">
        <f t="shared" si="209"/>
        <v>0.39790575916230364</v>
      </c>
      <c r="BJ755" s="175">
        <f t="shared" si="209"/>
        <v>0.34703196347031962</v>
      </c>
      <c r="BK755" s="175">
        <f t="shared" si="209"/>
        <v>0.30645161290322581</v>
      </c>
      <c r="BL755" s="175">
        <f t="shared" si="209"/>
        <v>0.2783882783882784</v>
      </c>
      <c r="BM755" s="175">
        <f t="shared" si="209"/>
        <v>0.25503355704697989</v>
      </c>
    </row>
    <row r="756" spans="1:65" x14ac:dyDescent="0.35">
      <c r="A756" s="173" t="s">
        <v>81</v>
      </c>
      <c r="B756" s="173" t="s">
        <v>66</v>
      </c>
      <c r="C756" s="173" t="s">
        <v>79</v>
      </c>
      <c r="D756" s="173" t="s">
        <v>68</v>
      </c>
      <c r="E756" s="173" t="s">
        <v>74</v>
      </c>
      <c r="F756" s="177">
        <f t="shared" si="232"/>
        <v>21</v>
      </c>
      <c r="G756" s="177">
        <f t="shared" si="233"/>
        <v>46</v>
      </c>
      <c r="H756" s="177">
        <f t="shared" si="210"/>
        <v>70</v>
      </c>
      <c r="I756" s="177">
        <f t="shared" si="211"/>
        <v>101</v>
      </c>
      <c r="J756" s="177">
        <f t="shared" si="212"/>
        <v>128</v>
      </c>
      <c r="K756" s="177">
        <f t="shared" si="213"/>
        <v>157</v>
      </c>
      <c r="L756" s="177">
        <f t="shared" si="214"/>
        <v>190</v>
      </c>
      <c r="M756" s="177">
        <f t="shared" si="215"/>
        <v>221</v>
      </c>
      <c r="N756" s="177">
        <f t="shared" si="216"/>
        <v>255</v>
      </c>
      <c r="O756" s="177">
        <f t="shared" si="217"/>
        <v>289</v>
      </c>
      <c r="P756" s="177">
        <f t="shared" si="218"/>
        <v>318</v>
      </c>
      <c r="Q756" s="177">
        <f t="shared" si="219"/>
        <v>347</v>
      </c>
      <c r="R756" s="177">
        <f t="shared" si="234"/>
        <v>13</v>
      </c>
      <c r="S756" s="177">
        <f t="shared" si="235"/>
        <v>27</v>
      </c>
      <c r="T756" s="177">
        <f t="shared" si="220"/>
        <v>34</v>
      </c>
      <c r="U756" s="177">
        <f t="shared" si="221"/>
        <v>46</v>
      </c>
      <c r="V756" s="177">
        <f t="shared" si="222"/>
        <v>54</v>
      </c>
      <c r="W756" s="177">
        <f t="shared" si="223"/>
        <v>59</v>
      </c>
      <c r="X756" s="177">
        <f t="shared" si="224"/>
        <v>59</v>
      </c>
      <c r="Y756" s="177">
        <f t="shared" si="225"/>
        <v>59</v>
      </c>
      <c r="Z756" s="177">
        <f t="shared" si="226"/>
        <v>59</v>
      </c>
      <c r="AA756" s="177">
        <f t="shared" si="227"/>
        <v>59</v>
      </c>
      <c r="AB756" s="177">
        <f t="shared" si="228"/>
        <v>59</v>
      </c>
      <c r="AC756" s="177">
        <f t="shared" si="229"/>
        <v>59</v>
      </c>
      <c r="AD756" s="174">
        <f t="shared" ref="AD756:BA756" si="239">AD816+AD924+AD1002+AD1080</f>
        <v>21</v>
      </c>
      <c r="AE756" s="174">
        <f t="shared" si="239"/>
        <v>25</v>
      </c>
      <c r="AF756" s="174">
        <f t="shared" si="239"/>
        <v>24</v>
      </c>
      <c r="AG756" s="174">
        <f t="shared" si="239"/>
        <v>31</v>
      </c>
      <c r="AH756" s="174">
        <f t="shared" si="239"/>
        <v>27</v>
      </c>
      <c r="AI756" s="174">
        <f t="shared" si="239"/>
        <v>29</v>
      </c>
      <c r="AJ756" s="174">
        <f t="shared" si="239"/>
        <v>33</v>
      </c>
      <c r="AK756" s="174">
        <f t="shared" si="239"/>
        <v>31</v>
      </c>
      <c r="AL756" s="174">
        <f t="shared" si="239"/>
        <v>34</v>
      </c>
      <c r="AM756" s="174">
        <f t="shared" si="239"/>
        <v>34</v>
      </c>
      <c r="AN756" s="174">
        <f t="shared" si="239"/>
        <v>29</v>
      </c>
      <c r="AO756" s="174">
        <f t="shared" si="239"/>
        <v>29</v>
      </c>
      <c r="AP756" s="174">
        <f t="shared" si="239"/>
        <v>13</v>
      </c>
      <c r="AQ756" s="174">
        <f t="shared" si="239"/>
        <v>14</v>
      </c>
      <c r="AR756" s="174">
        <f t="shared" si="239"/>
        <v>7</v>
      </c>
      <c r="AS756" s="174">
        <f t="shared" si="239"/>
        <v>12</v>
      </c>
      <c r="AT756" s="174">
        <f t="shared" si="239"/>
        <v>8</v>
      </c>
      <c r="AU756" s="174">
        <f t="shared" si="239"/>
        <v>5</v>
      </c>
      <c r="AV756" s="174">
        <f t="shared" si="239"/>
        <v>0</v>
      </c>
      <c r="AW756" s="174">
        <f t="shared" si="239"/>
        <v>0</v>
      </c>
      <c r="AX756" s="174">
        <f t="shared" si="239"/>
        <v>0</v>
      </c>
      <c r="AY756" s="174">
        <f t="shared" si="239"/>
        <v>0</v>
      </c>
      <c r="AZ756" s="174">
        <f t="shared" si="239"/>
        <v>0</v>
      </c>
      <c r="BA756" s="174">
        <f t="shared" si="239"/>
        <v>0</v>
      </c>
      <c r="BB756" s="175">
        <f t="shared" si="231"/>
        <v>0.61904761904761907</v>
      </c>
      <c r="BC756" s="175">
        <f t="shared" si="208"/>
        <v>0.58695652173913049</v>
      </c>
      <c r="BD756" s="175">
        <f t="shared" si="209"/>
        <v>0.48571428571428571</v>
      </c>
      <c r="BE756" s="175">
        <f t="shared" si="209"/>
        <v>0.45544554455445546</v>
      </c>
      <c r="BF756" s="175">
        <f t="shared" si="209"/>
        <v>0.421875</v>
      </c>
      <c r="BG756" s="175">
        <f t="shared" si="209"/>
        <v>0.37579617834394907</v>
      </c>
      <c r="BH756" s="175">
        <f t="shared" si="209"/>
        <v>0.31052631578947371</v>
      </c>
      <c r="BI756" s="175">
        <f t="shared" si="209"/>
        <v>0.2669683257918552</v>
      </c>
      <c r="BJ756" s="175">
        <f t="shared" si="209"/>
        <v>0.23137254901960785</v>
      </c>
      <c r="BK756" s="175">
        <f t="shared" si="209"/>
        <v>0.20415224913494809</v>
      </c>
      <c r="BL756" s="175">
        <f t="shared" si="209"/>
        <v>0.18553459119496854</v>
      </c>
      <c r="BM756" s="175">
        <f t="shared" si="209"/>
        <v>0.17002881844380405</v>
      </c>
    </row>
    <row r="757" spans="1:65" x14ac:dyDescent="0.35">
      <c r="A757" s="170" t="s">
        <v>81</v>
      </c>
      <c r="B757" s="170" t="s">
        <v>66</v>
      </c>
      <c r="C757" s="170" t="s">
        <v>80</v>
      </c>
      <c r="D757" s="170" t="s">
        <v>68</v>
      </c>
      <c r="E757" s="170" t="s">
        <v>69</v>
      </c>
      <c r="F757" s="171">
        <f>SUM(F758:F762)</f>
        <v>3658</v>
      </c>
      <c r="G757" s="171">
        <f t="shared" ref="G757:BA757" si="240">SUM(G758:G762)</f>
        <v>14691</v>
      </c>
      <c r="H757" s="171">
        <f t="shared" si="240"/>
        <v>24775</v>
      </c>
      <c r="I757" s="171">
        <f t="shared" si="240"/>
        <v>34927</v>
      </c>
      <c r="J757" s="171">
        <f t="shared" si="240"/>
        <v>43349</v>
      </c>
      <c r="K757" s="171">
        <f t="shared" si="240"/>
        <v>52068</v>
      </c>
      <c r="L757" s="171">
        <f t="shared" si="240"/>
        <v>62139</v>
      </c>
      <c r="M757" s="171">
        <f t="shared" si="240"/>
        <v>71032</v>
      </c>
      <c r="N757" s="171">
        <f t="shared" si="240"/>
        <v>79420</v>
      </c>
      <c r="O757" s="171">
        <f t="shared" si="240"/>
        <v>89094</v>
      </c>
      <c r="P757" s="171">
        <f t="shared" si="240"/>
        <v>99128</v>
      </c>
      <c r="Q757" s="171">
        <f t="shared" si="240"/>
        <v>108092</v>
      </c>
      <c r="R757" s="171">
        <f t="shared" si="240"/>
        <v>5577.0279999999993</v>
      </c>
      <c r="S757" s="171">
        <f t="shared" si="240"/>
        <v>14598.027999999998</v>
      </c>
      <c r="T757" s="171">
        <f t="shared" si="240"/>
        <v>22753.127999999997</v>
      </c>
      <c r="U757" s="171">
        <f t="shared" si="240"/>
        <v>27606.328000000001</v>
      </c>
      <c r="V757" s="171">
        <f t="shared" si="240"/>
        <v>40975.428</v>
      </c>
      <c r="W757" s="171">
        <f t="shared" si="240"/>
        <v>44626.004000000001</v>
      </c>
      <c r="X757" s="171">
        <f t="shared" si="240"/>
        <v>44626.004000000001</v>
      </c>
      <c r="Y757" s="171">
        <f t="shared" si="240"/>
        <v>44626.004000000001</v>
      </c>
      <c r="Z757" s="171">
        <f t="shared" si="240"/>
        <v>44626.004000000001</v>
      </c>
      <c r="AA757" s="171">
        <f t="shared" si="240"/>
        <v>44626.004000000001</v>
      </c>
      <c r="AB757" s="171">
        <f t="shared" si="240"/>
        <v>44626.004000000001</v>
      </c>
      <c r="AC757" s="171">
        <f t="shared" si="240"/>
        <v>44626.004000000001</v>
      </c>
      <c r="AD757" s="178">
        <f t="shared" si="240"/>
        <v>3658</v>
      </c>
      <c r="AE757" s="178">
        <f t="shared" si="240"/>
        <v>11033</v>
      </c>
      <c r="AF757" s="178">
        <f t="shared" si="240"/>
        <v>10084</v>
      </c>
      <c r="AG757" s="178">
        <f t="shared" si="240"/>
        <v>10152</v>
      </c>
      <c r="AH757" s="178">
        <f t="shared" si="240"/>
        <v>8422</v>
      </c>
      <c r="AI757" s="178">
        <f t="shared" si="240"/>
        <v>8719</v>
      </c>
      <c r="AJ757" s="178">
        <f t="shared" si="240"/>
        <v>10071</v>
      </c>
      <c r="AK757" s="178">
        <f t="shared" si="240"/>
        <v>8893</v>
      </c>
      <c r="AL757" s="178">
        <f t="shared" si="240"/>
        <v>8388</v>
      </c>
      <c r="AM757" s="178">
        <f t="shared" si="240"/>
        <v>9674</v>
      </c>
      <c r="AN757" s="178">
        <f t="shared" si="240"/>
        <v>10034</v>
      </c>
      <c r="AO757" s="178">
        <f t="shared" si="240"/>
        <v>8964</v>
      </c>
      <c r="AP757" s="178">
        <f t="shared" si="240"/>
        <v>5577.0279999999993</v>
      </c>
      <c r="AQ757" s="178">
        <f t="shared" si="240"/>
        <v>9021</v>
      </c>
      <c r="AR757" s="178">
        <f t="shared" si="240"/>
        <v>8155.1</v>
      </c>
      <c r="AS757" s="178">
        <f t="shared" si="240"/>
        <v>4853.2</v>
      </c>
      <c r="AT757" s="178">
        <f t="shared" si="240"/>
        <v>13369.1</v>
      </c>
      <c r="AU757" s="178">
        <f t="shared" si="240"/>
        <v>3650.576</v>
      </c>
      <c r="AV757" s="178">
        <f t="shared" si="240"/>
        <v>0</v>
      </c>
      <c r="AW757" s="178">
        <f t="shared" si="240"/>
        <v>0</v>
      </c>
      <c r="AX757" s="178">
        <f t="shared" si="240"/>
        <v>0</v>
      </c>
      <c r="AY757" s="178">
        <f t="shared" si="240"/>
        <v>0</v>
      </c>
      <c r="AZ757" s="178">
        <f t="shared" si="240"/>
        <v>0</v>
      </c>
      <c r="BA757" s="178">
        <f t="shared" si="240"/>
        <v>0</v>
      </c>
      <c r="BB757" s="172">
        <f t="shared" si="231"/>
        <v>1.5246112629852377</v>
      </c>
      <c r="BC757" s="172">
        <f t="shared" si="208"/>
        <v>0.99367149955755218</v>
      </c>
      <c r="BD757" s="172">
        <f t="shared" si="209"/>
        <v>0.91839063572149326</v>
      </c>
      <c r="BE757" s="172">
        <f t="shared" si="209"/>
        <v>0.79040077876714299</v>
      </c>
      <c r="BF757" s="172">
        <f t="shared" si="209"/>
        <v>0.94524505755611432</v>
      </c>
      <c r="BG757" s="172">
        <f t="shared" si="209"/>
        <v>0.85707159867865101</v>
      </c>
      <c r="BH757" s="172">
        <f t="shared" si="209"/>
        <v>0.71816418030544427</v>
      </c>
      <c r="BI757" s="172">
        <f t="shared" si="209"/>
        <v>0.62825211172429329</v>
      </c>
      <c r="BJ757" s="172">
        <f t="shared" si="209"/>
        <v>0.56189881641903805</v>
      </c>
      <c r="BK757" s="172">
        <f t="shared" si="209"/>
        <v>0.50088674882708151</v>
      </c>
      <c r="BL757" s="172">
        <f t="shared" si="209"/>
        <v>0.4501856589460092</v>
      </c>
      <c r="BM757" s="172">
        <f t="shared" si="209"/>
        <v>0.41285205195574143</v>
      </c>
    </row>
    <row r="758" spans="1:65" x14ac:dyDescent="0.35">
      <c r="A758" s="173" t="s">
        <v>81</v>
      </c>
      <c r="B758" s="173" t="s">
        <v>66</v>
      </c>
      <c r="C758" s="173" t="s">
        <v>80</v>
      </c>
      <c r="D758" s="173" t="s">
        <v>68</v>
      </c>
      <c r="E758" s="173" t="s">
        <v>70</v>
      </c>
      <c r="F758" s="174">
        <f>AD758</f>
        <v>360</v>
      </c>
      <c r="G758" s="174">
        <f>F758+AE758</f>
        <v>1352</v>
      </c>
      <c r="H758" s="174">
        <f t="shared" ref="H758:H762" si="241">G758+AF758</f>
        <v>2293</v>
      </c>
      <c r="I758" s="174">
        <f t="shared" ref="I758:I762" si="242">H758+AG758</f>
        <v>3174</v>
      </c>
      <c r="J758" s="174">
        <f t="shared" ref="J758:J762" si="243">I758+AH758</f>
        <v>3873</v>
      </c>
      <c r="K758" s="174">
        <f t="shared" ref="K758:K762" si="244">J758+AI758</f>
        <v>4637</v>
      </c>
      <c r="L758" s="174">
        <f t="shared" ref="L758:L762" si="245">K758+AJ758</f>
        <v>5480</v>
      </c>
      <c r="M758" s="174">
        <f t="shared" ref="M758:M762" si="246">L758+AK758</f>
        <v>6203</v>
      </c>
      <c r="N758" s="174">
        <f t="shared" ref="N758:N762" si="247">M758+AL758</f>
        <v>6904</v>
      </c>
      <c r="O758" s="174">
        <f t="shared" ref="O758:O762" si="248">N758+AM758</f>
        <v>7688</v>
      </c>
      <c r="P758" s="174">
        <f t="shared" ref="P758:P762" si="249">O758+AN758</f>
        <v>8511</v>
      </c>
      <c r="Q758" s="174">
        <f t="shared" ref="Q758:Q762" si="250">P758+AO758</f>
        <v>9260</v>
      </c>
      <c r="R758" s="174">
        <f>AP758</f>
        <v>667.3</v>
      </c>
      <c r="S758" s="174">
        <f t="shared" ref="S758:S762" si="251">R758+AQ758</f>
        <v>942.3</v>
      </c>
      <c r="T758" s="174">
        <f t="shared" ref="T758:T762" si="252">S758+AR758</f>
        <v>1121.3</v>
      </c>
      <c r="U758" s="174">
        <f t="shared" ref="U758:U762" si="253">T758+AS758</f>
        <v>1273.3</v>
      </c>
      <c r="V758" s="174">
        <f t="shared" ref="V758:V762" si="254">U758+AT758</f>
        <v>3078.3</v>
      </c>
      <c r="W758" s="174">
        <f t="shared" ref="W758:W762" si="255">V758+AU758</f>
        <v>3152.748</v>
      </c>
      <c r="X758" s="174">
        <f t="shared" ref="X758:X762" si="256">W758+AV758</f>
        <v>3152.748</v>
      </c>
      <c r="Y758" s="174">
        <f t="shared" ref="Y758:Y762" si="257">X758+AW758</f>
        <v>3152.748</v>
      </c>
      <c r="Z758" s="174">
        <f t="shared" ref="Z758:Z762" si="258">Y758+AX758</f>
        <v>3152.748</v>
      </c>
      <c r="AA758" s="174">
        <f t="shared" ref="AA758:AA762" si="259">Z758+AY758</f>
        <v>3152.748</v>
      </c>
      <c r="AB758" s="174">
        <f t="shared" ref="AB758:AB762" si="260">AA758+AZ758</f>
        <v>3152.748</v>
      </c>
      <c r="AC758" s="174">
        <f t="shared" ref="AC758:AC762" si="261">AB758+BA758</f>
        <v>3152.748</v>
      </c>
      <c r="AD758" s="176">
        <f t="shared" ref="AD758:BA758" si="262">AD818+AD926+AD1004+AD1082</f>
        <v>360</v>
      </c>
      <c r="AE758" s="176">
        <f t="shared" si="262"/>
        <v>992</v>
      </c>
      <c r="AF758" s="176">
        <f t="shared" si="262"/>
        <v>941</v>
      </c>
      <c r="AG758" s="176">
        <f t="shared" si="262"/>
        <v>881</v>
      </c>
      <c r="AH758" s="176">
        <f t="shared" si="262"/>
        <v>699</v>
      </c>
      <c r="AI758" s="176">
        <f t="shared" si="262"/>
        <v>764</v>
      </c>
      <c r="AJ758" s="176">
        <f t="shared" si="262"/>
        <v>843</v>
      </c>
      <c r="AK758" s="176">
        <f t="shared" si="262"/>
        <v>723</v>
      </c>
      <c r="AL758" s="176">
        <f t="shared" si="262"/>
        <v>701</v>
      </c>
      <c r="AM758" s="176">
        <f t="shared" si="262"/>
        <v>784</v>
      </c>
      <c r="AN758" s="176">
        <f t="shared" si="262"/>
        <v>823</v>
      </c>
      <c r="AO758" s="176">
        <f t="shared" si="262"/>
        <v>749</v>
      </c>
      <c r="AP758" s="176">
        <f t="shared" si="262"/>
        <v>667.3</v>
      </c>
      <c r="AQ758" s="176">
        <f t="shared" si="262"/>
        <v>275</v>
      </c>
      <c r="AR758" s="176">
        <f t="shared" si="262"/>
        <v>179</v>
      </c>
      <c r="AS758" s="176">
        <f t="shared" si="262"/>
        <v>152</v>
      </c>
      <c r="AT758" s="176">
        <f t="shared" si="262"/>
        <v>1805</v>
      </c>
      <c r="AU758" s="176">
        <f t="shared" si="262"/>
        <v>74.448000000000008</v>
      </c>
      <c r="AV758" s="176">
        <f t="shared" si="262"/>
        <v>0</v>
      </c>
      <c r="AW758" s="176">
        <f t="shared" si="262"/>
        <v>0</v>
      </c>
      <c r="AX758" s="176">
        <f t="shared" si="262"/>
        <v>0</v>
      </c>
      <c r="AY758" s="176">
        <f t="shared" si="262"/>
        <v>0</v>
      </c>
      <c r="AZ758" s="176">
        <f t="shared" si="262"/>
        <v>0</v>
      </c>
      <c r="BA758" s="176">
        <f t="shared" si="262"/>
        <v>0</v>
      </c>
      <c r="BB758" s="175">
        <f t="shared" si="231"/>
        <v>1.8536111111111109</v>
      </c>
      <c r="BC758" s="175">
        <f t="shared" si="208"/>
        <v>0.69696745562130169</v>
      </c>
      <c r="BD758" s="175">
        <f t="shared" si="209"/>
        <v>0.48901003052769298</v>
      </c>
      <c r="BE758" s="175">
        <f t="shared" si="209"/>
        <v>0.40116572148708252</v>
      </c>
      <c r="BF758" s="175">
        <f t="shared" si="209"/>
        <v>0.79481022463206819</v>
      </c>
      <c r="BG758" s="175">
        <f t="shared" si="209"/>
        <v>0.67991114945007547</v>
      </c>
      <c r="BH758" s="175">
        <f t="shared" si="209"/>
        <v>0.57531897810218979</v>
      </c>
      <c r="BI758" s="175">
        <f t="shared" si="209"/>
        <v>0.50826180880219252</v>
      </c>
      <c r="BJ758" s="175">
        <f t="shared" si="209"/>
        <v>0.45665527230590963</v>
      </c>
      <c r="BK758" s="175">
        <f t="shared" si="209"/>
        <v>0.41008688865764831</v>
      </c>
      <c r="BL758" s="175">
        <f t="shared" si="209"/>
        <v>0.37043214663376806</v>
      </c>
      <c r="BM758" s="175">
        <f t="shared" si="209"/>
        <v>0.34046954643628508</v>
      </c>
    </row>
    <row r="759" spans="1:65" x14ac:dyDescent="0.35">
      <c r="A759" s="173" t="s">
        <v>81</v>
      </c>
      <c r="B759" s="173" t="s">
        <v>66</v>
      </c>
      <c r="C759" s="173" t="s">
        <v>80</v>
      </c>
      <c r="D759" s="173" t="s">
        <v>68</v>
      </c>
      <c r="E759" s="173" t="s">
        <v>71</v>
      </c>
      <c r="F759" s="174">
        <f t="shared" ref="F759:F762" si="263">AD759</f>
        <v>371</v>
      </c>
      <c r="G759" s="174">
        <f t="shared" ref="G759:G762" si="264">F759+AE759</f>
        <v>1573</v>
      </c>
      <c r="H759" s="174">
        <f t="shared" si="241"/>
        <v>2695</v>
      </c>
      <c r="I759" s="174">
        <f t="shared" si="242"/>
        <v>3754</v>
      </c>
      <c r="J759" s="174">
        <f t="shared" si="243"/>
        <v>4589</v>
      </c>
      <c r="K759" s="174">
        <f t="shared" si="244"/>
        <v>5513</v>
      </c>
      <c r="L759" s="174">
        <f t="shared" si="245"/>
        <v>6534</v>
      </c>
      <c r="M759" s="174">
        <f t="shared" si="246"/>
        <v>7410</v>
      </c>
      <c r="N759" s="174">
        <f t="shared" si="247"/>
        <v>8260</v>
      </c>
      <c r="O759" s="174">
        <f t="shared" si="248"/>
        <v>9204</v>
      </c>
      <c r="P759" s="174">
        <f t="shared" si="249"/>
        <v>10193</v>
      </c>
      <c r="Q759" s="174">
        <f t="shared" si="250"/>
        <v>11096</v>
      </c>
      <c r="R759" s="174">
        <f t="shared" ref="R759:R762" si="265">AP759</f>
        <v>110.1</v>
      </c>
      <c r="S759" s="174">
        <f t="shared" si="251"/>
        <v>2766.1</v>
      </c>
      <c r="T759" s="174">
        <f t="shared" si="252"/>
        <v>2906.1</v>
      </c>
      <c r="U759" s="174">
        <f t="shared" si="253"/>
        <v>3191.1</v>
      </c>
      <c r="V759" s="174">
        <f t="shared" si="254"/>
        <v>3515.1</v>
      </c>
      <c r="W759" s="174">
        <f t="shared" si="255"/>
        <v>3668.1</v>
      </c>
      <c r="X759" s="174">
        <f t="shared" si="256"/>
        <v>3668.1</v>
      </c>
      <c r="Y759" s="174">
        <f t="shared" si="257"/>
        <v>3668.1</v>
      </c>
      <c r="Z759" s="174">
        <f t="shared" si="258"/>
        <v>3668.1</v>
      </c>
      <c r="AA759" s="174">
        <f t="shared" si="259"/>
        <v>3668.1</v>
      </c>
      <c r="AB759" s="174">
        <f t="shared" si="260"/>
        <v>3668.1</v>
      </c>
      <c r="AC759" s="174">
        <f t="shared" si="261"/>
        <v>3668.1</v>
      </c>
      <c r="AD759" s="176">
        <f t="shared" ref="AD759:BA759" si="266">AD819+AD927+AD1005+AD1083</f>
        <v>371</v>
      </c>
      <c r="AE759" s="176">
        <f t="shared" si="266"/>
        <v>1202</v>
      </c>
      <c r="AF759" s="176">
        <f t="shared" si="266"/>
        <v>1122</v>
      </c>
      <c r="AG759" s="176">
        <f t="shared" si="266"/>
        <v>1059</v>
      </c>
      <c r="AH759" s="176">
        <f t="shared" si="266"/>
        <v>835</v>
      </c>
      <c r="AI759" s="176">
        <f t="shared" si="266"/>
        <v>924</v>
      </c>
      <c r="AJ759" s="176">
        <f t="shared" si="266"/>
        <v>1021</v>
      </c>
      <c r="AK759" s="176">
        <f t="shared" si="266"/>
        <v>876</v>
      </c>
      <c r="AL759" s="176">
        <f t="shared" si="266"/>
        <v>850</v>
      </c>
      <c r="AM759" s="176">
        <f t="shared" si="266"/>
        <v>944</v>
      </c>
      <c r="AN759" s="176">
        <f t="shared" si="266"/>
        <v>989</v>
      </c>
      <c r="AO759" s="176">
        <f t="shared" si="266"/>
        <v>903</v>
      </c>
      <c r="AP759" s="176">
        <f t="shared" si="266"/>
        <v>110.1</v>
      </c>
      <c r="AQ759" s="176">
        <f t="shared" si="266"/>
        <v>2656</v>
      </c>
      <c r="AR759" s="176">
        <f t="shared" si="266"/>
        <v>140</v>
      </c>
      <c r="AS759" s="176">
        <f t="shared" si="266"/>
        <v>285</v>
      </c>
      <c r="AT759" s="176">
        <f t="shared" si="266"/>
        <v>324</v>
      </c>
      <c r="AU759" s="176">
        <f t="shared" si="266"/>
        <v>153</v>
      </c>
      <c r="AV759" s="176">
        <f t="shared" si="266"/>
        <v>0</v>
      </c>
      <c r="AW759" s="176">
        <f t="shared" si="266"/>
        <v>0</v>
      </c>
      <c r="AX759" s="176">
        <f t="shared" si="266"/>
        <v>0</v>
      </c>
      <c r="AY759" s="176">
        <f t="shared" si="266"/>
        <v>0</v>
      </c>
      <c r="AZ759" s="176">
        <f t="shared" si="266"/>
        <v>0</v>
      </c>
      <c r="BA759" s="176">
        <f t="shared" si="266"/>
        <v>0</v>
      </c>
      <c r="BB759" s="175">
        <f t="shared" si="231"/>
        <v>0.29676549865229107</v>
      </c>
      <c r="BC759" s="175">
        <f t="shared" si="208"/>
        <v>1.7584869675778767</v>
      </c>
      <c r="BD759" s="175">
        <f t="shared" si="209"/>
        <v>1.0783302411873841</v>
      </c>
      <c r="BE759" s="175">
        <f t="shared" si="209"/>
        <v>0.85005327650506124</v>
      </c>
      <c r="BF759" s="175">
        <f t="shared" si="209"/>
        <v>0.76598387448245808</v>
      </c>
      <c r="BG759" s="175">
        <f t="shared" si="209"/>
        <v>0.66535461636132776</v>
      </c>
      <c r="BH759" s="175">
        <f t="shared" si="209"/>
        <v>0.56138659320477502</v>
      </c>
      <c r="BI759" s="175">
        <f t="shared" si="209"/>
        <v>0.49502024291497976</v>
      </c>
      <c r="BJ759" s="175">
        <f t="shared" si="209"/>
        <v>0.44407990314769974</v>
      </c>
      <c r="BK759" s="175">
        <f t="shared" si="209"/>
        <v>0.39853324641460236</v>
      </c>
      <c r="BL759" s="175">
        <f t="shared" si="209"/>
        <v>0.35986461296968508</v>
      </c>
      <c r="BM759" s="175">
        <f t="shared" si="209"/>
        <v>0.33057858687815428</v>
      </c>
    </row>
    <row r="760" spans="1:65" x14ac:dyDescent="0.35">
      <c r="A760" s="173" t="s">
        <v>81</v>
      </c>
      <c r="B760" s="173" t="s">
        <v>66</v>
      </c>
      <c r="C760" s="173" t="s">
        <v>80</v>
      </c>
      <c r="D760" s="173" t="s">
        <v>68</v>
      </c>
      <c r="E760" s="173" t="s">
        <v>72</v>
      </c>
      <c r="F760" s="174">
        <f t="shared" si="263"/>
        <v>1393</v>
      </c>
      <c r="G760" s="174">
        <f t="shared" si="264"/>
        <v>4964</v>
      </c>
      <c r="H760" s="174">
        <f t="shared" si="241"/>
        <v>8328</v>
      </c>
      <c r="I760" s="174">
        <f t="shared" si="242"/>
        <v>11569</v>
      </c>
      <c r="J760" s="174">
        <f t="shared" si="243"/>
        <v>14206</v>
      </c>
      <c r="K760" s="174">
        <f t="shared" si="244"/>
        <v>16993</v>
      </c>
      <c r="L760" s="174">
        <f t="shared" si="245"/>
        <v>20144</v>
      </c>
      <c r="M760" s="174">
        <f t="shared" si="246"/>
        <v>22882</v>
      </c>
      <c r="N760" s="174">
        <f t="shared" si="247"/>
        <v>25505</v>
      </c>
      <c r="O760" s="174">
        <f t="shared" si="248"/>
        <v>28490</v>
      </c>
      <c r="P760" s="174">
        <f t="shared" si="249"/>
        <v>31603</v>
      </c>
      <c r="Q760" s="174">
        <f t="shared" si="250"/>
        <v>34405</v>
      </c>
      <c r="R760" s="174">
        <f t="shared" si="265"/>
        <v>3581.1279999999997</v>
      </c>
      <c r="S760" s="174">
        <f t="shared" si="251"/>
        <v>4321.1279999999997</v>
      </c>
      <c r="T760" s="174">
        <f t="shared" si="252"/>
        <v>5971.6279999999997</v>
      </c>
      <c r="U760" s="174">
        <f t="shared" si="253"/>
        <v>9423.6280000000006</v>
      </c>
      <c r="V760" s="174">
        <f t="shared" si="254"/>
        <v>13337.728000000001</v>
      </c>
      <c r="W760" s="174">
        <f t="shared" si="255"/>
        <v>13940.728000000001</v>
      </c>
      <c r="X760" s="174">
        <f t="shared" si="256"/>
        <v>13940.728000000001</v>
      </c>
      <c r="Y760" s="174">
        <f t="shared" si="257"/>
        <v>13940.728000000001</v>
      </c>
      <c r="Z760" s="174">
        <f t="shared" si="258"/>
        <v>13940.728000000001</v>
      </c>
      <c r="AA760" s="174">
        <f t="shared" si="259"/>
        <v>13940.728000000001</v>
      </c>
      <c r="AB760" s="174">
        <f t="shared" si="260"/>
        <v>13940.728000000001</v>
      </c>
      <c r="AC760" s="174">
        <f t="shared" si="261"/>
        <v>13940.728000000001</v>
      </c>
      <c r="AD760" s="176">
        <f t="shared" ref="AD760:BA760" si="267">AD820+AD928+AD1006+AD1084</f>
        <v>1393</v>
      </c>
      <c r="AE760" s="176">
        <f t="shared" si="267"/>
        <v>3571</v>
      </c>
      <c r="AF760" s="176">
        <f t="shared" si="267"/>
        <v>3364</v>
      </c>
      <c r="AG760" s="176">
        <f t="shared" si="267"/>
        <v>3241</v>
      </c>
      <c r="AH760" s="176">
        <f t="shared" si="267"/>
        <v>2637</v>
      </c>
      <c r="AI760" s="176">
        <f t="shared" si="267"/>
        <v>2787</v>
      </c>
      <c r="AJ760" s="176">
        <f t="shared" si="267"/>
        <v>3151</v>
      </c>
      <c r="AK760" s="176">
        <f t="shared" si="267"/>
        <v>2738</v>
      </c>
      <c r="AL760" s="176">
        <f t="shared" si="267"/>
        <v>2623</v>
      </c>
      <c r="AM760" s="176">
        <f t="shared" si="267"/>
        <v>2985</v>
      </c>
      <c r="AN760" s="176">
        <f t="shared" si="267"/>
        <v>3113</v>
      </c>
      <c r="AO760" s="176">
        <f t="shared" si="267"/>
        <v>2802</v>
      </c>
      <c r="AP760" s="176">
        <f t="shared" si="267"/>
        <v>3581.1279999999997</v>
      </c>
      <c r="AQ760" s="176">
        <f t="shared" si="267"/>
        <v>740</v>
      </c>
      <c r="AR760" s="176">
        <f t="shared" si="267"/>
        <v>1650.5</v>
      </c>
      <c r="AS760" s="176">
        <f t="shared" si="267"/>
        <v>3452</v>
      </c>
      <c r="AT760" s="176">
        <f t="shared" si="267"/>
        <v>3914.1</v>
      </c>
      <c r="AU760" s="176">
        <f t="shared" si="267"/>
        <v>603</v>
      </c>
      <c r="AV760" s="176">
        <f t="shared" si="267"/>
        <v>0</v>
      </c>
      <c r="AW760" s="176">
        <f t="shared" si="267"/>
        <v>0</v>
      </c>
      <c r="AX760" s="176">
        <f t="shared" si="267"/>
        <v>0</v>
      </c>
      <c r="AY760" s="176">
        <f t="shared" si="267"/>
        <v>0</v>
      </c>
      <c r="AZ760" s="176">
        <f t="shared" si="267"/>
        <v>0</v>
      </c>
      <c r="BA760" s="176">
        <f t="shared" si="267"/>
        <v>0</v>
      </c>
      <c r="BB760" s="175">
        <f t="shared" si="231"/>
        <v>2.5708025843503228</v>
      </c>
      <c r="BC760" s="175">
        <f t="shared" si="208"/>
        <v>0.87049315068493149</v>
      </c>
      <c r="BD760" s="175">
        <f t="shared" si="209"/>
        <v>0.71705427473583094</v>
      </c>
      <c r="BE760" s="175">
        <f t="shared" si="209"/>
        <v>0.81455856167343765</v>
      </c>
      <c r="BF760" s="175">
        <f t="shared" si="209"/>
        <v>0.93887990989722658</v>
      </c>
      <c r="BG760" s="175">
        <f t="shared" si="209"/>
        <v>0.82038062731713068</v>
      </c>
      <c r="BH760" s="175">
        <f t="shared" si="209"/>
        <v>0.69205361397934873</v>
      </c>
      <c r="BI760" s="175">
        <f t="shared" si="209"/>
        <v>0.60924429682720049</v>
      </c>
      <c r="BJ760" s="175">
        <f t="shared" si="209"/>
        <v>0.54658804156047835</v>
      </c>
      <c r="BK760" s="175">
        <f t="shared" si="209"/>
        <v>0.48932004212004215</v>
      </c>
      <c r="BL760" s="175">
        <f t="shared" si="209"/>
        <v>0.44112039996202895</v>
      </c>
      <c r="BM760" s="175">
        <f t="shared" si="209"/>
        <v>0.40519482633338183</v>
      </c>
    </row>
    <row r="761" spans="1:65" x14ac:dyDescent="0.35">
      <c r="A761" s="173" t="s">
        <v>81</v>
      </c>
      <c r="B761" s="173" t="s">
        <v>66</v>
      </c>
      <c r="C761" s="173" t="s">
        <v>80</v>
      </c>
      <c r="D761" s="173" t="s">
        <v>68</v>
      </c>
      <c r="E761" s="173" t="s">
        <v>73</v>
      </c>
      <c r="F761" s="174">
        <f t="shared" si="263"/>
        <v>696</v>
      </c>
      <c r="G761" s="174">
        <f t="shared" si="264"/>
        <v>2982</v>
      </c>
      <c r="H761" s="174">
        <f t="shared" si="241"/>
        <v>4996</v>
      </c>
      <c r="I761" s="174">
        <f t="shared" si="242"/>
        <v>7145</v>
      </c>
      <c r="J761" s="174">
        <f t="shared" si="243"/>
        <v>8955</v>
      </c>
      <c r="K761" s="174">
        <f t="shared" si="244"/>
        <v>10838</v>
      </c>
      <c r="L761" s="174">
        <f t="shared" si="245"/>
        <v>13028</v>
      </c>
      <c r="M761" s="174">
        <f t="shared" si="246"/>
        <v>14978</v>
      </c>
      <c r="N761" s="174">
        <f t="shared" si="247"/>
        <v>16838</v>
      </c>
      <c r="O761" s="174">
        <f t="shared" si="248"/>
        <v>18952</v>
      </c>
      <c r="P761" s="174">
        <f t="shared" si="249"/>
        <v>21112</v>
      </c>
      <c r="Q761" s="174">
        <f t="shared" si="250"/>
        <v>23066</v>
      </c>
      <c r="R761" s="174">
        <f t="shared" si="265"/>
        <v>666.5</v>
      </c>
      <c r="S761" s="174">
        <f t="shared" si="251"/>
        <v>1056.5</v>
      </c>
      <c r="T761" s="174">
        <f t="shared" si="252"/>
        <v>5914.1</v>
      </c>
      <c r="U761" s="174">
        <f t="shared" si="253"/>
        <v>6134.1</v>
      </c>
      <c r="V761" s="174">
        <f t="shared" si="254"/>
        <v>7879.1</v>
      </c>
      <c r="W761" s="174">
        <f t="shared" si="255"/>
        <v>8051.2280000000001</v>
      </c>
      <c r="X761" s="174">
        <f t="shared" si="256"/>
        <v>8051.2280000000001</v>
      </c>
      <c r="Y761" s="174">
        <f t="shared" si="257"/>
        <v>8051.2280000000001</v>
      </c>
      <c r="Z761" s="174">
        <f t="shared" si="258"/>
        <v>8051.2280000000001</v>
      </c>
      <c r="AA761" s="174">
        <f t="shared" si="259"/>
        <v>8051.2280000000001</v>
      </c>
      <c r="AB761" s="174">
        <f t="shared" si="260"/>
        <v>8051.2280000000001</v>
      </c>
      <c r="AC761" s="174">
        <f t="shared" si="261"/>
        <v>8051.2280000000001</v>
      </c>
      <c r="AD761" s="176">
        <f t="shared" ref="AD761:BA761" si="268">AD821+AD929+AD1007+AD1085</f>
        <v>696</v>
      </c>
      <c r="AE761" s="176">
        <f t="shared" si="268"/>
        <v>2286</v>
      </c>
      <c r="AF761" s="176">
        <f t="shared" si="268"/>
        <v>2014</v>
      </c>
      <c r="AG761" s="176">
        <f t="shared" si="268"/>
        <v>2149</v>
      </c>
      <c r="AH761" s="176">
        <f t="shared" si="268"/>
        <v>1810</v>
      </c>
      <c r="AI761" s="176">
        <f t="shared" si="268"/>
        <v>1883</v>
      </c>
      <c r="AJ761" s="176">
        <f t="shared" si="268"/>
        <v>2190</v>
      </c>
      <c r="AK761" s="176">
        <f t="shared" si="268"/>
        <v>1950</v>
      </c>
      <c r="AL761" s="176">
        <f t="shared" si="268"/>
        <v>1860</v>
      </c>
      <c r="AM761" s="176">
        <f t="shared" si="268"/>
        <v>2114</v>
      </c>
      <c r="AN761" s="176">
        <f t="shared" si="268"/>
        <v>2160</v>
      </c>
      <c r="AO761" s="176">
        <f t="shared" si="268"/>
        <v>1954</v>
      </c>
      <c r="AP761" s="176">
        <f t="shared" si="268"/>
        <v>666.5</v>
      </c>
      <c r="AQ761" s="176">
        <f t="shared" si="268"/>
        <v>390</v>
      </c>
      <c r="AR761" s="176">
        <f t="shared" si="268"/>
        <v>4857.6000000000004</v>
      </c>
      <c r="AS761" s="176">
        <f t="shared" si="268"/>
        <v>220</v>
      </c>
      <c r="AT761" s="176">
        <f t="shared" si="268"/>
        <v>1745</v>
      </c>
      <c r="AU761" s="176">
        <f t="shared" si="268"/>
        <v>172.12799999999999</v>
      </c>
      <c r="AV761" s="176">
        <f t="shared" si="268"/>
        <v>0</v>
      </c>
      <c r="AW761" s="176">
        <f t="shared" si="268"/>
        <v>0</v>
      </c>
      <c r="AX761" s="176">
        <f t="shared" si="268"/>
        <v>0</v>
      </c>
      <c r="AY761" s="176">
        <f t="shared" si="268"/>
        <v>0</v>
      </c>
      <c r="AZ761" s="176">
        <f t="shared" si="268"/>
        <v>0</v>
      </c>
      <c r="BA761" s="176">
        <f t="shared" si="268"/>
        <v>0</v>
      </c>
      <c r="BB761" s="175">
        <f t="shared" si="231"/>
        <v>0.95761494252873558</v>
      </c>
      <c r="BC761" s="175">
        <f t="shared" si="208"/>
        <v>0.35429242119382964</v>
      </c>
      <c r="BD761" s="175">
        <f t="shared" si="209"/>
        <v>1.1837670136108889</v>
      </c>
      <c r="BE761" s="175">
        <f t="shared" si="209"/>
        <v>0.85851644506648006</v>
      </c>
      <c r="BF761" s="175">
        <f t="shared" si="209"/>
        <v>0.87985482970407602</v>
      </c>
      <c r="BG761" s="175">
        <f t="shared" si="209"/>
        <v>0.74287027126776162</v>
      </c>
      <c r="BH761" s="175">
        <f t="shared" si="209"/>
        <v>0.61799416641080751</v>
      </c>
      <c r="BI761" s="175">
        <f t="shared" si="209"/>
        <v>0.53753692081719862</v>
      </c>
      <c r="BJ761" s="175">
        <f t="shared" si="209"/>
        <v>0.47815821356455634</v>
      </c>
      <c r="BK761" s="175">
        <f t="shared" si="209"/>
        <v>0.42482207682566486</v>
      </c>
      <c r="BL761" s="175">
        <f t="shared" si="209"/>
        <v>0.38135790071996967</v>
      </c>
      <c r="BM761" s="175">
        <f t="shared" si="209"/>
        <v>0.3490517645018642</v>
      </c>
    </row>
    <row r="762" spans="1:65" x14ac:dyDescent="0.35">
      <c r="A762" s="173" t="s">
        <v>81</v>
      </c>
      <c r="B762" s="173" t="s">
        <v>66</v>
      </c>
      <c r="C762" s="173" t="s">
        <v>80</v>
      </c>
      <c r="D762" s="173" t="s">
        <v>68</v>
      </c>
      <c r="E762" s="173" t="s">
        <v>74</v>
      </c>
      <c r="F762" s="174">
        <f t="shared" si="263"/>
        <v>838</v>
      </c>
      <c r="G762" s="174">
        <f t="shared" si="264"/>
        <v>3820</v>
      </c>
      <c r="H762" s="174">
        <f t="shared" si="241"/>
        <v>6463</v>
      </c>
      <c r="I762" s="174">
        <f t="shared" si="242"/>
        <v>9285</v>
      </c>
      <c r="J762" s="174">
        <f t="shared" si="243"/>
        <v>11726</v>
      </c>
      <c r="K762" s="174">
        <f t="shared" si="244"/>
        <v>14087</v>
      </c>
      <c r="L762" s="174">
        <f t="shared" si="245"/>
        <v>16953</v>
      </c>
      <c r="M762" s="174">
        <f t="shared" si="246"/>
        <v>19559</v>
      </c>
      <c r="N762" s="174">
        <f t="shared" si="247"/>
        <v>21913</v>
      </c>
      <c r="O762" s="174">
        <f t="shared" si="248"/>
        <v>24760</v>
      </c>
      <c r="P762" s="174">
        <f t="shared" si="249"/>
        <v>27709</v>
      </c>
      <c r="Q762" s="174">
        <f t="shared" si="250"/>
        <v>30265</v>
      </c>
      <c r="R762" s="174">
        <f t="shared" si="265"/>
        <v>552</v>
      </c>
      <c r="S762" s="174">
        <f t="shared" si="251"/>
        <v>5512</v>
      </c>
      <c r="T762" s="174">
        <f t="shared" si="252"/>
        <v>6840</v>
      </c>
      <c r="U762" s="174">
        <f t="shared" si="253"/>
        <v>7584.2</v>
      </c>
      <c r="V762" s="174">
        <f t="shared" si="254"/>
        <v>13165.2</v>
      </c>
      <c r="W762" s="174">
        <f t="shared" si="255"/>
        <v>15813.2</v>
      </c>
      <c r="X762" s="174">
        <f t="shared" si="256"/>
        <v>15813.2</v>
      </c>
      <c r="Y762" s="174">
        <f t="shared" si="257"/>
        <v>15813.2</v>
      </c>
      <c r="Z762" s="174">
        <f t="shared" si="258"/>
        <v>15813.2</v>
      </c>
      <c r="AA762" s="174">
        <f t="shared" si="259"/>
        <v>15813.2</v>
      </c>
      <c r="AB762" s="174">
        <f t="shared" si="260"/>
        <v>15813.2</v>
      </c>
      <c r="AC762" s="174">
        <f t="shared" si="261"/>
        <v>15813.2</v>
      </c>
      <c r="AD762" s="176">
        <f t="shared" ref="AD762:BA762" si="269">AD822+AD930+AD1008+AD1086</f>
        <v>838</v>
      </c>
      <c r="AE762" s="176">
        <f t="shared" si="269"/>
        <v>2982</v>
      </c>
      <c r="AF762" s="176">
        <f t="shared" si="269"/>
        <v>2643</v>
      </c>
      <c r="AG762" s="176">
        <f t="shared" si="269"/>
        <v>2822</v>
      </c>
      <c r="AH762" s="176">
        <f t="shared" si="269"/>
        <v>2441</v>
      </c>
      <c r="AI762" s="176">
        <f t="shared" si="269"/>
        <v>2361</v>
      </c>
      <c r="AJ762" s="176">
        <f t="shared" si="269"/>
        <v>2866</v>
      </c>
      <c r="AK762" s="176">
        <f t="shared" si="269"/>
        <v>2606</v>
      </c>
      <c r="AL762" s="176">
        <f t="shared" si="269"/>
        <v>2354</v>
      </c>
      <c r="AM762" s="176">
        <f t="shared" si="269"/>
        <v>2847</v>
      </c>
      <c r="AN762" s="176">
        <f t="shared" si="269"/>
        <v>2949</v>
      </c>
      <c r="AO762" s="176">
        <f t="shared" si="269"/>
        <v>2556</v>
      </c>
      <c r="AP762" s="176">
        <f t="shared" si="269"/>
        <v>552</v>
      </c>
      <c r="AQ762" s="176">
        <f t="shared" si="269"/>
        <v>4960</v>
      </c>
      <c r="AR762" s="176">
        <f t="shared" si="269"/>
        <v>1328</v>
      </c>
      <c r="AS762" s="176">
        <f t="shared" si="269"/>
        <v>744.2</v>
      </c>
      <c r="AT762" s="176">
        <f t="shared" si="269"/>
        <v>5581</v>
      </c>
      <c r="AU762" s="176">
        <f t="shared" si="269"/>
        <v>2648</v>
      </c>
      <c r="AV762" s="176">
        <f t="shared" si="269"/>
        <v>0</v>
      </c>
      <c r="AW762" s="176">
        <f t="shared" si="269"/>
        <v>0</v>
      </c>
      <c r="AX762" s="176">
        <f t="shared" si="269"/>
        <v>0</v>
      </c>
      <c r="AY762" s="176">
        <f t="shared" si="269"/>
        <v>0</v>
      </c>
      <c r="AZ762" s="176">
        <f t="shared" si="269"/>
        <v>0</v>
      </c>
      <c r="BA762" s="176">
        <f t="shared" si="269"/>
        <v>0</v>
      </c>
      <c r="BB762" s="175">
        <f t="shared" si="231"/>
        <v>0.6587112171837709</v>
      </c>
      <c r="BC762" s="175">
        <f t="shared" si="208"/>
        <v>1.4429319371727749</v>
      </c>
      <c r="BD762" s="175">
        <f t="shared" si="209"/>
        <v>1.0583320439424415</v>
      </c>
      <c r="BE762" s="175">
        <f t="shared" si="209"/>
        <v>0.81682283252557886</v>
      </c>
      <c r="BF762" s="175">
        <f t="shared" si="209"/>
        <v>1.1227358007845814</v>
      </c>
      <c r="BG762" s="175">
        <f t="shared" si="209"/>
        <v>1.122538510683609</v>
      </c>
      <c r="BH762" s="175">
        <f t="shared" si="209"/>
        <v>0.93276706187695402</v>
      </c>
      <c r="BI762" s="175">
        <f t="shared" si="209"/>
        <v>0.80848714146940026</v>
      </c>
      <c r="BJ762" s="175">
        <f t="shared" si="209"/>
        <v>0.72163555880071195</v>
      </c>
      <c r="BK762" s="175">
        <f t="shared" si="209"/>
        <v>0.63865912762520194</v>
      </c>
      <c r="BL762" s="175">
        <f t="shared" si="209"/>
        <v>0.57068822404272979</v>
      </c>
      <c r="BM762" s="175">
        <f t="shared" si="209"/>
        <v>0.52249132661490172</v>
      </c>
    </row>
    <row r="763" spans="1:65" x14ac:dyDescent="0.35">
      <c r="A763" s="170" t="s">
        <v>81</v>
      </c>
      <c r="B763" s="170" t="str" cm="1">
        <f t="array" ref="B763:BA1450">_xlfn.VSTACK(_xlfn._xlws.FILTER(RSMES!A3:AZ1000,RSMES!A3:A1000&lt;&gt;""),_xlfn._xlws.FILTER(RLEGS!A3:AZ1030,RLEGS!A3:A1030&lt;&gt;""),_xlfn._xlws.FILTER(RSO!A3:AZ1000,RSO!A3:A1000&lt;&gt;""),_xlfn._xlws.FILTER(BPPLP!A3:AZ1000,BPPLP!A3:A1000&lt;&gt;""),_xlfn._xlws.FILTER(SSGS!A3:AZ1000,SSGS!A3:A1000&lt;&gt;""),_xlfn._xlws.FILTER(DIGIPRO!A3:AZ994,DIGIPRO!A3:A994&lt;&gt;""))</f>
        <v>SMES</v>
      </c>
      <c r="C763" s="170" t="str">
        <v>Revenue SMES</v>
      </c>
      <c r="D763" s="170" t="str">
        <v>Rp M</v>
      </c>
      <c r="E763" s="170" t="str">
        <v>TR5</v>
      </c>
      <c r="F763" s="171">
        <v>31328693285.872498</v>
      </c>
      <c r="G763" s="171">
        <v>63021086970.87999</v>
      </c>
      <c r="H763" s="171">
        <v>94887097187.950012</v>
      </c>
      <c r="I763" s="171">
        <v>127224985971.77249</v>
      </c>
      <c r="J763" s="171">
        <v>159910650531.8725</v>
      </c>
      <c r="K763" s="171">
        <v>192597998944.6225</v>
      </c>
      <c r="L763" s="171">
        <v>226069742966.19</v>
      </c>
      <c r="M763" s="171">
        <v>260046035530.2525</v>
      </c>
      <c r="N763" s="171">
        <v>294102290370.41248</v>
      </c>
      <c r="O763" s="171">
        <v>329026155554.14246</v>
      </c>
      <c r="P763" s="171">
        <v>364469500692.65497</v>
      </c>
      <c r="Q763" s="171">
        <v>400034771598.01495</v>
      </c>
      <c r="R763" s="171">
        <v>31241561207</v>
      </c>
      <c r="S763" s="171">
        <v>62475423501</v>
      </c>
      <c r="T763" s="171">
        <v>97204977653</v>
      </c>
      <c r="U763" s="171">
        <v>130036808380</v>
      </c>
      <c r="V763" s="171">
        <v>163763871435</v>
      </c>
      <c r="W763" s="171">
        <v>163763871435</v>
      </c>
      <c r="X763" s="171">
        <v>163763871435</v>
      </c>
      <c r="Y763" s="171">
        <v>163763871435</v>
      </c>
      <c r="Z763" s="171">
        <v>163763871435</v>
      </c>
      <c r="AA763" s="171">
        <v>163763871435</v>
      </c>
      <c r="AB763" s="171">
        <v>163763871435</v>
      </c>
      <c r="AC763" s="171">
        <v>163763871435</v>
      </c>
      <c r="AD763" s="171">
        <v>31328693285.872498</v>
      </c>
      <c r="AE763" s="171">
        <v>31692393685.007496</v>
      </c>
      <c r="AF763" s="171">
        <v>31866010217.07</v>
      </c>
      <c r="AG763" s="171">
        <v>32337888783.822495</v>
      </c>
      <c r="AH763" s="171">
        <v>32685664560.099998</v>
      </c>
      <c r="AI763" s="171">
        <v>32687348412.75</v>
      </c>
      <c r="AJ763" s="171">
        <v>33471744021.567497</v>
      </c>
      <c r="AK763" s="171">
        <v>33976292564.0625</v>
      </c>
      <c r="AL763" s="171">
        <v>34056254840.16</v>
      </c>
      <c r="AM763" s="171">
        <v>34923865183.729996</v>
      </c>
      <c r="AN763" s="171">
        <v>35443345138.512497</v>
      </c>
      <c r="AO763" s="171">
        <v>35565270905.360001</v>
      </c>
      <c r="AP763" s="171">
        <v>31241561207</v>
      </c>
      <c r="AQ763" s="171">
        <v>31233862294</v>
      </c>
      <c r="AR763" s="171">
        <v>34729554152</v>
      </c>
      <c r="AS763" s="171">
        <v>32831830727</v>
      </c>
      <c r="AT763" s="171">
        <v>33727063055</v>
      </c>
      <c r="AU763" s="171">
        <v>0</v>
      </c>
      <c r="AV763" s="171">
        <v>0</v>
      </c>
      <c r="AW763" s="171">
        <v>0</v>
      </c>
      <c r="AX763" s="171">
        <v>0</v>
      </c>
      <c r="AY763" s="171">
        <v>0</v>
      </c>
      <c r="AZ763" s="171">
        <v>0</v>
      </c>
      <c r="BA763" s="171">
        <v>0</v>
      </c>
      <c r="BB763" s="172">
        <f t="shared" si="231"/>
        <v>0.99721877711025408</v>
      </c>
      <c r="BC763" s="172">
        <f t="shared" si="208"/>
        <v>0.99134157317641758</v>
      </c>
      <c r="BD763" s="172">
        <f t="shared" si="209"/>
        <v>1.0244277729400741</v>
      </c>
      <c r="BE763" s="172">
        <f t="shared" si="209"/>
        <v>1.022101180729164</v>
      </c>
      <c r="BF763" s="172">
        <f t="shared" si="209"/>
        <v>1.0240960867228759</v>
      </c>
      <c r="BG763" s="172">
        <f t="shared" si="209"/>
        <v>0.85028854054754144</v>
      </c>
      <c r="BH763" s="172">
        <f t="shared" si="209"/>
        <v>0.72439535378023501</v>
      </c>
      <c r="BI763" s="172">
        <f t="shared" si="209"/>
        <v>0.62974954069602995</v>
      </c>
      <c r="BJ763" s="172">
        <f t="shared" si="209"/>
        <v>0.55682623630283401</v>
      </c>
      <c r="BK763" s="172">
        <f t="shared" si="209"/>
        <v>0.49772295810097705</v>
      </c>
      <c r="BL763" s="172">
        <f t="shared" si="209"/>
        <v>0.44932119456847674</v>
      </c>
      <c r="BM763" s="172">
        <f t="shared" si="209"/>
        <v>0.4093740921090786</v>
      </c>
    </row>
    <row r="764" spans="1:65" x14ac:dyDescent="0.35">
      <c r="A764" s="173" t="s">
        <v>81</v>
      </c>
      <c r="B764" s="173" t="str">
        <v>SMES</v>
      </c>
      <c r="C764" s="173" t="str">
        <v>Revenue SMES</v>
      </c>
      <c r="D764" s="173" t="str">
        <v>Rp M</v>
      </c>
      <c r="E764" s="173" t="str">
        <v>PAPUA</v>
      </c>
      <c r="F764" s="174">
        <v>2726795750.8042779</v>
      </c>
      <c r="G764" s="174">
        <v>5485247360.7877941</v>
      </c>
      <c r="H764" s="174">
        <v>8258810256.0578518</v>
      </c>
      <c r="I764" s="174">
        <v>11073444652.745958</v>
      </c>
      <c r="J764" s="174">
        <v>13918348856.742428</v>
      </c>
      <c r="K764" s="174">
        <v>16763399620.3866</v>
      </c>
      <c r="L764" s="174">
        <v>19676722832.982151</v>
      </c>
      <c r="M764" s="174">
        <v>22633961085.671963</v>
      </c>
      <c r="N764" s="174">
        <v>25598159117.778606</v>
      </c>
      <c r="O764" s="174">
        <v>28637872466.678478</v>
      </c>
      <c r="P764" s="174">
        <v>31722800460.198326</v>
      </c>
      <c r="Q764" s="174">
        <v>34818340663.423813</v>
      </c>
      <c r="R764" s="174">
        <v>2772904753</v>
      </c>
      <c r="S764" s="174">
        <v>5550980939</v>
      </c>
      <c r="T764" s="174">
        <v>8477291509</v>
      </c>
      <c r="U764" s="174">
        <v>11357597038</v>
      </c>
      <c r="V764" s="174">
        <v>14197168965</v>
      </c>
      <c r="W764" s="174">
        <v>14197168965</v>
      </c>
      <c r="X764" s="174">
        <v>14197168965</v>
      </c>
      <c r="Y764" s="174">
        <v>14197168965</v>
      </c>
      <c r="Z764" s="174">
        <v>14197168965</v>
      </c>
      <c r="AA764" s="174">
        <v>14197168965</v>
      </c>
      <c r="AB764" s="174">
        <v>14197168965</v>
      </c>
      <c r="AC764" s="174">
        <v>14197168965</v>
      </c>
      <c r="AD764" s="174">
        <v>2726795750.8042779</v>
      </c>
      <c r="AE764" s="174">
        <v>2758451609.9835162</v>
      </c>
      <c r="AF764" s="174">
        <v>2773562895.2700582</v>
      </c>
      <c r="AG764" s="174">
        <v>2814634396.688107</v>
      </c>
      <c r="AH764" s="174">
        <v>2844904203.9964695</v>
      </c>
      <c r="AI764" s="174">
        <v>2845050763.6441731</v>
      </c>
      <c r="AJ764" s="174">
        <v>2913323212.595551</v>
      </c>
      <c r="AK764" s="174">
        <v>2957238252.6898108</v>
      </c>
      <c r="AL764" s="174">
        <v>2964198032.1066442</v>
      </c>
      <c r="AM764" s="174">
        <v>3039713348.8998718</v>
      </c>
      <c r="AN764" s="174">
        <v>3084927993.5198464</v>
      </c>
      <c r="AO764" s="174">
        <v>3095540203.2254853</v>
      </c>
      <c r="AP764" s="174">
        <v>2772904753</v>
      </c>
      <c r="AQ764" s="174">
        <v>2778076186</v>
      </c>
      <c r="AR764" s="174">
        <v>2926310570</v>
      </c>
      <c r="AS764" s="174">
        <v>2880305529</v>
      </c>
      <c r="AT764" s="174">
        <v>2839571927</v>
      </c>
      <c r="AU764" s="174">
        <v>0</v>
      </c>
      <c r="AV764" s="174">
        <v>0</v>
      </c>
      <c r="AW764" s="174">
        <v>0</v>
      </c>
      <c r="AX764" s="174">
        <v>0</v>
      </c>
      <c r="AY764" s="174">
        <v>0</v>
      </c>
      <c r="AZ764" s="174">
        <v>0</v>
      </c>
      <c r="BA764" s="174">
        <v>0</v>
      </c>
      <c r="BB764" s="175">
        <f t="shared" si="231"/>
        <v>1.0169095914800814</v>
      </c>
      <c r="BC764" s="175">
        <f t="shared" si="208"/>
        <v>1.0119837035394454</v>
      </c>
      <c r="BD764" s="175">
        <f t="shared" si="209"/>
        <v>1.026454325280314</v>
      </c>
      <c r="BE764" s="175">
        <f t="shared" si="209"/>
        <v>1.0256607039782855</v>
      </c>
      <c r="BF764" s="175">
        <f t="shared" si="209"/>
        <v>1.0200325563849122</v>
      </c>
      <c r="BG764" s="175">
        <f t="shared" si="209"/>
        <v>0.84691466447738262</v>
      </c>
      <c r="BH764" s="175">
        <f t="shared" si="209"/>
        <v>0.72152101167998794</v>
      </c>
      <c r="BI764" s="175">
        <f t="shared" si="209"/>
        <v>0.62725074551741944</v>
      </c>
      <c r="BJ764" s="175">
        <f t="shared" si="209"/>
        <v>0.5546167948905234</v>
      </c>
      <c r="BK764" s="175">
        <f t="shared" si="209"/>
        <v>0.49574803371022336</v>
      </c>
      <c r="BL764" s="175">
        <f t="shared" si="209"/>
        <v>0.44753832445571046</v>
      </c>
      <c r="BM764" s="175">
        <f t="shared" si="209"/>
        <v>0.40774972886384359</v>
      </c>
    </row>
    <row r="765" spans="1:65" x14ac:dyDescent="0.35">
      <c r="A765" s="173" t="s">
        <v>81</v>
      </c>
      <c r="B765" s="173" t="str">
        <v>SMES</v>
      </c>
      <c r="C765" s="173" t="str">
        <v>Revenue SMES</v>
      </c>
      <c r="D765" s="173" t="str">
        <v>Rp M</v>
      </c>
      <c r="E765" s="173" t="str">
        <v>PAPUA BARAT</v>
      </c>
      <c r="F765" s="174">
        <v>2421153610.3865738</v>
      </c>
      <c r="G765" s="174">
        <v>4870414825.7226915</v>
      </c>
      <c r="H765" s="174">
        <v>7333093526.7352867</v>
      </c>
      <c r="I765" s="174">
        <v>9832240090.7746506</v>
      </c>
      <c r="J765" s="174">
        <v>12358263568.212729</v>
      </c>
      <c r="K765" s="174">
        <v>14884417177.663837</v>
      </c>
      <c r="L765" s="174">
        <v>17471190687.310921</v>
      </c>
      <c r="M765" s="174">
        <v>20096956870.994232</v>
      </c>
      <c r="N765" s="174">
        <v>22728902723.637932</v>
      </c>
      <c r="O765" s="174">
        <v>25427899502.937756</v>
      </c>
      <c r="P765" s="174">
        <v>28167042890.223053</v>
      </c>
      <c r="Q765" s="174">
        <v>30915608981.73378</v>
      </c>
      <c r="R765" s="174">
        <v>2434948740</v>
      </c>
      <c r="S765" s="174">
        <v>4855241521</v>
      </c>
      <c r="T765" s="174">
        <v>7505173349</v>
      </c>
      <c r="U765" s="174">
        <v>10010981105</v>
      </c>
      <c r="V765" s="174">
        <v>12861824760</v>
      </c>
      <c r="W765" s="174">
        <v>12861824760</v>
      </c>
      <c r="X765" s="174">
        <v>12861824760</v>
      </c>
      <c r="Y765" s="174">
        <v>12861824760</v>
      </c>
      <c r="Z765" s="174">
        <v>12861824760</v>
      </c>
      <c r="AA765" s="174">
        <v>12861824760</v>
      </c>
      <c r="AB765" s="174">
        <v>12861824760</v>
      </c>
      <c r="AC765" s="174">
        <v>12861824760</v>
      </c>
      <c r="AD765" s="174">
        <v>2421153610.3865738</v>
      </c>
      <c r="AE765" s="174">
        <v>2449261215.3361177</v>
      </c>
      <c r="AF765" s="174">
        <v>2462678701.0125947</v>
      </c>
      <c r="AG765" s="174">
        <v>2499146564.0393639</v>
      </c>
      <c r="AH765" s="174">
        <v>2526023477.4380774</v>
      </c>
      <c r="AI765" s="174">
        <v>2526153609.451108</v>
      </c>
      <c r="AJ765" s="174">
        <v>2586773509.6470819</v>
      </c>
      <c r="AK765" s="174">
        <v>2625766183.6833119</v>
      </c>
      <c r="AL765" s="174">
        <v>2631945852.6436987</v>
      </c>
      <c r="AM765" s="174">
        <v>2698996779.2998228</v>
      </c>
      <c r="AN765" s="174">
        <v>2739143387.2852974</v>
      </c>
      <c r="AO765" s="174">
        <v>2748566091.5107269</v>
      </c>
      <c r="AP765" s="174">
        <v>2434948740</v>
      </c>
      <c r="AQ765" s="174">
        <v>2420292781</v>
      </c>
      <c r="AR765" s="174">
        <v>2649931828</v>
      </c>
      <c r="AS765" s="174">
        <v>2505807756</v>
      </c>
      <c r="AT765" s="174">
        <v>2850843655</v>
      </c>
      <c r="AU765" s="174">
        <v>0</v>
      </c>
      <c r="AV765" s="174">
        <v>0</v>
      </c>
      <c r="AW765" s="174">
        <v>0</v>
      </c>
      <c r="AX765" s="174">
        <v>0</v>
      </c>
      <c r="AY765" s="174">
        <v>0</v>
      </c>
      <c r="AZ765" s="174">
        <v>0</v>
      </c>
      <c r="BA765" s="174">
        <v>0</v>
      </c>
      <c r="BB765" s="175">
        <f t="shared" si="231"/>
        <v>1.0056977506731692</v>
      </c>
      <c r="BC765" s="175">
        <f t="shared" si="208"/>
        <v>0.99688459704858101</v>
      </c>
      <c r="BD765" s="175">
        <f t="shared" si="209"/>
        <v>1.0234661976746018</v>
      </c>
      <c r="BE765" s="175">
        <f t="shared" si="209"/>
        <v>1.0181790733927518</v>
      </c>
      <c r="BF765" s="175">
        <f t="shared" si="209"/>
        <v>1.0407469212003622</v>
      </c>
      <c r="BG765" s="175">
        <f t="shared" si="209"/>
        <v>0.86411342859302398</v>
      </c>
      <c r="BH765" s="175">
        <f t="shared" si="209"/>
        <v>0.7361733375929187</v>
      </c>
      <c r="BI765" s="175">
        <f t="shared" si="209"/>
        <v>0.6399886730395169</v>
      </c>
      <c r="BJ765" s="175">
        <f t="shared" si="209"/>
        <v>0.56587970463808501</v>
      </c>
      <c r="BK765" s="175">
        <f t="shared" si="209"/>
        <v>0.50581546299229463</v>
      </c>
      <c r="BL765" s="175">
        <f t="shared" si="209"/>
        <v>0.45662673253018032</v>
      </c>
      <c r="BM765" s="175">
        <f t="shared" si="209"/>
        <v>0.41603012793955629</v>
      </c>
    </row>
    <row r="766" spans="1:65" x14ac:dyDescent="0.35">
      <c r="A766" s="173" t="s">
        <v>81</v>
      </c>
      <c r="B766" s="173" t="str">
        <v>SMES</v>
      </c>
      <c r="C766" s="173" t="str">
        <v>Revenue SMES</v>
      </c>
      <c r="D766" s="173" t="str">
        <v>Rp M</v>
      </c>
      <c r="E766" s="173" t="str">
        <v>SULBAGSEL</v>
      </c>
      <c r="F766" s="174">
        <v>12278899880.987066</v>
      </c>
      <c r="G766" s="174">
        <v>24700347705.065887</v>
      </c>
      <c r="H766" s="174">
        <v>37189842414.963631</v>
      </c>
      <c r="I766" s="174">
        <v>49864284183.593323</v>
      </c>
      <c r="J766" s="174">
        <v>62675032433.281059</v>
      </c>
      <c r="K766" s="174">
        <v>75486440648.51268</v>
      </c>
      <c r="L766" s="174">
        <v>88605283171.963577</v>
      </c>
      <c r="M766" s="174">
        <v>101921877353.35507</v>
      </c>
      <c r="N766" s="174">
        <v>115269811775.25702</v>
      </c>
      <c r="O766" s="174">
        <v>128957795507.45717</v>
      </c>
      <c r="P766" s="174">
        <v>142849383082.84186</v>
      </c>
      <c r="Q766" s="174">
        <v>156788757977.9967</v>
      </c>
      <c r="R766" s="174">
        <v>12505319933</v>
      </c>
      <c r="S766" s="174">
        <v>25001444523</v>
      </c>
      <c r="T766" s="174">
        <v>38381124335</v>
      </c>
      <c r="U766" s="174">
        <v>51887519947</v>
      </c>
      <c r="V766" s="174">
        <v>65446670985</v>
      </c>
      <c r="W766" s="174">
        <v>65446670985</v>
      </c>
      <c r="X766" s="174">
        <v>65446670985</v>
      </c>
      <c r="Y766" s="174">
        <v>65446670985</v>
      </c>
      <c r="Z766" s="174">
        <v>65446670985</v>
      </c>
      <c r="AA766" s="174">
        <v>65446670985</v>
      </c>
      <c r="AB766" s="174">
        <v>65446670985</v>
      </c>
      <c r="AC766" s="174">
        <v>65446670985</v>
      </c>
      <c r="AD766" s="174">
        <v>12278899880.987066</v>
      </c>
      <c r="AE766" s="174">
        <v>12421447824.078823</v>
      </c>
      <c r="AF766" s="174">
        <v>12489494709.897741</v>
      </c>
      <c r="AG766" s="174">
        <v>12674441768.629694</v>
      </c>
      <c r="AH766" s="174">
        <v>12810748249.687735</v>
      </c>
      <c r="AI766" s="174">
        <v>12811408215.231623</v>
      </c>
      <c r="AJ766" s="174">
        <v>13118842523.450895</v>
      </c>
      <c r="AK766" s="174">
        <v>13316594181.391502</v>
      </c>
      <c r="AL766" s="174">
        <v>13347934421.901943</v>
      </c>
      <c r="AM766" s="174">
        <v>13687983732.200144</v>
      </c>
      <c r="AN766" s="174">
        <v>13891587575.384705</v>
      </c>
      <c r="AO766" s="174">
        <v>13939374895.154858</v>
      </c>
      <c r="AP766" s="174">
        <v>12505319933</v>
      </c>
      <c r="AQ766" s="174">
        <v>12496124590</v>
      </c>
      <c r="AR766" s="174">
        <v>13379679812</v>
      </c>
      <c r="AS766" s="174">
        <v>13506395612</v>
      </c>
      <c r="AT766" s="174">
        <v>13559151038</v>
      </c>
      <c r="AU766" s="174">
        <v>0</v>
      </c>
      <c r="AV766" s="174">
        <v>0</v>
      </c>
      <c r="AW766" s="174">
        <v>0</v>
      </c>
      <c r="AX766" s="174">
        <v>0</v>
      </c>
      <c r="AY766" s="174">
        <v>0</v>
      </c>
      <c r="AZ766" s="174">
        <v>0</v>
      </c>
      <c r="BA766" s="174">
        <v>0</v>
      </c>
      <c r="BB766" s="175">
        <f t="shared" si="231"/>
        <v>1.0184397669341312</v>
      </c>
      <c r="BC766" s="175">
        <f t="shared" si="208"/>
        <v>1.0121899829722785</v>
      </c>
      <c r="BD766" s="175">
        <f t="shared" si="209"/>
        <v>1.032032454097118</v>
      </c>
      <c r="BE766" s="175">
        <f t="shared" si="209"/>
        <v>1.0405748482412263</v>
      </c>
      <c r="BF766" s="175">
        <f t="shared" si="209"/>
        <v>1.0442223712396066</v>
      </c>
      <c r="BG766" s="175">
        <f t="shared" si="209"/>
        <v>0.86699903218035101</v>
      </c>
      <c r="BH766" s="175">
        <f t="shared" si="209"/>
        <v>0.73863170052718241</v>
      </c>
      <c r="BI766" s="175">
        <f t="shared" si="209"/>
        <v>0.64212583877455065</v>
      </c>
      <c r="BJ766" s="175">
        <f t="shared" si="209"/>
        <v>0.5677693923245245</v>
      </c>
      <c r="BK766" s="175">
        <f t="shared" si="209"/>
        <v>0.50750457331767473</v>
      </c>
      <c r="BL766" s="175">
        <f t="shared" si="209"/>
        <v>0.45815158296515618</v>
      </c>
      <c r="BM766" s="175">
        <f t="shared" si="209"/>
        <v>0.41741941086225459</v>
      </c>
    </row>
    <row r="767" spans="1:65" x14ac:dyDescent="0.35">
      <c r="A767" s="173" t="s">
        <v>81</v>
      </c>
      <c r="B767" s="173" t="str">
        <v>SMES</v>
      </c>
      <c r="C767" s="173" t="str">
        <v>Revenue SMES</v>
      </c>
      <c r="D767" s="173" t="str">
        <v>Rp M</v>
      </c>
      <c r="E767" s="173" t="str">
        <v>SULBAGTENG</v>
      </c>
      <c r="F767" s="174">
        <v>6731547270.3950014</v>
      </c>
      <c r="G767" s="174">
        <v>13541242276.052961</v>
      </c>
      <c r="H767" s="174">
        <v>20388241994.098267</v>
      </c>
      <c r="I767" s="174">
        <v>27336633520.89204</v>
      </c>
      <c r="J767" s="174">
        <v>34359751084.170906</v>
      </c>
      <c r="K767" s="174">
        <v>41383230454.232018</v>
      </c>
      <c r="L767" s="174">
        <v>48575251680.516235</v>
      </c>
      <c r="M767" s="174">
        <v>55875684462.080536</v>
      </c>
      <c r="N767" s="174">
        <v>63193298612.70121</v>
      </c>
      <c r="O767" s="174">
        <v>70697334839.299713</v>
      </c>
      <c r="P767" s="174">
        <v>78312990910.356201</v>
      </c>
      <c r="Q767" s="174">
        <v>85954844980.018127</v>
      </c>
      <c r="R767" s="174">
        <v>6662561684</v>
      </c>
      <c r="S767" s="174">
        <v>13399271077</v>
      </c>
      <c r="T767" s="174">
        <v>21953090971</v>
      </c>
      <c r="U767" s="174">
        <v>28609408862</v>
      </c>
      <c r="V767" s="174">
        <v>35665326137</v>
      </c>
      <c r="W767" s="174">
        <v>35665326137</v>
      </c>
      <c r="X767" s="174">
        <v>35665326137</v>
      </c>
      <c r="Y767" s="174">
        <v>35665326137</v>
      </c>
      <c r="Z767" s="174">
        <v>35665326137</v>
      </c>
      <c r="AA767" s="174">
        <v>35665326137</v>
      </c>
      <c r="AB767" s="174">
        <v>35665326137</v>
      </c>
      <c r="AC767" s="174">
        <v>35665326137</v>
      </c>
      <c r="AD767" s="174">
        <v>6731547270.3950014</v>
      </c>
      <c r="AE767" s="174">
        <v>6809695005.6579599</v>
      </c>
      <c r="AF767" s="174">
        <v>6846999718.0453033</v>
      </c>
      <c r="AG767" s="174">
        <v>6948391526.7937746</v>
      </c>
      <c r="AH767" s="174">
        <v>7023117563.2788639</v>
      </c>
      <c r="AI767" s="174">
        <v>7023479370.0611143</v>
      </c>
      <c r="AJ767" s="174">
        <v>7192021226.2842197</v>
      </c>
      <c r="AK767" s="174">
        <v>7300432781.5642977</v>
      </c>
      <c r="AL767" s="174">
        <v>7317614150.620677</v>
      </c>
      <c r="AM767" s="174">
        <v>7504036226.5985088</v>
      </c>
      <c r="AN767" s="174">
        <v>7615656071.0564947</v>
      </c>
      <c r="AO767" s="174">
        <v>7641854069.6619215</v>
      </c>
      <c r="AP767" s="174">
        <v>6662561684</v>
      </c>
      <c r="AQ767" s="174">
        <v>6736709393</v>
      </c>
      <c r="AR767" s="174">
        <v>8553819894</v>
      </c>
      <c r="AS767" s="174">
        <v>6656317891</v>
      </c>
      <c r="AT767" s="174">
        <v>7055917275</v>
      </c>
      <c r="AU767" s="174">
        <v>0</v>
      </c>
      <c r="AV767" s="174">
        <v>0</v>
      </c>
      <c r="AW767" s="174">
        <v>0</v>
      </c>
      <c r="AX767" s="174">
        <v>0</v>
      </c>
      <c r="AY767" s="174">
        <v>0</v>
      </c>
      <c r="AZ767" s="174">
        <v>0</v>
      </c>
      <c r="BA767" s="174">
        <v>0</v>
      </c>
      <c r="BB767" s="175">
        <f t="shared" si="231"/>
        <v>0.98975189750231773</v>
      </c>
      <c r="BC767" s="175">
        <f t="shared" si="208"/>
        <v>0.98951564441734929</v>
      </c>
      <c r="BD767" s="175">
        <f t="shared" si="209"/>
        <v>1.0767525212499787</v>
      </c>
      <c r="BE767" s="175">
        <f t="shared" si="209"/>
        <v>1.0465593299970619</v>
      </c>
      <c r="BF767" s="175">
        <f t="shared" si="209"/>
        <v>1.0379972209237149</v>
      </c>
      <c r="BG767" s="175">
        <f t="shared" si="209"/>
        <v>0.8618304019654589</v>
      </c>
      <c r="BH767" s="175">
        <f t="shared" si="209"/>
        <v>0.73422833445257329</v>
      </c>
      <c r="BI767" s="175">
        <f t="shared" si="209"/>
        <v>0.6382977941183684</v>
      </c>
      <c r="BJ767" s="175">
        <f t="shared" si="209"/>
        <v>0.56438462495185582</v>
      </c>
      <c r="BK767" s="175">
        <f t="shared" si="209"/>
        <v>0.5044790757398413</v>
      </c>
      <c r="BL767" s="175">
        <f t="shared" si="209"/>
        <v>0.45542030412075063</v>
      </c>
      <c r="BM767" s="175">
        <f t="shared" si="209"/>
        <v>0.41493095758931448</v>
      </c>
    </row>
    <row r="768" spans="1:65" x14ac:dyDescent="0.35">
      <c r="A768" s="173" t="s">
        <v>81</v>
      </c>
      <c r="B768" s="173" t="str">
        <v>SMES</v>
      </c>
      <c r="C768" s="173" t="str">
        <v>Revenue SMES</v>
      </c>
      <c r="D768" s="173" t="str">
        <v>Rp M</v>
      </c>
      <c r="E768" s="173" t="str">
        <v>SUMALUT</v>
      </c>
      <c r="F768" s="174">
        <v>7170296773.2995796</v>
      </c>
      <c r="G768" s="174">
        <v>14423834803.25066</v>
      </c>
      <c r="H768" s="174">
        <v>21717108996.094963</v>
      </c>
      <c r="I768" s="174">
        <v>29118383523.766525</v>
      </c>
      <c r="J768" s="174">
        <v>36599254589.465378</v>
      </c>
      <c r="K768" s="174">
        <v>44080511043.827362</v>
      </c>
      <c r="L768" s="174">
        <v>51741294593.417114</v>
      </c>
      <c r="M768" s="174">
        <v>59517555758.150688</v>
      </c>
      <c r="N768" s="174">
        <v>67312118141.037727</v>
      </c>
      <c r="O768" s="174">
        <v>75305253237.769379</v>
      </c>
      <c r="P768" s="174">
        <v>83417283349.035538</v>
      </c>
      <c r="Q768" s="174">
        <v>91557218994.842545</v>
      </c>
      <c r="R768" s="174">
        <v>6865826097</v>
      </c>
      <c r="S768" s="174">
        <v>13668485441</v>
      </c>
      <c r="T768" s="174">
        <v>20888297489</v>
      </c>
      <c r="U768" s="174">
        <v>28171301428</v>
      </c>
      <c r="V768" s="174">
        <v>35592880588</v>
      </c>
      <c r="W768" s="174">
        <v>35592880588</v>
      </c>
      <c r="X768" s="174">
        <v>35592880588</v>
      </c>
      <c r="Y768" s="174">
        <v>35592880588</v>
      </c>
      <c r="Z768" s="174">
        <v>35592880588</v>
      </c>
      <c r="AA768" s="174">
        <v>35592880588</v>
      </c>
      <c r="AB768" s="174">
        <v>35592880588</v>
      </c>
      <c r="AC768" s="174">
        <v>35592880588</v>
      </c>
      <c r="AD768" s="174">
        <v>7170296773.2995796</v>
      </c>
      <c r="AE768" s="174">
        <v>7253538029.9510813</v>
      </c>
      <c r="AF768" s="174">
        <v>7293274192.8443022</v>
      </c>
      <c r="AG768" s="174">
        <v>7401274527.6715603</v>
      </c>
      <c r="AH768" s="174">
        <v>7480871065.6988516</v>
      </c>
      <c r="AI768" s="174">
        <v>7481256454.3619804</v>
      </c>
      <c r="AJ768" s="174">
        <v>7660783549.5897512</v>
      </c>
      <c r="AK768" s="174">
        <v>7776261164.7335768</v>
      </c>
      <c r="AL768" s="174">
        <v>7794562382.8870363</v>
      </c>
      <c r="AM768" s="174">
        <v>7993135096.7316532</v>
      </c>
      <c r="AN768" s="174">
        <v>8112030111.2661543</v>
      </c>
      <c r="AO768" s="174">
        <v>8139935645.8070078</v>
      </c>
      <c r="AP768" s="174">
        <v>6865826097</v>
      </c>
      <c r="AQ768" s="174">
        <v>6802659344</v>
      </c>
      <c r="AR768" s="174">
        <v>7219812048</v>
      </c>
      <c r="AS768" s="174">
        <v>7283003939</v>
      </c>
      <c r="AT768" s="174">
        <v>7421579160</v>
      </c>
      <c r="AU768" s="174">
        <v>0</v>
      </c>
      <c r="AV768" s="174">
        <v>0</v>
      </c>
      <c r="AW768" s="174">
        <v>0</v>
      </c>
      <c r="AX768" s="174">
        <v>0</v>
      </c>
      <c r="AY768" s="174">
        <v>0</v>
      </c>
      <c r="AZ768" s="174">
        <v>0</v>
      </c>
      <c r="BA768" s="174">
        <v>0</v>
      </c>
      <c r="BB768" s="175">
        <f t="shared" si="231"/>
        <v>0.95753722810562691</v>
      </c>
      <c r="BC768" s="175">
        <f t="shared" si="208"/>
        <v>0.9476318626388851</v>
      </c>
      <c r="BD768" s="175">
        <f t="shared" si="209"/>
        <v>0.96183601108029637</v>
      </c>
      <c r="BE768" s="175">
        <f t="shared" si="209"/>
        <v>0.96747477087821465</v>
      </c>
      <c r="BF768" s="175">
        <f t="shared" si="209"/>
        <v>0.9725028825653993</v>
      </c>
      <c r="BG768" s="175">
        <f t="shared" si="209"/>
        <v>0.80745163214218463</v>
      </c>
      <c r="BH768" s="175">
        <f t="shared" si="209"/>
        <v>0.68790085110333465</v>
      </c>
      <c r="BI768" s="175">
        <f t="shared" si="209"/>
        <v>0.59802322414971987</v>
      </c>
      <c r="BJ768" s="175">
        <f t="shared" si="209"/>
        <v>0.52877374194974747</v>
      </c>
      <c r="BK768" s="175">
        <f t="shared" si="209"/>
        <v>0.47264804323303672</v>
      </c>
      <c r="BL768" s="175">
        <f t="shared" si="209"/>
        <v>0.42668472478385405</v>
      </c>
      <c r="BM768" s="175">
        <f t="shared" si="209"/>
        <v>0.38875012782995255</v>
      </c>
    </row>
    <row r="769" spans="1:65" x14ac:dyDescent="0.35">
      <c r="A769" s="170" t="s">
        <v>81</v>
      </c>
      <c r="B769" s="170" t="str">
        <v>SMES</v>
      </c>
      <c r="C769" s="170" t="str">
        <v>Revenue Sustain SMES</v>
      </c>
      <c r="D769" s="170" t="str">
        <v>Rp M</v>
      </c>
      <c r="E769" s="170" t="str">
        <v>TR5</v>
      </c>
      <c r="F769" s="171">
        <v>0</v>
      </c>
      <c r="G769" s="171">
        <v>0</v>
      </c>
      <c r="H769" s="171">
        <v>0</v>
      </c>
      <c r="I769" s="171">
        <v>0</v>
      </c>
      <c r="J769" s="171">
        <v>0</v>
      </c>
      <c r="K769" s="171">
        <v>0</v>
      </c>
      <c r="L769" s="171">
        <v>0</v>
      </c>
      <c r="M769" s="171">
        <v>0</v>
      </c>
      <c r="N769" s="171">
        <v>0</v>
      </c>
      <c r="O769" s="171">
        <v>0</v>
      </c>
      <c r="P769" s="171">
        <v>0</v>
      </c>
      <c r="Q769" s="171">
        <v>0</v>
      </c>
      <c r="R769" s="171">
        <v>0</v>
      </c>
      <c r="S769" s="171">
        <v>0</v>
      </c>
      <c r="T769" s="171">
        <v>0</v>
      </c>
      <c r="U769" s="171">
        <v>0</v>
      </c>
      <c r="V769" s="171">
        <v>0</v>
      </c>
      <c r="W769" s="171">
        <v>0</v>
      </c>
      <c r="X769" s="171">
        <v>0</v>
      </c>
      <c r="Y769" s="171">
        <v>0</v>
      </c>
      <c r="Z769" s="171">
        <v>0</v>
      </c>
      <c r="AA769" s="171">
        <v>0</v>
      </c>
      <c r="AB769" s="171">
        <v>0</v>
      </c>
      <c r="AC769" s="171">
        <v>0</v>
      </c>
      <c r="AD769" s="171">
        <v>0</v>
      </c>
      <c r="AE769" s="171">
        <v>0</v>
      </c>
      <c r="AF769" s="171">
        <v>0</v>
      </c>
      <c r="AG769" s="171">
        <v>0</v>
      </c>
      <c r="AH769" s="171">
        <v>0</v>
      </c>
      <c r="AI769" s="171">
        <v>0</v>
      </c>
      <c r="AJ769" s="171">
        <v>0</v>
      </c>
      <c r="AK769" s="171">
        <v>0</v>
      </c>
      <c r="AL769" s="171">
        <v>0</v>
      </c>
      <c r="AM769" s="171">
        <v>0</v>
      </c>
      <c r="AN769" s="171">
        <v>0</v>
      </c>
      <c r="AO769" s="171">
        <v>0</v>
      </c>
      <c r="AP769" s="171">
        <v>0</v>
      </c>
      <c r="AQ769" s="171">
        <v>0</v>
      </c>
      <c r="AR769" s="171">
        <v>0</v>
      </c>
      <c r="AS769" s="171">
        <v>0</v>
      </c>
      <c r="AT769" s="171">
        <v>0</v>
      </c>
      <c r="AU769" s="171">
        <v>0</v>
      </c>
      <c r="AV769" s="171">
        <v>0</v>
      </c>
      <c r="AW769" s="171">
        <v>0</v>
      </c>
      <c r="AX769" s="171">
        <v>0</v>
      </c>
      <c r="AY769" s="171">
        <v>0</v>
      </c>
      <c r="AZ769" s="171">
        <v>0</v>
      </c>
      <c r="BA769" s="171">
        <v>0</v>
      </c>
      <c r="BB769" s="172">
        <f t="shared" si="231"/>
        <v>1</v>
      </c>
      <c r="BC769" s="172">
        <f t="shared" si="208"/>
        <v>1</v>
      </c>
      <c r="BD769" s="172">
        <f t="shared" si="209"/>
        <v>1</v>
      </c>
      <c r="BE769" s="172">
        <f t="shared" si="209"/>
        <v>1</v>
      </c>
      <c r="BF769" s="172">
        <f t="shared" si="209"/>
        <v>1</v>
      </c>
      <c r="BG769" s="172">
        <f t="shared" si="209"/>
        <v>1</v>
      </c>
      <c r="BH769" s="172">
        <f t="shared" si="209"/>
        <v>1</v>
      </c>
      <c r="BI769" s="172">
        <f t="shared" si="209"/>
        <v>1</v>
      </c>
      <c r="BJ769" s="172">
        <f t="shared" si="209"/>
        <v>1</v>
      </c>
      <c r="BK769" s="172">
        <f t="shared" si="209"/>
        <v>1</v>
      </c>
      <c r="BL769" s="172">
        <f t="shared" si="209"/>
        <v>1</v>
      </c>
      <c r="BM769" s="172">
        <f t="shared" si="209"/>
        <v>1</v>
      </c>
    </row>
    <row r="770" spans="1:65" x14ac:dyDescent="0.35">
      <c r="A770" s="173" t="s">
        <v>81</v>
      </c>
      <c r="B770" s="173" t="str">
        <v>SMES</v>
      </c>
      <c r="C770" s="173" t="str">
        <v>Revenue Sustain SMES</v>
      </c>
      <c r="D770" s="173" t="str">
        <v>Rp M</v>
      </c>
      <c r="E770" s="173" t="str">
        <v>PAPUA</v>
      </c>
      <c r="F770" s="174">
        <v>0</v>
      </c>
      <c r="G770" s="174">
        <v>0</v>
      </c>
      <c r="H770" s="174">
        <v>0</v>
      </c>
      <c r="I770" s="174">
        <v>0</v>
      </c>
      <c r="J770" s="174">
        <v>0</v>
      </c>
      <c r="K770" s="174">
        <v>0</v>
      </c>
      <c r="L770" s="174">
        <v>0</v>
      </c>
      <c r="M770" s="174">
        <v>0</v>
      </c>
      <c r="N770" s="174">
        <v>0</v>
      </c>
      <c r="O770" s="174">
        <v>0</v>
      </c>
      <c r="P770" s="174">
        <v>0</v>
      </c>
      <c r="Q770" s="174">
        <v>0</v>
      </c>
      <c r="R770" s="174">
        <v>0</v>
      </c>
      <c r="S770" s="174">
        <v>0</v>
      </c>
      <c r="T770" s="174">
        <v>0</v>
      </c>
      <c r="U770" s="174">
        <v>0</v>
      </c>
      <c r="V770" s="174">
        <v>0</v>
      </c>
      <c r="W770" s="174">
        <v>0</v>
      </c>
      <c r="X770" s="174">
        <v>0</v>
      </c>
      <c r="Y770" s="174">
        <v>0</v>
      </c>
      <c r="Z770" s="174">
        <v>0</v>
      </c>
      <c r="AA770" s="174">
        <v>0</v>
      </c>
      <c r="AB770" s="174">
        <v>0</v>
      </c>
      <c r="AC770" s="174">
        <v>0</v>
      </c>
      <c r="AD770" s="174">
        <v>0</v>
      </c>
      <c r="AE770" s="174">
        <v>0</v>
      </c>
      <c r="AF770" s="174">
        <v>0</v>
      </c>
      <c r="AG770" s="174">
        <v>0</v>
      </c>
      <c r="AH770" s="174">
        <v>0</v>
      </c>
      <c r="AI770" s="174">
        <v>0</v>
      </c>
      <c r="AJ770" s="174">
        <v>0</v>
      </c>
      <c r="AK770" s="174">
        <v>0</v>
      </c>
      <c r="AL770" s="174">
        <v>0</v>
      </c>
      <c r="AM770" s="174">
        <v>0</v>
      </c>
      <c r="AN770" s="174">
        <v>0</v>
      </c>
      <c r="AO770" s="174">
        <v>0</v>
      </c>
      <c r="AP770" s="174">
        <v>0</v>
      </c>
      <c r="AQ770" s="174">
        <v>0</v>
      </c>
      <c r="AR770" s="174">
        <v>0</v>
      </c>
      <c r="AS770" s="174">
        <v>0</v>
      </c>
      <c r="AT770" s="174">
        <v>0</v>
      </c>
      <c r="AU770" s="174">
        <v>0</v>
      </c>
      <c r="AV770" s="174">
        <v>0</v>
      </c>
      <c r="AW770" s="174">
        <v>0</v>
      </c>
      <c r="AX770" s="174">
        <v>0</v>
      </c>
      <c r="AY770" s="174">
        <v>0</v>
      </c>
      <c r="AZ770" s="174">
        <v>0</v>
      </c>
      <c r="BA770" s="174">
        <v>0</v>
      </c>
      <c r="BB770" s="175">
        <f t="shared" si="231"/>
        <v>1</v>
      </c>
      <c r="BC770" s="175">
        <f t="shared" si="208"/>
        <v>1</v>
      </c>
      <c r="BD770" s="175">
        <f t="shared" si="209"/>
        <v>1</v>
      </c>
      <c r="BE770" s="175">
        <f t="shared" si="209"/>
        <v>1</v>
      </c>
      <c r="BF770" s="175">
        <f t="shared" si="209"/>
        <v>1</v>
      </c>
      <c r="BG770" s="175">
        <f t="shared" si="209"/>
        <v>1</v>
      </c>
      <c r="BH770" s="175">
        <f t="shared" si="209"/>
        <v>1</v>
      </c>
      <c r="BI770" s="175">
        <f t="shared" si="209"/>
        <v>1</v>
      </c>
      <c r="BJ770" s="175">
        <f t="shared" si="209"/>
        <v>1</v>
      </c>
      <c r="BK770" s="175">
        <f t="shared" si="209"/>
        <v>1</v>
      </c>
      <c r="BL770" s="175">
        <f t="shared" si="209"/>
        <v>1</v>
      </c>
      <c r="BM770" s="175">
        <f t="shared" si="209"/>
        <v>1</v>
      </c>
    </row>
    <row r="771" spans="1:65" x14ac:dyDescent="0.35">
      <c r="A771" s="173" t="s">
        <v>81</v>
      </c>
      <c r="B771" s="173" t="str">
        <v>SMES</v>
      </c>
      <c r="C771" s="173" t="str">
        <v>Revenue Sustain SMES</v>
      </c>
      <c r="D771" s="173" t="str">
        <v>Rp M</v>
      </c>
      <c r="E771" s="173" t="str">
        <v>PAPUA BARAT</v>
      </c>
      <c r="F771" s="174">
        <v>0</v>
      </c>
      <c r="G771" s="174">
        <v>0</v>
      </c>
      <c r="H771" s="174">
        <v>0</v>
      </c>
      <c r="I771" s="174">
        <v>0</v>
      </c>
      <c r="J771" s="174">
        <v>0</v>
      </c>
      <c r="K771" s="174">
        <v>0</v>
      </c>
      <c r="L771" s="174">
        <v>0</v>
      </c>
      <c r="M771" s="174">
        <v>0</v>
      </c>
      <c r="N771" s="174">
        <v>0</v>
      </c>
      <c r="O771" s="174">
        <v>0</v>
      </c>
      <c r="P771" s="174">
        <v>0</v>
      </c>
      <c r="Q771" s="174">
        <v>0</v>
      </c>
      <c r="R771" s="174">
        <v>0</v>
      </c>
      <c r="S771" s="174">
        <v>0</v>
      </c>
      <c r="T771" s="174">
        <v>0</v>
      </c>
      <c r="U771" s="174">
        <v>0</v>
      </c>
      <c r="V771" s="174">
        <v>0</v>
      </c>
      <c r="W771" s="174">
        <v>0</v>
      </c>
      <c r="X771" s="174">
        <v>0</v>
      </c>
      <c r="Y771" s="174">
        <v>0</v>
      </c>
      <c r="Z771" s="174">
        <v>0</v>
      </c>
      <c r="AA771" s="174">
        <v>0</v>
      </c>
      <c r="AB771" s="174">
        <v>0</v>
      </c>
      <c r="AC771" s="174">
        <v>0</v>
      </c>
      <c r="AD771" s="174">
        <v>0</v>
      </c>
      <c r="AE771" s="174">
        <v>0</v>
      </c>
      <c r="AF771" s="174">
        <v>0</v>
      </c>
      <c r="AG771" s="174">
        <v>0</v>
      </c>
      <c r="AH771" s="174">
        <v>0</v>
      </c>
      <c r="AI771" s="174">
        <v>0</v>
      </c>
      <c r="AJ771" s="174">
        <v>0</v>
      </c>
      <c r="AK771" s="174">
        <v>0</v>
      </c>
      <c r="AL771" s="174">
        <v>0</v>
      </c>
      <c r="AM771" s="174">
        <v>0</v>
      </c>
      <c r="AN771" s="174">
        <v>0</v>
      </c>
      <c r="AO771" s="174">
        <v>0</v>
      </c>
      <c r="AP771" s="174">
        <v>0</v>
      </c>
      <c r="AQ771" s="174">
        <v>0</v>
      </c>
      <c r="AR771" s="174">
        <v>0</v>
      </c>
      <c r="AS771" s="174">
        <v>0</v>
      </c>
      <c r="AT771" s="174">
        <v>0</v>
      </c>
      <c r="AU771" s="174">
        <v>0</v>
      </c>
      <c r="AV771" s="174">
        <v>0</v>
      </c>
      <c r="AW771" s="174">
        <v>0</v>
      </c>
      <c r="AX771" s="174">
        <v>0</v>
      </c>
      <c r="AY771" s="174">
        <v>0</v>
      </c>
      <c r="AZ771" s="174">
        <v>0</v>
      </c>
      <c r="BA771" s="174">
        <v>0</v>
      </c>
      <c r="BB771" s="175">
        <f t="shared" si="231"/>
        <v>1</v>
      </c>
      <c r="BC771" s="175">
        <f t="shared" si="208"/>
        <v>1</v>
      </c>
      <c r="BD771" s="175">
        <f t="shared" si="209"/>
        <v>1</v>
      </c>
      <c r="BE771" s="175">
        <f t="shared" si="209"/>
        <v>1</v>
      </c>
      <c r="BF771" s="175">
        <f t="shared" si="209"/>
        <v>1</v>
      </c>
      <c r="BG771" s="175">
        <f t="shared" si="209"/>
        <v>1</v>
      </c>
      <c r="BH771" s="175">
        <f t="shared" si="209"/>
        <v>1</v>
      </c>
      <c r="BI771" s="175">
        <f t="shared" si="209"/>
        <v>1</v>
      </c>
      <c r="BJ771" s="175">
        <f t="shared" si="209"/>
        <v>1</v>
      </c>
      <c r="BK771" s="175">
        <f t="shared" si="209"/>
        <v>1</v>
      </c>
      <c r="BL771" s="175">
        <f t="shared" si="209"/>
        <v>1</v>
      </c>
      <c r="BM771" s="175">
        <f t="shared" si="209"/>
        <v>1</v>
      </c>
    </row>
    <row r="772" spans="1:65" x14ac:dyDescent="0.35">
      <c r="A772" s="173" t="s">
        <v>81</v>
      </c>
      <c r="B772" s="173" t="str">
        <v>SMES</v>
      </c>
      <c r="C772" s="173" t="str">
        <v>Revenue Sustain SMES</v>
      </c>
      <c r="D772" s="173" t="str">
        <v>Rp M</v>
      </c>
      <c r="E772" s="173" t="str">
        <v>SULBAGSEL</v>
      </c>
      <c r="F772" s="174">
        <v>0</v>
      </c>
      <c r="G772" s="174">
        <v>0</v>
      </c>
      <c r="H772" s="174">
        <v>0</v>
      </c>
      <c r="I772" s="174">
        <v>0</v>
      </c>
      <c r="J772" s="174">
        <v>0</v>
      </c>
      <c r="K772" s="174">
        <v>0</v>
      </c>
      <c r="L772" s="174">
        <v>0</v>
      </c>
      <c r="M772" s="174">
        <v>0</v>
      </c>
      <c r="N772" s="174">
        <v>0</v>
      </c>
      <c r="O772" s="174">
        <v>0</v>
      </c>
      <c r="P772" s="174">
        <v>0</v>
      </c>
      <c r="Q772" s="174">
        <v>0</v>
      </c>
      <c r="R772" s="174">
        <v>0</v>
      </c>
      <c r="S772" s="174">
        <v>0</v>
      </c>
      <c r="T772" s="174">
        <v>0</v>
      </c>
      <c r="U772" s="174">
        <v>0</v>
      </c>
      <c r="V772" s="174">
        <v>0</v>
      </c>
      <c r="W772" s="174">
        <v>0</v>
      </c>
      <c r="X772" s="174">
        <v>0</v>
      </c>
      <c r="Y772" s="174">
        <v>0</v>
      </c>
      <c r="Z772" s="174">
        <v>0</v>
      </c>
      <c r="AA772" s="174">
        <v>0</v>
      </c>
      <c r="AB772" s="174">
        <v>0</v>
      </c>
      <c r="AC772" s="174">
        <v>0</v>
      </c>
      <c r="AD772" s="174">
        <v>0</v>
      </c>
      <c r="AE772" s="174">
        <v>0</v>
      </c>
      <c r="AF772" s="174">
        <v>0</v>
      </c>
      <c r="AG772" s="174">
        <v>0</v>
      </c>
      <c r="AH772" s="174">
        <v>0</v>
      </c>
      <c r="AI772" s="174">
        <v>0</v>
      </c>
      <c r="AJ772" s="174">
        <v>0</v>
      </c>
      <c r="AK772" s="174">
        <v>0</v>
      </c>
      <c r="AL772" s="174">
        <v>0</v>
      </c>
      <c r="AM772" s="174">
        <v>0</v>
      </c>
      <c r="AN772" s="174">
        <v>0</v>
      </c>
      <c r="AO772" s="174">
        <v>0</v>
      </c>
      <c r="AP772" s="174">
        <v>0</v>
      </c>
      <c r="AQ772" s="174">
        <v>0</v>
      </c>
      <c r="AR772" s="174">
        <v>0</v>
      </c>
      <c r="AS772" s="174">
        <v>0</v>
      </c>
      <c r="AT772" s="174">
        <v>0</v>
      </c>
      <c r="AU772" s="174">
        <v>0</v>
      </c>
      <c r="AV772" s="174">
        <v>0</v>
      </c>
      <c r="AW772" s="174">
        <v>0</v>
      </c>
      <c r="AX772" s="174">
        <v>0</v>
      </c>
      <c r="AY772" s="174">
        <v>0</v>
      </c>
      <c r="AZ772" s="174">
        <v>0</v>
      </c>
      <c r="BA772" s="174">
        <v>0</v>
      </c>
      <c r="BB772" s="175">
        <f t="shared" si="231"/>
        <v>1</v>
      </c>
      <c r="BC772" s="175">
        <f t="shared" si="208"/>
        <v>1</v>
      </c>
      <c r="BD772" s="175">
        <f t="shared" si="209"/>
        <v>1</v>
      </c>
      <c r="BE772" s="175">
        <f t="shared" si="209"/>
        <v>1</v>
      </c>
      <c r="BF772" s="175">
        <f t="shared" si="209"/>
        <v>1</v>
      </c>
      <c r="BG772" s="175">
        <f t="shared" si="209"/>
        <v>1</v>
      </c>
      <c r="BH772" s="175">
        <f t="shared" si="209"/>
        <v>1</v>
      </c>
      <c r="BI772" s="175">
        <f t="shared" si="209"/>
        <v>1</v>
      </c>
      <c r="BJ772" s="175">
        <f t="shared" si="209"/>
        <v>1</v>
      </c>
      <c r="BK772" s="175">
        <f t="shared" si="209"/>
        <v>1</v>
      </c>
      <c r="BL772" s="175">
        <f t="shared" si="209"/>
        <v>1</v>
      </c>
      <c r="BM772" s="175">
        <f t="shared" si="209"/>
        <v>1</v>
      </c>
    </row>
    <row r="773" spans="1:65" x14ac:dyDescent="0.35">
      <c r="A773" s="173" t="s">
        <v>81</v>
      </c>
      <c r="B773" s="173" t="str">
        <v>SMES</v>
      </c>
      <c r="C773" s="173" t="str">
        <v>Revenue Sustain SMES</v>
      </c>
      <c r="D773" s="173" t="str">
        <v>Rp M</v>
      </c>
      <c r="E773" s="173" t="str">
        <v>SULBAGTENG</v>
      </c>
      <c r="F773" s="174">
        <v>0</v>
      </c>
      <c r="G773" s="174">
        <v>0</v>
      </c>
      <c r="H773" s="174">
        <v>0</v>
      </c>
      <c r="I773" s="174">
        <v>0</v>
      </c>
      <c r="J773" s="174">
        <v>0</v>
      </c>
      <c r="K773" s="174">
        <v>0</v>
      </c>
      <c r="L773" s="174">
        <v>0</v>
      </c>
      <c r="M773" s="174">
        <v>0</v>
      </c>
      <c r="N773" s="174">
        <v>0</v>
      </c>
      <c r="O773" s="174">
        <v>0</v>
      </c>
      <c r="P773" s="174">
        <v>0</v>
      </c>
      <c r="Q773" s="174">
        <v>0</v>
      </c>
      <c r="R773" s="174">
        <v>0</v>
      </c>
      <c r="S773" s="174">
        <v>0</v>
      </c>
      <c r="T773" s="174">
        <v>0</v>
      </c>
      <c r="U773" s="174">
        <v>0</v>
      </c>
      <c r="V773" s="174">
        <v>0</v>
      </c>
      <c r="W773" s="174">
        <v>0</v>
      </c>
      <c r="X773" s="174">
        <v>0</v>
      </c>
      <c r="Y773" s="174">
        <v>0</v>
      </c>
      <c r="Z773" s="174">
        <v>0</v>
      </c>
      <c r="AA773" s="174">
        <v>0</v>
      </c>
      <c r="AB773" s="174">
        <v>0</v>
      </c>
      <c r="AC773" s="174">
        <v>0</v>
      </c>
      <c r="AD773" s="174">
        <v>0</v>
      </c>
      <c r="AE773" s="174">
        <v>0</v>
      </c>
      <c r="AF773" s="174">
        <v>0</v>
      </c>
      <c r="AG773" s="174">
        <v>0</v>
      </c>
      <c r="AH773" s="174">
        <v>0</v>
      </c>
      <c r="AI773" s="174">
        <v>0</v>
      </c>
      <c r="AJ773" s="174">
        <v>0</v>
      </c>
      <c r="AK773" s="174">
        <v>0</v>
      </c>
      <c r="AL773" s="174">
        <v>0</v>
      </c>
      <c r="AM773" s="174">
        <v>0</v>
      </c>
      <c r="AN773" s="174">
        <v>0</v>
      </c>
      <c r="AO773" s="174">
        <v>0</v>
      </c>
      <c r="AP773" s="174">
        <v>0</v>
      </c>
      <c r="AQ773" s="174">
        <v>0</v>
      </c>
      <c r="AR773" s="174">
        <v>0</v>
      </c>
      <c r="AS773" s="174">
        <v>0</v>
      </c>
      <c r="AT773" s="174">
        <v>0</v>
      </c>
      <c r="AU773" s="174">
        <v>0</v>
      </c>
      <c r="AV773" s="174">
        <v>0</v>
      </c>
      <c r="AW773" s="174">
        <v>0</v>
      </c>
      <c r="AX773" s="174">
        <v>0</v>
      </c>
      <c r="AY773" s="174">
        <v>0</v>
      </c>
      <c r="AZ773" s="174">
        <v>0</v>
      </c>
      <c r="BA773" s="174">
        <v>0</v>
      </c>
      <c r="BB773" s="175">
        <f t="shared" si="231"/>
        <v>1</v>
      </c>
      <c r="BC773" s="175">
        <f t="shared" si="208"/>
        <v>1</v>
      </c>
      <c r="BD773" s="175">
        <f t="shared" si="209"/>
        <v>1</v>
      </c>
      <c r="BE773" s="175">
        <f t="shared" si="209"/>
        <v>1</v>
      </c>
      <c r="BF773" s="175">
        <f t="shared" si="209"/>
        <v>1</v>
      </c>
      <c r="BG773" s="175">
        <f t="shared" si="209"/>
        <v>1</v>
      </c>
      <c r="BH773" s="175">
        <f t="shared" si="209"/>
        <v>1</v>
      </c>
      <c r="BI773" s="175">
        <f t="shared" si="209"/>
        <v>1</v>
      </c>
      <c r="BJ773" s="175">
        <f t="shared" si="209"/>
        <v>1</v>
      </c>
      <c r="BK773" s="175">
        <f t="shared" si="209"/>
        <v>1</v>
      </c>
      <c r="BL773" s="175">
        <f t="shared" si="209"/>
        <v>1</v>
      </c>
      <c r="BM773" s="175">
        <f t="shared" si="209"/>
        <v>1</v>
      </c>
    </row>
    <row r="774" spans="1:65" x14ac:dyDescent="0.35">
      <c r="A774" s="173" t="s">
        <v>81</v>
      </c>
      <c r="B774" s="173" t="str">
        <v>SMES</v>
      </c>
      <c r="C774" s="173" t="str">
        <v>Revenue Sustain SMES</v>
      </c>
      <c r="D774" s="173" t="str">
        <v>Rp M</v>
      </c>
      <c r="E774" s="173" t="str">
        <v>SUMALUT</v>
      </c>
      <c r="F774" s="174">
        <v>0</v>
      </c>
      <c r="G774" s="174">
        <v>0</v>
      </c>
      <c r="H774" s="174">
        <v>0</v>
      </c>
      <c r="I774" s="174">
        <v>0</v>
      </c>
      <c r="J774" s="174">
        <v>0</v>
      </c>
      <c r="K774" s="174">
        <v>0</v>
      </c>
      <c r="L774" s="174">
        <v>0</v>
      </c>
      <c r="M774" s="174">
        <v>0</v>
      </c>
      <c r="N774" s="174">
        <v>0</v>
      </c>
      <c r="O774" s="174">
        <v>0</v>
      </c>
      <c r="P774" s="174">
        <v>0</v>
      </c>
      <c r="Q774" s="174">
        <v>0</v>
      </c>
      <c r="R774" s="174">
        <v>0</v>
      </c>
      <c r="S774" s="174">
        <v>0</v>
      </c>
      <c r="T774" s="174">
        <v>0</v>
      </c>
      <c r="U774" s="174">
        <v>0</v>
      </c>
      <c r="V774" s="174">
        <v>0</v>
      </c>
      <c r="W774" s="174">
        <v>0</v>
      </c>
      <c r="X774" s="174">
        <v>0</v>
      </c>
      <c r="Y774" s="174">
        <v>0</v>
      </c>
      <c r="Z774" s="174">
        <v>0</v>
      </c>
      <c r="AA774" s="174">
        <v>0</v>
      </c>
      <c r="AB774" s="174">
        <v>0</v>
      </c>
      <c r="AC774" s="174">
        <v>0</v>
      </c>
      <c r="AD774" s="174">
        <v>0</v>
      </c>
      <c r="AE774" s="174">
        <v>0</v>
      </c>
      <c r="AF774" s="174">
        <v>0</v>
      </c>
      <c r="AG774" s="174">
        <v>0</v>
      </c>
      <c r="AH774" s="174">
        <v>0</v>
      </c>
      <c r="AI774" s="174">
        <v>0</v>
      </c>
      <c r="AJ774" s="174">
        <v>0</v>
      </c>
      <c r="AK774" s="174">
        <v>0</v>
      </c>
      <c r="AL774" s="174">
        <v>0</v>
      </c>
      <c r="AM774" s="174">
        <v>0</v>
      </c>
      <c r="AN774" s="174">
        <v>0</v>
      </c>
      <c r="AO774" s="174">
        <v>0</v>
      </c>
      <c r="AP774" s="174">
        <v>0</v>
      </c>
      <c r="AQ774" s="174">
        <v>0</v>
      </c>
      <c r="AR774" s="174">
        <v>0</v>
      </c>
      <c r="AS774" s="174">
        <v>0</v>
      </c>
      <c r="AT774" s="174">
        <v>0</v>
      </c>
      <c r="AU774" s="174">
        <v>0</v>
      </c>
      <c r="AV774" s="174">
        <v>0</v>
      </c>
      <c r="AW774" s="174">
        <v>0</v>
      </c>
      <c r="AX774" s="174">
        <v>0</v>
      </c>
      <c r="AY774" s="174">
        <v>0</v>
      </c>
      <c r="AZ774" s="174">
        <v>0</v>
      </c>
      <c r="BA774" s="174">
        <v>0</v>
      </c>
      <c r="BB774" s="175">
        <f t="shared" si="231"/>
        <v>1</v>
      </c>
      <c r="BC774" s="175">
        <f t="shared" si="208"/>
        <v>1</v>
      </c>
      <c r="BD774" s="175">
        <f t="shared" si="209"/>
        <v>1</v>
      </c>
      <c r="BE774" s="175">
        <f t="shared" si="209"/>
        <v>1</v>
      </c>
      <c r="BF774" s="175">
        <f t="shared" si="209"/>
        <v>1</v>
      </c>
      <c r="BG774" s="175">
        <f t="shared" si="209"/>
        <v>1</v>
      </c>
      <c r="BH774" s="175">
        <f t="shared" si="209"/>
        <v>1</v>
      </c>
      <c r="BI774" s="175">
        <f t="shared" si="209"/>
        <v>1</v>
      </c>
      <c r="BJ774" s="175">
        <f t="shared" si="209"/>
        <v>1</v>
      </c>
      <c r="BK774" s="175">
        <f t="shared" si="209"/>
        <v>1</v>
      </c>
      <c r="BL774" s="175">
        <f t="shared" si="209"/>
        <v>1</v>
      </c>
      <c r="BM774" s="175">
        <f t="shared" si="209"/>
        <v>1</v>
      </c>
    </row>
    <row r="775" spans="1:65" x14ac:dyDescent="0.35">
      <c r="A775" s="170" t="s">
        <v>81</v>
      </c>
      <c r="B775" s="170" t="str">
        <v>SMES</v>
      </c>
      <c r="C775" s="170" t="str">
        <v>Revenue Scaling SMES</v>
      </c>
      <c r="D775" s="170" t="str">
        <v>Rp M</v>
      </c>
      <c r="E775" s="170" t="str">
        <v>TR5</v>
      </c>
      <c r="F775" s="171">
        <v>0</v>
      </c>
      <c r="G775" s="171">
        <v>0</v>
      </c>
      <c r="H775" s="171">
        <v>0</v>
      </c>
      <c r="I775" s="171">
        <v>0</v>
      </c>
      <c r="J775" s="171">
        <v>0</v>
      </c>
      <c r="K775" s="171">
        <v>0</v>
      </c>
      <c r="L775" s="171">
        <v>0</v>
      </c>
      <c r="M775" s="171">
        <v>0</v>
      </c>
      <c r="N775" s="171">
        <v>0</v>
      </c>
      <c r="O775" s="171">
        <v>0</v>
      </c>
      <c r="P775" s="171">
        <v>0</v>
      </c>
      <c r="Q775" s="171">
        <v>0</v>
      </c>
      <c r="R775" s="171">
        <v>0</v>
      </c>
      <c r="S775" s="171">
        <v>0</v>
      </c>
      <c r="T775" s="171">
        <v>0</v>
      </c>
      <c r="U775" s="171">
        <v>0</v>
      </c>
      <c r="V775" s="171">
        <v>0</v>
      </c>
      <c r="W775" s="171">
        <v>0</v>
      </c>
      <c r="X775" s="171">
        <v>0</v>
      </c>
      <c r="Y775" s="171">
        <v>0</v>
      </c>
      <c r="Z775" s="171">
        <v>0</v>
      </c>
      <c r="AA775" s="171">
        <v>0</v>
      </c>
      <c r="AB775" s="171">
        <v>0</v>
      </c>
      <c r="AC775" s="171">
        <v>0</v>
      </c>
      <c r="AD775" s="171">
        <v>0</v>
      </c>
      <c r="AE775" s="171">
        <v>0</v>
      </c>
      <c r="AF775" s="171">
        <v>0</v>
      </c>
      <c r="AG775" s="171">
        <v>0</v>
      </c>
      <c r="AH775" s="171">
        <v>0</v>
      </c>
      <c r="AI775" s="171">
        <v>0</v>
      </c>
      <c r="AJ775" s="171">
        <v>0</v>
      </c>
      <c r="AK775" s="171">
        <v>0</v>
      </c>
      <c r="AL775" s="171">
        <v>0</v>
      </c>
      <c r="AM775" s="171">
        <v>0</v>
      </c>
      <c r="AN775" s="171">
        <v>0</v>
      </c>
      <c r="AO775" s="171">
        <v>0</v>
      </c>
      <c r="AP775" s="171">
        <v>0</v>
      </c>
      <c r="AQ775" s="171">
        <v>0</v>
      </c>
      <c r="AR775" s="171">
        <v>0</v>
      </c>
      <c r="AS775" s="171">
        <v>0</v>
      </c>
      <c r="AT775" s="171">
        <v>0</v>
      </c>
      <c r="AU775" s="171">
        <v>0</v>
      </c>
      <c r="AV775" s="171">
        <v>0</v>
      </c>
      <c r="AW775" s="171">
        <v>0</v>
      </c>
      <c r="AX775" s="171">
        <v>0</v>
      </c>
      <c r="AY775" s="171">
        <v>0</v>
      </c>
      <c r="AZ775" s="171">
        <v>0</v>
      </c>
      <c r="BA775" s="171">
        <v>0</v>
      </c>
      <c r="BB775" s="172">
        <f t="shared" si="231"/>
        <v>1</v>
      </c>
      <c r="BC775" s="172">
        <f t="shared" si="208"/>
        <v>1</v>
      </c>
      <c r="BD775" s="172">
        <f t="shared" si="209"/>
        <v>1</v>
      </c>
      <c r="BE775" s="172">
        <f t="shared" si="209"/>
        <v>1</v>
      </c>
      <c r="BF775" s="172">
        <f t="shared" si="209"/>
        <v>1</v>
      </c>
      <c r="BG775" s="172">
        <f t="shared" si="209"/>
        <v>1</v>
      </c>
      <c r="BH775" s="172">
        <f t="shared" si="209"/>
        <v>1</v>
      </c>
      <c r="BI775" s="172">
        <f t="shared" si="209"/>
        <v>1</v>
      </c>
      <c r="BJ775" s="172">
        <f t="shared" si="209"/>
        <v>1</v>
      </c>
      <c r="BK775" s="172">
        <f t="shared" si="209"/>
        <v>1</v>
      </c>
      <c r="BL775" s="172">
        <f t="shared" si="209"/>
        <v>1</v>
      </c>
      <c r="BM775" s="172">
        <f t="shared" si="209"/>
        <v>1</v>
      </c>
    </row>
    <row r="776" spans="1:65" x14ac:dyDescent="0.35">
      <c r="A776" s="173" t="s">
        <v>81</v>
      </c>
      <c r="B776" s="173" t="str">
        <v>SMES</v>
      </c>
      <c r="C776" s="173" t="str">
        <v>Revenue Scaling SMES</v>
      </c>
      <c r="D776" s="173" t="str">
        <v>Rp M</v>
      </c>
      <c r="E776" s="173" t="str">
        <v>PAPUA</v>
      </c>
      <c r="F776" s="174">
        <v>0</v>
      </c>
      <c r="G776" s="174">
        <v>0</v>
      </c>
      <c r="H776" s="174">
        <v>0</v>
      </c>
      <c r="I776" s="174">
        <v>0</v>
      </c>
      <c r="J776" s="174">
        <v>0</v>
      </c>
      <c r="K776" s="174">
        <v>0</v>
      </c>
      <c r="L776" s="174">
        <v>0</v>
      </c>
      <c r="M776" s="174">
        <v>0</v>
      </c>
      <c r="N776" s="174">
        <v>0</v>
      </c>
      <c r="O776" s="174">
        <v>0</v>
      </c>
      <c r="P776" s="174">
        <v>0</v>
      </c>
      <c r="Q776" s="174">
        <v>0</v>
      </c>
      <c r="R776" s="174">
        <v>0</v>
      </c>
      <c r="S776" s="174">
        <v>0</v>
      </c>
      <c r="T776" s="174">
        <v>0</v>
      </c>
      <c r="U776" s="174">
        <v>0</v>
      </c>
      <c r="V776" s="174">
        <v>0</v>
      </c>
      <c r="W776" s="174">
        <v>0</v>
      </c>
      <c r="X776" s="174">
        <v>0</v>
      </c>
      <c r="Y776" s="174">
        <v>0</v>
      </c>
      <c r="Z776" s="174">
        <v>0</v>
      </c>
      <c r="AA776" s="174">
        <v>0</v>
      </c>
      <c r="AB776" s="174">
        <v>0</v>
      </c>
      <c r="AC776" s="174">
        <v>0</v>
      </c>
      <c r="AD776" s="174">
        <v>0</v>
      </c>
      <c r="AE776" s="174">
        <v>0</v>
      </c>
      <c r="AF776" s="174">
        <v>0</v>
      </c>
      <c r="AG776" s="174">
        <v>0</v>
      </c>
      <c r="AH776" s="174">
        <v>0</v>
      </c>
      <c r="AI776" s="174">
        <v>0</v>
      </c>
      <c r="AJ776" s="174">
        <v>0</v>
      </c>
      <c r="AK776" s="174">
        <v>0</v>
      </c>
      <c r="AL776" s="174">
        <v>0</v>
      </c>
      <c r="AM776" s="174">
        <v>0</v>
      </c>
      <c r="AN776" s="174">
        <v>0</v>
      </c>
      <c r="AO776" s="174">
        <v>0</v>
      </c>
      <c r="AP776" s="174">
        <v>0</v>
      </c>
      <c r="AQ776" s="174">
        <v>0</v>
      </c>
      <c r="AR776" s="174">
        <v>0</v>
      </c>
      <c r="AS776" s="174">
        <v>0</v>
      </c>
      <c r="AT776" s="174">
        <v>0</v>
      </c>
      <c r="AU776" s="174">
        <v>0</v>
      </c>
      <c r="AV776" s="174">
        <v>0</v>
      </c>
      <c r="AW776" s="174">
        <v>0</v>
      </c>
      <c r="AX776" s="174">
        <v>0</v>
      </c>
      <c r="AY776" s="174">
        <v>0</v>
      </c>
      <c r="AZ776" s="174">
        <v>0</v>
      </c>
      <c r="BA776" s="174">
        <v>0</v>
      </c>
      <c r="BB776" s="175">
        <f t="shared" si="231"/>
        <v>1</v>
      </c>
      <c r="BC776" s="175">
        <f t="shared" si="208"/>
        <v>1</v>
      </c>
      <c r="BD776" s="175">
        <f t="shared" si="209"/>
        <v>1</v>
      </c>
      <c r="BE776" s="175">
        <f t="shared" si="209"/>
        <v>1</v>
      </c>
      <c r="BF776" s="175">
        <f t="shared" si="209"/>
        <v>1</v>
      </c>
      <c r="BG776" s="175">
        <f t="shared" si="209"/>
        <v>1</v>
      </c>
      <c r="BH776" s="175">
        <f t="shared" si="209"/>
        <v>1</v>
      </c>
      <c r="BI776" s="175">
        <f t="shared" ref="BI776:BM776" si="270">IF(M776=0,1,(Y776/M776))</f>
        <v>1</v>
      </c>
      <c r="BJ776" s="175">
        <f t="shared" si="270"/>
        <v>1</v>
      </c>
      <c r="BK776" s="175">
        <f t="shared" si="270"/>
        <v>1</v>
      </c>
      <c r="BL776" s="175">
        <f t="shared" si="270"/>
        <v>1</v>
      </c>
      <c r="BM776" s="175">
        <f t="shared" si="270"/>
        <v>1</v>
      </c>
    </row>
    <row r="777" spans="1:65" x14ac:dyDescent="0.35">
      <c r="A777" s="173" t="s">
        <v>81</v>
      </c>
      <c r="B777" s="173" t="str">
        <v>SMES</v>
      </c>
      <c r="C777" s="173" t="str">
        <v>Revenue Scaling SMES</v>
      </c>
      <c r="D777" s="173" t="str">
        <v>Rp M</v>
      </c>
      <c r="E777" s="173" t="str">
        <v>PAPUA BARAT</v>
      </c>
      <c r="F777" s="174">
        <v>0</v>
      </c>
      <c r="G777" s="174">
        <v>0</v>
      </c>
      <c r="H777" s="174">
        <v>0</v>
      </c>
      <c r="I777" s="174">
        <v>0</v>
      </c>
      <c r="J777" s="174">
        <v>0</v>
      </c>
      <c r="K777" s="174">
        <v>0</v>
      </c>
      <c r="L777" s="174">
        <v>0</v>
      </c>
      <c r="M777" s="174">
        <v>0</v>
      </c>
      <c r="N777" s="174">
        <v>0</v>
      </c>
      <c r="O777" s="174">
        <v>0</v>
      </c>
      <c r="P777" s="174">
        <v>0</v>
      </c>
      <c r="Q777" s="174">
        <v>0</v>
      </c>
      <c r="R777" s="174">
        <v>0</v>
      </c>
      <c r="S777" s="174">
        <v>0</v>
      </c>
      <c r="T777" s="174">
        <v>0</v>
      </c>
      <c r="U777" s="174">
        <v>0</v>
      </c>
      <c r="V777" s="174">
        <v>0</v>
      </c>
      <c r="W777" s="174">
        <v>0</v>
      </c>
      <c r="X777" s="174">
        <v>0</v>
      </c>
      <c r="Y777" s="174">
        <v>0</v>
      </c>
      <c r="Z777" s="174">
        <v>0</v>
      </c>
      <c r="AA777" s="174">
        <v>0</v>
      </c>
      <c r="AB777" s="174">
        <v>0</v>
      </c>
      <c r="AC777" s="174">
        <v>0</v>
      </c>
      <c r="AD777" s="174">
        <v>0</v>
      </c>
      <c r="AE777" s="174">
        <v>0</v>
      </c>
      <c r="AF777" s="174">
        <v>0</v>
      </c>
      <c r="AG777" s="174">
        <v>0</v>
      </c>
      <c r="AH777" s="174">
        <v>0</v>
      </c>
      <c r="AI777" s="174">
        <v>0</v>
      </c>
      <c r="AJ777" s="174">
        <v>0</v>
      </c>
      <c r="AK777" s="174">
        <v>0</v>
      </c>
      <c r="AL777" s="174">
        <v>0</v>
      </c>
      <c r="AM777" s="174">
        <v>0</v>
      </c>
      <c r="AN777" s="174">
        <v>0</v>
      </c>
      <c r="AO777" s="174">
        <v>0</v>
      </c>
      <c r="AP777" s="174">
        <v>0</v>
      </c>
      <c r="AQ777" s="174">
        <v>0</v>
      </c>
      <c r="AR777" s="174">
        <v>0</v>
      </c>
      <c r="AS777" s="174">
        <v>0</v>
      </c>
      <c r="AT777" s="174">
        <v>0</v>
      </c>
      <c r="AU777" s="174">
        <v>0</v>
      </c>
      <c r="AV777" s="174">
        <v>0</v>
      </c>
      <c r="AW777" s="174">
        <v>0</v>
      </c>
      <c r="AX777" s="174">
        <v>0</v>
      </c>
      <c r="AY777" s="174">
        <v>0</v>
      </c>
      <c r="AZ777" s="174">
        <v>0</v>
      </c>
      <c r="BA777" s="174">
        <v>0</v>
      </c>
      <c r="BB777" s="175">
        <f t="shared" si="231"/>
        <v>1</v>
      </c>
      <c r="BC777" s="175">
        <f t="shared" si="208"/>
        <v>1</v>
      </c>
      <c r="BD777" s="175">
        <f t="shared" ref="BD777:BM809" si="271">IF(H777=0,1,(T777/H777))</f>
        <v>1</v>
      </c>
      <c r="BE777" s="175">
        <f t="shared" si="271"/>
        <v>1</v>
      </c>
      <c r="BF777" s="175">
        <f t="shared" si="271"/>
        <v>1</v>
      </c>
      <c r="BG777" s="175">
        <f t="shared" si="271"/>
        <v>1</v>
      </c>
      <c r="BH777" s="175">
        <f t="shared" si="271"/>
        <v>1</v>
      </c>
      <c r="BI777" s="175">
        <f t="shared" si="271"/>
        <v>1</v>
      </c>
      <c r="BJ777" s="175">
        <f t="shared" si="271"/>
        <v>1</v>
      </c>
      <c r="BK777" s="175">
        <f t="shared" si="271"/>
        <v>1</v>
      </c>
      <c r="BL777" s="175">
        <f t="shared" si="271"/>
        <v>1</v>
      </c>
      <c r="BM777" s="175">
        <f t="shared" si="271"/>
        <v>1</v>
      </c>
    </row>
    <row r="778" spans="1:65" x14ac:dyDescent="0.35">
      <c r="A778" s="173" t="s">
        <v>81</v>
      </c>
      <c r="B778" s="173" t="str">
        <v>SMES</v>
      </c>
      <c r="C778" s="173" t="str">
        <v>Revenue Scaling SMES</v>
      </c>
      <c r="D778" s="173" t="str">
        <v>Rp M</v>
      </c>
      <c r="E778" s="173" t="str">
        <v>SULBAGSEL</v>
      </c>
      <c r="F778" s="174">
        <v>0</v>
      </c>
      <c r="G778" s="174">
        <v>0</v>
      </c>
      <c r="H778" s="174">
        <v>0</v>
      </c>
      <c r="I778" s="174">
        <v>0</v>
      </c>
      <c r="J778" s="174">
        <v>0</v>
      </c>
      <c r="K778" s="174">
        <v>0</v>
      </c>
      <c r="L778" s="174">
        <v>0</v>
      </c>
      <c r="M778" s="174">
        <v>0</v>
      </c>
      <c r="N778" s="174">
        <v>0</v>
      </c>
      <c r="O778" s="174">
        <v>0</v>
      </c>
      <c r="P778" s="174">
        <v>0</v>
      </c>
      <c r="Q778" s="174">
        <v>0</v>
      </c>
      <c r="R778" s="174">
        <v>0</v>
      </c>
      <c r="S778" s="174">
        <v>0</v>
      </c>
      <c r="T778" s="174">
        <v>0</v>
      </c>
      <c r="U778" s="174">
        <v>0</v>
      </c>
      <c r="V778" s="174">
        <v>0</v>
      </c>
      <c r="W778" s="174">
        <v>0</v>
      </c>
      <c r="X778" s="174">
        <v>0</v>
      </c>
      <c r="Y778" s="174">
        <v>0</v>
      </c>
      <c r="Z778" s="174">
        <v>0</v>
      </c>
      <c r="AA778" s="174">
        <v>0</v>
      </c>
      <c r="AB778" s="174">
        <v>0</v>
      </c>
      <c r="AC778" s="174">
        <v>0</v>
      </c>
      <c r="AD778" s="174">
        <v>0</v>
      </c>
      <c r="AE778" s="174">
        <v>0</v>
      </c>
      <c r="AF778" s="174">
        <v>0</v>
      </c>
      <c r="AG778" s="174">
        <v>0</v>
      </c>
      <c r="AH778" s="174">
        <v>0</v>
      </c>
      <c r="AI778" s="174">
        <v>0</v>
      </c>
      <c r="AJ778" s="174">
        <v>0</v>
      </c>
      <c r="AK778" s="174">
        <v>0</v>
      </c>
      <c r="AL778" s="174">
        <v>0</v>
      </c>
      <c r="AM778" s="174">
        <v>0</v>
      </c>
      <c r="AN778" s="174">
        <v>0</v>
      </c>
      <c r="AO778" s="174">
        <v>0</v>
      </c>
      <c r="AP778" s="174">
        <v>0</v>
      </c>
      <c r="AQ778" s="174">
        <v>0</v>
      </c>
      <c r="AR778" s="174">
        <v>0</v>
      </c>
      <c r="AS778" s="174">
        <v>0</v>
      </c>
      <c r="AT778" s="174">
        <v>0</v>
      </c>
      <c r="AU778" s="174">
        <v>0</v>
      </c>
      <c r="AV778" s="174">
        <v>0</v>
      </c>
      <c r="AW778" s="174">
        <v>0</v>
      </c>
      <c r="AX778" s="174">
        <v>0</v>
      </c>
      <c r="AY778" s="174">
        <v>0</v>
      </c>
      <c r="AZ778" s="174">
        <v>0</v>
      </c>
      <c r="BA778" s="174">
        <v>0</v>
      </c>
      <c r="BB778" s="175">
        <f t="shared" si="231"/>
        <v>1</v>
      </c>
      <c r="BC778" s="175">
        <f t="shared" si="208"/>
        <v>1</v>
      </c>
      <c r="BD778" s="175">
        <f t="shared" si="271"/>
        <v>1</v>
      </c>
      <c r="BE778" s="175">
        <f t="shared" si="271"/>
        <v>1</v>
      </c>
      <c r="BF778" s="175">
        <f t="shared" si="271"/>
        <v>1</v>
      </c>
      <c r="BG778" s="175">
        <f t="shared" si="271"/>
        <v>1</v>
      </c>
      <c r="BH778" s="175">
        <f t="shared" si="271"/>
        <v>1</v>
      </c>
      <c r="BI778" s="175">
        <f t="shared" si="271"/>
        <v>1</v>
      </c>
      <c r="BJ778" s="175">
        <f t="shared" si="271"/>
        <v>1</v>
      </c>
      <c r="BK778" s="175">
        <f t="shared" si="271"/>
        <v>1</v>
      </c>
      <c r="BL778" s="175">
        <f t="shared" si="271"/>
        <v>1</v>
      </c>
      <c r="BM778" s="175">
        <f t="shared" si="271"/>
        <v>1</v>
      </c>
    </row>
    <row r="779" spans="1:65" x14ac:dyDescent="0.35">
      <c r="A779" s="173" t="s">
        <v>81</v>
      </c>
      <c r="B779" s="173" t="str">
        <v>SMES</v>
      </c>
      <c r="C779" s="173" t="str">
        <v>Revenue Scaling SMES</v>
      </c>
      <c r="D779" s="173" t="str">
        <v>Rp M</v>
      </c>
      <c r="E779" s="173" t="str">
        <v>SULBAGTENG</v>
      </c>
      <c r="F779" s="174">
        <v>0</v>
      </c>
      <c r="G779" s="174">
        <v>0</v>
      </c>
      <c r="H779" s="174">
        <v>0</v>
      </c>
      <c r="I779" s="174">
        <v>0</v>
      </c>
      <c r="J779" s="174">
        <v>0</v>
      </c>
      <c r="K779" s="174">
        <v>0</v>
      </c>
      <c r="L779" s="174">
        <v>0</v>
      </c>
      <c r="M779" s="174">
        <v>0</v>
      </c>
      <c r="N779" s="174">
        <v>0</v>
      </c>
      <c r="O779" s="174">
        <v>0</v>
      </c>
      <c r="P779" s="174">
        <v>0</v>
      </c>
      <c r="Q779" s="174">
        <v>0</v>
      </c>
      <c r="R779" s="174">
        <v>0</v>
      </c>
      <c r="S779" s="174">
        <v>0</v>
      </c>
      <c r="T779" s="174">
        <v>0</v>
      </c>
      <c r="U779" s="174">
        <v>0</v>
      </c>
      <c r="V779" s="174">
        <v>0</v>
      </c>
      <c r="W779" s="174">
        <v>0</v>
      </c>
      <c r="X779" s="174">
        <v>0</v>
      </c>
      <c r="Y779" s="174">
        <v>0</v>
      </c>
      <c r="Z779" s="174">
        <v>0</v>
      </c>
      <c r="AA779" s="174">
        <v>0</v>
      </c>
      <c r="AB779" s="174">
        <v>0</v>
      </c>
      <c r="AC779" s="174">
        <v>0</v>
      </c>
      <c r="AD779" s="174">
        <v>0</v>
      </c>
      <c r="AE779" s="174">
        <v>0</v>
      </c>
      <c r="AF779" s="174">
        <v>0</v>
      </c>
      <c r="AG779" s="174">
        <v>0</v>
      </c>
      <c r="AH779" s="174">
        <v>0</v>
      </c>
      <c r="AI779" s="174">
        <v>0</v>
      </c>
      <c r="AJ779" s="174">
        <v>0</v>
      </c>
      <c r="AK779" s="174">
        <v>0</v>
      </c>
      <c r="AL779" s="174">
        <v>0</v>
      </c>
      <c r="AM779" s="174">
        <v>0</v>
      </c>
      <c r="AN779" s="174">
        <v>0</v>
      </c>
      <c r="AO779" s="174">
        <v>0</v>
      </c>
      <c r="AP779" s="174">
        <v>0</v>
      </c>
      <c r="AQ779" s="174">
        <v>0</v>
      </c>
      <c r="AR779" s="174">
        <v>0</v>
      </c>
      <c r="AS779" s="174">
        <v>0</v>
      </c>
      <c r="AT779" s="174">
        <v>0</v>
      </c>
      <c r="AU779" s="174">
        <v>0</v>
      </c>
      <c r="AV779" s="174">
        <v>0</v>
      </c>
      <c r="AW779" s="174">
        <v>0</v>
      </c>
      <c r="AX779" s="174">
        <v>0</v>
      </c>
      <c r="AY779" s="174">
        <v>0</v>
      </c>
      <c r="AZ779" s="174">
        <v>0</v>
      </c>
      <c r="BA779" s="174">
        <v>0</v>
      </c>
      <c r="BB779" s="175">
        <f t="shared" si="231"/>
        <v>1</v>
      </c>
      <c r="BC779" s="175">
        <f t="shared" si="208"/>
        <v>1</v>
      </c>
      <c r="BD779" s="175">
        <f t="shared" si="271"/>
        <v>1</v>
      </c>
      <c r="BE779" s="175">
        <f t="shared" si="271"/>
        <v>1</v>
      </c>
      <c r="BF779" s="175">
        <f t="shared" si="271"/>
        <v>1</v>
      </c>
      <c r="BG779" s="175">
        <f t="shared" si="271"/>
        <v>1</v>
      </c>
      <c r="BH779" s="175">
        <f t="shared" si="271"/>
        <v>1</v>
      </c>
      <c r="BI779" s="175">
        <f t="shared" si="271"/>
        <v>1</v>
      </c>
      <c r="BJ779" s="175">
        <f t="shared" si="271"/>
        <v>1</v>
      </c>
      <c r="BK779" s="175">
        <f t="shared" si="271"/>
        <v>1</v>
      </c>
      <c r="BL779" s="175">
        <f t="shared" si="271"/>
        <v>1</v>
      </c>
      <c r="BM779" s="175">
        <f t="shared" si="271"/>
        <v>1</v>
      </c>
    </row>
    <row r="780" spans="1:65" x14ac:dyDescent="0.35">
      <c r="A780" s="173" t="s">
        <v>81</v>
      </c>
      <c r="B780" s="173" t="str">
        <v>SMES</v>
      </c>
      <c r="C780" s="173" t="str">
        <v>Revenue Scaling SMES</v>
      </c>
      <c r="D780" s="173" t="str">
        <v>Rp M</v>
      </c>
      <c r="E780" s="173" t="str">
        <v>SUMALUT</v>
      </c>
      <c r="F780" s="174">
        <v>0</v>
      </c>
      <c r="G780" s="174">
        <v>0</v>
      </c>
      <c r="H780" s="174">
        <v>0</v>
      </c>
      <c r="I780" s="174">
        <v>0</v>
      </c>
      <c r="J780" s="174">
        <v>0</v>
      </c>
      <c r="K780" s="174">
        <v>0</v>
      </c>
      <c r="L780" s="174">
        <v>0</v>
      </c>
      <c r="M780" s="174">
        <v>0</v>
      </c>
      <c r="N780" s="174">
        <v>0</v>
      </c>
      <c r="O780" s="174">
        <v>0</v>
      </c>
      <c r="P780" s="174">
        <v>0</v>
      </c>
      <c r="Q780" s="174">
        <v>0</v>
      </c>
      <c r="R780" s="174">
        <v>0</v>
      </c>
      <c r="S780" s="174">
        <v>0</v>
      </c>
      <c r="T780" s="174">
        <v>0</v>
      </c>
      <c r="U780" s="174">
        <v>0</v>
      </c>
      <c r="V780" s="174">
        <v>0</v>
      </c>
      <c r="W780" s="174">
        <v>0</v>
      </c>
      <c r="X780" s="174">
        <v>0</v>
      </c>
      <c r="Y780" s="174">
        <v>0</v>
      </c>
      <c r="Z780" s="174">
        <v>0</v>
      </c>
      <c r="AA780" s="174">
        <v>0</v>
      </c>
      <c r="AB780" s="174">
        <v>0</v>
      </c>
      <c r="AC780" s="174">
        <v>0</v>
      </c>
      <c r="AD780" s="174">
        <v>0</v>
      </c>
      <c r="AE780" s="174">
        <v>0</v>
      </c>
      <c r="AF780" s="174">
        <v>0</v>
      </c>
      <c r="AG780" s="174">
        <v>0</v>
      </c>
      <c r="AH780" s="174">
        <v>0</v>
      </c>
      <c r="AI780" s="174">
        <v>0</v>
      </c>
      <c r="AJ780" s="174">
        <v>0</v>
      </c>
      <c r="AK780" s="174">
        <v>0</v>
      </c>
      <c r="AL780" s="174">
        <v>0</v>
      </c>
      <c r="AM780" s="174">
        <v>0</v>
      </c>
      <c r="AN780" s="174">
        <v>0</v>
      </c>
      <c r="AO780" s="174">
        <v>0</v>
      </c>
      <c r="AP780" s="174">
        <v>0</v>
      </c>
      <c r="AQ780" s="174">
        <v>0</v>
      </c>
      <c r="AR780" s="174">
        <v>0</v>
      </c>
      <c r="AS780" s="174">
        <v>0</v>
      </c>
      <c r="AT780" s="174">
        <v>0</v>
      </c>
      <c r="AU780" s="174">
        <v>0</v>
      </c>
      <c r="AV780" s="174">
        <v>0</v>
      </c>
      <c r="AW780" s="174">
        <v>0</v>
      </c>
      <c r="AX780" s="174">
        <v>0</v>
      </c>
      <c r="AY780" s="174">
        <v>0</v>
      </c>
      <c r="AZ780" s="174">
        <v>0</v>
      </c>
      <c r="BA780" s="174">
        <v>0</v>
      </c>
      <c r="BB780" s="175">
        <f t="shared" si="231"/>
        <v>1</v>
      </c>
      <c r="BC780" s="175">
        <f t="shared" si="208"/>
        <v>1</v>
      </c>
      <c r="BD780" s="175">
        <f t="shared" si="271"/>
        <v>1</v>
      </c>
      <c r="BE780" s="175">
        <f t="shared" si="271"/>
        <v>1</v>
      </c>
      <c r="BF780" s="175">
        <f t="shared" si="271"/>
        <v>1</v>
      </c>
      <c r="BG780" s="175">
        <f t="shared" si="271"/>
        <v>1</v>
      </c>
      <c r="BH780" s="175">
        <f t="shared" si="271"/>
        <v>1</v>
      </c>
      <c r="BI780" s="175">
        <f t="shared" si="271"/>
        <v>1</v>
      </c>
      <c r="BJ780" s="175">
        <f t="shared" si="271"/>
        <v>1</v>
      </c>
      <c r="BK780" s="175">
        <f t="shared" si="271"/>
        <v>1</v>
      </c>
      <c r="BL780" s="175">
        <f t="shared" si="271"/>
        <v>1</v>
      </c>
      <c r="BM780" s="175">
        <f t="shared" si="271"/>
        <v>1</v>
      </c>
    </row>
    <row r="781" spans="1:65" x14ac:dyDescent="0.35">
      <c r="A781" s="170" t="s">
        <v>81</v>
      </c>
      <c r="B781" s="170" t="str">
        <v>SMES</v>
      </c>
      <c r="C781" s="170" t="str">
        <v>Revenue NGTMA SMES</v>
      </c>
      <c r="D781" s="170" t="str">
        <v>Rp M</v>
      </c>
      <c r="E781" s="170" t="str">
        <v>TR5</v>
      </c>
      <c r="F781" s="171">
        <v>199748552.17706478</v>
      </c>
      <c r="G781" s="171">
        <v>378182198.06598711</v>
      </c>
      <c r="H781" s="171">
        <v>544474441.63887906</v>
      </c>
      <c r="I781" s="171">
        <v>749619172.62306845</v>
      </c>
      <c r="J781" s="171">
        <v>933179188.37875926</v>
      </c>
      <c r="K781" s="171">
        <v>1129600096.958097</v>
      </c>
      <c r="L781" s="171">
        <v>1350573619.1098523</v>
      </c>
      <c r="M781" s="171">
        <v>1542947393.5838466</v>
      </c>
      <c r="N781" s="171">
        <v>1755556838.5845585</v>
      </c>
      <c r="O781" s="171">
        <v>1970864372.988833</v>
      </c>
      <c r="P781" s="171">
        <v>2175469486.09231</v>
      </c>
      <c r="Q781" s="171">
        <v>2379085299.7478142</v>
      </c>
      <c r="R781" s="171">
        <v>14411695251</v>
      </c>
      <c r="S781" s="171">
        <v>14411695251</v>
      </c>
      <c r="T781" s="171">
        <v>14746994547</v>
      </c>
      <c r="U781" s="171">
        <v>14746994547</v>
      </c>
      <c r="V781" s="171">
        <v>14746994547</v>
      </c>
      <c r="W781" s="171">
        <v>14746994547</v>
      </c>
      <c r="X781" s="171">
        <v>14746994547</v>
      </c>
      <c r="Y781" s="171">
        <v>14746994547</v>
      </c>
      <c r="Z781" s="171">
        <v>14746994547</v>
      </c>
      <c r="AA781" s="171">
        <v>14746994547</v>
      </c>
      <c r="AB781" s="171">
        <v>14746994547</v>
      </c>
      <c r="AC781" s="171">
        <v>14746994547</v>
      </c>
      <c r="AD781" s="171">
        <v>199748552.17706478</v>
      </c>
      <c r="AE781" s="171">
        <v>178433645.88892227</v>
      </c>
      <c r="AF781" s="171">
        <v>166292243.57289189</v>
      </c>
      <c r="AG781" s="171">
        <v>205144730.98418948</v>
      </c>
      <c r="AH781" s="171">
        <v>183560015.75569081</v>
      </c>
      <c r="AI781" s="171">
        <v>196420908.57933787</v>
      </c>
      <c r="AJ781" s="171">
        <v>220973522.15175515</v>
      </c>
      <c r="AK781" s="171">
        <v>192373774.4739944</v>
      </c>
      <c r="AL781" s="171">
        <v>212609445.00071192</v>
      </c>
      <c r="AM781" s="171">
        <v>215307534.40427428</v>
      </c>
      <c r="AN781" s="171">
        <v>204605113.103477</v>
      </c>
      <c r="AO781" s="171">
        <v>203615813.65550411</v>
      </c>
      <c r="AP781" s="171">
        <v>14411695251</v>
      </c>
      <c r="AQ781" s="171">
        <v>0</v>
      </c>
      <c r="AR781" s="171">
        <v>335299296</v>
      </c>
      <c r="AS781" s="171">
        <v>0</v>
      </c>
      <c r="AT781" s="171">
        <v>0</v>
      </c>
      <c r="AU781" s="171">
        <v>0</v>
      </c>
      <c r="AV781" s="171">
        <v>0</v>
      </c>
      <c r="AW781" s="171">
        <v>0</v>
      </c>
      <c r="AX781" s="171">
        <v>0</v>
      </c>
      <c r="AY781" s="171">
        <v>0</v>
      </c>
      <c r="AZ781" s="171">
        <v>0</v>
      </c>
      <c r="BA781" s="171">
        <v>0</v>
      </c>
      <c r="BB781" s="172">
        <f t="shared" si="231"/>
        <v>72.149185032514879</v>
      </c>
      <c r="BC781" s="172">
        <f t="shared" si="208"/>
        <v>38.107809740122605</v>
      </c>
      <c r="BD781" s="172">
        <f t="shared" si="271"/>
        <v>27.084824225378235</v>
      </c>
      <c r="BE781" s="172">
        <f t="shared" si="271"/>
        <v>19.672648573538076</v>
      </c>
      <c r="BF781" s="172">
        <f t="shared" si="271"/>
        <v>15.802961243296053</v>
      </c>
      <c r="BG781" s="172">
        <f t="shared" si="271"/>
        <v>13.055057791436296</v>
      </c>
      <c r="BH781" s="172">
        <f t="shared" si="271"/>
        <v>10.919060122557093</v>
      </c>
      <c r="BI781" s="172">
        <f t="shared" si="271"/>
        <v>9.5576781219654858</v>
      </c>
      <c r="BJ781" s="172">
        <f t="shared" si="271"/>
        <v>8.4001806280963045</v>
      </c>
      <c r="BK781" s="172">
        <f t="shared" si="271"/>
        <v>7.4825009519229653</v>
      </c>
      <c r="BL781" s="172">
        <f t="shared" si="271"/>
        <v>6.7787641432237731</v>
      </c>
      <c r="BM781" s="172">
        <f t="shared" si="271"/>
        <v>6.1985984901689735</v>
      </c>
    </row>
    <row r="782" spans="1:65" x14ac:dyDescent="0.35">
      <c r="A782" s="173" t="s">
        <v>81</v>
      </c>
      <c r="B782" s="173" t="str">
        <v>SMES</v>
      </c>
      <c r="C782" s="173" t="str">
        <v>Revenue NGTMA SMES</v>
      </c>
      <c r="D782" s="173" t="str">
        <v>Rp M</v>
      </c>
      <c r="E782" s="173" t="str">
        <v>PAPUA</v>
      </c>
      <c r="F782" s="174">
        <v>17385771.514171142</v>
      </c>
      <c r="G782" s="174">
        <v>32916330.129261434</v>
      </c>
      <c r="H782" s="174">
        <v>47390121.90310315</v>
      </c>
      <c r="I782" s="174">
        <v>65245567.568940327</v>
      </c>
      <c r="J782" s="174">
        <v>81222316.628113359</v>
      </c>
      <c r="K782" s="174">
        <v>98318455.748757109</v>
      </c>
      <c r="L782" s="174">
        <v>117551612.25948133</v>
      </c>
      <c r="M782" s="174">
        <v>134295495.76637554</v>
      </c>
      <c r="N782" s="174">
        <v>152800657.34201741</v>
      </c>
      <c r="O782" s="174">
        <v>171540655.99349231</v>
      </c>
      <c r="P782" s="174">
        <v>189349134.24416289</v>
      </c>
      <c r="Q782" s="174">
        <v>207071505.56702802</v>
      </c>
      <c r="R782" s="174">
        <v>0</v>
      </c>
      <c r="S782" s="174">
        <v>0</v>
      </c>
      <c r="T782" s="174">
        <v>0</v>
      </c>
      <c r="U782" s="174">
        <v>0</v>
      </c>
      <c r="V782" s="174">
        <v>0</v>
      </c>
      <c r="W782" s="174">
        <v>0</v>
      </c>
      <c r="X782" s="174">
        <v>0</v>
      </c>
      <c r="Y782" s="174">
        <v>0</v>
      </c>
      <c r="Z782" s="174">
        <v>0</v>
      </c>
      <c r="AA782" s="174">
        <v>0</v>
      </c>
      <c r="AB782" s="174">
        <v>0</v>
      </c>
      <c r="AC782" s="174">
        <v>0</v>
      </c>
      <c r="AD782" s="174">
        <v>17385771.514171142</v>
      </c>
      <c r="AE782" s="174">
        <v>15530558.615090292</v>
      </c>
      <c r="AF782" s="174">
        <v>14473791.773841714</v>
      </c>
      <c r="AG782" s="174">
        <v>17855445.66583718</v>
      </c>
      <c r="AH782" s="174">
        <v>15976749.059173031</v>
      </c>
      <c r="AI782" s="174">
        <v>17096139.12064375</v>
      </c>
      <c r="AJ782" s="174">
        <v>19233156.51072422</v>
      </c>
      <c r="AK782" s="174">
        <v>16743883.506894225</v>
      </c>
      <c r="AL782" s="174">
        <v>18505161.575641867</v>
      </c>
      <c r="AM782" s="174">
        <v>18739998.651474886</v>
      </c>
      <c r="AN782" s="174">
        <v>17808478.250670578</v>
      </c>
      <c r="AO782" s="174">
        <v>17722371.322865132</v>
      </c>
      <c r="AP782" s="174">
        <v>0</v>
      </c>
      <c r="AQ782" s="174">
        <v>0</v>
      </c>
      <c r="AR782" s="174">
        <v>0</v>
      </c>
      <c r="AS782" s="174">
        <v>0</v>
      </c>
      <c r="AT782" s="174">
        <v>0</v>
      </c>
      <c r="AU782" s="174">
        <v>0</v>
      </c>
      <c r="AV782" s="174">
        <v>0</v>
      </c>
      <c r="AW782" s="174">
        <v>0</v>
      </c>
      <c r="AX782" s="174">
        <v>0</v>
      </c>
      <c r="AY782" s="174">
        <v>0</v>
      </c>
      <c r="AZ782" s="174">
        <v>0</v>
      </c>
      <c r="BA782" s="174">
        <v>0</v>
      </c>
      <c r="BB782" s="175">
        <f t="shared" si="231"/>
        <v>0</v>
      </c>
      <c r="BC782" s="175">
        <f t="shared" si="208"/>
        <v>0</v>
      </c>
      <c r="BD782" s="175">
        <f t="shared" si="271"/>
        <v>0</v>
      </c>
      <c r="BE782" s="175">
        <f t="shared" si="271"/>
        <v>0</v>
      </c>
      <c r="BF782" s="175">
        <f t="shared" si="271"/>
        <v>0</v>
      </c>
      <c r="BG782" s="175">
        <f t="shared" si="271"/>
        <v>0</v>
      </c>
      <c r="BH782" s="175">
        <f t="shared" si="271"/>
        <v>0</v>
      </c>
      <c r="BI782" s="175">
        <f t="shared" si="271"/>
        <v>0</v>
      </c>
      <c r="BJ782" s="175">
        <f t="shared" si="271"/>
        <v>0</v>
      </c>
      <c r="BK782" s="175">
        <f t="shared" si="271"/>
        <v>0</v>
      </c>
      <c r="BL782" s="175">
        <f t="shared" si="271"/>
        <v>0</v>
      </c>
      <c r="BM782" s="175">
        <f t="shared" si="271"/>
        <v>0</v>
      </c>
    </row>
    <row r="783" spans="1:65" x14ac:dyDescent="0.35">
      <c r="A783" s="173" t="s">
        <v>81</v>
      </c>
      <c r="B783" s="173" t="str">
        <v>SMES</v>
      </c>
      <c r="C783" s="173" t="str">
        <v>Revenue NGTMA SMES</v>
      </c>
      <c r="D783" s="173" t="str">
        <v>Rp M</v>
      </c>
      <c r="E783" s="173" t="str">
        <v>PAPUA BARAT</v>
      </c>
      <c r="F783" s="174">
        <v>15437028.40906799</v>
      </c>
      <c r="G783" s="174">
        <v>29226791.742517285</v>
      </c>
      <c r="H783" s="174">
        <v>42078239.526563533</v>
      </c>
      <c r="I783" s="174">
        <v>57932297.068699546</v>
      </c>
      <c r="J783" s="174">
        <v>72118238.078563467</v>
      </c>
      <c r="K783" s="174">
        <v>87298098.522239506</v>
      </c>
      <c r="L783" s="174">
        <v>104375441.52137506</v>
      </c>
      <c r="M783" s="174">
        <v>119242530.11525008</v>
      </c>
      <c r="N783" s="174">
        <v>135673477.95813018</v>
      </c>
      <c r="O783" s="174">
        <v>152312940.36754429</v>
      </c>
      <c r="P783" s="174">
        <v>168125294.9963735</v>
      </c>
      <c r="Q783" s="174">
        <v>183861194.28414023</v>
      </c>
      <c r="R783" s="174">
        <v>0</v>
      </c>
      <c r="S783" s="174">
        <v>0</v>
      </c>
      <c r="T783" s="174">
        <v>0</v>
      </c>
      <c r="U783" s="174">
        <v>0</v>
      </c>
      <c r="V783" s="174">
        <v>0</v>
      </c>
      <c r="W783" s="174">
        <v>0</v>
      </c>
      <c r="X783" s="174">
        <v>0</v>
      </c>
      <c r="Y783" s="174">
        <v>0</v>
      </c>
      <c r="Z783" s="174">
        <v>0</v>
      </c>
      <c r="AA783" s="174">
        <v>0</v>
      </c>
      <c r="AB783" s="174">
        <v>0</v>
      </c>
      <c r="AC783" s="174">
        <v>0</v>
      </c>
      <c r="AD783" s="174">
        <v>15437028.40906799</v>
      </c>
      <c r="AE783" s="174">
        <v>13789763.333449295</v>
      </c>
      <c r="AF783" s="174">
        <v>12851447.784046248</v>
      </c>
      <c r="AG783" s="174">
        <v>15854057.542136015</v>
      </c>
      <c r="AH783" s="174">
        <v>14185941.009863921</v>
      </c>
      <c r="AI783" s="174">
        <v>15179860.44367604</v>
      </c>
      <c r="AJ783" s="174">
        <v>17077342.999135546</v>
      </c>
      <c r="AK783" s="174">
        <v>14867088.593875024</v>
      </c>
      <c r="AL783" s="174">
        <v>16430947.842880111</v>
      </c>
      <c r="AM783" s="174">
        <v>16639462.409414124</v>
      </c>
      <c r="AN783" s="174">
        <v>15812354.628829211</v>
      </c>
      <c r="AO783" s="174">
        <v>15735899.287766736</v>
      </c>
      <c r="AP783" s="174">
        <v>0</v>
      </c>
      <c r="AQ783" s="174">
        <v>0</v>
      </c>
      <c r="AR783" s="174">
        <v>0</v>
      </c>
      <c r="AS783" s="174">
        <v>0</v>
      </c>
      <c r="AT783" s="174">
        <v>0</v>
      </c>
      <c r="AU783" s="174">
        <v>0</v>
      </c>
      <c r="AV783" s="174">
        <v>0</v>
      </c>
      <c r="AW783" s="174">
        <v>0</v>
      </c>
      <c r="AX783" s="174">
        <v>0</v>
      </c>
      <c r="AY783" s="174">
        <v>0</v>
      </c>
      <c r="AZ783" s="174">
        <v>0</v>
      </c>
      <c r="BA783" s="174">
        <v>0</v>
      </c>
      <c r="BB783" s="175">
        <f t="shared" si="231"/>
        <v>0</v>
      </c>
      <c r="BC783" s="175">
        <f t="shared" si="208"/>
        <v>0</v>
      </c>
      <c r="BD783" s="175">
        <f t="shared" si="271"/>
        <v>0</v>
      </c>
      <c r="BE783" s="175">
        <f t="shared" si="271"/>
        <v>0</v>
      </c>
      <c r="BF783" s="175">
        <f t="shared" si="271"/>
        <v>0</v>
      </c>
      <c r="BG783" s="175">
        <f t="shared" si="271"/>
        <v>0</v>
      </c>
      <c r="BH783" s="175">
        <f t="shared" si="271"/>
        <v>0</v>
      </c>
      <c r="BI783" s="175">
        <f t="shared" si="271"/>
        <v>0</v>
      </c>
      <c r="BJ783" s="175">
        <f t="shared" si="271"/>
        <v>0</v>
      </c>
      <c r="BK783" s="175">
        <f t="shared" si="271"/>
        <v>0</v>
      </c>
      <c r="BL783" s="175">
        <f t="shared" si="271"/>
        <v>0</v>
      </c>
      <c r="BM783" s="175">
        <f t="shared" si="271"/>
        <v>0</v>
      </c>
    </row>
    <row r="784" spans="1:65" x14ac:dyDescent="0.35">
      <c r="A784" s="173" t="s">
        <v>81</v>
      </c>
      <c r="B784" s="173" t="str">
        <v>SMES</v>
      </c>
      <c r="C784" s="173" t="str">
        <v>Revenue NGTMA SMES</v>
      </c>
      <c r="D784" s="173" t="str">
        <v>Rp M</v>
      </c>
      <c r="E784" s="173" t="str">
        <v>SULBAGSEL</v>
      </c>
      <c r="F784" s="174">
        <v>67764012.924146682</v>
      </c>
      <c r="G784" s="174">
        <v>127173907.85503681</v>
      </c>
      <c r="H784" s="174">
        <v>181825127.97964162</v>
      </c>
      <c r="I784" s="174">
        <v>251704107.48435956</v>
      </c>
      <c r="J784" s="174">
        <v>313123220.66679239</v>
      </c>
      <c r="K784" s="174">
        <v>379583004.19958675</v>
      </c>
      <c r="L784" s="174">
        <v>455665885.67398047</v>
      </c>
      <c r="M784" s="174">
        <v>520539444.27134645</v>
      </c>
      <c r="N784" s="174">
        <v>593344127.54585469</v>
      </c>
      <c r="O784" s="174">
        <v>667206294.11064863</v>
      </c>
      <c r="P784" s="174">
        <v>736873776.95730948</v>
      </c>
      <c r="Q784" s="174">
        <v>806153515.93086553</v>
      </c>
      <c r="R784" s="174">
        <v>0</v>
      </c>
      <c r="S784" s="174">
        <v>0</v>
      </c>
      <c r="T784" s="174">
        <v>335299296</v>
      </c>
      <c r="U784" s="174">
        <v>335299296</v>
      </c>
      <c r="V784" s="174">
        <v>335299296</v>
      </c>
      <c r="W784" s="174">
        <v>335299296</v>
      </c>
      <c r="X784" s="174">
        <v>335299296</v>
      </c>
      <c r="Y784" s="174">
        <v>335299296</v>
      </c>
      <c r="Z784" s="174">
        <v>335299296</v>
      </c>
      <c r="AA784" s="174">
        <v>335299296</v>
      </c>
      <c r="AB784" s="174">
        <v>335299296</v>
      </c>
      <c r="AC784" s="174">
        <v>335299296</v>
      </c>
      <c r="AD784" s="174">
        <v>67764012.924146682</v>
      </c>
      <c r="AE784" s="174">
        <v>59409894.930890128</v>
      </c>
      <c r="AF784" s="174">
        <v>54651220.124604791</v>
      </c>
      <c r="AG784" s="174">
        <v>69878979.504717961</v>
      </c>
      <c r="AH784" s="174">
        <v>61419113.18243286</v>
      </c>
      <c r="AI784" s="174">
        <v>66459783.532794379</v>
      </c>
      <c r="AJ784" s="174">
        <v>76082881.47439371</v>
      </c>
      <c r="AK784" s="174">
        <v>64873558.597365946</v>
      </c>
      <c r="AL784" s="174">
        <v>72804683.274508223</v>
      </c>
      <c r="AM784" s="174">
        <v>73862166.564793885</v>
      </c>
      <c r="AN784" s="174">
        <v>69667482.846660838</v>
      </c>
      <c r="AO784" s="174">
        <v>69279738.973556086</v>
      </c>
      <c r="AP784" s="174">
        <v>0</v>
      </c>
      <c r="AQ784" s="174">
        <v>0</v>
      </c>
      <c r="AR784" s="174">
        <v>335299296</v>
      </c>
      <c r="AS784" s="174">
        <v>0</v>
      </c>
      <c r="AT784" s="174">
        <v>0</v>
      </c>
      <c r="AU784" s="174">
        <v>0</v>
      </c>
      <c r="AV784" s="174">
        <v>0</v>
      </c>
      <c r="AW784" s="174">
        <v>0</v>
      </c>
      <c r="AX784" s="174">
        <v>0</v>
      </c>
      <c r="AY784" s="174">
        <v>0</v>
      </c>
      <c r="AZ784" s="174">
        <v>0</v>
      </c>
      <c r="BA784" s="174">
        <v>0</v>
      </c>
      <c r="BB784" s="175">
        <f t="shared" si="231"/>
        <v>0</v>
      </c>
      <c r="BC784" s="175">
        <f t="shared" si="208"/>
        <v>0</v>
      </c>
      <c r="BD784" s="175">
        <f t="shared" si="271"/>
        <v>1.8440756771393139</v>
      </c>
      <c r="BE784" s="175">
        <f t="shared" si="271"/>
        <v>1.3321169024658641</v>
      </c>
      <c r="BF784" s="175">
        <f t="shared" si="271"/>
        <v>1.0708221999185621</v>
      </c>
      <c r="BG784" s="175">
        <f t="shared" si="271"/>
        <v>0.88333590358460268</v>
      </c>
      <c r="BH784" s="175">
        <f t="shared" si="271"/>
        <v>0.73584463209058337</v>
      </c>
      <c r="BI784" s="175">
        <f t="shared" si="271"/>
        <v>0.64413811420065104</v>
      </c>
      <c r="BJ784" s="175">
        <f t="shared" si="271"/>
        <v>0.56510089243967021</v>
      </c>
      <c r="BK784" s="175">
        <f t="shared" si="271"/>
        <v>0.50254216568345866</v>
      </c>
      <c r="BL784" s="175">
        <f t="shared" si="271"/>
        <v>0.45502948603289139</v>
      </c>
      <c r="BM784" s="175">
        <f t="shared" si="271"/>
        <v>0.41592486961100689</v>
      </c>
    </row>
    <row r="785" spans="1:65" x14ac:dyDescent="0.35">
      <c r="A785" s="173" t="s">
        <v>81</v>
      </c>
      <c r="B785" s="173" t="str">
        <v>SMES</v>
      </c>
      <c r="C785" s="173" t="str">
        <v>Revenue NGTMA SMES</v>
      </c>
      <c r="D785" s="173" t="str">
        <v>Rp M</v>
      </c>
      <c r="E785" s="173" t="str">
        <v>SULBAGTENG</v>
      </c>
      <c r="F785" s="174">
        <v>42919658.630614556</v>
      </c>
      <c r="G785" s="174">
        <v>81259416.722978026</v>
      </c>
      <c r="H785" s="174">
        <v>116990370.71127445</v>
      </c>
      <c r="I785" s="174">
        <v>161069497.83258548</v>
      </c>
      <c r="J785" s="174">
        <v>200510750.99111062</v>
      </c>
      <c r="K785" s="174">
        <v>242715404.05246234</v>
      </c>
      <c r="L785" s="174">
        <v>290195638.74648303</v>
      </c>
      <c r="M785" s="174">
        <v>331530690.43981242</v>
      </c>
      <c r="N785" s="174">
        <v>377213748.97325361</v>
      </c>
      <c r="O785" s="174">
        <v>423476541.75204301</v>
      </c>
      <c r="P785" s="174">
        <v>467439722.02428442</v>
      </c>
      <c r="Q785" s="174">
        <v>511190333.07323146</v>
      </c>
      <c r="R785" s="174">
        <v>0</v>
      </c>
      <c r="S785" s="174">
        <v>0</v>
      </c>
      <c r="T785" s="174">
        <v>0</v>
      </c>
      <c r="U785" s="174">
        <v>0</v>
      </c>
      <c r="V785" s="174">
        <v>0</v>
      </c>
      <c r="W785" s="174">
        <v>0</v>
      </c>
      <c r="X785" s="174">
        <v>0</v>
      </c>
      <c r="Y785" s="174">
        <v>0</v>
      </c>
      <c r="Z785" s="174">
        <v>0</v>
      </c>
      <c r="AA785" s="174">
        <v>0</v>
      </c>
      <c r="AB785" s="174">
        <v>0</v>
      </c>
      <c r="AC785" s="174">
        <v>0</v>
      </c>
      <c r="AD785" s="174">
        <v>42919658.630614556</v>
      </c>
      <c r="AE785" s="174">
        <v>38339758.092363469</v>
      </c>
      <c r="AF785" s="174">
        <v>35730953.988296412</v>
      </c>
      <c r="AG785" s="174">
        <v>44079127.121311039</v>
      </c>
      <c r="AH785" s="174">
        <v>39441253.158525132</v>
      </c>
      <c r="AI785" s="174">
        <v>42204653.061351724</v>
      </c>
      <c r="AJ785" s="174">
        <v>47480234.694020696</v>
      </c>
      <c r="AK785" s="174">
        <v>41335051.693329372</v>
      </c>
      <c r="AL785" s="174">
        <v>45683058.533441164</v>
      </c>
      <c r="AM785" s="174">
        <v>46262792.778789401</v>
      </c>
      <c r="AN785" s="174">
        <v>43963180.272241391</v>
      </c>
      <c r="AO785" s="174">
        <v>43750611.048947029</v>
      </c>
      <c r="AP785" s="174">
        <v>0</v>
      </c>
      <c r="AQ785" s="174">
        <v>0</v>
      </c>
      <c r="AR785" s="174">
        <v>0</v>
      </c>
      <c r="AS785" s="174">
        <v>0</v>
      </c>
      <c r="AT785" s="174">
        <v>0</v>
      </c>
      <c r="AU785" s="174">
        <v>0</v>
      </c>
      <c r="AV785" s="174">
        <v>0</v>
      </c>
      <c r="AW785" s="174">
        <v>0</v>
      </c>
      <c r="AX785" s="174">
        <v>0</v>
      </c>
      <c r="AY785" s="174">
        <v>0</v>
      </c>
      <c r="AZ785" s="174">
        <v>0</v>
      </c>
      <c r="BA785" s="174">
        <v>0</v>
      </c>
      <c r="BB785" s="175">
        <f t="shared" si="231"/>
        <v>0</v>
      </c>
      <c r="BC785" s="175">
        <f t="shared" si="208"/>
        <v>0</v>
      </c>
      <c r="BD785" s="175">
        <f t="shared" si="271"/>
        <v>0</v>
      </c>
      <c r="BE785" s="175">
        <f t="shared" si="271"/>
        <v>0</v>
      </c>
      <c r="BF785" s="175">
        <f t="shared" si="271"/>
        <v>0</v>
      </c>
      <c r="BG785" s="175">
        <f t="shared" si="271"/>
        <v>0</v>
      </c>
      <c r="BH785" s="175">
        <f t="shared" si="271"/>
        <v>0</v>
      </c>
      <c r="BI785" s="175">
        <f t="shared" si="271"/>
        <v>0</v>
      </c>
      <c r="BJ785" s="175">
        <f t="shared" si="271"/>
        <v>0</v>
      </c>
      <c r="BK785" s="175">
        <f t="shared" si="271"/>
        <v>0</v>
      </c>
      <c r="BL785" s="175">
        <f t="shared" si="271"/>
        <v>0</v>
      </c>
      <c r="BM785" s="175">
        <f t="shared" si="271"/>
        <v>0</v>
      </c>
    </row>
    <row r="786" spans="1:65" x14ac:dyDescent="0.35">
      <c r="A786" s="173" t="s">
        <v>81</v>
      </c>
      <c r="B786" s="173" t="str">
        <v>SMES</v>
      </c>
      <c r="C786" s="173" t="str">
        <v>Revenue NGTMA SMES</v>
      </c>
      <c r="D786" s="173" t="str">
        <v>Rp M</v>
      </c>
      <c r="E786" s="173" t="str">
        <v>SUMALUT</v>
      </c>
      <c r="F786" s="174">
        <v>56242080.699064404</v>
      </c>
      <c r="G786" s="174">
        <v>107605751.61619352</v>
      </c>
      <c r="H786" s="174">
        <v>156190581.51829624</v>
      </c>
      <c r="I786" s="174">
        <v>213667702.66848353</v>
      </c>
      <c r="J786" s="174">
        <v>266204662.01417935</v>
      </c>
      <c r="K786" s="174">
        <v>321685134.43505132</v>
      </c>
      <c r="L786" s="174">
        <v>382785040.90853232</v>
      </c>
      <c r="M786" s="174">
        <v>437339232.99106216</v>
      </c>
      <c r="N786" s="174">
        <v>496524826.76530272</v>
      </c>
      <c r="O786" s="174">
        <v>556327940.76510477</v>
      </c>
      <c r="P786" s="174">
        <v>613681557.87017977</v>
      </c>
      <c r="Q786" s="174">
        <v>670808750.89254892</v>
      </c>
      <c r="R786" s="174">
        <v>14411695251</v>
      </c>
      <c r="S786" s="174">
        <v>14411695251</v>
      </c>
      <c r="T786" s="174">
        <v>14411695251</v>
      </c>
      <c r="U786" s="174">
        <v>14411695251</v>
      </c>
      <c r="V786" s="174">
        <v>14411695251</v>
      </c>
      <c r="W786" s="174">
        <v>14411695251</v>
      </c>
      <c r="X786" s="174">
        <v>14411695251</v>
      </c>
      <c r="Y786" s="174">
        <v>14411695251</v>
      </c>
      <c r="Z786" s="174">
        <v>14411695251</v>
      </c>
      <c r="AA786" s="174">
        <v>14411695251</v>
      </c>
      <c r="AB786" s="174">
        <v>14411695251</v>
      </c>
      <c r="AC786" s="174">
        <v>14411695251</v>
      </c>
      <c r="AD786" s="174">
        <v>56242080.699064404</v>
      </c>
      <c r="AE786" s="174">
        <v>51363670.917129114</v>
      </c>
      <c r="AF786" s="174">
        <v>48584829.902102709</v>
      </c>
      <c r="AG786" s="174">
        <v>57477121.150187276</v>
      </c>
      <c r="AH786" s="174">
        <v>52536959.345695838</v>
      </c>
      <c r="AI786" s="174">
        <v>55480472.420871973</v>
      </c>
      <c r="AJ786" s="174">
        <v>61099906.473480985</v>
      </c>
      <c r="AK786" s="174">
        <v>54554192.082529843</v>
      </c>
      <c r="AL786" s="174">
        <v>59185593.774240561</v>
      </c>
      <c r="AM786" s="174">
        <v>59803113.999801993</v>
      </c>
      <c r="AN786" s="174">
        <v>57353617.105074979</v>
      </c>
      <c r="AO786" s="174">
        <v>57127193.022369117</v>
      </c>
      <c r="AP786" s="174">
        <v>14411695251</v>
      </c>
      <c r="AQ786" s="174">
        <v>0</v>
      </c>
      <c r="AR786" s="174">
        <v>0</v>
      </c>
      <c r="AS786" s="174">
        <v>0</v>
      </c>
      <c r="AT786" s="174">
        <v>0</v>
      </c>
      <c r="AU786" s="174">
        <v>0</v>
      </c>
      <c r="AV786" s="174">
        <v>0</v>
      </c>
      <c r="AW786" s="174">
        <v>0</v>
      </c>
      <c r="AX786" s="174">
        <v>0</v>
      </c>
      <c r="AY786" s="174">
        <v>0</v>
      </c>
      <c r="AZ786" s="174">
        <v>0</v>
      </c>
      <c r="BA786" s="174">
        <v>0</v>
      </c>
      <c r="BB786" s="175">
        <f t="shared" si="231"/>
        <v>256.24399154279052</v>
      </c>
      <c r="BC786" s="175">
        <f t="shared" si="208"/>
        <v>133.93052912639286</v>
      </c>
      <c r="BD786" s="175">
        <f t="shared" si="271"/>
        <v>92.269937859933037</v>
      </c>
      <c r="BE786" s="175">
        <f t="shared" si="271"/>
        <v>67.449104712659775</v>
      </c>
      <c r="BF786" s="175">
        <f t="shared" si="271"/>
        <v>54.137651617207077</v>
      </c>
      <c r="BG786" s="175">
        <f t="shared" si="271"/>
        <v>44.800625544323189</v>
      </c>
      <c r="BH786" s="175">
        <f t="shared" si="271"/>
        <v>37.649577989761937</v>
      </c>
      <c r="BI786" s="175">
        <f t="shared" si="271"/>
        <v>32.953126918056604</v>
      </c>
      <c r="BJ786" s="175">
        <f t="shared" si="271"/>
        <v>29.02512517830678</v>
      </c>
      <c r="BK786" s="175">
        <f t="shared" si="271"/>
        <v>25.905035852019104</v>
      </c>
      <c r="BL786" s="175">
        <f t="shared" si="271"/>
        <v>23.483996001145432</v>
      </c>
      <c r="BM786" s="175">
        <f t="shared" si="271"/>
        <v>21.484059699317317</v>
      </c>
    </row>
    <row r="787" spans="1:65" x14ac:dyDescent="0.35">
      <c r="A787" s="170" t="s">
        <v>81</v>
      </c>
      <c r="B787" s="170" t="str">
        <v>SMES</v>
      </c>
      <c r="C787" s="170" t="str">
        <v>Revenue Digital SMES</v>
      </c>
      <c r="D787" s="170" t="str">
        <v>Rp M</v>
      </c>
      <c r="E787" s="170" t="str">
        <v>TR5</v>
      </c>
      <c r="F787" s="171">
        <v>0</v>
      </c>
      <c r="G787" s="171">
        <v>0</v>
      </c>
      <c r="H787" s="171">
        <v>0</v>
      </c>
      <c r="I787" s="171">
        <v>0</v>
      </c>
      <c r="J787" s="171">
        <v>0</v>
      </c>
      <c r="K787" s="171">
        <v>0</v>
      </c>
      <c r="L787" s="171">
        <v>0</v>
      </c>
      <c r="M787" s="171">
        <v>0</v>
      </c>
      <c r="N787" s="171">
        <v>0</v>
      </c>
      <c r="O787" s="171">
        <v>0</v>
      </c>
      <c r="P787" s="171">
        <v>0</v>
      </c>
      <c r="Q787" s="171">
        <v>0</v>
      </c>
      <c r="R787" s="171">
        <v>0</v>
      </c>
      <c r="S787" s="171">
        <v>0</v>
      </c>
      <c r="T787" s="171">
        <v>0</v>
      </c>
      <c r="U787" s="171">
        <v>0</v>
      </c>
      <c r="V787" s="171">
        <v>0</v>
      </c>
      <c r="W787" s="171">
        <v>0</v>
      </c>
      <c r="X787" s="171">
        <v>0</v>
      </c>
      <c r="Y787" s="171">
        <v>0</v>
      </c>
      <c r="Z787" s="171">
        <v>0</v>
      </c>
      <c r="AA787" s="171">
        <v>0</v>
      </c>
      <c r="AB787" s="171">
        <v>0</v>
      </c>
      <c r="AC787" s="171">
        <v>0</v>
      </c>
      <c r="AD787" s="171">
        <v>0</v>
      </c>
      <c r="AE787" s="171">
        <v>0</v>
      </c>
      <c r="AF787" s="171">
        <v>0</v>
      </c>
      <c r="AG787" s="171">
        <v>0</v>
      </c>
      <c r="AH787" s="171">
        <v>0</v>
      </c>
      <c r="AI787" s="171">
        <v>0</v>
      </c>
      <c r="AJ787" s="171">
        <v>0</v>
      </c>
      <c r="AK787" s="171">
        <v>0</v>
      </c>
      <c r="AL787" s="171">
        <v>0</v>
      </c>
      <c r="AM787" s="171">
        <v>0</v>
      </c>
      <c r="AN787" s="171">
        <v>0</v>
      </c>
      <c r="AO787" s="171">
        <v>0</v>
      </c>
      <c r="AP787" s="171">
        <v>0</v>
      </c>
      <c r="AQ787" s="171">
        <v>0</v>
      </c>
      <c r="AR787" s="171">
        <v>0</v>
      </c>
      <c r="AS787" s="171">
        <v>0</v>
      </c>
      <c r="AT787" s="171">
        <v>0</v>
      </c>
      <c r="AU787" s="171">
        <v>0</v>
      </c>
      <c r="AV787" s="171">
        <v>0</v>
      </c>
      <c r="AW787" s="171">
        <v>0</v>
      </c>
      <c r="AX787" s="171">
        <v>0</v>
      </c>
      <c r="AY787" s="171">
        <v>0</v>
      </c>
      <c r="AZ787" s="171">
        <v>0</v>
      </c>
      <c r="BA787" s="171">
        <v>0</v>
      </c>
      <c r="BB787" s="172">
        <f t="shared" si="231"/>
        <v>1</v>
      </c>
      <c r="BC787" s="172">
        <f t="shared" si="208"/>
        <v>1</v>
      </c>
      <c r="BD787" s="172">
        <f t="shared" si="271"/>
        <v>1</v>
      </c>
      <c r="BE787" s="172">
        <f t="shared" si="271"/>
        <v>1</v>
      </c>
      <c r="BF787" s="172">
        <f t="shared" si="271"/>
        <v>1</v>
      </c>
      <c r="BG787" s="172">
        <f t="shared" si="271"/>
        <v>1</v>
      </c>
      <c r="BH787" s="172">
        <f t="shared" si="271"/>
        <v>1</v>
      </c>
      <c r="BI787" s="172">
        <f t="shared" si="271"/>
        <v>1</v>
      </c>
      <c r="BJ787" s="172">
        <f t="shared" si="271"/>
        <v>1</v>
      </c>
      <c r="BK787" s="172">
        <f t="shared" si="271"/>
        <v>1</v>
      </c>
      <c r="BL787" s="172">
        <f t="shared" si="271"/>
        <v>1</v>
      </c>
      <c r="BM787" s="172">
        <f t="shared" si="271"/>
        <v>1</v>
      </c>
    </row>
    <row r="788" spans="1:65" x14ac:dyDescent="0.35">
      <c r="A788" s="173" t="s">
        <v>81</v>
      </c>
      <c r="B788" s="173" t="str">
        <v>SMES</v>
      </c>
      <c r="C788" s="173" t="str">
        <v>Revenue Digital SMES</v>
      </c>
      <c r="D788" s="173" t="str">
        <v>Rp M</v>
      </c>
      <c r="E788" s="173" t="str">
        <v>PAPUA</v>
      </c>
      <c r="F788" s="174">
        <v>0</v>
      </c>
      <c r="G788" s="174">
        <v>0</v>
      </c>
      <c r="H788" s="174">
        <v>0</v>
      </c>
      <c r="I788" s="174">
        <v>0</v>
      </c>
      <c r="J788" s="174">
        <v>0</v>
      </c>
      <c r="K788" s="174">
        <v>0</v>
      </c>
      <c r="L788" s="174">
        <v>0</v>
      </c>
      <c r="M788" s="174">
        <v>0</v>
      </c>
      <c r="N788" s="174">
        <v>0</v>
      </c>
      <c r="O788" s="174">
        <v>0</v>
      </c>
      <c r="P788" s="174">
        <v>0</v>
      </c>
      <c r="Q788" s="174">
        <v>0</v>
      </c>
      <c r="R788" s="174">
        <v>0</v>
      </c>
      <c r="S788" s="174">
        <v>0</v>
      </c>
      <c r="T788" s="174">
        <v>0</v>
      </c>
      <c r="U788" s="174">
        <v>0</v>
      </c>
      <c r="V788" s="174">
        <v>0</v>
      </c>
      <c r="W788" s="174">
        <v>0</v>
      </c>
      <c r="X788" s="174">
        <v>0</v>
      </c>
      <c r="Y788" s="174">
        <v>0</v>
      </c>
      <c r="Z788" s="174">
        <v>0</v>
      </c>
      <c r="AA788" s="174">
        <v>0</v>
      </c>
      <c r="AB788" s="174">
        <v>0</v>
      </c>
      <c r="AC788" s="174">
        <v>0</v>
      </c>
      <c r="AD788" s="174">
        <v>0</v>
      </c>
      <c r="AE788" s="174">
        <v>0</v>
      </c>
      <c r="AF788" s="174">
        <v>0</v>
      </c>
      <c r="AG788" s="174">
        <v>0</v>
      </c>
      <c r="AH788" s="174">
        <v>0</v>
      </c>
      <c r="AI788" s="174">
        <v>0</v>
      </c>
      <c r="AJ788" s="174">
        <v>0</v>
      </c>
      <c r="AK788" s="174">
        <v>0</v>
      </c>
      <c r="AL788" s="174">
        <v>0</v>
      </c>
      <c r="AM788" s="174">
        <v>0</v>
      </c>
      <c r="AN788" s="174">
        <v>0</v>
      </c>
      <c r="AO788" s="174">
        <v>0</v>
      </c>
      <c r="AP788" s="174">
        <v>0</v>
      </c>
      <c r="AQ788" s="174">
        <v>0</v>
      </c>
      <c r="AR788" s="174">
        <v>0</v>
      </c>
      <c r="AS788" s="174">
        <v>0</v>
      </c>
      <c r="AT788" s="174">
        <v>0</v>
      </c>
      <c r="AU788" s="174">
        <v>0</v>
      </c>
      <c r="AV788" s="174">
        <v>0</v>
      </c>
      <c r="AW788" s="174">
        <v>0</v>
      </c>
      <c r="AX788" s="174">
        <v>0</v>
      </c>
      <c r="AY788" s="174">
        <v>0</v>
      </c>
      <c r="AZ788" s="174">
        <v>0</v>
      </c>
      <c r="BA788" s="174">
        <v>0</v>
      </c>
      <c r="BB788" s="175">
        <f t="shared" si="231"/>
        <v>1</v>
      </c>
      <c r="BC788" s="175">
        <f t="shared" si="208"/>
        <v>1</v>
      </c>
      <c r="BD788" s="175">
        <f t="shared" si="271"/>
        <v>1</v>
      </c>
      <c r="BE788" s="175">
        <f t="shared" si="271"/>
        <v>1</v>
      </c>
      <c r="BF788" s="175">
        <f t="shared" si="271"/>
        <v>1</v>
      </c>
      <c r="BG788" s="175">
        <f t="shared" si="271"/>
        <v>1</v>
      </c>
      <c r="BH788" s="175">
        <f t="shared" si="271"/>
        <v>1</v>
      </c>
      <c r="BI788" s="175">
        <f t="shared" si="271"/>
        <v>1</v>
      </c>
      <c r="BJ788" s="175">
        <f t="shared" si="271"/>
        <v>1</v>
      </c>
      <c r="BK788" s="175">
        <f t="shared" si="271"/>
        <v>1</v>
      </c>
      <c r="BL788" s="175">
        <f t="shared" si="271"/>
        <v>1</v>
      </c>
      <c r="BM788" s="175">
        <f t="shared" si="271"/>
        <v>1</v>
      </c>
    </row>
    <row r="789" spans="1:65" x14ac:dyDescent="0.35">
      <c r="A789" s="173" t="s">
        <v>81</v>
      </c>
      <c r="B789" s="173" t="str">
        <v>SMES</v>
      </c>
      <c r="C789" s="173" t="str">
        <v>Revenue Digital SMES</v>
      </c>
      <c r="D789" s="173" t="str">
        <v>Rp M</v>
      </c>
      <c r="E789" s="173" t="str">
        <v>PAPUA BARAT</v>
      </c>
      <c r="F789" s="174">
        <v>0</v>
      </c>
      <c r="G789" s="174">
        <v>0</v>
      </c>
      <c r="H789" s="174">
        <v>0</v>
      </c>
      <c r="I789" s="174">
        <v>0</v>
      </c>
      <c r="J789" s="174">
        <v>0</v>
      </c>
      <c r="K789" s="174">
        <v>0</v>
      </c>
      <c r="L789" s="174">
        <v>0</v>
      </c>
      <c r="M789" s="174">
        <v>0</v>
      </c>
      <c r="N789" s="174">
        <v>0</v>
      </c>
      <c r="O789" s="174">
        <v>0</v>
      </c>
      <c r="P789" s="174">
        <v>0</v>
      </c>
      <c r="Q789" s="174">
        <v>0</v>
      </c>
      <c r="R789" s="174">
        <v>0</v>
      </c>
      <c r="S789" s="174">
        <v>0</v>
      </c>
      <c r="T789" s="174">
        <v>0</v>
      </c>
      <c r="U789" s="174">
        <v>0</v>
      </c>
      <c r="V789" s="174">
        <v>0</v>
      </c>
      <c r="W789" s="174">
        <v>0</v>
      </c>
      <c r="X789" s="174">
        <v>0</v>
      </c>
      <c r="Y789" s="174">
        <v>0</v>
      </c>
      <c r="Z789" s="174">
        <v>0</v>
      </c>
      <c r="AA789" s="174">
        <v>0</v>
      </c>
      <c r="AB789" s="174">
        <v>0</v>
      </c>
      <c r="AC789" s="174">
        <v>0</v>
      </c>
      <c r="AD789" s="174">
        <v>0</v>
      </c>
      <c r="AE789" s="174">
        <v>0</v>
      </c>
      <c r="AF789" s="174">
        <v>0</v>
      </c>
      <c r="AG789" s="174">
        <v>0</v>
      </c>
      <c r="AH789" s="174">
        <v>0</v>
      </c>
      <c r="AI789" s="174">
        <v>0</v>
      </c>
      <c r="AJ789" s="174">
        <v>0</v>
      </c>
      <c r="AK789" s="174">
        <v>0</v>
      </c>
      <c r="AL789" s="174">
        <v>0</v>
      </c>
      <c r="AM789" s="174">
        <v>0</v>
      </c>
      <c r="AN789" s="174">
        <v>0</v>
      </c>
      <c r="AO789" s="174">
        <v>0</v>
      </c>
      <c r="AP789" s="174">
        <v>0</v>
      </c>
      <c r="AQ789" s="174">
        <v>0</v>
      </c>
      <c r="AR789" s="174">
        <v>0</v>
      </c>
      <c r="AS789" s="174">
        <v>0</v>
      </c>
      <c r="AT789" s="174">
        <v>0</v>
      </c>
      <c r="AU789" s="174">
        <v>0</v>
      </c>
      <c r="AV789" s="174">
        <v>0</v>
      </c>
      <c r="AW789" s="174">
        <v>0</v>
      </c>
      <c r="AX789" s="174">
        <v>0</v>
      </c>
      <c r="AY789" s="174">
        <v>0</v>
      </c>
      <c r="AZ789" s="174">
        <v>0</v>
      </c>
      <c r="BA789" s="174">
        <v>0</v>
      </c>
      <c r="BB789" s="175">
        <f t="shared" si="231"/>
        <v>1</v>
      </c>
      <c r="BC789" s="175">
        <f t="shared" si="208"/>
        <v>1</v>
      </c>
      <c r="BD789" s="175">
        <f t="shared" si="271"/>
        <v>1</v>
      </c>
      <c r="BE789" s="175">
        <f t="shared" si="271"/>
        <v>1</v>
      </c>
      <c r="BF789" s="175">
        <f t="shared" si="271"/>
        <v>1</v>
      </c>
      <c r="BG789" s="175">
        <f t="shared" si="271"/>
        <v>1</v>
      </c>
      <c r="BH789" s="175">
        <f t="shared" si="271"/>
        <v>1</v>
      </c>
      <c r="BI789" s="175">
        <f t="shared" si="271"/>
        <v>1</v>
      </c>
      <c r="BJ789" s="175">
        <f t="shared" si="271"/>
        <v>1</v>
      </c>
      <c r="BK789" s="175">
        <f t="shared" si="271"/>
        <v>1</v>
      </c>
      <c r="BL789" s="175">
        <f t="shared" si="271"/>
        <v>1</v>
      </c>
      <c r="BM789" s="175">
        <f t="shared" si="271"/>
        <v>1</v>
      </c>
    </row>
    <row r="790" spans="1:65" x14ac:dyDescent="0.35">
      <c r="A790" s="173" t="s">
        <v>81</v>
      </c>
      <c r="B790" s="173" t="str">
        <v>SMES</v>
      </c>
      <c r="C790" s="173" t="str">
        <v>Revenue Digital SMES</v>
      </c>
      <c r="D790" s="173" t="str">
        <v>Rp M</v>
      </c>
      <c r="E790" s="173" t="str">
        <v>SULBAGSEL</v>
      </c>
      <c r="F790" s="174">
        <v>0</v>
      </c>
      <c r="G790" s="174">
        <v>0</v>
      </c>
      <c r="H790" s="174">
        <v>0</v>
      </c>
      <c r="I790" s="174">
        <v>0</v>
      </c>
      <c r="J790" s="174">
        <v>0</v>
      </c>
      <c r="K790" s="174">
        <v>0</v>
      </c>
      <c r="L790" s="174">
        <v>0</v>
      </c>
      <c r="M790" s="174">
        <v>0</v>
      </c>
      <c r="N790" s="174">
        <v>0</v>
      </c>
      <c r="O790" s="174">
        <v>0</v>
      </c>
      <c r="P790" s="174">
        <v>0</v>
      </c>
      <c r="Q790" s="174">
        <v>0</v>
      </c>
      <c r="R790" s="174">
        <v>0</v>
      </c>
      <c r="S790" s="174">
        <v>0</v>
      </c>
      <c r="T790" s="174">
        <v>0</v>
      </c>
      <c r="U790" s="174">
        <v>0</v>
      </c>
      <c r="V790" s="174">
        <v>0</v>
      </c>
      <c r="W790" s="174">
        <v>0</v>
      </c>
      <c r="X790" s="174">
        <v>0</v>
      </c>
      <c r="Y790" s="174">
        <v>0</v>
      </c>
      <c r="Z790" s="174">
        <v>0</v>
      </c>
      <c r="AA790" s="174">
        <v>0</v>
      </c>
      <c r="AB790" s="174">
        <v>0</v>
      </c>
      <c r="AC790" s="174">
        <v>0</v>
      </c>
      <c r="AD790" s="174">
        <v>0</v>
      </c>
      <c r="AE790" s="174">
        <v>0</v>
      </c>
      <c r="AF790" s="174">
        <v>0</v>
      </c>
      <c r="AG790" s="174">
        <v>0</v>
      </c>
      <c r="AH790" s="174">
        <v>0</v>
      </c>
      <c r="AI790" s="174">
        <v>0</v>
      </c>
      <c r="AJ790" s="174">
        <v>0</v>
      </c>
      <c r="AK790" s="174">
        <v>0</v>
      </c>
      <c r="AL790" s="174">
        <v>0</v>
      </c>
      <c r="AM790" s="174">
        <v>0</v>
      </c>
      <c r="AN790" s="174">
        <v>0</v>
      </c>
      <c r="AO790" s="174">
        <v>0</v>
      </c>
      <c r="AP790" s="174">
        <v>0</v>
      </c>
      <c r="AQ790" s="174">
        <v>0</v>
      </c>
      <c r="AR790" s="174">
        <v>0</v>
      </c>
      <c r="AS790" s="174">
        <v>0</v>
      </c>
      <c r="AT790" s="174">
        <v>0</v>
      </c>
      <c r="AU790" s="174">
        <v>0</v>
      </c>
      <c r="AV790" s="174">
        <v>0</v>
      </c>
      <c r="AW790" s="174">
        <v>0</v>
      </c>
      <c r="AX790" s="174">
        <v>0</v>
      </c>
      <c r="AY790" s="174">
        <v>0</v>
      </c>
      <c r="AZ790" s="174">
        <v>0</v>
      </c>
      <c r="BA790" s="174">
        <v>0</v>
      </c>
      <c r="BB790" s="175">
        <f t="shared" si="231"/>
        <v>1</v>
      </c>
      <c r="BC790" s="175">
        <f t="shared" si="208"/>
        <v>1</v>
      </c>
      <c r="BD790" s="175">
        <f t="shared" si="271"/>
        <v>1</v>
      </c>
      <c r="BE790" s="175">
        <f t="shared" si="271"/>
        <v>1</v>
      </c>
      <c r="BF790" s="175">
        <f t="shared" si="271"/>
        <v>1</v>
      </c>
      <c r="BG790" s="175">
        <f t="shared" si="271"/>
        <v>1</v>
      </c>
      <c r="BH790" s="175">
        <f t="shared" si="271"/>
        <v>1</v>
      </c>
      <c r="BI790" s="175">
        <f t="shared" si="271"/>
        <v>1</v>
      </c>
      <c r="BJ790" s="175">
        <f t="shared" si="271"/>
        <v>1</v>
      </c>
      <c r="BK790" s="175">
        <f t="shared" si="271"/>
        <v>1</v>
      </c>
      <c r="BL790" s="175">
        <f t="shared" si="271"/>
        <v>1</v>
      </c>
      <c r="BM790" s="175">
        <f t="shared" si="271"/>
        <v>1</v>
      </c>
    </row>
    <row r="791" spans="1:65" x14ac:dyDescent="0.35">
      <c r="A791" s="173" t="s">
        <v>81</v>
      </c>
      <c r="B791" s="173" t="str">
        <v>SMES</v>
      </c>
      <c r="C791" s="173" t="str">
        <v>Revenue Digital SMES</v>
      </c>
      <c r="D791" s="173" t="str">
        <v>Rp M</v>
      </c>
      <c r="E791" s="173" t="str">
        <v>SULBAGTENG</v>
      </c>
      <c r="F791" s="174">
        <v>0</v>
      </c>
      <c r="G791" s="174">
        <v>0</v>
      </c>
      <c r="H791" s="174">
        <v>0</v>
      </c>
      <c r="I791" s="174">
        <v>0</v>
      </c>
      <c r="J791" s="174">
        <v>0</v>
      </c>
      <c r="K791" s="174">
        <v>0</v>
      </c>
      <c r="L791" s="174">
        <v>0</v>
      </c>
      <c r="M791" s="174">
        <v>0</v>
      </c>
      <c r="N791" s="174">
        <v>0</v>
      </c>
      <c r="O791" s="174">
        <v>0</v>
      </c>
      <c r="P791" s="174">
        <v>0</v>
      </c>
      <c r="Q791" s="174">
        <v>0</v>
      </c>
      <c r="R791" s="174">
        <v>0</v>
      </c>
      <c r="S791" s="174">
        <v>0</v>
      </c>
      <c r="T791" s="174">
        <v>0</v>
      </c>
      <c r="U791" s="174">
        <v>0</v>
      </c>
      <c r="V791" s="174">
        <v>0</v>
      </c>
      <c r="W791" s="174">
        <v>0</v>
      </c>
      <c r="X791" s="174">
        <v>0</v>
      </c>
      <c r="Y791" s="174">
        <v>0</v>
      </c>
      <c r="Z791" s="174">
        <v>0</v>
      </c>
      <c r="AA791" s="174">
        <v>0</v>
      </c>
      <c r="AB791" s="174">
        <v>0</v>
      </c>
      <c r="AC791" s="174">
        <v>0</v>
      </c>
      <c r="AD791" s="174">
        <v>0</v>
      </c>
      <c r="AE791" s="174">
        <v>0</v>
      </c>
      <c r="AF791" s="174">
        <v>0</v>
      </c>
      <c r="AG791" s="174">
        <v>0</v>
      </c>
      <c r="AH791" s="174">
        <v>0</v>
      </c>
      <c r="AI791" s="174">
        <v>0</v>
      </c>
      <c r="AJ791" s="174">
        <v>0</v>
      </c>
      <c r="AK791" s="174">
        <v>0</v>
      </c>
      <c r="AL791" s="174">
        <v>0</v>
      </c>
      <c r="AM791" s="174">
        <v>0</v>
      </c>
      <c r="AN791" s="174">
        <v>0</v>
      </c>
      <c r="AO791" s="174">
        <v>0</v>
      </c>
      <c r="AP791" s="174">
        <v>0</v>
      </c>
      <c r="AQ791" s="174">
        <v>0</v>
      </c>
      <c r="AR791" s="174">
        <v>0</v>
      </c>
      <c r="AS791" s="174">
        <v>0</v>
      </c>
      <c r="AT791" s="174">
        <v>0</v>
      </c>
      <c r="AU791" s="174">
        <v>0</v>
      </c>
      <c r="AV791" s="174">
        <v>0</v>
      </c>
      <c r="AW791" s="174">
        <v>0</v>
      </c>
      <c r="AX791" s="174">
        <v>0</v>
      </c>
      <c r="AY791" s="174">
        <v>0</v>
      </c>
      <c r="AZ791" s="174">
        <v>0</v>
      </c>
      <c r="BA791" s="174">
        <v>0</v>
      </c>
      <c r="BB791" s="175">
        <f t="shared" si="231"/>
        <v>1</v>
      </c>
      <c r="BC791" s="175">
        <f t="shared" si="208"/>
        <v>1</v>
      </c>
      <c r="BD791" s="175">
        <f t="shared" si="271"/>
        <v>1</v>
      </c>
      <c r="BE791" s="175">
        <f t="shared" si="271"/>
        <v>1</v>
      </c>
      <c r="BF791" s="175">
        <f t="shared" si="271"/>
        <v>1</v>
      </c>
      <c r="BG791" s="175">
        <f t="shared" si="271"/>
        <v>1</v>
      </c>
      <c r="BH791" s="175">
        <f t="shared" si="271"/>
        <v>1</v>
      </c>
      <c r="BI791" s="175">
        <f t="shared" si="271"/>
        <v>1</v>
      </c>
      <c r="BJ791" s="175">
        <f t="shared" si="271"/>
        <v>1</v>
      </c>
      <c r="BK791" s="175">
        <f t="shared" si="271"/>
        <v>1</v>
      </c>
      <c r="BL791" s="175">
        <f t="shared" si="271"/>
        <v>1</v>
      </c>
      <c r="BM791" s="175">
        <f t="shared" si="271"/>
        <v>1</v>
      </c>
    </row>
    <row r="792" spans="1:65" x14ac:dyDescent="0.35">
      <c r="A792" s="173" t="s">
        <v>81</v>
      </c>
      <c r="B792" s="173" t="str">
        <v>SMES</v>
      </c>
      <c r="C792" s="173" t="str">
        <v>Revenue Digital SMES</v>
      </c>
      <c r="D792" s="173" t="str">
        <v>Rp M</v>
      </c>
      <c r="E792" s="173" t="str">
        <v>SUMALUT</v>
      </c>
      <c r="F792" s="174">
        <v>0</v>
      </c>
      <c r="G792" s="174">
        <v>0</v>
      </c>
      <c r="H792" s="174">
        <v>0</v>
      </c>
      <c r="I792" s="174">
        <v>0</v>
      </c>
      <c r="J792" s="174">
        <v>0</v>
      </c>
      <c r="K792" s="174">
        <v>0</v>
      </c>
      <c r="L792" s="174">
        <v>0</v>
      </c>
      <c r="M792" s="174">
        <v>0</v>
      </c>
      <c r="N792" s="174">
        <v>0</v>
      </c>
      <c r="O792" s="174">
        <v>0</v>
      </c>
      <c r="P792" s="174">
        <v>0</v>
      </c>
      <c r="Q792" s="174">
        <v>0</v>
      </c>
      <c r="R792" s="174">
        <v>0</v>
      </c>
      <c r="S792" s="174">
        <v>0</v>
      </c>
      <c r="T792" s="174">
        <v>0</v>
      </c>
      <c r="U792" s="174">
        <v>0</v>
      </c>
      <c r="V792" s="174">
        <v>0</v>
      </c>
      <c r="W792" s="174">
        <v>0</v>
      </c>
      <c r="X792" s="174">
        <v>0</v>
      </c>
      <c r="Y792" s="174">
        <v>0</v>
      </c>
      <c r="Z792" s="174">
        <v>0</v>
      </c>
      <c r="AA792" s="174">
        <v>0</v>
      </c>
      <c r="AB792" s="174">
        <v>0</v>
      </c>
      <c r="AC792" s="174">
        <v>0</v>
      </c>
      <c r="AD792" s="174">
        <v>0</v>
      </c>
      <c r="AE792" s="174">
        <v>0</v>
      </c>
      <c r="AF792" s="174">
        <v>0</v>
      </c>
      <c r="AG792" s="174">
        <v>0</v>
      </c>
      <c r="AH792" s="174">
        <v>0</v>
      </c>
      <c r="AI792" s="174">
        <v>0</v>
      </c>
      <c r="AJ792" s="174">
        <v>0</v>
      </c>
      <c r="AK792" s="174">
        <v>0</v>
      </c>
      <c r="AL792" s="174">
        <v>0</v>
      </c>
      <c r="AM792" s="174">
        <v>0</v>
      </c>
      <c r="AN792" s="174">
        <v>0</v>
      </c>
      <c r="AO792" s="174">
        <v>0</v>
      </c>
      <c r="AP792" s="174">
        <v>0</v>
      </c>
      <c r="AQ792" s="174">
        <v>0</v>
      </c>
      <c r="AR792" s="174">
        <v>0</v>
      </c>
      <c r="AS792" s="174">
        <v>0</v>
      </c>
      <c r="AT792" s="174">
        <v>0</v>
      </c>
      <c r="AU792" s="174">
        <v>0</v>
      </c>
      <c r="AV792" s="174">
        <v>0</v>
      </c>
      <c r="AW792" s="174">
        <v>0</v>
      </c>
      <c r="AX792" s="174">
        <v>0</v>
      </c>
      <c r="AY792" s="174">
        <v>0</v>
      </c>
      <c r="AZ792" s="174">
        <v>0</v>
      </c>
      <c r="BA792" s="174">
        <v>0</v>
      </c>
      <c r="BB792" s="175">
        <f t="shared" si="231"/>
        <v>1</v>
      </c>
      <c r="BC792" s="175">
        <f t="shared" si="231"/>
        <v>1</v>
      </c>
      <c r="BD792" s="175">
        <f t="shared" si="231"/>
        <v>1</v>
      </c>
      <c r="BE792" s="175">
        <f t="shared" si="231"/>
        <v>1</v>
      </c>
      <c r="BF792" s="175">
        <f t="shared" si="231"/>
        <v>1</v>
      </c>
      <c r="BG792" s="175">
        <f t="shared" si="231"/>
        <v>1</v>
      </c>
      <c r="BH792" s="175">
        <f t="shared" si="271"/>
        <v>1</v>
      </c>
      <c r="BI792" s="175">
        <f t="shared" si="271"/>
        <v>1</v>
      </c>
      <c r="BJ792" s="175">
        <f t="shared" si="271"/>
        <v>1</v>
      </c>
      <c r="BK792" s="175">
        <f t="shared" si="271"/>
        <v>1</v>
      </c>
      <c r="BL792" s="175">
        <f t="shared" si="271"/>
        <v>1</v>
      </c>
      <c r="BM792" s="175">
        <f t="shared" si="271"/>
        <v>1</v>
      </c>
    </row>
    <row r="793" spans="1:65" x14ac:dyDescent="0.35">
      <c r="A793" s="170" t="s">
        <v>81</v>
      </c>
      <c r="B793" s="170" t="str">
        <v>SMES</v>
      </c>
      <c r="C793" s="170" t="str">
        <v>Sales Wireline SMES</v>
      </c>
      <c r="D793" s="170" t="str">
        <v>SST</v>
      </c>
      <c r="E793" s="170" t="str">
        <v>TR5</v>
      </c>
      <c r="F793" s="171">
        <v>36</v>
      </c>
      <c r="G793" s="171">
        <v>33</v>
      </c>
      <c r="H793" s="171">
        <v>31</v>
      </c>
      <c r="I793" s="171">
        <v>37</v>
      </c>
      <c r="J793" s="171">
        <v>34</v>
      </c>
      <c r="K793" s="171">
        <v>36</v>
      </c>
      <c r="L793" s="171">
        <v>40</v>
      </c>
      <c r="M793" s="171">
        <v>35</v>
      </c>
      <c r="N793" s="171">
        <v>38</v>
      </c>
      <c r="O793" s="171">
        <v>39</v>
      </c>
      <c r="P793" s="171">
        <v>37</v>
      </c>
      <c r="Q793" s="171">
        <v>38</v>
      </c>
      <c r="R793" s="171">
        <v>3</v>
      </c>
      <c r="S793" s="171">
        <v>0</v>
      </c>
      <c r="T793" s="171">
        <v>1</v>
      </c>
      <c r="U793" s="171">
        <v>0</v>
      </c>
      <c r="V793" s="171">
        <v>0</v>
      </c>
      <c r="W793" s="171">
        <v>0</v>
      </c>
      <c r="X793" s="171">
        <v>0</v>
      </c>
      <c r="Y793" s="171">
        <v>0</v>
      </c>
      <c r="Z793" s="171">
        <v>0</v>
      </c>
      <c r="AA793" s="171">
        <v>0</v>
      </c>
      <c r="AB793" s="171">
        <v>0</v>
      </c>
      <c r="AC793" s="171">
        <v>0</v>
      </c>
      <c r="AD793" s="171">
        <v>36</v>
      </c>
      <c r="AE793" s="171">
        <v>33</v>
      </c>
      <c r="AF793" s="171">
        <v>31</v>
      </c>
      <c r="AG793" s="171">
        <v>37</v>
      </c>
      <c r="AH793" s="171">
        <v>34</v>
      </c>
      <c r="AI793" s="171">
        <v>36</v>
      </c>
      <c r="AJ793" s="171">
        <v>40</v>
      </c>
      <c r="AK793" s="171">
        <v>35</v>
      </c>
      <c r="AL793" s="171">
        <v>38</v>
      </c>
      <c r="AM793" s="171">
        <v>39</v>
      </c>
      <c r="AN793" s="171">
        <v>37</v>
      </c>
      <c r="AO793" s="171">
        <v>38</v>
      </c>
      <c r="AP793" s="171">
        <v>3</v>
      </c>
      <c r="AQ793" s="171">
        <v>0</v>
      </c>
      <c r="AR793" s="171">
        <v>1</v>
      </c>
      <c r="AS793" s="171">
        <v>0</v>
      </c>
      <c r="AT793" s="171">
        <v>0</v>
      </c>
      <c r="AU793" s="171">
        <v>0</v>
      </c>
      <c r="AV793" s="171">
        <v>0</v>
      </c>
      <c r="AW793" s="171">
        <v>0</v>
      </c>
      <c r="AX793" s="171">
        <v>0</v>
      </c>
      <c r="AY793" s="171">
        <v>0</v>
      </c>
      <c r="AZ793" s="171">
        <v>0</v>
      </c>
      <c r="BA793" s="171">
        <v>0</v>
      </c>
      <c r="BB793" s="172">
        <f t="shared" si="231"/>
        <v>8.3333333333333329E-2</v>
      </c>
      <c r="BC793" s="172">
        <f t="shared" si="231"/>
        <v>0</v>
      </c>
      <c r="BD793" s="172">
        <f t="shared" si="231"/>
        <v>3.2258064516129031E-2</v>
      </c>
      <c r="BE793" s="172">
        <f t="shared" si="231"/>
        <v>0</v>
      </c>
      <c r="BF793" s="172">
        <f t="shared" si="231"/>
        <v>0</v>
      </c>
      <c r="BG793" s="172">
        <f t="shared" si="231"/>
        <v>0</v>
      </c>
      <c r="BH793" s="172">
        <f t="shared" si="271"/>
        <v>0</v>
      </c>
      <c r="BI793" s="172">
        <f t="shared" si="271"/>
        <v>0</v>
      </c>
      <c r="BJ793" s="172">
        <f t="shared" si="271"/>
        <v>0</v>
      </c>
      <c r="BK793" s="172">
        <f t="shared" si="271"/>
        <v>0</v>
      </c>
      <c r="BL793" s="172">
        <f t="shared" si="271"/>
        <v>0</v>
      </c>
      <c r="BM793" s="172">
        <f t="shared" si="271"/>
        <v>0</v>
      </c>
    </row>
    <row r="794" spans="1:65" x14ac:dyDescent="0.35">
      <c r="A794" s="173" t="s">
        <v>81</v>
      </c>
      <c r="B794" s="173" t="str">
        <v>SMES</v>
      </c>
      <c r="C794" s="173" t="str">
        <v>Sales Wireline SMES</v>
      </c>
      <c r="D794" s="173" t="str">
        <v>SST</v>
      </c>
      <c r="E794" s="173" t="str">
        <v>PAPUA</v>
      </c>
      <c r="F794" s="174">
        <v>4</v>
      </c>
      <c r="G794" s="174">
        <v>3</v>
      </c>
      <c r="H794" s="174">
        <v>3</v>
      </c>
      <c r="I794" s="174">
        <v>4</v>
      </c>
      <c r="J794" s="174">
        <v>4</v>
      </c>
      <c r="K794" s="174">
        <v>4</v>
      </c>
      <c r="L794" s="174">
        <v>4</v>
      </c>
      <c r="M794" s="174">
        <v>4</v>
      </c>
      <c r="N794" s="174">
        <v>4</v>
      </c>
      <c r="O794" s="174">
        <v>4</v>
      </c>
      <c r="P794" s="174">
        <v>4</v>
      </c>
      <c r="Q794" s="174">
        <v>4</v>
      </c>
      <c r="R794" s="174">
        <v>0</v>
      </c>
      <c r="S794" s="174">
        <v>0</v>
      </c>
      <c r="T794" s="174">
        <v>0</v>
      </c>
      <c r="U794" s="174">
        <v>0</v>
      </c>
      <c r="V794" s="174">
        <v>0</v>
      </c>
      <c r="W794" s="174">
        <v>0</v>
      </c>
      <c r="X794" s="174">
        <v>0</v>
      </c>
      <c r="Y794" s="174">
        <v>0</v>
      </c>
      <c r="Z794" s="174">
        <v>0</v>
      </c>
      <c r="AA794" s="174">
        <v>0</v>
      </c>
      <c r="AB794" s="174">
        <v>0</v>
      </c>
      <c r="AC794" s="174">
        <v>0</v>
      </c>
      <c r="AD794" s="174">
        <v>4</v>
      </c>
      <c r="AE794" s="174">
        <v>3</v>
      </c>
      <c r="AF794" s="174">
        <v>3</v>
      </c>
      <c r="AG794" s="174">
        <v>4</v>
      </c>
      <c r="AH794" s="174">
        <v>4</v>
      </c>
      <c r="AI794" s="174">
        <v>4</v>
      </c>
      <c r="AJ794" s="174">
        <v>4</v>
      </c>
      <c r="AK794" s="174">
        <v>4</v>
      </c>
      <c r="AL794" s="174">
        <v>4</v>
      </c>
      <c r="AM794" s="174">
        <v>4</v>
      </c>
      <c r="AN794" s="174">
        <v>4</v>
      </c>
      <c r="AO794" s="174">
        <v>4</v>
      </c>
      <c r="AP794" s="174">
        <v>0</v>
      </c>
      <c r="AQ794" s="174">
        <v>0</v>
      </c>
      <c r="AR794" s="174">
        <v>0</v>
      </c>
      <c r="AS794" s="174">
        <v>0</v>
      </c>
      <c r="AT794" s="174">
        <v>0</v>
      </c>
      <c r="AU794" s="174">
        <v>0</v>
      </c>
      <c r="AV794" s="174">
        <v>0</v>
      </c>
      <c r="AW794" s="174">
        <v>0</v>
      </c>
      <c r="AX794" s="174">
        <v>0</v>
      </c>
      <c r="AY794" s="174">
        <v>0</v>
      </c>
      <c r="AZ794" s="174">
        <v>0</v>
      </c>
      <c r="BA794" s="174">
        <v>0</v>
      </c>
      <c r="BB794" s="175">
        <f t="shared" si="231"/>
        <v>0</v>
      </c>
      <c r="BC794" s="175">
        <f t="shared" si="231"/>
        <v>0</v>
      </c>
      <c r="BD794" s="175">
        <f t="shared" si="231"/>
        <v>0</v>
      </c>
      <c r="BE794" s="175">
        <f t="shared" si="231"/>
        <v>0</v>
      </c>
      <c r="BF794" s="175">
        <f t="shared" si="231"/>
        <v>0</v>
      </c>
      <c r="BG794" s="175">
        <f t="shared" si="231"/>
        <v>0</v>
      </c>
      <c r="BH794" s="175">
        <f t="shared" si="271"/>
        <v>0</v>
      </c>
      <c r="BI794" s="175">
        <f t="shared" si="271"/>
        <v>0</v>
      </c>
      <c r="BJ794" s="175">
        <f t="shared" si="271"/>
        <v>0</v>
      </c>
      <c r="BK794" s="175">
        <f t="shared" si="271"/>
        <v>0</v>
      </c>
      <c r="BL794" s="175">
        <f t="shared" si="271"/>
        <v>0</v>
      </c>
      <c r="BM794" s="175">
        <f t="shared" si="271"/>
        <v>0</v>
      </c>
    </row>
    <row r="795" spans="1:65" x14ac:dyDescent="0.35">
      <c r="A795" s="173" t="s">
        <v>81</v>
      </c>
      <c r="B795" s="173" t="str">
        <v>SMES</v>
      </c>
      <c r="C795" s="173" t="str">
        <v>Sales Wireline SMES</v>
      </c>
      <c r="D795" s="173" t="str">
        <v>SST</v>
      </c>
      <c r="E795" s="173" t="str">
        <v>PAPUA BARAT</v>
      </c>
      <c r="F795" s="174">
        <v>3</v>
      </c>
      <c r="G795" s="174">
        <v>3</v>
      </c>
      <c r="H795" s="174">
        <v>3</v>
      </c>
      <c r="I795" s="174">
        <v>3</v>
      </c>
      <c r="J795" s="174">
        <v>3</v>
      </c>
      <c r="K795" s="174">
        <v>3</v>
      </c>
      <c r="L795" s="174">
        <v>4</v>
      </c>
      <c r="M795" s="174">
        <v>3</v>
      </c>
      <c r="N795" s="174">
        <v>4</v>
      </c>
      <c r="O795" s="174">
        <v>4</v>
      </c>
      <c r="P795" s="174">
        <v>3</v>
      </c>
      <c r="Q795" s="174">
        <v>4</v>
      </c>
      <c r="R795" s="174">
        <v>0</v>
      </c>
      <c r="S795" s="174">
        <v>0</v>
      </c>
      <c r="T795" s="174">
        <v>0</v>
      </c>
      <c r="U795" s="174">
        <v>0</v>
      </c>
      <c r="V795" s="174">
        <v>0</v>
      </c>
      <c r="W795" s="174">
        <v>0</v>
      </c>
      <c r="X795" s="174">
        <v>0</v>
      </c>
      <c r="Y795" s="174">
        <v>0</v>
      </c>
      <c r="Z795" s="174">
        <v>0</v>
      </c>
      <c r="AA795" s="174">
        <v>0</v>
      </c>
      <c r="AB795" s="174">
        <v>0</v>
      </c>
      <c r="AC795" s="174">
        <v>0</v>
      </c>
      <c r="AD795" s="174">
        <v>3</v>
      </c>
      <c r="AE795" s="174">
        <v>3</v>
      </c>
      <c r="AF795" s="174">
        <v>3</v>
      </c>
      <c r="AG795" s="174">
        <v>3</v>
      </c>
      <c r="AH795" s="174">
        <v>3</v>
      </c>
      <c r="AI795" s="174">
        <v>3</v>
      </c>
      <c r="AJ795" s="174">
        <v>4</v>
      </c>
      <c r="AK795" s="174">
        <v>3</v>
      </c>
      <c r="AL795" s="174">
        <v>4</v>
      </c>
      <c r="AM795" s="174">
        <v>4</v>
      </c>
      <c r="AN795" s="174">
        <v>3</v>
      </c>
      <c r="AO795" s="174">
        <v>4</v>
      </c>
      <c r="AP795" s="174">
        <v>0</v>
      </c>
      <c r="AQ795" s="174">
        <v>0</v>
      </c>
      <c r="AR795" s="174">
        <v>0</v>
      </c>
      <c r="AS795" s="174">
        <v>0</v>
      </c>
      <c r="AT795" s="174">
        <v>0</v>
      </c>
      <c r="AU795" s="174">
        <v>0</v>
      </c>
      <c r="AV795" s="174">
        <v>0</v>
      </c>
      <c r="AW795" s="174">
        <v>0</v>
      </c>
      <c r="AX795" s="174">
        <v>0</v>
      </c>
      <c r="AY795" s="174">
        <v>0</v>
      </c>
      <c r="AZ795" s="174">
        <v>0</v>
      </c>
      <c r="BA795" s="174">
        <v>0</v>
      </c>
      <c r="BB795" s="175">
        <f t="shared" si="231"/>
        <v>0</v>
      </c>
      <c r="BC795" s="175">
        <f t="shared" si="231"/>
        <v>0</v>
      </c>
      <c r="BD795" s="175">
        <f t="shared" si="231"/>
        <v>0</v>
      </c>
      <c r="BE795" s="175">
        <f t="shared" si="231"/>
        <v>0</v>
      </c>
      <c r="BF795" s="175">
        <f t="shared" si="231"/>
        <v>0</v>
      </c>
      <c r="BG795" s="175">
        <f t="shared" si="231"/>
        <v>0</v>
      </c>
      <c r="BH795" s="175">
        <f t="shared" si="271"/>
        <v>0</v>
      </c>
      <c r="BI795" s="175">
        <f t="shared" si="271"/>
        <v>0</v>
      </c>
      <c r="BJ795" s="175">
        <f t="shared" si="271"/>
        <v>0</v>
      </c>
      <c r="BK795" s="175">
        <f t="shared" si="271"/>
        <v>0</v>
      </c>
      <c r="BL795" s="175">
        <f t="shared" si="271"/>
        <v>0</v>
      </c>
      <c r="BM795" s="175">
        <f t="shared" si="271"/>
        <v>0</v>
      </c>
    </row>
    <row r="796" spans="1:65" x14ac:dyDescent="0.35">
      <c r="A796" s="173" t="s">
        <v>81</v>
      </c>
      <c r="B796" s="173" t="str">
        <v>SMES</v>
      </c>
      <c r="C796" s="173" t="str">
        <v>Sales Wireline SMES</v>
      </c>
      <c r="D796" s="173" t="str">
        <v>SST</v>
      </c>
      <c r="E796" s="173" t="str">
        <v>SULBAGSEL</v>
      </c>
      <c r="F796" s="174">
        <v>13</v>
      </c>
      <c r="G796" s="174">
        <v>13</v>
      </c>
      <c r="H796" s="174">
        <v>11</v>
      </c>
      <c r="I796" s="174">
        <v>14</v>
      </c>
      <c r="J796" s="174">
        <v>12</v>
      </c>
      <c r="K796" s="174">
        <v>13</v>
      </c>
      <c r="L796" s="174">
        <v>14</v>
      </c>
      <c r="M796" s="174">
        <v>13</v>
      </c>
      <c r="N796" s="174">
        <v>13</v>
      </c>
      <c r="O796" s="174">
        <v>14</v>
      </c>
      <c r="P796" s="174">
        <v>14</v>
      </c>
      <c r="Q796" s="174">
        <v>13</v>
      </c>
      <c r="R796" s="174">
        <v>3</v>
      </c>
      <c r="S796" s="174">
        <v>0</v>
      </c>
      <c r="T796" s="174">
        <v>1</v>
      </c>
      <c r="U796" s="174">
        <v>0</v>
      </c>
      <c r="V796" s="174">
        <v>0</v>
      </c>
      <c r="W796" s="174">
        <v>0</v>
      </c>
      <c r="X796" s="174">
        <v>0</v>
      </c>
      <c r="Y796" s="174">
        <v>0</v>
      </c>
      <c r="Z796" s="174">
        <v>0</v>
      </c>
      <c r="AA796" s="174">
        <v>0</v>
      </c>
      <c r="AB796" s="174">
        <v>0</v>
      </c>
      <c r="AC796" s="174">
        <v>0</v>
      </c>
      <c r="AD796" s="174">
        <v>13</v>
      </c>
      <c r="AE796" s="174">
        <v>13</v>
      </c>
      <c r="AF796" s="174">
        <v>11</v>
      </c>
      <c r="AG796" s="174">
        <v>14</v>
      </c>
      <c r="AH796" s="174">
        <v>12</v>
      </c>
      <c r="AI796" s="174">
        <v>13</v>
      </c>
      <c r="AJ796" s="174">
        <v>14</v>
      </c>
      <c r="AK796" s="174">
        <v>13</v>
      </c>
      <c r="AL796" s="174">
        <v>13</v>
      </c>
      <c r="AM796" s="174">
        <v>14</v>
      </c>
      <c r="AN796" s="174">
        <v>14</v>
      </c>
      <c r="AO796" s="174">
        <v>13</v>
      </c>
      <c r="AP796" s="174">
        <v>3</v>
      </c>
      <c r="AQ796" s="174">
        <v>0</v>
      </c>
      <c r="AR796" s="174">
        <v>1</v>
      </c>
      <c r="AS796" s="174">
        <v>0</v>
      </c>
      <c r="AT796" s="174">
        <v>0</v>
      </c>
      <c r="AU796" s="174">
        <v>0</v>
      </c>
      <c r="AV796" s="174">
        <v>0</v>
      </c>
      <c r="AW796" s="174">
        <v>0</v>
      </c>
      <c r="AX796" s="174">
        <v>0</v>
      </c>
      <c r="AY796" s="174">
        <v>0</v>
      </c>
      <c r="AZ796" s="174">
        <v>0</v>
      </c>
      <c r="BA796" s="174">
        <v>0</v>
      </c>
      <c r="BB796" s="175">
        <f t="shared" si="231"/>
        <v>0.23076923076923078</v>
      </c>
      <c r="BC796" s="175">
        <f t="shared" si="231"/>
        <v>0</v>
      </c>
      <c r="BD796" s="175">
        <f t="shared" si="231"/>
        <v>9.0909090909090912E-2</v>
      </c>
      <c r="BE796" s="175">
        <f t="shared" si="231"/>
        <v>0</v>
      </c>
      <c r="BF796" s="175">
        <f t="shared" si="231"/>
        <v>0</v>
      </c>
      <c r="BG796" s="175">
        <f t="shared" si="231"/>
        <v>0</v>
      </c>
      <c r="BH796" s="175">
        <f t="shared" si="271"/>
        <v>0</v>
      </c>
      <c r="BI796" s="175">
        <f t="shared" si="271"/>
        <v>0</v>
      </c>
      <c r="BJ796" s="175">
        <f t="shared" si="271"/>
        <v>0</v>
      </c>
      <c r="BK796" s="175">
        <f t="shared" si="271"/>
        <v>0</v>
      </c>
      <c r="BL796" s="175">
        <f t="shared" si="271"/>
        <v>0</v>
      </c>
      <c r="BM796" s="175">
        <f t="shared" si="271"/>
        <v>0</v>
      </c>
    </row>
    <row r="797" spans="1:65" x14ac:dyDescent="0.35">
      <c r="A797" s="173" t="s">
        <v>81</v>
      </c>
      <c r="B797" s="173" t="str">
        <v>SMES</v>
      </c>
      <c r="C797" s="173" t="str">
        <v>Sales Wireline SMES</v>
      </c>
      <c r="D797" s="173" t="str">
        <v>SST</v>
      </c>
      <c r="E797" s="173" t="str">
        <v>SULBAGTENG</v>
      </c>
      <c r="F797" s="174">
        <v>8</v>
      </c>
      <c r="G797" s="174">
        <v>7</v>
      </c>
      <c r="H797" s="174">
        <v>7</v>
      </c>
      <c r="I797" s="174">
        <v>8</v>
      </c>
      <c r="J797" s="174">
        <v>7</v>
      </c>
      <c r="K797" s="174">
        <v>8</v>
      </c>
      <c r="L797" s="174">
        <v>9</v>
      </c>
      <c r="M797" s="174">
        <v>7</v>
      </c>
      <c r="N797" s="174">
        <v>8</v>
      </c>
      <c r="O797" s="174">
        <v>8</v>
      </c>
      <c r="P797" s="174">
        <v>8</v>
      </c>
      <c r="Q797" s="174">
        <v>8</v>
      </c>
      <c r="R797" s="174">
        <v>0</v>
      </c>
      <c r="S797" s="174">
        <v>0</v>
      </c>
      <c r="T797" s="174">
        <v>0</v>
      </c>
      <c r="U797" s="174">
        <v>0</v>
      </c>
      <c r="V797" s="174">
        <v>0</v>
      </c>
      <c r="W797" s="174">
        <v>0</v>
      </c>
      <c r="X797" s="174">
        <v>0</v>
      </c>
      <c r="Y797" s="174">
        <v>0</v>
      </c>
      <c r="Z797" s="174">
        <v>0</v>
      </c>
      <c r="AA797" s="174">
        <v>0</v>
      </c>
      <c r="AB797" s="174">
        <v>0</v>
      </c>
      <c r="AC797" s="174">
        <v>0</v>
      </c>
      <c r="AD797" s="174">
        <v>8</v>
      </c>
      <c r="AE797" s="174">
        <v>7</v>
      </c>
      <c r="AF797" s="174">
        <v>7</v>
      </c>
      <c r="AG797" s="174">
        <v>8</v>
      </c>
      <c r="AH797" s="174">
        <v>7</v>
      </c>
      <c r="AI797" s="174">
        <v>8</v>
      </c>
      <c r="AJ797" s="174">
        <v>9</v>
      </c>
      <c r="AK797" s="174">
        <v>7</v>
      </c>
      <c r="AL797" s="174">
        <v>8</v>
      </c>
      <c r="AM797" s="174">
        <v>8</v>
      </c>
      <c r="AN797" s="174">
        <v>8</v>
      </c>
      <c r="AO797" s="174">
        <v>8</v>
      </c>
      <c r="AP797" s="174">
        <v>0</v>
      </c>
      <c r="AQ797" s="174">
        <v>0</v>
      </c>
      <c r="AR797" s="174">
        <v>0</v>
      </c>
      <c r="AS797" s="174">
        <v>0</v>
      </c>
      <c r="AT797" s="174">
        <v>0</v>
      </c>
      <c r="AU797" s="174">
        <v>0</v>
      </c>
      <c r="AV797" s="174">
        <v>0</v>
      </c>
      <c r="AW797" s="174">
        <v>0</v>
      </c>
      <c r="AX797" s="174">
        <v>0</v>
      </c>
      <c r="AY797" s="174">
        <v>0</v>
      </c>
      <c r="AZ797" s="174">
        <v>0</v>
      </c>
      <c r="BA797" s="174">
        <v>0</v>
      </c>
      <c r="BB797" s="175">
        <f t="shared" si="231"/>
        <v>0</v>
      </c>
      <c r="BC797" s="175">
        <f t="shared" si="231"/>
        <v>0</v>
      </c>
      <c r="BD797" s="175">
        <f t="shared" si="231"/>
        <v>0</v>
      </c>
      <c r="BE797" s="175">
        <f t="shared" si="231"/>
        <v>0</v>
      </c>
      <c r="BF797" s="175">
        <f t="shared" si="231"/>
        <v>0</v>
      </c>
      <c r="BG797" s="175">
        <f t="shared" si="231"/>
        <v>0</v>
      </c>
      <c r="BH797" s="175">
        <f t="shared" si="271"/>
        <v>0</v>
      </c>
      <c r="BI797" s="175">
        <f t="shared" si="271"/>
        <v>0</v>
      </c>
      <c r="BJ797" s="175">
        <f t="shared" si="271"/>
        <v>0</v>
      </c>
      <c r="BK797" s="175">
        <f t="shared" si="271"/>
        <v>0</v>
      </c>
      <c r="BL797" s="175">
        <f t="shared" si="271"/>
        <v>0</v>
      </c>
      <c r="BM797" s="175">
        <f t="shared" si="271"/>
        <v>0</v>
      </c>
    </row>
    <row r="798" spans="1:65" x14ac:dyDescent="0.35">
      <c r="A798" s="173" t="s">
        <v>81</v>
      </c>
      <c r="B798" s="173" t="str">
        <v>SMES</v>
      </c>
      <c r="C798" s="173" t="str">
        <v>Sales Wireline SMES</v>
      </c>
      <c r="D798" s="173" t="str">
        <v>SST</v>
      </c>
      <c r="E798" s="173" t="str">
        <v>SUMALUT</v>
      </c>
      <c r="F798" s="174">
        <v>8</v>
      </c>
      <c r="G798" s="174">
        <v>7</v>
      </c>
      <c r="H798" s="174">
        <v>7</v>
      </c>
      <c r="I798" s="174">
        <v>8</v>
      </c>
      <c r="J798" s="174">
        <v>8</v>
      </c>
      <c r="K798" s="174">
        <v>8</v>
      </c>
      <c r="L798" s="174">
        <v>9</v>
      </c>
      <c r="M798" s="174">
        <v>8</v>
      </c>
      <c r="N798" s="174">
        <v>9</v>
      </c>
      <c r="O798" s="174">
        <v>9</v>
      </c>
      <c r="P798" s="174">
        <v>8</v>
      </c>
      <c r="Q798" s="174">
        <v>9</v>
      </c>
      <c r="R798" s="174">
        <v>0</v>
      </c>
      <c r="S798" s="174">
        <v>0</v>
      </c>
      <c r="T798" s="174">
        <v>0</v>
      </c>
      <c r="U798" s="174">
        <v>0</v>
      </c>
      <c r="V798" s="174">
        <v>0</v>
      </c>
      <c r="W798" s="174">
        <v>0</v>
      </c>
      <c r="X798" s="174">
        <v>0</v>
      </c>
      <c r="Y798" s="174">
        <v>0</v>
      </c>
      <c r="Z798" s="174">
        <v>0</v>
      </c>
      <c r="AA798" s="174">
        <v>0</v>
      </c>
      <c r="AB798" s="174">
        <v>0</v>
      </c>
      <c r="AC798" s="174">
        <v>0</v>
      </c>
      <c r="AD798" s="174">
        <v>8</v>
      </c>
      <c r="AE798" s="174">
        <v>7</v>
      </c>
      <c r="AF798" s="174">
        <v>7</v>
      </c>
      <c r="AG798" s="174">
        <v>8</v>
      </c>
      <c r="AH798" s="174">
        <v>8</v>
      </c>
      <c r="AI798" s="174">
        <v>8</v>
      </c>
      <c r="AJ798" s="174">
        <v>9</v>
      </c>
      <c r="AK798" s="174">
        <v>8</v>
      </c>
      <c r="AL798" s="174">
        <v>9</v>
      </c>
      <c r="AM798" s="174">
        <v>9</v>
      </c>
      <c r="AN798" s="174">
        <v>8</v>
      </c>
      <c r="AO798" s="174">
        <v>9</v>
      </c>
      <c r="AP798" s="174">
        <v>0</v>
      </c>
      <c r="AQ798" s="174">
        <v>0</v>
      </c>
      <c r="AR798" s="174">
        <v>0</v>
      </c>
      <c r="AS798" s="174">
        <v>0</v>
      </c>
      <c r="AT798" s="174">
        <v>0</v>
      </c>
      <c r="AU798" s="174">
        <v>0</v>
      </c>
      <c r="AV798" s="174">
        <v>0</v>
      </c>
      <c r="AW798" s="174">
        <v>0</v>
      </c>
      <c r="AX798" s="174">
        <v>0</v>
      </c>
      <c r="AY798" s="174">
        <v>0</v>
      </c>
      <c r="AZ798" s="174">
        <v>0</v>
      </c>
      <c r="BA798" s="174">
        <v>0</v>
      </c>
      <c r="BB798" s="175">
        <f t="shared" si="231"/>
        <v>0</v>
      </c>
      <c r="BC798" s="175">
        <f t="shared" si="231"/>
        <v>0</v>
      </c>
      <c r="BD798" s="175">
        <f t="shared" si="231"/>
        <v>0</v>
      </c>
      <c r="BE798" s="175">
        <f t="shared" si="231"/>
        <v>0</v>
      </c>
      <c r="BF798" s="175">
        <f t="shared" si="231"/>
        <v>0</v>
      </c>
      <c r="BG798" s="175">
        <f t="shared" si="231"/>
        <v>0</v>
      </c>
      <c r="BH798" s="175">
        <f t="shared" si="271"/>
        <v>0</v>
      </c>
      <c r="BI798" s="175">
        <f t="shared" si="271"/>
        <v>0</v>
      </c>
      <c r="BJ798" s="175">
        <f t="shared" si="271"/>
        <v>0</v>
      </c>
      <c r="BK798" s="175">
        <f t="shared" si="271"/>
        <v>0</v>
      </c>
      <c r="BL798" s="175">
        <f t="shared" si="271"/>
        <v>0</v>
      </c>
      <c r="BM798" s="175">
        <f t="shared" si="271"/>
        <v>0</v>
      </c>
    </row>
    <row r="799" spans="1:65" x14ac:dyDescent="0.35">
      <c r="A799" s="170" t="s">
        <v>81</v>
      </c>
      <c r="B799" s="170" t="str">
        <v>SMES</v>
      </c>
      <c r="C799" s="170" t="str">
        <v>Sales NeuCentrix SMES</v>
      </c>
      <c r="D799" s="170" t="str">
        <v>Rack</v>
      </c>
      <c r="E799" s="170" t="str">
        <v>TR5</v>
      </c>
      <c r="F799" s="171">
        <v>0</v>
      </c>
      <c r="G799" s="171">
        <v>0</v>
      </c>
      <c r="H799" s="171">
        <v>0</v>
      </c>
      <c r="I799" s="171">
        <v>0</v>
      </c>
      <c r="J799" s="171">
        <v>0</v>
      </c>
      <c r="K799" s="171">
        <v>0</v>
      </c>
      <c r="L799" s="171">
        <v>1</v>
      </c>
      <c r="M799" s="171">
        <v>1</v>
      </c>
      <c r="N799" s="171">
        <v>1</v>
      </c>
      <c r="O799" s="171">
        <v>1</v>
      </c>
      <c r="P799" s="171">
        <v>2</v>
      </c>
      <c r="Q799" s="171">
        <v>2</v>
      </c>
      <c r="R799" s="171">
        <v>0</v>
      </c>
      <c r="S799" s="171">
        <v>0</v>
      </c>
      <c r="T799" s="171">
        <v>1</v>
      </c>
      <c r="U799" s="171">
        <v>1</v>
      </c>
      <c r="V799" s="171">
        <v>2</v>
      </c>
      <c r="W799" s="171">
        <v>2</v>
      </c>
      <c r="X799" s="171">
        <v>2</v>
      </c>
      <c r="Y799" s="171">
        <v>2</v>
      </c>
      <c r="Z799" s="171">
        <v>2</v>
      </c>
      <c r="AA799" s="171">
        <v>2</v>
      </c>
      <c r="AB799" s="171">
        <v>2</v>
      </c>
      <c r="AC799" s="171">
        <v>2</v>
      </c>
      <c r="AD799" s="171">
        <v>0</v>
      </c>
      <c r="AE799" s="171">
        <v>0</v>
      </c>
      <c r="AF799" s="171">
        <v>0</v>
      </c>
      <c r="AG799" s="171">
        <v>0</v>
      </c>
      <c r="AH799" s="171">
        <v>0</v>
      </c>
      <c r="AI799" s="171">
        <v>0</v>
      </c>
      <c r="AJ799" s="171">
        <v>1</v>
      </c>
      <c r="AK799" s="171">
        <v>0</v>
      </c>
      <c r="AL799" s="171">
        <v>0</v>
      </c>
      <c r="AM799" s="171">
        <v>0</v>
      </c>
      <c r="AN799" s="171">
        <v>1</v>
      </c>
      <c r="AO799" s="171">
        <v>0</v>
      </c>
      <c r="AP799" s="171">
        <v>0</v>
      </c>
      <c r="AQ799" s="171">
        <v>0</v>
      </c>
      <c r="AR799" s="171">
        <v>1</v>
      </c>
      <c r="AS799" s="171">
        <v>0</v>
      </c>
      <c r="AT799" s="171">
        <v>1</v>
      </c>
      <c r="AU799" s="171">
        <v>0</v>
      </c>
      <c r="AV799" s="171">
        <v>0</v>
      </c>
      <c r="AW799" s="171">
        <v>0</v>
      </c>
      <c r="AX799" s="171">
        <v>0</v>
      </c>
      <c r="AY799" s="171">
        <v>0</v>
      </c>
      <c r="AZ799" s="171">
        <v>0</v>
      </c>
      <c r="BA799" s="171">
        <v>0</v>
      </c>
      <c r="BB799" s="172">
        <f t="shared" si="231"/>
        <v>1</v>
      </c>
      <c r="BC799" s="172">
        <f t="shared" si="231"/>
        <v>1</v>
      </c>
      <c r="BD799" s="172">
        <f t="shared" si="231"/>
        <v>1</v>
      </c>
      <c r="BE799" s="172">
        <f t="shared" si="231"/>
        <v>1</v>
      </c>
      <c r="BF799" s="172">
        <f t="shared" si="231"/>
        <v>1</v>
      </c>
      <c r="BG799" s="172">
        <f t="shared" si="231"/>
        <v>1</v>
      </c>
      <c r="BH799" s="172">
        <f t="shared" si="271"/>
        <v>2</v>
      </c>
      <c r="BI799" s="172">
        <f t="shared" si="271"/>
        <v>2</v>
      </c>
      <c r="BJ799" s="172">
        <f t="shared" si="271"/>
        <v>2</v>
      </c>
      <c r="BK799" s="172">
        <f t="shared" si="271"/>
        <v>2</v>
      </c>
      <c r="BL799" s="172">
        <f t="shared" si="271"/>
        <v>1</v>
      </c>
      <c r="BM799" s="172">
        <f t="shared" si="271"/>
        <v>1</v>
      </c>
    </row>
    <row r="800" spans="1:65" x14ac:dyDescent="0.35">
      <c r="A800" s="173" t="s">
        <v>81</v>
      </c>
      <c r="B800" s="173" t="str">
        <v>SMES</v>
      </c>
      <c r="C800" s="173" t="str">
        <v>Sales NeuCentrix SMES</v>
      </c>
      <c r="D800" s="173" t="str">
        <v>Rack</v>
      </c>
      <c r="E800" s="173" t="str">
        <v>PAPUA</v>
      </c>
      <c r="F800" s="174">
        <v>0</v>
      </c>
      <c r="G800" s="174">
        <v>0</v>
      </c>
      <c r="H800" s="174">
        <v>0</v>
      </c>
      <c r="I800" s="174">
        <v>0</v>
      </c>
      <c r="J800" s="174">
        <v>0</v>
      </c>
      <c r="K800" s="174">
        <v>0</v>
      </c>
      <c r="L800" s="174">
        <v>0</v>
      </c>
      <c r="M800" s="174">
        <v>0</v>
      </c>
      <c r="N800" s="174">
        <v>0</v>
      </c>
      <c r="O800" s="174">
        <v>0</v>
      </c>
      <c r="P800" s="174">
        <v>0</v>
      </c>
      <c r="Q800" s="174">
        <v>0</v>
      </c>
      <c r="R800" s="174">
        <v>0</v>
      </c>
      <c r="S800" s="174">
        <v>0</v>
      </c>
      <c r="T800" s="174">
        <v>0</v>
      </c>
      <c r="U800" s="174">
        <v>0</v>
      </c>
      <c r="V800" s="174">
        <v>0</v>
      </c>
      <c r="W800" s="174">
        <v>0</v>
      </c>
      <c r="X800" s="174">
        <v>0</v>
      </c>
      <c r="Y800" s="174">
        <v>0</v>
      </c>
      <c r="Z800" s="174">
        <v>0</v>
      </c>
      <c r="AA800" s="174">
        <v>0</v>
      </c>
      <c r="AB800" s="174">
        <v>0</v>
      </c>
      <c r="AC800" s="174">
        <v>0</v>
      </c>
      <c r="AD800" s="174">
        <v>0</v>
      </c>
      <c r="AE800" s="174">
        <v>0</v>
      </c>
      <c r="AF800" s="174">
        <v>0</v>
      </c>
      <c r="AG800" s="174">
        <v>0</v>
      </c>
      <c r="AH800" s="174">
        <v>0</v>
      </c>
      <c r="AI800" s="174">
        <v>0</v>
      </c>
      <c r="AJ800" s="174">
        <v>0</v>
      </c>
      <c r="AK800" s="174">
        <v>0</v>
      </c>
      <c r="AL800" s="174">
        <v>0</v>
      </c>
      <c r="AM800" s="174">
        <v>0</v>
      </c>
      <c r="AN800" s="174">
        <v>0</v>
      </c>
      <c r="AO800" s="174">
        <v>0</v>
      </c>
      <c r="AP800" s="174">
        <v>0</v>
      </c>
      <c r="AQ800" s="174">
        <v>0</v>
      </c>
      <c r="AR800" s="174">
        <v>0</v>
      </c>
      <c r="AS800" s="174">
        <v>0</v>
      </c>
      <c r="AT800" s="174">
        <v>0</v>
      </c>
      <c r="AU800" s="174">
        <v>0</v>
      </c>
      <c r="AV800" s="174">
        <v>0</v>
      </c>
      <c r="AW800" s="174">
        <v>0</v>
      </c>
      <c r="AX800" s="174">
        <v>0</v>
      </c>
      <c r="AY800" s="174">
        <v>0</v>
      </c>
      <c r="AZ800" s="174">
        <v>0</v>
      </c>
      <c r="BA800" s="174">
        <v>0</v>
      </c>
      <c r="BB800" s="175">
        <f t="shared" si="231"/>
        <v>1</v>
      </c>
      <c r="BC800" s="175">
        <f t="shared" si="231"/>
        <v>1</v>
      </c>
      <c r="BD800" s="175">
        <f t="shared" si="231"/>
        <v>1</v>
      </c>
      <c r="BE800" s="175">
        <f t="shared" si="231"/>
        <v>1</v>
      </c>
      <c r="BF800" s="175">
        <f t="shared" si="231"/>
        <v>1</v>
      </c>
      <c r="BG800" s="175">
        <f t="shared" si="231"/>
        <v>1</v>
      </c>
      <c r="BH800" s="175">
        <f t="shared" si="271"/>
        <v>1</v>
      </c>
      <c r="BI800" s="175">
        <f t="shared" si="271"/>
        <v>1</v>
      </c>
      <c r="BJ800" s="175">
        <f t="shared" si="271"/>
        <v>1</v>
      </c>
      <c r="BK800" s="175">
        <f t="shared" si="271"/>
        <v>1</v>
      </c>
      <c r="BL800" s="175">
        <f t="shared" si="271"/>
        <v>1</v>
      </c>
      <c r="BM800" s="175">
        <f t="shared" si="271"/>
        <v>1</v>
      </c>
    </row>
    <row r="801" spans="1:65" x14ac:dyDescent="0.35">
      <c r="A801" s="173" t="s">
        <v>81</v>
      </c>
      <c r="B801" s="173" t="str">
        <v>SMES</v>
      </c>
      <c r="C801" s="173" t="str">
        <v>Sales NeuCentrix SMES</v>
      </c>
      <c r="D801" s="173" t="str">
        <v>Rack</v>
      </c>
      <c r="E801" s="173" t="str">
        <v>PAPUA BARAT</v>
      </c>
      <c r="F801" s="174">
        <v>0</v>
      </c>
      <c r="G801" s="174">
        <v>0</v>
      </c>
      <c r="H801" s="174">
        <v>0</v>
      </c>
      <c r="I801" s="174">
        <v>0</v>
      </c>
      <c r="J801" s="174">
        <v>0</v>
      </c>
      <c r="K801" s="174">
        <v>0</v>
      </c>
      <c r="L801" s="174">
        <v>0</v>
      </c>
      <c r="M801" s="174">
        <v>0</v>
      </c>
      <c r="N801" s="174">
        <v>0</v>
      </c>
      <c r="O801" s="174">
        <v>0</v>
      </c>
      <c r="P801" s="174">
        <v>0</v>
      </c>
      <c r="Q801" s="174">
        <v>0</v>
      </c>
      <c r="R801" s="174">
        <v>0</v>
      </c>
      <c r="S801" s="174">
        <v>0</v>
      </c>
      <c r="T801" s="174">
        <v>0</v>
      </c>
      <c r="U801" s="174">
        <v>0</v>
      </c>
      <c r="V801" s="174">
        <v>0</v>
      </c>
      <c r="W801" s="174">
        <v>0</v>
      </c>
      <c r="X801" s="174">
        <v>0</v>
      </c>
      <c r="Y801" s="174">
        <v>0</v>
      </c>
      <c r="Z801" s="174">
        <v>0</v>
      </c>
      <c r="AA801" s="174">
        <v>0</v>
      </c>
      <c r="AB801" s="174">
        <v>0</v>
      </c>
      <c r="AC801" s="174">
        <v>0</v>
      </c>
      <c r="AD801" s="174">
        <v>0</v>
      </c>
      <c r="AE801" s="174">
        <v>0</v>
      </c>
      <c r="AF801" s="174">
        <v>0</v>
      </c>
      <c r="AG801" s="174">
        <v>0</v>
      </c>
      <c r="AH801" s="174">
        <v>0</v>
      </c>
      <c r="AI801" s="174">
        <v>0</v>
      </c>
      <c r="AJ801" s="174">
        <v>0</v>
      </c>
      <c r="AK801" s="174">
        <v>0</v>
      </c>
      <c r="AL801" s="174">
        <v>0</v>
      </c>
      <c r="AM801" s="174">
        <v>0</v>
      </c>
      <c r="AN801" s="174">
        <v>0</v>
      </c>
      <c r="AO801" s="174">
        <v>0</v>
      </c>
      <c r="AP801" s="174">
        <v>0</v>
      </c>
      <c r="AQ801" s="174">
        <v>0</v>
      </c>
      <c r="AR801" s="174">
        <v>0</v>
      </c>
      <c r="AS801" s="174">
        <v>0</v>
      </c>
      <c r="AT801" s="174">
        <v>0</v>
      </c>
      <c r="AU801" s="174">
        <v>0</v>
      </c>
      <c r="AV801" s="174">
        <v>0</v>
      </c>
      <c r="AW801" s="174">
        <v>0</v>
      </c>
      <c r="AX801" s="174">
        <v>0</v>
      </c>
      <c r="AY801" s="174">
        <v>0</v>
      </c>
      <c r="AZ801" s="174">
        <v>0</v>
      </c>
      <c r="BA801" s="174">
        <v>0</v>
      </c>
      <c r="BB801" s="175">
        <f t="shared" si="231"/>
        <v>1</v>
      </c>
      <c r="BC801" s="175">
        <f t="shared" si="231"/>
        <v>1</v>
      </c>
      <c r="BD801" s="175">
        <f t="shared" si="231"/>
        <v>1</v>
      </c>
      <c r="BE801" s="175">
        <f t="shared" si="231"/>
        <v>1</v>
      </c>
      <c r="BF801" s="175">
        <f t="shared" si="231"/>
        <v>1</v>
      </c>
      <c r="BG801" s="175">
        <f t="shared" si="231"/>
        <v>1</v>
      </c>
      <c r="BH801" s="175">
        <f t="shared" si="271"/>
        <v>1</v>
      </c>
      <c r="BI801" s="175">
        <f t="shared" si="271"/>
        <v>1</v>
      </c>
      <c r="BJ801" s="175">
        <f t="shared" si="271"/>
        <v>1</v>
      </c>
      <c r="BK801" s="175">
        <f t="shared" si="271"/>
        <v>1</v>
      </c>
      <c r="BL801" s="175">
        <f t="shared" si="271"/>
        <v>1</v>
      </c>
      <c r="BM801" s="175">
        <f t="shared" si="271"/>
        <v>1</v>
      </c>
    </row>
    <row r="802" spans="1:65" x14ac:dyDescent="0.35">
      <c r="A802" s="173" t="s">
        <v>81</v>
      </c>
      <c r="B802" s="173" t="str">
        <v>SMES</v>
      </c>
      <c r="C802" s="173" t="str">
        <v>Sales NeuCentrix SMES</v>
      </c>
      <c r="D802" s="173" t="str">
        <v>Rack</v>
      </c>
      <c r="E802" s="173" t="str">
        <v>SULBAGSEL</v>
      </c>
      <c r="F802" s="174">
        <v>0</v>
      </c>
      <c r="G802" s="174">
        <v>0</v>
      </c>
      <c r="H802" s="174">
        <v>0</v>
      </c>
      <c r="I802" s="174">
        <v>0</v>
      </c>
      <c r="J802" s="174">
        <v>0</v>
      </c>
      <c r="K802" s="174">
        <v>0</v>
      </c>
      <c r="L802" s="174">
        <v>1</v>
      </c>
      <c r="M802" s="174">
        <v>1</v>
      </c>
      <c r="N802" s="174">
        <v>1</v>
      </c>
      <c r="O802" s="174">
        <v>1</v>
      </c>
      <c r="P802" s="174">
        <v>1</v>
      </c>
      <c r="Q802" s="174">
        <v>1</v>
      </c>
      <c r="R802" s="174">
        <v>0</v>
      </c>
      <c r="S802" s="174">
        <v>0</v>
      </c>
      <c r="T802" s="174">
        <v>0</v>
      </c>
      <c r="U802" s="174">
        <v>0</v>
      </c>
      <c r="V802" s="174">
        <v>0</v>
      </c>
      <c r="W802" s="174">
        <v>0</v>
      </c>
      <c r="X802" s="174">
        <v>0</v>
      </c>
      <c r="Y802" s="174">
        <v>0</v>
      </c>
      <c r="Z802" s="174">
        <v>0</v>
      </c>
      <c r="AA802" s="174">
        <v>0</v>
      </c>
      <c r="AB802" s="174">
        <v>0</v>
      </c>
      <c r="AC802" s="174">
        <v>0</v>
      </c>
      <c r="AD802" s="174">
        <v>0</v>
      </c>
      <c r="AE802" s="174">
        <v>0</v>
      </c>
      <c r="AF802" s="174">
        <v>0</v>
      </c>
      <c r="AG802" s="174">
        <v>0</v>
      </c>
      <c r="AH802" s="174">
        <v>0</v>
      </c>
      <c r="AI802" s="174">
        <v>0</v>
      </c>
      <c r="AJ802" s="174">
        <v>1</v>
      </c>
      <c r="AK802" s="174">
        <v>0</v>
      </c>
      <c r="AL802" s="174">
        <v>0</v>
      </c>
      <c r="AM802" s="174">
        <v>0</v>
      </c>
      <c r="AN802" s="174">
        <v>0</v>
      </c>
      <c r="AO802" s="174">
        <v>0</v>
      </c>
      <c r="AP802" s="174">
        <v>0</v>
      </c>
      <c r="AQ802" s="174">
        <v>0</v>
      </c>
      <c r="AR802" s="174">
        <v>0</v>
      </c>
      <c r="AS802" s="174">
        <v>0</v>
      </c>
      <c r="AT802" s="174">
        <v>0</v>
      </c>
      <c r="AU802" s="174">
        <v>0</v>
      </c>
      <c r="AV802" s="174">
        <v>0</v>
      </c>
      <c r="AW802" s="174">
        <v>0</v>
      </c>
      <c r="AX802" s="174">
        <v>0</v>
      </c>
      <c r="AY802" s="174">
        <v>0</v>
      </c>
      <c r="AZ802" s="174">
        <v>0</v>
      </c>
      <c r="BA802" s="174">
        <v>0</v>
      </c>
      <c r="BB802" s="175">
        <f t="shared" si="231"/>
        <v>1</v>
      </c>
      <c r="BC802" s="175">
        <f t="shared" si="231"/>
        <v>1</v>
      </c>
      <c r="BD802" s="175">
        <f t="shared" si="231"/>
        <v>1</v>
      </c>
      <c r="BE802" s="175">
        <f t="shared" si="231"/>
        <v>1</v>
      </c>
      <c r="BF802" s="175">
        <f t="shared" si="231"/>
        <v>1</v>
      </c>
      <c r="BG802" s="175">
        <f t="shared" si="231"/>
        <v>1</v>
      </c>
      <c r="BH802" s="175">
        <f t="shared" si="271"/>
        <v>0</v>
      </c>
      <c r="BI802" s="175">
        <f t="shared" si="271"/>
        <v>0</v>
      </c>
      <c r="BJ802" s="175">
        <f t="shared" si="271"/>
        <v>0</v>
      </c>
      <c r="BK802" s="175">
        <f t="shared" si="271"/>
        <v>0</v>
      </c>
      <c r="BL802" s="175">
        <f t="shared" si="271"/>
        <v>0</v>
      </c>
      <c r="BM802" s="175">
        <f t="shared" si="271"/>
        <v>0</v>
      </c>
    </row>
    <row r="803" spans="1:65" x14ac:dyDescent="0.35">
      <c r="A803" s="173" t="s">
        <v>81</v>
      </c>
      <c r="B803" s="173" t="str">
        <v>SMES</v>
      </c>
      <c r="C803" s="173" t="str">
        <v>Sales NeuCentrix SMES</v>
      </c>
      <c r="D803" s="173" t="str">
        <v>Rack</v>
      </c>
      <c r="E803" s="173" t="str">
        <v>SULBAGTENG</v>
      </c>
      <c r="F803" s="174">
        <v>0</v>
      </c>
      <c r="G803" s="174">
        <v>0</v>
      </c>
      <c r="H803" s="174">
        <v>0</v>
      </c>
      <c r="I803" s="174">
        <v>0</v>
      </c>
      <c r="J803" s="174">
        <v>0</v>
      </c>
      <c r="K803" s="174">
        <v>0</v>
      </c>
      <c r="L803" s="174">
        <v>0</v>
      </c>
      <c r="M803" s="174">
        <v>0</v>
      </c>
      <c r="N803" s="174">
        <v>0</v>
      </c>
      <c r="O803" s="174">
        <v>0</v>
      </c>
      <c r="P803" s="174">
        <v>0</v>
      </c>
      <c r="Q803" s="174">
        <v>0</v>
      </c>
      <c r="R803" s="174">
        <v>0</v>
      </c>
      <c r="S803" s="174">
        <v>0</v>
      </c>
      <c r="T803" s="174">
        <v>0</v>
      </c>
      <c r="U803" s="174">
        <v>0</v>
      </c>
      <c r="V803" s="174">
        <v>0</v>
      </c>
      <c r="W803" s="174">
        <v>0</v>
      </c>
      <c r="X803" s="174">
        <v>0</v>
      </c>
      <c r="Y803" s="174">
        <v>0</v>
      </c>
      <c r="Z803" s="174">
        <v>0</v>
      </c>
      <c r="AA803" s="174">
        <v>0</v>
      </c>
      <c r="AB803" s="174">
        <v>0</v>
      </c>
      <c r="AC803" s="174">
        <v>0</v>
      </c>
      <c r="AD803" s="174">
        <v>0</v>
      </c>
      <c r="AE803" s="174">
        <v>0</v>
      </c>
      <c r="AF803" s="174">
        <v>0</v>
      </c>
      <c r="AG803" s="174">
        <v>0</v>
      </c>
      <c r="AH803" s="174">
        <v>0</v>
      </c>
      <c r="AI803" s="174">
        <v>0</v>
      </c>
      <c r="AJ803" s="174">
        <v>0</v>
      </c>
      <c r="AK803" s="174">
        <v>0</v>
      </c>
      <c r="AL803" s="174">
        <v>0</v>
      </c>
      <c r="AM803" s="174">
        <v>0</v>
      </c>
      <c r="AN803" s="174">
        <v>0</v>
      </c>
      <c r="AO803" s="174">
        <v>0</v>
      </c>
      <c r="AP803" s="174">
        <v>0</v>
      </c>
      <c r="AQ803" s="174">
        <v>0</v>
      </c>
      <c r="AR803" s="174">
        <v>0</v>
      </c>
      <c r="AS803" s="174">
        <v>0</v>
      </c>
      <c r="AT803" s="174">
        <v>0</v>
      </c>
      <c r="AU803" s="174">
        <v>0</v>
      </c>
      <c r="AV803" s="174">
        <v>0</v>
      </c>
      <c r="AW803" s="174">
        <v>0</v>
      </c>
      <c r="AX803" s="174">
        <v>0</v>
      </c>
      <c r="AY803" s="174">
        <v>0</v>
      </c>
      <c r="AZ803" s="174">
        <v>0</v>
      </c>
      <c r="BA803" s="174">
        <v>0</v>
      </c>
      <c r="BB803" s="175">
        <f t="shared" si="231"/>
        <v>1</v>
      </c>
      <c r="BC803" s="175">
        <f t="shared" si="231"/>
        <v>1</v>
      </c>
      <c r="BD803" s="175">
        <f t="shared" si="231"/>
        <v>1</v>
      </c>
      <c r="BE803" s="175">
        <f t="shared" si="231"/>
        <v>1</v>
      </c>
      <c r="BF803" s="175">
        <f t="shared" si="231"/>
        <v>1</v>
      </c>
      <c r="BG803" s="175">
        <f t="shared" si="231"/>
        <v>1</v>
      </c>
      <c r="BH803" s="175">
        <f t="shared" si="271"/>
        <v>1</v>
      </c>
      <c r="BI803" s="175">
        <f t="shared" si="271"/>
        <v>1</v>
      </c>
      <c r="BJ803" s="175">
        <f t="shared" si="271"/>
        <v>1</v>
      </c>
      <c r="BK803" s="175">
        <f t="shared" si="271"/>
        <v>1</v>
      </c>
      <c r="BL803" s="175">
        <f t="shared" si="271"/>
        <v>1</v>
      </c>
      <c r="BM803" s="175">
        <f t="shared" si="271"/>
        <v>1</v>
      </c>
    </row>
    <row r="804" spans="1:65" x14ac:dyDescent="0.35">
      <c r="A804" s="173" t="s">
        <v>81</v>
      </c>
      <c r="B804" s="173" t="str">
        <v>SMES</v>
      </c>
      <c r="C804" s="173" t="str">
        <v>Sales NeuCentrix SMES</v>
      </c>
      <c r="D804" s="173" t="str">
        <v>Rack</v>
      </c>
      <c r="E804" s="173" t="str">
        <v>SUMALUT</v>
      </c>
      <c r="F804" s="174">
        <v>0</v>
      </c>
      <c r="G804" s="174">
        <v>0</v>
      </c>
      <c r="H804" s="174">
        <v>0</v>
      </c>
      <c r="I804" s="174">
        <v>0</v>
      </c>
      <c r="J804" s="174">
        <v>0</v>
      </c>
      <c r="K804" s="174">
        <v>0</v>
      </c>
      <c r="L804" s="174">
        <v>0</v>
      </c>
      <c r="M804" s="174">
        <v>0</v>
      </c>
      <c r="N804" s="174">
        <v>0</v>
      </c>
      <c r="O804" s="174">
        <v>0</v>
      </c>
      <c r="P804" s="174">
        <v>1</v>
      </c>
      <c r="Q804" s="174">
        <v>1</v>
      </c>
      <c r="R804" s="174">
        <v>0</v>
      </c>
      <c r="S804" s="174">
        <v>0</v>
      </c>
      <c r="T804" s="174">
        <v>1</v>
      </c>
      <c r="U804" s="174">
        <v>1</v>
      </c>
      <c r="V804" s="174">
        <v>2</v>
      </c>
      <c r="W804" s="174">
        <v>2</v>
      </c>
      <c r="X804" s="174">
        <v>2</v>
      </c>
      <c r="Y804" s="174">
        <v>2</v>
      </c>
      <c r="Z804" s="174">
        <v>2</v>
      </c>
      <c r="AA804" s="174">
        <v>2</v>
      </c>
      <c r="AB804" s="174">
        <v>2</v>
      </c>
      <c r="AC804" s="174">
        <v>2</v>
      </c>
      <c r="AD804" s="174">
        <v>0</v>
      </c>
      <c r="AE804" s="174">
        <v>0</v>
      </c>
      <c r="AF804" s="174">
        <v>0</v>
      </c>
      <c r="AG804" s="174">
        <v>0</v>
      </c>
      <c r="AH804" s="174">
        <v>0</v>
      </c>
      <c r="AI804" s="174">
        <v>0</v>
      </c>
      <c r="AJ804" s="174">
        <v>0</v>
      </c>
      <c r="AK804" s="174">
        <v>0</v>
      </c>
      <c r="AL804" s="174">
        <v>0</v>
      </c>
      <c r="AM804" s="174">
        <v>0</v>
      </c>
      <c r="AN804" s="174">
        <v>1</v>
      </c>
      <c r="AO804" s="174">
        <v>0</v>
      </c>
      <c r="AP804" s="174">
        <v>0</v>
      </c>
      <c r="AQ804" s="174">
        <v>0</v>
      </c>
      <c r="AR804" s="174">
        <v>1</v>
      </c>
      <c r="AS804" s="174">
        <v>0</v>
      </c>
      <c r="AT804" s="174">
        <v>1</v>
      </c>
      <c r="AU804" s="174">
        <v>0</v>
      </c>
      <c r="AV804" s="174">
        <v>0</v>
      </c>
      <c r="AW804" s="174">
        <v>0</v>
      </c>
      <c r="AX804" s="174">
        <v>0</v>
      </c>
      <c r="AY804" s="174">
        <v>0</v>
      </c>
      <c r="AZ804" s="174">
        <v>0</v>
      </c>
      <c r="BA804" s="174">
        <v>0</v>
      </c>
      <c r="BB804" s="175">
        <f t="shared" si="231"/>
        <v>1</v>
      </c>
      <c r="BC804" s="175">
        <f t="shared" si="231"/>
        <v>1</v>
      </c>
      <c r="BD804" s="175">
        <f t="shared" si="231"/>
        <v>1</v>
      </c>
      <c r="BE804" s="175">
        <f t="shared" si="231"/>
        <v>1</v>
      </c>
      <c r="BF804" s="175">
        <f t="shared" si="231"/>
        <v>1</v>
      </c>
      <c r="BG804" s="175">
        <f t="shared" si="231"/>
        <v>1</v>
      </c>
      <c r="BH804" s="175">
        <f t="shared" si="271"/>
        <v>1</v>
      </c>
      <c r="BI804" s="175">
        <f t="shared" si="271"/>
        <v>1</v>
      </c>
      <c r="BJ804" s="175">
        <f t="shared" si="271"/>
        <v>1</v>
      </c>
      <c r="BK804" s="175">
        <f t="shared" si="271"/>
        <v>1</v>
      </c>
      <c r="BL804" s="175">
        <f t="shared" si="271"/>
        <v>2</v>
      </c>
      <c r="BM804" s="175">
        <f t="shared" si="271"/>
        <v>2</v>
      </c>
    </row>
    <row r="805" spans="1:65" x14ac:dyDescent="0.35">
      <c r="A805" s="170" t="s">
        <v>81</v>
      </c>
      <c r="B805" s="170" t="str">
        <v>SMES</v>
      </c>
      <c r="C805" s="170" t="str">
        <v>Sales HSI SMES</v>
      </c>
      <c r="D805" s="170" t="str">
        <v>SSL</v>
      </c>
      <c r="E805" s="170" t="str">
        <v>TR5</v>
      </c>
      <c r="F805" s="171">
        <v>1777</v>
      </c>
      <c r="G805" s="171">
        <v>3577</v>
      </c>
      <c r="H805" s="171">
        <v>5482</v>
      </c>
      <c r="I805" s="171">
        <v>7462</v>
      </c>
      <c r="J805" s="171">
        <v>9337</v>
      </c>
      <c r="K805" s="171">
        <v>11287</v>
      </c>
      <c r="L805" s="171">
        <v>13372</v>
      </c>
      <c r="M805" s="171">
        <v>15337</v>
      </c>
      <c r="N805" s="171">
        <v>17347</v>
      </c>
      <c r="O805" s="171">
        <v>19402</v>
      </c>
      <c r="P805" s="171">
        <v>21382</v>
      </c>
      <c r="Q805" s="171">
        <v>23407</v>
      </c>
      <c r="R805" s="171">
        <v>1768</v>
      </c>
      <c r="S805" s="171">
        <v>3211</v>
      </c>
      <c r="T805" s="171">
        <v>4410</v>
      </c>
      <c r="U805" s="171">
        <v>5987</v>
      </c>
      <c r="V805" s="171">
        <v>7254</v>
      </c>
      <c r="W805" s="171">
        <v>8441</v>
      </c>
      <c r="X805" s="171">
        <v>8441</v>
      </c>
      <c r="Y805" s="171">
        <v>8441</v>
      </c>
      <c r="Z805" s="171">
        <v>8441</v>
      </c>
      <c r="AA805" s="171">
        <v>8441</v>
      </c>
      <c r="AB805" s="171">
        <v>8441</v>
      </c>
      <c r="AC805" s="171">
        <v>8441</v>
      </c>
      <c r="AD805" s="171">
        <v>1777</v>
      </c>
      <c r="AE805" s="171">
        <v>1800</v>
      </c>
      <c r="AF805" s="171">
        <v>1905</v>
      </c>
      <c r="AG805" s="171">
        <v>1980</v>
      </c>
      <c r="AH805" s="171">
        <v>1875</v>
      </c>
      <c r="AI805" s="171">
        <v>1950</v>
      </c>
      <c r="AJ805" s="171">
        <v>2085</v>
      </c>
      <c r="AK805" s="171">
        <v>1965</v>
      </c>
      <c r="AL805" s="171">
        <v>2010</v>
      </c>
      <c r="AM805" s="171">
        <v>2055</v>
      </c>
      <c r="AN805" s="171">
        <v>1980</v>
      </c>
      <c r="AO805" s="171">
        <v>2025</v>
      </c>
      <c r="AP805" s="171">
        <v>1768</v>
      </c>
      <c r="AQ805" s="171">
        <v>1443</v>
      </c>
      <c r="AR805" s="171">
        <v>1199</v>
      </c>
      <c r="AS805" s="171">
        <v>1577</v>
      </c>
      <c r="AT805" s="171">
        <v>1267</v>
      </c>
      <c r="AU805" s="171">
        <v>1187</v>
      </c>
      <c r="AV805" s="171">
        <v>0</v>
      </c>
      <c r="AW805" s="171">
        <v>0</v>
      </c>
      <c r="AX805" s="171">
        <v>0</v>
      </c>
      <c r="AY805" s="171">
        <v>0</v>
      </c>
      <c r="AZ805" s="171">
        <v>0</v>
      </c>
      <c r="BA805" s="171">
        <v>0</v>
      </c>
      <c r="BB805" s="172">
        <f t="shared" si="231"/>
        <v>0.99493528418683175</v>
      </c>
      <c r="BC805" s="172">
        <f t="shared" si="231"/>
        <v>0.89767961979312272</v>
      </c>
      <c r="BD805" s="172">
        <f t="shared" si="231"/>
        <v>0.80445093031740245</v>
      </c>
      <c r="BE805" s="172">
        <f t="shared" si="231"/>
        <v>0.80233181452693647</v>
      </c>
      <c r="BF805" s="172">
        <f t="shared" si="231"/>
        <v>0.77690907143622145</v>
      </c>
      <c r="BG805" s="172">
        <f t="shared" si="231"/>
        <v>0.7478515105874014</v>
      </c>
      <c r="BH805" s="172">
        <f t="shared" si="271"/>
        <v>0.6312443912653305</v>
      </c>
      <c r="BI805" s="172">
        <f t="shared" si="271"/>
        <v>0.55036839016756867</v>
      </c>
      <c r="BJ805" s="172">
        <f t="shared" si="271"/>
        <v>0.48659710612786072</v>
      </c>
      <c r="BK805" s="172">
        <f t="shared" si="271"/>
        <v>0.43505824141841049</v>
      </c>
      <c r="BL805" s="172">
        <f t="shared" si="271"/>
        <v>0.39477130296511082</v>
      </c>
      <c r="BM805" s="172">
        <f t="shared" si="271"/>
        <v>0.36061861836202846</v>
      </c>
    </row>
    <row r="806" spans="1:65" x14ac:dyDescent="0.35">
      <c r="A806" s="173" t="s">
        <v>81</v>
      </c>
      <c r="B806" s="173" t="str">
        <v>SMES</v>
      </c>
      <c r="C806" s="173" t="str">
        <v>Sales HSI SMES</v>
      </c>
      <c r="D806" s="173" t="str">
        <v>SSL</v>
      </c>
      <c r="E806" s="173" t="str">
        <v>PAPUA</v>
      </c>
      <c r="F806" s="174">
        <v>154</v>
      </c>
      <c r="G806" s="174">
        <v>313</v>
      </c>
      <c r="H806" s="174">
        <v>481</v>
      </c>
      <c r="I806" s="174">
        <v>655</v>
      </c>
      <c r="J806" s="174">
        <v>820</v>
      </c>
      <c r="K806" s="174">
        <v>992</v>
      </c>
      <c r="L806" s="174">
        <v>1176</v>
      </c>
      <c r="M806" s="174">
        <v>1349</v>
      </c>
      <c r="N806" s="174">
        <v>1526</v>
      </c>
      <c r="O806" s="174">
        <v>1707</v>
      </c>
      <c r="P806" s="174">
        <v>1881</v>
      </c>
      <c r="Q806" s="174">
        <v>2059</v>
      </c>
      <c r="R806" s="174">
        <v>154</v>
      </c>
      <c r="S806" s="174">
        <v>293</v>
      </c>
      <c r="T806" s="174">
        <v>416</v>
      </c>
      <c r="U806" s="174">
        <v>548</v>
      </c>
      <c r="V806" s="174">
        <v>658</v>
      </c>
      <c r="W806" s="174">
        <v>764</v>
      </c>
      <c r="X806" s="174">
        <v>764</v>
      </c>
      <c r="Y806" s="174">
        <v>764</v>
      </c>
      <c r="Z806" s="174">
        <v>764</v>
      </c>
      <c r="AA806" s="174">
        <v>764</v>
      </c>
      <c r="AB806" s="174">
        <v>764</v>
      </c>
      <c r="AC806" s="174">
        <v>764</v>
      </c>
      <c r="AD806" s="174">
        <v>154</v>
      </c>
      <c r="AE806" s="174">
        <v>159</v>
      </c>
      <c r="AF806" s="174">
        <v>168</v>
      </c>
      <c r="AG806" s="174">
        <v>174</v>
      </c>
      <c r="AH806" s="174">
        <v>165</v>
      </c>
      <c r="AI806" s="174">
        <v>172</v>
      </c>
      <c r="AJ806" s="174">
        <v>184</v>
      </c>
      <c r="AK806" s="174">
        <v>173</v>
      </c>
      <c r="AL806" s="174">
        <v>177</v>
      </c>
      <c r="AM806" s="174">
        <v>181</v>
      </c>
      <c r="AN806" s="174">
        <v>174</v>
      </c>
      <c r="AO806" s="174">
        <v>178</v>
      </c>
      <c r="AP806" s="174">
        <v>154</v>
      </c>
      <c r="AQ806" s="174">
        <v>139</v>
      </c>
      <c r="AR806" s="174">
        <v>123</v>
      </c>
      <c r="AS806" s="174">
        <v>132</v>
      </c>
      <c r="AT806" s="174">
        <v>110</v>
      </c>
      <c r="AU806" s="174">
        <v>106</v>
      </c>
      <c r="AV806" s="174">
        <v>0</v>
      </c>
      <c r="AW806" s="174">
        <v>0</v>
      </c>
      <c r="AX806" s="174">
        <v>0</v>
      </c>
      <c r="AY806" s="174">
        <v>0</v>
      </c>
      <c r="AZ806" s="174">
        <v>0</v>
      </c>
      <c r="BA806" s="174">
        <v>0</v>
      </c>
      <c r="BB806" s="175">
        <f t="shared" si="231"/>
        <v>1</v>
      </c>
      <c r="BC806" s="175">
        <f t="shared" si="231"/>
        <v>0.93610223642172519</v>
      </c>
      <c r="BD806" s="175">
        <f t="shared" si="231"/>
        <v>0.86486486486486491</v>
      </c>
      <c r="BE806" s="175">
        <f t="shared" si="231"/>
        <v>0.83664122137404584</v>
      </c>
      <c r="BF806" s="175">
        <f t="shared" si="231"/>
        <v>0.80243902439024395</v>
      </c>
      <c r="BG806" s="175">
        <f t="shared" si="231"/>
        <v>0.77016129032258063</v>
      </c>
      <c r="BH806" s="175">
        <f t="shared" si="271"/>
        <v>0.64965986394557829</v>
      </c>
      <c r="BI806" s="175">
        <f t="shared" si="271"/>
        <v>0.56634544106745732</v>
      </c>
      <c r="BJ806" s="175">
        <f t="shared" si="271"/>
        <v>0.50065530799475755</v>
      </c>
      <c r="BK806" s="175">
        <f t="shared" si="271"/>
        <v>0.44756883421206795</v>
      </c>
      <c r="BL806" s="175">
        <f t="shared" si="271"/>
        <v>0.40616693248272195</v>
      </c>
      <c r="BM806" s="175">
        <f t="shared" si="271"/>
        <v>0.37105390966488588</v>
      </c>
    </row>
    <row r="807" spans="1:65" x14ac:dyDescent="0.35">
      <c r="A807" s="173" t="s">
        <v>81</v>
      </c>
      <c r="B807" s="173" t="str">
        <v>SMES</v>
      </c>
      <c r="C807" s="173" t="str">
        <v>Sales HSI SMES</v>
      </c>
      <c r="D807" s="173" t="str">
        <v>SSL</v>
      </c>
      <c r="E807" s="173" t="str">
        <v>PAPUA BARAT</v>
      </c>
      <c r="F807" s="174">
        <v>143</v>
      </c>
      <c r="G807" s="174">
        <v>289</v>
      </c>
      <c r="H807" s="174">
        <v>444</v>
      </c>
      <c r="I807" s="174">
        <v>605</v>
      </c>
      <c r="J807" s="174">
        <v>757</v>
      </c>
      <c r="K807" s="174">
        <v>916</v>
      </c>
      <c r="L807" s="174">
        <v>1085</v>
      </c>
      <c r="M807" s="174">
        <v>1245</v>
      </c>
      <c r="N807" s="174">
        <v>1408</v>
      </c>
      <c r="O807" s="174">
        <v>1575</v>
      </c>
      <c r="P807" s="174">
        <v>1736</v>
      </c>
      <c r="Q807" s="174">
        <v>1901</v>
      </c>
      <c r="R807" s="174">
        <v>171</v>
      </c>
      <c r="S807" s="174">
        <v>321</v>
      </c>
      <c r="T807" s="174">
        <v>453</v>
      </c>
      <c r="U807" s="174">
        <v>582</v>
      </c>
      <c r="V807" s="174">
        <v>726</v>
      </c>
      <c r="W807" s="174">
        <v>850</v>
      </c>
      <c r="X807" s="174">
        <v>850</v>
      </c>
      <c r="Y807" s="174">
        <v>850</v>
      </c>
      <c r="Z807" s="174">
        <v>850</v>
      </c>
      <c r="AA807" s="174">
        <v>850</v>
      </c>
      <c r="AB807" s="174">
        <v>850</v>
      </c>
      <c r="AC807" s="174">
        <v>850</v>
      </c>
      <c r="AD807" s="174">
        <v>143</v>
      </c>
      <c r="AE807" s="174">
        <v>146</v>
      </c>
      <c r="AF807" s="174">
        <v>155</v>
      </c>
      <c r="AG807" s="174">
        <v>161</v>
      </c>
      <c r="AH807" s="174">
        <v>152</v>
      </c>
      <c r="AI807" s="174">
        <v>159</v>
      </c>
      <c r="AJ807" s="174">
        <v>169</v>
      </c>
      <c r="AK807" s="174">
        <v>160</v>
      </c>
      <c r="AL807" s="174">
        <v>163</v>
      </c>
      <c r="AM807" s="174">
        <v>167</v>
      </c>
      <c r="AN807" s="174">
        <v>161</v>
      </c>
      <c r="AO807" s="174">
        <v>165</v>
      </c>
      <c r="AP807" s="174">
        <v>171</v>
      </c>
      <c r="AQ807" s="174">
        <v>150</v>
      </c>
      <c r="AR807" s="174">
        <v>132</v>
      </c>
      <c r="AS807" s="174">
        <v>129</v>
      </c>
      <c r="AT807" s="174">
        <v>144</v>
      </c>
      <c r="AU807" s="174">
        <v>124</v>
      </c>
      <c r="AV807" s="174">
        <v>0</v>
      </c>
      <c r="AW807" s="174">
        <v>0</v>
      </c>
      <c r="AX807" s="174">
        <v>0</v>
      </c>
      <c r="AY807" s="174">
        <v>0</v>
      </c>
      <c r="AZ807" s="174">
        <v>0</v>
      </c>
      <c r="BA807" s="174">
        <v>0</v>
      </c>
      <c r="BB807" s="175">
        <f t="shared" si="231"/>
        <v>1.1958041958041958</v>
      </c>
      <c r="BC807" s="175">
        <f t="shared" si="231"/>
        <v>1.1107266435986158</v>
      </c>
      <c r="BD807" s="175">
        <f t="shared" si="231"/>
        <v>1.0202702702702702</v>
      </c>
      <c r="BE807" s="175">
        <f t="shared" si="231"/>
        <v>0.9619834710743802</v>
      </c>
      <c r="BF807" s="175">
        <f t="shared" si="231"/>
        <v>0.95904887714663145</v>
      </c>
      <c r="BG807" s="175">
        <f t="shared" si="231"/>
        <v>0.92794759825327511</v>
      </c>
      <c r="BH807" s="175">
        <f t="shared" si="271"/>
        <v>0.78341013824884798</v>
      </c>
      <c r="BI807" s="175">
        <f t="shared" si="271"/>
        <v>0.68273092369477917</v>
      </c>
      <c r="BJ807" s="175">
        <f t="shared" si="271"/>
        <v>0.60369318181818177</v>
      </c>
      <c r="BK807" s="175">
        <f t="shared" si="271"/>
        <v>0.53968253968253965</v>
      </c>
      <c r="BL807" s="175">
        <f t="shared" si="271"/>
        <v>0.48963133640552997</v>
      </c>
      <c r="BM807" s="175">
        <f t="shared" si="271"/>
        <v>0.44713308784850081</v>
      </c>
    </row>
    <row r="808" spans="1:65" x14ac:dyDescent="0.35">
      <c r="A808" s="173" t="s">
        <v>81</v>
      </c>
      <c r="B808" s="173" t="str">
        <v>SMES</v>
      </c>
      <c r="C808" s="173" t="str">
        <v>Sales HSI SMES</v>
      </c>
      <c r="D808" s="173" t="str">
        <v>SSL</v>
      </c>
      <c r="E808" s="173" t="str">
        <v>SULBAGSEL</v>
      </c>
      <c r="F808" s="174">
        <v>680</v>
      </c>
      <c r="G808" s="174">
        <v>1365</v>
      </c>
      <c r="H808" s="174">
        <v>2091</v>
      </c>
      <c r="I808" s="174">
        <v>2846</v>
      </c>
      <c r="J808" s="174">
        <v>3561</v>
      </c>
      <c r="K808" s="174">
        <v>4304</v>
      </c>
      <c r="L808" s="174">
        <v>5099</v>
      </c>
      <c r="M808" s="174">
        <v>5848</v>
      </c>
      <c r="N808" s="174">
        <v>6614</v>
      </c>
      <c r="O808" s="174">
        <v>7398</v>
      </c>
      <c r="P808" s="174">
        <v>8153</v>
      </c>
      <c r="Q808" s="174">
        <v>8925</v>
      </c>
      <c r="R808" s="174">
        <v>644</v>
      </c>
      <c r="S808" s="174">
        <v>1180</v>
      </c>
      <c r="T808" s="174">
        <v>1647</v>
      </c>
      <c r="U808" s="174">
        <v>2269</v>
      </c>
      <c r="V808" s="174">
        <v>2747</v>
      </c>
      <c r="W808" s="174">
        <v>3172</v>
      </c>
      <c r="X808" s="174">
        <v>3172</v>
      </c>
      <c r="Y808" s="174">
        <v>3172</v>
      </c>
      <c r="Z808" s="174">
        <v>3172</v>
      </c>
      <c r="AA808" s="174">
        <v>3172</v>
      </c>
      <c r="AB808" s="174">
        <v>3172</v>
      </c>
      <c r="AC808" s="174">
        <v>3172</v>
      </c>
      <c r="AD808" s="174">
        <v>680</v>
      </c>
      <c r="AE808" s="174">
        <v>685</v>
      </c>
      <c r="AF808" s="174">
        <v>726</v>
      </c>
      <c r="AG808" s="174">
        <v>755</v>
      </c>
      <c r="AH808" s="174">
        <v>715</v>
      </c>
      <c r="AI808" s="174">
        <v>743</v>
      </c>
      <c r="AJ808" s="174">
        <v>795</v>
      </c>
      <c r="AK808" s="174">
        <v>749</v>
      </c>
      <c r="AL808" s="174">
        <v>766</v>
      </c>
      <c r="AM808" s="174">
        <v>784</v>
      </c>
      <c r="AN808" s="174">
        <v>755</v>
      </c>
      <c r="AO808" s="174">
        <v>772</v>
      </c>
      <c r="AP808" s="174">
        <v>644</v>
      </c>
      <c r="AQ808" s="174">
        <v>536</v>
      </c>
      <c r="AR808" s="174">
        <v>467</v>
      </c>
      <c r="AS808" s="174">
        <v>622</v>
      </c>
      <c r="AT808" s="174">
        <v>478</v>
      </c>
      <c r="AU808" s="174">
        <v>425</v>
      </c>
      <c r="AV808" s="174">
        <v>0</v>
      </c>
      <c r="AW808" s="174">
        <v>0</v>
      </c>
      <c r="AX808" s="174">
        <v>0</v>
      </c>
      <c r="AY808" s="174">
        <v>0</v>
      </c>
      <c r="AZ808" s="174">
        <v>0</v>
      </c>
      <c r="BA808" s="174">
        <v>0</v>
      </c>
      <c r="BB808" s="175">
        <f t="shared" si="231"/>
        <v>0.94705882352941173</v>
      </c>
      <c r="BC808" s="175">
        <f t="shared" si="231"/>
        <v>0.86446886446886451</v>
      </c>
      <c r="BD808" s="175">
        <f t="shared" si="231"/>
        <v>0.78766140602582502</v>
      </c>
      <c r="BE808" s="175">
        <f t="shared" si="231"/>
        <v>0.79725931131412509</v>
      </c>
      <c r="BF808" s="175">
        <f t="shared" si="231"/>
        <v>0.77141252457174947</v>
      </c>
      <c r="BG808" s="175">
        <f t="shared" si="231"/>
        <v>0.73698884758364314</v>
      </c>
      <c r="BH808" s="175">
        <f t="shared" si="271"/>
        <v>0.62208276132575013</v>
      </c>
      <c r="BI808" s="175">
        <f t="shared" si="271"/>
        <v>0.54240766073871405</v>
      </c>
      <c r="BJ808" s="175">
        <f t="shared" si="271"/>
        <v>0.47958875113395827</v>
      </c>
      <c r="BK808" s="175">
        <f t="shared" si="271"/>
        <v>0.428764530954312</v>
      </c>
      <c r="BL808" s="175">
        <f t="shared" si="271"/>
        <v>0.38905924199681097</v>
      </c>
      <c r="BM808" s="175">
        <f t="shared" si="271"/>
        <v>0.35540616246498602</v>
      </c>
    </row>
    <row r="809" spans="1:65" x14ac:dyDescent="0.35">
      <c r="A809" s="173" t="s">
        <v>81</v>
      </c>
      <c r="B809" s="173" t="str">
        <v>SMES</v>
      </c>
      <c r="C809" s="173" t="str">
        <v>Sales HSI SMES</v>
      </c>
      <c r="D809" s="173" t="str">
        <v>SSL</v>
      </c>
      <c r="E809" s="173" t="str">
        <v>SULBAGTENG</v>
      </c>
      <c r="F809" s="174">
        <v>397</v>
      </c>
      <c r="G809" s="174">
        <v>799</v>
      </c>
      <c r="H809" s="174">
        <v>1223</v>
      </c>
      <c r="I809" s="174">
        <v>1664</v>
      </c>
      <c r="J809" s="174">
        <v>2082</v>
      </c>
      <c r="K809" s="174">
        <v>2516</v>
      </c>
      <c r="L809" s="174">
        <v>2981</v>
      </c>
      <c r="M809" s="174">
        <v>3419</v>
      </c>
      <c r="N809" s="174">
        <v>3867</v>
      </c>
      <c r="O809" s="174">
        <v>4324</v>
      </c>
      <c r="P809" s="174">
        <v>4765</v>
      </c>
      <c r="Q809" s="174">
        <v>5216</v>
      </c>
      <c r="R809" s="174">
        <v>418</v>
      </c>
      <c r="S809" s="174">
        <v>761</v>
      </c>
      <c r="T809" s="174">
        <v>995</v>
      </c>
      <c r="U809" s="174">
        <v>1383</v>
      </c>
      <c r="V809" s="174">
        <v>1664</v>
      </c>
      <c r="W809" s="174">
        <v>1953</v>
      </c>
      <c r="X809" s="174">
        <v>1953</v>
      </c>
      <c r="Y809" s="174">
        <v>1953</v>
      </c>
      <c r="Z809" s="174">
        <v>1953</v>
      </c>
      <c r="AA809" s="174">
        <v>1953</v>
      </c>
      <c r="AB809" s="174">
        <v>1953</v>
      </c>
      <c r="AC809" s="174">
        <v>1953</v>
      </c>
      <c r="AD809" s="174">
        <v>397</v>
      </c>
      <c r="AE809" s="174">
        <v>402</v>
      </c>
      <c r="AF809" s="174">
        <v>424</v>
      </c>
      <c r="AG809" s="174">
        <v>441</v>
      </c>
      <c r="AH809" s="174">
        <v>418</v>
      </c>
      <c r="AI809" s="174">
        <v>434</v>
      </c>
      <c r="AJ809" s="174">
        <v>465</v>
      </c>
      <c r="AK809" s="174">
        <v>438</v>
      </c>
      <c r="AL809" s="174">
        <v>448</v>
      </c>
      <c r="AM809" s="174">
        <v>457</v>
      </c>
      <c r="AN809" s="174">
        <v>441</v>
      </c>
      <c r="AO809" s="174">
        <v>451</v>
      </c>
      <c r="AP809" s="174">
        <v>418</v>
      </c>
      <c r="AQ809" s="174">
        <v>343</v>
      </c>
      <c r="AR809" s="174">
        <v>234</v>
      </c>
      <c r="AS809" s="174">
        <v>388</v>
      </c>
      <c r="AT809" s="174">
        <v>281</v>
      </c>
      <c r="AU809" s="174">
        <v>289</v>
      </c>
      <c r="AV809" s="174">
        <v>0</v>
      </c>
      <c r="AW809" s="174">
        <v>0</v>
      </c>
      <c r="AX809" s="174">
        <v>0</v>
      </c>
      <c r="AY809" s="174">
        <v>0</v>
      </c>
      <c r="AZ809" s="174">
        <v>0</v>
      </c>
      <c r="BA809" s="174">
        <v>0</v>
      </c>
      <c r="BB809" s="175">
        <f t="shared" si="231"/>
        <v>1.0528967254408061</v>
      </c>
      <c r="BC809" s="175">
        <f t="shared" si="231"/>
        <v>0.95244055068836042</v>
      </c>
      <c r="BD809" s="175">
        <f t="shared" si="231"/>
        <v>0.81357318070318885</v>
      </c>
      <c r="BE809" s="175">
        <f t="shared" si="231"/>
        <v>0.83112980769230771</v>
      </c>
      <c r="BF809" s="175">
        <f t="shared" si="231"/>
        <v>0.7992315081652257</v>
      </c>
      <c r="BG809" s="175">
        <f t="shared" si="231"/>
        <v>0.77623211446740858</v>
      </c>
      <c r="BH809" s="175">
        <f t="shared" si="271"/>
        <v>0.65514927876551488</v>
      </c>
      <c r="BI809" s="175">
        <f t="shared" si="271"/>
        <v>0.57121965486984494</v>
      </c>
      <c r="BJ809" s="175">
        <f t="shared" si="271"/>
        <v>0.50504266873545389</v>
      </c>
      <c r="BK809" s="175">
        <f t="shared" ref="BK809:BM809" si="272">IF(O809=0,1,(AA809/O809))</f>
        <v>0.45166512488436633</v>
      </c>
      <c r="BL809" s="175">
        <f t="shared" si="272"/>
        <v>0.40986358866736622</v>
      </c>
      <c r="BM809" s="175">
        <f t="shared" si="272"/>
        <v>0.37442484662576686</v>
      </c>
    </row>
    <row r="810" spans="1:65" x14ac:dyDescent="0.35">
      <c r="A810" s="173" t="s">
        <v>81</v>
      </c>
      <c r="B810" s="173" t="str">
        <v>SMES</v>
      </c>
      <c r="C810" s="173" t="str">
        <v>Sales HSI SMES</v>
      </c>
      <c r="D810" s="173" t="str">
        <v>SSL</v>
      </c>
      <c r="E810" s="173" t="str">
        <v>SUMALUT</v>
      </c>
      <c r="F810" s="174">
        <v>403</v>
      </c>
      <c r="G810" s="174">
        <v>811</v>
      </c>
      <c r="H810" s="174">
        <v>1243</v>
      </c>
      <c r="I810" s="174">
        <v>1692</v>
      </c>
      <c r="J810" s="174">
        <v>2117</v>
      </c>
      <c r="K810" s="174">
        <v>2559</v>
      </c>
      <c r="L810" s="174">
        <v>3031</v>
      </c>
      <c r="M810" s="174">
        <v>3476</v>
      </c>
      <c r="N810" s="174">
        <v>3932</v>
      </c>
      <c r="O810" s="174">
        <v>4398</v>
      </c>
      <c r="P810" s="174">
        <v>4847</v>
      </c>
      <c r="Q810" s="174">
        <v>5306</v>
      </c>
      <c r="R810" s="174">
        <v>381</v>
      </c>
      <c r="S810" s="174">
        <v>656</v>
      </c>
      <c r="T810" s="174">
        <v>899</v>
      </c>
      <c r="U810" s="174">
        <v>1205</v>
      </c>
      <c r="V810" s="174">
        <v>1459</v>
      </c>
      <c r="W810" s="174">
        <v>1702</v>
      </c>
      <c r="X810" s="174">
        <v>1702</v>
      </c>
      <c r="Y810" s="174">
        <v>1702</v>
      </c>
      <c r="Z810" s="174">
        <v>1702</v>
      </c>
      <c r="AA810" s="174">
        <v>1702</v>
      </c>
      <c r="AB810" s="174">
        <v>1702</v>
      </c>
      <c r="AC810" s="174">
        <v>1702</v>
      </c>
      <c r="AD810" s="174">
        <v>403</v>
      </c>
      <c r="AE810" s="174">
        <v>408</v>
      </c>
      <c r="AF810" s="174">
        <v>432</v>
      </c>
      <c r="AG810" s="174">
        <v>449</v>
      </c>
      <c r="AH810" s="174">
        <v>425</v>
      </c>
      <c r="AI810" s="174">
        <v>442</v>
      </c>
      <c r="AJ810" s="174">
        <v>472</v>
      </c>
      <c r="AK810" s="174">
        <v>445</v>
      </c>
      <c r="AL810" s="174">
        <v>456</v>
      </c>
      <c r="AM810" s="174">
        <v>466</v>
      </c>
      <c r="AN810" s="174">
        <v>449</v>
      </c>
      <c r="AO810" s="174">
        <v>459</v>
      </c>
      <c r="AP810" s="174">
        <v>381</v>
      </c>
      <c r="AQ810" s="174">
        <v>275</v>
      </c>
      <c r="AR810" s="174">
        <v>243</v>
      </c>
      <c r="AS810" s="174">
        <v>306</v>
      </c>
      <c r="AT810" s="174">
        <v>254</v>
      </c>
      <c r="AU810" s="174">
        <v>243</v>
      </c>
      <c r="AV810" s="174">
        <v>0</v>
      </c>
      <c r="AW810" s="174">
        <v>0</v>
      </c>
      <c r="AX810" s="174">
        <v>0</v>
      </c>
      <c r="AY810" s="174">
        <v>0</v>
      </c>
      <c r="AZ810" s="174">
        <v>0</v>
      </c>
      <c r="BA810" s="174">
        <v>0</v>
      </c>
      <c r="BB810" s="175">
        <f t="shared" si="231"/>
        <v>0.94540942928039706</v>
      </c>
      <c r="BC810" s="175">
        <f t="shared" si="231"/>
        <v>0.80887792848335394</v>
      </c>
      <c r="BD810" s="175">
        <f t="shared" si="231"/>
        <v>0.72325020112630733</v>
      </c>
      <c r="BE810" s="175">
        <f t="shared" si="231"/>
        <v>0.7121749408983451</v>
      </c>
      <c r="BF810" s="175">
        <f t="shared" si="231"/>
        <v>0.68918280585734526</v>
      </c>
      <c r="BG810" s="175">
        <f t="shared" si="231"/>
        <v>0.66510355607659244</v>
      </c>
      <c r="BH810" s="175">
        <f t="shared" si="231"/>
        <v>0.56153084790498187</v>
      </c>
      <c r="BI810" s="175">
        <f t="shared" si="231"/>
        <v>0.48964326812428077</v>
      </c>
      <c r="BJ810" s="175">
        <f t="shared" si="231"/>
        <v>0.43285859613428279</v>
      </c>
      <c r="BK810" s="175">
        <f t="shared" si="231"/>
        <v>0.38699408822191905</v>
      </c>
      <c r="BL810" s="175">
        <f t="shared" si="231"/>
        <v>0.35114503816793891</v>
      </c>
      <c r="BM810" s="175">
        <f t="shared" si="231"/>
        <v>0.32076894082171126</v>
      </c>
    </row>
    <row r="811" spans="1:65" x14ac:dyDescent="0.35">
      <c r="A811" s="170" t="s">
        <v>81</v>
      </c>
      <c r="B811" s="170" t="str">
        <v>SMES</v>
      </c>
      <c r="C811" s="170" t="str">
        <v>Sales WMS SMES</v>
      </c>
      <c r="D811" s="170" t="str">
        <v>AP</v>
      </c>
      <c r="E811" s="170" t="str">
        <v>TR5</v>
      </c>
      <c r="F811" s="171">
        <v>81</v>
      </c>
      <c r="G811" s="171">
        <v>154</v>
      </c>
      <c r="H811" s="171">
        <v>221</v>
      </c>
      <c r="I811" s="171">
        <v>305</v>
      </c>
      <c r="J811" s="171">
        <v>380</v>
      </c>
      <c r="K811" s="171">
        <v>459</v>
      </c>
      <c r="L811" s="171">
        <v>549</v>
      </c>
      <c r="M811" s="171">
        <v>626</v>
      </c>
      <c r="N811" s="171">
        <v>713</v>
      </c>
      <c r="O811" s="171">
        <v>800</v>
      </c>
      <c r="P811" s="171">
        <v>884</v>
      </c>
      <c r="Q811" s="171">
        <v>968</v>
      </c>
      <c r="R811" s="171">
        <v>25</v>
      </c>
      <c r="S811" s="171">
        <v>62</v>
      </c>
      <c r="T811" s="171">
        <v>75</v>
      </c>
      <c r="U811" s="171">
        <v>120</v>
      </c>
      <c r="V811" s="171">
        <v>152</v>
      </c>
      <c r="W811" s="171" t="e">
        <v>#REF!</v>
      </c>
      <c r="X811" s="171" t="e">
        <v>#REF!</v>
      </c>
      <c r="Y811" s="171" t="e">
        <v>#REF!</v>
      </c>
      <c r="Z811" s="171" t="e">
        <v>#REF!</v>
      </c>
      <c r="AA811" s="171" t="e">
        <v>#REF!</v>
      </c>
      <c r="AB811" s="171" t="e">
        <v>#REF!</v>
      </c>
      <c r="AC811" s="171" t="e">
        <v>#REF!</v>
      </c>
      <c r="AD811" s="171">
        <v>81</v>
      </c>
      <c r="AE811" s="171">
        <v>73</v>
      </c>
      <c r="AF811" s="171">
        <v>67</v>
      </c>
      <c r="AG811" s="171">
        <v>84</v>
      </c>
      <c r="AH811" s="171">
        <v>75</v>
      </c>
      <c r="AI811" s="171">
        <v>79</v>
      </c>
      <c r="AJ811" s="171">
        <v>90</v>
      </c>
      <c r="AK811" s="171">
        <v>77</v>
      </c>
      <c r="AL811" s="171">
        <v>87</v>
      </c>
      <c r="AM811" s="171">
        <v>87</v>
      </c>
      <c r="AN811" s="171">
        <v>84</v>
      </c>
      <c r="AO811" s="171">
        <v>84</v>
      </c>
      <c r="AP811" s="171">
        <v>25</v>
      </c>
      <c r="AQ811" s="171">
        <v>37</v>
      </c>
      <c r="AR811" s="171">
        <v>13</v>
      </c>
      <c r="AS811" s="171">
        <v>45</v>
      </c>
      <c r="AT811" s="171">
        <v>32</v>
      </c>
      <c r="AU811" s="171">
        <v>16</v>
      </c>
      <c r="AV811" s="171">
        <v>0</v>
      </c>
      <c r="AW811" s="171">
        <v>0</v>
      </c>
      <c r="AX811" s="171">
        <v>0</v>
      </c>
      <c r="AY811" s="171">
        <v>0</v>
      </c>
      <c r="AZ811" s="171">
        <v>0</v>
      </c>
      <c r="BA811" s="171">
        <v>0</v>
      </c>
      <c r="BB811" s="172">
        <f t="shared" si="231"/>
        <v>0.30864197530864196</v>
      </c>
      <c r="BC811" s="172">
        <f t="shared" si="231"/>
        <v>0.40259740259740262</v>
      </c>
      <c r="BD811" s="172">
        <f t="shared" si="231"/>
        <v>0.33936651583710409</v>
      </c>
      <c r="BE811" s="172">
        <f t="shared" si="231"/>
        <v>0.39344262295081966</v>
      </c>
      <c r="BF811" s="172">
        <f t="shared" si="231"/>
        <v>0.4</v>
      </c>
      <c r="BG811" s="172" t="e">
        <f t="shared" si="231"/>
        <v>#REF!</v>
      </c>
      <c r="BH811" s="172" t="e">
        <f t="shared" si="231"/>
        <v>#REF!</v>
      </c>
      <c r="BI811" s="172" t="e">
        <f t="shared" si="231"/>
        <v>#REF!</v>
      </c>
      <c r="BJ811" s="172" t="e">
        <f t="shared" si="231"/>
        <v>#REF!</v>
      </c>
      <c r="BK811" s="172" t="e">
        <f t="shared" si="231"/>
        <v>#REF!</v>
      </c>
      <c r="BL811" s="172" t="e">
        <f t="shared" si="231"/>
        <v>#REF!</v>
      </c>
      <c r="BM811" s="172" t="e">
        <f t="shared" si="231"/>
        <v>#REF!</v>
      </c>
    </row>
    <row r="812" spans="1:65" x14ac:dyDescent="0.35">
      <c r="A812" s="173" t="s">
        <v>81</v>
      </c>
      <c r="B812" s="173" t="str">
        <v>SMES</v>
      </c>
      <c r="C812" s="173" t="str">
        <v>Sales WMS SMES</v>
      </c>
      <c r="D812" s="173" t="str">
        <v>AP</v>
      </c>
      <c r="E812" s="173" t="str">
        <v>PAPUA</v>
      </c>
      <c r="F812" s="174">
        <v>8</v>
      </c>
      <c r="G812" s="174">
        <v>14</v>
      </c>
      <c r="H812" s="174">
        <v>20</v>
      </c>
      <c r="I812" s="174">
        <v>28</v>
      </c>
      <c r="J812" s="174">
        <v>34</v>
      </c>
      <c r="K812" s="174">
        <v>42</v>
      </c>
      <c r="L812" s="174">
        <v>50</v>
      </c>
      <c r="M812" s="174">
        <v>56</v>
      </c>
      <c r="N812" s="174">
        <v>64</v>
      </c>
      <c r="O812" s="174">
        <v>72</v>
      </c>
      <c r="P812" s="174">
        <v>80</v>
      </c>
      <c r="Q812" s="174">
        <v>88</v>
      </c>
      <c r="R812" s="174">
        <v>1</v>
      </c>
      <c r="S812" s="174">
        <v>6</v>
      </c>
      <c r="T812" s="174">
        <v>10</v>
      </c>
      <c r="U812" s="174">
        <v>22</v>
      </c>
      <c r="V812" s="174">
        <v>30</v>
      </c>
      <c r="W812" s="174">
        <v>32</v>
      </c>
      <c r="X812" s="174">
        <v>32</v>
      </c>
      <c r="Y812" s="174">
        <v>32</v>
      </c>
      <c r="Z812" s="174">
        <v>32</v>
      </c>
      <c r="AA812" s="174">
        <v>32</v>
      </c>
      <c r="AB812" s="174">
        <v>32</v>
      </c>
      <c r="AC812" s="174">
        <v>32</v>
      </c>
      <c r="AD812" s="174">
        <v>8</v>
      </c>
      <c r="AE812" s="174">
        <v>6</v>
      </c>
      <c r="AF812" s="174">
        <v>6</v>
      </c>
      <c r="AG812" s="174">
        <v>8</v>
      </c>
      <c r="AH812" s="174">
        <v>6</v>
      </c>
      <c r="AI812" s="174">
        <v>8</v>
      </c>
      <c r="AJ812" s="174">
        <v>8</v>
      </c>
      <c r="AK812" s="174">
        <v>6</v>
      </c>
      <c r="AL812" s="174">
        <v>8</v>
      </c>
      <c r="AM812" s="174">
        <v>8</v>
      </c>
      <c r="AN812" s="174">
        <v>8</v>
      </c>
      <c r="AO812" s="174">
        <v>8</v>
      </c>
      <c r="AP812" s="174">
        <v>1</v>
      </c>
      <c r="AQ812" s="174">
        <v>5</v>
      </c>
      <c r="AR812" s="174">
        <v>4</v>
      </c>
      <c r="AS812" s="174">
        <v>12</v>
      </c>
      <c r="AT812" s="174">
        <v>8</v>
      </c>
      <c r="AU812" s="174">
        <v>2</v>
      </c>
      <c r="AV812" s="174">
        <v>0</v>
      </c>
      <c r="AW812" s="174">
        <v>0</v>
      </c>
      <c r="AX812" s="174">
        <v>0</v>
      </c>
      <c r="AY812" s="174">
        <v>0</v>
      </c>
      <c r="AZ812" s="174">
        <v>0</v>
      </c>
      <c r="BA812" s="174">
        <v>0</v>
      </c>
      <c r="BB812" s="175">
        <f t="shared" si="231"/>
        <v>0.125</v>
      </c>
      <c r="BC812" s="175">
        <f t="shared" si="231"/>
        <v>0.42857142857142855</v>
      </c>
      <c r="BD812" s="175">
        <f t="shared" si="231"/>
        <v>0.5</v>
      </c>
      <c r="BE812" s="175">
        <f t="shared" si="231"/>
        <v>0.7857142857142857</v>
      </c>
      <c r="BF812" s="175">
        <f t="shared" si="231"/>
        <v>0.88235294117647056</v>
      </c>
      <c r="BG812" s="175">
        <f t="shared" si="231"/>
        <v>0.76190476190476186</v>
      </c>
      <c r="BH812" s="175">
        <f t="shared" si="231"/>
        <v>0.64</v>
      </c>
      <c r="BI812" s="175">
        <f t="shared" si="231"/>
        <v>0.5714285714285714</v>
      </c>
      <c r="BJ812" s="175">
        <f t="shared" si="231"/>
        <v>0.5</v>
      </c>
      <c r="BK812" s="175">
        <f t="shared" si="231"/>
        <v>0.44444444444444442</v>
      </c>
      <c r="BL812" s="175">
        <f t="shared" si="231"/>
        <v>0.4</v>
      </c>
      <c r="BM812" s="175">
        <f t="shared" si="231"/>
        <v>0.36363636363636365</v>
      </c>
    </row>
    <row r="813" spans="1:65" x14ac:dyDescent="0.35">
      <c r="A813" s="173" t="s">
        <v>81</v>
      </c>
      <c r="B813" s="173" t="str">
        <v>SMES</v>
      </c>
      <c r="C813" s="173" t="str">
        <v>Sales WMS SMES</v>
      </c>
      <c r="D813" s="173" t="str">
        <v>AP</v>
      </c>
      <c r="E813" s="173" t="str">
        <v>PAPUA BARAT</v>
      </c>
      <c r="F813" s="174">
        <v>6</v>
      </c>
      <c r="G813" s="174">
        <v>12</v>
      </c>
      <c r="H813" s="174">
        <v>17</v>
      </c>
      <c r="I813" s="174">
        <v>23</v>
      </c>
      <c r="J813" s="174">
        <v>29</v>
      </c>
      <c r="K813" s="174">
        <v>35</v>
      </c>
      <c r="L813" s="174">
        <v>43</v>
      </c>
      <c r="M813" s="174">
        <v>49</v>
      </c>
      <c r="N813" s="174">
        <v>55</v>
      </c>
      <c r="O813" s="174">
        <v>61</v>
      </c>
      <c r="P813" s="174">
        <v>67</v>
      </c>
      <c r="Q813" s="174">
        <v>73</v>
      </c>
      <c r="R813" s="174">
        <v>0</v>
      </c>
      <c r="S813" s="174">
        <v>1</v>
      </c>
      <c r="T813" s="174">
        <v>2</v>
      </c>
      <c r="U813" s="174">
        <v>6</v>
      </c>
      <c r="V813" s="174">
        <v>8</v>
      </c>
      <c r="W813" s="174">
        <v>17</v>
      </c>
      <c r="X813" s="174">
        <v>17</v>
      </c>
      <c r="Y813" s="174">
        <v>17</v>
      </c>
      <c r="Z813" s="174">
        <v>17</v>
      </c>
      <c r="AA813" s="174">
        <v>17</v>
      </c>
      <c r="AB813" s="174">
        <v>17</v>
      </c>
      <c r="AC813" s="174">
        <v>17</v>
      </c>
      <c r="AD813" s="174">
        <v>6</v>
      </c>
      <c r="AE813" s="174">
        <v>6</v>
      </c>
      <c r="AF813" s="174">
        <v>5</v>
      </c>
      <c r="AG813" s="174">
        <v>6</v>
      </c>
      <c r="AH813" s="174">
        <v>6</v>
      </c>
      <c r="AI813" s="174">
        <v>6</v>
      </c>
      <c r="AJ813" s="174">
        <v>8</v>
      </c>
      <c r="AK813" s="174">
        <v>6</v>
      </c>
      <c r="AL813" s="174">
        <v>6</v>
      </c>
      <c r="AM813" s="174">
        <v>6</v>
      </c>
      <c r="AN813" s="174">
        <v>6</v>
      </c>
      <c r="AO813" s="174">
        <v>6</v>
      </c>
      <c r="AP813" s="174">
        <v>0</v>
      </c>
      <c r="AQ813" s="174">
        <v>1</v>
      </c>
      <c r="AR813" s="174">
        <v>1</v>
      </c>
      <c r="AS813" s="174">
        <v>4</v>
      </c>
      <c r="AT813" s="174">
        <v>2</v>
      </c>
      <c r="AU813" s="174">
        <v>0</v>
      </c>
      <c r="AV813" s="174">
        <v>0</v>
      </c>
      <c r="AW813" s="174">
        <v>0</v>
      </c>
      <c r="AX813" s="174">
        <v>0</v>
      </c>
      <c r="AY813" s="174">
        <v>0</v>
      </c>
      <c r="AZ813" s="174">
        <v>0</v>
      </c>
      <c r="BA813" s="174">
        <v>0</v>
      </c>
      <c r="BB813" s="175">
        <f t="shared" si="231"/>
        <v>0</v>
      </c>
      <c r="BC813" s="175">
        <f t="shared" si="231"/>
        <v>8.3333333333333329E-2</v>
      </c>
      <c r="BD813" s="175">
        <f t="shared" si="231"/>
        <v>0.11764705882352941</v>
      </c>
      <c r="BE813" s="175">
        <f t="shared" si="231"/>
        <v>0.2608695652173913</v>
      </c>
      <c r="BF813" s="175">
        <f t="shared" si="231"/>
        <v>0.27586206896551724</v>
      </c>
      <c r="BG813" s="175">
        <f t="shared" si="231"/>
        <v>0.48571428571428571</v>
      </c>
      <c r="BH813" s="175">
        <f t="shared" si="231"/>
        <v>0.39534883720930231</v>
      </c>
      <c r="BI813" s="175">
        <f t="shared" si="231"/>
        <v>0.34693877551020408</v>
      </c>
      <c r="BJ813" s="175">
        <f t="shared" si="231"/>
        <v>0.30909090909090908</v>
      </c>
      <c r="BK813" s="175">
        <f t="shared" si="231"/>
        <v>0.27868852459016391</v>
      </c>
      <c r="BL813" s="175">
        <f t="shared" si="231"/>
        <v>0.2537313432835821</v>
      </c>
      <c r="BM813" s="175">
        <f t="shared" si="231"/>
        <v>0.23287671232876711</v>
      </c>
    </row>
    <row r="814" spans="1:65" x14ac:dyDescent="0.35">
      <c r="A814" s="173" t="s">
        <v>81</v>
      </c>
      <c r="B814" s="173" t="str">
        <v>SMES</v>
      </c>
      <c r="C814" s="173" t="str">
        <v>Sales WMS SMES</v>
      </c>
      <c r="D814" s="173" t="str">
        <v>AP</v>
      </c>
      <c r="E814" s="173" t="str">
        <v>SULBAGSEL</v>
      </c>
      <c r="F814" s="174">
        <v>32</v>
      </c>
      <c r="G814" s="174">
        <v>61</v>
      </c>
      <c r="H814" s="174">
        <v>88</v>
      </c>
      <c r="I814" s="174">
        <v>120</v>
      </c>
      <c r="J814" s="174">
        <v>149</v>
      </c>
      <c r="K814" s="174">
        <v>179</v>
      </c>
      <c r="L814" s="174">
        <v>212</v>
      </c>
      <c r="M814" s="174">
        <v>242</v>
      </c>
      <c r="N814" s="174">
        <v>277</v>
      </c>
      <c r="O814" s="174">
        <v>312</v>
      </c>
      <c r="P814" s="174">
        <v>344</v>
      </c>
      <c r="Q814" s="174">
        <v>376</v>
      </c>
      <c r="R814" s="174">
        <v>9</v>
      </c>
      <c r="S814" s="174">
        <v>20</v>
      </c>
      <c r="T814" s="174">
        <v>26</v>
      </c>
      <c r="U814" s="174">
        <v>44</v>
      </c>
      <c r="V814" s="174">
        <v>57</v>
      </c>
      <c r="W814" s="174">
        <v>62</v>
      </c>
      <c r="X814" s="174">
        <v>62</v>
      </c>
      <c r="Y814" s="174">
        <v>62</v>
      </c>
      <c r="Z814" s="174">
        <v>62</v>
      </c>
      <c r="AA814" s="174">
        <v>62</v>
      </c>
      <c r="AB814" s="174">
        <v>62</v>
      </c>
      <c r="AC814" s="174">
        <v>62</v>
      </c>
      <c r="AD814" s="174">
        <v>32</v>
      </c>
      <c r="AE814" s="174">
        <v>29</v>
      </c>
      <c r="AF814" s="174">
        <v>27</v>
      </c>
      <c r="AG814" s="174">
        <v>32</v>
      </c>
      <c r="AH814" s="174">
        <v>29</v>
      </c>
      <c r="AI814" s="174">
        <v>30</v>
      </c>
      <c r="AJ814" s="174">
        <v>33</v>
      </c>
      <c r="AK814" s="174">
        <v>30</v>
      </c>
      <c r="AL814" s="174">
        <v>35</v>
      </c>
      <c r="AM814" s="174">
        <v>35</v>
      </c>
      <c r="AN814" s="174">
        <v>32</v>
      </c>
      <c r="AO814" s="174">
        <v>32</v>
      </c>
      <c r="AP814" s="174">
        <v>9</v>
      </c>
      <c r="AQ814" s="174">
        <v>11</v>
      </c>
      <c r="AR814" s="174">
        <v>6</v>
      </c>
      <c r="AS814" s="174">
        <v>18</v>
      </c>
      <c r="AT814" s="174">
        <v>13</v>
      </c>
      <c r="AU814" s="174">
        <v>9</v>
      </c>
      <c r="AV814" s="174">
        <v>0</v>
      </c>
      <c r="AW814" s="174">
        <v>0</v>
      </c>
      <c r="AX814" s="174">
        <v>0</v>
      </c>
      <c r="AY814" s="174">
        <v>0</v>
      </c>
      <c r="AZ814" s="174">
        <v>0</v>
      </c>
      <c r="BA814" s="174">
        <v>0</v>
      </c>
      <c r="BB814" s="175">
        <f t="shared" si="231"/>
        <v>0.28125</v>
      </c>
      <c r="BC814" s="175">
        <f t="shared" si="231"/>
        <v>0.32786885245901637</v>
      </c>
      <c r="BD814" s="175">
        <f t="shared" si="231"/>
        <v>0.29545454545454547</v>
      </c>
      <c r="BE814" s="175">
        <f t="shared" si="231"/>
        <v>0.36666666666666664</v>
      </c>
      <c r="BF814" s="175">
        <f t="shared" si="231"/>
        <v>0.3825503355704698</v>
      </c>
      <c r="BG814" s="175">
        <f t="shared" si="231"/>
        <v>0.34636871508379891</v>
      </c>
      <c r="BH814" s="175">
        <f t="shared" si="231"/>
        <v>0.29245283018867924</v>
      </c>
      <c r="BI814" s="175">
        <f t="shared" si="231"/>
        <v>0.256198347107438</v>
      </c>
      <c r="BJ814" s="175">
        <f t="shared" si="231"/>
        <v>0.22382671480144403</v>
      </c>
      <c r="BK814" s="175">
        <f t="shared" si="231"/>
        <v>0.19871794871794871</v>
      </c>
      <c r="BL814" s="175">
        <f t="shared" si="231"/>
        <v>0.18023255813953487</v>
      </c>
      <c r="BM814" s="175">
        <f t="shared" si="231"/>
        <v>0.16489361702127658</v>
      </c>
    </row>
    <row r="815" spans="1:65" x14ac:dyDescent="0.35">
      <c r="A815" s="173" t="s">
        <v>81</v>
      </c>
      <c r="B815" s="173" t="str">
        <v>SMES</v>
      </c>
      <c r="C815" s="173" t="str">
        <v>Sales WMS SMES</v>
      </c>
      <c r="D815" s="173" t="str">
        <v>AP</v>
      </c>
      <c r="E815" s="173" t="str">
        <v>SULBAGTENG</v>
      </c>
      <c r="F815" s="174">
        <v>17</v>
      </c>
      <c r="G815" s="174">
        <v>32</v>
      </c>
      <c r="H815" s="174">
        <v>46</v>
      </c>
      <c r="I815" s="174">
        <v>64</v>
      </c>
      <c r="J815" s="174">
        <v>81</v>
      </c>
      <c r="K815" s="174">
        <v>98</v>
      </c>
      <c r="L815" s="174">
        <v>118</v>
      </c>
      <c r="M815" s="174">
        <v>135</v>
      </c>
      <c r="N815" s="174">
        <v>153</v>
      </c>
      <c r="O815" s="174">
        <v>171</v>
      </c>
      <c r="P815" s="174">
        <v>189</v>
      </c>
      <c r="Q815" s="174">
        <v>207</v>
      </c>
      <c r="R815" s="174">
        <v>2</v>
      </c>
      <c r="S815" s="174">
        <v>8</v>
      </c>
      <c r="T815" s="174">
        <v>8</v>
      </c>
      <c r="U815" s="174">
        <v>12</v>
      </c>
      <c r="V815" s="174">
        <v>15</v>
      </c>
      <c r="W815" s="174" t="e">
        <v>#REF!</v>
      </c>
      <c r="X815" s="174" t="e">
        <v>#REF!</v>
      </c>
      <c r="Y815" s="174" t="e">
        <v>#REF!</v>
      </c>
      <c r="Z815" s="174" t="e">
        <v>#REF!</v>
      </c>
      <c r="AA815" s="174" t="e">
        <v>#REF!</v>
      </c>
      <c r="AB815" s="174" t="e">
        <v>#REF!</v>
      </c>
      <c r="AC815" s="174" t="e">
        <v>#REF!</v>
      </c>
      <c r="AD815" s="174">
        <v>17</v>
      </c>
      <c r="AE815" s="174">
        <v>15</v>
      </c>
      <c r="AF815" s="174">
        <v>14</v>
      </c>
      <c r="AG815" s="174">
        <v>18</v>
      </c>
      <c r="AH815" s="174">
        <v>17</v>
      </c>
      <c r="AI815" s="174">
        <v>17</v>
      </c>
      <c r="AJ815" s="174">
        <v>20</v>
      </c>
      <c r="AK815" s="174">
        <v>17</v>
      </c>
      <c r="AL815" s="174">
        <v>18</v>
      </c>
      <c r="AM815" s="174">
        <v>18</v>
      </c>
      <c r="AN815" s="174">
        <v>18</v>
      </c>
      <c r="AO815" s="174">
        <v>18</v>
      </c>
      <c r="AP815" s="174">
        <v>2</v>
      </c>
      <c r="AQ815" s="174">
        <v>6</v>
      </c>
      <c r="AR815" s="174">
        <v>0</v>
      </c>
      <c r="AS815" s="174">
        <v>4</v>
      </c>
      <c r="AT815" s="174">
        <v>3</v>
      </c>
      <c r="AU815" s="174">
        <v>5</v>
      </c>
      <c r="AV815" s="174">
        <v>0</v>
      </c>
      <c r="AW815" s="174">
        <v>0</v>
      </c>
      <c r="AX815" s="174">
        <v>0</v>
      </c>
      <c r="AY815" s="174">
        <v>0</v>
      </c>
      <c r="AZ815" s="174">
        <v>0</v>
      </c>
      <c r="BA815" s="174">
        <v>0</v>
      </c>
      <c r="BB815" s="175">
        <f t="shared" si="231"/>
        <v>0.11764705882352941</v>
      </c>
      <c r="BC815" s="175">
        <f t="shared" si="231"/>
        <v>0.25</v>
      </c>
      <c r="BD815" s="175">
        <f t="shared" si="231"/>
        <v>0.17391304347826086</v>
      </c>
      <c r="BE815" s="175">
        <f t="shared" si="231"/>
        <v>0.1875</v>
      </c>
      <c r="BF815" s="175">
        <f t="shared" si="231"/>
        <v>0.18518518518518517</v>
      </c>
      <c r="BG815" s="175" t="e">
        <f t="shared" si="231"/>
        <v>#REF!</v>
      </c>
      <c r="BH815" s="175" t="e">
        <f t="shared" si="231"/>
        <v>#REF!</v>
      </c>
      <c r="BI815" s="175" t="e">
        <f t="shared" si="231"/>
        <v>#REF!</v>
      </c>
      <c r="BJ815" s="175" t="e">
        <f t="shared" si="231"/>
        <v>#REF!</v>
      </c>
      <c r="BK815" s="175" t="e">
        <f t="shared" si="231"/>
        <v>#REF!</v>
      </c>
      <c r="BL815" s="175" t="e">
        <f t="shared" si="231"/>
        <v>#REF!</v>
      </c>
      <c r="BM815" s="175" t="e">
        <f t="shared" si="231"/>
        <v>#REF!</v>
      </c>
    </row>
    <row r="816" spans="1:65" x14ac:dyDescent="0.35">
      <c r="A816" s="173" t="s">
        <v>81</v>
      </c>
      <c r="B816" s="173" t="str">
        <v>SMES</v>
      </c>
      <c r="C816" s="173" t="str">
        <v>Sales WMS SMES</v>
      </c>
      <c r="D816" s="173" t="str">
        <v>AP</v>
      </c>
      <c r="E816" s="173" t="str">
        <v>SUMALUT</v>
      </c>
      <c r="F816" s="174">
        <v>18</v>
      </c>
      <c r="G816" s="174">
        <v>35</v>
      </c>
      <c r="H816" s="174">
        <v>50</v>
      </c>
      <c r="I816" s="174">
        <v>70</v>
      </c>
      <c r="J816" s="174">
        <v>87</v>
      </c>
      <c r="K816" s="174">
        <v>105</v>
      </c>
      <c r="L816" s="174">
        <v>126</v>
      </c>
      <c r="M816" s="174">
        <v>144</v>
      </c>
      <c r="N816" s="174">
        <v>164</v>
      </c>
      <c r="O816" s="174">
        <v>184</v>
      </c>
      <c r="P816" s="174">
        <v>204</v>
      </c>
      <c r="Q816" s="174">
        <v>224</v>
      </c>
      <c r="R816" s="174">
        <v>13</v>
      </c>
      <c r="S816" s="174">
        <v>27</v>
      </c>
      <c r="T816" s="174">
        <v>29</v>
      </c>
      <c r="U816" s="174">
        <v>36</v>
      </c>
      <c r="V816" s="174">
        <v>42</v>
      </c>
      <c r="W816" s="174">
        <v>42</v>
      </c>
      <c r="X816" s="174">
        <v>42</v>
      </c>
      <c r="Y816" s="174">
        <v>42</v>
      </c>
      <c r="Z816" s="174">
        <v>42</v>
      </c>
      <c r="AA816" s="174">
        <v>42</v>
      </c>
      <c r="AB816" s="174">
        <v>42</v>
      </c>
      <c r="AC816" s="174">
        <v>42</v>
      </c>
      <c r="AD816" s="174">
        <v>18</v>
      </c>
      <c r="AE816" s="174">
        <v>17</v>
      </c>
      <c r="AF816" s="174">
        <v>15</v>
      </c>
      <c r="AG816" s="174">
        <v>20</v>
      </c>
      <c r="AH816" s="174">
        <v>17</v>
      </c>
      <c r="AI816" s="174">
        <v>18</v>
      </c>
      <c r="AJ816" s="174">
        <v>21</v>
      </c>
      <c r="AK816" s="174">
        <v>18</v>
      </c>
      <c r="AL816" s="174">
        <v>20</v>
      </c>
      <c r="AM816" s="174">
        <v>20</v>
      </c>
      <c r="AN816" s="174">
        <v>20</v>
      </c>
      <c r="AO816" s="174">
        <v>20</v>
      </c>
      <c r="AP816" s="174">
        <v>13</v>
      </c>
      <c r="AQ816" s="174">
        <v>14</v>
      </c>
      <c r="AR816" s="174">
        <v>2</v>
      </c>
      <c r="AS816" s="174">
        <v>7</v>
      </c>
      <c r="AT816" s="174">
        <v>6</v>
      </c>
      <c r="AU816" s="174">
        <v>0</v>
      </c>
      <c r="AV816" s="174">
        <v>0</v>
      </c>
      <c r="AW816" s="174">
        <v>0</v>
      </c>
      <c r="AX816" s="174">
        <v>0</v>
      </c>
      <c r="AY816" s="174">
        <v>0</v>
      </c>
      <c r="AZ816" s="174">
        <v>0</v>
      </c>
      <c r="BA816" s="174">
        <v>0</v>
      </c>
      <c r="BB816" s="175">
        <f t="shared" ref="BB816:BM837" si="273">IF(F816=0,1,(R816/F816))</f>
        <v>0.72222222222222221</v>
      </c>
      <c r="BC816" s="175">
        <f t="shared" si="273"/>
        <v>0.77142857142857146</v>
      </c>
      <c r="BD816" s="175">
        <f t="shared" si="273"/>
        <v>0.57999999999999996</v>
      </c>
      <c r="BE816" s="175">
        <f t="shared" si="273"/>
        <v>0.51428571428571423</v>
      </c>
      <c r="BF816" s="175">
        <f t="shared" si="273"/>
        <v>0.48275862068965519</v>
      </c>
      <c r="BG816" s="175">
        <f t="shared" si="273"/>
        <v>0.4</v>
      </c>
      <c r="BH816" s="175">
        <f t="shared" si="273"/>
        <v>0.33333333333333331</v>
      </c>
      <c r="BI816" s="175">
        <f t="shared" si="273"/>
        <v>0.29166666666666669</v>
      </c>
      <c r="BJ816" s="175">
        <f t="shared" si="273"/>
        <v>0.25609756097560976</v>
      </c>
      <c r="BK816" s="175">
        <f t="shared" si="273"/>
        <v>0.22826086956521738</v>
      </c>
      <c r="BL816" s="175">
        <f t="shared" si="273"/>
        <v>0.20588235294117646</v>
      </c>
      <c r="BM816" s="175">
        <f t="shared" si="273"/>
        <v>0.1875</v>
      </c>
    </row>
    <row r="817" spans="1:65" x14ac:dyDescent="0.35">
      <c r="A817" s="170" t="s">
        <v>81</v>
      </c>
      <c r="B817" s="170" t="str">
        <v>SMES</v>
      </c>
      <c r="C817" s="170" t="str">
        <v>Sales Bandwith SMES</v>
      </c>
      <c r="D817" s="170" t="str">
        <v>Mbps</v>
      </c>
      <c r="E817" s="170" t="str">
        <v>TR5</v>
      </c>
      <c r="F817" s="171">
        <v>1976</v>
      </c>
      <c r="G817" s="171">
        <v>3742</v>
      </c>
      <c r="H817" s="171">
        <v>5388</v>
      </c>
      <c r="I817" s="171">
        <v>7417</v>
      </c>
      <c r="J817" s="171">
        <v>9232</v>
      </c>
      <c r="K817" s="171">
        <v>11175</v>
      </c>
      <c r="L817" s="171">
        <v>13359</v>
      </c>
      <c r="M817" s="171">
        <v>15259</v>
      </c>
      <c r="N817" s="171">
        <v>17359</v>
      </c>
      <c r="O817" s="171">
        <v>19485</v>
      </c>
      <c r="P817" s="171">
        <v>21508</v>
      </c>
      <c r="Q817" s="171">
        <v>23522</v>
      </c>
      <c r="R817" s="171">
        <v>2473.1279999999997</v>
      </c>
      <c r="S817" s="171">
        <v>3884.1279999999997</v>
      </c>
      <c r="T817" s="171">
        <v>5474.1279999999997</v>
      </c>
      <c r="U817" s="171">
        <v>7132.1279999999997</v>
      </c>
      <c r="V817" s="171">
        <v>8393.1280000000006</v>
      </c>
      <c r="W817" s="171">
        <v>8874.1280000000006</v>
      </c>
      <c r="X817" s="171">
        <v>8874.1280000000006</v>
      </c>
      <c r="Y817" s="171">
        <v>8874.1280000000006</v>
      </c>
      <c r="Z817" s="171">
        <v>8874.1280000000006</v>
      </c>
      <c r="AA817" s="171">
        <v>8874.1280000000006</v>
      </c>
      <c r="AB817" s="171">
        <v>8874.1280000000006</v>
      </c>
      <c r="AC817" s="171">
        <v>8874.1280000000006</v>
      </c>
      <c r="AD817" s="171">
        <v>1976</v>
      </c>
      <c r="AE817" s="171">
        <v>1766</v>
      </c>
      <c r="AF817" s="171">
        <v>1646</v>
      </c>
      <c r="AG817" s="171">
        <v>2029</v>
      </c>
      <c r="AH817" s="171">
        <v>1815</v>
      </c>
      <c r="AI817" s="171">
        <v>1943</v>
      </c>
      <c r="AJ817" s="171">
        <v>2184</v>
      </c>
      <c r="AK817" s="171">
        <v>1900</v>
      </c>
      <c r="AL817" s="171">
        <v>2100</v>
      </c>
      <c r="AM817" s="171">
        <v>2126</v>
      </c>
      <c r="AN817" s="171">
        <v>2023</v>
      </c>
      <c r="AO817" s="171">
        <v>2014</v>
      </c>
      <c r="AP817" s="171">
        <v>2473.1279999999997</v>
      </c>
      <c r="AQ817" s="171">
        <v>1411</v>
      </c>
      <c r="AR817" s="171">
        <v>1590</v>
      </c>
      <c r="AS817" s="171">
        <v>1658</v>
      </c>
      <c r="AT817" s="171">
        <v>1261</v>
      </c>
      <c r="AU817" s="171">
        <v>481</v>
      </c>
      <c r="AV817" s="171">
        <v>0</v>
      </c>
      <c r="AW817" s="171">
        <v>0</v>
      </c>
      <c r="AX817" s="171">
        <v>0</v>
      </c>
      <c r="AY817" s="171">
        <v>0</v>
      </c>
      <c r="AZ817" s="171">
        <v>0</v>
      </c>
      <c r="BA817" s="171">
        <v>0</v>
      </c>
      <c r="BB817" s="172">
        <f t="shared" si="273"/>
        <v>1.2515829959514169</v>
      </c>
      <c r="BC817" s="172">
        <f t="shared" si="273"/>
        <v>1.037981827899519</v>
      </c>
      <c r="BD817" s="172">
        <f t="shared" si="273"/>
        <v>1.0159851521900518</v>
      </c>
      <c r="BE817" s="172">
        <f t="shared" si="273"/>
        <v>0.96159201833625452</v>
      </c>
      <c r="BF817" s="172">
        <f t="shared" si="273"/>
        <v>0.9091343154246101</v>
      </c>
      <c r="BG817" s="172">
        <f t="shared" si="273"/>
        <v>0.79410541387024614</v>
      </c>
      <c r="BH817" s="172">
        <f t="shared" si="273"/>
        <v>0.66428085934575942</v>
      </c>
      <c r="BI817" s="172">
        <f t="shared" si="273"/>
        <v>0.58156681302837676</v>
      </c>
      <c r="BJ817" s="172">
        <f t="shared" si="273"/>
        <v>0.51121193617143845</v>
      </c>
      <c r="BK817" s="172">
        <f t="shared" si="273"/>
        <v>0.45543382088786249</v>
      </c>
      <c r="BL817" s="172">
        <f t="shared" si="273"/>
        <v>0.41259661521294405</v>
      </c>
      <c r="BM817" s="172">
        <f t="shared" si="273"/>
        <v>0.37726927982314434</v>
      </c>
    </row>
    <row r="818" spans="1:65" x14ac:dyDescent="0.35">
      <c r="A818" s="173" t="s">
        <v>81</v>
      </c>
      <c r="B818" s="173" t="str">
        <v>SMES</v>
      </c>
      <c r="C818" s="173" t="str">
        <v>Sales Bandwith SMES</v>
      </c>
      <c r="D818" s="173" t="str">
        <v>Mbps</v>
      </c>
      <c r="E818" s="173" t="str">
        <v>PAPUA</v>
      </c>
      <c r="F818" s="174">
        <v>173</v>
      </c>
      <c r="G818" s="174">
        <v>327</v>
      </c>
      <c r="H818" s="174">
        <v>471</v>
      </c>
      <c r="I818" s="174">
        <v>649</v>
      </c>
      <c r="J818" s="174">
        <v>808</v>
      </c>
      <c r="K818" s="174">
        <v>979</v>
      </c>
      <c r="L818" s="174">
        <v>1170</v>
      </c>
      <c r="M818" s="174">
        <v>1336</v>
      </c>
      <c r="N818" s="174">
        <v>1520</v>
      </c>
      <c r="O818" s="174">
        <v>1706</v>
      </c>
      <c r="P818" s="174">
        <v>1883</v>
      </c>
      <c r="Q818" s="174">
        <v>2060</v>
      </c>
      <c r="R818" s="174">
        <v>100</v>
      </c>
      <c r="S818" s="174">
        <v>275</v>
      </c>
      <c r="T818" s="174">
        <v>325</v>
      </c>
      <c r="U818" s="174">
        <v>477</v>
      </c>
      <c r="V818" s="174">
        <v>477</v>
      </c>
      <c r="W818" s="174">
        <v>537</v>
      </c>
      <c r="X818" s="174">
        <v>537</v>
      </c>
      <c r="Y818" s="174">
        <v>537</v>
      </c>
      <c r="Z818" s="174">
        <v>537</v>
      </c>
      <c r="AA818" s="174">
        <v>537</v>
      </c>
      <c r="AB818" s="174">
        <v>537</v>
      </c>
      <c r="AC818" s="174">
        <v>537</v>
      </c>
      <c r="AD818" s="174">
        <v>173</v>
      </c>
      <c r="AE818" s="174">
        <v>154</v>
      </c>
      <c r="AF818" s="174">
        <v>144</v>
      </c>
      <c r="AG818" s="174">
        <v>178</v>
      </c>
      <c r="AH818" s="174">
        <v>159</v>
      </c>
      <c r="AI818" s="174">
        <v>171</v>
      </c>
      <c r="AJ818" s="174">
        <v>191</v>
      </c>
      <c r="AK818" s="174">
        <v>166</v>
      </c>
      <c r="AL818" s="174">
        <v>184</v>
      </c>
      <c r="AM818" s="174">
        <v>186</v>
      </c>
      <c r="AN818" s="174">
        <v>177</v>
      </c>
      <c r="AO818" s="174">
        <v>177</v>
      </c>
      <c r="AP818" s="174">
        <v>100</v>
      </c>
      <c r="AQ818" s="174">
        <v>175</v>
      </c>
      <c r="AR818" s="174">
        <v>50</v>
      </c>
      <c r="AS818" s="174">
        <v>152</v>
      </c>
      <c r="AT818" s="174">
        <v>0</v>
      </c>
      <c r="AU818" s="174">
        <v>60</v>
      </c>
      <c r="AV818" s="174">
        <v>0</v>
      </c>
      <c r="AW818" s="174">
        <v>0</v>
      </c>
      <c r="AX818" s="174">
        <v>0</v>
      </c>
      <c r="AY818" s="174">
        <v>0</v>
      </c>
      <c r="AZ818" s="174">
        <v>0</v>
      </c>
      <c r="BA818" s="174">
        <v>0</v>
      </c>
      <c r="BB818" s="175">
        <f t="shared" si="273"/>
        <v>0.5780346820809249</v>
      </c>
      <c r="BC818" s="175">
        <f t="shared" si="273"/>
        <v>0.84097859327217128</v>
      </c>
      <c r="BD818" s="175">
        <f t="shared" si="273"/>
        <v>0.69002123142250527</v>
      </c>
      <c r="BE818" s="175">
        <f t="shared" si="273"/>
        <v>0.73497688751926038</v>
      </c>
      <c r="BF818" s="175">
        <f t="shared" si="273"/>
        <v>0.59034653465346532</v>
      </c>
      <c r="BG818" s="175">
        <f t="shared" si="273"/>
        <v>0.54851889683350352</v>
      </c>
      <c r="BH818" s="175">
        <f t="shared" si="273"/>
        <v>0.45897435897435895</v>
      </c>
      <c r="BI818" s="175">
        <f t="shared" si="273"/>
        <v>0.40194610778443113</v>
      </c>
      <c r="BJ818" s="175">
        <f t="shared" si="273"/>
        <v>0.35328947368421054</v>
      </c>
      <c r="BK818" s="175">
        <f t="shared" si="273"/>
        <v>0.31477139507620167</v>
      </c>
      <c r="BL818" s="175">
        <f t="shared" si="273"/>
        <v>0.28518321826872012</v>
      </c>
      <c r="BM818" s="175">
        <f t="shared" si="273"/>
        <v>0.26067961165048542</v>
      </c>
    </row>
    <row r="819" spans="1:65" x14ac:dyDescent="0.35">
      <c r="A819" s="173" t="s">
        <v>81</v>
      </c>
      <c r="B819" s="173" t="str">
        <v>SMES</v>
      </c>
      <c r="C819" s="173" t="str">
        <v>Sales Bandwith SMES</v>
      </c>
      <c r="D819" s="173" t="str">
        <v>Mbps</v>
      </c>
      <c r="E819" s="173" t="str">
        <v>PAPUA BARAT</v>
      </c>
      <c r="F819" s="174">
        <v>154</v>
      </c>
      <c r="G819" s="174">
        <v>292</v>
      </c>
      <c r="H819" s="174">
        <v>421</v>
      </c>
      <c r="I819" s="174">
        <v>579</v>
      </c>
      <c r="J819" s="174">
        <v>720</v>
      </c>
      <c r="K819" s="174">
        <v>871</v>
      </c>
      <c r="L819" s="174">
        <v>1041</v>
      </c>
      <c r="M819" s="174">
        <v>1189</v>
      </c>
      <c r="N819" s="174">
        <v>1352</v>
      </c>
      <c r="O819" s="174">
        <v>1517</v>
      </c>
      <c r="P819" s="174">
        <v>1674</v>
      </c>
      <c r="Q819" s="174">
        <v>1830</v>
      </c>
      <c r="R819" s="174">
        <v>0</v>
      </c>
      <c r="S819" s="174">
        <v>51</v>
      </c>
      <c r="T819" s="174">
        <v>91</v>
      </c>
      <c r="U819" s="174">
        <v>201</v>
      </c>
      <c r="V819" s="174">
        <v>334</v>
      </c>
      <c r="W819" s="174">
        <v>374</v>
      </c>
      <c r="X819" s="174">
        <v>374</v>
      </c>
      <c r="Y819" s="174">
        <v>374</v>
      </c>
      <c r="Z819" s="174">
        <v>374</v>
      </c>
      <c r="AA819" s="174">
        <v>374</v>
      </c>
      <c r="AB819" s="174">
        <v>374</v>
      </c>
      <c r="AC819" s="174">
        <v>374</v>
      </c>
      <c r="AD819" s="174">
        <v>154</v>
      </c>
      <c r="AE819" s="174">
        <v>138</v>
      </c>
      <c r="AF819" s="174">
        <v>129</v>
      </c>
      <c r="AG819" s="174">
        <v>158</v>
      </c>
      <c r="AH819" s="174">
        <v>141</v>
      </c>
      <c r="AI819" s="174">
        <v>151</v>
      </c>
      <c r="AJ819" s="174">
        <v>170</v>
      </c>
      <c r="AK819" s="174">
        <v>148</v>
      </c>
      <c r="AL819" s="174">
        <v>163</v>
      </c>
      <c r="AM819" s="174">
        <v>165</v>
      </c>
      <c r="AN819" s="174">
        <v>157</v>
      </c>
      <c r="AO819" s="174">
        <v>156</v>
      </c>
      <c r="AP819" s="174">
        <v>0</v>
      </c>
      <c r="AQ819" s="174">
        <v>51</v>
      </c>
      <c r="AR819" s="174">
        <v>40</v>
      </c>
      <c r="AS819" s="174">
        <v>110</v>
      </c>
      <c r="AT819" s="174">
        <v>133</v>
      </c>
      <c r="AU819" s="174">
        <v>40</v>
      </c>
      <c r="AV819" s="174">
        <v>0</v>
      </c>
      <c r="AW819" s="174">
        <v>0</v>
      </c>
      <c r="AX819" s="174">
        <v>0</v>
      </c>
      <c r="AY819" s="174">
        <v>0</v>
      </c>
      <c r="AZ819" s="174">
        <v>0</v>
      </c>
      <c r="BA819" s="174">
        <v>0</v>
      </c>
      <c r="BB819" s="175">
        <f t="shared" si="273"/>
        <v>0</v>
      </c>
      <c r="BC819" s="175">
        <f t="shared" si="273"/>
        <v>0.17465753424657535</v>
      </c>
      <c r="BD819" s="175">
        <f t="shared" si="273"/>
        <v>0.2161520190023753</v>
      </c>
      <c r="BE819" s="175">
        <f t="shared" si="273"/>
        <v>0.34715025906735753</v>
      </c>
      <c r="BF819" s="175">
        <f t="shared" si="273"/>
        <v>0.46388888888888891</v>
      </c>
      <c r="BG819" s="175">
        <f t="shared" si="273"/>
        <v>0.42939150401836967</v>
      </c>
      <c r="BH819" s="175">
        <f t="shared" si="273"/>
        <v>0.35926993275696445</v>
      </c>
      <c r="BI819" s="175">
        <f t="shared" si="273"/>
        <v>0.31455004205214465</v>
      </c>
      <c r="BJ819" s="175">
        <f t="shared" si="273"/>
        <v>0.27662721893491127</v>
      </c>
      <c r="BK819" s="175">
        <f t="shared" si="273"/>
        <v>0.24653922214897825</v>
      </c>
      <c r="BL819" s="175">
        <f t="shared" si="273"/>
        <v>0.22341696535244923</v>
      </c>
      <c r="BM819" s="175">
        <f t="shared" si="273"/>
        <v>0.20437158469945355</v>
      </c>
    </row>
    <row r="820" spans="1:65" x14ac:dyDescent="0.35">
      <c r="A820" s="173" t="s">
        <v>81</v>
      </c>
      <c r="B820" s="173" t="str">
        <v>SMES</v>
      </c>
      <c r="C820" s="173" t="str">
        <v>Sales Bandwith SMES</v>
      </c>
      <c r="D820" s="173" t="str">
        <v>Mbps</v>
      </c>
      <c r="E820" s="173" t="str">
        <v>SULBAGSEL</v>
      </c>
      <c r="F820" s="174">
        <v>773</v>
      </c>
      <c r="G820" s="174">
        <v>1464</v>
      </c>
      <c r="H820" s="174">
        <v>2108</v>
      </c>
      <c r="I820" s="174">
        <v>2902</v>
      </c>
      <c r="J820" s="174">
        <v>3612</v>
      </c>
      <c r="K820" s="174">
        <v>4372</v>
      </c>
      <c r="L820" s="174">
        <v>5227</v>
      </c>
      <c r="M820" s="174">
        <v>5971</v>
      </c>
      <c r="N820" s="174">
        <v>6793</v>
      </c>
      <c r="O820" s="174">
        <v>7625</v>
      </c>
      <c r="P820" s="174">
        <v>8417</v>
      </c>
      <c r="Q820" s="174">
        <v>9205</v>
      </c>
      <c r="R820" s="174">
        <v>1731.1279999999999</v>
      </c>
      <c r="S820" s="174">
        <v>2341.1279999999997</v>
      </c>
      <c r="T820" s="174">
        <v>2411.1279999999997</v>
      </c>
      <c r="U820" s="174">
        <v>3560.1279999999997</v>
      </c>
      <c r="V820" s="174">
        <v>3663.1279999999997</v>
      </c>
      <c r="W820" s="174">
        <v>4011.1279999999997</v>
      </c>
      <c r="X820" s="174">
        <v>4011.1279999999997</v>
      </c>
      <c r="Y820" s="174">
        <v>4011.1279999999997</v>
      </c>
      <c r="Z820" s="174">
        <v>4011.1279999999997</v>
      </c>
      <c r="AA820" s="174">
        <v>4011.1279999999997</v>
      </c>
      <c r="AB820" s="174">
        <v>4011.1279999999997</v>
      </c>
      <c r="AC820" s="174">
        <v>4011.1279999999997</v>
      </c>
      <c r="AD820" s="174">
        <v>773</v>
      </c>
      <c r="AE820" s="174">
        <v>691</v>
      </c>
      <c r="AF820" s="174">
        <v>644</v>
      </c>
      <c r="AG820" s="174">
        <v>794</v>
      </c>
      <c r="AH820" s="174">
        <v>710</v>
      </c>
      <c r="AI820" s="174">
        <v>760</v>
      </c>
      <c r="AJ820" s="174">
        <v>855</v>
      </c>
      <c r="AK820" s="174">
        <v>744</v>
      </c>
      <c r="AL820" s="174">
        <v>822</v>
      </c>
      <c r="AM820" s="174">
        <v>832</v>
      </c>
      <c r="AN820" s="174">
        <v>792</v>
      </c>
      <c r="AO820" s="174">
        <v>788</v>
      </c>
      <c r="AP820" s="174">
        <v>1731.1279999999999</v>
      </c>
      <c r="AQ820" s="174">
        <v>610</v>
      </c>
      <c r="AR820" s="174">
        <v>70</v>
      </c>
      <c r="AS820" s="174">
        <v>1149</v>
      </c>
      <c r="AT820" s="174">
        <v>103</v>
      </c>
      <c r="AU820" s="174">
        <v>348</v>
      </c>
      <c r="AV820" s="174">
        <v>0</v>
      </c>
      <c r="AW820" s="174">
        <v>0</v>
      </c>
      <c r="AX820" s="174">
        <v>0</v>
      </c>
      <c r="AY820" s="174">
        <v>0</v>
      </c>
      <c r="AZ820" s="174">
        <v>0</v>
      </c>
      <c r="BA820" s="174">
        <v>0</v>
      </c>
      <c r="BB820" s="175">
        <f t="shared" si="273"/>
        <v>2.2394928848641653</v>
      </c>
      <c r="BC820" s="175">
        <f t="shared" si="273"/>
        <v>1.5991311475409835</v>
      </c>
      <c r="BD820" s="175">
        <f t="shared" si="273"/>
        <v>1.1437988614800758</v>
      </c>
      <c r="BE820" s="175">
        <f t="shared" si="273"/>
        <v>1.2267842866988283</v>
      </c>
      <c r="BF820" s="175">
        <f t="shared" si="273"/>
        <v>1.0141550387596898</v>
      </c>
      <c r="BG820" s="175">
        <f t="shared" si="273"/>
        <v>0.91745837145471176</v>
      </c>
      <c r="BH820" s="175">
        <f t="shared" si="273"/>
        <v>0.76738626363114593</v>
      </c>
      <c r="BI820" s="175">
        <f t="shared" si="273"/>
        <v>0.67176821302964318</v>
      </c>
      <c r="BJ820" s="175">
        <f t="shared" si="273"/>
        <v>0.59047961136464</v>
      </c>
      <c r="BK820" s="175">
        <f t="shared" si="273"/>
        <v>0.52604957377049177</v>
      </c>
      <c r="BL820" s="175">
        <f t="shared" si="273"/>
        <v>0.47655079006772005</v>
      </c>
      <c r="BM820" s="175">
        <f t="shared" si="273"/>
        <v>0.43575535035306895</v>
      </c>
    </row>
    <row r="821" spans="1:65" x14ac:dyDescent="0.35">
      <c r="A821" s="173" t="s">
        <v>81</v>
      </c>
      <c r="B821" s="173" t="str">
        <v>SMES</v>
      </c>
      <c r="C821" s="173" t="str">
        <v>Sales Bandwith SMES</v>
      </c>
      <c r="D821" s="173" t="str">
        <v>Mbps</v>
      </c>
      <c r="E821" s="173" t="str">
        <v>SULBAGTENG</v>
      </c>
      <c r="F821" s="174">
        <v>424</v>
      </c>
      <c r="G821" s="174">
        <v>803</v>
      </c>
      <c r="H821" s="174">
        <v>1156</v>
      </c>
      <c r="I821" s="174">
        <v>1591</v>
      </c>
      <c r="J821" s="174">
        <v>1981</v>
      </c>
      <c r="K821" s="174">
        <v>2398</v>
      </c>
      <c r="L821" s="174">
        <v>2867</v>
      </c>
      <c r="M821" s="174">
        <v>3275</v>
      </c>
      <c r="N821" s="174">
        <v>3726</v>
      </c>
      <c r="O821" s="174">
        <v>4183</v>
      </c>
      <c r="P821" s="174">
        <v>4617</v>
      </c>
      <c r="Q821" s="174">
        <v>5049</v>
      </c>
      <c r="R821" s="174">
        <v>510</v>
      </c>
      <c r="S821" s="174">
        <v>860</v>
      </c>
      <c r="T821" s="174">
        <v>1081</v>
      </c>
      <c r="U821" s="174">
        <v>1096</v>
      </c>
      <c r="V821" s="174">
        <v>1776</v>
      </c>
      <c r="W821" s="174">
        <v>1781</v>
      </c>
      <c r="X821" s="174">
        <v>1781</v>
      </c>
      <c r="Y821" s="174">
        <v>1781</v>
      </c>
      <c r="Z821" s="174">
        <v>1781</v>
      </c>
      <c r="AA821" s="174">
        <v>1781</v>
      </c>
      <c r="AB821" s="174">
        <v>1781</v>
      </c>
      <c r="AC821" s="174">
        <v>1781</v>
      </c>
      <c r="AD821" s="174">
        <v>424</v>
      </c>
      <c r="AE821" s="174">
        <v>379</v>
      </c>
      <c r="AF821" s="174">
        <v>353</v>
      </c>
      <c r="AG821" s="174">
        <v>435</v>
      </c>
      <c r="AH821" s="174">
        <v>390</v>
      </c>
      <c r="AI821" s="174">
        <v>417</v>
      </c>
      <c r="AJ821" s="174">
        <v>469</v>
      </c>
      <c r="AK821" s="174">
        <v>408</v>
      </c>
      <c r="AL821" s="174">
        <v>451</v>
      </c>
      <c r="AM821" s="174">
        <v>457</v>
      </c>
      <c r="AN821" s="174">
        <v>434</v>
      </c>
      <c r="AO821" s="174">
        <v>432</v>
      </c>
      <c r="AP821" s="174">
        <v>510</v>
      </c>
      <c r="AQ821" s="174">
        <v>350</v>
      </c>
      <c r="AR821" s="174">
        <v>221</v>
      </c>
      <c r="AS821" s="174">
        <v>15</v>
      </c>
      <c r="AT821" s="174">
        <v>680</v>
      </c>
      <c r="AU821" s="174">
        <v>5</v>
      </c>
      <c r="AV821" s="174">
        <v>0</v>
      </c>
      <c r="AW821" s="174">
        <v>0</v>
      </c>
      <c r="AX821" s="174">
        <v>0</v>
      </c>
      <c r="AY821" s="174">
        <v>0</v>
      </c>
      <c r="AZ821" s="174">
        <v>0</v>
      </c>
      <c r="BA821" s="174">
        <v>0</v>
      </c>
      <c r="BB821" s="175">
        <f t="shared" si="273"/>
        <v>1.2028301886792452</v>
      </c>
      <c r="BC821" s="175">
        <f t="shared" si="273"/>
        <v>1.0709838107098382</v>
      </c>
      <c r="BD821" s="175">
        <f t="shared" si="273"/>
        <v>0.93512110726643594</v>
      </c>
      <c r="BE821" s="175">
        <f t="shared" si="273"/>
        <v>0.68887492143306095</v>
      </c>
      <c r="BF821" s="175">
        <f t="shared" si="273"/>
        <v>0.89651691065118622</v>
      </c>
      <c r="BG821" s="175">
        <f t="shared" si="273"/>
        <v>0.7427022518765638</v>
      </c>
      <c r="BH821" s="175">
        <f t="shared" si="273"/>
        <v>0.62120683641437047</v>
      </c>
      <c r="BI821" s="175">
        <f t="shared" si="273"/>
        <v>0.54381679389312976</v>
      </c>
      <c r="BJ821" s="175">
        <f t="shared" si="273"/>
        <v>0.47799248523886206</v>
      </c>
      <c r="BK821" s="175">
        <f t="shared" si="273"/>
        <v>0.42577097776715278</v>
      </c>
      <c r="BL821" s="175">
        <f t="shared" si="273"/>
        <v>0.38574832142083604</v>
      </c>
      <c r="BM821" s="175">
        <f t="shared" si="273"/>
        <v>0.35274311744899978</v>
      </c>
    </row>
    <row r="822" spans="1:65" x14ac:dyDescent="0.35">
      <c r="A822" s="173" t="s">
        <v>81</v>
      </c>
      <c r="B822" s="173" t="str">
        <v>SMES</v>
      </c>
      <c r="C822" s="173" t="str">
        <v>Sales Bandwith SMES</v>
      </c>
      <c r="D822" s="173" t="str">
        <v>Mbps</v>
      </c>
      <c r="E822" s="173" t="str">
        <v>SUMALUT</v>
      </c>
      <c r="F822" s="174">
        <v>452</v>
      </c>
      <c r="G822" s="174">
        <v>856</v>
      </c>
      <c r="H822" s="174">
        <v>1232</v>
      </c>
      <c r="I822" s="174">
        <v>1696</v>
      </c>
      <c r="J822" s="174">
        <v>2111</v>
      </c>
      <c r="K822" s="174">
        <v>2555</v>
      </c>
      <c r="L822" s="174">
        <v>3054</v>
      </c>
      <c r="M822" s="174">
        <v>3488</v>
      </c>
      <c r="N822" s="174">
        <v>3968</v>
      </c>
      <c r="O822" s="174">
        <v>4454</v>
      </c>
      <c r="P822" s="174">
        <v>4917</v>
      </c>
      <c r="Q822" s="174">
        <v>5378</v>
      </c>
      <c r="R822" s="174">
        <v>132</v>
      </c>
      <c r="S822" s="174">
        <v>357</v>
      </c>
      <c r="T822" s="174">
        <v>1566</v>
      </c>
      <c r="U822" s="174">
        <v>1798</v>
      </c>
      <c r="V822" s="174">
        <v>2143</v>
      </c>
      <c r="W822" s="174">
        <v>2171</v>
      </c>
      <c r="X822" s="174">
        <v>2171</v>
      </c>
      <c r="Y822" s="174">
        <v>2171</v>
      </c>
      <c r="Z822" s="174">
        <v>2171</v>
      </c>
      <c r="AA822" s="174">
        <v>2171</v>
      </c>
      <c r="AB822" s="174">
        <v>2171</v>
      </c>
      <c r="AC822" s="174">
        <v>2171</v>
      </c>
      <c r="AD822" s="174">
        <v>452</v>
      </c>
      <c r="AE822" s="174">
        <v>404</v>
      </c>
      <c r="AF822" s="174">
        <v>376</v>
      </c>
      <c r="AG822" s="174">
        <v>464</v>
      </c>
      <c r="AH822" s="174">
        <v>415</v>
      </c>
      <c r="AI822" s="174">
        <v>444</v>
      </c>
      <c r="AJ822" s="174">
        <v>499</v>
      </c>
      <c r="AK822" s="174">
        <v>434</v>
      </c>
      <c r="AL822" s="174">
        <v>480</v>
      </c>
      <c r="AM822" s="174">
        <v>486</v>
      </c>
      <c r="AN822" s="174">
        <v>463</v>
      </c>
      <c r="AO822" s="174">
        <v>461</v>
      </c>
      <c r="AP822" s="174">
        <v>132</v>
      </c>
      <c r="AQ822" s="174">
        <v>225</v>
      </c>
      <c r="AR822" s="174">
        <v>1209</v>
      </c>
      <c r="AS822" s="174">
        <v>232</v>
      </c>
      <c r="AT822" s="174">
        <v>345</v>
      </c>
      <c r="AU822" s="174">
        <v>28</v>
      </c>
      <c r="AV822" s="174">
        <v>0</v>
      </c>
      <c r="AW822" s="174">
        <v>0</v>
      </c>
      <c r="AX822" s="174">
        <v>0</v>
      </c>
      <c r="AY822" s="174">
        <v>0</v>
      </c>
      <c r="AZ822" s="174">
        <v>0</v>
      </c>
      <c r="BA822" s="174">
        <v>0</v>
      </c>
      <c r="BB822" s="175">
        <f t="shared" si="273"/>
        <v>0.29203539823008851</v>
      </c>
      <c r="BC822" s="175">
        <f t="shared" si="273"/>
        <v>0.41705607476635514</v>
      </c>
      <c r="BD822" s="175">
        <f t="shared" si="273"/>
        <v>1.2711038961038961</v>
      </c>
      <c r="BE822" s="175">
        <f t="shared" si="273"/>
        <v>1.0601415094339623</v>
      </c>
      <c r="BF822" s="175">
        <f t="shared" si="273"/>
        <v>1.0151586925627665</v>
      </c>
      <c r="BG822" s="175">
        <f t="shared" si="273"/>
        <v>0.84970645792563604</v>
      </c>
      <c r="BH822" s="175">
        <f t="shared" si="273"/>
        <v>0.71087098886705957</v>
      </c>
      <c r="BI822" s="175">
        <f t="shared" si="273"/>
        <v>0.62241972477064222</v>
      </c>
      <c r="BJ822" s="175">
        <f t="shared" si="273"/>
        <v>0.54712701612903225</v>
      </c>
      <c r="BK822" s="175">
        <f t="shared" si="273"/>
        <v>0.48742703188145486</v>
      </c>
      <c r="BL822" s="175">
        <f t="shared" si="273"/>
        <v>0.44152938783811269</v>
      </c>
      <c r="BM822" s="175">
        <f t="shared" si="273"/>
        <v>0.40368166604685757</v>
      </c>
    </row>
    <row r="823" spans="1:65" x14ac:dyDescent="0.35">
      <c r="A823" s="170" t="s">
        <v>81</v>
      </c>
      <c r="B823" s="170" t="str">
        <v>SMES</v>
      </c>
      <c r="C823" s="170" t="str">
        <v>SALES SDWAN SMES</v>
      </c>
      <c r="D823" s="170" t="str">
        <v>Mbps</v>
      </c>
      <c r="E823" s="170" t="str">
        <v>TR5</v>
      </c>
      <c r="F823" s="171">
        <v>1</v>
      </c>
      <c r="G823" s="171">
        <v>2</v>
      </c>
      <c r="H823" s="171">
        <v>3</v>
      </c>
      <c r="I823" s="171">
        <v>3</v>
      </c>
      <c r="J823" s="171">
        <v>4</v>
      </c>
      <c r="K823" s="171">
        <v>5</v>
      </c>
      <c r="L823" s="171">
        <v>6</v>
      </c>
      <c r="M823" s="171">
        <v>7</v>
      </c>
      <c r="N823" s="171">
        <v>8</v>
      </c>
      <c r="O823" s="171">
        <v>9</v>
      </c>
      <c r="P823" s="171">
        <v>10</v>
      </c>
      <c r="Q823" s="171">
        <v>12</v>
      </c>
      <c r="R823" s="171">
        <v>0</v>
      </c>
      <c r="S823" s="171">
        <v>0</v>
      </c>
      <c r="T823" s="171">
        <v>0</v>
      </c>
      <c r="U823" s="171">
        <v>0</v>
      </c>
      <c r="V823" s="171">
        <v>0</v>
      </c>
      <c r="W823" s="171">
        <v>0</v>
      </c>
      <c r="X823" s="171">
        <v>0</v>
      </c>
      <c r="Y823" s="171">
        <v>0</v>
      </c>
      <c r="Z823" s="171">
        <v>0</v>
      </c>
      <c r="AA823" s="171">
        <v>0</v>
      </c>
      <c r="AB823" s="171">
        <v>0</v>
      </c>
      <c r="AC823" s="171">
        <v>0</v>
      </c>
      <c r="AD823" s="171">
        <v>1</v>
      </c>
      <c r="AE823" s="171">
        <v>1</v>
      </c>
      <c r="AF823" s="171">
        <v>1</v>
      </c>
      <c r="AG823" s="171">
        <v>0</v>
      </c>
      <c r="AH823" s="171">
        <v>1</v>
      </c>
      <c r="AI823" s="171">
        <v>1</v>
      </c>
      <c r="AJ823" s="171">
        <v>1</v>
      </c>
      <c r="AK823" s="171">
        <v>1</v>
      </c>
      <c r="AL823" s="171">
        <v>1</v>
      </c>
      <c r="AM823" s="171">
        <v>1</v>
      </c>
      <c r="AN823" s="171">
        <v>1</v>
      </c>
      <c r="AO823" s="171">
        <v>2</v>
      </c>
      <c r="AP823" s="171">
        <v>0</v>
      </c>
      <c r="AQ823" s="171">
        <v>0</v>
      </c>
      <c r="AR823" s="171">
        <v>0</v>
      </c>
      <c r="AS823" s="171">
        <v>0</v>
      </c>
      <c r="AT823" s="171">
        <v>0</v>
      </c>
      <c r="AU823" s="171">
        <v>0</v>
      </c>
      <c r="AV823" s="171">
        <v>0</v>
      </c>
      <c r="AW823" s="171">
        <v>0</v>
      </c>
      <c r="AX823" s="171">
        <v>0</v>
      </c>
      <c r="AY823" s="171">
        <v>0</v>
      </c>
      <c r="AZ823" s="171">
        <v>0</v>
      </c>
      <c r="BA823" s="171">
        <v>0</v>
      </c>
      <c r="BB823" s="172">
        <f t="shared" si="273"/>
        <v>0</v>
      </c>
      <c r="BC823" s="172">
        <f t="shared" si="273"/>
        <v>0</v>
      </c>
      <c r="BD823" s="172">
        <f t="shared" si="273"/>
        <v>0</v>
      </c>
      <c r="BE823" s="172">
        <f t="shared" si="273"/>
        <v>0</v>
      </c>
      <c r="BF823" s="172">
        <f t="shared" si="273"/>
        <v>0</v>
      </c>
      <c r="BG823" s="172">
        <f t="shared" si="273"/>
        <v>0</v>
      </c>
      <c r="BH823" s="172">
        <f t="shared" si="273"/>
        <v>0</v>
      </c>
      <c r="BI823" s="172">
        <f t="shared" si="273"/>
        <v>0</v>
      </c>
      <c r="BJ823" s="172">
        <f t="shared" si="273"/>
        <v>0</v>
      </c>
      <c r="BK823" s="172">
        <f t="shared" si="273"/>
        <v>0</v>
      </c>
      <c r="BL823" s="172">
        <f t="shared" si="273"/>
        <v>0</v>
      </c>
      <c r="BM823" s="172">
        <f t="shared" si="273"/>
        <v>0</v>
      </c>
    </row>
    <row r="824" spans="1:65" x14ac:dyDescent="0.35">
      <c r="A824" s="173" t="s">
        <v>81</v>
      </c>
      <c r="B824" s="173" t="str">
        <v>SMES</v>
      </c>
      <c r="C824" s="173" t="str">
        <v>SALES SDWAN SMES</v>
      </c>
      <c r="D824" s="173" t="str">
        <v>Mbps</v>
      </c>
      <c r="E824" s="173" t="str">
        <v>PAPUA</v>
      </c>
      <c r="F824" s="174">
        <v>0</v>
      </c>
      <c r="G824" s="174">
        <v>0</v>
      </c>
      <c r="H824" s="174">
        <v>0</v>
      </c>
      <c r="I824" s="174">
        <v>0</v>
      </c>
      <c r="J824" s="174">
        <v>1</v>
      </c>
      <c r="K824" s="174">
        <v>1</v>
      </c>
      <c r="L824" s="174">
        <v>1</v>
      </c>
      <c r="M824" s="174">
        <v>1</v>
      </c>
      <c r="N824" s="174">
        <v>1</v>
      </c>
      <c r="O824" s="174">
        <v>1</v>
      </c>
      <c r="P824" s="174">
        <v>1</v>
      </c>
      <c r="Q824" s="174">
        <v>1</v>
      </c>
      <c r="R824" s="174">
        <v>0</v>
      </c>
      <c r="S824" s="174">
        <v>0</v>
      </c>
      <c r="T824" s="174">
        <v>0</v>
      </c>
      <c r="U824" s="174">
        <v>0</v>
      </c>
      <c r="V824" s="174">
        <v>0</v>
      </c>
      <c r="W824" s="174">
        <v>0</v>
      </c>
      <c r="X824" s="174">
        <v>0</v>
      </c>
      <c r="Y824" s="174">
        <v>0</v>
      </c>
      <c r="Z824" s="174">
        <v>0</v>
      </c>
      <c r="AA824" s="174">
        <v>0</v>
      </c>
      <c r="AB824" s="174">
        <v>0</v>
      </c>
      <c r="AC824" s="174">
        <v>0</v>
      </c>
      <c r="AD824" s="174">
        <v>0</v>
      </c>
      <c r="AE824" s="174">
        <v>0</v>
      </c>
      <c r="AF824" s="174">
        <v>0</v>
      </c>
      <c r="AG824" s="174">
        <v>0</v>
      </c>
      <c r="AH824" s="174">
        <v>1</v>
      </c>
      <c r="AI824" s="174">
        <v>0</v>
      </c>
      <c r="AJ824" s="174">
        <v>0</v>
      </c>
      <c r="AK824" s="174">
        <v>0</v>
      </c>
      <c r="AL824" s="174">
        <v>0</v>
      </c>
      <c r="AM824" s="174">
        <v>0</v>
      </c>
      <c r="AN824" s="174">
        <v>0</v>
      </c>
      <c r="AO824" s="174">
        <v>0</v>
      </c>
      <c r="AP824" s="174">
        <v>0</v>
      </c>
      <c r="AQ824" s="174">
        <v>0</v>
      </c>
      <c r="AR824" s="174">
        <v>0</v>
      </c>
      <c r="AS824" s="174">
        <v>0</v>
      </c>
      <c r="AT824" s="174">
        <v>0</v>
      </c>
      <c r="AU824" s="174">
        <v>0</v>
      </c>
      <c r="AV824" s="174">
        <v>0</v>
      </c>
      <c r="AW824" s="174">
        <v>0</v>
      </c>
      <c r="AX824" s="174">
        <v>0</v>
      </c>
      <c r="AY824" s="174">
        <v>0</v>
      </c>
      <c r="AZ824" s="174">
        <v>0</v>
      </c>
      <c r="BA824" s="174">
        <v>0</v>
      </c>
      <c r="BB824" s="175">
        <f t="shared" si="273"/>
        <v>1</v>
      </c>
      <c r="BC824" s="175">
        <f t="shared" si="273"/>
        <v>1</v>
      </c>
      <c r="BD824" s="175">
        <f t="shared" si="273"/>
        <v>1</v>
      </c>
      <c r="BE824" s="175">
        <f t="shared" si="273"/>
        <v>1</v>
      </c>
      <c r="BF824" s="175">
        <f t="shared" si="273"/>
        <v>0</v>
      </c>
      <c r="BG824" s="175">
        <f t="shared" si="273"/>
        <v>0</v>
      </c>
      <c r="BH824" s="175">
        <f t="shared" si="273"/>
        <v>0</v>
      </c>
      <c r="BI824" s="175">
        <f t="shared" si="273"/>
        <v>0</v>
      </c>
      <c r="BJ824" s="175">
        <f t="shared" si="273"/>
        <v>0</v>
      </c>
      <c r="BK824" s="175">
        <f t="shared" si="273"/>
        <v>0</v>
      </c>
      <c r="BL824" s="175">
        <f t="shared" si="273"/>
        <v>0</v>
      </c>
      <c r="BM824" s="175">
        <f t="shared" si="273"/>
        <v>0</v>
      </c>
    </row>
    <row r="825" spans="1:65" x14ac:dyDescent="0.35">
      <c r="A825" s="173" t="s">
        <v>81</v>
      </c>
      <c r="B825" s="173" t="str">
        <v>SMES</v>
      </c>
      <c r="C825" s="173" t="str">
        <v>SALES SDWAN SMES</v>
      </c>
      <c r="D825" s="173" t="str">
        <v>Mbps</v>
      </c>
      <c r="E825" s="173" t="str">
        <v>PAPUA BARAT</v>
      </c>
      <c r="F825" s="174">
        <v>0</v>
      </c>
      <c r="G825" s="174">
        <v>0</v>
      </c>
      <c r="H825" s="174">
        <v>0</v>
      </c>
      <c r="I825" s="174">
        <v>0</v>
      </c>
      <c r="J825" s="174">
        <v>0</v>
      </c>
      <c r="K825" s="174">
        <v>1</v>
      </c>
      <c r="L825" s="174">
        <v>1</v>
      </c>
      <c r="M825" s="174">
        <v>1</v>
      </c>
      <c r="N825" s="174">
        <v>1</v>
      </c>
      <c r="O825" s="174">
        <v>1</v>
      </c>
      <c r="P825" s="174">
        <v>1</v>
      </c>
      <c r="Q825" s="174">
        <v>1</v>
      </c>
      <c r="R825" s="174">
        <v>0</v>
      </c>
      <c r="S825" s="174">
        <v>0</v>
      </c>
      <c r="T825" s="174">
        <v>0</v>
      </c>
      <c r="U825" s="174">
        <v>0</v>
      </c>
      <c r="V825" s="174">
        <v>0</v>
      </c>
      <c r="W825" s="174">
        <v>0</v>
      </c>
      <c r="X825" s="174">
        <v>0</v>
      </c>
      <c r="Y825" s="174">
        <v>0</v>
      </c>
      <c r="Z825" s="174">
        <v>0</v>
      </c>
      <c r="AA825" s="174">
        <v>0</v>
      </c>
      <c r="AB825" s="174">
        <v>0</v>
      </c>
      <c r="AC825" s="174">
        <v>0</v>
      </c>
      <c r="AD825" s="174">
        <v>0</v>
      </c>
      <c r="AE825" s="174">
        <v>0</v>
      </c>
      <c r="AF825" s="174">
        <v>0</v>
      </c>
      <c r="AG825" s="174">
        <v>0</v>
      </c>
      <c r="AH825" s="174">
        <v>0</v>
      </c>
      <c r="AI825" s="174">
        <v>1</v>
      </c>
      <c r="AJ825" s="174">
        <v>0</v>
      </c>
      <c r="AK825" s="174">
        <v>0</v>
      </c>
      <c r="AL825" s="174">
        <v>0</v>
      </c>
      <c r="AM825" s="174">
        <v>0</v>
      </c>
      <c r="AN825" s="174">
        <v>0</v>
      </c>
      <c r="AO825" s="174">
        <v>0</v>
      </c>
      <c r="AP825" s="174">
        <v>0</v>
      </c>
      <c r="AQ825" s="174">
        <v>0</v>
      </c>
      <c r="AR825" s="174">
        <v>0</v>
      </c>
      <c r="AS825" s="174">
        <v>0</v>
      </c>
      <c r="AT825" s="174">
        <v>0</v>
      </c>
      <c r="AU825" s="174">
        <v>0</v>
      </c>
      <c r="AV825" s="174">
        <v>0</v>
      </c>
      <c r="AW825" s="174">
        <v>0</v>
      </c>
      <c r="AX825" s="174">
        <v>0</v>
      </c>
      <c r="AY825" s="174">
        <v>0</v>
      </c>
      <c r="AZ825" s="174">
        <v>0</v>
      </c>
      <c r="BA825" s="174">
        <v>0</v>
      </c>
      <c r="BB825" s="175">
        <f t="shared" si="273"/>
        <v>1</v>
      </c>
      <c r="BC825" s="175">
        <f t="shared" si="273"/>
        <v>1</v>
      </c>
      <c r="BD825" s="175">
        <f t="shared" si="273"/>
        <v>1</v>
      </c>
      <c r="BE825" s="175">
        <f t="shared" si="273"/>
        <v>1</v>
      </c>
      <c r="BF825" s="175">
        <f t="shared" si="273"/>
        <v>1</v>
      </c>
      <c r="BG825" s="175">
        <f t="shared" si="273"/>
        <v>0</v>
      </c>
      <c r="BH825" s="175">
        <f t="shared" si="273"/>
        <v>0</v>
      </c>
      <c r="BI825" s="175">
        <f t="shared" si="273"/>
        <v>0</v>
      </c>
      <c r="BJ825" s="175">
        <f t="shared" si="273"/>
        <v>0</v>
      </c>
      <c r="BK825" s="175">
        <f t="shared" si="273"/>
        <v>0</v>
      </c>
      <c r="BL825" s="175">
        <f t="shared" si="273"/>
        <v>0</v>
      </c>
      <c r="BM825" s="175">
        <f t="shared" si="273"/>
        <v>0</v>
      </c>
    </row>
    <row r="826" spans="1:65" x14ac:dyDescent="0.35">
      <c r="A826" s="173" t="s">
        <v>81</v>
      </c>
      <c r="B826" s="173" t="str">
        <v>SMES</v>
      </c>
      <c r="C826" s="173" t="str">
        <v>SALES SDWAN SMES</v>
      </c>
      <c r="D826" s="173" t="str">
        <v>Mbps</v>
      </c>
      <c r="E826" s="173" t="str">
        <v>SULBAGSEL</v>
      </c>
      <c r="F826" s="174">
        <v>1</v>
      </c>
      <c r="G826" s="174">
        <v>1</v>
      </c>
      <c r="H826" s="174">
        <v>1</v>
      </c>
      <c r="I826" s="174">
        <v>1</v>
      </c>
      <c r="J826" s="174">
        <v>1</v>
      </c>
      <c r="K826" s="174">
        <v>1</v>
      </c>
      <c r="L826" s="174">
        <v>1</v>
      </c>
      <c r="M826" s="174">
        <v>1</v>
      </c>
      <c r="N826" s="174">
        <v>2</v>
      </c>
      <c r="O826" s="174">
        <v>2</v>
      </c>
      <c r="P826" s="174">
        <v>2</v>
      </c>
      <c r="Q826" s="174">
        <v>3</v>
      </c>
      <c r="R826" s="174">
        <v>0</v>
      </c>
      <c r="S826" s="174">
        <v>0</v>
      </c>
      <c r="T826" s="174">
        <v>0</v>
      </c>
      <c r="U826" s="174">
        <v>0</v>
      </c>
      <c r="V826" s="174">
        <v>0</v>
      </c>
      <c r="W826" s="174">
        <v>0</v>
      </c>
      <c r="X826" s="174">
        <v>0</v>
      </c>
      <c r="Y826" s="174">
        <v>0</v>
      </c>
      <c r="Z826" s="174">
        <v>0</v>
      </c>
      <c r="AA826" s="174">
        <v>0</v>
      </c>
      <c r="AB826" s="174">
        <v>0</v>
      </c>
      <c r="AC826" s="174">
        <v>0</v>
      </c>
      <c r="AD826" s="174">
        <v>1</v>
      </c>
      <c r="AE826" s="174">
        <v>0</v>
      </c>
      <c r="AF826" s="174">
        <v>0</v>
      </c>
      <c r="AG826" s="174">
        <v>0</v>
      </c>
      <c r="AH826" s="174">
        <v>0</v>
      </c>
      <c r="AI826" s="174">
        <v>0</v>
      </c>
      <c r="AJ826" s="174">
        <v>0</v>
      </c>
      <c r="AK826" s="174">
        <v>0</v>
      </c>
      <c r="AL826" s="174">
        <v>1</v>
      </c>
      <c r="AM826" s="174">
        <v>0</v>
      </c>
      <c r="AN826" s="174">
        <v>0</v>
      </c>
      <c r="AO826" s="174">
        <v>1</v>
      </c>
      <c r="AP826" s="174">
        <v>0</v>
      </c>
      <c r="AQ826" s="174">
        <v>0</v>
      </c>
      <c r="AR826" s="174">
        <v>0</v>
      </c>
      <c r="AS826" s="174">
        <v>0</v>
      </c>
      <c r="AT826" s="174">
        <v>0</v>
      </c>
      <c r="AU826" s="174">
        <v>0</v>
      </c>
      <c r="AV826" s="174">
        <v>0</v>
      </c>
      <c r="AW826" s="174">
        <v>0</v>
      </c>
      <c r="AX826" s="174">
        <v>0</v>
      </c>
      <c r="AY826" s="174">
        <v>0</v>
      </c>
      <c r="AZ826" s="174">
        <v>0</v>
      </c>
      <c r="BA826" s="174">
        <v>0</v>
      </c>
      <c r="BB826" s="175">
        <f t="shared" si="273"/>
        <v>0</v>
      </c>
      <c r="BC826" s="175">
        <f t="shared" si="273"/>
        <v>0</v>
      </c>
      <c r="BD826" s="175">
        <f t="shared" si="273"/>
        <v>0</v>
      </c>
      <c r="BE826" s="175">
        <f t="shared" si="273"/>
        <v>0</v>
      </c>
      <c r="BF826" s="175">
        <f t="shared" si="273"/>
        <v>0</v>
      </c>
      <c r="BG826" s="175">
        <f t="shared" si="273"/>
        <v>0</v>
      </c>
      <c r="BH826" s="175">
        <f t="shared" si="273"/>
        <v>0</v>
      </c>
      <c r="BI826" s="175">
        <f t="shared" si="273"/>
        <v>0</v>
      </c>
      <c r="BJ826" s="175">
        <f t="shared" si="273"/>
        <v>0</v>
      </c>
      <c r="BK826" s="175">
        <f t="shared" si="273"/>
        <v>0</v>
      </c>
      <c r="BL826" s="175">
        <f t="shared" si="273"/>
        <v>0</v>
      </c>
      <c r="BM826" s="175">
        <f t="shared" si="273"/>
        <v>0</v>
      </c>
    </row>
    <row r="827" spans="1:65" x14ac:dyDescent="0.35">
      <c r="A827" s="173" t="s">
        <v>81</v>
      </c>
      <c r="B827" s="173" t="str">
        <v>SMES</v>
      </c>
      <c r="C827" s="173" t="str">
        <v>SALES SDWAN SMES</v>
      </c>
      <c r="D827" s="173" t="str">
        <v>Mbps</v>
      </c>
      <c r="E827" s="173" t="str">
        <v>SULBAGTENG</v>
      </c>
      <c r="F827" s="174">
        <v>0</v>
      </c>
      <c r="G827" s="174">
        <v>1</v>
      </c>
      <c r="H827" s="174">
        <v>1</v>
      </c>
      <c r="I827" s="174">
        <v>1</v>
      </c>
      <c r="J827" s="174">
        <v>1</v>
      </c>
      <c r="K827" s="174">
        <v>1</v>
      </c>
      <c r="L827" s="174">
        <v>1</v>
      </c>
      <c r="M827" s="174">
        <v>2</v>
      </c>
      <c r="N827" s="174">
        <v>2</v>
      </c>
      <c r="O827" s="174">
        <v>2</v>
      </c>
      <c r="P827" s="174">
        <v>3</v>
      </c>
      <c r="Q827" s="174">
        <v>4</v>
      </c>
      <c r="R827" s="174">
        <v>0</v>
      </c>
      <c r="S827" s="174">
        <v>0</v>
      </c>
      <c r="T827" s="174">
        <v>0</v>
      </c>
      <c r="U827" s="174">
        <v>0</v>
      </c>
      <c r="V827" s="174">
        <v>0</v>
      </c>
      <c r="W827" s="174">
        <v>0</v>
      </c>
      <c r="X827" s="174">
        <v>0</v>
      </c>
      <c r="Y827" s="174">
        <v>0</v>
      </c>
      <c r="Z827" s="174">
        <v>0</v>
      </c>
      <c r="AA827" s="174">
        <v>0</v>
      </c>
      <c r="AB827" s="174">
        <v>0</v>
      </c>
      <c r="AC827" s="174">
        <v>0</v>
      </c>
      <c r="AD827" s="174">
        <v>0</v>
      </c>
      <c r="AE827" s="174">
        <v>1</v>
      </c>
      <c r="AF827" s="174">
        <v>0</v>
      </c>
      <c r="AG827" s="174">
        <v>0</v>
      </c>
      <c r="AH827" s="174">
        <v>0</v>
      </c>
      <c r="AI827" s="174">
        <v>0</v>
      </c>
      <c r="AJ827" s="174">
        <v>0</v>
      </c>
      <c r="AK827" s="174">
        <v>1</v>
      </c>
      <c r="AL827" s="174">
        <v>0</v>
      </c>
      <c r="AM827" s="174">
        <v>0</v>
      </c>
      <c r="AN827" s="174">
        <v>1</v>
      </c>
      <c r="AO827" s="174">
        <v>1</v>
      </c>
      <c r="AP827" s="174">
        <v>0</v>
      </c>
      <c r="AQ827" s="174">
        <v>0</v>
      </c>
      <c r="AR827" s="174">
        <v>0</v>
      </c>
      <c r="AS827" s="174">
        <v>0</v>
      </c>
      <c r="AT827" s="174">
        <v>0</v>
      </c>
      <c r="AU827" s="174">
        <v>0</v>
      </c>
      <c r="AV827" s="174">
        <v>0</v>
      </c>
      <c r="AW827" s="174">
        <v>0</v>
      </c>
      <c r="AX827" s="174">
        <v>0</v>
      </c>
      <c r="AY827" s="174">
        <v>0</v>
      </c>
      <c r="AZ827" s="174">
        <v>0</v>
      </c>
      <c r="BA827" s="174">
        <v>0</v>
      </c>
      <c r="BB827" s="175">
        <f t="shared" si="273"/>
        <v>1</v>
      </c>
      <c r="BC827" s="175">
        <f t="shared" si="273"/>
        <v>0</v>
      </c>
      <c r="BD827" s="175">
        <f t="shared" si="273"/>
        <v>0</v>
      </c>
      <c r="BE827" s="175">
        <f t="shared" si="273"/>
        <v>0</v>
      </c>
      <c r="BF827" s="175">
        <f t="shared" si="273"/>
        <v>0</v>
      </c>
      <c r="BG827" s="175">
        <f t="shared" si="273"/>
        <v>0</v>
      </c>
      <c r="BH827" s="175">
        <f t="shared" si="273"/>
        <v>0</v>
      </c>
      <c r="BI827" s="175">
        <f t="shared" si="273"/>
        <v>0</v>
      </c>
      <c r="BJ827" s="175">
        <f t="shared" si="273"/>
        <v>0</v>
      </c>
      <c r="BK827" s="175">
        <f t="shared" si="273"/>
        <v>0</v>
      </c>
      <c r="BL827" s="175">
        <f t="shared" si="273"/>
        <v>0</v>
      </c>
      <c r="BM827" s="175">
        <f t="shared" si="273"/>
        <v>0</v>
      </c>
    </row>
    <row r="828" spans="1:65" x14ac:dyDescent="0.35">
      <c r="A828" s="173" t="s">
        <v>81</v>
      </c>
      <c r="B828" s="173" t="str">
        <v>SMES</v>
      </c>
      <c r="C828" s="173" t="str">
        <v>SALES SDWAN SMES</v>
      </c>
      <c r="D828" s="173" t="str">
        <v>Mbps</v>
      </c>
      <c r="E828" s="173" t="str">
        <v>SUMALUT</v>
      </c>
      <c r="F828" s="174">
        <v>0</v>
      </c>
      <c r="G828" s="174">
        <v>0</v>
      </c>
      <c r="H828" s="174">
        <v>1</v>
      </c>
      <c r="I828" s="174">
        <v>1</v>
      </c>
      <c r="J828" s="174">
        <v>1</v>
      </c>
      <c r="K828" s="174">
        <v>1</v>
      </c>
      <c r="L828" s="174">
        <v>2</v>
      </c>
      <c r="M828" s="174">
        <v>2</v>
      </c>
      <c r="N828" s="174">
        <v>2</v>
      </c>
      <c r="O828" s="174">
        <v>3</v>
      </c>
      <c r="P828" s="174">
        <v>3</v>
      </c>
      <c r="Q828" s="174">
        <v>3</v>
      </c>
      <c r="R828" s="174">
        <v>0</v>
      </c>
      <c r="S828" s="174">
        <v>0</v>
      </c>
      <c r="T828" s="174">
        <v>0</v>
      </c>
      <c r="U828" s="174">
        <v>0</v>
      </c>
      <c r="V828" s="174">
        <v>0</v>
      </c>
      <c r="W828" s="174">
        <v>0</v>
      </c>
      <c r="X828" s="174">
        <v>0</v>
      </c>
      <c r="Y828" s="174">
        <v>0</v>
      </c>
      <c r="Z828" s="174">
        <v>0</v>
      </c>
      <c r="AA828" s="174">
        <v>0</v>
      </c>
      <c r="AB828" s="174">
        <v>0</v>
      </c>
      <c r="AC828" s="174">
        <v>0</v>
      </c>
      <c r="AD828" s="174">
        <v>0</v>
      </c>
      <c r="AE828" s="174">
        <v>0</v>
      </c>
      <c r="AF828" s="174">
        <v>1</v>
      </c>
      <c r="AG828" s="174">
        <v>0</v>
      </c>
      <c r="AH828" s="174">
        <v>0</v>
      </c>
      <c r="AI828" s="174">
        <v>0</v>
      </c>
      <c r="AJ828" s="174">
        <v>1</v>
      </c>
      <c r="AK828" s="174">
        <v>0</v>
      </c>
      <c r="AL828" s="174">
        <v>0</v>
      </c>
      <c r="AM828" s="174">
        <v>1</v>
      </c>
      <c r="AN828" s="174">
        <v>0</v>
      </c>
      <c r="AO828" s="174">
        <v>0</v>
      </c>
      <c r="AP828" s="174">
        <v>0</v>
      </c>
      <c r="AQ828" s="174">
        <v>0</v>
      </c>
      <c r="AR828" s="174">
        <v>0</v>
      </c>
      <c r="AS828" s="174">
        <v>0</v>
      </c>
      <c r="AT828" s="174">
        <v>0</v>
      </c>
      <c r="AU828" s="174">
        <v>0</v>
      </c>
      <c r="AV828" s="174">
        <v>0</v>
      </c>
      <c r="AW828" s="174">
        <v>0</v>
      </c>
      <c r="AX828" s="174">
        <v>0</v>
      </c>
      <c r="AY828" s="174">
        <v>0</v>
      </c>
      <c r="AZ828" s="174">
        <v>0</v>
      </c>
      <c r="BA828" s="174">
        <v>0</v>
      </c>
      <c r="BB828" s="175">
        <f t="shared" si="273"/>
        <v>1</v>
      </c>
      <c r="BC828" s="175">
        <f t="shared" si="273"/>
        <v>1</v>
      </c>
      <c r="BD828" s="175">
        <f t="shared" si="273"/>
        <v>0</v>
      </c>
      <c r="BE828" s="175">
        <f t="shared" si="273"/>
        <v>0</v>
      </c>
      <c r="BF828" s="175">
        <f t="shared" si="273"/>
        <v>0</v>
      </c>
      <c r="BG828" s="175">
        <f t="shared" si="273"/>
        <v>0</v>
      </c>
      <c r="BH828" s="175">
        <f t="shared" si="273"/>
        <v>0</v>
      </c>
      <c r="BI828" s="175">
        <f t="shared" si="273"/>
        <v>0</v>
      </c>
      <c r="BJ828" s="175">
        <f t="shared" si="273"/>
        <v>0</v>
      </c>
      <c r="BK828" s="175">
        <f t="shared" si="273"/>
        <v>0</v>
      </c>
      <c r="BL828" s="175">
        <f t="shared" si="273"/>
        <v>0</v>
      </c>
      <c r="BM828" s="175">
        <f t="shared" si="273"/>
        <v>0</v>
      </c>
    </row>
    <row r="829" spans="1:65" x14ac:dyDescent="0.35">
      <c r="A829" s="170" t="s">
        <v>81</v>
      </c>
      <c r="B829" s="170" t="str">
        <v>SMES</v>
      </c>
      <c r="C829" s="170" t="str">
        <v>Cyber Security SMES</v>
      </c>
      <c r="D829" s="170" t="str">
        <v>Mbps</v>
      </c>
      <c r="E829" s="170" t="str">
        <v>TR5</v>
      </c>
      <c r="F829" s="171">
        <v>0</v>
      </c>
      <c r="G829" s="171">
        <v>0</v>
      </c>
      <c r="H829" s="171">
        <v>13207126.828692999</v>
      </c>
      <c r="I829" s="171">
        <v>29499964.198216379</v>
      </c>
      <c r="J829" s="171">
        <v>44078517.933945104</v>
      </c>
      <c r="K829" s="171">
        <v>59678499.001476474</v>
      </c>
      <c r="L829" s="171">
        <v>77228477.702449277</v>
      </c>
      <c r="M829" s="171">
        <v>92507030.588644147</v>
      </c>
      <c r="N829" s="171">
        <v>109392724.38152151</v>
      </c>
      <c r="O829" s="171">
        <v>126492703.62862322</v>
      </c>
      <c r="P829" s="171">
        <v>142742683.90730172</v>
      </c>
      <c r="Q829" s="171">
        <v>158914092.85276464</v>
      </c>
      <c r="R829" s="171">
        <v>0</v>
      </c>
      <c r="S829" s="171">
        <v>6915000</v>
      </c>
      <c r="T829" s="171">
        <v>2695904</v>
      </c>
      <c r="U829" s="171">
        <v>5388904</v>
      </c>
      <c r="V829" s="171">
        <v>0</v>
      </c>
      <c r="W829" s="171">
        <v>0</v>
      </c>
      <c r="X829" s="171">
        <v>0</v>
      </c>
      <c r="Y829" s="171">
        <v>0</v>
      </c>
      <c r="Z829" s="171">
        <v>0</v>
      </c>
      <c r="AA829" s="171">
        <v>0</v>
      </c>
      <c r="AB829" s="171">
        <v>0</v>
      </c>
      <c r="AC829" s="171">
        <v>0</v>
      </c>
      <c r="AD829" s="171">
        <v>0</v>
      </c>
      <c r="AE829" s="171">
        <v>0</v>
      </c>
      <c r="AF829" s="171">
        <v>13207126.828692999</v>
      </c>
      <c r="AG829" s="171">
        <v>16292837.369523378</v>
      </c>
      <c r="AH829" s="171">
        <v>14578553.735728724</v>
      </c>
      <c r="AI829" s="171">
        <v>15599981.067531373</v>
      </c>
      <c r="AJ829" s="171">
        <v>17549978.700972799</v>
      </c>
      <c r="AK829" s="171">
        <v>15278552.886194874</v>
      </c>
      <c r="AL829" s="171">
        <v>16885693.792877369</v>
      </c>
      <c r="AM829" s="171">
        <v>17099979.247101702</v>
      </c>
      <c r="AN829" s="171">
        <v>16249980.278678512</v>
      </c>
      <c r="AO829" s="171">
        <v>16171408.945462925</v>
      </c>
      <c r="AP829" s="171">
        <v>0</v>
      </c>
      <c r="AQ829" s="171">
        <v>6915000</v>
      </c>
      <c r="AR829" s="171">
        <v>2695904</v>
      </c>
      <c r="AS829" s="171">
        <v>2693000</v>
      </c>
      <c r="AT829" s="171">
        <v>0</v>
      </c>
      <c r="AU829" s="171">
        <v>0</v>
      </c>
      <c r="AV829" s="171">
        <v>0</v>
      </c>
      <c r="AW829" s="171">
        <v>0</v>
      </c>
      <c r="AX829" s="171">
        <v>0</v>
      </c>
      <c r="AY829" s="171">
        <v>0</v>
      </c>
      <c r="AZ829" s="171">
        <v>0</v>
      </c>
      <c r="BA829" s="171">
        <v>0</v>
      </c>
      <c r="BB829" s="172">
        <f t="shared" si="273"/>
        <v>1</v>
      </c>
      <c r="BC829" s="172">
        <f t="shared" si="273"/>
        <v>1</v>
      </c>
      <c r="BD829" s="172">
        <f t="shared" si="273"/>
        <v>0.20412494215948948</v>
      </c>
      <c r="BE829" s="172">
        <f t="shared" si="273"/>
        <v>0.18267493356232015</v>
      </c>
      <c r="BF829" s="172">
        <f t="shared" si="273"/>
        <v>0</v>
      </c>
      <c r="BG829" s="172">
        <f t="shared" si="273"/>
        <v>0</v>
      </c>
      <c r="BH829" s="172">
        <f t="shared" si="273"/>
        <v>0</v>
      </c>
      <c r="BI829" s="172">
        <f t="shared" si="273"/>
        <v>0</v>
      </c>
      <c r="BJ829" s="172">
        <f t="shared" si="273"/>
        <v>0</v>
      </c>
      <c r="BK829" s="172">
        <f t="shared" si="273"/>
        <v>0</v>
      </c>
      <c r="BL829" s="172">
        <f t="shared" si="273"/>
        <v>0</v>
      </c>
      <c r="BM829" s="172">
        <f t="shared" si="273"/>
        <v>0</v>
      </c>
    </row>
    <row r="830" spans="1:65" x14ac:dyDescent="0.35">
      <c r="A830" s="173" t="s">
        <v>81</v>
      </c>
      <c r="B830" s="173" t="str">
        <v>SMES</v>
      </c>
      <c r="C830" s="173" t="str">
        <v>Cyber Security SMES</v>
      </c>
      <c r="D830" s="173" t="str">
        <v>Mbps</v>
      </c>
      <c r="E830" s="173" t="str">
        <v>PAPUA</v>
      </c>
      <c r="F830" s="174">
        <v>0</v>
      </c>
      <c r="G830" s="174">
        <v>0</v>
      </c>
      <c r="H830" s="174">
        <v>1149525.6756544383</v>
      </c>
      <c r="I830" s="174">
        <v>2567626.3063563169</v>
      </c>
      <c r="J830" s="174">
        <v>3836518.6286985064</v>
      </c>
      <c r="K830" s="174">
        <v>5194314.2347716773</v>
      </c>
      <c r="L830" s="174">
        <v>6721834.2916039946</v>
      </c>
      <c r="M830" s="174">
        <v>8051653.339859724</v>
      </c>
      <c r="N830" s="174">
        <v>9521355.1772026625</v>
      </c>
      <c r="O830" s="174">
        <v>11009708.053090561</v>
      </c>
      <c r="P830" s="174">
        <v>12424078.476083448</v>
      </c>
      <c r="Q830" s="174">
        <v>13831610.184943182</v>
      </c>
      <c r="R830" s="174">
        <v>0</v>
      </c>
      <c r="S830" s="174">
        <v>0</v>
      </c>
      <c r="T830" s="174">
        <v>0</v>
      </c>
      <c r="U830" s="174">
        <v>0</v>
      </c>
      <c r="V830" s="174">
        <v>0</v>
      </c>
      <c r="W830" s="174">
        <v>0</v>
      </c>
      <c r="X830" s="174">
        <v>0</v>
      </c>
      <c r="Y830" s="174">
        <v>0</v>
      </c>
      <c r="Z830" s="174">
        <v>0</v>
      </c>
      <c r="AA830" s="174">
        <v>0</v>
      </c>
      <c r="AB830" s="174">
        <v>0</v>
      </c>
      <c r="AC830" s="174">
        <v>0</v>
      </c>
      <c r="AD830" s="174">
        <v>0</v>
      </c>
      <c r="AE830" s="174">
        <v>0</v>
      </c>
      <c r="AF830" s="174">
        <v>1149525.6756544383</v>
      </c>
      <c r="AG830" s="174">
        <v>1418100.6307018786</v>
      </c>
      <c r="AH830" s="174">
        <v>1268892.3223421897</v>
      </c>
      <c r="AI830" s="174">
        <v>1357795.6060731711</v>
      </c>
      <c r="AJ830" s="174">
        <v>1527520.0568323175</v>
      </c>
      <c r="AK830" s="174">
        <v>1329819.0482557295</v>
      </c>
      <c r="AL830" s="174">
        <v>1469701.8373429379</v>
      </c>
      <c r="AM830" s="174">
        <v>1488352.8758878994</v>
      </c>
      <c r="AN830" s="174">
        <v>1414370.4229928865</v>
      </c>
      <c r="AO830" s="174">
        <v>1407531.708859734</v>
      </c>
      <c r="AP830" s="174">
        <v>0</v>
      </c>
      <c r="AQ830" s="174">
        <v>0</v>
      </c>
      <c r="AR830" s="174">
        <v>0</v>
      </c>
      <c r="AS830" s="174">
        <v>0</v>
      </c>
      <c r="AT830" s="174">
        <v>0</v>
      </c>
      <c r="AU830" s="174">
        <v>0</v>
      </c>
      <c r="AV830" s="174">
        <v>0</v>
      </c>
      <c r="AW830" s="174">
        <v>0</v>
      </c>
      <c r="AX830" s="174">
        <v>0</v>
      </c>
      <c r="AY830" s="174">
        <v>0</v>
      </c>
      <c r="AZ830" s="174">
        <v>0</v>
      </c>
      <c r="BA830" s="174">
        <v>0</v>
      </c>
      <c r="BB830" s="175">
        <f t="shared" si="273"/>
        <v>1</v>
      </c>
      <c r="BC830" s="175">
        <f t="shared" si="273"/>
        <v>1</v>
      </c>
      <c r="BD830" s="175">
        <f t="shared" si="273"/>
        <v>0</v>
      </c>
      <c r="BE830" s="175">
        <f t="shared" si="273"/>
        <v>0</v>
      </c>
      <c r="BF830" s="175">
        <f t="shared" si="273"/>
        <v>0</v>
      </c>
      <c r="BG830" s="175">
        <f t="shared" si="273"/>
        <v>0</v>
      </c>
      <c r="BH830" s="175">
        <f t="shared" si="273"/>
        <v>0</v>
      </c>
      <c r="BI830" s="175">
        <f t="shared" si="273"/>
        <v>0</v>
      </c>
      <c r="BJ830" s="175">
        <f t="shared" si="273"/>
        <v>0</v>
      </c>
      <c r="BK830" s="175">
        <f t="shared" si="273"/>
        <v>0</v>
      </c>
      <c r="BL830" s="175">
        <f t="shared" si="273"/>
        <v>0</v>
      </c>
      <c r="BM830" s="175">
        <f t="shared" si="273"/>
        <v>0</v>
      </c>
    </row>
    <row r="831" spans="1:65" x14ac:dyDescent="0.35">
      <c r="A831" s="173" t="s">
        <v>81</v>
      </c>
      <c r="B831" s="173" t="str">
        <v>SMES</v>
      </c>
      <c r="C831" s="173" t="str">
        <v>Cyber Security SMES</v>
      </c>
      <c r="D831" s="173" t="str">
        <v>Mbps</v>
      </c>
      <c r="E831" s="173" t="str">
        <v>PAPUA BARAT</v>
      </c>
      <c r="F831" s="174">
        <v>0</v>
      </c>
      <c r="G831" s="174">
        <v>0</v>
      </c>
      <c r="H831" s="174">
        <v>1020677.1955772269</v>
      </c>
      <c r="I831" s="174">
        <v>2279825.2124034325</v>
      </c>
      <c r="J831" s="174">
        <v>3406489.4396468718</v>
      </c>
      <c r="K831" s="174">
        <v>4612091.9248500429</v>
      </c>
      <c r="L831" s="174">
        <v>5968394.7207036112</v>
      </c>
      <c r="M831" s="174">
        <v>7149156.4953600131</v>
      </c>
      <c r="N831" s="174">
        <v>8454121.8227502592</v>
      </c>
      <c r="O831" s="174">
        <v>9775647.6238383502</v>
      </c>
      <c r="P831" s="174">
        <v>11031483.545924986</v>
      </c>
      <c r="Q831" s="174">
        <v>12281247.294322412</v>
      </c>
      <c r="R831" s="174">
        <v>0</v>
      </c>
      <c r="S831" s="174">
        <v>9000</v>
      </c>
      <c r="T831" s="174">
        <v>9000</v>
      </c>
      <c r="U831" s="174">
        <v>18000</v>
      </c>
      <c r="V831" s="174">
        <v>0</v>
      </c>
      <c r="W831" s="174">
        <v>0</v>
      </c>
      <c r="X831" s="174">
        <v>0</v>
      </c>
      <c r="Y831" s="174">
        <v>0</v>
      </c>
      <c r="Z831" s="174">
        <v>0</v>
      </c>
      <c r="AA831" s="174">
        <v>0</v>
      </c>
      <c r="AB831" s="174">
        <v>0</v>
      </c>
      <c r="AC831" s="174">
        <v>0</v>
      </c>
      <c r="AD831" s="174">
        <v>0</v>
      </c>
      <c r="AE831" s="174">
        <v>0</v>
      </c>
      <c r="AF831" s="174">
        <v>1020677.1955772269</v>
      </c>
      <c r="AG831" s="174">
        <v>1259148.0168262054</v>
      </c>
      <c r="AH831" s="174">
        <v>1126664.2272434395</v>
      </c>
      <c r="AI831" s="174">
        <v>1205602.4852031711</v>
      </c>
      <c r="AJ831" s="174">
        <v>1356302.7958535678</v>
      </c>
      <c r="AK831" s="174">
        <v>1180761.7746564024</v>
      </c>
      <c r="AL831" s="174">
        <v>1304965.3273902456</v>
      </c>
      <c r="AM831" s="174">
        <v>1321525.8010880917</v>
      </c>
      <c r="AN831" s="174">
        <v>1255835.9220866363</v>
      </c>
      <c r="AO831" s="174">
        <v>1249763.7483974262</v>
      </c>
      <c r="AP831" s="174">
        <v>0</v>
      </c>
      <c r="AQ831" s="174">
        <v>9000</v>
      </c>
      <c r="AR831" s="174">
        <v>9000</v>
      </c>
      <c r="AS831" s="174">
        <v>9000</v>
      </c>
      <c r="AT831" s="174">
        <v>0</v>
      </c>
      <c r="AU831" s="174">
        <v>0</v>
      </c>
      <c r="AV831" s="174">
        <v>0</v>
      </c>
      <c r="AW831" s="174">
        <v>0</v>
      </c>
      <c r="AX831" s="174">
        <v>0</v>
      </c>
      <c r="AY831" s="174">
        <v>0</v>
      </c>
      <c r="AZ831" s="174">
        <v>0</v>
      </c>
      <c r="BA831" s="174">
        <v>0</v>
      </c>
      <c r="BB831" s="175">
        <f t="shared" si="273"/>
        <v>1</v>
      </c>
      <c r="BC831" s="175">
        <f t="shared" si="273"/>
        <v>1</v>
      </c>
      <c r="BD831" s="175">
        <f t="shared" si="273"/>
        <v>8.8176752052446915E-3</v>
      </c>
      <c r="BE831" s="175">
        <f t="shared" si="273"/>
        <v>7.8953421087154651E-3</v>
      </c>
      <c r="BF831" s="175">
        <f t="shared" si="273"/>
        <v>0</v>
      </c>
      <c r="BG831" s="175">
        <f t="shared" si="273"/>
        <v>0</v>
      </c>
      <c r="BH831" s="175">
        <f t="shared" si="273"/>
        <v>0</v>
      </c>
      <c r="BI831" s="175">
        <f t="shared" si="273"/>
        <v>0</v>
      </c>
      <c r="BJ831" s="175">
        <f t="shared" si="273"/>
        <v>0</v>
      </c>
      <c r="BK831" s="175">
        <f t="shared" si="273"/>
        <v>0</v>
      </c>
      <c r="BL831" s="175">
        <f t="shared" si="273"/>
        <v>0</v>
      </c>
      <c r="BM831" s="175">
        <f t="shared" si="273"/>
        <v>0</v>
      </c>
    </row>
    <row r="832" spans="1:65" x14ac:dyDescent="0.35">
      <c r="A832" s="173" t="s">
        <v>81</v>
      </c>
      <c r="B832" s="173" t="str">
        <v>SMES</v>
      </c>
      <c r="C832" s="173" t="str">
        <v>Cyber Security SMES</v>
      </c>
      <c r="D832" s="173" t="str">
        <v>Mbps</v>
      </c>
      <c r="E832" s="173" t="str">
        <v>SULBAGSEL</v>
      </c>
      <c r="F832" s="174">
        <v>0</v>
      </c>
      <c r="G832" s="174">
        <v>0</v>
      </c>
      <c r="H832" s="174">
        <v>5176372.552957667</v>
      </c>
      <c r="I832" s="174">
        <v>11562151.781349465</v>
      </c>
      <c r="J832" s="174">
        <v>17276038.412277859</v>
      </c>
      <c r="K832" s="174">
        <v>23390261.049194865</v>
      </c>
      <c r="L832" s="174">
        <v>30268761.515726499</v>
      </c>
      <c r="M832" s="174">
        <v>36257004.29061912</v>
      </c>
      <c r="N832" s="174">
        <v>42875146.375633679</v>
      </c>
      <c r="O832" s="174">
        <v>49577275.035331167</v>
      </c>
      <c r="P832" s="174">
        <v>55946256.948786378</v>
      </c>
      <c r="Q832" s="174">
        <v>62284443.784857854</v>
      </c>
      <c r="R832" s="174">
        <v>0</v>
      </c>
      <c r="S832" s="174">
        <v>27000</v>
      </c>
      <c r="T832" s="174">
        <v>29904</v>
      </c>
      <c r="U832" s="174">
        <v>56904</v>
      </c>
      <c r="V832" s="174">
        <v>0</v>
      </c>
      <c r="W832" s="174">
        <v>0</v>
      </c>
      <c r="X832" s="174">
        <v>0</v>
      </c>
      <c r="Y832" s="174">
        <v>0</v>
      </c>
      <c r="Z832" s="174">
        <v>0</v>
      </c>
      <c r="AA832" s="174">
        <v>0</v>
      </c>
      <c r="AB832" s="174">
        <v>0</v>
      </c>
      <c r="AC832" s="174">
        <v>0</v>
      </c>
      <c r="AD832" s="174">
        <v>0</v>
      </c>
      <c r="AE832" s="174">
        <v>0</v>
      </c>
      <c r="AF832" s="174">
        <v>5176372.552957667</v>
      </c>
      <c r="AG832" s="174">
        <v>6385779.2283917991</v>
      </c>
      <c r="AH832" s="174">
        <v>5713886.6309283925</v>
      </c>
      <c r="AI832" s="174">
        <v>6114222.6369170062</v>
      </c>
      <c r="AJ832" s="174">
        <v>6878500.4665316325</v>
      </c>
      <c r="AK832" s="174">
        <v>5988242.774892617</v>
      </c>
      <c r="AL832" s="174">
        <v>6618142.0850145621</v>
      </c>
      <c r="AM832" s="174">
        <v>6702128.6596974889</v>
      </c>
      <c r="AN832" s="174">
        <v>6368981.9134552134</v>
      </c>
      <c r="AO832" s="174">
        <v>6338186.8360714754</v>
      </c>
      <c r="AP832" s="174">
        <v>0</v>
      </c>
      <c r="AQ832" s="174">
        <v>27000</v>
      </c>
      <c r="AR832" s="174">
        <v>29904</v>
      </c>
      <c r="AS832" s="174">
        <v>27000</v>
      </c>
      <c r="AT832" s="174">
        <v>0</v>
      </c>
      <c r="AU832" s="174">
        <v>0</v>
      </c>
      <c r="AV832" s="174">
        <v>0</v>
      </c>
      <c r="AW832" s="174">
        <v>0</v>
      </c>
      <c r="AX832" s="174">
        <v>0</v>
      </c>
      <c r="AY832" s="174">
        <v>0</v>
      </c>
      <c r="AZ832" s="174">
        <v>0</v>
      </c>
      <c r="BA832" s="174">
        <v>0</v>
      </c>
      <c r="BB832" s="175">
        <f t="shared" si="273"/>
        <v>1</v>
      </c>
      <c r="BC832" s="175">
        <f t="shared" si="273"/>
        <v>1</v>
      </c>
      <c r="BD832" s="175">
        <f t="shared" si="273"/>
        <v>5.7770184997433197E-3</v>
      </c>
      <c r="BE832" s="175">
        <f t="shared" si="273"/>
        <v>4.9215752462089292E-3</v>
      </c>
      <c r="BF832" s="175">
        <f t="shared" si="273"/>
        <v>0</v>
      </c>
      <c r="BG832" s="175">
        <f t="shared" si="273"/>
        <v>0</v>
      </c>
      <c r="BH832" s="175">
        <f t="shared" si="273"/>
        <v>0</v>
      </c>
      <c r="BI832" s="175">
        <f t="shared" si="273"/>
        <v>0</v>
      </c>
      <c r="BJ832" s="175">
        <f t="shared" si="273"/>
        <v>0</v>
      </c>
      <c r="BK832" s="175">
        <f t="shared" si="273"/>
        <v>0</v>
      </c>
      <c r="BL832" s="175">
        <f t="shared" si="273"/>
        <v>0</v>
      </c>
      <c r="BM832" s="175">
        <f t="shared" si="273"/>
        <v>0</v>
      </c>
    </row>
    <row r="833" spans="1:65" x14ac:dyDescent="0.35">
      <c r="A833" s="173" t="s">
        <v>81</v>
      </c>
      <c r="B833" s="173" t="str">
        <v>SMES</v>
      </c>
      <c r="C833" s="173" t="str">
        <v>Cyber Security SMES</v>
      </c>
      <c r="D833" s="173" t="str">
        <v>Mbps</v>
      </c>
      <c r="E833" s="173" t="str">
        <v>SULBAGTENG</v>
      </c>
      <c r="F833" s="174">
        <v>0</v>
      </c>
      <c r="G833" s="174">
        <v>0</v>
      </c>
      <c r="H833" s="174">
        <v>2837794.6613413305</v>
      </c>
      <c r="I833" s="174">
        <v>6338611.1148402877</v>
      </c>
      <c r="J833" s="174">
        <v>9471082.1282516755</v>
      </c>
      <c r="K833" s="174">
        <v>12823025.633048574</v>
      </c>
      <c r="L833" s="174">
        <v>16593962.075945085</v>
      </c>
      <c r="M833" s="174">
        <v>19876840.810725562</v>
      </c>
      <c r="N833" s="174">
        <v>23505043.395588137</v>
      </c>
      <c r="O833" s="174">
        <v>27179289.16046166</v>
      </c>
      <c r="P833" s="174">
        <v>30670896.97795843</v>
      </c>
      <c r="Q833" s="174">
        <v>34145622.29611785</v>
      </c>
      <c r="R833" s="174">
        <v>0</v>
      </c>
      <c r="S833" s="174">
        <v>6879000</v>
      </c>
      <c r="T833" s="174">
        <v>2657000</v>
      </c>
      <c r="U833" s="174">
        <v>5314000</v>
      </c>
      <c r="V833" s="174">
        <v>0</v>
      </c>
      <c r="W833" s="174">
        <v>0</v>
      </c>
      <c r="X833" s="174">
        <v>0</v>
      </c>
      <c r="Y833" s="174">
        <v>0</v>
      </c>
      <c r="Z833" s="174">
        <v>0</v>
      </c>
      <c r="AA833" s="174">
        <v>0</v>
      </c>
      <c r="AB833" s="174">
        <v>0</v>
      </c>
      <c r="AC833" s="174">
        <v>0</v>
      </c>
      <c r="AD833" s="174">
        <v>0</v>
      </c>
      <c r="AE833" s="174">
        <v>0</v>
      </c>
      <c r="AF833" s="174">
        <v>2837794.6613413305</v>
      </c>
      <c r="AG833" s="174">
        <v>3500816.4534989577</v>
      </c>
      <c r="AH833" s="174">
        <v>3132471.0134113869</v>
      </c>
      <c r="AI833" s="174">
        <v>3351943.504796898</v>
      </c>
      <c r="AJ833" s="174">
        <v>3770936.4428965109</v>
      </c>
      <c r="AK833" s="174">
        <v>3282878.7347804783</v>
      </c>
      <c r="AL833" s="174">
        <v>3628202.5848625768</v>
      </c>
      <c r="AM833" s="174">
        <v>3674245.7648735237</v>
      </c>
      <c r="AN833" s="174">
        <v>3491607.8174967682</v>
      </c>
      <c r="AO833" s="174">
        <v>3474725.3181594214</v>
      </c>
      <c r="AP833" s="174">
        <v>0</v>
      </c>
      <c r="AQ833" s="174">
        <v>6879000</v>
      </c>
      <c r="AR833" s="174">
        <v>2657000</v>
      </c>
      <c r="AS833" s="174">
        <v>2657000</v>
      </c>
      <c r="AT833" s="174">
        <v>0</v>
      </c>
      <c r="AU833" s="174">
        <v>0</v>
      </c>
      <c r="AV833" s="174">
        <v>0</v>
      </c>
      <c r="AW833" s="174">
        <v>0</v>
      </c>
      <c r="AX833" s="174">
        <v>0</v>
      </c>
      <c r="AY833" s="174">
        <v>0</v>
      </c>
      <c r="AZ833" s="174">
        <v>0</v>
      </c>
      <c r="BA833" s="174">
        <v>0</v>
      </c>
      <c r="BB833" s="175">
        <f t="shared" si="273"/>
        <v>1</v>
      </c>
      <c r="BC833" s="175">
        <f t="shared" si="273"/>
        <v>1</v>
      </c>
      <c r="BD833" s="175">
        <f t="shared" si="273"/>
        <v>0.93629043573720905</v>
      </c>
      <c r="BE833" s="175">
        <f t="shared" si="273"/>
        <v>0.83835400274968519</v>
      </c>
      <c r="BF833" s="175">
        <f t="shared" si="273"/>
        <v>0</v>
      </c>
      <c r="BG833" s="175">
        <f t="shared" si="273"/>
        <v>0</v>
      </c>
      <c r="BH833" s="175">
        <f t="shared" si="273"/>
        <v>0</v>
      </c>
      <c r="BI833" s="175">
        <f t="shared" si="273"/>
        <v>0</v>
      </c>
      <c r="BJ833" s="175">
        <f t="shared" si="273"/>
        <v>0</v>
      </c>
      <c r="BK833" s="175">
        <f t="shared" si="273"/>
        <v>0</v>
      </c>
      <c r="BL833" s="175">
        <f t="shared" si="273"/>
        <v>0</v>
      </c>
      <c r="BM833" s="175">
        <f t="shared" si="273"/>
        <v>0</v>
      </c>
    </row>
    <row r="834" spans="1:65" x14ac:dyDescent="0.35">
      <c r="A834" s="173" t="s">
        <v>81</v>
      </c>
      <c r="B834" s="173" t="str">
        <v>SMES</v>
      </c>
      <c r="C834" s="173" t="str">
        <v>Cyber Security SMES</v>
      </c>
      <c r="D834" s="173" t="str">
        <v>Mbps</v>
      </c>
      <c r="E834" s="173" t="str">
        <v>SUMALUT</v>
      </c>
      <c r="F834" s="174">
        <v>0</v>
      </c>
      <c r="G834" s="174">
        <v>0</v>
      </c>
      <c r="H834" s="174">
        <v>3022756.7431623368</v>
      </c>
      <c r="I834" s="174">
        <v>6751749.783266874</v>
      </c>
      <c r="J834" s="174">
        <v>10088389.325070189</v>
      </c>
      <c r="K834" s="174">
        <v>13658806.159611316</v>
      </c>
      <c r="L834" s="174">
        <v>17675525.098470084</v>
      </c>
      <c r="M834" s="174">
        <v>21172375.652079731</v>
      </c>
      <c r="N834" s="174">
        <v>25037057.610346776</v>
      </c>
      <c r="O834" s="174">
        <v>28950783.755901475</v>
      </c>
      <c r="P834" s="174">
        <v>32669967.958548483</v>
      </c>
      <c r="Q834" s="174">
        <v>36371169.292523347</v>
      </c>
      <c r="R834" s="174">
        <v>0</v>
      </c>
      <c r="S834" s="174">
        <v>0</v>
      </c>
      <c r="T834" s="174">
        <v>0</v>
      </c>
      <c r="U834" s="174">
        <v>0</v>
      </c>
      <c r="V834" s="174">
        <v>0</v>
      </c>
      <c r="W834" s="174">
        <v>0</v>
      </c>
      <c r="X834" s="174">
        <v>0</v>
      </c>
      <c r="Y834" s="174">
        <v>0</v>
      </c>
      <c r="Z834" s="174">
        <v>0</v>
      </c>
      <c r="AA834" s="174">
        <v>0</v>
      </c>
      <c r="AB834" s="174">
        <v>0</v>
      </c>
      <c r="AC834" s="174">
        <v>0</v>
      </c>
      <c r="AD834" s="174">
        <v>0</v>
      </c>
      <c r="AE834" s="174">
        <v>0</v>
      </c>
      <c r="AF834" s="174">
        <v>3022756.7431623368</v>
      </c>
      <c r="AG834" s="174">
        <v>3728993.0401045377</v>
      </c>
      <c r="AH834" s="174">
        <v>3336639.5418033153</v>
      </c>
      <c r="AI834" s="174">
        <v>3570416.8345411271</v>
      </c>
      <c r="AJ834" s="174">
        <v>4016718.9388587684</v>
      </c>
      <c r="AK834" s="174">
        <v>3496850.5536096478</v>
      </c>
      <c r="AL834" s="174">
        <v>3864681.9582670443</v>
      </c>
      <c r="AM834" s="174">
        <v>3913726.1455546976</v>
      </c>
      <c r="AN834" s="174">
        <v>3719184.2026470066</v>
      </c>
      <c r="AO834" s="174">
        <v>3701201.3339748676</v>
      </c>
      <c r="AP834" s="174">
        <v>0</v>
      </c>
      <c r="AQ834" s="174">
        <v>0</v>
      </c>
      <c r="AR834" s="174">
        <v>0</v>
      </c>
      <c r="AS834" s="174">
        <v>0</v>
      </c>
      <c r="AT834" s="174">
        <v>0</v>
      </c>
      <c r="AU834" s="174">
        <v>0</v>
      </c>
      <c r="AV834" s="174">
        <v>0</v>
      </c>
      <c r="AW834" s="174">
        <v>0</v>
      </c>
      <c r="AX834" s="174">
        <v>0</v>
      </c>
      <c r="AY834" s="174">
        <v>0</v>
      </c>
      <c r="AZ834" s="174">
        <v>0</v>
      </c>
      <c r="BA834" s="174">
        <v>0</v>
      </c>
      <c r="BB834" s="175">
        <f t="shared" si="273"/>
        <v>1</v>
      </c>
      <c r="BC834" s="175">
        <f t="shared" si="273"/>
        <v>1</v>
      </c>
      <c r="BD834" s="175">
        <f t="shared" si="273"/>
        <v>0</v>
      </c>
      <c r="BE834" s="175">
        <f t="shared" si="273"/>
        <v>0</v>
      </c>
      <c r="BF834" s="175">
        <f t="shared" si="273"/>
        <v>0</v>
      </c>
      <c r="BG834" s="175">
        <f t="shared" si="273"/>
        <v>0</v>
      </c>
      <c r="BH834" s="175">
        <f t="shared" si="273"/>
        <v>0</v>
      </c>
      <c r="BI834" s="175">
        <f t="shared" si="273"/>
        <v>0</v>
      </c>
      <c r="BJ834" s="175">
        <f t="shared" si="273"/>
        <v>0</v>
      </c>
      <c r="BK834" s="175">
        <f t="shared" si="273"/>
        <v>0</v>
      </c>
      <c r="BL834" s="175">
        <f t="shared" si="273"/>
        <v>0</v>
      </c>
      <c r="BM834" s="175">
        <f t="shared" si="273"/>
        <v>0</v>
      </c>
    </row>
    <row r="835" spans="1:65" x14ac:dyDescent="0.35">
      <c r="A835" s="170" t="s">
        <v>81</v>
      </c>
      <c r="B835" s="170" t="str">
        <v>SMES</v>
      </c>
      <c r="C835" s="170" t="str">
        <v>NPS SMES</v>
      </c>
      <c r="D835" s="170" t="str">
        <v>%</v>
      </c>
      <c r="E835" s="170" t="str">
        <v>TR5</v>
      </c>
      <c r="F835" s="171">
        <v>0</v>
      </c>
      <c r="G835" s="171">
        <v>0</v>
      </c>
      <c r="H835" s="171">
        <v>0</v>
      </c>
      <c r="I835" s="171">
        <v>0</v>
      </c>
      <c r="J835" s="171">
        <v>0</v>
      </c>
      <c r="K835" s="171">
        <v>0</v>
      </c>
      <c r="L835" s="171">
        <v>0</v>
      </c>
      <c r="M835" s="171">
        <v>0</v>
      </c>
      <c r="N835" s="171">
        <v>0</v>
      </c>
      <c r="O835" s="171">
        <v>0</v>
      </c>
      <c r="P835" s="171">
        <v>0</v>
      </c>
      <c r="Q835" s="171">
        <v>0</v>
      </c>
      <c r="R835" s="171">
        <v>0</v>
      </c>
      <c r="S835" s="171">
        <v>0</v>
      </c>
      <c r="T835" s="171">
        <v>0</v>
      </c>
      <c r="U835" s="171">
        <v>0</v>
      </c>
      <c r="V835" s="171">
        <v>0</v>
      </c>
      <c r="W835" s="171">
        <v>0</v>
      </c>
      <c r="X835" s="171">
        <v>0</v>
      </c>
      <c r="Y835" s="171">
        <v>0</v>
      </c>
      <c r="Z835" s="171">
        <v>0</v>
      </c>
      <c r="AA835" s="171">
        <v>0</v>
      </c>
      <c r="AB835" s="171">
        <v>0</v>
      </c>
      <c r="AC835" s="171">
        <v>0</v>
      </c>
      <c r="AD835" s="171">
        <v>0</v>
      </c>
      <c r="AE835" s="171">
        <v>0</v>
      </c>
      <c r="AF835" s="171">
        <v>0</v>
      </c>
      <c r="AG835" s="171">
        <v>0</v>
      </c>
      <c r="AH835" s="171">
        <v>0</v>
      </c>
      <c r="AI835" s="171">
        <v>0</v>
      </c>
      <c r="AJ835" s="171">
        <v>0</v>
      </c>
      <c r="AK835" s="171">
        <v>0</v>
      </c>
      <c r="AL835" s="171">
        <v>0</v>
      </c>
      <c r="AM835" s="171">
        <v>0</v>
      </c>
      <c r="AN835" s="171">
        <v>0</v>
      </c>
      <c r="AO835" s="171">
        <v>0</v>
      </c>
      <c r="AP835" s="171">
        <v>0</v>
      </c>
      <c r="AQ835" s="171">
        <v>0</v>
      </c>
      <c r="AR835" s="171">
        <v>0</v>
      </c>
      <c r="AS835" s="171">
        <v>0</v>
      </c>
      <c r="AT835" s="171">
        <v>0</v>
      </c>
      <c r="AU835" s="171">
        <v>0</v>
      </c>
      <c r="AV835" s="171">
        <v>0</v>
      </c>
      <c r="AW835" s="171">
        <v>0</v>
      </c>
      <c r="AX835" s="171">
        <v>0</v>
      </c>
      <c r="AY835" s="171">
        <v>0</v>
      </c>
      <c r="AZ835" s="171">
        <v>0</v>
      </c>
      <c r="BA835" s="171">
        <v>0</v>
      </c>
      <c r="BB835" s="172">
        <f t="shared" si="273"/>
        <v>1</v>
      </c>
      <c r="BC835" s="172">
        <f t="shared" si="273"/>
        <v>1</v>
      </c>
      <c r="BD835" s="172">
        <f t="shared" si="273"/>
        <v>1</v>
      </c>
      <c r="BE835" s="172">
        <f t="shared" si="273"/>
        <v>1</v>
      </c>
      <c r="BF835" s="172">
        <f t="shared" si="273"/>
        <v>1</v>
      </c>
      <c r="BG835" s="172">
        <f t="shared" si="273"/>
        <v>1</v>
      </c>
      <c r="BH835" s="172">
        <f t="shared" si="273"/>
        <v>1</v>
      </c>
      <c r="BI835" s="172">
        <f t="shared" si="273"/>
        <v>1</v>
      </c>
      <c r="BJ835" s="172">
        <f t="shared" si="273"/>
        <v>1</v>
      </c>
      <c r="BK835" s="172">
        <f t="shared" si="273"/>
        <v>1</v>
      </c>
      <c r="BL835" s="172">
        <f t="shared" si="273"/>
        <v>1</v>
      </c>
      <c r="BM835" s="172">
        <f t="shared" si="273"/>
        <v>1</v>
      </c>
    </row>
    <row r="836" spans="1:65" x14ac:dyDescent="0.35">
      <c r="A836" s="173" t="s">
        <v>81</v>
      </c>
      <c r="B836" s="173" t="str">
        <v>SMES</v>
      </c>
      <c r="C836" s="173" t="str">
        <v>NPS SMES</v>
      </c>
      <c r="D836" s="173" t="str">
        <v>%</v>
      </c>
      <c r="E836" s="173" t="str">
        <v>PAPUA</v>
      </c>
      <c r="F836" s="174">
        <v>0</v>
      </c>
      <c r="G836" s="174">
        <v>0</v>
      </c>
      <c r="H836" s="174">
        <v>0</v>
      </c>
      <c r="I836" s="174">
        <v>0</v>
      </c>
      <c r="J836" s="174">
        <v>0</v>
      </c>
      <c r="K836" s="174">
        <v>0</v>
      </c>
      <c r="L836" s="174">
        <v>0</v>
      </c>
      <c r="M836" s="174">
        <v>0</v>
      </c>
      <c r="N836" s="174">
        <v>0</v>
      </c>
      <c r="O836" s="174">
        <v>0</v>
      </c>
      <c r="P836" s="174">
        <v>0</v>
      </c>
      <c r="Q836" s="174">
        <v>0</v>
      </c>
      <c r="R836" s="174">
        <v>0</v>
      </c>
      <c r="S836" s="174">
        <v>0</v>
      </c>
      <c r="T836" s="174">
        <v>0</v>
      </c>
      <c r="U836" s="174">
        <v>0</v>
      </c>
      <c r="V836" s="174">
        <v>0</v>
      </c>
      <c r="W836" s="174">
        <v>0</v>
      </c>
      <c r="X836" s="174">
        <v>0</v>
      </c>
      <c r="Y836" s="174">
        <v>0</v>
      </c>
      <c r="Z836" s="174">
        <v>0</v>
      </c>
      <c r="AA836" s="174">
        <v>0</v>
      </c>
      <c r="AB836" s="174">
        <v>0</v>
      </c>
      <c r="AC836" s="174">
        <v>0</v>
      </c>
      <c r="AD836" s="174">
        <v>0</v>
      </c>
      <c r="AE836" s="174">
        <v>0</v>
      </c>
      <c r="AF836" s="174">
        <v>0</v>
      </c>
      <c r="AG836" s="174">
        <v>0</v>
      </c>
      <c r="AH836" s="174">
        <v>0</v>
      </c>
      <c r="AI836" s="174">
        <v>0</v>
      </c>
      <c r="AJ836" s="174">
        <v>0</v>
      </c>
      <c r="AK836" s="174">
        <v>0</v>
      </c>
      <c r="AL836" s="174">
        <v>0</v>
      </c>
      <c r="AM836" s="174">
        <v>0</v>
      </c>
      <c r="AN836" s="174">
        <v>0</v>
      </c>
      <c r="AO836" s="174">
        <v>0</v>
      </c>
      <c r="AP836" s="174">
        <v>0</v>
      </c>
      <c r="AQ836" s="174">
        <v>0</v>
      </c>
      <c r="AR836" s="174">
        <v>0</v>
      </c>
      <c r="AS836" s="174">
        <v>0</v>
      </c>
      <c r="AT836" s="174">
        <v>0</v>
      </c>
      <c r="AU836" s="174">
        <v>0</v>
      </c>
      <c r="AV836" s="174">
        <v>0</v>
      </c>
      <c r="AW836" s="174">
        <v>0</v>
      </c>
      <c r="AX836" s="174">
        <v>0</v>
      </c>
      <c r="AY836" s="174">
        <v>0</v>
      </c>
      <c r="AZ836" s="174">
        <v>0</v>
      </c>
      <c r="BA836" s="174">
        <v>0</v>
      </c>
      <c r="BB836" s="175">
        <f t="shared" si="273"/>
        <v>1</v>
      </c>
      <c r="BC836" s="175">
        <f t="shared" si="273"/>
        <v>1</v>
      </c>
      <c r="BD836" s="175">
        <f t="shared" si="273"/>
        <v>1</v>
      </c>
      <c r="BE836" s="175">
        <f t="shared" si="273"/>
        <v>1</v>
      </c>
      <c r="BF836" s="175">
        <f t="shared" si="273"/>
        <v>1</v>
      </c>
      <c r="BG836" s="175">
        <f t="shared" si="273"/>
        <v>1</v>
      </c>
      <c r="BH836" s="175">
        <f t="shared" si="273"/>
        <v>1</v>
      </c>
      <c r="BI836" s="175">
        <f t="shared" si="273"/>
        <v>1</v>
      </c>
      <c r="BJ836" s="175">
        <f t="shared" si="273"/>
        <v>1</v>
      </c>
      <c r="BK836" s="175">
        <f t="shared" si="273"/>
        <v>1</v>
      </c>
      <c r="BL836" s="175">
        <f t="shared" si="273"/>
        <v>1</v>
      </c>
      <c r="BM836" s="175">
        <f t="shared" si="273"/>
        <v>1</v>
      </c>
    </row>
    <row r="837" spans="1:65" x14ac:dyDescent="0.35">
      <c r="A837" s="173" t="s">
        <v>81</v>
      </c>
      <c r="B837" s="173" t="str">
        <v>SMES</v>
      </c>
      <c r="C837" s="173" t="str">
        <v>NPS SMES</v>
      </c>
      <c r="D837" s="173" t="str">
        <v>%</v>
      </c>
      <c r="E837" s="173" t="str">
        <v>PAPUA BARAT</v>
      </c>
      <c r="F837" s="174">
        <v>0</v>
      </c>
      <c r="G837" s="174">
        <v>0</v>
      </c>
      <c r="H837" s="174">
        <v>0</v>
      </c>
      <c r="I837" s="174">
        <v>0</v>
      </c>
      <c r="J837" s="174">
        <v>0</v>
      </c>
      <c r="K837" s="174">
        <v>0</v>
      </c>
      <c r="L837" s="174">
        <v>0</v>
      </c>
      <c r="M837" s="174">
        <v>0</v>
      </c>
      <c r="N837" s="174">
        <v>0</v>
      </c>
      <c r="O837" s="174">
        <v>0</v>
      </c>
      <c r="P837" s="174">
        <v>0</v>
      </c>
      <c r="Q837" s="174">
        <v>0</v>
      </c>
      <c r="R837" s="174">
        <v>0</v>
      </c>
      <c r="S837" s="174">
        <v>0</v>
      </c>
      <c r="T837" s="174">
        <v>0</v>
      </c>
      <c r="U837" s="174">
        <v>0</v>
      </c>
      <c r="V837" s="174">
        <v>0</v>
      </c>
      <c r="W837" s="174">
        <v>0</v>
      </c>
      <c r="X837" s="174">
        <v>0</v>
      </c>
      <c r="Y837" s="174">
        <v>0</v>
      </c>
      <c r="Z837" s="174">
        <v>0</v>
      </c>
      <c r="AA837" s="174">
        <v>0</v>
      </c>
      <c r="AB837" s="174">
        <v>0</v>
      </c>
      <c r="AC837" s="174">
        <v>0</v>
      </c>
      <c r="AD837" s="174">
        <v>0</v>
      </c>
      <c r="AE837" s="174">
        <v>0</v>
      </c>
      <c r="AF837" s="174">
        <v>0</v>
      </c>
      <c r="AG837" s="174">
        <v>0</v>
      </c>
      <c r="AH837" s="174">
        <v>0</v>
      </c>
      <c r="AI837" s="174">
        <v>0</v>
      </c>
      <c r="AJ837" s="174">
        <v>0</v>
      </c>
      <c r="AK837" s="174">
        <v>0</v>
      </c>
      <c r="AL837" s="174">
        <v>0</v>
      </c>
      <c r="AM837" s="174">
        <v>0</v>
      </c>
      <c r="AN837" s="174">
        <v>0</v>
      </c>
      <c r="AO837" s="174">
        <v>0</v>
      </c>
      <c r="AP837" s="174">
        <v>0</v>
      </c>
      <c r="AQ837" s="174">
        <v>0</v>
      </c>
      <c r="AR837" s="174">
        <v>0</v>
      </c>
      <c r="AS837" s="174">
        <v>0</v>
      </c>
      <c r="AT837" s="174">
        <v>0</v>
      </c>
      <c r="AU837" s="174">
        <v>0</v>
      </c>
      <c r="AV837" s="174">
        <v>0</v>
      </c>
      <c r="AW837" s="174">
        <v>0</v>
      </c>
      <c r="AX837" s="174">
        <v>0</v>
      </c>
      <c r="AY837" s="174">
        <v>0</v>
      </c>
      <c r="AZ837" s="174">
        <v>0</v>
      </c>
      <c r="BA837" s="174">
        <v>0</v>
      </c>
      <c r="BB837" s="175">
        <f t="shared" si="273"/>
        <v>1</v>
      </c>
      <c r="BC837" s="175">
        <f t="shared" si="273"/>
        <v>1</v>
      </c>
      <c r="BD837" s="175">
        <f t="shared" si="273"/>
        <v>1</v>
      </c>
      <c r="BE837" s="175">
        <f t="shared" ref="BE837:BE840" si="274">IF(I837=0,1,(U837/I837))</f>
        <v>1</v>
      </c>
      <c r="BF837" s="175">
        <f t="shared" ref="BF837:BF840" si="275">IF(J837=0,1,(V837/J837))</f>
        <v>1</v>
      </c>
      <c r="BG837" s="175">
        <f t="shared" ref="BG837:BG840" si="276">IF(K837=0,1,(W837/K837))</f>
        <v>1</v>
      </c>
      <c r="BH837" s="175">
        <f t="shared" ref="BH837:BH840" si="277">IF(L837=0,1,(X837/L837))</f>
        <v>1</v>
      </c>
      <c r="BI837" s="175">
        <f t="shared" ref="BI837:BI840" si="278">IF(M837=0,1,(Y837/M837))</f>
        <v>1</v>
      </c>
      <c r="BJ837" s="175">
        <f t="shared" ref="BJ837:BJ840" si="279">IF(N837=0,1,(Z837/N837))</f>
        <v>1</v>
      </c>
      <c r="BK837" s="175">
        <f t="shared" ref="BK837:BK840" si="280">IF(O837=0,1,(AA837/O837))</f>
        <v>1</v>
      </c>
      <c r="BL837" s="175">
        <f t="shared" ref="BL837:BL840" si="281">IF(P837=0,1,(AB837/P837))</f>
        <v>1</v>
      </c>
      <c r="BM837" s="175">
        <f t="shared" ref="BM837:BM840" si="282">IF(Q837=0,1,(AC837/Q837))</f>
        <v>1</v>
      </c>
    </row>
    <row r="838" spans="1:65" x14ac:dyDescent="0.35">
      <c r="A838" s="173" t="s">
        <v>81</v>
      </c>
      <c r="B838" s="173" t="str">
        <v>SMES</v>
      </c>
      <c r="C838" s="173" t="str">
        <v>NPS SMES</v>
      </c>
      <c r="D838" s="173" t="str">
        <v>%</v>
      </c>
      <c r="E838" s="173" t="str">
        <v>SULBAGSEL</v>
      </c>
      <c r="F838" s="174">
        <v>0</v>
      </c>
      <c r="G838" s="174">
        <v>0</v>
      </c>
      <c r="H838" s="174">
        <v>0</v>
      </c>
      <c r="I838" s="174">
        <v>0</v>
      </c>
      <c r="J838" s="174">
        <v>0</v>
      </c>
      <c r="K838" s="174">
        <v>0</v>
      </c>
      <c r="L838" s="174">
        <v>0</v>
      </c>
      <c r="M838" s="174">
        <v>0</v>
      </c>
      <c r="N838" s="174">
        <v>0</v>
      </c>
      <c r="O838" s="174">
        <v>0</v>
      </c>
      <c r="P838" s="174">
        <v>0</v>
      </c>
      <c r="Q838" s="174">
        <v>0</v>
      </c>
      <c r="R838" s="174">
        <v>0</v>
      </c>
      <c r="S838" s="174">
        <v>0</v>
      </c>
      <c r="T838" s="174">
        <v>0</v>
      </c>
      <c r="U838" s="174">
        <v>0</v>
      </c>
      <c r="V838" s="174">
        <v>0</v>
      </c>
      <c r="W838" s="174">
        <v>0</v>
      </c>
      <c r="X838" s="174">
        <v>0</v>
      </c>
      <c r="Y838" s="174">
        <v>0</v>
      </c>
      <c r="Z838" s="174">
        <v>0</v>
      </c>
      <c r="AA838" s="174">
        <v>0</v>
      </c>
      <c r="AB838" s="174">
        <v>0</v>
      </c>
      <c r="AC838" s="174">
        <v>0</v>
      </c>
      <c r="AD838" s="174">
        <v>0</v>
      </c>
      <c r="AE838" s="174">
        <v>0</v>
      </c>
      <c r="AF838" s="174">
        <v>0</v>
      </c>
      <c r="AG838" s="174">
        <v>0</v>
      </c>
      <c r="AH838" s="174">
        <v>0</v>
      </c>
      <c r="AI838" s="174">
        <v>0</v>
      </c>
      <c r="AJ838" s="174">
        <v>0</v>
      </c>
      <c r="AK838" s="174">
        <v>0</v>
      </c>
      <c r="AL838" s="174">
        <v>0</v>
      </c>
      <c r="AM838" s="174">
        <v>0</v>
      </c>
      <c r="AN838" s="174">
        <v>0</v>
      </c>
      <c r="AO838" s="174">
        <v>0</v>
      </c>
      <c r="AP838" s="174">
        <v>0</v>
      </c>
      <c r="AQ838" s="174">
        <v>0</v>
      </c>
      <c r="AR838" s="174">
        <v>0</v>
      </c>
      <c r="AS838" s="174">
        <v>0</v>
      </c>
      <c r="AT838" s="174">
        <v>0</v>
      </c>
      <c r="AU838" s="174">
        <v>0</v>
      </c>
      <c r="AV838" s="174">
        <v>0</v>
      </c>
      <c r="AW838" s="174">
        <v>0</v>
      </c>
      <c r="AX838" s="174">
        <v>0</v>
      </c>
      <c r="AY838" s="174">
        <v>0</v>
      </c>
      <c r="AZ838" s="174">
        <v>0</v>
      </c>
      <c r="BA838" s="174">
        <v>0</v>
      </c>
      <c r="BB838" s="175">
        <f t="shared" ref="BB838:BB840" si="283">IF(F838=0,1,(R838/F838))</f>
        <v>1</v>
      </c>
      <c r="BC838" s="175">
        <f t="shared" ref="BC838:BC840" si="284">IF(G838=0,1,(S838/G838))</f>
        <v>1</v>
      </c>
      <c r="BD838" s="175">
        <f t="shared" ref="BD838:BD840" si="285">IF(H838=0,1,(T838/H838))</f>
        <v>1</v>
      </c>
      <c r="BE838" s="175">
        <f t="shared" si="274"/>
        <v>1</v>
      </c>
      <c r="BF838" s="175">
        <f t="shared" si="275"/>
        <v>1</v>
      </c>
      <c r="BG838" s="175">
        <f t="shared" si="276"/>
        <v>1</v>
      </c>
      <c r="BH838" s="175">
        <f t="shared" si="277"/>
        <v>1</v>
      </c>
      <c r="BI838" s="175">
        <f t="shared" si="278"/>
        <v>1</v>
      </c>
      <c r="BJ838" s="175">
        <f t="shared" si="279"/>
        <v>1</v>
      </c>
      <c r="BK838" s="175">
        <f t="shared" si="280"/>
        <v>1</v>
      </c>
      <c r="BL838" s="175">
        <f t="shared" si="281"/>
        <v>1</v>
      </c>
      <c r="BM838" s="175">
        <f t="shared" si="282"/>
        <v>1</v>
      </c>
    </row>
    <row r="839" spans="1:65" x14ac:dyDescent="0.35">
      <c r="A839" s="173" t="s">
        <v>81</v>
      </c>
      <c r="B839" s="173" t="str">
        <v>SMES</v>
      </c>
      <c r="C839" s="173" t="str">
        <v>NPS SMES</v>
      </c>
      <c r="D839" s="173" t="str">
        <v>%</v>
      </c>
      <c r="E839" s="173" t="str">
        <v>SULBAGTENG</v>
      </c>
      <c r="F839" s="174">
        <v>0</v>
      </c>
      <c r="G839" s="174">
        <v>0</v>
      </c>
      <c r="H839" s="174">
        <v>0</v>
      </c>
      <c r="I839" s="174">
        <v>0</v>
      </c>
      <c r="J839" s="174">
        <v>0</v>
      </c>
      <c r="K839" s="174">
        <v>0</v>
      </c>
      <c r="L839" s="174">
        <v>0</v>
      </c>
      <c r="M839" s="174">
        <v>0</v>
      </c>
      <c r="N839" s="174">
        <v>0</v>
      </c>
      <c r="O839" s="174">
        <v>0</v>
      </c>
      <c r="P839" s="174">
        <v>0</v>
      </c>
      <c r="Q839" s="174">
        <v>0</v>
      </c>
      <c r="R839" s="174">
        <v>0</v>
      </c>
      <c r="S839" s="174">
        <v>0</v>
      </c>
      <c r="T839" s="174">
        <v>0</v>
      </c>
      <c r="U839" s="174">
        <v>0</v>
      </c>
      <c r="V839" s="174">
        <v>0</v>
      </c>
      <c r="W839" s="174">
        <v>0</v>
      </c>
      <c r="X839" s="174">
        <v>0</v>
      </c>
      <c r="Y839" s="174">
        <v>0</v>
      </c>
      <c r="Z839" s="174">
        <v>0</v>
      </c>
      <c r="AA839" s="174">
        <v>0</v>
      </c>
      <c r="AB839" s="174">
        <v>0</v>
      </c>
      <c r="AC839" s="174">
        <v>0</v>
      </c>
      <c r="AD839" s="174">
        <v>0</v>
      </c>
      <c r="AE839" s="174">
        <v>0</v>
      </c>
      <c r="AF839" s="174">
        <v>0</v>
      </c>
      <c r="AG839" s="174">
        <v>0</v>
      </c>
      <c r="AH839" s="174">
        <v>0</v>
      </c>
      <c r="AI839" s="174">
        <v>0</v>
      </c>
      <c r="AJ839" s="174">
        <v>0</v>
      </c>
      <c r="AK839" s="174">
        <v>0</v>
      </c>
      <c r="AL839" s="174">
        <v>0</v>
      </c>
      <c r="AM839" s="174">
        <v>0</v>
      </c>
      <c r="AN839" s="174">
        <v>0</v>
      </c>
      <c r="AO839" s="174">
        <v>0</v>
      </c>
      <c r="AP839" s="174">
        <v>0</v>
      </c>
      <c r="AQ839" s="174">
        <v>0</v>
      </c>
      <c r="AR839" s="174">
        <v>0</v>
      </c>
      <c r="AS839" s="174">
        <v>0</v>
      </c>
      <c r="AT839" s="174">
        <v>0</v>
      </c>
      <c r="AU839" s="174">
        <v>0</v>
      </c>
      <c r="AV839" s="174">
        <v>0</v>
      </c>
      <c r="AW839" s="174">
        <v>0</v>
      </c>
      <c r="AX839" s="174">
        <v>0</v>
      </c>
      <c r="AY839" s="174">
        <v>0</v>
      </c>
      <c r="AZ839" s="174">
        <v>0</v>
      </c>
      <c r="BA839" s="174">
        <v>0</v>
      </c>
      <c r="BB839" s="175">
        <f t="shared" si="283"/>
        <v>1</v>
      </c>
      <c r="BC839" s="175">
        <f t="shared" si="284"/>
        <v>1</v>
      </c>
      <c r="BD839" s="175">
        <f t="shared" si="285"/>
        <v>1</v>
      </c>
      <c r="BE839" s="175">
        <f t="shared" si="274"/>
        <v>1</v>
      </c>
      <c r="BF839" s="175">
        <f t="shared" si="275"/>
        <v>1</v>
      </c>
      <c r="BG839" s="175">
        <f t="shared" si="276"/>
        <v>1</v>
      </c>
      <c r="BH839" s="175">
        <f t="shared" si="277"/>
        <v>1</v>
      </c>
      <c r="BI839" s="175">
        <f t="shared" si="278"/>
        <v>1</v>
      </c>
      <c r="BJ839" s="175">
        <f t="shared" si="279"/>
        <v>1</v>
      </c>
      <c r="BK839" s="175">
        <f t="shared" si="280"/>
        <v>1</v>
      </c>
      <c r="BL839" s="175">
        <f t="shared" si="281"/>
        <v>1</v>
      </c>
      <c r="BM839" s="175">
        <f t="shared" si="282"/>
        <v>1</v>
      </c>
    </row>
    <row r="840" spans="1:65" x14ac:dyDescent="0.35">
      <c r="A840" s="173" t="s">
        <v>81</v>
      </c>
      <c r="B840" s="173" t="str">
        <v>SMES</v>
      </c>
      <c r="C840" s="173" t="str">
        <v>NPS SMES</v>
      </c>
      <c r="D840" s="173" t="str">
        <v>%</v>
      </c>
      <c r="E840" s="173" t="str">
        <v>SUMALUT</v>
      </c>
      <c r="F840" s="174">
        <v>0</v>
      </c>
      <c r="G840" s="174">
        <v>0</v>
      </c>
      <c r="H840" s="174">
        <v>0</v>
      </c>
      <c r="I840" s="174">
        <v>0</v>
      </c>
      <c r="J840" s="174">
        <v>0</v>
      </c>
      <c r="K840" s="174">
        <v>0</v>
      </c>
      <c r="L840" s="174">
        <v>0</v>
      </c>
      <c r="M840" s="174">
        <v>0</v>
      </c>
      <c r="N840" s="174">
        <v>0</v>
      </c>
      <c r="O840" s="174">
        <v>0</v>
      </c>
      <c r="P840" s="174">
        <v>0</v>
      </c>
      <c r="Q840" s="174">
        <v>0</v>
      </c>
      <c r="R840" s="174">
        <v>0</v>
      </c>
      <c r="S840" s="174">
        <v>0</v>
      </c>
      <c r="T840" s="174">
        <v>0</v>
      </c>
      <c r="U840" s="174">
        <v>0</v>
      </c>
      <c r="V840" s="174">
        <v>0</v>
      </c>
      <c r="W840" s="174">
        <v>0</v>
      </c>
      <c r="X840" s="174">
        <v>0</v>
      </c>
      <c r="Y840" s="174">
        <v>0</v>
      </c>
      <c r="Z840" s="174">
        <v>0</v>
      </c>
      <c r="AA840" s="174">
        <v>0</v>
      </c>
      <c r="AB840" s="174">
        <v>0</v>
      </c>
      <c r="AC840" s="174">
        <v>0</v>
      </c>
      <c r="AD840" s="174">
        <v>0</v>
      </c>
      <c r="AE840" s="174">
        <v>0</v>
      </c>
      <c r="AF840" s="174">
        <v>0</v>
      </c>
      <c r="AG840" s="174">
        <v>0</v>
      </c>
      <c r="AH840" s="174">
        <v>0</v>
      </c>
      <c r="AI840" s="174">
        <v>0</v>
      </c>
      <c r="AJ840" s="174">
        <v>0</v>
      </c>
      <c r="AK840" s="174">
        <v>0</v>
      </c>
      <c r="AL840" s="174">
        <v>0</v>
      </c>
      <c r="AM840" s="174">
        <v>0</v>
      </c>
      <c r="AN840" s="174">
        <v>0</v>
      </c>
      <c r="AO840" s="174">
        <v>0</v>
      </c>
      <c r="AP840" s="174">
        <v>0</v>
      </c>
      <c r="AQ840" s="174">
        <v>0</v>
      </c>
      <c r="AR840" s="174">
        <v>0</v>
      </c>
      <c r="AS840" s="174">
        <v>0</v>
      </c>
      <c r="AT840" s="174">
        <v>0</v>
      </c>
      <c r="AU840" s="174">
        <v>0</v>
      </c>
      <c r="AV840" s="174">
        <v>0</v>
      </c>
      <c r="AW840" s="174">
        <v>0</v>
      </c>
      <c r="AX840" s="174">
        <v>0</v>
      </c>
      <c r="AY840" s="174">
        <v>0</v>
      </c>
      <c r="AZ840" s="174">
        <v>0</v>
      </c>
      <c r="BA840" s="174">
        <v>0</v>
      </c>
      <c r="BB840" s="175">
        <f t="shared" si="283"/>
        <v>1</v>
      </c>
      <c r="BC840" s="175">
        <f t="shared" si="284"/>
        <v>1</v>
      </c>
      <c r="BD840" s="175">
        <f t="shared" si="285"/>
        <v>1</v>
      </c>
      <c r="BE840" s="175">
        <f t="shared" si="274"/>
        <v>1</v>
      </c>
      <c r="BF840" s="175">
        <f t="shared" si="275"/>
        <v>1</v>
      </c>
      <c r="BG840" s="175">
        <f t="shared" si="276"/>
        <v>1</v>
      </c>
      <c r="BH840" s="175">
        <f t="shared" si="277"/>
        <v>1</v>
      </c>
      <c r="BI840" s="175">
        <f t="shared" si="278"/>
        <v>1</v>
      </c>
      <c r="BJ840" s="175">
        <f t="shared" si="279"/>
        <v>1</v>
      </c>
      <c r="BK840" s="175">
        <f t="shared" si="280"/>
        <v>1</v>
      </c>
      <c r="BL840" s="175">
        <f t="shared" si="281"/>
        <v>1</v>
      </c>
      <c r="BM840" s="175">
        <f t="shared" si="282"/>
        <v>1</v>
      </c>
    </row>
    <row r="841" spans="1:65" x14ac:dyDescent="0.35">
      <c r="A841" s="170" t="s">
        <v>81</v>
      </c>
      <c r="B841" s="170" t="str">
        <v>SMES</v>
      </c>
      <c r="C841" s="170" t="str">
        <v>NEW CT0 HSI</v>
      </c>
      <c r="D841" s="170" t="str">
        <v>SSL</v>
      </c>
      <c r="E841" s="170" t="str">
        <v>TR5</v>
      </c>
      <c r="F841" s="171">
        <v>396</v>
      </c>
      <c r="G841" s="171">
        <v>750</v>
      </c>
      <c r="H841" s="171">
        <v>1079</v>
      </c>
      <c r="I841" s="171">
        <v>1487</v>
      </c>
      <c r="J841" s="171">
        <v>1851</v>
      </c>
      <c r="K841" s="171">
        <v>2240</v>
      </c>
      <c r="L841" s="171">
        <v>2677</v>
      </c>
      <c r="M841" s="171">
        <v>3059</v>
      </c>
      <c r="N841" s="171">
        <v>3479</v>
      </c>
      <c r="O841" s="171">
        <v>3904</v>
      </c>
      <c r="P841" s="171">
        <v>4309</v>
      </c>
      <c r="Q841" s="171">
        <v>4712</v>
      </c>
      <c r="R841" s="171">
        <v>1080</v>
      </c>
      <c r="S841" s="171">
        <v>2127</v>
      </c>
      <c r="T841" s="171">
        <v>2993</v>
      </c>
      <c r="U841" s="171">
        <v>3814</v>
      </c>
      <c r="V841" s="171">
        <v>4576</v>
      </c>
      <c r="W841" s="171">
        <v>4576</v>
      </c>
      <c r="X841" s="171">
        <v>4576</v>
      </c>
      <c r="Y841" s="171">
        <v>4576</v>
      </c>
      <c r="Z841" s="171">
        <v>4576</v>
      </c>
      <c r="AA841" s="171">
        <v>4576</v>
      </c>
      <c r="AB841" s="171">
        <v>4576</v>
      </c>
      <c r="AC841" s="171">
        <v>4576</v>
      </c>
      <c r="AD841" s="171">
        <v>396</v>
      </c>
      <c r="AE841" s="171">
        <v>354</v>
      </c>
      <c r="AF841" s="171">
        <v>329</v>
      </c>
      <c r="AG841" s="171">
        <v>408</v>
      </c>
      <c r="AH841" s="171">
        <v>364</v>
      </c>
      <c r="AI841" s="171">
        <v>389</v>
      </c>
      <c r="AJ841" s="171">
        <v>437</v>
      </c>
      <c r="AK841" s="171">
        <v>382</v>
      </c>
      <c r="AL841" s="171">
        <v>420</v>
      </c>
      <c r="AM841" s="171">
        <v>425</v>
      </c>
      <c r="AN841" s="171">
        <v>405</v>
      </c>
      <c r="AO841" s="171">
        <v>403</v>
      </c>
      <c r="AP841" s="171">
        <v>1080</v>
      </c>
      <c r="AQ841" s="171">
        <v>1047</v>
      </c>
      <c r="AR841" s="171">
        <v>866</v>
      </c>
      <c r="AS841" s="171">
        <v>821</v>
      </c>
      <c r="AT841" s="171">
        <v>762</v>
      </c>
      <c r="AU841" s="171">
        <v>0</v>
      </c>
      <c r="AV841" s="171">
        <v>0</v>
      </c>
      <c r="AW841" s="171">
        <v>0</v>
      </c>
      <c r="AX841" s="171">
        <v>0</v>
      </c>
      <c r="AY841" s="171">
        <v>0</v>
      </c>
      <c r="AZ841" s="171">
        <v>0</v>
      </c>
      <c r="BA841" s="171">
        <v>0</v>
      </c>
      <c r="BB841" s="172">
        <f>IF(R841=0,1,(F841/R841))</f>
        <v>0.36666666666666664</v>
      </c>
      <c r="BC841" s="172">
        <f t="shared" ref="BC841:BC852" si="286">IF(S841=0,1,(G841/S841))</f>
        <v>0.35260930888575459</v>
      </c>
      <c r="BD841" s="172">
        <f t="shared" ref="BD841:BD852" si="287">IF(T841=0,1,(H841/T841))</f>
        <v>0.36050785165385901</v>
      </c>
      <c r="BE841" s="172">
        <f t="shared" ref="BE841:BE852" si="288">IF(U841=0,1,(I841/U841))</f>
        <v>0.38987939171473518</v>
      </c>
      <c r="BF841" s="172">
        <f t="shared" ref="BF841:BF852" si="289">IF(V841=0,1,(J841/V841))</f>
        <v>0.40450174825174823</v>
      </c>
      <c r="BG841" s="172">
        <f t="shared" ref="BG841:BG852" si="290">IF(W841=0,1,(K841/W841))</f>
        <v>0.48951048951048953</v>
      </c>
      <c r="BH841" s="172">
        <f t="shared" ref="BH841:BH852" si="291">IF(X841=0,1,(L841/X841))</f>
        <v>0.58500874125874125</v>
      </c>
      <c r="BI841" s="172">
        <f t="shared" ref="BI841:BI852" si="292">IF(Y841=0,1,(M841/Y841))</f>
        <v>0.66848776223776218</v>
      </c>
      <c r="BJ841" s="172">
        <f t="shared" ref="BJ841:BJ852" si="293">IF(Z841=0,1,(N841/Z841))</f>
        <v>0.76027097902097907</v>
      </c>
      <c r="BK841" s="172">
        <f t="shared" ref="BK841:BK852" si="294">IF(AA841=0,1,(O841/AA841))</f>
        <v>0.85314685314685312</v>
      </c>
      <c r="BL841" s="172">
        <f t="shared" ref="BL841:BL852" si="295">IF(AB841=0,1,(P841/AB841))</f>
        <v>0.94165209790209792</v>
      </c>
      <c r="BM841" s="172">
        <f t="shared" ref="BM841:BM852" si="296">IF(AC841=0,1,(Q841/AC841))</f>
        <v>1.0297202797202798</v>
      </c>
    </row>
    <row r="842" spans="1:65" x14ac:dyDescent="0.35">
      <c r="A842" s="173" t="s">
        <v>81</v>
      </c>
      <c r="B842" s="173" t="str">
        <v>SMES</v>
      </c>
      <c r="C842" s="173" t="str">
        <v>NEW CT0 HSI</v>
      </c>
      <c r="D842" s="173" t="str">
        <v>SSL</v>
      </c>
      <c r="E842" s="173" t="str">
        <v>PAPUA</v>
      </c>
      <c r="F842" s="174">
        <v>34</v>
      </c>
      <c r="G842" s="174">
        <v>65</v>
      </c>
      <c r="H842" s="174">
        <v>93</v>
      </c>
      <c r="I842" s="174">
        <v>128</v>
      </c>
      <c r="J842" s="174">
        <v>160</v>
      </c>
      <c r="K842" s="174">
        <v>193</v>
      </c>
      <c r="L842" s="174">
        <v>231</v>
      </c>
      <c r="M842" s="174">
        <v>264</v>
      </c>
      <c r="N842" s="174">
        <v>300</v>
      </c>
      <c r="O842" s="174">
        <v>336</v>
      </c>
      <c r="P842" s="174">
        <v>371</v>
      </c>
      <c r="Q842" s="174">
        <v>406</v>
      </c>
      <c r="R842" s="174">
        <v>58</v>
      </c>
      <c r="S842" s="174">
        <v>138</v>
      </c>
      <c r="T842" s="174">
        <v>200</v>
      </c>
      <c r="U842" s="174">
        <v>292</v>
      </c>
      <c r="V842" s="174">
        <v>358</v>
      </c>
      <c r="W842" s="174">
        <v>358</v>
      </c>
      <c r="X842" s="174">
        <v>358</v>
      </c>
      <c r="Y842" s="174">
        <v>358</v>
      </c>
      <c r="Z842" s="174">
        <v>358</v>
      </c>
      <c r="AA842" s="174">
        <v>358</v>
      </c>
      <c r="AB842" s="174">
        <v>358</v>
      </c>
      <c r="AC842" s="174">
        <v>358</v>
      </c>
      <c r="AD842" s="174">
        <v>34</v>
      </c>
      <c r="AE842" s="174">
        <v>31</v>
      </c>
      <c r="AF842" s="174">
        <v>28</v>
      </c>
      <c r="AG842" s="174">
        <v>35</v>
      </c>
      <c r="AH842" s="174">
        <v>32</v>
      </c>
      <c r="AI842" s="174">
        <v>33</v>
      </c>
      <c r="AJ842" s="174">
        <v>38</v>
      </c>
      <c r="AK842" s="174">
        <v>33</v>
      </c>
      <c r="AL842" s="174">
        <v>36</v>
      </c>
      <c r="AM842" s="174">
        <v>36</v>
      </c>
      <c r="AN842" s="174">
        <v>35</v>
      </c>
      <c r="AO842" s="174">
        <v>35</v>
      </c>
      <c r="AP842" s="174">
        <v>58</v>
      </c>
      <c r="AQ842" s="174">
        <v>80</v>
      </c>
      <c r="AR842" s="174">
        <v>62</v>
      </c>
      <c r="AS842" s="174">
        <v>92</v>
      </c>
      <c r="AT842" s="174">
        <v>66</v>
      </c>
      <c r="AU842" s="174">
        <v>0</v>
      </c>
      <c r="AV842" s="174">
        <v>0</v>
      </c>
      <c r="AW842" s="174">
        <v>0</v>
      </c>
      <c r="AX842" s="174">
        <v>0</v>
      </c>
      <c r="AY842" s="174">
        <v>0</v>
      </c>
      <c r="AZ842" s="174">
        <v>0</v>
      </c>
      <c r="BA842" s="174">
        <v>0</v>
      </c>
      <c r="BB842" s="175">
        <f t="shared" ref="BB842:BB852" si="297">IF(R842=0,1,(F842/R842))</f>
        <v>0.58620689655172409</v>
      </c>
      <c r="BC842" s="175">
        <f t="shared" si="286"/>
        <v>0.47101449275362317</v>
      </c>
      <c r="BD842" s="175">
        <f t="shared" si="287"/>
        <v>0.46500000000000002</v>
      </c>
      <c r="BE842" s="175">
        <f t="shared" si="288"/>
        <v>0.43835616438356162</v>
      </c>
      <c r="BF842" s="175">
        <f t="shared" si="289"/>
        <v>0.44692737430167595</v>
      </c>
      <c r="BG842" s="175">
        <f t="shared" si="290"/>
        <v>0.53910614525139666</v>
      </c>
      <c r="BH842" s="175">
        <f t="shared" si="291"/>
        <v>0.64525139664804465</v>
      </c>
      <c r="BI842" s="175">
        <f t="shared" si="292"/>
        <v>0.73743016759776536</v>
      </c>
      <c r="BJ842" s="175">
        <f t="shared" si="293"/>
        <v>0.83798882681564246</v>
      </c>
      <c r="BK842" s="175">
        <f t="shared" si="294"/>
        <v>0.93854748603351956</v>
      </c>
      <c r="BL842" s="175">
        <f t="shared" si="295"/>
        <v>1.0363128491620113</v>
      </c>
      <c r="BM842" s="175">
        <f t="shared" si="296"/>
        <v>1.1340782122905029</v>
      </c>
    </row>
    <row r="843" spans="1:65" x14ac:dyDescent="0.35">
      <c r="A843" s="173" t="s">
        <v>81</v>
      </c>
      <c r="B843" s="173" t="str">
        <v>SMES</v>
      </c>
      <c r="C843" s="173" t="str">
        <v>NEW CT0 HSI</v>
      </c>
      <c r="D843" s="173" t="str">
        <v>SSL</v>
      </c>
      <c r="E843" s="173" t="str">
        <v>PAPUA BARAT</v>
      </c>
      <c r="F843" s="174">
        <v>30</v>
      </c>
      <c r="G843" s="174">
        <v>57</v>
      </c>
      <c r="H843" s="174">
        <v>82</v>
      </c>
      <c r="I843" s="174">
        <v>114</v>
      </c>
      <c r="J843" s="174">
        <v>142</v>
      </c>
      <c r="K843" s="174">
        <v>172</v>
      </c>
      <c r="L843" s="174">
        <v>205</v>
      </c>
      <c r="M843" s="174">
        <v>234</v>
      </c>
      <c r="N843" s="174">
        <v>266</v>
      </c>
      <c r="O843" s="174">
        <v>298</v>
      </c>
      <c r="P843" s="174">
        <v>329</v>
      </c>
      <c r="Q843" s="174">
        <v>360</v>
      </c>
      <c r="R843" s="174">
        <v>59</v>
      </c>
      <c r="S843" s="174">
        <v>138</v>
      </c>
      <c r="T843" s="174">
        <v>224</v>
      </c>
      <c r="U843" s="174">
        <v>302</v>
      </c>
      <c r="V843" s="174">
        <v>374</v>
      </c>
      <c r="W843" s="174">
        <v>374</v>
      </c>
      <c r="X843" s="174">
        <v>374</v>
      </c>
      <c r="Y843" s="174">
        <v>374</v>
      </c>
      <c r="Z843" s="174">
        <v>374</v>
      </c>
      <c r="AA843" s="174">
        <v>374</v>
      </c>
      <c r="AB843" s="174">
        <v>374</v>
      </c>
      <c r="AC843" s="174">
        <v>374</v>
      </c>
      <c r="AD843" s="174">
        <v>30</v>
      </c>
      <c r="AE843" s="174">
        <v>27</v>
      </c>
      <c r="AF843" s="174">
        <v>25</v>
      </c>
      <c r="AG843" s="174">
        <v>32</v>
      </c>
      <c r="AH843" s="174">
        <v>28</v>
      </c>
      <c r="AI843" s="174">
        <v>30</v>
      </c>
      <c r="AJ843" s="174">
        <v>33</v>
      </c>
      <c r="AK843" s="174">
        <v>29</v>
      </c>
      <c r="AL843" s="174">
        <v>32</v>
      </c>
      <c r="AM843" s="174">
        <v>32</v>
      </c>
      <c r="AN843" s="174">
        <v>31</v>
      </c>
      <c r="AO843" s="174">
        <v>31</v>
      </c>
      <c r="AP843" s="174">
        <v>59</v>
      </c>
      <c r="AQ843" s="174">
        <v>79</v>
      </c>
      <c r="AR843" s="174">
        <v>86</v>
      </c>
      <c r="AS843" s="174">
        <v>78</v>
      </c>
      <c r="AT843" s="174">
        <v>72</v>
      </c>
      <c r="AU843" s="174">
        <v>0</v>
      </c>
      <c r="AV843" s="174">
        <v>0</v>
      </c>
      <c r="AW843" s="174">
        <v>0</v>
      </c>
      <c r="AX843" s="174">
        <v>0</v>
      </c>
      <c r="AY843" s="174">
        <v>0</v>
      </c>
      <c r="AZ843" s="174">
        <v>0</v>
      </c>
      <c r="BA843" s="174">
        <v>0</v>
      </c>
      <c r="BB843" s="175">
        <f t="shared" si="297"/>
        <v>0.50847457627118642</v>
      </c>
      <c r="BC843" s="175">
        <f t="shared" si="286"/>
        <v>0.41304347826086957</v>
      </c>
      <c r="BD843" s="175">
        <f t="shared" si="287"/>
        <v>0.36607142857142855</v>
      </c>
      <c r="BE843" s="175">
        <f t="shared" si="288"/>
        <v>0.37748344370860926</v>
      </c>
      <c r="BF843" s="175">
        <f t="shared" si="289"/>
        <v>0.37967914438502676</v>
      </c>
      <c r="BG843" s="175">
        <f t="shared" si="290"/>
        <v>0.45989304812834225</v>
      </c>
      <c r="BH843" s="175">
        <f t="shared" si="291"/>
        <v>0.54812834224598928</v>
      </c>
      <c r="BI843" s="175">
        <f t="shared" si="292"/>
        <v>0.62566844919786091</v>
      </c>
      <c r="BJ843" s="175">
        <f t="shared" si="293"/>
        <v>0.71122994652406413</v>
      </c>
      <c r="BK843" s="175">
        <f t="shared" si="294"/>
        <v>0.79679144385026734</v>
      </c>
      <c r="BL843" s="175">
        <f t="shared" si="295"/>
        <v>0.8796791443850267</v>
      </c>
      <c r="BM843" s="175">
        <f t="shared" si="296"/>
        <v>0.96256684491978606</v>
      </c>
    </row>
    <row r="844" spans="1:65" x14ac:dyDescent="0.35">
      <c r="A844" s="173" t="s">
        <v>81</v>
      </c>
      <c r="B844" s="173" t="str">
        <v>SMES</v>
      </c>
      <c r="C844" s="173" t="str">
        <v>NEW CT0 HSI</v>
      </c>
      <c r="D844" s="173" t="str">
        <v>SSL</v>
      </c>
      <c r="E844" s="173" t="str">
        <v>SULBAGSEL</v>
      </c>
      <c r="F844" s="174">
        <v>156</v>
      </c>
      <c r="G844" s="174">
        <v>295</v>
      </c>
      <c r="H844" s="174">
        <v>424</v>
      </c>
      <c r="I844" s="174">
        <v>584</v>
      </c>
      <c r="J844" s="174">
        <v>727</v>
      </c>
      <c r="K844" s="174">
        <v>880</v>
      </c>
      <c r="L844" s="174">
        <v>1052</v>
      </c>
      <c r="M844" s="174">
        <v>1202</v>
      </c>
      <c r="N844" s="174">
        <v>1367</v>
      </c>
      <c r="O844" s="174">
        <v>1535</v>
      </c>
      <c r="P844" s="174">
        <v>1695</v>
      </c>
      <c r="Q844" s="174">
        <v>1853</v>
      </c>
      <c r="R844" s="174">
        <v>278</v>
      </c>
      <c r="S844" s="174">
        <v>595</v>
      </c>
      <c r="T844" s="174">
        <v>934</v>
      </c>
      <c r="U844" s="174">
        <v>1203</v>
      </c>
      <c r="V844" s="174">
        <v>1506</v>
      </c>
      <c r="W844" s="174">
        <v>1506</v>
      </c>
      <c r="X844" s="174">
        <v>1506</v>
      </c>
      <c r="Y844" s="174">
        <v>1506</v>
      </c>
      <c r="Z844" s="174">
        <v>1506</v>
      </c>
      <c r="AA844" s="174">
        <v>1506</v>
      </c>
      <c r="AB844" s="174">
        <v>1506</v>
      </c>
      <c r="AC844" s="174">
        <v>1506</v>
      </c>
      <c r="AD844" s="174">
        <v>156</v>
      </c>
      <c r="AE844" s="174">
        <v>139</v>
      </c>
      <c r="AF844" s="174">
        <v>129</v>
      </c>
      <c r="AG844" s="174">
        <v>160</v>
      </c>
      <c r="AH844" s="174">
        <v>143</v>
      </c>
      <c r="AI844" s="174">
        <v>153</v>
      </c>
      <c r="AJ844" s="174">
        <v>172</v>
      </c>
      <c r="AK844" s="174">
        <v>150</v>
      </c>
      <c r="AL844" s="174">
        <v>165</v>
      </c>
      <c r="AM844" s="174">
        <v>168</v>
      </c>
      <c r="AN844" s="174">
        <v>160</v>
      </c>
      <c r="AO844" s="174">
        <v>158</v>
      </c>
      <c r="AP844" s="174">
        <v>278</v>
      </c>
      <c r="AQ844" s="174">
        <v>317</v>
      </c>
      <c r="AR844" s="174">
        <v>339</v>
      </c>
      <c r="AS844" s="174">
        <v>269</v>
      </c>
      <c r="AT844" s="174">
        <v>303</v>
      </c>
      <c r="AU844" s="174">
        <v>0</v>
      </c>
      <c r="AV844" s="174">
        <v>0</v>
      </c>
      <c r="AW844" s="174">
        <v>0</v>
      </c>
      <c r="AX844" s="174">
        <v>0</v>
      </c>
      <c r="AY844" s="174">
        <v>0</v>
      </c>
      <c r="AZ844" s="174">
        <v>0</v>
      </c>
      <c r="BA844" s="174">
        <v>0</v>
      </c>
      <c r="BB844" s="175">
        <f t="shared" si="297"/>
        <v>0.5611510791366906</v>
      </c>
      <c r="BC844" s="175">
        <f t="shared" si="286"/>
        <v>0.49579831932773111</v>
      </c>
      <c r="BD844" s="175">
        <f t="shared" si="287"/>
        <v>0.45396145610278371</v>
      </c>
      <c r="BE844" s="175">
        <f t="shared" si="288"/>
        <v>0.48545303408146301</v>
      </c>
      <c r="BF844" s="175">
        <f t="shared" si="289"/>
        <v>0.48273572377158036</v>
      </c>
      <c r="BG844" s="175">
        <f t="shared" si="290"/>
        <v>0.58432934926958835</v>
      </c>
      <c r="BH844" s="175">
        <f t="shared" si="291"/>
        <v>0.69853917662682607</v>
      </c>
      <c r="BI844" s="175">
        <f t="shared" si="292"/>
        <v>0.79814077025232399</v>
      </c>
      <c r="BJ844" s="175">
        <f t="shared" si="293"/>
        <v>0.90770252324037182</v>
      </c>
      <c r="BK844" s="175">
        <f t="shared" si="294"/>
        <v>1.0192563081009296</v>
      </c>
      <c r="BL844" s="175">
        <f t="shared" si="295"/>
        <v>1.1254980079681276</v>
      </c>
      <c r="BM844" s="175">
        <f t="shared" si="296"/>
        <v>1.2304116865869854</v>
      </c>
    </row>
    <row r="845" spans="1:65" x14ac:dyDescent="0.35">
      <c r="A845" s="173" t="s">
        <v>81</v>
      </c>
      <c r="B845" s="173" t="str">
        <v>SMES</v>
      </c>
      <c r="C845" s="173" t="str">
        <v>NEW CT0 HSI</v>
      </c>
      <c r="D845" s="173" t="str">
        <v>SSL</v>
      </c>
      <c r="E845" s="173" t="str">
        <v>SULBAGTENG</v>
      </c>
      <c r="F845" s="174">
        <v>85</v>
      </c>
      <c r="G845" s="174">
        <v>161</v>
      </c>
      <c r="H845" s="174">
        <v>232</v>
      </c>
      <c r="I845" s="174">
        <v>320</v>
      </c>
      <c r="J845" s="174">
        <v>398</v>
      </c>
      <c r="K845" s="174">
        <v>482</v>
      </c>
      <c r="L845" s="174">
        <v>576</v>
      </c>
      <c r="M845" s="174">
        <v>658</v>
      </c>
      <c r="N845" s="174">
        <v>749</v>
      </c>
      <c r="O845" s="174">
        <v>841</v>
      </c>
      <c r="P845" s="174">
        <v>928</v>
      </c>
      <c r="Q845" s="174">
        <v>1015</v>
      </c>
      <c r="R845" s="174">
        <v>177</v>
      </c>
      <c r="S845" s="174">
        <v>457</v>
      </c>
      <c r="T845" s="174">
        <v>634</v>
      </c>
      <c r="U845" s="174">
        <v>816</v>
      </c>
      <c r="V845" s="174">
        <v>981</v>
      </c>
      <c r="W845" s="174">
        <v>981</v>
      </c>
      <c r="X845" s="174">
        <v>981</v>
      </c>
      <c r="Y845" s="174">
        <v>981</v>
      </c>
      <c r="Z845" s="174">
        <v>981</v>
      </c>
      <c r="AA845" s="174">
        <v>981</v>
      </c>
      <c r="AB845" s="174">
        <v>981</v>
      </c>
      <c r="AC845" s="174">
        <v>981</v>
      </c>
      <c r="AD845" s="174">
        <v>85</v>
      </c>
      <c r="AE845" s="174">
        <v>76</v>
      </c>
      <c r="AF845" s="174">
        <v>71</v>
      </c>
      <c r="AG845" s="174">
        <v>88</v>
      </c>
      <c r="AH845" s="174">
        <v>78</v>
      </c>
      <c r="AI845" s="174">
        <v>84</v>
      </c>
      <c r="AJ845" s="174">
        <v>94</v>
      </c>
      <c r="AK845" s="174">
        <v>82</v>
      </c>
      <c r="AL845" s="174">
        <v>91</v>
      </c>
      <c r="AM845" s="174">
        <v>92</v>
      </c>
      <c r="AN845" s="174">
        <v>87</v>
      </c>
      <c r="AO845" s="174">
        <v>87</v>
      </c>
      <c r="AP845" s="174">
        <v>177</v>
      </c>
      <c r="AQ845" s="174">
        <v>280</v>
      </c>
      <c r="AR845" s="174">
        <v>177</v>
      </c>
      <c r="AS845" s="174">
        <v>182</v>
      </c>
      <c r="AT845" s="174">
        <v>165</v>
      </c>
      <c r="AU845" s="174">
        <v>0</v>
      </c>
      <c r="AV845" s="174">
        <v>0</v>
      </c>
      <c r="AW845" s="174">
        <v>0</v>
      </c>
      <c r="AX845" s="174">
        <v>0</v>
      </c>
      <c r="AY845" s="174">
        <v>0</v>
      </c>
      <c r="AZ845" s="174">
        <v>0</v>
      </c>
      <c r="BA845" s="174">
        <v>0</v>
      </c>
      <c r="BB845" s="175">
        <f t="shared" si="297"/>
        <v>0.48022598870056499</v>
      </c>
      <c r="BC845" s="175">
        <f t="shared" si="286"/>
        <v>0.35229759299781183</v>
      </c>
      <c r="BD845" s="175">
        <f t="shared" si="287"/>
        <v>0.36593059936908517</v>
      </c>
      <c r="BE845" s="175">
        <f t="shared" si="288"/>
        <v>0.39215686274509803</v>
      </c>
      <c r="BF845" s="175">
        <f t="shared" si="289"/>
        <v>0.40570846075433231</v>
      </c>
      <c r="BG845" s="175">
        <f t="shared" si="290"/>
        <v>0.49133537206931704</v>
      </c>
      <c r="BH845" s="175">
        <f t="shared" si="291"/>
        <v>0.58715596330275233</v>
      </c>
      <c r="BI845" s="175">
        <f t="shared" si="292"/>
        <v>0.67074413863404692</v>
      </c>
      <c r="BJ845" s="175">
        <f t="shared" si="293"/>
        <v>0.76350662589194696</v>
      </c>
      <c r="BK845" s="175">
        <f t="shared" si="294"/>
        <v>0.8572884811416922</v>
      </c>
      <c r="BL845" s="175">
        <f t="shared" si="295"/>
        <v>0.94597349643221207</v>
      </c>
      <c r="BM845" s="175">
        <f t="shared" si="296"/>
        <v>1.0346585117227318</v>
      </c>
    </row>
    <row r="846" spans="1:65" x14ac:dyDescent="0.35">
      <c r="A846" s="173" t="s">
        <v>81</v>
      </c>
      <c r="B846" s="173" t="str">
        <v>SMES</v>
      </c>
      <c r="C846" s="173" t="str">
        <v>NEW CT0 HSI</v>
      </c>
      <c r="D846" s="173" t="str">
        <v>SSL</v>
      </c>
      <c r="E846" s="173" t="str">
        <v>SUMALUT</v>
      </c>
      <c r="F846" s="174">
        <v>91</v>
      </c>
      <c r="G846" s="174">
        <v>172</v>
      </c>
      <c r="H846" s="174">
        <v>248</v>
      </c>
      <c r="I846" s="174">
        <v>341</v>
      </c>
      <c r="J846" s="174">
        <v>424</v>
      </c>
      <c r="K846" s="174">
        <v>513</v>
      </c>
      <c r="L846" s="174">
        <v>613</v>
      </c>
      <c r="M846" s="174">
        <v>701</v>
      </c>
      <c r="N846" s="174">
        <v>797</v>
      </c>
      <c r="O846" s="174">
        <v>894</v>
      </c>
      <c r="P846" s="174">
        <v>986</v>
      </c>
      <c r="Q846" s="174">
        <v>1078</v>
      </c>
      <c r="R846" s="174">
        <v>508</v>
      </c>
      <c r="S846" s="174">
        <v>799</v>
      </c>
      <c r="T846" s="174">
        <v>1001</v>
      </c>
      <c r="U846" s="174">
        <v>1201</v>
      </c>
      <c r="V846" s="174">
        <v>1357</v>
      </c>
      <c r="W846" s="174">
        <v>1357</v>
      </c>
      <c r="X846" s="174">
        <v>1357</v>
      </c>
      <c r="Y846" s="174">
        <v>1357</v>
      </c>
      <c r="Z846" s="174">
        <v>1357</v>
      </c>
      <c r="AA846" s="174">
        <v>1357</v>
      </c>
      <c r="AB846" s="174">
        <v>1357</v>
      </c>
      <c r="AC846" s="174">
        <v>1357</v>
      </c>
      <c r="AD846" s="174">
        <v>91</v>
      </c>
      <c r="AE846" s="174">
        <v>81</v>
      </c>
      <c r="AF846" s="174">
        <v>76</v>
      </c>
      <c r="AG846" s="174">
        <v>93</v>
      </c>
      <c r="AH846" s="174">
        <v>83</v>
      </c>
      <c r="AI846" s="174">
        <v>89</v>
      </c>
      <c r="AJ846" s="174">
        <v>100</v>
      </c>
      <c r="AK846" s="174">
        <v>88</v>
      </c>
      <c r="AL846" s="174">
        <v>96</v>
      </c>
      <c r="AM846" s="174">
        <v>97</v>
      </c>
      <c r="AN846" s="174">
        <v>92</v>
      </c>
      <c r="AO846" s="174">
        <v>92</v>
      </c>
      <c r="AP846" s="174">
        <v>508</v>
      </c>
      <c r="AQ846" s="174">
        <v>291</v>
      </c>
      <c r="AR846" s="174">
        <v>202</v>
      </c>
      <c r="AS846" s="174">
        <v>200</v>
      </c>
      <c r="AT846" s="174">
        <v>156</v>
      </c>
      <c r="AU846" s="174">
        <v>0</v>
      </c>
      <c r="AV846" s="174">
        <v>0</v>
      </c>
      <c r="AW846" s="174">
        <v>0</v>
      </c>
      <c r="AX846" s="174">
        <v>0</v>
      </c>
      <c r="AY846" s="174">
        <v>0</v>
      </c>
      <c r="AZ846" s="174">
        <v>0</v>
      </c>
      <c r="BA846" s="174">
        <v>0</v>
      </c>
      <c r="BB846" s="175">
        <f t="shared" si="297"/>
        <v>0.17913385826771652</v>
      </c>
      <c r="BC846" s="175">
        <f t="shared" si="286"/>
        <v>0.21526908635794745</v>
      </c>
      <c r="BD846" s="175">
        <f t="shared" si="287"/>
        <v>0.24775224775224775</v>
      </c>
      <c r="BE846" s="175">
        <f t="shared" si="288"/>
        <v>0.2839300582847627</v>
      </c>
      <c r="BF846" s="175">
        <f t="shared" si="289"/>
        <v>0.31245394252026532</v>
      </c>
      <c r="BG846" s="175">
        <f t="shared" si="290"/>
        <v>0.3780397936624908</v>
      </c>
      <c r="BH846" s="175">
        <f t="shared" si="291"/>
        <v>0.45173176123802505</v>
      </c>
      <c r="BI846" s="175">
        <f t="shared" si="292"/>
        <v>0.51658069270449525</v>
      </c>
      <c r="BJ846" s="175">
        <f t="shared" si="293"/>
        <v>0.58732498157700808</v>
      </c>
      <c r="BK846" s="175">
        <f t="shared" si="294"/>
        <v>0.6588061901252763</v>
      </c>
      <c r="BL846" s="175">
        <f t="shared" si="295"/>
        <v>0.72660280029476787</v>
      </c>
      <c r="BM846" s="175">
        <f t="shared" si="296"/>
        <v>0.79439941046425944</v>
      </c>
    </row>
    <row r="847" spans="1:65" x14ac:dyDescent="0.35">
      <c r="A847" s="170" t="s">
        <v>81</v>
      </c>
      <c r="B847" s="170" t="str">
        <v>SMES</v>
      </c>
      <c r="C847" s="170" t="str">
        <v>NEW CT0 WMS</v>
      </c>
      <c r="D847" s="170" t="str">
        <v>AP</v>
      </c>
      <c r="E847" s="170" t="str">
        <v>TR5</v>
      </c>
      <c r="F847" s="171">
        <v>19</v>
      </c>
      <c r="G847" s="171">
        <v>37</v>
      </c>
      <c r="H847" s="171">
        <v>54</v>
      </c>
      <c r="I847" s="171">
        <v>74</v>
      </c>
      <c r="J847" s="171">
        <v>92</v>
      </c>
      <c r="K847" s="171">
        <v>111</v>
      </c>
      <c r="L847" s="171">
        <v>133</v>
      </c>
      <c r="M847" s="171">
        <v>151</v>
      </c>
      <c r="N847" s="171">
        <v>172</v>
      </c>
      <c r="O847" s="171">
        <v>193</v>
      </c>
      <c r="P847" s="171">
        <v>213</v>
      </c>
      <c r="Q847" s="171">
        <v>233</v>
      </c>
      <c r="R847" s="171">
        <v>126</v>
      </c>
      <c r="S847" s="171">
        <v>270</v>
      </c>
      <c r="T847" s="171">
        <v>430</v>
      </c>
      <c r="U847" s="171">
        <v>560</v>
      </c>
      <c r="V847" s="171">
        <v>674</v>
      </c>
      <c r="W847" s="171">
        <v>674</v>
      </c>
      <c r="X847" s="171">
        <v>674</v>
      </c>
      <c r="Y847" s="171">
        <v>674</v>
      </c>
      <c r="Z847" s="171">
        <v>674</v>
      </c>
      <c r="AA847" s="171">
        <v>674</v>
      </c>
      <c r="AB847" s="171">
        <v>674</v>
      </c>
      <c r="AC847" s="171">
        <v>674</v>
      </c>
      <c r="AD847" s="171">
        <v>19</v>
      </c>
      <c r="AE847" s="171">
        <v>18</v>
      </c>
      <c r="AF847" s="171">
        <v>17</v>
      </c>
      <c r="AG847" s="171">
        <v>20</v>
      </c>
      <c r="AH847" s="171">
        <v>18</v>
      </c>
      <c r="AI847" s="171">
        <v>19</v>
      </c>
      <c r="AJ847" s="171">
        <v>22</v>
      </c>
      <c r="AK847" s="171">
        <v>18</v>
      </c>
      <c r="AL847" s="171">
        <v>21</v>
      </c>
      <c r="AM847" s="171">
        <v>21</v>
      </c>
      <c r="AN847" s="171">
        <v>20</v>
      </c>
      <c r="AO847" s="171">
        <v>20</v>
      </c>
      <c r="AP847" s="171">
        <v>126</v>
      </c>
      <c r="AQ847" s="171">
        <v>144</v>
      </c>
      <c r="AR847" s="171">
        <v>160</v>
      </c>
      <c r="AS847" s="171">
        <v>130</v>
      </c>
      <c r="AT847" s="171">
        <v>114</v>
      </c>
      <c r="AU847" s="171">
        <v>0</v>
      </c>
      <c r="AV847" s="171">
        <v>0</v>
      </c>
      <c r="AW847" s="171">
        <v>0</v>
      </c>
      <c r="AX847" s="171">
        <v>0</v>
      </c>
      <c r="AY847" s="171">
        <v>0</v>
      </c>
      <c r="AZ847" s="171">
        <v>0</v>
      </c>
      <c r="BA847" s="171">
        <v>0</v>
      </c>
      <c r="BB847" s="172">
        <f t="shared" si="297"/>
        <v>0.15079365079365079</v>
      </c>
      <c r="BC847" s="172">
        <f t="shared" si="286"/>
        <v>0.13703703703703704</v>
      </c>
      <c r="BD847" s="172">
        <f t="shared" si="287"/>
        <v>0.12558139534883722</v>
      </c>
      <c r="BE847" s="172">
        <f t="shared" si="288"/>
        <v>0.13214285714285715</v>
      </c>
      <c r="BF847" s="172">
        <f t="shared" si="289"/>
        <v>0.13649851632047477</v>
      </c>
      <c r="BG847" s="172">
        <f t="shared" si="290"/>
        <v>0.16468842729970326</v>
      </c>
      <c r="BH847" s="172">
        <f t="shared" si="291"/>
        <v>0.19732937685459942</v>
      </c>
      <c r="BI847" s="172">
        <f t="shared" si="292"/>
        <v>0.22403560830860533</v>
      </c>
      <c r="BJ847" s="172">
        <f t="shared" si="293"/>
        <v>0.25519287833827892</v>
      </c>
      <c r="BK847" s="172">
        <f t="shared" si="294"/>
        <v>0.28635014836795253</v>
      </c>
      <c r="BL847" s="172">
        <f t="shared" si="295"/>
        <v>0.31602373887240354</v>
      </c>
      <c r="BM847" s="172">
        <f t="shared" si="296"/>
        <v>0.3456973293768546</v>
      </c>
    </row>
    <row r="848" spans="1:65" x14ac:dyDescent="0.35">
      <c r="A848" s="173" t="s">
        <v>81</v>
      </c>
      <c r="B848" s="173" t="str">
        <v>SMES</v>
      </c>
      <c r="C848" s="173" t="str">
        <v>NEW CT0 WMS</v>
      </c>
      <c r="D848" s="173" t="str">
        <v>AP</v>
      </c>
      <c r="E848" s="173" t="str">
        <v>PAPUA</v>
      </c>
      <c r="F848" s="174">
        <v>2</v>
      </c>
      <c r="G848" s="174">
        <v>3</v>
      </c>
      <c r="H848" s="174">
        <v>4</v>
      </c>
      <c r="I848" s="174">
        <v>6</v>
      </c>
      <c r="J848" s="174">
        <v>7</v>
      </c>
      <c r="K848" s="174">
        <v>9</v>
      </c>
      <c r="L848" s="174">
        <v>11</v>
      </c>
      <c r="M848" s="174">
        <v>12</v>
      </c>
      <c r="N848" s="174">
        <v>14</v>
      </c>
      <c r="O848" s="174">
        <v>16</v>
      </c>
      <c r="P848" s="174">
        <v>18</v>
      </c>
      <c r="Q848" s="174">
        <v>20</v>
      </c>
      <c r="R848" s="174">
        <v>3</v>
      </c>
      <c r="S848" s="174">
        <v>5</v>
      </c>
      <c r="T848" s="174">
        <v>11</v>
      </c>
      <c r="U848" s="174">
        <v>14</v>
      </c>
      <c r="V848" s="174">
        <v>19</v>
      </c>
      <c r="W848" s="174">
        <v>19</v>
      </c>
      <c r="X848" s="174">
        <v>19</v>
      </c>
      <c r="Y848" s="174">
        <v>19</v>
      </c>
      <c r="Z848" s="174">
        <v>19</v>
      </c>
      <c r="AA848" s="174">
        <v>19</v>
      </c>
      <c r="AB848" s="174">
        <v>19</v>
      </c>
      <c r="AC848" s="174">
        <v>19</v>
      </c>
      <c r="AD848" s="174">
        <v>2</v>
      </c>
      <c r="AE848" s="174">
        <v>1</v>
      </c>
      <c r="AF848" s="174">
        <v>1</v>
      </c>
      <c r="AG848" s="174">
        <v>2</v>
      </c>
      <c r="AH848" s="174">
        <v>1</v>
      </c>
      <c r="AI848" s="174">
        <v>2</v>
      </c>
      <c r="AJ848" s="174">
        <v>2</v>
      </c>
      <c r="AK848" s="174">
        <v>1</v>
      </c>
      <c r="AL848" s="174">
        <v>2</v>
      </c>
      <c r="AM848" s="174">
        <v>2</v>
      </c>
      <c r="AN848" s="174">
        <v>2</v>
      </c>
      <c r="AO848" s="174">
        <v>2</v>
      </c>
      <c r="AP848" s="174">
        <v>3</v>
      </c>
      <c r="AQ848" s="174">
        <v>2</v>
      </c>
      <c r="AR848" s="174">
        <v>6</v>
      </c>
      <c r="AS848" s="174">
        <v>3</v>
      </c>
      <c r="AT848" s="174">
        <v>5</v>
      </c>
      <c r="AU848" s="174">
        <v>0</v>
      </c>
      <c r="AV848" s="174">
        <v>0</v>
      </c>
      <c r="AW848" s="174">
        <v>0</v>
      </c>
      <c r="AX848" s="174">
        <v>0</v>
      </c>
      <c r="AY848" s="174">
        <v>0</v>
      </c>
      <c r="AZ848" s="174">
        <v>0</v>
      </c>
      <c r="BA848" s="174">
        <v>0</v>
      </c>
      <c r="BB848" s="175">
        <f t="shared" si="297"/>
        <v>0.66666666666666663</v>
      </c>
      <c r="BC848" s="175">
        <f t="shared" si="286"/>
        <v>0.6</v>
      </c>
      <c r="BD848" s="175">
        <f t="shared" si="287"/>
        <v>0.36363636363636365</v>
      </c>
      <c r="BE848" s="175">
        <f t="shared" si="288"/>
        <v>0.42857142857142855</v>
      </c>
      <c r="BF848" s="175">
        <f t="shared" si="289"/>
        <v>0.36842105263157893</v>
      </c>
      <c r="BG848" s="175">
        <f t="shared" si="290"/>
        <v>0.47368421052631576</v>
      </c>
      <c r="BH848" s="175">
        <f t="shared" si="291"/>
        <v>0.57894736842105265</v>
      </c>
      <c r="BI848" s="175">
        <f t="shared" si="292"/>
        <v>0.63157894736842102</v>
      </c>
      <c r="BJ848" s="175">
        <f t="shared" si="293"/>
        <v>0.73684210526315785</v>
      </c>
      <c r="BK848" s="175">
        <f t="shared" si="294"/>
        <v>0.84210526315789469</v>
      </c>
      <c r="BL848" s="175">
        <f t="shared" si="295"/>
        <v>0.94736842105263153</v>
      </c>
      <c r="BM848" s="175">
        <f t="shared" si="296"/>
        <v>1.0526315789473684</v>
      </c>
    </row>
    <row r="849" spans="1:65" x14ac:dyDescent="0.35">
      <c r="A849" s="173" t="s">
        <v>81</v>
      </c>
      <c r="B849" s="173" t="str">
        <v>SMES</v>
      </c>
      <c r="C849" s="173" t="str">
        <v>NEW CT0 WMS</v>
      </c>
      <c r="D849" s="173" t="str">
        <v>AP</v>
      </c>
      <c r="E849" s="173" t="str">
        <v>PAPUA BARAT</v>
      </c>
      <c r="F849" s="174">
        <v>1</v>
      </c>
      <c r="G849" s="174">
        <v>2</v>
      </c>
      <c r="H849" s="174">
        <v>3</v>
      </c>
      <c r="I849" s="174">
        <v>4</v>
      </c>
      <c r="J849" s="174">
        <v>5</v>
      </c>
      <c r="K849" s="174">
        <v>6</v>
      </c>
      <c r="L849" s="174">
        <v>8</v>
      </c>
      <c r="M849" s="174">
        <v>9</v>
      </c>
      <c r="N849" s="174">
        <v>10</v>
      </c>
      <c r="O849" s="174">
        <v>11</v>
      </c>
      <c r="P849" s="174">
        <v>12</v>
      </c>
      <c r="Q849" s="174">
        <v>13</v>
      </c>
      <c r="R849" s="174">
        <v>5</v>
      </c>
      <c r="S849" s="174">
        <v>15</v>
      </c>
      <c r="T849" s="174">
        <v>17</v>
      </c>
      <c r="U849" s="174">
        <v>22</v>
      </c>
      <c r="V849" s="174">
        <v>25</v>
      </c>
      <c r="W849" s="174">
        <v>25</v>
      </c>
      <c r="X849" s="174">
        <v>25</v>
      </c>
      <c r="Y849" s="174">
        <v>25</v>
      </c>
      <c r="Z849" s="174">
        <v>25</v>
      </c>
      <c r="AA849" s="174">
        <v>25</v>
      </c>
      <c r="AB849" s="174">
        <v>25</v>
      </c>
      <c r="AC849" s="174">
        <v>25</v>
      </c>
      <c r="AD849" s="174">
        <v>1</v>
      </c>
      <c r="AE849" s="174">
        <v>1</v>
      </c>
      <c r="AF849" s="174">
        <v>1</v>
      </c>
      <c r="AG849" s="174">
        <v>1</v>
      </c>
      <c r="AH849" s="174">
        <v>1</v>
      </c>
      <c r="AI849" s="174">
        <v>1</v>
      </c>
      <c r="AJ849" s="174">
        <v>2</v>
      </c>
      <c r="AK849" s="174">
        <v>1</v>
      </c>
      <c r="AL849" s="174">
        <v>1</v>
      </c>
      <c r="AM849" s="174">
        <v>1</v>
      </c>
      <c r="AN849" s="174">
        <v>1</v>
      </c>
      <c r="AO849" s="174">
        <v>1</v>
      </c>
      <c r="AP849" s="174">
        <v>5</v>
      </c>
      <c r="AQ849" s="174">
        <v>10</v>
      </c>
      <c r="AR849" s="174">
        <v>2</v>
      </c>
      <c r="AS849" s="174">
        <v>5</v>
      </c>
      <c r="AT849" s="174">
        <v>3</v>
      </c>
      <c r="AU849" s="174">
        <v>0</v>
      </c>
      <c r="AV849" s="174">
        <v>0</v>
      </c>
      <c r="AW849" s="174">
        <v>0</v>
      </c>
      <c r="AX849" s="174">
        <v>0</v>
      </c>
      <c r="AY849" s="174">
        <v>0</v>
      </c>
      <c r="AZ849" s="174">
        <v>0</v>
      </c>
      <c r="BA849" s="174">
        <v>0</v>
      </c>
      <c r="BB849" s="175">
        <f t="shared" si="297"/>
        <v>0.2</v>
      </c>
      <c r="BC849" s="175">
        <f t="shared" si="286"/>
        <v>0.13333333333333333</v>
      </c>
      <c r="BD849" s="175">
        <f t="shared" si="287"/>
        <v>0.17647058823529413</v>
      </c>
      <c r="BE849" s="175">
        <f t="shared" si="288"/>
        <v>0.18181818181818182</v>
      </c>
      <c r="BF849" s="175">
        <f t="shared" si="289"/>
        <v>0.2</v>
      </c>
      <c r="BG849" s="175">
        <f t="shared" si="290"/>
        <v>0.24</v>
      </c>
      <c r="BH849" s="175">
        <f t="shared" si="291"/>
        <v>0.32</v>
      </c>
      <c r="BI849" s="175">
        <f t="shared" si="292"/>
        <v>0.36</v>
      </c>
      <c r="BJ849" s="175">
        <f t="shared" si="293"/>
        <v>0.4</v>
      </c>
      <c r="BK849" s="175">
        <f t="shared" si="294"/>
        <v>0.44</v>
      </c>
      <c r="BL849" s="175">
        <f t="shared" si="295"/>
        <v>0.48</v>
      </c>
      <c r="BM849" s="175">
        <f t="shared" si="296"/>
        <v>0.52</v>
      </c>
    </row>
    <row r="850" spans="1:65" x14ac:dyDescent="0.35">
      <c r="A850" s="173" t="s">
        <v>81</v>
      </c>
      <c r="B850" s="173" t="str">
        <v>SMES</v>
      </c>
      <c r="C850" s="173" t="str">
        <v>NEW CT0 WMS</v>
      </c>
      <c r="D850" s="173" t="str">
        <v>AP</v>
      </c>
      <c r="E850" s="173" t="str">
        <v>SULBAGSEL</v>
      </c>
      <c r="F850" s="174">
        <v>8</v>
      </c>
      <c r="G850" s="174">
        <v>16</v>
      </c>
      <c r="H850" s="174">
        <v>23</v>
      </c>
      <c r="I850" s="174">
        <v>31</v>
      </c>
      <c r="J850" s="174">
        <v>39</v>
      </c>
      <c r="K850" s="174">
        <v>47</v>
      </c>
      <c r="L850" s="174">
        <v>55</v>
      </c>
      <c r="M850" s="174">
        <v>63</v>
      </c>
      <c r="N850" s="174">
        <v>72</v>
      </c>
      <c r="O850" s="174">
        <v>81</v>
      </c>
      <c r="P850" s="174">
        <v>89</v>
      </c>
      <c r="Q850" s="174">
        <v>97</v>
      </c>
      <c r="R850" s="174">
        <v>66</v>
      </c>
      <c r="S850" s="174">
        <v>147</v>
      </c>
      <c r="T850" s="174">
        <v>229</v>
      </c>
      <c r="U850" s="174">
        <v>298</v>
      </c>
      <c r="V850" s="174">
        <v>349</v>
      </c>
      <c r="W850" s="174">
        <v>349</v>
      </c>
      <c r="X850" s="174">
        <v>349</v>
      </c>
      <c r="Y850" s="174">
        <v>349</v>
      </c>
      <c r="Z850" s="174">
        <v>349</v>
      </c>
      <c r="AA850" s="174">
        <v>349</v>
      </c>
      <c r="AB850" s="174">
        <v>349</v>
      </c>
      <c r="AC850" s="174">
        <v>349</v>
      </c>
      <c r="AD850" s="174">
        <v>8</v>
      </c>
      <c r="AE850" s="174">
        <v>8</v>
      </c>
      <c r="AF850" s="174">
        <v>7</v>
      </c>
      <c r="AG850" s="174">
        <v>8</v>
      </c>
      <c r="AH850" s="174">
        <v>8</v>
      </c>
      <c r="AI850" s="174">
        <v>8</v>
      </c>
      <c r="AJ850" s="174">
        <v>8</v>
      </c>
      <c r="AK850" s="174">
        <v>8</v>
      </c>
      <c r="AL850" s="174">
        <v>9</v>
      </c>
      <c r="AM850" s="174">
        <v>9</v>
      </c>
      <c r="AN850" s="174">
        <v>8</v>
      </c>
      <c r="AO850" s="174">
        <v>8</v>
      </c>
      <c r="AP850" s="174">
        <v>66</v>
      </c>
      <c r="AQ850" s="174">
        <v>81</v>
      </c>
      <c r="AR850" s="174">
        <v>82</v>
      </c>
      <c r="AS850" s="174">
        <v>69</v>
      </c>
      <c r="AT850" s="174">
        <v>51</v>
      </c>
      <c r="AU850" s="174">
        <v>0</v>
      </c>
      <c r="AV850" s="174">
        <v>0</v>
      </c>
      <c r="AW850" s="174">
        <v>0</v>
      </c>
      <c r="AX850" s="174">
        <v>0</v>
      </c>
      <c r="AY850" s="174">
        <v>0</v>
      </c>
      <c r="AZ850" s="174">
        <v>0</v>
      </c>
      <c r="BA850" s="174">
        <v>0</v>
      </c>
      <c r="BB850" s="175">
        <f t="shared" si="297"/>
        <v>0.12121212121212122</v>
      </c>
      <c r="BC850" s="175">
        <f t="shared" si="286"/>
        <v>0.10884353741496598</v>
      </c>
      <c r="BD850" s="175">
        <f t="shared" si="287"/>
        <v>0.10043668122270742</v>
      </c>
      <c r="BE850" s="175">
        <f t="shared" si="288"/>
        <v>0.1040268456375839</v>
      </c>
      <c r="BF850" s="175">
        <f t="shared" si="289"/>
        <v>0.11174785100286533</v>
      </c>
      <c r="BG850" s="175">
        <f t="shared" si="290"/>
        <v>0.1346704871060172</v>
      </c>
      <c r="BH850" s="175">
        <f t="shared" si="291"/>
        <v>0.15759312320916904</v>
      </c>
      <c r="BI850" s="175">
        <f t="shared" si="292"/>
        <v>0.18051575931232092</v>
      </c>
      <c r="BJ850" s="175">
        <f t="shared" si="293"/>
        <v>0.20630372492836677</v>
      </c>
      <c r="BK850" s="175">
        <f t="shared" si="294"/>
        <v>0.23209169054441262</v>
      </c>
      <c r="BL850" s="175">
        <f t="shared" si="295"/>
        <v>0.25501432664756446</v>
      </c>
      <c r="BM850" s="175">
        <f t="shared" si="296"/>
        <v>0.27793696275071633</v>
      </c>
    </row>
    <row r="851" spans="1:65" x14ac:dyDescent="0.35">
      <c r="A851" s="173" t="s">
        <v>81</v>
      </c>
      <c r="B851" s="173" t="str">
        <v>SMES</v>
      </c>
      <c r="C851" s="173" t="str">
        <v>NEW CT0 WMS</v>
      </c>
      <c r="D851" s="173" t="str">
        <v>AP</v>
      </c>
      <c r="E851" s="173" t="str">
        <v>SULBAGTENG</v>
      </c>
      <c r="F851" s="174">
        <v>4</v>
      </c>
      <c r="G851" s="174">
        <v>8</v>
      </c>
      <c r="H851" s="174">
        <v>12</v>
      </c>
      <c r="I851" s="174">
        <v>16</v>
      </c>
      <c r="J851" s="174">
        <v>20</v>
      </c>
      <c r="K851" s="174">
        <v>24</v>
      </c>
      <c r="L851" s="174">
        <v>29</v>
      </c>
      <c r="M851" s="174">
        <v>33</v>
      </c>
      <c r="N851" s="174">
        <v>37</v>
      </c>
      <c r="O851" s="174">
        <v>41</v>
      </c>
      <c r="P851" s="174">
        <v>45</v>
      </c>
      <c r="Q851" s="174">
        <v>49</v>
      </c>
      <c r="R851" s="174">
        <v>31</v>
      </c>
      <c r="S851" s="174">
        <v>62</v>
      </c>
      <c r="T851" s="174">
        <v>110</v>
      </c>
      <c r="U851" s="174">
        <v>138</v>
      </c>
      <c r="V851" s="174">
        <v>171</v>
      </c>
      <c r="W851" s="174">
        <v>171</v>
      </c>
      <c r="X851" s="174">
        <v>171</v>
      </c>
      <c r="Y851" s="174">
        <v>171</v>
      </c>
      <c r="Z851" s="174">
        <v>171</v>
      </c>
      <c r="AA851" s="174">
        <v>171</v>
      </c>
      <c r="AB851" s="174">
        <v>171</v>
      </c>
      <c r="AC851" s="174">
        <v>171</v>
      </c>
      <c r="AD851" s="174">
        <v>4</v>
      </c>
      <c r="AE851" s="174">
        <v>4</v>
      </c>
      <c r="AF851" s="174">
        <v>4</v>
      </c>
      <c r="AG851" s="174">
        <v>4</v>
      </c>
      <c r="AH851" s="174">
        <v>4</v>
      </c>
      <c r="AI851" s="174">
        <v>4</v>
      </c>
      <c r="AJ851" s="174">
        <v>5</v>
      </c>
      <c r="AK851" s="174">
        <v>4</v>
      </c>
      <c r="AL851" s="174">
        <v>4</v>
      </c>
      <c r="AM851" s="174">
        <v>4</v>
      </c>
      <c r="AN851" s="174">
        <v>4</v>
      </c>
      <c r="AO851" s="174">
        <v>4</v>
      </c>
      <c r="AP851" s="174">
        <v>31</v>
      </c>
      <c r="AQ851" s="174">
        <v>31</v>
      </c>
      <c r="AR851" s="174">
        <v>48</v>
      </c>
      <c r="AS851" s="174">
        <v>28</v>
      </c>
      <c r="AT851" s="174">
        <v>33</v>
      </c>
      <c r="AU851" s="174">
        <v>0</v>
      </c>
      <c r="AV851" s="174">
        <v>0</v>
      </c>
      <c r="AW851" s="174">
        <v>0</v>
      </c>
      <c r="AX851" s="174">
        <v>0</v>
      </c>
      <c r="AY851" s="174">
        <v>0</v>
      </c>
      <c r="AZ851" s="174">
        <v>0</v>
      </c>
      <c r="BA851" s="174">
        <v>0</v>
      </c>
      <c r="BB851" s="175">
        <f t="shared" si="297"/>
        <v>0.12903225806451613</v>
      </c>
      <c r="BC851" s="175">
        <f t="shared" si="286"/>
        <v>0.12903225806451613</v>
      </c>
      <c r="BD851" s="175">
        <f t="shared" si="287"/>
        <v>0.10909090909090909</v>
      </c>
      <c r="BE851" s="175">
        <f t="shared" si="288"/>
        <v>0.11594202898550725</v>
      </c>
      <c r="BF851" s="175">
        <f t="shared" si="289"/>
        <v>0.11695906432748537</v>
      </c>
      <c r="BG851" s="175">
        <f t="shared" si="290"/>
        <v>0.14035087719298245</v>
      </c>
      <c r="BH851" s="175">
        <f t="shared" si="291"/>
        <v>0.16959064327485379</v>
      </c>
      <c r="BI851" s="175">
        <f t="shared" si="292"/>
        <v>0.19298245614035087</v>
      </c>
      <c r="BJ851" s="175">
        <f t="shared" si="293"/>
        <v>0.21637426900584794</v>
      </c>
      <c r="BK851" s="175">
        <f t="shared" si="294"/>
        <v>0.23976608187134502</v>
      </c>
      <c r="BL851" s="175">
        <f t="shared" si="295"/>
        <v>0.26315789473684209</v>
      </c>
      <c r="BM851" s="175">
        <f t="shared" si="296"/>
        <v>0.28654970760233917</v>
      </c>
    </row>
    <row r="852" spans="1:65" x14ac:dyDescent="0.35">
      <c r="A852" s="173" t="s">
        <v>81</v>
      </c>
      <c r="B852" s="173" t="str">
        <v>SMES</v>
      </c>
      <c r="C852" s="173" t="str">
        <v>NEW CT0 WMS</v>
      </c>
      <c r="D852" s="173" t="str">
        <v>AP</v>
      </c>
      <c r="E852" s="173" t="str">
        <v>SUMALUT</v>
      </c>
      <c r="F852" s="174">
        <v>4</v>
      </c>
      <c r="G852" s="174">
        <v>8</v>
      </c>
      <c r="H852" s="174">
        <v>12</v>
      </c>
      <c r="I852" s="174">
        <v>17</v>
      </c>
      <c r="J852" s="174">
        <v>21</v>
      </c>
      <c r="K852" s="174">
        <v>25</v>
      </c>
      <c r="L852" s="174">
        <v>30</v>
      </c>
      <c r="M852" s="174">
        <v>34</v>
      </c>
      <c r="N852" s="174">
        <v>39</v>
      </c>
      <c r="O852" s="174">
        <v>44</v>
      </c>
      <c r="P852" s="174">
        <v>49</v>
      </c>
      <c r="Q852" s="174">
        <v>54</v>
      </c>
      <c r="R852" s="174">
        <v>21</v>
      </c>
      <c r="S852" s="174">
        <v>41</v>
      </c>
      <c r="T852" s="174">
        <v>63</v>
      </c>
      <c r="U852" s="174">
        <v>88</v>
      </c>
      <c r="V852" s="174">
        <v>110</v>
      </c>
      <c r="W852" s="174">
        <v>110</v>
      </c>
      <c r="X852" s="174">
        <v>110</v>
      </c>
      <c r="Y852" s="174">
        <v>110</v>
      </c>
      <c r="Z852" s="174">
        <v>110</v>
      </c>
      <c r="AA852" s="174">
        <v>110</v>
      </c>
      <c r="AB852" s="174">
        <v>110</v>
      </c>
      <c r="AC852" s="174">
        <v>110</v>
      </c>
      <c r="AD852" s="174">
        <v>4</v>
      </c>
      <c r="AE852" s="174">
        <v>4</v>
      </c>
      <c r="AF852" s="174">
        <v>4</v>
      </c>
      <c r="AG852" s="174">
        <v>5</v>
      </c>
      <c r="AH852" s="174">
        <v>4</v>
      </c>
      <c r="AI852" s="174">
        <v>4</v>
      </c>
      <c r="AJ852" s="174">
        <v>5</v>
      </c>
      <c r="AK852" s="174">
        <v>4</v>
      </c>
      <c r="AL852" s="174">
        <v>5</v>
      </c>
      <c r="AM852" s="174">
        <v>5</v>
      </c>
      <c r="AN852" s="174">
        <v>5</v>
      </c>
      <c r="AO852" s="174">
        <v>5</v>
      </c>
      <c r="AP852" s="174">
        <v>21</v>
      </c>
      <c r="AQ852" s="174">
        <v>20</v>
      </c>
      <c r="AR852" s="174">
        <v>22</v>
      </c>
      <c r="AS852" s="174">
        <v>25</v>
      </c>
      <c r="AT852" s="174">
        <v>22</v>
      </c>
      <c r="AU852" s="174">
        <v>0</v>
      </c>
      <c r="AV852" s="174">
        <v>0</v>
      </c>
      <c r="AW852" s="174">
        <v>0</v>
      </c>
      <c r="AX852" s="174">
        <v>0</v>
      </c>
      <c r="AY852" s="174">
        <v>0</v>
      </c>
      <c r="AZ852" s="174">
        <v>0</v>
      </c>
      <c r="BA852" s="174">
        <v>0</v>
      </c>
      <c r="BB852" s="175">
        <f t="shared" si="297"/>
        <v>0.19047619047619047</v>
      </c>
      <c r="BC852" s="175">
        <f t="shared" si="286"/>
        <v>0.1951219512195122</v>
      </c>
      <c r="BD852" s="175">
        <f t="shared" si="287"/>
        <v>0.19047619047619047</v>
      </c>
      <c r="BE852" s="175">
        <f t="shared" si="288"/>
        <v>0.19318181818181818</v>
      </c>
      <c r="BF852" s="175">
        <f t="shared" si="289"/>
        <v>0.19090909090909092</v>
      </c>
      <c r="BG852" s="175">
        <f t="shared" si="290"/>
        <v>0.22727272727272727</v>
      </c>
      <c r="BH852" s="175">
        <f t="shared" si="291"/>
        <v>0.27272727272727271</v>
      </c>
      <c r="BI852" s="175">
        <f t="shared" si="292"/>
        <v>0.30909090909090908</v>
      </c>
      <c r="BJ852" s="175">
        <f t="shared" si="293"/>
        <v>0.35454545454545455</v>
      </c>
      <c r="BK852" s="175">
        <f t="shared" si="294"/>
        <v>0.4</v>
      </c>
      <c r="BL852" s="175">
        <f t="shared" si="295"/>
        <v>0.44545454545454544</v>
      </c>
      <c r="BM852" s="175">
        <f t="shared" si="296"/>
        <v>0.49090909090909091</v>
      </c>
    </row>
    <row r="853" spans="1:65" x14ac:dyDescent="0.35">
      <c r="A853" s="170" t="s">
        <v>81</v>
      </c>
      <c r="B853" s="170" t="str">
        <v>SMES</v>
      </c>
      <c r="C853" s="170" t="str">
        <v>CHURN Wireline SMES</v>
      </c>
      <c r="D853" s="170" t="str">
        <v>SSL</v>
      </c>
      <c r="E853" s="170" t="str">
        <v>TR5</v>
      </c>
      <c r="F853" s="171">
        <v>62</v>
      </c>
      <c r="G853" s="171">
        <v>118</v>
      </c>
      <c r="H853" s="171">
        <v>170</v>
      </c>
      <c r="I853" s="171">
        <v>235</v>
      </c>
      <c r="J853" s="171">
        <v>293</v>
      </c>
      <c r="K853" s="171">
        <v>355</v>
      </c>
      <c r="L853" s="171">
        <v>425</v>
      </c>
      <c r="M853" s="171">
        <v>485</v>
      </c>
      <c r="N853" s="171">
        <v>551</v>
      </c>
      <c r="O853" s="171">
        <v>619</v>
      </c>
      <c r="P853" s="171">
        <v>684</v>
      </c>
      <c r="Q853" s="171">
        <v>750</v>
      </c>
      <c r="R853" s="171">
        <v>0</v>
      </c>
      <c r="S853" s="171">
        <v>0</v>
      </c>
      <c r="T853" s="171">
        <v>0</v>
      </c>
      <c r="U853" s="171">
        <v>0</v>
      </c>
      <c r="V853" s="171">
        <v>0</v>
      </c>
      <c r="W853" s="171">
        <v>0</v>
      </c>
      <c r="X853" s="171">
        <v>0</v>
      </c>
      <c r="Y853" s="171">
        <v>0</v>
      </c>
      <c r="Z853" s="171">
        <v>0</v>
      </c>
      <c r="AA853" s="171">
        <v>0</v>
      </c>
      <c r="AB853" s="171">
        <v>0</v>
      </c>
      <c r="AC853" s="171">
        <v>0</v>
      </c>
      <c r="AD853" s="171">
        <v>62</v>
      </c>
      <c r="AE853" s="171">
        <v>56</v>
      </c>
      <c r="AF853" s="171">
        <v>52</v>
      </c>
      <c r="AG853" s="171">
        <v>65</v>
      </c>
      <c r="AH853" s="171">
        <v>58</v>
      </c>
      <c r="AI853" s="171">
        <v>62</v>
      </c>
      <c r="AJ853" s="171">
        <v>70</v>
      </c>
      <c r="AK853" s="171">
        <v>60</v>
      </c>
      <c r="AL853" s="171">
        <v>66</v>
      </c>
      <c r="AM853" s="171">
        <v>68</v>
      </c>
      <c r="AN853" s="171">
        <v>65</v>
      </c>
      <c r="AO853" s="171">
        <v>66</v>
      </c>
      <c r="AP853" s="171">
        <v>0</v>
      </c>
      <c r="AQ853" s="171">
        <v>0</v>
      </c>
      <c r="AR853" s="171">
        <v>0</v>
      </c>
      <c r="AS853" s="171">
        <v>0</v>
      </c>
      <c r="AT853" s="171">
        <v>0</v>
      </c>
      <c r="AU853" s="171">
        <v>0</v>
      </c>
      <c r="AV853" s="171">
        <v>0</v>
      </c>
      <c r="AW853" s="171">
        <v>0</v>
      </c>
      <c r="AX853" s="171">
        <v>0</v>
      </c>
      <c r="AY853" s="171">
        <v>0</v>
      </c>
      <c r="AZ853" s="171">
        <v>0</v>
      </c>
      <c r="BA853" s="171">
        <v>0</v>
      </c>
      <c r="BB853" s="172">
        <f>IF(F853=0,1,(R853/F853))</f>
        <v>0</v>
      </c>
      <c r="BC853" s="172">
        <f t="shared" ref="BC853:BM876" si="298">IF(G853=0,1,(S853/G853))</f>
        <v>0</v>
      </c>
      <c r="BD853" s="172">
        <f t="shared" si="298"/>
        <v>0</v>
      </c>
      <c r="BE853" s="172">
        <f t="shared" si="298"/>
        <v>0</v>
      </c>
      <c r="BF853" s="172">
        <f t="shared" si="298"/>
        <v>0</v>
      </c>
      <c r="BG853" s="172">
        <f t="shared" si="298"/>
        <v>0</v>
      </c>
      <c r="BH853" s="172">
        <f t="shared" si="298"/>
        <v>0</v>
      </c>
      <c r="BI853" s="172">
        <f t="shared" si="298"/>
        <v>0</v>
      </c>
      <c r="BJ853" s="172">
        <f t="shared" si="298"/>
        <v>0</v>
      </c>
      <c r="BK853" s="172">
        <f t="shared" si="298"/>
        <v>0</v>
      </c>
      <c r="BL853" s="172">
        <f t="shared" si="298"/>
        <v>0</v>
      </c>
      <c r="BM853" s="172">
        <f t="shared" si="298"/>
        <v>0</v>
      </c>
    </row>
    <row r="854" spans="1:65" x14ac:dyDescent="0.35">
      <c r="A854" s="173" t="s">
        <v>81</v>
      </c>
      <c r="B854" s="173" t="str">
        <v>SMES</v>
      </c>
      <c r="C854" s="173" t="str">
        <v>CHURN Wireline SMES</v>
      </c>
      <c r="D854" s="173" t="str">
        <v>SSL</v>
      </c>
      <c r="E854" s="173" t="str">
        <v>PAPUA</v>
      </c>
      <c r="F854" s="174">
        <v>6</v>
      </c>
      <c r="G854" s="174">
        <v>10</v>
      </c>
      <c r="H854" s="174">
        <v>14</v>
      </c>
      <c r="I854" s="174">
        <v>20</v>
      </c>
      <c r="J854" s="174">
        <v>26</v>
      </c>
      <c r="K854" s="174">
        <v>32</v>
      </c>
      <c r="L854" s="174">
        <v>38</v>
      </c>
      <c r="M854" s="174">
        <v>44</v>
      </c>
      <c r="N854" s="174">
        <v>50</v>
      </c>
      <c r="O854" s="174">
        <v>56</v>
      </c>
      <c r="P854" s="174">
        <v>62</v>
      </c>
      <c r="Q854" s="174">
        <v>68</v>
      </c>
      <c r="R854" s="174">
        <v>0</v>
      </c>
      <c r="S854" s="174">
        <v>0</v>
      </c>
      <c r="T854" s="174">
        <v>0</v>
      </c>
      <c r="U854" s="174">
        <v>0</v>
      </c>
      <c r="V854" s="174">
        <v>0</v>
      </c>
      <c r="W854" s="174">
        <v>0</v>
      </c>
      <c r="X854" s="174">
        <v>0</v>
      </c>
      <c r="Y854" s="174">
        <v>0</v>
      </c>
      <c r="Z854" s="174">
        <v>0</v>
      </c>
      <c r="AA854" s="174">
        <v>0</v>
      </c>
      <c r="AB854" s="174">
        <v>0</v>
      </c>
      <c r="AC854" s="174">
        <v>0</v>
      </c>
      <c r="AD854" s="174">
        <v>6</v>
      </c>
      <c r="AE854" s="174">
        <v>4</v>
      </c>
      <c r="AF854" s="174">
        <v>4</v>
      </c>
      <c r="AG854" s="174">
        <v>6</v>
      </c>
      <c r="AH854" s="174">
        <v>6</v>
      </c>
      <c r="AI854" s="174">
        <v>6</v>
      </c>
      <c r="AJ854" s="174">
        <v>6</v>
      </c>
      <c r="AK854" s="174">
        <v>6</v>
      </c>
      <c r="AL854" s="174">
        <v>6</v>
      </c>
      <c r="AM854" s="174">
        <v>6</v>
      </c>
      <c r="AN854" s="174">
        <v>6</v>
      </c>
      <c r="AO854" s="174">
        <v>6</v>
      </c>
      <c r="AP854" s="174">
        <v>0</v>
      </c>
      <c r="AQ854" s="174">
        <v>0</v>
      </c>
      <c r="AR854" s="174">
        <v>0</v>
      </c>
      <c r="AS854" s="174">
        <v>0</v>
      </c>
      <c r="AT854" s="174">
        <v>0</v>
      </c>
      <c r="AU854" s="174">
        <v>0</v>
      </c>
      <c r="AV854" s="174">
        <v>0</v>
      </c>
      <c r="AW854" s="174">
        <v>0</v>
      </c>
      <c r="AX854" s="174">
        <v>0</v>
      </c>
      <c r="AY854" s="174">
        <v>0</v>
      </c>
      <c r="AZ854" s="174">
        <v>0</v>
      </c>
      <c r="BA854" s="174">
        <v>0</v>
      </c>
      <c r="BB854" s="175">
        <f t="shared" ref="BB854:BB917" si="299">IF(F854=0,1,(R854/F854))</f>
        <v>0</v>
      </c>
      <c r="BC854" s="175">
        <f t="shared" si="298"/>
        <v>0</v>
      </c>
      <c r="BD854" s="175">
        <f t="shared" si="298"/>
        <v>0</v>
      </c>
      <c r="BE854" s="175">
        <f t="shared" si="298"/>
        <v>0</v>
      </c>
      <c r="BF854" s="175">
        <f t="shared" si="298"/>
        <v>0</v>
      </c>
      <c r="BG854" s="175">
        <f t="shared" si="298"/>
        <v>0</v>
      </c>
      <c r="BH854" s="175">
        <f t="shared" si="298"/>
        <v>0</v>
      </c>
      <c r="BI854" s="175">
        <f t="shared" si="298"/>
        <v>0</v>
      </c>
      <c r="BJ854" s="175">
        <f t="shared" si="298"/>
        <v>0</v>
      </c>
      <c r="BK854" s="175">
        <f t="shared" si="298"/>
        <v>0</v>
      </c>
      <c r="BL854" s="175">
        <f t="shared" si="298"/>
        <v>0</v>
      </c>
      <c r="BM854" s="175">
        <f t="shared" si="298"/>
        <v>0</v>
      </c>
    </row>
    <row r="855" spans="1:65" x14ac:dyDescent="0.35">
      <c r="A855" s="173" t="s">
        <v>81</v>
      </c>
      <c r="B855" s="173" t="str">
        <v>SMES</v>
      </c>
      <c r="C855" s="173" t="str">
        <v>CHURN Wireline SMES</v>
      </c>
      <c r="D855" s="173" t="str">
        <v>SSL</v>
      </c>
      <c r="E855" s="173" t="str">
        <v>PAPUA BARAT</v>
      </c>
      <c r="F855" s="174">
        <v>4</v>
      </c>
      <c r="G855" s="174">
        <v>8</v>
      </c>
      <c r="H855" s="174">
        <v>12</v>
      </c>
      <c r="I855" s="174">
        <v>16</v>
      </c>
      <c r="J855" s="174">
        <v>19</v>
      </c>
      <c r="K855" s="174">
        <v>23</v>
      </c>
      <c r="L855" s="174">
        <v>29</v>
      </c>
      <c r="M855" s="174">
        <v>33</v>
      </c>
      <c r="N855" s="174">
        <v>39</v>
      </c>
      <c r="O855" s="174">
        <v>45</v>
      </c>
      <c r="P855" s="174">
        <v>49</v>
      </c>
      <c r="Q855" s="174">
        <v>55</v>
      </c>
      <c r="R855" s="174">
        <v>0</v>
      </c>
      <c r="S855" s="174">
        <v>0</v>
      </c>
      <c r="T855" s="174">
        <v>0</v>
      </c>
      <c r="U855" s="174">
        <v>0</v>
      </c>
      <c r="V855" s="174">
        <v>0</v>
      </c>
      <c r="W855" s="174">
        <v>0</v>
      </c>
      <c r="X855" s="174">
        <v>0</v>
      </c>
      <c r="Y855" s="174">
        <v>0</v>
      </c>
      <c r="Z855" s="174">
        <v>0</v>
      </c>
      <c r="AA855" s="174">
        <v>0</v>
      </c>
      <c r="AB855" s="174">
        <v>0</v>
      </c>
      <c r="AC855" s="174">
        <v>0</v>
      </c>
      <c r="AD855" s="174">
        <v>4</v>
      </c>
      <c r="AE855" s="174">
        <v>4</v>
      </c>
      <c r="AF855" s="174">
        <v>4</v>
      </c>
      <c r="AG855" s="174">
        <v>4</v>
      </c>
      <c r="AH855" s="174">
        <v>3</v>
      </c>
      <c r="AI855" s="174">
        <v>4</v>
      </c>
      <c r="AJ855" s="174">
        <v>6</v>
      </c>
      <c r="AK855" s="174">
        <v>4</v>
      </c>
      <c r="AL855" s="174">
        <v>6</v>
      </c>
      <c r="AM855" s="174">
        <v>6</v>
      </c>
      <c r="AN855" s="174">
        <v>4</v>
      </c>
      <c r="AO855" s="174">
        <v>6</v>
      </c>
      <c r="AP855" s="174">
        <v>0</v>
      </c>
      <c r="AQ855" s="174">
        <v>0</v>
      </c>
      <c r="AR855" s="174">
        <v>0</v>
      </c>
      <c r="AS855" s="174">
        <v>0</v>
      </c>
      <c r="AT855" s="174">
        <v>0</v>
      </c>
      <c r="AU855" s="174">
        <v>0</v>
      </c>
      <c r="AV855" s="174">
        <v>0</v>
      </c>
      <c r="AW855" s="174">
        <v>0</v>
      </c>
      <c r="AX855" s="174">
        <v>0</v>
      </c>
      <c r="AY855" s="174">
        <v>0</v>
      </c>
      <c r="AZ855" s="174">
        <v>0</v>
      </c>
      <c r="BA855" s="174">
        <v>0</v>
      </c>
      <c r="BB855" s="175">
        <f t="shared" si="299"/>
        <v>0</v>
      </c>
      <c r="BC855" s="175">
        <f t="shared" si="298"/>
        <v>0</v>
      </c>
      <c r="BD855" s="175">
        <f t="shared" si="298"/>
        <v>0</v>
      </c>
      <c r="BE855" s="175">
        <f t="shared" si="298"/>
        <v>0</v>
      </c>
      <c r="BF855" s="175">
        <f t="shared" si="298"/>
        <v>0</v>
      </c>
      <c r="BG855" s="175">
        <f t="shared" si="298"/>
        <v>0</v>
      </c>
      <c r="BH855" s="175">
        <f t="shared" si="298"/>
        <v>0</v>
      </c>
      <c r="BI855" s="175">
        <f t="shared" si="298"/>
        <v>0</v>
      </c>
      <c r="BJ855" s="175">
        <f t="shared" si="298"/>
        <v>0</v>
      </c>
      <c r="BK855" s="175">
        <f t="shared" si="298"/>
        <v>0</v>
      </c>
      <c r="BL855" s="175">
        <f t="shared" si="298"/>
        <v>0</v>
      </c>
      <c r="BM855" s="175">
        <f t="shared" si="298"/>
        <v>0</v>
      </c>
    </row>
    <row r="856" spans="1:65" x14ac:dyDescent="0.35">
      <c r="A856" s="173" t="s">
        <v>81</v>
      </c>
      <c r="B856" s="173" t="str">
        <v>SMES</v>
      </c>
      <c r="C856" s="173" t="str">
        <v>CHURN Wireline SMES</v>
      </c>
      <c r="D856" s="173" t="str">
        <v>SSL</v>
      </c>
      <c r="E856" s="173" t="str">
        <v>SULBAGSEL</v>
      </c>
      <c r="F856" s="174">
        <v>24</v>
      </c>
      <c r="G856" s="174">
        <v>48</v>
      </c>
      <c r="H856" s="174">
        <v>68</v>
      </c>
      <c r="I856" s="174">
        <v>95</v>
      </c>
      <c r="J856" s="174">
        <v>118</v>
      </c>
      <c r="K856" s="174">
        <v>142</v>
      </c>
      <c r="L856" s="174">
        <v>168</v>
      </c>
      <c r="M856" s="174">
        <v>192</v>
      </c>
      <c r="N856" s="174">
        <v>216</v>
      </c>
      <c r="O856" s="174">
        <v>242</v>
      </c>
      <c r="P856" s="174">
        <v>269</v>
      </c>
      <c r="Q856" s="174">
        <v>293</v>
      </c>
      <c r="R856" s="174">
        <v>0</v>
      </c>
      <c r="S856" s="174">
        <v>0</v>
      </c>
      <c r="T856" s="174">
        <v>0</v>
      </c>
      <c r="U856" s="174">
        <v>0</v>
      </c>
      <c r="V856" s="174">
        <v>0</v>
      </c>
      <c r="W856" s="174">
        <v>0</v>
      </c>
      <c r="X856" s="174">
        <v>0</v>
      </c>
      <c r="Y856" s="174">
        <v>0</v>
      </c>
      <c r="Z856" s="174">
        <v>0</v>
      </c>
      <c r="AA856" s="174">
        <v>0</v>
      </c>
      <c r="AB856" s="174">
        <v>0</v>
      </c>
      <c r="AC856" s="174">
        <v>0</v>
      </c>
      <c r="AD856" s="174">
        <v>24</v>
      </c>
      <c r="AE856" s="174">
        <v>24</v>
      </c>
      <c r="AF856" s="174">
        <v>20</v>
      </c>
      <c r="AG856" s="174">
        <v>27</v>
      </c>
      <c r="AH856" s="174">
        <v>23</v>
      </c>
      <c r="AI856" s="174">
        <v>24</v>
      </c>
      <c r="AJ856" s="174">
        <v>26</v>
      </c>
      <c r="AK856" s="174">
        <v>24</v>
      </c>
      <c r="AL856" s="174">
        <v>24</v>
      </c>
      <c r="AM856" s="174">
        <v>26</v>
      </c>
      <c r="AN856" s="174">
        <v>27</v>
      </c>
      <c r="AO856" s="174">
        <v>24</v>
      </c>
      <c r="AP856" s="174">
        <v>0</v>
      </c>
      <c r="AQ856" s="174">
        <v>0</v>
      </c>
      <c r="AR856" s="174">
        <v>0</v>
      </c>
      <c r="AS856" s="174">
        <v>0</v>
      </c>
      <c r="AT856" s="174">
        <v>0</v>
      </c>
      <c r="AU856" s="174">
        <v>0</v>
      </c>
      <c r="AV856" s="174">
        <v>0</v>
      </c>
      <c r="AW856" s="174">
        <v>0</v>
      </c>
      <c r="AX856" s="174">
        <v>0</v>
      </c>
      <c r="AY856" s="174">
        <v>0</v>
      </c>
      <c r="AZ856" s="174">
        <v>0</v>
      </c>
      <c r="BA856" s="174">
        <v>0</v>
      </c>
      <c r="BB856" s="175">
        <f t="shared" si="299"/>
        <v>0</v>
      </c>
      <c r="BC856" s="175">
        <f t="shared" si="298"/>
        <v>0</v>
      </c>
      <c r="BD856" s="175">
        <f t="shared" si="298"/>
        <v>0</v>
      </c>
      <c r="BE856" s="175">
        <f t="shared" si="298"/>
        <v>0</v>
      </c>
      <c r="BF856" s="175">
        <f t="shared" si="298"/>
        <v>0</v>
      </c>
      <c r="BG856" s="175">
        <f t="shared" si="298"/>
        <v>0</v>
      </c>
      <c r="BH856" s="175">
        <f t="shared" si="298"/>
        <v>0</v>
      </c>
      <c r="BI856" s="175">
        <f t="shared" si="298"/>
        <v>0</v>
      </c>
      <c r="BJ856" s="175">
        <f t="shared" si="298"/>
        <v>0</v>
      </c>
      <c r="BK856" s="175">
        <f t="shared" si="298"/>
        <v>0</v>
      </c>
      <c r="BL856" s="175">
        <f t="shared" si="298"/>
        <v>0</v>
      </c>
      <c r="BM856" s="175">
        <f t="shared" si="298"/>
        <v>0</v>
      </c>
    </row>
    <row r="857" spans="1:65" x14ac:dyDescent="0.35">
      <c r="A857" s="173" t="s">
        <v>81</v>
      </c>
      <c r="B857" s="173" t="str">
        <v>SMES</v>
      </c>
      <c r="C857" s="173" t="str">
        <v>CHURN Wireline SMES</v>
      </c>
      <c r="D857" s="173" t="str">
        <v>SSL</v>
      </c>
      <c r="E857" s="173" t="str">
        <v>SULBAGTENG</v>
      </c>
      <c r="F857" s="174">
        <v>14</v>
      </c>
      <c r="G857" s="174">
        <v>26</v>
      </c>
      <c r="H857" s="174">
        <v>38</v>
      </c>
      <c r="I857" s="174">
        <v>52</v>
      </c>
      <c r="J857" s="174">
        <v>64</v>
      </c>
      <c r="K857" s="174">
        <v>78</v>
      </c>
      <c r="L857" s="174">
        <v>94</v>
      </c>
      <c r="M857" s="174">
        <v>106</v>
      </c>
      <c r="N857" s="174">
        <v>120</v>
      </c>
      <c r="O857" s="174">
        <v>134</v>
      </c>
      <c r="P857" s="174">
        <v>148</v>
      </c>
      <c r="Q857" s="174">
        <v>162</v>
      </c>
      <c r="R857" s="174">
        <v>0</v>
      </c>
      <c r="S857" s="174">
        <v>0</v>
      </c>
      <c r="T857" s="174">
        <v>0</v>
      </c>
      <c r="U857" s="174">
        <v>0</v>
      </c>
      <c r="V857" s="174">
        <v>0</v>
      </c>
      <c r="W857" s="174">
        <v>0</v>
      </c>
      <c r="X857" s="174">
        <v>0</v>
      </c>
      <c r="Y857" s="174">
        <v>0</v>
      </c>
      <c r="Z857" s="174">
        <v>0</v>
      </c>
      <c r="AA857" s="174">
        <v>0</v>
      </c>
      <c r="AB857" s="174">
        <v>0</v>
      </c>
      <c r="AC857" s="174">
        <v>0</v>
      </c>
      <c r="AD857" s="174">
        <v>14</v>
      </c>
      <c r="AE857" s="174">
        <v>12</v>
      </c>
      <c r="AF857" s="174">
        <v>12</v>
      </c>
      <c r="AG857" s="174">
        <v>14</v>
      </c>
      <c r="AH857" s="174">
        <v>12</v>
      </c>
      <c r="AI857" s="174">
        <v>14</v>
      </c>
      <c r="AJ857" s="174">
        <v>16</v>
      </c>
      <c r="AK857" s="174">
        <v>12</v>
      </c>
      <c r="AL857" s="174">
        <v>14</v>
      </c>
      <c r="AM857" s="174">
        <v>14</v>
      </c>
      <c r="AN857" s="174">
        <v>14</v>
      </c>
      <c r="AO857" s="174">
        <v>14</v>
      </c>
      <c r="AP857" s="174">
        <v>0</v>
      </c>
      <c r="AQ857" s="174">
        <v>0</v>
      </c>
      <c r="AR857" s="174">
        <v>0</v>
      </c>
      <c r="AS857" s="174">
        <v>0</v>
      </c>
      <c r="AT857" s="174">
        <v>0</v>
      </c>
      <c r="AU857" s="174">
        <v>0</v>
      </c>
      <c r="AV857" s="174">
        <v>0</v>
      </c>
      <c r="AW857" s="174">
        <v>0</v>
      </c>
      <c r="AX857" s="174">
        <v>0</v>
      </c>
      <c r="AY857" s="174">
        <v>0</v>
      </c>
      <c r="AZ857" s="174">
        <v>0</v>
      </c>
      <c r="BA857" s="174">
        <v>0</v>
      </c>
      <c r="BB857" s="175">
        <f t="shared" si="299"/>
        <v>0</v>
      </c>
      <c r="BC857" s="175">
        <f t="shared" si="298"/>
        <v>0</v>
      </c>
      <c r="BD857" s="175">
        <f t="shared" si="298"/>
        <v>0</v>
      </c>
      <c r="BE857" s="175">
        <f t="shared" si="298"/>
        <v>0</v>
      </c>
      <c r="BF857" s="175">
        <f t="shared" si="298"/>
        <v>0</v>
      </c>
      <c r="BG857" s="175">
        <f t="shared" si="298"/>
        <v>0</v>
      </c>
      <c r="BH857" s="175">
        <f t="shared" si="298"/>
        <v>0</v>
      </c>
      <c r="BI857" s="175">
        <f t="shared" si="298"/>
        <v>0</v>
      </c>
      <c r="BJ857" s="175">
        <f t="shared" si="298"/>
        <v>0</v>
      </c>
      <c r="BK857" s="175">
        <f t="shared" si="298"/>
        <v>0</v>
      </c>
      <c r="BL857" s="175">
        <f t="shared" si="298"/>
        <v>0</v>
      </c>
      <c r="BM857" s="175">
        <f t="shared" si="298"/>
        <v>0</v>
      </c>
    </row>
    <row r="858" spans="1:65" x14ac:dyDescent="0.35">
      <c r="A858" s="173" t="s">
        <v>81</v>
      </c>
      <c r="B858" s="173" t="str">
        <v>SMES</v>
      </c>
      <c r="C858" s="173" t="str">
        <v>CHURN Wireline SMES</v>
      </c>
      <c r="D858" s="173" t="str">
        <v>SSL</v>
      </c>
      <c r="E858" s="173" t="str">
        <v>SUMALUT</v>
      </c>
      <c r="F858" s="174">
        <v>14</v>
      </c>
      <c r="G858" s="174">
        <v>26</v>
      </c>
      <c r="H858" s="174">
        <v>38</v>
      </c>
      <c r="I858" s="174">
        <v>52</v>
      </c>
      <c r="J858" s="174">
        <v>66</v>
      </c>
      <c r="K858" s="174">
        <v>80</v>
      </c>
      <c r="L858" s="174">
        <v>96</v>
      </c>
      <c r="M858" s="174">
        <v>110</v>
      </c>
      <c r="N858" s="174">
        <v>126</v>
      </c>
      <c r="O858" s="174">
        <v>142</v>
      </c>
      <c r="P858" s="174">
        <v>156</v>
      </c>
      <c r="Q858" s="174">
        <v>172</v>
      </c>
      <c r="R858" s="174">
        <v>0</v>
      </c>
      <c r="S858" s="174">
        <v>0</v>
      </c>
      <c r="T858" s="174">
        <v>0</v>
      </c>
      <c r="U858" s="174">
        <v>0</v>
      </c>
      <c r="V858" s="174">
        <v>0</v>
      </c>
      <c r="W858" s="174">
        <v>0</v>
      </c>
      <c r="X858" s="174">
        <v>0</v>
      </c>
      <c r="Y858" s="174">
        <v>0</v>
      </c>
      <c r="Z858" s="174">
        <v>0</v>
      </c>
      <c r="AA858" s="174">
        <v>0</v>
      </c>
      <c r="AB858" s="174">
        <v>0</v>
      </c>
      <c r="AC858" s="174">
        <v>0</v>
      </c>
      <c r="AD858" s="174">
        <v>14</v>
      </c>
      <c r="AE858" s="174">
        <v>12</v>
      </c>
      <c r="AF858" s="174">
        <v>12</v>
      </c>
      <c r="AG858" s="174">
        <v>14</v>
      </c>
      <c r="AH858" s="174">
        <v>14</v>
      </c>
      <c r="AI858" s="174">
        <v>14</v>
      </c>
      <c r="AJ858" s="174">
        <v>16</v>
      </c>
      <c r="AK858" s="174">
        <v>14</v>
      </c>
      <c r="AL858" s="174">
        <v>16</v>
      </c>
      <c r="AM858" s="174">
        <v>16</v>
      </c>
      <c r="AN858" s="174">
        <v>14</v>
      </c>
      <c r="AO858" s="174">
        <v>16</v>
      </c>
      <c r="AP858" s="174">
        <v>0</v>
      </c>
      <c r="AQ858" s="174">
        <v>0</v>
      </c>
      <c r="AR858" s="174">
        <v>0</v>
      </c>
      <c r="AS858" s="174">
        <v>0</v>
      </c>
      <c r="AT858" s="174">
        <v>0</v>
      </c>
      <c r="AU858" s="174">
        <v>0</v>
      </c>
      <c r="AV858" s="174">
        <v>0</v>
      </c>
      <c r="AW858" s="174">
        <v>0</v>
      </c>
      <c r="AX858" s="174">
        <v>0</v>
      </c>
      <c r="AY858" s="174">
        <v>0</v>
      </c>
      <c r="AZ858" s="174">
        <v>0</v>
      </c>
      <c r="BA858" s="174">
        <v>0</v>
      </c>
      <c r="BB858" s="175">
        <f t="shared" si="299"/>
        <v>0</v>
      </c>
      <c r="BC858" s="175">
        <f t="shared" si="298"/>
        <v>0</v>
      </c>
      <c r="BD858" s="175">
        <f t="shared" si="298"/>
        <v>0</v>
      </c>
      <c r="BE858" s="175">
        <f t="shared" si="298"/>
        <v>0</v>
      </c>
      <c r="BF858" s="175">
        <f t="shared" si="298"/>
        <v>0</v>
      </c>
      <c r="BG858" s="175">
        <f t="shared" si="298"/>
        <v>0</v>
      </c>
      <c r="BH858" s="175">
        <f t="shared" si="298"/>
        <v>0</v>
      </c>
      <c r="BI858" s="175">
        <f t="shared" si="298"/>
        <v>0</v>
      </c>
      <c r="BJ858" s="175">
        <f t="shared" si="298"/>
        <v>0</v>
      </c>
      <c r="BK858" s="175">
        <f t="shared" si="298"/>
        <v>0</v>
      </c>
      <c r="BL858" s="175">
        <f t="shared" si="298"/>
        <v>0</v>
      </c>
      <c r="BM858" s="175">
        <f t="shared" si="298"/>
        <v>0</v>
      </c>
    </row>
    <row r="859" spans="1:65" x14ac:dyDescent="0.35">
      <c r="A859" s="170" t="s">
        <v>81</v>
      </c>
      <c r="B859" s="170" t="str">
        <v>SMES</v>
      </c>
      <c r="C859" s="170" t="str">
        <v>CHURN HSI SMES</v>
      </c>
      <c r="D859" s="170" t="str">
        <v>SSL</v>
      </c>
      <c r="E859" s="170" t="str">
        <v>TR5</v>
      </c>
      <c r="F859" s="171">
        <v>216</v>
      </c>
      <c r="G859" s="171">
        <v>408</v>
      </c>
      <c r="H859" s="171">
        <v>588</v>
      </c>
      <c r="I859" s="171">
        <v>811</v>
      </c>
      <c r="J859" s="171">
        <v>1010</v>
      </c>
      <c r="K859" s="171">
        <v>1222</v>
      </c>
      <c r="L859" s="171">
        <v>1462</v>
      </c>
      <c r="M859" s="171">
        <v>1671</v>
      </c>
      <c r="N859" s="171">
        <v>1901</v>
      </c>
      <c r="O859" s="171">
        <v>2134</v>
      </c>
      <c r="P859" s="171">
        <v>2357</v>
      </c>
      <c r="Q859" s="171">
        <v>2578</v>
      </c>
      <c r="R859" s="171">
        <v>211</v>
      </c>
      <c r="S859" s="171">
        <v>391</v>
      </c>
      <c r="T859" s="171">
        <v>534</v>
      </c>
      <c r="U859" s="171">
        <v>728</v>
      </c>
      <c r="V859" s="171">
        <v>849</v>
      </c>
      <c r="W859" s="171">
        <v>849</v>
      </c>
      <c r="X859" s="171">
        <v>849</v>
      </c>
      <c r="Y859" s="171">
        <v>849</v>
      </c>
      <c r="Z859" s="171">
        <v>849</v>
      </c>
      <c r="AA859" s="171">
        <v>849</v>
      </c>
      <c r="AB859" s="171">
        <v>849</v>
      </c>
      <c r="AC859" s="171">
        <v>849</v>
      </c>
      <c r="AD859" s="171">
        <v>216</v>
      </c>
      <c r="AE859" s="171">
        <v>192</v>
      </c>
      <c r="AF859" s="171">
        <v>180</v>
      </c>
      <c r="AG859" s="171">
        <v>223</v>
      </c>
      <c r="AH859" s="171">
        <v>199</v>
      </c>
      <c r="AI859" s="171">
        <v>212</v>
      </c>
      <c r="AJ859" s="171">
        <v>240</v>
      </c>
      <c r="AK859" s="171">
        <v>209</v>
      </c>
      <c r="AL859" s="171">
        <v>230</v>
      </c>
      <c r="AM859" s="171">
        <v>233</v>
      </c>
      <c r="AN859" s="171">
        <v>223</v>
      </c>
      <c r="AO859" s="171">
        <v>221</v>
      </c>
      <c r="AP859" s="171">
        <v>211</v>
      </c>
      <c r="AQ859" s="171">
        <v>180</v>
      </c>
      <c r="AR859" s="171">
        <v>143</v>
      </c>
      <c r="AS859" s="171">
        <v>194</v>
      </c>
      <c r="AT859" s="171">
        <v>121</v>
      </c>
      <c r="AU859" s="171">
        <v>0</v>
      </c>
      <c r="AV859" s="171">
        <v>0</v>
      </c>
      <c r="AW859" s="171">
        <v>0</v>
      </c>
      <c r="AX859" s="171">
        <v>0</v>
      </c>
      <c r="AY859" s="171">
        <v>0</v>
      </c>
      <c r="AZ859" s="171">
        <v>0</v>
      </c>
      <c r="BA859" s="171">
        <v>0</v>
      </c>
      <c r="BB859" s="172">
        <f t="shared" si="299"/>
        <v>0.97685185185185186</v>
      </c>
      <c r="BC859" s="172">
        <f t="shared" si="298"/>
        <v>0.95833333333333337</v>
      </c>
      <c r="BD859" s="172">
        <f t="shared" si="298"/>
        <v>0.90816326530612246</v>
      </c>
      <c r="BE859" s="172">
        <f t="shared" si="298"/>
        <v>0.89765721331689274</v>
      </c>
      <c r="BF859" s="172">
        <f t="shared" si="298"/>
        <v>0.84059405940594056</v>
      </c>
      <c r="BG859" s="172">
        <f t="shared" si="298"/>
        <v>0.69476268412438624</v>
      </c>
      <c r="BH859" s="172">
        <f t="shared" si="298"/>
        <v>0.58071135430916554</v>
      </c>
      <c r="BI859" s="172">
        <f t="shared" si="298"/>
        <v>0.50807899461400363</v>
      </c>
      <c r="BJ859" s="172">
        <f t="shared" si="298"/>
        <v>0.44660704892162018</v>
      </c>
      <c r="BK859" s="172">
        <f t="shared" si="298"/>
        <v>0.39784442361761951</v>
      </c>
      <c r="BL859" s="172">
        <f t="shared" si="298"/>
        <v>0.3602036487059822</v>
      </c>
      <c r="BM859" s="172">
        <f t="shared" si="298"/>
        <v>0.32932505818463925</v>
      </c>
    </row>
    <row r="860" spans="1:65" x14ac:dyDescent="0.35">
      <c r="A860" s="173" t="s">
        <v>81</v>
      </c>
      <c r="B860" s="173" t="str">
        <v>SMES</v>
      </c>
      <c r="C860" s="173" t="str">
        <v>CHURN HSI SMES</v>
      </c>
      <c r="D860" s="173" t="str">
        <v>SSL</v>
      </c>
      <c r="E860" s="173" t="str">
        <v>PAPUA</v>
      </c>
      <c r="F860" s="174">
        <v>19</v>
      </c>
      <c r="G860" s="174">
        <v>35</v>
      </c>
      <c r="H860" s="174">
        <v>51</v>
      </c>
      <c r="I860" s="174">
        <v>70</v>
      </c>
      <c r="J860" s="174">
        <v>87</v>
      </c>
      <c r="K860" s="174">
        <v>105</v>
      </c>
      <c r="L860" s="174">
        <v>125</v>
      </c>
      <c r="M860" s="174">
        <v>143</v>
      </c>
      <c r="N860" s="174">
        <v>163</v>
      </c>
      <c r="O860" s="174">
        <v>183</v>
      </c>
      <c r="P860" s="174">
        <v>202</v>
      </c>
      <c r="Q860" s="174">
        <v>221</v>
      </c>
      <c r="R860" s="174">
        <v>17</v>
      </c>
      <c r="S860" s="174">
        <v>24</v>
      </c>
      <c r="T860" s="174">
        <v>67</v>
      </c>
      <c r="U860" s="174">
        <v>90</v>
      </c>
      <c r="V860" s="174">
        <v>94</v>
      </c>
      <c r="W860" s="174">
        <v>94</v>
      </c>
      <c r="X860" s="174">
        <v>94</v>
      </c>
      <c r="Y860" s="174">
        <v>94</v>
      </c>
      <c r="Z860" s="174">
        <v>94</v>
      </c>
      <c r="AA860" s="174">
        <v>94</v>
      </c>
      <c r="AB860" s="174">
        <v>94</v>
      </c>
      <c r="AC860" s="174">
        <v>94</v>
      </c>
      <c r="AD860" s="174">
        <v>19</v>
      </c>
      <c r="AE860" s="174">
        <v>16</v>
      </c>
      <c r="AF860" s="174">
        <v>16</v>
      </c>
      <c r="AG860" s="174">
        <v>19</v>
      </c>
      <c r="AH860" s="174">
        <v>17</v>
      </c>
      <c r="AI860" s="174">
        <v>18</v>
      </c>
      <c r="AJ860" s="174">
        <v>20</v>
      </c>
      <c r="AK860" s="174">
        <v>18</v>
      </c>
      <c r="AL860" s="174">
        <v>20</v>
      </c>
      <c r="AM860" s="174">
        <v>20</v>
      </c>
      <c r="AN860" s="174">
        <v>19</v>
      </c>
      <c r="AO860" s="174">
        <v>19</v>
      </c>
      <c r="AP860" s="174">
        <v>17</v>
      </c>
      <c r="AQ860" s="174">
        <v>7</v>
      </c>
      <c r="AR860" s="174">
        <v>43</v>
      </c>
      <c r="AS860" s="174">
        <v>23</v>
      </c>
      <c r="AT860" s="174">
        <v>4</v>
      </c>
      <c r="AU860" s="174">
        <v>0</v>
      </c>
      <c r="AV860" s="174">
        <v>0</v>
      </c>
      <c r="AW860" s="174">
        <v>0</v>
      </c>
      <c r="AX860" s="174">
        <v>0</v>
      </c>
      <c r="AY860" s="174">
        <v>0</v>
      </c>
      <c r="AZ860" s="174">
        <v>0</v>
      </c>
      <c r="BA860" s="174">
        <v>0</v>
      </c>
      <c r="BB860" s="175">
        <f t="shared" si="299"/>
        <v>0.89473684210526316</v>
      </c>
      <c r="BC860" s="175">
        <f t="shared" si="298"/>
        <v>0.68571428571428572</v>
      </c>
      <c r="BD860" s="175">
        <f t="shared" si="298"/>
        <v>1.3137254901960784</v>
      </c>
      <c r="BE860" s="175">
        <f t="shared" si="298"/>
        <v>1.2857142857142858</v>
      </c>
      <c r="BF860" s="175">
        <f t="shared" si="298"/>
        <v>1.0804597701149425</v>
      </c>
      <c r="BG860" s="175">
        <f t="shared" si="298"/>
        <v>0.89523809523809528</v>
      </c>
      <c r="BH860" s="175">
        <f t="shared" si="298"/>
        <v>0.752</v>
      </c>
      <c r="BI860" s="175">
        <f t="shared" si="298"/>
        <v>0.65734265734265729</v>
      </c>
      <c r="BJ860" s="175">
        <f t="shared" si="298"/>
        <v>0.57668711656441718</v>
      </c>
      <c r="BK860" s="175">
        <f t="shared" si="298"/>
        <v>0.51366120218579236</v>
      </c>
      <c r="BL860" s="175">
        <f t="shared" si="298"/>
        <v>0.46534653465346537</v>
      </c>
      <c r="BM860" s="175">
        <f t="shared" si="298"/>
        <v>0.42533936651583709</v>
      </c>
    </row>
    <row r="861" spans="1:65" x14ac:dyDescent="0.35">
      <c r="A861" s="173" t="s">
        <v>81</v>
      </c>
      <c r="B861" s="173" t="str">
        <v>SMES</v>
      </c>
      <c r="C861" s="173" t="str">
        <v>CHURN HSI SMES</v>
      </c>
      <c r="D861" s="173" t="str">
        <v>SSL</v>
      </c>
      <c r="E861" s="173" t="str">
        <v>PAPUA BARAT</v>
      </c>
      <c r="F861" s="174">
        <v>16</v>
      </c>
      <c r="G861" s="174">
        <v>31</v>
      </c>
      <c r="H861" s="174">
        <v>45</v>
      </c>
      <c r="I861" s="174">
        <v>62</v>
      </c>
      <c r="J861" s="174">
        <v>77</v>
      </c>
      <c r="K861" s="174">
        <v>93</v>
      </c>
      <c r="L861" s="174">
        <v>111</v>
      </c>
      <c r="M861" s="174">
        <v>127</v>
      </c>
      <c r="N861" s="174">
        <v>144</v>
      </c>
      <c r="O861" s="174">
        <v>162</v>
      </c>
      <c r="P861" s="174">
        <v>179</v>
      </c>
      <c r="Q861" s="174">
        <v>196</v>
      </c>
      <c r="R861" s="174">
        <v>4</v>
      </c>
      <c r="S861" s="174">
        <v>10</v>
      </c>
      <c r="T861" s="174">
        <v>15</v>
      </c>
      <c r="U861" s="174">
        <v>19</v>
      </c>
      <c r="V861" s="174">
        <v>31</v>
      </c>
      <c r="W861" s="174">
        <v>31</v>
      </c>
      <c r="X861" s="174">
        <v>31</v>
      </c>
      <c r="Y861" s="174">
        <v>31</v>
      </c>
      <c r="Z861" s="174">
        <v>31</v>
      </c>
      <c r="AA861" s="174">
        <v>31</v>
      </c>
      <c r="AB861" s="174">
        <v>31</v>
      </c>
      <c r="AC861" s="174">
        <v>31</v>
      </c>
      <c r="AD861" s="174">
        <v>16</v>
      </c>
      <c r="AE861" s="174">
        <v>15</v>
      </c>
      <c r="AF861" s="174">
        <v>14</v>
      </c>
      <c r="AG861" s="174">
        <v>17</v>
      </c>
      <c r="AH861" s="174">
        <v>15</v>
      </c>
      <c r="AI861" s="174">
        <v>16</v>
      </c>
      <c r="AJ861" s="174">
        <v>18</v>
      </c>
      <c r="AK861" s="174">
        <v>16</v>
      </c>
      <c r="AL861" s="174">
        <v>17</v>
      </c>
      <c r="AM861" s="174">
        <v>18</v>
      </c>
      <c r="AN861" s="174">
        <v>17</v>
      </c>
      <c r="AO861" s="174">
        <v>17</v>
      </c>
      <c r="AP861" s="174">
        <v>4</v>
      </c>
      <c r="AQ861" s="174">
        <v>6</v>
      </c>
      <c r="AR861" s="174">
        <v>5</v>
      </c>
      <c r="AS861" s="174">
        <v>4</v>
      </c>
      <c r="AT861" s="174">
        <v>12</v>
      </c>
      <c r="AU861" s="174">
        <v>0</v>
      </c>
      <c r="AV861" s="174">
        <v>0</v>
      </c>
      <c r="AW861" s="174">
        <v>0</v>
      </c>
      <c r="AX861" s="174">
        <v>0</v>
      </c>
      <c r="AY861" s="174">
        <v>0</v>
      </c>
      <c r="AZ861" s="174">
        <v>0</v>
      </c>
      <c r="BA861" s="174">
        <v>0</v>
      </c>
      <c r="BB861" s="175">
        <f t="shared" si="299"/>
        <v>0.25</v>
      </c>
      <c r="BC861" s="175">
        <f t="shared" si="298"/>
        <v>0.32258064516129031</v>
      </c>
      <c r="BD861" s="175">
        <f t="shared" si="298"/>
        <v>0.33333333333333331</v>
      </c>
      <c r="BE861" s="175">
        <f t="shared" si="298"/>
        <v>0.30645161290322581</v>
      </c>
      <c r="BF861" s="175">
        <f t="shared" si="298"/>
        <v>0.40259740259740262</v>
      </c>
      <c r="BG861" s="175">
        <f t="shared" si="298"/>
        <v>0.33333333333333331</v>
      </c>
      <c r="BH861" s="175">
        <f t="shared" si="298"/>
        <v>0.27927927927927926</v>
      </c>
      <c r="BI861" s="175">
        <f t="shared" si="298"/>
        <v>0.24409448818897639</v>
      </c>
      <c r="BJ861" s="175">
        <f t="shared" si="298"/>
        <v>0.21527777777777779</v>
      </c>
      <c r="BK861" s="175">
        <f t="shared" si="298"/>
        <v>0.19135802469135801</v>
      </c>
      <c r="BL861" s="175">
        <f t="shared" si="298"/>
        <v>0.17318435754189945</v>
      </c>
      <c r="BM861" s="175">
        <f t="shared" si="298"/>
        <v>0.15816326530612246</v>
      </c>
    </row>
    <row r="862" spans="1:65" x14ac:dyDescent="0.35">
      <c r="A862" s="173" t="s">
        <v>81</v>
      </c>
      <c r="B862" s="173" t="str">
        <v>SMES</v>
      </c>
      <c r="C862" s="173" t="str">
        <v>CHURN HSI SMES</v>
      </c>
      <c r="D862" s="173" t="str">
        <v>SSL</v>
      </c>
      <c r="E862" s="173" t="str">
        <v>SULBAGSEL</v>
      </c>
      <c r="F862" s="174">
        <v>85</v>
      </c>
      <c r="G862" s="174">
        <v>161</v>
      </c>
      <c r="H862" s="174">
        <v>231</v>
      </c>
      <c r="I862" s="174">
        <v>319</v>
      </c>
      <c r="J862" s="174">
        <v>398</v>
      </c>
      <c r="K862" s="174">
        <v>482</v>
      </c>
      <c r="L862" s="174">
        <v>577</v>
      </c>
      <c r="M862" s="174">
        <v>659</v>
      </c>
      <c r="N862" s="174">
        <v>751</v>
      </c>
      <c r="O862" s="174">
        <v>843</v>
      </c>
      <c r="P862" s="174">
        <v>931</v>
      </c>
      <c r="Q862" s="174">
        <v>1017</v>
      </c>
      <c r="R862" s="174">
        <v>107</v>
      </c>
      <c r="S862" s="174">
        <v>206</v>
      </c>
      <c r="T862" s="174">
        <v>262</v>
      </c>
      <c r="U862" s="174">
        <v>355</v>
      </c>
      <c r="V862" s="174">
        <v>415</v>
      </c>
      <c r="W862" s="174">
        <v>415</v>
      </c>
      <c r="X862" s="174">
        <v>415</v>
      </c>
      <c r="Y862" s="174">
        <v>415</v>
      </c>
      <c r="Z862" s="174">
        <v>415</v>
      </c>
      <c r="AA862" s="174">
        <v>415</v>
      </c>
      <c r="AB862" s="174">
        <v>415</v>
      </c>
      <c r="AC862" s="174">
        <v>415</v>
      </c>
      <c r="AD862" s="174">
        <v>85</v>
      </c>
      <c r="AE862" s="174">
        <v>76</v>
      </c>
      <c r="AF862" s="174">
        <v>70</v>
      </c>
      <c r="AG862" s="174">
        <v>88</v>
      </c>
      <c r="AH862" s="174">
        <v>79</v>
      </c>
      <c r="AI862" s="174">
        <v>84</v>
      </c>
      <c r="AJ862" s="174">
        <v>95</v>
      </c>
      <c r="AK862" s="174">
        <v>82</v>
      </c>
      <c r="AL862" s="174">
        <v>92</v>
      </c>
      <c r="AM862" s="174">
        <v>92</v>
      </c>
      <c r="AN862" s="174">
        <v>88</v>
      </c>
      <c r="AO862" s="174">
        <v>86</v>
      </c>
      <c r="AP862" s="174">
        <v>107</v>
      </c>
      <c r="AQ862" s="174">
        <v>99</v>
      </c>
      <c r="AR862" s="174">
        <v>56</v>
      </c>
      <c r="AS862" s="174">
        <v>93</v>
      </c>
      <c r="AT862" s="174">
        <v>60</v>
      </c>
      <c r="AU862" s="174">
        <v>0</v>
      </c>
      <c r="AV862" s="174">
        <v>0</v>
      </c>
      <c r="AW862" s="174">
        <v>0</v>
      </c>
      <c r="AX862" s="174">
        <v>0</v>
      </c>
      <c r="AY862" s="174">
        <v>0</v>
      </c>
      <c r="AZ862" s="174">
        <v>0</v>
      </c>
      <c r="BA862" s="174">
        <v>0</v>
      </c>
      <c r="BB862" s="175">
        <f t="shared" si="299"/>
        <v>1.2588235294117647</v>
      </c>
      <c r="BC862" s="175">
        <f t="shared" si="298"/>
        <v>1.2795031055900621</v>
      </c>
      <c r="BD862" s="175">
        <f t="shared" si="298"/>
        <v>1.1341991341991342</v>
      </c>
      <c r="BE862" s="175">
        <f t="shared" si="298"/>
        <v>1.1128526645768024</v>
      </c>
      <c r="BF862" s="175">
        <f t="shared" si="298"/>
        <v>1.0427135678391959</v>
      </c>
      <c r="BG862" s="175">
        <f t="shared" si="298"/>
        <v>0.86099585062240669</v>
      </c>
      <c r="BH862" s="175">
        <f t="shared" si="298"/>
        <v>0.71923743500866555</v>
      </c>
      <c r="BI862" s="175">
        <f t="shared" si="298"/>
        <v>0.62974203338391499</v>
      </c>
      <c r="BJ862" s="175">
        <f t="shared" si="298"/>
        <v>0.55259653794940078</v>
      </c>
      <c r="BK862" s="175">
        <f t="shared" si="298"/>
        <v>0.49228944246737844</v>
      </c>
      <c r="BL862" s="175">
        <f t="shared" si="298"/>
        <v>0.44575725026852847</v>
      </c>
      <c r="BM862" s="175">
        <f t="shared" si="298"/>
        <v>0.40806293018682399</v>
      </c>
    </row>
    <row r="863" spans="1:65" x14ac:dyDescent="0.35">
      <c r="A863" s="173" t="s">
        <v>81</v>
      </c>
      <c r="B863" s="173" t="str">
        <v>SMES</v>
      </c>
      <c r="C863" s="173" t="str">
        <v>CHURN HSI SMES</v>
      </c>
      <c r="D863" s="173" t="str">
        <v>SSL</v>
      </c>
      <c r="E863" s="173" t="str">
        <v>SULBAGTENG</v>
      </c>
      <c r="F863" s="174">
        <v>47</v>
      </c>
      <c r="G863" s="174">
        <v>88</v>
      </c>
      <c r="H863" s="174">
        <v>127</v>
      </c>
      <c r="I863" s="174">
        <v>175</v>
      </c>
      <c r="J863" s="174">
        <v>218</v>
      </c>
      <c r="K863" s="174">
        <v>264</v>
      </c>
      <c r="L863" s="174">
        <v>316</v>
      </c>
      <c r="M863" s="174">
        <v>361</v>
      </c>
      <c r="N863" s="174">
        <v>410</v>
      </c>
      <c r="O863" s="174">
        <v>460</v>
      </c>
      <c r="P863" s="174">
        <v>508</v>
      </c>
      <c r="Q863" s="174">
        <v>556</v>
      </c>
      <c r="R863" s="174">
        <v>61</v>
      </c>
      <c r="S863" s="174">
        <v>99</v>
      </c>
      <c r="T863" s="174">
        <v>124</v>
      </c>
      <c r="U863" s="174">
        <v>162</v>
      </c>
      <c r="V863" s="174">
        <v>196</v>
      </c>
      <c r="W863" s="174">
        <v>196</v>
      </c>
      <c r="X863" s="174">
        <v>196</v>
      </c>
      <c r="Y863" s="174">
        <v>196</v>
      </c>
      <c r="Z863" s="174">
        <v>196</v>
      </c>
      <c r="AA863" s="174">
        <v>196</v>
      </c>
      <c r="AB863" s="174">
        <v>196</v>
      </c>
      <c r="AC863" s="174">
        <v>196</v>
      </c>
      <c r="AD863" s="174">
        <v>47</v>
      </c>
      <c r="AE863" s="174">
        <v>41</v>
      </c>
      <c r="AF863" s="174">
        <v>39</v>
      </c>
      <c r="AG863" s="174">
        <v>48</v>
      </c>
      <c r="AH863" s="174">
        <v>43</v>
      </c>
      <c r="AI863" s="174">
        <v>46</v>
      </c>
      <c r="AJ863" s="174">
        <v>52</v>
      </c>
      <c r="AK863" s="174">
        <v>45</v>
      </c>
      <c r="AL863" s="174">
        <v>49</v>
      </c>
      <c r="AM863" s="174">
        <v>50</v>
      </c>
      <c r="AN863" s="174">
        <v>48</v>
      </c>
      <c r="AO863" s="174">
        <v>48</v>
      </c>
      <c r="AP863" s="174">
        <v>61</v>
      </c>
      <c r="AQ863" s="174">
        <v>38</v>
      </c>
      <c r="AR863" s="174">
        <v>25</v>
      </c>
      <c r="AS863" s="174">
        <v>38</v>
      </c>
      <c r="AT863" s="174">
        <v>34</v>
      </c>
      <c r="AU863" s="174">
        <v>0</v>
      </c>
      <c r="AV863" s="174">
        <v>0</v>
      </c>
      <c r="AW863" s="174">
        <v>0</v>
      </c>
      <c r="AX863" s="174">
        <v>0</v>
      </c>
      <c r="AY863" s="174">
        <v>0</v>
      </c>
      <c r="AZ863" s="174">
        <v>0</v>
      </c>
      <c r="BA863" s="174">
        <v>0</v>
      </c>
      <c r="BB863" s="175">
        <f t="shared" si="299"/>
        <v>1.2978723404255319</v>
      </c>
      <c r="BC863" s="175">
        <f t="shared" si="298"/>
        <v>1.125</v>
      </c>
      <c r="BD863" s="175">
        <f t="shared" si="298"/>
        <v>0.97637795275590555</v>
      </c>
      <c r="BE863" s="175">
        <f t="shared" si="298"/>
        <v>0.92571428571428571</v>
      </c>
      <c r="BF863" s="175">
        <f t="shared" si="298"/>
        <v>0.8990825688073395</v>
      </c>
      <c r="BG863" s="175">
        <f t="shared" si="298"/>
        <v>0.74242424242424243</v>
      </c>
      <c r="BH863" s="175">
        <f t="shared" si="298"/>
        <v>0.620253164556962</v>
      </c>
      <c r="BI863" s="175">
        <f t="shared" si="298"/>
        <v>0.54293628808864269</v>
      </c>
      <c r="BJ863" s="175">
        <f t="shared" si="298"/>
        <v>0.47804878048780486</v>
      </c>
      <c r="BK863" s="175">
        <f t="shared" si="298"/>
        <v>0.42608695652173911</v>
      </c>
      <c r="BL863" s="175">
        <f t="shared" si="298"/>
        <v>0.38582677165354329</v>
      </c>
      <c r="BM863" s="175">
        <f t="shared" si="298"/>
        <v>0.35251798561151076</v>
      </c>
    </row>
    <row r="864" spans="1:65" x14ac:dyDescent="0.35">
      <c r="A864" s="173" t="s">
        <v>81</v>
      </c>
      <c r="B864" s="173" t="str">
        <v>SMES</v>
      </c>
      <c r="C864" s="173" t="str">
        <v>CHURN HSI SMES</v>
      </c>
      <c r="D864" s="173" t="str">
        <v>SSL</v>
      </c>
      <c r="E864" s="173" t="str">
        <v>SUMALUT</v>
      </c>
      <c r="F864" s="174">
        <v>49</v>
      </c>
      <c r="G864" s="174">
        <v>93</v>
      </c>
      <c r="H864" s="174">
        <v>134</v>
      </c>
      <c r="I864" s="174">
        <v>185</v>
      </c>
      <c r="J864" s="174">
        <v>230</v>
      </c>
      <c r="K864" s="174">
        <v>278</v>
      </c>
      <c r="L864" s="174">
        <v>333</v>
      </c>
      <c r="M864" s="174">
        <v>381</v>
      </c>
      <c r="N864" s="174">
        <v>433</v>
      </c>
      <c r="O864" s="174">
        <v>486</v>
      </c>
      <c r="P864" s="174">
        <v>537</v>
      </c>
      <c r="Q864" s="174">
        <v>588</v>
      </c>
      <c r="R864" s="174">
        <v>22</v>
      </c>
      <c r="S864" s="174">
        <v>52</v>
      </c>
      <c r="T864" s="174">
        <v>66</v>
      </c>
      <c r="U864" s="174">
        <v>102</v>
      </c>
      <c r="V864" s="174">
        <v>113</v>
      </c>
      <c r="W864" s="174">
        <v>113</v>
      </c>
      <c r="X864" s="174">
        <v>113</v>
      </c>
      <c r="Y864" s="174">
        <v>113</v>
      </c>
      <c r="Z864" s="174">
        <v>113</v>
      </c>
      <c r="AA864" s="174">
        <v>113</v>
      </c>
      <c r="AB864" s="174">
        <v>113</v>
      </c>
      <c r="AC864" s="174">
        <v>113</v>
      </c>
      <c r="AD864" s="174">
        <v>49</v>
      </c>
      <c r="AE864" s="174">
        <v>44</v>
      </c>
      <c r="AF864" s="174">
        <v>41</v>
      </c>
      <c r="AG864" s="174">
        <v>51</v>
      </c>
      <c r="AH864" s="174">
        <v>45</v>
      </c>
      <c r="AI864" s="174">
        <v>48</v>
      </c>
      <c r="AJ864" s="174">
        <v>55</v>
      </c>
      <c r="AK864" s="174">
        <v>48</v>
      </c>
      <c r="AL864" s="174">
        <v>52</v>
      </c>
      <c r="AM864" s="174">
        <v>53</v>
      </c>
      <c r="AN864" s="174">
        <v>51</v>
      </c>
      <c r="AO864" s="174">
        <v>51</v>
      </c>
      <c r="AP864" s="174">
        <v>22</v>
      </c>
      <c r="AQ864" s="174">
        <v>30</v>
      </c>
      <c r="AR864" s="174">
        <v>14</v>
      </c>
      <c r="AS864" s="174">
        <v>36</v>
      </c>
      <c r="AT864" s="174">
        <v>11</v>
      </c>
      <c r="AU864" s="174">
        <v>0</v>
      </c>
      <c r="AV864" s="174">
        <v>0</v>
      </c>
      <c r="AW864" s="174">
        <v>0</v>
      </c>
      <c r="AX864" s="174">
        <v>0</v>
      </c>
      <c r="AY864" s="174">
        <v>0</v>
      </c>
      <c r="AZ864" s="174">
        <v>0</v>
      </c>
      <c r="BA864" s="174">
        <v>0</v>
      </c>
      <c r="BB864" s="175">
        <f t="shared" si="299"/>
        <v>0.44897959183673469</v>
      </c>
      <c r="BC864" s="175">
        <f t="shared" si="298"/>
        <v>0.55913978494623651</v>
      </c>
      <c r="BD864" s="175">
        <f t="shared" si="298"/>
        <v>0.4925373134328358</v>
      </c>
      <c r="BE864" s="175">
        <f t="shared" si="298"/>
        <v>0.55135135135135138</v>
      </c>
      <c r="BF864" s="175">
        <f t="shared" si="298"/>
        <v>0.49130434782608695</v>
      </c>
      <c r="BG864" s="175">
        <f t="shared" si="298"/>
        <v>0.40647482014388492</v>
      </c>
      <c r="BH864" s="175">
        <f t="shared" si="298"/>
        <v>0.33933933933933935</v>
      </c>
      <c r="BI864" s="175">
        <f t="shared" si="298"/>
        <v>0.29658792650918636</v>
      </c>
      <c r="BJ864" s="175">
        <f t="shared" si="298"/>
        <v>0.26096997690531176</v>
      </c>
      <c r="BK864" s="175">
        <f t="shared" si="298"/>
        <v>0.23251028806584362</v>
      </c>
      <c r="BL864" s="175">
        <f t="shared" si="298"/>
        <v>0.21042830540037244</v>
      </c>
      <c r="BM864" s="175">
        <f t="shared" si="298"/>
        <v>0.19217687074829931</v>
      </c>
    </row>
    <row r="865" spans="1:65" x14ac:dyDescent="0.35">
      <c r="A865" s="170" t="s">
        <v>81</v>
      </c>
      <c r="B865" s="170" t="str">
        <v>SMES</v>
      </c>
      <c r="C865" s="170" t="str">
        <v>CHURN WMS SMES</v>
      </c>
      <c r="D865" s="170" t="str">
        <v>AP</v>
      </c>
      <c r="E865" s="170" t="str">
        <v>TR5</v>
      </c>
      <c r="F865" s="171">
        <v>33</v>
      </c>
      <c r="G865" s="171">
        <v>62</v>
      </c>
      <c r="H865" s="171">
        <v>88</v>
      </c>
      <c r="I865" s="171">
        <v>122</v>
      </c>
      <c r="J865" s="171">
        <v>152</v>
      </c>
      <c r="K865" s="171">
        <v>184</v>
      </c>
      <c r="L865" s="171">
        <v>220</v>
      </c>
      <c r="M865" s="171">
        <v>251</v>
      </c>
      <c r="N865" s="171">
        <v>286</v>
      </c>
      <c r="O865" s="171">
        <v>321</v>
      </c>
      <c r="P865" s="171">
        <v>355</v>
      </c>
      <c r="Q865" s="171">
        <v>389</v>
      </c>
      <c r="R865" s="171">
        <v>13</v>
      </c>
      <c r="S865" s="171">
        <v>24</v>
      </c>
      <c r="T865" s="171">
        <v>35</v>
      </c>
      <c r="U865" s="171">
        <v>56</v>
      </c>
      <c r="V865" s="171">
        <v>83</v>
      </c>
      <c r="W865" s="171">
        <v>83</v>
      </c>
      <c r="X865" s="171">
        <v>83</v>
      </c>
      <c r="Y865" s="171">
        <v>83</v>
      </c>
      <c r="Z865" s="171">
        <v>83</v>
      </c>
      <c r="AA865" s="171">
        <v>83</v>
      </c>
      <c r="AB865" s="171">
        <v>83</v>
      </c>
      <c r="AC865" s="171">
        <v>83</v>
      </c>
      <c r="AD865" s="171">
        <v>33</v>
      </c>
      <c r="AE865" s="171">
        <v>29</v>
      </c>
      <c r="AF865" s="171">
        <v>26</v>
      </c>
      <c r="AG865" s="171">
        <v>34</v>
      </c>
      <c r="AH865" s="171">
        <v>30</v>
      </c>
      <c r="AI865" s="171">
        <v>32</v>
      </c>
      <c r="AJ865" s="171">
        <v>36</v>
      </c>
      <c r="AK865" s="171">
        <v>31</v>
      </c>
      <c r="AL865" s="171">
        <v>35</v>
      </c>
      <c r="AM865" s="171">
        <v>35</v>
      </c>
      <c r="AN865" s="171">
        <v>34</v>
      </c>
      <c r="AO865" s="171">
        <v>34</v>
      </c>
      <c r="AP865" s="171">
        <v>13</v>
      </c>
      <c r="AQ865" s="171">
        <v>11</v>
      </c>
      <c r="AR865" s="171">
        <v>11</v>
      </c>
      <c r="AS865" s="171">
        <v>21</v>
      </c>
      <c r="AT865" s="171">
        <v>27</v>
      </c>
      <c r="AU865" s="171">
        <v>0</v>
      </c>
      <c r="AV865" s="171">
        <v>0</v>
      </c>
      <c r="AW865" s="171">
        <v>0</v>
      </c>
      <c r="AX865" s="171">
        <v>0</v>
      </c>
      <c r="AY865" s="171">
        <v>0</v>
      </c>
      <c r="AZ865" s="171">
        <v>0</v>
      </c>
      <c r="BA865" s="171">
        <v>0</v>
      </c>
      <c r="BB865" s="172">
        <f t="shared" si="299"/>
        <v>0.39393939393939392</v>
      </c>
      <c r="BC865" s="172">
        <f t="shared" si="298"/>
        <v>0.38709677419354838</v>
      </c>
      <c r="BD865" s="172">
        <f t="shared" si="298"/>
        <v>0.39772727272727271</v>
      </c>
      <c r="BE865" s="172">
        <f t="shared" si="298"/>
        <v>0.45901639344262296</v>
      </c>
      <c r="BF865" s="172">
        <f t="shared" si="298"/>
        <v>0.54605263157894735</v>
      </c>
      <c r="BG865" s="172">
        <f t="shared" si="298"/>
        <v>0.45108695652173914</v>
      </c>
      <c r="BH865" s="172">
        <f t="shared" si="298"/>
        <v>0.37727272727272726</v>
      </c>
      <c r="BI865" s="172">
        <f t="shared" si="298"/>
        <v>0.33067729083665337</v>
      </c>
      <c r="BJ865" s="172">
        <f t="shared" si="298"/>
        <v>0.29020979020979021</v>
      </c>
      <c r="BK865" s="172">
        <f t="shared" si="298"/>
        <v>0.25856697819314639</v>
      </c>
      <c r="BL865" s="172">
        <f t="shared" si="298"/>
        <v>0.23380281690140844</v>
      </c>
      <c r="BM865" s="172">
        <f t="shared" si="298"/>
        <v>0.21336760925449871</v>
      </c>
    </row>
    <row r="866" spans="1:65" x14ac:dyDescent="0.35">
      <c r="A866" s="173" t="s">
        <v>81</v>
      </c>
      <c r="B866" s="173" t="str">
        <v>SMES</v>
      </c>
      <c r="C866" s="173" t="str">
        <v>CHURN WMS SMES</v>
      </c>
      <c r="D866" s="173" t="str">
        <v>AP</v>
      </c>
      <c r="E866" s="173" t="str">
        <v>PAPUA</v>
      </c>
      <c r="F866" s="174">
        <v>3</v>
      </c>
      <c r="G866" s="174">
        <v>5</v>
      </c>
      <c r="H866" s="174">
        <v>7</v>
      </c>
      <c r="I866" s="174">
        <v>10</v>
      </c>
      <c r="J866" s="174">
        <v>12</v>
      </c>
      <c r="K866" s="174">
        <v>15</v>
      </c>
      <c r="L866" s="174">
        <v>18</v>
      </c>
      <c r="M866" s="174">
        <v>20</v>
      </c>
      <c r="N866" s="174">
        <v>23</v>
      </c>
      <c r="O866" s="174">
        <v>26</v>
      </c>
      <c r="P866" s="174">
        <v>29</v>
      </c>
      <c r="Q866" s="174">
        <v>32</v>
      </c>
      <c r="R866" s="174">
        <v>1</v>
      </c>
      <c r="S866" s="174">
        <v>2</v>
      </c>
      <c r="T866" s="174">
        <v>2</v>
      </c>
      <c r="U866" s="174">
        <v>4</v>
      </c>
      <c r="V866" s="174">
        <v>5</v>
      </c>
      <c r="W866" s="174">
        <v>5</v>
      </c>
      <c r="X866" s="174">
        <v>5</v>
      </c>
      <c r="Y866" s="174">
        <v>5</v>
      </c>
      <c r="Z866" s="174">
        <v>5</v>
      </c>
      <c r="AA866" s="174">
        <v>5</v>
      </c>
      <c r="AB866" s="174">
        <v>5</v>
      </c>
      <c r="AC866" s="174">
        <v>5</v>
      </c>
      <c r="AD866" s="174">
        <v>3</v>
      </c>
      <c r="AE866" s="174">
        <v>2</v>
      </c>
      <c r="AF866" s="174">
        <v>2</v>
      </c>
      <c r="AG866" s="174">
        <v>3</v>
      </c>
      <c r="AH866" s="174">
        <v>2</v>
      </c>
      <c r="AI866" s="174">
        <v>3</v>
      </c>
      <c r="AJ866" s="174">
        <v>3</v>
      </c>
      <c r="AK866" s="174">
        <v>2</v>
      </c>
      <c r="AL866" s="174">
        <v>3</v>
      </c>
      <c r="AM866" s="174">
        <v>3</v>
      </c>
      <c r="AN866" s="174">
        <v>3</v>
      </c>
      <c r="AO866" s="174">
        <v>3</v>
      </c>
      <c r="AP866" s="174">
        <v>1</v>
      </c>
      <c r="AQ866" s="174">
        <v>1</v>
      </c>
      <c r="AR866" s="174">
        <v>0</v>
      </c>
      <c r="AS866" s="174">
        <v>2</v>
      </c>
      <c r="AT866" s="174">
        <v>1</v>
      </c>
      <c r="AU866" s="174">
        <v>0</v>
      </c>
      <c r="AV866" s="174">
        <v>0</v>
      </c>
      <c r="AW866" s="174">
        <v>0</v>
      </c>
      <c r="AX866" s="174">
        <v>0</v>
      </c>
      <c r="AY866" s="174">
        <v>0</v>
      </c>
      <c r="AZ866" s="174">
        <v>0</v>
      </c>
      <c r="BA866" s="174">
        <v>0</v>
      </c>
      <c r="BB866" s="175">
        <f t="shared" si="299"/>
        <v>0.33333333333333331</v>
      </c>
      <c r="BC866" s="175">
        <f t="shared" si="298"/>
        <v>0.4</v>
      </c>
      <c r="BD866" s="175">
        <f t="shared" si="298"/>
        <v>0.2857142857142857</v>
      </c>
      <c r="BE866" s="175">
        <f t="shared" si="298"/>
        <v>0.4</v>
      </c>
      <c r="BF866" s="175">
        <f t="shared" si="298"/>
        <v>0.41666666666666669</v>
      </c>
      <c r="BG866" s="175">
        <f t="shared" si="298"/>
        <v>0.33333333333333331</v>
      </c>
      <c r="BH866" s="175">
        <f t="shared" si="298"/>
        <v>0.27777777777777779</v>
      </c>
      <c r="BI866" s="175">
        <f t="shared" si="298"/>
        <v>0.25</v>
      </c>
      <c r="BJ866" s="175">
        <f t="shared" si="298"/>
        <v>0.21739130434782608</v>
      </c>
      <c r="BK866" s="175">
        <f t="shared" si="298"/>
        <v>0.19230769230769232</v>
      </c>
      <c r="BL866" s="175">
        <f t="shared" si="298"/>
        <v>0.17241379310344829</v>
      </c>
      <c r="BM866" s="175">
        <f t="shared" si="298"/>
        <v>0.15625</v>
      </c>
    </row>
    <row r="867" spans="1:65" x14ac:dyDescent="0.35">
      <c r="A867" s="173" t="s">
        <v>81</v>
      </c>
      <c r="B867" s="173" t="str">
        <v>SMES</v>
      </c>
      <c r="C867" s="173" t="str">
        <v>CHURN WMS SMES</v>
      </c>
      <c r="D867" s="173" t="str">
        <v>AP</v>
      </c>
      <c r="E867" s="173" t="str">
        <v>PAPUA BARAT</v>
      </c>
      <c r="F867" s="174">
        <v>2</v>
      </c>
      <c r="G867" s="174">
        <v>4</v>
      </c>
      <c r="H867" s="174">
        <v>5</v>
      </c>
      <c r="I867" s="174">
        <v>7</v>
      </c>
      <c r="J867" s="174">
        <v>9</v>
      </c>
      <c r="K867" s="174">
        <v>11</v>
      </c>
      <c r="L867" s="174">
        <v>14</v>
      </c>
      <c r="M867" s="174">
        <v>16</v>
      </c>
      <c r="N867" s="174">
        <v>18</v>
      </c>
      <c r="O867" s="174">
        <v>20</v>
      </c>
      <c r="P867" s="174">
        <v>22</v>
      </c>
      <c r="Q867" s="174">
        <v>24</v>
      </c>
      <c r="R867" s="174">
        <v>0</v>
      </c>
      <c r="S867" s="174">
        <v>2</v>
      </c>
      <c r="T867" s="174">
        <v>2</v>
      </c>
      <c r="U867" s="174">
        <v>3</v>
      </c>
      <c r="V867" s="174">
        <v>3</v>
      </c>
      <c r="W867" s="174">
        <v>3</v>
      </c>
      <c r="X867" s="174">
        <v>3</v>
      </c>
      <c r="Y867" s="174">
        <v>3</v>
      </c>
      <c r="Z867" s="174">
        <v>3</v>
      </c>
      <c r="AA867" s="174">
        <v>3</v>
      </c>
      <c r="AB867" s="174">
        <v>3</v>
      </c>
      <c r="AC867" s="174">
        <v>3</v>
      </c>
      <c r="AD867" s="174">
        <v>2</v>
      </c>
      <c r="AE867" s="174">
        <v>2</v>
      </c>
      <c r="AF867" s="174">
        <v>1</v>
      </c>
      <c r="AG867" s="174">
        <v>2</v>
      </c>
      <c r="AH867" s="174">
        <v>2</v>
      </c>
      <c r="AI867" s="174">
        <v>2</v>
      </c>
      <c r="AJ867" s="174">
        <v>3</v>
      </c>
      <c r="AK867" s="174">
        <v>2</v>
      </c>
      <c r="AL867" s="174">
        <v>2</v>
      </c>
      <c r="AM867" s="174">
        <v>2</v>
      </c>
      <c r="AN867" s="174">
        <v>2</v>
      </c>
      <c r="AO867" s="174">
        <v>2</v>
      </c>
      <c r="AP867" s="174">
        <v>0</v>
      </c>
      <c r="AQ867" s="174">
        <v>2</v>
      </c>
      <c r="AR867" s="174">
        <v>0</v>
      </c>
      <c r="AS867" s="174">
        <v>1</v>
      </c>
      <c r="AT867" s="174">
        <v>0</v>
      </c>
      <c r="AU867" s="174">
        <v>0</v>
      </c>
      <c r="AV867" s="174">
        <v>0</v>
      </c>
      <c r="AW867" s="174">
        <v>0</v>
      </c>
      <c r="AX867" s="174">
        <v>0</v>
      </c>
      <c r="AY867" s="174">
        <v>0</v>
      </c>
      <c r="AZ867" s="174">
        <v>0</v>
      </c>
      <c r="BA867" s="174">
        <v>0</v>
      </c>
      <c r="BB867" s="175">
        <f t="shared" si="299"/>
        <v>0</v>
      </c>
      <c r="BC867" s="175">
        <f t="shared" si="298"/>
        <v>0.5</v>
      </c>
      <c r="BD867" s="175">
        <f t="shared" si="298"/>
        <v>0.4</v>
      </c>
      <c r="BE867" s="175">
        <f t="shared" si="298"/>
        <v>0.42857142857142855</v>
      </c>
      <c r="BF867" s="175">
        <f t="shared" si="298"/>
        <v>0.33333333333333331</v>
      </c>
      <c r="BG867" s="175">
        <f t="shared" si="298"/>
        <v>0.27272727272727271</v>
      </c>
      <c r="BH867" s="175">
        <f t="shared" si="298"/>
        <v>0.21428571428571427</v>
      </c>
      <c r="BI867" s="175">
        <f t="shared" si="298"/>
        <v>0.1875</v>
      </c>
      <c r="BJ867" s="175">
        <f t="shared" si="298"/>
        <v>0.16666666666666666</v>
      </c>
      <c r="BK867" s="175">
        <f t="shared" si="298"/>
        <v>0.15</v>
      </c>
      <c r="BL867" s="175">
        <f t="shared" si="298"/>
        <v>0.13636363636363635</v>
      </c>
      <c r="BM867" s="175">
        <f t="shared" si="298"/>
        <v>0.125</v>
      </c>
    </row>
    <row r="868" spans="1:65" x14ac:dyDescent="0.35">
      <c r="A868" s="173" t="s">
        <v>81</v>
      </c>
      <c r="B868" s="173" t="str">
        <v>SMES</v>
      </c>
      <c r="C868" s="173" t="str">
        <v>CHURN WMS SMES</v>
      </c>
      <c r="D868" s="173" t="str">
        <v>AP</v>
      </c>
      <c r="E868" s="173" t="str">
        <v>SULBAGSEL</v>
      </c>
      <c r="F868" s="174">
        <v>13</v>
      </c>
      <c r="G868" s="174">
        <v>25</v>
      </c>
      <c r="H868" s="174">
        <v>37</v>
      </c>
      <c r="I868" s="174">
        <v>50</v>
      </c>
      <c r="J868" s="174">
        <v>62</v>
      </c>
      <c r="K868" s="174">
        <v>74</v>
      </c>
      <c r="L868" s="174">
        <v>88</v>
      </c>
      <c r="M868" s="174">
        <v>100</v>
      </c>
      <c r="N868" s="174">
        <v>114</v>
      </c>
      <c r="O868" s="174">
        <v>128</v>
      </c>
      <c r="P868" s="174">
        <v>141</v>
      </c>
      <c r="Q868" s="174">
        <v>154</v>
      </c>
      <c r="R868" s="174">
        <v>5</v>
      </c>
      <c r="S868" s="174">
        <v>7</v>
      </c>
      <c r="T868" s="174">
        <v>13</v>
      </c>
      <c r="U868" s="174">
        <v>23</v>
      </c>
      <c r="V868" s="174">
        <v>40</v>
      </c>
      <c r="W868" s="174">
        <v>40</v>
      </c>
      <c r="X868" s="174">
        <v>40</v>
      </c>
      <c r="Y868" s="174">
        <v>40</v>
      </c>
      <c r="Z868" s="174">
        <v>40</v>
      </c>
      <c r="AA868" s="174">
        <v>40</v>
      </c>
      <c r="AB868" s="174">
        <v>40</v>
      </c>
      <c r="AC868" s="174">
        <v>40</v>
      </c>
      <c r="AD868" s="174">
        <v>13</v>
      </c>
      <c r="AE868" s="174">
        <v>12</v>
      </c>
      <c r="AF868" s="174">
        <v>12</v>
      </c>
      <c r="AG868" s="174">
        <v>13</v>
      </c>
      <c r="AH868" s="174">
        <v>12</v>
      </c>
      <c r="AI868" s="174">
        <v>12</v>
      </c>
      <c r="AJ868" s="174">
        <v>14</v>
      </c>
      <c r="AK868" s="174">
        <v>12</v>
      </c>
      <c r="AL868" s="174">
        <v>14</v>
      </c>
      <c r="AM868" s="174">
        <v>14</v>
      </c>
      <c r="AN868" s="174">
        <v>13</v>
      </c>
      <c r="AO868" s="174">
        <v>13</v>
      </c>
      <c r="AP868" s="174">
        <v>5</v>
      </c>
      <c r="AQ868" s="174">
        <v>2</v>
      </c>
      <c r="AR868" s="174">
        <v>6</v>
      </c>
      <c r="AS868" s="174">
        <v>10</v>
      </c>
      <c r="AT868" s="174">
        <v>17</v>
      </c>
      <c r="AU868" s="174">
        <v>0</v>
      </c>
      <c r="AV868" s="174">
        <v>0</v>
      </c>
      <c r="AW868" s="174">
        <v>0</v>
      </c>
      <c r="AX868" s="174">
        <v>0</v>
      </c>
      <c r="AY868" s="174">
        <v>0</v>
      </c>
      <c r="AZ868" s="174">
        <v>0</v>
      </c>
      <c r="BA868" s="174">
        <v>0</v>
      </c>
      <c r="BB868" s="175">
        <f t="shared" si="299"/>
        <v>0.38461538461538464</v>
      </c>
      <c r="BC868" s="175">
        <f t="shared" si="298"/>
        <v>0.28000000000000003</v>
      </c>
      <c r="BD868" s="175">
        <f t="shared" si="298"/>
        <v>0.35135135135135137</v>
      </c>
      <c r="BE868" s="175">
        <f t="shared" si="298"/>
        <v>0.46</v>
      </c>
      <c r="BF868" s="175">
        <f t="shared" si="298"/>
        <v>0.64516129032258063</v>
      </c>
      <c r="BG868" s="175">
        <f t="shared" si="298"/>
        <v>0.54054054054054057</v>
      </c>
      <c r="BH868" s="175">
        <f t="shared" si="298"/>
        <v>0.45454545454545453</v>
      </c>
      <c r="BI868" s="175">
        <f t="shared" si="298"/>
        <v>0.4</v>
      </c>
      <c r="BJ868" s="175">
        <f t="shared" si="298"/>
        <v>0.35087719298245612</v>
      </c>
      <c r="BK868" s="175">
        <f t="shared" si="298"/>
        <v>0.3125</v>
      </c>
      <c r="BL868" s="175">
        <f t="shared" si="298"/>
        <v>0.28368794326241137</v>
      </c>
      <c r="BM868" s="175">
        <f t="shared" si="298"/>
        <v>0.25974025974025972</v>
      </c>
    </row>
    <row r="869" spans="1:65" x14ac:dyDescent="0.35">
      <c r="A869" s="173" t="s">
        <v>81</v>
      </c>
      <c r="B869" s="173" t="str">
        <v>SMES</v>
      </c>
      <c r="C869" s="173" t="str">
        <v>CHURN WMS SMES</v>
      </c>
      <c r="D869" s="173" t="str">
        <v>AP</v>
      </c>
      <c r="E869" s="173" t="str">
        <v>SULBAGTENG</v>
      </c>
      <c r="F869" s="174">
        <v>7</v>
      </c>
      <c r="G869" s="174">
        <v>13</v>
      </c>
      <c r="H869" s="174">
        <v>18</v>
      </c>
      <c r="I869" s="174">
        <v>26</v>
      </c>
      <c r="J869" s="174">
        <v>33</v>
      </c>
      <c r="K869" s="174">
        <v>40</v>
      </c>
      <c r="L869" s="174">
        <v>48</v>
      </c>
      <c r="M869" s="174">
        <v>55</v>
      </c>
      <c r="N869" s="174">
        <v>63</v>
      </c>
      <c r="O869" s="174">
        <v>71</v>
      </c>
      <c r="P869" s="174">
        <v>79</v>
      </c>
      <c r="Q869" s="174">
        <v>87</v>
      </c>
      <c r="R869" s="174">
        <v>6</v>
      </c>
      <c r="S869" s="174">
        <v>10</v>
      </c>
      <c r="T869" s="174">
        <v>14</v>
      </c>
      <c r="U869" s="174">
        <v>22</v>
      </c>
      <c r="V869" s="174">
        <v>31</v>
      </c>
      <c r="W869" s="174">
        <v>31</v>
      </c>
      <c r="X869" s="174">
        <v>31</v>
      </c>
      <c r="Y869" s="174">
        <v>31</v>
      </c>
      <c r="Z869" s="174">
        <v>31</v>
      </c>
      <c r="AA869" s="174">
        <v>31</v>
      </c>
      <c r="AB869" s="174">
        <v>31</v>
      </c>
      <c r="AC869" s="174">
        <v>31</v>
      </c>
      <c r="AD869" s="174">
        <v>7</v>
      </c>
      <c r="AE869" s="174">
        <v>6</v>
      </c>
      <c r="AF869" s="174">
        <v>5</v>
      </c>
      <c r="AG869" s="174">
        <v>8</v>
      </c>
      <c r="AH869" s="174">
        <v>7</v>
      </c>
      <c r="AI869" s="174">
        <v>7</v>
      </c>
      <c r="AJ869" s="174">
        <v>8</v>
      </c>
      <c r="AK869" s="174">
        <v>7</v>
      </c>
      <c r="AL869" s="174">
        <v>8</v>
      </c>
      <c r="AM869" s="174">
        <v>8</v>
      </c>
      <c r="AN869" s="174">
        <v>8</v>
      </c>
      <c r="AO869" s="174">
        <v>8</v>
      </c>
      <c r="AP869" s="174">
        <v>6</v>
      </c>
      <c r="AQ869" s="174">
        <v>4</v>
      </c>
      <c r="AR869" s="174">
        <v>4</v>
      </c>
      <c r="AS869" s="174">
        <v>8</v>
      </c>
      <c r="AT869" s="174">
        <v>9</v>
      </c>
      <c r="AU869" s="174">
        <v>0</v>
      </c>
      <c r="AV869" s="174">
        <v>0</v>
      </c>
      <c r="AW869" s="174">
        <v>0</v>
      </c>
      <c r="AX869" s="174">
        <v>0</v>
      </c>
      <c r="AY869" s="174">
        <v>0</v>
      </c>
      <c r="AZ869" s="174">
        <v>0</v>
      </c>
      <c r="BA869" s="174">
        <v>0</v>
      </c>
      <c r="BB869" s="175">
        <f t="shared" si="299"/>
        <v>0.8571428571428571</v>
      </c>
      <c r="BC869" s="175">
        <f t="shared" si="298"/>
        <v>0.76923076923076927</v>
      </c>
      <c r="BD869" s="175">
        <f t="shared" si="298"/>
        <v>0.77777777777777779</v>
      </c>
      <c r="BE869" s="175">
        <f t="shared" si="298"/>
        <v>0.84615384615384615</v>
      </c>
      <c r="BF869" s="175">
        <f t="shared" si="298"/>
        <v>0.93939393939393945</v>
      </c>
      <c r="BG869" s="175">
        <f t="shared" si="298"/>
        <v>0.77500000000000002</v>
      </c>
      <c r="BH869" s="175">
        <f t="shared" si="298"/>
        <v>0.64583333333333337</v>
      </c>
      <c r="BI869" s="175">
        <f t="shared" si="298"/>
        <v>0.5636363636363636</v>
      </c>
      <c r="BJ869" s="175">
        <f t="shared" si="298"/>
        <v>0.49206349206349204</v>
      </c>
      <c r="BK869" s="175">
        <f t="shared" si="298"/>
        <v>0.43661971830985913</v>
      </c>
      <c r="BL869" s="175">
        <f t="shared" si="298"/>
        <v>0.39240506329113922</v>
      </c>
      <c r="BM869" s="175">
        <f t="shared" si="298"/>
        <v>0.35632183908045978</v>
      </c>
    </row>
    <row r="870" spans="1:65" x14ac:dyDescent="0.35">
      <c r="A870" s="173" t="s">
        <v>81</v>
      </c>
      <c r="B870" s="173" t="str">
        <v>SMES</v>
      </c>
      <c r="C870" s="173" t="str">
        <v>CHURN WMS SMES</v>
      </c>
      <c r="D870" s="173" t="str">
        <v>AP</v>
      </c>
      <c r="E870" s="173" t="str">
        <v>SUMALUT</v>
      </c>
      <c r="F870" s="174">
        <v>8</v>
      </c>
      <c r="G870" s="174">
        <v>15</v>
      </c>
      <c r="H870" s="174">
        <v>21</v>
      </c>
      <c r="I870" s="174">
        <v>29</v>
      </c>
      <c r="J870" s="174">
        <v>36</v>
      </c>
      <c r="K870" s="174">
        <v>44</v>
      </c>
      <c r="L870" s="174">
        <v>52</v>
      </c>
      <c r="M870" s="174">
        <v>60</v>
      </c>
      <c r="N870" s="174">
        <v>68</v>
      </c>
      <c r="O870" s="174">
        <v>76</v>
      </c>
      <c r="P870" s="174">
        <v>84</v>
      </c>
      <c r="Q870" s="174">
        <v>92</v>
      </c>
      <c r="R870" s="174">
        <v>1</v>
      </c>
      <c r="S870" s="174">
        <v>3</v>
      </c>
      <c r="T870" s="174">
        <v>4</v>
      </c>
      <c r="U870" s="174">
        <v>4</v>
      </c>
      <c r="V870" s="174">
        <v>4</v>
      </c>
      <c r="W870" s="174">
        <v>4</v>
      </c>
      <c r="X870" s="174">
        <v>4</v>
      </c>
      <c r="Y870" s="174">
        <v>4</v>
      </c>
      <c r="Z870" s="174">
        <v>4</v>
      </c>
      <c r="AA870" s="174">
        <v>4</v>
      </c>
      <c r="AB870" s="174">
        <v>4</v>
      </c>
      <c r="AC870" s="174">
        <v>4</v>
      </c>
      <c r="AD870" s="174">
        <v>8</v>
      </c>
      <c r="AE870" s="174">
        <v>7</v>
      </c>
      <c r="AF870" s="174">
        <v>6</v>
      </c>
      <c r="AG870" s="174">
        <v>8</v>
      </c>
      <c r="AH870" s="174">
        <v>7</v>
      </c>
      <c r="AI870" s="174">
        <v>8</v>
      </c>
      <c r="AJ870" s="174">
        <v>8</v>
      </c>
      <c r="AK870" s="174">
        <v>8</v>
      </c>
      <c r="AL870" s="174">
        <v>8</v>
      </c>
      <c r="AM870" s="174">
        <v>8</v>
      </c>
      <c r="AN870" s="174">
        <v>8</v>
      </c>
      <c r="AO870" s="174">
        <v>8</v>
      </c>
      <c r="AP870" s="174">
        <v>1</v>
      </c>
      <c r="AQ870" s="174">
        <v>2</v>
      </c>
      <c r="AR870" s="174">
        <v>1</v>
      </c>
      <c r="AS870" s="174">
        <v>0</v>
      </c>
      <c r="AT870" s="174">
        <v>0</v>
      </c>
      <c r="AU870" s="174">
        <v>0</v>
      </c>
      <c r="AV870" s="174">
        <v>0</v>
      </c>
      <c r="AW870" s="174">
        <v>0</v>
      </c>
      <c r="AX870" s="174">
        <v>0</v>
      </c>
      <c r="AY870" s="174">
        <v>0</v>
      </c>
      <c r="AZ870" s="174">
        <v>0</v>
      </c>
      <c r="BA870" s="174">
        <v>0</v>
      </c>
      <c r="BB870" s="175">
        <f t="shared" si="299"/>
        <v>0.125</v>
      </c>
      <c r="BC870" s="175">
        <f t="shared" si="298"/>
        <v>0.2</v>
      </c>
      <c r="BD870" s="175">
        <f t="shared" si="298"/>
        <v>0.19047619047619047</v>
      </c>
      <c r="BE870" s="175">
        <f t="shared" si="298"/>
        <v>0.13793103448275862</v>
      </c>
      <c r="BF870" s="175">
        <f t="shared" si="298"/>
        <v>0.1111111111111111</v>
      </c>
      <c r="BG870" s="175">
        <f t="shared" si="298"/>
        <v>9.0909090909090912E-2</v>
      </c>
      <c r="BH870" s="175">
        <f t="shared" si="298"/>
        <v>7.6923076923076927E-2</v>
      </c>
      <c r="BI870" s="175">
        <f t="shared" si="298"/>
        <v>6.6666666666666666E-2</v>
      </c>
      <c r="BJ870" s="175">
        <f t="shared" si="298"/>
        <v>5.8823529411764705E-2</v>
      </c>
      <c r="BK870" s="175">
        <f t="shared" si="298"/>
        <v>5.2631578947368418E-2</v>
      </c>
      <c r="BL870" s="175">
        <f t="shared" si="298"/>
        <v>4.7619047619047616E-2</v>
      </c>
      <c r="BM870" s="175">
        <f t="shared" si="298"/>
        <v>4.3478260869565216E-2</v>
      </c>
    </row>
    <row r="871" spans="1:65" x14ac:dyDescent="0.35">
      <c r="A871" s="170" t="s">
        <v>81</v>
      </c>
      <c r="B871" s="170" t="str">
        <v>SMES</v>
      </c>
      <c r="C871" s="170" t="str">
        <v>CHURN Bandwith SMES</v>
      </c>
      <c r="D871" s="170" t="str">
        <v>AP</v>
      </c>
      <c r="E871" s="170" t="str">
        <v>TR5</v>
      </c>
      <c r="F871" s="171">
        <v>0</v>
      </c>
      <c r="G871" s="171">
        <v>0</v>
      </c>
      <c r="H871" s="171">
        <v>0</v>
      </c>
      <c r="I871" s="171">
        <v>0</v>
      </c>
      <c r="J871" s="171">
        <v>0</v>
      </c>
      <c r="K871" s="171">
        <v>0</v>
      </c>
      <c r="L871" s="171">
        <v>0</v>
      </c>
      <c r="M871" s="171">
        <v>0</v>
      </c>
      <c r="N871" s="171">
        <v>0</v>
      </c>
      <c r="O871" s="171">
        <v>0</v>
      </c>
      <c r="P871" s="171">
        <v>0</v>
      </c>
      <c r="Q871" s="171">
        <v>0</v>
      </c>
      <c r="R871" s="171">
        <v>1012</v>
      </c>
      <c r="S871" s="171">
        <v>2136</v>
      </c>
      <c r="T871" s="171">
        <v>2618</v>
      </c>
      <c r="U871" s="171">
        <v>6759</v>
      </c>
      <c r="V871" s="171">
        <v>7087</v>
      </c>
      <c r="W871" s="171">
        <v>7087</v>
      </c>
      <c r="X871" s="171">
        <v>7087</v>
      </c>
      <c r="Y871" s="171">
        <v>7087</v>
      </c>
      <c r="Z871" s="171">
        <v>7087</v>
      </c>
      <c r="AA871" s="171">
        <v>7087</v>
      </c>
      <c r="AB871" s="171">
        <v>7087</v>
      </c>
      <c r="AC871" s="171">
        <v>7087</v>
      </c>
      <c r="AD871" s="171">
        <v>0</v>
      </c>
      <c r="AE871" s="171">
        <v>0</v>
      </c>
      <c r="AF871" s="171">
        <v>0</v>
      </c>
      <c r="AG871" s="171">
        <v>0</v>
      </c>
      <c r="AH871" s="171">
        <v>0</v>
      </c>
      <c r="AI871" s="171">
        <v>0</v>
      </c>
      <c r="AJ871" s="171">
        <v>0</v>
      </c>
      <c r="AK871" s="171">
        <v>0</v>
      </c>
      <c r="AL871" s="171">
        <v>0</v>
      </c>
      <c r="AM871" s="171">
        <v>0</v>
      </c>
      <c r="AN871" s="171">
        <v>0</v>
      </c>
      <c r="AO871" s="171">
        <v>0</v>
      </c>
      <c r="AP871" s="171">
        <v>1012</v>
      </c>
      <c r="AQ871" s="171">
        <v>1124</v>
      </c>
      <c r="AR871" s="171">
        <v>482</v>
      </c>
      <c r="AS871" s="171">
        <v>4141</v>
      </c>
      <c r="AT871" s="171">
        <v>328</v>
      </c>
      <c r="AU871" s="171">
        <v>0</v>
      </c>
      <c r="AV871" s="171">
        <v>0</v>
      </c>
      <c r="AW871" s="171">
        <v>0</v>
      </c>
      <c r="AX871" s="171">
        <v>0</v>
      </c>
      <c r="AY871" s="171">
        <v>0</v>
      </c>
      <c r="AZ871" s="171">
        <v>0</v>
      </c>
      <c r="BA871" s="171">
        <v>0</v>
      </c>
      <c r="BB871" s="172">
        <f t="shared" si="299"/>
        <v>1</v>
      </c>
      <c r="BC871" s="172">
        <f t="shared" si="298"/>
        <v>1</v>
      </c>
      <c r="BD871" s="172">
        <f t="shared" si="298"/>
        <v>1</v>
      </c>
      <c r="BE871" s="172">
        <f t="shared" si="298"/>
        <v>1</v>
      </c>
      <c r="BF871" s="172">
        <f t="shared" si="298"/>
        <v>1</v>
      </c>
      <c r="BG871" s="172">
        <f t="shared" si="298"/>
        <v>1</v>
      </c>
      <c r="BH871" s="172">
        <f t="shared" si="298"/>
        <v>1</v>
      </c>
      <c r="BI871" s="172">
        <f t="shared" si="298"/>
        <v>1</v>
      </c>
      <c r="BJ871" s="172">
        <f t="shared" si="298"/>
        <v>1</v>
      </c>
      <c r="BK871" s="172">
        <f t="shared" si="298"/>
        <v>1</v>
      </c>
      <c r="BL871" s="172">
        <f t="shared" si="298"/>
        <v>1</v>
      </c>
      <c r="BM871" s="172">
        <f t="shared" si="298"/>
        <v>1</v>
      </c>
    </row>
    <row r="872" spans="1:65" x14ac:dyDescent="0.35">
      <c r="A872" s="173" t="s">
        <v>81</v>
      </c>
      <c r="B872" s="173" t="str">
        <v>SMES</v>
      </c>
      <c r="C872" s="173" t="str">
        <v>CHURN Bandwith SMES</v>
      </c>
      <c r="D872" s="173" t="str">
        <v>AP</v>
      </c>
      <c r="E872" s="173" t="str">
        <v>PAPUA</v>
      </c>
      <c r="F872" s="174">
        <v>0</v>
      </c>
      <c r="G872" s="174">
        <v>0</v>
      </c>
      <c r="H872" s="174">
        <v>0</v>
      </c>
      <c r="I872" s="174">
        <v>0</v>
      </c>
      <c r="J872" s="174">
        <v>0</v>
      </c>
      <c r="K872" s="174">
        <v>0</v>
      </c>
      <c r="L872" s="174">
        <v>0</v>
      </c>
      <c r="M872" s="174">
        <v>0</v>
      </c>
      <c r="N872" s="174">
        <v>0</v>
      </c>
      <c r="O872" s="174">
        <v>0</v>
      </c>
      <c r="P872" s="174">
        <v>0</v>
      </c>
      <c r="Q872" s="174">
        <v>0</v>
      </c>
      <c r="R872" s="174">
        <v>0</v>
      </c>
      <c r="S872" s="174">
        <v>20</v>
      </c>
      <c r="T872" s="174">
        <v>212</v>
      </c>
      <c r="U872" s="174">
        <v>278</v>
      </c>
      <c r="V872" s="174">
        <v>413</v>
      </c>
      <c r="W872" s="174">
        <v>413</v>
      </c>
      <c r="X872" s="174">
        <v>413</v>
      </c>
      <c r="Y872" s="174">
        <v>413</v>
      </c>
      <c r="Z872" s="174">
        <v>413</v>
      </c>
      <c r="AA872" s="174">
        <v>413</v>
      </c>
      <c r="AB872" s="174">
        <v>413</v>
      </c>
      <c r="AC872" s="174">
        <v>413</v>
      </c>
      <c r="AD872" s="174">
        <v>0</v>
      </c>
      <c r="AE872" s="174">
        <v>0</v>
      </c>
      <c r="AF872" s="174">
        <v>0</v>
      </c>
      <c r="AG872" s="174">
        <v>0</v>
      </c>
      <c r="AH872" s="174">
        <v>0</v>
      </c>
      <c r="AI872" s="174">
        <v>0</v>
      </c>
      <c r="AJ872" s="174">
        <v>0</v>
      </c>
      <c r="AK872" s="174">
        <v>0</v>
      </c>
      <c r="AL872" s="174">
        <v>0</v>
      </c>
      <c r="AM872" s="174">
        <v>0</v>
      </c>
      <c r="AN872" s="174">
        <v>0</v>
      </c>
      <c r="AO872" s="174">
        <v>0</v>
      </c>
      <c r="AP872" s="174">
        <v>0</v>
      </c>
      <c r="AQ872" s="174">
        <v>20</v>
      </c>
      <c r="AR872" s="174">
        <v>192</v>
      </c>
      <c r="AS872" s="174">
        <v>66</v>
      </c>
      <c r="AT872" s="174">
        <v>135</v>
      </c>
      <c r="AU872" s="174">
        <v>0</v>
      </c>
      <c r="AV872" s="174">
        <v>0</v>
      </c>
      <c r="AW872" s="174">
        <v>0</v>
      </c>
      <c r="AX872" s="174">
        <v>0</v>
      </c>
      <c r="AY872" s="174">
        <v>0</v>
      </c>
      <c r="AZ872" s="174">
        <v>0</v>
      </c>
      <c r="BA872" s="174">
        <v>0</v>
      </c>
      <c r="BB872" s="175">
        <f t="shared" si="299"/>
        <v>1</v>
      </c>
      <c r="BC872" s="175">
        <f t="shared" si="298"/>
        <v>1</v>
      </c>
      <c r="BD872" s="175">
        <f t="shared" si="298"/>
        <v>1</v>
      </c>
      <c r="BE872" s="175">
        <f t="shared" si="298"/>
        <v>1</v>
      </c>
      <c r="BF872" s="175">
        <f t="shared" si="298"/>
        <v>1</v>
      </c>
      <c r="BG872" s="175">
        <f t="shared" si="298"/>
        <v>1</v>
      </c>
      <c r="BH872" s="175">
        <f t="shared" si="298"/>
        <v>1</v>
      </c>
      <c r="BI872" s="175">
        <f t="shared" si="298"/>
        <v>1</v>
      </c>
      <c r="BJ872" s="175">
        <f t="shared" si="298"/>
        <v>1</v>
      </c>
      <c r="BK872" s="175">
        <f t="shared" si="298"/>
        <v>1</v>
      </c>
      <c r="BL872" s="175">
        <f t="shared" si="298"/>
        <v>1</v>
      </c>
      <c r="BM872" s="175">
        <f t="shared" si="298"/>
        <v>1</v>
      </c>
    </row>
    <row r="873" spans="1:65" x14ac:dyDescent="0.35">
      <c r="A873" s="173" t="s">
        <v>81</v>
      </c>
      <c r="B873" s="173" t="str">
        <v>SMES</v>
      </c>
      <c r="C873" s="173" t="str">
        <v>CHURN Bandwith SMES</v>
      </c>
      <c r="D873" s="173" t="str">
        <v>AP</v>
      </c>
      <c r="E873" s="173" t="str">
        <v>PAPUA BARAT</v>
      </c>
      <c r="F873" s="174">
        <v>0</v>
      </c>
      <c r="G873" s="174">
        <v>0</v>
      </c>
      <c r="H873" s="174">
        <v>0</v>
      </c>
      <c r="I873" s="174">
        <v>0</v>
      </c>
      <c r="J873" s="174">
        <v>0</v>
      </c>
      <c r="K873" s="174">
        <v>0</v>
      </c>
      <c r="L873" s="174">
        <v>0</v>
      </c>
      <c r="M873" s="174">
        <v>0</v>
      </c>
      <c r="N873" s="174">
        <v>0</v>
      </c>
      <c r="O873" s="174">
        <v>0</v>
      </c>
      <c r="P873" s="174">
        <v>0</v>
      </c>
      <c r="Q873" s="174">
        <v>0</v>
      </c>
      <c r="R873" s="174">
        <v>10</v>
      </c>
      <c r="S873" s="174">
        <v>155</v>
      </c>
      <c r="T873" s="174">
        <v>165</v>
      </c>
      <c r="U873" s="174">
        <v>190</v>
      </c>
      <c r="V873" s="174">
        <v>190</v>
      </c>
      <c r="W873" s="174">
        <v>190</v>
      </c>
      <c r="X873" s="174">
        <v>190</v>
      </c>
      <c r="Y873" s="174">
        <v>190</v>
      </c>
      <c r="Z873" s="174">
        <v>190</v>
      </c>
      <c r="AA873" s="174">
        <v>190</v>
      </c>
      <c r="AB873" s="174">
        <v>190</v>
      </c>
      <c r="AC873" s="174">
        <v>190</v>
      </c>
      <c r="AD873" s="174">
        <v>0</v>
      </c>
      <c r="AE873" s="174">
        <v>0</v>
      </c>
      <c r="AF873" s="174">
        <v>0</v>
      </c>
      <c r="AG873" s="174">
        <v>0</v>
      </c>
      <c r="AH873" s="174">
        <v>0</v>
      </c>
      <c r="AI873" s="174">
        <v>0</v>
      </c>
      <c r="AJ873" s="174">
        <v>0</v>
      </c>
      <c r="AK873" s="174">
        <v>0</v>
      </c>
      <c r="AL873" s="174">
        <v>0</v>
      </c>
      <c r="AM873" s="174">
        <v>0</v>
      </c>
      <c r="AN873" s="174">
        <v>0</v>
      </c>
      <c r="AO873" s="174">
        <v>0</v>
      </c>
      <c r="AP873" s="174">
        <v>10</v>
      </c>
      <c r="AQ873" s="174">
        <v>145</v>
      </c>
      <c r="AR873" s="174">
        <v>10</v>
      </c>
      <c r="AS873" s="174">
        <v>25</v>
      </c>
      <c r="AT873" s="174">
        <v>0</v>
      </c>
      <c r="AU873" s="174">
        <v>0</v>
      </c>
      <c r="AV873" s="174">
        <v>0</v>
      </c>
      <c r="AW873" s="174">
        <v>0</v>
      </c>
      <c r="AX873" s="174">
        <v>0</v>
      </c>
      <c r="AY873" s="174">
        <v>0</v>
      </c>
      <c r="AZ873" s="174">
        <v>0</v>
      </c>
      <c r="BA873" s="174">
        <v>0</v>
      </c>
      <c r="BB873" s="175">
        <f t="shared" si="299"/>
        <v>1</v>
      </c>
      <c r="BC873" s="175">
        <f t="shared" si="298"/>
        <v>1</v>
      </c>
      <c r="BD873" s="175">
        <f t="shared" si="298"/>
        <v>1</v>
      </c>
      <c r="BE873" s="175">
        <f t="shared" si="298"/>
        <v>1</v>
      </c>
      <c r="BF873" s="175">
        <f t="shared" si="298"/>
        <v>1</v>
      </c>
      <c r="BG873" s="175">
        <f t="shared" si="298"/>
        <v>1</v>
      </c>
      <c r="BH873" s="175">
        <f t="shared" si="298"/>
        <v>1</v>
      </c>
      <c r="BI873" s="175">
        <f t="shared" si="298"/>
        <v>1</v>
      </c>
      <c r="BJ873" s="175">
        <f t="shared" si="298"/>
        <v>1</v>
      </c>
      <c r="BK873" s="175">
        <f t="shared" si="298"/>
        <v>1</v>
      </c>
      <c r="BL873" s="175">
        <f t="shared" si="298"/>
        <v>1</v>
      </c>
      <c r="BM873" s="175">
        <f t="shared" si="298"/>
        <v>1</v>
      </c>
    </row>
    <row r="874" spans="1:65" x14ac:dyDescent="0.35">
      <c r="A874" s="173" t="s">
        <v>81</v>
      </c>
      <c r="B874" s="173" t="str">
        <v>SMES</v>
      </c>
      <c r="C874" s="173" t="str">
        <v>CHURN Bandwith SMES</v>
      </c>
      <c r="D874" s="173" t="str">
        <v>AP</v>
      </c>
      <c r="E874" s="173" t="str">
        <v>SULBAGSEL</v>
      </c>
      <c r="F874" s="174">
        <v>0</v>
      </c>
      <c r="G874" s="174">
        <v>0</v>
      </c>
      <c r="H874" s="174">
        <v>0</v>
      </c>
      <c r="I874" s="174">
        <v>0</v>
      </c>
      <c r="J874" s="174">
        <v>0</v>
      </c>
      <c r="K874" s="174">
        <v>0</v>
      </c>
      <c r="L874" s="174">
        <v>0</v>
      </c>
      <c r="M874" s="174">
        <v>0</v>
      </c>
      <c r="N874" s="174">
        <v>0</v>
      </c>
      <c r="O874" s="174">
        <v>0</v>
      </c>
      <c r="P874" s="174">
        <v>0</v>
      </c>
      <c r="Q874" s="174">
        <v>0</v>
      </c>
      <c r="R874" s="174">
        <v>322</v>
      </c>
      <c r="S874" s="174">
        <v>1073</v>
      </c>
      <c r="T874" s="174">
        <v>1103</v>
      </c>
      <c r="U874" s="174">
        <v>3208</v>
      </c>
      <c r="V874" s="174">
        <v>3355</v>
      </c>
      <c r="W874" s="174">
        <v>3355</v>
      </c>
      <c r="X874" s="174">
        <v>3355</v>
      </c>
      <c r="Y874" s="174">
        <v>3355</v>
      </c>
      <c r="Z874" s="174">
        <v>3355</v>
      </c>
      <c r="AA874" s="174">
        <v>3355</v>
      </c>
      <c r="AB874" s="174">
        <v>3355</v>
      </c>
      <c r="AC874" s="174">
        <v>3355</v>
      </c>
      <c r="AD874" s="174">
        <v>0</v>
      </c>
      <c r="AE874" s="174">
        <v>0</v>
      </c>
      <c r="AF874" s="174">
        <v>0</v>
      </c>
      <c r="AG874" s="174">
        <v>0</v>
      </c>
      <c r="AH874" s="174">
        <v>0</v>
      </c>
      <c r="AI874" s="174">
        <v>0</v>
      </c>
      <c r="AJ874" s="174">
        <v>0</v>
      </c>
      <c r="AK874" s="174">
        <v>0</v>
      </c>
      <c r="AL874" s="174">
        <v>0</v>
      </c>
      <c r="AM874" s="174">
        <v>0</v>
      </c>
      <c r="AN874" s="174">
        <v>0</v>
      </c>
      <c r="AO874" s="174">
        <v>0</v>
      </c>
      <c r="AP874" s="174">
        <v>322</v>
      </c>
      <c r="AQ874" s="174">
        <v>751</v>
      </c>
      <c r="AR874" s="174">
        <v>30</v>
      </c>
      <c r="AS874" s="174">
        <v>2105</v>
      </c>
      <c r="AT874" s="174">
        <v>147</v>
      </c>
      <c r="AU874" s="174">
        <v>0</v>
      </c>
      <c r="AV874" s="174">
        <v>0</v>
      </c>
      <c r="AW874" s="174">
        <v>0</v>
      </c>
      <c r="AX874" s="174">
        <v>0</v>
      </c>
      <c r="AY874" s="174">
        <v>0</v>
      </c>
      <c r="AZ874" s="174">
        <v>0</v>
      </c>
      <c r="BA874" s="174">
        <v>0</v>
      </c>
      <c r="BB874" s="175">
        <f t="shared" si="299"/>
        <v>1</v>
      </c>
      <c r="BC874" s="175">
        <f t="shared" si="298"/>
        <v>1</v>
      </c>
      <c r="BD874" s="175">
        <f t="shared" si="298"/>
        <v>1</v>
      </c>
      <c r="BE874" s="175">
        <f t="shared" si="298"/>
        <v>1</v>
      </c>
      <c r="BF874" s="175">
        <f t="shared" si="298"/>
        <v>1</v>
      </c>
      <c r="BG874" s="175">
        <f t="shared" si="298"/>
        <v>1</v>
      </c>
      <c r="BH874" s="175">
        <f t="shared" si="298"/>
        <v>1</v>
      </c>
      <c r="BI874" s="175">
        <f t="shared" si="298"/>
        <v>1</v>
      </c>
      <c r="BJ874" s="175">
        <f t="shared" si="298"/>
        <v>1</v>
      </c>
      <c r="BK874" s="175">
        <f t="shared" si="298"/>
        <v>1</v>
      </c>
      <c r="BL874" s="175">
        <f t="shared" si="298"/>
        <v>1</v>
      </c>
      <c r="BM874" s="175">
        <f t="shared" si="298"/>
        <v>1</v>
      </c>
    </row>
    <row r="875" spans="1:65" x14ac:dyDescent="0.35">
      <c r="A875" s="173" t="s">
        <v>81</v>
      </c>
      <c r="B875" s="173" t="str">
        <v>SMES</v>
      </c>
      <c r="C875" s="173" t="str">
        <v>CHURN Bandwith SMES</v>
      </c>
      <c r="D875" s="173" t="str">
        <v>AP</v>
      </c>
      <c r="E875" s="173" t="str">
        <v>SULBAGTENG</v>
      </c>
      <c r="F875" s="174">
        <v>0</v>
      </c>
      <c r="G875" s="174">
        <v>0</v>
      </c>
      <c r="H875" s="174">
        <v>0</v>
      </c>
      <c r="I875" s="174">
        <v>0</v>
      </c>
      <c r="J875" s="174">
        <v>0</v>
      </c>
      <c r="K875" s="174">
        <v>0</v>
      </c>
      <c r="L875" s="174">
        <v>0</v>
      </c>
      <c r="M875" s="174">
        <v>0</v>
      </c>
      <c r="N875" s="174">
        <v>0</v>
      </c>
      <c r="O875" s="174">
        <v>0</v>
      </c>
      <c r="P875" s="174">
        <v>0</v>
      </c>
      <c r="Q875" s="174">
        <v>0</v>
      </c>
      <c r="R875" s="174">
        <v>85</v>
      </c>
      <c r="S875" s="174">
        <v>230</v>
      </c>
      <c r="T875" s="174">
        <v>235</v>
      </c>
      <c r="U875" s="174">
        <v>487</v>
      </c>
      <c r="V875" s="174">
        <v>489</v>
      </c>
      <c r="W875" s="174">
        <v>489</v>
      </c>
      <c r="X875" s="174">
        <v>489</v>
      </c>
      <c r="Y875" s="174">
        <v>489</v>
      </c>
      <c r="Z875" s="174">
        <v>489</v>
      </c>
      <c r="AA875" s="174">
        <v>489</v>
      </c>
      <c r="AB875" s="174">
        <v>489</v>
      </c>
      <c r="AC875" s="174">
        <v>489</v>
      </c>
      <c r="AD875" s="174">
        <v>0</v>
      </c>
      <c r="AE875" s="174">
        <v>0</v>
      </c>
      <c r="AF875" s="174">
        <v>0</v>
      </c>
      <c r="AG875" s="174">
        <v>0</v>
      </c>
      <c r="AH875" s="174">
        <v>0</v>
      </c>
      <c r="AI875" s="174">
        <v>0</v>
      </c>
      <c r="AJ875" s="174">
        <v>0</v>
      </c>
      <c r="AK875" s="174">
        <v>0</v>
      </c>
      <c r="AL875" s="174">
        <v>0</v>
      </c>
      <c r="AM875" s="174">
        <v>0</v>
      </c>
      <c r="AN875" s="174">
        <v>0</v>
      </c>
      <c r="AO875" s="174">
        <v>0</v>
      </c>
      <c r="AP875" s="174">
        <v>85</v>
      </c>
      <c r="AQ875" s="174">
        <v>145</v>
      </c>
      <c r="AR875" s="174">
        <v>5</v>
      </c>
      <c r="AS875" s="174">
        <v>252</v>
      </c>
      <c r="AT875" s="174">
        <v>2</v>
      </c>
      <c r="AU875" s="174">
        <v>0</v>
      </c>
      <c r="AV875" s="174">
        <v>0</v>
      </c>
      <c r="AW875" s="174">
        <v>0</v>
      </c>
      <c r="AX875" s="174">
        <v>0</v>
      </c>
      <c r="AY875" s="174">
        <v>0</v>
      </c>
      <c r="AZ875" s="174">
        <v>0</v>
      </c>
      <c r="BA875" s="174">
        <v>0</v>
      </c>
      <c r="BB875" s="175">
        <f t="shared" si="299"/>
        <v>1</v>
      </c>
      <c r="BC875" s="175">
        <f t="shared" si="298"/>
        <v>1</v>
      </c>
      <c r="BD875" s="175">
        <f t="shared" si="298"/>
        <v>1</v>
      </c>
      <c r="BE875" s="175">
        <f t="shared" si="298"/>
        <v>1</v>
      </c>
      <c r="BF875" s="175">
        <f t="shared" si="298"/>
        <v>1</v>
      </c>
      <c r="BG875" s="175">
        <f t="shared" si="298"/>
        <v>1</v>
      </c>
      <c r="BH875" s="175">
        <f t="shared" si="298"/>
        <v>1</v>
      </c>
      <c r="BI875" s="175">
        <f t="shared" si="298"/>
        <v>1</v>
      </c>
      <c r="BJ875" s="175">
        <f t="shared" si="298"/>
        <v>1</v>
      </c>
      <c r="BK875" s="175">
        <f t="shared" si="298"/>
        <v>1</v>
      </c>
      <c r="BL875" s="175">
        <f t="shared" si="298"/>
        <v>1</v>
      </c>
      <c r="BM875" s="175">
        <f t="shared" si="298"/>
        <v>1</v>
      </c>
    </row>
    <row r="876" spans="1:65" x14ac:dyDescent="0.35">
      <c r="A876" s="173" t="s">
        <v>81</v>
      </c>
      <c r="B876" s="173" t="str">
        <v>SMES</v>
      </c>
      <c r="C876" s="173" t="str">
        <v>CHURN Bandwith SMES</v>
      </c>
      <c r="D876" s="173" t="str">
        <v>AP</v>
      </c>
      <c r="E876" s="173" t="str">
        <v>SUMALUT</v>
      </c>
      <c r="F876" s="174">
        <v>0</v>
      </c>
      <c r="G876" s="174">
        <v>0</v>
      </c>
      <c r="H876" s="174">
        <v>0</v>
      </c>
      <c r="I876" s="174">
        <v>0</v>
      </c>
      <c r="J876" s="174">
        <v>0</v>
      </c>
      <c r="K876" s="174">
        <v>0</v>
      </c>
      <c r="L876" s="174">
        <v>0</v>
      </c>
      <c r="M876" s="174">
        <v>0</v>
      </c>
      <c r="N876" s="174">
        <v>0</v>
      </c>
      <c r="O876" s="174">
        <v>0</v>
      </c>
      <c r="P876" s="174">
        <v>0</v>
      </c>
      <c r="Q876" s="174">
        <v>0</v>
      </c>
      <c r="R876" s="174">
        <v>595</v>
      </c>
      <c r="S876" s="174">
        <v>658</v>
      </c>
      <c r="T876" s="174">
        <v>903</v>
      </c>
      <c r="U876" s="174">
        <v>2596</v>
      </c>
      <c r="V876" s="174">
        <v>2640</v>
      </c>
      <c r="W876" s="174">
        <v>2640</v>
      </c>
      <c r="X876" s="174">
        <v>2640</v>
      </c>
      <c r="Y876" s="174">
        <v>2640</v>
      </c>
      <c r="Z876" s="174">
        <v>2640</v>
      </c>
      <c r="AA876" s="174">
        <v>2640</v>
      </c>
      <c r="AB876" s="174">
        <v>2640</v>
      </c>
      <c r="AC876" s="174">
        <v>2640</v>
      </c>
      <c r="AD876" s="174">
        <v>0</v>
      </c>
      <c r="AE876" s="174">
        <v>0</v>
      </c>
      <c r="AF876" s="174">
        <v>0</v>
      </c>
      <c r="AG876" s="174">
        <v>0</v>
      </c>
      <c r="AH876" s="174">
        <v>0</v>
      </c>
      <c r="AI876" s="174">
        <v>0</v>
      </c>
      <c r="AJ876" s="174">
        <v>0</v>
      </c>
      <c r="AK876" s="174">
        <v>0</v>
      </c>
      <c r="AL876" s="174">
        <v>0</v>
      </c>
      <c r="AM876" s="174">
        <v>0</v>
      </c>
      <c r="AN876" s="174">
        <v>0</v>
      </c>
      <c r="AO876" s="174">
        <v>0</v>
      </c>
      <c r="AP876" s="174">
        <v>595</v>
      </c>
      <c r="AQ876" s="174">
        <v>63</v>
      </c>
      <c r="AR876" s="174">
        <v>245</v>
      </c>
      <c r="AS876" s="174">
        <v>1693</v>
      </c>
      <c r="AT876" s="174">
        <v>44</v>
      </c>
      <c r="AU876" s="174">
        <v>0</v>
      </c>
      <c r="AV876" s="174">
        <v>0</v>
      </c>
      <c r="AW876" s="174">
        <v>0</v>
      </c>
      <c r="AX876" s="174">
        <v>0</v>
      </c>
      <c r="AY876" s="174">
        <v>0</v>
      </c>
      <c r="AZ876" s="174">
        <v>0</v>
      </c>
      <c r="BA876" s="174">
        <v>0</v>
      </c>
      <c r="BB876" s="175">
        <f t="shared" si="299"/>
        <v>1</v>
      </c>
      <c r="BC876" s="175">
        <f t="shared" si="298"/>
        <v>1</v>
      </c>
      <c r="BD876" s="175">
        <f t="shared" si="298"/>
        <v>1</v>
      </c>
      <c r="BE876" s="175">
        <f t="shared" ref="BE876:BM904" si="300">IF(I876=0,1,(U876/I876))</f>
        <v>1</v>
      </c>
      <c r="BF876" s="175">
        <f t="shared" si="300"/>
        <v>1</v>
      </c>
      <c r="BG876" s="175">
        <f t="shared" si="300"/>
        <v>1</v>
      </c>
      <c r="BH876" s="175">
        <f t="shared" si="300"/>
        <v>1</v>
      </c>
      <c r="BI876" s="175">
        <f t="shared" si="300"/>
        <v>1</v>
      </c>
      <c r="BJ876" s="175">
        <f t="shared" si="300"/>
        <v>1</v>
      </c>
      <c r="BK876" s="175">
        <f t="shared" si="300"/>
        <v>1</v>
      </c>
      <c r="BL876" s="175">
        <f t="shared" si="300"/>
        <v>1</v>
      </c>
      <c r="BM876" s="175">
        <f t="shared" si="300"/>
        <v>1</v>
      </c>
    </row>
    <row r="877" spans="1:65" x14ac:dyDescent="0.35">
      <c r="A877" s="170" t="s">
        <v>81</v>
      </c>
      <c r="B877" s="170" t="str">
        <v>DGS</v>
      </c>
      <c r="C877" s="170" t="str">
        <v>Revenue Bill Gov</v>
      </c>
      <c r="D877" s="170" t="str">
        <v>RP M</v>
      </c>
      <c r="E877" s="170" t="str">
        <v>TR5</v>
      </c>
      <c r="F877" s="171">
        <v>20187325916.099991</v>
      </c>
      <c r="G877" s="171">
        <v>37509351480.29998</v>
      </c>
      <c r="H877" s="171">
        <v>45370911598.949966</v>
      </c>
      <c r="I877" s="171">
        <v>61726767450.59996</v>
      </c>
      <c r="J877" s="171">
        <v>78751962367.049957</v>
      </c>
      <c r="K877" s="171">
        <v>100928410036.64993</v>
      </c>
      <c r="L877" s="171">
        <v>119167646390.09993</v>
      </c>
      <c r="M877" s="171">
        <v>141006216875.99991</v>
      </c>
      <c r="N877" s="171">
        <v>145844185152.74994</v>
      </c>
      <c r="O877" s="171">
        <v>157428712179.8999</v>
      </c>
      <c r="P877" s="171">
        <v>174425265923.99988</v>
      </c>
      <c r="Q877" s="171">
        <v>175042709088.44989</v>
      </c>
      <c r="R877" s="171">
        <v>19228823803</v>
      </c>
      <c r="S877" s="171">
        <v>36762778089</v>
      </c>
      <c r="T877" s="171">
        <v>32582780840</v>
      </c>
      <c r="U877" s="171">
        <v>45358260733</v>
      </c>
      <c r="V877" s="171">
        <v>58187007333</v>
      </c>
      <c r="W877" s="171">
        <v>58187007333</v>
      </c>
      <c r="X877" s="171">
        <v>58187007333</v>
      </c>
      <c r="Y877" s="171">
        <v>58187007333</v>
      </c>
      <c r="Z877" s="171">
        <v>58187007333</v>
      </c>
      <c r="AA877" s="171">
        <v>58187007333</v>
      </c>
      <c r="AB877" s="171">
        <v>58187007333</v>
      </c>
      <c r="AC877" s="171">
        <v>58187007333</v>
      </c>
      <c r="AD877" s="171">
        <v>20187325916.099991</v>
      </c>
      <c r="AE877" s="171">
        <v>17322025564.199989</v>
      </c>
      <c r="AF877" s="171">
        <v>7861560118.6499949</v>
      </c>
      <c r="AG877" s="171">
        <v>16355855851.649992</v>
      </c>
      <c r="AH877" s="171">
        <v>17025194916.449991</v>
      </c>
      <c r="AI877" s="171">
        <v>22176447669.599991</v>
      </c>
      <c r="AJ877" s="171">
        <v>18239236353.449989</v>
      </c>
      <c r="AK877" s="171">
        <v>21838570485.899986</v>
      </c>
      <c r="AL877" s="171">
        <v>4837968276.7499981</v>
      </c>
      <c r="AM877" s="171">
        <v>11584527027.149994</v>
      </c>
      <c r="AN877" s="171">
        <v>16996553744.099991</v>
      </c>
      <c r="AO877" s="171">
        <v>617443164.44999957</v>
      </c>
      <c r="AP877" s="171">
        <v>19228823803</v>
      </c>
      <c r="AQ877" s="171">
        <v>17533954286</v>
      </c>
      <c r="AR877" s="171">
        <v>-4179997249</v>
      </c>
      <c r="AS877" s="171">
        <v>12775479893</v>
      </c>
      <c r="AT877" s="171">
        <v>12828746600</v>
      </c>
      <c r="AU877" s="171">
        <v>0</v>
      </c>
      <c r="AV877" s="171">
        <v>0</v>
      </c>
      <c r="AW877" s="171">
        <v>0</v>
      </c>
      <c r="AX877" s="171">
        <v>0</v>
      </c>
      <c r="AY877" s="171">
        <v>0</v>
      </c>
      <c r="AZ877" s="171">
        <v>0</v>
      </c>
      <c r="BA877" s="171">
        <v>0</v>
      </c>
      <c r="BB877" s="172">
        <f t="shared" si="299"/>
        <v>0.95251960972525063</v>
      </c>
      <c r="BC877" s="172">
        <f t="shared" ref="BC877:BC917" si="301">IF(G877=0,1,(S877/G877))</f>
        <v>0.98009633966366805</v>
      </c>
      <c r="BD877" s="172">
        <f t="shared" ref="BD877:BD917" si="302">IF(H877=0,1,(T877/H877))</f>
        <v>0.71814252109393528</v>
      </c>
      <c r="BE877" s="172">
        <f t="shared" si="300"/>
        <v>0.73482319917854588</v>
      </c>
      <c r="BF877" s="172">
        <f t="shared" si="300"/>
        <v>0.73886422108188132</v>
      </c>
      <c r="BG877" s="172">
        <f t="shared" si="300"/>
        <v>0.57651762582874999</v>
      </c>
      <c r="BH877" s="172">
        <f t="shared" si="300"/>
        <v>0.48827856465774749</v>
      </c>
      <c r="BI877" s="172">
        <f t="shared" si="300"/>
        <v>0.41265561634186199</v>
      </c>
      <c r="BJ877" s="172">
        <f t="shared" si="300"/>
        <v>0.39896693359462926</v>
      </c>
      <c r="BK877" s="172">
        <f t="shared" si="300"/>
        <v>0.36960860904780474</v>
      </c>
      <c r="BL877" s="172">
        <f t="shared" si="300"/>
        <v>0.33359276836850627</v>
      </c>
      <c r="BM877" s="172">
        <f t="shared" si="300"/>
        <v>0.33241605797815799</v>
      </c>
    </row>
    <row r="878" spans="1:65" x14ac:dyDescent="0.35">
      <c r="A878" s="173" t="s">
        <v>81</v>
      </c>
      <c r="B878" s="173" t="str">
        <v>DGS</v>
      </c>
      <c r="C878" s="173" t="str">
        <v>Revenue Bill Gov</v>
      </c>
      <c r="D878" s="173" t="str">
        <v>RP M</v>
      </c>
      <c r="E878" s="173" t="str">
        <v>PAPUA</v>
      </c>
      <c r="F878" s="174">
        <v>2232867581.1363134</v>
      </c>
      <c r="G878" s="174">
        <v>4148811747.4248238</v>
      </c>
      <c r="H878" s="174">
        <v>5018358452.0771732</v>
      </c>
      <c r="I878" s="174">
        <v>6827437100.9616098</v>
      </c>
      <c r="J878" s="174">
        <v>8710549601.8178959</v>
      </c>
      <c r="K878" s="174">
        <v>11163428763.32806</v>
      </c>
      <c r="L878" s="174">
        <v>13180823227.932278</v>
      </c>
      <c r="M878" s="174">
        <v>15596330673.494286</v>
      </c>
      <c r="N878" s="174">
        <v>16131445753.55081</v>
      </c>
      <c r="O878" s="174">
        <v>17412780138.759857</v>
      </c>
      <c r="P878" s="174">
        <v>19292724714.082478</v>
      </c>
      <c r="Q878" s="174">
        <v>19361018495.578079</v>
      </c>
      <c r="R878" s="174">
        <v>3514184853</v>
      </c>
      <c r="S878" s="174">
        <v>5188507520</v>
      </c>
      <c r="T878" s="174">
        <v>4631871047</v>
      </c>
      <c r="U878" s="174">
        <v>5631711321</v>
      </c>
      <c r="V878" s="174">
        <v>6979769941</v>
      </c>
      <c r="W878" s="174">
        <v>6979769941</v>
      </c>
      <c r="X878" s="174">
        <v>6979769941</v>
      </c>
      <c r="Y878" s="174">
        <v>6979769941</v>
      </c>
      <c r="Z878" s="174">
        <v>6979769941</v>
      </c>
      <c r="AA878" s="174">
        <v>6979769941</v>
      </c>
      <c r="AB878" s="174">
        <v>6979769941</v>
      </c>
      <c r="AC878" s="174">
        <v>6979769941</v>
      </c>
      <c r="AD878" s="174">
        <v>2232867581.1363134</v>
      </c>
      <c r="AE878" s="174">
        <v>1915944166.2885101</v>
      </c>
      <c r="AF878" s="174">
        <v>869546704.65234995</v>
      </c>
      <c r="AG878" s="174">
        <v>1809078648.8844364</v>
      </c>
      <c r="AH878" s="174">
        <v>1883112500.8562856</v>
      </c>
      <c r="AI878" s="174">
        <v>2452879161.5101652</v>
      </c>
      <c r="AJ878" s="174">
        <v>2017394464.6042185</v>
      </c>
      <c r="AK878" s="174">
        <v>2415507445.5620074</v>
      </c>
      <c r="AL878" s="174">
        <v>535115080.05652398</v>
      </c>
      <c r="AM878" s="174">
        <v>1281334385.209048</v>
      </c>
      <c r="AN878" s="174">
        <v>1879944575.3226197</v>
      </c>
      <c r="AO878" s="174">
        <v>68293781.495601296</v>
      </c>
      <c r="AP878" s="174">
        <v>3514184853</v>
      </c>
      <c r="AQ878" s="174">
        <v>1674322667</v>
      </c>
      <c r="AR878" s="174">
        <v>-556636473</v>
      </c>
      <c r="AS878" s="174">
        <v>999840274</v>
      </c>
      <c r="AT878" s="174">
        <v>1348058620</v>
      </c>
      <c r="AU878" s="174">
        <v>0</v>
      </c>
      <c r="AV878" s="174">
        <v>0</v>
      </c>
      <c r="AW878" s="174">
        <v>0</v>
      </c>
      <c r="AX878" s="174">
        <v>0</v>
      </c>
      <c r="AY878" s="174">
        <v>0</v>
      </c>
      <c r="AZ878" s="174">
        <v>0</v>
      </c>
      <c r="BA878" s="174">
        <v>0</v>
      </c>
      <c r="BB878" s="175">
        <f t="shared" si="299"/>
        <v>1.5738438242771298</v>
      </c>
      <c r="BC878" s="175">
        <f t="shared" si="301"/>
        <v>1.2506008553462369</v>
      </c>
      <c r="BD878" s="175">
        <f t="shared" si="302"/>
        <v>0.92298529314557032</v>
      </c>
      <c r="BE878" s="175">
        <f t="shared" si="300"/>
        <v>0.82486462163185681</v>
      </c>
      <c r="BF878" s="175">
        <f t="shared" si="300"/>
        <v>0.8013007513949888</v>
      </c>
      <c r="BG878" s="175">
        <f t="shared" si="300"/>
        <v>0.62523531873366645</v>
      </c>
      <c r="BH878" s="175">
        <f t="shared" si="300"/>
        <v>0.52953975789681695</v>
      </c>
      <c r="BI878" s="175">
        <f t="shared" si="300"/>
        <v>0.44752641420087402</v>
      </c>
      <c r="BJ878" s="175">
        <f t="shared" si="300"/>
        <v>0.43268099137757893</v>
      </c>
      <c r="BK878" s="175">
        <f t="shared" si="300"/>
        <v>0.40084178892625133</v>
      </c>
      <c r="BL878" s="175">
        <f t="shared" si="300"/>
        <v>0.36178248767034998</v>
      </c>
      <c r="BM878" s="175">
        <f t="shared" si="300"/>
        <v>0.36050634126474962</v>
      </c>
    </row>
    <row r="879" spans="1:65" x14ac:dyDescent="0.35">
      <c r="A879" s="173" t="s">
        <v>81</v>
      </c>
      <c r="B879" s="173" t="str">
        <v>DGS</v>
      </c>
      <c r="C879" s="173" t="str">
        <v>Revenue Bill Gov</v>
      </c>
      <c r="D879" s="173" t="str">
        <v>RP M</v>
      </c>
      <c r="E879" s="173" t="str">
        <v>PAPUA BARAT</v>
      </c>
      <c r="F879" s="174">
        <v>2590471182.5300865</v>
      </c>
      <c r="G879" s="174">
        <v>4813262266.08428</v>
      </c>
      <c r="H879" s="174">
        <v>5822070714.5994358</v>
      </c>
      <c r="I879" s="174">
        <v>7920881296.3181648</v>
      </c>
      <c r="J879" s="174">
        <v>10105582578.266941</v>
      </c>
      <c r="K879" s="174">
        <v>12951301167.135078</v>
      </c>
      <c r="L879" s="174">
        <v>15291790262.190777</v>
      </c>
      <c r="M879" s="174">
        <v>18094151889.80278</v>
      </c>
      <c r="N879" s="174">
        <v>18714968012.502838</v>
      </c>
      <c r="O879" s="174">
        <v>20201513756.688778</v>
      </c>
      <c r="P879" s="174">
        <v>22382539755.843048</v>
      </c>
      <c r="Q879" s="174">
        <v>22461771087.967243</v>
      </c>
      <c r="R879" s="174">
        <v>2104347521</v>
      </c>
      <c r="S879" s="174">
        <v>5763514010</v>
      </c>
      <c r="T879" s="174">
        <v>5122662269</v>
      </c>
      <c r="U879" s="174">
        <v>6562596055</v>
      </c>
      <c r="V879" s="174">
        <v>7581744655</v>
      </c>
      <c r="W879" s="174">
        <v>7581744655</v>
      </c>
      <c r="X879" s="174">
        <v>7581744655</v>
      </c>
      <c r="Y879" s="174">
        <v>7581744655</v>
      </c>
      <c r="Z879" s="174">
        <v>7581744655</v>
      </c>
      <c r="AA879" s="174">
        <v>7581744655</v>
      </c>
      <c r="AB879" s="174">
        <v>7581744655</v>
      </c>
      <c r="AC879" s="174">
        <v>7581744655</v>
      </c>
      <c r="AD879" s="174">
        <v>2590471182.5300865</v>
      </c>
      <c r="AE879" s="174">
        <v>2222791083.554193</v>
      </c>
      <c r="AF879" s="174">
        <v>1008808448.5151554</v>
      </c>
      <c r="AG879" s="174">
        <v>2098810581.7187285</v>
      </c>
      <c r="AH879" s="174">
        <v>2184701281.9487772</v>
      </c>
      <c r="AI879" s="174">
        <v>2845718588.8681383</v>
      </c>
      <c r="AJ879" s="174">
        <v>2340489095.0556993</v>
      </c>
      <c r="AK879" s="174">
        <v>2802361627.6120052</v>
      </c>
      <c r="AL879" s="174">
        <v>620816122.70005882</v>
      </c>
      <c r="AM879" s="174">
        <v>1486545744.1859407</v>
      </c>
      <c r="AN879" s="174">
        <v>2181025999.1542697</v>
      </c>
      <c r="AO879" s="174">
        <v>79231332.124196082</v>
      </c>
      <c r="AP879" s="174">
        <v>2104347521</v>
      </c>
      <c r="AQ879" s="174">
        <v>3659166489</v>
      </c>
      <c r="AR879" s="174">
        <v>-640851741</v>
      </c>
      <c r="AS879" s="174">
        <v>1439933786</v>
      </c>
      <c r="AT879" s="174">
        <v>1019148600</v>
      </c>
      <c r="AU879" s="174">
        <v>0</v>
      </c>
      <c r="AV879" s="174">
        <v>0</v>
      </c>
      <c r="AW879" s="174">
        <v>0</v>
      </c>
      <c r="AX879" s="174">
        <v>0</v>
      </c>
      <c r="AY879" s="174">
        <v>0</v>
      </c>
      <c r="AZ879" s="174">
        <v>0</v>
      </c>
      <c r="BA879" s="174">
        <v>0</v>
      </c>
      <c r="BB879" s="175">
        <f t="shared" si="299"/>
        <v>0.81234160611070971</v>
      </c>
      <c r="BC879" s="175">
        <f t="shared" si="301"/>
        <v>1.1974236373138203</v>
      </c>
      <c r="BD879" s="175">
        <f t="shared" si="302"/>
        <v>0.8798694691485629</v>
      </c>
      <c r="BE879" s="175">
        <f t="shared" si="300"/>
        <v>0.82851841979382623</v>
      </c>
      <c r="BF879" s="175">
        <f t="shared" si="300"/>
        <v>0.75025309983664823</v>
      </c>
      <c r="BG879" s="175">
        <f t="shared" si="300"/>
        <v>0.58540408852812875</v>
      </c>
      <c r="BH879" s="175">
        <f t="shared" si="300"/>
        <v>0.4958049074048575</v>
      </c>
      <c r="BI879" s="175">
        <f t="shared" si="300"/>
        <v>0.41901630433824322</v>
      </c>
      <c r="BJ879" s="175">
        <f t="shared" si="300"/>
        <v>0.4051166237599173</v>
      </c>
      <c r="BK879" s="175">
        <f t="shared" si="300"/>
        <v>0.37530576897930051</v>
      </c>
      <c r="BL879" s="175">
        <f t="shared" si="300"/>
        <v>0.33873477888141612</v>
      </c>
      <c r="BM879" s="175">
        <f t="shared" si="300"/>
        <v>0.33753993063625942</v>
      </c>
    </row>
    <row r="880" spans="1:65" x14ac:dyDescent="0.35">
      <c r="A880" s="173" t="s">
        <v>81</v>
      </c>
      <c r="B880" s="173" t="str">
        <v>DGS</v>
      </c>
      <c r="C880" s="173" t="str">
        <v>Revenue Bill Gov</v>
      </c>
      <c r="D880" s="173" t="str">
        <v>RP M</v>
      </c>
      <c r="E880" s="173" t="str">
        <v>SULBAGSEL</v>
      </c>
      <c r="F880" s="174">
        <v>7464344521.4539852</v>
      </c>
      <c r="G880" s="174">
        <v>13869232774.50901</v>
      </c>
      <c r="H880" s="174">
        <v>16776076080.334181</v>
      </c>
      <c r="I880" s="174">
        <v>22823719216.79277</v>
      </c>
      <c r="J880" s="174">
        <v>29118853150.303902</v>
      </c>
      <c r="K880" s="174">
        <v>37318683398.047241</v>
      </c>
      <c r="L880" s="174">
        <v>44062714009.937248</v>
      </c>
      <c r="M880" s="174">
        <v>52137612817.253204</v>
      </c>
      <c r="N880" s="174">
        <v>53926470942.970909</v>
      </c>
      <c r="O880" s="174">
        <v>58209896157.787476</v>
      </c>
      <c r="P880" s="174">
        <v>64494439903.236687</v>
      </c>
      <c r="Q880" s="174">
        <v>64722741983.513496</v>
      </c>
      <c r="R880" s="174">
        <v>6395969851</v>
      </c>
      <c r="S880" s="174">
        <v>11287879589</v>
      </c>
      <c r="T880" s="174">
        <v>9001215710</v>
      </c>
      <c r="U880" s="174">
        <v>13173641359</v>
      </c>
      <c r="V880" s="174">
        <v>17554483225</v>
      </c>
      <c r="W880" s="174">
        <v>17554483225</v>
      </c>
      <c r="X880" s="174">
        <v>17554483225</v>
      </c>
      <c r="Y880" s="174">
        <v>17554483225</v>
      </c>
      <c r="Z880" s="174">
        <v>17554483225</v>
      </c>
      <c r="AA880" s="174">
        <v>17554483225</v>
      </c>
      <c r="AB880" s="174">
        <v>17554483225</v>
      </c>
      <c r="AC880" s="174">
        <v>17554483225</v>
      </c>
      <c r="AD880" s="174">
        <v>7464344521.4539852</v>
      </c>
      <c r="AE880" s="174">
        <v>6404888253.0550241</v>
      </c>
      <c r="AF880" s="174">
        <v>2906843305.825171</v>
      </c>
      <c r="AG880" s="174">
        <v>6047643136.4585905</v>
      </c>
      <c r="AH880" s="174">
        <v>6295133933.5111313</v>
      </c>
      <c r="AI880" s="174">
        <v>8199830247.7433376</v>
      </c>
      <c r="AJ880" s="174">
        <v>6744030611.8900061</v>
      </c>
      <c r="AK880" s="174">
        <v>8074898807.3159552</v>
      </c>
      <c r="AL880" s="174">
        <v>1788858125.7177022</v>
      </c>
      <c r="AM880" s="174">
        <v>4283425214.8165684</v>
      </c>
      <c r="AN880" s="174">
        <v>6284543745.449213</v>
      </c>
      <c r="AO880" s="174">
        <v>228302080.27680901</v>
      </c>
      <c r="AP880" s="174">
        <v>6395969851</v>
      </c>
      <c r="AQ880" s="174">
        <v>4891909738</v>
      </c>
      <c r="AR880" s="174">
        <v>-2286663879</v>
      </c>
      <c r="AS880" s="174">
        <v>4172425649</v>
      </c>
      <c r="AT880" s="174">
        <v>4380841866</v>
      </c>
      <c r="AU880" s="174">
        <v>0</v>
      </c>
      <c r="AV880" s="174">
        <v>0</v>
      </c>
      <c r="AW880" s="174">
        <v>0</v>
      </c>
      <c r="AX880" s="174">
        <v>0</v>
      </c>
      <c r="AY880" s="174">
        <v>0</v>
      </c>
      <c r="AZ880" s="174">
        <v>0</v>
      </c>
      <c r="BA880" s="174">
        <v>0</v>
      </c>
      <c r="BB880" s="175">
        <f t="shared" si="299"/>
        <v>0.8568695928512855</v>
      </c>
      <c r="BC880" s="175">
        <f t="shared" si="301"/>
        <v>0.81387916494894985</v>
      </c>
      <c r="BD880" s="175">
        <f t="shared" si="302"/>
        <v>0.53655072061527598</v>
      </c>
      <c r="BE880" s="175">
        <f t="shared" si="300"/>
        <v>0.57719082651995501</v>
      </c>
      <c r="BF880" s="175">
        <f t="shared" si="300"/>
        <v>0.60285627096604222</v>
      </c>
      <c r="BG880" s="175">
        <f t="shared" si="300"/>
        <v>0.47039395891224195</v>
      </c>
      <c r="BH880" s="175">
        <f t="shared" si="300"/>
        <v>0.39839768428792249</v>
      </c>
      <c r="BI880" s="175">
        <f t="shared" si="300"/>
        <v>0.3366951856144616</v>
      </c>
      <c r="BJ880" s="175">
        <f t="shared" si="300"/>
        <v>0.32552627527887867</v>
      </c>
      <c r="BK880" s="175">
        <f t="shared" si="300"/>
        <v>0.30157214466446897</v>
      </c>
      <c r="BL880" s="175">
        <f t="shared" si="300"/>
        <v>0.27218599388315673</v>
      </c>
      <c r="BM880" s="175">
        <f t="shared" si="300"/>
        <v>0.27122588887645654</v>
      </c>
    </row>
    <row r="881" spans="1:65" x14ac:dyDescent="0.35">
      <c r="A881" s="173" t="s">
        <v>81</v>
      </c>
      <c r="B881" s="173" t="str">
        <v>DGS</v>
      </c>
      <c r="C881" s="173" t="str">
        <v>Revenue Bill Gov</v>
      </c>
      <c r="D881" s="173" t="str">
        <v>RP M</v>
      </c>
      <c r="E881" s="173" t="str">
        <v>SULBAGTENG</v>
      </c>
      <c r="F881" s="174">
        <v>3255053631.7739425</v>
      </c>
      <c r="G881" s="174">
        <v>6048099251.4249458</v>
      </c>
      <c r="H881" s="174">
        <v>7315716365.3494911</v>
      </c>
      <c r="I881" s="174">
        <v>9952974425.7756405</v>
      </c>
      <c r="J881" s="174">
        <v>12698158348.340261</v>
      </c>
      <c r="K881" s="174">
        <v>16273942819.586458</v>
      </c>
      <c r="L881" s="174">
        <v>19214881742.345497</v>
      </c>
      <c r="M881" s="174">
        <v>22736186073.009075</v>
      </c>
      <c r="N881" s="174">
        <v>23516271869.171055</v>
      </c>
      <c r="O881" s="174">
        <v>25384189241.131378</v>
      </c>
      <c r="P881" s="174">
        <v>28124754991.261295</v>
      </c>
      <c r="Q881" s="174">
        <v>28224313031.945332</v>
      </c>
      <c r="R881" s="174">
        <v>2889470099</v>
      </c>
      <c r="S881" s="174">
        <v>5433491600</v>
      </c>
      <c r="T881" s="174">
        <v>5768606006</v>
      </c>
      <c r="U881" s="174">
        <v>7375064934</v>
      </c>
      <c r="V881" s="174">
        <v>9466799444</v>
      </c>
      <c r="W881" s="174">
        <v>9466799444</v>
      </c>
      <c r="X881" s="174">
        <v>9466799444</v>
      </c>
      <c r="Y881" s="174">
        <v>9466799444</v>
      </c>
      <c r="Z881" s="174">
        <v>9466799444</v>
      </c>
      <c r="AA881" s="174">
        <v>9466799444</v>
      </c>
      <c r="AB881" s="174">
        <v>9466799444</v>
      </c>
      <c r="AC881" s="174">
        <v>9466799444</v>
      </c>
      <c r="AD881" s="174">
        <v>3255053631.7739425</v>
      </c>
      <c r="AE881" s="174">
        <v>2793045619.6510034</v>
      </c>
      <c r="AF881" s="174">
        <v>1267617113.9245458</v>
      </c>
      <c r="AG881" s="174">
        <v>2637258060.4261489</v>
      </c>
      <c r="AH881" s="174">
        <v>2745183922.5646214</v>
      </c>
      <c r="AI881" s="174">
        <v>3575784471.2461963</v>
      </c>
      <c r="AJ881" s="174">
        <v>2940938922.759038</v>
      </c>
      <c r="AK881" s="174">
        <v>3521304330.663579</v>
      </c>
      <c r="AL881" s="174">
        <v>780085796.16197848</v>
      </c>
      <c r="AM881" s="174">
        <v>1867917371.9603214</v>
      </c>
      <c r="AN881" s="174">
        <v>2740565750.1299167</v>
      </c>
      <c r="AO881" s="174">
        <v>99558040.684035495</v>
      </c>
      <c r="AP881" s="174">
        <v>2889470099</v>
      </c>
      <c r="AQ881" s="174">
        <v>2544021501</v>
      </c>
      <c r="AR881" s="174">
        <v>335114406</v>
      </c>
      <c r="AS881" s="174">
        <v>1606458928</v>
      </c>
      <c r="AT881" s="174">
        <v>2091734510</v>
      </c>
      <c r="AU881" s="174">
        <v>0</v>
      </c>
      <c r="AV881" s="174">
        <v>0</v>
      </c>
      <c r="AW881" s="174">
        <v>0</v>
      </c>
      <c r="AX881" s="174">
        <v>0</v>
      </c>
      <c r="AY881" s="174">
        <v>0</v>
      </c>
      <c r="AZ881" s="174">
        <v>0</v>
      </c>
      <c r="BA881" s="174">
        <v>0</v>
      </c>
      <c r="BB881" s="175">
        <f t="shared" si="299"/>
        <v>0.88768740115206446</v>
      </c>
      <c r="BC881" s="175">
        <f t="shared" si="301"/>
        <v>0.89838003215966689</v>
      </c>
      <c r="BD881" s="175">
        <f t="shared" si="302"/>
        <v>0.78852236991071734</v>
      </c>
      <c r="BE881" s="175">
        <f t="shared" si="300"/>
        <v>0.74099104634494806</v>
      </c>
      <c r="BF881" s="175">
        <f t="shared" si="300"/>
        <v>0.74552538913939259</v>
      </c>
      <c r="BG881" s="175">
        <f t="shared" si="300"/>
        <v>0.58171517185167076</v>
      </c>
      <c r="BH881" s="175">
        <f t="shared" si="300"/>
        <v>0.49268059886817805</v>
      </c>
      <c r="BI881" s="175">
        <f t="shared" si="300"/>
        <v>0.41637587824100236</v>
      </c>
      <c r="BJ881" s="175">
        <f t="shared" si="300"/>
        <v>0.40256378632918499</v>
      </c>
      <c r="BK881" s="175">
        <f t="shared" si="300"/>
        <v>0.37294078428396016</v>
      </c>
      <c r="BL881" s="175">
        <f t="shared" si="300"/>
        <v>0.33660024583117082</v>
      </c>
      <c r="BM881" s="175">
        <f t="shared" si="300"/>
        <v>0.33541292690756097</v>
      </c>
    </row>
    <row r="882" spans="1:65" x14ac:dyDescent="0.35">
      <c r="A882" s="173" t="s">
        <v>81</v>
      </c>
      <c r="B882" s="173" t="str">
        <v>DGS</v>
      </c>
      <c r="C882" s="173" t="str">
        <v>Revenue Bill Gov</v>
      </c>
      <c r="D882" s="173" t="str">
        <v>RP M</v>
      </c>
      <c r="E882" s="173" t="str">
        <v>SUMALUT</v>
      </c>
      <c r="F882" s="174">
        <v>4644588999.2056618</v>
      </c>
      <c r="G882" s="174">
        <v>8629945440.8569221</v>
      </c>
      <c r="H882" s="174">
        <v>10438689986.589695</v>
      </c>
      <c r="I882" s="174">
        <v>14201755410.751781</v>
      </c>
      <c r="J882" s="174">
        <v>18118818688.320957</v>
      </c>
      <c r="K882" s="174">
        <v>23221053888.553108</v>
      </c>
      <c r="L882" s="174">
        <v>27417437147.694138</v>
      </c>
      <c r="M882" s="174">
        <v>32441935422.440578</v>
      </c>
      <c r="N882" s="174">
        <v>33555028574.554314</v>
      </c>
      <c r="O882" s="174">
        <v>36220332885.532425</v>
      </c>
      <c r="P882" s="174">
        <v>40130806559.576401</v>
      </c>
      <c r="Q882" s="174">
        <v>40272864489.445755</v>
      </c>
      <c r="R882" s="174">
        <v>4324851479</v>
      </c>
      <c r="S882" s="174">
        <v>9089385370</v>
      </c>
      <c r="T882" s="174">
        <v>8058425808</v>
      </c>
      <c r="U882" s="174">
        <v>12615247064</v>
      </c>
      <c r="V882" s="174">
        <v>16604210068</v>
      </c>
      <c r="W882" s="174">
        <v>16604210068</v>
      </c>
      <c r="X882" s="174">
        <v>16604210068</v>
      </c>
      <c r="Y882" s="174">
        <v>16604210068</v>
      </c>
      <c r="Z882" s="174">
        <v>16604210068</v>
      </c>
      <c r="AA882" s="174">
        <v>16604210068</v>
      </c>
      <c r="AB882" s="174">
        <v>16604210068</v>
      </c>
      <c r="AC882" s="174">
        <v>16604210068</v>
      </c>
      <c r="AD882" s="174">
        <v>4644588999.2056618</v>
      </c>
      <c r="AE882" s="174">
        <v>3985356441.6512599</v>
      </c>
      <c r="AF882" s="174">
        <v>1808744545.7327738</v>
      </c>
      <c r="AG882" s="174">
        <v>3763065424.162087</v>
      </c>
      <c r="AH882" s="174">
        <v>3917063277.5691752</v>
      </c>
      <c r="AI882" s="174">
        <v>5102235200.232152</v>
      </c>
      <c r="AJ882" s="174">
        <v>4196383259.1410279</v>
      </c>
      <c r="AK882" s="174">
        <v>5024498274.7464418</v>
      </c>
      <c r="AL882" s="174">
        <v>1113093152.113734</v>
      </c>
      <c r="AM882" s="174">
        <v>2665304310.9781151</v>
      </c>
      <c r="AN882" s="174">
        <v>3910473674.043972</v>
      </c>
      <c r="AO882" s="174">
        <v>142057929.86935776</v>
      </c>
      <c r="AP882" s="174">
        <v>4324851479</v>
      </c>
      <c r="AQ882" s="174">
        <v>4764533891</v>
      </c>
      <c r="AR882" s="174">
        <v>-1030959562</v>
      </c>
      <c r="AS882" s="174">
        <v>4556821256</v>
      </c>
      <c r="AT882" s="174">
        <v>3988963004</v>
      </c>
      <c r="AU882" s="174">
        <v>0</v>
      </c>
      <c r="AV882" s="174">
        <v>0</v>
      </c>
      <c r="AW882" s="174">
        <v>0</v>
      </c>
      <c r="AX882" s="174">
        <v>0</v>
      </c>
      <c r="AY882" s="174">
        <v>0</v>
      </c>
      <c r="AZ882" s="174">
        <v>0</v>
      </c>
      <c r="BA882" s="174">
        <v>0</v>
      </c>
      <c r="BB882" s="175">
        <f t="shared" si="299"/>
        <v>0.93115913587610344</v>
      </c>
      <c r="BC882" s="175">
        <f t="shared" si="301"/>
        <v>1.0532378718141069</v>
      </c>
      <c r="BD882" s="175">
        <f t="shared" si="302"/>
        <v>0.77197673447074711</v>
      </c>
      <c r="BE882" s="175">
        <f t="shared" si="300"/>
        <v>0.88828786999453058</v>
      </c>
      <c r="BF882" s="175">
        <f t="shared" si="300"/>
        <v>0.9164068780434762</v>
      </c>
      <c r="BG882" s="175">
        <f t="shared" si="300"/>
        <v>0.71504980556395403</v>
      </c>
      <c r="BH882" s="175">
        <f t="shared" si="300"/>
        <v>0.60560766415020117</v>
      </c>
      <c r="BI882" s="175">
        <f t="shared" si="300"/>
        <v>0.51181317796824832</v>
      </c>
      <c r="BJ882" s="175">
        <f t="shared" si="300"/>
        <v>0.49483522361210031</v>
      </c>
      <c r="BK882" s="175">
        <f t="shared" si="300"/>
        <v>0.45842234858731129</v>
      </c>
      <c r="BL882" s="175">
        <f t="shared" si="300"/>
        <v>0.41375221410888247</v>
      </c>
      <c r="BM882" s="175">
        <f t="shared" si="300"/>
        <v>0.41229275042880148</v>
      </c>
    </row>
    <row r="883" spans="1:65" x14ac:dyDescent="0.35">
      <c r="A883" s="170" t="s">
        <v>81</v>
      </c>
      <c r="B883" s="170" t="str">
        <v>DGS</v>
      </c>
      <c r="C883" s="170" t="str">
        <v>Revenue Sustain Gov</v>
      </c>
      <c r="D883" s="170" t="str">
        <v>RP M</v>
      </c>
      <c r="E883" s="170" t="str">
        <v>TR5</v>
      </c>
      <c r="F883" s="171">
        <v>0</v>
      </c>
      <c r="G883" s="171">
        <v>0</v>
      </c>
      <c r="H883" s="171">
        <v>0</v>
      </c>
      <c r="I883" s="171">
        <v>0</v>
      </c>
      <c r="J883" s="171">
        <v>0</v>
      </c>
      <c r="K883" s="171">
        <v>0</v>
      </c>
      <c r="L883" s="171">
        <v>0</v>
      </c>
      <c r="M883" s="171">
        <v>0</v>
      </c>
      <c r="N883" s="171">
        <v>0</v>
      </c>
      <c r="O883" s="171">
        <v>0</v>
      </c>
      <c r="P883" s="171">
        <v>0</v>
      </c>
      <c r="Q883" s="171">
        <v>0</v>
      </c>
      <c r="R883" s="171">
        <v>0</v>
      </c>
      <c r="S883" s="171">
        <v>0</v>
      </c>
      <c r="T883" s="171">
        <v>0</v>
      </c>
      <c r="U883" s="171">
        <v>0</v>
      </c>
      <c r="V883" s="171">
        <v>0</v>
      </c>
      <c r="W883" s="171">
        <v>0</v>
      </c>
      <c r="X883" s="171">
        <v>0</v>
      </c>
      <c r="Y883" s="171">
        <v>0</v>
      </c>
      <c r="Z883" s="171">
        <v>0</v>
      </c>
      <c r="AA883" s="171">
        <v>0</v>
      </c>
      <c r="AB883" s="171">
        <v>0</v>
      </c>
      <c r="AC883" s="171">
        <v>0</v>
      </c>
      <c r="AD883" s="171">
        <v>0</v>
      </c>
      <c r="AE883" s="171">
        <v>0</v>
      </c>
      <c r="AF883" s="171">
        <v>0</v>
      </c>
      <c r="AG883" s="171">
        <v>0</v>
      </c>
      <c r="AH883" s="171">
        <v>0</v>
      </c>
      <c r="AI883" s="171">
        <v>0</v>
      </c>
      <c r="AJ883" s="171">
        <v>0</v>
      </c>
      <c r="AK883" s="171">
        <v>0</v>
      </c>
      <c r="AL883" s="171">
        <v>0</v>
      </c>
      <c r="AM883" s="171">
        <v>0</v>
      </c>
      <c r="AN883" s="171">
        <v>0</v>
      </c>
      <c r="AO883" s="171">
        <v>0</v>
      </c>
      <c r="AP883" s="171">
        <v>0</v>
      </c>
      <c r="AQ883" s="171">
        <v>0</v>
      </c>
      <c r="AR883" s="171">
        <v>0</v>
      </c>
      <c r="AS883" s="171">
        <v>0</v>
      </c>
      <c r="AT883" s="171">
        <v>0</v>
      </c>
      <c r="AU883" s="171">
        <v>0</v>
      </c>
      <c r="AV883" s="171">
        <v>0</v>
      </c>
      <c r="AW883" s="171">
        <v>0</v>
      </c>
      <c r="AX883" s="171">
        <v>0</v>
      </c>
      <c r="AY883" s="171">
        <v>0</v>
      </c>
      <c r="AZ883" s="171">
        <v>0</v>
      </c>
      <c r="BA883" s="171">
        <v>0</v>
      </c>
      <c r="BB883" s="172">
        <f t="shared" si="299"/>
        <v>1</v>
      </c>
      <c r="BC883" s="172">
        <f t="shared" si="301"/>
        <v>1</v>
      </c>
      <c r="BD883" s="172">
        <f t="shared" si="302"/>
        <v>1</v>
      </c>
      <c r="BE883" s="172">
        <f t="shared" si="300"/>
        <v>1</v>
      </c>
      <c r="BF883" s="172">
        <f t="shared" si="300"/>
        <v>1</v>
      </c>
      <c r="BG883" s="172">
        <f t="shared" si="300"/>
        <v>1</v>
      </c>
      <c r="BH883" s="172">
        <f t="shared" si="300"/>
        <v>1</v>
      </c>
      <c r="BI883" s="172">
        <f t="shared" si="300"/>
        <v>1</v>
      </c>
      <c r="BJ883" s="172">
        <f t="shared" si="300"/>
        <v>1</v>
      </c>
      <c r="BK883" s="172">
        <f t="shared" si="300"/>
        <v>1</v>
      </c>
      <c r="BL883" s="172">
        <f t="shared" si="300"/>
        <v>1</v>
      </c>
      <c r="BM883" s="172">
        <f t="shared" si="300"/>
        <v>1</v>
      </c>
    </row>
    <row r="884" spans="1:65" x14ac:dyDescent="0.35">
      <c r="A884" s="173" t="s">
        <v>81</v>
      </c>
      <c r="B884" s="173" t="str">
        <v>DGS</v>
      </c>
      <c r="C884" s="173" t="str">
        <v>Revenue Sustain Gov</v>
      </c>
      <c r="D884" s="173" t="str">
        <v>RP M</v>
      </c>
      <c r="E884" s="173" t="str">
        <v>PAPUA</v>
      </c>
      <c r="F884" s="174">
        <v>0</v>
      </c>
      <c r="G884" s="174">
        <v>0</v>
      </c>
      <c r="H884" s="174">
        <v>0</v>
      </c>
      <c r="I884" s="174">
        <v>0</v>
      </c>
      <c r="J884" s="174">
        <v>0</v>
      </c>
      <c r="K884" s="174">
        <v>0</v>
      </c>
      <c r="L884" s="174">
        <v>0</v>
      </c>
      <c r="M884" s="174">
        <v>0</v>
      </c>
      <c r="N884" s="174">
        <v>0</v>
      </c>
      <c r="O884" s="174">
        <v>0</v>
      </c>
      <c r="P884" s="174">
        <v>0</v>
      </c>
      <c r="Q884" s="174">
        <v>0</v>
      </c>
      <c r="R884" s="174">
        <v>0</v>
      </c>
      <c r="S884" s="174">
        <v>0</v>
      </c>
      <c r="T884" s="174">
        <v>0</v>
      </c>
      <c r="U884" s="174">
        <v>0</v>
      </c>
      <c r="V884" s="174">
        <v>0</v>
      </c>
      <c r="W884" s="174">
        <v>0</v>
      </c>
      <c r="X884" s="174">
        <v>0</v>
      </c>
      <c r="Y884" s="174">
        <v>0</v>
      </c>
      <c r="Z884" s="174">
        <v>0</v>
      </c>
      <c r="AA884" s="174">
        <v>0</v>
      </c>
      <c r="AB884" s="174">
        <v>0</v>
      </c>
      <c r="AC884" s="174">
        <v>0</v>
      </c>
      <c r="AD884" s="174">
        <v>0</v>
      </c>
      <c r="AE884" s="174">
        <v>0</v>
      </c>
      <c r="AF884" s="174">
        <v>0</v>
      </c>
      <c r="AG884" s="174">
        <v>0</v>
      </c>
      <c r="AH884" s="174">
        <v>0</v>
      </c>
      <c r="AI884" s="174">
        <v>0</v>
      </c>
      <c r="AJ884" s="174">
        <v>0</v>
      </c>
      <c r="AK884" s="174">
        <v>0</v>
      </c>
      <c r="AL884" s="174">
        <v>0</v>
      </c>
      <c r="AM884" s="174">
        <v>0</v>
      </c>
      <c r="AN884" s="174">
        <v>0</v>
      </c>
      <c r="AO884" s="174">
        <v>0</v>
      </c>
      <c r="AP884" s="174">
        <v>0</v>
      </c>
      <c r="AQ884" s="174">
        <v>0</v>
      </c>
      <c r="AR884" s="174">
        <v>0</v>
      </c>
      <c r="AS884" s="174">
        <v>0</v>
      </c>
      <c r="AT884" s="174">
        <v>0</v>
      </c>
      <c r="AU884" s="174">
        <v>0</v>
      </c>
      <c r="AV884" s="174">
        <v>0</v>
      </c>
      <c r="AW884" s="174">
        <v>0</v>
      </c>
      <c r="AX884" s="174">
        <v>0</v>
      </c>
      <c r="AY884" s="174">
        <v>0</v>
      </c>
      <c r="AZ884" s="174">
        <v>0</v>
      </c>
      <c r="BA884" s="174">
        <v>0</v>
      </c>
      <c r="BB884" s="175">
        <f t="shared" si="299"/>
        <v>1</v>
      </c>
      <c r="BC884" s="175">
        <f t="shared" si="301"/>
        <v>1</v>
      </c>
      <c r="BD884" s="175">
        <f t="shared" si="302"/>
        <v>1</v>
      </c>
      <c r="BE884" s="175">
        <f t="shared" si="300"/>
        <v>1</v>
      </c>
      <c r="BF884" s="175">
        <f t="shared" si="300"/>
        <v>1</v>
      </c>
      <c r="BG884" s="175">
        <f t="shared" si="300"/>
        <v>1</v>
      </c>
      <c r="BH884" s="175">
        <f t="shared" si="300"/>
        <v>1</v>
      </c>
      <c r="BI884" s="175">
        <f t="shared" si="300"/>
        <v>1</v>
      </c>
      <c r="BJ884" s="175">
        <f t="shared" si="300"/>
        <v>1</v>
      </c>
      <c r="BK884" s="175">
        <f t="shared" si="300"/>
        <v>1</v>
      </c>
      <c r="BL884" s="175">
        <f t="shared" si="300"/>
        <v>1</v>
      </c>
      <c r="BM884" s="175">
        <f t="shared" si="300"/>
        <v>1</v>
      </c>
    </row>
    <row r="885" spans="1:65" x14ac:dyDescent="0.35">
      <c r="A885" s="173" t="s">
        <v>81</v>
      </c>
      <c r="B885" s="173" t="str">
        <v>DGS</v>
      </c>
      <c r="C885" s="173" t="str">
        <v>Revenue Sustain Gov</v>
      </c>
      <c r="D885" s="173" t="str">
        <v>RP M</v>
      </c>
      <c r="E885" s="173" t="str">
        <v>PAPUA BARAT</v>
      </c>
      <c r="F885" s="174">
        <v>0</v>
      </c>
      <c r="G885" s="174">
        <v>0</v>
      </c>
      <c r="H885" s="174">
        <v>0</v>
      </c>
      <c r="I885" s="174">
        <v>0</v>
      </c>
      <c r="J885" s="174">
        <v>0</v>
      </c>
      <c r="K885" s="174">
        <v>0</v>
      </c>
      <c r="L885" s="174">
        <v>0</v>
      </c>
      <c r="M885" s="174">
        <v>0</v>
      </c>
      <c r="N885" s="174">
        <v>0</v>
      </c>
      <c r="O885" s="174">
        <v>0</v>
      </c>
      <c r="P885" s="174">
        <v>0</v>
      </c>
      <c r="Q885" s="174">
        <v>0</v>
      </c>
      <c r="R885" s="174">
        <v>0</v>
      </c>
      <c r="S885" s="174">
        <v>0</v>
      </c>
      <c r="T885" s="174">
        <v>0</v>
      </c>
      <c r="U885" s="174">
        <v>0</v>
      </c>
      <c r="V885" s="174">
        <v>0</v>
      </c>
      <c r="W885" s="174">
        <v>0</v>
      </c>
      <c r="X885" s="174">
        <v>0</v>
      </c>
      <c r="Y885" s="174">
        <v>0</v>
      </c>
      <c r="Z885" s="174">
        <v>0</v>
      </c>
      <c r="AA885" s="174">
        <v>0</v>
      </c>
      <c r="AB885" s="174">
        <v>0</v>
      </c>
      <c r="AC885" s="174">
        <v>0</v>
      </c>
      <c r="AD885" s="174">
        <v>0</v>
      </c>
      <c r="AE885" s="174">
        <v>0</v>
      </c>
      <c r="AF885" s="174">
        <v>0</v>
      </c>
      <c r="AG885" s="174">
        <v>0</v>
      </c>
      <c r="AH885" s="174">
        <v>0</v>
      </c>
      <c r="AI885" s="174">
        <v>0</v>
      </c>
      <c r="AJ885" s="174">
        <v>0</v>
      </c>
      <c r="AK885" s="174">
        <v>0</v>
      </c>
      <c r="AL885" s="174">
        <v>0</v>
      </c>
      <c r="AM885" s="174">
        <v>0</v>
      </c>
      <c r="AN885" s="174">
        <v>0</v>
      </c>
      <c r="AO885" s="174">
        <v>0</v>
      </c>
      <c r="AP885" s="174">
        <v>0</v>
      </c>
      <c r="AQ885" s="174">
        <v>0</v>
      </c>
      <c r="AR885" s="174">
        <v>0</v>
      </c>
      <c r="AS885" s="174">
        <v>0</v>
      </c>
      <c r="AT885" s="174">
        <v>0</v>
      </c>
      <c r="AU885" s="174">
        <v>0</v>
      </c>
      <c r="AV885" s="174">
        <v>0</v>
      </c>
      <c r="AW885" s="174">
        <v>0</v>
      </c>
      <c r="AX885" s="174">
        <v>0</v>
      </c>
      <c r="AY885" s="174">
        <v>0</v>
      </c>
      <c r="AZ885" s="174">
        <v>0</v>
      </c>
      <c r="BA885" s="174">
        <v>0</v>
      </c>
      <c r="BB885" s="175">
        <f t="shared" si="299"/>
        <v>1</v>
      </c>
      <c r="BC885" s="175">
        <f t="shared" si="301"/>
        <v>1</v>
      </c>
      <c r="BD885" s="175">
        <f t="shared" si="302"/>
        <v>1</v>
      </c>
      <c r="BE885" s="175">
        <f t="shared" si="300"/>
        <v>1</v>
      </c>
      <c r="BF885" s="175">
        <f t="shared" si="300"/>
        <v>1</v>
      </c>
      <c r="BG885" s="175">
        <f t="shared" si="300"/>
        <v>1</v>
      </c>
      <c r="BH885" s="175">
        <f t="shared" si="300"/>
        <v>1</v>
      </c>
      <c r="BI885" s="175">
        <f t="shared" si="300"/>
        <v>1</v>
      </c>
      <c r="BJ885" s="175">
        <f t="shared" si="300"/>
        <v>1</v>
      </c>
      <c r="BK885" s="175">
        <f t="shared" si="300"/>
        <v>1</v>
      </c>
      <c r="BL885" s="175">
        <f t="shared" si="300"/>
        <v>1</v>
      </c>
      <c r="BM885" s="175">
        <f t="shared" si="300"/>
        <v>1</v>
      </c>
    </row>
    <row r="886" spans="1:65" x14ac:dyDescent="0.35">
      <c r="A886" s="173" t="s">
        <v>81</v>
      </c>
      <c r="B886" s="173" t="str">
        <v>DGS</v>
      </c>
      <c r="C886" s="173" t="str">
        <v>Revenue Sustain Gov</v>
      </c>
      <c r="D886" s="173" t="str">
        <v>RP M</v>
      </c>
      <c r="E886" s="173" t="str">
        <v>SULBAGSEL</v>
      </c>
      <c r="F886" s="174">
        <v>0</v>
      </c>
      <c r="G886" s="174">
        <v>0</v>
      </c>
      <c r="H886" s="174">
        <v>0</v>
      </c>
      <c r="I886" s="174">
        <v>0</v>
      </c>
      <c r="J886" s="174">
        <v>0</v>
      </c>
      <c r="K886" s="174">
        <v>0</v>
      </c>
      <c r="L886" s="174">
        <v>0</v>
      </c>
      <c r="M886" s="174">
        <v>0</v>
      </c>
      <c r="N886" s="174">
        <v>0</v>
      </c>
      <c r="O886" s="174">
        <v>0</v>
      </c>
      <c r="P886" s="174">
        <v>0</v>
      </c>
      <c r="Q886" s="174">
        <v>0</v>
      </c>
      <c r="R886" s="174">
        <v>0</v>
      </c>
      <c r="S886" s="174">
        <v>0</v>
      </c>
      <c r="T886" s="174">
        <v>0</v>
      </c>
      <c r="U886" s="174">
        <v>0</v>
      </c>
      <c r="V886" s="174">
        <v>0</v>
      </c>
      <c r="W886" s="174">
        <v>0</v>
      </c>
      <c r="X886" s="174">
        <v>0</v>
      </c>
      <c r="Y886" s="174">
        <v>0</v>
      </c>
      <c r="Z886" s="174">
        <v>0</v>
      </c>
      <c r="AA886" s="174">
        <v>0</v>
      </c>
      <c r="AB886" s="174">
        <v>0</v>
      </c>
      <c r="AC886" s="174">
        <v>0</v>
      </c>
      <c r="AD886" s="174">
        <v>0</v>
      </c>
      <c r="AE886" s="174">
        <v>0</v>
      </c>
      <c r="AF886" s="174">
        <v>0</v>
      </c>
      <c r="AG886" s="174">
        <v>0</v>
      </c>
      <c r="AH886" s="174">
        <v>0</v>
      </c>
      <c r="AI886" s="174">
        <v>0</v>
      </c>
      <c r="AJ886" s="174">
        <v>0</v>
      </c>
      <c r="AK886" s="174">
        <v>0</v>
      </c>
      <c r="AL886" s="174">
        <v>0</v>
      </c>
      <c r="AM886" s="174">
        <v>0</v>
      </c>
      <c r="AN886" s="174">
        <v>0</v>
      </c>
      <c r="AO886" s="174">
        <v>0</v>
      </c>
      <c r="AP886" s="174">
        <v>0</v>
      </c>
      <c r="AQ886" s="174">
        <v>0</v>
      </c>
      <c r="AR886" s="174">
        <v>0</v>
      </c>
      <c r="AS886" s="174">
        <v>0</v>
      </c>
      <c r="AT886" s="174">
        <v>0</v>
      </c>
      <c r="AU886" s="174">
        <v>0</v>
      </c>
      <c r="AV886" s="174">
        <v>0</v>
      </c>
      <c r="AW886" s="174">
        <v>0</v>
      </c>
      <c r="AX886" s="174">
        <v>0</v>
      </c>
      <c r="AY886" s="174">
        <v>0</v>
      </c>
      <c r="AZ886" s="174">
        <v>0</v>
      </c>
      <c r="BA886" s="174">
        <v>0</v>
      </c>
      <c r="BB886" s="175">
        <f t="shared" si="299"/>
        <v>1</v>
      </c>
      <c r="BC886" s="175">
        <f t="shared" si="301"/>
        <v>1</v>
      </c>
      <c r="BD886" s="175">
        <f t="shared" si="302"/>
        <v>1</v>
      </c>
      <c r="BE886" s="175">
        <f t="shared" si="300"/>
        <v>1</v>
      </c>
      <c r="BF886" s="175">
        <f t="shared" si="300"/>
        <v>1</v>
      </c>
      <c r="BG886" s="175">
        <f t="shared" si="300"/>
        <v>1</v>
      </c>
      <c r="BH886" s="175">
        <f t="shared" si="300"/>
        <v>1</v>
      </c>
      <c r="BI886" s="175">
        <f t="shared" si="300"/>
        <v>1</v>
      </c>
      <c r="BJ886" s="175">
        <f t="shared" si="300"/>
        <v>1</v>
      </c>
      <c r="BK886" s="175">
        <f t="shared" si="300"/>
        <v>1</v>
      </c>
      <c r="BL886" s="175">
        <f t="shared" si="300"/>
        <v>1</v>
      </c>
      <c r="BM886" s="175">
        <f t="shared" si="300"/>
        <v>1</v>
      </c>
    </row>
    <row r="887" spans="1:65" x14ac:dyDescent="0.35">
      <c r="A887" s="173" t="s">
        <v>81</v>
      </c>
      <c r="B887" s="173" t="str">
        <v>DGS</v>
      </c>
      <c r="C887" s="173" t="str">
        <v>Revenue Sustain Gov</v>
      </c>
      <c r="D887" s="173" t="str">
        <v>RP M</v>
      </c>
      <c r="E887" s="173" t="str">
        <v>SULBAGTENG</v>
      </c>
      <c r="F887" s="174">
        <v>0</v>
      </c>
      <c r="G887" s="174">
        <v>0</v>
      </c>
      <c r="H887" s="174">
        <v>0</v>
      </c>
      <c r="I887" s="174">
        <v>0</v>
      </c>
      <c r="J887" s="174">
        <v>0</v>
      </c>
      <c r="K887" s="174">
        <v>0</v>
      </c>
      <c r="L887" s="174">
        <v>0</v>
      </c>
      <c r="M887" s="174">
        <v>0</v>
      </c>
      <c r="N887" s="174">
        <v>0</v>
      </c>
      <c r="O887" s="174">
        <v>0</v>
      </c>
      <c r="P887" s="174">
        <v>0</v>
      </c>
      <c r="Q887" s="174">
        <v>0</v>
      </c>
      <c r="R887" s="174">
        <v>0</v>
      </c>
      <c r="S887" s="174">
        <v>0</v>
      </c>
      <c r="T887" s="174">
        <v>0</v>
      </c>
      <c r="U887" s="174">
        <v>0</v>
      </c>
      <c r="V887" s="174">
        <v>0</v>
      </c>
      <c r="W887" s="174">
        <v>0</v>
      </c>
      <c r="X887" s="174">
        <v>0</v>
      </c>
      <c r="Y887" s="174">
        <v>0</v>
      </c>
      <c r="Z887" s="174">
        <v>0</v>
      </c>
      <c r="AA887" s="174">
        <v>0</v>
      </c>
      <c r="AB887" s="174">
        <v>0</v>
      </c>
      <c r="AC887" s="174">
        <v>0</v>
      </c>
      <c r="AD887" s="174">
        <v>0</v>
      </c>
      <c r="AE887" s="174">
        <v>0</v>
      </c>
      <c r="AF887" s="174">
        <v>0</v>
      </c>
      <c r="AG887" s="174">
        <v>0</v>
      </c>
      <c r="AH887" s="174">
        <v>0</v>
      </c>
      <c r="AI887" s="174">
        <v>0</v>
      </c>
      <c r="AJ887" s="174">
        <v>0</v>
      </c>
      <c r="AK887" s="174">
        <v>0</v>
      </c>
      <c r="AL887" s="174">
        <v>0</v>
      </c>
      <c r="AM887" s="174">
        <v>0</v>
      </c>
      <c r="AN887" s="174">
        <v>0</v>
      </c>
      <c r="AO887" s="174">
        <v>0</v>
      </c>
      <c r="AP887" s="174">
        <v>0</v>
      </c>
      <c r="AQ887" s="174">
        <v>0</v>
      </c>
      <c r="AR887" s="174">
        <v>0</v>
      </c>
      <c r="AS887" s="174">
        <v>0</v>
      </c>
      <c r="AT887" s="174">
        <v>0</v>
      </c>
      <c r="AU887" s="174">
        <v>0</v>
      </c>
      <c r="AV887" s="174">
        <v>0</v>
      </c>
      <c r="AW887" s="174">
        <v>0</v>
      </c>
      <c r="AX887" s="174">
        <v>0</v>
      </c>
      <c r="AY887" s="174">
        <v>0</v>
      </c>
      <c r="AZ887" s="174">
        <v>0</v>
      </c>
      <c r="BA887" s="174">
        <v>0</v>
      </c>
      <c r="BB887" s="175">
        <f t="shared" si="299"/>
        <v>1</v>
      </c>
      <c r="BC887" s="175">
        <f t="shared" si="301"/>
        <v>1</v>
      </c>
      <c r="BD887" s="175">
        <f t="shared" si="302"/>
        <v>1</v>
      </c>
      <c r="BE887" s="175">
        <f t="shared" si="300"/>
        <v>1</v>
      </c>
      <c r="BF887" s="175">
        <f t="shared" si="300"/>
        <v>1</v>
      </c>
      <c r="BG887" s="175">
        <f t="shared" si="300"/>
        <v>1</v>
      </c>
      <c r="BH887" s="175">
        <f t="shared" si="300"/>
        <v>1</v>
      </c>
      <c r="BI887" s="175">
        <f t="shared" si="300"/>
        <v>1</v>
      </c>
      <c r="BJ887" s="175">
        <f t="shared" si="300"/>
        <v>1</v>
      </c>
      <c r="BK887" s="175">
        <f t="shared" si="300"/>
        <v>1</v>
      </c>
      <c r="BL887" s="175">
        <f t="shared" si="300"/>
        <v>1</v>
      </c>
      <c r="BM887" s="175">
        <f t="shared" si="300"/>
        <v>1</v>
      </c>
    </row>
    <row r="888" spans="1:65" x14ac:dyDescent="0.35">
      <c r="A888" s="173" t="s">
        <v>81</v>
      </c>
      <c r="B888" s="173" t="str">
        <v>DGS</v>
      </c>
      <c r="C888" s="173" t="str">
        <v>Revenue Sustain Gov</v>
      </c>
      <c r="D888" s="173" t="str">
        <v>RP M</v>
      </c>
      <c r="E888" s="173" t="str">
        <v>SUMALUT</v>
      </c>
      <c r="F888" s="174">
        <v>0</v>
      </c>
      <c r="G888" s="174">
        <v>0</v>
      </c>
      <c r="H888" s="174">
        <v>0</v>
      </c>
      <c r="I888" s="174">
        <v>0</v>
      </c>
      <c r="J888" s="174">
        <v>0</v>
      </c>
      <c r="K888" s="174">
        <v>0</v>
      </c>
      <c r="L888" s="174">
        <v>0</v>
      </c>
      <c r="M888" s="174">
        <v>0</v>
      </c>
      <c r="N888" s="174">
        <v>0</v>
      </c>
      <c r="O888" s="174">
        <v>0</v>
      </c>
      <c r="P888" s="174">
        <v>0</v>
      </c>
      <c r="Q888" s="174">
        <v>0</v>
      </c>
      <c r="R888" s="174">
        <v>0</v>
      </c>
      <c r="S888" s="174">
        <v>0</v>
      </c>
      <c r="T888" s="174">
        <v>0</v>
      </c>
      <c r="U888" s="174">
        <v>0</v>
      </c>
      <c r="V888" s="174">
        <v>0</v>
      </c>
      <c r="W888" s="174">
        <v>0</v>
      </c>
      <c r="X888" s="174">
        <v>0</v>
      </c>
      <c r="Y888" s="174">
        <v>0</v>
      </c>
      <c r="Z888" s="174">
        <v>0</v>
      </c>
      <c r="AA888" s="174">
        <v>0</v>
      </c>
      <c r="AB888" s="174">
        <v>0</v>
      </c>
      <c r="AC888" s="174">
        <v>0</v>
      </c>
      <c r="AD888" s="174">
        <v>0</v>
      </c>
      <c r="AE888" s="174">
        <v>0</v>
      </c>
      <c r="AF888" s="174">
        <v>0</v>
      </c>
      <c r="AG888" s="174">
        <v>0</v>
      </c>
      <c r="AH888" s="174">
        <v>0</v>
      </c>
      <c r="AI888" s="174">
        <v>0</v>
      </c>
      <c r="AJ888" s="174">
        <v>0</v>
      </c>
      <c r="AK888" s="174">
        <v>0</v>
      </c>
      <c r="AL888" s="174">
        <v>0</v>
      </c>
      <c r="AM888" s="174">
        <v>0</v>
      </c>
      <c r="AN888" s="174">
        <v>0</v>
      </c>
      <c r="AO888" s="174">
        <v>0</v>
      </c>
      <c r="AP888" s="174">
        <v>0</v>
      </c>
      <c r="AQ888" s="174">
        <v>0</v>
      </c>
      <c r="AR888" s="174">
        <v>0</v>
      </c>
      <c r="AS888" s="174">
        <v>0</v>
      </c>
      <c r="AT888" s="174">
        <v>0</v>
      </c>
      <c r="AU888" s="174">
        <v>0</v>
      </c>
      <c r="AV888" s="174">
        <v>0</v>
      </c>
      <c r="AW888" s="174">
        <v>0</v>
      </c>
      <c r="AX888" s="174">
        <v>0</v>
      </c>
      <c r="AY888" s="174">
        <v>0</v>
      </c>
      <c r="AZ888" s="174">
        <v>0</v>
      </c>
      <c r="BA888" s="174">
        <v>0</v>
      </c>
      <c r="BB888" s="175">
        <f t="shared" si="299"/>
        <v>1</v>
      </c>
      <c r="BC888" s="175">
        <f t="shared" si="301"/>
        <v>1</v>
      </c>
      <c r="BD888" s="175">
        <f t="shared" si="302"/>
        <v>1</v>
      </c>
      <c r="BE888" s="175">
        <f t="shared" si="300"/>
        <v>1</v>
      </c>
      <c r="BF888" s="175">
        <f t="shared" si="300"/>
        <v>1</v>
      </c>
      <c r="BG888" s="175">
        <f t="shared" si="300"/>
        <v>1</v>
      </c>
      <c r="BH888" s="175">
        <f t="shared" si="300"/>
        <v>1</v>
      </c>
      <c r="BI888" s="175">
        <f t="shared" si="300"/>
        <v>1</v>
      </c>
      <c r="BJ888" s="175">
        <f t="shared" si="300"/>
        <v>1</v>
      </c>
      <c r="BK888" s="175">
        <f t="shared" si="300"/>
        <v>1</v>
      </c>
      <c r="BL888" s="175">
        <f t="shared" si="300"/>
        <v>1</v>
      </c>
      <c r="BM888" s="175">
        <f t="shared" si="300"/>
        <v>1</v>
      </c>
    </row>
    <row r="889" spans="1:65" x14ac:dyDescent="0.35">
      <c r="A889" s="170" t="s">
        <v>81</v>
      </c>
      <c r="B889" s="170" t="str">
        <v>DGS</v>
      </c>
      <c r="C889" s="170" t="str">
        <v>Revenue Scaling Gov</v>
      </c>
      <c r="D889" s="170" t="str">
        <v>RP M</v>
      </c>
      <c r="E889" s="170" t="str">
        <v>TR5</v>
      </c>
      <c r="F889" s="171">
        <v>0</v>
      </c>
      <c r="G889" s="171">
        <v>0</v>
      </c>
      <c r="H889" s="171">
        <v>0</v>
      </c>
      <c r="I889" s="171">
        <v>0</v>
      </c>
      <c r="J889" s="171">
        <v>0</v>
      </c>
      <c r="K889" s="171">
        <v>0</v>
      </c>
      <c r="L889" s="171">
        <v>0</v>
      </c>
      <c r="M889" s="171">
        <v>0</v>
      </c>
      <c r="N889" s="171">
        <v>0</v>
      </c>
      <c r="O889" s="171">
        <v>0</v>
      </c>
      <c r="P889" s="171">
        <v>0</v>
      </c>
      <c r="Q889" s="171">
        <v>0</v>
      </c>
      <c r="R889" s="171">
        <v>0</v>
      </c>
      <c r="S889" s="171">
        <v>0</v>
      </c>
      <c r="T889" s="171">
        <v>0</v>
      </c>
      <c r="U889" s="171">
        <v>0</v>
      </c>
      <c r="V889" s="171">
        <v>0</v>
      </c>
      <c r="W889" s="171">
        <v>0</v>
      </c>
      <c r="X889" s="171">
        <v>0</v>
      </c>
      <c r="Y889" s="171">
        <v>0</v>
      </c>
      <c r="Z889" s="171">
        <v>0</v>
      </c>
      <c r="AA889" s="171">
        <v>0</v>
      </c>
      <c r="AB889" s="171">
        <v>0</v>
      </c>
      <c r="AC889" s="171">
        <v>0</v>
      </c>
      <c r="AD889" s="171">
        <v>0</v>
      </c>
      <c r="AE889" s="171">
        <v>0</v>
      </c>
      <c r="AF889" s="171">
        <v>0</v>
      </c>
      <c r="AG889" s="171">
        <v>0</v>
      </c>
      <c r="AH889" s="171">
        <v>0</v>
      </c>
      <c r="AI889" s="171">
        <v>0</v>
      </c>
      <c r="AJ889" s="171">
        <v>0</v>
      </c>
      <c r="AK889" s="171">
        <v>0</v>
      </c>
      <c r="AL889" s="171">
        <v>0</v>
      </c>
      <c r="AM889" s="171">
        <v>0</v>
      </c>
      <c r="AN889" s="171">
        <v>0</v>
      </c>
      <c r="AO889" s="171">
        <v>0</v>
      </c>
      <c r="AP889" s="171">
        <v>0</v>
      </c>
      <c r="AQ889" s="171">
        <v>0</v>
      </c>
      <c r="AR889" s="171">
        <v>0</v>
      </c>
      <c r="AS889" s="171">
        <v>0</v>
      </c>
      <c r="AT889" s="171">
        <v>0</v>
      </c>
      <c r="AU889" s="171">
        <v>0</v>
      </c>
      <c r="AV889" s="171">
        <v>0</v>
      </c>
      <c r="AW889" s="171">
        <v>0</v>
      </c>
      <c r="AX889" s="171">
        <v>0</v>
      </c>
      <c r="AY889" s="171">
        <v>0</v>
      </c>
      <c r="AZ889" s="171">
        <v>0</v>
      </c>
      <c r="BA889" s="171">
        <v>0</v>
      </c>
      <c r="BB889" s="172">
        <f t="shared" si="299"/>
        <v>1</v>
      </c>
      <c r="BC889" s="172">
        <f t="shared" si="301"/>
        <v>1</v>
      </c>
      <c r="BD889" s="172">
        <f t="shared" si="302"/>
        <v>1</v>
      </c>
      <c r="BE889" s="172">
        <f t="shared" si="300"/>
        <v>1</v>
      </c>
      <c r="BF889" s="172">
        <f t="shared" si="300"/>
        <v>1</v>
      </c>
      <c r="BG889" s="172">
        <f t="shared" si="300"/>
        <v>1</v>
      </c>
      <c r="BH889" s="172">
        <f t="shared" si="300"/>
        <v>1</v>
      </c>
      <c r="BI889" s="172">
        <f t="shared" si="300"/>
        <v>1</v>
      </c>
      <c r="BJ889" s="172">
        <f t="shared" si="300"/>
        <v>1</v>
      </c>
      <c r="BK889" s="172">
        <f t="shared" si="300"/>
        <v>1</v>
      </c>
      <c r="BL889" s="172">
        <f t="shared" si="300"/>
        <v>1</v>
      </c>
      <c r="BM889" s="172">
        <f t="shared" si="300"/>
        <v>1</v>
      </c>
    </row>
    <row r="890" spans="1:65" x14ac:dyDescent="0.35">
      <c r="A890" s="173" t="s">
        <v>81</v>
      </c>
      <c r="B890" s="173" t="str">
        <v>DGS</v>
      </c>
      <c r="C890" s="173" t="str">
        <v>Revenue Scaling Gov</v>
      </c>
      <c r="D890" s="173" t="str">
        <v>RP M</v>
      </c>
      <c r="E890" s="173" t="str">
        <v>PAPUA</v>
      </c>
      <c r="F890" s="174">
        <v>0</v>
      </c>
      <c r="G890" s="174">
        <v>0</v>
      </c>
      <c r="H890" s="174">
        <v>0</v>
      </c>
      <c r="I890" s="174">
        <v>0</v>
      </c>
      <c r="J890" s="174">
        <v>0</v>
      </c>
      <c r="K890" s="174">
        <v>0</v>
      </c>
      <c r="L890" s="174">
        <v>0</v>
      </c>
      <c r="M890" s="174">
        <v>0</v>
      </c>
      <c r="N890" s="174">
        <v>0</v>
      </c>
      <c r="O890" s="174">
        <v>0</v>
      </c>
      <c r="P890" s="174">
        <v>0</v>
      </c>
      <c r="Q890" s="174">
        <v>0</v>
      </c>
      <c r="R890" s="174">
        <v>0</v>
      </c>
      <c r="S890" s="174">
        <v>0</v>
      </c>
      <c r="T890" s="174">
        <v>0</v>
      </c>
      <c r="U890" s="174">
        <v>0</v>
      </c>
      <c r="V890" s="174">
        <v>0</v>
      </c>
      <c r="W890" s="174">
        <v>0</v>
      </c>
      <c r="X890" s="174">
        <v>0</v>
      </c>
      <c r="Y890" s="174">
        <v>0</v>
      </c>
      <c r="Z890" s="174">
        <v>0</v>
      </c>
      <c r="AA890" s="174">
        <v>0</v>
      </c>
      <c r="AB890" s="174">
        <v>0</v>
      </c>
      <c r="AC890" s="174">
        <v>0</v>
      </c>
      <c r="AD890" s="174">
        <v>0</v>
      </c>
      <c r="AE890" s="174">
        <v>0</v>
      </c>
      <c r="AF890" s="174">
        <v>0</v>
      </c>
      <c r="AG890" s="174">
        <v>0</v>
      </c>
      <c r="AH890" s="174">
        <v>0</v>
      </c>
      <c r="AI890" s="174">
        <v>0</v>
      </c>
      <c r="AJ890" s="174">
        <v>0</v>
      </c>
      <c r="AK890" s="174">
        <v>0</v>
      </c>
      <c r="AL890" s="174">
        <v>0</v>
      </c>
      <c r="AM890" s="174">
        <v>0</v>
      </c>
      <c r="AN890" s="174">
        <v>0</v>
      </c>
      <c r="AO890" s="174">
        <v>0</v>
      </c>
      <c r="AP890" s="174">
        <v>0</v>
      </c>
      <c r="AQ890" s="174">
        <v>0</v>
      </c>
      <c r="AR890" s="174">
        <v>0</v>
      </c>
      <c r="AS890" s="174">
        <v>0</v>
      </c>
      <c r="AT890" s="174">
        <v>0</v>
      </c>
      <c r="AU890" s="174">
        <v>0</v>
      </c>
      <c r="AV890" s="174">
        <v>0</v>
      </c>
      <c r="AW890" s="174">
        <v>0</v>
      </c>
      <c r="AX890" s="174">
        <v>0</v>
      </c>
      <c r="AY890" s="174">
        <v>0</v>
      </c>
      <c r="AZ890" s="174">
        <v>0</v>
      </c>
      <c r="BA890" s="174">
        <v>0</v>
      </c>
      <c r="BB890" s="175">
        <f t="shared" si="299"/>
        <v>1</v>
      </c>
      <c r="BC890" s="175">
        <f t="shared" si="301"/>
        <v>1</v>
      </c>
      <c r="BD890" s="175">
        <f t="shared" si="302"/>
        <v>1</v>
      </c>
      <c r="BE890" s="175">
        <f t="shared" si="300"/>
        <v>1</v>
      </c>
      <c r="BF890" s="175">
        <f t="shared" si="300"/>
        <v>1</v>
      </c>
      <c r="BG890" s="175">
        <f t="shared" si="300"/>
        <v>1</v>
      </c>
      <c r="BH890" s="175">
        <f t="shared" si="300"/>
        <v>1</v>
      </c>
      <c r="BI890" s="175">
        <f t="shared" si="300"/>
        <v>1</v>
      </c>
      <c r="BJ890" s="175">
        <f t="shared" si="300"/>
        <v>1</v>
      </c>
      <c r="BK890" s="175">
        <f t="shared" si="300"/>
        <v>1</v>
      </c>
      <c r="BL890" s="175">
        <f t="shared" si="300"/>
        <v>1</v>
      </c>
      <c r="BM890" s="175">
        <f t="shared" si="300"/>
        <v>1</v>
      </c>
    </row>
    <row r="891" spans="1:65" x14ac:dyDescent="0.35">
      <c r="A891" s="173" t="s">
        <v>81</v>
      </c>
      <c r="B891" s="173" t="str">
        <v>DGS</v>
      </c>
      <c r="C891" s="173" t="str">
        <v>Revenue Scaling Gov</v>
      </c>
      <c r="D891" s="173" t="str">
        <v>RP M</v>
      </c>
      <c r="E891" s="173" t="str">
        <v>PAPUA BARAT</v>
      </c>
      <c r="F891" s="174">
        <v>0</v>
      </c>
      <c r="G891" s="174">
        <v>0</v>
      </c>
      <c r="H891" s="174">
        <v>0</v>
      </c>
      <c r="I891" s="174">
        <v>0</v>
      </c>
      <c r="J891" s="174">
        <v>0</v>
      </c>
      <c r="K891" s="174">
        <v>0</v>
      </c>
      <c r="L891" s="174">
        <v>0</v>
      </c>
      <c r="M891" s="174">
        <v>0</v>
      </c>
      <c r="N891" s="174">
        <v>0</v>
      </c>
      <c r="O891" s="174">
        <v>0</v>
      </c>
      <c r="P891" s="174">
        <v>0</v>
      </c>
      <c r="Q891" s="174">
        <v>0</v>
      </c>
      <c r="R891" s="174">
        <v>0</v>
      </c>
      <c r="S891" s="174">
        <v>0</v>
      </c>
      <c r="T891" s="174">
        <v>0</v>
      </c>
      <c r="U891" s="174">
        <v>0</v>
      </c>
      <c r="V891" s="174">
        <v>0</v>
      </c>
      <c r="W891" s="174">
        <v>0</v>
      </c>
      <c r="X891" s="174">
        <v>0</v>
      </c>
      <c r="Y891" s="174">
        <v>0</v>
      </c>
      <c r="Z891" s="174">
        <v>0</v>
      </c>
      <c r="AA891" s="174">
        <v>0</v>
      </c>
      <c r="AB891" s="174">
        <v>0</v>
      </c>
      <c r="AC891" s="174">
        <v>0</v>
      </c>
      <c r="AD891" s="174">
        <v>0</v>
      </c>
      <c r="AE891" s="174">
        <v>0</v>
      </c>
      <c r="AF891" s="174">
        <v>0</v>
      </c>
      <c r="AG891" s="174">
        <v>0</v>
      </c>
      <c r="AH891" s="174">
        <v>0</v>
      </c>
      <c r="AI891" s="174">
        <v>0</v>
      </c>
      <c r="AJ891" s="174">
        <v>0</v>
      </c>
      <c r="AK891" s="174">
        <v>0</v>
      </c>
      <c r="AL891" s="174">
        <v>0</v>
      </c>
      <c r="AM891" s="174">
        <v>0</v>
      </c>
      <c r="AN891" s="174">
        <v>0</v>
      </c>
      <c r="AO891" s="174">
        <v>0</v>
      </c>
      <c r="AP891" s="174">
        <v>0</v>
      </c>
      <c r="AQ891" s="174">
        <v>0</v>
      </c>
      <c r="AR891" s="174">
        <v>0</v>
      </c>
      <c r="AS891" s="174">
        <v>0</v>
      </c>
      <c r="AT891" s="174">
        <v>0</v>
      </c>
      <c r="AU891" s="174">
        <v>0</v>
      </c>
      <c r="AV891" s="174">
        <v>0</v>
      </c>
      <c r="AW891" s="174">
        <v>0</v>
      </c>
      <c r="AX891" s="174">
        <v>0</v>
      </c>
      <c r="AY891" s="174">
        <v>0</v>
      </c>
      <c r="AZ891" s="174">
        <v>0</v>
      </c>
      <c r="BA891" s="174">
        <v>0</v>
      </c>
      <c r="BB891" s="175">
        <f t="shared" si="299"/>
        <v>1</v>
      </c>
      <c r="BC891" s="175">
        <f t="shared" si="301"/>
        <v>1</v>
      </c>
      <c r="BD891" s="175">
        <f t="shared" si="302"/>
        <v>1</v>
      </c>
      <c r="BE891" s="175">
        <f t="shared" si="300"/>
        <v>1</v>
      </c>
      <c r="BF891" s="175">
        <f t="shared" si="300"/>
        <v>1</v>
      </c>
      <c r="BG891" s="175">
        <f t="shared" si="300"/>
        <v>1</v>
      </c>
      <c r="BH891" s="175">
        <f t="shared" si="300"/>
        <v>1</v>
      </c>
      <c r="BI891" s="175">
        <f t="shared" si="300"/>
        <v>1</v>
      </c>
      <c r="BJ891" s="175">
        <f t="shared" si="300"/>
        <v>1</v>
      </c>
      <c r="BK891" s="175">
        <f t="shared" si="300"/>
        <v>1</v>
      </c>
      <c r="BL891" s="175">
        <f t="shared" si="300"/>
        <v>1</v>
      </c>
      <c r="BM891" s="175">
        <f t="shared" si="300"/>
        <v>1</v>
      </c>
    </row>
    <row r="892" spans="1:65" x14ac:dyDescent="0.35">
      <c r="A892" s="173" t="s">
        <v>81</v>
      </c>
      <c r="B892" s="173" t="str">
        <v>DGS</v>
      </c>
      <c r="C892" s="173" t="str">
        <v>Revenue Scaling Gov</v>
      </c>
      <c r="D892" s="173" t="str">
        <v>RP M</v>
      </c>
      <c r="E892" s="173" t="str">
        <v>SULBAGSEL</v>
      </c>
      <c r="F892" s="174">
        <v>0</v>
      </c>
      <c r="G892" s="174">
        <v>0</v>
      </c>
      <c r="H892" s="174">
        <v>0</v>
      </c>
      <c r="I892" s="174">
        <v>0</v>
      </c>
      <c r="J892" s="174">
        <v>0</v>
      </c>
      <c r="K892" s="174">
        <v>0</v>
      </c>
      <c r="L892" s="174">
        <v>0</v>
      </c>
      <c r="M892" s="174">
        <v>0</v>
      </c>
      <c r="N892" s="174">
        <v>0</v>
      </c>
      <c r="O892" s="174">
        <v>0</v>
      </c>
      <c r="P892" s="174">
        <v>0</v>
      </c>
      <c r="Q892" s="174">
        <v>0</v>
      </c>
      <c r="R892" s="174">
        <v>0</v>
      </c>
      <c r="S892" s="174">
        <v>0</v>
      </c>
      <c r="T892" s="174">
        <v>0</v>
      </c>
      <c r="U892" s="174">
        <v>0</v>
      </c>
      <c r="V892" s="174">
        <v>0</v>
      </c>
      <c r="W892" s="174">
        <v>0</v>
      </c>
      <c r="X892" s="174">
        <v>0</v>
      </c>
      <c r="Y892" s="174">
        <v>0</v>
      </c>
      <c r="Z892" s="174">
        <v>0</v>
      </c>
      <c r="AA892" s="174">
        <v>0</v>
      </c>
      <c r="AB892" s="174">
        <v>0</v>
      </c>
      <c r="AC892" s="174">
        <v>0</v>
      </c>
      <c r="AD892" s="174">
        <v>0</v>
      </c>
      <c r="AE892" s="174">
        <v>0</v>
      </c>
      <c r="AF892" s="174">
        <v>0</v>
      </c>
      <c r="AG892" s="174">
        <v>0</v>
      </c>
      <c r="AH892" s="174">
        <v>0</v>
      </c>
      <c r="AI892" s="174">
        <v>0</v>
      </c>
      <c r="AJ892" s="174">
        <v>0</v>
      </c>
      <c r="AK892" s="174">
        <v>0</v>
      </c>
      <c r="AL892" s="174">
        <v>0</v>
      </c>
      <c r="AM892" s="174">
        <v>0</v>
      </c>
      <c r="AN892" s="174">
        <v>0</v>
      </c>
      <c r="AO892" s="174">
        <v>0</v>
      </c>
      <c r="AP892" s="174">
        <v>0</v>
      </c>
      <c r="AQ892" s="174">
        <v>0</v>
      </c>
      <c r="AR892" s="174">
        <v>0</v>
      </c>
      <c r="AS892" s="174">
        <v>0</v>
      </c>
      <c r="AT892" s="174">
        <v>0</v>
      </c>
      <c r="AU892" s="174">
        <v>0</v>
      </c>
      <c r="AV892" s="174">
        <v>0</v>
      </c>
      <c r="AW892" s="174">
        <v>0</v>
      </c>
      <c r="AX892" s="174">
        <v>0</v>
      </c>
      <c r="AY892" s="174">
        <v>0</v>
      </c>
      <c r="AZ892" s="174">
        <v>0</v>
      </c>
      <c r="BA892" s="174">
        <v>0</v>
      </c>
      <c r="BB892" s="175">
        <f t="shared" si="299"/>
        <v>1</v>
      </c>
      <c r="BC892" s="175">
        <f t="shared" si="301"/>
        <v>1</v>
      </c>
      <c r="BD892" s="175">
        <f t="shared" si="302"/>
        <v>1</v>
      </c>
      <c r="BE892" s="175">
        <f t="shared" si="300"/>
        <v>1</v>
      </c>
      <c r="BF892" s="175">
        <f t="shared" si="300"/>
        <v>1</v>
      </c>
      <c r="BG892" s="175">
        <f t="shared" si="300"/>
        <v>1</v>
      </c>
      <c r="BH892" s="175">
        <f t="shared" si="300"/>
        <v>1</v>
      </c>
      <c r="BI892" s="175">
        <f t="shared" si="300"/>
        <v>1</v>
      </c>
      <c r="BJ892" s="175">
        <f t="shared" si="300"/>
        <v>1</v>
      </c>
      <c r="BK892" s="175">
        <f t="shared" si="300"/>
        <v>1</v>
      </c>
      <c r="BL892" s="175">
        <f t="shared" si="300"/>
        <v>1</v>
      </c>
      <c r="BM892" s="175">
        <f t="shared" si="300"/>
        <v>1</v>
      </c>
    </row>
    <row r="893" spans="1:65" x14ac:dyDescent="0.35">
      <c r="A893" s="173" t="s">
        <v>81</v>
      </c>
      <c r="B893" s="173" t="str">
        <v>DGS</v>
      </c>
      <c r="C893" s="173" t="str">
        <v>Revenue Scaling Gov</v>
      </c>
      <c r="D893" s="173" t="str">
        <v>RP M</v>
      </c>
      <c r="E893" s="173" t="str">
        <v>SULBAGTENG</v>
      </c>
      <c r="F893" s="174">
        <v>0</v>
      </c>
      <c r="G893" s="174">
        <v>0</v>
      </c>
      <c r="H893" s="174">
        <v>0</v>
      </c>
      <c r="I893" s="174">
        <v>0</v>
      </c>
      <c r="J893" s="174">
        <v>0</v>
      </c>
      <c r="K893" s="174">
        <v>0</v>
      </c>
      <c r="L893" s="174">
        <v>0</v>
      </c>
      <c r="M893" s="174">
        <v>0</v>
      </c>
      <c r="N893" s="174">
        <v>0</v>
      </c>
      <c r="O893" s="174">
        <v>0</v>
      </c>
      <c r="P893" s="174">
        <v>0</v>
      </c>
      <c r="Q893" s="174">
        <v>0</v>
      </c>
      <c r="R893" s="174">
        <v>0</v>
      </c>
      <c r="S893" s="174">
        <v>0</v>
      </c>
      <c r="T893" s="174">
        <v>0</v>
      </c>
      <c r="U893" s="174">
        <v>0</v>
      </c>
      <c r="V893" s="174">
        <v>0</v>
      </c>
      <c r="W893" s="174">
        <v>0</v>
      </c>
      <c r="X893" s="174">
        <v>0</v>
      </c>
      <c r="Y893" s="174">
        <v>0</v>
      </c>
      <c r="Z893" s="174">
        <v>0</v>
      </c>
      <c r="AA893" s="174">
        <v>0</v>
      </c>
      <c r="AB893" s="174">
        <v>0</v>
      </c>
      <c r="AC893" s="174">
        <v>0</v>
      </c>
      <c r="AD893" s="174">
        <v>0</v>
      </c>
      <c r="AE893" s="174">
        <v>0</v>
      </c>
      <c r="AF893" s="174">
        <v>0</v>
      </c>
      <c r="AG893" s="174">
        <v>0</v>
      </c>
      <c r="AH893" s="174">
        <v>0</v>
      </c>
      <c r="AI893" s="174">
        <v>0</v>
      </c>
      <c r="AJ893" s="174">
        <v>0</v>
      </c>
      <c r="AK893" s="174">
        <v>0</v>
      </c>
      <c r="AL893" s="174">
        <v>0</v>
      </c>
      <c r="AM893" s="174">
        <v>0</v>
      </c>
      <c r="AN893" s="174">
        <v>0</v>
      </c>
      <c r="AO893" s="174">
        <v>0</v>
      </c>
      <c r="AP893" s="174">
        <v>0</v>
      </c>
      <c r="AQ893" s="174">
        <v>0</v>
      </c>
      <c r="AR893" s="174">
        <v>0</v>
      </c>
      <c r="AS893" s="174">
        <v>0</v>
      </c>
      <c r="AT893" s="174">
        <v>0</v>
      </c>
      <c r="AU893" s="174">
        <v>0</v>
      </c>
      <c r="AV893" s="174">
        <v>0</v>
      </c>
      <c r="AW893" s="174">
        <v>0</v>
      </c>
      <c r="AX893" s="174">
        <v>0</v>
      </c>
      <c r="AY893" s="174">
        <v>0</v>
      </c>
      <c r="AZ893" s="174">
        <v>0</v>
      </c>
      <c r="BA893" s="174">
        <v>0</v>
      </c>
      <c r="BB893" s="175">
        <f t="shared" si="299"/>
        <v>1</v>
      </c>
      <c r="BC893" s="175">
        <f t="shared" si="301"/>
        <v>1</v>
      </c>
      <c r="BD893" s="175">
        <f t="shared" si="302"/>
        <v>1</v>
      </c>
      <c r="BE893" s="175">
        <f t="shared" si="300"/>
        <v>1</v>
      </c>
      <c r="BF893" s="175">
        <f t="shared" si="300"/>
        <v>1</v>
      </c>
      <c r="BG893" s="175">
        <f t="shared" si="300"/>
        <v>1</v>
      </c>
      <c r="BH893" s="175">
        <f t="shared" si="300"/>
        <v>1</v>
      </c>
      <c r="BI893" s="175">
        <f t="shared" si="300"/>
        <v>1</v>
      </c>
      <c r="BJ893" s="175">
        <f t="shared" si="300"/>
        <v>1</v>
      </c>
      <c r="BK893" s="175">
        <f t="shared" si="300"/>
        <v>1</v>
      </c>
      <c r="BL893" s="175">
        <f t="shared" si="300"/>
        <v>1</v>
      </c>
      <c r="BM893" s="175">
        <f t="shared" si="300"/>
        <v>1</v>
      </c>
    </row>
    <row r="894" spans="1:65" x14ac:dyDescent="0.35">
      <c r="A894" s="173" t="s">
        <v>81</v>
      </c>
      <c r="B894" s="173" t="str">
        <v>DGS</v>
      </c>
      <c r="C894" s="173" t="str">
        <v>Revenue Scaling Gov</v>
      </c>
      <c r="D894" s="173" t="str">
        <v>RP M</v>
      </c>
      <c r="E894" s="173" t="str">
        <v>SUMALUT</v>
      </c>
      <c r="F894" s="174">
        <v>0</v>
      </c>
      <c r="G894" s="174">
        <v>0</v>
      </c>
      <c r="H894" s="174">
        <v>0</v>
      </c>
      <c r="I894" s="174">
        <v>0</v>
      </c>
      <c r="J894" s="174">
        <v>0</v>
      </c>
      <c r="K894" s="174">
        <v>0</v>
      </c>
      <c r="L894" s="174">
        <v>0</v>
      </c>
      <c r="M894" s="174">
        <v>0</v>
      </c>
      <c r="N894" s="174">
        <v>0</v>
      </c>
      <c r="O894" s="174">
        <v>0</v>
      </c>
      <c r="P894" s="174">
        <v>0</v>
      </c>
      <c r="Q894" s="174">
        <v>0</v>
      </c>
      <c r="R894" s="174">
        <v>0</v>
      </c>
      <c r="S894" s="174">
        <v>0</v>
      </c>
      <c r="T894" s="174">
        <v>0</v>
      </c>
      <c r="U894" s="174">
        <v>0</v>
      </c>
      <c r="V894" s="174">
        <v>0</v>
      </c>
      <c r="W894" s="174">
        <v>0</v>
      </c>
      <c r="X894" s="174">
        <v>0</v>
      </c>
      <c r="Y894" s="174">
        <v>0</v>
      </c>
      <c r="Z894" s="174">
        <v>0</v>
      </c>
      <c r="AA894" s="174">
        <v>0</v>
      </c>
      <c r="AB894" s="174">
        <v>0</v>
      </c>
      <c r="AC894" s="174">
        <v>0</v>
      </c>
      <c r="AD894" s="174">
        <v>0</v>
      </c>
      <c r="AE894" s="174">
        <v>0</v>
      </c>
      <c r="AF894" s="174">
        <v>0</v>
      </c>
      <c r="AG894" s="174">
        <v>0</v>
      </c>
      <c r="AH894" s="174">
        <v>0</v>
      </c>
      <c r="AI894" s="174">
        <v>0</v>
      </c>
      <c r="AJ894" s="174">
        <v>0</v>
      </c>
      <c r="AK894" s="174">
        <v>0</v>
      </c>
      <c r="AL894" s="174">
        <v>0</v>
      </c>
      <c r="AM894" s="174">
        <v>0</v>
      </c>
      <c r="AN894" s="174">
        <v>0</v>
      </c>
      <c r="AO894" s="174">
        <v>0</v>
      </c>
      <c r="AP894" s="174">
        <v>0</v>
      </c>
      <c r="AQ894" s="174">
        <v>0</v>
      </c>
      <c r="AR894" s="174">
        <v>0</v>
      </c>
      <c r="AS894" s="174">
        <v>0</v>
      </c>
      <c r="AT894" s="174">
        <v>0</v>
      </c>
      <c r="AU894" s="174">
        <v>0</v>
      </c>
      <c r="AV894" s="174">
        <v>0</v>
      </c>
      <c r="AW894" s="174">
        <v>0</v>
      </c>
      <c r="AX894" s="174">
        <v>0</v>
      </c>
      <c r="AY894" s="174">
        <v>0</v>
      </c>
      <c r="AZ894" s="174">
        <v>0</v>
      </c>
      <c r="BA894" s="174">
        <v>0</v>
      </c>
      <c r="BB894" s="175">
        <f t="shared" si="299"/>
        <v>1</v>
      </c>
      <c r="BC894" s="175">
        <f t="shared" si="301"/>
        <v>1</v>
      </c>
      <c r="BD894" s="175">
        <f t="shared" si="302"/>
        <v>1</v>
      </c>
      <c r="BE894" s="175">
        <f t="shared" si="300"/>
        <v>1</v>
      </c>
      <c r="BF894" s="175">
        <f t="shared" si="300"/>
        <v>1</v>
      </c>
      <c r="BG894" s="175">
        <f t="shared" si="300"/>
        <v>1</v>
      </c>
      <c r="BH894" s="175">
        <f t="shared" si="300"/>
        <v>1</v>
      </c>
      <c r="BI894" s="175">
        <f t="shared" si="300"/>
        <v>1</v>
      </c>
      <c r="BJ894" s="175">
        <f t="shared" si="300"/>
        <v>1</v>
      </c>
      <c r="BK894" s="175">
        <f t="shared" si="300"/>
        <v>1</v>
      </c>
      <c r="BL894" s="175">
        <f t="shared" si="300"/>
        <v>1</v>
      </c>
      <c r="BM894" s="175">
        <f t="shared" si="300"/>
        <v>1</v>
      </c>
    </row>
    <row r="895" spans="1:65" x14ac:dyDescent="0.35">
      <c r="A895" s="170" t="s">
        <v>81</v>
      </c>
      <c r="B895" s="170" t="str">
        <v>DGS</v>
      </c>
      <c r="C895" s="170" t="str">
        <v>Revenue NGTMA Gov</v>
      </c>
      <c r="D895" s="170" t="str">
        <v>RP M</v>
      </c>
      <c r="E895" s="170" t="str">
        <v>TR5</v>
      </c>
      <c r="F895" s="171">
        <v>286871971.05000001</v>
      </c>
      <c r="G895" s="171">
        <v>1319214013.9500003</v>
      </c>
      <c r="H895" s="171">
        <v>2098433728.6500001</v>
      </c>
      <c r="I895" s="171">
        <v>2515341092.25</v>
      </c>
      <c r="J895" s="171">
        <v>3180407601.0000005</v>
      </c>
      <c r="K895" s="171">
        <v>3769467846.9000001</v>
      </c>
      <c r="L895" s="171">
        <v>3984175138.6500001</v>
      </c>
      <c r="M895" s="171">
        <v>4202205179.5500002</v>
      </c>
      <c r="N895" s="171">
        <v>4509922519.1999998</v>
      </c>
      <c r="O895" s="171">
        <v>5727111460.3500004</v>
      </c>
      <c r="P895" s="171">
        <v>5789100874.1999998</v>
      </c>
      <c r="Q895" s="171">
        <v>6268500001.0500011</v>
      </c>
      <c r="R895" s="171">
        <v>272938492</v>
      </c>
      <c r="S895" s="171">
        <v>272938492</v>
      </c>
      <c r="T895" s="171">
        <v>272938492</v>
      </c>
      <c r="U895" s="171">
        <v>272938492</v>
      </c>
      <c r="V895" s="171">
        <v>272938492</v>
      </c>
      <c r="W895" s="171">
        <v>272938492</v>
      </c>
      <c r="X895" s="171">
        <v>272938492</v>
      </c>
      <c r="Y895" s="171">
        <v>272938492</v>
      </c>
      <c r="Z895" s="171">
        <v>272938492</v>
      </c>
      <c r="AA895" s="171">
        <v>272938492</v>
      </c>
      <c r="AB895" s="171">
        <v>272938492</v>
      </c>
      <c r="AC895" s="171">
        <v>272938492</v>
      </c>
      <c r="AD895" s="171">
        <v>286871971.05000001</v>
      </c>
      <c r="AE895" s="171">
        <v>1032342042.9000001</v>
      </c>
      <c r="AF895" s="171">
        <v>779219714.70000005</v>
      </c>
      <c r="AG895" s="171">
        <v>416907363.59999996</v>
      </c>
      <c r="AH895" s="171">
        <v>665066508.75</v>
      </c>
      <c r="AI895" s="171">
        <v>589060245.89999998</v>
      </c>
      <c r="AJ895" s="171">
        <v>214707291.75</v>
      </c>
      <c r="AK895" s="171">
        <v>218030040.90000001</v>
      </c>
      <c r="AL895" s="171">
        <v>307717339.64999998</v>
      </c>
      <c r="AM895" s="171">
        <v>1217188941.1500001</v>
      </c>
      <c r="AN895" s="171">
        <v>61989413.850000009</v>
      </c>
      <c r="AO895" s="171">
        <v>479399126.85000002</v>
      </c>
      <c r="AP895" s="171">
        <v>272938492</v>
      </c>
      <c r="AQ895" s="171">
        <v>0</v>
      </c>
      <c r="AR895" s="171">
        <v>0</v>
      </c>
      <c r="AS895" s="171">
        <v>0</v>
      </c>
      <c r="AT895" s="171">
        <v>0</v>
      </c>
      <c r="AU895" s="171">
        <v>0</v>
      </c>
      <c r="AV895" s="171">
        <v>0</v>
      </c>
      <c r="AW895" s="171">
        <v>0</v>
      </c>
      <c r="AX895" s="171">
        <v>0</v>
      </c>
      <c r="AY895" s="171">
        <v>0</v>
      </c>
      <c r="AZ895" s="171">
        <v>0</v>
      </c>
      <c r="BA895" s="171">
        <v>0</v>
      </c>
      <c r="BB895" s="172">
        <f t="shared" si="299"/>
        <v>0.95142962556083432</v>
      </c>
      <c r="BC895" s="172">
        <f t="shared" si="301"/>
        <v>0.20689477909862825</v>
      </c>
      <c r="BD895" s="172">
        <f t="shared" si="302"/>
        <v>0.13006772064018976</v>
      </c>
      <c r="BE895" s="172">
        <f t="shared" si="300"/>
        <v>0.10850953488612296</v>
      </c>
      <c r="BF895" s="172">
        <f t="shared" si="300"/>
        <v>8.5818714530232307E-2</v>
      </c>
      <c r="BG895" s="172">
        <f t="shared" si="300"/>
        <v>7.2407698668782619E-2</v>
      </c>
      <c r="BH895" s="172">
        <f t="shared" si="300"/>
        <v>6.8505646087757735E-2</v>
      </c>
      <c r="BI895" s="172">
        <f t="shared" si="300"/>
        <v>6.4951253053576033E-2</v>
      </c>
      <c r="BJ895" s="172">
        <f t="shared" si="300"/>
        <v>6.0519552351071357E-2</v>
      </c>
      <c r="BK895" s="172">
        <f t="shared" si="300"/>
        <v>4.7657269094483444E-2</v>
      </c>
      <c r="BL895" s="172">
        <f t="shared" si="300"/>
        <v>4.7146957348142178E-2</v>
      </c>
      <c r="BM895" s="172">
        <f t="shared" si="300"/>
        <v>4.354127653414399E-2</v>
      </c>
    </row>
    <row r="896" spans="1:65" x14ac:dyDescent="0.35">
      <c r="A896" s="173" t="s">
        <v>81</v>
      </c>
      <c r="B896" s="173" t="str">
        <v>DGS</v>
      </c>
      <c r="C896" s="173" t="str">
        <v>Revenue NGTMA Gov</v>
      </c>
      <c r="D896" s="173" t="str">
        <v>RP M</v>
      </c>
      <c r="E896" s="173" t="str">
        <v>PAPUA</v>
      </c>
      <c r="F896" s="174">
        <v>48942480.383351207</v>
      </c>
      <c r="G896" s="174">
        <v>225067669.6049071</v>
      </c>
      <c r="H896" s="174">
        <v>358008317.17475367</v>
      </c>
      <c r="I896" s="174">
        <v>429135797.45797485</v>
      </c>
      <c r="J896" s="174">
        <v>542601063.64965689</v>
      </c>
      <c r="K896" s="174">
        <v>643099099.14629269</v>
      </c>
      <c r="L896" s="174">
        <v>679729751.40616548</v>
      </c>
      <c r="M896" s="174">
        <v>716927289.25091243</v>
      </c>
      <c r="N896" s="174">
        <v>769426143.72007978</v>
      </c>
      <c r="O896" s="174">
        <v>977087581.17951989</v>
      </c>
      <c r="P896" s="174">
        <v>987663433.74616981</v>
      </c>
      <c r="Q896" s="174">
        <v>1069452471.1197875</v>
      </c>
      <c r="R896" s="174">
        <v>0</v>
      </c>
      <c r="S896" s="174">
        <v>0</v>
      </c>
      <c r="T896" s="174">
        <v>0</v>
      </c>
      <c r="U896" s="174">
        <v>0</v>
      </c>
      <c r="V896" s="174">
        <v>0</v>
      </c>
      <c r="W896" s="174">
        <v>0</v>
      </c>
      <c r="X896" s="174">
        <v>0</v>
      </c>
      <c r="Y896" s="174">
        <v>0</v>
      </c>
      <c r="Z896" s="174">
        <v>0</v>
      </c>
      <c r="AA896" s="174">
        <v>0</v>
      </c>
      <c r="AB896" s="174">
        <v>0</v>
      </c>
      <c r="AC896" s="174">
        <v>0</v>
      </c>
      <c r="AD896" s="174">
        <v>48942480.383351207</v>
      </c>
      <c r="AE896" s="174">
        <v>176125189.22155589</v>
      </c>
      <c r="AF896" s="174">
        <v>132940647.56984656</v>
      </c>
      <c r="AG896" s="174">
        <v>71127480.28322117</v>
      </c>
      <c r="AH896" s="174">
        <v>113465266.19168203</v>
      </c>
      <c r="AI896" s="174">
        <v>100498035.49663582</v>
      </c>
      <c r="AJ896" s="174">
        <v>36630652.259872772</v>
      </c>
      <c r="AK896" s="174">
        <v>37197537.844746903</v>
      </c>
      <c r="AL896" s="174">
        <v>52498854.469167374</v>
      </c>
      <c r="AM896" s="174">
        <v>207661437.45944014</v>
      </c>
      <c r="AN896" s="174">
        <v>10575852.566649921</v>
      </c>
      <c r="AO896" s="174">
        <v>81789037.373617694</v>
      </c>
      <c r="AP896" s="174">
        <v>0</v>
      </c>
      <c r="AQ896" s="174">
        <v>0</v>
      </c>
      <c r="AR896" s="174">
        <v>0</v>
      </c>
      <c r="AS896" s="174">
        <v>0</v>
      </c>
      <c r="AT896" s="174">
        <v>0</v>
      </c>
      <c r="AU896" s="174">
        <v>0</v>
      </c>
      <c r="AV896" s="174">
        <v>0</v>
      </c>
      <c r="AW896" s="174">
        <v>0</v>
      </c>
      <c r="AX896" s="174">
        <v>0</v>
      </c>
      <c r="AY896" s="174">
        <v>0</v>
      </c>
      <c r="AZ896" s="174">
        <v>0</v>
      </c>
      <c r="BA896" s="174">
        <v>0</v>
      </c>
      <c r="BB896" s="175">
        <f t="shared" si="299"/>
        <v>0</v>
      </c>
      <c r="BC896" s="175">
        <f t="shared" si="301"/>
        <v>0</v>
      </c>
      <c r="BD896" s="175">
        <f t="shared" si="302"/>
        <v>0</v>
      </c>
      <c r="BE896" s="175">
        <f t="shared" si="300"/>
        <v>0</v>
      </c>
      <c r="BF896" s="175">
        <f t="shared" si="300"/>
        <v>0</v>
      </c>
      <c r="BG896" s="175">
        <f t="shared" si="300"/>
        <v>0</v>
      </c>
      <c r="BH896" s="175">
        <f t="shared" si="300"/>
        <v>0</v>
      </c>
      <c r="BI896" s="175">
        <f t="shared" si="300"/>
        <v>0</v>
      </c>
      <c r="BJ896" s="175">
        <f t="shared" si="300"/>
        <v>0</v>
      </c>
      <c r="BK896" s="175">
        <f t="shared" si="300"/>
        <v>0</v>
      </c>
      <c r="BL896" s="175">
        <f t="shared" si="300"/>
        <v>0</v>
      </c>
      <c r="BM896" s="175">
        <f t="shared" si="300"/>
        <v>0</v>
      </c>
    </row>
    <row r="897" spans="1:65" x14ac:dyDescent="0.35">
      <c r="A897" s="173" t="s">
        <v>81</v>
      </c>
      <c r="B897" s="173" t="str">
        <v>DGS</v>
      </c>
      <c r="C897" s="173" t="str">
        <v>Revenue NGTMA Gov</v>
      </c>
      <c r="D897" s="173" t="str">
        <v>RP M</v>
      </c>
      <c r="E897" s="173" t="str">
        <v>PAPUA BARAT</v>
      </c>
      <c r="F897" s="174">
        <v>74105243.911427721</v>
      </c>
      <c r="G897" s="174">
        <v>340781554.63330114</v>
      </c>
      <c r="H897" s="174">
        <v>542070885.22590947</v>
      </c>
      <c r="I897" s="174">
        <v>649767087.6641165</v>
      </c>
      <c r="J897" s="174">
        <v>821568172.54476655</v>
      </c>
      <c r="K897" s="174">
        <v>973735193.39790082</v>
      </c>
      <c r="L897" s="174">
        <v>1029198737.5233834</v>
      </c>
      <c r="M897" s="174">
        <v>1085520619.726706</v>
      </c>
      <c r="N897" s="174">
        <v>1165010673.8685391</v>
      </c>
      <c r="O897" s="174">
        <v>1479436942.2839079</v>
      </c>
      <c r="P897" s="174">
        <v>1495450150.6028204</v>
      </c>
      <c r="Q897" s="174">
        <v>1619289329.0910971</v>
      </c>
      <c r="R897" s="174">
        <v>88157413</v>
      </c>
      <c r="S897" s="174">
        <v>88157413</v>
      </c>
      <c r="T897" s="174">
        <v>88157413</v>
      </c>
      <c r="U897" s="174">
        <v>88157413</v>
      </c>
      <c r="V897" s="174">
        <v>88157413</v>
      </c>
      <c r="W897" s="174">
        <v>88157413</v>
      </c>
      <c r="X897" s="174">
        <v>88157413</v>
      </c>
      <c r="Y897" s="174">
        <v>88157413</v>
      </c>
      <c r="Z897" s="174">
        <v>88157413</v>
      </c>
      <c r="AA897" s="174">
        <v>88157413</v>
      </c>
      <c r="AB897" s="174">
        <v>88157413</v>
      </c>
      <c r="AC897" s="174">
        <v>88157413</v>
      </c>
      <c r="AD897" s="174">
        <v>74105243.911427721</v>
      </c>
      <c r="AE897" s="174">
        <v>266676310.7218734</v>
      </c>
      <c r="AF897" s="174">
        <v>201289330.59260833</v>
      </c>
      <c r="AG897" s="174">
        <v>107696202.43820706</v>
      </c>
      <c r="AH897" s="174">
        <v>171801084.88065001</v>
      </c>
      <c r="AI897" s="174">
        <v>152167020.85313427</v>
      </c>
      <c r="AJ897" s="174">
        <v>55463544.125482522</v>
      </c>
      <c r="AK897" s="174">
        <v>56321882.20332256</v>
      </c>
      <c r="AL897" s="174">
        <v>79490054.141833156</v>
      </c>
      <c r="AM897" s="174">
        <v>314426268.41536874</v>
      </c>
      <c r="AN897" s="174">
        <v>16013208.318912497</v>
      </c>
      <c r="AO897" s="174">
        <v>123839178.48827679</v>
      </c>
      <c r="AP897" s="174">
        <v>88157413</v>
      </c>
      <c r="AQ897" s="174">
        <v>0</v>
      </c>
      <c r="AR897" s="174">
        <v>0</v>
      </c>
      <c r="AS897" s="174">
        <v>0</v>
      </c>
      <c r="AT897" s="174">
        <v>0</v>
      </c>
      <c r="AU897" s="174">
        <v>0</v>
      </c>
      <c r="AV897" s="174">
        <v>0</v>
      </c>
      <c r="AW897" s="174">
        <v>0</v>
      </c>
      <c r="AX897" s="174">
        <v>0</v>
      </c>
      <c r="AY897" s="174">
        <v>0</v>
      </c>
      <c r="AZ897" s="174">
        <v>0</v>
      </c>
      <c r="BA897" s="174">
        <v>0</v>
      </c>
      <c r="BB897" s="175">
        <f t="shared" si="299"/>
        <v>1.1896244900747881</v>
      </c>
      <c r="BC897" s="175">
        <f t="shared" si="301"/>
        <v>0.25869185641476988</v>
      </c>
      <c r="BD897" s="175">
        <f t="shared" si="302"/>
        <v>0.16263078391170219</v>
      </c>
      <c r="BE897" s="175">
        <f t="shared" si="300"/>
        <v>0.13567540534704819</v>
      </c>
      <c r="BF897" s="175">
        <f t="shared" si="300"/>
        <v>0.10730383180124517</v>
      </c>
      <c r="BG897" s="175">
        <f t="shared" si="300"/>
        <v>9.0535305283944822E-2</v>
      </c>
      <c r="BH897" s="175">
        <f t="shared" si="300"/>
        <v>8.5656355556884917E-2</v>
      </c>
      <c r="BI897" s="175">
        <f t="shared" si="300"/>
        <v>8.1212103573117547E-2</v>
      </c>
      <c r="BJ897" s="175">
        <f t="shared" si="300"/>
        <v>7.5670905835793029E-2</v>
      </c>
      <c r="BK897" s="175">
        <f t="shared" si="300"/>
        <v>5.9588489701970927E-2</v>
      </c>
      <c r="BL897" s="175">
        <f t="shared" si="300"/>
        <v>5.8950419018957929E-2</v>
      </c>
      <c r="BM897" s="175">
        <f t="shared" si="300"/>
        <v>5.4442039119397226E-2</v>
      </c>
    </row>
    <row r="898" spans="1:65" x14ac:dyDescent="0.35">
      <c r="A898" s="173" t="s">
        <v>81</v>
      </c>
      <c r="B898" s="173" t="str">
        <v>DGS</v>
      </c>
      <c r="C898" s="173" t="str">
        <v>Revenue NGTMA Gov</v>
      </c>
      <c r="D898" s="173" t="str">
        <v>RP M</v>
      </c>
      <c r="E898" s="173" t="str">
        <v>SULBAGSEL</v>
      </c>
      <c r="F898" s="174">
        <v>57303823.913623117</v>
      </c>
      <c r="G898" s="174">
        <v>263518277.10138625</v>
      </c>
      <c r="H898" s="174">
        <v>419170532.55791473</v>
      </c>
      <c r="I898" s="174">
        <v>502449446.36948156</v>
      </c>
      <c r="J898" s="174">
        <v>635299142.24170601</v>
      </c>
      <c r="K898" s="174">
        <v>752966283.02934945</v>
      </c>
      <c r="L898" s="174">
        <v>795854923.54163039</v>
      </c>
      <c r="M898" s="174">
        <v>839407296.49003541</v>
      </c>
      <c r="N898" s="174">
        <v>900875066.17813361</v>
      </c>
      <c r="O898" s="174">
        <v>1144013426.8132758</v>
      </c>
      <c r="P898" s="174">
        <v>1156396060.2325232</v>
      </c>
      <c r="Q898" s="174">
        <v>1252157953.7657502</v>
      </c>
      <c r="R898" s="174">
        <v>49989781</v>
      </c>
      <c r="S898" s="174">
        <v>49989781</v>
      </c>
      <c r="T898" s="174">
        <v>49989781</v>
      </c>
      <c r="U898" s="174">
        <v>49989781</v>
      </c>
      <c r="V898" s="174">
        <v>49989781</v>
      </c>
      <c r="W898" s="174">
        <v>49989781</v>
      </c>
      <c r="X898" s="174">
        <v>49989781</v>
      </c>
      <c r="Y898" s="174">
        <v>49989781</v>
      </c>
      <c r="Z898" s="174">
        <v>49989781</v>
      </c>
      <c r="AA898" s="174">
        <v>49989781</v>
      </c>
      <c r="AB898" s="174">
        <v>49989781</v>
      </c>
      <c r="AC898" s="174">
        <v>49989781</v>
      </c>
      <c r="AD898" s="174">
        <v>57303823.913623117</v>
      </c>
      <c r="AE898" s="174">
        <v>206214453.18776312</v>
      </c>
      <c r="AF898" s="174">
        <v>155652255.45652846</v>
      </c>
      <c r="AG898" s="174">
        <v>83278913.811566845</v>
      </c>
      <c r="AH898" s="174">
        <v>132849695.87222448</v>
      </c>
      <c r="AI898" s="174">
        <v>117667140.78764348</v>
      </c>
      <c r="AJ898" s="174">
        <v>42888640.512280904</v>
      </c>
      <c r="AK898" s="174">
        <v>43552372.948405012</v>
      </c>
      <c r="AL898" s="174">
        <v>61467769.68809814</v>
      </c>
      <c r="AM898" s="174">
        <v>243138360.63514221</v>
      </c>
      <c r="AN898" s="174">
        <v>12382633.419247426</v>
      </c>
      <c r="AO898" s="174">
        <v>95761893.533226982</v>
      </c>
      <c r="AP898" s="174">
        <v>49989781</v>
      </c>
      <c r="AQ898" s="174">
        <v>0</v>
      </c>
      <c r="AR898" s="174">
        <v>0</v>
      </c>
      <c r="AS898" s="174">
        <v>0</v>
      </c>
      <c r="AT898" s="174">
        <v>0</v>
      </c>
      <c r="AU898" s="174">
        <v>0</v>
      </c>
      <c r="AV898" s="174">
        <v>0</v>
      </c>
      <c r="AW898" s="174">
        <v>0</v>
      </c>
      <c r="AX898" s="174">
        <v>0</v>
      </c>
      <c r="AY898" s="174">
        <v>0</v>
      </c>
      <c r="AZ898" s="174">
        <v>0</v>
      </c>
      <c r="BA898" s="174">
        <v>0</v>
      </c>
      <c r="BB898" s="175">
        <f t="shared" si="299"/>
        <v>0.87236378981186435</v>
      </c>
      <c r="BC898" s="175">
        <f t="shared" si="301"/>
        <v>0.18970138067792119</v>
      </c>
      <c r="BD898" s="175">
        <f t="shared" si="302"/>
        <v>0.11925881501007744</v>
      </c>
      <c r="BE898" s="175">
        <f t="shared" si="300"/>
        <v>9.9492160576965749E-2</v>
      </c>
      <c r="BF898" s="175">
        <f t="shared" si="300"/>
        <v>7.8686995898667345E-2</v>
      </c>
      <c r="BG898" s="175">
        <f t="shared" si="300"/>
        <v>6.6390464123944684E-2</v>
      </c>
      <c r="BH898" s="175">
        <f t="shared" si="300"/>
        <v>6.281268045379515E-2</v>
      </c>
      <c r="BI898" s="175">
        <f t="shared" si="300"/>
        <v>5.9553665078956611E-2</v>
      </c>
      <c r="BJ898" s="175">
        <f t="shared" si="300"/>
        <v>5.5490248178447554E-2</v>
      </c>
      <c r="BK898" s="175">
        <f t="shared" si="300"/>
        <v>4.369684815610058E-2</v>
      </c>
      <c r="BL898" s="175">
        <f t="shared" si="300"/>
        <v>4.3228944406770345E-2</v>
      </c>
      <c r="BM898" s="175">
        <f t="shared" si="300"/>
        <v>3.9922903376255627E-2</v>
      </c>
    </row>
    <row r="899" spans="1:65" x14ac:dyDescent="0.35">
      <c r="A899" s="173" t="s">
        <v>81</v>
      </c>
      <c r="B899" s="173" t="str">
        <v>DGS</v>
      </c>
      <c r="C899" s="173" t="str">
        <v>Revenue NGTMA Gov</v>
      </c>
      <c r="D899" s="173" t="str">
        <v>RP M</v>
      </c>
      <c r="E899" s="173" t="str">
        <v>SULBAGTENG</v>
      </c>
      <c r="F899" s="174">
        <v>69205693.467735171</v>
      </c>
      <c r="G899" s="174">
        <v>318250403.94710326</v>
      </c>
      <c r="H899" s="174">
        <v>506231267.05535448</v>
      </c>
      <c r="I899" s="174">
        <v>606807015.54740369</v>
      </c>
      <c r="J899" s="174">
        <v>767249281.03519225</v>
      </c>
      <c r="K899" s="174">
        <v>909355610.42865813</v>
      </c>
      <c r="L899" s="174">
        <v>961152120.78047729</v>
      </c>
      <c r="M899" s="174">
        <v>1013750219.2355309</v>
      </c>
      <c r="N899" s="174">
        <v>1087984700.2291903</v>
      </c>
      <c r="O899" s="174">
        <v>1381622326.9559302</v>
      </c>
      <c r="P899" s="174">
        <v>1396576804.2352736</v>
      </c>
      <c r="Q899" s="174">
        <v>1512228218.0002608</v>
      </c>
      <c r="R899" s="174">
        <v>134791298</v>
      </c>
      <c r="S899" s="174">
        <v>134791298</v>
      </c>
      <c r="T899" s="174">
        <v>134791298</v>
      </c>
      <c r="U899" s="174">
        <v>134791298</v>
      </c>
      <c r="V899" s="174">
        <v>134791298</v>
      </c>
      <c r="W899" s="174">
        <v>134791298</v>
      </c>
      <c r="X899" s="174">
        <v>134791298</v>
      </c>
      <c r="Y899" s="174">
        <v>134791298</v>
      </c>
      <c r="Z899" s="174">
        <v>134791298</v>
      </c>
      <c r="AA899" s="174">
        <v>134791298</v>
      </c>
      <c r="AB899" s="174">
        <v>134791298</v>
      </c>
      <c r="AC899" s="174">
        <v>134791298</v>
      </c>
      <c r="AD899" s="174">
        <v>69205693.467735171</v>
      </c>
      <c r="AE899" s="174">
        <v>249044710.47936809</v>
      </c>
      <c r="AF899" s="174">
        <v>187980863.10825121</v>
      </c>
      <c r="AG899" s="174">
        <v>100575748.49204917</v>
      </c>
      <c r="AH899" s="174">
        <v>160442265.48778862</v>
      </c>
      <c r="AI899" s="174">
        <v>142106329.39346588</v>
      </c>
      <c r="AJ899" s="174">
        <v>51796510.351819135</v>
      </c>
      <c r="AK899" s="174">
        <v>52598098.455053516</v>
      </c>
      <c r="AL899" s="174">
        <v>74234480.993659452</v>
      </c>
      <c r="AM899" s="174">
        <v>293637626.72673994</v>
      </c>
      <c r="AN899" s="174">
        <v>14954477.27934338</v>
      </c>
      <c r="AO899" s="174">
        <v>115651413.76498723</v>
      </c>
      <c r="AP899" s="174">
        <v>134791298</v>
      </c>
      <c r="AQ899" s="174">
        <v>0</v>
      </c>
      <c r="AR899" s="174">
        <v>0</v>
      </c>
      <c r="AS899" s="174">
        <v>0</v>
      </c>
      <c r="AT899" s="174">
        <v>0</v>
      </c>
      <c r="AU899" s="174">
        <v>0</v>
      </c>
      <c r="AV899" s="174">
        <v>0</v>
      </c>
      <c r="AW899" s="174">
        <v>0</v>
      </c>
      <c r="AX899" s="174">
        <v>0</v>
      </c>
      <c r="AY899" s="174">
        <v>0</v>
      </c>
      <c r="AZ899" s="174">
        <v>0</v>
      </c>
      <c r="BA899" s="174">
        <v>0</v>
      </c>
      <c r="BB899" s="175">
        <f t="shared" si="299"/>
        <v>1.9476908798384038</v>
      </c>
      <c r="BC899" s="175">
        <f t="shared" si="301"/>
        <v>0.42353849776229602</v>
      </c>
      <c r="BD899" s="175">
        <f t="shared" si="302"/>
        <v>0.26626426847170837</v>
      </c>
      <c r="BE899" s="175">
        <f t="shared" si="300"/>
        <v>0.22213206925171108</v>
      </c>
      <c r="BF899" s="175">
        <f t="shared" si="300"/>
        <v>0.1756812307704429</v>
      </c>
      <c r="BG899" s="175">
        <f t="shared" si="300"/>
        <v>0.14822726824818419</v>
      </c>
      <c r="BH899" s="175">
        <f t="shared" si="300"/>
        <v>0.14023929728266782</v>
      </c>
      <c r="BI899" s="175">
        <f t="shared" si="300"/>
        <v>0.13296302722543046</v>
      </c>
      <c r="BJ899" s="175">
        <f t="shared" si="300"/>
        <v>0.12389080285008183</v>
      </c>
      <c r="BK899" s="175">
        <f t="shared" si="300"/>
        <v>9.7560161970587103E-2</v>
      </c>
      <c r="BL899" s="175">
        <f t="shared" si="300"/>
        <v>9.6515492446409307E-2</v>
      </c>
      <c r="BM899" s="175">
        <f t="shared" si="300"/>
        <v>8.9134230135081871E-2</v>
      </c>
    </row>
    <row r="900" spans="1:65" x14ac:dyDescent="0.35">
      <c r="A900" s="173" t="s">
        <v>81</v>
      </c>
      <c r="B900" s="173" t="str">
        <v>DGS</v>
      </c>
      <c r="C900" s="173" t="str">
        <v>Revenue NGTMA Gov</v>
      </c>
      <c r="D900" s="173" t="str">
        <v>RP M</v>
      </c>
      <c r="E900" s="173" t="str">
        <v>SUMALUT</v>
      </c>
      <c r="F900" s="174">
        <v>37314729.37386281</v>
      </c>
      <c r="G900" s="174">
        <v>171596108.66330233</v>
      </c>
      <c r="H900" s="174">
        <v>272952726.63606781</v>
      </c>
      <c r="I900" s="174">
        <v>327181745.21102357</v>
      </c>
      <c r="J900" s="174">
        <v>413689941.52867848</v>
      </c>
      <c r="K900" s="174">
        <v>490311660.89779902</v>
      </c>
      <c r="L900" s="174">
        <v>518239605.39834368</v>
      </c>
      <c r="M900" s="174">
        <v>546599754.84681571</v>
      </c>
      <c r="N900" s="174">
        <v>586625935.20405757</v>
      </c>
      <c r="O900" s="174">
        <v>744951183.11736667</v>
      </c>
      <c r="P900" s="174">
        <v>753014425.3832134</v>
      </c>
      <c r="Q900" s="174">
        <v>815372029.07310474</v>
      </c>
      <c r="R900" s="174">
        <v>0</v>
      </c>
      <c r="S900" s="174">
        <v>0</v>
      </c>
      <c r="T900" s="174">
        <v>0</v>
      </c>
      <c r="U900" s="174">
        <v>0</v>
      </c>
      <c r="V900" s="174">
        <v>0</v>
      </c>
      <c r="W900" s="174">
        <v>0</v>
      </c>
      <c r="X900" s="174">
        <v>0</v>
      </c>
      <c r="Y900" s="174">
        <v>0</v>
      </c>
      <c r="Z900" s="174">
        <v>0</v>
      </c>
      <c r="AA900" s="174">
        <v>0</v>
      </c>
      <c r="AB900" s="174">
        <v>0</v>
      </c>
      <c r="AC900" s="174">
        <v>0</v>
      </c>
      <c r="AD900" s="174">
        <v>37314729.37386281</v>
      </c>
      <c r="AE900" s="174">
        <v>134281379.28943953</v>
      </c>
      <c r="AF900" s="174">
        <v>101356617.97276548</v>
      </c>
      <c r="AG900" s="174">
        <v>54229018.574955761</v>
      </c>
      <c r="AH900" s="174">
        <v>86508196.317654893</v>
      </c>
      <c r="AI900" s="174">
        <v>76621719.369120568</v>
      </c>
      <c r="AJ900" s="174">
        <v>27927944.500544671</v>
      </c>
      <c r="AK900" s="174">
        <v>28360149.448472023</v>
      </c>
      <c r="AL900" s="174">
        <v>40026180.357241884</v>
      </c>
      <c r="AM900" s="174">
        <v>158325247.91330907</v>
      </c>
      <c r="AN900" s="174">
        <v>8063242.2658467777</v>
      </c>
      <c r="AO900" s="174">
        <v>62357603.689891323</v>
      </c>
      <c r="AP900" s="174">
        <v>0</v>
      </c>
      <c r="AQ900" s="174">
        <v>0</v>
      </c>
      <c r="AR900" s="174">
        <v>0</v>
      </c>
      <c r="AS900" s="174">
        <v>0</v>
      </c>
      <c r="AT900" s="174">
        <v>0</v>
      </c>
      <c r="AU900" s="174">
        <v>0</v>
      </c>
      <c r="AV900" s="174">
        <v>0</v>
      </c>
      <c r="AW900" s="174">
        <v>0</v>
      </c>
      <c r="AX900" s="174">
        <v>0</v>
      </c>
      <c r="AY900" s="174">
        <v>0</v>
      </c>
      <c r="AZ900" s="174">
        <v>0</v>
      </c>
      <c r="BA900" s="174">
        <v>0</v>
      </c>
      <c r="BB900" s="175">
        <f t="shared" si="299"/>
        <v>0</v>
      </c>
      <c r="BC900" s="175">
        <f t="shared" si="301"/>
        <v>0</v>
      </c>
      <c r="BD900" s="175">
        <f t="shared" si="302"/>
        <v>0</v>
      </c>
      <c r="BE900" s="175">
        <f t="shared" si="300"/>
        <v>0</v>
      </c>
      <c r="BF900" s="175">
        <f t="shared" si="300"/>
        <v>0</v>
      </c>
      <c r="BG900" s="175">
        <f t="shared" si="300"/>
        <v>0</v>
      </c>
      <c r="BH900" s="175">
        <f t="shared" si="300"/>
        <v>0</v>
      </c>
      <c r="BI900" s="175">
        <f t="shared" si="300"/>
        <v>0</v>
      </c>
      <c r="BJ900" s="175">
        <f t="shared" si="300"/>
        <v>0</v>
      </c>
      <c r="BK900" s="175">
        <f t="shared" si="300"/>
        <v>0</v>
      </c>
      <c r="BL900" s="175">
        <f t="shared" si="300"/>
        <v>0</v>
      </c>
      <c r="BM900" s="175">
        <f t="shared" si="300"/>
        <v>0</v>
      </c>
    </row>
    <row r="901" spans="1:65" x14ac:dyDescent="0.35">
      <c r="A901" s="170" t="s">
        <v>81</v>
      </c>
      <c r="B901" s="170" t="str">
        <v>DGS</v>
      </c>
      <c r="C901" s="170" t="str">
        <v>Revenue Digital Gov</v>
      </c>
      <c r="D901" s="170" t="str">
        <v>RP M</v>
      </c>
      <c r="E901" s="170" t="str">
        <v>TR5</v>
      </c>
      <c r="F901" s="171">
        <v>0</v>
      </c>
      <c r="G901" s="171">
        <v>0</v>
      </c>
      <c r="H901" s="171">
        <v>0</v>
      </c>
      <c r="I901" s="171">
        <v>0</v>
      </c>
      <c r="J901" s="171">
        <v>0</v>
      </c>
      <c r="K901" s="171">
        <v>0</v>
      </c>
      <c r="L901" s="171">
        <v>0</v>
      </c>
      <c r="M901" s="171">
        <v>0</v>
      </c>
      <c r="N901" s="171">
        <v>0</v>
      </c>
      <c r="O901" s="171">
        <v>0</v>
      </c>
      <c r="P901" s="171">
        <v>0</v>
      </c>
      <c r="Q901" s="171">
        <v>0</v>
      </c>
      <c r="R901" s="171">
        <v>0</v>
      </c>
      <c r="S901" s="171">
        <v>0</v>
      </c>
      <c r="T901" s="171">
        <v>0</v>
      </c>
      <c r="U901" s="171">
        <v>0</v>
      </c>
      <c r="V901" s="171">
        <v>0</v>
      </c>
      <c r="W901" s="171">
        <v>0</v>
      </c>
      <c r="X901" s="171">
        <v>0</v>
      </c>
      <c r="Y901" s="171">
        <v>0</v>
      </c>
      <c r="Z901" s="171">
        <v>0</v>
      </c>
      <c r="AA901" s="171">
        <v>0</v>
      </c>
      <c r="AB901" s="171">
        <v>0</v>
      </c>
      <c r="AC901" s="171">
        <v>0</v>
      </c>
      <c r="AD901" s="171">
        <v>0</v>
      </c>
      <c r="AE901" s="171">
        <v>0</v>
      </c>
      <c r="AF901" s="171">
        <v>0</v>
      </c>
      <c r="AG901" s="171">
        <v>0</v>
      </c>
      <c r="AH901" s="171">
        <v>0</v>
      </c>
      <c r="AI901" s="171">
        <v>0</v>
      </c>
      <c r="AJ901" s="171">
        <v>0</v>
      </c>
      <c r="AK901" s="171">
        <v>0</v>
      </c>
      <c r="AL901" s="171">
        <v>0</v>
      </c>
      <c r="AM901" s="171">
        <v>0</v>
      </c>
      <c r="AN901" s="171">
        <v>0</v>
      </c>
      <c r="AO901" s="171">
        <v>0</v>
      </c>
      <c r="AP901" s="171">
        <v>0</v>
      </c>
      <c r="AQ901" s="171">
        <v>0</v>
      </c>
      <c r="AR901" s="171">
        <v>0</v>
      </c>
      <c r="AS901" s="171">
        <v>0</v>
      </c>
      <c r="AT901" s="171">
        <v>0</v>
      </c>
      <c r="AU901" s="171">
        <v>0</v>
      </c>
      <c r="AV901" s="171">
        <v>0</v>
      </c>
      <c r="AW901" s="171">
        <v>0</v>
      </c>
      <c r="AX901" s="171">
        <v>0</v>
      </c>
      <c r="AY901" s="171">
        <v>0</v>
      </c>
      <c r="AZ901" s="171">
        <v>0</v>
      </c>
      <c r="BA901" s="171">
        <v>0</v>
      </c>
      <c r="BB901" s="172">
        <f t="shared" si="299"/>
        <v>1</v>
      </c>
      <c r="BC901" s="172">
        <f t="shared" si="301"/>
        <v>1</v>
      </c>
      <c r="BD901" s="172">
        <f t="shared" si="302"/>
        <v>1</v>
      </c>
      <c r="BE901" s="172">
        <f t="shared" si="300"/>
        <v>1</v>
      </c>
      <c r="BF901" s="172">
        <f t="shared" si="300"/>
        <v>1</v>
      </c>
      <c r="BG901" s="172">
        <f t="shared" si="300"/>
        <v>1</v>
      </c>
      <c r="BH901" s="172">
        <f t="shared" si="300"/>
        <v>1</v>
      </c>
      <c r="BI901" s="172">
        <f t="shared" si="300"/>
        <v>1</v>
      </c>
      <c r="BJ901" s="172">
        <f t="shared" si="300"/>
        <v>1</v>
      </c>
      <c r="BK901" s="172">
        <f t="shared" si="300"/>
        <v>1</v>
      </c>
      <c r="BL901" s="172">
        <f t="shared" si="300"/>
        <v>1</v>
      </c>
      <c r="BM901" s="172">
        <f t="shared" si="300"/>
        <v>1</v>
      </c>
    </row>
    <row r="902" spans="1:65" x14ac:dyDescent="0.35">
      <c r="A902" s="173" t="s">
        <v>81</v>
      </c>
      <c r="B902" s="173" t="str">
        <v>DGS</v>
      </c>
      <c r="C902" s="173" t="str">
        <v>Revenue Digital Gov</v>
      </c>
      <c r="D902" s="173" t="str">
        <v>RP M</v>
      </c>
      <c r="E902" s="173" t="str">
        <v>PAPUA</v>
      </c>
      <c r="F902" s="174">
        <v>0</v>
      </c>
      <c r="G902" s="174">
        <v>0</v>
      </c>
      <c r="H902" s="174">
        <v>0</v>
      </c>
      <c r="I902" s="174">
        <v>0</v>
      </c>
      <c r="J902" s="174">
        <v>0</v>
      </c>
      <c r="K902" s="174">
        <v>0</v>
      </c>
      <c r="L902" s="174">
        <v>0</v>
      </c>
      <c r="M902" s="174">
        <v>0</v>
      </c>
      <c r="N902" s="174">
        <v>0</v>
      </c>
      <c r="O902" s="174">
        <v>0</v>
      </c>
      <c r="P902" s="174">
        <v>0</v>
      </c>
      <c r="Q902" s="174">
        <v>0</v>
      </c>
      <c r="R902" s="174">
        <v>0</v>
      </c>
      <c r="S902" s="174">
        <v>0</v>
      </c>
      <c r="T902" s="174">
        <v>0</v>
      </c>
      <c r="U902" s="174">
        <v>0</v>
      </c>
      <c r="V902" s="174">
        <v>0</v>
      </c>
      <c r="W902" s="174">
        <v>0</v>
      </c>
      <c r="X902" s="174">
        <v>0</v>
      </c>
      <c r="Y902" s="174">
        <v>0</v>
      </c>
      <c r="Z902" s="174">
        <v>0</v>
      </c>
      <c r="AA902" s="174">
        <v>0</v>
      </c>
      <c r="AB902" s="174">
        <v>0</v>
      </c>
      <c r="AC902" s="174">
        <v>0</v>
      </c>
      <c r="AD902" s="174">
        <v>0</v>
      </c>
      <c r="AE902" s="174">
        <v>0</v>
      </c>
      <c r="AF902" s="174">
        <v>0</v>
      </c>
      <c r="AG902" s="174">
        <v>0</v>
      </c>
      <c r="AH902" s="174">
        <v>0</v>
      </c>
      <c r="AI902" s="174">
        <v>0</v>
      </c>
      <c r="AJ902" s="174">
        <v>0</v>
      </c>
      <c r="AK902" s="174">
        <v>0</v>
      </c>
      <c r="AL902" s="174">
        <v>0</v>
      </c>
      <c r="AM902" s="174">
        <v>0</v>
      </c>
      <c r="AN902" s="174">
        <v>0</v>
      </c>
      <c r="AO902" s="174">
        <v>0</v>
      </c>
      <c r="AP902" s="174">
        <v>0</v>
      </c>
      <c r="AQ902" s="174">
        <v>0</v>
      </c>
      <c r="AR902" s="174">
        <v>0</v>
      </c>
      <c r="AS902" s="174">
        <v>0</v>
      </c>
      <c r="AT902" s="174">
        <v>0</v>
      </c>
      <c r="AU902" s="174">
        <v>0</v>
      </c>
      <c r="AV902" s="174">
        <v>0</v>
      </c>
      <c r="AW902" s="174">
        <v>0</v>
      </c>
      <c r="AX902" s="174">
        <v>0</v>
      </c>
      <c r="AY902" s="174">
        <v>0</v>
      </c>
      <c r="AZ902" s="174">
        <v>0</v>
      </c>
      <c r="BA902" s="174">
        <v>0</v>
      </c>
      <c r="BB902" s="175">
        <f t="shared" si="299"/>
        <v>1</v>
      </c>
      <c r="BC902" s="175">
        <f t="shared" si="301"/>
        <v>1</v>
      </c>
      <c r="BD902" s="175">
        <f t="shared" si="302"/>
        <v>1</v>
      </c>
      <c r="BE902" s="175">
        <f t="shared" si="300"/>
        <v>1</v>
      </c>
      <c r="BF902" s="175">
        <f t="shared" si="300"/>
        <v>1</v>
      </c>
      <c r="BG902" s="175">
        <f t="shared" si="300"/>
        <v>1</v>
      </c>
      <c r="BH902" s="175">
        <f t="shared" si="300"/>
        <v>1</v>
      </c>
      <c r="BI902" s="175">
        <f t="shared" si="300"/>
        <v>1</v>
      </c>
      <c r="BJ902" s="175">
        <f t="shared" si="300"/>
        <v>1</v>
      </c>
      <c r="BK902" s="175">
        <f t="shared" si="300"/>
        <v>1</v>
      </c>
      <c r="BL902" s="175">
        <f t="shared" si="300"/>
        <v>1</v>
      </c>
      <c r="BM902" s="175">
        <f t="shared" si="300"/>
        <v>1</v>
      </c>
    </row>
    <row r="903" spans="1:65" x14ac:dyDescent="0.35">
      <c r="A903" s="173" t="s">
        <v>81</v>
      </c>
      <c r="B903" s="173" t="str">
        <v>DGS</v>
      </c>
      <c r="C903" s="173" t="str">
        <v>Revenue Digital Gov</v>
      </c>
      <c r="D903" s="173" t="str">
        <v>RP M</v>
      </c>
      <c r="E903" s="173" t="str">
        <v>PAPUA BARAT</v>
      </c>
      <c r="F903" s="174">
        <v>0</v>
      </c>
      <c r="G903" s="174">
        <v>0</v>
      </c>
      <c r="H903" s="174">
        <v>0</v>
      </c>
      <c r="I903" s="174">
        <v>0</v>
      </c>
      <c r="J903" s="174">
        <v>0</v>
      </c>
      <c r="K903" s="174">
        <v>0</v>
      </c>
      <c r="L903" s="174">
        <v>0</v>
      </c>
      <c r="M903" s="174">
        <v>0</v>
      </c>
      <c r="N903" s="174">
        <v>0</v>
      </c>
      <c r="O903" s="174">
        <v>0</v>
      </c>
      <c r="P903" s="174">
        <v>0</v>
      </c>
      <c r="Q903" s="174">
        <v>0</v>
      </c>
      <c r="R903" s="174">
        <v>0</v>
      </c>
      <c r="S903" s="174">
        <v>0</v>
      </c>
      <c r="T903" s="174">
        <v>0</v>
      </c>
      <c r="U903" s="174">
        <v>0</v>
      </c>
      <c r="V903" s="174">
        <v>0</v>
      </c>
      <c r="W903" s="174">
        <v>0</v>
      </c>
      <c r="X903" s="174">
        <v>0</v>
      </c>
      <c r="Y903" s="174">
        <v>0</v>
      </c>
      <c r="Z903" s="174">
        <v>0</v>
      </c>
      <c r="AA903" s="174">
        <v>0</v>
      </c>
      <c r="AB903" s="174">
        <v>0</v>
      </c>
      <c r="AC903" s="174">
        <v>0</v>
      </c>
      <c r="AD903" s="174">
        <v>0</v>
      </c>
      <c r="AE903" s="174">
        <v>0</v>
      </c>
      <c r="AF903" s="174">
        <v>0</v>
      </c>
      <c r="AG903" s="174">
        <v>0</v>
      </c>
      <c r="AH903" s="174">
        <v>0</v>
      </c>
      <c r="AI903" s="174">
        <v>0</v>
      </c>
      <c r="AJ903" s="174">
        <v>0</v>
      </c>
      <c r="AK903" s="174">
        <v>0</v>
      </c>
      <c r="AL903" s="174">
        <v>0</v>
      </c>
      <c r="AM903" s="174">
        <v>0</v>
      </c>
      <c r="AN903" s="174">
        <v>0</v>
      </c>
      <c r="AO903" s="174">
        <v>0</v>
      </c>
      <c r="AP903" s="174">
        <v>0</v>
      </c>
      <c r="AQ903" s="174">
        <v>0</v>
      </c>
      <c r="AR903" s="174">
        <v>0</v>
      </c>
      <c r="AS903" s="174">
        <v>0</v>
      </c>
      <c r="AT903" s="174">
        <v>0</v>
      </c>
      <c r="AU903" s="174">
        <v>0</v>
      </c>
      <c r="AV903" s="174">
        <v>0</v>
      </c>
      <c r="AW903" s="174">
        <v>0</v>
      </c>
      <c r="AX903" s="174">
        <v>0</v>
      </c>
      <c r="AY903" s="174">
        <v>0</v>
      </c>
      <c r="AZ903" s="174">
        <v>0</v>
      </c>
      <c r="BA903" s="174">
        <v>0</v>
      </c>
      <c r="BB903" s="175">
        <f t="shared" si="299"/>
        <v>1</v>
      </c>
      <c r="BC903" s="175">
        <f t="shared" si="301"/>
        <v>1</v>
      </c>
      <c r="BD903" s="175">
        <f t="shared" si="302"/>
        <v>1</v>
      </c>
      <c r="BE903" s="175">
        <f t="shared" si="300"/>
        <v>1</v>
      </c>
      <c r="BF903" s="175">
        <f t="shared" si="300"/>
        <v>1</v>
      </c>
      <c r="BG903" s="175">
        <f t="shared" si="300"/>
        <v>1</v>
      </c>
      <c r="BH903" s="175">
        <f t="shared" si="300"/>
        <v>1</v>
      </c>
      <c r="BI903" s="175">
        <f t="shared" si="300"/>
        <v>1</v>
      </c>
      <c r="BJ903" s="175">
        <f t="shared" si="300"/>
        <v>1</v>
      </c>
      <c r="BK903" s="175">
        <f t="shared" si="300"/>
        <v>1</v>
      </c>
      <c r="BL903" s="175">
        <f t="shared" si="300"/>
        <v>1</v>
      </c>
      <c r="BM903" s="175">
        <f t="shared" si="300"/>
        <v>1</v>
      </c>
    </row>
    <row r="904" spans="1:65" x14ac:dyDescent="0.35">
      <c r="A904" s="173" t="s">
        <v>81</v>
      </c>
      <c r="B904" s="173" t="str">
        <v>DGS</v>
      </c>
      <c r="C904" s="173" t="str">
        <v>Revenue Digital Gov</v>
      </c>
      <c r="D904" s="173" t="str">
        <v>RP M</v>
      </c>
      <c r="E904" s="173" t="str">
        <v>SULBAGSEL</v>
      </c>
      <c r="F904" s="174">
        <v>0</v>
      </c>
      <c r="G904" s="174">
        <v>0</v>
      </c>
      <c r="H904" s="174">
        <v>0</v>
      </c>
      <c r="I904" s="174">
        <v>0</v>
      </c>
      <c r="J904" s="174">
        <v>0</v>
      </c>
      <c r="K904" s="174">
        <v>0</v>
      </c>
      <c r="L904" s="174">
        <v>0</v>
      </c>
      <c r="M904" s="174">
        <v>0</v>
      </c>
      <c r="N904" s="174">
        <v>0</v>
      </c>
      <c r="O904" s="174">
        <v>0</v>
      </c>
      <c r="P904" s="174">
        <v>0</v>
      </c>
      <c r="Q904" s="174">
        <v>0</v>
      </c>
      <c r="R904" s="174">
        <v>0</v>
      </c>
      <c r="S904" s="174">
        <v>0</v>
      </c>
      <c r="T904" s="174">
        <v>0</v>
      </c>
      <c r="U904" s="174">
        <v>0</v>
      </c>
      <c r="V904" s="174">
        <v>0</v>
      </c>
      <c r="W904" s="174">
        <v>0</v>
      </c>
      <c r="X904" s="174">
        <v>0</v>
      </c>
      <c r="Y904" s="174">
        <v>0</v>
      </c>
      <c r="Z904" s="174">
        <v>0</v>
      </c>
      <c r="AA904" s="174">
        <v>0</v>
      </c>
      <c r="AB904" s="174">
        <v>0</v>
      </c>
      <c r="AC904" s="174">
        <v>0</v>
      </c>
      <c r="AD904" s="174">
        <v>0</v>
      </c>
      <c r="AE904" s="174">
        <v>0</v>
      </c>
      <c r="AF904" s="174">
        <v>0</v>
      </c>
      <c r="AG904" s="174">
        <v>0</v>
      </c>
      <c r="AH904" s="174">
        <v>0</v>
      </c>
      <c r="AI904" s="174">
        <v>0</v>
      </c>
      <c r="AJ904" s="174">
        <v>0</v>
      </c>
      <c r="AK904" s="174">
        <v>0</v>
      </c>
      <c r="AL904" s="174">
        <v>0</v>
      </c>
      <c r="AM904" s="174">
        <v>0</v>
      </c>
      <c r="AN904" s="174">
        <v>0</v>
      </c>
      <c r="AO904" s="174">
        <v>0</v>
      </c>
      <c r="AP904" s="174">
        <v>0</v>
      </c>
      <c r="AQ904" s="174">
        <v>0</v>
      </c>
      <c r="AR904" s="174">
        <v>0</v>
      </c>
      <c r="AS904" s="174">
        <v>0</v>
      </c>
      <c r="AT904" s="174">
        <v>0</v>
      </c>
      <c r="AU904" s="174">
        <v>0</v>
      </c>
      <c r="AV904" s="174">
        <v>0</v>
      </c>
      <c r="AW904" s="174">
        <v>0</v>
      </c>
      <c r="AX904" s="174">
        <v>0</v>
      </c>
      <c r="AY904" s="174">
        <v>0</v>
      </c>
      <c r="AZ904" s="174">
        <v>0</v>
      </c>
      <c r="BA904" s="174">
        <v>0</v>
      </c>
      <c r="BB904" s="175">
        <f t="shared" si="299"/>
        <v>1</v>
      </c>
      <c r="BC904" s="175">
        <f t="shared" si="301"/>
        <v>1</v>
      </c>
      <c r="BD904" s="175">
        <f t="shared" si="302"/>
        <v>1</v>
      </c>
      <c r="BE904" s="175">
        <f t="shared" si="300"/>
        <v>1</v>
      </c>
      <c r="BF904" s="175">
        <f t="shared" si="300"/>
        <v>1</v>
      </c>
      <c r="BG904" s="175">
        <f t="shared" si="300"/>
        <v>1</v>
      </c>
      <c r="BH904" s="175">
        <f t="shared" ref="BH904:BM946" si="303">IF(L904=0,1,(X904/L904))</f>
        <v>1</v>
      </c>
      <c r="BI904" s="175">
        <f t="shared" si="303"/>
        <v>1</v>
      </c>
      <c r="BJ904" s="175">
        <f t="shared" si="303"/>
        <v>1</v>
      </c>
      <c r="BK904" s="175">
        <f t="shared" si="303"/>
        <v>1</v>
      </c>
      <c r="BL904" s="175">
        <f t="shared" si="303"/>
        <v>1</v>
      </c>
      <c r="BM904" s="175">
        <f t="shared" si="303"/>
        <v>1</v>
      </c>
    </row>
    <row r="905" spans="1:65" x14ac:dyDescent="0.35">
      <c r="A905" s="173" t="s">
        <v>81</v>
      </c>
      <c r="B905" s="173" t="str">
        <v>DGS</v>
      </c>
      <c r="C905" s="173" t="str">
        <v>Revenue Digital Gov</v>
      </c>
      <c r="D905" s="173" t="str">
        <v>RP M</v>
      </c>
      <c r="E905" s="173" t="str">
        <v>SULBAGTENG</v>
      </c>
      <c r="F905" s="174">
        <v>0</v>
      </c>
      <c r="G905" s="174">
        <v>0</v>
      </c>
      <c r="H905" s="174">
        <v>0</v>
      </c>
      <c r="I905" s="174">
        <v>0</v>
      </c>
      <c r="J905" s="174">
        <v>0</v>
      </c>
      <c r="K905" s="174">
        <v>0</v>
      </c>
      <c r="L905" s="174">
        <v>0</v>
      </c>
      <c r="M905" s="174">
        <v>0</v>
      </c>
      <c r="N905" s="174">
        <v>0</v>
      </c>
      <c r="O905" s="174">
        <v>0</v>
      </c>
      <c r="P905" s="174">
        <v>0</v>
      </c>
      <c r="Q905" s="174">
        <v>0</v>
      </c>
      <c r="R905" s="174">
        <v>0</v>
      </c>
      <c r="S905" s="174">
        <v>0</v>
      </c>
      <c r="T905" s="174">
        <v>0</v>
      </c>
      <c r="U905" s="174">
        <v>0</v>
      </c>
      <c r="V905" s="174">
        <v>0</v>
      </c>
      <c r="W905" s="174">
        <v>0</v>
      </c>
      <c r="X905" s="174">
        <v>0</v>
      </c>
      <c r="Y905" s="174">
        <v>0</v>
      </c>
      <c r="Z905" s="174">
        <v>0</v>
      </c>
      <c r="AA905" s="174">
        <v>0</v>
      </c>
      <c r="AB905" s="174">
        <v>0</v>
      </c>
      <c r="AC905" s="174">
        <v>0</v>
      </c>
      <c r="AD905" s="174">
        <v>0</v>
      </c>
      <c r="AE905" s="174">
        <v>0</v>
      </c>
      <c r="AF905" s="174">
        <v>0</v>
      </c>
      <c r="AG905" s="174">
        <v>0</v>
      </c>
      <c r="AH905" s="174">
        <v>0</v>
      </c>
      <c r="AI905" s="174">
        <v>0</v>
      </c>
      <c r="AJ905" s="174">
        <v>0</v>
      </c>
      <c r="AK905" s="174">
        <v>0</v>
      </c>
      <c r="AL905" s="174">
        <v>0</v>
      </c>
      <c r="AM905" s="174">
        <v>0</v>
      </c>
      <c r="AN905" s="174">
        <v>0</v>
      </c>
      <c r="AO905" s="174">
        <v>0</v>
      </c>
      <c r="AP905" s="174">
        <v>0</v>
      </c>
      <c r="AQ905" s="174">
        <v>0</v>
      </c>
      <c r="AR905" s="174">
        <v>0</v>
      </c>
      <c r="AS905" s="174">
        <v>0</v>
      </c>
      <c r="AT905" s="174">
        <v>0</v>
      </c>
      <c r="AU905" s="174">
        <v>0</v>
      </c>
      <c r="AV905" s="174">
        <v>0</v>
      </c>
      <c r="AW905" s="174">
        <v>0</v>
      </c>
      <c r="AX905" s="174">
        <v>0</v>
      </c>
      <c r="AY905" s="174">
        <v>0</v>
      </c>
      <c r="AZ905" s="174">
        <v>0</v>
      </c>
      <c r="BA905" s="174">
        <v>0</v>
      </c>
      <c r="BB905" s="175">
        <f t="shared" si="299"/>
        <v>1</v>
      </c>
      <c r="BC905" s="175">
        <f t="shared" si="301"/>
        <v>1</v>
      </c>
      <c r="BD905" s="175">
        <f t="shared" si="302"/>
        <v>1</v>
      </c>
      <c r="BE905" s="175">
        <f t="shared" ref="BE905:BE917" si="304">IF(I905=0,1,(U905/I905))</f>
        <v>1</v>
      </c>
      <c r="BF905" s="175">
        <f t="shared" ref="BF905:BF917" si="305">IF(J905=0,1,(V905/J905))</f>
        <v>1</v>
      </c>
      <c r="BG905" s="175">
        <f t="shared" ref="BG905:BG917" si="306">IF(K905=0,1,(W905/K905))</f>
        <v>1</v>
      </c>
      <c r="BH905" s="175">
        <f t="shared" si="303"/>
        <v>1</v>
      </c>
      <c r="BI905" s="175">
        <f t="shared" si="303"/>
        <v>1</v>
      </c>
      <c r="BJ905" s="175">
        <f t="shared" si="303"/>
        <v>1</v>
      </c>
      <c r="BK905" s="175">
        <f t="shared" si="303"/>
        <v>1</v>
      </c>
      <c r="BL905" s="175">
        <f t="shared" si="303"/>
        <v>1</v>
      </c>
      <c r="BM905" s="175">
        <f t="shared" si="303"/>
        <v>1</v>
      </c>
    </row>
    <row r="906" spans="1:65" x14ac:dyDescent="0.35">
      <c r="A906" s="173" t="s">
        <v>81</v>
      </c>
      <c r="B906" s="173" t="str">
        <v>DGS</v>
      </c>
      <c r="C906" s="173" t="str">
        <v>Revenue Digital Gov</v>
      </c>
      <c r="D906" s="173" t="str">
        <v>RP M</v>
      </c>
      <c r="E906" s="173" t="str">
        <v>SUMALUT</v>
      </c>
      <c r="F906" s="174">
        <v>0</v>
      </c>
      <c r="G906" s="174">
        <v>0</v>
      </c>
      <c r="H906" s="174">
        <v>0</v>
      </c>
      <c r="I906" s="174">
        <v>0</v>
      </c>
      <c r="J906" s="174">
        <v>0</v>
      </c>
      <c r="K906" s="174">
        <v>0</v>
      </c>
      <c r="L906" s="174">
        <v>0</v>
      </c>
      <c r="M906" s="174">
        <v>0</v>
      </c>
      <c r="N906" s="174">
        <v>0</v>
      </c>
      <c r="O906" s="174">
        <v>0</v>
      </c>
      <c r="P906" s="174">
        <v>0</v>
      </c>
      <c r="Q906" s="174">
        <v>0</v>
      </c>
      <c r="R906" s="174">
        <v>0</v>
      </c>
      <c r="S906" s="174">
        <v>0</v>
      </c>
      <c r="T906" s="174">
        <v>0</v>
      </c>
      <c r="U906" s="174">
        <v>0</v>
      </c>
      <c r="V906" s="174">
        <v>0</v>
      </c>
      <c r="W906" s="174">
        <v>0</v>
      </c>
      <c r="X906" s="174">
        <v>0</v>
      </c>
      <c r="Y906" s="174">
        <v>0</v>
      </c>
      <c r="Z906" s="174">
        <v>0</v>
      </c>
      <c r="AA906" s="174">
        <v>0</v>
      </c>
      <c r="AB906" s="174">
        <v>0</v>
      </c>
      <c r="AC906" s="174">
        <v>0</v>
      </c>
      <c r="AD906" s="174">
        <v>0</v>
      </c>
      <c r="AE906" s="174">
        <v>0</v>
      </c>
      <c r="AF906" s="174">
        <v>0</v>
      </c>
      <c r="AG906" s="174">
        <v>0</v>
      </c>
      <c r="AH906" s="174">
        <v>0</v>
      </c>
      <c r="AI906" s="174">
        <v>0</v>
      </c>
      <c r="AJ906" s="174">
        <v>0</v>
      </c>
      <c r="AK906" s="174">
        <v>0</v>
      </c>
      <c r="AL906" s="174">
        <v>0</v>
      </c>
      <c r="AM906" s="174">
        <v>0</v>
      </c>
      <c r="AN906" s="174">
        <v>0</v>
      </c>
      <c r="AO906" s="174">
        <v>0</v>
      </c>
      <c r="AP906" s="174">
        <v>0</v>
      </c>
      <c r="AQ906" s="174">
        <v>0</v>
      </c>
      <c r="AR906" s="174">
        <v>0</v>
      </c>
      <c r="AS906" s="174">
        <v>0</v>
      </c>
      <c r="AT906" s="174">
        <v>0</v>
      </c>
      <c r="AU906" s="174">
        <v>0</v>
      </c>
      <c r="AV906" s="174">
        <v>0</v>
      </c>
      <c r="AW906" s="174">
        <v>0</v>
      </c>
      <c r="AX906" s="174">
        <v>0</v>
      </c>
      <c r="AY906" s="174">
        <v>0</v>
      </c>
      <c r="AZ906" s="174">
        <v>0</v>
      </c>
      <c r="BA906" s="174">
        <v>0</v>
      </c>
      <c r="BB906" s="175">
        <f t="shared" si="299"/>
        <v>1</v>
      </c>
      <c r="BC906" s="175">
        <f t="shared" si="301"/>
        <v>1</v>
      </c>
      <c r="BD906" s="175">
        <f t="shared" si="302"/>
        <v>1</v>
      </c>
      <c r="BE906" s="175">
        <f t="shared" si="304"/>
        <v>1</v>
      </c>
      <c r="BF906" s="175">
        <f t="shared" si="305"/>
        <v>1</v>
      </c>
      <c r="BG906" s="175">
        <f t="shared" si="306"/>
        <v>1</v>
      </c>
      <c r="BH906" s="175">
        <f t="shared" si="303"/>
        <v>1</v>
      </c>
      <c r="BI906" s="175">
        <f t="shared" si="303"/>
        <v>1</v>
      </c>
      <c r="BJ906" s="175">
        <f t="shared" si="303"/>
        <v>1</v>
      </c>
      <c r="BK906" s="175">
        <f t="shared" si="303"/>
        <v>1</v>
      </c>
      <c r="BL906" s="175">
        <f t="shared" si="303"/>
        <v>1</v>
      </c>
      <c r="BM906" s="175">
        <f t="shared" si="303"/>
        <v>1</v>
      </c>
    </row>
    <row r="907" spans="1:65" x14ac:dyDescent="0.35">
      <c r="A907" s="170" t="s">
        <v>81</v>
      </c>
      <c r="B907" s="170" t="str">
        <v>DGS</v>
      </c>
      <c r="C907" s="170" t="str">
        <v>Sales Wireline Gov</v>
      </c>
      <c r="D907" s="170" t="str">
        <v>SST</v>
      </c>
      <c r="E907" s="170" t="str">
        <v>TR5</v>
      </c>
      <c r="F907" s="171">
        <v>11</v>
      </c>
      <c r="G907" s="171">
        <v>26</v>
      </c>
      <c r="H907" s="171">
        <v>41</v>
      </c>
      <c r="I907" s="171">
        <v>55</v>
      </c>
      <c r="J907" s="171">
        <v>68</v>
      </c>
      <c r="K907" s="171">
        <v>87</v>
      </c>
      <c r="L907" s="171">
        <v>110</v>
      </c>
      <c r="M907" s="171">
        <v>128</v>
      </c>
      <c r="N907" s="171">
        <v>144</v>
      </c>
      <c r="O907" s="171">
        <v>163</v>
      </c>
      <c r="P907" s="171">
        <v>176</v>
      </c>
      <c r="Q907" s="171">
        <v>192</v>
      </c>
      <c r="R907" s="171">
        <v>7</v>
      </c>
      <c r="S907" s="171">
        <v>11</v>
      </c>
      <c r="T907" s="171">
        <v>15</v>
      </c>
      <c r="U907" s="171">
        <v>15</v>
      </c>
      <c r="V907" s="171">
        <v>15</v>
      </c>
      <c r="W907" s="171">
        <v>15</v>
      </c>
      <c r="X907" s="171">
        <v>15</v>
      </c>
      <c r="Y907" s="171">
        <v>15</v>
      </c>
      <c r="Z907" s="171">
        <v>15</v>
      </c>
      <c r="AA907" s="171">
        <v>15</v>
      </c>
      <c r="AB907" s="171">
        <v>15</v>
      </c>
      <c r="AC907" s="171">
        <v>15</v>
      </c>
      <c r="AD907" s="171">
        <v>11</v>
      </c>
      <c r="AE907" s="171">
        <v>15</v>
      </c>
      <c r="AF907" s="171">
        <v>15</v>
      </c>
      <c r="AG907" s="171">
        <v>14</v>
      </c>
      <c r="AH907" s="171">
        <v>13</v>
      </c>
      <c r="AI907" s="171">
        <v>19</v>
      </c>
      <c r="AJ907" s="171">
        <v>23</v>
      </c>
      <c r="AK907" s="171">
        <v>18</v>
      </c>
      <c r="AL907" s="171">
        <v>16</v>
      </c>
      <c r="AM907" s="171">
        <v>19</v>
      </c>
      <c r="AN907" s="171">
        <v>13</v>
      </c>
      <c r="AO907" s="171">
        <v>16</v>
      </c>
      <c r="AP907" s="171">
        <v>7</v>
      </c>
      <c r="AQ907" s="171">
        <v>4</v>
      </c>
      <c r="AR907" s="171">
        <v>4</v>
      </c>
      <c r="AS907" s="171">
        <v>0</v>
      </c>
      <c r="AT907" s="171">
        <v>0</v>
      </c>
      <c r="AU907" s="171">
        <v>0</v>
      </c>
      <c r="AV907" s="171">
        <v>0</v>
      </c>
      <c r="AW907" s="171">
        <v>0</v>
      </c>
      <c r="AX907" s="171">
        <v>0</v>
      </c>
      <c r="AY907" s="171">
        <v>0</v>
      </c>
      <c r="AZ907" s="171">
        <v>0</v>
      </c>
      <c r="BA907" s="171">
        <v>0</v>
      </c>
      <c r="BB907" s="172">
        <f t="shared" si="299"/>
        <v>0.63636363636363635</v>
      </c>
      <c r="BC907" s="172">
        <f t="shared" si="301"/>
        <v>0.42307692307692307</v>
      </c>
      <c r="BD907" s="172">
        <f t="shared" si="302"/>
        <v>0.36585365853658536</v>
      </c>
      <c r="BE907" s="172">
        <f t="shared" si="304"/>
        <v>0.27272727272727271</v>
      </c>
      <c r="BF907" s="172">
        <f t="shared" si="305"/>
        <v>0.22058823529411764</v>
      </c>
      <c r="BG907" s="172">
        <f t="shared" si="306"/>
        <v>0.17241379310344829</v>
      </c>
      <c r="BH907" s="172">
        <f t="shared" si="303"/>
        <v>0.13636363636363635</v>
      </c>
      <c r="BI907" s="172">
        <f t="shared" si="303"/>
        <v>0.1171875</v>
      </c>
      <c r="BJ907" s="172">
        <f t="shared" si="303"/>
        <v>0.10416666666666667</v>
      </c>
      <c r="BK907" s="172">
        <f t="shared" si="303"/>
        <v>9.202453987730061E-2</v>
      </c>
      <c r="BL907" s="172">
        <f t="shared" si="303"/>
        <v>8.5227272727272721E-2</v>
      </c>
      <c r="BM907" s="172">
        <f t="shared" si="303"/>
        <v>7.8125E-2</v>
      </c>
    </row>
    <row r="908" spans="1:65" x14ac:dyDescent="0.35">
      <c r="A908" s="173" t="s">
        <v>81</v>
      </c>
      <c r="B908" s="173" t="str">
        <v>DGS</v>
      </c>
      <c r="C908" s="173" t="str">
        <v>Sales Wireline Gov</v>
      </c>
      <c r="D908" s="173" t="str">
        <v>SST</v>
      </c>
      <c r="E908" s="173" t="str">
        <v>PAPUA</v>
      </c>
      <c r="F908" s="174">
        <v>2</v>
      </c>
      <c r="G908" s="174">
        <v>4</v>
      </c>
      <c r="H908" s="174">
        <v>6</v>
      </c>
      <c r="I908" s="174">
        <v>8</v>
      </c>
      <c r="J908" s="174">
        <v>10</v>
      </c>
      <c r="K908" s="174">
        <v>13</v>
      </c>
      <c r="L908" s="174">
        <v>16</v>
      </c>
      <c r="M908" s="174">
        <v>18</v>
      </c>
      <c r="N908" s="174">
        <v>20</v>
      </c>
      <c r="O908" s="174">
        <v>23</v>
      </c>
      <c r="P908" s="174">
        <v>25</v>
      </c>
      <c r="Q908" s="174">
        <v>27</v>
      </c>
      <c r="R908" s="174">
        <v>0</v>
      </c>
      <c r="S908" s="174">
        <v>1</v>
      </c>
      <c r="T908" s="174">
        <v>1</v>
      </c>
      <c r="U908" s="174">
        <v>1</v>
      </c>
      <c r="V908" s="174">
        <v>1</v>
      </c>
      <c r="W908" s="174">
        <v>1</v>
      </c>
      <c r="X908" s="174">
        <v>1</v>
      </c>
      <c r="Y908" s="174">
        <v>1</v>
      </c>
      <c r="Z908" s="174">
        <v>1</v>
      </c>
      <c r="AA908" s="174">
        <v>1</v>
      </c>
      <c r="AB908" s="174">
        <v>1</v>
      </c>
      <c r="AC908" s="174">
        <v>1</v>
      </c>
      <c r="AD908" s="174">
        <v>2</v>
      </c>
      <c r="AE908" s="174">
        <v>2</v>
      </c>
      <c r="AF908" s="174">
        <v>2</v>
      </c>
      <c r="AG908" s="174">
        <v>2</v>
      </c>
      <c r="AH908" s="174">
        <v>2</v>
      </c>
      <c r="AI908" s="174">
        <v>3</v>
      </c>
      <c r="AJ908" s="174">
        <v>3</v>
      </c>
      <c r="AK908" s="174">
        <v>2</v>
      </c>
      <c r="AL908" s="174">
        <v>2</v>
      </c>
      <c r="AM908" s="174">
        <v>3</v>
      </c>
      <c r="AN908" s="174">
        <v>2</v>
      </c>
      <c r="AO908" s="174">
        <v>2</v>
      </c>
      <c r="AP908" s="174">
        <v>0</v>
      </c>
      <c r="AQ908" s="174">
        <v>1</v>
      </c>
      <c r="AR908" s="174">
        <v>0</v>
      </c>
      <c r="AS908" s="174">
        <v>0</v>
      </c>
      <c r="AT908" s="174">
        <v>0</v>
      </c>
      <c r="AU908" s="174">
        <v>0</v>
      </c>
      <c r="AV908" s="174">
        <v>0</v>
      </c>
      <c r="AW908" s="174">
        <v>0</v>
      </c>
      <c r="AX908" s="174">
        <v>0</v>
      </c>
      <c r="AY908" s="174">
        <v>0</v>
      </c>
      <c r="AZ908" s="174">
        <v>0</v>
      </c>
      <c r="BA908" s="174">
        <v>0</v>
      </c>
      <c r="BB908" s="175">
        <f t="shared" si="299"/>
        <v>0</v>
      </c>
      <c r="BC908" s="175">
        <f t="shared" si="301"/>
        <v>0.25</v>
      </c>
      <c r="BD908" s="175">
        <f t="shared" si="302"/>
        <v>0.16666666666666666</v>
      </c>
      <c r="BE908" s="175">
        <f t="shared" si="304"/>
        <v>0.125</v>
      </c>
      <c r="BF908" s="175">
        <f t="shared" si="305"/>
        <v>0.1</v>
      </c>
      <c r="BG908" s="175">
        <f t="shared" si="306"/>
        <v>7.6923076923076927E-2</v>
      </c>
      <c r="BH908" s="175">
        <f t="shared" si="303"/>
        <v>6.25E-2</v>
      </c>
      <c r="BI908" s="175">
        <f t="shared" si="303"/>
        <v>5.5555555555555552E-2</v>
      </c>
      <c r="BJ908" s="175">
        <f t="shared" si="303"/>
        <v>0.05</v>
      </c>
      <c r="BK908" s="175">
        <f t="shared" si="303"/>
        <v>4.3478260869565216E-2</v>
      </c>
      <c r="BL908" s="175">
        <f t="shared" si="303"/>
        <v>0.04</v>
      </c>
      <c r="BM908" s="175">
        <f t="shared" si="303"/>
        <v>3.7037037037037035E-2</v>
      </c>
    </row>
    <row r="909" spans="1:65" x14ac:dyDescent="0.35">
      <c r="A909" s="173" t="s">
        <v>81</v>
      </c>
      <c r="B909" s="173" t="str">
        <v>DGS</v>
      </c>
      <c r="C909" s="173" t="str">
        <v>Sales Wireline Gov</v>
      </c>
      <c r="D909" s="173" t="str">
        <v>SST</v>
      </c>
      <c r="E909" s="173" t="str">
        <v>PAPUA BARAT</v>
      </c>
      <c r="F909" s="174">
        <v>2</v>
      </c>
      <c r="G909" s="174">
        <v>4</v>
      </c>
      <c r="H909" s="174">
        <v>6</v>
      </c>
      <c r="I909" s="174">
        <v>8</v>
      </c>
      <c r="J909" s="174">
        <v>10</v>
      </c>
      <c r="K909" s="174">
        <v>13</v>
      </c>
      <c r="L909" s="174">
        <v>16</v>
      </c>
      <c r="M909" s="174">
        <v>19</v>
      </c>
      <c r="N909" s="174">
        <v>21</v>
      </c>
      <c r="O909" s="174">
        <v>24</v>
      </c>
      <c r="P909" s="174">
        <v>26</v>
      </c>
      <c r="Q909" s="174">
        <v>28</v>
      </c>
      <c r="R909" s="174">
        <v>1</v>
      </c>
      <c r="S909" s="174">
        <v>1</v>
      </c>
      <c r="T909" s="174">
        <v>1</v>
      </c>
      <c r="U909" s="174">
        <v>1</v>
      </c>
      <c r="V909" s="174">
        <v>1</v>
      </c>
      <c r="W909" s="174">
        <v>1</v>
      </c>
      <c r="X909" s="174">
        <v>1</v>
      </c>
      <c r="Y909" s="174">
        <v>1</v>
      </c>
      <c r="Z909" s="174">
        <v>1</v>
      </c>
      <c r="AA909" s="174">
        <v>1</v>
      </c>
      <c r="AB909" s="174">
        <v>1</v>
      </c>
      <c r="AC909" s="174">
        <v>1</v>
      </c>
      <c r="AD909" s="174">
        <v>2</v>
      </c>
      <c r="AE909" s="174">
        <v>2</v>
      </c>
      <c r="AF909" s="174">
        <v>2</v>
      </c>
      <c r="AG909" s="174">
        <v>2</v>
      </c>
      <c r="AH909" s="174">
        <v>2</v>
      </c>
      <c r="AI909" s="174">
        <v>3</v>
      </c>
      <c r="AJ909" s="174">
        <v>3</v>
      </c>
      <c r="AK909" s="174">
        <v>3</v>
      </c>
      <c r="AL909" s="174">
        <v>2</v>
      </c>
      <c r="AM909" s="174">
        <v>3</v>
      </c>
      <c r="AN909" s="174">
        <v>2</v>
      </c>
      <c r="AO909" s="174">
        <v>2</v>
      </c>
      <c r="AP909" s="174">
        <v>1</v>
      </c>
      <c r="AQ909" s="174">
        <v>0</v>
      </c>
      <c r="AR909" s="174">
        <v>0</v>
      </c>
      <c r="AS909" s="174">
        <v>0</v>
      </c>
      <c r="AT909" s="174">
        <v>0</v>
      </c>
      <c r="AU909" s="174">
        <v>0</v>
      </c>
      <c r="AV909" s="174">
        <v>0</v>
      </c>
      <c r="AW909" s="174">
        <v>0</v>
      </c>
      <c r="AX909" s="174">
        <v>0</v>
      </c>
      <c r="AY909" s="174">
        <v>0</v>
      </c>
      <c r="AZ909" s="174">
        <v>0</v>
      </c>
      <c r="BA909" s="174">
        <v>0</v>
      </c>
      <c r="BB909" s="175">
        <f t="shared" si="299"/>
        <v>0.5</v>
      </c>
      <c r="BC909" s="175">
        <f t="shared" si="301"/>
        <v>0.25</v>
      </c>
      <c r="BD909" s="175">
        <f t="shared" si="302"/>
        <v>0.16666666666666666</v>
      </c>
      <c r="BE909" s="175">
        <f t="shared" si="304"/>
        <v>0.125</v>
      </c>
      <c r="BF909" s="175">
        <f t="shared" si="305"/>
        <v>0.1</v>
      </c>
      <c r="BG909" s="175">
        <f t="shared" si="306"/>
        <v>7.6923076923076927E-2</v>
      </c>
      <c r="BH909" s="175">
        <f t="shared" si="303"/>
        <v>6.25E-2</v>
      </c>
      <c r="BI909" s="175">
        <f t="shared" si="303"/>
        <v>5.2631578947368418E-2</v>
      </c>
      <c r="BJ909" s="175">
        <f t="shared" si="303"/>
        <v>4.7619047619047616E-2</v>
      </c>
      <c r="BK909" s="175">
        <f t="shared" si="303"/>
        <v>4.1666666666666664E-2</v>
      </c>
      <c r="BL909" s="175">
        <f t="shared" si="303"/>
        <v>3.8461538461538464E-2</v>
      </c>
      <c r="BM909" s="175">
        <f t="shared" si="303"/>
        <v>3.5714285714285712E-2</v>
      </c>
    </row>
    <row r="910" spans="1:65" x14ac:dyDescent="0.35">
      <c r="A910" s="173" t="s">
        <v>81</v>
      </c>
      <c r="B910" s="173" t="str">
        <v>DGS</v>
      </c>
      <c r="C910" s="173" t="str">
        <v>Sales Wireline Gov</v>
      </c>
      <c r="D910" s="173" t="str">
        <v>SST</v>
      </c>
      <c r="E910" s="173" t="str">
        <v>SULBAGSEL</v>
      </c>
      <c r="F910" s="174">
        <v>3</v>
      </c>
      <c r="G910" s="174">
        <v>8</v>
      </c>
      <c r="H910" s="174">
        <v>13</v>
      </c>
      <c r="I910" s="174">
        <v>18</v>
      </c>
      <c r="J910" s="174">
        <v>22</v>
      </c>
      <c r="K910" s="174">
        <v>28</v>
      </c>
      <c r="L910" s="174">
        <v>36</v>
      </c>
      <c r="M910" s="174">
        <v>42</v>
      </c>
      <c r="N910" s="174">
        <v>47</v>
      </c>
      <c r="O910" s="174">
        <v>53</v>
      </c>
      <c r="P910" s="174">
        <v>57</v>
      </c>
      <c r="Q910" s="174">
        <v>62</v>
      </c>
      <c r="R910" s="174">
        <v>1</v>
      </c>
      <c r="S910" s="174">
        <v>2</v>
      </c>
      <c r="T910" s="174">
        <v>3</v>
      </c>
      <c r="U910" s="174">
        <v>3</v>
      </c>
      <c r="V910" s="174">
        <v>3</v>
      </c>
      <c r="W910" s="174">
        <v>3</v>
      </c>
      <c r="X910" s="174">
        <v>3</v>
      </c>
      <c r="Y910" s="174">
        <v>3</v>
      </c>
      <c r="Z910" s="174">
        <v>3</v>
      </c>
      <c r="AA910" s="174">
        <v>3</v>
      </c>
      <c r="AB910" s="174">
        <v>3</v>
      </c>
      <c r="AC910" s="174">
        <v>3</v>
      </c>
      <c r="AD910" s="174">
        <v>3</v>
      </c>
      <c r="AE910" s="174">
        <v>5</v>
      </c>
      <c r="AF910" s="174">
        <v>5</v>
      </c>
      <c r="AG910" s="174">
        <v>5</v>
      </c>
      <c r="AH910" s="174">
        <v>4</v>
      </c>
      <c r="AI910" s="174">
        <v>6</v>
      </c>
      <c r="AJ910" s="174">
        <v>8</v>
      </c>
      <c r="AK910" s="174">
        <v>6</v>
      </c>
      <c r="AL910" s="174">
        <v>5</v>
      </c>
      <c r="AM910" s="174">
        <v>6</v>
      </c>
      <c r="AN910" s="174">
        <v>4</v>
      </c>
      <c r="AO910" s="174">
        <v>5</v>
      </c>
      <c r="AP910" s="174">
        <v>1</v>
      </c>
      <c r="AQ910" s="174">
        <v>1</v>
      </c>
      <c r="AR910" s="174">
        <v>1</v>
      </c>
      <c r="AS910" s="174">
        <v>0</v>
      </c>
      <c r="AT910" s="174">
        <v>0</v>
      </c>
      <c r="AU910" s="174">
        <v>0</v>
      </c>
      <c r="AV910" s="174">
        <v>0</v>
      </c>
      <c r="AW910" s="174">
        <v>0</v>
      </c>
      <c r="AX910" s="174">
        <v>0</v>
      </c>
      <c r="AY910" s="174">
        <v>0</v>
      </c>
      <c r="AZ910" s="174">
        <v>0</v>
      </c>
      <c r="BA910" s="174">
        <v>0</v>
      </c>
      <c r="BB910" s="175">
        <f t="shared" si="299"/>
        <v>0.33333333333333331</v>
      </c>
      <c r="BC910" s="175">
        <f t="shared" si="301"/>
        <v>0.25</v>
      </c>
      <c r="BD910" s="175">
        <f t="shared" si="302"/>
        <v>0.23076923076923078</v>
      </c>
      <c r="BE910" s="175">
        <f t="shared" si="304"/>
        <v>0.16666666666666666</v>
      </c>
      <c r="BF910" s="175">
        <f t="shared" si="305"/>
        <v>0.13636363636363635</v>
      </c>
      <c r="BG910" s="175">
        <f t="shared" si="306"/>
        <v>0.10714285714285714</v>
      </c>
      <c r="BH910" s="175">
        <f t="shared" si="303"/>
        <v>8.3333333333333329E-2</v>
      </c>
      <c r="BI910" s="175">
        <f t="shared" si="303"/>
        <v>7.1428571428571425E-2</v>
      </c>
      <c r="BJ910" s="175">
        <f t="shared" si="303"/>
        <v>6.3829787234042548E-2</v>
      </c>
      <c r="BK910" s="175">
        <f t="shared" si="303"/>
        <v>5.6603773584905662E-2</v>
      </c>
      <c r="BL910" s="175">
        <f t="shared" si="303"/>
        <v>5.2631578947368418E-2</v>
      </c>
      <c r="BM910" s="175">
        <f t="shared" si="303"/>
        <v>4.8387096774193547E-2</v>
      </c>
    </row>
    <row r="911" spans="1:65" x14ac:dyDescent="0.35">
      <c r="A911" s="173" t="s">
        <v>81</v>
      </c>
      <c r="B911" s="173" t="str">
        <v>DGS</v>
      </c>
      <c r="C911" s="173" t="str">
        <v>Sales Wireline Gov</v>
      </c>
      <c r="D911" s="173" t="str">
        <v>SST</v>
      </c>
      <c r="E911" s="173" t="str">
        <v>SULBAGTENG</v>
      </c>
      <c r="F911" s="174">
        <v>2</v>
      </c>
      <c r="G911" s="174">
        <v>5</v>
      </c>
      <c r="H911" s="174">
        <v>8</v>
      </c>
      <c r="I911" s="174">
        <v>10</v>
      </c>
      <c r="J911" s="174">
        <v>12</v>
      </c>
      <c r="K911" s="174">
        <v>15</v>
      </c>
      <c r="L911" s="174">
        <v>19</v>
      </c>
      <c r="M911" s="174">
        <v>22</v>
      </c>
      <c r="N911" s="174">
        <v>25</v>
      </c>
      <c r="O911" s="174">
        <v>28</v>
      </c>
      <c r="P911" s="174">
        <v>30</v>
      </c>
      <c r="Q911" s="174">
        <v>33</v>
      </c>
      <c r="R911" s="174">
        <v>0</v>
      </c>
      <c r="S911" s="174">
        <v>0</v>
      </c>
      <c r="T911" s="174">
        <v>1</v>
      </c>
      <c r="U911" s="174">
        <v>1</v>
      </c>
      <c r="V911" s="174">
        <v>1</v>
      </c>
      <c r="W911" s="174">
        <v>1</v>
      </c>
      <c r="X911" s="174">
        <v>1</v>
      </c>
      <c r="Y911" s="174">
        <v>1</v>
      </c>
      <c r="Z911" s="174">
        <v>1</v>
      </c>
      <c r="AA911" s="174">
        <v>1</v>
      </c>
      <c r="AB911" s="174">
        <v>1</v>
      </c>
      <c r="AC911" s="174">
        <v>1</v>
      </c>
      <c r="AD911" s="174">
        <v>2</v>
      </c>
      <c r="AE911" s="174">
        <v>3</v>
      </c>
      <c r="AF911" s="174">
        <v>3</v>
      </c>
      <c r="AG911" s="174">
        <v>2</v>
      </c>
      <c r="AH911" s="174">
        <v>2</v>
      </c>
      <c r="AI911" s="174">
        <v>3</v>
      </c>
      <c r="AJ911" s="174">
        <v>4</v>
      </c>
      <c r="AK911" s="174">
        <v>3</v>
      </c>
      <c r="AL911" s="174">
        <v>3</v>
      </c>
      <c r="AM911" s="174">
        <v>3</v>
      </c>
      <c r="AN911" s="174">
        <v>2</v>
      </c>
      <c r="AO911" s="174">
        <v>3</v>
      </c>
      <c r="AP911" s="174">
        <v>0</v>
      </c>
      <c r="AQ911" s="174">
        <v>0</v>
      </c>
      <c r="AR911" s="174">
        <v>1</v>
      </c>
      <c r="AS911" s="174">
        <v>0</v>
      </c>
      <c r="AT911" s="174">
        <v>0</v>
      </c>
      <c r="AU911" s="174">
        <v>0</v>
      </c>
      <c r="AV911" s="174">
        <v>0</v>
      </c>
      <c r="AW911" s="174">
        <v>0</v>
      </c>
      <c r="AX911" s="174">
        <v>0</v>
      </c>
      <c r="AY911" s="174">
        <v>0</v>
      </c>
      <c r="AZ911" s="174">
        <v>0</v>
      </c>
      <c r="BA911" s="174">
        <v>0</v>
      </c>
      <c r="BB911" s="175">
        <f t="shared" si="299"/>
        <v>0</v>
      </c>
      <c r="BC911" s="175">
        <f t="shared" si="301"/>
        <v>0</v>
      </c>
      <c r="BD911" s="175">
        <f t="shared" si="302"/>
        <v>0.125</v>
      </c>
      <c r="BE911" s="175">
        <f t="shared" si="304"/>
        <v>0.1</v>
      </c>
      <c r="BF911" s="175">
        <f t="shared" si="305"/>
        <v>8.3333333333333329E-2</v>
      </c>
      <c r="BG911" s="175">
        <f t="shared" si="306"/>
        <v>6.6666666666666666E-2</v>
      </c>
      <c r="BH911" s="175">
        <f t="shared" si="303"/>
        <v>5.2631578947368418E-2</v>
      </c>
      <c r="BI911" s="175">
        <f t="shared" si="303"/>
        <v>4.5454545454545456E-2</v>
      </c>
      <c r="BJ911" s="175">
        <f t="shared" si="303"/>
        <v>0.04</v>
      </c>
      <c r="BK911" s="175">
        <f t="shared" si="303"/>
        <v>3.5714285714285712E-2</v>
      </c>
      <c r="BL911" s="175">
        <f t="shared" si="303"/>
        <v>3.3333333333333333E-2</v>
      </c>
      <c r="BM911" s="175">
        <f t="shared" si="303"/>
        <v>3.0303030303030304E-2</v>
      </c>
    </row>
    <row r="912" spans="1:65" x14ac:dyDescent="0.35">
      <c r="A912" s="173" t="s">
        <v>81</v>
      </c>
      <c r="B912" s="173" t="str">
        <v>DGS</v>
      </c>
      <c r="C912" s="173" t="str">
        <v>Sales Wireline Gov</v>
      </c>
      <c r="D912" s="173" t="str">
        <v>SST</v>
      </c>
      <c r="E912" s="173" t="str">
        <v>SUMALUT</v>
      </c>
      <c r="F912" s="174">
        <v>2</v>
      </c>
      <c r="G912" s="174">
        <v>5</v>
      </c>
      <c r="H912" s="174">
        <v>8</v>
      </c>
      <c r="I912" s="174">
        <v>11</v>
      </c>
      <c r="J912" s="174">
        <v>14</v>
      </c>
      <c r="K912" s="174">
        <v>18</v>
      </c>
      <c r="L912" s="174">
        <v>23</v>
      </c>
      <c r="M912" s="174">
        <v>27</v>
      </c>
      <c r="N912" s="174">
        <v>31</v>
      </c>
      <c r="O912" s="174">
        <v>35</v>
      </c>
      <c r="P912" s="174">
        <v>38</v>
      </c>
      <c r="Q912" s="174">
        <v>42</v>
      </c>
      <c r="R912" s="174">
        <v>5</v>
      </c>
      <c r="S912" s="174">
        <v>7</v>
      </c>
      <c r="T912" s="174">
        <v>9</v>
      </c>
      <c r="U912" s="174">
        <v>9</v>
      </c>
      <c r="V912" s="174">
        <v>9</v>
      </c>
      <c r="W912" s="174">
        <v>9</v>
      </c>
      <c r="X912" s="174">
        <v>9</v>
      </c>
      <c r="Y912" s="174">
        <v>9</v>
      </c>
      <c r="Z912" s="174">
        <v>9</v>
      </c>
      <c r="AA912" s="174">
        <v>9</v>
      </c>
      <c r="AB912" s="174">
        <v>9</v>
      </c>
      <c r="AC912" s="174">
        <v>9</v>
      </c>
      <c r="AD912" s="174">
        <v>2</v>
      </c>
      <c r="AE912" s="174">
        <v>3</v>
      </c>
      <c r="AF912" s="174">
        <v>3</v>
      </c>
      <c r="AG912" s="174">
        <v>3</v>
      </c>
      <c r="AH912" s="174">
        <v>3</v>
      </c>
      <c r="AI912" s="174">
        <v>4</v>
      </c>
      <c r="AJ912" s="174">
        <v>5</v>
      </c>
      <c r="AK912" s="174">
        <v>4</v>
      </c>
      <c r="AL912" s="174">
        <v>4</v>
      </c>
      <c r="AM912" s="174">
        <v>4</v>
      </c>
      <c r="AN912" s="174">
        <v>3</v>
      </c>
      <c r="AO912" s="174">
        <v>4</v>
      </c>
      <c r="AP912" s="174">
        <v>5</v>
      </c>
      <c r="AQ912" s="174">
        <v>2</v>
      </c>
      <c r="AR912" s="174">
        <v>2</v>
      </c>
      <c r="AS912" s="174">
        <v>0</v>
      </c>
      <c r="AT912" s="174">
        <v>0</v>
      </c>
      <c r="AU912" s="174">
        <v>0</v>
      </c>
      <c r="AV912" s="174">
        <v>0</v>
      </c>
      <c r="AW912" s="174">
        <v>0</v>
      </c>
      <c r="AX912" s="174">
        <v>0</v>
      </c>
      <c r="AY912" s="174">
        <v>0</v>
      </c>
      <c r="AZ912" s="174">
        <v>0</v>
      </c>
      <c r="BA912" s="174">
        <v>0</v>
      </c>
      <c r="BB912" s="175">
        <f t="shared" si="299"/>
        <v>2.5</v>
      </c>
      <c r="BC912" s="175">
        <f t="shared" si="301"/>
        <v>1.4</v>
      </c>
      <c r="BD912" s="175">
        <f t="shared" si="302"/>
        <v>1.125</v>
      </c>
      <c r="BE912" s="175">
        <f t="shared" si="304"/>
        <v>0.81818181818181823</v>
      </c>
      <c r="BF912" s="175">
        <f t="shared" si="305"/>
        <v>0.6428571428571429</v>
      </c>
      <c r="BG912" s="175">
        <f t="shared" si="306"/>
        <v>0.5</v>
      </c>
      <c r="BH912" s="175">
        <f t="shared" si="303"/>
        <v>0.39130434782608697</v>
      </c>
      <c r="BI912" s="175">
        <f t="shared" si="303"/>
        <v>0.33333333333333331</v>
      </c>
      <c r="BJ912" s="175">
        <f t="shared" si="303"/>
        <v>0.29032258064516131</v>
      </c>
      <c r="BK912" s="175">
        <f t="shared" si="303"/>
        <v>0.25714285714285712</v>
      </c>
      <c r="BL912" s="175">
        <f t="shared" si="303"/>
        <v>0.23684210526315788</v>
      </c>
      <c r="BM912" s="175">
        <f t="shared" si="303"/>
        <v>0.21428571428571427</v>
      </c>
    </row>
    <row r="913" spans="1:65" x14ac:dyDescent="0.35">
      <c r="A913" s="170" t="s">
        <v>81</v>
      </c>
      <c r="B913" s="170" t="str">
        <v>DGS</v>
      </c>
      <c r="C913" s="170" t="str">
        <v>Sales HSI Gov</v>
      </c>
      <c r="D913" s="170" t="str">
        <v>SSL</v>
      </c>
      <c r="E913" s="170" t="str">
        <v>TR5</v>
      </c>
      <c r="F913" s="171">
        <v>103</v>
      </c>
      <c r="G913" s="171">
        <v>215</v>
      </c>
      <c r="H913" s="171">
        <v>374</v>
      </c>
      <c r="I913" s="171">
        <v>495</v>
      </c>
      <c r="J913" s="171">
        <v>619</v>
      </c>
      <c r="K913" s="171">
        <v>741</v>
      </c>
      <c r="L913" s="171">
        <v>928</v>
      </c>
      <c r="M913" s="171">
        <v>1112</v>
      </c>
      <c r="N913" s="171">
        <v>1279</v>
      </c>
      <c r="O913" s="171">
        <v>1428</v>
      </c>
      <c r="P913" s="171">
        <v>1575</v>
      </c>
      <c r="Q913" s="171">
        <v>1668</v>
      </c>
      <c r="R913" s="171">
        <v>367</v>
      </c>
      <c r="S913" s="171">
        <v>603</v>
      </c>
      <c r="T913" s="171">
        <v>745</v>
      </c>
      <c r="U913" s="171">
        <v>900</v>
      </c>
      <c r="V913" s="171">
        <v>1037</v>
      </c>
      <c r="W913" s="171">
        <v>1228</v>
      </c>
      <c r="X913" s="171">
        <v>1228</v>
      </c>
      <c r="Y913" s="171">
        <v>1228</v>
      </c>
      <c r="Z913" s="171">
        <v>1228</v>
      </c>
      <c r="AA913" s="171">
        <v>1228</v>
      </c>
      <c r="AB913" s="171">
        <v>1228</v>
      </c>
      <c r="AC913" s="171">
        <v>1228</v>
      </c>
      <c r="AD913" s="171">
        <v>103</v>
      </c>
      <c r="AE913" s="171">
        <v>112</v>
      </c>
      <c r="AF913" s="171">
        <v>159</v>
      </c>
      <c r="AG913" s="171">
        <v>121</v>
      </c>
      <c r="AH913" s="171">
        <v>124</v>
      </c>
      <c r="AI913" s="171">
        <v>122</v>
      </c>
      <c r="AJ913" s="171">
        <v>187</v>
      </c>
      <c r="AK913" s="171">
        <v>184</v>
      </c>
      <c r="AL913" s="171">
        <v>167</v>
      </c>
      <c r="AM913" s="171">
        <v>149</v>
      </c>
      <c r="AN913" s="171">
        <v>147</v>
      </c>
      <c r="AO913" s="171">
        <v>93</v>
      </c>
      <c r="AP913" s="171">
        <v>367</v>
      </c>
      <c r="AQ913" s="171">
        <v>236</v>
      </c>
      <c r="AR913" s="171">
        <v>142</v>
      </c>
      <c r="AS913" s="171">
        <v>155</v>
      </c>
      <c r="AT913" s="171">
        <v>137</v>
      </c>
      <c r="AU913" s="171">
        <v>191</v>
      </c>
      <c r="AV913" s="171">
        <v>0</v>
      </c>
      <c r="AW913" s="171">
        <v>0</v>
      </c>
      <c r="AX913" s="171">
        <v>0</v>
      </c>
      <c r="AY913" s="171">
        <v>0</v>
      </c>
      <c r="AZ913" s="171">
        <v>0</v>
      </c>
      <c r="BA913" s="171">
        <v>0</v>
      </c>
      <c r="BB913" s="172">
        <f t="shared" si="299"/>
        <v>3.563106796116505</v>
      </c>
      <c r="BC913" s="172">
        <f t="shared" si="301"/>
        <v>2.8046511627906976</v>
      </c>
      <c r="BD913" s="172">
        <f t="shared" si="302"/>
        <v>1.9919786096256684</v>
      </c>
      <c r="BE913" s="172">
        <f t="shared" si="304"/>
        <v>1.8181818181818181</v>
      </c>
      <c r="BF913" s="172">
        <f t="shared" si="305"/>
        <v>1.6752827140549273</v>
      </c>
      <c r="BG913" s="172">
        <f t="shared" si="306"/>
        <v>1.6572199730094468</v>
      </c>
      <c r="BH913" s="172">
        <f t="shared" si="303"/>
        <v>1.3232758620689655</v>
      </c>
      <c r="BI913" s="172">
        <f t="shared" si="303"/>
        <v>1.1043165467625899</v>
      </c>
      <c r="BJ913" s="172">
        <f t="shared" si="303"/>
        <v>0.96012509773260357</v>
      </c>
      <c r="BK913" s="172">
        <f t="shared" si="303"/>
        <v>0.85994397759103647</v>
      </c>
      <c r="BL913" s="172">
        <f t="shared" si="303"/>
        <v>0.77968253968253964</v>
      </c>
      <c r="BM913" s="172">
        <f t="shared" si="303"/>
        <v>0.73621103117505993</v>
      </c>
    </row>
    <row r="914" spans="1:65" x14ac:dyDescent="0.35">
      <c r="A914" s="173" t="s">
        <v>81</v>
      </c>
      <c r="B914" s="173" t="str">
        <v>DGS</v>
      </c>
      <c r="C914" s="173" t="str">
        <v>Sales HSI Gov</v>
      </c>
      <c r="D914" s="173" t="str">
        <v>SSL</v>
      </c>
      <c r="E914" s="173" t="str">
        <v>PAPUA</v>
      </c>
      <c r="F914" s="174">
        <v>12</v>
      </c>
      <c r="G914" s="174">
        <v>25</v>
      </c>
      <c r="H914" s="174">
        <v>43</v>
      </c>
      <c r="I914" s="174">
        <v>56</v>
      </c>
      <c r="J914" s="174">
        <v>70</v>
      </c>
      <c r="K914" s="174">
        <v>84</v>
      </c>
      <c r="L914" s="174">
        <v>104</v>
      </c>
      <c r="M914" s="174">
        <v>124</v>
      </c>
      <c r="N914" s="174">
        <v>142</v>
      </c>
      <c r="O914" s="174">
        <v>158</v>
      </c>
      <c r="P914" s="174">
        <v>174</v>
      </c>
      <c r="Q914" s="174">
        <v>185</v>
      </c>
      <c r="R914" s="174">
        <v>24</v>
      </c>
      <c r="S914" s="174">
        <v>40</v>
      </c>
      <c r="T914" s="174">
        <v>46</v>
      </c>
      <c r="U914" s="174">
        <v>65</v>
      </c>
      <c r="V914" s="174">
        <v>88</v>
      </c>
      <c r="W914" s="174">
        <v>146</v>
      </c>
      <c r="X914" s="174">
        <v>146</v>
      </c>
      <c r="Y914" s="174">
        <v>146</v>
      </c>
      <c r="Z914" s="174">
        <v>146</v>
      </c>
      <c r="AA914" s="174">
        <v>146</v>
      </c>
      <c r="AB914" s="174">
        <v>146</v>
      </c>
      <c r="AC914" s="174">
        <v>146</v>
      </c>
      <c r="AD914" s="174">
        <v>12</v>
      </c>
      <c r="AE914" s="174">
        <v>13</v>
      </c>
      <c r="AF914" s="174">
        <v>18</v>
      </c>
      <c r="AG914" s="174">
        <v>13</v>
      </c>
      <c r="AH914" s="174">
        <v>14</v>
      </c>
      <c r="AI914" s="174">
        <v>14</v>
      </c>
      <c r="AJ914" s="174">
        <v>20</v>
      </c>
      <c r="AK914" s="174">
        <v>20</v>
      </c>
      <c r="AL914" s="174">
        <v>18</v>
      </c>
      <c r="AM914" s="174">
        <v>16</v>
      </c>
      <c r="AN914" s="174">
        <v>16</v>
      </c>
      <c r="AO914" s="174">
        <v>11</v>
      </c>
      <c r="AP914" s="174">
        <v>24</v>
      </c>
      <c r="AQ914" s="174">
        <v>16</v>
      </c>
      <c r="AR914" s="174">
        <v>6</v>
      </c>
      <c r="AS914" s="174">
        <v>19</v>
      </c>
      <c r="AT914" s="174">
        <v>23</v>
      </c>
      <c r="AU914" s="174">
        <v>58</v>
      </c>
      <c r="AV914" s="174">
        <v>0</v>
      </c>
      <c r="AW914" s="174">
        <v>0</v>
      </c>
      <c r="AX914" s="174">
        <v>0</v>
      </c>
      <c r="AY914" s="174">
        <v>0</v>
      </c>
      <c r="AZ914" s="174">
        <v>0</v>
      </c>
      <c r="BA914" s="174">
        <v>0</v>
      </c>
      <c r="BB914" s="175">
        <f t="shared" si="299"/>
        <v>2</v>
      </c>
      <c r="BC914" s="175">
        <f t="shared" si="301"/>
        <v>1.6</v>
      </c>
      <c r="BD914" s="175">
        <f t="shared" si="302"/>
        <v>1.069767441860465</v>
      </c>
      <c r="BE914" s="175">
        <f t="shared" si="304"/>
        <v>1.1607142857142858</v>
      </c>
      <c r="BF914" s="175">
        <f t="shared" si="305"/>
        <v>1.2571428571428571</v>
      </c>
      <c r="BG914" s="175">
        <f t="shared" si="306"/>
        <v>1.7380952380952381</v>
      </c>
      <c r="BH914" s="175">
        <f t="shared" si="303"/>
        <v>1.4038461538461537</v>
      </c>
      <c r="BI914" s="175">
        <f t="shared" si="303"/>
        <v>1.1774193548387097</v>
      </c>
      <c r="BJ914" s="175">
        <f t="shared" si="303"/>
        <v>1.028169014084507</v>
      </c>
      <c r="BK914" s="175">
        <f t="shared" si="303"/>
        <v>0.92405063291139244</v>
      </c>
      <c r="BL914" s="175">
        <f t="shared" si="303"/>
        <v>0.83908045977011492</v>
      </c>
      <c r="BM914" s="175">
        <f t="shared" si="303"/>
        <v>0.78918918918918923</v>
      </c>
    </row>
    <row r="915" spans="1:65" x14ac:dyDescent="0.35">
      <c r="A915" s="173" t="s">
        <v>81</v>
      </c>
      <c r="B915" s="173" t="str">
        <v>DGS</v>
      </c>
      <c r="C915" s="173" t="str">
        <v>Sales HSI Gov</v>
      </c>
      <c r="D915" s="173" t="str">
        <v>SSL</v>
      </c>
      <c r="E915" s="173" t="str">
        <v>PAPUA BARAT</v>
      </c>
      <c r="F915" s="174">
        <v>13</v>
      </c>
      <c r="G915" s="174">
        <v>27</v>
      </c>
      <c r="H915" s="174">
        <v>47</v>
      </c>
      <c r="I915" s="174">
        <v>63</v>
      </c>
      <c r="J915" s="174">
        <v>79</v>
      </c>
      <c r="K915" s="174">
        <v>95</v>
      </c>
      <c r="L915" s="174">
        <v>120</v>
      </c>
      <c r="M915" s="174">
        <v>144</v>
      </c>
      <c r="N915" s="174">
        <v>165</v>
      </c>
      <c r="O915" s="174">
        <v>184</v>
      </c>
      <c r="P915" s="174">
        <v>203</v>
      </c>
      <c r="Q915" s="174">
        <v>215</v>
      </c>
      <c r="R915" s="174">
        <v>7</v>
      </c>
      <c r="S915" s="174">
        <v>26</v>
      </c>
      <c r="T915" s="174">
        <v>48</v>
      </c>
      <c r="U915" s="174">
        <v>60</v>
      </c>
      <c r="V915" s="174">
        <v>77</v>
      </c>
      <c r="W915" s="174">
        <v>115</v>
      </c>
      <c r="X915" s="174">
        <v>115</v>
      </c>
      <c r="Y915" s="174">
        <v>115</v>
      </c>
      <c r="Z915" s="174">
        <v>115</v>
      </c>
      <c r="AA915" s="174">
        <v>115</v>
      </c>
      <c r="AB915" s="174">
        <v>115</v>
      </c>
      <c r="AC915" s="174">
        <v>115</v>
      </c>
      <c r="AD915" s="174">
        <v>13</v>
      </c>
      <c r="AE915" s="174">
        <v>14</v>
      </c>
      <c r="AF915" s="174">
        <v>20</v>
      </c>
      <c r="AG915" s="174">
        <v>16</v>
      </c>
      <c r="AH915" s="174">
        <v>16</v>
      </c>
      <c r="AI915" s="174">
        <v>16</v>
      </c>
      <c r="AJ915" s="174">
        <v>25</v>
      </c>
      <c r="AK915" s="174">
        <v>24</v>
      </c>
      <c r="AL915" s="174">
        <v>21</v>
      </c>
      <c r="AM915" s="174">
        <v>19</v>
      </c>
      <c r="AN915" s="174">
        <v>19</v>
      </c>
      <c r="AO915" s="174">
        <v>12</v>
      </c>
      <c r="AP915" s="174">
        <v>7</v>
      </c>
      <c r="AQ915" s="174">
        <v>19</v>
      </c>
      <c r="AR915" s="174">
        <v>22</v>
      </c>
      <c r="AS915" s="174">
        <v>12</v>
      </c>
      <c r="AT915" s="174">
        <v>17</v>
      </c>
      <c r="AU915" s="174">
        <v>38</v>
      </c>
      <c r="AV915" s="174">
        <v>0</v>
      </c>
      <c r="AW915" s="174">
        <v>0</v>
      </c>
      <c r="AX915" s="174">
        <v>0</v>
      </c>
      <c r="AY915" s="174">
        <v>0</v>
      </c>
      <c r="AZ915" s="174">
        <v>0</v>
      </c>
      <c r="BA915" s="174">
        <v>0</v>
      </c>
      <c r="BB915" s="175">
        <f t="shared" si="299"/>
        <v>0.53846153846153844</v>
      </c>
      <c r="BC915" s="175">
        <f t="shared" si="301"/>
        <v>0.96296296296296291</v>
      </c>
      <c r="BD915" s="175">
        <f t="shared" si="302"/>
        <v>1.0212765957446808</v>
      </c>
      <c r="BE915" s="175">
        <f t="shared" si="304"/>
        <v>0.95238095238095233</v>
      </c>
      <c r="BF915" s="175">
        <f t="shared" si="305"/>
        <v>0.97468354430379744</v>
      </c>
      <c r="BG915" s="175">
        <f t="shared" si="306"/>
        <v>1.2105263157894737</v>
      </c>
      <c r="BH915" s="175">
        <f t="shared" si="303"/>
        <v>0.95833333333333337</v>
      </c>
      <c r="BI915" s="175">
        <f t="shared" si="303"/>
        <v>0.79861111111111116</v>
      </c>
      <c r="BJ915" s="175">
        <f t="shared" si="303"/>
        <v>0.69696969696969702</v>
      </c>
      <c r="BK915" s="175">
        <f t="shared" si="303"/>
        <v>0.625</v>
      </c>
      <c r="BL915" s="175">
        <f t="shared" si="303"/>
        <v>0.56650246305418717</v>
      </c>
      <c r="BM915" s="175">
        <f t="shared" si="303"/>
        <v>0.53488372093023251</v>
      </c>
    </row>
    <row r="916" spans="1:65" x14ac:dyDescent="0.35">
      <c r="A916" s="173" t="s">
        <v>81</v>
      </c>
      <c r="B916" s="173" t="str">
        <v>DGS</v>
      </c>
      <c r="C916" s="173" t="str">
        <v>Sales HSI Gov</v>
      </c>
      <c r="D916" s="173" t="str">
        <v>SSL</v>
      </c>
      <c r="E916" s="173" t="str">
        <v>SULBAGSEL</v>
      </c>
      <c r="F916" s="174">
        <v>38</v>
      </c>
      <c r="G916" s="174">
        <v>79</v>
      </c>
      <c r="H916" s="174">
        <v>137</v>
      </c>
      <c r="I916" s="174">
        <v>182</v>
      </c>
      <c r="J916" s="174">
        <v>227</v>
      </c>
      <c r="K916" s="174">
        <v>272</v>
      </c>
      <c r="L916" s="174">
        <v>342</v>
      </c>
      <c r="M916" s="174">
        <v>410</v>
      </c>
      <c r="N916" s="174">
        <v>473</v>
      </c>
      <c r="O916" s="174">
        <v>528</v>
      </c>
      <c r="P916" s="174">
        <v>582</v>
      </c>
      <c r="Q916" s="174">
        <v>616</v>
      </c>
      <c r="R916" s="174">
        <v>133</v>
      </c>
      <c r="S916" s="174">
        <v>246</v>
      </c>
      <c r="T916" s="174">
        <v>299</v>
      </c>
      <c r="U916" s="174">
        <v>366</v>
      </c>
      <c r="V916" s="174">
        <v>430</v>
      </c>
      <c r="W916" s="174">
        <v>468</v>
      </c>
      <c r="X916" s="174">
        <v>468</v>
      </c>
      <c r="Y916" s="174">
        <v>468</v>
      </c>
      <c r="Z916" s="174">
        <v>468</v>
      </c>
      <c r="AA916" s="174">
        <v>468</v>
      </c>
      <c r="AB916" s="174">
        <v>468</v>
      </c>
      <c r="AC916" s="174">
        <v>468</v>
      </c>
      <c r="AD916" s="174">
        <v>38</v>
      </c>
      <c r="AE916" s="174">
        <v>41</v>
      </c>
      <c r="AF916" s="174">
        <v>58</v>
      </c>
      <c r="AG916" s="174">
        <v>45</v>
      </c>
      <c r="AH916" s="174">
        <v>45</v>
      </c>
      <c r="AI916" s="174">
        <v>45</v>
      </c>
      <c r="AJ916" s="174">
        <v>70</v>
      </c>
      <c r="AK916" s="174">
        <v>68</v>
      </c>
      <c r="AL916" s="174">
        <v>63</v>
      </c>
      <c r="AM916" s="174">
        <v>55</v>
      </c>
      <c r="AN916" s="174">
        <v>54</v>
      </c>
      <c r="AO916" s="174">
        <v>34</v>
      </c>
      <c r="AP916" s="174">
        <v>133</v>
      </c>
      <c r="AQ916" s="174">
        <v>113</v>
      </c>
      <c r="AR916" s="174">
        <v>53</v>
      </c>
      <c r="AS916" s="174">
        <v>67</v>
      </c>
      <c r="AT916" s="174">
        <v>64</v>
      </c>
      <c r="AU916" s="174">
        <v>38</v>
      </c>
      <c r="AV916" s="174">
        <v>0</v>
      </c>
      <c r="AW916" s="174">
        <v>0</v>
      </c>
      <c r="AX916" s="174">
        <v>0</v>
      </c>
      <c r="AY916" s="174">
        <v>0</v>
      </c>
      <c r="AZ916" s="174">
        <v>0</v>
      </c>
      <c r="BA916" s="174">
        <v>0</v>
      </c>
      <c r="BB916" s="175">
        <f t="shared" si="299"/>
        <v>3.5</v>
      </c>
      <c r="BC916" s="175">
        <f t="shared" si="301"/>
        <v>3.1139240506329116</v>
      </c>
      <c r="BD916" s="175">
        <f t="shared" si="302"/>
        <v>2.1824817518248176</v>
      </c>
      <c r="BE916" s="175">
        <f t="shared" si="304"/>
        <v>2.0109890109890109</v>
      </c>
      <c r="BF916" s="175">
        <f t="shared" si="305"/>
        <v>1.894273127753304</v>
      </c>
      <c r="BG916" s="175">
        <f t="shared" si="306"/>
        <v>1.7205882352941178</v>
      </c>
      <c r="BH916" s="175">
        <f t="shared" si="303"/>
        <v>1.368421052631579</v>
      </c>
      <c r="BI916" s="175">
        <f t="shared" si="303"/>
        <v>1.1414634146341462</v>
      </c>
      <c r="BJ916" s="175">
        <f t="shared" si="303"/>
        <v>0.98942917547568709</v>
      </c>
      <c r="BK916" s="175">
        <f t="shared" si="303"/>
        <v>0.88636363636363635</v>
      </c>
      <c r="BL916" s="175">
        <f t="shared" si="303"/>
        <v>0.80412371134020622</v>
      </c>
      <c r="BM916" s="175">
        <f t="shared" si="303"/>
        <v>0.75974025974025972</v>
      </c>
    </row>
    <row r="917" spans="1:65" x14ac:dyDescent="0.35">
      <c r="A917" s="173" t="s">
        <v>81</v>
      </c>
      <c r="B917" s="173" t="str">
        <v>DGS</v>
      </c>
      <c r="C917" s="173" t="str">
        <v>Sales HSI Gov</v>
      </c>
      <c r="D917" s="173" t="str">
        <v>SSL</v>
      </c>
      <c r="E917" s="173" t="str">
        <v>SULBAGTENG</v>
      </c>
      <c r="F917" s="174">
        <v>16</v>
      </c>
      <c r="G917" s="174">
        <v>34</v>
      </c>
      <c r="H917" s="174">
        <v>60</v>
      </c>
      <c r="I917" s="174">
        <v>79</v>
      </c>
      <c r="J917" s="174">
        <v>99</v>
      </c>
      <c r="K917" s="174">
        <v>118</v>
      </c>
      <c r="L917" s="174">
        <v>148</v>
      </c>
      <c r="M917" s="174">
        <v>178</v>
      </c>
      <c r="N917" s="174">
        <v>205</v>
      </c>
      <c r="O917" s="174">
        <v>230</v>
      </c>
      <c r="P917" s="174">
        <v>254</v>
      </c>
      <c r="Q917" s="174">
        <v>269</v>
      </c>
      <c r="R917" s="174">
        <v>54</v>
      </c>
      <c r="S917" s="174">
        <v>102</v>
      </c>
      <c r="T917" s="174">
        <v>121</v>
      </c>
      <c r="U917" s="174">
        <v>142</v>
      </c>
      <c r="V917" s="174">
        <v>160</v>
      </c>
      <c r="W917" s="174">
        <v>195</v>
      </c>
      <c r="X917" s="174">
        <v>195</v>
      </c>
      <c r="Y917" s="174">
        <v>195</v>
      </c>
      <c r="Z917" s="174">
        <v>195</v>
      </c>
      <c r="AA917" s="174">
        <v>195</v>
      </c>
      <c r="AB917" s="174">
        <v>195</v>
      </c>
      <c r="AC917" s="174">
        <v>195</v>
      </c>
      <c r="AD917" s="174">
        <v>16</v>
      </c>
      <c r="AE917" s="174">
        <v>18</v>
      </c>
      <c r="AF917" s="174">
        <v>26</v>
      </c>
      <c r="AG917" s="174">
        <v>19</v>
      </c>
      <c r="AH917" s="174">
        <v>20</v>
      </c>
      <c r="AI917" s="174">
        <v>19</v>
      </c>
      <c r="AJ917" s="174">
        <v>30</v>
      </c>
      <c r="AK917" s="174">
        <v>30</v>
      </c>
      <c r="AL917" s="174">
        <v>27</v>
      </c>
      <c r="AM917" s="174">
        <v>25</v>
      </c>
      <c r="AN917" s="174">
        <v>24</v>
      </c>
      <c r="AO917" s="174">
        <v>15</v>
      </c>
      <c r="AP917" s="174">
        <v>54</v>
      </c>
      <c r="AQ917" s="174">
        <v>48</v>
      </c>
      <c r="AR917" s="174">
        <v>19</v>
      </c>
      <c r="AS917" s="174">
        <v>21</v>
      </c>
      <c r="AT917" s="174">
        <v>18</v>
      </c>
      <c r="AU917" s="174">
        <v>35</v>
      </c>
      <c r="AV917" s="174">
        <v>0</v>
      </c>
      <c r="AW917" s="174">
        <v>0</v>
      </c>
      <c r="AX917" s="174">
        <v>0</v>
      </c>
      <c r="AY917" s="174">
        <v>0</v>
      </c>
      <c r="AZ917" s="174">
        <v>0</v>
      </c>
      <c r="BA917" s="174">
        <v>0</v>
      </c>
      <c r="BB917" s="175">
        <f t="shared" si="299"/>
        <v>3.375</v>
      </c>
      <c r="BC917" s="175">
        <f t="shared" si="301"/>
        <v>3</v>
      </c>
      <c r="BD917" s="175">
        <f t="shared" si="302"/>
        <v>2.0166666666666666</v>
      </c>
      <c r="BE917" s="175">
        <f t="shared" si="304"/>
        <v>1.7974683544303798</v>
      </c>
      <c r="BF917" s="175">
        <f t="shared" si="305"/>
        <v>1.6161616161616161</v>
      </c>
      <c r="BG917" s="175">
        <f t="shared" si="306"/>
        <v>1.652542372881356</v>
      </c>
      <c r="BH917" s="175">
        <f t="shared" si="303"/>
        <v>1.3175675675675675</v>
      </c>
      <c r="BI917" s="175">
        <f t="shared" si="303"/>
        <v>1.095505617977528</v>
      </c>
      <c r="BJ917" s="175">
        <f t="shared" si="303"/>
        <v>0.95121951219512191</v>
      </c>
      <c r="BK917" s="175">
        <f t="shared" si="303"/>
        <v>0.84782608695652173</v>
      </c>
      <c r="BL917" s="175">
        <f t="shared" si="303"/>
        <v>0.76771653543307083</v>
      </c>
      <c r="BM917" s="175">
        <f t="shared" si="303"/>
        <v>0.72490706319702602</v>
      </c>
    </row>
    <row r="918" spans="1:65" x14ac:dyDescent="0.35">
      <c r="A918" s="173" t="s">
        <v>81</v>
      </c>
      <c r="B918" s="173" t="str">
        <v>DGS</v>
      </c>
      <c r="C918" s="173" t="str">
        <v>Sales HSI Gov</v>
      </c>
      <c r="D918" s="173" t="str">
        <v>SSL</v>
      </c>
      <c r="E918" s="173" t="str">
        <v>SUMALUT</v>
      </c>
      <c r="F918" s="174">
        <v>24</v>
      </c>
      <c r="G918" s="174">
        <v>50</v>
      </c>
      <c r="H918" s="174">
        <v>87</v>
      </c>
      <c r="I918" s="174">
        <v>115</v>
      </c>
      <c r="J918" s="174">
        <v>144</v>
      </c>
      <c r="K918" s="174">
        <v>172</v>
      </c>
      <c r="L918" s="174">
        <v>214</v>
      </c>
      <c r="M918" s="174">
        <v>256</v>
      </c>
      <c r="N918" s="174">
        <v>294</v>
      </c>
      <c r="O918" s="174">
        <v>328</v>
      </c>
      <c r="P918" s="174">
        <v>362</v>
      </c>
      <c r="Q918" s="174">
        <v>383</v>
      </c>
      <c r="R918" s="174">
        <v>149</v>
      </c>
      <c r="S918" s="174">
        <v>189</v>
      </c>
      <c r="T918" s="174">
        <v>231</v>
      </c>
      <c r="U918" s="174">
        <v>267</v>
      </c>
      <c r="V918" s="174">
        <v>282</v>
      </c>
      <c r="W918" s="174">
        <v>304</v>
      </c>
      <c r="X918" s="174">
        <v>304</v>
      </c>
      <c r="Y918" s="174">
        <v>304</v>
      </c>
      <c r="Z918" s="174">
        <v>304</v>
      </c>
      <c r="AA918" s="174">
        <v>304</v>
      </c>
      <c r="AB918" s="174">
        <v>304</v>
      </c>
      <c r="AC918" s="174">
        <v>304</v>
      </c>
      <c r="AD918" s="174">
        <v>24</v>
      </c>
      <c r="AE918" s="174">
        <v>26</v>
      </c>
      <c r="AF918" s="174">
        <v>37</v>
      </c>
      <c r="AG918" s="174">
        <v>28</v>
      </c>
      <c r="AH918" s="174">
        <v>29</v>
      </c>
      <c r="AI918" s="174">
        <v>28</v>
      </c>
      <c r="AJ918" s="174">
        <v>42</v>
      </c>
      <c r="AK918" s="174">
        <v>42</v>
      </c>
      <c r="AL918" s="174">
        <v>38</v>
      </c>
      <c r="AM918" s="174">
        <v>34</v>
      </c>
      <c r="AN918" s="174">
        <v>34</v>
      </c>
      <c r="AO918" s="174">
        <v>21</v>
      </c>
      <c r="AP918" s="174">
        <v>149</v>
      </c>
      <c r="AQ918" s="174">
        <v>40</v>
      </c>
      <c r="AR918" s="174">
        <v>42</v>
      </c>
      <c r="AS918" s="174">
        <v>36</v>
      </c>
      <c r="AT918" s="174">
        <v>15</v>
      </c>
      <c r="AU918" s="174">
        <v>22</v>
      </c>
      <c r="AV918" s="174">
        <v>0</v>
      </c>
      <c r="AW918" s="174">
        <v>0</v>
      </c>
      <c r="AX918" s="174">
        <v>0</v>
      </c>
      <c r="AY918" s="174">
        <v>0</v>
      </c>
      <c r="AZ918" s="174">
        <v>0</v>
      </c>
      <c r="BA918" s="174">
        <v>0</v>
      </c>
      <c r="BB918" s="175">
        <f t="shared" ref="BB918:BJ955" si="307">IF(F918=0,1,(R918/F918))</f>
        <v>6.208333333333333</v>
      </c>
      <c r="BC918" s="175">
        <f t="shared" si="307"/>
        <v>3.78</v>
      </c>
      <c r="BD918" s="175">
        <f t="shared" si="307"/>
        <v>2.6551724137931036</v>
      </c>
      <c r="BE918" s="175">
        <f t="shared" si="307"/>
        <v>2.3217391304347825</v>
      </c>
      <c r="BF918" s="175">
        <f t="shared" si="307"/>
        <v>1.9583333333333333</v>
      </c>
      <c r="BG918" s="175">
        <f t="shared" si="307"/>
        <v>1.7674418604651163</v>
      </c>
      <c r="BH918" s="175">
        <f t="shared" si="303"/>
        <v>1.4205607476635513</v>
      </c>
      <c r="BI918" s="175">
        <f t="shared" si="303"/>
        <v>1.1875</v>
      </c>
      <c r="BJ918" s="175">
        <f t="shared" si="303"/>
        <v>1.0340136054421769</v>
      </c>
      <c r="BK918" s="175">
        <f t="shared" si="303"/>
        <v>0.92682926829268297</v>
      </c>
      <c r="BL918" s="175">
        <f t="shared" si="303"/>
        <v>0.83977900552486184</v>
      </c>
      <c r="BM918" s="175">
        <f t="shared" si="303"/>
        <v>0.79373368146214096</v>
      </c>
    </row>
    <row r="919" spans="1:65" x14ac:dyDescent="0.35">
      <c r="A919" s="170" t="s">
        <v>81</v>
      </c>
      <c r="B919" s="170" t="str">
        <v>DGS</v>
      </c>
      <c r="C919" s="170" t="str">
        <v>Sales WMS Gov</v>
      </c>
      <c r="D919" s="170" t="str">
        <v>AP</v>
      </c>
      <c r="E919" s="170" t="str">
        <v>TR5</v>
      </c>
      <c r="F919" s="171">
        <v>12</v>
      </c>
      <c r="G919" s="171">
        <v>28</v>
      </c>
      <c r="H919" s="171">
        <v>50</v>
      </c>
      <c r="I919" s="171">
        <v>75</v>
      </c>
      <c r="J919" s="171">
        <v>102</v>
      </c>
      <c r="K919" s="171">
        <v>133</v>
      </c>
      <c r="L919" s="171">
        <v>167</v>
      </c>
      <c r="M919" s="171">
        <v>205</v>
      </c>
      <c r="N919" s="171">
        <v>244</v>
      </c>
      <c r="O919" s="171">
        <v>284</v>
      </c>
      <c r="P919" s="171">
        <v>307</v>
      </c>
      <c r="Q919" s="171">
        <v>330</v>
      </c>
      <c r="R919" s="171">
        <v>2</v>
      </c>
      <c r="S919" s="171">
        <v>3</v>
      </c>
      <c r="T919" s="171">
        <v>11</v>
      </c>
      <c r="U919" s="171">
        <v>38</v>
      </c>
      <c r="V919" s="171">
        <v>52</v>
      </c>
      <c r="W919" s="171">
        <v>60</v>
      </c>
      <c r="X919" s="171">
        <v>60</v>
      </c>
      <c r="Y919" s="171">
        <v>60</v>
      </c>
      <c r="Z919" s="171">
        <v>60</v>
      </c>
      <c r="AA919" s="171">
        <v>60</v>
      </c>
      <c r="AB919" s="171">
        <v>60</v>
      </c>
      <c r="AC919" s="171">
        <v>60</v>
      </c>
      <c r="AD919" s="171">
        <v>12</v>
      </c>
      <c r="AE919" s="171">
        <v>16</v>
      </c>
      <c r="AF919" s="171">
        <v>22</v>
      </c>
      <c r="AG919" s="171">
        <v>25</v>
      </c>
      <c r="AH919" s="171">
        <v>27</v>
      </c>
      <c r="AI919" s="171">
        <v>31</v>
      </c>
      <c r="AJ919" s="171">
        <v>34</v>
      </c>
      <c r="AK919" s="171">
        <v>38</v>
      </c>
      <c r="AL919" s="171">
        <v>39</v>
      </c>
      <c r="AM919" s="171">
        <v>40</v>
      </c>
      <c r="AN919" s="171">
        <v>23</v>
      </c>
      <c r="AO919" s="171">
        <v>23</v>
      </c>
      <c r="AP919" s="171">
        <v>2</v>
      </c>
      <c r="AQ919" s="171">
        <v>1</v>
      </c>
      <c r="AR919" s="171">
        <v>8</v>
      </c>
      <c r="AS919" s="171">
        <v>27</v>
      </c>
      <c r="AT919" s="171">
        <v>14</v>
      </c>
      <c r="AU919" s="171">
        <v>8</v>
      </c>
      <c r="AV919" s="171">
        <v>0</v>
      </c>
      <c r="AW919" s="171">
        <v>0</v>
      </c>
      <c r="AX919" s="171">
        <v>0</v>
      </c>
      <c r="AY919" s="171">
        <v>0</v>
      </c>
      <c r="AZ919" s="171">
        <v>0</v>
      </c>
      <c r="BA919" s="171">
        <v>0</v>
      </c>
      <c r="BB919" s="172">
        <f t="shared" si="307"/>
        <v>0.16666666666666666</v>
      </c>
      <c r="BC919" s="172">
        <f t="shared" si="307"/>
        <v>0.10714285714285714</v>
      </c>
      <c r="BD919" s="172">
        <f t="shared" si="307"/>
        <v>0.22</v>
      </c>
      <c r="BE919" s="172">
        <f t="shared" si="307"/>
        <v>0.50666666666666671</v>
      </c>
      <c r="BF919" s="172">
        <f t="shared" si="307"/>
        <v>0.50980392156862742</v>
      </c>
      <c r="BG919" s="172">
        <f t="shared" si="307"/>
        <v>0.45112781954887216</v>
      </c>
      <c r="BH919" s="172">
        <f t="shared" si="303"/>
        <v>0.3592814371257485</v>
      </c>
      <c r="BI919" s="172">
        <f t="shared" si="303"/>
        <v>0.29268292682926828</v>
      </c>
      <c r="BJ919" s="172">
        <f t="shared" si="303"/>
        <v>0.24590163934426229</v>
      </c>
      <c r="BK919" s="172">
        <f t="shared" si="303"/>
        <v>0.21126760563380281</v>
      </c>
      <c r="BL919" s="172">
        <f t="shared" si="303"/>
        <v>0.19543973941368079</v>
      </c>
      <c r="BM919" s="172">
        <f t="shared" si="303"/>
        <v>0.18181818181818182</v>
      </c>
    </row>
    <row r="920" spans="1:65" x14ac:dyDescent="0.35">
      <c r="A920" s="173" t="s">
        <v>81</v>
      </c>
      <c r="B920" s="173" t="str">
        <v>DGS</v>
      </c>
      <c r="C920" s="173" t="str">
        <v>Sales WMS Gov</v>
      </c>
      <c r="D920" s="173" t="str">
        <v>AP</v>
      </c>
      <c r="E920" s="173" t="str">
        <v>PAPUA</v>
      </c>
      <c r="F920" s="174">
        <v>2</v>
      </c>
      <c r="G920" s="174">
        <v>4</v>
      </c>
      <c r="H920" s="174">
        <v>7</v>
      </c>
      <c r="I920" s="174">
        <v>10</v>
      </c>
      <c r="J920" s="174">
        <v>13</v>
      </c>
      <c r="K920" s="174">
        <v>17</v>
      </c>
      <c r="L920" s="174">
        <v>21</v>
      </c>
      <c r="M920" s="174">
        <v>26</v>
      </c>
      <c r="N920" s="174">
        <v>31</v>
      </c>
      <c r="O920" s="174">
        <v>36</v>
      </c>
      <c r="P920" s="174">
        <v>39</v>
      </c>
      <c r="Q920" s="174">
        <v>42</v>
      </c>
      <c r="R920" s="174">
        <v>2</v>
      </c>
      <c r="S920" s="174">
        <v>2</v>
      </c>
      <c r="T920" s="174">
        <v>2</v>
      </c>
      <c r="U920" s="174">
        <v>3</v>
      </c>
      <c r="V920" s="174">
        <v>5</v>
      </c>
      <c r="W920" s="174">
        <v>5</v>
      </c>
      <c r="X920" s="174">
        <v>5</v>
      </c>
      <c r="Y920" s="174">
        <v>5</v>
      </c>
      <c r="Z920" s="174">
        <v>5</v>
      </c>
      <c r="AA920" s="174">
        <v>5</v>
      </c>
      <c r="AB920" s="174">
        <v>5</v>
      </c>
      <c r="AC920" s="174">
        <v>5</v>
      </c>
      <c r="AD920" s="174">
        <v>2</v>
      </c>
      <c r="AE920" s="174">
        <v>2</v>
      </c>
      <c r="AF920" s="174">
        <v>3</v>
      </c>
      <c r="AG920" s="174">
        <v>3</v>
      </c>
      <c r="AH920" s="174">
        <v>3</v>
      </c>
      <c r="AI920" s="174">
        <v>4</v>
      </c>
      <c r="AJ920" s="174">
        <v>4</v>
      </c>
      <c r="AK920" s="174">
        <v>5</v>
      </c>
      <c r="AL920" s="174">
        <v>5</v>
      </c>
      <c r="AM920" s="174">
        <v>5</v>
      </c>
      <c r="AN920" s="174">
        <v>3</v>
      </c>
      <c r="AO920" s="174">
        <v>3</v>
      </c>
      <c r="AP920" s="174">
        <v>2</v>
      </c>
      <c r="AQ920" s="174">
        <v>0</v>
      </c>
      <c r="AR920" s="174">
        <v>0</v>
      </c>
      <c r="AS920" s="174">
        <v>1</v>
      </c>
      <c r="AT920" s="174">
        <v>2</v>
      </c>
      <c r="AU920" s="174">
        <v>0</v>
      </c>
      <c r="AV920" s="174">
        <v>0</v>
      </c>
      <c r="AW920" s="174">
        <v>0</v>
      </c>
      <c r="AX920" s="174">
        <v>0</v>
      </c>
      <c r="AY920" s="174">
        <v>0</v>
      </c>
      <c r="AZ920" s="174">
        <v>0</v>
      </c>
      <c r="BA920" s="174">
        <v>0</v>
      </c>
      <c r="BB920" s="175">
        <f t="shared" si="307"/>
        <v>1</v>
      </c>
      <c r="BC920" s="175">
        <f t="shared" si="307"/>
        <v>0.5</v>
      </c>
      <c r="BD920" s="175">
        <f t="shared" si="307"/>
        <v>0.2857142857142857</v>
      </c>
      <c r="BE920" s="175">
        <f t="shared" si="307"/>
        <v>0.3</v>
      </c>
      <c r="BF920" s="175">
        <f t="shared" si="307"/>
        <v>0.38461538461538464</v>
      </c>
      <c r="BG920" s="175">
        <f t="shared" si="307"/>
        <v>0.29411764705882354</v>
      </c>
      <c r="BH920" s="175">
        <f t="shared" si="303"/>
        <v>0.23809523809523808</v>
      </c>
      <c r="BI920" s="175">
        <f t="shared" si="303"/>
        <v>0.19230769230769232</v>
      </c>
      <c r="BJ920" s="175">
        <f t="shared" si="303"/>
        <v>0.16129032258064516</v>
      </c>
      <c r="BK920" s="175">
        <f t="shared" si="303"/>
        <v>0.1388888888888889</v>
      </c>
      <c r="BL920" s="175">
        <f t="shared" si="303"/>
        <v>0.12820512820512819</v>
      </c>
      <c r="BM920" s="175">
        <f t="shared" si="303"/>
        <v>0.11904761904761904</v>
      </c>
    </row>
    <row r="921" spans="1:65" x14ac:dyDescent="0.35">
      <c r="A921" s="173" t="s">
        <v>81</v>
      </c>
      <c r="B921" s="173" t="str">
        <v>DGS</v>
      </c>
      <c r="C921" s="173" t="str">
        <v>Sales WMS Gov</v>
      </c>
      <c r="D921" s="173" t="str">
        <v>AP</v>
      </c>
      <c r="E921" s="173" t="str">
        <v>PAPUA BARAT</v>
      </c>
      <c r="F921" s="174">
        <v>2</v>
      </c>
      <c r="G921" s="174">
        <v>4</v>
      </c>
      <c r="H921" s="174">
        <v>7</v>
      </c>
      <c r="I921" s="174">
        <v>11</v>
      </c>
      <c r="J921" s="174">
        <v>15</v>
      </c>
      <c r="K921" s="174">
        <v>19</v>
      </c>
      <c r="L921" s="174">
        <v>24</v>
      </c>
      <c r="M921" s="174">
        <v>29</v>
      </c>
      <c r="N921" s="174">
        <v>34</v>
      </c>
      <c r="O921" s="174">
        <v>39</v>
      </c>
      <c r="P921" s="174">
        <v>42</v>
      </c>
      <c r="Q921" s="174">
        <v>45</v>
      </c>
      <c r="R921" s="174">
        <v>0</v>
      </c>
      <c r="S921" s="174">
        <v>0</v>
      </c>
      <c r="T921" s="174">
        <v>0</v>
      </c>
      <c r="U921" s="174">
        <v>4</v>
      </c>
      <c r="V921" s="174">
        <v>4</v>
      </c>
      <c r="W921" s="174">
        <v>4</v>
      </c>
      <c r="X921" s="174">
        <v>4</v>
      </c>
      <c r="Y921" s="174">
        <v>4</v>
      </c>
      <c r="Z921" s="174">
        <v>4</v>
      </c>
      <c r="AA921" s="174">
        <v>4</v>
      </c>
      <c r="AB921" s="174">
        <v>4</v>
      </c>
      <c r="AC921" s="174">
        <v>4</v>
      </c>
      <c r="AD921" s="174">
        <v>2</v>
      </c>
      <c r="AE921" s="174">
        <v>2</v>
      </c>
      <c r="AF921" s="174">
        <v>3</v>
      </c>
      <c r="AG921" s="174">
        <v>4</v>
      </c>
      <c r="AH921" s="174">
        <v>4</v>
      </c>
      <c r="AI921" s="174">
        <v>4</v>
      </c>
      <c r="AJ921" s="174">
        <v>5</v>
      </c>
      <c r="AK921" s="174">
        <v>5</v>
      </c>
      <c r="AL921" s="174">
        <v>5</v>
      </c>
      <c r="AM921" s="174">
        <v>5</v>
      </c>
      <c r="AN921" s="174">
        <v>3</v>
      </c>
      <c r="AO921" s="174">
        <v>3</v>
      </c>
      <c r="AP921" s="174">
        <v>0</v>
      </c>
      <c r="AQ921" s="174">
        <v>0</v>
      </c>
      <c r="AR921" s="174">
        <v>0</v>
      </c>
      <c r="AS921" s="174">
        <v>4</v>
      </c>
      <c r="AT921" s="174">
        <v>0</v>
      </c>
      <c r="AU921" s="174">
        <v>0</v>
      </c>
      <c r="AV921" s="174">
        <v>0</v>
      </c>
      <c r="AW921" s="174">
        <v>0</v>
      </c>
      <c r="AX921" s="174">
        <v>0</v>
      </c>
      <c r="AY921" s="174">
        <v>0</v>
      </c>
      <c r="AZ921" s="174">
        <v>0</v>
      </c>
      <c r="BA921" s="174">
        <v>0</v>
      </c>
      <c r="BB921" s="175">
        <f t="shared" si="307"/>
        <v>0</v>
      </c>
      <c r="BC921" s="175">
        <f t="shared" si="307"/>
        <v>0</v>
      </c>
      <c r="BD921" s="175">
        <f t="shared" si="307"/>
        <v>0</v>
      </c>
      <c r="BE921" s="175">
        <f t="shared" si="307"/>
        <v>0.36363636363636365</v>
      </c>
      <c r="BF921" s="175">
        <f t="shared" si="307"/>
        <v>0.26666666666666666</v>
      </c>
      <c r="BG921" s="175">
        <f t="shared" si="307"/>
        <v>0.21052631578947367</v>
      </c>
      <c r="BH921" s="175">
        <f t="shared" si="303"/>
        <v>0.16666666666666666</v>
      </c>
      <c r="BI921" s="175">
        <f t="shared" si="303"/>
        <v>0.13793103448275862</v>
      </c>
      <c r="BJ921" s="175">
        <f t="shared" si="303"/>
        <v>0.11764705882352941</v>
      </c>
      <c r="BK921" s="175">
        <f t="shared" si="303"/>
        <v>0.10256410256410256</v>
      </c>
      <c r="BL921" s="175">
        <f t="shared" si="303"/>
        <v>9.5238095238095233E-2</v>
      </c>
      <c r="BM921" s="175">
        <f t="shared" si="303"/>
        <v>8.8888888888888892E-2</v>
      </c>
    </row>
    <row r="922" spans="1:65" x14ac:dyDescent="0.35">
      <c r="A922" s="173" t="s">
        <v>81</v>
      </c>
      <c r="B922" s="173" t="str">
        <v>DGS</v>
      </c>
      <c r="C922" s="173" t="str">
        <v>Sales WMS Gov</v>
      </c>
      <c r="D922" s="173" t="str">
        <v>AP</v>
      </c>
      <c r="E922" s="173" t="str">
        <v>SULBAGSEL</v>
      </c>
      <c r="F922" s="174">
        <v>3</v>
      </c>
      <c r="G922" s="174">
        <v>8</v>
      </c>
      <c r="H922" s="174">
        <v>15</v>
      </c>
      <c r="I922" s="174">
        <v>23</v>
      </c>
      <c r="J922" s="174">
        <v>32</v>
      </c>
      <c r="K922" s="174">
        <v>43</v>
      </c>
      <c r="L922" s="174">
        <v>54</v>
      </c>
      <c r="M922" s="174">
        <v>67</v>
      </c>
      <c r="N922" s="174">
        <v>81</v>
      </c>
      <c r="O922" s="174">
        <v>95</v>
      </c>
      <c r="P922" s="174">
        <v>103</v>
      </c>
      <c r="Q922" s="174">
        <v>111</v>
      </c>
      <c r="R922" s="174">
        <v>0</v>
      </c>
      <c r="S922" s="174">
        <v>0</v>
      </c>
      <c r="T922" s="174">
        <v>0</v>
      </c>
      <c r="U922" s="174">
        <v>11</v>
      </c>
      <c r="V922" s="174">
        <v>16</v>
      </c>
      <c r="W922" s="174">
        <v>18</v>
      </c>
      <c r="X922" s="174">
        <v>18</v>
      </c>
      <c r="Y922" s="174">
        <v>18</v>
      </c>
      <c r="Z922" s="174">
        <v>18</v>
      </c>
      <c r="AA922" s="174">
        <v>18</v>
      </c>
      <c r="AB922" s="174">
        <v>18</v>
      </c>
      <c r="AC922" s="174">
        <v>18</v>
      </c>
      <c r="AD922" s="174">
        <v>3</v>
      </c>
      <c r="AE922" s="174">
        <v>5</v>
      </c>
      <c r="AF922" s="174">
        <v>7</v>
      </c>
      <c r="AG922" s="174">
        <v>8</v>
      </c>
      <c r="AH922" s="174">
        <v>9</v>
      </c>
      <c r="AI922" s="174">
        <v>11</v>
      </c>
      <c r="AJ922" s="174">
        <v>11</v>
      </c>
      <c r="AK922" s="174">
        <v>13</v>
      </c>
      <c r="AL922" s="174">
        <v>14</v>
      </c>
      <c r="AM922" s="174">
        <v>14</v>
      </c>
      <c r="AN922" s="174">
        <v>8</v>
      </c>
      <c r="AO922" s="174">
        <v>8</v>
      </c>
      <c r="AP922" s="174">
        <v>0</v>
      </c>
      <c r="AQ922" s="174">
        <v>0</v>
      </c>
      <c r="AR922" s="174">
        <v>0</v>
      </c>
      <c r="AS922" s="174">
        <v>11</v>
      </c>
      <c r="AT922" s="174">
        <v>5</v>
      </c>
      <c r="AU922" s="174">
        <v>2</v>
      </c>
      <c r="AV922" s="174">
        <v>0</v>
      </c>
      <c r="AW922" s="174">
        <v>0</v>
      </c>
      <c r="AX922" s="174">
        <v>0</v>
      </c>
      <c r="AY922" s="174">
        <v>0</v>
      </c>
      <c r="AZ922" s="174">
        <v>0</v>
      </c>
      <c r="BA922" s="174">
        <v>0</v>
      </c>
      <c r="BB922" s="175">
        <f t="shared" si="307"/>
        <v>0</v>
      </c>
      <c r="BC922" s="175">
        <f t="shared" si="307"/>
        <v>0</v>
      </c>
      <c r="BD922" s="175">
        <f t="shared" si="307"/>
        <v>0</v>
      </c>
      <c r="BE922" s="175">
        <f t="shared" si="307"/>
        <v>0.47826086956521741</v>
      </c>
      <c r="BF922" s="175">
        <f t="shared" si="307"/>
        <v>0.5</v>
      </c>
      <c r="BG922" s="175">
        <f t="shared" si="307"/>
        <v>0.41860465116279072</v>
      </c>
      <c r="BH922" s="175">
        <f t="shared" si="303"/>
        <v>0.33333333333333331</v>
      </c>
      <c r="BI922" s="175">
        <f t="shared" si="303"/>
        <v>0.26865671641791045</v>
      </c>
      <c r="BJ922" s="175">
        <f t="shared" si="303"/>
        <v>0.22222222222222221</v>
      </c>
      <c r="BK922" s="175">
        <f t="shared" si="303"/>
        <v>0.18947368421052632</v>
      </c>
      <c r="BL922" s="175">
        <f t="shared" si="303"/>
        <v>0.17475728155339806</v>
      </c>
      <c r="BM922" s="175">
        <f t="shared" si="303"/>
        <v>0.16216216216216217</v>
      </c>
    </row>
    <row r="923" spans="1:65" x14ac:dyDescent="0.35">
      <c r="A923" s="173" t="s">
        <v>81</v>
      </c>
      <c r="B923" s="173" t="str">
        <v>DGS</v>
      </c>
      <c r="C923" s="173" t="str">
        <v>Sales WMS Gov</v>
      </c>
      <c r="D923" s="173" t="str">
        <v>AP</v>
      </c>
      <c r="E923" s="173" t="str">
        <v>SULBAGTENG</v>
      </c>
      <c r="F923" s="174">
        <v>2</v>
      </c>
      <c r="G923" s="174">
        <v>5</v>
      </c>
      <c r="H923" s="174">
        <v>9</v>
      </c>
      <c r="I923" s="174">
        <v>13</v>
      </c>
      <c r="J923" s="174">
        <v>18</v>
      </c>
      <c r="K923" s="174">
        <v>23</v>
      </c>
      <c r="L923" s="174">
        <v>29</v>
      </c>
      <c r="M923" s="174">
        <v>35</v>
      </c>
      <c r="N923" s="174">
        <v>41</v>
      </c>
      <c r="O923" s="174">
        <v>48</v>
      </c>
      <c r="P923" s="174">
        <v>52</v>
      </c>
      <c r="Q923" s="174">
        <v>56</v>
      </c>
      <c r="R923" s="174">
        <v>0</v>
      </c>
      <c r="S923" s="174">
        <v>1</v>
      </c>
      <c r="T923" s="174">
        <v>4</v>
      </c>
      <c r="U923" s="174">
        <v>10</v>
      </c>
      <c r="V923" s="174">
        <v>15</v>
      </c>
      <c r="W923" s="174">
        <v>16</v>
      </c>
      <c r="X923" s="174">
        <v>16</v>
      </c>
      <c r="Y923" s="174">
        <v>16</v>
      </c>
      <c r="Z923" s="174">
        <v>16</v>
      </c>
      <c r="AA923" s="174">
        <v>16</v>
      </c>
      <c r="AB923" s="174">
        <v>16</v>
      </c>
      <c r="AC923" s="174">
        <v>16</v>
      </c>
      <c r="AD923" s="174">
        <v>2</v>
      </c>
      <c r="AE923" s="174">
        <v>3</v>
      </c>
      <c r="AF923" s="174">
        <v>4</v>
      </c>
      <c r="AG923" s="174">
        <v>4</v>
      </c>
      <c r="AH923" s="174">
        <v>5</v>
      </c>
      <c r="AI923" s="174">
        <v>5</v>
      </c>
      <c r="AJ923" s="174">
        <v>6</v>
      </c>
      <c r="AK923" s="174">
        <v>6</v>
      </c>
      <c r="AL923" s="174">
        <v>6</v>
      </c>
      <c r="AM923" s="174">
        <v>7</v>
      </c>
      <c r="AN923" s="174">
        <v>4</v>
      </c>
      <c r="AO923" s="174">
        <v>4</v>
      </c>
      <c r="AP923" s="174">
        <v>0</v>
      </c>
      <c r="AQ923" s="174">
        <v>1</v>
      </c>
      <c r="AR923" s="174">
        <v>3</v>
      </c>
      <c r="AS923" s="174">
        <v>6</v>
      </c>
      <c r="AT923" s="174">
        <v>5</v>
      </c>
      <c r="AU923" s="174">
        <v>1</v>
      </c>
      <c r="AV923" s="174">
        <v>0</v>
      </c>
      <c r="AW923" s="174">
        <v>0</v>
      </c>
      <c r="AX923" s="174">
        <v>0</v>
      </c>
      <c r="AY923" s="174">
        <v>0</v>
      </c>
      <c r="AZ923" s="174">
        <v>0</v>
      </c>
      <c r="BA923" s="174">
        <v>0</v>
      </c>
      <c r="BB923" s="175">
        <f t="shared" si="307"/>
        <v>0</v>
      </c>
      <c r="BC923" s="175">
        <f t="shared" si="307"/>
        <v>0.2</v>
      </c>
      <c r="BD923" s="175">
        <f t="shared" si="307"/>
        <v>0.44444444444444442</v>
      </c>
      <c r="BE923" s="175">
        <f t="shared" si="307"/>
        <v>0.76923076923076927</v>
      </c>
      <c r="BF923" s="175">
        <f t="shared" si="307"/>
        <v>0.83333333333333337</v>
      </c>
      <c r="BG923" s="175">
        <f t="shared" si="307"/>
        <v>0.69565217391304346</v>
      </c>
      <c r="BH923" s="175">
        <f t="shared" si="303"/>
        <v>0.55172413793103448</v>
      </c>
      <c r="BI923" s="175">
        <f t="shared" si="303"/>
        <v>0.45714285714285713</v>
      </c>
      <c r="BJ923" s="175">
        <f t="shared" si="303"/>
        <v>0.3902439024390244</v>
      </c>
      <c r="BK923" s="175">
        <f t="shared" si="303"/>
        <v>0.33333333333333331</v>
      </c>
      <c r="BL923" s="175">
        <f t="shared" si="303"/>
        <v>0.30769230769230771</v>
      </c>
      <c r="BM923" s="175">
        <f t="shared" si="303"/>
        <v>0.2857142857142857</v>
      </c>
    </row>
    <row r="924" spans="1:65" x14ac:dyDescent="0.35">
      <c r="A924" s="173" t="s">
        <v>81</v>
      </c>
      <c r="B924" s="173" t="str">
        <v>DGS</v>
      </c>
      <c r="C924" s="173" t="str">
        <v>Sales WMS Gov</v>
      </c>
      <c r="D924" s="173" t="str">
        <v>AP</v>
      </c>
      <c r="E924" s="173" t="str">
        <v>SUMALUT</v>
      </c>
      <c r="F924" s="174">
        <v>3</v>
      </c>
      <c r="G924" s="174">
        <v>7</v>
      </c>
      <c r="H924" s="174">
        <v>12</v>
      </c>
      <c r="I924" s="174">
        <v>18</v>
      </c>
      <c r="J924" s="174">
        <v>24</v>
      </c>
      <c r="K924" s="174">
        <v>31</v>
      </c>
      <c r="L924" s="174">
        <v>39</v>
      </c>
      <c r="M924" s="174">
        <v>48</v>
      </c>
      <c r="N924" s="174">
        <v>57</v>
      </c>
      <c r="O924" s="174">
        <v>66</v>
      </c>
      <c r="P924" s="174">
        <v>71</v>
      </c>
      <c r="Q924" s="174">
        <v>76</v>
      </c>
      <c r="R924" s="174">
        <v>0</v>
      </c>
      <c r="S924" s="174">
        <v>0</v>
      </c>
      <c r="T924" s="174">
        <v>5</v>
      </c>
      <c r="U924" s="174">
        <v>10</v>
      </c>
      <c r="V924" s="174">
        <v>12</v>
      </c>
      <c r="W924" s="174">
        <v>17</v>
      </c>
      <c r="X924" s="174">
        <v>17</v>
      </c>
      <c r="Y924" s="174">
        <v>17</v>
      </c>
      <c r="Z924" s="174">
        <v>17</v>
      </c>
      <c r="AA924" s="174">
        <v>17</v>
      </c>
      <c r="AB924" s="174">
        <v>17</v>
      </c>
      <c r="AC924" s="174">
        <v>17</v>
      </c>
      <c r="AD924" s="174">
        <v>3</v>
      </c>
      <c r="AE924" s="174">
        <v>4</v>
      </c>
      <c r="AF924" s="174">
        <v>5</v>
      </c>
      <c r="AG924" s="174">
        <v>6</v>
      </c>
      <c r="AH924" s="174">
        <v>6</v>
      </c>
      <c r="AI924" s="174">
        <v>7</v>
      </c>
      <c r="AJ924" s="174">
        <v>8</v>
      </c>
      <c r="AK924" s="174">
        <v>9</v>
      </c>
      <c r="AL924" s="174">
        <v>9</v>
      </c>
      <c r="AM924" s="174">
        <v>9</v>
      </c>
      <c r="AN924" s="174">
        <v>5</v>
      </c>
      <c r="AO924" s="174">
        <v>5</v>
      </c>
      <c r="AP924" s="174">
        <v>0</v>
      </c>
      <c r="AQ924" s="174">
        <v>0</v>
      </c>
      <c r="AR924" s="174">
        <v>5</v>
      </c>
      <c r="AS924" s="174">
        <v>5</v>
      </c>
      <c r="AT924" s="174">
        <v>2</v>
      </c>
      <c r="AU924" s="174">
        <v>5</v>
      </c>
      <c r="AV924" s="174">
        <v>0</v>
      </c>
      <c r="AW924" s="174">
        <v>0</v>
      </c>
      <c r="AX924" s="174">
        <v>0</v>
      </c>
      <c r="AY924" s="174">
        <v>0</v>
      </c>
      <c r="AZ924" s="174">
        <v>0</v>
      </c>
      <c r="BA924" s="174">
        <v>0</v>
      </c>
      <c r="BB924" s="175">
        <f t="shared" si="307"/>
        <v>0</v>
      </c>
      <c r="BC924" s="175">
        <f t="shared" si="307"/>
        <v>0</v>
      </c>
      <c r="BD924" s="175">
        <f t="shared" si="307"/>
        <v>0.41666666666666669</v>
      </c>
      <c r="BE924" s="175">
        <f t="shared" si="307"/>
        <v>0.55555555555555558</v>
      </c>
      <c r="BF924" s="175">
        <f t="shared" si="307"/>
        <v>0.5</v>
      </c>
      <c r="BG924" s="175">
        <f t="shared" si="307"/>
        <v>0.54838709677419351</v>
      </c>
      <c r="BH924" s="175">
        <f t="shared" si="303"/>
        <v>0.4358974358974359</v>
      </c>
      <c r="BI924" s="175">
        <f t="shared" si="303"/>
        <v>0.35416666666666669</v>
      </c>
      <c r="BJ924" s="175">
        <f t="shared" si="303"/>
        <v>0.2982456140350877</v>
      </c>
      <c r="BK924" s="175">
        <f t="shared" si="303"/>
        <v>0.25757575757575757</v>
      </c>
      <c r="BL924" s="175">
        <f t="shared" si="303"/>
        <v>0.23943661971830985</v>
      </c>
      <c r="BM924" s="175">
        <f t="shared" si="303"/>
        <v>0.22368421052631579</v>
      </c>
    </row>
    <row r="925" spans="1:65" x14ac:dyDescent="0.35">
      <c r="A925" s="170" t="s">
        <v>81</v>
      </c>
      <c r="B925" s="170" t="str">
        <v>DGS</v>
      </c>
      <c r="C925" s="170" t="str">
        <v>Sales Bandwith Gov</v>
      </c>
      <c r="D925" s="170" t="str">
        <v>Mbps</v>
      </c>
      <c r="E925" s="170" t="str">
        <v>TR5</v>
      </c>
      <c r="F925" s="171">
        <v>1682</v>
      </c>
      <c r="G925" s="171">
        <v>6109</v>
      </c>
      <c r="H925" s="171">
        <v>11010</v>
      </c>
      <c r="I925" s="171">
        <v>14362</v>
      </c>
      <c r="J925" s="171">
        <v>16771</v>
      </c>
      <c r="K925" s="171">
        <v>19188</v>
      </c>
      <c r="L925" s="171">
        <v>21762</v>
      </c>
      <c r="M925" s="171">
        <v>23850</v>
      </c>
      <c r="N925" s="171">
        <v>25498</v>
      </c>
      <c r="O925" s="171">
        <v>27809</v>
      </c>
      <c r="P925" s="171">
        <v>30649</v>
      </c>
      <c r="Q925" s="171">
        <v>32872</v>
      </c>
      <c r="R925" s="171">
        <v>786</v>
      </c>
      <c r="S925" s="171">
        <v>1876</v>
      </c>
      <c r="T925" s="171">
        <v>2662.1</v>
      </c>
      <c r="U925" s="171">
        <v>4134.3</v>
      </c>
      <c r="V925" s="171">
        <v>4902.3999999999996</v>
      </c>
      <c r="W925" s="171">
        <v>5539.4000000000005</v>
      </c>
      <c r="X925" s="171">
        <v>5539.4000000000005</v>
      </c>
      <c r="Y925" s="171">
        <v>5539.4000000000005</v>
      </c>
      <c r="Z925" s="171">
        <v>5539.4000000000005</v>
      </c>
      <c r="AA925" s="171">
        <v>5539.4000000000005</v>
      </c>
      <c r="AB925" s="171">
        <v>5539.4000000000005</v>
      </c>
      <c r="AC925" s="171">
        <v>5539.4000000000005</v>
      </c>
      <c r="AD925" s="171">
        <v>1682</v>
      </c>
      <c r="AE925" s="171">
        <v>4427</v>
      </c>
      <c r="AF925" s="171">
        <v>4901</v>
      </c>
      <c r="AG925" s="171">
        <v>3352</v>
      </c>
      <c r="AH925" s="171">
        <v>2409</v>
      </c>
      <c r="AI925" s="171">
        <v>2417</v>
      </c>
      <c r="AJ925" s="171">
        <v>2574</v>
      </c>
      <c r="AK925" s="171">
        <v>2088</v>
      </c>
      <c r="AL925" s="171">
        <v>1648</v>
      </c>
      <c r="AM925" s="171">
        <v>2311</v>
      </c>
      <c r="AN925" s="171">
        <v>2840</v>
      </c>
      <c r="AO925" s="171">
        <v>2223</v>
      </c>
      <c r="AP925" s="171">
        <v>786</v>
      </c>
      <c r="AQ925" s="171">
        <v>1090</v>
      </c>
      <c r="AR925" s="171">
        <v>786.1</v>
      </c>
      <c r="AS925" s="171">
        <v>1472.2</v>
      </c>
      <c r="AT925" s="171">
        <v>768.1</v>
      </c>
      <c r="AU925" s="171">
        <v>637</v>
      </c>
      <c r="AV925" s="171">
        <v>0</v>
      </c>
      <c r="AW925" s="171">
        <v>0</v>
      </c>
      <c r="AX925" s="171">
        <v>0</v>
      </c>
      <c r="AY925" s="171">
        <v>0</v>
      </c>
      <c r="AZ925" s="171">
        <v>0</v>
      </c>
      <c r="BA925" s="171">
        <v>0</v>
      </c>
      <c r="BB925" s="172">
        <f t="shared" si="307"/>
        <v>0.46730083234244946</v>
      </c>
      <c r="BC925" s="172">
        <f t="shared" si="307"/>
        <v>0.30708790309379602</v>
      </c>
      <c r="BD925" s="172">
        <f t="shared" si="307"/>
        <v>0.24178928247048137</v>
      </c>
      <c r="BE925" s="172">
        <f t="shared" si="307"/>
        <v>0.28786380726918259</v>
      </c>
      <c r="BF925" s="172">
        <f t="shared" si="307"/>
        <v>0.29231411364855997</v>
      </c>
      <c r="BG925" s="172">
        <f t="shared" si="307"/>
        <v>0.28869084844694604</v>
      </c>
      <c r="BH925" s="172">
        <f t="shared" si="303"/>
        <v>0.2545446190607481</v>
      </c>
      <c r="BI925" s="172">
        <f t="shared" si="303"/>
        <v>0.23225995807127886</v>
      </c>
      <c r="BJ925" s="172">
        <f t="shared" si="303"/>
        <v>0.21724841164012865</v>
      </c>
      <c r="BK925" s="172">
        <f t="shared" si="303"/>
        <v>0.19919450537595745</v>
      </c>
      <c r="BL925" s="172">
        <f t="shared" si="303"/>
        <v>0.18073672876765964</v>
      </c>
      <c r="BM925" s="172">
        <f t="shared" si="303"/>
        <v>0.1685142370406425</v>
      </c>
    </row>
    <row r="926" spans="1:65" x14ac:dyDescent="0.35">
      <c r="A926" s="173" t="s">
        <v>81</v>
      </c>
      <c r="B926" s="173" t="str">
        <v>DGS</v>
      </c>
      <c r="C926" s="173" t="str">
        <v>Sales Bandwith Gov</v>
      </c>
      <c r="D926" s="173" t="str">
        <v>Mbps</v>
      </c>
      <c r="E926" s="173" t="str">
        <v>PAPUA</v>
      </c>
      <c r="F926" s="174">
        <v>187</v>
      </c>
      <c r="G926" s="174">
        <v>677</v>
      </c>
      <c r="H926" s="174">
        <v>1219</v>
      </c>
      <c r="I926" s="174">
        <v>1591</v>
      </c>
      <c r="J926" s="174">
        <v>1858</v>
      </c>
      <c r="K926" s="174">
        <v>2127</v>
      </c>
      <c r="L926" s="174">
        <v>2413</v>
      </c>
      <c r="M926" s="174">
        <v>2645</v>
      </c>
      <c r="N926" s="174">
        <v>2828</v>
      </c>
      <c r="O926" s="174">
        <v>3085</v>
      </c>
      <c r="P926" s="174">
        <v>3400</v>
      </c>
      <c r="Q926" s="174">
        <v>3647</v>
      </c>
      <c r="R926" s="174">
        <v>306</v>
      </c>
      <c r="S926" s="174">
        <v>406</v>
      </c>
      <c r="T926" s="174">
        <v>535</v>
      </c>
      <c r="U926" s="174">
        <v>535</v>
      </c>
      <c r="V926" s="174">
        <v>535</v>
      </c>
      <c r="W926" s="174">
        <v>544</v>
      </c>
      <c r="X926" s="174">
        <v>544</v>
      </c>
      <c r="Y926" s="174">
        <v>544</v>
      </c>
      <c r="Z926" s="174">
        <v>544</v>
      </c>
      <c r="AA926" s="174">
        <v>544</v>
      </c>
      <c r="AB926" s="174">
        <v>544</v>
      </c>
      <c r="AC926" s="174">
        <v>544</v>
      </c>
      <c r="AD926" s="174">
        <v>187</v>
      </c>
      <c r="AE926" s="174">
        <v>490</v>
      </c>
      <c r="AF926" s="174">
        <v>542</v>
      </c>
      <c r="AG926" s="174">
        <v>372</v>
      </c>
      <c r="AH926" s="174">
        <v>267</v>
      </c>
      <c r="AI926" s="174">
        <v>269</v>
      </c>
      <c r="AJ926" s="174">
        <v>286</v>
      </c>
      <c r="AK926" s="174">
        <v>232</v>
      </c>
      <c r="AL926" s="174">
        <v>183</v>
      </c>
      <c r="AM926" s="174">
        <v>257</v>
      </c>
      <c r="AN926" s="174">
        <v>315</v>
      </c>
      <c r="AO926" s="174">
        <v>247</v>
      </c>
      <c r="AP926" s="174">
        <v>306</v>
      </c>
      <c r="AQ926" s="174">
        <v>100</v>
      </c>
      <c r="AR926" s="174">
        <v>129</v>
      </c>
      <c r="AS926" s="174">
        <v>0</v>
      </c>
      <c r="AT926" s="174">
        <v>0</v>
      </c>
      <c r="AU926" s="174">
        <v>9</v>
      </c>
      <c r="AV926" s="174">
        <v>0</v>
      </c>
      <c r="AW926" s="174">
        <v>0</v>
      </c>
      <c r="AX926" s="174">
        <v>0</v>
      </c>
      <c r="AY926" s="174">
        <v>0</v>
      </c>
      <c r="AZ926" s="174">
        <v>0</v>
      </c>
      <c r="BA926" s="174">
        <v>0</v>
      </c>
      <c r="BB926" s="175">
        <f t="shared" si="307"/>
        <v>1.6363636363636365</v>
      </c>
      <c r="BC926" s="175">
        <f t="shared" si="307"/>
        <v>0.59970457902511076</v>
      </c>
      <c r="BD926" s="175">
        <f t="shared" si="307"/>
        <v>0.43888433141919608</v>
      </c>
      <c r="BE926" s="175">
        <f t="shared" si="307"/>
        <v>0.33626649905719674</v>
      </c>
      <c r="BF926" s="175">
        <f t="shared" si="307"/>
        <v>0.28794402583423034</v>
      </c>
      <c r="BG926" s="175">
        <f t="shared" si="307"/>
        <v>0.25575928537846732</v>
      </c>
      <c r="BH926" s="175">
        <f t="shared" si="303"/>
        <v>0.22544550352258599</v>
      </c>
      <c r="BI926" s="175">
        <f t="shared" si="303"/>
        <v>0.20567107750472591</v>
      </c>
      <c r="BJ926" s="175">
        <f t="shared" si="303"/>
        <v>0.19236209335219237</v>
      </c>
      <c r="BK926" s="175">
        <f t="shared" si="303"/>
        <v>0.17633711507293354</v>
      </c>
      <c r="BL926" s="175">
        <f t="shared" si="303"/>
        <v>0.16</v>
      </c>
      <c r="BM926" s="175">
        <f t="shared" si="303"/>
        <v>0.14916369618864819</v>
      </c>
    </row>
    <row r="927" spans="1:65" x14ac:dyDescent="0.35">
      <c r="A927" s="173" t="s">
        <v>81</v>
      </c>
      <c r="B927" s="173" t="str">
        <v>DGS</v>
      </c>
      <c r="C927" s="173" t="str">
        <v>Sales Bandwith Gov</v>
      </c>
      <c r="D927" s="173" t="str">
        <v>Mbps</v>
      </c>
      <c r="E927" s="173" t="str">
        <v>PAPUA BARAT</v>
      </c>
      <c r="F927" s="174">
        <v>217</v>
      </c>
      <c r="G927" s="174">
        <v>787</v>
      </c>
      <c r="H927" s="174">
        <v>1417</v>
      </c>
      <c r="I927" s="174">
        <v>1848</v>
      </c>
      <c r="J927" s="174">
        <v>2157</v>
      </c>
      <c r="K927" s="174">
        <v>2468</v>
      </c>
      <c r="L927" s="174">
        <v>2799</v>
      </c>
      <c r="M927" s="174">
        <v>3067</v>
      </c>
      <c r="N927" s="174">
        <v>3279</v>
      </c>
      <c r="O927" s="174">
        <v>3576</v>
      </c>
      <c r="P927" s="174">
        <v>3941</v>
      </c>
      <c r="Q927" s="174">
        <v>4227</v>
      </c>
      <c r="R927" s="174">
        <v>110</v>
      </c>
      <c r="S927" s="174">
        <v>715</v>
      </c>
      <c r="T927" s="174">
        <v>815</v>
      </c>
      <c r="U927" s="174">
        <v>965</v>
      </c>
      <c r="V927" s="174">
        <v>1076</v>
      </c>
      <c r="W927" s="174">
        <v>1189</v>
      </c>
      <c r="X927" s="174">
        <v>1189</v>
      </c>
      <c r="Y927" s="174">
        <v>1189</v>
      </c>
      <c r="Z927" s="174">
        <v>1189</v>
      </c>
      <c r="AA927" s="174">
        <v>1189</v>
      </c>
      <c r="AB927" s="174">
        <v>1189</v>
      </c>
      <c r="AC927" s="174">
        <v>1189</v>
      </c>
      <c r="AD927" s="174">
        <v>217</v>
      </c>
      <c r="AE927" s="174">
        <v>570</v>
      </c>
      <c r="AF927" s="174">
        <v>630</v>
      </c>
      <c r="AG927" s="174">
        <v>431</v>
      </c>
      <c r="AH927" s="174">
        <v>309</v>
      </c>
      <c r="AI927" s="174">
        <v>311</v>
      </c>
      <c r="AJ927" s="174">
        <v>331</v>
      </c>
      <c r="AK927" s="174">
        <v>268</v>
      </c>
      <c r="AL927" s="174">
        <v>212</v>
      </c>
      <c r="AM927" s="174">
        <v>297</v>
      </c>
      <c r="AN927" s="174">
        <v>365</v>
      </c>
      <c r="AO927" s="174">
        <v>286</v>
      </c>
      <c r="AP927" s="174">
        <v>110</v>
      </c>
      <c r="AQ927" s="174">
        <v>605</v>
      </c>
      <c r="AR927" s="174">
        <v>100</v>
      </c>
      <c r="AS927" s="174">
        <v>150</v>
      </c>
      <c r="AT927" s="174">
        <v>111</v>
      </c>
      <c r="AU927" s="174">
        <v>113</v>
      </c>
      <c r="AV927" s="174">
        <v>0</v>
      </c>
      <c r="AW927" s="174">
        <v>0</v>
      </c>
      <c r="AX927" s="174">
        <v>0</v>
      </c>
      <c r="AY927" s="174">
        <v>0</v>
      </c>
      <c r="AZ927" s="174">
        <v>0</v>
      </c>
      <c r="BA927" s="174">
        <v>0</v>
      </c>
      <c r="BB927" s="175">
        <f t="shared" si="307"/>
        <v>0.50691244239631339</v>
      </c>
      <c r="BC927" s="175">
        <f t="shared" si="307"/>
        <v>0.9085133418043202</v>
      </c>
      <c r="BD927" s="175">
        <f t="shared" si="307"/>
        <v>0.57515878616796046</v>
      </c>
      <c r="BE927" s="175">
        <f t="shared" si="307"/>
        <v>0.5221861471861472</v>
      </c>
      <c r="BF927" s="175">
        <f t="shared" si="307"/>
        <v>0.49884098284654615</v>
      </c>
      <c r="BG927" s="175">
        <f t="shared" si="307"/>
        <v>0.48176661264181525</v>
      </c>
      <c r="BH927" s="175">
        <f t="shared" si="303"/>
        <v>0.42479456948910327</v>
      </c>
      <c r="BI927" s="175">
        <f t="shared" si="303"/>
        <v>0.38767525268992503</v>
      </c>
      <c r="BJ927" s="175">
        <f t="shared" si="303"/>
        <v>0.3626105519975602</v>
      </c>
      <c r="BK927" s="175">
        <f t="shared" si="303"/>
        <v>0.33249440715883671</v>
      </c>
      <c r="BL927" s="175">
        <f t="shared" si="303"/>
        <v>0.30170007612281147</v>
      </c>
      <c r="BM927" s="175">
        <f t="shared" si="303"/>
        <v>0.28128696475041398</v>
      </c>
    </row>
    <row r="928" spans="1:65" x14ac:dyDescent="0.35">
      <c r="A928" s="173" t="s">
        <v>81</v>
      </c>
      <c r="B928" s="173" t="str">
        <v>DGS</v>
      </c>
      <c r="C928" s="173" t="str">
        <v>Sales Bandwith Gov</v>
      </c>
      <c r="D928" s="173" t="str">
        <v>Mbps</v>
      </c>
      <c r="E928" s="173" t="str">
        <v>SULBAGSEL</v>
      </c>
      <c r="F928" s="174">
        <v>620</v>
      </c>
      <c r="G928" s="174">
        <v>2255</v>
      </c>
      <c r="H928" s="174">
        <v>4066</v>
      </c>
      <c r="I928" s="174">
        <v>5303</v>
      </c>
      <c r="J928" s="174">
        <v>6192</v>
      </c>
      <c r="K928" s="174">
        <v>7083</v>
      </c>
      <c r="L928" s="174">
        <v>8033</v>
      </c>
      <c r="M928" s="174">
        <v>8803</v>
      </c>
      <c r="N928" s="174">
        <v>9410</v>
      </c>
      <c r="O928" s="174">
        <v>10263</v>
      </c>
      <c r="P928" s="174">
        <v>11311</v>
      </c>
      <c r="Q928" s="174">
        <v>12130</v>
      </c>
      <c r="R928" s="174">
        <v>100</v>
      </c>
      <c r="S928" s="174">
        <v>220</v>
      </c>
      <c r="T928" s="174">
        <v>490</v>
      </c>
      <c r="U928" s="174">
        <v>1310</v>
      </c>
      <c r="V928" s="174">
        <v>1526.1</v>
      </c>
      <c r="W928" s="174">
        <v>1781.1</v>
      </c>
      <c r="X928" s="174">
        <v>1781.1</v>
      </c>
      <c r="Y928" s="174">
        <v>1781.1</v>
      </c>
      <c r="Z928" s="174">
        <v>1781.1</v>
      </c>
      <c r="AA928" s="174">
        <v>1781.1</v>
      </c>
      <c r="AB928" s="174">
        <v>1781.1</v>
      </c>
      <c r="AC928" s="174">
        <v>1781.1</v>
      </c>
      <c r="AD928" s="174">
        <v>620</v>
      </c>
      <c r="AE928" s="174">
        <v>1635</v>
      </c>
      <c r="AF928" s="174">
        <v>1811</v>
      </c>
      <c r="AG928" s="174">
        <v>1237</v>
      </c>
      <c r="AH928" s="174">
        <v>889</v>
      </c>
      <c r="AI928" s="174">
        <v>891</v>
      </c>
      <c r="AJ928" s="174">
        <v>950</v>
      </c>
      <c r="AK928" s="174">
        <v>770</v>
      </c>
      <c r="AL928" s="174">
        <v>607</v>
      </c>
      <c r="AM928" s="174">
        <v>853</v>
      </c>
      <c r="AN928" s="174">
        <v>1048</v>
      </c>
      <c r="AO928" s="174">
        <v>819</v>
      </c>
      <c r="AP928" s="174">
        <v>100</v>
      </c>
      <c r="AQ928" s="174">
        <v>120</v>
      </c>
      <c r="AR928" s="174">
        <v>270</v>
      </c>
      <c r="AS928" s="174">
        <v>820</v>
      </c>
      <c r="AT928" s="174">
        <v>216.1</v>
      </c>
      <c r="AU928" s="174">
        <v>255</v>
      </c>
      <c r="AV928" s="174">
        <v>0</v>
      </c>
      <c r="AW928" s="174">
        <v>0</v>
      </c>
      <c r="AX928" s="174">
        <v>0</v>
      </c>
      <c r="AY928" s="174">
        <v>0</v>
      </c>
      <c r="AZ928" s="174">
        <v>0</v>
      </c>
      <c r="BA928" s="174">
        <v>0</v>
      </c>
      <c r="BB928" s="175">
        <f t="shared" si="307"/>
        <v>0.16129032258064516</v>
      </c>
      <c r="BC928" s="175">
        <f t="shared" si="307"/>
        <v>9.7560975609756101E-2</v>
      </c>
      <c r="BD928" s="175">
        <f t="shared" si="307"/>
        <v>0.12051155927201181</v>
      </c>
      <c r="BE928" s="175">
        <f t="shared" si="307"/>
        <v>0.24702998302847445</v>
      </c>
      <c r="BF928" s="175">
        <f t="shared" si="307"/>
        <v>0.24646317829457362</v>
      </c>
      <c r="BG928" s="175">
        <f t="shared" si="307"/>
        <v>0.25146124523506985</v>
      </c>
      <c r="BH928" s="175">
        <f t="shared" si="303"/>
        <v>0.22172289306610232</v>
      </c>
      <c r="BI928" s="175">
        <f t="shared" si="303"/>
        <v>0.2023287515619675</v>
      </c>
      <c r="BJ928" s="175">
        <f t="shared" si="303"/>
        <v>0.18927736450584484</v>
      </c>
      <c r="BK928" s="175">
        <f t="shared" si="303"/>
        <v>0.17354574685764396</v>
      </c>
      <c r="BL928" s="175">
        <f t="shared" si="303"/>
        <v>0.15746618336132967</v>
      </c>
      <c r="BM928" s="175">
        <f t="shared" si="303"/>
        <v>0.14683429513602636</v>
      </c>
    </row>
    <row r="929" spans="1:65" x14ac:dyDescent="0.35">
      <c r="A929" s="173" t="s">
        <v>81</v>
      </c>
      <c r="B929" s="173" t="str">
        <v>DGS</v>
      </c>
      <c r="C929" s="173" t="str">
        <v>Sales Bandwith Gov</v>
      </c>
      <c r="D929" s="173" t="str">
        <v>Mbps</v>
      </c>
      <c r="E929" s="173" t="str">
        <v>SULBAGTENG</v>
      </c>
      <c r="F929" s="174">
        <v>272</v>
      </c>
      <c r="G929" s="174">
        <v>986</v>
      </c>
      <c r="H929" s="174">
        <v>1776</v>
      </c>
      <c r="I929" s="174">
        <v>2317</v>
      </c>
      <c r="J929" s="174">
        <v>2707</v>
      </c>
      <c r="K929" s="174">
        <v>3097</v>
      </c>
      <c r="L929" s="174">
        <v>3512</v>
      </c>
      <c r="M929" s="174">
        <v>3850</v>
      </c>
      <c r="N929" s="174">
        <v>4116</v>
      </c>
      <c r="O929" s="174">
        <v>4489</v>
      </c>
      <c r="P929" s="174">
        <v>4948</v>
      </c>
      <c r="Q929" s="174">
        <v>5307</v>
      </c>
      <c r="R929" s="174">
        <v>150</v>
      </c>
      <c r="S929" s="174">
        <v>190</v>
      </c>
      <c r="T929" s="174">
        <v>400</v>
      </c>
      <c r="U929" s="174">
        <v>405</v>
      </c>
      <c r="V929" s="174">
        <v>580</v>
      </c>
      <c r="W929" s="174">
        <v>620</v>
      </c>
      <c r="X929" s="174">
        <v>620</v>
      </c>
      <c r="Y929" s="174">
        <v>620</v>
      </c>
      <c r="Z929" s="174">
        <v>620</v>
      </c>
      <c r="AA929" s="174">
        <v>620</v>
      </c>
      <c r="AB929" s="174">
        <v>620</v>
      </c>
      <c r="AC929" s="174">
        <v>620</v>
      </c>
      <c r="AD929" s="174">
        <v>272</v>
      </c>
      <c r="AE929" s="174">
        <v>714</v>
      </c>
      <c r="AF929" s="174">
        <v>790</v>
      </c>
      <c r="AG929" s="174">
        <v>541</v>
      </c>
      <c r="AH929" s="174">
        <v>390</v>
      </c>
      <c r="AI929" s="174">
        <v>390</v>
      </c>
      <c r="AJ929" s="174">
        <v>415</v>
      </c>
      <c r="AK929" s="174">
        <v>338</v>
      </c>
      <c r="AL929" s="174">
        <v>266</v>
      </c>
      <c r="AM929" s="174">
        <v>373</v>
      </c>
      <c r="AN929" s="174">
        <v>459</v>
      </c>
      <c r="AO929" s="174">
        <v>359</v>
      </c>
      <c r="AP929" s="174">
        <v>150</v>
      </c>
      <c r="AQ929" s="174">
        <v>40</v>
      </c>
      <c r="AR929" s="174">
        <v>210</v>
      </c>
      <c r="AS929" s="174">
        <v>5</v>
      </c>
      <c r="AT929" s="174">
        <v>175</v>
      </c>
      <c r="AU929" s="174">
        <v>40</v>
      </c>
      <c r="AV929" s="174">
        <v>0</v>
      </c>
      <c r="AW929" s="174">
        <v>0</v>
      </c>
      <c r="AX929" s="174">
        <v>0</v>
      </c>
      <c r="AY929" s="174">
        <v>0</v>
      </c>
      <c r="AZ929" s="174">
        <v>0</v>
      </c>
      <c r="BA929" s="174">
        <v>0</v>
      </c>
      <c r="BB929" s="175">
        <f t="shared" si="307"/>
        <v>0.55147058823529416</v>
      </c>
      <c r="BC929" s="175">
        <f t="shared" si="307"/>
        <v>0.1926977687626775</v>
      </c>
      <c r="BD929" s="175">
        <f t="shared" si="307"/>
        <v>0.22522522522522523</v>
      </c>
      <c r="BE929" s="175">
        <f t="shared" si="307"/>
        <v>0.17479499352611136</v>
      </c>
      <c r="BF929" s="175">
        <f t="shared" si="307"/>
        <v>0.21425932766900627</v>
      </c>
      <c r="BG929" s="175">
        <f t="shared" si="307"/>
        <v>0.2001937358734259</v>
      </c>
      <c r="BH929" s="175">
        <f t="shared" si="303"/>
        <v>0.17653758542141229</v>
      </c>
      <c r="BI929" s="175">
        <f t="shared" si="303"/>
        <v>0.16103896103896104</v>
      </c>
      <c r="BJ929" s="175">
        <f t="shared" si="303"/>
        <v>0.15063168124392615</v>
      </c>
      <c r="BK929" s="175">
        <f t="shared" si="303"/>
        <v>0.13811539318333704</v>
      </c>
      <c r="BL929" s="175">
        <f t="shared" si="303"/>
        <v>0.12530315278900567</v>
      </c>
      <c r="BM929" s="175">
        <f t="shared" si="303"/>
        <v>0.11682683248539665</v>
      </c>
    </row>
    <row r="930" spans="1:65" x14ac:dyDescent="0.35">
      <c r="A930" s="173" t="s">
        <v>81</v>
      </c>
      <c r="B930" s="173" t="str">
        <v>DGS</v>
      </c>
      <c r="C930" s="173" t="str">
        <v>Sales Bandwith Gov</v>
      </c>
      <c r="D930" s="173" t="str">
        <v>Mbps</v>
      </c>
      <c r="E930" s="173" t="str">
        <v>SUMALUT</v>
      </c>
      <c r="F930" s="174">
        <v>386</v>
      </c>
      <c r="G930" s="174">
        <v>1404</v>
      </c>
      <c r="H930" s="174">
        <v>2532</v>
      </c>
      <c r="I930" s="174">
        <v>3303</v>
      </c>
      <c r="J930" s="174">
        <v>3857</v>
      </c>
      <c r="K930" s="174">
        <v>4413</v>
      </c>
      <c r="L930" s="174">
        <v>5005</v>
      </c>
      <c r="M930" s="174">
        <v>5485</v>
      </c>
      <c r="N930" s="174">
        <v>5865</v>
      </c>
      <c r="O930" s="174">
        <v>6396</v>
      </c>
      <c r="P930" s="174">
        <v>7049</v>
      </c>
      <c r="Q930" s="174">
        <v>7561</v>
      </c>
      <c r="R930" s="174">
        <v>120</v>
      </c>
      <c r="S930" s="174">
        <v>345</v>
      </c>
      <c r="T930" s="174">
        <v>422.1</v>
      </c>
      <c r="U930" s="174">
        <v>919.3</v>
      </c>
      <c r="V930" s="174">
        <v>1185.3</v>
      </c>
      <c r="W930" s="174">
        <v>1405.3</v>
      </c>
      <c r="X930" s="174">
        <v>1405.3</v>
      </c>
      <c r="Y930" s="174">
        <v>1405.3</v>
      </c>
      <c r="Z930" s="174">
        <v>1405.3</v>
      </c>
      <c r="AA930" s="174">
        <v>1405.3</v>
      </c>
      <c r="AB930" s="174">
        <v>1405.3</v>
      </c>
      <c r="AC930" s="174">
        <v>1405.3</v>
      </c>
      <c r="AD930" s="174">
        <v>386</v>
      </c>
      <c r="AE930" s="174">
        <v>1018</v>
      </c>
      <c r="AF930" s="174">
        <v>1128</v>
      </c>
      <c r="AG930" s="174">
        <v>771</v>
      </c>
      <c r="AH930" s="174">
        <v>554</v>
      </c>
      <c r="AI930" s="174">
        <v>556</v>
      </c>
      <c r="AJ930" s="174">
        <v>592</v>
      </c>
      <c r="AK930" s="174">
        <v>480</v>
      </c>
      <c r="AL930" s="174">
        <v>380</v>
      </c>
      <c r="AM930" s="174">
        <v>531</v>
      </c>
      <c r="AN930" s="174">
        <v>653</v>
      </c>
      <c r="AO930" s="174">
        <v>512</v>
      </c>
      <c r="AP930" s="174">
        <v>120</v>
      </c>
      <c r="AQ930" s="174">
        <v>225</v>
      </c>
      <c r="AR930" s="174">
        <v>77.099999999999994</v>
      </c>
      <c r="AS930" s="174">
        <v>497.2</v>
      </c>
      <c r="AT930" s="174">
        <v>266</v>
      </c>
      <c r="AU930" s="174">
        <v>220</v>
      </c>
      <c r="AV930" s="174">
        <v>0</v>
      </c>
      <c r="AW930" s="174">
        <v>0</v>
      </c>
      <c r="AX930" s="174">
        <v>0</v>
      </c>
      <c r="AY930" s="174">
        <v>0</v>
      </c>
      <c r="AZ930" s="174">
        <v>0</v>
      </c>
      <c r="BA930" s="174">
        <v>0</v>
      </c>
      <c r="BB930" s="175">
        <f t="shared" si="307"/>
        <v>0.31088082901554404</v>
      </c>
      <c r="BC930" s="175">
        <f t="shared" si="307"/>
        <v>0.24572649572649571</v>
      </c>
      <c r="BD930" s="175">
        <f t="shared" si="307"/>
        <v>0.16670616113744077</v>
      </c>
      <c r="BE930" s="175">
        <f t="shared" si="307"/>
        <v>0.27832273690584314</v>
      </c>
      <c r="BF930" s="175">
        <f t="shared" si="307"/>
        <v>0.30731138190303342</v>
      </c>
      <c r="BG930" s="175">
        <f t="shared" si="307"/>
        <v>0.31844550192612736</v>
      </c>
      <c r="BH930" s="175">
        <f t="shared" si="303"/>
        <v>0.2807792207792208</v>
      </c>
      <c r="BI930" s="175">
        <f t="shared" si="303"/>
        <v>0.25620783956244303</v>
      </c>
      <c r="BJ930" s="175">
        <f t="shared" si="303"/>
        <v>0.23960784313725489</v>
      </c>
      <c r="BK930" s="175">
        <f t="shared" si="303"/>
        <v>0.21971544715447153</v>
      </c>
      <c r="BL930" s="175">
        <f t="shared" si="303"/>
        <v>0.19936161157611007</v>
      </c>
      <c r="BM930" s="175">
        <f t="shared" si="303"/>
        <v>0.18586165851077899</v>
      </c>
    </row>
    <row r="931" spans="1:65" x14ac:dyDescent="0.35">
      <c r="A931" s="170" t="s">
        <v>81</v>
      </c>
      <c r="B931" s="170" t="str">
        <v>DGS</v>
      </c>
      <c r="C931" s="170" t="str">
        <v>SALES SDWAN GOV</v>
      </c>
      <c r="D931" s="170" t="str">
        <v>Node</v>
      </c>
      <c r="E931" s="170" t="str">
        <v>TR5</v>
      </c>
      <c r="F931" s="171">
        <v>0</v>
      </c>
      <c r="G931" s="171">
        <v>1</v>
      </c>
      <c r="H931" s="171">
        <v>2</v>
      </c>
      <c r="I931" s="171">
        <v>4</v>
      </c>
      <c r="J931" s="171">
        <v>5</v>
      </c>
      <c r="K931" s="171">
        <v>7</v>
      </c>
      <c r="L931" s="171">
        <v>9</v>
      </c>
      <c r="M931" s="171">
        <v>10</v>
      </c>
      <c r="N931" s="171">
        <v>12</v>
      </c>
      <c r="O931" s="171">
        <v>13</v>
      </c>
      <c r="P931" s="171">
        <v>15</v>
      </c>
      <c r="Q931" s="171">
        <v>16</v>
      </c>
      <c r="R931" s="171">
        <v>0</v>
      </c>
      <c r="S931" s="171">
        <v>0</v>
      </c>
      <c r="T931" s="171">
        <v>0</v>
      </c>
      <c r="U931" s="171">
        <v>0</v>
      </c>
      <c r="V931" s="171">
        <v>0</v>
      </c>
      <c r="W931" s="171">
        <v>0</v>
      </c>
      <c r="X931" s="171">
        <v>0</v>
      </c>
      <c r="Y931" s="171">
        <v>0</v>
      </c>
      <c r="Z931" s="171">
        <v>0</v>
      </c>
      <c r="AA931" s="171">
        <v>0</v>
      </c>
      <c r="AB931" s="171">
        <v>0</v>
      </c>
      <c r="AC931" s="171">
        <v>0</v>
      </c>
      <c r="AD931" s="171">
        <v>0</v>
      </c>
      <c r="AE931" s="171">
        <v>1</v>
      </c>
      <c r="AF931" s="171">
        <v>1</v>
      </c>
      <c r="AG931" s="171">
        <v>2</v>
      </c>
      <c r="AH931" s="171">
        <v>1</v>
      </c>
      <c r="AI931" s="171">
        <v>2</v>
      </c>
      <c r="AJ931" s="171">
        <v>2</v>
      </c>
      <c r="AK931" s="171">
        <v>1</v>
      </c>
      <c r="AL931" s="171">
        <v>2</v>
      </c>
      <c r="AM931" s="171">
        <v>1</v>
      </c>
      <c r="AN931" s="171">
        <v>2</v>
      </c>
      <c r="AO931" s="171">
        <v>1</v>
      </c>
      <c r="AP931" s="171">
        <v>0</v>
      </c>
      <c r="AQ931" s="171">
        <v>0</v>
      </c>
      <c r="AR931" s="171">
        <v>0</v>
      </c>
      <c r="AS931" s="171">
        <v>0</v>
      </c>
      <c r="AT931" s="171">
        <v>0</v>
      </c>
      <c r="AU931" s="171">
        <v>0</v>
      </c>
      <c r="AV931" s="171">
        <v>0</v>
      </c>
      <c r="AW931" s="171">
        <v>0</v>
      </c>
      <c r="AX931" s="171">
        <v>0</v>
      </c>
      <c r="AY931" s="171">
        <v>0</v>
      </c>
      <c r="AZ931" s="171">
        <v>0</v>
      </c>
      <c r="BA931" s="171">
        <v>0</v>
      </c>
      <c r="BB931" s="172">
        <f t="shared" si="307"/>
        <v>1</v>
      </c>
      <c r="BC931" s="172">
        <f t="shared" si="307"/>
        <v>0</v>
      </c>
      <c r="BD931" s="172">
        <f t="shared" si="307"/>
        <v>0</v>
      </c>
      <c r="BE931" s="172">
        <f t="shared" si="307"/>
        <v>0</v>
      </c>
      <c r="BF931" s="172">
        <f t="shared" si="307"/>
        <v>0</v>
      </c>
      <c r="BG931" s="172">
        <f t="shared" si="307"/>
        <v>0</v>
      </c>
      <c r="BH931" s="172">
        <f t="shared" si="303"/>
        <v>0</v>
      </c>
      <c r="BI931" s="172">
        <f t="shared" si="303"/>
        <v>0</v>
      </c>
      <c r="BJ931" s="172">
        <f t="shared" si="303"/>
        <v>0</v>
      </c>
      <c r="BK931" s="172">
        <f t="shared" si="303"/>
        <v>0</v>
      </c>
      <c r="BL931" s="172">
        <f t="shared" si="303"/>
        <v>0</v>
      </c>
      <c r="BM931" s="172">
        <f t="shared" si="303"/>
        <v>0</v>
      </c>
    </row>
    <row r="932" spans="1:65" x14ac:dyDescent="0.35">
      <c r="A932" s="173" t="s">
        <v>81</v>
      </c>
      <c r="B932" s="173" t="str">
        <v>DGS</v>
      </c>
      <c r="C932" s="173" t="str">
        <v>SALES SDWAN GOV</v>
      </c>
      <c r="D932" s="173" t="str">
        <v>Node</v>
      </c>
      <c r="E932" s="173" t="str">
        <v>PAPUA</v>
      </c>
      <c r="F932" s="174">
        <v>0</v>
      </c>
      <c r="G932" s="174">
        <v>0</v>
      </c>
      <c r="H932" s="174">
        <v>1</v>
      </c>
      <c r="I932" s="174">
        <v>1</v>
      </c>
      <c r="J932" s="174">
        <v>1</v>
      </c>
      <c r="K932" s="174">
        <v>1</v>
      </c>
      <c r="L932" s="174">
        <v>1</v>
      </c>
      <c r="M932" s="174">
        <v>1</v>
      </c>
      <c r="N932" s="174">
        <v>1</v>
      </c>
      <c r="O932" s="174">
        <v>1</v>
      </c>
      <c r="P932" s="174">
        <v>1</v>
      </c>
      <c r="Q932" s="174">
        <v>1</v>
      </c>
      <c r="R932" s="174">
        <v>0</v>
      </c>
      <c r="S932" s="174">
        <v>0</v>
      </c>
      <c r="T932" s="174">
        <v>0</v>
      </c>
      <c r="U932" s="174">
        <v>0</v>
      </c>
      <c r="V932" s="174">
        <v>0</v>
      </c>
      <c r="W932" s="174">
        <v>0</v>
      </c>
      <c r="X932" s="174">
        <v>0</v>
      </c>
      <c r="Y932" s="174">
        <v>0</v>
      </c>
      <c r="Z932" s="174">
        <v>0</v>
      </c>
      <c r="AA932" s="174">
        <v>0</v>
      </c>
      <c r="AB932" s="174">
        <v>0</v>
      </c>
      <c r="AC932" s="174">
        <v>0</v>
      </c>
      <c r="AD932" s="174">
        <v>0</v>
      </c>
      <c r="AE932" s="174">
        <v>0</v>
      </c>
      <c r="AF932" s="174">
        <v>1</v>
      </c>
      <c r="AG932" s="174">
        <v>0</v>
      </c>
      <c r="AH932" s="174">
        <v>0</v>
      </c>
      <c r="AI932" s="174">
        <v>0</v>
      </c>
      <c r="AJ932" s="174">
        <v>0</v>
      </c>
      <c r="AK932" s="174">
        <v>0</v>
      </c>
      <c r="AL932" s="174">
        <v>0</v>
      </c>
      <c r="AM932" s="174">
        <v>0</v>
      </c>
      <c r="AN932" s="174">
        <v>0</v>
      </c>
      <c r="AO932" s="174">
        <v>0</v>
      </c>
      <c r="AP932" s="174">
        <v>0</v>
      </c>
      <c r="AQ932" s="174">
        <v>0</v>
      </c>
      <c r="AR932" s="174">
        <v>0</v>
      </c>
      <c r="AS932" s="174">
        <v>0</v>
      </c>
      <c r="AT932" s="174">
        <v>0</v>
      </c>
      <c r="AU932" s="174">
        <v>0</v>
      </c>
      <c r="AV932" s="174">
        <v>0</v>
      </c>
      <c r="AW932" s="174">
        <v>0</v>
      </c>
      <c r="AX932" s="174">
        <v>0</v>
      </c>
      <c r="AY932" s="174">
        <v>0</v>
      </c>
      <c r="AZ932" s="174">
        <v>0</v>
      </c>
      <c r="BA932" s="174">
        <v>0</v>
      </c>
      <c r="BB932" s="175">
        <f t="shared" si="307"/>
        <v>1</v>
      </c>
      <c r="BC932" s="175">
        <f t="shared" si="307"/>
        <v>1</v>
      </c>
      <c r="BD932" s="175">
        <f t="shared" si="307"/>
        <v>0</v>
      </c>
      <c r="BE932" s="175">
        <f t="shared" si="307"/>
        <v>0</v>
      </c>
      <c r="BF932" s="175">
        <f t="shared" si="307"/>
        <v>0</v>
      </c>
      <c r="BG932" s="175">
        <f t="shared" si="307"/>
        <v>0</v>
      </c>
      <c r="BH932" s="175">
        <f t="shared" si="303"/>
        <v>0</v>
      </c>
      <c r="BI932" s="175">
        <f t="shared" si="303"/>
        <v>0</v>
      </c>
      <c r="BJ932" s="175">
        <f t="shared" si="303"/>
        <v>0</v>
      </c>
      <c r="BK932" s="175">
        <f t="shared" si="303"/>
        <v>0</v>
      </c>
      <c r="BL932" s="175">
        <f t="shared" si="303"/>
        <v>0</v>
      </c>
      <c r="BM932" s="175">
        <f t="shared" si="303"/>
        <v>0</v>
      </c>
    </row>
    <row r="933" spans="1:65" x14ac:dyDescent="0.35">
      <c r="A933" s="173" t="s">
        <v>81</v>
      </c>
      <c r="B933" s="173" t="str">
        <v>DGS</v>
      </c>
      <c r="C933" s="173" t="str">
        <v>SALES SDWAN GOV</v>
      </c>
      <c r="D933" s="173" t="str">
        <v>Node</v>
      </c>
      <c r="E933" s="173" t="str">
        <v>PAPUA BARAT</v>
      </c>
      <c r="F933" s="174">
        <v>0</v>
      </c>
      <c r="G933" s="174">
        <v>0</v>
      </c>
      <c r="H933" s="174">
        <v>0</v>
      </c>
      <c r="I933" s="174">
        <v>0</v>
      </c>
      <c r="J933" s="174">
        <v>1</v>
      </c>
      <c r="K933" s="174">
        <v>1</v>
      </c>
      <c r="L933" s="174">
        <v>1</v>
      </c>
      <c r="M933" s="174">
        <v>1</v>
      </c>
      <c r="N933" s="174">
        <v>1</v>
      </c>
      <c r="O933" s="174">
        <v>1</v>
      </c>
      <c r="P933" s="174">
        <v>1</v>
      </c>
      <c r="Q933" s="174">
        <v>1</v>
      </c>
      <c r="R933" s="174">
        <v>0</v>
      </c>
      <c r="S933" s="174">
        <v>0</v>
      </c>
      <c r="T933" s="174">
        <v>0</v>
      </c>
      <c r="U933" s="174">
        <v>0</v>
      </c>
      <c r="V933" s="174">
        <v>0</v>
      </c>
      <c r="W933" s="174">
        <v>0</v>
      </c>
      <c r="X933" s="174">
        <v>0</v>
      </c>
      <c r="Y933" s="174">
        <v>0</v>
      </c>
      <c r="Z933" s="174">
        <v>0</v>
      </c>
      <c r="AA933" s="174">
        <v>0</v>
      </c>
      <c r="AB933" s="174">
        <v>0</v>
      </c>
      <c r="AC933" s="174">
        <v>0</v>
      </c>
      <c r="AD933" s="174">
        <v>0</v>
      </c>
      <c r="AE933" s="174">
        <v>0</v>
      </c>
      <c r="AF933" s="174">
        <v>0</v>
      </c>
      <c r="AG933" s="174">
        <v>0</v>
      </c>
      <c r="AH933" s="174">
        <v>1</v>
      </c>
      <c r="AI933" s="174">
        <v>0</v>
      </c>
      <c r="AJ933" s="174">
        <v>0</v>
      </c>
      <c r="AK933" s="174">
        <v>0</v>
      </c>
      <c r="AL933" s="174">
        <v>0</v>
      </c>
      <c r="AM933" s="174">
        <v>0</v>
      </c>
      <c r="AN933" s="174">
        <v>0</v>
      </c>
      <c r="AO933" s="174">
        <v>0</v>
      </c>
      <c r="AP933" s="174">
        <v>0</v>
      </c>
      <c r="AQ933" s="174">
        <v>0</v>
      </c>
      <c r="AR933" s="174">
        <v>0</v>
      </c>
      <c r="AS933" s="174">
        <v>0</v>
      </c>
      <c r="AT933" s="174">
        <v>0</v>
      </c>
      <c r="AU933" s="174">
        <v>0</v>
      </c>
      <c r="AV933" s="174">
        <v>0</v>
      </c>
      <c r="AW933" s="174">
        <v>0</v>
      </c>
      <c r="AX933" s="174">
        <v>0</v>
      </c>
      <c r="AY933" s="174">
        <v>0</v>
      </c>
      <c r="AZ933" s="174">
        <v>0</v>
      </c>
      <c r="BA933" s="174">
        <v>0</v>
      </c>
      <c r="BB933" s="175">
        <f t="shared" si="307"/>
        <v>1</v>
      </c>
      <c r="BC933" s="175">
        <f t="shared" si="307"/>
        <v>1</v>
      </c>
      <c r="BD933" s="175">
        <f t="shared" si="307"/>
        <v>1</v>
      </c>
      <c r="BE933" s="175">
        <f t="shared" si="307"/>
        <v>1</v>
      </c>
      <c r="BF933" s="175">
        <f t="shared" si="307"/>
        <v>0</v>
      </c>
      <c r="BG933" s="175">
        <f t="shared" si="307"/>
        <v>0</v>
      </c>
      <c r="BH933" s="175">
        <f t="shared" si="303"/>
        <v>0</v>
      </c>
      <c r="BI933" s="175">
        <f t="shared" si="303"/>
        <v>0</v>
      </c>
      <c r="BJ933" s="175">
        <f t="shared" si="303"/>
        <v>0</v>
      </c>
      <c r="BK933" s="175">
        <f t="shared" si="303"/>
        <v>0</v>
      </c>
      <c r="BL933" s="175">
        <f t="shared" si="303"/>
        <v>0</v>
      </c>
      <c r="BM933" s="175">
        <f t="shared" si="303"/>
        <v>0</v>
      </c>
    </row>
    <row r="934" spans="1:65" x14ac:dyDescent="0.35">
      <c r="A934" s="173" t="s">
        <v>81</v>
      </c>
      <c r="B934" s="173" t="str">
        <v>DGS</v>
      </c>
      <c r="C934" s="173" t="str">
        <v>SALES SDWAN GOV</v>
      </c>
      <c r="D934" s="173" t="str">
        <v>Node</v>
      </c>
      <c r="E934" s="173" t="str">
        <v>SULBAGSEL</v>
      </c>
      <c r="F934" s="174">
        <v>0</v>
      </c>
      <c r="G934" s="174">
        <v>1</v>
      </c>
      <c r="H934" s="174">
        <v>1</v>
      </c>
      <c r="I934" s="174">
        <v>2</v>
      </c>
      <c r="J934" s="174">
        <v>2</v>
      </c>
      <c r="K934" s="174">
        <v>3</v>
      </c>
      <c r="L934" s="174">
        <v>4</v>
      </c>
      <c r="M934" s="174">
        <v>5</v>
      </c>
      <c r="N934" s="174">
        <v>5</v>
      </c>
      <c r="O934" s="174">
        <v>6</v>
      </c>
      <c r="P934" s="174">
        <v>6</v>
      </c>
      <c r="Q934" s="174">
        <v>7</v>
      </c>
      <c r="R934" s="174">
        <v>0</v>
      </c>
      <c r="S934" s="174">
        <v>0</v>
      </c>
      <c r="T934" s="174">
        <v>0</v>
      </c>
      <c r="U934" s="174">
        <v>0</v>
      </c>
      <c r="V934" s="174">
        <v>0</v>
      </c>
      <c r="W934" s="174">
        <v>0</v>
      </c>
      <c r="X934" s="174">
        <v>0</v>
      </c>
      <c r="Y934" s="174">
        <v>0</v>
      </c>
      <c r="Z934" s="174">
        <v>0</v>
      </c>
      <c r="AA934" s="174">
        <v>0</v>
      </c>
      <c r="AB934" s="174">
        <v>0</v>
      </c>
      <c r="AC934" s="174">
        <v>0</v>
      </c>
      <c r="AD934" s="174">
        <v>0</v>
      </c>
      <c r="AE934" s="174">
        <v>1</v>
      </c>
      <c r="AF934" s="174">
        <v>0</v>
      </c>
      <c r="AG934" s="174">
        <v>1</v>
      </c>
      <c r="AH934" s="174">
        <v>0</v>
      </c>
      <c r="AI934" s="174">
        <v>1</v>
      </c>
      <c r="AJ934" s="174">
        <v>1</v>
      </c>
      <c r="AK934" s="174">
        <v>1</v>
      </c>
      <c r="AL934" s="174">
        <v>0</v>
      </c>
      <c r="AM934" s="174">
        <v>1</v>
      </c>
      <c r="AN934" s="174">
        <v>0</v>
      </c>
      <c r="AO934" s="174">
        <v>1</v>
      </c>
      <c r="AP934" s="174">
        <v>0</v>
      </c>
      <c r="AQ934" s="174">
        <v>0</v>
      </c>
      <c r="AR934" s="174">
        <v>0</v>
      </c>
      <c r="AS934" s="174">
        <v>0</v>
      </c>
      <c r="AT934" s="174">
        <v>0</v>
      </c>
      <c r="AU934" s="174">
        <v>0</v>
      </c>
      <c r="AV934" s="174">
        <v>0</v>
      </c>
      <c r="AW934" s="174">
        <v>0</v>
      </c>
      <c r="AX934" s="174">
        <v>0</v>
      </c>
      <c r="AY934" s="174">
        <v>0</v>
      </c>
      <c r="AZ934" s="174">
        <v>0</v>
      </c>
      <c r="BA934" s="174">
        <v>0</v>
      </c>
      <c r="BB934" s="175">
        <f t="shared" si="307"/>
        <v>1</v>
      </c>
      <c r="BC934" s="175">
        <f t="shared" si="307"/>
        <v>0</v>
      </c>
      <c r="BD934" s="175">
        <f t="shared" si="307"/>
        <v>0</v>
      </c>
      <c r="BE934" s="175">
        <f t="shared" si="307"/>
        <v>0</v>
      </c>
      <c r="BF934" s="175">
        <f t="shared" si="307"/>
        <v>0</v>
      </c>
      <c r="BG934" s="175">
        <f t="shared" si="307"/>
        <v>0</v>
      </c>
      <c r="BH934" s="175">
        <f t="shared" si="303"/>
        <v>0</v>
      </c>
      <c r="BI934" s="175">
        <f t="shared" si="303"/>
        <v>0</v>
      </c>
      <c r="BJ934" s="175">
        <f t="shared" si="303"/>
        <v>0</v>
      </c>
      <c r="BK934" s="175">
        <f t="shared" si="303"/>
        <v>0</v>
      </c>
      <c r="BL934" s="175">
        <f t="shared" si="303"/>
        <v>0</v>
      </c>
      <c r="BM934" s="175">
        <f t="shared" si="303"/>
        <v>0</v>
      </c>
    </row>
    <row r="935" spans="1:65" x14ac:dyDescent="0.35">
      <c r="A935" s="173" t="s">
        <v>81</v>
      </c>
      <c r="B935" s="173" t="str">
        <v>DGS</v>
      </c>
      <c r="C935" s="173" t="str">
        <v>SALES SDWAN GOV</v>
      </c>
      <c r="D935" s="173" t="str">
        <v>Node</v>
      </c>
      <c r="E935" s="173" t="str">
        <v>SULBAGTENG</v>
      </c>
      <c r="F935" s="174">
        <v>0</v>
      </c>
      <c r="G935" s="174">
        <v>0</v>
      </c>
      <c r="H935" s="174">
        <v>0</v>
      </c>
      <c r="I935" s="174">
        <v>0</v>
      </c>
      <c r="J935" s="174">
        <v>0</v>
      </c>
      <c r="K935" s="174">
        <v>0</v>
      </c>
      <c r="L935" s="174">
        <v>1</v>
      </c>
      <c r="M935" s="174">
        <v>1</v>
      </c>
      <c r="N935" s="174">
        <v>2</v>
      </c>
      <c r="O935" s="174">
        <v>2</v>
      </c>
      <c r="P935" s="174">
        <v>3</v>
      </c>
      <c r="Q935" s="174">
        <v>3</v>
      </c>
      <c r="R935" s="174">
        <v>0</v>
      </c>
      <c r="S935" s="174">
        <v>0</v>
      </c>
      <c r="T935" s="174">
        <v>0</v>
      </c>
      <c r="U935" s="174">
        <v>0</v>
      </c>
      <c r="V935" s="174">
        <v>0</v>
      </c>
      <c r="W935" s="174">
        <v>0</v>
      </c>
      <c r="X935" s="174">
        <v>0</v>
      </c>
      <c r="Y935" s="174">
        <v>0</v>
      </c>
      <c r="Z935" s="174">
        <v>0</v>
      </c>
      <c r="AA935" s="174">
        <v>0</v>
      </c>
      <c r="AB935" s="174">
        <v>0</v>
      </c>
      <c r="AC935" s="174">
        <v>0</v>
      </c>
      <c r="AD935" s="174">
        <v>0</v>
      </c>
      <c r="AE935" s="174">
        <v>0</v>
      </c>
      <c r="AF935" s="174">
        <v>0</v>
      </c>
      <c r="AG935" s="174">
        <v>0</v>
      </c>
      <c r="AH935" s="174">
        <v>0</v>
      </c>
      <c r="AI935" s="174">
        <v>0</v>
      </c>
      <c r="AJ935" s="174">
        <v>1</v>
      </c>
      <c r="AK935" s="174">
        <v>0</v>
      </c>
      <c r="AL935" s="174">
        <v>1</v>
      </c>
      <c r="AM935" s="174">
        <v>0</v>
      </c>
      <c r="AN935" s="174">
        <v>1</v>
      </c>
      <c r="AO935" s="174">
        <v>0</v>
      </c>
      <c r="AP935" s="174">
        <v>0</v>
      </c>
      <c r="AQ935" s="174">
        <v>0</v>
      </c>
      <c r="AR935" s="174">
        <v>0</v>
      </c>
      <c r="AS935" s="174">
        <v>0</v>
      </c>
      <c r="AT935" s="174">
        <v>0</v>
      </c>
      <c r="AU935" s="174">
        <v>0</v>
      </c>
      <c r="AV935" s="174">
        <v>0</v>
      </c>
      <c r="AW935" s="174">
        <v>0</v>
      </c>
      <c r="AX935" s="174">
        <v>0</v>
      </c>
      <c r="AY935" s="174">
        <v>0</v>
      </c>
      <c r="AZ935" s="174">
        <v>0</v>
      </c>
      <c r="BA935" s="174">
        <v>0</v>
      </c>
      <c r="BB935" s="175">
        <f t="shared" si="307"/>
        <v>1</v>
      </c>
      <c r="BC935" s="175">
        <f t="shared" si="307"/>
        <v>1</v>
      </c>
      <c r="BD935" s="175">
        <f t="shared" si="307"/>
        <v>1</v>
      </c>
      <c r="BE935" s="175">
        <f t="shared" si="307"/>
        <v>1</v>
      </c>
      <c r="BF935" s="175">
        <f t="shared" si="307"/>
        <v>1</v>
      </c>
      <c r="BG935" s="175">
        <f t="shared" si="307"/>
        <v>1</v>
      </c>
      <c r="BH935" s="175">
        <f t="shared" si="303"/>
        <v>0</v>
      </c>
      <c r="BI935" s="175">
        <f t="shared" si="303"/>
        <v>0</v>
      </c>
      <c r="BJ935" s="175">
        <f t="shared" si="303"/>
        <v>0</v>
      </c>
      <c r="BK935" s="175">
        <f t="shared" si="303"/>
        <v>0</v>
      </c>
      <c r="BL935" s="175">
        <f t="shared" si="303"/>
        <v>0</v>
      </c>
      <c r="BM935" s="175">
        <f t="shared" si="303"/>
        <v>0</v>
      </c>
    </row>
    <row r="936" spans="1:65" x14ac:dyDescent="0.35">
      <c r="A936" s="173" t="s">
        <v>81</v>
      </c>
      <c r="B936" s="173" t="str">
        <v>DGS</v>
      </c>
      <c r="C936" s="173" t="str">
        <v>SALES SDWAN GOV</v>
      </c>
      <c r="D936" s="173" t="str">
        <v>Node</v>
      </c>
      <c r="E936" s="173" t="str">
        <v>SUMALUT</v>
      </c>
      <c r="F936" s="174">
        <v>0</v>
      </c>
      <c r="G936" s="174">
        <v>0</v>
      </c>
      <c r="H936" s="174">
        <v>0</v>
      </c>
      <c r="I936" s="174">
        <v>1</v>
      </c>
      <c r="J936" s="174">
        <v>1</v>
      </c>
      <c r="K936" s="174">
        <v>2</v>
      </c>
      <c r="L936" s="174">
        <v>2</v>
      </c>
      <c r="M936" s="174">
        <v>2</v>
      </c>
      <c r="N936" s="174">
        <v>3</v>
      </c>
      <c r="O936" s="174">
        <v>3</v>
      </c>
      <c r="P936" s="174">
        <v>4</v>
      </c>
      <c r="Q936" s="174">
        <v>4</v>
      </c>
      <c r="R936" s="174">
        <v>0</v>
      </c>
      <c r="S936" s="174">
        <v>0</v>
      </c>
      <c r="T936" s="174">
        <v>0</v>
      </c>
      <c r="U936" s="174">
        <v>0</v>
      </c>
      <c r="V936" s="174">
        <v>0</v>
      </c>
      <c r="W936" s="174">
        <v>0</v>
      </c>
      <c r="X936" s="174">
        <v>0</v>
      </c>
      <c r="Y936" s="174">
        <v>0</v>
      </c>
      <c r="Z936" s="174">
        <v>0</v>
      </c>
      <c r="AA936" s="174">
        <v>0</v>
      </c>
      <c r="AB936" s="174">
        <v>0</v>
      </c>
      <c r="AC936" s="174">
        <v>0</v>
      </c>
      <c r="AD936" s="174">
        <v>0</v>
      </c>
      <c r="AE936" s="174">
        <v>0</v>
      </c>
      <c r="AF936" s="174">
        <v>0</v>
      </c>
      <c r="AG936" s="174">
        <v>1</v>
      </c>
      <c r="AH936" s="174">
        <v>0</v>
      </c>
      <c r="AI936" s="174">
        <v>1</v>
      </c>
      <c r="AJ936" s="174">
        <v>0</v>
      </c>
      <c r="AK936" s="174">
        <v>0</v>
      </c>
      <c r="AL936" s="174">
        <v>1</v>
      </c>
      <c r="AM936" s="174">
        <v>0</v>
      </c>
      <c r="AN936" s="174">
        <v>1</v>
      </c>
      <c r="AO936" s="174">
        <v>0</v>
      </c>
      <c r="AP936" s="174">
        <v>0</v>
      </c>
      <c r="AQ936" s="174">
        <v>0</v>
      </c>
      <c r="AR936" s="174">
        <v>0</v>
      </c>
      <c r="AS936" s="174">
        <v>0</v>
      </c>
      <c r="AT936" s="174">
        <v>0</v>
      </c>
      <c r="AU936" s="174">
        <v>0</v>
      </c>
      <c r="AV936" s="174">
        <v>0</v>
      </c>
      <c r="AW936" s="174">
        <v>0</v>
      </c>
      <c r="AX936" s="174">
        <v>0</v>
      </c>
      <c r="AY936" s="174">
        <v>0</v>
      </c>
      <c r="AZ936" s="174">
        <v>0</v>
      </c>
      <c r="BA936" s="174">
        <v>0</v>
      </c>
      <c r="BB936" s="175">
        <f t="shared" si="307"/>
        <v>1</v>
      </c>
      <c r="BC936" s="175">
        <f t="shared" si="307"/>
        <v>1</v>
      </c>
      <c r="BD936" s="175">
        <f t="shared" si="307"/>
        <v>1</v>
      </c>
      <c r="BE936" s="175">
        <f t="shared" si="307"/>
        <v>0</v>
      </c>
      <c r="BF936" s="175">
        <f t="shared" si="307"/>
        <v>0</v>
      </c>
      <c r="BG936" s="175">
        <f t="shared" si="307"/>
        <v>0</v>
      </c>
      <c r="BH936" s="175">
        <f t="shared" si="303"/>
        <v>0</v>
      </c>
      <c r="BI936" s="175">
        <f t="shared" si="303"/>
        <v>0</v>
      </c>
      <c r="BJ936" s="175">
        <f t="shared" si="303"/>
        <v>0</v>
      </c>
      <c r="BK936" s="175">
        <f t="shared" si="303"/>
        <v>0</v>
      </c>
      <c r="BL936" s="175">
        <f t="shared" si="303"/>
        <v>0</v>
      </c>
      <c r="BM936" s="175">
        <f t="shared" si="303"/>
        <v>0</v>
      </c>
    </row>
    <row r="937" spans="1:65" x14ac:dyDescent="0.35">
      <c r="A937" s="170" t="s">
        <v>81</v>
      </c>
      <c r="B937" s="170" t="str">
        <v>EGS</v>
      </c>
      <c r="C937" s="170" t="str">
        <v>SALES NeuCentrix EGS</v>
      </c>
      <c r="D937" s="170" t="str">
        <v>Rack</v>
      </c>
      <c r="E937" s="170" t="str">
        <v>TR5</v>
      </c>
      <c r="F937" s="171">
        <v>0</v>
      </c>
      <c r="G937" s="171">
        <v>0</v>
      </c>
      <c r="H937" s="171">
        <v>0</v>
      </c>
      <c r="I937" s="171">
        <v>0</v>
      </c>
      <c r="J937" s="171">
        <v>0</v>
      </c>
      <c r="K937" s="171">
        <v>0</v>
      </c>
      <c r="L937" s="171">
        <v>0</v>
      </c>
      <c r="M937" s="171">
        <v>0</v>
      </c>
      <c r="N937" s="171">
        <v>0</v>
      </c>
      <c r="O937" s="171">
        <v>0</v>
      </c>
      <c r="P937" s="171">
        <v>0</v>
      </c>
      <c r="Q937" s="171">
        <v>0</v>
      </c>
      <c r="R937" s="171">
        <v>0</v>
      </c>
      <c r="S937" s="171">
        <v>0</v>
      </c>
      <c r="T937" s="171">
        <v>0</v>
      </c>
      <c r="U937" s="171">
        <v>0</v>
      </c>
      <c r="V937" s="171">
        <v>0</v>
      </c>
      <c r="W937" s="171">
        <v>0</v>
      </c>
      <c r="X937" s="171">
        <v>0</v>
      </c>
      <c r="Y937" s="171">
        <v>0</v>
      </c>
      <c r="Z937" s="171">
        <v>0</v>
      </c>
      <c r="AA937" s="171">
        <v>0</v>
      </c>
      <c r="AB937" s="171">
        <v>0</v>
      </c>
      <c r="AC937" s="171">
        <v>0</v>
      </c>
      <c r="AD937" s="171">
        <v>0</v>
      </c>
      <c r="AE937" s="171">
        <v>0</v>
      </c>
      <c r="AF937" s="171">
        <v>0</v>
      </c>
      <c r="AG937" s="171">
        <v>0</v>
      </c>
      <c r="AH937" s="171">
        <v>0</v>
      </c>
      <c r="AI937" s="171">
        <v>0</v>
      </c>
      <c r="AJ937" s="171">
        <v>0</v>
      </c>
      <c r="AK937" s="171">
        <v>0</v>
      </c>
      <c r="AL937" s="171">
        <v>0</v>
      </c>
      <c r="AM937" s="171">
        <v>0</v>
      </c>
      <c r="AN937" s="171">
        <v>0</v>
      </c>
      <c r="AO937" s="171">
        <v>0</v>
      </c>
      <c r="AP937" s="171">
        <v>0</v>
      </c>
      <c r="AQ937" s="171">
        <v>0</v>
      </c>
      <c r="AR937" s="171">
        <v>0</v>
      </c>
      <c r="AS937" s="171">
        <v>0</v>
      </c>
      <c r="AT937" s="171">
        <v>0</v>
      </c>
      <c r="AU937" s="171">
        <v>0</v>
      </c>
      <c r="AV937" s="171">
        <v>0</v>
      </c>
      <c r="AW937" s="171">
        <v>0</v>
      </c>
      <c r="AX937" s="171">
        <v>0</v>
      </c>
      <c r="AY937" s="171">
        <v>0</v>
      </c>
      <c r="AZ937" s="171">
        <v>0</v>
      </c>
      <c r="BA937" s="171">
        <v>0</v>
      </c>
      <c r="BB937" s="172">
        <f t="shared" si="307"/>
        <v>1</v>
      </c>
      <c r="BC937" s="172">
        <f t="shared" si="307"/>
        <v>1</v>
      </c>
      <c r="BD937" s="172">
        <f t="shared" si="307"/>
        <v>1</v>
      </c>
      <c r="BE937" s="172">
        <f t="shared" si="307"/>
        <v>1</v>
      </c>
      <c r="BF937" s="172">
        <f t="shared" si="307"/>
        <v>1</v>
      </c>
      <c r="BG937" s="172">
        <f t="shared" si="307"/>
        <v>1</v>
      </c>
      <c r="BH937" s="172">
        <f t="shared" si="303"/>
        <v>1</v>
      </c>
      <c r="BI937" s="172">
        <f t="shared" si="303"/>
        <v>1</v>
      </c>
      <c r="BJ937" s="172">
        <f t="shared" si="303"/>
        <v>1</v>
      </c>
      <c r="BK937" s="172">
        <f t="shared" si="303"/>
        <v>1</v>
      </c>
      <c r="BL937" s="172">
        <f t="shared" si="303"/>
        <v>1</v>
      </c>
      <c r="BM937" s="172">
        <f t="shared" si="303"/>
        <v>1</v>
      </c>
    </row>
    <row r="938" spans="1:65" x14ac:dyDescent="0.35">
      <c r="A938" s="173" t="s">
        <v>81</v>
      </c>
      <c r="B938" s="173" t="str">
        <v>EGS</v>
      </c>
      <c r="C938" s="173" t="str">
        <v>SALES NeuCentrix EGS</v>
      </c>
      <c r="D938" s="173" t="str">
        <v>Rack</v>
      </c>
      <c r="E938" s="173" t="str">
        <v>PAPUA</v>
      </c>
      <c r="F938" s="174">
        <v>0</v>
      </c>
      <c r="G938" s="174">
        <v>0</v>
      </c>
      <c r="H938" s="174">
        <v>0</v>
      </c>
      <c r="I938" s="174">
        <v>0</v>
      </c>
      <c r="J938" s="174">
        <v>0</v>
      </c>
      <c r="K938" s="174">
        <v>0</v>
      </c>
      <c r="L938" s="174">
        <v>0</v>
      </c>
      <c r="M938" s="174">
        <v>0</v>
      </c>
      <c r="N938" s="174">
        <v>0</v>
      </c>
      <c r="O938" s="174">
        <v>0</v>
      </c>
      <c r="P938" s="174">
        <v>0</v>
      </c>
      <c r="Q938" s="174">
        <v>0</v>
      </c>
      <c r="R938" s="174">
        <v>0</v>
      </c>
      <c r="S938" s="174">
        <v>0</v>
      </c>
      <c r="T938" s="174">
        <v>0</v>
      </c>
      <c r="U938" s="174">
        <v>0</v>
      </c>
      <c r="V938" s="174">
        <v>0</v>
      </c>
      <c r="W938" s="174">
        <v>0</v>
      </c>
      <c r="X938" s="174">
        <v>0</v>
      </c>
      <c r="Y938" s="174">
        <v>0</v>
      </c>
      <c r="Z938" s="174">
        <v>0</v>
      </c>
      <c r="AA938" s="174">
        <v>0</v>
      </c>
      <c r="AB938" s="174">
        <v>0</v>
      </c>
      <c r="AC938" s="174">
        <v>0</v>
      </c>
      <c r="AD938" s="174">
        <v>0</v>
      </c>
      <c r="AE938" s="174">
        <v>0</v>
      </c>
      <c r="AF938" s="174">
        <v>0</v>
      </c>
      <c r="AG938" s="174">
        <v>0</v>
      </c>
      <c r="AH938" s="174">
        <v>0</v>
      </c>
      <c r="AI938" s="174">
        <v>0</v>
      </c>
      <c r="AJ938" s="174">
        <v>0</v>
      </c>
      <c r="AK938" s="174">
        <v>0</v>
      </c>
      <c r="AL938" s="174">
        <v>0</v>
      </c>
      <c r="AM938" s="174">
        <v>0</v>
      </c>
      <c r="AN938" s="174">
        <v>0</v>
      </c>
      <c r="AO938" s="174">
        <v>0</v>
      </c>
      <c r="AP938" s="174">
        <v>0</v>
      </c>
      <c r="AQ938" s="174">
        <v>0</v>
      </c>
      <c r="AR938" s="174">
        <v>0</v>
      </c>
      <c r="AS938" s="174">
        <v>0</v>
      </c>
      <c r="AT938" s="174">
        <v>0</v>
      </c>
      <c r="AU938" s="174">
        <v>0</v>
      </c>
      <c r="AV938" s="174">
        <v>0</v>
      </c>
      <c r="AW938" s="174">
        <v>0</v>
      </c>
      <c r="AX938" s="174">
        <v>0</v>
      </c>
      <c r="AY938" s="174">
        <v>0</v>
      </c>
      <c r="AZ938" s="174">
        <v>0</v>
      </c>
      <c r="BA938" s="174">
        <v>0</v>
      </c>
      <c r="BB938" s="175">
        <f t="shared" si="307"/>
        <v>1</v>
      </c>
      <c r="BC938" s="175">
        <f t="shared" si="307"/>
        <v>1</v>
      </c>
      <c r="BD938" s="175">
        <f t="shared" si="307"/>
        <v>1</v>
      </c>
      <c r="BE938" s="175">
        <f t="shared" si="307"/>
        <v>1</v>
      </c>
      <c r="BF938" s="175">
        <f t="shared" si="307"/>
        <v>1</v>
      </c>
      <c r="BG938" s="175">
        <f t="shared" si="307"/>
        <v>1</v>
      </c>
      <c r="BH938" s="175">
        <f t="shared" si="303"/>
        <v>1</v>
      </c>
      <c r="BI938" s="175">
        <f t="shared" si="303"/>
        <v>1</v>
      </c>
      <c r="BJ938" s="175">
        <f t="shared" si="303"/>
        <v>1</v>
      </c>
      <c r="BK938" s="175">
        <f t="shared" si="303"/>
        <v>1</v>
      </c>
      <c r="BL938" s="175">
        <f t="shared" si="303"/>
        <v>1</v>
      </c>
      <c r="BM938" s="175">
        <f t="shared" si="303"/>
        <v>1</v>
      </c>
    </row>
    <row r="939" spans="1:65" x14ac:dyDescent="0.35">
      <c r="A939" s="173" t="s">
        <v>81</v>
      </c>
      <c r="B939" s="173" t="str">
        <v>EGS</v>
      </c>
      <c r="C939" s="173" t="str">
        <v>SALES NeuCentrix EGS</v>
      </c>
      <c r="D939" s="173" t="str">
        <v>Rack</v>
      </c>
      <c r="E939" s="173" t="str">
        <v>PAPUA BARAT</v>
      </c>
      <c r="F939" s="174">
        <v>0</v>
      </c>
      <c r="G939" s="174">
        <v>0</v>
      </c>
      <c r="H939" s="174">
        <v>0</v>
      </c>
      <c r="I939" s="174">
        <v>0</v>
      </c>
      <c r="J939" s="174">
        <v>0</v>
      </c>
      <c r="K939" s="174">
        <v>0</v>
      </c>
      <c r="L939" s="174">
        <v>0</v>
      </c>
      <c r="M939" s="174">
        <v>0</v>
      </c>
      <c r="N939" s="174">
        <v>0</v>
      </c>
      <c r="O939" s="174">
        <v>0</v>
      </c>
      <c r="P939" s="174">
        <v>0</v>
      </c>
      <c r="Q939" s="174">
        <v>0</v>
      </c>
      <c r="R939" s="174">
        <v>0</v>
      </c>
      <c r="S939" s="174">
        <v>0</v>
      </c>
      <c r="T939" s="174">
        <v>0</v>
      </c>
      <c r="U939" s="174">
        <v>0</v>
      </c>
      <c r="V939" s="174">
        <v>0</v>
      </c>
      <c r="W939" s="174">
        <v>0</v>
      </c>
      <c r="X939" s="174">
        <v>0</v>
      </c>
      <c r="Y939" s="174">
        <v>0</v>
      </c>
      <c r="Z939" s="174">
        <v>0</v>
      </c>
      <c r="AA939" s="174">
        <v>0</v>
      </c>
      <c r="AB939" s="174">
        <v>0</v>
      </c>
      <c r="AC939" s="174">
        <v>0</v>
      </c>
      <c r="AD939" s="174">
        <v>0</v>
      </c>
      <c r="AE939" s="174">
        <v>0</v>
      </c>
      <c r="AF939" s="174">
        <v>0</v>
      </c>
      <c r="AG939" s="174">
        <v>0</v>
      </c>
      <c r="AH939" s="174">
        <v>0</v>
      </c>
      <c r="AI939" s="174">
        <v>0</v>
      </c>
      <c r="AJ939" s="174">
        <v>0</v>
      </c>
      <c r="AK939" s="174">
        <v>0</v>
      </c>
      <c r="AL939" s="174">
        <v>0</v>
      </c>
      <c r="AM939" s="174">
        <v>0</v>
      </c>
      <c r="AN939" s="174">
        <v>0</v>
      </c>
      <c r="AO939" s="174">
        <v>0</v>
      </c>
      <c r="AP939" s="174">
        <v>0</v>
      </c>
      <c r="AQ939" s="174">
        <v>0</v>
      </c>
      <c r="AR939" s="174">
        <v>0</v>
      </c>
      <c r="AS939" s="174">
        <v>0</v>
      </c>
      <c r="AT939" s="174">
        <v>0</v>
      </c>
      <c r="AU939" s="174">
        <v>0</v>
      </c>
      <c r="AV939" s="174">
        <v>0</v>
      </c>
      <c r="AW939" s="174">
        <v>0</v>
      </c>
      <c r="AX939" s="174">
        <v>0</v>
      </c>
      <c r="AY939" s="174">
        <v>0</v>
      </c>
      <c r="AZ939" s="174">
        <v>0</v>
      </c>
      <c r="BA939" s="174">
        <v>0</v>
      </c>
      <c r="BB939" s="175">
        <f t="shared" si="307"/>
        <v>1</v>
      </c>
      <c r="BC939" s="175">
        <f t="shared" si="307"/>
        <v>1</v>
      </c>
      <c r="BD939" s="175">
        <f t="shared" si="307"/>
        <v>1</v>
      </c>
      <c r="BE939" s="175">
        <f t="shared" si="307"/>
        <v>1</v>
      </c>
      <c r="BF939" s="175">
        <f t="shared" si="307"/>
        <v>1</v>
      </c>
      <c r="BG939" s="175">
        <f t="shared" si="307"/>
        <v>1</v>
      </c>
      <c r="BH939" s="175">
        <f t="shared" si="303"/>
        <v>1</v>
      </c>
      <c r="BI939" s="175">
        <f t="shared" si="303"/>
        <v>1</v>
      </c>
      <c r="BJ939" s="175">
        <f t="shared" si="303"/>
        <v>1</v>
      </c>
      <c r="BK939" s="175">
        <f t="shared" si="303"/>
        <v>1</v>
      </c>
      <c r="BL939" s="175">
        <f t="shared" si="303"/>
        <v>1</v>
      </c>
      <c r="BM939" s="175">
        <f t="shared" si="303"/>
        <v>1</v>
      </c>
    </row>
    <row r="940" spans="1:65" x14ac:dyDescent="0.35">
      <c r="A940" s="173" t="s">
        <v>81</v>
      </c>
      <c r="B940" s="173" t="str">
        <v>EGS</v>
      </c>
      <c r="C940" s="173" t="str">
        <v>SALES NeuCentrix EGS</v>
      </c>
      <c r="D940" s="173" t="str">
        <v>Rack</v>
      </c>
      <c r="E940" s="173" t="str">
        <v>SULBAGSEL</v>
      </c>
      <c r="F940" s="174">
        <v>0</v>
      </c>
      <c r="G940" s="174">
        <v>0</v>
      </c>
      <c r="H940" s="174">
        <v>0</v>
      </c>
      <c r="I940" s="174">
        <v>0</v>
      </c>
      <c r="J940" s="174">
        <v>0</v>
      </c>
      <c r="K940" s="174">
        <v>0</v>
      </c>
      <c r="L940" s="174">
        <v>0</v>
      </c>
      <c r="M940" s="174">
        <v>0</v>
      </c>
      <c r="N940" s="174">
        <v>0</v>
      </c>
      <c r="O940" s="174">
        <v>0</v>
      </c>
      <c r="P940" s="174">
        <v>0</v>
      </c>
      <c r="Q940" s="174">
        <v>0</v>
      </c>
      <c r="R940" s="174">
        <v>0</v>
      </c>
      <c r="S940" s="174">
        <v>0</v>
      </c>
      <c r="T940" s="174">
        <v>0</v>
      </c>
      <c r="U940" s="174">
        <v>0</v>
      </c>
      <c r="V940" s="174">
        <v>0</v>
      </c>
      <c r="W940" s="174">
        <v>0</v>
      </c>
      <c r="X940" s="174">
        <v>0</v>
      </c>
      <c r="Y940" s="174">
        <v>0</v>
      </c>
      <c r="Z940" s="174">
        <v>0</v>
      </c>
      <c r="AA940" s="174">
        <v>0</v>
      </c>
      <c r="AB940" s="174">
        <v>0</v>
      </c>
      <c r="AC940" s="174">
        <v>0</v>
      </c>
      <c r="AD940" s="174">
        <v>0</v>
      </c>
      <c r="AE940" s="174">
        <v>0</v>
      </c>
      <c r="AF940" s="174">
        <v>0</v>
      </c>
      <c r="AG940" s="174">
        <v>0</v>
      </c>
      <c r="AH940" s="174">
        <v>0</v>
      </c>
      <c r="AI940" s="174">
        <v>0</v>
      </c>
      <c r="AJ940" s="174">
        <v>0</v>
      </c>
      <c r="AK940" s="174">
        <v>0</v>
      </c>
      <c r="AL940" s="174">
        <v>0</v>
      </c>
      <c r="AM940" s="174">
        <v>0</v>
      </c>
      <c r="AN940" s="174">
        <v>0</v>
      </c>
      <c r="AO940" s="174">
        <v>0</v>
      </c>
      <c r="AP940" s="174">
        <v>0</v>
      </c>
      <c r="AQ940" s="174">
        <v>0</v>
      </c>
      <c r="AR940" s="174">
        <v>0</v>
      </c>
      <c r="AS940" s="174">
        <v>0</v>
      </c>
      <c r="AT940" s="174">
        <v>0</v>
      </c>
      <c r="AU940" s="174">
        <v>0</v>
      </c>
      <c r="AV940" s="174">
        <v>0</v>
      </c>
      <c r="AW940" s="174">
        <v>0</v>
      </c>
      <c r="AX940" s="174">
        <v>0</v>
      </c>
      <c r="AY940" s="174">
        <v>0</v>
      </c>
      <c r="AZ940" s="174">
        <v>0</v>
      </c>
      <c r="BA940" s="174">
        <v>0</v>
      </c>
      <c r="BB940" s="175">
        <f t="shared" si="307"/>
        <v>1</v>
      </c>
      <c r="BC940" s="175">
        <f t="shared" si="307"/>
        <v>1</v>
      </c>
      <c r="BD940" s="175">
        <f t="shared" si="307"/>
        <v>1</v>
      </c>
      <c r="BE940" s="175">
        <f t="shared" si="307"/>
        <v>1</v>
      </c>
      <c r="BF940" s="175">
        <f t="shared" si="307"/>
        <v>1</v>
      </c>
      <c r="BG940" s="175">
        <f t="shared" si="307"/>
        <v>1</v>
      </c>
      <c r="BH940" s="175">
        <f t="shared" si="303"/>
        <v>1</v>
      </c>
      <c r="BI940" s="175">
        <f t="shared" si="303"/>
        <v>1</v>
      </c>
      <c r="BJ940" s="175">
        <f t="shared" si="303"/>
        <v>1</v>
      </c>
      <c r="BK940" s="175">
        <f t="shared" si="303"/>
        <v>1</v>
      </c>
      <c r="BL940" s="175">
        <f t="shared" si="303"/>
        <v>1</v>
      </c>
      <c r="BM940" s="175">
        <f t="shared" si="303"/>
        <v>1</v>
      </c>
    </row>
    <row r="941" spans="1:65" x14ac:dyDescent="0.35">
      <c r="A941" s="173" t="s">
        <v>81</v>
      </c>
      <c r="B941" s="173" t="str">
        <v>EGS</v>
      </c>
      <c r="C941" s="173" t="str">
        <v>SALES NeuCentrix EGS</v>
      </c>
      <c r="D941" s="173" t="str">
        <v>Rack</v>
      </c>
      <c r="E941" s="173" t="str">
        <v>SULBAGTENG</v>
      </c>
      <c r="F941" s="174">
        <v>0</v>
      </c>
      <c r="G941" s="174">
        <v>0</v>
      </c>
      <c r="H941" s="174">
        <v>0</v>
      </c>
      <c r="I941" s="174">
        <v>0</v>
      </c>
      <c r="J941" s="174">
        <v>0</v>
      </c>
      <c r="K941" s="174">
        <v>0</v>
      </c>
      <c r="L941" s="174">
        <v>0</v>
      </c>
      <c r="M941" s="174">
        <v>0</v>
      </c>
      <c r="N941" s="174">
        <v>0</v>
      </c>
      <c r="O941" s="174">
        <v>0</v>
      </c>
      <c r="P941" s="174">
        <v>0</v>
      </c>
      <c r="Q941" s="174">
        <v>0</v>
      </c>
      <c r="R941" s="174">
        <v>0</v>
      </c>
      <c r="S941" s="174">
        <v>0</v>
      </c>
      <c r="T941" s="174">
        <v>0</v>
      </c>
      <c r="U941" s="174">
        <v>0</v>
      </c>
      <c r="V941" s="174">
        <v>0</v>
      </c>
      <c r="W941" s="174">
        <v>0</v>
      </c>
      <c r="X941" s="174">
        <v>0</v>
      </c>
      <c r="Y941" s="174">
        <v>0</v>
      </c>
      <c r="Z941" s="174">
        <v>0</v>
      </c>
      <c r="AA941" s="174">
        <v>0</v>
      </c>
      <c r="AB941" s="174">
        <v>0</v>
      </c>
      <c r="AC941" s="174">
        <v>0</v>
      </c>
      <c r="AD941" s="174">
        <v>0</v>
      </c>
      <c r="AE941" s="174">
        <v>0</v>
      </c>
      <c r="AF941" s="174">
        <v>0</v>
      </c>
      <c r="AG941" s="174">
        <v>0</v>
      </c>
      <c r="AH941" s="174">
        <v>0</v>
      </c>
      <c r="AI941" s="174">
        <v>0</v>
      </c>
      <c r="AJ941" s="174">
        <v>0</v>
      </c>
      <c r="AK941" s="174">
        <v>0</v>
      </c>
      <c r="AL941" s="174">
        <v>0</v>
      </c>
      <c r="AM941" s="174">
        <v>0</v>
      </c>
      <c r="AN941" s="174">
        <v>0</v>
      </c>
      <c r="AO941" s="174">
        <v>0</v>
      </c>
      <c r="AP941" s="174">
        <v>0</v>
      </c>
      <c r="AQ941" s="174">
        <v>0</v>
      </c>
      <c r="AR941" s="174">
        <v>0</v>
      </c>
      <c r="AS941" s="174">
        <v>0</v>
      </c>
      <c r="AT941" s="174">
        <v>0</v>
      </c>
      <c r="AU941" s="174">
        <v>0</v>
      </c>
      <c r="AV941" s="174">
        <v>0</v>
      </c>
      <c r="AW941" s="174">
        <v>0</v>
      </c>
      <c r="AX941" s="174">
        <v>0</v>
      </c>
      <c r="AY941" s="174">
        <v>0</v>
      </c>
      <c r="AZ941" s="174">
        <v>0</v>
      </c>
      <c r="BA941" s="174">
        <v>0</v>
      </c>
      <c r="BB941" s="175">
        <f t="shared" si="307"/>
        <v>1</v>
      </c>
      <c r="BC941" s="175">
        <f t="shared" si="307"/>
        <v>1</v>
      </c>
      <c r="BD941" s="175">
        <f t="shared" si="307"/>
        <v>1</v>
      </c>
      <c r="BE941" s="175">
        <f t="shared" si="307"/>
        <v>1</v>
      </c>
      <c r="BF941" s="175">
        <f t="shared" si="307"/>
        <v>1</v>
      </c>
      <c r="BG941" s="175">
        <f t="shared" si="307"/>
        <v>1</v>
      </c>
      <c r="BH941" s="175">
        <f t="shared" si="303"/>
        <v>1</v>
      </c>
      <c r="BI941" s="175">
        <f t="shared" si="303"/>
        <v>1</v>
      </c>
      <c r="BJ941" s="175">
        <f t="shared" si="303"/>
        <v>1</v>
      </c>
      <c r="BK941" s="175">
        <f t="shared" si="303"/>
        <v>1</v>
      </c>
      <c r="BL941" s="175">
        <f t="shared" si="303"/>
        <v>1</v>
      </c>
      <c r="BM941" s="175">
        <f t="shared" si="303"/>
        <v>1</v>
      </c>
    </row>
    <row r="942" spans="1:65" x14ac:dyDescent="0.35">
      <c r="A942" s="173" t="s">
        <v>81</v>
      </c>
      <c r="B942" s="173" t="str">
        <v>EGS</v>
      </c>
      <c r="C942" s="173" t="str">
        <v>SALES NeuCentrix EGS</v>
      </c>
      <c r="D942" s="173" t="str">
        <v>Rack</v>
      </c>
      <c r="E942" s="173" t="str">
        <v>SUMALUT</v>
      </c>
      <c r="F942" s="174">
        <v>0</v>
      </c>
      <c r="G942" s="174">
        <v>0</v>
      </c>
      <c r="H942" s="174">
        <v>0</v>
      </c>
      <c r="I942" s="174">
        <v>0</v>
      </c>
      <c r="J942" s="174">
        <v>0</v>
      </c>
      <c r="K942" s="174">
        <v>0</v>
      </c>
      <c r="L942" s="174">
        <v>0</v>
      </c>
      <c r="M942" s="174">
        <v>0</v>
      </c>
      <c r="N942" s="174">
        <v>0</v>
      </c>
      <c r="O942" s="174">
        <v>0</v>
      </c>
      <c r="P942" s="174">
        <v>0</v>
      </c>
      <c r="Q942" s="174">
        <v>0</v>
      </c>
      <c r="R942" s="174">
        <v>0</v>
      </c>
      <c r="S942" s="174">
        <v>0</v>
      </c>
      <c r="T942" s="174">
        <v>0</v>
      </c>
      <c r="U942" s="174">
        <v>0</v>
      </c>
      <c r="V942" s="174">
        <v>0</v>
      </c>
      <c r="W942" s="174">
        <v>0</v>
      </c>
      <c r="X942" s="174">
        <v>0</v>
      </c>
      <c r="Y942" s="174">
        <v>0</v>
      </c>
      <c r="Z942" s="174">
        <v>0</v>
      </c>
      <c r="AA942" s="174">
        <v>0</v>
      </c>
      <c r="AB942" s="174">
        <v>0</v>
      </c>
      <c r="AC942" s="174">
        <v>0</v>
      </c>
      <c r="AD942" s="174">
        <v>0</v>
      </c>
      <c r="AE942" s="174">
        <v>0</v>
      </c>
      <c r="AF942" s="174">
        <v>0</v>
      </c>
      <c r="AG942" s="174">
        <v>0</v>
      </c>
      <c r="AH942" s="174">
        <v>0</v>
      </c>
      <c r="AI942" s="174">
        <v>0</v>
      </c>
      <c r="AJ942" s="174">
        <v>0</v>
      </c>
      <c r="AK942" s="174">
        <v>0</v>
      </c>
      <c r="AL942" s="174">
        <v>0</v>
      </c>
      <c r="AM942" s="174">
        <v>0</v>
      </c>
      <c r="AN942" s="174">
        <v>0</v>
      </c>
      <c r="AO942" s="174">
        <v>0</v>
      </c>
      <c r="AP942" s="174">
        <v>0</v>
      </c>
      <c r="AQ942" s="174">
        <v>0</v>
      </c>
      <c r="AR942" s="174">
        <v>0</v>
      </c>
      <c r="AS942" s="174">
        <v>0</v>
      </c>
      <c r="AT942" s="174">
        <v>0</v>
      </c>
      <c r="AU942" s="174">
        <v>0</v>
      </c>
      <c r="AV942" s="174">
        <v>0</v>
      </c>
      <c r="AW942" s="174">
        <v>0</v>
      </c>
      <c r="AX942" s="174">
        <v>0</v>
      </c>
      <c r="AY942" s="174">
        <v>0</v>
      </c>
      <c r="AZ942" s="174">
        <v>0</v>
      </c>
      <c r="BA942" s="174">
        <v>0</v>
      </c>
      <c r="BB942" s="175">
        <f t="shared" si="307"/>
        <v>1</v>
      </c>
      <c r="BC942" s="175">
        <f t="shared" si="307"/>
        <v>1</v>
      </c>
      <c r="BD942" s="175">
        <f t="shared" si="307"/>
        <v>1</v>
      </c>
      <c r="BE942" s="175">
        <f t="shared" si="307"/>
        <v>1</v>
      </c>
      <c r="BF942" s="175">
        <f t="shared" si="307"/>
        <v>1</v>
      </c>
      <c r="BG942" s="175">
        <f t="shared" si="307"/>
        <v>1</v>
      </c>
      <c r="BH942" s="175">
        <f t="shared" si="303"/>
        <v>1</v>
      </c>
      <c r="BI942" s="175">
        <f t="shared" si="303"/>
        <v>1</v>
      </c>
      <c r="BJ942" s="175">
        <f t="shared" si="303"/>
        <v>1</v>
      </c>
      <c r="BK942" s="175">
        <f t="shared" si="303"/>
        <v>1</v>
      </c>
      <c r="BL942" s="175">
        <f t="shared" si="303"/>
        <v>1</v>
      </c>
      <c r="BM942" s="175">
        <f t="shared" si="303"/>
        <v>1</v>
      </c>
    </row>
    <row r="943" spans="1:65" x14ac:dyDescent="0.35">
      <c r="A943" s="170" t="s">
        <v>81</v>
      </c>
      <c r="B943" s="170" t="str">
        <v>DGS</v>
      </c>
      <c r="C943" s="170" t="str">
        <v>SALES NeuCentrix GOV</v>
      </c>
      <c r="D943" s="170" t="str">
        <v>Rack</v>
      </c>
      <c r="E943" s="170" t="str">
        <v>TR5</v>
      </c>
      <c r="F943" s="171">
        <v>0</v>
      </c>
      <c r="G943" s="171">
        <v>0</v>
      </c>
      <c r="H943" s="171">
        <v>0</v>
      </c>
      <c r="I943" s="171">
        <v>3</v>
      </c>
      <c r="J943" s="171">
        <v>3</v>
      </c>
      <c r="K943" s="171">
        <v>3</v>
      </c>
      <c r="L943" s="171">
        <v>3</v>
      </c>
      <c r="M943" s="171">
        <v>3</v>
      </c>
      <c r="N943" s="171">
        <v>3</v>
      </c>
      <c r="O943" s="171">
        <v>7</v>
      </c>
      <c r="P943" s="171">
        <v>7</v>
      </c>
      <c r="Q943" s="171">
        <v>10</v>
      </c>
      <c r="R943" s="171">
        <v>0</v>
      </c>
      <c r="S943" s="171">
        <v>0</v>
      </c>
      <c r="T943" s="171">
        <v>0</v>
      </c>
      <c r="U943" s="171">
        <v>0</v>
      </c>
      <c r="V943" s="171">
        <v>0</v>
      </c>
      <c r="W943" s="171">
        <v>0</v>
      </c>
      <c r="X943" s="171">
        <v>0</v>
      </c>
      <c r="Y943" s="171">
        <v>0</v>
      </c>
      <c r="Z943" s="171">
        <v>0</v>
      </c>
      <c r="AA943" s="171">
        <v>0</v>
      </c>
      <c r="AB943" s="171">
        <v>0</v>
      </c>
      <c r="AC943" s="171">
        <v>0</v>
      </c>
      <c r="AD943" s="171">
        <v>0</v>
      </c>
      <c r="AE943" s="171">
        <v>0</v>
      </c>
      <c r="AF943" s="171">
        <v>0</v>
      </c>
      <c r="AG943" s="171">
        <v>3</v>
      </c>
      <c r="AH943" s="171">
        <v>0</v>
      </c>
      <c r="AI943" s="171">
        <v>0</v>
      </c>
      <c r="AJ943" s="171">
        <v>0</v>
      </c>
      <c r="AK943" s="171">
        <v>0</v>
      </c>
      <c r="AL943" s="171">
        <v>0</v>
      </c>
      <c r="AM943" s="171">
        <v>4</v>
      </c>
      <c r="AN943" s="171">
        <v>0</v>
      </c>
      <c r="AO943" s="171">
        <v>3</v>
      </c>
      <c r="AP943" s="171">
        <v>0</v>
      </c>
      <c r="AQ943" s="171">
        <v>0</v>
      </c>
      <c r="AR943" s="171">
        <v>0</v>
      </c>
      <c r="AS943" s="171">
        <v>0</v>
      </c>
      <c r="AT943" s="171">
        <v>0</v>
      </c>
      <c r="AU943" s="171">
        <v>0</v>
      </c>
      <c r="AV943" s="171">
        <v>0</v>
      </c>
      <c r="AW943" s="171">
        <v>0</v>
      </c>
      <c r="AX943" s="171">
        <v>0</v>
      </c>
      <c r="AY943" s="171">
        <v>0</v>
      </c>
      <c r="AZ943" s="171">
        <v>0</v>
      </c>
      <c r="BA943" s="171">
        <v>0</v>
      </c>
      <c r="BB943" s="172">
        <f t="shared" si="307"/>
        <v>1</v>
      </c>
      <c r="BC943" s="172">
        <f t="shared" si="307"/>
        <v>1</v>
      </c>
      <c r="BD943" s="172">
        <f t="shared" si="307"/>
        <v>1</v>
      </c>
      <c r="BE943" s="172">
        <f t="shared" si="307"/>
        <v>0</v>
      </c>
      <c r="BF943" s="172">
        <f t="shared" si="307"/>
        <v>0</v>
      </c>
      <c r="BG943" s="172">
        <f t="shared" si="307"/>
        <v>0</v>
      </c>
      <c r="BH943" s="172">
        <f t="shared" si="303"/>
        <v>0</v>
      </c>
      <c r="BI943" s="172">
        <f t="shared" si="303"/>
        <v>0</v>
      </c>
      <c r="BJ943" s="172">
        <f t="shared" si="303"/>
        <v>0</v>
      </c>
      <c r="BK943" s="172">
        <f t="shared" si="303"/>
        <v>0</v>
      </c>
      <c r="BL943" s="172">
        <f t="shared" si="303"/>
        <v>0</v>
      </c>
      <c r="BM943" s="172">
        <f t="shared" si="303"/>
        <v>0</v>
      </c>
    </row>
    <row r="944" spans="1:65" x14ac:dyDescent="0.35">
      <c r="A944" s="173" t="s">
        <v>81</v>
      </c>
      <c r="B944" s="173" t="str">
        <v>DGS</v>
      </c>
      <c r="C944" s="173" t="str">
        <v>SALES NeuCentrix GOV</v>
      </c>
      <c r="D944" s="173" t="str">
        <v>Rack</v>
      </c>
      <c r="E944" s="173" t="str">
        <v>PAPUA</v>
      </c>
      <c r="F944" s="174">
        <v>0</v>
      </c>
      <c r="G944" s="174">
        <v>0</v>
      </c>
      <c r="H944" s="174">
        <v>0</v>
      </c>
      <c r="I944" s="174">
        <v>0</v>
      </c>
      <c r="J944" s="174">
        <v>0</v>
      </c>
      <c r="K944" s="174">
        <v>0</v>
      </c>
      <c r="L944" s="174">
        <v>0</v>
      </c>
      <c r="M944" s="174">
        <v>0</v>
      </c>
      <c r="N944" s="174">
        <v>0</v>
      </c>
      <c r="O944" s="174">
        <v>1</v>
      </c>
      <c r="P944" s="174">
        <v>1</v>
      </c>
      <c r="Q944" s="174">
        <v>1</v>
      </c>
      <c r="R944" s="174">
        <v>0</v>
      </c>
      <c r="S944" s="174">
        <v>0</v>
      </c>
      <c r="T944" s="174">
        <v>0</v>
      </c>
      <c r="U944" s="174">
        <v>0</v>
      </c>
      <c r="V944" s="174">
        <v>0</v>
      </c>
      <c r="W944" s="174">
        <v>0</v>
      </c>
      <c r="X944" s="174">
        <v>0</v>
      </c>
      <c r="Y944" s="174">
        <v>0</v>
      </c>
      <c r="Z944" s="174">
        <v>0</v>
      </c>
      <c r="AA944" s="174">
        <v>0</v>
      </c>
      <c r="AB944" s="174">
        <v>0</v>
      </c>
      <c r="AC944" s="174">
        <v>0</v>
      </c>
      <c r="AD944" s="174">
        <v>0</v>
      </c>
      <c r="AE944" s="174">
        <v>0</v>
      </c>
      <c r="AF944" s="174">
        <v>0</v>
      </c>
      <c r="AG944" s="174">
        <v>0</v>
      </c>
      <c r="AH944" s="174">
        <v>0</v>
      </c>
      <c r="AI944" s="174">
        <v>0</v>
      </c>
      <c r="AJ944" s="174">
        <v>0</v>
      </c>
      <c r="AK944" s="174">
        <v>0</v>
      </c>
      <c r="AL944" s="174">
        <v>0</v>
      </c>
      <c r="AM944" s="174">
        <v>1</v>
      </c>
      <c r="AN944" s="174">
        <v>0</v>
      </c>
      <c r="AO944" s="174">
        <v>0</v>
      </c>
      <c r="AP944" s="174">
        <v>0</v>
      </c>
      <c r="AQ944" s="174">
        <v>0</v>
      </c>
      <c r="AR944" s="174">
        <v>0</v>
      </c>
      <c r="AS944" s="174">
        <v>0</v>
      </c>
      <c r="AT944" s="174">
        <v>0</v>
      </c>
      <c r="AU944" s="174">
        <v>0</v>
      </c>
      <c r="AV944" s="174">
        <v>0</v>
      </c>
      <c r="AW944" s="174">
        <v>0</v>
      </c>
      <c r="AX944" s="174">
        <v>0</v>
      </c>
      <c r="AY944" s="174">
        <v>0</v>
      </c>
      <c r="AZ944" s="174">
        <v>0</v>
      </c>
      <c r="BA944" s="174">
        <v>0</v>
      </c>
      <c r="BB944" s="175">
        <f t="shared" si="307"/>
        <v>1</v>
      </c>
      <c r="BC944" s="175">
        <f t="shared" si="307"/>
        <v>1</v>
      </c>
      <c r="BD944" s="175">
        <f t="shared" si="307"/>
        <v>1</v>
      </c>
      <c r="BE944" s="175">
        <f t="shared" si="307"/>
        <v>1</v>
      </c>
      <c r="BF944" s="175">
        <f t="shared" si="307"/>
        <v>1</v>
      </c>
      <c r="BG944" s="175">
        <f t="shared" si="307"/>
        <v>1</v>
      </c>
      <c r="BH944" s="175">
        <f t="shared" si="303"/>
        <v>1</v>
      </c>
      <c r="BI944" s="175">
        <f t="shared" si="303"/>
        <v>1</v>
      </c>
      <c r="BJ944" s="175">
        <f t="shared" si="303"/>
        <v>1</v>
      </c>
      <c r="BK944" s="175">
        <f t="shared" si="303"/>
        <v>0</v>
      </c>
      <c r="BL944" s="175">
        <f t="shared" si="303"/>
        <v>0</v>
      </c>
      <c r="BM944" s="175">
        <f t="shared" si="303"/>
        <v>0</v>
      </c>
    </row>
    <row r="945" spans="1:65" x14ac:dyDescent="0.35">
      <c r="A945" s="173" t="s">
        <v>81</v>
      </c>
      <c r="B945" s="173" t="str">
        <v>DGS</v>
      </c>
      <c r="C945" s="173" t="str">
        <v>SALES NeuCentrix GOV</v>
      </c>
      <c r="D945" s="173" t="str">
        <v>Rack</v>
      </c>
      <c r="E945" s="173" t="str">
        <v>PAPUA BARAT</v>
      </c>
      <c r="F945" s="174">
        <v>0</v>
      </c>
      <c r="G945" s="174">
        <v>0</v>
      </c>
      <c r="H945" s="174">
        <v>0</v>
      </c>
      <c r="I945" s="174">
        <v>0</v>
      </c>
      <c r="J945" s="174">
        <v>0</v>
      </c>
      <c r="K945" s="174">
        <v>0</v>
      </c>
      <c r="L945" s="174">
        <v>0</v>
      </c>
      <c r="M945" s="174">
        <v>0</v>
      </c>
      <c r="N945" s="174">
        <v>0</v>
      </c>
      <c r="O945" s="174">
        <v>1</v>
      </c>
      <c r="P945" s="174">
        <v>1</v>
      </c>
      <c r="Q945" s="174">
        <v>1</v>
      </c>
      <c r="R945" s="174">
        <v>0</v>
      </c>
      <c r="S945" s="174">
        <v>0</v>
      </c>
      <c r="T945" s="174">
        <v>0</v>
      </c>
      <c r="U945" s="174">
        <v>0</v>
      </c>
      <c r="V945" s="174">
        <v>0</v>
      </c>
      <c r="W945" s="174">
        <v>0</v>
      </c>
      <c r="X945" s="174">
        <v>0</v>
      </c>
      <c r="Y945" s="174">
        <v>0</v>
      </c>
      <c r="Z945" s="174">
        <v>0</v>
      </c>
      <c r="AA945" s="174">
        <v>0</v>
      </c>
      <c r="AB945" s="174">
        <v>0</v>
      </c>
      <c r="AC945" s="174">
        <v>0</v>
      </c>
      <c r="AD945" s="174">
        <v>0</v>
      </c>
      <c r="AE945" s="174">
        <v>0</v>
      </c>
      <c r="AF945" s="174">
        <v>0</v>
      </c>
      <c r="AG945" s="174">
        <v>0</v>
      </c>
      <c r="AH945" s="174">
        <v>0</v>
      </c>
      <c r="AI945" s="174">
        <v>0</v>
      </c>
      <c r="AJ945" s="174">
        <v>0</v>
      </c>
      <c r="AK945" s="174">
        <v>0</v>
      </c>
      <c r="AL945" s="174">
        <v>0</v>
      </c>
      <c r="AM945" s="174">
        <v>1</v>
      </c>
      <c r="AN945" s="174">
        <v>0</v>
      </c>
      <c r="AO945" s="174">
        <v>0</v>
      </c>
      <c r="AP945" s="174">
        <v>0</v>
      </c>
      <c r="AQ945" s="174">
        <v>0</v>
      </c>
      <c r="AR945" s="174">
        <v>0</v>
      </c>
      <c r="AS945" s="174">
        <v>0</v>
      </c>
      <c r="AT945" s="174">
        <v>0</v>
      </c>
      <c r="AU945" s="174">
        <v>0</v>
      </c>
      <c r="AV945" s="174">
        <v>0</v>
      </c>
      <c r="AW945" s="174">
        <v>0</v>
      </c>
      <c r="AX945" s="174">
        <v>0</v>
      </c>
      <c r="AY945" s="174">
        <v>0</v>
      </c>
      <c r="AZ945" s="174">
        <v>0</v>
      </c>
      <c r="BA945" s="174">
        <v>0</v>
      </c>
      <c r="BB945" s="175">
        <f t="shared" si="307"/>
        <v>1</v>
      </c>
      <c r="BC945" s="175">
        <f t="shared" si="307"/>
        <v>1</v>
      </c>
      <c r="BD945" s="175">
        <f t="shared" si="307"/>
        <v>1</v>
      </c>
      <c r="BE945" s="175">
        <f t="shared" si="307"/>
        <v>1</v>
      </c>
      <c r="BF945" s="175">
        <f t="shared" si="307"/>
        <v>1</v>
      </c>
      <c r="BG945" s="175">
        <f t="shared" si="307"/>
        <v>1</v>
      </c>
      <c r="BH945" s="175">
        <f t="shared" si="303"/>
        <v>1</v>
      </c>
      <c r="BI945" s="175">
        <f t="shared" si="303"/>
        <v>1</v>
      </c>
      <c r="BJ945" s="175">
        <f t="shared" si="303"/>
        <v>1</v>
      </c>
      <c r="BK945" s="175">
        <f t="shared" si="303"/>
        <v>0</v>
      </c>
      <c r="BL945" s="175">
        <f t="shared" si="303"/>
        <v>0</v>
      </c>
      <c r="BM945" s="175">
        <f t="shared" si="303"/>
        <v>0</v>
      </c>
    </row>
    <row r="946" spans="1:65" x14ac:dyDescent="0.35">
      <c r="A946" s="173" t="s">
        <v>81</v>
      </c>
      <c r="B946" s="173" t="str">
        <v>DGS</v>
      </c>
      <c r="C946" s="173" t="str">
        <v>SALES NeuCentrix GOV</v>
      </c>
      <c r="D946" s="173" t="str">
        <v>Rack</v>
      </c>
      <c r="E946" s="173" t="str">
        <v>SULBAGSEL</v>
      </c>
      <c r="F946" s="174">
        <v>0</v>
      </c>
      <c r="G946" s="174">
        <v>0</v>
      </c>
      <c r="H946" s="174">
        <v>0</v>
      </c>
      <c r="I946" s="174">
        <v>1</v>
      </c>
      <c r="J946" s="174">
        <v>1</v>
      </c>
      <c r="K946" s="174">
        <v>1</v>
      </c>
      <c r="L946" s="174">
        <v>1</v>
      </c>
      <c r="M946" s="174">
        <v>1</v>
      </c>
      <c r="N946" s="174">
        <v>1</v>
      </c>
      <c r="O946" s="174">
        <v>2</v>
      </c>
      <c r="P946" s="174">
        <v>2</v>
      </c>
      <c r="Q946" s="174">
        <v>3</v>
      </c>
      <c r="R946" s="174">
        <v>0</v>
      </c>
      <c r="S946" s="174">
        <v>0</v>
      </c>
      <c r="T946" s="174">
        <v>0</v>
      </c>
      <c r="U946" s="174">
        <v>0</v>
      </c>
      <c r="V946" s="174">
        <v>0</v>
      </c>
      <c r="W946" s="174">
        <v>0</v>
      </c>
      <c r="X946" s="174">
        <v>0</v>
      </c>
      <c r="Y946" s="174">
        <v>0</v>
      </c>
      <c r="Z946" s="174">
        <v>0</v>
      </c>
      <c r="AA946" s="174">
        <v>0</v>
      </c>
      <c r="AB946" s="174">
        <v>0</v>
      </c>
      <c r="AC946" s="174">
        <v>0</v>
      </c>
      <c r="AD946" s="174">
        <v>0</v>
      </c>
      <c r="AE946" s="174">
        <v>0</v>
      </c>
      <c r="AF946" s="174">
        <v>0</v>
      </c>
      <c r="AG946" s="174">
        <v>1</v>
      </c>
      <c r="AH946" s="174">
        <v>0</v>
      </c>
      <c r="AI946" s="174">
        <v>0</v>
      </c>
      <c r="AJ946" s="174">
        <v>0</v>
      </c>
      <c r="AK946" s="174">
        <v>0</v>
      </c>
      <c r="AL946" s="174">
        <v>0</v>
      </c>
      <c r="AM946" s="174">
        <v>1</v>
      </c>
      <c r="AN946" s="174">
        <v>0</v>
      </c>
      <c r="AO946" s="174">
        <v>1</v>
      </c>
      <c r="AP946" s="174">
        <v>0</v>
      </c>
      <c r="AQ946" s="174">
        <v>0</v>
      </c>
      <c r="AR946" s="174">
        <v>0</v>
      </c>
      <c r="AS946" s="174">
        <v>0</v>
      </c>
      <c r="AT946" s="174">
        <v>0</v>
      </c>
      <c r="AU946" s="174">
        <v>0</v>
      </c>
      <c r="AV946" s="174">
        <v>0</v>
      </c>
      <c r="AW946" s="174">
        <v>0</v>
      </c>
      <c r="AX946" s="174">
        <v>0</v>
      </c>
      <c r="AY946" s="174">
        <v>0</v>
      </c>
      <c r="AZ946" s="174">
        <v>0</v>
      </c>
      <c r="BA946" s="174">
        <v>0</v>
      </c>
      <c r="BB946" s="175">
        <f t="shared" si="307"/>
        <v>1</v>
      </c>
      <c r="BC946" s="175">
        <f t="shared" si="307"/>
        <v>1</v>
      </c>
      <c r="BD946" s="175">
        <f t="shared" si="307"/>
        <v>1</v>
      </c>
      <c r="BE946" s="175">
        <f t="shared" si="307"/>
        <v>0</v>
      </c>
      <c r="BF946" s="175">
        <f t="shared" si="307"/>
        <v>0</v>
      </c>
      <c r="BG946" s="175">
        <f t="shared" si="307"/>
        <v>0</v>
      </c>
      <c r="BH946" s="175">
        <f t="shared" si="303"/>
        <v>0</v>
      </c>
      <c r="BI946" s="175">
        <f t="shared" si="303"/>
        <v>0</v>
      </c>
      <c r="BJ946" s="175">
        <f t="shared" si="303"/>
        <v>0</v>
      </c>
      <c r="BK946" s="175">
        <f t="shared" ref="BK946:BK1009" si="308">IF(O946=0,1,(AA946/O946))</f>
        <v>0</v>
      </c>
      <c r="BL946" s="175">
        <f t="shared" ref="BL946:BL1009" si="309">IF(P946=0,1,(AB946/P946))</f>
        <v>0</v>
      </c>
      <c r="BM946" s="175">
        <f t="shared" ref="BM946:BM1009" si="310">IF(Q946=0,1,(AC946/Q946))</f>
        <v>0</v>
      </c>
    </row>
    <row r="947" spans="1:65" x14ac:dyDescent="0.35">
      <c r="A947" s="173" t="s">
        <v>81</v>
      </c>
      <c r="B947" s="173" t="str">
        <v>DGS</v>
      </c>
      <c r="C947" s="173" t="str">
        <v>SALES NeuCentrix GOV</v>
      </c>
      <c r="D947" s="173" t="str">
        <v>Rack</v>
      </c>
      <c r="E947" s="173" t="str">
        <v>SULBAGTENG</v>
      </c>
      <c r="F947" s="174">
        <v>0</v>
      </c>
      <c r="G947" s="174">
        <v>0</v>
      </c>
      <c r="H947" s="174">
        <v>0</v>
      </c>
      <c r="I947" s="174">
        <v>1</v>
      </c>
      <c r="J947" s="174">
        <v>1</v>
      </c>
      <c r="K947" s="174">
        <v>1</v>
      </c>
      <c r="L947" s="174">
        <v>1</v>
      </c>
      <c r="M947" s="174">
        <v>1</v>
      </c>
      <c r="N947" s="174">
        <v>1</v>
      </c>
      <c r="O947" s="174">
        <v>2</v>
      </c>
      <c r="P947" s="174">
        <v>2</v>
      </c>
      <c r="Q947" s="174">
        <v>3</v>
      </c>
      <c r="R947" s="174">
        <v>0</v>
      </c>
      <c r="S947" s="174">
        <v>0</v>
      </c>
      <c r="T947" s="174">
        <v>0</v>
      </c>
      <c r="U947" s="174">
        <v>0</v>
      </c>
      <c r="V947" s="174">
        <v>0</v>
      </c>
      <c r="W947" s="174">
        <v>0</v>
      </c>
      <c r="X947" s="174">
        <v>0</v>
      </c>
      <c r="Y947" s="174">
        <v>0</v>
      </c>
      <c r="Z947" s="174">
        <v>0</v>
      </c>
      <c r="AA947" s="174">
        <v>0</v>
      </c>
      <c r="AB947" s="174">
        <v>0</v>
      </c>
      <c r="AC947" s="174">
        <v>0</v>
      </c>
      <c r="AD947" s="174">
        <v>0</v>
      </c>
      <c r="AE947" s="174">
        <v>0</v>
      </c>
      <c r="AF947" s="174">
        <v>0</v>
      </c>
      <c r="AG947" s="174">
        <v>1</v>
      </c>
      <c r="AH947" s="174">
        <v>0</v>
      </c>
      <c r="AI947" s="174">
        <v>0</v>
      </c>
      <c r="AJ947" s="174">
        <v>0</v>
      </c>
      <c r="AK947" s="174">
        <v>0</v>
      </c>
      <c r="AL947" s="174">
        <v>0</v>
      </c>
      <c r="AM947" s="174">
        <v>1</v>
      </c>
      <c r="AN947" s="174">
        <v>0</v>
      </c>
      <c r="AO947" s="174">
        <v>1</v>
      </c>
      <c r="AP947" s="174">
        <v>0</v>
      </c>
      <c r="AQ947" s="174">
        <v>0</v>
      </c>
      <c r="AR947" s="174">
        <v>0</v>
      </c>
      <c r="AS947" s="174">
        <v>0</v>
      </c>
      <c r="AT947" s="174">
        <v>0</v>
      </c>
      <c r="AU947" s="174">
        <v>0</v>
      </c>
      <c r="AV947" s="174">
        <v>0</v>
      </c>
      <c r="AW947" s="174">
        <v>0</v>
      </c>
      <c r="AX947" s="174">
        <v>0</v>
      </c>
      <c r="AY947" s="174">
        <v>0</v>
      </c>
      <c r="AZ947" s="174">
        <v>0</v>
      </c>
      <c r="BA947" s="174">
        <v>0</v>
      </c>
      <c r="BB947" s="175">
        <f t="shared" si="307"/>
        <v>1</v>
      </c>
      <c r="BC947" s="175">
        <f t="shared" si="307"/>
        <v>1</v>
      </c>
      <c r="BD947" s="175">
        <f t="shared" si="307"/>
        <v>1</v>
      </c>
      <c r="BE947" s="175">
        <f t="shared" si="307"/>
        <v>0</v>
      </c>
      <c r="BF947" s="175">
        <f t="shared" si="307"/>
        <v>0</v>
      </c>
      <c r="BG947" s="175">
        <f t="shared" si="307"/>
        <v>0</v>
      </c>
      <c r="BH947" s="175">
        <f t="shared" si="307"/>
        <v>0</v>
      </c>
      <c r="BI947" s="175">
        <f t="shared" si="307"/>
        <v>0</v>
      </c>
      <c r="BJ947" s="175">
        <f t="shared" si="307"/>
        <v>0</v>
      </c>
      <c r="BK947" s="175">
        <f t="shared" si="308"/>
        <v>0</v>
      </c>
      <c r="BL947" s="175">
        <f t="shared" si="309"/>
        <v>0</v>
      </c>
      <c r="BM947" s="175">
        <f t="shared" si="310"/>
        <v>0</v>
      </c>
    </row>
    <row r="948" spans="1:65" x14ac:dyDescent="0.35">
      <c r="A948" s="173" t="s">
        <v>81</v>
      </c>
      <c r="B948" s="173" t="str">
        <v>DGS</v>
      </c>
      <c r="C948" s="173" t="str">
        <v>SALES NeuCentrix GOV</v>
      </c>
      <c r="D948" s="173" t="str">
        <v>Rack</v>
      </c>
      <c r="E948" s="173" t="str">
        <v>SUMALUT</v>
      </c>
      <c r="F948" s="174">
        <v>0</v>
      </c>
      <c r="G948" s="174">
        <v>0</v>
      </c>
      <c r="H948" s="174">
        <v>0</v>
      </c>
      <c r="I948" s="174">
        <v>1</v>
      </c>
      <c r="J948" s="174">
        <v>1</v>
      </c>
      <c r="K948" s="174">
        <v>1</v>
      </c>
      <c r="L948" s="174">
        <v>1</v>
      </c>
      <c r="M948" s="174">
        <v>1</v>
      </c>
      <c r="N948" s="174">
        <v>1</v>
      </c>
      <c r="O948" s="174">
        <v>1</v>
      </c>
      <c r="P948" s="174">
        <v>1</v>
      </c>
      <c r="Q948" s="174">
        <v>2</v>
      </c>
      <c r="R948" s="174">
        <v>0</v>
      </c>
      <c r="S948" s="174">
        <v>0</v>
      </c>
      <c r="T948" s="174">
        <v>0</v>
      </c>
      <c r="U948" s="174">
        <v>0</v>
      </c>
      <c r="V948" s="174">
        <v>0</v>
      </c>
      <c r="W948" s="174">
        <v>0</v>
      </c>
      <c r="X948" s="174">
        <v>0</v>
      </c>
      <c r="Y948" s="174">
        <v>0</v>
      </c>
      <c r="Z948" s="174">
        <v>0</v>
      </c>
      <c r="AA948" s="174">
        <v>0</v>
      </c>
      <c r="AB948" s="174">
        <v>0</v>
      </c>
      <c r="AC948" s="174">
        <v>0</v>
      </c>
      <c r="AD948" s="174">
        <v>0</v>
      </c>
      <c r="AE948" s="174">
        <v>0</v>
      </c>
      <c r="AF948" s="174">
        <v>0</v>
      </c>
      <c r="AG948" s="174">
        <v>1</v>
      </c>
      <c r="AH948" s="174">
        <v>0</v>
      </c>
      <c r="AI948" s="174">
        <v>0</v>
      </c>
      <c r="AJ948" s="174">
        <v>0</v>
      </c>
      <c r="AK948" s="174">
        <v>0</v>
      </c>
      <c r="AL948" s="174">
        <v>0</v>
      </c>
      <c r="AM948" s="174">
        <v>0</v>
      </c>
      <c r="AN948" s="174">
        <v>0</v>
      </c>
      <c r="AO948" s="174">
        <v>1</v>
      </c>
      <c r="AP948" s="174">
        <v>0</v>
      </c>
      <c r="AQ948" s="174">
        <v>0</v>
      </c>
      <c r="AR948" s="174">
        <v>0</v>
      </c>
      <c r="AS948" s="174">
        <v>0</v>
      </c>
      <c r="AT948" s="174">
        <v>0</v>
      </c>
      <c r="AU948" s="174">
        <v>0</v>
      </c>
      <c r="AV948" s="174">
        <v>0</v>
      </c>
      <c r="AW948" s="174">
        <v>0</v>
      </c>
      <c r="AX948" s="174">
        <v>0</v>
      </c>
      <c r="AY948" s="174">
        <v>0</v>
      </c>
      <c r="AZ948" s="174">
        <v>0</v>
      </c>
      <c r="BA948" s="174">
        <v>0</v>
      </c>
      <c r="BB948" s="175">
        <f t="shared" si="307"/>
        <v>1</v>
      </c>
      <c r="BC948" s="175">
        <f t="shared" si="307"/>
        <v>1</v>
      </c>
      <c r="BD948" s="175">
        <f t="shared" si="307"/>
        <v>1</v>
      </c>
      <c r="BE948" s="175">
        <f t="shared" si="307"/>
        <v>0</v>
      </c>
      <c r="BF948" s="175">
        <f t="shared" si="307"/>
        <v>0</v>
      </c>
      <c r="BG948" s="175">
        <f t="shared" si="307"/>
        <v>0</v>
      </c>
      <c r="BH948" s="175">
        <f t="shared" si="307"/>
        <v>0</v>
      </c>
      <c r="BI948" s="175">
        <f t="shared" si="307"/>
        <v>0</v>
      </c>
      <c r="BJ948" s="175">
        <f t="shared" si="307"/>
        <v>0</v>
      </c>
      <c r="BK948" s="175">
        <f t="shared" si="308"/>
        <v>0</v>
      </c>
      <c r="BL948" s="175">
        <f t="shared" si="309"/>
        <v>0</v>
      </c>
      <c r="BM948" s="175">
        <f t="shared" si="310"/>
        <v>0</v>
      </c>
    </row>
    <row r="949" spans="1:65" x14ac:dyDescent="0.35">
      <c r="A949" s="170" t="s">
        <v>81</v>
      </c>
      <c r="B949" s="170" t="str">
        <v>DGS</v>
      </c>
      <c r="C949" s="170" t="str">
        <v>Cyber Security GOV</v>
      </c>
      <c r="D949" s="170" t="str">
        <v>RP M</v>
      </c>
      <c r="E949" s="170" t="str">
        <v>TR5</v>
      </c>
      <c r="F949" s="171">
        <v>0</v>
      </c>
      <c r="G949" s="171">
        <v>52499999.999999993</v>
      </c>
      <c r="H949" s="171">
        <v>104999999.99999999</v>
      </c>
      <c r="I949" s="171">
        <v>183749999.99999994</v>
      </c>
      <c r="J949" s="171">
        <v>262499999.99999994</v>
      </c>
      <c r="K949" s="171">
        <v>341249999.99999994</v>
      </c>
      <c r="L949" s="171">
        <v>446249999.99999988</v>
      </c>
      <c r="M949" s="171">
        <v>551250000</v>
      </c>
      <c r="N949" s="171">
        <v>656249999.99999988</v>
      </c>
      <c r="O949" s="171">
        <v>787499999.99999976</v>
      </c>
      <c r="P949" s="171">
        <v>918750000</v>
      </c>
      <c r="Q949" s="171">
        <v>1049999999.9999999</v>
      </c>
      <c r="R949" s="171">
        <v>0</v>
      </c>
      <c r="S949" s="171">
        <v>0</v>
      </c>
      <c r="T949" s="171">
        <v>0</v>
      </c>
      <c r="U949" s="171">
        <v>0</v>
      </c>
      <c r="V949" s="171">
        <v>0</v>
      </c>
      <c r="W949" s="171">
        <v>0</v>
      </c>
      <c r="X949" s="171">
        <v>0</v>
      </c>
      <c r="Y949" s="171">
        <v>0</v>
      </c>
      <c r="Z949" s="171">
        <v>0</v>
      </c>
      <c r="AA949" s="171">
        <v>0</v>
      </c>
      <c r="AB949" s="171">
        <v>0</v>
      </c>
      <c r="AC949" s="171">
        <v>0</v>
      </c>
      <c r="AD949" s="171">
        <v>0</v>
      </c>
      <c r="AE949" s="171">
        <v>52499999.999999993</v>
      </c>
      <c r="AF949" s="171">
        <v>52499999.999999993</v>
      </c>
      <c r="AG949" s="171">
        <v>78749999.99999997</v>
      </c>
      <c r="AH949" s="171">
        <v>78749999.99999997</v>
      </c>
      <c r="AI949" s="171">
        <v>78749999.99999997</v>
      </c>
      <c r="AJ949" s="171">
        <v>104999999.99999999</v>
      </c>
      <c r="AK949" s="171">
        <v>104999999.99999999</v>
      </c>
      <c r="AL949" s="171">
        <v>104999999.99999999</v>
      </c>
      <c r="AM949" s="171">
        <v>131250000</v>
      </c>
      <c r="AN949" s="171">
        <v>131250000</v>
      </c>
      <c r="AO949" s="171">
        <v>131250000</v>
      </c>
      <c r="AP949" s="171">
        <v>0</v>
      </c>
      <c r="AQ949" s="171">
        <v>0</v>
      </c>
      <c r="AR949" s="171">
        <v>0</v>
      </c>
      <c r="AS949" s="171">
        <v>0</v>
      </c>
      <c r="AT949" s="171">
        <v>0</v>
      </c>
      <c r="AU949" s="171">
        <v>0</v>
      </c>
      <c r="AV949" s="171">
        <v>0</v>
      </c>
      <c r="AW949" s="171">
        <v>0</v>
      </c>
      <c r="AX949" s="171">
        <v>0</v>
      </c>
      <c r="AY949" s="171">
        <v>0</v>
      </c>
      <c r="AZ949" s="171">
        <v>0</v>
      </c>
      <c r="BA949" s="171">
        <v>0</v>
      </c>
      <c r="BB949" s="172">
        <f t="shared" si="307"/>
        <v>1</v>
      </c>
      <c r="BC949" s="172">
        <f t="shared" si="307"/>
        <v>0</v>
      </c>
      <c r="BD949" s="172">
        <f t="shared" si="307"/>
        <v>0</v>
      </c>
      <c r="BE949" s="172">
        <f t="shared" si="307"/>
        <v>0</v>
      </c>
      <c r="BF949" s="172">
        <f t="shared" si="307"/>
        <v>0</v>
      </c>
      <c r="BG949" s="172">
        <f t="shared" si="307"/>
        <v>0</v>
      </c>
      <c r="BH949" s="172">
        <f t="shared" si="307"/>
        <v>0</v>
      </c>
      <c r="BI949" s="172">
        <f t="shared" si="307"/>
        <v>0</v>
      </c>
      <c r="BJ949" s="172">
        <f t="shared" si="307"/>
        <v>0</v>
      </c>
      <c r="BK949" s="172">
        <f t="shared" si="308"/>
        <v>0</v>
      </c>
      <c r="BL949" s="172">
        <f t="shared" si="309"/>
        <v>0</v>
      </c>
      <c r="BM949" s="172">
        <f t="shared" si="310"/>
        <v>0</v>
      </c>
    </row>
    <row r="950" spans="1:65" x14ac:dyDescent="0.35">
      <c r="A950" s="173" t="s">
        <v>81</v>
      </c>
      <c r="B950" s="173" t="str">
        <v>DGS</v>
      </c>
      <c r="C950" s="173" t="str">
        <v>Cyber Security GOV</v>
      </c>
      <c r="D950" s="173" t="str">
        <v>RP M</v>
      </c>
      <c r="E950" s="173" t="str">
        <v>PAPUA</v>
      </c>
      <c r="F950" s="174">
        <v>0</v>
      </c>
      <c r="G950" s="174">
        <v>5806888.3663370991</v>
      </c>
      <c r="H950" s="174">
        <v>11613776.732674198</v>
      </c>
      <c r="I950" s="174">
        <v>20324109.282179847</v>
      </c>
      <c r="J950" s="174">
        <v>29034441.831685498</v>
      </c>
      <c r="K950" s="174">
        <v>37744774.381191149</v>
      </c>
      <c r="L950" s="174">
        <v>49358551.113865346</v>
      </c>
      <c r="M950" s="174">
        <v>60972327.846539542</v>
      </c>
      <c r="N950" s="174">
        <v>72586104.579213738</v>
      </c>
      <c r="O950" s="174">
        <v>87103325.49505648</v>
      </c>
      <c r="P950" s="174">
        <v>101620546.41089922</v>
      </c>
      <c r="Q950" s="174">
        <v>116137767.32674196</v>
      </c>
      <c r="R950" s="174">
        <v>0</v>
      </c>
      <c r="S950" s="174">
        <v>0</v>
      </c>
      <c r="T950" s="174">
        <v>0</v>
      </c>
      <c r="U950" s="174">
        <v>0</v>
      </c>
      <c r="V950" s="174">
        <v>0</v>
      </c>
      <c r="W950" s="174">
        <v>0</v>
      </c>
      <c r="X950" s="174">
        <v>0</v>
      </c>
      <c r="Y950" s="174">
        <v>0</v>
      </c>
      <c r="Z950" s="174">
        <v>0</v>
      </c>
      <c r="AA950" s="174">
        <v>0</v>
      </c>
      <c r="AB950" s="174">
        <v>0</v>
      </c>
      <c r="AC950" s="174">
        <v>0</v>
      </c>
      <c r="AD950" s="174">
        <v>0</v>
      </c>
      <c r="AE950" s="174">
        <v>5806888.3663370991</v>
      </c>
      <c r="AF950" s="174">
        <v>5806888.3663370991</v>
      </c>
      <c r="AG950" s="174">
        <v>8710332.5495056491</v>
      </c>
      <c r="AH950" s="174">
        <v>8710332.5495056491</v>
      </c>
      <c r="AI950" s="174">
        <v>8710332.5495056491</v>
      </c>
      <c r="AJ950" s="174">
        <v>11613776.732674198</v>
      </c>
      <c r="AK950" s="174">
        <v>11613776.732674198</v>
      </c>
      <c r="AL950" s="174">
        <v>11613776.732674198</v>
      </c>
      <c r="AM950" s="174">
        <v>14517220.915842747</v>
      </c>
      <c r="AN950" s="174">
        <v>14517220.915842747</v>
      </c>
      <c r="AO950" s="174">
        <v>14517220.915842747</v>
      </c>
      <c r="AP950" s="174">
        <v>0</v>
      </c>
      <c r="AQ950" s="174">
        <v>0</v>
      </c>
      <c r="AR950" s="174">
        <v>0</v>
      </c>
      <c r="AS950" s="174">
        <v>0</v>
      </c>
      <c r="AT950" s="174">
        <v>0</v>
      </c>
      <c r="AU950" s="174">
        <v>0</v>
      </c>
      <c r="AV950" s="174">
        <v>0</v>
      </c>
      <c r="AW950" s="174">
        <v>0</v>
      </c>
      <c r="AX950" s="174">
        <v>0</v>
      </c>
      <c r="AY950" s="174">
        <v>0</v>
      </c>
      <c r="AZ950" s="174">
        <v>0</v>
      </c>
      <c r="BA950" s="174">
        <v>0</v>
      </c>
      <c r="BB950" s="175">
        <f t="shared" si="307"/>
        <v>1</v>
      </c>
      <c r="BC950" s="175">
        <f t="shared" si="307"/>
        <v>0</v>
      </c>
      <c r="BD950" s="175">
        <f t="shared" si="307"/>
        <v>0</v>
      </c>
      <c r="BE950" s="175">
        <f t="shared" si="307"/>
        <v>0</v>
      </c>
      <c r="BF950" s="175">
        <f t="shared" si="307"/>
        <v>0</v>
      </c>
      <c r="BG950" s="175">
        <f t="shared" si="307"/>
        <v>0</v>
      </c>
      <c r="BH950" s="175">
        <f t="shared" si="307"/>
        <v>0</v>
      </c>
      <c r="BI950" s="175">
        <f t="shared" si="307"/>
        <v>0</v>
      </c>
      <c r="BJ950" s="175">
        <f t="shared" si="307"/>
        <v>0</v>
      </c>
      <c r="BK950" s="175">
        <f t="shared" si="308"/>
        <v>0</v>
      </c>
      <c r="BL950" s="175">
        <f t="shared" si="309"/>
        <v>0</v>
      </c>
      <c r="BM950" s="175">
        <f t="shared" si="310"/>
        <v>0</v>
      </c>
    </row>
    <row r="951" spans="1:65" x14ac:dyDescent="0.35">
      <c r="A951" s="173" t="s">
        <v>81</v>
      </c>
      <c r="B951" s="173" t="str">
        <v>DGS</v>
      </c>
      <c r="C951" s="173" t="str">
        <v>Cyber Security GOV</v>
      </c>
      <c r="D951" s="173" t="str">
        <v>RP M</v>
      </c>
      <c r="E951" s="173" t="str">
        <v>PAPUA BARAT</v>
      </c>
      <c r="F951" s="174">
        <v>0</v>
      </c>
      <c r="G951" s="174">
        <v>6736887.1760457233</v>
      </c>
      <c r="H951" s="174">
        <v>13473774.352091447</v>
      </c>
      <c r="I951" s="174">
        <v>23579105.116160035</v>
      </c>
      <c r="J951" s="174">
        <v>33684435.880228624</v>
      </c>
      <c r="K951" s="174">
        <v>43789766.644297212</v>
      </c>
      <c r="L951" s="174">
        <v>57263540.996388659</v>
      </c>
      <c r="M951" s="174">
        <v>70737315.348480105</v>
      </c>
      <c r="N951" s="174">
        <v>84211089.700571552</v>
      </c>
      <c r="O951" s="174">
        <v>101053307.64068586</v>
      </c>
      <c r="P951" s="174">
        <v>117895525.58080018</v>
      </c>
      <c r="Q951" s="174">
        <v>134737743.52091449</v>
      </c>
      <c r="R951" s="174">
        <v>0</v>
      </c>
      <c r="S951" s="174">
        <v>0</v>
      </c>
      <c r="T951" s="174">
        <v>0</v>
      </c>
      <c r="U951" s="174">
        <v>0</v>
      </c>
      <c r="V951" s="174">
        <v>0</v>
      </c>
      <c r="W951" s="174">
        <v>0</v>
      </c>
      <c r="X951" s="174">
        <v>0</v>
      </c>
      <c r="Y951" s="174">
        <v>0</v>
      </c>
      <c r="Z951" s="174">
        <v>0</v>
      </c>
      <c r="AA951" s="174">
        <v>0</v>
      </c>
      <c r="AB951" s="174">
        <v>0</v>
      </c>
      <c r="AC951" s="174">
        <v>0</v>
      </c>
      <c r="AD951" s="174">
        <v>0</v>
      </c>
      <c r="AE951" s="174">
        <v>6736887.1760457233</v>
      </c>
      <c r="AF951" s="174">
        <v>6736887.1760457233</v>
      </c>
      <c r="AG951" s="174">
        <v>10105330.764068587</v>
      </c>
      <c r="AH951" s="174">
        <v>10105330.764068587</v>
      </c>
      <c r="AI951" s="174">
        <v>10105330.764068587</v>
      </c>
      <c r="AJ951" s="174">
        <v>13473774.352091447</v>
      </c>
      <c r="AK951" s="174">
        <v>13473774.352091447</v>
      </c>
      <c r="AL951" s="174">
        <v>13473774.352091447</v>
      </c>
      <c r="AM951" s="174">
        <v>16842217.940114312</v>
      </c>
      <c r="AN951" s="174">
        <v>16842217.940114312</v>
      </c>
      <c r="AO951" s="174">
        <v>16842217.940114312</v>
      </c>
      <c r="AP951" s="174">
        <v>0</v>
      </c>
      <c r="AQ951" s="174">
        <v>0</v>
      </c>
      <c r="AR951" s="174">
        <v>0</v>
      </c>
      <c r="AS951" s="174">
        <v>0</v>
      </c>
      <c r="AT951" s="174">
        <v>0</v>
      </c>
      <c r="AU951" s="174">
        <v>0</v>
      </c>
      <c r="AV951" s="174">
        <v>0</v>
      </c>
      <c r="AW951" s="174">
        <v>0</v>
      </c>
      <c r="AX951" s="174">
        <v>0</v>
      </c>
      <c r="AY951" s="174">
        <v>0</v>
      </c>
      <c r="AZ951" s="174">
        <v>0</v>
      </c>
      <c r="BA951" s="174">
        <v>0</v>
      </c>
      <c r="BB951" s="175">
        <f t="shared" si="307"/>
        <v>1</v>
      </c>
      <c r="BC951" s="175">
        <f t="shared" si="307"/>
        <v>0</v>
      </c>
      <c r="BD951" s="175">
        <f t="shared" si="307"/>
        <v>0</v>
      </c>
      <c r="BE951" s="175">
        <f t="shared" si="307"/>
        <v>0</v>
      </c>
      <c r="BF951" s="175">
        <f t="shared" si="307"/>
        <v>0</v>
      </c>
      <c r="BG951" s="175">
        <f t="shared" si="307"/>
        <v>0</v>
      </c>
      <c r="BH951" s="175">
        <f t="shared" si="307"/>
        <v>0</v>
      </c>
      <c r="BI951" s="175">
        <f t="shared" si="307"/>
        <v>0</v>
      </c>
      <c r="BJ951" s="175">
        <f t="shared" si="307"/>
        <v>0</v>
      </c>
      <c r="BK951" s="175">
        <f t="shared" si="308"/>
        <v>0</v>
      </c>
      <c r="BL951" s="175">
        <f t="shared" si="309"/>
        <v>0</v>
      </c>
      <c r="BM951" s="175">
        <f t="shared" si="310"/>
        <v>0</v>
      </c>
    </row>
    <row r="952" spans="1:65" x14ac:dyDescent="0.35">
      <c r="A952" s="173" t="s">
        <v>81</v>
      </c>
      <c r="B952" s="173" t="str">
        <v>DGS</v>
      </c>
      <c r="C952" s="173" t="str">
        <v>Cyber Security GOV</v>
      </c>
      <c r="D952" s="173" t="str">
        <v>RP M</v>
      </c>
      <c r="E952" s="173" t="str">
        <v>SULBAGSEL</v>
      </c>
      <c r="F952" s="174">
        <v>0</v>
      </c>
      <c r="G952" s="174">
        <v>19412085.038157519</v>
      </c>
      <c r="H952" s="174">
        <v>38824170.076315038</v>
      </c>
      <c r="I952" s="174">
        <v>67942297.633551314</v>
      </c>
      <c r="J952" s="174">
        <v>97060425.190787584</v>
      </c>
      <c r="K952" s="174">
        <v>126178552.74802387</v>
      </c>
      <c r="L952" s="174">
        <v>165002722.82433891</v>
      </c>
      <c r="M952" s="174">
        <v>203826892.90065396</v>
      </c>
      <c r="N952" s="174">
        <v>242651062.976969</v>
      </c>
      <c r="O952" s="174">
        <v>291181275.57236278</v>
      </c>
      <c r="P952" s="174">
        <v>339711488.16775656</v>
      </c>
      <c r="Q952" s="174">
        <v>388241700.76315033</v>
      </c>
      <c r="R952" s="174">
        <v>0</v>
      </c>
      <c r="S952" s="174">
        <v>0</v>
      </c>
      <c r="T952" s="174">
        <v>0</v>
      </c>
      <c r="U952" s="174">
        <v>0</v>
      </c>
      <c r="V952" s="174">
        <v>0</v>
      </c>
      <c r="W952" s="174">
        <v>0</v>
      </c>
      <c r="X952" s="174">
        <v>0</v>
      </c>
      <c r="Y952" s="174">
        <v>0</v>
      </c>
      <c r="Z952" s="174">
        <v>0</v>
      </c>
      <c r="AA952" s="174">
        <v>0</v>
      </c>
      <c r="AB952" s="174">
        <v>0</v>
      </c>
      <c r="AC952" s="174">
        <v>0</v>
      </c>
      <c r="AD952" s="174">
        <v>0</v>
      </c>
      <c r="AE952" s="174">
        <v>19412085.038157519</v>
      </c>
      <c r="AF952" s="174">
        <v>19412085.038157519</v>
      </c>
      <c r="AG952" s="174">
        <v>29118127.557236277</v>
      </c>
      <c r="AH952" s="174">
        <v>29118127.557236277</v>
      </c>
      <c r="AI952" s="174">
        <v>29118127.557236277</v>
      </c>
      <c r="AJ952" s="174">
        <v>38824170.076315038</v>
      </c>
      <c r="AK952" s="174">
        <v>38824170.076315038</v>
      </c>
      <c r="AL952" s="174">
        <v>38824170.076315038</v>
      </c>
      <c r="AM952" s="174">
        <v>48530212.595393799</v>
      </c>
      <c r="AN952" s="174">
        <v>48530212.595393799</v>
      </c>
      <c r="AO952" s="174">
        <v>48530212.595393799</v>
      </c>
      <c r="AP952" s="174">
        <v>0</v>
      </c>
      <c r="AQ952" s="174">
        <v>0</v>
      </c>
      <c r="AR952" s="174">
        <v>0</v>
      </c>
      <c r="AS952" s="174">
        <v>0</v>
      </c>
      <c r="AT952" s="174">
        <v>0</v>
      </c>
      <c r="AU952" s="174">
        <v>0</v>
      </c>
      <c r="AV952" s="174">
        <v>0</v>
      </c>
      <c r="AW952" s="174">
        <v>0</v>
      </c>
      <c r="AX952" s="174">
        <v>0</v>
      </c>
      <c r="AY952" s="174">
        <v>0</v>
      </c>
      <c r="AZ952" s="174">
        <v>0</v>
      </c>
      <c r="BA952" s="174">
        <v>0</v>
      </c>
      <c r="BB952" s="175">
        <f t="shared" si="307"/>
        <v>1</v>
      </c>
      <c r="BC952" s="175">
        <f t="shared" si="307"/>
        <v>0</v>
      </c>
      <c r="BD952" s="175">
        <f t="shared" si="307"/>
        <v>0</v>
      </c>
      <c r="BE952" s="175">
        <f t="shared" si="307"/>
        <v>0</v>
      </c>
      <c r="BF952" s="175">
        <f t="shared" si="307"/>
        <v>0</v>
      </c>
      <c r="BG952" s="175">
        <f t="shared" si="307"/>
        <v>0</v>
      </c>
      <c r="BH952" s="175">
        <f t="shared" si="307"/>
        <v>0</v>
      </c>
      <c r="BI952" s="175">
        <f t="shared" si="307"/>
        <v>0</v>
      </c>
      <c r="BJ952" s="175">
        <f t="shared" si="307"/>
        <v>0</v>
      </c>
      <c r="BK952" s="175">
        <f t="shared" si="308"/>
        <v>0</v>
      </c>
      <c r="BL952" s="175">
        <f t="shared" si="309"/>
        <v>0</v>
      </c>
      <c r="BM952" s="175">
        <f t="shared" si="310"/>
        <v>0</v>
      </c>
    </row>
    <row r="953" spans="1:65" x14ac:dyDescent="0.35">
      <c r="A953" s="173" t="s">
        <v>81</v>
      </c>
      <c r="B953" s="173" t="str">
        <v>DGS</v>
      </c>
      <c r="C953" s="173" t="str">
        <v>Cyber Security GOV</v>
      </c>
      <c r="D953" s="173" t="str">
        <v>RP M</v>
      </c>
      <c r="E953" s="173" t="str">
        <v>SULBAGTENG</v>
      </c>
      <c r="F953" s="174">
        <v>0</v>
      </c>
      <c r="G953" s="174">
        <v>8465227.954329595</v>
      </c>
      <c r="H953" s="174">
        <v>16930455.90865919</v>
      </c>
      <c r="I953" s="174">
        <v>29628297.840153582</v>
      </c>
      <c r="J953" s="174">
        <v>42326139.771647975</v>
      </c>
      <c r="K953" s="174">
        <v>55023981.703142367</v>
      </c>
      <c r="L953" s="174">
        <v>71954437.611801565</v>
      </c>
      <c r="M953" s="174">
        <v>88884893.520460755</v>
      </c>
      <c r="N953" s="174">
        <v>105815349.42911994</v>
      </c>
      <c r="O953" s="174">
        <v>126978419.31494394</v>
      </c>
      <c r="P953" s="174">
        <v>148141489.20076793</v>
      </c>
      <c r="Q953" s="174">
        <v>169304559.08659193</v>
      </c>
      <c r="R953" s="174">
        <v>0</v>
      </c>
      <c r="S953" s="174">
        <v>0</v>
      </c>
      <c r="T953" s="174">
        <v>0</v>
      </c>
      <c r="U953" s="174">
        <v>0</v>
      </c>
      <c r="V953" s="174">
        <v>0</v>
      </c>
      <c r="W953" s="174">
        <v>0</v>
      </c>
      <c r="X953" s="174">
        <v>0</v>
      </c>
      <c r="Y953" s="174">
        <v>0</v>
      </c>
      <c r="Z953" s="174">
        <v>0</v>
      </c>
      <c r="AA953" s="174">
        <v>0</v>
      </c>
      <c r="AB953" s="174">
        <v>0</v>
      </c>
      <c r="AC953" s="174">
        <v>0</v>
      </c>
      <c r="AD953" s="174">
        <v>0</v>
      </c>
      <c r="AE953" s="174">
        <v>8465227.954329595</v>
      </c>
      <c r="AF953" s="174">
        <v>8465227.954329595</v>
      </c>
      <c r="AG953" s="174">
        <v>12697841.931494394</v>
      </c>
      <c r="AH953" s="174">
        <v>12697841.931494394</v>
      </c>
      <c r="AI953" s="174">
        <v>12697841.931494394</v>
      </c>
      <c r="AJ953" s="174">
        <v>16930455.90865919</v>
      </c>
      <c r="AK953" s="174">
        <v>16930455.90865919</v>
      </c>
      <c r="AL953" s="174">
        <v>16930455.90865919</v>
      </c>
      <c r="AM953" s="174">
        <v>21163069.885823991</v>
      </c>
      <c r="AN953" s="174">
        <v>21163069.885823991</v>
      </c>
      <c r="AO953" s="174">
        <v>21163069.885823991</v>
      </c>
      <c r="AP953" s="174">
        <v>0</v>
      </c>
      <c r="AQ953" s="174">
        <v>0</v>
      </c>
      <c r="AR953" s="174">
        <v>0</v>
      </c>
      <c r="AS953" s="174">
        <v>0</v>
      </c>
      <c r="AT953" s="174">
        <v>0</v>
      </c>
      <c r="AU953" s="174">
        <v>0</v>
      </c>
      <c r="AV953" s="174">
        <v>0</v>
      </c>
      <c r="AW953" s="174">
        <v>0</v>
      </c>
      <c r="AX953" s="174">
        <v>0</v>
      </c>
      <c r="AY953" s="174">
        <v>0</v>
      </c>
      <c r="AZ953" s="174">
        <v>0</v>
      </c>
      <c r="BA953" s="174">
        <v>0</v>
      </c>
      <c r="BB953" s="175">
        <f t="shared" si="307"/>
        <v>1</v>
      </c>
      <c r="BC953" s="175">
        <f t="shared" si="307"/>
        <v>0</v>
      </c>
      <c r="BD953" s="175">
        <f t="shared" si="307"/>
        <v>0</v>
      </c>
      <c r="BE953" s="175">
        <f t="shared" si="307"/>
        <v>0</v>
      </c>
      <c r="BF953" s="175">
        <f t="shared" si="307"/>
        <v>0</v>
      </c>
      <c r="BG953" s="175">
        <f t="shared" si="307"/>
        <v>0</v>
      </c>
      <c r="BH953" s="175">
        <f t="shared" si="307"/>
        <v>0</v>
      </c>
      <c r="BI953" s="175">
        <f t="shared" si="307"/>
        <v>0</v>
      </c>
      <c r="BJ953" s="175">
        <f t="shared" si="307"/>
        <v>0</v>
      </c>
      <c r="BK953" s="175">
        <f t="shared" si="308"/>
        <v>0</v>
      </c>
      <c r="BL953" s="175">
        <f t="shared" si="309"/>
        <v>0</v>
      </c>
      <c r="BM953" s="175">
        <f t="shared" si="310"/>
        <v>0</v>
      </c>
    </row>
    <row r="954" spans="1:65" x14ac:dyDescent="0.35">
      <c r="A954" s="173" t="s">
        <v>81</v>
      </c>
      <c r="B954" s="173" t="str">
        <v>DGS</v>
      </c>
      <c r="C954" s="173" t="str">
        <v>Cyber Security GOV</v>
      </c>
      <c r="D954" s="173" t="str">
        <v>RP M</v>
      </c>
      <c r="E954" s="173" t="str">
        <v>SUMALUT</v>
      </c>
      <c r="F954" s="174">
        <v>0</v>
      </c>
      <c r="G954" s="174">
        <v>12078911.465130053</v>
      </c>
      <c r="H954" s="174">
        <v>24157822.930260107</v>
      </c>
      <c r="I954" s="174">
        <v>42276190.127955183</v>
      </c>
      <c r="J954" s="174">
        <v>60394557.32565026</v>
      </c>
      <c r="K954" s="174">
        <v>78512924.523345336</v>
      </c>
      <c r="L954" s="174">
        <v>102670747.45360544</v>
      </c>
      <c r="M954" s="174">
        <v>126828570.38386555</v>
      </c>
      <c r="N954" s="174">
        <v>150986393.31412566</v>
      </c>
      <c r="O954" s="174">
        <v>181183671.97695079</v>
      </c>
      <c r="P954" s="174">
        <v>211380950.63977593</v>
      </c>
      <c r="Q954" s="174">
        <v>241578229.30260107</v>
      </c>
      <c r="R954" s="174">
        <v>0</v>
      </c>
      <c r="S954" s="174">
        <v>0</v>
      </c>
      <c r="T954" s="174">
        <v>0</v>
      </c>
      <c r="U954" s="174">
        <v>0</v>
      </c>
      <c r="V954" s="174">
        <v>0</v>
      </c>
      <c r="W954" s="174">
        <v>0</v>
      </c>
      <c r="X954" s="174">
        <v>0</v>
      </c>
      <c r="Y954" s="174">
        <v>0</v>
      </c>
      <c r="Z954" s="174">
        <v>0</v>
      </c>
      <c r="AA954" s="174">
        <v>0</v>
      </c>
      <c r="AB954" s="174">
        <v>0</v>
      </c>
      <c r="AC954" s="174">
        <v>0</v>
      </c>
      <c r="AD954" s="174">
        <v>0</v>
      </c>
      <c r="AE954" s="174">
        <v>12078911.465130053</v>
      </c>
      <c r="AF954" s="174">
        <v>12078911.465130053</v>
      </c>
      <c r="AG954" s="174">
        <v>18118367.197695076</v>
      </c>
      <c r="AH954" s="174">
        <v>18118367.197695076</v>
      </c>
      <c r="AI954" s="174">
        <v>18118367.197695076</v>
      </c>
      <c r="AJ954" s="174">
        <v>24157822.930260107</v>
      </c>
      <c r="AK954" s="174">
        <v>24157822.930260107</v>
      </c>
      <c r="AL954" s="174">
        <v>24157822.930260107</v>
      </c>
      <c r="AM954" s="174">
        <v>30197278.662825134</v>
      </c>
      <c r="AN954" s="174">
        <v>30197278.662825134</v>
      </c>
      <c r="AO954" s="174">
        <v>30197278.662825134</v>
      </c>
      <c r="AP954" s="174">
        <v>0</v>
      </c>
      <c r="AQ954" s="174">
        <v>0</v>
      </c>
      <c r="AR954" s="174">
        <v>0</v>
      </c>
      <c r="AS954" s="174">
        <v>0</v>
      </c>
      <c r="AT954" s="174">
        <v>0</v>
      </c>
      <c r="AU954" s="174">
        <v>0</v>
      </c>
      <c r="AV954" s="174">
        <v>0</v>
      </c>
      <c r="AW954" s="174">
        <v>0</v>
      </c>
      <c r="AX954" s="174">
        <v>0</v>
      </c>
      <c r="AY954" s="174">
        <v>0</v>
      </c>
      <c r="AZ954" s="174">
        <v>0</v>
      </c>
      <c r="BA954" s="174">
        <v>0</v>
      </c>
      <c r="BB954" s="175">
        <f t="shared" si="307"/>
        <v>1</v>
      </c>
      <c r="BC954" s="175">
        <f t="shared" si="307"/>
        <v>0</v>
      </c>
      <c r="BD954" s="175">
        <f t="shared" si="307"/>
        <v>0</v>
      </c>
      <c r="BE954" s="175">
        <f t="shared" si="307"/>
        <v>0</v>
      </c>
      <c r="BF954" s="175">
        <f t="shared" si="307"/>
        <v>0</v>
      </c>
      <c r="BG954" s="175">
        <f t="shared" si="307"/>
        <v>0</v>
      </c>
      <c r="BH954" s="175">
        <f t="shared" si="307"/>
        <v>0</v>
      </c>
      <c r="BI954" s="175">
        <f t="shared" si="307"/>
        <v>0</v>
      </c>
      <c r="BJ954" s="175">
        <f t="shared" si="307"/>
        <v>0</v>
      </c>
      <c r="BK954" s="175">
        <f t="shared" si="308"/>
        <v>0</v>
      </c>
      <c r="BL954" s="175">
        <f t="shared" si="309"/>
        <v>0</v>
      </c>
      <c r="BM954" s="175">
        <f t="shared" si="310"/>
        <v>0</v>
      </c>
    </row>
    <row r="955" spans="1:65" x14ac:dyDescent="0.35">
      <c r="A955" s="170" t="s">
        <v>81</v>
      </c>
      <c r="B955" s="170" t="str">
        <v>DPS</v>
      </c>
      <c r="C955" s="170" t="str">
        <v>Revenue Bill PS</v>
      </c>
      <c r="D955" s="170" t="str">
        <v>RP M</v>
      </c>
      <c r="E955" s="170" t="str">
        <v>TR5</v>
      </c>
      <c r="F955" s="171">
        <v>16219345856.076759</v>
      </c>
      <c r="G955" s="171">
        <v>33193291114.750473</v>
      </c>
      <c r="H955" s="171">
        <v>45592242929.942169</v>
      </c>
      <c r="I955" s="171">
        <v>63528948427.618813</v>
      </c>
      <c r="J955" s="171">
        <v>81082529574.73793</v>
      </c>
      <c r="K955" s="171">
        <v>95352361001.625153</v>
      </c>
      <c r="L955" s="171">
        <v>115456163441.42192</v>
      </c>
      <c r="M955" s="171">
        <v>135303613815.31035</v>
      </c>
      <c r="N955" s="171">
        <v>151571512472.1521</v>
      </c>
      <c r="O955" s="171">
        <v>173302580459.01044</v>
      </c>
      <c r="P955" s="171">
        <v>195399107186.54285</v>
      </c>
      <c r="Q955" s="171">
        <v>213416915273.4613</v>
      </c>
      <c r="R955" s="171">
        <v>16006040283</v>
      </c>
      <c r="S955" s="171">
        <v>32181450313</v>
      </c>
      <c r="T955" s="171">
        <v>54342181676</v>
      </c>
      <c r="U955" s="171">
        <v>68892035095</v>
      </c>
      <c r="V955" s="171">
        <v>83869608977</v>
      </c>
      <c r="W955" s="171">
        <v>83869608977</v>
      </c>
      <c r="X955" s="171">
        <v>83869608977</v>
      </c>
      <c r="Y955" s="171">
        <v>83869608977</v>
      </c>
      <c r="Z955" s="171">
        <v>83869608977</v>
      </c>
      <c r="AA955" s="171">
        <v>83869608977</v>
      </c>
      <c r="AB955" s="171">
        <v>83869608977</v>
      </c>
      <c r="AC955" s="171">
        <v>83869608977</v>
      </c>
      <c r="AD955" s="171">
        <v>16219345856.076759</v>
      </c>
      <c r="AE955" s="171">
        <v>16973945258.673712</v>
      </c>
      <c r="AF955" s="171">
        <v>12398951815.191694</v>
      </c>
      <c r="AG955" s="171">
        <v>17936705497.676643</v>
      </c>
      <c r="AH955" s="171">
        <v>17553581147.119125</v>
      </c>
      <c r="AI955" s="171">
        <v>14269831426.887207</v>
      </c>
      <c r="AJ955" s="171">
        <v>20103802439.796776</v>
      </c>
      <c r="AK955" s="171">
        <v>19847450373.888435</v>
      </c>
      <c r="AL955" s="171">
        <v>16267898656.84177</v>
      </c>
      <c r="AM955" s="171">
        <v>21731067986.858322</v>
      </c>
      <c r="AN955" s="171">
        <v>22096526727.532372</v>
      </c>
      <c r="AO955" s="171">
        <v>18017808086.918472</v>
      </c>
      <c r="AP955" s="171">
        <v>16006040283</v>
      </c>
      <c r="AQ955" s="171">
        <v>16038488806</v>
      </c>
      <c r="AR955" s="171">
        <v>22297652587</v>
      </c>
      <c r="AS955" s="171">
        <v>14549853419</v>
      </c>
      <c r="AT955" s="171">
        <v>14977573882</v>
      </c>
      <c r="AU955" s="171">
        <v>0</v>
      </c>
      <c r="AV955" s="171">
        <v>0</v>
      </c>
      <c r="AW955" s="171">
        <v>0</v>
      </c>
      <c r="AX955" s="171">
        <v>0</v>
      </c>
      <c r="AY955" s="171">
        <v>0</v>
      </c>
      <c r="AZ955" s="171">
        <v>0</v>
      </c>
      <c r="BA955" s="171">
        <v>0</v>
      </c>
      <c r="BB955" s="172">
        <f t="shared" si="307"/>
        <v>0.98684869445601953</v>
      </c>
      <c r="BC955" s="172">
        <f t="shared" si="307"/>
        <v>0.96951670751018626</v>
      </c>
      <c r="BD955" s="172">
        <f t="shared" si="307"/>
        <v>1.1919172688982014</v>
      </c>
      <c r="BE955" s="172">
        <f t="shared" si="307"/>
        <v>1.0844195724960186</v>
      </c>
      <c r="BF955" s="172">
        <f t="shared" si="307"/>
        <v>1.0343733652228138</v>
      </c>
      <c r="BG955" s="172">
        <f t="shared" si="307"/>
        <v>0.87957558780920542</v>
      </c>
      <c r="BH955" s="172">
        <f t="shared" si="307"/>
        <v>0.72641950396656185</v>
      </c>
      <c r="BI955" s="172">
        <f t="shared" si="307"/>
        <v>0.61986229792414971</v>
      </c>
      <c r="BJ955" s="172">
        <f t="shared" si="307"/>
        <v>0.55333358893815343</v>
      </c>
      <c r="BK955" s="172">
        <f t="shared" si="308"/>
        <v>0.48394899115098206</v>
      </c>
      <c r="BL955" s="172">
        <f t="shared" si="309"/>
        <v>0.42922206853755834</v>
      </c>
      <c r="BM955" s="172">
        <f t="shared" si="310"/>
        <v>0.39298482442000371</v>
      </c>
    </row>
    <row r="956" spans="1:65" x14ac:dyDescent="0.35">
      <c r="A956" s="173" t="s">
        <v>81</v>
      </c>
      <c r="B956" s="173" t="str">
        <v>DPS</v>
      </c>
      <c r="C956" s="173" t="str">
        <v>Revenue Bill PS</v>
      </c>
      <c r="D956" s="173" t="str">
        <v>RP M</v>
      </c>
      <c r="E956" s="173" t="str">
        <v>PAPUA</v>
      </c>
      <c r="F956" s="174">
        <v>210917738.7325806</v>
      </c>
      <c r="G956" s="174">
        <v>431648351.61292315</v>
      </c>
      <c r="H956" s="174">
        <v>592885364.66636014</v>
      </c>
      <c r="I956" s="174">
        <v>826135792.73247099</v>
      </c>
      <c r="J956" s="174">
        <v>1054404039.4954618</v>
      </c>
      <c r="K956" s="174">
        <v>1239970128.4956865</v>
      </c>
      <c r="L956" s="174">
        <v>1501401667.60673</v>
      </c>
      <c r="M956" s="174">
        <v>1759499582.8749504</v>
      </c>
      <c r="N956" s="174">
        <v>1971048706.3154817</v>
      </c>
      <c r="O956" s="174">
        <v>2253641343.571249</v>
      </c>
      <c r="P956" s="174">
        <v>2540986437.0522556</v>
      </c>
      <c r="Q956" s="174">
        <v>2775291530.015461</v>
      </c>
      <c r="R956" s="174">
        <v>202148347</v>
      </c>
      <c r="S956" s="174">
        <v>392537675</v>
      </c>
      <c r="T956" s="174">
        <v>600503974</v>
      </c>
      <c r="U956" s="174">
        <v>773965157</v>
      </c>
      <c r="V956" s="174">
        <v>943357206</v>
      </c>
      <c r="W956" s="174">
        <v>943357206</v>
      </c>
      <c r="X956" s="174">
        <v>943357206</v>
      </c>
      <c r="Y956" s="174">
        <v>943357206</v>
      </c>
      <c r="Z956" s="174">
        <v>943357206</v>
      </c>
      <c r="AA956" s="174">
        <v>943357206</v>
      </c>
      <c r="AB956" s="174">
        <v>943357206</v>
      </c>
      <c r="AC956" s="174">
        <v>943357206</v>
      </c>
      <c r="AD956" s="174">
        <v>210917738.7325806</v>
      </c>
      <c r="AE956" s="174">
        <v>220730612.88034254</v>
      </c>
      <c r="AF956" s="174">
        <v>161237013.05343699</v>
      </c>
      <c r="AG956" s="174">
        <v>233250428.06611079</v>
      </c>
      <c r="AH956" s="174">
        <v>228268246.76299086</v>
      </c>
      <c r="AI956" s="174">
        <v>185566089.00022459</v>
      </c>
      <c r="AJ956" s="174">
        <v>261431539.11104348</v>
      </c>
      <c r="AK956" s="174">
        <v>258097915.26822031</v>
      </c>
      <c r="AL956" s="174">
        <v>211549123.44053125</v>
      </c>
      <c r="AM956" s="174">
        <v>282592637.25576717</v>
      </c>
      <c r="AN956" s="174">
        <v>287345093.48100674</v>
      </c>
      <c r="AO956" s="174">
        <v>234305092.96320558</v>
      </c>
      <c r="AP956" s="174">
        <v>202148347</v>
      </c>
      <c r="AQ956" s="174">
        <v>190389328</v>
      </c>
      <c r="AR956" s="174">
        <v>207966299</v>
      </c>
      <c r="AS956" s="174">
        <v>173461183</v>
      </c>
      <c r="AT956" s="174">
        <v>169392049</v>
      </c>
      <c r="AU956" s="174">
        <v>0</v>
      </c>
      <c r="AV956" s="174">
        <v>0</v>
      </c>
      <c r="AW956" s="174">
        <v>0</v>
      </c>
      <c r="AX956" s="174">
        <v>0</v>
      </c>
      <c r="AY956" s="174">
        <v>0</v>
      </c>
      <c r="AZ956" s="174">
        <v>0</v>
      </c>
      <c r="BA956" s="174">
        <v>0</v>
      </c>
      <c r="BB956" s="175">
        <f t="shared" ref="BB956:BJ984" si="311">IF(F956=0,1,(R956/F956))</f>
        <v>0.9584226922530249</v>
      </c>
      <c r="BC956" s="175">
        <f t="shared" si="311"/>
        <v>0.90939227158686031</v>
      </c>
      <c r="BD956" s="175">
        <f t="shared" si="311"/>
        <v>1.0128500546440831</v>
      </c>
      <c r="BE956" s="175">
        <f t="shared" si="311"/>
        <v>0.93684980581713462</v>
      </c>
      <c r="BF956" s="175">
        <f t="shared" si="311"/>
        <v>0.89468284515620944</v>
      </c>
      <c r="BG956" s="175">
        <f t="shared" si="311"/>
        <v>0.760790267701422</v>
      </c>
      <c r="BH956" s="175">
        <f t="shared" si="311"/>
        <v>0.62831767564487517</v>
      </c>
      <c r="BI956" s="175">
        <f t="shared" si="311"/>
        <v>0.5361508551531412</v>
      </c>
      <c r="BJ956" s="175">
        <f t="shared" si="311"/>
        <v>0.47860674522012969</v>
      </c>
      <c r="BK956" s="175">
        <f t="shared" si="308"/>
        <v>0.41859242984294132</v>
      </c>
      <c r="BL956" s="175">
        <f t="shared" si="309"/>
        <v>0.3712562933214113</v>
      </c>
      <c r="BM956" s="175">
        <f t="shared" si="310"/>
        <v>0.33991283286723561</v>
      </c>
    </row>
    <row r="957" spans="1:65" x14ac:dyDescent="0.35">
      <c r="A957" s="173" t="s">
        <v>81</v>
      </c>
      <c r="B957" s="173" t="str">
        <v>DPS</v>
      </c>
      <c r="C957" s="173" t="str">
        <v>Revenue Bill PS</v>
      </c>
      <c r="D957" s="173" t="str">
        <v>RP M</v>
      </c>
      <c r="E957" s="173" t="str">
        <v>PAPUA BARAT</v>
      </c>
      <c r="F957" s="174">
        <v>166702152.37399492</v>
      </c>
      <c r="G957" s="174">
        <v>341160064.17930579</v>
      </c>
      <c r="H957" s="174">
        <v>468596273.57485962</v>
      </c>
      <c r="I957" s="174">
        <v>652949418.23888397</v>
      </c>
      <c r="J957" s="174">
        <v>833364817.54427552</v>
      </c>
      <c r="K957" s="174">
        <v>980029894.79120553</v>
      </c>
      <c r="L957" s="174">
        <v>1186656423.8358448</v>
      </c>
      <c r="M957" s="174">
        <v>1390648170.8410819</v>
      </c>
      <c r="N957" s="174">
        <v>1557849348.0501802</v>
      </c>
      <c r="O957" s="174">
        <v>1781200883.8605869</v>
      </c>
      <c r="P957" s="174">
        <v>2008308598.2009327</v>
      </c>
      <c r="Q957" s="174">
        <v>2193495313.8554082</v>
      </c>
      <c r="R957" s="174">
        <v>158190699</v>
      </c>
      <c r="S957" s="174">
        <v>317716841</v>
      </c>
      <c r="T957" s="174">
        <v>561732474</v>
      </c>
      <c r="U957" s="174">
        <v>709564029</v>
      </c>
      <c r="V957" s="174">
        <v>659243878</v>
      </c>
      <c r="W957" s="174">
        <v>659243878</v>
      </c>
      <c r="X957" s="174">
        <v>659243878</v>
      </c>
      <c r="Y957" s="174">
        <v>659243878</v>
      </c>
      <c r="Z957" s="174">
        <v>659243878</v>
      </c>
      <c r="AA957" s="174">
        <v>659243878</v>
      </c>
      <c r="AB957" s="174">
        <v>659243878</v>
      </c>
      <c r="AC957" s="174">
        <v>659243878</v>
      </c>
      <c r="AD957" s="174">
        <v>166702152.37399492</v>
      </c>
      <c r="AE957" s="174">
        <v>174457911.80531085</v>
      </c>
      <c r="AF957" s="174">
        <v>127436209.39555386</v>
      </c>
      <c r="AG957" s="174">
        <v>184353144.66402441</v>
      </c>
      <c r="AH957" s="174">
        <v>180415399.30539152</v>
      </c>
      <c r="AI957" s="174">
        <v>146665077.24693003</v>
      </c>
      <c r="AJ957" s="174">
        <v>206626529.04463914</v>
      </c>
      <c r="AK957" s="174">
        <v>203991747.00523713</v>
      </c>
      <c r="AL957" s="174">
        <v>167201177.20909825</v>
      </c>
      <c r="AM957" s="174">
        <v>223351535.8104066</v>
      </c>
      <c r="AN957" s="174">
        <v>227107714.34034577</v>
      </c>
      <c r="AO957" s="174">
        <v>185186715.65447539</v>
      </c>
      <c r="AP957" s="174">
        <v>158190699</v>
      </c>
      <c r="AQ957" s="174">
        <v>159526142</v>
      </c>
      <c r="AR957" s="174">
        <v>244015633</v>
      </c>
      <c r="AS957" s="174">
        <v>147831555</v>
      </c>
      <c r="AT957" s="174">
        <v>-50320151</v>
      </c>
      <c r="AU957" s="174">
        <v>0</v>
      </c>
      <c r="AV957" s="174">
        <v>0</v>
      </c>
      <c r="AW957" s="174">
        <v>0</v>
      </c>
      <c r="AX957" s="174">
        <v>0</v>
      </c>
      <c r="AY957" s="174">
        <v>0</v>
      </c>
      <c r="AZ957" s="174">
        <v>0</v>
      </c>
      <c r="BA957" s="174">
        <v>0</v>
      </c>
      <c r="BB957" s="175">
        <f t="shared" si="311"/>
        <v>0.94894215069941301</v>
      </c>
      <c r="BC957" s="175">
        <f t="shared" si="311"/>
        <v>0.93128380006698386</v>
      </c>
      <c r="BD957" s="175">
        <f t="shared" si="311"/>
        <v>1.1987557427945734</v>
      </c>
      <c r="BE957" s="175">
        <f t="shared" si="311"/>
        <v>1.0867059670775345</v>
      </c>
      <c r="BF957" s="175">
        <f t="shared" si="311"/>
        <v>0.79106276641559237</v>
      </c>
      <c r="BG957" s="175">
        <f t="shared" si="311"/>
        <v>0.67267731474706827</v>
      </c>
      <c r="BH957" s="175">
        <f t="shared" si="311"/>
        <v>0.55554738908251677</v>
      </c>
      <c r="BI957" s="175">
        <f t="shared" si="311"/>
        <v>0.47405511460262506</v>
      </c>
      <c r="BJ957" s="175">
        <f t="shared" si="311"/>
        <v>0.42317562916152079</v>
      </c>
      <c r="BK957" s="175">
        <f t="shared" si="308"/>
        <v>0.37011203170478468</v>
      </c>
      <c r="BL957" s="175">
        <f t="shared" si="309"/>
        <v>0.32825825602228598</v>
      </c>
      <c r="BM957" s="175">
        <f t="shared" si="310"/>
        <v>0.30054492199542321</v>
      </c>
    </row>
    <row r="958" spans="1:65" x14ac:dyDescent="0.35">
      <c r="A958" s="173" t="s">
        <v>81</v>
      </c>
      <c r="B958" s="173" t="str">
        <v>DPS</v>
      </c>
      <c r="C958" s="173" t="str">
        <v>Revenue Bill PS</v>
      </c>
      <c r="D958" s="173" t="str">
        <v>RP M</v>
      </c>
      <c r="E958" s="173" t="str">
        <v>SULBAGSEL</v>
      </c>
      <c r="F958" s="174">
        <v>2819732367.3126016</v>
      </c>
      <c r="G958" s="174">
        <v>5770651798.4401207</v>
      </c>
      <c r="H958" s="174">
        <v>7926208876.0362282</v>
      </c>
      <c r="I958" s="174">
        <v>11044504120.711807</v>
      </c>
      <c r="J958" s="174">
        <v>14096193218.532955</v>
      </c>
      <c r="K958" s="174">
        <v>16577002611.682011</v>
      </c>
      <c r="L958" s="174">
        <v>20072047538.189602</v>
      </c>
      <c r="M958" s="174">
        <v>23522525672.418182</v>
      </c>
      <c r="N958" s="174">
        <v>26350698941.420383</v>
      </c>
      <c r="O958" s="174">
        <v>30128643892.008968</v>
      </c>
      <c r="P958" s="174">
        <v>33970123824.164635</v>
      </c>
      <c r="Q958" s="174">
        <v>37102518749.430748</v>
      </c>
      <c r="R958" s="174">
        <v>2445164838</v>
      </c>
      <c r="S958" s="174">
        <v>4951527447</v>
      </c>
      <c r="T958" s="174">
        <v>8816828614</v>
      </c>
      <c r="U958" s="174">
        <v>11047840449</v>
      </c>
      <c r="V958" s="174">
        <v>13676428612</v>
      </c>
      <c r="W958" s="174">
        <v>13676428612</v>
      </c>
      <c r="X958" s="174">
        <v>13676428612</v>
      </c>
      <c r="Y958" s="174">
        <v>13676428612</v>
      </c>
      <c r="Z958" s="174">
        <v>13676428612</v>
      </c>
      <c r="AA958" s="174">
        <v>13676428612</v>
      </c>
      <c r="AB958" s="174">
        <v>13676428612</v>
      </c>
      <c r="AC958" s="174">
        <v>13676428612</v>
      </c>
      <c r="AD958" s="174">
        <v>2819732367.3126016</v>
      </c>
      <c r="AE958" s="174">
        <v>2950919431.1275196</v>
      </c>
      <c r="AF958" s="174">
        <v>2155557077.596107</v>
      </c>
      <c r="AG958" s="174">
        <v>3118295244.6755781</v>
      </c>
      <c r="AH958" s="174">
        <v>3051689097.821147</v>
      </c>
      <c r="AI958" s="174">
        <v>2480809393.1490545</v>
      </c>
      <c r="AJ958" s="174">
        <v>3495044926.5075912</v>
      </c>
      <c r="AK958" s="174">
        <v>3450478134.228581</v>
      </c>
      <c r="AL958" s="174">
        <v>2828173269.002202</v>
      </c>
      <c r="AM958" s="174">
        <v>3777944950.5885859</v>
      </c>
      <c r="AN958" s="174">
        <v>3841479932.1556649</v>
      </c>
      <c r="AO958" s="174">
        <v>3132394925.2661099</v>
      </c>
      <c r="AP958" s="174">
        <v>2445164838</v>
      </c>
      <c r="AQ958" s="174">
        <v>2506362609</v>
      </c>
      <c r="AR958" s="174">
        <v>3865301167</v>
      </c>
      <c r="AS958" s="174">
        <v>2231011835</v>
      </c>
      <c r="AT958" s="174">
        <v>2628588163</v>
      </c>
      <c r="AU958" s="174">
        <v>0</v>
      </c>
      <c r="AV958" s="174">
        <v>0</v>
      </c>
      <c r="AW958" s="174">
        <v>0</v>
      </c>
      <c r="AX958" s="174">
        <v>0</v>
      </c>
      <c r="AY958" s="174">
        <v>0</v>
      </c>
      <c r="AZ958" s="174">
        <v>0</v>
      </c>
      <c r="BA958" s="174">
        <v>0</v>
      </c>
      <c r="BB958" s="175">
        <f t="shared" si="311"/>
        <v>0.86716202798012698</v>
      </c>
      <c r="BC958" s="175">
        <f t="shared" si="311"/>
        <v>0.85805340886075643</v>
      </c>
      <c r="BD958" s="175">
        <f t="shared" si="311"/>
        <v>1.11236389955057</v>
      </c>
      <c r="BE958" s="175">
        <f t="shared" si="311"/>
        <v>1.0003020804059402</v>
      </c>
      <c r="BF958" s="175">
        <f t="shared" si="311"/>
        <v>0.97022142077471885</v>
      </c>
      <c r="BG958" s="175">
        <f t="shared" si="311"/>
        <v>0.82502421772932932</v>
      </c>
      <c r="BH958" s="175">
        <f t="shared" si="311"/>
        <v>0.68136689024768748</v>
      </c>
      <c r="BI958" s="175">
        <f t="shared" si="311"/>
        <v>0.58141837328448853</v>
      </c>
      <c r="BJ958" s="175">
        <f t="shared" si="311"/>
        <v>0.51901578179780905</v>
      </c>
      <c r="BK958" s="175">
        <f t="shared" si="308"/>
        <v>0.45393442403252027</v>
      </c>
      <c r="BL958" s="175">
        <f t="shared" si="309"/>
        <v>0.40260167089150489</v>
      </c>
      <c r="BM958" s="175">
        <f t="shared" si="310"/>
        <v>0.36861186444949462</v>
      </c>
    </row>
    <row r="959" spans="1:65" x14ac:dyDescent="0.35">
      <c r="A959" s="173" t="s">
        <v>81</v>
      </c>
      <c r="B959" s="173" t="str">
        <v>DPS</v>
      </c>
      <c r="C959" s="173" t="str">
        <v>Revenue Bill PS</v>
      </c>
      <c r="D959" s="173" t="str">
        <v>RP M</v>
      </c>
      <c r="E959" s="173" t="str">
        <v>SULBAGTENG</v>
      </c>
      <c r="F959" s="174">
        <v>3825207721.499651</v>
      </c>
      <c r="G959" s="174">
        <v>7828381896.5829659</v>
      </c>
      <c r="H959" s="174">
        <v>10752579126.411673</v>
      </c>
      <c r="I959" s="174">
        <v>14982812884.098751</v>
      </c>
      <c r="J959" s="174">
        <v>19122689716.355442</v>
      </c>
      <c r="K959" s="174">
        <v>22488119484.17659</v>
      </c>
      <c r="L959" s="174">
        <v>27229446354.359966</v>
      </c>
      <c r="M959" s="174">
        <v>31910314565.443501</v>
      </c>
      <c r="N959" s="174">
        <v>35746973090.818649</v>
      </c>
      <c r="O959" s="174">
        <v>40872077999.326431</v>
      </c>
      <c r="P959" s="174">
        <v>46083373535.318253</v>
      </c>
      <c r="Q959" s="174">
        <v>50332734713.639572</v>
      </c>
      <c r="R959" s="174">
        <v>4157617316</v>
      </c>
      <c r="S959" s="174">
        <v>8278086825</v>
      </c>
      <c r="T959" s="174">
        <v>19054572185</v>
      </c>
      <c r="U959" s="174">
        <v>22071538783</v>
      </c>
      <c r="V959" s="174">
        <v>24830353736</v>
      </c>
      <c r="W959" s="174">
        <v>24830353736</v>
      </c>
      <c r="X959" s="174">
        <v>24830353736</v>
      </c>
      <c r="Y959" s="174">
        <v>24830353736</v>
      </c>
      <c r="Z959" s="174">
        <v>24830353736</v>
      </c>
      <c r="AA959" s="174">
        <v>24830353736</v>
      </c>
      <c r="AB959" s="174">
        <v>24830353736</v>
      </c>
      <c r="AC959" s="174">
        <v>24830353736</v>
      </c>
      <c r="AD959" s="174">
        <v>3825207721.499651</v>
      </c>
      <c r="AE959" s="174">
        <v>4003174175.0833149</v>
      </c>
      <c r="AF959" s="174">
        <v>2924197229.8287067</v>
      </c>
      <c r="AG959" s="174">
        <v>4230233757.6870775</v>
      </c>
      <c r="AH959" s="174">
        <v>4139876832.2566919</v>
      </c>
      <c r="AI959" s="174">
        <v>3365429767.8211489</v>
      </c>
      <c r="AJ959" s="174">
        <v>4741326870.1833763</v>
      </c>
      <c r="AK959" s="174">
        <v>4680868211.0835342</v>
      </c>
      <c r="AL959" s="174">
        <v>3836658525.375145</v>
      </c>
      <c r="AM959" s="174">
        <v>5125104908.5077791</v>
      </c>
      <c r="AN959" s="174">
        <v>5211295535.9918194</v>
      </c>
      <c r="AO959" s="174">
        <v>4249361178.3213215</v>
      </c>
      <c r="AP959" s="174">
        <v>4157617316</v>
      </c>
      <c r="AQ959" s="174">
        <v>4120469509</v>
      </c>
      <c r="AR959" s="174">
        <v>10776485360</v>
      </c>
      <c r="AS959" s="174">
        <v>3016966598</v>
      </c>
      <c r="AT959" s="174">
        <v>2758814953</v>
      </c>
      <c r="AU959" s="174">
        <v>0</v>
      </c>
      <c r="AV959" s="174">
        <v>0</v>
      </c>
      <c r="AW959" s="174">
        <v>0</v>
      </c>
      <c r="AX959" s="174">
        <v>0</v>
      </c>
      <c r="AY959" s="174">
        <v>0</v>
      </c>
      <c r="AZ959" s="174">
        <v>0</v>
      </c>
      <c r="BA959" s="174">
        <v>0</v>
      </c>
      <c r="BB959" s="175">
        <f t="shared" si="311"/>
        <v>1.0868997499487505</v>
      </c>
      <c r="BC959" s="175">
        <f t="shared" si="311"/>
        <v>1.057445450970312</v>
      </c>
      <c r="BD959" s="175">
        <f t="shared" si="311"/>
        <v>1.7720931844338681</v>
      </c>
      <c r="BE959" s="175">
        <f t="shared" si="311"/>
        <v>1.4731238355398877</v>
      </c>
      <c r="BF959" s="175">
        <f t="shared" si="311"/>
        <v>1.2984760043856618</v>
      </c>
      <c r="BG959" s="175">
        <f t="shared" si="311"/>
        <v>1.1041542959370829</v>
      </c>
      <c r="BH959" s="175">
        <f t="shared" si="311"/>
        <v>0.91189344846977305</v>
      </c>
      <c r="BI959" s="175">
        <f t="shared" si="311"/>
        <v>0.77812939402638881</v>
      </c>
      <c r="BJ959" s="175">
        <f t="shared" si="311"/>
        <v>0.6946141613981156</v>
      </c>
      <c r="BK959" s="175">
        <f t="shared" si="308"/>
        <v>0.60751385668253033</v>
      </c>
      <c r="BL959" s="175">
        <f t="shared" si="309"/>
        <v>0.53881371590493565</v>
      </c>
      <c r="BM959" s="175">
        <f t="shared" si="310"/>
        <v>0.49332415330238888</v>
      </c>
    </row>
    <row r="960" spans="1:65" x14ac:dyDescent="0.35">
      <c r="A960" s="173" t="s">
        <v>81</v>
      </c>
      <c r="B960" s="173" t="str">
        <v>DPS</v>
      </c>
      <c r="C960" s="173" t="str">
        <v>Revenue Bill PS</v>
      </c>
      <c r="D960" s="173" t="str">
        <v>RP M</v>
      </c>
      <c r="E960" s="173" t="str">
        <v>SUMALUT</v>
      </c>
      <c r="F960" s="174">
        <v>9196785876.1579323</v>
      </c>
      <c r="G960" s="174">
        <v>18821449003.935158</v>
      </c>
      <c r="H960" s="174">
        <v>25851973289.253048</v>
      </c>
      <c r="I960" s="174">
        <v>36022546211.836899</v>
      </c>
      <c r="J960" s="174">
        <v>45975877782.809799</v>
      </c>
      <c r="K960" s="174">
        <v>54067238882.479652</v>
      </c>
      <c r="L960" s="174">
        <v>65466611457.429779</v>
      </c>
      <c r="M960" s="174">
        <v>76720625823.732635</v>
      </c>
      <c r="N960" s="174">
        <v>85944942385.547424</v>
      </c>
      <c r="O960" s="174">
        <v>98267016340.24321</v>
      </c>
      <c r="P960" s="174">
        <v>110796314791.80675</v>
      </c>
      <c r="Q960" s="174">
        <v>121012874966.52011</v>
      </c>
      <c r="R960" s="174">
        <v>9042919083</v>
      </c>
      <c r="S960" s="174">
        <v>18104660301</v>
      </c>
      <c r="T960" s="174">
        <v>25308544429</v>
      </c>
      <c r="U960" s="174">
        <v>34289126677</v>
      </c>
      <c r="V960" s="174">
        <v>43760225545</v>
      </c>
      <c r="W960" s="174">
        <v>43760225545</v>
      </c>
      <c r="X960" s="174">
        <v>43760225545</v>
      </c>
      <c r="Y960" s="174">
        <v>43760225545</v>
      </c>
      <c r="Z960" s="174">
        <v>43760225545</v>
      </c>
      <c r="AA960" s="174">
        <v>43760225545</v>
      </c>
      <c r="AB960" s="174">
        <v>43760225545</v>
      </c>
      <c r="AC960" s="174">
        <v>43760225545</v>
      </c>
      <c r="AD960" s="174">
        <v>9196785876.1579323</v>
      </c>
      <c r="AE960" s="174">
        <v>9624663127.7772236</v>
      </c>
      <c r="AF960" s="174">
        <v>7030524285.3178902</v>
      </c>
      <c r="AG960" s="174">
        <v>10170572922.583851</v>
      </c>
      <c r="AH960" s="174">
        <v>9953331570.9729023</v>
      </c>
      <c r="AI960" s="174">
        <v>8091361099.6698503</v>
      </c>
      <c r="AJ960" s="174">
        <v>11399372574.950125</v>
      </c>
      <c r="AK960" s="174">
        <v>11254014366.30286</v>
      </c>
      <c r="AL960" s="174">
        <v>9224316561.8147945</v>
      </c>
      <c r="AM960" s="174">
        <v>12322073954.695784</v>
      </c>
      <c r="AN960" s="174">
        <v>12529298451.563536</v>
      </c>
      <c r="AO960" s="174">
        <v>10216560174.71336</v>
      </c>
      <c r="AP960" s="174">
        <v>9042919083</v>
      </c>
      <c r="AQ960" s="174">
        <v>9061741218</v>
      </c>
      <c r="AR960" s="174">
        <v>7203884128</v>
      </c>
      <c r="AS960" s="174">
        <v>8980582248</v>
      </c>
      <c r="AT960" s="174">
        <v>9471098868</v>
      </c>
      <c r="AU960" s="174">
        <v>0</v>
      </c>
      <c r="AV960" s="174">
        <v>0</v>
      </c>
      <c r="AW960" s="174">
        <v>0</v>
      </c>
      <c r="AX960" s="174">
        <v>0</v>
      </c>
      <c r="AY960" s="174">
        <v>0</v>
      </c>
      <c r="AZ960" s="174">
        <v>0</v>
      </c>
      <c r="BA960" s="174">
        <v>0</v>
      </c>
      <c r="BB960" s="175">
        <f t="shared" si="311"/>
        <v>0.98326950358202625</v>
      </c>
      <c r="BC960" s="175">
        <f t="shared" si="311"/>
        <v>0.96191639109266813</v>
      </c>
      <c r="BD960" s="175">
        <f t="shared" si="311"/>
        <v>0.97897921159933443</v>
      </c>
      <c r="BE960" s="175">
        <f t="shared" si="311"/>
        <v>0.95187959438949088</v>
      </c>
      <c r="BF960" s="175">
        <f t="shared" si="311"/>
        <v>0.95180837550777064</v>
      </c>
      <c r="BG960" s="175">
        <f t="shared" si="311"/>
        <v>0.80936675238987255</v>
      </c>
      <c r="BH960" s="175">
        <f t="shared" si="311"/>
        <v>0.66843578078659927</v>
      </c>
      <c r="BI960" s="175">
        <f t="shared" si="311"/>
        <v>0.57038410564507258</v>
      </c>
      <c r="BJ960" s="175">
        <f t="shared" si="311"/>
        <v>0.5091658023190293</v>
      </c>
      <c r="BK960" s="175">
        <f t="shared" si="308"/>
        <v>0.44531957084646834</v>
      </c>
      <c r="BL960" s="175">
        <f t="shared" si="309"/>
        <v>0.39496102038437125</v>
      </c>
      <c r="BM960" s="175">
        <f t="shared" si="310"/>
        <v>0.36161627890509068</v>
      </c>
    </row>
    <row r="961" spans="1:65" x14ac:dyDescent="0.35">
      <c r="A961" s="170" t="s">
        <v>81</v>
      </c>
      <c r="B961" s="170" t="str">
        <v>DPS</v>
      </c>
      <c r="C961" s="170" t="str">
        <v>Revenue Sustain PS</v>
      </c>
      <c r="D961" s="170" t="str">
        <v>RP M</v>
      </c>
      <c r="E961" s="170" t="str">
        <v>TR5</v>
      </c>
      <c r="F961" s="171">
        <v>0</v>
      </c>
      <c r="G961" s="171">
        <v>0</v>
      </c>
      <c r="H961" s="171">
        <v>0</v>
      </c>
      <c r="I961" s="171">
        <v>0</v>
      </c>
      <c r="J961" s="171">
        <v>0</v>
      </c>
      <c r="K961" s="171">
        <v>0</v>
      </c>
      <c r="L961" s="171">
        <v>0</v>
      </c>
      <c r="M961" s="171">
        <v>0</v>
      </c>
      <c r="N961" s="171">
        <v>0</v>
      </c>
      <c r="O961" s="171">
        <v>0</v>
      </c>
      <c r="P961" s="171">
        <v>0</v>
      </c>
      <c r="Q961" s="171">
        <v>0</v>
      </c>
      <c r="R961" s="171">
        <v>0</v>
      </c>
      <c r="S961" s="171">
        <v>0</v>
      </c>
      <c r="T961" s="171">
        <v>0</v>
      </c>
      <c r="U961" s="171">
        <v>0</v>
      </c>
      <c r="V961" s="171">
        <v>0</v>
      </c>
      <c r="W961" s="171">
        <v>0</v>
      </c>
      <c r="X961" s="171">
        <v>0</v>
      </c>
      <c r="Y961" s="171">
        <v>0</v>
      </c>
      <c r="Z961" s="171">
        <v>0</v>
      </c>
      <c r="AA961" s="171">
        <v>0</v>
      </c>
      <c r="AB961" s="171">
        <v>0</v>
      </c>
      <c r="AC961" s="171">
        <v>0</v>
      </c>
      <c r="AD961" s="171">
        <v>0</v>
      </c>
      <c r="AE961" s="171">
        <v>0</v>
      </c>
      <c r="AF961" s="171">
        <v>0</v>
      </c>
      <c r="AG961" s="171">
        <v>0</v>
      </c>
      <c r="AH961" s="171">
        <v>0</v>
      </c>
      <c r="AI961" s="171">
        <v>0</v>
      </c>
      <c r="AJ961" s="171">
        <v>0</v>
      </c>
      <c r="AK961" s="171">
        <v>0</v>
      </c>
      <c r="AL961" s="171">
        <v>0</v>
      </c>
      <c r="AM961" s="171">
        <v>0</v>
      </c>
      <c r="AN961" s="171">
        <v>0</v>
      </c>
      <c r="AO961" s="171">
        <v>0</v>
      </c>
      <c r="AP961" s="171">
        <v>0</v>
      </c>
      <c r="AQ961" s="171">
        <v>0</v>
      </c>
      <c r="AR961" s="171">
        <v>0</v>
      </c>
      <c r="AS961" s="171">
        <v>0</v>
      </c>
      <c r="AT961" s="171">
        <v>0</v>
      </c>
      <c r="AU961" s="171">
        <v>0</v>
      </c>
      <c r="AV961" s="171">
        <v>0</v>
      </c>
      <c r="AW961" s="171">
        <v>0</v>
      </c>
      <c r="AX961" s="171">
        <v>0</v>
      </c>
      <c r="AY961" s="171">
        <v>0</v>
      </c>
      <c r="AZ961" s="171">
        <v>0</v>
      </c>
      <c r="BA961" s="171">
        <v>0</v>
      </c>
      <c r="BB961" s="172">
        <f t="shared" si="311"/>
        <v>1</v>
      </c>
      <c r="BC961" s="172">
        <f t="shared" si="311"/>
        <v>1</v>
      </c>
      <c r="BD961" s="172">
        <f t="shared" si="311"/>
        <v>1</v>
      </c>
      <c r="BE961" s="172">
        <f t="shared" si="311"/>
        <v>1</v>
      </c>
      <c r="BF961" s="172">
        <f t="shared" si="311"/>
        <v>1</v>
      </c>
      <c r="BG961" s="172">
        <f t="shared" si="311"/>
        <v>1</v>
      </c>
      <c r="BH961" s="172">
        <f t="shared" si="311"/>
        <v>1</v>
      </c>
      <c r="BI961" s="172">
        <f t="shared" si="311"/>
        <v>1</v>
      </c>
      <c r="BJ961" s="172">
        <f t="shared" si="311"/>
        <v>1</v>
      </c>
      <c r="BK961" s="172">
        <f t="shared" si="308"/>
        <v>1</v>
      </c>
      <c r="BL961" s="172">
        <f t="shared" si="309"/>
        <v>1</v>
      </c>
      <c r="BM961" s="172">
        <f t="shared" si="310"/>
        <v>1</v>
      </c>
    </row>
    <row r="962" spans="1:65" x14ac:dyDescent="0.35">
      <c r="A962" s="173" t="s">
        <v>81</v>
      </c>
      <c r="B962" s="173" t="str">
        <v>DPS</v>
      </c>
      <c r="C962" s="173" t="str">
        <v>Revenue Sustain PS</v>
      </c>
      <c r="D962" s="173" t="str">
        <v>RP M</v>
      </c>
      <c r="E962" s="173" t="str">
        <v>PAPUA</v>
      </c>
      <c r="F962" s="174">
        <v>0</v>
      </c>
      <c r="G962" s="174">
        <v>0</v>
      </c>
      <c r="H962" s="174">
        <v>0</v>
      </c>
      <c r="I962" s="174">
        <v>0</v>
      </c>
      <c r="J962" s="174">
        <v>0</v>
      </c>
      <c r="K962" s="174">
        <v>0</v>
      </c>
      <c r="L962" s="174">
        <v>0</v>
      </c>
      <c r="M962" s="174">
        <v>0</v>
      </c>
      <c r="N962" s="174">
        <v>0</v>
      </c>
      <c r="O962" s="174">
        <v>0</v>
      </c>
      <c r="P962" s="174">
        <v>0</v>
      </c>
      <c r="Q962" s="174">
        <v>0</v>
      </c>
      <c r="R962" s="174">
        <v>0</v>
      </c>
      <c r="S962" s="174">
        <v>0</v>
      </c>
      <c r="T962" s="174">
        <v>0</v>
      </c>
      <c r="U962" s="174">
        <v>0</v>
      </c>
      <c r="V962" s="174">
        <v>0</v>
      </c>
      <c r="W962" s="174">
        <v>0</v>
      </c>
      <c r="X962" s="174">
        <v>0</v>
      </c>
      <c r="Y962" s="174">
        <v>0</v>
      </c>
      <c r="Z962" s="174">
        <v>0</v>
      </c>
      <c r="AA962" s="174">
        <v>0</v>
      </c>
      <c r="AB962" s="174">
        <v>0</v>
      </c>
      <c r="AC962" s="174">
        <v>0</v>
      </c>
      <c r="AD962" s="174">
        <v>0</v>
      </c>
      <c r="AE962" s="174">
        <v>0</v>
      </c>
      <c r="AF962" s="174">
        <v>0</v>
      </c>
      <c r="AG962" s="174">
        <v>0</v>
      </c>
      <c r="AH962" s="174">
        <v>0</v>
      </c>
      <c r="AI962" s="174">
        <v>0</v>
      </c>
      <c r="AJ962" s="174">
        <v>0</v>
      </c>
      <c r="AK962" s="174">
        <v>0</v>
      </c>
      <c r="AL962" s="174">
        <v>0</v>
      </c>
      <c r="AM962" s="174">
        <v>0</v>
      </c>
      <c r="AN962" s="174">
        <v>0</v>
      </c>
      <c r="AO962" s="174">
        <v>0</v>
      </c>
      <c r="AP962" s="174">
        <v>0</v>
      </c>
      <c r="AQ962" s="174">
        <v>0</v>
      </c>
      <c r="AR962" s="174">
        <v>0</v>
      </c>
      <c r="AS962" s="174">
        <v>0</v>
      </c>
      <c r="AT962" s="174">
        <v>0</v>
      </c>
      <c r="AU962" s="174">
        <v>0</v>
      </c>
      <c r="AV962" s="174">
        <v>0</v>
      </c>
      <c r="AW962" s="174">
        <v>0</v>
      </c>
      <c r="AX962" s="174">
        <v>0</v>
      </c>
      <c r="AY962" s="174">
        <v>0</v>
      </c>
      <c r="AZ962" s="174">
        <v>0</v>
      </c>
      <c r="BA962" s="174">
        <v>0</v>
      </c>
      <c r="BB962" s="175">
        <f t="shared" si="311"/>
        <v>1</v>
      </c>
      <c r="BC962" s="175">
        <f t="shared" si="311"/>
        <v>1</v>
      </c>
      <c r="BD962" s="175">
        <f t="shared" si="311"/>
        <v>1</v>
      </c>
      <c r="BE962" s="175">
        <f t="shared" si="311"/>
        <v>1</v>
      </c>
      <c r="BF962" s="175">
        <f t="shared" si="311"/>
        <v>1</v>
      </c>
      <c r="BG962" s="175">
        <f t="shared" si="311"/>
        <v>1</v>
      </c>
      <c r="BH962" s="175">
        <f t="shared" si="311"/>
        <v>1</v>
      </c>
      <c r="BI962" s="175">
        <f t="shared" si="311"/>
        <v>1</v>
      </c>
      <c r="BJ962" s="175">
        <f t="shared" si="311"/>
        <v>1</v>
      </c>
      <c r="BK962" s="175">
        <f t="shared" si="308"/>
        <v>1</v>
      </c>
      <c r="BL962" s="175">
        <f t="shared" si="309"/>
        <v>1</v>
      </c>
      <c r="BM962" s="175">
        <f t="shared" si="310"/>
        <v>1</v>
      </c>
    </row>
    <row r="963" spans="1:65" x14ac:dyDescent="0.35">
      <c r="A963" s="173" t="s">
        <v>81</v>
      </c>
      <c r="B963" s="173" t="str">
        <v>DPS</v>
      </c>
      <c r="C963" s="173" t="str">
        <v>Revenue Sustain PS</v>
      </c>
      <c r="D963" s="173" t="str">
        <v>RP M</v>
      </c>
      <c r="E963" s="173" t="str">
        <v>PAPUA BARAT</v>
      </c>
      <c r="F963" s="174">
        <v>0</v>
      </c>
      <c r="G963" s="174">
        <v>0</v>
      </c>
      <c r="H963" s="174">
        <v>0</v>
      </c>
      <c r="I963" s="174">
        <v>0</v>
      </c>
      <c r="J963" s="174">
        <v>0</v>
      </c>
      <c r="K963" s="174">
        <v>0</v>
      </c>
      <c r="L963" s="174">
        <v>0</v>
      </c>
      <c r="M963" s="174">
        <v>0</v>
      </c>
      <c r="N963" s="174">
        <v>0</v>
      </c>
      <c r="O963" s="174">
        <v>0</v>
      </c>
      <c r="P963" s="174">
        <v>0</v>
      </c>
      <c r="Q963" s="174">
        <v>0</v>
      </c>
      <c r="R963" s="174">
        <v>0</v>
      </c>
      <c r="S963" s="174">
        <v>0</v>
      </c>
      <c r="T963" s="174">
        <v>0</v>
      </c>
      <c r="U963" s="174">
        <v>0</v>
      </c>
      <c r="V963" s="174">
        <v>0</v>
      </c>
      <c r="W963" s="174">
        <v>0</v>
      </c>
      <c r="X963" s="174">
        <v>0</v>
      </c>
      <c r="Y963" s="174">
        <v>0</v>
      </c>
      <c r="Z963" s="174">
        <v>0</v>
      </c>
      <c r="AA963" s="174">
        <v>0</v>
      </c>
      <c r="AB963" s="174">
        <v>0</v>
      </c>
      <c r="AC963" s="174">
        <v>0</v>
      </c>
      <c r="AD963" s="174">
        <v>0</v>
      </c>
      <c r="AE963" s="174">
        <v>0</v>
      </c>
      <c r="AF963" s="174">
        <v>0</v>
      </c>
      <c r="AG963" s="174">
        <v>0</v>
      </c>
      <c r="AH963" s="174">
        <v>0</v>
      </c>
      <c r="AI963" s="174">
        <v>0</v>
      </c>
      <c r="AJ963" s="174">
        <v>0</v>
      </c>
      <c r="AK963" s="174">
        <v>0</v>
      </c>
      <c r="AL963" s="174">
        <v>0</v>
      </c>
      <c r="AM963" s="174">
        <v>0</v>
      </c>
      <c r="AN963" s="174">
        <v>0</v>
      </c>
      <c r="AO963" s="174">
        <v>0</v>
      </c>
      <c r="AP963" s="174">
        <v>0</v>
      </c>
      <c r="AQ963" s="174">
        <v>0</v>
      </c>
      <c r="AR963" s="174">
        <v>0</v>
      </c>
      <c r="AS963" s="174">
        <v>0</v>
      </c>
      <c r="AT963" s="174">
        <v>0</v>
      </c>
      <c r="AU963" s="174">
        <v>0</v>
      </c>
      <c r="AV963" s="174">
        <v>0</v>
      </c>
      <c r="AW963" s="174">
        <v>0</v>
      </c>
      <c r="AX963" s="174">
        <v>0</v>
      </c>
      <c r="AY963" s="174">
        <v>0</v>
      </c>
      <c r="AZ963" s="174">
        <v>0</v>
      </c>
      <c r="BA963" s="174">
        <v>0</v>
      </c>
      <c r="BB963" s="175">
        <f t="shared" si="311"/>
        <v>1</v>
      </c>
      <c r="BC963" s="175">
        <f t="shared" si="311"/>
        <v>1</v>
      </c>
      <c r="BD963" s="175">
        <f t="shared" si="311"/>
        <v>1</v>
      </c>
      <c r="BE963" s="175">
        <f t="shared" si="311"/>
        <v>1</v>
      </c>
      <c r="BF963" s="175">
        <f t="shared" si="311"/>
        <v>1</v>
      </c>
      <c r="BG963" s="175">
        <f t="shared" si="311"/>
        <v>1</v>
      </c>
      <c r="BH963" s="175">
        <f t="shared" si="311"/>
        <v>1</v>
      </c>
      <c r="BI963" s="175">
        <f t="shared" si="311"/>
        <v>1</v>
      </c>
      <c r="BJ963" s="175">
        <f t="shared" si="311"/>
        <v>1</v>
      </c>
      <c r="BK963" s="175">
        <f t="shared" si="308"/>
        <v>1</v>
      </c>
      <c r="BL963" s="175">
        <f t="shared" si="309"/>
        <v>1</v>
      </c>
      <c r="BM963" s="175">
        <f t="shared" si="310"/>
        <v>1</v>
      </c>
    </row>
    <row r="964" spans="1:65" x14ac:dyDescent="0.35">
      <c r="A964" s="173" t="s">
        <v>81</v>
      </c>
      <c r="B964" s="173" t="str">
        <v>DPS</v>
      </c>
      <c r="C964" s="173" t="str">
        <v>Revenue Sustain PS</v>
      </c>
      <c r="D964" s="173" t="str">
        <v>RP M</v>
      </c>
      <c r="E964" s="173" t="str">
        <v>SULBAGSEL</v>
      </c>
      <c r="F964" s="174">
        <v>0</v>
      </c>
      <c r="G964" s="174">
        <v>0</v>
      </c>
      <c r="H964" s="174">
        <v>0</v>
      </c>
      <c r="I964" s="174">
        <v>0</v>
      </c>
      <c r="J964" s="174">
        <v>0</v>
      </c>
      <c r="K964" s="174">
        <v>0</v>
      </c>
      <c r="L964" s="174">
        <v>0</v>
      </c>
      <c r="M964" s="174">
        <v>0</v>
      </c>
      <c r="N964" s="174">
        <v>0</v>
      </c>
      <c r="O964" s="174">
        <v>0</v>
      </c>
      <c r="P964" s="174">
        <v>0</v>
      </c>
      <c r="Q964" s="174">
        <v>0</v>
      </c>
      <c r="R964" s="174">
        <v>0</v>
      </c>
      <c r="S964" s="174">
        <v>0</v>
      </c>
      <c r="T964" s="174">
        <v>0</v>
      </c>
      <c r="U964" s="174">
        <v>0</v>
      </c>
      <c r="V964" s="174">
        <v>0</v>
      </c>
      <c r="W964" s="174">
        <v>0</v>
      </c>
      <c r="X964" s="174">
        <v>0</v>
      </c>
      <c r="Y964" s="174">
        <v>0</v>
      </c>
      <c r="Z964" s="174">
        <v>0</v>
      </c>
      <c r="AA964" s="174">
        <v>0</v>
      </c>
      <c r="AB964" s="174">
        <v>0</v>
      </c>
      <c r="AC964" s="174">
        <v>0</v>
      </c>
      <c r="AD964" s="174">
        <v>0</v>
      </c>
      <c r="AE964" s="174">
        <v>0</v>
      </c>
      <c r="AF964" s="174">
        <v>0</v>
      </c>
      <c r="AG964" s="174">
        <v>0</v>
      </c>
      <c r="AH964" s="174">
        <v>0</v>
      </c>
      <c r="AI964" s="174">
        <v>0</v>
      </c>
      <c r="AJ964" s="174">
        <v>0</v>
      </c>
      <c r="AK964" s="174">
        <v>0</v>
      </c>
      <c r="AL964" s="174">
        <v>0</v>
      </c>
      <c r="AM964" s="174">
        <v>0</v>
      </c>
      <c r="AN964" s="174">
        <v>0</v>
      </c>
      <c r="AO964" s="174">
        <v>0</v>
      </c>
      <c r="AP964" s="174">
        <v>0</v>
      </c>
      <c r="AQ964" s="174">
        <v>0</v>
      </c>
      <c r="AR964" s="174">
        <v>0</v>
      </c>
      <c r="AS964" s="174">
        <v>0</v>
      </c>
      <c r="AT964" s="174">
        <v>0</v>
      </c>
      <c r="AU964" s="174">
        <v>0</v>
      </c>
      <c r="AV964" s="174">
        <v>0</v>
      </c>
      <c r="AW964" s="174">
        <v>0</v>
      </c>
      <c r="AX964" s="174">
        <v>0</v>
      </c>
      <c r="AY964" s="174">
        <v>0</v>
      </c>
      <c r="AZ964" s="174">
        <v>0</v>
      </c>
      <c r="BA964" s="174">
        <v>0</v>
      </c>
      <c r="BB964" s="175">
        <f t="shared" si="311"/>
        <v>1</v>
      </c>
      <c r="BC964" s="175">
        <f t="shared" si="311"/>
        <v>1</v>
      </c>
      <c r="BD964" s="175">
        <f t="shared" si="311"/>
        <v>1</v>
      </c>
      <c r="BE964" s="175">
        <f t="shared" si="311"/>
        <v>1</v>
      </c>
      <c r="BF964" s="175">
        <f t="shared" si="311"/>
        <v>1</v>
      </c>
      <c r="BG964" s="175">
        <f t="shared" si="311"/>
        <v>1</v>
      </c>
      <c r="BH964" s="175">
        <f t="shared" si="311"/>
        <v>1</v>
      </c>
      <c r="BI964" s="175">
        <f t="shared" si="311"/>
        <v>1</v>
      </c>
      <c r="BJ964" s="175">
        <f t="shared" si="311"/>
        <v>1</v>
      </c>
      <c r="BK964" s="175">
        <f t="shared" si="308"/>
        <v>1</v>
      </c>
      <c r="BL964" s="175">
        <f t="shared" si="309"/>
        <v>1</v>
      </c>
      <c r="BM964" s="175">
        <f t="shared" si="310"/>
        <v>1</v>
      </c>
    </row>
    <row r="965" spans="1:65" x14ac:dyDescent="0.35">
      <c r="A965" s="173" t="s">
        <v>81</v>
      </c>
      <c r="B965" s="173" t="str">
        <v>DPS</v>
      </c>
      <c r="C965" s="173" t="str">
        <v>Revenue Sustain PS</v>
      </c>
      <c r="D965" s="173" t="str">
        <v>RP M</v>
      </c>
      <c r="E965" s="173" t="str">
        <v>SULBAGTENG</v>
      </c>
      <c r="F965" s="174">
        <v>0</v>
      </c>
      <c r="G965" s="174">
        <v>0</v>
      </c>
      <c r="H965" s="174">
        <v>0</v>
      </c>
      <c r="I965" s="174">
        <v>0</v>
      </c>
      <c r="J965" s="174">
        <v>0</v>
      </c>
      <c r="K965" s="174">
        <v>0</v>
      </c>
      <c r="L965" s="174">
        <v>0</v>
      </c>
      <c r="M965" s="174">
        <v>0</v>
      </c>
      <c r="N965" s="174">
        <v>0</v>
      </c>
      <c r="O965" s="174">
        <v>0</v>
      </c>
      <c r="P965" s="174">
        <v>0</v>
      </c>
      <c r="Q965" s="174">
        <v>0</v>
      </c>
      <c r="R965" s="174">
        <v>0</v>
      </c>
      <c r="S965" s="174">
        <v>0</v>
      </c>
      <c r="T965" s="174">
        <v>0</v>
      </c>
      <c r="U965" s="174">
        <v>0</v>
      </c>
      <c r="V965" s="174">
        <v>0</v>
      </c>
      <c r="W965" s="174">
        <v>0</v>
      </c>
      <c r="X965" s="174">
        <v>0</v>
      </c>
      <c r="Y965" s="174">
        <v>0</v>
      </c>
      <c r="Z965" s="174">
        <v>0</v>
      </c>
      <c r="AA965" s="174">
        <v>0</v>
      </c>
      <c r="AB965" s="174">
        <v>0</v>
      </c>
      <c r="AC965" s="174">
        <v>0</v>
      </c>
      <c r="AD965" s="174">
        <v>0</v>
      </c>
      <c r="AE965" s="174">
        <v>0</v>
      </c>
      <c r="AF965" s="174">
        <v>0</v>
      </c>
      <c r="AG965" s="174">
        <v>0</v>
      </c>
      <c r="AH965" s="174">
        <v>0</v>
      </c>
      <c r="AI965" s="174">
        <v>0</v>
      </c>
      <c r="AJ965" s="174">
        <v>0</v>
      </c>
      <c r="AK965" s="174">
        <v>0</v>
      </c>
      <c r="AL965" s="174">
        <v>0</v>
      </c>
      <c r="AM965" s="174">
        <v>0</v>
      </c>
      <c r="AN965" s="174">
        <v>0</v>
      </c>
      <c r="AO965" s="174">
        <v>0</v>
      </c>
      <c r="AP965" s="174">
        <v>0</v>
      </c>
      <c r="AQ965" s="174">
        <v>0</v>
      </c>
      <c r="AR965" s="174">
        <v>0</v>
      </c>
      <c r="AS965" s="174">
        <v>0</v>
      </c>
      <c r="AT965" s="174">
        <v>0</v>
      </c>
      <c r="AU965" s="174">
        <v>0</v>
      </c>
      <c r="AV965" s="174">
        <v>0</v>
      </c>
      <c r="AW965" s="174">
        <v>0</v>
      </c>
      <c r="AX965" s="174">
        <v>0</v>
      </c>
      <c r="AY965" s="174">
        <v>0</v>
      </c>
      <c r="AZ965" s="174">
        <v>0</v>
      </c>
      <c r="BA965" s="174">
        <v>0</v>
      </c>
      <c r="BB965" s="175">
        <f t="shared" si="311"/>
        <v>1</v>
      </c>
      <c r="BC965" s="175">
        <f t="shared" si="311"/>
        <v>1</v>
      </c>
      <c r="BD965" s="175">
        <f t="shared" si="311"/>
        <v>1</v>
      </c>
      <c r="BE965" s="175">
        <f t="shared" si="311"/>
        <v>1</v>
      </c>
      <c r="BF965" s="175">
        <f t="shared" si="311"/>
        <v>1</v>
      </c>
      <c r="BG965" s="175">
        <f t="shared" si="311"/>
        <v>1</v>
      </c>
      <c r="BH965" s="175">
        <f t="shared" si="311"/>
        <v>1</v>
      </c>
      <c r="BI965" s="175">
        <f t="shared" si="311"/>
        <v>1</v>
      </c>
      <c r="BJ965" s="175">
        <f t="shared" si="311"/>
        <v>1</v>
      </c>
      <c r="BK965" s="175">
        <f t="shared" si="308"/>
        <v>1</v>
      </c>
      <c r="BL965" s="175">
        <f t="shared" si="309"/>
        <v>1</v>
      </c>
      <c r="BM965" s="175">
        <f t="shared" si="310"/>
        <v>1</v>
      </c>
    </row>
    <row r="966" spans="1:65" x14ac:dyDescent="0.35">
      <c r="A966" s="173" t="s">
        <v>81</v>
      </c>
      <c r="B966" s="173" t="str">
        <v>DPS</v>
      </c>
      <c r="C966" s="173" t="str">
        <v>Revenue Sustain PS</v>
      </c>
      <c r="D966" s="173" t="str">
        <v>RP M</v>
      </c>
      <c r="E966" s="173" t="str">
        <v>SUMALUT</v>
      </c>
      <c r="F966" s="174">
        <v>0</v>
      </c>
      <c r="G966" s="174">
        <v>0</v>
      </c>
      <c r="H966" s="174">
        <v>0</v>
      </c>
      <c r="I966" s="174">
        <v>0</v>
      </c>
      <c r="J966" s="174">
        <v>0</v>
      </c>
      <c r="K966" s="174">
        <v>0</v>
      </c>
      <c r="L966" s="174">
        <v>0</v>
      </c>
      <c r="M966" s="174">
        <v>0</v>
      </c>
      <c r="N966" s="174">
        <v>0</v>
      </c>
      <c r="O966" s="174">
        <v>0</v>
      </c>
      <c r="P966" s="174">
        <v>0</v>
      </c>
      <c r="Q966" s="174">
        <v>0</v>
      </c>
      <c r="R966" s="174">
        <v>0</v>
      </c>
      <c r="S966" s="174">
        <v>0</v>
      </c>
      <c r="T966" s="174">
        <v>0</v>
      </c>
      <c r="U966" s="174">
        <v>0</v>
      </c>
      <c r="V966" s="174">
        <v>0</v>
      </c>
      <c r="W966" s="174">
        <v>0</v>
      </c>
      <c r="X966" s="174">
        <v>0</v>
      </c>
      <c r="Y966" s="174">
        <v>0</v>
      </c>
      <c r="Z966" s="174">
        <v>0</v>
      </c>
      <c r="AA966" s="174">
        <v>0</v>
      </c>
      <c r="AB966" s="174">
        <v>0</v>
      </c>
      <c r="AC966" s="174">
        <v>0</v>
      </c>
      <c r="AD966" s="174">
        <v>0</v>
      </c>
      <c r="AE966" s="174">
        <v>0</v>
      </c>
      <c r="AF966" s="174">
        <v>0</v>
      </c>
      <c r="AG966" s="174">
        <v>0</v>
      </c>
      <c r="AH966" s="174">
        <v>0</v>
      </c>
      <c r="AI966" s="174">
        <v>0</v>
      </c>
      <c r="AJ966" s="174">
        <v>0</v>
      </c>
      <c r="AK966" s="174">
        <v>0</v>
      </c>
      <c r="AL966" s="174">
        <v>0</v>
      </c>
      <c r="AM966" s="174">
        <v>0</v>
      </c>
      <c r="AN966" s="174">
        <v>0</v>
      </c>
      <c r="AO966" s="174">
        <v>0</v>
      </c>
      <c r="AP966" s="174">
        <v>0</v>
      </c>
      <c r="AQ966" s="174">
        <v>0</v>
      </c>
      <c r="AR966" s="174">
        <v>0</v>
      </c>
      <c r="AS966" s="174">
        <v>0</v>
      </c>
      <c r="AT966" s="174">
        <v>0</v>
      </c>
      <c r="AU966" s="174">
        <v>0</v>
      </c>
      <c r="AV966" s="174">
        <v>0</v>
      </c>
      <c r="AW966" s="174">
        <v>0</v>
      </c>
      <c r="AX966" s="174">
        <v>0</v>
      </c>
      <c r="AY966" s="174">
        <v>0</v>
      </c>
      <c r="AZ966" s="174">
        <v>0</v>
      </c>
      <c r="BA966" s="174">
        <v>0</v>
      </c>
      <c r="BB966" s="175">
        <f t="shared" si="311"/>
        <v>1</v>
      </c>
      <c r="BC966" s="175">
        <f t="shared" si="311"/>
        <v>1</v>
      </c>
      <c r="BD966" s="175">
        <f t="shared" si="311"/>
        <v>1</v>
      </c>
      <c r="BE966" s="175">
        <f t="shared" si="311"/>
        <v>1</v>
      </c>
      <c r="BF966" s="175">
        <f t="shared" si="311"/>
        <v>1</v>
      </c>
      <c r="BG966" s="175">
        <f t="shared" si="311"/>
        <v>1</v>
      </c>
      <c r="BH966" s="175">
        <f t="shared" si="311"/>
        <v>1</v>
      </c>
      <c r="BI966" s="175">
        <f t="shared" si="311"/>
        <v>1</v>
      </c>
      <c r="BJ966" s="175">
        <f t="shared" si="311"/>
        <v>1</v>
      </c>
      <c r="BK966" s="175">
        <f t="shared" si="308"/>
        <v>1</v>
      </c>
      <c r="BL966" s="175">
        <f t="shared" si="309"/>
        <v>1</v>
      </c>
      <c r="BM966" s="175">
        <f t="shared" si="310"/>
        <v>1</v>
      </c>
    </row>
    <row r="967" spans="1:65" x14ac:dyDescent="0.35">
      <c r="A967" s="170" t="s">
        <v>81</v>
      </c>
      <c r="B967" s="170" t="str">
        <v>DPS</v>
      </c>
      <c r="C967" s="170" t="str">
        <v>Revenue Scaling PS</v>
      </c>
      <c r="D967" s="170" t="str">
        <v>RP M</v>
      </c>
      <c r="E967" s="170" t="str">
        <v>TR5</v>
      </c>
      <c r="F967" s="171">
        <v>0</v>
      </c>
      <c r="G967" s="171">
        <v>0</v>
      </c>
      <c r="H967" s="171">
        <v>0</v>
      </c>
      <c r="I967" s="171">
        <v>0</v>
      </c>
      <c r="J967" s="171">
        <v>0</v>
      </c>
      <c r="K967" s="171">
        <v>0</v>
      </c>
      <c r="L967" s="171">
        <v>0</v>
      </c>
      <c r="M967" s="171">
        <v>0</v>
      </c>
      <c r="N967" s="171">
        <v>0</v>
      </c>
      <c r="O967" s="171">
        <v>0</v>
      </c>
      <c r="P967" s="171">
        <v>0</v>
      </c>
      <c r="Q967" s="171">
        <v>0</v>
      </c>
      <c r="R967" s="171">
        <v>0</v>
      </c>
      <c r="S967" s="171">
        <v>0</v>
      </c>
      <c r="T967" s="171">
        <v>0</v>
      </c>
      <c r="U967" s="171">
        <v>0</v>
      </c>
      <c r="V967" s="171">
        <v>0</v>
      </c>
      <c r="W967" s="171">
        <v>0</v>
      </c>
      <c r="X967" s="171">
        <v>0</v>
      </c>
      <c r="Y967" s="171">
        <v>0</v>
      </c>
      <c r="Z967" s="171">
        <v>0</v>
      </c>
      <c r="AA967" s="171">
        <v>0</v>
      </c>
      <c r="AB967" s="171">
        <v>0</v>
      </c>
      <c r="AC967" s="171">
        <v>0</v>
      </c>
      <c r="AD967" s="171">
        <v>0</v>
      </c>
      <c r="AE967" s="171">
        <v>0</v>
      </c>
      <c r="AF967" s="171">
        <v>0</v>
      </c>
      <c r="AG967" s="171">
        <v>0</v>
      </c>
      <c r="AH967" s="171">
        <v>0</v>
      </c>
      <c r="AI967" s="171">
        <v>0</v>
      </c>
      <c r="AJ967" s="171">
        <v>0</v>
      </c>
      <c r="AK967" s="171">
        <v>0</v>
      </c>
      <c r="AL967" s="171">
        <v>0</v>
      </c>
      <c r="AM967" s="171">
        <v>0</v>
      </c>
      <c r="AN967" s="171">
        <v>0</v>
      </c>
      <c r="AO967" s="171">
        <v>0</v>
      </c>
      <c r="AP967" s="171">
        <v>0</v>
      </c>
      <c r="AQ967" s="171">
        <v>0</v>
      </c>
      <c r="AR967" s="171">
        <v>0</v>
      </c>
      <c r="AS967" s="171">
        <v>0</v>
      </c>
      <c r="AT967" s="171">
        <v>0</v>
      </c>
      <c r="AU967" s="171">
        <v>0</v>
      </c>
      <c r="AV967" s="171">
        <v>0</v>
      </c>
      <c r="AW967" s="171">
        <v>0</v>
      </c>
      <c r="AX967" s="171">
        <v>0</v>
      </c>
      <c r="AY967" s="171">
        <v>0</v>
      </c>
      <c r="AZ967" s="171">
        <v>0</v>
      </c>
      <c r="BA967" s="171">
        <v>0</v>
      </c>
      <c r="BB967" s="172">
        <f t="shared" si="311"/>
        <v>1</v>
      </c>
      <c r="BC967" s="172">
        <f t="shared" si="311"/>
        <v>1</v>
      </c>
      <c r="BD967" s="172">
        <f t="shared" si="311"/>
        <v>1</v>
      </c>
      <c r="BE967" s="172">
        <f t="shared" si="311"/>
        <v>1</v>
      </c>
      <c r="BF967" s="172">
        <f t="shared" si="311"/>
        <v>1</v>
      </c>
      <c r="BG967" s="172">
        <f t="shared" si="311"/>
        <v>1</v>
      </c>
      <c r="BH967" s="172">
        <f t="shared" si="311"/>
        <v>1</v>
      </c>
      <c r="BI967" s="172">
        <f t="shared" si="311"/>
        <v>1</v>
      </c>
      <c r="BJ967" s="172">
        <f t="shared" si="311"/>
        <v>1</v>
      </c>
      <c r="BK967" s="172">
        <f t="shared" si="308"/>
        <v>1</v>
      </c>
      <c r="BL967" s="172">
        <f t="shared" si="309"/>
        <v>1</v>
      </c>
      <c r="BM967" s="172">
        <f t="shared" si="310"/>
        <v>1</v>
      </c>
    </row>
    <row r="968" spans="1:65" x14ac:dyDescent="0.35">
      <c r="A968" s="173" t="s">
        <v>81</v>
      </c>
      <c r="B968" s="173" t="str">
        <v>DPS</v>
      </c>
      <c r="C968" s="173" t="str">
        <v>Revenue Scaling PS</v>
      </c>
      <c r="D968" s="173" t="str">
        <v>RP M</v>
      </c>
      <c r="E968" s="173" t="str">
        <v>PAPUA</v>
      </c>
      <c r="F968" s="174">
        <v>0</v>
      </c>
      <c r="G968" s="174">
        <v>0</v>
      </c>
      <c r="H968" s="174">
        <v>0</v>
      </c>
      <c r="I968" s="174">
        <v>0</v>
      </c>
      <c r="J968" s="174">
        <v>0</v>
      </c>
      <c r="K968" s="174">
        <v>0</v>
      </c>
      <c r="L968" s="174">
        <v>0</v>
      </c>
      <c r="M968" s="174">
        <v>0</v>
      </c>
      <c r="N968" s="174">
        <v>0</v>
      </c>
      <c r="O968" s="174">
        <v>0</v>
      </c>
      <c r="P968" s="174">
        <v>0</v>
      </c>
      <c r="Q968" s="174">
        <v>0</v>
      </c>
      <c r="R968" s="174">
        <v>0</v>
      </c>
      <c r="S968" s="174">
        <v>0</v>
      </c>
      <c r="T968" s="174">
        <v>0</v>
      </c>
      <c r="U968" s="174">
        <v>0</v>
      </c>
      <c r="V968" s="174">
        <v>0</v>
      </c>
      <c r="W968" s="174">
        <v>0</v>
      </c>
      <c r="X968" s="174">
        <v>0</v>
      </c>
      <c r="Y968" s="174">
        <v>0</v>
      </c>
      <c r="Z968" s="174">
        <v>0</v>
      </c>
      <c r="AA968" s="174">
        <v>0</v>
      </c>
      <c r="AB968" s="174">
        <v>0</v>
      </c>
      <c r="AC968" s="174">
        <v>0</v>
      </c>
      <c r="AD968" s="174">
        <v>0</v>
      </c>
      <c r="AE968" s="174">
        <v>0</v>
      </c>
      <c r="AF968" s="174">
        <v>0</v>
      </c>
      <c r="AG968" s="174">
        <v>0</v>
      </c>
      <c r="AH968" s="174">
        <v>0</v>
      </c>
      <c r="AI968" s="174">
        <v>0</v>
      </c>
      <c r="AJ968" s="174">
        <v>0</v>
      </c>
      <c r="AK968" s="174">
        <v>0</v>
      </c>
      <c r="AL968" s="174">
        <v>0</v>
      </c>
      <c r="AM968" s="174">
        <v>0</v>
      </c>
      <c r="AN968" s="174">
        <v>0</v>
      </c>
      <c r="AO968" s="174">
        <v>0</v>
      </c>
      <c r="AP968" s="174">
        <v>0</v>
      </c>
      <c r="AQ968" s="174">
        <v>0</v>
      </c>
      <c r="AR968" s="174">
        <v>0</v>
      </c>
      <c r="AS968" s="174">
        <v>0</v>
      </c>
      <c r="AT968" s="174">
        <v>0</v>
      </c>
      <c r="AU968" s="174">
        <v>0</v>
      </c>
      <c r="AV968" s="174">
        <v>0</v>
      </c>
      <c r="AW968" s="174">
        <v>0</v>
      </c>
      <c r="AX968" s="174">
        <v>0</v>
      </c>
      <c r="AY968" s="174">
        <v>0</v>
      </c>
      <c r="AZ968" s="174">
        <v>0</v>
      </c>
      <c r="BA968" s="174">
        <v>0</v>
      </c>
      <c r="BB968" s="175">
        <f t="shared" si="311"/>
        <v>1</v>
      </c>
      <c r="BC968" s="175">
        <f t="shared" si="311"/>
        <v>1</v>
      </c>
      <c r="BD968" s="175">
        <f t="shared" si="311"/>
        <v>1</v>
      </c>
      <c r="BE968" s="175">
        <f t="shared" si="311"/>
        <v>1</v>
      </c>
      <c r="BF968" s="175">
        <f t="shared" si="311"/>
        <v>1</v>
      </c>
      <c r="BG968" s="175">
        <f t="shared" si="311"/>
        <v>1</v>
      </c>
      <c r="BH968" s="175">
        <f t="shared" si="311"/>
        <v>1</v>
      </c>
      <c r="BI968" s="175">
        <f t="shared" si="311"/>
        <v>1</v>
      </c>
      <c r="BJ968" s="175">
        <f t="shared" si="311"/>
        <v>1</v>
      </c>
      <c r="BK968" s="175">
        <f t="shared" si="308"/>
        <v>1</v>
      </c>
      <c r="BL968" s="175">
        <f t="shared" si="309"/>
        <v>1</v>
      </c>
      <c r="BM968" s="175">
        <f t="shared" si="310"/>
        <v>1</v>
      </c>
    </row>
    <row r="969" spans="1:65" x14ac:dyDescent="0.35">
      <c r="A969" s="173" t="s">
        <v>81</v>
      </c>
      <c r="B969" s="173" t="str">
        <v>DPS</v>
      </c>
      <c r="C969" s="173" t="str">
        <v>Revenue Scaling PS</v>
      </c>
      <c r="D969" s="173" t="str">
        <v>RP M</v>
      </c>
      <c r="E969" s="173" t="str">
        <v>PAPUA BARAT</v>
      </c>
      <c r="F969" s="174">
        <v>0</v>
      </c>
      <c r="G969" s="174">
        <v>0</v>
      </c>
      <c r="H969" s="174">
        <v>0</v>
      </c>
      <c r="I969" s="174">
        <v>0</v>
      </c>
      <c r="J969" s="174">
        <v>0</v>
      </c>
      <c r="K969" s="174">
        <v>0</v>
      </c>
      <c r="L969" s="174">
        <v>0</v>
      </c>
      <c r="M969" s="174">
        <v>0</v>
      </c>
      <c r="N969" s="174">
        <v>0</v>
      </c>
      <c r="O969" s="174">
        <v>0</v>
      </c>
      <c r="P969" s="174">
        <v>0</v>
      </c>
      <c r="Q969" s="174">
        <v>0</v>
      </c>
      <c r="R969" s="174">
        <v>0</v>
      </c>
      <c r="S969" s="174">
        <v>0</v>
      </c>
      <c r="T969" s="174">
        <v>0</v>
      </c>
      <c r="U969" s="174">
        <v>0</v>
      </c>
      <c r="V969" s="174">
        <v>0</v>
      </c>
      <c r="W969" s="174">
        <v>0</v>
      </c>
      <c r="X969" s="174">
        <v>0</v>
      </c>
      <c r="Y969" s="174">
        <v>0</v>
      </c>
      <c r="Z969" s="174">
        <v>0</v>
      </c>
      <c r="AA969" s="174">
        <v>0</v>
      </c>
      <c r="AB969" s="174">
        <v>0</v>
      </c>
      <c r="AC969" s="174">
        <v>0</v>
      </c>
      <c r="AD969" s="174">
        <v>0</v>
      </c>
      <c r="AE969" s="174">
        <v>0</v>
      </c>
      <c r="AF969" s="174">
        <v>0</v>
      </c>
      <c r="AG969" s="174">
        <v>0</v>
      </c>
      <c r="AH969" s="174">
        <v>0</v>
      </c>
      <c r="AI969" s="174">
        <v>0</v>
      </c>
      <c r="AJ969" s="174">
        <v>0</v>
      </c>
      <c r="AK969" s="174">
        <v>0</v>
      </c>
      <c r="AL969" s="174">
        <v>0</v>
      </c>
      <c r="AM969" s="174">
        <v>0</v>
      </c>
      <c r="AN969" s="174">
        <v>0</v>
      </c>
      <c r="AO969" s="174">
        <v>0</v>
      </c>
      <c r="AP969" s="174">
        <v>0</v>
      </c>
      <c r="AQ969" s="174">
        <v>0</v>
      </c>
      <c r="AR969" s="174">
        <v>0</v>
      </c>
      <c r="AS969" s="174">
        <v>0</v>
      </c>
      <c r="AT969" s="174">
        <v>0</v>
      </c>
      <c r="AU969" s="174">
        <v>0</v>
      </c>
      <c r="AV969" s="174">
        <v>0</v>
      </c>
      <c r="AW969" s="174">
        <v>0</v>
      </c>
      <c r="AX969" s="174">
        <v>0</v>
      </c>
      <c r="AY969" s="174">
        <v>0</v>
      </c>
      <c r="AZ969" s="174">
        <v>0</v>
      </c>
      <c r="BA969" s="174">
        <v>0</v>
      </c>
      <c r="BB969" s="175">
        <f t="shared" si="311"/>
        <v>1</v>
      </c>
      <c r="BC969" s="175">
        <f t="shared" si="311"/>
        <v>1</v>
      </c>
      <c r="BD969" s="175">
        <f t="shared" si="311"/>
        <v>1</v>
      </c>
      <c r="BE969" s="175">
        <f t="shared" si="311"/>
        <v>1</v>
      </c>
      <c r="BF969" s="175">
        <f t="shared" si="311"/>
        <v>1</v>
      </c>
      <c r="BG969" s="175">
        <f t="shared" si="311"/>
        <v>1</v>
      </c>
      <c r="BH969" s="175">
        <f t="shared" si="311"/>
        <v>1</v>
      </c>
      <c r="BI969" s="175">
        <f t="shared" si="311"/>
        <v>1</v>
      </c>
      <c r="BJ969" s="175">
        <f t="shared" si="311"/>
        <v>1</v>
      </c>
      <c r="BK969" s="175">
        <f t="shared" si="308"/>
        <v>1</v>
      </c>
      <c r="BL969" s="175">
        <f t="shared" si="309"/>
        <v>1</v>
      </c>
      <c r="BM969" s="175">
        <f t="shared" si="310"/>
        <v>1</v>
      </c>
    </row>
    <row r="970" spans="1:65" x14ac:dyDescent="0.35">
      <c r="A970" s="173" t="s">
        <v>81</v>
      </c>
      <c r="B970" s="173" t="str">
        <v>DPS</v>
      </c>
      <c r="C970" s="173" t="str">
        <v>Revenue Scaling PS</v>
      </c>
      <c r="D970" s="173" t="str">
        <v>RP M</v>
      </c>
      <c r="E970" s="173" t="str">
        <v>SULBAGSEL</v>
      </c>
      <c r="F970" s="174">
        <v>0</v>
      </c>
      <c r="G970" s="174">
        <v>0</v>
      </c>
      <c r="H970" s="174">
        <v>0</v>
      </c>
      <c r="I970" s="174">
        <v>0</v>
      </c>
      <c r="J970" s="174">
        <v>0</v>
      </c>
      <c r="K970" s="174">
        <v>0</v>
      </c>
      <c r="L970" s="174">
        <v>0</v>
      </c>
      <c r="M970" s="174">
        <v>0</v>
      </c>
      <c r="N970" s="174">
        <v>0</v>
      </c>
      <c r="O970" s="174">
        <v>0</v>
      </c>
      <c r="P970" s="174">
        <v>0</v>
      </c>
      <c r="Q970" s="174">
        <v>0</v>
      </c>
      <c r="R970" s="174">
        <v>0</v>
      </c>
      <c r="S970" s="174">
        <v>0</v>
      </c>
      <c r="T970" s="174">
        <v>0</v>
      </c>
      <c r="U970" s="174">
        <v>0</v>
      </c>
      <c r="V970" s="174">
        <v>0</v>
      </c>
      <c r="W970" s="174">
        <v>0</v>
      </c>
      <c r="X970" s="174">
        <v>0</v>
      </c>
      <c r="Y970" s="174">
        <v>0</v>
      </c>
      <c r="Z970" s="174">
        <v>0</v>
      </c>
      <c r="AA970" s="174">
        <v>0</v>
      </c>
      <c r="AB970" s="174">
        <v>0</v>
      </c>
      <c r="AC970" s="174">
        <v>0</v>
      </c>
      <c r="AD970" s="174">
        <v>0</v>
      </c>
      <c r="AE970" s="174">
        <v>0</v>
      </c>
      <c r="AF970" s="174">
        <v>0</v>
      </c>
      <c r="AG970" s="174">
        <v>0</v>
      </c>
      <c r="AH970" s="174">
        <v>0</v>
      </c>
      <c r="AI970" s="174">
        <v>0</v>
      </c>
      <c r="AJ970" s="174">
        <v>0</v>
      </c>
      <c r="AK970" s="174">
        <v>0</v>
      </c>
      <c r="AL970" s="174">
        <v>0</v>
      </c>
      <c r="AM970" s="174">
        <v>0</v>
      </c>
      <c r="AN970" s="174">
        <v>0</v>
      </c>
      <c r="AO970" s="174">
        <v>0</v>
      </c>
      <c r="AP970" s="174">
        <v>0</v>
      </c>
      <c r="AQ970" s="174">
        <v>0</v>
      </c>
      <c r="AR970" s="174">
        <v>0</v>
      </c>
      <c r="AS970" s="174">
        <v>0</v>
      </c>
      <c r="AT970" s="174">
        <v>0</v>
      </c>
      <c r="AU970" s="174">
        <v>0</v>
      </c>
      <c r="AV970" s="174">
        <v>0</v>
      </c>
      <c r="AW970" s="174">
        <v>0</v>
      </c>
      <c r="AX970" s="174">
        <v>0</v>
      </c>
      <c r="AY970" s="174">
        <v>0</v>
      </c>
      <c r="AZ970" s="174">
        <v>0</v>
      </c>
      <c r="BA970" s="174">
        <v>0</v>
      </c>
      <c r="BB970" s="175">
        <f t="shared" si="311"/>
        <v>1</v>
      </c>
      <c r="BC970" s="175">
        <f t="shared" si="311"/>
        <v>1</v>
      </c>
      <c r="BD970" s="175">
        <f t="shared" si="311"/>
        <v>1</v>
      </c>
      <c r="BE970" s="175">
        <f t="shared" si="311"/>
        <v>1</v>
      </c>
      <c r="BF970" s="175">
        <f t="shared" si="311"/>
        <v>1</v>
      </c>
      <c r="BG970" s="175">
        <f t="shared" si="311"/>
        <v>1</v>
      </c>
      <c r="BH970" s="175">
        <f t="shared" si="311"/>
        <v>1</v>
      </c>
      <c r="BI970" s="175">
        <f t="shared" si="311"/>
        <v>1</v>
      </c>
      <c r="BJ970" s="175">
        <f t="shared" si="311"/>
        <v>1</v>
      </c>
      <c r="BK970" s="175">
        <f t="shared" si="308"/>
        <v>1</v>
      </c>
      <c r="BL970" s="175">
        <f t="shared" si="309"/>
        <v>1</v>
      </c>
      <c r="BM970" s="175">
        <f t="shared" si="310"/>
        <v>1</v>
      </c>
    </row>
    <row r="971" spans="1:65" x14ac:dyDescent="0.35">
      <c r="A971" s="173" t="s">
        <v>81</v>
      </c>
      <c r="B971" s="173" t="str">
        <v>DPS</v>
      </c>
      <c r="C971" s="173" t="str">
        <v>Revenue Scaling PS</v>
      </c>
      <c r="D971" s="173" t="str">
        <v>RP M</v>
      </c>
      <c r="E971" s="173" t="str">
        <v>SULBAGTENG</v>
      </c>
      <c r="F971" s="174">
        <v>0</v>
      </c>
      <c r="G971" s="174">
        <v>0</v>
      </c>
      <c r="H971" s="174">
        <v>0</v>
      </c>
      <c r="I971" s="174">
        <v>0</v>
      </c>
      <c r="J971" s="174">
        <v>0</v>
      </c>
      <c r="K971" s="174">
        <v>0</v>
      </c>
      <c r="L971" s="174">
        <v>0</v>
      </c>
      <c r="M971" s="174">
        <v>0</v>
      </c>
      <c r="N971" s="174">
        <v>0</v>
      </c>
      <c r="O971" s="174">
        <v>0</v>
      </c>
      <c r="P971" s="174">
        <v>0</v>
      </c>
      <c r="Q971" s="174">
        <v>0</v>
      </c>
      <c r="R971" s="174">
        <v>0</v>
      </c>
      <c r="S971" s="174">
        <v>0</v>
      </c>
      <c r="T971" s="174">
        <v>0</v>
      </c>
      <c r="U971" s="174">
        <v>0</v>
      </c>
      <c r="V971" s="174">
        <v>0</v>
      </c>
      <c r="W971" s="174">
        <v>0</v>
      </c>
      <c r="X971" s="174">
        <v>0</v>
      </c>
      <c r="Y971" s="174">
        <v>0</v>
      </c>
      <c r="Z971" s="174">
        <v>0</v>
      </c>
      <c r="AA971" s="174">
        <v>0</v>
      </c>
      <c r="AB971" s="174">
        <v>0</v>
      </c>
      <c r="AC971" s="174">
        <v>0</v>
      </c>
      <c r="AD971" s="174">
        <v>0</v>
      </c>
      <c r="AE971" s="174">
        <v>0</v>
      </c>
      <c r="AF971" s="174">
        <v>0</v>
      </c>
      <c r="AG971" s="174">
        <v>0</v>
      </c>
      <c r="AH971" s="174">
        <v>0</v>
      </c>
      <c r="AI971" s="174">
        <v>0</v>
      </c>
      <c r="AJ971" s="174">
        <v>0</v>
      </c>
      <c r="AK971" s="174">
        <v>0</v>
      </c>
      <c r="AL971" s="174">
        <v>0</v>
      </c>
      <c r="AM971" s="174">
        <v>0</v>
      </c>
      <c r="AN971" s="174">
        <v>0</v>
      </c>
      <c r="AO971" s="174">
        <v>0</v>
      </c>
      <c r="AP971" s="174">
        <v>0</v>
      </c>
      <c r="AQ971" s="174">
        <v>0</v>
      </c>
      <c r="AR971" s="174">
        <v>0</v>
      </c>
      <c r="AS971" s="174">
        <v>0</v>
      </c>
      <c r="AT971" s="174">
        <v>0</v>
      </c>
      <c r="AU971" s="174">
        <v>0</v>
      </c>
      <c r="AV971" s="174">
        <v>0</v>
      </c>
      <c r="AW971" s="174">
        <v>0</v>
      </c>
      <c r="AX971" s="174">
        <v>0</v>
      </c>
      <c r="AY971" s="174">
        <v>0</v>
      </c>
      <c r="AZ971" s="174">
        <v>0</v>
      </c>
      <c r="BA971" s="174">
        <v>0</v>
      </c>
      <c r="BB971" s="175">
        <f t="shared" si="311"/>
        <v>1</v>
      </c>
      <c r="BC971" s="175">
        <f t="shared" si="311"/>
        <v>1</v>
      </c>
      <c r="BD971" s="175">
        <f t="shared" si="311"/>
        <v>1</v>
      </c>
      <c r="BE971" s="175">
        <f t="shared" si="311"/>
        <v>1</v>
      </c>
      <c r="BF971" s="175">
        <f t="shared" si="311"/>
        <v>1</v>
      </c>
      <c r="BG971" s="175">
        <f t="shared" si="311"/>
        <v>1</v>
      </c>
      <c r="BH971" s="175">
        <f t="shared" si="311"/>
        <v>1</v>
      </c>
      <c r="BI971" s="175">
        <f t="shared" si="311"/>
        <v>1</v>
      </c>
      <c r="BJ971" s="175">
        <f t="shared" si="311"/>
        <v>1</v>
      </c>
      <c r="BK971" s="175">
        <f t="shared" si="308"/>
        <v>1</v>
      </c>
      <c r="BL971" s="175">
        <f t="shared" si="309"/>
        <v>1</v>
      </c>
      <c r="BM971" s="175">
        <f t="shared" si="310"/>
        <v>1</v>
      </c>
    </row>
    <row r="972" spans="1:65" x14ac:dyDescent="0.35">
      <c r="A972" s="173" t="s">
        <v>81</v>
      </c>
      <c r="B972" s="173" t="str">
        <v>DPS</v>
      </c>
      <c r="C972" s="173" t="str">
        <v>Revenue Scaling PS</v>
      </c>
      <c r="D972" s="173" t="str">
        <v>RP M</v>
      </c>
      <c r="E972" s="173" t="str">
        <v>SUMALUT</v>
      </c>
      <c r="F972" s="174">
        <v>0</v>
      </c>
      <c r="G972" s="174">
        <v>0</v>
      </c>
      <c r="H972" s="174">
        <v>0</v>
      </c>
      <c r="I972" s="174">
        <v>0</v>
      </c>
      <c r="J972" s="174">
        <v>0</v>
      </c>
      <c r="K972" s="174">
        <v>0</v>
      </c>
      <c r="L972" s="174">
        <v>0</v>
      </c>
      <c r="M972" s="174">
        <v>0</v>
      </c>
      <c r="N972" s="174">
        <v>0</v>
      </c>
      <c r="O972" s="174">
        <v>0</v>
      </c>
      <c r="P972" s="174">
        <v>0</v>
      </c>
      <c r="Q972" s="174">
        <v>0</v>
      </c>
      <c r="R972" s="174">
        <v>0</v>
      </c>
      <c r="S972" s="174">
        <v>0</v>
      </c>
      <c r="T972" s="174">
        <v>0</v>
      </c>
      <c r="U972" s="174">
        <v>0</v>
      </c>
      <c r="V972" s="174">
        <v>0</v>
      </c>
      <c r="W972" s="174">
        <v>0</v>
      </c>
      <c r="X972" s="174">
        <v>0</v>
      </c>
      <c r="Y972" s="174">
        <v>0</v>
      </c>
      <c r="Z972" s="174">
        <v>0</v>
      </c>
      <c r="AA972" s="174">
        <v>0</v>
      </c>
      <c r="AB972" s="174">
        <v>0</v>
      </c>
      <c r="AC972" s="174">
        <v>0</v>
      </c>
      <c r="AD972" s="174">
        <v>0</v>
      </c>
      <c r="AE972" s="174">
        <v>0</v>
      </c>
      <c r="AF972" s="174">
        <v>0</v>
      </c>
      <c r="AG972" s="174">
        <v>0</v>
      </c>
      <c r="AH972" s="174">
        <v>0</v>
      </c>
      <c r="AI972" s="174">
        <v>0</v>
      </c>
      <c r="AJ972" s="174">
        <v>0</v>
      </c>
      <c r="AK972" s="174">
        <v>0</v>
      </c>
      <c r="AL972" s="174">
        <v>0</v>
      </c>
      <c r="AM972" s="174">
        <v>0</v>
      </c>
      <c r="AN972" s="174">
        <v>0</v>
      </c>
      <c r="AO972" s="174">
        <v>0</v>
      </c>
      <c r="AP972" s="174">
        <v>0</v>
      </c>
      <c r="AQ972" s="174">
        <v>0</v>
      </c>
      <c r="AR972" s="174">
        <v>0</v>
      </c>
      <c r="AS972" s="174">
        <v>0</v>
      </c>
      <c r="AT972" s="174">
        <v>0</v>
      </c>
      <c r="AU972" s="174">
        <v>0</v>
      </c>
      <c r="AV972" s="174">
        <v>0</v>
      </c>
      <c r="AW972" s="174">
        <v>0</v>
      </c>
      <c r="AX972" s="174">
        <v>0</v>
      </c>
      <c r="AY972" s="174">
        <v>0</v>
      </c>
      <c r="AZ972" s="174">
        <v>0</v>
      </c>
      <c r="BA972" s="174">
        <v>0</v>
      </c>
      <c r="BB972" s="175">
        <f t="shared" si="311"/>
        <v>1</v>
      </c>
      <c r="BC972" s="175">
        <f t="shared" si="311"/>
        <v>1</v>
      </c>
      <c r="BD972" s="175">
        <f t="shared" si="311"/>
        <v>1</v>
      </c>
      <c r="BE972" s="175">
        <f t="shared" si="311"/>
        <v>1</v>
      </c>
      <c r="BF972" s="175">
        <f t="shared" si="311"/>
        <v>1</v>
      </c>
      <c r="BG972" s="175">
        <f t="shared" si="311"/>
        <v>1</v>
      </c>
      <c r="BH972" s="175">
        <f t="shared" si="311"/>
        <v>1</v>
      </c>
      <c r="BI972" s="175">
        <f t="shared" si="311"/>
        <v>1</v>
      </c>
      <c r="BJ972" s="175">
        <f t="shared" si="311"/>
        <v>1</v>
      </c>
      <c r="BK972" s="175">
        <f t="shared" si="308"/>
        <v>1</v>
      </c>
      <c r="BL972" s="175">
        <f t="shared" si="309"/>
        <v>1</v>
      </c>
      <c r="BM972" s="175">
        <f t="shared" si="310"/>
        <v>1</v>
      </c>
    </row>
    <row r="973" spans="1:65" x14ac:dyDescent="0.35">
      <c r="A973" s="170" t="s">
        <v>81</v>
      </c>
      <c r="B973" s="170" t="str">
        <v>DPS</v>
      </c>
      <c r="C973" s="170" t="str">
        <v>Revenue NGTMA PS</v>
      </c>
      <c r="D973" s="170" t="str">
        <v>RP M</v>
      </c>
      <c r="E973" s="170" t="str">
        <v>TR5</v>
      </c>
      <c r="F973" s="171">
        <v>613188163.78206241</v>
      </c>
      <c r="G973" s="171">
        <v>1320914712.4390655</v>
      </c>
      <c r="H973" s="171">
        <v>2075910454.0585408</v>
      </c>
      <c r="I973" s="171">
        <v>2856284859.6291661</v>
      </c>
      <c r="J973" s="171">
        <v>3664776154.8423872</v>
      </c>
      <c r="K973" s="171">
        <v>4490879238.7915878</v>
      </c>
      <c r="L973" s="171">
        <v>5311118962.4287367</v>
      </c>
      <c r="M973" s="171">
        <v>6144086338.492672</v>
      </c>
      <c r="N973" s="171">
        <v>6959363446.3597469</v>
      </c>
      <c r="O973" s="171">
        <v>7776023550.2363863</v>
      </c>
      <c r="P973" s="171">
        <v>8608439905.8165131</v>
      </c>
      <c r="Q973" s="171">
        <v>9453838527.3942375</v>
      </c>
      <c r="R973" s="171">
        <v>15338000</v>
      </c>
      <c r="S973" s="171">
        <v>150598186</v>
      </c>
      <c r="T973" s="171">
        <v>216114900</v>
      </c>
      <c r="U973" s="171">
        <v>279988614</v>
      </c>
      <c r="V973" s="171">
        <v>330167328</v>
      </c>
      <c r="W973" s="171">
        <v>380346042</v>
      </c>
      <c r="X973" s="171">
        <v>380346042</v>
      </c>
      <c r="Y973" s="171">
        <v>380346042</v>
      </c>
      <c r="Z973" s="171">
        <v>380346042</v>
      </c>
      <c r="AA973" s="171">
        <v>380346042</v>
      </c>
      <c r="AB973" s="171">
        <v>380346042</v>
      </c>
      <c r="AC973" s="171">
        <v>380346042</v>
      </c>
      <c r="AD973" s="171">
        <v>613188163.78206241</v>
      </c>
      <c r="AE973" s="171">
        <v>707726548.65700293</v>
      </c>
      <c r="AF973" s="171">
        <v>754995741.6194756</v>
      </c>
      <c r="AG973" s="171">
        <v>780374405.57062507</v>
      </c>
      <c r="AH973" s="171">
        <v>808491295.21322083</v>
      </c>
      <c r="AI973" s="171">
        <v>826103083.94920146</v>
      </c>
      <c r="AJ973" s="171">
        <v>820239723.63714826</v>
      </c>
      <c r="AK973" s="171">
        <v>832967376.06393552</v>
      </c>
      <c r="AL973" s="171">
        <v>815277107.8670752</v>
      </c>
      <c r="AM973" s="171">
        <v>816660103.87663877</v>
      </c>
      <c r="AN973" s="171">
        <v>832416355.58012509</v>
      </c>
      <c r="AO973" s="171">
        <v>845398621.5777266</v>
      </c>
      <c r="AP973" s="171">
        <v>15338000</v>
      </c>
      <c r="AQ973" s="171">
        <v>135260186</v>
      </c>
      <c r="AR973" s="171">
        <v>65516714</v>
      </c>
      <c r="AS973" s="171">
        <v>63873714</v>
      </c>
      <c r="AT973" s="171">
        <v>50178714</v>
      </c>
      <c r="AU973" s="171">
        <v>50178714</v>
      </c>
      <c r="AV973" s="171">
        <v>0</v>
      </c>
      <c r="AW973" s="171">
        <v>0</v>
      </c>
      <c r="AX973" s="171">
        <v>0</v>
      </c>
      <c r="AY973" s="171">
        <v>0</v>
      </c>
      <c r="AZ973" s="171">
        <v>0</v>
      </c>
      <c r="BA973" s="171">
        <v>0</v>
      </c>
      <c r="BB973" s="172">
        <f t="shared" si="311"/>
        <v>2.5013529135000375E-2</v>
      </c>
      <c r="BC973" s="172">
        <f t="shared" si="311"/>
        <v>0.11401052965934558</v>
      </c>
      <c r="BD973" s="172">
        <f t="shared" si="311"/>
        <v>0.10410608009487174</v>
      </c>
      <c r="BE973" s="172">
        <f t="shared" si="311"/>
        <v>9.8025451857890383E-2</v>
      </c>
      <c r="BF973" s="172">
        <f t="shared" si="311"/>
        <v>9.009208586007067E-2</v>
      </c>
      <c r="BG973" s="172">
        <f t="shared" si="311"/>
        <v>8.4693001476108282E-2</v>
      </c>
      <c r="BH973" s="172">
        <f t="shared" si="311"/>
        <v>7.161316564185384E-2</v>
      </c>
      <c r="BI973" s="172">
        <f t="shared" si="311"/>
        <v>6.1904410362389251E-2</v>
      </c>
      <c r="BJ973" s="172">
        <f t="shared" si="311"/>
        <v>5.4652418275258872E-2</v>
      </c>
      <c r="BK973" s="172">
        <f t="shared" si="308"/>
        <v>4.8912665907298813E-2</v>
      </c>
      <c r="BL973" s="172">
        <f t="shared" si="309"/>
        <v>4.4182923521718431E-2</v>
      </c>
      <c r="BM973" s="172">
        <f t="shared" si="310"/>
        <v>4.0231916474760737E-2</v>
      </c>
    </row>
    <row r="974" spans="1:65" x14ac:dyDescent="0.35">
      <c r="A974" s="173" t="s">
        <v>81</v>
      </c>
      <c r="B974" s="173" t="str">
        <v>DPS</v>
      </c>
      <c r="C974" s="173" t="str">
        <v>Revenue NGTMA PS</v>
      </c>
      <c r="D974" s="173" t="str">
        <v>RP M</v>
      </c>
      <c r="E974" s="173" t="str">
        <v>PAPUA</v>
      </c>
      <c r="F974" s="174">
        <v>7973950.4952994157</v>
      </c>
      <c r="G974" s="174">
        <v>17177286.105028842</v>
      </c>
      <c r="H974" s="174">
        <v>26995314.27880045</v>
      </c>
      <c r="I974" s="174">
        <v>37143368.734774128</v>
      </c>
      <c r="J974" s="174">
        <v>47657057.590324275</v>
      </c>
      <c r="K974" s="174">
        <v>58399771.629022434</v>
      </c>
      <c r="L974" s="174">
        <v>69066238.036689952</v>
      </c>
      <c r="M974" s="174">
        <v>79898215.907831594</v>
      </c>
      <c r="N974" s="174">
        <v>90500148.042310134</v>
      </c>
      <c r="O974" s="174">
        <v>101120064.77330704</v>
      </c>
      <c r="P974" s="174">
        <v>111944877.12769653</v>
      </c>
      <c r="Q974" s="174">
        <v>122938511.96186642</v>
      </c>
      <c r="R974" s="174">
        <v>0</v>
      </c>
      <c r="S974" s="174">
        <v>0</v>
      </c>
      <c r="T974" s="174">
        <v>0</v>
      </c>
      <c r="U974" s="174">
        <v>0</v>
      </c>
      <c r="V974" s="174">
        <v>0</v>
      </c>
      <c r="W974" s="174">
        <v>0</v>
      </c>
      <c r="X974" s="174">
        <v>0</v>
      </c>
      <c r="Y974" s="174">
        <v>0</v>
      </c>
      <c r="Z974" s="174">
        <v>0</v>
      </c>
      <c r="AA974" s="174">
        <v>0</v>
      </c>
      <c r="AB974" s="174">
        <v>0</v>
      </c>
      <c r="AC974" s="174">
        <v>0</v>
      </c>
      <c r="AD974" s="174">
        <v>7973950.4952994157</v>
      </c>
      <c r="AE974" s="174">
        <v>9203335.609729426</v>
      </c>
      <c r="AF974" s="174">
        <v>9818028.1737716086</v>
      </c>
      <c r="AG974" s="174">
        <v>10148054.455973674</v>
      </c>
      <c r="AH974" s="174">
        <v>10513688.855550149</v>
      </c>
      <c r="AI974" s="174">
        <v>10742714.038698163</v>
      </c>
      <c r="AJ974" s="174">
        <v>10666466.407667514</v>
      </c>
      <c r="AK974" s="174">
        <v>10831977.871141637</v>
      </c>
      <c r="AL974" s="174">
        <v>10601932.134478545</v>
      </c>
      <c r="AM974" s="174">
        <v>10619916.730996907</v>
      </c>
      <c r="AN974" s="174">
        <v>10824812.354389487</v>
      </c>
      <c r="AO974" s="174">
        <v>10993634.834169894</v>
      </c>
      <c r="AP974" s="174">
        <v>0</v>
      </c>
      <c r="AQ974" s="174">
        <v>0</v>
      </c>
      <c r="AR974" s="174">
        <v>0</v>
      </c>
      <c r="AS974" s="174">
        <v>0</v>
      </c>
      <c r="AT974" s="174">
        <v>0</v>
      </c>
      <c r="AU974" s="174">
        <v>0</v>
      </c>
      <c r="AV974" s="174">
        <v>0</v>
      </c>
      <c r="AW974" s="174">
        <v>0</v>
      </c>
      <c r="AX974" s="174">
        <v>0</v>
      </c>
      <c r="AY974" s="174">
        <v>0</v>
      </c>
      <c r="AZ974" s="174">
        <v>0</v>
      </c>
      <c r="BA974" s="174">
        <v>0</v>
      </c>
      <c r="BB974" s="175">
        <f t="shared" si="311"/>
        <v>0</v>
      </c>
      <c r="BC974" s="175">
        <f t="shared" si="311"/>
        <v>0</v>
      </c>
      <c r="BD974" s="175">
        <f t="shared" si="311"/>
        <v>0</v>
      </c>
      <c r="BE974" s="175">
        <f t="shared" si="311"/>
        <v>0</v>
      </c>
      <c r="BF974" s="175">
        <f t="shared" si="311"/>
        <v>0</v>
      </c>
      <c r="BG974" s="175">
        <f t="shared" si="311"/>
        <v>0</v>
      </c>
      <c r="BH974" s="175">
        <f t="shared" si="311"/>
        <v>0</v>
      </c>
      <c r="BI974" s="175">
        <f t="shared" si="311"/>
        <v>0</v>
      </c>
      <c r="BJ974" s="175">
        <f t="shared" si="311"/>
        <v>0</v>
      </c>
      <c r="BK974" s="175">
        <f t="shared" si="308"/>
        <v>0</v>
      </c>
      <c r="BL974" s="175">
        <f t="shared" si="309"/>
        <v>0</v>
      </c>
      <c r="BM974" s="175">
        <f t="shared" si="310"/>
        <v>0</v>
      </c>
    </row>
    <row r="975" spans="1:65" x14ac:dyDescent="0.35">
      <c r="A975" s="173" t="s">
        <v>81</v>
      </c>
      <c r="B975" s="173" t="str">
        <v>DPS</v>
      </c>
      <c r="C975" s="173" t="str">
        <v>Revenue NGTMA PS</v>
      </c>
      <c r="D975" s="173" t="str">
        <v>RP M</v>
      </c>
      <c r="E975" s="173" t="str">
        <v>PAPUA BARAT</v>
      </c>
      <c r="F975" s="174">
        <v>6302337.1977994815</v>
      </c>
      <c r="G975" s="174">
        <v>13576338.258029589</v>
      </c>
      <c r="H975" s="174">
        <v>21336171.254870977</v>
      </c>
      <c r="I975" s="174">
        <v>29356845.714899231</v>
      </c>
      <c r="J975" s="174">
        <v>37666505.073768318</v>
      </c>
      <c r="K975" s="174">
        <v>46157178.088520698</v>
      </c>
      <c r="L975" s="174">
        <v>54587587.588773981</v>
      </c>
      <c r="M975" s="174">
        <v>63148811.677546486</v>
      </c>
      <c r="N975" s="174">
        <v>71528215.49991256</v>
      </c>
      <c r="O975" s="174">
        <v>79921833.731020182</v>
      </c>
      <c r="P975" s="174">
        <v>88477394.440919802</v>
      </c>
      <c r="Q975" s="174">
        <v>97166386.653155938</v>
      </c>
      <c r="R975" s="174">
        <v>0</v>
      </c>
      <c r="S975" s="174">
        <v>0</v>
      </c>
      <c r="T975" s="174">
        <v>0</v>
      </c>
      <c r="U975" s="174">
        <v>0</v>
      </c>
      <c r="V975" s="174">
        <v>0</v>
      </c>
      <c r="W975" s="174">
        <v>0</v>
      </c>
      <c r="X975" s="174">
        <v>0</v>
      </c>
      <c r="Y975" s="174">
        <v>0</v>
      </c>
      <c r="Z975" s="174">
        <v>0</v>
      </c>
      <c r="AA975" s="174">
        <v>0</v>
      </c>
      <c r="AB975" s="174">
        <v>0</v>
      </c>
      <c r="AC975" s="174">
        <v>0</v>
      </c>
      <c r="AD975" s="174">
        <v>6302337.1977994815</v>
      </c>
      <c r="AE975" s="174">
        <v>7274001.060230108</v>
      </c>
      <c r="AF975" s="174">
        <v>7759832.9968413869</v>
      </c>
      <c r="AG975" s="174">
        <v>8020674.4600282535</v>
      </c>
      <c r="AH975" s="174">
        <v>8309659.3588690842</v>
      </c>
      <c r="AI975" s="174">
        <v>8490673.0147523805</v>
      </c>
      <c r="AJ975" s="174">
        <v>8430409.5002532862</v>
      </c>
      <c r="AK975" s="174">
        <v>8561224.0887725018</v>
      </c>
      <c r="AL975" s="174">
        <v>8379403.8223660756</v>
      </c>
      <c r="AM975" s="174">
        <v>8393618.231107628</v>
      </c>
      <c r="AN975" s="174">
        <v>8555560.7098996136</v>
      </c>
      <c r="AO975" s="174">
        <v>8688992.2122361306</v>
      </c>
      <c r="AP975" s="174">
        <v>0</v>
      </c>
      <c r="AQ975" s="174">
        <v>0</v>
      </c>
      <c r="AR975" s="174">
        <v>0</v>
      </c>
      <c r="AS975" s="174">
        <v>0</v>
      </c>
      <c r="AT975" s="174">
        <v>0</v>
      </c>
      <c r="AU975" s="174">
        <v>0</v>
      </c>
      <c r="AV975" s="174">
        <v>0</v>
      </c>
      <c r="AW975" s="174">
        <v>0</v>
      </c>
      <c r="AX975" s="174">
        <v>0</v>
      </c>
      <c r="AY975" s="174">
        <v>0</v>
      </c>
      <c r="AZ975" s="174">
        <v>0</v>
      </c>
      <c r="BA975" s="174">
        <v>0</v>
      </c>
      <c r="BB975" s="175">
        <f t="shared" si="311"/>
        <v>0</v>
      </c>
      <c r="BC975" s="175">
        <f t="shared" si="311"/>
        <v>0</v>
      </c>
      <c r="BD975" s="175">
        <f t="shared" si="311"/>
        <v>0</v>
      </c>
      <c r="BE975" s="175">
        <f t="shared" si="311"/>
        <v>0</v>
      </c>
      <c r="BF975" s="175">
        <f t="shared" si="311"/>
        <v>0</v>
      </c>
      <c r="BG975" s="175">
        <f t="shared" si="311"/>
        <v>0</v>
      </c>
      <c r="BH975" s="175">
        <f t="shared" si="311"/>
        <v>0</v>
      </c>
      <c r="BI975" s="175">
        <f t="shared" si="311"/>
        <v>0</v>
      </c>
      <c r="BJ975" s="175">
        <f t="shared" si="311"/>
        <v>0</v>
      </c>
      <c r="BK975" s="175">
        <f t="shared" si="308"/>
        <v>0</v>
      </c>
      <c r="BL975" s="175">
        <f t="shared" si="309"/>
        <v>0</v>
      </c>
      <c r="BM975" s="175">
        <f t="shared" si="310"/>
        <v>0</v>
      </c>
    </row>
    <row r="976" spans="1:65" x14ac:dyDescent="0.35">
      <c r="A976" s="173" t="s">
        <v>81</v>
      </c>
      <c r="B976" s="173" t="str">
        <v>DPS</v>
      </c>
      <c r="C976" s="173" t="str">
        <v>Revenue NGTMA PS</v>
      </c>
      <c r="D976" s="173" t="str">
        <v>RP M</v>
      </c>
      <c r="E976" s="173" t="str">
        <v>SULBAGSEL</v>
      </c>
      <c r="F976" s="174">
        <v>278294624.22690904</v>
      </c>
      <c r="G976" s="174">
        <v>599495367.40353298</v>
      </c>
      <c r="H976" s="174">
        <v>942149170.29328609</v>
      </c>
      <c r="I976" s="174">
        <v>1296321045.7174208</v>
      </c>
      <c r="J976" s="174">
        <v>1663253733.7268043</v>
      </c>
      <c r="K976" s="174">
        <v>2038179508.3900676</v>
      </c>
      <c r="L976" s="174">
        <v>2410444204.8539648</v>
      </c>
      <c r="M976" s="174">
        <v>2788485329.2703466</v>
      </c>
      <c r="N976" s="174">
        <v>3158497749.2349768</v>
      </c>
      <c r="O976" s="174">
        <v>3529137840.0802951</v>
      </c>
      <c r="P976" s="174">
        <v>3906928884.5904741</v>
      </c>
      <c r="Q976" s="174">
        <v>4290611913.080142</v>
      </c>
      <c r="R976" s="174">
        <v>0</v>
      </c>
      <c r="S976" s="174">
        <v>0</v>
      </c>
      <c r="T976" s="174">
        <v>0</v>
      </c>
      <c r="U976" s="174">
        <v>0</v>
      </c>
      <c r="V976" s="174">
        <v>0</v>
      </c>
      <c r="W976" s="174">
        <v>0</v>
      </c>
      <c r="X976" s="174">
        <v>0</v>
      </c>
      <c r="Y976" s="174">
        <v>0</v>
      </c>
      <c r="Z976" s="174">
        <v>0</v>
      </c>
      <c r="AA976" s="174">
        <v>0</v>
      </c>
      <c r="AB976" s="174">
        <v>0</v>
      </c>
      <c r="AC976" s="174">
        <v>0</v>
      </c>
      <c r="AD976" s="174">
        <v>278294624.22690904</v>
      </c>
      <c r="AE976" s="174">
        <v>321200743.17662394</v>
      </c>
      <c r="AF976" s="174">
        <v>342653802.8897531</v>
      </c>
      <c r="AG976" s="174">
        <v>354171875.42413479</v>
      </c>
      <c r="AH976" s="174">
        <v>366932688.00938344</v>
      </c>
      <c r="AI976" s="174">
        <v>374925774.66326326</v>
      </c>
      <c r="AJ976" s="174">
        <v>372264696.46389711</v>
      </c>
      <c r="AK976" s="174">
        <v>378041124.41638178</v>
      </c>
      <c r="AL976" s="174">
        <v>370012419.96463013</v>
      </c>
      <c r="AM976" s="174">
        <v>370640090.8453185</v>
      </c>
      <c r="AN976" s="174">
        <v>377791044.51017892</v>
      </c>
      <c r="AO976" s="174">
        <v>383683028.48966801</v>
      </c>
      <c r="AP976" s="174">
        <v>0</v>
      </c>
      <c r="AQ976" s="174">
        <v>0</v>
      </c>
      <c r="AR976" s="174">
        <v>0</v>
      </c>
      <c r="AS976" s="174">
        <v>0</v>
      </c>
      <c r="AT976" s="174">
        <v>0</v>
      </c>
      <c r="AU976" s="174">
        <v>0</v>
      </c>
      <c r="AV976" s="174">
        <v>0</v>
      </c>
      <c r="AW976" s="174">
        <v>0</v>
      </c>
      <c r="AX976" s="174">
        <v>0</v>
      </c>
      <c r="AY976" s="174">
        <v>0</v>
      </c>
      <c r="AZ976" s="174">
        <v>0</v>
      </c>
      <c r="BA976" s="174">
        <v>0</v>
      </c>
      <c r="BB976" s="175">
        <f t="shared" si="311"/>
        <v>0</v>
      </c>
      <c r="BC976" s="175">
        <f t="shared" si="311"/>
        <v>0</v>
      </c>
      <c r="BD976" s="175">
        <f t="shared" si="311"/>
        <v>0</v>
      </c>
      <c r="BE976" s="175">
        <f t="shared" si="311"/>
        <v>0</v>
      </c>
      <c r="BF976" s="175">
        <f t="shared" si="311"/>
        <v>0</v>
      </c>
      <c r="BG976" s="175">
        <f t="shared" si="311"/>
        <v>0</v>
      </c>
      <c r="BH976" s="175">
        <f t="shared" si="311"/>
        <v>0</v>
      </c>
      <c r="BI976" s="175">
        <f t="shared" si="311"/>
        <v>0</v>
      </c>
      <c r="BJ976" s="175">
        <f t="shared" si="311"/>
        <v>0</v>
      </c>
      <c r="BK976" s="175">
        <f t="shared" si="308"/>
        <v>0</v>
      </c>
      <c r="BL976" s="175">
        <f t="shared" si="309"/>
        <v>0</v>
      </c>
      <c r="BM976" s="175">
        <f t="shared" si="310"/>
        <v>0</v>
      </c>
    </row>
    <row r="977" spans="1:65" x14ac:dyDescent="0.35">
      <c r="A977" s="173" t="s">
        <v>81</v>
      </c>
      <c r="B977" s="173" t="str">
        <v>DPS</v>
      </c>
      <c r="C977" s="173" t="str">
        <v>Revenue NGTMA PS</v>
      </c>
      <c r="D977" s="173" t="str">
        <v>RP M</v>
      </c>
      <c r="E977" s="173" t="str">
        <v>SULBAGTENG</v>
      </c>
      <c r="F977" s="174">
        <v>95560875.20408912</v>
      </c>
      <c r="G977" s="174">
        <v>205854863.88399744</v>
      </c>
      <c r="H977" s="174">
        <v>323515409.38363314</v>
      </c>
      <c r="I977" s="174">
        <v>445131033.40879673</v>
      </c>
      <c r="J977" s="174">
        <v>571128468.33795905</v>
      </c>
      <c r="K977" s="174">
        <v>699870571.29061902</v>
      </c>
      <c r="L977" s="174">
        <v>827698912.56921005</v>
      </c>
      <c r="M977" s="174">
        <v>957510765.07165694</v>
      </c>
      <c r="N977" s="174">
        <v>1084565719.1025803</v>
      </c>
      <c r="O977" s="174">
        <v>1211836202.9119368</v>
      </c>
      <c r="P977" s="174">
        <v>1341562182.9158614</v>
      </c>
      <c r="Q977" s="174">
        <v>1473311353.8000717</v>
      </c>
      <c r="R977" s="174">
        <v>0</v>
      </c>
      <c r="S977" s="174">
        <v>65562186</v>
      </c>
      <c r="T977" s="174">
        <v>67205186</v>
      </c>
      <c r="U977" s="174">
        <v>67205186</v>
      </c>
      <c r="V977" s="174">
        <v>68848186</v>
      </c>
      <c r="W977" s="174">
        <v>70491186</v>
      </c>
      <c r="X977" s="174">
        <v>70491186</v>
      </c>
      <c r="Y977" s="174">
        <v>70491186</v>
      </c>
      <c r="Z977" s="174">
        <v>70491186</v>
      </c>
      <c r="AA977" s="174">
        <v>70491186</v>
      </c>
      <c r="AB977" s="174">
        <v>70491186</v>
      </c>
      <c r="AC977" s="174">
        <v>70491186</v>
      </c>
      <c r="AD977" s="174">
        <v>95560875.20408912</v>
      </c>
      <c r="AE977" s="174">
        <v>110293988.67990834</v>
      </c>
      <c r="AF977" s="174">
        <v>117660545.49963571</v>
      </c>
      <c r="AG977" s="174">
        <v>121615624.02516358</v>
      </c>
      <c r="AH977" s="174">
        <v>125997434.92916237</v>
      </c>
      <c r="AI977" s="174">
        <v>128742102.95265996</v>
      </c>
      <c r="AJ977" s="174">
        <v>127828341.27859107</v>
      </c>
      <c r="AK977" s="174">
        <v>129811852.50244687</v>
      </c>
      <c r="AL977" s="174">
        <v>127054954.03092343</v>
      </c>
      <c r="AM977" s="174">
        <v>127270483.80935636</v>
      </c>
      <c r="AN977" s="174">
        <v>129725980.0039245</v>
      </c>
      <c r="AO977" s="174">
        <v>131749170.88421032</v>
      </c>
      <c r="AP977" s="174">
        <v>0</v>
      </c>
      <c r="AQ977" s="174">
        <v>65562186</v>
      </c>
      <c r="AR977" s="174">
        <v>1643000</v>
      </c>
      <c r="AS977" s="174">
        <v>0</v>
      </c>
      <c r="AT977" s="174">
        <v>1643000</v>
      </c>
      <c r="AU977" s="174">
        <v>1643000</v>
      </c>
      <c r="AV977" s="174">
        <v>0</v>
      </c>
      <c r="AW977" s="174">
        <v>0</v>
      </c>
      <c r="AX977" s="174">
        <v>0</v>
      </c>
      <c r="AY977" s="174">
        <v>0</v>
      </c>
      <c r="AZ977" s="174">
        <v>0</v>
      </c>
      <c r="BA977" s="174">
        <v>0</v>
      </c>
      <c r="BB977" s="175">
        <f t="shared" si="311"/>
        <v>0</v>
      </c>
      <c r="BC977" s="175">
        <f t="shared" si="311"/>
        <v>0.318487427321345</v>
      </c>
      <c r="BD977" s="175">
        <f t="shared" si="311"/>
        <v>0.20773411111402831</v>
      </c>
      <c r="BE977" s="175">
        <f t="shared" si="311"/>
        <v>0.15097843321627163</v>
      </c>
      <c r="BF977" s="175">
        <f t="shared" si="311"/>
        <v>0.12054763475607354</v>
      </c>
      <c r="BG977" s="175">
        <f t="shared" si="311"/>
        <v>0.10072031728667837</v>
      </c>
      <c r="BH977" s="175">
        <f t="shared" si="311"/>
        <v>8.5165251433268863E-2</v>
      </c>
      <c r="BI977" s="175">
        <f t="shared" si="311"/>
        <v>7.3619209904887781E-2</v>
      </c>
      <c r="BJ977" s="175">
        <f t="shared" si="311"/>
        <v>6.4994849789579978E-2</v>
      </c>
      <c r="BK977" s="175">
        <f t="shared" si="308"/>
        <v>5.8168905855936488E-2</v>
      </c>
      <c r="BL977" s="175">
        <f t="shared" si="309"/>
        <v>5.2544106339363766E-2</v>
      </c>
      <c r="BM977" s="175">
        <f t="shared" si="310"/>
        <v>4.7845410149174518E-2</v>
      </c>
    </row>
    <row r="978" spans="1:65" x14ac:dyDescent="0.35">
      <c r="A978" s="173" t="s">
        <v>81</v>
      </c>
      <c r="B978" s="173" t="str">
        <v>DPS</v>
      </c>
      <c r="C978" s="173" t="str">
        <v>Revenue NGTMA PS</v>
      </c>
      <c r="D978" s="173" t="str">
        <v>RP M</v>
      </c>
      <c r="E978" s="173" t="str">
        <v>SUMALUT</v>
      </c>
      <c r="F978" s="174">
        <v>225056376.65796539</v>
      </c>
      <c r="G978" s="174">
        <v>484810856.78847647</v>
      </c>
      <c r="H978" s="174">
        <v>761914388.84795034</v>
      </c>
      <c r="I978" s="174">
        <v>1048332566.0532751</v>
      </c>
      <c r="J978" s="174">
        <v>1345070390.1135309</v>
      </c>
      <c r="K978" s="174">
        <v>1648272209.3933587</v>
      </c>
      <c r="L978" s="174">
        <v>1949322019.3800979</v>
      </c>
      <c r="M978" s="174">
        <v>2255043216.5652905</v>
      </c>
      <c r="N978" s="174">
        <v>2554271614.4799676</v>
      </c>
      <c r="O978" s="174">
        <v>2854007608.7398272</v>
      </c>
      <c r="P978" s="174">
        <v>3159526566.74156</v>
      </c>
      <c r="Q978" s="174">
        <v>3469810361.8990021</v>
      </c>
      <c r="R978" s="174">
        <v>15338000</v>
      </c>
      <c r="S978" s="174">
        <v>85036000</v>
      </c>
      <c r="T978" s="174">
        <v>148909714</v>
      </c>
      <c r="U978" s="174">
        <v>212783428</v>
      </c>
      <c r="V978" s="174">
        <v>261319142</v>
      </c>
      <c r="W978" s="174">
        <v>309854856</v>
      </c>
      <c r="X978" s="174">
        <v>309854856</v>
      </c>
      <c r="Y978" s="174">
        <v>309854856</v>
      </c>
      <c r="Z978" s="174">
        <v>309854856</v>
      </c>
      <c r="AA978" s="174">
        <v>309854856</v>
      </c>
      <c r="AB978" s="174">
        <v>309854856</v>
      </c>
      <c r="AC978" s="174">
        <v>309854856</v>
      </c>
      <c r="AD978" s="174">
        <v>225056376.65796539</v>
      </c>
      <c r="AE978" s="174">
        <v>259754480.13051111</v>
      </c>
      <c r="AF978" s="174">
        <v>277103532.05947387</v>
      </c>
      <c r="AG978" s="174">
        <v>286418177.20532471</v>
      </c>
      <c r="AH978" s="174">
        <v>296737824.06025571</v>
      </c>
      <c r="AI978" s="174">
        <v>303201819.27982771</v>
      </c>
      <c r="AJ978" s="174">
        <v>301049809.98673928</v>
      </c>
      <c r="AK978" s="174">
        <v>305721197.18519276</v>
      </c>
      <c r="AL978" s="174">
        <v>299228397.91467708</v>
      </c>
      <c r="AM978" s="174">
        <v>299735994.25985932</v>
      </c>
      <c r="AN978" s="174">
        <v>305518958.00173265</v>
      </c>
      <c r="AO978" s="174">
        <v>310283795.15744215</v>
      </c>
      <c r="AP978" s="174">
        <v>15338000</v>
      </c>
      <c r="AQ978" s="174">
        <v>69698000</v>
      </c>
      <c r="AR978" s="174">
        <v>63873714</v>
      </c>
      <c r="AS978" s="174">
        <v>63873714</v>
      </c>
      <c r="AT978" s="174">
        <v>48535714</v>
      </c>
      <c r="AU978" s="174">
        <v>48535714</v>
      </c>
      <c r="AV978" s="174">
        <v>0</v>
      </c>
      <c r="AW978" s="174">
        <v>0</v>
      </c>
      <c r="AX978" s="174">
        <v>0</v>
      </c>
      <c r="AY978" s="174">
        <v>0</v>
      </c>
      <c r="AZ978" s="174">
        <v>0</v>
      </c>
      <c r="BA978" s="174">
        <v>0</v>
      </c>
      <c r="BB978" s="175">
        <f t="shared" si="311"/>
        <v>6.815181257143528E-2</v>
      </c>
      <c r="BC978" s="175">
        <f t="shared" si="311"/>
        <v>0.17540036244918769</v>
      </c>
      <c r="BD978" s="175">
        <f t="shared" si="311"/>
        <v>0.19544153015033403</v>
      </c>
      <c r="BE978" s="175">
        <f t="shared" si="311"/>
        <v>0.20297321183208056</v>
      </c>
      <c r="BF978" s="175">
        <f t="shared" si="311"/>
        <v>0.19427915737401916</v>
      </c>
      <c r="BG978" s="175">
        <f t="shared" si="311"/>
        <v>0.18798767232388217</v>
      </c>
      <c r="BH978" s="175">
        <f t="shared" si="311"/>
        <v>0.15895519207161918</v>
      </c>
      <c r="BI978" s="175">
        <f t="shared" si="311"/>
        <v>0.13740528506231789</v>
      </c>
      <c r="BJ978" s="175">
        <f t="shared" si="311"/>
        <v>0.12130849916017422</v>
      </c>
      <c r="BK978" s="175">
        <f t="shared" si="308"/>
        <v>0.10856833564533308</v>
      </c>
      <c r="BL978" s="175">
        <f t="shared" si="309"/>
        <v>9.8070027092557507E-2</v>
      </c>
      <c r="BM978" s="175">
        <f t="shared" si="310"/>
        <v>8.9300227874822155E-2</v>
      </c>
    </row>
    <row r="979" spans="1:65" x14ac:dyDescent="0.35">
      <c r="A979" s="170" t="s">
        <v>81</v>
      </c>
      <c r="B979" s="170" t="str">
        <v>DPS</v>
      </c>
      <c r="C979" s="170" t="str">
        <v>Revenue Digital PS</v>
      </c>
      <c r="D979" s="170" t="str">
        <v>RP M</v>
      </c>
      <c r="E979" s="170" t="str">
        <v>TR5</v>
      </c>
      <c r="F979" s="171">
        <v>0</v>
      </c>
      <c r="G979" s="171">
        <v>0</v>
      </c>
      <c r="H979" s="171">
        <v>0</v>
      </c>
      <c r="I979" s="171">
        <v>0</v>
      </c>
      <c r="J979" s="171">
        <v>0</v>
      </c>
      <c r="K979" s="171">
        <v>0</v>
      </c>
      <c r="L979" s="171">
        <v>0</v>
      </c>
      <c r="M979" s="171">
        <v>0</v>
      </c>
      <c r="N979" s="171">
        <v>0</v>
      </c>
      <c r="O979" s="171">
        <v>0</v>
      </c>
      <c r="P979" s="171">
        <v>0</v>
      </c>
      <c r="Q979" s="171">
        <v>0</v>
      </c>
      <c r="R979" s="171">
        <v>0</v>
      </c>
      <c r="S979" s="171">
        <v>0</v>
      </c>
      <c r="T979" s="171">
        <v>0</v>
      </c>
      <c r="U979" s="171">
        <v>0</v>
      </c>
      <c r="V979" s="171">
        <v>0</v>
      </c>
      <c r="W979" s="171">
        <v>0</v>
      </c>
      <c r="X979" s="171">
        <v>0</v>
      </c>
      <c r="Y979" s="171">
        <v>0</v>
      </c>
      <c r="Z979" s="171">
        <v>0</v>
      </c>
      <c r="AA979" s="171">
        <v>0</v>
      </c>
      <c r="AB979" s="171">
        <v>0</v>
      </c>
      <c r="AC979" s="171">
        <v>0</v>
      </c>
      <c r="AD979" s="171">
        <v>0</v>
      </c>
      <c r="AE979" s="171">
        <v>0</v>
      </c>
      <c r="AF979" s="171">
        <v>0</v>
      </c>
      <c r="AG979" s="171">
        <v>0</v>
      </c>
      <c r="AH979" s="171">
        <v>0</v>
      </c>
      <c r="AI979" s="171">
        <v>0</v>
      </c>
      <c r="AJ979" s="171">
        <v>0</v>
      </c>
      <c r="AK979" s="171">
        <v>0</v>
      </c>
      <c r="AL979" s="171">
        <v>0</v>
      </c>
      <c r="AM979" s="171">
        <v>0</v>
      </c>
      <c r="AN979" s="171">
        <v>0</v>
      </c>
      <c r="AO979" s="171">
        <v>0</v>
      </c>
      <c r="AP979" s="171">
        <v>0</v>
      </c>
      <c r="AQ979" s="171">
        <v>0</v>
      </c>
      <c r="AR979" s="171">
        <v>0</v>
      </c>
      <c r="AS979" s="171">
        <v>0</v>
      </c>
      <c r="AT979" s="171">
        <v>0</v>
      </c>
      <c r="AU979" s="171">
        <v>0</v>
      </c>
      <c r="AV979" s="171">
        <v>0</v>
      </c>
      <c r="AW979" s="171">
        <v>0</v>
      </c>
      <c r="AX979" s="171">
        <v>0</v>
      </c>
      <c r="AY979" s="171">
        <v>0</v>
      </c>
      <c r="AZ979" s="171">
        <v>0</v>
      </c>
      <c r="BA979" s="171">
        <v>0</v>
      </c>
      <c r="BB979" s="172">
        <f t="shared" si="311"/>
        <v>1</v>
      </c>
      <c r="BC979" s="172">
        <f t="shared" si="311"/>
        <v>1</v>
      </c>
      <c r="BD979" s="172">
        <f t="shared" si="311"/>
        <v>1</v>
      </c>
      <c r="BE979" s="172">
        <f t="shared" si="311"/>
        <v>1</v>
      </c>
      <c r="BF979" s="172">
        <f t="shared" si="311"/>
        <v>1</v>
      </c>
      <c r="BG979" s="172">
        <f t="shared" si="311"/>
        <v>1</v>
      </c>
      <c r="BH979" s="172">
        <f t="shared" si="311"/>
        <v>1</v>
      </c>
      <c r="BI979" s="172">
        <f t="shared" si="311"/>
        <v>1</v>
      </c>
      <c r="BJ979" s="172">
        <f t="shared" si="311"/>
        <v>1</v>
      </c>
      <c r="BK979" s="172">
        <f t="shared" si="308"/>
        <v>1</v>
      </c>
      <c r="BL979" s="172">
        <f t="shared" si="309"/>
        <v>1</v>
      </c>
      <c r="BM979" s="172">
        <f t="shared" si="310"/>
        <v>1</v>
      </c>
    </row>
    <row r="980" spans="1:65" x14ac:dyDescent="0.35">
      <c r="A980" s="173" t="s">
        <v>81</v>
      </c>
      <c r="B980" s="173" t="str">
        <v>DPS</v>
      </c>
      <c r="C980" s="173" t="str">
        <v>Revenue Digital PS</v>
      </c>
      <c r="D980" s="173" t="str">
        <v>RP M</v>
      </c>
      <c r="E980" s="173" t="str">
        <v>PAPUA</v>
      </c>
      <c r="F980" s="174">
        <v>0</v>
      </c>
      <c r="G980" s="174">
        <v>0</v>
      </c>
      <c r="H980" s="174">
        <v>0</v>
      </c>
      <c r="I980" s="174">
        <v>0</v>
      </c>
      <c r="J980" s="174">
        <v>0</v>
      </c>
      <c r="K980" s="174">
        <v>0</v>
      </c>
      <c r="L980" s="174">
        <v>0</v>
      </c>
      <c r="M980" s="174">
        <v>0</v>
      </c>
      <c r="N980" s="174">
        <v>0</v>
      </c>
      <c r="O980" s="174">
        <v>0</v>
      </c>
      <c r="P980" s="174">
        <v>0</v>
      </c>
      <c r="Q980" s="174">
        <v>0</v>
      </c>
      <c r="R980" s="174">
        <v>0</v>
      </c>
      <c r="S980" s="174">
        <v>0</v>
      </c>
      <c r="T980" s="174">
        <v>0</v>
      </c>
      <c r="U980" s="174">
        <v>0</v>
      </c>
      <c r="V980" s="174">
        <v>0</v>
      </c>
      <c r="W980" s="174">
        <v>0</v>
      </c>
      <c r="X980" s="174">
        <v>0</v>
      </c>
      <c r="Y980" s="174">
        <v>0</v>
      </c>
      <c r="Z980" s="174">
        <v>0</v>
      </c>
      <c r="AA980" s="174">
        <v>0</v>
      </c>
      <c r="AB980" s="174">
        <v>0</v>
      </c>
      <c r="AC980" s="174">
        <v>0</v>
      </c>
      <c r="AD980" s="174">
        <v>0</v>
      </c>
      <c r="AE980" s="174">
        <v>0</v>
      </c>
      <c r="AF980" s="174">
        <v>0</v>
      </c>
      <c r="AG980" s="174">
        <v>0</v>
      </c>
      <c r="AH980" s="174">
        <v>0</v>
      </c>
      <c r="AI980" s="174">
        <v>0</v>
      </c>
      <c r="AJ980" s="174">
        <v>0</v>
      </c>
      <c r="AK980" s="174">
        <v>0</v>
      </c>
      <c r="AL980" s="174">
        <v>0</v>
      </c>
      <c r="AM980" s="174">
        <v>0</v>
      </c>
      <c r="AN980" s="174">
        <v>0</v>
      </c>
      <c r="AO980" s="174">
        <v>0</v>
      </c>
      <c r="AP980" s="174">
        <v>0</v>
      </c>
      <c r="AQ980" s="174">
        <v>0</v>
      </c>
      <c r="AR980" s="174">
        <v>0</v>
      </c>
      <c r="AS980" s="174">
        <v>0</v>
      </c>
      <c r="AT980" s="174">
        <v>0</v>
      </c>
      <c r="AU980" s="174">
        <v>0</v>
      </c>
      <c r="AV980" s="174">
        <v>0</v>
      </c>
      <c r="AW980" s="174">
        <v>0</v>
      </c>
      <c r="AX980" s="174">
        <v>0</v>
      </c>
      <c r="AY980" s="174">
        <v>0</v>
      </c>
      <c r="AZ980" s="174">
        <v>0</v>
      </c>
      <c r="BA980" s="174">
        <v>0</v>
      </c>
      <c r="BB980" s="175">
        <f t="shared" si="311"/>
        <v>1</v>
      </c>
      <c r="BC980" s="175">
        <f t="shared" si="311"/>
        <v>1</v>
      </c>
      <c r="BD980" s="175">
        <f t="shared" si="311"/>
        <v>1</v>
      </c>
      <c r="BE980" s="175">
        <f t="shared" si="311"/>
        <v>1</v>
      </c>
      <c r="BF980" s="175">
        <f t="shared" si="311"/>
        <v>1</v>
      </c>
      <c r="BG980" s="175">
        <f t="shared" si="311"/>
        <v>1</v>
      </c>
      <c r="BH980" s="175">
        <f t="shared" si="311"/>
        <v>1</v>
      </c>
      <c r="BI980" s="175">
        <f t="shared" si="311"/>
        <v>1</v>
      </c>
      <c r="BJ980" s="175">
        <f t="shared" si="311"/>
        <v>1</v>
      </c>
      <c r="BK980" s="175">
        <f t="shared" si="308"/>
        <v>1</v>
      </c>
      <c r="BL980" s="175">
        <f t="shared" si="309"/>
        <v>1</v>
      </c>
      <c r="BM980" s="175">
        <f t="shared" si="310"/>
        <v>1</v>
      </c>
    </row>
    <row r="981" spans="1:65" x14ac:dyDescent="0.35">
      <c r="A981" s="173" t="s">
        <v>81</v>
      </c>
      <c r="B981" s="173" t="str">
        <v>DPS</v>
      </c>
      <c r="C981" s="173" t="str">
        <v>Revenue Digital PS</v>
      </c>
      <c r="D981" s="173" t="str">
        <v>RP M</v>
      </c>
      <c r="E981" s="173" t="str">
        <v>PAPUA BARAT</v>
      </c>
      <c r="F981" s="174">
        <v>0</v>
      </c>
      <c r="G981" s="174">
        <v>0</v>
      </c>
      <c r="H981" s="174">
        <v>0</v>
      </c>
      <c r="I981" s="174">
        <v>0</v>
      </c>
      <c r="J981" s="174">
        <v>0</v>
      </c>
      <c r="K981" s="174">
        <v>0</v>
      </c>
      <c r="L981" s="174">
        <v>0</v>
      </c>
      <c r="M981" s="174">
        <v>0</v>
      </c>
      <c r="N981" s="174">
        <v>0</v>
      </c>
      <c r="O981" s="174">
        <v>0</v>
      </c>
      <c r="P981" s="174">
        <v>0</v>
      </c>
      <c r="Q981" s="174">
        <v>0</v>
      </c>
      <c r="R981" s="174">
        <v>0</v>
      </c>
      <c r="S981" s="174">
        <v>0</v>
      </c>
      <c r="T981" s="174">
        <v>0</v>
      </c>
      <c r="U981" s="174">
        <v>0</v>
      </c>
      <c r="V981" s="174">
        <v>0</v>
      </c>
      <c r="W981" s="174">
        <v>0</v>
      </c>
      <c r="X981" s="174">
        <v>0</v>
      </c>
      <c r="Y981" s="174">
        <v>0</v>
      </c>
      <c r="Z981" s="174">
        <v>0</v>
      </c>
      <c r="AA981" s="174">
        <v>0</v>
      </c>
      <c r="AB981" s="174">
        <v>0</v>
      </c>
      <c r="AC981" s="174">
        <v>0</v>
      </c>
      <c r="AD981" s="174">
        <v>0</v>
      </c>
      <c r="AE981" s="174">
        <v>0</v>
      </c>
      <c r="AF981" s="174">
        <v>0</v>
      </c>
      <c r="AG981" s="174">
        <v>0</v>
      </c>
      <c r="AH981" s="174">
        <v>0</v>
      </c>
      <c r="AI981" s="174">
        <v>0</v>
      </c>
      <c r="AJ981" s="174">
        <v>0</v>
      </c>
      <c r="AK981" s="174">
        <v>0</v>
      </c>
      <c r="AL981" s="174">
        <v>0</v>
      </c>
      <c r="AM981" s="174">
        <v>0</v>
      </c>
      <c r="AN981" s="174">
        <v>0</v>
      </c>
      <c r="AO981" s="174">
        <v>0</v>
      </c>
      <c r="AP981" s="174">
        <v>0</v>
      </c>
      <c r="AQ981" s="174">
        <v>0</v>
      </c>
      <c r="AR981" s="174">
        <v>0</v>
      </c>
      <c r="AS981" s="174">
        <v>0</v>
      </c>
      <c r="AT981" s="174">
        <v>0</v>
      </c>
      <c r="AU981" s="174">
        <v>0</v>
      </c>
      <c r="AV981" s="174">
        <v>0</v>
      </c>
      <c r="AW981" s="174">
        <v>0</v>
      </c>
      <c r="AX981" s="174">
        <v>0</v>
      </c>
      <c r="AY981" s="174">
        <v>0</v>
      </c>
      <c r="AZ981" s="174">
        <v>0</v>
      </c>
      <c r="BA981" s="174">
        <v>0</v>
      </c>
      <c r="BB981" s="175">
        <f t="shared" si="311"/>
        <v>1</v>
      </c>
      <c r="BC981" s="175">
        <f t="shared" si="311"/>
        <v>1</v>
      </c>
      <c r="BD981" s="175">
        <f t="shared" si="311"/>
        <v>1</v>
      </c>
      <c r="BE981" s="175">
        <f t="shared" si="311"/>
        <v>1</v>
      </c>
      <c r="BF981" s="175">
        <f t="shared" si="311"/>
        <v>1</v>
      </c>
      <c r="BG981" s="175">
        <f t="shared" si="311"/>
        <v>1</v>
      </c>
      <c r="BH981" s="175">
        <f t="shared" si="311"/>
        <v>1</v>
      </c>
      <c r="BI981" s="175">
        <f t="shared" si="311"/>
        <v>1</v>
      </c>
      <c r="BJ981" s="175">
        <f t="shared" si="311"/>
        <v>1</v>
      </c>
      <c r="BK981" s="175">
        <f t="shared" si="308"/>
        <v>1</v>
      </c>
      <c r="BL981" s="175">
        <f t="shared" si="309"/>
        <v>1</v>
      </c>
      <c r="BM981" s="175">
        <f t="shared" si="310"/>
        <v>1</v>
      </c>
    </row>
    <row r="982" spans="1:65" x14ac:dyDescent="0.35">
      <c r="A982" s="173" t="s">
        <v>81</v>
      </c>
      <c r="B982" s="173" t="str">
        <v>DPS</v>
      </c>
      <c r="C982" s="173" t="str">
        <v>Revenue Digital PS</v>
      </c>
      <c r="D982" s="173" t="str">
        <v>RP M</v>
      </c>
      <c r="E982" s="173" t="str">
        <v>SULBAGSEL</v>
      </c>
      <c r="F982" s="174">
        <v>0</v>
      </c>
      <c r="G982" s="174">
        <v>0</v>
      </c>
      <c r="H982" s="174">
        <v>0</v>
      </c>
      <c r="I982" s="174">
        <v>0</v>
      </c>
      <c r="J982" s="174">
        <v>0</v>
      </c>
      <c r="K982" s="174">
        <v>0</v>
      </c>
      <c r="L982" s="174">
        <v>0</v>
      </c>
      <c r="M982" s="174">
        <v>0</v>
      </c>
      <c r="N982" s="174">
        <v>0</v>
      </c>
      <c r="O982" s="174">
        <v>0</v>
      </c>
      <c r="P982" s="174">
        <v>0</v>
      </c>
      <c r="Q982" s="174">
        <v>0</v>
      </c>
      <c r="R982" s="174">
        <v>0</v>
      </c>
      <c r="S982" s="174">
        <v>0</v>
      </c>
      <c r="T982" s="174">
        <v>0</v>
      </c>
      <c r="U982" s="174">
        <v>0</v>
      </c>
      <c r="V982" s="174">
        <v>0</v>
      </c>
      <c r="W982" s="174">
        <v>0</v>
      </c>
      <c r="X982" s="174">
        <v>0</v>
      </c>
      <c r="Y982" s="174">
        <v>0</v>
      </c>
      <c r="Z982" s="174">
        <v>0</v>
      </c>
      <c r="AA982" s="174">
        <v>0</v>
      </c>
      <c r="AB982" s="174">
        <v>0</v>
      </c>
      <c r="AC982" s="174">
        <v>0</v>
      </c>
      <c r="AD982" s="174">
        <v>0</v>
      </c>
      <c r="AE982" s="174">
        <v>0</v>
      </c>
      <c r="AF982" s="174">
        <v>0</v>
      </c>
      <c r="AG982" s="174">
        <v>0</v>
      </c>
      <c r="AH982" s="174">
        <v>0</v>
      </c>
      <c r="AI982" s="174">
        <v>0</v>
      </c>
      <c r="AJ982" s="174">
        <v>0</v>
      </c>
      <c r="AK982" s="174">
        <v>0</v>
      </c>
      <c r="AL982" s="174">
        <v>0</v>
      </c>
      <c r="AM982" s="174">
        <v>0</v>
      </c>
      <c r="AN982" s="174">
        <v>0</v>
      </c>
      <c r="AO982" s="174">
        <v>0</v>
      </c>
      <c r="AP982" s="174">
        <v>0</v>
      </c>
      <c r="AQ982" s="174">
        <v>0</v>
      </c>
      <c r="AR982" s="174">
        <v>0</v>
      </c>
      <c r="AS982" s="174">
        <v>0</v>
      </c>
      <c r="AT982" s="174">
        <v>0</v>
      </c>
      <c r="AU982" s="174">
        <v>0</v>
      </c>
      <c r="AV982" s="174">
        <v>0</v>
      </c>
      <c r="AW982" s="174">
        <v>0</v>
      </c>
      <c r="AX982" s="174">
        <v>0</v>
      </c>
      <c r="AY982" s="174">
        <v>0</v>
      </c>
      <c r="AZ982" s="174">
        <v>0</v>
      </c>
      <c r="BA982" s="174">
        <v>0</v>
      </c>
      <c r="BB982" s="175">
        <f t="shared" si="311"/>
        <v>1</v>
      </c>
      <c r="BC982" s="175">
        <f t="shared" si="311"/>
        <v>1</v>
      </c>
      <c r="BD982" s="175">
        <f t="shared" si="311"/>
        <v>1</v>
      </c>
      <c r="BE982" s="175">
        <f t="shared" si="311"/>
        <v>1</v>
      </c>
      <c r="BF982" s="175">
        <f t="shared" si="311"/>
        <v>1</v>
      </c>
      <c r="BG982" s="175">
        <f t="shared" si="311"/>
        <v>1</v>
      </c>
      <c r="BH982" s="175">
        <f t="shared" si="311"/>
        <v>1</v>
      </c>
      <c r="BI982" s="175">
        <f t="shared" si="311"/>
        <v>1</v>
      </c>
      <c r="BJ982" s="175">
        <f t="shared" si="311"/>
        <v>1</v>
      </c>
      <c r="BK982" s="175">
        <f t="shared" si="308"/>
        <v>1</v>
      </c>
      <c r="BL982" s="175">
        <f t="shared" si="309"/>
        <v>1</v>
      </c>
      <c r="BM982" s="175">
        <f t="shared" si="310"/>
        <v>1</v>
      </c>
    </row>
    <row r="983" spans="1:65" x14ac:dyDescent="0.35">
      <c r="A983" s="173" t="s">
        <v>81</v>
      </c>
      <c r="B983" s="173" t="str">
        <v>DPS</v>
      </c>
      <c r="C983" s="173" t="str">
        <v>Revenue Digital PS</v>
      </c>
      <c r="D983" s="173" t="str">
        <v>RP M</v>
      </c>
      <c r="E983" s="173" t="str">
        <v>SULBAGTENG</v>
      </c>
      <c r="F983" s="174">
        <v>0</v>
      </c>
      <c r="G983" s="174">
        <v>0</v>
      </c>
      <c r="H983" s="174">
        <v>0</v>
      </c>
      <c r="I983" s="174">
        <v>0</v>
      </c>
      <c r="J983" s="174">
        <v>0</v>
      </c>
      <c r="K983" s="174">
        <v>0</v>
      </c>
      <c r="L983" s="174">
        <v>0</v>
      </c>
      <c r="M983" s="174">
        <v>0</v>
      </c>
      <c r="N983" s="174">
        <v>0</v>
      </c>
      <c r="O983" s="174">
        <v>0</v>
      </c>
      <c r="P983" s="174">
        <v>0</v>
      </c>
      <c r="Q983" s="174">
        <v>0</v>
      </c>
      <c r="R983" s="174">
        <v>0</v>
      </c>
      <c r="S983" s="174">
        <v>0</v>
      </c>
      <c r="T983" s="174">
        <v>0</v>
      </c>
      <c r="U983" s="174">
        <v>0</v>
      </c>
      <c r="V983" s="174">
        <v>0</v>
      </c>
      <c r="W983" s="174">
        <v>0</v>
      </c>
      <c r="X983" s="174">
        <v>0</v>
      </c>
      <c r="Y983" s="174">
        <v>0</v>
      </c>
      <c r="Z983" s="174">
        <v>0</v>
      </c>
      <c r="AA983" s="174">
        <v>0</v>
      </c>
      <c r="AB983" s="174">
        <v>0</v>
      </c>
      <c r="AC983" s="174">
        <v>0</v>
      </c>
      <c r="AD983" s="174">
        <v>0</v>
      </c>
      <c r="AE983" s="174">
        <v>0</v>
      </c>
      <c r="AF983" s="174">
        <v>0</v>
      </c>
      <c r="AG983" s="174">
        <v>0</v>
      </c>
      <c r="AH983" s="174">
        <v>0</v>
      </c>
      <c r="AI983" s="174">
        <v>0</v>
      </c>
      <c r="AJ983" s="174">
        <v>0</v>
      </c>
      <c r="AK983" s="174">
        <v>0</v>
      </c>
      <c r="AL983" s="174">
        <v>0</v>
      </c>
      <c r="AM983" s="174">
        <v>0</v>
      </c>
      <c r="AN983" s="174">
        <v>0</v>
      </c>
      <c r="AO983" s="174">
        <v>0</v>
      </c>
      <c r="AP983" s="174">
        <v>0</v>
      </c>
      <c r="AQ983" s="174">
        <v>0</v>
      </c>
      <c r="AR983" s="174">
        <v>0</v>
      </c>
      <c r="AS983" s="174">
        <v>0</v>
      </c>
      <c r="AT983" s="174">
        <v>0</v>
      </c>
      <c r="AU983" s="174">
        <v>0</v>
      </c>
      <c r="AV983" s="174">
        <v>0</v>
      </c>
      <c r="AW983" s="174">
        <v>0</v>
      </c>
      <c r="AX983" s="174">
        <v>0</v>
      </c>
      <c r="AY983" s="174">
        <v>0</v>
      </c>
      <c r="AZ983" s="174">
        <v>0</v>
      </c>
      <c r="BA983" s="174">
        <v>0</v>
      </c>
      <c r="BB983" s="175">
        <f t="shared" si="311"/>
        <v>1</v>
      </c>
      <c r="BC983" s="175">
        <f t="shared" si="311"/>
        <v>1</v>
      </c>
      <c r="BD983" s="175">
        <f t="shared" si="311"/>
        <v>1</v>
      </c>
      <c r="BE983" s="175">
        <f t="shared" si="311"/>
        <v>1</v>
      </c>
      <c r="BF983" s="175">
        <f t="shared" si="311"/>
        <v>1</v>
      </c>
      <c r="BG983" s="175">
        <f t="shared" si="311"/>
        <v>1</v>
      </c>
      <c r="BH983" s="175">
        <f t="shared" si="311"/>
        <v>1</v>
      </c>
      <c r="BI983" s="175">
        <f t="shared" si="311"/>
        <v>1</v>
      </c>
      <c r="BJ983" s="175">
        <f t="shared" si="311"/>
        <v>1</v>
      </c>
      <c r="BK983" s="175">
        <f t="shared" si="308"/>
        <v>1</v>
      </c>
      <c r="BL983" s="175">
        <f t="shared" si="309"/>
        <v>1</v>
      </c>
      <c r="BM983" s="175">
        <f t="shared" si="310"/>
        <v>1</v>
      </c>
    </row>
    <row r="984" spans="1:65" x14ac:dyDescent="0.35">
      <c r="A984" s="173" t="s">
        <v>81</v>
      </c>
      <c r="B984" s="173" t="str">
        <v>DPS</v>
      </c>
      <c r="C984" s="173" t="str">
        <v>Revenue Digital PS</v>
      </c>
      <c r="D984" s="173" t="str">
        <v>RP M</v>
      </c>
      <c r="E984" s="173" t="str">
        <v>SUMALUT</v>
      </c>
      <c r="F984" s="174">
        <v>0</v>
      </c>
      <c r="G984" s="174">
        <v>0</v>
      </c>
      <c r="H984" s="174">
        <v>0</v>
      </c>
      <c r="I984" s="174">
        <v>0</v>
      </c>
      <c r="J984" s="174">
        <v>0</v>
      </c>
      <c r="K984" s="174">
        <v>0</v>
      </c>
      <c r="L984" s="174">
        <v>0</v>
      </c>
      <c r="M984" s="174">
        <v>0</v>
      </c>
      <c r="N984" s="174">
        <v>0</v>
      </c>
      <c r="O984" s="174">
        <v>0</v>
      </c>
      <c r="P984" s="174">
        <v>0</v>
      </c>
      <c r="Q984" s="174">
        <v>0</v>
      </c>
      <c r="R984" s="174">
        <v>0</v>
      </c>
      <c r="S984" s="174">
        <v>0</v>
      </c>
      <c r="T984" s="174">
        <v>0</v>
      </c>
      <c r="U984" s="174">
        <v>0</v>
      </c>
      <c r="V984" s="174">
        <v>0</v>
      </c>
      <c r="W984" s="174">
        <v>0</v>
      </c>
      <c r="X984" s="174">
        <v>0</v>
      </c>
      <c r="Y984" s="174">
        <v>0</v>
      </c>
      <c r="Z984" s="174">
        <v>0</v>
      </c>
      <c r="AA984" s="174">
        <v>0</v>
      </c>
      <c r="AB984" s="174">
        <v>0</v>
      </c>
      <c r="AC984" s="174">
        <v>0</v>
      </c>
      <c r="AD984" s="174">
        <v>0</v>
      </c>
      <c r="AE984" s="174">
        <v>0</v>
      </c>
      <c r="AF984" s="174">
        <v>0</v>
      </c>
      <c r="AG984" s="174">
        <v>0</v>
      </c>
      <c r="AH984" s="174">
        <v>0</v>
      </c>
      <c r="AI984" s="174">
        <v>0</v>
      </c>
      <c r="AJ984" s="174">
        <v>0</v>
      </c>
      <c r="AK984" s="174">
        <v>0</v>
      </c>
      <c r="AL984" s="174">
        <v>0</v>
      </c>
      <c r="AM984" s="174">
        <v>0</v>
      </c>
      <c r="AN984" s="174">
        <v>0</v>
      </c>
      <c r="AO984" s="174">
        <v>0</v>
      </c>
      <c r="AP984" s="174">
        <v>0</v>
      </c>
      <c r="AQ984" s="174">
        <v>0</v>
      </c>
      <c r="AR984" s="174">
        <v>0</v>
      </c>
      <c r="AS984" s="174">
        <v>0</v>
      </c>
      <c r="AT984" s="174">
        <v>0</v>
      </c>
      <c r="AU984" s="174">
        <v>0</v>
      </c>
      <c r="AV984" s="174">
        <v>0</v>
      </c>
      <c r="AW984" s="174">
        <v>0</v>
      </c>
      <c r="AX984" s="174">
        <v>0</v>
      </c>
      <c r="AY984" s="174">
        <v>0</v>
      </c>
      <c r="AZ984" s="174">
        <v>0</v>
      </c>
      <c r="BA984" s="174">
        <v>0</v>
      </c>
      <c r="BB984" s="175">
        <f t="shared" si="311"/>
        <v>1</v>
      </c>
      <c r="BC984" s="175">
        <f t="shared" si="311"/>
        <v>1</v>
      </c>
      <c r="BD984" s="175">
        <f t="shared" si="311"/>
        <v>1</v>
      </c>
      <c r="BE984" s="175">
        <f t="shared" ref="BE984:BM1020" si="312">IF(I984=0,1,(U984/I984))</f>
        <v>1</v>
      </c>
      <c r="BF984" s="175">
        <f t="shared" si="312"/>
        <v>1</v>
      </c>
      <c r="BG984" s="175">
        <f t="shared" si="312"/>
        <v>1</v>
      </c>
      <c r="BH984" s="175">
        <f t="shared" si="312"/>
        <v>1</v>
      </c>
      <c r="BI984" s="175">
        <f t="shared" si="312"/>
        <v>1</v>
      </c>
      <c r="BJ984" s="175">
        <f t="shared" si="312"/>
        <v>1</v>
      </c>
      <c r="BK984" s="175">
        <f t="shared" si="308"/>
        <v>1</v>
      </c>
      <c r="BL984" s="175">
        <f t="shared" si="309"/>
        <v>1</v>
      </c>
      <c r="BM984" s="175">
        <f t="shared" si="310"/>
        <v>1</v>
      </c>
    </row>
    <row r="985" spans="1:65" x14ac:dyDescent="0.35">
      <c r="A985" s="170" t="s">
        <v>81</v>
      </c>
      <c r="B985" s="170" t="str">
        <v>DPS</v>
      </c>
      <c r="C985" s="170" t="str">
        <v>Sales Wireline PS</v>
      </c>
      <c r="D985" s="170" t="str">
        <v>SST</v>
      </c>
      <c r="E985" s="170" t="str">
        <v>TR5</v>
      </c>
      <c r="F985" s="171">
        <v>1</v>
      </c>
      <c r="G985" s="171">
        <v>5</v>
      </c>
      <c r="H985" s="171">
        <v>5</v>
      </c>
      <c r="I985" s="171">
        <v>5</v>
      </c>
      <c r="J985" s="171">
        <v>5</v>
      </c>
      <c r="K985" s="171">
        <v>4</v>
      </c>
      <c r="L985" s="171">
        <v>5</v>
      </c>
      <c r="M985" s="171">
        <v>5</v>
      </c>
      <c r="N985" s="171">
        <v>5</v>
      </c>
      <c r="O985" s="171">
        <v>5</v>
      </c>
      <c r="P985" s="171">
        <v>7</v>
      </c>
      <c r="Q985" s="171">
        <v>5</v>
      </c>
      <c r="R985" s="171">
        <v>3</v>
      </c>
      <c r="S985" s="171">
        <v>6</v>
      </c>
      <c r="T985" s="171">
        <v>9</v>
      </c>
      <c r="U985" s="171">
        <v>9</v>
      </c>
      <c r="V985" s="171">
        <v>9</v>
      </c>
      <c r="W985" s="171">
        <v>9</v>
      </c>
      <c r="X985" s="171">
        <v>9</v>
      </c>
      <c r="Y985" s="171">
        <v>9</v>
      </c>
      <c r="Z985" s="171">
        <v>9</v>
      </c>
      <c r="AA985" s="171">
        <v>9</v>
      </c>
      <c r="AB985" s="171">
        <v>9</v>
      </c>
      <c r="AC985" s="171">
        <v>9</v>
      </c>
      <c r="AD985" s="171">
        <v>1</v>
      </c>
      <c r="AE985" s="171">
        <v>5</v>
      </c>
      <c r="AF985" s="171">
        <v>5</v>
      </c>
      <c r="AG985" s="171">
        <v>5</v>
      </c>
      <c r="AH985" s="171">
        <v>5</v>
      </c>
      <c r="AI985" s="171">
        <v>4</v>
      </c>
      <c r="AJ985" s="171">
        <v>5</v>
      </c>
      <c r="AK985" s="171">
        <v>5</v>
      </c>
      <c r="AL985" s="171">
        <v>5</v>
      </c>
      <c r="AM985" s="171">
        <v>5</v>
      </c>
      <c r="AN985" s="171">
        <v>7</v>
      </c>
      <c r="AO985" s="171">
        <v>5</v>
      </c>
      <c r="AP985" s="171">
        <v>3</v>
      </c>
      <c r="AQ985" s="171">
        <v>3</v>
      </c>
      <c r="AR985" s="171">
        <v>3</v>
      </c>
      <c r="AS985" s="171">
        <v>0</v>
      </c>
      <c r="AT985" s="171">
        <v>0</v>
      </c>
      <c r="AU985" s="171">
        <v>0</v>
      </c>
      <c r="AV985" s="171">
        <v>0</v>
      </c>
      <c r="AW985" s="171">
        <v>0</v>
      </c>
      <c r="AX985" s="171">
        <v>0</v>
      </c>
      <c r="AY985" s="171">
        <v>0</v>
      </c>
      <c r="AZ985" s="171">
        <v>0</v>
      </c>
      <c r="BA985" s="171">
        <v>0</v>
      </c>
      <c r="BB985" s="172">
        <f t="shared" ref="BB985:BM1033" si="313">IF(F985=0,1,(R985/F985))</f>
        <v>3</v>
      </c>
      <c r="BC985" s="172">
        <f t="shared" si="313"/>
        <v>1.2</v>
      </c>
      <c r="BD985" s="172">
        <f t="shared" si="313"/>
        <v>1.8</v>
      </c>
      <c r="BE985" s="172">
        <f t="shared" si="312"/>
        <v>1.8</v>
      </c>
      <c r="BF985" s="172">
        <f t="shared" si="312"/>
        <v>1.8</v>
      </c>
      <c r="BG985" s="172">
        <f t="shared" si="312"/>
        <v>2.25</v>
      </c>
      <c r="BH985" s="172">
        <f t="shared" si="312"/>
        <v>1.8</v>
      </c>
      <c r="BI985" s="172">
        <f t="shared" si="312"/>
        <v>1.8</v>
      </c>
      <c r="BJ985" s="172">
        <f t="shared" si="312"/>
        <v>1.8</v>
      </c>
      <c r="BK985" s="172">
        <f t="shared" si="308"/>
        <v>1.8</v>
      </c>
      <c r="BL985" s="172">
        <f t="shared" si="309"/>
        <v>1.2857142857142858</v>
      </c>
      <c r="BM985" s="172">
        <f t="shared" si="310"/>
        <v>1.8</v>
      </c>
    </row>
    <row r="986" spans="1:65" x14ac:dyDescent="0.35">
      <c r="A986" s="173" t="s">
        <v>81</v>
      </c>
      <c r="B986" s="173" t="str">
        <v>DPS</v>
      </c>
      <c r="C986" s="173" t="str">
        <v>Sales Wireline PS</v>
      </c>
      <c r="D986" s="173" t="str">
        <v>SST</v>
      </c>
      <c r="E986" s="173" t="str">
        <v>PAPUA</v>
      </c>
      <c r="F986" s="174">
        <v>1</v>
      </c>
      <c r="G986" s="174">
        <v>0</v>
      </c>
      <c r="H986" s="174">
        <v>0</v>
      </c>
      <c r="I986" s="174">
        <v>0</v>
      </c>
      <c r="J986" s="174">
        <v>0</v>
      </c>
      <c r="K986" s="174">
        <v>0</v>
      </c>
      <c r="L986" s="174">
        <v>0</v>
      </c>
      <c r="M986" s="174">
        <v>0</v>
      </c>
      <c r="N986" s="174">
        <v>0</v>
      </c>
      <c r="O986" s="174">
        <v>0</v>
      </c>
      <c r="P986" s="174">
        <v>0</v>
      </c>
      <c r="Q986" s="174">
        <v>0</v>
      </c>
      <c r="R986" s="174">
        <v>0</v>
      </c>
      <c r="S986" s="174">
        <v>0</v>
      </c>
      <c r="T986" s="174">
        <v>0</v>
      </c>
      <c r="U986" s="174">
        <v>0</v>
      </c>
      <c r="V986" s="174">
        <v>0</v>
      </c>
      <c r="W986" s="174">
        <v>0</v>
      </c>
      <c r="X986" s="174">
        <v>0</v>
      </c>
      <c r="Y986" s="174">
        <v>0</v>
      </c>
      <c r="Z986" s="174">
        <v>0</v>
      </c>
      <c r="AA986" s="174">
        <v>0</v>
      </c>
      <c r="AB986" s="174">
        <v>0</v>
      </c>
      <c r="AC986" s="174">
        <v>0</v>
      </c>
      <c r="AD986" s="174">
        <v>1</v>
      </c>
      <c r="AE986" s="174">
        <v>0</v>
      </c>
      <c r="AF986" s="174">
        <v>0</v>
      </c>
      <c r="AG986" s="174">
        <v>0</v>
      </c>
      <c r="AH986" s="174">
        <v>0</v>
      </c>
      <c r="AI986" s="174">
        <v>0</v>
      </c>
      <c r="AJ986" s="174">
        <v>0</v>
      </c>
      <c r="AK986" s="174">
        <v>0</v>
      </c>
      <c r="AL986" s="174">
        <v>0</v>
      </c>
      <c r="AM986" s="174">
        <v>0</v>
      </c>
      <c r="AN986" s="174">
        <v>0</v>
      </c>
      <c r="AO986" s="174">
        <v>0</v>
      </c>
      <c r="AP986" s="174">
        <v>0</v>
      </c>
      <c r="AQ986" s="174">
        <v>0</v>
      </c>
      <c r="AR986" s="174">
        <v>0</v>
      </c>
      <c r="AS986" s="174">
        <v>0</v>
      </c>
      <c r="AT986" s="174">
        <v>0</v>
      </c>
      <c r="AU986" s="174">
        <v>0</v>
      </c>
      <c r="AV986" s="174">
        <v>0</v>
      </c>
      <c r="AW986" s="174">
        <v>0</v>
      </c>
      <c r="AX986" s="174">
        <v>0</v>
      </c>
      <c r="AY986" s="174">
        <v>0</v>
      </c>
      <c r="AZ986" s="174">
        <v>0</v>
      </c>
      <c r="BA986" s="174">
        <v>0</v>
      </c>
      <c r="BB986" s="175">
        <f t="shared" si="313"/>
        <v>0</v>
      </c>
      <c r="BC986" s="175">
        <f t="shared" si="313"/>
        <v>1</v>
      </c>
      <c r="BD986" s="175">
        <f t="shared" si="313"/>
        <v>1</v>
      </c>
      <c r="BE986" s="175">
        <f t="shared" si="312"/>
        <v>1</v>
      </c>
      <c r="BF986" s="175">
        <f t="shared" si="312"/>
        <v>1</v>
      </c>
      <c r="BG986" s="175">
        <f t="shared" si="312"/>
        <v>1</v>
      </c>
      <c r="BH986" s="175">
        <f t="shared" si="312"/>
        <v>1</v>
      </c>
      <c r="BI986" s="175">
        <f t="shared" si="312"/>
        <v>1</v>
      </c>
      <c r="BJ986" s="175">
        <f t="shared" si="312"/>
        <v>1</v>
      </c>
      <c r="BK986" s="175">
        <f t="shared" si="308"/>
        <v>1</v>
      </c>
      <c r="BL986" s="175">
        <f t="shared" si="309"/>
        <v>1</v>
      </c>
      <c r="BM986" s="175">
        <f t="shared" si="310"/>
        <v>1</v>
      </c>
    </row>
    <row r="987" spans="1:65" x14ac:dyDescent="0.35">
      <c r="A987" s="173" t="s">
        <v>81</v>
      </c>
      <c r="B987" s="173" t="str">
        <v>DPS</v>
      </c>
      <c r="C987" s="173" t="str">
        <v>Sales Wireline PS</v>
      </c>
      <c r="D987" s="173" t="str">
        <v>SST</v>
      </c>
      <c r="E987" s="173" t="str">
        <v>PAPUA BARAT</v>
      </c>
      <c r="F987" s="174">
        <v>0</v>
      </c>
      <c r="G987" s="174">
        <v>0</v>
      </c>
      <c r="H987" s="174">
        <v>1</v>
      </c>
      <c r="I987" s="174">
        <v>0</v>
      </c>
      <c r="J987" s="174">
        <v>0</v>
      </c>
      <c r="K987" s="174">
        <v>0</v>
      </c>
      <c r="L987" s="174">
        <v>0</v>
      </c>
      <c r="M987" s="174">
        <v>0</v>
      </c>
      <c r="N987" s="174">
        <v>0</v>
      </c>
      <c r="O987" s="174">
        <v>0</v>
      </c>
      <c r="P987" s="174">
        <v>0</v>
      </c>
      <c r="Q987" s="174">
        <v>0</v>
      </c>
      <c r="R987" s="174">
        <v>0</v>
      </c>
      <c r="S987" s="174">
        <v>0</v>
      </c>
      <c r="T987" s="174">
        <v>0</v>
      </c>
      <c r="U987" s="174">
        <v>0</v>
      </c>
      <c r="V987" s="174">
        <v>0</v>
      </c>
      <c r="W987" s="174">
        <v>0</v>
      </c>
      <c r="X987" s="174">
        <v>0</v>
      </c>
      <c r="Y987" s="174">
        <v>0</v>
      </c>
      <c r="Z987" s="174">
        <v>0</v>
      </c>
      <c r="AA987" s="174">
        <v>0</v>
      </c>
      <c r="AB987" s="174">
        <v>0</v>
      </c>
      <c r="AC987" s="174">
        <v>0</v>
      </c>
      <c r="AD987" s="174">
        <v>0</v>
      </c>
      <c r="AE987" s="174">
        <v>0</v>
      </c>
      <c r="AF987" s="174">
        <v>1</v>
      </c>
      <c r="AG987" s="174">
        <v>0</v>
      </c>
      <c r="AH987" s="174">
        <v>0</v>
      </c>
      <c r="AI987" s="174">
        <v>0</v>
      </c>
      <c r="AJ987" s="174">
        <v>0</v>
      </c>
      <c r="AK987" s="174">
        <v>0</v>
      </c>
      <c r="AL987" s="174">
        <v>0</v>
      </c>
      <c r="AM987" s="174">
        <v>0</v>
      </c>
      <c r="AN987" s="174">
        <v>0</v>
      </c>
      <c r="AO987" s="174">
        <v>0</v>
      </c>
      <c r="AP987" s="174">
        <v>0</v>
      </c>
      <c r="AQ987" s="174">
        <v>0</v>
      </c>
      <c r="AR987" s="174">
        <v>0</v>
      </c>
      <c r="AS987" s="174">
        <v>0</v>
      </c>
      <c r="AT987" s="174">
        <v>0</v>
      </c>
      <c r="AU987" s="174">
        <v>0</v>
      </c>
      <c r="AV987" s="174">
        <v>0</v>
      </c>
      <c r="AW987" s="174">
        <v>0</v>
      </c>
      <c r="AX987" s="174">
        <v>0</v>
      </c>
      <c r="AY987" s="174">
        <v>0</v>
      </c>
      <c r="AZ987" s="174">
        <v>0</v>
      </c>
      <c r="BA987" s="174">
        <v>0</v>
      </c>
      <c r="BB987" s="175">
        <f t="shared" si="313"/>
        <v>1</v>
      </c>
      <c r="BC987" s="175">
        <f t="shared" si="313"/>
        <v>1</v>
      </c>
      <c r="BD987" s="175">
        <f t="shared" si="313"/>
        <v>0</v>
      </c>
      <c r="BE987" s="175">
        <f t="shared" si="312"/>
        <v>1</v>
      </c>
      <c r="BF987" s="175">
        <f t="shared" si="312"/>
        <v>1</v>
      </c>
      <c r="BG987" s="175">
        <f t="shared" si="312"/>
        <v>1</v>
      </c>
      <c r="BH987" s="175">
        <f t="shared" si="312"/>
        <v>1</v>
      </c>
      <c r="BI987" s="175">
        <f t="shared" si="312"/>
        <v>1</v>
      </c>
      <c r="BJ987" s="175">
        <f t="shared" si="312"/>
        <v>1</v>
      </c>
      <c r="BK987" s="175">
        <f t="shared" si="308"/>
        <v>1</v>
      </c>
      <c r="BL987" s="175">
        <f t="shared" si="309"/>
        <v>1</v>
      </c>
      <c r="BM987" s="175">
        <f t="shared" si="310"/>
        <v>1</v>
      </c>
    </row>
    <row r="988" spans="1:65" x14ac:dyDescent="0.35">
      <c r="A988" s="173" t="s">
        <v>81</v>
      </c>
      <c r="B988" s="173" t="str">
        <v>DPS</v>
      </c>
      <c r="C988" s="173" t="str">
        <v>Sales Wireline PS</v>
      </c>
      <c r="D988" s="173" t="str">
        <v>SST</v>
      </c>
      <c r="E988" s="173" t="str">
        <v>SULBAGSEL</v>
      </c>
      <c r="F988" s="174">
        <v>0</v>
      </c>
      <c r="G988" s="174">
        <v>0</v>
      </c>
      <c r="H988" s="174">
        <v>2</v>
      </c>
      <c r="I988" s="174">
        <v>0</v>
      </c>
      <c r="J988" s="174">
        <v>0</v>
      </c>
      <c r="K988" s="174">
        <v>2</v>
      </c>
      <c r="L988" s="174">
        <v>0</v>
      </c>
      <c r="M988" s="174">
        <v>0</v>
      </c>
      <c r="N988" s="174">
        <v>0</v>
      </c>
      <c r="O988" s="174">
        <v>0</v>
      </c>
      <c r="P988" s="174">
        <v>2</v>
      </c>
      <c r="Q988" s="174">
        <v>0</v>
      </c>
      <c r="R988" s="174">
        <v>0</v>
      </c>
      <c r="S988" s="174">
        <v>0</v>
      </c>
      <c r="T988" s="174">
        <v>2</v>
      </c>
      <c r="U988" s="174">
        <v>2</v>
      </c>
      <c r="V988" s="174">
        <v>2</v>
      </c>
      <c r="W988" s="174">
        <v>2</v>
      </c>
      <c r="X988" s="174">
        <v>2</v>
      </c>
      <c r="Y988" s="174">
        <v>2</v>
      </c>
      <c r="Z988" s="174">
        <v>2</v>
      </c>
      <c r="AA988" s="174">
        <v>2</v>
      </c>
      <c r="AB988" s="174">
        <v>2</v>
      </c>
      <c r="AC988" s="174">
        <v>2</v>
      </c>
      <c r="AD988" s="174">
        <v>0</v>
      </c>
      <c r="AE988" s="174">
        <v>0</v>
      </c>
      <c r="AF988" s="174">
        <v>2</v>
      </c>
      <c r="AG988" s="174">
        <v>0</v>
      </c>
      <c r="AH988" s="174">
        <v>0</v>
      </c>
      <c r="AI988" s="174">
        <v>2</v>
      </c>
      <c r="AJ988" s="174">
        <v>0</v>
      </c>
      <c r="AK988" s="174">
        <v>0</v>
      </c>
      <c r="AL988" s="174">
        <v>0</v>
      </c>
      <c r="AM988" s="174">
        <v>0</v>
      </c>
      <c r="AN988" s="174">
        <v>2</v>
      </c>
      <c r="AO988" s="174">
        <v>0</v>
      </c>
      <c r="AP988" s="174">
        <v>0</v>
      </c>
      <c r="AQ988" s="174">
        <v>0</v>
      </c>
      <c r="AR988" s="174">
        <v>2</v>
      </c>
      <c r="AS988" s="174">
        <v>0</v>
      </c>
      <c r="AT988" s="174">
        <v>0</v>
      </c>
      <c r="AU988" s="174">
        <v>0</v>
      </c>
      <c r="AV988" s="174">
        <v>0</v>
      </c>
      <c r="AW988" s="174">
        <v>0</v>
      </c>
      <c r="AX988" s="174">
        <v>0</v>
      </c>
      <c r="AY988" s="174">
        <v>0</v>
      </c>
      <c r="AZ988" s="174">
        <v>0</v>
      </c>
      <c r="BA988" s="174">
        <v>0</v>
      </c>
      <c r="BB988" s="175">
        <f t="shared" si="313"/>
        <v>1</v>
      </c>
      <c r="BC988" s="175">
        <f t="shared" si="313"/>
        <v>1</v>
      </c>
      <c r="BD988" s="175">
        <f t="shared" si="313"/>
        <v>1</v>
      </c>
      <c r="BE988" s="175">
        <f t="shared" si="312"/>
        <v>1</v>
      </c>
      <c r="BF988" s="175">
        <f t="shared" si="312"/>
        <v>1</v>
      </c>
      <c r="BG988" s="175">
        <f t="shared" si="312"/>
        <v>1</v>
      </c>
      <c r="BH988" s="175">
        <f t="shared" si="312"/>
        <v>1</v>
      </c>
      <c r="BI988" s="175">
        <f t="shared" si="312"/>
        <v>1</v>
      </c>
      <c r="BJ988" s="175">
        <f t="shared" si="312"/>
        <v>1</v>
      </c>
      <c r="BK988" s="175">
        <f t="shared" si="308"/>
        <v>1</v>
      </c>
      <c r="BL988" s="175">
        <f t="shared" si="309"/>
        <v>1</v>
      </c>
      <c r="BM988" s="175">
        <f t="shared" si="310"/>
        <v>1</v>
      </c>
    </row>
    <row r="989" spans="1:65" x14ac:dyDescent="0.35">
      <c r="A989" s="173" t="s">
        <v>81</v>
      </c>
      <c r="B989" s="173" t="str">
        <v>DPS</v>
      </c>
      <c r="C989" s="173" t="str">
        <v>Sales Wireline PS</v>
      </c>
      <c r="D989" s="173" t="str">
        <v>SST</v>
      </c>
      <c r="E989" s="173" t="str">
        <v>SULBAGTENG</v>
      </c>
      <c r="F989" s="174">
        <v>0</v>
      </c>
      <c r="G989" s="174">
        <v>2</v>
      </c>
      <c r="H989" s="174">
        <v>0</v>
      </c>
      <c r="I989" s="174">
        <v>2</v>
      </c>
      <c r="J989" s="174">
        <v>2</v>
      </c>
      <c r="K989" s="174">
        <v>0</v>
      </c>
      <c r="L989" s="174">
        <v>2</v>
      </c>
      <c r="M989" s="174">
        <v>2</v>
      </c>
      <c r="N989" s="174">
        <v>2</v>
      </c>
      <c r="O989" s="174">
        <v>2</v>
      </c>
      <c r="P989" s="174">
        <v>2</v>
      </c>
      <c r="Q989" s="174">
        <v>2</v>
      </c>
      <c r="R989" s="174">
        <v>0</v>
      </c>
      <c r="S989" s="174">
        <v>2</v>
      </c>
      <c r="T989" s="174">
        <v>2</v>
      </c>
      <c r="U989" s="174">
        <v>2</v>
      </c>
      <c r="V989" s="174">
        <v>2</v>
      </c>
      <c r="W989" s="174">
        <v>2</v>
      </c>
      <c r="X989" s="174">
        <v>2</v>
      </c>
      <c r="Y989" s="174">
        <v>2</v>
      </c>
      <c r="Z989" s="174">
        <v>2</v>
      </c>
      <c r="AA989" s="174">
        <v>2</v>
      </c>
      <c r="AB989" s="174">
        <v>2</v>
      </c>
      <c r="AC989" s="174">
        <v>2</v>
      </c>
      <c r="AD989" s="174">
        <v>0</v>
      </c>
      <c r="AE989" s="174">
        <v>2</v>
      </c>
      <c r="AF989" s="174">
        <v>0</v>
      </c>
      <c r="AG989" s="174">
        <v>2</v>
      </c>
      <c r="AH989" s="174">
        <v>2</v>
      </c>
      <c r="AI989" s="174">
        <v>0</v>
      </c>
      <c r="AJ989" s="174">
        <v>2</v>
      </c>
      <c r="AK989" s="174">
        <v>2</v>
      </c>
      <c r="AL989" s="174">
        <v>2</v>
      </c>
      <c r="AM989" s="174">
        <v>2</v>
      </c>
      <c r="AN989" s="174">
        <v>2</v>
      </c>
      <c r="AO989" s="174">
        <v>2</v>
      </c>
      <c r="AP989" s="174">
        <v>0</v>
      </c>
      <c r="AQ989" s="174">
        <v>2</v>
      </c>
      <c r="AR989" s="174">
        <v>0</v>
      </c>
      <c r="AS989" s="174">
        <v>0</v>
      </c>
      <c r="AT989" s="174">
        <v>0</v>
      </c>
      <c r="AU989" s="174">
        <v>0</v>
      </c>
      <c r="AV989" s="174">
        <v>0</v>
      </c>
      <c r="AW989" s="174">
        <v>0</v>
      </c>
      <c r="AX989" s="174">
        <v>0</v>
      </c>
      <c r="AY989" s="174">
        <v>0</v>
      </c>
      <c r="AZ989" s="174">
        <v>0</v>
      </c>
      <c r="BA989" s="174">
        <v>0</v>
      </c>
      <c r="BB989" s="175">
        <f t="shared" si="313"/>
        <v>1</v>
      </c>
      <c r="BC989" s="175">
        <f t="shared" si="313"/>
        <v>1</v>
      </c>
      <c r="BD989" s="175">
        <f t="shared" si="313"/>
        <v>1</v>
      </c>
      <c r="BE989" s="175">
        <f t="shared" si="312"/>
        <v>1</v>
      </c>
      <c r="BF989" s="175">
        <f t="shared" si="312"/>
        <v>1</v>
      </c>
      <c r="BG989" s="175">
        <f t="shared" si="312"/>
        <v>1</v>
      </c>
      <c r="BH989" s="175">
        <f t="shared" si="312"/>
        <v>1</v>
      </c>
      <c r="BI989" s="175">
        <f t="shared" si="312"/>
        <v>1</v>
      </c>
      <c r="BJ989" s="175">
        <f t="shared" si="312"/>
        <v>1</v>
      </c>
      <c r="BK989" s="175">
        <f t="shared" si="308"/>
        <v>1</v>
      </c>
      <c r="BL989" s="175">
        <f t="shared" si="309"/>
        <v>1</v>
      </c>
      <c r="BM989" s="175">
        <f t="shared" si="310"/>
        <v>1</v>
      </c>
    </row>
    <row r="990" spans="1:65" x14ac:dyDescent="0.35">
      <c r="A990" s="173" t="s">
        <v>81</v>
      </c>
      <c r="B990" s="173" t="str">
        <v>DPS</v>
      </c>
      <c r="C990" s="173" t="str">
        <v>Sales Wireline PS</v>
      </c>
      <c r="D990" s="173" t="str">
        <v>SST</v>
      </c>
      <c r="E990" s="173" t="str">
        <v>SUMALUT</v>
      </c>
      <c r="F990" s="174">
        <v>0</v>
      </c>
      <c r="G990" s="174">
        <v>3</v>
      </c>
      <c r="H990" s="174">
        <v>2</v>
      </c>
      <c r="I990" s="174">
        <v>3</v>
      </c>
      <c r="J990" s="174">
        <v>3</v>
      </c>
      <c r="K990" s="174">
        <v>2</v>
      </c>
      <c r="L990" s="174">
        <v>3</v>
      </c>
      <c r="M990" s="174">
        <v>3</v>
      </c>
      <c r="N990" s="174">
        <v>3</v>
      </c>
      <c r="O990" s="174">
        <v>3</v>
      </c>
      <c r="P990" s="174">
        <v>3</v>
      </c>
      <c r="Q990" s="174">
        <v>3</v>
      </c>
      <c r="R990" s="174">
        <v>3</v>
      </c>
      <c r="S990" s="174">
        <v>4</v>
      </c>
      <c r="T990" s="174">
        <v>5</v>
      </c>
      <c r="U990" s="174">
        <v>5</v>
      </c>
      <c r="V990" s="174">
        <v>5</v>
      </c>
      <c r="W990" s="174">
        <v>5</v>
      </c>
      <c r="X990" s="174">
        <v>5</v>
      </c>
      <c r="Y990" s="174">
        <v>5</v>
      </c>
      <c r="Z990" s="174">
        <v>5</v>
      </c>
      <c r="AA990" s="174">
        <v>5</v>
      </c>
      <c r="AB990" s="174">
        <v>5</v>
      </c>
      <c r="AC990" s="174">
        <v>5</v>
      </c>
      <c r="AD990" s="174">
        <v>0</v>
      </c>
      <c r="AE990" s="174">
        <v>3</v>
      </c>
      <c r="AF990" s="174">
        <v>2</v>
      </c>
      <c r="AG990" s="174">
        <v>3</v>
      </c>
      <c r="AH990" s="174">
        <v>3</v>
      </c>
      <c r="AI990" s="174">
        <v>2</v>
      </c>
      <c r="AJ990" s="174">
        <v>3</v>
      </c>
      <c r="AK990" s="174">
        <v>3</v>
      </c>
      <c r="AL990" s="174">
        <v>3</v>
      </c>
      <c r="AM990" s="174">
        <v>3</v>
      </c>
      <c r="AN990" s="174">
        <v>3</v>
      </c>
      <c r="AO990" s="174">
        <v>3</v>
      </c>
      <c r="AP990" s="174">
        <v>3</v>
      </c>
      <c r="AQ990" s="174">
        <v>1</v>
      </c>
      <c r="AR990" s="174">
        <v>1</v>
      </c>
      <c r="AS990" s="174">
        <v>0</v>
      </c>
      <c r="AT990" s="174">
        <v>0</v>
      </c>
      <c r="AU990" s="174">
        <v>0</v>
      </c>
      <c r="AV990" s="174">
        <v>0</v>
      </c>
      <c r="AW990" s="174">
        <v>0</v>
      </c>
      <c r="AX990" s="174">
        <v>0</v>
      </c>
      <c r="AY990" s="174">
        <v>0</v>
      </c>
      <c r="AZ990" s="174">
        <v>0</v>
      </c>
      <c r="BA990" s="174">
        <v>0</v>
      </c>
      <c r="BB990" s="175">
        <f t="shared" si="313"/>
        <v>1</v>
      </c>
      <c r="BC990" s="175">
        <f t="shared" si="313"/>
        <v>1.3333333333333333</v>
      </c>
      <c r="BD990" s="175">
        <f t="shared" si="313"/>
        <v>2.5</v>
      </c>
      <c r="BE990" s="175">
        <f t="shared" si="312"/>
        <v>1.6666666666666667</v>
      </c>
      <c r="BF990" s="175">
        <f t="shared" si="312"/>
        <v>1.6666666666666667</v>
      </c>
      <c r="BG990" s="175">
        <f t="shared" si="312"/>
        <v>2.5</v>
      </c>
      <c r="BH990" s="175">
        <f t="shared" si="312"/>
        <v>1.6666666666666667</v>
      </c>
      <c r="BI990" s="175">
        <f t="shared" si="312"/>
        <v>1.6666666666666667</v>
      </c>
      <c r="BJ990" s="175">
        <f t="shared" si="312"/>
        <v>1.6666666666666667</v>
      </c>
      <c r="BK990" s="175">
        <f t="shared" si="308"/>
        <v>1.6666666666666667</v>
      </c>
      <c r="BL990" s="175">
        <f t="shared" si="309"/>
        <v>1.6666666666666667</v>
      </c>
      <c r="BM990" s="175">
        <f t="shared" si="310"/>
        <v>1.6666666666666667</v>
      </c>
    </row>
    <row r="991" spans="1:65" x14ac:dyDescent="0.35">
      <c r="A991" s="170" t="s">
        <v>81</v>
      </c>
      <c r="B991" s="170" t="str">
        <v>DPS</v>
      </c>
      <c r="C991" s="170" t="str">
        <v>Sales HSI PS</v>
      </c>
      <c r="D991" s="170" t="str">
        <v>SSL</v>
      </c>
      <c r="E991" s="170" t="str">
        <v>TR5</v>
      </c>
      <c r="F991" s="171">
        <v>1</v>
      </c>
      <c r="G991" s="171">
        <v>20</v>
      </c>
      <c r="H991" s="171">
        <v>36</v>
      </c>
      <c r="I991" s="171">
        <v>57</v>
      </c>
      <c r="J991" s="171">
        <v>77</v>
      </c>
      <c r="K991" s="171">
        <v>95</v>
      </c>
      <c r="L991" s="171">
        <v>118</v>
      </c>
      <c r="M991" s="171">
        <v>140</v>
      </c>
      <c r="N991" s="171">
        <v>160</v>
      </c>
      <c r="O991" s="171">
        <v>184</v>
      </c>
      <c r="P991" s="171">
        <v>208</v>
      </c>
      <c r="Q991" s="171">
        <v>229</v>
      </c>
      <c r="R991" s="171">
        <v>25</v>
      </c>
      <c r="S991" s="171">
        <v>44</v>
      </c>
      <c r="T991" s="171">
        <v>52</v>
      </c>
      <c r="U991" s="171">
        <v>89</v>
      </c>
      <c r="V991" s="171">
        <v>112</v>
      </c>
      <c r="W991" s="171">
        <v>145</v>
      </c>
      <c r="X991" s="171">
        <v>145</v>
      </c>
      <c r="Y991" s="171">
        <v>145</v>
      </c>
      <c r="Z991" s="171">
        <v>145</v>
      </c>
      <c r="AA991" s="171">
        <v>145</v>
      </c>
      <c r="AB991" s="171">
        <v>145</v>
      </c>
      <c r="AC991" s="171">
        <v>145</v>
      </c>
      <c r="AD991" s="171">
        <v>1</v>
      </c>
      <c r="AE991" s="171">
        <v>19</v>
      </c>
      <c r="AF991" s="171">
        <v>16</v>
      </c>
      <c r="AG991" s="171">
        <v>21</v>
      </c>
      <c r="AH991" s="171">
        <v>20</v>
      </c>
      <c r="AI991" s="171">
        <v>18</v>
      </c>
      <c r="AJ991" s="171">
        <v>23</v>
      </c>
      <c r="AK991" s="171">
        <v>22</v>
      </c>
      <c r="AL991" s="171">
        <v>20</v>
      </c>
      <c r="AM991" s="171">
        <v>24</v>
      </c>
      <c r="AN991" s="171">
        <v>24</v>
      </c>
      <c r="AO991" s="171">
        <v>21</v>
      </c>
      <c r="AP991" s="171">
        <v>25</v>
      </c>
      <c r="AQ991" s="171">
        <v>19</v>
      </c>
      <c r="AR991" s="171">
        <v>8</v>
      </c>
      <c r="AS991" s="171">
        <v>37</v>
      </c>
      <c r="AT991" s="171">
        <v>23</v>
      </c>
      <c r="AU991" s="171">
        <v>33</v>
      </c>
      <c r="AV991" s="171">
        <v>0</v>
      </c>
      <c r="AW991" s="171">
        <v>0</v>
      </c>
      <c r="AX991" s="171">
        <v>0</v>
      </c>
      <c r="AY991" s="171">
        <v>0</v>
      </c>
      <c r="AZ991" s="171">
        <v>0</v>
      </c>
      <c r="BA991" s="171">
        <v>0</v>
      </c>
      <c r="BB991" s="172">
        <f t="shared" si="313"/>
        <v>25</v>
      </c>
      <c r="BC991" s="172">
        <f t="shared" si="313"/>
        <v>2.2000000000000002</v>
      </c>
      <c r="BD991" s="172">
        <f t="shared" si="313"/>
        <v>1.4444444444444444</v>
      </c>
      <c r="BE991" s="172">
        <f t="shared" si="312"/>
        <v>1.5614035087719298</v>
      </c>
      <c r="BF991" s="172">
        <f t="shared" si="312"/>
        <v>1.4545454545454546</v>
      </c>
      <c r="BG991" s="172">
        <f t="shared" si="312"/>
        <v>1.5263157894736843</v>
      </c>
      <c r="BH991" s="172">
        <f t="shared" si="312"/>
        <v>1.228813559322034</v>
      </c>
      <c r="BI991" s="172">
        <f t="shared" si="312"/>
        <v>1.0357142857142858</v>
      </c>
      <c r="BJ991" s="172">
        <f t="shared" si="312"/>
        <v>0.90625</v>
      </c>
      <c r="BK991" s="172">
        <f t="shared" si="308"/>
        <v>0.78804347826086951</v>
      </c>
      <c r="BL991" s="172">
        <f t="shared" si="309"/>
        <v>0.69711538461538458</v>
      </c>
      <c r="BM991" s="172">
        <f t="shared" si="310"/>
        <v>0.63318777292576423</v>
      </c>
    </row>
    <row r="992" spans="1:65" x14ac:dyDescent="0.35">
      <c r="A992" s="173" t="s">
        <v>81</v>
      </c>
      <c r="B992" s="173" t="str">
        <v>DPS</v>
      </c>
      <c r="C992" s="173" t="str">
        <v>Sales HSI PS</v>
      </c>
      <c r="D992" s="173" t="str">
        <v>SSL</v>
      </c>
      <c r="E992" s="173" t="str">
        <v>PAPUA</v>
      </c>
      <c r="F992" s="174">
        <v>1</v>
      </c>
      <c r="G992" s="174">
        <v>1</v>
      </c>
      <c r="H992" s="174">
        <v>1</v>
      </c>
      <c r="I992" s="174">
        <v>2</v>
      </c>
      <c r="J992" s="174">
        <v>2</v>
      </c>
      <c r="K992" s="174">
        <v>2</v>
      </c>
      <c r="L992" s="174">
        <v>3</v>
      </c>
      <c r="M992" s="174">
        <v>3</v>
      </c>
      <c r="N992" s="174">
        <v>3</v>
      </c>
      <c r="O992" s="174">
        <v>4</v>
      </c>
      <c r="P992" s="174">
        <v>4</v>
      </c>
      <c r="Q992" s="174">
        <v>4</v>
      </c>
      <c r="R992" s="174">
        <v>0</v>
      </c>
      <c r="S992" s="174">
        <v>1</v>
      </c>
      <c r="T992" s="174">
        <v>2</v>
      </c>
      <c r="U992" s="174">
        <v>3</v>
      </c>
      <c r="V992" s="174">
        <v>5</v>
      </c>
      <c r="W992" s="174">
        <v>6</v>
      </c>
      <c r="X992" s="174">
        <v>6</v>
      </c>
      <c r="Y992" s="174">
        <v>6</v>
      </c>
      <c r="Z992" s="174">
        <v>6</v>
      </c>
      <c r="AA992" s="174">
        <v>6</v>
      </c>
      <c r="AB992" s="174">
        <v>6</v>
      </c>
      <c r="AC992" s="174">
        <v>6</v>
      </c>
      <c r="AD992" s="174">
        <v>1</v>
      </c>
      <c r="AE992" s="174">
        <v>0</v>
      </c>
      <c r="AF992" s="174">
        <v>0</v>
      </c>
      <c r="AG992" s="174">
        <v>1</v>
      </c>
      <c r="AH992" s="174">
        <v>0</v>
      </c>
      <c r="AI992" s="174">
        <v>0</v>
      </c>
      <c r="AJ992" s="174">
        <v>1</v>
      </c>
      <c r="AK992" s="174">
        <v>0</v>
      </c>
      <c r="AL992" s="174">
        <v>0</v>
      </c>
      <c r="AM992" s="174">
        <v>1</v>
      </c>
      <c r="AN992" s="174">
        <v>0</v>
      </c>
      <c r="AO992" s="174">
        <v>0</v>
      </c>
      <c r="AP992" s="174">
        <v>0</v>
      </c>
      <c r="AQ992" s="174">
        <v>1</v>
      </c>
      <c r="AR992" s="174">
        <v>1</v>
      </c>
      <c r="AS992" s="174">
        <v>1</v>
      </c>
      <c r="AT992" s="174">
        <v>2</v>
      </c>
      <c r="AU992" s="174">
        <v>1</v>
      </c>
      <c r="AV992" s="174">
        <v>0</v>
      </c>
      <c r="AW992" s="174">
        <v>0</v>
      </c>
      <c r="AX992" s="174">
        <v>0</v>
      </c>
      <c r="AY992" s="174">
        <v>0</v>
      </c>
      <c r="AZ992" s="174">
        <v>0</v>
      </c>
      <c r="BA992" s="174">
        <v>0</v>
      </c>
      <c r="BB992" s="175">
        <f t="shared" si="313"/>
        <v>0</v>
      </c>
      <c r="BC992" s="175">
        <f t="shared" si="313"/>
        <v>1</v>
      </c>
      <c r="BD992" s="175">
        <f t="shared" si="313"/>
        <v>2</v>
      </c>
      <c r="BE992" s="175">
        <f t="shared" si="312"/>
        <v>1.5</v>
      </c>
      <c r="BF992" s="175">
        <f t="shared" si="312"/>
        <v>2.5</v>
      </c>
      <c r="BG992" s="175">
        <f t="shared" si="312"/>
        <v>3</v>
      </c>
      <c r="BH992" s="175">
        <f t="shared" si="312"/>
        <v>2</v>
      </c>
      <c r="BI992" s="175">
        <f t="shared" si="312"/>
        <v>2</v>
      </c>
      <c r="BJ992" s="175">
        <f t="shared" si="312"/>
        <v>2</v>
      </c>
      <c r="BK992" s="175">
        <f t="shared" si="308"/>
        <v>1.5</v>
      </c>
      <c r="BL992" s="175">
        <f t="shared" si="309"/>
        <v>1.5</v>
      </c>
      <c r="BM992" s="175">
        <f t="shared" si="310"/>
        <v>1.5</v>
      </c>
    </row>
    <row r="993" spans="1:65" x14ac:dyDescent="0.35">
      <c r="A993" s="173" t="s">
        <v>81</v>
      </c>
      <c r="B993" s="173" t="str">
        <v>DPS</v>
      </c>
      <c r="C993" s="173" t="str">
        <v>Sales HSI PS</v>
      </c>
      <c r="D993" s="173" t="str">
        <v>SSL</v>
      </c>
      <c r="E993" s="173" t="str">
        <v>PAPUA BARAT</v>
      </c>
      <c r="F993" s="174">
        <v>0</v>
      </c>
      <c r="G993" s="174">
        <v>0</v>
      </c>
      <c r="H993" s="174">
        <v>1</v>
      </c>
      <c r="I993" s="174">
        <v>1</v>
      </c>
      <c r="J993" s="174">
        <v>1</v>
      </c>
      <c r="K993" s="174">
        <v>2</v>
      </c>
      <c r="L993" s="174">
        <v>2</v>
      </c>
      <c r="M993" s="174">
        <v>2</v>
      </c>
      <c r="N993" s="174">
        <v>3</v>
      </c>
      <c r="O993" s="174">
        <v>3</v>
      </c>
      <c r="P993" s="174">
        <v>3</v>
      </c>
      <c r="Q993" s="174">
        <v>4</v>
      </c>
      <c r="R993" s="174">
        <v>0</v>
      </c>
      <c r="S993" s="174">
        <v>0</v>
      </c>
      <c r="T993" s="174">
        <v>0</v>
      </c>
      <c r="U993" s="174">
        <v>2</v>
      </c>
      <c r="V993" s="174">
        <v>5</v>
      </c>
      <c r="W993" s="174">
        <v>6</v>
      </c>
      <c r="X993" s="174">
        <v>6</v>
      </c>
      <c r="Y993" s="174">
        <v>6</v>
      </c>
      <c r="Z993" s="174">
        <v>6</v>
      </c>
      <c r="AA993" s="174">
        <v>6</v>
      </c>
      <c r="AB993" s="174">
        <v>6</v>
      </c>
      <c r="AC993" s="174">
        <v>6</v>
      </c>
      <c r="AD993" s="174">
        <v>0</v>
      </c>
      <c r="AE993" s="174">
        <v>0</v>
      </c>
      <c r="AF993" s="174">
        <v>1</v>
      </c>
      <c r="AG993" s="174">
        <v>0</v>
      </c>
      <c r="AH993" s="174">
        <v>0</v>
      </c>
      <c r="AI993" s="174">
        <v>1</v>
      </c>
      <c r="AJ993" s="174">
        <v>0</v>
      </c>
      <c r="AK993" s="174">
        <v>0</v>
      </c>
      <c r="AL993" s="174">
        <v>1</v>
      </c>
      <c r="AM993" s="174">
        <v>0</v>
      </c>
      <c r="AN993" s="174">
        <v>0</v>
      </c>
      <c r="AO993" s="174">
        <v>1</v>
      </c>
      <c r="AP993" s="174">
        <v>0</v>
      </c>
      <c r="AQ993" s="174">
        <v>0</v>
      </c>
      <c r="AR993" s="174">
        <v>0</v>
      </c>
      <c r="AS993" s="174">
        <v>2</v>
      </c>
      <c r="AT993" s="174">
        <v>3</v>
      </c>
      <c r="AU993" s="174">
        <v>1</v>
      </c>
      <c r="AV993" s="174">
        <v>0</v>
      </c>
      <c r="AW993" s="174">
        <v>0</v>
      </c>
      <c r="AX993" s="174">
        <v>0</v>
      </c>
      <c r="AY993" s="174">
        <v>0</v>
      </c>
      <c r="AZ993" s="174">
        <v>0</v>
      </c>
      <c r="BA993" s="174">
        <v>0</v>
      </c>
      <c r="BB993" s="175">
        <f t="shared" si="313"/>
        <v>1</v>
      </c>
      <c r="BC993" s="175">
        <f t="shared" si="313"/>
        <v>1</v>
      </c>
      <c r="BD993" s="175">
        <f t="shared" si="313"/>
        <v>0</v>
      </c>
      <c r="BE993" s="175">
        <f t="shared" si="312"/>
        <v>2</v>
      </c>
      <c r="BF993" s="175">
        <f t="shared" si="312"/>
        <v>5</v>
      </c>
      <c r="BG993" s="175">
        <f t="shared" si="312"/>
        <v>3</v>
      </c>
      <c r="BH993" s="175">
        <f t="shared" si="312"/>
        <v>3</v>
      </c>
      <c r="BI993" s="175">
        <f t="shared" si="312"/>
        <v>3</v>
      </c>
      <c r="BJ993" s="175">
        <f t="shared" si="312"/>
        <v>2</v>
      </c>
      <c r="BK993" s="175">
        <f t="shared" si="308"/>
        <v>2</v>
      </c>
      <c r="BL993" s="175">
        <f t="shared" si="309"/>
        <v>2</v>
      </c>
      <c r="BM993" s="175">
        <f t="shared" si="310"/>
        <v>1.5</v>
      </c>
    </row>
    <row r="994" spans="1:65" x14ac:dyDescent="0.35">
      <c r="A994" s="173" t="s">
        <v>81</v>
      </c>
      <c r="B994" s="173" t="str">
        <v>DPS</v>
      </c>
      <c r="C994" s="173" t="str">
        <v>Sales HSI PS</v>
      </c>
      <c r="D994" s="173" t="str">
        <v>SSL</v>
      </c>
      <c r="E994" s="173" t="str">
        <v>SULBAGSEL</v>
      </c>
      <c r="F994" s="174">
        <v>0</v>
      </c>
      <c r="G994" s="174">
        <v>4</v>
      </c>
      <c r="H994" s="174">
        <v>7</v>
      </c>
      <c r="I994" s="174">
        <v>11</v>
      </c>
      <c r="J994" s="174">
        <v>15</v>
      </c>
      <c r="K994" s="174">
        <v>19</v>
      </c>
      <c r="L994" s="174">
        <v>24</v>
      </c>
      <c r="M994" s="174">
        <v>29</v>
      </c>
      <c r="N994" s="174">
        <v>33</v>
      </c>
      <c r="O994" s="174">
        <v>38</v>
      </c>
      <c r="P994" s="174">
        <v>43</v>
      </c>
      <c r="Q994" s="174">
        <v>47</v>
      </c>
      <c r="R994" s="174">
        <v>15</v>
      </c>
      <c r="S994" s="174">
        <v>19</v>
      </c>
      <c r="T994" s="174">
        <v>23</v>
      </c>
      <c r="U994" s="174">
        <v>35</v>
      </c>
      <c r="V994" s="174">
        <v>44</v>
      </c>
      <c r="W994" s="174">
        <v>66</v>
      </c>
      <c r="X994" s="174">
        <v>66</v>
      </c>
      <c r="Y994" s="174">
        <v>66</v>
      </c>
      <c r="Z994" s="174">
        <v>66</v>
      </c>
      <c r="AA994" s="174">
        <v>66</v>
      </c>
      <c r="AB994" s="174">
        <v>66</v>
      </c>
      <c r="AC994" s="174">
        <v>66</v>
      </c>
      <c r="AD994" s="174">
        <v>0</v>
      </c>
      <c r="AE994" s="174">
        <v>4</v>
      </c>
      <c r="AF994" s="174">
        <v>3</v>
      </c>
      <c r="AG994" s="174">
        <v>4</v>
      </c>
      <c r="AH994" s="174">
        <v>4</v>
      </c>
      <c r="AI994" s="174">
        <v>4</v>
      </c>
      <c r="AJ994" s="174">
        <v>5</v>
      </c>
      <c r="AK994" s="174">
        <v>5</v>
      </c>
      <c r="AL994" s="174">
        <v>4</v>
      </c>
      <c r="AM994" s="174">
        <v>5</v>
      </c>
      <c r="AN994" s="174">
        <v>5</v>
      </c>
      <c r="AO994" s="174">
        <v>4</v>
      </c>
      <c r="AP994" s="174">
        <v>15</v>
      </c>
      <c r="AQ994" s="174">
        <v>4</v>
      </c>
      <c r="AR994" s="174">
        <v>4</v>
      </c>
      <c r="AS994" s="174">
        <v>12</v>
      </c>
      <c r="AT994" s="174">
        <v>9</v>
      </c>
      <c r="AU994" s="174">
        <v>22</v>
      </c>
      <c r="AV994" s="174">
        <v>0</v>
      </c>
      <c r="AW994" s="174">
        <v>0</v>
      </c>
      <c r="AX994" s="174">
        <v>0</v>
      </c>
      <c r="AY994" s="174">
        <v>0</v>
      </c>
      <c r="AZ994" s="174">
        <v>0</v>
      </c>
      <c r="BA994" s="174">
        <v>0</v>
      </c>
      <c r="BB994" s="175">
        <f t="shared" si="313"/>
        <v>1</v>
      </c>
      <c r="BC994" s="175">
        <f t="shared" si="313"/>
        <v>4.75</v>
      </c>
      <c r="BD994" s="175">
        <f t="shared" si="313"/>
        <v>3.2857142857142856</v>
      </c>
      <c r="BE994" s="175">
        <f t="shared" si="312"/>
        <v>3.1818181818181817</v>
      </c>
      <c r="BF994" s="175">
        <f t="shared" si="312"/>
        <v>2.9333333333333331</v>
      </c>
      <c r="BG994" s="175">
        <f t="shared" si="312"/>
        <v>3.4736842105263159</v>
      </c>
      <c r="BH994" s="175">
        <f t="shared" si="312"/>
        <v>2.75</v>
      </c>
      <c r="BI994" s="175">
        <f t="shared" si="312"/>
        <v>2.2758620689655173</v>
      </c>
      <c r="BJ994" s="175">
        <f t="shared" si="312"/>
        <v>2</v>
      </c>
      <c r="BK994" s="175">
        <f t="shared" si="308"/>
        <v>1.736842105263158</v>
      </c>
      <c r="BL994" s="175">
        <f t="shared" si="309"/>
        <v>1.5348837209302326</v>
      </c>
      <c r="BM994" s="175">
        <f t="shared" si="310"/>
        <v>1.4042553191489362</v>
      </c>
    </row>
    <row r="995" spans="1:65" x14ac:dyDescent="0.35">
      <c r="A995" s="173" t="s">
        <v>81</v>
      </c>
      <c r="B995" s="173" t="str">
        <v>DPS</v>
      </c>
      <c r="C995" s="173" t="str">
        <v>Sales HSI PS</v>
      </c>
      <c r="D995" s="173" t="str">
        <v>SSL</v>
      </c>
      <c r="E995" s="173" t="str">
        <v>SULBAGTENG</v>
      </c>
      <c r="F995" s="174">
        <v>0</v>
      </c>
      <c r="G995" s="174">
        <v>5</v>
      </c>
      <c r="H995" s="174">
        <v>9</v>
      </c>
      <c r="I995" s="174">
        <v>14</v>
      </c>
      <c r="J995" s="174">
        <v>19</v>
      </c>
      <c r="K995" s="174">
        <v>23</v>
      </c>
      <c r="L995" s="174">
        <v>28</v>
      </c>
      <c r="M995" s="174">
        <v>33</v>
      </c>
      <c r="N995" s="174">
        <v>38</v>
      </c>
      <c r="O995" s="174">
        <v>44</v>
      </c>
      <c r="P995" s="174">
        <v>50</v>
      </c>
      <c r="Q995" s="174">
        <v>55</v>
      </c>
      <c r="R995" s="174">
        <v>5</v>
      </c>
      <c r="S995" s="174">
        <v>14</v>
      </c>
      <c r="T995" s="174">
        <v>14</v>
      </c>
      <c r="U995" s="174">
        <v>27</v>
      </c>
      <c r="V995" s="174">
        <v>31</v>
      </c>
      <c r="W995" s="174">
        <v>32</v>
      </c>
      <c r="X995" s="174">
        <v>32</v>
      </c>
      <c r="Y995" s="174">
        <v>32</v>
      </c>
      <c r="Z995" s="174">
        <v>32</v>
      </c>
      <c r="AA995" s="174">
        <v>32</v>
      </c>
      <c r="AB995" s="174">
        <v>32</v>
      </c>
      <c r="AC995" s="174">
        <v>32</v>
      </c>
      <c r="AD995" s="174">
        <v>0</v>
      </c>
      <c r="AE995" s="174">
        <v>5</v>
      </c>
      <c r="AF995" s="174">
        <v>4</v>
      </c>
      <c r="AG995" s="174">
        <v>5</v>
      </c>
      <c r="AH995" s="174">
        <v>5</v>
      </c>
      <c r="AI995" s="174">
        <v>4</v>
      </c>
      <c r="AJ995" s="174">
        <v>5</v>
      </c>
      <c r="AK995" s="174">
        <v>5</v>
      </c>
      <c r="AL995" s="174">
        <v>5</v>
      </c>
      <c r="AM995" s="174">
        <v>6</v>
      </c>
      <c r="AN995" s="174">
        <v>6</v>
      </c>
      <c r="AO995" s="174">
        <v>5</v>
      </c>
      <c r="AP995" s="174">
        <v>5</v>
      </c>
      <c r="AQ995" s="174">
        <v>9</v>
      </c>
      <c r="AR995" s="174">
        <v>0</v>
      </c>
      <c r="AS995" s="174">
        <v>13</v>
      </c>
      <c r="AT995" s="174">
        <v>4</v>
      </c>
      <c r="AU995" s="174">
        <v>1</v>
      </c>
      <c r="AV995" s="174">
        <v>0</v>
      </c>
      <c r="AW995" s="174">
        <v>0</v>
      </c>
      <c r="AX995" s="174">
        <v>0</v>
      </c>
      <c r="AY995" s="174">
        <v>0</v>
      </c>
      <c r="AZ995" s="174">
        <v>0</v>
      </c>
      <c r="BA995" s="174">
        <v>0</v>
      </c>
      <c r="BB995" s="175">
        <f t="shared" si="313"/>
        <v>1</v>
      </c>
      <c r="BC995" s="175">
        <f t="shared" si="313"/>
        <v>2.8</v>
      </c>
      <c r="BD995" s="175">
        <f t="shared" si="313"/>
        <v>1.5555555555555556</v>
      </c>
      <c r="BE995" s="175">
        <f t="shared" si="312"/>
        <v>1.9285714285714286</v>
      </c>
      <c r="BF995" s="175">
        <f t="shared" si="312"/>
        <v>1.631578947368421</v>
      </c>
      <c r="BG995" s="175">
        <f t="shared" si="312"/>
        <v>1.3913043478260869</v>
      </c>
      <c r="BH995" s="175">
        <f t="shared" si="312"/>
        <v>1.1428571428571428</v>
      </c>
      <c r="BI995" s="175">
        <f t="shared" si="312"/>
        <v>0.96969696969696972</v>
      </c>
      <c r="BJ995" s="175">
        <f t="shared" si="312"/>
        <v>0.84210526315789469</v>
      </c>
      <c r="BK995" s="175">
        <f t="shared" si="308"/>
        <v>0.72727272727272729</v>
      </c>
      <c r="BL995" s="175">
        <f t="shared" si="309"/>
        <v>0.64</v>
      </c>
      <c r="BM995" s="175">
        <f t="shared" si="310"/>
        <v>0.58181818181818179</v>
      </c>
    </row>
    <row r="996" spans="1:65" x14ac:dyDescent="0.35">
      <c r="A996" s="173" t="s">
        <v>81</v>
      </c>
      <c r="B996" s="173" t="str">
        <v>DPS</v>
      </c>
      <c r="C996" s="173" t="str">
        <v>Sales HSI PS</v>
      </c>
      <c r="D996" s="173" t="str">
        <v>SSL</v>
      </c>
      <c r="E996" s="173" t="str">
        <v>SUMALUT</v>
      </c>
      <c r="F996" s="174">
        <v>0</v>
      </c>
      <c r="G996" s="174">
        <v>10</v>
      </c>
      <c r="H996" s="174">
        <v>18</v>
      </c>
      <c r="I996" s="174">
        <v>29</v>
      </c>
      <c r="J996" s="174">
        <v>40</v>
      </c>
      <c r="K996" s="174">
        <v>49</v>
      </c>
      <c r="L996" s="174">
        <v>61</v>
      </c>
      <c r="M996" s="174">
        <v>73</v>
      </c>
      <c r="N996" s="174">
        <v>83</v>
      </c>
      <c r="O996" s="174">
        <v>95</v>
      </c>
      <c r="P996" s="174">
        <v>108</v>
      </c>
      <c r="Q996" s="174">
        <v>119</v>
      </c>
      <c r="R996" s="174">
        <v>5</v>
      </c>
      <c r="S996" s="174">
        <v>10</v>
      </c>
      <c r="T996" s="174">
        <v>13</v>
      </c>
      <c r="U996" s="174">
        <v>22</v>
      </c>
      <c r="V996" s="174">
        <v>27</v>
      </c>
      <c r="W996" s="174">
        <v>35</v>
      </c>
      <c r="X996" s="174">
        <v>35</v>
      </c>
      <c r="Y996" s="174">
        <v>35</v>
      </c>
      <c r="Z996" s="174">
        <v>35</v>
      </c>
      <c r="AA996" s="174">
        <v>35</v>
      </c>
      <c r="AB996" s="174">
        <v>35</v>
      </c>
      <c r="AC996" s="174">
        <v>35</v>
      </c>
      <c r="AD996" s="174">
        <v>0</v>
      </c>
      <c r="AE996" s="174">
        <v>10</v>
      </c>
      <c r="AF996" s="174">
        <v>8</v>
      </c>
      <c r="AG996" s="174">
        <v>11</v>
      </c>
      <c r="AH996" s="174">
        <v>11</v>
      </c>
      <c r="AI996" s="174">
        <v>9</v>
      </c>
      <c r="AJ996" s="174">
        <v>12</v>
      </c>
      <c r="AK996" s="174">
        <v>12</v>
      </c>
      <c r="AL996" s="174">
        <v>10</v>
      </c>
      <c r="AM996" s="174">
        <v>12</v>
      </c>
      <c r="AN996" s="174">
        <v>13</v>
      </c>
      <c r="AO996" s="174">
        <v>11</v>
      </c>
      <c r="AP996" s="174">
        <v>5</v>
      </c>
      <c r="AQ996" s="174">
        <v>5</v>
      </c>
      <c r="AR996" s="174">
        <v>3</v>
      </c>
      <c r="AS996" s="174">
        <v>9</v>
      </c>
      <c r="AT996" s="174">
        <v>5</v>
      </c>
      <c r="AU996" s="174">
        <v>8</v>
      </c>
      <c r="AV996" s="174">
        <v>0</v>
      </c>
      <c r="AW996" s="174">
        <v>0</v>
      </c>
      <c r="AX996" s="174">
        <v>0</v>
      </c>
      <c r="AY996" s="174">
        <v>0</v>
      </c>
      <c r="AZ996" s="174">
        <v>0</v>
      </c>
      <c r="BA996" s="174">
        <v>0</v>
      </c>
      <c r="BB996" s="175">
        <f t="shared" si="313"/>
        <v>1</v>
      </c>
      <c r="BC996" s="175">
        <f t="shared" si="313"/>
        <v>1</v>
      </c>
      <c r="BD996" s="175">
        <f t="shared" si="313"/>
        <v>0.72222222222222221</v>
      </c>
      <c r="BE996" s="175">
        <f t="shared" si="312"/>
        <v>0.75862068965517238</v>
      </c>
      <c r="BF996" s="175">
        <f t="shared" si="312"/>
        <v>0.67500000000000004</v>
      </c>
      <c r="BG996" s="175">
        <f t="shared" si="312"/>
        <v>0.7142857142857143</v>
      </c>
      <c r="BH996" s="175">
        <f t="shared" si="312"/>
        <v>0.57377049180327866</v>
      </c>
      <c r="BI996" s="175">
        <f t="shared" si="312"/>
        <v>0.47945205479452052</v>
      </c>
      <c r="BJ996" s="175">
        <f t="shared" si="312"/>
        <v>0.42168674698795183</v>
      </c>
      <c r="BK996" s="175">
        <f t="shared" si="308"/>
        <v>0.36842105263157893</v>
      </c>
      <c r="BL996" s="175">
        <f t="shared" si="309"/>
        <v>0.32407407407407407</v>
      </c>
      <c r="BM996" s="175">
        <f t="shared" si="310"/>
        <v>0.29411764705882354</v>
      </c>
    </row>
    <row r="997" spans="1:65" x14ac:dyDescent="0.35">
      <c r="A997" s="170" t="s">
        <v>81</v>
      </c>
      <c r="B997" s="170" t="str">
        <v>DPS</v>
      </c>
      <c r="C997" s="170" t="str">
        <v>Sales WMS PS</v>
      </c>
      <c r="D997" s="170" t="str">
        <v>AP</v>
      </c>
      <c r="E997" s="170" t="str">
        <v>TR5</v>
      </c>
      <c r="F997" s="171">
        <v>1</v>
      </c>
      <c r="G997" s="171">
        <v>3</v>
      </c>
      <c r="H997" s="171">
        <v>6</v>
      </c>
      <c r="I997" s="171">
        <v>9</v>
      </c>
      <c r="J997" s="171">
        <v>11</v>
      </c>
      <c r="K997" s="171">
        <v>14</v>
      </c>
      <c r="L997" s="171">
        <v>18</v>
      </c>
      <c r="M997" s="171">
        <v>22</v>
      </c>
      <c r="N997" s="171">
        <v>26</v>
      </c>
      <c r="O997" s="171">
        <v>30</v>
      </c>
      <c r="P997" s="171">
        <v>36</v>
      </c>
      <c r="Q997" s="171">
        <v>39</v>
      </c>
      <c r="R997" s="171">
        <v>0</v>
      </c>
      <c r="S997" s="171">
        <v>1</v>
      </c>
      <c r="T997" s="171">
        <v>1</v>
      </c>
      <c r="U997" s="171">
        <v>4</v>
      </c>
      <c r="V997" s="171">
        <v>4</v>
      </c>
      <c r="W997" s="171">
        <v>4</v>
      </c>
      <c r="X997" s="171">
        <v>4</v>
      </c>
      <c r="Y997" s="171">
        <v>4</v>
      </c>
      <c r="Z997" s="171">
        <v>4</v>
      </c>
      <c r="AA997" s="171">
        <v>4</v>
      </c>
      <c r="AB997" s="171">
        <v>4</v>
      </c>
      <c r="AC997" s="171">
        <v>4</v>
      </c>
      <c r="AD997" s="171">
        <v>1</v>
      </c>
      <c r="AE997" s="171">
        <v>2</v>
      </c>
      <c r="AF997" s="171">
        <v>3</v>
      </c>
      <c r="AG997" s="171">
        <v>3</v>
      </c>
      <c r="AH997" s="171">
        <v>2</v>
      </c>
      <c r="AI997" s="171">
        <v>3</v>
      </c>
      <c r="AJ997" s="171">
        <v>4</v>
      </c>
      <c r="AK997" s="171">
        <v>4</v>
      </c>
      <c r="AL997" s="171">
        <v>4</v>
      </c>
      <c r="AM997" s="171">
        <v>4</v>
      </c>
      <c r="AN997" s="171">
        <v>6</v>
      </c>
      <c r="AO997" s="171">
        <v>3</v>
      </c>
      <c r="AP997" s="171">
        <v>0</v>
      </c>
      <c r="AQ997" s="171">
        <v>1</v>
      </c>
      <c r="AR997" s="171">
        <v>0</v>
      </c>
      <c r="AS997" s="171">
        <v>3</v>
      </c>
      <c r="AT997" s="171">
        <v>0</v>
      </c>
      <c r="AU997" s="171">
        <v>0</v>
      </c>
      <c r="AV997" s="171">
        <v>0</v>
      </c>
      <c r="AW997" s="171">
        <v>0</v>
      </c>
      <c r="AX997" s="171">
        <v>0</v>
      </c>
      <c r="AY997" s="171">
        <v>0</v>
      </c>
      <c r="AZ997" s="171">
        <v>0</v>
      </c>
      <c r="BA997" s="171">
        <v>0</v>
      </c>
      <c r="BB997" s="172">
        <f t="shared" si="313"/>
        <v>0</v>
      </c>
      <c r="BC997" s="172">
        <f t="shared" si="313"/>
        <v>0.33333333333333331</v>
      </c>
      <c r="BD997" s="172">
        <f t="shared" si="313"/>
        <v>0.16666666666666666</v>
      </c>
      <c r="BE997" s="172">
        <f t="shared" si="312"/>
        <v>0.44444444444444442</v>
      </c>
      <c r="BF997" s="172">
        <f t="shared" si="312"/>
        <v>0.36363636363636365</v>
      </c>
      <c r="BG997" s="172">
        <f t="shared" si="312"/>
        <v>0.2857142857142857</v>
      </c>
      <c r="BH997" s="172">
        <f t="shared" si="312"/>
        <v>0.22222222222222221</v>
      </c>
      <c r="BI997" s="172">
        <f t="shared" si="312"/>
        <v>0.18181818181818182</v>
      </c>
      <c r="BJ997" s="172">
        <f t="shared" si="312"/>
        <v>0.15384615384615385</v>
      </c>
      <c r="BK997" s="172">
        <f t="shared" si="308"/>
        <v>0.13333333333333333</v>
      </c>
      <c r="BL997" s="172">
        <f t="shared" si="309"/>
        <v>0.1111111111111111</v>
      </c>
      <c r="BM997" s="172">
        <f t="shared" si="310"/>
        <v>0.10256410256410256</v>
      </c>
    </row>
    <row r="998" spans="1:65" x14ac:dyDescent="0.35">
      <c r="A998" s="173" t="s">
        <v>81</v>
      </c>
      <c r="B998" s="173" t="str">
        <v>DPS</v>
      </c>
      <c r="C998" s="173" t="str">
        <v>Sales WMS PS</v>
      </c>
      <c r="D998" s="173" t="str">
        <v>AP</v>
      </c>
      <c r="E998" s="173" t="str">
        <v>PAPUA</v>
      </c>
      <c r="F998" s="174">
        <v>1</v>
      </c>
      <c r="G998" s="174">
        <v>1</v>
      </c>
      <c r="H998" s="174">
        <v>1</v>
      </c>
      <c r="I998" s="174">
        <v>1</v>
      </c>
      <c r="J998" s="174">
        <v>1</v>
      </c>
      <c r="K998" s="174">
        <v>1</v>
      </c>
      <c r="L998" s="174">
        <v>1</v>
      </c>
      <c r="M998" s="174">
        <v>1</v>
      </c>
      <c r="N998" s="174">
        <v>2</v>
      </c>
      <c r="O998" s="174">
        <v>2</v>
      </c>
      <c r="P998" s="174">
        <v>2</v>
      </c>
      <c r="Q998" s="174">
        <v>2</v>
      </c>
      <c r="R998" s="174">
        <v>0</v>
      </c>
      <c r="S998" s="174">
        <v>0</v>
      </c>
      <c r="T998" s="174">
        <v>0</v>
      </c>
      <c r="U998" s="174">
        <v>0</v>
      </c>
      <c r="V998" s="174">
        <v>0</v>
      </c>
      <c r="W998" s="174">
        <v>0</v>
      </c>
      <c r="X998" s="174">
        <v>0</v>
      </c>
      <c r="Y998" s="174">
        <v>0</v>
      </c>
      <c r="Z998" s="174">
        <v>0</v>
      </c>
      <c r="AA998" s="174">
        <v>0</v>
      </c>
      <c r="AB998" s="174">
        <v>0</v>
      </c>
      <c r="AC998" s="174">
        <v>0</v>
      </c>
      <c r="AD998" s="174">
        <v>1</v>
      </c>
      <c r="AE998" s="174">
        <v>0</v>
      </c>
      <c r="AF998" s="174">
        <v>0</v>
      </c>
      <c r="AG998" s="174">
        <v>0</v>
      </c>
      <c r="AH998" s="174">
        <v>0</v>
      </c>
      <c r="AI998" s="174">
        <v>0</v>
      </c>
      <c r="AJ998" s="174">
        <v>0</v>
      </c>
      <c r="AK998" s="174">
        <v>0</v>
      </c>
      <c r="AL998" s="174">
        <v>1</v>
      </c>
      <c r="AM998" s="174">
        <v>0</v>
      </c>
      <c r="AN998" s="174">
        <v>0</v>
      </c>
      <c r="AO998" s="174">
        <v>0</v>
      </c>
      <c r="AP998" s="174">
        <v>0</v>
      </c>
      <c r="AQ998" s="174">
        <v>0</v>
      </c>
      <c r="AR998" s="174">
        <v>0</v>
      </c>
      <c r="AS998" s="174">
        <v>0</v>
      </c>
      <c r="AT998" s="174">
        <v>0</v>
      </c>
      <c r="AU998" s="174">
        <v>0</v>
      </c>
      <c r="AV998" s="174">
        <v>0</v>
      </c>
      <c r="AW998" s="174">
        <v>0</v>
      </c>
      <c r="AX998" s="174">
        <v>0</v>
      </c>
      <c r="AY998" s="174">
        <v>0</v>
      </c>
      <c r="AZ998" s="174">
        <v>0</v>
      </c>
      <c r="BA998" s="174">
        <v>0</v>
      </c>
      <c r="BB998" s="175">
        <f t="shared" si="313"/>
        <v>0</v>
      </c>
      <c r="BC998" s="175">
        <f t="shared" si="313"/>
        <v>0</v>
      </c>
      <c r="BD998" s="175">
        <f t="shared" si="313"/>
        <v>0</v>
      </c>
      <c r="BE998" s="175">
        <f t="shared" si="312"/>
        <v>0</v>
      </c>
      <c r="BF998" s="175">
        <f t="shared" si="312"/>
        <v>0</v>
      </c>
      <c r="BG998" s="175">
        <f t="shared" si="312"/>
        <v>0</v>
      </c>
      <c r="BH998" s="175">
        <f t="shared" si="312"/>
        <v>0</v>
      </c>
      <c r="BI998" s="175">
        <f t="shared" si="312"/>
        <v>0</v>
      </c>
      <c r="BJ998" s="175">
        <f t="shared" si="312"/>
        <v>0</v>
      </c>
      <c r="BK998" s="175">
        <f t="shared" si="308"/>
        <v>0</v>
      </c>
      <c r="BL998" s="175">
        <f t="shared" si="309"/>
        <v>0</v>
      </c>
      <c r="BM998" s="175">
        <f t="shared" si="310"/>
        <v>0</v>
      </c>
    </row>
    <row r="999" spans="1:65" x14ac:dyDescent="0.35">
      <c r="A999" s="173" t="s">
        <v>81</v>
      </c>
      <c r="B999" s="173" t="str">
        <v>DPS</v>
      </c>
      <c r="C999" s="173" t="str">
        <v>Sales WMS PS</v>
      </c>
      <c r="D999" s="173" t="str">
        <v>AP</v>
      </c>
      <c r="E999" s="173" t="str">
        <v>PAPUA BARAT</v>
      </c>
      <c r="F999" s="174">
        <v>0</v>
      </c>
      <c r="G999" s="174">
        <v>0</v>
      </c>
      <c r="H999" s="174">
        <v>1</v>
      </c>
      <c r="I999" s="174">
        <v>1</v>
      </c>
      <c r="J999" s="174">
        <v>1</v>
      </c>
      <c r="K999" s="174">
        <v>1</v>
      </c>
      <c r="L999" s="174">
        <v>1</v>
      </c>
      <c r="M999" s="174">
        <v>1</v>
      </c>
      <c r="N999" s="174">
        <v>1</v>
      </c>
      <c r="O999" s="174">
        <v>1</v>
      </c>
      <c r="P999" s="174">
        <v>2</v>
      </c>
      <c r="Q999" s="174">
        <v>2</v>
      </c>
      <c r="R999" s="174">
        <v>0</v>
      </c>
      <c r="S999" s="174">
        <v>0</v>
      </c>
      <c r="T999" s="174">
        <v>0</v>
      </c>
      <c r="U999" s="174">
        <v>0</v>
      </c>
      <c r="V999" s="174">
        <v>0</v>
      </c>
      <c r="W999" s="174">
        <v>0</v>
      </c>
      <c r="X999" s="174">
        <v>0</v>
      </c>
      <c r="Y999" s="174">
        <v>0</v>
      </c>
      <c r="Z999" s="174">
        <v>0</v>
      </c>
      <c r="AA999" s="174">
        <v>0</v>
      </c>
      <c r="AB999" s="174">
        <v>0</v>
      </c>
      <c r="AC999" s="174">
        <v>0</v>
      </c>
      <c r="AD999" s="174">
        <v>0</v>
      </c>
      <c r="AE999" s="174">
        <v>0</v>
      </c>
      <c r="AF999" s="174">
        <v>1</v>
      </c>
      <c r="AG999" s="174">
        <v>0</v>
      </c>
      <c r="AH999" s="174">
        <v>0</v>
      </c>
      <c r="AI999" s="174">
        <v>0</v>
      </c>
      <c r="AJ999" s="174">
        <v>0</v>
      </c>
      <c r="AK999" s="174">
        <v>0</v>
      </c>
      <c r="AL999" s="174">
        <v>0</v>
      </c>
      <c r="AM999" s="174">
        <v>0</v>
      </c>
      <c r="AN999" s="174">
        <v>1</v>
      </c>
      <c r="AO999" s="174">
        <v>0</v>
      </c>
      <c r="AP999" s="174">
        <v>0</v>
      </c>
      <c r="AQ999" s="174">
        <v>0</v>
      </c>
      <c r="AR999" s="174">
        <v>0</v>
      </c>
      <c r="AS999" s="174">
        <v>0</v>
      </c>
      <c r="AT999" s="174">
        <v>0</v>
      </c>
      <c r="AU999" s="174">
        <v>0</v>
      </c>
      <c r="AV999" s="174">
        <v>0</v>
      </c>
      <c r="AW999" s="174">
        <v>0</v>
      </c>
      <c r="AX999" s="174">
        <v>0</v>
      </c>
      <c r="AY999" s="174">
        <v>0</v>
      </c>
      <c r="AZ999" s="174">
        <v>0</v>
      </c>
      <c r="BA999" s="174">
        <v>0</v>
      </c>
      <c r="BB999" s="175">
        <f t="shared" si="313"/>
        <v>1</v>
      </c>
      <c r="BC999" s="175">
        <f t="shared" si="313"/>
        <v>1</v>
      </c>
      <c r="BD999" s="175">
        <f t="shared" si="313"/>
        <v>0</v>
      </c>
      <c r="BE999" s="175">
        <f t="shared" si="312"/>
        <v>0</v>
      </c>
      <c r="BF999" s="175">
        <f t="shared" si="312"/>
        <v>0</v>
      </c>
      <c r="BG999" s="175">
        <f t="shared" si="312"/>
        <v>0</v>
      </c>
      <c r="BH999" s="175">
        <f t="shared" si="312"/>
        <v>0</v>
      </c>
      <c r="BI999" s="175">
        <f t="shared" si="312"/>
        <v>0</v>
      </c>
      <c r="BJ999" s="175">
        <f t="shared" si="312"/>
        <v>0</v>
      </c>
      <c r="BK999" s="175">
        <f t="shared" si="308"/>
        <v>0</v>
      </c>
      <c r="BL999" s="175">
        <f t="shared" si="309"/>
        <v>0</v>
      </c>
      <c r="BM999" s="175">
        <f t="shared" si="310"/>
        <v>0</v>
      </c>
    </row>
    <row r="1000" spans="1:65" x14ac:dyDescent="0.35">
      <c r="A1000" s="173" t="s">
        <v>81</v>
      </c>
      <c r="B1000" s="173" t="str">
        <v>DPS</v>
      </c>
      <c r="C1000" s="173" t="str">
        <v>Sales WMS PS</v>
      </c>
      <c r="D1000" s="173" t="str">
        <v>AP</v>
      </c>
      <c r="E1000" s="173" t="str">
        <v>SULBAGSEL</v>
      </c>
      <c r="F1000" s="174">
        <v>0</v>
      </c>
      <c r="G1000" s="174">
        <v>0</v>
      </c>
      <c r="H1000" s="174">
        <v>0</v>
      </c>
      <c r="I1000" s="174">
        <v>1</v>
      </c>
      <c r="J1000" s="174">
        <v>1</v>
      </c>
      <c r="K1000" s="174">
        <v>1</v>
      </c>
      <c r="L1000" s="174">
        <v>3</v>
      </c>
      <c r="M1000" s="174">
        <v>5</v>
      </c>
      <c r="N1000" s="174">
        <v>5</v>
      </c>
      <c r="O1000" s="174">
        <v>7</v>
      </c>
      <c r="P1000" s="174">
        <v>9</v>
      </c>
      <c r="Q1000" s="174">
        <v>9</v>
      </c>
      <c r="R1000" s="174">
        <v>0</v>
      </c>
      <c r="S1000" s="174">
        <v>0</v>
      </c>
      <c r="T1000" s="174">
        <v>0</v>
      </c>
      <c r="U1000" s="174">
        <v>0</v>
      </c>
      <c r="V1000" s="174">
        <v>0</v>
      </c>
      <c r="W1000" s="174">
        <v>0</v>
      </c>
      <c r="X1000" s="174">
        <v>0</v>
      </c>
      <c r="Y1000" s="174">
        <v>0</v>
      </c>
      <c r="Z1000" s="174">
        <v>0</v>
      </c>
      <c r="AA1000" s="174">
        <v>0</v>
      </c>
      <c r="AB1000" s="174">
        <v>0</v>
      </c>
      <c r="AC1000" s="174">
        <v>0</v>
      </c>
      <c r="AD1000" s="174">
        <v>0</v>
      </c>
      <c r="AE1000" s="174">
        <v>0</v>
      </c>
      <c r="AF1000" s="174">
        <v>0</v>
      </c>
      <c r="AG1000" s="174">
        <v>1</v>
      </c>
      <c r="AH1000" s="174">
        <v>0</v>
      </c>
      <c r="AI1000" s="174">
        <v>0</v>
      </c>
      <c r="AJ1000" s="174">
        <v>2</v>
      </c>
      <c r="AK1000" s="174">
        <v>2</v>
      </c>
      <c r="AL1000" s="174">
        <v>0</v>
      </c>
      <c r="AM1000" s="174">
        <v>2</v>
      </c>
      <c r="AN1000" s="174">
        <v>2</v>
      </c>
      <c r="AO1000" s="174">
        <v>0</v>
      </c>
      <c r="AP1000" s="174">
        <v>0</v>
      </c>
      <c r="AQ1000" s="174">
        <v>0</v>
      </c>
      <c r="AR1000" s="174">
        <v>0</v>
      </c>
      <c r="AS1000" s="174">
        <v>0</v>
      </c>
      <c r="AT1000" s="174">
        <v>0</v>
      </c>
      <c r="AU1000" s="174">
        <v>0</v>
      </c>
      <c r="AV1000" s="174">
        <v>0</v>
      </c>
      <c r="AW1000" s="174">
        <v>0</v>
      </c>
      <c r="AX1000" s="174">
        <v>0</v>
      </c>
      <c r="AY1000" s="174">
        <v>0</v>
      </c>
      <c r="AZ1000" s="174">
        <v>0</v>
      </c>
      <c r="BA1000" s="174">
        <v>0</v>
      </c>
      <c r="BB1000" s="175">
        <f t="shared" si="313"/>
        <v>1</v>
      </c>
      <c r="BC1000" s="175">
        <f t="shared" si="313"/>
        <v>1</v>
      </c>
      <c r="BD1000" s="175">
        <f t="shared" si="313"/>
        <v>1</v>
      </c>
      <c r="BE1000" s="175">
        <f t="shared" si="312"/>
        <v>0</v>
      </c>
      <c r="BF1000" s="175">
        <f t="shared" si="312"/>
        <v>0</v>
      </c>
      <c r="BG1000" s="175">
        <f t="shared" si="312"/>
        <v>0</v>
      </c>
      <c r="BH1000" s="175">
        <f t="shared" si="312"/>
        <v>0</v>
      </c>
      <c r="BI1000" s="175">
        <f t="shared" si="312"/>
        <v>0</v>
      </c>
      <c r="BJ1000" s="175">
        <f t="shared" si="312"/>
        <v>0</v>
      </c>
      <c r="BK1000" s="175">
        <f t="shared" si="308"/>
        <v>0</v>
      </c>
      <c r="BL1000" s="175">
        <f t="shared" si="309"/>
        <v>0</v>
      </c>
      <c r="BM1000" s="175">
        <f t="shared" si="310"/>
        <v>0</v>
      </c>
    </row>
    <row r="1001" spans="1:65" x14ac:dyDescent="0.35">
      <c r="A1001" s="173" t="s">
        <v>81</v>
      </c>
      <c r="B1001" s="173" t="str">
        <v>DPS</v>
      </c>
      <c r="C1001" s="173" t="str">
        <v>Sales WMS PS</v>
      </c>
      <c r="D1001" s="173" t="str">
        <v>AP</v>
      </c>
      <c r="E1001" s="173" t="str">
        <v>SULBAGTENG</v>
      </c>
      <c r="F1001" s="174">
        <v>0</v>
      </c>
      <c r="G1001" s="174">
        <v>0</v>
      </c>
      <c r="H1001" s="174">
        <v>0</v>
      </c>
      <c r="I1001" s="174">
        <v>0</v>
      </c>
      <c r="J1001" s="174">
        <v>0</v>
      </c>
      <c r="K1001" s="174">
        <v>1</v>
      </c>
      <c r="L1001" s="174">
        <v>1</v>
      </c>
      <c r="M1001" s="174">
        <v>1</v>
      </c>
      <c r="N1001" s="174">
        <v>2</v>
      </c>
      <c r="O1001" s="174">
        <v>2</v>
      </c>
      <c r="P1001" s="174">
        <v>3</v>
      </c>
      <c r="Q1001" s="174">
        <v>4</v>
      </c>
      <c r="R1001" s="174">
        <v>0</v>
      </c>
      <c r="S1001" s="174">
        <v>1</v>
      </c>
      <c r="T1001" s="174">
        <v>1</v>
      </c>
      <c r="U1001" s="174">
        <v>4</v>
      </c>
      <c r="V1001" s="174">
        <v>4</v>
      </c>
      <c r="W1001" s="174">
        <v>4</v>
      </c>
      <c r="X1001" s="174">
        <v>4</v>
      </c>
      <c r="Y1001" s="174">
        <v>4</v>
      </c>
      <c r="Z1001" s="174">
        <v>4</v>
      </c>
      <c r="AA1001" s="174">
        <v>4</v>
      </c>
      <c r="AB1001" s="174">
        <v>4</v>
      </c>
      <c r="AC1001" s="174">
        <v>4</v>
      </c>
      <c r="AD1001" s="174">
        <v>0</v>
      </c>
      <c r="AE1001" s="174">
        <v>0</v>
      </c>
      <c r="AF1001" s="174">
        <v>0</v>
      </c>
      <c r="AG1001" s="174">
        <v>0</v>
      </c>
      <c r="AH1001" s="174">
        <v>0</v>
      </c>
      <c r="AI1001" s="174">
        <v>1</v>
      </c>
      <c r="AJ1001" s="174">
        <v>0</v>
      </c>
      <c r="AK1001" s="174">
        <v>0</v>
      </c>
      <c r="AL1001" s="174">
        <v>1</v>
      </c>
      <c r="AM1001" s="174">
        <v>0</v>
      </c>
      <c r="AN1001" s="174">
        <v>1</v>
      </c>
      <c r="AO1001" s="174">
        <v>1</v>
      </c>
      <c r="AP1001" s="174">
        <v>0</v>
      </c>
      <c r="AQ1001" s="174">
        <v>1</v>
      </c>
      <c r="AR1001" s="174">
        <v>0</v>
      </c>
      <c r="AS1001" s="174">
        <v>3</v>
      </c>
      <c r="AT1001" s="174">
        <v>0</v>
      </c>
      <c r="AU1001" s="174">
        <v>0</v>
      </c>
      <c r="AV1001" s="174">
        <v>0</v>
      </c>
      <c r="AW1001" s="174">
        <v>0</v>
      </c>
      <c r="AX1001" s="174">
        <v>0</v>
      </c>
      <c r="AY1001" s="174">
        <v>0</v>
      </c>
      <c r="AZ1001" s="174">
        <v>0</v>
      </c>
      <c r="BA1001" s="174">
        <v>0</v>
      </c>
      <c r="BB1001" s="175">
        <f t="shared" si="313"/>
        <v>1</v>
      </c>
      <c r="BC1001" s="175">
        <f t="shared" si="313"/>
        <v>1</v>
      </c>
      <c r="BD1001" s="175">
        <f t="shared" si="313"/>
        <v>1</v>
      </c>
      <c r="BE1001" s="175">
        <f t="shared" si="312"/>
        <v>1</v>
      </c>
      <c r="BF1001" s="175">
        <f t="shared" si="312"/>
        <v>1</v>
      </c>
      <c r="BG1001" s="175">
        <f t="shared" si="312"/>
        <v>4</v>
      </c>
      <c r="BH1001" s="175">
        <f t="shared" si="312"/>
        <v>4</v>
      </c>
      <c r="BI1001" s="175">
        <f t="shared" si="312"/>
        <v>4</v>
      </c>
      <c r="BJ1001" s="175">
        <f t="shared" si="312"/>
        <v>2</v>
      </c>
      <c r="BK1001" s="175">
        <f t="shared" si="308"/>
        <v>2</v>
      </c>
      <c r="BL1001" s="175">
        <f t="shared" si="309"/>
        <v>1.3333333333333333</v>
      </c>
      <c r="BM1001" s="175">
        <f t="shared" si="310"/>
        <v>1</v>
      </c>
    </row>
    <row r="1002" spans="1:65" x14ac:dyDescent="0.35">
      <c r="A1002" s="173" t="s">
        <v>81</v>
      </c>
      <c r="B1002" s="173" t="str">
        <v>DPS</v>
      </c>
      <c r="C1002" s="173" t="str">
        <v>Sales WMS PS</v>
      </c>
      <c r="D1002" s="173" t="str">
        <v>AP</v>
      </c>
      <c r="E1002" s="173" t="str">
        <v>SUMALUT</v>
      </c>
      <c r="F1002" s="174">
        <v>0</v>
      </c>
      <c r="G1002" s="174">
        <v>2</v>
      </c>
      <c r="H1002" s="174">
        <v>4</v>
      </c>
      <c r="I1002" s="174">
        <v>6</v>
      </c>
      <c r="J1002" s="174">
        <v>8</v>
      </c>
      <c r="K1002" s="174">
        <v>10</v>
      </c>
      <c r="L1002" s="174">
        <v>12</v>
      </c>
      <c r="M1002" s="174">
        <v>14</v>
      </c>
      <c r="N1002" s="174">
        <v>16</v>
      </c>
      <c r="O1002" s="174">
        <v>18</v>
      </c>
      <c r="P1002" s="174">
        <v>20</v>
      </c>
      <c r="Q1002" s="174">
        <v>22</v>
      </c>
      <c r="R1002" s="174">
        <v>0</v>
      </c>
      <c r="S1002" s="174">
        <v>0</v>
      </c>
      <c r="T1002" s="174">
        <v>0</v>
      </c>
      <c r="U1002" s="174">
        <v>0</v>
      </c>
      <c r="V1002" s="174">
        <v>0</v>
      </c>
      <c r="W1002" s="174">
        <v>0</v>
      </c>
      <c r="X1002" s="174">
        <v>0</v>
      </c>
      <c r="Y1002" s="174">
        <v>0</v>
      </c>
      <c r="Z1002" s="174">
        <v>0</v>
      </c>
      <c r="AA1002" s="174">
        <v>0</v>
      </c>
      <c r="AB1002" s="174">
        <v>0</v>
      </c>
      <c r="AC1002" s="174">
        <v>0</v>
      </c>
      <c r="AD1002" s="174">
        <v>0</v>
      </c>
      <c r="AE1002" s="174">
        <v>2</v>
      </c>
      <c r="AF1002" s="174">
        <v>2</v>
      </c>
      <c r="AG1002" s="174">
        <v>2</v>
      </c>
      <c r="AH1002" s="174">
        <v>2</v>
      </c>
      <c r="AI1002" s="174">
        <v>2</v>
      </c>
      <c r="AJ1002" s="174">
        <v>2</v>
      </c>
      <c r="AK1002" s="174">
        <v>2</v>
      </c>
      <c r="AL1002" s="174">
        <v>2</v>
      </c>
      <c r="AM1002" s="174">
        <v>2</v>
      </c>
      <c r="AN1002" s="174">
        <v>2</v>
      </c>
      <c r="AO1002" s="174">
        <v>2</v>
      </c>
      <c r="AP1002" s="174">
        <v>0</v>
      </c>
      <c r="AQ1002" s="174">
        <v>0</v>
      </c>
      <c r="AR1002" s="174">
        <v>0</v>
      </c>
      <c r="AS1002" s="174">
        <v>0</v>
      </c>
      <c r="AT1002" s="174">
        <v>0</v>
      </c>
      <c r="AU1002" s="174">
        <v>0</v>
      </c>
      <c r="AV1002" s="174">
        <v>0</v>
      </c>
      <c r="AW1002" s="174">
        <v>0</v>
      </c>
      <c r="AX1002" s="174">
        <v>0</v>
      </c>
      <c r="AY1002" s="174">
        <v>0</v>
      </c>
      <c r="AZ1002" s="174">
        <v>0</v>
      </c>
      <c r="BA1002" s="174">
        <v>0</v>
      </c>
      <c r="BB1002" s="175">
        <f t="shared" si="313"/>
        <v>1</v>
      </c>
      <c r="BC1002" s="175">
        <f t="shared" si="313"/>
        <v>0</v>
      </c>
      <c r="BD1002" s="175">
        <f t="shared" si="313"/>
        <v>0</v>
      </c>
      <c r="BE1002" s="175">
        <f t="shared" si="312"/>
        <v>0</v>
      </c>
      <c r="BF1002" s="175">
        <f t="shared" si="312"/>
        <v>0</v>
      </c>
      <c r="BG1002" s="175">
        <f t="shared" si="312"/>
        <v>0</v>
      </c>
      <c r="BH1002" s="175">
        <f t="shared" si="312"/>
        <v>0</v>
      </c>
      <c r="BI1002" s="175">
        <f t="shared" si="312"/>
        <v>0</v>
      </c>
      <c r="BJ1002" s="175">
        <f t="shared" si="312"/>
        <v>0</v>
      </c>
      <c r="BK1002" s="175">
        <f t="shared" si="308"/>
        <v>0</v>
      </c>
      <c r="BL1002" s="175">
        <f t="shared" si="309"/>
        <v>0</v>
      </c>
      <c r="BM1002" s="175">
        <f t="shared" si="310"/>
        <v>0</v>
      </c>
    </row>
    <row r="1003" spans="1:65" x14ac:dyDescent="0.35">
      <c r="A1003" s="170" t="s">
        <v>81</v>
      </c>
      <c r="B1003" s="170" t="str">
        <v>DPS</v>
      </c>
      <c r="C1003" s="170" t="str">
        <v>Sales Bandwith PS</v>
      </c>
      <c r="D1003" s="170" t="str">
        <v>Mbps</v>
      </c>
      <c r="E1003" s="170" t="str">
        <v>TR5</v>
      </c>
      <c r="F1003" s="171">
        <v>0</v>
      </c>
      <c r="G1003" s="171">
        <v>1840</v>
      </c>
      <c r="H1003" s="171">
        <v>3188</v>
      </c>
      <c r="I1003" s="171">
        <v>5129</v>
      </c>
      <c r="J1003" s="171">
        <v>7031</v>
      </c>
      <c r="K1003" s="171">
        <v>8580</v>
      </c>
      <c r="L1003" s="171">
        <v>10753</v>
      </c>
      <c r="M1003" s="171">
        <v>12898</v>
      </c>
      <c r="N1003" s="171">
        <v>14659</v>
      </c>
      <c r="O1003" s="171">
        <v>17009</v>
      </c>
      <c r="P1003" s="171">
        <v>19399</v>
      </c>
      <c r="Q1003" s="171">
        <v>21349</v>
      </c>
      <c r="R1003" s="171">
        <v>705</v>
      </c>
      <c r="S1003" s="171">
        <v>4725</v>
      </c>
      <c r="T1003" s="171">
        <v>4805</v>
      </c>
      <c r="U1003" s="171">
        <v>4953</v>
      </c>
      <c r="V1003" s="171">
        <v>8523</v>
      </c>
      <c r="W1003" s="171">
        <v>9048</v>
      </c>
      <c r="X1003" s="171">
        <v>9048</v>
      </c>
      <c r="Y1003" s="171">
        <v>9048</v>
      </c>
      <c r="Z1003" s="171">
        <v>9048</v>
      </c>
      <c r="AA1003" s="171">
        <v>9048</v>
      </c>
      <c r="AB1003" s="171">
        <v>9048</v>
      </c>
      <c r="AC1003" s="171">
        <v>9048</v>
      </c>
      <c r="AD1003" s="171">
        <v>0</v>
      </c>
      <c r="AE1003" s="171">
        <v>1840</v>
      </c>
      <c r="AF1003" s="171">
        <v>1348</v>
      </c>
      <c r="AG1003" s="171">
        <v>1941</v>
      </c>
      <c r="AH1003" s="171">
        <v>1902</v>
      </c>
      <c r="AI1003" s="171">
        <v>1549</v>
      </c>
      <c r="AJ1003" s="171">
        <v>2173</v>
      </c>
      <c r="AK1003" s="171">
        <v>2145</v>
      </c>
      <c r="AL1003" s="171">
        <v>1761</v>
      </c>
      <c r="AM1003" s="171">
        <v>2350</v>
      </c>
      <c r="AN1003" s="171">
        <v>2390</v>
      </c>
      <c r="AO1003" s="171">
        <v>1950</v>
      </c>
      <c r="AP1003" s="171">
        <v>705</v>
      </c>
      <c r="AQ1003" s="171">
        <v>4020</v>
      </c>
      <c r="AR1003" s="171">
        <v>80</v>
      </c>
      <c r="AS1003" s="171">
        <v>148</v>
      </c>
      <c r="AT1003" s="171">
        <v>3570</v>
      </c>
      <c r="AU1003" s="171">
        <v>525</v>
      </c>
      <c r="AV1003" s="171">
        <v>0</v>
      </c>
      <c r="AW1003" s="171">
        <v>0</v>
      </c>
      <c r="AX1003" s="171">
        <v>0</v>
      </c>
      <c r="AY1003" s="171">
        <v>0</v>
      </c>
      <c r="AZ1003" s="171">
        <v>0</v>
      </c>
      <c r="BA1003" s="171">
        <v>0</v>
      </c>
      <c r="BB1003" s="172">
        <f t="shared" si="313"/>
        <v>1</v>
      </c>
      <c r="BC1003" s="172">
        <f t="shared" si="313"/>
        <v>2.5679347826086958</v>
      </c>
      <c r="BD1003" s="172">
        <f t="shared" si="313"/>
        <v>1.5072145545796738</v>
      </c>
      <c r="BE1003" s="172">
        <f t="shared" si="312"/>
        <v>0.96568531877558983</v>
      </c>
      <c r="BF1003" s="172">
        <f t="shared" si="312"/>
        <v>1.2122031005546865</v>
      </c>
      <c r="BG1003" s="172">
        <f t="shared" si="312"/>
        <v>1.0545454545454545</v>
      </c>
      <c r="BH1003" s="172">
        <f t="shared" si="312"/>
        <v>0.84143959825165071</v>
      </c>
      <c r="BI1003" s="172">
        <f t="shared" si="312"/>
        <v>0.70150410916421146</v>
      </c>
      <c r="BJ1003" s="172">
        <f t="shared" si="312"/>
        <v>0.61723173477044824</v>
      </c>
      <c r="BK1003" s="172">
        <f t="shared" si="308"/>
        <v>0.53195367158563112</v>
      </c>
      <c r="BL1003" s="172">
        <f t="shared" si="309"/>
        <v>0.46641579462858912</v>
      </c>
      <c r="BM1003" s="172">
        <f t="shared" si="310"/>
        <v>0.42381376176870111</v>
      </c>
    </row>
    <row r="1004" spans="1:65" x14ac:dyDescent="0.35">
      <c r="A1004" s="173" t="s">
        <v>81</v>
      </c>
      <c r="B1004" s="173" t="str">
        <v>DPS</v>
      </c>
      <c r="C1004" s="173" t="str">
        <v>Sales Bandwith PS</v>
      </c>
      <c r="D1004" s="173" t="str">
        <v>Mbps</v>
      </c>
      <c r="E1004" s="173" t="str">
        <v>PAPUA</v>
      </c>
      <c r="F1004" s="174">
        <v>0</v>
      </c>
      <c r="G1004" s="174">
        <v>27</v>
      </c>
      <c r="H1004" s="174">
        <v>48</v>
      </c>
      <c r="I1004" s="174">
        <v>76</v>
      </c>
      <c r="J1004" s="174">
        <v>104</v>
      </c>
      <c r="K1004" s="174">
        <v>127</v>
      </c>
      <c r="L1004" s="174">
        <v>158</v>
      </c>
      <c r="M1004" s="174">
        <v>189</v>
      </c>
      <c r="N1004" s="174">
        <v>215</v>
      </c>
      <c r="O1004" s="174">
        <v>248</v>
      </c>
      <c r="P1004" s="174">
        <v>282</v>
      </c>
      <c r="Q1004" s="174">
        <v>310</v>
      </c>
      <c r="R1004" s="174">
        <v>0</v>
      </c>
      <c r="S1004" s="174">
        <v>0</v>
      </c>
      <c r="T1004" s="174">
        <v>0</v>
      </c>
      <c r="U1004" s="174">
        <v>0</v>
      </c>
      <c r="V1004" s="174">
        <v>0</v>
      </c>
      <c r="W1004" s="174">
        <v>0</v>
      </c>
      <c r="X1004" s="174">
        <v>0</v>
      </c>
      <c r="Y1004" s="174">
        <v>0</v>
      </c>
      <c r="Z1004" s="174">
        <v>0</v>
      </c>
      <c r="AA1004" s="174">
        <v>0</v>
      </c>
      <c r="AB1004" s="174">
        <v>0</v>
      </c>
      <c r="AC1004" s="174">
        <v>0</v>
      </c>
      <c r="AD1004" s="174">
        <v>0</v>
      </c>
      <c r="AE1004" s="174">
        <v>27</v>
      </c>
      <c r="AF1004" s="174">
        <v>21</v>
      </c>
      <c r="AG1004" s="174">
        <v>28</v>
      </c>
      <c r="AH1004" s="174">
        <v>28</v>
      </c>
      <c r="AI1004" s="174">
        <v>23</v>
      </c>
      <c r="AJ1004" s="174">
        <v>31</v>
      </c>
      <c r="AK1004" s="174">
        <v>31</v>
      </c>
      <c r="AL1004" s="174">
        <v>26</v>
      </c>
      <c r="AM1004" s="174">
        <v>33</v>
      </c>
      <c r="AN1004" s="174">
        <v>34</v>
      </c>
      <c r="AO1004" s="174">
        <v>28</v>
      </c>
      <c r="AP1004" s="174">
        <v>0</v>
      </c>
      <c r="AQ1004" s="174">
        <v>0</v>
      </c>
      <c r="AR1004" s="174">
        <v>0</v>
      </c>
      <c r="AS1004" s="174">
        <v>0</v>
      </c>
      <c r="AT1004" s="174">
        <v>0</v>
      </c>
      <c r="AU1004" s="174">
        <v>0</v>
      </c>
      <c r="AV1004" s="174">
        <v>0</v>
      </c>
      <c r="AW1004" s="174">
        <v>0</v>
      </c>
      <c r="AX1004" s="174">
        <v>0</v>
      </c>
      <c r="AY1004" s="174">
        <v>0</v>
      </c>
      <c r="AZ1004" s="174">
        <v>0</v>
      </c>
      <c r="BA1004" s="174">
        <v>0</v>
      </c>
      <c r="BB1004" s="175">
        <f t="shared" si="313"/>
        <v>1</v>
      </c>
      <c r="BC1004" s="175">
        <f t="shared" si="313"/>
        <v>0</v>
      </c>
      <c r="BD1004" s="175">
        <f t="shared" si="313"/>
        <v>0</v>
      </c>
      <c r="BE1004" s="175">
        <f t="shared" si="312"/>
        <v>0</v>
      </c>
      <c r="BF1004" s="175">
        <f t="shared" si="312"/>
        <v>0</v>
      </c>
      <c r="BG1004" s="175">
        <f t="shared" si="312"/>
        <v>0</v>
      </c>
      <c r="BH1004" s="175">
        <f t="shared" si="312"/>
        <v>0</v>
      </c>
      <c r="BI1004" s="175">
        <f t="shared" si="312"/>
        <v>0</v>
      </c>
      <c r="BJ1004" s="175">
        <f t="shared" si="312"/>
        <v>0</v>
      </c>
      <c r="BK1004" s="175">
        <f t="shared" si="308"/>
        <v>0</v>
      </c>
      <c r="BL1004" s="175">
        <f t="shared" si="309"/>
        <v>0</v>
      </c>
      <c r="BM1004" s="175">
        <f t="shared" si="310"/>
        <v>0</v>
      </c>
    </row>
    <row r="1005" spans="1:65" x14ac:dyDescent="0.35">
      <c r="A1005" s="173" t="s">
        <v>81</v>
      </c>
      <c r="B1005" s="173" t="str">
        <v>DPS</v>
      </c>
      <c r="C1005" s="173" t="str">
        <v>Sales Bandwith PS</v>
      </c>
      <c r="D1005" s="173" t="str">
        <v>Mbps</v>
      </c>
      <c r="E1005" s="173" t="str">
        <v>PAPUA BARAT</v>
      </c>
      <c r="F1005" s="174">
        <v>0</v>
      </c>
      <c r="G1005" s="174">
        <v>22</v>
      </c>
      <c r="H1005" s="174">
        <v>39</v>
      </c>
      <c r="I1005" s="174">
        <v>62</v>
      </c>
      <c r="J1005" s="174">
        <v>85</v>
      </c>
      <c r="K1005" s="174">
        <v>104</v>
      </c>
      <c r="L1005" s="174">
        <v>129</v>
      </c>
      <c r="M1005" s="174">
        <v>154</v>
      </c>
      <c r="N1005" s="174">
        <v>175</v>
      </c>
      <c r="O1005" s="174">
        <v>202</v>
      </c>
      <c r="P1005" s="174">
        <v>230</v>
      </c>
      <c r="Q1005" s="174">
        <v>253</v>
      </c>
      <c r="R1005" s="174">
        <v>0</v>
      </c>
      <c r="S1005" s="174">
        <v>0</v>
      </c>
      <c r="T1005" s="174">
        <v>0</v>
      </c>
      <c r="U1005" s="174">
        <v>0</v>
      </c>
      <c r="V1005" s="174">
        <v>0</v>
      </c>
      <c r="W1005" s="174">
        <v>0</v>
      </c>
      <c r="X1005" s="174">
        <v>0</v>
      </c>
      <c r="Y1005" s="174">
        <v>0</v>
      </c>
      <c r="Z1005" s="174">
        <v>0</v>
      </c>
      <c r="AA1005" s="174">
        <v>0</v>
      </c>
      <c r="AB1005" s="174">
        <v>0</v>
      </c>
      <c r="AC1005" s="174">
        <v>0</v>
      </c>
      <c r="AD1005" s="174">
        <v>0</v>
      </c>
      <c r="AE1005" s="174">
        <v>22</v>
      </c>
      <c r="AF1005" s="174">
        <v>17</v>
      </c>
      <c r="AG1005" s="174">
        <v>23</v>
      </c>
      <c r="AH1005" s="174">
        <v>23</v>
      </c>
      <c r="AI1005" s="174">
        <v>19</v>
      </c>
      <c r="AJ1005" s="174">
        <v>25</v>
      </c>
      <c r="AK1005" s="174">
        <v>25</v>
      </c>
      <c r="AL1005" s="174">
        <v>21</v>
      </c>
      <c r="AM1005" s="174">
        <v>27</v>
      </c>
      <c r="AN1005" s="174">
        <v>28</v>
      </c>
      <c r="AO1005" s="174">
        <v>23</v>
      </c>
      <c r="AP1005" s="174">
        <v>0</v>
      </c>
      <c r="AQ1005" s="174">
        <v>0</v>
      </c>
      <c r="AR1005" s="174">
        <v>0</v>
      </c>
      <c r="AS1005" s="174">
        <v>0</v>
      </c>
      <c r="AT1005" s="174">
        <v>0</v>
      </c>
      <c r="AU1005" s="174">
        <v>0</v>
      </c>
      <c r="AV1005" s="174">
        <v>0</v>
      </c>
      <c r="AW1005" s="174">
        <v>0</v>
      </c>
      <c r="AX1005" s="174">
        <v>0</v>
      </c>
      <c r="AY1005" s="174">
        <v>0</v>
      </c>
      <c r="AZ1005" s="174">
        <v>0</v>
      </c>
      <c r="BA1005" s="174">
        <v>0</v>
      </c>
      <c r="BB1005" s="175">
        <f t="shared" si="313"/>
        <v>1</v>
      </c>
      <c r="BC1005" s="175">
        <f t="shared" si="313"/>
        <v>0</v>
      </c>
      <c r="BD1005" s="175">
        <f t="shared" si="313"/>
        <v>0</v>
      </c>
      <c r="BE1005" s="175">
        <f t="shared" si="312"/>
        <v>0</v>
      </c>
      <c r="BF1005" s="175">
        <f t="shared" si="312"/>
        <v>0</v>
      </c>
      <c r="BG1005" s="175">
        <f t="shared" si="312"/>
        <v>0</v>
      </c>
      <c r="BH1005" s="175">
        <f t="shared" si="312"/>
        <v>0</v>
      </c>
      <c r="BI1005" s="175">
        <f t="shared" si="312"/>
        <v>0</v>
      </c>
      <c r="BJ1005" s="175">
        <f t="shared" si="312"/>
        <v>0</v>
      </c>
      <c r="BK1005" s="175">
        <f t="shared" si="308"/>
        <v>0</v>
      </c>
      <c r="BL1005" s="175">
        <f t="shared" si="309"/>
        <v>0</v>
      </c>
      <c r="BM1005" s="175">
        <f t="shared" si="310"/>
        <v>0</v>
      </c>
    </row>
    <row r="1006" spans="1:65" x14ac:dyDescent="0.35">
      <c r="A1006" s="173" t="s">
        <v>81</v>
      </c>
      <c r="B1006" s="173" t="str">
        <v>DPS</v>
      </c>
      <c r="C1006" s="173" t="str">
        <v>Sales Bandwith PS</v>
      </c>
      <c r="D1006" s="173" t="str">
        <v>Mbps</v>
      </c>
      <c r="E1006" s="173" t="str">
        <v>SULBAGSEL</v>
      </c>
      <c r="F1006" s="174">
        <v>0</v>
      </c>
      <c r="G1006" s="174">
        <v>320</v>
      </c>
      <c r="H1006" s="174">
        <v>554</v>
      </c>
      <c r="I1006" s="174">
        <v>891</v>
      </c>
      <c r="J1006" s="174">
        <v>1221</v>
      </c>
      <c r="K1006" s="174">
        <v>1491</v>
      </c>
      <c r="L1006" s="174">
        <v>1868</v>
      </c>
      <c r="M1006" s="174">
        <v>2240</v>
      </c>
      <c r="N1006" s="174">
        <v>2546</v>
      </c>
      <c r="O1006" s="174">
        <v>2955</v>
      </c>
      <c r="P1006" s="174">
        <v>3371</v>
      </c>
      <c r="Q1006" s="174">
        <v>3710</v>
      </c>
      <c r="R1006" s="174">
        <v>500</v>
      </c>
      <c r="S1006" s="174">
        <v>510</v>
      </c>
      <c r="T1006" s="174">
        <v>560</v>
      </c>
      <c r="U1006" s="174">
        <v>708</v>
      </c>
      <c r="V1006" s="174">
        <v>908</v>
      </c>
      <c r="W1006" s="174">
        <v>908</v>
      </c>
      <c r="X1006" s="174">
        <v>908</v>
      </c>
      <c r="Y1006" s="174">
        <v>908</v>
      </c>
      <c r="Z1006" s="174">
        <v>908</v>
      </c>
      <c r="AA1006" s="174">
        <v>908</v>
      </c>
      <c r="AB1006" s="174">
        <v>908</v>
      </c>
      <c r="AC1006" s="174">
        <v>908</v>
      </c>
      <c r="AD1006" s="174">
        <v>0</v>
      </c>
      <c r="AE1006" s="174">
        <v>320</v>
      </c>
      <c r="AF1006" s="174">
        <v>234</v>
      </c>
      <c r="AG1006" s="174">
        <v>337</v>
      </c>
      <c r="AH1006" s="174">
        <v>330</v>
      </c>
      <c r="AI1006" s="174">
        <v>270</v>
      </c>
      <c r="AJ1006" s="174">
        <v>377</v>
      </c>
      <c r="AK1006" s="174">
        <v>372</v>
      </c>
      <c r="AL1006" s="174">
        <v>306</v>
      </c>
      <c r="AM1006" s="174">
        <v>409</v>
      </c>
      <c r="AN1006" s="174">
        <v>416</v>
      </c>
      <c r="AO1006" s="174">
        <v>339</v>
      </c>
      <c r="AP1006" s="174">
        <v>500</v>
      </c>
      <c r="AQ1006" s="174">
        <v>10</v>
      </c>
      <c r="AR1006" s="174">
        <v>50</v>
      </c>
      <c r="AS1006" s="174">
        <v>148</v>
      </c>
      <c r="AT1006" s="174">
        <v>200</v>
      </c>
      <c r="AU1006" s="174">
        <v>0</v>
      </c>
      <c r="AV1006" s="174">
        <v>0</v>
      </c>
      <c r="AW1006" s="174">
        <v>0</v>
      </c>
      <c r="AX1006" s="174">
        <v>0</v>
      </c>
      <c r="AY1006" s="174">
        <v>0</v>
      </c>
      <c r="AZ1006" s="174">
        <v>0</v>
      </c>
      <c r="BA1006" s="174">
        <v>0</v>
      </c>
      <c r="BB1006" s="175">
        <f t="shared" si="313"/>
        <v>1</v>
      </c>
      <c r="BC1006" s="175">
        <f t="shared" si="313"/>
        <v>1.59375</v>
      </c>
      <c r="BD1006" s="175">
        <f t="shared" si="313"/>
        <v>1.0108303249097472</v>
      </c>
      <c r="BE1006" s="175">
        <f t="shared" si="312"/>
        <v>0.79461279461279466</v>
      </c>
      <c r="BF1006" s="175">
        <f t="shared" si="312"/>
        <v>0.7436527436527437</v>
      </c>
      <c r="BG1006" s="175">
        <f t="shared" si="312"/>
        <v>0.60898725687458077</v>
      </c>
      <c r="BH1006" s="175">
        <f t="shared" si="312"/>
        <v>0.48608137044967881</v>
      </c>
      <c r="BI1006" s="175">
        <f t="shared" si="312"/>
        <v>0.40535714285714286</v>
      </c>
      <c r="BJ1006" s="175">
        <f t="shared" si="312"/>
        <v>0.35663786331500391</v>
      </c>
      <c r="BK1006" s="175">
        <f t="shared" si="308"/>
        <v>0.30727580372250424</v>
      </c>
      <c r="BL1006" s="175">
        <f t="shared" si="309"/>
        <v>0.26935627410264018</v>
      </c>
      <c r="BM1006" s="175">
        <f t="shared" si="310"/>
        <v>0.24474393530997304</v>
      </c>
    </row>
    <row r="1007" spans="1:65" x14ac:dyDescent="0.35">
      <c r="A1007" s="173" t="s">
        <v>81</v>
      </c>
      <c r="B1007" s="173" t="str">
        <v>DPS</v>
      </c>
      <c r="C1007" s="173" t="str">
        <v>Sales Bandwith PS</v>
      </c>
      <c r="D1007" s="173" t="str">
        <v>Mbps</v>
      </c>
      <c r="E1007" s="173" t="str">
        <v>SULBAGTENG</v>
      </c>
      <c r="F1007" s="174">
        <v>0</v>
      </c>
      <c r="G1007" s="174">
        <v>433</v>
      </c>
      <c r="H1007" s="174">
        <v>750</v>
      </c>
      <c r="I1007" s="174">
        <v>1207</v>
      </c>
      <c r="J1007" s="174">
        <v>1655</v>
      </c>
      <c r="K1007" s="174">
        <v>2019</v>
      </c>
      <c r="L1007" s="174">
        <v>2530</v>
      </c>
      <c r="M1007" s="174">
        <v>3035</v>
      </c>
      <c r="N1007" s="174">
        <v>3449</v>
      </c>
      <c r="O1007" s="174">
        <v>4002</v>
      </c>
      <c r="P1007" s="174">
        <v>4564</v>
      </c>
      <c r="Q1007" s="174">
        <v>5023</v>
      </c>
      <c r="R1007" s="174">
        <v>5</v>
      </c>
      <c r="S1007" s="174">
        <v>5</v>
      </c>
      <c r="T1007" s="174">
        <v>5</v>
      </c>
      <c r="U1007" s="174">
        <v>5</v>
      </c>
      <c r="V1007" s="174">
        <v>105</v>
      </c>
      <c r="W1007" s="174">
        <v>130</v>
      </c>
      <c r="X1007" s="174">
        <v>130</v>
      </c>
      <c r="Y1007" s="174">
        <v>130</v>
      </c>
      <c r="Z1007" s="174">
        <v>130</v>
      </c>
      <c r="AA1007" s="174">
        <v>130</v>
      </c>
      <c r="AB1007" s="174">
        <v>130</v>
      </c>
      <c r="AC1007" s="174">
        <v>130</v>
      </c>
      <c r="AD1007" s="174">
        <v>0</v>
      </c>
      <c r="AE1007" s="174">
        <v>433</v>
      </c>
      <c r="AF1007" s="174">
        <v>317</v>
      </c>
      <c r="AG1007" s="174">
        <v>457</v>
      </c>
      <c r="AH1007" s="174">
        <v>448</v>
      </c>
      <c r="AI1007" s="174">
        <v>364</v>
      </c>
      <c r="AJ1007" s="174">
        <v>511</v>
      </c>
      <c r="AK1007" s="174">
        <v>505</v>
      </c>
      <c r="AL1007" s="174">
        <v>414</v>
      </c>
      <c r="AM1007" s="174">
        <v>553</v>
      </c>
      <c r="AN1007" s="174">
        <v>562</v>
      </c>
      <c r="AO1007" s="174">
        <v>459</v>
      </c>
      <c r="AP1007" s="174">
        <v>5</v>
      </c>
      <c r="AQ1007" s="174">
        <v>0</v>
      </c>
      <c r="AR1007" s="174">
        <v>0</v>
      </c>
      <c r="AS1007" s="174">
        <v>0</v>
      </c>
      <c r="AT1007" s="174">
        <v>100</v>
      </c>
      <c r="AU1007" s="174">
        <v>25</v>
      </c>
      <c r="AV1007" s="174">
        <v>0</v>
      </c>
      <c r="AW1007" s="174">
        <v>0</v>
      </c>
      <c r="AX1007" s="174">
        <v>0</v>
      </c>
      <c r="AY1007" s="174">
        <v>0</v>
      </c>
      <c r="AZ1007" s="174">
        <v>0</v>
      </c>
      <c r="BA1007" s="174">
        <v>0</v>
      </c>
      <c r="BB1007" s="175">
        <f t="shared" si="313"/>
        <v>1</v>
      </c>
      <c r="BC1007" s="175">
        <f t="shared" si="313"/>
        <v>1.1547344110854504E-2</v>
      </c>
      <c r="BD1007" s="175">
        <f t="shared" si="313"/>
        <v>6.6666666666666671E-3</v>
      </c>
      <c r="BE1007" s="175">
        <f t="shared" si="312"/>
        <v>4.1425020712510356E-3</v>
      </c>
      <c r="BF1007" s="175">
        <f t="shared" si="312"/>
        <v>6.3444108761329304E-2</v>
      </c>
      <c r="BG1007" s="175">
        <f t="shared" si="312"/>
        <v>6.4388311045071811E-2</v>
      </c>
      <c r="BH1007" s="175">
        <f t="shared" si="312"/>
        <v>5.1383399209486168E-2</v>
      </c>
      <c r="BI1007" s="175">
        <f t="shared" si="312"/>
        <v>4.2833607907743002E-2</v>
      </c>
      <c r="BJ1007" s="175">
        <f t="shared" si="312"/>
        <v>3.7692084662220932E-2</v>
      </c>
      <c r="BK1007" s="175">
        <f t="shared" si="308"/>
        <v>3.2483758120939531E-2</v>
      </c>
      <c r="BL1007" s="175">
        <f t="shared" si="309"/>
        <v>2.848378615249781E-2</v>
      </c>
      <c r="BM1007" s="175">
        <f t="shared" si="310"/>
        <v>2.5880947640852081E-2</v>
      </c>
    </row>
    <row r="1008" spans="1:65" x14ac:dyDescent="0.35">
      <c r="A1008" s="173" t="s">
        <v>81</v>
      </c>
      <c r="B1008" s="173" t="str">
        <v>DPS</v>
      </c>
      <c r="C1008" s="173" t="str">
        <v>Sales Bandwith PS</v>
      </c>
      <c r="D1008" s="173" t="str">
        <v>Mbps</v>
      </c>
      <c r="E1008" s="173" t="str">
        <v>SUMALUT</v>
      </c>
      <c r="F1008" s="174">
        <v>0</v>
      </c>
      <c r="G1008" s="174">
        <v>1038</v>
      </c>
      <c r="H1008" s="174">
        <v>1797</v>
      </c>
      <c r="I1008" s="174">
        <v>2893</v>
      </c>
      <c r="J1008" s="174">
        <v>3966</v>
      </c>
      <c r="K1008" s="174">
        <v>4839</v>
      </c>
      <c r="L1008" s="174">
        <v>6068</v>
      </c>
      <c r="M1008" s="174">
        <v>7280</v>
      </c>
      <c r="N1008" s="174">
        <v>8274</v>
      </c>
      <c r="O1008" s="174">
        <v>9602</v>
      </c>
      <c r="P1008" s="174">
        <v>10952</v>
      </c>
      <c r="Q1008" s="174">
        <v>12053</v>
      </c>
      <c r="R1008" s="174">
        <v>200</v>
      </c>
      <c r="S1008" s="174">
        <v>4210</v>
      </c>
      <c r="T1008" s="174">
        <v>4240</v>
      </c>
      <c r="U1008" s="174">
        <v>4240</v>
      </c>
      <c r="V1008" s="174">
        <v>7510</v>
      </c>
      <c r="W1008" s="174">
        <v>8010</v>
      </c>
      <c r="X1008" s="174">
        <v>8010</v>
      </c>
      <c r="Y1008" s="174">
        <v>8010</v>
      </c>
      <c r="Z1008" s="174">
        <v>8010</v>
      </c>
      <c r="AA1008" s="174">
        <v>8010</v>
      </c>
      <c r="AB1008" s="174">
        <v>8010</v>
      </c>
      <c r="AC1008" s="174">
        <v>8010</v>
      </c>
      <c r="AD1008" s="174">
        <v>0</v>
      </c>
      <c r="AE1008" s="174">
        <v>1038</v>
      </c>
      <c r="AF1008" s="174">
        <v>759</v>
      </c>
      <c r="AG1008" s="174">
        <v>1096</v>
      </c>
      <c r="AH1008" s="174">
        <v>1073</v>
      </c>
      <c r="AI1008" s="174">
        <v>873</v>
      </c>
      <c r="AJ1008" s="174">
        <v>1229</v>
      </c>
      <c r="AK1008" s="174">
        <v>1212</v>
      </c>
      <c r="AL1008" s="174">
        <v>994</v>
      </c>
      <c r="AM1008" s="174">
        <v>1328</v>
      </c>
      <c r="AN1008" s="174">
        <v>1350</v>
      </c>
      <c r="AO1008" s="174">
        <v>1101</v>
      </c>
      <c r="AP1008" s="174">
        <v>200</v>
      </c>
      <c r="AQ1008" s="174">
        <v>4010</v>
      </c>
      <c r="AR1008" s="174">
        <v>30</v>
      </c>
      <c r="AS1008" s="174">
        <v>0</v>
      </c>
      <c r="AT1008" s="174">
        <v>3270</v>
      </c>
      <c r="AU1008" s="174">
        <v>500</v>
      </c>
      <c r="AV1008" s="174">
        <v>0</v>
      </c>
      <c r="AW1008" s="174">
        <v>0</v>
      </c>
      <c r="AX1008" s="174">
        <v>0</v>
      </c>
      <c r="AY1008" s="174">
        <v>0</v>
      </c>
      <c r="AZ1008" s="174">
        <v>0</v>
      </c>
      <c r="BA1008" s="174">
        <v>0</v>
      </c>
      <c r="BB1008" s="175">
        <f t="shared" si="313"/>
        <v>1</v>
      </c>
      <c r="BC1008" s="175">
        <f t="shared" si="313"/>
        <v>4.0558766859344892</v>
      </c>
      <c r="BD1008" s="175">
        <f t="shared" si="313"/>
        <v>2.3594880356149139</v>
      </c>
      <c r="BE1008" s="175">
        <f t="shared" si="312"/>
        <v>1.4656066367092984</v>
      </c>
      <c r="BF1008" s="175">
        <f t="shared" si="312"/>
        <v>1.8935955622793748</v>
      </c>
      <c r="BG1008" s="175">
        <f t="shared" si="312"/>
        <v>1.6553006819590825</v>
      </c>
      <c r="BH1008" s="175">
        <f t="shared" si="312"/>
        <v>1.3200395517468688</v>
      </c>
      <c r="BI1008" s="175">
        <f t="shared" si="312"/>
        <v>1.1002747252747254</v>
      </c>
      <c r="BJ1008" s="175">
        <f t="shared" si="312"/>
        <v>0.96809282088469906</v>
      </c>
      <c r="BK1008" s="175">
        <f t="shared" si="308"/>
        <v>0.83420120808164966</v>
      </c>
      <c r="BL1008" s="175">
        <f t="shared" si="309"/>
        <v>0.73137326515704892</v>
      </c>
      <c r="BM1008" s="175">
        <f t="shared" si="310"/>
        <v>0.66456483862938687</v>
      </c>
    </row>
    <row r="1009" spans="1:65" x14ac:dyDescent="0.35">
      <c r="A1009" s="170" t="s">
        <v>81</v>
      </c>
      <c r="B1009" s="170" t="str">
        <v>DPS</v>
      </c>
      <c r="C1009" s="170" t="str">
        <v>SALES SDWAN PS</v>
      </c>
      <c r="D1009" s="170" t="str">
        <v>Node</v>
      </c>
      <c r="E1009" s="170" t="str">
        <v>TR5</v>
      </c>
      <c r="F1009" s="171">
        <v>0</v>
      </c>
      <c r="G1009" s="171">
        <v>0</v>
      </c>
      <c r="H1009" s="171">
        <v>1</v>
      </c>
      <c r="I1009" s="171">
        <v>2</v>
      </c>
      <c r="J1009" s="171">
        <v>3</v>
      </c>
      <c r="K1009" s="171">
        <v>6</v>
      </c>
      <c r="L1009" s="171">
        <v>7</v>
      </c>
      <c r="M1009" s="171">
        <v>10</v>
      </c>
      <c r="N1009" s="171">
        <v>11</v>
      </c>
      <c r="O1009" s="171">
        <v>12</v>
      </c>
      <c r="P1009" s="171">
        <v>14</v>
      </c>
      <c r="Q1009" s="171">
        <v>15</v>
      </c>
      <c r="R1009" s="171">
        <v>0</v>
      </c>
      <c r="S1009" s="171">
        <v>0</v>
      </c>
      <c r="T1009" s="171">
        <v>0</v>
      </c>
      <c r="U1009" s="171">
        <v>0</v>
      </c>
      <c r="V1009" s="171">
        <v>0</v>
      </c>
      <c r="W1009" s="171">
        <v>0</v>
      </c>
      <c r="X1009" s="171">
        <v>0</v>
      </c>
      <c r="Y1009" s="171">
        <v>0</v>
      </c>
      <c r="Z1009" s="171">
        <v>0</v>
      </c>
      <c r="AA1009" s="171">
        <v>0</v>
      </c>
      <c r="AB1009" s="171">
        <v>0</v>
      </c>
      <c r="AC1009" s="171">
        <v>0</v>
      </c>
      <c r="AD1009" s="171">
        <v>0</v>
      </c>
      <c r="AE1009" s="171">
        <v>0</v>
      </c>
      <c r="AF1009" s="171">
        <v>1</v>
      </c>
      <c r="AG1009" s="171">
        <v>1</v>
      </c>
      <c r="AH1009" s="171">
        <v>1</v>
      </c>
      <c r="AI1009" s="171">
        <v>3</v>
      </c>
      <c r="AJ1009" s="171">
        <v>1</v>
      </c>
      <c r="AK1009" s="171">
        <v>3</v>
      </c>
      <c r="AL1009" s="171">
        <v>1</v>
      </c>
      <c r="AM1009" s="171">
        <v>1</v>
      </c>
      <c r="AN1009" s="171">
        <v>2</v>
      </c>
      <c r="AO1009" s="171">
        <v>1</v>
      </c>
      <c r="AP1009" s="171">
        <v>0</v>
      </c>
      <c r="AQ1009" s="171">
        <v>0</v>
      </c>
      <c r="AR1009" s="171">
        <v>0</v>
      </c>
      <c r="AS1009" s="171">
        <v>0</v>
      </c>
      <c r="AT1009" s="171">
        <v>0</v>
      </c>
      <c r="AU1009" s="171">
        <v>0</v>
      </c>
      <c r="AV1009" s="171">
        <v>0</v>
      </c>
      <c r="AW1009" s="171">
        <v>0</v>
      </c>
      <c r="AX1009" s="171">
        <v>0</v>
      </c>
      <c r="AY1009" s="171">
        <v>0</v>
      </c>
      <c r="AZ1009" s="171">
        <v>0</v>
      </c>
      <c r="BA1009" s="171">
        <v>0</v>
      </c>
      <c r="BB1009" s="172">
        <f t="shared" si="313"/>
        <v>1</v>
      </c>
      <c r="BC1009" s="172">
        <f t="shared" si="313"/>
        <v>1</v>
      </c>
      <c r="BD1009" s="172">
        <f t="shared" si="313"/>
        <v>0</v>
      </c>
      <c r="BE1009" s="172">
        <f t="shared" si="312"/>
        <v>0</v>
      </c>
      <c r="BF1009" s="172">
        <f t="shared" si="312"/>
        <v>0</v>
      </c>
      <c r="BG1009" s="172">
        <f t="shared" si="312"/>
        <v>0</v>
      </c>
      <c r="BH1009" s="172">
        <f t="shared" si="312"/>
        <v>0</v>
      </c>
      <c r="BI1009" s="172">
        <f t="shared" si="312"/>
        <v>0</v>
      </c>
      <c r="BJ1009" s="172">
        <f t="shared" si="312"/>
        <v>0</v>
      </c>
      <c r="BK1009" s="172">
        <f t="shared" si="308"/>
        <v>0</v>
      </c>
      <c r="BL1009" s="172">
        <f t="shared" si="309"/>
        <v>0</v>
      </c>
      <c r="BM1009" s="172">
        <f t="shared" si="310"/>
        <v>0</v>
      </c>
    </row>
    <row r="1010" spans="1:65" x14ac:dyDescent="0.35">
      <c r="A1010" s="173" t="s">
        <v>81</v>
      </c>
      <c r="B1010" s="173" t="str">
        <v>DPS</v>
      </c>
      <c r="C1010" s="173" t="str">
        <v>SALES SDWAN PS</v>
      </c>
      <c r="D1010" s="173" t="str">
        <v>Node</v>
      </c>
      <c r="E1010" s="173" t="str">
        <v>PAPUA</v>
      </c>
      <c r="F1010" s="174">
        <v>0</v>
      </c>
      <c r="G1010" s="174">
        <v>0</v>
      </c>
      <c r="H1010" s="174">
        <v>0</v>
      </c>
      <c r="I1010" s="174">
        <v>0</v>
      </c>
      <c r="J1010" s="174">
        <v>0</v>
      </c>
      <c r="K1010" s="174">
        <v>0</v>
      </c>
      <c r="L1010" s="174">
        <v>0</v>
      </c>
      <c r="M1010" s="174">
        <v>0</v>
      </c>
      <c r="N1010" s="174">
        <v>0</v>
      </c>
      <c r="O1010" s="174">
        <v>0</v>
      </c>
      <c r="P1010" s="174">
        <v>0</v>
      </c>
      <c r="Q1010" s="174">
        <v>0</v>
      </c>
      <c r="R1010" s="174">
        <v>0</v>
      </c>
      <c r="S1010" s="174">
        <v>0</v>
      </c>
      <c r="T1010" s="174">
        <v>0</v>
      </c>
      <c r="U1010" s="174">
        <v>0</v>
      </c>
      <c r="V1010" s="174">
        <v>0</v>
      </c>
      <c r="W1010" s="174">
        <v>0</v>
      </c>
      <c r="X1010" s="174">
        <v>0</v>
      </c>
      <c r="Y1010" s="174">
        <v>0</v>
      </c>
      <c r="Z1010" s="174">
        <v>0</v>
      </c>
      <c r="AA1010" s="174">
        <v>0</v>
      </c>
      <c r="AB1010" s="174">
        <v>0</v>
      </c>
      <c r="AC1010" s="174">
        <v>0</v>
      </c>
      <c r="AD1010" s="174">
        <v>0</v>
      </c>
      <c r="AE1010" s="174">
        <v>0</v>
      </c>
      <c r="AF1010" s="174">
        <v>0</v>
      </c>
      <c r="AG1010" s="174">
        <v>0</v>
      </c>
      <c r="AH1010" s="174">
        <v>0</v>
      </c>
      <c r="AI1010" s="174">
        <v>0</v>
      </c>
      <c r="AJ1010" s="174">
        <v>0</v>
      </c>
      <c r="AK1010" s="174">
        <v>0</v>
      </c>
      <c r="AL1010" s="174">
        <v>0</v>
      </c>
      <c r="AM1010" s="174">
        <v>0</v>
      </c>
      <c r="AN1010" s="174">
        <v>0</v>
      </c>
      <c r="AO1010" s="174">
        <v>0</v>
      </c>
      <c r="AP1010" s="174">
        <v>0</v>
      </c>
      <c r="AQ1010" s="174">
        <v>0</v>
      </c>
      <c r="AR1010" s="174">
        <v>0</v>
      </c>
      <c r="AS1010" s="174">
        <v>0</v>
      </c>
      <c r="AT1010" s="174">
        <v>0</v>
      </c>
      <c r="AU1010" s="174">
        <v>0</v>
      </c>
      <c r="AV1010" s="174">
        <v>0</v>
      </c>
      <c r="AW1010" s="174">
        <v>0</v>
      </c>
      <c r="AX1010" s="174">
        <v>0</v>
      </c>
      <c r="AY1010" s="174">
        <v>0</v>
      </c>
      <c r="AZ1010" s="174">
        <v>0</v>
      </c>
      <c r="BA1010" s="174">
        <v>0</v>
      </c>
      <c r="BB1010" s="175">
        <f t="shared" si="313"/>
        <v>1</v>
      </c>
      <c r="BC1010" s="175">
        <f t="shared" si="313"/>
        <v>1</v>
      </c>
      <c r="BD1010" s="175">
        <f t="shared" si="313"/>
        <v>1</v>
      </c>
      <c r="BE1010" s="175">
        <f t="shared" si="312"/>
        <v>1</v>
      </c>
      <c r="BF1010" s="175">
        <f t="shared" si="312"/>
        <v>1</v>
      </c>
      <c r="BG1010" s="175">
        <f t="shared" si="312"/>
        <v>1</v>
      </c>
      <c r="BH1010" s="175">
        <f t="shared" si="312"/>
        <v>1</v>
      </c>
      <c r="BI1010" s="175">
        <f t="shared" si="312"/>
        <v>1</v>
      </c>
      <c r="BJ1010" s="175">
        <f t="shared" si="312"/>
        <v>1</v>
      </c>
      <c r="BK1010" s="175">
        <f t="shared" si="312"/>
        <v>1</v>
      </c>
      <c r="BL1010" s="175">
        <f t="shared" si="312"/>
        <v>1</v>
      </c>
      <c r="BM1010" s="175">
        <f t="shared" si="312"/>
        <v>1</v>
      </c>
    </row>
    <row r="1011" spans="1:65" x14ac:dyDescent="0.35">
      <c r="A1011" s="173" t="s">
        <v>81</v>
      </c>
      <c r="B1011" s="173" t="str">
        <v>DPS</v>
      </c>
      <c r="C1011" s="173" t="str">
        <v>SALES SDWAN PS</v>
      </c>
      <c r="D1011" s="173" t="str">
        <v>Node</v>
      </c>
      <c r="E1011" s="173" t="str">
        <v>PAPUA BARAT</v>
      </c>
      <c r="F1011" s="174">
        <v>0</v>
      </c>
      <c r="G1011" s="174">
        <v>0</v>
      </c>
      <c r="H1011" s="174">
        <v>0</v>
      </c>
      <c r="I1011" s="174">
        <v>0</v>
      </c>
      <c r="J1011" s="174">
        <v>0</v>
      </c>
      <c r="K1011" s="174">
        <v>0</v>
      </c>
      <c r="L1011" s="174">
        <v>0</v>
      </c>
      <c r="M1011" s="174">
        <v>0</v>
      </c>
      <c r="N1011" s="174">
        <v>0</v>
      </c>
      <c r="O1011" s="174">
        <v>0</v>
      </c>
      <c r="P1011" s="174">
        <v>0</v>
      </c>
      <c r="Q1011" s="174">
        <v>0</v>
      </c>
      <c r="R1011" s="174">
        <v>0</v>
      </c>
      <c r="S1011" s="174">
        <v>0</v>
      </c>
      <c r="T1011" s="174">
        <v>0</v>
      </c>
      <c r="U1011" s="174">
        <v>0</v>
      </c>
      <c r="V1011" s="174">
        <v>0</v>
      </c>
      <c r="W1011" s="174">
        <v>0</v>
      </c>
      <c r="X1011" s="174">
        <v>0</v>
      </c>
      <c r="Y1011" s="174">
        <v>0</v>
      </c>
      <c r="Z1011" s="174">
        <v>0</v>
      </c>
      <c r="AA1011" s="174">
        <v>0</v>
      </c>
      <c r="AB1011" s="174">
        <v>0</v>
      </c>
      <c r="AC1011" s="174">
        <v>0</v>
      </c>
      <c r="AD1011" s="174">
        <v>0</v>
      </c>
      <c r="AE1011" s="174">
        <v>0</v>
      </c>
      <c r="AF1011" s="174">
        <v>0</v>
      </c>
      <c r="AG1011" s="174">
        <v>0</v>
      </c>
      <c r="AH1011" s="174">
        <v>0</v>
      </c>
      <c r="AI1011" s="174">
        <v>0</v>
      </c>
      <c r="AJ1011" s="174">
        <v>0</v>
      </c>
      <c r="AK1011" s="174">
        <v>0</v>
      </c>
      <c r="AL1011" s="174">
        <v>0</v>
      </c>
      <c r="AM1011" s="174">
        <v>0</v>
      </c>
      <c r="AN1011" s="174">
        <v>0</v>
      </c>
      <c r="AO1011" s="174">
        <v>0</v>
      </c>
      <c r="AP1011" s="174">
        <v>0</v>
      </c>
      <c r="AQ1011" s="174">
        <v>0</v>
      </c>
      <c r="AR1011" s="174">
        <v>0</v>
      </c>
      <c r="AS1011" s="174">
        <v>0</v>
      </c>
      <c r="AT1011" s="174">
        <v>0</v>
      </c>
      <c r="AU1011" s="174">
        <v>0</v>
      </c>
      <c r="AV1011" s="174">
        <v>0</v>
      </c>
      <c r="AW1011" s="174">
        <v>0</v>
      </c>
      <c r="AX1011" s="174">
        <v>0</v>
      </c>
      <c r="AY1011" s="174">
        <v>0</v>
      </c>
      <c r="AZ1011" s="174">
        <v>0</v>
      </c>
      <c r="BA1011" s="174">
        <v>0</v>
      </c>
      <c r="BB1011" s="175">
        <f t="shared" si="313"/>
        <v>1</v>
      </c>
      <c r="BC1011" s="175">
        <f t="shared" si="313"/>
        <v>1</v>
      </c>
      <c r="BD1011" s="175">
        <f t="shared" si="313"/>
        <v>1</v>
      </c>
      <c r="BE1011" s="175">
        <f t="shared" si="312"/>
        <v>1</v>
      </c>
      <c r="BF1011" s="175">
        <f t="shared" si="312"/>
        <v>1</v>
      </c>
      <c r="BG1011" s="175">
        <f t="shared" si="312"/>
        <v>1</v>
      </c>
      <c r="BH1011" s="175">
        <f t="shared" si="312"/>
        <v>1</v>
      </c>
      <c r="BI1011" s="175">
        <f t="shared" si="312"/>
        <v>1</v>
      </c>
      <c r="BJ1011" s="175">
        <f t="shared" si="312"/>
        <v>1</v>
      </c>
      <c r="BK1011" s="175">
        <f t="shared" si="312"/>
        <v>1</v>
      </c>
      <c r="BL1011" s="175">
        <f t="shared" si="312"/>
        <v>1</v>
      </c>
      <c r="BM1011" s="175">
        <f t="shared" si="312"/>
        <v>1</v>
      </c>
    </row>
    <row r="1012" spans="1:65" x14ac:dyDescent="0.35">
      <c r="A1012" s="173" t="s">
        <v>81</v>
      </c>
      <c r="B1012" s="173" t="str">
        <v>DPS</v>
      </c>
      <c r="C1012" s="173" t="str">
        <v>SALES SDWAN PS</v>
      </c>
      <c r="D1012" s="173" t="str">
        <v>Node</v>
      </c>
      <c r="E1012" s="173" t="str">
        <v>SULBAGSEL</v>
      </c>
      <c r="F1012" s="174">
        <v>0</v>
      </c>
      <c r="G1012" s="174">
        <v>0</v>
      </c>
      <c r="H1012" s="174">
        <v>0</v>
      </c>
      <c r="I1012" s="174">
        <v>0</v>
      </c>
      <c r="J1012" s="174">
        <v>0</v>
      </c>
      <c r="K1012" s="174">
        <v>0</v>
      </c>
      <c r="L1012" s="174">
        <v>0</v>
      </c>
      <c r="M1012" s="174">
        <v>0</v>
      </c>
      <c r="N1012" s="174">
        <v>0</v>
      </c>
      <c r="O1012" s="174">
        <v>0</v>
      </c>
      <c r="P1012" s="174">
        <v>0</v>
      </c>
      <c r="Q1012" s="174">
        <v>0</v>
      </c>
      <c r="R1012" s="174">
        <v>0</v>
      </c>
      <c r="S1012" s="174">
        <v>0</v>
      </c>
      <c r="T1012" s="174">
        <v>0</v>
      </c>
      <c r="U1012" s="174">
        <v>0</v>
      </c>
      <c r="V1012" s="174">
        <v>0</v>
      </c>
      <c r="W1012" s="174">
        <v>0</v>
      </c>
      <c r="X1012" s="174">
        <v>0</v>
      </c>
      <c r="Y1012" s="174">
        <v>0</v>
      </c>
      <c r="Z1012" s="174">
        <v>0</v>
      </c>
      <c r="AA1012" s="174">
        <v>0</v>
      </c>
      <c r="AB1012" s="174">
        <v>0</v>
      </c>
      <c r="AC1012" s="174">
        <v>0</v>
      </c>
      <c r="AD1012" s="174">
        <v>0</v>
      </c>
      <c r="AE1012" s="174">
        <v>0</v>
      </c>
      <c r="AF1012" s="174">
        <v>0</v>
      </c>
      <c r="AG1012" s="174">
        <v>0</v>
      </c>
      <c r="AH1012" s="174">
        <v>0</v>
      </c>
      <c r="AI1012" s="174">
        <v>0</v>
      </c>
      <c r="AJ1012" s="174">
        <v>0</v>
      </c>
      <c r="AK1012" s="174">
        <v>0</v>
      </c>
      <c r="AL1012" s="174">
        <v>0</v>
      </c>
      <c r="AM1012" s="174">
        <v>0</v>
      </c>
      <c r="AN1012" s="174">
        <v>0</v>
      </c>
      <c r="AO1012" s="174">
        <v>0</v>
      </c>
      <c r="AP1012" s="174">
        <v>0</v>
      </c>
      <c r="AQ1012" s="174">
        <v>0</v>
      </c>
      <c r="AR1012" s="174">
        <v>0</v>
      </c>
      <c r="AS1012" s="174">
        <v>0</v>
      </c>
      <c r="AT1012" s="174">
        <v>0</v>
      </c>
      <c r="AU1012" s="174">
        <v>0</v>
      </c>
      <c r="AV1012" s="174">
        <v>0</v>
      </c>
      <c r="AW1012" s="174">
        <v>0</v>
      </c>
      <c r="AX1012" s="174">
        <v>0</v>
      </c>
      <c r="AY1012" s="174">
        <v>0</v>
      </c>
      <c r="AZ1012" s="174">
        <v>0</v>
      </c>
      <c r="BA1012" s="174">
        <v>0</v>
      </c>
      <c r="BB1012" s="175">
        <f t="shared" si="313"/>
        <v>1</v>
      </c>
      <c r="BC1012" s="175">
        <f t="shared" si="313"/>
        <v>1</v>
      </c>
      <c r="BD1012" s="175">
        <f t="shared" si="313"/>
        <v>1</v>
      </c>
      <c r="BE1012" s="175">
        <f t="shared" si="312"/>
        <v>1</v>
      </c>
      <c r="BF1012" s="175">
        <f t="shared" si="312"/>
        <v>1</v>
      </c>
      <c r="BG1012" s="175">
        <f t="shared" si="312"/>
        <v>1</v>
      </c>
      <c r="BH1012" s="175">
        <f t="shared" si="312"/>
        <v>1</v>
      </c>
      <c r="BI1012" s="175">
        <f t="shared" si="312"/>
        <v>1</v>
      </c>
      <c r="BJ1012" s="175">
        <f t="shared" si="312"/>
        <v>1</v>
      </c>
      <c r="BK1012" s="175">
        <f t="shared" si="312"/>
        <v>1</v>
      </c>
      <c r="BL1012" s="175">
        <f t="shared" si="312"/>
        <v>1</v>
      </c>
      <c r="BM1012" s="175">
        <f t="shared" si="312"/>
        <v>1</v>
      </c>
    </row>
    <row r="1013" spans="1:65" x14ac:dyDescent="0.35">
      <c r="A1013" s="173" t="s">
        <v>81</v>
      </c>
      <c r="B1013" s="173" t="str">
        <v>DPS</v>
      </c>
      <c r="C1013" s="173" t="str">
        <v>SALES SDWAN PS</v>
      </c>
      <c r="D1013" s="173" t="str">
        <v>Node</v>
      </c>
      <c r="E1013" s="173" t="str">
        <v>SULBAGTENG</v>
      </c>
      <c r="F1013" s="174">
        <v>0</v>
      </c>
      <c r="G1013" s="174">
        <v>0</v>
      </c>
      <c r="H1013" s="174">
        <v>0</v>
      </c>
      <c r="I1013" s="174">
        <v>0</v>
      </c>
      <c r="J1013" s="174">
        <v>0</v>
      </c>
      <c r="K1013" s="174">
        <v>1</v>
      </c>
      <c r="L1013" s="174">
        <v>1</v>
      </c>
      <c r="M1013" s="174">
        <v>2</v>
      </c>
      <c r="N1013" s="174">
        <v>2</v>
      </c>
      <c r="O1013" s="174">
        <v>2</v>
      </c>
      <c r="P1013" s="174">
        <v>2</v>
      </c>
      <c r="Q1013" s="174">
        <v>2</v>
      </c>
      <c r="R1013" s="174">
        <v>0</v>
      </c>
      <c r="S1013" s="174">
        <v>0</v>
      </c>
      <c r="T1013" s="174">
        <v>0</v>
      </c>
      <c r="U1013" s="174">
        <v>0</v>
      </c>
      <c r="V1013" s="174">
        <v>0</v>
      </c>
      <c r="W1013" s="174">
        <v>0</v>
      </c>
      <c r="X1013" s="174">
        <v>0</v>
      </c>
      <c r="Y1013" s="174">
        <v>0</v>
      </c>
      <c r="Z1013" s="174">
        <v>0</v>
      </c>
      <c r="AA1013" s="174">
        <v>0</v>
      </c>
      <c r="AB1013" s="174">
        <v>0</v>
      </c>
      <c r="AC1013" s="174">
        <v>0</v>
      </c>
      <c r="AD1013" s="174">
        <v>0</v>
      </c>
      <c r="AE1013" s="174">
        <v>0</v>
      </c>
      <c r="AF1013" s="174">
        <v>0</v>
      </c>
      <c r="AG1013" s="174">
        <v>0</v>
      </c>
      <c r="AH1013" s="174">
        <v>0</v>
      </c>
      <c r="AI1013" s="174">
        <v>1</v>
      </c>
      <c r="AJ1013" s="174">
        <v>0</v>
      </c>
      <c r="AK1013" s="174">
        <v>1</v>
      </c>
      <c r="AL1013" s="174">
        <v>0</v>
      </c>
      <c r="AM1013" s="174">
        <v>0</v>
      </c>
      <c r="AN1013" s="174">
        <v>0</v>
      </c>
      <c r="AO1013" s="174">
        <v>0</v>
      </c>
      <c r="AP1013" s="174">
        <v>0</v>
      </c>
      <c r="AQ1013" s="174">
        <v>0</v>
      </c>
      <c r="AR1013" s="174">
        <v>0</v>
      </c>
      <c r="AS1013" s="174">
        <v>0</v>
      </c>
      <c r="AT1013" s="174">
        <v>0</v>
      </c>
      <c r="AU1013" s="174">
        <v>0</v>
      </c>
      <c r="AV1013" s="174">
        <v>0</v>
      </c>
      <c r="AW1013" s="174">
        <v>0</v>
      </c>
      <c r="AX1013" s="174">
        <v>0</v>
      </c>
      <c r="AY1013" s="174">
        <v>0</v>
      </c>
      <c r="AZ1013" s="174">
        <v>0</v>
      </c>
      <c r="BA1013" s="174">
        <v>0</v>
      </c>
      <c r="BB1013" s="175">
        <f t="shared" si="313"/>
        <v>1</v>
      </c>
      <c r="BC1013" s="175">
        <f t="shared" si="313"/>
        <v>1</v>
      </c>
      <c r="BD1013" s="175">
        <f t="shared" si="313"/>
        <v>1</v>
      </c>
      <c r="BE1013" s="175">
        <f t="shared" si="312"/>
        <v>1</v>
      </c>
      <c r="BF1013" s="175">
        <f t="shared" si="312"/>
        <v>1</v>
      </c>
      <c r="BG1013" s="175">
        <f t="shared" si="312"/>
        <v>0</v>
      </c>
      <c r="BH1013" s="175">
        <f t="shared" si="312"/>
        <v>0</v>
      </c>
      <c r="BI1013" s="175">
        <f t="shared" si="312"/>
        <v>0</v>
      </c>
      <c r="BJ1013" s="175">
        <f t="shared" si="312"/>
        <v>0</v>
      </c>
      <c r="BK1013" s="175">
        <f t="shared" si="312"/>
        <v>0</v>
      </c>
      <c r="BL1013" s="175">
        <f t="shared" si="312"/>
        <v>0</v>
      </c>
      <c r="BM1013" s="175">
        <f t="shared" si="312"/>
        <v>0</v>
      </c>
    </row>
    <row r="1014" spans="1:65" x14ac:dyDescent="0.35">
      <c r="A1014" s="173" t="s">
        <v>81</v>
      </c>
      <c r="B1014" s="173" t="str">
        <v>DPS</v>
      </c>
      <c r="C1014" s="173" t="str">
        <v>SALES SDWAN PS</v>
      </c>
      <c r="D1014" s="173" t="str">
        <v>Node</v>
      </c>
      <c r="E1014" s="173" t="str">
        <v>SUMALUT</v>
      </c>
      <c r="F1014" s="174">
        <v>0</v>
      </c>
      <c r="G1014" s="174">
        <v>0</v>
      </c>
      <c r="H1014" s="174">
        <v>1</v>
      </c>
      <c r="I1014" s="174">
        <v>2</v>
      </c>
      <c r="J1014" s="174">
        <v>3</v>
      </c>
      <c r="K1014" s="174">
        <v>5</v>
      </c>
      <c r="L1014" s="174">
        <v>6</v>
      </c>
      <c r="M1014" s="174">
        <v>8</v>
      </c>
      <c r="N1014" s="174">
        <v>9</v>
      </c>
      <c r="O1014" s="174">
        <v>10</v>
      </c>
      <c r="P1014" s="174">
        <v>12</v>
      </c>
      <c r="Q1014" s="174">
        <v>13</v>
      </c>
      <c r="R1014" s="174">
        <v>0</v>
      </c>
      <c r="S1014" s="174">
        <v>0</v>
      </c>
      <c r="T1014" s="174">
        <v>0</v>
      </c>
      <c r="U1014" s="174">
        <v>0</v>
      </c>
      <c r="V1014" s="174">
        <v>0</v>
      </c>
      <c r="W1014" s="174">
        <v>0</v>
      </c>
      <c r="X1014" s="174">
        <v>0</v>
      </c>
      <c r="Y1014" s="174">
        <v>0</v>
      </c>
      <c r="Z1014" s="174">
        <v>0</v>
      </c>
      <c r="AA1014" s="174">
        <v>0</v>
      </c>
      <c r="AB1014" s="174">
        <v>0</v>
      </c>
      <c r="AC1014" s="174">
        <v>0</v>
      </c>
      <c r="AD1014" s="174">
        <v>0</v>
      </c>
      <c r="AE1014" s="174">
        <v>0</v>
      </c>
      <c r="AF1014" s="174">
        <v>1</v>
      </c>
      <c r="AG1014" s="174">
        <v>1</v>
      </c>
      <c r="AH1014" s="174">
        <v>1</v>
      </c>
      <c r="AI1014" s="174">
        <v>2</v>
      </c>
      <c r="AJ1014" s="174">
        <v>1</v>
      </c>
      <c r="AK1014" s="174">
        <v>2</v>
      </c>
      <c r="AL1014" s="174">
        <v>1</v>
      </c>
      <c r="AM1014" s="174">
        <v>1</v>
      </c>
      <c r="AN1014" s="174">
        <v>2</v>
      </c>
      <c r="AO1014" s="174">
        <v>1</v>
      </c>
      <c r="AP1014" s="174">
        <v>0</v>
      </c>
      <c r="AQ1014" s="174">
        <v>0</v>
      </c>
      <c r="AR1014" s="174">
        <v>0</v>
      </c>
      <c r="AS1014" s="174">
        <v>0</v>
      </c>
      <c r="AT1014" s="174">
        <v>0</v>
      </c>
      <c r="AU1014" s="174">
        <v>0</v>
      </c>
      <c r="AV1014" s="174">
        <v>0</v>
      </c>
      <c r="AW1014" s="174">
        <v>0</v>
      </c>
      <c r="AX1014" s="174">
        <v>0</v>
      </c>
      <c r="AY1014" s="174">
        <v>0</v>
      </c>
      <c r="AZ1014" s="174">
        <v>0</v>
      </c>
      <c r="BA1014" s="174">
        <v>0</v>
      </c>
      <c r="BB1014" s="175">
        <f t="shared" si="313"/>
        <v>1</v>
      </c>
      <c r="BC1014" s="175">
        <f t="shared" si="313"/>
        <v>1</v>
      </c>
      <c r="BD1014" s="175">
        <f t="shared" si="313"/>
        <v>0</v>
      </c>
      <c r="BE1014" s="175">
        <f t="shared" si="312"/>
        <v>0</v>
      </c>
      <c r="BF1014" s="175">
        <f t="shared" si="312"/>
        <v>0</v>
      </c>
      <c r="BG1014" s="175">
        <f t="shared" si="312"/>
        <v>0</v>
      </c>
      <c r="BH1014" s="175">
        <f t="shared" si="312"/>
        <v>0</v>
      </c>
      <c r="BI1014" s="175">
        <f t="shared" si="312"/>
        <v>0</v>
      </c>
      <c r="BJ1014" s="175">
        <f t="shared" si="312"/>
        <v>0</v>
      </c>
      <c r="BK1014" s="175">
        <f t="shared" si="312"/>
        <v>0</v>
      </c>
      <c r="BL1014" s="175">
        <f t="shared" si="312"/>
        <v>0</v>
      </c>
      <c r="BM1014" s="175">
        <f t="shared" si="312"/>
        <v>0</v>
      </c>
    </row>
    <row r="1015" spans="1:65" x14ac:dyDescent="0.35">
      <c r="A1015" s="170" t="s">
        <v>81</v>
      </c>
      <c r="B1015" s="170" t="str">
        <v>DPS</v>
      </c>
      <c r="C1015" s="170" t="str">
        <v>SALES NeuCentrix PS</v>
      </c>
      <c r="D1015" s="170" t="str">
        <v>Rack</v>
      </c>
      <c r="E1015" s="170" t="str">
        <v>TR5</v>
      </c>
      <c r="F1015" s="171">
        <v>0</v>
      </c>
      <c r="G1015" s="171">
        <v>0</v>
      </c>
      <c r="H1015" s="171">
        <v>0</v>
      </c>
      <c r="I1015" s="171">
        <v>0</v>
      </c>
      <c r="J1015" s="171">
        <v>1</v>
      </c>
      <c r="K1015" s="171">
        <v>1</v>
      </c>
      <c r="L1015" s="171">
        <v>1</v>
      </c>
      <c r="M1015" s="171">
        <v>1</v>
      </c>
      <c r="N1015" s="171">
        <v>1</v>
      </c>
      <c r="O1015" s="171">
        <v>1</v>
      </c>
      <c r="P1015" s="171">
        <v>1</v>
      </c>
      <c r="Q1015" s="171">
        <v>1</v>
      </c>
      <c r="R1015" s="171">
        <v>0</v>
      </c>
      <c r="S1015" s="171">
        <v>0</v>
      </c>
      <c r="T1015" s="171">
        <v>0</v>
      </c>
      <c r="U1015" s="171">
        <v>0</v>
      </c>
      <c r="V1015" s="171">
        <v>0</v>
      </c>
      <c r="W1015" s="171">
        <v>0</v>
      </c>
      <c r="X1015" s="171">
        <v>0</v>
      </c>
      <c r="Y1015" s="171">
        <v>0</v>
      </c>
      <c r="Z1015" s="171">
        <v>0</v>
      </c>
      <c r="AA1015" s="171">
        <v>0</v>
      </c>
      <c r="AB1015" s="171">
        <v>0</v>
      </c>
      <c r="AC1015" s="171">
        <v>0</v>
      </c>
      <c r="AD1015" s="171">
        <v>0</v>
      </c>
      <c r="AE1015" s="171">
        <v>0</v>
      </c>
      <c r="AF1015" s="171">
        <v>0</v>
      </c>
      <c r="AG1015" s="171">
        <v>0</v>
      </c>
      <c r="AH1015" s="171">
        <v>1</v>
      </c>
      <c r="AI1015" s="171">
        <v>0</v>
      </c>
      <c r="AJ1015" s="171">
        <v>0</v>
      </c>
      <c r="AK1015" s="171">
        <v>0</v>
      </c>
      <c r="AL1015" s="171">
        <v>0</v>
      </c>
      <c r="AM1015" s="171">
        <v>0</v>
      </c>
      <c r="AN1015" s="171">
        <v>0</v>
      </c>
      <c r="AO1015" s="171">
        <v>0</v>
      </c>
      <c r="AP1015" s="171">
        <v>0</v>
      </c>
      <c r="AQ1015" s="171">
        <v>0</v>
      </c>
      <c r="AR1015" s="171">
        <v>0</v>
      </c>
      <c r="AS1015" s="171">
        <v>0</v>
      </c>
      <c r="AT1015" s="171">
        <v>0</v>
      </c>
      <c r="AU1015" s="171">
        <v>0</v>
      </c>
      <c r="AV1015" s="171">
        <v>0</v>
      </c>
      <c r="AW1015" s="171">
        <v>0</v>
      </c>
      <c r="AX1015" s="171">
        <v>0</v>
      </c>
      <c r="AY1015" s="171">
        <v>0</v>
      </c>
      <c r="AZ1015" s="171">
        <v>0</v>
      </c>
      <c r="BA1015" s="171">
        <v>0</v>
      </c>
      <c r="BB1015" s="172">
        <f t="shared" si="313"/>
        <v>1</v>
      </c>
      <c r="BC1015" s="172">
        <f t="shared" si="313"/>
        <v>1</v>
      </c>
      <c r="BD1015" s="172">
        <f t="shared" si="313"/>
        <v>1</v>
      </c>
      <c r="BE1015" s="172">
        <f t="shared" si="312"/>
        <v>1</v>
      </c>
      <c r="BF1015" s="172">
        <f t="shared" si="312"/>
        <v>0</v>
      </c>
      <c r="BG1015" s="172">
        <f t="shared" si="312"/>
        <v>0</v>
      </c>
      <c r="BH1015" s="172">
        <f t="shared" si="312"/>
        <v>0</v>
      </c>
      <c r="BI1015" s="172">
        <f t="shared" si="312"/>
        <v>0</v>
      </c>
      <c r="BJ1015" s="172">
        <f t="shared" si="312"/>
        <v>0</v>
      </c>
      <c r="BK1015" s="172">
        <f t="shared" si="312"/>
        <v>0</v>
      </c>
      <c r="BL1015" s="172">
        <f t="shared" si="312"/>
        <v>0</v>
      </c>
      <c r="BM1015" s="172">
        <f t="shared" si="312"/>
        <v>0</v>
      </c>
    </row>
    <row r="1016" spans="1:65" x14ac:dyDescent="0.35">
      <c r="A1016" s="173" t="s">
        <v>81</v>
      </c>
      <c r="B1016" s="173" t="str">
        <v>DPS</v>
      </c>
      <c r="C1016" s="173" t="str">
        <v>SALES NeuCentrix PS</v>
      </c>
      <c r="D1016" s="173" t="str">
        <v>Rack</v>
      </c>
      <c r="E1016" s="173" t="str">
        <v>PAPUA</v>
      </c>
      <c r="F1016" s="174">
        <v>0</v>
      </c>
      <c r="G1016" s="174">
        <v>0</v>
      </c>
      <c r="H1016" s="174">
        <v>0</v>
      </c>
      <c r="I1016" s="174">
        <v>0</v>
      </c>
      <c r="J1016" s="174">
        <v>0</v>
      </c>
      <c r="K1016" s="174">
        <v>0</v>
      </c>
      <c r="L1016" s="174">
        <v>0</v>
      </c>
      <c r="M1016" s="174">
        <v>0</v>
      </c>
      <c r="N1016" s="174">
        <v>0</v>
      </c>
      <c r="O1016" s="174">
        <v>0</v>
      </c>
      <c r="P1016" s="174">
        <v>0</v>
      </c>
      <c r="Q1016" s="174">
        <v>0</v>
      </c>
      <c r="R1016" s="174">
        <v>0</v>
      </c>
      <c r="S1016" s="174">
        <v>0</v>
      </c>
      <c r="T1016" s="174">
        <v>0</v>
      </c>
      <c r="U1016" s="174">
        <v>0</v>
      </c>
      <c r="V1016" s="174">
        <v>0</v>
      </c>
      <c r="W1016" s="174">
        <v>0</v>
      </c>
      <c r="X1016" s="174">
        <v>0</v>
      </c>
      <c r="Y1016" s="174">
        <v>0</v>
      </c>
      <c r="Z1016" s="174">
        <v>0</v>
      </c>
      <c r="AA1016" s="174">
        <v>0</v>
      </c>
      <c r="AB1016" s="174">
        <v>0</v>
      </c>
      <c r="AC1016" s="174">
        <v>0</v>
      </c>
      <c r="AD1016" s="174">
        <v>0</v>
      </c>
      <c r="AE1016" s="174">
        <v>0</v>
      </c>
      <c r="AF1016" s="174">
        <v>0</v>
      </c>
      <c r="AG1016" s="174">
        <v>0</v>
      </c>
      <c r="AH1016" s="174">
        <v>0</v>
      </c>
      <c r="AI1016" s="174">
        <v>0</v>
      </c>
      <c r="AJ1016" s="174">
        <v>0</v>
      </c>
      <c r="AK1016" s="174">
        <v>0</v>
      </c>
      <c r="AL1016" s="174">
        <v>0</v>
      </c>
      <c r="AM1016" s="174">
        <v>0</v>
      </c>
      <c r="AN1016" s="174">
        <v>0</v>
      </c>
      <c r="AO1016" s="174">
        <v>0</v>
      </c>
      <c r="AP1016" s="174">
        <v>0</v>
      </c>
      <c r="AQ1016" s="174">
        <v>0</v>
      </c>
      <c r="AR1016" s="174">
        <v>0</v>
      </c>
      <c r="AS1016" s="174">
        <v>0</v>
      </c>
      <c r="AT1016" s="174">
        <v>0</v>
      </c>
      <c r="AU1016" s="174">
        <v>0</v>
      </c>
      <c r="AV1016" s="174">
        <v>0</v>
      </c>
      <c r="AW1016" s="174">
        <v>0</v>
      </c>
      <c r="AX1016" s="174">
        <v>0</v>
      </c>
      <c r="AY1016" s="174">
        <v>0</v>
      </c>
      <c r="AZ1016" s="174">
        <v>0</v>
      </c>
      <c r="BA1016" s="174">
        <v>0</v>
      </c>
      <c r="BB1016" s="175">
        <f t="shared" si="313"/>
        <v>1</v>
      </c>
      <c r="BC1016" s="175">
        <f t="shared" si="313"/>
        <v>1</v>
      </c>
      <c r="BD1016" s="175">
        <f t="shared" si="313"/>
        <v>1</v>
      </c>
      <c r="BE1016" s="175">
        <f t="shared" si="312"/>
        <v>1</v>
      </c>
      <c r="BF1016" s="175">
        <f t="shared" si="312"/>
        <v>1</v>
      </c>
      <c r="BG1016" s="175">
        <f t="shared" si="312"/>
        <v>1</v>
      </c>
      <c r="BH1016" s="175">
        <f t="shared" si="312"/>
        <v>1</v>
      </c>
      <c r="BI1016" s="175">
        <f t="shared" si="312"/>
        <v>1</v>
      </c>
      <c r="BJ1016" s="175">
        <f t="shared" si="312"/>
        <v>1</v>
      </c>
      <c r="BK1016" s="175">
        <f t="shared" si="312"/>
        <v>1</v>
      </c>
      <c r="BL1016" s="175">
        <f t="shared" si="312"/>
        <v>1</v>
      </c>
      <c r="BM1016" s="175">
        <f t="shared" si="312"/>
        <v>1</v>
      </c>
    </row>
    <row r="1017" spans="1:65" x14ac:dyDescent="0.35">
      <c r="A1017" s="173" t="s">
        <v>81</v>
      </c>
      <c r="B1017" s="173" t="str">
        <v>DPS</v>
      </c>
      <c r="C1017" s="173" t="str">
        <v>SALES NeuCentrix PS</v>
      </c>
      <c r="D1017" s="173" t="str">
        <v>Rack</v>
      </c>
      <c r="E1017" s="173" t="str">
        <v>PAPUA BARAT</v>
      </c>
      <c r="F1017" s="174">
        <v>0</v>
      </c>
      <c r="G1017" s="174">
        <v>0</v>
      </c>
      <c r="H1017" s="174">
        <v>0</v>
      </c>
      <c r="I1017" s="174">
        <v>0</v>
      </c>
      <c r="J1017" s="174">
        <v>0</v>
      </c>
      <c r="K1017" s="174">
        <v>0</v>
      </c>
      <c r="L1017" s="174">
        <v>0</v>
      </c>
      <c r="M1017" s="174">
        <v>0</v>
      </c>
      <c r="N1017" s="174">
        <v>0</v>
      </c>
      <c r="O1017" s="174">
        <v>0</v>
      </c>
      <c r="P1017" s="174">
        <v>0</v>
      </c>
      <c r="Q1017" s="174">
        <v>0</v>
      </c>
      <c r="R1017" s="174">
        <v>0</v>
      </c>
      <c r="S1017" s="174">
        <v>0</v>
      </c>
      <c r="T1017" s="174">
        <v>0</v>
      </c>
      <c r="U1017" s="174">
        <v>0</v>
      </c>
      <c r="V1017" s="174">
        <v>0</v>
      </c>
      <c r="W1017" s="174">
        <v>0</v>
      </c>
      <c r="X1017" s="174">
        <v>0</v>
      </c>
      <c r="Y1017" s="174">
        <v>0</v>
      </c>
      <c r="Z1017" s="174">
        <v>0</v>
      </c>
      <c r="AA1017" s="174">
        <v>0</v>
      </c>
      <c r="AB1017" s="174">
        <v>0</v>
      </c>
      <c r="AC1017" s="174">
        <v>0</v>
      </c>
      <c r="AD1017" s="174">
        <v>0</v>
      </c>
      <c r="AE1017" s="174">
        <v>0</v>
      </c>
      <c r="AF1017" s="174">
        <v>0</v>
      </c>
      <c r="AG1017" s="174">
        <v>0</v>
      </c>
      <c r="AH1017" s="174">
        <v>0</v>
      </c>
      <c r="AI1017" s="174">
        <v>0</v>
      </c>
      <c r="AJ1017" s="174">
        <v>0</v>
      </c>
      <c r="AK1017" s="174">
        <v>0</v>
      </c>
      <c r="AL1017" s="174">
        <v>0</v>
      </c>
      <c r="AM1017" s="174">
        <v>0</v>
      </c>
      <c r="AN1017" s="174">
        <v>0</v>
      </c>
      <c r="AO1017" s="174">
        <v>0</v>
      </c>
      <c r="AP1017" s="174">
        <v>0</v>
      </c>
      <c r="AQ1017" s="174">
        <v>0</v>
      </c>
      <c r="AR1017" s="174">
        <v>0</v>
      </c>
      <c r="AS1017" s="174">
        <v>0</v>
      </c>
      <c r="AT1017" s="174">
        <v>0</v>
      </c>
      <c r="AU1017" s="174">
        <v>0</v>
      </c>
      <c r="AV1017" s="174">
        <v>0</v>
      </c>
      <c r="AW1017" s="174">
        <v>0</v>
      </c>
      <c r="AX1017" s="174">
        <v>0</v>
      </c>
      <c r="AY1017" s="174">
        <v>0</v>
      </c>
      <c r="AZ1017" s="174">
        <v>0</v>
      </c>
      <c r="BA1017" s="174">
        <v>0</v>
      </c>
      <c r="BB1017" s="175">
        <f t="shared" si="313"/>
        <v>1</v>
      </c>
      <c r="BC1017" s="175">
        <f t="shared" si="313"/>
        <v>1</v>
      </c>
      <c r="BD1017" s="175">
        <f t="shared" si="313"/>
        <v>1</v>
      </c>
      <c r="BE1017" s="175">
        <f t="shared" si="312"/>
        <v>1</v>
      </c>
      <c r="BF1017" s="175">
        <f t="shared" si="312"/>
        <v>1</v>
      </c>
      <c r="BG1017" s="175">
        <f t="shared" si="312"/>
        <v>1</v>
      </c>
      <c r="BH1017" s="175">
        <f t="shared" si="312"/>
        <v>1</v>
      </c>
      <c r="BI1017" s="175">
        <f t="shared" si="312"/>
        <v>1</v>
      </c>
      <c r="BJ1017" s="175">
        <f t="shared" si="312"/>
        <v>1</v>
      </c>
      <c r="BK1017" s="175">
        <f t="shared" si="312"/>
        <v>1</v>
      </c>
      <c r="BL1017" s="175">
        <f t="shared" si="312"/>
        <v>1</v>
      </c>
      <c r="BM1017" s="175">
        <f t="shared" si="312"/>
        <v>1</v>
      </c>
    </row>
    <row r="1018" spans="1:65" x14ac:dyDescent="0.35">
      <c r="A1018" s="173" t="s">
        <v>81</v>
      </c>
      <c r="B1018" s="173" t="str">
        <v>DPS</v>
      </c>
      <c r="C1018" s="173" t="str">
        <v>SALES NeuCentrix PS</v>
      </c>
      <c r="D1018" s="173" t="str">
        <v>Rack</v>
      </c>
      <c r="E1018" s="173" t="str">
        <v>SULBAGSEL</v>
      </c>
      <c r="F1018" s="174">
        <v>0</v>
      </c>
      <c r="G1018" s="174">
        <v>0</v>
      </c>
      <c r="H1018" s="174">
        <v>0</v>
      </c>
      <c r="I1018" s="174">
        <v>0</v>
      </c>
      <c r="J1018" s="174">
        <v>0</v>
      </c>
      <c r="K1018" s="174">
        <v>0</v>
      </c>
      <c r="L1018" s="174">
        <v>0</v>
      </c>
      <c r="M1018" s="174">
        <v>0</v>
      </c>
      <c r="N1018" s="174">
        <v>0</v>
      </c>
      <c r="O1018" s="174">
        <v>0</v>
      </c>
      <c r="P1018" s="174">
        <v>0</v>
      </c>
      <c r="Q1018" s="174">
        <v>0</v>
      </c>
      <c r="R1018" s="174">
        <v>0</v>
      </c>
      <c r="S1018" s="174">
        <v>0</v>
      </c>
      <c r="T1018" s="174">
        <v>0</v>
      </c>
      <c r="U1018" s="174">
        <v>0</v>
      </c>
      <c r="V1018" s="174">
        <v>0</v>
      </c>
      <c r="W1018" s="174">
        <v>0</v>
      </c>
      <c r="X1018" s="174">
        <v>0</v>
      </c>
      <c r="Y1018" s="174">
        <v>0</v>
      </c>
      <c r="Z1018" s="174">
        <v>0</v>
      </c>
      <c r="AA1018" s="174">
        <v>0</v>
      </c>
      <c r="AB1018" s="174">
        <v>0</v>
      </c>
      <c r="AC1018" s="174">
        <v>0</v>
      </c>
      <c r="AD1018" s="174">
        <v>0</v>
      </c>
      <c r="AE1018" s="174">
        <v>0</v>
      </c>
      <c r="AF1018" s="174">
        <v>0</v>
      </c>
      <c r="AG1018" s="174">
        <v>0</v>
      </c>
      <c r="AH1018" s="174">
        <v>0</v>
      </c>
      <c r="AI1018" s="174">
        <v>0</v>
      </c>
      <c r="AJ1018" s="174">
        <v>0</v>
      </c>
      <c r="AK1018" s="174">
        <v>0</v>
      </c>
      <c r="AL1018" s="174">
        <v>0</v>
      </c>
      <c r="AM1018" s="174">
        <v>0</v>
      </c>
      <c r="AN1018" s="174">
        <v>0</v>
      </c>
      <c r="AO1018" s="174">
        <v>0</v>
      </c>
      <c r="AP1018" s="174">
        <v>0</v>
      </c>
      <c r="AQ1018" s="174">
        <v>0</v>
      </c>
      <c r="AR1018" s="174">
        <v>0</v>
      </c>
      <c r="AS1018" s="174">
        <v>0</v>
      </c>
      <c r="AT1018" s="174">
        <v>0</v>
      </c>
      <c r="AU1018" s="174">
        <v>0</v>
      </c>
      <c r="AV1018" s="174">
        <v>0</v>
      </c>
      <c r="AW1018" s="174">
        <v>0</v>
      </c>
      <c r="AX1018" s="174">
        <v>0</v>
      </c>
      <c r="AY1018" s="174">
        <v>0</v>
      </c>
      <c r="AZ1018" s="174">
        <v>0</v>
      </c>
      <c r="BA1018" s="174">
        <v>0</v>
      </c>
      <c r="BB1018" s="175">
        <f t="shared" si="313"/>
        <v>1</v>
      </c>
      <c r="BC1018" s="175">
        <f t="shared" si="313"/>
        <v>1</v>
      </c>
      <c r="BD1018" s="175">
        <f t="shared" si="313"/>
        <v>1</v>
      </c>
      <c r="BE1018" s="175">
        <f t="shared" si="312"/>
        <v>1</v>
      </c>
      <c r="BF1018" s="175">
        <f t="shared" si="312"/>
        <v>1</v>
      </c>
      <c r="BG1018" s="175">
        <f t="shared" si="312"/>
        <v>1</v>
      </c>
      <c r="BH1018" s="175">
        <f t="shared" si="312"/>
        <v>1</v>
      </c>
      <c r="BI1018" s="175">
        <f t="shared" si="312"/>
        <v>1</v>
      </c>
      <c r="BJ1018" s="175">
        <f t="shared" si="312"/>
        <v>1</v>
      </c>
      <c r="BK1018" s="175">
        <f t="shared" si="312"/>
        <v>1</v>
      </c>
      <c r="BL1018" s="175">
        <f t="shared" si="312"/>
        <v>1</v>
      </c>
      <c r="BM1018" s="175">
        <f t="shared" si="312"/>
        <v>1</v>
      </c>
    </row>
    <row r="1019" spans="1:65" x14ac:dyDescent="0.35">
      <c r="A1019" s="173" t="s">
        <v>81</v>
      </c>
      <c r="B1019" s="173" t="str">
        <v>DPS</v>
      </c>
      <c r="C1019" s="173" t="str">
        <v>SALES NeuCentrix PS</v>
      </c>
      <c r="D1019" s="173" t="str">
        <v>Rack</v>
      </c>
      <c r="E1019" s="173" t="str">
        <v>SULBAGTENG</v>
      </c>
      <c r="F1019" s="174">
        <v>0</v>
      </c>
      <c r="G1019" s="174">
        <v>0</v>
      </c>
      <c r="H1019" s="174">
        <v>0</v>
      </c>
      <c r="I1019" s="174">
        <v>0</v>
      </c>
      <c r="J1019" s="174">
        <v>0</v>
      </c>
      <c r="K1019" s="174">
        <v>0</v>
      </c>
      <c r="L1019" s="174">
        <v>0</v>
      </c>
      <c r="M1019" s="174">
        <v>0</v>
      </c>
      <c r="N1019" s="174">
        <v>0</v>
      </c>
      <c r="O1019" s="174">
        <v>0</v>
      </c>
      <c r="P1019" s="174">
        <v>0</v>
      </c>
      <c r="Q1019" s="174">
        <v>0</v>
      </c>
      <c r="R1019" s="174">
        <v>0</v>
      </c>
      <c r="S1019" s="174">
        <v>0</v>
      </c>
      <c r="T1019" s="174">
        <v>0</v>
      </c>
      <c r="U1019" s="174">
        <v>0</v>
      </c>
      <c r="V1019" s="174">
        <v>0</v>
      </c>
      <c r="W1019" s="174">
        <v>0</v>
      </c>
      <c r="X1019" s="174">
        <v>0</v>
      </c>
      <c r="Y1019" s="174">
        <v>0</v>
      </c>
      <c r="Z1019" s="174">
        <v>0</v>
      </c>
      <c r="AA1019" s="174">
        <v>0</v>
      </c>
      <c r="AB1019" s="174">
        <v>0</v>
      </c>
      <c r="AC1019" s="174">
        <v>0</v>
      </c>
      <c r="AD1019" s="174">
        <v>0</v>
      </c>
      <c r="AE1019" s="174">
        <v>0</v>
      </c>
      <c r="AF1019" s="174">
        <v>0</v>
      </c>
      <c r="AG1019" s="174">
        <v>0</v>
      </c>
      <c r="AH1019" s="174">
        <v>0</v>
      </c>
      <c r="AI1019" s="174">
        <v>0</v>
      </c>
      <c r="AJ1019" s="174">
        <v>0</v>
      </c>
      <c r="AK1019" s="174">
        <v>0</v>
      </c>
      <c r="AL1019" s="174">
        <v>0</v>
      </c>
      <c r="AM1019" s="174">
        <v>0</v>
      </c>
      <c r="AN1019" s="174">
        <v>0</v>
      </c>
      <c r="AO1019" s="174">
        <v>0</v>
      </c>
      <c r="AP1019" s="174">
        <v>0</v>
      </c>
      <c r="AQ1019" s="174">
        <v>0</v>
      </c>
      <c r="AR1019" s="174">
        <v>0</v>
      </c>
      <c r="AS1019" s="174">
        <v>0</v>
      </c>
      <c r="AT1019" s="174">
        <v>0</v>
      </c>
      <c r="AU1019" s="174">
        <v>0</v>
      </c>
      <c r="AV1019" s="174">
        <v>0</v>
      </c>
      <c r="AW1019" s="174">
        <v>0</v>
      </c>
      <c r="AX1019" s="174">
        <v>0</v>
      </c>
      <c r="AY1019" s="174">
        <v>0</v>
      </c>
      <c r="AZ1019" s="174">
        <v>0</v>
      </c>
      <c r="BA1019" s="174">
        <v>0</v>
      </c>
      <c r="BB1019" s="175">
        <f t="shared" si="313"/>
        <v>1</v>
      </c>
      <c r="BC1019" s="175">
        <f t="shared" si="313"/>
        <v>1</v>
      </c>
      <c r="BD1019" s="175">
        <f t="shared" si="313"/>
        <v>1</v>
      </c>
      <c r="BE1019" s="175">
        <f t="shared" si="312"/>
        <v>1</v>
      </c>
      <c r="BF1019" s="175">
        <f t="shared" si="312"/>
        <v>1</v>
      </c>
      <c r="BG1019" s="175">
        <f t="shared" si="312"/>
        <v>1</v>
      </c>
      <c r="BH1019" s="175">
        <f t="shared" si="312"/>
        <v>1</v>
      </c>
      <c r="BI1019" s="175">
        <f t="shared" si="312"/>
        <v>1</v>
      </c>
      <c r="BJ1019" s="175">
        <f t="shared" si="312"/>
        <v>1</v>
      </c>
      <c r="BK1019" s="175">
        <f t="shared" si="312"/>
        <v>1</v>
      </c>
      <c r="BL1019" s="175">
        <f t="shared" si="312"/>
        <v>1</v>
      </c>
      <c r="BM1019" s="175">
        <f t="shared" si="312"/>
        <v>1</v>
      </c>
    </row>
    <row r="1020" spans="1:65" x14ac:dyDescent="0.35">
      <c r="A1020" s="173" t="s">
        <v>81</v>
      </c>
      <c r="B1020" s="173" t="str">
        <v>DPS</v>
      </c>
      <c r="C1020" s="173" t="str">
        <v>SALES NeuCentrix PS</v>
      </c>
      <c r="D1020" s="173" t="str">
        <v>Rack</v>
      </c>
      <c r="E1020" s="173" t="str">
        <v>SUMALUT</v>
      </c>
      <c r="F1020" s="174">
        <v>0</v>
      </c>
      <c r="G1020" s="174">
        <v>0</v>
      </c>
      <c r="H1020" s="174">
        <v>0</v>
      </c>
      <c r="I1020" s="174">
        <v>0</v>
      </c>
      <c r="J1020" s="174">
        <v>1</v>
      </c>
      <c r="K1020" s="174">
        <v>1</v>
      </c>
      <c r="L1020" s="174">
        <v>1</v>
      </c>
      <c r="M1020" s="174">
        <v>1</v>
      </c>
      <c r="N1020" s="174">
        <v>1</v>
      </c>
      <c r="O1020" s="174">
        <v>1</v>
      </c>
      <c r="P1020" s="174">
        <v>1</v>
      </c>
      <c r="Q1020" s="174">
        <v>1</v>
      </c>
      <c r="R1020" s="174">
        <v>0</v>
      </c>
      <c r="S1020" s="174">
        <v>0</v>
      </c>
      <c r="T1020" s="174">
        <v>0</v>
      </c>
      <c r="U1020" s="174">
        <v>0</v>
      </c>
      <c r="V1020" s="174">
        <v>0</v>
      </c>
      <c r="W1020" s="174">
        <v>0</v>
      </c>
      <c r="X1020" s="174">
        <v>0</v>
      </c>
      <c r="Y1020" s="174">
        <v>0</v>
      </c>
      <c r="Z1020" s="174">
        <v>0</v>
      </c>
      <c r="AA1020" s="174">
        <v>0</v>
      </c>
      <c r="AB1020" s="174">
        <v>0</v>
      </c>
      <c r="AC1020" s="174">
        <v>0</v>
      </c>
      <c r="AD1020" s="174">
        <v>0</v>
      </c>
      <c r="AE1020" s="174">
        <v>0</v>
      </c>
      <c r="AF1020" s="174">
        <v>0</v>
      </c>
      <c r="AG1020" s="174">
        <v>0</v>
      </c>
      <c r="AH1020" s="174">
        <v>1</v>
      </c>
      <c r="AI1020" s="174">
        <v>0</v>
      </c>
      <c r="AJ1020" s="174">
        <v>0</v>
      </c>
      <c r="AK1020" s="174">
        <v>0</v>
      </c>
      <c r="AL1020" s="174">
        <v>0</v>
      </c>
      <c r="AM1020" s="174">
        <v>0</v>
      </c>
      <c r="AN1020" s="174">
        <v>0</v>
      </c>
      <c r="AO1020" s="174">
        <v>0</v>
      </c>
      <c r="AP1020" s="174">
        <v>0</v>
      </c>
      <c r="AQ1020" s="174">
        <v>0</v>
      </c>
      <c r="AR1020" s="174">
        <v>0</v>
      </c>
      <c r="AS1020" s="174">
        <v>0</v>
      </c>
      <c r="AT1020" s="174">
        <v>0</v>
      </c>
      <c r="AU1020" s="174">
        <v>0</v>
      </c>
      <c r="AV1020" s="174">
        <v>0</v>
      </c>
      <c r="AW1020" s="174">
        <v>0</v>
      </c>
      <c r="AX1020" s="174">
        <v>0</v>
      </c>
      <c r="AY1020" s="174">
        <v>0</v>
      </c>
      <c r="AZ1020" s="174">
        <v>0</v>
      </c>
      <c r="BA1020" s="174">
        <v>0</v>
      </c>
      <c r="BB1020" s="175">
        <f t="shared" si="313"/>
        <v>1</v>
      </c>
      <c r="BC1020" s="175">
        <f t="shared" si="313"/>
        <v>1</v>
      </c>
      <c r="BD1020" s="175">
        <f t="shared" si="313"/>
        <v>1</v>
      </c>
      <c r="BE1020" s="175">
        <f t="shared" si="312"/>
        <v>1</v>
      </c>
      <c r="BF1020" s="175">
        <f t="shared" si="312"/>
        <v>0</v>
      </c>
      <c r="BG1020" s="175">
        <f t="shared" si="312"/>
        <v>0</v>
      </c>
      <c r="BH1020" s="175">
        <f t="shared" si="312"/>
        <v>0</v>
      </c>
      <c r="BI1020" s="175">
        <f t="shared" si="312"/>
        <v>0</v>
      </c>
      <c r="BJ1020" s="175">
        <f t="shared" si="312"/>
        <v>0</v>
      </c>
      <c r="BK1020" s="175">
        <f t="shared" si="312"/>
        <v>0</v>
      </c>
      <c r="BL1020" s="175">
        <f t="shared" si="312"/>
        <v>0</v>
      </c>
      <c r="BM1020" s="175">
        <f t="shared" si="312"/>
        <v>0</v>
      </c>
    </row>
    <row r="1021" spans="1:65" x14ac:dyDescent="0.35">
      <c r="A1021" s="170" t="s">
        <v>81</v>
      </c>
      <c r="B1021" s="170" t="str">
        <v>DPS</v>
      </c>
      <c r="C1021" s="170" t="str">
        <v>Cyber Security PS</v>
      </c>
      <c r="D1021" s="170" t="str">
        <v>RP M</v>
      </c>
      <c r="E1021" s="170" t="str">
        <v>TR5</v>
      </c>
      <c r="F1021" s="171">
        <v>425067.41243130912</v>
      </c>
      <c r="G1021" s="171">
        <v>1275202.2372939275</v>
      </c>
      <c r="H1021" s="171">
        <v>8044665.682478711</v>
      </c>
      <c r="I1021" s="171">
        <v>17837579.95452676</v>
      </c>
      <c r="J1021" s="171">
        <v>27421319.586357065</v>
      </c>
      <c r="K1021" s="171">
        <v>35212228.338094585</v>
      </c>
      <c r="L1021" s="171">
        <v>49202590.939451911</v>
      </c>
      <c r="M1021" s="171">
        <v>63014556.525322668</v>
      </c>
      <c r="N1021" s="171">
        <v>74335489.550064594</v>
      </c>
      <c r="O1021" s="171">
        <v>89458276.483105958</v>
      </c>
      <c r="P1021" s="171">
        <v>104835388.45327313</v>
      </c>
      <c r="Q1021" s="171">
        <v>117374094.46031529</v>
      </c>
      <c r="R1021" s="171">
        <v>0</v>
      </c>
      <c r="S1021" s="171">
        <v>1574000</v>
      </c>
      <c r="T1021" s="171">
        <v>3148000</v>
      </c>
      <c r="U1021" s="171">
        <v>4722000</v>
      </c>
      <c r="V1021" s="171">
        <v>4722000</v>
      </c>
      <c r="W1021" s="171">
        <v>4722000</v>
      </c>
      <c r="X1021" s="171">
        <v>4722000</v>
      </c>
      <c r="Y1021" s="171">
        <v>4722000</v>
      </c>
      <c r="Z1021" s="171">
        <v>4722000</v>
      </c>
      <c r="AA1021" s="171">
        <v>4722000</v>
      </c>
      <c r="AB1021" s="171">
        <v>4722000</v>
      </c>
      <c r="AC1021" s="171">
        <v>4722000</v>
      </c>
      <c r="AD1021" s="171">
        <v>425067.41243130912</v>
      </c>
      <c r="AE1021" s="171">
        <v>850134.82486261823</v>
      </c>
      <c r="AF1021" s="171">
        <v>6769463.4451847831</v>
      </c>
      <c r="AG1021" s="171">
        <v>9792914.2720480487</v>
      </c>
      <c r="AH1021" s="171">
        <v>9583739.631830303</v>
      </c>
      <c r="AI1021" s="171">
        <v>7790908.7517375201</v>
      </c>
      <c r="AJ1021" s="171">
        <v>13990362.601357328</v>
      </c>
      <c r="AK1021" s="171">
        <v>13811965.58587075</v>
      </c>
      <c r="AL1021" s="171">
        <v>11320933.024741925</v>
      </c>
      <c r="AM1021" s="171">
        <v>15122786.933041357</v>
      </c>
      <c r="AN1021" s="171">
        <v>15377111.970167175</v>
      </c>
      <c r="AO1021" s="171">
        <v>12538706.007042171</v>
      </c>
      <c r="AP1021" s="171">
        <v>0</v>
      </c>
      <c r="AQ1021" s="171">
        <v>1574000</v>
      </c>
      <c r="AR1021" s="171">
        <v>1574000</v>
      </c>
      <c r="AS1021" s="171">
        <v>1574000</v>
      </c>
      <c r="AT1021" s="171">
        <v>0</v>
      </c>
      <c r="AU1021" s="171">
        <v>0</v>
      </c>
      <c r="AV1021" s="171">
        <v>0</v>
      </c>
      <c r="AW1021" s="171">
        <v>0</v>
      </c>
      <c r="AX1021" s="171">
        <v>0</v>
      </c>
      <c r="AY1021" s="171">
        <v>0</v>
      </c>
      <c r="AZ1021" s="171">
        <v>0</v>
      </c>
      <c r="BA1021" s="171">
        <v>0</v>
      </c>
      <c r="BB1021" s="172">
        <f t="shared" si="313"/>
        <v>0</v>
      </c>
      <c r="BC1021" s="172">
        <f t="shared" si="313"/>
        <v>1.2343140201354597</v>
      </c>
      <c r="BD1021" s="172">
        <f t="shared" si="313"/>
        <v>0.39131520491353006</v>
      </c>
      <c r="BE1021" s="172">
        <f t="shared" si="313"/>
        <v>0.26472200892933723</v>
      </c>
      <c r="BF1021" s="172">
        <f t="shared" si="313"/>
        <v>0.17220177844210452</v>
      </c>
      <c r="BG1021" s="172">
        <f t="shared" si="313"/>
        <v>0.13410114107693299</v>
      </c>
      <c r="BH1021" s="172">
        <f t="shared" si="313"/>
        <v>9.5970555815055217E-2</v>
      </c>
      <c r="BI1021" s="172">
        <f t="shared" si="313"/>
        <v>7.4935066758780478E-2</v>
      </c>
      <c r="BJ1021" s="172">
        <f t="shared" si="313"/>
        <v>6.3522821045252628E-2</v>
      </c>
      <c r="BK1021" s="172">
        <f t="shared" si="313"/>
        <v>5.2784383800326642E-2</v>
      </c>
      <c r="BL1021" s="172">
        <f t="shared" si="313"/>
        <v>4.5042042288083603E-2</v>
      </c>
      <c r="BM1021" s="172">
        <f t="shared" si="313"/>
        <v>4.0230342323079898E-2</v>
      </c>
    </row>
    <row r="1022" spans="1:65" x14ac:dyDescent="0.35">
      <c r="A1022" s="173" t="s">
        <v>81</v>
      </c>
      <c r="B1022" s="173" t="str">
        <v>DPS</v>
      </c>
      <c r="C1022" s="173" t="str">
        <v>Cyber Security PS</v>
      </c>
      <c r="D1022" s="173" t="str">
        <v>RP M</v>
      </c>
      <c r="E1022" s="173" t="str">
        <v>PAPUA</v>
      </c>
      <c r="F1022" s="174">
        <v>5527.6124101719533</v>
      </c>
      <c r="G1022" s="174">
        <v>16582.837230515859</v>
      </c>
      <c r="H1022" s="174">
        <v>104613.50967322092</v>
      </c>
      <c r="I1022" s="174">
        <v>231961.39115936161</v>
      </c>
      <c r="J1022" s="174">
        <v>356589.14801739354</v>
      </c>
      <c r="K1022" s="174">
        <v>457902.78120394354</v>
      </c>
      <c r="L1022" s="174">
        <v>639834.63407343486</v>
      </c>
      <c r="M1022" s="174">
        <v>819446.59713744605</v>
      </c>
      <c r="N1022" s="174">
        <v>966664.96310051903</v>
      </c>
      <c r="O1022" s="174">
        <v>1163322.957298026</v>
      </c>
      <c r="P1022" s="174">
        <v>1363288.2156854484</v>
      </c>
      <c r="Q1022" s="174">
        <v>1526342.6040131452</v>
      </c>
      <c r="R1022" s="174">
        <v>0</v>
      </c>
      <c r="S1022" s="174">
        <v>0</v>
      </c>
      <c r="T1022" s="174">
        <v>0</v>
      </c>
      <c r="U1022" s="174">
        <v>0</v>
      </c>
      <c r="V1022" s="174">
        <v>0</v>
      </c>
      <c r="W1022" s="174">
        <v>0</v>
      </c>
      <c r="X1022" s="174">
        <v>0</v>
      </c>
      <c r="Y1022" s="174">
        <v>0</v>
      </c>
      <c r="Z1022" s="174">
        <v>0</v>
      </c>
      <c r="AA1022" s="174">
        <v>0</v>
      </c>
      <c r="AB1022" s="174">
        <v>0</v>
      </c>
      <c r="AC1022" s="174">
        <v>0</v>
      </c>
      <c r="AD1022" s="174">
        <v>5527.6124101719533</v>
      </c>
      <c r="AE1022" s="174">
        <v>11055.224820343907</v>
      </c>
      <c r="AF1022" s="174">
        <v>88030.672442705065</v>
      </c>
      <c r="AG1022" s="174">
        <v>127347.88148614069</v>
      </c>
      <c r="AH1022" s="174">
        <v>124627.75685803191</v>
      </c>
      <c r="AI1022" s="174">
        <v>101313.63318654997</v>
      </c>
      <c r="AJ1022" s="174">
        <v>181931.85286949135</v>
      </c>
      <c r="AK1022" s="174">
        <v>179611.96306401116</v>
      </c>
      <c r="AL1022" s="174">
        <v>147218.36596307304</v>
      </c>
      <c r="AM1022" s="174">
        <v>196657.99419750689</v>
      </c>
      <c r="AN1022" s="174">
        <v>199965.25838742239</v>
      </c>
      <c r="AO1022" s="174">
        <v>163054.3883276968</v>
      </c>
      <c r="AP1022" s="174">
        <v>0</v>
      </c>
      <c r="AQ1022" s="174">
        <v>0</v>
      </c>
      <c r="AR1022" s="174">
        <v>0</v>
      </c>
      <c r="AS1022" s="174">
        <v>0</v>
      </c>
      <c r="AT1022" s="174">
        <v>0</v>
      </c>
      <c r="AU1022" s="174">
        <v>0</v>
      </c>
      <c r="AV1022" s="174">
        <v>0</v>
      </c>
      <c r="AW1022" s="174">
        <v>0</v>
      </c>
      <c r="AX1022" s="174">
        <v>0</v>
      </c>
      <c r="AY1022" s="174">
        <v>0</v>
      </c>
      <c r="AZ1022" s="174">
        <v>0</v>
      </c>
      <c r="BA1022" s="174">
        <v>0</v>
      </c>
      <c r="BB1022" s="175">
        <f t="shared" si="313"/>
        <v>0</v>
      </c>
      <c r="BC1022" s="175">
        <f t="shared" si="313"/>
        <v>0</v>
      </c>
      <c r="BD1022" s="175">
        <f t="shared" si="313"/>
        <v>0</v>
      </c>
      <c r="BE1022" s="175">
        <f t="shared" si="313"/>
        <v>0</v>
      </c>
      <c r="BF1022" s="175">
        <f t="shared" si="313"/>
        <v>0</v>
      </c>
      <c r="BG1022" s="175">
        <f t="shared" si="313"/>
        <v>0</v>
      </c>
      <c r="BH1022" s="175">
        <f t="shared" si="313"/>
        <v>0</v>
      </c>
      <c r="BI1022" s="175">
        <f t="shared" si="313"/>
        <v>0</v>
      </c>
      <c r="BJ1022" s="175">
        <f t="shared" si="313"/>
        <v>0</v>
      </c>
      <c r="BK1022" s="175">
        <f t="shared" si="313"/>
        <v>0</v>
      </c>
      <c r="BL1022" s="175">
        <f t="shared" si="313"/>
        <v>0</v>
      </c>
      <c r="BM1022" s="175">
        <f t="shared" si="313"/>
        <v>0</v>
      </c>
    </row>
    <row r="1023" spans="1:65" x14ac:dyDescent="0.35">
      <c r="A1023" s="173" t="s">
        <v>81</v>
      </c>
      <c r="B1023" s="173" t="str">
        <v>DPS</v>
      </c>
      <c r="C1023" s="173" t="str">
        <v>Cyber Security PS</v>
      </c>
      <c r="D1023" s="173" t="str">
        <v>RP M</v>
      </c>
      <c r="E1023" s="173" t="str">
        <v>PAPUA BARAT</v>
      </c>
      <c r="F1023" s="174">
        <v>4368.835413284899</v>
      </c>
      <c r="G1023" s="174">
        <v>13106.506239854698</v>
      </c>
      <c r="H1023" s="174">
        <v>82682.932856750776</v>
      </c>
      <c r="I1023" s="174">
        <v>183334.33406925952</v>
      </c>
      <c r="J1023" s="174">
        <v>281835.84199656593</v>
      </c>
      <c r="K1023" s="174">
        <v>361910.66556766839</v>
      </c>
      <c r="L1023" s="174">
        <v>505703.36712505674</v>
      </c>
      <c r="M1023" s="174">
        <v>647662.50728467968</v>
      </c>
      <c r="N1023" s="174">
        <v>764018.85845030018</v>
      </c>
      <c r="O1023" s="174">
        <v>919450.59743666614</v>
      </c>
      <c r="P1023" s="174">
        <v>1077496.2846961424</v>
      </c>
      <c r="Q1023" s="174">
        <v>1206368.8852255614</v>
      </c>
      <c r="R1023" s="174">
        <v>0</v>
      </c>
      <c r="S1023" s="174">
        <v>0</v>
      </c>
      <c r="T1023" s="174">
        <v>0</v>
      </c>
      <c r="U1023" s="174">
        <v>0</v>
      </c>
      <c r="V1023" s="174">
        <v>0</v>
      </c>
      <c r="W1023" s="174">
        <v>0</v>
      </c>
      <c r="X1023" s="174">
        <v>0</v>
      </c>
      <c r="Y1023" s="174">
        <v>0</v>
      </c>
      <c r="Z1023" s="174">
        <v>0</v>
      </c>
      <c r="AA1023" s="174">
        <v>0</v>
      </c>
      <c r="AB1023" s="174">
        <v>0</v>
      </c>
      <c r="AC1023" s="174">
        <v>0</v>
      </c>
      <c r="AD1023" s="174">
        <v>4368.835413284899</v>
      </c>
      <c r="AE1023" s="174">
        <v>8737.670826569798</v>
      </c>
      <c r="AF1023" s="174">
        <v>69576.426616896075</v>
      </c>
      <c r="AG1023" s="174">
        <v>100651.40121250876</v>
      </c>
      <c r="AH1023" s="174">
        <v>98501.507927306375</v>
      </c>
      <c r="AI1023" s="174">
        <v>80074.823571102475</v>
      </c>
      <c r="AJ1023" s="174">
        <v>143792.70155738835</v>
      </c>
      <c r="AK1023" s="174">
        <v>141959.14015962288</v>
      </c>
      <c r="AL1023" s="174">
        <v>116356.35116562051</v>
      </c>
      <c r="AM1023" s="174">
        <v>155431.73898636596</v>
      </c>
      <c r="AN1023" s="174">
        <v>158045.68725947622</v>
      </c>
      <c r="AO1023" s="174">
        <v>128872.6005294191</v>
      </c>
      <c r="AP1023" s="174">
        <v>0</v>
      </c>
      <c r="AQ1023" s="174">
        <v>0</v>
      </c>
      <c r="AR1023" s="174">
        <v>0</v>
      </c>
      <c r="AS1023" s="174">
        <v>0</v>
      </c>
      <c r="AT1023" s="174">
        <v>0</v>
      </c>
      <c r="AU1023" s="174">
        <v>0</v>
      </c>
      <c r="AV1023" s="174">
        <v>0</v>
      </c>
      <c r="AW1023" s="174">
        <v>0</v>
      </c>
      <c r="AX1023" s="174">
        <v>0</v>
      </c>
      <c r="AY1023" s="174">
        <v>0</v>
      </c>
      <c r="AZ1023" s="174">
        <v>0</v>
      </c>
      <c r="BA1023" s="174">
        <v>0</v>
      </c>
      <c r="BB1023" s="175">
        <f t="shared" si="313"/>
        <v>0</v>
      </c>
      <c r="BC1023" s="175">
        <f t="shared" si="313"/>
        <v>0</v>
      </c>
      <c r="BD1023" s="175">
        <f t="shared" si="313"/>
        <v>0</v>
      </c>
      <c r="BE1023" s="175">
        <f t="shared" si="313"/>
        <v>0</v>
      </c>
      <c r="BF1023" s="175">
        <f t="shared" si="313"/>
        <v>0</v>
      </c>
      <c r="BG1023" s="175">
        <f t="shared" si="313"/>
        <v>0</v>
      </c>
      <c r="BH1023" s="175">
        <f t="shared" si="313"/>
        <v>0</v>
      </c>
      <c r="BI1023" s="175">
        <f t="shared" si="313"/>
        <v>0</v>
      </c>
      <c r="BJ1023" s="175">
        <f t="shared" si="313"/>
        <v>0</v>
      </c>
      <c r="BK1023" s="175">
        <f t="shared" si="313"/>
        <v>0</v>
      </c>
      <c r="BL1023" s="175">
        <f t="shared" si="313"/>
        <v>0</v>
      </c>
      <c r="BM1023" s="175">
        <f t="shared" si="313"/>
        <v>0</v>
      </c>
    </row>
    <row r="1024" spans="1:65" x14ac:dyDescent="0.35">
      <c r="A1024" s="173" t="s">
        <v>81</v>
      </c>
      <c r="B1024" s="173" t="str">
        <v>DPS</v>
      </c>
      <c r="C1024" s="173" t="str">
        <v>Cyber Security PS</v>
      </c>
      <c r="D1024" s="173" t="str">
        <v>RP M</v>
      </c>
      <c r="E1024" s="173" t="str">
        <v>SULBAGSEL</v>
      </c>
      <c r="F1024" s="174">
        <v>73897.945808543023</v>
      </c>
      <c r="G1024" s="174">
        <v>221693.83742562908</v>
      </c>
      <c r="H1024" s="174">
        <v>1398564.6776621018</v>
      </c>
      <c r="I1024" s="174">
        <v>3101062.2745590652</v>
      </c>
      <c r="J1024" s="174">
        <v>4767194.8719870783</v>
      </c>
      <c r="K1024" s="174">
        <v>6121643.9214734137</v>
      </c>
      <c r="L1024" s="174">
        <v>8553867.6749799065</v>
      </c>
      <c r="M1024" s="174">
        <v>10955077.117350601</v>
      </c>
      <c r="N1024" s="174">
        <v>12923220.688694634</v>
      </c>
      <c r="O1024" s="174">
        <v>15552316.348745091</v>
      </c>
      <c r="P1024" s="174">
        <v>18225626.402234416</v>
      </c>
      <c r="Q1024" s="174">
        <v>20405479.738244716</v>
      </c>
      <c r="R1024" s="174">
        <v>0</v>
      </c>
      <c r="S1024" s="174">
        <v>0</v>
      </c>
      <c r="T1024" s="174">
        <v>0</v>
      </c>
      <c r="U1024" s="174">
        <v>0</v>
      </c>
      <c r="V1024" s="174">
        <v>0</v>
      </c>
      <c r="W1024" s="174">
        <v>0</v>
      </c>
      <c r="X1024" s="174">
        <v>0</v>
      </c>
      <c r="Y1024" s="174">
        <v>0</v>
      </c>
      <c r="Z1024" s="174">
        <v>0</v>
      </c>
      <c r="AA1024" s="174">
        <v>0</v>
      </c>
      <c r="AB1024" s="174">
        <v>0</v>
      </c>
      <c r="AC1024" s="174">
        <v>0</v>
      </c>
      <c r="AD1024" s="174">
        <v>73897.945808543023</v>
      </c>
      <c r="AE1024" s="174">
        <v>147795.89161708605</v>
      </c>
      <c r="AF1024" s="174">
        <v>1176870.8402364727</v>
      </c>
      <c r="AG1024" s="174">
        <v>1702497.5968969634</v>
      </c>
      <c r="AH1024" s="174">
        <v>1666132.5974280136</v>
      </c>
      <c r="AI1024" s="174">
        <v>1354449.0494863354</v>
      </c>
      <c r="AJ1024" s="174">
        <v>2432223.7535064919</v>
      </c>
      <c r="AK1024" s="174">
        <v>2401209.4423706941</v>
      </c>
      <c r="AL1024" s="174">
        <v>1968143.5713440329</v>
      </c>
      <c r="AM1024" s="174">
        <v>2629095.6600504573</v>
      </c>
      <c r="AN1024" s="174">
        <v>2673310.0534893251</v>
      </c>
      <c r="AO1024" s="174">
        <v>2179853.3360103001</v>
      </c>
      <c r="AP1024" s="174">
        <v>0</v>
      </c>
      <c r="AQ1024" s="174">
        <v>0</v>
      </c>
      <c r="AR1024" s="174">
        <v>0</v>
      </c>
      <c r="AS1024" s="174">
        <v>0</v>
      </c>
      <c r="AT1024" s="174">
        <v>0</v>
      </c>
      <c r="AU1024" s="174">
        <v>0</v>
      </c>
      <c r="AV1024" s="174">
        <v>0</v>
      </c>
      <c r="AW1024" s="174">
        <v>0</v>
      </c>
      <c r="AX1024" s="174">
        <v>0</v>
      </c>
      <c r="AY1024" s="174">
        <v>0</v>
      </c>
      <c r="AZ1024" s="174">
        <v>0</v>
      </c>
      <c r="BA1024" s="174">
        <v>0</v>
      </c>
      <c r="BB1024" s="175">
        <f t="shared" si="313"/>
        <v>0</v>
      </c>
      <c r="BC1024" s="175">
        <f t="shared" si="313"/>
        <v>0</v>
      </c>
      <c r="BD1024" s="175">
        <f t="shared" si="313"/>
        <v>0</v>
      </c>
      <c r="BE1024" s="175">
        <f t="shared" si="313"/>
        <v>0</v>
      </c>
      <c r="BF1024" s="175">
        <f t="shared" si="313"/>
        <v>0</v>
      </c>
      <c r="BG1024" s="175">
        <f t="shared" si="313"/>
        <v>0</v>
      </c>
      <c r="BH1024" s="175">
        <f t="shared" si="313"/>
        <v>0</v>
      </c>
      <c r="BI1024" s="175">
        <f t="shared" si="313"/>
        <v>0</v>
      </c>
      <c r="BJ1024" s="175">
        <f t="shared" si="313"/>
        <v>0</v>
      </c>
      <c r="BK1024" s="175">
        <f t="shared" si="313"/>
        <v>0</v>
      </c>
      <c r="BL1024" s="175">
        <f t="shared" si="313"/>
        <v>0</v>
      </c>
      <c r="BM1024" s="175">
        <f t="shared" si="313"/>
        <v>0</v>
      </c>
    </row>
    <row r="1025" spans="1:65" x14ac:dyDescent="0.35">
      <c r="A1025" s="173" t="s">
        <v>81</v>
      </c>
      <c r="B1025" s="173" t="str">
        <v>DPS</v>
      </c>
      <c r="C1025" s="173" t="str">
        <v>Cyber Security PS</v>
      </c>
      <c r="D1025" s="173" t="str">
        <v>RP M</v>
      </c>
      <c r="E1025" s="173" t="str">
        <v>SULBAGTENG</v>
      </c>
      <c r="F1025" s="174">
        <v>100248.87332807765</v>
      </c>
      <c r="G1025" s="174">
        <v>300746.61998423294</v>
      </c>
      <c r="H1025" s="174">
        <v>1897272.4028800181</v>
      </c>
      <c r="I1025" s="174">
        <v>4206855.7622722555</v>
      </c>
      <c r="J1025" s="174">
        <v>6467106.8948285356</v>
      </c>
      <c r="K1025" s="174">
        <v>8304532.6812377926</v>
      </c>
      <c r="L1025" s="174">
        <v>11604051.88035775</v>
      </c>
      <c r="M1025" s="174">
        <v>14861497.518238733</v>
      </c>
      <c r="N1025" s="174">
        <v>17531452.32437529</v>
      </c>
      <c r="O1025" s="174">
        <v>21098045.074796882</v>
      </c>
      <c r="P1025" s="174">
        <v>24724618.425201785</v>
      </c>
      <c r="Q1025" s="174">
        <v>27681775.60412598</v>
      </c>
      <c r="R1025" s="174">
        <v>0</v>
      </c>
      <c r="S1025" s="174">
        <v>1574000</v>
      </c>
      <c r="T1025" s="174">
        <v>3148000</v>
      </c>
      <c r="U1025" s="174">
        <v>4722000</v>
      </c>
      <c r="V1025" s="174">
        <v>4722000</v>
      </c>
      <c r="W1025" s="174">
        <v>4722000</v>
      </c>
      <c r="X1025" s="174">
        <v>4722000</v>
      </c>
      <c r="Y1025" s="174">
        <v>4722000</v>
      </c>
      <c r="Z1025" s="174">
        <v>4722000</v>
      </c>
      <c r="AA1025" s="174">
        <v>4722000</v>
      </c>
      <c r="AB1025" s="174">
        <v>4722000</v>
      </c>
      <c r="AC1025" s="174">
        <v>4722000</v>
      </c>
      <c r="AD1025" s="174">
        <v>100248.87332807765</v>
      </c>
      <c r="AE1025" s="174">
        <v>200497.7466561553</v>
      </c>
      <c r="AF1025" s="174">
        <v>1596525.7828957851</v>
      </c>
      <c r="AG1025" s="174">
        <v>2309583.3593922374</v>
      </c>
      <c r="AH1025" s="174">
        <v>2260251.1325562797</v>
      </c>
      <c r="AI1025" s="174">
        <v>1837425.7864092572</v>
      </c>
      <c r="AJ1025" s="174">
        <v>3299519.1991199572</v>
      </c>
      <c r="AK1025" s="174">
        <v>3257445.6378809828</v>
      </c>
      <c r="AL1025" s="174">
        <v>2669954.8061365578</v>
      </c>
      <c r="AM1025" s="174">
        <v>3566592.7504215897</v>
      </c>
      <c r="AN1025" s="174">
        <v>3626573.3504049033</v>
      </c>
      <c r="AO1025" s="174">
        <v>2957157.1789241941</v>
      </c>
      <c r="AP1025" s="174">
        <v>0</v>
      </c>
      <c r="AQ1025" s="174">
        <v>1574000</v>
      </c>
      <c r="AR1025" s="174">
        <v>1574000</v>
      </c>
      <c r="AS1025" s="174">
        <v>1574000</v>
      </c>
      <c r="AT1025" s="174">
        <v>0</v>
      </c>
      <c r="AU1025" s="174">
        <v>0</v>
      </c>
      <c r="AV1025" s="174">
        <v>0</v>
      </c>
      <c r="AW1025" s="174">
        <v>0</v>
      </c>
      <c r="AX1025" s="174">
        <v>0</v>
      </c>
      <c r="AY1025" s="174">
        <v>0</v>
      </c>
      <c r="AZ1025" s="174">
        <v>0</v>
      </c>
      <c r="BA1025" s="174">
        <v>0</v>
      </c>
      <c r="BB1025" s="175">
        <f t="shared" si="313"/>
        <v>0</v>
      </c>
      <c r="BC1025" s="175">
        <f t="shared" si="313"/>
        <v>5.2336415288142533</v>
      </c>
      <c r="BD1025" s="175">
        <f t="shared" si="313"/>
        <v>1.6592240498630586</v>
      </c>
      <c r="BE1025" s="175">
        <f t="shared" si="313"/>
        <v>1.1224535060953691</v>
      </c>
      <c r="BF1025" s="175">
        <f t="shared" si="313"/>
        <v>0.73015647905495085</v>
      </c>
      <c r="BG1025" s="175">
        <f t="shared" si="313"/>
        <v>0.56860514387140504</v>
      </c>
      <c r="BH1025" s="175">
        <f t="shared" si="313"/>
        <v>0.40692682596438218</v>
      </c>
      <c r="BI1025" s="175">
        <f t="shared" si="313"/>
        <v>0.31773379460615853</v>
      </c>
      <c r="BJ1025" s="175">
        <f t="shared" si="313"/>
        <v>0.26934448513627418</v>
      </c>
      <c r="BK1025" s="175">
        <f t="shared" si="313"/>
        <v>0.22381220550337935</v>
      </c>
      <c r="BL1025" s="175">
        <f t="shared" si="313"/>
        <v>0.19098373608010341</v>
      </c>
      <c r="BM1025" s="175">
        <f t="shared" si="313"/>
        <v>0.17058154316142149</v>
      </c>
    </row>
    <row r="1026" spans="1:65" x14ac:dyDescent="0.35">
      <c r="A1026" s="173" t="s">
        <v>81</v>
      </c>
      <c r="B1026" s="173" t="str">
        <v>DPS</v>
      </c>
      <c r="C1026" s="173" t="str">
        <v>Cyber Security PS</v>
      </c>
      <c r="D1026" s="173" t="str">
        <v>RP M</v>
      </c>
      <c r="E1026" s="173" t="str">
        <v>SUMALUT</v>
      </c>
      <c r="F1026" s="174">
        <v>241024.1454712316</v>
      </c>
      <c r="G1026" s="174">
        <v>723072.43641369487</v>
      </c>
      <c r="H1026" s="174">
        <v>4561532.1594066191</v>
      </c>
      <c r="I1026" s="174">
        <v>10114366.192466818</v>
      </c>
      <c r="J1026" s="174">
        <v>15548592.82952749</v>
      </c>
      <c r="K1026" s="174">
        <v>19966238.288611766</v>
      </c>
      <c r="L1026" s="174">
        <v>27899133.382915765</v>
      </c>
      <c r="M1026" s="174">
        <v>35730872.785311207</v>
      </c>
      <c r="N1026" s="174">
        <v>42150132.71544385</v>
      </c>
      <c r="O1026" s="174">
        <v>50725141.504829288</v>
      </c>
      <c r="P1026" s="174">
        <v>59444359.125455335</v>
      </c>
      <c r="Q1026" s="174">
        <v>66554127.628705896</v>
      </c>
      <c r="R1026" s="174">
        <v>0</v>
      </c>
      <c r="S1026" s="174">
        <v>0</v>
      </c>
      <c r="T1026" s="174">
        <v>0</v>
      </c>
      <c r="U1026" s="174">
        <v>0</v>
      </c>
      <c r="V1026" s="174">
        <v>0</v>
      </c>
      <c r="W1026" s="174">
        <v>0</v>
      </c>
      <c r="X1026" s="174">
        <v>0</v>
      </c>
      <c r="Y1026" s="174">
        <v>0</v>
      </c>
      <c r="Z1026" s="174">
        <v>0</v>
      </c>
      <c r="AA1026" s="174">
        <v>0</v>
      </c>
      <c r="AB1026" s="174">
        <v>0</v>
      </c>
      <c r="AC1026" s="174">
        <v>0</v>
      </c>
      <c r="AD1026" s="174">
        <v>241024.1454712316</v>
      </c>
      <c r="AE1026" s="174">
        <v>482048.29094246321</v>
      </c>
      <c r="AF1026" s="174">
        <v>3838459.722992924</v>
      </c>
      <c r="AG1026" s="174">
        <v>5552834.0330601996</v>
      </c>
      <c r="AH1026" s="174">
        <v>5434226.637060672</v>
      </c>
      <c r="AI1026" s="174">
        <v>4417645.4590842752</v>
      </c>
      <c r="AJ1026" s="174">
        <v>7932895.0943039991</v>
      </c>
      <c r="AK1026" s="174">
        <v>7831739.4023954384</v>
      </c>
      <c r="AL1026" s="174">
        <v>6419259.9301326405</v>
      </c>
      <c r="AM1026" s="174">
        <v>8575008.7893854361</v>
      </c>
      <c r="AN1026" s="174">
        <v>8719217.6206260473</v>
      </c>
      <c r="AO1026" s="174">
        <v>7109768.5032505617</v>
      </c>
      <c r="AP1026" s="174">
        <v>0</v>
      </c>
      <c r="AQ1026" s="174">
        <v>0</v>
      </c>
      <c r="AR1026" s="174">
        <v>0</v>
      </c>
      <c r="AS1026" s="174">
        <v>0</v>
      </c>
      <c r="AT1026" s="174">
        <v>0</v>
      </c>
      <c r="AU1026" s="174">
        <v>0</v>
      </c>
      <c r="AV1026" s="174">
        <v>0</v>
      </c>
      <c r="AW1026" s="174">
        <v>0</v>
      </c>
      <c r="AX1026" s="174">
        <v>0</v>
      </c>
      <c r="AY1026" s="174">
        <v>0</v>
      </c>
      <c r="AZ1026" s="174">
        <v>0</v>
      </c>
      <c r="BA1026" s="174">
        <v>0</v>
      </c>
      <c r="BB1026" s="175">
        <f t="shared" si="313"/>
        <v>0</v>
      </c>
      <c r="BC1026" s="175">
        <f t="shared" si="313"/>
        <v>0</v>
      </c>
      <c r="BD1026" s="175">
        <f t="shared" si="313"/>
        <v>0</v>
      </c>
      <c r="BE1026" s="175">
        <f t="shared" si="313"/>
        <v>0</v>
      </c>
      <c r="BF1026" s="175">
        <f t="shared" si="313"/>
        <v>0</v>
      </c>
      <c r="BG1026" s="175">
        <f t="shared" si="313"/>
        <v>0</v>
      </c>
      <c r="BH1026" s="175">
        <f t="shared" si="313"/>
        <v>0</v>
      </c>
      <c r="BI1026" s="175">
        <f t="shared" si="313"/>
        <v>0</v>
      </c>
      <c r="BJ1026" s="175">
        <f t="shared" si="313"/>
        <v>0</v>
      </c>
      <c r="BK1026" s="175">
        <f t="shared" si="313"/>
        <v>0</v>
      </c>
      <c r="BL1026" s="175">
        <f t="shared" si="313"/>
        <v>0</v>
      </c>
      <c r="BM1026" s="175">
        <f t="shared" si="313"/>
        <v>0</v>
      </c>
    </row>
    <row r="1027" spans="1:65" x14ac:dyDescent="0.35">
      <c r="A1027" s="170" t="s">
        <v>81</v>
      </c>
      <c r="B1027" s="170" t="str">
        <v>DSS</v>
      </c>
      <c r="C1027" s="170" t="str">
        <v>Revenue Bill SOE</v>
      </c>
      <c r="D1027" s="170" t="str">
        <v>RP M</v>
      </c>
      <c r="E1027" s="170" t="str">
        <v>TR5</v>
      </c>
      <c r="F1027" s="171">
        <v>6485927847.0000029</v>
      </c>
      <c r="G1027" s="171">
        <v>20701660114.800011</v>
      </c>
      <c r="H1027" s="171">
        <v>30443617816.500015</v>
      </c>
      <c r="I1027" s="171">
        <v>42976301458.650017</v>
      </c>
      <c r="J1027" s="171">
        <v>52460494485.000023</v>
      </c>
      <c r="K1027" s="171">
        <v>64315735768.200027</v>
      </c>
      <c r="L1027" s="171">
        <v>78113358263.850037</v>
      </c>
      <c r="M1027" s="171">
        <v>89513121213.600052</v>
      </c>
      <c r="N1027" s="171">
        <v>102713892008.70004</v>
      </c>
      <c r="O1027" s="171">
        <v>114417202653.60005</v>
      </c>
      <c r="P1027" s="171">
        <v>125536413945.60007</v>
      </c>
      <c r="Q1027" s="171">
        <v>137134779037.20006</v>
      </c>
      <c r="R1027" s="171">
        <v>11309735189</v>
      </c>
      <c r="S1027" s="171">
        <v>28413796939</v>
      </c>
      <c r="T1027" s="171">
        <v>26032063239</v>
      </c>
      <c r="U1027" s="171">
        <v>39833666064</v>
      </c>
      <c r="V1027" s="171">
        <v>50557209069</v>
      </c>
      <c r="W1027" s="171">
        <v>50557209069</v>
      </c>
      <c r="X1027" s="171">
        <v>50557209069</v>
      </c>
      <c r="Y1027" s="171">
        <v>50557209069</v>
      </c>
      <c r="Z1027" s="171">
        <v>50557209069</v>
      </c>
      <c r="AA1027" s="171">
        <v>50557209069</v>
      </c>
      <c r="AB1027" s="171">
        <v>50557209069</v>
      </c>
      <c r="AC1027" s="171">
        <v>50557209069</v>
      </c>
      <c r="AD1027" s="171">
        <v>6485927847.0000029</v>
      </c>
      <c r="AE1027" s="171">
        <v>14215732267.800007</v>
      </c>
      <c r="AF1027" s="171">
        <v>9741957701.7000027</v>
      </c>
      <c r="AG1027" s="171">
        <v>12532683642.150005</v>
      </c>
      <c r="AH1027" s="171">
        <v>9484193026.3500042</v>
      </c>
      <c r="AI1027" s="171">
        <v>11855241283.200005</v>
      </c>
      <c r="AJ1027" s="171">
        <v>13797622495.650005</v>
      </c>
      <c r="AK1027" s="171">
        <v>11399762949.750004</v>
      </c>
      <c r="AL1027" s="171">
        <v>13200770795.100006</v>
      </c>
      <c r="AM1027" s="171">
        <v>11703310644.900005</v>
      </c>
      <c r="AN1027" s="171">
        <v>11119211292.000004</v>
      </c>
      <c r="AO1027" s="171">
        <v>11598365091.600004</v>
      </c>
      <c r="AP1027" s="171">
        <v>11309735189</v>
      </c>
      <c r="AQ1027" s="171">
        <v>14939558896</v>
      </c>
      <c r="AR1027" s="171">
        <v>-217230846.00000012</v>
      </c>
      <c r="AS1027" s="171">
        <v>13801602825</v>
      </c>
      <c r="AT1027" s="171">
        <v>10723543005</v>
      </c>
      <c r="AU1027" s="171">
        <v>0</v>
      </c>
      <c r="AV1027" s="171">
        <v>0</v>
      </c>
      <c r="AW1027" s="171">
        <v>0</v>
      </c>
      <c r="AX1027" s="171">
        <v>0</v>
      </c>
      <c r="AY1027" s="171">
        <v>0</v>
      </c>
      <c r="AZ1027" s="171">
        <v>0</v>
      </c>
      <c r="BA1027" s="171">
        <v>0</v>
      </c>
      <c r="BB1027" s="172">
        <f t="shared" si="313"/>
        <v>1.7437343516288417</v>
      </c>
      <c r="BC1027" s="172">
        <f t="shared" si="313"/>
        <v>1.372537119314718</v>
      </c>
      <c r="BD1027" s="172">
        <f t="shared" si="313"/>
        <v>0.85509098806551787</v>
      </c>
      <c r="BE1027" s="172">
        <f t="shared" si="313"/>
        <v>0.92687515472512849</v>
      </c>
      <c r="BF1027" s="172">
        <f t="shared" si="313"/>
        <v>0.96371964399717525</v>
      </c>
      <c r="BG1027" s="172">
        <f t="shared" si="313"/>
        <v>0.78607837514621537</v>
      </c>
      <c r="BH1027" s="172">
        <f t="shared" si="313"/>
        <v>0.64722872236818541</v>
      </c>
      <c r="BI1027" s="172">
        <f t="shared" si="313"/>
        <v>0.56480221428496746</v>
      </c>
      <c r="BJ1027" s="172">
        <f t="shared" si="313"/>
        <v>0.49221393601478675</v>
      </c>
      <c r="BK1027" s="172">
        <f t="shared" si="313"/>
        <v>0.44186720087942349</v>
      </c>
      <c r="BL1027" s="172">
        <f t="shared" si="313"/>
        <v>0.40272943506979936</v>
      </c>
      <c r="BM1027" s="172">
        <f t="shared" si="313"/>
        <v>0.36866803172727997</v>
      </c>
    </row>
    <row r="1028" spans="1:65" x14ac:dyDescent="0.35">
      <c r="A1028" s="173" t="s">
        <v>81</v>
      </c>
      <c r="B1028" s="173" t="str">
        <v>DSS</v>
      </c>
      <c r="C1028" s="173" t="str">
        <v>Revenue Bill SOE</v>
      </c>
      <c r="D1028" s="173" t="str">
        <v>RP M</v>
      </c>
      <c r="E1028" s="173" t="str">
        <v>PAPUA</v>
      </c>
      <c r="F1028" s="174">
        <v>690150914.13406336</v>
      </c>
      <c r="G1028" s="174">
        <v>2202810452.005002</v>
      </c>
      <c r="H1028" s="174">
        <v>3239427135.3671961</v>
      </c>
      <c r="I1028" s="174">
        <v>4572997794.2180433</v>
      </c>
      <c r="J1028" s="174">
        <v>5582186400.9008837</v>
      </c>
      <c r="K1028" s="174">
        <v>6843672159.2823658</v>
      </c>
      <c r="L1028" s="174">
        <v>8311841710.7913418</v>
      </c>
      <c r="M1028" s="174">
        <v>9524861190.2356968</v>
      </c>
      <c r="N1028" s="174">
        <v>10929521286.127218</v>
      </c>
      <c r="O1028" s="174">
        <v>12174840495.730915</v>
      </c>
      <c r="P1028" s="174">
        <v>13358007194.258575</v>
      </c>
      <c r="Q1028" s="174">
        <v>14592159417.233244</v>
      </c>
      <c r="R1028" s="174">
        <v>1037450432</v>
      </c>
      <c r="S1028" s="174">
        <v>2132959332</v>
      </c>
      <c r="T1028" s="174">
        <v>2908641686</v>
      </c>
      <c r="U1028" s="174">
        <v>4075291546</v>
      </c>
      <c r="V1028" s="174">
        <v>4731926065</v>
      </c>
      <c r="W1028" s="174">
        <v>4731926065</v>
      </c>
      <c r="X1028" s="174">
        <v>4731926065</v>
      </c>
      <c r="Y1028" s="174">
        <v>4731926065</v>
      </c>
      <c r="Z1028" s="174">
        <v>4731926065</v>
      </c>
      <c r="AA1028" s="174">
        <v>4731926065</v>
      </c>
      <c r="AB1028" s="174">
        <v>4731926065</v>
      </c>
      <c r="AC1028" s="174">
        <v>4731926065</v>
      </c>
      <c r="AD1028" s="174">
        <v>690150914.13406336</v>
      </c>
      <c r="AE1028" s="174">
        <v>1512659537.8709388</v>
      </c>
      <c r="AF1028" s="174">
        <v>1036616683.3621939</v>
      </c>
      <c r="AG1028" s="174">
        <v>1333570658.8508472</v>
      </c>
      <c r="AH1028" s="174">
        <v>1009188606.68284</v>
      </c>
      <c r="AI1028" s="174">
        <v>1261485758.3814819</v>
      </c>
      <c r="AJ1028" s="174">
        <v>1468169551.5089757</v>
      </c>
      <c r="AK1028" s="174">
        <v>1213019479.4443555</v>
      </c>
      <c r="AL1028" s="174">
        <v>1404660095.8915219</v>
      </c>
      <c r="AM1028" s="174">
        <v>1245319209.6036973</v>
      </c>
      <c r="AN1028" s="174">
        <v>1183166698.5276594</v>
      </c>
      <c r="AO1028" s="174">
        <v>1234152222.9746678</v>
      </c>
      <c r="AP1028" s="174">
        <v>1037450432</v>
      </c>
      <c r="AQ1028" s="174">
        <v>1095508900</v>
      </c>
      <c r="AR1028" s="174">
        <v>775682354</v>
      </c>
      <c r="AS1028" s="174">
        <v>1166649860</v>
      </c>
      <c r="AT1028" s="174">
        <v>656634519</v>
      </c>
      <c r="AU1028" s="174">
        <v>0</v>
      </c>
      <c r="AV1028" s="174">
        <v>0</v>
      </c>
      <c r="AW1028" s="174">
        <v>0</v>
      </c>
      <c r="AX1028" s="174">
        <v>0</v>
      </c>
      <c r="AY1028" s="174">
        <v>0</v>
      </c>
      <c r="AZ1028" s="174">
        <v>0</v>
      </c>
      <c r="BA1028" s="174">
        <v>0</v>
      </c>
      <c r="BB1028" s="175">
        <f t="shared" si="313"/>
        <v>1.5032225716917227</v>
      </c>
      <c r="BC1028" s="175">
        <f t="shared" si="313"/>
        <v>0.96828999974036645</v>
      </c>
      <c r="BD1028" s="175">
        <f t="shared" si="313"/>
        <v>0.89788767101572708</v>
      </c>
      <c r="BE1028" s="175">
        <f t="shared" si="313"/>
        <v>0.89116411802180884</v>
      </c>
      <c r="BF1028" s="175">
        <f t="shared" si="313"/>
        <v>0.84768327769139629</v>
      </c>
      <c r="BG1028" s="175">
        <f t="shared" si="313"/>
        <v>0.69143085099158141</v>
      </c>
      <c r="BH1028" s="175">
        <f t="shared" si="313"/>
        <v>0.5692993478035675</v>
      </c>
      <c r="BI1028" s="175">
        <f t="shared" si="313"/>
        <v>0.49679737798708085</v>
      </c>
      <c r="BJ1028" s="175">
        <f t="shared" si="313"/>
        <v>0.43294906895933383</v>
      </c>
      <c r="BK1028" s="175">
        <f t="shared" si="313"/>
        <v>0.38866431692959269</v>
      </c>
      <c r="BL1028" s="175">
        <f t="shared" si="313"/>
        <v>0.35423892173331334</v>
      </c>
      <c r="BM1028" s="175">
        <f t="shared" si="313"/>
        <v>0.32427867114798831</v>
      </c>
    </row>
    <row r="1029" spans="1:65" x14ac:dyDescent="0.35">
      <c r="A1029" s="173" t="s">
        <v>81</v>
      </c>
      <c r="B1029" s="173" t="str">
        <v>DSS</v>
      </c>
      <c r="C1029" s="173" t="str">
        <v>Revenue Bill SOE</v>
      </c>
      <c r="D1029" s="173" t="str">
        <v>RP M</v>
      </c>
      <c r="E1029" s="173" t="str">
        <v>PAPUA BARAT</v>
      </c>
      <c r="F1029" s="174">
        <v>1021746986.4305744</v>
      </c>
      <c r="G1029" s="174">
        <v>3261192436.2048674</v>
      </c>
      <c r="H1029" s="174">
        <v>4795871229.8103399</v>
      </c>
      <c r="I1029" s="174">
        <v>6770181158.2159491</v>
      </c>
      <c r="J1029" s="174">
        <v>8264253536.4464893</v>
      </c>
      <c r="K1029" s="174">
        <v>10131844009.276018</v>
      </c>
      <c r="L1029" s="174">
        <v>12305423416.478001</v>
      </c>
      <c r="M1029" s="174">
        <v>14101261069.115086</v>
      </c>
      <c r="N1029" s="174">
        <v>16180816700.418142</v>
      </c>
      <c r="O1029" s="174">
        <v>18024473100.052376</v>
      </c>
      <c r="P1029" s="174">
        <v>19776114638.023037</v>
      </c>
      <c r="Q1029" s="174">
        <v>21603238660.894375</v>
      </c>
      <c r="R1029" s="174">
        <v>1695757536</v>
      </c>
      <c r="S1029" s="174">
        <v>6098350924</v>
      </c>
      <c r="T1029" s="174">
        <v>7731379436</v>
      </c>
      <c r="U1029" s="174">
        <v>10351661578</v>
      </c>
      <c r="V1029" s="174">
        <v>12897705797</v>
      </c>
      <c r="W1029" s="174">
        <v>12897705797</v>
      </c>
      <c r="X1029" s="174">
        <v>12897705797</v>
      </c>
      <c r="Y1029" s="174">
        <v>12897705797</v>
      </c>
      <c r="Z1029" s="174">
        <v>12897705797</v>
      </c>
      <c r="AA1029" s="174">
        <v>12897705797</v>
      </c>
      <c r="AB1029" s="174">
        <v>12897705797</v>
      </c>
      <c r="AC1029" s="174">
        <v>12897705797</v>
      </c>
      <c r="AD1029" s="174">
        <v>1021746986.4305744</v>
      </c>
      <c r="AE1029" s="174">
        <v>2239445449.7742929</v>
      </c>
      <c r="AF1029" s="174">
        <v>1534678793.6054726</v>
      </c>
      <c r="AG1029" s="174">
        <v>1974309928.4056094</v>
      </c>
      <c r="AH1029" s="174">
        <v>1494072378.2305408</v>
      </c>
      <c r="AI1029" s="174">
        <v>1867590472.8295286</v>
      </c>
      <c r="AJ1029" s="174">
        <v>2173579407.201982</v>
      </c>
      <c r="AK1029" s="174">
        <v>1795837652.6370842</v>
      </c>
      <c r="AL1029" s="174">
        <v>2079555631.303057</v>
      </c>
      <c r="AM1029" s="174">
        <v>1843656399.634234</v>
      </c>
      <c r="AN1029" s="174">
        <v>1751641537.9706602</v>
      </c>
      <c r="AO1029" s="174">
        <v>1827124022.8713374</v>
      </c>
      <c r="AP1029" s="174">
        <v>1695757536</v>
      </c>
      <c r="AQ1029" s="174">
        <v>4402593388</v>
      </c>
      <c r="AR1029" s="174">
        <v>1633028512</v>
      </c>
      <c r="AS1029" s="174">
        <v>2620282142</v>
      </c>
      <c r="AT1029" s="174">
        <v>2546044219</v>
      </c>
      <c r="AU1029" s="174">
        <v>0</v>
      </c>
      <c r="AV1029" s="174">
        <v>0</v>
      </c>
      <c r="AW1029" s="174">
        <v>0</v>
      </c>
      <c r="AX1029" s="174">
        <v>0</v>
      </c>
      <c r="AY1029" s="174">
        <v>0</v>
      </c>
      <c r="AZ1029" s="174">
        <v>0</v>
      </c>
      <c r="BA1029" s="174">
        <v>0</v>
      </c>
      <c r="BB1029" s="175">
        <f t="shared" si="313"/>
        <v>1.6596648275166928</v>
      </c>
      <c r="BC1029" s="175">
        <f t="shared" si="313"/>
        <v>1.8699757966741779</v>
      </c>
      <c r="BD1029" s="175">
        <f t="shared" si="313"/>
        <v>1.6120907058436074</v>
      </c>
      <c r="BE1029" s="175">
        <f t="shared" si="313"/>
        <v>1.529008062869595</v>
      </c>
      <c r="BF1029" s="175">
        <f t="shared" si="313"/>
        <v>1.5606619206585752</v>
      </c>
      <c r="BG1029" s="175">
        <f t="shared" si="313"/>
        <v>1.2729870086029502</v>
      </c>
      <c r="BH1029" s="175">
        <f t="shared" si="313"/>
        <v>1.048131816393159</v>
      </c>
      <c r="BI1029" s="175">
        <f t="shared" si="313"/>
        <v>0.91464910363576346</v>
      </c>
      <c r="BJ1029" s="175">
        <f t="shared" si="313"/>
        <v>0.79709856651838218</v>
      </c>
      <c r="BK1029" s="175">
        <f t="shared" si="313"/>
        <v>0.71556631505430923</v>
      </c>
      <c r="BL1029" s="175">
        <f t="shared" si="313"/>
        <v>0.65218603517810858</v>
      </c>
      <c r="BM1029" s="175">
        <f t="shared" si="313"/>
        <v>0.59702649215958037</v>
      </c>
    </row>
    <row r="1030" spans="1:65" x14ac:dyDescent="0.35">
      <c r="A1030" s="173" t="s">
        <v>81</v>
      </c>
      <c r="B1030" s="173" t="str">
        <v>DSS</v>
      </c>
      <c r="C1030" s="173" t="str">
        <v>Revenue Bill SOE</v>
      </c>
      <c r="D1030" s="173" t="str">
        <v>RP M</v>
      </c>
      <c r="E1030" s="173" t="str">
        <v>SULBAGSEL</v>
      </c>
      <c r="F1030" s="174">
        <v>2003485780.7517824</v>
      </c>
      <c r="G1030" s="174">
        <v>6394687492.1129713</v>
      </c>
      <c r="H1030" s="174">
        <v>9403952194.4745712</v>
      </c>
      <c r="I1030" s="174">
        <v>13275264682.682703</v>
      </c>
      <c r="J1030" s="174">
        <v>16204906565.607189</v>
      </c>
      <c r="K1030" s="174">
        <v>19866958919.343884</v>
      </c>
      <c r="L1030" s="174">
        <v>24129007639.328003</v>
      </c>
      <c r="M1030" s="174">
        <v>27650363952.955387</v>
      </c>
      <c r="N1030" s="174">
        <v>31728046777.499805</v>
      </c>
      <c r="O1030" s="174">
        <v>35343168163.04274</v>
      </c>
      <c r="P1030" s="174">
        <v>38777862819.259232</v>
      </c>
      <c r="Q1030" s="174">
        <v>42360566803.815048</v>
      </c>
      <c r="R1030" s="174">
        <v>3838384517</v>
      </c>
      <c r="S1030" s="174">
        <v>9196686851</v>
      </c>
      <c r="T1030" s="174">
        <v>8387114364.1000004</v>
      </c>
      <c r="U1030" s="174">
        <v>13285488020.1</v>
      </c>
      <c r="V1030" s="174">
        <v>18163759122.099998</v>
      </c>
      <c r="W1030" s="174">
        <v>18163759122.099998</v>
      </c>
      <c r="X1030" s="174">
        <v>18163759122.099998</v>
      </c>
      <c r="Y1030" s="174">
        <v>18163759122.099998</v>
      </c>
      <c r="Z1030" s="174">
        <v>18163759122.099998</v>
      </c>
      <c r="AA1030" s="174">
        <v>18163759122.099998</v>
      </c>
      <c r="AB1030" s="174">
        <v>18163759122.099998</v>
      </c>
      <c r="AC1030" s="174">
        <v>18163759122.099998</v>
      </c>
      <c r="AD1030" s="174">
        <v>2003485780.7517824</v>
      </c>
      <c r="AE1030" s="174">
        <v>4391201711.3611889</v>
      </c>
      <c r="AF1030" s="174">
        <v>3009264702.3615994</v>
      </c>
      <c r="AG1030" s="174">
        <v>3871312488.2081323</v>
      </c>
      <c r="AH1030" s="174">
        <v>2929641882.9244866</v>
      </c>
      <c r="AI1030" s="174">
        <v>3662052353.7366939</v>
      </c>
      <c r="AJ1030" s="174">
        <v>4262048719.984118</v>
      </c>
      <c r="AK1030" s="174">
        <v>3521356313.6273847</v>
      </c>
      <c r="AL1030" s="174">
        <v>4077682824.5444174</v>
      </c>
      <c r="AM1030" s="174">
        <v>3615121385.5429316</v>
      </c>
      <c r="AN1030" s="174">
        <v>3434694656.2164946</v>
      </c>
      <c r="AO1030" s="174">
        <v>3582703984.555819</v>
      </c>
      <c r="AP1030" s="174">
        <v>3838384517</v>
      </c>
      <c r="AQ1030" s="174">
        <v>5358302334</v>
      </c>
      <c r="AR1030" s="174">
        <v>-809572486.89999998</v>
      </c>
      <c r="AS1030" s="174">
        <v>4898373656</v>
      </c>
      <c r="AT1030" s="174">
        <v>4878271102</v>
      </c>
      <c r="AU1030" s="174">
        <v>0</v>
      </c>
      <c r="AV1030" s="174">
        <v>0</v>
      </c>
      <c r="AW1030" s="174">
        <v>0</v>
      </c>
      <c r="AX1030" s="174">
        <v>0</v>
      </c>
      <c r="AY1030" s="174">
        <v>0</v>
      </c>
      <c r="AZ1030" s="174">
        <v>0</v>
      </c>
      <c r="BA1030" s="174">
        <v>0</v>
      </c>
      <c r="BB1030" s="175">
        <f t="shared" si="313"/>
        <v>1.9158531365067615</v>
      </c>
      <c r="BC1030" s="175">
        <f t="shared" si="313"/>
        <v>1.4381761207788397</v>
      </c>
      <c r="BD1030" s="175">
        <f t="shared" si="313"/>
        <v>0.89187122506088146</v>
      </c>
      <c r="BE1030" s="175">
        <f t="shared" si="313"/>
        <v>1.0007701042247867</v>
      </c>
      <c r="BF1030" s="175">
        <f t="shared" si="313"/>
        <v>1.120880212950454</v>
      </c>
      <c r="BG1030" s="175">
        <f t="shared" si="313"/>
        <v>0.91426972773444815</v>
      </c>
      <c r="BH1030" s="175">
        <f t="shared" si="313"/>
        <v>0.75277688140372534</v>
      </c>
      <c r="BI1030" s="175">
        <f t="shared" si="313"/>
        <v>0.65690850048136817</v>
      </c>
      <c r="BJ1030" s="175">
        <f t="shared" si="313"/>
        <v>0.57248273899359514</v>
      </c>
      <c r="BK1030" s="175">
        <f t="shared" si="313"/>
        <v>0.51392560616830274</v>
      </c>
      <c r="BL1030" s="175">
        <f t="shared" si="313"/>
        <v>0.46840536846395958</v>
      </c>
      <c r="BM1030" s="175">
        <f t="shared" si="313"/>
        <v>0.42878933150781512</v>
      </c>
    </row>
    <row r="1031" spans="1:65" x14ac:dyDescent="0.35">
      <c r="A1031" s="173" t="s">
        <v>81</v>
      </c>
      <c r="B1031" s="173" t="str">
        <v>DSS</v>
      </c>
      <c r="C1031" s="173" t="str">
        <v>Revenue Bill SOE</v>
      </c>
      <c r="D1031" s="173" t="str">
        <v>RP M</v>
      </c>
      <c r="E1031" s="173" t="str">
        <v>SULBAGTENG</v>
      </c>
      <c r="F1031" s="174">
        <v>1643888197.5339808</v>
      </c>
      <c r="G1031" s="174">
        <v>5246930822.3680696</v>
      </c>
      <c r="H1031" s="174">
        <v>7716074738.9331188</v>
      </c>
      <c r="I1031" s="174">
        <v>10892540960.691502</v>
      </c>
      <c r="J1031" s="174">
        <v>13296353236.580801</v>
      </c>
      <c r="K1031" s="174">
        <v>16301118581.508957</v>
      </c>
      <c r="L1031" s="174">
        <v>19798189364.545742</v>
      </c>
      <c r="M1031" s="174">
        <v>22687511634.211006</v>
      </c>
      <c r="N1031" s="174">
        <v>26033307612.877888</v>
      </c>
      <c r="O1031" s="174">
        <v>28999565439.832237</v>
      </c>
      <c r="P1031" s="174">
        <v>31817780603.489971</v>
      </c>
      <c r="Q1031" s="174">
        <v>34757439498.028915</v>
      </c>
      <c r="R1031" s="174">
        <v>2211377208</v>
      </c>
      <c r="S1031" s="174">
        <v>3837799516</v>
      </c>
      <c r="T1031" s="174">
        <v>2704507833</v>
      </c>
      <c r="U1031" s="174">
        <v>4079886335</v>
      </c>
      <c r="V1031" s="174">
        <v>5669801879</v>
      </c>
      <c r="W1031" s="174">
        <v>5669801879</v>
      </c>
      <c r="X1031" s="174">
        <v>5669801879</v>
      </c>
      <c r="Y1031" s="174">
        <v>5669801879</v>
      </c>
      <c r="Z1031" s="174">
        <v>5669801879</v>
      </c>
      <c r="AA1031" s="174">
        <v>5669801879</v>
      </c>
      <c r="AB1031" s="174">
        <v>5669801879</v>
      </c>
      <c r="AC1031" s="174">
        <v>5669801879</v>
      </c>
      <c r="AD1031" s="174">
        <v>1643888197.5339808</v>
      </c>
      <c r="AE1031" s="174">
        <v>3603042624.8340888</v>
      </c>
      <c r="AF1031" s="174">
        <v>2469143916.5650487</v>
      </c>
      <c r="AG1031" s="174">
        <v>3176466221.7583823</v>
      </c>
      <c r="AH1031" s="174">
        <v>2403812275.8892989</v>
      </c>
      <c r="AI1031" s="174">
        <v>3004765344.9281554</v>
      </c>
      <c r="AJ1031" s="174">
        <v>3497070783.0367856</v>
      </c>
      <c r="AK1031" s="174">
        <v>2889322269.6652646</v>
      </c>
      <c r="AL1031" s="174">
        <v>3345795978.6668825</v>
      </c>
      <c r="AM1031" s="174">
        <v>2966257826.9543476</v>
      </c>
      <c r="AN1031" s="174">
        <v>2818215163.6577349</v>
      </c>
      <c r="AO1031" s="174">
        <v>2939658894.5389428</v>
      </c>
      <c r="AP1031" s="174">
        <v>2211377208</v>
      </c>
      <c r="AQ1031" s="174">
        <v>1626422308</v>
      </c>
      <c r="AR1031" s="174">
        <v>-1133291683</v>
      </c>
      <c r="AS1031" s="174">
        <v>1375378502</v>
      </c>
      <c r="AT1031" s="174">
        <v>1589915544</v>
      </c>
      <c r="AU1031" s="174">
        <v>0</v>
      </c>
      <c r="AV1031" s="174">
        <v>0</v>
      </c>
      <c r="AW1031" s="174">
        <v>0</v>
      </c>
      <c r="AX1031" s="174">
        <v>0</v>
      </c>
      <c r="AY1031" s="174">
        <v>0</v>
      </c>
      <c r="AZ1031" s="174">
        <v>0</v>
      </c>
      <c r="BA1031" s="174">
        <v>0</v>
      </c>
      <c r="BB1031" s="175">
        <f t="shared" si="313"/>
        <v>1.3452114391461154</v>
      </c>
      <c r="BC1031" s="175">
        <f t="shared" si="313"/>
        <v>0.73143703355858347</v>
      </c>
      <c r="BD1031" s="175">
        <f t="shared" si="313"/>
        <v>0.35050306334564418</v>
      </c>
      <c r="BE1031" s="175">
        <f t="shared" si="313"/>
        <v>0.37455781435418101</v>
      </c>
      <c r="BF1031" s="175">
        <f t="shared" si="313"/>
        <v>0.42641781382592142</v>
      </c>
      <c r="BG1031" s="175">
        <f t="shared" si="313"/>
        <v>0.3478167372778635</v>
      </c>
      <c r="BH1031" s="175">
        <f t="shared" si="313"/>
        <v>0.28637981860873518</v>
      </c>
      <c r="BI1031" s="175">
        <f t="shared" si="313"/>
        <v>0.24990849461209219</v>
      </c>
      <c r="BJ1031" s="175">
        <f t="shared" si="313"/>
        <v>0.21779030015361248</v>
      </c>
      <c r="BK1031" s="175">
        <f t="shared" si="313"/>
        <v>0.19551333935550172</v>
      </c>
      <c r="BL1031" s="175">
        <f t="shared" si="313"/>
        <v>0.1781960203213577</v>
      </c>
      <c r="BM1031" s="175">
        <f t="shared" si="313"/>
        <v>0.1631248435121791</v>
      </c>
    </row>
    <row r="1032" spans="1:65" x14ac:dyDescent="0.35">
      <c r="A1032" s="173" t="s">
        <v>81</v>
      </c>
      <c r="B1032" s="173" t="str">
        <v>DSS</v>
      </c>
      <c r="C1032" s="173" t="str">
        <v>Revenue Bill SOE</v>
      </c>
      <c r="D1032" s="173" t="str">
        <v>RP M</v>
      </c>
      <c r="E1032" s="173" t="str">
        <v>SUMALUT</v>
      </c>
      <c r="F1032" s="174">
        <v>1126655968.1496017</v>
      </c>
      <c r="G1032" s="174">
        <v>3596038912.1090984</v>
      </c>
      <c r="H1032" s="174">
        <v>5288292517.9147882</v>
      </c>
      <c r="I1032" s="174">
        <v>7465316862.8418226</v>
      </c>
      <c r="J1032" s="174">
        <v>9112794745.4646606</v>
      </c>
      <c r="K1032" s="174">
        <v>11172142098.788807</v>
      </c>
      <c r="L1032" s="174">
        <v>13568896132.706951</v>
      </c>
      <c r="M1032" s="174">
        <v>15549123367.082867</v>
      </c>
      <c r="N1032" s="174">
        <v>17842199631.776993</v>
      </c>
      <c r="O1032" s="174">
        <v>19875155454.941788</v>
      </c>
      <c r="P1032" s="174">
        <v>21806648690.569244</v>
      </c>
      <c r="Q1032" s="174">
        <v>23821374657.228481</v>
      </c>
      <c r="R1032" s="174">
        <v>2526765496</v>
      </c>
      <c r="S1032" s="174">
        <v>4983497462</v>
      </c>
      <c r="T1032" s="174">
        <v>4300419919.8999996</v>
      </c>
      <c r="U1032" s="174">
        <v>8041338584.8999996</v>
      </c>
      <c r="V1032" s="174">
        <v>9094016205.8999996</v>
      </c>
      <c r="W1032" s="174">
        <v>9094016205.8999996</v>
      </c>
      <c r="X1032" s="174">
        <v>9094016205.8999996</v>
      </c>
      <c r="Y1032" s="174">
        <v>9094016205.8999996</v>
      </c>
      <c r="Z1032" s="174">
        <v>9094016205.8999996</v>
      </c>
      <c r="AA1032" s="174">
        <v>9094016205.8999996</v>
      </c>
      <c r="AB1032" s="174">
        <v>9094016205.8999996</v>
      </c>
      <c r="AC1032" s="174">
        <v>9094016205.8999996</v>
      </c>
      <c r="AD1032" s="174">
        <v>1126655968.1496017</v>
      </c>
      <c r="AE1032" s="174">
        <v>2469382943.959497</v>
      </c>
      <c r="AF1032" s="174">
        <v>1692253605.8056896</v>
      </c>
      <c r="AG1032" s="174">
        <v>2177024344.9270344</v>
      </c>
      <c r="AH1032" s="174">
        <v>1647477882.6228375</v>
      </c>
      <c r="AI1032" s="174">
        <v>2059347353.3241453</v>
      </c>
      <c r="AJ1032" s="174">
        <v>2396754033.9181447</v>
      </c>
      <c r="AK1032" s="174">
        <v>1980227234.3759155</v>
      </c>
      <c r="AL1032" s="174">
        <v>2293076264.6941266</v>
      </c>
      <c r="AM1032" s="174">
        <v>2032955823.1647947</v>
      </c>
      <c r="AN1032" s="174">
        <v>1931493235.627455</v>
      </c>
      <c r="AO1032" s="174">
        <v>2014725966.6592374</v>
      </c>
      <c r="AP1032" s="174">
        <v>2526765496</v>
      </c>
      <c r="AQ1032" s="174">
        <v>2456731966</v>
      </c>
      <c r="AR1032" s="174">
        <v>-683077542.10000002</v>
      </c>
      <c r="AS1032" s="174">
        <v>3740918665</v>
      </c>
      <c r="AT1032" s="174">
        <v>1052677621</v>
      </c>
      <c r="AU1032" s="174">
        <v>0</v>
      </c>
      <c r="AV1032" s="174">
        <v>0</v>
      </c>
      <c r="AW1032" s="174">
        <v>0</v>
      </c>
      <c r="AX1032" s="174">
        <v>0</v>
      </c>
      <c r="AY1032" s="174">
        <v>0</v>
      </c>
      <c r="AZ1032" s="174">
        <v>0</v>
      </c>
      <c r="BA1032" s="174">
        <v>0</v>
      </c>
      <c r="BB1032" s="175">
        <f t="shared" si="313"/>
        <v>2.242712564821284</v>
      </c>
      <c r="BC1032" s="175">
        <f t="shared" si="313"/>
        <v>1.3858296819922755</v>
      </c>
      <c r="BD1032" s="175">
        <f t="shared" si="313"/>
        <v>0.81319630208271576</v>
      </c>
      <c r="BE1032" s="175">
        <f t="shared" si="313"/>
        <v>1.0771597150718801</v>
      </c>
      <c r="BF1032" s="175">
        <f t="shared" si="313"/>
        <v>0.99793932157047571</v>
      </c>
      <c r="BG1032" s="175">
        <f t="shared" si="313"/>
        <v>0.81399038120772726</v>
      </c>
      <c r="BH1032" s="175">
        <f t="shared" si="313"/>
        <v>0.6702104664195534</v>
      </c>
      <c r="BI1032" s="175">
        <f t="shared" si="313"/>
        <v>0.58485716469082882</v>
      </c>
      <c r="BJ1032" s="175">
        <f t="shared" si="313"/>
        <v>0.50969142782729204</v>
      </c>
      <c r="BK1032" s="175">
        <f t="shared" si="313"/>
        <v>0.45755698497637914</v>
      </c>
      <c r="BL1032" s="175">
        <f t="shared" si="313"/>
        <v>0.41702951860883158</v>
      </c>
      <c r="BM1032" s="175">
        <f t="shared" si="313"/>
        <v>0.38175866576786593</v>
      </c>
    </row>
    <row r="1033" spans="1:65" x14ac:dyDescent="0.35">
      <c r="A1033" s="170" t="s">
        <v>81</v>
      </c>
      <c r="B1033" s="170" t="str">
        <v>DSS</v>
      </c>
      <c r="C1033" s="170" t="str">
        <v>Revenue Ship SOE</v>
      </c>
      <c r="D1033" s="170" t="str">
        <v>RP M</v>
      </c>
      <c r="E1033" s="170" t="str">
        <v>TR5</v>
      </c>
      <c r="F1033" s="171">
        <v>0</v>
      </c>
      <c r="G1033" s="171">
        <v>0</v>
      </c>
      <c r="H1033" s="171">
        <v>0</v>
      </c>
      <c r="I1033" s="171">
        <v>0</v>
      </c>
      <c r="J1033" s="171">
        <v>0</v>
      </c>
      <c r="K1033" s="171">
        <v>0</v>
      </c>
      <c r="L1033" s="171">
        <v>0</v>
      </c>
      <c r="M1033" s="171">
        <v>0</v>
      </c>
      <c r="N1033" s="171">
        <v>0</v>
      </c>
      <c r="O1033" s="171">
        <v>0</v>
      </c>
      <c r="P1033" s="171">
        <v>0</v>
      </c>
      <c r="Q1033" s="171">
        <v>0</v>
      </c>
      <c r="R1033" s="171">
        <v>0</v>
      </c>
      <c r="S1033" s="171">
        <v>0</v>
      </c>
      <c r="T1033" s="171">
        <v>0</v>
      </c>
      <c r="U1033" s="171">
        <v>0</v>
      </c>
      <c r="V1033" s="171">
        <v>0</v>
      </c>
      <c r="W1033" s="171">
        <v>0</v>
      </c>
      <c r="X1033" s="171">
        <v>0</v>
      </c>
      <c r="Y1033" s="171">
        <v>0</v>
      </c>
      <c r="Z1033" s="171">
        <v>0</v>
      </c>
      <c r="AA1033" s="171">
        <v>0</v>
      </c>
      <c r="AB1033" s="171">
        <v>0</v>
      </c>
      <c r="AC1033" s="171">
        <v>0</v>
      </c>
      <c r="AD1033" s="171">
        <v>0</v>
      </c>
      <c r="AE1033" s="171">
        <v>0</v>
      </c>
      <c r="AF1033" s="171">
        <v>0</v>
      </c>
      <c r="AG1033" s="171">
        <v>0</v>
      </c>
      <c r="AH1033" s="171">
        <v>0</v>
      </c>
      <c r="AI1033" s="171">
        <v>0</v>
      </c>
      <c r="AJ1033" s="171">
        <v>0</v>
      </c>
      <c r="AK1033" s="171">
        <v>0</v>
      </c>
      <c r="AL1033" s="171">
        <v>0</v>
      </c>
      <c r="AM1033" s="171">
        <v>0</v>
      </c>
      <c r="AN1033" s="171">
        <v>0</v>
      </c>
      <c r="AO1033" s="171">
        <v>0</v>
      </c>
      <c r="AP1033" s="171">
        <v>0</v>
      </c>
      <c r="AQ1033" s="171">
        <v>0</v>
      </c>
      <c r="AR1033" s="171">
        <v>0</v>
      </c>
      <c r="AS1033" s="171">
        <v>0</v>
      </c>
      <c r="AT1033" s="171">
        <v>0</v>
      </c>
      <c r="AU1033" s="171">
        <v>0</v>
      </c>
      <c r="AV1033" s="171">
        <v>0</v>
      </c>
      <c r="AW1033" s="171">
        <v>0</v>
      </c>
      <c r="AX1033" s="171">
        <v>0</v>
      </c>
      <c r="AY1033" s="171">
        <v>0</v>
      </c>
      <c r="AZ1033" s="171">
        <v>0</v>
      </c>
      <c r="BA1033" s="171">
        <v>0</v>
      </c>
      <c r="BB1033" s="172">
        <f t="shared" si="313"/>
        <v>1</v>
      </c>
      <c r="BC1033" s="172">
        <f t="shared" si="313"/>
        <v>1</v>
      </c>
      <c r="BD1033" s="172">
        <f t="shared" si="313"/>
        <v>1</v>
      </c>
      <c r="BE1033" s="172">
        <f t="shared" ref="BE1033:BM1061" si="314">IF(I1033=0,1,(U1033/I1033))</f>
        <v>1</v>
      </c>
      <c r="BF1033" s="172">
        <f t="shared" si="314"/>
        <v>1</v>
      </c>
      <c r="BG1033" s="172">
        <f t="shared" si="314"/>
        <v>1</v>
      </c>
      <c r="BH1033" s="172">
        <f t="shared" si="314"/>
        <v>1</v>
      </c>
      <c r="BI1033" s="172">
        <f t="shared" si="314"/>
        <v>1</v>
      </c>
      <c r="BJ1033" s="172">
        <f t="shared" si="314"/>
        <v>1</v>
      </c>
      <c r="BK1033" s="172">
        <f t="shared" si="314"/>
        <v>1</v>
      </c>
      <c r="BL1033" s="172">
        <f t="shared" si="314"/>
        <v>1</v>
      </c>
      <c r="BM1033" s="172">
        <f t="shared" si="314"/>
        <v>1</v>
      </c>
    </row>
    <row r="1034" spans="1:65" x14ac:dyDescent="0.35">
      <c r="A1034" s="173" t="s">
        <v>81</v>
      </c>
      <c r="B1034" s="173" t="str">
        <v>DSS</v>
      </c>
      <c r="C1034" s="173" t="str">
        <v>Revenue Ship SOE</v>
      </c>
      <c r="D1034" s="173" t="str">
        <v>RP M</v>
      </c>
      <c r="E1034" s="173" t="str">
        <v>PAPUA</v>
      </c>
      <c r="F1034" s="174">
        <v>0</v>
      </c>
      <c r="G1034" s="174">
        <v>0</v>
      </c>
      <c r="H1034" s="174">
        <v>0</v>
      </c>
      <c r="I1034" s="174">
        <v>0</v>
      </c>
      <c r="J1034" s="174">
        <v>0</v>
      </c>
      <c r="K1034" s="174">
        <v>0</v>
      </c>
      <c r="L1034" s="174">
        <v>0</v>
      </c>
      <c r="M1034" s="174">
        <v>0</v>
      </c>
      <c r="N1034" s="174">
        <v>0</v>
      </c>
      <c r="O1034" s="174">
        <v>0</v>
      </c>
      <c r="P1034" s="174">
        <v>0</v>
      </c>
      <c r="Q1034" s="174">
        <v>0</v>
      </c>
      <c r="R1034" s="174">
        <v>0</v>
      </c>
      <c r="S1034" s="174">
        <v>0</v>
      </c>
      <c r="T1034" s="174">
        <v>0</v>
      </c>
      <c r="U1034" s="174">
        <v>0</v>
      </c>
      <c r="V1034" s="174">
        <v>0</v>
      </c>
      <c r="W1034" s="174">
        <v>0</v>
      </c>
      <c r="X1034" s="174">
        <v>0</v>
      </c>
      <c r="Y1034" s="174">
        <v>0</v>
      </c>
      <c r="Z1034" s="174">
        <v>0</v>
      </c>
      <c r="AA1034" s="174">
        <v>0</v>
      </c>
      <c r="AB1034" s="174">
        <v>0</v>
      </c>
      <c r="AC1034" s="174">
        <v>0</v>
      </c>
      <c r="AD1034" s="174">
        <v>0</v>
      </c>
      <c r="AE1034" s="174">
        <v>0</v>
      </c>
      <c r="AF1034" s="174">
        <v>0</v>
      </c>
      <c r="AG1034" s="174">
        <v>0</v>
      </c>
      <c r="AH1034" s="174">
        <v>0</v>
      </c>
      <c r="AI1034" s="174">
        <v>0</v>
      </c>
      <c r="AJ1034" s="174">
        <v>0</v>
      </c>
      <c r="AK1034" s="174">
        <v>0</v>
      </c>
      <c r="AL1034" s="174">
        <v>0</v>
      </c>
      <c r="AM1034" s="174">
        <v>0</v>
      </c>
      <c r="AN1034" s="174">
        <v>0</v>
      </c>
      <c r="AO1034" s="174">
        <v>0</v>
      </c>
      <c r="AP1034" s="174">
        <v>0</v>
      </c>
      <c r="AQ1034" s="174">
        <v>0</v>
      </c>
      <c r="AR1034" s="174">
        <v>0</v>
      </c>
      <c r="AS1034" s="174">
        <v>0</v>
      </c>
      <c r="AT1034" s="174">
        <v>0</v>
      </c>
      <c r="AU1034" s="174">
        <v>0</v>
      </c>
      <c r="AV1034" s="174">
        <v>0</v>
      </c>
      <c r="AW1034" s="174">
        <v>0</v>
      </c>
      <c r="AX1034" s="174">
        <v>0</v>
      </c>
      <c r="AY1034" s="174">
        <v>0</v>
      </c>
      <c r="AZ1034" s="174">
        <v>0</v>
      </c>
      <c r="BA1034" s="174">
        <v>0</v>
      </c>
      <c r="BB1034" s="175">
        <f t="shared" ref="BB1034:BG1090" si="315">IF(F1034=0,1,(R1034/F1034))</f>
        <v>1</v>
      </c>
      <c r="BC1034" s="175">
        <f t="shared" si="315"/>
        <v>1</v>
      </c>
      <c r="BD1034" s="175">
        <f t="shared" si="315"/>
        <v>1</v>
      </c>
      <c r="BE1034" s="175">
        <f t="shared" si="314"/>
        <v>1</v>
      </c>
      <c r="BF1034" s="175">
        <f t="shared" si="314"/>
        <v>1</v>
      </c>
      <c r="BG1034" s="175">
        <f t="shared" si="314"/>
        <v>1</v>
      </c>
      <c r="BH1034" s="175">
        <f t="shared" si="314"/>
        <v>1</v>
      </c>
      <c r="BI1034" s="175">
        <f t="shared" si="314"/>
        <v>1</v>
      </c>
      <c r="BJ1034" s="175">
        <f t="shared" si="314"/>
        <v>1</v>
      </c>
      <c r="BK1034" s="175">
        <f t="shared" si="314"/>
        <v>1</v>
      </c>
      <c r="BL1034" s="175">
        <f t="shared" si="314"/>
        <v>1</v>
      </c>
      <c r="BM1034" s="175">
        <f t="shared" si="314"/>
        <v>1</v>
      </c>
    </row>
    <row r="1035" spans="1:65" x14ac:dyDescent="0.35">
      <c r="A1035" s="173" t="s">
        <v>81</v>
      </c>
      <c r="B1035" s="173" t="str">
        <v>DSS</v>
      </c>
      <c r="C1035" s="173" t="str">
        <v>Revenue Ship SOE</v>
      </c>
      <c r="D1035" s="173" t="str">
        <v>RP M</v>
      </c>
      <c r="E1035" s="173" t="str">
        <v>PAPUA BARAT</v>
      </c>
      <c r="F1035" s="174">
        <v>0</v>
      </c>
      <c r="G1035" s="174">
        <v>0</v>
      </c>
      <c r="H1035" s="174">
        <v>0</v>
      </c>
      <c r="I1035" s="174">
        <v>0</v>
      </c>
      <c r="J1035" s="174">
        <v>0</v>
      </c>
      <c r="K1035" s="174">
        <v>0</v>
      </c>
      <c r="L1035" s="174">
        <v>0</v>
      </c>
      <c r="M1035" s="174">
        <v>0</v>
      </c>
      <c r="N1035" s="174">
        <v>0</v>
      </c>
      <c r="O1035" s="174">
        <v>0</v>
      </c>
      <c r="P1035" s="174">
        <v>0</v>
      </c>
      <c r="Q1035" s="174">
        <v>0</v>
      </c>
      <c r="R1035" s="174">
        <v>0</v>
      </c>
      <c r="S1035" s="174">
        <v>0</v>
      </c>
      <c r="T1035" s="174">
        <v>0</v>
      </c>
      <c r="U1035" s="174">
        <v>0</v>
      </c>
      <c r="V1035" s="174">
        <v>0</v>
      </c>
      <c r="W1035" s="174">
        <v>0</v>
      </c>
      <c r="X1035" s="174">
        <v>0</v>
      </c>
      <c r="Y1035" s="174">
        <v>0</v>
      </c>
      <c r="Z1035" s="174">
        <v>0</v>
      </c>
      <c r="AA1035" s="174">
        <v>0</v>
      </c>
      <c r="AB1035" s="174">
        <v>0</v>
      </c>
      <c r="AC1035" s="174">
        <v>0</v>
      </c>
      <c r="AD1035" s="174">
        <v>0</v>
      </c>
      <c r="AE1035" s="174">
        <v>0</v>
      </c>
      <c r="AF1035" s="174">
        <v>0</v>
      </c>
      <c r="AG1035" s="174">
        <v>0</v>
      </c>
      <c r="AH1035" s="174">
        <v>0</v>
      </c>
      <c r="AI1035" s="174">
        <v>0</v>
      </c>
      <c r="AJ1035" s="174">
        <v>0</v>
      </c>
      <c r="AK1035" s="174">
        <v>0</v>
      </c>
      <c r="AL1035" s="174">
        <v>0</v>
      </c>
      <c r="AM1035" s="174">
        <v>0</v>
      </c>
      <c r="AN1035" s="174">
        <v>0</v>
      </c>
      <c r="AO1035" s="174">
        <v>0</v>
      </c>
      <c r="AP1035" s="174">
        <v>0</v>
      </c>
      <c r="AQ1035" s="174">
        <v>0</v>
      </c>
      <c r="AR1035" s="174">
        <v>0</v>
      </c>
      <c r="AS1035" s="174">
        <v>0</v>
      </c>
      <c r="AT1035" s="174">
        <v>0</v>
      </c>
      <c r="AU1035" s="174">
        <v>0</v>
      </c>
      <c r="AV1035" s="174">
        <v>0</v>
      </c>
      <c r="AW1035" s="174">
        <v>0</v>
      </c>
      <c r="AX1035" s="174">
        <v>0</v>
      </c>
      <c r="AY1035" s="174">
        <v>0</v>
      </c>
      <c r="AZ1035" s="174">
        <v>0</v>
      </c>
      <c r="BA1035" s="174">
        <v>0</v>
      </c>
      <c r="BB1035" s="175">
        <f t="shared" si="315"/>
        <v>1</v>
      </c>
      <c r="BC1035" s="175">
        <f t="shared" si="315"/>
        <v>1</v>
      </c>
      <c r="BD1035" s="175">
        <f t="shared" si="315"/>
        <v>1</v>
      </c>
      <c r="BE1035" s="175">
        <f t="shared" si="314"/>
        <v>1</v>
      </c>
      <c r="BF1035" s="175">
        <f t="shared" si="314"/>
        <v>1</v>
      </c>
      <c r="BG1035" s="175">
        <f t="shared" si="314"/>
        <v>1</v>
      </c>
      <c r="BH1035" s="175">
        <f t="shared" si="314"/>
        <v>1</v>
      </c>
      <c r="BI1035" s="175">
        <f t="shared" si="314"/>
        <v>1</v>
      </c>
      <c r="BJ1035" s="175">
        <f t="shared" si="314"/>
        <v>1</v>
      </c>
      <c r="BK1035" s="175">
        <f t="shared" si="314"/>
        <v>1</v>
      </c>
      <c r="BL1035" s="175">
        <f t="shared" si="314"/>
        <v>1</v>
      </c>
      <c r="BM1035" s="175">
        <f t="shared" si="314"/>
        <v>1</v>
      </c>
    </row>
    <row r="1036" spans="1:65" x14ac:dyDescent="0.35">
      <c r="A1036" s="173" t="s">
        <v>81</v>
      </c>
      <c r="B1036" s="173" t="str">
        <v>DSS</v>
      </c>
      <c r="C1036" s="173" t="str">
        <v>Revenue Ship SOE</v>
      </c>
      <c r="D1036" s="173" t="str">
        <v>RP M</v>
      </c>
      <c r="E1036" s="173" t="str">
        <v>SULBAGSEL</v>
      </c>
      <c r="F1036" s="174">
        <v>0</v>
      </c>
      <c r="G1036" s="174">
        <v>0</v>
      </c>
      <c r="H1036" s="174">
        <v>0</v>
      </c>
      <c r="I1036" s="174">
        <v>0</v>
      </c>
      <c r="J1036" s="174">
        <v>0</v>
      </c>
      <c r="K1036" s="174">
        <v>0</v>
      </c>
      <c r="L1036" s="174">
        <v>0</v>
      </c>
      <c r="M1036" s="174">
        <v>0</v>
      </c>
      <c r="N1036" s="174">
        <v>0</v>
      </c>
      <c r="O1036" s="174">
        <v>0</v>
      </c>
      <c r="P1036" s="174">
        <v>0</v>
      </c>
      <c r="Q1036" s="174">
        <v>0</v>
      </c>
      <c r="R1036" s="174">
        <v>0</v>
      </c>
      <c r="S1036" s="174">
        <v>0</v>
      </c>
      <c r="T1036" s="174">
        <v>0</v>
      </c>
      <c r="U1036" s="174">
        <v>0</v>
      </c>
      <c r="V1036" s="174">
        <v>0</v>
      </c>
      <c r="W1036" s="174">
        <v>0</v>
      </c>
      <c r="X1036" s="174">
        <v>0</v>
      </c>
      <c r="Y1036" s="174">
        <v>0</v>
      </c>
      <c r="Z1036" s="174">
        <v>0</v>
      </c>
      <c r="AA1036" s="174">
        <v>0</v>
      </c>
      <c r="AB1036" s="174">
        <v>0</v>
      </c>
      <c r="AC1036" s="174">
        <v>0</v>
      </c>
      <c r="AD1036" s="174">
        <v>0</v>
      </c>
      <c r="AE1036" s="174">
        <v>0</v>
      </c>
      <c r="AF1036" s="174">
        <v>0</v>
      </c>
      <c r="AG1036" s="174">
        <v>0</v>
      </c>
      <c r="AH1036" s="174">
        <v>0</v>
      </c>
      <c r="AI1036" s="174">
        <v>0</v>
      </c>
      <c r="AJ1036" s="174">
        <v>0</v>
      </c>
      <c r="AK1036" s="174">
        <v>0</v>
      </c>
      <c r="AL1036" s="174">
        <v>0</v>
      </c>
      <c r="AM1036" s="174">
        <v>0</v>
      </c>
      <c r="AN1036" s="174">
        <v>0</v>
      </c>
      <c r="AO1036" s="174">
        <v>0</v>
      </c>
      <c r="AP1036" s="174">
        <v>0</v>
      </c>
      <c r="AQ1036" s="174">
        <v>0</v>
      </c>
      <c r="AR1036" s="174">
        <v>0</v>
      </c>
      <c r="AS1036" s="174">
        <v>0</v>
      </c>
      <c r="AT1036" s="174">
        <v>0</v>
      </c>
      <c r="AU1036" s="174">
        <v>0</v>
      </c>
      <c r="AV1036" s="174">
        <v>0</v>
      </c>
      <c r="AW1036" s="174">
        <v>0</v>
      </c>
      <c r="AX1036" s="174">
        <v>0</v>
      </c>
      <c r="AY1036" s="174">
        <v>0</v>
      </c>
      <c r="AZ1036" s="174">
        <v>0</v>
      </c>
      <c r="BA1036" s="174">
        <v>0</v>
      </c>
      <c r="BB1036" s="175">
        <f t="shared" si="315"/>
        <v>1</v>
      </c>
      <c r="BC1036" s="175">
        <f t="shared" si="315"/>
        <v>1</v>
      </c>
      <c r="BD1036" s="175">
        <f t="shared" si="315"/>
        <v>1</v>
      </c>
      <c r="BE1036" s="175">
        <f t="shared" si="314"/>
        <v>1</v>
      </c>
      <c r="BF1036" s="175">
        <f t="shared" si="314"/>
        <v>1</v>
      </c>
      <c r="BG1036" s="175">
        <f t="shared" si="314"/>
        <v>1</v>
      </c>
      <c r="BH1036" s="175">
        <f t="shared" si="314"/>
        <v>1</v>
      </c>
      <c r="BI1036" s="175">
        <f t="shared" si="314"/>
        <v>1</v>
      </c>
      <c r="BJ1036" s="175">
        <f t="shared" si="314"/>
        <v>1</v>
      </c>
      <c r="BK1036" s="175">
        <f t="shared" si="314"/>
        <v>1</v>
      </c>
      <c r="BL1036" s="175">
        <f t="shared" si="314"/>
        <v>1</v>
      </c>
      <c r="BM1036" s="175">
        <f t="shared" si="314"/>
        <v>1</v>
      </c>
    </row>
    <row r="1037" spans="1:65" x14ac:dyDescent="0.35">
      <c r="A1037" s="173" t="s">
        <v>81</v>
      </c>
      <c r="B1037" s="173" t="str">
        <v>DSS</v>
      </c>
      <c r="C1037" s="173" t="str">
        <v>Revenue Ship SOE</v>
      </c>
      <c r="D1037" s="173" t="str">
        <v>RP M</v>
      </c>
      <c r="E1037" s="173" t="str">
        <v>SULBAGTENG</v>
      </c>
      <c r="F1037" s="174">
        <v>0</v>
      </c>
      <c r="G1037" s="174">
        <v>0</v>
      </c>
      <c r="H1037" s="174">
        <v>0</v>
      </c>
      <c r="I1037" s="174">
        <v>0</v>
      </c>
      <c r="J1037" s="174">
        <v>0</v>
      </c>
      <c r="K1037" s="174">
        <v>0</v>
      </c>
      <c r="L1037" s="174">
        <v>0</v>
      </c>
      <c r="M1037" s="174">
        <v>0</v>
      </c>
      <c r="N1037" s="174">
        <v>0</v>
      </c>
      <c r="O1037" s="174">
        <v>0</v>
      </c>
      <c r="P1037" s="174">
        <v>0</v>
      </c>
      <c r="Q1037" s="174">
        <v>0</v>
      </c>
      <c r="R1037" s="174">
        <v>0</v>
      </c>
      <c r="S1037" s="174">
        <v>0</v>
      </c>
      <c r="T1037" s="174">
        <v>0</v>
      </c>
      <c r="U1037" s="174">
        <v>0</v>
      </c>
      <c r="V1037" s="174">
        <v>0</v>
      </c>
      <c r="W1037" s="174">
        <v>0</v>
      </c>
      <c r="X1037" s="174">
        <v>0</v>
      </c>
      <c r="Y1037" s="174">
        <v>0</v>
      </c>
      <c r="Z1037" s="174">
        <v>0</v>
      </c>
      <c r="AA1037" s="174">
        <v>0</v>
      </c>
      <c r="AB1037" s="174">
        <v>0</v>
      </c>
      <c r="AC1037" s="174">
        <v>0</v>
      </c>
      <c r="AD1037" s="174">
        <v>0</v>
      </c>
      <c r="AE1037" s="174">
        <v>0</v>
      </c>
      <c r="AF1037" s="174">
        <v>0</v>
      </c>
      <c r="AG1037" s="174">
        <v>0</v>
      </c>
      <c r="AH1037" s="174">
        <v>0</v>
      </c>
      <c r="AI1037" s="174">
        <v>0</v>
      </c>
      <c r="AJ1037" s="174">
        <v>0</v>
      </c>
      <c r="AK1037" s="174">
        <v>0</v>
      </c>
      <c r="AL1037" s="174">
        <v>0</v>
      </c>
      <c r="AM1037" s="174">
        <v>0</v>
      </c>
      <c r="AN1037" s="174">
        <v>0</v>
      </c>
      <c r="AO1037" s="174">
        <v>0</v>
      </c>
      <c r="AP1037" s="174">
        <v>0</v>
      </c>
      <c r="AQ1037" s="174">
        <v>0</v>
      </c>
      <c r="AR1037" s="174">
        <v>0</v>
      </c>
      <c r="AS1037" s="174">
        <v>0</v>
      </c>
      <c r="AT1037" s="174">
        <v>0</v>
      </c>
      <c r="AU1037" s="174">
        <v>0</v>
      </c>
      <c r="AV1037" s="174">
        <v>0</v>
      </c>
      <c r="AW1037" s="174">
        <v>0</v>
      </c>
      <c r="AX1037" s="174">
        <v>0</v>
      </c>
      <c r="AY1037" s="174">
        <v>0</v>
      </c>
      <c r="AZ1037" s="174">
        <v>0</v>
      </c>
      <c r="BA1037" s="174">
        <v>0</v>
      </c>
      <c r="BB1037" s="175">
        <f t="shared" si="315"/>
        <v>1</v>
      </c>
      <c r="BC1037" s="175">
        <f t="shared" si="315"/>
        <v>1</v>
      </c>
      <c r="BD1037" s="175">
        <f t="shared" si="315"/>
        <v>1</v>
      </c>
      <c r="BE1037" s="175">
        <f t="shared" si="314"/>
        <v>1</v>
      </c>
      <c r="BF1037" s="175">
        <f t="shared" si="314"/>
        <v>1</v>
      </c>
      <c r="BG1037" s="175">
        <f t="shared" si="314"/>
        <v>1</v>
      </c>
      <c r="BH1037" s="175">
        <f t="shared" si="314"/>
        <v>1</v>
      </c>
      <c r="BI1037" s="175">
        <f t="shared" si="314"/>
        <v>1</v>
      </c>
      <c r="BJ1037" s="175">
        <f t="shared" si="314"/>
        <v>1</v>
      </c>
      <c r="BK1037" s="175">
        <f t="shared" si="314"/>
        <v>1</v>
      </c>
      <c r="BL1037" s="175">
        <f t="shared" si="314"/>
        <v>1</v>
      </c>
      <c r="BM1037" s="175">
        <f t="shared" si="314"/>
        <v>1</v>
      </c>
    </row>
    <row r="1038" spans="1:65" x14ac:dyDescent="0.35">
      <c r="A1038" s="173" t="s">
        <v>81</v>
      </c>
      <c r="B1038" s="173" t="str">
        <v>DSS</v>
      </c>
      <c r="C1038" s="173" t="str">
        <v>Revenue Ship SOE</v>
      </c>
      <c r="D1038" s="173" t="str">
        <v>RP M</v>
      </c>
      <c r="E1038" s="173" t="str">
        <v>SUMALUT</v>
      </c>
      <c r="F1038" s="174">
        <v>0</v>
      </c>
      <c r="G1038" s="174">
        <v>0</v>
      </c>
      <c r="H1038" s="174">
        <v>0</v>
      </c>
      <c r="I1038" s="174">
        <v>0</v>
      </c>
      <c r="J1038" s="174">
        <v>0</v>
      </c>
      <c r="K1038" s="174">
        <v>0</v>
      </c>
      <c r="L1038" s="174">
        <v>0</v>
      </c>
      <c r="M1038" s="174">
        <v>0</v>
      </c>
      <c r="N1038" s="174">
        <v>0</v>
      </c>
      <c r="O1038" s="174">
        <v>0</v>
      </c>
      <c r="P1038" s="174">
        <v>0</v>
      </c>
      <c r="Q1038" s="174">
        <v>0</v>
      </c>
      <c r="R1038" s="174">
        <v>0</v>
      </c>
      <c r="S1038" s="174">
        <v>0</v>
      </c>
      <c r="T1038" s="174">
        <v>0</v>
      </c>
      <c r="U1038" s="174">
        <v>0</v>
      </c>
      <c r="V1038" s="174">
        <v>0</v>
      </c>
      <c r="W1038" s="174">
        <v>0</v>
      </c>
      <c r="X1038" s="174">
        <v>0</v>
      </c>
      <c r="Y1038" s="174">
        <v>0</v>
      </c>
      <c r="Z1038" s="174">
        <v>0</v>
      </c>
      <c r="AA1038" s="174">
        <v>0</v>
      </c>
      <c r="AB1038" s="174">
        <v>0</v>
      </c>
      <c r="AC1038" s="174">
        <v>0</v>
      </c>
      <c r="AD1038" s="174">
        <v>0</v>
      </c>
      <c r="AE1038" s="174">
        <v>0</v>
      </c>
      <c r="AF1038" s="174">
        <v>0</v>
      </c>
      <c r="AG1038" s="174">
        <v>0</v>
      </c>
      <c r="AH1038" s="174">
        <v>0</v>
      </c>
      <c r="AI1038" s="174">
        <v>0</v>
      </c>
      <c r="AJ1038" s="174">
        <v>0</v>
      </c>
      <c r="AK1038" s="174">
        <v>0</v>
      </c>
      <c r="AL1038" s="174">
        <v>0</v>
      </c>
      <c r="AM1038" s="174">
        <v>0</v>
      </c>
      <c r="AN1038" s="174">
        <v>0</v>
      </c>
      <c r="AO1038" s="174">
        <v>0</v>
      </c>
      <c r="AP1038" s="174">
        <v>0</v>
      </c>
      <c r="AQ1038" s="174">
        <v>0</v>
      </c>
      <c r="AR1038" s="174">
        <v>0</v>
      </c>
      <c r="AS1038" s="174">
        <v>0</v>
      </c>
      <c r="AT1038" s="174">
        <v>0</v>
      </c>
      <c r="AU1038" s="174">
        <v>0</v>
      </c>
      <c r="AV1038" s="174">
        <v>0</v>
      </c>
      <c r="AW1038" s="174">
        <v>0</v>
      </c>
      <c r="AX1038" s="174">
        <v>0</v>
      </c>
      <c r="AY1038" s="174">
        <v>0</v>
      </c>
      <c r="AZ1038" s="174">
        <v>0</v>
      </c>
      <c r="BA1038" s="174">
        <v>0</v>
      </c>
      <c r="BB1038" s="175">
        <f t="shared" si="315"/>
        <v>1</v>
      </c>
      <c r="BC1038" s="175">
        <f t="shared" si="315"/>
        <v>1</v>
      </c>
      <c r="BD1038" s="175">
        <f t="shared" si="315"/>
        <v>1</v>
      </c>
      <c r="BE1038" s="175">
        <f t="shared" si="314"/>
        <v>1</v>
      </c>
      <c r="BF1038" s="175">
        <f t="shared" si="314"/>
        <v>1</v>
      </c>
      <c r="BG1038" s="175">
        <f t="shared" si="314"/>
        <v>1</v>
      </c>
      <c r="BH1038" s="175">
        <f t="shared" si="314"/>
        <v>1</v>
      </c>
      <c r="BI1038" s="175">
        <f t="shared" si="314"/>
        <v>1</v>
      </c>
      <c r="BJ1038" s="175">
        <f t="shared" si="314"/>
        <v>1</v>
      </c>
      <c r="BK1038" s="175">
        <f t="shared" si="314"/>
        <v>1</v>
      </c>
      <c r="BL1038" s="175">
        <f t="shared" si="314"/>
        <v>1</v>
      </c>
      <c r="BM1038" s="175">
        <f t="shared" si="314"/>
        <v>1</v>
      </c>
    </row>
    <row r="1039" spans="1:65" x14ac:dyDescent="0.35">
      <c r="A1039" s="170" t="s">
        <v>81</v>
      </c>
      <c r="B1039" s="170" t="str">
        <v>DSS</v>
      </c>
      <c r="C1039" s="170" t="str">
        <v>Revenue Sustain SOE</v>
      </c>
      <c r="D1039" s="170" t="str">
        <v>RP M</v>
      </c>
      <c r="E1039" s="170" t="str">
        <v>TR5</v>
      </c>
      <c r="F1039" s="171">
        <v>0</v>
      </c>
      <c r="G1039" s="171">
        <v>0</v>
      </c>
      <c r="H1039" s="171">
        <v>0</v>
      </c>
      <c r="I1039" s="171">
        <v>0</v>
      </c>
      <c r="J1039" s="171">
        <v>0</v>
      </c>
      <c r="K1039" s="171">
        <v>0</v>
      </c>
      <c r="L1039" s="171">
        <v>0</v>
      </c>
      <c r="M1039" s="171">
        <v>0</v>
      </c>
      <c r="N1039" s="171">
        <v>0</v>
      </c>
      <c r="O1039" s="171">
        <v>0</v>
      </c>
      <c r="P1039" s="171">
        <v>0</v>
      </c>
      <c r="Q1039" s="171">
        <v>0</v>
      </c>
      <c r="R1039" s="171">
        <v>0</v>
      </c>
      <c r="S1039" s="171">
        <v>0</v>
      </c>
      <c r="T1039" s="171">
        <v>0</v>
      </c>
      <c r="U1039" s="171">
        <v>0</v>
      </c>
      <c r="V1039" s="171">
        <v>0</v>
      </c>
      <c r="W1039" s="171">
        <v>0</v>
      </c>
      <c r="X1039" s="171">
        <v>0</v>
      </c>
      <c r="Y1039" s="171">
        <v>0</v>
      </c>
      <c r="Z1039" s="171">
        <v>0</v>
      </c>
      <c r="AA1039" s="171">
        <v>0</v>
      </c>
      <c r="AB1039" s="171">
        <v>0</v>
      </c>
      <c r="AC1039" s="171">
        <v>0</v>
      </c>
      <c r="AD1039" s="171">
        <v>0</v>
      </c>
      <c r="AE1039" s="171">
        <v>0</v>
      </c>
      <c r="AF1039" s="171">
        <v>0</v>
      </c>
      <c r="AG1039" s="171">
        <v>0</v>
      </c>
      <c r="AH1039" s="171">
        <v>0</v>
      </c>
      <c r="AI1039" s="171">
        <v>0</v>
      </c>
      <c r="AJ1039" s="171">
        <v>0</v>
      </c>
      <c r="AK1039" s="171">
        <v>0</v>
      </c>
      <c r="AL1039" s="171">
        <v>0</v>
      </c>
      <c r="AM1039" s="171">
        <v>0</v>
      </c>
      <c r="AN1039" s="171">
        <v>0</v>
      </c>
      <c r="AO1039" s="171">
        <v>0</v>
      </c>
      <c r="AP1039" s="171">
        <v>0</v>
      </c>
      <c r="AQ1039" s="171">
        <v>0</v>
      </c>
      <c r="AR1039" s="171">
        <v>0</v>
      </c>
      <c r="AS1039" s="171">
        <v>0</v>
      </c>
      <c r="AT1039" s="171">
        <v>0</v>
      </c>
      <c r="AU1039" s="171">
        <v>0</v>
      </c>
      <c r="AV1039" s="171">
        <v>0</v>
      </c>
      <c r="AW1039" s="171">
        <v>0</v>
      </c>
      <c r="AX1039" s="171">
        <v>0</v>
      </c>
      <c r="AY1039" s="171">
        <v>0</v>
      </c>
      <c r="AZ1039" s="171">
        <v>0</v>
      </c>
      <c r="BA1039" s="171">
        <v>0</v>
      </c>
      <c r="BB1039" s="172">
        <f t="shared" si="315"/>
        <v>1</v>
      </c>
      <c r="BC1039" s="172">
        <f t="shared" si="315"/>
        <v>1</v>
      </c>
      <c r="BD1039" s="172">
        <f t="shared" si="315"/>
        <v>1</v>
      </c>
      <c r="BE1039" s="172">
        <f t="shared" si="314"/>
        <v>1</v>
      </c>
      <c r="BF1039" s="172">
        <f t="shared" si="314"/>
        <v>1</v>
      </c>
      <c r="BG1039" s="172">
        <f t="shared" si="314"/>
        <v>1</v>
      </c>
      <c r="BH1039" s="172">
        <f t="shared" si="314"/>
        <v>1</v>
      </c>
      <c r="BI1039" s="172">
        <f t="shared" si="314"/>
        <v>1</v>
      </c>
      <c r="BJ1039" s="172">
        <f t="shared" si="314"/>
        <v>1</v>
      </c>
      <c r="BK1039" s="172">
        <f t="shared" si="314"/>
        <v>1</v>
      </c>
      <c r="BL1039" s="172">
        <f t="shared" si="314"/>
        <v>1</v>
      </c>
      <c r="BM1039" s="172">
        <f t="shared" si="314"/>
        <v>1</v>
      </c>
    </row>
    <row r="1040" spans="1:65" x14ac:dyDescent="0.35">
      <c r="A1040" s="173" t="s">
        <v>81</v>
      </c>
      <c r="B1040" s="173" t="str">
        <v>DSS</v>
      </c>
      <c r="C1040" s="173" t="str">
        <v>Revenue Sustain SOE</v>
      </c>
      <c r="D1040" s="173" t="str">
        <v>RP M</v>
      </c>
      <c r="E1040" s="173" t="str">
        <v>PAPUA</v>
      </c>
      <c r="F1040" s="174">
        <v>0</v>
      </c>
      <c r="G1040" s="174">
        <v>0</v>
      </c>
      <c r="H1040" s="174">
        <v>0</v>
      </c>
      <c r="I1040" s="174">
        <v>0</v>
      </c>
      <c r="J1040" s="174">
        <v>0</v>
      </c>
      <c r="K1040" s="174">
        <v>0</v>
      </c>
      <c r="L1040" s="174">
        <v>0</v>
      </c>
      <c r="M1040" s="174">
        <v>0</v>
      </c>
      <c r="N1040" s="174">
        <v>0</v>
      </c>
      <c r="O1040" s="174">
        <v>0</v>
      </c>
      <c r="P1040" s="174">
        <v>0</v>
      </c>
      <c r="Q1040" s="174">
        <v>0</v>
      </c>
      <c r="R1040" s="174">
        <v>0</v>
      </c>
      <c r="S1040" s="174">
        <v>0</v>
      </c>
      <c r="T1040" s="174">
        <v>0</v>
      </c>
      <c r="U1040" s="174">
        <v>0</v>
      </c>
      <c r="V1040" s="174">
        <v>0</v>
      </c>
      <c r="W1040" s="174">
        <v>0</v>
      </c>
      <c r="X1040" s="174">
        <v>0</v>
      </c>
      <c r="Y1040" s="174">
        <v>0</v>
      </c>
      <c r="Z1040" s="174">
        <v>0</v>
      </c>
      <c r="AA1040" s="174">
        <v>0</v>
      </c>
      <c r="AB1040" s="174">
        <v>0</v>
      </c>
      <c r="AC1040" s="174">
        <v>0</v>
      </c>
      <c r="AD1040" s="174">
        <v>0</v>
      </c>
      <c r="AE1040" s="174">
        <v>0</v>
      </c>
      <c r="AF1040" s="174">
        <v>0</v>
      </c>
      <c r="AG1040" s="174">
        <v>0</v>
      </c>
      <c r="AH1040" s="174">
        <v>0</v>
      </c>
      <c r="AI1040" s="174">
        <v>0</v>
      </c>
      <c r="AJ1040" s="174">
        <v>0</v>
      </c>
      <c r="AK1040" s="174">
        <v>0</v>
      </c>
      <c r="AL1040" s="174">
        <v>0</v>
      </c>
      <c r="AM1040" s="174">
        <v>0</v>
      </c>
      <c r="AN1040" s="174">
        <v>0</v>
      </c>
      <c r="AO1040" s="174">
        <v>0</v>
      </c>
      <c r="AP1040" s="174">
        <v>0</v>
      </c>
      <c r="AQ1040" s="174">
        <v>0</v>
      </c>
      <c r="AR1040" s="174">
        <v>0</v>
      </c>
      <c r="AS1040" s="174">
        <v>0</v>
      </c>
      <c r="AT1040" s="174">
        <v>0</v>
      </c>
      <c r="AU1040" s="174">
        <v>0</v>
      </c>
      <c r="AV1040" s="174">
        <v>0</v>
      </c>
      <c r="AW1040" s="174">
        <v>0</v>
      </c>
      <c r="AX1040" s="174">
        <v>0</v>
      </c>
      <c r="AY1040" s="174">
        <v>0</v>
      </c>
      <c r="AZ1040" s="174">
        <v>0</v>
      </c>
      <c r="BA1040" s="174">
        <v>0</v>
      </c>
      <c r="BB1040" s="175">
        <f t="shared" si="315"/>
        <v>1</v>
      </c>
      <c r="BC1040" s="175">
        <f t="shared" si="315"/>
        <v>1</v>
      </c>
      <c r="BD1040" s="175">
        <f t="shared" si="315"/>
        <v>1</v>
      </c>
      <c r="BE1040" s="175">
        <f t="shared" si="314"/>
        <v>1</v>
      </c>
      <c r="BF1040" s="175">
        <f t="shared" si="314"/>
        <v>1</v>
      </c>
      <c r="BG1040" s="175">
        <f t="shared" si="314"/>
        <v>1</v>
      </c>
      <c r="BH1040" s="175">
        <f t="shared" si="314"/>
        <v>1</v>
      </c>
      <c r="BI1040" s="175">
        <f t="shared" si="314"/>
        <v>1</v>
      </c>
      <c r="BJ1040" s="175">
        <f t="shared" si="314"/>
        <v>1</v>
      </c>
      <c r="BK1040" s="175">
        <f t="shared" si="314"/>
        <v>1</v>
      </c>
      <c r="BL1040" s="175">
        <f t="shared" si="314"/>
        <v>1</v>
      </c>
      <c r="BM1040" s="175">
        <f t="shared" si="314"/>
        <v>1</v>
      </c>
    </row>
    <row r="1041" spans="1:65" x14ac:dyDescent="0.35">
      <c r="A1041" s="173" t="s">
        <v>81</v>
      </c>
      <c r="B1041" s="173" t="str">
        <v>DSS</v>
      </c>
      <c r="C1041" s="173" t="str">
        <v>Revenue Sustain SOE</v>
      </c>
      <c r="D1041" s="173" t="str">
        <v>RP M</v>
      </c>
      <c r="E1041" s="173" t="str">
        <v>PAPUA BARAT</v>
      </c>
      <c r="F1041" s="174">
        <v>0</v>
      </c>
      <c r="G1041" s="174">
        <v>0</v>
      </c>
      <c r="H1041" s="174">
        <v>0</v>
      </c>
      <c r="I1041" s="174">
        <v>0</v>
      </c>
      <c r="J1041" s="174">
        <v>0</v>
      </c>
      <c r="K1041" s="174">
        <v>0</v>
      </c>
      <c r="L1041" s="174">
        <v>0</v>
      </c>
      <c r="M1041" s="174">
        <v>0</v>
      </c>
      <c r="N1041" s="174">
        <v>0</v>
      </c>
      <c r="O1041" s="174">
        <v>0</v>
      </c>
      <c r="P1041" s="174">
        <v>0</v>
      </c>
      <c r="Q1041" s="174">
        <v>0</v>
      </c>
      <c r="R1041" s="174">
        <v>0</v>
      </c>
      <c r="S1041" s="174">
        <v>0</v>
      </c>
      <c r="T1041" s="174">
        <v>0</v>
      </c>
      <c r="U1041" s="174">
        <v>0</v>
      </c>
      <c r="V1041" s="174">
        <v>0</v>
      </c>
      <c r="W1041" s="174">
        <v>0</v>
      </c>
      <c r="X1041" s="174">
        <v>0</v>
      </c>
      <c r="Y1041" s="174">
        <v>0</v>
      </c>
      <c r="Z1041" s="174">
        <v>0</v>
      </c>
      <c r="AA1041" s="174">
        <v>0</v>
      </c>
      <c r="AB1041" s="174">
        <v>0</v>
      </c>
      <c r="AC1041" s="174">
        <v>0</v>
      </c>
      <c r="AD1041" s="174">
        <v>0</v>
      </c>
      <c r="AE1041" s="174">
        <v>0</v>
      </c>
      <c r="AF1041" s="174">
        <v>0</v>
      </c>
      <c r="AG1041" s="174">
        <v>0</v>
      </c>
      <c r="AH1041" s="174">
        <v>0</v>
      </c>
      <c r="AI1041" s="174">
        <v>0</v>
      </c>
      <c r="AJ1041" s="174">
        <v>0</v>
      </c>
      <c r="AK1041" s="174">
        <v>0</v>
      </c>
      <c r="AL1041" s="174">
        <v>0</v>
      </c>
      <c r="AM1041" s="174">
        <v>0</v>
      </c>
      <c r="AN1041" s="174">
        <v>0</v>
      </c>
      <c r="AO1041" s="174">
        <v>0</v>
      </c>
      <c r="AP1041" s="174">
        <v>0</v>
      </c>
      <c r="AQ1041" s="174">
        <v>0</v>
      </c>
      <c r="AR1041" s="174">
        <v>0</v>
      </c>
      <c r="AS1041" s="174">
        <v>0</v>
      </c>
      <c r="AT1041" s="174">
        <v>0</v>
      </c>
      <c r="AU1041" s="174">
        <v>0</v>
      </c>
      <c r="AV1041" s="174">
        <v>0</v>
      </c>
      <c r="AW1041" s="174">
        <v>0</v>
      </c>
      <c r="AX1041" s="174">
        <v>0</v>
      </c>
      <c r="AY1041" s="174">
        <v>0</v>
      </c>
      <c r="AZ1041" s="174">
        <v>0</v>
      </c>
      <c r="BA1041" s="174">
        <v>0</v>
      </c>
      <c r="BB1041" s="175">
        <f t="shared" si="315"/>
        <v>1</v>
      </c>
      <c r="BC1041" s="175">
        <f t="shared" si="315"/>
        <v>1</v>
      </c>
      <c r="BD1041" s="175">
        <f t="shared" si="315"/>
        <v>1</v>
      </c>
      <c r="BE1041" s="175">
        <f t="shared" si="314"/>
        <v>1</v>
      </c>
      <c r="BF1041" s="175">
        <f t="shared" si="314"/>
        <v>1</v>
      </c>
      <c r="BG1041" s="175">
        <f t="shared" si="314"/>
        <v>1</v>
      </c>
      <c r="BH1041" s="175">
        <f t="shared" si="314"/>
        <v>1</v>
      </c>
      <c r="BI1041" s="175">
        <f t="shared" si="314"/>
        <v>1</v>
      </c>
      <c r="BJ1041" s="175">
        <f t="shared" si="314"/>
        <v>1</v>
      </c>
      <c r="BK1041" s="175">
        <f t="shared" si="314"/>
        <v>1</v>
      </c>
      <c r="BL1041" s="175">
        <f t="shared" si="314"/>
        <v>1</v>
      </c>
      <c r="BM1041" s="175">
        <f t="shared" si="314"/>
        <v>1</v>
      </c>
    </row>
    <row r="1042" spans="1:65" x14ac:dyDescent="0.35">
      <c r="A1042" s="173" t="s">
        <v>81</v>
      </c>
      <c r="B1042" s="173" t="str">
        <v>DSS</v>
      </c>
      <c r="C1042" s="173" t="str">
        <v>Revenue Sustain SOE</v>
      </c>
      <c r="D1042" s="173" t="str">
        <v>RP M</v>
      </c>
      <c r="E1042" s="173" t="str">
        <v>SULBAGSEL</v>
      </c>
      <c r="F1042" s="174">
        <v>0</v>
      </c>
      <c r="G1042" s="174">
        <v>0</v>
      </c>
      <c r="H1042" s="174">
        <v>0</v>
      </c>
      <c r="I1042" s="174">
        <v>0</v>
      </c>
      <c r="J1042" s="174">
        <v>0</v>
      </c>
      <c r="K1042" s="174">
        <v>0</v>
      </c>
      <c r="L1042" s="174">
        <v>0</v>
      </c>
      <c r="M1042" s="174">
        <v>0</v>
      </c>
      <c r="N1042" s="174">
        <v>0</v>
      </c>
      <c r="O1042" s="174">
        <v>0</v>
      </c>
      <c r="P1042" s="174">
        <v>0</v>
      </c>
      <c r="Q1042" s="174">
        <v>0</v>
      </c>
      <c r="R1042" s="174">
        <v>0</v>
      </c>
      <c r="S1042" s="174">
        <v>0</v>
      </c>
      <c r="T1042" s="174">
        <v>0</v>
      </c>
      <c r="U1042" s="174">
        <v>0</v>
      </c>
      <c r="V1042" s="174">
        <v>0</v>
      </c>
      <c r="W1042" s="174">
        <v>0</v>
      </c>
      <c r="X1042" s="174">
        <v>0</v>
      </c>
      <c r="Y1042" s="174">
        <v>0</v>
      </c>
      <c r="Z1042" s="174">
        <v>0</v>
      </c>
      <c r="AA1042" s="174">
        <v>0</v>
      </c>
      <c r="AB1042" s="174">
        <v>0</v>
      </c>
      <c r="AC1042" s="174">
        <v>0</v>
      </c>
      <c r="AD1042" s="174">
        <v>0</v>
      </c>
      <c r="AE1042" s="174">
        <v>0</v>
      </c>
      <c r="AF1042" s="174">
        <v>0</v>
      </c>
      <c r="AG1042" s="174">
        <v>0</v>
      </c>
      <c r="AH1042" s="174">
        <v>0</v>
      </c>
      <c r="AI1042" s="174">
        <v>0</v>
      </c>
      <c r="AJ1042" s="174">
        <v>0</v>
      </c>
      <c r="AK1042" s="174">
        <v>0</v>
      </c>
      <c r="AL1042" s="174">
        <v>0</v>
      </c>
      <c r="AM1042" s="174">
        <v>0</v>
      </c>
      <c r="AN1042" s="174">
        <v>0</v>
      </c>
      <c r="AO1042" s="174">
        <v>0</v>
      </c>
      <c r="AP1042" s="174">
        <v>0</v>
      </c>
      <c r="AQ1042" s="174">
        <v>0</v>
      </c>
      <c r="AR1042" s="174">
        <v>0</v>
      </c>
      <c r="AS1042" s="174">
        <v>0</v>
      </c>
      <c r="AT1042" s="174">
        <v>0</v>
      </c>
      <c r="AU1042" s="174">
        <v>0</v>
      </c>
      <c r="AV1042" s="174">
        <v>0</v>
      </c>
      <c r="AW1042" s="174">
        <v>0</v>
      </c>
      <c r="AX1042" s="174">
        <v>0</v>
      </c>
      <c r="AY1042" s="174">
        <v>0</v>
      </c>
      <c r="AZ1042" s="174">
        <v>0</v>
      </c>
      <c r="BA1042" s="174">
        <v>0</v>
      </c>
      <c r="BB1042" s="175">
        <f t="shared" si="315"/>
        <v>1</v>
      </c>
      <c r="BC1042" s="175">
        <f t="shared" si="315"/>
        <v>1</v>
      </c>
      <c r="BD1042" s="175">
        <f t="shared" si="315"/>
        <v>1</v>
      </c>
      <c r="BE1042" s="175">
        <f t="shared" si="314"/>
        <v>1</v>
      </c>
      <c r="BF1042" s="175">
        <f t="shared" si="314"/>
        <v>1</v>
      </c>
      <c r="BG1042" s="175">
        <f t="shared" si="314"/>
        <v>1</v>
      </c>
      <c r="BH1042" s="175">
        <f t="shared" si="314"/>
        <v>1</v>
      </c>
      <c r="BI1042" s="175">
        <f t="shared" si="314"/>
        <v>1</v>
      </c>
      <c r="BJ1042" s="175">
        <f t="shared" si="314"/>
        <v>1</v>
      </c>
      <c r="BK1042" s="175">
        <f t="shared" si="314"/>
        <v>1</v>
      </c>
      <c r="BL1042" s="175">
        <f t="shared" si="314"/>
        <v>1</v>
      </c>
      <c r="BM1042" s="175">
        <f t="shared" si="314"/>
        <v>1</v>
      </c>
    </row>
    <row r="1043" spans="1:65" x14ac:dyDescent="0.35">
      <c r="A1043" s="173" t="s">
        <v>81</v>
      </c>
      <c r="B1043" s="173" t="str">
        <v>DSS</v>
      </c>
      <c r="C1043" s="173" t="str">
        <v>Revenue Sustain SOE</v>
      </c>
      <c r="D1043" s="173" t="str">
        <v>RP M</v>
      </c>
      <c r="E1043" s="173" t="str">
        <v>SULBAGTENG</v>
      </c>
      <c r="F1043" s="174">
        <v>0</v>
      </c>
      <c r="G1043" s="174">
        <v>0</v>
      </c>
      <c r="H1043" s="174">
        <v>0</v>
      </c>
      <c r="I1043" s="174">
        <v>0</v>
      </c>
      <c r="J1043" s="174">
        <v>0</v>
      </c>
      <c r="K1043" s="174">
        <v>0</v>
      </c>
      <c r="L1043" s="174">
        <v>0</v>
      </c>
      <c r="M1043" s="174">
        <v>0</v>
      </c>
      <c r="N1043" s="174">
        <v>0</v>
      </c>
      <c r="O1043" s="174">
        <v>0</v>
      </c>
      <c r="P1043" s="174">
        <v>0</v>
      </c>
      <c r="Q1043" s="174">
        <v>0</v>
      </c>
      <c r="R1043" s="174">
        <v>0</v>
      </c>
      <c r="S1043" s="174">
        <v>0</v>
      </c>
      <c r="T1043" s="174">
        <v>0</v>
      </c>
      <c r="U1043" s="174">
        <v>0</v>
      </c>
      <c r="V1043" s="174">
        <v>0</v>
      </c>
      <c r="W1043" s="174">
        <v>0</v>
      </c>
      <c r="X1043" s="174">
        <v>0</v>
      </c>
      <c r="Y1043" s="174">
        <v>0</v>
      </c>
      <c r="Z1043" s="174">
        <v>0</v>
      </c>
      <c r="AA1043" s="174">
        <v>0</v>
      </c>
      <c r="AB1043" s="174">
        <v>0</v>
      </c>
      <c r="AC1043" s="174">
        <v>0</v>
      </c>
      <c r="AD1043" s="174">
        <v>0</v>
      </c>
      <c r="AE1043" s="174">
        <v>0</v>
      </c>
      <c r="AF1043" s="174">
        <v>0</v>
      </c>
      <c r="AG1043" s="174">
        <v>0</v>
      </c>
      <c r="AH1043" s="174">
        <v>0</v>
      </c>
      <c r="AI1043" s="174">
        <v>0</v>
      </c>
      <c r="AJ1043" s="174">
        <v>0</v>
      </c>
      <c r="AK1043" s="174">
        <v>0</v>
      </c>
      <c r="AL1043" s="174">
        <v>0</v>
      </c>
      <c r="AM1043" s="174">
        <v>0</v>
      </c>
      <c r="AN1043" s="174">
        <v>0</v>
      </c>
      <c r="AO1043" s="174">
        <v>0</v>
      </c>
      <c r="AP1043" s="174">
        <v>0</v>
      </c>
      <c r="AQ1043" s="174">
        <v>0</v>
      </c>
      <c r="AR1043" s="174">
        <v>0</v>
      </c>
      <c r="AS1043" s="174">
        <v>0</v>
      </c>
      <c r="AT1043" s="174">
        <v>0</v>
      </c>
      <c r="AU1043" s="174">
        <v>0</v>
      </c>
      <c r="AV1043" s="174">
        <v>0</v>
      </c>
      <c r="AW1043" s="174">
        <v>0</v>
      </c>
      <c r="AX1043" s="174">
        <v>0</v>
      </c>
      <c r="AY1043" s="174">
        <v>0</v>
      </c>
      <c r="AZ1043" s="174">
        <v>0</v>
      </c>
      <c r="BA1043" s="174">
        <v>0</v>
      </c>
      <c r="BB1043" s="175">
        <f t="shared" si="315"/>
        <v>1</v>
      </c>
      <c r="BC1043" s="175">
        <f t="shared" si="315"/>
        <v>1</v>
      </c>
      <c r="BD1043" s="175">
        <f t="shared" si="315"/>
        <v>1</v>
      </c>
      <c r="BE1043" s="175">
        <f t="shared" si="314"/>
        <v>1</v>
      </c>
      <c r="BF1043" s="175">
        <f t="shared" si="314"/>
        <v>1</v>
      </c>
      <c r="BG1043" s="175">
        <f t="shared" si="314"/>
        <v>1</v>
      </c>
      <c r="BH1043" s="175">
        <f t="shared" si="314"/>
        <v>1</v>
      </c>
      <c r="BI1043" s="175">
        <f t="shared" si="314"/>
        <v>1</v>
      </c>
      <c r="BJ1043" s="175">
        <f t="shared" si="314"/>
        <v>1</v>
      </c>
      <c r="BK1043" s="175">
        <f t="shared" si="314"/>
        <v>1</v>
      </c>
      <c r="BL1043" s="175">
        <f t="shared" si="314"/>
        <v>1</v>
      </c>
      <c r="BM1043" s="175">
        <f t="shared" si="314"/>
        <v>1</v>
      </c>
    </row>
    <row r="1044" spans="1:65" x14ac:dyDescent="0.35">
      <c r="A1044" s="173" t="s">
        <v>81</v>
      </c>
      <c r="B1044" s="173" t="str">
        <v>DSS</v>
      </c>
      <c r="C1044" s="173" t="str">
        <v>Revenue Sustain SOE</v>
      </c>
      <c r="D1044" s="173" t="str">
        <v>RP M</v>
      </c>
      <c r="E1044" s="173" t="str">
        <v>SUMALUT</v>
      </c>
      <c r="F1044" s="174">
        <v>0</v>
      </c>
      <c r="G1044" s="174">
        <v>0</v>
      </c>
      <c r="H1044" s="174">
        <v>0</v>
      </c>
      <c r="I1044" s="174">
        <v>0</v>
      </c>
      <c r="J1044" s="174">
        <v>0</v>
      </c>
      <c r="K1044" s="174">
        <v>0</v>
      </c>
      <c r="L1044" s="174">
        <v>0</v>
      </c>
      <c r="M1044" s="174">
        <v>0</v>
      </c>
      <c r="N1044" s="174">
        <v>0</v>
      </c>
      <c r="O1044" s="174">
        <v>0</v>
      </c>
      <c r="P1044" s="174">
        <v>0</v>
      </c>
      <c r="Q1044" s="174">
        <v>0</v>
      </c>
      <c r="R1044" s="174">
        <v>0</v>
      </c>
      <c r="S1044" s="174">
        <v>0</v>
      </c>
      <c r="T1044" s="174">
        <v>0</v>
      </c>
      <c r="U1044" s="174">
        <v>0</v>
      </c>
      <c r="V1044" s="174">
        <v>0</v>
      </c>
      <c r="W1044" s="174">
        <v>0</v>
      </c>
      <c r="X1044" s="174">
        <v>0</v>
      </c>
      <c r="Y1044" s="174">
        <v>0</v>
      </c>
      <c r="Z1044" s="174">
        <v>0</v>
      </c>
      <c r="AA1044" s="174">
        <v>0</v>
      </c>
      <c r="AB1044" s="174">
        <v>0</v>
      </c>
      <c r="AC1044" s="174">
        <v>0</v>
      </c>
      <c r="AD1044" s="174">
        <v>0</v>
      </c>
      <c r="AE1044" s="174">
        <v>0</v>
      </c>
      <c r="AF1044" s="174">
        <v>0</v>
      </c>
      <c r="AG1044" s="174">
        <v>0</v>
      </c>
      <c r="AH1044" s="174">
        <v>0</v>
      </c>
      <c r="AI1044" s="174">
        <v>0</v>
      </c>
      <c r="AJ1044" s="174">
        <v>0</v>
      </c>
      <c r="AK1044" s="174">
        <v>0</v>
      </c>
      <c r="AL1044" s="174">
        <v>0</v>
      </c>
      <c r="AM1044" s="174">
        <v>0</v>
      </c>
      <c r="AN1044" s="174">
        <v>0</v>
      </c>
      <c r="AO1044" s="174">
        <v>0</v>
      </c>
      <c r="AP1044" s="174">
        <v>0</v>
      </c>
      <c r="AQ1044" s="174">
        <v>0</v>
      </c>
      <c r="AR1044" s="174">
        <v>0</v>
      </c>
      <c r="AS1044" s="174">
        <v>0</v>
      </c>
      <c r="AT1044" s="174">
        <v>0</v>
      </c>
      <c r="AU1044" s="174">
        <v>0</v>
      </c>
      <c r="AV1044" s="174">
        <v>0</v>
      </c>
      <c r="AW1044" s="174">
        <v>0</v>
      </c>
      <c r="AX1044" s="174">
        <v>0</v>
      </c>
      <c r="AY1044" s="174">
        <v>0</v>
      </c>
      <c r="AZ1044" s="174">
        <v>0</v>
      </c>
      <c r="BA1044" s="174">
        <v>0</v>
      </c>
      <c r="BB1044" s="175">
        <f t="shared" si="315"/>
        <v>1</v>
      </c>
      <c r="BC1044" s="175">
        <f t="shared" si="315"/>
        <v>1</v>
      </c>
      <c r="BD1044" s="175">
        <f t="shared" si="315"/>
        <v>1</v>
      </c>
      <c r="BE1044" s="175">
        <f t="shared" si="314"/>
        <v>1</v>
      </c>
      <c r="BF1044" s="175">
        <f t="shared" si="314"/>
        <v>1</v>
      </c>
      <c r="BG1044" s="175">
        <f t="shared" si="314"/>
        <v>1</v>
      </c>
      <c r="BH1044" s="175">
        <f t="shared" si="314"/>
        <v>1</v>
      </c>
      <c r="BI1044" s="175">
        <f t="shared" si="314"/>
        <v>1</v>
      </c>
      <c r="BJ1044" s="175">
        <f t="shared" si="314"/>
        <v>1</v>
      </c>
      <c r="BK1044" s="175">
        <f t="shared" si="314"/>
        <v>1</v>
      </c>
      <c r="BL1044" s="175">
        <f t="shared" si="314"/>
        <v>1</v>
      </c>
      <c r="BM1044" s="175">
        <f t="shared" si="314"/>
        <v>1</v>
      </c>
    </row>
    <row r="1045" spans="1:65" x14ac:dyDescent="0.35">
      <c r="A1045" s="170" t="s">
        <v>81</v>
      </c>
      <c r="B1045" s="170" t="str">
        <v>DSS</v>
      </c>
      <c r="C1045" s="170" t="str">
        <v>Revenue Scaling SOE</v>
      </c>
      <c r="D1045" s="170" t="str">
        <v>RP M</v>
      </c>
      <c r="E1045" s="170" t="str">
        <v>TR5</v>
      </c>
      <c r="F1045" s="171">
        <v>0</v>
      </c>
      <c r="G1045" s="171">
        <v>0</v>
      </c>
      <c r="H1045" s="171">
        <v>0</v>
      </c>
      <c r="I1045" s="171">
        <v>0</v>
      </c>
      <c r="J1045" s="171">
        <v>0</v>
      </c>
      <c r="K1045" s="171">
        <v>0</v>
      </c>
      <c r="L1045" s="171">
        <v>0</v>
      </c>
      <c r="M1045" s="171">
        <v>0</v>
      </c>
      <c r="N1045" s="171">
        <v>0</v>
      </c>
      <c r="O1045" s="171">
        <v>0</v>
      </c>
      <c r="P1045" s="171">
        <v>0</v>
      </c>
      <c r="Q1045" s="171">
        <v>0</v>
      </c>
      <c r="R1045" s="171">
        <v>0</v>
      </c>
      <c r="S1045" s="171">
        <v>0</v>
      </c>
      <c r="T1045" s="171">
        <v>0</v>
      </c>
      <c r="U1045" s="171">
        <v>0</v>
      </c>
      <c r="V1045" s="171">
        <v>0</v>
      </c>
      <c r="W1045" s="171">
        <v>0</v>
      </c>
      <c r="X1045" s="171">
        <v>0</v>
      </c>
      <c r="Y1045" s="171">
        <v>0</v>
      </c>
      <c r="Z1045" s="171">
        <v>0</v>
      </c>
      <c r="AA1045" s="171">
        <v>0</v>
      </c>
      <c r="AB1045" s="171">
        <v>0</v>
      </c>
      <c r="AC1045" s="171">
        <v>0</v>
      </c>
      <c r="AD1045" s="171">
        <v>0</v>
      </c>
      <c r="AE1045" s="171">
        <v>0</v>
      </c>
      <c r="AF1045" s="171">
        <v>0</v>
      </c>
      <c r="AG1045" s="171">
        <v>0</v>
      </c>
      <c r="AH1045" s="171">
        <v>0</v>
      </c>
      <c r="AI1045" s="171">
        <v>0</v>
      </c>
      <c r="AJ1045" s="171">
        <v>0</v>
      </c>
      <c r="AK1045" s="171">
        <v>0</v>
      </c>
      <c r="AL1045" s="171">
        <v>0</v>
      </c>
      <c r="AM1045" s="171">
        <v>0</v>
      </c>
      <c r="AN1045" s="171">
        <v>0</v>
      </c>
      <c r="AO1045" s="171">
        <v>0</v>
      </c>
      <c r="AP1045" s="171">
        <v>0</v>
      </c>
      <c r="AQ1045" s="171">
        <v>0</v>
      </c>
      <c r="AR1045" s="171">
        <v>0</v>
      </c>
      <c r="AS1045" s="171">
        <v>0</v>
      </c>
      <c r="AT1045" s="171">
        <v>0</v>
      </c>
      <c r="AU1045" s="171">
        <v>0</v>
      </c>
      <c r="AV1045" s="171">
        <v>0</v>
      </c>
      <c r="AW1045" s="171">
        <v>0</v>
      </c>
      <c r="AX1045" s="171">
        <v>0</v>
      </c>
      <c r="AY1045" s="171">
        <v>0</v>
      </c>
      <c r="AZ1045" s="171">
        <v>0</v>
      </c>
      <c r="BA1045" s="171">
        <v>0</v>
      </c>
      <c r="BB1045" s="172">
        <f t="shared" si="315"/>
        <v>1</v>
      </c>
      <c r="BC1045" s="172">
        <f t="shared" si="315"/>
        <v>1</v>
      </c>
      <c r="BD1045" s="172">
        <f t="shared" si="315"/>
        <v>1</v>
      </c>
      <c r="BE1045" s="172">
        <f t="shared" si="314"/>
        <v>1</v>
      </c>
      <c r="BF1045" s="172">
        <f t="shared" si="314"/>
        <v>1</v>
      </c>
      <c r="BG1045" s="172">
        <f t="shared" si="314"/>
        <v>1</v>
      </c>
      <c r="BH1045" s="172">
        <f t="shared" si="314"/>
        <v>1</v>
      </c>
      <c r="BI1045" s="172">
        <f t="shared" si="314"/>
        <v>1</v>
      </c>
      <c r="BJ1045" s="172">
        <f t="shared" si="314"/>
        <v>1</v>
      </c>
      <c r="BK1045" s="172">
        <f t="shared" si="314"/>
        <v>1</v>
      </c>
      <c r="BL1045" s="172">
        <f t="shared" si="314"/>
        <v>1</v>
      </c>
      <c r="BM1045" s="172">
        <f t="shared" si="314"/>
        <v>1</v>
      </c>
    </row>
    <row r="1046" spans="1:65" x14ac:dyDescent="0.35">
      <c r="A1046" s="173" t="s">
        <v>81</v>
      </c>
      <c r="B1046" s="173" t="str">
        <v>DSS</v>
      </c>
      <c r="C1046" s="173" t="str">
        <v>Revenue Scaling SOE</v>
      </c>
      <c r="D1046" s="173" t="str">
        <v>RP M</v>
      </c>
      <c r="E1046" s="173" t="str">
        <v>PAPUA</v>
      </c>
      <c r="F1046" s="174">
        <v>0</v>
      </c>
      <c r="G1046" s="174">
        <v>0</v>
      </c>
      <c r="H1046" s="174">
        <v>0</v>
      </c>
      <c r="I1046" s="174">
        <v>0</v>
      </c>
      <c r="J1046" s="174">
        <v>0</v>
      </c>
      <c r="K1046" s="174">
        <v>0</v>
      </c>
      <c r="L1046" s="174">
        <v>0</v>
      </c>
      <c r="M1046" s="174">
        <v>0</v>
      </c>
      <c r="N1046" s="174">
        <v>0</v>
      </c>
      <c r="O1046" s="174">
        <v>0</v>
      </c>
      <c r="P1046" s="174">
        <v>0</v>
      </c>
      <c r="Q1046" s="174">
        <v>0</v>
      </c>
      <c r="R1046" s="174">
        <v>0</v>
      </c>
      <c r="S1046" s="174">
        <v>0</v>
      </c>
      <c r="T1046" s="174">
        <v>0</v>
      </c>
      <c r="U1046" s="174">
        <v>0</v>
      </c>
      <c r="V1046" s="174">
        <v>0</v>
      </c>
      <c r="W1046" s="174">
        <v>0</v>
      </c>
      <c r="X1046" s="174">
        <v>0</v>
      </c>
      <c r="Y1046" s="174">
        <v>0</v>
      </c>
      <c r="Z1046" s="174">
        <v>0</v>
      </c>
      <c r="AA1046" s="174">
        <v>0</v>
      </c>
      <c r="AB1046" s="174">
        <v>0</v>
      </c>
      <c r="AC1046" s="174">
        <v>0</v>
      </c>
      <c r="AD1046" s="174">
        <v>0</v>
      </c>
      <c r="AE1046" s="174">
        <v>0</v>
      </c>
      <c r="AF1046" s="174">
        <v>0</v>
      </c>
      <c r="AG1046" s="174">
        <v>0</v>
      </c>
      <c r="AH1046" s="174">
        <v>0</v>
      </c>
      <c r="AI1046" s="174">
        <v>0</v>
      </c>
      <c r="AJ1046" s="174">
        <v>0</v>
      </c>
      <c r="AK1046" s="174">
        <v>0</v>
      </c>
      <c r="AL1046" s="174">
        <v>0</v>
      </c>
      <c r="AM1046" s="174">
        <v>0</v>
      </c>
      <c r="AN1046" s="174">
        <v>0</v>
      </c>
      <c r="AO1046" s="174">
        <v>0</v>
      </c>
      <c r="AP1046" s="174">
        <v>0</v>
      </c>
      <c r="AQ1046" s="174">
        <v>0</v>
      </c>
      <c r="AR1046" s="174">
        <v>0</v>
      </c>
      <c r="AS1046" s="174">
        <v>0</v>
      </c>
      <c r="AT1046" s="174">
        <v>0</v>
      </c>
      <c r="AU1046" s="174">
        <v>0</v>
      </c>
      <c r="AV1046" s="174">
        <v>0</v>
      </c>
      <c r="AW1046" s="174">
        <v>0</v>
      </c>
      <c r="AX1046" s="174">
        <v>0</v>
      </c>
      <c r="AY1046" s="174">
        <v>0</v>
      </c>
      <c r="AZ1046" s="174">
        <v>0</v>
      </c>
      <c r="BA1046" s="174">
        <v>0</v>
      </c>
      <c r="BB1046" s="175">
        <f t="shared" si="315"/>
        <v>1</v>
      </c>
      <c r="BC1046" s="175">
        <f t="shared" si="315"/>
        <v>1</v>
      </c>
      <c r="BD1046" s="175">
        <f t="shared" si="315"/>
        <v>1</v>
      </c>
      <c r="BE1046" s="175">
        <f t="shared" si="314"/>
        <v>1</v>
      </c>
      <c r="BF1046" s="175">
        <f t="shared" si="314"/>
        <v>1</v>
      </c>
      <c r="BG1046" s="175">
        <f t="shared" si="314"/>
        <v>1</v>
      </c>
      <c r="BH1046" s="175">
        <f t="shared" si="314"/>
        <v>1</v>
      </c>
      <c r="BI1046" s="175">
        <f t="shared" si="314"/>
        <v>1</v>
      </c>
      <c r="BJ1046" s="175">
        <f t="shared" si="314"/>
        <v>1</v>
      </c>
      <c r="BK1046" s="175">
        <f t="shared" si="314"/>
        <v>1</v>
      </c>
      <c r="BL1046" s="175">
        <f t="shared" si="314"/>
        <v>1</v>
      </c>
      <c r="BM1046" s="175">
        <f t="shared" si="314"/>
        <v>1</v>
      </c>
    </row>
    <row r="1047" spans="1:65" x14ac:dyDescent="0.35">
      <c r="A1047" s="173" t="s">
        <v>81</v>
      </c>
      <c r="B1047" s="173" t="str">
        <v>DSS</v>
      </c>
      <c r="C1047" s="173" t="str">
        <v>Revenue Scaling SOE</v>
      </c>
      <c r="D1047" s="173" t="str">
        <v>RP M</v>
      </c>
      <c r="E1047" s="173" t="str">
        <v>PAPUA BARAT</v>
      </c>
      <c r="F1047" s="174">
        <v>0</v>
      </c>
      <c r="G1047" s="174">
        <v>0</v>
      </c>
      <c r="H1047" s="174">
        <v>0</v>
      </c>
      <c r="I1047" s="174">
        <v>0</v>
      </c>
      <c r="J1047" s="174">
        <v>0</v>
      </c>
      <c r="K1047" s="174">
        <v>0</v>
      </c>
      <c r="L1047" s="174">
        <v>0</v>
      </c>
      <c r="M1047" s="174">
        <v>0</v>
      </c>
      <c r="N1047" s="174">
        <v>0</v>
      </c>
      <c r="O1047" s="174">
        <v>0</v>
      </c>
      <c r="P1047" s="174">
        <v>0</v>
      </c>
      <c r="Q1047" s="174">
        <v>0</v>
      </c>
      <c r="R1047" s="174">
        <v>0</v>
      </c>
      <c r="S1047" s="174">
        <v>0</v>
      </c>
      <c r="T1047" s="174">
        <v>0</v>
      </c>
      <c r="U1047" s="174">
        <v>0</v>
      </c>
      <c r="V1047" s="174">
        <v>0</v>
      </c>
      <c r="W1047" s="174">
        <v>0</v>
      </c>
      <c r="X1047" s="174">
        <v>0</v>
      </c>
      <c r="Y1047" s="174">
        <v>0</v>
      </c>
      <c r="Z1047" s="174">
        <v>0</v>
      </c>
      <c r="AA1047" s="174">
        <v>0</v>
      </c>
      <c r="AB1047" s="174">
        <v>0</v>
      </c>
      <c r="AC1047" s="174">
        <v>0</v>
      </c>
      <c r="AD1047" s="174">
        <v>0</v>
      </c>
      <c r="AE1047" s="174">
        <v>0</v>
      </c>
      <c r="AF1047" s="174">
        <v>0</v>
      </c>
      <c r="AG1047" s="174">
        <v>0</v>
      </c>
      <c r="AH1047" s="174">
        <v>0</v>
      </c>
      <c r="AI1047" s="174">
        <v>0</v>
      </c>
      <c r="AJ1047" s="174">
        <v>0</v>
      </c>
      <c r="AK1047" s="174">
        <v>0</v>
      </c>
      <c r="AL1047" s="174">
        <v>0</v>
      </c>
      <c r="AM1047" s="174">
        <v>0</v>
      </c>
      <c r="AN1047" s="174">
        <v>0</v>
      </c>
      <c r="AO1047" s="174">
        <v>0</v>
      </c>
      <c r="AP1047" s="174">
        <v>0</v>
      </c>
      <c r="AQ1047" s="174">
        <v>0</v>
      </c>
      <c r="AR1047" s="174">
        <v>0</v>
      </c>
      <c r="AS1047" s="174">
        <v>0</v>
      </c>
      <c r="AT1047" s="174">
        <v>0</v>
      </c>
      <c r="AU1047" s="174">
        <v>0</v>
      </c>
      <c r="AV1047" s="174">
        <v>0</v>
      </c>
      <c r="AW1047" s="174">
        <v>0</v>
      </c>
      <c r="AX1047" s="174">
        <v>0</v>
      </c>
      <c r="AY1047" s="174">
        <v>0</v>
      </c>
      <c r="AZ1047" s="174">
        <v>0</v>
      </c>
      <c r="BA1047" s="174">
        <v>0</v>
      </c>
      <c r="BB1047" s="175">
        <f t="shared" si="315"/>
        <v>1</v>
      </c>
      <c r="BC1047" s="175">
        <f t="shared" si="315"/>
        <v>1</v>
      </c>
      <c r="BD1047" s="175">
        <f t="shared" si="315"/>
        <v>1</v>
      </c>
      <c r="BE1047" s="175">
        <f t="shared" si="314"/>
        <v>1</v>
      </c>
      <c r="BF1047" s="175">
        <f t="shared" si="314"/>
        <v>1</v>
      </c>
      <c r="BG1047" s="175">
        <f t="shared" si="314"/>
        <v>1</v>
      </c>
      <c r="BH1047" s="175">
        <f t="shared" si="314"/>
        <v>1</v>
      </c>
      <c r="BI1047" s="175">
        <f t="shared" si="314"/>
        <v>1</v>
      </c>
      <c r="BJ1047" s="175">
        <f t="shared" si="314"/>
        <v>1</v>
      </c>
      <c r="BK1047" s="175">
        <f t="shared" si="314"/>
        <v>1</v>
      </c>
      <c r="BL1047" s="175">
        <f t="shared" si="314"/>
        <v>1</v>
      </c>
      <c r="BM1047" s="175">
        <f t="shared" si="314"/>
        <v>1</v>
      </c>
    </row>
    <row r="1048" spans="1:65" x14ac:dyDescent="0.35">
      <c r="A1048" s="173" t="s">
        <v>81</v>
      </c>
      <c r="B1048" s="173" t="str">
        <v>DSS</v>
      </c>
      <c r="C1048" s="173" t="str">
        <v>Revenue Scaling SOE</v>
      </c>
      <c r="D1048" s="173" t="str">
        <v>RP M</v>
      </c>
      <c r="E1048" s="173" t="str">
        <v>SULBAGSEL</v>
      </c>
      <c r="F1048" s="174">
        <v>0</v>
      </c>
      <c r="G1048" s="174">
        <v>0</v>
      </c>
      <c r="H1048" s="174">
        <v>0</v>
      </c>
      <c r="I1048" s="174">
        <v>0</v>
      </c>
      <c r="J1048" s="174">
        <v>0</v>
      </c>
      <c r="K1048" s="174">
        <v>0</v>
      </c>
      <c r="L1048" s="174">
        <v>0</v>
      </c>
      <c r="M1048" s="174">
        <v>0</v>
      </c>
      <c r="N1048" s="174">
        <v>0</v>
      </c>
      <c r="O1048" s="174">
        <v>0</v>
      </c>
      <c r="P1048" s="174">
        <v>0</v>
      </c>
      <c r="Q1048" s="174">
        <v>0</v>
      </c>
      <c r="R1048" s="174">
        <v>0</v>
      </c>
      <c r="S1048" s="174">
        <v>0</v>
      </c>
      <c r="T1048" s="174">
        <v>0</v>
      </c>
      <c r="U1048" s="174">
        <v>0</v>
      </c>
      <c r="V1048" s="174">
        <v>0</v>
      </c>
      <c r="W1048" s="174">
        <v>0</v>
      </c>
      <c r="X1048" s="174">
        <v>0</v>
      </c>
      <c r="Y1048" s="174">
        <v>0</v>
      </c>
      <c r="Z1048" s="174">
        <v>0</v>
      </c>
      <c r="AA1048" s="174">
        <v>0</v>
      </c>
      <c r="AB1048" s="174">
        <v>0</v>
      </c>
      <c r="AC1048" s="174">
        <v>0</v>
      </c>
      <c r="AD1048" s="174">
        <v>0</v>
      </c>
      <c r="AE1048" s="174">
        <v>0</v>
      </c>
      <c r="AF1048" s="174">
        <v>0</v>
      </c>
      <c r="AG1048" s="174">
        <v>0</v>
      </c>
      <c r="AH1048" s="174">
        <v>0</v>
      </c>
      <c r="AI1048" s="174">
        <v>0</v>
      </c>
      <c r="AJ1048" s="174">
        <v>0</v>
      </c>
      <c r="AK1048" s="174">
        <v>0</v>
      </c>
      <c r="AL1048" s="174">
        <v>0</v>
      </c>
      <c r="AM1048" s="174">
        <v>0</v>
      </c>
      <c r="AN1048" s="174">
        <v>0</v>
      </c>
      <c r="AO1048" s="174">
        <v>0</v>
      </c>
      <c r="AP1048" s="174">
        <v>0</v>
      </c>
      <c r="AQ1048" s="174">
        <v>0</v>
      </c>
      <c r="AR1048" s="174">
        <v>0</v>
      </c>
      <c r="AS1048" s="174">
        <v>0</v>
      </c>
      <c r="AT1048" s="174">
        <v>0</v>
      </c>
      <c r="AU1048" s="174">
        <v>0</v>
      </c>
      <c r="AV1048" s="174">
        <v>0</v>
      </c>
      <c r="AW1048" s="174">
        <v>0</v>
      </c>
      <c r="AX1048" s="174">
        <v>0</v>
      </c>
      <c r="AY1048" s="174">
        <v>0</v>
      </c>
      <c r="AZ1048" s="174">
        <v>0</v>
      </c>
      <c r="BA1048" s="174">
        <v>0</v>
      </c>
      <c r="BB1048" s="175">
        <f t="shared" si="315"/>
        <v>1</v>
      </c>
      <c r="BC1048" s="175">
        <f t="shared" si="315"/>
        <v>1</v>
      </c>
      <c r="BD1048" s="175">
        <f t="shared" si="315"/>
        <v>1</v>
      </c>
      <c r="BE1048" s="175">
        <f t="shared" si="314"/>
        <v>1</v>
      </c>
      <c r="BF1048" s="175">
        <f t="shared" si="314"/>
        <v>1</v>
      </c>
      <c r="BG1048" s="175">
        <f t="shared" si="314"/>
        <v>1</v>
      </c>
      <c r="BH1048" s="175">
        <f t="shared" si="314"/>
        <v>1</v>
      </c>
      <c r="BI1048" s="175">
        <f t="shared" si="314"/>
        <v>1</v>
      </c>
      <c r="BJ1048" s="175">
        <f t="shared" si="314"/>
        <v>1</v>
      </c>
      <c r="BK1048" s="175">
        <f t="shared" si="314"/>
        <v>1</v>
      </c>
      <c r="BL1048" s="175">
        <f t="shared" si="314"/>
        <v>1</v>
      </c>
      <c r="BM1048" s="175">
        <f t="shared" si="314"/>
        <v>1</v>
      </c>
    </row>
    <row r="1049" spans="1:65" x14ac:dyDescent="0.35">
      <c r="A1049" s="173" t="s">
        <v>81</v>
      </c>
      <c r="B1049" s="173" t="str">
        <v>DSS</v>
      </c>
      <c r="C1049" s="173" t="str">
        <v>Revenue Scaling SOE</v>
      </c>
      <c r="D1049" s="173" t="str">
        <v>RP M</v>
      </c>
      <c r="E1049" s="173" t="str">
        <v>SULBAGTENG</v>
      </c>
      <c r="F1049" s="174">
        <v>0</v>
      </c>
      <c r="G1049" s="174">
        <v>0</v>
      </c>
      <c r="H1049" s="174">
        <v>0</v>
      </c>
      <c r="I1049" s="174">
        <v>0</v>
      </c>
      <c r="J1049" s="174">
        <v>0</v>
      </c>
      <c r="K1049" s="174">
        <v>0</v>
      </c>
      <c r="L1049" s="174">
        <v>0</v>
      </c>
      <c r="M1049" s="174">
        <v>0</v>
      </c>
      <c r="N1049" s="174">
        <v>0</v>
      </c>
      <c r="O1049" s="174">
        <v>0</v>
      </c>
      <c r="P1049" s="174">
        <v>0</v>
      </c>
      <c r="Q1049" s="174">
        <v>0</v>
      </c>
      <c r="R1049" s="174">
        <v>0</v>
      </c>
      <c r="S1049" s="174">
        <v>0</v>
      </c>
      <c r="T1049" s="174">
        <v>0</v>
      </c>
      <c r="U1049" s="174">
        <v>0</v>
      </c>
      <c r="V1049" s="174">
        <v>0</v>
      </c>
      <c r="W1049" s="174">
        <v>0</v>
      </c>
      <c r="X1049" s="174">
        <v>0</v>
      </c>
      <c r="Y1049" s="174">
        <v>0</v>
      </c>
      <c r="Z1049" s="174">
        <v>0</v>
      </c>
      <c r="AA1049" s="174">
        <v>0</v>
      </c>
      <c r="AB1049" s="174">
        <v>0</v>
      </c>
      <c r="AC1049" s="174">
        <v>0</v>
      </c>
      <c r="AD1049" s="174">
        <v>0</v>
      </c>
      <c r="AE1049" s="174">
        <v>0</v>
      </c>
      <c r="AF1049" s="174">
        <v>0</v>
      </c>
      <c r="AG1049" s="174">
        <v>0</v>
      </c>
      <c r="AH1049" s="174">
        <v>0</v>
      </c>
      <c r="AI1049" s="174">
        <v>0</v>
      </c>
      <c r="AJ1049" s="174">
        <v>0</v>
      </c>
      <c r="AK1049" s="174">
        <v>0</v>
      </c>
      <c r="AL1049" s="174">
        <v>0</v>
      </c>
      <c r="AM1049" s="174">
        <v>0</v>
      </c>
      <c r="AN1049" s="174">
        <v>0</v>
      </c>
      <c r="AO1049" s="174">
        <v>0</v>
      </c>
      <c r="AP1049" s="174">
        <v>0</v>
      </c>
      <c r="AQ1049" s="174">
        <v>0</v>
      </c>
      <c r="AR1049" s="174">
        <v>0</v>
      </c>
      <c r="AS1049" s="174">
        <v>0</v>
      </c>
      <c r="AT1049" s="174">
        <v>0</v>
      </c>
      <c r="AU1049" s="174">
        <v>0</v>
      </c>
      <c r="AV1049" s="174">
        <v>0</v>
      </c>
      <c r="AW1049" s="174">
        <v>0</v>
      </c>
      <c r="AX1049" s="174">
        <v>0</v>
      </c>
      <c r="AY1049" s="174">
        <v>0</v>
      </c>
      <c r="AZ1049" s="174">
        <v>0</v>
      </c>
      <c r="BA1049" s="174">
        <v>0</v>
      </c>
      <c r="BB1049" s="175">
        <f t="shared" si="315"/>
        <v>1</v>
      </c>
      <c r="BC1049" s="175">
        <f t="shared" si="315"/>
        <v>1</v>
      </c>
      <c r="BD1049" s="175">
        <f t="shared" si="315"/>
        <v>1</v>
      </c>
      <c r="BE1049" s="175">
        <f t="shared" si="314"/>
        <v>1</v>
      </c>
      <c r="BF1049" s="175">
        <f t="shared" si="314"/>
        <v>1</v>
      </c>
      <c r="BG1049" s="175">
        <f t="shared" si="314"/>
        <v>1</v>
      </c>
      <c r="BH1049" s="175">
        <f t="shared" si="314"/>
        <v>1</v>
      </c>
      <c r="BI1049" s="175">
        <f t="shared" si="314"/>
        <v>1</v>
      </c>
      <c r="BJ1049" s="175">
        <f t="shared" si="314"/>
        <v>1</v>
      </c>
      <c r="BK1049" s="175">
        <f t="shared" si="314"/>
        <v>1</v>
      </c>
      <c r="BL1049" s="175">
        <f t="shared" si="314"/>
        <v>1</v>
      </c>
      <c r="BM1049" s="175">
        <f t="shared" si="314"/>
        <v>1</v>
      </c>
    </row>
    <row r="1050" spans="1:65" x14ac:dyDescent="0.35">
      <c r="A1050" s="173" t="s">
        <v>81</v>
      </c>
      <c r="B1050" s="173" t="str">
        <v>DSS</v>
      </c>
      <c r="C1050" s="173" t="str">
        <v>Revenue Scaling SOE</v>
      </c>
      <c r="D1050" s="173" t="str">
        <v>RP M</v>
      </c>
      <c r="E1050" s="173" t="str">
        <v>SUMALUT</v>
      </c>
      <c r="F1050" s="174">
        <v>0</v>
      </c>
      <c r="G1050" s="174">
        <v>0</v>
      </c>
      <c r="H1050" s="174">
        <v>0</v>
      </c>
      <c r="I1050" s="174">
        <v>0</v>
      </c>
      <c r="J1050" s="174">
        <v>0</v>
      </c>
      <c r="K1050" s="174">
        <v>0</v>
      </c>
      <c r="L1050" s="174">
        <v>0</v>
      </c>
      <c r="M1050" s="174">
        <v>0</v>
      </c>
      <c r="N1050" s="174">
        <v>0</v>
      </c>
      <c r="O1050" s="174">
        <v>0</v>
      </c>
      <c r="P1050" s="174">
        <v>0</v>
      </c>
      <c r="Q1050" s="174">
        <v>0</v>
      </c>
      <c r="R1050" s="174">
        <v>0</v>
      </c>
      <c r="S1050" s="174">
        <v>0</v>
      </c>
      <c r="T1050" s="174">
        <v>0</v>
      </c>
      <c r="U1050" s="174">
        <v>0</v>
      </c>
      <c r="V1050" s="174">
        <v>0</v>
      </c>
      <c r="W1050" s="174">
        <v>0</v>
      </c>
      <c r="X1050" s="174">
        <v>0</v>
      </c>
      <c r="Y1050" s="174">
        <v>0</v>
      </c>
      <c r="Z1050" s="174">
        <v>0</v>
      </c>
      <c r="AA1050" s="174">
        <v>0</v>
      </c>
      <c r="AB1050" s="174">
        <v>0</v>
      </c>
      <c r="AC1050" s="174">
        <v>0</v>
      </c>
      <c r="AD1050" s="174">
        <v>0</v>
      </c>
      <c r="AE1050" s="174">
        <v>0</v>
      </c>
      <c r="AF1050" s="174">
        <v>0</v>
      </c>
      <c r="AG1050" s="174">
        <v>0</v>
      </c>
      <c r="AH1050" s="174">
        <v>0</v>
      </c>
      <c r="AI1050" s="174">
        <v>0</v>
      </c>
      <c r="AJ1050" s="174">
        <v>0</v>
      </c>
      <c r="AK1050" s="174">
        <v>0</v>
      </c>
      <c r="AL1050" s="174">
        <v>0</v>
      </c>
      <c r="AM1050" s="174">
        <v>0</v>
      </c>
      <c r="AN1050" s="174">
        <v>0</v>
      </c>
      <c r="AO1050" s="174">
        <v>0</v>
      </c>
      <c r="AP1050" s="174">
        <v>0</v>
      </c>
      <c r="AQ1050" s="174">
        <v>0</v>
      </c>
      <c r="AR1050" s="174">
        <v>0</v>
      </c>
      <c r="AS1050" s="174">
        <v>0</v>
      </c>
      <c r="AT1050" s="174">
        <v>0</v>
      </c>
      <c r="AU1050" s="174">
        <v>0</v>
      </c>
      <c r="AV1050" s="174">
        <v>0</v>
      </c>
      <c r="AW1050" s="174">
        <v>0</v>
      </c>
      <c r="AX1050" s="174">
        <v>0</v>
      </c>
      <c r="AY1050" s="174">
        <v>0</v>
      </c>
      <c r="AZ1050" s="174">
        <v>0</v>
      </c>
      <c r="BA1050" s="174">
        <v>0</v>
      </c>
      <c r="BB1050" s="175">
        <f t="shared" si="315"/>
        <v>1</v>
      </c>
      <c r="BC1050" s="175">
        <f t="shared" si="315"/>
        <v>1</v>
      </c>
      <c r="BD1050" s="175">
        <f t="shared" si="315"/>
        <v>1</v>
      </c>
      <c r="BE1050" s="175">
        <f t="shared" si="314"/>
        <v>1</v>
      </c>
      <c r="BF1050" s="175">
        <f t="shared" si="314"/>
        <v>1</v>
      </c>
      <c r="BG1050" s="175">
        <f t="shared" si="314"/>
        <v>1</v>
      </c>
      <c r="BH1050" s="175">
        <f t="shared" si="314"/>
        <v>1</v>
      </c>
      <c r="BI1050" s="175">
        <f t="shared" si="314"/>
        <v>1</v>
      </c>
      <c r="BJ1050" s="175">
        <f t="shared" si="314"/>
        <v>1</v>
      </c>
      <c r="BK1050" s="175">
        <f t="shared" si="314"/>
        <v>1</v>
      </c>
      <c r="BL1050" s="175">
        <f t="shared" si="314"/>
        <v>1</v>
      </c>
      <c r="BM1050" s="175">
        <f t="shared" si="314"/>
        <v>1</v>
      </c>
    </row>
    <row r="1051" spans="1:65" x14ac:dyDescent="0.35">
      <c r="A1051" s="170" t="s">
        <v>81</v>
      </c>
      <c r="B1051" s="170" t="str">
        <v>DSS</v>
      </c>
      <c r="C1051" s="170" t="str">
        <v>Revenue NGTMA SOE</v>
      </c>
      <c r="D1051" s="170" t="str">
        <v>RP M</v>
      </c>
      <c r="E1051" s="170" t="str">
        <v>TR5</v>
      </c>
      <c r="F1051" s="171">
        <v>4068406232</v>
      </c>
      <c r="G1051" s="171">
        <v>8567332057</v>
      </c>
      <c r="H1051" s="171">
        <v>11389119007</v>
      </c>
      <c r="I1051" s="171">
        <v>13643037354</v>
      </c>
      <c r="J1051" s="171">
        <v>17600526090</v>
      </c>
      <c r="K1051" s="171">
        <v>21496104014</v>
      </c>
      <c r="L1051" s="171">
        <v>25683391735</v>
      </c>
      <c r="M1051" s="171">
        <v>29646379077</v>
      </c>
      <c r="N1051" s="171">
        <v>33413514247</v>
      </c>
      <c r="O1051" s="171">
        <v>37399025956</v>
      </c>
      <c r="P1051" s="171">
        <v>42138204312</v>
      </c>
      <c r="Q1051" s="171">
        <v>45979426530</v>
      </c>
      <c r="R1051" s="171">
        <v>2074421491</v>
      </c>
      <c r="S1051" s="171">
        <v>4418863391</v>
      </c>
      <c r="T1051" s="171">
        <v>9664430691</v>
      </c>
      <c r="U1051" s="171">
        <v>11978366891</v>
      </c>
      <c r="V1051" s="171">
        <v>13946797391</v>
      </c>
      <c r="W1051" s="171">
        <v>16020227891</v>
      </c>
      <c r="X1051" s="171">
        <v>16020227891</v>
      </c>
      <c r="Y1051" s="171">
        <v>16020227891</v>
      </c>
      <c r="Z1051" s="171">
        <v>16020227891</v>
      </c>
      <c r="AA1051" s="171">
        <v>16020227891</v>
      </c>
      <c r="AB1051" s="171">
        <v>16020227891</v>
      </c>
      <c r="AC1051" s="171">
        <v>16020227891</v>
      </c>
      <c r="AD1051" s="171">
        <v>4068406232</v>
      </c>
      <c r="AE1051" s="171">
        <v>4498925825</v>
      </c>
      <c r="AF1051" s="171">
        <v>2821786950</v>
      </c>
      <c r="AG1051" s="171">
        <v>2253918347</v>
      </c>
      <c r="AH1051" s="171">
        <v>3957488736</v>
      </c>
      <c r="AI1051" s="171">
        <v>3895577924</v>
      </c>
      <c r="AJ1051" s="171">
        <v>4187287721</v>
      </c>
      <c r="AK1051" s="171">
        <v>3962987342</v>
      </c>
      <c r="AL1051" s="171">
        <v>3767135170</v>
      </c>
      <c r="AM1051" s="171">
        <v>3985511709</v>
      </c>
      <c r="AN1051" s="171">
        <v>4739178356</v>
      </c>
      <c r="AO1051" s="171">
        <v>3841222218</v>
      </c>
      <c r="AP1051" s="171">
        <v>2074421491</v>
      </c>
      <c r="AQ1051" s="171">
        <v>2344441900</v>
      </c>
      <c r="AR1051" s="171">
        <v>5245567300</v>
      </c>
      <c r="AS1051" s="171">
        <v>2313936200</v>
      </c>
      <c r="AT1051" s="171">
        <v>1968430500</v>
      </c>
      <c r="AU1051" s="171">
        <v>2073430500</v>
      </c>
      <c r="AV1051" s="171">
        <v>0</v>
      </c>
      <c r="AW1051" s="171">
        <v>0</v>
      </c>
      <c r="AX1051" s="171">
        <v>0</v>
      </c>
      <c r="AY1051" s="171">
        <v>0</v>
      </c>
      <c r="AZ1051" s="171">
        <v>0</v>
      </c>
      <c r="BA1051" s="171">
        <v>0</v>
      </c>
      <c r="BB1051" s="172">
        <f t="shared" si="315"/>
        <v>0.50988553568806938</v>
      </c>
      <c r="BC1051" s="172">
        <f t="shared" si="315"/>
        <v>0.51578056757932433</v>
      </c>
      <c r="BD1051" s="172">
        <f t="shared" si="315"/>
        <v>0.84856701251958389</v>
      </c>
      <c r="BE1051" s="172">
        <f t="shared" si="314"/>
        <v>0.87798388146229511</v>
      </c>
      <c r="BF1051" s="172">
        <f t="shared" si="314"/>
        <v>0.79240798369794641</v>
      </c>
      <c r="BG1051" s="172">
        <f t="shared" si="314"/>
        <v>0.74526192655963763</v>
      </c>
      <c r="BH1051" s="172">
        <f t="shared" si="314"/>
        <v>0.62375826589789773</v>
      </c>
      <c r="BI1051" s="172">
        <f t="shared" si="314"/>
        <v>0.54037721940311678</v>
      </c>
      <c r="BJ1051" s="172">
        <f t="shared" si="314"/>
        <v>0.47945354602856122</v>
      </c>
      <c r="BK1051" s="172">
        <f t="shared" si="314"/>
        <v>0.42835949550792629</v>
      </c>
      <c r="BL1051" s="172">
        <f t="shared" si="314"/>
        <v>0.38018297534424844</v>
      </c>
      <c r="BM1051" s="172">
        <f t="shared" si="314"/>
        <v>0.34842165507539224</v>
      </c>
    </row>
    <row r="1052" spans="1:65" x14ac:dyDescent="0.35">
      <c r="A1052" s="173" t="s">
        <v>81</v>
      </c>
      <c r="B1052" s="173" t="str">
        <v>DSS</v>
      </c>
      <c r="C1052" s="173" t="str">
        <v>Revenue NGTMA SOE</v>
      </c>
      <c r="D1052" s="173" t="str">
        <v>RP M</v>
      </c>
      <c r="E1052" s="173" t="str">
        <v>PAPUA</v>
      </c>
      <c r="F1052" s="174">
        <v>1246589898</v>
      </c>
      <c r="G1052" s="174">
        <v>2625094198</v>
      </c>
      <c r="H1052" s="174">
        <v>3489710685</v>
      </c>
      <c r="I1052" s="174">
        <v>4180328013</v>
      </c>
      <c r="J1052" s="174">
        <v>5392931966</v>
      </c>
      <c r="K1052" s="174">
        <v>6586565986</v>
      </c>
      <c r="L1052" s="174">
        <v>7869582055</v>
      </c>
      <c r="M1052" s="174">
        <v>9083870822</v>
      </c>
      <c r="N1052" s="174">
        <v>10238149028</v>
      </c>
      <c r="O1052" s="174">
        <v>11459339428</v>
      </c>
      <c r="P1052" s="174">
        <v>12911458889</v>
      </c>
      <c r="Q1052" s="174">
        <v>14088437917</v>
      </c>
      <c r="R1052" s="174">
        <v>65500000</v>
      </c>
      <c r="S1052" s="174">
        <v>131000000</v>
      </c>
      <c r="T1052" s="174">
        <v>196500000</v>
      </c>
      <c r="U1052" s="174">
        <v>262000000</v>
      </c>
      <c r="V1052" s="174">
        <v>327500000</v>
      </c>
      <c r="W1052" s="174">
        <v>393000000</v>
      </c>
      <c r="X1052" s="174">
        <v>393000000</v>
      </c>
      <c r="Y1052" s="174">
        <v>393000000</v>
      </c>
      <c r="Z1052" s="174">
        <v>393000000</v>
      </c>
      <c r="AA1052" s="174">
        <v>393000000</v>
      </c>
      <c r="AB1052" s="174">
        <v>393000000</v>
      </c>
      <c r="AC1052" s="174">
        <v>393000000</v>
      </c>
      <c r="AD1052" s="174">
        <v>1246589898</v>
      </c>
      <c r="AE1052" s="174">
        <v>1378504300</v>
      </c>
      <c r="AF1052" s="174">
        <v>864616487</v>
      </c>
      <c r="AG1052" s="174">
        <v>690617328</v>
      </c>
      <c r="AH1052" s="174">
        <v>1212603953</v>
      </c>
      <c r="AI1052" s="174">
        <v>1193634020</v>
      </c>
      <c r="AJ1052" s="174">
        <v>1283016069</v>
      </c>
      <c r="AK1052" s="174">
        <v>1214288767</v>
      </c>
      <c r="AL1052" s="174">
        <v>1154278206</v>
      </c>
      <c r="AM1052" s="174">
        <v>1221190400</v>
      </c>
      <c r="AN1052" s="174">
        <v>1452119461</v>
      </c>
      <c r="AO1052" s="174">
        <v>1176979028</v>
      </c>
      <c r="AP1052" s="174">
        <v>65500000</v>
      </c>
      <c r="AQ1052" s="174">
        <v>65500000</v>
      </c>
      <c r="AR1052" s="174">
        <v>65500000</v>
      </c>
      <c r="AS1052" s="174">
        <v>65500000</v>
      </c>
      <c r="AT1052" s="174">
        <v>65500000</v>
      </c>
      <c r="AU1052" s="174">
        <v>65500000</v>
      </c>
      <c r="AV1052" s="174">
        <v>0</v>
      </c>
      <c r="AW1052" s="174">
        <v>0</v>
      </c>
      <c r="AX1052" s="174">
        <v>0</v>
      </c>
      <c r="AY1052" s="174">
        <v>0</v>
      </c>
      <c r="AZ1052" s="174">
        <v>0</v>
      </c>
      <c r="BA1052" s="174">
        <v>0</v>
      </c>
      <c r="BB1052" s="175">
        <f t="shared" si="315"/>
        <v>5.2543342525947535E-2</v>
      </c>
      <c r="BC1052" s="175">
        <f t="shared" si="315"/>
        <v>4.9902971139018912E-2</v>
      </c>
      <c r="BD1052" s="175">
        <f t="shared" si="315"/>
        <v>5.63083927973244E-2</v>
      </c>
      <c r="BE1052" s="175">
        <f t="shared" si="314"/>
        <v>6.2674507642757074E-2</v>
      </c>
      <c r="BF1052" s="175">
        <f t="shared" si="314"/>
        <v>6.0727634256233821E-2</v>
      </c>
      <c r="BG1052" s="175">
        <f t="shared" si="314"/>
        <v>5.9666903942864412E-2</v>
      </c>
      <c r="BH1052" s="175">
        <f t="shared" si="314"/>
        <v>4.9939119670313926E-2</v>
      </c>
      <c r="BI1052" s="175">
        <f t="shared" si="314"/>
        <v>4.3263495012302804E-2</v>
      </c>
      <c r="BJ1052" s="175">
        <f t="shared" si="314"/>
        <v>3.8385844836326989E-2</v>
      </c>
      <c r="BK1052" s="175">
        <f t="shared" si="314"/>
        <v>3.4295170543577343E-2</v>
      </c>
      <c r="BL1052" s="175">
        <f t="shared" si="314"/>
        <v>3.0438078560960983E-2</v>
      </c>
      <c r="BM1052" s="175">
        <f t="shared" si="314"/>
        <v>2.7895214665763713E-2</v>
      </c>
    </row>
    <row r="1053" spans="1:65" x14ac:dyDescent="0.35">
      <c r="A1053" s="173" t="s">
        <v>81</v>
      </c>
      <c r="B1053" s="173" t="str">
        <v>DSS</v>
      </c>
      <c r="C1053" s="173" t="str">
        <v>Revenue NGTMA SOE</v>
      </c>
      <c r="D1053" s="173" t="str">
        <v>RP M</v>
      </c>
      <c r="E1053" s="173" t="str">
        <v>PAPUA BARAT</v>
      </c>
      <c r="F1053" s="174">
        <v>640907809</v>
      </c>
      <c r="G1053" s="174">
        <v>1349636616</v>
      </c>
      <c r="H1053" s="174">
        <v>1794160882</v>
      </c>
      <c r="I1053" s="174">
        <v>2149227163</v>
      </c>
      <c r="J1053" s="174">
        <v>2772661818</v>
      </c>
      <c r="K1053" s="174">
        <v>3386343484</v>
      </c>
      <c r="L1053" s="174">
        <v>4045979038</v>
      </c>
      <c r="M1053" s="174">
        <v>4670279904</v>
      </c>
      <c r="N1053" s="174">
        <v>5263727611</v>
      </c>
      <c r="O1053" s="174">
        <v>5891576806</v>
      </c>
      <c r="P1053" s="174">
        <v>6638153289</v>
      </c>
      <c r="Q1053" s="174">
        <v>7243272143</v>
      </c>
      <c r="R1053" s="174">
        <v>0</v>
      </c>
      <c r="S1053" s="174">
        <v>271011400</v>
      </c>
      <c r="T1053" s="174">
        <v>3548148200</v>
      </c>
      <c r="U1053" s="174">
        <v>3683653900</v>
      </c>
      <c r="V1053" s="174">
        <v>3683653900</v>
      </c>
      <c r="W1053" s="174">
        <v>3683653900</v>
      </c>
      <c r="X1053" s="174">
        <v>3683653900</v>
      </c>
      <c r="Y1053" s="174">
        <v>3683653900</v>
      </c>
      <c r="Z1053" s="174">
        <v>3683653900</v>
      </c>
      <c r="AA1053" s="174">
        <v>3683653900</v>
      </c>
      <c r="AB1053" s="174">
        <v>3683653900</v>
      </c>
      <c r="AC1053" s="174">
        <v>3683653900</v>
      </c>
      <c r="AD1053" s="174">
        <v>640907809</v>
      </c>
      <c r="AE1053" s="174">
        <v>708728807</v>
      </c>
      <c r="AF1053" s="174">
        <v>444524266</v>
      </c>
      <c r="AG1053" s="174">
        <v>355066281</v>
      </c>
      <c r="AH1053" s="174">
        <v>623434655</v>
      </c>
      <c r="AI1053" s="174">
        <v>613681666</v>
      </c>
      <c r="AJ1053" s="174">
        <v>659635554</v>
      </c>
      <c r="AK1053" s="174">
        <v>624300866</v>
      </c>
      <c r="AL1053" s="174">
        <v>593447707</v>
      </c>
      <c r="AM1053" s="174">
        <v>627849195</v>
      </c>
      <c r="AN1053" s="174">
        <v>746576483</v>
      </c>
      <c r="AO1053" s="174">
        <v>605118854</v>
      </c>
      <c r="AP1053" s="174">
        <v>0</v>
      </c>
      <c r="AQ1053" s="174">
        <v>271011400</v>
      </c>
      <c r="AR1053" s="174">
        <v>3277136800</v>
      </c>
      <c r="AS1053" s="174">
        <v>135505700</v>
      </c>
      <c r="AT1053" s="174">
        <v>0</v>
      </c>
      <c r="AU1053" s="174">
        <v>0</v>
      </c>
      <c r="AV1053" s="174">
        <v>0</v>
      </c>
      <c r="AW1053" s="174">
        <v>0</v>
      </c>
      <c r="AX1053" s="174">
        <v>0</v>
      </c>
      <c r="AY1053" s="174">
        <v>0</v>
      </c>
      <c r="AZ1053" s="174">
        <v>0</v>
      </c>
      <c r="BA1053" s="174">
        <v>0</v>
      </c>
      <c r="BB1053" s="175">
        <f t="shared" si="315"/>
        <v>0</v>
      </c>
      <c r="BC1053" s="175">
        <f t="shared" si="315"/>
        <v>0.20080323606157999</v>
      </c>
      <c r="BD1053" s="175">
        <f t="shared" si="315"/>
        <v>1.9776087170314307</v>
      </c>
      <c r="BE1053" s="175">
        <f t="shared" si="314"/>
        <v>1.7139434878806248</v>
      </c>
      <c r="BF1053" s="175">
        <f t="shared" si="314"/>
        <v>1.3285622776228529</v>
      </c>
      <c r="BG1053" s="175">
        <f t="shared" si="314"/>
        <v>1.0877968869385961</v>
      </c>
      <c r="BH1053" s="175">
        <f t="shared" si="314"/>
        <v>0.91044809313221164</v>
      </c>
      <c r="BI1053" s="175">
        <f t="shared" si="314"/>
        <v>0.78874371038126112</v>
      </c>
      <c r="BJ1053" s="175">
        <f t="shared" si="314"/>
        <v>0.69981848838492267</v>
      </c>
      <c r="BK1053" s="175">
        <f t="shared" si="314"/>
        <v>0.62524074985300293</v>
      </c>
      <c r="BL1053" s="175">
        <f t="shared" si="314"/>
        <v>0.55492148789395035</v>
      </c>
      <c r="BM1053" s="175">
        <f t="shared" si="314"/>
        <v>0.50856212872795825</v>
      </c>
    </row>
    <row r="1054" spans="1:65" x14ac:dyDescent="0.35">
      <c r="A1054" s="173" t="s">
        <v>81</v>
      </c>
      <c r="B1054" s="173" t="str">
        <v>DSS</v>
      </c>
      <c r="C1054" s="173" t="str">
        <v>Revenue NGTMA SOE</v>
      </c>
      <c r="D1054" s="173" t="str">
        <v>RP M</v>
      </c>
      <c r="E1054" s="173" t="str">
        <v>SULBAGSEL</v>
      </c>
      <c r="F1054" s="174">
        <v>320986381</v>
      </c>
      <c r="G1054" s="174">
        <v>675939607</v>
      </c>
      <c r="H1054" s="174">
        <v>898571057</v>
      </c>
      <c r="I1054" s="174">
        <v>1076399192</v>
      </c>
      <c r="J1054" s="174">
        <v>1388634479</v>
      </c>
      <c r="K1054" s="174">
        <v>1695985168</v>
      </c>
      <c r="L1054" s="174">
        <v>2026350981</v>
      </c>
      <c r="M1054" s="174">
        <v>2339020093</v>
      </c>
      <c r="N1054" s="174">
        <v>2636236992</v>
      </c>
      <c r="O1054" s="174">
        <v>2950683216</v>
      </c>
      <c r="P1054" s="174">
        <v>3324591725</v>
      </c>
      <c r="Q1054" s="174">
        <v>3627653894</v>
      </c>
      <c r="R1054" s="174">
        <v>990991</v>
      </c>
      <c r="S1054" s="174">
        <v>990991</v>
      </c>
      <c r="T1054" s="174">
        <v>990991</v>
      </c>
      <c r="U1054" s="174">
        <v>990991</v>
      </c>
      <c r="V1054" s="174">
        <v>990991</v>
      </c>
      <c r="W1054" s="174">
        <v>990991</v>
      </c>
      <c r="X1054" s="174">
        <v>990991</v>
      </c>
      <c r="Y1054" s="174">
        <v>990991</v>
      </c>
      <c r="Z1054" s="174">
        <v>990991</v>
      </c>
      <c r="AA1054" s="174">
        <v>990991</v>
      </c>
      <c r="AB1054" s="174">
        <v>990991</v>
      </c>
      <c r="AC1054" s="174">
        <v>990991</v>
      </c>
      <c r="AD1054" s="174">
        <v>320986381</v>
      </c>
      <c r="AE1054" s="174">
        <v>354953226</v>
      </c>
      <c r="AF1054" s="174">
        <v>222631450</v>
      </c>
      <c r="AG1054" s="174">
        <v>177828135</v>
      </c>
      <c r="AH1054" s="174">
        <v>312235287</v>
      </c>
      <c r="AI1054" s="174">
        <v>307350689</v>
      </c>
      <c r="AJ1054" s="174">
        <v>330365813</v>
      </c>
      <c r="AK1054" s="174">
        <v>312669112</v>
      </c>
      <c r="AL1054" s="174">
        <v>297216899</v>
      </c>
      <c r="AM1054" s="174">
        <v>314446224</v>
      </c>
      <c r="AN1054" s="174">
        <v>373908509</v>
      </c>
      <c r="AO1054" s="174">
        <v>303062169</v>
      </c>
      <c r="AP1054" s="174">
        <v>990991</v>
      </c>
      <c r="AQ1054" s="174">
        <v>0</v>
      </c>
      <c r="AR1054" s="174">
        <v>0</v>
      </c>
      <c r="AS1054" s="174">
        <v>0</v>
      </c>
      <c r="AT1054" s="174">
        <v>0</v>
      </c>
      <c r="AU1054" s="174">
        <v>0</v>
      </c>
      <c r="AV1054" s="174">
        <v>0</v>
      </c>
      <c r="AW1054" s="174">
        <v>0</v>
      </c>
      <c r="AX1054" s="174">
        <v>0</v>
      </c>
      <c r="AY1054" s="174">
        <v>0</v>
      </c>
      <c r="AZ1054" s="174">
        <v>0</v>
      </c>
      <c r="BA1054" s="174">
        <v>0</v>
      </c>
      <c r="BB1054" s="175">
        <f t="shared" si="315"/>
        <v>3.0873303624679329E-3</v>
      </c>
      <c r="BC1054" s="175">
        <f t="shared" si="315"/>
        <v>1.4660939967673769E-3</v>
      </c>
      <c r="BD1054" s="175">
        <f t="shared" si="315"/>
        <v>1.1028521253606326E-3</v>
      </c>
      <c r="BE1054" s="175">
        <f t="shared" si="314"/>
        <v>9.2065379402477292E-4</v>
      </c>
      <c r="BF1054" s="175">
        <f t="shared" si="314"/>
        <v>7.1364424186964176E-4</v>
      </c>
      <c r="BG1054" s="175">
        <f t="shared" si="314"/>
        <v>5.8431584113947867E-4</v>
      </c>
      <c r="BH1054" s="175">
        <f t="shared" si="314"/>
        <v>4.8905200001973402E-4</v>
      </c>
      <c r="BI1054" s="175">
        <f t="shared" si="314"/>
        <v>4.2367784824326433E-4</v>
      </c>
      <c r="BJ1054" s="175">
        <f t="shared" si="314"/>
        <v>3.7591119577158258E-4</v>
      </c>
      <c r="BK1054" s="175">
        <f t="shared" si="314"/>
        <v>3.3585136982051413E-4</v>
      </c>
      <c r="BL1054" s="175">
        <f t="shared" si="314"/>
        <v>2.9807900697942092E-4</v>
      </c>
      <c r="BM1054" s="175">
        <f t="shared" si="314"/>
        <v>2.731768324533553E-4</v>
      </c>
    </row>
    <row r="1055" spans="1:65" x14ac:dyDescent="0.35">
      <c r="A1055" s="173" t="s">
        <v>81</v>
      </c>
      <c r="B1055" s="173" t="str">
        <v>DSS</v>
      </c>
      <c r="C1055" s="173" t="str">
        <v>Revenue NGTMA SOE</v>
      </c>
      <c r="D1055" s="173" t="str">
        <v>RP M</v>
      </c>
      <c r="E1055" s="173" t="str">
        <v>SULBAGTENG</v>
      </c>
      <c r="F1055" s="174">
        <v>868419993</v>
      </c>
      <c r="G1055" s="174">
        <v>1828736370</v>
      </c>
      <c r="H1055" s="174">
        <v>2431059753</v>
      </c>
      <c r="I1055" s="174">
        <v>2912168975</v>
      </c>
      <c r="J1055" s="174">
        <v>3756913119</v>
      </c>
      <c r="K1055" s="174">
        <v>4588442116</v>
      </c>
      <c r="L1055" s="174">
        <v>5482237909</v>
      </c>
      <c r="M1055" s="174">
        <v>6328155756</v>
      </c>
      <c r="N1055" s="174">
        <v>7132268057</v>
      </c>
      <c r="O1055" s="174">
        <v>7982993834</v>
      </c>
      <c r="P1055" s="174">
        <v>8994593217</v>
      </c>
      <c r="Q1055" s="174">
        <v>9814519739</v>
      </c>
      <c r="R1055" s="174">
        <v>916930500</v>
      </c>
      <c r="S1055" s="174">
        <v>1833861000</v>
      </c>
      <c r="T1055" s="174">
        <v>2645791500</v>
      </c>
      <c r="U1055" s="174">
        <v>3667722000</v>
      </c>
      <c r="V1055" s="174">
        <v>4479652500</v>
      </c>
      <c r="W1055" s="174">
        <v>5396583000</v>
      </c>
      <c r="X1055" s="174">
        <v>5396583000</v>
      </c>
      <c r="Y1055" s="174">
        <v>5396583000</v>
      </c>
      <c r="Z1055" s="174">
        <v>5396583000</v>
      </c>
      <c r="AA1055" s="174">
        <v>5396583000</v>
      </c>
      <c r="AB1055" s="174">
        <v>5396583000</v>
      </c>
      <c r="AC1055" s="174">
        <v>5396583000</v>
      </c>
      <c r="AD1055" s="174">
        <v>868419993</v>
      </c>
      <c r="AE1055" s="174">
        <v>960316377</v>
      </c>
      <c r="AF1055" s="174">
        <v>602323383</v>
      </c>
      <c r="AG1055" s="174">
        <v>481109222</v>
      </c>
      <c r="AH1055" s="174">
        <v>844744144</v>
      </c>
      <c r="AI1055" s="174">
        <v>831528997</v>
      </c>
      <c r="AJ1055" s="174">
        <v>893795793</v>
      </c>
      <c r="AK1055" s="174">
        <v>845917847</v>
      </c>
      <c r="AL1055" s="174">
        <v>804112301</v>
      </c>
      <c r="AM1055" s="174">
        <v>850725777</v>
      </c>
      <c r="AN1055" s="174">
        <v>1011599383</v>
      </c>
      <c r="AO1055" s="174">
        <v>819926522</v>
      </c>
      <c r="AP1055" s="174">
        <v>916930500</v>
      </c>
      <c r="AQ1055" s="174">
        <v>916930500</v>
      </c>
      <c r="AR1055" s="174">
        <v>811930500</v>
      </c>
      <c r="AS1055" s="174">
        <v>1021930500</v>
      </c>
      <c r="AT1055" s="174">
        <v>811930500</v>
      </c>
      <c r="AU1055" s="174">
        <v>916930500</v>
      </c>
      <c r="AV1055" s="174">
        <v>0</v>
      </c>
      <c r="AW1055" s="174">
        <v>0</v>
      </c>
      <c r="AX1055" s="174">
        <v>0</v>
      </c>
      <c r="AY1055" s="174">
        <v>0</v>
      </c>
      <c r="AZ1055" s="174">
        <v>0</v>
      </c>
      <c r="BA1055" s="174">
        <v>0</v>
      </c>
      <c r="BB1055" s="175">
        <f t="shared" si="315"/>
        <v>1.0558606519783338</v>
      </c>
      <c r="BC1055" s="175">
        <f t="shared" si="315"/>
        <v>1.0028022792590929</v>
      </c>
      <c r="BD1055" s="175">
        <f t="shared" si="315"/>
        <v>1.0883284529452699</v>
      </c>
      <c r="BE1055" s="175">
        <f t="shared" si="314"/>
        <v>1.2594468354982733</v>
      </c>
      <c r="BF1055" s="175">
        <f t="shared" si="314"/>
        <v>1.1923758570153935</v>
      </c>
      <c r="BG1055" s="175">
        <f t="shared" si="314"/>
        <v>1.1761253304649948</v>
      </c>
      <c r="BH1055" s="175">
        <f t="shared" si="314"/>
        <v>0.98437592267577745</v>
      </c>
      <c r="BI1055" s="175">
        <f t="shared" si="314"/>
        <v>0.85278921823048759</v>
      </c>
      <c r="BJ1055" s="175">
        <f t="shared" si="314"/>
        <v>0.75664332255480737</v>
      </c>
      <c r="BK1055" s="175">
        <f t="shared" si="314"/>
        <v>0.67600991710849923</v>
      </c>
      <c r="BL1055" s="175">
        <f t="shared" si="314"/>
        <v>0.59998077398323324</v>
      </c>
      <c r="BM1055" s="175">
        <f t="shared" si="314"/>
        <v>0.54985706315873761</v>
      </c>
    </row>
    <row r="1056" spans="1:65" x14ac:dyDescent="0.35">
      <c r="A1056" s="173" t="s">
        <v>81</v>
      </c>
      <c r="B1056" s="173" t="str">
        <v>DSS</v>
      </c>
      <c r="C1056" s="173" t="str">
        <v>Revenue NGTMA SOE</v>
      </c>
      <c r="D1056" s="173" t="str">
        <v>RP M</v>
      </c>
      <c r="E1056" s="173" t="str">
        <v>SUMALUT</v>
      </c>
      <c r="F1056" s="174">
        <v>991502151</v>
      </c>
      <c r="G1056" s="174">
        <v>2087925266</v>
      </c>
      <c r="H1056" s="174">
        <v>2775616630</v>
      </c>
      <c r="I1056" s="174">
        <v>3324914011</v>
      </c>
      <c r="J1056" s="174">
        <v>4289384708</v>
      </c>
      <c r="K1056" s="174">
        <v>5238767260</v>
      </c>
      <c r="L1056" s="174">
        <v>6259241752</v>
      </c>
      <c r="M1056" s="174">
        <v>7225052502</v>
      </c>
      <c r="N1056" s="174">
        <v>8143132559</v>
      </c>
      <c r="O1056" s="174">
        <v>9114432672</v>
      </c>
      <c r="P1056" s="174">
        <v>10269407192</v>
      </c>
      <c r="Q1056" s="174">
        <v>11205542837</v>
      </c>
      <c r="R1056" s="174">
        <v>1091000000</v>
      </c>
      <c r="S1056" s="174">
        <v>2182000000</v>
      </c>
      <c r="T1056" s="174">
        <v>3273000000</v>
      </c>
      <c r="U1056" s="174">
        <v>4364000000</v>
      </c>
      <c r="V1056" s="174">
        <v>5455000000</v>
      </c>
      <c r="W1056" s="174">
        <v>6546000000</v>
      </c>
      <c r="X1056" s="174">
        <v>6546000000</v>
      </c>
      <c r="Y1056" s="174">
        <v>6546000000</v>
      </c>
      <c r="Z1056" s="174">
        <v>6546000000</v>
      </c>
      <c r="AA1056" s="174">
        <v>6546000000</v>
      </c>
      <c r="AB1056" s="174">
        <v>6546000000</v>
      </c>
      <c r="AC1056" s="174">
        <v>6546000000</v>
      </c>
      <c r="AD1056" s="174">
        <v>991502151</v>
      </c>
      <c r="AE1056" s="174">
        <v>1096423115</v>
      </c>
      <c r="AF1056" s="174">
        <v>687691364</v>
      </c>
      <c r="AG1056" s="174">
        <v>549297381</v>
      </c>
      <c r="AH1056" s="174">
        <v>964470697</v>
      </c>
      <c r="AI1056" s="174">
        <v>949382552</v>
      </c>
      <c r="AJ1056" s="174">
        <v>1020474492</v>
      </c>
      <c r="AK1056" s="174">
        <v>965810750</v>
      </c>
      <c r="AL1056" s="174">
        <v>918080057</v>
      </c>
      <c r="AM1056" s="174">
        <v>971300113</v>
      </c>
      <c r="AN1056" s="174">
        <v>1154974520</v>
      </c>
      <c r="AO1056" s="174">
        <v>936135645</v>
      </c>
      <c r="AP1056" s="174">
        <v>1091000000</v>
      </c>
      <c r="AQ1056" s="174">
        <v>1091000000</v>
      </c>
      <c r="AR1056" s="174">
        <v>1091000000</v>
      </c>
      <c r="AS1056" s="174">
        <v>1091000000</v>
      </c>
      <c r="AT1056" s="174">
        <v>1091000000</v>
      </c>
      <c r="AU1056" s="174">
        <v>1091000000</v>
      </c>
      <c r="AV1056" s="174">
        <v>0</v>
      </c>
      <c r="AW1056" s="174">
        <v>0</v>
      </c>
      <c r="AX1056" s="174">
        <v>0</v>
      </c>
      <c r="AY1056" s="174">
        <v>0</v>
      </c>
      <c r="AZ1056" s="174">
        <v>0</v>
      </c>
      <c r="BA1056" s="174">
        <v>0</v>
      </c>
      <c r="BB1056" s="175">
        <f t="shared" si="315"/>
        <v>1.1003506133593854</v>
      </c>
      <c r="BC1056" s="175">
        <f t="shared" si="315"/>
        <v>1.0450565619047401</v>
      </c>
      <c r="BD1056" s="175">
        <f t="shared" si="315"/>
        <v>1.1791974311668538</v>
      </c>
      <c r="BE1056" s="175">
        <f t="shared" si="314"/>
        <v>1.3125151464255416</v>
      </c>
      <c r="BF1056" s="175">
        <f t="shared" si="314"/>
        <v>1.2717441710989565</v>
      </c>
      <c r="BG1056" s="175">
        <f t="shared" si="314"/>
        <v>1.2495306004489308</v>
      </c>
      <c r="BH1056" s="175">
        <f t="shared" si="314"/>
        <v>1.0458135760467109</v>
      </c>
      <c r="BI1056" s="175">
        <f t="shared" si="314"/>
        <v>0.90601417750085156</v>
      </c>
      <c r="BJ1056" s="175">
        <f t="shared" si="314"/>
        <v>0.80386754760183687</v>
      </c>
      <c r="BK1056" s="175">
        <f t="shared" si="314"/>
        <v>0.71820158594287986</v>
      </c>
      <c r="BL1056" s="175">
        <f t="shared" si="314"/>
        <v>0.63742725140935286</v>
      </c>
      <c r="BM1056" s="175">
        <f t="shared" si="314"/>
        <v>0.5841751796606871</v>
      </c>
    </row>
    <row r="1057" spans="1:65" x14ac:dyDescent="0.35">
      <c r="A1057" s="170" t="s">
        <v>81</v>
      </c>
      <c r="B1057" s="170" t="str">
        <v>DSS</v>
      </c>
      <c r="C1057" s="170" t="str">
        <v>Revenue Digital SOE</v>
      </c>
      <c r="D1057" s="170" t="str">
        <v>RP M</v>
      </c>
      <c r="E1057" s="170" t="str">
        <v>TR5</v>
      </c>
      <c r="F1057" s="171">
        <v>0</v>
      </c>
      <c r="G1057" s="171">
        <v>0</v>
      </c>
      <c r="H1057" s="171">
        <v>0</v>
      </c>
      <c r="I1057" s="171">
        <v>0</v>
      </c>
      <c r="J1057" s="171">
        <v>0</v>
      </c>
      <c r="K1057" s="171">
        <v>0</v>
      </c>
      <c r="L1057" s="171">
        <v>0</v>
      </c>
      <c r="M1057" s="171">
        <v>0</v>
      </c>
      <c r="N1057" s="171">
        <v>0</v>
      </c>
      <c r="O1057" s="171">
        <v>0</v>
      </c>
      <c r="P1057" s="171">
        <v>0</v>
      </c>
      <c r="Q1057" s="171">
        <v>0</v>
      </c>
      <c r="R1057" s="171">
        <v>0</v>
      </c>
      <c r="S1057" s="171">
        <v>0</v>
      </c>
      <c r="T1057" s="171">
        <v>0</v>
      </c>
      <c r="U1057" s="171">
        <v>0</v>
      </c>
      <c r="V1057" s="171">
        <v>0</v>
      </c>
      <c r="W1057" s="171">
        <v>0</v>
      </c>
      <c r="X1057" s="171">
        <v>0</v>
      </c>
      <c r="Y1057" s="171">
        <v>0</v>
      </c>
      <c r="Z1057" s="171">
        <v>0</v>
      </c>
      <c r="AA1057" s="171">
        <v>0</v>
      </c>
      <c r="AB1057" s="171">
        <v>0</v>
      </c>
      <c r="AC1057" s="171">
        <v>0</v>
      </c>
      <c r="AD1057" s="171">
        <v>0</v>
      </c>
      <c r="AE1057" s="171">
        <v>0</v>
      </c>
      <c r="AF1057" s="171">
        <v>0</v>
      </c>
      <c r="AG1057" s="171">
        <v>0</v>
      </c>
      <c r="AH1057" s="171">
        <v>0</v>
      </c>
      <c r="AI1057" s="171">
        <v>0</v>
      </c>
      <c r="AJ1057" s="171">
        <v>0</v>
      </c>
      <c r="AK1057" s="171">
        <v>0</v>
      </c>
      <c r="AL1057" s="171">
        <v>0</v>
      </c>
      <c r="AM1057" s="171">
        <v>0</v>
      </c>
      <c r="AN1057" s="171">
        <v>0</v>
      </c>
      <c r="AO1057" s="171">
        <v>0</v>
      </c>
      <c r="AP1057" s="171">
        <v>0</v>
      </c>
      <c r="AQ1057" s="171">
        <v>0</v>
      </c>
      <c r="AR1057" s="171">
        <v>0</v>
      </c>
      <c r="AS1057" s="171">
        <v>0</v>
      </c>
      <c r="AT1057" s="171">
        <v>0</v>
      </c>
      <c r="AU1057" s="171">
        <v>0</v>
      </c>
      <c r="AV1057" s="171">
        <v>0</v>
      </c>
      <c r="AW1057" s="171">
        <v>0</v>
      </c>
      <c r="AX1057" s="171">
        <v>0</v>
      </c>
      <c r="AY1057" s="171">
        <v>0</v>
      </c>
      <c r="AZ1057" s="171">
        <v>0</v>
      </c>
      <c r="BA1057" s="171">
        <v>0</v>
      </c>
      <c r="BB1057" s="172">
        <f t="shared" si="315"/>
        <v>1</v>
      </c>
      <c r="BC1057" s="172">
        <f t="shared" si="315"/>
        <v>1</v>
      </c>
      <c r="BD1057" s="172">
        <f t="shared" si="315"/>
        <v>1</v>
      </c>
      <c r="BE1057" s="172">
        <f t="shared" si="314"/>
        <v>1</v>
      </c>
      <c r="BF1057" s="172">
        <f t="shared" si="314"/>
        <v>1</v>
      </c>
      <c r="BG1057" s="172">
        <f t="shared" si="314"/>
        <v>1</v>
      </c>
      <c r="BH1057" s="172">
        <f t="shared" si="314"/>
        <v>1</v>
      </c>
      <c r="BI1057" s="172">
        <f t="shared" si="314"/>
        <v>1</v>
      </c>
      <c r="BJ1057" s="172">
        <f t="shared" si="314"/>
        <v>1</v>
      </c>
      <c r="BK1057" s="172">
        <f t="shared" si="314"/>
        <v>1</v>
      </c>
      <c r="BL1057" s="172">
        <f t="shared" si="314"/>
        <v>1</v>
      </c>
      <c r="BM1057" s="172">
        <f t="shared" si="314"/>
        <v>1</v>
      </c>
    </row>
    <row r="1058" spans="1:65" x14ac:dyDescent="0.35">
      <c r="A1058" s="173" t="s">
        <v>81</v>
      </c>
      <c r="B1058" s="173" t="str">
        <v>DSS</v>
      </c>
      <c r="C1058" s="173" t="str">
        <v>Revenue Digital SOE</v>
      </c>
      <c r="D1058" s="173" t="str">
        <v>RP M</v>
      </c>
      <c r="E1058" s="173" t="str">
        <v>PAPUA</v>
      </c>
      <c r="F1058" s="174">
        <v>0</v>
      </c>
      <c r="G1058" s="174">
        <v>0</v>
      </c>
      <c r="H1058" s="174">
        <v>0</v>
      </c>
      <c r="I1058" s="174">
        <v>0</v>
      </c>
      <c r="J1058" s="174">
        <v>0</v>
      </c>
      <c r="K1058" s="174">
        <v>0</v>
      </c>
      <c r="L1058" s="174">
        <v>0</v>
      </c>
      <c r="M1058" s="174">
        <v>0</v>
      </c>
      <c r="N1058" s="174">
        <v>0</v>
      </c>
      <c r="O1058" s="174">
        <v>0</v>
      </c>
      <c r="P1058" s="174">
        <v>0</v>
      </c>
      <c r="Q1058" s="174">
        <v>0</v>
      </c>
      <c r="R1058" s="174">
        <v>0</v>
      </c>
      <c r="S1058" s="174">
        <v>0</v>
      </c>
      <c r="T1058" s="174">
        <v>0</v>
      </c>
      <c r="U1058" s="174">
        <v>0</v>
      </c>
      <c r="V1058" s="174">
        <v>0</v>
      </c>
      <c r="W1058" s="174">
        <v>0</v>
      </c>
      <c r="X1058" s="174">
        <v>0</v>
      </c>
      <c r="Y1058" s="174">
        <v>0</v>
      </c>
      <c r="Z1058" s="174">
        <v>0</v>
      </c>
      <c r="AA1058" s="174">
        <v>0</v>
      </c>
      <c r="AB1058" s="174">
        <v>0</v>
      </c>
      <c r="AC1058" s="174">
        <v>0</v>
      </c>
      <c r="AD1058" s="174">
        <v>0</v>
      </c>
      <c r="AE1058" s="174">
        <v>0</v>
      </c>
      <c r="AF1058" s="174">
        <v>0</v>
      </c>
      <c r="AG1058" s="174">
        <v>0</v>
      </c>
      <c r="AH1058" s="174">
        <v>0</v>
      </c>
      <c r="AI1058" s="174">
        <v>0</v>
      </c>
      <c r="AJ1058" s="174">
        <v>0</v>
      </c>
      <c r="AK1058" s="174">
        <v>0</v>
      </c>
      <c r="AL1058" s="174">
        <v>0</v>
      </c>
      <c r="AM1058" s="174">
        <v>0</v>
      </c>
      <c r="AN1058" s="174">
        <v>0</v>
      </c>
      <c r="AO1058" s="174">
        <v>0</v>
      </c>
      <c r="AP1058" s="174">
        <v>0</v>
      </c>
      <c r="AQ1058" s="174">
        <v>0</v>
      </c>
      <c r="AR1058" s="174">
        <v>0</v>
      </c>
      <c r="AS1058" s="174">
        <v>0</v>
      </c>
      <c r="AT1058" s="174">
        <v>0</v>
      </c>
      <c r="AU1058" s="174">
        <v>0</v>
      </c>
      <c r="AV1058" s="174">
        <v>0</v>
      </c>
      <c r="AW1058" s="174">
        <v>0</v>
      </c>
      <c r="AX1058" s="174">
        <v>0</v>
      </c>
      <c r="AY1058" s="174">
        <v>0</v>
      </c>
      <c r="AZ1058" s="174">
        <v>0</v>
      </c>
      <c r="BA1058" s="174">
        <v>0</v>
      </c>
      <c r="BB1058" s="175">
        <f t="shared" si="315"/>
        <v>1</v>
      </c>
      <c r="BC1058" s="175">
        <f t="shared" si="315"/>
        <v>1</v>
      </c>
      <c r="BD1058" s="175">
        <f t="shared" si="315"/>
        <v>1</v>
      </c>
      <c r="BE1058" s="175">
        <f t="shared" si="314"/>
        <v>1</v>
      </c>
      <c r="BF1058" s="175">
        <f t="shared" si="314"/>
        <v>1</v>
      </c>
      <c r="BG1058" s="175">
        <f t="shared" si="314"/>
        <v>1</v>
      </c>
      <c r="BH1058" s="175">
        <f t="shared" si="314"/>
        <v>1</v>
      </c>
      <c r="BI1058" s="175">
        <f t="shared" si="314"/>
        <v>1</v>
      </c>
      <c r="BJ1058" s="175">
        <f t="shared" si="314"/>
        <v>1</v>
      </c>
      <c r="BK1058" s="175">
        <f t="shared" si="314"/>
        <v>1</v>
      </c>
      <c r="BL1058" s="175">
        <f t="shared" si="314"/>
        <v>1</v>
      </c>
      <c r="BM1058" s="175">
        <f t="shared" si="314"/>
        <v>1</v>
      </c>
    </row>
    <row r="1059" spans="1:65" x14ac:dyDescent="0.35">
      <c r="A1059" s="173" t="s">
        <v>81</v>
      </c>
      <c r="B1059" s="173" t="str">
        <v>DSS</v>
      </c>
      <c r="C1059" s="173" t="str">
        <v>Revenue Digital SOE</v>
      </c>
      <c r="D1059" s="173" t="str">
        <v>RP M</v>
      </c>
      <c r="E1059" s="173" t="str">
        <v>PAPUA BARAT</v>
      </c>
      <c r="F1059" s="174">
        <v>0</v>
      </c>
      <c r="G1059" s="174">
        <v>0</v>
      </c>
      <c r="H1059" s="174">
        <v>0</v>
      </c>
      <c r="I1059" s="174">
        <v>0</v>
      </c>
      <c r="J1059" s="174">
        <v>0</v>
      </c>
      <c r="K1059" s="174">
        <v>0</v>
      </c>
      <c r="L1059" s="174">
        <v>0</v>
      </c>
      <c r="M1059" s="174">
        <v>0</v>
      </c>
      <c r="N1059" s="174">
        <v>0</v>
      </c>
      <c r="O1059" s="174">
        <v>0</v>
      </c>
      <c r="P1059" s="174">
        <v>0</v>
      </c>
      <c r="Q1059" s="174">
        <v>0</v>
      </c>
      <c r="R1059" s="174">
        <v>0</v>
      </c>
      <c r="S1059" s="174">
        <v>0</v>
      </c>
      <c r="T1059" s="174">
        <v>0</v>
      </c>
      <c r="U1059" s="174">
        <v>0</v>
      </c>
      <c r="V1059" s="174">
        <v>0</v>
      </c>
      <c r="W1059" s="174">
        <v>0</v>
      </c>
      <c r="X1059" s="174">
        <v>0</v>
      </c>
      <c r="Y1059" s="174">
        <v>0</v>
      </c>
      <c r="Z1059" s="174">
        <v>0</v>
      </c>
      <c r="AA1059" s="174">
        <v>0</v>
      </c>
      <c r="AB1059" s="174">
        <v>0</v>
      </c>
      <c r="AC1059" s="174">
        <v>0</v>
      </c>
      <c r="AD1059" s="174">
        <v>0</v>
      </c>
      <c r="AE1059" s="174">
        <v>0</v>
      </c>
      <c r="AF1059" s="174">
        <v>0</v>
      </c>
      <c r="AG1059" s="174">
        <v>0</v>
      </c>
      <c r="AH1059" s="174">
        <v>0</v>
      </c>
      <c r="AI1059" s="174">
        <v>0</v>
      </c>
      <c r="AJ1059" s="174">
        <v>0</v>
      </c>
      <c r="AK1059" s="174">
        <v>0</v>
      </c>
      <c r="AL1059" s="174">
        <v>0</v>
      </c>
      <c r="AM1059" s="174">
        <v>0</v>
      </c>
      <c r="AN1059" s="174">
        <v>0</v>
      </c>
      <c r="AO1059" s="174">
        <v>0</v>
      </c>
      <c r="AP1059" s="174">
        <v>0</v>
      </c>
      <c r="AQ1059" s="174">
        <v>0</v>
      </c>
      <c r="AR1059" s="174">
        <v>0</v>
      </c>
      <c r="AS1059" s="174">
        <v>0</v>
      </c>
      <c r="AT1059" s="174">
        <v>0</v>
      </c>
      <c r="AU1059" s="174">
        <v>0</v>
      </c>
      <c r="AV1059" s="174">
        <v>0</v>
      </c>
      <c r="AW1059" s="174">
        <v>0</v>
      </c>
      <c r="AX1059" s="174">
        <v>0</v>
      </c>
      <c r="AY1059" s="174">
        <v>0</v>
      </c>
      <c r="AZ1059" s="174">
        <v>0</v>
      </c>
      <c r="BA1059" s="174">
        <v>0</v>
      </c>
      <c r="BB1059" s="175">
        <f t="shared" si="315"/>
        <v>1</v>
      </c>
      <c r="BC1059" s="175">
        <f t="shared" si="315"/>
        <v>1</v>
      </c>
      <c r="BD1059" s="175">
        <f t="shared" si="315"/>
        <v>1</v>
      </c>
      <c r="BE1059" s="175">
        <f t="shared" si="314"/>
        <v>1</v>
      </c>
      <c r="BF1059" s="175">
        <f t="shared" si="314"/>
        <v>1</v>
      </c>
      <c r="BG1059" s="175">
        <f t="shared" si="314"/>
        <v>1</v>
      </c>
      <c r="BH1059" s="175">
        <f t="shared" si="314"/>
        <v>1</v>
      </c>
      <c r="BI1059" s="175">
        <f t="shared" si="314"/>
        <v>1</v>
      </c>
      <c r="BJ1059" s="175">
        <f t="shared" si="314"/>
        <v>1</v>
      </c>
      <c r="BK1059" s="175">
        <f t="shared" si="314"/>
        <v>1</v>
      </c>
      <c r="BL1059" s="175">
        <f t="shared" si="314"/>
        <v>1</v>
      </c>
      <c r="BM1059" s="175">
        <f t="shared" si="314"/>
        <v>1</v>
      </c>
    </row>
    <row r="1060" spans="1:65" x14ac:dyDescent="0.35">
      <c r="A1060" s="173" t="s">
        <v>81</v>
      </c>
      <c r="B1060" s="173" t="str">
        <v>DSS</v>
      </c>
      <c r="C1060" s="173" t="str">
        <v>Revenue Digital SOE</v>
      </c>
      <c r="D1060" s="173" t="str">
        <v>RP M</v>
      </c>
      <c r="E1060" s="173" t="str">
        <v>SULBAGSEL</v>
      </c>
      <c r="F1060" s="174">
        <v>0</v>
      </c>
      <c r="G1060" s="174">
        <v>0</v>
      </c>
      <c r="H1060" s="174">
        <v>0</v>
      </c>
      <c r="I1060" s="174">
        <v>0</v>
      </c>
      <c r="J1060" s="174">
        <v>0</v>
      </c>
      <c r="K1060" s="174">
        <v>0</v>
      </c>
      <c r="L1060" s="174">
        <v>0</v>
      </c>
      <c r="M1060" s="174">
        <v>0</v>
      </c>
      <c r="N1060" s="174">
        <v>0</v>
      </c>
      <c r="O1060" s="174">
        <v>0</v>
      </c>
      <c r="P1060" s="174">
        <v>0</v>
      </c>
      <c r="Q1060" s="174">
        <v>0</v>
      </c>
      <c r="R1060" s="174">
        <v>0</v>
      </c>
      <c r="S1060" s="174">
        <v>0</v>
      </c>
      <c r="T1060" s="174">
        <v>0</v>
      </c>
      <c r="U1060" s="174">
        <v>0</v>
      </c>
      <c r="V1060" s="174">
        <v>0</v>
      </c>
      <c r="W1060" s="174">
        <v>0</v>
      </c>
      <c r="X1060" s="174">
        <v>0</v>
      </c>
      <c r="Y1060" s="174">
        <v>0</v>
      </c>
      <c r="Z1060" s="174">
        <v>0</v>
      </c>
      <c r="AA1060" s="174">
        <v>0</v>
      </c>
      <c r="AB1060" s="174">
        <v>0</v>
      </c>
      <c r="AC1060" s="174">
        <v>0</v>
      </c>
      <c r="AD1060" s="174">
        <v>0</v>
      </c>
      <c r="AE1060" s="174">
        <v>0</v>
      </c>
      <c r="AF1060" s="174">
        <v>0</v>
      </c>
      <c r="AG1060" s="174">
        <v>0</v>
      </c>
      <c r="AH1060" s="174">
        <v>0</v>
      </c>
      <c r="AI1060" s="174">
        <v>0</v>
      </c>
      <c r="AJ1060" s="174">
        <v>0</v>
      </c>
      <c r="AK1060" s="174">
        <v>0</v>
      </c>
      <c r="AL1060" s="174">
        <v>0</v>
      </c>
      <c r="AM1060" s="174">
        <v>0</v>
      </c>
      <c r="AN1060" s="174">
        <v>0</v>
      </c>
      <c r="AO1060" s="174">
        <v>0</v>
      </c>
      <c r="AP1060" s="174">
        <v>0</v>
      </c>
      <c r="AQ1060" s="174">
        <v>0</v>
      </c>
      <c r="AR1060" s="174">
        <v>0</v>
      </c>
      <c r="AS1060" s="174">
        <v>0</v>
      </c>
      <c r="AT1060" s="174">
        <v>0</v>
      </c>
      <c r="AU1060" s="174">
        <v>0</v>
      </c>
      <c r="AV1060" s="174">
        <v>0</v>
      </c>
      <c r="AW1060" s="174">
        <v>0</v>
      </c>
      <c r="AX1060" s="174">
        <v>0</v>
      </c>
      <c r="AY1060" s="174">
        <v>0</v>
      </c>
      <c r="AZ1060" s="174">
        <v>0</v>
      </c>
      <c r="BA1060" s="174">
        <v>0</v>
      </c>
      <c r="BB1060" s="175">
        <f t="shared" si="315"/>
        <v>1</v>
      </c>
      <c r="BC1060" s="175">
        <f t="shared" si="315"/>
        <v>1</v>
      </c>
      <c r="BD1060" s="175">
        <f t="shared" si="315"/>
        <v>1</v>
      </c>
      <c r="BE1060" s="175">
        <f t="shared" si="314"/>
        <v>1</v>
      </c>
      <c r="BF1060" s="175">
        <f t="shared" si="314"/>
        <v>1</v>
      </c>
      <c r="BG1060" s="175">
        <f t="shared" si="314"/>
        <v>1</v>
      </c>
      <c r="BH1060" s="175">
        <f t="shared" si="314"/>
        <v>1</v>
      </c>
      <c r="BI1060" s="175">
        <f t="shared" si="314"/>
        <v>1</v>
      </c>
      <c r="BJ1060" s="175">
        <f t="shared" si="314"/>
        <v>1</v>
      </c>
      <c r="BK1060" s="175">
        <f t="shared" si="314"/>
        <v>1</v>
      </c>
      <c r="BL1060" s="175">
        <f t="shared" si="314"/>
        <v>1</v>
      </c>
      <c r="BM1060" s="175">
        <f t="shared" si="314"/>
        <v>1</v>
      </c>
    </row>
    <row r="1061" spans="1:65" x14ac:dyDescent="0.35">
      <c r="A1061" s="173" t="s">
        <v>81</v>
      </c>
      <c r="B1061" s="173" t="str">
        <v>DSS</v>
      </c>
      <c r="C1061" s="173" t="str">
        <v>Revenue Digital SOE</v>
      </c>
      <c r="D1061" s="173" t="str">
        <v>RP M</v>
      </c>
      <c r="E1061" s="173" t="str">
        <v>SULBAGTENG</v>
      </c>
      <c r="F1061" s="174">
        <v>0</v>
      </c>
      <c r="G1061" s="174">
        <v>0</v>
      </c>
      <c r="H1061" s="174">
        <v>0</v>
      </c>
      <c r="I1061" s="174">
        <v>0</v>
      </c>
      <c r="J1061" s="174">
        <v>0</v>
      </c>
      <c r="K1061" s="174">
        <v>0</v>
      </c>
      <c r="L1061" s="174">
        <v>0</v>
      </c>
      <c r="M1061" s="174">
        <v>0</v>
      </c>
      <c r="N1061" s="174">
        <v>0</v>
      </c>
      <c r="O1061" s="174">
        <v>0</v>
      </c>
      <c r="P1061" s="174">
        <v>0</v>
      </c>
      <c r="Q1061" s="174">
        <v>0</v>
      </c>
      <c r="R1061" s="174">
        <v>0</v>
      </c>
      <c r="S1061" s="174">
        <v>0</v>
      </c>
      <c r="T1061" s="174">
        <v>0</v>
      </c>
      <c r="U1061" s="174">
        <v>0</v>
      </c>
      <c r="V1061" s="174">
        <v>0</v>
      </c>
      <c r="W1061" s="174">
        <v>0</v>
      </c>
      <c r="X1061" s="174">
        <v>0</v>
      </c>
      <c r="Y1061" s="174">
        <v>0</v>
      </c>
      <c r="Z1061" s="174">
        <v>0</v>
      </c>
      <c r="AA1061" s="174">
        <v>0</v>
      </c>
      <c r="AB1061" s="174">
        <v>0</v>
      </c>
      <c r="AC1061" s="174">
        <v>0</v>
      </c>
      <c r="AD1061" s="174">
        <v>0</v>
      </c>
      <c r="AE1061" s="174">
        <v>0</v>
      </c>
      <c r="AF1061" s="174">
        <v>0</v>
      </c>
      <c r="AG1061" s="174">
        <v>0</v>
      </c>
      <c r="AH1061" s="174">
        <v>0</v>
      </c>
      <c r="AI1061" s="174">
        <v>0</v>
      </c>
      <c r="AJ1061" s="174">
        <v>0</v>
      </c>
      <c r="AK1061" s="174">
        <v>0</v>
      </c>
      <c r="AL1061" s="174">
        <v>0</v>
      </c>
      <c r="AM1061" s="174">
        <v>0</v>
      </c>
      <c r="AN1061" s="174">
        <v>0</v>
      </c>
      <c r="AO1061" s="174">
        <v>0</v>
      </c>
      <c r="AP1061" s="174">
        <v>0</v>
      </c>
      <c r="AQ1061" s="174">
        <v>0</v>
      </c>
      <c r="AR1061" s="174">
        <v>0</v>
      </c>
      <c r="AS1061" s="174">
        <v>0</v>
      </c>
      <c r="AT1061" s="174">
        <v>0</v>
      </c>
      <c r="AU1061" s="174">
        <v>0</v>
      </c>
      <c r="AV1061" s="174">
        <v>0</v>
      </c>
      <c r="AW1061" s="174">
        <v>0</v>
      </c>
      <c r="AX1061" s="174">
        <v>0</v>
      </c>
      <c r="AY1061" s="174">
        <v>0</v>
      </c>
      <c r="AZ1061" s="174">
        <v>0</v>
      </c>
      <c r="BA1061" s="174">
        <v>0</v>
      </c>
      <c r="BB1061" s="175">
        <f t="shared" si="315"/>
        <v>1</v>
      </c>
      <c r="BC1061" s="175">
        <f t="shared" si="315"/>
        <v>1</v>
      </c>
      <c r="BD1061" s="175">
        <f t="shared" si="315"/>
        <v>1</v>
      </c>
      <c r="BE1061" s="175">
        <f t="shared" si="314"/>
        <v>1</v>
      </c>
      <c r="BF1061" s="175">
        <f t="shared" si="314"/>
        <v>1</v>
      </c>
      <c r="BG1061" s="175">
        <f t="shared" si="314"/>
        <v>1</v>
      </c>
      <c r="BH1061" s="175">
        <f t="shared" ref="BH1061:BM1103" si="316">IF(L1061=0,1,(X1061/L1061))</f>
        <v>1</v>
      </c>
      <c r="BI1061" s="175">
        <f t="shared" si="316"/>
        <v>1</v>
      </c>
      <c r="BJ1061" s="175">
        <f t="shared" si="316"/>
        <v>1</v>
      </c>
      <c r="BK1061" s="175">
        <f t="shared" si="316"/>
        <v>1</v>
      </c>
      <c r="BL1061" s="175">
        <f t="shared" si="316"/>
        <v>1</v>
      </c>
      <c r="BM1061" s="175">
        <f t="shared" si="316"/>
        <v>1</v>
      </c>
    </row>
    <row r="1062" spans="1:65" x14ac:dyDescent="0.35">
      <c r="A1062" s="173" t="s">
        <v>81</v>
      </c>
      <c r="B1062" s="173" t="str">
        <v>DSS</v>
      </c>
      <c r="C1062" s="173" t="str">
        <v>Revenue Digital SOE</v>
      </c>
      <c r="D1062" s="173" t="str">
        <v>RP M</v>
      </c>
      <c r="E1062" s="173" t="str">
        <v>SUMALUT</v>
      </c>
      <c r="F1062" s="174">
        <v>0</v>
      </c>
      <c r="G1062" s="174">
        <v>0</v>
      </c>
      <c r="H1062" s="174">
        <v>0</v>
      </c>
      <c r="I1062" s="174">
        <v>0</v>
      </c>
      <c r="J1062" s="174">
        <v>0</v>
      </c>
      <c r="K1062" s="174">
        <v>0</v>
      </c>
      <c r="L1062" s="174">
        <v>0</v>
      </c>
      <c r="M1062" s="174">
        <v>0</v>
      </c>
      <c r="N1062" s="174">
        <v>0</v>
      </c>
      <c r="O1062" s="174">
        <v>0</v>
      </c>
      <c r="P1062" s="174">
        <v>0</v>
      </c>
      <c r="Q1062" s="174">
        <v>0</v>
      </c>
      <c r="R1062" s="174">
        <v>0</v>
      </c>
      <c r="S1062" s="174">
        <v>0</v>
      </c>
      <c r="T1062" s="174">
        <v>0</v>
      </c>
      <c r="U1062" s="174">
        <v>0</v>
      </c>
      <c r="V1062" s="174">
        <v>0</v>
      </c>
      <c r="W1062" s="174">
        <v>0</v>
      </c>
      <c r="X1062" s="174">
        <v>0</v>
      </c>
      <c r="Y1062" s="174">
        <v>0</v>
      </c>
      <c r="Z1062" s="174">
        <v>0</v>
      </c>
      <c r="AA1062" s="174">
        <v>0</v>
      </c>
      <c r="AB1062" s="174">
        <v>0</v>
      </c>
      <c r="AC1062" s="174">
        <v>0</v>
      </c>
      <c r="AD1062" s="174">
        <v>0</v>
      </c>
      <c r="AE1062" s="174">
        <v>0</v>
      </c>
      <c r="AF1062" s="174">
        <v>0</v>
      </c>
      <c r="AG1062" s="174">
        <v>0</v>
      </c>
      <c r="AH1062" s="174">
        <v>0</v>
      </c>
      <c r="AI1062" s="174">
        <v>0</v>
      </c>
      <c r="AJ1062" s="174">
        <v>0</v>
      </c>
      <c r="AK1062" s="174">
        <v>0</v>
      </c>
      <c r="AL1062" s="174">
        <v>0</v>
      </c>
      <c r="AM1062" s="174">
        <v>0</v>
      </c>
      <c r="AN1062" s="174">
        <v>0</v>
      </c>
      <c r="AO1062" s="174">
        <v>0</v>
      </c>
      <c r="AP1062" s="174">
        <v>0</v>
      </c>
      <c r="AQ1062" s="174">
        <v>0</v>
      </c>
      <c r="AR1062" s="174">
        <v>0</v>
      </c>
      <c r="AS1062" s="174">
        <v>0</v>
      </c>
      <c r="AT1062" s="174">
        <v>0</v>
      </c>
      <c r="AU1062" s="174">
        <v>0</v>
      </c>
      <c r="AV1062" s="174">
        <v>0</v>
      </c>
      <c r="AW1062" s="174">
        <v>0</v>
      </c>
      <c r="AX1062" s="174">
        <v>0</v>
      </c>
      <c r="AY1062" s="174">
        <v>0</v>
      </c>
      <c r="AZ1062" s="174">
        <v>0</v>
      </c>
      <c r="BA1062" s="174">
        <v>0</v>
      </c>
      <c r="BB1062" s="175">
        <f t="shared" si="315"/>
        <v>1</v>
      </c>
      <c r="BC1062" s="175">
        <f t="shared" si="315"/>
        <v>1</v>
      </c>
      <c r="BD1062" s="175">
        <f t="shared" si="315"/>
        <v>1</v>
      </c>
      <c r="BE1062" s="175">
        <f t="shared" si="315"/>
        <v>1</v>
      </c>
      <c r="BF1062" s="175">
        <f t="shared" si="315"/>
        <v>1</v>
      </c>
      <c r="BG1062" s="175">
        <f t="shared" si="315"/>
        <v>1</v>
      </c>
      <c r="BH1062" s="175">
        <f t="shared" si="316"/>
        <v>1</v>
      </c>
      <c r="BI1062" s="175">
        <f t="shared" si="316"/>
        <v>1</v>
      </c>
      <c r="BJ1062" s="175">
        <f t="shared" si="316"/>
        <v>1</v>
      </c>
      <c r="BK1062" s="175">
        <f t="shared" si="316"/>
        <v>1</v>
      </c>
      <c r="BL1062" s="175">
        <f t="shared" si="316"/>
        <v>1</v>
      </c>
      <c r="BM1062" s="175">
        <f t="shared" si="316"/>
        <v>1</v>
      </c>
    </row>
    <row r="1063" spans="1:65" x14ac:dyDescent="0.35">
      <c r="A1063" s="170" t="s">
        <v>81</v>
      </c>
      <c r="B1063" s="170" t="str">
        <v>DSS</v>
      </c>
      <c r="C1063" s="170" t="str">
        <v>Sales Wireline SOE</v>
      </c>
      <c r="D1063" s="170" t="str">
        <v>SST</v>
      </c>
      <c r="E1063" s="170" t="str">
        <v>TR5</v>
      </c>
      <c r="F1063" s="171">
        <v>0</v>
      </c>
      <c r="G1063" s="171">
        <v>0</v>
      </c>
      <c r="H1063" s="171">
        <v>0</v>
      </c>
      <c r="I1063" s="171">
        <v>0</v>
      </c>
      <c r="J1063" s="171">
        <v>2</v>
      </c>
      <c r="K1063" s="171">
        <v>2</v>
      </c>
      <c r="L1063" s="171">
        <v>0</v>
      </c>
      <c r="M1063" s="171">
        <v>2</v>
      </c>
      <c r="N1063" s="171">
        <v>0</v>
      </c>
      <c r="O1063" s="171">
        <v>2</v>
      </c>
      <c r="P1063" s="171">
        <v>4</v>
      </c>
      <c r="Q1063" s="171">
        <v>4</v>
      </c>
      <c r="R1063" s="171">
        <v>3</v>
      </c>
      <c r="S1063" s="171">
        <v>8</v>
      </c>
      <c r="T1063" s="171">
        <v>10</v>
      </c>
      <c r="U1063" s="171">
        <v>10</v>
      </c>
      <c r="V1063" s="171">
        <v>10</v>
      </c>
      <c r="W1063" s="171">
        <v>10</v>
      </c>
      <c r="X1063" s="171">
        <v>10</v>
      </c>
      <c r="Y1063" s="171">
        <v>10</v>
      </c>
      <c r="Z1063" s="171">
        <v>10</v>
      </c>
      <c r="AA1063" s="171">
        <v>10</v>
      </c>
      <c r="AB1063" s="171">
        <v>10</v>
      </c>
      <c r="AC1063" s="171">
        <v>10</v>
      </c>
      <c r="AD1063" s="171">
        <v>0</v>
      </c>
      <c r="AE1063" s="171">
        <v>0</v>
      </c>
      <c r="AF1063" s="171">
        <v>0</v>
      </c>
      <c r="AG1063" s="171">
        <v>0</v>
      </c>
      <c r="AH1063" s="171">
        <v>2</v>
      </c>
      <c r="AI1063" s="171">
        <v>2</v>
      </c>
      <c r="AJ1063" s="171">
        <v>0</v>
      </c>
      <c r="AK1063" s="171">
        <v>2</v>
      </c>
      <c r="AL1063" s="171">
        <v>0</v>
      </c>
      <c r="AM1063" s="171">
        <v>2</v>
      </c>
      <c r="AN1063" s="171">
        <v>4</v>
      </c>
      <c r="AO1063" s="171">
        <v>4</v>
      </c>
      <c r="AP1063" s="171">
        <v>3</v>
      </c>
      <c r="AQ1063" s="171">
        <v>5</v>
      </c>
      <c r="AR1063" s="171">
        <v>2</v>
      </c>
      <c r="AS1063" s="171">
        <v>0</v>
      </c>
      <c r="AT1063" s="171">
        <v>0</v>
      </c>
      <c r="AU1063" s="171">
        <v>0</v>
      </c>
      <c r="AV1063" s="171">
        <v>0</v>
      </c>
      <c r="AW1063" s="171">
        <v>0</v>
      </c>
      <c r="AX1063" s="171">
        <v>0</v>
      </c>
      <c r="AY1063" s="171">
        <v>0</v>
      </c>
      <c r="AZ1063" s="171">
        <v>0</v>
      </c>
      <c r="BA1063" s="171">
        <v>0</v>
      </c>
      <c r="BB1063" s="172">
        <f t="shared" si="315"/>
        <v>1</v>
      </c>
      <c r="BC1063" s="172">
        <f t="shared" si="315"/>
        <v>1</v>
      </c>
      <c r="BD1063" s="172">
        <f t="shared" si="315"/>
        <v>1</v>
      </c>
      <c r="BE1063" s="172">
        <f t="shared" si="315"/>
        <v>1</v>
      </c>
      <c r="BF1063" s="172">
        <f t="shared" si="315"/>
        <v>5</v>
      </c>
      <c r="BG1063" s="172">
        <f t="shared" si="315"/>
        <v>5</v>
      </c>
      <c r="BH1063" s="172">
        <f t="shared" si="316"/>
        <v>1</v>
      </c>
      <c r="BI1063" s="172">
        <f t="shared" si="316"/>
        <v>5</v>
      </c>
      <c r="BJ1063" s="172">
        <f t="shared" si="316"/>
        <v>1</v>
      </c>
      <c r="BK1063" s="172">
        <f t="shared" si="316"/>
        <v>5</v>
      </c>
      <c r="BL1063" s="172">
        <f t="shared" si="316"/>
        <v>2.5</v>
      </c>
      <c r="BM1063" s="172">
        <f t="shared" si="316"/>
        <v>2.5</v>
      </c>
    </row>
    <row r="1064" spans="1:65" x14ac:dyDescent="0.35">
      <c r="A1064" s="173" t="s">
        <v>81</v>
      </c>
      <c r="B1064" s="173" t="str">
        <v>DSS</v>
      </c>
      <c r="C1064" s="173" t="str">
        <v>Sales Wireline SOE</v>
      </c>
      <c r="D1064" s="173" t="str">
        <v>SST</v>
      </c>
      <c r="E1064" s="173" t="str">
        <v>PAPUA</v>
      </c>
      <c r="F1064" s="174">
        <v>0</v>
      </c>
      <c r="G1064" s="174">
        <v>0</v>
      </c>
      <c r="H1064" s="174">
        <v>0</v>
      </c>
      <c r="I1064" s="174">
        <v>0</v>
      </c>
      <c r="J1064" s="174">
        <v>0</v>
      </c>
      <c r="K1064" s="174">
        <v>0</v>
      </c>
      <c r="L1064" s="174">
        <v>0</v>
      </c>
      <c r="M1064" s="174">
        <v>0</v>
      </c>
      <c r="N1064" s="174">
        <v>0</v>
      </c>
      <c r="O1064" s="174">
        <v>0</v>
      </c>
      <c r="P1064" s="174">
        <v>0</v>
      </c>
      <c r="Q1064" s="174">
        <v>0</v>
      </c>
      <c r="R1064" s="174">
        <v>0</v>
      </c>
      <c r="S1064" s="174">
        <v>0</v>
      </c>
      <c r="T1064" s="174">
        <v>0</v>
      </c>
      <c r="U1064" s="174">
        <v>0</v>
      </c>
      <c r="V1064" s="174">
        <v>0</v>
      </c>
      <c r="W1064" s="174">
        <v>0</v>
      </c>
      <c r="X1064" s="174">
        <v>0</v>
      </c>
      <c r="Y1064" s="174">
        <v>0</v>
      </c>
      <c r="Z1064" s="174">
        <v>0</v>
      </c>
      <c r="AA1064" s="174">
        <v>0</v>
      </c>
      <c r="AB1064" s="174">
        <v>0</v>
      </c>
      <c r="AC1064" s="174">
        <v>0</v>
      </c>
      <c r="AD1064" s="174">
        <v>0</v>
      </c>
      <c r="AE1064" s="174">
        <v>0</v>
      </c>
      <c r="AF1064" s="174">
        <v>0</v>
      </c>
      <c r="AG1064" s="174">
        <v>0</v>
      </c>
      <c r="AH1064" s="174">
        <v>0</v>
      </c>
      <c r="AI1064" s="174">
        <v>0</v>
      </c>
      <c r="AJ1064" s="174">
        <v>0</v>
      </c>
      <c r="AK1064" s="174">
        <v>0</v>
      </c>
      <c r="AL1064" s="174">
        <v>0</v>
      </c>
      <c r="AM1064" s="174">
        <v>0</v>
      </c>
      <c r="AN1064" s="174">
        <v>0</v>
      </c>
      <c r="AO1064" s="174">
        <v>0</v>
      </c>
      <c r="AP1064" s="174">
        <v>0</v>
      </c>
      <c r="AQ1064" s="174">
        <v>0</v>
      </c>
      <c r="AR1064" s="174">
        <v>0</v>
      </c>
      <c r="AS1064" s="174">
        <v>0</v>
      </c>
      <c r="AT1064" s="174">
        <v>0</v>
      </c>
      <c r="AU1064" s="174">
        <v>0</v>
      </c>
      <c r="AV1064" s="174">
        <v>0</v>
      </c>
      <c r="AW1064" s="174">
        <v>0</v>
      </c>
      <c r="AX1064" s="174">
        <v>0</v>
      </c>
      <c r="AY1064" s="174">
        <v>0</v>
      </c>
      <c r="AZ1064" s="174">
        <v>0</v>
      </c>
      <c r="BA1064" s="174">
        <v>0</v>
      </c>
      <c r="BB1064" s="175">
        <f t="shared" si="315"/>
        <v>1</v>
      </c>
      <c r="BC1064" s="175">
        <f t="shared" si="315"/>
        <v>1</v>
      </c>
      <c r="BD1064" s="175">
        <f t="shared" si="315"/>
        <v>1</v>
      </c>
      <c r="BE1064" s="175">
        <f t="shared" si="315"/>
        <v>1</v>
      </c>
      <c r="BF1064" s="175">
        <f t="shared" si="315"/>
        <v>1</v>
      </c>
      <c r="BG1064" s="175">
        <f t="shared" si="315"/>
        <v>1</v>
      </c>
      <c r="BH1064" s="175">
        <f t="shared" si="316"/>
        <v>1</v>
      </c>
      <c r="BI1064" s="175">
        <f t="shared" si="316"/>
        <v>1</v>
      </c>
      <c r="BJ1064" s="175">
        <f t="shared" si="316"/>
        <v>1</v>
      </c>
      <c r="BK1064" s="175">
        <f t="shared" si="316"/>
        <v>1</v>
      </c>
      <c r="BL1064" s="175">
        <f t="shared" si="316"/>
        <v>1</v>
      </c>
      <c r="BM1064" s="175">
        <f t="shared" si="316"/>
        <v>1</v>
      </c>
    </row>
    <row r="1065" spans="1:65" x14ac:dyDescent="0.35">
      <c r="A1065" s="173" t="s">
        <v>81</v>
      </c>
      <c r="B1065" s="173" t="str">
        <v>DSS</v>
      </c>
      <c r="C1065" s="173" t="str">
        <v>Sales Wireline SOE</v>
      </c>
      <c r="D1065" s="173" t="str">
        <v>SST</v>
      </c>
      <c r="E1065" s="173" t="str">
        <v>PAPUA BARAT</v>
      </c>
      <c r="F1065" s="174">
        <v>0</v>
      </c>
      <c r="G1065" s="174">
        <v>0</v>
      </c>
      <c r="H1065" s="174">
        <v>0</v>
      </c>
      <c r="I1065" s="174">
        <v>0</v>
      </c>
      <c r="J1065" s="174">
        <v>0</v>
      </c>
      <c r="K1065" s="174">
        <v>0</v>
      </c>
      <c r="L1065" s="174">
        <v>0</v>
      </c>
      <c r="M1065" s="174">
        <v>0</v>
      </c>
      <c r="N1065" s="174">
        <v>0</v>
      </c>
      <c r="O1065" s="174">
        <v>0</v>
      </c>
      <c r="P1065" s="174">
        <v>0</v>
      </c>
      <c r="Q1065" s="174">
        <v>0</v>
      </c>
      <c r="R1065" s="174">
        <v>2</v>
      </c>
      <c r="S1065" s="174">
        <v>3</v>
      </c>
      <c r="T1065" s="174">
        <v>3</v>
      </c>
      <c r="U1065" s="174">
        <v>3</v>
      </c>
      <c r="V1065" s="174">
        <v>3</v>
      </c>
      <c r="W1065" s="174">
        <v>3</v>
      </c>
      <c r="X1065" s="174">
        <v>3</v>
      </c>
      <c r="Y1065" s="174">
        <v>3</v>
      </c>
      <c r="Z1065" s="174">
        <v>3</v>
      </c>
      <c r="AA1065" s="174">
        <v>3</v>
      </c>
      <c r="AB1065" s="174">
        <v>3</v>
      </c>
      <c r="AC1065" s="174">
        <v>3</v>
      </c>
      <c r="AD1065" s="174">
        <v>0</v>
      </c>
      <c r="AE1065" s="174">
        <v>0</v>
      </c>
      <c r="AF1065" s="174">
        <v>0</v>
      </c>
      <c r="AG1065" s="174">
        <v>0</v>
      </c>
      <c r="AH1065" s="174">
        <v>0</v>
      </c>
      <c r="AI1065" s="174">
        <v>0</v>
      </c>
      <c r="AJ1065" s="174">
        <v>0</v>
      </c>
      <c r="AK1065" s="174">
        <v>0</v>
      </c>
      <c r="AL1065" s="174">
        <v>0</v>
      </c>
      <c r="AM1065" s="174">
        <v>0</v>
      </c>
      <c r="AN1065" s="174">
        <v>0</v>
      </c>
      <c r="AO1065" s="174">
        <v>0</v>
      </c>
      <c r="AP1065" s="174">
        <v>2</v>
      </c>
      <c r="AQ1065" s="174">
        <v>1</v>
      </c>
      <c r="AR1065" s="174">
        <v>0</v>
      </c>
      <c r="AS1065" s="174">
        <v>0</v>
      </c>
      <c r="AT1065" s="174">
        <v>0</v>
      </c>
      <c r="AU1065" s="174">
        <v>0</v>
      </c>
      <c r="AV1065" s="174">
        <v>0</v>
      </c>
      <c r="AW1065" s="174">
        <v>0</v>
      </c>
      <c r="AX1065" s="174">
        <v>0</v>
      </c>
      <c r="AY1065" s="174">
        <v>0</v>
      </c>
      <c r="AZ1065" s="174">
        <v>0</v>
      </c>
      <c r="BA1065" s="174">
        <v>0</v>
      </c>
      <c r="BB1065" s="175">
        <f t="shared" si="315"/>
        <v>1</v>
      </c>
      <c r="BC1065" s="175">
        <f t="shared" si="315"/>
        <v>1</v>
      </c>
      <c r="BD1065" s="175">
        <f t="shared" si="315"/>
        <v>1</v>
      </c>
      <c r="BE1065" s="175">
        <f t="shared" si="315"/>
        <v>1</v>
      </c>
      <c r="BF1065" s="175">
        <f t="shared" si="315"/>
        <v>1</v>
      </c>
      <c r="BG1065" s="175">
        <f t="shared" si="315"/>
        <v>1</v>
      </c>
      <c r="BH1065" s="175">
        <f t="shared" si="316"/>
        <v>1</v>
      </c>
      <c r="BI1065" s="175">
        <f t="shared" si="316"/>
        <v>1</v>
      </c>
      <c r="BJ1065" s="175">
        <f t="shared" si="316"/>
        <v>1</v>
      </c>
      <c r="BK1065" s="175">
        <f t="shared" si="316"/>
        <v>1</v>
      </c>
      <c r="BL1065" s="175">
        <f t="shared" si="316"/>
        <v>1</v>
      </c>
      <c r="BM1065" s="175">
        <f t="shared" si="316"/>
        <v>1</v>
      </c>
    </row>
    <row r="1066" spans="1:65" x14ac:dyDescent="0.35">
      <c r="A1066" s="173" t="s">
        <v>81</v>
      </c>
      <c r="B1066" s="173" t="str">
        <v>DSS</v>
      </c>
      <c r="C1066" s="173" t="str">
        <v>Sales Wireline SOE</v>
      </c>
      <c r="D1066" s="173" t="str">
        <v>SST</v>
      </c>
      <c r="E1066" s="173" t="str">
        <v>SULBAGSEL</v>
      </c>
      <c r="F1066" s="174">
        <v>0</v>
      </c>
      <c r="G1066" s="174">
        <v>0</v>
      </c>
      <c r="H1066" s="174">
        <v>0</v>
      </c>
      <c r="I1066" s="174">
        <v>0</v>
      </c>
      <c r="J1066" s="174">
        <v>2</v>
      </c>
      <c r="K1066" s="174">
        <v>2</v>
      </c>
      <c r="L1066" s="174">
        <v>0</v>
      </c>
      <c r="M1066" s="174">
        <v>2</v>
      </c>
      <c r="N1066" s="174">
        <v>0</v>
      </c>
      <c r="O1066" s="174">
        <v>2</v>
      </c>
      <c r="P1066" s="174">
        <v>2</v>
      </c>
      <c r="Q1066" s="174">
        <v>2</v>
      </c>
      <c r="R1066" s="174">
        <v>1</v>
      </c>
      <c r="S1066" s="174">
        <v>4</v>
      </c>
      <c r="T1066" s="174">
        <v>4</v>
      </c>
      <c r="U1066" s="174">
        <v>4</v>
      </c>
      <c r="V1066" s="174">
        <v>4</v>
      </c>
      <c r="W1066" s="174">
        <v>4</v>
      </c>
      <c r="X1066" s="174">
        <v>4</v>
      </c>
      <c r="Y1066" s="174">
        <v>4</v>
      </c>
      <c r="Z1066" s="174">
        <v>4</v>
      </c>
      <c r="AA1066" s="174">
        <v>4</v>
      </c>
      <c r="AB1066" s="174">
        <v>4</v>
      </c>
      <c r="AC1066" s="174">
        <v>4</v>
      </c>
      <c r="AD1066" s="174">
        <v>0</v>
      </c>
      <c r="AE1066" s="174">
        <v>0</v>
      </c>
      <c r="AF1066" s="174">
        <v>0</v>
      </c>
      <c r="AG1066" s="174">
        <v>0</v>
      </c>
      <c r="AH1066" s="174">
        <v>2</v>
      </c>
      <c r="AI1066" s="174">
        <v>2</v>
      </c>
      <c r="AJ1066" s="174">
        <v>0</v>
      </c>
      <c r="AK1066" s="174">
        <v>2</v>
      </c>
      <c r="AL1066" s="174">
        <v>0</v>
      </c>
      <c r="AM1066" s="174">
        <v>2</v>
      </c>
      <c r="AN1066" s="174">
        <v>2</v>
      </c>
      <c r="AO1066" s="174">
        <v>2</v>
      </c>
      <c r="AP1066" s="174">
        <v>1</v>
      </c>
      <c r="AQ1066" s="174">
        <v>3</v>
      </c>
      <c r="AR1066" s="174">
        <v>0</v>
      </c>
      <c r="AS1066" s="174">
        <v>0</v>
      </c>
      <c r="AT1066" s="174">
        <v>0</v>
      </c>
      <c r="AU1066" s="174">
        <v>0</v>
      </c>
      <c r="AV1066" s="174">
        <v>0</v>
      </c>
      <c r="AW1066" s="174">
        <v>0</v>
      </c>
      <c r="AX1066" s="174">
        <v>0</v>
      </c>
      <c r="AY1066" s="174">
        <v>0</v>
      </c>
      <c r="AZ1066" s="174">
        <v>0</v>
      </c>
      <c r="BA1066" s="174">
        <v>0</v>
      </c>
      <c r="BB1066" s="175">
        <f t="shared" si="315"/>
        <v>1</v>
      </c>
      <c r="BC1066" s="175">
        <f t="shared" si="315"/>
        <v>1</v>
      </c>
      <c r="BD1066" s="175">
        <f t="shared" si="315"/>
        <v>1</v>
      </c>
      <c r="BE1066" s="175">
        <f t="shared" si="315"/>
        <v>1</v>
      </c>
      <c r="BF1066" s="175">
        <f t="shared" si="315"/>
        <v>2</v>
      </c>
      <c r="BG1066" s="175">
        <f t="shared" si="315"/>
        <v>2</v>
      </c>
      <c r="BH1066" s="175">
        <f t="shared" si="316"/>
        <v>1</v>
      </c>
      <c r="BI1066" s="175">
        <f t="shared" si="316"/>
        <v>2</v>
      </c>
      <c r="BJ1066" s="175">
        <f t="shared" si="316"/>
        <v>1</v>
      </c>
      <c r="BK1066" s="175">
        <f t="shared" si="316"/>
        <v>2</v>
      </c>
      <c r="BL1066" s="175">
        <f t="shared" si="316"/>
        <v>2</v>
      </c>
      <c r="BM1066" s="175">
        <f t="shared" si="316"/>
        <v>2</v>
      </c>
    </row>
    <row r="1067" spans="1:65" x14ac:dyDescent="0.35">
      <c r="A1067" s="173" t="s">
        <v>81</v>
      </c>
      <c r="B1067" s="173" t="str">
        <v>DSS</v>
      </c>
      <c r="C1067" s="173" t="str">
        <v>Sales Wireline SOE</v>
      </c>
      <c r="D1067" s="173" t="str">
        <v>SST</v>
      </c>
      <c r="E1067" s="173" t="str">
        <v>SULBAGTENG</v>
      </c>
      <c r="F1067" s="174">
        <v>0</v>
      </c>
      <c r="G1067" s="174">
        <v>0</v>
      </c>
      <c r="H1067" s="174">
        <v>0</v>
      </c>
      <c r="I1067" s="174">
        <v>0</v>
      </c>
      <c r="J1067" s="174">
        <v>0</v>
      </c>
      <c r="K1067" s="174">
        <v>0</v>
      </c>
      <c r="L1067" s="174">
        <v>0</v>
      </c>
      <c r="M1067" s="174">
        <v>0</v>
      </c>
      <c r="N1067" s="174">
        <v>0</v>
      </c>
      <c r="O1067" s="174">
        <v>0</v>
      </c>
      <c r="P1067" s="174">
        <v>2</v>
      </c>
      <c r="Q1067" s="174">
        <v>2</v>
      </c>
      <c r="R1067" s="174">
        <v>0</v>
      </c>
      <c r="S1067" s="174">
        <v>0</v>
      </c>
      <c r="T1067" s="174">
        <v>1</v>
      </c>
      <c r="U1067" s="174">
        <v>1</v>
      </c>
      <c r="V1067" s="174">
        <v>1</v>
      </c>
      <c r="W1067" s="174">
        <v>1</v>
      </c>
      <c r="X1067" s="174">
        <v>1</v>
      </c>
      <c r="Y1067" s="174">
        <v>1</v>
      </c>
      <c r="Z1067" s="174">
        <v>1</v>
      </c>
      <c r="AA1067" s="174">
        <v>1</v>
      </c>
      <c r="AB1067" s="174">
        <v>1</v>
      </c>
      <c r="AC1067" s="174">
        <v>1</v>
      </c>
      <c r="AD1067" s="174">
        <v>0</v>
      </c>
      <c r="AE1067" s="174">
        <v>0</v>
      </c>
      <c r="AF1067" s="174">
        <v>0</v>
      </c>
      <c r="AG1067" s="174">
        <v>0</v>
      </c>
      <c r="AH1067" s="174">
        <v>0</v>
      </c>
      <c r="AI1067" s="174">
        <v>0</v>
      </c>
      <c r="AJ1067" s="174">
        <v>0</v>
      </c>
      <c r="AK1067" s="174">
        <v>0</v>
      </c>
      <c r="AL1067" s="174">
        <v>0</v>
      </c>
      <c r="AM1067" s="174">
        <v>0</v>
      </c>
      <c r="AN1067" s="174">
        <v>2</v>
      </c>
      <c r="AO1067" s="174">
        <v>2</v>
      </c>
      <c r="AP1067" s="174">
        <v>0</v>
      </c>
      <c r="AQ1067" s="174">
        <v>0</v>
      </c>
      <c r="AR1067" s="174">
        <v>1</v>
      </c>
      <c r="AS1067" s="174">
        <v>0</v>
      </c>
      <c r="AT1067" s="174">
        <v>0</v>
      </c>
      <c r="AU1067" s="174">
        <v>0</v>
      </c>
      <c r="AV1067" s="174">
        <v>0</v>
      </c>
      <c r="AW1067" s="174">
        <v>0</v>
      </c>
      <c r="AX1067" s="174">
        <v>0</v>
      </c>
      <c r="AY1067" s="174">
        <v>0</v>
      </c>
      <c r="AZ1067" s="174">
        <v>0</v>
      </c>
      <c r="BA1067" s="174">
        <v>0</v>
      </c>
      <c r="BB1067" s="175">
        <f t="shared" si="315"/>
        <v>1</v>
      </c>
      <c r="BC1067" s="175">
        <f t="shared" si="315"/>
        <v>1</v>
      </c>
      <c r="BD1067" s="175">
        <f t="shared" si="315"/>
        <v>1</v>
      </c>
      <c r="BE1067" s="175">
        <f t="shared" si="315"/>
        <v>1</v>
      </c>
      <c r="BF1067" s="175">
        <f t="shared" si="315"/>
        <v>1</v>
      </c>
      <c r="BG1067" s="175">
        <f t="shared" si="315"/>
        <v>1</v>
      </c>
      <c r="BH1067" s="175">
        <f t="shared" si="316"/>
        <v>1</v>
      </c>
      <c r="BI1067" s="175">
        <f t="shared" si="316"/>
        <v>1</v>
      </c>
      <c r="BJ1067" s="175">
        <f t="shared" si="316"/>
        <v>1</v>
      </c>
      <c r="BK1067" s="175">
        <f t="shared" si="316"/>
        <v>1</v>
      </c>
      <c r="BL1067" s="175">
        <f t="shared" si="316"/>
        <v>0.5</v>
      </c>
      <c r="BM1067" s="175">
        <f t="shared" si="316"/>
        <v>0.5</v>
      </c>
    </row>
    <row r="1068" spans="1:65" x14ac:dyDescent="0.35">
      <c r="A1068" s="173" t="s">
        <v>81</v>
      </c>
      <c r="B1068" s="173" t="str">
        <v>DSS</v>
      </c>
      <c r="C1068" s="173" t="str">
        <v>Sales Wireline SOE</v>
      </c>
      <c r="D1068" s="173" t="str">
        <v>SST</v>
      </c>
      <c r="E1068" s="173" t="str">
        <v>SUMALUT</v>
      </c>
      <c r="F1068" s="174">
        <v>0</v>
      </c>
      <c r="G1068" s="174">
        <v>0</v>
      </c>
      <c r="H1068" s="174">
        <v>0</v>
      </c>
      <c r="I1068" s="174">
        <v>0</v>
      </c>
      <c r="J1068" s="174">
        <v>0</v>
      </c>
      <c r="K1068" s="174">
        <v>0</v>
      </c>
      <c r="L1068" s="174">
        <v>0</v>
      </c>
      <c r="M1068" s="174">
        <v>0</v>
      </c>
      <c r="N1068" s="174">
        <v>0</v>
      </c>
      <c r="O1068" s="174">
        <v>0</v>
      </c>
      <c r="P1068" s="174">
        <v>0</v>
      </c>
      <c r="Q1068" s="174">
        <v>0</v>
      </c>
      <c r="R1068" s="174">
        <v>0</v>
      </c>
      <c r="S1068" s="174">
        <v>1</v>
      </c>
      <c r="T1068" s="174">
        <v>2</v>
      </c>
      <c r="U1068" s="174">
        <v>2</v>
      </c>
      <c r="V1068" s="174">
        <v>2</v>
      </c>
      <c r="W1068" s="174">
        <v>2</v>
      </c>
      <c r="X1068" s="174">
        <v>2</v>
      </c>
      <c r="Y1068" s="174">
        <v>2</v>
      </c>
      <c r="Z1068" s="174">
        <v>2</v>
      </c>
      <c r="AA1068" s="174">
        <v>2</v>
      </c>
      <c r="AB1068" s="174">
        <v>2</v>
      </c>
      <c r="AC1068" s="174">
        <v>2</v>
      </c>
      <c r="AD1068" s="174">
        <v>0</v>
      </c>
      <c r="AE1068" s="174">
        <v>0</v>
      </c>
      <c r="AF1068" s="174">
        <v>0</v>
      </c>
      <c r="AG1068" s="174">
        <v>0</v>
      </c>
      <c r="AH1068" s="174">
        <v>0</v>
      </c>
      <c r="AI1068" s="174">
        <v>0</v>
      </c>
      <c r="AJ1068" s="174">
        <v>0</v>
      </c>
      <c r="AK1068" s="174">
        <v>0</v>
      </c>
      <c r="AL1068" s="174">
        <v>0</v>
      </c>
      <c r="AM1068" s="174">
        <v>0</v>
      </c>
      <c r="AN1068" s="174">
        <v>0</v>
      </c>
      <c r="AO1068" s="174">
        <v>0</v>
      </c>
      <c r="AP1068" s="174">
        <v>0</v>
      </c>
      <c r="AQ1068" s="174">
        <v>1</v>
      </c>
      <c r="AR1068" s="174">
        <v>1</v>
      </c>
      <c r="AS1068" s="174">
        <v>0</v>
      </c>
      <c r="AT1068" s="174">
        <v>0</v>
      </c>
      <c r="AU1068" s="174">
        <v>0</v>
      </c>
      <c r="AV1068" s="174">
        <v>0</v>
      </c>
      <c r="AW1068" s="174">
        <v>0</v>
      </c>
      <c r="AX1068" s="174">
        <v>0</v>
      </c>
      <c r="AY1068" s="174">
        <v>0</v>
      </c>
      <c r="AZ1068" s="174">
        <v>0</v>
      </c>
      <c r="BA1068" s="174">
        <v>0</v>
      </c>
      <c r="BB1068" s="175">
        <f t="shared" si="315"/>
        <v>1</v>
      </c>
      <c r="BC1068" s="175">
        <f t="shared" si="315"/>
        <v>1</v>
      </c>
      <c r="BD1068" s="175">
        <f t="shared" si="315"/>
        <v>1</v>
      </c>
      <c r="BE1068" s="175">
        <f t="shared" si="315"/>
        <v>1</v>
      </c>
      <c r="BF1068" s="175">
        <f t="shared" si="315"/>
        <v>1</v>
      </c>
      <c r="BG1068" s="175">
        <f t="shared" si="315"/>
        <v>1</v>
      </c>
      <c r="BH1068" s="175">
        <f t="shared" si="316"/>
        <v>1</v>
      </c>
      <c r="BI1068" s="175">
        <f t="shared" si="316"/>
        <v>1</v>
      </c>
      <c r="BJ1068" s="175">
        <f t="shared" si="316"/>
        <v>1</v>
      </c>
      <c r="BK1068" s="175">
        <f t="shared" si="316"/>
        <v>1</v>
      </c>
      <c r="BL1068" s="175">
        <f t="shared" si="316"/>
        <v>1</v>
      </c>
      <c r="BM1068" s="175">
        <f t="shared" si="316"/>
        <v>1</v>
      </c>
    </row>
    <row r="1069" spans="1:65" x14ac:dyDescent="0.35">
      <c r="A1069" s="170" t="s">
        <v>81</v>
      </c>
      <c r="B1069" s="170" t="str">
        <v>DSS</v>
      </c>
      <c r="C1069" s="170" t="str">
        <v>Sales HSI SOE</v>
      </c>
      <c r="D1069" s="170" t="str">
        <v>SSL</v>
      </c>
      <c r="E1069" s="170" t="str">
        <v>TR5</v>
      </c>
      <c r="F1069" s="171">
        <v>0</v>
      </c>
      <c r="G1069" s="171">
        <v>2</v>
      </c>
      <c r="H1069" s="171">
        <v>2</v>
      </c>
      <c r="I1069" s="171">
        <v>4</v>
      </c>
      <c r="J1069" s="171">
        <v>4</v>
      </c>
      <c r="K1069" s="171">
        <v>14</v>
      </c>
      <c r="L1069" s="171">
        <v>30</v>
      </c>
      <c r="M1069" s="171">
        <v>45</v>
      </c>
      <c r="N1069" s="171">
        <v>47</v>
      </c>
      <c r="O1069" s="171">
        <v>49</v>
      </c>
      <c r="P1069" s="171">
        <v>51</v>
      </c>
      <c r="Q1069" s="171">
        <v>55</v>
      </c>
      <c r="R1069" s="171">
        <v>59</v>
      </c>
      <c r="S1069" s="171">
        <v>103</v>
      </c>
      <c r="T1069" s="171">
        <v>128</v>
      </c>
      <c r="U1069" s="171">
        <v>163</v>
      </c>
      <c r="V1069" s="171">
        <v>181</v>
      </c>
      <c r="W1069" s="171">
        <v>222</v>
      </c>
      <c r="X1069" s="171">
        <v>222</v>
      </c>
      <c r="Y1069" s="171">
        <v>222</v>
      </c>
      <c r="Z1069" s="171">
        <v>222</v>
      </c>
      <c r="AA1069" s="171">
        <v>222</v>
      </c>
      <c r="AB1069" s="171">
        <v>222</v>
      </c>
      <c r="AC1069" s="171">
        <v>222</v>
      </c>
      <c r="AD1069" s="171">
        <v>0</v>
      </c>
      <c r="AE1069" s="171">
        <v>2</v>
      </c>
      <c r="AF1069" s="171">
        <v>0</v>
      </c>
      <c r="AG1069" s="171">
        <v>2</v>
      </c>
      <c r="AH1069" s="171">
        <v>0</v>
      </c>
      <c r="AI1069" s="171">
        <v>10</v>
      </c>
      <c r="AJ1069" s="171">
        <v>16</v>
      </c>
      <c r="AK1069" s="171">
        <v>15</v>
      </c>
      <c r="AL1069" s="171">
        <v>2</v>
      </c>
      <c r="AM1069" s="171">
        <v>2</v>
      </c>
      <c r="AN1069" s="171">
        <v>2</v>
      </c>
      <c r="AO1069" s="171">
        <v>4</v>
      </c>
      <c r="AP1069" s="171">
        <v>59</v>
      </c>
      <c r="AQ1069" s="171">
        <v>44</v>
      </c>
      <c r="AR1069" s="171">
        <v>25</v>
      </c>
      <c r="AS1069" s="171">
        <v>35</v>
      </c>
      <c r="AT1069" s="171">
        <v>18</v>
      </c>
      <c r="AU1069" s="171">
        <v>41</v>
      </c>
      <c r="AV1069" s="171">
        <v>0</v>
      </c>
      <c r="AW1069" s="171">
        <v>0</v>
      </c>
      <c r="AX1069" s="171">
        <v>0</v>
      </c>
      <c r="AY1069" s="171">
        <v>0</v>
      </c>
      <c r="AZ1069" s="171">
        <v>0</v>
      </c>
      <c r="BA1069" s="171">
        <v>0</v>
      </c>
      <c r="BB1069" s="172">
        <f t="shared" si="315"/>
        <v>1</v>
      </c>
      <c r="BC1069" s="172">
        <f t="shared" si="315"/>
        <v>51.5</v>
      </c>
      <c r="BD1069" s="172">
        <f t="shared" si="315"/>
        <v>64</v>
      </c>
      <c r="BE1069" s="172">
        <f t="shared" si="315"/>
        <v>40.75</v>
      </c>
      <c r="BF1069" s="172">
        <f t="shared" si="315"/>
        <v>45.25</v>
      </c>
      <c r="BG1069" s="172">
        <f t="shared" si="315"/>
        <v>15.857142857142858</v>
      </c>
      <c r="BH1069" s="172">
        <f t="shared" si="316"/>
        <v>7.4</v>
      </c>
      <c r="BI1069" s="172">
        <f t="shared" si="316"/>
        <v>4.9333333333333336</v>
      </c>
      <c r="BJ1069" s="172">
        <f t="shared" si="316"/>
        <v>4.7234042553191493</v>
      </c>
      <c r="BK1069" s="172">
        <f t="shared" si="316"/>
        <v>4.5306122448979593</v>
      </c>
      <c r="BL1069" s="172">
        <f t="shared" si="316"/>
        <v>4.3529411764705879</v>
      </c>
      <c r="BM1069" s="172">
        <f t="shared" si="316"/>
        <v>4.0363636363636362</v>
      </c>
    </row>
    <row r="1070" spans="1:65" x14ac:dyDescent="0.35">
      <c r="A1070" s="173" t="s">
        <v>81</v>
      </c>
      <c r="B1070" s="173" t="str">
        <v>DSS</v>
      </c>
      <c r="C1070" s="173" t="str">
        <v>Sales HSI SOE</v>
      </c>
      <c r="D1070" s="173" t="str">
        <v>SSL</v>
      </c>
      <c r="E1070" s="173" t="str">
        <v>PAPUA</v>
      </c>
      <c r="F1070" s="174">
        <v>0</v>
      </c>
      <c r="G1070" s="174">
        <v>0</v>
      </c>
      <c r="H1070" s="174">
        <v>0</v>
      </c>
      <c r="I1070" s="174">
        <v>0</v>
      </c>
      <c r="J1070" s="174">
        <v>0</v>
      </c>
      <c r="K1070" s="174">
        <v>2</v>
      </c>
      <c r="L1070" s="174">
        <v>4</v>
      </c>
      <c r="M1070" s="174">
        <v>6</v>
      </c>
      <c r="N1070" s="174">
        <v>6</v>
      </c>
      <c r="O1070" s="174">
        <v>6</v>
      </c>
      <c r="P1070" s="174">
        <v>6</v>
      </c>
      <c r="Q1070" s="174">
        <v>6</v>
      </c>
      <c r="R1070" s="174">
        <v>6</v>
      </c>
      <c r="S1070" s="174">
        <v>7</v>
      </c>
      <c r="T1070" s="174">
        <v>7</v>
      </c>
      <c r="U1070" s="174">
        <v>8</v>
      </c>
      <c r="V1070" s="174">
        <v>11</v>
      </c>
      <c r="W1070" s="174">
        <v>22</v>
      </c>
      <c r="X1070" s="174">
        <v>22</v>
      </c>
      <c r="Y1070" s="174">
        <v>22</v>
      </c>
      <c r="Z1070" s="174">
        <v>22</v>
      </c>
      <c r="AA1070" s="174">
        <v>22</v>
      </c>
      <c r="AB1070" s="174">
        <v>22</v>
      </c>
      <c r="AC1070" s="174">
        <v>22</v>
      </c>
      <c r="AD1070" s="174">
        <v>0</v>
      </c>
      <c r="AE1070" s="174">
        <v>0</v>
      </c>
      <c r="AF1070" s="174">
        <v>0</v>
      </c>
      <c r="AG1070" s="174">
        <v>0</v>
      </c>
      <c r="AH1070" s="174">
        <v>0</v>
      </c>
      <c r="AI1070" s="174">
        <v>2</v>
      </c>
      <c r="AJ1070" s="174">
        <v>2</v>
      </c>
      <c r="AK1070" s="174">
        <v>2</v>
      </c>
      <c r="AL1070" s="174">
        <v>0</v>
      </c>
      <c r="AM1070" s="174">
        <v>0</v>
      </c>
      <c r="AN1070" s="174">
        <v>0</v>
      </c>
      <c r="AO1070" s="174">
        <v>0</v>
      </c>
      <c r="AP1070" s="174">
        <v>6</v>
      </c>
      <c r="AQ1070" s="174">
        <v>1</v>
      </c>
      <c r="AR1070" s="174">
        <v>0</v>
      </c>
      <c r="AS1070" s="174">
        <v>1</v>
      </c>
      <c r="AT1070" s="174">
        <v>3</v>
      </c>
      <c r="AU1070" s="174">
        <v>11</v>
      </c>
      <c r="AV1070" s="174">
        <v>0</v>
      </c>
      <c r="AW1070" s="174">
        <v>0</v>
      </c>
      <c r="AX1070" s="174">
        <v>0</v>
      </c>
      <c r="AY1070" s="174">
        <v>0</v>
      </c>
      <c r="AZ1070" s="174">
        <v>0</v>
      </c>
      <c r="BA1070" s="174">
        <v>0</v>
      </c>
      <c r="BB1070" s="175">
        <f t="shared" si="315"/>
        <v>1</v>
      </c>
      <c r="BC1070" s="175">
        <f t="shared" si="315"/>
        <v>1</v>
      </c>
      <c r="BD1070" s="175">
        <f t="shared" si="315"/>
        <v>1</v>
      </c>
      <c r="BE1070" s="175">
        <f t="shared" si="315"/>
        <v>1</v>
      </c>
      <c r="BF1070" s="175">
        <f t="shared" si="315"/>
        <v>1</v>
      </c>
      <c r="BG1070" s="175">
        <f t="shared" si="315"/>
        <v>11</v>
      </c>
      <c r="BH1070" s="175">
        <f t="shared" si="316"/>
        <v>5.5</v>
      </c>
      <c r="BI1070" s="175">
        <f t="shared" si="316"/>
        <v>3.6666666666666665</v>
      </c>
      <c r="BJ1070" s="175">
        <f t="shared" si="316"/>
        <v>3.6666666666666665</v>
      </c>
      <c r="BK1070" s="175">
        <f t="shared" si="316"/>
        <v>3.6666666666666665</v>
      </c>
      <c r="BL1070" s="175">
        <f t="shared" si="316"/>
        <v>3.6666666666666665</v>
      </c>
      <c r="BM1070" s="175">
        <f t="shared" si="316"/>
        <v>3.6666666666666665</v>
      </c>
    </row>
    <row r="1071" spans="1:65" x14ac:dyDescent="0.35">
      <c r="A1071" s="173" t="s">
        <v>81</v>
      </c>
      <c r="B1071" s="173" t="str">
        <v>DSS</v>
      </c>
      <c r="C1071" s="173" t="str">
        <v>Sales HSI SOE</v>
      </c>
      <c r="D1071" s="173" t="str">
        <v>SSL</v>
      </c>
      <c r="E1071" s="173" t="str">
        <v>PAPUA BARAT</v>
      </c>
      <c r="F1071" s="174">
        <v>0</v>
      </c>
      <c r="G1071" s="174">
        <v>0</v>
      </c>
      <c r="H1071" s="174">
        <v>0</v>
      </c>
      <c r="I1071" s="174">
        <v>0</v>
      </c>
      <c r="J1071" s="174">
        <v>0</v>
      </c>
      <c r="K1071" s="174">
        <v>2</v>
      </c>
      <c r="L1071" s="174">
        <v>5</v>
      </c>
      <c r="M1071" s="174">
        <v>8</v>
      </c>
      <c r="N1071" s="174">
        <v>8</v>
      </c>
      <c r="O1071" s="174">
        <v>8</v>
      </c>
      <c r="P1071" s="174">
        <v>8</v>
      </c>
      <c r="Q1071" s="174">
        <v>8</v>
      </c>
      <c r="R1071" s="174">
        <v>5</v>
      </c>
      <c r="S1071" s="174">
        <v>9</v>
      </c>
      <c r="T1071" s="174">
        <v>12</v>
      </c>
      <c r="U1071" s="174">
        <v>19</v>
      </c>
      <c r="V1071" s="174">
        <v>20</v>
      </c>
      <c r="W1071" s="174">
        <v>25</v>
      </c>
      <c r="X1071" s="174">
        <v>25</v>
      </c>
      <c r="Y1071" s="174">
        <v>25</v>
      </c>
      <c r="Z1071" s="174">
        <v>25</v>
      </c>
      <c r="AA1071" s="174">
        <v>25</v>
      </c>
      <c r="AB1071" s="174">
        <v>25</v>
      </c>
      <c r="AC1071" s="174">
        <v>25</v>
      </c>
      <c r="AD1071" s="174">
        <v>0</v>
      </c>
      <c r="AE1071" s="174">
        <v>0</v>
      </c>
      <c r="AF1071" s="174">
        <v>0</v>
      </c>
      <c r="AG1071" s="174">
        <v>0</v>
      </c>
      <c r="AH1071" s="174">
        <v>0</v>
      </c>
      <c r="AI1071" s="174">
        <v>2</v>
      </c>
      <c r="AJ1071" s="174">
        <v>3</v>
      </c>
      <c r="AK1071" s="174">
        <v>3</v>
      </c>
      <c r="AL1071" s="174">
        <v>0</v>
      </c>
      <c r="AM1071" s="174">
        <v>0</v>
      </c>
      <c r="AN1071" s="174">
        <v>0</v>
      </c>
      <c r="AO1071" s="174">
        <v>0</v>
      </c>
      <c r="AP1071" s="174">
        <v>5</v>
      </c>
      <c r="AQ1071" s="174">
        <v>4</v>
      </c>
      <c r="AR1071" s="174">
        <v>3</v>
      </c>
      <c r="AS1071" s="174">
        <v>7</v>
      </c>
      <c r="AT1071" s="174">
        <v>1</v>
      </c>
      <c r="AU1071" s="174">
        <v>5</v>
      </c>
      <c r="AV1071" s="174">
        <v>0</v>
      </c>
      <c r="AW1071" s="174">
        <v>0</v>
      </c>
      <c r="AX1071" s="174">
        <v>0</v>
      </c>
      <c r="AY1071" s="174">
        <v>0</v>
      </c>
      <c r="AZ1071" s="174">
        <v>0</v>
      </c>
      <c r="BA1071" s="174">
        <v>0</v>
      </c>
      <c r="BB1071" s="175">
        <f t="shared" si="315"/>
        <v>1</v>
      </c>
      <c r="BC1071" s="175">
        <f t="shared" si="315"/>
        <v>1</v>
      </c>
      <c r="BD1071" s="175">
        <f t="shared" si="315"/>
        <v>1</v>
      </c>
      <c r="BE1071" s="175">
        <f t="shared" si="315"/>
        <v>1</v>
      </c>
      <c r="BF1071" s="175">
        <f t="shared" si="315"/>
        <v>1</v>
      </c>
      <c r="BG1071" s="175">
        <f t="shared" si="315"/>
        <v>12.5</v>
      </c>
      <c r="BH1071" s="175">
        <f t="shared" si="316"/>
        <v>5</v>
      </c>
      <c r="BI1071" s="175">
        <f t="shared" si="316"/>
        <v>3.125</v>
      </c>
      <c r="BJ1071" s="175">
        <f t="shared" si="316"/>
        <v>3.125</v>
      </c>
      <c r="BK1071" s="175">
        <f t="shared" si="316"/>
        <v>3.125</v>
      </c>
      <c r="BL1071" s="175">
        <f t="shared" si="316"/>
        <v>3.125</v>
      </c>
      <c r="BM1071" s="175">
        <f t="shared" si="316"/>
        <v>3.125</v>
      </c>
    </row>
    <row r="1072" spans="1:65" x14ac:dyDescent="0.35">
      <c r="A1072" s="173" t="s">
        <v>81</v>
      </c>
      <c r="B1072" s="173" t="str">
        <v>DSS</v>
      </c>
      <c r="C1072" s="173" t="str">
        <v>Sales HSI SOE</v>
      </c>
      <c r="D1072" s="173" t="str">
        <v>SSL</v>
      </c>
      <c r="E1072" s="173" t="str">
        <v>SULBAGSEL</v>
      </c>
      <c r="F1072" s="174">
        <v>0</v>
      </c>
      <c r="G1072" s="174">
        <v>2</v>
      </c>
      <c r="H1072" s="174">
        <v>2</v>
      </c>
      <c r="I1072" s="174">
        <v>4</v>
      </c>
      <c r="J1072" s="174">
        <v>4</v>
      </c>
      <c r="K1072" s="174">
        <v>6</v>
      </c>
      <c r="L1072" s="174">
        <v>10</v>
      </c>
      <c r="M1072" s="174">
        <v>13</v>
      </c>
      <c r="N1072" s="174">
        <v>15</v>
      </c>
      <c r="O1072" s="174">
        <v>17</v>
      </c>
      <c r="P1072" s="174">
        <v>19</v>
      </c>
      <c r="Q1072" s="174">
        <v>21</v>
      </c>
      <c r="R1072" s="174">
        <v>36</v>
      </c>
      <c r="S1072" s="174">
        <v>65</v>
      </c>
      <c r="T1072" s="174">
        <v>71</v>
      </c>
      <c r="U1072" s="174">
        <v>83</v>
      </c>
      <c r="V1072" s="174">
        <v>90</v>
      </c>
      <c r="W1072" s="174">
        <v>107</v>
      </c>
      <c r="X1072" s="174">
        <v>107</v>
      </c>
      <c r="Y1072" s="174">
        <v>107</v>
      </c>
      <c r="Z1072" s="174">
        <v>107</v>
      </c>
      <c r="AA1072" s="174">
        <v>107</v>
      </c>
      <c r="AB1072" s="174">
        <v>107</v>
      </c>
      <c r="AC1072" s="174">
        <v>107</v>
      </c>
      <c r="AD1072" s="174">
        <v>0</v>
      </c>
      <c r="AE1072" s="174">
        <v>2</v>
      </c>
      <c r="AF1072" s="174">
        <v>0</v>
      </c>
      <c r="AG1072" s="174">
        <v>2</v>
      </c>
      <c r="AH1072" s="174">
        <v>0</v>
      </c>
      <c r="AI1072" s="174">
        <v>2</v>
      </c>
      <c r="AJ1072" s="174">
        <v>4</v>
      </c>
      <c r="AK1072" s="174">
        <v>3</v>
      </c>
      <c r="AL1072" s="174">
        <v>2</v>
      </c>
      <c r="AM1072" s="174">
        <v>2</v>
      </c>
      <c r="AN1072" s="174">
        <v>2</v>
      </c>
      <c r="AO1072" s="174">
        <v>2</v>
      </c>
      <c r="AP1072" s="174">
        <v>36</v>
      </c>
      <c r="AQ1072" s="174">
        <v>29</v>
      </c>
      <c r="AR1072" s="174">
        <v>6</v>
      </c>
      <c r="AS1072" s="174">
        <v>12</v>
      </c>
      <c r="AT1072" s="174">
        <v>7</v>
      </c>
      <c r="AU1072" s="174">
        <v>17</v>
      </c>
      <c r="AV1072" s="174">
        <v>0</v>
      </c>
      <c r="AW1072" s="174">
        <v>0</v>
      </c>
      <c r="AX1072" s="174">
        <v>0</v>
      </c>
      <c r="AY1072" s="174">
        <v>0</v>
      </c>
      <c r="AZ1072" s="174">
        <v>0</v>
      </c>
      <c r="BA1072" s="174">
        <v>0</v>
      </c>
      <c r="BB1072" s="175">
        <f t="shared" si="315"/>
        <v>1</v>
      </c>
      <c r="BC1072" s="175">
        <f t="shared" si="315"/>
        <v>32.5</v>
      </c>
      <c r="BD1072" s="175">
        <f t="shared" si="315"/>
        <v>35.5</v>
      </c>
      <c r="BE1072" s="175">
        <f t="shared" si="315"/>
        <v>20.75</v>
      </c>
      <c r="BF1072" s="175">
        <f t="shared" si="315"/>
        <v>22.5</v>
      </c>
      <c r="BG1072" s="175">
        <f t="shared" si="315"/>
        <v>17.833333333333332</v>
      </c>
      <c r="BH1072" s="175">
        <f t="shared" si="316"/>
        <v>10.7</v>
      </c>
      <c r="BI1072" s="175">
        <f t="shared" si="316"/>
        <v>8.2307692307692299</v>
      </c>
      <c r="BJ1072" s="175">
        <f t="shared" si="316"/>
        <v>7.1333333333333337</v>
      </c>
      <c r="BK1072" s="175">
        <f t="shared" si="316"/>
        <v>6.2941176470588234</v>
      </c>
      <c r="BL1072" s="175">
        <f t="shared" si="316"/>
        <v>5.6315789473684212</v>
      </c>
      <c r="BM1072" s="175">
        <f t="shared" si="316"/>
        <v>5.0952380952380949</v>
      </c>
    </row>
    <row r="1073" spans="1:65" x14ac:dyDescent="0.35">
      <c r="A1073" s="173" t="s">
        <v>81</v>
      </c>
      <c r="B1073" s="173" t="str">
        <v>DSS</v>
      </c>
      <c r="C1073" s="173" t="str">
        <v>Sales HSI SOE</v>
      </c>
      <c r="D1073" s="173" t="str">
        <v>SSL</v>
      </c>
      <c r="E1073" s="173" t="str">
        <v>SULBAGTENG</v>
      </c>
      <c r="F1073" s="174">
        <v>0</v>
      </c>
      <c r="G1073" s="174">
        <v>0</v>
      </c>
      <c r="H1073" s="174">
        <v>0</v>
      </c>
      <c r="I1073" s="174">
        <v>0</v>
      </c>
      <c r="J1073" s="174">
        <v>0</v>
      </c>
      <c r="K1073" s="174">
        <v>2</v>
      </c>
      <c r="L1073" s="174">
        <v>6</v>
      </c>
      <c r="M1073" s="174">
        <v>10</v>
      </c>
      <c r="N1073" s="174">
        <v>10</v>
      </c>
      <c r="O1073" s="174">
        <v>10</v>
      </c>
      <c r="P1073" s="174">
        <v>10</v>
      </c>
      <c r="Q1073" s="174">
        <v>12</v>
      </c>
      <c r="R1073" s="174">
        <v>2</v>
      </c>
      <c r="S1073" s="174">
        <v>4</v>
      </c>
      <c r="T1073" s="174">
        <v>12</v>
      </c>
      <c r="U1073" s="174">
        <v>22</v>
      </c>
      <c r="V1073" s="174">
        <v>25</v>
      </c>
      <c r="W1073" s="174">
        <v>31</v>
      </c>
      <c r="X1073" s="174">
        <v>31</v>
      </c>
      <c r="Y1073" s="174">
        <v>31</v>
      </c>
      <c r="Z1073" s="174">
        <v>31</v>
      </c>
      <c r="AA1073" s="174">
        <v>31</v>
      </c>
      <c r="AB1073" s="174">
        <v>31</v>
      </c>
      <c r="AC1073" s="174">
        <v>31</v>
      </c>
      <c r="AD1073" s="174">
        <v>0</v>
      </c>
      <c r="AE1073" s="174">
        <v>0</v>
      </c>
      <c r="AF1073" s="174">
        <v>0</v>
      </c>
      <c r="AG1073" s="174">
        <v>0</v>
      </c>
      <c r="AH1073" s="174">
        <v>0</v>
      </c>
      <c r="AI1073" s="174">
        <v>2</v>
      </c>
      <c r="AJ1073" s="174">
        <v>4</v>
      </c>
      <c r="AK1073" s="174">
        <v>4</v>
      </c>
      <c r="AL1073" s="174">
        <v>0</v>
      </c>
      <c r="AM1073" s="174">
        <v>0</v>
      </c>
      <c r="AN1073" s="174">
        <v>0</v>
      </c>
      <c r="AO1073" s="174">
        <v>2</v>
      </c>
      <c r="AP1073" s="174">
        <v>2</v>
      </c>
      <c r="AQ1073" s="174">
        <v>2</v>
      </c>
      <c r="AR1073" s="174">
        <v>8</v>
      </c>
      <c r="AS1073" s="174">
        <v>10</v>
      </c>
      <c r="AT1073" s="174">
        <v>3</v>
      </c>
      <c r="AU1073" s="174">
        <v>6</v>
      </c>
      <c r="AV1073" s="174">
        <v>0</v>
      </c>
      <c r="AW1073" s="174">
        <v>0</v>
      </c>
      <c r="AX1073" s="174">
        <v>0</v>
      </c>
      <c r="AY1073" s="174">
        <v>0</v>
      </c>
      <c r="AZ1073" s="174">
        <v>0</v>
      </c>
      <c r="BA1073" s="174">
        <v>0</v>
      </c>
      <c r="BB1073" s="175">
        <f t="shared" si="315"/>
        <v>1</v>
      </c>
      <c r="BC1073" s="175">
        <f t="shared" si="315"/>
        <v>1</v>
      </c>
      <c r="BD1073" s="175">
        <f t="shared" si="315"/>
        <v>1</v>
      </c>
      <c r="BE1073" s="175">
        <f t="shared" si="315"/>
        <v>1</v>
      </c>
      <c r="BF1073" s="175">
        <f t="shared" si="315"/>
        <v>1</v>
      </c>
      <c r="BG1073" s="175">
        <f t="shared" si="315"/>
        <v>15.5</v>
      </c>
      <c r="BH1073" s="175">
        <f t="shared" si="316"/>
        <v>5.166666666666667</v>
      </c>
      <c r="BI1073" s="175">
        <f t="shared" si="316"/>
        <v>3.1</v>
      </c>
      <c r="BJ1073" s="175">
        <f t="shared" si="316"/>
        <v>3.1</v>
      </c>
      <c r="BK1073" s="175">
        <f t="shared" si="316"/>
        <v>3.1</v>
      </c>
      <c r="BL1073" s="175">
        <f t="shared" si="316"/>
        <v>3.1</v>
      </c>
      <c r="BM1073" s="175">
        <f t="shared" si="316"/>
        <v>2.5833333333333335</v>
      </c>
    </row>
    <row r="1074" spans="1:65" x14ac:dyDescent="0.35">
      <c r="A1074" s="173" t="s">
        <v>81</v>
      </c>
      <c r="B1074" s="173" t="str">
        <v>DSS</v>
      </c>
      <c r="C1074" s="173" t="str">
        <v>Sales HSI SOE</v>
      </c>
      <c r="D1074" s="173" t="str">
        <v>SSL</v>
      </c>
      <c r="E1074" s="173" t="str">
        <v>SUMALUT</v>
      </c>
      <c r="F1074" s="174">
        <v>0</v>
      </c>
      <c r="G1074" s="174">
        <v>0</v>
      </c>
      <c r="H1074" s="174">
        <v>0</v>
      </c>
      <c r="I1074" s="174">
        <v>0</v>
      </c>
      <c r="J1074" s="174">
        <v>0</v>
      </c>
      <c r="K1074" s="174">
        <v>2</v>
      </c>
      <c r="L1074" s="174">
        <v>5</v>
      </c>
      <c r="M1074" s="174">
        <v>8</v>
      </c>
      <c r="N1074" s="174">
        <v>8</v>
      </c>
      <c r="O1074" s="174">
        <v>8</v>
      </c>
      <c r="P1074" s="174">
        <v>8</v>
      </c>
      <c r="Q1074" s="174">
        <v>8</v>
      </c>
      <c r="R1074" s="174">
        <v>10</v>
      </c>
      <c r="S1074" s="174">
        <v>18</v>
      </c>
      <c r="T1074" s="174">
        <v>26</v>
      </c>
      <c r="U1074" s="174">
        <v>31</v>
      </c>
      <c r="V1074" s="174">
        <v>35</v>
      </c>
      <c r="W1074" s="174">
        <v>37</v>
      </c>
      <c r="X1074" s="174">
        <v>37</v>
      </c>
      <c r="Y1074" s="174">
        <v>37</v>
      </c>
      <c r="Z1074" s="174">
        <v>37</v>
      </c>
      <c r="AA1074" s="174">
        <v>37</v>
      </c>
      <c r="AB1074" s="174">
        <v>37</v>
      </c>
      <c r="AC1074" s="174">
        <v>37</v>
      </c>
      <c r="AD1074" s="174">
        <v>0</v>
      </c>
      <c r="AE1074" s="174">
        <v>0</v>
      </c>
      <c r="AF1074" s="174">
        <v>0</v>
      </c>
      <c r="AG1074" s="174">
        <v>0</v>
      </c>
      <c r="AH1074" s="174">
        <v>0</v>
      </c>
      <c r="AI1074" s="174">
        <v>2</v>
      </c>
      <c r="AJ1074" s="174">
        <v>3</v>
      </c>
      <c r="AK1074" s="174">
        <v>3</v>
      </c>
      <c r="AL1074" s="174">
        <v>0</v>
      </c>
      <c r="AM1074" s="174">
        <v>0</v>
      </c>
      <c r="AN1074" s="174">
        <v>0</v>
      </c>
      <c r="AO1074" s="174">
        <v>0</v>
      </c>
      <c r="AP1074" s="174">
        <v>10</v>
      </c>
      <c r="AQ1074" s="174">
        <v>8</v>
      </c>
      <c r="AR1074" s="174">
        <v>8</v>
      </c>
      <c r="AS1074" s="174">
        <v>5</v>
      </c>
      <c r="AT1074" s="174">
        <v>4</v>
      </c>
      <c r="AU1074" s="174">
        <v>2</v>
      </c>
      <c r="AV1074" s="174">
        <v>0</v>
      </c>
      <c r="AW1074" s="174">
        <v>0</v>
      </c>
      <c r="AX1074" s="174">
        <v>0</v>
      </c>
      <c r="AY1074" s="174">
        <v>0</v>
      </c>
      <c r="AZ1074" s="174">
        <v>0</v>
      </c>
      <c r="BA1074" s="174">
        <v>0</v>
      </c>
      <c r="BB1074" s="175">
        <f t="shared" si="315"/>
        <v>1</v>
      </c>
      <c r="BC1074" s="175">
        <f t="shared" si="315"/>
        <v>1</v>
      </c>
      <c r="BD1074" s="175">
        <f t="shared" si="315"/>
        <v>1</v>
      </c>
      <c r="BE1074" s="175">
        <f t="shared" si="315"/>
        <v>1</v>
      </c>
      <c r="BF1074" s="175">
        <f t="shared" si="315"/>
        <v>1</v>
      </c>
      <c r="BG1074" s="175">
        <f t="shared" si="315"/>
        <v>18.5</v>
      </c>
      <c r="BH1074" s="175">
        <f t="shared" si="316"/>
        <v>7.4</v>
      </c>
      <c r="BI1074" s="175">
        <f t="shared" si="316"/>
        <v>4.625</v>
      </c>
      <c r="BJ1074" s="175">
        <f t="shared" si="316"/>
        <v>4.625</v>
      </c>
      <c r="BK1074" s="175">
        <f t="shared" si="316"/>
        <v>4.625</v>
      </c>
      <c r="BL1074" s="175">
        <f t="shared" si="316"/>
        <v>4.625</v>
      </c>
      <c r="BM1074" s="175">
        <f t="shared" si="316"/>
        <v>4.625</v>
      </c>
    </row>
    <row r="1075" spans="1:65" x14ac:dyDescent="0.35">
      <c r="A1075" s="170" t="s">
        <v>81</v>
      </c>
      <c r="B1075" s="170" t="str">
        <v>DSS</v>
      </c>
      <c r="C1075" s="170" t="str">
        <v>Sales WMS SOE</v>
      </c>
      <c r="D1075" s="170" t="str">
        <v>AP</v>
      </c>
      <c r="E1075" s="170" t="str">
        <v>TR5</v>
      </c>
      <c r="F1075" s="171">
        <v>0</v>
      </c>
      <c r="G1075" s="171">
        <v>11</v>
      </c>
      <c r="H1075" s="171">
        <v>19</v>
      </c>
      <c r="I1075" s="171">
        <v>34</v>
      </c>
      <c r="J1075" s="171">
        <v>42</v>
      </c>
      <c r="K1075" s="171">
        <v>55</v>
      </c>
      <c r="L1075" s="171">
        <v>67</v>
      </c>
      <c r="M1075" s="171">
        <v>79</v>
      </c>
      <c r="N1075" s="171">
        <v>93</v>
      </c>
      <c r="O1075" s="171">
        <v>111</v>
      </c>
      <c r="P1075" s="171">
        <v>121</v>
      </c>
      <c r="Q1075" s="171">
        <v>127</v>
      </c>
      <c r="R1075" s="171">
        <v>0</v>
      </c>
      <c r="S1075" s="171">
        <v>1</v>
      </c>
      <c r="T1075" s="171">
        <v>28</v>
      </c>
      <c r="U1075" s="171">
        <v>34</v>
      </c>
      <c r="V1075" s="171">
        <v>34</v>
      </c>
      <c r="W1075" s="171">
        <v>39</v>
      </c>
      <c r="X1075" s="171">
        <v>39</v>
      </c>
      <c r="Y1075" s="171">
        <v>39</v>
      </c>
      <c r="Z1075" s="171">
        <v>39</v>
      </c>
      <c r="AA1075" s="171">
        <v>39</v>
      </c>
      <c r="AB1075" s="171">
        <v>39</v>
      </c>
      <c r="AC1075" s="171">
        <v>39</v>
      </c>
      <c r="AD1075" s="171">
        <v>0</v>
      </c>
      <c r="AE1075" s="171">
        <v>11</v>
      </c>
      <c r="AF1075" s="171">
        <v>8</v>
      </c>
      <c r="AG1075" s="171">
        <v>15</v>
      </c>
      <c r="AH1075" s="171">
        <v>8</v>
      </c>
      <c r="AI1075" s="171">
        <v>13</v>
      </c>
      <c r="AJ1075" s="171">
        <v>12</v>
      </c>
      <c r="AK1075" s="171">
        <v>12</v>
      </c>
      <c r="AL1075" s="171">
        <v>14</v>
      </c>
      <c r="AM1075" s="171">
        <v>18</v>
      </c>
      <c r="AN1075" s="171">
        <v>10</v>
      </c>
      <c r="AO1075" s="171">
        <v>6</v>
      </c>
      <c r="AP1075" s="171">
        <v>0</v>
      </c>
      <c r="AQ1075" s="171">
        <v>1</v>
      </c>
      <c r="AR1075" s="171">
        <v>27</v>
      </c>
      <c r="AS1075" s="171">
        <v>6</v>
      </c>
      <c r="AT1075" s="171">
        <v>0</v>
      </c>
      <c r="AU1075" s="171">
        <v>5</v>
      </c>
      <c r="AV1075" s="171">
        <v>0</v>
      </c>
      <c r="AW1075" s="171">
        <v>0</v>
      </c>
      <c r="AX1075" s="171">
        <v>0</v>
      </c>
      <c r="AY1075" s="171">
        <v>0</v>
      </c>
      <c r="AZ1075" s="171">
        <v>0</v>
      </c>
      <c r="BA1075" s="171">
        <v>0</v>
      </c>
      <c r="BB1075" s="172">
        <f t="shared" si="315"/>
        <v>1</v>
      </c>
      <c r="BC1075" s="172">
        <f t="shared" si="315"/>
        <v>9.0909090909090912E-2</v>
      </c>
      <c r="BD1075" s="172">
        <f t="shared" si="315"/>
        <v>1.4736842105263157</v>
      </c>
      <c r="BE1075" s="172">
        <f t="shared" si="315"/>
        <v>1</v>
      </c>
      <c r="BF1075" s="172">
        <f t="shared" si="315"/>
        <v>0.80952380952380953</v>
      </c>
      <c r="BG1075" s="172">
        <f t="shared" si="315"/>
        <v>0.70909090909090911</v>
      </c>
      <c r="BH1075" s="172">
        <f t="shared" si="316"/>
        <v>0.58208955223880599</v>
      </c>
      <c r="BI1075" s="172">
        <f t="shared" si="316"/>
        <v>0.49367088607594939</v>
      </c>
      <c r="BJ1075" s="172">
        <f t="shared" si="316"/>
        <v>0.41935483870967744</v>
      </c>
      <c r="BK1075" s="172">
        <f t="shared" si="316"/>
        <v>0.35135135135135137</v>
      </c>
      <c r="BL1075" s="172">
        <f t="shared" si="316"/>
        <v>0.32231404958677684</v>
      </c>
      <c r="BM1075" s="172">
        <f t="shared" si="316"/>
        <v>0.30708661417322836</v>
      </c>
    </row>
    <row r="1076" spans="1:65" x14ac:dyDescent="0.35">
      <c r="A1076" s="173" t="s">
        <v>81</v>
      </c>
      <c r="B1076" s="173" t="str">
        <v>DSS</v>
      </c>
      <c r="C1076" s="173" t="str">
        <v>Sales WMS SOE</v>
      </c>
      <c r="D1076" s="173" t="str">
        <v>AP</v>
      </c>
      <c r="E1076" s="173" t="str">
        <v>PAPUA</v>
      </c>
      <c r="F1076" s="174">
        <v>0</v>
      </c>
      <c r="G1076" s="174">
        <v>2</v>
      </c>
      <c r="H1076" s="174">
        <v>2</v>
      </c>
      <c r="I1076" s="174">
        <v>4</v>
      </c>
      <c r="J1076" s="174">
        <v>4</v>
      </c>
      <c r="K1076" s="174">
        <v>6</v>
      </c>
      <c r="L1076" s="174">
        <v>8</v>
      </c>
      <c r="M1076" s="174">
        <v>10</v>
      </c>
      <c r="N1076" s="174">
        <v>12</v>
      </c>
      <c r="O1076" s="174">
        <v>14</v>
      </c>
      <c r="P1076" s="174">
        <v>16</v>
      </c>
      <c r="Q1076" s="174">
        <v>16</v>
      </c>
      <c r="R1076" s="174">
        <v>0</v>
      </c>
      <c r="S1076" s="174">
        <v>0</v>
      </c>
      <c r="T1076" s="174">
        <v>0</v>
      </c>
      <c r="U1076" s="174">
        <v>0</v>
      </c>
      <c r="V1076" s="174">
        <v>0</v>
      </c>
      <c r="W1076" s="174">
        <v>1</v>
      </c>
      <c r="X1076" s="174">
        <v>1</v>
      </c>
      <c r="Y1076" s="174">
        <v>1</v>
      </c>
      <c r="Z1076" s="174">
        <v>1</v>
      </c>
      <c r="AA1076" s="174">
        <v>1</v>
      </c>
      <c r="AB1076" s="174">
        <v>1</v>
      </c>
      <c r="AC1076" s="174">
        <v>1</v>
      </c>
      <c r="AD1076" s="174">
        <v>0</v>
      </c>
      <c r="AE1076" s="174">
        <v>2</v>
      </c>
      <c r="AF1076" s="174">
        <v>0</v>
      </c>
      <c r="AG1076" s="174">
        <v>2</v>
      </c>
      <c r="AH1076" s="174">
        <v>0</v>
      </c>
      <c r="AI1076" s="174">
        <v>2</v>
      </c>
      <c r="AJ1076" s="174">
        <v>2</v>
      </c>
      <c r="AK1076" s="174">
        <v>2</v>
      </c>
      <c r="AL1076" s="174">
        <v>2</v>
      </c>
      <c r="AM1076" s="174">
        <v>2</v>
      </c>
      <c r="AN1076" s="174">
        <v>2</v>
      </c>
      <c r="AO1076" s="174">
        <v>0</v>
      </c>
      <c r="AP1076" s="174">
        <v>0</v>
      </c>
      <c r="AQ1076" s="174">
        <v>0</v>
      </c>
      <c r="AR1076" s="174">
        <v>0</v>
      </c>
      <c r="AS1076" s="174">
        <v>0</v>
      </c>
      <c r="AT1076" s="174">
        <v>0</v>
      </c>
      <c r="AU1076" s="174">
        <v>1</v>
      </c>
      <c r="AV1076" s="174">
        <v>0</v>
      </c>
      <c r="AW1076" s="174">
        <v>0</v>
      </c>
      <c r="AX1076" s="174">
        <v>0</v>
      </c>
      <c r="AY1076" s="174">
        <v>0</v>
      </c>
      <c r="AZ1076" s="174">
        <v>0</v>
      </c>
      <c r="BA1076" s="174">
        <v>0</v>
      </c>
      <c r="BB1076" s="175">
        <f t="shared" si="315"/>
        <v>1</v>
      </c>
      <c r="BC1076" s="175">
        <f t="shared" si="315"/>
        <v>0</v>
      </c>
      <c r="BD1076" s="175">
        <f t="shared" si="315"/>
        <v>0</v>
      </c>
      <c r="BE1076" s="175">
        <f t="shared" si="315"/>
        <v>0</v>
      </c>
      <c r="BF1076" s="175">
        <f t="shared" si="315"/>
        <v>0</v>
      </c>
      <c r="BG1076" s="175">
        <f t="shared" si="315"/>
        <v>0.16666666666666666</v>
      </c>
      <c r="BH1076" s="175">
        <f t="shared" si="316"/>
        <v>0.125</v>
      </c>
      <c r="BI1076" s="175">
        <f t="shared" si="316"/>
        <v>0.1</v>
      </c>
      <c r="BJ1076" s="175">
        <f t="shared" si="316"/>
        <v>8.3333333333333329E-2</v>
      </c>
      <c r="BK1076" s="175">
        <f t="shared" si="316"/>
        <v>7.1428571428571425E-2</v>
      </c>
      <c r="BL1076" s="175">
        <f t="shared" si="316"/>
        <v>6.25E-2</v>
      </c>
      <c r="BM1076" s="175">
        <f t="shared" si="316"/>
        <v>6.25E-2</v>
      </c>
    </row>
    <row r="1077" spans="1:65" x14ac:dyDescent="0.35">
      <c r="A1077" s="173" t="s">
        <v>81</v>
      </c>
      <c r="B1077" s="173" t="str">
        <v>DSS</v>
      </c>
      <c r="C1077" s="173" t="str">
        <v>Sales WMS SOE</v>
      </c>
      <c r="D1077" s="173" t="str">
        <v>AP</v>
      </c>
      <c r="E1077" s="173" t="str">
        <v>PAPUA BARAT</v>
      </c>
      <c r="F1077" s="174">
        <v>0</v>
      </c>
      <c r="G1077" s="174">
        <v>2</v>
      </c>
      <c r="H1077" s="174">
        <v>4</v>
      </c>
      <c r="I1077" s="174">
        <v>7</v>
      </c>
      <c r="J1077" s="174">
        <v>9</v>
      </c>
      <c r="K1077" s="174">
        <v>11</v>
      </c>
      <c r="L1077" s="174">
        <v>13</v>
      </c>
      <c r="M1077" s="174">
        <v>15</v>
      </c>
      <c r="N1077" s="174">
        <v>17</v>
      </c>
      <c r="O1077" s="174">
        <v>20</v>
      </c>
      <c r="P1077" s="174">
        <v>22</v>
      </c>
      <c r="Q1077" s="174">
        <v>22</v>
      </c>
      <c r="R1077" s="174">
        <v>0</v>
      </c>
      <c r="S1077" s="174">
        <v>0</v>
      </c>
      <c r="T1077" s="174">
        <v>0</v>
      </c>
      <c r="U1077" s="174">
        <v>0</v>
      </c>
      <c r="V1077" s="174">
        <v>0</v>
      </c>
      <c r="W1077" s="174">
        <v>0</v>
      </c>
      <c r="X1077" s="174">
        <v>0</v>
      </c>
      <c r="Y1077" s="174">
        <v>0</v>
      </c>
      <c r="Z1077" s="174">
        <v>0</v>
      </c>
      <c r="AA1077" s="174">
        <v>0</v>
      </c>
      <c r="AB1077" s="174">
        <v>0</v>
      </c>
      <c r="AC1077" s="174">
        <v>0</v>
      </c>
      <c r="AD1077" s="174">
        <v>0</v>
      </c>
      <c r="AE1077" s="174">
        <v>2</v>
      </c>
      <c r="AF1077" s="174">
        <v>2</v>
      </c>
      <c r="AG1077" s="174">
        <v>3</v>
      </c>
      <c r="AH1077" s="174">
        <v>2</v>
      </c>
      <c r="AI1077" s="174">
        <v>2</v>
      </c>
      <c r="AJ1077" s="174">
        <v>2</v>
      </c>
      <c r="AK1077" s="174">
        <v>2</v>
      </c>
      <c r="AL1077" s="174">
        <v>2</v>
      </c>
      <c r="AM1077" s="174">
        <v>3</v>
      </c>
      <c r="AN1077" s="174">
        <v>2</v>
      </c>
      <c r="AO1077" s="174">
        <v>0</v>
      </c>
      <c r="AP1077" s="174">
        <v>0</v>
      </c>
      <c r="AQ1077" s="174">
        <v>0</v>
      </c>
      <c r="AR1077" s="174">
        <v>0</v>
      </c>
      <c r="AS1077" s="174">
        <v>0</v>
      </c>
      <c r="AT1077" s="174">
        <v>0</v>
      </c>
      <c r="AU1077" s="174">
        <v>0</v>
      </c>
      <c r="AV1077" s="174">
        <v>0</v>
      </c>
      <c r="AW1077" s="174">
        <v>0</v>
      </c>
      <c r="AX1077" s="174">
        <v>0</v>
      </c>
      <c r="AY1077" s="174">
        <v>0</v>
      </c>
      <c r="AZ1077" s="174">
        <v>0</v>
      </c>
      <c r="BA1077" s="174">
        <v>0</v>
      </c>
      <c r="BB1077" s="175">
        <f t="shared" si="315"/>
        <v>1</v>
      </c>
      <c r="BC1077" s="175">
        <f t="shared" si="315"/>
        <v>0</v>
      </c>
      <c r="BD1077" s="175">
        <f t="shared" si="315"/>
        <v>0</v>
      </c>
      <c r="BE1077" s="175">
        <f t="shared" si="315"/>
        <v>0</v>
      </c>
      <c r="BF1077" s="175">
        <f t="shared" si="315"/>
        <v>0</v>
      </c>
      <c r="BG1077" s="175">
        <f t="shared" si="315"/>
        <v>0</v>
      </c>
      <c r="BH1077" s="175">
        <f t="shared" si="316"/>
        <v>0</v>
      </c>
      <c r="BI1077" s="175">
        <f t="shared" si="316"/>
        <v>0</v>
      </c>
      <c r="BJ1077" s="175">
        <f t="shared" si="316"/>
        <v>0</v>
      </c>
      <c r="BK1077" s="175">
        <f t="shared" si="316"/>
        <v>0</v>
      </c>
      <c r="BL1077" s="175">
        <f t="shared" si="316"/>
        <v>0</v>
      </c>
      <c r="BM1077" s="175">
        <f t="shared" si="316"/>
        <v>0</v>
      </c>
    </row>
    <row r="1078" spans="1:65" x14ac:dyDescent="0.35">
      <c r="A1078" s="173" t="s">
        <v>81</v>
      </c>
      <c r="B1078" s="173" t="str">
        <v>DSS</v>
      </c>
      <c r="C1078" s="173" t="str">
        <v>Sales WMS SOE</v>
      </c>
      <c r="D1078" s="173" t="str">
        <v>AP</v>
      </c>
      <c r="E1078" s="173" t="str">
        <v>SULBAGSEL</v>
      </c>
      <c r="F1078" s="174">
        <v>0</v>
      </c>
      <c r="G1078" s="174">
        <v>2</v>
      </c>
      <c r="H1078" s="174">
        <v>4</v>
      </c>
      <c r="I1078" s="174">
        <v>7</v>
      </c>
      <c r="J1078" s="174">
        <v>9</v>
      </c>
      <c r="K1078" s="174">
        <v>13</v>
      </c>
      <c r="L1078" s="174">
        <v>16</v>
      </c>
      <c r="M1078" s="174">
        <v>19</v>
      </c>
      <c r="N1078" s="174">
        <v>23</v>
      </c>
      <c r="O1078" s="174">
        <v>29</v>
      </c>
      <c r="P1078" s="174">
        <v>31</v>
      </c>
      <c r="Q1078" s="174">
        <v>33</v>
      </c>
      <c r="R1078" s="174">
        <v>0</v>
      </c>
      <c r="S1078" s="174">
        <v>1</v>
      </c>
      <c r="T1078" s="174">
        <v>2</v>
      </c>
      <c r="U1078" s="174">
        <v>2</v>
      </c>
      <c r="V1078" s="174">
        <v>2</v>
      </c>
      <c r="W1078" s="174">
        <v>2</v>
      </c>
      <c r="X1078" s="174">
        <v>2</v>
      </c>
      <c r="Y1078" s="174">
        <v>2</v>
      </c>
      <c r="Z1078" s="174">
        <v>2</v>
      </c>
      <c r="AA1078" s="174">
        <v>2</v>
      </c>
      <c r="AB1078" s="174">
        <v>2</v>
      </c>
      <c r="AC1078" s="174">
        <v>2</v>
      </c>
      <c r="AD1078" s="174">
        <v>0</v>
      </c>
      <c r="AE1078" s="174">
        <v>2</v>
      </c>
      <c r="AF1078" s="174">
        <v>2</v>
      </c>
      <c r="AG1078" s="174">
        <v>3</v>
      </c>
      <c r="AH1078" s="174">
        <v>2</v>
      </c>
      <c r="AI1078" s="174">
        <v>4</v>
      </c>
      <c r="AJ1078" s="174">
        <v>3</v>
      </c>
      <c r="AK1078" s="174">
        <v>3</v>
      </c>
      <c r="AL1078" s="174">
        <v>4</v>
      </c>
      <c r="AM1078" s="174">
        <v>6</v>
      </c>
      <c r="AN1078" s="174">
        <v>2</v>
      </c>
      <c r="AO1078" s="174">
        <v>2</v>
      </c>
      <c r="AP1078" s="174">
        <v>0</v>
      </c>
      <c r="AQ1078" s="174">
        <v>1</v>
      </c>
      <c r="AR1078" s="174">
        <v>1</v>
      </c>
      <c r="AS1078" s="174">
        <v>0</v>
      </c>
      <c r="AT1078" s="174">
        <v>0</v>
      </c>
      <c r="AU1078" s="174">
        <v>0</v>
      </c>
      <c r="AV1078" s="174">
        <v>0</v>
      </c>
      <c r="AW1078" s="174">
        <v>0</v>
      </c>
      <c r="AX1078" s="174">
        <v>0</v>
      </c>
      <c r="AY1078" s="174">
        <v>0</v>
      </c>
      <c r="AZ1078" s="174">
        <v>0</v>
      </c>
      <c r="BA1078" s="174">
        <v>0</v>
      </c>
      <c r="BB1078" s="175">
        <f t="shared" si="315"/>
        <v>1</v>
      </c>
      <c r="BC1078" s="175">
        <f t="shared" si="315"/>
        <v>0.5</v>
      </c>
      <c r="BD1078" s="175">
        <f t="shared" si="315"/>
        <v>0.5</v>
      </c>
      <c r="BE1078" s="175">
        <f t="shared" si="315"/>
        <v>0.2857142857142857</v>
      </c>
      <c r="BF1078" s="175">
        <f t="shared" si="315"/>
        <v>0.22222222222222221</v>
      </c>
      <c r="BG1078" s="175">
        <f t="shared" si="315"/>
        <v>0.15384615384615385</v>
      </c>
      <c r="BH1078" s="175">
        <f t="shared" si="316"/>
        <v>0.125</v>
      </c>
      <c r="BI1078" s="175">
        <f t="shared" si="316"/>
        <v>0.10526315789473684</v>
      </c>
      <c r="BJ1078" s="175">
        <f t="shared" si="316"/>
        <v>8.6956521739130432E-2</v>
      </c>
      <c r="BK1078" s="175">
        <f t="shared" si="316"/>
        <v>6.8965517241379309E-2</v>
      </c>
      <c r="BL1078" s="175">
        <f t="shared" si="316"/>
        <v>6.4516129032258063E-2</v>
      </c>
      <c r="BM1078" s="175">
        <f t="shared" si="316"/>
        <v>6.0606060606060608E-2</v>
      </c>
    </row>
    <row r="1079" spans="1:65" x14ac:dyDescent="0.35">
      <c r="A1079" s="173" t="s">
        <v>81</v>
      </c>
      <c r="B1079" s="173" t="str">
        <v>DSS</v>
      </c>
      <c r="C1079" s="173" t="str">
        <v>Sales WMS SOE</v>
      </c>
      <c r="D1079" s="173" t="str">
        <v>AP</v>
      </c>
      <c r="E1079" s="173" t="str">
        <v>SULBAGTENG</v>
      </c>
      <c r="F1079" s="174">
        <v>0</v>
      </c>
      <c r="G1079" s="174">
        <v>3</v>
      </c>
      <c r="H1079" s="174">
        <v>5</v>
      </c>
      <c r="I1079" s="174">
        <v>9</v>
      </c>
      <c r="J1079" s="174">
        <v>11</v>
      </c>
      <c r="K1079" s="174">
        <v>14</v>
      </c>
      <c r="L1079" s="174">
        <v>17</v>
      </c>
      <c r="M1079" s="174">
        <v>20</v>
      </c>
      <c r="N1079" s="174">
        <v>23</v>
      </c>
      <c r="O1079" s="174">
        <v>27</v>
      </c>
      <c r="P1079" s="174">
        <v>29</v>
      </c>
      <c r="Q1079" s="174">
        <v>31</v>
      </c>
      <c r="R1079" s="174">
        <v>0</v>
      </c>
      <c r="S1079" s="174">
        <v>0</v>
      </c>
      <c r="T1079" s="174">
        <v>26</v>
      </c>
      <c r="U1079" s="174">
        <v>32</v>
      </c>
      <c r="V1079" s="174">
        <v>32</v>
      </c>
      <c r="W1079" s="174">
        <v>36</v>
      </c>
      <c r="X1079" s="174">
        <v>36</v>
      </c>
      <c r="Y1079" s="174">
        <v>36</v>
      </c>
      <c r="Z1079" s="174">
        <v>36</v>
      </c>
      <c r="AA1079" s="174">
        <v>36</v>
      </c>
      <c r="AB1079" s="174">
        <v>36</v>
      </c>
      <c r="AC1079" s="174">
        <v>36</v>
      </c>
      <c r="AD1079" s="174">
        <v>0</v>
      </c>
      <c r="AE1079" s="174">
        <v>3</v>
      </c>
      <c r="AF1079" s="174">
        <v>2</v>
      </c>
      <c r="AG1079" s="174">
        <v>4</v>
      </c>
      <c r="AH1079" s="174">
        <v>2</v>
      </c>
      <c r="AI1079" s="174">
        <v>3</v>
      </c>
      <c r="AJ1079" s="174">
        <v>3</v>
      </c>
      <c r="AK1079" s="174">
        <v>3</v>
      </c>
      <c r="AL1079" s="174">
        <v>3</v>
      </c>
      <c r="AM1079" s="174">
        <v>4</v>
      </c>
      <c r="AN1079" s="174">
        <v>2</v>
      </c>
      <c r="AO1079" s="174">
        <v>2</v>
      </c>
      <c r="AP1079" s="174">
        <v>0</v>
      </c>
      <c r="AQ1079" s="174">
        <v>0</v>
      </c>
      <c r="AR1079" s="174">
        <v>26</v>
      </c>
      <c r="AS1079" s="174">
        <v>6</v>
      </c>
      <c r="AT1079" s="174">
        <v>0</v>
      </c>
      <c r="AU1079" s="174">
        <v>4</v>
      </c>
      <c r="AV1079" s="174">
        <v>0</v>
      </c>
      <c r="AW1079" s="174">
        <v>0</v>
      </c>
      <c r="AX1079" s="174">
        <v>0</v>
      </c>
      <c r="AY1079" s="174">
        <v>0</v>
      </c>
      <c r="AZ1079" s="174">
        <v>0</v>
      </c>
      <c r="BA1079" s="174">
        <v>0</v>
      </c>
      <c r="BB1079" s="175">
        <f t="shared" si="315"/>
        <v>1</v>
      </c>
      <c r="BC1079" s="175">
        <f t="shared" si="315"/>
        <v>0</v>
      </c>
      <c r="BD1079" s="175">
        <f t="shared" si="315"/>
        <v>5.2</v>
      </c>
      <c r="BE1079" s="175">
        <f t="shared" si="315"/>
        <v>3.5555555555555554</v>
      </c>
      <c r="BF1079" s="175">
        <f t="shared" si="315"/>
        <v>2.9090909090909092</v>
      </c>
      <c r="BG1079" s="175">
        <f t="shared" si="315"/>
        <v>2.5714285714285716</v>
      </c>
      <c r="BH1079" s="175">
        <f t="shared" si="316"/>
        <v>2.1176470588235294</v>
      </c>
      <c r="BI1079" s="175">
        <f t="shared" si="316"/>
        <v>1.8</v>
      </c>
      <c r="BJ1079" s="175">
        <f t="shared" si="316"/>
        <v>1.5652173913043479</v>
      </c>
      <c r="BK1079" s="175">
        <f t="shared" si="316"/>
        <v>1.3333333333333333</v>
      </c>
      <c r="BL1079" s="175">
        <f t="shared" si="316"/>
        <v>1.2413793103448276</v>
      </c>
      <c r="BM1079" s="175">
        <f t="shared" si="316"/>
        <v>1.1612903225806452</v>
      </c>
    </row>
    <row r="1080" spans="1:65" x14ac:dyDescent="0.35">
      <c r="A1080" s="173" t="s">
        <v>81</v>
      </c>
      <c r="B1080" s="173" t="str">
        <v>DSS</v>
      </c>
      <c r="C1080" s="173" t="str">
        <v>Sales WMS SOE</v>
      </c>
      <c r="D1080" s="173" t="str">
        <v>AP</v>
      </c>
      <c r="E1080" s="173" t="str">
        <v>SUMALUT</v>
      </c>
      <c r="F1080" s="174">
        <v>0</v>
      </c>
      <c r="G1080" s="174">
        <v>2</v>
      </c>
      <c r="H1080" s="174">
        <v>4</v>
      </c>
      <c r="I1080" s="174">
        <v>7</v>
      </c>
      <c r="J1080" s="174">
        <v>9</v>
      </c>
      <c r="K1080" s="174">
        <v>11</v>
      </c>
      <c r="L1080" s="174">
        <v>13</v>
      </c>
      <c r="M1080" s="174">
        <v>15</v>
      </c>
      <c r="N1080" s="174">
        <v>18</v>
      </c>
      <c r="O1080" s="174">
        <v>21</v>
      </c>
      <c r="P1080" s="174">
        <v>23</v>
      </c>
      <c r="Q1080" s="174">
        <v>25</v>
      </c>
      <c r="R1080" s="174">
        <v>0</v>
      </c>
      <c r="S1080" s="174">
        <v>0</v>
      </c>
      <c r="T1080" s="174">
        <v>0</v>
      </c>
      <c r="U1080" s="174">
        <v>0</v>
      </c>
      <c r="V1080" s="174">
        <v>0</v>
      </c>
      <c r="W1080" s="174">
        <v>0</v>
      </c>
      <c r="X1080" s="174">
        <v>0</v>
      </c>
      <c r="Y1080" s="174">
        <v>0</v>
      </c>
      <c r="Z1080" s="174">
        <v>0</v>
      </c>
      <c r="AA1080" s="174">
        <v>0</v>
      </c>
      <c r="AB1080" s="174">
        <v>0</v>
      </c>
      <c r="AC1080" s="174">
        <v>0</v>
      </c>
      <c r="AD1080" s="174">
        <v>0</v>
      </c>
      <c r="AE1080" s="174">
        <v>2</v>
      </c>
      <c r="AF1080" s="174">
        <v>2</v>
      </c>
      <c r="AG1080" s="174">
        <v>3</v>
      </c>
      <c r="AH1080" s="174">
        <v>2</v>
      </c>
      <c r="AI1080" s="174">
        <v>2</v>
      </c>
      <c r="AJ1080" s="174">
        <v>2</v>
      </c>
      <c r="AK1080" s="174">
        <v>2</v>
      </c>
      <c r="AL1080" s="174">
        <v>3</v>
      </c>
      <c r="AM1080" s="174">
        <v>3</v>
      </c>
      <c r="AN1080" s="174">
        <v>2</v>
      </c>
      <c r="AO1080" s="174">
        <v>2</v>
      </c>
      <c r="AP1080" s="174">
        <v>0</v>
      </c>
      <c r="AQ1080" s="174">
        <v>0</v>
      </c>
      <c r="AR1080" s="174">
        <v>0</v>
      </c>
      <c r="AS1080" s="174">
        <v>0</v>
      </c>
      <c r="AT1080" s="174">
        <v>0</v>
      </c>
      <c r="AU1080" s="174">
        <v>0</v>
      </c>
      <c r="AV1080" s="174">
        <v>0</v>
      </c>
      <c r="AW1080" s="174">
        <v>0</v>
      </c>
      <c r="AX1080" s="174">
        <v>0</v>
      </c>
      <c r="AY1080" s="174">
        <v>0</v>
      </c>
      <c r="AZ1080" s="174">
        <v>0</v>
      </c>
      <c r="BA1080" s="174">
        <v>0</v>
      </c>
      <c r="BB1080" s="175">
        <f t="shared" si="315"/>
        <v>1</v>
      </c>
      <c r="BC1080" s="175">
        <f t="shared" si="315"/>
        <v>0</v>
      </c>
      <c r="BD1080" s="175">
        <f t="shared" si="315"/>
        <v>0</v>
      </c>
      <c r="BE1080" s="175">
        <f t="shared" si="315"/>
        <v>0</v>
      </c>
      <c r="BF1080" s="175">
        <f t="shared" si="315"/>
        <v>0</v>
      </c>
      <c r="BG1080" s="175">
        <f t="shared" si="315"/>
        <v>0</v>
      </c>
      <c r="BH1080" s="175">
        <f t="shared" si="316"/>
        <v>0</v>
      </c>
      <c r="BI1080" s="175">
        <f t="shared" si="316"/>
        <v>0</v>
      </c>
      <c r="BJ1080" s="175">
        <f t="shared" si="316"/>
        <v>0</v>
      </c>
      <c r="BK1080" s="175">
        <f t="shared" si="316"/>
        <v>0</v>
      </c>
      <c r="BL1080" s="175">
        <f t="shared" si="316"/>
        <v>0</v>
      </c>
      <c r="BM1080" s="175">
        <f t="shared" si="316"/>
        <v>0</v>
      </c>
    </row>
    <row r="1081" spans="1:65" x14ac:dyDescent="0.35">
      <c r="A1081" s="170" t="s">
        <v>81</v>
      </c>
      <c r="B1081" s="170" t="str">
        <v>DSS</v>
      </c>
      <c r="C1081" s="170" t="str">
        <v>Sales Bandwith SOE</v>
      </c>
      <c r="D1081" s="170" t="str">
        <v>Mbps</v>
      </c>
      <c r="E1081" s="170" t="str">
        <v>TR5</v>
      </c>
      <c r="F1081" s="171">
        <v>0</v>
      </c>
      <c r="G1081" s="171">
        <v>3000</v>
      </c>
      <c r="H1081" s="171">
        <v>5189</v>
      </c>
      <c r="I1081" s="171">
        <v>8019</v>
      </c>
      <c r="J1081" s="171">
        <v>10315</v>
      </c>
      <c r="K1081" s="171">
        <v>13125</v>
      </c>
      <c r="L1081" s="171">
        <v>16265</v>
      </c>
      <c r="M1081" s="171">
        <v>19025</v>
      </c>
      <c r="N1081" s="171">
        <v>21904</v>
      </c>
      <c r="O1081" s="171">
        <v>24791</v>
      </c>
      <c r="P1081" s="171">
        <v>27572</v>
      </c>
      <c r="Q1081" s="171">
        <v>30349</v>
      </c>
      <c r="R1081" s="171">
        <v>1612.9</v>
      </c>
      <c r="S1081" s="171">
        <v>4112.8999999999996</v>
      </c>
      <c r="T1081" s="171">
        <v>9811.9</v>
      </c>
      <c r="U1081" s="171">
        <v>11386.9</v>
      </c>
      <c r="V1081" s="171">
        <v>19156.900000000001</v>
      </c>
      <c r="W1081" s="171">
        <v>21164.476000000002</v>
      </c>
      <c r="X1081" s="171">
        <v>21164.476000000002</v>
      </c>
      <c r="Y1081" s="171">
        <v>21164.476000000002</v>
      </c>
      <c r="Z1081" s="171">
        <v>21164.476000000002</v>
      </c>
      <c r="AA1081" s="171">
        <v>21164.476000000002</v>
      </c>
      <c r="AB1081" s="171">
        <v>21164.476000000002</v>
      </c>
      <c r="AC1081" s="171">
        <v>21164.476000000002</v>
      </c>
      <c r="AD1081" s="171">
        <v>0</v>
      </c>
      <c r="AE1081" s="171">
        <v>3000</v>
      </c>
      <c r="AF1081" s="171">
        <v>2189</v>
      </c>
      <c r="AG1081" s="171">
        <v>2830</v>
      </c>
      <c r="AH1081" s="171">
        <v>2296</v>
      </c>
      <c r="AI1081" s="171">
        <v>2810</v>
      </c>
      <c r="AJ1081" s="171">
        <v>3140</v>
      </c>
      <c r="AK1081" s="171">
        <v>2760</v>
      </c>
      <c r="AL1081" s="171">
        <v>2879</v>
      </c>
      <c r="AM1081" s="171">
        <v>2887</v>
      </c>
      <c r="AN1081" s="171">
        <v>2781</v>
      </c>
      <c r="AO1081" s="171">
        <v>2777</v>
      </c>
      <c r="AP1081" s="171">
        <v>1612.9</v>
      </c>
      <c r="AQ1081" s="171">
        <v>2500</v>
      </c>
      <c r="AR1081" s="171">
        <v>5699</v>
      </c>
      <c r="AS1081" s="171">
        <v>1575</v>
      </c>
      <c r="AT1081" s="171">
        <v>7770</v>
      </c>
      <c r="AU1081" s="171">
        <v>2007.576</v>
      </c>
      <c r="AV1081" s="171">
        <v>0</v>
      </c>
      <c r="AW1081" s="171">
        <v>0</v>
      </c>
      <c r="AX1081" s="171">
        <v>0</v>
      </c>
      <c r="AY1081" s="171">
        <v>0</v>
      </c>
      <c r="AZ1081" s="171">
        <v>0</v>
      </c>
      <c r="BA1081" s="171">
        <v>0</v>
      </c>
      <c r="BB1081" s="172">
        <f t="shared" si="315"/>
        <v>1</v>
      </c>
      <c r="BC1081" s="172">
        <f t="shared" si="315"/>
        <v>1.3709666666666664</v>
      </c>
      <c r="BD1081" s="172">
        <f t="shared" si="315"/>
        <v>1.8909038350356522</v>
      </c>
      <c r="BE1081" s="172">
        <f t="shared" si="315"/>
        <v>1.4199900236937273</v>
      </c>
      <c r="BF1081" s="172">
        <f t="shared" si="315"/>
        <v>1.8571885603490064</v>
      </c>
      <c r="BG1081" s="172">
        <f t="shared" si="315"/>
        <v>1.6125315047619049</v>
      </c>
      <c r="BH1081" s="172">
        <f t="shared" si="316"/>
        <v>1.3012281586228098</v>
      </c>
      <c r="BI1081" s="172">
        <f t="shared" si="316"/>
        <v>1.1124560315374508</v>
      </c>
      <c r="BJ1081" s="172">
        <f t="shared" si="316"/>
        <v>0.96623794740686642</v>
      </c>
      <c r="BK1081" s="172">
        <f t="shared" si="316"/>
        <v>0.85371610665160758</v>
      </c>
      <c r="BL1081" s="172">
        <f t="shared" si="316"/>
        <v>0.76760757290004356</v>
      </c>
      <c r="BM1081" s="172">
        <f t="shared" si="316"/>
        <v>0.69736979801640919</v>
      </c>
    </row>
    <row r="1082" spans="1:65" x14ac:dyDescent="0.35">
      <c r="A1082" s="173" t="s">
        <v>81</v>
      </c>
      <c r="B1082" s="173" t="str">
        <v>DSS</v>
      </c>
      <c r="C1082" s="173" t="str">
        <v>Sales Bandwith SOE</v>
      </c>
      <c r="D1082" s="173" t="str">
        <v>Mbps</v>
      </c>
      <c r="E1082" s="173" t="str">
        <v>PAPUA</v>
      </c>
      <c r="F1082" s="174">
        <v>0</v>
      </c>
      <c r="G1082" s="174">
        <v>321</v>
      </c>
      <c r="H1082" s="174">
        <v>555</v>
      </c>
      <c r="I1082" s="174">
        <v>858</v>
      </c>
      <c r="J1082" s="174">
        <v>1103</v>
      </c>
      <c r="K1082" s="174">
        <v>1404</v>
      </c>
      <c r="L1082" s="174">
        <v>1739</v>
      </c>
      <c r="M1082" s="174">
        <v>2033</v>
      </c>
      <c r="N1082" s="174">
        <v>2341</v>
      </c>
      <c r="O1082" s="174">
        <v>2649</v>
      </c>
      <c r="P1082" s="174">
        <v>2946</v>
      </c>
      <c r="Q1082" s="174">
        <v>3243</v>
      </c>
      <c r="R1082" s="174">
        <v>261.3</v>
      </c>
      <c r="S1082" s="174">
        <v>261.3</v>
      </c>
      <c r="T1082" s="174">
        <v>261.3</v>
      </c>
      <c r="U1082" s="174">
        <v>261.3</v>
      </c>
      <c r="V1082" s="174">
        <v>2066.3000000000002</v>
      </c>
      <c r="W1082" s="174">
        <v>2071.748</v>
      </c>
      <c r="X1082" s="174">
        <v>2071.748</v>
      </c>
      <c r="Y1082" s="174">
        <v>2071.748</v>
      </c>
      <c r="Z1082" s="174">
        <v>2071.748</v>
      </c>
      <c r="AA1082" s="174">
        <v>2071.748</v>
      </c>
      <c r="AB1082" s="174">
        <v>2071.748</v>
      </c>
      <c r="AC1082" s="174">
        <v>2071.748</v>
      </c>
      <c r="AD1082" s="174">
        <v>0</v>
      </c>
      <c r="AE1082" s="174">
        <v>321</v>
      </c>
      <c r="AF1082" s="174">
        <v>234</v>
      </c>
      <c r="AG1082" s="174">
        <v>303</v>
      </c>
      <c r="AH1082" s="174">
        <v>245</v>
      </c>
      <c r="AI1082" s="174">
        <v>301</v>
      </c>
      <c r="AJ1082" s="174">
        <v>335</v>
      </c>
      <c r="AK1082" s="174">
        <v>294</v>
      </c>
      <c r="AL1082" s="174">
        <v>308</v>
      </c>
      <c r="AM1082" s="174">
        <v>308</v>
      </c>
      <c r="AN1082" s="174">
        <v>297</v>
      </c>
      <c r="AO1082" s="174">
        <v>297</v>
      </c>
      <c r="AP1082" s="174">
        <v>261.3</v>
      </c>
      <c r="AQ1082" s="174">
        <v>0</v>
      </c>
      <c r="AR1082" s="174">
        <v>0</v>
      </c>
      <c r="AS1082" s="174">
        <v>0</v>
      </c>
      <c r="AT1082" s="174">
        <v>1805</v>
      </c>
      <c r="AU1082" s="174">
        <v>5.4480000000000004</v>
      </c>
      <c r="AV1082" s="174">
        <v>0</v>
      </c>
      <c r="AW1082" s="174">
        <v>0</v>
      </c>
      <c r="AX1082" s="174">
        <v>0</v>
      </c>
      <c r="AY1082" s="174">
        <v>0</v>
      </c>
      <c r="AZ1082" s="174">
        <v>0</v>
      </c>
      <c r="BA1082" s="174">
        <v>0</v>
      </c>
      <c r="BB1082" s="175">
        <f t="shared" si="315"/>
        <v>1</v>
      </c>
      <c r="BC1082" s="175">
        <f t="shared" si="315"/>
        <v>0.81401869158878504</v>
      </c>
      <c r="BD1082" s="175">
        <f t="shared" si="315"/>
        <v>0.47081081081081083</v>
      </c>
      <c r="BE1082" s="175">
        <f t="shared" si="315"/>
        <v>0.30454545454545456</v>
      </c>
      <c r="BF1082" s="175">
        <f t="shared" si="315"/>
        <v>1.873345421577516</v>
      </c>
      <c r="BG1082" s="175">
        <f t="shared" si="315"/>
        <v>1.4756039886039887</v>
      </c>
      <c r="BH1082" s="175">
        <f t="shared" si="316"/>
        <v>1.1913444508338125</v>
      </c>
      <c r="BI1082" s="175">
        <f t="shared" si="316"/>
        <v>1.0190595179537629</v>
      </c>
      <c r="BJ1082" s="175">
        <f t="shared" si="316"/>
        <v>0.88498419478855195</v>
      </c>
      <c r="BK1082" s="175">
        <f t="shared" si="316"/>
        <v>0.78208682521706308</v>
      </c>
      <c r="BL1082" s="175">
        <f t="shared" si="316"/>
        <v>0.70324100475220641</v>
      </c>
      <c r="BM1082" s="175">
        <f t="shared" si="316"/>
        <v>0.63883687943262413</v>
      </c>
    </row>
    <row r="1083" spans="1:65" x14ac:dyDescent="0.35">
      <c r="A1083" s="173" t="s">
        <v>81</v>
      </c>
      <c r="B1083" s="173" t="str">
        <v>DSS</v>
      </c>
      <c r="C1083" s="173" t="str">
        <v>Sales Bandwith SOE</v>
      </c>
      <c r="D1083" s="173" t="str">
        <v>Mbps</v>
      </c>
      <c r="E1083" s="173" t="str">
        <v>PAPUA BARAT</v>
      </c>
      <c r="F1083" s="174">
        <v>0</v>
      </c>
      <c r="G1083" s="174">
        <v>472</v>
      </c>
      <c r="H1083" s="174">
        <v>818</v>
      </c>
      <c r="I1083" s="174">
        <v>1265</v>
      </c>
      <c r="J1083" s="174">
        <v>1627</v>
      </c>
      <c r="K1083" s="174">
        <v>2070</v>
      </c>
      <c r="L1083" s="174">
        <v>2565</v>
      </c>
      <c r="M1083" s="174">
        <v>3000</v>
      </c>
      <c r="N1083" s="174">
        <v>3454</v>
      </c>
      <c r="O1083" s="174">
        <v>3909</v>
      </c>
      <c r="P1083" s="174">
        <v>4348</v>
      </c>
      <c r="Q1083" s="174">
        <v>4786</v>
      </c>
      <c r="R1083" s="174">
        <v>0.1</v>
      </c>
      <c r="S1083" s="174">
        <v>2000.1</v>
      </c>
      <c r="T1083" s="174">
        <v>2000.1</v>
      </c>
      <c r="U1083" s="174">
        <v>2025.1</v>
      </c>
      <c r="V1083" s="174">
        <v>2105.1</v>
      </c>
      <c r="W1083" s="174">
        <v>2105.1</v>
      </c>
      <c r="X1083" s="174">
        <v>2105.1</v>
      </c>
      <c r="Y1083" s="174">
        <v>2105.1</v>
      </c>
      <c r="Z1083" s="174">
        <v>2105.1</v>
      </c>
      <c r="AA1083" s="174">
        <v>2105.1</v>
      </c>
      <c r="AB1083" s="174">
        <v>2105.1</v>
      </c>
      <c r="AC1083" s="174">
        <v>2105.1</v>
      </c>
      <c r="AD1083" s="174">
        <v>0</v>
      </c>
      <c r="AE1083" s="174">
        <v>472</v>
      </c>
      <c r="AF1083" s="174">
        <v>346</v>
      </c>
      <c r="AG1083" s="174">
        <v>447</v>
      </c>
      <c r="AH1083" s="174">
        <v>362</v>
      </c>
      <c r="AI1083" s="174">
        <v>443</v>
      </c>
      <c r="AJ1083" s="174">
        <v>495</v>
      </c>
      <c r="AK1083" s="174">
        <v>435</v>
      </c>
      <c r="AL1083" s="174">
        <v>454</v>
      </c>
      <c r="AM1083" s="174">
        <v>455</v>
      </c>
      <c r="AN1083" s="174">
        <v>439</v>
      </c>
      <c r="AO1083" s="174">
        <v>438</v>
      </c>
      <c r="AP1083" s="174">
        <v>0.1</v>
      </c>
      <c r="AQ1083" s="174">
        <v>2000</v>
      </c>
      <c r="AR1083" s="174">
        <v>0</v>
      </c>
      <c r="AS1083" s="174">
        <v>25</v>
      </c>
      <c r="AT1083" s="174">
        <v>80</v>
      </c>
      <c r="AU1083" s="174">
        <v>0</v>
      </c>
      <c r="AV1083" s="174">
        <v>0</v>
      </c>
      <c r="AW1083" s="174">
        <v>0</v>
      </c>
      <c r="AX1083" s="174">
        <v>0</v>
      </c>
      <c r="AY1083" s="174">
        <v>0</v>
      </c>
      <c r="AZ1083" s="174">
        <v>0</v>
      </c>
      <c r="BA1083" s="174">
        <v>0</v>
      </c>
      <c r="BB1083" s="175">
        <f t="shared" si="315"/>
        <v>1</v>
      </c>
      <c r="BC1083" s="175">
        <f t="shared" si="315"/>
        <v>4.2374999999999998</v>
      </c>
      <c r="BD1083" s="175">
        <f t="shared" si="315"/>
        <v>2.4451100244498778</v>
      </c>
      <c r="BE1083" s="175">
        <f t="shared" si="315"/>
        <v>1.6008695652173912</v>
      </c>
      <c r="BF1083" s="175">
        <f t="shared" si="315"/>
        <v>1.2938537185003072</v>
      </c>
      <c r="BG1083" s="175">
        <f t="shared" si="315"/>
        <v>1.0169565217391303</v>
      </c>
      <c r="BH1083" s="175">
        <f t="shared" si="316"/>
        <v>0.82070175438596493</v>
      </c>
      <c r="BI1083" s="175">
        <f t="shared" si="316"/>
        <v>0.70169999999999999</v>
      </c>
      <c r="BJ1083" s="175">
        <f t="shared" si="316"/>
        <v>0.60946728430804864</v>
      </c>
      <c r="BK1083" s="175">
        <f t="shared" si="316"/>
        <v>0.53852647735993853</v>
      </c>
      <c r="BL1083" s="175">
        <f t="shared" si="316"/>
        <v>0.48415363385464577</v>
      </c>
      <c r="BM1083" s="175">
        <f t="shared" si="316"/>
        <v>0.43984538236523191</v>
      </c>
    </row>
    <row r="1084" spans="1:65" x14ac:dyDescent="0.35">
      <c r="A1084" s="173" t="s">
        <v>81</v>
      </c>
      <c r="B1084" s="173" t="str">
        <v>DSS</v>
      </c>
      <c r="C1084" s="173" t="str">
        <v>Sales Bandwith SOE</v>
      </c>
      <c r="D1084" s="173" t="str">
        <v>Mbps</v>
      </c>
      <c r="E1084" s="173" t="str">
        <v>SULBAGSEL</v>
      </c>
      <c r="F1084" s="174">
        <v>0</v>
      </c>
      <c r="G1084" s="174">
        <v>925</v>
      </c>
      <c r="H1084" s="174">
        <v>1600</v>
      </c>
      <c r="I1084" s="174">
        <v>2473</v>
      </c>
      <c r="J1084" s="174">
        <v>3181</v>
      </c>
      <c r="K1084" s="174">
        <v>4047</v>
      </c>
      <c r="L1084" s="174">
        <v>5016</v>
      </c>
      <c r="M1084" s="174">
        <v>5868</v>
      </c>
      <c r="N1084" s="174">
        <v>6756</v>
      </c>
      <c r="O1084" s="174">
        <v>7647</v>
      </c>
      <c r="P1084" s="174">
        <v>8504</v>
      </c>
      <c r="Q1084" s="174">
        <v>9360</v>
      </c>
      <c r="R1084" s="174">
        <v>1250</v>
      </c>
      <c r="S1084" s="174">
        <v>1250</v>
      </c>
      <c r="T1084" s="174">
        <v>2510.5</v>
      </c>
      <c r="U1084" s="174">
        <v>3845.5</v>
      </c>
      <c r="V1084" s="174">
        <v>7240.5</v>
      </c>
      <c r="W1084" s="174">
        <v>7240.5</v>
      </c>
      <c r="X1084" s="174">
        <v>7240.5</v>
      </c>
      <c r="Y1084" s="174">
        <v>7240.5</v>
      </c>
      <c r="Z1084" s="174">
        <v>7240.5</v>
      </c>
      <c r="AA1084" s="174">
        <v>7240.5</v>
      </c>
      <c r="AB1084" s="174">
        <v>7240.5</v>
      </c>
      <c r="AC1084" s="174">
        <v>7240.5</v>
      </c>
      <c r="AD1084" s="174">
        <v>0</v>
      </c>
      <c r="AE1084" s="174">
        <v>925</v>
      </c>
      <c r="AF1084" s="174">
        <v>675</v>
      </c>
      <c r="AG1084" s="174">
        <v>873</v>
      </c>
      <c r="AH1084" s="174">
        <v>708</v>
      </c>
      <c r="AI1084" s="174">
        <v>866</v>
      </c>
      <c r="AJ1084" s="174">
        <v>969</v>
      </c>
      <c r="AK1084" s="174">
        <v>852</v>
      </c>
      <c r="AL1084" s="174">
        <v>888</v>
      </c>
      <c r="AM1084" s="174">
        <v>891</v>
      </c>
      <c r="AN1084" s="174">
        <v>857</v>
      </c>
      <c r="AO1084" s="174">
        <v>856</v>
      </c>
      <c r="AP1084" s="174">
        <v>1250</v>
      </c>
      <c r="AQ1084" s="174">
        <v>0</v>
      </c>
      <c r="AR1084" s="174">
        <v>1260.5</v>
      </c>
      <c r="AS1084" s="174">
        <v>1335</v>
      </c>
      <c r="AT1084" s="174">
        <v>3395</v>
      </c>
      <c r="AU1084" s="174">
        <v>0</v>
      </c>
      <c r="AV1084" s="174">
        <v>0</v>
      </c>
      <c r="AW1084" s="174">
        <v>0</v>
      </c>
      <c r="AX1084" s="174">
        <v>0</v>
      </c>
      <c r="AY1084" s="174">
        <v>0</v>
      </c>
      <c r="AZ1084" s="174">
        <v>0</v>
      </c>
      <c r="BA1084" s="174">
        <v>0</v>
      </c>
      <c r="BB1084" s="175">
        <f t="shared" si="315"/>
        <v>1</v>
      </c>
      <c r="BC1084" s="175">
        <f t="shared" si="315"/>
        <v>1.3513513513513513</v>
      </c>
      <c r="BD1084" s="175">
        <f t="shared" si="315"/>
        <v>1.5690625</v>
      </c>
      <c r="BE1084" s="175">
        <f t="shared" si="315"/>
        <v>1.5549939344925192</v>
      </c>
      <c r="BF1084" s="175">
        <f t="shared" si="315"/>
        <v>2.2761710154039609</v>
      </c>
      <c r="BG1084" s="175">
        <f t="shared" si="315"/>
        <v>1.7891030392883618</v>
      </c>
      <c r="BH1084" s="175">
        <f t="shared" si="316"/>
        <v>1.4434808612440191</v>
      </c>
      <c r="BI1084" s="175">
        <f t="shared" si="316"/>
        <v>1.2338957055214723</v>
      </c>
      <c r="BJ1084" s="175">
        <f t="shared" si="316"/>
        <v>1.0717140319715808</v>
      </c>
      <c r="BK1084" s="175">
        <f t="shared" si="316"/>
        <v>0.94684189878383684</v>
      </c>
      <c r="BL1084" s="175">
        <f t="shared" si="316"/>
        <v>0.8514228598306679</v>
      </c>
      <c r="BM1084" s="175">
        <f t="shared" si="316"/>
        <v>0.77355769230769234</v>
      </c>
    </row>
    <row r="1085" spans="1:65" x14ac:dyDescent="0.35">
      <c r="A1085" s="173" t="s">
        <v>81</v>
      </c>
      <c r="B1085" s="173" t="str">
        <v>DSS</v>
      </c>
      <c r="C1085" s="173" t="str">
        <v>Sales Bandwith SOE</v>
      </c>
      <c r="D1085" s="173" t="str">
        <v>Mbps</v>
      </c>
      <c r="E1085" s="173" t="str">
        <v>SULBAGTENG</v>
      </c>
      <c r="F1085" s="174">
        <v>0</v>
      </c>
      <c r="G1085" s="174">
        <v>760</v>
      </c>
      <c r="H1085" s="174">
        <v>1314</v>
      </c>
      <c r="I1085" s="174">
        <v>2030</v>
      </c>
      <c r="J1085" s="174">
        <v>2612</v>
      </c>
      <c r="K1085" s="174">
        <v>3324</v>
      </c>
      <c r="L1085" s="174">
        <v>4119</v>
      </c>
      <c r="M1085" s="174">
        <v>4818</v>
      </c>
      <c r="N1085" s="174">
        <v>5547</v>
      </c>
      <c r="O1085" s="174">
        <v>6278</v>
      </c>
      <c r="P1085" s="174">
        <v>6983</v>
      </c>
      <c r="Q1085" s="174">
        <v>7687</v>
      </c>
      <c r="R1085" s="174">
        <v>1.5</v>
      </c>
      <c r="S1085" s="174">
        <v>1.5</v>
      </c>
      <c r="T1085" s="174">
        <v>4428.1000000000004</v>
      </c>
      <c r="U1085" s="174">
        <v>4628.1000000000004</v>
      </c>
      <c r="V1085" s="174">
        <v>5418.1</v>
      </c>
      <c r="W1085" s="174">
        <v>5520.2280000000001</v>
      </c>
      <c r="X1085" s="174">
        <v>5520.2280000000001</v>
      </c>
      <c r="Y1085" s="174">
        <v>5520.2280000000001</v>
      </c>
      <c r="Z1085" s="174">
        <v>5520.2280000000001</v>
      </c>
      <c r="AA1085" s="174">
        <v>5520.2280000000001</v>
      </c>
      <c r="AB1085" s="174">
        <v>5520.2280000000001</v>
      </c>
      <c r="AC1085" s="174">
        <v>5520.2280000000001</v>
      </c>
      <c r="AD1085" s="174">
        <v>0</v>
      </c>
      <c r="AE1085" s="174">
        <v>760</v>
      </c>
      <c r="AF1085" s="174">
        <v>554</v>
      </c>
      <c r="AG1085" s="174">
        <v>716</v>
      </c>
      <c r="AH1085" s="174">
        <v>582</v>
      </c>
      <c r="AI1085" s="174">
        <v>712</v>
      </c>
      <c r="AJ1085" s="174">
        <v>795</v>
      </c>
      <c r="AK1085" s="174">
        <v>699</v>
      </c>
      <c r="AL1085" s="174">
        <v>729</v>
      </c>
      <c r="AM1085" s="174">
        <v>731</v>
      </c>
      <c r="AN1085" s="174">
        <v>705</v>
      </c>
      <c r="AO1085" s="174">
        <v>704</v>
      </c>
      <c r="AP1085" s="174">
        <v>1.5</v>
      </c>
      <c r="AQ1085" s="174">
        <v>0</v>
      </c>
      <c r="AR1085" s="174">
        <v>4426.6000000000004</v>
      </c>
      <c r="AS1085" s="174">
        <v>200</v>
      </c>
      <c r="AT1085" s="174">
        <v>790</v>
      </c>
      <c r="AU1085" s="174">
        <v>102.128</v>
      </c>
      <c r="AV1085" s="174">
        <v>0</v>
      </c>
      <c r="AW1085" s="174">
        <v>0</v>
      </c>
      <c r="AX1085" s="174">
        <v>0</v>
      </c>
      <c r="AY1085" s="174">
        <v>0</v>
      </c>
      <c r="AZ1085" s="174">
        <v>0</v>
      </c>
      <c r="BA1085" s="174">
        <v>0</v>
      </c>
      <c r="BB1085" s="175">
        <f t="shared" si="315"/>
        <v>1</v>
      </c>
      <c r="BC1085" s="175">
        <f t="shared" si="315"/>
        <v>1.9736842105263159E-3</v>
      </c>
      <c r="BD1085" s="175">
        <f t="shared" si="315"/>
        <v>3.3699391171993915</v>
      </c>
      <c r="BE1085" s="175">
        <f t="shared" si="315"/>
        <v>2.2798522167487687</v>
      </c>
      <c r="BF1085" s="175">
        <f t="shared" si="315"/>
        <v>2.0743108728943338</v>
      </c>
      <c r="BG1085" s="175">
        <f t="shared" si="315"/>
        <v>1.6607184115523466</v>
      </c>
      <c r="BH1085" s="175">
        <f t="shared" si="316"/>
        <v>1.3401864530225782</v>
      </c>
      <c r="BI1085" s="175">
        <f t="shared" si="316"/>
        <v>1.1457509339975094</v>
      </c>
      <c r="BJ1085" s="175">
        <f t="shared" si="316"/>
        <v>0.99517360735532723</v>
      </c>
      <c r="BK1085" s="175">
        <f t="shared" si="316"/>
        <v>0.87929722841669322</v>
      </c>
      <c r="BL1085" s="175">
        <f t="shared" si="316"/>
        <v>0.79052384362022055</v>
      </c>
      <c r="BM1085" s="175">
        <f t="shared" si="316"/>
        <v>0.71812514635098224</v>
      </c>
    </row>
    <row r="1086" spans="1:65" x14ac:dyDescent="0.35">
      <c r="A1086" s="173" t="s">
        <v>81</v>
      </c>
      <c r="B1086" s="173" t="str">
        <v>DSS</v>
      </c>
      <c r="C1086" s="173" t="str">
        <v>Sales Bandwith SOE</v>
      </c>
      <c r="D1086" s="173" t="str">
        <v>Mbps</v>
      </c>
      <c r="E1086" s="173" t="str">
        <v>SUMALUT</v>
      </c>
      <c r="F1086" s="174">
        <v>0</v>
      </c>
      <c r="G1086" s="174">
        <v>522</v>
      </c>
      <c r="H1086" s="174">
        <v>902</v>
      </c>
      <c r="I1086" s="174">
        <v>1393</v>
      </c>
      <c r="J1086" s="174">
        <v>1792</v>
      </c>
      <c r="K1086" s="174">
        <v>2280</v>
      </c>
      <c r="L1086" s="174">
        <v>2826</v>
      </c>
      <c r="M1086" s="174">
        <v>3306</v>
      </c>
      <c r="N1086" s="174">
        <v>3806</v>
      </c>
      <c r="O1086" s="174">
        <v>4308</v>
      </c>
      <c r="P1086" s="174">
        <v>4791</v>
      </c>
      <c r="Q1086" s="174">
        <v>5273</v>
      </c>
      <c r="R1086" s="174">
        <v>100</v>
      </c>
      <c r="S1086" s="174">
        <v>600</v>
      </c>
      <c r="T1086" s="174">
        <v>611.9</v>
      </c>
      <c r="U1086" s="174">
        <v>626.9</v>
      </c>
      <c r="V1086" s="174">
        <v>2326.9</v>
      </c>
      <c r="W1086" s="174">
        <v>4226.8999999999996</v>
      </c>
      <c r="X1086" s="174">
        <v>4226.8999999999996</v>
      </c>
      <c r="Y1086" s="174">
        <v>4226.8999999999996</v>
      </c>
      <c r="Z1086" s="174">
        <v>4226.8999999999996</v>
      </c>
      <c r="AA1086" s="174">
        <v>4226.8999999999996</v>
      </c>
      <c r="AB1086" s="174">
        <v>4226.8999999999996</v>
      </c>
      <c r="AC1086" s="174">
        <v>4226.8999999999996</v>
      </c>
      <c r="AD1086" s="174">
        <v>0</v>
      </c>
      <c r="AE1086" s="174">
        <v>522</v>
      </c>
      <c r="AF1086" s="174">
        <v>380</v>
      </c>
      <c r="AG1086" s="174">
        <v>491</v>
      </c>
      <c r="AH1086" s="174">
        <v>399</v>
      </c>
      <c r="AI1086" s="174">
        <v>488</v>
      </c>
      <c r="AJ1086" s="174">
        <v>546</v>
      </c>
      <c r="AK1086" s="174">
        <v>480</v>
      </c>
      <c r="AL1086" s="174">
        <v>500</v>
      </c>
      <c r="AM1086" s="174">
        <v>502</v>
      </c>
      <c r="AN1086" s="174">
        <v>483</v>
      </c>
      <c r="AO1086" s="174">
        <v>482</v>
      </c>
      <c r="AP1086" s="174">
        <v>100</v>
      </c>
      <c r="AQ1086" s="174">
        <v>500</v>
      </c>
      <c r="AR1086" s="174">
        <v>11.9</v>
      </c>
      <c r="AS1086" s="174">
        <v>15</v>
      </c>
      <c r="AT1086" s="174">
        <v>1700</v>
      </c>
      <c r="AU1086" s="174">
        <v>1900</v>
      </c>
      <c r="AV1086" s="174">
        <v>0</v>
      </c>
      <c r="AW1086" s="174">
        <v>0</v>
      </c>
      <c r="AX1086" s="174">
        <v>0</v>
      </c>
      <c r="AY1086" s="174">
        <v>0</v>
      </c>
      <c r="AZ1086" s="174">
        <v>0</v>
      </c>
      <c r="BA1086" s="174">
        <v>0</v>
      </c>
      <c r="BB1086" s="175">
        <f t="shared" si="315"/>
        <v>1</v>
      </c>
      <c r="BC1086" s="175">
        <f t="shared" si="315"/>
        <v>1.1494252873563218</v>
      </c>
      <c r="BD1086" s="175">
        <f t="shared" si="315"/>
        <v>0.6783813747228381</v>
      </c>
      <c r="BE1086" s="175">
        <f t="shared" si="315"/>
        <v>0.45003589375448672</v>
      </c>
      <c r="BF1086" s="175">
        <f t="shared" si="315"/>
        <v>1.2984933035714286</v>
      </c>
      <c r="BG1086" s="175">
        <f t="shared" si="315"/>
        <v>1.8539035087719298</v>
      </c>
      <c r="BH1086" s="175">
        <f t="shared" si="316"/>
        <v>1.4957183297947627</v>
      </c>
      <c r="BI1086" s="175">
        <f t="shared" si="316"/>
        <v>1.2785541439806412</v>
      </c>
      <c r="BJ1086" s="175">
        <f t="shared" si="316"/>
        <v>1.1105885444035732</v>
      </c>
      <c r="BK1086" s="175">
        <f t="shared" si="316"/>
        <v>0.98117455896007422</v>
      </c>
      <c r="BL1086" s="175">
        <f t="shared" si="316"/>
        <v>0.88225840116885823</v>
      </c>
      <c r="BM1086" s="175">
        <f t="shared" si="316"/>
        <v>0.80161198558695235</v>
      </c>
    </row>
    <row r="1087" spans="1:65" x14ac:dyDescent="0.35">
      <c r="A1087" s="170" t="s">
        <v>81</v>
      </c>
      <c r="B1087" s="170" t="str">
        <v>DSS</v>
      </c>
      <c r="C1087" s="170" t="str">
        <v>SALES SDWAN SOE</v>
      </c>
      <c r="D1087" s="170" t="str">
        <v>Node</v>
      </c>
      <c r="E1087" s="170" t="str">
        <v>TR5</v>
      </c>
      <c r="F1087" s="171">
        <v>0</v>
      </c>
      <c r="G1087" s="171">
        <v>0</v>
      </c>
      <c r="H1087" s="171">
        <v>0</v>
      </c>
      <c r="I1087" s="171">
        <v>0</v>
      </c>
      <c r="J1087" s="171">
        <v>14</v>
      </c>
      <c r="K1087" s="171">
        <v>28</v>
      </c>
      <c r="L1087" s="171">
        <v>42</v>
      </c>
      <c r="M1087" s="171">
        <v>56</v>
      </c>
      <c r="N1087" s="171">
        <v>70</v>
      </c>
      <c r="O1087" s="171">
        <v>83</v>
      </c>
      <c r="P1087" s="171">
        <v>96</v>
      </c>
      <c r="Q1087" s="171">
        <v>109</v>
      </c>
      <c r="R1087" s="171">
        <v>0</v>
      </c>
      <c r="S1087" s="171">
        <v>0</v>
      </c>
      <c r="T1087" s="171">
        <v>0</v>
      </c>
      <c r="U1087" s="171">
        <v>0</v>
      </c>
      <c r="V1087" s="171">
        <v>0</v>
      </c>
      <c r="W1087" s="171">
        <v>0</v>
      </c>
      <c r="X1087" s="171">
        <v>0</v>
      </c>
      <c r="Y1087" s="171">
        <v>0</v>
      </c>
      <c r="Z1087" s="171">
        <v>0</v>
      </c>
      <c r="AA1087" s="171">
        <v>0</v>
      </c>
      <c r="AB1087" s="171">
        <v>0</v>
      </c>
      <c r="AC1087" s="171">
        <v>0</v>
      </c>
      <c r="AD1087" s="171">
        <v>0</v>
      </c>
      <c r="AE1087" s="171">
        <v>0</v>
      </c>
      <c r="AF1087" s="171">
        <v>0</v>
      </c>
      <c r="AG1087" s="171">
        <v>0</v>
      </c>
      <c r="AH1087" s="171">
        <v>14</v>
      </c>
      <c r="AI1087" s="171">
        <v>14</v>
      </c>
      <c r="AJ1087" s="171">
        <v>14</v>
      </c>
      <c r="AK1087" s="171">
        <v>14</v>
      </c>
      <c r="AL1087" s="171">
        <v>14</v>
      </c>
      <c r="AM1087" s="171">
        <v>13</v>
      </c>
      <c r="AN1087" s="171">
        <v>13</v>
      </c>
      <c r="AO1087" s="171">
        <v>13</v>
      </c>
      <c r="AP1087" s="171">
        <v>0</v>
      </c>
      <c r="AQ1087" s="171">
        <v>0</v>
      </c>
      <c r="AR1087" s="171">
        <v>0</v>
      </c>
      <c r="AS1087" s="171">
        <v>0</v>
      </c>
      <c r="AT1087" s="171">
        <v>0</v>
      </c>
      <c r="AU1087" s="171">
        <v>0</v>
      </c>
      <c r="AV1087" s="171">
        <v>0</v>
      </c>
      <c r="AW1087" s="171">
        <v>0</v>
      </c>
      <c r="AX1087" s="171">
        <v>0</v>
      </c>
      <c r="AY1087" s="171">
        <v>0</v>
      </c>
      <c r="AZ1087" s="171">
        <v>0</v>
      </c>
      <c r="BA1087" s="171">
        <v>0</v>
      </c>
      <c r="BB1087" s="172">
        <f t="shared" si="315"/>
        <v>1</v>
      </c>
      <c r="BC1087" s="172">
        <f t="shared" si="315"/>
        <v>1</v>
      </c>
      <c r="BD1087" s="172">
        <f t="shared" si="315"/>
        <v>1</v>
      </c>
      <c r="BE1087" s="172">
        <f t="shared" si="315"/>
        <v>1</v>
      </c>
      <c r="BF1087" s="172">
        <f t="shared" si="315"/>
        <v>0</v>
      </c>
      <c r="BG1087" s="172">
        <f t="shared" si="315"/>
        <v>0</v>
      </c>
      <c r="BH1087" s="172">
        <f t="shared" si="316"/>
        <v>0</v>
      </c>
      <c r="BI1087" s="172">
        <f t="shared" si="316"/>
        <v>0</v>
      </c>
      <c r="BJ1087" s="172">
        <f t="shared" si="316"/>
        <v>0</v>
      </c>
      <c r="BK1087" s="172">
        <f t="shared" si="316"/>
        <v>0</v>
      </c>
      <c r="BL1087" s="172">
        <f t="shared" si="316"/>
        <v>0</v>
      </c>
      <c r="BM1087" s="172">
        <f t="shared" si="316"/>
        <v>0</v>
      </c>
    </row>
    <row r="1088" spans="1:65" x14ac:dyDescent="0.35">
      <c r="A1088" s="173" t="s">
        <v>81</v>
      </c>
      <c r="B1088" s="173" t="str">
        <v>DSS</v>
      </c>
      <c r="C1088" s="173" t="str">
        <v>SALES SDWAN SOE</v>
      </c>
      <c r="D1088" s="173" t="str">
        <v>Node</v>
      </c>
      <c r="E1088" s="173" t="str">
        <v>PAPUA</v>
      </c>
      <c r="F1088" s="174">
        <v>0</v>
      </c>
      <c r="G1088" s="174">
        <v>0</v>
      </c>
      <c r="H1088" s="174">
        <v>0</v>
      </c>
      <c r="I1088" s="174">
        <v>0</v>
      </c>
      <c r="J1088" s="174">
        <v>1</v>
      </c>
      <c r="K1088" s="174">
        <v>2</v>
      </c>
      <c r="L1088" s="174">
        <v>3</v>
      </c>
      <c r="M1088" s="174">
        <v>4</v>
      </c>
      <c r="N1088" s="174">
        <v>5</v>
      </c>
      <c r="O1088" s="174">
        <v>6</v>
      </c>
      <c r="P1088" s="174">
        <v>7</v>
      </c>
      <c r="Q1088" s="174">
        <v>8</v>
      </c>
      <c r="R1088" s="174">
        <v>0</v>
      </c>
      <c r="S1088" s="174">
        <v>0</v>
      </c>
      <c r="T1088" s="174">
        <v>0</v>
      </c>
      <c r="U1088" s="174">
        <v>0</v>
      </c>
      <c r="V1088" s="174">
        <v>0</v>
      </c>
      <c r="W1088" s="174">
        <v>0</v>
      </c>
      <c r="X1088" s="174">
        <v>0</v>
      </c>
      <c r="Y1088" s="174">
        <v>0</v>
      </c>
      <c r="Z1088" s="174">
        <v>0</v>
      </c>
      <c r="AA1088" s="174">
        <v>0</v>
      </c>
      <c r="AB1088" s="174">
        <v>0</v>
      </c>
      <c r="AC1088" s="174">
        <v>0</v>
      </c>
      <c r="AD1088" s="174">
        <v>0</v>
      </c>
      <c r="AE1088" s="174">
        <v>0</v>
      </c>
      <c r="AF1088" s="174">
        <v>0</v>
      </c>
      <c r="AG1088" s="174">
        <v>0</v>
      </c>
      <c r="AH1088" s="174">
        <v>1</v>
      </c>
      <c r="AI1088" s="174">
        <v>1</v>
      </c>
      <c r="AJ1088" s="174">
        <v>1</v>
      </c>
      <c r="AK1088" s="174">
        <v>1</v>
      </c>
      <c r="AL1088" s="174">
        <v>1</v>
      </c>
      <c r="AM1088" s="174">
        <v>1</v>
      </c>
      <c r="AN1088" s="174">
        <v>1</v>
      </c>
      <c r="AO1088" s="174">
        <v>1</v>
      </c>
      <c r="AP1088" s="174">
        <v>0</v>
      </c>
      <c r="AQ1088" s="174">
        <v>0</v>
      </c>
      <c r="AR1088" s="174">
        <v>0</v>
      </c>
      <c r="AS1088" s="174">
        <v>0</v>
      </c>
      <c r="AT1088" s="174">
        <v>0</v>
      </c>
      <c r="AU1088" s="174">
        <v>0</v>
      </c>
      <c r="AV1088" s="174">
        <v>0</v>
      </c>
      <c r="AW1088" s="174">
        <v>0</v>
      </c>
      <c r="AX1088" s="174">
        <v>0</v>
      </c>
      <c r="AY1088" s="174">
        <v>0</v>
      </c>
      <c r="AZ1088" s="174">
        <v>0</v>
      </c>
      <c r="BA1088" s="174">
        <v>0</v>
      </c>
      <c r="BB1088" s="175">
        <f t="shared" si="315"/>
        <v>1</v>
      </c>
      <c r="BC1088" s="175">
        <f t="shared" si="315"/>
        <v>1</v>
      </c>
      <c r="BD1088" s="175">
        <f t="shared" si="315"/>
        <v>1</v>
      </c>
      <c r="BE1088" s="175">
        <f t="shared" si="315"/>
        <v>1</v>
      </c>
      <c r="BF1088" s="175">
        <f t="shared" si="315"/>
        <v>0</v>
      </c>
      <c r="BG1088" s="175">
        <f t="shared" si="315"/>
        <v>0</v>
      </c>
      <c r="BH1088" s="175">
        <f t="shared" si="316"/>
        <v>0</v>
      </c>
      <c r="BI1088" s="175">
        <f t="shared" si="316"/>
        <v>0</v>
      </c>
      <c r="BJ1088" s="175">
        <f t="shared" si="316"/>
        <v>0</v>
      </c>
      <c r="BK1088" s="175">
        <f t="shared" si="316"/>
        <v>0</v>
      </c>
      <c r="BL1088" s="175">
        <f t="shared" si="316"/>
        <v>0</v>
      </c>
      <c r="BM1088" s="175">
        <f t="shared" si="316"/>
        <v>0</v>
      </c>
    </row>
    <row r="1089" spans="1:65" x14ac:dyDescent="0.35">
      <c r="A1089" s="173" t="s">
        <v>81</v>
      </c>
      <c r="B1089" s="173" t="str">
        <v>DSS</v>
      </c>
      <c r="C1089" s="173" t="str">
        <v>SALES SDWAN SOE</v>
      </c>
      <c r="D1089" s="173" t="str">
        <v>Node</v>
      </c>
      <c r="E1089" s="173" t="str">
        <v>PAPUA BARAT</v>
      </c>
      <c r="F1089" s="174">
        <v>0</v>
      </c>
      <c r="G1089" s="174">
        <v>0</v>
      </c>
      <c r="H1089" s="174">
        <v>0</v>
      </c>
      <c r="I1089" s="174">
        <v>0</v>
      </c>
      <c r="J1089" s="174">
        <v>2</v>
      </c>
      <c r="K1089" s="174">
        <v>4</v>
      </c>
      <c r="L1089" s="174">
        <v>6</v>
      </c>
      <c r="M1089" s="174">
        <v>8</v>
      </c>
      <c r="N1089" s="174">
        <v>10</v>
      </c>
      <c r="O1089" s="174">
        <v>12</v>
      </c>
      <c r="P1089" s="174">
        <v>14</v>
      </c>
      <c r="Q1089" s="174">
        <v>16</v>
      </c>
      <c r="R1089" s="174">
        <v>0</v>
      </c>
      <c r="S1089" s="174">
        <v>0</v>
      </c>
      <c r="T1089" s="174">
        <v>0</v>
      </c>
      <c r="U1089" s="174">
        <v>0</v>
      </c>
      <c r="V1089" s="174">
        <v>0</v>
      </c>
      <c r="W1089" s="174">
        <v>0</v>
      </c>
      <c r="X1089" s="174">
        <v>0</v>
      </c>
      <c r="Y1089" s="174">
        <v>0</v>
      </c>
      <c r="Z1089" s="174">
        <v>0</v>
      </c>
      <c r="AA1089" s="174">
        <v>0</v>
      </c>
      <c r="AB1089" s="174">
        <v>0</v>
      </c>
      <c r="AC1089" s="174">
        <v>0</v>
      </c>
      <c r="AD1089" s="174">
        <v>0</v>
      </c>
      <c r="AE1089" s="174">
        <v>0</v>
      </c>
      <c r="AF1089" s="174">
        <v>0</v>
      </c>
      <c r="AG1089" s="174">
        <v>0</v>
      </c>
      <c r="AH1089" s="174">
        <v>2</v>
      </c>
      <c r="AI1089" s="174">
        <v>2</v>
      </c>
      <c r="AJ1089" s="174">
        <v>2</v>
      </c>
      <c r="AK1089" s="174">
        <v>2</v>
      </c>
      <c r="AL1089" s="174">
        <v>2</v>
      </c>
      <c r="AM1089" s="174">
        <v>2</v>
      </c>
      <c r="AN1089" s="174">
        <v>2</v>
      </c>
      <c r="AO1089" s="174">
        <v>2</v>
      </c>
      <c r="AP1089" s="174">
        <v>0</v>
      </c>
      <c r="AQ1089" s="174">
        <v>0</v>
      </c>
      <c r="AR1089" s="174">
        <v>0</v>
      </c>
      <c r="AS1089" s="174">
        <v>0</v>
      </c>
      <c r="AT1089" s="174">
        <v>0</v>
      </c>
      <c r="AU1089" s="174">
        <v>0</v>
      </c>
      <c r="AV1089" s="174">
        <v>0</v>
      </c>
      <c r="AW1089" s="174">
        <v>0</v>
      </c>
      <c r="AX1089" s="174">
        <v>0</v>
      </c>
      <c r="AY1089" s="174">
        <v>0</v>
      </c>
      <c r="AZ1089" s="174">
        <v>0</v>
      </c>
      <c r="BA1089" s="174">
        <v>0</v>
      </c>
      <c r="BB1089" s="175">
        <f t="shared" si="315"/>
        <v>1</v>
      </c>
      <c r="BC1089" s="175">
        <f t="shared" si="315"/>
        <v>1</v>
      </c>
      <c r="BD1089" s="175">
        <f t="shared" si="315"/>
        <v>1</v>
      </c>
      <c r="BE1089" s="175">
        <f t="shared" si="315"/>
        <v>1</v>
      </c>
      <c r="BF1089" s="175">
        <f t="shared" si="315"/>
        <v>0</v>
      </c>
      <c r="BG1089" s="175">
        <f t="shared" si="315"/>
        <v>0</v>
      </c>
      <c r="BH1089" s="175">
        <f t="shared" si="316"/>
        <v>0</v>
      </c>
      <c r="BI1089" s="175">
        <f t="shared" si="316"/>
        <v>0</v>
      </c>
      <c r="BJ1089" s="175">
        <f t="shared" si="316"/>
        <v>0</v>
      </c>
      <c r="BK1089" s="175">
        <f t="shared" si="316"/>
        <v>0</v>
      </c>
      <c r="BL1089" s="175">
        <f t="shared" si="316"/>
        <v>0</v>
      </c>
      <c r="BM1089" s="175">
        <f t="shared" si="316"/>
        <v>0</v>
      </c>
    </row>
    <row r="1090" spans="1:65" x14ac:dyDescent="0.35">
      <c r="A1090" s="173" t="s">
        <v>81</v>
      </c>
      <c r="B1090" s="173" t="str">
        <v>DSS</v>
      </c>
      <c r="C1090" s="173" t="str">
        <v>SALES SDWAN SOE</v>
      </c>
      <c r="D1090" s="173" t="str">
        <v>Node</v>
      </c>
      <c r="E1090" s="173" t="str">
        <v>SULBAGSEL</v>
      </c>
      <c r="F1090" s="174">
        <v>0</v>
      </c>
      <c r="G1090" s="174">
        <v>0</v>
      </c>
      <c r="H1090" s="174">
        <v>0</v>
      </c>
      <c r="I1090" s="174">
        <v>0</v>
      </c>
      <c r="J1090" s="174">
        <v>5</v>
      </c>
      <c r="K1090" s="174">
        <v>10</v>
      </c>
      <c r="L1090" s="174">
        <v>15</v>
      </c>
      <c r="M1090" s="174">
        <v>20</v>
      </c>
      <c r="N1090" s="174">
        <v>25</v>
      </c>
      <c r="O1090" s="174">
        <v>30</v>
      </c>
      <c r="P1090" s="174">
        <v>35</v>
      </c>
      <c r="Q1090" s="174">
        <v>40</v>
      </c>
      <c r="R1090" s="174">
        <v>0</v>
      </c>
      <c r="S1090" s="174">
        <v>0</v>
      </c>
      <c r="T1090" s="174">
        <v>0</v>
      </c>
      <c r="U1090" s="174">
        <v>0</v>
      </c>
      <c r="V1090" s="174">
        <v>0</v>
      </c>
      <c r="W1090" s="174">
        <v>0</v>
      </c>
      <c r="X1090" s="174">
        <v>0</v>
      </c>
      <c r="Y1090" s="174">
        <v>0</v>
      </c>
      <c r="Z1090" s="174">
        <v>0</v>
      </c>
      <c r="AA1090" s="174">
        <v>0</v>
      </c>
      <c r="AB1090" s="174">
        <v>0</v>
      </c>
      <c r="AC1090" s="174">
        <v>0</v>
      </c>
      <c r="AD1090" s="174">
        <v>0</v>
      </c>
      <c r="AE1090" s="174">
        <v>0</v>
      </c>
      <c r="AF1090" s="174">
        <v>0</v>
      </c>
      <c r="AG1090" s="174">
        <v>0</v>
      </c>
      <c r="AH1090" s="174">
        <v>5</v>
      </c>
      <c r="AI1090" s="174">
        <v>5</v>
      </c>
      <c r="AJ1090" s="174">
        <v>5</v>
      </c>
      <c r="AK1090" s="174">
        <v>5</v>
      </c>
      <c r="AL1090" s="174">
        <v>5</v>
      </c>
      <c r="AM1090" s="174">
        <v>5</v>
      </c>
      <c r="AN1090" s="174">
        <v>5</v>
      </c>
      <c r="AO1090" s="174">
        <v>5</v>
      </c>
      <c r="AP1090" s="174">
        <v>0</v>
      </c>
      <c r="AQ1090" s="174">
        <v>0</v>
      </c>
      <c r="AR1090" s="174">
        <v>0</v>
      </c>
      <c r="AS1090" s="174">
        <v>0</v>
      </c>
      <c r="AT1090" s="174">
        <v>0</v>
      </c>
      <c r="AU1090" s="174">
        <v>0</v>
      </c>
      <c r="AV1090" s="174">
        <v>0</v>
      </c>
      <c r="AW1090" s="174">
        <v>0</v>
      </c>
      <c r="AX1090" s="174">
        <v>0</v>
      </c>
      <c r="AY1090" s="174">
        <v>0</v>
      </c>
      <c r="AZ1090" s="174">
        <v>0</v>
      </c>
      <c r="BA1090" s="174">
        <v>0</v>
      </c>
      <c r="BB1090" s="175">
        <f t="shared" si="315"/>
        <v>1</v>
      </c>
      <c r="BC1090" s="175">
        <f t="shared" si="315"/>
        <v>1</v>
      </c>
      <c r="BD1090" s="175">
        <f t="shared" si="315"/>
        <v>1</v>
      </c>
      <c r="BE1090" s="175">
        <f t="shared" ref="BE1090:BJ1139" si="317">IF(I1090=0,1,(U1090/I1090))</f>
        <v>1</v>
      </c>
      <c r="BF1090" s="175">
        <f t="shared" si="317"/>
        <v>0</v>
      </c>
      <c r="BG1090" s="175">
        <f t="shared" si="317"/>
        <v>0</v>
      </c>
      <c r="BH1090" s="175">
        <f t="shared" si="316"/>
        <v>0</v>
      </c>
      <c r="BI1090" s="175">
        <f t="shared" si="316"/>
        <v>0</v>
      </c>
      <c r="BJ1090" s="175">
        <f t="shared" si="316"/>
        <v>0</v>
      </c>
      <c r="BK1090" s="175">
        <f t="shared" si="316"/>
        <v>0</v>
      </c>
      <c r="BL1090" s="175">
        <f t="shared" si="316"/>
        <v>0</v>
      </c>
      <c r="BM1090" s="175">
        <f t="shared" si="316"/>
        <v>0</v>
      </c>
    </row>
    <row r="1091" spans="1:65" x14ac:dyDescent="0.35">
      <c r="A1091" s="173" t="s">
        <v>81</v>
      </c>
      <c r="B1091" s="173" t="str">
        <v>DSS</v>
      </c>
      <c r="C1091" s="173" t="str">
        <v>SALES SDWAN SOE</v>
      </c>
      <c r="D1091" s="173" t="str">
        <v>Node</v>
      </c>
      <c r="E1091" s="173" t="str">
        <v>SULBAGTENG</v>
      </c>
      <c r="F1091" s="174">
        <v>0</v>
      </c>
      <c r="G1091" s="174">
        <v>0</v>
      </c>
      <c r="H1091" s="174">
        <v>0</v>
      </c>
      <c r="I1091" s="174">
        <v>0</v>
      </c>
      <c r="J1091" s="174">
        <v>4</v>
      </c>
      <c r="K1091" s="174">
        <v>8</v>
      </c>
      <c r="L1091" s="174">
        <v>12</v>
      </c>
      <c r="M1091" s="174">
        <v>16</v>
      </c>
      <c r="N1091" s="174">
        <v>20</v>
      </c>
      <c r="O1091" s="174">
        <v>23</v>
      </c>
      <c r="P1091" s="174">
        <v>26</v>
      </c>
      <c r="Q1091" s="174">
        <v>29</v>
      </c>
      <c r="R1091" s="174">
        <v>0</v>
      </c>
      <c r="S1091" s="174">
        <v>0</v>
      </c>
      <c r="T1091" s="174">
        <v>0</v>
      </c>
      <c r="U1091" s="174">
        <v>0</v>
      </c>
      <c r="V1091" s="174">
        <v>0</v>
      </c>
      <c r="W1091" s="174">
        <v>0</v>
      </c>
      <c r="X1091" s="174">
        <v>0</v>
      </c>
      <c r="Y1091" s="174">
        <v>0</v>
      </c>
      <c r="Z1091" s="174">
        <v>0</v>
      </c>
      <c r="AA1091" s="174">
        <v>0</v>
      </c>
      <c r="AB1091" s="174">
        <v>0</v>
      </c>
      <c r="AC1091" s="174">
        <v>0</v>
      </c>
      <c r="AD1091" s="174">
        <v>0</v>
      </c>
      <c r="AE1091" s="174">
        <v>0</v>
      </c>
      <c r="AF1091" s="174">
        <v>0</v>
      </c>
      <c r="AG1091" s="174">
        <v>0</v>
      </c>
      <c r="AH1091" s="174">
        <v>4</v>
      </c>
      <c r="AI1091" s="174">
        <v>4</v>
      </c>
      <c r="AJ1091" s="174">
        <v>4</v>
      </c>
      <c r="AK1091" s="174">
        <v>4</v>
      </c>
      <c r="AL1091" s="174">
        <v>4</v>
      </c>
      <c r="AM1091" s="174">
        <v>3</v>
      </c>
      <c r="AN1091" s="174">
        <v>3</v>
      </c>
      <c r="AO1091" s="174">
        <v>3</v>
      </c>
      <c r="AP1091" s="174">
        <v>0</v>
      </c>
      <c r="AQ1091" s="174">
        <v>0</v>
      </c>
      <c r="AR1091" s="174">
        <v>0</v>
      </c>
      <c r="AS1091" s="174">
        <v>0</v>
      </c>
      <c r="AT1091" s="174">
        <v>0</v>
      </c>
      <c r="AU1091" s="174">
        <v>0</v>
      </c>
      <c r="AV1091" s="174">
        <v>0</v>
      </c>
      <c r="AW1091" s="174">
        <v>0</v>
      </c>
      <c r="AX1091" s="174">
        <v>0</v>
      </c>
      <c r="AY1091" s="174">
        <v>0</v>
      </c>
      <c r="AZ1091" s="174">
        <v>0</v>
      </c>
      <c r="BA1091" s="174">
        <v>0</v>
      </c>
      <c r="BB1091" s="175">
        <f t="shared" ref="BB1091:BB1154" si="318">IF(F1091=0,1,(R1091/F1091))</f>
        <v>1</v>
      </c>
      <c r="BC1091" s="175">
        <f t="shared" ref="BC1091:BC1154" si="319">IF(G1091=0,1,(S1091/G1091))</f>
        <v>1</v>
      </c>
      <c r="BD1091" s="175">
        <f t="shared" ref="BD1091:BD1154" si="320">IF(H1091=0,1,(T1091/H1091))</f>
        <v>1</v>
      </c>
      <c r="BE1091" s="175">
        <f t="shared" si="317"/>
        <v>1</v>
      </c>
      <c r="BF1091" s="175">
        <f t="shared" si="317"/>
        <v>0</v>
      </c>
      <c r="BG1091" s="175">
        <f t="shared" si="317"/>
        <v>0</v>
      </c>
      <c r="BH1091" s="175">
        <f t="shared" si="316"/>
        <v>0</v>
      </c>
      <c r="BI1091" s="175">
        <f t="shared" si="316"/>
        <v>0</v>
      </c>
      <c r="BJ1091" s="175">
        <f t="shared" si="316"/>
        <v>0</v>
      </c>
      <c r="BK1091" s="175">
        <f t="shared" si="316"/>
        <v>0</v>
      </c>
      <c r="BL1091" s="175">
        <f t="shared" si="316"/>
        <v>0</v>
      </c>
      <c r="BM1091" s="175">
        <f t="shared" si="316"/>
        <v>0</v>
      </c>
    </row>
    <row r="1092" spans="1:65" x14ac:dyDescent="0.35">
      <c r="A1092" s="173" t="s">
        <v>81</v>
      </c>
      <c r="B1092" s="173" t="str">
        <v>DSS</v>
      </c>
      <c r="C1092" s="173" t="str">
        <v>SALES SDWAN SOE</v>
      </c>
      <c r="D1092" s="173" t="str">
        <v>Node</v>
      </c>
      <c r="E1092" s="173" t="str">
        <v>SUMALUT</v>
      </c>
      <c r="F1092" s="174">
        <v>0</v>
      </c>
      <c r="G1092" s="174">
        <v>0</v>
      </c>
      <c r="H1092" s="174">
        <v>0</v>
      </c>
      <c r="I1092" s="174">
        <v>0</v>
      </c>
      <c r="J1092" s="174">
        <v>2</v>
      </c>
      <c r="K1092" s="174">
        <v>4</v>
      </c>
      <c r="L1092" s="174">
        <v>6</v>
      </c>
      <c r="M1092" s="174">
        <v>8</v>
      </c>
      <c r="N1092" s="174">
        <v>10</v>
      </c>
      <c r="O1092" s="174">
        <v>12</v>
      </c>
      <c r="P1092" s="174">
        <v>14</v>
      </c>
      <c r="Q1092" s="174">
        <v>16</v>
      </c>
      <c r="R1092" s="174">
        <v>0</v>
      </c>
      <c r="S1092" s="174">
        <v>0</v>
      </c>
      <c r="T1092" s="174">
        <v>0</v>
      </c>
      <c r="U1092" s="174">
        <v>0</v>
      </c>
      <c r="V1092" s="174">
        <v>0</v>
      </c>
      <c r="W1092" s="174">
        <v>0</v>
      </c>
      <c r="X1092" s="174">
        <v>0</v>
      </c>
      <c r="Y1092" s="174">
        <v>0</v>
      </c>
      <c r="Z1092" s="174">
        <v>0</v>
      </c>
      <c r="AA1092" s="174">
        <v>0</v>
      </c>
      <c r="AB1092" s="174">
        <v>0</v>
      </c>
      <c r="AC1092" s="174">
        <v>0</v>
      </c>
      <c r="AD1092" s="174">
        <v>0</v>
      </c>
      <c r="AE1092" s="174">
        <v>0</v>
      </c>
      <c r="AF1092" s="174">
        <v>0</v>
      </c>
      <c r="AG1092" s="174">
        <v>0</v>
      </c>
      <c r="AH1092" s="174">
        <v>2</v>
      </c>
      <c r="AI1092" s="174">
        <v>2</v>
      </c>
      <c r="AJ1092" s="174">
        <v>2</v>
      </c>
      <c r="AK1092" s="174">
        <v>2</v>
      </c>
      <c r="AL1092" s="174">
        <v>2</v>
      </c>
      <c r="AM1092" s="174">
        <v>2</v>
      </c>
      <c r="AN1092" s="174">
        <v>2</v>
      </c>
      <c r="AO1092" s="174">
        <v>2</v>
      </c>
      <c r="AP1092" s="174">
        <v>0</v>
      </c>
      <c r="AQ1092" s="174">
        <v>0</v>
      </c>
      <c r="AR1092" s="174">
        <v>0</v>
      </c>
      <c r="AS1092" s="174">
        <v>0</v>
      </c>
      <c r="AT1092" s="174">
        <v>0</v>
      </c>
      <c r="AU1092" s="174">
        <v>0</v>
      </c>
      <c r="AV1092" s="174">
        <v>0</v>
      </c>
      <c r="AW1092" s="174">
        <v>0</v>
      </c>
      <c r="AX1092" s="174">
        <v>0</v>
      </c>
      <c r="AY1092" s="174">
        <v>0</v>
      </c>
      <c r="AZ1092" s="174">
        <v>0</v>
      </c>
      <c r="BA1092" s="174">
        <v>0</v>
      </c>
      <c r="BB1092" s="175">
        <f t="shared" si="318"/>
        <v>1</v>
      </c>
      <c r="BC1092" s="175">
        <f t="shared" si="319"/>
        <v>1</v>
      </c>
      <c r="BD1092" s="175">
        <f t="shared" si="320"/>
        <v>1</v>
      </c>
      <c r="BE1092" s="175">
        <f t="shared" si="317"/>
        <v>1</v>
      </c>
      <c r="BF1092" s="175">
        <f t="shared" si="317"/>
        <v>0</v>
      </c>
      <c r="BG1092" s="175">
        <f t="shared" si="317"/>
        <v>0</v>
      </c>
      <c r="BH1092" s="175">
        <f t="shared" si="316"/>
        <v>0</v>
      </c>
      <c r="BI1092" s="175">
        <f t="shared" si="316"/>
        <v>0</v>
      </c>
      <c r="BJ1092" s="175">
        <f t="shared" si="316"/>
        <v>0</v>
      </c>
      <c r="BK1092" s="175">
        <f t="shared" si="316"/>
        <v>0</v>
      </c>
      <c r="BL1092" s="175">
        <f t="shared" si="316"/>
        <v>0</v>
      </c>
      <c r="BM1092" s="175">
        <f t="shared" si="316"/>
        <v>0</v>
      </c>
    </row>
    <row r="1093" spans="1:65" x14ac:dyDescent="0.35">
      <c r="A1093" s="170" t="s">
        <v>81</v>
      </c>
      <c r="B1093" s="170" t="str">
        <v>DSS</v>
      </c>
      <c r="C1093" s="170" t="str">
        <v>SALES NeuCentrix SOE</v>
      </c>
      <c r="D1093" s="170" t="str">
        <v>Rack</v>
      </c>
      <c r="E1093" s="170" t="str">
        <v>TR5</v>
      </c>
      <c r="F1093" s="171">
        <v>0</v>
      </c>
      <c r="G1093" s="171">
        <v>0</v>
      </c>
      <c r="H1093" s="171">
        <v>0</v>
      </c>
      <c r="I1093" s="171">
        <v>0</v>
      </c>
      <c r="J1093" s="171">
        <v>0</v>
      </c>
      <c r="K1093" s="171">
        <v>0</v>
      </c>
      <c r="L1093" s="171">
        <v>0</v>
      </c>
      <c r="M1093" s="171">
        <v>0</v>
      </c>
      <c r="N1093" s="171">
        <v>0</v>
      </c>
      <c r="O1093" s="171">
        <v>0</v>
      </c>
      <c r="P1093" s="171">
        <v>0</v>
      </c>
      <c r="Q1093" s="171">
        <v>0</v>
      </c>
      <c r="R1093" s="171">
        <v>0</v>
      </c>
      <c r="S1093" s="171">
        <v>0</v>
      </c>
      <c r="T1093" s="171">
        <v>0</v>
      </c>
      <c r="U1093" s="171">
        <v>0</v>
      </c>
      <c r="V1093" s="171">
        <v>1</v>
      </c>
      <c r="W1093" s="171">
        <v>1</v>
      </c>
      <c r="X1093" s="171">
        <v>1</v>
      </c>
      <c r="Y1093" s="171">
        <v>1</v>
      </c>
      <c r="Z1093" s="171">
        <v>1</v>
      </c>
      <c r="AA1093" s="171">
        <v>1</v>
      </c>
      <c r="AB1093" s="171">
        <v>1</v>
      </c>
      <c r="AC1093" s="171">
        <v>1</v>
      </c>
      <c r="AD1093" s="171">
        <v>0</v>
      </c>
      <c r="AE1093" s="171">
        <v>0</v>
      </c>
      <c r="AF1093" s="171">
        <v>0</v>
      </c>
      <c r="AG1093" s="171">
        <v>0</v>
      </c>
      <c r="AH1093" s="171">
        <v>0</v>
      </c>
      <c r="AI1093" s="171">
        <v>0</v>
      </c>
      <c r="AJ1093" s="171">
        <v>0</v>
      </c>
      <c r="AK1093" s="171">
        <v>0</v>
      </c>
      <c r="AL1093" s="171">
        <v>0</v>
      </c>
      <c r="AM1093" s="171">
        <v>0</v>
      </c>
      <c r="AN1093" s="171">
        <v>0</v>
      </c>
      <c r="AO1093" s="171">
        <v>0</v>
      </c>
      <c r="AP1093" s="171">
        <v>0</v>
      </c>
      <c r="AQ1093" s="171">
        <v>0</v>
      </c>
      <c r="AR1093" s="171">
        <v>0</v>
      </c>
      <c r="AS1093" s="171">
        <v>0</v>
      </c>
      <c r="AT1093" s="171">
        <v>1</v>
      </c>
      <c r="AU1093" s="171">
        <v>0</v>
      </c>
      <c r="AV1093" s="171">
        <v>0</v>
      </c>
      <c r="AW1093" s="171">
        <v>0</v>
      </c>
      <c r="AX1093" s="171">
        <v>0</v>
      </c>
      <c r="AY1093" s="171">
        <v>0</v>
      </c>
      <c r="AZ1093" s="171">
        <v>0</v>
      </c>
      <c r="BA1093" s="171">
        <v>0</v>
      </c>
      <c r="BB1093" s="172">
        <f t="shared" si="318"/>
        <v>1</v>
      </c>
      <c r="BC1093" s="172">
        <f t="shared" si="319"/>
        <v>1</v>
      </c>
      <c r="BD1093" s="172">
        <f t="shared" si="320"/>
        <v>1</v>
      </c>
      <c r="BE1093" s="172">
        <f t="shared" si="317"/>
        <v>1</v>
      </c>
      <c r="BF1093" s="172">
        <f t="shared" si="317"/>
        <v>1</v>
      </c>
      <c r="BG1093" s="172">
        <f t="shared" si="317"/>
        <v>1</v>
      </c>
      <c r="BH1093" s="172">
        <f t="shared" si="316"/>
        <v>1</v>
      </c>
      <c r="BI1093" s="172">
        <f t="shared" si="316"/>
        <v>1</v>
      </c>
      <c r="BJ1093" s="172">
        <f t="shared" si="316"/>
        <v>1</v>
      </c>
      <c r="BK1093" s="172">
        <f t="shared" si="316"/>
        <v>1</v>
      </c>
      <c r="BL1093" s="172">
        <f t="shared" si="316"/>
        <v>1</v>
      </c>
      <c r="BM1093" s="172">
        <f t="shared" si="316"/>
        <v>1</v>
      </c>
    </row>
    <row r="1094" spans="1:65" x14ac:dyDescent="0.35">
      <c r="A1094" s="173" t="s">
        <v>81</v>
      </c>
      <c r="B1094" s="173" t="str">
        <v>DSS</v>
      </c>
      <c r="C1094" s="173" t="str">
        <v>SALES NeuCentrix SOE</v>
      </c>
      <c r="D1094" s="173" t="str">
        <v>Rack</v>
      </c>
      <c r="E1094" s="173" t="str">
        <v>PAPUA</v>
      </c>
      <c r="F1094" s="174">
        <v>0</v>
      </c>
      <c r="G1094" s="174">
        <v>0</v>
      </c>
      <c r="H1094" s="174">
        <v>0</v>
      </c>
      <c r="I1094" s="174">
        <v>0</v>
      </c>
      <c r="J1094" s="174">
        <v>0</v>
      </c>
      <c r="K1094" s="174">
        <v>0</v>
      </c>
      <c r="L1094" s="174">
        <v>0</v>
      </c>
      <c r="M1094" s="174">
        <v>0</v>
      </c>
      <c r="N1094" s="174">
        <v>0</v>
      </c>
      <c r="O1094" s="174">
        <v>0</v>
      </c>
      <c r="P1094" s="174">
        <v>0</v>
      </c>
      <c r="Q1094" s="174">
        <v>0</v>
      </c>
      <c r="R1094" s="174">
        <v>0</v>
      </c>
      <c r="S1094" s="174">
        <v>0</v>
      </c>
      <c r="T1094" s="174">
        <v>0</v>
      </c>
      <c r="U1094" s="174">
        <v>0</v>
      </c>
      <c r="V1094" s="174">
        <v>0</v>
      </c>
      <c r="W1094" s="174">
        <v>0</v>
      </c>
      <c r="X1094" s="174">
        <v>0</v>
      </c>
      <c r="Y1094" s="174">
        <v>0</v>
      </c>
      <c r="Z1094" s="174">
        <v>0</v>
      </c>
      <c r="AA1094" s="174">
        <v>0</v>
      </c>
      <c r="AB1094" s="174">
        <v>0</v>
      </c>
      <c r="AC1094" s="174">
        <v>0</v>
      </c>
      <c r="AD1094" s="174">
        <v>0</v>
      </c>
      <c r="AE1094" s="174">
        <v>0</v>
      </c>
      <c r="AF1094" s="174">
        <v>0</v>
      </c>
      <c r="AG1094" s="174">
        <v>0</v>
      </c>
      <c r="AH1094" s="174">
        <v>0</v>
      </c>
      <c r="AI1094" s="174">
        <v>0</v>
      </c>
      <c r="AJ1094" s="174">
        <v>0</v>
      </c>
      <c r="AK1094" s="174">
        <v>0</v>
      </c>
      <c r="AL1094" s="174">
        <v>0</v>
      </c>
      <c r="AM1094" s="174">
        <v>0</v>
      </c>
      <c r="AN1094" s="174">
        <v>0</v>
      </c>
      <c r="AO1094" s="174">
        <v>0</v>
      </c>
      <c r="AP1094" s="174">
        <v>0</v>
      </c>
      <c r="AQ1094" s="174">
        <v>0</v>
      </c>
      <c r="AR1094" s="174">
        <v>0</v>
      </c>
      <c r="AS1094" s="174">
        <v>0</v>
      </c>
      <c r="AT1094" s="174">
        <v>0</v>
      </c>
      <c r="AU1094" s="174">
        <v>0</v>
      </c>
      <c r="AV1094" s="174">
        <v>0</v>
      </c>
      <c r="AW1094" s="174">
        <v>0</v>
      </c>
      <c r="AX1094" s="174">
        <v>0</v>
      </c>
      <c r="AY1094" s="174">
        <v>0</v>
      </c>
      <c r="AZ1094" s="174">
        <v>0</v>
      </c>
      <c r="BA1094" s="174">
        <v>0</v>
      </c>
      <c r="BB1094" s="175">
        <f t="shared" si="318"/>
        <v>1</v>
      </c>
      <c r="BC1094" s="175">
        <f t="shared" si="319"/>
        <v>1</v>
      </c>
      <c r="BD1094" s="175">
        <f t="shared" si="320"/>
        <v>1</v>
      </c>
      <c r="BE1094" s="175">
        <f t="shared" si="317"/>
        <v>1</v>
      </c>
      <c r="BF1094" s="175">
        <f t="shared" si="317"/>
        <v>1</v>
      </c>
      <c r="BG1094" s="175">
        <f t="shared" si="317"/>
        <v>1</v>
      </c>
      <c r="BH1094" s="175">
        <f t="shared" si="316"/>
        <v>1</v>
      </c>
      <c r="BI1094" s="175">
        <f t="shared" si="316"/>
        <v>1</v>
      </c>
      <c r="BJ1094" s="175">
        <f t="shared" si="316"/>
        <v>1</v>
      </c>
      <c r="BK1094" s="175">
        <f t="shared" si="316"/>
        <v>1</v>
      </c>
      <c r="BL1094" s="175">
        <f t="shared" si="316"/>
        <v>1</v>
      </c>
      <c r="BM1094" s="175">
        <f t="shared" si="316"/>
        <v>1</v>
      </c>
    </row>
    <row r="1095" spans="1:65" x14ac:dyDescent="0.35">
      <c r="A1095" s="173" t="s">
        <v>81</v>
      </c>
      <c r="B1095" s="173" t="str">
        <v>DSS</v>
      </c>
      <c r="C1095" s="173" t="str">
        <v>SALES NeuCentrix SOE</v>
      </c>
      <c r="D1095" s="173" t="str">
        <v>Rack</v>
      </c>
      <c r="E1095" s="173" t="str">
        <v>PAPUA BARAT</v>
      </c>
      <c r="F1095" s="174">
        <v>0</v>
      </c>
      <c r="G1095" s="174">
        <v>0</v>
      </c>
      <c r="H1095" s="174">
        <v>0</v>
      </c>
      <c r="I1095" s="174">
        <v>0</v>
      </c>
      <c r="J1095" s="174">
        <v>0</v>
      </c>
      <c r="K1095" s="174">
        <v>0</v>
      </c>
      <c r="L1095" s="174">
        <v>0</v>
      </c>
      <c r="M1095" s="174">
        <v>0</v>
      </c>
      <c r="N1095" s="174">
        <v>0</v>
      </c>
      <c r="O1095" s="174">
        <v>0</v>
      </c>
      <c r="P1095" s="174">
        <v>0</v>
      </c>
      <c r="Q1095" s="174">
        <v>0</v>
      </c>
      <c r="R1095" s="174">
        <v>0</v>
      </c>
      <c r="S1095" s="174">
        <v>0</v>
      </c>
      <c r="T1095" s="174">
        <v>0</v>
      </c>
      <c r="U1095" s="174">
        <v>0</v>
      </c>
      <c r="V1095" s="174">
        <v>0</v>
      </c>
      <c r="W1095" s="174">
        <v>0</v>
      </c>
      <c r="X1095" s="174">
        <v>0</v>
      </c>
      <c r="Y1095" s="174">
        <v>0</v>
      </c>
      <c r="Z1095" s="174">
        <v>0</v>
      </c>
      <c r="AA1095" s="174">
        <v>0</v>
      </c>
      <c r="AB1095" s="174">
        <v>0</v>
      </c>
      <c r="AC1095" s="174">
        <v>0</v>
      </c>
      <c r="AD1095" s="174">
        <v>0</v>
      </c>
      <c r="AE1095" s="174">
        <v>0</v>
      </c>
      <c r="AF1095" s="174">
        <v>0</v>
      </c>
      <c r="AG1095" s="174">
        <v>0</v>
      </c>
      <c r="AH1095" s="174">
        <v>0</v>
      </c>
      <c r="AI1095" s="174">
        <v>0</v>
      </c>
      <c r="AJ1095" s="174">
        <v>0</v>
      </c>
      <c r="AK1095" s="174">
        <v>0</v>
      </c>
      <c r="AL1095" s="174">
        <v>0</v>
      </c>
      <c r="AM1095" s="174">
        <v>0</v>
      </c>
      <c r="AN1095" s="174">
        <v>0</v>
      </c>
      <c r="AO1095" s="174">
        <v>0</v>
      </c>
      <c r="AP1095" s="174">
        <v>0</v>
      </c>
      <c r="AQ1095" s="174">
        <v>0</v>
      </c>
      <c r="AR1095" s="174">
        <v>0</v>
      </c>
      <c r="AS1095" s="174">
        <v>0</v>
      </c>
      <c r="AT1095" s="174">
        <v>0</v>
      </c>
      <c r="AU1095" s="174">
        <v>0</v>
      </c>
      <c r="AV1095" s="174">
        <v>0</v>
      </c>
      <c r="AW1095" s="174">
        <v>0</v>
      </c>
      <c r="AX1095" s="174">
        <v>0</v>
      </c>
      <c r="AY1095" s="174">
        <v>0</v>
      </c>
      <c r="AZ1095" s="174">
        <v>0</v>
      </c>
      <c r="BA1095" s="174">
        <v>0</v>
      </c>
      <c r="BB1095" s="175">
        <f t="shared" si="318"/>
        <v>1</v>
      </c>
      <c r="BC1095" s="175">
        <f t="shared" si="319"/>
        <v>1</v>
      </c>
      <c r="BD1095" s="175">
        <f t="shared" si="320"/>
        <v>1</v>
      </c>
      <c r="BE1095" s="175">
        <f t="shared" si="317"/>
        <v>1</v>
      </c>
      <c r="BF1095" s="175">
        <f t="shared" si="317"/>
        <v>1</v>
      </c>
      <c r="BG1095" s="175">
        <f t="shared" si="317"/>
        <v>1</v>
      </c>
      <c r="BH1095" s="175">
        <f t="shared" si="316"/>
        <v>1</v>
      </c>
      <c r="BI1095" s="175">
        <f t="shared" si="316"/>
        <v>1</v>
      </c>
      <c r="BJ1095" s="175">
        <f t="shared" si="316"/>
        <v>1</v>
      </c>
      <c r="BK1095" s="175">
        <f t="shared" si="316"/>
        <v>1</v>
      </c>
      <c r="BL1095" s="175">
        <f t="shared" si="316"/>
        <v>1</v>
      </c>
      <c r="BM1095" s="175">
        <f t="shared" si="316"/>
        <v>1</v>
      </c>
    </row>
    <row r="1096" spans="1:65" x14ac:dyDescent="0.35">
      <c r="A1096" s="173" t="s">
        <v>81</v>
      </c>
      <c r="B1096" s="173" t="str">
        <v>DSS</v>
      </c>
      <c r="C1096" s="173" t="str">
        <v>SALES NeuCentrix SOE</v>
      </c>
      <c r="D1096" s="173" t="str">
        <v>Rack</v>
      </c>
      <c r="E1096" s="173" t="str">
        <v>SULBAGSEL</v>
      </c>
      <c r="F1096" s="174">
        <v>0</v>
      </c>
      <c r="G1096" s="174">
        <v>0</v>
      </c>
      <c r="H1096" s="174">
        <v>0</v>
      </c>
      <c r="I1096" s="174">
        <v>0</v>
      </c>
      <c r="J1096" s="174">
        <v>0</v>
      </c>
      <c r="K1096" s="174">
        <v>0</v>
      </c>
      <c r="L1096" s="174">
        <v>0</v>
      </c>
      <c r="M1096" s="174">
        <v>0</v>
      </c>
      <c r="N1096" s="174">
        <v>0</v>
      </c>
      <c r="O1096" s="174">
        <v>0</v>
      </c>
      <c r="P1096" s="174">
        <v>0</v>
      </c>
      <c r="Q1096" s="174">
        <v>0</v>
      </c>
      <c r="R1096" s="174">
        <v>0</v>
      </c>
      <c r="S1096" s="174">
        <v>0</v>
      </c>
      <c r="T1096" s="174">
        <v>0</v>
      </c>
      <c r="U1096" s="174">
        <v>0</v>
      </c>
      <c r="V1096" s="174">
        <v>0</v>
      </c>
      <c r="W1096" s="174">
        <v>0</v>
      </c>
      <c r="X1096" s="174">
        <v>0</v>
      </c>
      <c r="Y1096" s="174">
        <v>0</v>
      </c>
      <c r="Z1096" s="174">
        <v>0</v>
      </c>
      <c r="AA1096" s="174">
        <v>0</v>
      </c>
      <c r="AB1096" s="174">
        <v>0</v>
      </c>
      <c r="AC1096" s="174">
        <v>0</v>
      </c>
      <c r="AD1096" s="174">
        <v>0</v>
      </c>
      <c r="AE1096" s="174">
        <v>0</v>
      </c>
      <c r="AF1096" s="174">
        <v>0</v>
      </c>
      <c r="AG1096" s="174">
        <v>0</v>
      </c>
      <c r="AH1096" s="174">
        <v>0</v>
      </c>
      <c r="AI1096" s="174">
        <v>0</v>
      </c>
      <c r="AJ1096" s="174">
        <v>0</v>
      </c>
      <c r="AK1096" s="174">
        <v>0</v>
      </c>
      <c r="AL1096" s="174">
        <v>0</v>
      </c>
      <c r="AM1096" s="174">
        <v>0</v>
      </c>
      <c r="AN1096" s="174">
        <v>0</v>
      </c>
      <c r="AO1096" s="174">
        <v>0</v>
      </c>
      <c r="AP1096" s="174">
        <v>0</v>
      </c>
      <c r="AQ1096" s="174">
        <v>0</v>
      </c>
      <c r="AR1096" s="174">
        <v>0</v>
      </c>
      <c r="AS1096" s="174">
        <v>0</v>
      </c>
      <c r="AT1096" s="174">
        <v>0</v>
      </c>
      <c r="AU1096" s="174">
        <v>0</v>
      </c>
      <c r="AV1096" s="174">
        <v>0</v>
      </c>
      <c r="AW1096" s="174">
        <v>0</v>
      </c>
      <c r="AX1096" s="174">
        <v>0</v>
      </c>
      <c r="AY1096" s="174">
        <v>0</v>
      </c>
      <c r="AZ1096" s="174">
        <v>0</v>
      </c>
      <c r="BA1096" s="174">
        <v>0</v>
      </c>
      <c r="BB1096" s="175">
        <f t="shared" si="318"/>
        <v>1</v>
      </c>
      <c r="BC1096" s="175">
        <f t="shared" si="319"/>
        <v>1</v>
      </c>
      <c r="BD1096" s="175">
        <f t="shared" si="320"/>
        <v>1</v>
      </c>
      <c r="BE1096" s="175">
        <f t="shared" si="317"/>
        <v>1</v>
      </c>
      <c r="BF1096" s="175">
        <f t="shared" si="317"/>
        <v>1</v>
      </c>
      <c r="BG1096" s="175">
        <f t="shared" si="317"/>
        <v>1</v>
      </c>
      <c r="BH1096" s="175">
        <f t="shared" si="316"/>
        <v>1</v>
      </c>
      <c r="BI1096" s="175">
        <f t="shared" si="316"/>
        <v>1</v>
      </c>
      <c r="BJ1096" s="175">
        <f t="shared" si="316"/>
        <v>1</v>
      </c>
      <c r="BK1096" s="175">
        <f t="shared" si="316"/>
        <v>1</v>
      </c>
      <c r="BL1096" s="175">
        <f t="shared" si="316"/>
        <v>1</v>
      </c>
      <c r="BM1096" s="175">
        <f t="shared" si="316"/>
        <v>1</v>
      </c>
    </row>
    <row r="1097" spans="1:65" x14ac:dyDescent="0.35">
      <c r="A1097" s="173" t="s">
        <v>81</v>
      </c>
      <c r="B1097" s="173" t="str">
        <v>DSS</v>
      </c>
      <c r="C1097" s="173" t="str">
        <v>SALES NeuCentrix SOE</v>
      </c>
      <c r="D1097" s="173" t="str">
        <v>Rack</v>
      </c>
      <c r="E1097" s="173" t="str">
        <v>SULBAGTENG</v>
      </c>
      <c r="F1097" s="174">
        <v>0</v>
      </c>
      <c r="G1097" s="174">
        <v>0</v>
      </c>
      <c r="H1097" s="174">
        <v>0</v>
      </c>
      <c r="I1097" s="174">
        <v>0</v>
      </c>
      <c r="J1097" s="174">
        <v>0</v>
      </c>
      <c r="K1097" s="174">
        <v>0</v>
      </c>
      <c r="L1097" s="174">
        <v>0</v>
      </c>
      <c r="M1097" s="174">
        <v>0</v>
      </c>
      <c r="N1097" s="174">
        <v>0</v>
      </c>
      <c r="O1097" s="174">
        <v>0</v>
      </c>
      <c r="P1097" s="174">
        <v>0</v>
      </c>
      <c r="Q1097" s="174">
        <v>0</v>
      </c>
      <c r="R1097" s="174">
        <v>0</v>
      </c>
      <c r="S1097" s="174">
        <v>0</v>
      </c>
      <c r="T1097" s="174">
        <v>0</v>
      </c>
      <c r="U1097" s="174">
        <v>0</v>
      </c>
      <c r="V1097" s="174">
        <v>0</v>
      </c>
      <c r="W1097" s="174">
        <v>0</v>
      </c>
      <c r="X1097" s="174">
        <v>0</v>
      </c>
      <c r="Y1097" s="174">
        <v>0</v>
      </c>
      <c r="Z1097" s="174">
        <v>0</v>
      </c>
      <c r="AA1097" s="174">
        <v>0</v>
      </c>
      <c r="AB1097" s="174">
        <v>0</v>
      </c>
      <c r="AC1097" s="174">
        <v>0</v>
      </c>
      <c r="AD1097" s="174">
        <v>0</v>
      </c>
      <c r="AE1097" s="174">
        <v>0</v>
      </c>
      <c r="AF1097" s="174">
        <v>0</v>
      </c>
      <c r="AG1097" s="174">
        <v>0</v>
      </c>
      <c r="AH1097" s="174">
        <v>0</v>
      </c>
      <c r="AI1097" s="174">
        <v>0</v>
      </c>
      <c r="AJ1097" s="174">
        <v>0</v>
      </c>
      <c r="AK1097" s="174">
        <v>0</v>
      </c>
      <c r="AL1097" s="174">
        <v>0</v>
      </c>
      <c r="AM1097" s="174">
        <v>0</v>
      </c>
      <c r="AN1097" s="174">
        <v>0</v>
      </c>
      <c r="AO1097" s="174">
        <v>0</v>
      </c>
      <c r="AP1097" s="174">
        <v>0</v>
      </c>
      <c r="AQ1097" s="174">
        <v>0</v>
      </c>
      <c r="AR1097" s="174">
        <v>0</v>
      </c>
      <c r="AS1097" s="174">
        <v>0</v>
      </c>
      <c r="AT1097" s="174">
        <v>0</v>
      </c>
      <c r="AU1097" s="174">
        <v>0</v>
      </c>
      <c r="AV1097" s="174">
        <v>0</v>
      </c>
      <c r="AW1097" s="174">
        <v>0</v>
      </c>
      <c r="AX1097" s="174">
        <v>0</v>
      </c>
      <c r="AY1097" s="174">
        <v>0</v>
      </c>
      <c r="AZ1097" s="174">
        <v>0</v>
      </c>
      <c r="BA1097" s="174">
        <v>0</v>
      </c>
      <c r="BB1097" s="175">
        <f t="shared" si="318"/>
        <v>1</v>
      </c>
      <c r="BC1097" s="175">
        <f t="shared" si="319"/>
        <v>1</v>
      </c>
      <c r="BD1097" s="175">
        <f t="shared" si="320"/>
        <v>1</v>
      </c>
      <c r="BE1097" s="175">
        <f t="shared" si="317"/>
        <v>1</v>
      </c>
      <c r="BF1097" s="175">
        <f t="shared" si="317"/>
        <v>1</v>
      </c>
      <c r="BG1097" s="175">
        <f t="shared" si="317"/>
        <v>1</v>
      </c>
      <c r="BH1097" s="175">
        <f t="shared" si="316"/>
        <v>1</v>
      </c>
      <c r="BI1097" s="175">
        <f t="shared" si="316"/>
        <v>1</v>
      </c>
      <c r="BJ1097" s="175">
        <f t="shared" si="316"/>
        <v>1</v>
      </c>
      <c r="BK1097" s="175">
        <f t="shared" si="316"/>
        <v>1</v>
      </c>
      <c r="BL1097" s="175">
        <f t="shared" si="316"/>
        <v>1</v>
      </c>
      <c r="BM1097" s="175">
        <f t="shared" si="316"/>
        <v>1</v>
      </c>
    </row>
    <row r="1098" spans="1:65" x14ac:dyDescent="0.35">
      <c r="A1098" s="173" t="s">
        <v>81</v>
      </c>
      <c r="B1098" s="173" t="str">
        <v>DSS</v>
      </c>
      <c r="C1098" s="173" t="str">
        <v>SALES NeuCentrix SOE</v>
      </c>
      <c r="D1098" s="173" t="str">
        <v>Rack</v>
      </c>
      <c r="E1098" s="173" t="str">
        <v>SUMALUT</v>
      </c>
      <c r="F1098" s="174">
        <v>0</v>
      </c>
      <c r="G1098" s="174">
        <v>0</v>
      </c>
      <c r="H1098" s="174">
        <v>0</v>
      </c>
      <c r="I1098" s="174">
        <v>0</v>
      </c>
      <c r="J1098" s="174">
        <v>0</v>
      </c>
      <c r="K1098" s="174">
        <v>0</v>
      </c>
      <c r="L1098" s="174">
        <v>0</v>
      </c>
      <c r="M1098" s="174">
        <v>0</v>
      </c>
      <c r="N1098" s="174">
        <v>0</v>
      </c>
      <c r="O1098" s="174">
        <v>0</v>
      </c>
      <c r="P1098" s="174">
        <v>0</v>
      </c>
      <c r="Q1098" s="174">
        <v>0</v>
      </c>
      <c r="R1098" s="174">
        <v>0</v>
      </c>
      <c r="S1098" s="174">
        <v>0</v>
      </c>
      <c r="T1098" s="174">
        <v>0</v>
      </c>
      <c r="U1098" s="174">
        <v>0</v>
      </c>
      <c r="V1098" s="174">
        <v>1</v>
      </c>
      <c r="W1098" s="174">
        <v>1</v>
      </c>
      <c r="X1098" s="174">
        <v>1</v>
      </c>
      <c r="Y1098" s="174">
        <v>1</v>
      </c>
      <c r="Z1098" s="174">
        <v>1</v>
      </c>
      <c r="AA1098" s="174">
        <v>1</v>
      </c>
      <c r="AB1098" s="174">
        <v>1</v>
      </c>
      <c r="AC1098" s="174">
        <v>1</v>
      </c>
      <c r="AD1098" s="174">
        <v>0</v>
      </c>
      <c r="AE1098" s="174">
        <v>0</v>
      </c>
      <c r="AF1098" s="174">
        <v>0</v>
      </c>
      <c r="AG1098" s="174">
        <v>0</v>
      </c>
      <c r="AH1098" s="174">
        <v>0</v>
      </c>
      <c r="AI1098" s="174">
        <v>0</v>
      </c>
      <c r="AJ1098" s="174">
        <v>0</v>
      </c>
      <c r="AK1098" s="174">
        <v>0</v>
      </c>
      <c r="AL1098" s="174">
        <v>0</v>
      </c>
      <c r="AM1098" s="174">
        <v>0</v>
      </c>
      <c r="AN1098" s="174">
        <v>0</v>
      </c>
      <c r="AO1098" s="174">
        <v>0</v>
      </c>
      <c r="AP1098" s="174">
        <v>0</v>
      </c>
      <c r="AQ1098" s="174">
        <v>0</v>
      </c>
      <c r="AR1098" s="174">
        <v>0</v>
      </c>
      <c r="AS1098" s="174">
        <v>0</v>
      </c>
      <c r="AT1098" s="174">
        <v>1</v>
      </c>
      <c r="AU1098" s="174">
        <v>0</v>
      </c>
      <c r="AV1098" s="174">
        <v>0</v>
      </c>
      <c r="AW1098" s="174">
        <v>0</v>
      </c>
      <c r="AX1098" s="174">
        <v>0</v>
      </c>
      <c r="AY1098" s="174">
        <v>0</v>
      </c>
      <c r="AZ1098" s="174">
        <v>0</v>
      </c>
      <c r="BA1098" s="174">
        <v>0</v>
      </c>
      <c r="BB1098" s="175">
        <f t="shared" si="318"/>
        <v>1</v>
      </c>
      <c r="BC1098" s="175">
        <f t="shared" si="319"/>
        <v>1</v>
      </c>
      <c r="BD1098" s="175">
        <f t="shared" si="320"/>
        <v>1</v>
      </c>
      <c r="BE1098" s="175">
        <f t="shared" si="317"/>
        <v>1</v>
      </c>
      <c r="BF1098" s="175">
        <f t="shared" si="317"/>
        <v>1</v>
      </c>
      <c r="BG1098" s="175">
        <f t="shared" si="317"/>
        <v>1</v>
      </c>
      <c r="BH1098" s="175">
        <f t="shared" si="316"/>
        <v>1</v>
      </c>
      <c r="BI1098" s="175">
        <f t="shared" si="316"/>
        <v>1</v>
      </c>
      <c r="BJ1098" s="175">
        <f t="shared" si="316"/>
        <v>1</v>
      </c>
      <c r="BK1098" s="175">
        <f t="shared" si="316"/>
        <v>1</v>
      </c>
      <c r="BL1098" s="175">
        <f t="shared" si="316"/>
        <v>1</v>
      </c>
      <c r="BM1098" s="175">
        <f t="shared" si="316"/>
        <v>1</v>
      </c>
    </row>
    <row r="1099" spans="1:65" x14ac:dyDescent="0.35">
      <c r="A1099" s="170" t="s">
        <v>81</v>
      </c>
      <c r="B1099" s="170" t="str">
        <v>DSS</v>
      </c>
      <c r="C1099" s="170" t="str">
        <v>Cyber Security SOE</v>
      </c>
      <c r="D1099" s="170" t="str">
        <v>RP M</v>
      </c>
      <c r="E1099" s="170" t="str">
        <v>TR5</v>
      </c>
      <c r="F1099" s="171">
        <v>14777700</v>
      </c>
      <c r="G1099" s="171">
        <v>29555400</v>
      </c>
      <c r="H1099" s="171">
        <v>44333100</v>
      </c>
      <c r="I1099" s="171">
        <v>217660800.00000006</v>
      </c>
      <c r="J1099" s="171">
        <v>390988500</v>
      </c>
      <c r="K1099" s="171">
        <v>564316200</v>
      </c>
      <c r="L1099" s="171">
        <v>737643900.00000012</v>
      </c>
      <c r="M1099" s="171">
        <v>910971600.00000012</v>
      </c>
      <c r="N1099" s="171">
        <v>1084299300.0000002</v>
      </c>
      <c r="O1099" s="171">
        <v>1257627000</v>
      </c>
      <c r="P1099" s="171">
        <v>1430429700</v>
      </c>
      <c r="Q1099" s="171">
        <v>1594832400.0000002</v>
      </c>
      <c r="R1099" s="171">
        <v>0</v>
      </c>
      <c r="S1099" s="171">
        <v>14074000</v>
      </c>
      <c r="T1099" s="171">
        <v>28148000</v>
      </c>
      <c r="U1099" s="171">
        <v>52222000</v>
      </c>
      <c r="V1099" s="171">
        <v>52222000</v>
      </c>
      <c r="W1099" s="171">
        <v>52222000</v>
      </c>
      <c r="X1099" s="171">
        <v>52222000</v>
      </c>
      <c r="Y1099" s="171">
        <v>52222000</v>
      </c>
      <c r="Z1099" s="171">
        <v>52222000</v>
      </c>
      <c r="AA1099" s="171">
        <v>52222000</v>
      </c>
      <c r="AB1099" s="171">
        <v>52222000</v>
      </c>
      <c r="AC1099" s="171">
        <v>52222000</v>
      </c>
      <c r="AD1099" s="171">
        <v>14777700</v>
      </c>
      <c r="AE1099" s="171">
        <v>14777700</v>
      </c>
      <c r="AF1099" s="171">
        <v>14777700</v>
      </c>
      <c r="AG1099" s="171">
        <v>173327700.00000003</v>
      </c>
      <c r="AH1099" s="171">
        <v>173327700.00000003</v>
      </c>
      <c r="AI1099" s="171">
        <v>173327700.00000003</v>
      </c>
      <c r="AJ1099" s="171">
        <v>173327700.00000003</v>
      </c>
      <c r="AK1099" s="171">
        <v>173327700.00000003</v>
      </c>
      <c r="AL1099" s="171">
        <v>173327700.00000003</v>
      </c>
      <c r="AM1099" s="171">
        <v>173327700.00000003</v>
      </c>
      <c r="AN1099" s="171">
        <v>172802700</v>
      </c>
      <c r="AO1099" s="171">
        <v>164402700.00000003</v>
      </c>
      <c r="AP1099" s="171">
        <v>0</v>
      </c>
      <c r="AQ1099" s="171">
        <v>14074000</v>
      </c>
      <c r="AR1099" s="171">
        <v>14074000</v>
      </c>
      <c r="AS1099" s="171">
        <v>24074000</v>
      </c>
      <c r="AT1099" s="171">
        <v>0</v>
      </c>
      <c r="AU1099" s="171">
        <v>0</v>
      </c>
      <c r="AV1099" s="171">
        <v>0</v>
      </c>
      <c r="AW1099" s="171">
        <v>0</v>
      </c>
      <c r="AX1099" s="171">
        <v>0</v>
      </c>
      <c r="AY1099" s="171">
        <v>0</v>
      </c>
      <c r="AZ1099" s="171">
        <v>0</v>
      </c>
      <c r="BA1099" s="171">
        <v>0</v>
      </c>
      <c r="BB1099" s="172">
        <f t="shared" si="318"/>
        <v>0</v>
      </c>
      <c r="BC1099" s="172">
        <f t="shared" si="319"/>
        <v>0.47619047619047616</v>
      </c>
      <c r="BD1099" s="172">
        <f t="shared" si="320"/>
        <v>0.63492063492063489</v>
      </c>
      <c r="BE1099" s="172">
        <f t="shared" si="317"/>
        <v>0.23992377129919576</v>
      </c>
      <c r="BF1099" s="172">
        <f t="shared" si="317"/>
        <v>0.1335640306556331</v>
      </c>
      <c r="BG1099" s="172">
        <f t="shared" si="317"/>
        <v>9.2540316935788833E-2</v>
      </c>
      <c r="BH1099" s="172">
        <f t="shared" si="316"/>
        <v>7.0795677968732595E-2</v>
      </c>
      <c r="BI1099" s="172">
        <f t="shared" si="316"/>
        <v>5.7325607077103165E-2</v>
      </c>
      <c r="BJ1099" s="172">
        <f t="shared" si="316"/>
        <v>4.8161978892728226E-2</v>
      </c>
      <c r="BK1099" s="172">
        <f t="shared" si="316"/>
        <v>4.1524235723310647E-2</v>
      </c>
      <c r="BL1099" s="172">
        <f t="shared" si="316"/>
        <v>3.6507910874613414E-2</v>
      </c>
      <c r="BM1099" s="172">
        <f t="shared" si="316"/>
        <v>3.2744506570094756E-2</v>
      </c>
    </row>
    <row r="1100" spans="1:65" x14ac:dyDescent="0.35">
      <c r="A1100" s="173" t="s">
        <v>81</v>
      </c>
      <c r="B1100" s="173" t="str">
        <v>DSS</v>
      </c>
      <c r="C1100" s="173" t="str">
        <v>Cyber Security SOE</v>
      </c>
      <c r="D1100" s="173" t="str">
        <v>RP M</v>
      </c>
      <c r="E1100" s="173" t="str">
        <v>PAPUA</v>
      </c>
      <c r="F1100" s="174">
        <v>1572457.0800639291</v>
      </c>
      <c r="G1100" s="174">
        <v>3144914.1601278582</v>
      </c>
      <c r="H1100" s="174">
        <v>4717371.2401917875</v>
      </c>
      <c r="I1100" s="174">
        <v>23160726.365562901</v>
      </c>
      <c r="J1100" s="174">
        <v>41604081.490934014</v>
      </c>
      <c r="K1100" s="174">
        <v>60047436.616305128</v>
      </c>
      <c r="L1100" s="174">
        <v>78490791.741676241</v>
      </c>
      <c r="M1100" s="174">
        <v>96934146.867047355</v>
      </c>
      <c r="N1100" s="174">
        <v>115377501.99241847</v>
      </c>
      <c r="O1100" s="174">
        <v>133820857.11778958</v>
      </c>
      <c r="P1100" s="174">
        <v>152208348.34234843</v>
      </c>
      <c r="Q1100" s="174">
        <v>169702017.15391085</v>
      </c>
      <c r="R1100" s="174">
        <v>0</v>
      </c>
      <c r="S1100" s="174">
        <v>0</v>
      </c>
      <c r="T1100" s="174">
        <v>0</v>
      </c>
      <c r="U1100" s="174">
        <v>0</v>
      </c>
      <c r="V1100" s="174">
        <v>0</v>
      </c>
      <c r="W1100" s="174">
        <v>0</v>
      </c>
      <c r="X1100" s="174">
        <v>0</v>
      </c>
      <c r="Y1100" s="174">
        <v>0</v>
      </c>
      <c r="Z1100" s="174">
        <v>0</v>
      </c>
      <c r="AA1100" s="174">
        <v>0</v>
      </c>
      <c r="AB1100" s="174">
        <v>0</v>
      </c>
      <c r="AC1100" s="174">
        <v>0</v>
      </c>
      <c r="AD1100" s="174">
        <v>1572457.0800639291</v>
      </c>
      <c r="AE1100" s="174">
        <v>1572457.0800639291</v>
      </c>
      <c r="AF1100" s="174">
        <v>1572457.0800639291</v>
      </c>
      <c r="AG1100" s="174">
        <v>18443355.125371113</v>
      </c>
      <c r="AH1100" s="174">
        <v>18443355.125371113</v>
      </c>
      <c r="AI1100" s="174">
        <v>18443355.125371113</v>
      </c>
      <c r="AJ1100" s="174">
        <v>18443355.125371113</v>
      </c>
      <c r="AK1100" s="174">
        <v>18443355.125371113</v>
      </c>
      <c r="AL1100" s="174">
        <v>18443355.125371113</v>
      </c>
      <c r="AM1100" s="174">
        <v>18443355.125371113</v>
      </c>
      <c r="AN1100" s="174">
        <v>18387491.224558838</v>
      </c>
      <c r="AO1100" s="174">
        <v>17493668.81156243</v>
      </c>
      <c r="AP1100" s="174">
        <v>0</v>
      </c>
      <c r="AQ1100" s="174">
        <v>0</v>
      </c>
      <c r="AR1100" s="174">
        <v>0</v>
      </c>
      <c r="AS1100" s="174">
        <v>0</v>
      </c>
      <c r="AT1100" s="174">
        <v>0</v>
      </c>
      <c r="AU1100" s="174">
        <v>0</v>
      </c>
      <c r="AV1100" s="174">
        <v>0</v>
      </c>
      <c r="AW1100" s="174">
        <v>0</v>
      </c>
      <c r="AX1100" s="174">
        <v>0</v>
      </c>
      <c r="AY1100" s="174">
        <v>0</v>
      </c>
      <c r="AZ1100" s="174">
        <v>0</v>
      </c>
      <c r="BA1100" s="174">
        <v>0</v>
      </c>
      <c r="BB1100" s="175">
        <f t="shared" si="318"/>
        <v>0</v>
      </c>
      <c r="BC1100" s="175">
        <f t="shared" si="319"/>
        <v>0</v>
      </c>
      <c r="BD1100" s="175">
        <f t="shared" si="320"/>
        <v>0</v>
      </c>
      <c r="BE1100" s="175">
        <f t="shared" si="317"/>
        <v>0</v>
      </c>
      <c r="BF1100" s="175">
        <f t="shared" si="317"/>
        <v>0</v>
      </c>
      <c r="BG1100" s="175">
        <f t="shared" si="317"/>
        <v>0</v>
      </c>
      <c r="BH1100" s="175">
        <f t="shared" si="316"/>
        <v>0</v>
      </c>
      <c r="BI1100" s="175">
        <f t="shared" si="316"/>
        <v>0</v>
      </c>
      <c r="BJ1100" s="175">
        <f t="shared" si="316"/>
        <v>0</v>
      </c>
      <c r="BK1100" s="175">
        <f t="shared" si="316"/>
        <v>0</v>
      </c>
      <c r="BL1100" s="175">
        <f t="shared" si="316"/>
        <v>0</v>
      </c>
      <c r="BM1100" s="175">
        <f t="shared" si="316"/>
        <v>0</v>
      </c>
    </row>
    <row r="1101" spans="1:65" x14ac:dyDescent="0.35">
      <c r="A1101" s="173" t="s">
        <v>81</v>
      </c>
      <c r="B1101" s="173" t="str">
        <v>DSS</v>
      </c>
      <c r="C1101" s="173" t="str">
        <v>Cyber Security SOE</v>
      </c>
      <c r="D1101" s="173" t="str">
        <v>RP M</v>
      </c>
      <c r="E1101" s="173" t="str">
        <v>PAPUA BARAT</v>
      </c>
      <c r="F1101" s="174">
        <v>2327973.8531718352</v>
      </c>
      <c r="G1101" s="174">
        <v>4655947.7063436704</v>
      </c>
      <c r="H1101" s="174">
        <v>6983921.559515506</v>
      </c>
      <c r="I1101" s="174">
        <v>34288735.815483071</v>
      </c>
      <c r="J1101" s="174">
        <v>61593550.071450636</v>
      </c>
      <c r="K1101" s="174">
        <v>88898364.327418208</v>
      </c>
      <c r="L1101" s="174">
        <v>116203178.58338577</v>
      </c>
      <c r="M1101" s="174">
        <v>143507992.83935332</v>
      </c>
      <c r="N1101" s="174">
        <v>170812807.09532088</v>
      </c>
      <c r="O1101" s="174">
        <v>198117621.35128844</v>
      </c>
      <c r="P1101" s="174">
        <v>225339730.83771032</v>
      </c>
      <c r="Q1101" s="174">
        <v>251238564.0114013</v>
      </c>
      <c r="R1101" s="174">
        <v>0</v>
      </c>
      <c r="S1101" s="174">
        <v>0</v>
      </c>
      <c r="T1101" s="174">
        <v>0</v>
      </c>
      <c r="U1101" s="174">
        <v>0</v>
      </c>
      <c r="V1101" s="174">
        <v>0</v>
      </c>
      <c r="W1101" s="174">
        <v>0</v>
      </c>
      <c r="X1101" s="174">
        <v>0</v>
      </c>
      <c r="Y1101" s="174">
        <v>0</v>
      </c>
      <c r="Z1101" s="174">
        <v>0</v>
      </c>
      <c r="AA1101" s="174">
        <v>0</v>
      </c>
      <c r="AB1101" s="174">
        <v>0</v>
      </c>
      <c r="AC1101" s="174">
        <v>0</v>
      </c>
      <c r="AD1101" s="174">
        <v>2327973.8531718352</v>
      </c>
      <c r="AE1101" s="174">
        <v>2327973.8531718352</v>
      </c>
      <c r="AF1101" s="174">
        <v>2327973.8531718352</v>
      </c>
      <c r="AG1101" s="174">
        <v>27304814.255967565</v>
      </c>
      <c r="AH1101" s="174">
        <v>27304814.255967565</v>
      </c>
      <c r="AI1101" s="174">
        <v>27304814.255967565</v>
      </c>
      <c r="AJ1101" s="174">
        <v>27304814.255967565</v>
      </c>
      <c r="AK1101" s="174">
        <v>27304814.255967565</v>
      </c>
      <c r="AL1101" s="174">
        <v>27304814.255967565</v>
      </c>
      <c r="AM1101" s="174">
        <v>27304814.255967565</v>
      </c>
      <c r="AN1101" s="174">
        <v>27222109.486421883</v>
      </c>
      <c r="AO1101" s="174">
        <v>25898833.173690986</v>
      </c>
      <c r="AP1101" s="174">
        <v>0</v>
      </c>
      <c r="AQ1101" s="174">
        <v>0</v>
      </c>
      <c r="AR1101" s="174">
        <v>0</v>
      </c>
      <c r="AS1101" s="174">
        <v>0</v>
      </c>
      <c r="AT1101" s="174">
        <v>0</v>
      </c>
      <c r="AU1101" s="174">
        <v>0</v>
      </c>
      <c r="AV1101" s="174">
        <v>0</v>
      </c>
      <c r="AW1101" s="174">
        <v>0</v>
      </c>
      <c r="AX1101" s="174">
        <v>0</v>
      </c>
      <c r="AY1101" s="174">
        <v>0</v>
      </c>
      <c r="AZ1101" s="174">
        <v>0</v>
      </c>
      <c r="BA1101" s="174">
        <v>0</v>
      </c>
      <c r="BB1101" s="175">
        <f t="shared" si="318"/>
        <v>0</v>
      </c>
      <c r="BC1101" s="175">
        <f t="shared" si="319"/>
        <v>0</v>
      </c>
      <c r="BD1101" s="175">
        <f t="shared" si="320"/>
        <v>0</v>
      </c>
      <c r="BE1101" s="175">
        <f t="shared" si="317"/>
        <v>0</v>
      </c>
      <c r="BF1101" s="175">
        <f t="shared" si="317"/>
        <v>0</v>
      </c>
      <c r="BG1101" s="175">
        <f t="shared" si="317"/>
        <v>0</v>
      </c>
      <c r="BH1101" s="175">
        <f t="shared" si="316"/>
        <v>0</v>
      </c>
      <c r="BI1101" s="175">
        <f t="shared" si="316"/>
        <v>0</v>
      </c>
      <c r="BJ1101" s="175">
        <f t="shared" si="316"/>
        <v>0</v>
      </c>
      <c r="BK1101" s="175">
        <f t="shared" si="316"/>
        <v>0</v>
      </c>
      <c r="BL1101" s="175">
        <f t="shared" si="316"/>
        <v>0</v>
      </c>
      <c r="BM1101" s="175">
        <f t="shared" si="316"/>
        <v>0</v>
      </c>
    </row>
    <row r="1102" spans="1:65" x14ac:dyDescent="0.35">
      <c r="A1102" s="173" t="s">
        <v>81</v>
      </c>
      <c r="B1102" s="173" t="str">
        <v>DSS</v>
      </c>
      <c r="C1102" s="173" t="str">
        <v>Cyber Security SOE</v>
      </c>
      <c r="D1102" s="173" t="str">
        <v>RP M</v>
      </c>
      <c r="E1102" s="173" t="str">
        <v>SULBAGSEL</v>
      </c>
      <c r="F1102" s="174">
        <v>4564792.0421917709</v>
      </c>
      <c r="G1102" s="174">
        <v>9129584.0843835417</v>
      </c>
      <c r="H1102" s="174">
        <v>13694376.126575314</v>
      </c>
      <c r="I1102" s="174">
        <v>67234839.503921092</v>
      </c>
      <c r="J1102" s="174">
        <v>120775302.88126686</v>
      </c>
      <c r="K1102" s="174">
        <v>174315766.25861263</v>
      </c>
      <c r="L1102" s="174">
        <v>227856229.6359584</v>
      </c>
      <c r="M1102" s="174">
        <v>281396693.01330417</v>
      </c>
      <c r="N1102" s="174">
        <v>334937156.39064991</v>
      </c>
      <c r="O1102" s="174">
        <v>388477619.76799572</v>
      </c>
      <c r="P1102" s="174">
        <v>441855912.0482052</v>
      </c>
      <c r="Q1102" s="174">
        <v>492639466.77423435</v>
      </c>
      <c r="R1102" s="174">
        <v>0</v>
      </c>
      <c r="S1102" s="174">
        <v>12500000</v>
      </c>
      <c r="T1102" s="174">
        <v>25000000</v>
      </c>
      <c r="U1102" s="174">
        <v>47500000</v>
      </c>
      <c r="V1102" s="174">
        <v>47500000</v>
      </c>
      <c r="W1102" s="174">
        <v>47500000</v>
      </c>
      <c r="X1102" s="174">
        <v>47500000</v>
      </c>
      <c r="Y1102" s="174">
        <v>47500000</v>
      </c>
      <c r="Z1102" s="174">
        <v>47500000</v>
      </c>
      <c r="AA1102" s="174">
        <v>47500000</v>
      </c>
      <c r="AB1102" s="174">
        <v>47500000</v>
      </c>
      <c r="AC1102" s="174">
        <v>47500000</v>
      </c>
      <c r="AD1102" s="174">
        <v>4564792.0421917709</v>
      </c>
      <c r="AE1102" s="174">
        <v>4564792.0421917709</v>
      </c>
      <c r="AF1102" s="174">
        <v>4564792.0421917709</v>
      </c>
      <c r="AG1102" s="174">
        <v>53540463.377345771</v>
      </c>
      <c r="AH1102" s="174">
        <v>53540463.377345771</v>
      </c>
      <c r="AI1102" s="174">
        <v>53540463.377345771</v>
      </c>
      <c r="AJ1102" s="174">
        <v>53540463.377345771</v>
      </c>
      <c r="AK1102" s="174">
        <v>53540463.377345771</v>
      </c>
      <c r="AL1102" s="174">
        <v>53540463.377345771</v>
      </c>
      <c r="AM1102" s="174">
        <v>53540463.377345771</v>
      </c>
      <c r="AN1102" s="174">
        <v>53378292.280209497</v>
      </c>
      <c r="AO1102" s="174">
        <v>50783554.72602915</v>
      </c>
      <c r="AP1102" s="174">
        <v>0</v>
      </c>
      <c r="AQ1102" s="174">
        <v>12500000</v>
      </c>
      <c r="AR1102" s="174">
        <v>12500000</v>
      </c>
      <c r="AS1102" s="174">
        <v>22500000</v>
      </c>
      <c r="AT1102" s="174">
        <v>0</v>
      </c>
      <c r="AU1102" s="174">
        <v>0</v>
      </c>
      <c r="AV1102" s="174">
        <v>0</v>
      </c>
      <c r="AW1102" s="174">
        <v>0</v>
      </c>
      <c r="AX1102" s="174">
        <v>0</v>
      </c>
      <c r="AY1102" s="174">
        <v>0</v>
      </c>
      <c r="AZ1102" s="174">
        <v>0</v>
      </c>
      <c r="BA1102" s="174">
        <v>0</v>
      </c>
      <c r="BB1102" s="175">
        <f t="shared" si="318"/>
        <v>0</v>
      </c>
      <c r="BC1102" s="175">
        <f t="shared" si="319"/>
        <v>1.3691751874416347</v>
      </c>
      <c r="BD1102" s="175">
        <f t="shared" si="320"/>
        <v>1.825566916588846</v>
      </c>
      <c r="BE1102" s="175">
        <f t="shared" si="317"/>
        <v>0.70647896760770634</v>
      </c>
      <c r="BF1102" s="175">
        <f t="shared" si="317"/>
        <v>0.39329232770955525</v>
      </c>
      <c r="BG1102" s="175">
        <f t="shared" si="317"/>
        <v>0.27249399764293042</v>
      </c>
      <c r="BH1102" s="175">
        <f t="shared" si="316"/>
        <v>0.20846478534244972</v>
      </c>
      <c r="BI1102" s="175">
        <f t="shared" si="316"/>
        <v>0.16880084656060348</v>
      </c>
      <c r="BJ1102" s="175">
        <f t="shared" si="316"/>
        <v>0.14181764875497704</v>
      </c>
      <c r="BK1102" s="175">
        <f t="shared" si="316"/>
        <v>0.12227216597024988</v>
      </c>
      <c r="BL1102" s="175">
        <f t="shared" si="316"/>
        <v>0.10750110772494968</v>
      </c>
      <c r="BM1102" s="175">
        <f t="shared" si="316"/>
        <v>9.6419396340748698E-2</v>
      </c>
    </row>
    <row r="1103" spans="1:65" x14ac:dyDescent="0.35">
      <c r="A1103" s="173" t="s">
        <v>81</v>
      </c>
      <c r="B1103" s="173" t="str">
        <v>DSS</v>
      </c>
      <c r="C1103" s="173" t="str">
        <v>Cyber Security SOE</v>
      </c>
      <c r="D1103" s="173" t="str">
        <v>RP M</v>
      </c>
      <c r="E1103" s="173" t="str">
        <v>SULBAGTENG</v>
      </c>
      <c r="F1103" s="174">
        <v>3745475.9272313402</v>
      </c>
      <c r="G1103" s="174">
        <v>7490951.8544626804</v>
      </c>
      <c r="H1103" s="174">
        <v>11236427.781694021</v>
      </c>
      <c r="I1103" s="174">
        <v>55167129.303065792</v>
      </c>
      <c r="J1103" s="174">
        <v>99097830.824437559</v>
      </c>
      <c r="K1103" s="174">
        <v>143028532.34580934</v>
      </c>
      <c r="L1103" s="174">
        <v>186959233.86718112</v>
      </c>
      <c r="M1103" s="174">
        <v>230889935.3885529</v>
      </c>
      <c r="N1103" s="174">
        <v>274820636.90992469</v>
      </c>
      <c r="O1103" s="174">
        <v>318751338.43129647</v>
      </c>
      <c r="P1103" s="174">
        <v>362548976.2917605</v>
      </c>
      <c r="Q1103" s="174">
        <v>404217595.5777005</v>
      </c>
      <c r="R1103" s="174">
        <v>0</v>
      </c>
      <c r="S1103" s="174">
        <v>1574000</v>
      </c>
      <c r="T1103" s="174">
        <v>3148000</v>
      </c>
      <c r="U1103" s="174">
        <v>4722000</v>
      </c>
      <c r="V1103" s="174">
        <v>4722000</v>
      </c>
      <c r="W1103" s="174">
        <v>4722000</v>
      </c>
      <c r="X1103" s="174">
        <v>4722000</v>
      </c>
      <c r="Y1103" s="174">
        <v>4722000</v>
      </c>
      <c r="Z1103" s="174">
        <v>4722000</v>
      </c>
      <c r="AA1103" s="174">
        <v>4722000</v>
      </c>
      <c r="AB1103" s="174">
        <v>4722000</v>
      </c>
      <c r="AC1103" s="174">
        <v>4722000</v>
      </c>
      <c r="AD1103" s="174">
        <v>3745475.9272313402</v>
      </c>
      <c r="AE1103" s="174">
        <v>3745475.9272313402</v>
      </c>
      <c r="AF1103" s="174">
        <v>3745475.9272313402</v>
      </c>
      <c r="AG1103" s="174">
        <v>43930701.521371767</v>
      </c>
      <c r="AH1103" s="174">
        <v>43930701.521371767</v>
      </c>
      <c r="AI1103" s="174">
        <v>43930701.521371767</v>
      </c>
      <c r="AJ1103" s="174">
        <v>43930701.521371767</v>
      </c>
      <c r="AK1103" s="174">
        <v>43930701.521371767</v>
      </c>
      <c r="AL1103" s="174">
        <v>43930701.521371767</v>
      </c>
      <c r="AM1103" s="174">
        <v>43930701.521371767</v>
      </c>
      <c r="AN1103" s="174">
        <v>43797637.860464022</v>
      </c>
      <c r="AO1103" s="174">
        <v>41668619.285940021</v>
      </c>
      <c r="AP1103" s="174">
        <v>0</v>
      </c>
      <c r="AQ1103" s="174">
        <v>1574000</v>
      </c>
      <c r="AR1103" s="174">
        <v>1574000</v>
      </c>
      <c r="AS1103" s="174">
        <v>1574000</v>
      </c>
      <c r="AT1103" s="174">
        <v>0</v>
      </c>
      <c r="AU1103" s="174">
        <v>0</v>
      </c>
      <c r="AV1103" s="174">
        <v>0</v>
      </c>
      <c r="AW1103" s="174">
        <v>0</v>
      </c>
      <c r="AX1103" s="174">
        <v>0</v>
      </c>
      <c r="AY1103" s="174">
        <v>0</v>
      </c>
      <c r="AZ1103" s="174">
        <v>0</v>
      </c>
      <c r="BA1103" s="174">
        <v>0</v>
      </c>
      <c r="BB1103" s="175">
        <f t="shared" si="318"/>
        <v>0</v>
      </c>
      <c r="BC1103" s="175">
        <f t="shared" si="319"/>
        <v>0.21012015970471107</v>
      </c>
      <c r="BD1103" s="175">
        <f t="shared" si="320"/>
        <v>0.28016021293961474</v>
      </c>
      <c r="BE1103" s="175">
        <f t="shared" si="317"/>
        <v>8.5594448354549157E-2</v>
      </c>
      <c r="BF1103" s="175">
        <f t="shared" si="317"/>
        <v>4.764988255258109E-2</v>
      </c>
      <c r="BG1103" s="175">
        <f t="shared" si="317"/>
        <v>3.3014391761941E-2</v>
      </c>
      <c r="BH1103" s="175">
        <f t="shared" si="316"/>
        <v>2.5256842908088644E-2</v>
      </c>
      <c r="BI1103" s="175">
        <f t="shared" si="316"/>
        <v>2.0451302877509958E-2</v>
      </c>
      <c r="BJ1103" s="175">
        <f t="shared" si="316"/>
        <v>1.718211577228709E-2</v>
      </c>
      <c r="BK1103" s="175">
        <f t="shared" ref="BK1103:BK1166" si="321">IF(O1103=0,1,(AA1103/O1103))</f>
        <v>1.481405544283786E-2</v>
      </c>
      <c r="BL1103" s="175">
        <f t="shared" ref="BL1103:BL1166" si="322">IF(P1103=0,1,(AB1103/P1103))</f>
        <v>1.302444720241047E-2</v>
      </c>
      <c r="BM1103" s="175">
        <f t="shared" ref="BM1103:BM1166" si="323">IF(Q1103=0,1,(AC1103/Q1103))</f>
        <v>1.1681826945834466E-2</v>
      </c>
    </row>
    <row r="1104" spans="1:65" x14ac:dyDescent="0.35">
      <c r="A1104" s="173" t="s">
        <v>81</v>
      </c>
      <c r="B1104" s="173" t="str">
        <v>DSS</v>
      </c>
      <c r="C1104" s="173" t="str">
        <v>Cyber Security SOE</v>
      </c>
      <c r="D1104" s="173" t="str">
        <v>RP M</v>
      </c>
      <c r="E1104" s="173" t="str">
        <v>SUMALUT</v>
      </c>
      <c r="F1104" s="174">
        <v>2567001.0973411258</v>
      </c>
      <c r="G1104" s="174">
        <v>5134002.1946822517</v>
      </c>
      <c r="H1104" s="174">
        <v>7701003.2920233775</v>
      </c>
      <c r="I1104" s="174">
        <v>37809369.011967175</v>
      </c>
      <c r="J1104" s="174">
        <v>67917734.731910974</v>
      </c>
      <c r="K1104" s="174">
        <v>98026100.451854765</v>
      </c>
      <c r="L1104" s="174">
        <v>128134466.17179856</v>
      </c>
      <c r="M1104" s="174">
        <v>158242831.89174235</v>
      </c>
      <c r="N1104" s="174">
        <v>188351197.61168614</v>
      </c>
      <c r="O1104" s="174">
        <v>218459563.33162993</v>
      </c>
      <c r="P1104" s="174">
        <v>248476732.4799757</v>
      </c>
      <c r="Q1104" s="174">
        <v>277034756.4827531</v>
      </c>
      <c r="R1104" s="174">
        <v>0</v>
      </c>
      <c r="S1104" s="174">
        <v>0</v>
      </c>
      <c r="T1104" s="174">
        <v>0</v>
      </c>
      <c r="U1104" s="174">
        <v>0</v>
      </c>
      <c r="V1104" s="174">
        <v>0</v>
      </c>
      <c r="W1104" s="174">
        <v>0</v>
      </c>
      <c r="X1104" s="174">
        <v>0</v>
      </c>
      <c r="Y1104" s="174">
        <v>0</v>
      </c>
      <c r="Z1104" s="174">
        <v>0</v>
      </c>
      <c r="AA1104" s="174">
        <v>0</v>
      </c>
      <c r="AB1104" s="174">
        <v>0</v>
      </c>
      <c r="AC1104" s="174">
        <v>0</v>
      </c>
      <c r="AD1104" s="174">
        <v>2567001.0973411258</v>
      </c>
      <c r="AE1104" s="174">
        <v>2567001.0973411258</v>
      </c>
      <c r="AF1104" s="174">
        <v>2567001.0973411258</v>
      </c>
      <c r="AG1104" s="174">
        <v>30108365.719943795</v>
      </c>
      <c r="AH1104" s="174">
        <v>30108365.719943795</v>
      </c>
      <c r="AI1104" s="174">
        <v>30108365.719943795</v>
      </c>
      <c r="AJ1104" s="174">
        <v>30108365.719943795</v>
      </c>
      <c r="AK1104" s="174">
        <v>30108365.719943795</v>
      </c>
      <c r="AL1104" s="174">
        <v>30108365.719943795</v>
      </c>
      <c r="AM1104" s="174">
        <v>30108365.719943795</v>
      </c>
      <c r="AN1104" s="174">
        <v>30017169.148345772</v>
      </c>
      <c r="AO1104" s="174">
        <v>28558024.00277742</v>
      </c>
      <c r="AP1104" s="174">
        <v>0</v>
      </c>
      <c r="AQ1104" s="174">
        <v>0</v>
      </c>
      <c r="AR1104" s="174">
        <v>0</v>
      </c>
      <c r="AS1104" s="174">
        <v>0</v>
      </c>
      <c r="AT1104" s="174">
        <v>0</v>
      </c>
      <c r="AU1104" s="174">
        <v>0</v>
      </c>
      <c r="AV1104" s="174">
        <v>0</v>
      </c>
      <c r="AW1104" s="174">
        <v>0</v>
      </c>
      <c r="AX1104" s="174">
        <v>0</v>
      </c>
      <c r="AY1104" s="174">
        <v>0</v>
      </c>
      <c r="AZ1104" s="174">
        <v>0</v>
      </c>
      <c r="BA1104" s="174">
        <v>0</v>
      </c>
      <c r="BB1104" s="175">
        <f t="shared" si="318"/>
        <v>0</v>
      </c>
      <c r="BC1104" s="175">
        <f t="shared" si="319"/>
        <v>0</v>
      </c>
      <c r="BD1104" s="175">
        <f t="shared" si="320"/>
        <v>0</v>
      </c>
      <c r="BE1104" s="175">
        <f t="shared" si="317"/>
        <v>0</v>
      </c>
      <c r="BF1104" s="175">
        <f t="shared" si="317"/>
        <v>0</v>
      </c>
      <c r="BG1104" s="175">
        <f t="shared" si="317"/>
        <v>0</v>
      </c>
      <c r="BH1104" s="175">
        <f t="shared" si="317"/>
        <v>0</v>
      </c>
      <c r="BI1104" s="175">
        <f t="shared" si="317"/>
        <v>0</v>
      </c>
      <c r="BJ1104" s="175">
        <f t="shared" si="317"/>
        <v>0</v>
      </c>
      <c r="BK1104" s="175">
        <f t="shared" si="321"/>
        <v>0</v>
      </c>
      <c r="BL1104" s="175">
        <f t="shared" si="322"/>
        <v>0</v>
      </c>
      <c r="BM1104" s="175">
        <f t="shared" si="323"/>
        <v>0</v>
      </c>
    </row>
    <row r="1105" spans="1:65" x14ac:dyDescent="0.35">
      <c r="A1105" s="170" t="s">
        <v>81</v>
      </c>
      <c r="B1105" s="170" t="str">
        <v>DGS</v>
      </c>
      <c r="C1105" s="170" t="str">
        <v>NEW CT0 HSI GOV</v>
      </c>
      <c r="D1105" s="170" t="str">
        <v>SSL</v>
      </c>
      <c r="E1105" s="170" t="str">
        <v>TR5</v>
      </c>
      <c r="F1105" s="171">
        <v>29</v>
      </c>
      <c r="G1105" s="171">
        <v>62</v>
      </c>
      <c r="H1105" s="171">
        <v>109</v>
      </c>
      <c r="I1105" s="171">
        <v>143</v>
      </c>
      <c r="J1105" s="171">
        <v>178</v>
      </c>
      <c r="K1105" s="171">
        <v>212</v>
      </c>
      <c r="L1105" s="171">
        <v>265</v>
      </c>
      <c r="M1105" s="171">
        <v>318</v>
      </c>
      <c r="N1105" s="171">
        <v>367</v>
      </c>
      <c r="O1105" s="171">
        <v>409</v>
      </c>
      <c r="P1105" s="171">
        <v>451</v>
      </c>
      <c r="Q1105" s="171">
        <v>477</v>
      </c>
      <c r="R1105" s="171">
        <v>205</v>
      </c>
      <c r="S1105" s="171">
        <v>1309</v>
      </c>
      <c r="T1105" s="171">
        <v>1662</v>
      </c>
      <c r="U1105" s="171">
        <v>2286</v>
      </c>
      <c r="V1105" s="171">
        <v>2585</v>
      </c>
      <c r="W1105" s="171">
        <v>2585</v>
      </c>
      <c r="X1105" s="171">
        <v>2585</v>
      </c>
      <c r="Y1105" s="171">
        <v>2585</v>
      </c>
      <c r="Z1105" s="171">
        <v>2585</v>
      </c>
      <c r="AA1105" s="171">
        <v>2585</v>
      </c>
      <c r="AB1105" s="171">
        <v>2585</v>
      </c>
      <c r="AC1105" s="171">
        <v>2585</v>
      </c>
      <c r="AD1105" s="171">
        <v>29</v>
      </c>
      <c r="AE1105" s="171">
        <v>33</v>
      </c>
      <c r="AF1105" s="171">
        <v>47</v>
      </c>
      <c r="AG1105" s="171">
        <v>34</v>
      </c>
      <c r="AH1105" s="171">
        <v>35</v>
      </c>
      <c r="AI1105" s="171">
        <v>34</v>
      </c>
      <c r="AJ1105" s="171">
        <v>53</v>
      </c>
      <c r="AK1105" s="171">
        <v>53</v>
      </c>
      <c r="AL1105" s="171">
        <v>49</v>
      </c>
      <c r="AM1105" s="171">
        <v>42</v>
      </c>
      <c r="AN1105" s="171">
        <v>42</v>
      </c>
      <c r="AO1105" s="171">
        <v>26</v>
      </c>
      <c r="AP1105" s="171">
        <v>205</v>
      </c>
      <c r="AQ1105" s="171">
        <v>1104</v>
      </c>
      <c r="AR1105" s="171">
        <v>353</v>
      </c>
      <c r="AS1105" s="171">
        <v>624</v>
      </c>
      <c r="AT1105" s="171">
        <v>299</v>
      </c>
      <c r="AU1105" s="171">
        <v>0</v>
      </c>
      <c r="AV1105" s="171">
        <v>0</v>
      </c>
      <c r="AW1105" s="171">
        <v>0</v>
      </c>
      <c r="AX1105" s="171">
        <v>0</v>
      </c>
      <c r="AY1105" s="171">
        <v>0</v>
      </c>
      <c r="AZ1105" s="171">
        <v>0</v>
      </c>
      <c r="BA1105" s="171">
        <v>0</v>
      </c>
      <c r="BB1105" s="172">
        <f t="shared" si="318"/>
        <v>7.068965517241379</v>
      </c>
      <c r="BC1105" s="172">
        <f t="shared" si="319"/>
        <v>21.112903225806452</v>
      </c>
      <c r="BD1105" s="172">
        <f t="shared" si="320"/>
        <v>15.247706422018348</v>
      </c>
      <c r="BE1105" s="172">
        <f t="shared" si="317"/>
        <v>15.986013986013987</v>
      </c>
      <c r="BF1105" s="172">
        <f t="shared" si="317"/>
        <v>14.52247191011236</v>
      </c>
      <c r="BG1105" s="172">
        <f t="shared" si="317"/>
        <v>12.193396226415095</v>
      </c>
      <c r="BH1105" s="172">
        <f t="shared" si="317"/>
        <v>9.7547169811320753</v>
      </c>
      <c r="BI1105" s="172">
        <f t="shared" si="317"/>
        <v>8.1289308176100636</v>
      </c>
      <c r="BJ1105" s="172">
        <f t="shared" si="317"/>
        <v>7.0435967302452314</v>
      </c>
      <c r="BK1105" s="172">
        <f t="shared" si="321"/>
        <v>6.320293398533007</v>
      </c>
      <c r="BL1105" s="172">
        <f t="shared" si="322"/>
        <v>5.7317073170731705</v>
      </c>
      <c r="BM1105" s="172">
        <f t="shared" si="323"/>
        <v>5.4192872117400421</v>
      </c>
    </row>
    <row r="1106" spans="1:65" x14ac:dyDescent="0.35">
      <c r="A1106" s="173" t="s">
        <v>81</v>
      </c>
      <c r="B1106" s="173" t="str">
        <v>DGS</v>
      </c>
      <c r="C1106" s="173" t="str">
        <v>NEW CT0 HSI GOV</v>
      </c>
      <c r="D1106" s="173" t="str">
        <v>SSL</v>
      </c>
      <c r="E1106" s="173" t="str">
        <v>PAPUA</v>
      </c>
      <c r="F1106" s="174">
        <v>3</v>
      </c>
      <c r="G1106" s="174">
        <v>7</v>
      </c>
      <c r="H1106" s="174">
        <v>12</v>
      </c>
      <c r="I1106" s="174">
        <v>16</v>
      </c>
      <c r="J1106" s="174">
        <v>20</v>
      </c>
      <c r="K1106" s="174">
        <v>24</v>
      </c>
      <c r="L1106" s="174">
        <v>30</v>
      </c>
      <c r="M1106" s="174">
        <v>36</v>
      </c>
      <c r="N1106" s="174">
        <v>41</v>
      </c>
      <c r="O1106" s="174">
        <v>45</v>
      </c>
      <c r="P1106" s="174">
        <v>49</v>
      </c>
      <c r="Q1106" s="174">
        <v>52</v>
      </c>
      <c r="R1106" s="174">
        <v>12</v>
      </c>
      <c r="S1106" s="174">
        <v>145</v>
      </c>
      <c r="T1106" s="174">
        <v>160</v>
      </c>
      <c r="U1106" s="174">
        <v>234</v>
      </c>
      <c r="V1106" s="174">
        <v>270</v>
      </c>
      <c r="W1106" s="174">
        <v>270</v>
      </c>
      <c r="X1106" s="174">
        <v>270</v>
      </c>
      <c r="Y1106" s="174">
        <v>270</v>
      </c>
      <c r="Z1106" s="174">
        <v>270</v>
      </c>
      <c r="AA1106" s="174">
        <v>270</v>
      </c>
      <c r="AB1106" s="174">
        <v>270</v>
      </c>
      <c r="AC1106" s="174">
        <v>270</v>
      </c>
      <c r="AD1106" s="174">
        <v>3</v>
      </c>
      <c r="AE1106" s="174">
        <v>4</v>
      </c>
      <c r="AF1106" s="174">
        <v>5</v>
      </c>
      <c r="AG1106" s="174">
        <v>4</v>
      </c>
      <c r="AH1106" s="174">
        <v>4</v>
      </c>
      <c r="AI1106" s="174">
        <v>4</v>
      </c>
      <c r="AJ1106" s="174">
        <v>6</v>
      </c>
      <c r="AK1106" s="174">
        <v>6</v>
      </c>
      <c r="AL1106" s="174">
        <v>5</v>
      </c>
      <c r="AM1106" s="174">
        <v>4</v>
      </c>
      <c r="AN1106" s="174">
        <v>4</v>
      </c>
      <c r="AO1106" s="174">
        <v>3</v>
      </c>
      <c r="AP1106" s="174">
        <v>12</v>
      </c>
      <c r="AQ1106" s="174">
        <v>133</v>
      </c>
      <c r="AR1106" s="174">
        <v>15</v>
      </c>
      <c r="AS1106" s="174">
        <v>74</v>
      </c>
      <c r="AT1106" s="174">
        <v>36</v>
      </c>
      <c r="AU1106" s="174">
        <v>0</v>
      </c>
      <c r="AV1106" s="174">
        <v>0</v>
      </c>
      <c r="AW1106" s="174">
        <v>0</v>
      </c>
      <c r="AX1106" s="174">
        <v>0</v>
      </c>
      <c r="AY1106" s="174">
        <v>0</v>
      </c>
      <c r="AZ1106" s="174">
        <v>0</v>
      </c>
      <c r="BA1106" s="174">
        <v>0</v>
      </c>
      <c r="BB1106" s="175">
        <f t="shared" si="318"/>
        <v>4</v>
      </c>
      <c r="BC1106" s="175">
        <f t="shared" si="319"/>
        <v>20.714285714285715</v>
      </c>
      <c r="BD1106" s="175">
        <f t="shared" si="320"/>
        <v>13.333333333333334</v>
      </c>
      <c r="BE1106" s="175">
        <f t="shared" si="317"/>
        <v>14.625</v>
      </c>
      <c r="BF1106" s="175">
        <f t="shared" si="317"/>
        <v>13.5</v>
      </c>
      <c r="BG1106" s="175">
        <f t="shared" si="317"/>
        <v>11.25</v>
      </c>
      <c r="BH1106" s="175">
        <f t="shared" si="317"/>
        <v>9</v>
      </c>
      <c r="BI1106" s="175">
        <f t="shared" si="317"/>
        <v>7.5</v>
      </c>
      <c r="BJ1106" s="175">
        <f t="shared" si="317"/>
        <v>6.5853658536585362</v>
      </c>
      <c r="BK1106" s="175">
        <f t="shared" si="321"/>
        <v>6</v>
      </c>
      <c r="BL1106" s="175">
        <f t="shared" si="322"/>
        <v>5.5102040816326534</v>
      </c>
      <c r="BM1106" s="175">
        <f t="shared" si="323"/>
        <v>5.1923076923076925</v>
      </c>
    </row>
    <row r="1107" spans="1:65" x14ac:dyDescent="0.35">
      <c r="A1107" s="173" t="s">
        <v>81</v>
      </c>
      <c r="B1107" s="173" t="str">
        <v>DGS</v>
      </c>
      <c r="C1107" s="173" t="str">
        <v>NEW CT0 HSI GOV</v>
      </c>
      <c r="D1107" s="173" t="str">
        <v>SSL</v>
      </c>
      <c r="E1107" s="173" t="str">
        <v>PAPUA BARAT</v>
      </c>
      <c r="F1107" s="174">
        <v>4</v>
      </c>
      <c r="G1107" s="174">
        <v>8</v>
      </c>
      <c r="H1107" s="174">
        <v>14</v>
      </c>
      <c r="I1107" s="174">
        <v>18</v>
      </c>
      <c r="J1107" s="174">
        <v>22</v>
      </c>
      <c r="K1107" s="174">
        <v>26</v>
      </c>
      <c r="L1107" s="174">
        <v>33</v>
      </c>
      <c r="M1107" s="174">
        <v>40</v>
      </c>
      <c r="N1107" s="174">
        <v>46</v>
      </c>
      <c r="O1107" s="174">
        <v>51</v>
      </c>
      <c r="P1107" s="174">
        <v>56</v>
      </c>
      <c r="Q1107" s="174">
        <v>59</v>
      </c>
      <c r="R1107" s="174">
        <v>34</v>
      </c>
      <c r="S1107" s="174">
        <v>61</v>
      </c>
      <c r="T1107" s="174">
        <v>103</v>
      </c>
      <c r="U1107" s="174">
        <v>129</v>
      </c>
      <c r="V1107" s="174">
        <v>150</v>
      </c>
      <c r="W1107" s="174">
        <v>150</v>
      </c>
      <c r="X1107" s="174">
        <v>150</v>
      </c>
      <c r="Y1107" s="174">
        <v>150</v>
      </c>
      <c r="Z1107" s="174">
        <v>150</v>
      </c>
      <c r="AA1107" s="174">
        <v>150</v>
      </c>
      <c r="AB1107" s="174">
        <v>150</v>
      </c>
      <c r="AC1107" s="174">
        <v>150</v>
      </c>
      <c r="AD1107" s="174">
        <v>4</v>
      </c>
      <c r="AE1107" s="174">
        <v>4</v>
      </c>
      <c r="AF1107" s="174">
        <v>6</v>
      </c>
      <c r="AG1107" s="174">
        <v>4</v>
      </c>
      <c r="AH1107" s="174">
        <v>4</v>
      </c>
      <c r="AI1107" s="174">
        <v>4</v>
      </c>
      <c r="AJ1107" s="174">
        <v>7</v>
      </c>
      <c r="AK1107" s="174">
        <v>7</v>
      </c>
      <c r="AL1107" s="174">
        <v>6</v>
      </c>
      <c r="AM1107" s="174">
        <v>5</v>
      </c>
      <c r="AN1107" s="174">
        <v>5</v>
      </c>
      <c r="AO1107" s="174">
        <v>3</v>
      </c>
      <c r="AP1107" s="174">
        <v>34</v>
      </c>
      <c r="AQ1107" s="174">
        <v>27</v>
      </c>
      <c r="AR1107" s="174">
        <v>42</v>
      </c>
      <c r="AS1107" s="174">
        <v>26</v>
      </c>
      <c r="AT1107" s="174">
        <v>21</v>
      </c>
      <c r="AU1107" s="174">
        <v>0</v>
      </c>
      <c r="AV1107" s="174">
        <v>0</v>
      </c>
      <c r="AW1107" s="174">
        <v>0</v>
      </c>
      <c r="AX1107" s="174">
        <v>0</v>
      </c>
      <c r="AY1107" s="174">
        <v>0</v>
      </c>
      <c r="AZ1107" s="174">
        <v>0</v>
      </c>
      <c r="BA1107" s="174">
        <v>0</v>
      </c>
      <c r="BB1107" s="175">
        <f t="shared" si="318"/>
        <v>8.5</v>
      </c>
      <c r="BC1107" s="175">
        <f t="shared" si="319"/>
        <v>7.625</v>
      </c>
      <c r="BD1107" s="175">
        <f t="shared" si="320"/>
        <v>7.3571428571428568</v>
      </c>
      <c r="BE1107" s="175">
        <f t="shared" si="317"/>
        <v>7.166666666666667</v>
      </c>
      <c r="BF1107" s="175">
        <f t="shared" si="317"/>
        <v>6.8181818181818183</v>
      </c>
      <c r="BG1107" s="175">
        <f t="shared" si="317"/>
        <v>5.7692307692307692</v>
      </c>
      <c r="BH1107" s="175">
        <f t="shared" si="317"/>
        <v>4.5454545454545459</v>
      </c>
      <c r="BI1107" s="175">
        <f t="shared" si="317"/>
        <v>3.75</v>
      </c>
      <c r="BJ1107" s="175">
        <f t="shared" si="317"/>
        <v>3.2608695652173911</v>
      </c>
      <c r="BK1107" s="175">
        <f t="shared" si="321"/>
        <v>2.9411764705882355</v>
      </c>
      <c r="BL1107" s="175">
        <f t="shared" si="322"/>
        <v>2.6785714285714284</v>
      </c>
      <c r="BM1107" s="175">
        <f t="shared" si="323"/>
        <v>2.5423728813559321</v>
      </c>
    </row>
    <row r="1108" spans="1:65" x14ac:dyDescent="0.35">
      <c r="A1108" s="173" t="s">
        <v>81</v>
      </c>
      <c r="B1108" s="173" t="str">
        <v>DGS</v>
      </c>
      <c r="C1108" s="173" t="str">
        <v>NEW CT0 HSI GOV</v>
      </c>
      <c r="D1108" s="173" t="str">
        <v>SSL</v>
      </c>
      <c r="E1108" s="173" t="str">
        <v>SULBAGSEL</v>
      </c>
      <c r="F1108" s="174">
        <v>11</v>
      </c>
      <c r="G1108" s="174">
        <v>23</v>
      </c>
      <c r="H1108" s="174">
        <v>40</v>
      </c>
      <c r="I1108" s="174">
        <v>53</v>
      </c>
      <c r="J1108" s="174">
        <v>66</v>
      </c>
      <c r="K1108" s="174">
        <v>79</v>
      </c>
      <c r="L1108" s="174">
        <v>99</v>
      </c>
      <c r="M1108" s="174">
        <v>119</v>
      </c>
      <c r="N1108" s="174">
        <v>138</v>
      </c>
      <c r="O1108" s="174">
        <v>154</v>
      </c>
      <c r="P1108" s="174">
        <v>170</v>
      </c>
      <c r="Q1108" s="174">
        <v>180</v>
      </c>
      <c r="R1108" s="174">
        <v>60</v>
      </c>
      <c r="S1108" s="174">
        <v>424</v>
      </c>
      <c r="T1108" s="174">
        <v>541</v>
      </c>
      <c r="U1108" s="174">
        <v>748</v>
      </c>
      <c r="V1108" s="174">
        <v>889</v>
      </c>
      <c r="W1108" s="174">
        <v>889</v>
      </c>
      <c r="X1108" s="174">
        <v>889</v>
      </c>
      <c r="Y1108" s="174">
        <v>889</v>
      </c>
      <c r="Z1108" s="174">
        <v>889</v>
      </c>
      <c r="AA1108" s="174">
        <v>889</v>
      </c>
      <c r="AB1108" s="174">
        <v>889</v>
      </c>
      <c r="AC1108" s="174">
        <v>889</v>
      </c>
      <c r="AD1108" s="174">
        <v>11</v>
      </c>
      <c r="AE1108" s="174">
        <v>12</v>
      </c>
      <c r="AF1108" s="174">
        <v>17</v>
      </c>
      <c r="AG1108" s="174">
        <v>13</v>
      </c>
      <c r="AH1108" s="174">
        <v>13</v>
      </c>
      <c r="AI1108" s="174">
        <v>13</v>
      </c>
      <c r="AJ1108" s="174">
        <v>20</v>
      </c>
      <c r="AK1108" s="174">
        <v>20</v>
      </c>
      <c r="AL1108" s="174">
        <v>19</v>
      </c>
      <c r="AM1108" s="174">
        <v>16</v>
      </c>
      <c r="AN1108" s="174">
        <v>16</v>
      </c>
      <c r="AO1108" s="174">
        <v>10</v>
      </c>
      <c r="AP1108" s="174">
        <v>60</v>
      </c>
      <c r="AQ1108" s="174">
        <v>364</v>
      </c>
      <c r="AR1108" s="174">
        <v>117</v>
      </c>
      <c r="AS1108" s="174">
        <v>207</v>
      </c>
      <c r="AT1108" s="174">
        <v>141</v>
      </c>
      <c r="AU1108" s="174">
        <v>0</v>
      </c>
      <c r="AV1108" s="174">
        <v>0</v>
      </c>
      <c r="AW1108" s="174">
        <v>0</v>
      </c>
      <c r="AX1108" s="174">
        <v>0</v>
      </c>
      <c r="AY1108" s="174">
        <v>0</v>
      </c>
      <c r="AZ1108" s="174">
        <v>0</v>
      </c>
      <c r="BA1108" s="174">
        <v>0</v>
      </c>
      <c r="BB1108" s="175">
        <f t="shared" si="318"/>
        <v>5.4545454545454541</v>
      </c>
      <c r="BC1108" s="175">
        <f t="shared" si="319"/>
        <v>18.434782608695652</v>
      </c>
      <c r="BD1108" s="175">
        <f t="shared" si="320"/>
        <v>13.525</v>
      </c>
      <c r="BE1108" s="175">
        <f t="shared" si="317"/>
        <v>14.113207547169811</v>
      </c>
      <c r="BF1108" s="175">
        <f t="shared" si="317"/>
        <v>13.469696969696969</v>
      </c>
      <c r="BG1108" s="175">
        <f t="shared" si="317"/>
        <v>11.253164556962025</v>
      </c>
      <c r="BH1108" s="175">
        <f t="shared" si="317"/>
        <v>8.9797979797979792</v>
      </c>
      <c r="BI1108" s="175">
        <f t="shared" si="317"/>
        <v>7.4705882352941178</v>
      </c>
      <c r="BJ1108" s="175">
        <f t="shared" si="317"/>
        <v>6.4420289855072461</v>
      </c>
      <c r="BK1108" s="175">
        <f t="shared" si="321"/>
        <v>5.7727272727272725</v>
      </c>
      <c r="BL1108" s="175">
        <f t="shared" si="322"/>
        <v>5.2294117647058824</v>
      </c>
      <c r="BM1108" s="175">
        <f t="shared" si="323"/>
        <v>4.9388888888888891</v>
      </c>
    </row>
    <row r="1109" spans="1:65" x14ac:dyDescent="0.35">
      <c r="A1109" s="173" t="s">
        <v>81</v>
      </c>
      <c r="B1109" s="173" t="str">
        <v>DGS</v>
      </c>
      <c r="C1109" s="173" t="str">
        <v>NEW CT0 HSI GOV</v>
      </c>
      <c r="D1109" s="173" t="str">
        <v>SSL</v>
      </c>
      <c r="E1109" s="173" t="str">
        <v>SULBAGTENG</v>
      </c>
      <c r="F1109" s="174">
        <v>4</v>
      </c>
      <c r="G1109" s="174">
        <v>9</v>
      </c>
      <c r="H1109" s="174">
        <v>17</v>
      </c>
      <c r="I1109" s="174">
        <v>22</v>
      </c>
      <c r="J1109" s="174">
        <v>28</v>
      </c>
      <c r="K1109" s="174">
        <v>33</v>
      </c>
      <c r="L1109" s="174">
        <v>41</v>
      </c>
      <c r="M1109" s="174">
        <v>49</v>
      </c>
      <c r="N1109" s="174">
        <v>57</v>
      </c>
      <c r="O1109" s="174">
        <v>64</v>
      </c>
      <c r="P1109" s="174">
        <v>71</v>
      </c>
      <c r="Q1109" s="174">
        <v>75</v>
      </c>
      <c r="R1109" s="174">
        <v>34</v>
      </c>
      <c r="S1109" s="174">
        <v>363</v>
      </c>
      <c r="T1109" s="174">
        <v>435</v>
      </c>
      <c r="U1109" s="174">
        <v>640</v>
      </c>
      <c r="V1109" s="174">
        <v>690</v>
      </c>
      <c r="W1109" s="174">
        <v>690</v>
      </c>
      <c r="X1109" s="174">
        <v>690</v>
      </c>
      <c r="Y1109" s="174">
        <v>690</v>
      </c>
      <c r="Z1109" s="174">
        <v>690</v>
      </c>
      <c r="AA1109" s="174">
        <v>690</v>
      </c>
      <c r="AB1109" s="174">
        <v>690</v>
      </c>
      <c r="AC1109" s="174">
        <v>690</v>
      </c>
      <c r="AD1109" s="174">
        <v>4</v>
      </c>
      <c r="AE1109" s="174">
        <v>5</v>
      </c>
      <c r="AF1109" s="174">
        <v>8</v>
      </c>
      <c r="AG1109" s="174">
        <v>5</v>
      </c>
      <c r="AH1109" s="174">
        <v>6</v>
      </c>
      <c r="AI1109" s="174">
        <v>5</v>
      </c>
      <c r="AJ1109" s="174">
        <v>8</v>
      </c>
      <c r="AK1109" s="174">
        <v>8</v>
      </c>
      <c r="AL1109" s="174">
        <v>8</v>
      </c>
      <c r="AM1109" s="174">
        <v>7</v>
      </c>
      <c r="AN1109" s="174">
        <v>7</v>
      </c>
      <c r="AO1109" s="174">
        <v>4</v>
      </c>
      <c r="AP1109" s="174">
        <v>34</v>
      </c>
      <c r="AQ1109" s="174">
        <v>329</v>
      </c>
      <c r="AR1109" s="174">
        <v>72</v>
      </c>
      <c r="AS1109" s="174">
        <v>205</v>
      </c>
      <c r="AT1109" s="174">
        <v>50</v>
      </c>
      <c r="AU1109" s="174">
        <v>0</v>
      </c>
      <c r="AV1109" s="174">
        <v>0</v>
      </c>
      <c r="AW1109" s="174">
        <v>0</v>
      </c>
      <c r="AX1109" s="174">
        <v>0</v>
      </c>
      <c r="AY1109" s="174">
        <v>0</v>
      </c>
      <c r="AZ1109" s="174">
        <v>0</v>
      </c>
      <c r="BA1109" s="174">
        <v>0</v>
      </c>
      <c r="BB1109" s="175">
        <f t="shared" si="318"/>
        <v>8.5</v>
      </c>
      <c r="BC1109" s="175">
        <f t="shared" si="319"/>
        <v>40.333333333333336</v>
      </c>
      <c r="BD1109" s="175">
        <f t="shared" si="320"/>
        <v>25.588235294117649</v>
      </c>
      <c r="BE1109" s="175">
        <f t="shared" si="317"/>
        <v>29.09090909090909</v>
      </c>
      <c r="BF1109" s="175">
        <f t="shared" si="317"/>
        <v>24.642857142857142</v>
      </c>
      <c r="BG1109" s="175">
        <f t="shared" si="317"/>
        <v>20.90909090909091</v>
      </c>
      <c r="BH1109" s="175">
        <f t="shared" si="317"/>
        <v>16.829268292682926</v>
      </c>
      <c r="BI1109" s="175">
        <f t="shared" si="317"/>
        <v>14.081632653061224</v>
      </c>
      <c r="BJ1109" s="175">
        <f t="shared" si="317"/>
        <v>12.105263157894736</v>
      </c>
      <c r="BK1109" s="175">
        <f t="shared" si="321"/>
        <v>10.78125</v>
      </c>
      <c r="BL1109" s="175">
        <f t="shared" si="322"/>
        <v>9.71830985915493</v>
      </c>
      <c r="BM1109" s="175">
        <f t="shared" si="323"/>
        <v>9.1999999999999993</v>
      </c>
    </row>
    <row r="1110" spans="1:65" x14ac:dyDescent="0.35">
      <c r="A1110" s="173" t="s">
        <v>81</v>
      </c>
      <c r="B1110" s="173" t="str">
        <v>DGS</v>
      </c>
      <c r="C1110" s="173" t="str">
        <v>NEW CT0 HSI GOV</v>
      </c>
      <c r="D1110" s="173" t="str">
        <v>SSL</v>
      </c>
      <c r="E1110" s="173" t="str">
        <v>SUMALUT</v>
      </c>
      <c r="F1110" s="174">
        <v>7</v>
      </c>
      <c r="G1110" s="174">
        <v>15</v>
      </c>
      <c r="H1110" s="174">
        <v>26</v>
      </c>
      <c r="I1110" s="174">
        <v>34</v>
      </c>
      <c r="J1110" s="174">
        <v>42</v>
      </c>
      <c r="K1110" s="174">
        <v>50</v>
      </c>
      <c r="L1110" s="174">
        <v>62</v>
      </c>
      <c r="M1110" s="174">
        <v>74</v>
      </c>
      <c r="N1110" s="174">
        <v>85</v>
      </c>
      <c r="O1110" s="174">
        <v>95</v>
      </c>
      <c r="P1110" s="174">
        <v>105</v>
      </c>
      <c r="Q1110" s="174">
        <v>111</v>
      </c>
      <c r="R1110" s="174">
        <v>65</v>
      </c>
      <c r="S1110" s="174">
        <v>316</v>
      </c>
      <c r="T1110" s="174">
        <v>423</v>
      </c>
      <c r="U1110" s="174">
        <v>535</v>
      </c>
      <c r="V1110" s="174">
        <v>586</v>
      </c>
      <c r="W1110" s="174">
        <v>586</v>
      </c>
      <c r="X1110" s="174">
        <v>586</v>
      </c>
      <c r="Y1110" s="174">
        <v>586</v>
      </c>
      <c r="Z1110" s="174">
        <v>586</v>
      </c>
      <c r="AA1110" s="174">
        <v>586</v>
      </c>
      <c r="AB1110" s="174">
        <v>586</v>
      </c>
      <c r="AC1110" s="174">
        <v>586</v>
      </c>
      <c r="AD1110" s="174">
        <v>7</v>
      </c>
      <c r="AE1110" s="174">
        <v>8</v>
      </c>
      <c r="AF1110" s="174">
        <v>11</v>
      </c>
      <c r="AG1110" s="174">
        <v>8</v>
      </c>
      <c r="AH1110" s="174">
        <v>8</v>
      </c>
      <c r="AI1110" s="174">
        <v>8</v>
      </c>
      <c r="AJ1110" s="174">
        <v>12</v>
      </c>
      <c r="AK1110" s="174">
        <v>12</v>
      </c>
      <c r="AL1110" s="174">
        <v>11</v>
      </c>
      <c r="AM1110" s="174">
        <v>10</v>
      </c>
      <c r="AN1110" s="174">
        <v>10</v>
      </c>
      <c r="AO1110" s="174">
        <v>6</v>
      </c>
      <c r="AP1110" s="174">
        <v>65</v>
      </c>
      <c r="AQ1110" s="174">
        <v>251</v>
      </c>
      <c r="AR1110" s="174">
        <v>107</v>
      </c>
      <c r="AS1110" s="174">
        <v>112</v>
      </c>
      <c r="AT1110" s="174">
        <v>51</v>
      </c>
      <c r="AU1110" s="174">
        <v>0</v>
      </c>
      <c r="AV1110" s="174">
        <v>0</v>
      </c>
      <c r="AW1110" s="174">
        <v>0</v>
      </c>
      <c r="AX1110" s="174">
        <v>0</v>
      </c>
      <c r="AY1110" s="174">
        <v>0</v>
      </c>
      <c r="AZ1110" s="174">
        <v>0</v>
      </c>
      <c r="BA1110" s="174">
        <v>0</v>
      </c>
      <c r="BB1110" s="175">
        <f t="shared" si="318"/>
        <v>9.2857142857142865</v>
      </c>
      <c r="BC1110" s="175">
        <f t="shared" si="319"/>
        <v>21.066666666666666</v>
      </c>
      <c r="BD1110" s="175">
        <f t="shared" si="320"/>
        <v>16.26923076923077</v>
      </c>
      <c r="BE1110" s="175">
        <f t="shared" si="317"/>
        <v>15.735294117647058</v>
      </c>
      <c r="BF1110" s="175">
        <f t="shared" si="317"/>
        <v>13.952380952380953</v>
      </c>
      <c r="BG1110" s="175">
        <f t="shared" si="317"/>
        <v>11.72</v>
      </c>
      <c r="BH1110" s="175">
        <f t="shared" si="317"/>
        <v>9.4516129032258061</v>
      </c>
      <c r="BI1110" s="175">
        <f t="shared" si="317"/>
        <v>7.9189189189189193</v>
      </c>
      <c r="BJ1110" s="175">
        <f t="shared" si="317"/>
        <v>6.8941176470588239</v>
      </c>
      <c r="BK1110" s="175">
        <f t="shared" si="321"/>
        <v>6.1684210526315786</v>
      </c>
      <c r="BL1110" s="175">
        <f t="shared" si="322"/>
        <v>5.5809523809523807</v>
      </c>
      <c r="BM1110" s="175">
        <f t="shared" si="323"/>
        <v>5.2792792792792795</v>
      </c>
    </row>
    <row r="1111" spans="1:65" x14ac:dyDescent="0.35">
      <c r="A1111" s="170" t="s">
        <v>81</v>
      </c>
      <c r="B1111" s="170" t="str">
        <v>DGS</v>
      </c>
      <c r="C1111" s="170" t="str">
        <v>NEW CT0 WMS GOV</v>
      </c>
      <c r="D1111" s="170" t="str">
        <v>AP</v>
      </c>
      <c r="E1111" s="170" t="str">
        <v>TR5</v>
      </c>
      <c r="F1111" s="171">
        <v>0</v>
      </c>
      <c r="G1111" s="171">
        <v>2</v>
      </c>
      <c r="H1111" s="171">
        <v>6</v>
      </c>
      <c r="I1111" s="171">
        <v>13</v>
      </c>
      <c r="J1111" s="171">
        <v>20</v>
      </c>
      <c r="K1111" s="171">
        <v>29</v>
      </c>
      <c r="L1111" s="171">
        <v>40</v>
      </c>
      <c r="M1111" s="171">
        <v>51</v>
      </c>
      <c r="N1111" s="171">
        <v>63</v>
      </c>
      <c r="O1111" s="171">
        <v>75</v>
      </c>
      <c r="P1111" s="171">
        <v>80</v>
      </c>
      <c r="Q1111" s="171">
        <v>85</v>
      </c>
      <c r="R1111" s="171">
        <v>5</v>
      </c>
      <c r="S1111" s="171">
        <v>19</v>
      </c>
      <c r="T1111" s="171">
        <v>21</v>
      </c>
      <c r="U1111" s="171">
        <v>28</v>
      </c>
      <c r="V1111" s="171">
        <v>30</v>
      </c>
      <c r="W1111" s="171">
        <v>30</v>
      </c>
      <c r="X1111" s="171">
        <v>30</v>
      </c>
      <c r="Y1111" s="171">
        <v>30</v>
      </c>
      <c r="Z1111" s="171">
        <v>30</v>
      </c>
      <c r="AA1111" s="171">
        <v>30</v>
      </c>
      <c r="AB1111" s="171">
        <v>30</v>
      </c>
      <c r="AC1111" s="171">
        <v>30</v>
      </c>
      <c r="AD1111" s="171">
        <v>0</v>
      </c>
      <c r="AE1111" s="171">
        <v>2</v>
      </c>
      <c r="AF1111" s="171">
        <v>4</v>
      </c>
      <c r="AG1111" s="171">
        <v>7</v>
      </c>
      <c r="AH1111" s="171">
        <v>7</v>
      </c>
      <c r="AI1111" s="171">
        <v>9</v>
      </c>
      <c r="AJ1111" s="171">
        <v>11</v>
      </c>
      <c r="AK1111" s="171">
        <v>11</v>
      </c>
      <c r="AL1111" s="171">
        <v>12</v>
      </c>
      <c r="AM1111" s="171">
        <v>12</v>
      </c>
      <c r="AN1111" s="171">
        <v>5</v>
      </c>
      <c r="AO1111" s="171">
        <v>5</v>
      </c>
      <c r="AP1111" s="171">
        <v>5</v>
      </c>
      <c r="AQ1111" s="171">
        <v>14</v>
      </c>
      <c r="AR1111" s="171">
        <v>2</v>
      </c>
      <c r="AS1111" s="171">
        <v>7</v>
      </c>
      <c r="AT1111" s="171">
        <v>2</v>
      </c>
      <c r="AU1111" s="171">
        <v>0</v>
      </c>
      <c r="AV1111" s="171">
        <v>0</v>
      </c>
      <c r="AW1111" s="171">
        <v>0</v>
      </c>
      <c r="AX1111" s="171">
        <v>0</v>
      </c>
      <c r="AY1111" s="171">
        <v>0</v>
      </c>
      <c r="AZ1111" s="171">
        <v>0</v>
      </c>
      <c r="BA1111" s="171">
        <v>0</v>
      </c>
      <c r="BB1111" s="172">
        <f t="shared" si="318"/>
        <v>1</v>
      </c>
      <c r="BC1111" s="172">
        <f t="shared" si="319"/>
        <v>9.5</v>
      </c>
      <c r="BD1111" s="172">
        <f t="shared" si="320"/>
        <v>3.5</v>
      </c>
      <c r="BE1111" s="172">
        <f t="shared" si="317"/>
        <v>2.1538461538461537</v>
      </c>
      <c r="BF1111" s="172">
        <f t="shared" si="317"/>
        <v>1.5</v>
      </c>
      <c r="BG1111" s="172">
        <f t="shared" si="317"/>
        <v>1.0344827586206897</v>
      </c>
      <c r="BH1111" s="172">
        <f t="shared" si="317"/>
        <v>0.75</v>
      </c>
      <c r="BI1111" s="172">
        <f t="shared" si="317"/>
        <v>0.58823529411764708</v>
      </c>
      <c r="BJ1111" s="172">
        <f t="shared" si="317"/>
        <v>0.47619047619047616</v>
      </c>
      <c r="BK1111" s="172">
        <f t="shared" si="321"/>
        <v>0.4</v>
      </c>
      <c r="BL1111" s="172">
        <f t="shared" si="322"/>
        <v>0.375</v>
      </c>
      <c r="BM1111" s="172">
        <f t="shared" si="323"/>
        <v>0.35294117647058826</v>
      </c>
    </row>
    <row r="1112" spans="1:65" x14ac:dyDescent="0.35">
      <c r="A1112" s="173" t="s">
        <v>81</v>
      </c>
      <c r="B1112" s="173" t="str">
        <v>DGS</v>
      </c>
      <c r="C1112" s="173" t="str">
        <v>NEW CT0 WMS GOV</v>
      </c>
      <c r="D1112" s="173" t="str">
        <v>AP</v>
      </c>
      <c r="E1112" s="173" t="str">
        <v>PAPUA</v>
      </c>
      <c r="F1112" s="174">
        <v>0</v>
      </c>
      <c r="G1112" s="174">
        <v>0</v>
      </c>
      <c r="H1112" s="174">
        <v>0</v>
      </c>
      <c r="I1112" s="174">
        <v>0</v>
      </c>
      <c r="J1112" s="174">
        <v>0</v>
      </c>
      <c r="K1112" s="174">
        <v>1</v>
      </c>
      <c r="L1112" s="174">
        <v>2</v>
      </c>
      <c r="M1112" s="174">
        <v>3</v>
      </c>
      <c r="N1112" s="174">
        <v>4</v>
      </c>
      <c r="O1112" s="174">
        <v>5</v>
      </c>
      <c r="P1112" s="174">
        <v>5</v>
      </c>
      <c r="Q1112" s="174">
        <v>5</v>
      </c>
      <c r="R1112" s="174">
        <v>0</v>
      </c>
      <c r="S1112" s="174">
        <v>0</v>
      </c>
      <c r="T1112" s="174">
        <v>1</v>
      </c>
      <c r="U1112" s="174">
        <v>1</v>
      </c>
      <c r="V1112" s="174">
        <v>1</v>
      </c>
      <c r="W1112" s="174">
        <v>1</v>
      </c>
      <c r="X1112" s="174">
        <v>1</v>
      </c>
      <c r="Y1112" s="174">
        <v>1</v>
      </c>
      <c r="Z1112" s="174">
        <v>1</v>
      </c>
      <c r="AA1112" s="174">
        <v>1</v>
      </c>
      <c r="AB1112" s="174">
        <v>1</v>
      </c>
      <c r="AC1112" s="174">
        <v>1</v>
      </c>
      <c r="AD1112" s="174">
        <v>0</v>
      </c>
      <c r="AE1112" s="174">
        <v>0</v>
      </c>
      <c r="AF1112" s="174">
        <v>0</v>
      </c>
      <c r="AG1112" s="174">
        <v>0</v>
      </c>
      <c r="AH1112" s="174">
        <v>0</v>
      </c>
      <c r="AI1112" s="174">
        <v>1</v>
      </c>
      <c r="AJ1112" s="174">
        <v>1</v>
      </c>
      <c r="AK1112" s="174">
        <v>1</v>
      </c>
      <c r="AL1112" s="174">
        <v>1</v>
      </c>
      <c r="AM1112" s="174">
        <v>1</v>
      </c>
      <c r="AN1112" s="174">
        <v>0</v>
      </c>
      <c r="AO1112" s="174">
        <v>0</v>
      </c>
      <c r="AP1112" s="174">
        <v>0</v>
      </c>
      <c r="AQ1112" s="174">
        <v>0</v>
      </c>
      <c r="AR1112" s="174">
        <v>1</v>
      </c>
      <c r="AS1112" s="174">
        <v>0</v>
      </c>
      <c r="AT1112" s="174">
        <v>0</v>
      </c>
      <c r="AU1112" s="174">
        <v>0</v>
      </c>
      <c r="AV1112" s="174">
        <v>0</v>
      </c>
      <c r="AW1112" s="174">
        <v>0</v>
      </c>
      <c r="AX1112" s="174">
        <v>0</v>
      </c>
      <c r="AY1112" s="174">
        <v>0</v>
      </c>
      <c r="AZ1112" s="174">
        <v>0</v>
      </c>
      <c r="BA1112" s="174">
        <v>0</v>
      </c>
      <c r="BB1112" s="175">
        <f t="shared" si="318"/>
        <v>1</v>
      </c>
      <c r="BC1112" s="175">
        <f t="shared" si="319"/>
        <v>1</v>
      </c>
      <c r="BD1112" s="175">
        <f t="shared" si="320"/>
        <v>1</v>
      </c>
      <c r="BE1112" s="175">
        <f t="shared" si="317"/>
        <v>1</v>
      </c>
      <c r="BF1112" s="175">
        <f t="shared" si="317"/>
        <v>1</v>
      </c>
      <c r="BG1112" s="175">
        <f t="shared" si="317"/>
        <v>1</v>
      </c>
      <c r="BH1112" s="175">
        <f t="shared" si="317"/>
        <v>0.5</v>
      </c>
      <c r="BI1112" s="175">
        <f t="shared" si="317"/>
        <v>0.33333333333333331</v>
      </c>
      <c r="BJ1112" s="175">
        <f t="shared" si="317"/>
        <v>0.25</v>
      </c>
      <c r="BK1112" s="175">
        <f t="shared" si="321"/>
        <v>0.2</v>
      </c>
      <c r="BL1112" s="175">
        <f t="shared" si="322"/>
        <v>0.2</v>
      </c>
      <c r="BM1112" s="175">
        <f t="shared" si="323"/>
        <v>0.2</v>
      </c>
    </row>
    <row r="1113" spans="1:65" x14ac:dyDescent="0.35">
      <c r="A1113" s="173" t="s">
        <v>81</v>
      </c>
      <c r="B1113" s="173" t="str">
        <v>DGS</v>
      </c>
      <c r="C1113" s="173" t="str">
        <v>NEW CT0 WMS GOV</v>
      </c>
      <c r="D1113" s="173" t="str">
        <v>AP</v>
      </c>
      <c r="E1113" s="173" t="str">
        <v>PAPUA BARAT</v>
      </c>
      <c r="F1113" s="174">
        <v>0</v>
      </c>
      <c r="G1113" s="174">
        <v>0</v>
      </c>
      <c r="H1113" s="174">
        <v>0</v>
      </c>
      <c r="I1113" s="174">
        <v>1</v>
      </c>
      <c r="J1113" s="174">
        <v>2</v>
      </c>
      <c r="K1113" s="174">
        <v>3</v>
      </c>
      <c r="L1113" s="174">
        <v>4</v>
      </c>
      <c r="M1113" s="174">
        <v>5</v>
      </c>
      <c r="N1113" s="174">
        <v>6</v>
      </c>
      <c r="O1113" s="174">
        <v>7</v>
      </c>
      <c r="P1113" s="174">
        <v>7</v>
      </c>
      <c r="Q1113" s="174">
        <v>7</v>
      </c>
      <c r="R1113" s="174">
        <v>1</v>
      </c>
      <c r="S1113" s="174">
        <v>1</v>
      </c>
      <c r="T1113" s="174">
        <v>2</v>
      </c>
      <c r="U1113" s="174">
        <v>2</v>
      </c>
      <c r="V1113" s="174">
        <v>2</v>
      </c>
      <c r="W1113" s="174">
        <v>2</v>
      </c>
      <c r="X1113" s="174">
        <v>2</v>
      </c>
      <c r="Y1113" s="174">
        <v>2</v>
      </c>
      <c r="Z1113" s="174">
        <v>2</v>
      </c>
      <c r="AA1113" s="174">
        <v>2</v>
      </c>
      <c r="AB1113" s="174">
        <v>2</v>
      </c>
      <c r="AC1113" s="174">
        <v>2</v>
      </c>
      <c r="AD1113" s="174">
        <v>0</v>
      </c>
      <c r="AE1113" s="174">
        <v>0</v>
      </c>
      <c r="AF1113" s="174">
        <v>0</v>
      </c>
      <c r="AG1113" s="174">
        <v>1</v>
      </c>
      <c r="AH1113" s="174">
        <v>1</v>
      </c>
      <c r="AI1113" s="174">
        <v>1</v>
      </c>
      <c r="AJ1113" s="174">
        <v>1</v>
      </c>
      <c r="AK1113" s="174">
        <v>1</v>
      </c>
      <c r="AL1113" s="174">
        <v>1</v>
      </c>
      <c r="AM1113" s="174">
        <v>1</v>
      </c>
      <c r="AN1113" s="174">
        <v>0</v>
      </c>
      <c r="AO1113" s="174">
        <v>0</v>
      </c>
      <c r="AP1113" s="174">
        <v>1</v>
      </c>
      <c r="AQ1113" s="174">
        <v>0</v>
      </c>
      <c r="AR1113" s="174">
        <v>1</v>
      </c>
      <c r="AS1113" s="174">
        <v>0</v>
      </c>
      <c r="AT1113" s="174">
        <v>0</v>
      </c>
      <c r="AU1113" s="174">
        <v>0</v>
      </c>
      <c r="AV1113" s="174">
        <v>0</v>
      </c>
      <c r="AW1113" s="174">
        <v>0</v>
      </c>
      <c r="AX1113" s="174">
        <v>0</v>
      </c>
      <c r="AY1113" s="174">
        <v>0</v>
      </c>
      <c r="AZ1113" s="174">
        <v>0</v>
      </c>
      <c r="BA1113" s="174">
        <v>0</v>
      </c>
      <c r="BB1113" s="175">
        <f t="shared" si="318"/>
        <v>1</v>
      </c>
      <c r="BC1113" s="175">
        <f t="shared" si="319"/>
        <v>1</v>
      </c>
      <c r="BD1113" s="175">
        <f t="shared" si="320"/>
        <v>1</v>
      </c>
      <c r="BE1113" s="175">
        <f t="shared" si="317"/>
        <v>2</v>
      </c>
      <c r="BF1113" s="175">
        <f t="shared" si="317"/>
        <v>1</v>
      </c>
      <c r="BG1113" s="175">
        <f t="shared" si="317"/>
        <v>0.66666666666666663</v>
      </c>
      <c r="BH1113" s="175">
        <f t="shared" si="317"/>
        <v>0.5</v>
      </c>
      <c r="BI1113" s="175">
        <f t="shared" si="317"/>
        <v>0.4</v>
      </c>
      <c r="BJ1113" s="175">
        <f t="shared" si="317"/>
        <v>0.33333333333333331</v>
      </c>
      <c r="BK1113" s="175">
        <f t="shared" si="321"/>
        <v>0.2857142857142857</v>
      </c>
      <c r="BL1113" s="175">
        <f t="shared" si="322"/>
        <v>0.2857142857142857</v>
      </c>
      <c r="BM1113" s="175">
        <f t="shared" si="323"/>
        <v>0.2857142857142857</v>
      </c>
    </row>
    <row r="1114" spans="1:65" x14ac:dyDescent="0.35">
      <c r="A1114" s="173" t="s">
        <v>81</v>
      </c>
      <c r="B1114" s="173" t="str">
        <v>DGS</v>
      </c>
      <c r="C1114" s="173" t="str">
        <v>NEW CT0 WMS GOV</v>
      </c>
      <c r="D1114" s="173" t="str">
        <v>AP</v>
      </c>
      <c r="E1114" s="173" t="str">
        <v>SULBAGSEL</v>
      </c>
      <c r="F1114" s="174">
        <v>0</v>
      </c>
      <c r="G1114" s="174">
        <v>1</v>
      </c>
      <c r="H1114" s="174">
        <v>3</v>
      </c>
      <c r="I1114" s="174">
        <v>6</v>
      </c>
      <c r="J1114" s="174">
        <v>9</v>
      </c>
      <c r="K1114" s="174">
        <v>13</v>
      </c>
      <c r="L1114" s="174">
        <v>17</v>
      </c>
      <c r="M1114" s="174">
        <v>21</v>
      </c>
      <c r="N1114" s="174">
        <v>26</v>
      </c>
      <c r="O1114" s="174">
        <v>31</v>
      </c>
      <c r="P1114" s="174">
        <v>34</v>
      </c>
      <c r="Q1114" s="174">
        <v>37</v>
      </c>
      <c r="R1114" s="174">
        <v>0</v>
      </c>
      <c r="S1114" s="174">
        <v>0</v>
      </c>
      <c r="T1114" s="174">
        <v>0</v>
      </c>
      <c r="U1114" s="174">
        <v>0</v>
      </c>
      <c r="V1114" s="174">
        <v>2</v>
      </c>
      <c r="W1114" s="174">
        <v>2</v>
      </c>
      <c r="X1114" s="174">
        <v>2</v>
      </c>
      <c r="Y1114" s="174">
        <v>2</v>
      </c>
      <c r="Z1114" s="174">
        <v>2</v>
      </c>
      <c r="AA1114" s="174">
        <v>2</v>
      </c>
      <c r="AB1114" s="174">
        <v>2</v>
      </c>
      <c r="AC1114" s="174">
        <v>2</v>
      </c>
      <c r="AD1114" s="174">
        <v>0</v>
      </c>
      <c r="AE1114" s="174">
        <v>1</v>
      </c>
      <c r="AF1114" s="174">
        <v>2</v>
      </c>
      <c r="AG1114" s="174">
        <v>3</v>
      </c>
      <c r="AH1114" s="174">
        <v>3</v>
      </c>
      <c r="AI1114" s="174">
        <v>4</v>
      </c>
      <c r="AJ1114" s="174">
        <v>4</v>
      </c>
      <c r="AK1114" s="174">
        <v>4</v>
      </c>
      <c r="AL1114" s="174">
        <v>5</v>
      </c>
      <c r="AM1114" s="174">
        <v>5</v>
      </c>
      <c r="AN1114" s="174">
        <v>3</v>
      </c>
      <c r="AO1114" s="174">
        <v>3</v>
      </c>
      <c r="AP1114" s="174">
        <v>0</v>
      </c>
      <c r="AQ1114" s="174">
        <v>0</v>
      </c>
      <c r="AR1114" s="174">
        <v>0</v>
      </c>
      <c r="AS1114" s="174">
        <v>0</v>
      </c>
      <c r="AT1114" s="174">
        <v>2</v>
      </c>
      <c r="AU1114" s="174">
        <v>0</v>
      </c>
      <c r="AV1114" s="174">
        <v>0</v>
      </c>
      <c r="AW1114" s="174">
        <v>0</v>
      </c>
      <c r="AX1114" s="174">
        <v>0</v>
      </c>
      <c r="AY1114" s="174">
        <v>0</v>
      </c>
      <c r="AZ1114" s="174">
        <v>0</v>
      </c>
      <c r="BA1114" s="174">
        <v>0</v>
      </c>
      <c r="BB1114" s="175">
        <f t="shared" si="318"/>
        <v>1</v>
      </c>
      <c r="BC1114" s="175">
        <f t="shared" si="319"/>
        <v>0</v>
      </c>
      <c r="BD1114" s="175">
        <f t="shared" si="320"/>
        <v>0</v>
      </c>
      <c r="BE1114" s="175">
        <f t="shared" si="317"/>
        <v>0</v>
      </c>
      <c r="BF1114" s="175">
        <f t="shared" si="317"/>
        <v>0.22222222222222221</v>
      </c>
      <c r="BG1114" s="175">
        <f t="shared" si="317"/>
        <v>0.15384615384615385</v>
      </c>
      <c r="BH1114" s="175">
        <f t="shared" si="317"/>
        <v>0.11764705882352941</v>
      </c>
      <c r="BI1114" s="175">
        <f t="shared" si="317"/>
        <v>9.5238095238095233E-2</v>
      </c>
      <c r="BJ1114" s="175">
        <f t="shared" si="317"/>
        <v>7.6923076923076927E-2</v>
      </c>
      <c r="BK1114" s="175">
        <f t="shared" si="321"/>
        <v>6.4516129032258063E-2</v>
      </c>
      <c r="BL1114" s="175">
        <f t="shared" si="322"/>
        <v>5.8823529411764705E-2</v>
      </c>
      <c r="BM1114" s="175">
        <f t="shared" si="323"/>
        <v>5.4054054054054057E-2</v>
      </c>
    </row>
    <row r="1115" spans="1:65" x14ac:dyDescent="0.35">
      <c r="A1115" s="173" t="s">
        <v>81</v>
      </c>
      <c r="B1115" s="173" t="str">
        <v>DGS</v>
      </c>
      <c r="C1115" s="173" t="str">
        <v>NEW CT0 WMS GOV</v>
      </c>
      <c r="D1115" s="173" t="str">
        <v>AP</v>
      </c>
      <c r="E1115" s="173" t="str">
        <v>SULBAGTENG</v>
      </c>
      <c r="F1115" s="174">
        <v>0</v>
      </c>
      <c r="G1115" s="174">
        <v>0</v>
      </c>
      <c r="H1115" s="174">
        <v>1</v>
      </c>
      <c r="I1115" s="174">
        <v>2</v>
      </c>
      <c r="J1115" s="174">
        <v>3</v>
      </c>
      <c r="K1115" s="174">
        <v>4</v>
      </c>
      <c r="L1115" s="174">
        <v>6</v>
      </c>
      <c r="M1115" s="174">
        <v>8</v>
      </c>
      <c r="N1115" s="174">
        <v>10</v>
      </c>
      <c r="O1115" s="174">
        <v>12</v>
      </c>
      <c r="P1115" s="174">
        <v>13</v>
      </c>
      <c r="Q1115" s="174">
        <v>14</v>
      </c>
      <c r="R1115" s="174">
        <v>4</v>
      </c>
      <c r="S1115" s="174">
        <v>18</v>
      </c>
      <c r="T1115" s="174">
        <v>18</v>
      </c>
      <c r="U1115" s="174">
        <v>22</v>
      </c>
      <c r="V1115" s="174">
        <v>22</v>
      </c>
      <c r="W1115" s="174">
        <v>22</v>
      </c>
      <c r="X1115" s="174">
        <v>22</v>
      </c>
      <c r="Y1115" s="174">
        <v>22</v>
      </c>
      <c r="Z1115" s="174">
        <v>22</v>
      </c>
      <c r="AA1115" s="174">
        <v>22</v>
      </c>
      <c r="AB1115" s="174">
        <v>22</v>
      </c>
      <c r="AC1115" s="174">
        <v>22</v>
      </c>
      <c r="AD1115" s="174">
        <v>0</v>
      </c>
      <c r="AE1115" s="174">
        <v>0</v>
      </c>
      <c r="AF1115" s="174">
        <v>1</v>
      </c>
      <c r="AG1115" s="174">
        <v>1</v>
      </c>
      <c r="AH1115" s="174">
        <v>1</v>
      </c>
      <c r="AI1115" s="174">
        <v>1</v>
      </c>
      <c r="AJ1115" s="174">
        <v>2</v>
      </c>
      <c r="AK1115" s="174">
        <v>2</v>
      </c>
      <c r="AL1115" s="174">
        <v>2</v>
      </c>
      <c r="AM1115" s="174">
        <v>2</v>
      </c>
      <c r="AN1115" s="174">
        <v>1</v>
      </c>
      <c r="AO1115" s="174">
        <v>1</v>
      </c>
      <c r="AP1115" s="174">
        <v>4</v>
      </c>
      <c r="AQ1115" s="174">
        <v>14</v>
      </c>
      <c r="AR1115" s="174">
        <v>0</v>
      </c>
      <c r="AS1115" s="174">
        <v>4</v>
      </c>
      <c r="AT1115" s="174">
        <v>0</v>
      </c>
      <c r="AU1115" s="174">
        <v>0</v>
      </c>
      <c r="AV1115" s="174">
        <v>0</v>
      </c>
      <c r="AW1115" s="174">
        <v>0</v>
      </c>
      <c r="AX1115" s="174">
        <v>0</v>
      </c>
      <c r="AY1115" s="174">
        <v>0</v>
      </c>
      <c r="AZ1115" s="174">
        <v>0</v>
      </c>
      <c r="BA1115" s="174">
        <v>0</v>
      </c>
      <c r="BB1115" s="175">
        <f t="shared" si="318"/>
        <v>1</v>
      </c>
      <c r="BC1115" s="175">
        <f t="shared" si="319"/>
        <v>1</v>
      </c>
      <c r="BD1115" s="175">
        <f t="shared" si="320"/>
        <v>18</v>
      </c>
      <c r="BE1115" s="175">
        <f t="shared" si="317"/>
        <v>11</v>
      </c>
      <c r="BF1115" s="175">
        <f t="shared" si="317"/>
        <v>7.333333333333333</v>
      </c>
      <c r="BG1115" s="175">
        <f t="shared" si="317"/>
        <v>5.5</v>
      </c>
      <c r="BH1115" s="175">
        <f t="shared" si="317"/>
        <v>3.6666666666666665</v>
      </c>
      <c r="BI1115" s="175">
        <f t="shared" si="317"/>
        <v>2.75</v>
      </c>
      <c r="BJ1115" s="175">
        <f t="shared" si="317"/>
        <v>2.2000000000000002</v>
      </c>
      <c r="BK1115" s="175">
        <f t="shared" si="321"/>
        <v>1.8333333333333333</v>
      </c>
      <c r="BL1115" s="175">
        <f t="shared" si="322"/>
        <v>1.6923076923076923</v>
      </c>
      <c r="BM1115" s="175">
        <f t="shared" si="323"/>
        <v>1.5714285714285714</v>
      </c>
    </row>
    <row r="1116" spans="1:65" x14ac:dyDescent="0.35">
      <c r="A1116" s="173" t="s">
        <v>81</v>
      </c>
      <c r="B1116" s="173" t="str">
        <v>DGS</v>
      </c>
      <c r="C1116" s="173" t="str">
        <v>NEW CT0 WMS GOV</v>
      </c>
      <c r="D1116" s="173" t="str">
        <v>AP</v>
      </c>
      <c r="E1116" s="173" t="str">
        <v>SUMALUT</v>
      </c>
      <c r="F1116" s="174">
        <v>0</v>
      </c>
      <c r="G1116" s="174">
        <v>1</v>
      </c>
      <c r="H1116" s="174">
        <v>2</v>
      </c>
      <c r="I1116" s="174">
        <v>4</v>
      </c>
      <c r="J1116" s="174">
        <v>6</v>
      </c>
      <c r="K1116" s="174">
        <v>8</v>
      </c>
      <c r="L1116" s="174">
        <v>11</v>
      </c>
      <c r="M1116" s="174">
        <v>14</v>
      </c>
      <c r="N1116" s="174">
        <v>17</v>
      </c>
      <c r="O1116" s="174">
        <v>20</v>
      </c>
      <c r="P1116" s="174">
        <v>21</v>
      </c>
      <c r="Q1116" s="174">
        <v>22</v>
      </c>
      <c r="R1116" s="174">
        <v>0</v>
      </c>
      <c r="S1116" s="174">
        <v>0</v>
      </c>
      <c r="T1116" s="174">
        <v>0</v>
      </c>
      <c r="U1116" s="174">
        <v>3</v>
      </c>
      <c r="V1116" s="174">
        <v>3</v>
      </c>
      <c r="W1116" s="174">
        <v>3</v>
      </c>
      <c r="X1116" s="174">
        <v>3</v>
      </c>
      <c r="Y1116" s="174">
        <v>3</v>
      </c>
      <c r="Z1116" s="174">
        <v>3</v>
      </c>
      <c r="AA1116" s="174">
        <v>3</v>
      </c>
      <c r="AB1116" s="174">
        <v>3</v>
      </c>
      <c r="AC1116" s="174">
        <v>3</v>
      </c>
      <c r="AD1116" s="174">
        <v>0</v>
      </c>
      <c r="AE1116" s="174">
        <v>1</v>
      </c>
      <c r="AF1116" s="174">
        <v>1</v>
      </c>
      <c r="AG1116" s="174">
        <v>2</v>
      </c>
      <c r="AH1116" s="174">
        <v>2</v>
      </c>
      <c r="AI1116" s="174">
        <v>2</v>
      </c>
      <c r="AJ1116" s="174">
        <v>3</v>
      </c>
      <c r="AK1116" s="174">
        <v>3</v>
      </c>
      <c r="AL1116" s="174">
        <v>3</v>
      </c>
      <c r="AM1116" s="174">
        <v>3</v>
      </c>
      <c r="AN1116" s="174">
        <v>1</v>
      </c>
      <c r="AO1116" s="174">
        <v>1</v>
      </c>
      <c r="AP1116" s="174">
        <v>0</v>
      </c>
      <c r="AQ1116" s="174">
        <v>0</v>
      </c>
      <c r="AR1116" s="174">
        <v>0</v>
      </c>
      <c r="AS1116" s="174">
        <v>3</v>
      </c>
      <c r="AT1116" s="174">
        <v>0</v>
      </c>
      <c r="AU1116" s="174">
        <v>0</v>
      </c>
      <c r="AV1116" s="174">
        <v>0</v>
      </c>
      <c r="AW1116" s="174">
        <v>0</v>
      </c>
      <c r="AX1116" s="174">
        <v>0</v>
      </c>
      <c r="AY1116" s="174">
        <v>0</v>
      </c>
      <c r="AZ1116" s="174">
        <v>0</v>
      </c>
      <c r="BA1116" s="174">
        <v>0</v>
      </c>
      <c r="BB1116" s="175">
        <f t="shared" si="318"/>
        <v>1</v>
      </c>
      <c r="BC1116" s="175">
        <f t="shared" si="319"/>
        <v>0</v>
      </c>
      <c r="BD1116" s="175">
        <f t="shared" si="320"/>
        <v>0</v>
      </c>
      <c r="BE1116" s="175">
        <f t="shared" si="317"/>
        <v>0.75</v>
      </c>
      <c r="BF1116" s="175">
        <f t="shared" si="317"/>
        <v>0.5</v>
      </c>
      <c r="BG1116" s="175">
        <f t="shared" si="317"/>
        <v>0.375</v>
      </c>
      <c r="BH1116" s="175">
        <f t="shared" si="317"/>
        <v>0.27272727272727271</v>
      </c>
      <c r="BI1116" s="175">
        <f t="shared" si="317"/>
        <v>0.21428571428571427</v>
      </c>
      <c r="BJ1116" s="175">
        <f t="shared" si="317"/>
        <v>0.17647058823529413</v>
      </c>
      <c r="BK1116" s="175">
        <f t="shared" si="321"/>
        <v>0.15</v>
      </c>
      <c r="BL1116" s="175">
        <f t="shared" si="322"/>
        <v>0.14285714285714285</v>
      </c>
      <c r="BM1116" s="175">
        <f t="shared" si="323"/>
        <v>0.13636363636363635</v>
      </c>
    </row>
    <row r="1117" spans="1:65" x14ac:dyDescent="0.35">
      <c r="A1117" s="170" t="s">
        <v>81</v>
      </c>
      <c r="B1117" s="170" t="str">
        <v>DGS</v>
      </c>
      <c r="C1117" s="170" t="str">
        <v>CHURN Wireline GOV</v>
      </c>
      <c r="D1117" s="170" t="str">
        <v>SSL</v>
      </c>
      <c r="E1117" s="170" t="str">
        <v>TR5</v>
      </c>
      <c r="F1117" s="171">
        <v>15</v>
      </c>
      <c r="G1117" s="171">
        <v>33</v>
      </c>
      <c r="H1117" s="171">
        <v>58</v>
      </c>
      <c r="I1117" s="171">
        <v>76</v>
      </c>
      <c r="J1117" s="171">
        <v>94</v>
      </c>
      <c r="K1117" s="171">
        <v>112</v>
      </c>
      <c r="L1117" s="171">
        <v>142</v>
      </c>
      <c r="M1117" s="171">
        <v>171</v>
      </c>
      <c r="N1117" s="171">
        <v>197</v>
      </c>
      <c r="O1117" s="171">
        <v>219</v>
      </c>
      <c r="P1117" s="171">
        <v>241</v>
      </c>
      <c r="Q1117" s="171">
        <v>253</v>
      </c>
      <c r="R1117" s="171">
        <v>0</v>
      </c>
      <c r="S1117" s="171">
        <v>0</v>
      </c>
      <c r="T1117" s="171">
        <v>0</v>
      </c>
      <c r="U1117" s="171">
        <v>0</v>
      </c>
      <c r="V1117" s="171">
        <v>0</v>
      </c>
      <c r="W1117" s="171">
        <v>0</v>
      </c>
      <c r="X1117" s="171">
        <v>0</v>
      </c>
      <c r="Y1117" s="171">
        <v>0</v>
      </c>
      <c r="Z1117" s="171">
        <v>0</v>
      </c>
      <c r="AA1117" s="171">
        <v>0</v>
      </c>
      <c r="AB1117" s="171">
        <v>0</v>
      </c>
      <c r="AC1117" s="171">
        <v>0</v>
      </c>
      <c r="AD1117" s="171">
        <v>15</v>
      </c>
      <c r="AE1117" s="171">
        <v>18</v>
      </c>
      <c r="AF1117" s="171">
        <v>25</v>
      </c>
      <c r="AG1117" s="171">
        <v>18</v>
      </c>
      <c r="AH1117" s="171">
        <v>18</v>
      </c>
      <c r="AI1117" s="171">
        <v>18</v>
      </c>
      <c r="AJ1117" s="171">
        <v>30</v>
      </c>
      <c r="AK1117" s="171">
        <v>29</v>
      </c>
      <c r="AL1117" s="171">
        <v>26</v>
      </c>
      <c r="AM1117" s="171">
        <v>22</v>
      </c>
      <c r="AN1117" s="171">
        <v>22</v>
      </c>
      <c r="AO1117" s="171">
        <v>12</v>
      </c>
      <c r="AP1117" s="171">
        <v>0</v>
      </c>
      <c r="AQ1117" s="171">
        <v>0</v>
      </c>
      <c r="AR1117" s="171">
        <v>0</v>
      </c>
      <c r="AS1117" s="171">
        <v>0</v>
      </c>
      <c r="AT1117" s="171">
        <v>0</v>
      </c>
      <c r="AU1117" s="171">
        <v>0</v>
      </c>
      <c r="AV1117" s="171">
        <v>0</v>
      </c>
      <c r="AW1117" s="171">
        <v>0</v>
      </c>
      <c r="AX1117" s="171">
        <v>0</v>
      </c>
      <c r="AY1117" s="171">
        <v>0</v>
      </c>
      <c r="AZ1117" s="171">
        <v>0</v>
      </c>
      <c r="BA1117" s="171">
        <v>0</v>
      </c>
      <c r="BB1117" s="172">
        <f t="shared" si="318"/>
        <v>0</v>
      </c>
      <c r="BC1117" s="172">
        <f t="shared" si="319"/>
        <v>0</v>
      </c>
      <c r="BD1117" s="172">
        <f t="shared" si="320"/>
        <v>0</v>
      </c>
      <c r="BE1117" s="172">
        <f t="shared" si="317"/>
        <v>0</v>
      </c>
      <c r="BF1117" s="172">
        <f t="shared" si="317"/>
        <v>0</v>
      </c>
      <c r="BG1117" s="172">
        <f t="shared" si="317"/>
        <v>0</v>
      </c>
      <c r="BH1117" s="172">
        <f t="shared" si="317"/>
        <v>0</v>
      </c>
      <c r="BI1117" s="172">
        <f t="shared" si="317"/>
        <v>0</v>
      </c>
      <c r="BJ1117" s="172">
        <f t="shared" si="317"/>
        <v>0</v>
      </c>
      <c r="BK1117" s="172">
        <f t="shared" si="321"/>
        <v>0</v>
      </c>
      <c r="BL1117" s="172">
        <f t="shared" si="322"/>
        <v>0</v>
      </c>
      <c r="BM1117" s="172">
        <f t="shared" si="323"/>
        <v>0</v>
      </c>
    </row>
    <row r="1118" spans="1:65" x14ac:dyDescent="0.35">
      <c r="A1118" s="173" t="s">
        <v>81</v>
      </c>
      <c r="B1118" s="173" t="str">
        <v>DGS</v>
      </c>
      <c r="C1118" s="173" t="str">
        <v>CHURN Wireline GOV</v>
      </c>
      <c r="D1118" s="173" t="str">
        <v>SSL</v>
      </c>
      <c r="E1118" s="173" t="str">
        <v>PAPUA</v>
      </c>
      <c r="F1118" s="174">
        <v>1</v>
      </c>
      <c r="G1118" s="174">
        <v>3</v>
      </c>
      <c r="H1118" s="174">
        <v>6</v>
      </c>
      <c r="I1118" s="174">
        <v>8</v>
      </c>
      <c r="J1118" s="174">
        <v>10</v>
      </c>
      <c r="K1118" s="174">
        <v>12</v>
      </c>
      <c r="L1118" s="174">
        <v>15</v>
      </c>
      <c r="M1118" s="174">
        <v>18</v>
      </c>
      <c r="N1118" s="174">
        <v>21</v>
      </c>
      <c r="O1118" s="174">
        <v>23</v>
      </c>
      <c r="P1118" s="174">
        <v>25</v>
      </c>
      <c r="Q1118" s="174">
        <v>26</v>
      </c>
      <c r="R1118" s="174">
        <v>0</v>
      </c>
      <c r="S1118" s="174">
        <v>0</v>
      </c>
      <c r="T1118" s="174">
        <v>0</v>
      </c>
      <c r="U1118" s="174">
        <v>0</v>
      </c>
      <c r="V1118" s="174">
        <v>0</v>
      </c>
      <c r="W1118" s="174">
        <v>0</v>
      </c>
      <c r="X1118" s="174">
        <v>0</v>
      </c>
      <c r="Y1118" s="174">
        <v>0</v>
      </c>
      <c r="Z1118" s="174">
        <v>0</v>
      </c>
      <c r="AA1118" s="174">
        <v>0</v>
      </c>
      <c r="AB1118" s="174">
        <v>0</v>
      </c>
      <c r="AC1118" s="174">
        <v>0</v>
      </c>
      <c r="AD1118" s="174">
        <v>1</v>
      </c>
      <c r="AE1118" s="174">
        <v>2</v>
      </c>
      <c r="AF1118" s="174">
        <v>3</v>
      </c>
      <c r="AG1118" s="174">
        <v>2</v>
      </c>
      <c r="AH1118" s="174">
        <v>2</v>
      </c>
      <c r="AI1118" s="174">
        <v>2</v>
      </c>
      <c r="AJ1118" s="174">
        <v>3</v>
      </c>
      <c r="AK1118" s="174">
        <v>3</v>
      </c>
      <c r="AL1118" s="174">
        <v>3</v>
      </c>
      <c r="AM1118" s="174">
        <v>2</v>
      </c>
      <c r="AN1118" s="174">
        <v>2</v>
      </c>
      <c r="AO1118" s="174">
        <v>1</v>
      </c>
      <c r="AP1118" s="174">
        <v>0</v>
      </c>
      <c r="AQ1118" s="174">
        <v>0</v>
      </c>
      <c r="AR1118" s="174">
        <v>0</v>
      </c>
      <c r="AS1118" s="174">
        <v>0</v>
      </c>
      <c r="AT1118" s="174">
        <v>0</v>
      </c>
      <c r="AU1118" s="174">
        <v>0</v>
      </c>
      <c r="AV1118" s="174">
        <v>0</v>
      </c>
      <c r="AW1118" s="174">
        <v>0</v>
      </c>
      <c r="AX1118" s="174">
        <v>0</v>
      </c>
      <c r="AY1118" s="174">
        <v>0</v>
      </c>
      <c r="AZ1118" s="174">
        <v>0</v>
      </c>
      <c r="BA1118" s="174">
        <v>0</v>
      </c>
      <c r="BB1118" s="175">
        <f t="shared" si="318"/>
        <v>0</v>
      </c>
      <c r="BC1118" s="175">
        <f t="shared" si="319"/>
        <v>0</v>
      </c>
      <c r="BD1118" s="175">
        <f t="shared" si="320"/>
        <v>0</v>
      </c>
      <c r="BE1118" s="175">
        <f t="shared" si="317"/>
        <v>0</v>
      </c>
      <c r="BF1118" s="175">
        <f t="shared" si="317"/>
        <v>0</v>
      </c>
      <c r="BG1118" s="175">
        <f t="shared" si="317"/>
        <v>0</v>
      </c>
      <c r="BH1118" s="175">
        <f t="shared" si="317"/>
        <v>0</v>
      </c>
      <c r="BI1118" s="175">
        <f t="shared" si="317"/>
        <v>0</v>
      </c>
      <c r="BJ1118" s="175">
        <f t="shared" si="317"/>
        <v>0</v>
      </c>
      <c r="BK1118" s="175">
        <f t="shared" si="321"/>
        <v>0</v>
      </c>
      <c r="BL1118" s="175">
        <f t="shared" si="322"/>
        <v>0</v>
      </c>
      <c r="BM1118" s="175">
        <f t="shared" si="323"/>
        <v>0</v>
      </c>
    </row>
    <row r="1119" spans="1:65" x14ac:dyDescent="0.35">
      <c r="A1119" s="173" t="s">
        <v>81</v>
      </c>
      <c r="B1119" s="173" t="str">
        <v>DGS</v>
      </c>
      <c r="C1119" s="173" t="str">
        <v>CHURN Wireline GOV</v>
      </c>
      <c r="D1119" s="173" t="str">
        <v>SSL</v>
      </c>
      <c r="E1119" s="173" t="str">
        <v>PAPUA BARAT</v>
      </c>
      <c r="F1119" s="174">
        <v>2</v>
      </c>
      <c r="G1119" s="174">
        <v>4</v>
      </c>
      <c r="H1119" s="174">
        <v>7</v>
      </c>
      <c r="I1119" s="174">
        <v>9</v>
      </c>
      <c r="J1119" s="174">
        <v>11</v>
      </c>
      <c r="K1119" s="174">
        <v>13</v>
      </c>
      <c r="L1119" s="174">
        <v>17</v>
      </c>
      <c r="M1119" s="174">
        <v>21</v>
      </c>
      <c r="N1119" s="174">
        <v>24</v>
      </c>
      <c r="O1119" s="174">
        <v>27</v>
      </c>
      <c r="P1119" s="174">
        <v>30</v>
      </c>
      <c r="Q1119" s="174">
        <v>31</v>
      </c>
      <c r="R1119" s="174">
        <v>0</v>
      </c>
      <c r="S1119" s="174">
        <v>0</v>
      </c>
      <c r="T1119" s="174">
        <v>0</v>
      </c>
      <c r="U1119" s="174">
        <v>0</v>
      </c>
      <c r="V1119" s="174">
        <v>0</v>
      </c>
      <c r="W1119" s="174">
        <v>0</v>
      </c>
      <c r="X1119" s="174">
        <v>0</v>
      </c>
      <c r="Y1119" s="174">
        <v>0</v>
      </c>
      <c r="Z1119" s="174">
        <v>0</v>
      </c>
      <c r="AA1119" s="174">
        <v>0</v>
      </c>
      <c r="AB1119" s="174">
        <v>0</v>
      </c>
      <c r="AC1119" s="174">
        <v>0</v>
      </c>
      <c r="AD1119" s="174">
        <v>2</v>
      </c>
      <c r="AE1119" s="174">
        <v>2</v>
      </c>
      <c r="AF1119" s="174">
        <v>3</v>
      </c>
      <c r="AG1119" s="174">
        <v>2</v>
      </c>
      <c r="AH1119" s="174">
        <v>2</v>
      </c>
      <c r="AI1119" s="174">
        <v>2</v>
      </c>
      <c r="AJ1119" s="174">
        <v>4</v>
      </c>
      <c r="AK1119" s="174">
        <v>4</v>
      </c>
      <c r="AL1119" s="174">
        <v>3</v>
      </c>
      <c r="AM1119" s="174">
        <v>3</v>
      </c>
      <c r="AN1119" s="174">
        <v>3</v>
      </c>
      <c r="AO1119" s="174">
        <v>1</v>
      </c>
      <c r="AP1119" s="174">
        <v>0</v>
      </c>
      <c r="AQ1119" s="174">
        <v>0</v>
      </c>
      <c r="AR1119" s="174">
        <v>0</v>
      </c>
      <c r="AS1119" s="174">
        <v>0</v>
      </c>
      <c r="AT1119" s="174">
        <v>0</v>
      </c>
      <c r="AU1119" s="174">
        <v>0</v>
      </c>
      <c r="AV1119" s="174">
        <v>0</v>
      </c>
      <c r="AW1119" s="174">
        <v>0</v>
      </c>
      <c r="AX1119" s="174">
        <v>0</v>
      </c>
      <c r="AY1119" s="174">
        <v>0</v>
      </c>
      <c r="AZ1119" s="174">
        <v>0</v>
      </c>
      <c r="BA1119" s="174">
        <v>0</v>
      </c>
      <c r="BB1119" s="175">
        <f t="shared" si="318"/>
        <v>0</v>
      </c>
      <c r="BC1119" s="175">
        <f t="shared" si="319"/>
        <v>0</v>
      </c>
      <c r="BD1119" s="175">
        <f t="shared" si="320"/>
        <v>0</v>
      </c>
      <c r="BE1119" s="175">
        <f t="shared" si="317"/>
        <v>0</v>
      </c>
      <c r="BF1119" s="175">
        <f t="shared" si="317"/>
        <v>0</v>
      </c>
      <c r="BG1119" s="175">
        <f t="shared" si="317"/>
        <v>0</v>
      </c>
      <c r="BH1119" s="175">
        <f t="shared" si="317"/>
        <v>0</v>
      </c>
      <c r="BI1119" s="175">
        <f t="shared" si="317"/>
        <v>0</v>
      </c>
      <c r="BJ1119" s="175">
        <f t="shared" si="317"/>
        <v>0</v>
      </c>
      <c r="BK1119" s="175">
        <f t="shared" si="321"/>
        <v>0</v>
      </c>
      <c r="BL1119" s="175">
        <f t="shared" si="322"/>
        <v>0</v>
      </c>
      <c r="BM1119" s="175">
        <f t="shared" si="323"/>
        <v>0</v>
      </c>
    </row>
    <row r="1120" spans="1:65" x14ac:dyDescent="0.35">
      <c r="A1120" s="173" t="s">
        <v>81</v>
      </c>
      <c r="B1120" s="173" t="str">
        <v>DGS</v>
      </c>
      <c r="C1120" s="173" t="str">
        <v>CHURN Wireline GOV</v>
      </c>
      <c r="D1120" s="173" t="str">
        <v>SSL</v>
      </c>
      <c r="E1120" s="173" t="str">
        <v>SULBAGSEL</v>
      </c>
      <c r="F1120" s="174">
        <v>6</v>
      </c>
      <c r="G1120" s="174">
        <v>13</v>
      </c>
      <c r="H1120" s="174">
        <v>22</v>
      </c>
      <c r="I1120" s="174">
        <v>29</v>
      </c>
      <c r="J1120" s="174">
        <v>36</v>
      </c>
      <c r="K1120" s="174">
        <v>43</v>
      </c>
      <c r="L1120" s="174">
        <v>55</v>
      </c>
      <c r="M1120" s="174">
        <v>66</v>
      </c>
      <c r="N1120" s="174">
        <v>76</v>
      </c>
      <c r="O1120" s="174">
        <v>84</v>
      </c>
      <c r="P1120" s="174">
        <v>92</v>
      </c>
      <c r="Q1120" s="174">
        <v>97</v>
      </c>
      <c r="R1120" s="174">
        <v>0</v>
      </c>
      <c r="S1120" s="174">
        <v>0</v>
      </c>
      <c r="T1120" s="174">
        <v>0</v>
      </c>
      <c r="U1120" s="174">
        <v>0</v>
      </c>
      <c r="V1120" s="174">
        <v>0</v>
      </c>
      <c r="W1120" s="174">
        <v>0</v>
      </c>
      <c r="X1120" s="174">
        <v>0</v>
      </c>
      <c r="Y1120" s="174">
        <v>0</v>
      </c>
      <c r="Z1120" s="174">
        <v>0</v>
      </c>
      <c r="AA1120" s="174">
        <v>0</v>
      </c>
      <c r="AB1120" s="174">
        <v>0</v>
      </c>
      <c r="AC1120" s="174">
        <v>0</v>
      </c>
      <c r="AD1120" s="174">
        <v>6</v>
      </c>
      <c r="AE1120" s="174">
        <v>7</v>
      </c>
      <c r="AF1120" s="174">
        <v>9</v>
      </c>
      <c r="AG1120" s="174">
        <v>7</v>
      </c>
      <c r="AH1120" s="174">
        <v>7</v>
      </c>
      <c r="AI1120" s="174">
        <v>7</v>
      </c>
      <c r="AJ1120" s="174">
        <v>12</v>
      </c>
      <c r="AK1120" s="174">
        <v>11</v>
      </c>
      <c r="AL1120" s="174">
        <v>10</v>
      </c>
      <c r="AM1120" s="174">
        <v>8</v>
      </c>
      <c r="AN1120" s="174">
        <v>8</v>
      </c>
      <c r="AO1120" s="174">
        <v>5</v>
      </c>
      <c r="AP1120" s="174">
        <v>0</v>
      </c>
      <c r="AQ1120" s="174">
        <v>0</v>
      </c>
      <c r="AR1120" s="174">
        <v>0</v>
      </c>
      <c r="AS1120" s="174">
        <v>0</v>
      </c>
      <c r="AT1120" s="174">
        <v>0</v>
      </c>
      <c r="AU1120" s="174">
        <v>0</v>
      </c>
      <c r="AV1120" s="174">
        <v>0</v>
      </c>
      <c r="AW1120" s="174">
        <v>0</v>
      </c>
      <c r="AX1120" s="174">
        <v>0</v>
      </c>
      <c r="AY1120" s="174">
        <v>0</v>
      </c>
      <c r="AZ1120" s="174">
        <v>0</v>
      </c>
      <c r="BA1120" s="174">
        <v>0</v>
      </c>
      <c r="BB1120" s="175">
        <f t="shared" si="318"/>
        <v>0</v>
      </c>
      <c r="BC1120" s="175">
        <f t="shared" si="319"/>
        <v>0</v>
      </c>
      <c r="BD1120" s="175">
        <f t="shared" si="320"/>
        <v>0</v>
      </c>
      <c r="BE1120" s="175">
        <f t="shared" si="317"/>
        <v>0</v>
      </c>
      <c r="BF1120" s="175">
        <f t="shared" si="317"/>
        <v>0</v>
      </c>
      <c r="BG1120" s="175">
        <f t="shared" si="317"/>
        <v>0</v>
      </c>
      <c r="BH1120" s="175">
        <f t="shared" si="317"/>
        <v>0</v>
      </c>
      <c r="BI1120" s="175">
        <f t="shared" si="317"/>
        <v>0</v>
      </c>
      <c r="BJ1120" s="175">
        <f t="shared" si="317"/>
        <v>0</v>
      </c>
      <c r="BK1120" s="175">
        <f t="shared" si="321"/>
        <v>0</v>
      </c>
      <c r="BL1120" s="175">
        <f t="shared" si="322"/>
        <v>0</v>
      </c>
      <c r="BM1120" s="175">
        <f t="shared" si="323"/>
        <v>0</v>
      </c>
    </row>
    <row r="1121" spans="1:65" x14ac:dyDescent="0.35">
      <c r="A1121" s="173" t="s">
        <v>81</v>
      </c>
      <c r="B1121" s="173" t="str">
        <v>DGS</v>
      </c>
      <c r="C1121" s="173" t="str">
        <v>CHURN Wireline GOV</v>
      </c>
      <c r="D1121" s="173" t="str">
        <v>SSL</v>
      </c>
      <c r="E1121" s="173" t="str">
        <v>SULBAGTENG</v>
      </c>
      <c r="F1121" s="174">
        <v>2</v>
      </c>
      <c r="G1121" s="174">
        <v>5</v>
      </c>
      <c r="H1121" s="174">
        <v>9</v>
      </c>
      <c r="I1121" s="174">
        <v>12</v>
      </c>
      <c r="J1121" s="174">
        <v>15</v>
      </c>
      <c r="K1121" s="174">
        <v>18</v>
      </c>
      <c r="L1121" s="174">
        <v>22</v>
      </c>
      <c r="M1121" s="174">
        <v>26</v>
      </c>
      <c r="N1121" s="174">
        <v>30</v>
      </c>
      <c r="O1121" s="174">
        <v>34</v>
      </c>
      <c r="P1121" s="174">
        <v>38</v>
      </c>
      <c r="Q1121" s="174">
        <v>40</v>
      </c>
      <c r="R1121" s="174">
        <v>0</v>
      </c>
      <c r="S1121" s="174">
        <v>0</v>
      </c>
      <c r="T1121" s="174">
        <v>0</v>
      </c>
      <c r="U1121" s="174">
        <v>0</v>
      </c>
      <c r="V1121" s="174">
        <v>0</v>
      </c>
      <c r="W1121" s="174">
        <v>0</v>
      </c>
      <c r="X1121" s="174">
        <v>0</v>
      </c>
      <c r="Y1121" s="174">
        <v>0</v>
      </c>
      <c r="Z1121" s="174">
        <v>0</v>
      </c>
      <c r="AA1121" s="174">
        <v>0</v>
      </c>
      <c r="AB1121" s="174">
        <v>0</v>
      </c>
      <c r="AC1121" s="174">
        <v>0</v>
      </c>
      <c r="AD1121" s="174">
        <v>2</v>
      </c>
      <c r="AE1121" s="174">
        <v>3</v>
      </c>
      <c r="AF1121" s="174">
        <v>4</v>
      </c>
      <c r="AG1121" s="174">
        <v>3</v>
      </c>
      <c r="AH1121" s="174">
        <v>3</v>
      </c>
      <c r="AI1121" s="174">
        <v>3</v>
      </c>
      <c r="AJ1121" s="174">
        <v>4</v>
      </c>
      <c r="AK1121" s="174">
        <v>4</v>
      </c>
      <c r="AL1121" s="174">
        <v>4</v>
      </c>
      <c r="AM1121" s="174">
        <v>4</v>
      </c>
      <c r="AN1121" s="174">
        <v>4</v>
      </c>
      <c r="AO1121" s="174">
        <v>2</v>
      </c>
      <c r="AP1121" s="174">
        <v>0</v>
      </c>
      <c r="AQ1121" s="174">
        <v>0</v>
      </c>
      <c r="AR1121" s="174">
        <v>0</v>
      </c>
      <c r="AS1121" s="174">
        <v>0</v>
      </c>
      <c r="AT1121" s="174">
        <v>0</v>
      </c>
      <c r="AU1121" s="174">
        <v>0</v>
      </c>
      <c r="AV1121" s="174">
        <v>0</v>
      </c>
      <c r="AW1121" s="174">
        <v>0</v>
      </c>
      <c r="AX1121" s="174">
        <v>0</v>
      </c>
      <c r="AY1121" s="174">
        <v>0</v>
      </c>
      <c r="AZ1121" s="174">
        <v>0</v>
      </c>
      <c r="BA1121" s="174">
        <v>0</v>
      </c>
      <c r="BB1121" s="175">
        <f t="shared" si="318"/>
        <v>0</v>
      </c>
      <c r="BC1121" s="175">
        <f t="shared" si="319"/>
        <v>0</v>
      </c>
      <c r="BD1121" s="175">
        <f t="shared" si="320"/>
        <v>0</v>
      </c>
      <c r="BE1121" s="175">
        <f t="shared" si="317"/>
        <v>0</v>
      </c>
      <c r="BF1121" s="175">
        <f t="shared" si="317"/>
        <v>0</v>
      </c>
      <c r="BG1121" s="175">
        <f t="shared" si="317"/>
        <v>0</v>
      </c>
      <c r="BH1121" s="175">
        <f t="shared" si="317"/>
        <v>0</v>
      </c>
      <c r="BI1121" s="175">
        <f t="shared" si="317"/>
        <v>0</v>
      </c>
      <c r="BJ1121" s="175">
        <f t="shared" si="317"/>
        <v>0</v>
      </c>
      <c r="BK1121" s="175">
        <f t="shared" si="321"/>
        <v>0</v>
      </c>
      <c r="BL1121" s="175">
        <f t="shared" si="322"/>
        <v>0</v>
      </c>
      <c r="BM1121" s="175">
        <f t="shared" si="323"/>
        <v>0</v>
      </c>
    </row>
    <row r="1122" spans="1:65" x14ac:dyDescent="0.35">
      <c r="A1122" s="173" t="s">
        <v>81</v>
      </c>
      <c r="B1122" s="173" t="str">
        <v>DGS</v>
      </c>
      <c r="C1122" s="173" t="str">
        <v>CHURN Wireline GOV</v>
      </c>
      <c r="D1122" s="173" t="str">
        <v>SSL</v>
      </c>
      <c r="E1122" s="173" t="str">
        <v>SUMALUT</v>
      </c>
      <c r="F1122" s="174">
        <v>4</v>
      </c>
      <c r="G1122" s="174">
        <v>8</v>
      </c>
      <c r="H1122" s="174">
        <v>14</v>
      </c>
      <c r="I1122" s="174">
        <v>18</v>
      </c>
      <c r="J1122" s="174">
        <v>22</v>
      </c>
      <c r="K1122" s="174">
        <v>26</v>
      </c>
      <c r="L1122" s="174">
        <v>33</v>
      </c>
      <c r="M1122" s="174">
        <v>40</v>
      </c>
      <c r="N1122" s="174">
        <v>46</v>
      </c>
      <c r="O1122" s="174">
        <v>51</v>
      </c>
      <c r="P1122" s="174">
        <v>56</v>
      </c>
      <c r="Q1122" s="174">
        <v>59</v>
      </c>
      <c r="R1122" s="174">
        <v>0</v>
      </c>
      <c r="S1122" s="174">
        <v>0</v>
      </c>
      <c r="T1122" s="174">
        <v>0</v>
      </c>
      <c r="U1122" s="174">
        <v>0</v>
      </c>
      <c r="V1122" s="174">
        <v>0</v>
      </c>
      <c r="W1122" s="174">
        <v>0</v>
      </c>
      <c r="X1122" s="174">
        <v>0</v>
      </c>
      <c r="Y1122" s="174">
        <v>0</v>
      </c>
      <c r="Z1122" s="174">
        <v>0</v>
      </c>
      <c r="AA1122" s="174">
        <v>0</v>
      </c>
      <c r="AB1122" s="174">
        <v>0</v>
      </c>
      <c r="AC1122" s="174">
        <v>0</v>
      </c>
      <c r="AD1122" s="174">
        <v>4</v>
      </c>
      <c r="AE1122" s="174">
        <v>4</v>
      </c>
      <c r="AF1122" s="174">
        <v>6</v>
      </c>
      <c r="AG1122" s="174">
        <v>4</v>
      </c>
      <c r="AH1122" s="174">
        <v>4</v>
      </c>
      <c r="AI1122" s="174">
        <v>4</v>
      </c>
      <c r="AJ1122" s="174">
        <v>7</v>
      </c>
      <c r="AK1122" s="174">
        <v>7</v>
      </c>
      <c r="AL1122" s="174">
        <v>6</v>
      </c>
      <c r="AM1122" s="174">
        <v>5</v>
      </c>
      <c r="AN1122" s="174">
        <v>5</v>
      </c>
      <c r="AO1122" s="174">
        <v>3</v>
      </c>
      <c r="AP1122" s="174">
        <v>0</v>
      </c>
      <c r="AQ1122" s="174">
        <v>0</v>
      </c>
      <c r="AR1122" s="174">
        <v>0</v>
      </c>
      <c r="AS1122" s="174">
        <v>0</v>
      </c>
      <c r="AT1122" s="174">
        <v>0</v>
      </c>
      <c r="AU1122" s="174">
        <v>0</v>
      </c>
      <c r="AV1122" s="174">
        <v>0</v>
      </c>
      <c r="AW1122" s="174">
        <v>0</v>
      </c>
      <c r="AX1122" s="174">
        <v>0</v>
      </c>
      <c r="AY1122" s="174">
        <v>0</v>
      </c>
      <c r="AZ1122" s="174">
        <v>0</v>
      </c>
      <c r="BA1122" s="174">
        <v>0</v>
      </c>
      <c r="BB1122" s="175">
        <f t="shared" si="318"/>
        <v>0</v>
      </c>
      <c r="BC1122" s="175">
        <f t="shared" si="319"/>
        <v>0</v>
      </c>
      <c r="BD1122" s="175">
        <f t="shared" si="320"/>
        <v>0</v>
      </c>
      <c r="BE1122" s="175">
        <f t="shared" si="317"/>
        <v>0</v>
      </c>
      <c r="BF1122" s="175">
        <f t="shared" si="317"/>
        <v>0</v>
      </c>
      <c r="BG1122" s="175">
        <f t="shared" si="317"/>
        <v>0</v>
      </c>
      <c r="BH1122" s="175">
        <f t="shared" si="317"/>
        <v>0</v>
      </c>
      <c r="BI1122" s="175">
        <f t="shared" si="317"/>
        <v>0</v>
      </c>
      <c r="BJ1122" s="175">
        <f t="shared" si="317"/>
        <v>0</v>
      </c>
      <c r="BK1122" s="175">
        <f t="shared" si="321"/>
        <v>0</v>
      </c>
      <c r="BL1122" s="175">
        <f t="shared" si="322"/>
        <v>0</v>
      </c>
      <c r="BM1122" s="175">
        <f t="shared" si="323"/>
        <v>0</v>
      </c>
    </row>
    <row r="1123" spans="1:65" x14ac:dyDescent="0.35">
      <c r="A1123" s="170" t="s">
        <v>81</v>
      </c>
      <c r="B1123" s="170" t="str">
        <v>DGS</v>
      </c>
      <c r="C1123" s="170" t="str">
        <v>CHURN HSI GOV</v>
      </c>
      <c r="D1123" s="170" t="str">
        <v>SSL</v>
      </c>
      <c r="E1123" s="170" t="str">
        <v>TR5</v>
      </c>
      <c r="F1123" s="171">
        <v>15</v>
      </c>
      <c r="G1123" s="171">
        <v>33</v>
      </c>
      <c r="H1123" s="171">
        <v>58</v>
      </c>
      <c r="I1123" s="171">
        <v>76</v>
      </c>
      <c r="J1123" s="171">
        <v>94</v>
      </c>
      <c r="K1123" s="171">
        <v>112</v>
      </c>
      <c r="L1123" s="171">
        <v>142</v>
      </c>
      <c r="M1123" s="171">
        <v>171</v>
      </c>
      <c r="N1123" s="171">
        <v>197</v>
      </c>
      <c r="O1123" s="171">
        <v>219</v>
      </c>
      <c r="P1123" s="171">
        <v>241</v>
      </c>
      <c r="Q1123" s="171">
        <v>253</v>
      </c>
      <c r="R1123" s="171">
        <v>510</v>
      </c>
      <c r="S1123" s="171">
        <v>1622</v>
      </c>
      <c r="T1123" s="171">
        <v>1675</v>
      </c>
      <c r="U1123" s="171">
        <v>1969</v>
      </c>
      <c r="V1123" s="171">
        <v>2017</v>
      </c>
      <c r="W1123" s="171">
        <v>2017</v>
      </c>
      <c r="X1123" s="171">
        <v>2017</v>
      </c>
      <c r="Y1123" s="171">
        <v>2017</v>
      </c>
      <c r="Z1123" s="171">
        <v>2017</v>
      </c>
      <c r="AA1123" s="171">
        <v>2017</v>
      </c>
      <c r="AB1123" s="171">
        <v>2017</v>
      </c>
      <c r="AC1123" s="171">
        <v>2017</v>
      </c>
      <c r="AD1123" s="171">
        <v>15</v>
      </c>
      <c r="AE1123" s="171">
        <v>18</v>
      </c>
      <c r="AF1123" s="171">
        <v>25</v>
      </c>
      <c r="AG1123" s="171">
        <v>18</v>
      </c>
      <c r="AH1123" s="171">
        <v>18</v>
      </c>
      <c r="AI1123" s="171">
        <v>18</v>
      </c>
      <c r="AJ1123" s="171">
        <v>30</v>
      </c>
      <c r="AK1123" s="171">
        <v>29</v>
      </c>
      <c r="AL1123" s="171">
        <v>26</v>
      </c>
      <c r="AM1123" s="171">
        <v>22</v>
      </c>
      <c r="AN1123" s="171">
        <v>22</v>
      </c>
      <c r="AO1123" s="171">
        <v>12</v>
      </c>
      <c r="AP1123" s="171">
        <v>510</v>
      </c>
      <c r="AQ1123" s="171">
        <v>1112</v>
      </c>
      <c r="AR1123" s="171">
        <v>53</v>
      </c>
      <c r="AS1123" s="171">
        <v>294</v>
      </c>
      <c r="AT1123" s="171">
        <v>48</v>
      </c>
      <c r="AU1123" s="171">
        <v>0</v>
      </c>
      <c r="AV1123" s="171">
        <v>0</v>
      </c>
      <c r="AW1123" s="171">
        <v>0</v>
      </c>
      <c r="AX1123" s="171">
        <v>0</v>
      </c>
      <c r="AY1123" s="171">
        <v>0</v>
      </c>
      <c r="AZ1123" s="171">
        <v>0</v>
      </c>
      <c r="BA1123" s="171">
        <v>0</v>
      </c>
      <c r="BB1123" s="172">
        <f t="shared" si="318"/>
        <v>34</v>
      </c>
      <c r="BC1123" s="172">
        <f t="shared" si="319"/>
        <v>49.151515151515149</v>
      </c>
      <c r="BD1123" s="172">
        <f t="shared" si="320"/>
        <v>28.879310344827587</v>
      </c>
      <c r="BE1123" s="172">
        <f t="shared" si="317"/>
        <v>25.907894736842106</v>
      </c>
      <c r="BF1123" s="172">
        <f t="shared" si="317"/>
        <v>21.457446808510639</v>
      </c>
      <c r="BG1123" s="172">
        <f t="shared" si="317"/>
        <v>18.008928571428573</v>
      </c>
      <c r="BH1123" s="172">
        <f t="shared" si="317"/>
        <v>14.204225352112676</v>
      </c>
      <c r="BI1123" s="172">
        <f t="shared" si="317"/>
        <v>11.7953216374269</v>
      </c>
      <c r="BJ1123" s="172">
        <f t="shared" si="317"/>
        <v>10.238578680203046</v>
      </c>
      <c r="BK1123" s="172">
        <f t="shared" si="321"/>
        <v>9.2100456621004572</v>
      </c>
      <c r="BL1123" s="172">
        <f t="shared" si="322"/>
        <v>8.3692946058091291</v>
      </c>
      <c r="BM1123" s="172">
        <f t="shared" si="323"/>
        <v>7.9723320158102764</v>
      </c>
    </row>
    <row r="1124" spans="1:65" x14ac:dyDescent="0.35">
      <c r="A1124" s="173" t="s">
        <v>81</v>
      </c>
      <c r="B1124" s="173" t="str">
        <v>DGS</v>
      </c>
      <c r="C1124" s="173" t="str">
        <v>CHURN HSI GOV</v>
      </c>
      <c r="D1124" s="173" t="str">
        <v>SSL</v>
      </c>
      <c r="E1124" s="173" t="str">
        <v>PAPUA</v>
      </c>
      <c r="F1124" s="174">
        <v>1</v>
      </c>
      <c r="G1124" s="174">
        <v>3</v>
      </c>
      <c r="H1124" s="174">
        <v>6</v>
      </c>
      <c r="I1124" s="174">
        <v>8</v>
      </c>
      <c r="J1124" s="174">
        <v>10</v>
      </c>
      <c r="K1124" s="174">
        <v>12</v>
      </c>
      <c r="L1124" s="174">
        <v>15</v>
      </c>
      <c r="M1124" s="174">
        <v>18</v>
      </c>
      <c r="N1124" s="174">
        <v>21</v>
      </c>
      <c r="O1124" s="174">
        <v>23</v>
      </c>
      <c r="P1124" s="174">
        <v>25</v>
      </c>
      <c r="Q1124" s="174">
        <v>26</v>
      </c>
      <c r="R1124" s="174">
        <v>8</v>
      </c>
      <c r="S1124" s="174">
        <v>9</v>
      </c>
      <c r="T1124" s="174">
        <v>14</v>
      </c>
      <c r="U1124" s="174">
        <v>25</v>
      </c>
      <c r="V1124" s="174">
        <v>26</v>
      </c>
      <c r="W1124" s="174">
        <v>26</v>
      </c>
      <c r="X1124" s="174">
        <v>26</v>
      </c>
      <c r="Y1124" s="174">
        <v>26</v>
      </c>
      <c r="Z1124" s="174">
        <v>26</v>
      </c>
      <c r="AA1124" s="174">
        <v>26</v>
      </c>
      <c r="AB1124" s="174">
        <v>26</v>
      </c>
      <c r="AC1124" s="174">
        <v>26</v>
      </c>
      <c r="AD1124" s="174">
        <v>1</v>
      </c>
      <c r="AE1124" s="174">
        <v>2</v>
      </c>
      <c r="AF1124" s="174">
        <v>3</v>
      </c>
      <c r="AG1124" s="174">
        <v>2</v>
      </c>
      <c r="AH1124" s="174">
        <v>2</v>
      </c>
      <c r="AI1124" s="174">
        <v>2</v>
      </c>
      <c r="AJ1124" s="174">
        <v>3</v>
      </c>
      <c r="AK1124" s="174">
        <v>3</v>
      </c>
      <c r="AL1124" s="174">
        <v>3</v>
      </c>
      <c r="AM1124" s="174">
        <v>2</v>
      </c>
      <c r="AN1124" s="174">
        <v>2</v>
      </c>
      <c r="AO1124" s="174">
        <v>1</v>
      </c>
      <c r="AP1124" s="174">
        <v>8</v>
      </c>
      <c r="AQ1124" s="174">
        <v>1</v>
      </c>
      <c r="AR1124" s="174">
        <v>5</v>
      </c>
      <c r="AS1124" s="174">
        <v>11</v>
      </c>
      <c r="AT1124" s="174">
        <v>1</v>
      </c>
      <c r="AU1124" s="174">
        <v>0</v>
      </c>
      <c r="AV1124" s="174">
        <v>0</v>
      </c>
      <c r="AW1124" s="174">
        <v>0</v>
      </c>
      <c r="AX1124" s="174">
        <v>0</v>
      </c>
      <c r="AY1124" s="174">
        <v>0</v>
      </c>
      <c r="AZ1124" s="174">
        <v>0</v>
      </c>
      <c r="BA1124" s="174">
        <v>0</v>
      </c>
      <c r="BB1124" s="175">
        <f t="shared" si="318"/>
        <v>8</v>
      </c>
      <c r="BC1124" s="175">
        <f t="shared" si="319"/>
        <v>3</v>
      </c>
      <c r="BD1124" s="175">
        <f t="shared" si="320"/>
        <v>2.3333333333333335</v>
      </c>
      <c r="BE1124" s="175">
        <f t="shared" si="317"/>
        <v>3.125</v>
      </c>
      <c r="BF1124" s="175">
        <f t="shared" si="317"/>
        <v>2.6</v>
      </c>
      <c r="BG1124" s="175">
        <f t="shared" si="317"/>
        <v>2.1666666666666665</v>
      </c>
      <c r="BH1124" s="175">
        <f t="shared" si="317"/>
        <v>1.7333333333333334</v>
      </c>
      <c r="BI1124" s="175">
        <f t="shared" si="317"/>
        <v>1.4444444444444444</v>
      </c>
      <c r="BJ1124" s="175">
        <f t="shared" si="317"/>
        <v>1.2380952380952381</v>
      </c>
      <c r="BK1124" s="175">
        <f t="shared" si="321"/>
        <v>1.1304347826086956</v>
      </c>
      <c r="BL1124" s="175">
        <f t="shared" si="322"/>
        <v>1.04</v>
      </c>
      <c r="BM1124" s="175">
        <f t="shared" si="323"/>
        <v>1</v>
      </c>
    </row>
    <row r="1125" spans="1:65" x14ac:dyDescent="0.35">
      <c r="A1125" s="173" t="s">
        <v>81</v>
      </c>
      <c r="B1125" s="173" t="str">
        <v>DGS</v>
      </c>
      <c r="C1125" s="173" t="str">
        <v>CHURN HSI GOV</v>
      </c>
      <c r="D1125" s="173" t="str">
        <v>SSL</v>
      </c>
      <c r="E1125" s="173" t="str">
        <v>PAPUA BARAT</v>
      </c>
      <c r="F1125" s="174">
        <v>2</v>
      </c>
      <c r="G1125" s="174">
        <v>4</v>
      </c>
      <c r="H1125" s="174">
        <v>7</v>
      </c>
      <c r="I1125" s="174">
        <v>9</v>
      </c>
      <c r="J1125" s="174">
        <v>11</v>
      </c>
      <c r="K1125" s="174">
        <v>13</v>
      </c>
      <c r="L1125" s="174">
        <v>17</v>
      </c>
      <c r="M1125" s="174">
        <v>21</v>
      </c>
      <c r="N1125" s="174">
        <v>24</v>
      </c>
      <c r="O1125" s="174">
        <v>27</v>
      </c>
      <c r="P1125" s="174">
        <v>30</v>
      </c>
      <c r="Q1125" s="174">
        <v>31</v>
      </c>
      <c r="R1125" s="174">
        <v>0</v>
      </c>
      <c r="S1125" s="174">
        <v>0</v>
      </c>
      <c r="T1125" s="174">
        <v>2</v>
      </c>
      <c r="U1125" s="174">
        <v>4</v>
      </c>
      <c r="V1125" s="174">
        <v>4</v>
      </c>
      <c r="W1125" s="174">
        <v>4</v>
      </c>
      <c r="X1125" s="174">
        <v>4</v>
      </c>
      <c r="Y1125" s="174">
        <v>4</v>
      </c>
      <c r="Z1125" s="174">
        <v>4</v>
      </c>
      <c r="AA1125" s="174">
        <v>4</v>
      </c>
      <c r="AB1125" s="174">
        <v>4</v>
      </c>
      <c r="AC1125" s="174">
        <v>4</v>
      </c>
      <c r="AD1125" s="174">
        <v>2</v>
      </c>
      <c r="AE1125" s="174">
        <v>2</v>
      </c>
      <c r="AF1125" s="174">
        <v>3</v>
      </c>
      <c r="AG1125" s="174">
        <v>2</v>
      </c>
      <c r="AH1125" s="174">
        <v>2</v>
      </c>
      <c r="AI1125" s="174">
        <v>2</v>
      </c>
      <c r="AJ1125" s="174">
        <v>4</v>
      </c>
      <c r="AK1125" s="174">
        <v>4</v>
      </c>
      <c r="AL1125" s="174">
        <v>3</v>
      </c>
      <c r="AM1125" s="174">
        <v>3</v>
      </c>
      <c r="AN1125" s="174">
        <v>3</v>
      </c>
      <c r="AO1125" s="174">
        <v>1</v>
      </c>
      <c r="AP1125" s="174">
        <v>0</v>
      </c>
      <c r="AQ1125" s="174">
        <v>0</v>
      </c>
      <c r="AR1125" s="174">
        <v>2</v>
      </c>
      <c r="AS1125" s="174">
        <v>2</v>
      </c>
      <c r="AT1125" s="174">
        <v>0</v>
      </c>
      <c r="AU1125" s="174">
        <v>0</v>
      </c>
      <c r="AV1125" s="174">
        <v>0</v>
      </c>
      <c r="AW1125" s="174">
        <v>0</v>
      </c>
      <c r="AX1125" s="174">
        <v>0</v>
      </c>
      <c r="AY1125" s="174">
        <v>0</v>
      </c>
      <c r="AZ1125" s="174">
        <v>0</v>
      </c>
      <c r="BA1125" s="174">
        <v>0</v>
      </c>
      <c r="BB1125" s="175">
        <f t="shared" si="318"/>
        <v>0</v>
      </c>
      <c r="BC1125" s="175">
        <f t="shared" si="319"/>
        <v>0</v>
      </c>
      <c r="BD1125" s="175">
        <f t="shared" si="320"/>
        <v>0.2857142857142857</v>
      </c>
      <c r="BE1125" s="175">
        <f t="shared" si="317"/>
        <v>0.44444444444444442</v>
      </c>
      <c r="BF1125" s="175">
        <f t="shared" si="317"/>
        <v>0.36363636363636365</v>
      </c>
      <c r="BG1125" s="175">
        <f t="shared" si="317"/>
        <v>0.30769230769230771</v>
      </c>
      <c r="BH1125" s="175">
        <f t="shared" si="317"/>
        <v>0.23529411764705882</v>
      </c>
      <c r="BI1125" s="175">
        <f t="shared" si="317"/>
        <v>0.19047619047619047</v>
      </c>
      <c r="BJ1125" s="175">
        <f t="shared" si="317"/>
        <v>0.16666666666666666</v>
      </c>
      <c r="BK1125" s="175">
        <f t="shared" si="321"/>
        <v>0.14814814814814814</v>
      </c>
      <c r="BL1125" s="175">
        <f t="shared" si="322"/>
        <v>0.13333333333333333</v>
      </c>
      <c r="BM1125" s="175">
        <f t="shared" si="323"/>
        <v>0.12903225806451613</v>
      </c>
    </row>
    <row r="1126" spans="1:65" x14ac:dyDescent="0.35">
      <c r="A1126" s="173" t="s">
        <v>81</v>
      </c>
      <c r="B1126" s="173" t="str">
        <v>DGS</v>
      </c>
      <c r="C1126" s="173" t="str">
        <v>CHURN HSI GOV</v>
      </c>
      <c r="D1126" s="173" t="str">
        <v>SSL</v>
      </c>
      <c r="E1126" s="173" t="str">
        <v>SULBAGSEL</v>
      </c>
      <c r="F1126" s="174">
        <v>6</v>
      </c>
      <c r="G1126" s="174">
        <v>13</v>
      </c>
      <c r="H1126" s="174">
        <v>22</v>
      </c>
      <c r="I1126" s="174">
        <v>29</v>
      </c>
      <c r="J1126" s="174">
        <v>36</v>
      </c>
      <c r="K1126" s="174">
        <v>43</v>
      </c>
      <c r="L1126" s="174">
        <v>55</v>
      </c>
      <c r="M1126" s="174">
        <v>66</v>
      </c>
      <c r="N1126" s="174">
        <v>76</v>
      </c>
      <c r="O1126" s="174">
        <v>84</v>
      </c>
      <c r="P1126" s="174">
        <v>92</v>
      </c>
      <c r="Q1126" s="174">
        <v>97</v>
      </c>
      <c r="R1126" s="174">
        <v>309</v>
      </c>
      <c r="S1126" s="174">
        <v>1380</v>
      </c>
      <c r="T1126" s="174">
        <v>1405</v>
      </c>
      <c r="U1126" s="174">
        <v>1680</v>
      </c>
      <c r="V1126" s="174">
        <v>1712</v>
      </c>
      <c r="W1126" s="174">
        <v>1712</v>
      </c>
      <c r="X1126" s="174">
        <v>1712</v>
      </c>
      <c r="Y1126" s="174">
        <v>1712</v>
      </c>
      <c r="Z1126" s="174">
        <v>1712</v>
      </c>
      <c r="AA1126" s="174">
        <v>1712</v>
      </c>
      <c r="AB1126" s="174">
        <v>1712</v>
      </c>
      <c r="AC1126" s="174">
        <v>1712</v>
      </c>
      <c r="AD1126" s="174">
        <v>6</v>
      </c>
      <c r="AE1126" s="174">
        <v>7</v>
      </c>
      <c r="AF1126" s="174">
        <v>9</v>
      </c>
      <c r="AG1126" s="174">
        <v>7</v>
      </c>
      <c r="AH1126" s="174">
        <v>7</v>
      </c>
      <c r="AI1126" s="174">
        <v>7</v>
      </c>
      <c r="AJ1126" s="174">
        <v>12</v>
      </c>
      <c r="AK1126" s="174">
        <v>11</v>
      </c>
      <c r="AL1126" s="174">
        <v>10</v>
      </c>
      <c r="AM1126" s="174">
        <v>8</v>
      </c>
      <c r="AN1126" s="174">
        <v>8</v>
      </c>
      <c r="AO1126" s="174">
        <v>5</v>
      </c>
      <c r="AP1126" s="174">
        <v>309</v>
      </c>
      <c r="AQ1126" s="174">
        <v>1071</v>
      </c>
      <c r="AR1126" s="174">
        <v>25</v>
      </c>
      <c r="AS1126" s="174">
        <v>275</v>
      </c>
      <c r="AT1126" s="174">
        <v>32</v>
      </c>
      <c r="AU1126" s="174">
        <v>0</v>
      </c>
      <c r="AV1126" s="174">
        <v>0</v>
      </c>
      <c r="AW1126" s="174">
        <v>0</v>
      </c>
      <c r="AX1126" s="174">
        <v>0</v>
      </c>
      <c r="AY1126" s="174">
        <v>0</v>
      </c>
      <c r="AZ1126" s="174">
        <v>0</v>
      </c>
      <c r="BA1126" s="174">
        <v>0</v>
      </c>
      <c r="BB1126" s="175">
        <f t="shared" si="318"/>
        <v>51.5</v>
      </c>
      <c r="BC1126" s="175">
        <f t="shared" si="319"/>
        <v>106.15384615384616</v>
      </c>
      <c r="BD1126" s="175">
        <f t="shared" si="320"/>
        <v>63.863636363636367</v>
      </c>
      <c r="BE1126" s="175">
        <f t="shared" si="317"/>
        <v>57.931034482758619</v>
      </c>
      <c r="BF1126" s="175">
        <f t="shared" si="317"/>
        <v>47.555555555555557</v>
      </c>
      <c r="BG1126" s="175">
        <f t="shared" si="317"/>
        <v>39.813953488372093</v>
      </c>
      <c r="BH1126" s="175">
        <f t="shared" si="317"/>
        <v>31.127272727272729</v>
      </c>
      <c r="BI1126" s="175">
        <f t="shared" si="317"/>
        <v>25.939393939393938</v>
      </c>
      <c r="BJ1126" s="175">
        <f t="shared" si="317"/>
        <v>22.526315789473685</v>
      </c>
      <c r="BK1126" s="175">
        <f t="shared" si="321"/>
        <v>20.38095238095238</v>
      </c>
      <c r="BL1126" s="175">
        <f t="shared" si="322"/>
        <v>18.608695652173914</v>
      </c>
      <c r="BM1126" s="175">
        <f t="shared" si="323"/>
        <v>17.649484536082475</v>
      </c>
    </row>
    <row r="1127" spans="1:65" x14ac:dyDescent="0.35">
      <c r="A1127" s="173" t="s">
        <v>81</v>
      </c>
      <c r="B1127" s="173" t="str">
        <v>DGS</v>
      </c>
      <c r="C1127" s="173" t="str">
        <v>CHURN HSI GOV</v>
      </c>
      <c r="D1127" s="173" t="str">
        <v>SSL</v>
      </c>
      <c r="E1127" s="173" t="str">
        <v>SULBAGTENG</v>
      </c>
      <c r="F1127" s="174">
        <v>2</v>
      </c>
      <c r="G1127" s="174">
        <v>5</v>
      </c>
      <c r="H1127" s="174">
        <v>9</v>
      </c>
      <c r="I1127" s="174">
        <v>12</v>
      </c>
      <c r="J1127" s="174">
        <v>15</v>
      </c>
      <c r="K1127" s="174">
        <v>18</v>
      </c>
      <c r="L1127" s="174">
        <v>22</v>
      </c>
      <c r="M1127" s="174">
        <v>26</v>
      </c>
      <c r="N1127" s="174">
        <v>30</v>
      </c>
      <c r="O1127" s="174">
        <v>34</v>
      </c>
      <c r="P1127" s="174">
        <v>38</v>
      </c>
      <c r="Q1127" s="174">
        <v>40</v>
      </c>
      <c r="R1127" s="174">
        <v>136</v>
      </c>
      <c r="S1127" s="174">
        <v>156</v>
      </c>
      <c r="T1127" s="174">
        <v>162</v>
      </c>
      <c r="U1127" s="174">
        <v>163</v>
      </c>
      <c r="V1127" s="174">
        <v>176</v>
      </c>
      <c r="W1127" s="174">
        <v>176</v>
      </c>
      <c r="X1127" s="174">
        <v>176</v>
      </c>
      <c r="Y1127" s="174">
        <v>176</v>
      </c>
      <c r="Z1127" s="174">
        <v>176</v>
      </c>
      <c r="AA1127" s="174">
        <v>176</v>
      </c>
      <c r="AB1127" s="174">
        <v>176</v>
      </c>
      <c r="AC1127" s="174">
        <v>176</v>
      </c>
      <c r="AD1127" s="174">
        <v>2</v>
      </c>
      <c r="AE1127" s="174">
        <v>3</v>
      </c>
      <c r="AF1127" s="174">
        <v>4</v>
      </c>
      <c r="AG1127" s="174">
        <v>3</v>
      </c>
      <c r="AH1127" s="174">
        <v>3</v>
      </c>
      <c r="AI1127" s="174">
        <v>3</v>
      </c>
      <c r="AJ1127" s="174">
        <v>4</v>
      </c>
      <c r="AK1127" s="174">
        <v>4</v>
      </c>
      <c r="AL1127" s="174">
        <v>4</v>
      </c>
      <c r="AM1127" s="174">
        <v>4</v>
      </c>
      <c r="AN1127" s="174">
        <v>4</v>
      </c>
      <c r="AO1127" s="174">
        <v>2</v>
      </c>
      <c r="AP1127" s="174">
        <v>136</v>
      </c>
      <c r="AQ1127" s="174">
        <v>20</v>
      </c>
      <c r="AR1127" s="174">
        <v>6</v>
      </c>
      <c r="AS1127" s="174">
        <v>1</v>
      </c>
      <c r="AT1127" s="174">
        <v>13</v>
      </c>
      <c r="AU1127" s="174">
        <v>0</v>
      </c>
      <c r="AV1127" s="174">
        <v>0</v>
      </c>
      <c r="AW1127" s="174">
        <v>0</v>
      </c>
      <c r="AX1127" s="174">
        <v>0</v>
      </c>
      <c r="AY1127" s="174">
        <v>0</v>
      </c>
      <c r="AZ1127" s="174">
        <v>0</v>
      </c>
      <c r="BA1127" s="174">
        <v>0</v>
      </c>
      <c r="BB1127" s="175">
        <f t="shared" si="318"/>
        <v>68</v>
      </c>
      <c r="BC1127" s="175">
        <f t="shared" si="319"/>
        <v>31.2</v>
      </c>
      <c r="BD1127" s="175">
        <f t="shared" si="320"/>
        <v>18</v>
      </c>
      <c r="BE1127" s="175">
        <f t="shared" si="317"/>
        <v>13.583333333333334</v>
      </c>
      <c r="BF1127" s="175">
        <f t="shared" si="317"/>
        <v>11.733333333333333</v>
      </c>
      <c r="BG1127" s="175">
        <f t="shared" si="317"/>
        <v>9.7777777777777786</v>
      </c>
      <c r="BH1127" s="175">
        <f t="shared" si="317"/>
        <v>8</v>
      </c>
      <c r="BI1127" s="175">
        <f t="shared" si="317"/>
        <v>6.7692307692307692</v>
      </c>
      <c r="BJ1127" s="175">
        <f t="shared" si="317"/>
        <v>5.8666666666666663</v>
      </c>
      <c r="BK1127" s="175">
        <f t="shared" si="321"/>
        <v>5.1764705882352944</v>
      </c>
      <c r="BL1127" s="175">
        <f t="shared" si="322"/>
        <v>4.6315789473684212</v>
      </c>
      <c r="BM1127" s="175">
        <f t="shared" si="323"/>
        <v>4.4000000000000004</v>
      </c>
    </row>
    <row r="1128" spans="1:65" x14ac:dyDescent="0.35">
      <c r="A1128" s="173" t="s">
        <v>81</v>
      </c>
      <c r="B1128" s="173" t="str">
        <v>DGS</v>
      </c>
      <c r="C1128" s="173" t="str">
        <v>CHURN HSI GOV</v>
      </c>
      <c r="D1128" s="173" t="str">
        <v>SSL</v>
      </c>
      <c r="E1128" s="173" t="str">
        <v>SUMALUT</v>
      </c>
      <c r="F1128" s="174">
        <v>4</v>
      </c>
      <c r="G1128" s="174">
        <v>8</v>
      </c>
      <c r="H1128" s="174">
        <v>14</v>
      </c>
      <c r="I1128" s="174">
        <v>18</v>
      </c>
      <c r="J1128" s="174">
        <v>22</v>
      </c>
      <c r="K1128" s="174">
        <v>26</v>
      </c>
      <c r="L1128" s="174">
        <v>33</v>
      </c>
      <c r="M1128" s="174">
        <v>40</v>
      </c>
      <c r="N1128" s="174">
        <v>46</v>
      </c>
      <c r="O1128" s="174">
        <v>51</v>
      </c>
      <c r="P1128" s="174">
        <v>56</v>
      </c>
      <c r="Q1128" s="174">
        <v>59</v>
      </c>
      <c r="R1128" s="174">
        <v>57</v>
      </c>
      <c r="S1128" s="174">
        <v>77</v>
      </c>
      <c r="T1128" s="174">
        <v>92</v>
      </c>
      <c r="U1128" s="174">
        <v>97</v>
      </c>
      <c r="V1128" s="174">
        <v>99</v>
      </c>
      <c r="W1128" s="174">
        <v>99</v>
      </c>
      <c r="X1128" s="174">
        <v>99</v>
      </c>
      <c r="Y1128" s="174">
        <v>99</v>
      </c>
      <c r="Z1128" s="174">
        <v>99</v>
      </c>
      <c r="AA1128" s="174">
        <v>99</v>
      </c>
      <c r="AB1128" s="174">
        <v>99</v>
      </c>
      <c r="AC1128" s="174">
        <v>99</v>
      </c>
      <c r="AD1128" s="174">
        <v>4</v>
      </c>
      <c r="AE1128" s="174">
        <v>4</v>
      </c>
      <c r="AF1128" s="174">
        <v>6</v>
      </c>
      <c r="AG1128" s="174">
        <v>4</v>
      </c>
      <c r="AH1128" s="174">
        <v>4</v>
      </c>
      <c r="AI1128" s="174">
        <v>4</v>
      </c>
      <c r="AJ1128" s="174">
        <v>7</v>
      </c>
      <c r="AK1128" s="174">
        <v>7</v>
      </c>
      <c r="AL1128" s="174">
        <v>6</v>
      </c>
      <c r="AM1128" s="174">
        <v>5</v>
      </c>
      <c r="AN1128" s="174">
        <v>5</v>
      </c>
      <c r="AO1128" s="174">
        <v>3</v>
      </c>
      <c r="AP1128" s="174">
        <v>57</v>
      </c>
      <c r="AQ1128" s="174">
        <v>20</v>
      </c>
      <c r="AR1128" s="174">
        <v>15</v>
      </c>
      <c r="AS1128" s="174">
        <v>5</v>
      </c>
      <c r="AT1128" s="174">
        <v>2</v>
      </c>
      <c r="AU1128" s="174">
        <v>0</v>
      </c>
      <c r="AV1128" s="174">
        <v>0</v>
      </c>
      <c r="AW1128" s="174">
        <v>0</v>
      </c>
      <c r="AX1128" s="174">
        <v>0</v>
      </c>
      <c r="AY1128" s="174">
        <v>0</v>
      </c>
      <c r="AZ1128" s="174">
        <v>0</v>
      </c>
      <c r="BA1128" s="174">
        <v>0</v>
      </c>
      <c r="BB1128" s="175">
        <f t="shared" si="318"/>
        <v>14.25</v>
      </c>
      <c r="BC1128" s="175">
        <f t="shared" si="319"/>
        <v>9.625</v>
      </c>
      <c r="BD1128" s="175">
        <f t="shared" si="320"/>
        <v>6.5714285714285712</v>
      </c>
      <c r="BE1128" s="175">
        <f t="shared" si="317"/>
        <v>5.3888888888888893</v>
      </c>
      <c r="BF1128" s="175">
        <f t="shared" si="317"/>
        <v>4.5</v>
      </c>
      <c r="BG1128" s="175">
        <f t="shared" si="317"/>
        <v>3.8076923076923075</v>
      </c>
      <c r="BH1128" s="175">
        <f t="shared" si="317"/>
        <v>3</v>
      </c>
      <c r="BI1128" s="175">
        <f t="shared" si="317"/>
        <v>2.4750000000000001</v>
      </c>
      <c r="BJ1128" s="175">
        <f t="shared" si="317"/>
        <v>2.152173913043478</v>
      </c>
      <c r="BK1128" s="175">
        <f t="shared" si="321"/>
        <v>1.9411764705882353</v>
      </c>
      <c r="BL1128" s="175">
        <f t="shared" si="322"/>
        <v>1.7678571428571428</v>
      </c>
      <c r="BM1128" s="175">
        <f t="shared" si="323"/>
        <v>1.6779661016949152</v>
      </c>
    </row>
    <row r="1129" spans="1:65" x14ac:dyDescent="0.35">
      <c r="A1129" s="170" t="s">
        <v>81</v>
      </c>
      <c r="B1129" s="170" t="str">
        <v>DGS</v>
      </c>
      <c r="C1129" s="170" t="str">
        <v>CHURN WMS GOV</v>
      </c>
      <c r="D1129" s="170" t="str">
        <v>AP</v>
      </c>
      <c r="E1129" s="170" t="str">
        <v>TR5</v>
      </c>
      <c r="F1129" s="171">
        <v>2</v>
      </c>
      <c r="G1129" s="171">
        <v>6</v>
      </c>
      <c r="H1129" s="171">
        <v>15</v>
      </c>
      <c r="I1129" s="171">
        <v>25</v>
      </c>
      <c r="J1129" s="171">
        <v>37</v>
      </c>
      <c r="K1129" s="171">
        <v>51</v>
      </c>
      <c r="L1129" s="171">
        <v>67</v>
      </c>
      <c r="M1129" s="171">
        <v>87</v>
      </c>
      <c r="N1129" s="171">
        <v>107</v>
      </c>
      <c r="O1129" s="171">
        <v>128</v>
      </c>
      <c r="P1129" s="171">
        <v>137</v>
      </c>
      <c r="Q1129" s="171">
        <v>146</v>
      </c>
      <c r="R1129" s="171">
        <v>0</v>
      </c>
      <c r="S1129" s="171">
        <v>1</v>
      </c>
      <c r="T1129" s="171">
        <v>1</v>
      </c>
      <c r="U1129" s="171">
        <v>1</v>
      </c>
      <c r="V1129" s="171">
        <v>2</v>
      </c>
      <c r="W1129" s="171">
        <v>2</v>
      </c>
      <c r="X1129" s="171">
        <v>2</v>
      </c>
      <c r="Y1129" s="171">
        <v>2</v>
      </c>
      <c r="Z1129" s="171">
        <v>2</v>
      </c>
      <c r="AA1129" s="171">
        <v>2</v>
      </c>
      <c r="AB1129" s="171">
        <v>2</v>
      </c>
      <c r="AC1129" s="171">
        <v>2</v>
      </c>
      <c r="AD1129" s="171">
        <v>2</v>
      </c>
      <c r="AE1129" s="171">
        <v>4</v>
      </c>
      <c r="AF1129" s="171">
        <v>9</v>
      </c>
      <c r="AG1129" s="171">
        <v>10</v>
      </c>
      <c r="AH1129" s="171">
        <v>12</v>
      </c>
      <c r="AI1129" s="171">
        <v>14</v>
      </c>
      <c r="AJ1129" s="171">
        <v>16</v>
      </c>
      <c r="AK1129" s="171">
        <v>20</v>
      </c>
      <c r="AL1129" s="171">
        <v>20</v>
      </c>
      <c r="AM1129" s="171">
        <v>21</v>
      </c>
      <c r="AN1129" s="171">
        <v>9</v>
      </c>
      <c r="AO1129" s="171">
        <v>9</v>
      </c>
      <c r="AP1129" s="171">
        <v>0</v>
      </c>
      <c r="AQ1129" s="171">
        <v>1</v>
      </c>
      <c r="AR1129" s="171">
        <v>0</v>
      </c>
      <c r="AS1129" s="171">
        <v>0</v>
      </c>
      <c r="AT1129" s="171">
        <v>1</v>
      </c>
      <c r="AU1129" s="171">
        <v>0</v>
      </c>
      <c r="AV1129" s="171">
        <v>0</v>
      </c>
      <c r="AW1129" s="171">
        <v>0</v>
      </c>
      <c r="AX1129" s="171">
        <v>0</v>
      </c>
      <c r="AY1129" s="171">
        <v>0</v>
      </c>
      <c r="AZ1129" s="171">
        <v>0</v>
      </c>
      <c r="BA1129" s="171">
        <v>0</v>
      </c>
      <c r="BB1129" s="172">
        <f t="shared" si="318"/>
        <v>0</v>
      </c>
      <c r="BC1129" s="172">
        <f t="shared" si="319"/>
        <v>0.16666666666666666</v>
      </c>
      <c r="BD1129" s="172">
        <f t="shared" si="320"/>
        <v>6.6666666666666666E-2</v>
      </c>
      <c r="BE1129" s="172">
        <f t="shared" si="317"/>
        <v>0.04</v>
      </c>
      <c r="BF1129" s="172">
        <f t="shared" si="317"/>
        <v>5.4054054054054057E-2</v>
      </c>
      <c r="BG1129" s="172">
        <f t="shared" si="317"/>
        <v>3.9215686274509803E-2</v>
      </c>
      <c r="BH1129" s="172">
        <f t="shared" si="317"/>
        <v>2.9850746268656716E-2</v>
      </c>
      <c r="BI1129" s="172">
        <f t="shared" si="317"/>
        <v>2.2988505747126436E-2</v>
      </c>
      <c r="BJ1129" s="172">
        <f t="shared" si="317"/>
        <v>1.8691588785046728E-2</v>
      </c>
      <c r="BK1129" s="172">
        <f t="shared" si="321"/>
        <v>1.5625E-2</v>
      </c>
      <c r="BL1129" s="172">
        <f t="shared" si="322"/>
        <v>1.4598540145985401E-2</v>
      </c>
      <c r="BM1129" s="172">
        <f t="shared" si="323"/>
        <v>1.3698630136986301E-2</v>
      </c>
    </row>
    <row r="1130" spans="1:65" x14ac:dyDescent="0.35">
      <c r="A1130" s="173" t="s">
        <v>81</v>
      </c>
      <c r="B1130" s="173" t="str">
        <v>DGS</v>
      </c>
      <c r="C1130" s="173" t="str">
        <v>CHURN WMS GOV</v>
      </c>
      <c r="D1130" s="173" t="str">
        <v>AP</v>
      </c>
      <c r="E1130" s="173" t="str">
        <v>PAPUA</v>
      </c>
      <c r="F1130" s="174">
        <v>0</v>
      </c>
      <c r="G1130" s="174">
        <v>0</v>
      </c>
      <c r="H1130" s="174">
        <v>1</v>
      </c>
      <c r="I1130" s="174">
        <v>2</v>
      </c>
      <c r="J1130" s="174">
        <v>3</v>
      </c>
      <c r="K1130" s="174">
        <v>4</v>
      </c>
      <c r="L1130" s="174">
        <v>5</v>
      </c>
      <c r="M1130" s="174">
        <v>7</v>
      </c>
      <c r="N1130" s="174">
        <v>9</v>
      </c>
      <c r="O1130" s="174">
        <v>11</v>
      </c>
      <c r="P1130" s="174">
        <v>12</v>
      </c>
      <c r="Q1130" s="174">
        <v>13</v>
      </c>
      <c r="R1130" s="174">
        <v>0</v>
      </c>
      <c r="S1130" s="174">
        <v>0</v>
      </c>
      <c r="T1130" s="174">
        <v>0</v>
      </c>
      <c r="U1130" s="174">
        <v>0</v>
      </c>
      <c r="V1130" s="174">
        <v>1</v>
      </c>
      <c r="W1130" s="174">
        <v>1</v>
      </c>
      <c r="X1130" s="174">
        <v>1</v>
      </c>
      <c r="Y1130" s="174">
        <v>1</v>
      </c>
      <c r="Z1130" s="174">
        <v>1</v>
      </c>
      <c r="AA1130" s="174">
        <v>1</v>
      </c>
      <c r="AB1130" s="174">
        <v>1</v>
      </c>
      <c r="AC1130" s="174">
        <v>1</v>
      </c>
      <c r="AD1130" s="174">
        <v>0</v>
      </c>
      <c r="AE1130" s="174">
        <v>0</v>
      </c>
      <c r="AF1130" s="174">
        <v>1</v>
      </c>
      <c r="AG1130" s="174">
        <v>1</v>
      </c>
      <c r="AH1130" s="174">
        <v>1</v>
      </c>
      <c r="AI1130" s="174">
        <v>1</v>
      </c>
      <c r="AJ1130" s="174">
        <v>1</v>
      </c>
      <c r="AK1130" s="174">
        <v>2</v>
      </c>
      <c r="AL1130" s="174">
        <v>2</v>
      </c>
      <c r="AM1130" s="174">
        <v>2</v>
      </c>
      <c r="AN1130" s="174">
        <v>1</v>
      </c>
      <c r="AO1130" s="174">
        <v>1</v>
      </c>
      <c r="AP1130" s="174">
        <v>0</v>
      </c>
      <c r="AQ1130" s="174">
        <v>0</v>
      </c>
      <c r="AR1130" s="174">
        <v>0</v>
      </c>
      <c r="AS1130" s="174">
        <v>0</v>
      </c>
      <c r="AT1130" s="174">
        <v>1</v>
      </c>
      <c r="AU1130" s="174">
        <v>0</v>
      </c>
      <c r="AV1130" s="174">
        <v>0</v>
      </c>
      <c r="AW1130" s="174">
        <v>0</v>
      </c>
      <c r="AX1130" s="174">
        <v>0</v>
      </c>
      <c r="AY1130" s="174">
        <v>0</v>
      </c>
      <c r="AZ1130" s="174">
        <v>0</v>
      </c>
      <c r="BA1130" s="174">
        <v>0</v>
      </c>
      <c r="BB1130" s="175">
        <f t="shared" si="318"/>
        <v>1</v>
      </c>
      <c r="BC1130" s="175">
        <f t="shared" si="319"/>
        <v>1</v>
      </c>
      <c r="BD1130" s="175">
        <f t="shared" si="320"/>
        <v>0</v>
      </c>
      <c r="BE1130" s="175">
        <f t="shared" si="317"/>
        <v>0</v>
      </c>
      <c r="BF1130" s="175">
        <f t="shared" si="317"/>
        <v>0.33333333333333331</v>
      </c>
      <c r="BG1130" s="175">
        <f t="shared" si="317"/>
        <v>0.25</v>
      </c>
      <c r="BH1130" s="175">
        <f t="shared" si="317"/>
        <v>0.2</v>
      </c>
      <c r="BI1130" s="175">
        <f t="shared" si="317"/>
        <v>0.14285714285714285</v>
      </c>
      <c r="BJ1130" s="175">
        <f t="shared" si="317"/>
        <v>0.1111111111111111</v>
      </c>
      <c r="BK1130" s="175">
        <f t="shared" si="321"/>
        <v>9.0909090909090912E-2</v>
      </c>
      <c r="BL1130" s="175">
        <f t="shared" si="322"/>
        <v>8.3333333333333329E-2</v>
      </c>
      <c r="BM1130" s="175">
        <f t="shared" si="323"/>
        <v>7.6923076923076927E-2</v>
      </c>
    </row>
    <row r="1131" spans="1:65" x14ac:dyDescent="0.35">
      <c r="A1131" s="173" t="s">
        <v>81</v>
      </c>
      <c r="B1131" s="173" t="str">
        <v>DGS</v>
      </c>
      <c r="C1131" s="173" t="str">
        <v>CHURN WMS GOV</v>
      </c>
      <c r="D1131" s="173" t="str">
        <v>AP</v>
      </c>
      <c r="E1131" s="173" t="str">
        <v>PAPUA BARAT</v>
      </c>
      <c r="F1131" s="174">
        <v>0</v>
      </c>
      <c r="G1131" s="174">
        <v>0</v>
      </c>
      <c r="H1131" s="174">
        <v>1</v>
      </c>
      <c r="I1131" s="174">
        <v>2</v>
      </c>
      <c r="J1131" s="174">
        <v>3</v>
      </c>
      <c r="K1131" s="174">
        <v>4</v>
      </c>
      <c r="L1131" s="174">
        <v>6</v>
      </c>
      <c r="M1131" s="174">
        <v>8</v>
      </c>
      <c r="N1131" s="174">
        <v>10</v>
      </c>
      <c r="O1131" s="174">
        <v>12</v>
      </c>
      <c r="P1131" s="174">
        <v>13</v>
      </c>
      <c r="Q1131" s="174">
        <v>14</v>
      </c>
      <c r="R1131" s="174">
        <v>0</v>
      </c>
      <c r="S1131" s="174">
        <v>0</v>
      </c>
      <c r="T1131" s="174">
        <v>0</v>
      </c>
      <c r="U1131" s="174">
        <v>0</v>
      </c>
      <c r="V1131" s="174">
        <v>0</v>
      </c>
      <c r="W1131" s="174">
        <v>0</v>
      </c>
      <c r="X1131" s="174">
        <v>0</v>
      </c>
      <c r="Y1131" s="174">
        <v>0</v>
      </c>
      <c r="Z1131" s="174">
        <v>0</v>
      </c>
      <c r="AA1131" s="174">
        <v>0</v>
      </c>
      <c r="AB1131" s="174">
        <v>0</v>
      </c>
      <c r="AC1131" s="174">
        <v>0</v>
      </c>
      <c r="AD1131" s="174">
        <v>0</v>
      </c>
      <c r="AE1131" s="174">
        <v>0</v>
      </c>
      <c r="AF1131" s="174">
        <v>1</v>
      </c>
      <c r="AG1131" s="174">
        <v>1</v>
      </c>
      <c r="AH1131" s="174">
        <v>1</v>
      </c>
      <c r="AI1131" s="174">
        <v>1</v>
      </c>
      <c r="AJ1131" s="174">
        <v>2</v>
      </c>
      <c r="AK1131" s="174">
        <v>2</v>
      </c>
      <c r="AL1131" s="174">
        <v>2</v>
      </c>
      <c r="AM1131" s="174">
        <v>2</v>
      </c>
      <c r="AN1131" s="174">
        <v>1</v>
      </c>
      <c r="AO1131" s="174">
        <v>1</v>
      </c>
      <c r="AP1131" s="174">
        <v>0</v>
      </c>
      <c r="AQ1131" s="174">
        <v>0</v>
      </c>
      <c r="AR1131" s="174">
        <v>0</v>
      </c>
      <c r="AS1131" s="174">
        <v>0</v>
      </c>
      <c r="AT1131" s="174">
        <v>0</v>
      </c>
      <c r="AU1131" s="174">
        <v>0</v>
      </c>
      <c r="AV1131" s="174">
        <v>0</v>
      </c>
      <c r="AW1131" s="174">
        <v>0</v>
      </c>
      <c r="AX1131" s="174">
        <v>0</v>
      </c>
      <c r="AY1131" s="174">
        <v>0</v>
      </c>
      <c r="AZ1131" s="174">
        <v>0</v>
      </c>
      <c r="BA1131" s="174">
        <v>0</v>
      </c>
      <c r="BB1131" s="175">
        <f t="shared" si="318"/>
        <v>1</v>
      </c>
      <c r="BC1131" s="175">
        <f t="shared" si="319"/>
        <v>1</v>
      </c>
      <c r="BD1131" s="175">
        <f t="shared" si="320"/>
        <v>0</v>
      </c>
      <c r="BE1131" s="175">
        <f t="shared" si="317"/>
        <v>0</v>
      </c>
      <c r="BF1131" s="175">
        <f t="shared" si="317"/>
        <v>0</v>
      </c>
      <c r="BG1131" s="175">
        <f t="shared" si="317"/>
        <v>0</v>
      </c>
      <c r="BH1131" s="175">
        <f t="shared" si="317"/>
        <v>0</v>
      </c>
      <c r="BI1131" s="175">
        <f t="shared" si="317"/>
        <v>0</v>
      </c>
      <c r="BJ1131" s="175">
        <f t="shared" si="317"/>
        <v>0</v>
      </c>
      <c r="BK1131" s="175">
        <f t="shared" si="321"/>
        <v>0</v>
      </c>
      <c r="BL1131" s="175">
        <f t="shared" si="322"/>
        <v>0</v>
      </c>
      <c r="BM1131" s="175">
        <f t="shared" si="323"/>
        <v>0</v>
      </c>
    </row>
    <row r="1132" spans="1:65" x14ac:dyDescent="0.35">
      <c r="A1132" s="173" t="s">
        <v>81</v>
      </c>
      <c r="B1132" s="173" t="str">
        <v>DGS</v>
      </c>
      <c r="C1132" s="173" t="str">
        <v>CHURN WMS GOV</v>
      </c>
      <c r="D1132" s="173" t="str">
        <v>AP</v>
      </c>
      <c r="E1132" s="173" t="str">
        <v>SULBAGSEL</v>
      </c>
      <c r="F1132" s="174">
        <v>1</v>
      </c>
      <c r="G1132" s="174">
        <v>3</v>
      </c>
      <c r="H1132" s="174">
        <v>7</v>
      </c>
      <c r="I1132" s="174">
        <v>11</v>
      </c>
      <c r="J1132" s="174">
        <v>16</v>
      </c>
      <c r="K1132" s="174">
        <v>22</v>
      </c>
      <c r="L1132" s="174">
        <v>28</v>
      </c>
      <c r="M1132" s="174">
        <v>36</v>
      </c>
      <c r="N1132" s="174">
        <v>44</v>
      </c>
      <c r="O1132" s="174">
        <v>52</v>
      </c>
      <c r="P1132" s="174">
        <v>56</v>
      </c>
      <c r="Q1132" s="174">
        <v>60</v>
      </c>
      <c r="R1132" s="174">
        <v>0</v>
      </c>
      <c r="S1132" s="174">
        <v>0</v>
      </c>
      <c r="T1132" s="174">
        <v>0</v>
      </c>
      <c r="U1132" s="174">
        <v>0</v>
      </c>
      <c r="V1132" s="174">
        <v>0</v>
      </c>
      <c r="W1132" s="174">
        <v>0</v>
      </c>
      <c r="X1132" s="174">
        <v>0</v>
      </c>
      <c r="Y1132" s="174">
        <v>0</v>
      </c>
      <c r="Z1132" s="174">
        <v>0</v>
      </c>
      <c r="AA1132" s="174">
        <v>0</v>
      </c>
      <c r="AB1132" s="174">
        <v>0</v>
      </c>
      <c r="AC1132" s="174">
        <v>0</v>
      </c>
      <c r="AD1132" s="174">
        <v>1</v>
      </c>
      <c r="AE1132" s="174">
        <v>2</v>
      </c>
      <c r="AF1132" s="174">
        <v>4</v>
      </c>
      <c r="AG1132" s="174">
        <v>4</v>
      </c>
      <c r="AH1132" s="174">
        <v>5</v>
      </c>
      <c r="AI1132" s="174">
        <v>6</v>
      </c>
      <c r="AJ1132" s="174">
        <v>6</v>
      </c>
      <c r="AK1132" s="174">
        <v>8</v>
      </c>
      <c r="AL1132" s="174">
        <v>8</v>
      </c>
      <c r="AM1132" s="174">
        <v>8</v>
      </c>
      <c r="AN1132" s="174">
        <v>4</v>
      </c>
      <c r="AO1132" s="174">
        <v>4</v>
      </c>
      <c r="AP1132" s="174">
        <v>0</v>
      </c>
      <c r="AQ1132" s="174">
        <v>0</v>
      </c>
      <c r="AR1132" s="174">
        <v>0</v>
      </c>
      <c r="AS1132" s="174">
        <v>0</v>
      </c>
      <c r="AT1132" s="174">
        <v>0</v>
      </c>
      <c r="AU1132" s="174">
        <v>0</v>
      </c>
      <c r="AV1132" s="174">
        <v>0</v>
      </c>
      <c r="AW1132" s="174">
        <v>0</v>
      </c>
      <c r="AX1132" s="174">
        <v>0</v>
      </c>
      <c r="AY1132" s="174">
        <v>0</v>
      </c>
      <c r="AZ1132" s="174">
        <v>0</v>
      </c>
      <c r="BA1132" s="174">
        <v>0</v>
      </c>
      <c r="BB1132" s="175">
        <f t="shared" si="318"/>
        <v>0</v>
      </c>
      <c r="BC1132" s="175">
        <f t="shared" si="319"/>
        <v>0</v>
      </c>
      <c r="BD1132" s="175">
        <f t="shared" si="320"/>
        <v>0</v>
      </c>
      <c r="BE1132" s="175">
        <f t="shared" si="317"/>
        <v>0</v>
      </c>
      <c r="BF1132" s="175">
        <f t="shared" si="317"/>
        <v>0</v>
      </c>
      <c r="BG1132" s="175">
        <f t="shared" si="317"/>
        <v>0</v>
      </c>
      <c r="BH1132" s="175">
        <f t="shared" si="317"/>
        <v>0</v>
      </c>
      <c r="BI1132" s="175">
        <f t="shared" si="317"/>
        <v>0</v>
      </c>
      <c r="BJ1132" s="175">
        <f t="shared" si="317"/>
        <v>0</v>
      </c>
      <c r="BK1132" s="175">
        <f t="shared" si="321"/>
        <v>0</v>
      </c>
      <c r="BL1132" s="175">
        <f t="shared" si="322"/>
        <v>0</v>
      </c>
      <c r="BM1132" s="175">
        <f t="shared" si="323"/>
        <v>0</v>
      </c>
    </row>
    <row r="1133" spans="1:65" x14ac:dyDescent="0.35">
      <c r="A1133" s="173" t="s">
        <v>81</v>
      </c>
      <c r="B1133" s="173" t="str">
        <v>DGS</v>
      </c>
      <c r="C1133" s="173" t="str">
        <v>CHURN WMS GOV</v>
      </c>
      <c r="D1133" s="173" t="str">
        <v>AP</v>
      </c>
      <c r="E1133" s="173" t="str">
        <v>SULBAGTENG</v>
      </c>
      <c r="F1133" s="174">
        <v>0</v>
      </c>
      <c r="G1133" s="174">
        <v>1</v>
      </c>
      <c r="H1133" s="174">
        <v>2</v>
      </c>
      <c r="I1133" s="174">
        <v>3</v>
      </c>
      <c r="J1133" s="174">
        <v>5</v>
      </c>
      <c r="K1133" s="174">
        <v>7</v>
      </c>
      <c r="L1133" s="174">
        <v>10</v>
      </c>
      <c r="M1133" s="174">
        <v>13</v>
      </c>
      <c r="N1133" s="174">
        <v>16</v>
      </c>
      <c r="O1133" s="174">
        <v>20</v>
      </c>
      <c r="P1133" s="174">
        <v>21</v>
      </c>
      <c r="Q1133" s="174">
        <v>22</v>
      </c>
      <c r="R1133" s="174">
        <v>0</v>
      </c>
      <c r="S1133" s="174">
        <v>1</v>
      </c>
      <c r="T1133" s="174">
        <v>1</v>
      </c>
      <c r="U1133" s="174">
        <v>1</v>
      </c>
      <c r="V1133" s="174">
        <v>1</v>
      </c>
      <c r="W1133" s="174">
        <v>1</v>
      </c>
      <c r="X1133" s="174">
        <v>1</v>
      </c>
      <c r="Y1133" s="174">
        <v>1</v>
      </c>
      <c r="Z1133" s="174">
        <v>1</v>
      </c>
      <c r="AA1133" s="174">
        <v>1</v>
      </c>
      <c r="AB1133" s="174">
        <v>1</v>
      </c>
      <c r="AC1133" s="174">
        <v>1</v>
      </c>
      <c r="AD1133" s="174">
        <v>0</v>
      </c>
      <c r="AE1133" s="174">
        <v>1</v>
      </c>
      <c r="AF1133" s="174">
        <v>1</v>
      </c>
      <c r="AG1133" s="174">
        <v>1</v>
      </c>
      <c r="AH1133" s="174">
        <v>2</v>
      </c>
      <c r="AI1133" s="174">
        <v>2</v>
      </c>
      <c r="AJ1133" s="174">
        <v>3</v>
      </c>
      <c r="AK1133" s="174">
        <v>3</v>
      </c>
      <c r="AL1133" s="174">
        <v>3</v>
      </c>
      <c r="AM1133" s="174">
        <v>4</v>
      </c>
      <c r="AN1133" s="174">
        <v>1</v>
      </c>
      <c r="AO1133" s="174">
        <v>1</v>
      </c>
      <c r="AP1133" s="174">
        <v>0</v>
      </c>
      <c r="AQ1133" s="174">
        <v>1</v>
      </c>
      <c r="AR1133" s="174">
        <v>0</v>
      </c>
      <c r="AS1133" s="174">
        <v>0</v>
      </c>
      <c r="AT1133" s="174">
        <v>0</v>
      </c>
      <c r="AU1133" s="174">
        <v>0</v>
      </c>
      <c r="AV1133" s="174">
        <v>0</v>
      </c>
      <c r="AW1133" s="174">
        <v>0</v>
      </c>
      <c r="AX1133" s="174">
        <v>0</v>
      </c>
      <c r="AY1133" s="174">
        <v>0</v>
      </c>
      <c r="AZ1133" s="174">
        <v>0</v>
      </c>
      <c r="BA1133" s="174">
        <v>0</v>
      </c>
      <c r="BB1133" s="175">
        <f t="shared" si="318"/>
        <v>1</v>
      </c>
      <c r="BC1133" s="175">
        <f t="shared" si="319"/>
        <v>1</v>
      </c>
      <c r="BD1133" s="175">
        <f t="shared" si="320"/>
        <v>0.5</v>
      </c>
      <c r="BE1133" s="175">
        <f t="shared" si="317"/>
        <v>0.33333333333333331</v>
      </c>
      <c r="BF1133" s="175">
        <f t="shared" si="317"/>
        <v>0.2</v>
      </c>
      <c r="BG1133" s="175">
        <f t="shared" si="317"/>
        <v>0.14285714285714285</v>
      </c>
      <c r="BH1133" s="175">
        <f t="shared" si="317"/>
        <v>0.1</v>
      </c>
      <c r="BI1133" s="175">
        <f t="shared" si="317"/>
        <v>7.6923076923076927E-2</v>
      </c>
      <c r="BJ1133" s="175">
        <f t="shared" si="317"/>
        <v>6.25E-2</v>
      </c>
      <c r="BK1133" s="175">
        <f t="shared" si="321"/>
        <v>0.05</v>
      </c>
      <c r="BL1133" s="175">
        <f t="shared" si="322"/>
        <v>4.7619047619047616E-2</v>
      </c>
      <c r="BM1133" s="175">
        <f t="shared" si="323"/>
        <v>4.5454545454545456E-2</v>
      </c>
    </row>
    <row r="1134" spans="1:65" x14ac:dyDescent="0.35">
      <c r="A1134" s="173" t="s">
        <v>81</v>
      </c>
      <c r="B1134" s="173" t="str">
        <v>DGS</v>
      </c>
      <c r="C1134" s="173" t="str">
        <v>CHURN WMS GOV</v>
      </c>
      <c r="D1134" s="173" t="str">
        <v>AP</v>
      </c>
      <c r="E1134" s="173" t="str">
        <v>SUMALUT</v>
      </c>
      <c r="F1134" s="174">
        <v>1</v>
      </c>
      <c r="G1134" s="174">
        <v>2</v>
      </c>
      <c r="H1134" s="174">
        <v>4</v>
      </c>
      <c r="I1134" s="174">
        <v>7</v>
      </c>
      <c r="J1134" s="174">
        <v>10</v>
      </c>
      <c r="K1134" s="174">
        <v>14</v>
      </c>
      <c r="L1134" s="174">
        <v>18</v>
      </c>
      <c r="M1134" s="174">
        <v>23</v>
      </c>
      <c r="N1134" s="174">
        <v>28</v>
      </c>
      <c r="O1134" s="174">
        <v>33</v>
      </c>
      <c r="P1134" s="174">
        <v>35</v>
      </c>
      <c r="Q1134" s="174">
        <v>37</v>
      </c>
      <c r="R1134" s="174">
        <v>0</v>
      </c>
      <c r="S1134" s="174">
        <v>0</v>
      </c>
      <c r="T1134" s="174">
        <v>0</v>
      </c>
      <c r="U1134" s="174">
        <v>0</v>
      </c>
      <c r="V1134" s="174">
        <v>0</v>
      </c>
      <c r="W1134" s="174">
        <v>0</v>
      </c>
      <c r="X1134" s="174">
        <v>0</v>
      </c>
      <c r="Y1134" s="174">
        <v>0</v>
      </c>
      <c r="Z1134" s="174">
        <v>0</v>
      </c>
      <c r="AA1134" s="174">
        <v>0</v>
      </c>
      <c r="AB1134" s="174">
        <v>0</v>
      </c>
      <c r="AC1134" s="174">
        <v>0</v>
      </c>
      <c r="AD1134" s="174">
        <v>1</v>
      </c>
      <c r="AE1134" s="174">
        <v>1</v>
      </c>
      <c r="AF1134" s="174">
        <v>2</v>
      </c>
      <c r="AG1134" s="174">
        <v>3</v>
      </c>
      <c r="AH1134" s="174">
        <v>3</v>
      </c>
      <c r="AI1134" s="174">
        <v>4</v>
      </c>
      <c r="AJ1134" s="174">
        <v>4</v>
      </c>
      <c r="AK1134" s="174">
        <v>5</v>
      </c>
      <c r="AL1134" s="174">
        <v>5</v>
      </c>
      <c r="AM1134" s="174">
        <v>5</v>
      </c>
      <c r="AN1134" s="174">
        <v>2</v>
      </c>
      <c r="AO1134" s="174">
        <v>2</v>
      </c>
      <c r="AP1134" s="174">
        <v>0</v>
      </c>
      <c r="AQ1134" s="174">
        <v>0</v>
      </c>
      <c r="AR1134" s="174">
        <v>0</v>
      </c>
      <c r="AS1134" s="174">
        <v>0</v>
      </c>
      <c r="AT1134" s="174">
        <v>0</v>
      </c>
      <c r="AU1134" s="174">
        <v>0</v>
      </c>
      <c r="AV1134" s="174">
        <v>0</v>
      </c>
      <c r="AW1134" s="174">
        <v>0</v>
      </c>
      <c r="AX1134" s="174">
        <v>0</v>
      </c>
      <c r="AY1134" s="174">
        <v>0</v>
      </c>
      <c r="AZ1134" s="174">
        <v>0</v>
      </c>
      <c r="BA1134" s="174">
        <v>0</v>
      </c>
      <c r="BB1134" s="175">
        <f t="shared" si="318"/>
        <v>0</v>
      </c>
      <c r="BC1134" s="175">
        <f t="shared" si="319"/>
        <v>0</v>
      </c>
      <c r="BD1134" s="175">
        <f t="shared" si="320"/>
        <v>0</v>
      </c>
      <c r="BE1134" s="175">
        <f t="shared" si="317"/>
        <v>0</v>
      </c>
      <c r="BF1134" s="175">
        <f t="shared" si="317"/>
        <v>0</v>
      </c>
      <c r="BG1134" s="175">
        <f t="shared" si="317"/>
        <v>0</v>
      </c>
      <c r="BH1134" s="175">
        <f t="shared" si="317"/>
        <v>0</v>
      </c>
      <c r="BI1134" s="175">
        <f t="shared" si="317"/>
        <v>0</v>
      </c>
      <c r="BJ1134" s="175">
        <f t="shared" si="317"/>
        <v>0</v>
      </c>
      <c r="BK1134" s="175">
        <f t="shared" si="321"/>
        <v>0</v>
      </c>
      <c r="BL1134" s="175">
        <f t="shared" si="322"/>
        <v>0</v>
      </c>
      <c r="BM1134" s="175">
        <f t="shared" si="323"/>
        <v>0</v>
      </c>
    </row>
    <row r="1135" spans="1:65" x14ac:dyDescent="0.35">
      <c r="A1135" s="170" t="s">
        <v>81</v>
      </c>
      <c r="B1135" s="170" t="str">
        <v>DGS</v>
      </c>
      <c r="C1135" s="170" t="str">
        <v>CHURN Bandwith GOV</v>
      </c>
      <c r="D1135" s="170" t="str">
        <v>AP</v>
      </c>
      <c r="E1135" s="170" t="str">
        <v>TR5</v>
      </c>
      <c r="F1135" s="171">
        <v>694</v>
      </c>
      <c r="G1135" s="171">
        <v>2537</v>
      </c>
      <c r="H1135" s="171">
        <v>4580</v>
      </c>
      <c r="I1135" s="171">
        <v>5974</v>
      </c>
      <c r="J1135" s="171">
        <v>6974</v>
      </c>
      <c r="K1135" s="171">
        <v>7978</v>
      </c>
      <c r="L1135" s="171">
        <v>9047</v>
      </c>
      <c r="M1135" s="171">
        <v>9914</v>
      </c>
      <c r="N1135" s="171">
        <v>10598</v>
      </c>
      <c r="O1135" s="171">
        <v>11559</v>
      </c>
      <c r="P1135" s="171">
        <v>12739</v>
      </c>
      <c r="Q1135" s="171">
        <v>13660</v>
      </c>
      <c r="R1135" s="171">
        <v>1174</v>
      </c>
      <c r="S1135" s="171">
        <v>3199</v>
      </c>
      <c r="T1135" s="171">
        <v>5851</v>
      </c>
      <c r="U1135" s="171">
        <v>9979</v>
      </c>
      <c r="V1135" s="171">
        <v>11894.869999999999</v>
      </c>
      <c r="W1135" s="171">
        <v>11894.869999999999</v>
      </c>
      <c r="X1135" s="171">
        <v>11894.869999999999</v>
      </c>
      <c r="Y1135" s="171">
        <v>11894.869999999999</v>
      </c>
      <c r="Z1135" s="171">
        <v>11894.869999999999</v>
      </c>
      <c r="AA1135" s="171">
        <v>11894.869999999999</v>
      </c>
      <c r="AB1135" s="171">
        <v>11894.869999999999</v>
      </c>
      <c r="AC1135" s="171">
        <v>11894.869999999999</v>
      </c>
      <c r="AD1135" s="171">
        <v>694</v>
      </c>
      <c r="AE1135" s="171">
        <v>1843</v>
      </c>
      <c r="AF1135" s="171">
        <v>2043</v>
      </c>
      <c r="AG1135" s="171">
        <v>1394</v>
      </c>
      <c r="AH1135" s="171">
        <v>1000</v>
      </c>
      <c r="AI1135" s="171">
        <v>1004</v>
      </c>
      <c r="AJ1135" s="171">
        <v>1069</v>
      </c>
      <c r="AK1135" s="171">
        <v>867</v>
      </c>
      <c r="AL1135" s="171">
        <v>684</v>
      </c>
      <c r="AM1135" s="171">
        <v>961</v>
      </c>
      <c r="AN1135" s="171">
        <v>1180</v>
      </c>
      <c r="AO1135" s="171">
        <v>921</v>
      </c>
      <c r="AP1135" s="171">
        <v>1174</v>
      </c>
      <c r="AQ1135" s="171">
        <v>2025</v>
      </c>
      <c r="AR1135" s="171">
        <v>2652</v>
      </c>
      <c r="AS1135" s="171">
        <v>4128</v>
      </c>
      <c r="AT1135" s="171">
        <v>1915.87</v>
      </c>
      <c r="AU1135" s="171">
        <v>0</v>
      </c>
      <c r="AV1135" s="171">
        <v>0</v>
      </c>
      <c r="AW1135" s="171">
        <v>0</v>
      </c>
      <c r="AX1135" s="171">
        <v>0</v>
      </c>
      <c r="AY1135" s="171">
        <v>0</v>
      </c>
      <c r="AZ1135" s="171">
        <v>0</v>
      </c>
      <c r="BA1135" s="171">
        <v>0</v>
      </c>
      <c r="BB1135" s="172">
        <f t="shared" si="318"/>
        <v>1.6916426512968299</v>
      </c>
      <c r="BC1135" s="172">
        <f t="shared" si="319"/>
        <v>1.2609381158849033</v>
      </c>
      <c r="BD1135" s="172">
        <f t="shared" si="320"/>
        <v>1.2775109170305676</v>
      </c>
      <c r="BE1135" s="172">
        <f t="shared" si="317"/>
        <v>1.670405088717777</v>
      </c>
      <c r="BF1135" s="172">
        <f t="shared" si="317"/>
        <v>1.7056022368798394</v>
      </c>
      <c r="BG1135" s="172">
        <f t="shared" si="317"/>
        <v>1.4909588869390824</v>
      </c>
      <c r="BH1135" s="172">
        <f t="shared" si="317"/>
        <v>1.3147861169448434</v>
      </c>
      <c r="BI1135" s="172">
        <f t="shared" si="317"/>
        <v>1.1998053258018961</v>
      </c>
      <c r="BJ1135" s="172">
        <f t="shared" si="317"/>
        <v>1.1223693149650877</v>
      </c>
      <c r="BK1135" s="172">
        <f t="shared" si="321"/>
        <v>1.0290570118522362</v>
      </c>
      <c r="BL1135" s="172">
        <f t="shared" si="322"/>
        <v>0.93373655702959413</v>
      </c>
      <c r="BM1135" s="172">
        <f t="shared" si="323"/>
        <v>0.87078111273792091</v>
      </c>
    </row>
    <row r="1136" spans="1:65" x14ac:dyDescent="0.35">
      <c r="A1136" s="173" t="s">
        <v>81</v>
      </c>
      <c r="B1136" s="173" t="str">
        <v>DGS</v>
      </c>
      <c r="C1136" s="173" t="str">
        <v>CHURN Bandwith Gov</v>
      </c>
      <c r="D1136" s="173" t="str">
        <v>AP</v>
      </c>
      <c r="E1136" s="173" t="str">
        <v>PAPUA</v>
      </c>
      <c r="F1136" s="174">
        <v>76</v>
      </c>
      <c r="G1136" s="174">
        <v>280</v>
      </c>
      <c r="H1136" s="174">
        <v>506</v>
      </c>
      <c r="I1136" s="174">
        <v>660</v>
      </c>
      <c r="J1136" s="174">
        <v>771</v>
      </c>
      <c r="K1136" s="174">
        <v>882</v>
      </c>
      <c r="L1136" s="174">
        <v>1000</v>
      </c>
      <c r="M1136" s="174">
        <v>1096</v>
      </c>
      <c r="N1136" s="174">
        <v>1172</v>
      </c>
      <c r="O1136" s="174">
        <v>1278</v>
      </c>
      <c r="P1136" s="174">
        <v>1408</v>
      </c>
      <c r="Q1136" s="174">
        <v>1510</v>
      </c>
      <c r="R1136" s="174">
        <v>321</v>
      </c>
      <c r="S1136" s="174">
        <v>700</v>
      </c>
      <c r="T1136" s="174">
        <v>790</v>
      </c>
      <c r="U1136" s="174">
        <v>910</v>
      </c>
      <c r="V1136" s="174">
        <v>1046</v>
      </c>
      <c r="W1136" s="174">
        <v>1046</v>
      </c>
      <c r="X1136" s="174">
        <v>1046</v>
      </c>
      <c r="Y1136" s="174">
        <v>1046</v>
      </c>
      <c r="Z1136" s="174">
        <v>1046</v>
      </c>
      <c r="AA1136" s="174">
        <v>1046</v>
      </c>
      <c r="AB1136" s="174">
        <v>1046</v>
      </c>
      <c r="AC1136" s="174">
        <v>1046</v>
      </c>
      <c r="AD1136" s="174">
        <v>76</v>
      </c>
      <c r="AE1136" s="174">
        <v>204</v>
      </c>
      <c r="AF1136" s="174">
        <v>226</v>
      </c>
      <c r="AG1136" s="174">
        <v>154</v>
      </c>
      <c r="AH1136" s="174">
        <v>111</v>
      </c>
      <c r="AI1136" s="174">
        <v>111</v>
      </c>
      <c r="AJ1136" s="174">
        <v>118</v>
      </c>
      <c r="AK1136" s="174">
        <v>96</v>
      </c>
      <c r="AL1136" s="174">
        <v>76</v>
      </c>
      <c r="AM1136" s="174">
        <v>106</v>
      </c>
      <c r="AN1136" s="174">
        <v>130</v>
      </c>
      <c r="AO1136" s="174">
        <v>102</v>
      </c>
      <c r="AP1136" s="174">
        <v>321</v>
      </c>
      <c r="AQ1136" s="174">
        <v>379</v>
      </c>
      <c r="AR1136" s="174">
        <v>90</v>
      </c>
      <c r="AS1136" s="174">
        <v>120</v>
      </c>
      <c r="AT1136" s="174">
        <v>136</v>
      </c>
      <c r="AU1136" s="174">
        <v>0</v>
      </c>
      <c r="AV1136" s="174">
        <v>0</v>
      </c>
      <c r="AW1136" s="174">
        <v>0</v>
      </c>
      <c r="AX1136" s="174">
        <v>0</v>
      </c>
      <c r="AY1136" s="174">
        <v>0</v>
      </c>
      <c r="AZ1136" s="174">
        <v>0</v>
      </c>
      <c r="BA1136" s="174">
        <v>0</v>
      </c>
      <c r="BB1136" s="175">
        <f t="shared" si="318"/>
        <v>4.2236842105263159</v>
      </c>
      <c r="BC1136" s="175">
        <f t="shared" si="319"/>
        <v>2.5</v>
      </c>
      <c r="BD1136" s="175">
        <f t="shared" si="320"/>
        <v>1.5612648221343874</v>
      </c>
      <c r="BE1136" s="175">
        <f t="shared" si="317"/>
        <v>1.3787878787878789</v>
      </c>
      <c r="BF1136" s="175">
        <f t="shared" si="317"/>
        <v>1.3566796368352789</v>
      </c>
      <c r="BG1136" s="175">
        <f t="shared" si="317"/>
        <v>1.1859410430839001</v>
      </c>
      <c r="BH1136" s="175">
        <f t="shared" si="317"/>
        <v>1.046</v>
      </c>
      <c r="BI1136" s="175">
        <f t="shared" si="317"/>
        <v>0.95437956204379559</v>
      </c>
      <c r="BJ1136" s="175">
        <f t="shared" si="317"/>
        <v>0.89249146757679176</v>
      </c>
      <c r="BK1136" s="175">
        <f t="shared" si="321"/>
        <v>0.81846635367762133</v>
      </c>
      <c r="BL1136" s="175">
        <f t="shared" si="322"/>
        <v>0.74289772727272729</v>
      </c>
      <c r="BM1136" s="175">
        <f t="shared" si="323"/>
        <v>0.69271523178807948</v>
      </c>
    </row>
    <row r="1137" spans="1:65" x14ac:dyDescent="0.35">
      <c r="A1137" s="173" t="s">
        <v>81</v>
      </c>
      <c r="B1137" s="173" t="str">
        <v>DGS</v>
      </c>
      <c r="C1137" s="173" t="str">
        <v>CHURN Bandwith Gov</v>
      </c>
      <c r="D1137" s="173" t="str">
        <v>AP</v>
      </c>
      <c r="E1137" s="173" t="str">
        <v>PAPUA BARAT</v>
      </c>
      <c r="F1137" s="174">
        <v>89</v>
      </c>
      <c r="G1137" s="174">
        <v>325</v>
      </c>
      <c r="H1137" s="174">
        <v>587</v>
      </c>
      <c r="I1137" s="174">
        <v>766</v>
      </c>
      <c r="J1137" s="174">
        <v>894</v>
      </c>
      <c r="K1137" s="174">
        <v>1022</v>
      </c>
      <c r="L1137" s="174">
        <v>1159</v>
      </c>
      <c r="M1137" s="174">
        <v>1270</v>
      </c>
      <c r="N1137" s="174">
        <v>1358</v>
      </c>
      <c r="O1137" s="174">
        <v>1481</v>
      </c>
      <c r="P1137" s="174">
        <v>1633</v>
      </c>
      <c r="Q1137" s="174">
        <v>1751</v>
      </c>
      <c r="R1137" s="174">
        <v>39</v>
      </c>
      <c r="S1137" s="174">
        <v>129</v>
      </c>
      <c r="T1137" s="174">
        <v>139</v>
      </c>
      <c r="U1137" s="174">
        <v>372</v>
      </c>
      <c r="V1137" s="174">
        <v>479</v>
      </c>
      <c r="W1137" s="174">
        <v>479</v>
      </c>
      <c r="X1137" s="174">
        <v>479</v>
      </c>
      <c r="Y1137" s="174">
        <v>479</v>
      </c>
      <c r="Z1137" s="174">
        <v>479</v>
      </c>
      <c r="AA1137" s="174">
        <v>479</v>
      </c>
      <c r="AB1137" s="174">
        <v>479</v>
      </c>
      <c r="AC1137" s="174">
        <v>479</v>
      </c>
      <c r="AD1137" s="174">
        <v>89</v>
      </c>
      <c r="AE1137" s="174">
        <v>236</v>
      </c>
      <c r="AF1137" s="174">
        <v>262</v>
      </c>
      <c r="AG1137" s="174">
        <v>179</v>
      </c>
      <c r="AH1137" s="174">
        <v>128</v>
      </c>
      <c r="AI1137" s="174">
        <v>128</v>
      </c>
      <c r="AJ1137" s="174">
        <v>137</v>
      </c>
      <c r="AK1137" s="174">
        <v>111</v>
      </c>
      <c r="AL1137" s="174">
        <v>88</v>
      </c>
      <c r="AM1137" s="174">
        <v>123</v>
      </c>
      <c r="AN1137" s="174">
        <v>152</v>
      </c>
      <c r="AO1137" s="174">
        <v>118</v>
      </c>
      <c r="AP1137" s="174">
        <v>39</v>
      </c>
      <c r="AQ1137" s="174">
        <v>90</v>
      </c>
      <c r="AR1137" s="174">
        <v>10</v>
      </c>
      <c r="AS1137" s="174">
        <v>233</v>
      </c>
      <c r="AT1137" s="174">
        <v>107</v>
      </c>
      <c r="AU1137" s="174">
        <v>0</v>
      </c>
      <c r="AV1137" s="174">
        <v>0</v>
      </c>
      <c r="AW1137" s="174">
        <v>0</v>
      </c>
      <c r="AX1137" s="174">
        <v>0</v>
      </c>
      <c r="AY1137" s="174">
        <v>0</v>
      </c>
      <c r="AZ1137" s="174">
        <v>0</v>
      </c>
      <c r="BA1137" s="174">
        <v>0</v>
      </c>
      <c r="BB1137" s="175">
        <f t="shared" si="318"/>
        <v>0.43820224719101125</v>
      </c>
      <c r="BC1137" s="175">
        <f t="shared" si="319"/>
        <v>0.39692307692307693</v>
      </c>
      <c r="BD1137" s="175">
        <f t="shared" si="320"/>
        <v>0.23679727427597955</v>
      </c>
      <c r="BE1137" s="175">
        <f t="shared" si="317"/>
        <v>0.48563968668407309</v>
      </c>
      <c r="BF1137" s="175">
        <f t="shared" si="317"/>
        <v>0.53579418344519014</v>
      </c>
      <c r="BG1137" s="175">
        <f t="shared" si="317"/>
        <v>0.46868884540117417</v>
      </c>
      <c r="BH1137" s="175">
        <f t="shared" si="317"/>
        <v>0.41328731665228646</v>
      </c>
      <c r="BI1137" s="175">
        <f t="shared" si="317"/>
        <v>0.37716535433070864</v>
      </c>
      <c r="BJ1137" s="175">
        <f t="shared" si="317"/>
        <v>0.35272459499263625</v>
      </c>
      <c r="BK1137" s="175">
        <f t="shared" si="321"/>
        <v>0.32343011478730588</v>
      </c>
      <c r="BL1137" s="175">
        <f t="shared" si="322"/>
        <v>0.29332516840171463</v>
      </c>
      <c r="BM1137" s="175">
        <f t="shared" si="323"/>
        <v>0.27355796687607081</v>
      </c>
    </row>
    <row r="1138" spans="1:65" x14ac:dyDescent="0.35">
      <c r="A1138" s="173" t="s">
        <v>81</v>
      </c>
      <c r="B1138" s="173" t="str">
        <v>DGS</v>
      </c>
      <c r="C1138" s="173" t="str">
        <v>CHURN Bandwith Gov</v>
      </c>
      <c r="D1138" s="173" t="str">
        <v>AP</v>
      </c>
      <c r="E1138" s="173" t="str">
        <v>SULBAGSEL</v>
      </c>
      <c r="F1138" s="174">
        <v>257</v>
      </c>
      <c r="G1138" s="174">
        <v>939</v>
      </c>
      <c r="H1138" s="174">
        <v>1695</v>
      </c>
      <c r="I1138" s="174">
        <v>2211</v>
      </c>
      <c r="J1138" s="174">
        <v>2581</v>
      </c>
      <c r="K1138" s="174">
        <v>2953</v>
      </c>
      <c r="L1138" s="174">
        <v>3349</v>
      </c>
      <c r="M1138" s="174">
        <v>3669</v>
      </c>
      <c r="N1138" s="174">
        <v>3922</v>
      </c>
      <c r="O1138" s="174">
        <v>4278</v>
      </c>
      <c r="P1138" s="174">
        <v>4714</v>
      </c>
      <c r="Q1138" s="174">
        <v>5055</v>
      </c>
      <c r="R1138" s="174">
        <v>420</v>
      </c>
      <c r="S1138" s="174">
        <v>1347</v>
      </c>
      <c r="T1138" s="174">
        <v>3319</v>
      </c>
      <c r="U1138" s="174">
        <v>5876</v>
      </c>
      <c r="V1138" s="174">
        <v>6378</v>
      </c>
      <c r="W1138" s="174">
        <v>6378</v>
      </c>
      <c r="X1138" s="174">
        <v>6378</v>
      </c>
      <c r="Y1138" s="174">
        <v>6378</v>
      </c>
      <c r="Z1138" s="174">
        <v>6378</v>
      </c>
      <c r="AA1138" s="174">
        <v>6378</v>
      </c>
      <c r="AB1138" s="174">
        <v>6378</v>
      </c>
      <c r="AC1138" s="174">
        <v>6378</v>
      </c>
      <c r="AD1138" s="174">
        <v>257</v>
      </c>
      <c r="AE1138" s="174">
        <v>682</v>
      </c>
      <c r="AF1138" s="174">
        <v>756</v>
      </c>
      <c r="AG1138" s="174">
        <v>516</v>
      </c>
      <c r="AH1138" s="174">
        <v>370</v>
      </c>
      <c r="AI1138" s="174">
        <v>372</v>
      </c>
      <c r="AJ1138" s="174">
        <v>396</v>
      </c>
      <c r="AK1138" s="174">
        <v>320</v>
      </c>
      <c r="AL1138" s="174">
        <v>253</v>
      </c>
      <c r="AM1138" s="174">
        <v>356</v>
      </c>
      <c r="AN1138" s="174">
        <v>436</v>
      </c>
      <c r="AO1138" s="174">
        <v>341</v>
      </c>
      <c r="AP1138" s="174">
        <v>420</v>
      </c>
      <c r="AQ1138" s="174">
        <v>927</v>
      </c>
      <c r="AR1138" s="174">
        <v>1972</v>
      </c>
      <c r="AS1138" s="174">
        <v>2557</v>
      </c>
      <c r="AT1138" s="174">
        <v>502</v>
      </c>
      <c r="AU1138" s="174">
        <v>0</v>
      </c>
      <c r="AV1138" s="174">
        <v>0</v>
      </c>
      <c r="AW1138" s="174">
        <v>0</v>
      </c>
      <c r="AX1138" s="174">
        <v>0</v>
      </c>
      <c r="AY1138" s="174">
        <v>0</v>
      </c>
      <c r="AZ1138" s="174">
        <v>0</v>
      </c>
      <c r="BA1138" s="174">
        <v>0</v>
      </c>
      <c r="BB1138" s="175">
        <f t="shared" si="318"/>
        <v>1.6342412451361867</v>
      </c>
      <c r="BC1138" s="175">
        <f t="shared" si="319"/>
        <v>1.4345047923322685</v>
      </c>
      <c r="BD1138" s="175">
        <f t="shared" si="320"/>
        <v>1.9581120943952803</v>
      </c>
      <c r="BE1138" s="175">
        <f t="shared" si="317"/>
        <v>2.6576209859791948</v>
      </c>
      <c r="BF1138" s="175">
        <f t="shared" si="317"/>
        <v>2.4711352189074001</v>
      </c>
      <c r="BG1138" s="175">
        <f t="shared" si="317"/>
        <v>2.1598374534371825</v>
      </c>
      <c r="BH1138" s="175">
        <f t="shared" si="317"/>
        <v>1.9044490892803823</v>
      </c>
      <c r="BI1138" s="175">
        <f t="shared" si="317"/>
        <v>1.7383483237939492</v>
      </c>
      <c r="BJ1138" s="175">
        <f t="shared" si="317"/>
        <v>1.6262111167771545</v>
      </c>
      <c r="BK1138" s="175">
        <f t="shared" si="321"/>
        <v>1.490883590462833</v>
      </c>
      <c r="BL1138" s="175">
        <f t="shared" si="322"/>
        <v>1.3529910903691134</v>
      </c>
      <c r="BM1138" s="175">
        <f t="shared" si="323"/>
        <v>1.2617210682492581</v>
      </c>
    </row>
    <row r="1139" spans="1:65" x14ac:dyDescent="0.35">
      <c r="A1139" s="173" t="s">
        <v>81</v>
      </c>
      <c r="B1139" s="173" t="str">
        <v>DGS</v>
      </c>
      <c r="C1139" s="173" t="str">
        <v>CHURN Bandwith Gov</v>
      </c>
      <c r="D1139" s="173" t="str">
        <v>AP</v>
      </c>
      <c r="E1139" s="173" t="str">
        <v>SULBAGTENG</v>
      </c>
      <c r="F1139" s="174">
        <v>112</v>
      </c>
      <c r="G1139" s="174">
        <v>409</v>
      </c>
      <c r="H1139" s="174">
        <v>738</v>
      </c>
      <c r="I1139" s="174">
        <v>962</v>
      </c>
      <c r="J1139" s="174">
        <v>1123</v>
      </c>
      <c r="K1139" s="174">
        <v>1285</v>
      </c>
      <c r="L1139" s="174">
        <v>1457</v>
      </c>
      <c r="M1139" s="174">
        <v>1597</v>
      </c>
      <c r="N1139" s="174">
        <v>1707</v>
      </c>
      <c r="O1139" s="174">
        <v>1862</v>
      </c>
      <c r="P1139" s="174">
        <v>2052</v>
      </c>
      <c r="Q1139" s="174">
        <v>2200</v>
      </c>
      <c r="R1139" s="174">
        <v>394</v>
      </c>
      <c r="S1139" s="174">
        <v>412</v>
      </c>
      <c r="T1139" s="174">
        <v>593</v>
      </c>
      <c r="U1139" s="174">
        <v>790</v>
      </c>
      <c r="V1139" s="174">
        <v>1656</v>
      </c>
      <c r="W1139" s="174">
        <v>1656</v>
      </c>
      <c r="X1139" s="174">
        <v>1656</v>
      </c>
      <c r="Y1139" s="174">
        <v>1656</v>
      </c>
      <c r="Z1139" s="174">
        <v>1656</v>
      </c>
      <c r="AA1139" s="174">
        <v>1656</v>
      </c>
      <c r="AB1139" s="174">
        <v>1656</v>
      </c>
      <c r="AC1139" s="174">
        <v>1656</v>
      </c>
      <c r="AD1139" s="174">
        <v>112</v>
      </c>
      <c r="AE1139" s="174">
        <v>297</v>
      </c>
      <c r="AF1139" s="174">
        <v>329</v>
      </c>
      <c r="AG1139" s="174">
        <v>224</v>
      </c>
      <c r="AH1139" s="174">
        <v>161</v>
      </c>
      <c r="AI1139" s="174">
        <v>162</v>
      </c>
      <c r="AJ1139" s="174">
        <v>172</v>
      </c>
      <c r="AK1139" s="174">
        <v>140</v>
      </c>
      <c r="AL1139" s="174">
        <v>110</v>
      </c>
      <c r="AM1139" s="174">
        <v>155</v>
      </c>
      <c r="AN1139" s="174">
        <v>190</v>
      </c>
      <c r="AO1139" s="174">
        <v>148</v>
      </c>
      <c r="AP1139" s="174">
        <v>394</v>
      </c>
      <c r="AQ1139" s="174">
        <v>18</v>
      </c>
      <c r="AR1139" s="174">
        <v>181</v>
      </c>
      <c r="AS1139" s="174">
        <v>197</v>
      </c>
      <c r="AT1139" s="174">
        <v>866</v>
      </c>
      <c r="AU1139" s="174">
        <v>0</v>
      </c>
      <c r="AV1139" s="174">
        <v>0</v>
      </c>
      <c r="AW1139" s="174">
        <v>0</v>
      </c>
      <c r="AX1139" s="174">
        <v>0</v>
      </c>
      <c r="AY1139" s="174">
        <v>0</v>
      </c>
      <c r="AZ1139" s="174">
        <v>0</v>
      </c>
      <c r="BA1139" s="174">
        <v>0</v>
      </c>
      <c r="BB1139" s="175">
        <f t="shared" si="318"/>
        <v>3.5178571428571428</v>
      </c>
      <c r="BC1139" s="175">
        <f t="shared" si="319"/>
        <v>1.0073349633251834</v>
      </c>
      <c r="BD1139" s="175">
        <f t="shared" si="320"/>
        <v>0.80352303523035229</v>
      </c>
      <c r="BE1139" s="175">
        <f t="shared" si="317"/>
        <v>0.8212058212058212</v>
      </c>
      <c r="BF1139" s="175">
        <f t="shared" si="317"/>
        <v>1.4746215494211932</v>
      </c>
      <c r="BG1139" s="175">
        <f t="shared" si="317"/>
        <v>1.2887159533073931</v>
      </c>
      <c r="BH1139" s="175">
        <f t="shared" ref="BH1139:BM1195" si="324">IF(L1139=0,1,(X1139/L1139))</f>
        <v>1.1365820178448867</v>
      </c>
      <c r="BI1139" s="175">
        <f t="shared" si="324"/>
        <v>1.0369442705072009</v>
      </c>
      <c r="BJ1139" s="175">
        <f t="shared" si="324"/>
        <v>0.97012302284710017</v>
      </c>
      <c r="BK1139" s="175">
        <f t="shared" si="321"/>
        <v>0.88936627282491942</v>
      </c>
      <c r="BL1139" s="175">
        <f t="shared" si="322"/>
        <v>0.80701754385964908</v>
      </c>
      <c r="BM1139" s="175">
        <f t="shared" si="323"/>
        <v>0.75272727272727269</v>
      </c>
    </row>
    <row r="1140" spans="1:65" x14ac:dyDescent="0.35">
      <c r="A1140" s="173" t="s">
        <v>81</v>
      </c>
      <c r="B1140" s="173" t="str">
        <v>DGS</v>
      </c>
      <c r="C1140" s="173" t="str">
        <v>CHURN Bandwith Gov</v>
      </c>
      <c r="D1140" s="173" t="str">
        <v>AP</v>
      </c>
      <c r="E1140" s="173" t="str">
        <v>SUMALUT</v>
      </c>
      <c r="F1140" s="174">
        <v>160</v>
      </c>
      <c r="G1140" s="174">
        <v>584</v>
      </c>
      <c r="H1140" s="174">
        <v>1054</v>
      </c>
      <c r="I1140" s="174">
        <v>1375</v>
      </c>
      <c r="J1140" s="174">
        <v>1605</v>
      </c>
      <c r="K1140" s="174">
        <v>1836</v>
      </c>
      <c r="L1140" s="174">
        <v>2082</v>
      </c>
      <c r="M1140" s="174">
        <v>2282</v>
      </c>
      <c r="N1140" s="174">
        <v>2439</v>
      </c>
      <c r="O1140" s="174">
        <v>2660</v>
      </c>
      <c r="P1140" s="174">
        <v>2932</v>
      </c>
      <c r="Q1140" s="174">
        <v>3144</v>
      </c>
      <c r="R1140" s="174">
        <v>0</v>
      </c>
      <c r="S1140" s="174">
        <v>611</v>
      </c>
      <c r="T1140" s="174">
        <v>1010</v>
      </c>
      <c r="U1140" s="174">
        <v>2031</v>
      </c>
      <c r="V1140" s="174">
        <v>2335.87</v>
      </c>
      <c r="W1140" s="174">
        <v>2335.87</v>
      </c>
      <c r="X1140" s="174">
        <v>2335.87</v>
      </c>
      <c r="Y1140" s="174">
        <v>2335.87</v>
      </c>
      <c r="Z1140" s="174">
        <v>2335.87</v>
      </c>
      <c r="AA1140" s="174">
        <v>2335.87</v>
      </c>
      <c r="AB1140" s="174">
        <v>2335.87</v>
      </c>
      <c r="AC1140" s="174">
        <v>2335.87</v>
      </c>
      <c r="AD1140" s="174">
        <v>160</v>
      </c>
      <c r="AE1140" s="174">
        <v>424</v>
      </c>
      <c r="AF1140" s="174">
        <v>470</v>
      </c>
      <c r="AG1140" s="174">
        <v>321</v>
      </c>
      <c r="AH1140" s="174">
        <v>230</v>
      </c>
      <c r="AI1140" s="174">
        <v>231</v>
      </c>
      <c r="AJ1140" s="174">
        <v>246</v>
      </c>
      <c r="AK1140" s="174">
        <v>200</v>
      </c>
      <c r="AL1140" s="174">
        <v>157</v>
      </c>
      <c r="AM1140" s="174">
        <v>221</v>
      </c>
      <c r="AN1140" s="174">
        <v>272</v>
      </c>
      <c r="AO1140" s="174">
        <v>212</v>
      </c>
      <c r="AP1140" s="174">
        <v>0</v>
      </c>
      <c r="AQ1140" s="174">
        <v>611</v>
      </c>
      <c r="AR1140" s="174">
        <v>399</v>
      </c>
      <c r="AS1140" s="174">
        <v>1021</v>
      </c>
      <c r="AT1140" s="174">
        <v>304.87</v>
      </c>
      <c r="AU1140" s="174">
        <v>0</v>
      </c>
      <c r="AV1140" s="174">
        <v>0</v>
      </c>
      <c r="AW1140" s="174">
        <v>0</v>
      </c>
      <c r="AX1140" s="174">
        <v>0</v>
      </c>
      <c r="AY1140" s="174">
        <v>0</v>
      </c>
      <c r="AZ1140" s="174">
        <v>0</v>
      </c>
      <c r="BA1140" s="174">
        <v>0</v>
      </c>
      <c r="BB1140" s="175">
        <f t="shared" si="318"/>
        <v>0</v>
      </c>
      <c r="BC1140" s="175">
        <f t="shared" si="319"/>
        <v>1.0462328767123288</v>
      </c>
      <c r="BD1140" s="175">
        <f t="shared" si="320"/>
        <v>0.95825426944971537</v>
      </c>
      <c r="BE1140" s="175">
        <f t="shared" ref="BE1140:BE1154" si="325">IF(I1140=0,1,(U1140/I1140))</f>
        <v>1.477090909090909</v>
      </c>
      <c r="BF1140" s="175">
        <f t="shared" ref="BF1140:BF1154" si="326">IF(J1140=0,1,(V1140/J1140))</f>
        <v>1.4553707165109033</v>
      </c>
      <c r="BG1140" s="175">
        <f t="shared" ref="BG1140:BG1154" si="327">IF(K1140=0,1,(W1140/K1140))</f>
        <v>1.2722603485838779</v>
      </c>
      <c r="BH1140" s="175">
        <f t="shared" si="324"/>
        <v>1.1219356388088375</v>
      </c>
      <c r="BI1140" s="175">
        <f t="shared" si="324"/>
        <v>1.0236064855390008</v>
      </c>
      <c r="BJ1140" s="175">
        <f t="shared" si="324"/>
        <v>0.95771627716277163</v>
      </c>
      <c r="BK1140" s="175">
        <f t="shared" si="321"/>
        <v>0.8781466165413534</v>
      </c>
      <c r="BL1140" s="175">
        <f t="shared" si="322"/>
        <v>0.79668144611186897</v>
      </c>
      <c r="BM1140" s="175">
        <f t="shared" si="323"/>
        <v>0.74296119592875309</v>
      </c>
    </row>
    <row r="1141" spans="1:65" x14ac:dyDescent="0.35">
      <c r="A1141" s="170" t="s">
        <v>81</v>
      </c>
      <c r="B1141" s="170" t="str">
        <v>DPS</v>
      </c>
      <c r="C1141" s="170" t="str">
        <v>NEW CT0 HSI PS</v>
      </c>
      <c r="D1141" s="170" t="str">
        <v>SSL</v>
      </c>
      <c r="E1141" s="170" t="str">
        <v>TR5</v>
      </c>
      <c r="F1141" s="171">
        <v>0</v>
      </c>
      <c r="G1141" s="171">
        <v>4</v>
      </c>
      <c r="H1141" s="171">
        <v>6</v>
      </c>
      <c r="I1141" s="171">
        <v>10</v>
      </c>
      <c r="J1141" s="171">
        <v>14</v>
      </c>
      <c r="K1141" s="171">
        <v>16</v>
      </c>
      <c r="L1141" s="171">
        <v>21</v>
      </c>
      <c r="M1141" s="171">
        <v>26</v>
      </c>
      <c r="N1141" s="171">
        <v>30</v>
      </c>
      <c r="O1141" s="171">
        <v>35</v>
      </c>
      <c r="P1141" s="171">
        <v>41</v>
      </c>
      <c r="Q1141" s="171">
        <v>45</v>
      </c>
      <c r="R1141" s="171">
        <v>27</v>
      </c>
      <c r="S1141" s="171">
        <v>61</v>
      </c>
      <c r="T1141" s="171">
        <v>118</v>
      </c>
      <c r="U1141" s="171">
        <v>205</v>
      </c>
      <c r="V1141" s="171">
        <v>257</v>
      </c>
      <c r="W1141" s="171">
        <v>257</v>
      </c>
      <c r="X1141" s="171">
        <v>257</v>
      </c>
      <c r="Y1141" s="171">
        <v>257</v>
      </c>
      <c r="Z1141" s="171">
        <v>257</v>
      </c>
      <c r="AA1141" s="171">
        <v>257</v>
      </c>
      <c r="AB1141" s="171">
        <v>257</v>
      </c>
      <c r="AC1141" s="171">
        <v>257</v>
      </c>
      <c r="AD1141" s="171">
        <v>0</v>
      </c>
      <c r="AE1141" s="171">
        <v>4</v>
      </c>
      <c r="AF1141" s="171">
        <v>2</v>
      </c>
      <c r="AG1141" s="171">
        <v>4</v>
      </c>
      <c r="AH1141" s="171">
        <v>4</v>
      </c>
      <c r="AI1141" s="171">
        <v>2</v>
      </c>
      <c r="AJ1141" s="171">
        <v>5</v>
      </c>
      <c r="AK1141" s="171">
        <v>5</v>
      </c>
      <c r="AL1141" s="171">
        <v>4</v>
      </c>
      <c r="AM1141" s="171">
        <v>5</v>
      </c>
      <c r="AN1141" s="171">
        <v>6</v>
      </c>
      <c r="AO1141" s="171">
        <v>4</v>
      </c>
      <c r="AP1141" s="171">
        <v>27</v>
      </c>
      <c r="AQ1141" s="171">
        <v>34</v>
      </c>
      <c r="AR1141" s="171">
        <v>57</v>
      </c>
      <c r="AS1141" s="171">
        <v>87</v>
      </c>
      <c r="AT1141" s="171">
        <v>52</v>
      </c>
      <c r="AU1141" s="171">
        <v>0</v>
      </c>
      <c r="AV1141" s="171">
        <v>0</v>
      </c>
      <c r="AW1141" s="171">
        <v>0</v>
      </c>
      <c r="AX1141" s="171">
        <v>0</v>
      </c>
      <c r="AY1141" s="171">
        <v>0</v>
      </c>
      <c r="AZ1141" s="171">
        <v>0</v>
      </c>
      <c r="BA1141" s="171">
        <v>0</v>
      </c>
      <c r="BB1141" s="172">
        <f t="shared" si="318"/>
        <v>1</v>
      </c>
      <c r="BC1141" s="172">
        <f t="shared" si="319"/>
        <v>15.25</v>
      </c>
      <c r="BD1141" s="172">
        <f t="shared" si="320"/>
        <v>19.666666666666668</v>
      </c>
      <c r="BE1141" s="172">
        <f t="shared" si="325"/>
        <v>20.5</v>
      </c>
      <c r="BF1141" s="172">
        <f t="shared" si="326"/>
        <v>18.357142857142858</v>
      </c>
      <c r="BG1141" s="172">
        <f t="shared" si="327"/>
        <v>16.0625</v>
      </c>
      <c r="BH1141" s="172">
        <f t="shared" si="324"/>
        <v>12.238095238095237</v>
      </c>
      <c r="BI1141" s="172">
        <f t="shared" si="324"/>
        <v>9.884615384615385</v>
      </c>
      <c r="BJ1141" s="172">
        <f t="shared" si="324"/>
        <v>8.5666666666666664</v>
      </c>
      <c r="BK1141" s="172">
        <f t="shared" si="321"/>
        <v>7.3428571428571425</v>
      </c>
      <c r="BL1141" s="172">
        <f t="shared" si="322"/>
        <v>6.2682926829268295</v>
      </c>
      <c r="BM1141" s="172">
        <f t="shared" si="323"/>
        <v>5.7111111111111112</v>
      </c>
    </row>
    <row r="1142" spans="1:65" x14ac:dyDescent="0.35">
      <c r="A1142" s="173" t="s">
        <v>81</v>
      </c>
      <c r="B1142" s="173" t="str">
        <v>DPS</v>
      </c>
      <c r="C1142" s="173" t="str">
        <v>NEW CT0 HSI PS</v>
      </c>
      <c r="D1142" s="173" t="str">
        <v>SSL</v>
      </c>
      <c r="E1142" s="173" t="str">
        <v>PAPUA</v>
      </c>
      <c r="F1142" s="174">
        <v>0</v>
      </c>
      <c r="G1142" s="174">
        <v>0</v>
      </c>
      <c r="H1142" s="174">
        <v>0</v>
      </c>
      <c r="I1142" s="174">
        <v>0</v>
      </c>
      <c r="J1142" s="174">
        <v>0</v>
      </c>
      <c r="K1142" s="174">
        <v>0</v>
      </c>
      <c r="L1142" s="174">
        <v>0</v>
      </c>
      <c r="M1142" s="174">
        <v>0</v>
      </c>
      <c r="N1142" s="174">
        <v>0</v>
      </c>
      <c r="O1142" s="174">
        <v>0</v>
      </c>
      <c r="P1142" s="174">
        <v>0</v>
      </c>
      <c r="Q1142" s="174">
        <v>0</v>
      </c>
      <c r="R1142" s="174">
        <v>3</v>
      </c>
      <c r="S1142" s="174">
        <v>7</v>
      </c>
      <c r="T1142" s="174">
        <v>8</v>
      </c>
      <c r="U1142" s="174">
        <v>10</v>
      </c>
      <c r="V1142" s="174">
        <v>16</v>
      </c>
      <c r="W1142" s="174">
        <v>16</v>
      </c>
      <c r="X1142" s="174">
        <v>16</v>
      </c>
      <c r="Y1142" s="174">
        <v>16</v>
      </c>
      <c r="Z1142" s="174">
        <v>16</v>
      </c>
      <c r="AA1142" s="174">
        <v>16</v>
      </c>
      <c r="AB1142" s="174">
        <v>16</v>
      </c>
      <c r="AC1142" s="174">
        <v>16</v>
      </c>
      <c r="AD1142" s="174">
        <v>0</v>
      </c>
      <c r="AE1142" s="174">
        <v>0</v>
      </c>
      <c r="AF1142" s="174">
        <v>0</v>
      </c>
      <c r="AG1142" s="174">
        <v>0</v>
      </c>
      <c r="AH1142" s="174">
        <v>0</v>
      </c>
      <c r="AI1142" s="174">
        <v>0</v>
      </c>
      <c r="AJ1142" s="174">
        <v>0</v>
      </c>
      <c r="AK1142" s="174">
        <v>0</v>
      </c>
      <c r="AL1142" s="174">
        <v>0</v>
      </c>
      <c r="AM1142" s="174">
        <v>0</v>
      </c>
      <c r="AN1142" s="174">
        <v>0</v>
      </c>
      <c r="AO1142" s="174">
        <v>0</v>
      </c>
      <c r="AP1142" s="174">
        <v>3</v>
      </c>
      <c r="AQ1142" s="174">
        <v>4</v>
      </c>
      <c r="AR1142" s="174">
        <v>1</v>
      </c>
      <c r="AS1142" s="174">
        <v>2</v>
      </c>
      <c r="AT1142" s="174">
        <v>6</v>
      </c>
      <c r="AU1142" s="174">
        <v>0</v>
      </c>
      <c r="AV1142" s="174">
        <v>0</v>
      </c>
      <c r="AW1142" s="174">
        <v>0</v>
      </c>
      <c r="AX1142" s="174">
        <v>0</v>
      </c>
      <c r="AY1142" s="174">
        <v>0</v>
      </c>
      <c r="AZ1142" s="174">
        <v>0</v>
      </c>
      <c r="BA1142" s="174">
        <v>0</v>
      </c>
      <c r="BB1142" s="175">
        <f t="shared" si="318"/>
        <v>1</v>
      </c>
      <c r="BC1142" s="175">
        <f t="shared" si="319"/>
        <v>1</v>
      </c>
      <c r="BD1142" s="175">
        <f t="shared" si="320"/>
        <v>1</v>
      </c>
      <c r="BE1142" s="175">
        <f t="shared" si="325"/>
        <v>1</v>
      </c>
      <c r="BF1142" s="175">
        <f t="shared" si="326"/>
        <v>1</v>
      </c>
      <c r="BG1142" s="175">
        <f t="shared" si="327"/>
        <v>1</v>
      </c>
      <c r="BH1142" s="175">
        <f t="shared" si="324"/>
        <v>1</v>
      </c>
      <c r="BI1142" s="175">
        <f t="shared" si="324"/>
        <v>1</v>
      </c>
      <c r="BJ1142" s="175">
        <f t="shared" si="324"/>
        <v>1</v>
      </c>
      <c r="BK1142" s="175">
        <f t="shared" si="321"/>
        <v>1</v>
      </c>
      <c r="BL1142" s="175">
        <f t="shared" si="322"/>
        <v>1</v>
      </c>
      <c r="BM1142" s="175">
        <f t="shared" si="323"/>
        <v>1</v>
      </c>
    </row>
    <row r="1143" spans="1:65" x14ac:dyDescent="0.35">
      <c r="A1143" s="173" t="s">
        <v>81</v>
      </c>
      <c r="B1143" s="173" t="str">
        <v>DPS</v>
      </c>
      <c r="C1143" s="173" t="str">
        <v>NEW CT0 HSI PS</v>
      </c>
      <c r="D1143" s="173" t="str">
        <v>SSL</v>
      </c>
      <c r="E1143" s="173" t="str">
        <v>PAPUA BARAT</v>
      </c>
      <c r="F1143" s="174">
        <v>0</v>
      </c>
      <c r="G1143" s="174">
        <v>0</v>
      </c>
      <c r="H1143" s="174">
        <v>0</v>
      </c>
      <c r="I1143" s="174">
        <v>0</v>
      </c>
      <c r="J1143" s="174">
        <v>0</v>
      </c>
      <c r="K1143" s="174">
        <v>0</v>
      </c>
      <c r="L1143" s="174">
        <v>0</v>
      </c>
      <c r="M1143" s="174">
        <v>0</v>
      </c>
      <c r="N1143" s="174">
        <v>0</v>
      </c>
      <c r="O1143" s="174">
        <v>0</v>
      </c>
      <c r="P1143" s="174">
        <v>0</v>
      </c>
      <c r="Q1143" s="174">
        <v>0</v>
      </c>
      <c r="R1143" s="174">
        <v>3</v>
      </c>
      <c r="S1143" s="174">
        <v>7</v>
      </c>
      <c r="T1143" s="174">
        <v>11</v>
      </c>
      <c r="U1143" s="174">
        <v>14</v>
      </c>
      <c r="V1143" s="174">
        <v>21</v>
      </c>
      <c r="W1143" s="174">
        <v>21</v>
      </c>
      <c r="X1143" s="174">
        <v>21</v>
      </c>
      <c r="Y1143" s="174">
        <v>21</v>
      </c>
      <c r="Z1143" s="174">
        <v>21</v>
      </c>
      <c r="AA1143" s="174">
        <v>21</v>
      </c>
      <c r="AB1143" s="174">
        <v>21</v>
      </c>
      <c r="AC1143" s="174">
        <v>21</v>
      </c>
      <c r="AD1143" s="174">
        <v>0</v>
      </c>
      <c r="AE1143" s="174">
        <v>0</v>
      </c>
      <c r="AF1143" s="174">
        <v>0</v>
      </c>
      <c r="AG1143" s="174">
        <v>0</v>
      </c>
      <c r="AH1143" s="174">
        <v>0</v>
      </c>
      <c r="AI1143" s="174">
        <v>0</v>
      </c>
      <c r="AJ1143" s="174">
        <v>0</v>
      </c>
      <c r="AK1143" s="174">
        <v>0</v>
      </c>
      <c r="AL1143" s="174">
        <v>0</v>
      </c>
      <c r="AM1143" s="174">
        <v>0</v>
      </c>
      <c r="AN1143" s="174">
        <v>0</v>
      </c>
      <c r="AO1143" s="174">
        <v>0</v>
      </c>
      <c r="AP1143" s="174">
        <v>3</v>
      </c>
      <c r="AQ1143" s="174">
        <v>4</v>
      </c>
      <c r="AR1143" s="174">
        <v>4</v>
      </c>
      <c r="AS1143" s="174">
        <v>3</v>
      </c>
      <c r="AT1143" s="174">
        <v>7</v>
      </c>
      <c r="AU1143" s="174">
        <v>0</v>
      </c>
      <c r="AV1143" s="174">
        <v>0</v>
      </c>
      <c r="AW1143" s="174">
        <v>0</v>
      </c>
      <c r="AX1143" s="174">
        <v>0</v>
      </c>
      <c r="AY1143" s="174">
        <v>0</v>
      </c>
      <c r="AZ1143" s="174">
        <v>0</v>
      </c>
      <c r="BA1143" s="174">
        <v>0</v>
      </c>
      <c r="BB1143" s="175">
        <f t="shared" si="318"/>
        <v>1</v>
      </c>
      <c r="BC1143" s="175">
        <f t="shared" si="319"/>
        <v>1</v>
      </c>
      <c r="BD1143" s="175">
        <f t="shared" si="320"/>
        <v>1</v>
      </c>
      <c r="BE1143" s="175">
        <f t="shared" si="325"/>
        <v>1</v>
      </c>
      <c r="BF1143" s="175">
        <f t="shared" si="326"/>
        <v>1</v>
      </c>
      <c r="BG1143" s="175">
        <f t="shared" si="327"/>
        <v>1</v>
      </c>
      <c r="BH1143" s="175">
        <f t="shared" si="324"/>
        <v>1</v>
      </c>
      <c r="BI1143" s="175">
        <f t="shared" si="324"/>
        <v>1</v>
      </c>
      <c r="BJ1143" s="175">
        <f t="shared" si="324"/>
        <v>1</v>
      </c>
      <c r="BK1143" s="175">
        <f t="shared" si="321"/>
        <v>1</v>
      </c>
      <c r="BL1143" s="175">
        <f t="shared" si="322"/>
        <v>1</v>
      </c>
      <c r="BM1143" s="175">
        <f t="shared" si="323"/>
        <v>1</v>
      </c>
    </row>
    <row r="1144" spans="1:65" x14ac:dyDescent="0.35">
      <c r="A1144" s="173" t="s">
        <v>81</v>
      </c>
      <c r="B1144" s="173" t="str">
        <v>DPS</v>
      </c>
      <c r="C1144" s="173" t="str">
        <v>NEW CT0 HSI PS</v>
      </c>
      <c r="D1144" s="173" t="str">
        <v>SSL</v>
      </c>
      <c r="E1144" s="173" t="str">
        <v>SULBAGSEL</v>
      </c>
      <c r="F1144" s="174">
        <v>0</v>
      </c>
      <c r="G1144" s="174">
        <v>0</v>
      </c>
      <c r="H1144" s="174">
        <v>0</v>
      </c>
      <c r="I1144" s="174">
        <v>0</v>
      </c>
      <c r="J1144" s="174">
        <v>0</v>
      </c>
      <c r="K1144" s="174">
        <v>0</v>
      </c>
      <c r="L1144" s="174">
        <v>1</v>
      </c>
      <c r="M1144" s="174">
        <v>2</v>
      </c>
      <c r="N1144" s="174">
        <v>2</v>
      </c>
      <c r="O1144" s="174">
        <v>3</v>
      </c>
      <c r="P1144" s="174">
        <v>4</v>
      </c>
      <c r="Q1144" s="174">
        <v>4</v>
      </c>
      <c r="R1144" s="174">
        <v>10</v>
      </c>
      <c r="S1144" s="174">
        <v>23</v>
      </c>
      <c r="T1144" s="174">
        <v>61</v>
      </c>
      <c r="U1144" s="174">
        <v>109</v>
      </c>
      <c r="V1144" s="174">
        <v>131</v>
      </c>
      <c r="W1144" s="174">
        <v>131</v>
      </c>
      <c r="X1144" s="174">
        <v>131</v>
      </c>
      <c r="Y1144" s="174">
        <v>131</v>
      </c>
      <c r="Z1144" s="174">
        <v>131</v>
      </c>
      <c r="AA1144" s="174">
        <v>131</v>
      </c>
      <c r="AB1144" s="174">
        <v>131</v>
      </c>
      <c r="AC1144" s="174">
        <v>131</v>
      </c>
      <c r="AD1144" s="174">
        <v>0</v>
      </c>
      <c r="AE1144" s="174">
        <v>0</v>
      </c>
      <c r="AF1144" s="174">
        <v>0</v>
      </c>
      <c r="AG1144" s="174">
        <v>0</v>
      </c>
      <c r="AH1144" s="174">
        <v>0</v>
      </c>
      <c r="AI1144" s="174">
        <v>0</v>
      </c>
      <c r="AJ1144" s="174">
        <v>1</v>
      </c>
      <c r="AK1144" s="174">
        <v>1</v>
      </c>
      <c r="AL1144" s="174">
        <v>0</v>
      </c>
      <c r="AM1144" s="174">
        <v>1</v>
      </c>
      <c r="AN1144" s="174">
        <v>1</v>
      </c>
      <c r="AO1144" s="174">
        <v>0</v>
      </c>
      <c r="AP1144" s="174">
        <v>10</v>
      </c>
      <c r="AQ1144" s="174">
        <v>13</v>
      </c>
      <c r="AR1144" s="174">
        <v>38</v>
      </c>
      <c r="AS1144" s="174">
        <v>48</v>
      </c>
      <c r="AT1144" s="174">
        <v>22</v>
      </c>
      <c r="AU1144" s="174">
        <v>0</v>
      </c>
      <c r="AV1144" s="174">
        <v>0</v>
      </c>
      <c r="AW1144" s="174">
        <v>0</v>
      </c>
      <c r="AX1144" s="174">
        <v>0</v>
      </c>
      <c r="AY1144" s="174">
        <v>0</v>
      </c>
      <c r="AZ1144" s="174">
        <v>0</v>
      </c>
      <c r="BA1144" s="174">
        <v>0</v>
      </c>
      <c r="BB1144" s="175">
        <f t="shared" si="318"/>
        <v>1</v>
      </c>
      <c r="BC1144" s="175">
        <f t="shared" si="319"/>
        <v>1</v>
      </c>
      <c r="BD1144" s="175">
        <f t="shared" si="320"/>
        <v>1</v>
      </c>
      <c r="BE1144" s="175">
        <f t="shared" si="325"/>
        <v>1</v>
      </c>
      <c r="BF1144" s="175">
        <f t="shared" si="326"/>
        <v>1</v>
      </c>
      <c r="BG1144" s="175">
        <f t="shared" si="327"/>
        <v>1</v>
      </c>
      <c r="BH1144" s="175">
        <f t="shared" si="324"/>
        <v>131</v>
      </c>
      <c r="BI1144" s="175">
        <f t="shared" si="324"/>
        <v>65.5</v>
      </c>
      <c r="BJ1144" s="175">
        <f t="shared" si="324"/>
        <v>65.5</v>
      </c>
      <c r="BK1144" s="175">
        <f t="shared" si="321"/>
        <v>43.666666666666664</v>
      </c>
      <c r="BL1144" s="175">
        <f t="shared" si="322"/>
        <v>32.75</v>
      </c>
      <c r="BM1144" s="175">
        <f t="shared" si="323"/>
        <v>32.75</v>
      </c>
    </row>
    <row r="1145" spans="1:65" x14ac:dyDescent="0.35">
      <c r="A1145" s="173" t="s">
        <v>81</v>
      </c>
      <c r="B1145" s="173" t="str">
        <v>DPS</v>
      </c>
      <c r="C1145" s="173" t="str">
        <v>NEW CT0 HSI PS</v>
      </c>
      <c r="D1145" s="173" t="str">
        <v>SSL</v>
      </c>
      <c r="E1145" s="173" t="str">
        <v>SULBAGTENG</v>
      </c>
      <c r="F1145" s="174">
        <v>0</v>
      </c>
      <c r="G1145" s="174">
        <v>1</v>
      </c>
      <c r="H1145" s="174">
        <v>1</v>
      </c>
      <c r="I1145" s="174">
        <v>2</v>
      </c>
      <c r="J1145" s="174">
        <v>3</v>
      </c>
      <c r="K1145" s="174">
        <v>3</v>
      </c>
      <c r="L1145" s="174">
        <v>4</v>
      </c>
      <c r="M1145" s="174">
        <v>5</v>
      </c>
      <c r="N1145" s="174">
        <v>6</v>
      </c>
      <c r="O1145" s="174">
        <v>7</v>
      </c>
      <c r="P1145" s="174">
        <v>8</v>
      </c>
      <c r="Q1145" s="174">
        <v>9</v>
      </c>
      <c r="R1145" s="174">
        <v>0</v>
      </c>
      <c r="S1145" s="174">
        <v>4</v>
      </c>
      <c r="T1145" s="174">
        <v>8</v>
      </c>
      <c r="U1145" s="174">
        <v>26</v>
      </c>
      <c r="V1145" s="174">
        <v>32</v>
      </c>
      <c r="W1145" s="174">
        <v>32</v>
      </c>
      <c r="X1145" s="174">
        <v>32</v>
      </c>
      <c r="Y1145" s="174">
        <v>32</v>
      </c>
      <c r="Z1145" s="174">
        <v>32</v>
      </c>
      <c r="AA1145" s="174">
        <v>32</v>
      </c>
      <c r="AB1145" s="174">
        <v>32</v>
      </c>
      <c r="AC1145" s="174">
        <v>32</v>
      </c>
      <c r="AD1145" s="174">
        <v>0</v>
      </c>
      <c r="AE1145" s="174">
        <v>1</v>
      </c>
      <c r="AF1145" s="174">
        <v>0</v>
      </c>
      <c r="AG1145" s="174">
        <v>1</v>
      </c>
      <c r="AH1145" s="174">
        <v>1</v>
      </c>
      <c r="AI1145" s="174">
        <v>0</v>
      </c>
      <c r="AJ1145" s="174">
        <v>1</v>
      </c>
      <c r="AK1145" s="174">
        <v>1</v>
      </c>
      <c r="AL1145" s="174">
        <v>1</v>
      </c>
      <c r="AM1145" s="174">
        <v>1</v>
      </c>
      <c r="AN1145" s="174">
        <v>1</v>
      </c>
      <c r="AO1145" s="174">
        <v>1</v>
      </c>
      <c r="AP1145" s="174">
        <v>0</v>
      </c>
      <c r="AQ1145" s="174">
        <v>4</v>
      </c>
      <c r="AR1145" s="174">
        <v>4</v>
      </c>
      <c r="AS1145" s="174">
        <v>18</v>
      </c>
      <c r="AT1145" s="174">
        <v>6</v>
      </c>
      <c r="AU1145" s="174">
        <v>0</v>
      </c>
      <c r="AV1145" s="174">
        <v>0</v>
      </c>
      <c r="AW1145" s="174">
        <v>0</v>
      </c>
      <c r="AX1145" s="174">
        <v>0</v>
      </c>
      <c r="AY1145" s="174">
        <v>0</v>
      </c>
      <c r="AZ1145" s="174">
        <v>0</v>
      </c>
      <c r="BA1145" s="174">
        <v>0</v>
      </c>
      <c r="BB1145" s="175">
        <f t="shared" si="318"/>
        <v>1</v>
      </c>
      <c r="BC1145" s="175">
        <f t="shared" si="319"/>
        <v>4</v>
      </c>
      <c r="BD1145" s="175">
        <f t="shared" si="320"/>
        <v>8</v>
      </c>
      <c r="BE1145" s="175">
        <f t="shared" si="325"/>
        <v>13</v>
      </c>
      <c r="BF1145" s="175">
        <f t="shared" si="326"/>
        <v>10.666666666666666</v>
      </c>
      <c r="BG1145" s="175">
        <f t="shared" si="327"/>
        <v>10.666666666666666</v>
      </c>
      <c r="BH1145" s="175">
        <f t="shared" si="324"/>
        <v>8</v>
      </c>
      <c r="BI1145" s="175">
        <f t="shared" si="324"/>
        <v>6.4</v>
      </c>
      <c r="BJ1145" s="175">
        <f t="shared" si="324"/>
        <v>5.333333333333333</v>
      </c>
      <c r="BK1145" s="175">
        <f t="shared" si="321"/>
        <v>4.5714285714285712</v>
      </c>
      <c r="BL1145" s="175">
        <f t="shared" si="322"/>
        <v>4</v>
      </c>
      <c r="BM1145" s="175">
        <f t="shared" si="323"/>
        <v>3.5555555555555554</v>
      </c>
    </row>
    <row r="1146" spans="1:65" x14ac:dyDescent="0.35">
      <c r="A1146" s="173" t="s">
        <v>81</v>
      </c>
      <c r="B1146" s="173" t="str">
        <v>DPS</v>
      </c>
      <c r="C1146" s="173" t="str">
        <v>NEW CT0 HSI PS</v>
      </c>
      <c r="D1146" s="173" t="str">
        <v>SSL</v>
      </c>
      <c r="E1146" s="173" t="str">
        <v>SUMALUT</v>
      </c>
      <c r="F1146" s="174">
        <v>0</v>
      </c>
      <c r="G1146" s="174">
        <v>3</v>
      </c>
      <c r="H1146" s="174">
        <v>5</v>
      </c>
      <c r="I1146" s="174">
        <v>8</v>
      </c>
      <c r="J1146" s="174">
        <v>11</v>
      </c>
      <c r="K1146" s="174">
        <v>13</v>
      </c>
      <c r="L1146" s="174">
        <v>16</v>
      </c>
      <c r="M1146" s="174">
        <v>19</v>
      </c>
      <c r="N1146" s="174">
        <v>22</v>
      </c>
      <c r="O1146" s="174">
        <v>25</v>
      </c>
      <c r="P1146" s="174">
        <v>29</v>
      </c>
      <c r="Q1146" s="174">
        <v>32</v>
      </c>
      <c r="R1146" s="174">
        <v>11</v>
      </c>
      <c r="S1146" s="174">
        <v>20</v>
      </c>
      <c r="T1146" s="174">
        <v>30</v>
      </c>
      <c r="U1146" s="174">
        <v>46</v>
      </c>
      <c r="V1146" s="174">
        <v>57</v>
      </c>
      <c r="W1146" s="174">
        <v>57</v>
      </c>
      <c r="X1146" s="174">
        <v>57</v>
      </c>
      <c r="Y1146" s="174">
        <v>57</v>
      </c>
      <c r="Z1146" s="174">
        <v>57</v>
      </c>
      <c r="AA1146" s="174">
        <v>57</v>
      </c>
      <c r="AB1146" s="174">
        <v>57</v>
      </c>
      <c r="AC1146" s="174">
        <v>57</v>
      </c>
      <c r="AD1146" s="174">
        <v>0</v>
      </c>
      <c r="AE1146" s="174">
        <v>3</v>
      </c>
      <c r="AF1146" s="174">
        <v>2</v>
      </c>
      <c r="AG1146" s="174">
        <v>3</v>
      </c>
      <c r="AH1146" s="174">
        <v>3</v>
      </c>
      <c r="AI1146" s="174">
        <v>2</v>
      </c>
      <c r="AJ1146" s="174">
        <v>3</v>
      </c>
      <c r="AK1146" s="174">
        <v>3</v>
      </c>
      <c r="AL1146" s="174">
        <v>3</v>
      </c>
      <c r="AM1146" s="174">
        <v>3</v>
      </c>
      <c r="AN1146" s="174">
        <v>4</v>
      </c>
      <c r="AO1146" s="174">
        <v>3</v>
      </c>
      <c r="AP1146" s="174">
        <v>11</v>
      </c>
      <c r="AQ1146" s="174">
        <v>9</v>
      </c>
      <c r="AR1146" s="174">
        <v>10</v>
      </c>
      <c r="AS1146" s="174">
        <v>16</v>
      </c>
      <c r="AT1146" s="174">
        <v>11</v>
      </c>
      <c r="AU1146" s="174">
        <v>0</v>
      </c>
      <c r="AV1146" s="174">
        <v>0</v>
      </c>
      <c r="AW1146" s="174">
        <v>0</v>
      </c>
      <c r="AX1146" s="174">
        <v>0</v>
      </c>
      <c r="AY1146" s="174">
        <v>0</v>
      </c>
      <c r="AZ1146" s="174">
        <v>0</v>
      </c>
      <c r="BA1146" s="174">
        <v>0</v>
      </c>
      <c r="BB1146" s="175">
        <f t="shared" si="318"/>
        <v>1</v>
      </c>
      <c r="BC1146" s="175">
        <f t="shared" si="319"/>
        <v>6.666666666666667</v>
      </c>
      <c r="BD1146" s="175">
        <f t="shared" si="320"/>
        <v>6</v>
      </c>
      <c r="BE1146" s="175">
        <f t="shared" si="325"/>
        <v>5.75</v>
      </c>
      <c r="BF1146" s="175">
        <f t="shared" si="326"/>
        <v>5.1818181818181817</v>
      </c>
      <c r="BG1146" s="175">
        <f t="shared" si="327"/>
        <v>4.384615384615385</v>
      </c>
      <c r="BH1146" s="175">
        <f t="shared" si="324"/>
        <v>3.5625</v>
      </c>
      <c r="BI1146" s="175">
        <f t="shared" si="324"/>
        <v>3</v>
      </c>
      <c r="BJ1146" s="175">
        <f t="shared" si="324"/>
        <v>2.5909090909090908</v>
      </c>
      <c r="BK1146" s="175">
        <f t="shared" si="321"/>
        <v>2.2799999999999998</v>
      </c>
      <c r="BL1146" s="175">
        <f t="shared" si="322"/>
        <v>1.9655172413793103</v>
      </c>
      <c r="BM1146" s="175">
        <f t="shared" si="323"/>
        <v>1.78125</v>
      </c>
    </row>
    <row r="1147" spans="1:65" x14ac:dyDescent="0.35">
      <c r="A1147" s="170" t="s">
        <v>81</v>
      </c>
      <c r="B1147" s="170" t="str">
        <v>DPS</v>
      </c>
      <c r="C1147" s="170" t="str">
        <v>NEW CT0 WMS PS</v>
      </c>
      <c r="D1147" s="170" t="str">
        <v>AP</v>
      </c>
      <c r="E1147" s="170" t="str">
        <v>TR5</v>
      </c>
      <c r="F1147" s="171">
        <v>0</v>
      </c>
      <c r="G1147" s="171">
        <v>0</v>
      </c>
      <c r="H1147" s="171">
        <v>0</v>
      </c>
      <c r="I1147" s="171">
        <v>0</v>
      </c>
      <c r="J1147" s="171">
        <v>0</v>
      </c>
      <c r="K1147" s="171">
        <v>0</v>
      </c>
      <c r="L1147" s="171">
        <v>0</v>
      </c>
      <c r="M1147" s="171">
        <v>0</v>
      </c>
      <c r="N1147" s="171">
        <v>0</v>
      </c>
      <c r="O1147" s="171">
        <v>0</v>
      </c>
      <c r="P1147" s="171">
        <v>0</v>
      </c>
      <c r="Q1147" s="171">
        <v>0</v>
      </c>
      <c r="R1147" s="171">
        <v>0</v>
      </c>
      <c r="S1147" s="171">
        <v>14</v>
      </c>
      <c r="T1147" s="171">
        <v>14</v>
      </c>
      <c r="U1147" s="171">
        <v>14</v>
      </c>
      <c r="V1147" s="171">
        <v>14</v>
      </c>
      <c r="W1147" s="171">
        <v>14</v>
      </c>
      <c r="X1147" s="171">
        <v>14</v>
      </c>
      <c r="Y1147" s="171">
        <v>14</v>
      </c>
      <c r="Z1147" s="171">
        <v>14</v>
      </c>
      <c r="AA1147" s="171">
        <v>14</v>
      </c>
      <c r="AB1147" s="171">
        <v>14</v>
      </c>
      <c r="AC1147" s="171">
        <v>14</v>
      </c>
      <c r="AD1147" s="171">
        <v>0</v>
      </c>
      <c r="AE1147" s="171">
        <v>0</v>
      </c>
      <c r="AF1147" s="171">
        <v>0</v>
      </c>
      <c r="AG1147" s="171">
        <v>0</v>
      </c>
      <c r="AH1147" s="171">
        <v>0</v>
      </c>
      <c r="AI1147" s="171">
        <v>0</v>
      </c>
      <c r="AJ1147" s="171">
        <v>0</v>
      </c>
      <c r="AK1147" s="171">
        <v>0</v>
      </c>
      <c r="AL1147" s="171">
        <v>0</v>
      </c>
      <c r="AM1147" s="171">
        <v>0</v>
      </c>
      <c r="AN1147" s="171">
        <v>0</v>
      </c>
      <c r="AO1147" s="171">
        <v>0</v>
      </c>
      <c r="AP1147" s="171">
        <v>0</v>
      </c>
      <c r="AQ1147" s="171">
        <v>0</v>
      </c>
      <c r="AR1147" s="171">
        <v>0</v>
      </c>
      <c r="AS1147" s="171">
        <v>0</v>
      </c>
      <c r="AT1147" s="171">
        <v>0</v>
      </c>
      <c r="AU1147" s="171">
        <v>0</v>
      </c>
      <c r="AV1147" s="171">
        <v>0</v>
      </c>
      <c r="AW1147" s="171">
        <v>0</v>
      </c>
      <c r="AX1147" s="171">
        <v>0</v>
      </c>
      <c r="AY1147" s="171">
        <v>0</v>
      </c>
      <c r="AZ1147" s="171">
        <v>0</v>
      </c>
      <c r="BA1147" s="171">
        <v>0</v>
      </c>
      <c r="BB1147" s="172">
        <f t="shared" si="318"/>
        <v>1</v>
      </c>
      <c r="BC1147" s="172">
        <f t="shared" si="319"/>
        <v>1</v>
      </c>
      <c r="BD1147" s="172">
        <f t="shared" si="320"/>
        <v>1</v>
      </c>
      <c r="BE1147" s="172">
        <f t="shared" si="325"/>
        <v>1</v>
      </c>
      <c r="BF1147" s="172">
        <f t="shared" si="326"/>
        <v>1</v>
      </c>
      <c r="BG1147" s="172">
        <f t="shared" si="327"/>
        <v>1</v>
      </c>
      <c r="BH1147" s="172">
        <f t="shared" si="324"/>
        <v>1</v>
      </c>
      <c r="BI1147" s="172">
        <f t="shared" si="324"/>
        <v>1</v>
      </c>
      <c r="BJ1147" s="172">
        <f t="shared" si="324"/>
        <v>1</v>
      </c>
      <c r="BK1147" s="172">
        <f t="shared" si="321"/>
        <v>1</v>
      </c>
      <c r="BL1147" s="172">
        <f t="shared" si="322"/>
        <v>1</v>
      </c>
      <c r="BM1147" s="172">
        <f t="shared" si="323"/>
        <v>1</v>
      </c>
    </row>
    <row r="1148" spans="1:65" x14ac:dyDescent="0.35">
      <c r="A1148" s="173" t="s">
        <v>81</v>
      </c>
      <c r="B1148" s="173" t="str">
        <v>DPS</v>
      </c>
      <c r="C1148" s="173" t="str">
        <v>NEW CT0 WMS PS</v>
      </c>
      <c r="D1148" s="173" t="str">
        <v>AP</v>
      </c>
      <c r="E1148" s="173" t="str">
        <v>PAPUA</v>
      </c>
      <c r="F1148" s="174">
        <v>0</v>
      </c>
      <c r="G1148" s="174">
        <v>0</v>
      </c>
      <c r="H1148" s="174">
        <v>0</v>
      </c>
      <c r="I1148" s="174">
        <v>0</v>
      </c>
      <c r="J1148" s="174">
        <v>0</v>
      </c>
      <c r="K1148" s="174">
        <v>0</v>
      </c>
      <c r="L1148" s="174">
        <v>0</v>
      </c>
      <c r="M1148" s="174">
        <v>0</v>
      </c>
      <c r="N1148" s="174">
        <v>0</v>
      </c>
      <c r="O1148" s="174">
        <v>0</v>
      </c>
      <c r="P1148" s="174">
        <v>0</v>
      </c>
      <c r="Q1148" s="174">
        <v>0</v>
      </c>
      <c r="R1148" s="174">
        <v>0</v>
      </c>
      <c r="S1148" s="174">
        <v>0</v>
      </c>
      <c r="T1148" s="174">
        <v>0</v>
      </c>
      <c r="U1148" s="174">
        <v>0</v>
      </c>
      <c r="V1148" s="174">
        <v>0</v>
      </c>
      <c r="W1148" s="174">
        <v>0</v>
      </c>
      <c r="X1148" s="174">
        <v>0</v>
      </c>
      <c r="Y1148" s="174">
        <v>0</v>
      </c>
      <c r="Z1148" s="174">
        <v>0</v>
      </c>
      <c r="AA1148" s="174">
        <v>0</v>
      </c>
      <c r="AB1148" s="174">
        <v>0</v>
      </c>
      <c r="AC1148" s="174">
        <v>0</v>
      </c>
      <c r="AD1148" s="174">
        <v>0</v>
      </c>
      <c r="AE1148" s="174">
        <v>0</v>
      </c>
      <c r="AF1148" s="174">
        <v>0</v>
      </c>
      <c r="AG1148" s="174">
        <v>0</v>
      </c>
      <c r="AH1148" s="174">
        <v>0</v>
      </c>
      <c r="AI1148" s="174">
        <v>0</v>
      </c>
      <c r="AJ1148" s="174">
        <v>0</v>
      </c>
      <c r="AK1148" s="174">
        <v>0</v>
      </c>
      <c r="AL1148" s="174">
        <v>0</v>
      </c>
      <c r="AM1148" s="174">
        <v>0</v>
      </c>
      <c r="AN1148" s="174">
        <v>0</v>
      </c>
      <c r="AO1148" s="174">
        <v>0</v>
      </c>
      <c r="AP1148" s="174">
        <v>0</v>
      </c>
      <c r="AQ1148" s="174">
        <v>0</v>
      </c>
      <c r="AR1148" s="174">
        <v>0</v>
      </c>
      <c r="AS1148" s="174">
        <v>0</v>
      </c>
      <c r="AT1148" s="174">
        <v>0</v>
      </c>
      <c r="AU1148" s="174">
        <v>0</v>
      </c>
      <c r="AV1148" s="174">
        <v>0</v>
      </c>
      <c r="AW1148" s="174">
        <v>0</v>
      </c>
      <c r="AX1148" s="174">
        <v>0</v>
      </c>
      <c r="AY1148" s="174">
        <v>0</v>
      </c>
      <c r="AZ1148" s="174">
        <v>0</v>
      </c>
      <c r="BA1148" s="174">
        <v>0</v>
      </c>
      <c r="BB1148" s="175">
        <f t="shared" si="318"/>
        <v>1</v>
      </c>
      <c r="BC1148" s="175">
        <f t="shared" si="319"/>
        <v>1</v>
      </c>
      <c r="BD1148" s="175">
        <f t="shared" si="320"/>
        <v>1</v>
      </c>
      <c r="BE1148" s="175">
        <f t="shared" si="325"/>
        <v>1</v>
      </c>
      <c r="BF1148" s="175">
        <f t="shared" si="326"/>
        <v>1</v>
      </c>
      <c r="BG1148" s="175">
        <f t="shared" si="327"/>
        <v>1</v>
      </c>
      <c r="BH1148" s="175">
        <f t="shared" si="324"/>
        <v>1</v>
      </c>
      <c r="BI1148" s="175">
        <f t="shared" si="324"/>
        <v>1</v>
      </c>
      <c r="BJ1148" s="175">
        <f t="shared" si="324"/>
        <v>1</v>
      </c>
      <c r="BK1148" s="175">
        <f t="shared" si="321"/>
        <v>1</v>
      </c>
      <c r="BL1148" s="175">
        <f t="shared" si="322"/>
        <v>1</v>
      </c>
      <c r="BM1148" s="175">
        <f t="shared" si="323"/>
        <v>1</v>
      </c>
    </row>
    <row r="1149" spans="1:65" x14ac:dyDescent="0.35">
      <c r="A1149" s="173" t="s">
        <v>81</v>
      </c>
      <c r="B1149" s="173" t="str">
        <v>DPS</v>
      </c>
      <c r="C1149" s="173" t="str">
        <v>NEW CT0 WMS PS</v>
      </c>
      <c r="D1149" s="173" t="str">
        <v>AP</v>
      </c>
      <c r="E1149" s="173" t="str">
        <v>PAPUA BARAT</v>
      </c>
      <c r="F1149" s="174">
        <v>0</v>
      </c>
      <c r="G1149" s="174">
        <v>0</v>
      </c>
      <c r="H1149" s="174">
        <v>0</v>
      </c>
      <c r="I1149" s="174">
        <v>0</v>
      </c>
      <c r="J1149" s="174">
        <v>0</v>
      </c>
      <c r="K1149" s="174">
        <v>0</v>
      </c>
      <c r="L1149" s="174">
        <v>0</v>
      </c>
      <c r="M1149" s="174">
        <v>0</v>
      </c>
      <c r="N1149" s="174">
        <v>0</v>
      </c>
      <c r="O1149" s="174">
        <v>0</v>
      </c>
      <c r="P1149" s="174">
        <v>0</v>
      </c>
      <c r="Q1149" s="174">
        <v>0</v>
      </c>
      <c r="R1149" s="174">
        <v>0</v>
      </c>
      <c r="S1149" s="174">
        <v>0</v>
      </c>
      <c r="T1149" s="174">
        <v>0</v>
      </c>
      <c r="U1149" s="174">
        <v>0</v>
      </c>
      <c r="V1149" s="174">
        <v>0</v>
      </c>
      <c r="W1149" s="174">
        <v>0</v>
      </c>
      <c r="X1149" s="174">
        <v>0</v>
      </c>
      <c r="Y1149" s="174">
        <v>0</v>
      </c>
      <c r="Z1149" s="174">
        <v>0</v>
      </c>
      <c r="AA1149" s="174">
        <v>0</v>
      </c>
      <c r="AB1149" s="174">
        <v>0</v>
      </c>
      <c r="AC1149" s="174">
        <v>0</v>
      </c>
      <c r="AD1149" s="174">
        <v>0</v>
      </c>
      <c r="AE1149" s="174">
        <v>0</v>
      </c>
      <c r="AF1149" s="174">
        <v>0</v>
      </c>
      <c r="AG1149" s="174">
        <v>0</v>
      </c>
      <c r="AH1149" s="174">
        <v>0</v>
      </c>
      <c r="AI1149" s="174">
        <v>0</v>
      </c>
      <c r="AJ1149" s="174">
        <v>0</v>
      </c>
      <c r="AK1149" s="174">
        <v>0</v>
      </c>
      <c r="AL1149" s="174">
        <v>0</v>
      </c>
      <c r="AM1149" s="174">
        <v>0</v>
      </c>
      <c r="AN1149" s="174">
        <v>0</v>
      </c>
      <c r="AO1149" s="174">
        <v>0</v>
      </c>
      <c r="AP1149" s="174">
        <v>0</v>
      </c>
      <c r="AQ1149" s="174">
        <v>0</v>
      </c>
      <c r="AR1149" s="174">
        <v>0</v>
      </c>
      <c r="AS1149" s="174">
        <v>0</v>
      </c>
      <c r="AT1149" s="174">
        <v>0</v>
      </c>
      <c r="AU1149" s="174">
        <v>0</v>
      </c>
      <c r="AV1149" s="174">
        <v>0</v>
      </c>
      <c r="AW1149" s="174">
        <v>0</v>
      </c>
      <c r="AX1149" s="174">
        <v>0</v>
      </c>
      <c r="AY1149" s="174">
        <v>0</v>
      </c>
      <c r="AZ1149" s="174">
        <v>0</v>
      </c>
      <c r="BA1149" s="174">
        <v>0</v>
      </c>
      <c r="BB1149" s="175">
        <f t="shared" si="318"/>
        <v>1</v>
      </c>
      <c r="BC1149" s="175">
        <f t="shared" si="319"/>
        <v>1</v>
      </c>
      <c r="BD1149" s="175">
        <f t="shared" si="320"/>
        <v>1</v>
      </c>
      <c r="BE1149" s="175">
        <f t="shared" si="325"/>
        <v>1</v>
      </c>
      <c r="BF1149" s="175">
        <f t="shared" si="326"/>
        <v>1</v>
      </c>
      <c r="BG1149" s="175">
        <f t="shared" si="327"/>
        <v>1</v>
      </c>
      <c r="BH1149" s="175">
        <f t="shared" si="324"/>
        <v>1</v>
      </c>
      <c r="BI1149" s="175">
        <f t="shared" si="324"/>
        <v>1</v>
      </c>
      <c r="BJ1149" s="175">
        <f t="shared" si="324"/>
        <v>1</v>
      </c>
      <c r="BK1149" s="175">
        <f t="shared" si="321"/>
        <v>1</v>
      </c>
      <c r="BL1149" s="175">
        <f t="shared" si="322"/>
        <v>1</v>
      </c>
      <c r="BM1149" s="175">
        <f t="shared" si="323"/>
        <v>1</v>
      </c>
    </row>
    <row r="1150" spans="1:65" x14ac:dyDescent="0.35">
      <c r="A1150" s="173" t="s">
        <v>81</v>
      </c>
      <c r="B1150" s="173" t="str">
        <v>DPS</v>
      </c>
      <c r="C1150" s="173" t="str">
        <v>NEW CT0 WMS PS</v>
      </c>
      <c r="D1150" s="173" t="str">
        <v>AP</v>
      </c>
      <c r="E1150" s="173" t="str">
        <v>SULBAGSEL</v>
      </c>
      <c r="F1150" s="174">
        <v>0</v>
      </c>
      <c r="G1150" s="174">
        <v>0</v>
      </c>
      <c r="H1150" s="174">
        <v>0</v>
      </c>
      <c r="I1150" s="174">
        <v>0</v>
      </c>
      <c r="J1150" s="174">
        <v>0</v>
      </c>
      <c r="K1150" s="174">
        <v>0</v>
      </c>
      <c r="L1150" s="174">
        <v>0</v>
      </c>
      <c r="M1150" s="174">
        <v>0</v>
      </c>
      <c r="N1150" s="174">
        <v>0</v>
      </c>
      <c r="O1150" s="174">
        <v>0</v>
      </c>
      <c r="P1150" s="174">
        <v>0</v>
      </c>
      <c r="Q1150" s="174">
        <v>0</v>
      </c>
      <c r="R1150" s="174">
        <v>0</v>
      </c>
      <c r="S1150" s="174">
        <v>0</v>
      </c>
      <c r="T1150" s="174">
        <v>0</v>
      </c>
      <c r="U1150" s="174">
        <v>0</v>
      </c>
      <c r="V1150" s="174">
        <v>0</v>
      </c>
      <c r="W1150" s="174">
        <v>0</v>
      </c>
      <c r="X1150" s="174">
        <v>0</v>
      </c>
      <c r="Y1150" s="174">
        <v>0</v>
      </c>
      <c r="Z1150" s="174">
        <v>0</v>
      </c>
      <c r="AA1150" s="174">
        <v>0</v>
      </c>
      <c r="AB1150" s="174">
        <v>0</v>
      </c>
      <c r="AC1150" s="174">
        <v>0</v>
      </c>
      <c r="AD1150" s="174">
        <v>0</v>
      </c>
      <c r="AE1150" s="174">
        <v>0</v>
      </c>
      <c r="AF1150" s="174">
        <v>0</v>
      </c>
      <c r="AG1150" s="174">
        <v>0</v>
      </c>
      <c r="AH1150" s="174">
        <v>0</v>
      </c>
      <c r="AI1150" s="174">
        <v>0</v>
      </c>
      <c r="AJ1150" s="174">
        <v>0</v>
      </c>
      <c r="AK1150" s="174">
        <v>0</v>
      </c>
      <c r="AL1150" s="174">
        <v>0</v>
      </c>
      <c r="AM1150" s="174">
        <v>0</v>
      </c>
      <c r="AN1150" s="174">
        <v>0</v>
      </c>
      <c r="AO1150" s="174">
        <v>0</v>
      </c>
      <c r="AP1150" s="174">
        <v>0</v>
      </c>
      <c r="AQ1150" s="174">
        <v>0</v>
      </c>
      <c r="AR1150" s="174">
        <v>0</v>
      </c>
      <c r="AS1150" s="174">
        <v>0</v>
      </c>
      <c r="AT1150" s="174">
        <v>0</v>
      </c>
      <c r="AU1150" s="174">
        <v>0</v>
      </c>
      <c r="AV1150" s="174">
        <v>0</v>
      </c>
      <c r="AW1150" s="174">
        <v>0</v>
      </c>
      <c r="AX1150" s="174">
        <v>0</v>
      </c>
      <c r="AY1150" s="174">
        <v>0</v>
      </c>
      <c r="AZ1150" s="174">
        <v>0</v>
      </c>
      <c r="BA1150" s="174">
        <v>0</v>
      </c>
      <c r="BB1150" s="175">
        <f t="shared" si="318"/>
        <v>1</v>
      </c>
      <c r="BC1150" s="175">
        <f t="shared" si="319"/>
        <v>1</v>
      </c>
      <c r="BD1150" s="175">
        <f t="shared" si="320"/>
        <v>1</v>
      </c>
      <c r="BE1150" s="175">
        <f t="shared" si="325"/>
        <v>1</v>
      </c>
      <c r="BF1150" s="175">
        <f t="shared" si="326"/>
        <v>1</v>
      </c>
      <c r="BG1150" s="175">
        <f t="shared" si="327"/>
        <v>1</v>
      </c>
      <c r="BH1150" s="175">
        <f t="shared" si="324"/>
        <v>1</v>
      </c>
      <c r="BI1150" s="175">
        <f t="shared" si="324"/>
        <v>1</v>
      </c>
      <c r="BJ1150" s="175">
        <f t="shared" si="324"/>
        <v>1</v>
      </c>
      <c r="BK1150" s="175">
        <f t="shared" si="321"/>
        <v>1</v>
      </c>
      <c r="BL1150" s="175">
        <f t="shared" si="322"/>
        <v>1</v>
      </c>
      <c r="BM1150" s="175">
        <f t="shared" si="323"/>
        <v>1</v>
      </c>
    </row>
    <row r="1151" spans="1:65" x14ac:dyDescent="0.35">
      <c r="A1151" s="173" t="s">
        <v>81</v>
      </c>
      <c r="B1151" s="173" t="str">
        <v>DPS</v>
      </c>
      <c r="C1151" s="173" t="str">
        <v>NEW CT0 WMS PS</v>
      </c>
      <c r="D1151" s="173" t="str">
        <v>AP</v>
      </c>
      <c r="E1151" s="173" t="str">
        <v>SULBAGTENG</v>
      </c>
      <c r="F1151" s="174">
        <v>0</v>
      </c>
      <c r="G1151" s="174">
        <v>0</v>
      </c>
      <c r="H1151" s="174">
        <v>0</v>
      </c>
      <c r="I1151" s="174">
        <v>0</v>
      </c>
      <c r="J1151" s="174">
        <v>0</v>
      </c>
      <c r="K1151" s="174">
        <v>0</v>
      </c>
      <c r="L1151" s="174">
        <v>0</v>
      </c>
      <c r="M1151" s="174">
        <v>0</v>
      </c>
      <c r="N1151" s="174">
        <v>0</v>
      </c>
      <c r="O1151" s="174">
        <v>0</v>
      </c>
      <c r="P1151" s="174">
        <v>0</v>
      </c>
      <c r="Q1151" s="174">
        <v>0</v>
      </c>
      <c r="R1151" s="174">
        <v>0</v>
      </c>
      <c r="S1151" s="174">
        <v>14</v>
      </c>
      <c r="T1151" s="174">
        <v>14</v>
      </c>
      <c r="U1151" s="174">
        <v>14</v>
      </c>
      <c r="V1151" s="174">
        <v>14</v>
      </c>
      <c r="W1151" s="174">
        <v>14</v>
      </c>
      <c r="X1151" s="174">
        <v>14</v>
      </c>
      <c r="Y1151" s="174">
        <v>14</v>
      </c>
      <c r="Z1151" s="174">
        <v>14</v>
      </c>
      <c r="AA1151" s="174">
        <v>14</v>
      </c>
      <c r="AB1151" s="174">
        <v>14</v>
      </c>
      <c r="AC1151" s="174">
        <v>14</v>
      </c>
      <c r="AD1151" s="174">
        <v>0</v>
      </c>
      <c r="AE1151" s="174">
        <v>0</v>
      </c>
      <c r="AF1151" s="174">
        <v>0</v>
      </c>
      <c r="AG1151" s="174">
        <v>0</v>
      </c>
      <c r="AH1151" s="174">
        <v>0</v>
      </c>
      <c r="AI1151" s="174">
        <v>0</v>
      </c>
      <c r="AJ1151" s="174">
        <v>0</v>
      </c>
      <c r="AK1151" s="174">
        <v>0</v>
      </c>
      <c r="AL1151" s="174">
        <v>0</v>
      </c>
      <c r="AM1151" s="174">
        <v>0</v>
      </c>
      <c r="AN1151" s="174">
        <v>0</v>
      </c>
      <c r="AO1151" s="174">
        <v>0</v>
      </c>
      <c r="AP1151" s="174">
        <v>0</v>
      </c>
      <c r="AQ1151" s="174">
        <v>0</v>
      </c>
      <c r="AR1151" s="174">
        <v>0</v>
      </c>
      <c r="AS1151" s="174">
        <v>0</v>
      </c>
      <c r="AT1151" s="174">
        <v>0</v>
      </c>
      <c r="AU1151" s="174">
        <v>0</v>
      </c>
      <c r="AV1151" s="174">
        <v>0</v>
      </c>
      <c r="AW1151" s="174">
        <v>0</v>
      </c>
      <c r="AX1151" s="174">
        <v>0</v>
      </c>
      <c r="AY1151" s="174">
        <v>0</v>
      </c>
      <c r="AZ1151" s="174">
        <v>0</v>
      </c>
      <c r="BA1151" s="174">
        <v>0</v>
      </c>
      <c r="BB1151" s="175">
        <f t="shared" si="318"/>
        <v>1</v>
      </c>
      <c r="BC1151" s="175">
        <f t="shared" si="319"/>
        <v>1</v>
      </c>
      <c r="BD1151" s="175">
        <f t="shared" si="320"/>
        <v>1</v>
      </c>
      <c r="BE1151" s="175">
        <f t="shared" si="325"/>
        <v>1</v>
      </c>
      <c r="BF1151" s="175">
        <f t="shared" si="326"/>
        <v>1</v>
      </c>
      <c r="BG1151" s="175">
        <f t="shared" si="327"/>
        <v>1</v>
      </c>
      <c r="BH1151" s="175">
        <f t="shared" si="324"/>
        <v>1</v>
      </c>
      <c r="BI1151" s="175">
        <f t="shared" si="324"/>
        <v>1</v>
      </c>
      <c r="BJ1151" s="175">
        <f t="shared" si="324"/>
        <v>1</v>
      </c>
      <c r="BK1151" s="175">
        <f t="shared" si="321"/>
        <v>1</v>
      </c>
      <c r="BL1151" s="175">
        <f t="shared" si="322"/>
        <v>1</v>
      </c>
      <c r="BM1151" s="175">
        <f t="shared" si="323"/>
        <v>1</v>
      </c>
    </row>
    <row r="1152" spans="1:65" x14ac:dyDescent="0.35">
      <c r="A1152" s="173" t="s">
        <v>81</v>
      </c>
      <c r="B1152" s="173" t="str">
        <v>DPS</v>
      </c>
      <c r="C1152" s="173" t="str">
        <v>NEW CT0 WMS PS</v>
      </c>
      <c r="D1152" s="173" t="str">
        <v>AP</v>
      </c>
      <c r="E1152" s="173" t="str">
        <v>SUMALUT</v>
      </c>
      <c r="F1152" s="174">
        <v>0</v>
      </c>
      <c r="G1152" s="174">
        <v>0</v>
      </c>
      <c r="H1152" s="174">
        <v>0</v>
      </c>
      <c r="I1152" s="174">
        <v>0</v>
      </c>
      <c r="J1152" s="174">
        <v>0</v>
      </c>
      <c r="K1152" s="174">
        <v>0</v>
      </c>
      <c r="L1152" s="174">
        <v>0</v>
      </c>
      <c r="M1152" s="174">
        <v>0</v>
      </c>
      <c r="N1152" s="174">
        <v>0</v>
      </c>
      <c r="O1152" s="174">
        <v>0</v>
      </c>
      <c r="P1152" s="174">
        <v>0</v>
      </c>
      <c r="Q1152" s="174">
        <v>0</v>
      </c>
      <c r="R1152" s="174">
        <v>0</v>
      </c>
      <c r="S1152" s="174">
        <v>0</v>
      </c>
      <c r="T1152" s="174">
        <v>0</v>
      </c>
      <c r="U1152" s="174">
        <v>0</v>
      </c>
      <c r="V1152" s="174">
        <v>0</v>
      </c>
      <c r="W1152" s="174">
        <v>0</v>
      </c>
      <c r="X1152" s="174">
        <v>0</v>
      </c>
      <c r="Y1152" s="174">
        <v>0</v>
      </c>
      <c r="Z1152" s="174">
        <v>0</v>
      </c>
      <c r="AA1152" s="174">
        <v>0</v>
      </c>
      <c r="AB1152" s="174">
        <v>0</v>
      </c>
      <c r="AC1152" s="174">
        <v>0</v>
      </c>
      <c r="AD1152" s="174">
        <v>0</v>
      </c>
      <c r="AE1152" s="174">
        <v>0</v>
      </c>
      <c r="AF1152" s="174">
        <v>0</v>
      </c>
      <c r="AG1152" s="174">
        <v>0</v>
      </c>
      <c r="AH1152" s="174">
        <v>0</v>
      </c>
      <c r="AI1152" s="174">
        <v>0</v>
      </c>
      <c r="AJ1152" s="174">
        <v>0</v>
      </c>
      <c r="AK1152" s="174">
        <v>0</v>
      </c>
      <c r="AL1152" s="174">
        <v>0</v>
      </c>
      <c r="AM1152" s="174">
        <v>0</v>
      </c>
      <c r="AN1152" s="174">
        <v>0</v>
      </c>
      <c r="AO1152" s="174">
        <v>0</v>
      </c>
      <c r="AP1152" s="174">
        <v>0</v>
      </c>
      <c r="AQ1152" s="174">
        <v>0</v>
      </c>
      <c r="AR1152" s="174">
        <v>0</v>
      </c>
      <c r="AS1152" s="174">
        <v>0</v>
      </c>
      <c r="AT1152" s="174">
        <v>0</v>
      </c>
      <c r="AU1152" s="174">
        <v>0</v>
      </c>
      <c r="AV1152" s="174">
        <v>0</v>
      </c>
      <c r="AW1152" s="174">
        <v>0</v>
      </c>
      <c r="AX1152" s="174">
        <v>0</v>
      </c>
      <c r="AY1152" s="174">
        <v>0</v>
      </c>
      <c r="AZ1152" s="174">
        <v>0</v>
      </c>
      <c r="BA1152" s="174">
        <v>0</v>
      </c>
      <c r="BB1152" s="175">
        <f t="shared" si="318"/>
        <v>1</v>
      </c>
      <c r="BC1152" s="175">
        <f t="shared" si="319"/>
        <v>1</v>
      </c>
      <c r="BD1152" s="175">
        <f t="shared" si="320"/>
        <v>1</v>
      </c>
      <c r="BE1152" s="175">
        <f t="shared" si="325"/>
        <v>1</v>
      </c>
      <c r="BF1152" s="175">
        <f t="shared" si="326"/>
        <v>1</v>
      </c>
      <c r="BG1152" s="175">
        <f t="shared" si="327"/>
        <v>1</v>
      </c>
      <c r="BH1152" s="175">
        <f t="shared" si="324"/>
        <v>1</v>
      </c>
      <c r="BI1152" s="175">
        <f t="shared" si="324"/>
        <v>1</v>
      </c>
      <c r="BJ1152" s="175">
        <f t="shared" si="324"/>
        <v>1</v>
      </c>
      <c r="BK1152" s="175">
        <f t="shared" si="321"/>
        <v>1</v>
      </c>
      <c r="BL1152" s="175">
        <f t="shared" si="322"/>
        <v>1</v>
      </c>
      <c r="BM1152" s="175">
        <f t="shared" si="323"/>
        <v>1</v>
      </c>
    </row>
    <row r="1153" spans="1:65" x14ac:dyDescent="0.35">
      <c r="A1153" s="170" t="s">
        <v>81</v>
      </c>
      <c r="B1153" s="170" t="str">
        <v>DPS</v>
      </c>
      <c r="C1153" s="170" t="str">
        <v>CHURN Wireline PS</v>
      </c>
      <c r="D1153" s="170" t="str">
        <v>SSL</v>
      </c>
      <c r="E1153" s="170" t="str">
        <v>TR5</v>
      </c>
      <c r="F1153" s="171">
        <v>0</v>
      </c>
      <c r="G1153" s="171">
        <v>6</v>
      </c>
      <c r="H1153" s="171">
        <v>10</v>
      </c>
      <c r="I1153" s="171">
        <v>16</v>
      </c>
      <c r="J1153" s="171">
        <v>22</v>
      </c>
      <c r="K1153" s="171">
        <v>26</v>
      </c>
      <c r="L1153" s="171">
        <v>32</v>
      </c>
      <c r="M1153" s="171">
        <v>38</v>
      </c>
      <c r="N1153" s="171">
        <v>44</v>
      </c>
      <c r="O1153" s="171">
        <v>50</v>
      </c>
      <c r="P1153" s="171">
        <v>58</v>
      </c>
      <c r="Q1153" s="171">
        <v>64</v>
      </c>
      <c r="R1153" s="171">
        <v>0</v>
      </c>
      <c r="S1153" s="171">
        <v>0</v>
      </c>
      <c r="T1153" s="171">
        <v>0</v>
      </c>
      <c r="U1153" s="171">
        <v>0</v>
      </c>
      <c r="V1153" s="171">
        <v>0</v>
      </c>
      <c r="W1153" s="171">
        <v>0</v>
      </c>
      <c r="X1153" s="171">
        <v>0</v>
      </c>
      <c r="Y1153" s="171">
        <v>0</v>
      </c>
      <c r="Z1153" s="171">
        <v>0</v>
      </c>
      <c r="AA1153" s="171">
        <v>0</v>
      </c>
      <c r="AB1153" s="171">
        <v>0</v>
      </c>
      <c r="AC1153" s="171">
        <v>0</v>
      </c>
      <c r="AD1153" s="171">
        <v>0</v>
      </c>
      <c r="AE1153" s="171">
        <v>6</v>
      </c>
      <c r="AF1153" s="171">
        <v>4</v>
      </c>
      <c r="AG1153" s="171">
        <v>6</v>
      </c>
      <c r="AH1153" s="171">
        <v>6</v>
      </c>
      <c r="AI1153" s="171">
        <v>4</v>
      </c>
      <c r="AJ1153" s="171">
        <v>6</v>
      </c>
      <c r="AK1153" s="171">
        <v>6</v>
      </c>
      <c r="AL1153" s="171">
        <v>6</v>
      </c>
      <c r="AM1153" s="171">
        <v>6</v>
      </c>
      <c r="AN1153" s="171">
        <v>8</v>
      </c>
      <c r="AO1153" s="171">
        <v>6</v>
      </c>
      <c r="AP1153" s="171">
        <v>0</v>
      </c>
      <c r="AQ1153" s="171">
        <v>0</v>
      </c>
      <c r="AR1153" s="171">
        <v>0</v>
      </c>
      <c r="AS1153" s="171">
        <v>0</v>
      </c>
      <c r="AT1153" s="171">
        <v>0</v>
      </c>
      <c r="AU1153" s="171">
        <v>0</v>
      </c>
      <c r="AV1153" s="171">
        <v>0</v>
      </c>
      <c r="AW1153" s="171">
        <v>0</v>
      </c>
      <c r="AX1153" s="171">
        <v>0</v>
      </c>
      <c r="AY1153" s="171">
        <v>0</v>
      </c>
      <c r="AZ1153" s="171">
        <v>0</v>
      </c>
      <c r="BA1153" s="171">
        <v>0</v>
      </c>
      <c r="BB1153" s="172">
        <f t="shared" si="318"/>
        <v>1</v>
      </c>
      <c r="BC1153" s="172">
        <f t="shared" si="319"/>
        <v>0</v>
      </c>
      <c r="BD1153" s="172">
        <f t="shared" si="320"/>
        <v>0</v>
      </c>
      <c r="BE1153" s="172">
        <f t="shared" si="325"/>
        <v>0</v>
      </c>
      <c r="BF1153" s="172">
        <f t="shared" si="326"/>
        <v>0</v>
      </c>
      <c r="BG1153" s="172">
        <f t="shared" si="327"/>
        <v>0</v>
      </c>
      <c r="BH1153" s="172">
        <f t="shared" si="324"/>
        <v>0</v>
      </c>
      <c r="BI1153" s="172">
        <f t="shared" si="324"/>
        <v>0</v>
      </c>
      <c r="BJ1153" s="172">
        <f t="shared" si="324"/>
        <v>0</v>
      </c>
      <c r="BK1153" s="172">
        <f t="shared" si="321"/>
        <v>0</v>
      </c>
      <c r="BL1153" s="172">
        <f t="shared" si="322"/>
        <v>0</v>
      </c>
      <c r="BM1153" s="172">
        <f t="shared" si="323"/>
        <v>0</v>
      </c>
    </row>
    <row r="1154" spans="1:65" x14ac:dyDescent="0.35">
      <c r="A1154" s="173" t="s">
        <v>81</v>
      </c>
      <c r="B1154" s="173" t="str">
        <v>DPS</v>
      </c>
      <c r="C1154" s="173" t="str">
        <v>CHURN Wireline PS</v>
      </c>
      <c r="D1154" s="173" t="str">
        <v>SSL</v>
      </c>
      <c r="E1154" s="173" t="str">
        <v>PAPUA</v>
      </c>
      <c r="F1154" s="174">
        <v>0</v>
      </c>
      <c r="G1154" s="174">
        <v>0</v>
      </c>
      <c r="H1154" s="174">
        <v>0</v>
      </c>
      <c r="I1154" s="174">
        <v>0</v>
      </c>
      <c r="J1154" s="174">
        <v>0</v>
      </c>
      <c r="K1154" s="174">
        <v>0</v>
      </c>
      <c r="L1154" s="174">
        <v>0</v>
      </c>
      <c r="M1154" s="174">
        <v>0</v>
      </c>
      <c r="N1154" s="174">
        <v>0</v>
      </c>
      <c r="O1154" s="174">
        <v>0</v>
      </c>
      <c r="P1154" s="174">
        <v>0</v>
      </c>
      <c r="Q1154" s="174">
        <v>0</v>
      </c>
      <c r="R1154" s="174">
        <v>0</v>
      </c>
      <c r="S1154" s="174">
        <v>0</v>
      </c>
      <c r="T1154" s="174">
        <v>0</v>
      </c>
      <c r="U1154" s="174">
        <v>0</v>
      </c>
      <c r="V1154" s="174">
        <v>0</v>
      </c>
      <c r="W1154" s="174">
        <v>0</v>
      </c>
      <c r="X1154" s="174">
        <v>0</v>
      </c>
      <c r="Y1154" s="174">
        <v>0</v>
      </c>
      <c r="Z1154" s="174">
        <v>0</v>
      </c>
      <c r="AA1154" s="174">
        <v>0</v>
      </c>
      <c r="AB1154" s="174">
        <v>0</v>
      </c>
      <c r="AC1154" s="174">
        <v>0</v>
      </c>
      <c r="AD1154" s="174">
        <v>0</v>
      </c>
      <c r="AE1154" s="174">
        <v>0</v>
      </c>
      <c r="AF1154" s="174">
        <v>0</v>
      </c>
      <c r="AG1154" s="174">
        <v>0</v>
      </c>
      <c r="AH1154" s="174">
        <v>0</v>
      </c>
      <c r="AI1154" s="174">
        <v>0</v>
      </c>
      <c r="AJ1154" s="174">
        <v>0</v>
      </c>
      <c r="AK1154" s="174">
        <v>0</v>
      </c>
      <c r="AL1154" s="174">
        <v>0</v>
      </c>
      <c r="AM1154" s="174">
        <v>0</v>
      </c>
      <c r="AN1154" s="174">
        <v>0</v>
      </c>
      <c r="AO1154" s="174">
        <v>0</v>
      </c>
      <c r="AP1154" s="174">
        <v>0</v>
      </c>
      <c r="AQ1154" s="174">
        <v>0</v>
      </c>
      <c r="AR1154" s="174">
        <v>0</v>
      </c>
      <c r="AS1154" s="174">
        <v>0</v>
      </c>
      <c r="AT1154" s="174">
        <v>0</v>
      </c>
      <c r="AU1154" s="174">
        <v>0</v>
      </c>
      <c r="AV1154" s="174">
        <v>0</v>
      </c>
      <c r="AW1154" s="174">
        <v>0</v>
      </c>
      <c r="AX1154" s="174">
        <v>0</v>
      </c>
      <c r="AY1154" s="174">
        <v>0</v>
      </c>
      <c r="AZ1154" s="174">
        <v>0</v>
      </c>
      <c r="BA1154" s="174">
        <v>0</v>
      </c>
      <c r="BB1154" s="175">
        <f t="shared" si="318"/>
        <v>1</v>
      </c>
      <c r="BC1154" s="175">
        <f t="shared" si="319"/>
        <v>1</v>
      </c>
      <c r="BD1154" s="175">
        <f t="shared" si="320"/>
        <v>1</v>
      </c>
      <c r="BE1154" s="175">
        <f t="shared" si="325"/>
        <v>1</v>
      </c>
      <c r="BF1154" s="175">
        <f t="shared" si="326"/>
        <v>1</v>
      </c>
      <c r="BG1154" s="175">
        <f t="shared" si="327"/>
        <v>1</v>
      </c>
      <c r="BH1154" s="175">
        <f t="shared" si="324"/>
        <v>1</v>
      </c>
      <c r="BI1154" s="175">
        <f t="shared" si="324"/>
        <v>1</v>
      </c>
      <c r="BJ1154" s="175">
        <f t="shared" si="324"/>
        <v>1</v>
      </c>
      <c r="BK1154" s="175">
        <f t="shared" si="321"/>
        <v>1</v>
      </c>
      <c r="BL1154" s="175">
        <f t="shared" si="322"/>
        <v>1</v>
      </c>
      <c r="BM1154" s="175">
        <f t="shared" si="323"/>
        <v>1</v>
      </c>
    </row>
    <row r="1155" spans="1:65" x14ac:dyDescent="0.35">
      <c r="A1155" s="173" t="s">
        <v>81</v>
      </c>
      <c r="B1155" s="173" t="str">
        <v>DPS</v>
      </c>
      <c r="C1155" s="173" t="str">
        <v>CHURN Wireline PS</v>
      </c>
      <c r="D1155" s="173" t="str">
        <v>SSL</v>
      </c>
      <c r="E1155" s="173" t="str">
        <v>PAPUA BARAT</v>
      </c>
      <c r="F1155" s="174">
        <v>0</v>
      </c>
      <c r="G1155" s="174">
        <v>0</v>
      </c>
      <c r="H1155" s="174">
        <v>0</v>
      </c>
      <c r="I1155" s="174">
        <v>0</v>
      </c>
      <c r="J1155" s="174">
        <v>0</v>
      </c>
      <c r="K1155" s="174">
        <v>0</v>
      </c>
      <c r="L1155" s="174">
        <v>0</v>
      </c>
      <c r="M1155" s="174">
        <v>0</v>
      </c>
      <c r="N1155" s="174">
        <v>0</v>
      </c>
      <c r="O1155" s="174">
        <v>0</v>
      </c>
      <c r="P1155" s="174">
        <v>0</v>
      </c>
      <c r="Q1155" s="174">
        <v>0</v>
      </c>
      <c r="R1155" s="174">
        <v>0</v>
      </c>
      <c r="S1155" s="174">
        <v>0</v>
      </c>
      <c r="T1155" s="174">
        <v>0</v>
      </c>
      <c r="U1155" s="174">
        <v>0</v>
      </c>
      <c r="V1155" s="174">
        <v>0</v>
      </c>
      <c r="W1155" s="174">
        <v>0</v>
      </c>
      <c r="X1155" s="174">
        <v>0</v>
      </c>
      <c r="Y1155" s="174">
        <v>0</v>
      </c>
      <c r="Z1155" s="174">
        <v>0</v>
      </c>
      <c r="AA1155" s="174">
        <v>0</v>
      </c>
      <c r="AB1155" s="174">
        <v>0</v>
      </c>
      <c r="AC1155" s="174">
        <v>0</v>
      </c>
      <c r="AD1155" s="174">
        <v>0</v>
      </c>
      <c r="AE1155" s="174">
        <v>0</v>
      </c>
      <c r="AF1155" s="174">
        <v>0</v>
      </c>
      <c r="AG1155" s="174">
        <v>0</v>
      </c>
      <c r="AH1155" s="174">
        <v>0</v>
      </c>
      <c r="AI1155" s="174">
        <v>0</v>
      </c>
      <c r="AJ1155" s="174">
        <v>0</v>
      </c>
      <c r="AK1155" s="174">
        <v>0</v>
      </c>
      <c r="AL1155" s="174">
        <v>0</v>
      </c>
      <c r="AM1155" s="174">
        <v>0</v>
      </c>
      <c r="AN1155" s="174">
        <v>0</v>
      </c>
      <c r="AO1155" s="174">
        <v>0</v>
      </c>
      <c r="AP1155" s="174">
        <v>0</v>
      </c>
      <c r="AQ1155" s="174">
        <v>0</v>
      </c>
      <c r="AR1155" s="174">
        <v>0</v>
      </c>
      <c r="AS1155" s="174">
        <v>0</v>
      </c>
      <c r="AT1155" s="174">
        <v>0</v>
      </c>
      <c r="AU1155" s="174">
        <v>0</v>
      </c>
      <c r="AV1155" s="174">
        <v>0</v>
      </c>
      <c r="AW1155" s="174">
        <v>0</v>
      </c>
      <c r="AX1155" s="174">
        <v>0</v>
      </c>
      <c r="AY1155" s="174">
        <v>0</v>
      </c>
      <c r="AZ1155" s="174">
        <v>0</v>
      </c>
      <c r="BA1155" s="174">
        <v>0</v>
      </c>
      <c r="BB1155" s="175">
        <f t="shared" ref="BB1155:BJ1196" si="328">IF(F1155=0,1,(R1155/F1155))</f>
        <v>1</v>
      </c>
      <c r="BC1155" s="175">
        <f t="shared" si="328"/>
        <v>1</v>
      </c>
      <c r="BD1155" s="175">
        <f t="shared" si="328"/>
        <v>1</v>
      </c>
      <c r="BE1155" s="175">
        <f t="shared" si="328"/>
        <v>1</v>
      </c>
      <c r="BF1155" s="175">
        <f t="shared" si="328"/>
        <v>1</v>
      </c>
      <c r="BG1155" s="175">
        <f t="shared" si="328"/>
        <v>1</v>
      </c>
      <c r="BH1155" s="175">
        <f t="shared" si="324"/>
        <v>1</v>
      </c>
      <c r="BI1155" s="175">
        <f t="shared" si="324"/>
        <v>1</v>
      </c>
      <c r="BJ1155" s="175">
        <f t="shared" si="324"/>
        <v>1</v>
      </c>
      <c r="BK1155" s="175">
        <f t="shared" si="321"/>
        <v>1</v>
      </c>
      <c r="BL1155" s="175">
        <f t="shared" si="322"/>
        <v>1</v>
      </c>
      <c r="BM1155" s="175">
        <f t="shared" si="323"/>
        <v>1</v>
      </c>
    </row>
    <row r="1156" spans="1:65" x14ac:dyDescent="0.35">
      <c r="A1156" s="173" t="s">
        <v>81</v>
      </c>
      <c r="B1156" s="173" t="str">
        <v>DPS</v>
      </c>
      <c r="C1156" s="173" t="str">
        <v>CHURN Wireline PS</v>
      </c>
      <c r="D1156" s="173" t="str">
        <v>SSL</v>
      </c>
      <c r="E1156" s="173" t="str">
        <v>SULBAGSEL</v>
      </c>
      <c r="F1156" s="174">
        <v>0</v>
      </c>
      <c r="G1156" s="174">
        <v>0</v>
      </c>
      <c r="H1156" s="174">
        <v>2</v>
      </c>
      <c r="I1156" s="174">
        <v>2</v>
      </c>
      <c r="J1156" s="174">
        <v>2</v>
      </c>
      <c r="K1156" s="174">
        <v>4</v>
      </c>
      <c r="L1156" s="174">
        <v>4</v>
      </c>
      <c r="M1156" s="174">
        <v>4</v>
      </c>
      <c r="N1156" s="174">
        <v>4</v>
      </c>
      <c r="O1156" s="174">
        <v>4</v>
      </c>
      <c r="P1156" s="174">
        <v>6</v>
      </c>
      <c r="Q1156" s="174">
        <v>6</v>
      </c>
      <c r="R1156" s="174">
        <v>0</v>
      </c>
      <c r="S1156" s="174">
        <v>0</v>
      </c>
      <c r="T1156" s="174">
        <v>0</v>
      </c>
      <c r="U1156" s="174">
        <v>0</v>
      </c>
      <c r="V1156" s="174">
        <v>0</v>
      </c>
      <c r="W1156" s="174">
        <v>0</v>
      </c>
      <c r="X1156" s="174">
        <v>0</v>
      </c>
      <c r="Y1156" s="174">
        <v>0</v>
      </c>
      <c r="Z1156" s="174">
        <v>0</v>
      </c>
      <c r="AA1156" s="174">
        <v>0</v>
      </c>
      <c r="AB1156" s="174">
        <v>0</v>
      </c>
      <c r="AC1156" s="174">
        <v>0</v>
      </c>
      <c r="AD1156" s="174">
        <v>0</v>
      </c>
      <c r="AE1156" s="174">
        <v>0</v>
      </c>
      <c r="AF1156" s="174">
        <v>2</v>
      </c>
      <c r="AG1156" s="174">
        <v>0</v>
      </c>
      <c r="AH1156" s="174">
        <v>0</v>
      </c>
      <c r="AI1156" s="174">
        <v>2</v>
      </c>
      <c r="AJ1156" s="174">
        <v>0</v>
      </c>
      <c r="AK1156" s="174">
        <v>0</v>
      </c>
      <c r="AL1156" s="174">
        <v>0</v>
      </c>
      <c r="AM1156" s="174">
        <v>0</v>
      </c>
      <c r="AN1156" s="174">
        <v>2</v>
      </c>
      <c r="AO1156" s="174">
        <v>0</v>
      </c>
      <c r="AP1156" s="174">
        <v>0</v>
      </c>
      <c r="AQ1156" s="174">
        <v>0</v>
      </c>
      <c r="AR1156" s="174">
        <v>0</v>
      </c>
      <c r="AS1156" s="174">
        <v>0</v>
      </c>
      <c r="AT1156" s="174">
        <v>0</v>
      </c>
      <c r="AU1156" s="174">
        <v>0</v>
      </c>
      <c r="AV1156" s="174">
        <v>0</v>
      </c>
      <c r="AW1156" s="174">
        <v>0</v>
      </c>
      <c r="AX1156" s="174">
        <v>0</v>
      </c>
      <c r="AY1156" s="174">
        <v>0</v>
      </c>
      <c r="AZ1156" s="174">
        <v>0</v>
      </c>
      <c r="BA1156" s="174">
        <v>0</v>
      </c>
      <c r="BB1156" s="175">
        <f t="shared" si="328"/>
        <v>1</v>
      </c>
      <c r="BC1156" s="175">
        <f t="shared" si="328"/>
        <v>1</v>
      </c>
      <c r="BD1156" s="175">
        <f t="shared" si="328"/>
        <v>0</v>
      </c>
      <c r="BE1156" s="175">
        <f t="shared" si="328"/>
        <v>0</v>
      </c>
      <c r="BF1156" s="175">
        <f t="shared" si="328"/>
        <v>0</v>
      </c>
      <c r="BG1156" s="175">
        <f t="shared" si="328"/>
        <v>0</v>
      </c>
      <c r="BH1156" s="175">
        <f t="shared" si="324"/>
        <v>0</v>
      </c>
      <c r="BI1156" s="175">
        <f t="shared" si="324"/>
        <v>0</v>
      </c>
      <c r="BJ1156" s="175">
        <f t="shared" si="324"/>
        <v>0</v>
      </c>
      <c r="BK1156" s="175">
        <f t="shared" si="321"/>
        <v>0</v>
      </c>
      <c r="BL1156" s="175">
        <f t="shared" si="322"/>
        <v>0</v>
      </c>
      <c r="BM1156" s="175">
        <f t="shared" si="323"/>
        <v>0</v>
      </c>
    </row>
    <row r="1157" spans="1:65" x14ac:dyDescent="0.35">
      <c r="A1157" s="173" t="s">
        <v>81</v>
      </c>
      <c r="B1157" s="173" t="str">
        <v>DPS</v>
      </c>
      <c r="C1157" s="173" t="str">
        <v>CHURN Wireline PS</v>
      </c>
      <c r="D1157" s="173" t="str">
        <v>SSL</v>
      </c>
      <c r="E1157" s="173" t="str">
        <v>SULBAGTENG</v>
      </c>
      <c r="F1157" s="174">
        <v>0</v>
      </c>
      <c r="G1157" s="174">
        <v>2</v>
      </c>
      <c r="H1157" s="174">
        <v>2</v>
      </c>
      <c r="I1157" s="174">
        <v>4</v>
      </c>
      <c r="J1157" s="174">
        <v>6</v>
      </c>
      <c r="K1157" s="174">
        <v>6</v>
      </c>
      <c r="L1157" s="174">
        <v>8</v>
      </c>
      <c r="M1157" s="174">
        <v>10</v>
      </c>
      <c r="N1157" s="174">
        <v>12</v>
      </c>
      <c r="O1157" s="174">
        <v>14</v>
      </c>
      <c r="P1157" s="174">
        <v>16</v>
      </c>
      <c r="Q1157" s="174">
        <v>18</v>
      </c>
      <c r="R1157" s="174">
        <v>0</v>
      </c>
      <c r="S1157" s="174">
        <v>0</v>
      </c>
      <c r="T1157" s="174">
        <v>0</v>
      </c>
      <c r="U1157" s="174">
        <v>0</v>
      </c>
      <c r="V1157" s="174">
        <v>0</v>
      </c>
      <c r="W1157" s="174">
        <v>0</v>
      </c>
      <c r="X1157" s="174">
        <v>0</v>
      </c>
      <c r="Y1157" s="174">
        <v>0</v>
      </c>
      <c r="Z1157" s="174">
        <v>0</v>
      </c>
      <c r="AA1157" s="174">
        <v>0</v>
      </c>
      <c r="AB1157" s="174">
        <v>0</v>
      </c>
      <c r="AC1157" s="174">
        <v>0</v>
      </c>
      <c r="AD1157" s="174">
        <v>0</v>
      </c>
      <c r="AE1157" s="174">
        <v>2</v>
      </c>
      <c r="AF1157" s="174">
        <v>0</v>
      </c>
      <c r="AG1157" s="174">
        <v>2</v>
      </c>
      <c r="AH1157" s="174">
        <v>2</v>
      </c>
      <c r="AI1157" s="174">
        <v>0</v>
      </c>
      <c r="AJ1157" s="174">
        <v>2</v>
      </c>
      <c r="AK1157" s="174">
        <v>2</v>
      </c>
      <c r="AL1157" s="174">
        <v>2</v>
      </c>
      <c r="AM1157" s="174">
        <v>2</v>
      </c>
      <c r="AN1157" s="174">
        <v>2</v>
      </c>
      <c r="AO1157" s="174">
        <v>2</v>
      </c>
      <c r="AP1157" s="174">
        <v>0</v>
      </c>
      <c r="AQ1157" s="174">
        <v>0</v>
      </c>
      <c r="AR1157" s="174">
        <v>0</v>
      </c>
      <c r="AS1157" s="174">
        <v>0</v>
      </c>
      <c r="AT1157" s="174">
        <v>0</v>
      </c>
      <c r="AU1157" s="174">
        <v>0</v>
      </c>
      <c r="AV1157" s="174">
        <v>0</v>
      </c>
      <c r="AW1157" s="174">
        <v>0</v>
      </c>
      <c r="AX1157" s="174">
        <v>0</v>
      </c>
      <c r="AY1157" s="174">
        <v>0</v>
      </c>
      <c r="AZ1157" s="174">
        <v>0</v>
      </c>
      <c r="BA1157" s="174">
        <v>0</v>
      </c>
      <c r="BB1157" s="175">
        <f t="shared" si="328"/>
        <v>1</v>
      </c>
      <c r="BC1157" s="175">
        <f t="shared" si="328"/>
        <v>0</v>
      </c>
      <c r="BD1157" s="175">
        <f t="shared" si="328"/>
        <v>0</v>
      </c>
      <c r="BE1157" s="175">
        <f t="shared" si="328"/>
        <v>0</v>
      </c>
      <c r="BF1157" s="175">
        <f t="shared" si="328"/>
        <v>0</v>
      </c>
      <c r="BG1157" s="175">
        <f t="shared" si="328"/>
        <v>0</v>
      </c>
      <c r="BH1157" s="175">
        <f t="shared" si="324"/>
        <v>0</v>
      </c>
      <c r="BI1157" s="175">
        <f t="shared" si="324"/>
        <v>0</v>
      </c>
      <c r="BJ1157" s="175">
        <f t="shared" si="324"/>
        <v>0</v>
      </c>
      <c r="BK1157" s="175">
        <f t="shared" si="321"/>
        <v>0</v>
      </c>
      <c r="BL1157" s="175">
        <f t="shared" si="322"/>
        <v>0</v>
      </c>
      <c r="BM1157" s="175">
        <f t="shared" si="323"/>
        <v>0</v>
      </c>
    </row>
    <row r="1158" spans="1:65" x14ac:dyDescent="0.35">
      <c r="A1158" s="173" t="s">
        <v>81</v>
      </c>
      <c r="B1158" s="173" t="str">
        <v>DPS</v>
      </c>
      <c r="C1158" s="173" t="str">
        <v>CHURN Wireline PS</v>
      </c>
      <c r="D1158" s="173" t="str">
        <v>SSL</v>
      </c>
      <c r="E1158" s="173" t="str">
        <v>SUMALUT</v>
      </c>
      <c r="F1158" s="174">
        <v>0</v>
      </c>
      <c r="G1158" s="174">
        <v>4</v>
      </c>
      <c r="H1158" s="174">
        <v>6</v>
      </c>
      <c r="I1158" s="174">
        <v>10</v>
      </c>
      <c r="J1158" s="174">
        <v>14</v>
      </c>
      <c r="K1158" s="174">
        <v>16</v>
      </c>
      <c r="L1158" s="174">
        <v>20</v>
      </c>
      <c r="M1158" s="174">
        <v>24</v>
      </c>
      <c r="N1158" s="174">
        <v>28</v>
      </c>
      <c r="O1158" s="174">
        <v>32</v>
      </c>
      <c r="P1158" s="174">
        <v>36</v>
      </c>
      <c r="Q1158" s="174">
        <v>40</v>
      </c>
      <c r="R1158" s="174">
        <v>0</v>
      </c>
      <c r="S1158" s="174">
        <v>0</v>
      </c>
      <c r="T1158" s="174">
        <v>0</v>
      </c>
      <c r="U1158" s="174">
        <v>0</v>
      </c>
      <c r="V1158" s="174">
        <v>0</v>
      </c>
      <c r="W1158" s="174">
        <v>0</v>
      </c>
      <c r="X1158" s="174">
        <v>0</v>
      </c>
      <c r="Y1158" s="174">
        <v>0</v>
      </c>
      <c r="Z1158" s="174">
        <v>0</v>
      </c>
      <c r="AA1158" s="174">
        <v>0</v>
      </c>
      <c r="AB1158" s="174">
        <v>0</v>
      </c>
      <c r="AC1158" s="174">
        <v>0</v>
      </c>
      <c r="AD1158" s="174">
        <v>0</v>
      </c>
      <c r="AE1158" s="174">
        <v>4</v>
      </c>
      <c r="AF1158" s="174">
        <v>2</v>
      </c>
      <c r="AG1158" s="174">
        <v>4</v>
      </c>
      <c r="AH1158" s="174">
        <v>4</v>
      </c>
      <c r="AI1158" s="174">
        <v>2</v>
      </c>
      <c r="AJ1158" s="174">
        <v>4</v>
      </c>
      <c r="AK1158" s="174">
        <v>4</v>
      </c>
      <c r="AL1158" s="174">
        <v>4</v>
      </c>
      <c r="AM1158" s="174">
        <v>4</v>
      </c>
      <c r="AN1158" s="174">
        <v>4</v>
      </c>
      <c r="AO1158" s="174">
        <v>4</v>
      </c>
      <c r="AP1158" s="174">
        <v>0</v>
      </c>
      <c r="AQ1158" s="174">
        <v>0</v>
      </c>
      <c r="AR1158" s="174">
        <v>0</v>
      </c>
      <c r="AS1158" s="174">
        <v>0</v>
      </c>
      <c r="AT1158" s="174">
        <v>0</v>
      </c>
      <c r="AU1158" s="174">
        <v>0</v>
      </c>
      <c r="AV1158" s="174">
        <v>0</v>
      </c>
      <c r="AW1158" s="174">
        <v>0</v>
      </c>
      <c r="AX1158" s="174">
        <v>0</v>
      </c>
      <c r="AY1158" s="174">
        <v>0</v>
      </c>
      <c r="AZ1158" s="174">
        <v>0</v>
      </c>
      <c r="BA1158" s="174">
        <v>0</v>
      </c>
      <c r="BB1158" s="175">
        <f t="shared" si="328"/>
        <v>1</v>
      </c>
      <c r="BC1158" s="175">
        <f t="shared" si="328"/>
        <v>0</v>
      </c>
      <c r="BD1158" s="175">
        <f t="shared" si="328"/>
        <v>0</v>
      </c>
      <c r="BE1158" s="175">
        <f t="shared" si="328"/>
        <v>0</v>
      </c>
      <c r="BF1158" s="175">
        <f t="shared" si="328"/>
        <v>0</v>
      </c>
      <c r="BG1158" s="175">
        <f t="shared" si="328"/>
        <v>0</v>
      </c>
      <c r="BH1158" s="175">
        <f t="shared" si="324"/>
        <v>0</v>
      </c>
      <c r="BI1158" s="175">
        <f t="shared" si="324"/>
        <v>0</v>
      </c>
      <c r="BJ1158" s="175">
        <f t="shared" si="324"/>
        <v>0</v>
      </c>
      <c r="BK1158" s="175">
        <f t="shared" si="321"/>
        <v>0</v>
      </c>
      <c r="BL1158" s="175">
        <f t="shared" si="322"/>
        <v>0</v>
      </c>
      <c r="BM1158" s="175">
        <f t="shared" si="323"/>
        <v>0</v>
      </c>
    </row>
    <row r="1159" spans="1:65" x14ac:dyDescent="0.35">
      <c r="A1159" s="170" t="s">
        <v>81</v>
      </c>
      <c r="B1159" s="170" t="str">
        <v>DPS</v>
      </c>
      <c r="C1159" s="170" t="str">
        <v>CHURN HSI PS</v>
      </c>
      <c r="D1159" s="170" t="str">
        <v>SSL</v>
      </c>
      <c r="E1159" s="170" t="str">
        <v>TR5</v>
      </c>
      <c r="F1159" s="171">
        <v>0</v>
      </c>
      <c r="G1159" s="171">
        <v>1</v>
      </c>
      <c r="H1159" s="171">
        <v>2</v>
      </c>
      <c r="I1159" s="171">
        <v>3</v>
      </c>
      <c r="J1159" s="171">
        <v>4</v>
      </c>
      <c r="K1159" s="171">
        <v>5</v>
      </c>
      <c r="L1159" s="171">
        <v>6</v>
      </c>
      <c r="M1159" s="171">
        <v>7</v>
      </c>
      <c r="N1159" s="171">
        <v>8</v>
      </c>
      <c r="O1159" s="171">
        <v>9</v>
      </c>
      <c r="P1159" s="171">
        <v>11</v>
      </c>
      <c r="Q1159" s="171">
        <v>12</v>
      </c>
      <c r="R1159" s="171">
        <v>36</v>
      </c>
      <c r="S1159" s="171">
        <v>70</v>
      </c>
      <c r="T1159" s="171">
        <v>80</v>
      </c>
      <c r="U1159" s="171">
        <v>95</v>
      </c>
      <c r="V1159" s="171">
        <v>124</v>
      </c>
      <c r="W1159" s="171">
        <v>124</v>
      </c>
      <c r="X1159" s="171">
        <v>124</v>
      </c>
      <c r="Y1159" s="171">
        <v>124</v>
      </c>
      <c r="Z1159" s="171">
        <v>124</v>
      </c>
      <c r="AA1159" s="171">
        <v>124</v>
      </c>
      <c r="AB1159" s="171">
        <v>124</v>
      </c>
      <c r="AC1159" s="171">
        <v>124</v>
      </c>
      <c r="AD1159" s="171">
        <v>0</v>
      </c>
      <c r="AE1159" s="171">
        <v>1</v>
      </c>
      <c r="AF1159" s="171">
        <v>1</v>
      </c>
      <c r="AG1159" s="171">
        <v>1</v>
      </c>
      <c r="AH1159" s="171">
        <v>1</v>
      </c>
      <c r="AI1159" s="171">
        <v>1</v>
      </c>
      <c r="AJ1159" s="171">
        <v>1</v>
      </c>
      <c r="AK1159" s="171">
        <v>1</v>
      </c>
      <c r="AL1159" s="171">
        <v>1</v>
      </c>
      <c r="AM1159" s="171">
        <v>1</v>
      </c>
      <c r="AN1159" s="171">
        <v>2</v>
      </c>
      <c r="AO1159" s="171">
        <v>1</v>
      </c>
      <c r="AP1159" s="171">
        <v>36</v>
      </c>
      <c r="AQ1159" s="171">
        <v>34</v>
      </c>
      <c r="AR1159" s="171">
        <v>10</v>
      </c>
      <c r="AS1159" s="171">
        <v>15</v>
      </c>
      <c r="AT1159" s="171">
        <v>29</v>
      </c>
      <c r="AU1159" s="171">
        <v>0</v>
      </c>
      <c r="AV1159" s="171">
        <v>0</v>
      </c>
      <c r="AW1159" s="171">
        <v>0</v>
      </c>
      <c r="AX1159" s="171">
        <v>0</v>
      </c>
      <c r="AY1159" s="171">
        <v>0</v>
      </c>
      <c r="AZ1159" s="171">
        <v>0</v>
      </c>
      <c r="BA1159" s="171">
        <v>0</v>
      </c>
      <c r="BB1159" s="172">
        <f t="shared" si="328"/>
        <v>1</v>
      </c>
      <c r="BC1159" s="172">
        <f t="shared" si="328"/>
        <v>70</v>
      </c>
      <c r="BD1159" s="172">
        <f t="shared" si="328"/>
        <v>40</v>
      </c>
      <c r="BE1159" s="172">
        <f t="shared" si="328"/>
        <v>31.666666666666668</v>
      </c>
      <c r="BF1159" s="172">
        <f t="shared" si="328"/>
        <v>31</v>
      </c>
      <c r="BG1159" s="172">
        <f t="shared" si="328"/>
        <v>24.8</v>
      </c>
      <c r="BH1159" s="172">
        <f t="shared" si="324"/>
        <v>20.666666666666668</v>
      </c>
      <c r="BI1159" s="172">
        <f t="shared" si="324"/>
        <v>17.714285714285715</v>
      </c>
      <c r="BJ1159" s="172">
        <f t="shared" si="324"/>
        <v>15.5</v>
      </c>
      <c r="BK1159" s="172">
        <f t="shared" si="321"/>
        <v>13.777777777777779</v>
      </c>
      <c r="BL1159" s="172">
        <f t="shared" si="322"/>
        <v>11.272727272727273</v>
      </c>
      <c r="BM1159" s="172">
        <f t="shared" si="323"/>
        <v>10.333333333333334</v>
      </c>
    </row>
    <row r="1160" spans="1:65" x14ac:dyDescent="0.35">
      <c r="A1160" s="173" t="s">
        <v>81</v>
      </c>
      <c r="B1160" s="173" t="str">
        <v>DPS</v>
      </c>
      <c r="C1160" s="173" t="str">
        <v>CHURN HSI PS</v>
      </c>
      <c r="D1160" s="173" t="str">
        <v>SSL</v>
      </c>
      <c r="E1160" s="173" t="str">
        <v>PAPUA</v>
      </c>
      <c r="F1160" s="174">
        <v>0</v>
      </c>
      <c r="G1160" s="174">
        <v>0</v>
      </c>
      <c r="H1160" s="174">
        <v>0</v>
      </c>
      <c r="I1160" s="174">
        <v>0</v>
      </c>
      <c r="J1160" s="174">
        <v>0</v>
      </c>
      <c r="K1160" s="174">
        <v>0</v>
      </c>
      <c r="L1160" s="174">
        <v>0</v>
      </c>
      <c r="M1160" s="174">
        <v>0</v>
      </c>
      <c r="N1160" s="174">
        <v>0</v>
      </c>
      <c r="O1160" s="174">
        <v>0</v>
      </c>
      <c r="P1160" s="174">
        <v>0</v>
      </c>
      <c r="Q1160" s="174">
        <v>0</v>
      </c>
      <c r="R1160" s="174">
        <v>2</v>
      </c>
      <c r="S1160" s="174">
        <v>7</v>
      </c>
      <c r="T1160" s="174">
        <v>7</v>
      </c>
      <c r="U1160" s="174">
        <v>7</v>
      </c>
      <c r="V1160" s="174">
        <v>7</v>
      </c>
      <c r="W1160" s="174">
        <v>7</v>
      </c>
      <c r="X1160" s="174">
        <v>7</v>
      </c>
      <c r="Y1160" s="174">
        <v>7</v>
      </c>
      <c r="Z1160" s="174">
        <v>7</v>
      </c>
      <c r="AA1160" s="174">
        <v>7</v>
      </c>
      <c r="AB1160" s="174">
        <v>7</v>
      </c>
      <c r="AC1160" s="174">
        <v>7</v>
      </c>
      <c r="AD1160" s="174">
        <v>0</v>
      </c>
      <c r="AE1160" s="174">
        <v>0</v>
      </c>
      <c r="AF1160" s="174">
        <v>0</v>
      </c>
      <c r="AG1160" s="174">
        <v>0</v>
      </c>
      <c r="AH1160" s="174">
        <v>0</v>
      </c>
      <c r="AI1160" s="174">
        <v>0</v>
      </c>
      <c r="AJ1160" s="174">
        <v>0</v>
      </c>
      <c r="AK1160" s="174">
        <v>0</v>
      </c>
      <c r="AL1160" s="174">
        <v>0</v>
      </c>
      <c r="AM1160" s="174">
        <v>0</v>
      </c>
      <c r="AN1160" s="174">
        <v>0</v>
      </c>
      <c r="AO1160" s="174">
        <v>0</v>
      </c>
      <c r="AP1160" s="174">
        <v>2</v>
      </c>
      <c r="AQ1160" s="174">
        <v>5</v>
      </c>
      <c r="AR1160" s="174">
        <v>0</v>
      </c>
      <c r="AS1160" s="174">
        <v>0</v>
      </c>
      <c r="AT1160" s="174">
        <v>0</v>
      </c>
      <c r="AU1160" s="174">
        <v>0</v>
      </c>
      <c r="AV1160" s="174">
        <v>0</v>
      </c>
      <c r="AW1160" s="174">
        <v>0</v>
      </c>
      <c r="AX1160" s="174">
        <v>0</v>
      </c>
      <c r="AY1160" s="174">
        <v>0</v>
      </c>
      <c r="AZ1160" s="174">
        <v>0</v>
      </c>
      <c r="BA1160" s="174">
        <v>0</v>
      </c>
      <c r="BB1160" s="175">
        <f t="shared" si="328"/>
        <v>1</v>
      </c>
      <c r="BC1160" s="175">
        <f t="shared" si="328"/>
        <v>1</v>
      </c>
      <c r="BD1160" s="175">
        <f t="shared" si="328"/>
        <v>1</v>
      </c>
      <c r="BE1160" s="175">
        <f t="shared" si="328"/>
        <v>1</v>
      </c>
      <c r="BF1160" s="175">
        <f t="shared" si="328"/>
        <v>1</v>
      </c>
      <c r="BG1160" s="175">
        <f t="shared" si="328"/>
        <v>1</v>
      </c>
      <c r="BH1160" s="175">
        <f t="shared" si="324"/>
        <v>1</v>
      </c>
      <c r="BI1160" s="175">
        <f t="shared" si="324"/>
        <v>1</v>
      </c>
      <c r="BJ1160" s="175">
        <f t="shared" si="324"/>
        <v>1</v>
      </c>
      <c r="BK1160" s="175">
        <f t="shared" si="321"/>
        <v>1</v>
      </c>
      <c r="BL1160" s="175">
        <f t="shared" si="322"/>
        <v>1</v>
      </c>
      <c r="BM1160" s="175">
        <f t="shared" si="323"/>
        <v>1</v>
      </c>
    </row>
    <row r="1161" spans="1:65" x14ac:dyDescent="0.35">
      <c r="A1161" s="173" t="s">
        <v>81</v>
      </c>
      <c r="B1161" s="173" t="str">
        <v>DPS</v>
      </c>
      <c r="C1161" s="173" t="str">
        <v>CHURN HSI PS</v>
      </c>
      <c r="D1161" s="173" t="str">
        <v>SSL</v>
      </c>
      <c r="E1161" s="173" t="str">
        <v>PAPUA BARAT</v>
      </c>
      <c r="F1161" s="174">
        <v>0</v>
      </c>
      <c r="G1161" s="174">
        <v>0</v>
      </c>
      <c r="H1161" s="174">
        <v>0</v>
      </c>
      <c r="I1161" s="174">
        <v>0</v>
      </c>
      <c r="J1161" s="174">
        <v>0</v>
      </c>
      <c r="K1161" s="174">
        <v>0</v>
      </c>
      <c r="L1161" s="174">
        <v>0</v>
      </c>
      <c r="M1161" s="174">
        <v>0</v>
      </c>
      <c r="N1161" s="174">
        <v>0</v>
      </c>
      <c r="O1161" s="174">
        <v>0</v>
      </c>
      <c r="P1161" s="174">
        <v>0</v>
      </c>
      <c r="Q1161" s="174">
        <v>0</v>
      </c>
      <c r="R1161" s="174">
        <v>0</v>
      </c>
      <c r="S1161" s="174">
        <v>2</v>
      </c>
      <c r="T1161" s="174">
        <v>3</v>
      </c>
      <c r="U1161" s="174">
        <v>3</v>
      </c>
      <c r="V1161" s="174">
        <v>4</v>
      </c>
      <c r="W1161" s="174">
        <v>4</v>
      </c>
      <c r="X1161" s="174">
        <v>4</v>
      </c>
      <c r="Y1161" s="174">
        <v>4</v>
      </c>
      <c r="Z1161" s="174">
        <v>4</v>
      </c>
      <c r="AA1161" s="174">
        <v>4</v>
      </c>
      <c r="AB1161" s="174">
        <v>4</v>
      </c>
      <c r="AC1161" s="174">
        <v>4</v>
      </c>
      <c r="AD1161" s="174">
        <v>0</v>
      </c>
      <c r="AE1161" s="174">
        <v>0</v>
      </c>
      <c r="AF1161" s="174">
        <v>0</v>
      </c>
      <c r="AG1161" s="174">
        <v>0</v>
      </c>
      <c r="AH1161" s="174">
        <v>0</v>
      </c>
      <c r="AI1161" s="174">
        <v>0</v>
      </c>
      <c r="AJ1161" s="174">
        <v>0</v>
      </c>
      <c r="AK1161" s="174">
        <v>0</v>
      </c>
      <c r="AL1161" s="174">
        <v>0</v>
      </c>
      <c r="AM1161" s="174">
        <v>0</v>
      </c>
      <c r="AN1161" s="174">
        <v>0</v>
      </c>
      <c r="AO1161" s="174">
        <v>0</v>
      </c>
      <c r="AP1161" s="174">
        <v>0</v>
      </c>
      <c r="AQ1161" s="174">
        <v>2</v>
      </c>
      <c r="AR1161" s="174">
        <v>1</v>
      </c>
      <c r="AS1161" s="174">
        <v>0</v>
      </c>
      <c r="AT1161" s="174">
        <v>1</v>
      </c>
      <c r="AU1161" s="174">
        <v>0</v>
      </c>
      <c r="AV1161" s="174">
        <v>0</v>
      </c>
      <c r="AW1161" s="174">
        <v>0</v>
      </c>
      <c r="AX1161" s="174">
        <v>0</v>
      </c>
      <c r="AY1161" s="174">
        <v>0</v>
      </c>
      <c r="AZ1161" s="174">
        <v>0</v>
      </c>
      <c r="BA1161" s="174">
        <v>0</v>
      </c>
      <c r="BB1161" s="175">
        <f t="shared" si="328"/>
        <v>1</v>
      </c>
      <c r="BC1161" s="175">
        <f t="shared" si="328"/>
        <v>1</v>
      </c>
      <c r="BD1161" s="175">
        <f t="shared" si="328"/>
        <v>1</v>
      </c>
      <c r="BE1161" s="175">
        <f t="shared" si="328"/>
        <v>1</v>
      </c>
      <c r="BF1161" s="175">
        <f t="shared" si="328"/>
        <v>1</v>
      </c>
      <c r="BG1161" s="175">
        <f t="shared" si="328"/>
        <v>1</v>
      </c>
      <c r="BH1161" s="175">
        <f t="shared" si="324"/>
        <v>1</v>
      </c>
      <c r="BI1161" s="175">
        <f t="shared" si="324"/>
        <v>1</v>
      </c>
      <c r="BJ1161" s="175">
        <f t="shared" si="324"/>
        <v>1</v>
      </c>
      <c r="BK1161" s="175">
        <f t="shared" si="321"/>
        <v>1</v>
      </c>
      <c r="BL1161" s="175">
        <f t="shared" si="322"/>
        <v>1</v>
      </c>
      <c r="BM1161" s="175">
        <f t="shared" si="323"/>
        <v>1</v>
      </c>
    </row>
    <row r="1162" spans="1:65" x14ac:dyDescent="0.35">
      <c r="A1162" s="173" t="s">
        <v>81</v>
      </c>
      <c r="B1162" s="173" t="str">
        <v>DPS</v>
      </c>
      <c r="C1162" s="173" t="str">
        <v>CHURN HSI PS</v>
      </c>
      <c r="D1162" s="173" t="str">
        <v>SSL</v>
      </c>
      <c r="E1162" s="173" t="str">
        <v>SULBAGSEL</v>
      </c>
      <c r="F1162" s="174">
        <v>0</v>
      </c>
      <c r="G1162" s="174">
        <v>0</v>
      </c>
      <c r="H1162" s="174">
        <v>0</v>
      </c>
      <c r="I1162" s="174">
        <v>0</v>
      </c>
      <c r="J1162" s="174">
        <v>0</v>
      </c>
      <c r="K1162" s="174">
        <v>0</v>
      </c>
      <c r="L1162" s="174">
        <v>0</v>
      </c>
      <c r="M1162" s="174">
        <v>0</v>
      </c>
      <c r="N1162" s="174">
        <v>0</v>
      </c>
      <c r="O1162" s="174">
        <v>0</v>
      </c>
      <c r="P1162" s="174">
        <v>0</v>
      </c>
      <c r="Q1162" s="174">
        <v>0</v>
      </c>
      <c r="R1162" s="174">
        <v>18</v>
      </c>
      <c r="S1162" s="174">
        <v>26</v>
      </c>
      <c r="T1162" s="174">
        <v>29</v>
      </c>
      <c r="U1162" s="174">
        <v>35</v>
      </c>
      <c r="V1162" s="174">
        <v>48</v>
      </c>
      <c r="W1162" s="174">
        <v>48</v>
      </c>
      <c r="X1162" s="174">
        <v>48</v>
      </c>
      <c r="Y1162" s="174">
        <v>48</v>
      </c>
      <c r="Z1162" s="174">
        <v>48</v>
      </c>
      <c r="AA1162" s="174">
        <v>48</v>
      </c>
      <c r="AB1162" s="174">
        <v>48</v>
      </c>
      <c r="AC1162" s="174">
        <v>48</v>
      </c>
      <c r="AD1162" s="174">
        <v>0</v>
      </c>
      <c r="AE1162" s="174">
        <v>0</v>
      </c>
      <c r="AF1162" s="174">
        <v>0</v>
      </c>
      <c r="AG1162" s="174">
        <v>0</v>
      </c>
      <c r="AH1162" s="174">
        <v>0</v>
      </c>
      <c r="AI1162" s="174">
        <v>0</v>
      </c>
      <c r="AJ1162" s="174">
        <v>0</v>
      </c>
      <c r="AK1162" s="174">
        <v>0</v>
      </c>
      <c r="AL1162" s="174">
        <v>0</v>
      </c>
      <c r="AM1162" s="174">
        <v>0</v>
      </c>
      <c r="AN1162" s="174">
        <v>0</v>
      </c>
      <c r="AO1162" s="174">
        <v>0</v>
      </c>
      <c r="AP1162" s="174">
        <v>18</v>
      </c>
      <c r="AQ1162" s="174">
        <v>8</v>
      </c>
      <c r="AR1162" s="174">
        <v>3</v>
      </c>
      <c r="AS1162" s="174">
        <v>6</v>
      </c>
      <c r="AT1162" s="174">
        <v>13</v>
      </c>
      <c r="AU1162" s="174">
        <v>0</v>
      </c>
      <c r="AV1162" s="174">
        <v>0</v>
      </c>
      <c r="AW1162" s="174">
        <v>0</v>
      </c>
      <c r="AX1162" s="174">
        <v>0</v>
      </c>
      <c r="AY1162" s="174">
        <v>0</v>
      </c>
      <c r="AZ1162" s="174">
        <v>0</v>
      </c>
      <c r="BA1162" s="174">
        <v>0</v>
      </c>
      <c r="BB1162" s="175">
        <f t="shared" si="328"/>
        <v>1</v>
      </c>
      <c r="BC1162" s="175">
        <f t="shared" si="328"/>
        <v>1</v>
      </c>
      <c r="BD1162" s="175">
        <f t="shared" si="328"/>
        <v>1</v>
      </c>
      <c r="BE1162" s="175">
        <f t="shared" si="328"/>
        <v>1</v>
      </c>
      <c r="BF1162" s="175">
        <f t="shared" si="328"/>
        <v>1</v>
      </c>
      <c r="BG1162" s="175">
        <f t="shared" si="328"/>
        <v>1</v>
      </c>
      <c r="BH1162" s="175">
        <f t="shared" si="324"/>
        <v>1</v>
      </c>
      <c r="BI1162" s="175">
        <f t="shared" si="324"/>
        <v>1</v>
      </c>
      <c r="BJ1162" s="175">
        <f t="shared" si="324"/>
        <v>1</v>
      </c>
      <c r="BK1162" s="175">
        <f t="shared" si="321"/>
        <v>1</v>
      </c>
      <c r="BL1162" s="175">
        <f t="shared" si="322"/>
        <v>1</v>
      </c>
      <c r="BM1162" s="175">
        <f t="shared" si="323"/>
        <v>1</v>
      </c>
    </row>
    <row r="1163" spans="1:65" x14ac:dyDescent="0.35">
      <c r="A1163" s="173" t="s">
        <v>81</v>
      </c>
      <c r="B1163" s="173" t="str">
        <v>DPS</v>
      </c>
      <c r="C1163" s="173" t="str">
        <v>CHURN HSI PS</v>
      </c>
      <c r="D1163" s="173" t="str">
        <v>SSL</v>
      </c>
      <c r="E1163" s="173" t="str">
        <v>SULBAGTENG</v>
      </c>
      <c r="F1163" s="174">
        <v>0</v>
      </c>
      <c r="G1163" s="174">
        <v>0</v>
      </c>
      <c r="H1163" s="174">
        <v>0</v>
      </c>
      <c r="I1163" s="174">
        <v>0</v>
      </c>
      <c r="J1163" s="174">
        <v>0</v>
      </c>
      <c r="K1163" s="174">
        <v>0</v>
      </c>
      <c r="L1163" s="174">
        <v>0</v>
      </c>
      <c r="M1163" s="174">
        <v>0</v>
      </c>
      <c r="N1163" s="174">
        <v>0</v>
      </c>
      <c r="O1163" s="174">
        <v>0</v>
      </c>
      <c r="P1163" s="174">
        <v>0</v>
      </c>
      <c r="Q1163" s="174">
        <v>0</v>
      </c>
      <c r="R1163" s="174">
        <v>8</v>
      </c>
      <c r="S1163" s="174">
        <v>18</v>
      </c>
      <c r="T1163" s="174">
        <v>21</v>
      </c>
      <c r="U1163" s="174">
        <v>23</v>
      </c>
      <c r="V1163" s="174">
        <v>31</v>
      </c>
      <c r="W1163" s="174">
        <v>31</v>
      </c>
      <c r="X1163" s="174">
        <v>31</v>
      </c>
      <c r="Y1163" s="174">
        <v>31</v>
      </c>
      <c r="Z1163" s="174">
        <v>31</v>
      </c>
      <c r="AA1163" s="174">
        <v>31</v>
      </c>
      <c r="AB1163" s="174">
        <v>31</v>
      </c>
      <c r="AC1163" s="174">
        <v>31</v>
      </c>
      <c r="AD1163" s="174">
        <v>0</v>
      </c>
      <c r="AE1163" s="174">
        <v>0</v>
      </c>
      <c r="AF1163" s="174">
        <v>0</v>
      </c>
      <c r="AG1163" s="174">
        <v>0</v>
      </c>
      <c r="AH1163" s="174">
        <v>0</v>
      </c>
      <c r="AI1163" s="174">
        <v>0</v>
      </c>
      <c r="AJ1163" s="174">
        <v>0</v>
      </c>
      <c r="AK1163" s="174">
        <v>0</v>
      </c>
      <c r="AL1163" s="174">
        <v>0</v>
      </c>
      <c r="AM1163" s="174">
        <v>0</v>
      </c>
      <c r="AN1163" s="174">
        <v>0</v>
      </c>
      <c r="AO1163" s="174">
        <v>0</v>
      </c>
      <c r="AP1163" s="174">
        <v>8</v>
      </c>
      <c r="AQ1163" s="174">
        <v>10</v>
      </c>
      <c r="AR1163" s="174">
        <v>3</v>
      </c>
      <c r="AS1163" s="174">
        <v>2</v>
      </c>
      <c r="AT1163" s="174">
        <v>8</v>
      </c>
      <c r="AU1163" s="174">
        <v>0</v>
      </c>
      <c r="AV1163" s="174">
        <v>0</v>
      </c>
      <c r="AW1163" s="174">
        <v>0</v>
      </c>
      <c r="AX1163" s="174">
        <v>0</v>
      </c>
      <c r="AY1163" s="174">
        <v>0</v>
      </c>
      <c r="AZ1163" s="174">
        <v>0</v>
      </c>
      <c r="BA1163" s="174">
        <v>0</v>
      </c>
      <c r="BB1163" s="175">
        <f t="shared" si="328"/>
        <v>1</v>
      </c>
      <c r="BC1163" s="175">
        <f t="shared" si="328"/>
        <v>1</v>
      </c>
      <c r="BD1163" s="175">
        <f t="shared" si="328"/>
        <v>1</v>
      </c>
      <c r="BE1163" s="175">
        <f t="shared" si="328"/>
        <v>1</v>
      </c>
      <c r="BF1163" s="175">
        <f t="shared" si="328"/>
        <v>1</v>
      </c>
      <c r="BG1163" s="175">
        <f t="shared" si="328"/>
        <v>1</v>
      </c>
      <c r="BH1163" s="175">
        <f t="shared" si="324"/>
        <v>1</v>
      </c>
      <c r="BI1163" s="175">
        <f t="shared" si="324"/>
        <v>1</v>
      </c>
      <c r="BJ1163" s="175">
        <f t="shared" si="324"/>
        <v>1</v>
      </c>
      <c r="BK1163" s="175">
        <f t="shared" si="321"/>
        <v>1</v>
      </c>
      <c r="BL1163" s="175">
        <f t="shared" si="322"/>
        <v>1</v>
      </c>
      <c r="BM1163" s="175">
        <f t="shared" si="323"/>
        <v>1</v>
      </c>
    </row>
    <row r="1164" spans="1:65" x14ac:dyDescent="0.35">
      <c r="A1164" s="173" t="s">
        <v>81</v>
      </c>
      <c r="B1164" s="173" t="str">
        <v>DPS</v>
      </c>
      <c r="C1164" s="173" t="str">
        <v>CHURN HSI PS</v>
      </c>
      <c r="D1164" s="173" t="str">
        <v>SSL</v>
      </c>
      <c r="E1164" s="173" t="str">
        <v>SUMALUT</v>
      </c>
      <c r="F1164" s="174">
        <v>0</v>
      </c>
      <c r="G1164" s="174">
        <v>1</v>
      </c>
      <c r="H1164" s="174">
        <v>2</v>
      </c>
      <c r="I1164" s="174">
        <v>3</v>
      </c>
      <c r="J1164" s="174">
        <v>4</v>
      </c>
      <c r="K1164" s="174">
        <v>5</v>
      </c>
      <c r="L1164" s="174">
        <v>6</v>
      </c>
      <c r="M1164" s="174">
        <v>7</v>
      </c>
      <c r="N1164" s="174">
        <v>8</v>
      </c>
      <c r="O1164" s="174">
        <v>9</v>
      </c>
      <c r="P1164" s="174">
        <v>11</v>
      </c>
      <c r="Q1164" s="174">
        <v>12</v>
      </c>
      <c r="R1164" s="174">
        <v>8</v>
      </c>
      <c r="S1164" s="174">
        <v>17</v>
      </c>
      <c r="T1164" s="174">
        <v>20</v>
      </c>
      <c r="U1164" s="174">
        <v>27</v>
      </c>
      <c r="V1164" s="174">
        <v>34</v>
      </c>
      <c r="W1164" s="174">
        <v>34</v>
      </c>
      <c r="X1164" s="174">
        <v>34</v>
      </c>
      <c r="Y1164" s="174">
        <v>34</v>
      </c>
      <c r="Z1164" s="174">
        <v>34</v>
      </c>
      <c r="AA1164" s="174">
        <v>34</v>
      </c>
      <c r="AB1164" s="174">
        <v>34</v>
      </c>
      <c r="AC1164" s="174">
        <v>34</v>
      </c>
      <c r="AD1164" s="174">
        <v>0</v>
      </c>
      <c r="AE1164" s="174">
        <v>1</v>
      </c>
      <c r="AF1164" s="174">
        <v>1</v>
      </c>
      <c r="AG1164" s="174">
        <v>1</v>
      </c>
      <c r="AH1164" s="174">
        <v>1</v>
      </c>
      <c r="AI1164" s="174">
        <v>1</v>
      </c>
      <c r="AJ1164" s="174">
        <v>1</v>
      </c>
      <c r="AK1164" s="174">
        <v>1</v>
      </c>
      <c r="AL1164" s="174">
        <v>1</v>
      </c>
      <c r="AM1164" s="174">
        <v>1</v>
      </c>
      <c r="AN1164" s="174">
        <v>2</v>
      </c>
      <c r="AO1164" s="174">
        <v>1</v>
      </c>
      <c r="AP1164" s="174">
        <v>8</v>
      </c>
      <c r="AQ1164" s="174">
        <v>9</v>
      </c>
      <c r="AR1164" s="174">
        <v>3</v>
      </c>
      <c r="AS1164" s="174">
        <v>7</v>
      </c>
      <c r="AT1164" s="174">
        <v>7</v>
      </c>
      <c r="AU1164" s="174">
        <v>0</v>
      </c>
      <c r="AV1164" s="174">
        <v>0</v>
      </c>
      <c r="AW1164" s="174">
        <v>0</v>
      </c>
      <c r="AX1164" s="174">
        <v>0</v>
      </c>
      <c r="AY1164" s="174">
        <v>0</v>
      </c>
      <c r="AZ1164" s="174">
        <v>0</v>
      </c>
      <c r="BA1164" s="174">
        <v>0</v>
      </c>
      <c r="BB1164" s="175">
        <f t="shared" si="328"/>
        <v>1</v>
      </c>
      <c r="BC1164" s="175">
        <f t="shared" si="328"/>
        <v>17</v>
      </c>
      <c r="BD1164" s="175">
        <f t="shared" si="328"/>
        <v>10</v>
      </c>
      <c r="BE1164" s="175">
        <f t="shared" si="328"/>
        <v>9</v>
      </c>
      <c r="BF1164" s="175">
        <f t="shared" si="328"/>
        <v>8.5</v>
      </c>
      <c r="BG1164" s="175">
        <f t="shared" si="328"/>
        <v>6.8</v>
      </c>
      <c r="BH1164" s="175">
        <f t="shared" si="324"/>
        <v>5.666666666666667</v>
      </c>
      <c r="BI1164" s="175">
        <f t="shared" si="324"/>
        <v>4.8571428571428568</v>
      </c>
      <c r="BJ1164" s="175">
        <f t="shared" si="324"/>
        <v>4.25</v>
      </c>
      <c r="BK1164" s="175">
        <f t="shared" si="321"/>
        <v>3.7777777777777777</v>
      </c>
      <c r="BL1164" s="175">
        <f t="shared" si="322"/>
        <v>3.0909090909090908</v>
      </c>
      <c r="BM1164" s="175">
        <f t="shared" si="323"/>
        <v>2.8333333333333335</v>
      </c>
    </row>
    <row r="1165" spans="1:65" x14ac:dyDescent="0.35">
      <c r="A1165" s="170" t="s">
        <v>81</v>
      </c>
      <c r="B1165" s="170" t="str">
        <v>DPS</v>
      </c>
      <c r="C1165" s="170" t="str">
        <v>CHURN WMS PS</v>
      </c>
      <c r="D1165" s="170" t="str">
        <v>AP</v>
      </c>
      <c r="E1165" s="170" t="str">
        <v>TR5</v>
      </c>
      <c r="F1165" s="171">
        <v>0</v>
      </c>
      <c r="G1165" s="171">
        <v>0</v>
      </c>
      <c r="H1165" s="171">
        <v>0</v>
      </c>
      <c r="I1165" s="171">
        <v>0</v>
      </c>
      <c r="J1165" s="171">
        <v>0</v>
      </c>
      <c r="K1165" s="171">
        <v>0</v>
      </c>
      <c r="L1165" s="171">
        <v>0</v>
      </c>
      <c r="M1165" s="171">
        <v>0</v>
      </c>
      <c r="N1165" s="171">
        <v>0</v>
      </c>
      <c r="O1165" s="171">
        <v>0</v>
      </c>
      <c r="P1165" s="171">
        <v>0</v>
      </c>
      <c r="Q1165" s="171">
        <v>0</v>
      </c>
      <c r="R1165" s="171">
        <v>0</v>
      </c>
      <c r="S1165" s="171">
        <v>0</v>
      </c>
      <c r="T1165" s="171">
        <v>0</v>
      </c>
      <c r="U1165" s="171">
        <v>0</v>
      </c>
      <c r="V1165" s="171">
        <v>0</v>
      </c>
      <c r="W1165" s="171">
        <v>0</v>
      </c>
      <c r="X1165" s="171">
        <v>0</v>
      </c>
      <c r="Y1165" s="171">
        <v>0</v>
      </c>
      <c r="Z1165" s="171">
        <v>0</v>
      </c>
      <c r="AA1165" s="171">
        <v>0</v>
      </c>
      <c r="AB1165" s="171">
        <v>0</v>
      </c>
      <c r="AC1165" s="171">
        <v>0</v>
      </c>
      <c r="AD1165" s="171">
        <v>0</v>
      </c>
      <c r="AE1165" s="171">
        <v>0</v>
      </c>
      <c r="AF1165" s="171">
        <v>0</v>
      </c>
      <c r="AG1165" s="171">
        <v>0</v>
      </c>
      <c r="AH1165" s="171">
        <v>0</v>
      </c>
      <c r="AI1165" s="171">
        <v>0</v>
      </c>
      <c r="AJ1165" s="171">
        <v>0</v>
      </c>
      <c r="AK1165" s="171">
        <v>0</v>
      </c>
      <c r="AL1165" s="171">
        <v>0</v>
      </c>
      <c r="AM1165" s="171">
        <v>0</v>
      </c>
      <c r="AN1165" s="171">
        <v>0</v>
      </c>
      <c r="AO1165" s="171">
        <v>0</v>
      </c>
      <c r="AP1165" s="171">
        <v>0</v>
      </c>
      <c r="AQ1165" s="171">
        <v>0</v>
      </c>
      <c r="AR1165" s="171">
        <v>0</v>
      </c>
      <c r="AS1165" s="171">
        <v>0</v>
      </c>
      <c r="AT1165" s="171">
        <v>0</v>
      </c>
      <c r="AU1165" s="171">
        <v>0</v>
      </c>
      <c r="AV1165" s="171">
        <v>0</v>
      </c>
      <c r="AW1165" s="171">
        <v>0</v>
      </c>
      <c r="AX1165" s="171">
        <v>0</v>
      </c>
      <c r="AY1165" s="171">
        <v>0</v>
      </c>
      <c r="AZ1165" s="171">
        <v>0</v>
      </c>
      <c r="BA1165" s="171">
        <v>0</v>
      </c>
      <c r="BB1165" s="172">
        <f t="shared" si="328"/>
        <v>1</v>
      </c>
      <c r="BC1165" s="172">
        <f t="shared" si="328"/>
        <v>1</v>
      </c>
      <c r="BD1165" s="172">
        <f t="shared" si="328"/>
        <v>1</v>
      </c>
      <c r="BE1165" s="172">
        <f t="shared" si="328"/>
        <v>1</v>
      </c>
      <c r="BF1165" s="172">
        <f t="shared" si="328"/>
        <v>1</v>
      </c>
      <c r="BG1165" s="172">
        <f t="shared" si="328"/>
        <v>1</v>
      </c>
      <c r="BH1165" s="172">
        <f t="shared" si="324"/>
        <v>1</v>
      </c>
      <c r="BI1165" s="172">
        <f t="shared" si="324"/>
        <v>1</v>
      </c>
      <c r="BJ1165" s="172">
        <f t="shared" si="324"/>
        <v>1</v>
      </c>
      <c r="BK1165" s="172">
        <f t="shared" si="321"/>
        <v>1</v>
      </c>
      <c r="BL1165" s="172">
        <f t="shared" si="322"/>
        <v>1</v>
      </c>
      <c r="BM1165" s="172">
        <f t="shared" si="323"/>
        <v>1</v>
      </c>
    </row>
    <row r="1166" spans="1:65" x14ac:dyDescent="0.35">
      <c r="A1166" s="173" t="s">
        <v>81</v>
      </c>
      <c r="B1166" s="173" t="str">
        <v>DPS</v>
      </c>
      <c r="C1166" s="173" t="str">
        <v>CHURN WMS PS</v>
      </c>
      <c r="D1166" s="173" t="str">
        <v>AP</v>
      </c>
      <c r="E1166" s="173" t="str">
        <v>PAPUA</v>
      </c>
      <c r="F1166" s="174">
        <v>0</v>
      </c>
      <c r="G1166" s="174">
        <v>0</v>
      </c>
      <c r="H1166" s="174">
        <v>0</v>
      </c>
      <c r="I1166" s="174">
        <v>0</v>
      </c>
      <c r="J1166" s="174">
        <v>0</v>
      </c>
      <c r="K1166" s="174">
        <v>0</v>
      </c>
      <c r="L1166" s="174">
        <v>0</v>
      </c>
      <c r="M1166" s="174">
        <v>0</v>
      </c>
      <c r="N1166" s="174">
        <v>0</v>
      </c>
      <c r="O1166" s="174">
        <v>0</v>
      </c>
      <c r="P1166" s="174">
        <v>0</v>
      </c>
      <c r="Q1166" s="174">
        <v>0</v>
      </c>
      <c r="R1166" s="174">
        <v>0</v>
      </c>
      <c r="S1166" s="174">
        <v>0</v>
      </c>
      <c r="T1166" s="174">
        <v>0</v>
      </c>
      <c r="U1166" s="174">
        <v>0</v>
      </c>
      <c r="V1166" s="174">
        <v>0</v>
      </c>
      <c r="W1166" s="174">
        <v>0</v>
      </c>
      <c r="X1166" s="174">
        <v>0</v>
      </c>
      <c r="Y1166" s="174">
        <v>0</v>
      </c>
      <c r="Z1166" s="174">
        <v>0</v>
      </c>
      <c r="AA1166" s="174">
        <v>0</v>
      </c>
      <c r="AB1166" s="174">
        <v>0</v>
      </c>
      <c r="AC1166" s="174">
        <v>0</v>
      </c>
      <c r="AD1166" s="174">
        <v>0</v>
      </c>
      <c r="AE1166" s="174">
        <v>0</v>
      </c>
      <c r="AF1166" s="174">
        <v>0</v>
      </c>
      <c r="AG1166" s="174">
        <v>0</v>
      </c>
      <c r="AH1166" s="174">
        <v>0</v>
      </c>
      <c r="AI1166" s="174">
        <v>0</v>
      </c>
      <c r="AJ1166" s="174">
        <v>0</v>
      </c>
      <c r="AK1166" s="174">
        <v>0</v>
      </c>
      <c r="AL1166" s="174">
        <v>0</v>
      </c>
      <c r="AM1166" s="174">
        <v>0</v>
      </c>
      <c r="AN1166" s="174">
        <v>0</v>
      </c>
      <c r="AO1166" s="174">
        <v>0</v>
      </c>
      <c r="AP1166" s="174">
        <v>0</v>
      </c>
      <c r="AQ1166" s="174">
        <v>0</v>
      </c>
      <c r="AR1166" s="174">
        <v>0</v>
      </c>
      <c r="AS1166" s="174">
        <v>0</v>
      </c>
      <c r="AT1166" s="174">
        <v>0</v>
      </c>
      <c r="AU1166" s="174">
        <v>0</v>
      </c>
      <c r="AV1166" s="174">
        <v>0</v>
      </c>
      <c r="AW1166" s="174">
        <v>0</v>
      </c>
      <c r="AX1166" s="174">
        <v>0</v>
      </c>
      <c r="AY1166" s="174">
        <v>0</v>
      </c>
      <c r="AZ1166" s="174">
        <v>0</v>
      </c>
      <c r="BA1166" s="174">
        <v>0</v>
      </c>
      <c r="BB1166" s="175">
        <f t="shared" si="328"/>
        <v>1</v>
      </c>
      <c r="BC1166" s="175">
        <f t="shared" si="328"/>
        <v>1</v>
      </c>
      <c r="BD1166" s="175">
        <f t="shared" si="328"/>
        <v>1</v>
      </c>
      <c r="BE1166" s="175">
        <f t="shared" si="328"/>
        <v>1</v>
      </c>
      <c r="BF1166" s="175">
        <f t="shared" si="328"/>
        <v>1</v>
      </c>
      <c r="BG1166" s="175">
        <f t="shared" si="328"/>
        <v>1</v>
      </c>
      <c r="BH1166" s="175">
        <f t="shared" si="324"/>
        <v>1</v>
      </c>
      <c r="BI1166" s="175">
        <f t="shared" si="324"/>
        <v>1</v>
      </c>
      <c r="BJ1166" s="175">
        <f t="shared" si="324"/>
        <v>1</v>
      </c>
      <c r="BK1166" s="175">
        <f t="shared" si="321"/>
        <v>1</v>
      </c>
      <c r="BL1166" s="175">
        <f t="shared" si="322"/>
        <v>1</v>
      </c>
      <c r="BM1166" s="175">
        <f t="shared" si="323"/>
        <v>1</v>
      </c>
    </row>
    <row r="1167" spans="1:65" x14ac:dyDescent="0.35">
      <c r="A1167" s="173" t="s">
        <v>81</v>
      </c>
      <c r="B1167" s="173" t="str">
        <v>DPS</v>
      </c>
      <c r="C1167" s="173" t="str">
        <v>CHURN WMS PS</v>
      </c>
      <c r="D1167" s="173" t="str">
        <v>AP</v>
      </c>
      <c r="E1167" s="173" t="str">
        <v>PAPUA BARAT</v>
      </c>
      <c r="F1167" s="174">
        <v>0</v>
      </c>
      <c r="G1167" s="174">
        <v>0</v>
      </c>
      <c r="H1167" s="174">
        <v>0</v>
      </c>
      <c r="I1167" s="174">
        <v>0</v>
      </c>
      <c r="J1167" s="174">
        <v>0</v>
      </c>
      <c r="K1167" s="174">
        <v>0</v>
      </c>
      <c r="L1167" s="174">
        <v>0</v>
      </c>
      <c r="M1167" s="174">
        <v>0</v>
      </c>
      <c r="N1167" s="174">
        <v>0</v>
      </c>
      <c r="O1167" s="174">
        <v>0</v>
      </c>
      <c r="P1167" s="174">
        <v>0</v>
      </c>
      <c r="Q1167" s="174">
        <v>0</v>
      </c>
      <c r="R1167" s="174">
        <v>0</v>
      </c>
      <c r="S1167" s="174">
        <v>0</v>
      </c>
      <c r="T1167" s="174">
        <v>0</v>
      </c>
      <c r="U1167" s="174">
        <v>0</v>
      </c>
      <c r="V1167" s="174">
        <v>0</v>
      </c>
      <c r="W1167" s="174">
        <v>0</v>
      </c>
      <c r="X1167" s="174">
        <v>0</v>
      </c>
      <c r="Y1167" s="174">
        <v>0</v>
      </c>
      <c r="Z1167" s="174">
        <v>0</v>
      </c>
      <c r="AA1167" s="174">
        <v>0</v>
      </c>
      <c r="AB1167" s="174">
        <v>0</v>
      </c>
      <c r="AC1167" s="174">
        <v>0</v>
      </c>
      <c r="AD1167" s="174">
        <v>0</v>
      </c>
      <c r="AE1167" s="174">
        <v>0</v>
      </c>
      <c r="AF1167" s="174">
        <v>0</v>
      </c>
      <c r="AG1167" s="174">
        <v>0</v>
      </c>
      <c r="AH1167" s="174">
        <v>0</v>
      </c>
      <c r="AI1167" s="174">
        <v>0</v>
      </c>
      <c r="AJ1167" s="174">
        <v>0</v>
      </c>
      <c r="AK1167" s="174">
        <v>0</v>
      </c>
      <c r="AL1167" s="174">
        <v>0</v>
      </c>
      <c r="AM1167" s="174">
        <v>0</v>
      </c>
      <c r="AN1167" s="174">
        <v>0</v>
      </c>
      <c r="AO1167" s="174">
        <v>0</v>
      </c>
      <c r="AP1167" s="174">
        <v>0</v>
      </c>
      <c r="AQ1167" s="174">
        <v>0</v>
      </c>
      <c r="AR1167" s="174">
        <v>0</v>
      </c>
      <c r="AS1167" s="174">
        <v>0</v>
      </c>
      <c r="AT1167" s="174">
        <v>0</v>
      </c>
      <c r="AU1167" s="174">
        <v>0</v>
      </c>
      <c r="AV1167" s="174">
        <v>0</v>
      </c>
      <c r="AW1167" s="174">
        <v>0</v>
      </c>
      <c r="AX1167" s="174">
        <v>0</v>
      </c>
      <c r="AY1167" s="174">
        <v>0</v>
      </c>
      <c r="AZ1167" s="174">
        <v>0</v>
      </c>
      <c r="BA1167" s="174">
        <v>0</v>
      </c>
      <c r="BB1167" s="175">
        <f t="shared" si="328"/>
        <v>1</v>
      </c>
      <c r="BC1167" s="175">
        <f t="shared" si="328"/>
        <v>1</v>
      </c>
      <c r="BD1167" s="175">
        <f t="shared" si="328"/>
        <v>1</v>
      </c>
      <c r="BE1167" s="175">
        <f t="shared" si="328"/>
        <v>1</v>
      </c>
      <c r="BF1167" s="175">
        <f t="shared" si="328"/>
        <v>1</v>
      </c>
      <c r="BG1167" s="175">
        <f t="shared" si="328"/>
        <v>1</v>
      </c>
      <c r="BH1167" s="175">
        <f t="shared" si="324"/>
        <v>1</v>
      </c>
      <c r="BI1167" s="175">
        <f t="shared" si="324"/>
        <v>1</v>
      </c>
      <c r="BJ1167" s="175">
        <f t="shared" si="324"/>
        <v>1</v>
      </c>
      <c r="BK1167" s="175">
        <f t="shared" si="324"/>
        <v>1</v>
      </c>
      <c r="BL1167" s="175">
        <f t="shared" si="324"/>
        <v>1</v>
      </c>
      <c r="BM1167" s="175">
        <f t="shared" si="324"/>
        <v>1</v>
      </c>
    </row>
    <row r="1168" spans="1:65" x14ac:dyDescent="0.35">
      <c r="A1168" s="173" t="s">
        <v>81</v>
      </c>
      <c r="B1168" s="173" t="str">
        <v>DPS</v>
      </c>
      <c r="C1168" s="173" t="str">
        <v>CHURN WMS PS</v>
      </c>
      <c r="D1168" s="173" t="str">
        <v>AP</v>
      </c>
      <c r="E1168" s="173" t="str">
        <v>SULBAGSEL</v>
      </c>
      <c r="F1168" s="174">
        <v>0</v>
      </c>
      <c r="G1168" s="174">
        <v>0</v>
      </c>
      <c r="H1168" s="174">
        <v>0</v>
      </c>
      <c r="I1168" s="174">
        <v>0</v>
      </c>
      <c r="J1168" s="174">
        <v>0</v>
      </c>
      <c r="K1168" s="174">
        <v>0</v>
      </c>
      <c r="L1168" s="174">
        <v>0</v>
      </c>
      <c r="M1168" s="174">
        <v>0</v>
      </c>
      <c r="N1168" s="174">
        <v>0</v>
      </c>
      <c r="O1168" s="174">
        <v>0</v>
      </c>
      <c r="P1168" s="174">
        <v>0</v>
      </c>
      <c r="Q1168" s="174">
        <v>0</v>
      </c>
      <c r="R1168" s="174">
        <v>0</v>
      </c>
      <c r="S1168" s="174">
        <v>0</v>
      </c>
      <c r="T1168" s="174">
        <v>0</v>
      </c>
      <c r="U1168" s="174">
        <v>0</v>
      </c>
      <c r="V1168" s="174">
        <v>0</v>
      </c>
      <c r="W1168" s="174">
        <v>0</v>
      </c>
      <c r="X1168" s="174">
        <v>0</v>
      </c>
      <c r="Y1168" s="174">
        <v>0</v>
      </c>
      <c r="Z1168" s="174">
        <v>0</v>
      </c>
      <c r="AA1168" s="174">
        <v>0</v>
      </c>
      <c r="AB1168" s="174">
        <v>0</v>
      </c>
      <c r="AC1168" s="174">
        <v>0</v>
      </c>
      <c r="AD1168" s="174">
        <v>0</v>
      </c>
      <c r="AE1168" s="174">
        <v>0</v>
      </c>
      <c r="AF1168" s="174">
        <v>0</v>
      </c>
      <c r="AG1168" s="174">
        <v>0</v>
      </c>
      <c r="AH1168" s="174">
        <v>0</v>
      </c>
      <c r="AI1168" s="174">
        <v>0</v>
      </c>
      <c r="AJ1168" s="174">
        <v>0</v>
      </c>
      <c r="AK1168" s="174">
        <v>0</v>
      </c>
      <c r="AL1168" s="174">
        <v>0</v>
      </c>
      <c r="AM1168" s="174">
        <v>0</v>
      </c>
      <c r="AN1168" s="174">
        <v>0</v>
      </c>
      <c r="AO1168" s="174">
        <v>0</v>
      </c>
      <c r="AP1168" s="174">
        <v>0</v>
      </c>
      <c r="AQ1168" s="174">
        <v>0</v>
      </c>
      <c r="AR1168" s="174">
        <v>0</v>
      </c>
      <c r="AS1168" s="174">
        <v>0</v>
      </c>
      <c r="AT1168" s="174">
        <v>0</v>
      </c>
      <c r="AU1168" s="174">
        <v>0</v>
      </c>
      <c r="AV1168" s="174">
        <v>0</v>
      </c>
      <c r="AW1168" s="174">
        <v>0</v>
      </c>
      <c r="AX1168" s="174">
        <v>0</v>
      </c>
      <c r="AY1168" s="174">
        <v>0</v>
      </c>
      <c r="AZ1168" s="174">
        <v>0</v>
      </c>
      <c r="BA1168" s="174">
        <v>0</v>
      </c>
      <c r="BB1168" s="175">
        <f t="shared" si="328"/>
        <v>1</v>
      </c>
      <c r="BC1168" s="175">
        <f t="shared" si="328"/>
        <v>1</v>
      </c>
      <c r="BD1168" s="175">
        <f t="shared" si="328"/>
        <v>1</v>
      </c>
      <c r="BE1168" s="175">
        <f t="shared" si="328"/>
        <v>1</v>
      </c>
      <c r="BF1168" s="175">
        <f t="shared" si="328"/>
        <v>1</v>
      </c>
      <c r="BG1168" s="175">
        <f t="shared" si="328"/>
        <v>1</v>
      </c>
      <c r="BH1168" s="175">
        <f t="shared" si="324"/>
        <v>1</v>
      </c>
      <c r="BI1168" s="175">
        <f t="shared" si="324"/>
        <v>1</v>
      </c>
      <c r="BJ1168" s="175">
        <f t="shared" si="324"/>
        <v>1</v>
      </c>
      <c r="BK1168" s="175">
        <f t="shared" si="324"/>
        <v>1</v>
      </c>
      <c r="BL1168" s="175">
        <f t="shared" si="324"/>
        <v>1</v>
      </c>
      <c r="BM1168" s="175">
        <f t="shared" si="324"/>
        <v>1</v>
      </c>
    </row>
    <row r="1169" spans="1:65" x14ac:dyDescent="0.35">
      <c r="A1169" s="173" t="s">
        <v>81</v>
      </c>
      <c r="B1169" s="173" t="str">
        <v>DPS</v>
      </c>
      <c r="C1169" s="173" t="str">
        <v>CHURN WMS PS</v>
      </c>
      <c r="D1169" s="173" t="str">
        <v>AP</v>
      </c>
      <c r="E1169" s="173" t="str">
        <v>SULBAGTENG</v>
      </c>
      <c r="F1169" s="174">
        <v>0</v>
      </c>
      <c r="G1169" s="174">
        <v>0</v>
      </c>
      <c r="H1169" s="174">
        <v>0</v>
      </c>
      <c r="I1169" s="174">
        <v>0</v>
      </c>
      <c r="J1169" s="174">
        <v>0</v>
      </c>
      <c r="K1169" s="174">
        <v>0</v>
      </c>
      <c r="L1169" s="174">
        <v>0</v>
      </c>
      <c r="M1169" s="174">
        <v>0</v>
      </c>
      <c r="N1169" s="174">
        <v>0</v>
      </c>
      <c r="O1169" s="174">
        <v>0</v>
      </c>
      <c r="P1169" s="174">
        <v>0</v>
      </c>
      <c r="Q1169" s="174">
        <v>0</v>
      </c>
      <c r="R1169" s="174">
        <v>0</v>
      </c>
      <c r="S1169" s="174">
        <v>0</v>
      </c>
      <c r="T1169" s="174">
        <v>0</v>
      </c>
      <c r="U1169" s="174">
        <v>0</v>
      </c>
      <c r="V1169" s="174">
        <v>0</v>
      </c>
      <c r="W1169" s="174">
        <v>0</v>
      </c>
      <c r="X1169" s="174">
        <v>0</v>
      </c>
      <c r="Y1169" s="174">
        <v>0</v>
      </c>
      <c r="Z1169" s="174">
        <v>0</v>
      </c>
      <c r="AA1169" s="174">
        <v>0</v>
      </c>
      <c r="AB1169" s="174">
        <v>0</v>
      </c>
      <c r="AC1169" s="174">
        <v>0</v>
      </c>
      <c r="AD1169" s="174">
        <v>0</v>
      </c>
      <c r="AE1169" s="174">
        <v>0</v>
      </c>
      <c r="AF1169" s="174">
        <v>0</v>
      </c>
      <c r="AG1169" s="174">
        <v>0</v>
      </c>
      <c r="AH1169" s="174">
        <v>0</v>
      </c>
      <c r="AI1169" s="174">
        <v>0</v>
      </c>
      <c r="AJ1169" s="174">
        <v>0</v>
      </c>
      <c r="AK1169" s="174">
        <v>0</v>
      </c>
      <c r="AL1169" s="174">
        <v>0</v>
      </c>
      <c r="AM1169" s="174">
        <v>0</v>
      </c>
      <c r="AN1169" s="174">
        <v>0</v>
      </c>
      <c r="AO1169" s="174">
        <v>0</v>
      </c>
      <c r="AP1169" s="174">
        <v>0</v>
      </c>
      <c r="AQ1169" s="174">
        <v>0</v>
      </c>
      <c r="AR1169" s="174">
        <v>0</v>
      </c>
      <c r="AS1169" s="174">
        <v>0</v>
      </c>
      <c r="AT1169" s="174">
        <v>0</v>
      </c>
      <c r="AU1169" s="174">
        <v>0</v>
      </c>
      <c r="AV1169" s="174">
        <v>0</v>
      </c>
      <c r="AW1169" s="174">
        <v>0</v>
      </c>
      <c r="AX1169" s="174">
        <v>0</v>
      </c>
      <c r="AY1169" s="174">
        <v>0</v>
      </c>
      <c r="AZ1169" s="174">
        <v>0</v>
      </c>
      <c r="BA1169" s="174">
        <v>0</v>
      </c>
      <c r="BB1169" s="175">
        <f t="shared" si="328"/>
        <v>1</v>
      </c>
      <c r="BC1169" s="175">
        <f t="shared" si="328"/>
        <v>1</v>
      </c>
      <c r="BD1169" s="175">
        <f t="shared" si="328"/>
        <v>1</v>
      </c>
      <c r="BE1169" s="175">
        <f t="shared" si="328"/>
        <v>1</v>
      </c>
      <c r="BF1169" s="175">
        <f t="shared" si="328"/>
        <v>1</v>
      </c>
      <c r="BG1169" s="175">
        <f t="shared" si="328"/>
        <v>1</v>
      </c>
      <c r="BH1169" s="175">
        <f t="shared" si="324"/>
        <v>1</v>
      </c>
      <c r="BI1169" s="175">
        <f t="shared" si="324"/>
        <v>1</v>
      </c>
      <c r="BJ1169" s="175">
        <f t="shared" si="324"/>
        <v>1</v>
      </c>
      <c r="BK1169" s="175">
        <f t="shared" si="324"/>
        <v>1</v>
      </c>
      <c r="BL1169" s="175">
        <f t="shared" si="324"/>
        <v>1</v>
      </c>
      <c r="BM1169" s="175">
        <f t="shared" si="324"/>
        <v>1</v>
      </c>
    </row>
    <row r="1170" spans="1:65" x14ac:dyDescent="0.35">
      <c r="A1170" s="173" t="s">
        <v>81</v>
      </c>
      <c r="B1170" s="173" t="str">
        <v>DPS</v>
      </c>
      <c r="C1170" s="173" t="str">
        <v>CHURN WMS PS</v>
      </c>
      <c r="D1170" s="173" t="str">
        <v>AP</v>
      </c>
      <c r="E1170" s="173" t="str">
        <v>SUMALUT</v>
      </c>
      <c r="F1170" s="174">
        <v>0</v>
      </c>
      <c r="G1170" s="174">
        <v>0</v>
      </c>
      <c r="H1170" s="174">
        <v>0</v>
      </c>
      <c r="I1170" s="174">
        <v>0</v>
      </c>
      <c r="J1170" s="174">
        <v>0</v>
      </c>
      <c r="K1170" s="174">
        <v>0</v>
      </c>
      <c r="L1170" s="174">
        <v>0</v>
      </c>
      <c r="M1170" s="174">
        <v>0</v>
      </c>
      <c r="N1170" s="174">
        <v>0</v>
      </c>
      <c r="O1170" s="174">
        <v>0</v>
      </c>
      <c r="P1170" s="174">
        <v>0</v>
      </c>
      <c r="Q1170" s="174">
        <v>0</v>
      </c>
      <c r="R1170" s="174">
        <v>0</v>
      </c>
      <c r="S1170" s="174">
        <v>0</v>
      </c>
      <c r="T1170" s="174">
        <v>0</v>
      </c>
      <c r="U1170" s="174">
        <v>0</v>
      </c>
      <c r="V1170" s="174">
        <v>0</v>
      </c>
      <c r="W1170" s="174">
        <v>0</v>
      </c>
      <c r="X1170" s="174">
        <v>0</v>
      </c>
      <c r="Y1170" s="174">
        <v>0</v>
      </c>
      <c r="Z1170" s="174">
        <v>0</v>
      </c>
      <c r="AA1170" s="174">
        <v>0</v>
      </c>
      <c r="AB1170" s="174">
        <v>0</v>
      </c>
      <c r="AC1170" s="174">
        <v>0</v>
      </c>
      <c r="AD1170" s="174">
        <v>0</v>
      </c>
      <c r="AE1170" s="174">
        <v>0</v>
      </c>
      <c r="AF1170" s="174">
        <v>0</v>
      </c>
      <c r="AG1170" s="174">
        <v>0</v>
      </c>
      <c r="AH1170" s="174">
        <v>0</v>
      </c>
      <c r="AI1170" s="174">
        <v>0</v>
      </c>
      <c r="AJ1170" s="174">
        <v>0</v>
      </c>
      <c r="AK1170" s="174">
        <v>0</v>
      </c>
      <c r="AL1170" s="174">
        <v>0</v>
      </c>
      <c r="AM1170" s="174">
        <v>0</v>
      </c>
      <c r="AN1170" s="174">
        <v>0</v>
      </c>
      <c r="AO1170" s="174">
        <v>0</v>
      </c>
      <c r="AP1170" s="174">
        <v>0</v>
      </c>
      <c r="AQ1170" s="174">
        <v>0</v>
      </c>
      <c r="AR1170" s="174">
        <v>0</v>
      </c>
      <c r="AS1170" s="174">
        <v>0</v>
      </c>
      <c r="AT1170" s="174">
        <v>0</v>
      </c>
      <c r="AU1170" s="174">
        <v>0</v>
      </c>
      <c r="AV1170" s="174">
        <v>0</v>
      </c>
      <c r="AW1170" s="174">
        <v>0</v>
      </c>
      <c r="AX1170" s="174">
        <v>0</v>
      </c>
      <c r="AY1170" s="174">
        <v>0</v>
      </c>
      <c r="AZ1170" s="174">
        <v>0</v>
      </c>
      <c r="BA1170" s="174">
        <v>0</v>
      </c>
      <c r="BB1170" s="175">
        <f t="shared" si="328"/>
        <v>1</v>
      </c>
      <c r="BC1170" s="175">
        <f t="shared" si="328"/>
        <v>1</v>
      </c>
      <c r="BD1170" s="175">
        <f t="shared" si="328"/>
        <v>1</v>
      </c>
      <c r="BE1170" s="175">
        <f t="shared" si="328"/>
        <v>1</v>
      </c>
      <c r="BF1170" s="175">
        <f t="shared" si="328"/>
        <v>1</v>
      </c>
      <c r="BG1170" s="175">
        <f t="shared" si="328"/>
        <v>1</v>
      </c>
      <c r="BH1170" s="175">
        <f t="shared" si="324"/>
        <v>1</v>
      </c>
      <c r="BI1170" s="175">
        <f t="shared" si="324"/>
        <v>1</v>
      </c>
      <c r="BJ1170" s="175">
        <f t="shared" si="324"/>
        <v>1</v>
      </c>
      <c r="BK1170" s="175">
        <f t="shared" si="324"/>
        <v>1</v>
      </c>
      <c r="BL1170" s="175">
        <f t="shared" si="324"/>
        <v>1</v>
      </c>
      <c r="BM1170" s="175">
        <f t="shared" si="324"/>
        <v>1</v>
      </c>
    </row>
    <row r="1171" spans="1:65" x14ac:dyDescent="0.35">
      <c r="A1171" s="170" t="s">
        <v>81</v>
      </c>
      <c r="B1171" s="170" t="str">
        <v>DPS</v>
      </c>
      <c r="C1171" s="170" t="str">
        <v>CHURN Bandwith PS</v>
      </c>
      <c r="D1171" s="170" t="str">
        <v>AP</v>
      </c>
      <c r="E1171" s="170" t="str">
        <v>TR5</v>
      </c>
      <c r="F1171" s="171">
        <v>0</v>
      </c>
      <c r="G1171" s="171">
        <v>0</v>
      </c>
      <c r="H1171" s="171">
        <v>0</v>
      </c>
      <c r="I1171" s="171">
        <v>0</v>
      </c>
      <c r="J1171" s="171">
        <v>0</v>
      </c>
      <c r="K1171" s="171">
        <v>0</v>
      </c>
      <c r="L1171" s="171">
        <v>0</v>
      </c>
      <c r="M1171" s="171">
        <v>0</v>
      </c>
      <c r="N1171" s="171">
        <v>0</v>
      </c>
      <c r="O1171" s="171">
        <v>0</v>
      </c>
      <c r="P1171" s="171">
        <v>0</v>
      </c>
      <c r="Q1171" s="171">
        <v>0</v>
      </c>
      <c r="R1171" s="171">
        <v>1420.06</v>
      </c>
      <c r="S1171" s="171">
        <v>1732.06</v>
      </c>
      <c r="T1171" s="171">
        <v>1820.06</v>
      </c>
      <c r="U1171" s="171">
        <v>2625.06</v>
      </c>
      <c r="V1171" s="171">
        <v>5030.0599999999995</v>
      </c>
      <c r="W1171" s="171">
        <v>5030.0599999999995</v>
      </c>
      <c r="X1171" s="171">
        <v>5030.0599999999995</v>
      </c>
      <c r="Y1171" s="171">
        <v>5030.0599999999995</v>
      </c>
      <c r="Z1171" s="171">
        <v>5030.0599999999995</v>
      </c>
      <c r="AA1171" s="171">
        <v>5030.0599999999995</v>
      </c>
      <c r="AB1171" s="171">
        <v>5030.0599999999995</v>
      </c>
      <c r="AC1171" s="171">
        <v>5030.0599999999995</v>
      </c>
      <c r="AD1171" s="171">
        <v>0</v>
      </c>
      <c r="AE1171" s="171">
        <v>0</v>
      </c>
      <c r="AF1171" s="171">
        <v>0</v>
      </c>
      <c r="AG1171" s="171">
        <v>0</v>
      </c>
      <c r="AH1171" s="171">
        <v>0</v>
      </c>
      <c r="AI1171" s="171">
        <v>0</v>
      </c>
      <c r="AJ1171" s="171">
        <v>0</v>
      </c>
      <c r="AK1171" s="171">
        <v>0</v>
      </c>
      <c r="AL1171" s="171">
        <v>0</v>
      </c>
      <c r="AM1171" s="171">
        <v>0</v>
      </c>
      <c r="AN1171" s="171">
        <v>0</v>
      </c>
      <c r="AO1171" s="171">
        <v>0</v>
      </c>
      <c r="AP1171" s="171">
        <v>1420.06</v>
      </c>
      <c r="AQ1171" s="171">
        <v>312</v>
      </c>
      <c r="AR1171" s="171">
        <v>88</v>
      </c>
      <c r="AS1171" s="171">
        <v>805</v>
      </c>
      <c r="AT1171" s="171">
        <v>2405</v>
      </c>
      <c r="AU1171" s="171">
        <v>0</v>
      </c>
      <c r="AV1171" s="171">
        <v>0</v>
      </c>
      <c r="AW1171" s="171">
        <v>0</v>
      </c>
      <c r="AX1171" s="171">
        <v>0</v>
      </c>
      <c r="AY1171" s="171">
        <v>0</v>
      </c>
      <c r="AZ1171" s="171">
        <v>0</v>
      </c>
      <c r="BA1171" s="171">
        <v>0</v>
      </c>
      <c r="BB1171" s="172">
        <f t="shared" si="328"/>
        <v>1</v>
      </c>
      <c r="BC1171" s="172">
        <f t="shared" si="328"/>
        <v>1</v>
      </c>
      <c r="BD1171" s="172">
        <f t="shared" si="328"/>
        <v>1</v>
      </c>
      <c r="BE1171" s="172">
        <f t="shared" si="328"/>
        <v>1</v>
      </c>
      <c r="BF1171" s="172">
        <f t="shared" si="328"/>
        <v>1</v>
      </c>
      <c r="BG1171" s="172">
        <f t="shared" si="328"/>
        <v>1</v>
      </c>
      <c r="BH1171" s="172">
        <f t="shared" si="324"/>
        <v>1</v>
      </c>
      <c r="BI1171" s="172">
        <f t="shared" si="324"/>
        <v>1</v>
      </c>
      <c r="BJ1171" s="172">
        <f t="shared" si="324"/>
        <v>1</v>
      </c>
      <c r="BK1171" s="172">
        <f t="shared" si="324"/>
        <v>1</v>
      </c>
      <c r="BL1171" s="172">
        <f t="shared" si="324"/>
        <v>1</v>
      </c>
      <c r="BM1171" s="172">
        <f t="shared" si="324"/>
        <v>1</v>
      </c>
    </row>
    <row r="1172" spans="1:65" x14ac:dyDescent="0.35">
      <c r="A1172" s="173" t="s">
        <v>81</v>
      </c>
      <c r="B1172" s="173" t="str">
        <v>DPS</v>
      </c>
      <c r="C1172" s="173" t="str">
        <v>CHURN Bandwith PS</v>
      </c>
      <c r="D1172" s="173" t="str">
        <v>AP</v>
      </c>
      <c r="E1172" s="173" t="str">
        <v>PAPUA</v>
      </c>
      <c r="F1172" s="174">
        <v>0</v>
      </c>
      <c r="G1172" s="174">
        <v>0</v>
      </c>
      <c r="H1172" s="174">
        <v>0</v>
      </c>
      <c r="I1172" s="174">
        <v>0</v>
      </c>
      <c r="J1172" s="174">
        <v>0</v>
      </c>
      <c r="K1172" s="174">
        <v>0</v>
      </c>
      <c r="L1172" s="174">
        <v>0</v>
      </c>
      <c r="M1172" s="174">
        <v>0</v>
      </c>
      <c r="N1172" s="174">
        <v>0</v>
      </c>
      <c r="O1172" s="174">
        <v>0</v>
      </c>
      <c r="P1172" s="174">
        <v>0</v>
      </c>
      <c r="Q1172" s="174">
        <v>0</v>
      </c>
      <c r="R1172" s="174">
        <v>28</v>
      </c>
      <c r="S1172" s="174">
        <v>28</v>
      </c>
      <c r="T1172" s="174">
        <v>56</v>
      </c>
      <c r="U1172" s="174">
        <v>56</v>
      </c>
      <c r="V1172" s="174">
        <v>56</v>
      </c>
      <c r="W1172" s="174">
        <v>56</v>
      </c>
      <c r="X1172" s="174">
        <v>56</v>
      </c>
      <c r="Y1172" s="174">
        <v>56</v>
      </c>
      <c r="Z1172" s="174">
        <v>56</v>
      </c>
      <c r="AA1172" s="174">
        <v>56</v>
      </c>
      <c r="AB1172" s="174">
        <v>56</v>
      </c>
      <c r="AC1172" s="174">
        <v>56</v>
      </c>
      <c r="AD1172" s="174">
        <v>0</v>
      </c>
      <c r="AE1172" s="174">
        <v>0</v>
      </c>
      <c r="AF1172" s="174">
        <v>0</v>
      </c>
      <c r="AG1172" s="174">
        <v>0</v>
      </c>
      <c r="AH1172" s="174">
        <v>0</v>
      </c>
      <c r="AI1172" s="174">
        <v>0</v>
      </c>
      <c r="AJ1172" s="174">
        <v>0</v>
      </c>
      <c r="AK1172" s="174">
        <v>0</v>
      </c>
      <c r="AL1172" s="174">
        <v>0</v>
      </c>
      <c r="AM1172" s="174">
        <v>0</v>
      </c>
      <c r="AN1172" s="174">
        <v>0</v>
      </c>
      <c r="AO1172" s="174">
        <v>0</v>
      </c>
      <c r="AP1172" s="174">
        <v>28</v>
      </c>
      <c r="AQ1172" s="174">
        <v>0</v>
      </c>
      <c r="AR1172" s="174">
        <v>28</v>
      </c>
      <c r="AS1172" s="174">
        <v>0</v>
      </c>
      <c r="AT1172" s="174">
        <v>0</v>
      </c>
      <c r="AU1172" s="174">
        <v>0</v>
      </c>
      <c r="AV1172" s="174">
        <v>0</v>
      </c>
      <c r="AW1172" s="174">
        <v>0</v>
      </c>
      <c r="AX1172" s="174">
        <v>0</v>
      </c>
      <c r="AY1172" s="174">
        <v>0</v>
      </c>
      <c r="AZ1172" s="174">
        <v>0</v>
      </c>
      <c r="BA1172" s="174">
        <v>0</v>
      </c>
      <c r="BB1172" s="175">
        <f t="shared" si="328"/>
        <v>1</v>
      </c>
      <c r="BC1172" s="175">
        <f t="shared" si="328"/>
        <v>1</v>
      </c>
      <c r="BD1172" s="175">
        <f t="shared" si="328"/>
        <v>1</v>
      </c>
      <c r="BE1172" s="175">
        <f t="shared" si="328"/>
        <v>1</v>
      </c>
      <c r="BF1172" s="175">
        <f t="shared" si="328"/>
        <v>1</v>
      </c>
      <c r="BG1172" s="175">
        <f t="shared" si="328"/>
        <v>1</v>
      </c>
      <c r="BH1172" s="175">
        <f t="shared" si="324"/>
        <v>1</v>
      </c>
      <c r="BI1172" s="175">
        <f t="shared" si="324"/>
        <v>1</v>
      </c>
      <c r="BJ1172" s="175">
        <f t="shared" si="324"/>
        <v>1</v>
      </c>
      <c r="BK1172" s="175">
        <f t="shared" si="324"/>
        <v>1</v>
      </c>
      <c r="BL1172" s="175">
        <f t="shared" si="324"/>
        <v>1</v>
      </c>
      <c r="BM1172" s="175">
        <f t="shared" si="324"/>
        <v>1</v>
      </c>
    </row>
    <row r="1173" spans="1:65" x14ac:dyDescent="0.35">
      <c r="A1173" s="173" t="s">
        <v>81</v>
      </c>
      <c r="B1173" s="173" t="str">
        <v>DPS</v>
      </c>
      <c r="C1173" s="173" t="str">
        <v>CHURN Bandwith PS</v>
      </c>
      <c r="D1173" s="173" t="str">
        <v>AP</v>
      </c>
      <c r="E1173" s="173" t="str">
        <v>PAPUA BARAT</v>
      </c>
      <c r="F1173" s="174">
        <v>0</v>
      </c>
      <c r="G1173" s="174">
        <v>0</v>
      </c>
      <c r="H1173" s="174">
        <v>0</v>
      </c>
      <c r="I1173" s="174">
        <v>0</v>
      </c>
      <c r="J1173" s="174">
        <v>0</v>
      </c>
      <c r="K1173" s="174">
        <v>0</v>
      </c>
      <c r="L1173" s="174">
        <v>0</v>
      </c>
      <c r="M1173" s="174">
        <v>0</v>
      </c>
      <c r="N1173" s="174">
        <v>0</v>
      </c>
      <c r="O1173" s="174">
        <v>0</v>
      </c>
      <c r="P1173" s="174">
        <v>0</v>
      </c>
      <c r="Q1173" s="174">
        <v>0</v>
      </c>
      <c r="R1173" s="174">
        <v>0</v>
      </c>
      <c r="S1173" s="174">
        <v>0</v>
      </c>
      <c r="T1173" s="174">
        <v>20</v>
      </c>
      <c r="U1173" s="174">
        <v>20</v>
      </c>
      <c r="V1173" s="174">
        <v>20</v>
      </c>
      <c r="W1173" s="174">
        <v>20</v>
      </c>
      <c r="X1173" s="174">
        <v>20</v>
      </c>
      <c r="Y1173" s="174">
        <v>20</v>
      </c>
      <c r="Z1173" s="174">
        <v>20</v>
      </c>
      <c r="AA1173" s="174">
        <v>20</v>
      </c>
      <c r="AB1173" s="174">
        <v>20</v>
      </c>
      <c r="AC1173" s="174">
        <v>20</v>
      </c>
      <c r="AD1173" s="174">
        <v>0</v>
      </c>
      <c r="AE1173" s="174">
        <v>0</v>
      </c>
      <c r="AF1173" s="174">
        <v>0</v>
      </c>
      <c r="AG1173" s="174">
        <v>0</v>
      </c>
      <c r="AH1173" s="174">
        <v>0</v>
      </c>
      <c r="AI1173" s="174">
        <v>0</v>
      </c>
      <c r="AJ1173" s="174">
        <v>0</v>
      </c>
      <c r="AK1173" s="174">
        <v>0</v>
      </c>
      <c r="AL1173" s="174">
        <v>0</v>
      </c>
      <c r="AM1173" s="174">
        <v>0</v>
      </c>
      <c r="AN1173" s="174">
        <v>0</v>
      </c>
      <c r="AO1173" s="174">
        <v>0</v>
      </c>
      <c r="AP1173" s="174">
        <v>0</v>
      </c>
      <c r="AQ1173" s="174">
        <v>0</v>
      </c>
      <c r="AR1173" s="174">
        <v>20</v>
      </c>
      <c r="AS1173" s="174">
        <v>0</v>
      </c>
      <c r="AT1173" s="174">
        <v>0</v>
      </c>
      <c r="AU1173" s="174">
        <v>0</v>
      </c>
      <c r="AV1173" s="174">
        <v>0</v>
      </c>
      <c r="AW1173" s="174">
        <v>0</v>
      </c>
      <c r="AX1173" s="174">
        <v>0</v>
      </c>
      <c r="AY1173" s="174">
        <v>0</v>
      </c>
      <c r="AZ1173" s="174">
        <v>0</v>
      </c>
      <c r="BA1173" s="174">
        <v>0</v>
      </c>
      <c r="BB1173" s="175">
        <f t="shared" si="328"/>
        <v>1</v>
      </c>
      <c r="BC1173" s="175">
        <f t="shared" si="328"/>
        <v>1</v>
      </c>
      <c r="BD1173" s="175">
        <f t="shared" si="328"/>
        <v>1</v>
      </c>
      <c r="BE1173" s="175">
        <f t="shared" si="328"/>
        <v>1</v>
      </c>
      <c r="BF1173" s="175">
        <f t="shared" si="328"/>
        <v>1</v>
      </c>
      <c r="BG1173" s="175">
        <f t="shared" si="328"/>
        <v>1</v>
      </c>
      <c r="BH1173" s="175">
        <f t="shared" si="324"/>
        <v>1</v>
      </c>
      <c r="BI1173" s="175">
        <f t="shared" si="324"/>
        <v>1</v>
      </c>
      <c r="BJ1173" s="175">
        <f t="shared" si="324"/>
        <v>1</v>
      </c>
      <c r="BK1173" s="175">
        <f t="shared" si="324"/>
        <v>1</v>
      </c>
      <c r="BL1173" s="175">
        <f t="shared" si="324"/>
        <v>1</v>
      </c>
      <c r="BM1173" s="175">
        <f t="shared" si="324"/>
        <v>1</v>
      </c>
    </row>
    <row r="1174" spans="1:65" x14ac:dyDescent="0.35">
      <c r="A1174" s="173" t="s">
        <v>81</v>
      </c>
      <c r="B1174" s="173" t="str">
        <v>DPS</v>
      </c>
      <c r="C1174" s="173" t="str">
        <v>CHURN Bandwith PS</v>
      </c>
      <c r="D1174" s="173" t="str">
        <v>AP</v>
      </c>
      <c r="E1174" s="173" t="str">
        <v>SULBAGSEL</v>
      </c>
      <c r="F1174" s="174">
        <v>0</v>
      </c>
      <c r="G1174" s="174">
        <v>0</v>
      </c>
      <c r="H1174" s="174">
        <v>0</v>
      </c>
      <c r="I1174" s="174">
        <v>0</v>
      </c>
      <c r="J1174" s="174">
        <v>0</v>
      </c>
      <c r="K1174" s="174">
        <v>0</v>
      </c>
      <c r="L1174" s="174">
        <v>0</v>
      </c>
      <c r="M1174" s="174">
        <v>0</v>
      </c>
      <c r="N1174" s="174">
        <v>0</v>
      </c>
      <c r="O1174" s="174">
        <v>0</v>
      </c>
      <c r="P1174" s="174">
        <v>0</v>
      </c>
      <c r="Q1174" s="174">
        <v>0</v>
      </c>
      <c r="R1174" s="174">
        <v>392</v>
      </c>
      <c r="S1174" s="174">
        <v>624</v>
      </c>
      <c r="T1174" s="174">
        <v>624</v>
      </c>
      <c r="U1174" s="174">
        <v>826</v>
      </c>
      <c r="V1174" s="174">
        <v>2946</v>
      </c>
      <c r="W1174" s="174">
        <v>2946</v>
      </c>
      <c r="X1174" s="174">
        <v>2946</v>
      </c>
      <c r="Y1174" s="174">
        <v>2946</v>
      </c>
      <c r="Z1174" s="174">
        <v>2946</v>
      </c>
      <c r="AA1174" s="174">
        <v>2946</v>
      </c>
      <c r="AB1174" s="174">
        <v>2946</v>
      </c>
      <c r="AC1174" s="174">
        <v>2946</v>
      </c>
      <c r="AD1174" s="174">
        <v>0</v>
      </c>
      <c r="AE1174" s="174">
        <v>0</v>
      </c>
      <c r="AF1174" s="174">
        <v>0</v>
      </c>
      <c r="AG1174" s="174">
        <v>0</v>
      </c>
      <c r="AH1174" s="174">
        <v>0</v>
      </c>
      <c r="AI1174" s="174">
        <v>0</v>
      </c>
      <c r="AJ1174" s="174">
        <v>0</v>
      </c>
      <c r="AK1174" s="174">
        <v>0</v>
      </c>
      <c r="AL1174" s="174">
        <v>0</v>
      </c>
      <c r="AM1174" s="174">
        <v>0</v>
      </c>
      <c r="AN1174" s="174">
        <v>0</v>
      </c>
      <c r="AO1174" s="174">
        <v>0</v>
      </c>
      <c r="AP1174" s="174">
        <v>392</v>
      </c>
      <c r="AQ1174" s="174">
        <v>232</v>
      </c>
      <c r="AR1174" s="174">
        <v>0</v>
      </c>
      <c r="AS1174" s="174">
        <v>202</v>
      </c>
      <c r="AT1174" s="174">
        <v>2120</v>
      </c>
      <c r="AU1174" s="174">
        <v>0</v>
      </c>
      <c r="AV1174" s="174">
        <v>0</v>
      </c>
      <c r="AW1174" s="174">
        <v>0</v>
      </c>
      <c r="AX1174" s="174">
        <v>0</v>
      </c>
      <c r="AY1174" s="174">
        <v>0</v>
      </c>
      <c r="AZ1174" s="174">
        <v>0</v>
      </c>
      <c r="BA1174" s="174">
        <v>0</v>
      </c>
      <c r="BB1174" s="175">
        <f t="shared" si="328"/>
        <v>1</v>
      </c>
      <c r="BC1174" s="175">
        <f t="shared" si="328"/>
        <v>1</v>
      </c>
      <c r="BD1174" s="175">
        <f t="shared" si="328"/>
        <v>1</v>
      </c>
      <c r="BE1174" s="175">
        <f t="shared" si="328"/>
        <v>1</v>
      </c>
      <c r="BF1174" s="175">
        <f t="shared" si="328"/>
        <v>1</v>
      </c>
      <c r="BG1174" s="175">
        <f t="shared" si="328"/>
        <v>1</v>
      </c>
      <c r="BH1174" s="175">
        <f t="shared" si="324"/>
        <v>1</v>
      </c>
      <c r="BI1174" s="175">
        <f t="shared" si="324"/>
        <v>1</v>
      </c>
      <c r="BJ1174" s="175">
        <f t="shared" si="324"/>
        <v>1</v>
      </c>
      <c r="BK1174" s="175">
        <f t="shared" si="324"/>
        <v>1</v>
      </c>
      <c r="BL1174" s="175">
        <f t="shared" si="324"/>
        <v>1</v>
      </c>
      <c r="BM1174" s="175">
        <f t="shared" si="324"/>
        <v>1</v>
      </c>
    </row>
    <row r="1175" spans="1:65" x14ac:dyDescent="0.35">
      <c r="A1175" s="173" t="s">
        <v>81</v>
      </c>
      <c r="B1175" s="173" t="str">
        <v>DPS</v>
      </c>
      <c r="C1175" s="173" t="str">
        <v>CHURN Bandwith PS</v>
      </c>
      <c r="D1175" s="173" t="str">
        <v>AP</v>
      </c>
      <c r="E1175" s="173" t="str">
        <v>SULBAGTENG</v>
      </c>
      <c r="F1175" s="174">
        <v>0</v>
      </c>
      <c r="G1175" s="174">
        <v>0</v>
      </c>
      <c r="H1175" s="174">
        <v>0</v>
      </c>
      <c r="I1175" s="174">
        <v>0</v>
      </c>
      <c r="J1175" s="174">
        <v>0</v>
      </c>
      <c r="K1175" s="174">
        <v>0</v>
      </c>
      <c r="L1175" s="174">
        <v>0</v>
      </c>
      <c r="M1175" s="174">
        <v>0</v>
      </c>
      <c r="N1175" s="174">
        <v>0</v>
      </c>
      <c r="O1175" s="174">
        <v>0</v>
      </c>
      <c r="P1175" s="174">
        <v>0</v>
      </c>
      <c r="Q1175" s="174">
        <v>0</v>
      </c>
      <c r="R1175" s="174">
        <v>0</v>
      </c>
      <c r="S1175" s="174">
        <v>0</v>
      </c>
      <c r="T1175" s="174">
        <v>0</v>
      </c>
      <c r="U1175" s="174">
        <v>583</v>
      </c>
      <c r="V1175" s="174">
        <v>583</v>
      </c>
      <c r="W1175" s="174">
        <v>583</v>
      </c>
      <c r="X1175" s="174">
        <v>583</v>
      </c>
      <c r="Y1175" s="174">
        <v>583</v>
      </c>
      <c r="Z1175" s="174">
        <v>583</v>
      </c>
      <c r="AA1175" s="174">
        <v>583</v>
      </c>
      <c r="AB1175" s="174">
        <v>583</v>
      </c>
      <c r="AC1175" s="174">
        <v>583</v>
      </c>
      <c r="AD1175" s="174">
        <v>0</v>
      </c>
      <c r="AE1175" s="174">
        <v>0</v>
      </c>
      <c r="AF1175" s="174">
        <v>0</v>
      </c>
      <c r="AG1175" s="174">
        <v>0</v>
      </c>
      <c r="AH1175" s="174">
        <v>0</v>
      </c>
      <c r="AI1175" s="174">
        <v>0</v>
      </c>
      <c r="AJ1175" s="174">
        <v>0</v>
      </c>
      <c r="AK1175" s="174">
        <v>0</v>
      </c>
      <c r="AL1175" s="174">
        <v>0</v>
      </c>
      <c r="AM1175" s="174">
        <v>0</v>
      </c>
      <c r="AN1175" s="174">
        <v>0</v>
      </c>
      <c r="AO1175" s="174">
        <v>0</v>
      </c>
      <c r="AP1175" s="174">
        <v>0</v>
      </c>
      <c r="AQ1175" s="174">
        <v>0</v>
      </c>
      <c r="AR1175" s="174">
        <v>0</v>
      </c>
      <c r="AS1175" s="174">
        <v>583</v>
      </c>
      <c r="AT1175" s="174">
        <v>0</v>
      </c>
      <c r="AU1175" s="174">
        <v>0</v>
      </c>
      <c r="AV1175" s="174">
        <v>0</v>
      </c>
      <c r="AW1175" s="174">
        <v>0</v>
      </c>
      <c r="AX1175" s="174">
        <v>0</v>
      </c>
      <c r="AY1175" s="174">
        <v>0</v>
      </c>
      <c r="AZ1175" s="174">
        <v>0</v>
      </c>
      <c r="BA1175" s="174">
        <v>0</v>
      </c>
      <c r="BB1175" s="175">
        <f t="shared" si="328"/>
        <v>1</v>
      </c>
      <c r="BC1175" s="175">
        <f t="shared" si="328"/>
        <v>1</v>
      </c>
      <c r="BD1175" s="175">
        <f t="shared" si="328"/>
        <v>1</v>
      </c>
      <c r="BE1175" s="175">
        <f t="shared" si="328"/>
        <v>1</v>
      </c>
      <c r="BF1175" s="175">
        <f t="shared" si="328"/>
        <v>1</v>
      </c>
      <c r="BG1175" s="175">
        <f t="shared" si="328"/>
        <v>1</v>
      </c>
      <c r="BH1175" s="175">
        <f t="shared" si="324"/>
        <v>1</v>
      </c>
      <c r="BI1175" s="175">
        <f t="shared" si="324"/>
        <v>1</v>
      </c>
      <c r="BJ1175" s="175">
        <f t="shared" si="324"/>
        <v>1</v>
      </c>
      <c r="BK1175" s="175">
        <f t="shared" si="324"/>
        <v>1</v>
      </c>
      <c r="BL1175" s="175">
        <f t="shared" si="324"/>
        <v>1</v>
      </c>
      <c r="BM1175" s="175">
        <f t="shared" si="324"/>
        <v>1</v>
      </c>
    </row>
    <row r="1176" spans="1:65" x14ac:dyDescent="0.35">
      <c r="A1176" s="173" t="s">
        <v>81</v>
      </c>
      <c r="B1176" s="173" t="str">
        <v>DPS</v>
      </c>
      <c r="C1176" s="173" t="str">
        <v>CHURN Bandwith PS</v>
      </c>
      <c r="D1176" s="173" t="str">
        <v>AP</v>
      </c>
      <c r="E1176" s="173" t="str">
        <v>SUMALUT</v>
      </c>
      <c r="F1176" s="174">
        <v>0</v>
      </c>
      <c r="G1176" s="174">
        <v>0</v>
      </c>
      <c r="H1176" s="174">
        <v>0</v>
      </c>
      <c r="I1176" s="174">
        <v>0</v>
      </c>
      <c r="J1176" s="174">
        <v>0</v>
      </c>
      <c r="K1176" s="174">
        <v>0</v>
      </c>
      <c r="L1176" s="174">
        <v>0</v>
      </c>
      <c r="M1176" s="174">
        <v>0</v>
      </c>
      <c r="N1176" s="174">
        <v>0</v>
      </c>
      <c r="O1176" s="174">
        <v>0</v>
      </c>
      <c r="P1176" s="174">
        <v>0</v>
      </c>
      <c r="Q1176" s="174">
        <v>0</v>
      </c>
      <c r="R1176" s="174">
        <v>1000.06</v>
      </c>
      <c r="S1176" s="174">
        <v>1080.06</v>
      </c>
      <c r="T1176" s="174">
        <v>1120.06</v>
      </c>
      <c r="U1176" s="174">
        <v>1140.06</v>
      </c>
      <c r="V1176" s="174">
        <v>1425.06</v>
      </c>
      <c r="W1176" s="174">
        <v>1425.06</v>
      </c>
      <c r="X1176" s="174">
        <v>1425.06</v>
      </c>
      <c r="Y1176" s="174">
        <v>1425.06</v>
      </c>
      <c r="Z1176" s="174">
        <v>1425.06</v>
      </c>
      <c r="AA1176" s="174">
        <v>1425.06</v>
      </c>
      <c r="AB1176" s="174">
        <v>1425.06</v>
      </c>
      <c r="AC1176" s="174">
        <v>1425.06</v>
      </c>
      <c r="AD1176" s="174">
        <v>0</v>
      </c>
      <c r="AE1176" s="174">
        <v>0</v>
      </c>
      <c r="AF1176" s="174">
        <v>0</v>
      </c>
      <c r="AG1176" s="174">
        <v>0</v>
      </c>
      <c r="AH1176" s="174">
        <v>0</v>
      </c>
      <c r="AI1176" s="174">
        <v>0</v>
      </c>
      <c r="AJ1176" s="174">
        <v>0</v>
      </c>
      <c r="AK1176" s="174">
        <v>0</v>
      </c>
      <c r="AL1176" s="174">
        <v>0</v>
      </c>
      <c r="AM1176" s="174">
        <v>0</v>
      </c>
      <c r="AN1176" s="174">
        <v>0</v>
      </c>
      <c r="AO1176" s="174">
        <v>0</v>
      </c>
      <c r="AP1176" s="174">
        <v>1000.06</v>
      </c>
      <c r="AQ1176" s="174">
        <v>80</v>
      </c>
      <c r="AR1176" s="174">
        <v>40</v>
      </c>
      <c r="AS1176" s="174">
        <v>20</v>
      </c>
      <c r="AT1176" s="174">
        <v>285</v>
      </c>
      <c r="AU1176" s="174">
        <v>0</v>
      </c>
      <c r="AV1176" s="174">
        <v>0</v>
      </c>
      <c r="AW1176" s="174">
        <v>0</v>
      </c>
      <c r="AX1176" s="174">
        <v>0</v>
      </c>
      <c r="AY1176" s="174">
        <v>0</v>
      </c>
      <c r="AZ1176" s="174">
        <v>0</v>
      </c>
      <c r="BA1176" s="174">
        <v>0</v>
      </c>
      <c r="BB1176" s="175">
        <f t="shared" si="328"/>
        <v>1</v>
      </c>
      <c r="BC1176" s="175">
        <f t="shared" si="328"/>
        <v>1</v>
      </c>
      <c r="BD1176" s="175">
        <f t="shared" si="328"/>
        <v>1</v>
      </c>
      <c r="BE1176" s="175">
        <f t="shared" si="328"/>
        <v>1</v>
      </c>
      <c r="BF1176" s="175">
        <f t="shared" si="328"/>
        <v>1</v>
      </c>
      <c r="BG1176" s="175">
        <f t="shared" si="328"/>
        <v>1</v>
      </c>
      <c r="BH1176" s="175">
        <f t="shared" si="324"/>
        <v>1</v>
      </c>
      <c r="BI1176" s="175">
        <f t="shared" si="324"/>
        <v>1</v>
      </c>
      <c r="BJ1176" s="175">
        <f t="shared" si="324"/>
        <v>1</v>
      </c>
      <c r="BK1176" s="175">
        <f t="shared" si="324"/>
        <v>1</v>
      </c>
      <c r="BL1176" s="175">
        <f t="shared" si="324"/>
        <v>1</v>
      </c>
      <c r="BM1176" s="175">
        <f t="shared" si="324"/>
        <v>1</v>
      </c>
    </row>
    <row r="1177" spans="1:65" x14ac:dyDescent="0.35">
      <c r="A1177" s="170" t="s">
        <v>81</v>
      </c>
      <c r="B1177" s="170" t="str">
        <v>DSS</v>
      </c>
      <c r="C1177" s="170" t="str">
        <v>NEW CT0 HSI SOE</v>
      </c>
      <c r="D1177" s="170" t="str">
        <v>SSL</v>
      </c>
      <c r="E1177" s="170" t="str">
        <v>TR5</v>
      </c>
      <c r="F1177" s="171">
        <v>0</v>
      </c>
      <c r="G1177" s="171">
        <v>0</v>
      </c>
      <c r="H1177" s="171">
        <v>0</v>
      </c>
      <c r="I1177" s="171">
        <v>0</v>
      </c>
      <c r="J1177" s="171">
        <v>0</v>
      </c>
      <c r="K1177" s="171">
        <v>0</v>
      </c>
      <c r="L1177" s="171">
        <v>0</v>
      </c>
      <c r="M1177" s="171">
        <v>0</v>
      </c>
      <c r="N1177" s="171">
        <v>0</v>
      </c>
      <c r="O1177" s="171">
        <v>0</v>
      </c>
      <c r="P1177" s="171">
        <v>0</v>
      </c>
      <c r="Q1177" s="171">
        <v>0</v>
      </c>
      <c r="R1177" s="171">
        <v>53</v>
      </c>
      <c r="S1177" s="171">
        <v>110</v>
      </c>
      <c r="T1177" s="171">
        <v>178</v>
      </c>
      <c r="U1177" s="171">
        <v>302</v>
      </c>
      <c r="V1177" s="171">
        <v>375</v>
      </c>
      <c r="W1177" s="171">
        <v>375</v>
      </c>
      <c r="X1177" s="171">
        <v>375</v>
      </c>
      <c r="Y1177" s="171">
        <v>375</v>
      </c>
      <c r="Z1177" s="171">
        <v>375</v>
      </c>
      <c r="AA1177" s="171">
        <v>375</v>
      </c>
      <c r="AB1177" s="171">
        <v>375</v>
      </c>
      <c r="AC1177" s="171">
        <v>375</v>
      </c>
      <c r="AD1177" s="171">
        <v>0</v>
      </c>
      <c r="AE1177" s="171">
        <v>0</v>
      </c>
      <c r="AF1177" s="171">
        <v>0</v>
      </c>
      <c r="AG1177" s="171">
        <v>0</v>
      </c>
      <c r="AH1177" s="171">
        <v>0</v>
      </c>
      <c r="AI1177" s="171">
        <v>0</v>
      </c>
      <c r="AJ1177" s="171">
        <v>0</v>
      </c>
      <c r="AK1177" s="171">
        <v>0</v>
      </c>
      <c r="AL1177" s="171">
        <v>0</v>
      </c>
      <c r="AM1177" s="171">
        <v>0</v>
      </c>
      <c r="AN1177" s="171">
        <v>0</v>
      </c>
      <c r="AO1177" s="171">
        <v>0</v>
      </c>
      <c r="AP1177" s="171">
        <v>53</v>
      </c>
      <c r="AQ1177" s="171">
        <v>57</v>
      </c>
      <c r="AR1177" s="171">
        <v>68</v>
      </c>
      <c r="AS1177" s="171">
        <v>124</v>
      </c>
      <c r="AT1177" s="171">
        <v>73</v>
      </c>
      <c r="AU1177" s="171">
        <v>0</v>
      </c>
      <c r="AV1177" s="171">
        <v>0</v>
      </c>
      <c r="AW1177" s="171">
        <v>0</v>
      </c>
      <c r="AX1177" s="171">
        <v>0</v>
      </c>
      <c r="AY1177" s="171">
        <v>0</v>
      </c>
      <c r="AZ1177" s="171">
        <v>0</v>
      </c>
      <c r="BA1177" s="171">
        <v>0</v>
      </c>
      <c r="BB1177" s="172">
        <f t="shared" si="328"/>
        <v>1</v>
      </c>
      <c r="BC1177" s="172">
        <f t="shared" si="328"/>
        <v>1</v>
      </c>
      <c r="BD1177" s="172">
        <f t="shared" si="328"/>
        <v>1</v>
      </c>
      <c r="BE1177" s="172">
        <f t="shared" si="328"/>
        <v>1</v>
      </c>
      <c r="BF1177" s="172">
        <f t="shared" si="328"/>
        <v>1</v>
      </c>
      <c r="BG1177" s="172">
        <f t="shared" si="328"/>
        <v>1</v>
      </c>
      <c r="BH1177" s="172">
        <f t="shared" si="324"/>
        <v>1</v>
      </c>
      <c r="BI1177" s="172">
        <f t="shared" si="324"/>
        <v>1</v>
      </c>
      <c r="BJ1177" s="172">
        <f t="shared" si="324"/>
        <v>1</v>
      </c>
      <c r="BK1177" s="172">
        <f t="shared" si="324"/>
        <v>1</v>
      </c>
      <c r="BL1177" s="172">
        <f t="shared" si="324"/>
        <v>1</v>
      </c>
      <c r="BM1177" s="172">
        <f t="shared" si="324"/>
        <v>1</v>
      </c>
    </row>
    <row r="1178" spans="1:65" x14ac:dyDescent="0.35">
      <c r="A1178" s="173" t="s">
        <v>81</v>
      </c>
      <c r="B1178" s="173" t="str">
        <v>DSS</v>
      </c>
      <c r="C1178" s="173" t="str">
        <v>NEW CT0 HSI SOE</v>
      </c>
      <c r="D1178" s="173" t="str">
        <v>SSL</v>
      </c>
      <c r="E1178" s="173" t="str">
        <v>PAPUA</v>
      </c>
      <c r="F1178" s="174">
        <v>0</v>
      </c>
      <c r="G1178" s="174">
        <v>0</v>
      </c>
      <c r="H1178" s="174">
        <v>0</v>
      </c>
      <c r="I1178" s="174">
        <v>0</v>
      </c>
      <c r="J1178" s="174">
        <v>0</v>
      </c>
      <c r="K1178" s="174">
        <v>0</v>
      </c>
      <c r="L1178" s="174">
        <v>0</v>
      </c>
      <c r="M1178" s="174">
        <v>0</v>
      </c>
      <c r="N1178" s="174">
        <v>0</v>
      </c>
      <c r="O1178" s="174">
        <v>0</v>
      </c>
      <c r="P1178" s="174">
        <v>0</v>
      </c>
      <c r="Q1178" s="174">
        <v>0</v>
      </c>
      <c r="R1178" s="174">
        <v>1</v>
      </c>
      <c r="S1178" s="174">
        <v>17</v>
      </c>
      <c r="T1178" s="174">
        <v>26</v>
      </c>
      <c r="U1178" s="174">
        <v>34</v>
      </c>
      <c r="V1178" s="174">
        <v>46</v>
      </c>
      <c r="W1178" s="174">
        <v>46</v>
      </c>
      <c r="X1178" s="174">
        <v>46</v>
      </c>
      <c r="Y1178" s="174">
        <v>46</v>
      </c>
      <c r="Z1178" s="174">
        <v>46</v>
      </c>
      <c r="AA1178" s="174">
        <v>46</v>
      </c>
      <c r="AB1178" s="174">
        <v>46</v>
      </c>
      <c r="AC1178" s="174">
        <v>46</v>
      </c>
      <c r="AD1178" s="174">
        <v>0</v>
      </c>
      <c r="AE1178" s="174">
        <v>0</v>
      </c>
      <c r="AF1178" s="174">
        <v>0</v>
      </c>
      <c r="AG1178" s="174">
        <v>0</v>
      </c>
      <c r="AH1178" s="174">
        <v>0</v>
      </c>
      <c r="AI1178" s="174">
        <v>0</v>
      </c>
      <c r="AJ1178" s="174">
        <v>0</v>
      </c>
      <c r="AK1178" s="174">
        <v>0</v>
      </c>
      <c r="AL1178" s="174">
        <v>0</v>
      </c>
      <c r="AM1178" s="174">
        <v>0</v>
      </c>
      <c r="AN1178" s="174">
        <v>0</v>
      </c>
      <c r="AO1178" s="174">
        <v>0</v>
      </c>
      <c r="AP1178" s="174">
        <v>1</v>
      </c>
      <c r="AQ1178" s="174">
        <v>16</v>
      </c>
      <c r="AR1178" s="174">
        <v>9</v>
      </c>
      <c r="AS1178" s="174">
        <v>8</v>
      </c>
      <c r="AT1178" s="174">
        <v>12</v>
      </c>
      <c r="AU1178" s="174">
        <v>0</v>
      </c>
      <c r="AV1178" s="174">
        <v>0</v>
      </c>
      <c r="AW1178" s="174">
        <v>0</v>
      </c>
      <c r="AX1178" s="174">
        <v>0</v>
      </c>
      <c r="AY1178" s="174">
        <v>0</v>
      </c>
      <c r="AZ1178" s="174">
        <v>0</v>
      </c>
      <c r="BA1178" s="174">
        <v>0</v>
      </c>
      <c r="BB1178" s="175">
        <f t="shared" si="328"/>
        <v>1</v>
      </c>
      <c r="BC1178" s="175">
        <f t="shared" si="328"/>
        <v>1</v>
      </c>
      <c r="BD1178" s="175">
        <f t="shared" si="328"/>
        <v>1</v>
      </c>
      <c r="BE1178" s="175">
        <f t="shared" si="328"/>
        <v>1</v>
      </c>
      <c r="BF1178" s="175">
        <f t="shared" si="328"/>
        <v>1</v>
      </c>
      <c r="BG1178" s="175">
        <f t="shared" si="328"/>
        <v>1</v>
      </c>
      <c r="BH1178" s="175">
        <f t="shared" si="324"/>
        <v>1</v>
      </c>
      <c r="BI1178" s="175">
        <f t="shared" si="324"/>
        <v>1</v>
      </c>
      <c r="BJ1178" s="175">
        <f t="shared" si="324"/>
        <v>1</v>
      </c>
      <c r="BK1178" s="175">
        <f t="shared" si="324"/>
        <v>1</v>
      </c>
      <c r="BL1178" s="175">
        <f t="shared" si="324"/>
        <v>1</v>
      </c>
      <c r="BM1178" s="175">
        <f t="shared" si="324"/>
        <v>1</v>
      </c>
    </row>
    <row r="1179" spans="1:65" x14ac:dyDescent="0.35">
      <c r="A1179" s="173" t="s">
        <v>81</v>
      </c>
      <c r="B1179" s="173" t="str">
        <v>DSS</v>
      </c>
      <c r="C1179" s="173" t="str">
        <v>NEW CT0 HSI SOE</v>
      </c>
      <c r="D1179" s="173" t="str">
        <v>SSL</v>
      </c>
      <c r="E1179" s="173" t="str">
        <v>PAPUA BARAT</v>
      </c>
      <c r="F1179" s="174">
        <v>0</v>
      </c>
      <c r="G1179" s="174">
        <v>0</v>
      </c>
      <c r="H1179" s="174">
        <v>0</v>
      </c>
      <c r="I1179" s="174">
        <v>0</v>
      </c>
      <c r="J1179" s="174">
        <v>0</v>
      </c>
      <c r="K1179" s="174">
        <v>0</v>
      </c>
      <c r="L1179" s="174">
        <v>0</v>
      </c>
      <c r="M1179" s="174">
        <v>0</v>
      </c>
      <c r="N1179" s="174">
        <v>0</v>
      </c>
      <c r="O1179" s="174">
        <v>0</v>
      </c>
      <c r="P1179" s="174">
        <v>0</v>
      </c>
      <c r="Q1179" s="174">
        <v>0</v>
      </c>
      <c r="R1179" s="174">
        <v>7</v>
      </c>
      <c r="S1179" s="174">
        <v>12</v>
      </c>
      <c r="T1179" s="174">
        <v>15</v>
      </c>
      <c r="U1179" s="174">
        <v>30</v>
      </c>
      <c r="V1179" s="174">
        <v>46</v>
      </c>
      <c r="W1179" s="174">
        <v>46</v>
      </c>
      <c r="X1179" s="174">
        <v>46</v>
      </c>
      <c r="Y1179" s="174">
        <v>46</v>
      </c>
      <c r="Z1179" s="174">
        <v>46</v>
      </c>
      <c r="AA1179" s="174">
        <v>46</v>
      </c>
      <c r="AB1179" s="174">
        <v>46</v>
      </c>
      <c r="AC1179" s="174">
        <v>46</v>
      </c>
      <c r="AD1179" s="174">
        <v>0</v>
      </c>
      <c r="AE1179" s="174">
        <v>0</v>
      </c>
      <c r="AF1179" s="174">
        <v>0</v>
      </c>
      <c r="AG1179" s="174">
        <v>0</v>
      </c>
      <c r="AH1179" s="174">
        <v>0</v>
      </c>
      <c r="AI1179" s="174">
        <v>0</v>
      </c>
      <c r="AJ1179" s="174">
        <v>0</v>
      </c>
      <c r="AK1179" s="174">
        <v>0</v>
      </c>
      <c r="AL1179" s="174">
        <v>0</v>
      </c>
      <c r="AM1179" s="174">
        <v>0</v>
      </c>
      <c r="AN1179" s="174">
        <v>0</v>
      </c>
      <c r="AO1179" s="174">
        <v>0</v>
      </c>
      <c r="AP1179" s="174">
        <v>7</v>
      </c>
      <c r="AQ1179" s="174">
        <v>5</v>
      </c>
      <c r="AR1179" s="174">
        <v>3</v>
      </c>
      <c r="AS1179" s="174">
        <v>15</v>
      </c>
      <c r="AT1179" s="174">
        <v>16</v>
      </c>
      <c r="AU1179" s="174">
        <v>0</v>
      </c>
      <c r="AV1179" s="174">
        <v>0</v>
      </c>
      <c r="AW1179" s="174">
        <v>0</v>
      </c>
      <c r="AX1179" s="174">
        <v>0</v>
      </c>
      <c r="AY1179" s="174">
        <v>0</v>
      </c>
      <c r="AZ1179" s="174">
        <v>0</v>
      </c>
      <c r="BA1179" s="174">
        <v>0</v>
      </c>
      <c r="BB1179" s="175">
        <f t="shared" si="328"/>
        <v>1</v>
      </c>
      <c r="BC1179" s="175">
        <f t="shared" si="328"/>
        <v>1</v>
      </c>
      <c r="BD1179" s="175">
        <f t="shared" si="328"/>
        <v>1</v>
      </c>
      <c r="BE1179" s="175">
        <f t="shared" si="328"/>
        <v>1</v>
      </c>
      <c r="BF1179" s="175">
        <f t="shared" si="328"/>
        <v>1</v>
      </c>
      <c r="BG1179" s="175">
        <f t="shared" si="328"/>
        <v>1</v>
      </c>
      <c r="BH1179" s="175">
        <f t="shared" si="324"/>
        <v>1</v>
      </c>
      <c r="BI1179" s="175">
        <f t="shared" si="324"/>
        <v>1</v>
      </c>
      <c r="BJ1179" s="175">
        <f t="shared" si="324"/>
        <v>1</v>
      </c>
      <c r="BK1179" s="175">
        <f t="shared" si="324"/>
        <v>1</v>
      </c>
      <c r="BL1179" s="175">
        <f t="shared" si="324"/>
        <v>1</v>
      </c>
      <c r="BM1179" s="175">
        <f t="shared" si="324"/>
        <v>1</v>
      </c>
    </row>
    <row r="1180" spans="1:65" x14ac:dyDescent="0.35">
      <c r="A1180" s="173" t="s">
        <v>81</v>
      </c>
      <c r="B1180" s="173" t="str">
        <v>DSS</v>
      </c>
      <c r="C1180" s="173" t="str">
        <v>NEW CT0 HSI SOE</v>
      </c>
      <c r="D1180" s="173" t="str">
        <v>SSL</v>
      </c>
      <c r="E1180" s="173" t="str">
        <v>SULBAGSEL</v>
      </c>
      <c r="F1180" s="174">
        <v>0</v>
      </c>
      <c r="G1180" s="174">
        <v>0</v>
      </c>
      <c r="H1180" s="174">
        <v>0</v>
      </c>
      <c r="I1180" s="174">
        <v>0</v>
      </c>
      <c r="J1180" s="174">
        <v>0</v>
      </c>
      <c r="K1180" s="174">
        <v>0</v>
      </c>
      <c r="L1180" s="174">
        <v>0</v>
      </c>
      <c r="M1180" s="174">
        <v>0</v>
      </c>
      <c r="N1180" s="174">
        <v>0</v>
      </c>
      <c r="O1180" s="174">
        <v>0</v>
      </c>
      <c r="P1180" s="174">
        <v>0</v>
      </c>
      <c r="Q1180" s="174">
        <v>0</v>
      </c>
      <c r="R1180" s="174">
        <v>22</v>
      </c>
      <c r="S1180" s="174">
        <v>49</v>
      </c>
      <c r="T1180" s="174">
        <v>81</v>
      </c>
      <c r="U1180" s="174">
        <v>107</v>
      </c>
      <c r="V1180" s="174">
        <v>125</v>
      </c>
      <c r="W1180" s="174">
        <v>125</v>
      </c>
      <c r="X1180" s="174">
        <v>125</v>
      </c>
      <c r="Y1180" s="174">
        <v>125</v>
      </c>
      <c r="Z1180" s="174">
        <v>125</v>
      </c>
      <c r="AA1180" s="174">
        <v>125</v>
      </c>
      <c r="AB1180" s="174">
        <v>125</v>
      </c>
      <c r="AC1180" s="174">
        <v>125</v>
      </c>
      <c r="AD1180" s="174">
        <v>0</v>
      </c>
      <c r="AE1180" s="174">
        <v>0</v>
      </c>
      <c r="AF1180" s="174">
        <v>0</v>
      </c>
      <c r="AG1180" s="174">
        <v>0</v>
      </c>
      <c r="AH1180" s="174">
        <v>0</v>
      </c>
      <c r="AI1180" s="174">
        <v>0</v>
      </c>
      <c r="AJ1180" s="174">
        <v>0</v>
      </c>
      <c r="AK1180" s="174">
        <v>0</v>
      </c>
      <c r="AL1180" s="174">
        <v>0</v>
      </c>
      <c r="AM1180" s="174">
        <v>0</v>
      </c>
      <c r="AN1180" s="174">
        <v>0</v>
      </c>
      <c r="AO1180" s="174">
        <v>0</v>
      </c>
      <c r="AP1180" s="174">
        <v>22</v>
      </c>
      <c r="AQ1180" s="174">
        <v>27</v>
      </c>
      <c r="AR1180" s="174">
        <v>32</v>
      </c>
      <c r="AS1180" s="174">
        <v>26</v>
      </c>
      <c r="AT1180" s="174">
        <v>18</v>
      </c>
      <c r="AU1180" s="174">
        <v>0</v>
      </c>
      <c r="AV1180" s="174">
        <v>0</v>
      </c>
      <c r="AW1180" s="174">
        <v>0</v>
      </c>
      <c r="AX1180" s="174">
        <v>0</v>
      </c>
      <c r="AY1180" s="174">
        <v>0</v>
      </c>
      <c r="AZ1180" s="174">
        <v>0</v>
      </c>
      <c r="BA1180" s="174">
        <v>0</v>
      </c>
      <c r="BB1180" s="175">
        <f t="shared" si="328"/>
        <v>1</v>
      </c>
      <c r="BC1180" s="175">
        <f t="shared" si="328"/>
        <v>1</v>
      </c>
      <c r="BD1180" s="175">
        <f t="shared" si="328"/>
        <v>1</v>
      </c>
      <c r="BE1180" s="175">
        <f t="shared" si="328"/>
        <v>1</v>
      </c>
      <c r="BF1180" s="175">
        <f t="shared" si="328"/>
        <v>1</v>
      </c>
      <c r="BG1180" s="175">
        <f t="shared" si="328"/>
        <v>1</v>
      </c>
      <c r="BH1180" s="175">
        <f t="shared" si="324"/>
        <v>1</v>
      </c>
      <c r="BI1180" s="175">
        <f t="shared" si="324"/>
        <v>1</v>
      </c>
      <c r="BJ1180" s="175">
        <f t="shared" si="324"/>
        <v>1</v>
      </c>
      <c r="BK1180" s="175">
        <f t="shared" si="324"/>
        <v>1</v>
      </c>
      <c r="BL1180" s="175">
        <f t="shared" si="324"/>
        <v>1</v>
      </c>
      <c r="BM1180" s="175">
        <f t="shared" si="324"/>
        <v>1</v>
      </c>
    </row>
    <row r="1181" spans="1:65" x14ac:dyDescent="0.35">
      <c r="A1181" s="173" t="s">
        <v>81</v>
      </c>
      <c r="B1181" s="173" t="str">
        <v>DSS</v>
      </c>
      <c r="C1181" s="173" t="str">
        <v>NEW CT0 HSI SOE</v>
      </c>
      <c r="D1181" s="173" t="str">
        <v>SSL</v>
      </c>
      <c r="E1181" s="173" t="str">
        <v>SULBAGTENG</v>
      </c>
      <c r="F1181" s="174">
        <v>0</v>
      </c>
      <c r="G1181" s="174">
        <v>0</v>
      </c>
      <c r="H1181" s="174">
        <v>0</v>
      </c>
      <c r="I1181" s="174">
        <v>0</v>
      </c>
      <c r="J1181" s="174">
        <v>0</v>
      </c>
      <c r="K1181" s="174">
        <v>0</v>
      </c>
      <c r="L1181" s="174">
        <v>0</v>
      </c>
      <c r="M1181" s="174">
        <v>0</v>
      </c>
      <c r="N1181" s="174">
        <v>0</v>
      </c>
      <c r="O1181" s="174">
        <v>0</v>
      </c>
      <c r="P1181" s="174">
        <v>0</v>
      </c>
      <c r="Q1181" s="174">
        <v>0</v>
      </c>
      <c r="R1181" s="174">
        <v>7</v>
      </c>
      <c r="S1181" s="174">
        <v>11</v>
      </c>
      <c r="T1181" s="174">
        <v>18</v>
      </c>
      <c r="U1181" s="174">
        <v>45</v>
      </c>
      <c r="V1181" s="174">
        <v>49</v>
      </c>
      <c r="W1181" s="174">
        <v>49</v>
      </c>
      <c r="X1181" s="174">
        <v>49</v>
      </c>
      <c r="Y1181" s="174">
        <v>49</v>
      </c>
      <c r="Z1181" s="174">
        <v>49</v>
      </c>
      <c r="AA1181" s="174">
        <v>49</v>
      </c>
      <c r="AB1181" s="174">
        <v>49</v>
      </c>
      <c r="AC1181" s="174">
        <v>49</v>
      </c>
      <c r="AD1181" s="174">
        <v>0</v>
      </c>
      <c r="AE1181" s="174">
        <v>0</v>
      </c>
      <c r="AF1181" s="174">
        <v>0</v>
      </c>
      <c r="AG1181" s="174">
        <v>0</v>
      </c>
      <c r="AH1181" s="174">
        <v>0</v>
      </c>
      <c r="AI1181" s="174">
        <v>0</v>
      </c>
      <c r="AJ1181" s="174">
        <v>0</v>
      </c>
      <c r="AK1181" s="174">
        <v>0</v>
      </c>
      <c r="AL1181" s="174">
        <v>0</v>
      </c>
      <c r="AM1181" s="174">
        <v>0</v>
      </c>
      <c r="AN1181" s="174">
        <v>0</v>
      </c>
      <c r="AO1181" s="174">
        <v>0</v>
      </c>
      <c r="AP1181" s="174">
        <v>7</v>
      </c>
      <c r="AQ1181" s="174">
        <v>4</v>
      </c>
      <c r="AR1181" s="174">
        <v>7</v>
      </c>
      <c r="AS1181" s="174">
        <v>27</v>
      </c>
      <c r="AT1181" s="174">
        <v>4</v>
      </c>
      <c r="AU1181" s="174">
        <v>0</v>
      </c>
      <c r="AV1181" s="174">
        <v>0</v>
      </c>
      <c r="AW1181" s="174">
        <v>0</v>
      </c>
      <c r="AX1181" s="174">
        <v>0</v>
      </c>
      <c r="AY1181" s="174">
        <v>0</v>
      </c>
      <c r="AZ1181" s="174">
        <v>0</v>
      </c>
      <c r="BA1181" s="174">
        <v>0</v>
      </c>
      <c r="BB1181" s="175">
        <f t="shared" si="328"/>
        <v>1</v>
      </c>
      <c r="BC1181" s="175">
        <f t="shared" si="328"/>
        <v>1</v>
      </c>
      <c r="BD1181" s="175">
        <f t="shared" si="328"/>
        <v>1</v>
      </c>
      <c r="BE1181" s="175">
        <f t="shared" si="328"/>
        <v>1</v>
      </c>
      <c r="BF1181" s="175">
        <f t="shared" si="328"/>
        <v>1</v>
      </c>
      <c r="BG1181" s="175">
        <f t="shared" si="328"/>
        <v>1</v>
      </c>
      <c r="BH1181" s="175">
        <f t="shared" si="324"/>
        <v>1</v>
      </c>
      <c r="BI1181" s="175">
        <f t="shared" si="324"/>
        <v>1</v>
      </c>
      <c r="BJ1181" s="175">
        <f t="shared" si="324"/>
        <v>1</v>
      </c>
      <c r="BK1181" s="175">
        <f t="shared" si="324"/>
        <v>1</v>
      </c>
      <c r="BL1181" s="175">
        <f t="shared" si="324"/>
        <v>1</v>
      </c>
      <c r="BM1181" s="175">
        <f t="shared" si="324"/>
        <v>1</v>
      </c>
    </row>
    <row r="1182" spans="1:65" x14ac:dyDescent="0.35">
      <c r="A1182" s="173" t="s">
        <v>81</v>
      </c>
      <c r="B1182" s="173" t="str">
        <v>DSS</v>
      </c>
      <c r="C1182" s="173" t="str">
        <v>NEW CT0 HSI SOE</v>
      </c>
      <c r="D1182" s="173" t="str">
        <v>SSL</v>
      </c>
      <c r="E1182" s="173" t="str">
        <v>SUMALUT</v>
      </c>
      <c r="F1182" s="174">
        <v>0</v>
      </c>
      <c r="G1182" s="174">
        <v>0</v>
      </c>
      <c r="H1182" s="174">
        <v>0</v>
      </c>
      <c r="I1182" s="174">
        <v>0</v>
      </c>
      <c r="J1182" s="174">
        <v>0</v>
      </c>
      <c r="K1182" s="174">
        <v>0</v>
      </c>
      <c r="L1182" s="174">
        <v>0</v>
      </c>
      <c r="M1182" s="174">
        <v>0</v>
      </c>
      <c r="N1182" s="174">
        <v>0</v>
      </c>
      <c r="O1182" s="174">
        <v>0</v>
      </c>
      <c r="P1182" s="174">
        <v>0</v>
      </c>
      <c r="Q1182" s="174">
        <v>0</v>
      </c>
      <c r="R1182" s="174">
        <v>16</v>
      </c>
      <c r="S1182" s="174">
        <v>21</v>
      </c>
      <c r="T1182" s="174">
        <v>38</v>
      </c>
      <c r="U1182" s="174">
        <v>86</v>
      </c>
      <c r="V1182" s="174">
        <v>109</v>
      </c>
      <c r="W1182" s="174">
        <v>109</v>
      </c>
      <c r="X1182" s="174">
        <v>109</v>
      </c>
      <c r="Y1182" s="174">
        <v>109</v>
      </c>
      <c r="Z1182" s="174">
        <v>109</v>
      </c>
      <c r="AA1182" s="174">
        <v>109</v>
      </c>
      <c r="AB1182" s="174">
        <v>109</v>
      </c>
      <c r="AC1182" s="174">
        <v>109</v>
      </c>
      <c r="AD1182" s="174">
        <v>0</v>
      </c>
      <c r="AE1182" s="174">
        <v>0</v>
      </c>
      <c r="AF1182" s="174">
        <v>0</v>
      </c>
      <c r="AG1182" s="174">
        <v>0</v>
      </c>
      <c r="AH1182" s="174">
        <v>0</v>
      </c>
      <c r="AI1182" s="174">
        <v>0</v>
      </c>
      <c r="AJ1182" s="174">
        <v>0</v>
      </c>
      <c r="AK1182" s="174">
        <v>0</v>
      </c>
      <c r="AL1182" s="174">
        <v>0</v>
      </c>
      <c r="AM1182" s="174">
        <v>0</v>
      </c>
      <c r="AN1182" s="174">
        <v>0</v>
      </c>
      <c r="AO1182" s="174">
        <v>0</v>
      </c>
      <c r="AP1182" s="174">
        <v>16</v>
      </c>
      <c r="AQ1182" s="174">
        <v>5</v>
      </c>
      <c r="AR1182" s="174">
        <v>17</v>
      </c>
      <c r="AS1182" s="174">
        <v>48</v>
      </c>
      <c r="AT1182" s="174">
        <v>23</v>
      </c>
      <c r="AU1182" s="174">
        <v>0</v>
      </c>
      <c r="AV1182" s="174">
        <v>0</v>
      </c>
      <c r="AW1182" s="174">
        <v>0</v>
      </c>
      <c r="AX1182" s="174">
        <v>0</v>
      </c>
      <c r="AY1182" s="174">
        <v>0</v>
      </c>
      <c r="AZ1182" s="174">
        <v>0</v>
      </c>
      <c r="BA1182" s="174">
        <v>0</v>
      </c>
      <c r="BB1182" s="175">
        <f t="shared" si="328"/>
        <v>1</v>
      </c>
      <c r="BC1182" s="175">
        <f t="shared" si="328"/>
        <v>1</v>
      </c>
      <c r="BD1182" s="175">
        <f t="shared" si="328"/>
        <v>1</v>
      </c>
      <c r="BE1182" s="175">
        <f t="shared" si="328"/>
        <v>1</v>
      </c>
      <c r="BF1182" s="175">
        <f t="shared" si="328"/>
        <v>1</v>
      </c>
      <c r="BG1182" s="175">
        <f t="shared" si="328"/>
        <v>1</v>
      </c>
      <c r="BH1182" s="175">
        <f t="shared" si="324"/>
        <v>1</v>
      </c>
      <c r="BI1182" s="175">
        <f t="shared" si="324"/>
        <v>1</v>
      </c>
      <c r="BJ1182" s="175">
        <f t="shared" si="324"/>
        <v>1</v>
      </c>
      <c r="BK1182" s="175">
        <f t="shared" si="324"/>
        <v>1</v>
      </c>
      <c r="BL1182" s="175">
        <f t="shared" si="324"/>
        <v>1</v>
      </c>
      <c r="BM1182" s="175">
        <f t="shared" si="324"/>
        <v>1</v>
      </c>
    </row>
    <row r="1183" spans="1:65" x14ac:dyDescent="0.35">
      <c r="A1183" s="170" t="s">
        <v>81</v>
      </c>
      <c r="B1183" s="170" t="str">
        <v>DSS</v>
      </c>
      <c r="C1183" s="170" t="str">
        <v>NEW CT0 WMS SOE</v>
      </c>
      <c r="D1183" s="170" t="str">
        <v>AP</v>
      </c>
      <c r="E1183" s="170" t="str">
        <v>TR5</v>
      </c>
      <c r="F1183" s="171">
        <v>0</v>
      </c>
      <c r="G1183" s="171">
        <v>0</v>
      </c>
      <c r="H1183" s="171">
        <v>0</v>
      </c>
      <c r="I1183" s="171">
        <v>1</v>
      </c>
      <c r="J1183" s="171">
        <v>1</v>
      </c>
      <c r="K1183" s="171">
        <v>2</v>
      </c>
      <c r="L1183" s="171">
        <v>2</v>
      </c>
      <c r="M1183" s="171">
        <v>2</v>
      </c>
      <c r="N1183" s="171">
        <v>3</v>
      </c>
      <c r="O1183" s="171">
        <v>6</v>
      </c>
      <c r="P1183" s="171">
        <v>6</v>
      </c>
      <c r="Q1183" s="171">
        <v>6</v>
      </c>
      <c r="R1183" s="171">
        <v>0</v>
      </c>
      <c r="S1183" s="171">
        <v>0</v>
      </c>
      <c r="T1183" s="171">
        <v>0</v>
      </c>
      <c r="U1183" s="171">
        <v>5</v>
      </c>
      <c r="V1183" s="171">
        <v>5</v>
      </c>
      <c r="W1183" s="171">
        <v>5</v>
      </c>
      <c r="X1183" s="171">
        <v>5</v>
      </c>
      <c r="Y1183" s="171">
        <v>5</v>
      </c>
      <c r="Z1183" s="171">
        <v>5</v>
      </c>
      <c r="AA1183" s="171">
        <v>5</v>
      </c>
      <c r="AB1183" s="171">
        <v>5</v>
      </c>
      <c r="AC1183" s="171">
        <v>5</v>
      </c>
      <c r="AD1183" s="171">
        <v>0</v>
      </c>
      <c r="AE1183" s="171">
        <v>0</v>
      </c>
      <c r="AF1183" s="171">
        <v>0</v>
      </c>
      <c r="AG1183" s="171">
        <v>1</v>
      </c>
      <c r="AH1183" s="171">
        <v>0</v>
      </c>
      <c r="AI1183" s="171">
        <v>1</v>
      </c>
      <c r="AJ1183" s="171">
        <v>0</v>
      </c>
      <c r="AK1183" s="171">
        <v>0</v>
      </c>
      <c r="AL1183" s="171">
        <v>1</v>
      </c>
      <c r="AM1183" s="171">
        <v>3</v>
      </c>
      <c r="AN1183" s="171">
        <v>0</v>
      </c>
      <c r="AO1183" s="171">
        <v>0</v>
      </c>
      <c r="AP1183" s="171">
        <v>0</v>
      </c>
      <c r="AQ1183" s="171">
        <v>0</v>
      </c>
      <c r="AR1183" s="171">
        <v>0</v>
      </c>
      <c r="AS1183" s="171">
        <v>5</v>
      </c>
      <c r="AT1183" s="171">
        <v>0</v>
      </c>
      <c r="AU1183" s="171">
        <v>0</v>
      </c>
      <c r="AV1183" s="171">
        <v>0</v>
      </c>
      <c r="AW1183" s="171">
        <v>0</v>
      </c>
      <c r="AX1183" s="171">
        <v>0</v>
      </c>
      <c r="AY1183" s="171">
        <v>0</v>
      </c>
      <c r="AZ1183" s="171">
        <v>0</v>
      </c>
      <c r="BA1183" s="171">
        <v>0</v>
      </c>
      <c r="BB1183" s="172">
        <f t="shared" si="328"/>
        <v>1</v>
      </c>
      <c r="BC1183" s="172">
        <f t="shared" si="328"/>
        <v>1</v>
      </c>
      <c r="BD1183" s="172">
        <f t="shared" si="328"/>
        <v>1</v>
      </c>
      <c r="BE1183" s="172">
        <f t="shared" si="328"/>
        <v>5</v>
      </c>
      <c r="BF1183" s="172">
        <f t="shared" si="328"/>
        <v>5</v>
      </c>
      <c r="BG1183" s="172">
        <f t="shared" si="328"/>
        <v>2.5</v>
      </c>
      <c r="BH1183" s="172">
        <f t="shared" si="324"/>
        <v>2.5</v>
      </c>
      <c r="BI1183" s="172">
        <f t="shared" si="324"/>
        <v>2.5</v>
      </c>
      <c r="BJ1183" s="172">
        <f t="shared" si="324"/>
        <v>1.6666666666666667</v>
      </c>
      <c r="BK1183" s="172">
        <f t="shared" si="324"/>
        <v>0.83333333333333337</v>
      </c>
      <c r="BL1183" s="172">
        <f t="shared" si="324"/>
        <v>0.83333333333333337</v>
      </c>
      <c r="BM1183" s="172">
        <f t="shared" si="324"/>
        <v>0.83333333333333337</v>
      </c>
    </row>
    <row r="1184" spans="1:65" x14ac:dyDescent="0.35">
      <c r="A1184" s="173" t="s">
        <v>81</v>
      </c>
      <c r="B1184" s="173" t="str">
        <v>DSS</v>
      </c>
      <c r="C1184" s="173" t="str">
        <v>NEW CT0 WMS SOE</v>
      </c>
      <c r="D1184" s="173" t="str">
        <v>AP</v>
      </c>
      <c r="E1184" s="173" t="str">
        <v>PAPUA</v>
      </c>
      <c r="F1184" s="174">
        <v>0</v>
      </c>
      <c r="G1184" s="174">
        <v>0</v>
      </c>
      <c r="H1184" s="174">
        <v>0</v>
      </c>
      <c r="I1184" s="174">
        <v>0</v>
      </c>
      <c r="J1184" s="174">
        <v>0</v>
      </c>
      <c r="K1184" s="174">
        <v>0</v>
      </c>
      <c r="L1184" s="174">
        <v>0</v>
      </c>
      <c r="M1184" s="174">
        <v>0</v>
      </c>
      <c r="N1184" s="174">
        <v>0</v>
      </c>
      <c r="O1184" s="174">
        <v>0</v>
      </c>
      <c r="P1184" s="174">
        <v>0</v>
      </c>
      <c r="Q1184" s="174">
        <v>0</v>
      </c>
      <c r="R1184" s="174">
        <v>0</v>
      </c>
      <c r="S1184" s="174">
        <v>0</v>
      </c>
      <c r="T1184" s="174">
        <v>0</v>
      </c>
      <c r="U1184" s="174">
        <v>0</v>
      </c>
      <c r="V1184" s="174">
        <v>0</v>
      </c>
      <c r="W1184" s="174">
        <v>0</v>
      </c>
      <c r="X1184" s="174">
        <v>0</v>
      </c>
      <c r="Y1184" s="174">
        <v>0</v>
      </c>
      <c r="Z1184" s="174">
        <v>0</v>
      </c>
      <c r="AA1184" s="174">
        <v>0</v>
      </c>
      <c r="AB1184" s="174">
        <v>0</v>
      </c>
      <c r="AC1184" s="174">
        <v>0</v>
      </c>
      <c r="AD1184" s="174">
        <v>0</v>
      </c>
      <c r="AE1184" s="174">
        <v>0</v>
      </c>
      <c r="AF1184" s="174">
        <v>0</v>
      </c>
      <c r="AG1184" s="174">
        <v>0</v>
      </c>
      <c r="AH1184" s="174">
        <v>0</v>
      </c>
      <c r="AI1184" s="174">
        <v>0</v>
      </c>
      <c r="AJ1184" s="174">
        <v>0</v>
      </c>
      <c r="AK1184" s="174">
        <v>0</v>
      </c>
      <c r="AL1184" s="174">
        <v>0</v>
      </c>
      <c r="AM1184" s="174">
        <v>0</v>
      </c>
      <c r="AN1184" s="174">
        <v>0</v>
      </c>
      <c r="AO1184" s="174">
        <v>0</v>
      </c>
      <c r="AP1184" s="174">
        <v>0</v>
      </c>
      <c r="AQ1184" s="174">
        <v>0</v>
      </c>
      <c r="AR1184" s="174">
        <v>0</v>
      </c>
      <c r="AS1184" s="174">
        <v>0</v>
      </c>
      <c r="AT1184" s="174">
        <v>0</v>
      </c>
      <c r="AU1184" s="174">
        <v>0</v>
      </c>
      <c r="AV1184" s="174">
        <v>0</v>
      </c>
      <c r="AW1184" s="174">
        <v>0</v>
      </c>
      <c r="AX1184" s="174">
        <v>0</v>
      </c>
      <c r="AY1184" s="174">
        <v>0</v>
      </c>
      <c r="AZ1184" s="174">
        <v>0</v>
      </c>
      <c r="BA1184" s="174">
        <v>0</v>
      </c>
      <c r="BB1184" s="175">
        <f t="shared" si="328"/>
        <v>1</v>
      </c>
      <c r="BC1184" s="175">
        <f t="shared" si="328"/>
        <v>1</v>
      </c>
      <c r="BD1184" s="175">
        <f t="shared" si="328"/>
        <v>1</v>
      </c>
      <c r="BE1184" s="175">
        <f t="shared" si="328"/>
        <v>1</v>
      </c>
      <c r="BF1184" s="175">
        <f t="shared" si="328"/>
        <v>1</v>
      </c>
      <c r="BG1184" s="175">
        <f t="shared" si="328"/>
        <v>1</v>
      </c>
      <c r="BH1184" s="175">
        <f t="shared" si="324"/>
        <v>1</v>
      </c>
      <c r="BI1184" s="175">
        <f t="shared" si="324"/>
        <v>1</v>
      </c>
      <c r="BJ1184" s="175">
        <f t="shared" si="324"/>
        <v>1</v>
      </c>
      <c r="BK1184" s="175">
        <f t="shared" si="324"/>
        <v>1</v>
      </c>
      <c r="BL1184" s="175">
        <f t="shared" si="324"/>
        <v>1</v>
      </c>
      <c r="BM1184" s="175">
        <f t="shared" si="324"/>
        <v>1</v>
      </c>
    </row>
    <row r="1185" spans="1:65" x14ac:dyDescent="0.35">
      <c r="A1185" s="173" t="s">
        <v>81</v>
      </c>
      <c r="B1185" s="173" t="str">
        <v>DSS</v>
      </c>
      <c r="C1185" s="173" t="str">
        <v>NEW CT0 WMS SOE</v>
      </c>
      <c r="D1185" s="173" t="str">
        <v>AP</v>
      </c>
      <c r="E1185" s="173" t="str">
        <v>PAPUA BARAT</v>
      </c>
      <c r="F1185" s="174">
        <v>0</v>
      </c>
      <c r="G1185" s="174">
        <v>0</v>
      </c>
      <c r="H1185" s="174">
        <v>0</v>
      </c>
      <c r="I1185" s="174">
        <v>0</v>
      </c>
      <c r="J1185" s="174">
        <v>0</v>
      </c>
      <c r="K1185" s="174">
        <v>0</v>
      </c>
      <c r="L1185" s="174">
        <v>0</v>
      </c>
      <c r="M1185" s="174">
        <v>0</v>
      </c>
      <c r="N1185" s="174">
        <v>0</v>
      </c>
      <c r="O1185" s="174">
        <v>0</v>
      </c>
      <c r="P1185" s="174">
        <v>0</v>
      </c>
      <c r="Q1185" s="174">
        <v>0</v>
      </c>
      <c r="R1185" s="174">
        <v>0</v>
      </c>
      <c r="S1185" s="174">
        <v>0</v>
      </c>
      <c r="T1185" s="174">
        <v>0</v>
      </c>
      <c r="U1185" s="174">
        <v>0</v>
      </c>
      <c r="V1185" s="174">
        <v>0</v>
      </c>
      <c r="W1185" s="174">
        <v>0</v>
      </c>
      <c r="X1185" s="174">
        <v>0</v>
      </c>
      <c r="Y1185" s="174">
        <v>0</v>
      </c>
      <c r="Z1185" s="174">
        <v>0</v>
      </c>
      <c r="AA1185" s="174">
        <v>0</v>
      </c>
      <c r="AB1185" s="174">
        <v>0</v>
      </c>
      <c r="AC1185" s="174">
        <v>0</v>
      </c>
      <c r="AD1185" s="174">
        <v>0</v>
      </c>
      <c r="AE1185" s="174">
        <v>0</v>
      </c>
      <c r="AF1185" s="174">
        <v>0</v>
      </c>
      <c r="AG1185" s="174">
        <v>0</v>
      </c>
      <c r="AH1185" s="174">
        <v>0</v>
      </c>
      <c r="AI1185" s="174">
        <v>0</v>
      </c>
      <c r="AJ1185" s="174">
        <v>0</v>
      </c>
      <c r="AK1185" s="174">
        <v>0</v>
      </c>
      <c r="AL1185" s="174">
        <v>0</v>
      </c>
      <c r="AM1185" s="174">
        <v>0</v>
      </c>
      <c r="AN1185" s="174">
        <v>0</v>
      </c>
      <c r="AO1185" s="174">
        <v>0</v>
      </c>
      <c r="AP1185" s="174">
        <v>0</v>
      </c>
      <c r="AQ1185" s="174">
        <v>0</v>
      </c>
      <c r="AR1185" s="174">
        <v>0</v>
      </c>
      <c r="AS1185" s="174">
        <v>0</v>
      </c>
      <c r="AT1185" s="174">
        <v>0</v>
      </c>
      <c r="AU1185" s="174">
        <v>0</v>
      </c>
      <c r="AV1185" s="174">
        <v>0</v>
      </c>
      <c r="AW1185" s="174">
        <v>0</v>
      </c>
      <c r="AX1185" s="174">
        <v>0</v>
      </c>
      <c r="AY1185" s="174">
        <v>0</v>
      </c>
      <c r="AZ1185" s="174">
        <v>0</v>
      </c>
      <c r="BA1185" s="174">
        <v>0</v>
      </c>
      <c r="BB1185" s="175">
        <f t="shared" si="328"/>
        <v>1</v>
      </c>
      <c r="BC1185" s="175">
        <f t="shared" si="328"/>
        <v>1</v>
      </c>
      <c r="BD1185" s="175">
        <f t="shared" si="328"/>
        <v>1</v>
      </c>
      <c r="BE1185" s="175">
        <f t="shared" si="328"/>
        <v>1</v>
      </c>
      <c r="BF1185" s="175">
        <f t="shared" si="328"/>
        <v>1</v>
      </c>
      <c r="BG1185" s="175">
        <f t="shared" si="328"/>
        <v>1</v>
      </c>
      <c r="BH1185" s="175">
        <f t="shared" si="324"/>
        <v>1</v>
      </c>
      <c r="BI1185" s="175">
        <f t="shared" si="324"/>
        <v>1</v>
      </c>
      <c r="BJ1185" s="175">
        <f t="shared" si="324"/>
        <v>1</v>
      </c>
      <c r="BK1185" s="175">
        <f t="shared" si="324"/>
        <v>1</v>
      </c>
      <c r="BL1185" s="175">
        <f t="shared" si="324"/>
        <v>1</v>
      </c>
      <c r="BM1185" s="175">
        <f t="shared" si="324"/>
        <v>1</v>
      </c>
    </row>
    <row r="1186" spans="1:65" x14ac:dyDescent="0.35">
      <c r="A1186" s="173" t="s">
        <v>81</v>
      </c>
      <c r="B1186" s="173" t="str">
        <v>DSS</v>
      </c>
      <c r="C1186" s="173" t="str">
        <v>NEW CT0 WMS SOE</v>
      </c>
      <c r="D1186" s="173" t="str">
        <v>AP</v>
      </c>
      <c r="E1186" s="173" t="str">
        <v>SULBAGSEL</v>
      </c>
      <c r="F1186" s="174">
        <v>0</v>
      </c>
      <c r="G1186" s="174">
        <v>0</v>
      </c>
      <c r="H1186" s="174">
        <v>0</v>
      </c>
      <c r="I1186" s="174">
        <v>0</v>
      </c>
      <c r="J1186" s="174">
        <v>0</v>
      </c>
      <c r="K1186" s="174">
        <v>1</v>
      </c>
      <c r="L1186" s="174">
        <v>1</v>
      </c>
      <c r="M1186" s="174">
        <v>1</v>
      </c>
      <c r="N1186" s="174">
        <v>2</v>
      </c>
      <c r="O1186" s="174">
        <v>4</v>
      </c>
      <c r="P1186" s="174">
        <v>4</v>
      </c>
      <c r="Q1186" s="174">
        <v>4</v>
      </c>
      <c r="R1186" s="174">
        <v>0</v>
      </c>
      <c r="S1186" s="174">
        <v>0</v>
      </c>
      <c r="T1186" s="174">
        <v>0</v>
      </c>
      <c r="U1186" s="174">
        <v>0</v>
      </c>
      <c r="V1186" s="174">
        <v>0</v>
      </c>
      <c r="W1186" s="174">
        <v>0</v>
      </c>
      <c r="X1186" s="174">
        <v>0</v>
      </c>
      <c r="Y1186" s="174">
        <v>0</v>
      </c>
      <c r="Z1186" s="174">
        <v>0</v>
      </c>
      <c r="AA1186" s="174">
        <v>0</v>
      </c>
      <c r="AB1186" s="174">
        <v>0</v>
      </c>
      <c r="AC1186" s="174">
        <v>0</v>
      </c>
      <c r="AD1186" s="174">
        <v>0</v>
      </c>
      <c r="AE1186" s="174">
        <v>0</v>
      </c>
      <c r="AF1186" s="174">
        <v>0</v>
      </c>
      <c r="AG1186" s="174">
        <v>0</v>
      </c>
      <c r="AH1186" s="174">
        <v>0</v>
      </c>
      <c r="AI1186" s="174">
        <v>1</v>
      </c>
      <c r="AJ1186" s="174">
        <v>0</v>
      </c>
      <c r="AK1186" s="174">
        <v>0</v>
      </c>
      <c r="AL1186" s="174">
        <v>1</v>
      </c>
      <c r="AM1186" s="174">
        <v>2</v>
      </c>
      <c r="AN1186" s="174">
        <v>0</v>
      </c>
      <c r="AO1186" s="174">
        <v>0</v>
      </c>
      <c r="AP1186" s="174">
        <v>0</v>
      </c>
      <c r="AQ1186" s="174">
        <v>0</v>
      </c>
      <c r="AR1186" s="174">
        <v>0</v>
      </c>
      <c r="AS1186" s="174">
        <v>0</v>
      </c>
      <c r="AT1186" s="174">
        <v>0</v>
      </c>
      <c r="AU1186" s="174">
        <v>0</v>
      </c>
      <c r="AV1186" s="174">
        <v>0</v>
      </c>
      <c r="AW1186" s="174">
        <v>0</v>
      </c>
      <c r="AX1186" s="174">
        <v>0</v>
      </c>
      <c r="AY1186" s="174">
        <v>0</v>
      </c>
      <c r="AZ1186" s="174">
        <v>0</v>
      </c>
      <c r="BA1186" s="174">
        <v>0</v>
      </c>
      <c r="BB1186" s="175">
        <f t="shared" si="328"/>
        <v>1</v>
      </c>
      <c r="BC1186" s="175">
        <f t="shared" si="328"/>
        <v>1</v>
      </c>
      <c r="BD1186" s="175">
        <f t="shared" si="328"/>
        <v>1</v>
      </c>
      <c r="BE1186" s="175">
        <f t="shared" si="328"/>
        <v>1</v>
      </c>
      <c r="BF1186" s="175">
        <f t="shared" si="328"/>
        <v>1</v>
      </c>
      <c r="BG1186" s="175">
        <f t="shared" si="328"/>
        <v>0</v>
      </c>
      <c r="BH1186" s="175">
        <f t="shared" si="324"/>
        <v>0</v>
      </c>
      <c r="BI1186" s="175">
        <f t="shared" si="324"/>
        <v>0</v>
      </c>
      <c r="BJ1186" s="175">
        <f t="shared" si="324"/>
        <v>0</v>
      </c>
      <c r="BK1186" s="175">
        <f t="shared" si="324"/>
        <v>0</v>
      </c>
      <c r="BL1186" s="175">
        <f t="shared" si="324"/>
        <v>0</v>
      </c>
      <c r="BM1186" s="175">
        <f t="shared" si="324"/>
        <v>0</v>
      </c>
    </row>
    <row r="1187" spans="1:65" x14ac:dyDescent="0.35">
      <c r="A1187" s="173" t="s">
        <v>81</v>
      </c>
      <c r="B1187" s="173" t="str">
        <v>DSS</v>
      </c>
      <c r="C1187" s="173" t="str">
        <v>NEW CT0 WMS SOE</v>
      </c>
      <c r="D1187" s="173" t="str">
        <v>AP</v>
      </c>
      <c r="E1187" s="173" t="str">
        <v>SULBAGTENG</v>
      </c>
      <c r="F1187" s="174">
        <v>0</v>
      </c>
      <c r="G1187" s="174">
        <v>0</v>
      </c>
      <c r="H1187" s="174">
        <v>0</v>
      </c>
      <c r="I1187" s="174">
        <v>1</v>
      </c>
      <c r="J1187" s="174">
        <v>1</v>
      </c>
      <c r="K1187" s="174">
        <v>1</v>
      </c>
      <c r="L1187" s="174">
        <v>1</v>
      </c>
      <c r="M1187" s="174">
        <v>1</v>
      </c>
      <c r="N1187" s="174">
        <v>1</v>
      </c>
      <c r="O1187" s="174">
        <v>2</v>
      </c>
      <c r="P1187" s="174">
        <v>2</v>
      </c>
      <c r="Q1187" s="174">
        <v>2</v>
      </c>
      <c r="R1187" s="174">
        <v>0</v>
      </c>
      <c r="S1187" s="174">
        <v>0</v>
      </c>
      <c r="T1187" s="174">
        <v>0</v>
      </c>
      <c r="U1187" s="174">
        <v>0</v>
      </c>
      <c r="V1187" s="174">
        <v>0</v>
      </c>
      <c r="W1187" s="174">
        <v>0</v>
      </c>
      <c r="X1187" s="174">
        <v>0</v>
      </c>
      <c r="Y1187" s="174">
        <v>0</v>
      </c>
      <c r="Z1187" s="174">
        <v>0</v>
      </c>
      <c r="AA1187" s="174">
        <v>0</v>
      </c>
      <c r="AB1187" s="174">
        <v>0</v>
      </c>
      <c r="AC1187" s="174">
        <v>0</v>
      </c>
      <c r="AD1187" s="174">
        <v>0</v>
      </c>
      <c r="AE1187" s="174">
        <v>0</v>
      </c>
      <c r="AF1187" s="174">
        <v>0</v>
      </c>
      <c r="AG1187" s="174">
        <v>1</v>
      </c>
      <c r="AH1187" s="174">
        <v>0</v>
      </c>
      <c r="AI1187" s="174">
        <v>0</v>
      </c>
      <c r="AJ1187" s="174">
        <v>0</v>
      </c>
      <c r="AK1187" s="174">
        <v>0</v>
      </c>
      <c r="AL1187" s="174">
        <v>0</v>
      </c>
      <c r="AM1187" s="174">
        <v>1</v>
      </c>
      <c r="AN1187" s="174">
        <v>0</v>
      </c>
      <c r="AO1187" s="174">
        <v>0</v>
      </c>
      <c r="AP1187" s="174">
        <v>0</v>
      </c>
      <c r="AQ1187" s="174">
        <v>0</v>
      </c>
      <c r="AR1187" s="174">
        <v>0</v>
      </c>
      <c r="AS1187" s="174">
        <v>0</v>
      </c>
      <c r="AT1187" s="174">
        <v>0</v>
      </c>
      <c r="AU1187" s="174">
        <v>0</v>
      </c>
      <c r="AV1187" s="174">
        <v>0</v>
      </c>
      <c r="AW1187" s="174">
        <v>0</v>
      </c>
      <c r="AX1187" s="174">
        <v>0</v>
      </c>
      <c r="AY1187" s="174">
        <v>0</v>
      </c>
      <c r="AZ1187" s="174">
        <v>0</v>
      </c>
      <c r="BA1187" s="174">
        <v>0</v>
      </c>
      <c r="BB1187" s="175">
        <f t="shared" si="328"/>
        <v>1</v>
      </c>
      <c r="BC1187" s="175">
        <f t="shared" si="328"/>
        <v>1</v>
      </c>
      <c r="BD1187" s="175">
        <f t="shared" si="328"/>
        <v>1</v>
      </c>
      <c r="BE1187" s="175">
        <f t="shared" si="328"/>
        <v>0</v>
      </c>
      <c r="BF1187" s="175">
        <f t="shared" si="328"/>
        <v>0</v>
      </c>
      <c r="BG1187" s="175">
        <f t="shared" si="328"/>
        <v>0</v>
      </c>
      <c r="BH1187" s="175">
        <f t="shared" si="324"/>
        <v>0</v>
      </c>
      <c r="BI1187" s="175">
        <f t="shared" si="324"/>
        <v>0</v>
      </c>
      <c r="BJ1187" s="175">
        <f t="shared" si="324"/>
        <v>0</v>
      </c>
      <c r="BK1187" s="175">
        <f t="shared" si="324"/>
        <v>0</v>
      </c>
      <c r="BL1187" s="175">
        <f t="shared" si="324"/>
        <v>0</v>
      </c>
      <c r="BM1187" s="175">
        <f t="shared" si="324"/>
        <v>0</v>
      </c>
    </row>
    <row r="1188" spans="1:65" x14ac:dyDescent="0.35">
      <c r="A1188" s="173" t="s">
        <v>81</v>
      </c>
      <c r="B1188" s="173" t="str">
        <v>DSS</v>
      </c>
      <c r="C1188" s="173" t="str">
        <v>NEW CT0 WMS SOE</v>
      </c>
      <c r="D1188" s="173" t="str">
        <v>AP</v>
      </c>
      <c r="E1188" s="173" t="str">
        <v>SUMALUT</v>
      </c>
      <c r="F1188" s="174">
        <v>0</v>
      </c>
      <c r="G1188" s="174">
        <v>0</v>
      </c>
      <c r="H1188" s="174">
        <v>0</v>
      </c>
      <c r="I1188" s="174">
        <v>0</v>
      </c>
      <c r="J1188" s="174">
        <v>0</v>
      </c>
      <c r="K1188" s="174">
        <v>0</v>
      </c>
      <c r="L1188" s="174">
        <v>0</v>
      </c>
      <c r="M1188" s="174">
        <v>0</v>
      </c>
      <c r="N1188" s="174">
        <v>0</v>
      </c>
      <c r="O1188" s="174">
        <v>0</v>
      </c>
      <c r="P1188" s="174">
        <v>0</v>
      </c>
      <c r="Q1188" s="174">
        <v>0</v>
      </c>
      <c r="R1188" s="174">
        <v>0</v>
      </c>
      <c r="S1188" s="174">
        <v>0</v>
      </c>
      <c r="T1188" s="174">
        <v>0</v>
      </c>
      <c r="U1188" s="174">
        <v>5</v>
      </c>
      <c r="V1188" s="174">
        <v>5</v>
      </c>
      <c r="W1188" s="174">
        <v>5</v>
      </c>
      <c r="X1188" s="174">
        <v>5</v>
      </c>
      <c r="Y1188" s="174">
        <v>5</v>
      </c>
      <c r="Z1188" s="174">
        <v>5</v>
      </c>
      <c r="AA1188" s="174">
        <v>5</v>
      </c>
      <c r="AB1188" s="174">
        <v>5</v>
      </c>
      <c r="AC1188" s="174">
        <v>5</v>
      </c>
      <c r="AD1188" s="174">
        <v>0</v>
      </c>
      <c r="AE1188" s="174">
        <v>0</v>
      </c>
      <c r="AF1188" s="174">
        <v>0</v>
      </c>
      <c r="AG1188" s="174">
        <v>0</v>
      </c>
      <c r="AH1188" s="174">
        <v>0</v>
      </c>
      <c r="AI1188" s="174">
        <v>0</v>
      </c>
      <c r="AJ1188" s="174">
        <v>0</v>
      </c>
      <c r="AK1188" s="174">
        <v>0</v>
      </c>
      <c r="AL1188" s="174">
        <v>0</v>
      </c>
      <c r="AM1188" s="174">
        <v>0</v>
      </c>
      <c r="AN1188" s="174">
        <v>0</v>
      </c>
      <c r="AO1188" s="174">
        <v>0</v>
      </c>
      <c r="AP1188" s="174">
        <v>0</v>
      </c>
      <c r="AQ1188" s="174">
        <v>0</v>
      </c>
      <c r="AR1188" s="174">
        <v>0</v>
      </c>
      <c r="AS1188" s="174">
        <v>5</v>
      </c>
      <c r="AT1188" s="174">
        <v>0</v>
      </c>
      <c r="AU1188" s="174">
        <v>0</v>
      </c>
      <c r="AV1188" s="174">
        <v>0</v>
      </c>
      <c r="AW1188" s="174">
        <v>0</v>
      </c>
      <c r="AX1188" s="174">
        <v>0</v>
      </c>
      <c r="AY1188" s="174">
        <v>0</v>
      </c>
      <c r="AZ1188" s="174">
        <v>0</v>
      </c>
      <c r="BA1188" s="174">
        <v>0</v>
      </c>
      <c r="BB1188" s="175">
        <f t="shared" si="328"/>
        <v>1</v>
      </c>
      <c r="BC1188" s="175">
        <f t="shared" si="328"/>
        <v>1</v>
      </c>
      <c r="BD1188" s="175">
        <f t="shared" si="328"/>
        <v>1</v>
      </c>
      <c r="BE1188" s="175">
        <f t="shared" si="328"/>
        <v>1</v>
      </c>
      <c r="BF1188" s="175">
        <f t="shared" si="328"/>
        <v>1</v>
      </c>
      <c r="BG1188" s="175">
        <f t="shared" si="328"/>
        <v>1</v>
      </c>
      <c r="BH1188" s="175">
        <f t="shared" si="324"/>
        <v>1</v>
      </c>
      <c r="BI1188" s="175">
        <f t="shared" si="324"/>
        <v>1</v>
      </c>
      <c r="BJ1188" s="175">
        <f t="shared" si="324"/>
        <v>1</v>
      </c>
      <c r="BK1188" s="175">
        <f t="shared" si="324"/>
        <v>1</v>
      </c>
      <c r="BL1188" s="175">
        <f t="shared" si="324"/>
        <v>1</v>
      </c>
      <c r="BM1188" s="175">
        <f t="shared" si="324"/>
        <v>1</v>
      </c>
    </row>
    <row r="1189" spans="1:65" x14ac:dyDescent="0.35">
      <c r="A1189" s="170" t="s">
        <v>81</v>
      </c>
      <c r="B1189" s="170" t="str">
        <v>DSS</v>
      </c>
      <c r="C1189" s="170" t="str">
        <v>CHURN Wireline SOE</v>
      </c>
      <c r="D1189" s="170" t="str">
        <v>SSL</v>
      </c>
      <c r="E1189" s="170" t="str">
        <v>TR5</v>
      </c>
      <c r="F1189" s="171">
        <v>0</v>
      </c>
      <c r="G1189" s="171">
        <v>0</v>
      </c>
      <c r="H1189" s="171">
        <v>0</v>
      </c>
      <c r="I1189" s="171">
        <v>0</v>
      </c>
      <c r="J1189" s="171">
        <v>1</v>
      </c>
      <c r="K1189" s="171">
        <v>2</v>
      </c>
      <c r="L1189" s="171">
        <v>2</v>
      </c>
      <c r="M1189" s="171">
        <v>3</v>
      </c>
      <c r="N1189" s="171">
        <v>3</v>
      </c>
      <c r="O1189" s="171">
        <v>4</v>
      </c>
      <c r="P1189" s="171">
        <v>5</v>
      </c>
      <c r="Q1189" s="171">
        <v>6</v>
      </c>
      <c r="R1189" s="171">
        <v>0</v>
      </c>
      <c r="S1189" s="171">
        <v>0</v>
      </c>
      <c r="T1189" s="171">
        <v>0</v>
      </c>
      <c r="U1189" s="171">
        <v>0</v>
      </c>
      <c r="V1189" s="171">
        <v>0</v>
      </c>
      <c r="W1189" s="171">
        <v>0</v>
      </c>
      <c r="X1189" s="171">
        <v>0</v>
      </c>
      <c r="Y1189" s="171">
        <v>0</v>
      </c>
      <c r="Z1189" s="171">
        <v>0</v>
      </c>
      <c r="AA1189" s="171">
        <v>0</v>
      </c>
      <c r="AB1189" s="171">
        <v>0</v>
      </c>
      <c r="AC1189" s="171">
        <v>0</v>
      </c>
      <c r="AD1189" s="171">
        <v>0</v>
      </c>
      <c r="AE1189" s="171">
        <v>0</v>
      </c>
      <c r="AF1189" s="171">
        <v>0</v>
      </c>
      <c r="AG1189" s="171">
        <v>0</v>
      </c>
      <c r="AH1189" s="171">
        <v>1</v>
      </c>
      <c r="AI1189" s="171">
        <v>1</v>
      </c>
      <c r="AJ1189" s="171">
        <v>0</v>
      </c>
      <c r="AK1189" s="171">
        <v>1</v>
      </c>
      <c r="AL1189" s="171">
        <v>0</v>
      </c>
      <c r="AM1189" s="171">
        <v>1</v>
      </c>
      <c r="AN1189" s="171">
        <v>1</v>
      </c>
      <c r="AO1189" s="171">
        <v>1</v>
      </c>
      <c r="AP1189" s="171">
        <v>0</v>
      </c>
      <c r="AQ1189" s="171">
        <v>0</v>
      </c>
      <c r="AR1189" s="171">
        <v>0</v>
      </c>
      <c r="AS1189" s="171">
        <v>0</v>
      </c>
      <c r="AT1189" s="171">
        <v>0</v>
      </c>
      <c r="AU1189" s="171">
        <v>0</v>
      </c>
      <c r="AV1189" s="171">
        <v>0</v>
      </c>
      <c r="AW1189" s="171">
        <v>0</v>
      </c>
      <c r="AX1189" s="171">
        <v>0</v>
      </c>
      <c r="AY1189" s="171">
        <v>0</v>
      </c>
      <c r="AZ1189" s="171">
        <v>0</v>
      </c>
      <c r="BA1189" s="171">
        <v>0</v>
      </c>
      <c r="BB1189" s="172">
        <f t="shared" si="328"/>
        <v>1</v>
      </c>
      <c r="BC1189" s="172">
        <f t="shared" si="328"/>
        <v>1</v>
      </c>
      <c r="BD1189" s="172">
        <f t="shared" si="328"/>
        <v>1</v>
      </c>
      <c r="BE1189" s="172">
        <f t="shared" si="328"/>
        <v>1</v>
      </c>
      <c r="BF1189" s="172">
        <f t="shared" si="328"/>
        <v>0</v>
      </c>
      <c r="BG1189" s="172">
        <f t="shared" si="328"/>
        <v>0</v>
      </c>
      <c r="BH1189" s="172">
        <f t="shared" si="324"/>
        <v>0</v>
      </c>
      <c r="BI1189" s="172">
        <f t="shared" si="324"/>
        <v>0</v>
      </c>
      <c r="BJ1189" s="172">
        <f t="shared" si="324"/>
        <v>0</v>
      </c>
      <c r="BK1189" s="172">
        <f t="shared" si="324"/>
        <v>0</v>
      </c>
      <c r="BL1189" s="172">
        <f t="shared" si="324"/>
        <v>0</v>
      </c>
      <c r="BM1189" s="172">
        <f t="shared" si="324"/>
        <v>0</v>
      </c>
    </row>
    <row r="1190" spans="1:65" x14ac:dyDescent="0.35">
      <c r="A1190" s="173" t="s">
        <v>81</v>
      </c>
      <c r="B1190" s="173" t="str">
        <v>DSS</v>
      </c>
      <c r="C1190" s="173" t="str">
        <v>CHURN Wireline SOE</v>
      </c>
      <c r="D1190" s="173" t="str">
        <v>SSL</v>
      </c>
      <c r="E1190" s="173" t="str">
        <v>PAPUA</v>
      </c>
      <c r="F1190" s="174">
        <v>0</v>
      </c>
      <c r="G1190" s="174">
        <v>0</v>
      </c>
      <c r="H1190" s="174">
        <v>0</v>
      </c>
      <c r="I1190" s="174">
        <v>0</v>
      </c>
      <c r="J1190" s="174">
        <v>0</v>
      </c>
      <c r="K1190" s="174">
        <v>0</v>
      </c>
      <c r="L1190" s="174">
        <v>0</v>
      </c>
      <c r="M1190" s="174">
        <v>0</v>
      </c>
      <c r="N1190" s="174">
        <v>0</v>
      </c>
      <c r="O1190" s="174">
        <v>0</v>
      </c>
      <c r="P1190" s="174">
        <v>0</v>
      </c>
      <c r="Q1190" s="174">
        <v>0</v>
      </c>
      <c r="R1190" s="174">
        <v>0</v>
      </c>
      <c r="S1190" s="174">
        <v>0</v>
      </c>
      <c r="T1190" s="174">
        <v>0</v>
      </c>
      <c r="U1190" s="174">
        <v>0</v>
      </c>
      <c r="V1190" s="174">
        <v>0</v>
      </c>
      <c r="W1190" s="174">
        <v>0</v>
      </c>
      <c r="X1190" s="174">
        <v>0</v>
      </c>
      <c r="Y1190" s="174">
        <v>0</v>
      </c>
      <c r="Z1190" s="174">
        <v>0</v>
      </c>
      <c r="AA1190" s="174">
        <v>0</v>
      </c>
      <c r="AB1190" s="174">
        <v>0</v>
      </c>
      <c r="AC1190" s="174">
        <v>0</v>
      </c>
      <c r="AD1190" s="174">
        <v>0</v>
      </c>
      <c r="AE1190" s="174">
        <v>0</v>
      </c>
      <c r="AF1190" s="174">
        <v>0</v>
      </c>
      <c r="AG1190" s="174">
        <v>0</v>
      </c>
      <c r="AH1190" s="174">
        <v>0</v>
      </c>
      <c r="AI1190" s="174">
        <v>0</v>
      </c>
      <c r="AJ1190" s="174">
        <v>0</v>
      </c>
      <c r="AK1190" s="174">
        <v>0</v>
      </c>
      <c r="AL1190" s="174">
        <v>0</v>
      </c>
      <c r="AM1190" s="174">
        <v>0</v>
      </c>
      <c r="AN1190" s="174">
        <v>0</v>
      </c>
      <c r="AO1190" s="174">
        <v>0</v>
      </c>
      <c r="AP1190" s="174">
        <v>0</v>
      </c>
      <c r="AQ1190" s="174">
        <v>0</v>
      </c>
      <c r="AR1190" s="174">
        <v>0</v>
      </c>
      <c r="AS1190" s="174">
        <v>0</v>
      </c>
      <c r="AT1190" s="174">
        <v>0</v>
      </c>
      <c r="AU1190" s="174">
        <v>0</v>
      </c>
      <c r="AV1190" s="174">
        <v>0</v>
      </c>
      <c r="AW1190" s="174">
        <v>0</v>
      </c>
      <c r="AX1190" s="174">
        <v>0</v>
      </c>
      <c r="AY1190" s="174">
        <v>0</v>
      </c>
      <c r="AZ1190" s="174">
        <v>0</v>
      </c>
      <c r="BA1190" s="174">
        <v>0</v>
      </c>
      <c r="BB1190" s="175">
        <f t="shared" si="328"/>
        <v>1</v>
      </c>
      <c r="BC1190" s="175">
        <f t="shared" si="328"/>
        <v>1</v>
      </c>
      <c r="BD1190" s="175">
        <f t="shared" si="328"/>
        <v>1</v>
      </c>
      <c r="BE1190" s="175">
        <f t="shared" si="328"/>
        <v>1</v>
      </c>
      <c r="BF1190" s="175">
        <f t="shared" si="328"/>
        <v>1</v>
      </c>
      <c r="BG1190" s="175">
        <f t="shared" si="328"/>
        <v>1</v>
      </c>
      <c r="BH1190" s="175">
        <f t="shared" si="324"/>
        <v>1</v>
      </c>
      <c r="BI1190" s="175">
        <f t="shared" si="324"/>
        <v>1</v>
      </c>
      <c r="BJ1190" s="175">
        <f t="shared" si="324"/>
        <v>1</v>
      </c>
      <c r="BK1190" s="175">
        <f t="shared" si="324"/>
        <v>1</v>
      </c>
      <c r="BL1190" s="175">
        <f t="shared" si="324"/>
        <v>1</v>
      </c>
      <c r="BM1190" s="175">
        <f t="shared" si="324"/>
        <v>1</v>
      </c>
    </row>
    <row r="1191" spans="1:65" x14ac:dyDescent="0.35">
      <c r="A1191" s="173" t="s">
        <v>81</v>
      </c>
      <c r="B1191" s="173" t="str">
        <v>DSS</v>
      </c>
      <c r="C1191" s="173" t="str">
        <v>CHURN Wireline SOE</v>
      </c>
      <c r="D1191" s="173" t="str">
        <v>SSL</v>
      </c>
      <c r="E1191" s="173" t="str">
        <v>PAPUA BARAT</v>
      </c>
      <c r="F1191" s="174">
        <v>0</v>
      </c>
      <c r="G1191" s="174">
        <v>0</v>
      </c>
      <c r="H1191" s="174">
        <v>0</v>
      </c>
      <c r="I1191" s="174">
        <v>0</v>
      </c>
      <c r="J1191" s="174">
        <v>0</v>
      </c>
      <c r="K1191" s="174">
        <v>0</v>
      </c>
      <c r="L1191" s="174">
        <v>0</v>
      </c>
      <c r="M1191" s="174">
        <v>0</v>
      </c>
      <c r="N1191" s="174">
        <v>0</v>
      </c>
      <c r="O1191" s="174">
        <v>0</v>
      </c>
      <c r="P1191" s="174">
        <v>0</v>
      </c>
      <c r="Q1191" s="174">
        <v>0</v>
      </c>
      <c r="R1191" s="174">
        <v>0</v>
      </c>
      <c r="S1191" s="174">
        <v>0</v>
      </c>
      <c r="T1191" s="174">
        <v>0</v>
      </c>
      <c r="U1191" s="174">
        <v>0</v>
      </c>
      <c r="V1191" s="174">
        <v>0</v>
      </c>
      <c r="W1191" s="174">
        <v>0</v>
      </c>
      <c r="X1191" s="174">
        <v>0</v>
      </c>
      <c r="Y1191" s="174">
        <v>0</v>
      </c>
      <c r="Z1191" s="174">
        <v>0</v>
      </c>
      <c r="AA1191" s="174">
        <v>0</v>
      </c>
      <c r="AB1191" s="174">
        <v>0</v>
      </c>
      <c r="AC1191" s="174">
        <v>0</v>
      </c>
      <c r="AD1191" s="174">
        <v>0</v>
      </c>
      <c r="AE1191" s="174">
        <v>0</v>
      </c>
      <c r="AF1191" s="174">
        <v>0</v>
      </c>
      <c r="AG1191" s="174">
        <v>0</v>
      </c>
      <c r="AH1191" s="174">
        <v>0</v>
      </c>
      <c r="AI1191" s="174">
        <v>0</v>
      </c>
      <c r="AJ1191" s="174">
        <v>0</v>
      </c>
      <c r="AK1191" s="174">
        <v>0</v>
      </c>
      <c r="AL1191" s="174">
        <v>0</v>
      </c>
      <c r="AM1191" s="174">
        <v>0</v>
      </c>
      <c r="AN1191" s="174">
        <v>0</v>
      </c>
      <c r="AO1191" s="174">
        <v>0</v>
      </c>
      <c r="AP1191" s="174">
        <v>0</v>
      </c>
      <c r="AQ1191" s="174">
        <v>0</v>
      </c>
      <c r="AR1191" s="174">
        <v>0</v>
      </c>
      <c r="AS1191" s="174">
        <v>0</v>
      </c>
      <c r="AT1191" s="174">
        <v>0</v>
      </c>
      <c r="AU1191" s="174">
        <v>0</v>
      </c>
      <c r="AV1191" s="174">
        <v>0</v>
      </c>
      <c r="AW1191" s="174">
        <v>0</v>
      </c>
      <c r="AX1191" s="174">
        <v>0</v>
      </c>
      <c r="AY1191" s="174">
        <v>0</v>
      </c>
      <c r="AZ1191" s="174">
        <v>0</v>
      </c>
      <c r="BA1191" s="174">
        <v>0</v>
      </c>
      <c r="BB1191" s="175">
        <f t="shared" si="328"/>
        <v>1</v>
      </c>
      <c r="BC1191" s="175">
        <f t="shared" si="328"/>
        <v>1</v>
      </c>
      <c r="BD1191" s="175">
        <f t="shared" si="328"/>
        <v>1</v>
      </c>
      <c r="BE1191" s="175">
        <f t="shared" si="328"/>
        <v>1</v>
      </c>
      <c r="BF1191" s="175">
        <f t="shared" si="328"/>
        <v>1</v>
      </c>
      <c r="BG1191" s="175">
        <f t="shared" si="328"/>
        <v>1</v>
      </c>
      <c r="BH1191" s="175">
        <f t="shared" si="324"/>
        <v>1</v>
      </c>
      <c r="BI1191" s="175">
        <f t="shared" si="324"/>
        <v>1</v>
      </c>
      <c r="BJ1191" s="175">
        <f t="shared" si="324"/>
        <v>1</v>
      </c>
      <c r="BK1191" s="175">
        <f t="shared" si="324"/>
        <v>1</v>
      </c>
      <c r="BL1191" s="175">
        <f t="shared" si="324"/>
        <v>1</v>
      </c>
      <c r="BM1191" s="175">
        <f t="shared" si="324"/>
        <v>1</v>
      </c>
    </row>
    <row r="1192" spans="1:65" x14ac:dyDescent="0.35">
      <c r="A1192" s="173" t="s">
        <v>81</v>
      </c>
      <c r="B1192" s="173" t="str">
        <v>DSS</v>
      </c>
      <c r="C1192" s="173" t="str">
        <v>CHURN Wireline SOE</v>
      </c>
      <c r="D1192" s="173" t="str">
        <v>SSL</v>
      </c>
      <c r="E1192" s="173" t="str">
        <v>SULBAGSEL</v>
      </c>
      <c r="F1192" s="174">
        <v>0</v>
      </c>
      <c r="G1192" s="174">
        <v>0</v>
      </c>
      <c r="H1192" s="174">
        <v>0</v>
      </c>
      <c r="I1192" s="174">
        <v>0</v>
      </c>
      <c r="J1192" s="174">
        <v>1</v>
      </c>
      <c r="K1192" s="174">
        <v>2</v>
      </c>
      <c r="L1192" s="174">
        <v>2</v>
      </c>
      <c r="M1192" s="174">
        <v>3</v>
      </c>
      <c r="N1192" s="174">
        <v>3</v>
      </c>
      <c r="O1192" s="174">
        <v>4</v>
      </c>
      <c r="P1192" s="174">
        <v>5</v>
      </c>
      <c r="Q1192" s="174">
        <v>6</v>
      </c>
      <c r="R1192" s="174">
        <v>0</v>
      </c>
      <c r="S1192" s="174">
        <v>0</v>
      </c>
      <c r="T1192" s="174">
        <v>0</v>
      </c>
      <c r="U1192" s="174">
        <v>0</v>
      </c>
      <c r="V1192" s="174">
        <v>0</v>
      </c>
      <c r="W1192" s="174">
        <v>0</v>
      </c>
      <c r="X1192" s="174">
        <v>0</v>
      </c>
      <c r="Y1192" s="174">
        <v>0</v>
      </c>
      <c r="Z1192" s="174">
        <v>0</v>
      </c>
      <c r="AA1192" s="174">
        <v>0</v>
      </c>
      <c r="AB1192" s="174">
        <v>0</v>
      </c>
      <c r="AC1192" s="174">
        <v>0</v>
      </c>
      <c r="AD1192" s="174">
        <v>0</v>
      </c>
      <c r="AE1192" s="174">
        <v>0</v>
      </c>
      <c r="AF1192" s="174">
        <v>0</v>
      </c>
      <c r="AG1192" s="174">
        <v>0</v>
      </c>
      <c r="AH1192" s="174">
        <v>1</v>
      </c>
      <c r="AI1192" s="174">
        <v>1</v>
      </c>
      <c r="AJ1192" s="174">
        <v>0</v>
      </c>
      <c r="AK1192" s="174">
        <v>1</v>
      </c>
      <c r="AL1192" s="174">
        <v>0</v>
      </c>
      <c r="AM1192" s="174">
        <v>1</v>
      </c>
      <c r="AN1192" s="174">
        <v>1</v>
      </c>
      <c r="AO1192" s="174">
        <v>1</v>
      </c>
      <c r="AP1192" s="174">
        <v>0</v>
      </c>
      <c r="AQ1192" s="174">
        <v>0</v>
      </c>
      <c r="AR1192" s="174">
        <v>0</v>
      </c>
      <c r="AS1192" s="174">
        <v>0</v>
      </c>
      <c r="AT1192" s="174">
        <v>0</v>
      </c>
      <c r="AU1192" s="174">
        <v>0</v>
      </c>
      <c r="AV1192" s="174">
        <v>0</v>
      </c>
      <c r="AW1192" s="174">
        <v>0</v>
      </c>
      <c r="AX1192" s="174">
        <v>0</v>
      </c>
      <c r="AY1192" s="174">
        <v>0</v>
      </c>
      <c r="AZ1192" s="174">
        <v>0</v>
      </c>
      <c r="BA1192" s="174">
        <v>0</v>
      </c>
      <c r="BB1192" s="175">
        <f t="shared" si="328"/>
        <v>1</v>
      </c>
      <c r="BC1192" s="175">
        <f t="shared" si="328"/>
        <v>1</v>
      </c>
      <c r="BD1192" s="175">
        <f t="shared" si="328"/>
        <v>1</v>
      </c>
      <c r="BE1192" s="175">
        <f t="shared" si="328"/>
        <v>1</v>
      </c>
      <c r="BF1192" s="175">
        <f t="shared" si="328"/>
        <v>0</v>
      </c>
      <c r="BG1192" s="175">
        <f t="shared" si="328"/>
        <v>0</v>
      </c>
      <c r="BH1192" s="175">
        <f t="shared" si="324"/>
        <v>0</v>
      </c>
      <c r="BI1192" s="175">
        <f t="shared" si="324"/>
        <v>0</v>
      </c>
      <c r="BJ1192" s="175">
        <f t="shared" si="324"/>
        <v>0</v>
      </c>
      <c r="BK1192" s="175">
        <f t="shared" si="324"/>
        <v>0</v>
      </c>
      <c r="BL1192" s="175">
        <f t="shared" si="324"/>
        <v>0</v>
      </c>
      <c r="BM1192" s="175">
        <f t="shared" si="324"/>
        <v>0</v>
      </c>
    </row>
    <row r="1193" spans="1:65" x14ac:dyDescent="0.35">
      <c r="A1193" s="173" t="s">
        <v>81</v>
      </c>
      <c r="B1193" s="173" t="str">
        <v>DSS</v>
      </c>
      <c r="C1193" s="173" t="str">
        <v>CHURN Wireline SOE</v>
      </c>
      <c r="D1193" s="173" t="str">
        <v>SSL</v>
      </c>
      <c r="E1193" s="173" t="str">
        <v>SULBAGTENG</v>
      </c>
      <c r="F1193" s="174">
        <v>0</v>
      </c>
      <c r="G1193" s="174">
        <v>0</v>
      </c>
      <c r="H1193" s="174">
        <v>0</v>
      </c>
      <c r="I1193" s="174">
        <v>0</v>
      </c>
      <c r="J1193" s="174">
        <v>0</v>
      </c>
      <c r="K1193" s="174">
        <v>0</v>
      </c>
      <c r="L1193" s="174">
        <v>0</v>
      </c>
      <c r="M1193" s="174">
        <v>0</v>
      </c>
      <c r="N1193" s="174">
        <v>0</v>
      </c>
      <c r="O1193" s="174">
        <v>0</v>
      </c>
      <c r="P1193" s="174">
        <v>0</v>
      </c>
      <c r="Q1193" s="174">
        <v>0</v>
      </c>
      <c r="R1193" s="174">
        <v>0</v>
      </c>
      <c r="S1193" s="174">
        <v>0</v>
      </c>
      <c r="T1193" s="174">
        <v>0</v>
      </c>
      <c r="U1193" s="174">
        <v>0</v>
      </c>
      <c r="V1193" s="174">
        <v>0</v>
      </c>
      <c r="W1193" s="174">
        <v>0</v>
      </c>
      <c r="X1193" s="174">
        <v>0</v>
      </c>
      <c r="Y1193" s="174">
        <v>0</v>
      </c>
      <c r="Z1193" s="174">
        <v>0</v>
      </c>
      <c r="AA1193" s="174">
        <v>0</v>
      </c>
      <c r="AB1193" s="174">
        <v>0</v>
      </c>
      <c r="AC1193" s="174">
        <v>0</v>
      </c>
      <c r="AD1193" s="174">
        <v>0</v>
      </c>
      <c r="AE1193" s="174">
        <v>0</v>
      </c>
      <c r="AF1193" s="174">
        <v>0</v>
      </c>
      <c r="AG1193" s="174">
        <v>0</v>
      </c>
      <c r="AH1193" s="174">
        <v>0</v>
      </c>
      <c r="AI1193" s="174">
        <v>0</v>
      </c>
      <c r="AJ1193" s="174">
        <v>0</v>
      </c>
      <c r="AK1193" s="174">
        <v>0</v>
      </c>
      <c r="AL1193" s="174">
        <v>0</v>
      </c>
      <c r="AM1193" s="174">
        <v>0</v>
      </c>
      <c r="AN1193" s="174">
        <v>0</v>
      </c>
      <c r="AO1193" s="174">
        <v>0</v>
      </c>
      <c r="AP1193" s="174">
        <v>0</v>
      </c>
      <c r="AQ1193" s="174">
        <v>0</v>
      </c>
      <c r="AR1193" s="174">
        <v>0</v>
      </c>
      <c r="AS1193" s="174">
        <v>0</v>
      </c>
      <c r="AT1193" s="174">
        <v>0</v>
      </c>
      <c r="AU1193" s="174">
        <v>0</v>
      </c>
      <c r="AV1193" s="174">
        <v>0</v>
      </c>
      <c r="AW1193" s="174">
        <v>0</v>
      </c>
      <c r="AX1193" s="174">
        <v>0</v>
      </c>
      <c r="AY1193" s="174">
        <v>0</v>
      </c>
      <c r="AZ1193" s="174">
        <v>0</v>
      </c>
      <c r="BA1193" s="174">
        <v>0</v>
      </c>
      <c r="BB1193" s="175">
        <f t="shared" si="328"/>
        <v>1</v>
      </c>
      <c r="BC1193" s="175">
        <f t="shared" si="328"/>
        <v>1</v>
      </c>
      <c r="BD1193" s="175">
        <f t="shared" si="328"/>
        <v>1</v>
      </c>
      <c r="BE1193" s="175">
        <f t="shared" si="328"/>
        <v>1</v>
      </c>
      <c r="BF1193" s="175">
        <f t="shared" si="328"/>
        <v>1</v>
      </c>
      <c r="BG1193" s="175">
        <f t="shared" si="328"/>
        <v>1</v>
      </c>
      <c r="BH1193" s="175">
        <f t="shared" si="324"/>
        <v>1</v>
      </c>
      <c r="BI1193" s="175">
        <f t="shared" si="324"/>
        <v>1</v>
      </c>
      <c r="BJ1193" s="175">
        <f t="shared" si="324"/>
        <v>1</v>
      </c>
      <c r="BK1193" s="175">
        <f t="shared" si="324"/>
        <v>1</v>
      </c>
      <c r="BL1193" s="175">
        <f t="shared" si="324"/>
        <v>1</v>
      </c>
      <c r="BM1193" s="175">
        <f t="shared" si="324"/>
        <v>1</v>
      </c>
    </row>
    <row r="1194" spans="1:65" x14ac:dyDescent="0.35">
      <c r="A1194" s="173" t="s">
        <v>81</v>
      </c>
      <c r="B1194" s="173" t="str">
        <v>DSS</v>
      </c>
      <c r="C1194" s="173" t="str">
        <v>CHURN Wireline SOE</v>
      </c>
      <c r="D1194" s="173" t="str">
        <v>SSL</v>
      </c>
      <c r="E1194" s="173" t="str">
        <v>SUMALUT</v>
      </c>
      <c r="F1194" s="174">
        <v>0</v>
      </c>
      <c r="G1194" s="174">
        <v>0</v>
      </c>
      <c r="H1194" s="174">
        <v>0</v>
      </c>
      <c r="I1194" s="174">
        <v>0</v>
      </c>
      <c r="J1194" s="174">
        <v>0</v>
      </c>
      <c r="K1194" s="174">
        <v>0</v>
      </c>
      <c r="L1194" s="174">
        <v>0</v>
      </c>
      <c r="M1194" s="174">
        <v>0</v>
      </c>
      <c r="N1194" s="174">
        <v>0</v>
      </c>
      <c r="O1194" s="174">
        <v>0</v>
      </c>
      <c r="P1194" s="174">
        <v>0</v>
      </c>
      <c r="Q1194" s="174">
        <v>0</v>
      </c>
      <c r="R1194" s="174">
        <v>0</v>
      </c>
      <c r="S1194" s="174">
        <v>0</v>
      </c>
      <c r="T1194" s="174">
        <v>0</v>
      </c>
      <c r="U1194" s="174">
        <v>0</v>
      </c>
      <c r="V1194" s="174">
        <v>0</v>
      </c>
      <c r="W1194" s="174">
        <v>0</v>
      </c>
      <c r="X1194" s="174">
        <v>0</v>
      </c>
      <c r="Y1194" s="174">
        <v>0</v>
      </c>
      <c r="Z1194" s="174">
        <v>0</v>
      </c>
      <c r="AA1194" s="174">
        <v>0</v>
      </c>
      <c r="AB1194" s="174">
        <v>0</v>
      </c>
      <c r="AC1194" s="174">
        <v>0</v>
      </c>
      <c r="AD1194" s="174">
        <v>0</v>
      </c>
      <c r="AE1194" s="174">
        <v>0</v>
      </c>
      <c r="AF1194" s="174">
        <v>0</v>
      </c>
      <c r="AG1194" s="174">
        <v>0</v>
      </c>
      <c r="AH1194" s="174">
        <v>0</v>
      </c>
      <c r="AI1194" s="174">
        <v>0</v>
      </c>
      <c r="AJ1194" s="174">
        <v>0</v>
      </c>
      <c r="AK1194" s="174">
        <v>0</v>
      </c>
      <c r="AL1194" s="174">
        <v>0</v>
      </c>
      <c r="AM1194" s="174">
        <v>0</v>
      </c>
      <c r="AN1194" s="174">
        <v>0</v>
      </c>
      <c r="AO1194" s="174">
        <v>0</v>
      </c>
      <c r="AP1194" s="174">
        <v>0</v>
      </c>
      <c r="AQ1194" s="174">
        <v>0</v>
      </c>
      <c r="AR1194" s="174">
        <v>0</v>
      </c>
      <c r="AS1194" s="174">
        <v>0</v>
      </c>
      <c r="AT1194" s="174">
        <v>0</v>
      </c>
      <c r="AU1194" s="174">
        <v>0</v>
      </c>
      <c r="AV1194" s="174">
        <v>0</v>
      </c>
      <c r="AW1194" s="174">
        <v>0</v>
      </c>
      <c r="AX1194" s="174">
        <v>0</v>
      </c>
      <c r="AY1194" s="174">
        <v>0</v>
      </c>
      <c r="AZ1194" s="174">
        <v>0</v>
      </c>
      <c r="BA1194" s="174">
        <v>0</v>
      </c>
      <c r="BB1194" s="175">
        <f t="shared" si="328"/>
        <v>1</v>
      </c>
      <c r="BC1194" s="175">
        <f t="shared" si="328"/>
        <v>1</v>
      </c>
      <c r="BD1194" s="175">
        <f t="shared" si="328"/>
        <v>1</v>
      </c>
      <c r="BE1194" s="175">
        <f t="shared" si="328"/>
        <v>1</v>
      </c>
      <c r="BF1194" s="175">
        <f t="shared" si="328"/>
        <v>1</v>
      </c>
      <c r="BG1194" s="175">
        <f t="shared" si="328"/>
        <v>1</v>
      </c>
      <c r="BH1194" s="175">
        <f t="shared" si="324"/>
        <v>1</v>
      </c>
      <c r="BI1194" s="175">
        <f t="shared" si="324"/>
        <v>1</v>
      </c>
      <c r="BJ1194" s="175">
        <f t="shared" si="324"/>
        <v>1</v>
      </c>
      <c r="BK1194" s="175">
        <f t="shared" si="324"/>
        <v>1</v>
      </c>
      <c r="BL1194" s="175">
        <f t="shared" si="324"/>
        <v>1</v>
      </c>
      <c r="BM1194" s="175">
        <f t="shared" si="324"/>
        <v>1</v>
      </c>
    </row>
    <row r="1195" spans="1:65" x14ac:dyDescent="0.35">
      <c r="A1195" s="170" t="s">
        <v>81</v>
      </c>
      <c r="B1195" s="170" t="str">
        <v>DSS</v>
      </c>
      <c r="C1195" s="170" t="str">
        <v>CHURN HSI SOE</v>
      </c>
      <c r="D1195" s="170" t="str">
        <v>SSL</v>
      </c>
      <c r="E1195" s="170" t="str">
        <v>TR5</v>
      </c>
      <c r="F1195" s="171">
        <v>0</v>
      </c>
      <c r="G1195" s="171">
        <v>1</v>
      </c>
      <c r="H1195" s="171">
        <v>1</v>
      </c>
      <c r="I1195" s="171">
        <v>2</v>
      </c>
      <c r="J1195" s="171">
        <v>2</v>
      </c>
      <c r="K1195" s="171">
        <v>5</v>
      </c>
      <c r="L1195" s="171">
        <v>15</v>
      </c>
      <c r="M1195" s="171">
        <v>24</v>
      </c>
      <c r="N1195" s="171">
        <v>25</v>
      </c>
      <c r="O1195" s="171">
        <v>26</v>
      </c>
      <c r="P1195" s="171">
        <v>27</v>
      </c>
      <c r="Q1195" s="171">
        <v>28</v>
      </c>
      <c r="R1195" s="171">
        <v>10</v>
      </c>
      <c r="S1195" s="171">
        <v>17</v>
      </c>
      <c r="T1195" s="171">
        <v>28</v>
      </c>
      <c r="U1195" s="171">
        <v>43</v>
      </c>
      <c r="V1195" s="171">
        <v>66</v>
      </c>
      <c r="W1195" s="171">
        <v>66</v>
      </c>
      <c r="X1195" s="171">
        <v>66</v>
      </c>
      <c r="Y1195" s="171">
        <v>66</v>
      </c>
      <c r="Z1195" s="171">
        <v>66</v>
      </c>
      <c r="AA1195" s="171">
        <v>66</v>
      </c>
      <c r="AB1195" s="171">
        <v>66</v>
      </c>
      <c r="AC1195" s="171">
        <v>66</v>
      </c>
      <c r="AD1195" s="171">
        <v>0</v>
      </c>
      <c r="AE1195" s="171">
        <v>1</v>
      </c>
      <c r="AF1195" s="171">
        <v>0</v>
      </c>
      <c r="AG1195" s="171">
        <v>1</v>
      </c>
      <c r="AH1195" s="171">
        <v>0</v>
      </c>
      <c r="AI1195" s="171">
        <v>3</v>
      </c>
      <c r="AJ1195" s="171">
        <v>10</v>
      </c>
      <c r="AK1195" s="171">
        <v>9</v>
      </c>
      <c r="AL1195" s="171">
        <v>1</v>
      </c>
      <c r="AM1195" s="171">
        <v>1</v>
      </c>
      <c r="AN1195" s="171">
        <v>1</v>
      </c>
      <c r="AO1195" s="171">
        <v>1</v>
      </c>
      <c r="AP1195" s="171">
        <v>10</v>
      </c>
      <c r="AQ1195" s="171">
        <v>7</v>
      </c>
      <c r="AR1195" s="171">
        <v>11</v>
      </c>
      <c r="AS1195" s="171">
        <v>15</v>
      </c>
      <c r="AT1195" s="171">
        <v>23</v>
      </c>
      <c r="AU1195" s="171">
        <v>0</v>
      </c>
      <c r="AV1195" s="171">
        <v>0</v>
      </c>
      <c r="AW1195" s="171">
        <v>0</v>
      </c>
      <c r="AX1195" s="171">
        <v>0</v>
      </c>
      <c r="AY1195" s="171">
        <v>0</v>
      </c>
      <c r="AZ1195" s="171">
        <v>0</v>
      </c>
      <c r="BA1195" s="171">
        <v>0</v>
      </c>
      <c r="BB1195" s="172">
        <f t="shared" si="328"/>
        <v>1</v>
      </c>
      <c r="BC1195" s="172">
        <f t="shared" si="328"/>
        <v>17</v>
      </c>
      <c r="BD1195" s="172">
        <f t="shared" si="328"/>
        <v>28</v>
      </c>
      <c r="BE1195" s="172">
        <f t="shared" si="328"/>
        <v>21.5</v>
      </c>
      <c r="BF1195" s="172">
        <f t="shared" si="328"/>
        <v>33</v>
      </c>
      <c r="BG1195" s="172">
        <f t="shared" si="328"/>
        <v>13.2</v>
      </c>
      <c r="BH1195" s="172">
        <f t="shared" si="324"/>
        <v>4.4000000000000004</v>
      </c>
      <c r="BI1195" s="172">
        <f t="shared" si="324"/>
        <v>2.75</v>
      </c>
      <c r="BJ1195" s="172">
        <f t="shared" si="324"/>
        <v>2.64</v>
      </c>
      <c r="BK1195" s="172">
        <f t="shared" ref="BK1195:BK1252" si="329">IF(O1195=0,1,(AA1195/O1195))</f>
        <v>2.5384615384615383</v>
      </c>
      <c r="BL1195" s="172">
        <f t="shared" ref="BL1195:BL1252" si="330">IF(P1195=0,1,(AB1195/P1195))</f>
        <v>2.4444444444444446</v>
      </c>
      <c r="BM1195" s="172">
        <f t="shared" ref="BM1195:BM1252" si="331">IF(Q1195=0,1,(AC1195/Q1195))</f>
        <v>2.3571428571428572</v>
      </c>
    </row>
    <row r="1196" spans="1:65" x14ac:dyDescent="0.35">
      <c r="A1196" s="173" t="s">
        <v>81</v>
      </c>
      <c r="B1196" s="173" t="str">
        <v>DSS</v>
      </c>
      <c r="C1196" s="173" t="str">
        <v>CHURN HSI SOE</v>
      </c>
      <c r="D1196" s="173" t="str">
        <v>SSL</v>
      </c>
      <c r="E1196" s="173" t="str">
        <v>PAPUA</v>
      </c>
      <c r="F1196" s="174">
        <v>0</v>
      </c>
      <c r="G1196" s="174">
        <v>0</v>
      </c>
      <c r="H1196" s="174">
        <v>0</v>
      </c>
      <c r="I1196" s="174">
        <v>0</v>
      </c>
      <c r="J1196" s="174">
        <v>0</v>
      </c>
      <c r="K1196" s="174">
        <v>0</v>
      </c>
      <c r="L1196" s="174">
        <v>0</v>
      </c>
      <c r="M1196" s="174">
        <v>0</v>
      </c>
      <c r="N1196" s="174">
        <v>0</v>
      </c>
      <c r="O1196" s="174">
        <v>0</v>
      </c>
      <c r="P1196" s="174">
        <v>0</v>
      </c>
      <c r="Q1196" s="174">
        <v>0</v>
      </c>
      <c r="R1196" s="174">
        <v>0</v>
      </c>
      <c r="S1196" s="174">
        <v>2</v>
      </c>
      <c r="T1196" s="174">
        <v>2</v>
      </c>
      <c r="U1196" s="174">
        <v>2</v>
      </c>
      <c r="V1196" s="174">
        <v>2</v>
      </c>
      <c r="W1196" s="174">
        <v>2</v>
      </c>
      <c r="X1196" s="174">
        <v>2</v>
      </c>
      <c r="Y1196" s="174">
        <v>2</v>
      </c>
      <c r="Z1196" s="174">
        <v>2</v>
      </c>
      <c r="AA1196" s="174">
        <v>2</v>
      </c>
      <c r="AB1196" s="174">
        <v>2</v>
      </c>
      <c r="AC1196" s="174">
        <v>2</v>
      </c>
      <c r="AD1196" s="174">
        <v>0</v>
      </c>
      <c r="AE1196" s="174">
        <v>0</v>
      </c>
      <c r="AF1196" s="174">
        <v>0</v>
      </c>
      <c r="AG1196" s="174">
        <v>0</v>
      </c>
      <c r="AH1196" s="174">
        <v>0</v>
      </c>
      <c r="AI1196" s="174">
        <v>0</v>
      </c>
      <c r="AJ1196" s="174">
        <v>0</v>
      </c>
      <c r="AK1196" s="174">
        <v>0</v>
      </c>
      <c r="AL1196" s="174">
        <v>0</v>
      </c>
      <c r="AM1196" s="174">
        <v>0</v>
      </c>
      <c r="AN1196" s="174">
        <v>0</v>
      </c>
      <c r="AO1196" s="174">
        <v>0</v>
      </c>
      <c r="AP1196" s="174">
        <v>0</v>
      </c>
      <c r="AQ1196" s="174">
        <v>2</v>
      </c>
      <c r="AR1196" s="174">
        <v>0</v>
      </c>
      <c r="AS1196" s="174">
        <v>0</v>
      </c>
      <c r="AT1196" s="174">
        <v>0</v>
      </c>
      <c r="AU1196" s="174">
        <v>0</v>
      </c>
      <c r="AV1196" s="174">
        <v>0</v>
      </c>
      <c r="AW1196" s="174">
        <v>0</v>
      </c>
      <c r="AX1196" s="174">
        <v>0</v>
      </c>
      <c r="AY1196" s="174">
        <v>0</v>
      </c>
      <c r="AZ1196" s="174">
        <v>0</v>
      </c>
      <c r="BA1196" s="174">
        <v>0</v>
      </c>
      <c r="BB1196" s="175">
        <f t="shared" si="328"/>
        <v>1</v>
      </c>
      <c r="BC1196" s="175">
        <f t="shared" si="328"/>
        <v>1</v>
      </c>
      <c r="BD1196" s="175">
        <f t="shared" si="328"/>
        <v>1</v>
      </c>
      <c r="BE1196" s="175">
        <f t="shared" si="328"/>
        <v>1</v>
      </c>
      <c r="BF1196" s="175">
        <f t="shared" si="328"/>
        <v>1</v>
      </c>
      <c r="BG1196" s="175">
        <f t="shared" si="328"/>
        <v>1</v>
      </c>
      <c r="BH1196" s="175">
        <f t="shared" si="328"/>
        <v>1</v>
      </c>
      <c r="BI1196" s="175">
        <f t="shared" si="328"/>
        <v>1</v>
      </c>
      <c r="BJ1196" s="175">
        <f t="shared" si="328"/>
        <v>1</v>
      </c>
      <c r="BK1196" s="175">
        <f t="shared" si="329"/>
        <v>1</v>
      </c>
      <c r="BL1196" s="175">
        <f t="shared" si="330"/>
        <v>1</v>
      </c>
      <c r="BM1196" s="175">
        <f t="shared" si="331"/>
        <v>1</v>
      </c>
    </row>
    <row r="1197" spans="1:65" x14ac:dyDescent="0.35">
      <c r="A1197" s="173" t="s">
        <v>81</v>
      </c>
      <c r="B1197" s="173" t="str">
        <v>DSS</v>
      </c>
      <c r="C1197" s="173" t="str">
        <v>CHURN HSI SOE</v>
      </c>
      <c r="D1197" s="173" t="str">
        <v>SSL</v>
      </c>
      <c r="E1197" s="173" t="str">
        <v>PAPUA BARAT</v>
      </c>
      <c r="F1197" s="174">
        <v>0</v>
      </c>
      <c r="G1197" s="174">
        <v>0</v>
      </c>
      <c r="H1197" s="174">
        <v>0</v>
      </c>
      <c r="I1197" s="174">
        <v>0</v>
      </c>
      <c r="J1197" s="174">
        <v>0</v>
      </c>
      <c r="K1197" s="174">
        <v>1</v>
      </c>
      <c r="L1197" s="174">
        <v>4</v>
      </c>
      <c r="M1197" s="174">
        <v>7</v>
      </c>
      <c r="N1197" s="174">
        <v>7</v>
      </c>
      <c r="O1197" s="174">
        <v>7</v>
      </c>
      <c r="P1197" s="174">
        <v>7</v>
      </c>
      <c r="Q1197" s="174">
        <v>7</v>
      </c>
      <c r="R1197" s="174">
        <v>1</v>
      </c>
      <c r="S1197" s="174">
        <v>1</v>
      </c>
      <c r="T1197" s="174">
        <v>5</v>
      </c>
      <c r="U1197" s="174">
        <v>6</v>
      </c>
      <c r="V1197" s="174">
        <v>6</v>
      </c>
      <c r="W1197" s="174">
        <v>6</v>
      </c>
      <c r="X1197" s="174">
        <v>6</v>
      </c>
      <c r="Y1197" s="174">
        <v>6</v>
      </c>
      <c r="Z1197" s="174">
        <v>6</v>
      </c>
      <c r="AA1197" s="174">
        <v>6</v>
      </c>
      <c r="AB1197" s="174">
        <v>6</v>
      </c>
      <c r="AC1197" s="174">
        <v>6</v>
      </c>
      <c r="AD1197" s="174">
        <v>0</v>
      </c>
      <c r="AE1197" s="174">
        <v>0</v>
      </c>
      <c r="AF1197" s="174">
        <v>0</v>
      </c>
      <c r="AG1197" s="174">
        <v>0</v>
      </c>
      <c r="AH1197" s="174">
        <v>0</v>
      </c>
      <c r="AI1197" s="174">
        <v>1</v>
      </c>
      <c r="AJ1197" s="174">
        <v>3</v>
      </c>
      <c r="AK1197" s="174">
        <v>3</v>
      </c>
      <c r="AL1197" s="174">
        <v>0</v>
      </c>
      <c r="AM1197" s="174">
        <v>0</v>
      </c>
      <c r="AN1197" s="174">
        <v>0</v>
      </c>
      <c r="AO1197" s="174">
        <v>0</v>
      </c>
      <c r="AP1197" s="174">
        <v>1</v>
      </c>
      <c r="AQ1197" s="174">
        <v>0</v>
      </c>
      <c r="AR1197" s="174">
        <v>4</v>
      </c>
      <c r="AS1197" s="174">
        <v>1</v>
      </c>
      <c r="AT1197" s="174">
        <v>0</v>
      </c>
      <c r="AU1197" s="174">
        <v>0</v>
      </c>
      <c r="AV1197" s="174">
        <v>0</v>
      </c>
      <c r="AW1197" s="174">
        <v>0</v>
      </c>
      <c r="AX1197" s="174">
        <v>0</v>
      </c>
      <c r="AY1197" s="174">
        <v>0</v>
      </c>
      <c r="AZ1197" s="174">
        <v>0</v>
      </c>
      <c r="BA1197" s="174">
        <v>0</v>
      </c>
      <c r="BB1197" s="175">
        <f t="shared" ref="BB1197:BJ1225" si="332">IF(F1197=0,1,(R1197/F1197))</f>
        <v>1</v>
      </c>
      <c r="BC1197" s="175">
        <f t="shared" si="332"/>
        <v>1</v>
      </c>
      <c r="BD1197" s="175">
        <f t="shared" si="332"/>
        <v>1</v>
      </c>
      <c r="BE1197" s="175">
        <f t="shared" si="332"/>
        <v>1</v>
      </c>
      <c r="BF1197" s="175">
        <f t="shared" si="332"/>
        <v>1</v>
      </c>
      <c r="BG1197" s="175">
        <f t="shared" si="332"/>
        <v>6</v>
      </c>
      <c r="BH1197" s="175">
        <f t="shared" si="332"/>
        <v>1.5</v>
      </c>
      <c r="BI1197" s="175">
        <f t="shared" si="332"/>
        <v>0.8571428571428571</v>
      </c>
      <c r="BJ1197" s="175">
        <f t="shared" si="332"/>
        <v>0.8571428571428571</v>
      </c>
      <c r="BK1197" s="175">
        <f t="shared" si="329"/>
        <v>0.8571428571428571</v>
      </c>
      <c r="BL1197" s="175">
        <f t="shared" si="330"/>
        <v>0.8571428571428571</v>
      </c>
      <c r="BM1197" s="175">
        <f t="shared" si="331"/>
        <v>0.8571428571428571</v>
      </c>
    </row>
    <row r="1198" spans="1:65" x14ac:dyDescent="0.35">
      <c r="A1198" s="173" t="s">
        <v>81</v>
      </c>
      <c r="B1198" s="173" t="str">
        <v>DSS</v>
      </c>
      <c r="C1198" s="173" t="str">
        <v>CHURN HSI SOE</v>
      </c>
      <c r="D1198" s="173" t="str">
        <v>SSL</v>
      </c>
      <c r="E1198" s="173" t="str">
        <v>SULBAGSEL</v>
      </c>
      <c r="F1198" s="174">
        <v>0</v>
      </c>
      <c r="G1198" s="174">
        <v>1</v>
      </c>
      <c r="H1198" s="174">
        <v>1</v>
      </c>
      <c r="I1198" s="174">
        <v>2</v>
      </c>
      <c r="J1198" s="174">
        <v>2</v>
      </c>
      <c r="K1198" s="174">
        <v>3</v>
      </c>
      <c r="L1198" s="174">
        <v>7</v>
      </c>
      <c r="M1198" s="174">
        <v>10</v>
      </c>
      <c r="N1198" s="174">
        <v>11</v>
      </c>
      <c r="O1198" s="174">
        <v>12</v>
      </c>
      <c r="P1198" s="174">
        <v>13</v>
      </c>
      <c r="Q1198" s="174">
        <v>14</v>
      </c>
      <c r="R1198" s="174">
        <v>5</v>
      </c>
      <c r="S1198" s="174">
        <v>7</v>
      </c>
      <c r="T1198" s="174">
        <v>9</v>
      </c>
      <c r="U1198" s="174">
        <v>19</v>
      </c>
      <c r="V1198" s="174">
        <v>28</v>
      </c>
      <c r="W1198" s="174">
        <v>28</v>
      </c>
      <c r="X1198" s="174">
        <v>28</v>
      </c>
      <c r="Y1198" s="174">
        <v>28</v>
      </c>
      <c r="Z1198" s="174">
        <v>28</v>
      </c>
      <c r="AA1198" s="174">
        <v>28</v>
      </c>
      <c r="AB1198" s="174">
        <v>28</v>
      </c>
      <c r="AC1198" s="174">
        <v>28</v>
      </c>
      <c r="AD1198" s="174">
        <v>0</v>
      </c>
      <c r="AE1198" s="174">
        <v>1</v>
      </c>
      <c r="AF1198" s="174">
        <v>0</v>
      </c>
      <c r="AG1198" s="174">
        <v>1</v>
      </c>
      <c r="AH1198" s="174">
        <v>0</v>
      </c>
      <c r="AI1198" s="174">
        <v>1</v>
      </c>
      <c r="AJ1198" s="174">
        <v>4</v>
      </c>
      <c r="AK1198" s="174">
        <v>3</v>
      </c>
      <c r="AL1198" s="174">
        <v>1</v>
      </c>
      <c r="AM1198" s="174">
        <v>1</v>
      </c>
      <c r="AN1198" s="174">
        <v>1</v>
      </c>
      <c r="AO1198" s="174">
        <v>1</v>
      </c>
      <c r="AP1198" s="174">
        <v>5</v>
      </c>
      <c r="AQ1198" s="174">
        <v>2</v>
      </c>
      <c r="AR1198" s="174">
        <v>2</v>
      </c>
      <c r="AS1198" s="174">
        <v>10</v>
      </c>
      <c r="AT1198" s="174">
        <v>9</v>
      </c>
      <c r="AU1198" s="174">
        <v>0</v>
      </c>
      <c r="AV1198" s="174">
        <v>0</v>
      </c>
      <c r="AW1198" s="174">
        <v>0</v>
      </c>
      <c r="AX1198" s="174">
        <v>0</v>
      </c>
      <c r="AY1198" s="174">
        <v>0</v>
      </c>
      <c r="AZ1198" s="174">
        <v>0</v>
      </c>
      <c r="BA1198" s="174">
        <v>0</v>
      </c>
      <c r="BB1198" s="175">
        <f t="shared" si="332"/>
        <v>1</v>
      </c>
      <c r="BC1198" s="175">
        <f t="shared" si="332"/>
        <v>7</v>
      </c>
      <c r="BD1198" s="175">
        <f t="shared" si="332"/>
        <v>9</v>
      </c>
      <c r="BE1198" s="175">
        <f t="shared" si="332"/>
        <v>9.5</v>
      </c>
      <c r="BF1198" s="175">
        <f t="shared" si="332"/>
        <v>14</v>
      </c>
      <c r="BG1198" s="175">
        <f t="shared" si="332"/>
        <v>9.3333333333333339</v>
      </c>
      <c r="BH1198" s="175">
        <f t="shared" si="332"/>
        <v>4</v>
      </c>
      <c r="BI1198" s="175">
        <f t="shared" si="332"/>
        <v>2.8</v>
      </c>
      <c r="BJ1198" s="175">
        <f t="shared" si="332"/>
        <v>2.5454545454545454</v>
      </c>
      <c r="BK1198" s="175">
        <f t="shared" si="329"/>
        <v>2.3333333333333335</v>
      </c>
      <c r="BL1198" s="175">
        <f t="shared" si="330"/>
        <v>2.1538461538461537</v>
      </c>
      <c r="BM1198" s="175">
        <f t="shared" si="331"/>
        <v>2</v>
      </c>
    </row>
    <row r="1199" spans="1:65" x14ac:dyDescent="0.35">
      <c r="A1199" s="173" t="s">
        <v>81</v>
      </c>
      <c r="B1199" s="173" t="str">
        <v>DSS</v>
      </c>
      <c r="C1199" s="173" t="str">
        <v>CHURN HSI SOE</v>
      </c>
      <c r="D1199" s="173" t="str">
        <v>SSL</v>
      </c>
      <c r="E1199" s="173" t="str">
        <v>SULBAGTENG</v>
      </c>
      <c r="F1199" s="174">
        <v>0</v>
      </c>
      <c r="G1199" s="174">
        <v>0</v>
      </c>
      <c r="H1199" s="174">
        <v>0</v>
      </c>
      <c r="I1199" s="174">
        <v>0</v>
      </c>
      <c r="J1199" s="174">
        <v>0</v>
      </c>
      <c r="K1199" s="174">
        <v>0</v>
      </c>
      <c r="L1199" s="174">
        <v>0</v>
      </c>
      <c r="M1199" s="174">
        <v>0</v>
      </c>
      <c r="N1199" s="174">
        <v>0</v>
      </c>
      <c r="O1199" s="174">
        <v>0</v>
      </c>
      <c r="P1199" s="174">
        <v>0</v>
      </c>
      <c r="Q1199" s="174">
        <v>0</v>
      </c>
      <c r="R1199" s="174">
        <v>3</v>
      </c>
      <c r="S1199" s="174">
        <v>4</v>
      </c>
      <c r="T1199" s="174">
        <v>5</v>
      </c>
      <c r="U1199" s="174">
        <v>6</v>
      </c>
      <c r="V1199" s="174">
        <v>17</v>
      </c>
      <c r="W1199" s="174">
        <v>17</v>
      </c>
      <c r="X1199" s="174">
        <v>17</v>
      </c>
      <c r="Y1199" s="174">
        <v>17</v>
      </c>
      <c r="Z1199" s="174">
        <v>17</v>
      </c>
      <c r="AA1199" s="174">
        <v>17</v>
      </c>
      <c r="AB1199" s="174">
        <v>17</v>
      </c>
      <c r="AC1199" s="174">
        <v>17</v>
      </c>
      <c r="AD1199" s="174">
        <v>0</v>
      </c>
      <c r="AE1199" s="174">
        <v>0</v>
      </c>
      <c r="AF1199" s="174">
        <v>0</v>
      </c>
      <c r="AG1199" s="174">
        <v>0</v>
      </c>
      <c r="AH1199" s="174">
        <v>0</v>
      </c>
      <c r="AI1199" s="174">
        <v>0</v>
      </c>
      <c r="AJ1199" s="174">
        <v>0</v>
      </c>
      <c r="AK1199" s="174">
        <v>0</v>
      </c>
      <c r="AL1199" s="174">
        <v>0</v>
      </c>
      <c r="AM1199" s="174">
        <v>0</v>
      </c>
      <c r="AN1199" s="174">
        <v>0</v>
      </c>
      <c r="AO1199" s="174">
        <v>0</v>
      </c>
      <c r="AP1199" s="174">
        <v>3</v>
      </c>
      <c r="AQ1199" s="174">
        <v>1</v>
      </c>
      <c r="AR1199" s="174">
        <v>1</v>
      </c>
      <c r="AS1199" s="174">
        <v>1</v>
      </c>
      <c r="AT1199" s="174">
        <v>11</v>
      </c>
      <c r="AU1199" s="174">
        <v>0</v>
      </c>
      <c r="AV1199" s="174">
        <v>0</v>
      </c>
      <c r="AW1199" s="174">
        <v>0</v>
      </c>
      <c r="AX1199" s="174">
        <v>0</v>
      </c>
      <c r="AY1199" s="174">
        <v>0</v>
      </c>
      <c r="AZ1199" s="174">
        <v>0</v>
      </c>
      <c r="BA1199" s="174">
        <v>0</v>
      </c>
      <c r="BB1199" s="175">
        <f t="shared" si="332"/>
        <v>1</v>
      </c>
      <c r="BC1199" s="175">
        <f t="shared" si="332"/>
        <v>1</v>
      </c>
      <c r="BD1199" s="175">
        <f t="shared" si="332"/>
        <v>1</v>
      </c>
      <c r="BE1199" s="175">
        <f t="shared" si="332"/>
        <v>1</v>
      </c>
      <c r="BF1199" s="175">
        <f t="shared" si="332"/>
        <v>1</v>
      </c>
      <c r="BG1199" s="175">
        <f t="shared" si="332"/>
        <v>1</v>
      </c>
      <c r="BH1199" s="175">
        <f t="shared" si="332"/>
        <v>1</v>
      </c>
      <c r="BI1199" s="175">
        <f t="shared" si="332"/>
        <v>1</v>
      </c>
      <c r="BJ1199" s="175">
        <f t="shared" si="332"/>
        <v>1</v>
      </c>
      <c r="BK1199" s="175">
        <f t="shared" si="329"/>
        <v>1</v>
      </c>
      <c r="BL1199" s="175">
        <f t="shared" si="330"/>
        <v>1</v>
      </c>
      <c r="BM1199" s="175">
        <f t="shared" si="331"/>
        <v>1</v>
      </c>
    </row>
    <row r="1200" spans="1:65" x14ac:dyDescent="0.35">
      <c r="A1200" s="173" t="s">
        <v>81</v>
      </c>
      <c r="B1200" s="173" t="str">
        <v>DSS</v>
      </c>
      <c r="C1200" s="173" t="str">
        <v>CHURN HSI SOE</v>
      </c>
      <c r="D1200" s="173" t="str">
        <v>SSL</v>
      </c>
      <c r="E1200" s="173" t="str">
        <v>SUMALUT</v>
      </c>
      <c r="F1200" s="174">
        <v>0</v>
      </c>
      <c r="G1200" s="174">
        <v>0</v>
      </c>
      <c r="H1200" s="174">
        <v>0</v>
      </c>
      <c r="I1200" s="174">
        <v>0</v>
      </c>
      <c r="J1200" s="174">
        <v>0</v>
      </c>
      <c r="K1200" s="174">
        <v>1</v>
      </c>
      <c r="L1200" s="174">
        <v>4</v>
      </c>
      <c r="M1200" s="174">
        <v>7</v>
      </c>
      <c r="N1200" s="174">
        <v>7</v>
      </c>
      <c r="O1200" s="174">
        <v>7</v>
      </c>
      <c r="P1200" s="174">
        <v>7</v>
      </c>
      <c r="Q1200" s="174">
        <v>7</v>
      </c>
      <c r="R1200" s="174">
        <v>1</v>
      </c>
      <c r="S1200" s="174">
        <v>3</v>
      </c>
      <c r="T1200" s="174">
        <v>7</v>
      </c>
      <c r="U1200" s="174">
        <v>10</v>
      </c>
      <c r="V1200" s="174">
        <v>13</v>
      </c>
      <c r="W1200" s="174">
        <v>13</v>
      </c>
      <c r="X1200" s="174">
        <v>13</v>
      </c>
      <c r="Y1200" s="174">
        <v>13</v>
      </c>
      <c r="Z1200" s="174">
        <v>13</v>
      </c>
      <c r="AA1200" s="174">
        <v>13</v>
      </c>
      <c r="AB1200" s="174">
        <v>13</v>
      </c>
      <c r="AC1200" s="174">
        <v>13</v>
      </c>
      <c r="AD1200" s="174">
        <v>0</v>
      </c>
      <c r="AE1200" s="174">
        <v>0</v>
      </c>
      <c r="AF1200" s="174">
        <v>0</v>
      </c>
      <c r="AG1200" s="174">
        <v>0</v>
      </c>
      <c r="AH1200" s="174">
        <v>0</v>
      </c>
      <c r="AI1200" s="174">
        <v>1</v>
      </c>
      <c r="AJ1200" s="174">
        <v>3</v>
      </c>
      <c r="AK1200" s="174">
        <v>3</v>
      </c>
      <c r="AL1200" s="174">
        <v>0</v>
      </c>
      <c r="AM1200" s="174">
        <v>0</v>
      </c>
      <c r="AN1200" s="174">
        <v>0</v>
      </c>
      <c r="AO1200" s="174">
        <v>0</v>
      </c>
      <c r="AP1200" s="174">
        <v>1</v>
      </c>
      <c r="AQ1200" s="174">
        <v>2</v>
      </c>
      <c r="AR1200" s="174">
        <v>4</v>
      </c>
      <c r="AS1200" s="174">
        <v>3</v>
      </c>
      <c r="AT1200" s="174">
        <v>3</v>
      </c>
      <c r="AU1200" s="174">
        <v>0</v>
      </c>
      <c r="AV1200" s="174">
        <v>0</v>
      </c>
      <c r="AW1200" s="174">
        <v>0</v>
      </c>
      <c r="AX1200" s="174">
        <v>0</v>
      </c>
      <c r="AY1200" s="174">
        <v>0</v>
      </c>
      <c r="AZ1200" s="174">
        <v>0</v>
      </c>
      <c r="BA1200" s="174">
        <v>0</v>
      </c>
      <c r="BB1200" s="175">
        <f t="shared" si="332"/>
        <v>1</v>
      </c>
      <c r="BC1200" s="175">
        <f t="shared" si="332"/>
        <v>1</v>
      </c>
      <c r="BD1200" s="175">
        <f t="shared" si="332"/>
        <v>1</v>
      </c>
      <c r="BE1200" s="175">
        <f t="shared" si="332"/>
        <v>1</v>
      </c>
      <c r="BF1200" s="175">
        <f t="shared" si="332"/>
        <v>1</v>
      </c>
      <c r="BG1200" s="175">
        <f t="shared" si="332"/>
        <v>13</v>
      </c>
      <c r="BH1200" s="175">
        <f t="shared" si="332"/>
        <v>3.25</v>
      </c>
      <c r="BI1200" s="175">
        <f t="shared" si="332"/>
        <v>1.8571428571428572</v>
      </c>
      <c r="BJ1200" s="175">
        <f t="shared" si="332"/>
        <v>1.8571428571428572</v>
      </c>
      <c r="BK1200" s="175">
        <f t="shared" si="329"/>
        <v>1.8571428571428572</v>
      </c>
      <c r="BL1200" s="175">
        <f t="shared" si="330"/>
        <v>1.8571428571428572</v>
      </c>
      <c r="BM1200" s="175">
        <f t="shared" si="331"/>
        <v>1.8571428571428572</v>
      </c>
    </row>
    <row r="1201" spans="1:65" x14ac:dyDescent="0.35">
      <c r="A1201" s="170" t="s">
        <v>81</v>
      </c>
      <c r="B1201" s="170" t="str">
        <v>DSS</v>
      </c>
      <c r="C1201" s="170" t="str">
        <v>CHURN WMS SOE</v>
      </c>
      <c r="D1201" s="170" t="str">
        <v>AP</v>
      </c>
      <c r="E1201" s="170" t="str">
        <v>TR5</v>
      </c>
      <c r="F1201" s="171">
        <v>0</v>
      </c>
      <c r="G1201" s="171">
        <v>1</v>
      </c>
      <c r="H1201" s="171">
        <v>1</v>
      </c>
      <c r="I1201" s="171">
        <v>5</v>
      </c>
      <c r="J1201" s="171">
        <v>5</v>
      </c>
      <c r="K1201" s="171">
        <v>7</v>
      </c>
      <c r="L1201" s="171">
        <v>9</v>
      </c>
      <c r="M1201" s="171">
        <v>11</v>
      </c>
      <c r="N1201" s="171">
        <v>14</v>
      </c>
      <c r="O1201" s="171">
        <v>20</v>
      </c>
      <c r="P1201" s="171">
        <v>20</v>
      </c>
      <c r="Q1201" s="171">
        <v>20</v>
      </c>
      <c r="R1201" s="171">
        <v>0</v>
      </c>
      <c r="S1201" s="171">
        <v>0</v>
      </c>
      <c r="T1201" s="171">
        <v>0</v>
      </c>
      <c r="U1201" s="171">
        <v>0</v>
      </c>
      <c r="V1201" s="171">
        <v>0</v>
      </c>
      <c r="W1201" s="171">
        <v>0</v>
      </c>
      <c r="X1201" s="171">
        <v>0</v>
      </c>
      <c r="Y1201" s="171">
        <v>0</v>
      </c>
      <c r="Z1201" s="171">
        <v>0</v>
      </c>
      <c r="AA1201" s="171">
        <v>0</v>
      </c>
      <c r="AB1201" s="171">
        <v>0</v>
      </c>
      <c r="AC1201" s="171">
        <v>0</v>
      </c>
      <c r="AD1201" s="171">
        <v>0</v>
      </c>
      <c r="AE1201" s="171">
        <v>1</v>
      </c>
      <c r="AF1201" s="171">
        <v>0</v>
      </c>
      <c r="AG1201" s="171">
        <v>4</v>
      </c>
      <c r="AH1201" s="171">
        <v>0</v>
      </c>
      <c r="AI1201" s="171">
        <v>2</v>
      </c>
      <c r="AJ1201" s="171">
        <v>2</v>
      </c>
      <c r="AK1201" s="171">
        <v>2</v>
      </c>
      <c r="AL1201" s="171">
        <v>3</v>
      </c>
      <c r="AM1201" s="171">
        <v>6</v>
      </c>
      <c r="AN1201" s="171">
        <v>0</v>
      </c>
      <c r="AO1201" s="171">
        <v>0</v>
      </c>
      <c r="AP1201" s="171">
        <v>0</v>
      </c>
      <c r="AQ1201" s="171">
        <v>0</v>
      </c>
      <c r="AR1201" s="171">
        <v>0</v>
      </c>
      <c r="AS1201" s="171">
        <v>0</v>
      </c>
      <c r="AT1201" s="171">
        <v>0</v>
      </c>
      <c r="AU1201" s="171">
        <v>0</v>
      </c>
      <c r="AV1201" s="171">
        <v>0</v>
      </c>
      <c r="AW1201" s="171">
        <v>0</v>
      </c>
      <c r="AX1201" s="171">
        <v>0</v>
      </c>
      <c r="AY1201" s="171">
        <v>0</v>
      </c>
      <c r="AZ1201" s="171">
        <v>0</v>
      </c>
      <c r="BA1201" s="171">
        <v>0</v>
      </c>
      <c r="BB1201" s="172">
        <f t="shared" si="332"/>
        <v>1</v>
      </c>
      <c r="BC1201" s="172">
        <f t="shared" si="332"/>
        <v>0</v>
      </c>
      <c r="BD1201" s="172">
        <f t="shared" si="332"/>
        <v>0</v>
      </c>
      <c r="BE1201" s="172">
        <f t="shared" si="332"/>
        <v>0</v>
      </c>
      <c r="BF1201" s="172">
        <f t="shared" si="332"/>
        <v>0</v>
      </c>
      <c r="BG1201" s="172">
        <f t="shared" si="332"/>
        <v>0</v>
      </c>
      <c r="BH1201" s="172">
        <f t="shared" si="332"/>
        <v>0</v>
      </c>
      <c r="BI1201" s="172">
        <f t="shared" si="332"/>
        <v>0</v>
      </c>
      <c r="BJ1201" s="172">
        <f t="shared" si="332"/>
        <v>0</v>
      </c>
      <c r="BK1201" s="172">
        <f t="shared" si="329"/>
        <v>0</v>
      </c>
      <c r="BL1201" s="172">
        <f t="shared" si="330"/>
        <v>0</v>
      </c>
      <c r="BM1201" s="172">
        <f t="shared" si="331"/>
        <v>0</v>
      </c>
    </row>
    <row r="1202" spans="1:65" x14ac:dyDescent="0.35">
      <c r="A1202" s="173" t="s">
        <v>81</v>
      </c>
      <c r="B1202" s="173" t="str">
        <v>DSS</v>
      </c>
      <c r="C1202" s="173" t="str">
        <v>CHURN WMS SOE</v>
      </c>
      <c r="D1202" s="173" t="str">
        <v>AP</v>
      </c>
      <c r="E1202" s="173" t="str">
        <v>PAPUA</v>
      </c>
      <c r="F1202" s="174">
        <v>0</v>
      </c>
      <c r="G1202" s="174">
        <v>0</v>
      </c>
      <c r="H1202" s="174">
        <v>0</v>
      </c>
      <c r="I1202" s="174">
        <v>0</v>
      </c>
      <c r="J1202" s="174">
        <v>0</v>
      </c>
      <c r="K1202" s="174">
        <v>0</v>
      </c>
      <c r="L1202" s="174">
        <v>0</v>
      </c>
      <c r="M1202" s="174">
        <v>0</v>
      </c>
      <c r="N1202" s="174">
        <v>0</v>
      </c>
      <c r="O1202" s="174">
        <v>0</v>
      </c>
      <c r="P1202" s="174">
        <v>0</v>
      </c>
      <c r="Q1202" s="174">
        <v>0</v>
      </c>
      <c r="R1202" s="174">
        <v>0</v>
      </c>
      <c r="S1202" s="174">
        <v>0</v>
      </c>
      <c r="T1202" s="174">
        <v>0</v>
      </c>
      <c r="U1202" s="174">
        <v>0</v>
      </c>
      <c r="V1202" s="174">
        <v>0</v>
      </c>
      <c r="W1202" s="174">
        <v>0</v>
      </c>
      <c r="X1202" s="174">
        <v>0</v>
      </c>
      <c r="Y1202" s="174">
        <v>0</v>
      </c>
      <c r="Z1202" s="174">
        <v>0</v>
      </c>
      <c r="AA1202" s="174">
        <v>0</v>
      </c>
      <c r="AB1202" s="174">
        <v>0</v>
      </c>
      <c r="AC1202" s="174">
        <v>0</v>
      </c>
      <c r="AD1202" s="174">
        <v>0</v>
      </c>
      <c r="AE1202" s="174">
        <v>0</v>
      </c>
      <c r="AF1202" s="174">
        <v>0</v>
      </c>
      <c r="AG1202" s="174">
        <v>0</v>
      </c>
      <c r="AH1202" s="174">
        <v>0</v>
      </c>
      <c r="AI1202" s="174">
        <v>0</v>
      </c>
      <c r="AJ1202" s="174">
        <v>0</v>
      </c>
      <c r="AK1202" s="174">
        <v>0</v>
      </c>
      <c r="AL1202" s="174">
        <v>0</v>
      </c>
      <c r="AM1202" s="174">
        <v>0</v>
      </c>
      <c r="AN1202" s="174">
        <v>0</v>
      </c>
      <c r="AO1202" s="174">
        <v>0</v>
      </c>
      <c r="AP1202" s="174">
        <v>0</v>
      </c>
      <c r="AQ1202" s="174">
        <v>0</v>
      </c>
      <c r="AR1202" s="174">
        <v>0</v>
      </c>
      <c r="AS1202" s="174">
        <v>0</v>
      </c>
      <c r="AT1202" s="174">
        <v>0</v>
      </c>
      <c r="AU1202" s="174">
        <v>0</v>
      </c>
      <c r="AV1202" s="174">
        <v>0</v>
      </c>
      <c r="AW1202" s="174">
        <v>0</v>
      </c>
      <c r="AX1202" s="174">
        <v>0</v>
      </c>
      <c r="AY1202" s="174">
        <v>0</v>
      </c>
      <c r="AZ1202" s="174">
        <v>0</v>
      </c>
      <c r="BA1202" s="174">
        <v>0</v>
      </c>
      <c r="BB1202" s="175">
        <f t="shared" si="332"/>
        <v>1</v>
      </c>
      <c r="BC1202" s="175">
        <f t="shared" si="332"/>
        <v>1</v>
      </c>
      <c r="BD1202" s="175">
        <f t="shared" si="332"/>
        <v>1</v>
      </c>
      <c r="BE1202" s="175">
        <f t="shared" si="332"/>
        <v>1</v>
      </c>
      <c r="BF1202" s="175">
        <f t="shared" si="332"/>
        <v>1</v>
      </c>
      <c r="BG1202" s="175">
        <f t="shared" si="332"/>
        <v>1</v>
      </c>
      <c r="BH1202" s="175">
        <f t="shared" si="332"/>
        <v>1</v>
      </c>
      <c r="BI1202" s="175">
        <f t="shared" si="332"/>
        <v>1</v>
      </c>
      <c r="BJ1202" s="175">
        <f t="shared" si="332"/>
        <v>1</v>
      </c>
      <c r="BK1202" s="175">
        <f t="shared" si="329"/>
        <v>1</v>
      </c>
      <c r="BL1202" s="175">
        <f t="shared" si="330"/>
        <v>1</v>
      </c>
      <c r="BM1202" s="175">
        <f t="shared" si="331"/>
        <v>1</v>
      </c>
    </row>
    <row r="1203" spans="1:65" x14ac:dyDescent="0.35">
      <c r="A1203" s="173" t="s">
        <v>81</v>
      </c>
      <c r="B1203" s="173" t="str">
        <v>DSS</v>
      </c>
      <c r="C1203" s="173" t="str">
        <v>CHURN WMS SOE</v>
      </c>
      <c r="D1203" s="173" t="str">
        <v>AP</v>
      </c>
      <c r="E1203" s="173" t="str">
        <v>PAPUA BARAT</v>
      </c>
      <c r="F1203" s="174">
        <v>0</v>
      </c>
      <c r="G1203" s="174">
        <v>0</v>
      </c>
      <c r="H1203" s="174">
        <v>0</v>
      </c>
      <c r="I1203" s="174">
        <v>1</v>
      </c>
      <c r="J1203" s="174">
        <v>1</v>
      </c>
      <c r="K1203" s="174">
        <v>1</v>
      </c>
      <c r="L1203" s="174">
        <v>1</v>
      </c>
      <c r="M1203" s="174">
        <v>1</v>
      </c>
      <c r="N1203" s="174">
        <v>1</v>
      </c>
      <c r="O1203" s="174">
        <v>2</v>
      </c>
      <c r="P1203" s="174">
        <v>2</v>
      </c>
      <c r="Q1203" s="174">
        <v>2</v>
      </c>
      <c r="R1203" s="174">
        <v>0</v>
      </c>
      <c r="S1203" s="174">
        <v>0</v>
      </c>
      <c r="T1203" s="174">
        <v>0</v>
      </c>
      <c r="U1203" s="174">
        <v>0</v>
      </c>
      <c r="V1203" s="174">
        <v>0</v>
      </c>
      <c r="W1203" s="174">
        <v>0</v>
      </c>
      <c r="X1203" s="174">
        <v>0</v>
      </c>
      <c r="Y1203" s="174">
        <v>0</v>
      </c>
      <c r="Z1203" s="174">
        <v>0</v>
      </c>
      <c r="AA1203" s="174">
        <v>0</v>
      </c>
      <c r="AB1203" s="174">
        <v>0</v>
      </c>
      <c r="AC1203" s="174">
        <v>0</v>
      </c>
      <c r="AD1203" s="174">
        <v>0</v>
      </c>
      <c r="AE1203" s="174">
        <v>0</v>
      </c>
      <c r="AF1203" s="174">
        <v>0</v>
      </c>
      <c r="AG1203" s="174">
        <v>1</v>
      </c>
      <c r="AH1203" s="174">
        <v>0</v>
      </c>
      <c r="AI1203" s="174">
        <v>0</v>
      </c>
      <c r="AJ1203" s="174">
        <v>0</v>
      </c>
      <c r="AK1203" s="174">
        <v>0</v>
      </c>
      <c r="AL1203" s="174">
        <v>0</v>
      </c>
      <c r="AM1203" s="174">
        <v>1</v>
      </c>
      <c r="AN1203" s="174">
        <v>0</v>
      </c>
      <c r="AO1203" s="174">
        <v>0</v>
      </c>
      <c r="AP1203" s="174">
        <v>0</v>
      </c>
      <c r="AQ1203" s="174">
        <v>0</v>
      </c>
      <c r="AR1203" s="174">
        <v>0</v>
      </c>
      <c r="AS1203" s="174">
        <v>0</v>
      </c>
      <c r="AT1203" s="174">
        <v>0</v>
      </c>
      <c r="AU1203" s="174">
        <v>0</v>
      </c>
      <c r="AV1203" s="174">
        <v>0</v>
      </c>
      <c r="AW1203" s="174">
        <v>0</v>
      </c>
      <c r="AX1203" s="174">
        <v>0</v>
      </c>
      <c r="AY1203" s="174">
        <v>0</v>
      </c>
      <c r="AZ1203" s="174">
        <v>0</v>
      </c>
      <c r="BA1203" s="174">
        <v>0</v>
      </c>
      <c r="BB1203" s="175">
        <f t="shared" si="332"/>
        <v>1</v>
      </c>
      <c r="BC1203" s="175">
        <f t="shared" si="332"/>
        <v>1</v>
      </c>
      <c r="BD1203" s="175">
        <f t="shared" si="332"/>
        <v>1</v>
      </c>
      <c r="BE1203" s="175">
        <f t="shared" si="332"/>
        <v>0</v>
      </c>
      <c r="BF1203" s="175">
        <f t="shared" si="332"/>
        <v>0</v>
      </c>
      <c r="BG1203" s="175">
        <f t="shared" si="332"/>
        <v>0</v>
      </c>
      <c r="BH1203" s="175">
        <f t="shared" si="332"/>
        <v>0</v>
      </c>
      <c r="BI1203" s="175">
        <f t="shared" si="332"/>
        <v>0</v>
      </c>
      <c r="BJ1203" s="175">
        <f t="shared" si="332"/>
        <v>0</v>
      </c>
      <c r="BK1203" s="175">
        <f t="shared" si="329"/>
        <v>0</v>
      </c>
      <c r="BL1203" s="175">
        <f t="shared" si="330"/>
        <v>0</v>
      </c>
      <c r="BM1203" s="175">
        <f t="shared" si="331"/>
        <v>0</v>
      </c>
    </row>
    <row r="1204" spans="1:65" x14ac:dyDescent="0.35">
      <c r="A1204" s="173" t="s">
        <v>81</v>
      </c>
      <c r="B1204" s="173" t="str">
        <v>DSS</v>
      </c>
      <c r="C1204" s="173" t="str">
        <v>CHURN WMS SOE</v>
      </c>
      <c r="D1204" s="173" t="str">
        <v>AP</v>
      </c>
      <c r="E1204" s="173" t="str">
        <v>SULBAGSEL</v>
      </c>
      <c r="F1204" s="174">
        <v>0</v>
      </c>
      <c r="G1204" s="174">
        <v>0</v>
      </c>
      <c r="H1204" s="174">
        <v>0</v>
      </c>
      <c r="I1204" s="174">
        <v>1</v>
      </c>
      <c r="J1204" s="174">
        <v>1</v>
      </c>
      <c r="K1204" s="174">
        <v>2</v>
      </c>
      <c r="L1204" s="174">
        <v>3</v>
      </c>
      <c r="M1204" s="174">
        <v>4</v>
      </c>
      <c r="N1204" s="174">
        <v>5</v>
      </c>
      <c r="O1204" s="174">
        <v>8</v>
      </c>
      <c r="P1204" s="174">
        <v>8</v>
      </c>
      <c r="Q1204" s="174">
        <v>8</v>
      </c>
      <c r="R1204" s="174">
        <v>0</v>
      </c>
      <c r="S1204" s="174">
        <v>0</v>
      </c>
      <c r="T1204" s="174">
        <v>0</v>
      </c>
      <c r="U1204" s="174">
        <v>0</v>
      </c>
      <c r="V1204" s="174">
        <v>0</v>
      </c>
      <c r="W1204" s="174">
        <v>0</v>
      </c>
      <c r="X1204" s="174">
        <v>0</v>
      </c>
      <c r="Y1204" s="174">
        <v>0</v>
      </c>
      <c r="Z1204" s="174">
        <v>0</v>
      </c>
      <c r="AA1204" s="174">
        <v>0</v>
      </c>
      <c r="AB1204" s="174">
        <v>0</v>
      </c>
      <c r="AC1204" s="174">
        <v>0</v>
      </c>
      <c r="AD1204" s="174">
        <v>0</v>
      </c>
      <c r="AE1204" s="174">
        <v>0</v>
      </c>
      <c r="AF1204" s="174">
        <v>0</v>
      </c>
      <c r="AG1204" s="174">
        <v>1</v>
      </c>
      <c r="AH1204" s="174">
        <v>0</v>
      </c>
      <c r="AI1204" s="174">
        <v>1</v>
      </c>
      <c r="AJ1204" s="174">
        <v>1</v>
      </c>
      <c r="AK1204" s="174">
        <v>1</v>
      </c>
      <c r="AL1204" s="174">
        <v>1</v>
      </c>
      <c r="AM1204" s="174">
        <v>3</v>
      </c>
      <c r="AN1204" s="174">
        <v>0</v>
      </c>
      <c r="AO1204" s="174">
        <v>0</v>
      </c>
      <c r="AP1204" s="174">
        <v>0</v>
      </c>
      <c r="AQ1204" s="174">
        <v>0</v>
      </c>
      <c r="AR1204" s="174">
        <v>0</v>
      </c>
      <c r="AS1204" s="174">
        <v>0</v>
      </c>
      <c r="AT1204" s="174">
        <v>0</v>
      </c>
      <c r="AU1204" s="174">
        <v>0</v>
      </c>
      <c r="AV1204" s="174">
        <v>0</v>
      </c>
      <c r="AW1204" s="174">
        <v>0</v>
      </c>
      <c r="AX1204" s="174">
        <v>0</v>
      </c>
      <c r="AY1204" s="174">
        <v>0</v>
      </c>
      <c r="AZ1204" s="174">
        <v>0</v>
      </c>
      <c r="BA1204" s="174">
        <v>0</v>
      </c>
      <c r="BB1204" s="175">
        <f t="shared" si="332"/>
        <v>1</v>
      </c>
      <c r="BC1204" s="175">
        <f t="shared" si="332"/>
        <v>1</v>
      </c>
      <c r="BD1204" s="175">
        <f t="shared" si="332"/>
        <v>1</v>
      </c>
      <c r="BE1204" s="175">
        <f t="shared" si="332"/>
        <v>0</v>
      </c>
      <c r="BF1204" s="175">
        <f t="shared" si="332"/>
        <v>0</v>
      </c>
      <c r="BG1204" s="175">
        <f t="shared" si="332"/>
        <v>0</v>
      </c>
      <c r="BH1204" s="175">
        <f t="shared" si="332"/>
        <v>0</v>
      </c>
      <c r="BI1204" s="175">
        <f t="shared" si="332"/>
        <v>0</v>
      </c>
      <c r="BJ1204" s="175">
        <f t="shared" si="332"/>
        <v>0</v>
      </c>
      <c r="BK1204" s="175">
        <f t="shared" si="329"/>
        <v>0</v>
      </c>
      <c r="BL1204" s="175">
        <f t="shared" si="330"/>
        <v>0</v>
      </c>
      <c r="BM1204" s="175">
        <f t="shared" si="331"/>
        <v>0</v>
      </c>
    </row>
    <row r="1205" spans="1:65" x14ac:dyDescent="0.35">
      <c r="A1205" s="173" t="s">
        <v>81</v>
      </c>
      <c r="B1205" s="173" t="str">
        <v>DSS</v>
      </c>
      <c r="C1205" s="173" t="str">
        <v>CHURN WMS SOE</v>
      </c>
      <c r="D1205" s="173" t="str">
        <v>AP</v>
      </c>
      <c r="E1205" s="173" t="str">
        <v>SULBAGTENG</v>
      </c>
      <c r="F1205" s="174">
        <v>0</v>
      </c>
      <c r="G1205" s="174">
        <v>1</v>
      </c>
      <c r="H1205" s="174">
        <v>1</v>
      </c>
      <c r="I1205" s="174">
        <v>2</v>
      </c>
      <c r="J1205" s="174">
        <v>2</v>
      </c>
      <c r="K1205" s="174">
        <v>3</v>
      </c>
      <c r="L1205" s="174">
        <v>4</v>
      </c>
      <c r="M1205" s="174">
        <v>5</v>
      </c>
      <c r="N1205" s="174">
        <v>6</v>
      </c>
      <c r="O1205" s="174">
        <v>7</v>
      </c>
      <c r="P1205" s="174">
        <v>7</v>
      </c>
      <c r="Q1205" s="174">
        <v>7</v>
      </c>
      <c r="R1205" s="174">
        <v>0</v>
      </c>
      <c r="S1205" s="174">
        <v>0</v>
      </c>
      <c r="T1205" s="174">
        <v>0</v>
      </c>
      <c r="U1205" s="174">
        <v>0</v>
      </c>
      <c r="V1205" s="174">
        <v>0</v>
      </c>
      <c r="W1205" s="174">
        <v>0</v>
      </c>
      <c r="X1205" s="174">
        <v>0</v>
      </c>
      <c r="Y1205" s="174">
        <v>0</v>
      </c>
      <c r="Z1205" s="174">
        <v>0</v>
      </c>
      <c r="AA1205" s="174">
        <v>0</v>
      </c>
      <c r="AB1205" s="174">
        <v>0</v>
      </c>
      <c r="AC1205" s="174">
        <v>0</v>
      </c>
      <c r="AD1205" s="174">
        <v>0</v>
      </c>
      <c r="AE1205" s="174">
        <v>1</v>
      </c>
      <c r="AF1205" s="174">
        <v>0</v>
      </c>
      <c r="AG1205" s="174">
        <v>1</v>
      </c>
      <c r="AH1205" s="174">
        <v>0</v>
      </c>
      <c r="AI1205" s="174">
        <v>1</v>
      </c>
      <c r="AJ1205" s="174">
        <v>1</v>
      </c>
      <c r="AK1205" s="174">
        <v>1</v>
      </c>
      <c r="AL1205" s="174">
        <v>1</v>
      </c>
      <c r="AM1205" s="174">
        <v>1</v>
      </c>
      <c r="AN1205" s="174">
        <v>0</v>
      </c>
      <c r="AO1205" s="174">
        <v>0</v>
      </c>
      <c r="AP1205" s="174">
        <v>0</v>
      </c>
      <c r="AQ1205" s="174">
        <v>0</v>
      </c>
      <c r="AR1205" s="174">
        <v>0</v>
      </c>
      <c r="AS1205" s="174">
        <v>0</v>
      </c>
      <c r="AT1205" s="174">
        <v>0</v>
      </c>
      <c r="AU1205" s="174">
        <v>0</v>
      </c>
      <c r="AV1205" s="174">
        <v>0</v>
      </c>
      <c r="AW1205" s="174">
        <v>0</v>
      </c>
      <c r="AX1205" s="174">
        <v>0</v>
      </c>
      <c r="AY1205" s="174">
        <v>0</v>
      </c>
      <c r="AZ1205" s="174">
        <v>0</v>
      </c>
      <c r="BA1205" s="174">
        <v>0</v>
      </c>
      <c r="BB1205" s="175">
        <f t="shared" si="332"/>
        <v>1</v>
      </c>
      <c r="BC1205" s="175">
        <f t="shared" si="332"/>
        <v>0</v>
      </c>
      <c r="BD1205" s="175">
        <f t="shared" si="332"/>
        <v>0</v>
      </c>
      <c r="BE1205" s="175">
        <f t="shared" si="332"/>
        <v>0</v>
      </c>
      <c r="BF1205" s="175">
        <f t="shared" si="332"/>
        <v>0</v>
      </c>
      <c r="BG1205" s="175">
        <f t="shared" si="332"/>
        <v>0</v>
      </c>
      <c r="BH1205" s="175">
        <f t="shared" si="332"/>
        <v>0</v>
      </c>
      <c r="BI1205" s="175">
        <f t="shared" si="332"/>
        <v>0</v>
      </c>
      <c r="BJ1205" s="175">
        <f t="shared" si="332"/>
        <v>0</v>
      </c>
      <c r="BK1205" s="175">
        <f t="shared" si="329"/>
        <v>0</v>
      </c>
      <c r="BL1205" s="175">
        <f t="shared" si="330"/>
        <v>0</v>
      </c>
      <c r="BM1205" s="175">
        <f t="shared" si="331"/>
        <v>0</v>
      </c>
    </row>
    <row r="1206" spans="1:65" x14ac:dyDescent="0.35">
      <c r="A1206" s="173" t="s">
        <v>81</v>
      </c>
      <c r="B1206" s="173" t="str">
        <v>DSS</v>
      </c>
      <c r="C1206" s="173" t="str">
        <v>CHURN WMS SOE</v>
      </c>
      <c r="D1206" s="173" t="str">
        <v>AP</v>
      </c>
      <c r="E1206" s="173" t="str">
        <v>SUMALUT</v>
      </c>
      <c r="F1206" s="174">
        <v>0</v>
      </c>
      <c r="G1206" s="174">
        <v>0</v>
      </c>
      <c r="H1206" s="174">
        <v>0</v>
      </c>
      <c r="I1206" s="174">
        <v>1</v>
      </c>
      <c r="J1206" s="174">
        <v>1</v>
      </c>
      <c r="K1206" s="174">
        <v>1</v>
      </c>
      <c r="L1206" s="174">
        <v>1</v>
      </c>
      <c r="M1206" s="174">
        <v>1</v>
      </c>
      <c r="N1206" s="174">
        <v>2</v>
      </c>
      <c r="O1206" s="174">
        <v>3</v>
      </c>
      <c r="P1206" s="174">
        <v>3</v>
      </c>
      <c r="Q1206" s="174">
        <v>3</v>
      </c>
      <c r="R1206" s="174">
        <v>0</v>
      </c>
      <c r="S1206" s="174">
        <v>0</v>
      </c>
      <c r="T1206" s="174">
        <v>0</v>
      </c>
      <c r="U1206" s="174">
        <v>0</v>
      </c>
      <c r="V1206" s="174">
        <v>0</v>
      </c>
      <c r="W1206" s="174">
        <v>0</v>
      </c>
      <c r="X1206" s="174">
        <v>0</v>
      </c>
      <c r="Y1206" s="174">
        <v>0</v>
      </c>
      <c r="Z1206" s="174">
        <v>0</v>
      </c>
      <c r="AA1206" s="174">
        <v>0</v>
      </c>
      <c r="AB1206" s="174">
        <v>0</v>
      </c>
      <c r="AC1206" s="174">
        <v>0</v>
      </c>
      <c r="AD1206" s="174">
        <v>0</v>
      </c>
      <c r="AE1206" s="174">
        <v>0</v>
      </c>
      <c r="AF1206" s="174">
        <v>0</v>
      </c>
      <c r="AG1206" s="174">
        <v>1</v>
      </c>
      <c r="AH1206" s="174">
        <v>0</v>
      </c>
      <c r="AI1206" s="174">
        <v>0</v>
      </c>
      <c r="AJ1206" s="174">
        <v>0</v>
      </c>
      <c r="AK1206" s="174">
        <v>0</v>
      </c>
      <c r="AL1206" s="174">
        <v>1</v>
      </c>
      <c r="AM1206" s="174">
        <v>1</v>
      </c>
      <c r="AN1206" s="174">
        <v>0</v>
      </c>
      <c r="AO1206" s="174">
        <v>0</v>
      </c>
      <c r="AP1206" s="174">
        <v>0</v>
      </c>
      <c r="AQ1206" s="174">
        <v>0</v>
      </c>
      <c r="AR1206" s="174">
        <v>0</v>
      </c>
      <c r="AS1206" s="174">
        <v>0</v>
      </c>
      <c r="AT1206" s="174">
        <v>0</v>
      </c>
      <c r="AU1206" s="174">
        <v>0</v>
      </c>
      <c r="AV1206" s="174">
        <v>0</v>
      </c>
      <c r="AW1206" s="174">
        <v>0</v>
      </c>
      <c r="AX1206" s="174">
        <v>0</v>
      </c>
      <c r="AY1206" s="174">
        <v>0</v>
      </c>
      <c r="AZ1206" s="174">
        <v>0</v>
      </c>
      <c r="BA1206" s="174">
        <v>0</v>
      </c>
      <c r="BB1206" s="175">
        <f t="shared" si="332"/>
        <v>1</v>
      </c>
      <c r="BC1206" s="175">
        <f t="shared" si="332"/>
        <v>1</v>
      </c>
      <c r="BD1206" s="175">
        <f t="shared" si="332"/>
        <v>1</v>
      </c>
      <c r="BE1206" s="175">
        <f t="shared" si="332"/>
        <v>0</v>
      </c>
      <c r="BF1206" s="175">
        <f t="shared" si="332"/>
        <v>0</v>
      </c>
      <c r="BG1206" s="175">
        <f t="shared" si="332"/>
        <v>0</v>
      </c>
      <c r="BH1206" s="175">
        <f t="shared" si="332"/>
        <v>0</v>
      </c>
      <c r="BI1206" s="175">
        <f t="shared" si="332"/>
        <v>0</v>
      </c>
      <c r="BJ1206" s="175">
        <f t="shared" si="332"/>
        <v>0</v>
      </c>
      <c r="BK1206" s="175">
        <f t="shared" si="329"/>
        <v>0</v>
      </c>
      <c r="BL1206" s="175">
        <f t="shared" si="330"/>
        <v>0</v>
      </c>
      <c r="BM1206" s="175">
        <f t="shared" si="331"/>
        <v>0</v>
      </c>
    </row>
    <row r="1207" spans="1:65" x14ac:dyDescent="0.35">
      <c r="A1207" s="170" t="s">
        <v>81</v>
      </c>
      <c r="B1207" s="170" t="str">
        <v>DSS</v>
      </c>
      <c r="C1207" s="170" t="str">
        <v>CHURN Bandwith SOE</v>
      </c>
      <c r="D1207" s="170" t="str">
        <v>AP</v>
      </c>
      <c r="E1207" s="170" t="str">
        <v>TR5</v>
      </c>
      <c r="F1207" s="171">
        <v>0</v>
      </c>
      <c r="G1207" s="171">
        <v>1245</v>
      </c>
      <c r="H1207" s="171">
        <v>2153</v>
      </c>
      <c r="I1207" s="171">
        <v>3328</v>
      </c>
      <c r="J1207" s="171">
        <v>4281</v>
      </c>
      <c r="K1207" s="171">
        <v>5449</v>
      </c>
      <c r="L1207" s="171">
        <v>6756</v>
      </c>
      <c r="M1207" s="171">
        <v>7902</v>
      </c>
      <c r="N1207" s="171">
        <v>9096</v>
      </c>
      <c r="O1207" s="171">
        <v>10295</v>
      </c>
      <c r="P1207" s="171">
        <v>11451</v>
      </c>
      <c r="Q1207" s="171">
        <v>12602</v>
      </c>
      <c r="R1207" s="171">
        <v>1314.62</v>
      </c>
      <c r="S1207" s="171">
        <v>4543.13</v>
      </c>
      <c r="T1207" s="171">
        <v>5052.3900000000003</v>
      </c>
      <c r="U1207" s="171">
        <v>6647.39</v>
      </c>
      <c r="V1207" s="171">
        <v>9130.39</v>
      </c>
      <c r="W1207" s="171">
        <v>9130.39</v>
      </c>
      <c r="X1207" s="171">
        <v>9130.39</v>
      </c>
      <c r="Y1207" s="171">
        <v>9130.39</v>
      </c>
      <c r="Z1207" s="171">
        <v>9130.39</v>
      </c>
      <c r="AA1207" s="171">
        <v>9130.39</v>
      </c>
      <c r="AB1207" s="171">
        <v>9130.39</v>
      </c>
      <c r="AC1207" s="171">
        <v>9130.39</v>
      </c>
      <c r="AD1207" s="171">
        <v>0</v>
      </c>
      <c r="AE1207" s="171">
        <v>1245</v>
      </c>
      <c r="AF1207" s="171">
        <v>908</v>
      </c>
      <c r="AG1207" s="171">
        <v>1175</v>
      </c>
      <c r="AH1207" s="171">
        <v>953</v>
      </c>
      <c r="AI1207" s="171">
        <v>1168</v>
      </c>
      <c r="AJ1207" s="171">
        <v>1307</v>
      </c>
      <c r="AK1207" s="171">
        <v>1146</v>
      </c>
      <c r="AL1207" s="171">
        <v>1194</v>
      </c>
      <c r="AM1207" s="171">
        <v>1199</v>
      </c>
      <c r="AN1207" s="171">
        <v>1156</v>
      </c>
      <c r="AO1207" s="171">
        <v>1151</v>
      </c>
      <c r="AP1207" s="171">
        <v>1314.62</v>
      </c>
      <c r="AQ1207" s="171">
        <v>3228.51</v>
      </c>
      <c r="AR1207" s="171">
        <v>509.26</v>
      </c>
      <c r="AS1207" s="171">
        <v>1595</v>
      </c>
      <c r="AT1207" s="171">
        <v>2483</v>
      </c>
      <c r="AU1207" s="171">
        <v>0</v>
      </c>
      <c r="AV1207" s="171">
        <v>0</v>
      </c>
      <c r="AW1207" s="171">
        <v>0</v>
      </c>
      <c r="AX1207" s="171">
        <v>0</v>
      </c>
      <c r="AY1207" s="171">
        <v>0</v>
      </c>
      <c r="AZ1207" s="171">
        <v>0</v>
      </c>
      <c r="BA1207" s="171">
        <v>0</v>
      </c>
      <c r="BB1207" s="172">
        <f t="shared" si="332"/>
        <v>1</v>
      </c>
      <c r="BC1207" s="172">
        <f t="shared" si="332"/>
        <v>3.6491004016064257</v>
      </c>
      <c r="BD1207" s="172">
        <f t="shared" si="332"/>
        <v>2.3466744078030657</v>
      </c>
      <c r="BE1207" s="172">
        <f t="shared" si="332"/>
        <v>1.9974128605769232</v>
      </c>
      <c r="BF1207" s="172">
        <f t="shared" si="332"/>
        <v>2.1327703807521607</v>
      </c>
      <c r="BG1207" s="172">
        <f t="shared" si="332"/>
        <v>1.675608368507983</v>
      </c>
      <c r="BH1207" s="172">
        <f t="shared" si="332"/>
        <v>1.3514490822972172</v>
      </c>
      <c r="BI1207" s="172">
        <f t="shared" si="332"/>
        <v>1.1554530498607947</v>
      </c>
      <c r="BJ1207" s="172">
        <f t="shared" si="332"/>
        <v>1.0037807827616534</v>
      </c>
      <c r="BK1207" s="172">
        <f t="shared" si="329"/>
        <v>0.88687615347255944</v>
      </c>
      <c r="BL1207" s="172">
        <f t="shared" si="330"/>
        <v>0.7973443367391494</v>
      </c>
      <c r="BM1207" s="172">
        <f t="shared" si="331"/>
        <v>0.72451912394857954</v>
      </c>
    </row>
    <row r="1208" spans="1:65" x14ac:dyDescent="0.35">
      <c r="A1208" s="173" t="s">
        <v>81</v>
      </c>
      <c r="B1208" s="173" t="str">
        <v>DSS</v>
      </c>
      <c r="C1208" s="173" t="str">
        <v>CHURN Bandwith SOE</v>
      </c>
      <c r="D1208" s="173" t="str">
        <v>AP</v>
      </c>
      <c r="E1208" s="173" t="str">
        <v>PAPUA</v>
      </c>
      <c r="F1208" s="174">
        <v>0</v>
      </c>
      <c r="G1208" s="174">
        <v>132</v>
      </c>
      <c r="H1208" s="174">
        <v>228</v>
      </c>
      <c r="I1208" s="174">
        <v>353</v>
      </c>
      <c r="J1208" s="174">
        <v>454</v>
      </c>
      <c r="K1208" s="174">
        <v>578</v>
      </c>
      <c r="L1208" s="174">
        <v>717</v>
      </c>
      <c r="M1208" s="174">
        <v>839</v>
      </c>
      <c r="N1208" s="174">
        <v>966</v>
      </c>
      <c r="O1208" s="174">
        <v>1093</v>
      </c>
      <c r="P1208" s="174">
        <v>1216</v>
      </c>
      <c r="Q1208" s="174">
        <v>1338</v>
      </c>
      <c r="R1208" s="174">
        <v>0.13</v>
      </c>
      <c r="S1208" s="174">
        <v>10.510000000000002</v>
      </c>
      <c r="T1208" s="174">
        <v>21.770000000000003</v>
      </c>
      <c r="U1208" s="174">
        <v>46.77</v>
      </c>
      <c r="V1208" s="174">
        <v>46.77</v>
      </c>
      <c r="W1208" s="174">
        <v>46.77</v>
      </c>
      <c r="X1208" s="174">
        <v>46.77</v>
      </c>
      <c r="Y1208" s="174">
        <v>46.77</v>
      </c>
      <c r="Z1208" s="174">
        <v>46.77</v>
      </c>
      <c r="AA1208" s="174">
        <v>46.77</v>
      </c>
      <c r="AB1208" s="174">
        <v>46.77</v>
      </c>
      <c r="AC1208" s="174">
        <v>46.77</v>
      </c>
      <c r="AD1208" s="174">
        <v>0</v>
      </c>
      <c r="AE1208" s="174">
        <v>132</v>
      </c>
      <c r="AF1208" s="174">
        <v>96</v>
      </c>
      <c r="AG1208" s="174">
        <v>125</v>
      </c>
      <c r="AH1208" s="174">
        <v>101</v>
      </c>
      <c r="AI1208" s="174">
        <v>124</v>
      </c>
      <c r="AJ1208" s="174">
        <v>139</v>
      </c>
      <c r="AK1208" s="174">
        <v>122</v>
      </c>
      <c r="AL1208" s="174">
        <v>127</v>
      </c>
      <c r="AM1208" s="174">
        <v>127</v>
      </c>
      <c r="AN1208" s="174">
        <v>123</v>
      </c>
      <c r="AO1208" s="174">
        <v>122</v>
      </c>
      <c r="AP1208" s="174">
        <v>0.13</v>
      </c>
      <c r="AQ1208" s="174">
        <v>10.38</v>
      </c>
      <c r="AR1208" s="174">
        <v>11.260000000000002</v>
      </c>
      <c r="AS1208" s="174">
        <v>25</v>
      </c>
      <c r="AT1208" s="174">
        <v>0</v>
      </c>
      <c r="AU1208" s="174">
        <v>0</v>
      </c>
      <c r="AV1208" s="174">
        <v>0</v>
      </c>
      <c r="AW1208" s="174">
        <v>0</v>
      </c>
      <c r="AX1208" s="174">
        <v>0</v>
      </c>
      <c r="AY1208" s="174">
        <v>0</v>
      </c>
      <c r="AZ1208" s="174">
        <v>0</v>
      </c>
      <c r="BA1208" s="174">
        <v>0</v>
      </c>
      <c r="BB1208" s="175">
        <f t="shared" si="332"/>
        <v>1</v>
      </c>
      <c r="BC1208" s="175">
        <f t="shared" si="332"/>
        <v>7.9621212121212134E-2</v>
      </c>
      <c r="BD1208" s="175">
        <f t="shared" si="332"/>
        <v>9.5482456140350891E-2</v>
      </c>
      <c r="BE1208" s="175">
        <f t="shared" si="332"/>
        <v>0.13249291784702549</v>
      </c>
      <c r="BF1208" s="175">
        <f t="shared" si="332"/>
        <v>0.10301762114537445</v>
      </c>
      <c r="BG1208" s="175">
        <f t="shared" si="332"/>
        <v>8.0916955017301048E-2</v>
      </c>
      <c r="BH1208" s="175">
        <f t="shared" si="332"/>
        <v>6.523012552301255E-2</v>
      </c>
      <c r="BI1208" s="175">
        <f t="shared" si="332"/>
        <v>5.5744934445768779E-2</v>
      </c>
      <c r="BJ1208" s="175">
        <f t="shared" si="332"/>
        <v>4.8416149068322985E-2</v>
      </c>
      <c r="BK1208" s="175">
        <f t="shared" si="329"/>
        <v>4.2790484903934133E-2</v>
      </c>
      <c r="BL1208" s="175">
        <f t="shared" si="330"/>
        <v>3.8462171052631583E-2</v>
      </c>
      <c r="BM1208" s="175">
        <f t="shared" si="331"/>
        <v>3.4955156950672646E-2</v>
      </c>
    </row>
    <row r="1209" spans="1:65" x14ac:dyDescent="0.35">
      <c r="A1209" s="173" t="s">
        <v>81</v>
      </c>
      <c r="B1209" s="173" t="str">
        <v>DSS</v>
      </c>
      <c r="C1209" s="173" t="str">
        <v>CHURN Bandwith SOE</v>
      </c>
      <c r="D1209" s="173" t="str">
        <v>AP</v>
      </c>
      <c r="E1209" s="173" t="str">
        <v>PAPUA BARAT</v>
      </c>
      <c r="F1209" s="174">
        <v>0</v>
      </c>
      <c r="G1209" s="174">
        <v>196</v>
      </c>
      <c r="H1209" s="174">
        <v>339</v>
      </c>
      <c r="I1209" s="174">
        <v>524</v>
      </c>
      <c r="J1209" s="174">
        <v>674</v>
      </c>
      <c r="K1209" s="174">
        <v>858</v>
      </c>
      <c r="L1209" s="174">
        <v>1064</v>
      </c>
      <c r="M1209" s="174">
        <v>1244</v>
      </c>
      <c r="N1209" s="174">
        <v>1432</v>
      </c>
      <c r="O1209" s="174">
        <v>1621</v>
      </c>
      <c r="P1209" s="174">
        <v>1803</v>
      </c>
      <c r="Q1209" s="174">
        <v>1984</v>
      </c>
      <c r="R1209" s="174">
        <v>10</v>
      </c>
      <c r="S1209" s="174">
        <v>3226</v>
      </c>
      <c r="T1209" s="174">
        <v>3476</v>
      </c>
      <c r="U1209" s="174">
        <v>3576</v>
      </c>
      <c r="V1209" s="174">
        <v>3576</v>
      </c>
      <c r="W1209" s="174">
        <v>3576</v>
      </c>
      <c r="X1209" s="174">
        <v>3576</v>
      </c>
      <c r="Y1209" s="174">
        <v>3576</v>
      </c>
      <c r="Z1209" s="174">
        <v>3576</v>
      </c>
      <c r="AA1209" s="174">
        <v>3576</v>
      </c>
      <c r="AB1209" s="174">
        <v>3576</v>
      </c>
      <c r="AC1209" s="174">
        <v>3576</v>
      </c>
      <c r="AD1209" s="174">
        <v>0</v>
      </c>
      <c r="AE1209" s="174">
        <v>196</v>
      </c>
      <c r="AF1209" s="174">
        <v>143</v>
      </c>
      <c r="AG1209" s="174">
        <v>185</v>
      </c>
      <c r="AH1209" s="174">
        <v>150</v>
      </c>
      <c r="AI1209" s="174">
        <v>184</v>
      </c>
      <c r="AJ1209" s="174">
        <v>206</v>
      </c>
      <c r="AK1209" s="174">
        <v>180</v>
      </c>
      <c r="AL1209" s="174">
        <v>188</v>
      </c>
      <c r="AM1209" s="174">
        <v>189</v>
      </c>
      <c r="AN1209" s="174">
        <v>182</v>
      </c>
      <c r="AO1209" s="174">
        <v>181</v>
      </c>
      <c r="AP1209" s="174">
        <v>10</v>
      </c>
      <c r="AQ1209" s="174">
        <v>3216</v>
      </c>
      <c r="AR1209" s="174">
        <v>250</v>
      </c>
      <c r="AS1209" s="174">
        <v>100</v>
      </c>
      <c r="AT1209" s="174">
        <v>0</v>
      </c>
      <c r="AU1209" s="174">
        <v>0</v>
      </c>
      <c r="AV1209" s="174">
        <v>0</v>
      </c>
      <c r="AW1209" s="174">
        <v>0</v>
      </c>
      <c r="AX1209" s="174">
        <v>0</v>
      </c>
      <c r="AY1209" s="174">
        <v>0</v>
      </c>
      <c r="AZ1209" s="174">
        <v>0</v>
      </c>
      <c r="BA1209" s="174">
        <v>0</v>
      </c>
      <c r="BB1209" s="175">
        <f t="shared" si="332"/>
        <v>1</v>
      </c>
      <c r="BC1209" s="175">
        <f t="shared" si="332"/>
        <v>16.459183673469386</v>
      </c>
      <c r="BD1209" s="175">
        <f t="shared" si="332"/>
        <v>10.253687315634219</v>
      </c>
      <c r="BE1209" s="175">
        <f t="shared" si="332"/>
        <v>6.8244274809160306</v>
      </c>
      <c r="BF1209" s="175">
        <f t="shared" si="332"/>
        <v>5.3056379821958455</v>
      </c>
      <c r="BG1209" s="175">
        <f t="shared" si="332"/>
        <v>4.1678321678321675</v>
      </c>
      <c r="BH1209" s="175">
        <f t="shared" si="332"/>
        <v>3.3609022556390977</v>
      </c>
      <c r="BI1209" s="175">
        <f t="shared" si="332"/>
        <v>2.87459807073955</v>
      </c>
      <c r="BJ1209" s="175">
        <f t="shared" si="332"/>
        <v>2.4972067039106145</v>
      </c>
      <c r="BK1209" s="175">
        <f t="shared" si="329"/>
        <v>2.2060456508328192</v>
      </c>
      <c r="BL1209" s="175">
        <f t="shared" si="330"/>
        <v>1.9833610648918469</v>
      </c>
      <c r="BM1209" s="175">
        <f t="shared" si="331"/>
        <v>1.8024193548387097</v>
      </c>
    </row>
    <row r="1210" spans="1:65" x14ac:dyDescent="0.35">
      <c r="A1210" s="173" t="s">
        <v>81</v>
      </c>
      <c r="B1210" s="173" t="str">
        <v>DSS</v>
      </c>
      <c r="C1210" s="173" t="str">
        <v>CHURN Bandwith SOE</v>
      </c>
      <c r="D1210" s="173" t="str">
        <v>AP</v>
      </c>
      <c r="E1210" s="173" t="str">
        <v>SULBAGSEL</v>
      </c>
      <c r="F1210" s="174">
        <v>0</v>
      </c>
      <c r="G1210" s="174">
        <v>385</v>
      </c>
      <c r="H1210" s="174">
        <v>666</v>
      </c>
      <c r="I1210" s="174">
        <v>1029</v>
      </c>
      <c r="J1210" s="174">
        <v>1324</v>
      </c>
      <c r="K1210" s="174">
        <v>1685</v>
      </c>
      <c r="L1210" s="174">
        <v>2089</v>
      </c>
      <c r="M1210" s="174">
        <v>2443</v>
      </c>
      <c r="N1210" s="174">
        <v>2812</v>
      </c>
      <c r="O1210" s="174">
        <v>3183</v>
      </c>
      <c r="P1210" s="174">
        <v>3540</v>
      </c>
      <c r="Q1210" s="174">
        <v>3896</v>
      </c>
      <c r="R1210" s="174">
        <v>500</v>
      </c>
      <c r="S1210" s="174">
        <v>500</v>
      </c>
      <c r="T1210" s="174">
        <v>525</v>
      </c>
      <c r="U1210" s="174">
        <v>1595</v>
      </c>
      <c r="V1210" s="174">
        <v>3095</v>
      </c>
      <c r="W1210" s="174">
        <v>3095</v>
      </c>
      <c r="X1210" s="174">
        <v>3095</v>
      </c>
      <c r="Y1210" s="174">
        <v>3095</v>
      </c>
      <c r="Z1210" s="174">
        <v>3095</v>
      </c>
      <c r="AA1210" s="174">
        <v>3095</v>
      </c>
      <c r="AB1210" s="174">
        <v>3095</v>
      </c>
      <c r="AC1210" s="174">
        <v>3095</v>
      </c>
      <c r="AD1210" s="174">
        <v>0</v>
      </c>
      <c r="AE1210" s="174">
        <v>385</v>
      </c>
      <c r="AF1210" s="174">
        <v>281</v>
      </c>
      <c r="AG1210" s="174">
        <v>363</v>
      </c>
      <c r="AH1210" s="174">
        <v>295</v>
      </c>
      <c r="AI1210" s="174">
        <v>361</v>
      </c>
      <c r="AJ1210" s="174">
        <v>404</v>
      </c>
      <c r="AK1210" s="174">
        <v>354</v>
      </c>
      <c r="AL1210" s="174">
        <v>369</v>
      </c>
      <c r="AM1210" s="174">
        <v>371</v>
      </c>
      <c r="AN1210" s="174">
        <v>357</v>
      </c>
      <c r="AO1210" s="174">
        <v>356</v>
      </c>
      <c r="AP1210" s="174">
        <v>500</v>
      </c>
      <c r="AQ1210" s="174">
        <v>0</v>
      </c>
      <c r="AR1210" s="174">
        <v>25</v>
      </c>
      <c r="AS1210" s="174">
        <v>1070</v>
      </c>
      <c r="AT1210" s="174">
        <v>1500</v>
      </c>
      <c r="AU1210" s="174">
        <v>0</v>
      </c>
      <c r="AV1210" s="174">
        <v>0</v>
      </c>
      <c r="AW1210" s="174">
        <v>0</v>
      </c>
      <c r="AX1210" s="174">
        <v>0</v>
      </c>
      <c r="AY1210" s="174">
        <v>0</v>
      </c>
      <c r="AZ1210" s="174">
        <v>0</v>
      </c>
      <c r="BA1210" s="174">
        <v>0</v>
      </c>
      <c r="BB1210" s="175">
        <f t="shared" si="332"/>
        <v>1</v>
      </c>
      <c r="BC1210" s="175">
        <f t="shared" si="332"/>
        <v>1.2987012987012987</v>
      </c>
      <c r="BD1210" s="175">
        <f t="shared" si="332"/>
        <v>0.78828828828828834</v>
      </c>
      <c r="BE1210" s="175">
        <f t="shared" si="332"/>
        <v>1.5500485908649173</v>
      </c>
      <c r="BF1210" s="175">
        <f t="shared" si="332"/>
        <v>2.3376132930513593</v>
      </c>
      <c r="BG1210" s="175">
        <f t="shared" si="332"/>
        <v>1.8367952522255193</v>
      </c>
      <c r="BH1210" s="175">
        <f t="shared" si="332"/>
        <v>1.4815701292484442</v>
      </c>
      <c r="BI1210" s="175">
        <f t="shared" si="332"/>
        <v>1.2668849774866966</v>
      </c>
      <c r="BJ1210" s="175">
        <f t="shared" si="332"/>
        <v>1.1006401137980086</v>
      </c>
      <c r="BK1210" s="175">
        <f t="shared" si="329"/>
        <v>0.97235312598177814</v>
      </c>
      <c r="BL1210" s="175">
        <f t="shared" si="330"/>
        <v>0.87429378531073443</v>
      </c>
      <c r="BM1210" s="175">
        <f t="shared" si="331"/>
        <v>0.79440451745379881</v>
      </c>
    </row>
    <row r="1211" spans="1:65" x14ac:dyDescent="0.35">
      <c r="A1211" s="173" t="s">
        <v>81</v>
      </c>
      <c r="B1211" s="173" t="str">
        <v>DSS</v>
      </c>
      <c r="C1211" s="173" t="str">
        <v>CHURN Bandwith SOE</v>
      </c>
      <c r="D1211" s="173" t="str">
        <v>AP</v>
      </c>
      <c r="E1211" s="173" t="str">
        <v>SULBAGTENG</v>
      </c>
      <c r="F1211" s="174">
        <v>0</v>
      </c>
      <c r="G1211" s="174">
        <v>316</v>
      </c>
      <c r="H1211" s="174">
        <v>546</v>
      </c>
      <c r="I1211" s="174">
        <v>844</v>
      </c>
      <c r="J1211" s="174">
        <v>1086</v>
      </c>
      <c r="K1211" s="174">
        <v>1382</v>
      </c>
      <c r="L1211" s="174">
        <v>1713</v>
      </c>
      <c r="M1211" s="174">
        <v>2004</v>
      </c>
      <c r="N1211" s="174">
        <v>2307</v>
      </c>
      <c r="O1211" s="174">
        <v>2611</v>
      </c>
      <c r="P1211" s="174">
        <v>2904</v>
      </c>
      <c r="Q1211" s="174">
        <v>3196</v>
      </c>
      <c r="R1211" s="174">
        <v>1.49</v>
      </c>
      <c r="S1211" s="174">
        <v>3.49</v>
      </c>
      <c r="T1211" s="174">
        <v>103.49</v>
      </c>
      <c r="U1211" s="174">
        <v>103.49</v>
      </c>
      <c r="V1211" s="174">
        <v>904.49</v>
      </c>
      <c r="W1211" s="174">
        <v>904.49</v>
      </c>
      <c r="X1211" s="174">
        <v>904.49</v>
      </c>
      <c r="Y1211" s="174">
        <v>904.49</v>
      </c>
      <c r="Z1211" s="174">
        <v>904.49</v>
      </c>
      <c r="AA1211" s="174">
        <v>904.49</v>
      </c>
      <c r="AB1211" s="174">
        <v>904.49</v>
      </c>
      <c r="AC1211" s="174">
        <v>904.49</v>
      </c>
      <c r="AD1211" s="174">
        <v>0</v>
      </c>
      <c r="AE1211" s="174">
        <v>316</v>
      </c>
      <c r="AF1211" s="174">
        <v>230</v>
      </c>
      <c r="AG1211" s="174">
        <v>298</v>
      </c>
      <c r="AH1211" s="174">
        <v>242</v>
      </c>
      <c r="AI1211" s="174">
        <v>296</v>
      </c>
      <c r="AJ1211" s="174">
        <v>331</v>
      </c>
      <c r="AK1211" s="174">
        <v>291</v>
      </c>
      <c r="AL1211" s="174">
        <v>303</v>
      </c>
      <c r="AM1211" s="174">
        <v>304</v>
      </c>
      <c r="AN1211" s="174">
        <v>293</v>
      </c>
      <c r="AO1211" s="174">
        <v>292</v>
      </c>
      <c r="AP1211" s="174">
        <v>1.49</v>
      </c>
      <c r="AQ1211" s="174">
        <v>2</v>
      </c>
      <c r="AR1211" s="174">
        <v>100</v>
      </c>
      <c r="AS1211" s="174">
        <v>0</v>
      </c>
      <c r="AT1211" s="174">
        <v>801</v>
      </c>
      <c r="AU1211" s="174">
        <v>0</v>
      </c>
      <c r="AV1211" s="174">
        <v>0</v>
      </c>
      <c r="AW1211" s="174">
        <v>0</v>
      </c>
      <c r="AX1211" s="174">
        <v>0</v>
      </c>
      <c r="AY1211" s="174">
        <v>0</v>
      </c>
      <c r="AZ1211" s="174">
        <v>0</v>
      </c>
      <c r="BA1211" s="174">
        <v>0</v>
      </c>
      <c r="BB1211" s="175">
        <f t="shared" si="332"/>
        <v>1</v>
      </c>
      <c r="BC1211" s="175">
        <f t="shared" si="332"/>
        <v>1.1044303797468355E-2</v>
      </c>
      <c r="BD1211" s="175">
        <f t="shared" si="332"/>
        <v>0.18954212454212455</v>
      </c>
      <c r="BE1211" s="175">
        <f t="shared" si="332"/>
        <v>0.12261848341232227</v>
      </c>
      <c r="BF1211" s="175">
        <f t="shared" si="332"/>
        <v>0.83286372007366483</v>
      </c>
      <c r="BG1211" s="175">
        <f t="shared" si="332"/>
        <v>0.65447901591895807</v>
      </c>
      <c r="BH1211" s="175">
        <f t="shared" si="332"/>
        <v>0.52801517805020437</v>
      </c>
      <c r="BI1211" s="175">
        <f t="shared" si="332"/>
        <v>0.4513423153692615</v>
      </c>
      <c r="BJ1211" s="175">
        <f t="shared" si="332"/>
        <v>0.39206328565236237</v>
      </c>
      <c r="BK1211" s="175">
        <f t="shared" si="329"/>
        <v>0.34641516660283417</v>
      </c>
      <c r="BL1211" s="175">
        <f t="shared" si="330"/>
        <v>0.31146349862258954</v>
      </c>
      <c r="BM1211" s="175">
        <f t="shared" si="331"/>
        <v>0.28300688360450565</v>
      </c>
    </row>
    <row r="1212" spans="1:65" x14ac:dyDescent="0.35">
      <c r="A1212" s="173" t="s">
        <v>81</v>
      </c>
      <c r="B1212" s="173" t="str">
        <v>DSS</v>
      </c>
      <c r="C1212" s="173" t="str">
        <v>CHURN Bandwith SOE</v>
      </c>
      <c r="D1212" s="173" t="str">
        <v>AP</v>
      </c>
      <c r="E1212" s="173" t="str">
        <v>SUMALUT</v>
      </c>
      <c r="F1212" s="174">
        <v>0</v>
      </c>
      <c r="G1212" s="174">
        <v>216</v>
      </c>
      <c r="H1212" s="174">
        <v>374</v>
      </c>
      <c r="I1212" s="174">
        <v>578</v>
      </c>
      <c r="J1212" s="174">
        <v>743</v>
      </c>
      <c r="K1212" s="174">
        <v>946</v>
      </c>
      <c r="L1212" s="174">
        <v>1173</v>
      </c>
      <c r="M1212" s="174">
        <v>1372</v>
      </c>
      <c r="N1212" s="174">
        <v>1579</v>
      </c>
      <c r="O1212" s="174">
        <v>1787</v>
      </c>
      <c r="P1212" s="174">
        <v>1988</v>
      </c>
      <c r="Q1212" s="174">
        <v>2188</v>
      </c>
      <c r="R1212" s="174">
        <v>803</v>
      </c>
      <c r="S1212" s="174">
        <v>803.13</v>
      </c>
      <c r="T1212" s="174">
        <v>926.13</v>
      </c>
      <c r="U1212" s="174">
        <v>1326.13</v>
      </c>
      <c r="V1212" s="174">
        <v>1508.13</v>
      </c>
      <c r="W1212" s="174">
        <v>1508.13</v>
      </c>
      <c r="X1212" s="174">
        <v>1508.13</v>
      </c>
      <c r="Y1212" s="174">
        <v>1508.13</v>
      </c>
      <c r="Z1212" s="174">
        <v>1508.13</v>
      </c>
      <c r="AA1212" s="174">
        <v>1508.13</v>
      </c>
      <c r="AB1212" s="174">
        <v>1508.13</v>
      </c>
      <c r="AC1212" s="174">
        <v>1508.13</v>
      </c>
      <c r="AD1212" s="174">
        <v>0</v>
      </c>
      <c r="AE1212" s="174">
        <v>216</v>
      </c>
      <c r="AF1212" s="174">
        <v>158</v>
      </c>
      <c r="AG1212" s="174">
        <v>204</v>
      </c>
      <c r="AH1212" s="174">
        <v>165</v>
      </c>
      <c r="AI1212" s="174">
        <v>203</v>
      </c>
      <c r="AJ1212" s="174">
        <v>227</v>
      </c>
      <c r="AK1212" s="174">
        <v>199</v>
      </c>
      <c r="AL1212" s="174">
        <v>207</v>
      </c>
      <c r="AM1212" s="174">
        <v>208</v>
      </c>
      <c r="AN1212" s="174">
        <v>201</v>
      </c>
      <c r="AO1212" s="174">
        <v>200</v>
      </c>
      <c r="AP1212" s="174">
        <v>803</v>
      </c>
      <c r="AQ1212" s="174">
        <v>0.13</v>
      </c>
      <c r="AR1212" s="174">
        <v>123</v>
      </c>
      <c r="AS1212" s="174">
        <v>400</v>
      </c>
      <c r="AT1212" s="174">
        <v>182</v>
      </c>
      <c r="AU1212" s="174">
        <v>0</v>
      </c>
      <c r="AV1212" s="174">
        <v>0</v>
      </c>
      <c r="AW1212" s="174">
        <v>0</v>
      </c>
      <c r="AX1212" s="174">
        <v>0</v>
      </c>
      <c r="AY1212" s="174">
        <v>0</v>
      </c>
      <c r="AZ1212" s="174">
        <v>0</v>
      </c>
      <c r="BA1212" s="174">
        <v>0</v>
      </c>
      <c r="BB1212" s="175">
        <f t="shared" si="332"/>
        <v>1</v>
      </c>
      <c r="BC1212" s="175">
        <f t="shared" si="332"/>
        <v>3.7181944444444444</v>
      </c>
      <c r="BD1212" s="175">
        <f t="shared" si="332"/>
        <v>2.4762834224598929</v>
      </c>
      <c r="BE1212" s="175">
        <f t="shared" si="332"/>
        <v>2.2943425605536336</v>
      </c>
      <c r="BF1212" s="175">
        <f t="shared" si="332"/>
        <v>2.0297846567967701</v>
      </c>
      <c r="BG1212" s="175">
        <f t="shared" si="332"/>
        <v>1.5942177589852009</v>
      </c>
      <c r="BH1212" s="175">
        <f t="shared" si="332"/>
        <v>1.2857033248081842</v>
      </c>
      <c r="BI1212" s="175">
        <f t="shared" si="332"/>
        <v>1.0992201166180759</v>
      </c>
      <c r="BJ1212" s="175">
        <f t="shared" si="332"/>
        <v>0.95511716276124137</v>
      </c>
      <c r="BK1212" s="175">
        <f t="shared" si="329"/>
        <v>0.84394515948517079</v>
      </c>
      <c r="BL1212" s="175">
        <f t="shared" si="330"/>
        <v>0.75861670020120731</v>
      </c>
      <c r="BM1212" s="175">
        <f t="shared" si="331"/>
        <v>0.68927330895795247</v>
      </c>
    </row>
    <row r="1213" spans="1:65" x14ac:dyDescent="0.35">
      <c r="A1213" s="170" t="s">
        <v>81</v>
      </c>
      <c r="B1213" s="170" t="str">
        <v>RSDA</v>
      </c>
      <c r="C1213" s="170" t="str">
        <v>SLA Enterprise</v>
      </c>
      <c r="D1213" s="170" t="str">
        <v>%</v>
      </c>
      <c r="E1213" s="170" t="str">
        <v>TR5</v>
      </c>
      <c r="F1213" s="171">
        <v>0</v>
      </c>
      <c r="G1213" s="171">
        <v>0</v>
      </c>
      <c r="H1213" s="171">
        <v>0</v>
      </c>
      <c r="I1213" s="171">
        <v>0</v>
      </c>
      <c r="J1213" s="171">
        <v>0</v>
      </c>
      <c r="K1213" s="171">
        <v>0</v>
      </c>
      <c r="L1213" s="171">
        <v>0</v>
      </c>
      <c r="M1213" s="171">
        <v>0</v>
      </c>
      <c r="N1213" s="171">
        <v>0</v>
      </c>
      <c r="O1213" s="171">
        <v>0</v>
      </c>
      <c r="P1213" s="171">
        <v>0</v>
      </c>
      <c r="Q1213" s="171">
        <v>0</v>
      </c>
      <c r="R1213" s="171">
        <v>70</v>
      </c>
      <c r="S1213" s="171">
        <v>70</v>
      </c>
      <c r="T1213" s="171">
        <v>70</v>
      </c>
      <c r="U1213" s="171">
        <v>70</v>
      </c>
      <c r="V1213" s="171">
        <v>70</v>
      </c>
      <c r="W1213" s="171">
        <v>70</v>
      </c>
      <c r="X1213" s="171">
        <v>70</v>
      </c>
      <c r="Y1213" s="171">
        <v>70</v>
      </c>
      <c r="Z1213" s="171">
        <v>70</v>
      </c>
      <c r="AA1213" s="171">
        <v>70</v>
      </c>
      <c r="AB1213" s="171">
        <v>70</v>
      </c>
      <c r="AC1213" s="171">
        <v>70</v>
      </c>
      <c r="AD1213" s="171">
        <v>0</v>
      </c>
      <c r="AE1213" s="171">
        <v>0</v>
      </c>
      <c r="AF1213" s="171">
        <v>0</v>
      </c>
      <c r="AG1213" s="171">
        <v>0</v>
      </c>
      <c r="AH1213" s="171">
        <v>0</v>
      </c>
      <c r="AI1213" s="171">
        <v>0</v>
      </c>
      <c r="AJ1213" s="171">
        <v>0</v>
      </c>
      <c r="AK1213" s="171">
        <v>0</v>
      </c>
      <c r="AL1213" s="171">
        <v>0</v>
      </c>
      <c r="AM1213" s="171">
        <v>0</v>
      </c>
      <c r="AN1213" s="171">
        <v>0</v>
      </c>
      <c r="AO1213" s="171">
        <v>0</v>
      </c>
      <c r="AP1213" s="171">
        <v>70</v>
      </c>
      <c r="AQ1213" s="171">
        <v>70</v>
      </c>
      <c r="AR1213" s="171">
        <v>70</v>
      </c>
      <c r="AS1213" s="171">
        <v>70</v>
      </c>
      <c r="AT1213" s="171">
        <v>70</v>
      </c>
      <c r="AU1213" s="171">
        <v>70</v>
      </c>
      <c r="AV1213" s="171">
        <v>70</v>
      </c>
      <c r="AW1213" s="171">
        <v>70</v>
      </c>
      <c r="AX1213" s="171">
        <v>70</v>
      </c>
      <c r="AY1213" s="171">
        <v>70</v>
      </c>
      <c r="AZ1213" s="171">
        <v>70</v>
      </c>
      <c r="BA1213" s="171">
        <v>70</v>
      </c>
      <c r="BB1213" s="172">
        <f t="shared" si="332"/>
        <v>1</v>
      </c>
      <c r="BC1213" s="172">
        <f t="shared" si="332"/>
        <v>1</v>
      </c>
      <c r="BD1213" s="172">
        <f t="shared" si="332"/>
        <v>1</v>
      </c>
      <c r="BE1213" s="172">
        <f t="shared" si="332"/>
        <v>1</v>
      </c>
      <c r="BF1213" s="172">
        <f t="shared" si="332"/>
        <v>1</v>
      </c>
      <c r="BG1213" s="172">
        <f t="shared" si="332"/>
        <v>1</v>
      </c>
      <c r="BH1213" s="172">
        <f t="shared" si="332"/>
        <v>1</v>
      </c>
      <c r="BI1213" s="172">
        <f t="shared" si="332"/>
        <v>1</v>
      </c>
      <c r="BJ1213" s="172">
        <f t="shared" si="332"/>
        <v>1</v>
      </c>
      <c r="BK1213" s="172">
        <f t="shared" si="329"/>
        <v>1</v>
      </c>
      <c r="BL1213" s="172">
        <f t="shared" si="330"/>
        <v>1</v>
      </c>
      <c r="BM1213" s="172">
        <f t="shared" si="331"/>
        <v>1</v>
      </c>
    </row>
    <row r="1214" spans="1:65" x14ac:dyDescent="0.35">
      <c r="A1214" s="170" t="s">
        <v>81</v>
      </c>
      <c r="B1214" s="170" t="str">
        <v>RSDA</v>
      </c>
      <c r="C1214" s="170" t="str">
        <v>SLA WSA/TSA</v>
      </c>
      <c r="D1214" s="170" t="str">
        <v>%</v>
      </c>
      <c r="E1214" s="170" t="str">
        <v>TR5</v>
      </c>
      <c r="F1214" s="171">
        <v>0</v>
      </c>
      <c r="G1214" s="171">
        <v>0</v>
      </c>
      <c r="H1214" s="171">
        <v>0</v>
      </c>
      <c r="I1214" s="171">
        <v>0</v>
      </c>
      <c r="J1214" s="171">
        <v>0</v>
      </c>
      <c r="K1214" s="171">
        <v>0</v>
      </c>
      <c r="L1214" s="171">
        <v>0</v>
      </c>
      <c r="M1214" s="171">
        <v>0</v>
      </c>
      <c r="N1214" s="171">
        <v>0</v>
      </c>
      <c r="O1214" s="171">
        <v>0</v>
      </c>
      <c r="P1214" s="171">
        <v>0</v>
      </c>
      <c r="Q1214" s="171">
        <v>0</v>
      </c>
      <c r="R1214" s="171">
        <v>70</v>
      </c>
      <c r="S1214" s="171">
        <v>70</v>
      </c>
      <c r="T1214" s="171">
        <v>70</v>
      </c>
      <c r="U1214" s="171">
        <v>70</v>
      </c>
      <c r="V1214" s="171">
        <v>70</v>
      </c>
      <c r="W1214" s="171">
        <v>70</v>
      </c>
      <c r="X1214" s="171">
        <v>70</v>
      </c>
      <c r="Y1214" s="171">
        <v>70</v>
      </c>
      <c r="Z1214" s="171">
        <v>70</v>
      </c>
      <c r="AA1214" s="171">
        <v>70</v>
      </c>
      <c r="AB1214" s="171">
        <v>70</v>
      </c>
      <c r="AC1214" s="171">
        <v>70</v>
      </c>
      <c r="AD1214" s="171">
        <v>0</v>
      </c>
      <c r="AE1214" s="171">
        <v>0</v>
      </c>
      <c r="AF1214" s="171">
        <v>0</v>
      </c>
      <c r="AG1214" s="171">
        <v>0</v>
      </c>
      <c r="AH1214" s="171">
        <v>0</v>
      </c>
      <c r="AI1214" s="171">
        <v>0</v>
      </c>
      <c r="AJ1214" s="171">
        <v>0</v>
      </c>
      <c r="AK1214" s="171">
        <v>0</v>
      </c>
      <c r="AL1214" s="171">
        <v>0</v>
      </c>
      <c r="AM1214" s="171">
        <v>0</v>
      </c>
      <c r="AN1214" s="171">
        <v>0</v>
      </c>
      <c r="AO1214" s="171">
        <v>0</v>
      </c>
      <c r="AP1214" s="171">
        <v>70</v>
      </c>
      <c r="AQ1214" s="171">
        <v>70</v>
      </c>
      <c r="AR1214" s="171">
        <v>70</v>
      </c>
      <c r="AS1214" s="171">
        <v>70</v>
      </c>
      <c r="AT1214" s="171">
        <v>70</v>
      </c>
      <c r="AU1214" s="171">
        <v>70</v>
      </c>
      <c r="AV1214" s="171">
        <v>70</v>
      </c>
      <c r="AW1214" s="171">
        <v>70</v>
      </c>
      <c r="AX1214" s="171">
        <v>70</v>
      </c>
      <c r="AY1214" s="171">
        <v>70</v>
      </c>
      <c r="AZ1214" s="171">
        <v>70</v>
      </c>
      <c r="BA1214" s="171">
        <v>70</v>
      </c>
      <c r="BB1214" s="172">
        <f t="shared" si="332"/>
        <v>1</v>
      </c>
      <c r="BC1214" s="172">
        <f t="shared" si="332"/>
        <v>1</v>
      </c>
      <c r="BD1214" s="172">
        <f t="shared" si="332"/>
        <v>1</v>
      </c>
      <c r="BE1214" s="172">
        <f t="shared" si="332"/>
        <v>1</v>
      </c>
      <c r="BF1214" s="172">
        <f t="shared" si="332"/>
        <v>1</v>
      </c>
      <c r="BG1214" s="172">
        <f t="shared" si="332"/>
        <v>1</v>
      </c>
      <c r="BH1214" s="172">
        <f t="shared" si="332"/>
        <v>1</v>
      </c>
      <c r="BI1214" s="172">
        <f t="shared" si="332"/>
        <v>1</v>
      </c>
      <c r="BJ1214" s="172">
        <f t="shared" si="332"/>
        <v>1</v>
      </c>
      <c r="BK1214" s="172">
        <f t="shared" si="329"/>
        <v>1</v>
      </c>
      <c r="BL1214" s="172">
        <f t="shared" si="330"/>
        <v>1</v>
      </c>
      <c r="BM1214" s="172">
        <f t="shared" si="331"/>
        <v>1</v>
      </c>
    </row>
    <row r="1215" spans="1:65" x14ac:dyDescent="0.35">
      <c r="A1215" s="170" t="s">
        <v>81</v>
      </c>
      <c r="B1215" s="170" t="str">
        <v>RSDA</v>
      </c>
      <c r="C1215" s="170" t="str">
        <v>SLA CNOP &amp; Other Olos</v>
      </c>
      <c r="D1215" s="170" t="str">
        <v>%</v>
      </c>
      <c r="E1215" s="170" t="str">
        <v>TR5</v>
      </c>
      <c r="F1215" s="171">
        <v>0</v>
      </c>
      <c r="G1215" s="171">
        <v>0</v>
      </c>
      <c r="H1215" s="171">
        <v>0</v>
      </c>
      <c r="I1215" s="171">
        <v>0</v>
      </c>
      <c r="J1215" s="171">
        <v>0</v>
      </c>
      <c r="K1215" s="171">
        <v>0</v>
      </c>
      <c r="L1215" s="171">
        <v>0</v>
      </c>
      <c r="M1215" s="171">
        <v>0</v>
      </c>
      <c r="N1215" s="171">
        <v>0</v>
      </c>
      <c r="O1215" s="171">
        <v>0</v>
      </c>
      <c r="P1215" s="171">
        <v>0</v>
      </c>
      <c r="Q1215" s="171">
        <v>0</v>
      </c>
      <c r="R1215" s="171">
        <v>70</v>
      </c>
      <c r="S1215" s="171">
        <v>70</v>
      </c>
      <c r="T1215" s="171">
        <v>70</v>
      </c>
      <c r="U1215" s="171">
        <v>70</v>
      </c>
      <c r="V1215" s="171">
        <v>70</v>
      </c>
      <c r="W1215" s="171">
        <v>70</v>
      </c>
      <c r="X1215" s="171">
        <v>70</v>
      </c>
      <c r="Y1215" s="171">
        <v>70</v>
      </c>
      <c r="Z1215" s="171">
        <v>70</v>
      </c>
      <c r="AA1215" s="171">
        <v>70</v>
      </c>
      <c r="AB1215" s="171">
        <v>70</v>
      </c>
      <c r="AC1215" s="171">
        <v>70</v>
      </c>
      <c r="AD1215" s="171">
        <v>0</v>
      </c>
      <c r="AE1215" s="171">
        <v>0</v>
      </c>
      <c r="AF1215" s="171">
        <v>0</v>
      </c>
      <c r="AG1215" s="171">
        <v>0</v>
      </c>
      <c r="AH1215" s="171">
        <v>0</v>
      </c>
      <c r="AI1215" s="171">
        <v>0</v>
      </c>
      <c r="AJ1215" s="171">
        <v>0</v>
      </c>
      <c r="AK1215" s="171">
        <v>0</v>
      </c>
      <c r="AL1215" s="171">
        <v>0</v>
      </c>
      <c r="AM1215" s="171">
        <v>0</v>
      </c>
      <c r="AN1215" s="171">
        <v>0</v>
      </c>
      <c r="AO1215" s="171">
        <v>0</v>
      </c>
      <c r="AP1215" s="171">
        <v>70</v>
      </c>
      <c r="AQ1215" s="171">
        <v>70</v>
      </c>
      <c r="AR1215" s="171">
        <v>70</v>
      </c>
      <c r="AS1215" s="171">
        <v>70</v>
      </c>
      <c r="AT1215" s="171">
        <v>70</v>
      </c>
      <c r="AU1215" s="171">
        <v>70</v>
      </c>
      <c r="AV1215" s="171">
        <v>70</v>
      </c>
      <c r="AW1215" s="171">
        <v>70</v>
      </c>
      <c r="AX1215" s="171">
        <v>70</v>
      </c>
      <c r="AY1215" s="171">
        <v>70</v>
      </c>
      <c r="AZ1215" s="171">
        <v>70</v>
      </c>
      <c r="BA1215" s="171">
        <v>70</v>
      </c>
      <c r="BB1215" s="172">
        <f t="shared" si="332"/>
        <v>1</v>
      </c>
      <c r="BC1215" s="172">
        <f t="shared" si="332"/>
        <v>1</v>
      </c>
      <c r="BD1215" s="172">
        <f t="shared" si="332"/>
        <v>1</v>
      </c>
      <c r="BE1215" s="172">
        <f t="shared" si="332"/>
        <v>1</v>
      </c>
      <c r="BF1215" s="172">
        <f t="shared" si="332"/>
        <v>1</v>
      </c>
      <c r="BG1215" s="172">
        <f t="shared" si="332"/>
        <v>1</v>
      </c>
      <c r="BH1215" s="172">
        <f t="shared" si="332"/>
        <v>1</v>
      </c>
      <c r="BI1215" s="172">
        <f t="shared" si="332"/>
        <v>1</v>
      </c>
      <c r="BJ1215" s="172">
        <f t="shared" si="332"/>
        <v>1</v>
      </c>
      <c r="BK1215" s="172">
        <f t="shared" si="329"/>
        <v>1</v>
      </c>
      <c r="BL1215" s="172">
        <f t="shared" si="330"/>
        <v>1</v>
      </c>
      <c r="BM1215" s="172">
        <f t="shared" si="331"/>
        <v>1</v>
      </c>
    </row>
    <row r="1216" spans="1:65" x14ac:dyDescent="0.35">
      <c r="A1216" s="170" t="s">
        <v>81</v>
      </c>
      <c r="B1216" s="170" t="str">
        <v>RSDA</v>
      </c>
      <c r="C1216" s="170" t="str">
        <v>SDA Function Effectiveness</v>
      </c>
      <c r="D1216" s="170" t="str">
        <v>%</v>
      </c>
      <c r="E1216" s="170" t="str">
        <v>TR5</v>
      </c>
      <c r="F1216" s="171">
        <v>0</v>
      </c>
      <c r="G1216" s="171">
        <v>0</v>
      </c>
      <c r="H1216" s="171">
        <v>0</v>
      </c>
      <c r="I1216" s="171">
        <v>0</v>
      </c>
      <c r="J1216" s="171">
        <v>0</v>
      </c>
      <c r="K1216" s="171">
        <v>0</v>
      </c>
      <c r="L1216" s="171">
        <v>0</v>
      </c>
      <c r="M1216" s="171">
        <v>0</v>
      </c>
      <c r="N1216" s="171">
        <v>0</v>
      </c>
      <c r="O1216" s="171">
        <v>0</v>
      </c>
      <c r="P1216" s="171">
        <v>0</v>
      </c>
      <c r="Q1216" s="171">
        <v>0</v>
      </c>
      <c r="R1216" s="171">
        <v>110</v>
      </c>
      <c r="S1216" s="171">
        <v>110</v>
      </c>
      <c r="T1216" s="171">
        <v>110</v>
      </c>
      <c r="U1216" s="171">
        <v>110</v>
      </c>
      <c r="V1216" s="171">
        <v>110</v>
      </c>
      <c r="W1216" s="171">
        <v>110</v>
      </c>
      <c r="X1216" s="171">
        <v>110</v>
      </c>
      <c r="Y1216" s="171">
        <v>110</v>
      </c>
      <c r="Z1216" s="171">
        <v>110</v>
      </c>
      <c r="AA1216" s="171">
        <v>110</v>
      </c>
      <c r="AB1216" s="171">
        <v>110</v>
      </c>
      <c r="AC1216" s="171">
        <v>110</v>
      </c>
      <c r="AD1216" s="171">
        <v>0</v>
      </c>
      <c r="AE1216" s="171">
        <v>0</v>
      </c>
      <c r="AF1216" s="171">
        <v>0</v>
      </c>
      <c r="AG1216" s="171">
        <v>0</v>
      </c>
      <c r="AH1216" s="171">
        <v>0</v>
      </c>
      <c r="AI1216" s="171">
        <v>0</v>
      </c>
      <c r="AJ1216" s="171">
        <v>0</v>
      </c>
      <c r="AK1216" s="171">
        <v>0</v>
      </c>
      <c r="AL1216" s="171">
        <v>0</v>
      </c>
      <c r="AM1216" s="171">
        <v>0</v>
      </c>
      <c r="AN1216" s="171">
        <v>0</v>
      </c>
      <c r="AO1216" s="171">
        <v>0</v>
      </c>
      <c r="AP1216" s="171">
        <v>110</v>
      </c>
      <c r="AQ1216" s="171">
        <v>110</v>
      </c>
      <c r="AR1216" s="171">
        <v>110</v>
      </c>
      <c r="AS1216" s="171">
        <v>110</v>
      </c>
      <c r="AT1216" s="171">
        <v>110</v>
      </c>
      <c r="AU1216" s="171">
        <v>110</v>
      </c>
      <c r="AV1216" s="171">
        <v>110</v>
      </c>
      <c r="AW1216" s="171">
        <v>110</v>
      </c>
      <c r="AX1216" s="171">
        <v>110</v>
      </c>
      <c r="AY1216" s="171">
        <v>110</v>
      </c>
      <c r="AZ1216" s="171">
        <v>110</v>
      </c>
      <c r="BA1216" s="171">
        <v>110</v>
      </c>
      <c r="BB1216" s="172">
        <f t="shared" si="332"/>
        <v>1</v>
      </c>
      <c r="BC1216" s="172">
        <f t="shared" si="332"/>
        <v>1</v>
      </c>
      <c r="BD1216" s="172">
        <f t="shared" si="332"/>
        <v>1</v>
      </c>
      <c r="BE1216" s="172">
        <f t="shared" si="332"/>
        <v>1</v>
      </c>
      <c r="BF1216" s="172">
        <f t="shared" si="332"/>
        <v>1</v>
      </c>
      <c r="BG1216" s="172">
        <f t="shared" si="332"/>
        <v>1</v>
      </c>
      <c r="BH1216" s="172">
        <f t="shared" si="332"/>
        <v>1</v>
      </c>
      <c r="BI1216" s="172">
        <f t="shared" si="332"/>
        <v>1</v>
      </c>
      <c r="BJ1216" s="172">
        <f t="shared" si="332"/>
        <v>1</v>
      </c>
      <c r="BK1216" s="172">
        <f t="shared" si="329"/>
        <v>1</v>
      </c>
      <c r="BL1216" s="172">
        <f t="shared" si="330"/>
        <v>1</v>
      </c>
      <c r="BM1216" s="172">
        <f t="shared" si="331"/>
        <v>1</v>
      </c>
    </row>
    <row r="1217" spans="1:65" x14ac:dyDescent="0.35">
      <c r="A1217" s="170" t="s">
        <v>81</v>
      </c>
      <c r="B1217" s="170" t="str">
        <v>BPPLP</v>
      </c>
      <c r="C1217" s="170" t="str">
        <v>Risk Management</v>
      </c>
      <c r="D1217" s="170" t="str">
        <v>%</v>
      </c>
      <c r="E1217" s="170" t="str">
        <v>TR5</v>
      </c>
      <c r="F1217" s="171">
        <v>100</v>
      </c>
      <c r="G1217" s="171">
        <v>100</v>
      </c>
      <c r="H1217" s="171">
        <v>100</v>
      </c>
      <c r="I1217" s="171">
        <v>100</v>
      </c>
      <c r="J1217" s="171">
        <v>100</v>
      </c>
      <c r="K1217" s="171">
        <v>100</v>
      </c>
      <c r="L1217" s="171">
        <v>100</v>
      </c>
      <c r="M1217" s="171">
        <v>100</v>
      </c>
      <c r="N1217" s="171">
        <v>100</v>
      </c>
      <c r="O1217" s="171">
        <v>100</v>
      </c>
      <c r="P1217" s="171">
        <v>100</v>
      </c>
      <c r="Q1217" s="171">
        <v>100</v>
      </c>
      <c r="R1217" s="171">
        <v>107.1</v>
      </c>
      <c r="S1217" s="171">
        <v>107.1</v>
      </c>
      <c r="T1217" s="171">
        <v>107.1</v>
      </c>
      <c r="U1217" s="171">
        <v>107.1</v>
      </c>
      <c r="V1217" s="171">
        <v>107.1</v>
      </c>
      <c r="W1217" s="171">
        <v>107.1</v>
      </c>
      <c r="X1217" s="171">
        <v>107.1</v>
      </c>
      <c r="Y1217" s="171">
        <v>107.1</v>
      </c>
      <c r="Z1217" s="171">
        <v>107.1</v>
      </c>
      <c r="AA1217" s="171">
        <v>107.1</v>
      </c>
      <c r="AB1217" s="171">
        <v>107.1</v>
      </c>
      <c r="AC1217" s="171">
        <v>107.1</v>
      </c>
      <c r="AD1217" s="171">
        <v>100</v>
      </c>
      <c r="AE1217" s="171">
        <v>100</v>
      </c>
      <c r="AF1217" s="171">
        <v>100</v>
      </c>
      <c r="AG1217" s="171">
        <v>100</v>
      </c>
      <c r="AH1217" s="171">
        <v>100</v>
      </c>
      <c r="AI1217" s="171">
        <v>100</v>
      </c>
      <c r="AJ1217" s="171">
        <v>100</v>
      </c>
      <c r="AK1217" s="171">
        <v>100</v>
      </c>
      <c r="AL1217" s="171">
        <v>100</v>
      </c>
      <c r="AM1217" s="171">
        <v>100</v>
      </c>
      <c r="AN1217" s="171">
        <v>100</v>
      </c>
      <c r="AO1217" s="171">
        <v>100</v>
      </c>
      <c r="AP1217" s="171">
        <v>107.1</v>
      </c>
      <c r="AQ1217" s="171">
        <v>107.1</v>
      </c>
      <c r="AR1217" s="171">
        <v>107.1</v>
      </c>
      <c r="AS1217" s="171">
        <v>107.1</v>
      </c>
      <c r="AT1217" s="171">
        <v>107.1</v>
      </c>
      <c r="AU1217" s="171">
        <v>107.1</v>
      </c>
      <c r="AV1217" s="171">
        <v>107.1</v>
      </c>
      <c r="AW1217" s="171">
        <v>107.1</v>
      </c>
      <c r="AX1217" s="171">
        <v>107.1</v>
      </c>
      <c r="AY1217" s="171">
        <v>107.1</v>
      </c>
      <c r="AZ1217" s="171">
        <v>107.1</v>
      </c>
      <c r="BA1217" s="171">
        <v>107.1</v>
      </c>
      <c r="BB1217" s="172">
        <f t="shared" si="332"/>
        <v>1.071</v>
      </c>
      <c r="BC1217" s="172">
        <f t="shared" si="332"/>
        <v>1.071</v>
      </c>
      <c r="BD1217" s="172">
        <f t="shared" si="332"/>
        <v>1.071</v>
      </c>
      <c r="BE1217" s="172">
        <f t="shared" si="332"/>
        <v>1.071</v>
      </c>
      <c r="BF1217" s="172">
        <f t="shared" si="332"/>
        <v>1.071</v>
      </c>
      <c r="BG1217" s="172">
        <f t="shared" si="332"/>
        <v>1.071</v>
      </c>
      <c r="BH1217" s="172">
        <f t="shared" si="332"/>
        <v>1.071</v>
      </c>
      <c r="BI1217" s="172">
        <f t="shared" si="332"/>
        <v>1.071</v>
      </c>
      <c r="BJ1217" s="172">
        <f t="shared" si="332"/>
        <v>1.071</v>
      </c>
      <c r="BK1217" s="172">
        <f t="shared" si="329"/>
        <v>1.071</v>
      </c>
      <c r="BL1217" s="172">
        <f t="shared" si="330"/>
        <v>1.071</v>
      </c>
      <c r="BM1217" s="172">
        <f t="shared" si="331"/>
        <v>1.071</v>
      </c>
    </row>
    <row r="1218" spans="1:65" x14ac:dyDescent="0.35">
      <c r="A1218" s="173" t="s">
        <v>81</v>
      </c>
      <c r="B1218" s="173" t="str">
        <v>BPPLP</v>
      </c>
      <c r="C1218" s="173" t="str">
        <v>Risk Management</v>
      </c>
      <c r="D1218" s="173" t="str">
        <v>%</v>
      </c>
      <c r="E1218" s="173" t="str">
        <v>PAPUA</v>
      </c>
      <c r="F1218" s="174">
        <v>0</v>
      </c>
      <c r="G1218" s="174">
        <v>0</v>
      </c>
      <c r="H1218" s="174">
        <v>0</v>
      </c>
      <c r="I1218" s="174">
        <v>0</v>
      </c>
      <c r="J1218" s="174">
        <v>0</v>
      </c>
      <c r="K1218" s="174">
        <v>0</v>
      </c>
      <c r="L1218" s="174">
        <v>0</v>
      </c>
      <c r="M1218" s="174">
        <v>0</v>
      </c>
      <c r="N1218" s="174">
        <v>0</v>
      </c>
      <c r="O1218" s="174">
        <v>0</v>
      </c>
      <c r="P1218" s="174">
        <v>0</v>
      </c>
      <c r="Q1218" s="174">
        <v>0</v>
      </c>
      <c r="R1218" s="174">
        <v>107.1</v>
      </c>
      <c r="S1218" s="174">
        <v>107.1</v>
      </c>
      <c r="T1218" s="174">
        <v>107.1</v>
      </c>
      <c r="U1218" s="174">
        <v>107.1</v>
      </c>
      <c r="V1218" s="174">
        <v>107.1</v>
      </c>
      <c r="W1218" s="174">
        <v>107.1</v>
      </c>
      <c r="X1218" s="174">
        <v>107.1</v>
      </c>
      <c r="Y1218" s="174">
        <v>107.1</v>
      </c>
      <c r="Z1218" s="174">
        <v>107.1</v>
      </c>
      <c r="AA1218" s="174">
        <v>107.1</v>
      </c>
      <c r="AB1218" s="174">
        <v>107.1</v>
      </c>
      <c r="AC1218" s="174">
        <v>107.1</v>
      </c>
      <c r="AD1218" s="174">
        <v>0</v>
      </c>
      <c r="AE1218" s="174">
        <v>0</v>
      </c>
      <c r="AF1218" s="174">
        <v>0</v>
      </c>
      <c r="AG1218" s="174">
        <v>0</v>
      </c>
      <c r="AH1218" s="174">
        <v>0</v>
      </c>
      <c r="AI1218" s="174">
        <v>0</v>
      </c>
      <c r="AJ1218" s="174">
        <v>0</v>
      </c>
      <c r="AK1218" s="174">
        <v>0</v>
      </c>
      <c r="AL1218" s="174">
        <v>0</v>
      </c>
      <c r="AM1218" s="174">
        <v>0</v>
      </c>
      <c r="AN1218" s="174">
        <v>0</v>
      </c>
      <c r="AO1218" s="174">
        <v>0</v>
      </c>
      <c r="AP1218" s="174">
        <v>107.1</v>
      </c>
      <c r="AQ1218" s="174">
        <v>107.1</v>
      </c>
      <c r="AR1218" s="174">
        <v>107.1</v>
      </c>
      <c r="AS1218" s="174">
        <v>107.1</v>
      </c>
      <c r="AT1218" s="174">
        <v>107.1</v>
      </c>
      <c r="AU1218" s="174">
        <v>107.1</v>
      </c>
      <c r="AV1218" s="174">
        <v>107.1</v>
      </c>
      <c r="AW1218" s="174">
        <v>107.1</v>
      </c>
      <c r="AX1218" s="174">
        <v>107.1</v>
      </c>
      <c r="AY1218" s="174">
        <v>107.1</v>
      </c>
      <c r="AZ1218" s="174">
        <v>107.1</v>
      </c>
      <c r="BA1218" s="174">
        <v>107.1</v>
      </c>
      <c r="BB1218" s="175">
        <f t="shared" si="332"/>
        <v>1</v>
      </c>
      <c r="BC1218" s="175">
        <f t="shared" si="332"/>
        <v>1</v>
      </c>
      <c r="BD1218" s="175">
        <f t="shared" si="332"/>
        <v>1</v>
      </c>
      <c r="BE1218" s="175">
        <f t="shared" si="332"/>
        <v>1</v>
      </c>
      <c r="BF1218" s="175">
        <f t="shared" si="332"/>
        <v>1</v>
      </c>
      <c r="BG1218" s="175">
        <f t="shared" si="332"/>
        <v>1</v>
      </c>
      <c r="BH1218" s="175">
        <f t="shared" si="332"/>
        <v>1</v>
      </c>
      <c r="BI1218" s="175">
        <f t="shared" si="332"/>
        <v>1</v>
      </c>
      <c r="BJ1218" s="175">
        <f t="shared" si="332"/>
        <v>1</v>
      </c>
      <c r="BK1218" s="175">
        <f t="shared" si="329"/>
        <v>1</v>
      </c>
      <c r="BL1218" s="175">
        <f t="shared" si="330"/>
        <v>1</v>
      </c>
      <c r="BM1218" s="175">
        <f t="shared" si="331"/>
        <v>1</v>
      </c>
    </row>
    <row r="1219" spans="1:65" x14ac:dyDescent="0.35">
      <c r="A1219" s="173" t="s">
        <v>81</v>
      </c>
      <c r="B1219" s="173" t="str">
        <v>BPPLP</v>
      </c>
      <c r="C1219" s="173" t="str">
        <v>Risk Management</v>
      </c>
      <c r="D1219" s="173" t="str">
        <v>%</v>
      </c>
      <c r="E1219" s="173" t="str">
        <v>PAPUA BARAT</v>
      </c>
      <c r="F1219" s="174">
        <v>0</v>
      </c>
      <c r="G1219" s="174">
        <v>0</v>
      </c>
      <c r="H1219" s="174">
        <v>0</v>
      </c>
      <c r="I1219" s="174">
        <v>0</v>
      </c>
      <c r="J1219" s="174">
        <v>0</v>
      </c>
      <c r="K1219" s="174">
        <v>0</v>
      </c>
      <c r="L1219" s="174">
        <v>0</v>
      </c>
      <c r="M1219" s="174">
        <v>0</v>
      </c>
      <c r="N1219" s="174">
        <v>0</v>
      </c>
      <c r="O1219" s="174">
        <v>0</v>
      </c>
      <c r="P1219" s="174">
        <v>0</v>
      </c>
      <c r="Q1219" s="174">
        <v>0</v>
      </c>
      <c r="R1219" s="174">
        <v>107.1</v>
      </c>
      <c r="S1219" s="174">
        <v>107.1</v>
      </c>
      <c r="T1219" s="174">
        <v>107.1</v>
      </c>
      <c r="U1219" s="174">
        <v>107.1</v>
      </c>
      <c r="V1219" s="174">
        <v>107.1</v>
      </c>
      <c r="W1219" s="174">
        <v>107.1</v>
      </c>
      <c r="X1219" s="174">
        <v>107.1</v>
      </c>
      <c r="Y1219" s="174">
        <v>107.1</v>
      </c>
      <c r="Z1219" s="174">
        <v>107.1</v>
      </c>
      <c r="AA1219" s="174">
        <v>107.1</v>
      </c>
      <c r="AB1219" s="174">
        <v>107.1</v>
      </c>
      <c r="AC1219" s="174">
        <v>107.1</v>
      </c>
      <c r="AD1219" s="174">
        <v>0</v>
      </c>
      <c r="AE1219" s="174">
        <v>0</v>
      </c>
      <c r="AF1219" s="174">
        <v>0</v>
      </c>
      <c r="AG1219" s="174">
        <v>0</v>
      </c>
      <c r="AH1219" s="174">
        <v>0</v>
      </c>
      <c r="AI1219" s="174">
        <v>0</v>
      </c>
      <c r="AJ1219" s="174">
        <v>0</v>
      </c>
      <c r="AK1219" s="174">
        <v>0</v>
      </c>
      <c r="AL1219" s="174">
        <v>0</v>
      </c>
      <c r="AM1219" s="174">
        <v>0</v>
      </c>
      <c r="AN1219" s="174">
        <v>0</v>
      </c>
      <c r="AO1219" s="174">
        <v>0</v>
      </c>
      <c r="AP1219" s="174">
        <v>107.1</v>
      </c>
      <c r="AQ1219" s="174">
        <v>107.1</v>
      </c>
      <c r="AR1219" s="174">
        <v>107.1</v>
      </c>
      <c r="AS1219" s="174">
        <v>107.1</v>
      </c>
      <c r="AT1219" s="174">
        <v>107.1</v>
      </c>
      <c r="AU1219" s="174">
        <v>107.1</v>
      </c>
      <c r="AV1219" s="174">
        <v>107.1</v>
      </c>
      <c r="AW1219" s="174">
        <v>107.1</v>
      </c>
      <c r="AX1219" s="174">
        <v>107.1</v>
      </c>
      <c r="AY1219" s="174">
        <v>107.1</v>
      </c>
      <c r="AZ1219" s="174">
        <v>107.1</v>
      </c>
      <c r="BA1219" s="174">
        <v>107.1</v>
      </c>
      <c r="BB1219" s="175">
        <f t="shared" si="332"/>
        <v>1</v>
      </c>
      <c r="BC1219" s="175">
        <f t="shared" si="332"/>
        <v>1</v>
      </c>
      <c r="BD1219" s="175">
        <f t="shared" si="332"/>
        <v>1</v>
      </c>
      <c r="BE1219" s="175">
        <f t="shared" si="332"/>
        <v>1</v>
      </c>
      <c r="BF1219" s="175">
        <f t="shared" si="332"/>
        <v>1</v>
      </c>
      <c r="BG1219" s="175">
        <f t="shared" si="332"/>
        <v>1</v>
      </c>
      <c r="BH1219" s="175">
        <f t="shared" si="332"/>
        <v>1</v>
      </c>
      <c r="BI1219" s="175">
        <f t="shared" si="332"/>
        <v>1</v>
      </c>
      <c r="BJ1219" s="175">
        <f t="shared" si="332"/>
        <v>1</v>
      </c>
      <c r="BK1219" s="175">
        <f t="shared" si="329"/>
        <v>1</v>
      </c>
      <c r="BL1219" s="175">
        <f t="shared" si="330"/>
        <v>1</v>
      </c>
      <c r="BM1219" s="175">
        <f t="shared" si="331"/>
        <v>1</v>
      </c>
    </row>
    <row r="1220" spans="1:65" x14ac:dyDescent="0.35">
      <c r="A1220" s="173" t="s">
        <v>81</v>
      </c>
      <c r="B1220" s="173" t="str">
        <v>BPPLP</v>
      </c>
      <c r="C1220" s="173" t="str">
        <v>Risk Management</v>
      </c>
      <c r="D1220" s="173" t="str">
        <v>%</v>
      </c>
      <c r="E1220" s="173" t="str">
        <v>SULBAGSEL</v>
      </c>
      <c r="F1220" s="174">
        <v>0</v>
      </c>
      <c r="G1220" s="174">
        <v>0</v>
      </c>
      <c r="H1220" s="174">
        <v>0</v>
      </c>
      <c r="I1220" s="174">
        <v>0</v>
      </c>
      <c r="J1220" s="174">
        <v>0</v>
      </c>
      <c r="K1220" s="174">
        <v>0</v>
      </c>
      <c r="L1220" s="174">
        <v>0</v>
      </c>
      <c r="M1220" s="174">
        <v>0</v>
      </c>
      <c r="N1220" s="174">
        <v>0</v>
      </c>
      <c r="O1220" s="174">
        <v>0</v>
      </c>
      <c r="P1220" s="174">
        <v>0</v>
      </c>
      <c r="Q1220" s="174">
        <v>0</v>
      </c>
      <c r="R1220" s="174">
        <v>107.1</v>
      </c>
      <c r="S1220" s="174">
        <v>107.1</v>
      </c>
      <c r="T1220" s="174">
        <v>107.1</v>
      </c>
      <c r="U1220" s="174">
        <v>107.1</v>
      </c>
      <c r="V1220" s="174">
        <v>107.1</v>
      </c>
      <c r="W1220" s="174">
        <v>107.1</v>
      </c>
      <c r="X1220" s="174">
        <v>107.1</v>
      </c>
      <c r="Y1220" s="174">
        <v>107.1</v>
      </c>
      <c r="Z1220" s="174">
        <v>107.1</v>
      </c>
      <c r="AA1220" s="174">
        <v>107.1</v>
      </c>
      <c r="AB1220" s="174">
        <v>107.1</v>
      </c>
      <c r="AC1220" s="174">
        <v>107.1</v>
      </c>
      <c r="AD1220" s="174">
        <v>0</v>
      </c>
      <c r="AE1220" s="174">
        <v>0</v>
      </c>
      <c r="AF1220" s="174">
        <v>0</v>
      </c>
      <c r="AG1220" s="174">
        <v>0</v>
      </c>
      <c r="AH1220" s="174">
        <v>0</v>
      </c>
      <c r="AI1220" s="174">
        <v>0</v>
      </c>
      <c r="AJ1220" s="174">
        <v>0</v>
      </c>
      <c r="AK1220" s="174">
        <v>0</v>
      </c>
      <c r="AL1220" s="174">
        <v>0</v>
      </c>
      <c r="AM1220" s="174">
        <v>0</v>
      </c>
      <c r="AN1220" s="174">
        <v>0</v>
      </c>
      <c r="AO1220" s="174">
        <v>0</v>
      </c>
      <c r="AP1220" s="174">
        <v>107.1</v>
      </c>
      <c r="AQ1220" s="174">
        <v>107.1</v>
      </c>
      <c r="AR1220" s="174">
        <v>107.1</v>
      </c>
      <c r="AS1220" s="174">
        <v>107.1</v>
      </c>
      <c r="AT1220" s="174">
        <v>107.1</v>
      </c>
      <c r="AU1220" s="174">
        <v>107.1</v>
      </c>
      <c r="AV1220" s="174">
        <v>107.1</v>
      </c>
      <c r="AW1220" s="174">
        <v>107.1</v>
      </c>
      <c r="AX1220" s="174">
        <v>107.1</v>
      </c>
      <c r="AY1220" s="174">
        <v>107.1</v>
      </c>
      <c r="AZ1220" s="174">
        <v>107.1</v>
      </c>
      <c r="BA1220" s="174">
        <v>107.1</v>
      </c>
      <c r="BB1220" s="175">
        <f t="shared" si="332"/>
        <v>1</v>
      </c>
      <c r="BC1220" s="175">
        <f t="shared" si="332"/>
        <v>1</v>
      </c>
      <c r="BD1220" s="175">
        <f t="shared" si="332"/>
        <v>1</v>
      </c>
      <c r="BE1220" s="175">
        <f t="shared" si="332"/>
        <v>1</v>
      </c>
      <c r="BF1220" s="175">
        <f t="shared" si="332"/>
        <v>1</v>
      </c>
      <c r="BG1220" s="175">
        <f t="shared" si="332"/>
        <v>1</v>
      </c>
      <c r="BH1220" s="175">
        <f t="shared" si="332"/>
        <v>1</v>
      </c>
      <c r="BI1220" s="175">
        <f t="shared" si="332"/>
        <v>1</v>
      </c>
      <c r="BJ1220" s="175">
        <f t="shared" si="332"/>
        <v>1</v>
      </c>
      <c r="BK1220" s="175">
        <f t="shared" si="329"/>
        <v>1</v>
      </c>
      <c r="BL1220" s="175">
        <f t="shared" si="330"/>
        <v>1</v>
      </c>
      <c r="BM1220" s="175">
        <f t="shared" si="331"/>
        <v>1</v>
      </c>
    </row>
    <row r="1221" spans="1:65" x14ac:dyDescent="0.35">
      <c r="A1221" s="173" t="s">
        <v>81</v>
      </c>
      <c r="B1221" s="173" t="str">
        <v>BPPLP</v>
      </c>
      <c r="C1221" s="173" t="str">
        <v>Risk Management</v>
      </c>
      <c r="D1221" s="173" t="str">
        <v>%</v>
      </c>
      <c r="E1221" s="173" t="str">
        <v>SULBAGTENG</v>
      </c>
      <c r="F1221" s="174">
        <v>0</v>
      </c>
      <c r="G1221" s="174">
        <v>0</v>
      </c>
      <c r="H1221" s="174">
        <v>0</v>
      </c>
      <c r="I1221" s="174">
        <v>0</v>
      </c>
      <c r="J1221" s="174">
        <v>0</v>
      </c>
      <c r="K1221" s="174">
        <v>0</v>
      </c>
      <c r="L1221" s="174">
        <v>0</v>
      </c>
      <c r="M1221" s="174">
        <v>0</v>
      </c>
      <c r="N1221" s="174">
        <v>0</v>
      </c>
      <c r="O1221" s="174">
        <v>0</v>
      </c>
      <c r="P1221" s="174">
        <v>0</v>
      </c>
      <c r="Q1221" s="174">
        <v>0</v>
      </c>
      <c r="R1221" s="174">
        <v>107.1</v>
      </c>
      <c r="S1221" s="174">
        <v>107.1</v>
      </c>
      <c r="T1221" s="174">
        <v>107.1</v>
      </c>
      <c r="U1221" s="174">
        <v>107.1</v>
      </c>
      <c r="V1221" s="174">
        <v>107.1</v>
      </c>
      <c r="W1221" s="174">
        <v>107.1</v>
      </c>
      <c r="X1221" s="174">
        <v>107.1</v>
      </c>
      <c r="Y1221" s="174">
        <v>107.1</v>
      </c>
      <c r="Z1221" s="174">
        <v>107.1</v>
      </c>
      <c r="AA1221" s="174">
        <v>107.1</v>
      </c>
      <c r="AB1221" s="174">
        <v>107.1</v>
      </c>
      <c r="AC1221" s="174">
        <v>107.1</v>
      </c>
      <c r="AD1221" s="174">
        <v>0</v>
      </c>
      <c r="AE1221" s="174">
        <v>0</v>
      </c>
      <c r="AF1221" s="174">
        <v>0</v>
      </c>
      <c r="AG1221" s="174">
        <v>0</v>
      </c>
      <c r="AH1221" s="174">
        <v>0</v>
      </c>
      <c r="AI1221" s="174">
        <v>0</v>
      </c>
      <c r="AJ1221" s="174">
        <v>0</v>
      </c>
      <c r="AK1221" s="174">
        <v>0</v>
      </c>
      <c r="AL1221" s="174">
        <v>0</v>
      </c>
      <c r="AM1221" s="174">
        <v>0</v>
      </c>
      <c r="AN1221" s="174">
        <v>0</v>
      </c>
      <c r="AO1221" s="174">
        <v>0</v>
      </c>
      <c r="AP1221" s="174">
        <v>107.1</v>
      </c>
      <c r="AQ1221" s="174">
        <v>107.1</v>
      </c>
      <c r="AR1221" s="174">
        <v>107.1</v>
      </c>
      <c r="AS1221" s="174">
        <v>107.1</v>
      </c>
      <c r="AT1221" s="174">
        <v>107.1</v>
      </c>
      <c r="AU1221" s="174">
        <v>107.1</v>
      </c>
      <c r="AV1221" s="174">
        <v>107.1</v>
      </c>
      <c r="AW1221" s="174">
        <v>107.1</v>
      </c>
      <c r="AX1221" s="174">
        <v>107.1</v>
      </c>
      <c r="AY1221" s="174">
        <v>107.1</v>
      </c>
      <c r="AZ1221" s="174">
        <v>107.1</v>
      </c>
      <c r="BA1221" s="174">
        <v>107.1</v>
      </c>
      <c r="BB1221" s="175">
        <f t="shared" si="332"/>
        <v>1</v>
      </c>
      <c r="BC1221" s="175">
        <f t="shared" si="332"/>
        <v>1</v>
      </c>
      <c r="BD1221" s="175">
        <f t="shared" si="332"/>
        <v>1</v>
      </c>
      <c r="BE1221" s="175">
        <f t="shared" si="332"/>
        <v>1</v>
      </c>
      <c r="BF1221" s="175">
        <f t="shared" si="332"/>
        <v>1</v>
      </c>
      <c r="BG1221" s="175">
        <f t="shared" si="332"/>
        <v>1</v>
      </c>
      <c r="BH1221" s="175">
        <f t="shared" si="332"/>
        <v>1</v>
      </c>
      <c r="BI1221" s="175">
        <f t="shared" si="332"/>
        <v>1</v>
      </c>
      <c r="BJ1221" s="175">
        <f t="shared" si="332"/>
        <v>1</v>
      </c>
      <c r="BK1221" s="175">
        <f t="shared" si="329"/>
        <v>1</v>
      </c>
      <c r="BL1221" s="175">
        <f t="shared" si="330"/>
        <v>1</v>
      </c>
      <c r="BM1221" s="175">
        <f t="shared" si="331"/>
        <v>1</v>
      </c>
    </row>
    <row r="1222" spans="1:65" x14ac:dyDescent="0.35">
      <c r="A1222" s="173" t="s">
        <v>81</v>
      </c>
      <c r="B1222" s="173" t="str">
        <v>BPPLP</v>
      </c>
      <c r="C1222" s="173" t="str">
        <v>Risk Management</v>
      </c>
      <c r="D1222" s="173" t="str">
        <v>%</v>
      </c>
      <c r="E1222" s="173" t="str">
        <v>SUMALUT</v>
      </c>
      <c r="F1222" s="174">
        <v>0</v>
      </c>
      <c r="G1222" s="174">
        <v>0</v>
      </c>
      <c r="H1222" s="174">
        <v>0</v>
      </c>
      <c r="I1222" s="174">
        <v>0</v>
      </c>
      <c r="J1222" s="174">
        <v>0</v>
      </c>
      <c r="K1222" s="174">
        <v>0</v>
      </c>
      <c r="L1222" s="174">
        <v>0</v>
      </c>
      <c r="M1222" s="174">
        <v>0</v>
      </c>
      <c r="N1222" s="174">
        <v>0</v>
      </c>
      <c r="O1222" s="174">
        <v>0</v>
      </c>
      <c r="P1222" s="174">
        <v>0</v>
      </c>
      <c r="Q1222" s="174">
        <v>0</v>
      </c>
      <c r="R1222" s="174">
        <v>107.1</v>
      </c>
      <c r="S1222" s="174">
        <v>107.1</v>
      </c>
      <c r="T1222" s="174">
        <v>107.1</v>
      </c>
      <c r="U1222" s="174">
        <v>107.1</v>
      </c>
      <c r="V1222" s="174">
        <v>107.1</v>
      </c>
      <c r="W1222" s="174">
        <v>107.1</v>
      </c>
      <c r="X1222" s="174">
        <v>107.1</v>
      </c>
      <c r="Y1222" s="174">
        <v>107.1</v>
      </c>
      <c r="Z1222" s="174">
        <v>107.1</v>
      </c>
      <c r="AA1222" s="174">
        <v>107.1</v>
      </c>
      <c r="AB1222" s="174">
        <v>107.1</v>
      </c>
      <c r="AC1222" s="174">
        <v>107.1</v>
      </c>
      <c r="AD1222" s="174">
        <v>0</v>
      </c>
      <c r="AE1222" s="174">
        <v>0</v>
      </c>
      <c r="AF1222" s="174">
        <v>0</v>
      </c>
      <c r="AG1222" s="174">
        <v>0</v>
      </c>
      <c r="AH1222" s="174">
        <v>0</v>
      </c>
      <c r="AI1222" s="174">
        <v>0</v>
      </c>
      <c r="AJ1222" s="174">
        <v>0</v>
      </c>
      <c r="AK1222" s="174">
        <v>0</v>
      </c>
      <c r="AL1222" s="174">
        <v>0</v>
      </c>
      <c r="AM1222" s="174">
        <v>0</v>
      </c>
      <c r="AN1222" s="174">
        <v>0</v>
      </c>
      <c r="AO1222" s="174">
        <v>0</v>
      </c>
      <c r="AP1222" s="174">
        <v>107.1</v>
      </c>
      <c r="AQ1222" s="174">
        <v>107.1</v>
      </c>
      <c r="AR1222" s="174">
        <v>107.1</v>
      </c>
      <c r="AS1222" s="174">
        <v>107.1</v>
      </c>
      <c r="AT1222" s="174">
        <v>107.1</v>
      </c>
      <c r="AU1222" s="174">
        <v>107.1</v>
      </c>
      <c r="AV1222" s="174">
        <v>107.1</v>
      </c>
      <c r="AW1222" s="174">
        <v>107.1</v>
      </c>
      <c r="AX1222" s="174">
        <v>107.1</v>
      </c>
      <c r="AY1222" s="174">
        <v>107.1</v>
      </c>
      <c r="AZ1222" s="174">
        <v>107.1</v>
      </c>
      <c r="BA1222" s="174">
        <v>107.1</v>
      </c>
      <c r="BB1222" s="175">
        <f t="shared" si="332"/>
        <v>1</v>
      </c>
      <c r="BC1222" s="175">
        <f t="shared" si="332"/>
        <v>1</v>
      </c>
      <c r="BD1222" s="175">
        <f t="shared" si="332"/>
        <v>1</v>
      </c>
      <c r="BE1222" s="175">
        <f t="shared" si="332"/>
        <v>1</v>
      </c>
      <c r="BF1222" s="175">
        <f t="shared" si="332"/>
        <v>1</v>
      </c>
      <c r="BG1222" s="175">
        <f t="shared" si="332"/>
        <v>1</v>
      </c>
      <c r="BH1222" s="175">
        <f t="shared" si="332"/>
        <v>1</v>
      </c>
      <c r="BI1222" s="175">
        <f t="shared" si="332"/>
        <v>1</v>
      </c>
      <c r="BJ1222" s="175">
        <f t="shared" si="332"/>
        <v>1</v>
      </c>
      <c r="BK1222" s="175">
        <f t="shared" si="329"/>
        <v>1</v>
      </c>
      <c r="BL1222" s="175">
        <f t="shared" si="330"/>
        <v>1</v>
      </c>
      <c r="BM1222" s="175">
        <f t="shared" si="331"/>
        <v>1</v>
      </c>
    </row>
    <row r="1223" spans="1:65" x14ac:dyDescent="0.35">
      <c r="A1223" s="170" t="s">
        <v>81</v>
      </c>
      <c r="B1223" s="170" t="str">
        <v>BPPLP</v>
      </c>
      <c r="C1223" s="170" t="str">
        <v>Revenue Net Intra CFUE</v>
      </c>
      <c r="D1223" s="170" t="str">
        <v>%</v>
      </c>
      <c r="E1223" s="170" t="str">
        <v>TR5</v>
      </c>
      <c r="F1223" s="171">
        <v>0</v>
      </c>
      <c r="G1223" s="171">
        <v>0</v>
      </c>
      <c r="H1223" s="171">
        <v>0</v>
      </c>
      <c r="I1223" s="171">
        <v>0</v>
      </c>
      <c r="J1223" s="171">
        <v>0</v>
      </c>
      <c r="K1223" s="171">
        <v>0</v>
      </c>
      <c r="L1223" s="171">
        <v>0</v>
      </c>
      <c r="M1223" s="171">
        <v>0</v>
      </c>
      <c r="N1223" s="171">
        <v>0</v>
      </c>
      <c r="O1223" s="171">
        <v>0</v>
      </c>
      <c r="P1223" s="171">
        <v>0</v>
      </c>
      <c r="Q1223" s="171">
        <v>0</v>
      </c>
      <c r="R1223" s="171">
        <v>0</v>
      </c>
      <c r="S1223" s="171">
        <v>0</v>
      </c>
      <c r="T1223" s="171">
        <v>0</v>
      </c>
      <c r="U1223" s="171">
        <v>0</v>
      </c>
      <c r="V1223" s="171">
        <v>0</v>
      </c>
      <c r="W1223" s="171">
        <v>0</v>
      </c>
      <c r="X1223" s="171">
        <v>0</v>
      </c>
      <c r="Y1223" s="171">
        <v>0</v>
      </c>
      <c r="Z1223" s="171">
        <v>0</v>
      </c>
      <c r="AA1223" s="171">
        <v>0</v>
      </c>
      <c r="AB1223" s="171">
        <v>0</v>
      </c>
      <c r="AC1223" s="171">
        <v>0</v>
      </c>
      <c r="AD1223" s="171">
        <v>0</v>
      </c>
      <c r="AE1223" s="171">
        <v>0</v>
      </c>
      <c r="AF1223" s="171">
        <v>0</v>
      </c>
      <c r="AG1223" s="171">
        <v>0</v>
      </c>
      <c r="AH1223" s="171">
        <v>0</v>
      </c>
      <c r="AI1223" s="171">
        <v>0</v>
      </c>
      <c r="AJ1223" s="171">
        <v>0</v>
      </c>
      <c r="AK1223" s="171">
        <v>0</v>
      </c>
      <c r="AL1223" s="171">
        <v>0</v>
      </c>
      <c r="AM1223" s="171">
        <v>0</v>
      </c>
      <c r="AN1223" s="171">
        <v>0</v>
      </c>
      <c r="AO1223" s="171">
        <v>0</v>
      </c>
      <c r="AP1223" s="171">
        <v>0</v>
      </c>
      <c r="AQ1223" s="171">
        <v>0</v>
      </c>
      <c r="AR1223" s="171">
        <v>0</v>
      </c>
      <c r="AS1223" s="171">
        <v>0</v>
      </c>
      <c r="AT1223" s="171">
        <v>0</v>
      </c>
      <c r="AU1223" s="171">
        <v>0</v>
      </c>
      <c r="AV1223" s="171">
        <v>0</v>
      </c>
      <c r="AW1223" s="171">
        <v>0</v>
      </c>
      <c r="AX1223" s="171">
        <v>0</v>
      </c>
      <c r="AY1223" s="171">
        <v>0</v>
      </c>
      <c r="AZ1223" s="171">
        <v>0</v>
      </c>
      <c r="BA1223" s="171">
        <v>0</v>
      </c>
      <c r="BB1223" s="172">
        <f t="shared" si="332"/>
        <v>1</v>
      </c>
      <c r="BC1223" s="172">
        <f t="shared" si="332"/>
        <v>1</v>
      </c>
      <c r="BD1223" s="172">
        <f t="shared" si="332"/>
        <v>1</v>
      </c>
      <c r="BE1223" s="172">
        <f t="shared" si="332"/>
        <v>1</v>
      </c>
      <c r="BF1223" s="172">
        <f t="shared" si="332"/>
        <v>1</v>
      </c>
      <c r="BG1223" s="172">
        <f t="shared" si="332"/>
        <v>1</v>
      </c>
      <c r="BH1223" s="172">
        <f t="shared" si="332"/>
        <v>1</v>
      </c>
      <c r="BI1223" s="172">
        <f t="shared" si="332"/>
        <v>1</v>
      </c>
      <c r="BJ1223" s="172">
        <f t="shared" si="332"/>
        <v>1</v>
      </c>
      <c r="BK1223" s="172">
        <f t="shared" si="329"/>
        <v>1</v>
      </c>
      <c r="BL1223" s="172">
        <f t="shared" si="330"/>
        <v>1</v>
      </c>
      <c r="BM1223" s="172">
        <f t="shared" si="331"/>
        <v>1</v>
      </c>
    </row>
    <row r="1224" spans="1:65" x14ac:dyDescent="0.35">
      <c r="A1224" s="173" t="s">
        <v>81</v>
      </c>
      <c r="B1224" s="173" t="str">
        <v>BPPLP</v>
      </c>
      <c r="C1224" s="173" t="str">
        <v>Revenue Net Intra CFUE</v>
      </c>
      <c r="D1224" s="173" t="str">
        <v>%</v>
      </c>
      <c r="E1224" s="173" t="str">
        <v>PAPUA</v>
      </c>
      <c r="F1224" s="174">
        <v>0</v>
      </c>
      <c r="G1224" s="174">
        <v>0</v>
      </c>
      <c r="H1224" s="174">
        <v>0</v>
      </c>
      <c r="I1224" s="174">
        <v>0</v>
      </c>
      <c r="J1224" s="174">
        <v>0</v>
      </c>
      <c r="K1224" s="174">
        <v>0</v>
      </c>
      <c r="L1224" s="174">
        <v>0</v>
      </c>
      <c r="M1224" s="174">
        <v>0</v>
      </c>
      <c r="N1224" s="174">
        <v>0</v>
      </c>
      <c r="O1224" s="174">
        <v>0</v>
      </c>
      <c r="P1224" s="174">
        <v>0</v>
      </c>
      <c r="Q1224" s="174">
        <v>0</v>
      </c>
      <c r="R1224" s="174">
        <v>0</v>
      </c>
      <c r="S1224" s="174">
        <v>0</v>
      </c>
      <c r="T1224" s="174">
        <v>0</v>
      </c>
      <c r="U1224" s="174">
        <v>0</v>
      </c>
      <c r="V1224" s="174">
        <v>0</v>
      </c>
      <c r="W1224" s="174">
        <v>0</v>
      </c>
      <c r="X1224" s="174">
        <v>0</v>
      </c>
      <c r="Y1224" s="174">
        <v>0</v>
      </c>
      <c r="Z1224" s="174">
        <v>0</v>
      </c>
      <c r="AA1224" s="174">
        <v>0</v>
      </c>
      <c r="AB1224" s="174">
        <v>0</v>
      </c>
      <c r="AC1224" s="174">
        <v>0</v>
      </c>
      <c r="AD1224" s="174">
        <v>0</v>
      </c>
      <c r="AE1224" s="174">
        <v>0</v>
      </c>
      <c r="AF1224" s="174">
        <v>0</v>
      </c>
      <c r="AG1224" s="174">
        <v>0</v>
      </c>
      <c r="AH1224" s="174">
        <v>0</v>
      </c>
      <c r="AI1224" s="174">
        <v>0</v>
      </c>
      <c r="AJ1224" s="174">
        <v>0</v>
      </c>
      <c r="AK1224" s="174">
        <v>0</v>
      </c>
      <c r="AL1224" s="174">
        <v>0</v>
      </c>
      <c r="AM1224" s="174">
        <v>0</v>
      </c>
      <c r="AN1224" s="174">
        <v>0</v>
      </c>
      <c r="AO1224" s="174">
        <v>0</v>
      </c>
      <c r="AP1224" s="174">
        <v>0</v>
      </c>
      <c r="AQ1224" s="174">
        <v>0</v>
      </c>
      <c r="AR1224" s="174">
        <v>0</v>
      </c>
      <c r="AS1224" s="174">
        <v>0</v>
      </c>
      <c r="AT1224" s="174">
        <v>0</v>
      </c>
      <c r="AU1224" s="174">
        <v>0</v>
      </c>
      <c r="AV1224" s="174">
        <v>0</v>
      </c>
      <c r="AW1224" s="174">
        <v>0</v>
      </c>
      <c r="AX1224" s="174">
        <v>0</v>
      </c>
      <c r="AY1224" s="174">
        <v>0</v>
      </c>
      <c r="AZ1224" s="174">
        <v>0</v>
      </c>
      <c r="BA1224" s="174">
        <v>0</v>
      </c>
      <c r="BB1224" s="175">
        <f t="shared" si="332"/>
        <v>1</v>
      </c>
      <c r="BC1224" s="175">
        <f t="shared" si="332"/>
        <v>1</v>
      </c>
      <c r="BD1224" s="175">
        <f t="shared" si="332"/>
        <v>1</v>
      </c>
      <c r="BE1224" s="175">
        <f t="shared" si="332"/>
        <v>1</v>
      </c>
      <c r="BF1224" s="175">
        <f t="shared" si="332"/>
        <v>1</v>
      </c>
      <c r="BG1224" s="175">
        <f t="shared" si="332"/>
        <v>1</v>
      </c>
      <c r="BH1224" s="175">
        <f t="shared" si="332"/>
        <v>1</v>
      </c>
      <c r="BI1224" s="175">
        <f t="shared" si="332"/>
        <v>1</v>
      </c>
      <c r="BJ1224" s="175">
        <f t="shared" si="332"/>
        <v>1</v>
      </c>
      <c r="BK1224" s="175">
        <f t="shared" si="329"/>
        <v>1</v>
      </c>
      <c r="BL1224" s="175">
        <f t="shared" si="330"/>
        <v>1</v>
      </c>
      <c r="BM1224" s="175">
        <f t="shared" si="331"/>
        <v>1</v>
      </c>
    </row>
    <row r="1225" spans="1:65" x14ac:dyDescent="0.35">
      <c r="A1225" s="173" t="s">
        <v>81</v>
      </c>
      <c r="B1225" s="173" t="str">
        <v>BPPLP</v>
      </c>
      <c r="C1225" s="173" t="str">
        <v>Revenue Net Intra CFUE</v>
      </c>
      <c r="D1225" s="173" t="str">
        <v>%</v>
      </c>
      <c r="E1225" s="173" t="str">
        <v>PAPUA BARAT</v>
      </c>
      <c r="F1225" s="174">
        <v>0</v>
      </c>
      <c r="G1225" s="174">
        <v>0</v>
      </c>
      <c r="H1225" s="174">
        <v>0</v>
      </c>
      <c r="I1225" s="174">
        <v>0</v>
      </c>
      <c r="J1225" s="174">
        <v>0</v>
      </c>
      <c r="K1225" s="174">
        <v>0</v>
      </c>
      <c r="L1225" s="174">
        <v>0</v>
      </c>
      <c r="M1225" s="174">
        <v>0</v>
      </c>
      <c r="N1225" s="174">
        <v>0</v>
      </c>
      <c r="O1225" s="174">
        <v>0</v>
      </c>
      <c r="P1225" s="174">
        <v>0</v>
      </c>
      <c r="Q1225" s="174">
        <v>0</v>
      </c>
      <c r="R1225" s="174">
        <v>0</v>
      </c>
      <c r="S1225" s="174">
        <v>0</v>
      </c>
      <c r="T1225" s="174">
        <v>0</v>
      </c>
      <c r="U1225" s="174">
        <v>0</v>
      </c>
      <c r="V1225" s="174">
        <v>0</v>
      </c>
      <c r="W1225" s="174">
        <v>0</v>
      </c>
      <c r="X1225" s="174">
        <v>0</v>
      </c>
      <c r="Y1225" s="174">
        <v>0</v>
      </c>
      <c r="Z1225" s="174">
        <v>0</v>
      </c>
      <c r="AA1225" s="174">
        <v>0</v>
      </c>
      <c r="AB1225" s="174">
        <v>0</v>
      </c>
      <c r="AC1225" s="174">
        <v>0</v>
      </c>
      <c r="AD1225" s="174">
        <v>0</v>
      </c>
      <c r="AE1225" s="174">
        <v>0</v>
      </c>
      <c r="AF1225" s="174">
        <v>0</v>
      </c>
      <c r="AG1225" s="174">
        <v>0</v>
      </c>
      <c r="AH1225" s="174">
        <v>0</v>
      </c>
      <c r="AI1225" s="174">
        <v>0</v>
      </c>
      <c r="AJ1225" s="174">
        <v>0</v>
      </c>
      <c r="AK1225" s="174">
        <v>0</v>
      </c>
      <c r="AL1225" s="174">
        <v>0</v>
      </c>
      <c r="AM1225" s="174">
        <v>0</v>
      </c>
      <c r="AN1225" s="174">
        <v>0</v>
      </c>
      <c r="AO1225" s="174">
        <v>0</v>
      </c>
      <c r="AP1225" s="174">
        <v>0</v>
      </c>
      <c r="AQ1225" s="174">
        <v>0</v>
      </c>
      <c r="AR1225" s="174">
        <v>0</v>
      </c>
      <c r="AS1225" s="174">
        <v>0</v>
      </c>
      <c r="AT1225" s="174">
        <v>0</v>
      </c>
      <c r="AU1225" s="174">
        <v>0</v>
      </c>
      <c r="AV1225" s="174">
        <v>0</v>
      </c>
      <c r="AW1225" s="174">
        <v>0</v>
      </c>
      <c r="AX1225" s="174">
        <v>0</v>
      </c>
      <c r="AY1225" s="174">
        <v>0</v>
      </c>
      <c r="AZ1225" s="174">
        <v>0</v>
      </c>
      <c r="BA1225" s="174">
        <v>0</v>
      </c>
      <c r="BB1225" s="175">
        <f t="shared" si="332"/>
        <v>1</v>
      </c>
      <c r="BC1225" s="175">
        <f t="shared" si="332"/>
        <v>1</v>
      </c>
      <c r="BD1225" s="175">
        <f t="shared" si="332"/>
        <v>1</v>
      </c>
      <c r="BE1225" s="175">
        <f t="shared" ref="BE1225:BE1252" si="333">IF(I1225=0,1,(U1225/I1225))</f>
        <v>1</v>
      </c>
      <c r="BF1225" s="175">
        <f t="shared" ref="BF1225:BF1252" si="334">IF(J1225=0,1,(V1225/J1225))</f>
        <v>1</v>
      </c>
      <c r="BG1225" s="175">
        <f t="shared" ref="BG1225:BG1252" si="335">IF(K1225=0,1,(W1225/K1225))</f>
        <v>1</v>
      </c>
      <c r="BH1225" s="175">
        <f t="shared" ref="BH1225:BH1252" si="336">IF(L1225=0,1,(X1225/L1225))</f>
        <v>1</v>
      </c>
      <c r="BI1225" s="175">
        <f t="shared" ref="BI1225:BI1252" si="337">IF(M1225=0,1,(Y1225/M1225))</f>
        <v>1</v>
      </c>
      <c r="BJ1225" s="175">
        <f t="shared" ref="BJ1225:BJ1252" si="338">IF(N1225=0,1,(Z1225/N1225))</f>
        <v>1</v>
      </c>
      <c r="BK1225" s="175">
        <f t="shared" si="329"/>
        <v>1</v>
      </c>
      <c r="BL1225" s="175">
        <f t="shared" si="330"/>
        <v>1</v>
      </c>
      <c r="BM1225" s="175">
        <f t="shared" si="331"/>
        <v>1</v>
      </c>
    </row>
    <row r="1226" spans="1:65" x14ac:dyDescent="0.35">
      <c r="A1226" s="173" t="s">
        <v>81</v>
      </c>
      <c r="B1226" s="173" t="str">
        <v>BPPLP</v>
      </c>
      <c r="C1226" s="173" t="str">
        <v>Revenue Net Intra CFUE</v>
      </c>
      <c r="D1226" s="173" t="str">
        <v>%</v>
      </c>
      <c r="E1226" s="173" t="str">
        <v>SULBAGSEL</v>
      </c>
      <c r="F1226" s="174">
        <v>0</v>
      </c>
      <c r="G1226" s="174">
        <v>0</v>
      </c>
      <c r="H1226" s="174">
        <v>0</v>
      </c>
      <c r="I1226" s="174">
        <v>0</v>
      </c>
      <c r="J1226" s="174">
        <v>0</v>
      </c>
      <c r="K1226" s="174">
        <v>0</v>
      </c>
      <c r="L1226" s="174">
        <v>0</v>
      </c>
      <c r="M1226" s="174">
        <v>0</v>
      </c>
      <c r="N1226" s="174">
        <v>0</v>
      </c>
      <c r="O1226" s="174">
        <v>0</v>
      </c>
      <c r="P1226" s="174">
        <v>0</v>
      </c>
      <c r="Q1226" s="174">
        <v>0</v>
      </c>
      <c r="R1226" s="174">
        <v>0</v>
      </c>
      <c r="S1226" s="174">
        <v>0</v>
      </c>
      <c r="T1226" s="174">
        <v>0</v>
      </c>
      <c r="U1226" s="174">
        <v>0</v>
      </c>
      <c r="V1226" s="174">
        <v>0</v>
      </c>
      <c r="W1226" s="174">
        <v>0</v>
      </c>
      <c r="X1226" s="174">
        <v>0</v>
      </c>
      <c r="Y1226" s="174">
        <v>0</v>
      </c>
      <c r="Z1226" s="174">
        <v>0</v>
      </c>
      <c r="AA1226" s="174">
        <v>0</v>
      </c>
      <c r="AB1226" s="174">
        <v>0</v>
      </c>
      <c r="AC1226" s="174">
        <v>0</v>
      </c>
      <c r="AD1226" s="174">
        <v>0</v>
      </c>
      <c r="AE1226" s="174">
        <v>0</v>
      </c>
      <c r="AF1226" s="174">
        <v>0</v>
      </c>
      <c r="AG1226" s="174">
        <v>0</v>
      </c>
      <c r="AH1226" s="174">
        <v>0</v>
      </c>
      <c r="AI1226" s="174">
        <v>0</v>
      </c>
      <c r="AJ1226" s="174">
        <v>0</v>
      </c>
      <c r="AK1226" s="174">
        <v>0</v>
      </c>
      <c r="AL1226" s="174">
        <v>0</v>
      </c>
      <c r="AM1226" s="174">
        <v>0</v>
      </c>
      <c r="AN1226" s="174">
        <v>0</v>
      </c>
      <c r="AO1226" s="174">
        <v>0</v>
      </c>
      <c r="AP1226" s="174">
        <v>0</v>
      </c>
      <c r="AQ1226" s="174">
        <v>0</v>
      </c>
      <c r="AR1226" s="174">
        <v>0</v>
      </c>
      <c r="AS1226" s="174">
        <v>0</v>
      </c>
      <c r="AT1226" s="174">
        <v>0</v>
      </c>
      <c r="AU1226" s="174">
        <v>0</v>
      </c>
      <c r="AV1226" s="174">
        <v>0</v>
      </c>
      <c r="AW1226" s="174">
        <v>0</v>
      </c>
      <c r="AX1226" s="174">
        <v>0</v>
      </c>
      <c r="AY1226" s="174">
        <v>0</v>
      </c>
      <c r="AZ1226" s="174">
        <v>0</v>
      </c>
      <c r="BA1226" s="174">
        <v>0</v>
      </c>
      <c r="BB1226" s="175">
        <f t="shared" ref="BB1226:BM1253" si="339">IF(F1226=0,1,(R1226/F1226))</f>
        <v>1</v>
      </c>
      <c r="BC1226" s="175">
        <f t="shared" ref="BC1226:BC1252" si="340">IF(G1226=0,1,(S1226/G1226))</f>
        <v>1</v>
      </c>
      <c r="BD1226" s="175">
        <f t="shared" ref="BD1226:BD1252" si="341">IF(H1226=0,1,(T1226/H1226))</f>
        <v>1</v>
      </c>
      <c r="BE1226" s="175">
        <f t="shared" si="333"/>
        <v>1</v>
      </c>
      <c r="BF1226" s="175">
        <f t="shared" si="334"/>
        <v>1</v>
      </c>
      <c r="BG1226" s="175">
        <f t="shared" si="335"/>
        <v>1</v>
      </c>
      <c r="BH1226" s="175">
        <f t="shared" si="336"/>
        <v>1</v>
      </c>
      <c r="BI1226" s="175">
        <f t="shared" si="337"/>
        <v>1</v>
      </c>
      <c r="BJ1226" s="175">
        <f t="shared" si="338"/>
        <v>1</v>
      </c>
      <c r="BK1226" s="175">
        <f t="shared" si="329"/>
        <v>1</v>
      </c>
      <c r="BL1226" s="175">
        <f t="shared" si="330"/>
        <v>1</v>
      </c>
      <c r="BM1226" s="175">
        <f t="shared" si="331"/>
        <v>1</v>
      </c>
    </row>
    <row r="1227" spans="1:65" x14ac:dyDescent="0.35">
      <c r="A1227" s="173" t="s">
        <v>81</v>
      </c>
      <c r="B1227" s="173" t="str">
        <v>BPPLP</v>
      </c>
      <c r="C1227" s="173" t="str">
        <v>Revenue Net Intra CFUE</v>
      </c>
      <c r="D1227" s="173" t="str">
        <v>%</v>
      </c>
      <c r="E1227" s="173" t="str">
        <v>SULBAGTENG</v>
      </c>
      <c r="F1227" s="174">
        <v>0</v>
      </c>
      <c r="G1227" s="174">
        <v>0</v>
      </c>
      <c r="H1227" s="174">
        <v>0</v>
      </c>
      <c r="I1227" s="174">
        <v>0</v>
      </c>
      <c r="J1227" s="174">
        <v>0</v>
      </c>
      <c r="K1227" s="174">
        <v>0</v>
      </c>
      <c r="L1227" s="174">
        <v>0</v>
      </c>
      <c r="M1227" s="174">
        <v>0</v>
      </c>
      <c r="N1227" s="174">
        <v>0</v>
      </c>
      <c r="O1227" s="174">
        <v>0</v>
      </c>
      <c r="P1227" s="174">
        <v>0</v>
      </c>
      <c r="Q1227" s="174">
        <v>0</v>
      </c>
      <c r="R1227" s="174">
        <v>0</v>
      </c>
      <c r="S1227" s="174">
        <v>0</v>
      </c>
      <c r="T1227" s="174">
        <v>0</v>
      </c>
      <c r="U1227" s="174">
        <v>0</v>
      </c>
      <c r="V1227" s="174">
        <v>0</v>
      </c>
      <c r="W1227" s="174">
        <v>0</v>
      </c>
      <c r="X1227" s="174">
        <v>0</v>
      </c>
      <c r="Y1227" s="174">
        <v>0</v>
      </c>
      <c r="Z1227" s="174">
        <v>0</v>
      </c>
      <c r="AA1227" s="174">
        <v>0</v>
      </c>
      <c r="AB1227" s="174">
        <v>0</v>
      </c>
      <c r="AC1227" s="174">
        <v>0</v>
      </c>
      <c r="AD1227" s="174">
        <v>0</v>
      </c>
      <c r="AE1227" s="174">
        <v>0</v>
      </c>
      <c r="AF1227" s="174">
        <v>0</v>
      </c>
      <c r="AG1227" s="174">
        <v>0</v>
      </c>
      <c r="AH1227" s="174">
        <v>0</v>
      </c>
      <c r="AI1227" s="174">
        <v>0</v>
      </c>
      <c r="AJ1227" s="174">
        <v>0</v>
      </c>
      <c r="AK1227" s="174">
        <v>0</v>
      </c>
      <c r="AL1227" s="174">
        <v>0</v>
      </c>
      <c r="AM1227" s="174">
        <v>0</v>
      </c>
      <c r="AN1227" s="174">
        <v>0</v>
      </c>
      <c r="AO1227" s="174">
        <v>0</v>
      </c>
      <c r="AP1227" s="174">
        <v>0</v>
      </c>
      <c r="AQ1227" s="174">
        <v>0</v>
      </c>
      <c r="AR1227" s="174">
        <v>0</v>
      </c>
      <c r="AS1227" s="174">
        <v>0</v>
      </c>
      <c r="AT1227" s="174">
        <v>0</v>
      </c>
      <c r="AU1227" s="174">
        <v>0</v>
      </c>
      <c r="AV1227" s="174">
        <v>0</v>
      </c>
      <c r="AW1227" s="174">
        <v>0</v>
      </c>
      <c r="AX1227" s="174">
        <v>0</v>
      </c>
      <c r="AY1227" s="174">
        <v>0</v>
      </c>
      <c r="AZ1227" s="174">
        <v>0</v>
      </c>
      <c r="BA1227" s="174">
        <v>0</v>
      </c>
      <c r="BB1227" s="175">
        <f t="shared" si="339"/>
        <v>1</v>
      </c>
      <c r="BC1227" s="175">
        <f t="shared" si="340"/>
        <v>1</v>
      </c>
      <c r="BD1227" s="175">
        <f t="shared" si="341"/>
        <v>1</v>
      </c>
      <c r="BE1227" s="175">
        <f t="shared" si="333"/>
        <v>1</v>
      </c>
      <c r="BF1227" s="175">
        <f t="shared" si="334"/>
        <v>1</v>
      </c>
      <c r="BG1227" s="175">
        <f t="shared" si="335"/>
        <v>1</v>
      </c>
      <c r="BH1227" s="175">
        <f t="shared" si="336"/>
        <v>1</v>
      </c>
      <c r="BI1227" s="175">
        <f t="shared" si="337"/>
        <v>1</v>
      </c>
      <c r="BJ1227" s="175">
        <f t="shared" si="338"/>
        <v>1</v>
      </c>
      <c r="BK1227" s="175">
        <f t="shared" si="329"/>
        <v>1</v>
      </c>
      <c r="BL1227" s="175">
        <f t="shared" si="330"/>
        <v>1</v>
      </c>
      <c r="BM1227" s="175">
        <f t="shared" si="331"/>
        <v>1</v>
      </c>
    </row>
    <row r="1228" spans="1:65" x14ac:dyDescent="0.35">
      <c r="A1228" s="173" t="s">
        <v>81</v>
      </c>
      <c r="B1228" s="173" t="str">
        <v>BPPLP</v>
      </c>
      <c r="C1228" s="173" t="str">
        <v>Revenue Net Intra CFUE</v>
      </c>
      <c r="D1228" s="173" t="str">
        <v>%</v>
      </c>
      <c r="E1228" s="173" t="str">
        <v>SUMALUT</v>
      </c>
      <c r="F1228" s="174">
        <v>0</v>
      </c>
      <c r="G1228" s="174">
        <v>0</v>
      </c>
      <c r="H1228" s="174">
        <v>0</v>
      </c>
      <c r="I1228" s="174">
        <v>0</v>
      </c>
      <c r="J1228" s="174">
        <v>0</v>
      </c>
      <c r="K1228" s="174">
        <v>0</v>
      </c>
      <c r="L1228" s="174">
        <v>0</v>
      </c>
      <c r="M1228" s="174">
        <v>0</v>
      </c>
      <c r="N1228" s="174">
        <v>0</v>
      </c>
      <c r="O1228" s="174">
        <v>0</v>
      </c>
      <c r="P1228" s="174">
        <v>0</v>
      </c>
      <c r="Q1228" s="174">
        <v>0</v>
      </c>
      <c r="R1228" s="174">
        <v>0</v>
      </c>
      <c r="S1228" s="174">
        <v>0</v>
      </c>
      <c r="T1228" s="174">
        <v>0</v>
      </c>
      <c r="U1228" s="174">
        <v>0</v>
      </c>
      <c r="V1228" s="174">
        <v>0</v>
      </c>
      <c r="W1228" s="174">
        <v>0</v>
      </c>
      <c r="X1228" s="174">
        <v>0</v>
      </c>
      <c r="Y1228" s="174">
        <v>0</v>
      </c>
      <c r="Z1228" s="174">
        <v>0</v>
      </c>
      <c r="AA1228" s="174">
        <v>0</v>
      </c>
      <c r="AB1228" s="174">
        <v>0</v>
      </c>
      <c r="AC1228" s="174">
        <v>0</v>
      </c>
      <c r="AD1228" s="174">
        <v>0</v>
      </c>
      <c r="AE1228" s="174">
        <v>0</v>
      </c>
      <c r="AF1228" s="174">
        <v>0</v>
      </c>
      <c r="AG1228" s="174">
        <v>0</v>
      </c>
      <c r="AH1228" s="174">
        <v>0</v>
      </c>
      <c r="AI1228" s="174">
        <v>0</v>
      </c>
      <c r="AJ1228" s="174">
        <v>0</v>
      </c>
      <c r="AK1228" s="174">
        <v>0</v>
      </c>
      <c r="AL1228" s="174">
        <v>0</v>
      </c>
      <c r="AM1228" s="174">
        <v>0</v>
      </c>
      <c r="AN1228" s="174">
        <v>0</v>
      </c>
      <c r="AO1228" s="174">
        <v>0</v>
      </c>
      <c r="AP1228" s="174">
        <v>0</v>
      </c>
      <c r="AQ1228" s="174">
        <v>0</v>
      </c>
      <c r="AR1228" s="174">
        <v>0</v>
      </c>
      <c r="AS1228" s="174">
        <v>0</v>
      </c>
      <c r="AT1228" s="174">
        <v>0</v>
      </c>
      <c r="AU1228" s="174">
        <v>0</v>
      </c>
      <c r="AV1228" s="174">
        <v>0</v>
      </c>
      <c r="AW1228" s="174">
        <v>0</v>
      </c>
      <c r="AX1228" s="174">
        <v>0</v>
      </c>
      <c r="AY1228" s="174">
        <v>0</v>
      </c>
      <c r="AZ1228" s="174">
        <v>0</v>
      </c>
      <c r="BA1228" s="174">
        <v>0</v>
      </c>
      <c r="BB1228" s="175">
        <f t="shared" si="339"/>
        <v>1</v>
      </c>
      <c r="BC1228" s="175">
        <f t="shared" si="340"/>
        <v>1</v>
      </c>
      <c r="BD1228" s="175">
        <f t="shared" si="341"/>
        <v>1</v>
      </c>
      <c r="BE1228" s="175">
        <f t="shared" si="333"/>
        <v>1</v>
      </c>
      <c r="BF1228" s="175">
        <f t="shared" si="334"/>
        <v>1</v>
      </c>
      <c r="BG1228" s="175">
        <f t="shared" si="335"/>
        <v>1</v>
      </c>
      <c r="BH1228" s="175">
        <f t="shared" si="336"/>
        <v>1</v>
      </c>
      <c r="BI1228" s="175">
        <f t="shared" si="337"/>
        <v>1</v>
      </c>
      <c r="BJ1228" s="175">
        <f t="shared" si="338"/>
        <v>1</v>
      </c>
      <c r="BK1228" s="175">
        <f t="shared" si="329"/>
        <v>1</v>
      </c>
      <c r="BL1228" s="175">
        <f t="shared" si="330"/>
        <v>1</v>
      </c>
      <c r="BM1228" s="175">
        <f t="shared" si="331"/>
        <v>1</v>
      </c>
    </row>
    <row r="1229" spans="1:65" x14ac:dyDescent="0.35">
      <c r="A1229" s="170" t="s">
        <v>81</v>
      </c>
      <c r="B1229" s="170" t="str">
        <v>BPPLP</v>
      </c>
      <c r="C1229" s="170" t="str">
        <v>Revenue Net Intra CFUW</v>
      </c>
      <c r="D1229" s="170" t="str">
        <v>%</v>
      </c>
      <c r="E1229" s="170" t="str">
        <v>TR5</v>
      </c>
      <c r="F1229" s="171">
        <v>0</v>
      </c>
      <c r="G1229" s="171">
        <v>0</v>
      </c>
      <c r="H1229" s="171">
        <v>0</v>
      </c>
      <c r="I1229" s="171">
        <v>0</v>
      </c>
      <c r="J1229" s="171">
        <v>0</v>
      </c>
      <c r="K1229" s="171">
        <v>0</v>
      </c>
      <c r="L1229" s="171">
        <v>0</v>
      </c>
      <c r="M1229" s="171">
        <v>0</v>
      </c>
      <c r="N1229" s="171">
        <v>0</v>
      </c>
      <c r="O1229" s="171">
        <v>0</v>
      </c>
      <c r="P1229" s="171">
        <v>0</v>
      </c>
      <c r="Q1229" s="171">
        <v>0</v>
      </c>
      <c r="R1229" s="171">
        <v>0</v>
      </c>
      <c r="S1229" s="171">
        <v>0</v>
      </c>
      <c r="T1229" s="171">
        <v>0</v>
      </c>
      <c r="U1229" s="171">
        <v>0</v>
      </c>
      <c r="V1229" s="171">
        <v>0</v>
      </c>
      <c r="W1229" s="171">
        <v>0</v>
      </c>
      <c r="X1229" s="171">
        <v>0</v>
      </c>
      <c r="Y1229" s="171">
        <v>0</v>
      </c>
      <c r="Z1229" s="171">
        <v>0</v>
      </c>
      <c r="AA1229" s="171">
        <v>0</v>
      </c>
      <c r="AB1229" s="171">
        <v>0</v>
      </c>
      <c r="AC1229" s="171">
        <v>0</v>
      </c>
      <c r="AD1229" s="171">
        <v>0</v>
      </c>
      <c r="AE1229" s="171">
        <v>0</v>
      </c>
      <c r="AF1229" s="171">
        <v>0</v>
      </c>
      <c r="AG1229" s="171">
        <v>0</v>
      </c>
      <c r="AH1229" s="171">
        <v>0</v>
      </c>
      <c r="AI1229" s="171">
        <v>0</v>
      </c>
      <c r="AJ1229" s="171">
        <v>0</v>
      </c>
      <c r="AK1229" s="171">
        <v>0</v>
      </c>
      <c r="AL1229" s="171">
        <v>0</v>
      </c>
      <c r="AM1229" s="171">
        <v>0</v>
      </c>
      <c r="AN1229" s="171">
        <v>0</v>
      </c>
      <c r="AO1229" s="171">
        <v>0</v>
      </c>
      <c r="AP1229" s="171">
        <v>0</v>
      </c>
      <c r="AQ1229" s="171">
        <v>0</v>
      </c>
      <c r="AR1229" s="171">
        <v>0</v>
      </c>
      <c r="AS1229" s="171">
        <v>0</v>
      </c>
      <c r="AT1229" s="171">
        <v>0</v>
      </c>
      <c r="AU1229" s="171">
        <v>0</v>
      </c>
      <c r="AV1229" s="171">
        <v>0</v>
      </c>
      <c r="AW1229" s="171">
        <v>0</v>
      </c>
      <c r="AX1229" s="171">
        <v>0</v>
      </c>
      <c r="AY1229" s="171">
        <v>0</v>
      </c>
      <c r="AZ1229" s="171">
        <v>0</v>
      </c>
      <c r="BA1229" s="171">
        <v>0</v>
      </c>
      <c r="BB1229" s="172">
        <f t="shared" si="339"/>
        <v>1</v>
      </c>
      <c r="BC1229" s="172">
        <f t="shared" si="340"/>
        <v>1</v>
      </c>
      <c r="BD1229" s="172">
        <f t="shared" si="341"/>
        <v>1</v>
      </c>
      <c r="BE1229" s="172">
        <f t="shared" si="333"/>
        <v>1</v>
      </c>
      <c r="BF1229" s="172">
        <f t="shared" si="334"/>
        <v>1</v>
      </c>
      <c r="BG1229" s="172">
        <f t="shared" si="335"/>
        <v>1</v>
      </c>
      <c r="BH1229" s="172">
        <f t="shared" si="336"/>
        <v>1</v>
      </c>
      <c r="BI1229" s="172">
        <f t="shared" si="337"/>
        <v>1</v>
      </c>
      <c r="BJ1229" s="172">
        <f t="shared" si="338"/>
        <v>1</v>
      </c>
      <c r="BK1229" s="172">
        <f t="shared" si="329"/>
        <v>1</v>
      </c>
      <c r="BL1229" s="172">
        <f t="shared" si="330"/>
        <v>1</v>
      </c>
      <c r="BM1229" s="172">
        <f t="shared" si="331"/>
        <v>1</v>
      </c>
    </row>
    <row r="1230" spans="1:65" x14ac:dyDescent="0.35">
      <c r="A1230" s="173" t="s">
        <v>81</v>
      </c>
      <c r="B1230" s="173" t="str">
        <v>BPPLP</v>
      </c>
      <c r="C1230" s="173" t="str">
        <v>Revenue Net Intra CFUW</v>
      </c>
      <c r="D1230" s="173" t="str">
        <v>%</v>
      </c>
      <c r="E1230" s="173" t="str">
        <v>PAPUA</v>
      </c>
      <c r="F1230" s="174">
        <v>0</v>
      </c>
      <c r="G1230" s="174">
        <v>0</v>
      </c>
      <c r="H1230" s="174">
        <v>0</v>
      </c>
      <c r="I1230" s="174">
        <v>0</v>
      </c>
      <c r="J1230" s="174">
        <v>0</v>
      </c>
      <c r="K1230" s="174">
        <v>0</v>
      </c>
      <c r="L1230" s="174">
        <v>0</v>
      </c>
      <c r="M1230" s="174">
        <v>0</v>
      </c>
      <c r="N1230" s="174">
        <v>0</v>
      </c>
      <c r="O1230" s="174">
        <v>0</v>
      </c>
      <c r="P1230" s="174">
        <v>0</v>
      </c>
      <c r="Q1230" s="174">
        <v>0</v>
      </c>
      <c r="R1230" s="174">
        <v>0</v>
      </c>
      <c r="S1230" s="174">
        <v>0</v>
      </c>
      <c r="T1230" s="174">
        <v>0</v>
      </c>
      <c r="U1230" s="174">
        <v>0</v>
      </c>
      <c r="V1230" s="174">
        <v>0</v>
      </c>
      <c r="W1230" s="174">
        <v>0</v>
      </c>
      <c r="X1230" s="174">
        <v>0</v>
      </c>
      <c r="Y1230" s="174">
        <v>0</v>
      </c>
      <c r="Z1230" s="174">
        <v>0</v>
      </c>
      <c r="AA1230" s="174">
        <v>0</v>
      </c>
      <c r="AB1230" s="174">
        <v>0</v>
      </c>
      <c r="AC1230" s="174">
        <v>0</v>
      </c>
      <c r="AD1230" s="174">
        <v>0</v>
      </c>
      <c r="AE1230" s="174">
        <v>0</v>
      </c>
      <c r="AF1230" s="174">
        <v>0</v>
      </c>
      <c r="AG1230" s="174">
        <v>0</v>
      </c>
      <c r="AH1230" s="174">
        <v>0</v>
      </c>
      <c r="AI1230" s="174">
        <v>0</v>
      </c>
      <c r="AJ1230" s="174">
        <v>0</v>
      </c>
      <c r="AK1230" s="174">
        <v>0</v>
      </c>
      <c r="AL1230" s="174">
        <v>0</v>
      </c>
      <c r="AM1230" s="174">
        <v>0</v>
      </c>
      <c r="AN1230" s="174">
        <v>0</v>
      </c>
      <c r="AO1230" s="174">
        <v>0</v>
      </c>
      <c r="AP1230" s="174">
        <v>0</v>
      </c>
      <c r="AQ1230" s="174">
        <v>0</v>
      </c>
      <c r="AR1230" s="174">
        <v>0</v>
      </c>
      <c r="AS1230" s="174">
        <v>0</v>
      </c>
      <c r="AT1230" s="174">
        <v>0</v>
      </c>
      <c r="AU1230" s="174">
        <v>0</v>
      </c>
      <c r="AV1230" s="174">
        <v>0</v>
      </c>
      <c r="AW1230" s="174">
        <v>0</v>
      </c>
      <c r="AX1230" s="174">
        <v>0</v>
      </c>
      <c r="AY1230" s="174">
        <v>0</v>
      </c>
      <c r="AZ1230" s="174">
        <v>0</v>
      </c>
      <c r="BA1230" s="174">
        <v>0</v>
      </c>
      <c r="BB1230" s="175">
        <f t="shared" si="339"/>
        <v>1</v>
      </c>
      <c r="BC1230" s="175">
        <f t="shared" si="340"/>
        <v>1</v>
      </c>
      <c r="BD1230" s="175">
        <f t="shared" si="341"/>
        <v>1</v>
      </c>
      <c r="BE1230" s="175">
        <f t="shared" si="333"/>
        <v>1</v>
      </c>
      <c r="BF1230" s="175">
        <f t="shared" si="334"/>
        <v>1</v>
      </c>
      <c r="BG1230" s="175">
        <f t="shared" si="335"/>
        <v>1</v>
      </c>
      <c r="BH1230" s="175">
        <f t="shared" si="336"/>
        <v>1</v>
      </c>
      <c r="BI1230" s="175">
        <f t="shared" si="337"/>
        <v>1</v>
      </c>
      <c r="BJ1230" s="175">
        <f t="shared" si="338"/>
        <v>1</v>
      </c>
      <c r="BK1230" s="175">
        <f t="shared" si="329"/>
        <v>1</v>
      </c>
      <c r="BL1230" s="175">
        <f t="shared" si="330"/>
        <v>1</v>
      </c>
      <c r="BM1230" s="175">
        <f t="shared" si="331"/>
        <v>1</v>
      </c>
    </row>
    <row r="1231" spans="1:65" x14ac:dyDescent="0.35">
      <c r="A1231" s="173" t="s">
        <v>81</v>
      </c>
      <c r="B1231" s="173" t="str">
        <v>BPPLP</v>
      </c>
      <c r="C1231" s="173" t="str">
        <v>Revenue Net Intra CFUW</v>
      </c>
      <c r="D1231" s="173" t="str">
        <v>%</v>
      </c>
      <c r="E1231" s="173" t="str">
        <v>PAPUA BARAT</v>
      </c>
      <c r="F1231" s="174">
        <v>0</v>
      </c>
      <c r="G1231" s="174">
        <v>0</v>
      </c>
      <c r="H1231" s="174">
        <v>0</v>
      </c>
      <c r="I1231" s="174">
        <v>0</v>
      </c>
      <c r="J1231" s="174">
        <v>0</v>
      </c>
      <c r="K1231" s="174">
        <v>0</v>
      </c>
      <c r="L1231" s="174">
        <v>0</v>
      </c>
      <c r="M1231" s="174">
        <v>0</v>
      </c>
      <c r="N1231" s="174">
        <v>0</v>
      </c>
      <c r="O1231" s="174">
        <v>0</v>
      </c>
      <c r="P1231" s="174">
        <v>0</v>
      </c>
      <c r="Q1231" s="174">
        <v>0</v>
      </c>
      <c r="R1231" s="174">
        <v>0</v>
      </c>
      <c r="S1231" s="174">
        <v>0</v>
      </c>
      <c r="T1231" s="174">
        <v>0</v>
      </c>
      <c r="U1231" s="174">
        <v>0</v>
      </c>
      <c r="V1231" s="174">
        <v>0</v>
      </c>
      <c r="W1231" s="174">
        <v>0</v>
      </c>
      <c r="X1231" s="174">
        <v>0</v>
      </c>
      <c r="Y1231" s="174">
        <v>0</v>
      </c>
      <c r="Z1231" s="174">
        <v>0</v>
      </c>
      <c r="AA1231" s="174">
        <v>0</v>
      </c>
      <c r="AB1231" s="174">
        <v>0</v>
      </c>
      <c r="AC1231" s="174">
        <v>0</v>
      </c>
      <c r="AD1231" s="174">
        <v>0</v>
      </c>
      <c r="AE1231" s="174">
        <v>0</v>
      </c>
      <c r="AF1231" s="174">
        <v>0</v>
      </c>
      <c r="AG1231" s="174">
        <v>0</v>
      </c>
      <c r="AH1231" s="174">
        <v>0</v>
      </c>
      <c r="AI1231" s="174">
        <v>0</v>
      </c>
      <c r="AJ1231" s="174">
        <v>0</v>
      </c>
      <c r="AK1231" s="174">
        <v>0</v>
      </c>
      <c r="AL1231" s="174">
        <v>0</v>
      </c>
      <c r="AM1231" s="174">
        <v>0</v>
      </c>
      <c r="AN1231" s="174">
        <v>0</v>
      </c>
      <c r="AO1231" s="174">
        <v>0</v>
      </c>
      <c r="AP1231" s="174">
        <v>0</v>
      </c>
      <c r="AQ1231" s="174">
        <v>0</v>
      </c>
      <c r="AR1231" s="174">
        <v>0</v>
      </c>
      <c r="AS1231" s="174">
        <v>0</v>
      </c>
      <c r="AT1231" s="174">
        <v>0</v>
      </c>
      <c r="AU1231" s="174">
        <v>0</v>
      </c>
      <c r="AV1231" s="174">
        <v>0</v>
      </c>
      <c r="AW1231" s="174">
        <v>0</v>
      </c>
      <c r="AX1231" s="174">
        <v>0</v>
      </c>
      <c r="AY1231" s="174">
        <v>0</v>
      </c>
      <c r="AZ1231" s="174">
        <v>0</v>
      </c>
      <c r="BA1231" s="174">
        <v>0</v>
      </c>
      <c r="BB1231" s="175">
        <f t="shared" si="339"/>
        <v>1</v>
      </c>
      <c r="BC1231" s="175">
        <f t="shared" si="340"/>
        <v>1</v>
      </c>
      <c r="BD1231" s="175">
        <f t="shared" si="341"/>
        <v>1</v>
      </c>
      <c r="BE1231" s="175">
        <f t="shared" si="333"/>
        <v>1</v>
      </c>
      <c r="BF1231" s="175">
        <f t="shared" si="334"/>
        <v>1</v>
      </c>
      <c r="BG1231" s="175">
        <f t="shared" si="335"/>
        <v>1</v>
      </c>
      <c r="BH1231" s="175">
        <f t="shared" si="336"/>
        <v>1</v>
      </c>
      <c r="BI1231" s="175">
        <f t="shared" si="337"/>
        <v>1</v>
      </c>
      <c r="BJ1231" s="175">
        <f t="shared" si="338"/>
        <v>1</v>
      </c>
      <c r="BK1231" s="175">
        <f t="shared" si="329"/>
        <v>1</v>
      </c>
      <c r="BL1231" s="175">
        <f t="shared" si="330"/>
        <v>1</v>
      </c>
      <c r="BM1231" s="175">
        <f t="shared" si="331"/>
        <v>1</v>
      </c>
    </row>
    <row r="1232" spans="1:65" x14ac:dyDescent="0.35">
      <c r="A1232" s="173" t="s">
        <v>81</v>
      </c>
      <c r="B1232" s="173" t="str">
        <v>BPPLP</v>
      </c>
      <c r="C1232" s="173" t="str">
        <v>Revenue Net Intra CFUW</v>
      </c>
      <c r="D1232" s="173" t="str">
        <v>%</v>
      </c>
      <c r="E1232" s="173" t="str">
        <v>SULBAGSEL</v>
      </c>
      <c r="F1232" s="174">
        <v>0</v>
      </c>
      <c r="G1232" s="174">
        <v>0</v>
      </c>
      <c r="H1232" s="174">
        <v>0</v>
      </c>
      <c r="I1232" s="174">
        <v>0</v>
      </c>
      <c r="J1232" s="174">
        <v>0</v>
      </c>
      <c r="K1232" s="174">
        <v>0</v>
      </c>
      <c r="L1232" s="174">
        <v>0</v>
      </c>
      <c r="M1232" s="174">
        <v>0</v>
      </c>
      <c r="N1232" s="174">
        <v>0</v>
      </c>
      <c r="O1232" s="174">
        <v>0</v>
      </c>
      <c r="P1232" s="174">
        <v>0</v>
      </c>
      <c r="Q1232" s="174">
        <v>0</v>
      </c>
      <c r="R1232" s="174">
        <v>0</v>
      </c>
      <c r="S1232" s="174">
        <v>0</v>
      </c>
      <c r="T1232" s="174">
        <v>0</v>
      </c>
      <c r="U1232" s="174">
        <v>0</v>
      </c>
      <c r="V1232" s="174">
        <v>0</v>
      </c>
      <c r="W1232" s="174">
        <v>0</v>
      </c>
      <c r="X1232" s="174">
        <v>0</v>
      </c>
      <c r="Y1232" s="174">
        <v>0</v>
      </c>
      <c r="Z1232" s="174">
        <v>0</v>
      </c>
      <c r="AA1232" s="174">
        <v>0</v>
      </c>
      <c r="AB1232" s="174">
        <v>0</v>
      </c>
      <c r="AC1232" s="174">
        <v>0</v>
      </c>
      <c r="AD1232" s="174">
        <v>0</v>
      </c>
      <c r="AE1232" s="174">
        <v>0</v>
      </c>
      <c r="AF1232" s="174">
        <v>0</v>
      </c>
      <c r="AG1232" s="174">
        <v>0</v>
      </c>
      <c r="AH1232" s="174">
        <v>0</v>
      </c>
      <c r="AI1232" s="174">
        <v>0</v>
      </c>
      <c r="AJ1232" s="174">
        <v>0</v>
      </c>
      <c r="AK1232" s="174">
        <v>0</v>
      </c>
      <c r="AL1232" s="174">
        <v>0</v>
      </c>
      <c r="AM1232" s="174">
        <v>0</v>
      </c>
      <c r="AN1232" s="174">
        <v>0</v>
      </c>
      <c r="AO1232" s="174">
        <v>0</v>
      </c>
      <c r="AP1232" s="174">
        <v>0</v>
      </c>
      <c r="AQ1232" s="174">
        <v>0</v>
      </c>
      <c r="AR1232" s="174">
        <v>0</v>
      </c>
      <c r="AS1232" s="174">
        <v>0</v>
      </c>
      <c r="AT1232" s="174">
        <v>0</v>
      </c>
      <c r="AU1232" s="174">
        <v>0</v>
      </c>
      <c r="AV1232" s="174">
        <v>0</v>
      </c>
      <c r="AW1232" s="174">
        <v>0</v>
      </c>
      <c r="AX1232" s="174">
        <v>0</v>
      </c>
      <c r="AY1232" s="174">
        <v>0</v>
      </c>
      <c r="AZ1232" s="174">
        <v>0</v>
      </c>
      <c r="BA1232" s="174">
        <v>0</v>
      </c>
      <c r="BB1232" s="175">
        <f t="shared" si="339"/>
        <v>1</v>
      </c>
      <c r="BC1232" s="175">
        <f t="shared" si="340"/>
        <v>1</v>
      </c>
      <c r="BD1232" s="175">
        <f t="shared" si="341"/>
        <v>1</v>
      </c>
      <c r="BE1232" s="175">
        <f t="shared" si="333"/>
        <v>1</v>
      </c>
      <c r="BF1232" s="175">
        <f t="shared" si="334"/>
        <v>1</v>
      </c>
      <c r="BG1232" s="175">
        <f t="shared" si="335"/>
        <v>1</v>
      </c>
      <c r="BH1232" s="175">
        <f t="shared" si="336"/>
        <v>1</v>
      </c>
      <c r="BI1232" s="175">
        <f t="shared" si="337"/>
        <v>1</v>
      </c>
      <c r="BJ1232" s="175">
        <f t="shared" si="338"/>
        <v>1</v>
      </c>
      <c r="BK1232" s="175">
        <f t="shared" si="329"/>
        <v>1</v>
      </c>
      <c r="BL1232" s="175">
        <f t="shared" si="330"/>
        <v>1</v>
      </c>
      <c r="BM1232" s="175">
        <f t="shared" si="331"/>
        <v>1</v>
      </c>
    </row>
    <row r="1233" spans="1:65" x14ac:dyDescent="0.35">
      <c r="A1233" s="173" t="s">
        <v>81</v>
      </c>
      <c r="B1233" s="173" t="str">
        <v>BPPLP</v>
      </c>
      <c r="C1233" s="173" t="str">
        <v>Revenue Net Intra CFUW</v>
      </c>
      <c r="D1233" s="173" t="str">
        <v>%</v>
      </c>
      <c r="E1233" s="173" t="str">
        <v>SULBAGTENG</v>
      </c>
      <c r="F1233" s="174">
        <v>0</v>
      </c>
      <c r="G1233" s="174">
        <v>0</v>
      </c>
      <c r="H1233" s="174">
        <v>0</v>
      </c>
      <c r="I1233" s="174">
        <v>0</v>
      </c>
      <c r="J1233" s="174">
        <v>0</v>
      </c>
      <c r="K1233" s="174">
        <v>0</v>
      </c>
      <c r="L1233" s="174">
        <v>0</v>
      </c>
      <c r="M1233" s="174">
        <v>0</v>
      </c>
      <c r="N1233" s="174">
        <v>0</v>
      </c>
      <c r="O1233" s="174">
        <v>0</v>
      </c>
      <c r="P1233" s="174">
        <v>0</v>
      </c>
      <c r="Q1233" s="174">
        <v>0</v>
      </c>
      <c r="R1233" s="174">
        <v>0</v>
      </c>
      <c r="S1233" s="174">
        <v>0</v>
      </c>
      <c r="T1233" s="174">
        <v>0</v>
      </c>
      <c r="U1233" s="174">
        <v>0</v>
      </c>
      <c r="V1233" s="174">
        <v>0</v>
      </c>
      <c r="W1233" s="174">
        <v>0</v>
      </c>
      <c r="X1233" s="174">
        <v>0</v>
      </c>
      <c r="Y1233" s="174">
        <v>0</v>
      </c>
      <c r="Z1233" s="174">
        <v>0</v>
      </c>
      <c r="AA1233" s="174">
        <v>0</v>
      </c>
      <c r="AB1233" s="174">
        <v>0</v>
      </c>
      <c r="AC1233" s="174">
        <v>0</v>
      </c>
      <c r="AD1233" s="174">
        <v>0</v>
      </c>
      <c r="AE1233" s="174">
        <v>0</v>
      </c>
      <c r="AF1233" s="174">
        <v>0</v>
      </c>
      <c r="AG1233" s="174">
        <v>0</v>
      </c>
      <c r="AH1233" s="174">
        <v>0</v>
      </c>
      <c r="AI1233" s="174">
        <v>0</v>
      </c>
      <c r="AJ1233" s="174">
        <v>0</v>
      </c>
      <c r="AK1233" s="174">
        <v>0</v>
      </c>
      <c r="AL1233" s="174">
        <v>0</v>
      </c>
      <c r="AM1233" s="174">
        <v>0</v>
      </c>
      <c r="AN1233" s="174">
        <v>0</v>
      </c>
      <c r="AO1233" s="174">
        <v>0</v>
      </c>
      <c r="AP1233" s="174">
        <v>0</v>
      </c>
      <c r="AQ1233" s="174">
        <v>0</v>
      </c>
      <c r="AR1233" s="174">
        <v>0</v>
      </c>
      <c r="AS1233" s="174">
        <v>0</v>
      </c>
      <c r="AT1233" s="174">
        <v>0</v>
      </c>
      <c r="AU1233" s="174">
        <v>0</v>
      </c>
      <c r="AV1233" s="174">
        <v>0</v>
      </c>
      <c r="AW1233" s="174">
        <v>0</v>
      </c>
      <c r="AX1233" s="174">
        <v>0</v>
      </c>
      <c r="AY1233" s="174">
        <v>0</v>
      </c>
      <c r="AZ1233" s="174">
        <v>0</v>
      </c>
      <c r="BA1233" s="174">
        <v>0</v>
      </c>
      <c r="BB1233" s="175">
        <f t="shared" si="339"/>
        <v>1</v>
      </c>
      <c r="BC1233" s="175">
        <f t="shared" si="340"/>
        <v>1</v>
      </c>
      <c r="BD1233" s="175">
        <f t="shared" si="341"/>
        <v>1</v>
      </c>
      <c r="BE1233" s="175">
        <f t="shared" si="333"/>
        <v>1</v>
      </c>
      <c r="BF1233" s="175">
        <f t="shared" si="334"/>
        <v>1</v>
      </c>
      <c r="BG1233" s="175">
        <f t="shared" si="335"/>
        <v>1</v>
      </c>
      <c r="BH1233" s="175">
        <f t="shared" si="336"/>
        <v>1</v>
      </c>
      <c r="BI1233" s="175">
        <f t="shared" si="337"/>
        <v>1</v>
      </c>
      <c r="BJ1233" s="175">
        <f t="shared" si="338"/>
        <v>1</v>
      </c>
      <c r="BK1233" s="175">
        <f t="shared" si="329"/>
        <v>1</v>
      </c>
      <c r="BL1233" s="175">
        <f t="shared" si="330"/>
        <v>1</v>
      </c>
      <c r="BM1233" s="175">
        <f t="shared" si="331"/>
        <v>1</v>
      </c>
    </row>
    <row r="1234" spans="1:65" x14ac:dyDescent="0.35">
      <c r="A1234" s="173" t="s">
        <v>81</v>
      </c>
      <c r="B1234" s="173" t="str">
        <v>BPPLP</v>
      </c>
      <c r="C1234" s="173" t="str">
        <v>Revenue Net Intra CFUW</v>
      </c>
      <c r="D1234" s="173" t="str">
        <v>%</v>
      </c>
      <c r="E1234" s="173" t="str">
        <v>SUMALUT</v>
      </c>
      <c r="F1234" s="174">
        <v>0</v>
      </c>
      <c r="G1234" s="174">
        <v>0</v>
      </c>
      <c r="H1234" s="174">
        <v>0</v>
      </c>
      <c r="I1234" s="174">
        <v>0</v>
      </c>
      <c r="J1234" s="174">
        <v>0</v>
      </c>
      <c r="K1234" s="174">
        <v>0</v>
      </c>
      <c r="L1234" s="174">
        <v>0</v>
      </c>
      <c r="M1234" s="174">
        <v>0</v>
      </c>
      <c r="N1234" s="174">
        <v>0</v>
      </c>
      <c r="O1234" s="174">
        <v>0</v>
      </c>
      <c r="P1234" s="174">
        <v>0</v>
      </c>
      <c r="Q1234" s="174">
        <v>0</v>
      </c>
      <c r="R1234" s="174">
        <v>0</v>
      </c>
      <c r="S1234" s="174">
        <v>0</v>
      </c>
      <c r="T1234" s="174">
        <v>0</v>
      </c>
      <c r="U1234" s="174">
        <v>0</v>
      </c>
      <c r="V1234" s="174">
        <v>0</v>
      </c>
      <c r="W1234" s="174">
        <v>0</v>
      </c>
      <c r="X1234" s="174">
        <v>0</v>
      </c>
      <c r="Y1234" s="174">
        <v>0</v>
      </c>
      <c r="Z1234" s="174">
        <v>0</v>
      </c>
      <c r="AA1234" s="174">
        <v>0</v>
      </c>
      <c r="AB1234" s="174">
        <v>0</v>
      </c>
      <c r="AC1234" s="174">
        <v>0</v>
      </c>
      <c r="AD1234" s="174">
        <v>0</v>
      </c>
      <c r="AE1234" s="174">
        <v>0</v>
      </c>
      <c r="AF1234" s="174">
        <v>0</v>
      </c>
      <c r="AG1234" s="174">
        <v>0</v>
      </c>
      <c r="AH1234" s="174">
        <v>0</v>
      </c>
      <c r="AI1234" s="174">
        <v>0</v>
      </c>
      <c r="AJ1234" s="174">
        <v>0</v>
      </c>
      <c r="AK1234" s="174">
        <v>0</v>
      </c>
      <c r="AL1234" s="174">
        <v>0</v>
      </c>
      <c r="AM1234" s="174">
        <v>0</v>
      </c>
      <c r="AN1234" s="174">
        <v>0</v>
      </c>
      <c r="AO1234" s="174">
        <v>0</v>
      </c>
      <c r="AP1234" s="174">
        <v>0</v>
      </c>
      <c r="AQ1234" s="174">
        <v>0</v>
      </c>
      <c r="AR1234" s="174">
        <v>0</v>
      </c>
      <c r="AS1234" s="174">
        <v>0</v>
      </c>
      <c r="AT1234" s="174">
        <v>0</v>
      </c>
      <c r="AU1234" s="174">
        <v>0</v>
      </c>
      <c r="AV1234" s="174">
        <v>0</v>
      </c>
      <c r="AW1234" s="174">
        <v>0</v>
      </c>
      <c r="AX1234" s="174">
        <v>0</v>
      </c>
      <c r="AY1234" s="174">
        <v>0</v>
      </c>
      <c r="AZ1234" s="174">
        <v>0</v>
      </c>
      <c r="BA1234" s="174">
        <v>0</v>
      </c>
      <c r="BB1234" s="175">
        <f t="shared" si="339"/>
        <v>1</v>
      </c>
      <c r="BC1234" s="175">
        <f t="shared" si="340"/>
        <v>1</v>
      </c>
      <c r="BD1234" s="175">
        <f t="shared" si="341"/>
        <v>1</v>
      </c>
      <c r="BE1234" s="175">
        <f t="shared" si="333"/>
        <v>1</v>
      </c>
      <c r="BF1234" s="175">
        <f t="shared" si="334"/>
        <v>1</v>
      </c>
      <c r="BG1234" s="175">
        <f t="shared" si="335"/>
        <v>1</v>
      </c>
      <c r="BH1234" s="175">
        <f t="shared" si="336"/>
        <v>1</v>
      </c>
      <c r="BI1234" s="175">
        <f t="shared" si="337"/>
        <v>1</v>
      </c>
      <c r="BJ1234" s="175">
        <f t="shared" si="338"/>
        <v>1</v>
      </c>
      <c r="BK1234" s="175">
        <f t="shared" si="329"/>
        <v>1</v>
      </c>
      <c r="BL1234" s="175">
        <f t="shared" si="330"/>
        <v>1</v>
      </c>
      <c r="BM1234" s="175">
        <f t="shared" si="331"/>
        <v>1</v>
      </c>
    </row>
    <row r="1235" spans="1:65" x14ac:dyDescent="0.35">
      <c r="A1235" s="170" t="s">
        <v>81</v>
      </c>
      <c r="B1235" s="170" t="str">
        <v>BPPLP</v>
      </c>
      <c r="C1235" s="170" t="str">
        <v>EBITDA Adj</v>
      </c>
      <c r="D1235" s="170" t="str">
        <v>%</v>
      </c>
      <c r="E1235" s="170" t="str">
        <v>TR5</v>
      </c>
      <c r="F1235" s="171">
        <v>0</v>
      </c>
      <c r="G1235" s="171">
        <v>0</v>
      </c>
      <c r="H1235" s="171">
        <v>0</v>
      </c>
      <c r="I1235" s="171">
        <v>0</v>
      </c>
      <c r="J1235" s="171">
        <v>0</v>
      </c>
      <c r="K1235" s="171">
        <v>0</v>
      </c>
      <c r="L1235" s="171">
        <v>0</v>
      </c>
      <c r="M1235" s="171">
        <v>0</v>
      </c>
      <c r="N1235" s="171">
        <v>0</v>
      </c>
      <c r="O1235" s="171">
        <v>0</v>
      </c>
      <c r="P1235" s="171">
        <v>0</v>
      </c>
      <c r="Q1235" s="171">
        <v>0</v>
      </c>
      <c r="R1235" s="171">
        <v>0</v>
      </c>
      <c r="S1235" s="171">
        <v>0</v>
      </c>
      <c r="T1235" s="171">
        <v>0</v>
      </c>
      <c r="U1235" s="171">
        <v>0</v>
      </c>
      <c r="V1235" s="171">
        <v>0</v>
      </c>
      <c r="W1235" s="171">
        <v>0</v>
      </c>
      <c r="X1235" s="171">
        <v>0</v>
      </c>
      <c r="Y1235" s="171">
        <v>0</v>
      </c>
      <c r="Z1235" s="171">
        <v>0</v>
      </c>
      <c r="AA1235" s="171">
        <v>0</v>
      </c>
      <c r="AB1235" s="171">
        <v>0</v>
      </c>
      <c r="AC1235" s="171">
        <v>0</v>
      </c>
      <c r="AD1235" s="171">
        <v>0</v>
      </c>
      <c r="AE1235" s="171">
        <v>0</v>
      </c>
      <c r="AF1235" s="171">
        <v>0</v>
      </c>
      <c r="AG1235" s="171">
        <v>0</v>
      </c>
      <c r="AH1235" s="171">
        <v>0</v>
      </c>
      <c r="AI1235" s="171">
        <v>0</v>
      </c>
      <c r="AJ1235" s="171">
        <v>0</v>
      </c>
      <c r="AK1235" s="171">
        <v>0</v>
      </c>
      <c r="AL1235" s="171">
        <v>0</v>
      </c>
      <c r="AM1235" s="171">
        <v>0</v>
      </c>
      <c r="AN1235" s="171">
        <v>0</v>
      </c>
      <c r="AO1235" s="171">
        <v>0</v>
      </c>
      <c r="AP1235" s="171">
        <v>0</v>
      </c>
      <c r="AQ1235" s="171">
        <v>0</v>
      </c>
      <c r="AR1235" s="171">
        <v>0</v>
      </c>
      <c r="AS1235" s="171">
        <v>0</v>
      </c>
      <c r="AT1235" s="171">
        <v>0</v>
      </c>
      <c r="AU1235" s="171">
        <v>0</v>
      </c>
      <c r="AV1235" s="171">
        <v>0</v>
      </c>
      <c r="AW1235" s="171">
        <v>0</v>
      </c>
      <c r="AX1235" s="171">
        <v>0</v>
      </c>
      <c r="AY1235" s="171">
        <v>0</v>
      </c>
      <c r="AZ1235" s="171">
        <v>0</v>
      </c>
      <c r="BA1235" s="171">
        <v>0</v>
      </c>
      <c r="BB1235" s="172">
        <f t="shared" si="339"/>
        <v>1</v>
      </c>
      <c r="BC1235" s="172">
        <f t="shared" si="340"/>
        <v>1</v>
      </c>
      <c r="BD1235" s="172">
        <f t="shared" si="341"/>
        <v>1</v>
      </c>
      <c r="BE1235" s="172">
        <f t="shared" si="333"/>
        <v>1</v>
      </c>
      <c r="BF1235" s="172">
        <f t="shared" si="334"/>
        <v>1</v>
      </c>
      <c r="BG1235" s="172">
        <f t="shared" si="335"/>
        <v>1</v>
      </c>
      <c r="BH1235" s="172">
        <f t="shared" si="336"/>
        <v>1</v>
      </c>
      <c r="BI1235" s="172">
        <f t="shared" si="337"/>
        <v>1</v>
      </c>
      <c r="BJ1235" s="172">
        <f t="shared" si="338"/>
        <v>1</v>
      </c>
      <c r="BK1235" s="172">
        <f t="shared" si="329"/>
        <v>1</v>
      </c>
      <c r="BL1235" s="172">
        <f t="shared" si="330"/>
        <v>1</v>
      </c>
      <c r="BM1235" s="172">
        <f t="shared" si="331"/>
        <v>1</v>
      </c>
    </row>
    <row r="1236" spans="1:65" x14ac:dyDescent="0.35">
      <c r="A1236" s="173" t="s">
        <v>81</v>
      </c>
      <c r="B1236" s="173" t="str">
        <v>BPPLP</v>
      </c>
      <c r="C1236" s="173" t="str">
        <v>EBITDA Adj</v>
      </c>
      <c r="D1236" s="173" t="str">
        <v>%</v>
      </c>
      <c r="E1236" s="173" t="str">
        <v>PAPUA</v>
      </c>
      <c r="F1236" s="174">
        <v>0</v>
      </c>
      <c r="G1236" s="174">
        <v>0</v>
      </c>
      <c r="H1236" s="174">
        <v>0</v>
      </c>
      <c r="I1236" s="174">
        <v>0</v>
      </c>
      <c r="J1236" s="174">
        <v>0</v>
      </c>
      <c r="K1236" s="174">
        <v>0</v>
      </c>
      <c r="L1236" s="174">
        <v>0</v>
      </c>
      <c r="M1236" s="174">
        <v>0</v>
      </c>
      <c r="N1236" s="174">
        <v>0</v>
      </c>
      <c r="O1236" s="174">
        <v>0</v>
      </c>
      <c r="P1236" s="174">
        <v>0</v>
      </c>
      <c r="Q1236" s="174">
        <v>0</v>
      </c>
      <c r="R1236" s="174">
        <v>0</v>
      </c>
      <c r="S1236" s="174">
        <v>0</v>
      </c>
      <c r="T1236" s="174">
        <v>0</v>
      </c>
      <c r="U1236" s="174">
        <v>0</v>
      </c>
      <c r="V1236" s="174">
        <v>0</v>
      </c>
      <c r="W1236" s="174">
        <v>0</v>
      </c>
      <c r="X1236" s="174">
        <v>0</v>
      </c>
      <c r="Y1236" s="174">
        <v>0</v>
      </c>
      <c r="Z1236" s="174">
        <v>0</v>
      </c>
      <c r="AA1236" s="174">
        <v>0</v>
      </c>
      <c r="AB1236" s="174">
        <v>0</v>
      </c>
      <c r="AC1236" s="174">
        <v>0</v>
      </c>
      <c r="AD1236" s="174">
        <v>0</v>
      </c>
      <c r="AE1236" s="174">
        <v>0</v>
      </c>
      <c r="AF1236" s="174">
        <v>0</v>
      </c>
      <c r="AG1236" s="174">
        <v>0</v>
      </c>
      <c r="AH1236" s="174">
        <v>0</v>
      </c>
      <c r="AI1236" s="174">
        <v>0</v>
      </c>
      <c r="AJ1236" s="174">
        <v>0</v>
      </c>
      <c r="AK1236" s="174">
        <v>0</v>
      </c>
      <c r="AL1236" s="174">
        <v>0</v>
      </c>
      <c r="AM1236" s="174">
        <v>0</v>
      </c>
      <c r="AN1236" s="174">
        <v>0</v>
      </c>
      <c r="AO1236" s="174">
        <v>0</v>
      </c>
      <c r="AP1236" s="174">
        <v>0</v>
      </c>
      <c r="AQ1236" s="174">
        <v>0</v>
      </c>
      <c r="AR1236" s="174">
        <v>0</v>
      </c>
      <c r="AS1236" s="174">
        <v>0</v>
      </c>
      <c r="AT1236" s="174">
        <v>0</v>
      </c>
      <c r="AU1236" s="174">
        <v>0</v>
      </c>
      <c r="AV1236" s="174">
        <v>0</v>
      </c>
      <c r="AW1236" s="174">
        <v>0</v>
      </c>
      <c r="AX1236" s="174">
        <v>0</v>
      </c>
      <c r="AY1236" s="174">
        <v>0</v>
      </c>
      <c r="AZ1236" s="174">
        <v>0</v>
      </c>
      <c r="BA1236" s="174">
        <v>0</v>
      </c>
      <c r="BB1236" s="175">
        <f t="shared" si="339"/>
        <v>1</v>
      </c>
      <c r="BC1236" s="175">
        <f t="shared" si="340"/>
        <v>1</v>
      </c>
      <c r="BD1236" s="175">
        <f t="shared" si="341"/>
        <v>1</v>
      </c>
      <c r="BE1236" s="175">
        <f t="shared" si="333"/>
        <v>1</v>
      </c>
      <c r="BF1236" s="175">
        <f t="shared" si="334"/>
        <v>1</v>
      </c>
      <c r="BG1236" s="175">
        <f t="shared" si="335"/>
        <v>1</v>
      </c>
      <c r="BH1236" s="175">
        <f t="shared" si="336"/>
        <v>1</v>
      </c>
      <c r="BI1236" s="175">
        <f t="shared" si="337"/>
        <v>1</v>
      </c>
      <c r="BJ1236" s="175">
        <f t="shared" si="338"/>
        <v>1</v>
      </c>
      <c r="BK1236" s="175">
        <f t="shared" si="329"/>
        <v>1</v>
      </c>
      <c r="BL1236" s="175">
        <f t="shared" si="330"/>
        <v>1</v>
      </c>
      <c r="BM1236" s="175">
        <f t="shared" si="331"/>
        <v>1</v>
      </c>
    </row>
    <row r="1237" spans="1:65" x14ac:dyDescent="0.35">
      <c r="A1237" s="173" t="s">
        <v>81</v>
      </c>
      <c r="B1237" s="173" t="str">
        <v>BPPLP</v>
      </c>
      <c r="C1237" s="173" t="str">
        <v>EBITDA Adj</v>
      </c>
      <c r="D1237" s="173" t="str">
        <v>%</v>
      </c>
      <c r="E1237" s="173" t="str">
        <v>PAPUA BARAT</v>
      </c>
      <c r="F1237" s="174">
        <v>0</v>
      </c>
      <c r="G1237" s="174">
        <v>0</v>
      </c>
      <c r="H1237" s="174">
        <v>0</v>
      </c>
      <c r="I1237" s="174">
        <v>0</v>
      </c>
      <c r="J1237" s="174">
        <v>0</v>
      </c>
      <c r="K1237" s="174">
        <v>0</v>
      </c>
      <c r="L1237" s="174">
        <v>0</v>
      </c>
      <c r="M1237" s="174">
        <v>0</v>
      </c>
      <c r="N1237" s="174">
        <v>0</v>
      </c>
      <c r="O1237" s="174">
        <v>0</v>
      </c>
      <c r="P1237" s="174">
        <v>0</v>
      </c>
      <c r="Q1237" s="174">
        <v>0</v>
      </c>
      <c r="R1237" s="174">
        <v>0</v>
      </c>
      <c r="S1237" s="174">
        <v>0</v>
      </c>
      <c r="T1237" s="174">
        <v>0</v>
      </c>
      <c r="U1237" s="174">
        <v>0</v>
      </c>
      <c r="V1237" s="174">
        <v>0</v>
      </c>
      <c r="W1237" s="174">
        <v>0</v>
      </c>
      <c r="X1237" s="174">
        <v>0</v>
      </c>
      <c r="Y1237" s="174">
        <v>0</v>
      </c>
      <c r="Z1237" s="174">
        <v>0</v>
      </c>
      <c r="AA1237" s="174">
        <v>0</v>
      </c>
      <c r="AB1237" s="174">
        <v>0</v>
      </c>
      <c r="AC1237" s="174">
        <v>0</v>
      </c>
      <c r="AD1237" s="174">
        <v>0</v>
      </c>
      <c r="AE1237" s="174">
        <v>0</v>
      </c>
      <c r="AF1237" s="174">
        <v>0</v>
      </c>
      <c r="AG1237" s="174">
        <v>0</v>
      </c>
      <c r="AH1237" s="174">
        <v>0</v>
      </c>
      <c r="AI1237" s="174">
        <v>0</v>
      </c>
      <c r="AJ1237" s="174">
        <v>0</v>
      </c>
      <c r="AK1237" s="174">
        <v>0</v>
      </c>
      <c r="AL1237" s="174">
        <v>0</v>
      </c>
      <c r="AM1237" s="174">
        <v>0</v>
      </c>
      <c r="AN1237" s="174">
        <v>0</v>
      </c>
      <c r="AO1237" s="174">
        <v>0</v>
      </c>
      <c r="AP1237" s="174">
        <v>0</v>
      </c>
      <c r="AQ1237" s="174">
        <v>0</v>
      </c>
      <c r="AR1237" s="174">
        <v>0</v>
      </c>
      <c r="AS1237" s="174">
        <v>0</v>
      </c>
      <c r="AT1237" s="174">
        <v>0</v>
      </c>
      <c r="AU1237" s="174">
        <v>0</v>
      </c>
      <c r="AV1237" s="174">
        <v>0</v>
      </c>
      <c r="AW1237" s="174">
        <v>0</v>
      </c>
      <c r="AX1237" s="174">
        <v>0</v>
      </c>
      <c r="AY1237" s="174">
        <v>0</v>
      </c>
      <c r="AZ1237" s="174">
        <v>0</v>
      </c>
      <c r="BA1237" s="174">
        <v>0</v>
      </c>
      <c r="BB1237" s="175">
        <f t="shared" si="339"/>
        <v>1</v>
      </c>
      <c r="BC1237" s="175">
        <f t="shared" si="340"/>
        <v>1</v>
      </c>
      <c r="BD1237" s="175">
        <f t="shared" si="341"/>
        <v>1</v>
      </c>
      <c r="BE1237" s="175">
        <f t="shared" si="333"/>
        <v>1</v>
      </c>
      <c r="BF1237" s="175">
        <f t="shared" si="334"/>
        <v>1</v>
      </c>
      <c r="BG1237" s="175">
        <f t="shared" si="335"/>
        <v>1</v>
      </c>
      <c r="BH1237" s="175">
        <f t="shared" si="336"/>
        <v>1</v>
      </c>
      <c r="BI1237" s="175">
        <f t="shared" si="337"/>
        <v>1</v>
      </c>
      <c r="BJ1237" s="175">
        <f t="shared" si="338"/>
        <v>1</v>
      </c>
      <c r="BK1237" s="175">
        <f t="shared" si="329"/>
        <v>1</v>
      </c>
      <c r="BL1237" s="175">
        <f t="shared" si="330"/>
        <v>1</v>
      </c>
      <c r="BM1237" s="175">
        <f t="shared" si="331"/>
        <v>1</v>
      </c>
    </row>
    <row r="1238" spans="1:65" x14ac:dyDescent="0.35">
      <c r="A1238" s="173" t="s">
        <v>81</v>
      </c>
      <c r="B1238" s="173" t="str">
        <v>BPPLP</v>
      </c>
      <c r="C1238" s="173" t="str">
        <v>EBITDA Adj</v>
      </c>
      <c r="D1238" s="173" t="str">
        <v>%</v>
      </c>
      <c r="E1238" s="173" t="str">
        <v>SULBAGSEL</v>
      </c>
      <c r="F1238" s="174">
        <v>0</v>
      </c>
      <c r="G1238" s="174">
        <v>0</v>
      </c>
      <c r="H1238" s="174">
        <v>0</v>
      </c>
      <c r="I1238" s="174">
        <v>0</v>
      </c>
      <c r="J1238" s="174">
        <v>0</v>
      </c>
      <c r="K1238" s="174">
        <v>0</v>
      </c>
      <c r="L1238" s="174">
        <v>0</v>
      </c>
      <c r="M1238" s="174">
        <v>0</v>
      </c>
      <c r="N1238" s="174">
        <v>0</v>
      </c>
      <c r="O1238" s="174">
        <v>0</v>
      </c>
      <c r="P1238" s="174">
        <v>0</v>
      </c>
      <c r="Q1238" s="174">
        <v>0</v>
      </c>
      <c r="R1238" s="174">
        <v>0</v>
      </c>
      <c r="S1238" s="174">
        <v>0</v>
      </c>
      <c r="T1238" s="174">
        <v>0</v>
      </c>
      <c r="U1238" s="174">
        <v>0</v>
      </c>
      <c r="V1238" s="174">
        <v>0</v>
      </c>
      <c r="W1238" s="174">
        <v>0</v>
      </c>
      <c r="X1238" s="174">
        <v>0</v>
      </c>
      <c r="Y1238" s="174">
        <v>0</v>
      </c>
      <c r="Z1238" s="174">
        <v>0</v>
      </c>
      <c r="AA1238" s="174">
        <v>0</v>
      </c>
      <c r="AB1238" s="174">
        <v>0</v>
      </c>
      <c r="AC1238" s="174">
        <v>0</v>
      </c>
      <c r="AD1238" s="174">
        <v>0</v>
      </c>
      <c r="AE1238" s="174">
        <v>0</v>
      </c>
      <c r="AF1238" s="174">
        <v>0</v>
      </c>
      <c r="AG1238" s="174">
        <v>0</v>
      </c>
      <c r="AH1238" s="174">
        <v>0</v>
      </c>
      <c r="AI1238" s="174">
        <v>0</v>
      </c>
      <c r="AJ1238" s="174">
        <v>0</v>
      </c>
      <c r="AK1238" s="174">
        <v>0</v>
      </c>
      <c r="AL1238" s="174">
        <v>0</v>
      </c>
      <c r="AM1238" s="174">
        <v>0</v>
      </c>
      <c r="AN1238" s="174">
        <v>0</v>
      </c>
      <c r="AO1238" s="174">
        <v>0</v>
      </c>
      <c r="AP1238" s="174">
        <v>0</v>
      </c>
      <c r="AQ1238" s="174">
        <v>0</v>
      </c>
      <c r="AR1238" s="174">
        <v>0</v>
      </c>
      <c r="AS1238" s="174">
        <v>0</v>
      </c>
      <c r="AT1238" s="174">
        <v>0</v>
      </c>
      <c r="AU1238" s="174">
        <v>0</v>
      </c>
      <c r="AV1238" s="174">
        <v>0</v>
      </c>
      <c r="AW1238" s="174">
        <v>0</v>
      </c>
      <c r="AX1238" s="174">
        <v>0</v>
      </c>
      <c r="AY1238" s="174">
        <v>0</v>
      </c>
      <c r="AZ1238" s="174">
        <v>0</v>
      </c>
      <c r="BA1238" s="174">
        <v>0</v>
      </c>
      <c r="BB1238" s="175">
        <f t="shared" si="339"/>
        <v>1</v>
      </c>
      <c r="BC1238" s="175">
        <f t="shared" si="340"/>
        <v>1</v>
      </c>
      <c r="BD1238" s="175">
        <f t="shared" si="341"/>
        <v>1</v>
      </c>
      <c r="BE1238" s="175">
        <f t="shared" si="333"/>
        <v>1</v>
      </c>
      <c r="BF1238" s="175">
        <f t="shared" si="334"/>
        <v>1</v>
      </c>
      <c r="BG1238" s="175">
        <f t="shared" si="335"/>
        <v>1</v>
      </c>
      <c r="BH1238" s="175">
        <f t="shared" si="336"/>
        <v>1</v>
      </c>
      <c r="BI1238" s="175">
        <f t="shared" si="337"/>
        <v>1</v>
      </c>
      <c r="BJ1238" s="175">
        <f t="shared" si="338"/>
        <v>1</v>
      </c>
      <c r="BK1238" s="175">
        <f t="shared" si="329"/>
        <v>1</v>
      </c>
      <c r="BL1238" s="175">
        <f t="shared" si="330"/>
        <v>1</v>
      </c>
      <c r="BM1238" s="175">
        <f t="shared" si="331"/>
        <v>1</v>
      </c>
    </row>
    <row r="1239" spans="1:65" x14ac:dyDescent="0.35">
      <c r="A1239" s="173" t="s">
        <v>81</v>
      </c>
      <c r="B1239" s="173" t="str">
        <v>BPPLP</v>
      </c>
      <c r="C1239" s="173" t="str">
        <v>EBITDA Adj</v>
      </c>
      <c r="D1239" s="173" t="str">
        <v>%</v>
      </c>
      <c r="E1239" s="173" t="str">
        <v>SULBAGTENG</v>
      </c>
      <c r="F1239" s="174">
        <v>0</v>
      </c>
      <c r="G1239" s="174">
        <v>0</v>
      </c>
      <c r="H1239" s="174">
        <v>0</v>
      </c>
      <c r="I1239" s="174">
        <v>0</v>
      </c>
      <c r="J1239" s="174">
        <v>0</v>
      </c>
      <c r="K1239" s="174">
        <v>0</v>
      </c>
      <c r="L1239" s="174">
        <v>0</v>
      </c>
      <c r="M1239" s="174">
        <v>0</v>
      </c>
      <c r="N1239" s="174">
        <v>0</v>
      </c>
      <c r="O1239" s="174">
        <v>0</v>
      </c>
      <c r="P1239" s="174">
        <v>0</v>
      </c>
      <c r="Q1239" s="174">
        <v>0</v>
      </c>
      <c r="R1239" s="174">
        <v>0</v>
      </c>
      <c r="S1239" s="174">
        <v>0</v>
      </c>
      <c r="T1239" s="174">
        <v>0</v>
      </c>
      <c r="U1239" s="174">
        <v>0</v>
      </c>
      <c r="V1239" s="174">
        <v>0</v>
      </c>
      <c r="W1239" s="174">
        <v>0</v>
      </c>
      <c r="X1239" s="174">
        <v>0</v>
      </c>
      <c r="Y1239" s="174">
        <v>0</v>
      </c>
      <c r="Z1239" s="174">
        <v>0</v>
      </c>
      <c r="AA1239" s="174">
        <v>0</v>
      </c>
      <c r="AB1239" s="174">
        <v>0</v>
      </c>
      <c r="AC1239" s="174">
        <v>0</v>
      </c>
      <c r="AD1239" s="174">
        <v>0</v>
      </c>
      <c r="AE1239" s="174">
        <v>0</v>
      </c>
      <c r="AF1239" s="174">
        <v>0</v>
      </c>
      <c r="AG1239" s="174">
        <v>0</v>
      </c>
      <c r="AH1239" s="174">
        <v>0</v>
      </c>
      <c r="AI1239" s="174">
        <v>0</v>
      </c>
      <c r="AJ1239" s="174">
        <v>0</v>
      </c>
      <c r="AK1239" s="174">
        <v>0</v>
      </c>
      <c r="AL1239" s="174">
        <v>0</v>
      </c>
      <c r="AM1239" s="174">
        <v>0</v>
      </c>
      <c r="AN1239" s="174">
        <v>0</v>
      </c>
      <c r="AO1239" s="174">
        <v>0</v>
      </c>
      <c r="AP1239" s="174">
        <v>0</v>
      </c>
      <c r="AQ1239" s="174">
        <v>0</v>
      </c>
      <c r="AR1239" s="174">
        <v>0</v>
      </c>
      <c r="AS1239" s="174">
        <v>0</v>
      </c>
      <c r="AT1239" s="174">
        <v>0</v>
      </c>
      <c r="AU1239" s="174">
        <v>0</v>
      </c>
      <c r="AV1239" s="174">
        <v>0</v>
      </c>
      <c r="AW1239" s="174">
        <v>0</v>
      </c>
      <c r="AX1239" s="174">
        <v>0</v>
      </c>
      <c r="AY1239" s="174">
        <v>0</v>
      </c>
      <c r="AZ1239" s="174">
        <v>0</v>
      </c>
      <c r="BA1239" s="174">
        <v>0</v>
      </c>
      <c r="BB1239" s="175">
        <f t="shared" si="339"/>
        <v>1</v>
      </c>
      <c r="BC1239" s="175">
        <f t="shared" si="340"/>
        <v>1</v>
      </c>
      <c r="BD1239" s="175">
        <f t="shared" si="341"/>
        <v>1</v>
      </c>
      <c r="BE1239" s="175">
        <f t="shared" si="333"/>
        <v>1</v>
      </c>
      <c r="BF1239" s="175">
        <f t="shared" si="334"/>
        <v>1</v>
      </c>
      <c r="BG1239" s="175">
        <f t="shared" si="335"/>
        <v>1</v>
      </c>
      <c r="BH1239" s="175">
        <f t="shared" si="336"/>
        <v>1</v>
      </c>
      <c r="BI1239" s="175">
        <f t="shared" si="337"/>
        <v>1</v>
      </c>
      <c r="BJ1239" s="175">
        <f t="shared" si="338"/>
        <v>1</v>
      </c>
      <c r="BK1239" s="175">
        <f t="shared" si="329"/>
        <v>1</v>
      </c>
      <c r="BL1239" s="175">
        <f t="shared" si="330"/>
        <v>1</v>
      </c>
      <c r="BM1239" s="175">
        <f t="shared" si="331"/>
        <v>1</v>
      </c>
    </row>
    <row r="1240" spans="1:65" x14ac:dyDescent="0.35">
      <c r="A1240" s="173" t="s">
        <v>81</v>
      </c>
      <c r="B1240" s="173" t="str">
        <v>BPPLP</v>
      </c>
      <c r="C1240" s="173" t="str">
        <v>EBITDA Adj</v>
      </c>
      <c r="D1240" s="173" t="str">
        <v>%</v>
      </c>
      <c r="E1240" s="173" t="str">
        <v>SUMALUT</v>
      </c>
      <c r="F1240" s="174">
        <v>0</v>
      </c>
      <c r="G1240" s="174">
        <v>0</v>
      </c>
      <c r="H1240" s="174">
        <v>0</v>
      </c>
      <c r="I1240" s="174">
        <v>0</v>
      </c>
      <c r="J1240" s="174">
        <v>0</v>
      </c>
      <c r="K1240" s="174">
        <v>0</v>
      </c>
      <c r="L1240" s="174">
        <v>0</v>
      </c>
      <c r="M1240" s="174">
        <v>0</v>
      </c>
      <c r="N1240" s="174">
        <v>0</v>
      </c>
      <c r="O1240" s="174">
        <v>0</v>
      </c>
      <c r="P1240" s="174">
        <v>0</v>
      </c>
      <c r="Q1240" s="174">
        <v>0</v>
      </c>
      <c r="R1240" s="174">
        <v>0</v>
      </c>
      <c r="S1240" s="174">
        <v>0</v>
      </c>
      <c r="T1240" s="174">
        <v>0</v>
      </c>
      <c r="U1240" s="174">
        <v>0</v>
      </c>
      <c r="V1240" s="174">
        <v>0</v>
      </c>
      <c r="W1240" s="174">
        <v>0</v>
      </c>
      <c r="X1240" s="174">
        <v>0</v>
      </c>
      <c r="Y1240" s="174">
        <v>0</v>
      </c>
      <c r="Z1240" s="174">
        <v>0</v>
      </c>
      <c r="AA1240" s="174">
        <v>0</v>
      </c>
      <c r="AB1240" s="174">
        <v>0</v>
      </c>
      <c r="AC1240" s="174">
        <v>0</v>
      </c>
      <c r="AD1240" s="174">
        <v>0</v>
      </c>
      <c r="AE1240" s="174">
        <v>0</v>
      </c>
      <c r="AF1240" s="174">
        <v>0</v>
      </c>
      <c r="AG1240" s="174">
        <v>0</v>
      </c>
      <c r="AH1240" s="174">
        <v>0</v>
      </c>
      <c r="AI1240" s="174">
        <v>0</v>
      </c>
      <c r="AJ1240" s="174">
        <v>0</v>
      </c>
      <c r="AK1240" s="174">
        <v>0</v>
      </c>
      <c r="AL1240" s="174">
        <v>0</v>
      </c>
      <c r="AM1240" s="174">
        <v>0</v>
      </c>
      <c r="AN1240" s="174">
        <v>0</v>
      </c>
      <c r="AO1240" s="174">
        <v>0</v>
      </c>
      <c r="AP1240" s="174">
        <v>0</v>
      </c>
      <c r="AQ1240" s="174">
        <v>0</v>
      </c>
      <c r="AR1240" s="174">
        <v>0</v>
      </c>
      <c r="AS1240" s="174">
        <v>0</v>
      </c>
      <c r="AT1240" s="174">
        <v>0</v>
      </c>
      <c r="AU1240" s="174">
        <v>0</v>
      </c>
      <c r="AV1240" s="174">
        <v>0</v>
      </c>
      <c r="AW1240" s="174">
        <v>0</v>
      </c>
      <c r="AX1240" s="174">
        <v>0</v>
      </c>
      <c r="AY1240" s="174">
        <v>0</v>
      </c>
      <c r="AZ1240" s="174">
        <v>0</v>
      </c>
      <c r="BA1240" s="174">
        <v>0</v>
      </c>
      <c r="BB1240" s="175">
        <f t="shared" si="339"/>
        <v>1</v>
      </c>
      <c r="BC1240" s="175">
        <f t="shared" si="340"/>
        <v>1</v>
      </c>
      <c r="BD1240" s="175">
        <f t="shared" si="341"/>
        <v>1</v>
      </c>
      <c r="BE1240" s="175">
        <f t="shared" si="333"/>
        <v>1</v>
      </c>
      <c r="BF1240" s="175">
        <f t="shared" si="334"/>
        <v>1</v>
      </c>
      <c r="BG1240" s="175">
        <f t="shared" si="335"/>
        <v>1</v>
      </c>
      <c r="BH1240" s="175">
        <f t="shared" si="336"/>
        <v>1</v>
      </c>
      <c r="BI1240" s="175">
        <f t="shared" si="337"/>
        <v>1</v>
      </c>
      <c r="BJ1240" s="175">
        <f t="shared" si="338"/>
        <v>1</v>
      </c>
      <c r="BK1240" s="175">
        <f t="shared" si="329"/>
        <v>1</v>
      </c>
      <c r="BL1240" s="175">
        <f t="shared" si="330"/>
        <v>1</v>
      </c>
      <c r="BM1240" s="175">
        <f t="shared" si="331"/>
        <v>1</v>
      </c>
    </row>
    <row r="1241" spans="1:65" x14ac:dyDescent="0.35">
      <c r="A1241" s="170" t="s">
        <v>81</v>
      </c>
      <c r="B1241" s="170" t="str">
        <v>BPPLP</v>
      </c>
      <c r="C1241" s="170" t="str">
        <v>ROIC &gt; WACC</v>
      </c>
      <c r="D1241" s="170" t="str">
        <v>%</v>
      </c>
      <c r="E1241" s="170" t="str">
        <v>TR5</v>
      </c>
      <c r="F1241" s="171">
        <v>0</v>
      </c>
      <c r="G1241" s="171">
        <v>0</v>
      </c>
      <c r="H1241" s="171">
        <v>0</v>
      </c>
      <c r="I1241" s="171">
        <v>0</v>
      </c>
      <c r="J1241" s="171">
        <v>0</v>
      </c>
      <c r="K1241" s="171">
        <v>0</v>
      </c>
      <c r="L1241" s="171">
        <v>0</v>
      </c>
      <c r="M1241" s="171">
        <v>0</v>
      </c>
      <c r="N1241" s="171">
        <v>0</v>
      </c>
      <c r="O1241" s="171">
        <v>0</v>
      </c>
      <c r="P1241" s="171">
        <v>0</v>
      </c>
      <c r="Q1241" s="171">
        <v>0</v>
      </c>
      <c r="R1241" s="171">
        <v>0</v>
      </c>
      <c r="S1241" s="171">
        <v>0</v>
      </c>
      <c r="T1241" s="171">
        <v>0</v>
      </c>
      <c r="U1241" s="171">
        <v>0</v>
      </c>
      <c r="V1241" s="171">
        <v>0</v>
      </c>
      <c r="W1241" s="171">
        <v>0</v>
      </c>
      <c r="X1241" s="171">
        <v>0</v>
      </c>
      <c r="Y1241" s="171">
        <v>0</v>
      </c>
      <c r="Z1241" s="171">
        <v>0</v>
      </c>
      <c r="AA1241" s="171">
        <v>0</v>
      </c>
      <c r="AB1241" s="171">
        <v>0</v>
      </c>
      <c r="AC1241" s="171">
        <v>0</v>
      </c>
      <c r="AD1241" s="171">
        <v>0</v>
      </c>
      <c r="AE1241" s="171">
        <v>0</v>
      </c>
      <c r="AF1241" s="171">
        <v>0</v>
      </c>
      <c r="AG1241" s="171">
        <v>0</v>
      </c>
      <c r="AH1241" s="171">
        <v>0</v>
      </c>
      <c r="AI1241" s="171">
        <v>0</v>
      </c>
      <c r="AJ1241" s="171">
        <v>0</v>
      </c>
      <c r="AK1241" s="171">
        <v>0</v>
      </c>
      <c r="AL1241" s="171">
        <v>0</v>
      </c>
      <c r="AM1241" s="171">
        <v>0</v>
      </c>
      <c r="AN1241" s="171">
        <v>0</v>
      </c>
      <c r="AO1241" s="171">
        <v>0</v>
      </c>
      <c r="AP1241" s="171">
        <v>0</v>
      </c>
      <c r="AQ1241" s="171">
        <v>0</v>
      </c>
      <c r="AR1241" s="171">
        <v>0</v>
      </c>
      <c r="AS1241" s="171">
        <v>0</v>
      </c>
      <c r="AT1241" s="171">
        <v>0</v>
      </c>
      <c r="AU1241" s="171">
        <v>0</v>
      </c>
      <c r="AV1241" s="171">
        <v>0</v>
      </c>
      <c r="AW1241" s="171">
        <v>0</v>
      </c>
      <c r="AX1241" s="171">
        <v>0</v>
      </c>
      <c r="AY1241" s="171">
        <v>0</v>
      </c>
      <c r="AZ1241" s="171">
        <v>0</v>
      </c>
      <c r="BA1241" s="171">
        <v>0</v>
      </c>
      <c r="BB1241" s="172">
        <f t="shared" si="339"/>
        <v>1</v>
      </c>
      <c r="BC1241" s="172">
        <f t="shared" si="340"/>
        <v>1</v>
      </c>
      <c r="BD1241" s="172">
        <f t="shared" si="341"/>
        <v>1</v>
      </c>
      <c r="BE1241" s="172">
        <f t="shared" si="333"/>
        <v>1</v>
      </c>
      <c r="BF1241" s="172">
        <f t="shared" si="334"/>
        <v>1</v>
      </c>
      <c r="BG1241" s="172">
        <f t="shared" si="335"/>
        <v>1</v>
      </c>
      <c r="BH1241" s="172">
        <f t="shared" si="336"/>
        <v>1</v>
      </c>
      <c r="BI1241" s="172">
        <f t="shared" si="337"/>
        <v>1</v>
      </c>
      <c r="BJ1241" s="172">
        <f t="shared" si="338"/>
        <v>1</v>
      </c>
      <c r="BK1241" s="172">
        <f t="shared" si="329"/>
        <v>1</v>
      </c>
      <c r="BL1241" s="172">
        <f t="shared" si="330"/>
        <v>1</v>
      </c>
      <c r="BM1241" s="172">
        <f t="shared" si="331"/>
        <v>1</v>
      </c>
    </row>
    <row r="1242" spans="1:65" x14ac:dyDescent="0.35">
      <c r="A1242" s="173" t="s">
        <v>81</v>
      </c>
      <c r="B1242" s="173" t="str">
        <v>BPPLP</v>
      </c>
      <c r="C1242" s="173" t="str">
        <v>ROIC &gt; WACC</v>
      </c>
      <c r="D1242" s="173" t="str">
        <v>%</v>
      </c>
      <c r="E1242" s="173" t="str">
        <v>PAPUA</v>
      </c>
      <c r="F1242" s="174">
        <v>0</v>
      </c>
      <c r="G1242" s="174">
        <v>0</v>
      </c>
      <c r="H1242" s="174">
        <v>0</v>
      </c>
      <c r="I1242" s="174">
        <v>0</v>
      </c>
      <c r="J1242" s="174">
        <v>0</v>
      </c>
      <c r="K1242" s="174">
        <v>0</v>
      </c>
      <c r="L1242" s="174">
        <v>0</v>
      </c>
      <c r="M1242" s="174">
        <v>0</v>
      </c>
      <c r="N1242" s="174">
        <v>0</v>
      </c>
      <c r="O1242" s="174">
        <v>0</v>
      </c>
      <c r="P1242" s="174">
        <v>0</v>
      </c>
      <c r="Q1242" s="174">
        <v>0</v>
      </c>
      <c r="R1242" s="174">
        <v>0</v>
      </c>
      <c r="S1242" s="174">
        <v>0</v>
      </c>
      <c r="T1242" s="174">
        <v>0</v>
      </c>
      <c r="U1242" s="174">
        <v>0</v>
      </c>
      <c r="V1242" s="174">
        <v>0</v>
      </c>
      <c r="W1242" s="174">
        <v>0</v>
      </c>
      <c r="X1242" s="174">
        <v>0</v>
      </c>
      <c r="Y1242" s="174">
        <v>0</v>
      </c>
      <c r="Z1242" s="174">
        <v>0</v>
      </c>
      <c r="AA1242" s="174">
        <v>0</v>
      </c>
      <c r="AB1242" s="174">
        <v>0</v>
      </c>
      <c r="AC1242" s="174">
        <v>0</v>
      </c>
      <c r="AD1242" s="174">
        <v>0</v>
      </c>
      <c r="AE1242" s="174">
        <v>0</v>
      </c>
      <c r="AF1242" s="174">
        <v>0</v>
      </c>
      <c r="AG1242" s="174">
        <v>0</v>
      </c>
      <c r="AH1242" s="174">
        <v>0</v>
      </c>
      <c r="AI1242" s="174">
        <v>0</v>
      </c>
      <c r="AJ1242" s="174">
        <v>0</v>
      </c>
      <c r="AK1242" s="174">
        <v>0</v>
      </c>
      <c r="AL1242" s="174">
        <v>0</v>
      </c>
      <c r="AM1242" s="174">
        <v>0</v>
      </c>
      <c r="AN1242" s="174">
        <v>0</v>
      </c>
      <c r="AO1242" s="174">
        <v>0</v>
      </c>
      <c r="AP1242" s="174">
        <v>0</v>
      </c>
      <c r="AQ1242" s="174">
        <v>0</v>
      </c>
      <c r="AR1242" s="174">
        <v>0</v>
      </c>
      <c r="AS1242" s="174">
        <v>0</v>
      </c>
      <c r="AT1242" s="174">
        <v>0</v>
      </c>
      <c r="AU1242" s="174">
        <v>0</v>
      </c>
      <c r="AV1242" s="174">
        <v>0</v>
      </c>
      <c r="AW1242" s="174">
        <v>0</v>
      </c>
      <c r="AX1242" s="174">
        <v>0</v>
      </c>
      <c r="AY1242" s="174">
        <v>0</v>
      </c>
      <c r="AZ1242" s="174">
        <v>0</v>
      </c>
      <c r="BA1242" s="174">
        <v>0</v>
      </c>
      <c r="BB1242" s="175">
        <f t="shared" si="339"/>
        <v>1</v>
      </c>
      <c r="BC1242" s="175">
        <f t="shared" si="340"/>
        <v>1</v>
      </c>
      <c r="BD1242" s="175">
        <f t="shared" si="341"/>
        <v>1</v>
      </c>
      <c r="BE1242" s="175">
        <f t="shared" si="333"/>
        <v>1</v>
      </c>
      <c r="BF1242" s="175">
        <f t="shared" si="334"/>
        <v>1</v>
      </c>
      <c r="BG1242" s="175">
        <f t="shared" si="335"/>
        <v>1</v>
      </c>
      <c r="BH1242" s="175">
        <f t="shared" si="336"/>
        <v>1</v>
      </c>
      <c r="BI1242" s="175">
        <f t="shared" si="337"/>
        <v>1</v>
      </c>
      <c r="BJ1242" s="175">
        <f t="shared" si="338"/>
        <v>1</v>
      </c>
      <c r="BK1242" s="175">
        <f t="shared" si="329"/>
        <v>1</v>
      </c>
      <c r="BL1242" s="175">
        <f t="shared" si="330"/>
        <v>1</v>
      </c>
      <c r="BM1242" s="175">
        <f t="shared" si="331"/>
        <v>1</v>
      </c>
    </row>
    <row r="1243" spans="1:65" x14ac:dyDescent="0.35">
      <c r="A1243" s="173" t="s">
        <v>81</v>
      </c>
      <c r="B1243" s="173" t="str">
        <v>BPPLP</v>
      </c>
      <c r="C1243" s="173" t="str">
        <v>ROIC &gt; WACC</v>
      </c>
      <c r="D1243" s="173" t="str">
        <v>%</v>
      </c>
      <c r="E1243" s="173" t="str">
        <v>PAPUA BARAT</v>
      </c>
      <c r="F1243" s="174">
        <v>0</v>
      </c>
      <c r="G1243" s="174">
        <v>0</v>
      </c>
      <c r="H1243" s="174">
        <v>0</v>
      </c>
      <c r="I1243" s="174">
        <v>0</v>
      </c>
      <c r="J1243" s="174">
        <v>0</v>
      </c>
      <c r="K1243" s="174">
        <v>0</v>
      </c>
      <c r="L1243" s="174">
        <v>0</v>
      </c>
      <c r="M1243" s="174">
        <v>0</v>
      </c>
      <c r="N1243" s="174">
        <v>0</v>
      </c>
      <c r="O1243" s="174">
        <v>0</v>
      </c>
      <c r="P1243" s="174">
        <v>0</v>
      </c>
      <c r="Q1243" s="174">
        <v>0</v>
      </c>
      <c r="R1243" s="174">
        <v>0</v>
      </c>
      <c r="S1243" s="174">
        <v>0</v>
      </c>
      <c r="T1243" s="174">
        <v>0</v>
      </c>
      <c r="U1243" s="174">
        <v>0</v>
      </c>
      <c r="V1243" s="174">
        <v>0</v>
      </c>
      <c r="W1243" s="174">
        <v>0</v>
      </c>
      <c r="X1243" s="174">
        <v>0</v>
      </c>
      <c r="Y1243" s="174">
        <v>0</v>
      </c>
      <c r="Z1243" s="174">
        <v>0</v>
      </c>
      <c r="AA1243" s="174">
        <v>0</v>
      </c>
      <c r="AB1243" s="174">
        <v>0</v>
      </c>
      <c r="AC1243" s="174">
        <v>0</v>
      </c>
      <c r="AD1243" s="174">
        <v>0</v>
      </c>
      <c r="AE1243" s="174">
        <v>0</v>
      </c>
      <c r="AF1243" s="174">
        <v>0</v>
      </c>
      <c r="AG1243" s="174">
        <v>0</v>
      </c>
      <c r="AH1243" s="174">
        <v>0</v>
      </c>
      <c r="AI1243" s="174">
        <v>0</v>
      </c>
      <c r="AJ1243" s="174">
        <v>0</v>
      </c>
      <c r="AK1243" s="174">
        <v>0</v>
      </c>
      <c r="AL1243" s="174">
        <v>0</v>
      </c>
      <c r="AM1243" s="174">
        <v>0</v>
      </c>
      <c r="AN1243" s="174">
        <v>0</v>
      </c>
      <c r="AO1243" s="174">
        <v>0</v>
      </c>
      <c r="AP1243" s="174">
        <v>0</v>
      </c>
      <c r="AQ1243" s="174">
        <v>0</v>
      </c>
      <c r="AR1243" s="174">
        <v>0</v>
      </c>
      <c r="AS1243" s="174">
        <v>0</v>
      </c>
      <c r="AT1243" s="174">
        <v>0</v>
      </c>
      <c r="AU1243" s="174">
        <v>0</v>
      </c>
      <c r="AV1243" s="174">
        <v>0</v>
      </c>
      <c r="AW1243" s="174">
        <v>0</v>
      </c>
      <c r="AX1243" s="174">
        <v>0</v>
      </c>
      <c r="AY1243" s="174">
        <v>0</v>
      </c>
      <c r="AZ1243" s="174">
        <v>0</v>
      </c>
      <c r="BA1243" s="174">
        <v>0</v>
      </c>
      <c r="BB1243" s="175">
        <f t="shared" si="339"/>
        <v>1</v>
      </c>
      <c r="BC1243" s="175">
        <f t="shared" si="340"/>
        <v>1</v>
      </c>
      <c r="BD1243" s="175">
        <f t="shared" si="341"/>
        <v>1</v>
      </c>
      <c r="BE1243" s="175">
        <f t="shared" si="333"/>
        <v>1</v>
      </c>
      <c r="BF1243" s="175">
        <f t="shared" si="334"/>
        <v>1</v>
      </c>
      <c r="BG1243" s="175">
        <f t="shared" si="335"/>
        <v>1</v>
      </c>
      <c r="BH1243" s="175">
        <f t="shared" si="336"/>
        <v>1</v>
      </c>
      <c r="BI1243" s="175">
        <f t="shared" si="337"/>
        <v>1</v>
      </c>
      <c r="BJ1243" s="175">
        <f t="shared" si="338"/>
        <v>1</v>
      </c>
      <c r="BK1243" s="175">
        <f t="shared" si="329"/>
        <v>1</v>
      </c>
      <c r="BL1243" s="175">
        <f t="shared" si="330"/>
        <v>1</v>
      </c>
      <c r="BM1243" s="175">
        <f t="shared" si="331"/>
        <v>1</v>
      </c>
    </row>
    <row r="1244" spans="1:65" x14ac:dyDescent="0.35">
      <c r="A1244" s="173" t="s">
        <v>81</v>
      </c>
      <c r="B1244" s="173" t="str">
        <v>BPPLP</v>
      </c>
      <c r="C1244" s="173" t="str">
        <v>ROIC &gt; WACC</v>
      </c>
      <c r="D1244" s="173" t="str">
        <v>%</v>
      </c>
      <c r="E1244" s="173" t="str">
        <v>SULBAGSEL</v>
      </c>
      <c r="F1244" s="174">
        <v>0</v>
      </c>
      <c r="G1244" s="174">
        <v>0</v>
      </c>
      <c r="H1244" s="174">
        <v>0</v>
      </c>
      <c r="I1244" s="174">
        <v>0</v>
      </c>
      <c r="J1244" s="174">
        <v>0</v>
      </c>
      <c r="K1244" s="174">
        <v>0</v>
      </c>
      <c r="L1244" s="174">
        <v>0</v>
      </c>
      <c r="M1244" s="174">
        <v>0</v>
      </c>
      <c r="N1244" s="174">
        <v>0</v>
      </c>
      <c r="O1244" s="174">
        <v>0</v>
      </c>
      <c r="P1244" s="174">
        <v>0</v>
      </c>
      <c r="Q1244" s="174">
        <v>0</v>
      </c>
      <c r="R1244" s="174">
        <v>0</v>
      </c>
      <c r="S1244" s="174">
        <v>0</v>
      </c>
      <c r="T1244" s="174">
        <v>0</v>
      </c>
      <c r="U1244" s="174">
        <v>0</v>
      </c>
      <c r="V1244" s="174">
        <v>0</v>
      </c>
      <c r="W1244" s="174">
        <v>0</v>
      </c>
      <c r="X1244" s="174">
        <v>0</v>
      </c>
      <c r="Y1244" s="174">
        <v>0</v>
      </c>
      <c r="Z1244" s="174">
        <v>0</v>
      </c>
      <c r="AA1244" s="174">
        <v>0</v>
      </c>
      <c r="AB1244" s="174">
        <v>0</v>
      </c>
      <c r="AC1244" s="174">
        <v>0</v>
      </c>
      <c r="AD1244" s="174">
        <v>0</v>
      </c>
      <c r="AE1244" s="174">
        <v>0</v>
      </c>
      <c r="AF1244" s="174">
        <v>0</v>
      </c>
      <c r="AG1244" s="174">
        <v>0</v>
      </c>
      <c r="AH1244" s="174">
        <v>0</v>
      </c>
      <c r="AI1244" s="174">
        <v>0</v>
      </c>
      <c r="AJ1244" s="174">
        <v>0</v>
      </c>
      <c r="AK1244" s="174">
        <v>0</v>
      </c>
      <c r="AL1244" s="174">
        <v>0</v>
      </c>
      <c r="AM1244" s="174">
        <v>0</v>
      </c>
      <c r="AN1244" s="174">
        <v>0</v>
      </c>
      <c r="AO1244" s="174">
        <v>0</v>
      </c>
      <c r="AP1244" s="174">
        <v>0</v>
      </c>
      <c r="AQ1244" s="174">
        <v>0</v>
      </c>
      <c r="AR1244" s="174">
        <v>0</v>
      </c>
      <c r="AS1244" s="174">
        <v>0</v>
      </c>
      <c r="AT1244" s="174">
        <v>0</v>
      </c>
      <c r="AU1244" s="174">
        <v>0</v>
      </c>
      <c r="AV1244" s="174">
        <v>0</v>
      </c>
      <c r="AW1244" s="174">
        <v>0</v>
      </c>
      <c r="AX1244" s="174">
        <v>0</v>
      </c>
      <c r="AY1244" s="174">
        <v>0</v>
      </c>
      <c r="AZ1244" s="174">
        <v>0</v>
      </c>
      <c r="BA1244" s="174">
        <v>0</v>
      </c>
      <c r="BB1244" s="175">
        <f t="shared" si="339"/>
        <v>1</v>
      </c>
      <c r="BC1244" s="175">
        <f t="shared" si="340"/>
        <v>1</v>
      </c>
      <c r="BD1244" s="175">
        <f t="shared" si="341"/>
        <v>1</v>
      </c>
      <c r="BE1244" s="175">
        <f t="shared" si="333"/>
        <v>1</v>
      </c>
      <c r="BF1244" s="175">
        <f t="shared" si="334"/>
        <v>1</v>
      </c>
      <c r="BG1244" s="175">
        <f t="shared" si="335"/>
        <v>1</v>
      </c>
      <c r="BH1244" s="175">
        <f t="shared" si="336"/>
        <v>1</v>
      </c>
      <c r="BI1244" s="175">
        <f t="shared" si="337"/>
        <v>1</v>
      </c>
      <c r="BJ1244" s="175">
        <f t="shared" si="338"/>
        <v>1</v>
      </c>
      <c r="BK1244" s="175">
        <f t="shared" si="329"/>
        <v>1</v>
      </c>
      <c r="BL1244" s="175">
        <f t="shared" si="330"/>
        <v>1</v>
      </c>
      <c r="BM1244" s="175">
        <f t="shared" si="331"/>
        <v>1</v>
      </c>
    </row>
    <row r="1245" spans="1:65" x14ac:dyDescent="0.35">
      <c r="A1245" s="173" t="s">
        <v>81</v>
      </c>
      <c r="B1245" s="173" t="str">
        <v>BPPLP</v>
      </c>
      <c r="C1245" s="173" t="str">
        <v>ROIC &gt; WACC</v>
      </c>
      <c r="D1245" s="173" t="str">
        <v>%</v>
      </c>
      <c r="E1245" s="173" t="str">
        <v>SULBAGTENG</v>
      </c>
      <c r="F1245" s="174">
        <v>0</v>
      </c>
      <c r="G1245" s="174">
        <v>0</v>
      </c>
      <c r="H1245" s="174">
        <v>0</v>
      </c>
      <c r="I1245" s="174">
        <v>0</v>
      </c>
      <c r="J1245" s="174">
        <v>0</v>
      </c>
      <c r="K1245" s="174">
        <v>0</v>
      </c>
      <c r="L1245" s="174">
        <v>0</v>
      </c>
      <c r="M1245" s="174">
        <v>0</v>
      </c>
      <c r="N1245" s="174">
        <v>0</v>
      </c>
      <c r="O1245" s="174">
        <v>0</v>
      </c>
      <c r="P1245" s="174">
        <v>0</v>
      </c>
      <c r="Q1245" s="174">
        <v>0</v>
      </c>
      <c r="R1245" s="174">
        <v>0</v>
      </c>
      <c r="S1245" s="174">
        <v>0</v>
      </c>
      <c r="T1245" s="174">
        <v>0</v>
      </c>
      <c r="U1245" s="174">
        <v>0</v>
      </c>
      <c r="V1245" s="174">
        <v>0</v>
      </c>
      <c r="W1245" s="174">
        <v>0</v>
      </c>
      <c r="X1245" s="174">
        <v>0</v>
      </c>
      <c r="Y1245" s="174">
        <v>0</v>
      </c>
      <c r="Z1245" s="174">
        <v>0</v>
      </c>
      <c r="AA1245" s="174">
        <v>0</v>
      </c>
      <c r="AB1245" s="174">
        <v>0</v>
      </c>
      <c r="AC1245" s="174">
        <v>0</v>
      </c>
      <c r="AD1245" s="174">
        <v>0</v>
      </c>
      <c r="AE1245" s="174">
        <v>0</v>
      </c>
      <c r="AF1245" s="174">
        <v>0</v>
      </c>
      <c r="AG1245" s="174">
        <v>0</v>
      </c>
      <c r="AH1245" s="174">
        <v>0</v>
      </c>
      <c r="AI1245" s="174">
        <v>0</v>
      </c>
      <c r="AJ1245" s="174">
        <v>0</v>
      </c>
      <c r="AK1245" s="174">
        <v>0</v>
      </c>
      <c r="AL1245" s="174">
        <v>0</v>
      </c>
      <c r="AM1245" s="174">
        <v>0</v>
      </c>
      <c r="AN1245" s="174">
        <v>0</v>
      </c>
      <c r="AO1245" s="174">
        <v>0</v>
      </c>
      <c r="AP1245" s="174">
        <v>0</v>
      </c>
      <c r="AQ1245" s="174">
        <v>0</v>
      </c>
      <c r="AR1245" s="174">
        <v>0</v>
      </c>
      <c r="AS1245" s="174">
        <v>0</v>
      </c>
      <c r="AT1245" s="174">
        <v>0</v>
      </c>
      <c r="AU1245" s="174">
        <v>0</v>
      </c>
      <c r="AV1245" s="174">
        <v>0</v>
      </c>
      <c r="AW1245" s="174">
        <v>0</v>
      </c>
      <c r="AX1245" s="174">
        <v>0</v>
      </c>
      <c r="AY1245" s="174">
        <v>0</v>
      </c>
      <c r="AZ1245" s="174">
        <v>0</v>
      </c>
      <c r="BA1245" s="174">
        <v>0</v>
      </c>
      <c r="BB1245" s="175">
        <f t="shared" si="339"/>
        <v>1</v>
      </c>
      <c r="BC1245" s="175">
        <f t="shared" si="340"/>
        <v>1</v>
      </c>
      <c r="BD1245" s="175">
        <f t="shared" si="341"/>
        <v>1</v>
      </c>
      <c r="BE1245" s="175">
        <f t="shared" si="333"/>
        <v>1</v>
      </c>
      <c r="BF1245" s="175">
        <f t="shared" si="334"/>
        <v>1</v>
      </c>
      <c r="BG1245" s="175">
        <f t="shared" si="335"/>
        <v>1</v>
      </c>
      <c r="BH1245" s="175">
        <f t="shared" si="336"/>
        <v>1</v>
      </c>
      <c r="BI1245" s="175">
        <f t="shared" si="337"/>
        <v>1</v>
      </c>
      <c r="BJ1245" s="175">
        <f t="shared" si="338"/>
        <v>1</v>
      </c>
      <c r="BK1245" s="175">
        <f t="shared" si="329"/>
        <v>1</v>
      </c>
      <c r="BL1245" s="175">
        <f t="shared" si="330"/>
        <v>1</v>
      </c>
      <c r="BM1245" s="175">
        <f t="shared" si="331"/>
        <v>1</v>
      </c>
    </row>
    <row r="1246" spans="1:65" x14ac:dyDescent="0.35">
      <c r="A1246" s="173" t="s">
        <v>81</v>
      </c>
      <c r="B1246" s="173" t="str">
        <v>BPPLP</v>
      </c>
      <c r="C1246" s="173" t="str">
        <v>ROIC &gt; WACC</v>
      </c>
      <c r="D1246" s="173" t="str">
        <v>%</v>
      </c>
      <c r="E1246" s="173" t="str">
        <v>SUMALUT</v>
      </c>
      <c r="F1246" s="174">
        <v>0</v>
      </c>
      <c r="G1246" s="174">
        <v>0</v>
      </c>
      <c r="H1246" s="174">
        <v>0</v>
      </c>
      <c r="I1246" s="174">
        <v>0</v>
      </c>
      <c r="J1246" s="174">
        <v>0</v>
      </c>
      <c r="K1246" s="174">
        <v>0</v>
      </c>
      <c r="L1246" s="174">
        <v>0</v>
      </c>
      <c r="M1246" s="174">
        <v>0</v>
      </c>
      <c r="N1246" s="174">
        <v>0</v>
      </c>
      <c r="O1246" s="174">
        <v>0</v>
      </c>
      <c r="P1246" s="174">
        <v>0</v>
      </c>
      <c r="Q1246" s="174">
        <v>0</v>
      </c>
      <c r="R1246" s="174">
        <v>0</v>
      </c>
      <c r="S1246" s="174">
        <v>0</v>
      </c>
      <c r="T1246" s="174">
        <v>0</v>
      </c>
      <c r="U1246" s="174">
        <v>0</v>
      </c>
      <c r="V1246" s="174">
        <v>0</v>
      </c>
      <c r="W1246" s="174">
        <v>0</v>
      </c>
      <c r="X1246" s="174">
        <v>0</v>
      </c>
      <c r="Y1246" s="174">
        <v>0</v>
      </c>
      <c r="Z1246" s="174">
        <v>0</v>
      </c>
      <c r="AA1246" s="174">
        <v>0</v>
      </c>
      <c r="AB1246" s="174">
        <v>0</v>
      </c>
      <c r="AC1246" s="174">
        <v>0</v>
      </c>
      <c r="AD1246" s="174">
        <v>0</v>
      </c>
      <c r="AE1246" s="174">
        <v>0</v>
      </c>
      <c r="AF1246" s="174">
        <v>0</v>
      </c>
      <c r="AG1246" s="174">
        <v>0</v>
      </c>
      <c r="AH1246" s="174">
        <v>0</v>
      </c>
      <c r="AI1246" s="174">
        <v>0</v>
      </c>
      <c r="AJ1246" s="174">
        <v>0</v>
      </c>
      <c r="AK1246" s="174">
        <v>0</v>
      </c>
      <c r="AL1246" s="174">
        <v>0</v>
      </c>
      <c r="AM1246" s="174">
        <v>0</v>
      </c>
      <c r="AN1246" s="174">
        <v>0</v>
      </c>
      <c r="AO1246" s="174">
        <v>0</v>
      </c>
      <c r="AP1246" s="174">
        <v>0</v>
      </c>
      <c r="AQ1246" s="174">
        <v>0</v>
      </c>
      <c r="AR1246" s="174">
        <v>0</v>
      </c>
      <c r="AS1246" s="174">
        <v>0</v>
      </c>
      <c r="AT1246" s="174">
        <v>0</v>
      </c>
      <c r="AU1246" s="174">
        <v>0</v>
      </c>
      <c r="AV1246" s="174">
        <v>0</v>
      </c>
      <c r="AW1246" s="174">
        <v>0</v>
      </c>
      <c r="AX1246" s="174">
        <v>0</v>
      </c>
      <c r="AY1246" s="174">
        <v>0</v>
      </c>
      <c r="AZ1246" s="174">
        <v>0</v>
      </c>
      <c r="BA1246" s="174">
        <v>0</v>
      </c>
      <c r="BB1246" s="175">
        <f t="shared" si="339"/>
        <v>1</v>
      </c>
      <c r="BC1246" s="175">
        <f t="shared" si="340"/>
        <v>1</v>
      </c>
      <c r="BD1246" s="175">
        <f t="shared" si="341"/>
        <v>1</v>
      </c>
      <c r="BE1246" s="175">
        <f t="shared" si="333"/>
        <v>1</v>
      </c>
      <c r="BF1246" s="175">
        <f t="shared" si="334"/>
        <v>1</v>
      </c>
      <c r="BG1246" s="175">
        <f t="shared" si="335"/>
        <v>1</v>
      </c>
      <c r="BH1246" s="175">
        <f t="shared" si="336"/>
        <v>1</v>
      </c>
      <c r="BI1246" s="175">
        <f t="shared" si="337"/>
        <v>1</v>
      </c>
      <c r="BJ1246" s="175">
        <f t="shared" si="338"/>
        <v>1</v>
      </c>
      <c r="BK1246" s="175">
        <f t="shared" si="329"/>
        <v>1</v>
      </c>
      <c r="BL1246" s="175">
        <f t="shared" si="330"/>
        <v>1</v>
      </c>
      <c r="BM1246" s="175">
        <f t="shared" si="331"/>
        <v>1</v>
      </c>
    </row>
    <row r="1247" spans="1:65" x14ac:dyDescent="0.35">
      <c r="A1247" s="170" t="s">
        <v>81</v>
      </c>
      <c r="B1247" s="170" t="str">
        <v>BPPLP</v>
      </c>
      <c r="C1247" s="170" t="str">
        <v>Total Shareorder Return (TSR)</v>
      </c>
      <c r="D1247" s="170" t="str">
        <v>%</v>
      </c>
      <c r="E1247" s="170" t="str">
        <v>TR5</v>
      </c>
      <c r="F1247" s="171">
        <v>0</v>
      </c>
      <c r="G1247" s="171">
        <v>0</v>
      </c>
      <c r="H1247" s="171">
        <v>0</v>
      </c>
      <c r="I1247" s="171">
        <v>0</v>
      </c>
      <c r="J1247" s="171">
        <v>0</v>
      </c>
      <c r="K1247" s="171">
        <v>0</v>
      </c>
      <c r="L1247" s="171">
        <v>0</v>
      </c>
      <c r="M1247" s="171">
        <v>0</v>
      </c>
      <c r="N1247" s="171">
        <v>0</v>
      </c>
      <c r="O1247" s="171">
        <v>0</v>
      </c>
      <c r="P1247" s="171">
        <v>0</v>
      </c>
      <c r="Q1247" s="171">
        <v>0</v>
      </c>
      <c r="R1247" s="171">
        <v>0</v>
      </c>
      <c r="S1247" s="171">
        <v>0</v>
      </c>
      <c r="T1247" s="171">
        <v>0</v>
      </c>
      <c r="U1247" s="171">
        <v>0</v>
      </c>
      <c r="V1247" s="171">
        <v>0</v>
      </c>
      <c r="W1247" s="171">
        <v>0</v>
      </c>
      <c r="X1247" s="171">
        <v>0</v>
      </c>
      <c r="Y1247" s="171">
        <v>0</v>
      </c>
      <c r="Z1247" s="171">
        <v>0</v>
      </c>
      <c r="AA1247" s="171">
        <v>0</v>
      </c>
      <c r="AB1247" s="171">
        <v>0</v>
      </c>
      <c r="AC1247" s="171">
        <v>0</v>
      </c>
      <c r="AD1247" s="171">
        <v>0</v>
      </c>
      <c r="AE1247" s="171">
        <v>0</v>
      </c>
      <c r="AF1247" s="171">
        <v>0</v>
      </c>
      <c r="AG1247" s="171">
        <v>0</v>
      </c>
      <c r="AH1247" s="171">
        <v>0</v>
      </c>
      <c r="AI1247" s="171">
        <v>0</v>
      </c>
      <c r="AJ1247" s="171">
        <v>0</v>
      </c>
      <c r="AK1247" s="171">
        <v>0</v>
      </c>
      <c r="AL1247" s="171">
        <v>0</v>
      </c>
      <c r="AM1247" s="171">
        <v>0</v>
      </c>
      <c r="AN1247" s="171">
        <v>0</v>
      </c>
      <c r="AO1247" s="171">
        <v>0</v>
      </c>
      <c r="AP1247" s="171">
        <v>0</v>
      </c>
      <c r="AQ1247" s="171">
        <v>0</v>
      </c>
      <c r="AR1247" s="171">
        <v>0</v>
      </c>
      <c r="AS1247" s="171">
        <v>0</v>
      </c>
      <c r="AT1247" s="171">
        <v>0</v>
      </c>
      <c r="AU1247" s="171">
        <v>0</v>
      </c>
      <c r="AV1247" s="171">
        <v>0</v>
      </c>
      <c r="AW1247" s="171">
        <v>0</v>
      </c>
      <c r="AX1247" s="171">
        <v>0</v>
      </c>
      <c r="AY1247" s="171">
        <v>0</v>
      </c>
      <c r="AZ1247" s="171">
        <v>0</v>
      </c>
      <c r="BA1247" s="171">
        <v>0</v>
      </c>
      <c r="BB1247" s="172">
        <f t="shared" si="339"/>
        <v>1</v>
      </c>
      <c r="BC1247" s="172">
        <f t="shared" si="340"/>
        <v>1</v>
      </c>
      <c r="BD1247" s="172">
        <f t="shared" si="341"/>
        <v>1</v>
      </c>
      <c r="BE1247" s="172">
        <f t="shared" si="333"/>
        <v>1</v>
      </c>
      <c r="BF1247" s="172">
        <f t="shared" si="334"/>
        <v>1</v>
      </c>
      <c r="BG1247" s="172">
        <f t="shared" si="335"/>
        <v>1</v>
      </c>
      <c r="BH1247" s="172">
        <f t="shared" si="336"/>
        <v>1</v>
      </c>
      <c r="BI1247" s="172">
        <f t="shared" si="337"/>
        <v>1</v>
      </c>
      <c r="BJ1247" s="172">
        <f t="shared" si="338"/>
        <v>1</v>
      </c>
      <c r="BK1247" s="172">
        <f t="shared" si="329"/>
        <v>1</v>
      </c>
      <c r="BL1247" s="172">
        <f t="shared" si="330"/>
        <v>1</v>
      </c>
      <c r="BM1247" s="172">
        <f t="shared" si="331"/>
        <v>1</v>
      </c>
    </row>
    <row r="1248" spans="1:65" x14ac:dyDescent="0.35">
      <c r="A1248" s="173" t="s">
        <v>81</v>
      </c>
      <c r="B1248" s="173" t="str">
        <v>BPPLP</v>
      </c>
      <c r="C1248" s="173" t="str">
        <v>Total Shareorder Return (TSR)</v>
      </c>
      <c r="D1248" s="173" t="str">
        <v>%</v>
      </c>
      <c r="E1248" s="173" t="str">
        <v>PAPUA</v>
      </c>
      <c r="F1248" s="174">
        <v>0</v>
      </c>
      <c r="G1248" s="174">
        <v>0</v>
      </c>
      <c r="H1248" s="174">
        <v>0</v>
      </c>
      <c r="I1248" s="174">
        <v>0</v>
      </c>
      <c r="J1248" s="174">
        <v>0</v>
      </c>
      <c r="K1248" s="174">
        <v>0</v>
      </c>
      <c r="L1248" s="174">
        <v>0</v>
      </c>
      <c r="M1248" s="174">
        <v>0</v>
      </c>
      <c r="N1248" s="174">
        <v>0</v>
      </c>
      <c r="O1248" s="174">
        <v>0</v>
      </c>
      <c r="P1248" s="174">
        <v>0</v>
      </c>
      <c r="Q1248" s="174">
        <v>0</v>
      </c>
      <c r="R1248" s="174">
        <v>0</v>
      </c>
      <c r="S1248" s="174">
        <v>0</v>
      </c>
      <c r="T1248" s="174">
        <v>0</v>
      </c>
      <c r="U1248" s="174">
        <v>0</v>
      </c>
      <c r="V1248" s="174">
        <v>0</v>
      </c>
      <c r="W1248" s="174">
        <v>0</v>
      </c>
      <c r="X1248" s="174">
        <v>0</v>
      </c>
      <c r="Y1248" s="174">
        <v>0</v>
      </c>
      <c r="Z1248" s="174">
        <v>0</v>
      </c>
      <c r="AA1248" s="174">
        <v>0</v>
      </c>
      <c r="AB1248" s="174">
        <v>0</v>
      </c>
      <c r="AC1248" s="174">
        <v>0</v>
      </c>
      <c r="AD1248" s="174">
        <v>0</v>
      </c>
      <c r="AE1248" s="174">
        <v>0</v>
      </c>
      <c r="AF1248" s="174">
        <v>0</v>
      </c>
      <c r="AG1248" s="174">
        <v>0</v>
      </c>
      <c r="AH1248" s="174">
        <v>0</v>
      </c>
      <c r="AI1248" s="174">
        <v>0</v>
      </c>
      <c r="AJ1248" s="174">
        <v>0</v>
      </c>
      <c r="AK1248" s="174">
        <v>0</v>
      </c>
      <c r="AL1248" s="174">
        <v>0</v>
      </c>
      <c r="AM1248" s="174">
        <v>0</v>
      </c>
      <c r="AN1248" s="174">
        <v>0</v>
      </c>
      <c r="AO1248" s="174">
        <v>0</v>
      </c>
      <c r="AP1248" s="174">
        <v>0</v>
      </c>
      <c r="AQ1248" s="174">
        <v>0</v>
      </c>
      <c r="AR1248" s="174">
        <v>0</v>
      </c>
      <c r="AS1248" s="174">
        <v>0</v>
      </c>
      <c r="AT1248" s="174">
        <v>0</v>
      </c>
      <c r="AU1248" s="174">
        <v>0</v>
      </c>
      <c r="AV1248" s="174">
        <v>0</v>
      </c>
      <c r="AW1248" s="174">
        <v>0</v>
      </c>
      <c r="AX1248" s="174">
        <v>0</v>
      </c>
      <c r="AY1248" s="174">
        <v>0</v>
      </c>
      <c r="AZ1248" s="174">
        <v>0</v>
      </c>
      <c r="BA1248" s="174">
        <v>0</v>
      </c>
      <c r="BB1248" s="175">
        <f t="shared" si="339"/>
        <v>1</v>
      </c>
      <c r="BC1248" s="175">
        <f t="shared" si="340"/>
        <v>1</v>
      </c>
      <c r="BD1248" s="175">
        <f t="shared" si="341"/>
        <v>1</v>
      </c>
      <c r="BE1248" s="175">
        <f t="shared" si="333"/>
        <v>1</v>
      </c>
      <c r="BF1248" s="175">
        <f t="shared" si="334"/>
        <v>1</v>
      </c>
      <c r="BG1248" s="175">
        <f t="shared" si="335"/>
        <v>1</v>
      </c>
      <c r="BH1248" s="175">
        <f t="shared" si="336"/>
        <v>1</v>
      </c>
      <c r="BI1248" s="175">
        <f t="shared" si="337"/>
        <v>1</v>
      </c>
      <c r="BJ1248" s="175">
        <f t="shared" si="338"/>
        <v>1</v>
      </c>
      <c r="BK1248" s="175">
        <f t="shared" si="329"/>
        <v>1</v>
      </c>
      <c r="BL1248" s="175">
        <f t="shared" si="330"/>
        <v>1</v>
      </c>
      <c r="BM1248" s="175">
        <f t="shared" si="331"/>
        <v>1</v>
      </c>
    </row>
    <row r="1249" spans="1:65" x14ac:dyDescent="0.35">
      <c r="A1249" s="173" t="s">
        <v>81</v>
      </c>
      <c r="B1249" s="173" t="str">
        <v>BPPLP</v>
      </c>
      <c r="C1249" s="173" t="str">
        <v>Total Shareorder Return (TSR)</v>
      </c>
      <c r="D1249" s="173" t="str">
        <v>%</v>
      </c>
      <c r="E1249" s="173" t="str">
        <v>PAPUA BARAT</v>
      </c>
      <c r="F1249" s="174">
        <v>0</v>
      </c>
      <c r="G1249" s="174">
        <v>0</v>
      </c>
      <c r="H1249" s="174">
        <v>0</v>
      </c>
      <c r="I1249" s="174">
        <v>0</v>
      </c>
      <c r="J1249" s="174">
        <v>0</v>
      </c>
      <c r="K1249" s="174">
        <v>0</v>
      </c>
      <c r="L1249" s="174">
        <v>0</v>
      </c>
      <c r="M1249" s="174">
        <v>0</v>
      </c>
      <c r="N1249" s="174">
        <v>0</v>
      </c>
      <c r="O1249" s="174">
        <v>0</v>
      </c>
      <c r="P1249" s="174">
        <v>0</v>
      </c>
      <c r="Q1249" s="174">
        <v>0</v>
      </c>
      <c r="R1249" s="174">
        <v>0</v>
      </c>
      <c r="S1249" s="174">
        <v>0</v>
      </c>
      <c r="T1249" s="174">
        <v>0</v>
      </c>
      <c r="U1249" s="174">
        <v>0</v>
      </c>
      <c r="V1249" s="174">
        <v>0</v>
      </c>
      <c r="W1249" s="174">
        <v>0</v>
      </c>
      <c r="X1249" s="174">
        <v>0</v>
      </c>
      <c r="Y1249" s="174">
        <v>0</v>
      </c>
      <c r="Z1249" s="174">
        <v>0</v>
      </c>
      <c r="AA1249" s="174">
        <v>0</v>
      </c>
      <c r="AB1249" s="174">
        <v>0</v>
      </c>
      <c r="AC1249" s="174">
        <v>0</v>
      </c>
      <c r="AD1249" s="174">
        <v>0</v>
      </c>
      <c r="AE1249" s="174">
        <v>0</v>
      </c>
      <c r="AF1249" s="174">
        <v>0</v>
      </c>
      <c r="AG1249" s="174">
        <v>0</v>
      </c>
      <c r="AH1249" s="174">
        <v>0</v>
      </c>
      <c r="AI1249" s="174">
        <v>0</v>
      </c>
      <c r="AJ1249" s="174">
        <v>0</v>
      </c>
      <c r="AK1249" s="174">
        <v>0</v>
      </c>
      <c r="AL1249" s="174">
        <v>0</v>
      </c>
      <c r="AM1249" s="174">
        <v>0</v>
      </c>
      <c r="AN1249" s="174">
        <v>0</v>
      </c>
      <c r="AO1249" s="174">
        <v>0</v>
      </c>
      <c r="AP1249" s="174">
        <v>0</v>
      </c>
      <c r="AQ1249" s="174">
        <v>0</v>
      </c>
      <c r="AR1249" s="174">
        <v>0</v>
      </c>
      <c r="AS1249" s="174">
        <v>0</v>
      </c>
      <c r="AT1249" s="174">
        <v>0</v>
      </c>
      <c r="AU1249" s="174">
        <v>0</v>
      </c>
      <c r="AV1249" s="174">
        <v>0</v>
      </c>
      <c r="AW1249" s="174">
        <v>0</v>
      </c>
      <c r="AX1249" s="174">
        <v>0</v>
      </c>
      <c r="AY1249" s="174">
        <v>0</v>
      </c>
      <c r="AZ1249" s="174">
        <v>0</v>
      </c>
      <c r="BA1249" s="174">
        <v>0</v>
      </c>
      <c r="BB1249" s="175">
        <f t="shared" si="339"/>
        <v>1</v>
      </c>
      <c r="BC1249" s="175">
        <f t="shared" si="340"/>
        <v>1</v>
      </c>
      <c r="BD1249" s="175">
        <f t="shared" si="341"/>
        <v>1</v>
      </c>
      <c r="BE1249" s="175">
        <f t="shared" si="333"/>
        <v>1</v>
      </c>
      <c r="BF1249" s="175">
        <f t="shared" si="334"/>
        <v>1</v>
      </c>
      <c r="BG1249" s="175">
        <f t="shared" si="335"/>
        <v>1</v>
      </c>
      <c r="BH1249" s="175">
        <f t="shared" si="336"/>
        <v>1</v>
      </c>
      <c r="BI1249" s="175">
        <f t="shared" si="337"/>
        <v>1</v>
      </c>
      <c r="BJ1249" s="175">
        <f t="shared" si="338"/>
        <v>1</v>
      </c>
      <c r="BK1249" s="175">
        <f t="shared" si="329"/>
        <v>1</v>
      </c>
      <c r="BL1249" s="175">
        <f t="shared" si="330"/>
        <v>1</v>
      </c>
      <c r="BM1249" s="175">
        <f t="shared" si="331"/>
        <v>1</v>
      </c>
    </row>
    <row r="1250" spans="1:65" x14ac:dyDescent="0.35">
      <c r="A1250" s="173" t="s">
        <v>81</v>
      </c>
      <c r="B1250" s="173" t="str">
        <v>BPPLP</v>
      </c>
      <c r="C1250" s="173" t="str">
        <v>Total Shareorder Return (TSR)</v>
      </c>
      <c r="D1250" s="173" t="str">
        <v>%</v>
      </c>
      <c r="E1250" s="173" t="str">
        <v>SULBAGSEL</v>
      </c>
      <c r="F1250" s="174">
        <v>0</v>
      </c>
      <c r="G1250" s="174">
        <v>0</v>
      </c>
      <c r="H1250" s="174">
        <v>0</v>
      </c>
      <c r="I1250" s="174">
        <v>0</v>
      </c>
      <c r="J1250" s="174">
        <v>0</v>
      </c>
      <c r="K1250" s="174">
        <v>0</v>
      </c>
      <c r="L1250" s="174">
        <v>0</v>
      </c>
      <c r="M1250" s="174">
        <v>0</v>
      </c>
      <c r="N1250" s="174">
        <v>0</v>
      </c>
      <c r="O1250" s="174">
        <v>0</v>
      </c>
      <c r="P1250" s="174">
        <v>0</v>
      </c>
      <c r="Q1250" s="174">
        <v>0</v>
      </c>
      <c r="R1250" s="174">
        <v>0</v>
      </c>
      <c r="S1250" s="174">
        <v>0</v>
      </c>
      <c r="T1250" s="174">
        <v>0</v>
      </c>
      <c r="U1250" s="174">
        <v>0</v>
      </c>
      <c r="V1250" s="174">
        <v>0</v>
      </c>
      <c r="W1250" s="174">
        <v>0</v>
      </c>
      <c r="X1250" s="174">
        <v>0</v>
      </c>
      <c r="Y1250" s="174">
        <v>0</v>
      </c>
      <c r="Z1250" s="174">
        <v>0</v>
      </c>
      <c r="AA1250" s="174">
        <v>0</v>
      </c>
      <c r="AB1250" s="174">
        <v>0</v>
      </c>
      <c r="AC1250" s="174">
        <v>0</v>
      </c>
      <c r="AD1250" s="174">
        <v>0</v>
      </c>
      <c r="AE1250" s="174">
        <v>0</v>
      </c>
      <c r="AF1250" s="174">
        <v>0</v>
      </c>
      <c r="AG1250" s="174">
        <v>0</v>
      </c>
      <c r="AH1250" s="174">
        <v>0</v>
      </c>
      <c r="AI1250" s="174">
        <v>0</v>
      </c>
      <c r="AJ1250" s="174">
        <v>0</v>
      </c>
      <c r="AK1250" s="174">
        <v>0</v>
      </c>
      <c r="AL1250" s="174">
        <v>0</v>
      </c>
      <c r="AM1250" s="174">
        <v>0</v>
      </c>
      <c r="AN1250" s="174">
        <v>0</v>
      </c>
      <c r="AO1250" s="174">
        <v>0</v>
      </c>
      <c r="AP1250" s="174">
        <v>0</v>
      </c>
      <c r="AQ1250" s="174">
        <v>0</v>
      </c>
      <c r="AR1250" s="174">
        <v>0</v>
      </c>
      <c r="AS1250" s="174">
        <v>0</v>
      </c>
      <c r="AT1250" s="174">
        <v>0</v>
      </c>
      <c r="AU1250" s="174">
        <v>0</v>
      </c>
      <c r="AV1250" s="174">
        <v>0</v>
      </c>
      <c r="AW1250" s="174">
        <v>0</v>
      </c>
      <c r="AX1250" s="174">
        <v>0</v>
      </c>
      <c r="AY1250" s="174">
        <v>0</v>
      </c>
      <c r="AZ1250" s="174">
        <v>0</v>
      </c>
      <c r="BA1250" s="174">
        <v>0</v>
      </c>
      <c r="BB1250" s="175">
        <f t="shared" si="339"/>
        <v>1</v>
      </c>
      <c r="BC1250" s="175">
        <f t="shared" si="340"/>
        <v>1</v>
      </c>
      <c r="BD1250" s="175">
        <f t="shared" si="341"/>
        <v>1</v>
      </c>
      <c r="BE1250" s="175">
        <f t="shared" si="333"/>
        <v>1</v>
      </c>
      <c r="BF1250" s="175">
        <f t="shared" si="334"/>
        <v>1</v>
      </c>
      <c r="BG1250" s="175">
        <f t="shared" si="335"/>
        <v>1</v>
      </c>
      <c r="BH1250" s="175">
        <f t="shared" si="336"/>
        <v>1</v>
      </c>
      <c r="BI1250" s="175">
        <f t="shared" si="337"/>
        <v>1</v>
      </c>
      <c r="BJ1250" s="175">
        <f t="shared" si="338"/>
        <v>1</v>
      </c>
      <c r="BK1250" s="175">
        <f t="shared" si="329"/>
        <v>1</v>
      </c>
      <c r="BL1250" s="175">
        <f t="shared" si="330"/>
        <v>1</v>
      </c>
      <c r="BM1250" s="175">
        <f t="shared" si="331"/>
        <v>1</v>
      </c>
    </row>
    <row r="1251" spans="1:65" x14ac:dyDescent="0.35">
      <c r="A1251" s="173" t="s">
        <v>81</v>
      </c>
      <c r="B1251" s="173" t="str">
        <v>BPPLP</v>
      </c>
      <c r="C1251" s="173" t="str">
        <v>Total Shareorder Return (TSR)</v>
      </c>
      <c r="D1251" s="173" t="str">
        <v>%</v>
      </c>
      <c r="E1251" s="173" t="str">
        <v>SULBAGTENG</v>
      </c>
      <c r="F1251" s="174">
        <v>0</v>
      </c>
      <c r="G1251" s="174">
        <v>0</v>
      </c>
      <c r="H1251" s="174">
        <v>0</v>
      </c>
      <c r="I1251" s="174">
        <v>0</v>
      </c>
      <c r="J1251" s="174">
        <v>0</v>
      </c>
      <c r="K1251" s="174">
        <v>0</v>
      </c>
      <c r="L1251" s="174">
        <v>0</v>
      </c>
      <c r="M1251" s="174">
        <v>0</v>
      </c>
      <c r="N1251" s="174">
        <v>0</v>
      </c>
      <c r="O1251" s="174">
        <v>0</v>
      </c>
      <c r="P1251" s="174">
        <v>0</v>
      </c>
      <c r="Q1251" s="174">
        <v>0</v>
      </c>
      <c r="R1251" s="174">
        <v>0</v>
      </c>
      <c r="S1251" s="174">
        <v>0</v>
      </c>
      <c r="T1251" s="174">
        <v>0</v>
      </c>
      <c r="U1251" s="174">
        <v>0</v>
      </c>
      <c r="V1251" s="174">
        <v>0</v>
      </c>
      <c r="W1251" s="174">
        <v>0</v>
      </c>
      <c r="X1251" s="174">
        <v>0</v>
      </c>
      <c r="Y1251" s="174">
        <v>0</v>
      </c>
      <c r="Z1251" s="174">
        <v>0</v>
      </c>
      <c r="AA1251" s="174">
        <v>0</v>
      </c>
      <c r="AB1251" s="174">
        <v>0</v>
      </c>
      <c r="AC1251" s="174">
        <v>0</v>
      </c>
      <c r="AD1251" s="174">
        <v>0</v>
      </c>
      <c r="AE1251" s="174">
        <v>0</v>
      </c>
      <c r="AF1251" s="174">
        <v>0</v>
      </c>
      <c r="AG1251" s="174">
        <v>0</v>
      </c>
      <c r="AH1251" s="174">
        <v>0</v>
      </c>
      <c r="AI1251" s="174">
        <v>0</v>
      </c>
      <c r="AJ1251" s="174">
        <v>0</v>
      </c>
      <c r="AK1251" s="174">
        <v>0</v>
      </c>
      <c r="AL1251" s="174">
        <v>0</v>
      </c>
      <c r="AM1251" s="174">
        <v>0</v>
      </c>
      <c r="AN1251" s="174">
        <v>0</v>
      </c>
      <c r="AO1251" s="174">
        <v>0</v>
      </c>
      <c r="AP1251" s="174">
        <v>0</v>
      </c>
      <c r="AQ1251" s="174">
        <v>0</v>
      </c>
      <c r="AR1251" s="174">
        <v>0</v>
      </c>
      <c r="AS1251" s="174">
        <v>0</v>
      </c>
      <c r="AT1251" s="174">
        <v>0</v>
      </c>
      <c r="AU1251" s="174">
        <v>0</v>
      </c>
      <c r="AV1251" s="174">
        <v>0</v>
      </c>
      <c r="AW1251" s="174">
        <v>0</v>
      </c>
      <c r="AX1251" s="174">
        <v>0</v>
      </c>
      <c r="AY1251" s="174">
        <v>0</v>
      </c>
      <c r="AZ1251" s="174">
        <v>0</v>
      </c>
      <c r="BA1251" s="174">
        <v>0</v>
      </c>
      <c r="BB1251" s="175">
        <f t="shared" si="339"/>
        <v>1</v>
      </c>
      <c r="BC1251" s="175">
        <f t="shared" si="340"/>
        <v>1</v>
      </c>
      <c r="BD1251" s="175">
        <f t="shared" si="341"/>
        <v>1</v>
      </c>
      <c r="BE1251" s="175">
        <f t="shared" si="333"/>
        <v>1</v>
      </c>
      <c r="BF1251" s="175">
        <f t="shared" si="334"/>
        <v>1</v>
      </c>
      <c r="BG1251" s="175">
        <f t="shared" si="335"/>
        <v>1</v>
      </c>
      <c r="BH1251" s="175">
        <f t="shared" si="336"/>
        <v>1</v>
      </c>
      <c r="BI1251" s="175">
        <f t="shared" si="337"/>
        <v>1</v>
      </c>
      <c r="BJ1251" s="175">
        <f t="shared" si="338"/>
        <v>1</v>
      </c>
      <c r="BK1251" s="175">
        <f t="shared" si="329"/>
        <v>1</v>
      </c>
      <c r="BL1251" s="175">
        <f t="shared" si="330"/>
        <v>1</v>
      </c>
      <c r="BM1251" s="175">
        <f t="shared" si="331"/>
        <v>1</v>
      </c>
    </row>
    <row r="1252" spans="1:65" x14ac:dyDescent="0.35">
      <c r="A1252" s="173" t="s">
        <v>81</v>
      </c>
      <c r="B1252" s="173" t="str">
        <v>BPPLP</v>
      </c>
      <c r="C1252" s="173" t="str">
        <v>Total Shareorder Return (TSR)</v>
      </c>
      <c r="D1252" s="173" t="str">
        <v>%</v>
      </c>
      <c r="E1252" s="173" t="str">
        <v>SUMALUT</v>
      </c>
      <c r="F1252" s="174">
        <v>0</v>
      </c>
      <c r="G1252" s="174">
        <v>0</v>
      </c>
      <c r="H1252" s="174">
        <v>0</v>
      </c>
      <c r="I1252" s="174">
        <v>0</v>
      </c>
      <c r="J1252" s="174">
        <v>0</v>
      </c>
      <c r="K1252" s="174">
        <v>0</v>
      </c>
      <c r="L1252" s="174">
        <v>0</v>
      </c>
      <c r="M1252" s="174">
        <v>0</v>
      </c>
      <c r="N1252" s="174">
        <v>0</v>
      </c>
      <c r="O1252" s="174">
        <v>0</v>
      </c>
      <c r="P1252" s="174">
        <v>0</v>
      </c>
      <c r="Q1252" s="174">
        <v>0</v>
      </c>
      <c r="R1252" s="174">
        <v>0</v>
      </c>
      <c r="S1252" s="174">
        <v>0</v>
      </c>
      <c r="T1252" s="174">
        <v>0</v>
      </c>
      <c r="U1252" s="174">
        <v>0</v>
      </c>
      <c r="V1252" s="174">
        <v>0</v>
      </c>
      <c r="W1252" s="174">
        <v>0</v>
      </c>
      <c r="X1252" s="174">
        <v>0</v>
      </c>
      <c r="Y1252" s="174">
        <v>0</v>
      </c>
      <c r="Z1252" s="174">
        <v>0</v>
      </c>
      <c r="AA1252" s="174">
        <v>0</v>
      </c>
      <c r="AB1252" s="174">
        <v>0</v>
      </c>
      <c r="AC1252" s="174">
        <v>0</v>
      </c>
      <c r="AD1252" s="174">
        <v>0</v>
      </c>
      <c r="AE1252" s="174">
        <v>0</v>
      </c>
      <c r="AF1252" s="174">
        <v>0</v>
      </c>
      <c r="AG1252" s="174">
        <v>0</v>
      </c>
      <c r="AH1252" s="174">
        <v>0</v>
      </c>
      <c r="AI1252" s="174">
        <v>0</v>
      </c>
      <c r="AJ1252" s="174">
        <v>0</v>
      </c>
      <c r="AK1252" s="174">
        <v>0</v>
      </c>
      <c r="AL1252" s="174">
        <v>0</v>
      </c>
      <c r="AM1252" s="174">
        <v>0</v>
      </c>
      <c r="AN1252" s="174">
        <v>0</v>
      </c>
      <c r="AO1252" s="174">
        <v>0</v>
      </c>
      <c r="AP1252" s="174">
        <v>0</v>
      </c>
      <c r="AQ1252" s="174">
        <v>0</v>
      </c>
      <c r="AR1252" s="174">
        <v>0</v>
      </c>
      <c r="AS1252" s="174">
        <v>0</v>
      </c>
      <c r="AT1252" s="174">
        <v>0</v>
      </c>
      <c r="AU1252" s="174">
        <v>0</v>
      </c>
      <c r="AV1252" s="174">
        <v>0</v>
      </c>
      <c r="AW1252" s="174">
        <v>0</v>
      </c>
      <c r="AX1252" s="174">
        <v>0</v>
      </c>
      <c r="AY1252" s="174">
        <v>0</v>
      </c>
      <c r="AZ1252" s="174">
        <v>0</v>
      </c>
      <c r="BA1252" s="174">
        <v>0</v>
      </c>
      <c r="BB1252" s="175">
        <f t="shared" si="339"/>
        <v>1</v>
      </c>
      <c r="BC1252" s="175">
        <f t="shared" si="340"/>
        <v>1</v>
      </c>
      <c r="BD1252" s="175">
        <f t="shared" si="341"/>
        <v>1</v>
      </c>
      <c r="BE1252" s="175">
        <f t="shared" si="333"/>
        <v>1</v>
      </c>
      <c r="BF1252" s="175">
        <f t="shared" si="334"/>
        <v>1</v>
      </c>
      <c r="BG1252" s="175">
        <f t="shared" si="335"/>
        <v>1</v>
      </c>
      <c r="BH1252" s="175">
        <f t="shared" si="336"/>
        <v>1</v>
      </c>
      <c r="BI1252" s="175">
        <f t="shared" si="337"/>
        <v>1</v>
      </c>
      <c r="BJ1252" s="175">
        <f t="shared" si="338"/>
        <v>1</v>
      </c>
      <c r="BK1252" s="175">
        <f t="shared" si="329"/>
        <v>1</v>
      </c>
      <c r="BL1252" s="175">
        <f t="shared" si="330"/>
        <v>1</v>
      </c>
      <c r="BM1252" s="175">
        <f t="shared" si="331"/>
        <v>1</v>
      </c>
    </row>
    <row r="1253" spans="1:65" x14ac:dyDescent="0.35">
      <c r="A1253" s="170" t="s">
        <v>81</v>
      </c>
      <c r="B1253" s="170" t="str">
        <v>SSS</v>
      </c>
      <c r="C1253" s="170" t="str">
        <v>CR SMES</v>
      </c>
      <c r="D1253" s="170" t="str">
        <v>%</v>
      </c>
      <c r="E1253" s="170" t="str">
        <v>TR5</v>
      </c>
      <c r="F1253" s="179">
        <v>45.72</v>
      </c>
      <c r="G1253" s="179">
        <v>61.61</v>
      </c>
      <c r="H1253" s="179">
        <v>55.56</v>
      </c>
      <c r="I1253" s="179">
        <v>60.56</v>
      </c>
      <c r="J1253" s="179">
        <v>65.56</v>
      </c>
      <c r="K1253" s="179">
        <v>70.56</v>
      </c>
      <c r="L1253" s="179">
        <v>75.56</v>
      </c>
      <c r="M1253" s="179">
        <v>78.56</v>
      </c>
      <c r="N1253" s="179">
        <v>81.56</v>
      </c>
      <c r="O1253" s="179">
        <v>84.56</v>
      </c>
      <c r="P1253" s="179">
        <v>86.56</v>
      </c>
      <c r="Q1253" s="179">
        <v>87.56</v>
      </c>
      <c r="R1253" s="179">
        <v>40.659999999999997</v>
      </c>
      <c r="S1253" s="179">
        <v>57.03</v>
      </c>
      <c r="T1253" s="179">
        <v>66.239999999999995</v>
      </c>
      <c r="U1253" s="179">
        <v>72.319999999999993</v>
      </c>
      <c r="V1253" s="179">
        <v>76.180000000000007</v>
      </c>
      <c r="W1253" s="171">
        <v>78.64</v>
      </c>
      <c r="X1253" s="171">
        <v>0</v>
      </c>
      <c r="Y1253" s="171">
        <v>0</v>
      </c>
      <c r="Z1253" s="171">
        <v>0</v>
      </c>
      <c r="AA1253" s="171">
        <v>0</v>
      </c>
      <c r="AB1253" s="171">
        <v>0</v>
      </c>
      <c r="AC1253" s="171">
        <v>0</v>
      </c>
      <c r="AD1253" s="171">
        <v>45.72</v>
      </c>
      <c r="AE1253" s="171">
        <v>61.61</v>
      </c>
      <c r="AF1253" s="171">
        <v>55.56</v>
      </c>
      <c r="AG1253" s="171">
        <v>60.56</v>
      </c>
      <c r="AH1253" s="171">
        <v>65.56</v>
      </c>
      <c r="AI1253" s="171">
        <v>70.56</v>
      </c>
      <c r="AJ1253" s="171">
        <v>75.56</v>
      </c>
      <c r="AK1253" s="171">
        <v>78.56</v>
      </c>
      <c r="AL1253" s="171">
        <v>81.56</v>
      </c>
      <c r="AM1253" s="171">
        <v>84.56</v>
      </c>
      <c r="AN1253" s="171">
        <v>86.56</v>
      </c>
      <c r="AO1253" s="171">
        <v>87.56</v>
      </c>
      <c r="AP1253" s="171">
        <v>40.659999999999997</v>
      </c>
      <c r="AQ1253" s="171">
        <v>57.03</v>
      </c>
      <c r="AR1253" s="171">
        <v>66.239999999999995</v>
      </c>
      <c r="AS1253" s="171">
        <v>72.319999999999993</v>
      </c>
      <c r="AT1253" s="171">
        <v>76.180000000000007</v>
      </c>
      <c r="AU1253" s="171">
        <v>78.64</v>
      </c>
      <c r="AV1253" s="171">
        <v>0</v>
      </c>
      <c r="AW1253" s="171">
        <v>0</v>
      </c>
      <c r="AX1253" s="171">
        <v>0</v>
      </c>
      <c r="AY1253" s="171">
        <v>0</v>
      </c>
      <c r="AZ1253" s="171">
        <v>0</v>
      </c>
      <c r="BA1253" s="171">
        <v>0</v>
      </c>
      <c r="BB1253" s="172">
        <f t="shared" si="339"/>
        <v>0.88932633420822393</v>
      </c>
      <c r="BC1253" s="172">
        <f t="shared" si="339"/>
        <v>0.92566141860087647</v>
      </c>
      <c r="BD1253" s="172">
        <f t="shared" si="339"/>
        <v>1.1922246220302375</v>
      </c>
      <c r="BE1253" s="172">
        <f t="shared" si="339"/>
        <v>1.1941875825627475</v>
      </c>
      <c r="BF1253" s="172">
        <f t="shared" si="339"/>
        <v>1.1619890176937158</v>
      </c>
      <c r="BG1253" s="172">
        <f t="shared" si="339"/>
        <v>1.1145124716553287</v>
      </c>
      <c r="BH1253" s="172">
        <f t="shared" si="339"/>
        <v>0</v>
      </c>
      <c r="BI1253" s="172">
        <f t="shared" si="339"/>
        <v>0</v>
      </c>
      <c r="BJ1253" s="172">
        <f t="shared" si="339"/>
        <v>0</v>
      </c>
      <c r="BK1253" s="172">
        <f t="shared" si="339"/>
        <v>0</v>
      </c>
      <c r="BL1253" s="172">
        <f t="shared" si="339"/>
        <v>0</v>
      </c>
      <c r="BM1253" s="172">
        <f t="shared" si="339"/>
        <v>0</v>
      </c>
    </row>
    <row r="1254" spans="1:65" x14ac:dyDescent="0.35">
      <c r="A1254" s="173" t="s">
        <v>81</v>
      </c>
      <c r="B1254" s="173" t="str">
        <v>SSS</v>
      </c>
      <c r="C1254" s="173" t="str">
        <v>CR SMES</v>
      </c>
      <c r="D1254" s="173" t="str">
        <v>%</v>
      </c>
      <c r="E1254" s="173" t="str">
        <v>PAPUA</v>
      </c>
      <c r="F1254" s="180">
        <v>45.72</v>
      </c>
      <c r="G1254" s="180">
        <v>61.61</v>
      </c>
      <c r="H1254" s="180">
        <v>55.56</v>
      </c>
      <c r="I1254" s="180">
        <v>60.56</v>
      </c>
      <c r="J1254" s="180">
        <v>65.56</v>
      </c>
      <c r="K1254" s="180">
        <v>70.56</v>
      </c>
      <c r="L1254" s="180">
        <v>75.56</v>
      </c>
      <c r="M1254" s="180">
        <v>78.56</v>
      </c>
      <c r="N1254" s="180">
        <v>81.56</v>
      </c>
      <c r="O1254" s="180">
        <v>84.56</v>
      </c>
      <c r="P1254" s="180">
        <v>86.56</v>
      </c>
      <c r="Q1254" s="180">
        <v>87.56</v>
      </c>
      <c r="R1254" s="180">
        <v>43.64</v>
      </c>
      <c r="S1254" s="180">
        <v>61.09</v>
      </c>
      <c r="T1254" s="180">
        <v>69.28</v>
      </c>
      <c r="U1254" s="180">
        <v>74.819999999999993</v>
      </c>
      <c r="V1254" s="180">
        <v>78.48</v>
      </c>
      <c r="W1254" s="174">
        <v>80.83</v>
      </c>
      <c r="X1254" s="174">
        <v>0</v>
      </c>
      <c r="Y1254" s="174">
        <v>0</v>
      </c>
      <c r="Z1254" s="174">
        <v>0</v>
      </c>
      <c r="AA1254" s="174">
        <v>0</v>
      </c>
      <c r="AB1254" s="174">
        <v>0</v>
      </c>
      <c r="AC1254" s="174">
        <v>0</v>
      </c>
      <c r="AD1254" s="174">
        <v>45.72</v>
      </c>
      <c r="AE1254" s="174">
        <v>61.61</v>
      </c>
      <c r="AF1254" s="174">
        <v>55.56</v>
      </c>
      <c r="AG1254" s="174">
        <v>60.56</v>
      </c>
      <c r="AH1254" s="174">
        <v>65.56</v>
      </c>
      <c r="AI1254" s="174">
        <v>70.56</v>
      </c>
      <c r="AJ1254" s="174">
        <v>75.56</v>
      </c>
      <c r="AK1254" s="174">
        <v>78.56</v>
      </c>
      <c r="AL1254" s="174">
        <v>81.56</v>
      </c>
      <c r="AM1254" s="174">
        <v>84.56</v>
      </c>
      <c r="AN1254" s="174">
        <v>86.56</v>
      </c>
      <c r="AO1254" s="174">
        <v>87.56</v>
      </c>
      <c r="AP1254" s="174">
        <v>43.64</v>
      </c>
      <c r="AQ1254" s="174">
        <v>61.09</v>
      </c>
      <c r="AR1254" s="174">
        <v>69.28</v>
      </c>
      <c r="AS1254" s="174">
        <v>74.819999999999993</v>
      </c>
      <c r="AT1254" s="174">
        <v>78.48</v>
      </c>
      <c r="AU1254" s="174">
        <v>80.83</v>
      </c>
      <c r="AV1254" s="174">
        <v>0</v>
      </c>
      <c r="AW1254" s="174">
        <v>0</v>
      </c>
      <c r="AX1254" s="174">
        <v>0</v>
      </c>
      <c r="AY1254" s="174">
        <v>0</v>
      </c>
      <c r="AZ1254" s="174">
        <v>0</v>
      </c>
      <c r="BA1254" s="174">
        <v>0</v>
      </c>
      <c r="BB1254" s="175">
        <f t="shared" ref="BB1254:BM1275" si="342">IF(F1254=0,1,(R1254/F1254))</f>
        <v>0.95450568678915138</v>
      </c>
      <c r="BC1254" s="175">
        <f t="shared" si="342"/>
        <v>0.99155981171887686</v>
      </c>
      <c r="BD1254" s="175">
        <f t="shared" si="342"/>
        <v>1.2469402447804174</v>
      </c>
      <c r="BE1254" s="175">
        <f t="shared" si="342"/>
        <v>1.235468956406869</v>
      </c>
      <c r="BF1254" s="175">
        <f t="shared" si="342"/>
        <v>1.1970713849908481</v>
      </c>
      <c r="BG1254" s="175">
        <f t="shared" si="342"/>
        <v>1.1455498866213152</v>
      </c>
      <c r="BH1254" s="175">
        <f t="shared" si="342"/>
        <v>0</v>
      </c>
      <c r="BI1254" s="175">
        <f t="shared" si="342"/>
        <v>0</v>
      </c>
      <c r="BJ1254" s="175">
        <f t="shared" si="342"/>
        <v>0</v>
      </c>
      <c r="BK1254" s="175">
        <f t="shared" si="342"/>
        <v>0</v>
      </c>
      <c r="BL1254" s="175">
        <f t="shared" si="342"/>
        <v>0</v>
      </c>
      <c r="BM1254" s="175">
        <f t="shared" si="342"/>
        <v>0</v>
      </c>
    </row>
    <row r="1255" spans="1:65" x14ac:dyDescent="0.35">
      <c r="A1255" s="173" t="s">
        <v>81</v>
      </c>
      <c r="B1255" s="173" t="str">
        <v>SSS</v>
      </c>
      <c r="C1255" s="173" t="str">
        <v>CR SMES</v>
      </c>
      <c r="D1255" s="173" t="str">
        <v>%</v>
      </c>
      <c r="E1255" s="173" t="str">
        <v>PAPUA BARAT</v>
      </c>
      <c r="F1255" s="180">
        <v>45.72</v>
      </c>
      <c r="G1255" s="180">
        <v>61.61</v>
      </c>
      <c r="H1255" s="180">
        <v>55.56</v>
      </c>
      <c r="I1255" s="180">
        <v>60.56</v>
      </c>
      <c r="J1255" s="180">
        <v>65.56</v>
      </c>
      <c r="K1255" s="180">
        <v>70.56</v>
      </c>
      <c r="L1255" s="180">
        <v>75.56</v>
      </c>
      <c r="M1255" s="180">
        <v>78.56</v>
      </c>
      <c r="N1255" s="180">
        <v>81.56</v>
      </c>
      <c r="O1255" s="180">
        <v>84.56</v>
      </c>
      <c r="P1255" s="180">
        <v>86.56</v>
      </c>
      <c r="Q1255" s="180">
        <v>87.56</v>
      </c>
      <c r="R1255" s="180">
        <v>42.52</v>
      </c>
      <c r="S1255" s="180">
        <v>59.88</v>
      </c>
      <c r="T1255" s="180">
        <v>68.239999999999995</v>
      </c>
      <c r="U1255" s="180">
        <v>74.83</v>
      </c>
      <c r="V1255" s="180">
        <v>78.97</v>
      </c>
      <c r="W1255" s="174">
        <v>81.56</v>
      </c>
      <c r="X1255" s="174">
        <v>0</v>
      </c>
      <c r="Y1255" s="174">
        <v>0</v>
      </c>
      <c r="Z1255" s="174">
        <v>0</v>
      </c>
      <c r="AA1255" s="174">
        <v>0</v>
      </c>
      <c r="AB1255" s="174">
        <v>0</v>
      </c>
      <c r="AC1255" s="174">
        <v>0</v>
      </c>
      <c r="AD1255" s="174">
        <v>45.72</v>
      </c>
      <c r="AE1255" s="174">
        <v>61.61</v>
      </c>
      <c r="AF1255" s="174">
        <v>55.56</v>
      </c>
      <c r="AG1255" s="174">
        <v>60.56</v>
      </c>
      <c r="AH1255" s="174">
        <v>65.56</v>
      </c>
      <c r="AI1255" s="174">
        <v>70.56</v>
      </c>
      <c r="AJ1255" s="174">
        <v>75.56</v>
      </c>
      <c r="AK1255" s="174">
        <v>78.56</v>
      </c>
      <c r="AL1255" s="174">
        <v>81.56</v>
      </c>
      <c r="AM1255" s="174">
        <v>84.56</v>
      </c>
      <c r="AN1255" s="174">
        <v>86.56</v>
      </c>
      <c r="AO1255" s="174">
        <v>87.56</v>
      </c>
      <c r="AP1255" s="174">
        <v>42.52</v>
      </c>
      <c r="AQ1255" s="174">
        <v>59.88</v>
      </c>
      <c r="AR1255" s="174">
        <v>68.239999999999995</v>
      </c>
      <c r="AS1255" s="174">
        <v>74.83</v>
      </c>
      <c r="AT1255" s="174">
        <v>78.97</v>
      </c>
      <c r="AU1255" s="174">
        <v>81.56</v>
      </c>
      <c r="AV1255" s="174">
        <v>0</v>
      </c>
      <c r="AW1255" s="174">
        <v>0</v>
      </c>
      <c r="AX1255" s="174">
        <v>0</v>
      </c>
      <c r="AY1255" s="174">
        <v>0</v>
      </c>
      <c r="AZ1255" s="174">
        <v>0</v>
      </c>
      <c r="BA1255" s="174">
        <v>0</v>
      </c>
      <c r="BB1255" s="175">
        <f t="shared" si="342"/>
        <v>0.93000874890638674</v>
      </c>
      <c r="BC1255" s="175">
        <f t="shared" si="342"/>
        <v>0.97192014283395556</v>
      </c>
      <c r="BD1255" s="175">
        <f t="shared" si="342"/>
        <v>1.228221742260619</v>
      </c>
      <c r="BE1255" s="175">
        <f t="shared" si="342"/>
        <v>1.2356340819022456</v>
      </c>
      <c r="BF1255" s="175">
        <f t="shared" si="342"/>
        <v>1.2045454545454546</v>
      </c>
      <c r="BG1255" s="175">
        <f t="shared" si="342"/>
        <v>1.1558956916099774</v>
      </c>
      <c r="BH1255" s="175">
        <f t="shared" si="342"/>
        <v>0</v>
      </c>
      <c r="BI1255" s="175">
        <f t="shared" si="342"/>
        <v>0</v>
      </c>
      <c r="BJ1255" s="175">
        <f t="shared" si="342"/>
        <v>0</v>
      </c>
      <c r="BK1255" s="175">
        <f t="shared" si="342"/>
        <v>0</v>
      </c>
      <c r="BL1255" s="175">
        <f t="shared" si="342"/>
        <v>0</v>
      </c>
      <c r="BM1255" s="175">
        <f t="shared" si="342"/>
        <v>0</v>
      </c>
    </row>
    <row r="1256" spans="1:65" x14ac:dyDescent="0.35">
      <c r="A1256" s="173" t="s">
        <v>81</v>
      </c>
      <c r="B1256" s="173" t="str">
        <v>SSS</v>
      </c>
      <c r="C1256" s="173" t="str">
        <v>CR SMES</v>
      </c>
      <c r="D1256" s="173" t="str">
        <v>%</v>
      </c>
      <c r="E1256" s="173" t="str">
        <v>SULBAGSEL</v>
      </c>
      <c r="F1256" s="180">
        <v>45.72</v>
      </c>
      <c r="G1256" s="180">
        <v>61.61</v>
      </c>
      <c r="H1256" s="180">
        <v>55.56</v>
      </c>
      <c r="I1256" s="180">
        <v>60.56</v>
      </c>
      <c r="J1256" s="180">
        <v>65.56</v>
      </c>
      <c r="K1256" s="180">
        <v>70.56</v>
      </c>
      <c r="L1256" s="180">
        <v>75.56</v>
      </c>
      <c r="M1256" s="180">
        <v>78.56</v>
      </c>
      <c r="N1256" s="180">
        <v>81.56</v>
      </c>
      <c r="O1256" s="180">
        <v>84.56</v>
      </c>
      <c r="P1256" s="180">
        <v>86.56</v>
      </c>
      <c r="Q1256" s="180">
        <v>87.56</v>
      </c>
      <c r="R1256" s="180">
        <v>43.31</v>
      </c>
      <c r="S1256" s="180">
        <v>59.39</v>
      </c>
      <c r="T1256" s="180">
        <v>68.25</v>
      </c>
      <c r="U1256" s="180">
        <v>74.260000000000005</v>
      </c>
      <c r="V1256" s="180">
        <v>78.13</v>
      </c>
      <c r="W1256" s="174">
        <v>80.61</v>
      </c>
      <c r="X1256" s="174">
        <v>0</v>
      </c>
      <c r="Y1256" s="174">
        <v>0</v>
      </c>
      <c r="Z1256" s="174">
        <v>0</v>
      </c>
      <c r="AA1256" s="174">
        <v>0</v>
      </c>
      <c r="AB1256" s="174">
        <v>0</v>
      </c>
      <c r="AC1256" s="174">
        <v>0</v>
      </c>
      <c r="AD1256" s="174">
        <v>45.72</v>
      </c>
      <c r="AE1256" s="174">
        <v>61.61</v>
      </c>
      <c r="AF1256" s="174">
        <v>55.56</v>
      </c>
      <c r="AG1256" s="174">
        <v>60.56</v>
      </c>
      <c r="AH1256" s="174">
        <v>65.56</v>
      </c>
      <c r="AI1256" s="174">
        <v>70.56</v>
      </c>
      <c r="AJ1256" s="174">
        <v>75.56</v>
      </c>
      <c r="AK1256" s="174">
        <v>78.56</v>
      </c>
      <c r="AL1256" s="174">
        <v>81.56</v>
      </c>
      <c r="AM1256" s="174">
        <v>84.56</v>
      </c>
      <c r="AN1256" s="174">
        <v>86.56</v>
      </c>
      <c r="AO1256" s="174">
        <v>87.56</v>
      </c>
      <c r="AP1256" s="174">
        <v>43.31</v>
      </c>
      <c r="AQ1256" s="174">
        <v>59.39</v>
      </c>
      <c r="AR1256" s="174">
        <v>68.25</v>
      </c>
      <c r="AS1256" s="174">
        <v>74.260000000000005</v>
      </c>
      <c r="AT1256" s="174">
        <v>78.13</v>
      </c>
      <c r="AU1256" s="174">
        <v>80.61</v>
      </c>
      <c r="AV1256" s="174">
        <v>0</v>
      </c>
      <c r="AW1256" s="174">
        <v>0</v>
      </c>
      <c r="AX1256" s="174">
        <v>0</v>
      </c>
      <c r="AY1256" s="174">
        <v>0</v>
      </c>
      <c r="AZ1256" s="174">
        <v>0</v>
      </c>
      <c r="BA1256" s="174">
        <v>0</v>
      </c>
      <c r="BB1256" s="175">
        <f t="shared" si="342"/>
        <v>0.94728783902012259</v>
      </c>
      <c r="BC1256" s="175">
        <f t="shared" si="342"/>
        <v>0.96396688849212797</v>
      </c>
      <c r="BD1256" s="175">
        <f t="shared" si="342"/>
        <v>1.2284017278617709</v>
      </c>
      <c r="BE1256" s="175">
        <f t="shared" si="342"/>
        <v>1.2262219286657861</v>
      </c>
      <c r="BF1256" s="175">
        <f t="shared" si="342"/>
        <v>1.1917327638804147</v>
      </c>
      <c r="BG1256" s="175">
        <f t="shared" si="342"/>
        <v>1.1424319727891157</v>
      </c>
      <c r="BH1256" s="175">
        <f t="shared" si="342"/>
        <v>0</v>
      </c>
      <c r="BI1256" s="175">
        <f t="shared" si="342"/>
        <v>0</v>
      </c>
      <c r="BJ1256" s="175">
        <f t="shared" si="342"/>
        <v>0</v>
      </c>
      <c r="BK1256" s="175">
        <f t="shared" si="342"/>
        <v>0</v>
      </c>
      <c r="BL1256" s="175">
        <f t="shared" si="342"/>
        <v>0</v>
      </c>
      <c r="BM1256" s="175">
        <f t="shared" si="342"/>
        <v>0</v>
      </c>
    </row>
    <row r="1257" spans="1:65" x14ac:dyDescent="0.35">
      <c r="A1257" s="173" t="s">
        <v>81</v>
      </c>
      <c r="B1257" s="173" t="str">
        <v>SSS</v>
      </c>
      <c r="C1257" s="173" t="str">
        <v>CR SMES</v>
      </c>
      <c r="D1257" s="173" t="str">
        <v>%</v>
      </c>
      <c r="E1257" s="173" t="str">
        <v>SULBAGTENG</v>
      </c>
      <c r="F1257" s="180">
        <v>45.72</v>
      </c>
      <c r="G1257" s="180">
        <v>61.61</v>
      </c>
      <c r="H1257" s="180">
        <v>55.56</v>
      </c>
      <c r="I1257" s="180">
        <v>60.56</v>
      </c>
      <c r="J1257" s="180">
        <v>65.56</v>
      </c>
      <c r="K1257" s="180">
        <v>70.56</v>
      </c>
      <c r="L1257" s="180">
        <v>75.56</v>
      </c>
      <c r="M1257" s="180">
        <v>78.56</v>
      </c>
      <c r="N1257" s="180">
        <v>81.56</v>
      </c>
      <c r="O1257" s="180">
        <v>84.56</v>
      </c>
      <c r="P1257" s="180">
        <v>86.56</v>
      </c>
      <c r="Q1257" s="180">
        <v>87.56</v>
      </c>
      <c r="R1257" s="180">
        <v>43.32</v>
      </c>
      <c r="S1257" s="180">
        <v>57.76</v>
      </c>
      <c r="T1257" s="180">
        <v>67.73</v>
      </c>
      <c r="U1257" s="180">
        <v>73.34</v>
      </c>
      <c r="V1257" s="180">
        <v>76.38</v>
      </c>
      <c r="W1257" s="174">
        <v>78.75</v>
      </c>
      <c r="X1257" s="174">
        <v>0</v>
      </c>
      <c r="Y1257" s="174">
        <v>0</v>
      </c>
      <c r="Z1257" s="174">
        <v>0</v>
      </c>
      <c r="AA1257" s="174">
        <v>0</v>
      </c>
      <c r="AB1257" s="174">
        <v>0</v>
      </c>
      <c r="AC1257" s="174">
        <v>0</v>
      </c>
      <c r="AD1257" s="174">
        <v>45.72</v>
      </c>
      <c r="AE1257" s="174">
        <v>61.61</v>
      </c>
      <c r="AF1257" s="174">
        <v>55.56</v>
      </c>
      <c r="AG1257" s="174">
        <v>60.56</v>
      </c>
      <c r="AH1257" s="174">
        <v>65.56</v>
      </c>
      <c r="AI1257" s="174">
        <v>70.56</v>
      </c>
      <c r="AJ1257" s="174">
        <v>75.56</v>
      </c>
      <c r="AK1257" s="174">
        <v>78.56</v>
      </c>
      <c r="AL1257" s="174">
        <v>81.56</v>
      </c>
      <c r="AM1257" s="174">
        <v>84.56</v>
      </c>
      <c r="AN1257" s="174">
        <v>86.56</v>
      </c>
      <c r="AO1257" s="174">
        <v>87.56</v>
      </c>
      <c r="AP1257" s="174">
        <v>43.32</v>
      </c>
      <c r="AQ1257" s="174">
        <v>57.76</v>
      </c>
      <c r="AR1257" s="174">
        <v>67.73</v>
      </c>
      <c r="AS1257" s="174">
        <v>73.34</v>
      </c>
      <c r="AT1257" s="174">
        <v>76.38</v>
      </c>
      <c r="AU1257" s="174">
        <v>78.75</v>
      </c>
      <c r="AV1257" s="174">
        <v>0</v>
      </c>
      <c r="AW1257" s="174">
        <v>0</v>
      </c>
      <c r="AX1257" s="174">
        <v>0</v>
      </c>
      <c r="AY1257" s="174">
        <v>0</v>
      </c>
      <c r="AZ1257" s="174">
        <v>0</v>
      </c>
      <c r="BA1257" s="174">
        <v>0</v>
      </c>
      <c r="BB1257" s="175">
        <f t="shared" si="342"/>
        <v>0.94750656167979008</v>
      </c>
      <c r="BC1257" s="175">
        <f t="shared" si="342"/>
        <v>0.93751014445706859</v>
      </c>
      <c r="BD1257" s="175">
        <f t="shared" si="342"/>
        <v>1.2190424766018719</v>
      </c>
      <c r="BE1257" s="175">
        <f t="shared" si="342"/>
        <v>1.2110303830911493</v>
      </c>
      <c r="BF1257" s="175">
        <f t="shared" si="342"/>
        <v>1.1650396583282487</v>
      </c>
      <c r="BG1257" s="175">
        <f t="shared" si="342"/>
        <v>1.1160714285714286</v>
      </c>
      <c r="BH1257" s="175">
        <f t="shared" si="342"/>
        <v>0</v>
      </c>
      <c r="BI1257" s="175">
        <f t="shared" si="342"/>
        <v>0</v>
      </c>
      <c r="BJ1257" s="175">
        <f t="shared" si="342"/>
        <v>0</v>
      </c>
      <c r="BK1257" s="175">
        <f t="shared" si="342"/>
        <v>0</v>
      </c>
      <c r="BL1257" s="175">
        <f t="shared" si="342"/>
        <v>0</v>
      </c>
      <c r="BM1257" s="175">
        <f t="shared" si="342"/>
        <v>0</v>
      </c>
    </row>
    <row r="1258" spans="1:65" x14ac:dyDescent="0.35">
      <c r="A1258" s="173" t="s">
        <v>81</v>
      </c>
      <c r="B1258" s="173" t="str">
        <v>SSS</v>
      </c>
      <c r="C1258" s="173" t="str">
        <v>CR SMES</v>
      </c>
      <c r="D1258" s="173" t="str">
        <v>%</v>
      </c>
      <c r="E1258" s="173" t="str">
        <v>SUMALUT</v>
      </c>
      <c r="F1258" s="180">
        <v>45.72</v>
      </c>
      <c r="G1258" s="180">
        <v>61.61</v>
      </c>
      <c r="H1258" s="180">
        <v>55.56</v>
      </c>
      <c r="I1258" s="180">
        <v>60.56</v>
      </c>
      <c r="J1258" s="180">
        <v>65.56</v>
      </c>
      <c r="K1258" s="180">
        <v>70.56</v>
      </c>
      <c r="L1258" s="180">
        <v>75.56</v>
      </c>
      <c r="M1258" s="180">
        <v>78.56</v>
      </c>
      <c r="N1258" s="180">
        <v>81.56</v>
      </c>
      <c r="O1258" s="180">
        <v>84.56</v>
      </c>
      <c r="P1258" s="180">
        <v>86.56</v>
      </c>
      <c r="Q1258" s="180">
        <v>87.56</v>
      </c>
      <c r="R1258" s="180">
        <v>33.29</v>
      </c>
      <c r="S1258" s="180">
        <v>50.2</v>
      </c>
      <c r="T1258" s="180">
        <v>59.84</v>
      </c>
      <c r="U1258" s="180">
        <v>66.36</v>
      </c>
      <c r="V1258" s="180">
        <v>70.83</v>
      </c>
      <c r="W1258" s="174">
        <v>73.25</v>
      </c>
      <c r="X1258" s="174">
        <v>0</v>
      </c>
      <c r="Y1258" s="174">
        <v>0</v>
      </c>
      <c r="Z1258" s="174">
        <v>0</v>
      </c>
      <c r="AA1258" s="174">
        <v>0</v>
      </c>
      <c r="AB1258" s="174">
        <v>0</v>
      </c>
      <c r="AC1258" s="174">
        <v>0</v>
      </c>
      <c r="AD1258" s="174">
        <v>45.72</v>
      </c>
      <c r="AE1258" s="174">
        <v>61.61</v>
      </c>
      <c r="AF1258" s="174">
        <v>55.56</v>
      </c>
      <c r="AG1258" s="174">
        <v>60.56</v>
      </c>
      <c r="AH1258" s="174">
        <v>65.56</v>
      </c>
      <c r="AI1258" s="174">
        <v>70.56</v>
      </c>
      <c r="AJ1258" s="174">
        <v>75.56</v>
      </c>
      <c r="AK1258" s="174">
        <v>78.56</v>
      </c>
      <c r="AL1258" s="174">
        <v>81.56</v>
      </c>
      <c r="AM1258" s="174">
        <v>84.56</v>
      </c>
      <c r="AN1258" s="174">
        <v>86.56</v>
      </c>
      <c r="AO1258" s="174">
        <v>87.56</v>
      </c>
      <c r="AP1258" s="174">
        <v>33.29</v>
      </c>
      <c r="AQ1258" s="174">
        <v>50.2</v>
      </c>
      <c r="AR1258" s="174">
        <v>59.84</v>
      </c>
      <c r="AS1258" s="174">
        <v>66.36</v>
      </c>
      <c r="AT1258" s="174">
        <v>70.83</v>
      </c>
      <c r="AU1258" s="174">
        <v>73.25</v>
      </c>
      <c r="AV1258" s="174">
        <v>0</v>
      </c>
      <c r="AW1258" s="174">
        <v>0</v>
      </c>
      <c r="AX1258" s="174">
        <v>0</v>
      </c>
      <c r="AY1258" s="174">
        <v>0</v>
      </c>
      <c r="AZ1258" s="174">
        <v>0</v>
      </c>
      <c r="BA1258" s="174">
        <v>0</v>
      </c>
      <c r="BB1258" s="175">
        <f t="shared" si="342"/>
        <v>0.72812773403324582</v>
      </c>
      <c r="BC1258" s="175">
        <f t="shared" si="342"/>
        <v>0.81480279175458536</v>
      </c>
      <c r="BD1258" s="175">
        <f t="shared" si="342"/>
        <v>1.0770338372930166</v>
      </c>
      <c r="BE1258" s="175">
        <f t="shared" si="342"/>
        <v>1.0957727873183618</v>
      </c>
      <c r="BF1258" s="175">
        <f t="shared" si="342"/>
        <v>1.0803843807199511</v>
      </c>
      <c r="BG1258" s="175">
        <f t="shared" si="342"/>
        <v>1.0381235827664399</v>
      </c>
      <c r="BH1258" s="175">
        <f t="shared" si="342"/>
        <v>0</v>
      </c>
      <c r="BI1258" s="175">
        <f t="shared" si="342"/>
        <v>0</v>
      </c>
      <c r="BJ1258" s="175">
        <f t="shared" si="342"/>
        <v>0</v>
      </c>
      <c r="BK1258" s="175">
        <f t="shared" si="342"/>
        <v>0</v>
      </c>
      <c r="BL1258" s="175">
        <f t="shared" si="342"/>
        <v>0</v>
      </c>
      <c r="BM1258" s="175">
        <f t="shared" si="342"/>
        <v>0</v>
      </c>
    </row>
    <row r="1259" spans="1:65" x14ac:dyDescent="0.35">
      <c r="A1259" s="170" t="s">
        <v>81</v>
      </c>
      <c r="B1259" s="170" t="str">
        <v>SSS</v>
      </c>
      <c r="C1259" s="170" t="str">
        <v>CR Gov</v>
      </c>
      <c r="D1259" s="170" t="str">
        <v>%</v>
      </c>
      <c r="E1259" s="170" t="str">
        <v>TR5</v>
      </c>
      <c r="F1259" s="179">
        <v>41.23</v>
      </c>
      <c r="G1259" s="179">
        <v>47.43</v>
      </c>
      <c r="H1259" s="179">
        <v>48.05</v>
      </c>
      <c r="I1259" s="179">
        <v>66.069999999999993</v>
      </c>
      <c r="J1259" s="179">
        <v>69.14</v>
      </c>
      <c r="K1259" s="179">
        <v>73.12</v>
      </c>
      <c r="L1259" s="179">
        <v>77.349999999999994</v>
      </c>
      <c r="M1259" s="179">
        <v>79.180000000000007</v>
      </c>
      <c r="N1259" s="179">
        <v>81.260000000000005</v>
      </c>
      <c r="O1259" s="179">
        <v>82.38</v>
      </c>
      <c r="P1259" s="179">
        <v>84.53</v>
      </c>
      <c r="Q1259" s="179">
        <v>88.96</v>
      </c>
      <c r="R1259" s="179">
        <v>41.23</v>
      </c>
      <c r="S1259" s="179">
        <v>47.43</v>
      </c>
      <c r="T1259" s="179">
        <v>50.74</v>
      </c>
      <c r="U1259" s="179">
        <v>57.73</v>
      </c>
      <c r="V1259" s="179">
        <v>62.74</v>
      </c>
      <c r="W1259" s="171">
        <v>65.48</v>
      </c>
      <c r="X1259" s="171">
        <v>0</v>
      </c>
      <c r="Y1259" s="171">
        <v>0</v>
      </c>
      <c r="Z1259" s="171">
        <v>0</v>
      </c>
      <c r="AA1259" s="171">
        <v>0</v>
      </c>
      <c r="AB1259" s="171">
        <v>0</v>
      </c>
      <c r="AC1259" s="171">
        <v>0</v>
      </c>
      <c r="AD1259" s="171">
        <v>41.23</v>
      </c>
      <c r="AE1259" s="171">
        <v>47.43</v>
      </c>
      <c r="AF1259" s="171">
        <v>48.05</v>
      </c>
      <c r="AG1259" s="171">
        <v>66.069999999999993</v>
      </c>
      <c r="AH1259" s="171">
        <v>69.14</v>
      </c>
      <c r="AI1259" s="171">
        <v>73.12</v>
      </c>
      <c r="AJ1259" s="171">
        <v>77.349999999999994</v>
      </c>
      <c r="AK1259" s="171">
        <v>79.180000000000007</v>
      </c>
      <c r="AL1259" s="171">
        <v>81.260000000000005</v>
      </c>
      <c r="AM1259" s="171">
        <v>82.38</v>
      </c>
      <c r="AN1259" s="171">
        <v>84.53</v>
      </c>
      <c r="AO1259" s="171">
        <v>88.96</v>
      </c>
      <c r="AP1259" s="171">
        <v>41.23</v>
      </c>
      <c r="AQ1259" s="171">
        <v>47.43</v>
      </c>
      <c r="AR1259" s="171">
        <v>50.74</v>
      </c>
      <c r="AS1259" s="171">
        <v>57.73</v>
      </c>
      <c r="AT1259" s="171">
        <v>62.74</v>
      </c>
      <c r="AU1259" s="171">
        <v>65.48</v>
      </c>
      <c r="AV1259" s="171">
        <v>0</v>
      </c>
      <c r="AW1259" s="171">
        <v>0</v>
      </c>
      <c r="AX1259" s="171">
        <v>0</v>
      </c>
      <c r="AY1259" s="171">
        <v>0</v>
      </c>
      <c r="AZ1259" s="171">
        <v>0</v>
      </c>
      <c r="BA1259" s="171">
        <v>0</v>
      </c>
      <c r="BB1259" s="172">
        <f t="shared" si="342"/>
        <v>1</v>
      </c>
      <c r="BC1259" s="172">
        <f t="shared" si="342"/>
        <v>1</v>
      </c>
      <c r="BD1259" s="172">
        <f t="shared" si="342"/>
        <v>1.0559833506763789</v>
      </c>
      <c r="BE1259" s="172">
        <f t="shared" si="342"/>
        <v>0.87377024368094447</v>
      </c>
      <c r="BF1259" s="172">
        <f t="shared" si="342"/>
        <v>0.90743419149551641</v>
      </c>
      <c r="BG1259" s="172">
        <f t="shared" si="342"/>
        <v>0.89551422319474838</v>
      </c>
      <c r="BH1259" s="172">
        <f t="shared" si="342"/>
        <v>0</v>
      </c>
      <c r="BI1259" s="172">
        <f t="shared" si="342"/>
        <v>0</v>
      </c>
      <c r="BJ1259" s="172">
        <f t="shared" si="342"/>
        <v>0</v>
      </c>
      <c r="BK1259" s="172">
        <f t="shared" si="342"/>
        <v>0</v>
      </c>
      <c r="BL1259" s="172">
        <f t="shared" si="342"/>
        <v>0</v>
      </c>
      <c r="BM1259" s="172">
        <f t="shared" si="342"/>
        <v>0</v>
      </c>
    </row>
    <row r="1260" spans="1:65" x14ac:dyDescent="0.35">
      <c r="A1260" s="173" t="s">
        <v>81</v>
      </c>
      <c r="B1260" s="173" t="str">
        <v>SSS</v>
      </c>
      <c r="C1260" s="173" t="str">
        <v>CR Gov</v>
      </c>
      <c r="D1260" s="173" t="str">
        <v>%</v>
      </c>
      <c r="E1260" s="173" t="str">
        <v>PAPUA</v>
      </c>
      <c r="F1260" s="180">
        <v>41.23</v>
      </c>
      <c r="G1260" s="180">
        <v>47.43</v>
      </c>
      <c r="H1260" s="180">
        <v>48.05</v>
      </c>
      <c r="I1260" s="180">
        <v>66.069999999999993</v>
      </c>
      <c r="J1260" s="180">
        <v>69.14</v>
      </c>
      <c r="K1260" s="180">
        <v>73.12</v>
      </c>
      <c r="L1260" s="180">
        <v>77.349999999999994</v>
      </c>
      <c r="M1260" s="180">
        <v>79.180000000000007</v>
      </c>
      <c r="N1260" s="180">
        <v>81.260000000000005</v>
      </c>
      <c r="O1260" s="180">
        <v>82.38</v>
      </c>
      <c r="P1260" s="180">
        <v>84.53</v>
      </c>
      <c r="Q1260" s="180">
        <v>88.96</v>
      </c>
      <c r="R1260" s="180">
        <v>59.25</v>
      </c>
      <c r="S1260" s="180">
        <v>71.13</v>
      </c>
      <c r="T1260" s="180">
        <v>69.3</v>
      </c>
      <c r="U1260" s="180">
        <v>72.33</v>
      </c>
      <c r="V1260" s="180">
        <v>71.069999999999993</v>
      </c>
      <c r="W1260" s="174">
        <v>72.08</v>
      </c>
      <c r="X1260" s="174">
        <v>0</v>
      </c>
      <c r="Y1260" s="174">
        <v>0</v>
      </c>
      <c r="Z1260" s="174">
        <v>0</v>
      </c>
      <c r="AA1260" s="174">
        <v>0</v>
      </c>
      <c r="AB1260" s="174">
        <v>0</v>
      </c>
      <c r="AC1260" s="174">
        <v>0</v>
      </c>
      <c r="AD1260" s="174">
        <v>41.23</v>
      </c>
      <c r="AE1260" s="174">
        <v>47.43</v>
      </c>
      <c r="AF1260" s="174">
        <v>48.05</v>
      </c>
      <c r="AG1260" s="174">
        <v>66.069999999999993</v>
      </c>
      <c r="AH1260" s="174">
        <v>69.14</v>
      </c>
      <c r="AI1260" s="174">
        <v>73.12</v>
      </c>
      <c r="AJ1260" s="174">
        <v>77.349999999999994</v>
      </c>
      <c r="AK1260" s="174">
        <v>79.180000000000007</v>
      </c>
      <c r="AL1260" s="174">
        <v>81.260000000000005</v>
      </c>
      <c r="AM1260" s="174">
        <v>82.38</v>
      </c>
      <c r="AN1260" s="174">
        <v>84.53</v>
      </c>
      <c r="AO1260" s="174">
        <v>88.96</v>
      </c>
      <c r="AP1260" s="174">
        <v>59.25</v>
      </c>
      <c r="AQ1260" s="174">
        <v>71.13</v>
      </c>
      <c r="AR1260" s="174">
        <v>69.3</v>
      </c>
      <c r="AS1260" s="174">
        <v>72.33</v>
      </c>
      <c r="AT1260" s="174">
        <v>71.069999999999993</v>
      </c>
      <c r="AU1260" s="174">
        <v>72.08</v>
      </c>
      <c r="AV1260" s="174">
        <v>0</v>
      </c>
      <c r="AW1260" s="174">
        <v>0</v>
      </c>
      <c r="AX1260" s="174">
        <v>0</v>
      </c>
      <c r="AY1260" s="174">
        <v>0</v>
      </c>
      <c r="AZ1260" s="174">
        <v>0</v>
      </c>
      <c r="BA1260" s="174">
        <v>0</v>
      </c>
      <c r="BB1260" s="175">
        <f t="shared" si="342"/>
        <v>1.4370603929177783</v>
      </c>
      <c r="BC1260" s="175">
        <f t="shared" si="342"/>
        <v>1.499683744465528</v>
      </c>
      <c r="BD1260" s="175">
        <f t="shared" si="342"/>
        <v>1.4422476586888657</v>
      </c>
      <c r="BE1260" s="175">
        <f t="shared" si="342"/>
        <v>1.0947479945512337</v>
      </c>
      <c r="BF1260" s="175">
        <f t="shared" si="342"/>
        <v>1.0279143766271333</v>
      </c>
      <c r="BG1260" s="175">
        <f t="shared" si="342"/>
        <v>0.98577680525164102</v>
      </c>
      <c r="BH1260" s="175">
        <f t="shared" si="342"/>
        <v>0</v>
      </c>
      <c r="BI1260" s="175">
        <f t="shared" si="342"/>
        <v>0</v>
      </c>
      <c r="BJ1260" s="175">
        <f t="shared" si="342"/>
        <v>0</v>
      </c>
      <c r="BK1260" s="175">
        <f t="shared" si="342"/>
        <v>0</v>
      </c>
      <c r="BL1260" s="175">
        <f t="shared" si="342"/>
        <v>0</v>
      </c>
      <c r="BM1260" s="175">
        <f t="shared" si="342"/>
        <v>0</v>
      </c>
    </row>
    <row r="1261" spans="1:65" x14ac:dyDescent="0.35">
      <c r="A1261" s="173" t="s">
        <v>81</v>
      </c>
      <c r="B1261" s="173" t="str">
        <v>SSS</v>
      </c>
      <c r="C1261" s="173" t="str">
        <v>CR Gov</v>
      </c>
      <c r="D1261" s="173" t="str">
        <v>%</v>
      </c>
      <c r="E1261" s="173" t="str">
        <v>PAPUA BARAT</v>
      </c>
      <c r="F1261" s="180">
        <v>41.23</v>
      </c>
      <c r="G1261" s="180">
        <v>47.43</v>
      </c>
      <c r="H1261" s="180">
        <v>48.05</v>
      </c>
      <c r="I1261" s="180">
        <v>66.069999999999993</v>
      </c>
      <c r="J1261" s="180">
        <v>69.14</v>
      </c>
      <c r="K1261" s="180">
        <v>73.12</v>
      </c>
      <c r="L1261" s="180">
        <v>77.349999999999994</v>
      </c>
      <c r="M1261" s="180">
        <v>79.180000000000007</v>
      </c>
      <c r="N1261" s="180">
        <v>81.260000000000005</v>
      </c>
      <c r="O1261" s="180">
        <v>82.38</v>
      </c>
      <c r="P1261" s="180">
        <v>84.53</v>
      </c>
      <c r="Q1261" s="180">
        <v>88.96</v>
      </c>
      <c r="R1261" s="180">
        <v>40.04</v>
      </c>
      <c r="S1261" s="180">
        <v>47.35</v>
      </c>
      <c r="T1261" s="180">
        <v>54.49</v>
      </c>
      <c r="U1261" s="180">
        <v>59.02</v>
      </c>
      <c r="V1261" s="180">
        <v>62.59</v>
      </c>
      <c r="W1261" s="174">
        <v>62.61</v>
      </c>
      <c r="X1261" s="174">
        <v>0</v>
      </c>
      <c r="Y1261" s="174">
        <v>0</v>
      </c>
      <c r="Z1261" s="174">
        <v>0</v>
      </c>
      <c r="AA1261" s="174">
        <v>0</v>
      </c>
      <c r="AB1261" s="174">
        <v>0</v>
      </c>
      <c r="AC1261" s="174">
        <v>0</v>
      </c>
      <c r="AD1261" s="174">
        <v>41.23</v>
      </c>
      <c r="AE1261" s="174">
        <v>47.43</v>
      </c>
      <c r="AF1261" s="174">
        <v>48.05</v>
      </c>
      <c r="AG1261" s="174">
        <v>66.069999999999993</v>
      </c>
      <c r="AH1261" s="174">
        <v>69.14</v>
      </c>
      <c r="AI1261" s="174">
        <v>73.12</v>
      </c>
      <c r="AJ1261" s="174">
        <v>77.349999999999994</v>
      </c>
      <c r="AK1261" s="174">
        <v>79.180000000000007</v>
      </c>
      <c r="AL1261" s="174">
        <v>81.260000000000005</v>
      </c>
      <c r="AM1261" s="174">
        <v>82.38</v>
      </c>
      <c r="AN1261" s="174">
        <v>84.53</v>
      </c>
      <c r="AO1261" s="174">
        <v>88.96</v>
      </c>
      <c r="AP1261" s="174">
        <v>40.04</v>
      </c>
      <c r="AQ1261" s="174">
        <v>47.35</v>
      </c>
      <c r="AR1261" s="174">
        <v>54.49</v>
      </c>
      <c r="AS1261" s="174">
        <v>59.02</v>
      </c>
      <c r="AT1261" s="174">
        <v>62.59</v>
      </c>
      <c r="AU1261" s="174">
        <v>62.61</v>
      </c>
      <c r="AV1261" s="174">
        <v>0</v>
      </c>
      <c r="AW1261" s="174">
        <v>0</v>
      </c>
      <c r="AX1261" s="174">
        <v>0</v>
      </c>
      <c r="AY1261" s="174">
        <v>0</v>
      </c>
      <c r="AZ1261" s="174">
        <v>0</v>
      </c>
      <c r="BA1261" s="174">
        <v>0</v>
      </c>
      <c r="BB1261" s="175">
        <f t="shared" si="342"/>
        <v>0.97113752122241093</v>
      </c>
      <c r="BC1261" s="175">
        <f t="shared" si="342"/>
        <v>0.99831330381615013</v>
      </c>
      <c r="BD1261" s="175">
        <f t="shared" si="342"/>
        <v>1.1340270551508846</v>
      </c>
      <c r="BE1261" s="175">
        <f t="shared" si="342"/>
        <v>0.89329499016194958</v>
      </c>
      <c r="BF1261" s="175">
        <f t="shared" si="342"/>
        <v>0.90526468035869256</v>
      </c>
      <c r="BG1261" s="175">
        <f t="shared" si="342"/>
        <v>0.85626367614879639</v>
      </c>
      <c r="BH1261" s="175">
        <f t="shared" si="342"/>
        <v>0</v>
      </c>
      <c r="BI1261" s="175">
        <f t="shared" si="342"/>
        <v>0</v>
      </c>
      <c r="BJ1261" s="175">
        <f t="shared" si="342"/>
        <v>0</v>
      </c>
      <c r="BK1261" s="175">
        <f t="shared" si="342"/>
        <v>0</v>
      </c>
      <c r="BL1261" s="175">
        <f t="shared" si="342"/>
        <v>0</v>
      </c>
      <c r="BM1261" s="175">
        <f t="shared" si="342"/>
        <v>0</v>
      </c>
    </row>
    <row r="1262" spans="1:65" x14ac:dyDescent="0.35">
      <c r="A1262" s="173" t="s">
        <v>81</v>
      </c>
      <c r="B1262" s="173" t="str">
        <v>SSS</v>
      </c>
      <c r="C1262" s="173" t="str">
        <v>CR Gov</v>
      </c>
      <c r="D1262" s="173" t="str">
        <v>%</v>
      </c>
      <c r="E1262" s="173" t="str">
        <v>SULBAGSEL</v>
      </c>
      <c r="F1262" s="180">
        <v>41.23</v>
      </c>
      <c r="G1262" s="180">
        <v>47.43</v>
      </c>
      <c r="H1262" s="180">
        <v>48.05</v>
      </c>
      <c r="I1262" s="180">
        <v>66.069999999999993</v>
      </c>
      <c r="J1262" s="180">
        <v>69.14</v>
      </c>
      <c r="K1262" s="180">
        <v>73.12</v>
      </c>
      <c r="L1262" s="180">
        <v>77.349999999999994</v>
      </c>
      <c r="M1262" s="180">
        <v>79.180000000000007</v>
      </c>
      <c r="N1262" s="180">
        <v>81.260000000000005</v>
      </c>
      <c r="O1262" s="180">
        <v>82.38</v>
      </c>
      <c r="P1262" s="180">
        <v>84.53</v>
      </c>
      <c r="Q1262" s="180">
        <v>88.96</v>
      </c>
      <c r="R1262" s="180">
        <v>40.369999999999997</v>
      </c>
      <c r="S1262" s="180">
        <v>43.61</v>
      </c>
      <c r="T1262" s="180">
        <v>45.38</v>
      </c>
      <c r="U1262" s="180">
        <v>58.29</v>
      </c>
      <c r="V1262" s="180">
        <v>63.46</v>
      </c>
      <c r="W1262" s="174">
        <v>66.709999999999994</v>
      </c>
      <c r="X1262" s="174">
        <v>0</v>
      </c>
      <c r="Y1262" s="174">
        <v>0</v>
      </c>
      <c r="Z1262" s="174">
        <v>0</v>
      </c>
      <c r="AA1262" s="174">
        <v>0</v>
      </c>
      <c r="AB1262" s="174">
        <v>0</v>
      </c>
      <c r="AC1262" s="174">
        <v>0</v>
      </c>
      <c r="AD1262" s="174">
        <v>41.23</v>
      </c>
      <c r="AE1262" s="174">
        <v>47.43</v>
      </c>
      <c r="AF1262" s="174">
        <v>48.05</v>
      </c>
      <c r="AG1262" s="174">
        <v>66.069999999999993</v>
      </c>
      <c r="AH1262" s="174">
        <v>69.14</v>
      </c>
      <c r="AI1262" s="174">
        <v>73.12</v>
      </c>
      <c r="AJ1262" s="174">
        <v>77.349999999999994</v>
      </c>
      <c r="AK1262" s="174">
        <v>79.180000000000007</v>
      </c>
      <c r="AL1262" s="174">
        <v>81.260000000000005</v>
      </c>
      <c r="AM1262" s="174">
        <v>82.38</v>
      </c>
      <c r="AN1262" s="174">
        <v>84.53</v>
      </c>
      <c r="AO1262" s="174">
        <v>88.96</v>
      </c>
      <c r="AP1262" s="174">
        <v>40.369999999999997</v>
      </c>
      <c r="AQ1262" s="174">
        <v>43.61</v>
      </c>
      <c r="AR1262" s="174">
        <v>45.38</v>
      </c>
      <c r="AS1262" s="174">
        <v>58.29</v>
      </c>
      <c r="AT1262" s="174">
        <v>63.46</v>
      </c>
      <c r="AU1262" s="174">
        <v>66.709999999999994</v>
      </c>
      <c r="AV1262" s="174">
        <v>0</v>
      </c>
      <c r="AW1262" s="174">
        <v>0</v>
      </c>
      <c r="AX1262" s="174">
        <v>0</v>
      </c>
      <c r="AY1262" s="174">
        <v>0</v>
      </c>
      <c r="AZ1262" s="174">
        <v>0</v>
      </c>
      <c r="BA1262" s="174">
        <v>0</v>
      </c>
      <c r="BB1262" s="175">
        <f t="shared" si="342"/>
        <v>0.9791414018918263</v>
      </c>
      <c r="BC1262" s="175">
        <f t="shared" si="342"/>
        <v>0.91946025722116798</v>
      </c>
      <c r="BD1262" s="175">
        <f t="shared" si="342"/>
        <v>0.94443288241415202</v>
      </c>
      <c r="BE1262" s="175">
        <f t="shared" si="342"/>
        <v>0.88224610261843506</v>
      </c>
      <c r="BF1262" s="175">
        <f t="shared" si="342"/>
        <v>0.91784784495227079</v>
      </c>
      <c r="BG1262" s="175">
        <f t="shared" si="342"/>
        <v>0.91233588621444184</v>
      </c>
      <c r="BH1262" s="175">
        <f t="shared" si="342"/>
        <v>0</v>
      </c>
      <c r="BI1262" s="175">
        <f t="shared" si="342"/>
        <v>0</v>
      </c>
      <c r="BJ1262" s="175">
        <f t="shared" si="342"/>
        <v>0</v>
      </c>
      <c r="BK1262" s="175">
        <f t="shared" si="342"/>
        <v>0</v>
      </c>
      <c r="BL1262" s="175">
        <f t="shared" si="342"/>
        <v>0</v>
      </c>
      <c r="BM1262" s="175">
        <f t="shared" si="342"/>
        <v>0</v>
      </c>
    </row>
    <row r="1263" spans="1:65" x14ac:dyDescent="0.35">
      <c r="A1263" s="173" t="s">
        <v>81</v>
      </c>
      <c r="B1263" s="173" t="str">
        <v>SSS</v>
      </c>
      <c r="C1263" s="173" t="str">
        <v>CR Gov</v>
      </c>
      <c r="D1263" s="173" t="str">
        <v>%</v>
      </c>
      <c r="E1263" s="173" t="str">
        <v>SULBAGTENG</v>
      </c>
      <c r="F1263" s="180">
        <v>41.23</v>
      </c>
      <c r="G1263" s="180">
        <v>47.43</v>
      </c>
      <c r="H1263" s="180">
        <v>48.05</v>
      </c>
      <c r="I1263" s="180">
        <v>66.069999999999993</v>
      </c>
      <c r="J1263" s="180">
        <v>69.14</v>
      </c>
      <c r="K1263" s="180">
        <v>73.12</v>
      </c>
      <c r="L1263" s="180">
        <v>77.349999999999994</v>
      </c>
      <c r="M1263" s="180">
        <v>79.180000000000007</v>
      </c>
      <c r="N1263" s="180">
        <v>81.260000000000005</v>
      </c>
      <c r="O1263" s="180">
        <v>82.38</v>
      </c>
      <c r="P1263" s="180">
        <v>84.53</v>
      </c>
      <c r="Q1263" s="180">
        <v>88.96</v>
      </c>
      <c r="R1263" s="180">
        <v>33.479999999999997</v>
      </c>
      <c r="S1263" s="180">
        <v>39.68</v>
      </c>
      <c r="T1263" s="180">
        <v>45.76</v>
      </c>
      <c r="U1263" s="180">
        <v>52.96</v>
      </c>
      <c r="V1263" s="180">
        <v>58.37</v>
      </c>
      <c r="W1263" s="174">
        <v>63.47</v>
      </c>
      <c r="X1263" s="174">
        <v>0</v>
      </c>
      <c r="Y1263" s="174">
        <v>0</v>
      </c>
      <c r="Z1263" s="174">
        <v>0</v>
      </c>
      <c r="AA1263" s="174">
        <v>0</v>
      </c>
      <c r="AB1263" s="174">
        <v>0</v>
      </c>
      <c r="AC1263" s="174">
        <v>0</v>
      </c>
      <c r="AD1263" s="174">
        <v>41.23</v>
      </c>
      <c r="AE1263" s="174">
        <v>47.43</v>
      </c>
      <c r="AF1263" s="174">
        <v>48.05</v>
      </c>
      <c r="AG1263" s="174">
        <v>66.069999999999993</v>
      </c>
      <c r="AH1263" s="174">
        <v>69.14</v>
      </c>
      <c r="AI1263" s="174">
        <v>73.12</v>
      </c>
      <c r="AJ1263" s="174">
        <v>77.349999999999994</v>
      </c>
      <c r="AK1263" s="174">
        <v>79.180000000000007</v>
      </c>
      <c r="AL1263" s="174">
        <v>81.260000000000005</v>
      </c>
      <c r="AM1263" s="174">
        <v>82.38</v>
      </c>
      <c r="AN1263" s="174">
        <v>84.53</v>
      </c>
      <c r="AO1263" s="174">
        <v>88.96</v>
      </c>
      <c r="AP1263" s="174">
        <v>33.479999999999997</v>
      </c>
      <c r="AQ1263" s="174">
        <v>39.68</v>
      </c>
      <c r="AR1263" s="174">
        <v>45.76</v>
      </c>
      <c r="AS1263" s="174">
        <v>52.96</v>
      </c>
      <c r="AT1263" s="174">
        <v>58.37</v>
      </c>
      <c r="AU1263" s="174">
        <v>63.47</v>
      </c>
      <c r="AV1263" s="174">
        <v>0</v>
      </c>
      <c r="AW1263" s="174">
        <v>0</v>
      </c>
      <c r="AX1263" s="174">
        <v>0</v>
      </c>
      <c r="AY1263" s="174">
        <v>0</v>
      </c>
      <c r="AZ1263" s="174">
        <v>0</v>
      </c>
      <c r="BA1263" s="174">
        <v>0</v>
      </c>
      <c r="BB1263" s="175">
        <f t="shared" si="342"/>
        <v>0.81203007518796988</v>
      </c>
      <c r="BC1263" s="175">
        <f t="shared" si="342"/>
        <v>0.83660130718954251</v>
      </c>
      <c r="BD1263" s="175">
        <f t="shared" si="342"/>
        <v>0.95234131113423515</v>
      </c>
      <c r="BE1263" s="175">
        <f t="shared" si="342"/>
        <v>0.80157408808839115</v>
      </c>
      <c r="BF1263" s="175">
        <f t="shared" si="342"/>
        <v>0.84422910037604859</v>
      </c>
      <c r="BG1263" s="175">
        <f t="shared" si="342"/>
        <v>0.8680251641137855</v>
      </c>
      <c r="BH1263" s="175">
        <f t="shared" si="342"/>
        <v>0</v>
      </c>
      <c r="BI1263" s="175">
        <f t="shared" si="342"/>
        <v>0</v>
      </c>
      <c r="BJ1263" s="175">
        <f t="shared" si="342"/>
        <v>0</v>
      </c>
      <c r="BK1263" s="175">
        <f t="shared" si="342"/>
        <v>0</v>
      </c>
      <c r="BL1263" s="175">
        <f t="shared" si="342"/>
        <v>0</v>
      </c>
      <c r="BM1263" s="175">
        <f t="shared" si="342"/>
        <v>0</v>
      </c>
    </row>
    <row r="1264" spans="1:65" x14ac:dyDescent="0.35">
      <c r="A1264" s="173" t="s">
        <v>81</v>
      </c>
      <c r="B1264" s="173" t="str">
        <v>SSS</v>
      </c>
      <c r="C1264" s="173" t="str">
        <v>CR Gov</v>
      </c>
      <c r="D1264" s="173" t="str">
        <v>%</v>
      </c>
      <c r="E1264" s="173" t="str">
        <v>SUMALUT</v>
      </c>
      <c r="F1264" s="180">
        <v>41.23</v>
      </c>
      <c r="G1264" s="180">
        <v>47.43</v>
      </c>
      <c r="H1264" s="180">
        <v>48.05</v>
      </c>
      <c r="I1264" s="180">
        <v>66.069999999999993</v>
      </c>
      <c r="J1264" s="180">
        <v>69.14</v>
      </c>
      <c r="K1264" s="180">
        <v>73.12</v>
      </c>
      <c r="L1264" s="180">
        <v>77.349999999999994</v>
      </c>
      <c r="M1264" s="180">
        <v>79.180000000000007</v>
      </c>
      <c r="N1264" s="180">
        <v>81.260000000000005</v>
      </c>
      <c r="O1264" s="180">
        <v>82.38</v>
      </c>
      <c r="P1264" s="180">
        <v>84.53</v>
      </c>
      <c r="Q1264" s="180">
        <v>88.96</v>
      </c>
      <c r="R1264" s="180">
        <v>36.68</v>
      </c>
      <c r="S1264" s="180">
        <v>42.95</v>
      </c>
      <c r="T1264" s="180">
        <v>47.84</v>
      </c>
      <c r="U1264" s="180">
        <v>51.88</v>
      </c>
      <c r="V1264" s="180">
        <v>60.25</v>
      </c>
      <c r="W1264" s="174">
        <v>63.77</v>
      </c>
      <c r="X1264" s="174">
        <v>0</v>
      </c>
      <c r="Y1264" s="174">
        <v>0</v>
      </c>
      <c r="Z1264" s="174">
        <v>0</v>
      </c>
      <c r="AA1264" s="174">
        <v>0</v>
      </c>
      <c r="AB1264" s="174">
        <v>0</v>
      </c>
      <c r="AC1264" s="174">
        <v>0</v>
      </c>
      <c r="AD1264" s="174">
        <v>41.23</v>
      </c>
      <c r="AE1264" s="174">
        <v>47.43</v>
      </c>
      <c r="AF1264" s="174">
        <v>48.05</v>
      </c>
      <c r="AG1264" s="174">
        <v>66.069999999999993</v>
      </c>
      <c r="AH1264" s="174">
        <v>69.14</v>
      </c>
      <c r="AI1264" s="174">
        <v>73.12</v>
      </c>
      <c r="AJ1264" s="174">
        <v>77.349999999999994</v>
      </c>
      <c r="AK1264" s="174">
        <v>79.180000000000007</v>
      </c>
      <c r="AL1264" s="174">
        <v>81.260000000000005</v>
      </c>
      <c r="AM1264" s="174">
        <v>82.38</v>
      </c>
      <c r="AN1264" s="174">
        <v>84.53</v>
      </c>
      <c r="AO1264" s="174">
        <v>88.96</v>
      </c>
      <c r="AP1264" s="174">
        <v>36.68</v>
      </c>
      <c r="AQ1264" s="174">
        <v>42.95</v>
      </c>
      <c r="AR1264" s="174">
        <v>47.84</v>
      </c>
      <c r="AS1264" s="174">
        <v>51.88</v>
      </c>
      <c r="AT1264" s="174">
        <v>60.25</v>
      </c>
      <c r="AU1264" s="174">
        <v>63.77</v>
      </c>
      <c r="AV1264" s="174">
        <v>0</v>
      </c>
      <c r="AW1264" s="174">
        <v>0</v>
      </c>
      <c r="AX1264" s="174">
        <v>0</v>
      </c>
      <c r="AY1264" s="174">
        <v>0</v>
      </c>
      <c r="AZ1264" s="174">
        <v>0</v>
      </c>
      <c r="BA1264" s="174">
        <v>0</v>
      </c>
      <c r="BB1264" s="175">
        <f t="shared" si="342"/>
        <v>0.88964346349745338</v>
      </c>
      <c r="BC1264" s="175">
        <f t="shared" si="342"/>
        <v>0.90554501370440654</v>
      </c>
      <c r="BD1264" s="175">
        <f t="shared" si="342"/>
        <v>0.99562955254942775</v>
      </c>
      <c r="BE1264" s="175">
        <f t="shared" si="342"/>
        <v>0.78522778870894516</v>
      </c>
      <c r="BF1264" s="175">
        <f t="shared" si="342"/>
        <v>0.87142030662424064</v>
      </c>
      <c r="BG1264" s="175">
        <f t="shared" si="342"/>
        <v>0.87212800875273522</v>
      </c>
      <c r="BH1264" s="175">
        <f t="shared" si="342"/>
        <v>0</v>
      </c>
      <c r="BI1264" s="175">
        <f t="shared" si="342"/>
        <v>0</v>
      </c>
      <c r="BJ1264" s="175">
        <f t="shared" si="342"/>
        <v>0</v>
      </c>
      <c r="BK1264" s="175">
        <f t="shared" si="342"/>
        <v>0</v>
      </c>
      <c r="BL1264" s="175">
        <f t="shared" si="342"/>
        <v>0</v>
      </c>
      <c r="BM1264" s="175">
        <f t="shared" si="342"/>
        <v>0</v>
      </c>
    </row>
    <row r="1265" spans="1:65" x14ac:dyDescent="0.35">
      <c r="A1265" s="170" t="s">
        <v>81</v>
      </c>
      <c r="B1265" s="170" t="str">
        <v>SSS</v>
      </c>
      <c r="C1265" s="170" t="str">
        <v>CR PS</v>
      </c>
      <c r="D1265" s="170" t="str">
        <v>%</v>
      </c>
      <c r="E1265" s="170" t="str">
        <v>TR5</v>
      </c>
      <c r="F1265" s="179">
        <v>42.62</v>
      </c>
      <c r="G1265" s="179">
        <v>54.97</v>
      </c>
      <c r="H1265" s="179">
        <v>74.53</v>
      </c>
      <c r="I1265" s="179">
        <v>77.11</v>
      </c>
      <c r="J1265" s="179">
        <v>79.87</v>
      </c>
      <c r="K1265" s="179">
        <v>88.98</v>
      </c>
      <c r="L1265" s="179">
        <v>86.12</v>
      </c>
      <c r="M1265" s="179">
        <v>86.92</v>
      </c>
      <c r="N1265" s="179">
        <v>88.57</v>
      </c>
      <c r="O1265" s="179">
        <v>89.55</v>
      </c>
      <c r="P1265" s="179">
        <v>89.04</v>
      </c>
      <c r="Q1265" s="179">
        <v>92</v>
      </c>
      <c r="R1265" s="179">
        <v>53.85</v>
      </c>
      <c r="S1265" s="179">
        <v>66.400000000000006</v>
      </c>
      <c r="T1265" s="179">
        <v>75.14</v>
      </c>
      <c r="U1265" s="179">
        <v>80.59</v>
      </c>
      <c r="V1265" s="179">
        <v>82.62</v>
      </c>
      <c r="W1265" s="171">
        <v>84.24</v>
      </c>
      <c r="X1265" s="171">
        <v>0</v>
      </c>
      <c r="Y1265" s="171">
        <v>0</v>
      </c>
      <c r="Z1265" s="171">
        <v>0</v>
      </c>
      <c r="AA1265" s="171">
        <v>0</v>
      </c>
      <c r="AB1265" s="171">
        <v>0</v>
      </c>
      <c r="AC1265" s="171">
        <v>0</v>
      </c>
      <c r="AD1265" s="171">
        <v>42.62</v>
      </c>
      <c r="AE1265" s="171">
        <v>54.97</v>
      </c>
      <c r="AF1265" s="171">
        <v>74.53</v>
      </c>
      <c r="AG1265" s="171">
        <v>77.11</v>
      </c>
      <c r="AH1265" s="171">
        <v>79.87</v>
      </c>
      <c r="AI1265" s="171">
        <v>88.98</v>
      </c>
      <c r="AJ1265" s="171">
        <v>86.12</v>
      </c>
      <c r="AK1265" s="171">
        <v>86.92</v>
      </c>
      <c r="AL1265" s="171">
        <v>88.57</v>
      </c>
      <c r="AM1265" s="171">
        <v>89.55</v>
      </c>
      <c r="AN1265" s="171">
        <v>89.04</v>
      </c>
      <c r="AO1265" s="171">
        <v>92</v>
      </c>
      <c r="AP1265" s="171">
        <v>53.85</v>
      </c>
      <c r="AQ1265" s="171">
        <v>66.400000000000006</v>
      </c>
      <c r="AR1265" s="171">
        <v>75.14</v>
      </c>
      <c r="AS1265" s="171">
        <v>80.59</v>
      </c>
      <c r="AT1265" s="171">
        <v>82.62</v>
      </c>
      <c r="AU1265" s="171">
        <v>84.24</v>
      </c>
      <c r="AV1265" s="171">
        <v>0</v>
      </c>
      <c r="AW1265" s="171">
        <v>0</v>
      </c>
      <c r="AX1265" s="171">
        <v>0</v>
      </c>
      <c r="AY1265" s="171">
        <v>0</v>
      </c>
      <c r="AZ1265" s="171">
        <v>0</v>
      </c>
      <c r="BA1265" s="171">
        <v>0</v>
      </c>
      <c r="BB1265" s="172">
        <f t="shared" si="342"/>
        <v>1.2634913186297514</v>
      </c>
      <c r="BC1265" s="172">
        <f t="shared" si="342"/>
        <v>1.2079315990540296</v>
      </c>
      <c r="BD1265" s="172">
        <f t="shared" si="342"/>
        <v>1.0081846236414866</v>
      </c>
      <c r="BE1265" s="172">
        <f t="shared" si="342"/>
        <v>1.0451303332901052</v>
      </c>
      <c r="BF1265" s="172">
        <f t="shared" si="342"/>
        <v>1.0344309502942282</v>
      </c>
      <c r="BG1265" s="172">
        <f t="shared" si="342"/>
        <v>0.94672960215778812</v>
      </c>
      <c r="BH1265" s="172">
        <f t="shared" si="342"/>
        <v>0</v>
      </c>
      <c r="BI1265" s="172">
        <f t="shared" si="342"/>
        <v>0</v>
      </c>
      <c r="BJ1265" s="172">
        <f t="shared" si="342"/>
        <v>0</v>
      </c>
      <c r="BK1265" s="172">
        <f t="shared" si="342"/>
        <v>0</v>
      </c>
      <c r="BL1265" s="172">
        <f t="shared" si="342"/>
        <v>0</v>
      </c>
      <c r="BM1265" s="172">
        <f t="shared" si="342"/>
        <v>0</v>
      </c>
    </row>
    <row r="1266" spans="1:65" x14ac:dyDescent="0.35">
      <c r="A1266" s="173" t="s">
        <v>81</v>
      </c>
      <c r="B1266" s="173" t="str">
        <v>SSS</v>
      </c>
      <c r="C1266" s="173" t="str">
        <v>CR PS</v>
      </c>
      <c r="D1266" s="173" t="str">
        <v>%</v>
      </c>
      <c r="E1266" s="173" t="str">
        <v>PAPUA</v>
      </c>
      <c r="F1266" s="180">
        <v>42.62</v>
      </c>
      <c r="G1266" s="180">
        <v>54.97</v>
      </c>
      <c r="H1266" s="180">
        <v>74.53</v>
      </c>
      <c r="I1266" s="180">
        <v>77.11</v>
      </c>
      <c r="J1266" s="180">
        <v>79.87</v>
      </c>
      <c r="K1266" s="180">
        <v>88.98</v>
      </c>
      <c r="L1266" s="180">
        <v>86.12</v>
      </c>
      <c r="M1266" s="180">
        <v>86.92</v>
      </c>
      <c r="N1266" s="180">
        <v>88.57</v>
      </c>
      <c r="O1266" s="180">
        <v>89.55</v>
      </c>
      <c r="P1266" s="180">
        <v>89.04</v>
      </c>
      <c r="Q1266" s="180">
        <v>92</v>
      </c>
      <c r="R1266" s="180">
        <v>44.85</v>
      </c>
      <c r="S1266" s="180">
        <v>58.7</v>
      </c>
      <c r="T1266" s="180">
        <v>66.19</v>
      </c>
      <c r="U1266" s="180">
        <v>70.75</v>
      </c>
      <c r="V1266" s="180">
        <v>74.930000000000007</v>
      </c>
      <c r="W1266" s="174">
        <v>77.37</v>
      </c>
      <c r="X1266" s="174">
        <v>0</v>
      </c>
      <c r="Y1266" s="174">
        <v>0</v>
      </c>
      <c r="Z1266" s="174">
        <v>0</v>
      </c>
      <c r="AA1266" s="174">
        <v>0</v>
      </c>
      <c r="AB1266" s="174">
        <v>0</v>
      </c>
      <c r="AC1266" s="174">
        <v>0</v>
      </c>
      <c r="AD1266" s="174">
        <v>42.62</v>
      </c>
      <c r="AE1266" s="174">
        <v>54.97</v>
      </c>
      <c r="AF1266" s="174">
        <v>74.53</v>
      </c>
      <c r="AG1266" s="174">
        <v>77.11</v>
      </c>
      <c r="AH1266" s="174">
        <v>79.87</v>
      </c>
      <c r="AI1266" s="174">
        <v>88.98</v>
      </c>
      <c r="AJ1266" s="174">
        <v>86.12</v>
      </c>
      <c r="AK1266" s="174">
        <v>86.92</v>
      </c>
      <c r="AL1266" s="174">
        <v>88.57</v>
      </c>
      <c r="AM1266" s="174">
        <v>89.55</v>
      </c>
      <c r="AN1266" s="174">
        <v>89.04</v>
      </c>
      <c r="AO1266" s="174">
        <v>92</v>
      </c>
      <c r="AP1266" s="174">
        <v>44.85</v>
      </c>
      <c r="AQ1266" s="174">
        <v>58.7</v>
      </c>
      <c r="AR1266" s="174">
        <v>66.19</v>
      </c>
      <c r="AS1266" s="174">
        <v>70.75</v>
      </c>
      <c r="AT1266" s="174">
        <v>74.930000000000007</v>
      </c>
      <c r="AU1266" s="174">
        <v>77.37</v>
      </c>
      <c r="AV1266" s="174">
        <v>0</v>
      </c>
      <c r="AW1266" s="174">
        <v>0</v>
      </c>
      <c r="AX1266" s="174">
        <v>0</v>
      </c>
      <c r="AY1266" s="174">
        <v>0</v>
      </c>
      <c r="AZ1266" s="174">
        <v>0</v>
      </c>
      <c r="BA1266" s="174">
        <v>0</v>
      </c>
      <c r="BB1266" s="175">
        <f t="shared" si="342"/>
        <v>1.0523228531206008</v>
      </c>
      <c r="BC1266" s="175">
        <f t="shared" si="342"/>
        <v>1.0678551937420413</v>
      </c>
      <c r="BD1266" s="175">
        <f t="shared" si="342"/>
        <v>0.88809875218033008</v>
      </c>
      <c r="BE1266" s="175">
        <f t="shared" si="342"/>
        <v>0.9175204253663598</v>
      </c>
      <c r="BF1266" s="175">
        <f t="shared" si="342"/>
        <v>0.9381494929260048</v>
      </c>
      <c r="BG1266" s="175">
        <f t="shared" si="342"/>
        <v>0.86952124072825354</v>
      </c>
      <c r="BH1266" s="175">
        <f t="shared" si="342"/>
        <v>0</v>
      </c>
      <c r="BI1266" s="175">
        <f t="shared" si="342"/>
        <v>0</v>
      </c>
      <c r="BJ1266" s="175">
        <f t="shared" si="342"/>
        <v>0</v>
      </c>
      <c r="BK1266" s="175">
        <f t="shared" si="342"/>
        <v>0</v>
      </c>
      <c r="BL1266" s="175">
        <f t="shared" si="342"/>
        <v>0</v>
      </c>
      <c r="BM1266" s="175">
        <f t="shared" si="342"/>
        <v>0</v>
      </c>
    </row>
    <row r="1267" spans="1:65" x14ac:dyDescent="0.35">
      <c r="A1267" s="173" t="s">
        <v>81</v>
      </c>
      <c r="B1267" s="173" t="str">
        <v>SSS</v>
      </c>
      <c r="C1267" s="173" t="str">
        <v>CR PS</v>
      </c>
      <c r="D1267" s="173" t="str">
        <v>%</v>
      </c>
      <c r="E1267" s="173" t="str">
        <v>PAPUA BARAT</v>
      </c>
      <c r="F1267" s="180">
        <v>42.62</v>
      </c>
      <c r="G1267" s="180">
        <v>54.97</v>
      </c>
      <c r="H1267" s="180">
        <v>74.53</v>
      </c>
      <c r="I1267" s="180">
        <v>77.11</v>
      </c>
      <c r="J1267" s="180">
        <v>79.87</v>
      </c>
      <c r="K1267" s="180">
        <v>88.98</v>
      </c>
      <c r="L1267" s="180">
        <v>86.12</v>
      </c>
      <c r="M1267" s="180">
        <v>86.92</v>
      </c>
      <c r="N1267" s="180">
        <v>88.57</v>
      </c>
      <c r="O1267" s="180">
        <v>89.55</v>
      </c>
      <c r="P1267" s="180">
        <v>89.04</v>
      </c>
      <c r="Q1267" s="180">
        <v>92</v>
      </c>
      <c r="R1267" s="180">
        <v>16.63</v>
      </c>
      <c r="S1267" s="180">
        <v>48.55</v>
      </c>
      <c r="T1267" s="180">
        <v>51.1</v>
      </c>
      <c r="U1267" s="180">
        <v>65.72</v>
      </c>
      <c r="V1267" s="180">
        <v>66.94</v>
      </c>
      <c r="W1267" s="174">
        <v>66.78</v>
      </c>
      <c r="X1267" s="174">
        <v>0</v>
      </c>
      <c r="Y1267" s="174">
        <v>0</v>
      </c>
      <c r="Z1267" s="174">
        <v>0</v>
      </c>
      <c r="AA1267" s="174">
        <v>0</v>
      </c>
      <c r="AB1267" s="174">
        <v>0</v>
      </c>
      <c r="AC1267" s="174">
        <v>0</v>
      </c>
      <c r="AD1267" s="174">
        <v>42.62</v>
      </c>
      <c r="AE1267" s="174">
        <v>54.97</v>
      </c>
      <c r="AF1267" s="174">
        <v>74.53</v>
      </c>
      <c r="AG1267" s="174">
        <v>77.11</v>
      </c>
      <c r="AH1267" s="174">
        <v>79.87</v>
      </c>
      <c r="AI1267" s="174">
        <v>88.98</v>
      </c>
      <c r="AJ1267" s="174">
        <v>86.12</v>
      </c>
      <c r="AK1267" s="174">
        <v>86.92</v>
      </c>
      <c r="AL1267" s="174">
        <v>88.57</v>
      </c>
      <c r="AM1267" s="174">
        <v>89.55</v>
      </c>
      <c r="AN1267" s="174">
        <v>89.04</v>
      </c>
      <c r="AO1267" s="174">
        <v>92</v>
      </c>
      <c r="AP1267" s="174">
        <v>16.63</v>
      </c>
      <c r="AQ1267" s="174">
        <v>48.55</v>
      </c>
      <c r="AR1267" s="174">
        <v>51.1</v>
      </c>
      <c r="AS1267" s="174">
        <v>65.72</v>
      </c>
      <c r="AT1267" s="174">
        <v>66.94</v>
      </c>
      <c r="AU1267" s="174">
        <v>66.78</v>
      </c>
      <c r="AV1267" s="174">
        <v>0</v>
      </c>
      <c r="AW1267" s="174">
        <v>0</v>
      </c>
      <c r="AX1267" s="174">
        <v>0</v>
      </c>
      <c r="AY1267" s="174">
        <v>0</v>
      </c>
      <c r="AZ1267" s="174">
        <v>0</v>
      </c>
      <c r="BA1267" s="174">
        <v>0</v>
      </c>
      <c r="BB1267" s="175">
        <f t="shared" si="342"/>
        <v>0.39019239793524169</v>
      </c>
      <c r="BC1267" s="175">
        <f t="shared" si="342"/>
        <v>0.88320902310351102</v>
      </c>
      <c r="BD1267" s="175">
        <f t="shared" si="342"/>
        <v>0.68562994767207841</v>
      </c>
      <c r="BE1267" s="175">
        <f t="shared" si="342"/>
        <v>0.85228893788094928</v>
      </c>
      <c r="BF1267" s="175">
        <f t="shared" si="342"/>
        <v>0.83811193188932009</v>
      </c>
      <c r="BG1267" s="175">
        <f t="shared" si="342"/>
        <v>0.75050573162508427</v>
      </c>
      <c r="BH1267" s="175">
        <f t="shared" si="342"/>
        <v>0</v>
      </c>
      <c r="BI1267" s="175">
        <f t="shared" si="342"/>
        <v>0</v>
      </c>
      <c r="BJ1267" s="175">
        <f t="shared" si="342"/>
        <v>0</v>
      </c>
      <c r="BK1267" s="175">
        <f t="shared" si="342"/>
        <v>0</v>
      </c>
      <c r="BL1267" s="175">
        <f t="shared" si="342"/>
        <v>0</v>
      </c>
      <c r="BM1267" s="175">
        <f t="shared" si="342"/>
        <v>0</v>
      </c>
    </row>
    <row r="1268" spans="1:65" x14ac:dyDescent="0.35">
      <c r="A1268" s="173" t="s">
        <v>81</v>
      </c>
      <c r="B1268" s="173" t="str">
        <v>SSS</v>
      </c>
      <c r="C1268" s="173" t="str">
        <v>CR PS</v>
      </c>
      <c r="D1268" s="173" t="str">
        <v>%</v>
      </c>
      <c r="E1268" s="173" t="str">
        <v>SULBAGSEL</v>
      </c>
      <c r="F1268" s="180">
        <v>42.62</v>
      </c>
      <c r="G1268" s="180">
        <v>54.97</v>
      </c>
      <c r="H1268" s="180">
        <v>74.53</v>
      </c>
      <c r="I1268" s="180">
        <v>77.11</v>
      </c>
      <c r="J1268" s="180">
        <v>79.87</v>
      </c>
      <c r="K1268" s="180">
        <v>88.98</v>
      </c>
      <c r="L1268" s="180">
        <v>86.12</v>
      </c>
      <c r="M1268" s="180">
        <v>86.92</v>
      </c>
      <c r="N1268" s="180">
        <v>88.57</v>
      </c>
      <c r="O1268" s="180">
        <v>89.55</v>
      </c>
      <c r="P1268" s="180">
        <v>89.04</v>
      </c>
      <c r="Q1268" s="180">
        <v>92</v>
      </c>
      <c r="R1268" s="180">
        <v>35.39</v>
      </c>
      <c r="S1268" s="180">
        <v>46.35</v>
      </c>
      <c r="T1268" s="180">
        <v>55.68</v>
      </c>
      <c r="U1268" s="180">
        <v>61.09</v>
      </c>
      <c r="V1268" s="180">
        <v>67.31</v>
      </c>
      <c r="W1268" s="174">
        <v>68.72</v>
      </c>
      <c r="X1268" s="174">
        <v>0</v>
      </c>
      <c r="Y1268" s="174">
        <v>0</v>
      </c>
      <c r="Z1268" s="174">
        <v>0</v>
      </c>
      <c r="AA1268" s="174">
        <v>0</v>
      </c>
      <c r="AB1268" s="174">
        <v>0</v>
      </c>
      <c r="AC1268" s="174">
        <v>0</v>
      </c>
      <c r="AD1268" s="174">
        <v>42.62</v>
      </c>
      <c r="AE1268" s="174">
        <v>54.97</v>
      </c>
      <c r="AF1268" s="174">
        <v>74.53</v>
      </c>
      <c r="AG1268" s="174">
        <v>77.11</v>
      </c>
      <c r="AH1268" s="174">
        <v>79.87</v>
      </c>
      <c r="AI1268" s="174">
        <v>88.98</v>
      </c>
      <c r="AJ1268" s="174">
        <v>86.12</v>
      </c>
      <c r="AK1268" s="174">
        <v>86.92</v>
      </c>
      <c r="AL1268" s="174">
        <v>88.57</v>
      </c>
      <c r="AM1268" s="174">
        <v>89.55</v>
      </c>
      <c r="AN1268" s="174">
        <v>89.04</v>
      </c>
      <c r="AO1268" s="174">
        <v>92</v>
      </c>
      <c r="AP1268" s="174">
        <v>35.39</v>
      </c>
      <c r="AQ1268" s="174">
        <v>46.35</v>
      </c>
      <c r="AR1268" s="174">
        <v>55.68</v>
      </c>
      <c r="AS1268" s="174">
        <v>61.09</v>
      </c>
      <c r="AT1268" s="174">
        <v>67.31</v>
      </c>
      <c r="AU1268" s="174">
        <v>68.72</v>
      </c>
      <c r="AV1268" s="174">
        <v>0</v>
      </c>
      <c r="AW1268" s="174">
        <v>0</v>
      </c>
      <c r="AX1268" s="174">
        <v>0</v>
      </c>
      <c r="AY1268" s="174">
        <v>0</v>
      </c>
      <c r="AZ1268" s="174">
        <v>0</v>
      </c>
      <c r="BA1268" s="174">
        <v>0</v>
      </c>
      <c r="BB1268" s="175">
        <f t="shared" si="342"/>
        <v>0.830361332707649</v>
      </c>
      <c r="BC1268" s="175">
        <f t="shared" si="342"/>
        <v>0.84318719301437151</v>
      </c>
      <c r="BD1268" s="175">
        <f t="shared" si="342"/>
        <v>0.74708171206225682</v>
      </c>
      <c r="BE1268" s="175">
        <f t="shared" si="342"/>
        <v>0.79224484502658543</v>
      </c>
      <c r="BF1268" s="175">
        <f t="shared" si="342"/>
        <v>0.842744459747089</v>
      </c>
      <c r="BG1268" s="175">
        <f t="shared" si="342"/>
        <v>0.77230838390649581</v>
      </c>
      <c r="BH1268" s="175">
        <f t="shared" si="342"/>
        <v>0</v>
      </c>
      <c r="BI1268" s="175">
        <f t="shared" si="342"/>
        <v>0</v>
      </c>
      <c r="BJ1268" s="175">
        <f t="shared" si="342"/>
        <v>0</v>
      </c>
      <c r="BK1268" s="175">
        <f t="shared" si="342"/>
        <v>0</v>
      </c>
      <c r="BL1268" s="175">
        <f t="shared" si="342"/>
        <v>0</v>
      </c>
      <c r="BM1268" s="175">
        <f t="shared" si="342"/>
        <v>0</v>
      </c>
    </row>
    <row r="1269" spans="1:65" x14ac:dyDescent="0.35">
      <c r="A1269" s="173" t="s">
        <v>81</v>
      </c>
      <c r="B1269" s="173" t="str">
        <v>SSS</v>
      </c>
      <c r="C1269" s="173" t="str">
        <v>CR PS</v>
      </c>
      <c r="D1269" s="173" t="str">
        <v>%</v>
      </c>
      <c r="E1269" s="173" t="str">
        <v>SULBAGTENG</v>
      </c>
      <c r="F1269" s="180">
        <v>42.62</v>
      </c>
      <c r="G1269" s="180">
        <v>54.97</v>
      </c>
      <c r="H1269" s="180">
        <v>74.53</v>
      </c>
      <c r="I1269" s="180">
        <v>77.11</v>
      </c>
      <c r="J1269" s="180">
        <v>79.87</v>
      </c>
      <c r="K1269" s="180">
        <v>88.98</v>
      </c>
      <c r="L1269" s="180">
        <v>86.12</v>
      </c>
      <c r="M1269" s="180">
        <v>86.92</v>
      </c>
      <c r="N1269" s="180">
        <v>88.57</v>
      </c>
      <c r="O1269" s="180">
        <v>89.55</v>
      </c>
      <c r="P1269" s="180">
        <v>89.04</v>
      </c>
      <c r="Q1269" s="180">
        <v>92</v>
      </c>
      <c r="R1269" s="180">
        <v>48.43</v>
      </c>
      <c r="S1269" s="180">
        <v>57.9</v>
      </c>
      <c r="T1269" s="180">
        <v>66.099999999999994</v>
      </c>
      <c r="U1269" s="180">
        <v>70.069999999999993</v>
      </c>
      <c r="V1269" s="180">
        <v>72.959999999999994</v>
      </c>
      <c r="W1269" s="174">
        <v>77.86</v>
      </c>
      <c r="X1269" s="174">
        <v>0</v>
      </c>
      <c r="Y1269" s="174">
        <v>0</v>
      </c>
      <c r="Z1269" s="174">
        <v>0</v>
      </c>
      <c r="AA1269" s="174">
        <v>0</v>
      </c>
      <c r="AB1269" s="174">
        <v>0</v>
      </c>
      <c r="AC1269" s="174">
        <v>0</v>
      </c>
      <c r="AD1269" s="174">
        <v>42.62</v>
      </c>
      <c r="AE1269" s="174">
        <v>54.97</v>
      </c>
      <c r="AF1269" s="174">
        <v>74.53</v>
      </c>
      <c r="AG1269" s="174">
        <v>77.11</v>
      </c>
      <c r="AH1269" s="174">
        <v>79.87</v>
      </c>
      <c r="AI1269" s="174">
        <v>88.98</v>
      </c>
      <c r="AJ1269" s="174">
        <v>86.12</v>
      </c>
      <c r="AK1269" s="174">
        <v>86.92</v>
      </c>
      <c r="AL1269" s="174">
        <v>88.57</v>
      </c>
      <c r="AM1269" s="174">
        <v>89.55</v>
      </c>
      <c r="AN1269" s="174">
        <v>89.04</v>
      </c>
      <c r="AO1269" s="174">
        <v>92</v>
      </c>
      <c r="AP1269" s="174">
        <v>48.43</v>
      </c>
      <c r="AQ1269" s="174">
        <v>57.9</v>
      </c>
      <c r="AR1269" s="174">
        <v>66.099999999999994</v>
      </c>
      <c r="AS1269" s="174">
        <v>70.069999999999993</v>
      </c>
      <c r="AT1269" s="174">
        <v>72.959999999999994</v>
      </c>
      <c r="AU1269" s="174">
        <v>77.86</v>
      </c>
      <c r="AV1269" s="174">
        <v>0</v>
      </c>
      <c r="AW1269" s="174">
        <v>0</v>
      </c>
      <c r="AX1269" s="174">
        <v>0</v>
      </c>
      <c r="AY1269" s="174">
        <v>0</v>
      </c>
      <c r="AZ1269" s="174">
        <v>0</v>
      </c>
      <c r="BA1269" s="174">
        <v>0</v>
      </c>
      <c r="BB1269" s="175">
        <f t="shared" si="342"/>
        <v>1.1363209760675739</v>
      </c>
      <c r="BC1269" s="175">
        <f t="shared" si="342"/>
        <v>1.053301800982354</v>
      </c>
      <c r="BD1269" s="175">
        <f t="shared" si="342"/>
        <v>0.88689118475781559</v>
      </c>
      <c r="BE1269" s="175">
        <f t="shared" si="342"/>
        <v>0.90870185449358054</v>
      </c>
      <c r="BF1269" s="175">
        <f t="shared" si="342"/>
        <v>0.91348441216977572</v>
      </c>
      <c r="BG1269" s="175">
        <f t="shared" si="342"/>
        <v>0.87502809620139355</v>
      </c>
      <c r="BH1269" s="175">
        <f t="shared" si="342"/>
        <v>0</v>
      </c>
      <c r="BI1269" s="175">
        <f t="shared" si="342"/>
        <v>0</v>
      </c>
      <c r="BJ1269" s="175">
        <f t="shared" si="342"/>
        <v>0</v>
      </c>
      <c r="BK1269" s="175">
        <f t="shared" si="342"/>
        <v>0</v>
      </c>
      <c r="BL1269" s="175">
        <f t="shared" si="342"/>
        <v>0</v>
      </c>
      <c r="BM1269" s="175">
        <f t="shared" si="342"/>
        <v>0</v>
      </c>
    </row>
    <row r="1270" spans="1:65" x14ac:dyDescent="0.35">
      <c r="A1270" s="173" t="s">
        <v>81</v>
      </c>
      <c r="B1270" s="173" t="str">
        <v>SSS</v>
      </c>
      <c r="C1270" s="173" t="str">
        <v>CR PS</v>
      </c>
      <c r="D1270" s="173" t="str">
        <v>%</v>
      </c>
      <c r="E1270" s="173" t="str">
        <v>SUMALUT</v>
      </c>
      <c r="F1270" s="180">
        <v>42.62</v>
      </c>
      <c r="G1270" s="180">
        <v>54.97</v>
      </c>
      <c r="H1270" s="180">
        <v>74.53</v>
      </c>
      <c r="I1270" s="180">
        <v>77.11</v>
      </c>
      <c r="J1270" s="180">
        <v>79.87</v>
      </c>
      <c r="K1270" s="180">
        <v>88.98</v>
      </c>
      <c r="L1270" s="180">
        <v>86.12</v>
      </c>
      <c r="M1270" s="180">
        <v>86.92</v>
      </c>
      <c r="N1270" s="180">
        <v>88.57</v>
      </c>
      <c r="O1270" s="180">
        <v>89.55</v>
      </c>
      <c r="P1270" s="180">
        <v>89.04</v>
      </c>
      <c r="Q1270" s="180">
        <v>92</v>
      </c>
      <c r="R1270" s="180">
        <v>70.44</v>
      </c>
      <c r="S1270" s="180">
        <v>80.58</v>
      </c>
      <c r="T1270" s="180">
        <v>88.64</v>
      </c>
      <c r="U1270" s="180">
        <v>91.8</v>
      </c>
      <c r="V1270" s="180">
        <v>92.47</v>
      </c>
      <c r="W1270" s="174">
        <v>93.03</v>
      </c>
      <c r="X1270" s="174">
        <v>0</v>
      </c>
      <c r="Y1270" s="174">
        <v>0</v>
      </c>
      <c r="Z1270" s="174">
        <v>0</v>
      </c>
      <c r="AA1270" s="174">
        <v>0</v>
      </c>
      <c r="AB1270" s="174">
        <v>0</v>
      </c>
      <c r="AC1270" s="174">
        <v>0</v>
      </c>
      <c r="AD1270" s="174">
        <v>42.62</v>
      </c>
      <c r="AE1270" s="174">
        <v>54.97</v>
      </c>
      <c r="AF1270" s="174">
        <v>74.53</v>
      </c>
      <c r="AG1270" s="174">
        <v>77.11</v>
      </c>
      <c r="AH1270" s="174">
        <v>79.87</v>
      </c>
      <c r="AI1270" s="174">
        <v>88.98</v>
      </c>
      <c r="AJ1270" s="174">
        <v>86.12</v>
      </c>
      <c r="AK1270" s="174">
        <v>86.92</v>
      </c>
      <c r="AL1270" s="174">
        <v>88.57</v>
      </c>
      <c r="AM1270" s="174">
        <v>89.55</v>
      </c>
      <c r="AN1270" s="174">
        <v>89.04</v>
      </c>
      <c r="AO1270" s="174">
        <v>92</v>
      </c>
      <c r="AP1270" s="174">
        <v>70.44</v>
      </c>
      <c r="AQ1270" s="174">
        <v>80.58</v>
      </c>
      <c r="AR1270" s="174">
        <v>88.64</v>
      </c>
      <c r="AS1270" s="174">
        <v>91.8</v>
      </c>
      <c r="AT1270" s="174">
        <v>92.47</v>
      </c>
      <c r="AU1270" s="174">
        <v>93.03</v>
      </c>
      <c r="AV1270" s="174">
        <v>0</v>
      </c>
      <c r="AW1270" s="174">
        <v>0</v>
      </c>
      <c r="AX1270" s="174">
        <v>0</v>
      </c>
      <c r="AY1270" s="174">
        <v>0</v>
      </c>
      <c r="AZ1270" s="174">
        <v>0</v>
      </c>
      <c r="BA1270" s="174">
        <v>0</v>
      </c>
      <c r="BB1270" s="175">
        <f t="shared" si="342"/>
        <v>1.652745190051619</v>
      </c>
      <c r="BC1270" s="175">
        <f t="shared" si="342"/>
        <v>1.4658904857194834</v>
      </c>
      <c r="BD1270" s="175">
        <f t="shared" si="342"/>
        <v>1.1893197370186501</v>
      </c>
      <c r="BE1270" s="175">
        <f t="shared" si="342"/>
        <v>1.1905070678251848</v>
      </c>
      <c r="BF1270" s="175">
        <f t="shared" si="342"/>
        <v>1.1577563540753724</v>
      </c>
      <c r="BG1270" s="175">
        <f t="shared" si="342"/>
        <v>1.045515846257586</v>
      </c>
      <c r="BH1270" s="175">
        <f t="shared" si="342"/>
        <v>0</v>
      </c>
      <c r="BI1270" s="175">
        <f t="shared" si="342"/>
        <v>0</v>
      </c>
      <c r="BJ1270" s="175">
        <f t="shared" si="342"/>
        <v>0</v>
      </c>
      <c r="BK1270" s="175">
        <f t="shared" si="342"/>
        <v>0</v>
      </c>
      <c r="BL1270" s="175">
        <f t="shared" si="342"/>
        <v>0</v>
      </c>
      <c r="BM1270" s="175">
        <f t="shared" si="342"/>
        <v>0</v>
      </c>
    </row>
    <row r="1271" spans="1:65" x14ac:dyDescent="0.35">
      <c r="A1271" s="170" t="s">
        <v>81</v>
      </c>
      <c r="B1271" s="170" t="str">
        <v>SSS</v>
      </c>
      <c r="C1271" s="170" t="str">
        <v>CR SOE</v>
      </c>
      <c r="D1271" s="170" t="str">
        <v>%</v>
      </c>
      <c r="E1271" s="170" t="str">
        <v>TR5</v>
      </c>
      <c r="F1271" s="179">
        <v>38.51</v>
      </c>
      <c r="G1271" s="179">
        <v>44.37</v>
      </c>
      <c r="H1271" s="179">
        <v>54.32</v>
      </c>
      <c r="I1271" s="179">
        <v>59.91</v>
      </c>
      <c r="J1271" s="179">
        <v>65</v>
      </c>
      <c r="K1271" s="179">
        <v>69.59</v>
      </c>
      <c r="L1271" s="179">
        <v>73.680000000000007</v>
      </c>
      <c r="M1271" s="179">
        <v>77.27</v>
      </c>
      <c r="N1271" s="179">
        <v>80.36</v>
      </c>
      <c r="O1271" s="179">
        <v>82.95</v>
      </c>
      <c r="P1271" s="179">
        <v>85.04</v>
      </c>
      <c r="Q1271" s="179">
        <v>86.63</v>
      </c>
      <c r="R1271" s="179">
        <v>38.51</v>
      </c>
      <c r="S1271" s="179">
        <v>44.37</v>
      </c>
      <c r="T1271" s="179">
        <v>54.32</v>
      </c>
      <c r="U1271" s="179">
        <v>60.44</v>
      </c>
      <c r="V1271" s="179">
        <v>67.41</v>
      </c>
      <c r="W1271" s="171">
        <v>68.87</v>
      </c>
      <c r="X1271" s="171">
        <v>0</v>
      </c>
      <c r="Y1271" s="171">
        <v>0</v>
      </c>
      <c r="Z1271" s="171">
        <v>0</v>
      </c>
      <c r="AA1271" s="171">
        <v>0</v>
      </c>
      <c r="AB1271" s="171">
        <v>0</v>
      </c>
      <c r="AC1271" s="171">
        <v>0</v>
      </c>
      <c r="AD1271" s="171">
        <v>38.51</v>
      </c>
      <c r="AE1271" s="171">
        <v>44.37</v>
      </c>
      <c r="AF1271" s="171">
        <v>54.32</v>
      </c>
      <c r="AG1271" s="171">
        <v>59.91</v>
      </c>
      <c r="AH1271" s="171">
        <v>65</v>
      </c>
      <c r="AI1271" s="171">
        <v>69.59</v>
      </c>
      <c r="AJ1271" s="171">
        <v>73.680000000000007</v>
      </c>
      <c r="AK1271" s="171">
        <v>77.27</v>
      </c>
      <c r="AL1271" s="171">
        <v>80.36</v>
      </c>
      <c r="AM1271" s="171">
        <v>82.95</v>
      </c>
      <c r="AN1271" s="171">
        <v>85.04</v>
      </c>
      <c r="AO1271" s="171">
        <v>86.63</v>
      </c>
      <c r="AP1271" s="171">
        <v>38.51</v>
      </c>
      <c r="AQ1271" s="171">
        <v>44.37</v>
      </c>
      <c r="AR1271" s="171">
        <v>54.32</v>
      </c>
      <c r="AS1271" s="171">
        <v>60.44</v>
      </c>
      <c r="AT1271" s="171">
        <v>67.41</v>
      </c>
      <c r="AU1271" s="171">
        <v>68.87</v>
      </c>
      <c r="AV1271" s="171">
        <v>0</v>
      </c>
      <c r="AW1271" s="171">
        <v>0</v>
      </c>
      <c r="AX1271" s="171">
        <v>0</v>
      </c>
      <c r="AY1271" s="171">
        <v>0</v>
      </c>
      <c r="AZ1271" s="171">
        <v>0</v>
      </c>
      <c r="BA1271" s="171">
        <v>0</v>
      </c>
      <c r="BB1271" s="172">
        <f t="shared" si="342"/>
        <v>1</v>
      </c>
      <c r="BC1271" s="172">
        <f t="shared" si="342"/>
        <v>1</v>
      </c>
      <c r="BD1271" s="172">
        <f t="shared" si="342"/>
        <v>1</v>
      </c>
      <c r="BE1271" s="172">
        <f t="shared" si="342"/>
        <v>1.0088466032381906</v>
      </c>
      <c r="BF1271" s="172">
        <f t="shared" si="342"/>
        <v>1.037076923076923</v>
      </c>
      <c r="BG1271" s="172">
        <f t="shared" si="342"/>
        <v>0.98965368587440727</v>
      </c>
      <c r="BH1271" s="172">
        <f t="shared" si="342"/>
        <v>0</v>
      </c>
      <c r="BI1271" s="172">
        <f t="shared" si="342"/>
        <v>0</v>
      </c>
      <c r="BJ1271" s="172">
        <f t="shared" si="342"/>
        <v>0</v>
      </c>
      <c r="BK1271" s="172">
        <f t="shared" si="342"/>
        <v>0</v>
      </c>
      <c r="BL1271" s="172">
        <f t="shared" si="342"/>
        <v>0</v>
      </c>
      <c r="BM1271" s="172">
        <f t="shared" si="342"/>
        <v>0</v>
      </c>
    </row>
    <row r="1272" spans="1:65" x14ac:dyDescent="0.35">
      <c r="A1272" s="173" t="s">
        <v>81</v>
      </c>
      <c r="B1272" s="173" t="str">
        <v>SSS</v>
      </c>
      <c r="C1272" s="173" t="str">
        <v>CR SOE</v>
      </c>
      <c r="D1272" s="173" t="str">
        <v>%</v>
      </c>
      <c r="E1272" s="173" t="str">
        <v>PAPUA</v>
      </c>
      <c r="F1272" s="180">
        <v>38.51</v>
      </c>
      <c r="G1272" s="180">
        <v>44.37</v>
      </c>
      <c r="H1272" s="180">
        <v>54.32</v>
      </c>
      <c r="I1272" s="180">
        <v>59.91</v>
      </c>
      <c r="J1272" s="180">
        <v>65</v>
      </c>
      <c r="K1272" s="180">
        <v>69.59</v>
      </c>
      <c r="L1272" s="180">
        <v>73.680000000000007</v>
      </c>
      <c r="M1272" s="180">
        <v>77.27</v>
      </c>
      <c r="N1272" s="180">
        <v>80.36</v>
      </c>
      <c r="O1272" s="180">
        <v>82.95</v>
      </c>
      <c r="P1272" s="180">
        <v>85.04</v>
      </c>
      <c r="Q1272" s="180">
        <v>86.63</v>
      </c>
      <c r="R1272" s="180">
        <v>26.64</v>
      </c>
      <c r="S1272" s="180">
        <v>25.51</v>
      </c>
      <c r="T1272" s="180">
        <v>34.049999999999997</v>
      </c>
      <c r="U1272" s="180">
        <v>34.22</v>
      </c>
      <c r="V1272" s="180">
        <v>46.17</v>
      </c>
      <c r="W1272" s="174">
        <v>45.21</v>
      </c>
      <c r="X1272" s="174">
        <v>0</v>
      </c>
      <c r="Y1272" s="174">
        <v>0</v>
      </c>
      <c r="Z1272" s="174">
        <v>0</v>
      </c>
      <c r="AA1272" s="174">
        <v>0</v>
      </c>
      <c r="AB1272" s="174">
        <v>0</v>
      </c>
      <c r="AC1272" s="174">
        <v>0</v>
      </c>
      <c r="AD1272" s="174">
        <v>38.51</v>
      </c>
      <c r="AE1272" s="174">
        <v>44.37</v>
      </c>
      <c r="AF1272" s="174">
        <v>54.32</v>
      </c>
      <c r="AG1272" s="174">
        <v>59.91</v>
      </c>
      <c r="AH1272" s="174">
        <v>65</v>
      </c>
      <c r="AI1272" s="174">
        <v>69.59</v>
      </c>
      <c r="AJ1272" s="174">
        <v>73.680000000000007</v>
      </c>
      <c r="AK1272" s="174">
        <v>77.27</v>
      </c>
      <c r="AL1272" s="174">
        <v>80.36</v>
      </c>
      <c r="AM1272" s="174">
        <v>82.95</v>
      </c>
      <c r="AN1272" s="174">
        <v>85.04</v>
      </c>
      <c r="AO1272" s="174">
        <v>86.63</v>
      </c>
      <c r="AP1272" s="174">
        <v>26.64</v>
      </c>
      <c r="AQ1272" s="174">
        <v>25.51</v>
      </c>
      <c r="AR1272" s="174">
        <v>34.049999999999997</v>
      </c>
      <c r="AS1272" s="174">
        <v>34.22</v>
      </c>
      <c r="AT1272" s="174">
        <v>46.17</v>
      </c>
      <c r="AU1272" s="174">
        <v>45.21</v>
      </c>
      <c r="AV1272" s="174">
        <v>0</v>
      </c>
      <c r="AW1272" s="174">
        <v>0</v>
      </c>
      <c r="AX1272" s="174">
        <v>0</v>
      </c>
      <c r="AY1272" s="174">
        <v>0</v>
      </c>
      <c r="AZ1272" s="174">
        <v>0</v>
      </c>
      <c r="BA1272" s="174">
        <v>0</v>
      </c>
      <c r="BB1272" s="175">
        <f t="shared" si="342"/>
        <v>0.69176837185146722</v>
      </c>
      <c r="BC1272" s="175">
        <f t="shared" si="342"/>
        <v>0.57493802118548576</v>
      </c>
      <c r="BD1272" s="175">
        <f t="shared" si="342"/>
        <v>0.62684094256259204</v>
      </c>
      <c r="BE1272" s="175">
        <f t="shared" si="342"/>
        <v>0.57119011851110002</v>
      </c>
      <c r="BF1272" s="175">
        <f t="shared" si="342"/>
        <v>0.71030769230769231</v>
      </c>
      <c r="BG1272" s="175">
        <f t="shared" si="342"/>
        <v>0.64966230780284517</v>
      </c>
      <c r="BH1272" s="175">
        <f t="shared" si="342"/>
        <v>0</v>
      </c>
      <c r="BI1272" s="175">
        <f t="shared" si="342"/>
        <v>0</v>
      </c>
      <c r="BJ1272" s="175">
        <f t="shared" si="342"/>
        <v>0</v>
      </c>
      <c r="BK1272" s="175">
        <f t="shared" si="342"/>
        <v>0</v>
      </c>
      <c r="BL1272" s="175">
        <f t="shared" si="342"/>
        <v>0</v>
      </c>
      <c r="BM1272" s="175">
        <f t="shared" si="342"/>
        <v>0</v>
      </c>
    </row>
    <row r="1273" spans="1:65" x14ac:dyDescent="0.35">
      <c r="A1273" s="173" t="s">
        <v>81</v>
      </c>
      <c r="B1273" s="173" t="str">
        <v>SSS</v>
      </c>
      <c r="C1273" s="173" t="str">
        <v>CR SOE</v>
      </c>
      <c r="D1273" s="173" t="str">
        <v>%</v>
      </c>
      <c r="E1273" s="173" t="str">
        <v>PAPUA BARAT</v>
      </c>
      <c r="F1273" s="180">
        <v>38.51</v>
      </c>
      <c r="G1273" s="180">
        <v>44.37</v>
      </c>
      <c r="H1273" s="180">
        <v>54.32</v>
      </c>
      <c r="I1273" s="180">
        <v>59.91</v>
      </c>
      <c r="J1273" s="180">
        <v>65</v>
      </c>
      <c r="K1273" s="180">
        <v>69.59</v>
      </c>
      <c r="L1273" s="180">
        <v>73.680000000000007</v>
      </c>
      <c r="M1273" s="180">
        <v>77.27</v>
      </c>
      <c r="N1273" s="180">
        <v>80.36</v>
      </c>
      <c r="O1273" s="180">
        <v>82.95</v>
      </c>
      <c r="P1273" s="180">
        <v>85.04</v>
      </c>
      <c r="Q1273" s="180">
        <v>86.63</v>
      </c>
      <c r="R1273" s="180">
        <v>62.27</v>
      </c>
      <c r="S1273" s="180">
        <v>79.14</v>
      </c>
      <c r="T1273" s="180">
        <v>90.81</v>
      </c>
      <c r="U1273" s="180">
        <v>90.78</v>
      </c>
      <c r="V1273" s="180">
        <v>87.75</v>
      </c>
      <c r="W1273" s="174">
        <v>86.76</v>
      </c>
      <c r="X1273" s="174">
        <v>0</v>
      </c>
      <c r="Y1273" s="174">
        <v>0</v>
      </c>
      <c r="Z1273" s="174">
        <v>0</v>
      </c>
      <c r="AA1273" s="174">
        <v>0</v>
      </c>
      <c r="AB1273" s="174">
        <v>0</v>
      </c>
      <c r="AC1273" s="174">
        <v>0</v>
      </c>
      <c r="AD1273" s="174">
        <v>38.51</v>
      </c>
      <c r="AE1273" s="174">
        <v>44.37</v>
      </c>
      <c r="AF1273" s="174">
        <v>54.32</v>
      </c>
      <c r="AG1273" s="174">
        <v>59.91</v>
      </c>
      <c r="AH1273" s="174">
        <v>65</v>
      </c>
      <c r="AI1273" s="174">
        <v>69.59</v>
      </c>
      <c r="AJ1273" s="174">
        <v>73.680000000000007</v>
      </c>
      <c r="AK1273" s="174">
        <v>77.27</v>
      </c>
      <c r="AL1273" s="174">
        <v>80.36</v>
      </c>
      <c r="AM1273" s="174">
        <v>82.95</v>
      </c>
      <c r="AN1273" s="174">
        <v>85.04</v>
      </c>
      <c r="AO1273" s="174">
        <v>86.63</v>
      </c>
      <c r="AP1273" s="174">
        <v>62.27</v>
      </c>
      <c r="AQ1273" s="174">
        <v>79.14</v>
      </c>
      <c r="AR1273" s="174">
        <v>90.81</v>
      </c>
      <c r="AS1273" s="174">
        <v>90.78</v>
      </c>
      <c r="AT1273" s="174">
        <v>87.75</v>
      </c>
      <c r="AU1273" s="174">
        <v>86.76</v>
      </c>
      <c r="AV1273" s="174">
        <v>0</v>
      </c>
      <c r="AW1273" s="174">
        <v>0</v>
      </c>
      <c r="AX1273" s="174">
        <v>0</v>
      </c>
      <c r="AY1273" s="174">
        <v>0</v>
      </c>
      <c r="AZ1273" s="174">
        <v>0</v>
      </c>
      <c r="BA1273" s="174">
        <v>0</v>
      </c>
      <c r="BB1273" s="175">
        <f t="shared" si="342"/>
        <v>1.6169826019215789</v>
      </c>
      <c r="BC1273" s="175">
        <f t="shared" si="342"/>
        <v>1.783637592968222</v>
      </c>
      <c r="BD1273" s="175">
        <f t="shared" si="342"/>
        <v>1.6717599410898381</v>
      </c>
      <c r="BE1273" s="175">
        <f t="shared" si="342"/>
        <v>1.5152729093640462</v>
      </c>
      <c r="BF1273" s="175">
        <f t="shared" si="342"/>
        <v>1.35</v>
      </c>
      <c r="BG1273" s="175">
        <f t="shared" si="342"/>
        <v>1.2467308521339273</v>
      </c>
      <c r="BH1273" s="175">
        <f t="shared" si="342"/>
        <v>0</v>
      </c>
      <c r="BI1273" s="175">
        <f t="shared" si="342"/>
        <v>0</v>
      </c>
      <c r="BJ1273" s="175">
        <f t="shared" si="342"/>
        <v>0</v>
      </c>
      <c r="BK1273" s="175">
        <f t="shared" si="342"/>
        <v>0</v>
      </c>
      <c r="BL1273" s="175">
        <f t="shared" si="342"/>
        <v>0</v>
      </c>
      <c r="BM1273" s="175">
        <f t="shared" si="342"/>
        <v>0</v>
      </c>
    </row>
    <row r="1274" spans="1:65" x14ac:dyDescent="0.35">
      <c r="A1274" s="173" t="s">
        <v>81</v>
      </c>
      <c r="B1274" s="173" t="str">
        <v>SSS</v>
      </c>
      <c r="C1274" s="173" t="str">
        <v>CR SOE</v>
      </c>
      <c r="D1274" s="173" t="str">
        <v>%</v>
      </c>
      <c r="E1274" s="173" t="str">
        <v>SULBAGSEL</v>
      </c>
      <c r="F1274" s="180">
        <v>38.51</v>
      </c>
      <c r="G1274" s="180">
        <v>44.37</v>
      </c>
      <c r="H1274" s="180">
        <v>54.32</v>
      </c>
      <c r="I1274" s="180">
        <v>59.91</v>
      </c>
      <c r="J1274" s="180">
        <v>65</v>
      </c>
      <c r="K1274" s="180">
        <v>69.59</v>
      </c>
      <c r="L1274" s="180">
        <v>73.680000000000007</v>
      </c>
      <c r="M1274" s="180">
        <v>77.27</v>
      </c>
      <c r="N1274" s="180">
        <v>80.36</v>
      </c>
      <c r="O1274" s="180">
        <v>82.95</v>
      </c>
      <c r="P1274" s="180">
        <v>85.04</v>
      </c>
      <c r="Q1274" s="180">
        <v>86.63</v>
      </c>
      <c r="R1274" s="180">
        <v>34.4</v>
      </c>
      <c r="S1274" s="180">
        <v>36.049999999999997</v>
      </c>
      <c r="T1274" s="180">
        <v>45.45</v>
      </c>
      <c r="U1274" s="180">
        <v>52.73</v>
      </c>
      <c r="V1274" s="180">
        <v>61.34</v>
      </c>
      <c r="W1274" s="174">
        <v>65.55</v>
      </c>
      <c r="X1274" s="174">
        <v>0</v>
      </c>
      <c r="Y1274" s="174">
        <v>0</v>
      </c>
      <c r="Z1274" s="174">
        <v>0</v>
      </c>
      <c r="AA1274" s="174">
        <v>0</v>
      </c>
      <c r="AB1274" s="174">
        <v>0</v>
      </c>
      <c r="AC1274" s="174">
        <v>0</v>
      </c>
      <c r="AD1274" s="174">
        <v>38.51</v>
      </c>
      <c r="AE1274" s="174">
        <v>44.37</v>
      </c>
      <c r="AF1274" s="174">
        <v>54.32</v>
      </c>
      <c r="AG1274" s="174">
        <v>59.91</v>
      </c>
      <c r="AH1274" s="174">
        <v>65</v>
      </c>
      <c r="AI1274" s="174">
        <v>69.59</v>
      </c>
      <c r="AJ1274" s="174">
        <v>73.680000000000007</v>
      </c>
      <c r="AK1274" s="174">
        <v>77.27</v>
      </c>
      <c r="AL1274" s="174">
        <v>80.36</v>
      </c>
      <c r="AM1274" s="174">
        <v>82.95</v>
      </c>
      <c r="AN1274" s="174">
        <v>85.04</v>
      </c>
      <c r="AO1274" s="174">
        <v>86.63</v>
      </c>
      <c r="AP1274" s="174">
        <v>34.4</v>
      </c>
      <c r="AQ1274" s="174">
        <v>36.049999999999997</v>
      </c>
      <c r="AR1274" s="174">
        <v>45.45</v>
      </c>
      <c r="AS1274" s="174">
        <v>52.73</v>
      </c>
      <c r="AT1274" s="174">
        <v>61.34</v>
      </c>
      <c r="AU1274" s="174">
        <v>65.55</v>
      </c>
      <c r="AV1274" s="174">
        <v>0</v>
      </c>
      <c r="AW1274" s="174">
        <v>0</v>
      </c>
      <c r="AX1274" s="174">
        <v>0</v>
      </c>
      <c r="AY1274" s="174">
        <v>0</v>
      </c>
      <c r="AZ1274" s="174">
        <v>0</v>
      </c>
      <c r="BA1274" s="174">
        <v>0</v>
      </c>
      <c r="BB1274" s="175">
        <f t="shared" si="342"/>
        <v>0.89327447416255523</v>
      </c>
      <c r="BC1274" s="175">
        <f t="shared" si="342"/>
        <v>0.81248591390579217</v>
      </c>
      <c r="BD1274" s="175">
        <f t="shared" si="342"/>
        <v>0.83670839469808544</v>
      </c>
      <c r="BE1274" s="175">
        <f t="shared" si="342"/>
        <v>0.88015356367885156</v>
      </c>
      <c r="BF1274" s="175">
        <f t="shared" si="342"/>
        <v>0.94369230769230772</v>
      </c>
      <c r="BG1274" s="175">
        <f t="shared" si="342"/>
        <v>0.9419456818508406</v>
      </c>
      <c r="BH1274" s="175">
        <f t="shared" si="342"/>
        <v>0</v>
      </c>
      <c r="BI1274" s="175">
        <f t="shared" si="342"/>
        <v>0</v>
      </c>
      <c r="BJ1274" s="175">
        <f t="shared" si="342"/>
        <v>0</v>
      </c>
      <c r="BK1274" s="175">
        <f t="shared" si="342"/>
        <v>0</v>
      </c>
      <c r="BL1274" s="175">
        <f t="shared" si="342"/>
        <v>0</v>
      </c>
      <c r="BM1274" s="175">
        <f t="shared" si="342"/>
        <v>0</v>
      </c>
    </row>
    <row r="1275" spans="1:65" x14ac:dyDescent="0.35">
      <c r="A1275" s="173" t="s">
        <v>81</v>
      </c>
      <c r="B1275" s="173" t="str">
        <v>SSS</v>
      </c>
      <c r="C1275" s="173" t="str">
        <v>CR SOE</v>
      </c>
      <c r="D1275" s="173" t="str">
        <v>%</v>
      </c>
      <c r="E1275" s="173" t="str">
        <v>SULBAGTENG</v>
      </c>
      <c r="F1275" s="180">
        <v>38.51</v>
      </c>
      <c r="G1275" s="180">
        <v>44.37</v>
      </c>
      <c r="H1275" s="180">
        <v>54.32</v>
      </c>
      <c r="I1275" s="180">
        <v>59.91</v>
      </c>
      <c r="J1275" s="180">
        <v>65</v>
      </c>
      <c r="K1275" s="180">
        <v>69.59</v>
      </c>
      <c r="L1275" s="180">
        <v>73.680000000000007</v>
      </c>
      <c r="M1275" s="180">
        <v>77.27</v>
      </c>
      <c r="N1275" s="180">
        <v>80.36</v>
      </c>
      <c r="O1275" s="180">
        <v>82.95</v>
      </c>
      <c r="P1275" s="180">
        <v>85.04</v>
      </c>
      <c r="Q1275" s="180">
        <v>86.63</v>
      </c>
      <c r="R1275" s="180">
        <v>60.45</v>
      </c>
      <c r="S1275" s="180">
        <v>65.260000000000005</v>
      </c>
      <c r="T1275" s="180">
        <v>70.72</v>
      </c>
      <c r="U1275" s="180">
        <v>78.22</v>
      </c>
      <c r="V1275" s="180">
        <v>82.33</v>
      </c>
      <c r="W1275" s="174">
        <v>84.8</v>
      </c>
      <c r="X1275" s="174">
        <v>0</v>
      </c>
      <c r="Y1275" s="174">
        <v>0</v>
      </c>
      <c r="Z1275" s="174">
        <v>0</v>
      </c>
      <c r="AA1275" s="174">
        <v>0</v>
      </c>
      <c r="AB1275" s="174">
        <v>0</v>
      </c>
      <c r="AC1275" s="174">
        <v>0</v>
      </c>
      <c r="AD1275" s="174">
        <v>38.51</v>
      </c>
      <c r="AE1275" s="174">
        <v>44.37</v>
      </c>
      <c r="AF1275" s="174">
        <v>54.32</v>
      </c>
      <c r="AG1275" s="174">
        <v>59.91</v>
      </c>
      <c r="AH1275" s="174">
        <v>65</v>
      </c>
      <c r="AI1275" s="174">
        <v>69.59</v>
      </c>
      <c r="AJ1275" s="174">
        <v>73.680000000000007</v>
      </c>
      <c r="AK1275" s="174">
        <v>77.27</v>
      </c>
      <c r="AL1275" s="174">
        <v>80.36</v>
      </c>
      <c r="AM1275" s="174">
        <v>82.95</v>
      </c>
      <c r="AN1275" s="174">
        <v>85.04</v>
      </c>
      <c r="AO1275" s="174">
        <v>86.63</v>
      </c>
      <c r="AP1275" s="174">
        <v>60.45</v>
      </c>
      <c r="AQ1275" s="174">
        <v>65.260000000000005</v>
      </c>
      <c r="AR1275" s="174">
        <v>70.72</v>
      </c>
      <c r="AS1275" s="174">
        <v>78.22</v>
      </c>
      <c r="AT1275" s="174">
        <v>82.33</v>
      </c>
      <c r="AU1275" s="174">
        <v>84.8</v>
      </c>
      <c r="AV1275" s="174">
        <v>0</v>
      </c>
      <c r="AW1275" s="174">
        <v>0</v>
      </c>
      <c r="AX1275" s="174">
        <v>0</v>
      </c>
      <c r="AY1275" s="174">
        <v>0</v>
      </c>
      <c r="AZ1275" s="174">
        <v>0</v>
      </c>
      <c r="BA1275" s="174">
        <v>0</v>
      </c>
      <c r="BB1275" s="175">
        <f t="shared" si="342"/>
        <v>1.5697221500908856</v>
      </c>
      <c r="BC1275" s="175">
        <f t="shared" si="342"/>
        <v>1.4708136128014426</v>
      </c>
      <c r="BD1275" s="175">
        <f t="shared" si="342"/>
        <v>1.3019145802650958</v>
      </c>
      <c r="BE1275" s="175">
        <f t="shared" ref="BE1275:BM1303" si="343">IF(I1275=0,1,(U1275/I1275))</f>
        <v>1.3056251043231515</v>
      </c>
      <c r="BF1275" s="175">
        <f t="shared" si="343"/>
        <v>1.2666153846153847</v>
      </c>
      <c r="BG1275" s="175">
        <f t="shared" si="343"/>
        <v>1.218565885903147</v>
      </c>
      <c r="BH1275" s="175">
        <f t="shared" si="343"/>
        <v>0</v>
      </c>
      <c r="BI1275" s="175">
        <f t="shared" si="343"/>
        <v>0</v>
      </c>
      <c r="BJ1275" s="175">
        <f t="shared" si="343"/>
        <v>0</v>
      </c>
      <c r="BK1275" s="175">
        <f t="shared" si="343"/>
        <v>0</v>
      </c>
      <c r="BL1275" s="175">
        <f t="shared" si="343"/>
        <v>0</v>
      </c>
      <c r="BM1275" s="175">
        <f t="shared" si="343"/>
        <v>0</v>
      </c>
    </row>
    <row r="1276" spans="1:65" x14ac:dyDescent="0.35">
      <c r="A1276" s="173" t="s">
        <v>81</v>
      </c>
      <c r="B1276" s="173" t="str">
        <v>SSS</v>
      </c>
      <c r="C1276" s="173" t="str">
        <v>CR SOE</v>
      </c>
      <c r="D1276" s="173" t="str">
        <v>%</v>
      </c>
      <c r="E1276" s="173" t="str">
        <v>SUMALUT</v>
      </c>
      <c r="F1276" s="180">
        <v>38.51</v>
      </c>
      <c r="G1276" s="180">
        <v>44.37</v>
      </c>
      <c r="H1276" s="180">
        <v>54.32</v>
      </c>
      <c r="I1276" s="180">
        <v>59.91</v>
      </c>
      <c r="J1276" s="180">
        <v>65</v>
      </c>
      <c r="K1276" s="180">
        <v>69.59</v>
      </c>
      <c r="L1276" s="180">
        <v>73.680000000000007</v>
      </c>
      <c r="M1276" s="180">
        <v>77.27</v>
      </c>
      <c r="N1276" s="180">
        <v>80.36</v>
      </c>
      <c r="O1276" s="180">
        <v>82.95</v>
      </c>
      <c r="P1276" s="180">
        <v>85.04</v>
      </c>
      <c r="Q1276" s="180">
        <v>86.63</v>
      </c>
      <c r="R1276" s="180">
        <v>37.409999999999997</v>
      </c>
      <c r="S1276" s="180">
        <v>43.97</v>
      </c>
      <c r="T1276" s="180">
        <v>47.38</v>
      </c>
      <c r="U1276" s="180">
        <v>55.16</v>
      </c>
      <c r="V1276" s="180">
        <v>64.19</v>
      </c>
      <c r="W1276" s="174">
        <v>64.03</v>
      </c>
      <c r="X1276" s="174">
        <v>0</v>
      </c>
      <c r="Y1276" s="174">
        <v>0</v>
      </c>
      <c r="Z1276" s="174">
        <v>0</v>
      </c>
      <c r="AA1276" s="174">
        <v>0</v>
      </c>
      <c r="AB1276" s="174">
        <v>0</v>
      </c>
      <c r="AC1276" s="174">
        <v>0</v>
      </c>
      <c r="AD1276" s="174">
        <v>38.51</v>
      </c>
      <c r="AE1276" s="174">
        <v>44.37</v>
      </c>
      <c r="AF1276" s="174">
        <v>54.32</v>
      </c>
      <c r="AG1276" s="174">
        <v>59.91</v>
      </c>
      <c r="AH1276" s="174">
        <v>65</v>
      </c>
      <c r="AI1276" s="174">
        <v>69.59</v>
      </c>
      <c r="AJ1276" s="174">
        <v>73.680000000000007</v>
      </c>
      <c r="AK1276" s="174">
        <v>77.27</v>
      </c>
      <c r="AL1276" s="174">
        <v>80.36</v>
      </c>
      <c r="AM1276" s="174">
        <v>82.95</v>
      </c>
      <c r="AN1276" s="174">
        <v>85.04</v>
      </c>
      <c r="AO1276" s="174">
        <v>86.63</v>
      </c>
      <c r="AP1276" s="174">
        <v>37.409999999999997</v>
      </c>
      <c r="AQ1276" s="174">
        <v>43.97</v>
      </c>
      <c r="AR1276" s="174">
        <v>47.38</v>
      </c>
      <c r="AS1276" s="174">
        <v>55.16</v>
      </c>
      <c r="AT1276" s="174">
        <v>64.19</v>
      </c>
      <c r="AU1276" s="174">
        <v>64.03</v>
      </c>
      <c r="AV1276" s="174">
        <v>0</v>
      </c>
      <c r="AW1276" s="174">
        <v>0</v>
      </c>
      <c r="AX1276" s="174">
        <v>0</v>
      </c>
      <c r="AY1276" s="174">
        <v>0</v>
      </c>
      <c r="AZ1276" s="174">
        <v>0</v>
      </c>
      <c r="BA1276" s="174">
        <v>0</v>
      </c>
      <c r="BB1276" s="175">
        <f t="shared" ref="BB1276:BM1317" si="344">IF(F1276=0,1,(R1276/F1276))</f>
        <v>0.97143599065177877</v>
      </c>
      <c r="BC1276" s="175">
        <f t="shared" si="344"/>
        <v>0.99098489970700931</v>
      </c>
      <c r="BD1276" s="175">
        <f t="shared" si="344"/>
        <v>0.87223858615611194</v>
      </c>
      <c r="BE1276" s="175">
        <f t="shared" si="343"/>
        <v>0.92071440494074441</v>
      </c>
      <c r="BF1276" s="175">
        <f t="shared" si="343"/>
        <v>0.98753846153846148</v>
      </c>
      <c r="BG1276" s="175">
        <f t="shared" si="343"/>
        <v>0.92010346314125591</v>
      </c>
      <c r="BH1276" s="175">
        <f t="shared" si="343"/>
        <v>0</v>
      </c>
      <c r="BI1276" s="175">
        <f t="shared" si="343"/>
        <v>0</v>
      </c>
      <c r="BJ1276" s="175">
        <f t="shared" si="343"/>
        <v>0</v>
      </c>
      <c r="BK1276" s="175">
        <f t="shared" si="343"/>
        <v>0</v>
      </c>
      <c r="BL1276" s="175">
        <f t="shared" si="343"/>
        <v>0</v>
      </c>
      <c r="BM1276" s="175">
        <f t="shared" si="343"/>
        <v>0</v>
      </c>
    </row>
    <row r="1277" spans="1:65" x14ac:dyDescent="0.35">
      <c r="A1277" s="170" t="s">
        <v>81</v>
      </c>
      <c r="B1277" s="170" t="str">
        <v>SSS</v>
      </c>
      <c r="C1277" s="170" t="str">
        <v>CYC SMES</v>
      </c>
      <c r="D1277" s="170" t="str">
        <v>%</v>
      </c>
      <c r="E1277" s="170" t="str">
        <v>TR5</v>
      </c>
      <c r="F1277" s="179">
        <v>93.15</v>
      </c>
      <c r="G1277" s="179">
        <v>93.65</v>
      </c>
      <c r="H1277" s="179">
        <v>94.15</v>
      </c>
      <c r="I1277" s="179">
        <v>94.65</v>
      </c>
      <c r="J1277" s="179">
        <v>95.15</v>
      </c>
      <c r="K1277" s="179">
        <v>95.65</v>
      </c>
      <c r="L1277" s="179">
        <v>96.15</v>
      </c>
      <c r="M1277" s="179">
        <v>96.45</v>
      </c>
      <c r="N1277" s="179">
        <v>96.75</v>
      </c>
      <c r="O1277" s="179">
        <v>97.45</v>
      </c>
      <c r="P1277" s="179">
        <v>97.45</v>
      </c>
      <c r="Q1277" s="179">
        <v>97.45</v>
      </c>
      <c r="R1277" s="179">
        <v>93.77</v>
      </c>
      <c r="S1277" s="179">
        <v>94.44</v>
      </c>
      <c r="T1277" s="179">
        <v>94.46</v>
      </c>
      <c r="U1277" s="179">
        <v>95.21</v>
      </c>
      <c r="V1277" s="179">
        <v>95.32</v>
      </c>
      <c r="W1277" s="171">
        <v>94.92</v>
      </c>
      <c r="X1277" s="171">
        <v>0</v>
      </c>
      <c r="Y1277" s="171">
        <v>0</v>
      </c>
      <c r="Z1277" s="171">
        <v>0</v>
      </c>
      <c r="AA1277" s="171">
        <v>0</v>
      </c>
      <c r="AB1277" s="171">
        <v>0</v>
      </c>
      <c r="AC1277" s="171">
        <v>0</v>
      </c>
      <c r="AD1277" s="171">
        <v>93.15</v>
      </c>
      <c r="AE1277" s="171">
        <v>93.65</v>
      </c>
      <c r="AF1277" s="171">
        <v>94.15</v>
      </c>
      <c r="AG1277" s="171">
        <v>94.65</v>
      </c>
      <c r="AH1277" s="171">
        <v>95.15</v>
      </c>
      <c r="AI1277" s="171">
        <v>95.65</v>
      </c>
      <c r="AJ1277" s="171">
        <v>96.15</v>
      </c>
      <c r="AK1277" s="171">
        <v>96.45</v>
      </c>
      <c r="AL1277" s="171">
        <v>96.75</v>
      </c>
      <c r="AM1277" s="171">
        <v>97.45</v>
      </c>
      <c r="AN1277" s="171">
        <v>97.45</v>
      </c>
      <c r="AO1277" s="171">
        <v>97.45</v>
      </c>
      <c r="AP1277" s="171">
        <v>93.77</v>
      </c>
      <c r="AQ1277" s="171">
        <v>94.44</v>
      </c>
      <c r="AR1277" s="171">
        <v>94.46</v>
      </c>
      <c r="AS1277" s="171">
        <v>95.21</v>
      </c>
      <c r="AT1277" s="171">
        <v>95.32</v>
      </c>
      <c r="AU1277" s="171">
        <v>94.92</v>
      </c>
      <c r="AV1277" s="171">
        <v>0</v>
      </c>
      <c r="AW1277" s="171">
        <v>0</v>
      </c>
      <c r="AX1277" s="171">
        <v>0</v>
      </c>
      <c r="AY1277" s="171">
        <v>0</v>
      </c>
      <c r="AZ1277" s="171">
        <v>0</v>
      </c>
      <c r="BA1277" s="171">
        <v>0</v>
      </c>
      <c r="BB1277" s="172">
        <f t="shared" si="344"/>
        <v>1.0066559312936123</v>
      </c>
      <c r="BC1277" s="172">
        <f t="shared" si="344"/>
        <v>1.0084356647090229</v>
      </c>
      <c r="BD1277" s="172">
        <f t="shared" si="344"/>
        <v>1.0032926181625066</v>
      </c>
      <c r="BE1277" s="172">
        <f t="shared" si="343"/>
        <v>1.005916534601162</v>
      </c>
      <c r="BF1277" s="172">
        <f t="shared" si="343"/>
        <v>1.0017866526537045</v>
      </c>
      <c r="BG1277" s="172">
        <f t="shared" si="343"/>
        <v>0.99236800836382644</v>
      </c>
      <c r="BH1277" s="172">
        <f t="shared" si="343"/>
        <v>0</v>
      </c>
      <c r="BI1277" s="172">
        <f t="shared" si="343"/>
        <v>0</v>
      </c>
      <c r="BJ1277" s="172">
        <f t="shared" si="343"/>
        <v>0</v>
      </c>
      <c r="BK1277" s="172">
        <f t="shared" si="343"/>
        <v>0</v>
      </c>
      <c r="BL1277" s="172">
        <f t="shared" si="343"/>
        <v>0</v>
      </c>
      <c r="BM1277" s="172">
        <f t="shared" si="343"/>
        <v>0</v>
      </c>
    </row>
    <row r="1278" spans="1:65" x14ac:dyDescent="0.35">
      <c r="A1278" s="173" t="s">
        <v>81</v>
      </c>
      <c r="B1278" s="173" t="str">
        <v>SSS</v>
      </c>
      <c r="C1278" s="173" t="str">
        <v>CYC SMES</v>
      </c>
      <c r="D1278" s="173" t="str">
        <v>%</v>
      </c>
      <c r="E1278" s="173" t="str">
        <v>PAPUA</v>
      </c>
      <c r="F1278" s="180">
        <v>93.15</v>
      </c>
      <c r="G1278" s="180">
        <v>93.65</v>
      </c>
      <c r="H1278" s="180">
        <v>94.15</v>
      </c>
      <c r="I1278" s="180">
        <v>94.65</v>
      </c>
      <c r="J1278" s="180">
        <v>95.15</v>
      </c>
      <c r="K1278" s="180">
        <v>95.65</v>
      </c>
      <c r="L1278" s="180">
        <v>96.15</v>
      </c>
      <c r="M1278" s="180">
        <v>96.45</v>
      </c>
      <c r="N1278" s="180">
        <v>96.75</v>
      </c>
      <c r="O1278" s="180">
        <v>97.45</v>
      </c>
      <c r="P1278" s="180">
        <v>97.45</v>
      </c>
      <c r="Q1278" s="180">
        <v>97.45</v>
      </c>
      <c r="R1278" s="180">
        <v>95.88</v>
      </c>
      <c r="S1278" s="180">
        <v>96.19</v>
      </c>
      <c r="T1278" s="180">
        <v>96.28</v>
      </c>
      <c r="U1278" s="180">
        <v>96.65</v>
      </c>
      <c r="V1278" s="180">
        <v>96.93</v>
      </c>
      <c r="W1278" s="174">
        <v>96.62</v>
      </c>
      <c r="X1278" s="174">
        <v>0</v>
      </c>
      <c r="Y1278" s="174">
        <v>0</v>
      </c>
      <c r="Z1278" s="174">
        <v>0</v>
      </c>
      <c r="AA1278" s="174">
        <v>0</v>
      </c>
      <c r="AB1278" s="174">
        <v>0</v>
      </c>
      <c r="AC1278" s="174">
        <v>0</v>
      </c>
      <c r="AD1278" s="174">
        <v>93.15</v>
      </c>
      <c r="AE1278" s="174">
        <v>93.65</v>
      </c>
      <c r="AF1278" s="174">
        <v>94.15</v>
      </c>
      <c r="AG1278" s="174">
        <v>94.65</v>
      </c>
      <c r="AH1278" s="174">
        <v>95.15</v>
      </c>
      <c r="AI1278" s="174">
        <v>95.65</v>
      </c>
      <c r="AJ1278" s="174">
        <v>96.15</v>
      </c>
      <c r="AK1278" s="174">
        <v>96.45</v>
      </c>
      <c r="AL1278" s="174">
        <v>96.75</v>
      </c>
      <c r="AM1278" s="174">
        <v>97.45</v>
      </c>
      <c r="AN1278" s="174">
        <v>97.45</v>
      </c>
      <c r="AO1278" s="174">
        <v>97.45</v>
      </c>
      <c r="AP1278" s="174">
        <v>95.88</v>
      </c>
      <c r="AQ1278" s="174">
        <v>96.19</v>
      </c>
      <c r="AR1278" s="174">
        <v>96.28</v>
      </c>
      <c r="AS1278" s="174">
        <v>96.65</v>
      </c>
      <c r="AT1278" s="174">
        <v>96.93</v>
      </c>
      <c r="AU1278" s="174">
        <v>96.62</v>
      </c>
      <c r="AV1278" s="174">
        <v>0</v>
      </c>
      <c r="AW1278" s="174">
        <v>0</v>
      </c>
      <c r="AX1278" s="174">
        <v>0</v>
      </c>
      <c r="AY1278" s="174">
        <v>0</v>
      </c>
      <c r="AZ1278" s="174">
        <v>0</v>
      </c>
      <c r="BA1278" s="174">
        <v>0</v>
      </c>
      <c r="BB1278" s="175">
        <f t="shared" si="344"/>
        <v>1.0293075684380031</v>
      </c>
      <c r="BC1278" s="175">
        <f t="shared" si="344"/>
        <v>1.0271222637479978</v>
      </c>
      <c r="BD1278" s="175">
        <f t="shared" si="344"/>
        <v>1.0226234731810939</v>
      </c>
      <c r="BE1278" s="175">
        <f t="shared" si="343"/>
        <v>1.0211304807184363</v>
      </c>
      <c r="BF1278" s="175">
        <f t="shared" si="343"/>
        <v>1.0187073042564372</v>
      </c>
      <c r="BG1278" s="175">
        <f t="shared" si="343"/>
        <v>1.010141139571354</v>
      </c>
      <c r="BH1278" s="175">
        <f t="shared" si="343"/>
        <v>0</v>
      </c>
      <c r="BI1278" s="175">
        <f t="shared" si="343"/>
        <v>0</v>
      </c>
      <c r="BJ1278" s="175">
        <f t="shared" si="343"/>
        <v>0</v>
      </c>
      <c r="BK1278" s="175">
        <f t="shared" si="343"/>
        <v>0</v>
      </c>
      <c r="BL1278" s="175">
        <f t="shared" si="343"/>
        <v>0</v>
      </c>
      <c r="BM1278" s="175">
        <f t="shared" si="343"/>
        <v>0</v>
      </c>
    </row>
    <row r="1279" spans="1:65" x14ac:dyDescent="0.35">
      <c r="A1279" s="173" t="s">
        <v>81</v>
      </c>
      <c r="B1279" s="173" t="str">
        <v>SSS</v>
      </c>
      <c r="C1279" s="173" t="str">
        <v>CYC SMES</v>
      </c>
      <c r="D1279" s="173" t="str">
        <v>%</v>
      </c>
      <c r="E1279" s="173" t="str">
        <v>PAPUA BARAT</v>
      </c>
      <c r="F1279" s="180">
        <v>93.15</v>
      </c>
      <c r="G1279" s="180">
        <v>93.65</v>
      </c>
      <c r="H1279" s="180">
        <v>94.15</v>
      </c>
      <c r="I1279" s="180">
        <v>94.65</v>
      </c>
      <c r="J1279" s="180">
        <v>95.15</v>
      </c>
      <c r="K1279" s="180">
        <v>95.65</v>
      </c>
      <c r="L1279" s="180">
        <v>96.15</v>
      </c>
      <c r="M1279" s="180">
        <v>96.45</v>
      </c>
      <c r="N1279" s="180">
        <v>96.75</v>
      </c>
      <c r="O1279" s="180">
        <v>97.45</v>
      </c>
      <c r="P1279" s="180">
        <v>97.45</v>
      </c>
      <c r="Q1279" s="180">
        <v>97.45</v>
      </c>
      <c r="R1279" s="180">
        <v>93.98</v>
      </c>
      <c r="S1279" s="180">
        <v>94.43</v>
      </c>
      <c r="T1279" s="180">
        <v>94.67</v>
      </c>
      <c r="U1279" s="180">
        <v>95.78</v>
      </c>
      <c r="V1279" s="180">
        <v>96.28</v>
      </c>
      <c r="W1279" s="174">
        <v>96.26</v>
      </c>
      <c r="X1279" s="174">
        <v>0</v>
      </c>
      <c r="Y1279" s="174">
        <v>0</v>
      </c>
      <c r="Z1279" s="174">
        <v>0</v>
      </c>
      <c r="AA1279" s="174">
        <v>0</v>
      </c>
      <c r="AB1279" s="174">
        <v>0</v>
      </c>
      <c r="AC1279" s="174">
        <v>0</v>
      </c>
      <c r="AD1279" s="174">
        <v>93.15</v>
      </c>
      <c r="AE1279" s="174">
        <v>93.65</v>
      </c>
      <c r="AF1279" s="174">
        <v>94.15</v>
      </c>
      <c r="AG1279" s="174">
        <v>94.65</v>
      </c>
      <c r="AH1279" s="174">
        <v>95.15</v>
      </c>
      <c r="AI1279" s="174">
        <v>95.65</v>
      </c>
      <c r="AJ1279" s="174">
        <v>96.15</v>
      </c>
      <c r="AK1279" s="174">
        <v>96.45</v>
      </c>
      <c r="AL1279" s="174">
        <v>96.75</v>
      </c>
      <c r="AM1279" s="174">
        <v>97.45</v>
      </c>
      <c r="AN1279" s="174">
        <v>97.45</v>
      </c>
      <c r="AO1279" s="174">
        <v>97.45</v>
      </c>
      <c r="AP1279" s="174">
        <v>93.98</v>
      </c>
      <c r="AQ1279" s="174">
        <v>94.43</v>
      </c>
      <c r="AR1279" s="174">
        <v>94.67</v>
      </c>
      <c r="AS1279" s="174">
        <v>95.78</v>
      </c>
      <c r="AT1279" s="174">
        <v>96.28</v>
      </c>
      <c r="AU1279" s="174">
        <v>96.26</v>
      </c>
      <c r="AV1279" s="174">
        <v>0</v>
      </c>
      <c r="AW1279" s="174">
        <v>0</v>
      </c>
      <c r="AX1279" s="174">
        <v>0</v>
      </c>
      <c r="AY1279" s="174">
        <v>0</v>
      </c>
      <c r="AZ1279" s="174">
        <v>0</v>
      </c>
      <c r="BA1279" s="174">
        <v>0</v>
      </c>
      <c r="BB1279" s="175">
        <f t="shared" si="344"/>
        <v>1.0089103596349973</v>
      </c>
      <c r="BC1279" s="175">
        <f t="shared" si="344"/>
        <v>1.008328884143086</v>
      </c>
      <c r="BD1279" s="175">
        <f t="shared" si="344"/>
        <v>1.0055231014338821</v>
      </c>
      <c r="BE1279" s="175">
        <f t="shared" si="343"/>
        <v>1.0119387216059166</v>
      </c>
      <c r="BF1279" s="175">
        <f t="shared" si="343"/>
        <v>1.0118759852863899</v>
      </c>
      <c r="BG1279" s="175">
        <f t="shared" si="343"/>
        <v>1.0063774176685834</v>
      </c>
      <c r="BH1279" s="175">
        <f t="shared" si="343"/>
        <v>0</v>
      </c>
      <c r="BI1279" s="175">
        <f t="shared" si="343"/>
        <v>0</v>
      </c>
      <c r="BJ1279" s="175">
        <f t="shared" si="343"/>
        <v>0</v>
      </c>
      <c r="BK1279" s="175">
        <f t="shared" si="343"/>
        <v>0</v>
      </c>
      <c r="BL1279" s="175">
        <f t="shared" si="343"/>
        <v>0</v>
      </c>
      <c r="BM1279" s="175">
        <f t="shared" si="343"/>
        <v>0</v>
      </c>
    </row>
    <row r="1280" spans="1:65" x14ac:dyDescent="0.35">
      <c r="A1280" s="173" t="s">
        <v>81</v>
      </c>
      <c r="B1280" s="173" t="str">
        <v>SSS</v>
      </c>
      <c r="C1280" s="173" t="str">
        <v>CYC SMES</v>
      </c>
      <c r="D1280" s="173" t="str">
        <v>%</v>
      </c>
      <c r="E1280" s="173" t="str">
        <v>SULBAGSEL</v>
      </c>
      <c r="F1280" s="180">
        <v>93.15</v>
      </c>
      <c r="G1280" s="180">
        <v>93.65</v>
      </c>
      <c r="H1280" s="180">
        <v>94.15</v>
      </c>
      <c r="I1280" s="180">
        <v>94.65</v>
      </c>
      <c r="J1280" s="180">
        <v>95.15</v>
      </c>
      <c r="K1280" s="180">
        <v>95.65</v>
      </c>
      <c r="L1280" s="180">
        <v>96.15</v>
      </c>
      <c r="M1280" s="180">
        <v>96.45</v>
      </c>
      <c r="N1280" s="180">
        <v>96.75</v>
      </c>
      <c r="O1280" s="180">
        <v>97.45</v>
      </c>
      <c r="P1280" s="180">
        <v>97.45</v>
      </c>
      <c r="Q1280" s="180">
        <v>97.45</v>
      </c>
      <c r="R1280" s="180">
        <v>95.59</v>
      </c>
      <c r="S1280" s="180">
        <v>94.9</v>
      </c>
      <c r="T1280" s="180">
        <v>95.19</v>
      </c>
      <c r="U1280" s="180">
        <v>96.02</v>
      </c>
      <c r="V1280" s="180">
        <v>96.31</v>
      </c>
      <c r="W1280" s="174">
        <v>96.07</v>
      </c>
      <c r="X1280" s="174">
        <v>0</v>
      </c>
      <c r="Y1280" s="174">
        <v>0</v>
      </c>
      <c r="Z1280" s="174">
        <v>0</v>
      </c>
      <c r="AA1280" s="174">
        <v>0</v>
      </c>
      <c r="AB1280" s="174">
        <v>0</v>
      </c>
      <c r="AC1280" s="174">
        <v>0</v>
      </c>
      <c r="AD1280" s="174">
        <v>93.15</v>
      </c>
      <c r="AE1280" s="174">
        <v>93.65</v>
      </c>
      <c r="AF1280" s="174">
        <v>94.15</v>
      </c>
      <c r="AG1280" s="174">
        <v>94.65</v>
      </c>
      <c r="AH1280" s="174">
        <v>95.15</v>
      </c>
      <c r="AI1280" s="174">
        <v>95.65</v>
      </c>
      <c r="AJ1280" s="174">
        <v>96.15</v>
      </c>
      <c r="AK1280" s="174">
        <v>96.45</v>
      </c>
      <c r="AL1280" s="174">
        <v>96.75</v>
      </c>
      <c r="AM1280" s="174">
        <v>97.45</v>
      </c>
      <c r="AN1280" s="174">
        <v>97.45</v>
      </c>
      <c r="AO1280" s="174">
        <v>97.45</v>
      </c>
      <c r="AP1280" s="174">
        <v>95.59</v>
      </c>
      <c r="AQ1280" s="174">
        <v>94.9</v>
      </c>
      <c r="AR1280" s="174">
        <v>95.19</v>
      </c>
      <c r="AS1280" s="174">
        <v>96.02</v>
      </c>
      <c r="AT1280" s="174">
        <v>96.31</v>
      </c>
      <c r="AU1280" s="174">
        <v>96.07</v>
      </c>
      <c r="AV1280" s="174">
        <v>0</v>
      </c>
      <c r="AW1280" s="174">
        <v>0</v>
      </c>
      <c r="AX1280" s="174">
        <v>0</v>
      </c>
      <c r="AY1280" s="174">
        <v>0</v>
      </c>
      <c r="AZ1280" s="174">
        <v>0</v>
      </c>
      <c r="BA1280" s="174">
        <v>0</v>
      </c>
      <c r="BB1280" s="175">
        <f t="shared" si="344"/>
        <v>1.0261943102522812</v>
      </c>
      <c r="BC1280" s="175">
        <f t="shared" si="344"/>
        <v>1.0133475707421249</v>
      </c>
      <c r="BD1280" s="175">
        <f t="shared" si="344"/>
        <v>1.011046202867764</v>
      </c>
      <c r="BE1280" s="175">
        <f t="shared" si="343"/>
        <v>1.0144743792921287</v>
      </c>
      <c r="BF1280" s="175">
        <f t="shared" si="343"/>
        <v>1.0121912769311612</v>
      </c>
      <c r="BG1280" s="175">
        <f t="shared" si="343"/>
        <v>1.0043910088865655</v>
      </c>
      <c r="BH1280" s="175">
        <f t="shared" si="343"/>
        <v>0</v>
      </c>
      <c r="BI1280" s="175">
        <f t="shared" si="343"/>
        <v>0</v>
      </c>
      <c r="BJ1280" s="175">
        <f t="shared" si="343"/>
        <v>0</v>
      </c>
      <c r="BK1280" s="175">
        <f t="shared" si="343"/>
        <v>0</v>
      </c>
      <c r="BL1280" s="175">
        <f t="shared" si="343"/>
        <v>0</v>
      </c>
      <c r="BM1280" s="175">
        <f t="shared" si="343"/>
        <v>0</v>
      </c>
    </row>
    <row r="1281" spans="1:65" x14ac:dyDescent="0.35">
      <c r="A1281" s="173" t="s">
        <v>81</v>
      </c>
      <c r="B1281" s="173" t="str">
        <v>SSS</v>
      </c>
      <c r="C1281" s="173" t="str">
        <v>CYC SMES</v>
      </c>
      <c r="D1281" s="173" t="str">
        <v>%</v>
      </c>
      <c r="E1281" s="173" t="str">
        <v>SULBAGTENG</v>
      </c>
      <c r="F1281" s="180">
        <v>93.15</v>
      </c>
      <c r="G1281" s="180">
        <v>93.65</v>
      </c>
      <c r="H1281" s="180">
        <v>94.15</v>
      </c>
      <c r="I1281" s="180">
        <v>94.65</v>
      </c>
      <c r="J1281" s="180">
        <v>95.15</v>
      </c>
      <c r="K1281" s="180">
        <v>95.65</v>
      </c>
      <c r="L1281" s="180">
        <v>96.15</v>
      </c>
      <c r="M1281" s="180">
        <v>96.45</v>
      </c>
      <c r="N1281" s="180">
        <v>96.75</v>
      </c>
      <c r="O1281" s="180">
        <v>97.45</v>
      </c>
      <c r="P1281" s="180">
        <v>97.45</v>
      </c>
      <c r="Q1281" s="180">
        <v>97.45</v>
      </c>
      <c r="R1281" s="180">
        <v>92.65</v>
      </c>
      <c r="S1281" s="180">
        <v>91.05</v>
      </c>
      <c r="T1281" s="180">
        <v>91.97</v>
      </c>
      <c r="U1281" s="180">
        <v>93.09</v>
      </c>
      <c r="V1281" s="180">
        <v>92.6</v>
      </c>
      <c r="W1281" s="174">
        <v>92.58</v>
      </c>
      <c r="X1281" s="174">
        <v>0</v>
      </c>
      <c r="Y1281" s="174">
        <v>0</v>
      </c>
      <c r="Z1281" s="174">
        <v>0</v>
      </c>
      <c r="AA1281" s="174">
        <v>0</v>
      </c>
      <c r="AB1281" s="174">
        <v>0</v>
      </c>
      <c r="AC1281" s="174">
        <v>0</v>
      </c>
      <c r="AD1281" s="174">
        <v>93.15</v>
      </c>
      <c r="AE1281" s="174">
        <v>93.65</v>
      </c>
      <c r="AF1281" s="174">
        <v>94.15</v>
      </c>
      <c r="AG1281" s="174">
        <v>94.65</v>
      </c>
      <c r="AH1281" s="174">
        <v>95.15</v>
      </c>
      <c r="AI1281" s="174">
        <v>95.65</v>
      </c>
      <c r="AJ1281" s="174">
        <v>96.15</v>
      </c>
      <c r="AK1281" s="174">
        <v>96.45</v>
      </c>
      <c r="AL1281" s="174">
        <v>96.75</v>
      </c>
      <c r="AM1281" s="174">
        <v>97.45</v>
      </c>
      <c r="AN1281" s="174">
        <v>97.45</v>
      </c>
      <c r="AO1281" s="174">
        <v>97.45</v>
      </c>
      <c r="AP1281" s="174">
        <v>92.65</v>
      </c>
      <c r="AQ1281" s="174">
        <v>91.05</v>
      </c>
      <c r="AR1281" s="174">
        <v>91.97</v>
      </c>
      <c r="AS1281" s="174">
        <v>93.09</v>
      </c>
      <c r="AT1281" s="174">
        <v>92.6</v>
      </c>
      <c r="AU1281" s="174">
        <v>92.58</v>
      </c>
      <c r="AV1281" s="174">
        <v>0</v>
      </c>
      <c r="AW1281" s="174">
        <v>0</v>
      </c>
      <c r="AX1281" s="174">
        <v>0</v>
      </c>
      <c r="AY1281" s="174">
        <v>0</v>
      </c>
      <c r="AZ1281" s="174">
        <v>0</v>
      </c>
      <c r="BA1281" s="174">
        <v>0</v>
      </c>
      <c r="BB1281" s="175">
        <f t="shared" si="344"/>
        <v>0.99463231347289316</v>
      </c>
      <c r="BC1281" s="175">
        <f t="shared" si="344"/>
        <v>0.97223705285638007</v>
      </c>
      <c r="BD1281" s="175">
        <f t="shared" si="344"/>
        <v>0.97684545937334033</v>
      </c>
      <c r="BE1281" s="175">
        <f t="shared" si="343"/>
        <v>0.98351822503961961</v>
      </c>
      <c r="BF1281" s="175">
        <f t="shared" si="343"/>
        <v>0.9732002101944297</v>
      </c>
      <c r="BG1281" s="175">
        <f t="shared" si="343"/>
        <v>0.96790381599581798</v>
      </c>
      <c r="BH1281" s="175">
        <f t="shared" si="343"/>
        <v>0</v>
      </c>
      <c r="BI1281" s="175">
        <f t="shared" si="343"/>
        <v>0</v>
      </c>
      <c r="BJ1281" s="175">
        <f t="shared" si="343"/>
        <v>0</v>
      </c>
      <c r="BK1281" s="175">
        <f t="shared" si="343"/>
        <v>0</v>
      </c>
      <c r="BL1281" s="175">
        <f t="shared" si="343"/>
        <v>0</v>
      </c>
      <c r="BM1281" s="175">
        <f t="shared" si="343"/>
        <v>0</v>
      </c>
    </row>
    <row r="1282" spans="1:65" x14ac:dyDescent="0.35">
      <c r="A1282" s="173" t="s">
        <v>81</v>
      </c>
      <c r="B1282" s="173" t="str">
        <v>SSS</v>
      </c>
      <c r="C1282" s="173" t="str">
        <v>CYC SMES</v>
      </c>
      <c r="D1282" s="173" t="str">
        <v>%</v>
      </c>
      <c r="E1282" s="173" t="str">
        <v>SUMALUT</v>
      </c>
      <c r="F1282" s="180">
        <v>93.15</v>
      </c>
      <c r="G1282" s="180">
        <v>93.65</v>
      </c>
      <c r="H1282" s="180">
        <v>94.15</v>
      </c>
      <c r="I1282" s="180">
        <v>94.65</v>
      </c>
      <c r="J1282" s="180">
        <v>95.15</v>
      </c>
      <c r="K1282" s="180">
        <v>95.65</v>
      </c>
      <c r="L1282" s="180">
        <v>96.15</v>
      </c>
      <c r="M1282" s="180">
        <v>96.45</v>
      </c>
      <c r="N1282" s="180">
        <v>96.75</v>
      </c>
      <c r="O1282" s="180">
        <v>97.45</v>
      </c>
      <c r="P1282" s="180">
        <v>97.45</v>
      </c>
      <c r="Q1282" s="180">
        <v>97.45</v>
      </c>
      <c r="R1282" s="180">
        <v>90.53</v>
      </c>
      <c r="S1282" s="180">
        <v>96.02</v>
      </c>
      <c r="T1282" s="180">
        <v>94.64</v>
      </c>
      <c r="U1282" s="180">
        <v>94.91</v>
      </c>
      <c r="V1282" s="180">
        <v>95.02</v>
      </c>
      <c r="W1282" s="174">
        <v>93.77</v>
      </c>
      <c r="X1282" s="174">
        <v>0</v>
      </c>
      <c r="Y1282" s="174">
        <v>0</v>
      </c>
      <c r="Z1282" s="174">
        <v>0</v>
      </c>
      <c r="AA1282" s="174">
        <v>0</v>
      </c>
      <c r="AB1282" s="174">
        <v>0</v>
      </c>
      <c r="AC1282" s="174">
        <v>0</v>
      </c>
      <c r="AD1282" s="174">
        <v>93.15</v>
      </c>
      <c r="AE1282" s="174">
        <v>93.65</v>
      </c>
      <c r="AF1282" s="174">
        <v>94.15</v>
      </c>
      <c r="AG1282" s="174">
        <v>94.65</v>
      </c>
      <c r="AH1282" s="174">
        <v>95.15</v>
      </c>
      <c r="AI1282" s="174">
        <v>95.65</v>
      </c>
      <c r="AJ1282" s="174">
        <v>96.15</v>
      </c>
      <c r="AK1282" s="174">
        <v>96.45</v>
      </c>
      <c r="AL1282" s="174">
        <v>96.75</v>
      </c>
      <c r="AM1282" s="174">
        <v>97.45</v>
      </c>
      <c r="AN1282" s="174">
        <v>97.45</v>
      </c>
      <c r="AO1282" s="174">
        <v>97.45</v>
      </c>
      <c r="AP1282" s="174">
        <v>90.53</v>
      </c>
      <c r="AQ1282" s="174">
        <v>96.02</v>
      </c>
      <c r="AR1282" s="174">
        <v>94.64</v>
      </c>
      <c r="AS1282" s="174">
        <v>94.91</v>
      </c>
      <c r="AT1282" s="174">
        <v>95.02</v>
      </c>
      <c r="AU1282" s="174">
        <v>93.77</v>
      </c>
      <c r="AV1282" s="174">
        <v>0</v>
      </c>
      <c r="AW1282" s="174">
        <v>0</v>
      </c>
      <c r="AX1282" s="174">
        <v>0</v>
      </c>
      <c r="AY1282" s="174">
        <v>0</v>
      </c>
      <c r="AZ1282" s="174">
        <v>0</v>
      </c>
      <c r="BA1282" s="174">
        <v>0</v>
      </c>
      <c r="BB1282" s="175">
        <f t="shared" si="344"/>
        <v>0.97187332259796022</v>
      </c>
      <c r="BC1282" s="175">
        <f t="shared" si="344"/>
        <v>1.0253069941270687</v>
      </c>
      <c r="BD1282" s="175">
        <f t="shared" si="344"/>
        <v>1.0052044609665427</v>
      </c>
      <c r="BE1282" s="175">
        <f t="shared" si="343"/>
        <v>1.0027469624933967</v>
      </c>
      <c r="BF1282" s="175">
        <f t="shared" si="343"/>
        <v>0.99863373620599039</v>
      </c>
      <c r="BG1282" s="175">
        <f t="shared" si="343"/>
        <v>0.98034500784108725</v>
      </c>
      <c r="BH1282" s="175">
        <f t="shared" si="343"/>
        <v>0</v>
      </c>
      <c r="BI1282" s="175">
        <f t="shared" si="343"/>
        <v>0</v>
      </c>
      <c r="BJ1282" s="175">
        <f t="shared" si="343"/>
        <v>0</v>
      </c>
      <c r="BK1282" s="175">
        <f t="shared" si="343"/>
        <v>0</v>
      </c>
      <c r="BL1282" s="175">
        <f t="shared" si="343"/>
        <v>0</v>
      </c>
      <c r="BM1282" s="175">
        <f t="shared" si="343"/>
        <v>0</v>
      </c>
    </row>
    <row r="1283" spans="1:65" x14ac:dyDescent="0.35">
      <c r="A1283" s="170" t="s">
        <v>81</v>
      </c>
      <c r="B1283" s="170" t="str">
        <v>SSS</v>
      </c>
      <c r="C1283" s="170" t="str">
        <v>CYC GOV</v>
      </c>
      <c r="D1283" s="170" t="str">
        <v>%</v>
      </c>
      <c r="E1283" s="170" t="str">
        <v>TR5</v>
      </c>
      <c r="F1283" s="179">
        <v>81.87</v>
      </c>
      <c r="G1283" s="179">
        <v>66.89</v>
      </c>
      <c r="H1283" s="179">
        <v>58.17</v>
      </c>
      <c r="I1283" s="179">
        <v>75.806666669999998</v>
      </c>
      <c r="J1283" s="179">
        <v>77.196666669999999</v>
      </c>
      <c r="K1283" s="179">
        <v>80.573333329999997</v>
      </c>
      <c r="L1283" s="179">
        <v>84.32</v>
      </c>
      <c r="M1283" s="179">
        <v>85.313333330000006</v>
      </c>
      <c r="N1283" s="179">
        <v>86.893333330000004</v>
      </c>
      <c r="O1283" s="179">
        <v>87.44</v>
      </c>
      <c r="P1283" s="179">
        <v>89.393333330000004</v>
      </c>
      <c r="Q1283" s="179">
        <v>95.276158960000004</v>
      </c>
      <c r="R1283" s="179">
        <v>81.87</v>
      </c>
      <c r="S1283" s="179">
        <v>66.89</v>
      </c>
      <c r="T1283" s="179">
        <v>64.150000000000006</v>
      </c>
      <c r="U1283" s="179">
        <v>69.59</v>
      </c>
      <c r="V1283" s="179">
        <v>73.59</v>
      </c>
      <c r="W1283" s="171">
        <v>75.41</v>
      </c>
      <c r="X1283" s="171">
        <v>0</v>
      </c>
      <c r="Y1283" s="171">
        <v>0</v>
      </c>
      <c r="Z1283" s="171">
        <v>0</v>
      </c>
      <c r="AA1283" s="171">
        <v>0</v>
      </c>
      <c r="AB1283" s="171">
        <v>0</v>
      </c>
      <c r="AC1283" s="171">
        <v>0</v>
      </c>
      <c r="AD1283" s="171">
        <v>81.87</v>
      </c>
      <c r="AE1283" s="171">
        <v>66.89</v>
      </c>
      <c r="AF1283" s="171">
        <v>58.17</v>
      </c>
      <c r="AG1283" s="171">
        <v>75.806666669999998</v>
      </c>
      <c r="AH1283" s="171">
        <v>77.196666669999999</v>
      </c>
      <c r="AI1283" s="171">
        <v>80.573333329999997</v>
      </c>
      <c r="AJ1283" s="171">
        <v>84.32</v>
      </c>
      <c r="AK1283" s="171">
        <v>85.313333330000006</v>
      </c>
      <c r="AL1283" s="171">
        <v>86.893333330000004</v>
      </c>
      <c r="AM1283" s="171">
        <v>87.44</v>
      </c>
      <c r="AN1283" s="171">
        <v>89.393333330000004</v>
      </c>
      <c r="AO1283" s="171">
        <v>95.276158960000004</v>
      </c>
      <c r="AP1283" s="171">
        <v>81.87</v>
      </c>
      <c r="AQ1283" s="171">
        <v>66.89</v>
      </c>
      <c r="AR1283" s="171">
        <v>64.150000000000006</v>
      </c>
      <c r="AS1283" s="171">
        <v>69.59</v>
      </c>
      <c r="AT1283" s="171">
        <v>73.59</v>
      </c>
      <c r="AU1283" s="171">
        <v>75.41</v>
      </c>
      <c r="AV1283" s="171">
        <v>0</v>
      </c>
      <c r="AW1283" s="171">
        <v>0</v>
      </c>
      <c r="AX1283" s="171">
        <v>0</v>
      </c>
      <c r="AY1283" s="171">
        <v>0</v>
      </c>
      <c r="AZ1283" s="171">
        <v>0</v>
      </c>
      <c r="BA1283" s="171">
        <v>0</v>
      </c>
      <c r="BB1283" s="172">
        <f t="shared" si="344"/>
        <v>1</v>
      </c>
      <c r="BC1283" s="172">
        <f t="shared" si="344"/>
        <v>1</v>
      </c>
      <c r="BD1283" s="172">
        <f t="shared" si="344"/>
        <v>1.1028021316829981</v>
      </c>
      <c r="BE1283" s="172">
        <f t="shared" si="343"/>
        <v>0.91799314040462621</v>
      </c>
      <c r="BF1283" s="172">
        <f t="shared" si="343"/>
        <v>0.95327950252803328</v>
      </c>
      <c r="BG1283" s="172">
        <f t="shared" si="343"/>
        <v>0.93591759063941404</v>
      </c>
      <c r="BH1283" s="172">
        <f t="shared" si="343"/>
        <v>0</v>
      </c>
      <c r="BI1283" s="172">
        <f t="shared" si="343"/>
        <v>0</v>
      </c>
      <c r="BJ1283" s="172">
        <f t="shared" si="343"/>
        <v>0</v>
      </c>
      <c r="BK1283" s="172">
        <f t="shared" si="343"/>
        <v>0</v>
      </c>
      <c r="BL1283" s="172">
        <f t="shared" si="343"/>
        <v>0</v>
      </c>
      <c r="BM1283" s="172">
        <f t="shared" si="343"/>
        <v>0</v>
      </c>
    </row>
    <row r="1284" spans="1:65" x14ac:dyDescent="0.35">
      <c r="A1284" s="173" t="s">
        <v>81</v>
      </c>
      <c r="B1284" s="173" t="str">
        <v>SSS</v>
      </c>
      <c r="C1284" s="173" t="str">
        <v>CYC GOV</v>
      </c>
      <c r="D1284" s="173" t="str">
        <v>%</v>
      </c>
      <c r="E1284" s="173" t="str">
        <v>PAPUA</v>
      </c>
      <c r="F1284" s="180">
        <v>81.87</v>
      </c>
      <c r="G1284" s="180">
        <v>66.89</v>
      </c>
      <c r="H1284" s="180">
        <v>58.17</v>
      </c>
      <c r="I1284" s="180">
        <v>75.806666669999998</v>
      </c>
      <c r="J1284" s="180">
        <v>77.196666669999999</v>
      </c>
      <c r="K1284" s="180">
        <v>80.573333329999997</v>
      </c>
      <c r="L1284" s="180">
        <v>84.32</v>
      </c>
      <c r="M1284" s="180">
        <v>85.313333330000006</v>
      </c>
      <c r="N1284" s="180">
        <v>86.893333330000004</v>
      </c>
      <c r="O1284" s="180">
        <v>87.44</v>
      </c>
      <c r="P1284" s="180">
        <v>89.393333330000004</v>
      </c>
      <c r="Q1284" s="180">
        <v>95.276158960000004</v>
      </c>
      <c r="R1284" s="180">
        <v>91.24</v>
      </c>
      <c r="S1284" s="180">
        <v>92.69</v>
      </c>
      <c r="T1284" s="180">
        <v>84.78</v>
      </c>
      <c r="U1284" s="180">
        <v>85.99</v>
      </c>
      <c r="V1284" s="180">
        <v>82.27</v>
      </c>
      <c r="W1284" s="174">
        <v>82.5</v>
      </c>
      <c r="X1284" s="174">
        <v>0</v>
      </c>
      <c r="Y1284" s="174">
        <v>0</v>
      </c>
      <c r="Z1284" s="174">
        <v>0</v>
      </c>
      <c r="AA1284" s="174">
        <v>0</v>
      </c>
      <c r="AB1284" s="174">
        <v>0</v>
      </c>
      <c r="AC1284" s="174">
        <v>0</v>
      </c>
      <c r="AD1284" s="174">
        <v>81.87</v>
      </c>
      <c r="AE1284" s="174">
        <v>66.89</v>
      </c>
      <c r="AF1284" s="174">
        <v>58.17</v>
      </c>
      <c r="AG1284" s="174">
        <v>75.806666669999998</v>
      </c>
      <c r="AH1284" s="174">
        <v>77.196666669999999</v>
      </c>
      <c r="AI1284" s="174">
        <v>80.573333329999997</v>
      </c>
      <c r="AJ1284" s="174">
        <v>84.32</v>
      </c>
      <c r="AK1284" s="174">
        <v>85.313333330000006</v>
      </c>
      <c r="AL1284" s="174">
        <v>86.893333330000004</v>
      </c>
      <c r="AM1284" s="174">
        <v>87.44</v>
      </c>
      <c r="AN1284" s="174">
        <v>89.393333330000004</v>
      </c>
      <c r="AO1284" s="174">
        <v>95.276158960000004</v>
      </c>
      <c r="AP1284" s="174">
        <v>91.24</v>
      </c>
      <c r="AQ1284" s="174">
        <v>92.69</v>
      </c>
      <c r="AR1284" s="174">
        <v>84.78</v>
      </c>
      <c r="AS1284" s="174">
        <v>85.99</v>
      </c>
      <c r="AT1284" s="174">
        <v>82.27</v>
      </c>
      <c r="AU1284" s="174">
        <v>82.5</v>
      </c>
      <c r="AV1284" s="174">
        <v>0</v>
      </c>
      <c r="AW1284" s="174">
        <v>0</v>
      </c>
      <c r="AX1284" s="174">
        <v>0</v>
      </c>
      <c r="AY1284" s="174">
        <v>0</v>
      </c>
      <c r="AZ1284" s="174">
        <v>0</v>
      </c>
      <c r="BA1284" s="174">
        <v>0</v>
      </c>
      <c r="BB1284" s="175">
        <f t="shared" si="344"/>
        <v>1.1144497373885427</v>
      </c>
      <c r="BC1284" s="175">
        <f t="shared" si="344"/>
        <v>1.3857078786066677</v>
      </c>
      <c r="BD1284" s="175">
        <f t="shared" si="344"/>
        <v>1.4574522949974213</v>
      </c>
      <c r="BE1284" s="175">
        <f t="shared" si="343"/>
        <v>1.1343329521970655</v>
      </c>
      <c r="BF1284" s="175">
        <f t="shared" si="343"/>
        <v>1.0657195906098829</v>
      </c>
      <c r="BG1284" s="175">
        <f t="shared" si="343"/>
        <v>1.0239119642985237</v>
      </c>
      <c r="BH1284" s="175">
        <f t="shared" si="343"/>
        <v>0</v>
      </c>
      <c r="BI1284" s="175">
        <f t="shared" si="343"/>
        <v>0</v>
      </c>
      <c r="BJ1284" s="175">
        <f t="shared" si="343"/>
        <v>0</v>
      </c>
      <c r="BK1284" s="175">
        <f t="shared" si="343"/>
        <v>0</v>
      </c>
      <c r="BL1284" s="175">
        <f t="shared" si="343"/>
        <v>0</v>
      </c>
      <c r="BM1284" s="175">
        <f t="shared" si="343"/>
        <v>0</v>
      </c>
    </row>
    <row r="1285" spans="1:65" x14ac:dyDescent="0.35">
      <c r="A1285" s="173" t="s">
        <v>81</v>
      </c>
      <c r="B1285" s="173" t="str">
        <v>SSS</v>
      </c>
      <c r="C1285" s="173" t="str">
        <v>CYC GOV</v>
      </c>
      <c r="D1285" s="173" t="str">
        <v>%</v>
      </c>
      <c r="E1285" s="173" t="str">
        <v>PAPUA BARAT</v>
      </c>
      <c r="F1285" s="180">
        <v>81.87</v>
      </c>
      <c r="G1285" s="180">
        <v>66.89</v>
      </c>
      <c r="H1285" s="180">
        <v>58.17</v>
      </c>
      <c r="I1285" s="180">
        <v>75.806666669999998</v>
      </c>
      <c r="J1285" s="180">
        <v>77.196666669999999</v>
      </c>
      <c r="K1285" s="180">
        <v>80.573333329999997</v>
      </c>
      <c r="L1285" s="180">
        <v>84.32</v>
      </c>
      <c r="M1285" s="180">
        <v>85.313333330000006</v>
      </c>
      <c r="N1285" s="180">
        <v>86.893333330000004</v>
      </c>
      <c r="O1285" s="180">
        <v>87.44</v>
      </c>
      <c r="P1285" s="180">
        <v>89.393333330000004</v>
      </c>
      <c r="Q1285" s="180">
        <v>95.276158960000004</v>
      </c>
      <c r="R1285" s="180">
        <v>92.64</v>
      </c>
      <c r="S1285" s="180">
        <v>76.61</v>
      </c>
      <c r="T1285" s="180">
        <v>76.27</v>
      </c>
      <c r="U1285" s="180">
        <v>75.760000000000005</v>
      </c>
      <c r="V1285" s="180">
        <v>80.06</v>
      </c>
      <c r="W1285" s="174">
        <v>77.739999999999995</v>
      </c>
      <c r="X1285" s="174">
        <v>0</v>
      </c>
      <c r="Y1285" s="174">
        <v>0</v>
      </c>
      <c r="Z1285" s="174">
        <v>0</v>
      </c>
      <c r="AA1285" s="174">
        <v>0</v>
      </c>
      <c r="AB1285" s="174">
        <v>0</v>
      </c>
      <c r="AC1285" s="174">
        <v>0</v>
      </c>
      <c r="AD1285" s="174">
        <v>81.87</v>
      </c>
      <c r="AE1285" s="174">
        <v>66.89</v>
      </c>
      <c r="AF1285" s="174">
        <v>58.17</v>
      </c>
      <c r="AG1285" s="174">
        <v>75.806666669999998</v>
      </c>
      <c r="AH1285" s="174">
        <v>77.196666669999999</v>
      </c>
      <c r="AI1285" s="174">
        <v>80.573333329999997</v>
      </c>
      <c r="AJ1285" s="174">
        <v>84.32</v>
      </c>
      <c r="AK1285" s="174">
        <v>85.313333330000006</v>
      </c>
      <c r="AL1285" s="174">
        <v>86.893333330000004</v>
      </c>
      <c r="AM1285" s="174">
        <v>87.44</v>
      </c>
      <c r="AN1285" s="174">
        <v>89.393333330000004</v>
      </c>
      <c r="AO1285" s="174">
        <v>95.276158960000004</v>
      </c>
      <c r="AP1285" s="174">
        <v>92.64</v>
      </c>
      <c r="AQ1285" s="174">
        <v>76.61</v>
      </c>
      <c r="AR1285" s="174">
        <v>76.27</v>
      </c>
      <c r="AS1285" s="174">
        <v>75.760000000000005</v>
      </c>
      <c r="AT1285" s="174">
        <v>80.06</v>
      </c>
      <c r="AU1285" s="174">
        <v>77.739999999999995</v>
      </c>
      <c r="AV1285" s="174">
        <v>0</v>
      </c>
      <c r="AW1285" s="174">
        <v>0</v>
      </c>
      <c r="AX1285" s="174">
        <v>0</v>
      </c>
      <c r="AY1285" s="174">
        <v>0</v>
      </c>
      <c r="AZ1285" s="174">
        <v>0</v>
      </c>
      <c r="BA1285" s="174">
        <v>0</v>
      </c>
      <c r="BB1285" s="175">
        <f t="shared" si="344"/>
        <v>1.1315500183217295</v>
      </c>
      <c r="BC1285" s="175">
        <f t="shared" si="344"/>
        <v>1.1453132007773956</v>
      </c>
      <c r="BD1285" s="175">
        <f t="shared" si="344"/>
        <v>1.3111569537562315</v>
      </c>
      <c r="BE1285" s="175">
        <f t="shared" si="343"/>
        <v>0.9993843988655623</v>
      </c>
      <c r="BF1285" s="175">
        <f t="shared" si="343"/>
        <v>1.0370914115014858</v>
      </c>
      <c r="BG1285" s="175">
        <f t="shared" si="343"/>
        <v>0.96483534672202687</v>
      </c>
      <c r="BH1285" s="175">
        <f t="shared" si="343"/>
        <v>0</v>
      </c>
      <c r="BI1285" s="175">
        <f t="shared" si="343"/>
        <v>0</v>
      </c>
      <c r="BJ1285" s="175">
        <f t="shared" si="343"/>
        <v>0</v>
      </c>
      <c r="BK1285" s="175">
        <f t="shared" si="343"/>
        <v>0</v>
      </c>
      <c r="BL1285" s="175">
        <f t="shared" si="343"/>
        <v>0</v>
      </c>
      <c r="BM1285" s="175">
        <f t="shared" si="343"/>
        <v>0</v>
      </c>
    </row>
    <row r="1286" spans="1:65" x14ac:dyDescent="0.35">
      <c r="A1286" s="173" t="s">
        <v>81</v>
      </c>
      <c r="B1286" s="173" t="str">
        <v>SSS</v>
      </c>
      <c r="C1286" s="173" t="str">
        <v>CYC GOV</v>
      </c>
      <c r="D1286" s="173" t="str">
        <v>%</v>
      </c>
      <c r="E1286" s="173" t="str">
        <v>SULBAGSEL</v>
      </c>
      <c r="F1286" s="180">
        <v>81.87</v>
      </c>
      <c r="G1286" s="180">
        <v>66.89</v>
      </c>
      <c r="H1286" s="180">
        <v>58.17</v>
      </c>
      <c r="I1286" s="180">
        <v>75.806666669999998</v>
      </c>
      <c r="J1286" s="180">
        <v>77.196666669999999</v>
      </c>
      <c r="K1286" s="180">
        <v>80.573333329999997</v>
      </c>
      <c r="L1286" s="180">
        <v>84.32</v>
      </c>
      <c r="M1286" s="180">
        <v>85.313333330000006</v>
      </c>
      <c r="N1286" s="180">
        <v>86.893333330000004</v>
      </c>
      <c r="O1286" s="180">
        <v>87.44</v>
      </c>
      <c r="P1286" s="180">
        <v>89.393333330000004</v>
      </c>
      <c r="Q1286" s="180">
        <v>95.276158960000004</v>
      </c>
      <c r="R1286" s="180">
        <v>79.209999999999994</v>
      </c>
      <c r="S1286" s="180">
        <v>60.56</v>
      </c>
      <c r="T1286" s="180">
        <v>55.47</v>
      </c>
      <c r="U1286" s="180">
        <v>70.44</v>
      </c>
      <c r="V1286" s="180">
        <v>74.64</v>
      </c>
      <c r="W1286" s="174">
        <v>77.22</v>
      </c>
      <c r="X1286" s="174">
        <v>0</v>
      </c>
      <c r="Y1286" s="174">
        <v>0</v>
      </c>
      <c r="Z1286" s="174">
        <v>0</v>
      </c>
      <c r="AA1286" s="174">
        <v>0</v>
      </c>
      <c r="AB1286" s="174">
        <v>0</v>
      </c>
      <c r="AC1286" s="174">
        <v>0</v>
      </c>
      <c r="AD1286" s="174">
        <v>81.87</v>
      </c>
      <c r="AE1286" s="174">
        <v>66.89</v>
      </c>
      <c r="AF1286" s="174">
        <v>58.17</v>
      </c>
      <c r="AG1286" s="174">
        <v>75.806666669999998</v>
      </c>
      <c r="AH1286" s="174">
        <v>77.196666669999999</v>
      </c>
      <c r="AI1286" s="174">
        <v>80.573333329999997</v>
      </c>
      <c r="AJ1286" s="174">
        <v>84.32</v>
      </c>
      <c r="AK1286" s="174">
        <v>85.313333330000006</v>
      </c>
      <c r="AL1286" s="174">
        <v>86.893333330000004</v>
      </c>
      <c r="AM1286" s="174">
        <v>87.44</v>
      </c>
      <c r="AN1286" s="174">
        <v>89.393333330000004</v>
      </c>
      <c r="AO1286" s="174">
        <v>95.276158960000004</v>
      </c>
      <c r="AP1286" s="174">
        <v>79.209999999999994</v>
      </c>
      <c r="AQ1286" s="174">
        <v>60.56</v>
      </c>
      <c r="AR1286" s="174">
        <v>55.47</v>
      </c>
      <c r="AS1286" s="174">
        <v>70.44</v>
      </c>
      <c r="AT1286" s="174">
        <v>74.64</v>
      </c>
      <c r="AU1286" s="174">
        <v>77.22</v>
      </c>
      <c r="AV1286" s="174">
        <v>0</v>
      </c>
      <c r="AW1286" s="174">
        <v>0</v>
      </c>
      <c r="AX1286" s="174">
        <v>0</v>
      </c>
      <c r="AY1286" s="174">
        <v>0</v>
      </c>
      <c r="AZ1286" s="174">
        <v>0</v>
      </c>
      <c r="BA1286" s="174">
        <v>0</v>
      </c>
      <c r="BB1286" s="175">
        <f t="shared" si="344"/>
        <v>0.967509466226945</v>
      </c>
      <c r="BC1286" s="175">
        <f t="shared" si="344"/>
        <v>0.9053670204813874</v>
      </c>
      <c r="BD1286" s="175">
        <f t="shared" si="344"/>
        <v>0.95358432181536867</v>
      </c>
      <c r="BE1286" s="175">
        <f t="shared" si="343"/>
        <v>0.929205874552405</v>
      </c>
      <c r="BF1286" s="175">
        <f t="shared" si="343"/>
        <v>0.96688112608632149</v>
      </c>
      <c r="BG1286" s="175">
        <f t="shared" si="343"/>
        <v>0.95838159858341809</v>
      </c>
      <c r="BH1286" s="175">
        <f t="shared" si="343"/>
        <v>0</v>
      </c>
      <c r="BI1286" s="175">
        <f t="shared" si="343"/>
        <v>0</v>
      </c>
      <c r="BJ1286" s="175">
        <f t="shared" si="343"/>
        <v>0</v>
      </c>
      <c r="BK1286" s="175">
        <f t="shared" si="343"/>
        <v>0</v>
      </c>
      <c r="BL1286" s="175">
        <f t="shared" si="343"/>
        <v>0</v>
      </c>
      <c r="BM1286" s="175">
        <f t="shared" si="343"/>
        <v>0</v>
      </c>
    </row>
    <row r="1287" spans="1:65" x14ac:dyDescent="0.35">
      <c r="A1287" s="173" t="s">
        <v>81</v>
      </c>
      <c r="B1287" s="173" t="str">
        <v>SSS</v>
      </c>
      <c r="C1287" s="173" t="str">
        <v>CYC GOV</v>
      </c>
      <c r="D1287" s="173" t="str">
        <v>%</v>
      </c>
      <c r="E1287" s="173" t="str">
        <v>SULBAGTENG</v>
      </c>
      <c r="F1287" s="180">
        <v>81.87</v>
      </c>
      <c r="G1287" s="180">
        <v>66.89</v>
      </c>
      <c r="H1287" s="180">
        <v>58.17</v>
      </c>
      <c r="I1287" s="180">
        <v>75.806666669999998</v>
      </c>
      <c r="J1287" s="180">
        <v>77.196666669999999</v>
      </c>
      <c r="K1287" s="180">
        <v>80.573333329999997</v>
      </c>
      <c r="L1287" s="180">
        <v>84.32</v>
      </c>
      <c r="M1287" s="180">
        <v>85.313333330000006</v>
      </c>
      <c r="N1287" s="180">
        <v>86.893333330000004</v>
      </c>
      <c r="O1287" s="180">
        <v>87.44</v>
      </c>
      <c r="P1287" s="180">
        <v>89.393333330000004</v>
      </c>
      <c r="Q1287" s="180">
        <v>95.276158960000004</v>
      </c>
      <c r="R1287" s="180">
        <v>68.19</v>
      </c>
      <c r="S1287" s="180">
        <v>52.63</v>
      </c>
      <c r="T1287" s="180">
        <v>54.98</v>
      </c>
      <c r="U1287" s="180">
        <v>60.42</v>
      </c>
      <c r="V1287" s="180">
        <v>65.430000000000007</v>
      </c>
      <c r="W1287" s="174">
        <v>69.91</v>
      </c>
      <c r="X1287" s="174">
        <v>0</v>
      </c>
      <c r="Y1287" s="174">
        <v>0</v>
      </c>
      <c r="Z1287" s="174">
        <v>0</v>
      </c>
      <c r="AA1287" s="174">
        <v>0</v>
      </c>
      <c r="AB1287" s="174">
        <v>0</v>
      </c>
      <c r="AC1287" s="174">
        <v>0</v>
      </c>
      <c r="AD1287" s="174">
        <v>81.87</v>
      </c>
      <c r="AE1287" s="174">
        <v>66.89</v>
      </c>
      <c r="AF1287" s="174">
        <v>58.17</v>
      </c>
      <c r="AG1287" s="174">
        <v>75.806666669999998</v>
      </c>
      <c r="AH1287" s="174">
        <v>77.196666669999999</v>
      </c>
      <c r="AI1287" s="174">
        <v>80.573333329999997</v>
      </c>
      <c r="AJ1287" s="174">
        <v>84.32</v>
      </c>
      <c r="AK1287" s="174">
        <v>85.313333330000006</v>
      </c>
      <c r="AL1287" s="174">
        <v>86.893333330000004</v>
      </c>
      <c r="AM1287" s="174">
        <v>87.44</v>
      </c>
      <c r="AN1287" s="174">
        <v>89.393333330000004</v>
      </c>
      <c r="AO1287" s="174">
        <v>95.276158960000004</v>
      </c>
      <c r="AP1287" s="174">
        <v>68.19</v>
      </c>
      <c r="AQ1287" s="174">
        <v>52.63</v>
      </c>
      <c r="AR1287" s="174">
        <v>54.98</v>
      </c>
      <c r="AS1287" s="174">
        <v>60.42</v>
      </c>
      <c r="AT1287" s="174">
        <v>65.430000000000007</v>
      </c>
      <c r="AU1287" s="174">
        <v>69.91</v>
      </c>
      <c r="AV1287" s="174">
        <v>0</v>
      </c>
      <c r="AW1287" s="174">
        <v>0</v>
      </c>
      <c r="AX1287" s="174">
        <v>0</v>
      </c>
      <c r="AY1287" s="174">
        <v>0</v>
      </c>
      <c r="AZ1287" s="174">
        <v>0</v>
      </c>
      <c r="BA1287" s="174">
        <v>0</v>
      </c>
      <c r="BB1287" s="175">
        <f t="shared" si="344"/>
        <v>0.83290582631000354</v>
      </c>
      <c r="BC1287" s="175">
        <f t="shared" si="344"/>
        <v>0.78681417252205121</v>
      </c>
      <c r="BD1287" s="175">
        <f t="shared" si="344"/>
        <v>0.94516073577445414</v>
      </c>
      <c r="BE1287" s="175">
        <f t="shared" si="343"/>
        <v>0.79702752612799987</v>
      </c>
      <c r="BF1287" s="175">
        <f t="shared" si="343"/>
        <v>0.84757545658933575</v>
      </c>
      <c r="BG1287" s="175">
        <f t="shared" si="343"/>
        <v>0.86765679301951248</v>
      </c>
      <c r="BH1287" s="175">
        <f t="shared" si="343"/>
        <v>0</v>
      </c>
      <c r="BI1287" s="175">
        <f t="shared" si="343"/>
        <v>0</v>
      </c>
      <c r="BJ1287" s="175">
        <f t="shared" si="343"/>
        <v>0</v>
      </c>
      <c r="BK1287" s="175">
        <f t="shared" si="343"/>
        <v>0</v>
      </c>
      <c r="BL1287" s="175">
        <f t="shared" si="343"/>
        <v>0</v>
      </c>
      <c r="BM1287" s="175">
        <f t="shared" si="343"/>
        <v>0</v>
      </c>
    </row>
    <row r="1288" spans="1:65" x14ac:dyDescent="0.35">
      <c r="A1288" s="173" t="s">
        <v>81</v>
      </c>
      <c r="B1288" s="173" t="str">
        <v>SSS</v>
      </c>
      <c r="C1288" s="173" t="str">
        <v>CYC GOV</v>
      </c>
      <c r="D1288" s="173" t="str">
        <v>%</v>
      </c>
      <c r="E1288" s="173" t="str">
        <v>SUMALUT</v>
      </c>
      <c r="F1288" s="180">
        <v>81.87</v>
      </c>
      <c r="G1288" s="180">
        <v>66.89</v>
      </c>
      <c r="H1288" s="180">
        <v>58.17</v>
      </c>
      <c r="I1288" s="180">
        <v>75.806666669999998</v>
      </c>
      <c r="J1288" s="180">
        <v>77.196666669999999</v>
      </c>
      <c r="K1288" s="180">
        <v>80.573333329999997</v>
      </c>
      <c r="L1288" s="180">
        <v>84.32</v>
      </c>
      <c r="M1288" s="180">
        <v>85.313333330000006</v>
      </c>
      <c r="N1288" s="180">
        <v>86.893333330000004</v>
      </c>
      <c r="O1288" s="180">
        <v>87.44</v>
      </c>
      <c r="P1288" s="180">
        <v>89.393333330000004</v>
      </c>
      <c r="Q1288" s="180">
        <v>95.276158960000004</v>
      </c>
      <c r="R1288" s="180">
        <v>77.17</v>
      </c>
      <c r="S1288" s="180">
        <v>58.55</v>
      </c>
      <c r="T1288" s="180">
        <v>60.07</v>
      </c>
      <c r="U1288" s="180">
        <v>61.45</v>
      </c>
      <c r="V1288" s="180">
        <v>68.760000000000005</v>
      </c>
      <c r="W1288" s="174">
        <v>71.680000000000007</v>
      </c>
      <c r="X1288" s="174">
        <v>0</v>
      </c>
      <c r="Y1288" s="174">
        <v>0</v>
      </c>
      <c r="Z1288" s="174">
        <v>0</v>
      </c>
      <c r="AA1288" s="174">
        <v>0</v>
      </c>
      <c r="AB1288" s="174">
        <v>0</v>
      </c>
      <c r="AC1288" s="174">
        <v>0</v>
      </c>
      <c r="AD1288" s="174">
        <v>81.87</v>
      </c>
      <c r="AE1288" s="174">
        <v>66.89</v>
      </c>
      <c r="AF1288" s="174">
        <v>58.17</v>
      </c>
      <c r="AG1288" s="174">
        <v>75.806666669999998</v>
      </c>
      <c r="AH1288" s="174">
        <v>77.196666669999999</v>
      </c>
      <c r="AI1288" s="174">
        <v>80.573333329999997</v>
      </c>
      <c r="AJ1288" s="174">
        <v>84.32</v>
      </c>
      <c r="AK1288" s="174">
        <v>85.313333330000006</v>
      </c>
      <c r="AL1288" s="174">
        <v>86.893333330000004</v>
      </c>
      <c r="AM1288" s="174">
        <v>87.44</v>
      </c>
      <c r="AN1288" s="174">
        <v>89.393333330000004</v>
      </c>
      <c r="AO1288" s="174">
        <v>95.276158960000004</v>
      </c>
      <c r="AP1288" s="174">
        <v>77.17</v>
      </c>
      <c r="AQ1288" s="174">
        <v>58.55</v>
      </c>
      <c r="AR1288" s="174">
        <v>60.07</v>
      </c>
      <c r="AS1288" s="174">
        <v>61.45</v>
      </c>
      <c r="AT1288" s="174">
        <v>68.760000000000005</v>
      </c>
      <c r="AU1288" s="174">
        <v>71.680000000000007</v>
      </c>
      <c r="AV1288" s="174">
        <v>0</v>
      </c>
      <c r="AW1288" s="174">
        <v>0</v>
      </c>
      <c r="AX1288" s="174">
        <v>0</v>
      </c>
      <c r="AY1288" s="174">
        <v>0</v>
      </c>
      <c r="AZ1288" s="174">
        <v>0</v>
      </c>
      <c r="BA1288" s="174">
        <v>0</v>
      </c>
      <c r="BB1288" s="175">
        <f t="shared" si="344"/>
        <v>0.94259191401001585</v>
      </c>
      <c r="BC1288" s="175">
        <f t="shared" si="344"/>
        <v>0.87531768575272828</v>
      </c>
      <c r="BD1288" s="175">
        <f t="shared" si="344"/>
        <v>1.0326628846484442</v>
      </c>
      <c r="BE1288" s="175">
        <f t="shared" si="343"/>
        <v>0.81061472162472015</v>
      </c>
      <c r="BF1288" s="175">
        <f t="shared" si="343"/>
        <v>0.89071203415990718</v>
      </c>
      <c r="BG1288" s="175">
        <f t="shared" si="343"/>
        <v>0.88962435879900825</v>
      </c>
      <c r="BH1288" s="175">
        <f t="shared" si="343"/>
        <v>0</v>
      </c>
      <c r="BI1288" s="175">
        <f t="shared" si="343"/>
        <v>0</v>
      </c>
      <c r="BJ1288" s="175">
        <f t="shared" si="343"/>
        <v>0</v>
      </c>
      <c r="BK1288" s="175">
        <f t="shared" si="343"/>
        <v>0</v>
      </c>
      <c r="BL1288" s="175">
        <f t="shared" si="343"/>
        <v>0</v>
      </c>
      <c r="BM1288" s="175">
        <f t="shared" si="343"/>
        <v>0</v>
      </c>
    </row>
    <row r="1289" spans="1:65" x14ac:dyDescent="0.35">
      <c r="A1289" s="170" t="s">
        <v>81</v>
      </c>
      <c r="B1289" s="170" t="str">
        <v>SSS</v>
      </c>
      <c r="C1289" s="170" t="str">
        <v>CYC PS</v>
      </c>
      <c r="D1289" s="170" t="str">
        <v>%</v>
      </c>
      <c r="E1289" s="170" t="str">
        <v>TR5</v>
      </c>
      <c r="F1289" s="179">
        <v>99.79</v>
      </c>
      <c r="G1289" s="179">
        <v>83.37</v>
      </c>
      <c r="H1289" s="179">
        <v>95.11</v>
      </c>
      <c r="I1289" s="179">
        <v>96.26</v>
      </c>
      <c r="J1289" s="179">
        <v>94.57</v>
      </c>
      <c r="K1289" s="179">
        <v>95.11</v>
      </c>
      <c r="L1289" s="179">
        <v>95.52</v>
      </c>
      <c r="M1289" s="179">
        <v>95.35</v>
      </c>
      <c r="N1289" s="179">
        <v>96</v>
      </c>
      <c r="O1289" s="179">
        <v>95.65</v>
      </c>
      <c r="P1289" s="179">
        <v>95.11</v>
      </c>
      <c r="Q1289" s="179">
        <v>96.81</v>
      </c>
      <c r="R1289" s="179">
        <v>95.84</v>
      </c>
      <c r="S1289" s="179">
        <v>86.35</v>
      </c>
      <c r="T1289" s="179">
        <v>90.51</v>
      </c>
      <c r="U1289" s="179">
        <v>91.88</v>
      </c>
      <c r="V1289" s="179">
        <v>92.44</v>
      </c>
      <c r="W1289" s="171">
        <v>93.32</v>
      </c>
      <c r="X1289" s="171">
        <v>0</v>
      </c>
      <c r="Y1289" s="171">
        <v>0</v>
      </c>
      <c r="Z1289" s="171">
        <v>0</v>
      </c>
      <c r="AA1289" s="171">
        <v>0</v>
      </c>
      <c r="AB1289" s="171">
        <v>0</v>
      </c>
      <c r="AC1289" s="171">
        <v>0</v>
      </c>
      <c r="AD1289" s="171">
        <v>99.79</v>
      </c>
      <c r="AE1289" s="171">
        <v>83.37</v>
      </c>
      <c r="AF1289" s="171">
        <v>95.11</v>
      </c>
      <c r="AG1289" s="171">
        <v>96.26</v>
      </c>
      <c r="AH1289" s="171">
        <v>94.57</v>
      </c>
      <c r="AI1289" s="171">
        <v>95.11</v>
      </c>
      <c r="AJ1289" s="171">
        <v>95.52</v>
      </c>
      <c r="AK1289" s="171">
        <v>95.35</v>
      </c>
      <c r="AL1289" s="171">
        <v>96</v>
      </c>
      <c r="AM1289" s="171">
        <v>95.65</v>
      </c>
      <c r="AN1289" s="171">
        <v>95.11</v>
      </c>
      <c r="AO1289" s="171">
        <v>96.81</v>
      </c>
      <c r="AP1289" s="171">
        <v>95.84</v>
      </c>
      <c r="AQ1289" s="171">
        <v>86.35</v>
      </c>
      <c r="AR1289" s="171">
        <v>90.51</v>
      </c>
      <c r="AS1289" s="171">
        <v>91.88</v>
      </c>
      <c r="AT1289" s="171">
        <v>92.44</v>
      </c>
      <c r="AU1289" s="171">
        <v>93.32</v>
      </c>
      <c r="AV1289" s="171">
        <v>0</v>
      </c>
      <c r="AW1289" s="171">
        <v>0</v>
      </c>
      <c r="AX1289" s="171">
        <v>0</v>
      </c>
      <c r="AY1289" s="171">
        <v>0</v>
      </c>
      <c r="AZ1289" s="171">
        <v>0</v>
      </c>
      <c r="BA1289" s="171">
        <v>0</v>
      </c>
      <c r="BB1289" s="172">
        <f t="shared" si="344"/>
        <v>0.96041687543842069</v>
      </c>
      <c r="BC1289" s="172">
        <f t="shared" si="344"/>
        <v>1.0357442725200909</v>
      </c>
      <c r="BD1289" s="172">
        <f t="shared" si="344"/>
        <v>0.95163494900641366</v>
      </c>
      <c r="BE1289" s="172">
        <f t="shared" si="343"/>
        <v>0.95449823394971944</v>
      </c>
      <c r="BF1289" s="172">
        <f t="shared" si="343"/>
        <v>0.97747700116315961</v>
      </c>
      <c r="BG1289" s="172">
        <f t="shared" si="343"/>
        <v>0.98117968667858257</v>
      </c>
      <c r="BH1289" s="172">
        <f t="shared" si="343"/>
        <v>0</v>
      </c>
      <c r="BI1289" s="172">
        <f t="shared" si="343"/>
        <v>0</v>
      </c>
      <c r="BJ1289" s="172">
        <f t="shared" si="343"/>
        <v>0</v>
      </c>
      <c r="BK1289" s="172">
        <f t="shared" si="343"/>
        <v>0</v>
      </c>
      <c r="BL1289" s="172">
        <f t="shared" si="343"/>
        <v>0</v>
      </c>
      <c r="BM1289" s="172">
        <f t="shared" si="343"/>
        <v>0</v>
      </c>
    </row>
    <row r="1290" spans="1:65" x14ac:dyDescent="0.35">
      <c r="A1290" s="173" t="s">
        <v>81</v>
      </c>
      <c r="B1290" s="173" t="str">
        <v>SSS</v>
      </c>
      <c r="C1290" s="173" t="str">
        <v>CYC PS</v>
      </c>
      <c r="D1290" s="173" t="str">
        <v>%</v>
      </c>
      <c r="E1290" s="173" t="str">
        <v>PAPUA</v>
      </c>
      <c r="F1290" s="180">
        <v>99.79</v>
      </c>
      <c r="G1290" s="180">
        <v>83.37</v>
      </c>
      <c r="H1290" s="180">
        <v>95.11</v>
      </c>
      <c r="I1290" s="180">
        <v>96.26</v>
      </c>
      <c r="J1290" s="180">
        <v>94.57</v>
      </c>
      <c r="K1290" s="180">
        <v>95.11</v>
      </c>
      <c r="L1290" s="180">
        <v>95.52</v>
      </c>
      <c r="M1290" s="180">
        <v>95.35</v>
      </c>
      <c r="N1290" s="180">
        <v>96</v>
      </c>
      <c r="O1290" s="180">
        <v>95.65</v>
      </c>
      <c r="P1290" s="180">
        <v>95.11</v>
      </c>
      <c r="Q1290" s="180">
        <v>96.81</v>
      </c>
      <c r="R1290" s="180">
        <v>94.57</v>
      </c>
      <c r="S1290" s="180">
        <v>95.12</v>
      </c>
      <c r="T1290" s="180">
        <v>95.37</v>
      </c>
      <c r="U1290" s="180">
        <v>94.68</v>
      </c>
      <c r="V1290" s="180">
        <v>95.37</v>
      </c>
      <c r="W1290" s="174">
        <v>95.08</v>
      </c>
      <c r="X1290" s="174">
        <v>0</v>
      </c>
      <c r="Y1290" s="174">
        <v>0</v>
      </c>
      <c r="Z1290" s="174">
        <v>0</v>
      </c>
      <c r="AA1290" s="174">
        <v>0</v>
      </c>
      <c r="AB1290" s="174">
        <v>0</v>
      </c>
      <c r="AC1290" s="174">
        <v>0</v>
      </c>
      <c r="AD1290" s="174">
        <v>99.79</v>
      </c>
      <c r="AE1290" s="174">
        <v>83.37</v>
      </c>
      <c r="AF1290" s="174">
        <v>95.11</v>
      </c>
      <c r="AG1290" s="174">
        <v>96.26</v>
      </c>
      <c r="AH1290" s="174">
        <v>94.57</v>
      </c>
      <c r="AI1290" s="174">
        <v>95.11</v>
      </c>
      <c r="AJ1290" s="174">
        <v>95.52</v>
      </c>
      <c r="AK1290" s="174">
        <v>95.35</v>
      </c>
      <c r="AL1290" s="174">
        <v>96</v>
      </c>
      <c r="AM1290" s="174">
        <v>95.65</v>
      </c>
      <c r="AN1290" s="174">
        <v>95.11</v>
      </c>
      <c r="AO1290" s="174">
        <v>96.81</v>
      </c>
      <c r="AP1290" s="174">
        <v>94.57</v>
      </c>
      <c r="AQ1290" s="174">
        <v>95.12</v>
      </c>
      <c r="AR1290" s="174">
        <v>95.37</v>
      </c>
      <c r="AS1290" s="174">
        <v>94.68</v>
      </c>
      <c r="AT1290" s="174">
        <v>95.37</v>
      </c>
      <c r="AU1290" s="174">
        <v>95.08</v>
      </c>
      <c r="AV1290" s="174">
        <v>0</v>
      </c>
      <c r="AW1290" s="174">
        <v>0</v>
      </c>
      <c r="AX1290" s="174">
        <v>0</v>
      </c>
      <c r="AY1290" s="174">
        <v>0</v>
      </c>
      <c r="AZ1290" s="174">
        <v>0</v>
      </c>
      <c r="BA1290" s="174">
        <v>0</v>
      </c>
      <c r="BB1290" s="175">
        <f t="shared" si="344"/>
        <v>0.94769014931355833</v>
      </c>
      <c r="BC1290" s="175">
        <f t="shared" si="344"/>
        <v>1.1409379872855943</v>
      </c>
      <c r="BD1290" s="175">
        <f t="shared" si="344"/>
        <v>1.0027336767952897</v>
      </c>
      <c r="BE1290" s="175">
        <f t="shared" si="343"/>
        <v>0.98358612092250153</v>
      </c>
      <c r="BF1290" s="175">
        <f t="shared" si="343"/>
        <v>1.0084593422861374</v>
      </c>
      <c r="BG1290" s="175">
        <f t="shared" si="343"/>
        <v>0.99968457575438963</v>
      </c>
      <c r="BH1290" s="175">
        <f t="shared" si="343"/>
        <v>0</v>
      </c>
      <c r="BI1290" s="175">
        <f t="shared" si="343"/>
        <v>0</v>
      </c>
      <c r="BJ1290" s="175">
        <f t="shared" si="343"/>
        <v>0</v>
      </c>
      <c r="BK1290" s="175">
        <f t="shared" si="343"/>
        <v>0</v>
      </c>
      <c r="BL1290" s="175">
        <f t="shared" si="343"/>
        <v>0</v>
      </c>
      <c r="BM1290" s="175">
        <f t="shared" si="343"/>
        <v>0</v>
      </c>
    </row>
    <row r="1291" spans="1:65" x14ac:dyDescent="0.35">
      <c r="A1291" s="173" t="s">
        <v>81</v>
      </c>
      <c r="B1291" s="173" t="str">
        <v>SSS</v>
      </c>
      <c r="C1291" s="173" t="str">
        <v>CYC PS</v>
      </c>
      <c r="D1291" s="173" t="str">
        <v>%</v>
      </c>
      <c r="E1291" s="173" t="str">
        <v>PAPUA BARAT</v>
      </c>
      <c r="F1291" s="180">
        <v>99.79</v>
      </c>
      <c r="G1291" s="180">
        <v>83.37</v>
      </c>
      <c r="H1291" s="180">
        <v>95.11</v>
      </c>
      <c r="I1291" s="180">
        <v>96.26</v>
      </c>
      <c r="J1291" s="180">
        <v>94.57</v>
      </c>
      <c r="K1291" s="180">
        <v>95.11</v>
      </c>
      <c r="L1291" s="180">
        <v>95.52</v>
      </c>
      <c r="M1291" s="180">
        <v>95.35</v>
      </c>
      <c r="N1291" s="180">
        <v>96</v>
      </c>
      <c r="O1291" s="180">
        <v>95.65</v>
      </c>
      <c r="P1291" s="180">
        <v>95.11</v>
      </c>
      <c r="Q1291" s="180">
        <v>96.81</v>
      </c>
      <c r="R1291" s="180">
        <v>84.46</v>
      </c>
      <c r="S1291" s="180">
        <v>74.67</v>
      </c>
      <c r="T1291" s="180">
        <v>71.069999999999993</v>
      </c>
      <c r="U1291" s="180">
        <v>91.64</v>
      </c>
      <c r="V1291" s="180">
        <v>88.73</v>
      </c>
      <c r="W1291" s="174">
        <v>85.01</v>
      </c>
      <c r="X1291" s="174">
        <v>0</v>
      </c>
      <c r="Y1291" s="174">
        <v>0</v>
      </c>
      <c r="Z1291" s="174">
        <v>0</v>
      </c>
      <c r="AA1291" s="174">
        <v>0</v>
      </c>
      <c r="AB1291" s="174">
        <v>0</v>
      </c>
      <c r="AC1291" s="174">
        <v>0</v>
      </c>
      <c r="AD1291" s="174">
        <v>99.79</v>
      </c>
      <c r="AE1291" s="174">
        <v>83.37</v>
      </c>
      <c r="AF1291" s="174">
        <v>95.11</v>
      </c>
      <c r="AG1291" s="174">
        <v>96.26</v>
      </c>
      <c r="AH1291" s="174">
        <v>94.57</v>
      </c>
      <c r="AI1291" s="174">
        <v>95.11</v>
      </c>
      <c r="AJ1291" s="174">
        <v>95.52</v>
      </c>
      <c r="AK1291" s="174">
        <v>95.35</v>
      </c>
      <c r="AL1291" s="174">
        <v>96</v>
      </c>
      <c r="AM1291" s="174">
        <v>95.65</v>
      </c>
      <c r="AN1291" s="174">
        <v>95.11</v>
      </c>
      <c r="AO1291" s="174">
        <v>96.81</v>
      </c>
      <c r="AP1291" s="174">
        <v>84.46</v>
      </c>
      <c r="AQ1291" s="174">
        <v>74.67</v>
      </c>
      <c r="AR1291" s="174">
        <v>71.069999999999993</v>
      </c>
      <c r="AS1291" s="174">
        <v>91.64</v>
      </c>
      <c r="AT1291" s="174">
        <v>88.73</v>
      </c>
      <c r="AU1291" s="174">
        <v>85.01</v>
      </c>
      <c r="AV1291" s="174">
        <v>0</v>
      </c>
      <c r="AW1291" s="174">
        <v>0</v>
      </c>
      <c r="AX1291" s="174">
        <v>0</v>
      </c>
      <c r="AY1291" s="174">
        <v>0</v>
      </c>
      <c r="AZ1291" s="174">
        <v>0</v>
      </c>
      <c r="BA1291" s="174">
        <v>0</v>
      </c>
      <c r="BB1291" s="175">
        <f t="shared" si="344"/>
        <v>0.84637739252430089</v>
      </c>
      <c r="BC1291" s="175">
        <f t="shared" si="344"/>
        <v>0.89564591579704922</v>
      </c>
      <c r="BD1291" s="175">
        <f t="shared" si="344"/>
        <v>0.74724003785090942</v>
      </c>
      <c r="BE1291" s="175">
        <f t="shared" si="343"/>
        <v>0.95200498649490961</v>
      </c>
      <c r="BF1291" s="175">
        <f t="shared" si="343"/>
        <v>0.9382468013111982</v>
      </c>
      <c r="BG1291" s="175">
        <f t="shared" si="343"/>
        <v>0.89380717064451698</v>
      </c>
      <c r="BH1291" s="175">
        <f t="shared" si="343"/>
        <v>0</v>
      </c>
      <c r="BI1291" s="175">
        <f t="shared" si="343"/>
        <v>0</v>
      </c>
      <c r="BJ1291" s="175">
        <f t="shared" si="343"/>
        <v>0</v>
      </c>
      <c r="BK1291" s="175">
        <f t="shared" si="343"/>
        <v>0</v>
      </c>
      <c r="BL1291" s="175">
        <f t="shared" si="343"/>
        <v>0</v>
      </c>
      <c r="BM1291" s="175">
        <f t="shared" si="343"/>
        <v>0</v>
      </c>
    </row>
    <row r="1292" spans="1:65" x14ac:dyDescent="0.35">
      <c r="A1292" s="173" t="s">
        <v>81</v>
      </c>
      <c r="B1292" s="173" t="str">
        <v>SSS</v>
      </c>
      <c r="C1292" s="173" t="str">
        <v>CYC PS</v>
      </c>
      <c r="D1292" s="173" t="str">
        <v>%</v>
      </c>
      <c r="E1292" s="173" t="str">
        <v>SULBAGSEL</v>
      </c>
      <c r="F1292" s="180">
        <v>99.79</v>
      </c>
      <c r="G1292" s="180">
        <v>83.37</v>
      </c>
      <c r="H1292" s="180">
        <v>95.11</v>
      </c>
      <c r="I1292" s="180">
        <v>96.26</v>
      </c>
      <c r="J1292" s="180">
        <v>94.57</v>
      </c>
      <c r="K1292" s="180">
        <v>95.11</v>
      </c>
      <c r="L1292" s="180">
        <v>95.52</v>
      </c>
      <c r="M1292" s="180">
        <v>95.35</v>
      </c>
      <c r="N1292" s="180">
        <v>96</v>
      </c>
      <c r="O1292" s="180">
        <v>95.65</v>
      </c>
      <c r="P1292" s="180">
        <v>95.11</v>
      </c>
      <c r="Q1292" s="180">
        <v>96.81</v>
      </c>
      <c r="R1292" s="180">
        <v>93.7</v>
      </c>
      <c r="S1292" s="180">
        <v>82.43</v>
      </c>
      <c r="T1292" s="180">
        <v>84.47</v>
      </c>
      <c r="U1292" s="180">
        <v>84.78</v>
      </c>
      <c r="V1292" s="180">
        <v>89.33</v>
      </c>
      <c r="W1292" s="174">
        <v>87.72</v>
      </c>
      <c r="X1292" s="174">
        <v>0</v>
      </c>
      <c r="Y1292" s="174">
        <v>0</v>
      </c>
      <c r="Z1292" s="174">
        <v>0</v>
      </c>
      <c r="AA1292" s="174">
        <v>0</v>
      </c>
      <c r="AB1292" s="174">
        <v>0</v>
      </c>
      <c r="AC1292" s="174">
        <v>0</v>
      </c>
      <c r="AD1292" s="174">
        <v>99.79</v>
      </c>
      <c r="AE1292" s="174">
        <v>83.37</v>
      </c>
      <c r="AF1292" s="174">
        <v>95.11</v>
      </c>
      <c r="AG1292" s="174">
        <v>96.26</v>
      </c>
      <c r="AH1292" s="174">
        <v>94.57</v>
      </c>
      <c r="AI1292" s="174">
        <v>95.11</v>
      </c>
      <c r="AJ1292" s="174">
        <v>95.52</v>
      </c>
      <c r="AK1292" s="174">
        <v>95.35</v>
      </c>
      <c r="AL1292" s="174">
        <v>96</v>
      </c>
      <c r="AM1292" s="174">
        <v>95.65</v>
      </c>
      <c r="AN1292" s="174">
        <v>95.11</v>
      </c>
      <c r="AO1292" s="174">
        <v>96.81</v>
      </c>
      <c r="AP1292" s="174">
        <v>93.7</v>
      </c>
      <c r="AQ1292" s="174">
        <v>82.43</v>
      </c>
      <c r="AR1292" s="174">
        <v>84.47</v>
      </c>
      <c r="AS1292" s="174">
        <v>84.78</v>
      </c>
      <c r="AT1292" s="174">
        <v>89.33</v>
      </c>
      <c r="AU1292" s="174">
        <v>87.72</v>
      </c>
      <c r="AV1292" s="174">
        <v>0</v>
      </c>
      <c r="AW1292" s="174">
        <v>0</v>
      </c>
      <c r="AX1292" s="174">
        <v>0</v>
      </c>
      <c r="AY1292" s="174">
        <v>0</v>
      </c>
      <c r="AZ1292" s="174">
        <v>0</v>
      </c>
      <c r="BA1292" s="174">
        <v>0</v>
      </c>
      <c r="BB1292" s="175">
        <f t="shared" si="344"/>
        <v>0.9389718408658182</v>
      </c>
      <c r="BC1292" s="175">
        <f t="shared" si="344"/>
        <v>0.98872496101715246</v>
      </c>
      <c r="BD1292" s="175">
        <f t="shared" si="344"/>
        <v>0.88812953422353069</v>
      </c>
      <c r="BE1292" s="175">
        <f t="shared" si="343"/>
        <v>0.8807396634115936</v>
      </c>
      <c r="BF1292" s="175">
        <f t="shared" si="343"/>
        <v>0.94459130802580105</v>
      </c>
      <c r="BG1292" s="175">
        <f t="shared" si="343"/>
        <v>0.92230049416465143</v>
      </c>
      <c r="BH1292" s="175">
        <f t="shared" si="343"/>
        <v>0</v>
      </c>
      <c r="BI1292" s="175">
        <f t="shared" si="343"/>
        <v>0</v>
      </c>
      <c r="BJ1292" s="175">
        <f t="shared" si="343"/>
        <v>0</v>
      </c>
      <c r="BK1292" s="175">
        <f t="shared" si="343"/>
        <v>0</v>
      </c>
      <c r="BL1292" s="175">
        <f t="shared" si="343"/>
        <v>0</v>
      </c>
      <c r="BM1292" s="175">
        <f t="shared" si="343"/>
        <v>0</v>
      </c>
    </row>
    <row r="1293" spans="1:65" x14ac:dyDescent="0.35">
      <c r="A1293" s="173" t="s">
        <v>81</v>
      </c>
      <c r="B1293" s="173" t="str">
        <v>SSS</v>
      </c>
      <c r="C1293" s="173" t="str">
        <v>CYC PS</v>
      </c>
      <c r="D1293" s="173" t="str">
        <v>%</v>
      </c>
      <c r="E1293" s="173" t="str">
        <v>SULBAGTENG</v>
      </c>
      <c r="F1293" s="180">
        <v>99.79</v>
      </c>
      <c r="G1293" s="180">
        <v>83.37</v>
      </c>
      <c r="H1293" s="180">
        <v>95.11</v>
      </c>
      <c r="I1293" s="180">
        <v>96.26</v>
      </c>
      <c r="J1293" s="180">
        <v>94.57</v>
      </c>
      <c r="K1293" s="180">
        <v>95.11</v>
      </c>
      <c r="L1293" s="180">
        <v>95.52</v>
      </c>
      <c r="M1293" s="180">
        <v>95.35</v>
      </c>
      <c r="N1293" s="180">
        <v>96</v>
      </c>
      <c r="O1293" s="180">
        <v>95.65</v>
      </c>
      <c r="P1293" s="180">
        <v>95.11</v>
      </c>
      <c r="Q1293" s="180">
        <v>96.81</v>
      </c>
      <c r="R1293" s="180">
        <v>98.15</v>
      </c>
      <c r="S1293" s="180">
        <v>82.49</v>
      </c>
      <c r="T1293" s="180">
        <v>82.66</v>
      </c>
      <c r="U1293" s="180">
        <v>82.55</v>
      </c>
      <c r="V1293" s="180">
        <v>83.04</v>
      </c>
      <c r="W1293" s="174">
        <v>87.96</v>
      </c>
      <c r="X1293" s="174">
        <v>0</v>
      </c>
      <c r="Y1293" s="174">
        <v>0</v>
      </c>
      <c r="Z1293" s="174">
        <v>0</v>
      </c>
      <c r="AA1293" s="174">
        <v>0</v>
      </c>
      <c r="AB1293" s="174">
        <v>0</v>
      </c>
      <c r="AC1293" s="174">
        <v>0</v>
      </c>
      <c r="AD1293" s="174">
        <v>99.79</v>
      </c>
      <c r="AE1293" s="174">
        <v>83.37</v>
      </c>
      <c r="AF1293" s="174">
        <v>95.11</v>
      </c>
      <c r="AG1293" s="174">
        <v>96.26</v>
      </c>
      <c r="AH1293" s="174">
        <v>94.57</v>
      </c>
      <c r="AI1293" s="174">
        <v>95.11</v>
      </c>
      <c r="AJ1293" s="174">
        <v>95.52</v>
      </c>
      <c r="AK1293" s="174">
        <v>95.35</v>
      </c>
      <c r="AL1293" s="174">
        <v>96</v>
      </c>
      <c r="AM1293" s="174">
        <v>95.65</v>
      </c>
      <c r="AN1293" s="174">
        <v>95.11</v>
      </c>
      <c r="AO1293" s="174">
        <v>96.81</v>
      </c>
      <c r="AP1293" s="174">
        <v>98.15</v>
      </c>
      <c r="AQ1293" s="174">
        <v>82.49</v>
      </c>
      <c r="AR1293" s="174">
        <v>82.66</v>
      </c>
      <c r="AS1293" s="174">
        <v>82.55</v>
      </c>
      <c r="AT1293" s="174">
        <v>83.04</v>
      </c>
      <c r="AU1293" s="174">
        <v>87.96</v>
      </c>
      <c r="AV1293" s="174">
        <v>0</v>
      </c>
      <c r="AW1293" s="174">
        <v>0</v>
      </c>
      <c r="AX1293" s="174">
        <v>0</v>
      </c>
      <c r="AY1293" s="174">
        <v>0</v>
      </c>
      <c r="AZ1293" s="174">
        <v>0</v>
      </c>
      <c r="BA1293" s="174">
        <v>0</v>
      </c>
      <c r="BB1293" s="175">
        <f t="shared" si="344"/>
        <v>0.98356548752380002</v>
      </c>
      <c r="BC1293" s="175">
        <f t="shared" si="344"/>
        <v>0.98944464435648305</v>
      </c>
      <c r="BD1293" s="175">
        <f t="shared" si="344"/>
        <v>0.86909893807170646</v>
      </c>
      <c r="BE1293" s="175">
        <f t="shared" si="343"/>
        <v>0.85757323914398498</v>
      </c>
      <c r="BF1293" s="175">
        <f t="shared" si="343"/>
        <v>0.87807972930104694</v>
      </c>
      <c r="BG1293" s="175">
        <f t="shared" si="343"/>
        <v>0.9248238881295342</v>
      </c>
      <c r="BH1293" s="175">
        <f t="shared" si="343"/>
        <v>0</v>
      </c>
      <c r="BI1293" s="175">
        <f t="shared" si="343"/>
        <v>0</v>
      </c>
      <c r="BJ1293" s="175">
        <f t="shared" si="343"/>
        <v>0</v>
      </c>
      <c r="BK1293" s="175">
        <f t="shared" si="343"/>
        <v>0</v>
      </c>
      <c r="BL1293" s="175">
        <f t="shared" si="343"/>
        <v>0</v>
      </c>
      <c r="BM1293" s="175">
        <f t="shared" si="343"/>
        <v>0</v>
      </c>
    </row>
    <row r="1294" spans="1:65" x14ac:dyDescent="0.35">
      <c r="A1294" s="173" t="s">
        <v>81</v>
      </c>
      <c r="B1294" s="173" t="str">
        <v>SSS</v>
      </c>
      <c r="C1294" s="173" t="str">
        <v>CYC PS</v>
      </c>
      <c r="D1294" s="173" t="str">
        <v>%</v>
      </c>
      <c r="E1294" s="173" t="str">
        <v>SUMALUT</v>
      </c>
      <c r="F1294" s="180">
        <v>99.79</v>
      </c>
      <c r="G1294" s="180">
        <v>83.37</v>
      </c>
      <c r="H1294" s="180">
        <v>95.11</v>
      </c>
      <c r="I1294" s="180">
        <v>96.26</v>
      </c>
      <c r="J1294" s="180">
        <v>94.57</v>
      </c>
      <c r="K1294" s="180">
        <v>95.11</v>
      </c>
      <c r="L1294" s="180">
        <v>95.52</v>
      </c>
      <c r="M1294" s="180">
        <v>95.35</v>
      </c>
      <c r="N1294" s="180">
        <v>96</v>
      </c>
      <c r="O1294" s="180">
        <v>95.65</v>
      </c>
      <c r="P1294" s="180">
        <v>95.11</v>
      </c>
      <c r="Q1294" s="180">
        <v>96.81</v>
      </c>
      <c r="R1294" s="180">
        <v>95.83</v>
      </c>
      <c r="S1294" s="180">
        <v>89.88</v>
      </c>
      <c r="T1294" s="180">
        <v>96.89</v>
      </c>
      <c r="U1294" s="180">
        <v>97.3</v>
      </c>
      <c r="V1294" s="180">
        <v>97.31</v>
      </c>
      <c r="W1294" s="174">
        <v>97.49</v>
      </c>
      <c r="X1294" s="174">
        <v>0</v>
      </c>
      <c r="Y1294" s="174">
        <v>0</v>
      </c>
      <c r="Z1294" s="174">
        <v>0</v>
      </c>
      <c r="AA1294" s="174">
        <v>0</v>
      </c>
      <c r="AB1294" s="174">
        <v>0</v>
      </c>
      <c r="AC1294" s="174">
        <v>0</v>
      </c>
      <c r="AD1294" s="174">
        <v>99.79</v>
      </c>
      <c r="AE1294" s="174">
        <v>83.37</v>
      </c>
      <c r="AF1294" s="174">
        <v>95.11</v>
      </c>
      <c r="AG1294" s="174">
        <v>96.26</v>
      </c>
      <c r="AH1294" s="174">
        <v>94.57</v>
      </c>
      <c r="AI1294" s="174">
        <v>95.11</v>
      </c>
      <c r="AJ1294" s="174">
        <v>95.52</v>
      </c>
      <c r="AK1294" s="174">
        <v>95.35</v>
      </c>
      <c r="AL1294" s="174">
        <v>96</v>
      </c>
      <c r="AM1294" s="174">
        <v>95.65</v>
      </c>
      <c r="AN1294" s="174">
        <v>95.11</v>
      </c>
      <c r="AO1294" s="174">
        <v>96.81</v>
      </c>
      <c r="AP1294" s="174">
        <v>95.83</v>
      </c>
      <c r="AQ1294" s="174">
        <v>89.88</v>
      </c>
      <c r="AR1294" s="174">
        <v>96.89</v>
      </c>
      <c r="AS1294" s="174">
        <v>97.3</v>
      </c>
      <c r="AT1294" s="174">
        <v>97.31</v>
      </c>
      <c r="AU1294" s="174">
        <v>97.49</v>
      </c>
      <c r="AV1294" s="174">
        <v>0</v>
      </c>
      <c r="AW1294" s="174">
        <v>0</v>
      </c>
      <c r="AX1294" s="174">
        <v>0</v>
      </c>
      <c r="AY1294" s="174">
        <v>0</v>
      </c>
      <c r="AZ1294" s="174">
        <v>0</v>
      </c>
      <c r="BA1294" s="174">
        <v>0</v>
      </c>
      <c r="BB1294" s="175">
        <f t="shared" si="344"/>
        <v>0.9603166649964926</v>
      </c>
      <c r="BC1294" s="175">
        <f t="shared" si="344"/>
        <v>1.0780856423173801</v>
      </c>
      <c r="BD1294" s="175">
        <f t="shared" si="344"/>
        <v>1.018715171906214</v>
      </c>
      <c r="BE1294" s="175">
        <f t="shared" si="343"/>
        <v>1.010804072304176</v>
      </c>
      <c r="BF1294" s="175">
        <f t="shared" si="343"/>
        <v>1.0289732473300202</v>
      </c>
      <c r="BG1294" s="175">
        <f t="shared" si="343"/>
        <v>1.0250236568184208</v>
      </c>
      <c r="BH1294" s="175">
        <f t="shared" si="343"/>
        <v>0</v>
      </c>
      <c r="BI1294" s="175">
        <f t="shared" si="343"/>
        <v>0</v>
      </c>
      <c r="BJ1294" s="175">
        <f t="shared" si="343"/>
        <v>0</v>
      </c>
      <c r="BK1294" s="175">
        <f t="shared" si="343"/>
        <v>0</v>
      </c>
      <c r="BL1294" s="175">
        <f t="shared" si="343"/>
        <v>0</v>
      </c>
      <c r="BM1294" s="175">
        <f t="shared" si="343"/>
        <v>0</v>
      </c>
    </row>
    <row r="1295" spans="1:65" x14ac:dyDescent="0.35">
      <c r="A1295" s="170" t="s">
        <v>81</v>
      </c>
      <c r="B1295" s="170" t="str">
        <v>SSS</v>
      </c>
      <c r="C1295" s="170" t="str">
        <v>CYC SOE</v>
      </c>
      <c r="D1295" s="170" t="str">
        <v>%</v>
      </c>
      <c r="E1295" s="170" t="str">
        <v>TR5</v>
      </c>
      <c r="F1295" s="179">
        <v>93.99</v>
      </c>
      <c r="G1295" s="179">
        <v>71.84</v>
      </c>
      <c r="H1295" s="179">
        <v>75.97</v>
      </c>
      <c r="I1295" s="179">
        <v>80.02</v>
      </c>
      <c r="J1295" s="179">
        <v>80.430000000000007</v>
      </c>
      <c r="K1295" s="179">
        <v>80.2</v>
      </c>
      <c r="L1295" s="179">
        <v>85.12</v>
      </c>
      <c r="M1295" s="179">
        <v>85.45</v>
      </c>
      <c r="N1295" s="179">
        <v>86.28</v>
      </c>
      <c r="O1295" s="179">
        <v>87.78</v>
      </c>
      <c r="P1295" s="179">
        <v>87.44</v>
      </c>
      <c r="Q1295" s="179">
        <v>89.39</v>
      </c>
      <c r="R1295" s="179">
        <v>93.99</v>
      </c>
      <c r="S1295" s="179">
        <v>71.84</v>
      </c>
      <c r="T1295" s="179">
        <v>75.97</v>
      </c>
      <c r="U1295" s="179">
        <v>76.03</v>
      </c>
      <c r="V1295" s="179">
        <v>80.05</v>
      </c>
      <c r="W1295" s="171">
        <v>79.650000000000006</v>
      </c>
      <c r="X1295" s="171">
        <v>0</v>
      </c>
      <c r="Y1295" s="171">
        <v>0</v>
      </c>
      <c r="Z1295" s="171">
        <v>0</v>
      </c>
      <c r="AA1295" s="171">
        <v>0</v>
      </c>
      <c r="AB1295" s="171">
        <v>0</v>
      </c>
      <c r="AC1295" s="171">
        <v>0</v>
      </c>
      <c r="AD1295" s="171">
        <v>93.99</v>
      </c>
      <c r="AE1295" s="171">
        <v>71.84</v>
      </c>
      <c r="AF1295" s="171">
        <v>75.97</v>
      </c>
      <c r="AG1295" s="171">
        <v>80.02</v>
      </c>
      <c r="AH1295" s="171">
        <v>80.430000000000007</v>
      </c>
      <c r="AI1295" s="171">
        <v>80.2</v>
      </c>
      <c r="AJ1295" s="171">
        <v>85.12</v>
      </c>
      <c r="AK1295" s="171">
        <v>85.45</v>
      </c>
      <c r="AL1295" s="171">
        <v>86.28</v>
      </c>
      <c r="AM1295" s="171">
        <v>87.78</v>
      </c>
      <c r="AN1295" s="171">
        <v>87.44</v>
      </c>
      <c r="AO1295" s="171">
        <v>89.39</v>
      </c>
      <c r="AP1295" s="171">
        <v>93.99</v>
      </c>
      <c r="AQ1295" s="171">
        <v>71.84</v>
      </c>
      <c r="AR1295" s="171">
        <v>75.97</v>
      </c>
      <c r="AS1295" s="171">
        <v>76.03</v>
      </c>
      <c r="AT1295" s="171">
        <v>80.05</v>
      </c>
      <c r="AU1295" s="171">
        <v>79.650000000000006</v>
      </c>
      <c r="AV1295" s="171">
        <v>0</v>
      </c>
      <c r="AW1295" s="171">
        <v>0</v>
      </c>
      <c r="AX1295" s="171">
        <v>0</v>
      </c>
      <c r="AY1295" s="171">
        <v>0</v>
      </c>
      <c r="AZ1295" s="171">
        <v>0</v>
      </c>
      <c r="BA1295" s="171">
        <v>0</v>
      </c>
      <c r="BB1295" s="172">
        <f t="shared" si="344"/>
        <v>1</v>
      </c>
      <c r="BC1295" s="172">
        <f t="shared" si="344"/>
        <v>1</v>
      </c>
      <c r="BD1295" s="172">
        <f t="shared" si="344"/>
        <v>1</v>
      </c>
      <c r="BE1295" s="172">
        <f t="shared" si="343"/>
        <v>0.95013746563359169</v>
      </c>
      <c r="BF1295" s="172">
        <f t="shared" si="343"/>
        <v>0.99527539475320137</v>
      </c>
      <c r="BG1295" s="172">
        <f t="shared" si="343"/>
        <v>0.993142144638404</v>
      </c>
      <c r="BH1295" s="172">
        <f t="shared" si="343"/>
        <v>0</v>
      </c>
      <c r="BI1295" s="172">
        <f t="shared" si="343"/>
        <v>0</v>
      </c>
      <c r="BJ1295" s="172">
        <f t="shared" si="343"/>
        <v>0</v>
      </c>
      <c r="BK1295" s="172">
        <f t="shared" si="343"/>
        <v>0</v>
      </c>
      <c r="BL1295" s="172">
        <f t="shared" si="343"/>
        <v>0</v>
      </c>
      <c r="BM1295" s="172">
        <f t="shared" si="343"/>
        <v>0</v>
      </c>
    </row>
    <row r="1296" spans="1:65" x14ac:dyDescent="0.35">
      <c r="A1296" s="173" t="s">
        <v>81</v>
      </c>
      <c r="B1296" s="173" t="str">
        <v>SSS</v>
      </c>
      <c r="C1296" s="173" t="str">
        <v>CYC SOE</v>
      </c>
      <c r="D1296" s="173" t="str">
        <v>%</v>
      </c>
      <c r="E1296" s="173" t="str">
        <v>PAPUA</v>
      </c>
      <c r="F1296" s="180">
        <v>93.99</v>
      </c>
      <c r="G1296" s="180">
        <v>71.84</v>
      </c>
      <c r="H1296" s="180">
        <v>75.97</v>
      </c>
      <c r="I1296" s="180">
        <v>80.02</v>
      </c>
      <c r="J1296" s="180">
        <v>80.430000000000007</v>
      </c>
      <c r="K1296" s="180">
        <v>80.2</v>
      </c>
      <c r="L1296" s="180">
        <v>85.12</v>
      </c>
      <c r="M1296" s="180">
        <v>85.45</v>
      </c>
      <c r="N1296" s="180">
        <v>86.28</v>
      </c>
      <c r="O1296" s="180">
        <v>87.78</v>
      </c>
      <c r="P1296" s="180">
        <v>87.44</v>
      </c>
      <c r="Q1296" s="180">
        <v>89.39</v>
      </c>
      <c r="R1296" s="180">
        <v>87.87</v>
      </c>
      <c r="S1296" s="180">
        <v>47.25</v>
      </c>
      <c r="T1296" s="180">
        <v>38.29</v>
      </c>
      <c r="U1296" s="180">
        <v>33.450000000000003</v>
      </c>
      <c r="V1296" s="180">
        <v>55.14</v>
      </c>
      <c r="W1296" s="174">
        <v>50.27</v>
      </c>
      <c r="X1296" s="174">
        <v>0</v>
      </c>
      <c r="Y1296" s="174">
        <v>0</v>
      </c>
      <c r="Z1296" s="174">
        <v>0</v>
      </c>
      <c r="AA1296" s="174">
        <v>0</v>
      </c>
      <c r="AB1296" s="174">
        <v>0</v>
      </c>
      <c r="AC1296" s="174">
        <v>0</v>
      </c>
      <c r="AD1296" s="174">
        <v>93.99</v>
      </c>
      <c r="AE1296" s="174">
        <v>71.84</v>
      </c>
      <c r="AF1296" s="174">
        <v>75.97</v>
      </c>
      <c r="AG1296" s="174">
        <v>80.02</v>
      </c>
      <c r="AH1296" s="174">
        <v>80.430000000000007</v>
      </c>
      <c r="AI1296" s="174">
        <v>80.2</v>
      </c>
      <c r="AJ1296" s="174">
        <v>85.12</v>
      </c>
      <c r="AK1296" s="174">
        <v>85.45</v>
      </c>
      <c r="AL1296" s="174">
        <v>86.28</v>
      </c>
      <c r="AM1296" s="174">
        <v>87.78</v>
      </c>
      <c r="AN1296" s="174">
        <v>87.44</v>
      </c>
      <c r="AO1296" s="174">
        <v>89.39</v>
      </c>
      <c r="AP1296" s="174">
        <v>87.87</v>
      </c>
      <c r="AQ1296" s="174">
        <v>47.25</v>
      </c>
      <c r="AR1296" s="174">
        <v>38.29</v>
      </c>
      <c r="AS1296" s="174">
        <v>33.450000000000003</v>
      </c>
      <c r="AT1296" s="174">
        <v>55.14</v>
      </c>
      <c r="AU1296" s="174">
        <v>50.27</v>
      </c>
      <c r="AV1296" s="174">
        <v>0</v>
      </c>
      <c r="AW1296" s="174">
        <v>0</v>
      </c>
      <c r="AX1296" s="174">
        <v>0</v>
      </c>
      <c r="AY1296" s="174">
        <v>0</v>
      </c>
      <c r="AZ1296" s="174">
        <v>0</v>
      </c>
      <c r="BA1296" s="174">
        <v>0</v>
      </c>
      <c r="BB1296" s="175">
        <f t="shared" si="344"/>
        <v>0.93488669007341219</v>
      </c>
      <c r="BC1296" s="175">
        <f t="shared" si="344"/>
        <v>0.65771158129175944</v>
      </c>
      <c r="BD1296" s="175">
        <f t="shared" si="344"/>
        <v>0.50401474266157698</v>
      </c>
      <c r="BE1296" s="175">
        <f t="shared" si="343"/>
        <v>0.41802049487628101</v>
      </c>
      <c r="BF1296" s="175">
        <f t="shared" si="343"/>
        <v>0.68556508765386048</v>
      </c>
      <c r="BG1296" s="175">
        <f t="shared" si="343"/>
        <v>0.62680798004987537</v>
      </c>
      <c r="BH1296" s="175">
        <f t="shared" si="343"/>
        <v>0</v>
      </c>
      <c r="BI1296" s="175">
        <f t="shared" si="343"/>
        <v>0</v>
      </c>
      <c r="BJ1296" s="175">
        <f t="shared" si="343"/>
        <v>0</v>
      </c>
      <c r="BK1296" s="175">
        <f t="shared" si="343"/>
        <v>0</v>
      </c>
      <c r="BL1296" s="175">
        <f t="shared" si="343"/>
        <v>0</v>
      </c>
      <c r="BM1296" s="175">
        <f t="shared" si="343"/>
        <v>0</v>
      </c>
    </row>
    <row r="1297" spans="1:65" x14ac:dyDescent="0.35">
      <c r="A1297" s="173" t="s">
        <v>81</v>
      </c>
      <c r="B1297" s="173" t="str">
        <v>SSS</v>
      </c>
      <c r="C1297" s="173" t="str">
        <v>CYC SOE</v>
      </c>
      <c r="D1297" s="173" t="str">
        <v>%</v>
      </c>
      <c r="E1297" s="173" t="str">
        <v>PAPUA BARAT</v>
      </c>
      <c r="F1297" s="180">
        <v>93.99</v>
      </c>
      <c r="G1297" s="180">
        <v>71.84</v>
      </c>
      <c r="H1297" s="180">
        <v>75.97</v>
      </c>
      <c r="I1297" s="180">
        <v>80.02</v>
      </c>
      <c r="J1297" s="180">
        <v>80.430000000000007</v>
      </c>
      <c r="K1297" s="180">
        <v>80.2</v>
      </c>
      <c r="L1297" s="180">
        <v>85.12</v>
      </c>
      <c r="M1297" s="180">
        <v>85.45</v>
      </c>
      <c r="N1297" s="180">
        <v>86.28</v>
      </c>
      <c r="O1297" s="180">
        <v>87.78</v>
      </c>
      <c r="P1297" s="180">
        <v>87.44</v>
      </c>
      <c r="Q1297" s="180">
        <v>89.39</v>
      </c>
      <c r="R1297" s="180">
        <v>90.76</v>
      </c>
      <c r="S1297" s="180">
        <v>94.91</v>
      </c>
      <c r="T1297" s="180">
        <v>98.4</v>
      </c>
      <c r="U1297" s="180">
        <v>96.3</v>
      </c>
      <c r="V1297" s="180">
        <v>91.56</v>
      </c>
      <c r="W1297" s="174">
        <v>90.18</v>
      </c>
      <c r="X1297" s="174">
        <v>0</v>
      </c>
      <c r="Y1297" s="174">
        <v>0</v>
      </c>
      <c r="Z1297" s="174">
        <v>0</v>
      </c>
      <c r="AA1297" s="174">
        <v>0</v>
      </c>
      <c r="AB1297" s="174">
        <v>0</v>
      </c>
      <c r="AC1297" s="174">
        <v>0</v>
      </c>
      <c r="AD1297" s="174">
        <v>93.99</v>
      </c>
      <c r="AE1297" s="174">
        <v>71.84</v>
      </c>
      <c r="AF1297" s="174">
        <v>75.97</v>
      </c>
      <c r="AG1297" s="174">
        <v>80.02</v>
      </c>
      <c r="AH1297" s="174">
        <v>80.430000000000007</v>
      </c>
      <c r="AI1297" s="174">
        <v>80.2</v>
      </c>
      <c r="AJ1297" s="174">
        <v>85.12</v>
      </c>
      <c r="AK1297" s="174">
        <v>85.45</v>
      </c>
      <c r="AL1297" s="174">
        <v>86.28</v>
      </c>
      <c r="AM1297" s="174">
        <v>87.78</v>
      </c>
      <c r="AN1297" s="174">
        <v>87.44</v>
      </c>
      <c r="AO1297" s="174">
        <v>89.39</v>
      </c>
      <c r="AP1297" s="174">
        <v>90.76</v>
      </c>
      <c r="AQ1297" s="174">
        <v>94.91</v>
      </c>
      <c r="AR1297" s="174">
        <v>98.4</v>
      </c>
      <c r="AS1297" s="174">
        <v>96.3</v>
      </c>
      <c r="AT1297" s="174">
        <v>91.56</v>
      </c>
      <c r="AU1297" s="174">
        <v>90.18</v>
      </c>
      <c r="AV1297" s="174">
        <v>0</v>
      </c>
      <c r="AW1297" s="174">
        <v>0</v>
      </c>
      <c r="AX1297" s="174">
        <v>0</v>
      </c>
      <c r="AY1297" s="174">
        <v>0</v>
      </c>
      <c r="AZ1297" s="174">
        <v>0</v>
      </c>
      <c r="BA1297" s="174">
        <v>0</v>
      </c>
      <c r="BB1297" s="175">
        <f t="shared" si="344"/>
        <v>0.96563464198318982</v>
      </c>
      <c r="BC1297" s="175">
        <f t="shared" si="344"/>
        <v>1.3211302895322938</v>
      </c>
      <c r="BD1297" s="175">
        <f t="shared" si="344"/>
        <v>1.2952481242595761</v>
      </c>
      <c r="BE1297" s="175">
        <f t="shared" si="343"/>
        <v>1.2034491377155712</v>
      </c>
      <c r="BF1297" s="175">
        <f t="shared" si="343"/>
        <v>1.1383812010443863</v>
      </c>
      <c r="BG1297" s="175">
        <f t="shared" si="343"/>
        <v>1.1244389027431423</v>
      </c>
      <c r="BH1297" s="175">
        <f t="shared" si="343"/>
        <v>0</v>
      </c>
      <c r="BI1297" s="175">
        <f t="shared" si="343"/>
        <v>0</v>
      </c>
      <c r="BJ1297" s="175">
        <f t="shared" si="343"/>
        <v>0</v>
      </c>
      <c r="BK1297" s="175">
        <f t="shared" si="343"/>
        <v>0</v>
      </c>
      <c r="BL1297" s="175">
        <f t="shared" si="343"/>
        <v>0</v>
      </c>
      <c r="BM1297" s="175">
        <f t="shared" si="343"/>
        <v>0</v>
      </c>
    </row>
    <row r="1298" spans="1:65" x14ac:dyDescent="0.35">
      <c r="A1298" s="173" t="s">
        <v>81</v>
      </c>
      <c r="B1298" s="173" t="str">
        <v>SSS</v>
      </c>
      <c r="C1298" s="173" t="str">
        <v>CYC SOE</v>
      </c>
      <c r="D1298" s="173" t="str">
        <v>%</v>
      </c>
      <c r="E1298" s="173" t="str">
        <v>SULBAGSEL</v>
      </c>
      <c r="F1298" s="180">
        <v>93.99</v>
      </c>
      <c r="G1298" s="180">
        <v>71.84</v>
      </c>
      <c r="H1298" s="180">
        <v>75.97</v>
      </c>
      <c r="I1298" s="180">
        <v>80.02</v>
      </c>
      <c r="J1298" s="180">
        <v>80.430000000000007</v>
      </c>
      <c r="K1298" s="180">
        <v>80.2</v>
      </c>
      <c r="L1298" s="180">
        <v>85.12</v>
      </c>
      <c r="M1298" s="180">
        <v>85.45</v>
      </c>
      <c r="N1298" s="180">
        <v>86.28</v>
      </c>
      <c r="O1298" s="180">
        <v>87.78</v>
      </c>
      <c r="P1298" s="180">
        <v>87.44</v>
      </c>
      <c r="Q1298" s="180">
        <v>89.39</v>
      </c>
      <c r="R1298" s="180">
        <v>93.83</v>
      </c>
      <c r="S1298" s="180">
        <v>60.07</v>
      </c>
      <c r="T1298" s="180">
        <v>68.430000000000007</v>
      </c>
      <c r="U1298" s="180">
        <v>67.59</v>
      </c>
      <c r="V1298" s="180">
        <v>76.25</v>
      </c>
      <c r="W1298" s="174">
        <v>79.84</v>
      </c>
      <c r="X1298" s="174">
        <v>0</v>
      </c>
      <c r="Y1298" s="174">
        <v>0</v>
      </c>
      <c r="Z1298" s="174">
        <v>0</v>
      </c>
      <c r="AA1298" s="174">
        <v>0</v>
      </c>
      <c r="AB1298" s="174">
        <v>0</v>
      </c>
      <c r="AC1298" s="174">
        <v>0</v>
      </c>
      <c r="AD1298" s="174">
        <v>93.99</v>
      </c>
      <c r="AE1298" s="174">
        <v>71.84</v>
      </c>
      <c r="AF1298" s="174">
        <v>75.97</v>
      </c>
      <c r="AG1298" s="174">
        <v>80.02</v>
      </c>
      <c r="AH1298" s="174">
        <v>80.430000000000007</v>
      </c>
      <c r="AI1298" s="174">
        <v>80.2</v>
      </c>
      <c r="AJ1298" s="174">
        <v>85.12</v>
      </c>
      <c r="AK1298" s="174">
        <v>85.45</v>
      </c>
      <c r="AL1298" s="174">
        <v>86.28</v>
      </c>
      <c r="AM1298" s="174">
        <v>87.78</v>
      </c>
      <c r="AN1298" s="174">
        <v>87.44</v>
      </c>
      <c r="AO1298" s="174">
        <v>89.39</v>
      </c>
      <c r="AP1298" s="174">
        <v>93.83</v>
      </c>
      <c r="AQ1298" s="174">
        <v>60.07</v>
      </c>
      <c r="AR1298" s="174">
        <v>68.430000000000007</v>
      </c>
      <c r="AS1298" s="174">
        <v>67.59</v>
      </c>
      <c r="AT1298" s="174">
        <v>76.25</v>
      </c>
      <c r="AU1298" s="174">
        <v>79.84</v>
      </c>
      <c r="AV1298" s="174">
        <v>0</v>
      </c>
      <c r="AW1298" s="174">
        <v>0</v>
      </c>
      <c r="AX1298" s="174">
        <v>0</v>
      </c>
      <c r="AY1298" s="174">
        <v>0</v>
      </c>
      <c r="AZ1298" s="174">
        <v>0</v>
      </c>
      <c r="BA1298" s="174">
        <v>0</v>
      </c>
      <c r="BB1298" s="175">
        <f t="shared" si="344"/>
        <v>0.99829769124374934</v>
      </c>
      <c r="BC1298" s="175">
        <f t="shared" si="344"/>
        <v>0.83616369710467697</v>
      </c>
      <c r="BD1298" s="175">
        <f t="shared" si="344"/>
        <v>0.90075029616954072</v>
      </c>
      <c r="BE1298" s="175">
        <f t="shared" si="343"/>
        <v>0.8446638340414897</v>
      </c>
      <c r="BF1298" s="175">
        <f t="shared" si="343"/>
        <v>0.94802934228521685</v>
      </c>
      <c r="BG1298" s="175">
        <f t="shared" si="343"/>
        <v>0.99551122194513719</v>
      </c>
      <c r="BH1298" s="175">
        <f t="shared" si="343"/>
        <v>0</v>
      </c>
      <c r="BI1298" s="175">
        <f t="shared" si="343"/>
        <v>0</v>
      </c>
      <c r="BJ1298" s="175">
        <f t="shared" si="343"/>
        <v>0</v>
      </c>
      <c r="BK1298" s="175">
        <f t="shared" si="343"/>
        <v>0</v>
      </c>
      <c r="BL1298" s="175">
        <f t="shared" si="343"/>
        <v>0</v>
      </c>
      <c r="BM1298" s="175">
        <f t="shared" si="343"/>
        <v>0</v>
      </c>
    </row>
    <row r="1299" spans="1:65" x14ac:dyDescent="0.35">
      <c r="A1299" s="173" t="s">
        <v>81</v>
      </c>
      <c r="B1299" s="173" t="str">
        <v>SSS</v>
      </c>
      <c r="C1299" s="173" t="str">
        <v>CYC SOE</v>
      </c>
      <c r="D1299" s="173" t="str">
        <v>%</v>
      </c>
      <c r="E1299" s="173" t="str">
        <v>SULBAGTENG</v>
      </c>
      <c r="F1299" s="180">
        <v>93.99</v>
      </c>
      <c r="G1299" s="180">
        <v>71.84</v>
      </c>
      <c r="H1299" s="180">
        <v>75.97</v>
      </c>
      <c r="I1299" s="180">
        <v>80.02</v>
      </c>
      <c r="J1299" s="180">
        <v>80.430000000000007</v>
      </c>
      <c r="K1299" s="180">
        <v>80.2</v>
      </c>
      <c r="L1299" s="180">
        <v>85.12</v>
      </c>
      <c r="M1299" s="180">
        <v>85.45</v>
      </c>
      <c r="N1299" s="180">
        <v>86.28</v>
      </c>
      <c r="O1299" s="180">
        <v>87.78</v>
      </c>
      <c r="P1299" s="180">
        <v>87.44</v>
      </c>
      <c r="Q1299" s="180">
        <v>89.39</v>
      </c>
      <c r="R1299" s="180">
        <v>94.36</v>
      </c>
      <c r="S1299" s="180">
        <v>82.65</v>
      </c>
      <c r="T1299" s="180">
        <v>84.25</v>
      </c>
      <c r="U1299" s="180">
        <v>88.86</v>
      </c>
      <c r="V1299" s="180">
        <v>92.13</v>
      </c>
      <c r="W1299" s="174">
        <v>92.89</v>
      </c>
      <c r="X1299" s="174">
        <v>0</v>
      </c>
      <c r="Y1299" s="174">
        <v>0</v>
      </c>
      <c r="Z1299" s="174">
        <v>0</v>
      </c>
      <c r="AA1299" s="174">
        <v>0</v>
      </c>
      <c r="AB1299" s="174">
        <v>0</v>
      </c>
      <c r="AC1299" s="174">
        <v>0</v>
      </c>
      <c r="AD1299" s="174">
        <v>93.99</v>
      </c>
      <c r="AE1299" s="174">
        <v>71.84</v>
      </c>
      <c r="AF1299" s="174">
        <v>75.97</v>
      </c>
      <c r="AG1299" s="174">
        <v>80.02</v>
      </c>
      <c r="AH1299" s="174">
        <v>80.430000000000007</v>
      </c>
      <c r="AI1299" s="174">
        <v>80.2</v>
      </c>
      <c r="AJ1299" s="174">
        <v>85.12</v>
      </c>
      <c r="AK1299" s="174">
        <v>85.45</v>
      </c>
      <c r="AL1299" s="174">
        <v>86.28</v>
      </c>
      <c r="AM1299" s="174">
        <v>87.78</v>
      </c>
      <c r="AN1299" s="174">
        <v>87.44</v>
      </c>
      <c r="AO1299" s="174">
        <v>89.39</v>
      </c>
      <c r="AP1299" s="174">
        <v>94.36</v>
      </c>
      <c r="AQ1299" s="174">
        <v>82.65</v>
      </c>
      <c r="AR1299" s="174">
        <v>84.25</v>
      </c>
      <c r="AS1299" s="174">
        <v>88.86</v>
      </c>
      <c r="AT1299" s="174">
        <v>92.13</v>
      </c>
      <c r="AU1299" s="174">
        <v>92.89</v>
      </c>
      <c r="AV1299" s="174">
        <v>0</v>
      </c>
      <c r="AW1299" s="174">
        <v>0</v>
      </c>
      <c r="AX1299" s="174">
        <v>0</v>
      </c>
      <c r="AY1299" s="174">
        <v>0</v>
      </c>
      <c r="AZ1299" s="174">
        <v>0</v>
      </c>
      <c r="BA1299" s="174">
        <v>0</v>
      </c>
      <c r="BB1299" s="175">
        <f t="shared" si="344"/>
        <v>1.0039365889988296</v>
      </c>
      <c r="BC1299" s="175">
        <f t="shared" si="344"/>
        <v>1.1504732739420935</v>
      </c>
      <c r="BD1299" s="175">
        <f t="shared" si="344"/>
        <v>1.1089903909437937</v>
      </c>
      <c r="BE1299" s="175">
        <f t="shared" si="343"/>
        <v>1.1104723819045239</v>
      </c>
      <c r="BF1299" s="175">
        <f t="shared" si="343"/>
        <v>1.1454681089145839</v>
      </c>
      <c r="BG1299" s="175">
        <f t="shared" si="343"/>
        <v>1.1582294264339152</v>
      </c>
      <c r="BH1299" s="175">
        <f t="shared" si="343"/>
        <v>0</v>
      </c>
      <c r="BI1299" s="175">
        <f t="shared" si="343"/>
        <v>0</v>
      </c>
      <c r="BJ1299" s="175">
        <f t="shared" si="343"/>
        <v>0</v>
      </c>
      <c r="BK1299" s="175">
        <f t="shared" si="343"/>
        <v>0</v>
      </c>
      <c r="BL1299" s="175">
        <f t="shared" si="343"/>
        <v>0</v>
      </c>
      <c r="BM1299" s="175">
        <f t="shared" si="343"/>
        <v>0</v>
      </c>
    </row>
    <row r="1300" spans="1:65" x14ac:dyDescent="0.35">
      <c r="A1300" s="173" t="s">
        <v>81</v>
      </c>
      <c r="B1300" s="173" t="str">
        <v>SSS</v>
      </c>
      <c r="C1300" s="173" t="str">
        <v>CYC SOE</v>
      </c>
      <c r="D1300" s="173" t="str">
        <v>%</v>
      </c>
      <c r="E1300" s="173" t="str">
        <v>SUMALUT</v>
      </c>
      <c r="F1300" s="180">
        <v>93.99</v>
      </c>
      <c r="G1300" s="180">
        <v>71.84</v>
      </c>
      <c r="H1300" s="180">
        <v>75.97</v>
      </c>
      <c r="I1300" s="180">
        <v>80.02</v>
      </c>
      <c r="J1300" s="180">
        <v>80.430000000000007</v>
      </c>
      <c r="K1300" s="180">
        <v>80.2</v>
      </c>
      <c r="L1300" s="180">
        <v>85.12</v>
      </c>
      <c r="M1300" s="180">
        <v>85.45</v>
      </c>
      <c r="N1300" s="180">
        <v>86.28</v>
      </c>
      <c r="O1300" s="180">
        <v>87.78</v>
      </c>
      <c r="P1300" s="180">
        <v>87.44</v>
      </c>
      <c r="Q1300" s="180">
        <v>89.39</v>
      </c>
      <c r="R1300" s="180">
        <v>95.85</v>
      </c>
      <c r="S1300" s="180">
        <v>74.08</v>
      </c>
      <c r="T1300" s="180">
        <v>71.47</v>
      </c>
      <c r="U1300" s="180">
        <v>75.22</v>
      </c>
      <c r="V1300" s="180">
        <v>76.14</v>
      </c>
      <c r="W1300" s="174">
        <v>72.87</v>
      </c>
      <c r="X1300" s="174">
        <v>0</v>
      </c>
      <c r="Y1300" s="174">
        <v>0</v>
      </c>
      <c r="Z1300" s="174">
        <v>0</v>
      </c>
      <c r="AA1300" s="174">
        <v>0</v>
      </c>
      <c r="AB1300" s="174">
        <v>0</v>
      </c>
      <c r="AC1300" s="174">
        <v>0</v>
      </c>
      <c r="AD1300" s="174">
        <v>93.99</v>
      </c>
      <c r="AE1300" s="174">
        <v>71.84</v>
      </c>
      <c r="AF1300" s="174">
        <v>75.97</v>
      </c>
      <c r="AG1300" s="174">
        <v>80.02</v>
      </c>
      <c r="AH1300" s="174">
        <v>80.430000000000007</v>
      </c>
      <c r="AI1300" s="174">
        <v>80.2</v>
      </c>
      <c r="AJ1300" s="174">
        <v>85.12</v>
      </c>
      <c r="AK1300" s="174">
        <v>85.45</v>
      </c>
      <c r="AL1300" s="174">
        <v>86.28</v>
      </c>
      <c r="AM1300" s="174">
        <v>87.78</v>
      </c>
      <c r="AN1300" s="174">
        <v>87.44</v>
      </c>
      <c r="AO1300" s="174">
        <v>89.39</v>
      </c>
      <c r="AP1300" s="174">
        <v>95.85</v>
      </c>
      <c r="AQ1300" s="174">
        <v>74.08</v>
      </c>
      <c r="AR1300" s="174">
        <v>71.47</v>
      </c>
      <c r="AS1300" s="174">
        <v>75.22</v>
      </c>
      <c r="AT1300" s="174">
        <v>76.14</v>
      </c>
      <c r="AU1300" s="174">
        <v>72.87</v>
      </c>
      <c r="AV1300" s="174">
        <v>0</v>
      </c>
      <c r="AW1300" s="174">
        <v>0</v>
      </c>
      <c r="AX1300" s="174">
        <v>0</v>
      </c>
      <c r="AY1300" s="174">
        <v>0</v>
      </c>
      <c r="AZ1300" s="174">
        <v>0</v>
      </c>
      <c r="BA1300" s="174">
        <v>0</v>
      </c>
      <c r="BB1300" s="175">
        <f t="shared" si="344"/>
        <v>1.0197893392914139</v>
      </c>
      <c r="BC1300" s="175">
        <f t="shared" si="344"/>
        <v>1.0311804008908685</v>
      </c>
      <c r="BD1300" s="175">
        <f t="shared" si="344"/>
        <v>0.94076609187837301</v>
      </c>
      <c r="BE1300" s="175">
        <f t="shared" si="343"/>
        <v>0.94001499625093732</v>
      </c>
      <c r="BF1300" s="175">
        <f t="shared" si="343"/>
        <v>0.94666169339798578</v>
      </c>
      <c r="BG1300" s="175">
        <f t="shared" si="343"/>
        <v>0.9086034912718205</v>
      </c>
      <c r="BH1300" s="175">
        <f t="shared" si="343"/>
        <v>0</v>
      </c>
      <c r="BI1300" s="175">
        <f t="shared" si="343"/>
        <v>0</v>
      </c>
      <c r="BJ1300" s="175">
        <f t="shared" si="343"/>
        <v>0</v>
      </c>
      <c r="BK1300" s="175">
        <f t="shared" si="343"/>
        <v>0</v>
      </c>
      <c r="BL1300" s="175">
        <f t="shared" si="343"/>
        <v>0</v>
      </c>
      <c r="BM1300" s="175">
        <f t="shared" si="343"/>
        <v>0</v>
      </c>
    </row>
    <row r="1301" spans="1:65" x14ac:dyDescent="0.35">
      <c r="A1301" s="170" t="s">
        <v>81</v>
      </c>
      <c r="B1301" s="170" t="str">
        <v>SSS</v>
      </c>
      <c r="C1301" s="170" t="str">
        <v>Culture Program Effectiveness</v>
      </c>
      <c r="D1301" s="170" t="str">
        <v>%</v>
      </c>
      <c r="E1301" s="170" t="str">
        <v>TR5</v>
      </c>
      <c r="F1301" s="171">
        <v>0</v>
      </c>
      <c r="G1301" s="171">
        <v>0</v>
      </c>
      <c r="H1301" s="171">
        <v>0</v>
      </c>
      <c r="I1301" s="171">
        <v>0</v>
      </c>
      <c r="J1301" s="171">
        <v>0</v>
      </c>
      <c r="K1301" s="171">
        <v>0</v>
      </c>
      <c r="L1301" s="171">
        <v>0</v>
      </c>
      <c r="M1301" s="171">
        <v>0</v>
      </c>
      <c r="N1301" s="171">
        <v>0</v>
      </c>
      <c r="O1301" s="171">
        <v>0</v>
      </c>
      <c r="P1301" s="171">
        <v>0</v>
      </c>
      <c r="Q1301" s="171">
        <v>0</v>
      </c>
      <c r="R1301" s="171">
        <v>110</v>
      </c>
      <c r="S1301" s="171">
        <v>110</v>
      </c>
      <c r="T1301" s="171">
        <v>110</v>
      </c>
      <c r="U1301" s="171">
        <v>110</v>
      </c>
      <c r="V1301" s="171">
        <v>110</v>
      </c>
      <c r="W1301" s="171">
        <v>110</v>
      </c>
      <c r="X1301" s="171">
        <v>110</v>
      </c>
      <c r="Y1301" s="171">
        <v>110</v>
      </c>
      <c r="Z1301" s="171">
        <v>110</v>
      </c>
      <c r="AA1301" s="171">
        <v>110</v>
      </c>
      <c r="AB1301" s="171">
        <v>110</v>
      </c>
      <c r="AC1301" s="171">
        <v>110</v>
      </c>
      <c r="AD1301" s="171">
        <v>0</v>
      </c>
      <c r="AE1301" s="171">
        <v>0</v>
      </c>
      <c r="AF1301" s="171">
        <v>0</v>
      </c>
      <c r="AG1301" s="171">
        <v>0</v>
      </c>
      <c r="AH1301" s="171">
        <v>0</v>
      </c>
      <c r="AI1301" s="171">
        <v>0</v>
      </c>
      <c r="AJ1301" s="171">
        <v>0</v>
      </c>
      <c r="AK1301" s="171">
        <v>0</v>
      </c>
      <c r="AL1301" s="171">
        <v>0</v>
      </c>
      <c r="AM1301" s="171">
        <v>0</v>
      </c>
      <c r="AN1301" s="171">
        <v>0</v>
      </c>
      <c r="AO1301" s="171">
        <v>0</v>
      </c>
      <c r="AP1301" s="171">
        <v>110</v>
      </c>
      <c r="AQ1301" s="171">
        <v>110</v>
      </c>
      <c r="AR1301" s="171">
        <v>110</v>
      </c>
      <c r="AS1301" s="171">
        <v>110</v>
      </c>
      <c r="AT1301" s="171">
        <v>110</v>
      </c>
      <c r="AU1301" s="171">
        <v>110</v>
      </c>
      <c r="AV1301" s="171">
        <v>110</v>
      </c>
      <c r="AW1301" s="171">
        <v>110</v>
      </c>
      <c r="AX1301" s="171">
        <v>110</v>
      </c>
      <c r="AY1301" s="171">
        <v>110</v>
      </c>
      <c r="AZ1301" s="171">
        <v>110</v>
      </c>
      <c r="BA1301" s="171">
        <v>110</v>
      </c>
      <c r="BB1301" s="172">
        <f t="shared" si="344"/>
        <v>1</v>
      </c>
      <c r="BC1301" s="172">
        <f t="shared" si="344"/>
        <v>1</v>
      </c>
      <c r="BD1301" s="172">
        <f t="shared" si="344"/>
        <v>1</v>
      </c>
      <c r="BE1301" s="172">
        <f t="shared" si="343"/>
        <v>1</v>
      </c>
      <c r="BF1301" s="172">
        <f t="shared" si="343"/>
        <v>1</v>
      </c>
      <c r="BG1301" s="172">
        <f t="shared" si="343"/>
        <v>1</v>
      </c>
      <c r="BH1301" s="172">
        <f t="shared" si="343"/>
        <v>1</v>
      </c>
      <c r="BI1301" s="172">
        <f t="shared" si="343"/>
        <v>1</v>
      </c>
      <c r="BJ1301" s="172">
        <f t="shared" si="343"/>
        <v>1</v>
      </c>
      <c r="BK1301" s="172">
        <f t="shared" si="343"/>
        <v>1</v>
      </c>
      <c r="BL1301" s="172">
        <f t="shared" si="343"/>
        <v>1</v>
      </c>
      <c r="BM1301" s="172">
        <f t="shared" si="343"/>
        <v>1</v>
      </c>
    </row>
    <row r="1302" spans="1:65" x14ac:dyDescent="0.35">
      <c r="A1302" s="173" t="s">
        <v>81</v>
      </c>
      <c r="B1302" s="173" t="str">
        <v>SSS</v>
      </c>
      <c r="C1302" s="173" t="str">
        <v>Culture Program Effectiveness</v>
      </c>
      <c r="D1302" s="173" t="str">
        <v>%</v>
      </c>
      <c r="E1302" s="173" t="str">
        <v>PAPUA</v>
      </c>
      <c r="F1302" s="174">
        <v>0</v>
      </c>
      <c r="G1302" s="174">
        <v>0</v>
      </c>
      <c r="H1302" s="174">
        <v>0</v>
      </c>
      <c r="I1302" s="174">
        <v>0</v>
      </c>
      <c r="J1302" s="174">
        <v>0</v>
      </c>
      <c r="K1302" s="174">
        <v>0</v>
      </c>
      <c r="L1302" s="174">
        <v>0</v>
      </c>
      <c r="M1302" s="174">
        <v>0</v>
      </c>
      <c r="N1302" s="174">
        <v>0</v>
      </c>
      <c r="O1302" s="174">
        <v>0</v>
      </c>
      <c r="P1302" s="174">
        <v>0</v>
      </c>
      <c r="Q1302" s="174">
        <v>0</v>
      </c>
      <c r="R1302" s="174">
        <v>110</v>
      </c>
      <c r="S1302" s="174">
        <v>110</v>
      </c>
      <c r="T1302" s="174">
        <v>110</v>
      </c>
      <c r="U1302" s="174">
        <v>110</v>
      </c>
      <c r="V1302" s="174">
        <v>110</v>
      </c>
      <c r="W1302" s="174">
        <v>110</v>
      </c>
      <c r="X1302" s="174">
        <v>110</v>
      </c>
      <c r="Y1302" s="174">
        <v>110</v>
      </c>
      <c r="Z1302" s="174">
        <v>110</v>
      </c>
      <c r="AA1302" s="174">
        <v>110</v>
      </c>
      <c r="AB1302" s="174">
        <v>110</v>
      </c>
      <c r="AC1302" s="174">
        <v>110</v>
      </c>
      <c r="AD1302" s="174">
        <v>0</v>
      </c>
      <c r="AE1302" s="174">
        <v>0</v>
      </c>
      <c r="AF1302" s="174">
        <v>0</v>
      </c>
      <c r="AG1302" s="174">
        <v>0</v>
      </c>
      <c r="AH1302" s="174">
        <v>0</v>
      </c>
      <c r="AI1302" s="174">
        <v>0</v>
      </c>
      <c r="AJ1302" s="174">
        <v>0</v>
      </c>
      <c r="AK1302" s="174">
        <v>0</v>
      </c>
      <c r="AL1302" s="174">
        <v>0</v>
      </c>
      <c r="AM1302" s="174">
        <v>0</v>
      </c>
      <c r="AN1302" s="174">
        <v>0</v>
      </c>
      <c r="AO1302" s="174">
        <v>0</v>
      </c>
      <c r="AP1302" s="174">
        <v>110</v>
      </c>
      <c r="AQ1302" s="174">
        <v>110</v>
      </c>
      <c r="AR1302" s="174">
        <v>110</v>
      </c>
      <c r="AS1302" s="174">
        <v>110</v>
      </c>
      <c r="AT1302" s="174">
        <v>110</v>
      </c>
      <c r="AU1302" s="174">
        <v>110</v>
      </c>
      <c r="AV1302" s="174">
        <v>110</v>
      </c>
      <c r="AW1302" s="174">
        <v>110</v>
      </c>
      <c r="AX1302" s="174">
        <v>110</v>
      </c>
      <c r="AY1302" s="174">
        <v>110</v>
      </c>
      <c r="AZ1302" s="174">
        <v>110</v>
      </c>
      <c r="BA1302" s="174">
        <v>110</v>
      </c>
      <c r="BB1302" s="175">
        <f t="shared" si="344"/>
        <v>1</v>
      </c>
      <c r="BC1302" s="175">
        <f t="shared" si="344"/>
        <v>1</v>
      </c>
      <c r="BD1302" s="175">
        <f t="shared" si="344"/>
        <v>1</v>
      </c>
      <c r="BE1302" s="175">
        <f t="shared" si="343"/>
        <v>1</v>
      </c>
      <c r="BF1302" s="175">
        <f t="shared" si="343"/>
        <v>1</v>
      </c>
      <c r="BG1302" s="175">
        <f t="shared" si="343"/>
        <v>1</v>
      </c>
      <c r="BH1302" s="175">
        <f t="shared" si="343"/>
        <v>1</v>
      </c>
      <c r="BI1302" s="175">
        <f t="shared" si="343"/>
        <v>1</v>
      </c>
      <c r="BJ1302" s="175">
        <f t="shared" si="343"/>
        <v>1</v>
      </c>
      <c r="BK1302" s="175">
        <f t="shared" si="343"/>
        <v>1</v>
      </c>
      <c r="BL1302" s="175">
        <f t="shared" si="343"/>
        <v>1</v>
      </c>
      <c r="BM1302" s="175">
        <f t="shared" si="343"/>
        <v>1</v>
      </c>
    </row>
    <row r="1303" spans="1:65" x14ac:dyDescent="0.35">
      <c r="A1303" s="173" t="s">
        <v>81</v>
      </c>
      <c r="B1303" s="173" t="str">
        <v>SSS</v>
      </c>
      <c r="C1303" s="173" t="str">
        <v>Culture Program Effectiveness</v>
      </c>
      <c r="D1303" s="173" t="str">
        <v>%</v>
      </c>
      <c r="E1303" s="173" t="str">
        <v>PAPUA BARAT</v>
      </c>
      <c r="F1303" s="174">
        <v>0</v>
      </c>
      <c r="G1303" s="174">
        <v>0</v>
      </c>
      <c r="H1303" s="174">
        <v>0</v>
      </c>
      <c r="I1303" s="174">
        <v>0</v>
      </c>
      <c r="J1303" s="174">
        <v>0</v>
      </c>
      <c r="K1303" s="174">
        <v>0</v>
      </c>
      <c r="L1303" s="174">
        <v>0</v>
      </c>
      <c r="M1303" s="174">
        <v>0</v>
      </c>
      <c r="N1303" s="174">
        <v>0</v>
      </c>
      <c r="O1303" s="174">
        <v>0</v>
      </c>
      <c r="P1303" s="174">
        <v>0</v>
      </c>
      <c r="Q1303" s="174">
        <v>0</v>
      </c>
      <c r="R1303" s="174">
        <v>110</v>
      </c>
      <c r="S1303" s="174">
        <v>110</v>
      </c>
      <c r="T1303" s="174">
        <v>110</v>
      </c>
      <c r="U1303" s="174">
        <v>110</v>
      </c>
      <c r="V1303" s="174">
        <v>110</v>
      </c>
      <c r="W1303" s="174">
        <v>110</v>
      </c>
      <c r="X1303" s="174">
        <v>110</v>
      </c>
      <c r="Y1303" s="174">
        <v>110</v>
      </c>
      <c r="Z1303" s="174">
        <v>110</v>
      </c>
      <c r="AA1303" s="174">
        <v>110</v>
      </c>
      <c r="AB1303" s="174">
        <v>110</v>
      </c>
      <c r="AC1303" s="174">
        <v>110</v>
      </c>
      <c r="AD1303" s="174">
        <v>0</v>
      </c>
      <c r="AE1303" s="174">
        <v>0</v>
      </c>
      <c r="AF1303" s="174">
        <v>0</v>
      </c>
      <c r="AG1303" s="174">
        <v>0</v>
      </c>
      <c r="AH1303" s="174">
        <v>0</v>
      </c>
      <c r="AI1303" s="174">
        <v>0</v>
      </c>
      <c r="AJ1303" s="174">
        <v>0</v>
      </c>
      <c r="AK1303" s="174">
        <v>0</v>
      </c>
      <c r="AL1303" s="174">
        <v>0</v>
      </c>
      <c r="AM1303" s="174">
        <v>0</v>
      </c>
      <c r="AN1303" s="174">
        <v>0</v>
      </c>
      <c r="AO1303" s="174">
        <v>0</v>
      </c>
      <c r="AP1303" s="174">
        <v>110</v>
      </c>
      <c r="AQ1303" s="174">
        <v>110</v>
      </c>
      <c r="AR1303" s="174">
        <v>110</v>
      </c>
      <c r="AS1303" s="174">
        <v>110</v>
      </c>
      <c r="AT1303" s="174">
        <v>110</v>
      </c>
      <c r="AU1303" s="174">
        <v>110</v>
      </c>
      <c r="AV1303" s="174">
        <v>110</v>
      </c>
      <c r="AW1303" s="174">
        <v>110</v>
      </c>
      <c r="AX1303" s="174">
        <v>110</v>
      </c>
      <c r="AY1303" s="174">
        <v>110</v>
      </c>
      <c r="AZ1303" s="174">
        <v>110</v>
      </c>
      <c r="BA1303" s="174">
        <v>110</v>
      </c>
      <c r="BB1303" s="175">
        <f t="shared" si="344"/>
        <v>1</v>
      </c>
      <c r="BC1303" s="175">
        <f t="shared" si="344"/>
        <v>1</v>
      </c>
      <c r="BD1303" s="175">
        <f t="shared" si="344"/>
        <v>1</v>
      </c>
      <c r="BE1303" s="175">
        <f t="shared" si="344"/>
        <v>1</v>
      </c>
      <c r="BF1303" s="175">
        <f t="shared" si="344"/>
        <v>1</v>
      </c>
      <c r="BG1303" s="175">
        <f t="shared" si="344"/>
        <v>1</v>
      </c>
      <c r="BH1303" s="175">
        <f t="shared" si="343"/>
        <v>1</v>
      </c>
      <c r="BI1303" s="175">
        <f t="shared" si="343"/>
        <v>1</v>
      </c>
      <c r="BJ1303" s="175">
        <f t="shared" si="343"/>
        <v>1</v>
      </c>
      <c r="BK1303" s="175">
        <f t="shared" ref="BK1303:BM1303" si="345">IF(O1303=0,1,(AA1303/O1303))</f>
        <v>1</v>
      </c>
      <c r="BL1303" s="175">
        <f t="shared" si="345"/>
        <v>1</v>
      </c>
      <c r="BM1303" s="175">
        <f t="shared" si="345"/>
        <v>1</v>
      </c>
    </row>
    <row r="1304" spans="1:65" x14ac:dyDescent="0.35">
      <c r="A1304" s="173" t="s">
        <v>81</v>
      </c>
      <c r="B1304" s="173" t="str">
        <v>SSS</v>
      </c>
      <c r="C1304" s="173" t="str">
        <v>Culture Program Effectiveness</v>
      </c>
      <c r="D1304" s="173" t="str">
        <v>%</v>
      </c>
      <c r="E1304" s="173" t="str">
        <v>SULBAGSEL</v>
      </c>
      <c r="F1304" s="174">
        <v>0</v>
      </c>
      <c r="G1304" s="174">
        <v>0</v>
      </c>
      <c r="H1304" s="174">
        <v>0</v>
      </c>
      <c r="I1304" s="174">
        <v>0</v>
      </c>
      <c r="J1304" s="174">
        <v>0</v>
      </c>
      <c r="K1304" s="174">
        <v>0</v>
      </c>
      <c r="L1304" s="174">
        <v>0</v>
      </c>
      <c r="M1304" s="174">
        <v>0</v>
      </c>
      <c r="N1304" s="174">
        <v>0</v>
      </c>
      <c r="O1304" s="174">
        <v>0</v>
      </c>
      <c r="P1304" s="174">
        <v>0</v>
      </c>
      <c r="Q1304" s="174">
        <v>0</v>
      </c>
      <c r="R1304" s="174">
        <v>110</v>
      </c>
      <c r="S1304" s="174">
        <v>110</v>
      </c>
      <c r="T1304" s="174">
        <v>110</v>
      </c>
      <c r="U1304" s="174">
        <v>110</v>
      </c>
      <c r="V1304" s="174">
        <v>110</v>
      </c>
      <c r="W1304" s="174">
        <v>110</v>
      </c>
      <c r="X1304" s="174">
        <v>110</v>
      </c>
      <c r="Y1304" s="174">
        <v>110</v>
      </c>
      <c r="Z1304" s="174">
        <v>110</v>
      </c>
      <c r="AA1304" s="174">
        <v>110</v>
      </c>
      <c r="AB1304" s="174">
        <v>110</v>
      </c>
      <c r="AC1304" s="174">
        <v>110</v>
      </c>
      <c r="AD1304" s="174">
        <v>0</v>
      </c>
      <c r="AE1304" s="174">
        <v>0</v>
      </c>
      <c r="AF1304" s="174">
        <v>0</v>
      </c>
      <c r="AG1304" s="174">
        <v>0</v>
      </c>
      <c r="AH1304" s="174">
        <v>0</v>
      </c>
      <c r="AI1304" s="174">
        <v>0</v>
      </c>
      <c r="AJ1304" s="174">
        <v>0</v>
      </c>
      <c r="AK1304" s="174">
        <v>0</v>
      </c>
      <c r="AL1304" s="174">
        <v>0</v>
      </c>
      <c r="AM1304" s="174">
        <v>0</v>
      </c>
      <c r="AN1304" s="174">
        <v>0</v>
      </c>
      <c r="AO1304" s="174">
        <v>0</v>
      </c>
      <c r="AP1304" s="174">
        <v>110</v>
      </c>
      <c r="AQ1304" s="174">
        <v>110</v>
      </c>
      <c r="AR1304" s="174">
        <v>110</v>
      </c>
      <c r="AS1304" s="174">
        <v>110</v>
      </c>
      <c r="AT1304" s="174">
        <v>110</v>
      </c>
      <c r="AU1304" s="174">
        <v>110</v>
      </c>
      <c r="AV1304" s="174">
        <v>110</v>
      </c>
      <c r="AW1304" s="174">
        <v>110</v>
      </c>
      <c r="AX1304" s="174">
        <v>110</v>
      </c>
      <c r="AY1304" s="174">
        <v>110</v>
      </c>
      <c r="AZ1304" s="174">
        <v>110</v>
      </c>
      <c r="BA1304" s="174">
        <v>110</v>
      </c>
      <c r="BB1304" s="175">
        <f t="shared" si="344"/>
        <v>1</v>
      </c>
      <c r="BC1304" s="175">
        <f t="shared" si="344"/>
        <v>1</v>
      </c>
      <c r="BD1304" s="175">
        <f t="shared" si="344"/>
        <v>1</v>
      </c>
      <c r="BE1304" s="175">
        <f t="shared" si="344"/>
        <v>1</v>
      </c>
      <c r="BF1304" s="175">
        <f t="shared" si="344"/>
        <v>1</v>
      </c>
      <c r="BG1304" s="175">
        <f t="shared" si="344"/>
        <v>1</v>
      </c>
      <c r="BH1304" s="175">
        <f t="shared" si="344"/>
        <v>1</v>
      </c>
      <c r="BI1304" s="175">
        <f t="shared" si="344"/>
        <v>1</v>
      </c>
      <c r="BJ1304" s="175">
        <f t="shared" si="344"/>
        <v>1</v>
      </c>
      <c r="BK1304" s="175">
        <f t="shared" si="344"/>
        <v>1</v>
      </c>
      <c r="BL1304" s="175">
        <f t="shared" si="344"/>
        <v>1</v>
      </c>
      <c r="BM1304" s="175">
        <f t="shared" si="344"/>
        <v>1</v>
      </c>
    </row>
    <row r="1305" spans="1:65" x14ac:dyDescent="0.35">
      <c r="A1305" s="173" t="s">
        <v>81</v>
      </c>
      <c r="B1305" s="173" t="str">
        <v>SSS</v>
      </c>
      <c r="C1305" s="173" t="str">
        <v>Culture Program Effectiveness</v>
      </c>
      <c r="D1305" s="173" t="str">
        <v>%</v>
      </c>
      <c r="E1305" s="173" t="str">
        <v>SULBAGTENG</v>
      </c>
      <c r="F1305" s="174">
        <v>0</v>
      </c>
      <c r="G1305" s="174">
        <v>0</v>
      </c>
      <c r="H1305" s="174">
        <v>0</v>
      </c>
      <c r="I1305" s="174">
        <v>0</v>
      </c>
      <c r="J1305" s="174">
        <v>0</v>
      </c>
      <c r="K1305" s="174">
        <v>0</v>
      </c>
      <c r="L1305" s="174">
        <v>0</v>
      </c>
      <c r="M1305" s="174">
        <v>0</v>
      </c>
      <c r="N1305" s="174">
        <v>0</v>
      </c>
      <c r="O1305" s="174">
        <v>0</v>
      </c>
      <c r="P1305" s="174">
        <v>0</v>
      </c>
      <c r="Q1305" s="174">
        <v>0</v>
      </c>
      <c r="R1305" s="174">
        <v>110</v>
      </c>
      <c r="S1305" s="174">
        <v>110</v>
      </c>
      <c r="T1305" s="174">
        <v>110</v>
      </c>
      <c r="U1305" s="174">
        <v>110</v>
      </c>
      <c r="V1305" s="174">
        <v>110</v>
      </c>
      <c r="W1305" s="174">
        <v>110</v>
      </c>
      <c r="X1305" s="174">
        <v>110</v>
      </c>
      <c r="Y1305" s="174">
        <v>110</v>
      </c>
      <c r="Z1305" s="174">
        <v>110</v>
      </c>
      <c r="AA1305" s="174">
        <v>110</v>
      </c>
      <c r="AB1305" s="174">
        <v>110</v>
      </c>
      <c r="AC1305" s="174">
        <v>110</v>
      </c>
      <c r="AD1305" s="174">
        <v>0</v>
      </c>
      <c r="AE1305" s="174">
        <v>0</v>
      </c>
      <c r="AF1305" s="174">
        <v>0</v>
      </c>
      <c r="AG1305" s="174">
        <v>0</v>
      </c>
      <c r="AH1305" s="174">
        <v>0</v>
      </c>
      <c r="AI1305" s="174">
        <v>0</v>
      </c>
      <c r="AJ1305" s="174">
        <v>0</v>
      </c>
      <c r="AK1305" s="174">
        <v>0</v>
      </c>
      <c r="AL1305" s="174">
        <v>0</v>
      </c>
      <c r="AM1305" s="174">
        <v>0</v>
      </c>
      <c r="AN1305" s="174">
        <v>0</v>
      </c>
      <c r="AO1305" s="174">
        <v>0</v>
      </c>
      <c r="AP1305" s="174">
        <v>110</v>
      </c>
      <c r="AQ1305" s="174">
        <v>110</v>
      </c>
      <c r="AR1305" s="174">
        <v>110</v>
      </c>
      <c r="AS1305" s="174">
        <v>110</v>
      </c>
      <c r="AT1305" s="174">
        <v>110</v>
      </c>
      <c r="AU1305" s="174">
        <v>110</v>
      </c>
      <c r="AV1305" s="174">
        <v>110</v>
      </c>
      <c r="AW1305" s="174">
        <v>110</v>
      </c>
      <c r="AX1305" s="174">
        <v>110</v>
      </c>
      <c r="AY1305" s="174">
        <v>110</v>
      </c>
      <c r="AZ1305" s="174">
        <v>110</v>
      </c>
      <c r="BA1305" s="174">
        <v>110</v>
      </c>
      <c r="BB1305" s="175">
        <f t="shared" si="344"/>
        <v>1</v>
      </c>
      <c r="BC1305" s="175">
        <f t="shared" si="344"/>
        <v>1</v>
      </c>
      <c r="BD1305" s="175">
        <f t="shared" si="344"/>
        <v>1</v>
      </c>
      <c r="BE1305" s="175">
        <f t="shared" si="344"/>
        <v>1</v>
      </c>
      <c r="BF1305" s="175">
        <f t="shared" si="344"/>
        <v>1</v>
      </c>
      <c r="BG1305" s="175">
        <f t="shared" si="344"/>
        <v>1</v>
      </c>
      <c r="BH1305" s="175">
        <f t="shared" si="344"/>
        <v>1</v>
      </c>
      <c r="BI1305" s="175">
        <f t="shared" si="344"/>
        <v>1</v>
      </c>
      <c r="BJ1305" s="175">
        <f t="shared" si="344"/>
        <v>1</v>
      </c>
      <c r="BK1305" s="175">
        <f t="shared" si="344"/>
        <v>1</v>
      </c>
      <c r="BL1305" s="175">
        <f t="shared" si="344"/>
        <v>1</v>
      </c>
      <c r="BM1305" s="175">
        <f t="shared" si="344"/>
        <v>1</v>
      </c>
    </row>
    <row r="1306" spans="1:65" x14ac:dyDescent="0.35">
      <c r="A1306" s="173" t="s">
        <v>81</v>
      </c>
      <c r="B1306" s="173" t="str">
        <v>SSS</v>
      </c>
      <c r="C1306" s="173" t="str">
        <v>Culture Program Effectiveness</v>
      </c>
      <c r="D1306" s="173" t="str">
        <v>%</v>
      </c>
      <c r="E1306" s="173" t="str">
        <v>SUMALUT</v>
      </c>
      <c r="F1306" s="174">
        <v>0</v>
      </c>
      <c r="G1306" s="174">
        <v>0</v>
      </c>
      <c r="H1306" s="174">
        <v>0</v>
      </c>
      <c r="I1306" s="174">
        <v>0</v>
      </c>
      <c r="J1306" s="174">
        <v>0</v>
      </c>
      <c r="K1306" s="174">
        <v>0</v>
      </c>
      <c r="L1306" s="174">
        <v>0</v>
      </c>
      <c r="M1306" s="174">
        <v>0</v>
      </c>
      <c r="N1306" s="174">
        <v>0</v>
      </c>
      <c r="O1306" s="174">
        <v>0</v>
      </c>
      <c r="P1306" s="174">
        <v>0</v>
      </c>
      <c r="Q1306" s="174">
        <v>0</v>
      </c>
      <c r="R1306" s="174">
        <v>110</v>
      </c>
      <c r="S1306" s="174">
        <v>110</v>
      </c>
      <c r="T1306" s="174">
        <v>110</v>
      </c>
      <c r="U1306" s="174">
        <v>110</v>
      </c>
      <c r="V1306" s="174">
        <v>110</v>
      </c>
      <c r="W1306" s="174">
        <v>110</v>
      </c>
      <c r="X1306" s="174">
        <v>110</v>
      </c>
      <c r="Y1306" s="174">
        <v>110</v>
      </c>
      <c r="Z1306" s="174">
        <v>110</v>
      </c>
      <c r="AA1306" s="174">
        <v>110</v>
      </c>
      <c r="AB1306" s="174">
        <v>110</v>
      </c>
      <c r="AC1306" s="174">
        <v>110</v>
      </c>
      <c r="AD1306" s="174">
        <v>0</v>
      </c>
      <c r="AE1306" s="174">
        <v>0</v>
      </c>
      <c r="AF1306" s="174">
        <v>0</v>
      </c>
      <c r="AG1306" s="174">
        <v>0</v>
      </c>
      <c r="AH1306" s="174">
        <v>0</v>
      </c>
      <c r="AI1306" s="174">
        <v>0</v>
      </c>
      <c r="AJ1306" s="174">
        <v>0</v>
      </c>
      <c r="AK1306" s="174">
        <v>0</v>
      </c>
      <c r="AL1306" s="174">
        <v>0</v>
      </c>
      <c r="AM1306" s="174">
        <v>0</v>
      </c>
      <c r="AN1306" s="174">
        <v>0</v>
      </c>
      <c r="AO1306" s="174">
        <v>0</v>
      </c>
      <c r="AP1306" s="174">
        <v>110</v>
      </c>
      <c r="AQ1306" s="174">
        <v>110</v>
      </c>
      <c r="AR1306" s="174">
        <v>110</v>
      </c>
      <c r="AS1306" s="174">
        <v>110</v>
      </c>
      <c r="AT1306" s="174">
        <v>110</v>
      </c>
      <c r="AU1306" s="174">
        <v>110</v>
      </c>
      <c r="AV1306" s="174">
        <v>110</v>
      </c>
      <c r="AW1306" s="174">
        <v>110</v>
      </c>
      <c r="AX1306" s="174">
        <v>110</v>
      </c>
      <c r="AY1306" s="174">
        <v>110</v>
      </c>
      <c r="AZ1306" s="174">
        <v>110</v>
      </c>
      <c r="BA1306" s="174">
        <v>110</v>
      </c>
      <c r="BB1306" s="175">
        <f t="shared" si="344"/>
        <v>1</v>
      </c>
      <c r="BC1306" s="175">
        <f t="shared" si="344"/>
        <v>1</v>
      </c>
      <c r="BD1306" s="175">
        <f t="shared" si="344"/>
        <v>1</v>
      </c>
      <c r="BE1306" s="175">
        <f t="shared" si="344"/>
        <v>1</v>
      </c>
      <c r="BF1306" s="175">
        <f t="shared" si="344"/>
        <v>1</v>
      </c>
      <c r="BG1306" s="175">
        <f t="shared" si="344"/>
        <v>1</v>
      </c>
      <c r="BH1306" s="175">
        <f t="shared" si="344"/>
        <v>1</v>
      </c>
      <c r="BI1306" s="175">
        <f t="shared" si="344"/>
        <v>1</v>
      </c>
      <c r="BJ1306" s="175">
        <f t="shared" si="344"/>
        <v>1</v>
      </c>
      <c r="BK1306" s="175">
        <f t="shared" si="344"/>
        <v>1</v>
      </c>
      <c r="BL1306" s="175">
        <f t="shared" si="344"/>
        <v>1</v>
      </c>
      <c r="BM1306" s="175">
        <f t="shared" si="344"/>
        <v>1</v>
      </c>
    </row>
    <row r="1307" spans="1:65" x14ac:dyDescent="0.35">
      <c r="A1307" s="170" t="s">
        <v>81</v>
      </c>
      <c r="B1307" s="170" t="str">
        <v>SSS</v>
      </c>
      <c r="C1307" s="170" t="str">
        <v>Learning Hours</v>
      </c>
      <c r="D1307" s="170" t="str">
        <v>%</v>
      </c>
      <c r="E1307" s="170" t="str">
        <v>TR5</v>
      </c>
      <c r="F1307" s="171">
        <v>0</v>
      </c>
      <c r="G1307" s="171">
        <v>0</v>
      </c>
      <c r="H1307" s="171">
        <v>0</v>
      </c>
      <c r="I1307" s="171">
        <v>0</v>
      </c>
      <c r="J1307" s="171">
        <v>0</v>
      </c>
      <c r="K1307" s="171">
        <v>0</v>
      </c>
      <c r="L1307" s="171">
        <v>0</v>
      </c>
      <c r="M1307" s="171">
        <v>0</v>
      </c>
      <c r="N1307" s="171">
        <v>0</v>
      </c>
      <c r="O1307" s="171">
        <v>0</v>
      </c>
      <c r="P1307" s="171">
        <v>0</v>
      </c>
      <c r="Q1307" s="171">
        <v>0</v>
      </c>
      <c r="R1307" s="171">
        <v>0</v>
      </c>
      <c r="S1307" s="171">
        <v>0</v>
      </c>
      <c r="T1307" s="171">
        <v>0</v>
      </c>
      <c r="U1307" s="171">
        <v>0</v>
      </c>
      <c r="V1307" s="171">
        <v>0</v>
      </c>
      <c r="W1307" s="171">
        <v>0</v>
      </c>
      <c r="X1307" s="171">
        <v>0</v>
      </c>
      <c r="Y1307" s="171">
        <v>0</v>
      </c>
      <c r="Z1307" s="171">
        <v>0</v>
      </c>
      <c r="AA1307" s="171">
        <v>0</v>
      </c>
      <c r="AB1307" s="171">
        <v>0</v>
      </c>
      <c r="AC1307" s="171">
        <v>0</v>
      </c>
      <c r="AD1307" s="171">
        <v>0</v>
      </c>
      <c r="AE1307" s="171">
        <v>0</v>
      </c>
      <c r="AF1307" s="171">
        <v>0</v>
      </c>
      <c r="AG1307" s="171">
        <v>0</v>
      </c>
      <c r="AH1307" s="171">
        <v>0</v>
      </c>
      <c r="AI1307" s="171">
        <v>0</v>
      </c>
      <c r="AJ1307" s="171">
        <v>0</v>
      </c>
      <c r="AK1307" s="171">
        <v>0</v>
      </c>
      <c r="AL1307" s="171">
        <v>0</v>
      </c>
      <c r="AM1307" s="171">
        <v>0</v>
      </c>
      <c r="AN1307" s="171">
        <v>0</v>
      </c>
      <c r="AO1307" s="171">
        <v>0</v>
      </c>
      <c r="AP1307" s="171">
        <v>0</v>
      </c>
      <c r="AQ1307" s="171">
        <v>0</v>
      </c>
      <c r="AR1307" s="171">
        <v>0</v>
      </c>
      <c r="AS1307" s="171">
        <v>0</v>
      </c>
      <c r="AT1307" s="171">
        <v>0</v>
      </c>
      <c r="AU1307" s="171">
        <v>0</v>
      </c>
      <c r="AV1307" s="171">
        <v>0</v>
      </c>
      <c r="AW1307" s="171">
        <v>0</v>
      </c>
      <c r="AX1307" s="171">
        <v>0</v>
      </c>
      <c r="AY1307" s="171">
        <v>0</v>
      </c>
      <c r="AZ1307" s="171">
        <v>0</v>
      </c>
      <c r="BA1307" s="171">
        <v>0</v>
      </c>
      <c r="BB1307" s="172">
        <f t="shared" si="344"/>
        <v>1</v>
      </c>
      <c r="BC1307" s="172">
        <f t="shared" si="344"/>
        <v>1</v>
      </c>
      <c r="BD1307" s="172">
        <f t="shared" si="344"/>
        <v>1</v>
      </c>
      <c r="BE1307" s="172">
        <f t="shared" si="344"/>
        <v>1</v>
      </c>
      <c r="BF1307" s="172">
        <f t="shared" si="344"/>
        <v>1</v>
      </c>
      <c r="BG1307" s="172">
        <f t="shared" si="344"/>
        <v>1</v>
      </c>
      <c r="BH1307" s="172">
        <f t="shared" si="344"/>
        <v>1</v>
      </c>
      <c r="BI1307" s="172">
        <f t="shared" si="344"/>
        <v>1</v>
      </c>
      <c r="BJ1307" s="172">
        <f t="shared" si="344"/>
        <v>1</v>
      </c>
      <c r="BK1307" s="172">
        <f t="shared" si="344"/>
        <v>1</v>
      </c>
      <c r="BL1307" s="172">
        <f t="shared" si="344"/>
        <v>1</v>
      </c>
      <c r="BM1307" s="172">
        <f t="shared" si="344"/>
        <v>1</v>
      </c>
    </row>
    <row r="1308" spans="1:65" x14ac:dyDescent="0.35">
      <c r="A1308" s="173" t="s">
        <v>81</v>
      </c>
      <c r="B1308" s="173" t="str">
        <v>SSS</v>
      </c>
      <c r="C1308" s="173" t="str">
        <v>Learning Hours</v>
      </c>
      <c r="D1308" s="173" t="str">
        <v>%</v>
      </c>
      <c r="E1308" s="173" t="str">
        <v>PAPUA</v>
      </c>
      <c r="F1308" s="174">
        <v>0</v>
      </c>
      <c r="G1308" s="174">
        <v>0</v>
      </c>
      <c r="H1308" s="174">
        <v>0</v>
      </c>
      <c r="I1308" s="174">
        <v>0</v>
      </c>
      <c r="J1308" s="174">
        <v>0</v>
      </c>
      <c r="K1308" s="174">
        <v>0</v>
      </c>
      <c r="L1308" s="174">
        <v>0</v>
      </c>
      <c r="M1308" s="174">
        <v>0</v>
      </c>
      <c r="N1308" s="174">
        <v>0</v>
      </c>
      <c r="O1308" s="174">
        <v>0</v>
      </c>
      <c r="P1308" s="174">
        <v>0</v>
      </c>
      <c r="Q1308" s="174">
        <v>0</v>
      </c>
      <c r="R1308" s="174">
        <v>0</v>
      </c>
      <c r="S1308" s="174">
        <v>0</v>
      </c>
      <c r="T1308" s="174">
        <v>0</v>
      </c>
      <c r="U1308" s="174">
        <v>0</v>
      </c>
      <c r="V1308" s="174">
        <v>0</v>
      </c>
      <c r="W1308" s="174">
        <v>0</v>
      </c>
      <c r="X1308" s="174">
        <v>0</v>
      </c>
      <c r="Y1308" s="174">
        <v>0</v>
      </c>
      <c r="Z1308" s="174">
        <v>0</v>
      </c>
      <c r="AA1308" s="174">
        <v>0</v>
      </c>
      <c r="AB1308" s="174">
        <v>0</v>
      </c>
      <c r="AC1308" s="174">
        <v>0</v>
      </c>
      <c r="AD1308" s="174">
        <v>0</v>
      </c>
      <c r="AE1308" s="174">
        <v>0</v>
      </c>
      <c r="AF1308" s="174">
        <v>0</v>
      </c>
      <c r="AG1308" s="174">
        <v>0</v>
      </c>
      <c r="AH1308" s="174">
        <v>0</v>
      </c>
      <c r="AI1308" s="174">
        <v>0</v>
      </c>
      <c r="AJ1308" s="174">
        <v>0</v>
      </c>
      <c r="AK1308" s="174">
        <v>0</v>
      </c>
      <c r="AL1308" s="174">
        <v>0</v>
      </c>
      <c r="AM1308" s="174">
        <v>0</v>
      </c>
      <c r="AN1308" s="174">
        <v>0</v>
      </c>
      <c r="AO1308" s="174">
        <v>0</v>
      </c>
      <c r="AP1308" s="174">
        <v>0</v>
      </c>
      <c r="AQ1308" s="174">
        <v>0</v>
      </c>
      <c r="AR1308" s="174">
        <v>0</v>
      </c>
      <c r="AS1308" s="174">
        <v>0</v>
      </c>
      <c r="AT1308" s="174">
        <v>0</v>
      </c>
      <c r="AU1308" s="174">
        <v>0</v>
      </c>
      <c r="AV1308" s="174">
        <v>0</v>
      </c>
      <c r="AW1308" s="174">
        <v>0</v>
      </c>
      <c r="AX1308" s="174">
        <v>0</v>
      </c>
      <c r="AY1308" s="174">
        <v>0</v>
      </c>
      <c r="AZ1308" s="174">
        <v>0</v>
      </c>
      <c r="BA1308" s="174">
        <v>0</v>
      </c>
      <c r="BB1308" s="175">
        <f t="shared" si="344"/>
        <v>1</v>
      </c>
      <c r="BC1308" s="175">
        <f t="shared" si="344"/>
        <v>1</v>
      </c>
      <c r="BD1308" s="175">
        <f t="shared" si="344"/>
        <v>1</v>
      </c>
      <c r="BE1308" s="175">
        <f t="shared" si="344"/>
        <v>1</v>
      </c>
      <c r="BF1308" s="175">
        <f t="shared" si="344"/>
        <v>1</v>
      </c>
      <c r="BG1308" s="175">
        <f t="shared" si="344"/>
        <v>1</v>
      </c>
      <c r="BH1308" s="175">
        <f t="shared" si="344"/>
        <v>1</v>
      </c>
      <c r="BI1308" s="175">
        <f t="shared" si="344"/>
        <v>1</v>
      </c>
      <c r="BJ1308" s="175">
        <f t="shared" si="344"/>
        <v>1</v>
      </c>
      <c r="BK1308" s="175">
        <f t="shared" si="344"/>
        <v>1</v>
      </c>
      <c r="BL1308" s="175">
        <f t="shared" si="344"/>
        <v>1</v>
      </c>
      <c r="BM1308" s="175">
        <f t="shared" si="344"/>
        <v>1</v>
      </c>
    </row>
    <row r="1309" spans="1:65" x14ac:dyDescent="0.35">
      <c r="A1309" s="173" t="s">
        <v>81</v>
      </c>
      <c r="B1309" s="173" t="str">
        <v>SSS</v>
      </c>
      <c r="C1309" s="173" t="str">
        <v>Learning Hours</v>
      </c>
      <c r="D1309" s="173" t="str">
        <v>%</v>
      </c>
      <c r="E1309" s="173" t="str">
        <v>PAPUA BARAT</v>
      </c>
      <c r="F1309" s="174">
        <v>0</v>
      </c>
      <c r="G1309" s="174">
        <v>0</v>
      </c>
      <c r="H1309" s="174">
        <v>0</v>
      </c>
      <c r="I1309" s="174">
        <v>0</v>
      </c>
      <c r="J1309" s="174">
        <v>0</v>
      </c>
      <c r="K1309" s="174">
        <v>0</v>
      </c>
      <c r="L1309" s="174">
        <v>0</v>
      </c>
      <c r="M1309" s="174">
        <v>0</v>
      </c>
      <c r="N1309" s="174">
        <v>0</v>
      </c>
      <c r="O1309" s="174">
        <v>0</v>
      </c>
      <c r="P1309" s="174">
        <v>0</v>
      </c>
      <c r="Q1309" s="174">
        <v>0</v>
      </c>
      <c r="R1309" s="174">
        <v>0</v>
      </c>
      <c r="S1309" s="174">
        <v>0</v>
      </c>
      <c r="T1309" s="174">
        <v>0</v>
      </c>
      <c r="U1309" s="174">
        <v>0</v>
      </c>
      <c r="V1309" s="174">
        <v>0</v>
      </c>
      <c r="W1309" s="174">
        <v>0</v>
      </c>
      <c r="X1309" s="174">
        <v>0</v>
      </c>
      <c r="Y1309" s="174">
        <v>0</v>
      </c>
      <c r="Z1309" s="174">
        <v>0</v>
      </c>
      <c r="AA1309" s="174">
        <v>0</v>
      </c>
      <c r="AB1309" s="174">
        <v>0</v>
      </c>
      <c r="AC1309" s="174">
        <v>0</v>
      </c>
      <c r="AD1309" s="174">
        <v>0</v>
      </c>
      <c r="AE1309" s="174">
        <v>0</v>
      </c>
      <c r="AF1309" s="174">
        <v>0</v>
      </c>
      <c r="AG1309" s="174">
        <v>0</v>
      </c>
      <c r="AH1309" s="174">
        <v>0</v>
      </c>
      <c r="AI1309" s="174">
        <v>0</v>
      </c>
      <c r="AJ1309" s="174">
        <v>0</v>
      </c>
      <c r="AK1309" s="174">
        <v>0</v>
      </c>
      <c r="AL1309" s="174">
        <v>0</v>
      </c>
      <c r="AM1309" s="174">
        <v>0</v>
      </c>
      <c r="AN1309" s="174">
        <v>0</v>
      </c>
      <c r="AO1309" s="174">
        <v>0</v>
      </c>
      <c r="AP1309" s="174">
        <v>0</v>
      </c>
      <c r="AQ1309" s="174">
        <v>0</v>
      </c>
      <c r="AR1309" s="174">
        <v>0</v>
      </c>
      <c r="AS1309" s="174">
        <v>0</v>
      </c>
      <c r="AT1309" s="174">
        <v>0</v>
      </c>
      <c r="AU1309" s="174">
        <v>0</v>
      </c>
      <c r="AV1309" s="174">
        <v>0</v>
      </c>
      <c r="AW1309" s="174">
        <v>0</v>
      </c>
      <c r="AX1309" s="174">
        <v>0</v>
      </c>
      <c r="AY1309" s="174">
        <v>0</v>
      </c>
      <c r="AZ1309" s="174">
        <v>0</v>
      </c>
      <c r="BA1309" s="174">
        <v>0</v>
      </c>
      <c r="BB1309" s="175">
        <f t="shared" si="344"/>
        <v>1</v>
      </c>
      <c r="BC1309" s="175">
        <f t="shared" si="344"/>
        <v>1</v>
      </c>
      <c r="BD1309" s="175">
        <f t="shared" si="344"/>
        <v>1</v>
      </c>
      <c r="BE1309" s="175">
        <f t="shared" si="344"/>
        <v>1</v>
      </c>
      <c r="BF1309" s="175">
        <f t="shared" si="344"/>
        <v>1</v>
      </c>
      <c r="BG1309" s="175">
        <f t="shared" si="344"/>
        <v>1</v>
      </c>
      <c r="BH1309" s="175">
        <f t="shared" si="344"/>
        <v>1</v>
      </c>
      <c r="BI1309" s="175">
        <f t="shared" si="344"/>
        <v>1</v>
      </c>
      <c r="BJ1309" s="175">
        <f t="shared" si="344"/>
        <v>1</v>
      </c>
      <c r="BK1309" s="175">
        <f t="shared" si="344"/>
        <v>1</v>
      </c>
      <c r="BL1309" s="175">
        <f t="shared" si="344"/>
        <v>1</v>
      </c>
      <c r="BM1309" s="175">
        <f t="shared" si="344"/>
        <v>1</v>
      </c>
    </row>
    <row r="1310" spans="1:65" x14ac:dyDescent="0.35">
      <c r="A1310" s="173" t="s">
        <v>81</v>
      </c>
      <c r="B1310" s="173" t="str">
        <v>SSS</v>
      </c>
      <c r="C1310" s="173" t="str">
        <v>Learning Hours</v>
      </c>
      <c r="D1310" s="173" t="str">
        <v>%</v>
      </c>
      <c r="E1310" s="173" t="str">
        <v>SULBAGSEL</v>
      </c>
      <c r="F1310" s="174">
        <v>0</v>
      </c>
      <c r="G1310" s="174">
        <v>0</v>
      </c>
      <c r="H1310" s="174">
        <v>0</v>
      </c>
      <c r="I1310" s="174">
        <v>0</v>
      </c>
      <c r="J1310" s="174">
        <v>0</v>
      </c>
      <c r="K1310" s="174">
        <v>0</v>
      </c>
      <c r="L1310" s="174">
        <v>0</v>
      </c>
      <c r="M1310" s="174">
        <v>0</v>
      </c>
      <c r="N1310" s="174">
        <v>0</v>
      </c>
      <c r="O1310" s="174">
        <v>0</v>
      </c>
      <c r="P1310" s="174">
        <v>0</v>
      </c>
      <c r="Q1310" s="174">
        <v>0</v>
      </c>
      <c r="R1310" s="174">
        <v>0</v>
      </c>
      <c r="S1310" s="174">
        <v>0</v>
      </c>
      <c r="T1310" s="174">
        <v>0</v>
      </c>
      <c r="U1310" s="174">
        <v>0</v>
      </c>
      <c r="V1310" s="174">
        <v>0</v>
      </c>
      <c r="W1310" s="174">
        <v>0</v>
      </c>
      <c r="X1310" s="174">
        <v>0</v>
      </c>
      <c r="Y1310" s="174">
        <v>0</v>
      </c>
      <c r="Z1310" s="174">
        <v>0</v>
      </c>
      <c r="AA1310" s="174">
        <v>0</v>
      </c>
      <c r="AB1310" s="174">
        <v>0</v>
      </c>
      <c r="AC1310" s="174">
        <v>0</v>
      </c>
      <c r="AD1310" s="174">
        <v>0</v>
      </c>
      <c r="AE1310" s="174">
        <v>0</v>
      </c>
      <c r="AF1310" s="174">
        <v>0</v>
      </c>
      <c r="AG1310" s="174">
        <v>0</v>
      </c>
      <c r="AH1310" s="174">
        <v>0</v>
      </c>
      <c r="AI1310" s="174">
        <v>0</v>
      </c>
      <c r="AJ1310" s="174">
        <v>0</v>
      </c>
      <c r="AK1310" s="174">
        <v>0</v>
      </c>
      <c r="AL1310" s="174">
        <v>0</v>
      </c>
      <c r="AM1310" s="174">
        <v>0</v>
      </c>
      <c r="AN1310" s="174">
        <v>0</v>
      </c>
      <c r="AO1310" s="174">
        <v>0</v>
      </c>
      <c r="AP1310" s="174">
        <v>0</v>
      </c>
      <c r="AQ1310" s="174">
        <v>0</v>
      </c>
      <c r="AR1310" s="174">
        <v>0</v>
      </c>
      <c r="AS1310" s="174">
        <v>0</v>
      </c>
      <c r="AT1310" s="174">
        <v>0</v>
      </c>
      <c r="AU1310" s="174">
        <v>0</v>
      </c>
      <c r="AV1310" s="174">
        <v>0</v>
      </c>
      <c r="AW1310" s="174">
        <v>0</v>
      </c>
      <c r="AX1310" s="174">
        <v>0</v>
      </c>
      <c r="AY1310" s="174">
        <v>0</v>
      </c>
      <c r="AZ1310" s="174">
        <v>0</v>
      </c>
      <c r="BA1310" s="174">
        <v>0</v>
      </c>
      <c r="BB1310" s="175">
        <f t="shared" si="344"/>
        <v>1</v>
      </c>
      <c r="BC1310" s="175">
        <f t="shared" si="344"/>
        <v>1</v>
      </c>
      <c r="BD1310" s="175">
        <f t="shared" si="344"/>
        <v>1</v>
      </c>
      <c r="BE1310" s="175">
        <f t="shared" si="344"/>
        <v>1</v>
      </c>
      <c r="BF1310" s="175">
        <f t="shared" si="344"/>
        <v>1</v>
      </c>
      <c r="BG1310" s="175">
        <f t="shared" si="344"/>
        <v>1</v>
      </c>
      <c r="BH1310" s="175">
        <f t="shared" si="344"/>
        <v>1</v>
      </c>
      <c r="BI1310" s="175">
        <f t="shared" si="344"/>
        <v>1</v>
      </c>
      <c r="BJ1310" s="175">
        <f t="shared" si="344"/>
        <v>1</v>
      </c>
      <c r="BK1310" s="175">
        <f t="shared" si="344"/>
        <v>1</v>
      </c>
      <c r="BL1310" s="175">
        <f t="shared" si="344"/>
        <v>1</v>
      </c>
      <c r="BM1310" s="175">
        <f t="shared" si="344"/>
        <v>1</v>
      </c>
    </row>
    <row r="1311" spans="1:65" x14ac:dyDescent="0.35">
      <c r="A1311" s="173" t="s">
        <v>81</v>
      </c>
      <c r="B1311" s="173" t="str">
        <v>SSS</v>
      </c>
      <c r="C1311" s="173" t="str">
        <v>Learning Hours</v>
      </c>
      <c r="D1311" s="173" t="str">
        <v>%</v>
      </c>
      <c r="E1311" s="173" t="str">
        <v>SULBAGTENG</v>
      </c>
      <c r="F1311" s="174">
        <v>0</v>
      </c>
      <c r="G1311" s="174">
        <v>0</v>
      </c>
      <c r="H1311" s="174">
        <v>0</v>
      </c>
      <c r="I1311" s="174">
        <v>0</v>
      </c>
      <c r="J1311" s="174">
        <v>0</v>
      </c>
      <c r="K1311" s="174">
        <v>0</v>
      </c>
      <c r="L1311" s="174">
        <v>0</v>
      </c>
      <c r="M1311" s="174">
        <v>0</v>
      </c>
      <c r="N1311" s="174">
        <v>0</v>
      </c>
      <c r="O1311" s="174">
        <v>0</v>
      </c>
      <c r="P1311" s="174">
        <v>0</v>
      </c>
      <c r="Q1311" s="174">
        <v>0</v>
      </c>
      <c r="R1311" s="174">
        <v>0</v>
      </c>
      <c r="S1311" s="174">
        <v>0</v>
      </c>
      <c r="T1311" s="174">
        <v>0</v>
      </c>
      <c r="U1311" s="174">
        <v>0</v>
      </c>
      <c r="V1311" s="174">
        <v>0</v>
      </c>
      <c r="W1311" s="174">
        <v>0</v>
      </c>
      <c r="X1311" s="174">
        <v>0</v>
      </c>
      <c r="Y1311" s="174">
        <v>0</v>
      </c>
      <c r="Z1311" s="174">
        <v>0</v>
      </c>
      <c r="AA1311" s="174">
        <v>0</v>
      </c>
      <c r="AB1311" s="174">
        <v>0</v>
      </c>
      <c r="AC1311" s="174">
        <v>0</v>
      </c>
      <c r="AD1311" s="174">
        <v>0</v>
      </c>
      <c r="AE1311" s="174">
        <v>0</v>
      </c>
      <c r="AF1311" s="174">
        <v>0</v>
      </c>
      <c r="AG1311" s="174">
        <v>0</v>
      </c>
      <c r="AH1311" s="174">
        <v>0</v>
      </c>
      <c r="AI1311" s="174">
        <v>0</v>
      </c>
      <c r="AJ1311" s="174">
        <v>0</v>
      </c>
      <c r="AK1311" s="174">
        <v>0</v>
      </c>
      <c r="AL1311" s="174">
        <v>0</v>
      </c>
      <c r="AM1311" s="174">
        <v>0</v>
      </c>
      <c r="AN1311" s="174">
        <v>0</v>
      </c>
      <c r="AO1311" s="174">
        <v>0</v>
      </c>
      <c r="AP1311" s="174">
        <v>0</v>
      </c>
      <c r="AQ1311" s="174">
        <v>0</v>
      </c>
      <c r="AR1311" s="174">
        <v>0</v>
      </c>
      <c r="AS1311" s="174">
        <v>0</v>
      </c>
      <c r="AT1311" s="174">
        <v>0</v>
      </c>
      <c r="AU1311" s="174">
        <v>0</v>
      </c>
      <c r="AV1311" s="174">
        <v>0</v>
      </c>
      <c r="AW1311" s="174">
        <v>0</v>
      </c>
      <c r="AX1311" s="174">
        <v>0</v>
      </c>
      <c r="AY1311" s="174">
        <v>0</v>
      </c>
      <c r="AZ1311" s="174">
        <v>0</v>
      </c>
      <c r="BA1311" s="174">
        <v>0</v>
      </c>
      <c r="BB1311" s="175">
        <f t="shared" si="344"/>
        <v>1</v>
      </c>
      <c r="BC1311" s="175">
        <f t="shared" si="344"/>
        <v>1</v>
      </c>
      <c r="BD1311" s="175">
        <f t="shared" si="344"/>
        <v>1</v>
      </c>
      <c r="BE1311" s="175">
        <f t="shared" si="344"/>
        <v>1</v>
      </c>
      <c r="BF1311" s="175">
        <f t="shared" si="344"/>
        <v>1</v>
      </c>
      <c r="BG1311" s="175">
        <f t="shared" si="344"/>
        <v>1</v>
      </c>
      <c r="BH1311" s="175">
        <f t="shared" si="344"/>
        <v>1</v>
      </c>
      <c r="BI1311" s="175">
        <f t="shared" si="344"/>
        <v>1</v>
      </c>
      <c r="BJ1311" s="175">
        <f t="shared" si="344"/>
        <v>1</v>
      </c>
      <c r="BK1311" s="175">
        <f t="shared" si="344"/>
        <v>1</v>
      </c>
      <c r="BL1311" s="175">
        <f t="shared" si="344"/>
        <v>1</v>
      </c>
      <c r="BM1311" s="175">
        <f t="shared" si="344"/>
        <v>1</v>
      </c>
    </row>
    <row r="1312" spans="1:65" x14ac:dyDescent="0.35">
      <c r="A1312" s="173" t="s">
        <v>81</v>
      </c>
      <c r="B1312" s="173" t="str">
        <v>SSS</v>
      </c>
      <c r="C1312" s="173" t="str">
        <v>Learning Hours</v>
      </c>
      <c r="D1312" s="173" t="str">
        <v>%</v>
      </c>
      <c r="E1312" s="173" t="str">
        <v>SUMALUT</v>
      </c>
      <c r="F1312" s="174">
        <v>0</v>
      </c>
      <c r="G1312" s="174">
        <v>0</v>
      </c>
      <c r="H1312" s="174">
        <v>0</v>
      </c>
      <c r="I1312" s="174">
        <v>0</v>
      </c>
      <c r="J1312" s="174">
        <v>0</v>
      </c>
      <c r="K1312" s="174">
        <v>0</v>
      </c>
      <c r="L1312" s="174">
        <v>0</v>
      </c>
      <c r="M1312" s="174">
        <v>0</v>
      </c>
      <c r="N1312" s="174">
        <v>0</v>
      </c>
      <c r="O1312" s="174">
        <v>0</v>
      </c>
      <c r="P1312" s="174">
        <v>0</v>
      </c>
      <c r="Q1312" s="174">
        <v>0</v>
      </c>
      <c r="R1312" s="174">
        <v>0</v>
      </c>
      <c r="S1312" s="174">
        <v>0</v>
      </c>
      <c r="T1312" s="174">
        <v>0</v>
      </c>
      <c r="U1312" s="174">
        <v>0</v>
      </c>
      <c r="V1312" s="174">
        <v>0</v>
      </c>
      <c r="W1312" s="174">
        <v>0</v>
      </c>
      <c r="X1312" s="174">
        <v>0</v>
      </c>
      <c r="Y1312" s="174">
        <v>0</v>
      </c>
      <c r="Z1312" s="174">
        <v>0</v>
      </c>
      <c r="AA1312" s="174">
        <v>0</v>
      </c>
      <c r="AB1312" s="174">
        <v>0</v>
      </c>
      <c r="AC1312" s="174">
        <v>0</v>
      </c>
      <c r="AD1312" s="174">
        <v>0</v>
      </c>
      <c r="AE1312" s="174">
        <v>0</v>
      </c>
      <c r="AF1312" s="174">
        <v>0</v>
      </c>
      <c r="AG1312" s="174">
        <v>0</v>
      </c>
      <c r="AH1312" s="174">
        <v>0</v>
      </c>
      <c r="AI1312" s="174">
        <v>0</v>
      </c>
      <c r="AJ1312" s="174">
        <v>0</v>
      </c>
      <c r="AK1312" s="174">
        <v>0</v>
      </c>
      <c r="AL1312" s="174">
        <v>0</v>
      </c>
      <c r="AM1312" s="174">
        <v>0</v>
      </c>
      <c r="AN1312" s="174">
        <v>0</v>
      </c>
      <c r="AO1312" s="174">
        <v>0</v>
      </c>
      <c r="AP1312" s="174">
        <v>0</v>
      </c>
      <c r="AQ1312" s="174">
        <v>0</v>
      </c>
      <c r="AR1312" s="174">
        <v>0</v>
      </c>
      <c r="AS1312" s="174">
        <v>0</v>
      </c>
      <c r="AT1312" s="174">
        <v>0</v>
      </c>
      <c r="AU1312" s="174">
        <v>0</v>
      </c>
      <c r="AV1312" s="174">
        <v>0</v>
      </c>
      <c r="AW1312" s="174">
        <v>0</v>
      </c>
      <c r="AX1312" s="174">
        <v>0</v>
      </c>
      <c r="AY1312" s="174">
        <v>0</v>
      </c>
      <c r="AZ1312" s="174">
        <v>0</v>
      </c>
      <c r="BA1312" s="174">
        <v>0</v>
      </c>
      <c r="BB1312" s="175">
        <f t="shared" si="344"/>
        <v>1</v>
      </c>
      <c r="BC1312" s="175">
        <f t="shared" si="344"/>
        <v>1</v>
      </c>
      <c r="BD1312" s="175">
        <f t="shared" si="344"/>
        <v>1</v>
      </c>
      <c r="BE1312" s="175">
        <f t="shared" si="344"/>
        <v>1</v>
      </c>
      <c r="BF1312" s="175">
        <f t="shared" si="344"/>
        <v>1</v>
      </c>
      <c r="BG1312" s="175">
        <f t="shared" si="344"/>
        <v>1</v>
      </c>
      <c r="BH1312" s="175">
        <f t="shared" si="344"/>
        <v>1</v>
      </c>
      <c r="BI1312" s="175">
        <f t="shared" si="344"/>
        <v>1</v>
      </c>
      <c r="BJ1312" s="175">
        <f t="shared" si="344"/>
        <v>1</v>
      </c>
      <c r="BK1312" s="175">
        <f t="shared" si="344"/>
        <v>1</v>
      </c>
      <c r="BL1312" s="175">
        <f t="shared" si="344"/>
        <v>1</v>
      </c>
      <c r="BM1312" s="175">
        <f t="shared" si="344"/>
        <v>1</v>
      </c>
    </row>
    <row r="1313" spans="1:65" x14ac:dyDescent="0.35">
      <c r="A1313" s="170" t="s">
        <v>81</v>
      </c>
      <c r="B1313" s="170" t="str">
        <v>DIGIPRO</v>
      </c>
      <c r="C1313" s="170" t="str">
        <v>Revenue OCA SMES</v>
      </c>
      <c r="D1313" s="170" t="str">
        <v>Rp. M</v>
      </c>
      <c r="E1313" s="170" t="str">
        <v>TR5</v>
      </c>
      <c r="F1313" s="171">
        <v>49579685.131279752</v>
      </c>
      <c r="G1313" s="171">
        <v>93868787.022526473</v>
      </c>
      <c r="H1313" s="171">
        <v>135144265.54919747</v>
      </c>
      <c r="I1313" s="171">
        <v>186063338.84251088</v>
      </c>
      <c r="J1313" s="171">
        <v>231624859.48768958</v>
      </c>
      <c r="K1313" s="171">
        <v>280378588.58571523</v>
      </c>
      <c r="L1313" s="171">
        <v>335226533.82099408</v>
      </c>
      <c r="M1313" s="171">
        <v>382975721.79749453</v>
      </c>
      <c r="N1313" s="171">
        <v>435747615.38162118</v>
      </c>
      <c r="O1313" s="171">
        <v>489189203.04676461</v>
      </c>
      <c r="P1313" s="171">
        <v>539974337.52387476</v>
      </c>
      <c r="Q1313" s="171">
        <v>590513917.50461197</v>
      </c>
      <c r="R1313" s="171">
        <v>47036881</v>
      </c>
      <c r="S1313" s="171">
        <v>90027142</v>
      </c>
      <c r="T1313" s="171">
        <v>131719139</v>
      </c>
      <c r="U1313" s="171">
        <v>167263628</v>
      </c>
      <c r="V1313" s="171">
        <v>201974497</v>
      </c>
      <c r="W1313" s="171">
        <v>201974497</v>
      </c>
      <c r="X1313" s="171">
        <v>201974497</v>
      </c>
      <c r="Y1313" s="171">
        <v>201974497</v>
      </c>
      <c r="Z1313" s="171">
        <v>201974497</v>
      </c>
      <c r="AA1313" s="171">
        <v>201974497</v>
      </c>
      <c r="AB1313" s="171">
        <v>201974497</v>
      </c>
      <c r="AC1313" s="171">
        <v>201974497</v>
      </c>
      <c r="AD1313" s="171">
        <v>49579685.131279752</v>
      </c>
      <c r="AE1313" s="171">
        <v>44289101.891246736</v>
      </c>
      <c r="AF1313" s="171">
        <v>41275478.526670985</v>
      </c>
      <c r="AG1313" s="171">
        <v>50919073.293313414</v>
      </c>
      <c r="AH1313" s="171">
        <v>45561520.645178728</v>
      </c>
      <c r="AI1313" s="171">
        <v>48753729.098025642</v>
      </c>
      <c r="AJ1313" s="171">
        <v>54847945.23527886</v>
      </c>
      <c r="AK1313" s="171">
        <v>47749187.976500392</v>
      </c>
      <c r="AL1313" s="171">
        <v>52771893.584126659</v>
      </c>
      <c r="AM1313" s="171">
        <v>53441587.665143505</v>
      </c>
      <c r="AN1313" s="171">
        <v>50785134.477110051</v>
      </c>
      <c r="AO1313" s="171">
        <v>50539579.980737209</v>
      </c>
      <c r="AP1313" s="171">
        <v>47036881</v>
      </c>
      <c r="AQ1313" s="171">
        <v>42990261</v>
      </c>
      <c r="AR1313" s="171">
        <v>41691997</v>
      </c>
      <c r="AS1313" s="171">
        <v>35544489</v>
      </c>
      <c r="AT1313" s="171">
        <v>34710869</v>
      </c>
      <c r="AU1313" s="171">
        <v>0</v>
      </c>
      <c r="AV1313" s="171">
        <v>0</v>
      </c>
      <c r="AW1313" s="171">
        <v>0</v>
      </c>
      <c r="AX1313" s="171">
        <v>0</v>
      </c>
      <c r="AY1313" s="171">
        <v>0</v>
      </c>
      <c r="AZ1313" s="171">
        <v>0</v>
      </c>
      <c r="BA1313" s="171">
        <v>0</v>
      </c>
      <c r="BB1313" s="172">
        <f t="shared" si="344"/>
        <v>0.94871278176642759</v>
      </c>
      <c r="BC1313" s="172">
        <f t="shared" si="344"/>
        <v>0.95907430846416963</v>
      </c>
      <c r="BD1313" s="172">
        <f t="shared" si="344"/>
        <v>0.97465577592006225</v>
      </c>
      <c r="BE1313" s="172">
        <f t="shared" si="344"/>
        <v>0.89896069285081748</v>
      </c>
      <c r="BF1313" s="172">
        <f t="shared" si="344"/>
        <v>0.87198972272116826</v>
      </c>
      <c r="BG1313" s="172">
        <f t="shared" si="344"/>
        <v>0.72036348431169117</v>
      </c>
      <c r="BH1313" s="172">
        <f t="shared" si="344"/>
        <v>0.60250152247152167</v>
      </c>
      <c r="BI1313" s="172">
        <f t="shared" si="344"/>
        <v>0.52738198664926794</v>
      </c>
      <c r="BJ1313" s="172">
        <f t="shared" si="344"/>
        <v>0.46351256982350619</v>
      </c>
      <c r="BK1313" s="172">
        <f t="shared" si="344"/>
        <v>0.41287603189535649</v>
      </c>
      <c r="BL1313" s="172">
        <f t="shared" si="344"/>
        <v>0.37404462205774691</v>
      </c>
      <c r="BM1313" s="172">
        <f t="shared" si="344"/>
        <v>0.34203173035023776</v>
      </c>
    </row>
    <row r="1314" spans="1:65" x14ac:dyDescent="0.35">
      <c r="A1314" s="173" t="s">
        <v>81</v>
      </c>
      <c r="B1314" s="173" t="str">
        <v>DIGIPRO</v>
      </c>
      <c r="C1314" s="173" t="str">
        <v>Revenue OCA SMES</v>
      </c>
      <c r="D1314" s="173" t="str">
        <v>Rp. M</v>
      </c>
      <c r="E1314" s="173" t="str">
        <v>PAPUA</v>
      </c>
      <c r="F1314" s="174">
        <v>4400540.153606832</v>
      </c>
      <c r="G1314" s="174">
        <v>8331504.433100733</v>
      </c>
      <c r="H1314" s="174">
        <v>11994988.784302458</v>
      </c>
      <c r="I1314" s="174">
        <v>16514408.906039145</v>
      </c>
      <c r="J1314" s="174">
        <v>20558309.155256409</v>
      </c>
      <c r="K1314" s="174">
        <v>24885539.995183162</v>
      </c>
      <c r="L1314" s="174">
        <v>29753674.690100763</v>
      </c>
      <c r="M1314" s="174">
        <v>33991745.553930126</v>
      </c>
      <c r="N1314" s="174">
        <v>38675616.298246451</v>
      </c>
      <c r="O1314" s="174">
        <v>43418927.026627705</v>
      </c>
      <c r="P1314" s="174">
        <v>47926459.151551411</v>
      </c>
      <c r="Q1314" s="174">
        <v>52412196.615651309</v>
      </c>
      <c r="R1314" s="174">
        <v>12749900</v>
      </c>
      <c r="S1314" s="174">
        <v>21133348</v>
      </c>
      <c r="T1314" s="174">
        <v>26631819</v>
      </c>
      <c r="U1314" s="174">
        <v>32589453</v>
      </c>
      <c r="V1314" s="174">
        <v>38467353</v>
      </c>
      <c r="W1314" s="174">
        <v>38467353</v>
      </c>
      <c r="X1314" s="174">
        <v>38467353</v>
      </c>
      <c r="Y1314" s="174">
        <v>38467353</v>
      </c>
      <c r="Z1314" s="174">
        <v>38467353</v>
      </c>
      <c r="AA1314" s="174">
        <v>38467353</v>
      </c>
      <c r="AB1314" s="174">
        <v>38467353</v>
      </c>
      <c r="AC1314" s="174">
        <v>38467353</v>
      </c>
      <c r="AD1314" s="174">
        <v>4400540.153606832</v>
      </c>
      <c r="AE1314" s="174">
        <v>3930964.2794939009</v>
      </c>
      <c r="AF1314" s="174">
        <v>3663484.3512017261</v>
      </c>
      <c r="AG1314" s="174">
        <v>4519420.1217366876</v>
      </c>
      <c r="AH1314" s="174">
        <v>4043900.2492172644</v>
      </c>
      <c r="AI1314" s="174">
        <v>4327230.8399267541</v>
      </c>
      <c r="AJ1314" s="174">
        <v>4868134.6949175997</v>
      </c>
      <c r="AK1314" s="174">
        <v>4238070.8638293622</v>
      </c>
      <c r="AL1314" s="174">
        <v>4683870.7443163218</v>
      </c>
      <c r="AM1314" s="174">
        <v>4743310.728381251</v>
      </c>
      <c r="AN1314" s="174">
        <v>4507532.1249237023</v>
      </c>
      <c r="AO1314" s="174">
        <v>4485737.4640998961</v>
      </c>
      <c r="AP1314" s="174">
        <v>12749900</v>
      </c>
      <c r="AQ1314" s="174">
        <v>8383448</v>
      </c>
      <c r="AR1314" s="174">
        <v>5498471</v>
      </c>
      <c r="AS1314" s="174">
        <v>5957634</v>
      </c>
      <c r="AT1314" s="174">
        <v>5877900</v>
      </c>
      <c r="AU1314" s="174">
        <v>0</v>
      </c>
      <c r="AV1314" s="174">
        <v>0</v>
      </c>
      <c r="AW1314" s="174">
        <v>0</v>
      </c>
      <c r="AX1314" s="174">
        <v>0</v>
      </c>
      <c r="AY1314" s="174">
        <v>0</v>
      </c>
      <c r="AZ1314" s="174">
        <v>0</v>
      </c>
      <c r="BA1314" s="174">
        <v>0</v>
      </c>
      <c r="BB1314" s="175">
        <f t="shared" si="344"/>
        <v>2.8973488605824329</v>
      </c>
      <c r="BC1314" s="175">
        <f t="shared" si="344"/>
        <v>2.5365584534814691</v>
      </c>
      <c r="BD1314" s="175">
        <f t="shared" si="344"/>
        <v>2.2202454273948464</v>
      </c>
      <c r="BE1314" s="175">
        <f t="shared" si="344"/>
        <v>1.9733950627855885</v>
      </c>
      <c r="BF1314" s="175">
        <f t="shared" si="344"/>
        <v>1.8711340854685297</v>
      </c>
      <c r="BG1314" s="175">
        <f t="shared" si="344"/>
        <v>1.545771279524002</v>
      </c>
      <c r="BH1314" s="175">
        <f t="shared" si="344"/>
        <v>1.292860576068553</v>
      </c>
      <c r="BI1314" s="175">
        <f t="shared" si="344"/>
        <v>1.1316674790639696</v>
      </c>
      <c r="BJ1314" s="175">
        <f t="shared" si="344"/>
        <v>0.99461512657896822</v>
      </c>
      <c r="BK1314" s="175">
        <f t="shared" si="344"/>
        <v>0.88595816696273877</v>
      </c>
      <c r="BL1314" s="175">
        <f t="shared" si="344"/>
        <v>0.80263290217956329</v>
      </c>
      <c r="BM1314" s="175">
        <f t="shared" si="344"/>
        <v>0.73393895856127678</v>
      </c>
    </row>
    <row r="1315" spans="1:65" x14ac:dyDescent="0.35">
      <c r="A1315" s="173" t="s">
        <v>81</v>
      </c>
      <c r="B1315" s="173" t="str">
        <v>DIGIPRO</v>
      </c>
      <c r="C1315" s="173" t="str">
        <v>Revenue OCA SMES</v>
      </c>
      <c r="D1315" s="173" t="str">
        <v>Rp. M</v>
      </c>
      <c r="E1315" s="173" t="str">
        <v>PAPUA BARAT</v>
      </c>
      <c r="F1315" s="174">
        <v>3864211.2357994728</v>
      </c>
      <c r="G1315" s="174">
        <v>7316077.55359603</v>
      </c>
      <c r="H1315" s="174">
        <v>10533063.854808649</v>
      </c>
      <c r="I1315" s="174">
        <v>14501666.209089871</v>
      </c>
      <c r="J1315" s="174">
        <v>18052704.089444093</v>
      </c>
      <c r="K1315" s="174">
        <v>21852540.802179821</v>
      </c>
      <c r="L1315" s="174">
        <v>26127357.104007512</v>
      </c>
      <c r="M1315" s="174">
        <v>29848900.477881927</v>
      </c>
      <c r="N1315" s="174">
        <v>33961910.546062902</v>
      </c>
      <c r="O1315" s="174">
        <v>38127116.173484758</v>
      </c>
      <c r="P1315" s="174">
        <v>42085279.415917806</v>
      </c>
      <c r="Q1315" s="174">
        <v>46024304.2866292</v>
      </c>
      <c r="R1315" s="174">
        <v>1512452</v>
      </c>
      <c r="S1315" s="174">
        <v>3117881</v>
      </c>
      <c r="T1315" s="174">
        <v>6322167</v>
      </c>
      <c r="U1315" s="174">
        <v>9218167</v>
      </c>
      <c r="V1315" s="174">
        <v>12053748</v>
      </c>
      <c r="W1315" s="174">
        <v>12053748</v>
      </c>
      <c r="X1315" s="174">
        <v>12053748</v>
      </c>
      <c r="Y1315" s="174">
        <v>12053748</v>
      </c>
      <c r="Z1315" s="174">
        <v>12053748</v>
      </c>
      <c r="AA1315" s="174">
        <v>12053748</v>
      </c>
      <c r="AB1315" s="174">
        <v>12053748</v>
      </c>
      <c r="AC1315" s="174">
        <v>12053748</v>
      </c>
      <c r="AD1315" s="174">
        <v>3864211.2357994728</v>
      </c>
      <c r="AE1315" s="174">
        <v>3451866.3177965572</v>
      </c>
      <c r="AF1315" s="174">
        <v>3216986.3012126186</v>
      </c>
      <c r="AG1315" s="174">
        <v>3968602.3542812234</v>
      </c>
      <c r="AH1315" s="174">
        <v>3551037.8803542205</v>
      </c>
      <c r="AI1315" s="174">
        <v>3799836.712735726</v>
      </c>
      <c r="AJ1315" s="174">
        <v>4274816.3018276934</v>
      </c>
      <c r="AK1315" s="174">
        <v>3721543.3738744133</v>
      </c>
      <c r="AL1315" s="174">
        <v>4113010.0681809783</v>
      </c>
      <c r="AM1315" s="174">
        <v>4165205.6274218545</v>
      </c>
      <c r="AN1315" s="174">
        <v>3958163.2424330488</v>
      </c>
      <c r="AO1315" s="174">
        <v>3939024.8707113941</v>
      </c>
      <c r="AP1315" s="174">
        <v>1512452</v>
      </c>
      <c r="AQ1315" s="174">
        <v>1605429</v>
      </c>
      <c r="AR1315" s="174">
        <v>3204286</v>
      </c>
      <c r="AS1315" s="174">
        <v>2896000</v>
      </c>
      <c r="AT1315" s="174">
        <v>2835581</v>
      </c>
      <c r="AU1315" s="174">
        <v>0</v>
      </c>
      <c r="AV1315" s="174">
        <v>0</v>
      </c>
      <c r="AW1315" s="174">
        <v>0</v>
      </c>
      <c r="AX1315" s="174">
        <v>0</v>
      </c>
      <c r="AY1315" s="174">
        <v>0</v>
      </c>
      <c r="AZ1315" s="174">
        <v>0</v>
      </c>
      <c r="BA1315" s="174">
        <v>0</v>
      </c>
      <c r="BB1315" s="175">
        <f t="shared" si="344"/>
        <v>0.39139992813749125</v>
      </c>
      <c r="BC1315" s="175">
        <f t="shared" si="344"/>
        <v>0.42616839107555465</v>
      </c>
      <c r="BD1315" s="175">
        <f t="shared" si="344"/>
        <v>0.60022108354671633</v>
      </c>
      <c r="BE1315" s="175">
        <f t="shared" si="344"/>
        <v>0.63566261056415074</v>
      </c>
      <c r="BF1315" s="175">
        <f t="shared" si="344"/>
        <v>0.66769764464527803</v>
      </c>
      <c r="BG1315" s="175">
        <f t="shared" si="344"/>
        <v>0.55159480579931564</v>
      </c>
      <c r="BH1315" s="175">
        <f t="shared" si="344"/>
        <v>0.46134585874937772</v>
      </c>
      <c r="BI1315" s="175">
        <f t="shared" si="344"/>
        <v>0.40382552814405481</v>
      </c>
      <c r="BJ1315" s="175">
        <f t="shared" si="344"/>
        <v>0.35491960864955974</v>
      </c>
      <c r="BK1315" s="175">
        <f t="shared" si="344"/>
        <v>0.31614633388881103</v>
      </c>
      <c r="BL1315" s="175">
        <f t="shared" si="344"/>
        <v>0.28641245032202262</v>
      </c>
      <c r="BM1315" s="175">
        <f t="shared" si="344"/>
        <v>0.26189962427094865</v>
      </c>
    </row>
    <row r="1316" spans="1:65" x14ac:dyDescent="0.35">
      <c r="A1316" s="173" t="s">
        <v>81</v>
      </c>
      <c r="B1316" s="173" t="str">
        <v>DIGIPRO</v>
      </c>
      <c r="C1316" s="173" t="str">
        <v>Revenue OCA SMES</v>
      </c>
      <c r="D1316" s="173" t="str">
        <v>Rp. M</v>
      </c>
      <c r="E1316" s="173" t="str">
        <v>SULBAGSEL</v>
      </c>
      <c r="F1316" s="174">
        <v>19845673.544801489</v>
      </c>
      <c r="G1316" s="174">
        <v>37573641.267847925</v>
      </c>
      <c r="H1316" s="174">
        <v>54095320.864578202</v>
      </c>
      <c r="I1316" s="174">
        <v>74477122.465520203</v>
      </c>
      <c r="J1316" s="174">
        <v>92714411.84190014</v>
      </c>
      <c r="K1316" s="174">
        <v>112229473.08541498</v>
      </c>
      <c r="L1316" s="174">
        <v>134183916.98436917</v>
      </c>
      <c r="M1316" s="174">
        <v>153296882.18577862</v>
      </c>
      <c r="N1316" s="174">
        <v>174420327.59771502</v>
      </c>
      <c r="O1316" s="174">
        <v>195811837.03772166</v>
      </c>
      <c r="P1316" s="174">
        <v>216140025.83304963</v>
      </c>
      <c r="Q1316" s="174">
        <v>236369924.48475182</v>
      </c>
      <c r="R1316" s="174">
        <v>18930329</v>
      </c>
      <c r="S1316" s="174">
        <v>38127763</v>
      </c>
      <c r="T1316" s="174">
        <v>57205189</v>
      </c>
      <c r="U1316" s="174">
        <v>75067610</v>
      </c>
      <c r="V1316" s="174">
        <v>93287635</v>
      </c>
      <c r="W1316" s="174">
        <v>93287635</v>
      </c>
      <c r="X1316" s="174">
        <v>93287635</v>
      </c>
      <c r="Y1316" s="174">
        <v>93287635</v>
      </c>
      <c r="Z1316" s="174">
        <v>93287635</v>
      </c>
      <c r="AA1316" s="174">
        <v>93287635</v>
      </c>
      <c r="AB1316" s="174">
        <v>93287635</v>
      </c>
      <c r="AC1316" s="174">
        <v>93287635</v>
      </c>
      <c r="AD1316" s="174">
        <v>19845673.544801489</v>
      </c>
      <c r="AE1316" s="174">
        <v>17727967.723046441</v>
      </c>
      <c r="AF1316" s="174">
        <v>16521679.596730281</v>
      </c>
      <c r="AG1316" s="174">
        <v>20381801.600942004</v>
      </c>
      <c r="AH1316" s="174">
        <v>18237289.376379933</v>
      </c>
      <c r="AI1316" s="174">
        <v>19515061.243514832</v>
      </c>
      <c r="AJ1316" s="174">
        <v>21954443.898954194</v>
      </c>
      <c r="AK1316" s="174">
        <v>19112965.201409448</v>
      </c>
      <c r="AL1316" s="174">
        <v>21123445.411936387</v>
      </c>
      <c r="AM1316" s="174">
        <v>21391509.440006647</v>
      </c>
      <c r="AN1316" s="174">
        <v>20328188.795327954</v>
      </c>
      <c r="AO1316" s="174">
        <v>20229898.651702192</v>
      </c>
      <c r="AP1316" s="174">
        <v>18930329</v>
      </c>
      <c r="AQ1316" s="174">
        <v>19197434</v>
      </c>
      <c r="AR1316" s="174">
        <v>19077426</v>
      </c>
      <c r="AS1316" s="174">
        <v>17862421</v>
      </c>
      <c r="AT1316" s="174">
        <v>18220025</v>
      </c>
      <c r="AU1316" s="174">
        <v>0</v>
      </c>
      <c r="AV1316" s="174">
        <v>0</v>
      </c>
      <c r="AW1316" s="174">
        <v>0</v>
      </c>
      <c r="AX1316" s="174">
        <v>0</v>
      </c>
      <c r="AY1316" s="174">
        <v>0</v>
      </c>
      <c r="AZ1316" s="174">
        <v>0</v>
      </c>
      <c r="BA1316" s="174">
        <v>0</v>
      </c>
      <c r="BB1316" s="175">
        <f t="shared" si="344"/>
        <v>0.95387687181616165</v>
      </c>
      <c r="BC1316" s="175">
        <f t="shared" si="344"/>
        <v>1.0147476186351478</v>
      </c>
      <c r="BD1316" s="175">
        <f t="shared" si="344"/>
        <v>1.0574886715841287</v>
      </c>
      <c r="BE1316" s="175">
        <f t="shared" si="344"/>
        <v>1.0079284418480745</v>
      </c>
      <c r="BF1316" s="175">
        <f t="shared" si="344"/>
        <v>1.0061826758829828</v>
      </c>
      <c r="BG1316" s="175">
        <f t="shared" si="344"/>
        <v>0.83122224880269346</v>
      </c>
      <c r="BH1316" s="175">
        <f t="shared" si="344"/>
        <v>0.69522217786254437</v>
      </c>
      <c r="BI1316" s="175">
        <f t="shared" si="344"/>
        <v>0.60854228520411691</v>
      </c>
      <c r="BJ1316" s="175">
        <f t="shared" si="344"/>
        <v>0.53484382402468389</v>
      </c>
      <c r="BK1316" s="175">
        <f t="shared" si="344"/>
        <v>0.47641468672820247</v>
      </c>
      <c r="BL1316" s="175">
        <f t="shared" si="344"/>
        <v>0.43160740191664926</v>
      </c>
      <c r="BM1316" s="175">
        <f t="shared" si="344"/>
        <v>0.39466795618500089</v>
      </c>
    </row>
    <row r="1317" spans="1:65" x14ac:dyDescent="0.35">
      <c r="A1317" s="173" t="s">
        <v>81</v>
      </c>
      <c r="B1317" s="173" t="str">
        <v>DIGIPRO</v>
      </c>
      <c r="C1317" s="173" t="str">
        <v>Revenue OCA SMES</v>
      </c>
      <c r="D1317" s="173" t="str">
        <v>Rp. M</v>
      </c>
      <c r="E1317" s="173" t="str">
        <v>SULBAGTENG</v>
      </c>
      <c r="F1317" s="174">
        <v>10573341.974550093</v>
      </c>
      <c r="G1317" s="174">
        <v>20018416.480406635</v>
      </c>
      <c r="H1317" s="174">
        <v>28820806.985108625</v>
      </c>
      <c r="I1317" s="174">
        <v>39679786.293505184</v>
      </c>
      <c r="J1317" s="174">
        <v>49396216.266515873</v>
      </c>
      <c r="K1317" s="174">
        <v>59793415.21852731</v>
      </c>
      <c r="L1317" s="174">
        <v>71490264.039540172</v>
      </c>
      <c r="M1317" s="174">
        <v>81673234.991166756</v>
      </c>
      <c r="N1317" s="174">
        <v>92927345.944717601</v>
      </c>
      <c r="O1317" s="174">
        <v>104324275.56519167</v>
      </c>
      <c r="P1317" s="174">
        <v>115154691.14020358</v>
      </c>
      <c r="Q1317" s="174">
        <v>125932739.87067698</v>
      </c>
      <c r="R1317" s="174">
        <v>12080000</v>
      </c>
      <c r="S1317" s="174">
        <v>24119750</v>
      </c>
      <c r="T1317" s="174">
        <v>36243654</v>
      </c>
      <c r="U1317" s="174">
        <v>43228554</v>
      </c>
      <c r="V1317" s="174">
        <v>49089361</v>
      </c>
      <c r="W1317" s="174">
        <v>49089361</v>
      </c>
      <c r="X1317" s="174">
        <v>49089361</v>
      </c>
      <c r="Y1317" s="174">
        <v>49089361</v>
      </c>
      <c r="Z1317" s="174">
        <v>49089361</v>
      </c>
      <c r="AA1317" s="174">
        <v>49089361</v>
      </c>
      <c r="AB1317" s="174">
        <v>49089361</v>
      </c>
      <c r="AC1317" s="174">
        <v>49089361</v>
      </c>
      <c r="AD1317" s="174">
        <v>10573341.974550093</v>
      </c>
      <c r="AE1317" s="174">
        <v>9445074.5058565419</v>
      </c>
      <c r="AF1317" s="174">
        <v>8802390.5047019906</v>
      </c>
      <c r="AG1317" s="174">
        <v>10858979.308396559</v>
      </c>
      <c r="AH1317" s="174">
        <v>9716429.9730106872</v>
      </c>
      <c r="AI1317" s="174">
        <v>10397198.952011436</v>
      </c>
      <c r="AJ1317" s="174">
        <v>11696848.821012868</v>
      </c>
      <c r="AK1317" s="174">
        <v>10182970.951626586</v>
      </c>
      <c r="AL1317" s="174">
        <v>11254110.95355084</v>
      </c>
      <c r="AM1317" s="174">
        <v>11396929.620474076</v>
      </c>
      <c r="AN1317" s="174">
        <v>10830415.575011915</v>
      </c>
      <c r="AO1317" s="174">
        <v>10778048.730473394</v>
      </c>
      <c r="AP1317" s="174">
        <v>12080000</v>
      </c>
      <c r="AQ1317" s="174">
        <v>12039750</v>
      </c>
      <c r="AR1317" s="174">
        <v>12123904</v>
      </c>
      <c r="AS1317" s="174">
        <v>6984900</v>
      </c>
      <c r="AT1317" s="174">
        <v>5860807</v>
      </c>
      <c r="AU1317" s="174">
        <v>0</v>
      </c>
      <c r="AV1317" s="174">
        <v>0</v>
      </c>
      <c r="AW1317" s="174">
        <v>0</v>
      </c>
      <c r="AX1317" s="174">
        <v>0</v>
      </c>
      <c r="AY1317" s="174">
        <v>0</v>
      </c>
      <c r="AZ1317" s="174">
        <v>0</v>
      </c>
      <c r="BA1317" s="174">
        <v>0</v>
      </c>
      <c r="BB1317" s="175">
        <f t="shared" si="344"/>
        <v>1.1424959136927959</v>
      </c>
      <c r="BC1317" s="175">
        <f t="shared" si="344"/>
        <v>1.2048780193781869</v>
      </c>
      <c r="BD1317" s="175">
        <f t="shared" si="344"/>
        <v>1.2575516715658472</v>
      </c>
      <c r="BE1317" s="175">
        <f t="shared" si="344"/>
        <v>1.0894351516977721</v>
      </c>
      <c r="BF1317" s="175">
        <f t="shared" si="344"/>
        <v>0.99378787911891375</v>
      </c>
      <c r="BG1317" s="175">
        <f t="shared" si="344"/>
        <v>0.82098272561607077</v>
      </c>
      <c r="BH1317" s="175">
        <f t="shared" si="344"/>
        <v>0.68665798986068127</v>
      </c>
      <c r="BI1317" s="175">
        <f t="shared" si="344"/>
        <v>0.60104587513044128</v>
      </c>
      <c r="BJ1317" s="175">
        <f t="shared" si="344"/>
        <v>0.52825527836771768</v>
      </c>
      <c r="BK1317" s="175">
        <f t="shared" si="344"/>
        <v>0.47054590826585063</v>
      </c>
      <c r="BL1317" s="175">
        <f t="shared" si="344"/>
        <v>0.42629058802504655</v>
      </c>
      <c r="BM1317" s="175">
        <f t="shared" si="344"/>
        <v>0.38980618582912524</v>
      </c>
    </row>
    <row r="1318" spans="1:65" x14ac:dyDescent="0.35">
      <c r="A1318" s="173" t="s">
        <v>81</v>
      </c>
      <c r="B1318" s="173" t="str">
        <v>DIGIPRO</v>
      </c>
      <c r="C1318" s="173" t="str">
        <v>Revenue OCA SMES</v>
      </c>
      <c r="D1318" s="173" t="str">
        <v>Rp. M</v>
      </c>
      <c r="E1318" s="173" t="str">
        <v>SUMALUT</v>
      </c>
      <c r="F1318" s="174">
        <v>10895918.22252186</v>
      </c>
      <c r="G1318" s="174">
        <v>20629147.287575155</v>
      </c>
      <c r="H1318" s="174">
        <v>29700085.060399525</v>
      </c>
      <c r="I1318" s="174">
        <v>40890354.96835646</v>
      </c>
      <c r="J1318" s="174">
        <v>50903218.13457308</v>
      </c>
      <c r="K1318" s="174">
        <v>61617619.484409973</v>
      </c>
      <c r="L1318" s="174">
        <v>73671321.002976477</v>
      </c>
      <c r="M1318" s="174">
        <v>84164958.588737056</v>
      </c>
      <c r="N1318" s="174">
        <v>95762414.994879186</v>
      </c>
      <c r="O1318" s="174">
        <v>107507047.24373886</v>
      </c>
      <c r="P1318" s="174">
        <v>118667881.98315229</v>
      </c>
      <c r="Q1318" s="174">
        <v>129774752.24690261</v>
      </c>
      <c r="R1318" s="174">
        <v>1764200</v>
      </c>
      <c r="S1318" s="174">
        <v>3528400</v>
      </c>
      <c r="T1318" s="174">
        <v>5316310</v>
      </c>
      <c r="U1318" s="174">
        <v>7159844</v>
      </c>
      <c r="V1318" s="174">
        <v>9076400</v>
      </c>
      <c r="W1318" s="174">
        <v>9076400</v>
      </c>
      <c r="X1318" s="174">
        <v>9076400</v>
      </c>
      <c r="Y1318" s="174">
        <v>9076400</v>
      </c>
      <c r="Z1318" s="174">
        <v>9076400</v>
      </c>
      <c r="AA1318" s="174">
        <v>9076400</v>
      </c>
      <c r="AB1318" s="174">
        <v>9076400</v>
      </c>
      <c r="AC1318" s="174">
        <v>9076400</v>
      </c>
      <c r="AD1318" s="174">
        <v>10895918.22252186</v>
      </c>
      <c r="AE1318" s="174">
        <v>9733229.0650532935</v>
      </c>
      <c r="AF1318" s="174">
        <v>9070937.7728243675</v>
      </c>
      <c r="AG1318" s="174">
        <v>11190269.907956939</v>
      </c>
      <c r="AH1318" s="174">
        <v>10012863.166216621</v>
      </c>
      <c r="AI1318" s="174">
        <v>10714401.349836893</v>
      </c>
      <c r="AJ1318" s="174">
        <v>12053701.518566508</v>
      </c>
      <c r="AK1318" s="174">
        <v>10493637.585760584</v>
      </c>
      <c r="AL1318" s="174">
        <v>11597456.406142132</v>
      </c>
      <c r="AM1318" s="174">
        <v>11744632.248859674</v>
      </c>
      <c r="AN1318" s="174">
        <v>11160834.739413431</v>
      </c>
      <c r="AO1318" s="174">
        <v>11106870.263750333</v>
      </c>
      <c r="AP1318" s="174">
        <v>1764200</v>
      </c>
      <c r="AQ1318" s="174">
        <v>1764200</v>
      </c>
      <c r="AR1318" s="174">
        <v>1787910</v>
      </c>
      <c r="AS1318" s="174">
        <v>1843534</v>
      </c>
      <c r="AT1318" s="174">
        <v>1916556</v>
      </c>
      <c r="AU1318" s="174">
        <v>0</v>
      </c>
      <c r="AV1318" s="174">
        <v>0</v>
      </c>
      <c r="AW1318" s="174">
        <v>0</v>
      </c>
      <c r="AX1318" s="174">
        <v>0</v>
      </c>
      <c r="AY1318" s="174">
        <v>0</v>
      </c>
      <c r="AZ1318" s="174">
        <v>0</v>
      </c>
      <c r="BA1318" s="174">
        <v>0</v>
      </c>
      <c r="BB1318" s="175">
        <f t="shared" ref="BB1318:BM1339" si="346">IF(F1318=0,1,(R1318/F1318))</f>
        <v>0.16191384369546746</v>
      </c>
      <c r="BC1318" s="175">
        <f t="shared" si="346"/>
        <v>0.17103954665761389</v>
      </c>
      <c r="BD1318" s="175">
        <f t="shared" si="346"/>
        <v>0.17899982404725426</v>
      </c>
      <c r="BE1318" s="175">
        <f t="shared" si="346"/>
        <v>0.17509860223861445</v>
      </c>
      <c r="BF1318" s="175">
        <f t="shared" si="346"/>
        <v>0.17830699772271133</v>
      </c>
      <c r="BG1318" s="175">
        <f t="shared" si="346"/>
        <v>0.14730202295946279</v>
      </c>
      <c r="BH1318" s="175">
        <f t="shared" si="346"/>
        <v>0.12320126579016133</v>
      </c>
      <c r="BI1318" s="175">
        <f t="shared" si="346"/>
        <v>0.10784060435829172</v>
      </c>
      <c r="BJ1318" s="175">
        <f t="shared" si="346"/>
        <v>9.4780400018998609E-2</v>
      </c>
      <c r="BK1318" s="175">
        <f t="shared" si="346"/>
        <v>8.4426093290629403E-2</v>
      </c>
      <c r="BL1318" s="175">
        <f t="shared" si="346"/>
        <v>7.6485733530565661E-2</v>
      </c>
      <c r="BM1318" s="175">
        <f t="shared" si="346"/>
        <v>6.9939644213164967E-2</v>
      </c>
    </row>
    <row r="1319" spans="1:65" x14ac:dyDescent="0.35">
      <c r="A1319" s="170" t="s">
        <v>81</v>
      </c>
      <c r="B1319" s="170" t="str">
        <v>DIGIPRO</v>
      </c>
      <c r="C1319" s="170" t="str">
        <v>Revenue Netmonk SMES</v>
      </c>
      <c r="D1319" s="170" t="str">
        <v>Rp. M</v>
      </c>
      <c r="E1319" s="170" t="str">
        <v>TR5</v>
      </c>
      <c r="F1319" s="171">
        <v>190297288.09388679</v>
      </c>
      <c r="G1319" s="171">
        <v>360288201.90670598</v>
      </c>
      <c r="H1319" s="171">
        <v>518712193.66068918</v>
      </c>
      <c r="I1319" s="171">
        <v>714150336.00294745</v>
      </c>
      <c r="J1319" s="171">
        <v>889025061.35171962</v>
      </c>
      <c r="K1319" s="171">
        <v>1076152155.992444</v>
      </c>
      <c r="L1319" s="171">
        <v>1286670137.463259</v>
      </c>
      <c r="M1319" s="171">
        <v>1469941591.4177046</v>
      </c>
      <c r="N1319" s="171">
        <v>1672491248.8035436</v>
      </c>
      <c r="O1319" s="171">
        <v>1877611333.3135684</v>
      </c>
      <c r="P1319" s="171">
        <v>2072535390.2309892</v>
      </c>
      <c r="Q1319" s="171">
        <v>2266516957.2028761</v>
      </c>
      <c r="R1319" s="171">
        <v>224901347</v>
      </c>
      <c r="S1319" s="171">
        <v>445777363</v>
      </c>
      <c r="T1319" s="171">
        <v>693089313</v>
      </c>
      <c r="U1319" s="171">
        <v>937832333</v>
      </c>
      <c r="V1319" s="171">
        <v>1185719905</v>
      </c>
      <c r="W1319" s="171">
        <v>1185719905</v>
      </c>
      <c r="X1319" s="171">
        <v>1185719905</v>
      </c>
      <c r="Y1319" s="171">
        <v>1185719905</v>
      </c>
      <c r="Z1319" s="171">
        <v>1185719905</v>
      </c>
      <c r="AA1319" s="171">
        <v>1185719905</v>
      </c>
      <c r="AB1319" s="171">
        <v>1185719905</v>
      </c>
      <c r="AC1319" s="171">
        <v>1185719905</v>
      </c>
      <c r="AD1319" s="171">
        <v>190297288.09388679</v>
      </c>
      <c r="AE1319" s="171">
        <v>169990913.81281918</v>
      </c>
      <c r="AF1319" s="171">
        <v>158423991.7539832</v>
      </c>
      <c r="AG1319" s="171">
        <v>195438142.3422583</v>
      </c>
      <c r="AH1319" s="171">
        <v>174874725.34877214</v>
      </c>
      <c r="AI1319" s="171">
        <v>187127094.6407243</v>
      </c>
      <c r="AJ1319" s="171">
        <v>210517981.47081491</v>
      </c>
      <c r="AK1319" s="171">
        <v>183271453.95444569</v>
      </c>
      <c r="AL1319" s="171">
        <v>202549657.38583899</v>
      </c>
      <c r="AM1319" s="171">
        <v>205120084.51002482</v>
      </c>
      <c r="AN1319" s="171">
        <v>194924056.91742119</v>
      </c>
      <c r="AO1319" s="171">
        <v>193981566.9718864</v>
      </c>
      <c r="AP1319" s="171">
        <v>224901347</v>
      </c>
      <c r="AQ1319" s="171">
        <v>220876016</v>
      </c>
      <c r="AR1319" s="171">
        <v>247311950</v>
      </c>
      <c r="AS1319" s="171">
        <v>244743020</v>
      </c>
      <c r="AT1319" s="171">
        <v>247887572</v>
      </c>
      <c r="AU1319" s="171">
        <v>0</v>
      </c>
      <c r="AV1319" s="171">
        <v>0</v>
      </c>
      <c r="AW1319" s="171">
        <v>0</v>
      </c>
      <c r="AX1319" s="171">
        <v>0</v>
      </c>
      <c r="AY1319" s="171">
        <v>0</v>
      </c>
      <c r="AZ1319" s="171">
        <v>0</v>
      </c>
      <c r="BA1319" s="171">
        <v>0</v>
      </c>
      <c r="BB1319" s="172">
        <f t="shared" si="346"/>
        <v>1.1818421021798304</v>
      </c>
      <c r="BC1319" s="172">
        <f t="shared" si="346"/>
        <v>1.2372799348989807</v>
      </c>
      <c r="BD1319" s="172">
        <f t="shared" si="346"/>
        <v>1.3361731639826806</v>
      </c>
      <c r="BE1319" s="172">
        <f t="shared" si="346"/>
        <v>1.3132141591488788</v>
      </c>
      <c r="BF1319" s="172">
        <f t="shared" si="346"/>
        <v>1.333730573575924</v>
      </c>
      <c r="BG1319" s="172">
        <f t="shared" si="346"/>
        <v>1.1018143655592185</v>
      </c>
      <c r="BH1319" s="172">
        <f t="shared" si="346"/>
        <v>0.92154148174893691</v>
      </c>
      <c r="BI1319" s="172">
        <f t="shared" si="346"/>
        <v>0.80664423125575813</v>
      </c>
      <c r="BJ1319" s="172">
        <f t="shared" si="346"/>
        <v>0.70895432538031689</v>
      </c>
      <c r="BK1319" s="172">
        <f t="shared" si="346"/>
        <v>0.63150444608121681</v>
      </c>
      <c r="BL1319" s="172">
        <f t="shared" si="346"/>
        <v>0.57211081199817226</v>
      </c>
      <c r="BM1319" s="172">
        <f t="shared" si="346"/>
        <v>0.52314627571253869</v>
      </c>
    </row>
    <row r="1320" spans="1:65" x14ac:dyDescent="0.35">
      <c r="A1320" s="173" t="s">
        <v>81</v>
      </c>
      <c r="B1320" s="173" t="str">
        <v>DIGIPRO</v>
      </c>
      <c r="C1320" s="173" t="str">
        <v>Revenue Netmonk SMES</v>
      </c>
      <c r="D1320" s="173" t="str">
        <v>Rp. M</v>
      </c>
      <c r="E1320" s="173" t="str">
        <v>PAPUA</v>
      </c>
      <c r="F1320" s="174">
        <v>16890201.201606967</v>
      </c>
      <c r="G1320" s="174">
        <v>31978071.162880369</v>
      </c>
      <c r="H1320" s="174">
        <v>46039296.746748574</v>
      </c>
      <c r="I1320" s="174">
        <v>63385784.338313401</v>
      </c>
      <c r="J1320" s="174">
        <v>78907126.370046765</v>
      </c>
      <c r="K1320" s="174">
        <v>95515950.964513049</v>
      </c>
      <c r="L1320" s="174">
        <v>114200878.63328762</v>
      </c>
      <c r="M1320" s="174">
        <v>130467488.43528551</v>
      </c>
      <c r="N1320" s="174">
        <v>148445172.19962537</v>
      </c>
      <c r="O1320" s="174">
        <v>166650999.15894419</v>
      </c>
      <c r="P1320" s="174">
        <v>183951858.11151323</v>
      </c>
      <c r="Q1320" s="174">
        <v>201169064.55925667</v>
      </c>
      <c r="R1320" s="174">
        <v>26895539</v>
      </c>
      <c r="S1320" s="174">
        <v>58059849</v>
      </c>
      <c r="T1320" s="174">
        <v>91640445</v>
      </c>
      <c r="U1320" s="174">
        <v>126552697</v>
      </c>
      <c r="V1320" s="174">
        <v>158875627</v>
      </c>
      <c r="W1320" s="174">
        <v>158875627</v>
      </c>
      <c r="X1320" s="174">
        <v>158875627</v>
      </c>
      <c r="Y1320" s="174">
        <v>158875627</v>
      </c>
      <c r="Z1320" s="174">
        <v>158875627</v>
      </c>
      <c r="AA1320" s="174">
        <v>158875627</v>
      </c>
      <c r="AB1320" s="174">
        <v>158875627</v>
      </c>
      <c r="AC1320" s="174">
        <v>158875627</v>
      </c>
      <c r="AD1320" s="174">
        <v>16890201.201606967</v>
      </c>
      <c r="AE1320" s="174">
        <v>15087869.9612734</v>
      </c>
      <c r="AF1320" s="174">
        <v>14061225.583868204</v>
      </c>
      <c r="AG1320" s="174">
        <v>17346487.59156483</v>
      </c>
      <c r="AH1320" s="174">
        <v>15521342.031733371</v>
      </c>
      <c r="AI1320" s="174">
        <v>16608824.594466282</v>
      </c>
      <c r="AJ1320" s="174">
        <v>18684927.668774571</v>
      </c>
      <c r="AK1320" s="174">
        <v>16266609.801997885</v>
      </c>
      <c r="AL1320" s="174">
        <v>17977683.764339875</v>
      </c>
      <c r="AM1320" s="174">
        <v>18205826.959318813</v>
      </c>
      <c r="AN1320" s="174">
        <v>17300858.952569045</v>
      </c>
      <c r="AO1320" s="174">
        <v>17217206.447743434</v>
      </c>
      <c r="AP1320" s="174">
        <v>26895539</v>
      </c>
      <c r="AQ1320" s="174">
        <v>31164310</v>
      </c>
      <c r="AR1320" s="174">
        <v>33580596</v>
      </c>
      <c r="AS1320" s="174">
        <v>34912252</v>
      </c>
      <c r="AT1320" s="174">
        <v>32322930</v>
      </c>
      <c r="AU1320" s="174">
        <v>0</v>
      </c>
      <c r="AV1320" s="174">
        <v>0</v>
      </c>
      <c r="AW1320" s="174">
        <v>0</v>
      </c>
      <c r="AX1320" s="174">
        <v>0</v>
      </c>
      <c r="AY1320" s="174">
        <v>0</v>
      </c>
      <c r="AZ1320" s="174">
        <v>0</v>
      </c>
      <c r="BA1320" s="174">
        <v>0</v>
      </c>
      <c r="BB1320" s="175">
        <f t="shared" si="346"/>
        <v>1.5923752878350026</v>
      </c>
      <c r="BC1320" s="175">
        <f t="shared" si="346"/>
        <v>1.8156144785678925</v>
      </c>
      <c r="BD1320" s="175">
        <f t="shared" si="346"/>
        <v>1.9904831627662061</v>
      </c>
      <c r="BE1320" s="175">
        <f t="shared" si="346"/>
        <v>1.9965469911130451</v>
      </c>
      <c r="BF1320" s="175">
        <f t="shared" si="346"/>
        <v>2.0134509303371284</v>
      </c>
      <c r="BG1320" s="175">
        <f t="shared" si="346"/>
        <v>1.6633413099664045</v>
      </c>
      <c r="BH1320" s="175">
        <f t="shared" si="346"/>
        <v>1.3911944365171498</v>
      </c>
      <c r="BI1320" s="175">
        <f t="shared" si="346"/>
        <v>1.2177411315678504</v>
      </c>
      <c r="BJ1320" s="175">
        <f t="shared" si="346"/>
        <v>1.0702646953472357</v>
      </c>
      <c r="BK1320" s="175">
        <f t="shared" si="346"/>
        <v>0.9533433810887123</v>
      </c>
      <c r="BL1320" s="175">
        <f t="shared" si="346"/>
        <v>0.86368046852610858</v>
      </c>
      <c r="BM1320" s="175">
        <f t="shared" si="346"/>
        <v>0.78976172279809631</v>
      </c>
    </row>
    <row r="1321" spans="1:65" x14ac:dyDescent="0.35">
      <c r="A1321" s="173" t="s">
        <v>81</v>
      </c>
      <c r="B1321" s="173" t="str">
        <v>DIGIPRO</v>
      </c>
      <c r="C1321" s="173" t="str">
        <v>Revenue Netmonk SMES</v>
      </c>
      <c r="D1321" s="173" t="str">
        <v>Rp. M</v>
      </c>
      <c r="E1321" s="173" t="str">
        <v>PAPUA BARAT</v>
      </c>
      <c r="F1321" s="174">
        <v>14831657.701082014</v>
      </c>
      <c r="G1321" s="174">
        <v>28080648.641625334</v>
      </c>
      <c r="H1321" s="174">
        <v>40428120.541355476</v>
      </c>
      <c r="I1321" s="174">
        <v>55660453.371687792</v>
      </c>
      <c r="J1321" s="174">
        <v>69290085.685018897</v>
      </c>
      <c r="K1321" s="174">
        <v>83874660.389729887</v>
      </c>
      <c r="L1321" s="174">
        <v>100282306.93252976</v>
      </c>
      <c r="M1321" s="174">
        <v>114566375.29030304</v>
      </c>
      <c r="N1321" s="174">
        <v>130352975.38276494</v>
      </c>
      <c r="O1321" s="174">
        <v>146339913.03985199</v>
      </c>
      <c r="P1321" s="174">
        <v>161532178.35725927</v>
      </c>
      <c r="Q1321" s="174">
        <v>176650986.56763732</v>
      </c>
      <c r="R1321" s="174">
        <v>13299846</v>
      </c>
      <c r="S1321" s="174">
        <v>26914378</v>
      </c>
      <c r="T1321" s="174">
        <v>40878393</v>
      </c>
      <c r="U1321" s="174">
        <v>55041880</v>
      </c>
      <c r="V1321" s="174">
        <v>69071916</v>
      </c>
      <c r="W1321" s="174">
        <v>69071916</v>
      </c>
      <c r="X1321" s="174">
        <v>69071916</v>
      </c>
      <c r="Y1321" s="174">
        <v>69071916</v>
      </c>
      <c r="Z1321" s="174">
        <v>69071916</v>
      </c>
      <c r="AA1321" s="174">
        <v>69071916</v>
      </c>
      <c r="AB1321" s="174">
        <v>69071916</v>
      </c>
      <c r="AC1321" s="174">
        <v>69071916</v>
      </c>
      <c r="AD1321" s="174">
        <v>14831657.701082014</v>
      </c>
      <c r="AE1321" s="174">
        <v>13248990.94054332</v>
      </c>
      <c r="AF1321" s="174">
        <v>12347471.89973014</v>
      </c>
      <c r="AG1321" s="174">
        <v>15232332.830332315</v>
      </c>
      <c r="AH1321" s="174">
        <v>13629632.313331107</v>
      </c>
      <c r="AI1321" s="174">
        <v>14584574.704710992</v>
      </c>
      <c r="AJ1321" s="174">
        <v>16407646.54279987</v>
      </c>
      <c r="AK1321" s="174">
        <v>14284068.357773269</v>
      </c>
      <c r="AL1321" s="174">
        <v>15786600.092461897</v>
      </c>
      <c r="AM1321" s="174">
        <v>15986937.657087052</v>
      </c>
      <c r="AN1321" s="174">
        <v>15192265.317407286</v>
      </c>
      <c r="AO1321" s="174">
        <v>15118808.210378062</v>
      </c>
      <c r="AP1321" s="174">
        <v>13299846</v>
      </c>
      <c r="AQ1321" s="174">
        <v>13614532</v>
      </c>
      <c r="AR1321" s="174">
        <v>13964015</v>
      </c>
      <c r="AS1321" s="174">
        <v>14163487</v>
      </c>
      <c r="AT1321" s="174">
        <v>14030036</v>
      </c>
      <c r="AU1321" s="174">
        <v>0</v>
      </c>
      <c r="AV1321" s="174">
        <v>0</v>
      </c>
      <c r="AW1321" s="174">
        <v>0</v>
      </c>
      <c r="AX1321" s="174">
        <v>0</v>
      </c>
      <c r="AY1321" s="174">
        <v>0</v>
      </c>
      <c r="AZ1321" s="174">
        <v>0</v>
      </c>
      <c r="BA1321" s="174">
        <v>0</v>
      </c>
      <c r="BB1321" s="175">
        <f t="shared" si="346"/>
        <v>0.89672012852816418</v>
      </c>
      <c r="BC1321" s="175">
        <f t="shared" si="346"/>
        <v>0.95846710464171714</v>
      </c>
      <c r="BD1321" s="175">
        <f t="shared" si="346"/>
        <v>1.0111376055234604</v>
      </c>
      <c r="BE1321" s="175">
        <f t="shared" si="346"/>
        <v>0.98888666307553941</v>
      </c>
      <c r="BF1321" s="175">
        <f t="shared" si="346"/>
        <v>0.99685135784056234</v>
      </c>
      <c r="BG1321" s="175">
        <f t="shared" si="346"/>
        <v>0.82351351026701236</v>
      </c>
      <c r="BH1321" s="175">
        <f t="shared" si="346"/>
        <v>0.68877470126880702</v>
      </c>
      <c r="BI1321" s="175">
        <f t="shared" si="346"/>
        <v>0.60289867620387472</v>
      </c>
      <c r="BJ1321" s="175">
        <f t="shared" si="346"/>
        <v>0.52988369308164318</v>
      </c>
      <c r="BK1321" s="175">
        <f t="shared" si="346"/>
        <v>0.47199642643760492</v>
      </c>
      <c r="BL1321" s="175">
        <f t="shared" si="346"/>
        <v>0.42760468349058145</v>
      </c>
      <c r="BM1321" s="175">
        <f t="shared" si="346"/>
        <v>0.39100781344095847</v>
      </c>
    </row>
    <row r="1322" spans="1:65" x14ac:dyDescent="0.35">
      <c r="A1322" s="173" t="s">
        <v>81</v>
      </c>
      <c r="B1322" s="173" t="str">
        <v>DIGIPRO</v>
      </c>
      <c r="C1322" s="173" t="str">
        <v>Revenue Netmonk SMES</v>
      </c>
      <c r="D1322" s="173" t="str">
        <v>Rp. M</v>
      </c>
      <c r="E1322" s="173" t="str">
        <v>SULBAGSEL</v>
      </c>
      <c r="F1322" s="174">
        <v>76171880.59933199</v>
      </c>
      <c r="G1322" s="174">
        <v>144215559.621878</v>
      </c>
      <c r="H1322" s="174">
        <v>207629250.4044826</v>
      </c>
      <c r="I1322" s="174">
        <v>285858903.55489963</v>
      </c>
      <c r="J1322" s="174">
        <v>355857466.50097644</v>
      </c>
      <c r="K1322" s="174">
        <v>430760387.36047262</v>
      </c>
      <c r="L1322" s="174">
        <v>515026173.32740587</v>
      </c>
      <c r="M1322" s="174">
        <v>588385764.7735883</v>
      </c>
      <c r="N1322" s="174">
        <v>669462003.28633964</v>
      </c>
      <c r="O1322" s="174">
        <v>751567128.0746336</v>
      </c>
      <c r="P1322" s="174">
        <v>829591003.96994209</v>
      </c>
      <c r="Q1322" s="174">
        <v>907237621.5642184</v>
      </c>
      <c r="R1322" s="174">
        <v>68221221</v>
      </c>
      <c r="S1322" s="174">
        <v>138322127</v>
      </c>
      <c r="T1322" s="174">
        <v>211206881</v>
      </c>
      <c r="U1322" s="174">
        <v>285078138</v>
      </c>
      <c r="V1322" s="174">
        <v>361964669</v>
      </c>
      <c r="W1322" s="174">
        <v>361964669</v>
      </c>
      <c r="X1322" s="174">
        <v>361964669</v>
      </c>
      <c r="Y1322" s="174">
        <v>361964669</v>
      </c>
      <c r="Z1322" s="174">
        <v>361964669</v>
      </c>
      <c r="AA1322" s="174">
        <v>361964669</v>
      </c>
      <c r="AB1322" s="174">
        <v>361964669</v>
      </c>
      <c r="AC1322" s="174">
        <v>361964669</v>
      </c>
      <c r="AD1322" s="174">
        <v>76171880.59933199</v>
      </c>
      <c r="AE1322" s="174">
        <v>68043679.022546008</v>
      </c>
      <c r="AF1322" s="174">
        <v>63413690.782604612</v>
      </c>
      <c r="AG1322" s="174">
        <v>78229653.150417045</v>
      </c>
      <c r="AH1322" s="174">
        <v>69998562.946076795</v>
      </c>
      <c r="AI1322" s="174">
        <v>74902920.859496191</v>
      </c>
      <c r="AJ1322" s="174">
        <v>84265785.966933236</v>
      </c>
      <c r="AK1322" s="174">
        <v>73359591.446182415</v>
      </c>
      <c r="AL1322" s="174">
        <v>81076238.512751371</v>
      </c>
      <c r="AM1322" s="174">
        <v>82105124.788293928</v>
      </c>
      <c r="AN1322" s="174">
        <v>78023875.895308539</v>
      </c>
      <c r="AO1322" s="174">
        <v>77646617.594276279</v>
      </c>
      <c r="AP1322" s="174">
        <v>68221221</v>
      </c>
      <c r="AQ1322" s="174">
        <v>70100906</v>
      </c>
      <c r="AR1322" s="174">
        <v>72884754</v>
      </c>
      <c r="AS1322" s="174">
        <v>73871257</v>
      </c>
      <c r="AT1322" s="174">
        <v>76886531</v>
      </c>
      <c r="AU1322" s="174">
        <v>0</v>
      </c>
      <c r="AV1322" s="174">
        <v>0</v>
      </c>
      <c r="AW1322" s="174">
        <v>0</v>
      </c>
      <c r="AX1322" s="174">
        <v>0</v>
      </c>
      <c r="AY1322" s="174">
        <v>0</v>
      </c>
      <c r="AZ1322" s="174">
        <v>0</v>
      </c>
      <c r="BA1322" s="174">
        <v>0</v>
      </c>
      <c r="BB1322" s="175">
        <f t="shared" si="346"/>
        <v>0.89562211754816889</v>
      </c>
      <c r="BC1322" s="175">
        <f t="shared" si="346"/>
        <v>0.95913455775971668</v>
      </c>
      <c r="BD1322" s="175">
        <f t="shared" si="346"/>
        <v>1.0172308602402975</v>
      </c>
      <c r="BE1322" s="175">
        <f t="shared" si="346"/>
        <v>0.99726870303779191</v>
      </c>
      <c r="BF1322" s="175">
        <f t="shared" si="346"/>
        <v>1.0171619344089462</v>
      </c>
      <c r="BG1322" s="175">
        <f t="shared" si="346"/>
        <v>0.84029237511363275</v>
      </c>
      <c r="BH1322" s="175">
        <f t="shared" si="346"/>
        <v>0.70280829935587841</v>
      </c>
      <c r="BI1322" s="175">
        <f t="shared" si="346"/>
        <v>0.61518257352688421</v>
      </c>
      <c r="BJ1322" s="175">
        <f t="shared" si="346"/>
        <v>0.54067992988868985</v>
      </c>
      <c r="BK1322" s="175">
        <f t="shared" si="346"/>
        <v>0.48161322585685984</v>
      </c>
      <c r="BL1322" s="175">
        <f t="shared" si="346"/>
        <v>0.43631701316413357</v>
      </c>
      <c r="BM1322" s="175">
        <f t="shared" si="346"/>
        <v>0.39897449179402056</v>
      </c>
    </row>
    <row r="1323" spans="1:65" x14ac:dyDescent="0.35">
      <c r="A1323" s="173" t="s">
        <v>81</v>
      </c>
      <c r="B1323" s="173" t="str">
        <v>DIGIPRO</v>
      </c>
      <c r="C1323" s="173" t="str">
        <v>Revenue Netmonk SMES</v>
      </c>
      <c r="D1323" s="173" t="str">
        <v>Rp. M</v>
      </c>
      <c r="E1323" s="173" t="str">
        <v>SULBAGTENG</v>
      </c>
      <c r="F1323" s="174">
        <v>40582716.459744677</v>
      </c>
      <c r="G1323" s="174">
        <v>76834904.418381974</v>
      </c>
      <c r="H1323" s="174">
        <v>110620335.63588215</v>
      </c>
      <c r="I1323" s="174">
        <v>152299388.42502111</v>
      </c>
      <c r="J1323" s="174">
        <v>189593095.89658296</v>
      </c>
      <c r="K1323" s="174">
        <v>229499738.28653449</v>
      </c>
      <c r="L1323" s="174">
        <v>274394710.97522998</v>
      </c>
      <c r="M1323" s="174">
        <v>313479101.11813581</v>
      </c>
      <c r="N1323" s="174">
        <v>356674752.49627018</v>
      </c>
      <c r="O1323" s="174">
        <v>400418572.03910166</v>
      </c>
      <c r="P1323" s="174">
        <v>441987991.19530118</v>
      </c>
      <c r="Q1323" s="174">
        <v>483356415.35777843</v>
      </c>
      <c r="R1323" s="174">
        <v>61352151</v>
      </c>
      <c r="S1323" s="174">
        <v>126210297</v>
      </c>
      <c r="T1323" s="174">
        <v>196888446</v>
      </c>
      <c r="U1323" s="174">
        <v>263445919</v>
      </c>
      <c r="V1323" s="174">
        <v>332384083</v>
      </c>
      <c r="W1323" s="174">
        <v>332384083</v>
      </c>
      <c r="X1323" s="174">
        <v>332384083</v>
      </c>
      <c r="Y1323" s="174">
        <v>332384083</v>
      </c>
      <c r="Z1323" s="174">
        <v>332384083</v>
      </c>
      <c r="AA1323" s="174">
        <v>332384083</v>
      </c>
      <c r="AB1323" s="174">
        <v>332384083</v>
      </c>
      <c r="AC1323" s="174">
        <v>332384083</v>
      </c>
      <c r="AD1323" s="174">
        <v>40582716.459744677</v>
      </c>
      <c r="AE1323" s="174">
        <v>36252187.958637297</v>
      </c>
      <c r="AF1323" s="174">
        <v>33785431.21750018</v>
      </c>
      <c r="AG1323" s="174">
        <v>41679052.789138943</v>
      </c>
      <c r="AH1323" s="174">
        <v>37293707.471561849</v>
      </c>
      <c r="AI1323" s="174">
        <v>39906642.389951535</v>
      </c>
      <c r="AJ1323" s="174">
        <v>44894972.68869549</v>
      </c>
      <c r="AK1323" s="174">
        <v>39084390.142905839</v>
      </c>
      <c r="AL1323" s="174">
        <v>43195651.378134355</v>
      </c>
      <c r="AM1323" s="174">
        <v>43743819.542831503</v>
      </c>
      <c r="AN1323" s="174">
        <v>41569419.156199522</v>
      </c>
      <c r="AO1323" s="174">
        <v>41368424.162477233</v>
      </c>
      <c r="AP1323" s="174">
        <v>61352151</v>
      </c>
      <c r="AQ1323" s="174">
        <v>64858146</v>
      </c>
      <c r="AR1323" s="174">
        <v>70678149</v>
      </c>
      <c r="AS1323" s="174">
        <v>66557473</v>
      </c>
      <c r="AT1323" s="174">
        <v>68938164</v>
      </c>
      <c r="AU1323" s="174">
        <v>0</v>
      </c>
      <c r="AV1323" s="174">
        <v>0</v>
      </c>
      <c r="AW1323" s="174">
        <v>0</v>
      </c>
      <c r="AX1323" s="174">
        <v>0</v>
      </c>
      <c r="AY1323" s="174">
        <v>0</v>
      </c>
      <c r="AZ1323" s="174">
        <v>0</v>
      </c>
      <c r="BA1323" s="174">
        <v>0</v>
      </c>
      <c r="BB1323" s="175">
        <f t="shared" si="346"/>
        <v>1.5117802934866917</v>
      </c>
      <c r="BC1323" s="175">
        <f t="shared" si="346"/>
        <v>1.6426166981709092</v>
      </c>
      <c r="BD1323" s="175">
        <f t="shared" si="346"/>
        <v>1.7798576081714117</v>
      </c>
      <c r="BE1323" s="175">
        <f t="shared" si="346"/>
        <v>1.729789736678409</v>
      </c>
      <c r="BF1323" s="175">
        <f t="shared" si="346"/>
        <v>1.7531444456253038</v>
      </c>
      <c r="BG1323" s="175">
        <f t="shared" si="346"/>
        <v>1.4482983095388657</v>
      </c>
      <c r="BH1323" s="175">
        <f t="shared" si="346"/>
        <v>1.2113356041691519</v>
      </c>
      <c r="BI1323" s="175">
        <f t="shared" si="346"/>
        <v>1.0603069927610256</v>
      </c>
      <c r="BJ1323" s="175">
        <f t="shared" si="346"/>
        <v>0.93189686310492581</v>
      </c>
      <c r="BK1323" s="175">
        <f t="shared" si="346"/>
        <v>0.83009157469234984</v>
      </c>
      <c r="BL1323" s="175">
        <f t="shared" si="346"/>
        <v>0.75202061961255751</v>
      </c>
      <c r="BM1323" s="175">
        <f t="shared" si="346"/>
        <v>0.68765836645401857</v>
      </c>
    </row>
    <row r="1324" spans="1:65" x14ac:dyDescent="0.35">
      <c r="A1324" s="173" t="s">
        <v>81</v>
      </c>
      <c r="B1324" s="173" t="str">
        <v>DIGIPRO</v>
      </c>
      <c r="C1324" s="173" t="str">
        <v>Revenue Netmonk SMES</v>
      </c>
      <c r="D1324" s="173" t="str">
        <v>Rp. M</v>
      </c>
      <c r="E1324" s="173" t="str">
        <v>SUMALUT</v>
      </c>
      <c r="F1324" s="174">
        <v>41820832.132121153</v>
      </c>
      <c r="G1324" s="174">
        <v>79179018.061940312</v>
      </c>
      <c r="H1324" s="174">
        <v>113995190.33222038</v>
      </c>
      <c r="I1324" s="174">
        <v>156945806.31302556</v>
      </c>
      <c r="J1324" s="174">
        <v>195377286.89909458</v>
      </c>
      <c r="K1324" s="174">
        <v>236501418.99119389</v>
      </c>
      <c r="L1324" s="174">
        <v>282766067.59480566</v>
      </c>
      <c r="M1324" s="174">
        <v>323042861.80039197</v>
      </c>
      <c r="N1324" s="174">
        <v>367556345.43854344</v>
      </c>
      <c r="O1324" s="174">
        <v>412634721.00103694</v>
      </c>
      <c r="P1324" s="174">
        <v>455472358.59697372</v>
      </c>
      <c r="Q1324" s="174">
        <v>498102869.15398508</v>
      </c>
      <c r="R1324" s="174">
        <v>55132590</v>
      </c>
      <c r="S1324" s="174">
        <v>96270712</v>
      </c>
      <c r="T1324" s="174">
        <v>152475148</v>
      </c>
      <c r="U1324" s="174">
        <v>207713699</v>
      </c>
      <c r="V1324" s="174">
        <v>263423610</v>
      </c>
      <c r="W1324" s="174">
        <v>263423610</v>
      </c>
      <c r="X1324" s="174">
        <v>263423610</v>
      </c>
      <c r="Y1324" s="174">
        <v>263423610</v>
      </c>
      <c r="Z1324" s="174">
        <v>263423610</v>
      </c>
      <c r="AA1324" s="174">
        <v>263423610</v>
      </c>
      <c r="AB1324" s="174">
        <v>263423610</v>
      </c>
      <c r="AC1324" s="174">
        <v>263423610</v>
      </c>
      <c r="AD1324" s="174">
        <v>41820832.132121153</v>
      </c>
      <c r="AE1324" s="174">
        <v>37358185.929819167</v>
      </c>
      <c r="AF1324" s="174">
        <v>34816172.270280056</v>
      </c>
      <c r="AG1324" s="174">
        <v>42950615.980805196</v>
      </c>
      <c r="AH1324" s="174">
        <v>38431480.58606901</v>
      </c>
      <c r="AI1324" s="174">
        <v>41124132.092099316</v>
      </c>
      <c r="AJ1324" s="174">
        <v>46264648.603611745</v>
      </c>
      <c r="AK1324" s="174">
        <v>40276794.205586292</v>
      </c>
      <c r="AL1324" s="174">
        <v>44513483.638151459</v>
      </c>
      <c r="AM1324" s="174">
        <v>45078375.562493496</v>
      </c>
      <c r="AN1324" s="174">
        <v>42837637.595936798</v>
      </c>
      <c r="AO1324" s="174">
        <v>42630510.557011381</v>
      </c>
      <c r="AP1324" s="174">
        <v>55132590</v>
      </c>
      <c r="AQ1324" s="174">
        <v>41138122</v>
      </c>
      <c r="AR1324" s="174">
        <v>56204436</v>
      </c>
      <c r="AS1324" s="174">
        <v>55238551</v>
      </c>
      <c r="AT1324" s="174">
        <v>55709911</v>
      </c>
      <c r="AU1324" s="174">
        <v>0</v>
      </c>
      <c r="AV1324" s="174">
        <v>0</v>
      </c>
      <c r="AW1324" s="174">
        <v>0</v>
      </c>
      <c r="AX1324" s="174">
        <v>0</v>
      </c>
      <c r="AY1324" s="174">
        <v>0</v>
      </c>
      <c r="AZ1324" s="174">
        <v>0</v>
      </c>
      <c r="BA1324" s="174">
        <v>0</v>
      </c>
      <c r="BB1324" s="175">
        <f t="shared" si="346"/>
        <v>1.3183044714611152</v>
      </c>
      <c r="BC1324" s="175">
        <f t="shared" si="346"/>
        <v>1.2158614031395181</v>
      </c>
      <c r="BD1324" s="175">
        <f t="shared" si="346"/>
        <v>1.3375577298975165</v>
      </c>
      <c r="BE1324" s="175">
        <f t="shared" si="346"/>
        <v>1.3234740314482745</v>
      </c>
      <c r="BF1324" s="175">
        <f t="shared" si="346"/>
        <v>1.3482816461467648</v>
      </c>
      <c r="BG1324" s="175">
        <f t="shared" si="346"/>
        <v>1.1138352197785695</v>
      </c>
      <c r="BH1324" s="175">
        <f t="shared" si="346"/>
        <v>0.93159554907230679</v>
      </c>
      <c r="BI1324" s="175">
        <f t="shared" si="346"/>
        <v>0.81544476337251282</v>
      </c>
      <c r="BJ1324" s="175">
        <f t="shared" si="346"/>
        <v>0.71668905534932537</v>
      </c>
      <c r="BK1324" s="175">
        <f t="shared" si="346"/>
        <v>0.63839419368526196</v>
      </c>
      <c r="BL1324" s="175">
        <f t="shared" si="346"/>
        <v>0.57835257184748567</v>
      </c>
      <c r="BM1324" s="175">
        <f t="shared" si="346"/>
        <v>0.52885382982719664</v>
      </c>
    </row>
    <row r="1325" spans="1:65" x14ac:dyDescent="0.35">
      <c r="A1325" s="170" t="s">
        <v>81</v>
      </c>
      <c r="B1325" s="170" t="str">
        <v>DIGIPRO</v>
      </c>
      <c r="C1325" s="170" t="str">
        <v>Revenue Antares Eazy SMES</v>
      </c>
      <c r="D1325" s="170" t="str">
        <v>Rp. M</v>
      </c>
      <c r="E1325" s="170" t="str">
        <v>TR5</v>
      </c>
      <c r="F1325" s="171">
        <v>54579965.11964646</v>
      </c>
      <c r="G1325" s="171">
        <v>103335773.67317125</v>
      </c>
      <c r="H1325" s="171">
        <v>148774024.68903184</v>
      </c>
      <c r="I1325" s="171">
        <v>204828459.82541794</v>
      </c>
      <c r="J1325" s="171">
        <v>254985014.89484543</v>
      </c>
      <c r="K1325" s="171">
        <v>308655723.50416905</v>
      </c>
      <c r="L1325" s="171">
        <v>369035270.68965822</v>
      </c>
      <c r="M1325" s="171">
        <v>421600126.78642714</v>
      </c>
      <c r="N1325" s="171">
        <v>479694245.44596982</v>
      </c>
      <c r="O1325" s="171">
        <v>538525599.1138823</v>
      </c>
      <c r="P1325" s="171">
        <v>594432587.24859452</v>
      </c>
      <c r="Q1325" s="171">
        <v>650069255.88023782</v>
      </c>
      <c r="R1325" s="171">
        <v>61611693</v>
      </c>
      <c r="S1325" s="171">
        <v>123279901</v>
      </c>
      <c r="T1325" s="171">
        <v>187204603</v>
      </c>
      <c r="U1325" s="171">
        <v>250710265</v>
      </c>
      <c r="V1325" s="171">
        <v>315171304</v>
      </c>
      <c r="W1325" s="171">
        <v>315171304</v>
      </c>
      <c r="X1325" s="171">
        <v>315171304</v>
      </c>
      <c r="Y1325" s="171">
        <v>315171304</v>
      </c>
      <c r="Z1325" s="171">
        <v>315171304</v>
      </c>
      <c r="AA1325" s="171">
        <v>315171304</v>
      </c>
      <c r="AB1325" s="171">
        <v>315171304</v>
      </c>
      <c r="AC1325" s="171">
        <v>315171304</v>
      </c>
      <c r="AD1325" s="171">
        <v>54579965.11964646</v>
      </c>
      <c r="AE1325" s="171">
        <v>48755808.5535248</v>
      </c>
      <c r="AF1325" s="171">
        <v>45438251.015860565</v>
      </c>
      <c r="AG1325" s="171">
        <v>56054435.136386126</v>
      </c>
      <c r="AH1325" s="171">
        <v>50156555.069427475</v>
      </c>
      <c r="AI1325" s="171">
        <v>53670708.609323665</v>
      </c>
      <c r="AJ1325" s="171">
        <v>60379547.18548914</v>
      </c>
      <c r="AK1325" s="171">
        <v>52564856.096768931</v>
      </c>
      <c r="AL1325" s="171">
        <v>58094118.65954265</v>
      </c>
      <c r="AM1325" s="171">
        <v>58831353.667912498</v>
      </c>
      <c r="AN1325" s="171">
        <v>55906988.13471216</v>
      </c>
      <c r="AO1325" s="171">
        <v>55636668.631643206</v>
      </c>
      <c r="AP1325" s="171">
        <v>61611693</v>
      </c>
      <c r="AQ1325" s="171">
        <v>61668208</v>
      </c>
      <c r="AR1325" s="171">
        <v>63924702</v>
      </c>
      <c r="AS1325" s="171">
        <v>63505662</v>
      </c>
      <c r="AT1325" s="171">
        <v>64461039</v>
      </c>
      <c r="AU1325" s="171">
        <v>0</v>
      </c>
      <c r="AV1325" s="171">
        <v>0</v>
      </c>
      <c r="AW1325" s="171">
        <v>0</v>
      </c>
      <c r="AX1325" s="171">
        <v>0</v>
      </c>
      <c r="AY1325" s="171">
        <v>0</v>
      </c>
      <c r="AZ1325" s="171">
        <v>0</v>
      </c>
      <c r="BA1325" s="171">
        <v>0</v>
      </c>
      <c r="BB1325" s="172">
        <f t="shared" si="346"/>
        <v>1.1288334989760267</v>
      </c>
      <c r="BC1325" s="172">
        <f t="shared" si="346"/>
        <v>1.1930031258091482</v>
      </c>
      <c r="BD1325" s="172">
        <f t="shared" si="346"/>
        <v>1.2583151083752417</v>
      </c>
      <c r="BE1325" s="172">
        <f t="shared" si="346"/>
        <v>1.224001123738804</v>
      </c>
      <c r="BF1325" s="172">
        <f t="shared" si="346"/>
        <v>1.2360385339898312</v>
      </c>
      <c r="BG1325" s="172">
        <f t="shared" si="346"/>
        <v>1.0211095404998798</v>
      </c>
      <c r="BH1325" s="172">
        <f t="shared" si="346"/>
        <v>0.85404114195102143</v>
      </c>
      <c r="BI1325" s="172">
        <f t="shared" si="346"/>
        <v>0.74755979416405272</v>
      </c>
      <c r="BJ1325" s="172">
        <f t="shared" si="346"/>
        <v>0.6570254010593487</v>
      </c>
      <c r="BK1325" s="172">
        <f t="shared" si="346"/>
        <v>0.58524850911191417</v>
      </c>
      <c r="BL1325" s="172">
        <f t="shared" si="346"/>
        <v>0.53020529284709939</v>
      </c>
      <c r="BM1325" s="172">
        <f t="shared" si="346"/>
        <v>0.48482727209308907</v>
      </c>
    </row>
    <row r="1326" spans="1:65" x14ac:dyDescent="0.35">
      <c r="A1326" s="173" t="s">
        <v>81</v>
      </c>
      <c r="B1326" s="173" t="str">
        <v>DIGIPRO</v>
      </c>
      <c r="C1326" s="173" t="str">
        <v>Revenue Antares Eazy SMES</v>
      </c>
      <c r="D1326" s="173" t="str">
        <v>Rp. M</v>
      </c>
      <c r="E1326" s="173" t="str">
        <v>PAPUA</v>
      </c>
      <c r="F1326" s="174">
        <v>4844349.6051961528</v>
      </c>
      <c r="G1326" s="174">
        <v>9171765.0111885741</v>
      </c>
      <c r="H1326" s="174">
        <v>13204724.227761148</v>
      </c>
      <c r="I1326" s="174">
        <v>18179943.250477232</v>
      </c>
      <c r="J1326" s="174">
        <v>22631684.603113588</v>
      </c>
      <c r="K1326" s="174">
        <v>27395331.400839116</v>
      </c>
      <c r="L1326" s="174">
        <v>32754434.048280336</v>
      </c>
      <c r="M1326" s="174">
        <v>37419928.782865912</v>
      </c>
      <c r="N1326" s="174">
        <v>42576183.833151236</v>
      </c>
      <c r="O1326" s="174">
        <v>47797873.592196524</v>
      </c>
      <c r="P1326" s="174">
        <v>52760005.673160613</v>
      </c>
      <c r="Q1326" s="174">
        <v>57698145.027579382</v>
      </c>
      <c r="R1326" s="174">
        <v>6354396</v>
      </c>
      <c r="S1326" s="174">
        <v>13015396</v>
      </c>
      <c r="T1326" s="174">
        <v>19889527</v>
      </c>
      <c r="U1326" s="174">
        <v>26255027</v>
      </c>
      <c r="V1326" s="174">
        <v>32540932</v>
      </c>
      <c r="W1326" s="174">
        <v>32540932</v>
      </c>
      <c r="X1326" s="174">
        <v>32540932</v>
      </c>
      <c r="Y1326" s="174">
        <v>32540932</v>
      </c>
      <c r="Z1326" s="174">
        <v>32540932</v>
      </c>
      <c r="AA1326" s="174">
        <v>32540932</v>
      </c>
      <c r="AB1326" s="174">
        <v>32540932</v>
      </c>
      <c r="AC1326" s="174">
        <v>32540932</v>
      </c>
      <c r="AD1326" s="174">
        <v>4844349.6051961528</v>
      </c>
      <c r="AE1326" s="174">
        <v>4327415.4059924213</v>
      </c>
      <c r="AF1326" s="174">
        <v>4032959.2165725739</v>
      </c>
      <c r="AG1326" s="174">
        <v>4975219.0227160854</v>
      </c>
      <c r="AH1326" s="174">
        <v>4451741.3526363559</v>
      </c>
      <c r="AI1326" s="174">
        <v>4763646.7977255275</v>
      </c>
      <c r="AJ1326" s="174">
        <v>5359102.6474412195</v>
      </c>
      <c r="AK1326" s="174">
        <v>4665494.7345855786</v>
      </c>
      <c r="AL1326" s="174">
        <v>5156255.0502853235</v>
      </c>
      <c r="AM1326" s="174">
        <v>5221689.7590452917</v>
      </c>
      <c r="AN1326" s="174">
        <v>4962132.0809640922</v>
      </c>
      <c r="AO1326" s="174">
        <v>4938139.3544187704</v>
      </c>
      <c r="AP1326" s="174">
        <v>6354396</v>
      </c>
      <c r="AQ1326" s="174">
        <v>6661000</v>
      </c>
      <c r="AR1326" s="174">
        <v>6874131</v>
      </c>
      <c r="AS1326" s="174">
        <v>6365500</v>
      </c>
      <c r="AT1326" s="174">
        <v>6285905</v>
      </c>
      <c r="AU1326" s="174">
        <v>0</v>
      </c>
      <c r="AV1326" s="174">
        <v>0</v>
      </c>
      <c r="AW1326" s="174">
        <v>0</v>
      </c>
      <c r="AX1326" s="174">
        <v>0</v>
      </c>
      <c r="AY1326" s="174">
        <v>0</v>
      </c>
      <c r="AZ1326" s="174">
        <v>0</v>
      </c>
      <c r="BA1326" s="174">
        <v>0</v>
      </c>
      <c r="BB1326" s="175">
        <f t="shared" si="346"/>
        <v>1.3117129269910948</v>
      </c>
      <c r="BC1326" s="175">
        <f t="shared" si="346"/>
        <v>1.4190721179753958</v>
      </c>
      <c r="BD1326" s="175">
        <f t="shared" si="346"/>
        <v>1.5062432699794637</v>
      </c>
      <c r="BE1326" s="175">
        <f t="shared" si="346"/>
        <v>1.4441754101356061</v>
      </c>
      <c r="BF1326" s="175">
        <f t="shared" si="346"/>
        <v>1.4378484222744574</v>
      </c>
      <c r="BG1326" s="175">
        <f t="shared" si="346"/>
        <v>1.187827645662402</v>
      </c>
      <c r="BH1326" s="175">
        <f t="shared" si="346"/>
        <v>0.99348173600051726</v>
      </c>
      <c r="BI1326" s="175">
        <f t="shared" si="346"/>
        <v>0.86961501687571519</v>
      </c>
      <c r="BJ1326" s="175">
        <f t="shared" si="346"/>
        <v>0.76429893593851272</v>
      </c>
      <c r="BK1326" s="175">
        <f t="shared" si="346"/>
        <v>0.68080292185451174</v>
      </c>
      <c r="BL1326" s="175">
        <f t="shared" si="346"/>
        <v>0.61677271609077555</v>
      </c>
      <c r="BM1326" s="175">
        <f t="shared" si="346"/>
        <v>0.56398575698483233</v>
      </c>
    </row>
    <row r="1327" spans="1:65" x14ac:dyDescent="0.35">
      <c r="A1327" s="173" t="s">
        <v>81</v>
      </c>
      <c r="B1327" s="173" t="str">
        <v>DIGIPRO</v>
      </c>
      <c r="C1327" s="173" t="str">
        <v>Revenue Antares Eazy SMES</v>
      </c>
      <c r="D1327" s="173" t="str">
        <v>Rp. M</v>
      </c>
      <c r="E1327" s="173" t="str">
        <v>PAPUA BARAT</v>
      </c>
      <c r="F1327" s="174">
        <v>4253930.0906495536</v>
      </c>
      <c r="G1327" s="174">
        <v>8053928.8749128198</v>
      </c>
      <c r="H1327" s="174">
        <v>11595359.193513012</v>
      </c>
      <c r="I1327" s="174">
        <v>15964208.602235043</v>
      </c>
      <c r="J1327" s="174">
        <v>19873380.738667164</v>
      </c>
      <c r="K1327" s="174">
        <v>24056443.916505355</v>
      </c>
      <c r="L1327" s="174">
        <v>28762389.991573323</v>
      </c>
      <c r="M1327" s="174">
        <v>32859263.680857155</v>
      </c>
      <c r="N1327" s="174">
        <v>37387084.812912777</v>
      </c>
      <c r="O1327" s="174">
        <v>41972365.604004644</v>
      </c>
      <c r="P1327" s="174">
        <v>46329723.08091943</v>
      </c>
      <c r="Q1327" s="174">
        <v>50666012.016187593</v>
      </c>
      <c r="R1327" s="174">
        <v>7127104</v>
      </c>
      <c r="S1327" s="174">
        <v>13727462</v>
      </c>
      <c r="T1327" s="174">
        <v>20813143</v>
      </c>
      <c r="U1327" s="174">
        <v>27951978</v>
      </c>
      <c r="V1327" s="174">
        <v>35280628</v>
      </c>
      <c r="W1327" s="174">
        <v>35280628</v>
      </c>
      <c r="X1327" s="174">
        <v>35280628</v>
      </c>
      <c r="Y1327" s="174">
        <v>35280628</v>
      </c>
      <c r="Z1327" s="174">
        <v>35280628</v>
      </c>
      <c r="AA1327" s="174">
        <v>35280628</v>
      </c>
      <c r="AB1327" s="174">
        <v>35280628</v>
      </c>
      <c r="AC1327" s="174">
        <v>35280628</v>
      </c>
      <c r="AD1327" s="174">
        <v>4253930.0906495536</v>
      </c>
      <c r="AE1327" s="174">
        <v>3799998.7842632663</v>
      </c>
      <c r="AF1327" s="174">
        <v>3541430.3186001917</v>
      </c>
      <c r="AG1327" s="174">
        <v>4368849.4087220319</v>
      </c>
      <c r="AH1327" s="174">
        <v>3909172.1364321201</v>
      </c>
      <c r="AI1327" s="174">
        <v>4183063.1778381919</v>
      </c>
      <c r="AJ1327" s="174">
        <v>4705946.0750679672</v>
      </c>
      <c r="AK1327" s="174">
        <v>4096873.6892838338</v>
      </c>
      <c r="AL1327" s="174">
        <v>4527821.1320556253</v>
      </c>
      <c r="AM1327" s="174">
        <v>4585280.7910918659</v>
      </c>
      <c r="AN1327" s="174">
        <v>4357357.4769147839</v>
      </c>
      <c r="AO1327" s="174">
        <v>4336288.9352681627</v>
      </c>
      <c r="AP1327" s="174">
        <v>7127104</v>
      </c>
      <c r="AQ1327" s="174">
        <v>6600358</v>
      </c>
      <c r="AR1327" s="174">
        <v>7085681</v>
      </c>
      <c r="AS1327" s="174">
        <v>7138835</v>
      </c>
      <c r="AT1327" s="174">
        <v>7328650</v>
      </c>
      <c r="AU1327" s="174">
        <v>0</v>
      </c>
      <c r="AV1327" s="174">
        <v>0</v>
      </c>
      <c r="AW1327" s="174">
        <v>0</v>
      </c>
      <c r="AX1327" s="174">
        <v>0</v>
      </c>
      <c r="AY1327" s="174">
        <v>0</v>
      </c>
      <c r="AZ1327" s="174">
        <v>0</v>
      </c>
      <c r="BA1327" s="174">
        <v>0</v>
      </c>
      <c r="BB1327" s="175">
        <f t="shared" si="346"/>
        <v>1.6754163439746907</v>
      </c>
      <c r="BC1327" s="175">
        <f t="shared" si="346"/>
        <v>1.7044429139124466</v>
      </c>
      <c r="BD1327" s="175">
        <f t="shared" si="346"/>
        <v>1.7949545721398479</v>
      </c>
      <c r="BE1327" s="175">
        <f t="shared" si="346"/>
        <v>1.7509153567491362</v>
      </c>
      <c r="BF1327" s="175">
        <f t="shared" si="346"/>
        <v>1.7752705724273334</v>
      </c>
      <c r="BG1327" s="175">
        <f t="shared" si="346"/>
        <v>1.4665770270307334</v>
      </c>
      <c r="BH1327" s="175">
        <f t="shared" si="346"/>
        <v>1.2266236571556244</v>
      </c>
      <c r="BI1327" s="175">
        <f t="shared" si="346"/>
        <v>1.0736889402836334</v>
      </c>
      <c r="BJ1327" s="175">
        <f t="shared" si="346"/>
        <v>0.94365816903207045</v>
      </c>
      <c r="BK1327" s="175">
        <f t="shared" si="346"/>
        <v>0.8405680140324</v>
      </c>
      <c r="BL1327" s="175">
        <f t="shared" si="346"/>
        <v>0.7615117391998848</v>
      </c>
      <c r="BM1327" s="175">
        <f t="shared" si="346"/>
        <v>0.69633718139742229</v>
      </c>
    </row>
    <row r="1328" spans="1:65" x14ac:dyDescent="0.35">
      <c r="A1328" s="173" t="s">
        <v>81</v>
      </c>
      <c r="B1328" s="173" t="str">
        <v>DIGIPRO</v>
      </c>
      <c r="C1328" s="173" t="str">
        <v>Revenue Antares Eazy SMES</v>
      </c>
      <c r="D1328" s="173" t="str">
        <v>Rp. M</v>
      </c>
      <c r="E1328" s="173" t="str">
        <v>SULBAGSEL</v>
      </c>
      <c r="F1328" s="174">
        <v>21847177.26591171</v>
      </c>
      <c r="G1328" s="174">
        <v>41363070.870400153</v>
      </c>
      <c r="H1328" s="174">
        <v>59551018.085470282</v>
      </c>
      <c r="I1328" s="174">
        <v>81988393.746679023</v>
      </c>
      <c r="J1328" s="174">
        <v>102064975.82669964</v>
      </c>
      <c r="K1328" s="174">
        <v>123548197.41551152</v>
      </c>
      <c r="L1328" s="174">
        <v>147716821.70292488</v>
      </c>
      <c r="M1328" s="174">
        <v>168757394.49526399</v>
      </c>
      <c r="N1328" s="174">
        <v>192011211.26996696</v>
      </c>
      <c r="O1328" s="174">
        <v>215560127.24231845</v>
      </c>
      <c r="P1328" s="174">
        <v>237938483.06399751</v>
      </c>
      <c r="Q1328" s="174">
        <v>260208635.84653875</v>
      </c>
      <c r="R1328" s="174">
        <v>19828046</v>
      </c>
      <c r="S1328" s="174">
        <v>39605646</v>
      </c>
      <c r="T1328" s="174">
        <v>59800595</v>
      </c>
      <c r="U1328" s="174">
        <v>80470414</v>
      </c>
      <c r="V1328" s="174">
        <v>101413139</v>
      </c>
      <c r="W1328" s="174">
        <v>101413139</v>
      </c>
      <c r="X1328" s="174">
        <v>101413139</v>
      </c>
      <c r="Y1328" s="174">
        <v>101413139</v>
      </c>
      <c r="Z1328" s="174">
        <v>101413139</v>
      </c>
      <c r="AA1328" s="174">
        <v>101413139</v>
      </c>
      <c r="AB1328" s="174">
        <v>101413139</v>
      </c>
      <c r="AC1328" s="174">
        <v>101413139</v>
      </c>
      <c r="AD1328" s="174">
        <v>21847177.26591171</v>
      </c>
      <c r="AE1328" s="174">
        <v>19515893.604488444</v>
      </c>
      <c r="AF1328" s="174">
        <v>18187947.215070128</v>
      </c>
      <c r="AG1328" s="174">
        <v>22437375.661208741</v>
      </c>
      <c r="AH1328" s="174">
        <v>20076582.080020621</v>
      </c>
      <c r="AI1328" s="174">
        <v>21483221.588811874</v>
      </c>
      <c r="AJ1328" s="174">
        <v>24168624.287413366</v>
      </c>
      <c r="AK1328" s="174">
        <v>21040572.792339105</v>
      </c>
      <c r="AL1328" s="174">
        <v>23253816.774702962</v>
      </c>
      <c r="AM1328" s="174">
        <v>23548915.972351484</v>
      </c>
      <c r="AN1328" s="174">
        <v>22378355.821679041</v>
      </c>
      <c r="AO1328" s="174">
        <v>22270152.782541245</v>
      </c>
      <c r="AP1328" s="174">
        <v>19828046</v>
      </c>
      <c r="AQ1328" s="174">
        <v>19777600</v>
      </c>
      <c r="AR1328" s="174">
        <v>20194949</v>
      </c>
      <c r="AS1328" s="174">
        <v>20669819</v>
      </c>
      <c r="AT1328" s="174">
        <v>20942725</v>
      </c>
      <c r="AU1328" s="174">
        <v>0</v>
      </c>
      <c r="AV1328" s="174">
        <v>0</v>
      </c>
      <c r="AW1328" s="174">
        <v>0</v>
      </c>
      <c r="AX1328" s="174">
        <v>0</v>
      </c>
      <c r="AY1328" s="174">
        <v>0</v>
      </c>
      <c r="AZ1328" s="174">
        <v>0</v>
      </c>
      <c r="BA1328" s="174">
        <v>0</v>
      </c>
      <c r="BB1328" s="175">
        <f t="shared" si="346"/>
        <v>0.90757930686715427</v>
      </c>
      <c r="BC1328" s="175">
        <f t="shared" si="346"/>
        <v>0.95751222446934459</v>
      </c>
      <c r="BD1328" s="175">
        <f t="shared" si="346"/>
        <v>1.0041909764526866</v>
      </c>
      <c r="BE1328" s="175">
        <f t="shared" si="346"/>
        <v>0.98148543132374133</v>
      </c>
      <c r="BF1328" s="175">
        <f t="shared" si="346"/>
        <v>0.99361351118324448</v>
      </c>
      <c r="BG1328" s="175">
        <f t="shared" si="346"/>
        <v>0.82083867770997965</v>
      </c>
      <c r="BH1328" s="175">
        <f t="shared" si="346"/>
        <v>0.68653751029082666</v>
      </c>
      <c r="BI1328" s="175">
        <f t="shared" si="346"/>
        <v>0.60094041688256838</v>
      </c>
      <c r="BJ1328" s="175">
        <f t="shared" si="346"/>
        <v>0.52816259180519176</v>
      </c>
      <c r="BK1328" s="175">
        <f t="shared" si="346"/>
        <v>0.47046334726829164</v>
      </c>
      <c r="BL1328" s="175">
        <f t="shared" si="346"/>
        <v>0.42621579197310111</v>
      </c>
      <c r="BM1328" s="175">
        <f t="shared" si="346"/>
        <v>0.38973779125382157</v>
      </c>
    </row>
    <row r="1329" spans="1:65" x14ac:dyDescent="0.35">
      <c r="A1329" s="173" t="s">
        <v>81</v>
      </c>
      <c r="B1329" s="173" t="str">
        <v>DIGIPRO</v>
      </c>
      <c r="C1329" s="173" t="str">
        <v>Revenue Antares Eazy SMES</v>
      </c>
      <c r="D1329" s="173" t="str">
        <v>Rp. M</v>
      </c>
      <c r="E1329" s="173" t="str">
        <v>SULBAGTENG</v>
      </c>
      <c r="F1329" s="174">
        <v>11639699.498715675</v>
      </c>
      <c r="G1329" s="174">
        <v>22037341.914497711</v>
      </c>
      <c r="H1329" s="174">
        <v>31727483.460254256</v>
      </c>
      <c r="I1329" s="174">
        <v>43681627.790092371</v>
      </c>
      <c r="J1329" s="174">
        <v>54377992.795440726</v>
      </c>
      <c r="K1329" s="174">
        <v>65823784.648297563</v>
      </c>
      <c r="L1329" s="174">
        <v>78700300.482761502</v>
      </c>
      <c r="M1329" s="174">
        <v>89910258.712276503</v>
      </c>
      <c r="N1329" s="174">
        <v>102299385.05850066</v>
      </c>
      <c r="O1329" s="174">
        <v>114845733.82028605</v>
      </c>
      <c r="P1329" s="174">
        <v>126768433.66701192</v>
      </c>
      <c r="Q1329" s="174">
        <v>138633485.29469869</v>
      </c>
      <c r="R1329" s="174">
        <v>14128427</v>
      </c>
      <c r="S1329" s="174">
        <v>28570927</v>
      </c>
      <c r="T1329" s="174">
        <v>43309801</v>
      </c>
      <c r="U1329" s="174">
        <v>58064639</v>
      </c>
      <c r="V1329" s="174">
        <v>73145681</v>
      </c>
      <c r="W1329" s="174">
        <v>73145681</v>
      </c>
      <c r="X1329" s="174">
        <v>73145681</v>
      </c>
      <c r="Y1329" s="174">
        <v>73145681</v>
      </c>
      <c r="Z1329" s="174">
        <v>73145681</v>
      </c>
      <c r="AA1329" s="174">
        <v>73145681</v>
      </c>
      <c r="AB1329" s="174">
        <v>73145681</v>
      </c>
      <c r="AC1329" s="174">
        <v>73145681</v>
      </c>
      <c r="AD1329" s="174">
        <v>11639699.498715675</v>
      </c>
      <c r="AE1329" s="174">
        <v>10397642.415782036</v>
      </c>
      <c r="AF1329" s="174">
        <v>9690141.5457565449</v>
      </c>
      <c r="AG1329" s="174">
        <v>11954144.329838118</v>
      </c>
      <c r="AH1329" s="174">
        <v>10696365.005348353</v>
      </c>
      <c r="AI1329" s="174">
        <v>11445791.852856837</v>
      </c>
      <c r="AJ1329" s="174">
        <v>12876515.834463945</v>
      </c>
      <c r="AK1329" s="174">
        <v>11209958.229515007</v>
      </c>
      <c r="AL1329" s="174">
        <v>12389126.346224159</v>
      </c>
      <c r="AM1329" s="174">
        <v>12546348.761785382</v>
      </c>
      <c r="AN1329" s="174">
        <v>11922699.846725874</v>
      </c>
      <c r="AO1329" s="174">
        <v>11865051.627686758</v>
      </c>
      <c r="AP1329" s="174">
        <v>14128427</v>
      </c>
      <c r="AQ1329" s="174">
        <v>14442500</v>
      </c>
      <c r="AR1329" s="174">
        <v>14738874</v>
      </c>
      <c r="AS1329" s="174">
        <v>14754838</v>
      </c>
      <c r="AT1329" s="174">
        <v>15081042</v>
      </c>
      <c r="AU1329" s="174">
        <v>0</v>
      </c>
      <c r="AV1329" s="174">
        <v>0</v>
      </c>
      <c r="AW1329" s="174">
        <v>0</v>
      </c>
      <c r="AX1329" s="174">
        <v>0</v>
      </c>
      <c r="AY1329" s="174">
        <v>0</v>
      </c>
      <c r="AZ1329" s="174">
        <v>0</v>
      </c>
      <c r="BA1329" s="174">
        <v>0</v>
      </c>
      <c r="BB1329" s="175">
        <f t="shared" si="346"/>
        <v>1.2138137244487224</v>
      </c>
      <c r="BC1329" s="175">
        <f t="shared" si="346"/>
        <v>1.2964779105779558</v>
      </c>
      <c r="BD1329" s="175">
        <f t="shared" si="346"/>
        <v>1.3650562943088498</v>
      </c>
      <c r="BE1329" s="175">
        <f t="shared" si="346"/>
        <v>1.3292691215406103</v>
      </c>
      <c r="BF1329" s="175">
        <f t="shared" si="346"/>
        <v>1.3451338903802428</v>
      </c>
      <c r="BG1329" s="175">
        <f t="shared" si="346"/>
        <v>1.1112348126262261</v>
      </c>
      <c r="BH1329" s="175">
        <f t="shared" si="346"/>
        <v>0.92942060641841917</v>
      </c>
      <c r="BI1329" s="175">
        <f t="shared" si="346"/>
        <v>0.81354099129082547</v>
      </c>
      <c r="BJ1329" s="175">
        <f t="shared" si="346"/>
        <v>0.71501584255048156</v>
      </c>
      <c r="BK1329" s="175">
        <f t="shared" si="346"/>
        <v>0.63690377140574062</v>
      </c>
      <c r="BL1329" s="175">
        <f t="shared" si="346"/>
        <v>0.57700232529601891</v>
      </c>
      <c r="BM1329" s="175">
        <f t="shared" si="346"/>
        <v>0.52761914514744634</v>
      </c>
    </row>
    <row r="1330" spans="1:65" x14ac:dyDescent="0.35">
      <c r="A1330" s="173" t="s">
        <v>81</v>
      </c>
      <c r="B1330" s="173" t="str">
        <v>DIGIPRO</v>
      </c>
      <c r="C1330" s="173" t="str">
        <v>Revenue Antares Eazy SMES</v>
      </c>
      <c r="D1330" s="173" t="str">
        <v>Rp. M</v>
      </c>
      <c r="E1330" s="173" t="str">
        <v>SUMALUT</v>
      </c>
      <c r="F1330" s="174">
        <v>11994808.659173368</v>
      </c>
      <c r="G1330" s="174">
        <v>22709667.002172001</v>
      </c>
      <c r="H1330" s="174">
        <v>32695439.722033128</v>
      </c>
      <c r="I1330" s="174">
        <v>45014286.435934275</v>
      </c>
      <c r="J1330" s="174">
        <v>56036980.930924296</v>
      </c>
      <c r="K1330" s="174">
        <v>67831966.123015538</v>
      </c>
      <c r="L1330" s="174">
        <v>81101324.464118183</v>
      </c>
      <c r="M1330" s="174">
        <v>92653281.11516358</v>
      </c>
      <c r="N1330" s="174">
        <v>105420380.47143815</v>
      </c>
      <c r="O1330" s="174">
        <v>118349498.85507663</v>
      </c>
      <c r="P1330" s="174">
        <v>130635941.763505</v>
      </c>
      <c r="Q1330" s="174">
        <v>142862977.69523329</v>
      </c>
      <c r="R1330" s="174">
        <v>14173720</v>
      </c>
      <c r="S1330" s="174">
        <v>28360470</v>
      </c>
      <c r="T1330" s="174">
        <v>43391537</v>
      </c>
      <c r="U1330" s="174">
        <v>57968207</v>
      </c>
      <c r="V1330" s="174">
        <v>72790924</v>
      </c>
      <c r="W1330" s="174">
        <v>72790924</v>
      </c>
      <c r="X1330" s="174">
        <v>72790924</v>
      </c>
      <c r="Y1330" s="174">
        <v>72790924</v>
      </c>
      <c r="Z1330" s="174">
        <v>72790924</v>
      </c>
      <c r="AA1330" s="174">
        <v>72790924</v>
      </c>
      <c r="AB1330" s="174">
        <v>72790924</v>
      </c>
      <c r="AC1330" s="174">
        <v>72790924</v>
      </c>
      <c r="AD1330" s="174">
        <v>11994808.659173368</v>
      </c>
      <c r="AE1330" s="174">
        <v>10714858.342998633</v>
      </c>
      <c r="AF1330" s="174">
        <v>9985772.7198611256</v>
      </c>
      <c r="AG1330" s="174">
        <v>12318846.713901149</v>
      </c>
      <c r="AH1330" s="174">
        <v>11022694.494990025</v>
      </c>
      <c r="AI1330" s="174">
        <v>11794985.192091236</v>
      </c>
      <c r="AJ1330" s="174">
        <v>13269358.341102643</v>
      </c>
      <c r="AK1330" s="174">
        <v>11551956.651045401</v>
      </c>
      <c r="AL1330" s="174">
        <v>12767099.356274579</v>
      </c>
      <c r="AM1330" s="174">
        <v>12929118.383638473</v>
      </c>
      <c r="AN1330" s="174">
        <v>12286442.908428371</v>
      </c>
      <c r="AO1330" s="174">
        <v>12227035.931728277</v>
      </c>
      <c r="AP1330" s="174">
        <v>14173720</v>
      </c>
      <c r="AQ1330" s="174">
        <v>14186750</v>
      </c>
      <c r="AR1330" s="174">
        <v>15031067</v>
      </c>
      <c r="AS1330" s="174">
        <v>14576670</v>
      </c>
      <c r="AT1330" s="174">
        <v>14822717</v>
      </c>
      <c r="AU1330" s="174">
        <v>0</v>
      </c>
      <c r="AV1330" s="174">
        <v>0</v>
      </c>
      <c r="AW1330" s="174">
        <v>0</v>
      </c>
      <c r="AX1330" s="174">
        <v>0</v>
      </c>
      <c r="AY1330" s="174">
        <v>0</v>
      </c>
      <c r="AZ1330" s="174">
        <v>0</v>
      </c>
      <c r="BA1330" s="174">
        <v>0</v>
      </c>
      <c r="BB1330" s="175">
        <f t="shared" si="346"/>
        <v>1.1816545309507918</v>
      </c>
      <c r="BC1330" s="175">
        <f t="shared" si="346"/>
        <v>1.2488280870559461</v>
      </c>
      <c r="BD1330" s="175">
        <f t="shared" si="346"/>
        <v>1.3271433988624071</v>
      </c>
      <c r="BE1330" s="175">
        <f t="shared" si="346"/>
        <v>1.2877735401293575</v>
      </c>
      <c r="BF1330" s="175">
        <f t="shared" si="346"/>
        <v>1.2989801161794916</v>
      </c>
      <c r="BG1330" s="175">
        <f t="shared" si="346"/>
        <v>1.073106503620892</v>
      </c>
      <c r="BH1330" s="175">
        <f t="shared" si="346"/>
        <v>0.89753064430168494</v>
      </c>
      <c r="BI1330" s="175">
        <f t="shared" si="346"/>
        <v>0.78562705091387297</v>
      </c>
      <c r="BJ1330" s="175">
        <f t="shared" si="346"/>
        <v>0.69048246339541008</v>
      </c>
      <c r="BK1330" s="175">
        <f t="shared" si="346"/>
        <v>0.61505054693248173</v>
      </c>
      <c r="BL1330" s="175">
        <f t="shared" si="346"/>
        <v>0.55720441876383497</v>
      </c>
      <c r="BM1330" s="175">
        <f t="shared" si="346"/>
        <v>0.50951565741044136</v>
      </c>
    </row>
    <row r="1331" spans="1:65" x14ac:dyDescent="0.35">
      <c r="A1331" s="170" t="s">
        <v>81</v>
      </c>
      <c r="B1331" s="170" t="str">
        <v>DIGIPRO</v>
      </c>
      <c r="C1331" s="170" t="str">
        <v>Revenue Pijar Sekolah SMES</v>
      </c>
      <c r="D1331" s="170" t="str">
        <v>Rp. M</v>
      </c>
      <c r="E1331" s="170" t="str">
        <v>TR5</v>
      </c>
      <c r="F1331" s="171">
        <v>110125602.54028818</v>
      </c>
      <c r="G1331" s="171">
        <v>208499846.32233757</v>
      </c>
      <c r="H1331" s="171">
        <v>300180278.1534915</v>
      </c>
      <c r="I1331" s="171">
        <v>413280908.22751105</v>
      </c>
      <c r="J1331" s="171">
        <v>514481428.16660517</v>
      </c>
      <c r="K1331" s="171">
        <v>622772430.39442575</v>
      </c>
      <c r="L1331" s="171">
        <v>744599807.90072393</v>
      </c>
      <c r="M1331" s="171">
        <v>850659539.47824585</v>
      </c>
      <c r="N1331" s="171">
        <v>967875624.30726039</v>
      </c>
      <c r="O1331" s="171">
        <v>1086579222.9031405</v>
      </c>
      <c r="P1331" s="171">
        <v>1199382350.2237868</v>
      </c>
      <c r="Q1331" s="171">
        <v>1311640055.8299158</v>
      </c>
      <c r="R1331" s="171">
        <v>87157356</v>
      </c>
      <c r="S1331" s="171">
        <v>172562812</v>
      </c>
      <c r="T1331" s="171">
        <v>270179667</v>
      </c>
      <c r="U1331" s="171">
        <v>368119353</v>
      </c>
      <c r="V1331" s="171">
        <v>456279312</v>
      </c>
      <c r="W1331" s="171">
        <v>456279312</v>
      </c>
      <c r="X1331" s="171">
        <v>456279312</v>
      </c>
      <c r="Y1331" s="171">
        <v>456279312</v>
      </c>
      <c r="Z1331" s="171">
        <v>456279312</v>
      </c>
      <c r="AA1331" s="171">
        <v>456279312</v>
      </c>
      <c r="AB1331" s="171">
        <v>456279312</v>
      </c>
      <c r="AC1331" s="171">
        <v>456279312</v>
      </c>
      <c r="AD1331" s="171">
        <v>110125602.54028818</v>
      </c>
      <c r="AE1331" s="171">
        <v>98374243.782049403</v>
      </c>
      <c r="AF1331" s="171">
        <v>91680431.831153929</v>
      </c>
      <c r="AG1331" s="171">
        <v>113100630.07401952</v>
      </c>
      <c r="AH1331" s="171">
        <v>101200519.93909419</v>
      </c>
      <c r="AI1331" s="171">
        <v>108291002.2278205</v>
      </c>
      <c r="AJ1331" s="171">
        <v>121827377.50629811</v>
      </c>
      <c r="AK1331" s="171">
        <v>106059731.57752202</v>
      </c>
      <c r="AL1331" s="171">
        <v>117216084.82901451</v>
      </c>
      <c r="AM1331" s="171">
        <v>118703598.5958802</v>
      </c>
      <c r="AN1331" s="171">
        <v>112803127.32064639</v>
      </c>
      <c r="AO1331" s="171">
        <v>112257705.60612896</v>
      </c>
      <c r="AP1331" s="171">
        <v>87157356</v>
      </c>
      <c r="AQ1331" s="171">
        <v>85405456</v>
      </c>
      <c r="AR1331" s="171">
        <v>97616855</v>
      </c>
      <c r="AS1331" s="171">
        <v>97939686</v>
      </c>
      <c r="AT1331" s="171">
        <v>88159959</v>
      </c>
      <c r="AU1331" s="171">
        <v>0</v>
      </c>
      <c r="AV1331" s="171">
        <v>0</v>
      </c>
      <c r="AW1331" s="171">
        <v>0</v>
      </c>
      <c r="AX1331" s="171">
        <v>0</v>
      </c>
      <c r="AY1331" s="171">
        <v>0</v>
      </c>
      <c r="AZ1331" s="171">
        <v>0</v>
      </c>
      <c r="BA1331" s="171">
        <v>0</v>
      </c>
      <c r="BB1331" s="172">
        <f t="shared" si="346"/>
        <v>0.79143590581594758</v>
      </c>
      <c r="BC1331" s="172">
        <f t="shared" si="346"/>
        <v>0.82763999611405248</v>
      </c>
      <c r="BD1331" s="172">
        <f t="shared" si="346"/>
        <v>0.90005802067332596</v>
      </c>
      <c r="BE1331" s="172">
        <f t="shared" si="346"/>
        <v>0.89072431286216192</v>
      </c>
      <c r="BF1331" s="172">
        <f t="shared" si="346"/>
        <v>0.88687226986207657</v>
      </c>
      <c r="BG1331" s="172">
        <f t="shared" si="346"/>
        <v>0.73265817452937143</v>
      </c>
      <c r="BH1331" s="172">
        <f t="shared" si="346"/>
        <v>0.61278462223406172</v>
      </c>
      <c r="BI1331" s="172">
        <f t="shared" si="346"/>
        <v>0.53638299557524516</v>
      </c>
      <c r="BJ1331" s="172">
        <f t="shared" si="346"/>
        <v>0.47142349754553819</v>
      </c>
      <c r="BK1331" s="172">
        <f t="shared" si="346"/>
        <v>0.41992272848813111</v>
      </c>
      <c r="BL1331" s="172">
        <f t="shared" si="346"/>
        <v>0.38042856968410876</v>
      </c>
      <c r="BM1331" s="172">
        <f t="shared" si="346"/>
        <v>0.34786930299357</v>
      </c>
    </row>
    <row r="1332" spans="1:65" x14ac:dyDescent="0.35">
      <c r="A1332" s="173" t="s">
        <v>81</v>
      </c>
      <c r="B1332" s="173" t="str">
        <v>DIGIPRO</v>
      </c>
      <c r="C1332" s="173" t="str">
        <v>Revenue Pijar Sekolah SMES</v>
      </c>
      <c r="D1332" s="173" t="str">
        <v>Rp. M</v>
      </c>
      <c r="E1332" s="173" t="str">
        <v>PAPUA</v>
      </c>
      <c r="F1332" s="174">
        <v>9774409.3096901029</v>
      </c>
      <c r="G1332" s="174">
        <v>18505804.208575815</v>
      </c>
      <c r="H1332" s="174">
        <v>26643076.974724848</v>
      </c>
      <c r="I1332" s="174">
        <v>36681540.565631256</v>
      </c>
      <c r="J1332" s="174">
        <v>45663787.031672448</v>
      </c>
      <c r="K1332" s="174">
        <v>55275362.867945835</v>
      </c>
      <c r="L1332" s="174">
        <v>66088385.683753394</v>
      </c>
      <c r="M1332" s="174">
        <v>75501920.809114546</v>
      </c>
      <c r="N1332" s="174">
        <v>85905659.489036828</v>
      </c>
      <c r="O1332" s="174">
        <v>96441425.309567273</v>
      </c>
      <c r="P1332" s="174">
        <v>106453483.47235204</v>
      </c>
      <c r="Q1332" s="174">
        <v>116417131.68358049</v>
      </c>
      <c r="R1332" s="174">
        <v>4914500</v>
      </c>
      <c r="S1332" s="174">
        <v>9829000</v>
      </c>
      <c r="T1332" s="174">
        <v>14743500</v>
      </c>
      <c r="U1332" s="174">
        <v>18424667</v>
      </c>
      <c r="V1332" s="174">
        <v>21339167</v>
      </c>
      <c r="W1332" s="174">
        <v>21339167</v>
      </c>
      <c r="X1332" s="174">
        <v>21339167</v>
      </c>
      <c r="Y1332" s="174">
        <v>21339167</v>
      </c>
      <c r="Z1332" s="174">
        <v>21339167</v>
      </c>
      <c r="AA1332" s="174">
        <v>21339167</v>
      </c>
      <c r="AB1332" s="174">
        <v>21339167</v>
      </c>
      <c r="AC1332" s="174">
        <v>21339167</v>
      </c>
      <c r="AD1332" s="174">
        <v>9774409.3096901029</v>
      </c>
      <c r="AE1332" s="174">
        <v>8731394.8988857102</v>
      </c>
      <c r="AF1332" s="174">
        <v>8137272.7661490319</v>
      </c>
      <c r="AG1332" s="174">
        <v>10038463.590906406</v>
      </c>
      <c r="AH1332" s="174">
        <v>8982246.4660411961</v>
      </c>
      <c r="AI1332" s="174">
        <v>9611575.8362733833</v>
      </c>
      <c r="AJ1332" s="174">
        <v>10813022.815807559</v>
      </c>
      <c r="AK1332" s="174">
        <v>9413535.1253611576</v>
      </c>
      <c r="AL1332" s="174">
        <v>10403738.679922288</v>
      </c>
      <c r="AM1332" s="174">
        <v>10535765.820530441</v>
      </c>
      <c r="AN1332" s="174">
        <v>10012058.162784776</v>
      </c>
      <c r="AO1332" s="174">
        <v>9963648.2112284526</v>
      </c>
      <c r="AP1332" s="174">
        <v>4914500</v>
      </c>
      <c r="AQ1332" s="174">
        <v>4914500</v>
      </c>
      <c r="AR1332" s="174">
        <v>4914500</v>
      </c>
      <c r="AS1332" s="174">
        <v>3681167</v>
      </c>
      <c r="AT1332" s="174">
        <v>2914500</v>
      </c>
      <c r="AU1332" s="174">
        <v>0</v>
      </c>
      <c r="AV1332" s="174">
        <v>0</v>
      </c>
      <c r="AW1332" s="174">
        <v>0</v>
      </c>
      <c r="AX1332" s="174">
        <v>0</v>
      </c>
      <c r="AY1332" s="174">
        <v>0</v>
      </c>
      <c r="AZ1332" s="174">
        <v>0</v>
      </c>
      <c r="BA1332" s="174">
        <v>0</v>
      </c>
      <c r="BB1332" s="175">
        <f t="shared" si="346"/>
        <v>0.50279253142467528</v>
      </c>
      <c r="BC1332" s="175">
        <f t="shared" si="346"/>
        <v>0.53113065983077468</v>
      </c>
      <c r="BD1332" s="175">
        <f t="shared" si="346"/>
        <v>0.55337076922408512</v>
      </c>
      <c r="BE1332" s="175">
        <f t="shared" si="346"/>
        <v>0.50228716449447541</v>
      </c>
      <c r="BF1332" s="175">
        <f t="shared" si="346"/>
        <v>0.46731049672247144</v>
      </c>
      <c r="BG1332" s="175">
        <f t="shared" si="346"/>
        <v>0.38605204729238557</v>
      </c>
      <c r="BH1332" s="175">
        <f t="shared" si="346"/>
        <v>0.32288830751763753</v>
      </c>
      <c r="BI1332" s="175">
        <f t="shared" si="346"/>
        <v>0.28263078304921679</v>
      </c>
      <c r="BJ1332" s="175">
        <f t="shared" si="346"/>
        <v>0.24840234190534649</v>
      </c>
      <c r="BK1332" s="175">
        <f t="shared" si="346"/>
        <v>0.22126557059379226</v>
      </c>
      <c r="BL1332" s="175">
        <f t="shared" si="346"/>
        <v>0.20045531911167735</v>
      </c>
      <c r="BM1332" s="175">
        <f t="shared" si="346"/>
        <v>0.18329919910756298</v>
      </c>
    </row>
    <row r="1333" spans="1:65" x14ac:dyDescent="0.35">
      <c r="A1333" s="173" t="s">
        <v>81</v>
      </c>
      <c r="B1333" s="173" t="str">
        <v>DIGIPRO</v>
      </c>
      <c r="C1333" s="173" t="str">
        <v>Revenue Pijar Sekolah SMES</v>
      </c>
      <c r="D1333" s="173" t="str">
        <v>Rp. M</v>
      </c>
      <c r="E1333" s="173" t="str">
        <v>PAPUA BARAT</v>
      </c>
      <c r="F1333" s="174">
        <v>8583124.107355224</v>
      </c>
      <c r="G1333" s="174">
        <v>16250354.287000772</v>
      </c>
      <c r="H1333" s="174">
        <v>23395872.735672455</v>
      </c>
      <c r="I1333" s="174">
        <v>32210868.72346051</v>
      </c>
      <c r="J1333" s="174">
        <v>40098377.189517245</v>
      </c>
      <c r="K1333" s="174">
        <v>48538513.637272224</v>
      </c>
      <c r="L1333" s="174">
        <v>58033667.140996575</v>
      </c>
      <c r="M1333" s="174">
        <v>66299899.678426936</v>
      </c>
      <c r="N1333" s="174">
        <v>75435651.767480403</v>
      </c>
      <c r="O1333" s="174">
        <v>84687339.796750292</v>
      </c>
      <c r="P1333" s="174">
        <v>93479148.596495062</v>
      </c>
      <c r="Q1333" s="174">
        <v>102228447.55149381</v>
      </c>
      <c r="R1333" s="174">
        <v>9636000</v>
      </c>
      <c r="S1333" s="174">
        <v>17401032</v>
      </c>
      <c r="T1333" s="174">
        <v>22526689</v>
      </c>
      <c r="U1333" s="174">
        <v>32328689</v>
      </c>
      <c r="V1333" s="174">
        <v>41422367</v>
      </c>
      <c r="W1333" s="174">
        <v>41422367</v>
      </c>
      <c r="X1333" s="174">
        <v>41422367</v>
      </c>
      <c r="Y1333" s="174">
        <v>41422367</v>
      </c>
      <c r="Z1333" s="174">
        <v>41422367</v>
      </c>
      <c r="AA1333" s="174">
        <v>41422367</v>
      </c>
      <c r="AB1333" s="174">
        <v>41422367</v>
      </c>
      <c r="AC1333" s="174">
        <v>41422367</v>
      </c>
      <c r="AD1333" s="174">
        <v>8583124.107355224</v>
      </c>
      <c r="AE1333" s="174">
        <v>7667230.1796455486</v>
      </c>
      <c r="AF1333" s="174">
        <v>7145518.4486716837</v>
      </c>
      <c r="AG1333" s="174">
        <v>8814995.9877880551</v>
      </c>
      <c r="AH1333" s="174">
        <v>7887508.4660567362</v>
      </c>
      <c r="AI1333" s="174">
        <v>8440136.4477549791</v>
      </c>
      <c r="AJ1333" s="174">
        <v>9495153.5037243534</v>
      </c>
      <c r="AK1333" s="174">
        <v>8266232.5374303581</v>
      </c>
      <c r="AL1333" s="174">
        <v>9135752.0890534669</v>
      </c>
      <c r="AM1333" s="174">
        <v>9251688.0292698834</v>
      </c>
      <c r="AN1333" s="174">
        <v>8791808.7997447718</v>
      </c>
      <c r="AO1333" s="174">
        <v>8749298.9549987521</v>
      </c>
      <c r="AP1333" s="174">
        <v>9636000</v>
      </c>
      <c r="AQ1333" s="174">
        <v>7765032</v>
      </c>
      <c r="AR1333" s="174">
        <v>5125657</v>
      </c>
      <c r="AS1333" s="174">
        <v>9802000</v>
      </c>
      <c r="AT1333" s="174">
        <v>9093678</v>
      </c>
      <c r="AU1333" s="174">
        <v>0</v>
      </c>
      <c r="AV1333" s="174">
        <v>0</v>
      </c>
      <c r="AW1333" s="174">
        <v>0</v>
      </c>
      <c r="AX1333" s="174">
        <v>0</v>
      </c>
      <c r="AY1333" s="174">
        <v>0</v>
      </c>
      <c r="AZ1333" s="174">
        <v>0</v>
      </c>
      <c r="BA1333" s="174">
        <v>0</v>
      </c>
      <c r="BB1333" s="175">
        <f t="shared" si="346"/>
        <v>1.1226681426804168</v>
      </c>
      <c r="BC1333" s="175">
        <f t="shared" si="346"/>
        <v>1.0708093923785831</v>
      </c>
      <c r="BD1333" s="175">
        <f t="shared" si="346"/>
        <v>0.9628488432343375</v>
      </c>
      <c r="BE1333" s="175">
        <f t="shared" si="346"/>
        <v>1.0036577801595794</v>
      </c>
      <c r="BF1333" s="175">
        <f t="shared" si="346"/>
        <v>1.033018538486612</v>
      </c>
      <c r="BG1333" s="175">
        <f t="shared" si="346"/>
        <v>0.85339174803639206</v>
      </c>
      <c r="BH1333" s="175">
        <f t="shared" si="346"/>
        <v>0.71376442400859597</v>
      </c>
      <c r="BI1333" s="175">
        <f t="shared" si="346"/>
        <v>0.62477269499516697</v>
      </c>
      <c r="BJ1333" s="175">
        <f t="shared" si="346"/>
        <v>0.5491086247611211</v>
      </c>
      <c r="BK1333" s="175">
        <f t="shared" si="346"/>
        <v>0.48912112600789831</v>
      </c>
      <c r="BL1333" s="175">
        <f t="shared" si="346"/>
        <v>0.44311878768601776</v>
      </c>
      <c r="BM1333" s="175">
        <f t="shared" si="346"/>
        <v>0.4051941313021995</v>
      </c>
    </row>
    <row r="1334" spans="1:65" x14ac:dyDescent="0.35">
      <c r="A1334" s="173" t="s">
        <v>81</v>
      </c>
      <c r="B1334" s="173" t="str">
        <v>DIGIPRO</v>
      </c>
      <c r="C1334" s="173" t="str">
        <v>Revenue Pijar Sekolah SMES</v>
      </c>
      <c r="D1334" s="173" t="str">
        <v>Rp. M</v>
      </c>
      <c r="E1334" s="173" t="str">
        <v>SULBAGSEL</v>
      </c>
      <c r="F1334" s="174">
        <v>44080892.227374829</v>
      </c>
      <c r="G1334" s="174">
        <v>83457970.200860485</v>
      </c>
      <c r="H1334" s="174">
        <v>120155660.30820675</v>
      </c>
      <c r="I1334" s="174">
        <v>165427391.58719909</v>
      </c>
      <c r="J1334" s="174">
        <v>205935766.65972137</v>
      </c>
      <c r="K1334" s="174">
        <v>249282308.13859874</v>
      </c>
      <c r="L1334" s="174">
        <v>298047167.3023358</v>
      </c>
      <c r="M1334" s="174">
        <v>340500579.49250001</v>
      </c>
      <c r="N1334" s="174">
        <v>387419638.12622988</v>
      </c>
      <c r="O1334" s="174">
        <v>434934116.28576851</v>
      </c>
      <c r="P1334" s="174">
        <v>480086763.65959913</v>
      </c>
      <c r="Q1334" s="174">
        <v>525021090.54063314</v>
      </c>
      <c r="R1334" s="174">
        <v>42731606</v>
      </c>
      <c r="S1334" s="174">
        <v>87290358</v>
      </c>
      <c r="T1334" s="174">
        <v>139325416</v>
      </c>
      <c r="U1334" s="174">
        <v>190910233</v>
      </c>
      <c r="V1334" s="174">
        <v>236233774</v>
      </c>
      <c r="W1334" s="174">
        <v>236233774</v>
      </c>
      <c r="X1334" s="174">
        <v>236233774</v>
      </c>
      <c r="Y1334" s="174">
        <v>236233774</v>
      </c>
      <c r="Z1334" s="174">
        <v>236233774</v>
      </c>
      <c r="AA1334" s="174">
        <v>236233774</v>
      </c>
      <c r="AB1334" s="174">
        <v>236233774</v>
      </c>
      <c r="AC1334" s="174">
        <v>236233774</v>
      </c>
      <c r="AD1334" s="174">
        <v>44080892.227374829</v>
      </c>
      <c r="AE1334" s="174">
        <v>39377077.973485656</v>
      </c>
      <c r="AF1334" s="174">
        <v>36697690.107346267</v>
      </c>
      <c r="AG1334" s="174">
        <v>45271731.27899234</v>
      </c>
      <c r="AH1334" s="174">
        <v>40508375.072522298</v>
      </c>
      <c r="AI1334" s="174">
        <v>43346541.478877358</v>
      </c>
      <c r="AJ1334" s="174">
        <v>48764859.163737044</v>
      </c>
      <c r="AK1334" s="174">
        <v>42453412.190164231</v>
      </c>
      <c r="AL1334" s="174">
        <v>46919058.63372989</v>
      </c>
      <c r="AM1334" s="174">
        <v>47514478.159538656</v>
      </c>
      <c r="AN1334" s="174">
        <v>45152647.373830594</v>
      </c>
      <c r="AO1334" s="174">
        <v>44934326.881034039</v>
      </c>
      <c r="AP1334" s="174">
        <v>42731606</v>
      </c>
      <c r="AQ1334" s="174">
        <v>44558752</v>
      </c>
      <c r="AR1334" s="174">
        <v>52035058</v>
      </c>
      <c r="AS1334" s="174">
        <v>51584817</v>
      </c>
      <c r="AT1334" s="174">
        <v>45323541</v>
      </c>
      <c r="AU1334" s="174">
        <v>0</v>
      </c>
      <c r="AV1334" s="174">
        <v>0</v>
      </c>
      <c r="AW1334" s="174">
        <v>0</v>
      </c>
      <c r="AX1334" s="174">
        <v>0</v>
      </c>
      <c r="AY1334" s="174">
        <v>0</v>
      </c>
      <c r="AZ1334" s="174">
        <v>0</v>
      </c>
      <c r="BA1334" s="174">
        <v>0</v>
      </c>
      <c r="BB1334" s="175">
        <f t="shared" si="346"/>
        <v>0.96939067792877154</v>
      </c>
      <c r="BC1334" s="175">
        <f t="shared" si="346"/>
        <v>1.0459199737294833</v>
      </c>
      <c r="BD1334" s="175">
        <f t="shared" si="346"/>
        <v>1.1595410124052552</v>
      </c>
      <c r="BE1334" s="175">
        <f t="shared" si="346"/>
        <v>1.154042454325761</v>
      </c>
      <c r="BF1334" s="175">
        <f t="shared" si="346"/>
        <v>1.1471235804819744</v>
      </c>
      <c r="BG1334" s="175">
        <f t="shared" si="346"/>
        <v>0.94765559483128714</v>
      </c>
      <c r="BH1334" s="175">
        <f t="shared" si="346"/>
        <v>0.792605332029098</v>
      </c>
      <c r="BI1334" s="175">
        <f t="shared" si="346"/>
        <v>0.69378376492661264</v>
      </c>
      <c r="BJ1334" s="175">
        <f t="shared" si="346"/>
        <v>0.60976200159226268</v>
      </c>
      <c r="BK1334" s="175">
        <f t="shared" si="346"/>
        <v>0.54314841065442032</v>
      </c>
      <c r="BL1334" s="175">
        <f t="shared" si="346"/>
        <v>0.49206475137793898</v>
      </c>
      <c r="BM1334" s="175">
        <f t="shared" si="346"/>
        <v>0.44995101769481599</v>
      </c>
    </row>
    <row r="1335" spans="1:65" x14ac:dyDescent="0.35">
      <c r="A1335" s="173" t="s">
        <v>81</v>
      </c>
      <c r="B1335" s="173" t="str">
        <v>DIGIPRO</v>
      </c>
      <c r="C1335" s="173" t="str">
        <v>Revenue Pijar Sekolah SMES</v>
      </c>
      <c r="D1335" s="173" t="str">
        <v>Rp. M</v>
      </c>
      <c r="E1335" s="173" t="str">
        <v>SULBAGTENG</v>
      </c>
      <c r="F1335" s="174">
        <v>23485337.850143667</v>
      </c>
      <c r="G1335" s="174">
        <v>44464586.069272451</v>
      </c>
      <c r="H1335" s="174">
        <v>64016314.878329471</v>
      </c>
      <c r="I1335" s="174">
        <v>88136105.799616143</v>
      </c>
      <c r="J1335" s="174">
        <v>109718084.43633078</v>
      </c>
      <c r="K1335" s="174">
        <v>132812176.22593626</v>
      </c>
      <c r="L1335" s="174">
        <v>158793029.48924243</v>
      </c>
      <c r="M1335" s="174">
        <v>181411281.47549066</v>
      </c>
      <c r="N1335" s="174">
        <v>206408732.47852516</v>
      </c>
      <c r="O1335" s="174">
        <v>231723410.01713118</v>
      </c>
      <c r="P1335" s="174">
        <v>255779755.63130355</v>
      </c>
      <c r="Q1335" s="174">
        <v>279719784.8490997</v>
      </c>
      <c r="R1335" s="174">
        <v>12936250</v>
      </c>
      <c r="S1335" s="174">
        <v>26059893</v>
      </c>
      <c r="T1335" s="174">
        <v>41870757</v>
      </c>
      <c r="U1335" s="174">
        <v>56500007</v>
      </c>
      <c r="V1335" s="174">
        <v>69955247</v>
      </c>
      <c r="W1335" s="174">
        <v>69955247</v>
      </c>
      <c r="X1335" s="174">
        <v>69955247</v>
      </c>
      <c r="Y1335" s="174">
        <v>69955247</v>
      </c>
      <c r="Z1335" s="174">
        <v>69955247</v>
      </c>
      <c r="AA1335" s="174">
        <v>69955247</v>
      </c>
      <c r="AB1335" s="174">
        <v>69955247</v>
      </c>
      <c r="AC1335" s="174">
        <v>69955247</v>
      </c>
      <c r="AD1335" s="174">
        <v>23485337.850143667</v>
      </c>
      <c r="AE1335" s="174">
        <v>20979248.219128784</v>
      </c>
      <c r="AF1335" s="174">
        <v>19551728.80905702</v>
      </c>
      <c r="AG1335" s="174">
        <v>24119790.921286676</v>
      </c>
      <c r="AH1335" s="174">
        <v>21581978.636714641</v>
      </c>
      <c r="AI1335" s="174">
        <v>23094091.789605476</v>
      </c>
      <c r="AJ1335" s="174">
        <v>25980853.263306167</v>
      </c>
      <c r="AK1335" s="174">
        <v>22618251.986248221</v>
      </c>
      <c r="AL1335" s="174">
        <v>24997451.003034499</v>
      </c>
      <c r="AM1335" s="174">
        <v>25314677.538606007</v>
      </c>
      <c r="AN1335" s="174">
        <v>24056345.614172373</v>
      </c>
      <c r="AO1335" s="174">
        <v>23940029.217796154</v>
      </c>
      <c r="AP1335" s="174">
        <v>12936250</v>
      </c>
      <c r="AQ1335" s="174">
        <v>13123643</v>
      </c>
      <c r="AR1335" s="174">
        <v>15810864</v>
      </c>
      <c r="AS1335" s="174">
        <v>14629250</v>
      </c>
      <c r="AT1335" s="174">
        <v>13455240</v>
      </c>
      <c r="AU1335" s="174">
        <v>0</v>
      </c>
      <c r="AV1335" s="174">
        <v>0</v>
      </c>
      <c r="AW1335" s="174">
        <v>0</v>
      </c>
      <c r="AX1335" s="174">
        <v>0</v>
      </c>
      <c r="AY1335" s="174">
        <v>0</v>
      </c>
      <c r="AZ1335" s="174">
        <v>0</v>
      </c>
      <c r="BA1335" s="174">
        <v>0</v>
      </c>
      <c r="BB1335" s="175">
        <f t="shared" si="346"/>
        <v>0.55082239321163795</v>
      </c>
      <c r="BC1335" s="175">
        <f t="shared" si="346"/>
        <v>0.58608198802077371</v>
      </c>
      <c r="BD1335" s="175">
        <f t="shared" si="346"/>
        <v>0.65406384418691221</v>
      </c>
      <c r="BE1335" s="175">
        <f t="shared" si="346"/>
        <v>0.64105404348652395</v>
      </c>
      <c r="BF1335" s="175">
        <f t="shared" si="346"/>
        <v>0.63759085258724979</v>
      </c>
      <c r="BG1335" s="175">
        <f t="shared" si="346"/>
        <v>0.52672314382526297</v>
      </c>
      <c r="BH1335" s="175">
        <f t="shared" si="346"/>
        <v>0.44054356305822084</v>
      </c>
      <c r="BI1335" s="175">
        <f t="shared" si="346"/>
        <v>0.38561685045729205</v>
      </c>
      <c r="BJ1335" s="175">
        <f t="shared" si="346"/>
        <v>0.33891612123182902</v>
      </c>
      <c r="BK1335" s="175">
        <f t="shared" si="346"/>
        <v>0.30189115115658038</v>
      </c>
      <c r="BL1335" s="175">
        <f t="shared" si="346"/>
        <v>0.2734979819936873</v>
      </c>
      <c r="BM1335" s="175">
        <f t="shared" si="346"/>
        <v>0.25009045047613893</v>
      </c>
    </row>
    <row r="1336" spans="1:65" x14ac:dyDescent="0.35">
      <c r="A1336" s="173" t="s">
        <v>81</v>
      </c>
      <c r="B1336" s="173" t="str">
        <v>DIGIPRO</v>
      </c>
      <c r="C1336" s="173" t="str">
        <v>Revenue Pijar Sekolah SMES</v>
      </c>
      <c r="D1336" s="173" t="str">
        <v>Rp. M</v>
      </c>
      <c r="E1336" s="173" t="str">
        <v>SUMALUT</v>
      </c>
      <c r="F1336" s="174">
        <v>24201839.045724358</v>
      </c>
      <c r="G1336" s="174">
        <v>45821131.556628063</v>
      </c>
      <c r="H1336" s="174">
        <v>65969353.256557979</v>
      </c>
      <c r="I1336" s="174">
        <v>90825001.551604033</v>
      </c>
      <c r="J1336" s="174">
        <v>113065412.84936333</v>
      </c>
      <c r="K1336" s="174">
        <v>136864069.52467266</v>
      </c>
      <c r="L1336" s="174">
        <v>163637558.28439564</v>
      </c>
      <c r="M1336" s="174">
        <v>186945858.02271369</v>
      </c>
      <c r="N1336" s="174">
        <v>212705942.44598806</v>
      </c>
      <c r="O1336" s="174">
        <v>238792931.49392328</v>
      </c>
      <c r="P1336" s="174">
        <v>263583198.86403716</v>
      </c>
      <c r="Q1336" s="174">
        <v>288253601.2051087</v>
      </c>
      <c r="R1336" s="174">
        <v>16939000</v>
      </c>
      <c r="S1336" s="174">
        <v>31982529</v>
      </c>
      <c r="T1336" s="174">
        <v>51713305</v>
      </c>
      <c r="U1336" s="174">
        <v>69955757</v>
      </c>
      <c r="V1336" s="174">
        <v>87328757</v>
      </c>
      <c r="W1336" s="174">
        <v>87328757</v>
      </c>
      <c r="X1336" s="174">
        <v>87328757</v>
      </c>
      <c r="Y1336" s="174">
        <v>87328757</v>
      </c>
      <c r="Z1336" s="174">
        <v>87328757</v>
      </c>
      <c r="AA1336" s="174">
        <v>87328757</v>
      </c>
      <c r="AB1336" s="174">
        <v>87328757</v>
      </c>
      <c r="AC1336" s="174">
        <v>87328757</v>
      </c>
      <c r="AD1336" s="174">
        <v>24201839.045724358</v>
      </c>
      <c r="AE1336" s="174">
        <v>21619292.510903701</v>
      </c>
      <c r="AF1336" s="174">
        <v>20148221.699929915</v>
      </c>
      <c r="AG1336" s="174">
        <v>24855648.295046046</v>
      </c>
      <c r="AH1336" s="174">
        <v>22240411.297759302</v>
      </c>
      <c r="AI1336" s="174">
        <v>23798656.675309319</v>
      </c>
      <c r="AJ1336" s="174">
        <v>26773488.759722989</v>
      </c>
      <c r="AK1336" s="174">
        <v>23308299.738318056</v>
      </c>
      <c r="AL1336" s="174">
        <v>25760084.423274372</v>
      </c>
      <c r="AM1336" s="174">
        <v>26086989.047935221</v>
      </c>
      <c r="AN1336" s="174">
        <v>24790267.370113876</v>
      </c>
      <c r="AO1336" s="174">
        <v>24670402.341071565</v>
      </c>
      <c r="AP1336" s="174">
        <v>16939000</v>
      </c>
      <c r="AQ1336" s="174">
        <v>15043529</v>
      </c>
      <c r="AR1336" s="174">
        <v>19730776</v>
      </c>
      <c r="AS1336" s="174">
        <v>18242452</v>
      </c>
      <c r="AT1336" s="174">
        <v>17373000</v>
      </c>
      <c r="AU1336" s="174">
        <v>0</v>
      </c>
      <c r="AV1336" s="174">
        <v>0</v>
      </c>
      <c r="AW1336" s="174">
        <v>0</v>
      </c>
      <c r="AX1336" s="174">
        <v>0</v>
      </c>
      <c r="AY1336" s="174">
        <v>0</v>
      </c>
      <c r="AZ1336" s="174">
        <v>0</v>
      </c>
      <c r="BA1336" s="174">
        <v>0</v>
      </c>
      <c r="BB1336" s="175">
        <f t="shared" si="346"/>
        <v>0.69990548933067731</v>
      </c>
      <c r="BC1336" s="175">
        <f t="shared" si="346"/>
        <v>0.69798645108697022</v>
      </c>
      <c r="BD1336" s="175">
        <f t="shared" si="346"/>
        <v>0.78389892347260826</v>
      </c>
      <c r="BE1336" s="175">
        <f t="shared" si="346"/>
        <v>0.77022577269380221</v>
      </c>
      <c r="BF1336" s="175">
        <f t="shared" si="346"/>
        <v>0.77237375072735825</v>
      </c>
      <c r="BG1336" s="175">
        <f t="shared" si="346"/>
        <v>0.6380692705053399</v>
      </c>
      <c r="BH1336" s="175">
        <f t="shared" si="346"/>
        <v>0.53367184108324361</v>
      </c>
      <c r="BI1336" s="175">
        <f t="shared" si="346"/>
        <v>0.46713394949563236</v>
      </c>
      <c r="BJ1336" s="175">
        <f t="shared" si="346"/>
        <v>0.410560965038272</v>
      </c>
      <c r="BK1336" s="175">
        <f t="shared" si="346"/>
        <v>0.36570913742571276</v>
      </c>
      <c r="BL1336" s="175">
        <f t="shared" si="346"/>
        <v>0.33131382188379299</v>
      </c>
      <c r="BM1336" s="175">
        <f t="shared" si="346"/>
        <v>0.30295807800805463</v>
      </c>
    </row>
    <row r="1337" spans="1:65" x14ac:dyDescent="0.35">
      <c r="A1337" s="170" t="s">
        <v>81</v>
      </c>
      <c r="B1337" s="170" t="str">
        <v>DIGIPRO</v>
      </c>
      <c r="C1337" s="170" t="str">
        <v>Revenue Padi UMKM SMES</v>
      </c>
      <c r="D1337" s="170" t="str">
        <v>Rp. M</v>
      </c>
      <c r="E1337" s="170" t="str">
        <v>TR5</v>
      </c>
      <c r="F1337" s="171">
        <v>0</v>
      </c>
      <c r="G1337" s="171">
        <v>0</v>
      </c>
      <c r="H1337" s="171">
        <v>58955654.201676376</v>
      </c>
      <c r="I1337" s="171">
        <v>58955654.201676376</v>
      </c>
      <c r="J1337" s="171">
        <v>58955654.201676376</v>
      </c>
      <c r="K1337" s="171">
        <v>122313018.95821857</v>
      </c>
      <c r="L1337" s="171">
        <v>122313018.95821857</v>
      </c>
      <c r="M1337" s="171">
        <v>122313018.95821857</v>
      </c>
      <c r="N1337" s="171">
        <v>190091570.86500216</v>
      </c>
      <c r="O1337" s="171">
        <v>190091570.86500216</v>
      </c>
      <c r="P1337" s="171">
        <v>190091570.86500216</v>
      </c>
      <c r="Q1337" s="171">
        <v>257607188.73421627</v>
      </c>
      <c r="R1337" s="171">
        <v>0</v>
      </c>
      <c r="S1337" s="171">
        <v>0</v>
      </c>
      <c r="T1337" s="171">
        <v>0</v>
      </c>
      <c r="U1337" s="171">
        <v>0</v>
      </c>
      <c r="V1337" s="171">
        <v>0</v>
      </c>
      <c r="W1337" s="171">
        <v>0</v>
      </c>
      <c r="X1337" s="171">
        <v>0</v>
      </c>
      <c r="Y1337" s="171">
        <v>0</v>
      </c>
      <c r="Z1337" s="171">
        <v>0</v>
      </c>
      <c r="AA1337" s="171">
        <v>0</v>
      </c>
      <c r="AB1337" s="171">
        <v>0</v>
      </c>
      <c r="AC1337" s="171">
        <v>0</v>
      </c>
      <c r="AD1337" s="171">
        <v>0</v>
      </c>
      <c r="AE1337" s="171">
        <v>0</v>
      </c>
      <c r="AF1337" s="171">
        <v>58955654.201676376</v>
      </c>
      <c r="AG1337" s="171">
        <v>0</v>
      </c>
      <c r="AH1337" s="171">
        <v>0</v>
      </c>
      <c r="AI1337" s="171">
        <v>63357364.756542221</v>
      </c>
      <c r="AJ1337" s="171">
        <v>0</v>
      </c>
      <c r="AK1337" s="171">
        <v>0</v>
      </c>
      <c r="AL1337" s="171">
        <v>67778551.906783551</v>
      </c>
      <c r="AM1337" s="171">
        <v>0</v>
      </c>
      <c r="AN1337" s="171">
        <v>0</v>
      </c>
      <c r="AO1337" s="171">
        <v>67515617.869214147</v>
      </c>
      <c r="AP1337" s="171">
        <v>0</v>
      </c>
      <c r="AQ1337" s="171">
        <v>0</v>
      </c>
      <c r="AR1337" s="171">
        <v>0</v>
      </c>
      <c r="AS1337" s="171">
        <v>0</v>
      </c>
      <c r="AT1337" s="171">
        <v>0</v>
      </c>
      <c r="AU1337" s="171">
        <v>0</v>
      </c>
      <c r="AV1337" s="171">
        <v>0</v>
      </c>
      <c r="AW1337" s="171">
        <v>0</v>
      </c>
      <c r="AX1337" s="171">
        <v>0</v>
      </c>
      <c r="AY1337" s="171">
        <v>0</v>
      </c>
      <c r="AZ1337" s="171">
        <v>0</v>
      </c>
      <c r="BA1337" s="171">
        <v>0</v>
      </c>
      <c r="BB1337" s="172">
        <f t="shared" si="346"/>
        <v>1</v>
      </c>
      <c r="BC1337" s="172">
        <f t="shared" si="346"/>
        <v>1</v>
      </c>
      <c r="BD1337" s="172">
        <f t="shared" si="346"/>
        <v>0</v>
      </c>
      <c r="BE1337" s="172">
        <f t="shared" si="346"/>
        <v>0</v>
      </c>
      <c r="BF1337" s="172">
        <f t="shared" si="346"/>
        <v>0</v>
      </c>
      <c r="BG1337" s="172">
        <f t="shared" si="346"/>
        <v>0</v>
      </c>
      <c r="BH1337" s="172">
        <f t="shared" si="346"/>
        <v>0</v>
      </c>
      <c r="BI1337" s="172">
        <f t="shared" si="346"/>
        <v>0</v>
      </c>
      <c r="BJ1337" s="172">
        <f t="shared" si="346"/>
        <v>0</v>
      </c>
      <c r="BK1337" s="172">
        <f t="shared" si="346"/>
        <v>0</v>
      </c>
      <c r="BL1337" s="172">
        <f t="shared" si="346"/>
        <v>0</v>
      </c>
      <c r="BM1337" s="172">
        <f t="shared" si="346"/>
        <v>0</v>
      </c>
    </row>
    <row r="1338" spans="1:65" x14ac:dyDescent="0.35">
      <c r="A1338" s="173" t="s">
        <v>81</v>
      </c>
      <c r="B1338" s="173" t="str">
        <v>DIGIPRO</v>
      </c>
      <c r="C1338" s="173" t="str">
        <v>Revenue Padi UMKM SMES</v>
      </c>
      <c r="D1338" s="173" t="str">
        <v>Rp. M</v>
      </c>
      <c r="E1338" s="173" t="str">
        <v>PAPUA</v>
      </c>
      <c r="F1338" s="174">
        <v>0</v>
      </c>
      <c r="G1338" s="174">
        <v>0</v>
      </c>
      <c r="H1338" s="174">
        <v>5232722.2915935386</v>
      </c>
      <c r="I1338" s="174">
        <v>5232722.2915935386</v>
      </c>
      <c r="J1338" s="174">
        <v>5232722.2915935386</v>
      </c>
      <c r="K1338" s="174">
        <v>10856126.855370805</v>
      </c>
      <c r="L1338" s="174">
        <v>10856126.855370805</v>
      </c>
      <c r="M1338" s="174">
        <v>10856126.855370805</v>
      </c>
      <c r="N1338" s="174">
        <v>16871942.37395208</v>
      </c>
      <c r="O1338" s="174">
        <v>16871942.37395208</v>
      </c>
      <c r="P1338" s="174">
        <v>16871942.37395208</v>
      </c>
      <c r="Q1338" s="174">
        <v>22864420.677159548</v>
      </c>
      <c r="R1338" s="174">
        <v>0</v>
      </c>
      <c r="S1338" s="174">
        <v>0</v>
      </c>
      <c r="T1338" s="174">
        <v>0</v>
      </c>
      <c r="U1338" s="174">
        <v>0</v>
      </c>
      <c r="V1338" s="174">
        <v>0</v>
      </c>
      <c r="W1338" s="174">
        <v>0</v>
      </c>
      <c r="X1338" s="174">
        <v>0</v>
      </c>
      <c r="Y1338" s="174">
        <v>0</v>
      </c>
      <c r="Z1338" s="174">
        <v>0</v>
      </c>
      <c r="AA1338" s="174">
        <v>0</v>
      </c>
      <c r="AB1338" s="174">
        <v>0</v>
      </c>
      <c r="AC1338" s="174">
        <v>0</v>
      </c>
      <c r="AD1338" s="174">
        <v>0</v>
      </c>
      <c r="AE1338" s="174">
        <v>0</v>
      </c>
      <c r="AF1338" s="174">
        <v>5232722.2915935386</v>
      </c>
      <c r="AG1338" s="174">
        <v>0</v>
      </c>
      <c r="AH1338" s="174">
        <v>0</v>
      </c>
      <c r="AI1338" s="174">
        <v>5623404.5637772661</v>
      </c>
      <c r="AJ1338" s="174">
        <v>0</v>
      </c>
      <c r="AK1338" s="174">
        <v>0</v>
      </c>
      <c r="AL1338" s="174">
        <v>6015815.518581274</v>
      </c>
      <c r="AM1338" s="174">
        <v>0</v>
      </c>
      <c r="AN1338" s="174">
        <v>0</v>
      </c>
      <c r="AO1338" s="174">
        <v>5992478.3032074692</v>
      </c>
      <c r="AP1338" s="174">
        <v>0</v>
      </c>
      <c r="AQ1338" s="174">
        <v>0</v>
      </c>
      <c r="AR1338" s="174">
        <v>0</v>
      </c>
      <c r="AS1338" s="174">
        <v>0</v>
      </c>
      <c r="AT1338" s="174">
        <v>0</v>
      </c>
      <c r="AU1338" s="174">
        <v>0</v>
      </c>
      <c r="AV1338" s="174">
        <v>0</v>
      </c>
      <c r="AW1338" s="174">
        <v>0</v>
      </c>
      <c r="AX1338" s="174">
        <v>0</v>
      </c>
      <c r="AY1338" s="174">
        <v>0</v>
      </c>
      <c r="AZ1338" s="174">
        <v>0</v>
      </c>
      <c r="BA1338" s="174">
        <v>0</v>
      </c>
      <c r="BB1338" s="175">
        <f t="shared" si="346"/>
        <v>1</v>
      </c>
      <c r="BC1338" s="175">
        <f t="shared" si="346"/>
        <v>1</v>
      </c>
      <c r="BD1338" s="175">
        <f t="shared" si="346"/>
        <v>0</v>
      </c>
      <c r="BE1338" s="175">
        <f t="shared" si="346"/>
        <v>0</v>
      </c>
      <c r="BF1338" s="175">
        <f t="shared" si="346"/>
        <v>0</v>
      </c>
      <c r="BG1338" s="175">
        <f t="shared" si="346"/>
        <v>0</v>
      </c>
      <c r="BH1338" s="175">
        <f t="shared" si="346"/>
        <v>0</v>
      </c>
      <c r="BI1338" s="175">
        <f t="shared" si="346"/>
        <v>0</v>
      </c>
      <c r="BJ1338" s="175">
        <f t="shared" si="346"/>
        <v>0</v>
      </c>
      <c r="BK1338" s="175">
        <f t="shared" si="346"/>
        <v>0</v>
      </c>
      <c r="BL1338" s="175">
        <f t="shared" si="346"/>
        <v>0</v>
      </c>
      <c r="BM1338" s="175">
        <f t="shared" si="346"/>
        <v>0</v>
      </c>
    </row>
    <row r="1339" spans="1:65" x14ac:dyDescent="0.35">
      <c r="A1339" s="173" t="s">
        <v>81</v>
      </c>
      <c r="B1339" s="173" t="str">
        <v>DIGIPRO</v>
      </c>
      <c r="C1339" s="173" t="str">
        <v>Revenue Padi UMKM SMES</v>
      </c>
      <c r="D1339" s="173" t="str">
        <v>Rp. M</v>
      </c>
      <c r="E1339" s="173" t="str">
        <v>PAPUA BARAT</v>
      </c>
      <c r="F1339" s="174">
        <v>0</v>
      </c>
      <c r="G1339" s="174">
        <v>0</v>
      </c>
      <c r="H1339" s="174">
        <v>4594968.7009265982</v>
      </c>
      <c r="I1339" s="174">
        <v>4594968.7009265982</v>
      </c>
      <c r="J1339" s="174">
        <v>4594968.7009265982</v>
      </c>
      <c r="K1339" s="174">
        <v>9533004.1102804877</v>
      </c>
      <c r="L1339" s="174">
        <v>9533004.1102804877</v>
      </c>
      <c r="M1339" s="174">
        <v>9533004.1102804877</v>
      </c>
      <c r="N1339" s="174">
        <v>14815624.222346745</v>
      </c>
      <c r="O1339" s="174">
        <v>14815624.222346745</v>
      </c>
      <c r="P1339" s="174">
        <v>14815624.222346745</v>
      </c>
      <c r="Q1339" s="174">
        <v>20077751.411564469</v>
      </c>
      <c r="R1339" s="174">
        <v>0</v>
      </c>
      <c r="S1339" s="174">
        <v>0</v>
      </c>
      <c r="T1339" s="174">
        <v>0</v>
      </c>
      <c r="U1339" s="174">
        <v>0</v>
      </c>
      <c r="V1339" s="174">
        <v>0</v>
      </c>
      <c r="W1339" s="174">
        <v>0</v>
      </c>
      <c r="X1339" s="174">
        <v>0</v>
      </c>
      <c r="Y1339" s="174">
        <v>0</v>
      </c>
      <c r="Z1339" s="174">
        <v>0</v>
      </c>
      <c r="AA1339" s="174">
        <v>0</v>
      </c>
      <c r="AB1339" s="174">
        <v>0</v>
      </c>
      <c r="AC1339" s="174">
        <v>0</v>
      </c>
      <c r="AD1339" s="174">
        <v>0</v>
      </c>
      <c r="AE1339" s="174">
        <v>0</v>
      </c>
      <c r="AF1339" s="174">
        <v>4594968.7009265982</v>
      </c>
      <c r="AG1339" s="174">
        <v>0</v>
      </c>
      <c r="AH1339" s="174">
        <v>0</v>
      </c>
      <c r="AI1339" s="174">
        <v>4938035.4093538905</v>
      </c>
      <c r="AJ1339" s="174">
        <v>0</v>
      </c>
      <c r="AK1339" s="174">
        <v>0</v>
      </c>
      <c r="AL1339" s="174">
        <v>5282620.1120662577</v>
      </c>
      <c r="AM1339" s="174">
        <v>0</v>
      </c>
      <c r="AN1339" s="174">
        <v>0</v>
      </c>
      <c r="AO1339" s="174">
        <v>5262127.1892177258</v>
      </c>
      <c r="AP1339" s="174">
        <v>0</v>
      </c>
      <c r="AQ1339" s="174">
        <v>0</v>
      </c>
      <c r="AR1339" s="174">
        <v>0</v>
      </c>
      <c r="AS1339" s="174">
        <v>0</v>
      </c>
      <c r="AT1339" s="174">
        <v>0</v>
      </c>
      <c r="AU1339" s="174">
        <v>0</v>
      </c>
      <c r="AV1339" s="174">
        <v>0</v>
      </c>
      <c r="AW1339" s="174">
        <v>0</v>
      </c>
      <c r="AX1339" s="174">
        <v>0</v>
      </c>
      <c r="AY1339" s="174">
        <v>0</v>
      </c>
      <c r="AZ1339" s="174">
        <v>0</v>
      </c>
      <c r="BA1339" s="174">
        <v>0</v>
      </c>
      <c r="BB1339" s="175">
        <f t="shared" si="346"/>
        <v>1</v>
      </c>
      <c r="BC1339" s="175">
        <f t="shared" si="346"/>
        <v>1</v>
      </c>
      <c r="BD1339" s="175">
        <f t="shared" si="346"/>
        <v>0</v>
      </c>
      <c r="BE1339" s="175">
        <f t="shared" ref="BE1339:BM1367" si="347">IF(I1339=0,1,(U1339/I1339))</f>
        <v>0</v>
      </c>
      <c r="BF1339" s="175">
        <f t="shared" si="347"/>
        <v>0</v>
      </c>
      <c r="BG1339" s="175">
        <f t="shared" si="347"/>
        <v>0</v>
      </c>
      <c r="BH1339" s="175">
        <f t="shared" si="347"/>
        <v>0</v>
      </c>
      <c r="BI1339" s="175">
        <f t="shared" si="347"/>
        <v>0</v>
      </c>
      <c r="BJ1339" s="175">
        <f t="shared" si="347"/>
        <v>0</v>
      </c>
      <c r="BK1339" s="175">
        <f t="shared" si="347"/>
        <v>0</v>
      </c>
      <c r="BL1339" s="175">
        <f t="shared" si="347"/>
        <v>0</v>
      </c>
      <c r="BM1339" s="175">
        <f t="shared" si="347"/>
        <v>0</v>
      </c>
    </row>
    <row r="1340" spans="1:65" x14ac:dyDescent="0.35">
      <c r="A1340" s="173" t="s">
        <v>81</v>
      </c>
      <c r="B1340" s="173" t="str">
        <v>DIGIPRO</v>
      </c>
      <c r="C1340" s="173" t="str">
        <v>Revenue Padi UMKM SMES</v>
      </c>
      <c r="D1340" s="173" t="str">
        <v>Rp. M</v>
      </c>
      <c r="E1340" s="173" t="str">
        <v>SULBAGSEL</v>
      </c>
      <c r="F1340" s="174">
        <v>0</v>
      </c>
      <c r="G1340" s="174">
        <v>0</v>
      </c>
      <c r="H1340" s="174">
        <v>23598670.782370765</v>
      </c>
      <c r="I1340" s="174">
        <v>23598670.782370765</v>
      </c>
      <c r="J1340" s="174">
        <v>23598670.782370765</v>
      </c>
      <c r="K1340" s="174">
        <v>48959250.912880212</v>
      </c>
      <c r="L1340" s="174">
        <v>48959250.912880212</v>
      </c>
      <c r="M1340" s="174">
        <v>48959250.912880212</v>
      </c>
      <c r="N1340" s="174">
        <v>76089536.450590909</v>
      </c>
      <c r="O1340" s="174">
        <v>76089536.450590909</v>
      </c>
      <c r="P1340" s="174">
        <v>76089536.450590909</v>
      </c>
      <c r="Q1340" s="174">
        <v>103114575.19095704</v>
      </c>
      <c r="R1340" s="174">
        <v>0</v>
      </c>
      <c r="S1340" s="174">
        <v>0</v>
      </c>
      <c r="T1340" s="174">
        <v>0</v>
      </c>
      <c r="U1340" s="174">
        <v>0</v>
      </c>
      <c r="V1340" s="174">
        <v>0</v>
      </c>
      <c r="W1340" s="174">
        <v>0</v>
      </c>
      <c r="X1340" s="174">
        <v>0</v>
      </c>
      <c r="Y1340" s="174">
        <v>0</v>
      </c>
      <c r="Z1340" s="174">
        <v>0</v>
      </c>
      <c r="AA1340" s="174">
        <v>0</v>
      </c>
      <c r="AB1340" s="174">
        <v>0</v>
      </c>
      <c r="AC1340" s="174">
        <v>0</v>
      </c>
      <c r="AD1340" s="174">
        <v>0</v>
      </c>
      <c r="AE1340" s="174">
        <v>0</v>
      </c>
      <c r="AF1340" s="174">
        <v>23598670.782370765</v>
      </c>
      <c r="AG1340" s="174">
        <v>0</v>
      </c>
      <c r="AH1340" s="174">
        <v>0</v>
      </c>
      <c r="AI1340" s="174">
        <v>25360580.130509451</v>
      </c>
      <c r="AJ1340" s="174">
        <v>0</v>
      </c>
      <c r="AK1340" s="174">
        <v>0</v>
      </c>
      <c r="AL1340" s="174">
        <v>27130285.537710693</v>
      </c>
      <c r="AM1340" s="174">
        <v>0</v>
      </c>
      <c r="AN1340" s="174">
        <v>0</v>
      </c>
      <c r="AO1340" s="174">
        <v>27025038.740366131</v>
      </c>
      <c r="AP1340" s="174">
        <v>0</v>
      </c>
      <c r="AQ1340" s="174">
        <v>0</v>
      </c>
      <c r="AR1340" s="174">
        <v>0</v>
      </c>
      <c r="AS1340" s="174">
        <v>0</v>
      </c>
      <c r="AT1340" s="174">
        <v>0</v>
      </c>
      <c r="AU1340" s="174">
        <v>0</v>
      </c>
      <c r="AV1340" s="174">
        <v>0</v>
      </c>
      <c r="AW1340" s="174">
        <v>0</v>
      </c>
      <c r="AX1340" s="174">
        <v>0</v>
      </c>
      <c r="AY1340" s="174">
        <v>0</v>
      </c>
      <c r="AZ1340" s="174">
        <v>0</v>
      </c>
      <c r="BA1340" s="174">
        <v>0</v>
      </c>
      <c r="BB1340" s="175">
        <f t="shared" ref="BB1340:BG1403" si="348">IF(F1340=0,1,(R1340/F1340))</f>
        <v>1</v>
      </c>
      <c r="BC1340" s="175">
        <f t="shared" ref="BC1340:BC1395" si="349">IF(G1340=0,1,(S1340/G1340))</f>
        <v>1</v>
      </c>
      <c r="BD1340" s="175">
        <f t="shared" ref="BD1340:BJ1403" si="350">IF(H1340=0,1,(T1340/H1340))</f>
        <v>0</v>
      </c>
      <c r="BE1340" s="175">
        <f t="shared" si="347"/>
        <v>0</v>
      </c>
      <c r="BF1340" s="175">
        <f t="shared" si="347"/>
        <v>0</v>
      </c>
      <c r="BG1340" s="175">
        <f t="shared" si="347"/>
        <v>0</v>
      </c>
      <c r="BH1340" s="175">
        <f t="shared" si="347"/>
        <v>0</v>
      </c>
      <c r="BI1340" s="175">
        <f t="shared" si="347"/>
        <v>0</v>
      </c>
      <c r="BJ1340" s="175">
        <f t="shared" si="347"/>
        <v>0</v>
      </c>
      <c r="BK1340" s="175">
        <f t="shared" si="347"/>
        <v>0</v>
      </c>
      <c r="BL1340" s="175">
        <f t="shared" si="347"/>
        <v>0</v>
      </c>
      <c r="BM1340" s="175">
        <f t="shared" si="347"/>
        <v>0</v>
      </c>
    </row>
    <row r="1341" spans="1:65" x14ac:dyDescent="0.35">
      <c r="A1341" s="173" t="s">
        <v>81</v>
      </c>
      <c r="B1341" s="173" t="str">
        <v>DIGIPRO</v>
      </c>
      <c r="C1341" s="173" t="str">
        <v>Revenue Padi UMKM SMES</v>
      </c>
      <c r="D1341" s="173" t="str">
        <v>Rp. M</v>
      </c>
      <c r="E1341" s="173" t="str">
        <v>SULBAGTENG</v>
      </c>
      <c r="F1341" s="174">
        <v>0</v>
      </c>
      <c r="G1341" s="174">
        <v>0</v>
      </c>
      <c r="H1341" s="174">
        <v>12572857.0392709</v>
      </c>
      <c r="I1341" s="174">
        <v>12572857.0392709</v>
      </c>
      <c r="J1341" s="174">
        <v>12572857.0392709</v>
      </c>
      <c r="K1341" s="174">
        <v>26084420.947017267</v>
      </c>
      <c r="L1341" s="174">
        <v>26084420.947017267</v>
      </c>
      <c r="M1341" s="174">
        <v>26084420.947017267</v>
      </c>
      <c r="N1341" s="174">
        <v>40538845.293453589</v>
      </c>
      <c r="O1341" s="174">
        <v>40538845.293453589</v>
      </c>
      <c r="P1341" s="174">
        <v>40538845.293453589</v>
      </c>
      <c r="Q1341" s="174">
        <v>54937196.44199425</v>
      </c>
      <c r="R1341" s="174">
        <v>0</v>
      </c>
      <c r="S1341" s="174">
        <v>0</v>
      </c>
      <c r="T1341" s="174">
        <v>0</v>
      </c>
      <c r="U1341" s="174">
        <v>0</v>
      </c>
      <c r="V1341" s="174">
        <v>0</v>
      </c>
      <c r="W1341" s="174">
        <v>0</v>
      </c>
      <c r="X1341" s="174">
        <v>0</v>
      </c>
      <c r="Y1341" s="174">
        <v>0</v>
      </c>
      <c r="Z1341" s="174">
        <v>0</v>
      </c>
      <c r="AA1341" s="174">
        <v>0</v>
      </c>
      <c r="AB1341" s="174">
        <v>0</v>
      </c>
      <c r="AC1341" s="174">
        <v>0</v>
      </c>
      <c r="AD1341" s="174">
        <v>0</v>
      </c>
      <c r="AE1341" s="174">
        <v>0</v>
      </c>
      <c r="AF1341" s="174">
        <v>12572857.0392709</v>
      </c>
      <c r="AG1341" s="174">
        <v>0</v>
      </c>
      <c r="AH1341" s="174">
        <v>0</v>
      </c>
      <c r="AI1341" s="174">
        <v>13511563.907746365</v>
      </c>
      <c r="AJ1341" s="174">
        <v>0</v>
      </c>
      <c r="AK1341" s="174">
        <v>0</v>
      </c>
      <c r="AL1341" s="174">
        <v>14454424.34643632</v>
      </c>
      <c r="AM1341" s="174">
        <v>0</v>
      </c>
      <c r="AN1341" s="174">
        <v>0</v>
      </c>
      <c r="AO1341" s="174">
        <v>14398351.148540664</v>
      </c>
      <c r="AP1341" s="174">
        <v>0</v>
      </c>
      <c r="AQ1341" s="174">
        <v>0</v>
      </c>
      <c r="AR1341" s="174">
        <v>0</v>
      </c>
      <c r="AS1341" s="174">
        <v>0</v>
      </c>
      <c r="AT1341" s="174">
        <v>0</v>
      </c>
      <c r="AU1341" s="174">
        <v>0</v>
      </c>
      <c r="AV1341" s="174">
        <v>0</v>
      </c>
      <c r="AW1341" s="174">
        <v>0</v>
      </c>
      <c r="AX1341" s="174">
        <v>0</v>
      </c>
      <c r="AY1341" s="174">
        <v>0</v>
      </c>
      <c r="AZ1341" s="174">
        <v>0</v>
      </c>
      <c r="BA1341" s="174">
        <v>0</v>
      </c>
      <c r="BB1341" s="175">
        <f t="shared" si="348"/>
        <v>1</v>
      </c>
      <c r="BC1341" s="175">
        <f t="shared" si="349"/>
        <v>1</v>
      </c>
      <c r="BD1341" s="175">
        <f t="shared" si="350"/>
        <v>0</v>
      </c>
      <c r="BE1341" s="175">
        <f t="shared" si="347"/>
        <v>0</v>
      </c>
      <c r="BF1341" s="175">
        <f t="shared" si="347"/>
        <v>0</v>
      </c>
      <c r="BG1341" s="175">
        <f t="shared" si="347"/>
        <v>0</v>
      </c>
      <c r="BH1341" s="175">
        <f t="shared" si="347"/>
        <v>0</v>
      </c>
      <c r="BI1341" s="175">
        <f t="shared" si="347"/>
        <v>0</v>
      </c>
      <c r="BJ1341" s="175">
        <f t="shared" si="347"/>
        <v>0</v>
      </c>
      <c r="BK1341" s="175">
        <f t="shared" si="347"/>
        <v>0</v>
      </c>
      <c r="BL1341" s="175">
        <f t="shared" si="347"/>
        <v>0</v>
      </c>
      <c r="BM1341" s="175">
        <f t="shared" si="347"/>
        <v>0</v>
      </c>
    </row>
    <row r="1342" spans="1:65" x14ac:dyDescent="0.35">
      <c r="A1342" s="173" t="s">
        <v>81</v>
      </c>
      <c r="B1342" s="173" t="str">
        <v>DIGIPRO</v>
      </c>
      <c r="C1342" s="173" t="str">
        <v>Revenue Padi UMKM SMES</v>
      </c>
      <c r="D1342" s="173" t="str">
        <v>Rp. M</v>
      </c>
      <c r="E1342" s="173" t="str">
        <v>SUMALUT</v>
      </c>
      <c r="F1342" s="174">
        <v>0</v>
      </c>
      <c r="G1342" s="174">
        <v>0</v>
      </c>
      <c r="H1342" s="174">
        <v>12956435.387514574</v>
      </c>
      <c r="I1342" s="174">
        <v>12956435.387514574</v>
      </c>
      <c r="J1342" s="174">
        <v>12956435.387514574</v>
      </c>
      <c r="K1342" s="174">
        <v>26880216.132669814</v>
      </c>
      <c r="L1342" s="174">
        <v>26880216.132669814</v>
      </c>
      <c r="M1342" s="174">
        <v>26880216.132669814</v>
      </c>
      <c r="N1342" s="174">
        <v>41775622.524658822</v>
      </c>
      <c r="O1342" s="174">
        <v>41775622.524658822</v>
      </c>
      <c r="P1342" s="174">
        <v>41775622.524658822</v>
      </c>
      <c r="Q1342" s="174">
        <v>56613245.012540981</v>
      </c>
      <c r="R1342" s="174">
        <v>0</v>
      </c>
      <c r="S1342" s="174">
        <v>0</v>
      </c>
      <c r="T1342" s="174">
        <v>0</v>
      </c>
      <c r="U1342" s="174">
        <v>0</v>
      </c>
      <c r="V1342" s="174">
        <v>0</v>
      </c>
      <c r="W1342" s="174">
        <v>0</v>
      </c>
      <c r="X1342" s="174">
        <v>0</v>
      </c>
      <c r="Y1342" s="174">
        <v>0</v>
      </c>
      <c r="Z1342" s="174">
        <v>0</v>
      </c>
      <c r="AA1342" s="174">
        <v>0</v>
      </c>
      <c r="AB1342" s="174">
        <v>0</v>
      </c>
      <c r="AC1342" s="174">
        <v>0</v>
      </c>
      <c r="AD1342" s="174">
        <v>0</v>
      </c>
      <c r="AE1342" s="174">
        <v>0</v>
      </c>
      <c r="AF1342" s="174">
        <v>12956435.387514574</v>
      </c>
      <c r="AG1342" s="174">
        <v>0</v>
      </c>
      <c r="AH1342" s="174">
        <v>0</v>
      </c>
      <c r="AI1342" s="174">
        <v>13923780.745155241</v>
      </c>
      <c r="AJ1342" s="174">
        <v>0</v>
      </c>
      <c r="AK1342" s="174">
        <v>0</v>
      </c>
      <c r="AL1342" s="174">
        <v>14895406.391989008</v>
      </c>
      <c r="AM1342" s="174">
        <v>0</v>
      </c>
      <c r="AN1342" s="174">
        <v>0</v>
      </c>
      <c r="AO1342" s="174">
        <v>14837622.487882156</v>
      </c>
      <c r="AP1342" s="174">
        <v>0</v>
      </c>
      <c r="AQ1342" s="174">
        <v>0</v>
      </c>
      <c r="AR1342" s="174">
        <v>0</v>
      </c>
      <c r="AS1342" s="174">
        <v>0</v>
      </c>
      <c r="AT1342" s="174">
        <v>0</v>
      </c>
      <c r="AU1342" s="174">
        <v>0</v>
      </c>
      <c r="AV1342" s="174">
        <v>0</v>
      </c>
      <c r="AW1342" s="174">
        <v>0</v>
      </c>
      <c r="AX1342" s="174">
        <v>0</v>
      </c>
      <c r="AY1342" s="174">
        <v>0</v>
      </c>
      <c r="AZ1342" s="174">
        <v>0</v>
      </c>
      <c r="BA1342" s="174">
        <v>0</v>
      </c>
      <c r="BB1342" s="175">
        <f t="shared" si="348"/>
        <v>1</v>
      </c>
      <c r="BC1342" s="175">
        <f t="shared" si="349"/>
        <v>1</v>
      </c>
      <c r="BD1342" s="175">
        <f t="shared" si="350"/>
        <v>0</v>
      </c>
      <c r="BE1342" s="175">
        <f t="shared" si="347"/>
        <v>0</v>
      </c>
      <c r="BF1342" s="175">
        <f t="shared" si="347"/>
        <v>0</v>
      </c>
      <c r="BG1342" s="175">
        <f t="shared" si="347"/>
        <v>0</v>
      </c>
      <c r="BH1342" s="175">
        <f t="shared" si="347"/>
        <v>0</v>
      </c>
      <c r="BI1342" s="175">
        <f t="shared" si="347"/>
        <v>0</v>
      </c>
      <c r="BJ1342" s="175">
        <f t="shared" si="347"/>
        <v>0</v>
      </c>
      <c r="BK1342" s="175">
        <f t="shared" si="347"/>
        <v>0</v>
      </c>
      <c r="BL1342" s="175">
        <f t="shared" si="347"/>
        <v>0</v>
      </c>
      <c r="BM1342" s="175">
        <f t="shared" si="347"/>
        <v>0</v>
      </c>
    </row>
    <row r="1343" spans="1:65" x14ac:dyDescent="0.35">
      <c r="A1343" s="170" t="s">
        <v>81</v>
      </c>
      <c r="B1343" s="170" t="str">
        <v>DIGIPRO</v>
      </c>
      <c r="C1343" s="170" t="str">
        <v>Sales OCA</v>
      </c>
      <c r="D1343" s="170" t="str">
        <v>User</v>
      </c>
      <c r="E1343" s="170" t="str">
        <v>TR5</v>
      </c>
      <c r="F1343" s="171">
        <v>15</v>
      </c>
      <c r="G1343" s="171">
        <v>29</v>
      </c>
      <c r="H1343" s="171">
        <v>43</v>
      </c>
      <c r="I1343" s="171">
        <v>59</v>
      </c>
      <c r="J1343" s="171">
        <v>73</v>
      </c>
      <c r="K1343" s="171">
        <v>88</v>
      </c>
      <c r="L1343" s="171">
        <v>104</v>
      </c>
      <c r="M1343" s="171">
        <v>119</v>
      </c>
      <c r="N1343" s="171">
        <v>135</v>
      </c>
      <c r="O1343" s="171">
        <v>151</v>
      </c>
      <c r="P1343" s="171">
        <v>167</v>
      </c>
      <c r="Q1343" s="171">
        <v>183</v>
      </c>
      <c r="R1343" s="171">
        <v>5</v>
      </c>
      <c r="S1343" s="171">
        <v>14</v>
      </c>
      <c r="T1343" s="171">
        <v>22</v>
      </c>
      <c r="U1343" s="171">
        <v>39</v>
      </c>
      <c r="V1343" s="171">
        <v>50</v>
      </c>
      <c r="W1343" s="171">
        <v>50</v>
      </c>
      <c r="X1343" s="171">
        <v>50</v>
      </c>
      <c r="Y1343" s="171">
        <v>50</v>
      </c>
      <c r="Z1343" s="171">
        <v>50</v>
      </c>
      <c r="AA1343" s="171">
        <v>50</v>
      </c>
      <c r="AB1343" s="171">
        <v>50</v>
      </c>
      <c r="AC1343" s="171">
        <v>50</v>
      </c>
      <c r="AD1343" s="171">
        <v>15</v>
      </c>
      <c r="AE1343" s="171">
        <v>14</v>
      </c>
      <c r="AF1343" s="171">
        <v>14</v>
      </c>
      <c r="AG1343" s="171">
        <v>16</v>
      </c>
      <c r="AH1343" s="171">
        <v>14</v>
      </c>
      <c r="AI1343" s="171">
        <v>15</v>
      </c>
      <c r="AJ1343" s="171">
        <v>16</v>
      </c>
      <c r="AK1343" s="171">
        <v>15</v>
      </c>
      <c r="AL1343" s="171">
        <v>16</v>
      </c>
      <c r="AM1343" s="171">
        <v>16</v>
      </c>
      <c r="AN1343" s="171">
        <v>16</v>
      </c>
      <c r="AO1343" s="171">
        <v>16</v>
      </c>
      <c r="AP1343" s="171">
        <v>5</v>
      </c>
      <c r="AQ1343" s="171">
        <v>9</v>
      </c>
      <c r="AR1343" s="171">
        <v>8</v>
      </c>
      <c r="AS1343" s="171">
        <v>17</v>
      </c>
      <c r="AT1343" s="171">
        <v>11</v>
      </c>
      <c r="AU1343" s="171">
        <v>0</v>
      </c>
      <c r="AV1343" s="171">
        <v>0</v>
      </c>
      <c r="AW1343" s="171">
        <v>0</v>
      </c>
      <c r="AX1343" s="171">
        <v>0</v>
      </c>
      <c r="AY1343" s="171">
        <v>0</v>
      </c>
      <c r="AZ1343" s="171">
        <v>0</v>
      </c>
      <c r="BA1343" s="171">
        <v>0</v>
      </c>
      <c r="BB1343" s="172">
        <f t="shared" si="348"/>
        <v>0.33333333333333331</v>
      </c>
      <c r="BC1343" s="172">
        <f t="shared" si="349"/>
        <v>0.48275862068965519</v>
      </c>
      <c r="BD1343" s="172">
        <f t="shared" si="350"/>
        <v>0.51162790697674421</v>
      </c>
      <c r="BE1343" s="172">
        <f t="shared" si="347"/>
        <v>0.66101694915254239</v>
      </c>
      <c r="BF1343" s="172">
        <f t="shared" si="347"/>
        <v>0.68493150684931503</v>
      </c>
      <c r="BG1343" s="172">
        <f t="shared" si="347"/>
        <v>0.56818181818181823</v>
      </c>
      <c r="BH1343" s="172">
        <f t="shared" si="347"/>
        <v>0.48076923076923078</v>
      </c>
      <c r="BI1343" s="172">
        <f t="shared" si="347"/>
        <v>0.42016806722689076</v>
      </c>
      <c r="BJ1343" s="172">
        <f t="shared" si="347"/>
        <v>0.37037037037037035</v>
      </c>
      <c r="BK1343" s="172">
        <f t="shared" si="347"/>
        <v>0.33112582781456956</v>
      </c>
      <c r="BL1343" s="172">
        <f t="shared" si="347"/>
        <v>0.29940119760479039</v>
      </c>
      <c r="BM1343" s="172">
        <f t="shared" si="347"/>
        <v>0.27322404371584702</v>
      </c>
    </row>
    <row r="1344" spans="1:65" x14ac:dyDescent="0.35">
      <c r="A1344" s="173" t="s">
        <v>81</v>
      </c>
      <c r="B1344" s="173" t="str">
        <v>DIGIPRO</v>
      </c>
      <c r="C1344" s="173" t="str">
        <v>Sales OCA</v>
      </c>
      <c r="D1344" s="173" t="str">
        <v>User</v>
      </c>
      <c r="E1344" s="173" t="str">
        <v>PAPUA</v>
      </c>
      <c r="F1344" s="174">
        <v>2</v>
      </c>
      <c r="G1344" s="174">
        <v>4</v>
      </c>
      <c r="H1344" s="174">
        <v>6</v>
      </c>
      <c r="I1344" s="174">
        <v>8</v>
      </c>
      <c r="J1344" s="174">
        <v>10</v>
      </c>
      <c r="K1344" s="174">
        <v>12</v>
      </c>
      <c r="L1344" s="174">
        <v>14</v>
      </c>
      <c r="M1344" s="174">
        <v>16</v>
      </c>
      <c r="N1344" s="174">
        <v>18</v>
      </c>
      <c r="O1344" s="174">
        <v>20</v>
      </c>
      <c r="P1344" s="174">
        <v>22</v>
      </c>
      <c r="Q1344" s="174">
        <v>24</v>
      </c>
      <c r="R1344" s="174">
        <v>0</v>
      </c>
      <c r="S1344" s="174">
        <v>0</v>
      </c>
      <c r="T1344" s="174">
        <v>0</v>
      </c>
      <c r="U1344" s="174">
        <v>0</v>
      </c>
      <c r="V1344" s="174">
        <v>0</v>
      </c>
      <c r="W1344" s="174">
        <v>0</v>
      </c>
      <c r="X1344" s="174">
        <v>0</v>
      </c>
      <c r="Y1344" s="174">
        <v>0</v>
      </c>
      <c r="Z1344" s="174">
        <v>0</v>
      </c>
      <c r="AA1344" s="174">
        <v>0</v>
      </c>
      <c r="AB1344" s="174">
        <v>0</v>
      </c>
      <c r="AC1344" s="174">
        <v>0</v>
      </c>
      <c r="AD1344" s="174">
        <v>2</v>
      </c>
      <c r="AE1344" s="174">
        <v>2</v>
      </c>
      <c r="AF1344" s="174">
        <v>2</v>
      </c>
      <c r="AG1344" s="174">
        <v>2</v>
      </c>
      <c r="AH1344" s="174">
        <v>2</v>
      </c>
      <c r="AI1344" s="174">
        <v>2</v>
      </c>
      <c r="AJ1344" s="174">
        <v>2</v>
      </c>
      <c r="AK1344" s="174">
        <v>2</v>
      </c>
      <c r="AL1344" s="174">
        <v>2</v>
      </c>
      <c r="AM1344" s="174">
        <v>2</v>
      </c>
      <c r="AN1344" s="174">
        <v>2</v>
      </c>
      <c r="AO1344" s="174">
        <v>2</v>
      </c>
      <c r="AP1344" s="174">
        <v>0</v>
      </c>
      <c r="AQ1344" s="174">
        <v>0</v>
      </c>
      <c r="AR1344" s="174">
        <v>0</v>
      </c>
      <c r="AS1344" s="174">
        <v>0</v>
      </c>
      <c r="AT1344" s="174">
        <v>0</v>
      </c>
      <c r="AU1344" s="174">
        <v>0</v>
      </c>
      <c r="AV1344" s="174">
        <v>0</v>
      </c>
      <c r="AW1344" s="174">
        <v>0</v>
      </c>
      <c r="AX1344" s="174">
        <v>0</v>
      </c>
      <c r="AY1344" s="174">
        <v>0</v>
      </c>
      <c r="AZ1344" s="174">
        <v>0</v>
      </c>
      <c r="BA1344" s="174">
        <v>0</v>
      </c>
      <c r="BB1344" s="175">
        <f t="shared" si="348"/>
        <v>0</v>
      </c>
      <c r="BC1344" s="175">
        <f t="shared" si="349"/>
        <v>0</v>
      </c>
      <c r="BD1344" s="175">
        <f t="shared" si="350"/>
        <v>0</v>
      </c>
      <c r="BE1344" s="175">
        <f t="shared" si="347"/>
        <v>0</v>
      </c>
      <c r="BF1344" s="175">
        <f t="shared" si="347"/>
        <v>0</v>
      </c>
      <c r="BG1344" s="175">
        <f t="shared" si="347"/>
        <v>0</v>
      </c>
      <c r="BH1344" s="175">
        <f t="shared" si="347"/>
        <v>0</v>
      </c>
      <c r="BI1344" s="175">
        <f t="shared" si="347"/>
        <v>0</v>
      </c>
      <c r="BJ1344" s="175">
        <f t="shared" si="347"/>
        <v>0</v>
      </c>
      <c r="BK1344" s="175">
        <f t="shared" si="347"/>
        <v>0</v>
      </c>
      <c r="BL1344" s="175">
        <f t="shared" si="347"/>
        <v>0</v>
      </c>
      <c r="BM1344" s="175">
        <f t="shared" si="347"/>
        <v>0</v>
      </c>
    </row>
    <row r="1345" spans="1:65" x14ac:dyDescent="0.35">
      <c r="A1345" s="173" t="s">
        <v>81</v>
      </c>
      <c r="B1345" s="173" t="str">
        <v>DIGIPRO</v>
      </c>
      <c r="C1345" s="173" t="str">
        <v>Sales OCA</v>
      </c>
      <c r="D1345" s="173" t="str">
        <v>User</v>
      </c>
      <c r="E1345" s="173" t="str">
        <v>PAPUA BARAT</v>
      </c>
      <c r="F1345" s="174">
        <v>2</v>
      </c>
      <c r="G1345" s="174">
        <v>4</v>
      </c>
      <c r="H1345" s="174">
        <v>6</v>
      </c>
      <c r="I1345" s="174">
        <v>8</v>
      </c>
      <c r="J1345" s="174">
        <v>10</v>
      </c>
      <c r="K1345" s="174">
        <v>12</v>
      </c>
      <c r="L1345" s="174">
        <v>14</v>
      </c>
      <c r="M1345" s="174">
        <v>16</v>
      </c>
      <c r="N1345" s="174">
        <v>18</v>
      </c>
      <c r="O1345" s="174">
        <v>20</v>
      </c>
      <c r="P1345" s="174">
        <v>22</v>
      </c>
      <c r="Q1345" s="174">
        <v>24</v>
      </c>
      <c r="R1345" s="174">
        <v>1</v>
      </c>
      <c r="S1345" s="174">
        <v>2</v>
      </c>
      <c r="T1345" s="174">
        <v>3</v>
      </c>
      <c r="U1345" s="174">
        <v>4</v>
      </c>
      <c r="V1345" s="174">
        <v>5</v>
      </c>
      <c r="W1345" s="174">
        <v>5</v>
      </c>
      <c r="X1345" s="174">
        <v>5</v>
      </c>
      <c r="Y1345" s="174">
        <v>5</v>
      </c>
      <c r="Z1345" s="174">
        <v>5</v>
      </c>
      <c r="AA1345" s="174">
        <v>5</v>
      </c>
      <c r="AB1345" s="174">
        <v>5</v>
      </c>
      <c r="AC1345" s="174">
        <v>5</v>
      </c>
      <c r="AD1345" s="174">
        <v>2</v>
      </c>
      <c r="AE1345" s="174">
        <v>2</v>
      </c>
      <c r="AF1345" s="174">
        <v>2</v>
      </c>
      <c r="AG1345" s="174">
        <v>2</v>
      </c>
      <c r="AH1345" s="174">
        <v>2</v>
      </c>
      <c r="AI1345" s="174">
        <v>2</v>
      </c>
      <c r="AJ1345" s="174">
        <v>2</v>
      </c>
      <c r="AK1345" s="174">
        <v>2</v>
      </c>
      <c r="AL1345" s="174">
        <v>2</v>
      </c>
      <c r="AM1345" s="174">
        <v>2</v>
      </c>
      <c r="AN1345" s="174">
        <v>2</v>
      </c>
      <c r="AO1345" s="174">
        <v>2</v>
      </c>
      <c r="AP1345" s="174">
        <v>1</v>
      </c>
      <c r="AQ1345" s="174">
        <v>1</v>
      </c>
      <c r="AR1345" s="174">
        <v>1</v>
      </c>
      <c r="AS1345" s="174">
        <v>1</v>
      </c>
      <c r="AT1345" s="174">
        <v>1</v>
      </c>
      <c r="AU1345" s="174">
        <v>0</v>
      </c>
      <c r="AV1345" s="174">
        <v>0</v>
      </c>
      <c r="AW1345" s="174">
        <v>0</v>
      </c>
      <c r="AX1345" s="174">
        <v>0</v>
      </c>
      <c r="AY1345" s="174">
        <v>0</v>
      </c>
      <c r="AZ1345" s="174">
        <v>0</v>
      </c>
      <c r="BA1345" s="174">
        <v>0</v>
      </c>
      <c r="BB1345" s="175">
        <f t="shared" si="348"/>
        <v>0.5</v>
      </c>
      <c r="BC1345" s="175">
        <f t="shared" si="349"/>
        <v>0.5</v>
      </c>
      <c r="BD1345" s="175">
        <f t="shared" si="350"/>
        <v>0.5</v>
      </c>
      <c r="BE1345" s="175">
        <f t="shared" si="347"/>
        <v>0.5</v>
      </c>
      <c r="BF1345" s="175">
        <f t="shared" si="347"/>
        <v>0.5</v>
      </c>
      <c r="BG1345" s="175">
        <f t="shared" si="347"/>
        <v>0.41666666666666669</v>
      </c>
      <c r="BH1345" s="175">
        <f t="shared" si="347"/>
        <v>0.35714285714285715</v>
      </c>
      <c r="BI1345" s="175">
        <f t="shared" si="347"/>
        <v>0.3125</v>
      </c>
      <c r="BJ1345" s="175">
        <f t="shared" si="347"/>
        <v>0.27777777777777779</v>
      </c>
      <c r="BK1345" s="175">
        <f t="shared" si="347"/>
        <v>0.25</v>
      </c>
      <c r="BL1345" s="175">
        <f t="shared" si="347"/>
        <v>0.22727272727272727</v>
      </c>
      <c r="BM1345" s="175">
        <f t="shared" si="347"/>
        <v>0.20833333333333334</v>
      </c>
    </row>
    <row r="1346" spans="1:65" x14ac:dyDescent="0.35">
      <c r="A1346" s="173" t="s">
        <v>81</v>
      </c>
      <c r="B1346" s="173" t="str">
        <v>DIGIPRO</v>
      </c>
      <c r="C1346" s="173" t="str">
        <v>Sales OCA</v>
      </c>
      <c r="D1346" s="173" t="str">
        <v>User</v>
      </c>
      <c r="E1346" s="173" t="str">
        <v>SULBAGSEL</v>
      </c>
      <c r="F1346" s="174">
        <v>5</v>
      </c>
      <c r="G1346" s="174">
        <v>9</v>
      </c>
      <c r="H1346" s="174">
        <v>13</v>
      </c>
      <c r="I1346" s="174">
        <v>18</v>
      </c>
      <c r="J1346" s="174">
        <v>22</v>
      </c>
      <c r="K1346" s="174">
        <v>27</v>
      </c>
      <c r="L1346" s="174">
        <v>32</v>
      </c>
      <c r="M1346" s="174">
        <v>37</v>
      </c>
      <c r="N1346" s="174">
        <v>42</v>
      </c>
      <c r="O1346" s="174">
        <v>47</v>
      </c>
      <c r="P1346" s="174">
        <v>52</v>
      </c>
      <c r="Q1346" s="174">
        <v>57</v>
      </c>
      <c r="R1346" s="174">
        <v>4</v>
      </c>
      <c r="S1346" s="174">
        <v>9</v>
      </c>
      <c r="T1346" s="174">
        <v>12</v>
      </c>
      <c r="U1346" s="174">
        <v>23</v>
      </c>
      <c r="V1346" s="174">
        <v>28</v>
      </c>
      <c r="W1346" s="174">
        <v>28</v>
      </c>
      <c r="X1346" s="174">
        <v>28</v>
      </c>
      <c r="Y1346" s="174">
        <v>28</v>
      </c>
      <c r="Z1346" s="174">
        <v>28</v>
      </c>
      <c r="AA1346" s="174">
        <v>28</v>
      </c>
      <c r="AB1346" s="174">
        <v>28</v>
      </c>
      <c r="AC1346" s="174">
        <v>28</v>
      </c>
      <c r="AD1346" s="174">
        <v>5</v>
      </c>
      <c r="AE1346" s="174">
        <v>4</v>
      </c>
      <c r="AF1346" s="174">
        <v>4</v>
      </c>
      <c r="AG1346" s="174">
        <v>5</v>
      </c>
      <c r="AH1346" s="174">
        <v>4</v>
      </c>
      <c r="AI1346" s="174">
        <v>5</v>
      </c>
      <c r="AJ1346" s="174">
        <v>5</v>
      </c>
      <c r="AK1346" s="174">
        <v>5</v>
      </c>
      <c r="AL1346" s="174">
        <v>5</v>
      </c>
      <c r="AM1346" s="174">
        <v>5</v>
      </c>
      <c r="AN1346" s="174">
        <v>5</v>
      </c>
      <c r="AO1346" s="174">
        <v>5</v>
      </c>
      <c r="AP1346" s="174">
        <v>4</v>
      </c>
      <c r="AQ1346" s="174">
        <v>5</v>
      </c>
      <c r="AR1346" s="174">
        <v>3</v>
      </c>
      <c r="AS1346" s="174">
        <v>11</v>
      </c>
      <c r="AT1346" s="174">
        <v>5</v>
      </c>
      <c r="AU1346" s="174">
        <v>0</v>
      </c>
      <c r="AV1346" s="174">
        <v>0</v>
      </c>
      <c r="AW1346" s="174">
        <v>0</v>
      </c>
      <c r="AX1346" s="174">
        <v>0</v>
      </c>
      <c r="AY1346" s="174">
        <v>0</v>
      </c>
      <c r="AZ1346" s="174">
        <v>0</v>
      </c>
      <c r="BA1346" s="174">
        <v>0</v>
      </c>
      <c r="BB1346" s="175">
        <f t="shared" si="348"/>
        <v>0.8</v>
      </c>
      <c r="BC1346" s="175">
        <f t="shared" si="349"/>
        <v>1</v>
      </c>
      <c r="BD1346" s="175">
        <f t="shared" si="350"/>
        <v>0.92307692307692313</v>
      </c>
      <c r="BE1346" s="175">
        <f t="shared" si="347"/>
        <v>1.2777777777777777</v>
      </c>
      <c r="BF1346" s="175">
        <f t="shared" si="347"/>
        <v>1.2727272727272727</v>
      </c>
      <c r="BG1346" s="175">
        <f t="shared" si="347"/>
        <v>1.037037037037037</v>
      </c>
      <c r="BH1346" s="175">
        <f t="shared" si="347"/>
        <v>0.875</v>
      </c>
      <c r="BI1346" s="175">
        <f t="shared" si="347"/>
        <v>0.7567567567567568</v>
      </c>
      <c r="BJ1346" s="175">
        <f t="shared" si="347"/>
        <v>0.66666666666666663</v>
      </c>
      <c r="BK1346" s="175">
        <f t="shared" si="347"/>
        <v>0.5957446808510638</v>
      </c>
      <c r="BL1346" s="175">
        <f t="shared" si="347"/>
        <v>0.53846153846153844</v>
      </c>
      <c r="BM1346" s="175">
        <f t="shared" si="347"/>
        <v>0.49122807017543857</v>
      </c>
    </row>
    <row r="1347" spans="1:65" x14ac:dyDescent="0.35">
      <c r="A1347" s="173" t="s">
        <v>81</v>
      </c>
      <c r="B1347" s="173" t="str">
        <v>DIGIPRO</v>
      </c>
      <c r="C1347" s="173" t="str">
        <v>Sales OCA</v>
      </c>
      <c r="D1347" s="173" t="str">
        <v>User</v>
      </c>
      <c r="E1347" s="173" t="str">
        <v>SULBAGTENG</v>
      </c>
      <c r="F1347" s="174">
        <v>3</v>
      </c>
      <c r="G1347" s="174">
        <v>6</v>
      </c>
      <c r="H1347" s="174">
        <v>9</v>
      </c>
      <c r="I1347" s="174">
        <v>12</v>
      </c>
      <c r="J1347" s="174">
        <v>15</v>
      </c>
      <c r="K1347" s="174">
        <v>18</v>
      </c>
      <c r="L1347" s="174">
        <v>21</v>
      </c>
      <c r="M1347" s="174">
        <v>24</v>
      </c>
      <c r="N1347" s="174">
        <v>27</v>
      </c>
      <c r="O1347" s="174">
        <v>30</v>
      </c>
      <c r="P1347" s="174">
        <v>33</v>
      </c>
      <c r="Q1347" s="174">
        <v>36</v>
      </c>
      <c r="R1347" s="174">
        <v>0</v>
      </c>
      <c r="S1347" s="174">
        <v>3</v>
      </c>
      <c r="T1347" s="174">
        <v>5</v>
      </c>
      <c r="U1347" s="174">
        <v>8</v>
      </c>
      <c r="V1347" s="174">
        <v>9</v>
      </c>
      <c r="W1347" s="174">
        <v>9</v>
      </c>
      <c r="X1347" s="174">
        <v>9</v>
      </c>
      <c r="Y1347" s="174">
        <v>9</v>
      </c>
      <c r="Z1347" s="174">
        <v>9</v>
      </c>
      <c r="AA1347" s="174">
        <v>9</v>
      </c>
      <c r="AB1347" s="174">
        <v>9</v>
      </c>
      <c r="AC1347" s="174">
        <v>9</v>
      </c>
      <c r="AD1347" s="174">
        <v>3</v>
      </c>
      <c r="AE1347" s="174">
        <v>3</v>
      </c>
      <c r="AF1347" s="174">
        <v>3</v>
      </c>
      <c r="AG1347" s="174">
        <v>3</v>
      </c>
      <c r="AH1347" s="174">
        <v>3</v>
      </c>
      <c r="AI1347" s="174">
        <v>3</v>
      </c>
      <c r="AJ1347" s="174">
        <v>3</v>
      </c>
      <c r="AK1347" s="174">
        <v>3</v>
      </c>
      <c r="AL1347" s="174">
        <v>3</v>
      </c>
      <c r="AM1347" s="174">
        <v>3</v>
      </c>
      <c r="AN1347" s="174">
        <v>3</v>
      </c>
      <c r="AO1347" s="174">
        <v>3</v>
      </c>
      <c r="AP1347" s="174">
        <v>0</v>
      </c>
      <c r="AQ1347" s="174">
        <v>3</v>
      </c>
      <c r="AR1347" s="174">
        <v>2</v>
      </c>
      <c r="AS1347" s="174">
        <v>3</v>
      </c>
      <c r="AT1347" s="174">
        <v>1</v>
      </c>
      <c r="AU1347" s="174">
        <v>0</v>
      </c>
      <c r="AV1347" s="174">
        <v>0</v>
      </c>
      <c r="AW1347" s="174">
        <v>0</v>
      </c>
      <c r="AX1347" s="174">
        <v>0</v>
      </c>
      <c r="AY1347" s="174">
        <v>0</v>
      </c>
      <c r="AZ1347" s="174">
        <v>0</v>
      </c>
      <c r="BA1347" s="174">
        <v>0</v>
      </c>
      <c r="BB1347" s="175">
        <f t="shared" si="348"/>
        <v>0</v>
      </c>
      <c r="BC1347" s="175">
        <f t="shared" si="349"/>
        <v>0.5</v>
      </c>
      <c r="BD1347" s="175">
        <f t="shared" si="350"/>
        <v>0.55555555555555558</v>
      </c>
      <c r="BE1347" s="175">
        <f t="shared" si="347"/>
        <v>0.66666666666666663</v>
      </c>
      <c r="BF1347" s="175">
        <f t="shared" si="347"/>
        <v>0.6</v>
      </c>
      <c r="BG1347" s="175">
        <f t="shared" si="347"/>
        <v>0.5</v>
      </c>
      <c r="BH1347" s="175">
        <f t="shared" si="347"/>
        <v>0.42857142857142855</v>
      </c>
      <c r="BI1347" s="175">
        <f t="shared" si="347"/>
        <v>0.375</v>
      </c>
      <c r="BJ1347" s="175">
        <f t="shared" si="347"/>
        <v>0.33333333333333331</v>
      </c>
      <c r="BK1347" s="175">
        <f t="shared" si="347"/>
        <v>0.3</v>
      </c>
      <c r="BL1347" s="175">
        <f t="shared" si="347"/>
        <v>0.27272727272727271</v>
      </c>
      <c r="BM1347" s="175">
        <f t="shared" si="347"/>
        <v>0.25</v>
      </c>
    </row>
    <row r="1348" spans="1:65" x14ac:dyDescent="0.35">
      <c r="A1348" s="173" t="s">
        <v>81</v>
      </c>
      <c r="B1348" s="173" t="str">
        <v>DIGIPRO</v>
      </c>
      <c r="C1348" s="173" t="str">
        <v>Sales OCA</v>
      </c>
      <c r="D1348" s="173" t="str">
        <v>User</v>
      </c>
      <c r="E1348" s="173" t="str">
        <v>SUMALUT</v>
      </c>
      <c r="F1348" s="174">
        <v>3</v>
      </c>
      <c r="G1348" s="174">
        <v>6</v>
      </c>
      <c r="H1348" s="174">
        <v>9</v>
      </c>
      <c r="I1348" s="174">
        <v>13</v>
      </c>
      <c r="J1348" s="174">
        <v>16</v>
      </c>
      <c r="K1348" s="174">
        <v>19</v>
      </c>
      <c r="L1348" s="174">
        <v>23</v>
      </c>
      <c r="M1348" s="174">
        <v>26</v>
      </c>
      <c r="N1348" s="174">
        <v>30</v>
      </c>
      <c r="O1348" s="174">
        <v>34</v>
      </c>
      <c r="P1348" s="174">
        <v>38</v>
      </c>
      <c r="Q1348" s="174">
        <v>42</v>
      </c>
      <c r="R1348" s="174">
        <v>0</v>
      </c>
      <c r="S1348" s="174">
        <v>0</v>
      </c>
      <c r="T1348" s="174">
        <v>2</v>
      </c>
      <c r="U1348" s="174">
        <v>4</v>
      </c>
      <c r="V1348" s="174">
        <v>8</v>
      </c>
      <c r="W1348" s="174">
        <v>8</v>
      </c>
      <c r="X1348" s="174">
        <v>8</v>
      </c>
      <c r="Y1348" s="174">
        <v>8</v>
      </c>
      <c r="Z1348" s="174">
        <v>8</v>
      </c>
      <c r="AA1348" s="174">
        <v>8</v>
      </c>
      <c r="AB1348" s="174">
        <v>8</v>
      </c>
      <c r="AC1348" s="174">
        <v>8</v>
      </c>
      <c r="AD1348" s="174">
        <v>3</v>
      </c>
      <c r="AE1348" s="174">
        <v>3</v>
      </c>
      <c r="AF1348" s="174">
        <v>3</v>
      </c>
      <c r="AG1348" s="174">
        <v>4</v>
      </c>
      <c r="AH1348" s="174">
        <v>3</v>
      </c>
      <c r="AI1348" s="174">
        <v>3</v>
      </c>
      <c r="AJ1348" s="174">
        <v>4</v>
      </c>
      <c r="AK1348" s="174">
        <v>3</v>
      </c>
      <c r="AL1348" s="174">
        <v>4</v>
      </c>
      <c r="AM1348" s="174">
        <v>4</v>
      </c>
      <c r="AN1348" s="174">
        <v>4</v>
      </c>
      <c r="AO1348" s="174">
        <v>4</v>
      </c>
      <c r="AP1348" s="174">
        <v>0</v>
      </c>
      <c r="AQ1348" s="174">
        <v>0</v>
      </c>
      <c r="AR1348" s="174">
        <v>2</v>
      </c>
      <c r="AS1348" s="174">
        <v>2</v>
      </c>
      <c r="AT1348" s="174">
        <v>4</v>
      </c>
      <c r="AU1348" s="174">
        <v>0</v>
      </c>
      <c r="AV1348" s="174">
        <v>0</v>
      </c>
      <c r="AW1348" s="174">
        <v>0</v>
      </c>
      <c r="AX1348" s="174">
        <v>0</v>
      </c>
      <c r="AY1348" s="174">
        <v>0</v>
      </c>
      <c r="AZ1348" s="174">
        <v>0</v>
      </c>
      <c r="BA1348" s="174">
        <v>0</v>
      </c>
      <c r="BB1348" s="175">
        <f t="shared" si="348"/>
        <v>0</v>
      </c>
      <c r="BC1348" s="175">
        <f t="shared" si="349"/>
        <v>0</v>
      </c>
      <c r="BD1348" s="175">
        <f t="shared" si="350"/>
        <v>0.22222222222222221</v>
      </c>
      <c r="BE1348" s="175">
        <f t="shared" si="347"/>
        <v>0.30769230769230771</v>
      </c>
      <c r="BF1348" s="175">
        <f t="shared" si="347"/>
        <v>0.5</v>
      </c>
      <c r="BG1348" s="175">
        <f t="shared" si="347"/>
        <v>0.42105263157894735</v>
      </c>
      <c r="BH1348" s="175">
        <f t="shared" si="347"/>
        <v>0.34782608695652173</v>
      </c>
      <c r="BI1348" s="175">
        <f t="shared" si="347"/>
        <v>0.30769230769230771</v>
      </c>
      <c r="BJ1348" s="175">
        <f t="shared" si="347"/>
        <v>0.26666666666666666</v>
      </c>
      <c r="BK1348" s="175">
        <f t="shared" si="347"/>
        <v>0.23529411764705882</v>
      </c>
      <c r="BL1348" s="175">
        <f t="shared" si="347"/>
        <v>0.21052631578947367</v>
      </c>
      <c r="BM1348" s="175">
        <f t="shared" si="347"/>
        <v>0.19047619047619047</v>
      </c>
    </row>
    <row r="1349" spans="1:65" x14ac:dyDescent="0.35">
      <c r="A1349" s="170" t="s">
        <v>81</v>
      </c>
      <c r="B1349" s="170" t="str">
        <v>DIGIPRO</v>
      </c>
      <c r="C1349" s="170" t="str">
        <v>Sales Netmonk</v>
      </c>
      <c r="D1349" s="170" t="str">
        <v>User</v>
      </c>
      <c r="E1349" s="170" t="str">
        <v>TR5</v>
      </c>
      <c r="F1349" s="171">
        <v>223</v>
      </c>
      <c r="G1349" s="171">
        <v>423</v>
      </c>
      <c r="H1349" s="171">
        <v>609</v>
      </c>
      <c r="I1349" s="171">
        <v>838</v>
      </c>
      <c r="J1349" s="171">
        <v>1043</v>
      </c>
      <c r="K1349" s="171">
        <v>1263</v>
      </c>
      <c r="L1349" s="171">
        <v>1509</v>
      </c>
      <c r="M1349" s="171">
        <v>1724</v>
      </c>
      <c r="N1349" s="171">
        <v>1961</v>
      </c>
      <c r="O1349" s="171">
        <v>2202</v>
      </c>
      <c r="P1349" s="171">
        <v>2430</v>
      </c>
      <c r="Q1349" s="171">
        <v>2657</v>
      </c>
      <c r="R1349" s="171">
        <v>151</v>
      </c>
      <c r="S1349" s="171">
        <v>348</v>
      </c>
      <c r="T1349" s="171">
        <v>493</v>
      </c>
      <c r="U1349" s="171">
        <v>634</v>
      </c>
      <c r="V1349" s="171">
        <v>757</v>
      </c>
      <c r="W1349" s="171">
        <v>757</v>
      </c>
      <c r="X1349" s="171">
        <v>757</v>
      </c>
      <c r="Y1349" s="171">
        <v>757</v>
      </c>
      <c r="Z1349" s="171">
        <v>757</v>
      </c>
      <c r="AA1349" s="171">
        <v>757</v>
      </c>
      <c r="AB1349" s="171">
        <v>757</v>
      </c>
      <c r="AC1349" s="171">
        <v>757</v>
      </c>
      <c r="AD1349" s="171">
        <v>223</v>
      </c>
      <c r="AE1349" s="171">
        <v>200</v>
      </c>
      <c r="AF1349" s="171">
        <v>186</v>
      </c>
      <c r="AG1349" s="171">
        <v>229</v>
      </c>
      <c r="AH1349" s="171">
        <v>205</v>
      </c>
      <c r="AI1349" s="171">
        <v>220</v>
      </c>
      <c r="AJ1349" s="171">
        <v>246</v>
      </c>
      <c r="AK1349" s="171">
        <v>215</v>
      </c>
      <c r="AL1349" s="171">
        <v>237</v>
      </c>
      <c r="AM1349" s="171">
        <v>241</v>
      </c>
      <c r="AN1349" s="171">
        <v>228</v>
      </c>
      <c r="AO1349" s="171">
        <v>227</v>
      </c>
      <c r="AP1349" s="171">
        <v>151</v>
      </c>
      <c r="AQ1349" s="171">
        <v>197</v>
      </c>
      <c r="AR1349" s="171">
        <v>145</v>
      </c>
      <c r="AS1349" s="171">
        <v>141</v>
      </c>
      <c r="AT1349" s="171">
        <v>123</v>
      </c>
      <c r="AU1349" s="171">
        <v>0</v>
      </c>
      <c r="AV1349" s="171">
        <v>0</v>
      </c>
      <c r="AW1349" s="171">
        <v>0</v>
      </c>
      <c r="AX1349" s="171">
        <v>0</v>
      </c>
      <c r="AY1349" s="171">
        <v>0</v>
      </c>
      <c r="AZ1349" s="171">
        <v>0</v>
      </c>
      <c r="BA1349" s="171">
        <v>0</v>
      </c>
      <c r="BB1349" s="172">
        <f t="shared" si="348"/>
        <v>0.67713004484304928</v>
      </c>
      <c r="BC1349" s="172">
        <f t="shared" si="349"/>
        <v>0.82269503546099287</v>
      </c>
      <c r="BD1349" s="172">
        <f t="shared" si="350"/>
        <v>0.80952380952380953</v>
      </c>
      <c r="BE1349" s="172">
        <f t="shared" si="347"/>
        <v>0.75656324582338907</v>
      </c>
      <c r="BF1349" s="172">
        <f t="shared" si="347"/>
        <v>0.72579098753595395</v>
      </c>
      <c r="BG1349" s="172">
        <f t="shared" si="347"/>
        <v>0.59936658749010296</v>
      </c>
      <c r="BH1349" s="172">
        <f t="shared" si="347"/>
        <v>0.50165672630881375</v>
      </c>
      <c r="BI1349" s="172">
        <f t="shared" si="347"/>
        <v>0.4390951276102088</v>
      </c>
      <c r="BJ1349" s="172">
        <f t="shared" si="347"/>
        <v>0.38602753697093317</v>
      </c>
      <c r="BK1349" s="172">
        <f t="shared" si="347"/>
        <v>0.3437783832879201</v>
      </c>
      <c r="BL1349" s="172">
        <f t="shared" si="347"/>
        <v>0.31152263374485595</v>
      </c>
      <c r="BM1349" s="172">
        <f t="shared" si="347"/>
        <v>0.28490779074143774</v>
      </c>
    </row>
    <row r="1350" spans="1:65" x14ac:dyDescent="0.35">
      <c r="A1350" s="173" t="s">
        <v>81</v>
      </c>
      <c r="B1350" s="173" t="str">
        <v>DIGIPRO</v>
      </c>
      <c r="C1350" s="173" t="str">
        <v>Sales Netmonk</v>
      </c>
      <c r="D1350" s="173" t="str">
        <v>User</v>
      </c>
      <c r="E1350" s="173" t="str">
        <v>PAPUA</v>
      </c>
      <c r="F1350" s="174">
        <v>19</v>
      </c>
      <c r="G1350" s="174">
        <v>36</v>
      </c>
      <c r="H1350" s="174">
        <v>52</v>
      </c>
      <c r="I1350" s="174">
        <v>72</v>
      </c>
      <c r="J1350" s="174">
        <v>90</v>
      </c>
      <c r="K1350" s="174">
        <v>109</v>
      </c>
      <c r="L1350" s="174">
        <v>131</v>
      </c>
      <c r="M1350" s="174">
        <v>150</v>
      </c>
      <c r="N1350" s="174">
        <v>170</v>
      </c>
      <c r="O1350" s="174">
        <v>192</v>
      </c>
      <c r="P1350" s="174">
        <v>212</v>
      </c>
      <c r="Q1350" s="174">
        <v>232</v>
      </c>
      <c r="R1350" s="174">
        <v>2</v>
      </c>
      <c r="S1350" s="174">
        <v>10</v>
      </c>
      <c r="T1350" s="174">
        <v>22</v>
      </c>
      <c r="U1350" s="174">
        <v>24</v>
      </c>
      <c r="V1350" s="174">
        <v>25</v>
      </c>
      <c r="W1350" s="174">
        <v>25</v>
      </c>
      <c r="X1350" s="174">
        <v>25</v>
      </c>
      <c r="Y1350" s="174">
        <v>25</v>
      </c>
      <c r="Z1350" s="174">
        <v>25</v>
      </c>
      <c r="AA1350" s="174">
        <v>25</v>
      </c>
      <c r="AB1350" s="174">
        <v>25</v>
      </c>
      <c r="AC1350" s="174">
        <v>25</v>
      </c>
      <c r="AD1350" s="174">
        <v>19</v>
      </c>
      <c r="AE1350" s="174">
        <v>17</v>
      </c>
      <c r="AF1350" s="174">
        <v>16</v>
      </c>
      <c r="AG1350" s="174">
        <v>20</v>
      </c>
      <c r="AH1350" s="174">
        <v>18</v>
      </c>
      <c r="AI1350" s="174">
        <v>19</v>
      </c>
      <c r="AJ1350" s="174">
        <v>22</v>
      </c>
      <c r="AK1350" s="174">
        <v>19</v>
      </c>
      <c r="AL1350" s="174">
        <v>20</v>
      </c>
      <c r="AM1350" s="174">
        <v>22</v>
      </c>
      <c r="AN1350" s="174">
        <v>20</v>
      </c>
      <c r="AO1350" s="174">
        <v>20</v>
      </c>
      <c r="AP1350" s="174">
        <v>2</v>
      </c>
      <c r="AQ1350" s="174">
        <v>8</v>
      </c>
      <c r="AR1350" s="174">
        <v>12</v>
      </c>
      <c r="AS1350" s="174">
        <v>2</v>
      </c>
      <c r="AT1350" s="174">
        <v>1</v>
      </c>
      <c r="AU1350" s="174">
        <v>0</v>
      </c>
      <c r="AV1350" s="174">
        <v>0</v>
      </c>
      <c r="AW1350" s="174">
        <v>0</v>
      </c>
      <c r="AX1350" s="174">
        <v>0</v>
      </c>
      <c r="AY1350" s="174">
        <v>0</v>
      </c>
      <c r="AZ1350" s="174">
        <v>0</v>
      </c>
      <c r="BA1350" s="174">
        <v>0</v>
      </c>
      <c r="BB1350" s="175">
        <f t="shared" si="348"/>
        <v>0.10526315789473684</v>
      </c>
      <c r="BC1350" s="175">
        <f t="shared" si="349"/>
        <v>0.27777777777777779</v>
      </c>
      <c r="BD1350" s="175">
        <f t="shared" si="350"/>
        <v>0.42307692307692307</v>
      </c>
      <c r="BE1350" s="175">
        <f t="shared" si="347"/>
        <v>0.33333333333333331</v>
      </c>
      <c r="BF1350" s="175">
        <f t="shared" si="347"/>
        <v>0.27777777777777779</v>
      </c>
      <c r="BG1350" s="175">
        <f t="shared" si="347"/>
        <v>0.22935779816513763</v>
      </c>
      <c r="BH1350" s="175">
        <f t="shared" si="347"/>
        <v>0.19083969465648856</v>
      </c>
      <c r="BI1350" s="175">
        <f t="shared" si="347"/>
        <v>0.16666666666666666</v>
      </c>
      <c r="BJ1350" s="175">
        <f t="shared" si="347"/>
        <v>0.14705882352941177</v>
      </c>
      <c r="BK1350" s="175">
        <f t="shared" si="347"/>
        <v>0.13020833333333334</v>
      </c>
      <c r="BL1350" s="175">
        <f t="shared" si="347"/>
        <v>0.11792452830188679</v>
      </c>
      <c r="BM1350" s="175">
        <f t="shared" si="347"/>
        <v>0.10775862068965517</v>
      </c>
    </row>
    <row r="1351" spans="1:65" x14ac:dyDescent="0.35">
      <c r="A1351" s="173" t="s">
        <v>81</v>
      </c>
      <c r="B1351" s="173" t="str">
        <v>DIGIPRO</v>
      </c>
      <c r="C1351" s="173" t="str">
        <v>Sales Netmonk</v>
      </c>
      <c r="D1351" s="173" t="str">
        <v>User</v>
      </c>
      <c r="E1351" s="173" t="str">
        <v>PAPUA BARAT</v>
      </c>
      <c r="F1351" s="174">
        <v>17</v>
      </c>
      <c r="G1351" s="174">
        <v>33</v>
      </c>
      <c r="H1351" s="174">
        <v>48</v>
      </c>
      <c r="I1351" s="174">
        <v>66</v>
      </c>
      <c r="J1351" s="174">
        <v>82</v>
      </c>
      <c r="K1351" s="174">
        <v>99</v>
      </c>
      <c r="L1351" s="174">
        <v>118</v>
      </c>
      <c r="M1351" s="174">
        <v>135</v>
      </c>
      <c r="N1351" s="174">
        <v>153</v>
      </c>
      <c r="O1351" s="174">
        <v>172</v>
      </c>
      <c r="P1351" s="174">
        <v>190</v>
      </c>
      <c r="Q1351" s="174">
        <v>208</v>
      </c>
      <c r="R1351" s="174">
        <v>0</v>
      </c>
      <c r="S1351" s="174">
        <v>58</v>
      </c>
      <c r="T1351" s="174">
        <v>69</v>
      </c>
      <c r="U1351" s="174">
        <v>70</v>
      </c>
      <c r="V1351" s="174">
        <v>71</v>
      </c>
      <c r="W1351" s="174">
        <v>71</v>
      </c>
      <c r="X1351" s="174">
        <v>71</v>
      </c>
      <c r="Y1351" s="174">
        <v>71</v>
      </c>
      <c r="Z1351" s="174">
        <v>71</v>
      </c>
      <c r="AA1351" s="174">
        <v>71</v>
      </c>
      <c r="AB1351" s="174">
        <v>71</v>
      </c>
      <c r="AC1351" s="174">
        <v>71</v>
      </c>
      <c r="AD1351" s="174">
        <v>17</v>
      </c>
      <c r="AE1351" s="174">
        <v>16</v>
      </c>
      <c r="AF1351" s="174">
        <v>15</v>
      </c>
      <c r="AG1351" s="174">
        <v>18</v>
      </c>
      <c r="AH1351" s="174">
        <v>16</v>
      </c>
      <c r="AI1351" s="174">
        <v>17</v>
      </c>
      <c r="AJ1351" s="174">
        <v>19</v>
      </c>
      <c r="AK1351" s="174">
        <v>17</v>
      </c>
      <c r="AL1351" s="174">
        <v>18</v>
      </c>
      <c r="AM1351" s="174">
        <v>19</v>
      </c>
      <c r="AN1351" s="174">
        <v>18</v>
      </c>
      <c r="AO1351" s="174">
        <v>18</v>
      </c>
      <c r="AP1351" s="174">
        <v>0</v>
      </c>
      <c r="AQ1351" s="174">
        <v>58</v>
      </c>
      <c r="AR1351" s="174">
        <v>11</v>
      </c>
      <c r="AS1351" s="174">
        <v>1</v>
      </c>
      <c r="AT1351" s="174">
        <v>1</v>
      </c>
      <c r="AU1351" s="174">
        <v>0</v>
      </c>
      <c r="AV1351" s="174">
        <v>0</v>
      </c>
      <c r="AW1351" s="174">
        <v>0</v>
      </c>
      <c r="AX1351" s="174">
        <v>0</v>
      </c>
      <c r="AY1351" s="174">
        <v>0</v>
      </c>
      <c r="AZ1351" s="174">
        <v>0</v>
      </c>
      <c r="BA1351" s="174">
        <v>0</v>
      </c>
      <c r="BB1351" s="175">
        <f t="shared" si="348"/>
        <v>0</v>
      </c>
      <c r="BC1351" s="175">
        <f t="shared" si="349"/>
        <v>1.7575757575757576</v>
      </c>
      <c r="BD1351" s="175">
        <f t="shared" si="350"/>
        <v>1.4375</v>
      </c>
      <c r="BE1351" s="175">
        <f t="shared" si="347"/>
        <v>1.0606060606060606</v>
      </c>
      <c r="BF1351" s="175">
        <f t="shared" si="347"/>
        <v>0.86585365853658536</v>
      </c>
      <c r="BG1351" s="175">
        <f t="shared" si="347"/>
        <v>0.71717171717171713</v>
      </c>
      <c r="BH1351" s="175">
        <f t="shared" si="347"/>
        <v>0.60169491525423724</v>
      </c>
      <c r="BI1351" s="175">
        <f t="shared" si="347"/>
        <v>0.52592592592592591</v>
      </c>
      <c r="BJ1351" s="175">
        <f t="shared" si="347"/>
        <v>0.46405228758169936</v>
      </c>
      <c r="BK1351" s="175">
        <f t="shared" si="347"/>
        <v>0.41279069767441862</v>
      </c>
      <c r="BL1351" s="175">
        <f t="shared" si="347"/>
        <v>0.37368421052631579</v>
      </c>
      <c r="BM1351" s="175">
        <f t="shared" si="347"/>
        <v>0.34134615384615385</v>
      </c>
    </row>
    <row r="1352" spans="1:65" x14ac:dyDescent="0.35">
      <c r="A1352" s="173" t="s">
        <v>81</v>
      </c>
      <c r="B1352" s="173" t="str">
        <v>DIGIPRO</v>
      </c>
      <c r="C1352" s="173" t="str">
        <v>Sales Netmonk</v>
      </c>
      <c r="D1352" s="173" t="str">
        <v>User</v>
      </c>
      <c r="E1352" s="173" t="str">
        <v>SULBAGSEL</v>
      </c>
      <c r="F1352" s="174">
        <v>88</v>
      </c>
      <c r="G1352" s="174">
        <v>166</v>
      </c>
      <c r="H1352" s="174">
        <v>238</v>
      </c>
      <c r="I1352" s="174">
        <v>328</v>
      </c>
      <c r="J1352" s="174">
        <v>408</v>
      </c>
      <c r="K1352" s="174">
        <v>495</v>
      </c>
      <c r="L1352" s="174">
        <v>591</v>
      </c>
      <c r="M1352" s="174">
        <v>675</v>
      </c>
      <c r="N1352" s="174">
        <v>769</v>
      </c>
      <c r="O1352" s="174">
        <v>862</v>
      </c>
      <c r="P1352" s="174">
        <v>951</v>
      </c>
      <c r="Q1352" s="174">
        <v>1039</v>
      </c>
      <c r="R1352" s="174">
        <v>75</v>
      </c>
      <c r="S1352" s="174">
        <v>135</v>
      </c>
      <c r="T1352" s="174">
        <v>196</v>
      </c>
      <c r="U1352" s="174">
        <v>278</v>
      </c>
      <c r="V1352" s="174">
        <v>347</v>
      </c>
      <c r="W1352" s="174">
        <v>347</v>
      </c>
      <c r="X1352" s="174">
        <v>347</v>
      </c>
      <c r="Y1352" s="174">
        <v>347</v>
      </c>
      <c r="Z1352" s="174">
        <v>347</v>
      </c>
      <c r="AA1352" s="174">
        <v>347</v>
      </c>
      <c r="AB1352" s="174">
        <v>347</v>
      </c>
      <c r="AC1352" s="174">
        <v>347</v>
      </c>
      <c r="AD1352" s="174">
        <v>88</v>
      </c>
      <c r="AE1352" s="174">
        <v>78</v>
      </c>
      <c r="AF1352" s="174">
        <v>72</v>
      </c>
      <c r="AG1352" s="174">
        <v>90</v>
      </c>
      <c r="AH1352" s="174">
        <v>80</v>
      </c>
      <c r="AI1352" s="174">
        <v>87</v>
      </c>
      <c r="AJ1352" s="174">
        <v>96</v>
      </c>
      <c r="AK1352" s="174">
        <v>84</v>
      </c>
      <c r="AL1352" s="174">
        <v>94</v>
      </c>
      <c r="AM1352" s="174">
        <v>93</v>
      </c>
      <c r="AN1352" s="174">
        <v>89</v>
      </c>
      <c r="AO1352" s="174">
        <v>88</v>
      </c>
      <c r="AP1352" s="174">
        <v>75</v>
      </c>
      <c r="AQ1352" s="174">
        <v>60</v>
      </c>
      <c r="AR1352" s="174">
        <v>61</v>
      </c>
      <c r="AS1352" s="174">
        <v>82</v>
      </c>
      <c r="AT1352" s="174">
        <v>69</v>
      </c>
      <c r="AU1352" s="174">
        <v>0</v>
      </c>
      <c r="AV1352" s="174">
        <v>0</v>
      </c>
      <c r="AW1352" s="174">
        <v>0</v>
      </c>
      <c r="AX1352" s="174">
        <v>0</v>
      </c>
      <c r="AY1352" s="174">
        <v>0</v>
      </c>
      <c r="AZ1352" s="174">
        <v>0</v>
      </c>
      <c r="BA1352" s="174">
        <v>0</v>
      </c>
      <c r="BB1352" s="175">
        <f t="shared" si="348"/>
        <v>0.85227272727272729</v>
      </c>
      <c r="BC1352" s="175">
        <f t="shared" si="349"/>
        <v>0.81325301204819278</v>
      </c>
      <c r="BD1352" s="175">
        <f t="shared" si="350"/>
        <v>0.82352941176470584</v>
      </c>
      <c r="BE1352" s="175">
        <f t="shared" si="347"/>
        <v>0.84756097560975607</v>
      </c>
      <c r="BF1352" s="175">
        <f t="shared" si="347"/>
        <v>0.85049019607843135</v>
      </c>
      <c r="BG1352" s="175">
        <f t="shared" si="347"/>
        <v>0.70101010101010097</v>
      </c>
      <c r="BH1352" s="175">
        <f t="shared" si="347"/>
        <v>0.58714043993231813</v>
      </c>
      <c r="BI1352" s="175">
        <f t="shared" si="347"/>
        <v>0.51407407407407413</v>
      </c>
      <c r="BJ1352" s="175">
        <f t="shared" si="347"/>
        <v>0.45123537061118335</v>
      </c>
      <c r="BK1352" s="175">
        <f t="shared" si="347"/>
        <v>0.40255220417633408</v>
      </c>
      <c r="BL1352" s="175">
        <f t="shared" si="347"/>
        <v>0.36487907465825448</v>
      </c>
      <c r="BM1352" s="175">
        <f t="shared" si="347"/>
        <v>0.33397497593840231</v>
      </c>
    </row>
    <row r="1353" spans="1:65" x14ac:dyDescent="0.35">
      <c r="A1353" s="173" t="s">
        <v>81</v>
      </c>
      <c r="B1353" s="173" t="str">
        <v>DIGIPRO</v>
      </c>
      <c r="C1353" s="173" t="str">
        <v>Sales Netmonk</v>
      </c>
      <c r="D1353" s="173" t="str">
        <v>User</v>
      </c>
      <c r="E1353" s="173" t="str">
        <v>SULBAGTENG</v>
      </c>
      <c r="F1353" s="174">
        <v>48</v>
      </c>
      <c r="G1353" s="174">
        <v>91</v>
      </c>
      <c r="H1353" s="174">
        <v>131</v>
      </c>
      <c r="I1353" s="174">
        <v>180</v>
      </c>
      <c r="J1353" s="174">
        <v>224</v>
      </c>
      <c r="K1353" s="174">
        <v>271</v>
      </c>
      <c r="L1353" s="174">
        <v>324</v>
      </c>
      <c r="M1353" s="174">
        <v>370</v>
      </c>
      <c r="N1353" s="174">
        <v>421</v>
      </c>
      <c r="O1353" s="174">
        <v>473</v>
      </c>
      <c r="P1353" s="174">
        <v>522</v>
      </c>
      <c r="Q1353" s="174">
        <v>571</v>
      </c>
      <c r="R1353" s="174">
        <v>47</v>
      </c>
      <c r="S1353" s="174">
        <v>102</v>
      </c>
      <c r="T1353" s="174">
        <v>136</v>
      </c>
      <c r="U1353" s="174">
        <v>167</v>
      </c>
      <c r="V1353" s="174">
        <v>200</v>
      </c>
      <c r="W1353" s="174">
        <v>200</v>
      </c>
      <c r="X1353" s="174">
        <v>200</v>
      </c>
      <c r="Y1353" s="174">
        <v>200</v>
      </c>
      <c r="Z1353" s="174">
        <v>200</v>
      </c>
      <c r="AA1353" s="174">
        <v>200</v>
      </c>
      <c r="AB1353" s="174">
        <v>200</v>
      </c>
      <c r="AC1353" s="174">
        <v>200</v>
      </c>
      <c r="AD1353" s="174">
        <v>48</v>
      </c>
      <c r="AE1353" s="174">
        <v>43</v>
      </c>
      <c r="AF1353" s="174">
        <v>40</v>
      </c>
      <c r="AG1353" s="174">
        <v>49</v>
      </c>
      <c r="AH1353" s="174">
        <v>44</v>
      </c>
      <c r="AI1353" s="174">
        <v>47</v>
      </c>
      <c r="AJ1353" s="174">
        <v>53</v>
      </c>
      <c r="AK1353" s="174">
        <v>46</v>
      </c>
      <c r="AL1353" s="174">
        <v>51</v>
      </c>
      <c r="AM1353" s="174">
        <v>52</v>
      </c>
      <c r="AN1353" s="174">
        <v>49</v>
      </c>
      <c r="AO1353" s="174">
        <v>49</v>
      </c>
      <c r="AP1353" s="174">
        <v>47</v>
      </c>
      <c r="AQ1353" s="174">
        <v>55</v>
      </c>
      <c r="AR1353" s="174">
        <v>34</v>
      </c>
      <c r="AS1353" s="174">
        <v>31</v>
      </c>
      <c r="AT1353" s="174">
        <v>33</v>
      </c>
      <c r="AU1353" s="174">
        <v>0</v>
      </c>
      <c r="AV1353" s="174">
        <v>0</v>
      </c>
      <c r="AW1353" s="174">
        <v>0</v>
      </c>
      <c r="AX1353" s="174">
        <v>0</v>
      </c>
      <c r="AY1353" s="174">
        <v>0</v>
      </c>
      <c r="AZ1353" s="174">
        <v>0</v>
      </c>
      <c r="BA1353" s="174">
        <v>0</v>
      </c>
      <c r="BB1353" s="175">
        <f t="shared" si="348"/>
        <v>0.97916666666666663</v>
      </c>
      <c r="BC1353" s="175">
        <f t="shared" si="349"/>
        <v>1.1208791208791209</v>
      </c>
      <c r="BD1353" s="175">
        <f t="shared" si="350"/>
        <v>1.0381679389312977</v>
      </c>
      <c r="BE1353" s="175">
        <f t="shared" si="347"/>
        <v>0.92777777777777781</v>
      </c>
      <c r="BF1353" s="175">
        <f t="shared" si="347"/>
        <v>0.8928571428571429</v>
      </c>
      <c r="BG1353" s="175">
        <f t="shared" si="347"/>
        <v>0.73800738007380073</v>
      </c>
      <c r="BH1353" s="175">
        <f t="shared" si="347"/>
        <v>0.61728395061728392</v>
      </c>
      <c r="BI1353" s="175">
        <f t="shared" si="347"/>
        <v>0.54054054054054057</v>
      </c>
      <c r="BJ1353" s="175">
        <f t="shared" si="347"/>
        <v>0.47505938242280282</v>
      </c>
      <c r="BK1353" s="175">
        <f t="shared" si="347"/>
        <v>0.42283298097251587</v>
      </c>
      <c r="BL1353" s="175">
        <f t="shared" si="347"/>
        <v>0.38314176245210729</v>
      </c>
      <c r="BM1353" s="175">
        <f t="shared" si="347"/>
        <v>0.35026269702276708</v>
      </c>
    </row>
    <row r="1354" spans="1:65" x14ac:dyDescent="0.35">
      <c r="A1354" s="173" t="s">
        <v>81</v>
      </c>
      <c r="B1354" s="173" t="str">
        <v>DIGIPRO</v>
      </c>
      <c r="C1354" s="173" t="str">
        <v>Sales Netmonk</v>
      </c>
      <c r="D1354" s="173" t="str">
        <v>User</v>
      </c>
      <c r="E1354" s="173" t="str">
        <v>SUMALUT</v>
      </c>
      <c r="F1354" s="174">
        <v>51</v>
      </c>
      <c r="G1354" s="174">
        <v>97</v>
      </c>
      <c r="H1354" s="174">
        <v>140</v>
      </c>
      <c r="I1354" s="174">
        <v>192</v>
      </c>
      <c r="J1354" s="174">
        <v>239</v>
      </c>
      <c r="K1354" s="174">
        <v>289</v>
      </c>
      <c r="L1354" s="174">
        <v>345</v>
      </c>
      <c r="M1354" s="174">
        <v>394</v>
      </c>
      <c r="N1354" s="174">
        <v>448</v>
      </c>
      <c r="O1354" s="174">
        <v>503</v>
      </c>
      <c r="P1354" s="174">
        <v>555</v>
      </c>
      <c r="Q1354" s="174">
        <v>607</v>
      </c>
      <c r="R1354" s="174">
        <v>27</v>
      </c>
      <c r="S1354" s="174">
        <v>43</v>
      </c>
      <c r="T1354" s="174">
        <v>70</v>
      </c>
      <c r="U1354" s="174">
        <v>95</v>
      </c>
      <c r="V1354" s="174">
        <v>114</v>
      </c>
      <c r="W1354" s="174">
        <v>114</v>
      </c>
      <c r="X1354" s="174">
        <v>114</v>
      </c>
      <c r="Y1354" s="174">
        <v>114</v>
      </c>
      <c r="Z1354" s="174">
        <v>114</v>
      </c>
      <c r="AA1354" s="174">
        <v>114</v>
      </c>
      <c r="AB1354" s="174">
        <v>114</v>
      </c>
      <c r="AC1354" s="174">
        <v>114</v>
      </c>
      <c r="AD1354" s="174">
        <v>51</v>
      </c>
      <c r="AE1354" s="174">
        <v>46</v>
      </c>
      <c r="AF1354" s="174">
        <v>43</v>
      </c>
      <c r="AG1354" s="174">
        <v>52</v>
      </c>
      <c r="AH1354" s="174">
        <v>47</v>
      </c>
      <c r="AI1354" s="174">
        <v>50</v>
      </c>
      <c r="AJ1354" s="174">
        <v>56</v>
      </c>
      <c r="AK1354" s="174">
        <v>49</v>
      </c>
      <c r="AL1354" s="174">
        <v>54</v>
      </c>
      <c r="AM1354" s="174">
        <v>55</v>
      </c>
      <c r="AN1354" s="174">
        <v>52</v>
      </c>
      <c r="AO1354" s="174">
        <v>52</v>
      </c>
      <c r="AP1354" s="174">
        <v>27</v>
      </c>
      <c r="AQ1354" s="174">
        <v>16</v>
      </c>
      <c r="AR1354" s="174">
        <v>27</v>
      </c>
      <c r="AS1354" s="174">
        <v>25</v>
      </c>
      <c r="AT1354" s="174">
        <v>19</v>
      </c>
      <c r="AU1354" s="174">
        <v>0</v>
      </c>
      <c r="AV1354" s="174">
        <v>0</v>
      </c>
      <c r="AW1354" s="174">
        <v>0</v>
      </c>
      <c r="AX1354" s="174">
        <v>0</v>
      </c>
      <c r="AY1354" s="174">
        <v>0</v>
      </c>
      <c r="AZ1354" s="174">
        <v>0</v>
      </c>
      <c r="BA1354" s="174">
        <v>0</v>
      </c>
      <c r="BB1354" s="175">
        <f t="shared" si="348"/>
        <v>0.52941176470588236</v>
      </c>
      <c r="BC1354" s="175">
        <f t="shared" si="349"/>
        <v>0.44329896907216493</v>
      </c>
      <c r="BD1354" s="175">
        <f t="shared" si="350"/>
        <v>0.5</v>
      </c>
      <c r="BE1354" s="175">
        <f t="shared" si="347"/>
        <v>0.49479166666666669</v>
      </c>
      <c r="BF1354" s="175">
        <f t="shared" si="347"/>
        <v>0.47698744769874479</v>
      </c>
      <c r="BG1354" s="175">
        <f t="shared" si="347"/>
        <v>0.3944636678200692</v>
      </c>
      <c r="BH1354" s="175">
        <f t="shared" si="347"/>
        <v>0.33043478260869563</v>
      </c>
      <c r="BI1354" s="175">
        <f t="shared" si="347"/>
        <v>0.28934010152284262</v>
      </c>
      <c r="BJ1354" s="175">
        <f t="shared" si="347"/>
        <v>0.2544642857142857</v>
      </c>
      <c r="BK1354" s="175">
        <f t="shared" si="347"/>
        <v>0.22664015904572565</v>
      </c>
      <c r="BL1354" s="175">
        <f t="shared" si="347"/>
        <v>0.20540540540540542</v>
      </c>
      <c r="BM1354" s="175">
        <f t="shared" si="347"/>
        <v>0.18780889621087316</v>
      </c>
    </row>
    <row r="1355" spans="1:65" x14ac:dyDescent="0.35">
      <c r="A1355" s="170" t="s">
        <v>81</v>
      </c>
      <c r="B1355" s="170" t="str">
        <v>DIGIPRO</v>
      </c>
      <c r="C1355" s="170" t="str">
        <v>Sales Antares Eazy</v>
      </c>
      <c r="D1355" s="170" t="str">
        <v>User</v>
      </c>
      <c r="E1355" s="170" t="str">
        <v>TR5</v>
      </c>
      <c r="F1355" s="171">
        <v>137</v>
      </c>
      <c r="G1355" s="171">
        <v>261</v>
      </c>
      <c r="H1355" s="171">
        <v>377</v>
      </c>
      <c r="I1355" s="171">
        <v>518</v>
      </c>
      <c r="J1355" s="171">
        <v>645</v>
      </c>
      <c r="K1355" s="171">
        <v>780</v>
      </c>
      <c r="L1355" s="171">
        <v>931</v>
      </c>
      <c r="M1355" s="171">
        <v>1064</v>
      </c>
      <c r="N1355" s="171">
        <v>1210</v>
      </c>
      <c r="O1355" s="171">
        <v>1357</v>
      </c>
      <c r="P1355" s="171">
        <v>1498</v>
      </c>
      <c r="Q1355" s="171">
        <v>1638</v>
      </c>
      <c r="R1355" s="171">
        <v>107</v>
      </c>
      <c r="S1355" s="171">
        <v>175</v>
      </c>
      <c r="T1355" s="171">
        <v>226</v>
      </c>
      <c r="U1355" s="171">
        <v>314</v>
      </c>
      <c r="V1355" s="171">
        <v>366</v>
      </c>
      <c r="W1355" s="171">
        <v>366</v>
      </c>
      <c r="X1355" s="171">
        <v>366</v>
      </c>
      <c r="Y1355" s="171">
        <v>366</v>
      </c>
      <c r="Z1355" s="171">
        <v>366</v>
      </c>
      <c r="AA1355" s="171">
        <v>366</v>
      </c>
      <c r="AB1355" s="171">
        <v>366</v>
      </c>
      <c r="AC1355" s="171">
        <v>366</v>
      </c>
      <c r="AD1355" s="171">
        <v>137</v>
      </c>
      <c r="AE1355" s="171">
        <v>124</v>
      </c>
      <c r="AF1355" s="171">
        <v>116</v>
      </c>
      <c r="AG1355" s="171">
        <v>141</v>
      </c>
      <c r="AH1355" s="171">
        <v>127</v>
      </c>
      <c r="AI1355" s="171">
        <v>135</v>
      </c>
      <c r="AJ1355" s="171">
        <v>151</v>
      </c>
      <c r="AK1355" s="171">
        <v>133</v>
      </c>
      <c r="AL1355" s="171">
        <v>146</v>
      </c>
      <c r="AM1355" s="171">
        <v>147</v>
      </c>
      <c r="AN1355" s="171">
        <v>141</v>
      </c>
      <c r="AO1355" s="171">
        <v>140</v>
      </c>
      <c r="AP1355" s="171">
        <v>107</v>
      </c>
      <c r="AQ1355" s="171">
        <v>68</v>
      </c>
      <c r="AR1355" s="171">
        <v>51</v>
      </c>
      <c r="AS1355" s="171">
        <v>88</v>
      </c>
      <c r="AT1355" s="171">
        <v>52</v>
      </c>
      <c r="AU1355" s="171">
        <v>0</v>
      </c>
      <c r="AV1355" s="171">
        <v>0</v>
      </c>
      <c r="AW1355" s="171">
        <v>0</v>
      </c>
      <c r="AX1355" s="171">
        <v>0</v>
      </c>
      <c r="AY1355" s="171">
        <v>0</v>
      </c>
      <c r="AZ1355" s="171">
        <v>0</v>
      </c>
      <c r="BA1355" s="171">
        <v>0</v>
      </c>
      <c r="BB1355" s="172">
        <f t="shared" si="348"/>
        <v>0.78102189781021902</v>
      </c>
      <c r="BC1355" s="172">
        <f t="shared" si="349"/>
        <v>0.67049808429118773</v>
      </c>
      <c r="BD1355" s="172">
        <f t="shared" si="350"/>
        <v>0.59946949602122013</v>
      </c>
      <c r="BE1355" s="172">
        <f t="shared" si="347"/>
        <v>0.60617760617760619</v>
      </c>
      <c r="BF1355" s="172">
        <f t="shared" si="347"/>
        <v>0.56744186046511624</v>
      </c>
      <c r="BG1355" s="172">
        <f t="shared" si="347"/>
        <v>0.46923076923076923</v>
      </c>
      <c r="BH1355" s="172">
        <f t="shared" si="347"/>
        <v>0.39312567132116005</v>
      </c>
      <c r="BI1355" s="172">
        <f t="shared" si="347"/>
        <v>0.34398496240601506</v>
      </c>
      <c r="BJ1355" s="172">
        <f t="shared" si="347"/>
        <v>0.30247933884297523</v>
      </c>
      <c r="BK1355" s="172">
        <f t="shared" si="347"/>
        <v>0.26971260132645541</v>
      </c>
      <c r="BL1355" s="172">
        <f t="shared" si="347"/>
        <v>0.24432576769025366</v>
      </c>
      <c r="BM1355" s="172">
        <f t="shared" si="347"/>
        <v>0.22344322344322345</v>
      </c>
    </row>
    <row r="1356" spans="1:65" x14ac:dyDescent="0.35">
      <c r="A1356" s="173" t="s">
        <v>81</v>
      </c>
      <c r="B1356" s="173" t="str">
        <v>DIGIPRO</v>
      </c>
      <c r="C1356" s="173" t="str">
        <v>Sales Antares Eazy</v>
      </c>
      <c r="D1356" s="173" t="str">
        <v>User</v>
      </c>
      <c r="E1356" s="173" t="str">
        <v>PAPUA</v>
      </c>
      <c r="F1356" s="174">
        <v>12</v>
      </c>
      <c r="G1356" s="174">
        <v>23</v>
      </c>
      <c r="H1356" s="174">
        <v>33</v>
      </c>
      <c r="I1356" s="174">
        <v>45</v>
      </c>
      <c r="J1356" s="174">
        <v>56</v>
      </c>
      <c r="K1356" s="174">
        <v>68</v>
      </c>
      <c r="L1356" s="174">
        <v>81</v>
      </c>
      <c r="M1356" s="174">
        <v>93</v>
      </c>
      <c r="N1356" s="174">
        <v>106</v>
      </c>
      <c r="O1356" s="174">
        <v>119</v>
      </c>
      <c r="P1356" s="174">
        <v>131</v>
      </c>
      <c r="Q1356" s="174">
        <v>143</v>
      </c>
      <c r="R1356" s="174">
        <v>18</v>
      </c>
      <c r="S1356" s="174">
        <v>20</v>
      </c>
      <c r="T1356" s="174">
        <v>26</v>
      </c>
      <c r="U1356" s="174">
        <v>31</v>
      </c>
      <c r="V1356" s="174">
        <v>34</v>
      </c>
      <c r="W1356" s="174">
        <v>34</v>
      </c>
      <c r="X1356" s="174">
        <v>34</v>
      </c>
      <c r="Y1356" s="174">
        <v>34</v>
      </c>
      <c r="Z1356" s="174">
        <v>34</v>
      </c>
      <c r="AA1356" s="174">
        <v>34</v>
      </c>
      <c r="AB1356" s="174">
        <v>34</v>
      </c>
      <c r="AC1356" s="174">
        <v>34</v>
      </c>
      <c r="AD1356" s="174">
        <v>12</v>
      </c>
      <c r="AE1356" s="174">
        <v>11</v>
      </c>
      <c r="AF1356" s="174">
        <v>10</v>
      </c>
      <c r="AG1356" s="174">
        <v>12</v>
      </c>
      <c r="AH1356" s="174">
        <v>11</v>
      </c>
      <c r="AI1356" s="174">
        <v>12</v>
      </c>
      <c r="AJ1356" s="174">
        <v>13</v>
      </c>
      <c r="AK1356" s="174">
        <v>12</v>
      </c>
      <c r="AL1356" s="174">
        <v>13</v>
      </c>
      <c r="AM1356" s="174">
        <v>13</v>
      </c>
      <c r="AN1356" s="174">
        <v>12</v>
      </c>
      <c r="AO1356" s="174">
        <v>12</v>
      </c>
      <c r="AP1356" s="174">
        <v>18</v>
      </c>
      <c r="AQ1356" s="174">
        <v>2</v>
      </c>
      <c r="AR1356" s="174">
        <v>6</v>
      </c>
      <c r="AS1356" s="174">
        <v>5</v>
      </c>
      <c r="AT1356" s="174">
        <v>3</v>
      </c>
      <c r="AU1356" s="174">
        <v>0</v>
      </c>
      <c r="AV1356" s="174">
        <v>0</v>
      </c>
      <c r="AW1356" s="174">
        <v>0</v>
      </c>
      <c r="AX1356" s="174">
        <v>0</v>
      </c>
      <c r="AY1356" s="174">
        <v>0</v>
      </c>
      <c r="AZ1356" s="174">
        <v>0</v>
      </c>
      <c r="BA1356" s="174">
        <v>0</v>
      </c>
      <c r="BB1356" s="175">
        <f t="shared" si="348"/>
        <v>1.5</v>
      </c>
      <c r="BC1356" s="175">
        <f t="shared" si="349"/>
        <v>0.86956521739130432</v>
      </c>
      <c r="BD1356" s="175">
        <f t="shared" si="350"/>
        <v>0.78787878787878785</v>
      </c>
      <c r="BE1356" s="175">
        <f t="shared" si="347"/>
        <v>0.68888888888888888</v>
      </c>
      <c r="BF1356" s="175">
        <f t="shared" si="347"/>
        <v>0.6071428571428571</v>
      </c>
      <c r="BG1356" s="175">
        <f t="shared" si="347"/>
        <v>0.5</v>
      </c>
      <c r="BH1356" s="175">
        <f t="shared" si="347"/>
        <v>0.41975308641975306</v>
      </c>
      <c r="BI1356" s="175">
        <f t="shared" si="347"/>
        <v>0.36559139784946237</v>
      </c>
      <c r="BJ1356" s="175">
        <f t="shared" si="347"/>
        <v>0.32075471698113206</v>
      </c>
      <c r="BK1356" s="175">
        <f t="shared" si="347"/>
        <v>0.2857142857142857</v>
      </c>
      <c r="BL1356" s="175">
        <f t="shared" si="347"/>
        <v>0.25954198473282442</v>
      </c>
      <c r="BM1356" s="175">
        <f t="shared" si="347"/>
        <v>0.23776223776223776</v>
      </c>
    </row>
    <row r="1357" spans="1:65" x14ac:dyDescent="0.35">
      <c r="A1357" s="173" t="s">
        <v>81</v>
      </c>
      <c r="B1357" s="173" t="str">
        <v>DIGIPRO</v>
      </c>
      <c r="C1357" s="173" t="str">
        <v>Sales Antares Eazy</v>
      </c>
      <c r="D1357" s="173" t="str">
        <v>User</v>
      </c>
      <c r="E1357" s="173" t="str">
        <v>PAPUA BARAT</v>
      </c>
      <c r="F1357" s="174">
        <v>11</v>
      </c>
      <c r="G1357" s="174">
        <v>21</v>
      </c>
      <c r="H1357" s="174">
        <v>30</v>
      </c>
      <c r="I1357" s="174">
        <v>41</v>
      </c>
      <c r="J1357" s="174">
        <v>51</v>
      </c>
      <c r="K1357" s="174">
        <v>62</v>
      </c>
      <c r="L1357" s="174">
        <v>74</v>
      </c>
      <c r="M1357" s="174">
        <v>84</v>
      </c>
      <c r="N1357" s="174">
        <v>96</v>
      </c>
      <c r="O1357" s="174">
        <v>108</v>
      </c>
      <c r="P1357" s="174">
        <v>119</v>
      </c>
      <c r="Q1357" s="174">
        <v>130</v>
      </c>
      <c r="R1357" s="174">
        <v>18</v>
      </c>
      <c r="S1357" s="174">
        <v>30</v>
      </c>
      <c r="T1357" s="174">
        <v>36</v>
      </c>
      <c r="U1357" s="174">
        <v>44</v>
      </c>
      <c r="V1357" s="174">
        <v>53</v>
      </c>
      <c r="W1357" s="174">
        <v>53</v>
      </c>
      <c r="X1357" s="174">
        <v>53</v>
      </c>
      <c r="Y1357" s="174">
        <v>53</v>
      </c>
      <c r="Z1357" s="174">
        <v>53</v>
      </c>
      <c r="AA1357" s="174">
        <v>53</v>
      </c>
      <c r="AB1357" s="174">
        <v>53</v>
      </c>
      <c r="AC1357" s="174">
        <v>53</v>
      </c>
      <c r="AD1357" s="174">
        <v>11</v>
      </c>
      <c r="AE1357" s="174">
        <v>10</v>
      </c>
      <c r="AF1357" s="174">
        <v>9</v>
      </c>
      <c r="AG1357" s="174">
        <v>11</v>
      </c>
      <c r="AH1357" s="174">
        <v>10</v>
      </c>
      <c r="AI1357" s="174">
        <v>11</v>
      </c>
      <c r="AJ1357" s="174">
        <v>12</v>
      </c>
      <c r="AK1357" s="174">
        <v>10</v>
      </c>
      <c r="AL1357" s="174">
        <v>12</v>
      </c>
      <c r="AM1357" s="174">
        <v>12</v>
      </c>
      <c r="AN1357" s="174">
        <v>11</v>
      </c>
      <c r="AO1357" s="174">
        <v>11</v>
      </c>
      <c r="AP1357" s="174">
        <v>18</v>
      </c>
      <c r="AQ1357" s="174">
        <v>12</v>
      </c>
      <c r="AR1357" s="174">
        <v>6</v>
      </c>
      <c r="AS1357" s="174">
        <v>8</v>
      </c>
      <c r="AT1357" s="174">
        <v>9</v>
      </c>
      <c r="AU1357" s="174">
        <v>0</v>
      </c>
      <c r="AV1357" s="174">
        <v>0</v>
      </c>
      <c r="AW1357" s="174">
        <v>0</v>
      </c>
      <c r="AX1357" s="174">
        <v>0</v>
      </c>
      <c r="AY1357" s="174">
        <v>0</v>
      </c>
      <c r="AZ1357" s="174">
        <v>0</v>
      </c>
      <c r="BA1357" s="174">
        <v>0</v>
      </c>
      <c r="BB1357" s="175">
        <f t="shared" si="348"/>
        <v>1.6363636363636365</v>
      </c>
      <c r="BC1357" s="175">
        <f t="shared" si="349"/>
        <v>1.4285714285714286</v>
      </c>
      <c r="BD1357" s="175">
        <f t="shared" si="350"/>
        <v>1.2</v>
      </c>
      <c r="BE1357" s="175">
        <f t="shared" si="347"/>
        <v>1.0731707317073171</v>
      </c>
      <c r="BF1357" s="175">
        <f t="shared" si="347"/>
        <v>1.0392156862745099</v>
      </c>
      <c r="BG1357" s="175">
        <f t="shared" si="347"/>
        <v>0.85483870967741937</v>
      </c>
      <c r="BH1357" s="175">
        <f t="shared" si="347"/>
        <v>0.71621621621621623</v>
      </c>
      <c r="BI1357" s="175">
        <f t="shared" si="347"/>
        <v>0.63095238095238093</v>
      </c>
      <c r="BJ1357" s="175">
        <f t="shared" si="347"/>
        <v>0.55208333333333337</v>
      </c>
      <c r="BK1357" s="175">
        <f t="shared" si="347"/>
        <v>0.49074074074074076</v>
      </c>
      <c r="BL1357" s="175">
        <f t="shared" si="347"/>
        <v>0.44537815126050423</v>
      </c>
      <c r="BM1357" s="175">
        <f t="shared" si="347"/>
        <v>0.40769230769230769</v>
      </c>
    </row>
    <row r="1358" spans="1:65" x14ac:dyDescent="0.35">
      <c r="A1358" s="173" t="s">
        <v>81</v>
      </c>
      <c r="B1358" s="173" t="str">
        <v>DIGIPRO</v>
      </c>
      <c r="C1358" s="173" t="str">
        <v>Sales Antares Eazy</v>
      </c>
      <c r="D1358" s="173" t="str">
        <v>User</v>
      </c>
      <c r="E1358" s="173" t="str">
        <v>SULBAGSEL</v>
      </c>
      <c r="F1358" s="174">
        <v>53</v>
      </c>
      <c r="G1358" s="174">
        <v>101</v>
      </c>
      <c r="H1358" s="174">
        <v>147</v>
      </c>
      <c r="I1358" s="174">
        <v>203</v>
      </c>
      <c r="J1358" s="174">
        <v>253</v>
      </c>
      <c r="K1358" s="174">
        <v>305</v>
      </c>
      <c r="L1358" s="174">
        <v>364</v>
      </c>
      <c r="M1358" s="174">
        <v>416</v>
      </c>
      <c r="N1358" s="174">
        <v>473</v>
      </c>
      <c r="O1358" s="174">
        <v>529</v>
      </c>
      <c r="P1358" s="174">
        <v>585</v>
      </c>
      <c r="Q1358" s="174">
        <v>640</v>
      </c>
      <c r="R1358" s="174">
        <v>39</v>
      </c>
      <c r="S1358" s="174">
        <v>54</v>
      </c>
      <c r="T1358" s="174">
        <v>71</v>
      </c>
      <c r="U1358" s="174">
        <v>113</v>
      </c>
      <c r="V1358" s="174">
        <v>118</v>
      </c>
      <c r="W1358" s="174">
        <v>118</v>
      </c>
      <c r="X1358" s="174">
        <v>118</v>
      </c>
      <c r="Y1358" s="174">
        <v>118</v>
      </c>
      <c r="Z1358" s="174">
        <v>118</v>
      </c>
      <c r="AA1358" s="174">
        <v>118</v>
      </c>
      <c r="AB1358" s="174">
        <v>118</v>
      </c>
      <c r="AC1358" s="174">
        <v>118</v>
      </c>
      <c r="AD1358" s="174">
        <v>53</v>
      </c>
      <c r="AE1358" s="174">
        <v>48</v>
      </c>
      <c r="AF1358" s="174">
        <v>46</v>
      </c>
      <c r="AG1358" s="174">
        <v>56</v>
      </c>
      <c r="AH1358" s="174">
        <v>50</v>
      </c>
      <c r="AI1358" s="174">
        <v>52</v>
      </c>
      <c r="AJ1358" s="174">
        <v>59</v>
      </c>
      <c r="AK1358" s="174">
        <v>52</v>
      </c>
      <c r="AL1358" s="174">
        <v>57</v>
      </c>
      <c r="AM1358" s="174">
        <v>56</v>
      </c>
      <c r="AN1358" s="174">
        <v>56</v>
      </c>
      <c r="AO1358" s="174">
        <v>55</v>
      </c>
      <c r="AP1358" s="174">
        <v>39</v>
      </c>
      <c r="AQ1358" s="174">
        <v>15</v>
      </c>
      <c r="AR1358" s="174">
        <v>17</v>
      </c>
      <c r="AS1358" s="174">
        <v>42</v>
      </c>
      <c r="AT1358" s="174">
        <v>5</v>
      </c>
      <c r="AU1358" s="174">
        <v>0</v>
      </c>
      <c r="AV1358" s="174">
        <v>0</v>
      </c>
      <c r="AW1358" s="174">
        <v>0</v>
      </c>
      <c r="AX1358" s="174">
        <v>0</v>
      </c>
      <c r="AY1358" s="174">
        <v>0</v>
      </c>
      <c r="AZ1358" s="174">
        <v>0</v>
      </c>
      <c r="BA1358" s="174">
        <v>0</v>
      </c>
      <c r="BB1358" s="175">
        <f t="shared" si="348"/>
        <v>0.73584905660377353</v>
      </c>
      <c r="BC1358" s="175">
        <f t="shared" si="349"/>
        <v>0.53465346534653468</v>
      </c>
      <c r="BD1358" s="175">
        <f t="shared" si="350"/>
        <v>0.48299319727891155</v>
      </c>
      <c r="BE1358" s="175">
        <f t="shared" si="347"/>
        <v>0.55665024630541871</v>
      </c>
      <c r="BF1358" s="175">
        <f t="shared" si="347"/>
        <v>0.466403162055336</v>
      </c>
      <c r="BG1358" s="175">
        <f t="shared" si="347"/>
        <v>0.38688524590163936</v>
      </c>
      <c r="BH1358" s="175">
        <f t="shared" si="347"/>
        <v>0.32417582417582419</v>
      </c>
      <c r="BI1358" s="175">
        <f t="shared" si="347"/>
        <v>0.28365384615384615</v>
      </c>
      <c r="BJ1358" s="175">
        <f t="shared" si="347"/>
        <v>0.24947145877378435</v>
      </c>
      <c r="BK1358" s="175">
        <f t="shared" si="347"/>
        <v>0.22306238185255198</v>
      </c>
      <c r="BL1358" s="175">
        <f t="shared" si="347"/>
        <v>0.20170940170940171</v>
      </c>
      <c r="BM1358" s="175">
        <f t="shared" si="347"/>
        <v>0.18437500000000001</v>
      </c>
    </row>
    <row r="1359" spans="1:65" x14ac:dyDescent="0.35">
      <c r="A1359" s="173" t="s">
        <v>81</v>
      </c>
      <c r="B1359" s="173" t="str">
        <v>DIGIPRO</v>
      </c>
      <c r="C1359" s="173" t="str">
        <v>Sales Antares Eazy</v>
      </c>
      <c r="D1359" s="173" t="str">
        <v>User</v>
      </c>
      <c r="E1359" s="173" t="str">
        <v>SULBAGTENG</v>
      </c>
      <c r="F1359" s="174">
        <v>30</v>
      </c>
      <c r="G1359" s="174">
        <v>57</v>
      </c>
      <c r="H1359" s="174">
        <v>82</v>
      </c>
      <c r="I1359" s="174">
        <v>112</v>
      </c>
      <c r="J1359" s="174">
        <v>139</v>
      </c>
      <c r="K1359" s="174">
        <v>168</v>
      </c>
      <c r="L1359" s="174">
        <v>201</v>
      </c>
      <c r="M1359" s="174">
        <v>230</v>
      </c>
      <c r="N1359" s="174">
        <v>261</v>
      </c>
      <c r="O1359" s="174">
        <v>293</v>
      </c>
      <c r="P1359" s="174">
        <v>323</v>
      </c>
      <c r="Q1359" s="174">
        <v>353</v>
      </c>
      <c r="R1359" s="174">
        <v>12</v>
      </c>
      <c r="S1359" s="174">
        <v>24</v>
      </c>
      <c r="T1359" s="174">
        <v>31</v>
      </c>
      <c r="U1359" s="174">
        <v>51</v>
      </c>
      <c r="V1359" s="174">
        <v>70</v>
      </c>
      <c r="W1359" s="174">
        <v>70</v>
      </c>
      <c r="X1359" s="174">
        <v>70</v>
      </c>
      <c r="Y1359" s="174">
        <v>70</v>
      </c>
      <c r="Z1359" s="174">
        <v>70</v>
      </c>
      <c r="AA1359" s="174">
        <v>70</v>
      </c>
      <c r="AB1359" s="174">
        <v>70</v>
      </c>
      <c r="AC1359" s="174">
        <v>70</v>
      </c>
      <c r="AD1359" s="174">
        <v>30</v>
      </c>
      <c r="AE1359" s="174">
        <v>27</v>
      </c>
      <c r="AF1359" s="174">
        <v>25</v>
      </c>
      <c r="AG1359" s="174">
        <v>30</v>
      </c>
      <c r="AH1359" s="174">
        <v>27</v>
      </c>
      <c r="AI1359" s="174">
        <v>29</v>
      </c>
      <c r="AJ1359" s="174">
        <v>33</v>
      </c>
      <c r="AK1359" s="174">
        <v>29</v>
      </c>
      <c r="AL1359" s="174">
        <v>31</v>
      </c>
      <c r="AM1359" s="174">
        <v>32</v>
      </c>
      <c r="AN1359" s="174">
        <v>30</v>
      </c>
      <c r="AO1359" s="174">
        <v>30</v>
      </c>
      <c r="AP1359" s="174">
        <v>12</v>
      </c>
      <c r="AQ1359" s="174">
        <v>12</v>
      </c>
      <c r="AR1359" s="174">
        <v>7</v>
      </c>
      <c r="AS1359" s="174">
        <v>20</v>
      </c>
      <c r="AT1359" s="174">
        <v>19</v>
      </c>
      <c r="AU1359" s="174">
        <v>0</v>
      </c>
      <c r="AV1359" s="174">
        <v>0</v>
      </c>
      <c r="AW1359" s="174">
        <v>0</v>
      </c>
      <c r="AX1359" s="174">
        <v>0</v>
      </c>
      <c r="AY1359" s="174">
        <v>0</v>
      </c>
      <c r="AZ1359" s="174">
        <v>0</v>
      </c>
      <c r="BA1359" s="174">
        <v>0</v>
      </c>
      <c r="BB1359" s="175">
        <f t="shared" si="348"/>
        <v>0.4</v>
      </c>
      <c r="BC1359" s="175">
        <f t="shared" si="349"/>
        <v>0.42105263157894735</v>
      </c>
      <c r="BD1359" s="175">
        <f t="shared" si="350"/>
        <v>0.37804878048780488</v>
      </c>
      <c r="BE1359" s="175">
        <f t="shared" si="347"/>
        <v>0.45535714285714285</v>
      </c>
      <c r="BF1359" s="175">
        <f t="shared" si="347"/>
        <v>0.50359712230215825</v>
      </c>
      <c r="BG1359" s="175">
        <f t="shared" si="347"/>
        <v>0.41666666666666669</v>
      </c>
      <c r="BH1359" s="175">
        <f t="shared" si="347"/>
        <v>0.34825870646766172</v>
      </c>
      <c r="BI1359" s="175">
        <f t="shared" si="347"/>
        <v>0.30434782608695654</v>
      </c>
      <c r="BJ1359" s="175">
        <f t="shared" si="347"/>
        <v>0.26819923371647508</v>
      </c>
      <c r="BK1359" s="175">
        <f t="shared" si="347"/>
        <v>0.23890784982935154</v>
      </c>
      <c r="BL1359" s="175">
        <f t="shared" si="347"/>
        <v>0.21671826625386997</v>
      </c>
      <c r="BM1359" s="175">
        <f t="shared" si="347"/>
        <v>0.19830028328611898</v>
      </c>
    </row>
    <row r="1360" spans="1:65" x14ac:dyDescent="0.35">
      <c r="A1360" s="173" t="s">
        <v>81</v>
      </c>
      <c r="B1360" s="173" t="str">
        <v>DIGIPRO</v>
      </c>
      <c r="C1360" s="173" t="str">
        <v>Sales Antares Eazy</v>
      </c>
      <c r="D1360" s="173" t="str">
        <v>User</v>
      </c>
      <c r="E1360" s="173" t="str">
        <v>SUMALUT</v>
      </c>
      <c r="F1360" s="174">
        <v>31</v>
      </c>
      <c r="G1360" s="174">
        <v>59</v>
      </c>
      <c r="H1360" s="174">
        <v>85</v>
      </c>
      <c r="I1360" s="174">
        <v>117</v>
      </c>
      <c r="J1360" s="174">
        <v>146</v>
      </c>
      <c r="K1360" s="174">
        <v>177</v>
      </c>
      <c r="L1360" s="174">
        <v>211</v>
      </c>
      <c r="M1360" s="174">
        <v>241</v>
      </c>
      <c r="N1360" s="174">
        <v>274</v>
      </c>
      <c r="O1360" s="174">
        <v>308</v>
      </c>
      <c r="P1360" s="174">
        <v>340</v>
      </c>
      <c r="Q1360" s="174">
        <v>372</v>
      </c>
      <c r="R1360" s="174">
        <v>20</v>
      </c>
      <c r="S1360" s="174">
        <v>47</v>
      </c>
      <c r="T1360" s="174">
        <v>62</v>
      </c>
      <c r="U1360" s="174">
        <v>75</v>
      </c>
      <c r="V1360" s="174">
        <v>91</v>
      </c>
      <c r="W1360" s="174">
        <v>91</v>
      </c>
      <c r="X1360" s="174">
        <v>91</v>
      </c>
      <c r="Y1360" s="174">
        <v>91</v>
      </c>
      <c r="Z1360" s="174">
        <v>91</v>
      </c>
      <c r="AA1360" s="174">
        <v>91</v>
      </c>
      <c r="AB1360" s="174">
        <v>91</v>
      </c>
      <c r="AC1360" s="174">
        <v>91</v>
      </c>
      <c r="AD1360" s="174">
        <v>31</v>
      </c>
      <c r="AE1360" s="174">
        <v>28</v>
      </c>
      <c r="AF1360" s="174">
        <v>26</v>
      </c>
      <c r="AG1360" s="174">
        <v>32</v>
      </c>
      <c r="AH1360" s="174">
        <v>29</v>
      </c>
      <c r="AI1360" s="174">
        <v>31</v>
      </c>
      <c r="AJ1360" s="174">
        <v>34</v>
      </c>
      <c r="AK1360" s="174">
        <v>30</v>
      </c>
      <c r="AL1360" s="174">
        <v>33</v>
      </c>
      <c r="AM1360" s="174">
        <v>34</v>
      </c>
      <c r="AN1360" s="174">
        <v>32</v>
      </c>
      <c r="AO1360" s="174">
        <v>32</v>
      </c>
      <c r="AP1360" s="174">
        <v>20</v>
      </c>
      <c r="AQ1360" s="174">
        <v>27</v>
      </c>
      <c r="AR1360" s="174">
        <v>15</v>
      </c>
      <c r="AS1360" s="174">
        <v>13</v>
      </c>
      <c r="AT1360" s="174">
        <v>16</v>
      </c>
      <c r="AU1360" s="174">
        <v>0</v>
      </c>
      <c r="AV1360" s="174">
        <v>0</v>
      </c>
      <c r="AW1360" s="174">
        <v>0</v>
      </c>
      <c r="AX1360" s="174">
        <v>0</v>
      </c>
      <c r="AY1360" s="174">
        <v>0</v>
      </c>
      <c r="AZ1360" s="174">
        <v>0</v>
      </c>
      <c r="BA1360" s="174">
        <v>0</v>
      </c>
      <c r="BB1360" s="175">
        <f t="shared" si="348"/>
        <v>0.64516129032258063</v>
      </c>
      <c r="BC1360" s="175">
        <f t="shared" si="349"/>
        <v>0.79661016949152541</v>
      </c>
      <c r="BD1360" s="175">
        <f t="shared" si="350"/>
        <v>0.72941176470588232</v>
      </c>
      <c r="BE1360" s="175">
        <f t="shared" si="347"/>
        <v>0.64102564102564108</v>
      </c>
      <c r="BF1360" s="175">
        <f t="shared" si="347"/>
        <v>0.62328767123287676</v>
      </c>
      <c r="BG1360" s="175">
        <f t="shared" si="347"/>
        <v>0.51412429378531077</v>
      </c>
      <c r="BH1360" s="175">
        <f t="shared" si="347"/>
        <v>0.43127962085308058</v>
      </c>
      <c r="BI1360" s="175">
        <f t="shared" si="347"/>
        <v>0.37759336099585061</v>
      </c>
      <c r="BJ1360" s="175">
        <f t="shared" si="347"/>
        <v>0.33211678832116787</v>
      </c>
      <c r="BK1360" s="175">
        <f t="shared" si="347"/>
        <v>0.29545454545454547</v>
      </c>
      <c r="BL1360" s="175">
        <f t="shared" si="347"/>
        <v>0.2676470588235294</v>
      </c>
      <c r="BM1360" s="175">
        <f t="shared" si="347"/>
        <v>0.2446236559139785</v>
      </c>
    </row>
    <row r="1361" spans="1:65" x14ac:dyDescent="0.35">
      <c r="A1361" s="170" t="s">
        <v>81</v>
      </c>
      <c r="B1361" s="170" t="str">
        <v>DIGIPRO</v>
      </c>
      <c r="C1361" s="170" t="str">
        <v>Sales Pijar Sekolah</v>
      </c>
      <c r="D1361" s="170" t="str">
        <v>User</v>
      </c>
      <c r="E1361" s="170" t="str">
        <v>TR5</v>
      </c>
      <c r="F1361" s="171">
        <v>12</v>
      </c>
      <c r="G1361" s="171">
        <v>23</v>
      </c>
      <c r="H1361" s="171">
        <v>34</v>
      </c>
      <c r="I1361" s="171">
        <v>46</v>
      </c>
      <c r="J1361" s="171">
        <v>58</v>
      </c>
      <c r="K1361" s="171">
        <v>70</v>
      </c>
      <c r="L1361" s="171">
        <v>83</v>
      </c>
      <c r="M1361" s="171">
        <v>95</v>
      </c>
      <c r="N1361" s="171">
        <v>108</v>
      </c>
      <c r="O1361" s="171">
        <v>121</v>
      </c>
      <c r="P1361" s="171">
        <v>133</v>
      </c>
      <c r="Q1361" s="171">
        <v>146</v>
      </c>
      <c r="R1361" s="171">
        <v>4</v>
      </c>
      <c r="S1361" s="171">
        <v>12</v>
      </c>
      <c r="T1361" s="171">
        <v>17</v>
      </c>
      <c r="U1361" s="171">
        <v>21</v>
      </c>
      <c r="V1361" s="171">
        <v>25</v>
      </c>
      <c r="W1361" s="171">
        <v>25</v>
      </c>
      <c r="X1361" s="171">
        <v>25</v>
      </c>
      <c r="Y1361" s="171">
        <v>25</v>
      </c>
      <c r="Z1361" s="171">
        <v>25</v>
      </c>
      <c r="AA1361" s="171">
        <v>25</v>
      </c>
      <c r="AB1361" s="171">
        <v>25</v>
      </c>
      <c r="AC1361" s="171">
        <v>25</v>
      </c>
      <c r="AD1361" s="171">
        <v>12</v>
      </c>
      <c r="AE1361" s="171">
        <v>11</v>
      </c>
      <c r="AF1361" s="171">
        <v>11</v>
      </c>
      <c r="AG1361" s="171">
        <v>12</v>
      </c>
      <c r="AH1361" s="171">
        <v>12</v>
      </c>
      <c r="AI1361" s="171">
        <v>12</v>
      </c>
      <c r="AJ1361" s="171">
        <v>13</v>
      </c>
      <c r="AK1361" s="171">
        <v>12</v>
      </c>
      <c r="AL1361" s="171">
        <v>13</v>
      </c>
      <c r="AM1361" s="171">
        <v>13</v>
      </c>
      <c r="AN1361" s="171">
        <v>12</v>
      </c>
      <c r="AO1361" s="171">
        <v>13</v>
      </c>
      <c r="AP1361" s="171">
        <v>4</v>
      </c>
      <c r="AQ1361" s="171">
        <v>8</v>
      </c>
      <c r="AR1361" s="171">
        <v>5</v>
      </c>
      <c r="AS1361" s="171">
        <v>4</v>
      </c>
      <c r="AT1361" s="171">
        <v>4</v>
      </c>
      <c r="AU1361" s="171">
        <v>0</v>
      </c>
      <c r="AV1361" s="171">
        <v>0</v>
      </c>
      <c r="AW1361" s="171">
        <v>0</v>
      </c>
      <c r="AX1361" s="171">
        <v>0</v>
      </c>
      <c r="AY1361" s="171">
        <v>0</v>
      </c>
      <c r="AZ1361" s="171">
        <v>0</v>
      </c>
      <c r="BA1361" s="171">
        <v>0</v>
      </c>
      <c r="BB1361" s="172">
        <f t="shared" si="348"/>
        <v>0.33333333333333331</v>
      </c>
      <c r="BC1361" s="172">
        <f t="shared" si="349"/>
        <v>0.52173913043478259</v>
      </c>
      <c r="BD1361" s="172">
        <f t="shared" si="350"/>
        <v>0.5</v>
      </c>
      <c r="BE1361" s="172">
        <f t="shared" si="347"/>
        <v>0.45652173913043476</v>
      </c>
      <c r="BF1361" s="172">
        <f t="shared" si="347"/>
        <v>0.43103448275862066</v>
      </c>
      <c r="BG1361" s="172">
        <f t="shared" si="347"/>
        <v>0.35714285714285715</v>
      </c>
      <c r="BH1361" s="172">
        <f t="shared" si="347"/>
        <v>0.30120481927710846</v>
      </c>
      <c r="BI1361" s="172">
        <f t="shared" si="347"/>
        <v>0.26315789473684209</v>
      </c>
      <c r="BJ1361" s="172">
        <f t="shared" si="347"/>
        <v>0.23148148148148148</v>
      </c>
      <c r="BK1361" s="172">
        <f t="shared" si="347"/>
        <v>0.20661157024793389</v>
      </c>
      <c r="BL1361" s="172">
        <f t="shared" si="347"/>
        <v>0.18796992481203006</v>
      </c>
      <c r="BM1361" s="172">
        <f t="shared" si="347"/>
        <v>0.17123287671232876</v>
      </c>
    </row>
    <row r="1362" spans="1:65" x14ac:dyDescent="0.35">
      <c r="A1362" s="173" t="s">
        <v>81</v>
      </c>
      <c r="B1362" s="173" t="str">
        <v>DIGIPRO</v>
      </c>
      <c r="C1362" s="173" t="str">
        <v>Sales Pijar Sekolah</v>
      </c>
      <c r="D1362" s="173" t="str">
        <v>User</v>
      </c>
      <c r="E1362" s="173" t="str">
        <v>PAPUA</v>
      </c>
      <c r="F1362" s="174">
        <v>2</v>
      </c>
      <c r="G1362" s="174">
        <v>4</v>
      </c>
      <c r="H1362" s="174">
        <v>6</v>
      </c>
      <c r="I1362" s="174">
        <v>8</v>
      </c>
      <c r="J1362" s="174">
        <v>10</v>
      </c>
      <c r="K1362" s="174">
        <v>12</v>
      </c>
      <c r="L1362" s="174">
        <v>14</v>
      </c>
      <c r="M1362" s="174">
        <v>16</v>
      </c>
      <c r="N1362" s="174">
        <v>18</v>
      </c>
      <c r="O1362" s="174">
        <v>20</v>
      </c>
      <c r="P1362" s="174">
        <v>22</v>
      </c>
      <c r="Q1362" s="174">
        <v>24</v>
      </c>
      <c r="R1362" s="174">
        <v>0</v>
      </c>
      <c r="S1362" s="174">
        <v>0</v>
      </c>
      <c r="T1362" s="174">
        <v>0</v>
      </c>
      <c r="U1362" s="174">
        <v>0</v>
      </c>
      <c r="V1362" s="174">
        <v>0</v>
      </c>
      <c r="W1362" s="174">
        <v>0</v>
      </c>
      <c r="X1362" s="174">
        <v>0</v>
      </c>
      <c r="Y1362" s="174">
        <v>0</v>
      </c>
      <c r="Z1362" s="174">
        <v>0</v>
      </c>
      <c r="AA1362" s="174">
        <v>0</v>
      </c>
      <c r="AB1362" s="174">
        <v>0</v>
      </c>
      <c r="AC1362" s="174">
        <v>0</v>
      </c>
      <c r="AD1362" s="174">
        <v>2</v>
      </c>
      <c r="AE1362" s="174">
        <v>2</v>
      </c>
      <c r="AF1362" s="174">
        <v>2</v>
      </c>
      <c r="AG1362" s="174">
        <v>2</v>
      </c>
      <c r="AH1362" s="174">
        <v>2</v>
      </c>
      <c r="AI1362" s="174">
        <v>2</v>
      </c>
      <c r="AJ1362" s="174">
        <v>2</v>
      </c>
      <c r="AK1362" s="174">
        <v>2</v>
      </c>
      <c r="AL1362" s="174">
        <v>2</v>
      </c>
      <c r="AM1362" s="174">
        <v>2</v>
      </c>
      <c r="AN1362" s="174">
        <v>2</v>
      </c>
      <c r="AO1362" s="174">
        <v>2</v>
      </c>
      <c r="AP1362" s="174">
        <v>0</v>
      </c>
      <c r="AQ1362" s="174">
        <v>0</v>
      </c>
      <c r="AR1362" s="174">
        <v>0</v>
      </c>
      <c r="AS1362" s="174">
        <v>0</v>
      </c>
      <c r="AT1362" s="174">
        <v>0</v>
      </c>
      <c r="AU1362" s="174">
        <v>0</v>
      </c>
      <c r="AV1362" s="174">
        <v>0</v>
      </c>
      <c r="AW1362" s="174">
        <v>0</v>
      </c>
      <c r="AX1362" s="174">
        <v>0</v>
      </c>
      <c r="AY1362" s="174">
        <v>0</v>
      </c>
      <c r="AZ1362" s="174">
        <v>0</v>
      </c>
      <c r="BA1362" s="174">
        <v>0</v>
      </c>
      <c r="BB1362" s="175">
        <f t="shared" si="348"/>
        <v>0</v>
      </c>
      <c r="BC1362" s="175">
        <f t="shared" si="349"/>
        <v>0</v>
      </c>
      <c r="BD1362" s="175">
        <f t="shared" si="350"/>
        <v>0</v>
      </c>
      <c r="BE1362" s="175">
        <f t="shared" si="347"/>
        <v>0</v>
      </c>
      <c r="BF1362" s="175">
        <f t="shared" si="347"/>
        <v>0</v>
      </c>
      <c r="BG1362" s="175">
        <f t="shared" si="347"/>
        <v>0</v>
      </c>
      <c r="BH1362" s="175">
        <f t="shared" si="347"/>
        <v>0</v>
      </c>
      <c r="BI1362" s="175">
        <f t="shared" si="347"/>
        <v>0</v>
      </c>
      <c r="BJ1362" s="175">
        <f t="shared" si="347"/>
        <v>0</v>
      </c>
      <c r="BK1362" s="175">
        <f t="shared" si="347"/>
        <v>0</v>
      </c>
      <c r="BL1362" s="175">
        <f t="shared" si="347"/>
        <v>0</v>
      </c>
      <c r="BM1362" s="175">
        <f t="shared" si="347"/>
        <v>0</v>
      </c>
    </row>
    <row r="1363" spans="1:65" x14ac:dyDescent="0.35">
      <c r="A1363" s="173" t="s">
        <v>81</v>
      </c>
      <c r="B1363" s="173" t="str">
        <v>DIGIPRO</v>
      </c>
      <c r="C1363" s="173" t="str">
        <v>Sales Pijar Sekolah</v>
      </c>
      <c r="D1363" s="173" t="str">
        <v>User</v>
      </c>
      <c r="E1363" s="173" t="str">
        <v>PAPUA BARAT</v>
      </c>
      <c r="F1363" s="174">
        <v>2</v>
      </c>
      <c r="G1363" s="174">
        <v>4</v>
      </c>
      <c r="H1363" s="174">
        <v>6</v>
      </c>
      <c r="I1363" s="174">
        <v>8</v>
      </c>
      <c r="J1363" s="174">
        <v>10</v>
      </c>
      <c r="K1363" s="174">
        <v>12</v>
      </c>
      <c r="L1363" s="174">
        <v>14</v>
      </c>
      <c r="M1363" s="174">
        <v>16</v>
      </c>
      <c r="N1363" s="174">
        <v>18</v>
      </c>
      <c r="O1363" s="174">
        <v>20</v>
      </c>
      <c r="P1363" s="174">
        <v>22</v>
      </c>
      <c r="Q1363" s="174">
        <v>24</v>
      </c>
      <c r="R1363" s="174">
        <v>0</v>
      </c>
      <c r="S1363" s="174">
        <v>0</v>
      </c>
      <c r="T1363" s="174">
        <v>0</v>
      </c>
      <c r="U1363" s="174">
        <v>0</v>
      </c>
      <c r="V1363" s="174">
        <v>0</v>
      </c>
      <c r="W1363" s="174">
        <v>0</v>
      </c>
      <c r="X1363" s="174">
        <v>0</v>
      </c>
      <c r="Y1363" s="174">
        <v>0</v>
      </c>
      <c r="Z1363" s="174">
        <v>0</v>
      </c>
      <c r="AA1363" s="174">
        <v>0</v>
      </c>
      <c r="AB1363" s="174">
        <v>0</v>
      </c>
      <c r="AC1363" s="174">
        <v>0</v>
      </c>
      <c r="AD1363" s="174">
        <v>2</v>
      </c>
      <c r="AE1363" s="174">
        <v>2</v>
      </c>
      <c r="AF1363" s="174">
        <v>2</v>
      </c>
      <c r="AG1363" s="174">
        <v>2</v>
      </c>
      <c r="AH1363" s="174">
        <v>2</v>
      </c>
      <c r="AI1363" s="174">
        <v>2</v>
      </c>
      <c r="AJ1363" s="174">
        <v>2</v>
      </c>
      <c r="AK1363" s="174">
        <v>2</v>
      </c>
      <c r="AL1363" s="174">
        <v>2</v>
      </c>
      <c r="AM1363" s="174">
        <v>2</v>
      </c>
      <c r="AN1363" s="174">
        <v>2</v>
      </c>
      <c r="AO1363" s="174">
        <v>2</v>
      </c>
      <c r="AP1363" s="174">
        <v>0</v>
      </c>
      <c r="AQ1363" s="174">
        <v>0</v>
      </c>
      <c r="AR1363" s="174">
        <v>0</v>
      </c>
      <c r="AS1363" s="174">
        <v>0</v>
      </c>
      <c r="AT1363" s="174">
        <v>0</v>
      </c>
      <c r="AU1363" s="174">
        <v>0</v>
      </c>
      <c r="AV1363" s="174">
        <v>0</v>
      </c>
      <c r="AW1363" s="174">
        <v>0</v>
      </c>
      <c r="AX1363" s="174">
        <v>0</v>
      </c>
      <c r="AY1363" s="174">
        <v>0</v>
      </c>
      <c r="AZ1363" s="174">
        <v>0</v>
      </c>
      <c r="BA1363" s="174">
        <v>0</v>
      </c>
      <c r="BB1363" s="175">
        <f t="shared" si="348"/>
        <v>0</v>
      </c>
      <c r="BC1363" s="175">
        <f t="shared" si="349"/>
        <v>0</v>
      </c>
      <c r="BD1363" s="175">
        <f t="shared" si="350"/>
        <v>0</v>
      </c>
      <c r="BE1363" s="175">
        <f t="shared" si="347"/>
        <v>0</v>
      </c>
      <c r="BF1363" s="175">
        <f t="shared" si="347"/>
        <v>0</v>
      </c>
      <c r="BG1363" s="175">
        <f t="shared" si="347"/>
        <v>0</v>
      </c>
      <c r="BH1363" s="175">
        <f t="shared" si="347"/>
        <v>0</v>
      </c>
      <c r="BI1363" s="175">
        <f t="shared" si="347"/>
        <v>0</v>
      </c>
      <c r="BJ1363" s="175">
        <f t="shared" si="347"/>
        <v>0</v>
      </c>
      <c r="BK1363" s="175">
        <f t="shared" si="347"/>
        <v>0</v>
      </c>
      <c r="BL1363" s="175">
        <f t="shared" si="347"/>
        <v>0</v>
      </c>
      <c r="BM1363" s="175">
        <f t="shared" si="347"/>
        <v>0</v>
      </c>
    </row>
    <row r="1364" spans="1:65" x14ac:dyDescent="0.35">
      <c r="A1364" s="173" t="s">
        <v>81</v>
      </c>
      <c r="B1364" s="173" t="str">
        <v>DIGIPRO</v>
      </c>
      <c r="C1364" s="173" t="str">
        <v>Sales Pijar Sekolah</v>
      </c>
      <c r="D1364" s="173" t="str">
        <v>User</v>
      </c>
      <c r="E1364" s="173" t="str">
        <v>SULBAGSEL</v>
      </c>
      <c r="F1364" s="174">
        <v>3</v>
      </c>
      <c r="G1364" s="174">
        <v>6</v>
      </c>
      <c r="H1364" s="174">
        <v>9</v>
      </c>
      <c r="I1364" s="174">
        <v>11</v>
      </c>
      <c r="J1364" s="174">
        <v>14</v>
      </c>
      <c r="K1364" s="174">
        <v>17</v>
      </c>
      <c r="L1364" s="174">
        <v>21</v>
      </c>
      <c r="M1364" s="174">
        <v>24</v>
      </c>
      <c r="N1364" s="174">
        <v>27</v>
      </c>
      <c r="O1364" s="174">
        <v>31</v>
      </c>
      <c r="P1364" s="174">
        <v>34</v>
      </c>
      <c r="Q1364" s="174">
        <v>37</v>
      </c>
      <c r="R1364" s="174">
        <v>4</v>
      </c>
      <c r="S1364" s="174">
        <v>8</v>
      </c>
      <c r="T1364" s="174">
        <v>11</v>
      </c>
      <c r="U1364" s="174">
        <v>14</v>
      </c>
      <c r="V1364" s="174">
        <v>17</v>
      </c>
      <c r="W1364" s="174">
        <v>17</v>
      </c>
      <c r="X1364" s="174">
        <v>17</v>
      </c>
      <c r="Y1364" s="174">
        <v>17</v>
      </c>
      <c r="Z1364" s="174">
        <v>17</v>
      </c>
      <c r="AA1364" s="174">
        <v>17</v>
      </c>
      <c r="AB1364" s="174">
        <v>17</v>
      </c>
      <c r="AC1364" s="174">
        <v>17</v>
      </c>
      <c r="AD1364" s="174">
        <v>3</v>
      </c>
      <c r="AE1364" s="174">
        <v>3</v>
      </c>
      <c r="AF1364" s="174">
        <v>3</v>
      </c>
      <c r="AG1364" s="174">
        <v>2</v>
      </c>
      <c r="AH1364" s="174">
        <v>3</v>
      </c>
      <c r="AI1364" s="174">
        <v>3</v>
      </c>
      <c r="AJ1364" s="174">
        <v>4</v>
      </c>
      <c r="AK1364" s="174">
        <v>3</v>
      </c>
      <c r="AL1364" s="174">
        <v>3</v>
      </c>
      <c r="AM1364" s="174">
        <v>4</v>
      </c>
      <c r="AN1364" s="174">
        <v>3</v>
      </c>
      <c r="AO1364" s="174">
        <v>3</v>
      </c>
      <c r="AP1364" s="174">
        <v>4</v>
      </c>
      <c r="AQ1364" s="174">
        <v>4</v>
      </c>
      <c r="AR1364" s="174">
        <v>3</v>
      </c>
      <c r="AS1364" s="174">
        <v>3</v>
      </c>
      <c r="AT1364" s="174">
        <v>3</v>
      </c>
      <c r="AU1364" s="174">
        <v>0</v>
      </c>
      <c r="AV1364" s="174">
        <v>0</v>
      </c>
      <c r="AW1364" s="174">
        <v>0</v>
      </c>
      <c r="AX1364" s="174">
        <v>0</v>
      </c>
      <c r="AY1364" s="174">
        <v>0</v>
      </c>
      <c r="AZ1364" s="174">
        <v>0</v>
      </c>
      <c r="BA1364" s="174">
        <v>0</v>
      </c>
      <c r="BB1364" s="175">
        <f t="shared" si="348"/>
        <v>1.3333333333333333</v>
      </c>
      <c r="BC1364" s="175">
        <f t="shared" si="349"/>
        <v>1.3333333333333333</v>
      </c>
      <c r="BD1364" s="175">
        <f t="shared" si="350"/>
        <v>1.2222222222222223</v>
      </c>
      <c r="BE1364" s="175">
        <f t="shared" si="347"/>
        <v>1.2727272727272727</v>
      </c>
      <c r="BF1364" s="175">
        <f t="shared" si="347"/>
        <v>1.2142857142857142</v>
      </c>
      <c r="BG1364" s="175">
        <f t="shared" si="347"/>
        <v>1</v>
      </c>
      <c r="BH1364" s="175">
        <f t="shared" si="347"/>
        <v>0.80952380952380953</v>
      </c>
      <c r="BI1364" s="175">
        <f t="shared" si="347"/>
        <v>0.70833333333333337</v>
      </c>
      <c r="BJ1364" s="175">
        <f t="shared" si="347"/>
        <v>0.62962962962962965</v>
      </c>
      <c r="BK1364" s="175">
        <f t="shared" si="347"/>
        <v>0.54838709677419351</v>
      </c>
      <c r="BL1364" s="175">
        <f t="shared" si="347"/>
        <v>0.5</v>
      </c>
      <c r="BM1364" s="175">
        <f t="shared" si="347"/>
        <v>0.45945945945945948</v>
      </c>
    </row>
    <row r="1365" spans="1:65" x14ac:dyDescent="0.35">
      <c r="A1365" s="173" t="s">
        <v>81</v>
      </c>
      <c r="B1365" s="173" t="str">
        <v>DIGIPRO</v>
      </c>
      <c r="C1365" s="173" t="str">
        <v>Sales Pijar Sekolah</v>
      </c>
      <c r="D1365" s="173" t="str">
        <v>User</v>
      </c>
      <c r="E1365" s="173" t="str">
        <v>SULBAGTENG</v>
      </c>
      <c r="F1365" s="174">
        <v>3</v>
      </c>
      <c r="G1365" s="174">
        <v>5</v>
      </c>
      <c r="H1365" s="174">
        <v>7</v>
      </c>
      <c r="I1365" s="174">
        <v>10</v>
      </c>
      <c r="J1365" s="174">
        <v>12</v>
      </c>
      <c r="K1365" s="174">
        <v>15</v>
      </c>
      <c r="L1365" s="174">
        <v>17</v>
      </c>
      <c r="M1365" s="174">
        <v>20</v>
      </c>
      <c r="N1365" s="174">
        <v>23</v>
      </c>
      <c r="O1365" s="174">
        <v>26</v>
      </c>
      <c r="P1365" s="174">
        <v>29</v>
      </c>
      <c r="Q1365" s="174">
        <v>32</v>
      </c>
      <c r="R1365" s="174">
        <v>0</v>
      </c>
      <c r="S1365" s="174">
        <v>2</v>
      </c>
      <c r="T1365" s="174">
        <v>4</v>
      </c>
      <c r="U1365" s="174">
        <v>4</v>
      </c>
      <c r="V1365" s="174">
        <v>5</v>
      </c>
      <c r="W1365" s="174">
        <v>5</v>
      </c>
      <c r="X1365" s="174">
        <v>5</v>
      </c>
      <c r="Y1365" s="174">
        <v>5</v>
      </c>
      <c r="Z1365" s="174">
        <v>5</v>
      </c>
      <c r="AA1365" s="174">
        <v>5</v>
      </c>
      <c r="AB1365" s="174">
        <v>5</v>
      </c>
      <c r="AC1365" s="174">
        <v>5</v>
      </c>
      <c r="AD1365" s="174">
        <v>3</v>
      </c>
      <c r="AE1365" s="174">
        <v>2</v>
      </c>
      <c r="AF1365" s="174">
        <v>2</v>
      </c>
      <c r="AG1365" s="174">
        <v>3</v>
      </c>
      <c r="AH1365" s="174">
        <v>2</v>
      </c>
      <c r="AI1365" s="174">
        <v>3</v>
      </c>
      <c r="AJ1365" s="174">
        <v>2</v>
      </c>
      <c r="AK1365" s="174">
        <v>3</v>
      </c>
      <c r="AL1365" s="174">
        <v>3</v>
      </c>
      <c r="AM1365" s="174">
        <v>3</v>
      </c>
      <c r="AN1365" s="174">
        <v>3</v>
      </c>
      <c r="AO1365" s="174">
        <v>3</v>
      </c>
      <c r="AP1365" s="174">
        <v>0</v>
      </c>
      <c r="AQ1365" s="174">
        <v>2</v>
      </c>
      <c r="AR1365" s="174">
        <v>2</v>
      </c>
      <c r="AS1365" s="174">
        <v>0</v>
      </c>
      <c r="AT1365" s="174">
        <v>1</v>
      </c>
      <c r="AU1365" s="174">
        <v>0</v>
      </c>
      <c r="AV1365" s="174">
        <v>0</v>
      </c>
      <c r="AW1365" s="174">
        <v>0</v>
      </c>
      <c r="AX1365" s="174">
        <v>0</v>
      </c>
      <c r="AY1365" s="174">
        <v>0</v>
      </c>
      <c r="AZ1365" s="174">
        <v>0</v>
      </c>
      <c r="BA1365" s="174">
        <v>0</v>
      </c>
      <c r="BB1365" s="175">
        <f t="shared" si="348"/>
        <v>0</v>
      </c>
      <c r="BC1365" s="175">
        <f t="shared" si="349"/>
        <v>0.4</v>
      </c>
      <c r="BD1365" s="175">
        <f t="shared" si="350"/>
        <v>0.5714285714285714</v>
      </c>
      <c r="BE1365" s="175">
        <f t="shared" si="347"/>
        <v>0.4</v>
      </c>
      <c r="BF1365" s="175">
        <f t="shared" si="347"/>
        <v>0.41666666666666669</v>
      </c>
      <c r="BG1365" s="175">
        <f t="shared" si="347"/>
        <v>0.33333333333333331</v>
      </c>
      <c r="BH1365" s="175">
        <f t="shared" si="347"/>
        <v>0.29411764705882354</v>
      </c>
      <c r="BI1365" s="175">
        <f t="shared" si="347"/>
        <v>0.25</v>
      </c>
      <c r="BJ1365" s="175">
        <f t="shared" si="347"/>
        <v>0.21739130434782608</v>
      </c>
      <c r="BK1365" s="175">
        <f t="shared" si="347"/>
        <v>0.19230769230769232</v>
      </c>
      <c r="BL1365" s="175">
        <f t="shared" si="347"/>
        <v>0.17241379310344829</v>
      </c>
      <c r="BM1365" s="175">
        <f t="shared" si="347"/>
        <v>0.15625</v>
      </c>
    </row>
    <row r="1366" spans="1:65" x14ac:dyDescent="0.35">
      <c r="A1366" s="173" t="s">
        <v>81</v>
      </c>
      <c r="B1366" s="173" t="str">
        <v>DIGIPRO</v>
      </c>
      <c r="C1366" s="173" t="str">
        <v>Sales Pijar Sekolah</v>
      </c>
      <c r="D1366" s="173" t="str">
        <v>User</v>
      </c>
      <c r="E1366" s="173" t="str">
        <v>SUMALUT</v>
      </c>
      <c r="F1366" s="174">
        <v>2</v>
      </c>
      <c r="G1366" s="174">
        <v>4</v>
      </c>
      <c r="H1366" s="174">
        <v>6</v>
      </c>
      <c r="I1366" s="174">
        <v>9</v>
      </c>
      <c r="J1366" s="174">
        <v>12</v>
      </c>
      <c r="K1366" s="174">
        <v>14</v>
      </c>
      <c r="L1366" s="174">
        <v>17</v>
      </c>
      <c r="M1366" s="174">
        <v>19</v>
      </c>
      <c r="N1366" s="174">
        <v>22</v>
      </c>
      <c r="O1366" s="174">
        <v>24</v>
      </c>
      <c r="P1366" s="174">
        <v>26</v>
      </c>
      <c r="Q1366" s="174">
        <v>29</v>
      </c>
      <c r="R1366" s="174">
        <v>0</v>
      </c>
      <c r="S1366" s="174">
        <v>2</v>
      </c>
      <c r="T1366" s="174">
        <v>2</v>
      </c>
      <c r="U1366" s="174">
        <v>3</v>
      </c>
      <c r="V1366" s="174">
        <v>3</v>
      </c>
      <c r="W1366" s="174">
        <v>3</v>
      </c>
      <c r="X1366" s="174">
        <v>3</v>
      </c>
      <c r="Y1366" s="174">
        <v>3</v>
      </c>
      <c r="Z1366" s="174">
        <v>3</v>
      </c>
      <c r="AA1366" s="174">
        <v>3</v>
      </c>
      <c r="AB1366" s="174">
        <v>3</v>
      </c>
      <c r="AC1366" s="174">
        <v>3</v>
      </c>
      <c r="AD1366" s="174">
        <v>2</v>
      </c>
      <c r="AE1366" s="174">
        <v>2</v>
      </c>
      <c r="AF1366" s="174">
        <v>2</v>
      </c>
      <c r="AG1366" s="174">
        <v>3</v>
      </c>
      <c r="AH1366" s="174">
        <v>3</v>
      </c>
      <c r="AI1366" s="174">
        <v>2</v>
      </c>
      <c r="AJ1366" s="174">
        <v>3</v>
      </c>
      <c r="AK1366" s="174">
        <v>2</v>
      </c>
      <c r="AL1366" s="174">
        <v>3</v>
      </c>
      <c r="AM1366" s="174">
        <v>2</v>
      </c>
      <c r="AN1366" s="174">
        <v>2</v>
      </c>
      <c r="AO1366" s="174">
        <v>3</v>
      </c>
      <c r="AP1366" s="174">
        <v>0</v>
      </c>
      <c r="AQ1366" s="174">
        <v>2</v>
      </c>
      <c r="AR1366" s="174">
        <v>0</v>
      </c>
      <c r="AS1366" s="174">
        <v>1</v>
      </c>
      <c r="AT1366" s="174">
        <v>0</v>
      </c>
      <c r="AU1366" s="174">
        <v>0</v>
      </c>
      <c r="AV1366" s="174">
        <v>0</v>
      </c>
      <c r="AW1366" s="174">
        <v>0</v>
      </c>
      <c r="AX1366" s="174">
        <v>0</v>
      </c>
      <c r="AY1366" s="174">
        <v>0</v>
      </c>
      <c r="AZ1366" s="174">
        <v>0</v>
      </c>
      <c r="BA1366" s="174">
        <v>0</v>
      </c>
      <c r="BB1366" s="175">
        <f t="shared" si="348"/>
        <v>0</v>
      </c>
      <c r="BC1366" s="175">
        <f t="shared" si="349"/>
        <v>0.5</v>
      </c>
      <c r="BD1366" s="175">
        <f t="shared" si="350"/>
        <v>0.33333333333333331</v>
      </c>
      <c r="BE1366" s="175">
        <f t="shared" si="347"/>
        <v>0.33333333333333331</v>
      </c>
      <c r="BF1366" s="175">
        <f t="shared" si="347"/>
        <v>0.25</v>
      </c>
      <c r="BG1366" s="175">
        <f t="shared" si="347"/>
        <v>0.21428571428571427</v>
      </c>
      <c r="BH1366" s="175">
        <f t="shared" si="347"/>
        <v>0.17647058823529413</v>
      </c>
      <c r="BI1366" s="175">
        <f t="shared" si="347"/>
        <v>0.15789473684210525</v>
      </c>
      <c r="BJ1366" s="175">
        <f t="shared" si="347"/>
        <v>0.13636363636363635</v>
      </c>
      <c r="BK1366" s="175">
        <f t="shared" si="347"/>
        <v>0.125</v>
      </c>
      <c r="BL1366" s="175">
        <f t="shared" si="347"/>
        <v>0.11538461538461539</v>
      </c>
      <c r="BM1366" s="175">
        <f t="shared" si="347"/>
        <v>0.10344827586206896</v>
      </c>
    </row>
    <row r="1367" spans="1:65" x14ac:dyDescent="0.35">
      <c r="A1367" s="170" t="s">
        <v>81</v>
      </c>
      <c r="B1367" s="170" t="str">
        <v>DIGIPRO</v>
      </c>
      <c r="C1367" s="170" t="str">
        <v>Sales Bigbox</v>
      </c>
      <c r="D1367" s="170" t="str">
        <v>User</v>
      </c>
      <c r="E1367" s="170" t="str">
        <v>TR5</v>
      </c>
      <c r="F1367" s="171">
        <v>1</v>
      </c>
      <c r="G1367" s="171">
        <v>1</v>
      </c>
      <c r="H1367" s="171">
        <v>1</v>
      </c>
      <c r="I1367" s="171">
        <v>28</v>
      </c>
      <c r="J1367" s="171">
        <v>33</v>
      </c>
      <c r="K1367" s="171">
        <v>38</v>
      </c>
      <c r="L1367" s="171">
        <v>43</v>
      </c>
      <c r="M1367" s="171">
        <v>48</v>
      </c>
      <c r="N1367" s="171">
        <v>53</v>
      </c>
      <c r="O1367" s="171">
        <v>65</v>
      </c>
      <c r="P1367" s="171">
        <v>79</v>
      </c>
      <c r="Q1367" s="171">
        <v>113</v>
      </c>
      <c r="R1367" s="171">
        <v>0</v>
      </c>
      <c r="S1367" s="171">
        <v>0</v>
      </c>
      <c r="T1367" s="171">
        <v>0</v>
      </c>
      <c r="U1367" s="171">
        <v>0</v>
      </c>
      <c r="V1367" s="171">
        <v>0</v>
      </c>
      <c r="W1367" s="171">
        <v>0</v>
      </c>
      <c r="X1367" s="171">
        <v>0</v>
      </c>
      <c r="Y1367" s="171">
        <v>0</v>
      </c>
      <c r="Z1367" s="171">
        <v>0</v>
      </c>
      <c r="AA1367" s="171">
        <v>0</v>
      </c>
      <c r="AB1367" s="171">
        <v>0</v>
      </c>
      <c r="AC1367" s="171">
        <v>0</v>
      </c>
      <c r="AD1367" s="171">
        <v>1</v>
      </c>
      <c r="AE1367" s="171">
        <v>0</v>
      </c>
      <c r="AF1367" s="171">
        <v>0</v>
      </c>
      <c r="AG1367" s="171">
        <v>27</v>
      </c>
      <c r="AH1367" s="171">
        <v>5</v>
      </c>
      <c r="AI1367" s="171">
        <v>5</v>
      </c>
      <c r="AJ1367" s="171">
        <v>5</v>
      </c>
      <c r="AK1367" s="171">
        <v>5</v>
      </c>
      <c r="AL1367" s="171">
        <v>5</v>
      </c>
      <c r="AM1367" s="171">
        <v>12</v>
      </c>
      <c r="AN1367" s="171">
        <v>14</v>
      </c>
      <c r="AO1367" s="171">
        <v>34</v>
      </c>
      <c r="AP1367" s="171">
        <v>0</v>
      </c>
      <c r="AQ1367" s="171">
        <v>0</v>
      </c>
      <c r="AR1367" s="171">
        <v>0</v>
      </c>
      <c r="AS1367" s="171">
        <v>0</v>
      </c>
      <c r="AT1367" s="171">
        <v>0</v>
      </c>
      <c r="AU1367" s="171">
        <v>0</v>
      </c>
      <c r="AV1367" s="171">
        <v>0</v>
      </c>
      <c r="AW1367" s="171">
        <v>0</v>
      </c>
      <c r="AX1367" s="171">
        <v>0</v>
      </c>
      <c r="AY1367" s="171">
        <v>0</v>
      </c>
      <c r="AZ1367" s="171">
        <v>0</v>
      </c>
      <c r="BA1367" s="171">
        <v>0</v>
      </c>
      <c r="BB1367" s="172">
        <f t="shared" si="348"/>
        <v>0</v>
      </c>
      <c r="BC1367" s="172">
        <f t="shared" si="349"/>
        <v>0</v>
      </c>
      <c r="BD1367" s="172">
        <f t="shared" si="350"/>
        <v>0</v>
      </c>
      <c r="BE1367" s="172">
        <f t="shared" si="347"/>
        <v>0</v>
      </c>
      <c r="BF1367" s="172">
        <f t="shared" si="347"/>
        <v>0</v>
      </c>
      <c r="BG1367" s="172">
        <f t="shared" si="347"/>
        <v>0</v>
      </c>
      <c r="BH1367" s="172">
        <f t="shared" ref="BH1367:BJ1367" si="351">IF(L1367=0,1,(X1367/L1367))</f>
        <v>0</v>
      </c>
      <c r="BI1367" s="172">
        <f t="shared" si="351"/>
        <v>0</v>
      </c>
      <c r="BJ1367" s="172">
        <f t="shared" si="351"/>
        <v>0</v>
      </c>
      <c r="BK1367" s="172">
        <f t="shared" ref="BK1367:BK1407" si="352">IF(O1367=0,1,(AA1367/O1367))</f>
        <v>0</v>
      </c>
      <c r="BL1367" s="172">
        <f t="shared" ref="BL1367:BL1407" si="353">IF(P1367=0,1,(AB1367/P1367))</f>
        <v>0</v>
      </c>
      <c r="BM1367" s="172">
        <f t="shared" ref="BM1367:BM1407" si="354">IF(Q1367=0,1,(AC1367/Q1367))</f>
        <v>0</v>
      </c>
    </row>
    <row r="1368" spans="1:65" x14ac:dyDescent="0.35">
      <c r="A1368" s="173" t="s">
        <v>81</v>
      </c>
      <c r="B1368" s="173" t="str">
        <v>DIGIPRO</v>
      </c>
      <c r="C1368" s="173" t="str">
        <v>Sales Bigbox</v>
      </c>
      <c r="D1368" s="173" t="str">
        <v>User</v>
      </c>
      <c r="E1368" s="173" t="str">
        <v>PAPUA</v>
      </c>
      <c r="F1368" s="174">
        <v>0</v>
      </c>
      <c r="G1368" s="174">
        <v>0</v>
      </c>
      <c r="H1368" s="174">
        <v>0</v>
      </c>
      <c r="I1368" s="174">
        <v>4</v>
      </c>
      <c r="J1368" s="174">
        <v>5</v>
      </c>
      <c r="K1368" s="174">
        <v>6</v>
      </c>
      <c r="L1368" s="174">
        <v>7</v>
      </c>
      <c r="M1368" s="174">
        <v>8</v>
      </c>
      <c r="N1368" s="174">
        <v>9</v>
      </c>
      <c r="O1368" s="174">
        <v>11</v>
      </c>
      <c r="P1368" s="174">
        <v>13</v>
      </c>
      <c r="Q1368" s="174">
        <v>17</v>
      </c>
      <c r="R1368" s="174">
        <v>0</v>
      </c>
      <c r="S1368" s="174">
        <v>0</v>
      </c>
      <c r="T1368" s="174">
        <v>0</v>
      </c>
      <c r="U1368" s="174">
        <v>0</v>
      </c>
      <c r="V1368" s="174">
        <v>0</v>
      </c>
      <c r="W1368" s="174">
        <v>0</v>
      </c>
      <c r="X1368" s="174">
        <v>0</v>
      </c>
      <c r="Y1368" s="174">
        <v>0</v>
      </c>
      <c r="Z1368" s="174">
        <v>0</v>
      </c>
      <c r="AA1368" s="174">
        <v>0</v>
      </c>
      <c r="AB1368" s="174">
        <v>0</v>
      </c>
      <c r="AC1368" s="174">
        <v>0</v>
      </c>
      <c r="AD1368" s="174">
        <v>0</v>
      </c>
      <c r="AE1368" s="174">
        <v>0</v>
      </c>
      <c r="AF1368" s="174">
        <v>0</v>
      </c>
      <c r="AG1368" s="174">
        <v>4</v>
      </c>
      <c r="AH1368" s="174">
        <v>1</v>
      </c>
      <c r="AI1368" s="174">
        <v>1</v>
      </c>
      <c r="AJ1368" s="174">
        <v>1</v>
      </c>
      <c r="AK1368" s="174">
        <v>1</v>
      </c>
      <c r="AL1368" s="174">
        <v>1</v>
      </c>
      <c r="AM1368" s="174">
        <v>2</v>
      </c>
      <c r="AN1368" s="174">
        <v>2</v>
      </c>
      <c r="AO1368" s="174">
        <v>4</v>
      </c>
      <c r="AP1368" s="174">
        <v>0</v>
      </c>
      <c r="AQ1368" s="174">
        <v>0</v>
      </c>
      <c r="AR1368" s="174">
        <v>0</v>
      </c>
      <c r="AS1368" s="174">
        <v>0</v>
      </c>
      <c r="AT1368" s="174">
        <v>0</v>
      </c>
      <c r="AU1368" s="174">
        <v>0</v>
      </c>
      <c r="AV1368" s="174">
        <v>0</v>
      </c>
      <c r="AW1368" s="174">
        <v>0</v>
      </c>
      <c r="AX1368" s="174">
        <v>0</v>
      </c>
      <c r="AY1368" s="174">
        <v>0</v>
      </c>
      <c r="AZ1368" s="174">
        <v>0</v>
      </c>
      <c r="BA1368" s="174">
        <v>0</v>
      </c>
      <c r="BB1368" s="175">
        <f t="shared" si="348"/>
        <v>1</v>
      </c>
      <c r="BC1368" s="175">
        <f t="shared" si="349"/>
        <v>1</v>
      </c>
      <c r="BD1368" s="175">
        <f t="shared" si="350"/>
        <v>1</v>
      </c>
      <c r="BE1368" s="175">
        <f t="shared" si="350"/>
        <v>0</v>
      </c>
      <c r="BF1368" s="175">
        <f t="shared" si="350"/>
        <v>0</v>
      </c>
      <c r="BG1368" s="175">
        <f t="shared" si="350"/>
        <v>0</v>
      </c>
      <c r="BH1368" s="175">
        <f t="shared" si="350"/>
        <v>0</v>
      </c>
      <c r="BI1368" s="175">
        <f t="shared" si="350"/>
        <v>0</v>
      </c>
      <c r="BJ1368" s="175">
        <f t="shared" si="350"/>
        <v>0</v>
      </c>
      <c r="BK1368" s="175">
        <f t="shared" si="352"/>
        <v>0</v>
      </c>
      <c r="BL1368" s="175">
        <f t="shared" si="353"/>
        <v>0</v>
      </c>
      <c r="BM1368" s="175">
        <f t="shared" si="354"/>
        <v>0</v>
      </c>
    </row>
    <row r="1369" spans="1:65" x14ac:dyDescent="0.35">
      <c r="A1369" s="173" t="s">
        <v>81</v>
      </c>
      <c r="B1369" s="173" t="str">
        <v>DIGIPRO</v>
      </c>
      <c r="C1369" s="173" t="str">
        <v>Sales Bigbox</v>
      </c>
      <c r="D1369" s="173" t="str">
        <v>User</v>
      </c>
      <c r="E1369" s="173" t="str">
        <v>PAPUA BARAT</v>
      </c>
      <c r="F1369" s="174">
        <v>0</v>
      </c>
      <c r="G1369" s="174">
        <v>0</v>
      </c>
      <c r="H1369" s="174">
        <v>0</v>
      </c>
      <c r="I1369" s="174">
        <v>4</v>
      </c>
      <c r="J1369" s="174">
        <v>5</v>
      </c>
      <c r="K1369" s="174">
        <v>6</v>
      </c>
      <c r="L1369" s="174">
        <v>7</v>
      </c>
      <c r="M1369" s="174">
        <v>8</v>
      </c>
      <c r="N1369" s="174">
        <v>9</v>
      </c>
      <c r="O1369" s="174">
        <v>11</v>
      </c>
      <c r="P1369" s="174">
        <v>13</v>
      </c>
      <c r="Q1369" s="174">
        <v>18</v>
      </c>
      <c r="R1369" s="174">
        <v>0</v>
      </c>
      <c r="S1369" s="174">
        <v>0</v>
      </c>
      <c r="T1369" s="174">
        <v>0</v>
      </c>
      <c r="U1369" s="174">
        <v>0</v>
      </c>
      <c r="V1369" s="174">
        <v>0</v>
      </c>
      <c r="W1369" s="174">
        <v>0</v>
      </c>
      <c r="X1369" s="174">
        <v>0</v>
      </c>
      <c r="Y1369" s="174">
        <v>0</v>
      </c>
      <c r="Z1369" s="174">
        <v>0</v>
      </c>
      <c r="AA1369" s="174">
        <v>0</v>
      </c>
      <c r="AB1369" s="174">
        <v>0</v>
      </c>
      <c r="AC1369" s="174">
        <v>0</v>
      </c>
      <c r="AD1369" s="174">
        <v>0</v>
      </c>
      <c r="AE1369" s="174">
        <v>0</v>
      </c>
      <c r="AF1369" s="174">
        <v>0</v>
      </c>
      <c r="AG1369" s="174">
        <v>4</v>
      </c>
      <c r="AH1369" s="174">
        <v>1</v>
      </c>
      <c r="AI1369" s="174">
        <v>1</v>
      </c>
      <c r="AJ1369" s="174">
        <v>1</v>
      </c>
      <c r="AK1369" s="174">
        <v>1</v>
      </c>
      <c r="AL1369" s="174">
        <v>1</v>
      </c>
      <c r="AM1369" s="174">
        <v>2</v>
      </c>
      <c r="AN1369" s="174">
        <v>2</v>
      </c>
      <c r="AO1369" s="174">
        <v>5</v>
      </c>
      <c r="AP1369" s="174">
        <v>0</v>
      </c>
      <c r="AQ1369" s="174">
        <v>0</v>
      </c>
      <c r="AR1369" s="174">
        <v>0</v>
      </c>
      <c r="AS1369" s="174">
        <v>0</v>
      </c>
      <c r="AT1369" s="174">
        <v>0</v>
      </c>
      <c r="AU1369" s="174">
        <v>0</v>
      </c>
      <c r="AV1369" s="174">
        <v>0</v>
      </c>
      <c r="AW1369" s="174">
        <v>0</v>
      </c>
      <c r="AX1369" s="174">
        <v>0</v>
      </c>
      <c r="AY1369" s="174">
        <v>0</v>
      </c>
      <c r="AZ1369" s="174">
        <v>0</v>
      </c>
      <c r="BA1369" s="174">
        <v>0</v>
      </c>
      <c r="BB1369" s="175">
        <f t="shared" si="348"/>
        <v>1</v>
      </c>
      <c r="BC1369" s="175">
        <f t="shared" si="349"/>
        <v>1</v>
      </c>
      <c r="BD1369" s="175">
        <f t="shared" si="350"/>
        <v>1</v>
      </c>
      <c r="BE1369" s="175">
        <f t="shared" si="350"/>
        <v>0</v>
      </c>
      <c r="BF1369" s="175">
        <f t="shared" si="350"/>
        <v>0</v>
      </c>
      <c r="BG1369" s="175">
        <f t="shared" si="350"/>
        <v>0</v>
      </c>
      <c r="BH1369" s="175">
        <f t="shared" si="350"/>
        <v>0</v>
      </c>
      <c r="BI1369" s="175">
        <f t="shared" si="350"/>
        <v>0</v>
      </c>
      <c r="BJ1369" s="175">
        <f t="shared" si="350"/>
        <v>0</v>
      </c>
      <c r="BK1369" s="175">
        <f t="shared" si="352"/>
        <v>0</v>
      </c>
      <c r="BL1369" s="175">
        <f t="shared" si="353"/>
        <v>0</v>
      </c>
      <c r="BM1369" s="175">
        <f t="shared" si="354"/>
        <v>0</v>
      </c>
    </row>
    <row r="1370" spans="1:65" x14ac:dyDescent="0.35">
      <c r="A1370" s="173" t="s">
        <v>81</v>
      </c>
      <c r="B1370" s="173" t="str">
        <v>DIGIPRO</v>
      </c>
      <c r="C1370" s="173" t="str">
        <v>Sales Bigbox</v>
      </c>
      <c r="D1370" s="173" t="str">
        <v>User</v>
      </c>
      <c r="E1370" s="173" t="str">
        <v>SULBAGSEL</v>
      </c>
      <c r="F1370" s="174">
        <v>0</v>
      </c>
      <c r="G1370" s="174">
        <v>0</v>
      </c>
      <c r="H1370" s="174">
        <v>0</v>
      </c>
      <c r="I1370" s="174">
        <v>8</v>
      </c>
      <c r="J1370" s="174">
        <v>9</v>
      </c>
      <c r="K1370" s="174">
        <v>10</v>
      </c>
      <c r="L1370" s="174">
        <v>11</v>
      </c>
      <c r="M1370" s="174">
        <v>12</v>
      </c>
      <c r="N1370" s="174">
        <v>13</v>
      </c>
      <c r="O1370" s="174">
        <v>16</v>
      </c>
      <c r="P1370" s="174">
        <v>20</v>
      </c>
      <c r="Q1370" s="174">
        <v>30</v>
      </c>
      <c r="R1370" s="174">
        <v>0</v>
      </c>
      <c r="S1370" s="174">
        <v>0</v>
      </c>
      <c r="T1370" s="174">
        <v>0</v>
      </c>
      <c r="U1370" s="174">
        <v>0</v>
      </c>
      <c r="V1370" s="174">
        <v>0</v>
      </c>
      <c r="W1370" s="174">
        <v>0</v>
      </c>
      <c r="X1370" s="174">
        <v>0</v>
      </c>
      <c r="Y1370" s="174">
        <v>0</v>
      </c>
      <c r="Z1370" s="174">
        <v>0</v>
      </c>
      <c r="AA1370" s="174">
        <v>0</v>
      </c>
      <c r="AB1370" s="174">
        <v>0</v>
      </c>
      <c r="AC1370" s="174">
        <v>0</v>
      </c>
      <c r="AD1370" s="174">
        <v>0</v>
      </c>
      <c r="AE1370" s="174">
        <v>0</v>
      </c>
      <c r="AF1370" s="174">
        <v>0</v>
      </c>
      <c r="AG1370" s="174">
        <v>8</v>
      </c>
      <c r="AH1370" s="174">
        <v>1</v>
      </c>
      <c r="AI1370" s="174">
        <v>1</v>
      </c>
      <c r="AJ1370" s="174">
        <v>1</v>
      </c>
      <c r="AK1370" s="174">
        <v>1</v>
      </c>
      <c r="AL1370" s="174">
        <v>1</v>
      </c>
      <c r="AM1370" s="174">
        <v>3</v>
      </c>
      <c r="AN1370" s="174">
        <v>4</v>
      </c>
      <c r="AO1370" s="174">
        <v>10</v>
      </c>
      <c r="AP1370" s="174">
        <v>0</v>
      </c>
      <c r="AQ1370" s="174">
        <v>0</v>
      </c>
      <c r="AR1370" s="174">
        <v>0</v>
      </c>
      <c r="AS1370" s="174">
        <v>0</v>
      </c>
      <c r="AT1370" s="174">
        <v>0</v>
      </c>
      <c r="AU1370" s="174">
        <v>0</v>
      </c>
      <c r="AV1370" s="174">
        <v>0</v>
      </c>
      <c r="AW1370" s="174">
        <v>0</v>
      </c>
      <c r="AX1370" s="174">
        <v>0</v>
      </c>
      <c r="AY1370" s="174">
        <v>0</v>
      </c>
      <c r="AZ1370" s="174">
        <v>0</v>
      </c>
      <c r="BA1370" s="174">
        <v>0</v>
      </c>
      <c r="BB1370" s="175">
        <f t="shared" si="348"/>
        <v>1</v>
      </c>
      <c r="BC1370" s="175">
        <f t="shared" si="349"/>
        <v>1</v>
      </c>
      <c r="BD1370" s="175">
        <f t="shared" si="350"/>
        <v>1</v>
      </c>
      <c r="BE1370" s="175">
        <f t="shared" si="350"/>
        <v>0</v>
      </c>
      <c r="BF1370" s="175">
        <f t="shared" si="350"/>
        <v>0</v>
      </c>
      <c r="BG1370" s="175">
        <f t="shared" si="350"/>
        <v>0</v>
      </c>
      <c r="BH1370" s="175">
        <f t="shared" si="350"/>
        <v>0</v>
      </c>
      <c r="BI1370" s="175">
        <f t="shared" si="350"/>
        <v>0</v>
      </c>
      <c r="BJ1370" s="175">
        <f t="shared" si="350"/>
        <v>0</v>
      </c>
      <c r="BK1370" s="175">
        <f t="shared" si="352"/>
        <v>0</v>
      </c>
      <c r="BL1370" s="175">
        <f t="shared" si="353"/>
        <v>0</v>
      </c>
      <c r="BM1370" s="175">
        <f t="shared" si="354"/>
        <v>0</v>
      </c>
    </row>
    <row r="1371" spans="1:65" x14ac:dyDescent="0.35">
      <c r="A1371" s="173" t="s">
        <v>81</v>
      </c>
      <c r="B1371" s="173" t="str">
        <v>DIGIPRO</v>
      </c>
      <c r="C1371" s="173" t="str">
        <v>Sales Bigbox</v>
      </c>
      <c r="D1371" s="173" t="str">
        <v>User</v>
      </c>
      <c r="E1371" s="173" t="str">
        <v>SULBAGTENG</v>
      </c>
      <c r="F1371" s="174">
        <v>0</v>
      </c>
      <c r="G1371" s="174">
        <v>0</v>
      </c>
      <c r="H1371" s="174">
        <v>0</v>
      </c>
      <c r="I1371" s="174">
        <v>4</v>
      </c>
      <c r="J1371" s="174">
        <v>5</v>
      </c>
      <c r="K1371" s="174">
        <v>6</v>
      </c>
      <c r="L1371" s="174">
        <v>7</v>
      </c>
      <c r="M1371" s="174">
        <v>8</v>
      </c>
      <c r="N1371" s="174">
        <v>9</v>
      </c>
      <c r="O1371" s="174">
        <v>11</v>
      </c>
      <c r="P1371" s="174">
        <v>13</v>
      </c>
      <c r="Q1371" s="174">
        <v>18</v>
      </c>
      <c r="R1371" s="174">
        <v>0</v>
      </c>
      <c r="S1371" s="174">
        <v>0</v>
      </c>
      <c r="T1371" s="174">
        <v>0</v>
      </c>
      <c r="U1371" s="174">
        <v>0</v>
      </c>
      <c r="V1371" s="174">
        <v>0</v>
      </c>
      <c r="W1371" s="174">
        <v>0</v>
      </c>
      <c r="X1371" s="174">
        <v>0</v>
      </c>
      <c r="Y1371" s="174">
        <v>0</v>
      </c>
      <c r="Z1371" s="174">
        <v>0</v>
      </c>
      <c r="AA1371" s="174">
        <v>0</v>
      </c>
      <c r="AB1371" s="174">
        <v>0</v>
      </c>
      <c r="AC1371" s="174">
        <v>0</v>
      </c>
      <c r="AD1371" s="174">
        <v>0</v>
      </c>
      <c r="AE1371" s="174">
        <v>0</v>
      </c>
      <c r="AF1371" s="174">
        <v>0</v>
      </c>
      <c r="AG1371" s="174">
        <v>4</v>
      </c>
      <c r="AH1371" s="174">
        <v>1</v>
      </c>
      <c r="AI1371" s="174">
        <v>1</v>
      </c>
      <c r="AJ1371" s="174">
        <v>1</v>
      </c>
      <c r="AK1371" s="174">
        <v>1</v>
      </c>
      <c r="AL1371" s="174">
        <v>1</v>
      </c>
      <c r="AM1371" s="174">
        <v>2</v>
      </c>
      <c r="AN1371" s="174">
        <v>2</v>
      </c>
      <c r="AO1371" s="174">
        <v>5</v>
      </c>
      <c r="AP1371" s="174">
        <v>0</v>
      </c>
      <c r="AQ1371" s="174">
        <v>0</v>
      </c>
      <c r="AR1371" s="174">
        <v>0</v>
      </c>
      <c r="AS1371" s="174">
        <v>0</v>
      </c>
      <c r="AT1371" s="174">
        <v>0</v>
      </c>
      <c r="AU1371" s="174">
        <v>0</v>
      </c>
      <c r="AV1371" s="174">
        <v>0</v>
      </c>
      <c r="AW1371" s="174">
        <v>0</v>
      </c>
      <c r="AX1371" s="174">
        <v>0</v>
      </c>
      <c r="AY1371" s="174">
        <v>0</v>
      </c>
      <c r="AZ1371" s="174">
        <v>0</v>
      </c>
      <c r="BA1371" s="174">
        <v>0</v>
      </c>
      <c r="BB1371" s="175">
        <f t="shared" si="348"/>
        <v>1</v>
      </c>
      <c r="BC1371" s="175">
        <f t="shared" si="349"/>
        <v>1</v>
      </c>
      <c r="BD1371" s="175">
        <f t="shared" si="350"/>
        <v>1</v>
      </c>
      <c r="BE1371" s="175">
        <f t="shared" si="350"/>
        <v>0</v>
      </c>
      <c r="BF1371" s="175">
        <f t="shared" si="350"/>
        <v>0</v>
      </c>
      <c r="BG1371" s="175">
        <f t="shared" si="350"/>
        <v>0</v>
      </c>
      <c r="BH1371" s="175">
        <f t="shared" si="350"/>
        <v>0</v>
      </c>
      <c r="BI1371" s="175">
        <f t="shared" si="350"/>
        <v>0</v>
      </c>
      <c r="BJ1371" s="175">
        <f t="shared" si="350"/>
        <v>0</v>
      </c>
      <c r="BK1371" s="175">
        <f t="shared" si="352"/>
        <v>0</v>
      </c>
      <c r="BL1371" s="175">
        <f t="shared" si="353"/>
        <v>0</v>
      </c>
      <c r="BM1371" s="175">
        <f t="shared" si="354"/>
        <v>0</v>
      </c>
    </row>
    <row r="1372" spans="1:65" x14ac:dyDescent="0.35">
      <c r="A1372" s="173" t="s">
        <v>81</v>
      </c>
      <c r="B1372" s="173" t="str">
        <v>DIGIPRO</v>
      </c>
      <c r="C1372" s="173" t="str">
        <v>Sales Bigbox</v>
      </c>
      <c r="D1372" s="173" t="str">
        <v>User</v>
      </c>
      <c r="E1372" s="173" t="str">
        <v>SUMALUT</v>
      </c>
      <c r="F1372" s="174">
        <v>1</v>
      </c>
      <c r="G1372" s="174">
        <v>1</v>
      </c>
      <c r="H1372" s="174">
        <v>1</v>
      </c>
      <c r="I1372" s="174">
        <v>8</v>
      </c>
      <c r="J1372" s="174">
        <v>9</v>
      </c>
      <c r="K1372" s="174">
        <v>10</v>
      </c>
      <c r="L1372" s="174">
        <v>11</v>
      </c>
      <c r="M1372" s="174">
        <v>12</v>
      </c>
      <c r="N1372" s="174">
        <v>13</v>
      </c>
      <c r="O1372" s="174">
        <v>16</v>
      </c>
      <c r="P1372" s="174">
        <v>20</v>
      </c>
      <c r="Q1372" s="174">
        <v>30</v>
      </c>
      <c r="R1372" s="174">
        <v>0</v>
      </c>
      <c r="S1372" s="174">
        <v>0</v>
      </c>
      <c r="T1372" s="174">
        <v>0</v>
      </c>
      <c r="U1372" s="174">
        <v>0</v>
      </c>
      <c r="V1372" s="174">
        <v>0</v>
      </c>
      <c r="W1372" s="174">
        <v>0</v>
      </c>
      <c r="X1372" s="174">
        <v>0</v>
      </c>
      <c r="Y1372" s="174">
        <v>0</v>
      </c>
      <c r="Z1372" s="174">
        <v>0</v>
      </c>
      <c r="AA1372" s="174">
        <v>0</v>
      </c>
      <c r="AB1372" s="174">
        <v>0</v>
      </c>
      <c r="AC1372" s="174">
        <v>0</v>
      </c>
      <c r="AD1372" s="174">
        <v>1</v>
      </c>
      <c r="AE1372" s="174">
        <v>0</v>
      </c>
      <c r="AF1372" s="174">
        <v>0</v>
      </c>
      <c r="AG1372" s="174">
        <v>7</v>
      </c>
      <c r="AH1372" s="174">
        <v>1</v>
      </c>
      <c r="AI1372" s="174">
        <v>1</v>
      </c>
      <c r="AJ1372" s="174">
        <v>1</v>
      </c>
      <c r="AK1372" s="174">
        <v>1</v>
      </c>
      <c r="AL1372" s="174">
        <v>1</v>
      </c>
      <c r="AM1372" s="174">
        <v>3</v>
      </c>
      <c r="AN1372" s="174">
        <v>4</v>
      </c>
      <c r="AO1372" s="174">
        <v>10</v>
      </c>
      <c r="AP1372" s="174">
        <v>0</v>
      </c>
      <c r="AQ1372" s="174">
        <v>0</v>
      </c>
      <c r="AR1372" s="174">
        <v>0</v>
      </c>
      <c r="AS1372" s="174">
        <v>0</v>
      </c>
      <c r="AT1372" s="174">
        <v>0</v>
      </c>
      <c r="AU1372" s="174">
        <v>0</v>
      </c>
      <c r="AV1372" s="174">
        <v>0</v>
      </c>
      <c r="AW1372" s="174">
        <v>0</v>
      </c>
      <c r="AX1372" s="174">
        <v>0</v>
      </c>
      <c r="AY1372" s="174">
        <v>0</v>
      </c>
      <c r="AZ1372" s="174">
        <v>0</v>
      </c>
      <c r="BA1372" s="174">
        <v>0</v>
      </c>
      <c r="BB1372" s="175">
        <f t="shared" si="348"/>
        <v>0</v>
      </c>
      <c r="BC1372" s="175">
        <f t="shared" si="349"/>
        <v>0</v>
      </c>
      <c r="BD1372" s="175">
        <f t="shared" si="350"/>
        <v>0</v>
      </c>
      <c r="BE1372" s="175">
        <f t="shared" si="350"/>
        <v>0</v>
      </c>
      <c r="BF1372" s="175">
        <f t="shared" si="350"/>
        <v>0</v>
      </c>
      <c r="BG1372" s="175">
        <f t="shared" si="350"/>
        <v>0</v>
      </c>
      <c r="BH1372" s="175">
        <f t="shared" si="350"/>
        <v>0</v>
      </c>
      <c r="BI1372" s="175">
        <f t="shared" si="350"/>
        <v>0</v>
      </c>
      <c r="BJ1372" s="175">
        <f t="shared" si="350"/>
        <v>0</v>
      </c>
      <c r="BK1372" s="175">
        <f t="shared" si="352"/>
        <v>0</v>
      </c>
      <c r="BL1372" s="175">
        <f t="shared" si="353"/>
        <v>0</v>
      </c>
      <c r="BM1372" s="175">
        <f t="shared" si="354"/>
        <v>0</v>
      </c>
    </row>
    <row r="1373" spans="1:65" x14ac:dyDescent="0.35">
      <c r="A1373" s="170" t="s">
        <v>81</v>
      </c>
      <c r="B1373" s="170" t="str">
        <v>DIGIPRO</v>
      </c>
      <c r="C1373" s="170" t="str">
        <v>Revenue Antares Eazy Gov</v>
      </c>
      <c r="D1373" s="170" t="str">
        <v>Rp. M</v>
      </c>
      <c r="E1373" s="170" t="str">
        <v>TR5</v>
      </c>
      <c r="F1373" s="171">
        <v>0</v>
      </c>
      <c r="G1373" s="171">
        <v>6363636.0000000009</v>
      </c>
      <c r="H1373" s="171">
        <v>12727272.000000002</v>
      </c>
      <c r="I1373" s="171">
        <v>19090908.000000004</v>
      </c>
      <c r="J1373" s="171">
        <v>25454544.000000004</v>
      </c>
      <c r="K1373" s="171">
        <v>31818180.000000004</v>
      </c>
      <c r="L1373" s="171">
        <v>38181816</v>
      </c>
      <c r="M1373" s="171">
        <v>44545452</v>
      </c>
      <c r="N1373" s="171">
        <v>50909088</v>
      </c>
      <c r="O1373" s="171">
        <v>57272724.000000015</v>
      </c>
      <c r="P1373" s="171">
        <v>63636360.000000007</v>
      </c>
      <c r="Q1373" s="171">
        <v>69999996.000000015</v>
      </c>
      <c r="R1373" s="171">
        <v>669000</v>
      </c>
      <c r="S1373" s="171">
        <v>1298129</v>
      </c>
      <c r="T1373" s="171">
        <v>1901129</v>
      </c>
      <c r="U1373" s="171">
        <v>2483863</v>
      </c>
      <c r="V1373" s="171">
        <v>6888863</v>
      </c>
      <c r="W1373" s="171">
        <v>6888863</v>
      </c>
      <c r="X1373" s="171">
        <v>6888863</v>
      </c>
      <c r="Y1373" s="171">
        <v>6888863</v>
      </c>
      <c r="Z1373" s="171">
        <v>6888863</v>
      </c>
      <c r="AA1373" s="171">
        <v>6888863</v>
      </c>
      <c r="AB1373" s="171">
        <v>6888863</v>
      </c>
      <c r="AC1373" s="171">
        <v>6888863</v>
      </c>
      <c r="AD1373" s="171">
        <v>0</v>
      </c>
      <c r="AE1373" s="171">
        <v>6363636.0000000009</v>
      </c>
      <c r="AF1373" s="171">
        <v>6363636.0000000009</v>
      </c>
      <c r="AG1373" s="171">
        <v>6363636.0000000009</v>
      </c>
      <c r="AH1373" s="171">
        <v>6363636.0000000009</v>
      </c>
      <c r="AI1373" s="171">
        <v>6363636.0000000009</v>
      </c>
      <c r="AJ1373" s="171">
        <v>6363636.0000000009</v>
      </c>
      <c r="AK1373" s="171">
        <v>6363636.0000000009</v>
      </c>
      <c r="AL1373" s="171">
        <v>6363636.0000000009</v>
      </c>
      <c r="AM1373" s="171">
        <v>6363636.0000000009</v>
      </c>
      <c r="AN1373" s="171">
        <v>6363636.0000000009</v>
      </c>
      <c r="AO1373" s="171">
        <v>6363636.0000000009</v>
      </c>
      <c r="AP1373" s="171">
        <v>669000</v>
      </c>
      <c r="AQ1373" s="171">
        <v>629129</v>
      </c>
      <c r="AR1373" s="171">
        <v>603000</v>
      </c>
      <c r="AS1373" s="171">
        <v>582734</v>
      </c>
      <c r="AT1373" s="171">
        <v>4405000</v>
      </c>
      <c r="AU1373" s="171">
        <v>0</v>
      </c>
      <c r="AV1373" s="171">
        <v>0</v>
      </c>
      <c r="AW1373" s="171">
        <v>0</v>
      </c>
      <c r="AX1373" s="171">
        <v>0</v>
      </c>
      <c r="AY1373" s="171">
        <v>0</v>
      </c>
      <c r="AZ1373" s="171">
        <v>0</v>
      </c>
      <c r="BA1373" s="171">
        <v>0</v>
      </c>
      <c r="BB1373" s="172">
        <f t="shared" si="348"/>
        <v>1</v>
      </c>
      <c r="BC1373" s="172">
        <f t="shared" si="349"/>
        <v>0.20399171165666921</v>
      </c>
      <c r="BD1373" s="172">
        <f t="shared" si="350"/>
        <v>0.14937442996425312</v>
      </c>
      <c r="BE1373" s="172">
        <f t="shared" si="350"/>
        <v>0.13010711695850188</v>
      </c>
      <c r="BF1373" s="172">
        <f t="shared" si="350"/>
        <v>0.27063391903622391</v>
      </c>
      <c r="BG1373" s="172">
        <f t="shared" si="350"/>
        <v>0.21650713522897913</v>
      </c>
      <c r="BH1373" s="172">
        <f t="shared" si="350"/>
        <v>0.18042261269081597</v>
      </c>
      <c r="BI1373" s="172">
        <f t="shared" si="350"/>
        <v>0.15464795373498511</v>
      </c>
      <c r="BJ1373" s="172">
        <f t="shared" si="350"/>
        <v>0.13531695951811198</v>
      </c>
      <c r="BK1373" s="172">
        <f t="shared" si="352"/>
        <v>0.12028174179387728</v>
      </c>
      <c r="BL1373" s="172">
        <f t="shared" si="353"/>
        <v>0.10825356761448957</v>
      </c>
      <c r="BM1373" s="172">
        <f t="shared" si="354"/>
        <v>9.84123341949905E-2</v>
      </c>
    </row>
    <row r="1374" spans="1:65" x14ac:dyDescent="0.35">
      <c r="A1374" s="173" t="s">
        <v>81</v>
      </c>
      <c r="B1374" s="173" t="str">
        <v>DIGIPRO</v>
      </c>
      <c r="C1374" s="173" t="str">
        <v>Revenue Antares Eazy Gov</v>
      </c>
      <c r="D1374" s="173" t="str">
        <v>Rp. M</v>
      </c>
      <c r="E1374" s="173" t="str">
        <v>PAPUA</v>
      </c>
      <c r="F1374" s="174">
        <v>0</v>
      </c>
      <c r="G1374" s="174">
        <v>703865.21630483749</v>
      </c>
      <c r="H1374" s="174">
        <v>1407730.432609675</v>
      </c>
      <c r="I1374" s="174">
        <v>2111595.6489145122</v>
      </c>
      <c r="J1374" s="174">
        <v>2815460.86521935</v>
      </c>
      <c r="K1374" s="174">
        <v>3519326.0815241877</v>
      </c>
      <c r="L1374" s="174">
        <v>4223191.2978290254</v>
      </c>
      <c r="M1374" s="174">
        <v>4927056.5141338632</v>
      </c>
      <c r="N1374" s="174">
        <v>5630921.7304387009</v>
      </c>
      <c r="O1374" s="174">
        <v>6334786.9467435386</v>
      </c>
      <c r="P1374" s="174">
        <v>7038652.1630483763</v>
      </c>
      <c r="Q1374" s="174">
        <v>7742517.3793532141</v>
      </c>
      <c r="R1374" s="174">
        <v>0</v>
      </c>
      <c r="S1374" s="174">
        <v>0</v>
      </c>
      <c r="T1374" s="174">
        <v>0</v>
      </c>
      <c r="U1374" s="174">
        <v>0</v>
      </c>
      <c r="V1374" s="174">
        <v>3840000</v>
      </c>
      <c r="W1374" s="174">
        <v>3840000</v>
      </c>
      <c r="X1374" s="174">
        <v>3840000</v>
      </c>
      <c r="Y1374" s="174">
        <v>3840000</v>
      </c>
      <c r="Z1374" s="174">
        <v>3840000</v>
      </c>
      <c r="AA1374" s="174">
        <v>3840000</v>
      </c>
      <c r="AB1374" s="174">
        <v>3840000</v>
      </c>
      <c r="AC1374" s="174">
        <v>3840000</v>
      </c>
      <c r="AD1374" s="174">
        <v>0</v>
      </c>
      <c r="AE1374" s="174">
        <v>703865.21630483749</v>
      </c>
      <c r="AF1374" s="174">
        <v>703865.21630483749</v>
      </c>
      <c r="AG1374" s="174">
        <v>703865.21630483749</v>
      </c>
      <c r="AH1374" s="174">
        <v>703865.21630483749</v>
      </c>
      <c r="AI1374" s="174">
        <v>703865.21630483749</v>
      </c>
      <c r="AJ1374" s="174">
        <v>703865.21630483749</v>
      </c>
      <c r="AK1374" s="174">
        <v>703865.21630483749</v>
      </c>
      <c r="AL1374" s="174">
        <v>703865.21630483749</v>
      </c>
      <c r="AM1374" s="174">
        <v>703865.21630483749</v>
      </c>
      <c r="AN1374" s="174">
        <v>703865.21630483749</v>
      </c>
      <c r="AO1374" s="174">
        <v>703865.21630483749</v>
      </c>
      <c r="AP1374" s="174">
        <v>0</v>
      </c>
      <c r="AQ1374" s="174">
        <v>0</v>
      </c>
      <c r="AR1374" s="174">
        <v>0</v>
      </c>
      <c r="AS1374" s="174">
        <v>0</v>
      </c>
      <c r="AT1374" s="174">
        <v>3840000</v>
      </c>
      <c r="AU1374" s="174">
        <v>0</v>
      </c>
      <c r="AV1374" s="174">
        <v>0</v>
      </c>
      <c r="AW1374" s="174">
        <v>0</v>
      </c>
      <c r="AX1374" s="174">
        <v>0</v>
      </c>
      <c r="AY1374" s="174">
        <v>0</v>
      </c>
      <c r="AZ1374" s="174">
        <v>0</v>
      </c>
      <c r="BA1374" s="174">
        <v>0</v>
      </c>
      <c r="BB1374" s="175">
        <f t="shared" si="348"/>
        <v>1</v>
      </c>
      <c r="BC1374" s="175">
        <f t="shared" si="349"/>
        <v>0</v>
      </c>
      <c r="BD1374" s="175">
        <f t="shared" si="350"/>
        <v>0</v>
      </c>
      <c r="BE1374" s="175">
        <f t="shared" si="350"/>
        <v>0</v>
      </c>
      <c r="BF1374" s="175">
        <f t="shared" si="350"/>
        <v>1.3638974874192857</v>
      </c>
      <c r="BG1374" s="175">
        <f t="shared" si="350"/>
        <v>1.0911179899354286</v>
      </c>
      <c r="BH1374" s="175">
        <f t="shared" si="350"/>
        <v>0.90926499161285712</v>
      </c>
      <c r="BI1374" s="175">
        <f t="shared" si="350"/>
        <v>0.77936999281102037</v>
      </c>
      <c r="BJ1374" s="175">
        <f t="shared" si="350"/>
        <v>0.68194874370964276</v>
      </c>
      <c r="BK1374" s="175">
        <f t="shared" si="352"/>
        <v>0.60617666107523804</v>
      </c>
      <c r="BL1374" s="175">
        <f t="shared" si="353"/>
        <v>0.54555899496771421</v>
      </c>
      <c r="BM1374" s="175">
        <f t="shared" si="354"/>
        <v>0.49596272269792202</v>
      </c>
    </row>
    <row r="1375" spans="1:65" x14ac:dyDescent="0.35">
      <c r="A1375" s="173" t="s">
        <v>81</v>
      </c>
      <c r="B1375" s="173" t="str">
        <v>DIGIPRO</v>
      </c>
      <c r="C1375" s="173" t="str">
        <v>Revenue Antares Eazy Gov</v>
      </c>
      <c r="D1375" s="173" t="str">
        <v>Rp. M</v>
      </c>
      <c r="E1375" s="173" t="str">
        <v>PAPUA BARAT</v>
      </c>
      <c r="F1375" s="174">
        <v>0</v>
      </c>
      <c r="G1375" s="174">
        <v>816592.33831281762</v>
      </c>
      <c r="H1375" s="174">
        <v>1633184.6766256352</v>
      </c>
      <c r="I1375" s="174">
        <v>2449777.0149384527</v>
      </c>
      <c r="J1375" s="174">
        <v>3266369.3532512705</v>
      </c>
      <c r="K1375" s="174">
        <v>4082961.6915640882</v>
      </c>
      <c r="L1375" s="174">
        <v>4899554.0298769055</v>
      </c>
      <c r="M1375" s="174">
        <v>5716146.3681897232</v>
      </c>
      <c r="N1375" s="174">
        <v>6532738.706502541</v>
      </c>
      <c r="O1375" s="174">
        <v>7349331.0448153587</v>
      </c>
      <c r="P1375" s="174">
        <v>8165923.3831281764</v>
      </c>
      <c r="Q1375" s="174">
        <v>8982515.7214409932</v>
      </c>
      <c r="R1375" s="174">
        <v>88000</v>
      </c>
      <c r="S1375" s="174">
        <v>176000</v>
      </c>
      <c r="T1375" s="174">
        <v>239000</v>
      </c>
      <c r="U1375" s="174">
        <v>302000</v>
      </c>
      <c r="V1375" s="174">
        <v>365000</v>
      </c>
      <c r="W1375" s="174">
        <v>365000</v>
      </c>
      <c r="X1375" s="174">
        <v>365000</v>
      </c>
      <c r="Y1375" s="174">
        <v>365000</v>
      </c>
      <c r="Z1375" s="174">
        <v>365000</v>
      </c>
      <c r="AA1375" s="174">
        <v>365000</v>
      </c>
      <c r="AB1375" s="174">
        <v>365000</v>
      </c>
      <c r="AC1375" s="174">
        <v>365000</v>
      </c>
      <c r="AD1375" s="174">
        <v>0</v>
      </c>
      <c r="AE1375" s="174">
        <v>816592.33831281762</v>
      </c>
      <c r="AF1375" s="174">
        <v>816592.33831281762</v>
      </c>
      <c r="AG1375" s="174">
        <v>816592.33831281762</v>
      </c>
      <c r="AH1375" s="174">
        <v>816592.33831281762</v>
      </c>
      <c r="AI1375" s="174">
        <v>816592.33831281762</v>
      </c>
      <c r="AJ1375" s="174">
        <v>816592.33831281762</v>
      </c>
      <c r="AK1375" s="174">
        <v>816592.33831281762</v>
      </c>
      <c r="AL1375" s="174">
        <v>816592.33831281762</v>
      </c>
      <c r="AM1375" s="174">
        <v>816592.33831281762</v>
      </c>
      <c r="AN1375" s="174">
        <v>816592.33831281762</v>
      </c>
      <c r="AO1375" s="174">
        <v>816592.33831281762</v>
      </c>
      <c r="AP1375" s="174">
        <v>88000</v>
      </c>
      <c r="AQ1375" s="174">
        <v>88000</v>
      </c>
      <c r="AR1375" s="174">
        <v>63000</v>
      </c>
      <c r="AS1375" s="174">
        <v>63000</v>
      </c>
      <c r="AT1375" s="174">
        <v>63000</v>
      </c>
      <c r="AU1375" s="174">
        <v>0</v>
      </c>
      <c r="AV1375" s="174">
        <v>0</v>
      </c>
      <c r="AW1375" s="174">
        <v>0</v>
      </c>
      <c r="AX1375" s="174">
        <v>0</v>
      </c>
      <c r="AY1375" s="174">
        <v>0</v>
      </c>
      <c r="AZ1375" s="174">
        <v>0</v>
      </c>
      <c r="BA1375" s="174">
        <v>0</v>
      </c>
      <c r="BB1375" s="175">
        <f t="shared" si="348"/>
        <v>1</v>
      </c>
      <c r="BC1375" s="175">
        <f t="shared" si="349"/>
        <v>0.21552982037969903</v>
      </c>
      <c r="BD1375" s="175">
        <f t="shared" si="350"/>
        <v>0.146339849632807</v>
      </c>
      <c r="BE1375" s="175">
        <f t="shared" si="350"/>
        <v>0.12327652605050968</v>
      </c>
      <c r="BF1375" s="175">
        <f t="shared" si="350"/>
        <v>0.111744864259361</v>
      </c>
      <c r="BG1375" s="175">
        <f t="shared" si="350"/>
        <v>8.9395891407488798E-2</v>
      </c>
      <c r="BH1375" s="175">
        <f t="shared" si="350"/>
        <v>7.4496576172907336E-2</v>
      </c>
      <c r="BI1375" s="175">
        <f t="shared" si="350"/>
        <v>6.385420814820629E-2</v>
      </c>
      <c r="BJ1375" s="175">
        <f t="shared" si="350"/>
        <v>5.5872432129680502E-2</v>
      </c>
      <c r="BK1375" s="175">
        <f t="shared" si="352"/>
        <v>4.9664384115271555E-2</v>
      </c>
      <c r="BL1375" s="175">
        <f t="shared" si="353"/>
        <v>4.4697945703744399E-2</v>
      </c>
      <c r="BM1375" s="175">
        <f t="shared" si="354"/>
        <v>4.0634496094313091E-2</v>
      </c>
    </row>
    <row r="1376" spans="1:65" x14ac:dyDescent="0.35">
      <c r="A1376" s="173" t="s">
        <v>81</v>
      </c>
      <c r="B1376" s="173" t="str">
        <v>DIGIPRO</v>
      </c>
      <c r="C1376" s="173" t="str">
        <v>Revenue Antares Eazy Gov</v>
      </c>
      <c r="D1376" s="173" t="str">
        <v>Rp. M</v>
      </c>
      <c r="E1376" s="173" t="str">
        <v>SULBAGSEL</v>
      </c>
      <c r="F1376" s="174">
        <v>0</v>
      </c>
      <c r="G1376" s="174">
        <v>2352979.8701691539</v>
      </c>
      <c r="H1376" s="174">
        <v>4705959.7403383078</v>
      </c>
      <c r="I1376" s="174">
        <v>7058939.6105074622</v>
      </c>
      <c r="J1376" s="174">
        <v>9411919.4806766156</v>
      </c>
      <c r="K1376" s="174">
        <v>11764899.350845769</v>
      </c>
      <c r="L1376" s="174">
        <v>14117879.221014922</v>
      </c>
      <c r="M1376" s="174">
        <v>16470859.091184076</v>
      </c>
      <c r="N1376" s="174">
        <v>18823838.961353231</v>
      </c>
      <c r="O1376" s="174">
        <v>21176818.831522387</v>
      </c>
      <c r="P1376" s="174">
        <v>23529798.701691542</v>
      </c>
      <c r="Q1376" s="174">
        <v>25882778.571860697</v>
      </c>
      <c r="R1376" s="174">
        <v>281000</v>
      </c>
      <c r="S1376" s="174">
        <v>598129</v>
      </c>
      <c r="T1376" s="174">
        <v>914129</v>
      </c>
      <c r="U1376" s="174">
        <v>1209863</v>
      </c>
      <c r="V1376" s="174">
        <v>1487863</v>
      </c>
      <c r="W1376" s="174">
        <v>1487863</v>
      </c>
      <c r="X1376" s="174">
        <v>1487863</v>
      </c>
      <c r="Y1376" s="174">
        <v>1487863</v>
      </c>
      <c r="Z1376" s="174">
        <v>1487863</v>
      </c>
      <c r="AA1376" s="174">
        <v>1487863</v>
      </c>
      <c r="AB1376" s="174">
        <v>1487863</v>
      </c>
      <c r="AC1376" s="174">
        <v>1487863</v>
      </c>
      <c r="AD1376" s="174">
        <v>0</v>
      </c>
      <c r="AE1376" s="174">
        <v>2352979.8701691539</v>
      </c>
      <c r="AF1376" s="174">
        <v>2352979.8701691539</v>
      </c>
      <c r="AG1376" s="174">
        <v>2352979.8701691539</v>
      </c>
      <c r="AH1376" s="174">
        <v>2352979.8701691539</v>
      </c>
      <c r="AI1376" s="174">
        <v>2352979.8701691539</v>
      </c>
      <c r="AJ1376" s="174">
        <v>2352979.8701691539</v>
      </c>
      <c r="AK1376" s="174">
        <v>2352979.8701691539</v>
      </c>
      <c r="AL1376" s="174">
        <v>2352979.8701691539</v>
      </c>
      <c r="AM1376" s="174">
        <v>2352979.8701691539</v>
      </c>
      <c r="AN1376" s="174">
        <v>2352979.8701691539</v>
      </c>
      <c r="AO1376" s="174">
        <v>2352979.8701691539</v>
      </c>
      <c r="AP1376" s="174">
        <v>281000</v>
      </c>
      <c r="AQ1376" s="174">
        <v>317129</v>
      </c>
      <c r="AR1376" s="174">
        <v>316000</v>
      </c>
      <c r="AS1376" s="174">
        <v>295734</v>
      </c>
      <c r="AT1376" s="174">
        <v>278000</v>
      </c>
      <c r="AU1376" s="174">
        <v>0</v>
      </c>
      <c r="AV1376" s="174">
        <v>0</v>
      </c>
      <c r="AW1376" s="174">
        <v>0</v>
      </c>
      <c r="AX1376" s="174">
        <v>0</v>
      </c>
      <c r="AY1376" s="174">
        <v>0</v>
      </c>
      <c r="AZ1376" s="174">
        <v>0</v>
      </c>
      <c r="BA1376" s="174">
        <v>0</v>
      </c>
      <c r="BB1376" s="175">
        <f t="shared" si="348"/>
        <v>1</v>
      </c>
      <c r="BC1376" s="175">
        <f t="shared" si="349"/>
        <v>0.25420064471567322</v>
      </c>
      <c r="BD1376" s="175">
        <f t="shared" si="350"/>
        <v>0.19424921810620588</v>
      </c>
      <c r="BE1376" s="175">
        <f t="shared" si="350"/>
        <v>0.1713944397822981</v>
      </c>
      <c r="BF1376" s="175">
        <f t="shared" si="350"/>
        <v>0.15808284410578474</v>
      </c>
      <c r="BG1376" s="175">
        <f t="shared" si="350"/>
        <v>0.12646627528462781</v>
      </c>
      <c r="BH1376" s="175">
        <f t="shared" si="350"/>
        <v>0.10538856273718984</v>
      </c>
      <c r="BI1376" s="175">
        <f t="shared" si="350"/>
        <v>9.0333053774734148E-2</v>
      </c>
      <c r="BJ1376" s="175">
        <f t="shared" si="350"/>
        <v>7.9041422052892371E-2</v>
      </c>
      <c r="BK1376" s="175">
        <f t="shared" si="352"/>
        <v>7.0259041824793214E-2</v>
      </c>
      <c r="BL1376" s="175">
        <f t="shared" si="353"/>
        <v>6.3233137642313891E-2</v>
      </c>
      <c r="BM1376" s="175">
        <f t="shared" si="354"/>
        <v>5.7484670583921718E-2</v>
      </c>
    </row>
    <row r="1377" spans="1:65" x14ac:dyDescent="0.35">
      <c r="A1377" s="173" t="s">
        <v>81</v>
      </c>
      <c r="B1377" s="173" t="str">
        <v>DIGIPRO</v>
      </c>
      <c r="C1377" s="173" t="str">
        <v>Revenue Antares Eazy Gov</v>
      </c>
      <c r="D1377" s="173" t="str">
        <v>Rp. M</v>
      </c>
      <c r="E1377" s="173" t="str">
        <v>SULBAGTENG</v>
      </c>
      <c r="F1377" s="174">
        <v>0</v>
      </c>
      <c r="G1377" s="174">
        <v>1026088.1782548227</v>
      </c>
      <c r="H1377" s="174">
        <v>2052176.3565096455</v>
      </c>
      <c r="I1377" s="174">
        <v>3078264.5347644682</v>
      </c>
      <c r="J1377" s="174">
        <v>4104352.7130192909</v>
      </c>
      <c r="K1377" s="174">
        <v>5130440.8912741132</v>
      </c>
      <c r="L1377" s="174">
        <v>6156529.0695289355</v>
      </c>
      <c r="M1377" s="174">
        <v>7182617.2477837577</v>
      </c>
      <c r="N1377" s="174">
        <v>8208705.42603858</v>
      </c>
      <c r="O1377" s="174">
        <v>9234793.6042934023</v>
      </c>
      <c r="P1377" s="174">
        <v>10260881.782548225</v>
      </c>
      <c r="Q1377" s="174">
        <v>11286969.960803047</v>
      </c>
      <c r="R1377" s="174">
        <v>86000</v>
      </c>
      <c r="S1377" s="174">
        <v>96000</v>
      </c>
      <c r="T1377" s="174">
        <v>106000</v>
      </c>
      <c r="U1377" s="174">
        <v>116000</v>
      </c>
      <c r="V1377" s="174">
        <v>126000</v>
      </c>
      <c r="W1377" s="174">
        <v>126000</v>
      </c>
      <c r="X1377" s="174">
        <v>126000</v>
      </c>
      <c r="Y1377" s="174">
        <v>126000</v>
      </c>
      <c r="Z1377" s="174">
        <v>126000</v>
      </c>
      <c r="AA1377" s="174">
        <v>126000</v>
      </c>
      <c r="AB1377" s="174">
        <v>126000</v>
      </c>
      <c r="AC1377" s="174">
        <v>126000</v>
      </c>
      <c r="AD1377" s="174">
        <v>0</v>
      </c>
      <c r="AE1377" s="174">
        <v>1026088.1782548227</v>
      </c>
      <c r="AF1377" s="174">
        <v>1026088.1782548227</v>
      </c>
      <c r="AG1377" s="174">
        <v>1026088.1782548227</v>
      </c>
      <c r="AH1377" s="174">
        <v>1026088.1782548227</v>
      </c>
      <c r="AI1377" s="174">
        <v>1026088.1782548227</v>
      </c>
      <c r="AJ1377" s="174">
        <v>1026088.1782548227</v>
      </c>
      <c r="AK1377" s="174">
        <v>1026088.1782548227</v>
      </c>
      <c r="AL1377" s="174">
        <v>1026088.1782548227</v>
      </c>
      <c r="AM1377" s="174">
        <v>1026088.1782548227</v>
      </c>
      <c r="AN1377" s="174">
        <v>1026088.1782548227</v>
      </c>
      <c r="AO1377" s="174">
        <v>1026088.1782548227</v>
      </c>
      <c r="AP1377" s="174">
        <v>86000</v>
      </c>
      <c r="AQ1377" s="174">
        <v>10000</v>
      </c>
      <c r="AR1377" s="174">
        <v>10000</v>
      </c>
      <c r="AS1377" s="174">
        <v>10000</v>
      </c>
      <c r="AT1377" s="174">
        <v>10000</v>
      </c>
      <c r="AU1377" s="174">
        <v>0</v>
      </c>
      <c r="AV1377" s="174">
        <v>0</v>
      </c>
      <c r="AW1377" s="174">
        <v>0</v>
      </c>
      <c r="AX1377" s="174">
        <v>0</v>
      </c>
      <c r="AY1377" s="174">
        <v>0</v>
      </c>
      <c r="AZ1377" s="174">
        <v>0</v>
      </c>
      <c r="BA1377" s="174">
        <v>0</v>
      </c>
      <c r="BB1377" s="175">
        <f t="shared" si="348"/>
        <v>1</v>
      </c>
      <c r="BC1377" s="175">
        <f t="shared" si="349"/>
        <v>9.3559210635559026E-2</v>
      </c>
      <c r="BD1377" s="175">
        <f t="shared" si="350"/>
        <v>5.1652480871714881E-2</v>
      </c>
      <c r="BE1377" s="175">
        <f t="shared" si="350"/>
        <v>3.7683570950433495E-2</v>
      </c>
      <c r="BF1377" s="175">
        <f t="shared" si="350"/>
        <v>3.0699115989792806E-2</v>
      </c>
      <c r="BG1377" s="175">
        <f t="shared" si="350"/>
        <v>2.4559292791834247E-2</v>
      </c>
      <c r="BH1377" s="175">
        <f t="shared" si="350"/>
        <v>2.046607732652854E-2</v>
      </c>
      <c r="BI1377" s="175">
        <f t="shared" si="350"/>
        <v>1.7542351994167323E-2</v>
      </c>
      <c r="BJ1377" s="175">
        <f t="shared" si="350"/>
        <v>1.5349557994896406E-2</v>
      </c>
      <c r="BK1377" s="175">
        <f t="shared" si="352"/>
        <v>1.3644051551019028E-2</v>
      </c>
      <c r="BL1377" s="175">
        <f t="shared" si="353"/>
        <v>1.2279646395917125E-2</v>
      </c>
      <c r="BM1377" s="175">
        <f t="shared" si="354"/>
        <v>1.1163314905379206E-2</v>
      </c>
    </row>
    <row r="1378" spans="1:65" x14ac:dyDescent="0.35">
      <c r="A1378" s="173" t="s">
        <v>81</v>
      </c>
      <c r="B1378" s="173" t="str">
        <v>DIGIPRO</v>
      </c>
      <c r="C1378" s="173" t="str">
        <v>Revenue Antares Eazy Gov</v>
      </c>
      <c r="D1378" s="173" t="str">
        <v>Rp. M</v>
      </c>
      <c r="E1378" s="173" t="str">
        <v>SUMALUT</v>
      </c>
      <c r="F1378" s="174">
        <v>0</v>
      </c>
      <c r="G1378" s="174">
        <v>1464110.3969583688</v>
      </c>
      <c r="H1378" s="174">
        <v>2928220.7939167377</v>
      </c>
      <c r="I1378" s="174">
        <v>4392331.1908751065</v>
      </c>
      <c r="J1378" s="174">
        <v>5856441.5878334753</v>
      </c>
      <c r="K1378" s="174">
        <v>7320551.9847918442</v>
      </c>
      <c r="L1378" s="174">
        <v>8784662.381750213</v>
      </c>
      <c r="M1378" s="174">
        <v>10248772.778708581</v>
      </c>
      <c r="N1378" s="174">
        <v>11712883.175666951</v>
      </c>
      <c r="O1378" s="174">
        <v>13176993.57262532</v>
      </c>
      <c r="P1378" s="174">
        <v>14641103.96958369</v>
      </c>
      <c r="Q1378" s="174">
        <v>16105214.36654206</v>
      </c>
      <c r="R1378" s="174">
        <v>214000</v>
      </c>
      <c r="S1378" s="174">
        <v>428000</v>
      </c>
      <c r="T1378" s="174">
        <v>642000</v>
      </c>
      <c r="U1378" s="174">
        <v>856000</v>
      </c>
      <c r="V1378" s="174">
        <v>1070000</v>
      </c>
      <c r="W1378" s="174">
        <v>1070000</v>
      </c>
      <c r="X1378" s="174">
        <v>1070000</v>
      </c>
      <c r="Y1378" s="174">
        <v>1070000</v>
      </c>
      <c r="Z1378" s="174">
        <v>1070000</v>
      </c>
      <c r="AA1378" s="174">
        <v>1070000</v>
      </c>
      <c r="AB1378" s="174">
        <v>1070000</v>
      </c>
      <c r="AC1378" s="174">
        <v>1070000</v>
      </c>
      <c r="AD1378" s="174">
        <v>0</v>
      </c>
      <c r="AE1378" s="174">
        <v>1464110.3969583688</v>
      </c>
      <c r="AF1378" s="174">
        <v>1464110.3969583688</v>
      </c>
      <c r="AG1378" s="174">
        <v>1464110.3969583688</v>
      </c>
      <c r="AH1378" s="174">
        <v>1464110.3969583688</v>
      </c>
      <c r="AI1378" s="174">
        <v>1464110.3969583688</v>
      </c>
      <c r="AJ1378" s="174">
        <v>1464110.3969583688</v>
      </c>
      <c r="AK1378" s="174">
        <v>1464110.3969583688</v>
      </c>
      <c r="AL1378" s="174">
        <v>1464110.3969583688</v>
      </c>
      <c r="AM1378" s="174">
        <v>1464110.3969583688</v>
      </c>
      <c r="AN1378" s="174">
        <v>1464110.3969583688</v>
      </c>
      <c r="AO1378" s="174">
        <v>1464110.3969583688</v>
      </c>
      <c r="AP1378" s="174">
        <v>214000</v>
      </c>
      <c r="AQ1378" s="174">
        <v>214000</v>
      </c>
      <c r="AR1378" s="174">
        <v>214000</v>
      </c>
      <c r="AS1378" s="174">
        <v>214000</v>
      </c>
      <c r="AT1378" s="174">
        <v>214000</v>
      </c>
      <c r="AU1378" s="174">
        <v>0</v>
      </c>
      <c r="AV1378" s="174">
        <v>0</v>
      </c>
      <c r="AW1378" s="174">
        <v>0</v>
      </c>
      <c r="AX1378" s="174">
        <v>0</v>
      </c>
      <c r="AY1378" s="174">
        <v>0</v>
      </c>
      <c r="AZ1378" s="174">
        <v>0</v>
      </c>
      <c r="BA1378" s="174">
        <v>0</v>
      </c>
      <c r="BB1378" s="175">
        <f t="shared" si="348"/>
        <v>1</v>
      </c>
      <c r="BC1378" s="175">
        <f t="shared" si="349"/>
        <v>0.29232768300064871</v>
      </c>
      <c r="BD1378" s="175">
        <f t="shared" si="350"/>
        <v>0.21924576225048653</v>
      </c>
      <c r="BE1378" s="175">
        <f t="shared" si="350"/>
        <v>0.19488512200043248</v>
      </c>
      <c r="BF1378" s="175">
        <f t="shared" si="350"/>
        <v>0.18270480187540544</v>
      </c>
      <c r="BG1378" s="175">
        <f t="shared" si="350"/>
        <v>0.14616384150032435</v>
      </c>
      <c r="BH1378" s="175">
        <f t="shared" si="350"/>
        <v>0.1218032012502703</v>
      </c>
      <c r="BI1378" s="175">
        <f t="shared" si="350"/>
        <v>0.10440274392880312</v>
      </c>
      <c r="BJ1378" s="175">
        <f t="shared" si="350"/>
        <v>9.1352400937702721E-2</v>
      </c>
      <c r="BK1378" s="175">
        <f t="shared" si="352"/>
        <v>8.1202134166846865E-2</v>
      </c>
      <c r="BL1378" s="175">
        <f t="shared" si="353"/>
        <v>7.3081920750162163E-2</v>
      </c>
      <c r="BM1378" s="175">
        <f t="shared" si="354"/>
        <v>6.643810977287469E-2</v>
      </c>
    </row>
    <row r="1379" spans="1:65" x14ac:dyDescent="0.35">
      <c r="A1379" s="170" t="s">
        <v>81</v>
      </c>
      <c r="B1379" s="170" t="str">
        <v>DIGIPRO</v>
      </c>
      <c r="C1379" s="170" t="str">
        <v>Revenue Bigbox Gov</v>
      </c>
      <c r="D1379" s="170" t="str">
        <v>Rp. M</v>
      </c>
      <c r="E1379" s="170" t="str">
        <v>TR5</v>
      </c>
      <c r="F1379" s="171">
        <v>0</v>
      </c>
      <c r="G1379" s="171">
        <v>23808354.000000004</v>
      </c>
      <c r="H1379" s="171">
        <v>47616708.000000007</v>
      </c>
      <c r="I1379" s="171">
        <v>71425062</v>
      </c>
      <c r="J1379" s="171">
        <v>95233416.000000015</v>
      </c>
      <c r="K1379" s="171">
        <v>119041770</v>
      </c>
      <c r="L1379" s="171">
        <v>142850124</v>
      </c>
      <c r="M1379" s="171">
        <v>166658478</v>
      </c>
      <c r="N1379" s="171">
        <v>190466832.00000003</v>
      </c>
      <c r="O1379" s="171">
        <v>214275186.00000003</v>
      </c>
      <c r="P1379" s="171">
        <v>238083540.00000006</v>
      </c>
      <c r="Q1379" s="171">
        <v>261891894.00000003</v>
      </c>
      <c r="R1379" s="171">
        <v>34600000</v>
      </c>
      <c r="S1379" s="171">
        <v>69200000</v>
      </c>
      <c r="T1379" s="171">
        <v>103800000</v>
      </c>
      <c r="U1379" s="171">
        <v>-6696775</v>
      </c>
      <c r="V1379" s="171">
        <v>-6696775</v>
      </c>
      <c r="W1379" s="171">
        <v>-6696775</v>
      </c>
      <c r="X1379" s="171">
        <v>-6696775</v>
      </c>
      <c r="Y1379" s="171">
        <v>-6696775</v>
      </c>
      <c r="Z1379" s="171">
        <v>-6696775</v>
      </c>
      <c r="AA1379" s="171">
        <v>-6696775</v>
      </c>
      <c r="AB1379" s="171">
        <v>-6696775</v>
      </c>
      <c r="AC1379" s="171">
        <v>-6696775</v>
      </c>
      <c r="AD1379" s="171">
        <v>0</v>
      </c>
      <c r="AE1379" s="171">
        <v>23808354.000000004</v>
      </c>
      <c r="AF1379" s="171">
        <v>23808354.000000004</v>
      </c>
      <c r="AG1379" s="171">
        <v>23808354.000000004</v>
      </c>
      <c r="AH1379" s="171">
        <v>23808354.000000004</v>
      </c>
      <c r="AI1379" s="171">
        <v>23808354.000000004</v>
      </c>
      <c r="AJ1379" s="171">
        <v>23808354.000000004</v>
      </c>
      <c r="AK1379" s="171">
        <v>23808354.000000004</v>
      </c>
      <c r="AL1379" s="171">
        <v>23808354.000000004</v>
      </c>
      <c r="AM1379" s="171">
        <v>23808354.000000004</v>
      </c>
      <c r="AN1379" s="171">
        <v>23808354.000000004</v>
      </c>
      <c r="AO1379" s="171">
        <v>23808354.000000004</v>
      </c>
      <c r="AP1379" s="171">
        <v>34600000</v>
      </c>
      <c r="AQ1379" s="171">
        <v>34600000</v>
      </c>
      <c r="AR1379" s="171">
        <v>34600000</v>
      </c>
      <c r="AS1379" s="171">
        <v>-110496775</v>
      </c>
      <c r="AT1379" s="171">
        <v>0</v>
      </c>
      <c r="AU1379" s="171">
        <v>0</v>
      </c>
      <c r="AV1379" s="171">
        <v>0</v>
      </c>
      <c r="AW1379" s="171">
        <v>0</v>
      </c>
      <c r="AX1379" s="171">
        <v>0</v>
      </c>
      <c r="AY1379" s="171">
        <v>0</v>
      </c>
      <c r="AZ1379" s="171">
        <v>0</v>
      </c>
      <c r="BA1379" s="171">
        <v>0</v>
      </c>
      <c r="BB1379" s="172">
        <f t="shared" si="348"/>
        <v>1</v>
      </c>
      <c r="BC1379" s="172">
        <f t="shared" si="349"/>
        <v>2.9065428042610586</v>
      </c>
      <c r="BD1379" s="172">
        <f t="shared" si="350"/>
        <v>2.1799071031957937</v>
      </c>
      <c r="BE1379" s="172">
        <f t="shared" si="350"/>
        <v>-9.3759456589621162E-2</v>
      </c>
      <c r="BF1379" s="172">
        <f t="shared" si="350"/>
        <v>-7.0319592442215861E-2</v>
      </c>
      <c r="BG1379" s="172">
        <f t="shared" si="350"/>
        <v>-5.6255673953772699E-2</v>
      </c>
      <c r="BH1379" s="172">
        <f t="shared" si="350"/>
        <v>-4.6879728294810581E-2</v>
      </c>
      <c r="BI1379" s="172">
        <f t="shared" si="350"/>
        <v>-4.0182624252694782E-2</v>
      </c>
      <c r="BJ1379" s="172">
        <f t="shared" si="350"/>
        <v>-3.5159796221107931E-2</v>
      </c>
      <c r="BK1379" s="172">
        <f t="shared" si="352"/>
        <v>-3.1253152196540381E-2</v>
      </c>
      <c r="BL1379" s="172">
        <f t="shared" si="353"/>
        <v>-2.8127836976886342E-2</v>
      </c>
      <c r="BM1379" s="172">
        <f t="shared" si="354"/>
        <v>-2.5570760888078494E-2</v>
      </c>
    </row>
    <row r="1380" spans="1:65" x14ac:dyDescent="0.35">
      <c r="A1380" s="173" t="s">
        <v>81</v>
      </c>
      <c r="B1380" s="173" t="str">
        <v>DIGIPRO</v>
      </c>
      <c r="C1380" s="173" t="str">
        <v>Revenue Bigbox Gov</v>
      </c>
      <c r="D1380" s="173" t="str">
        <v>Rp. M</v>
      </c>
      <c r="E1380" s="173" t="str">
        <v>PAPUA</v>
      </c>
      <c r="F1380" s="174">
        <v>0</v>
      </c>
      <c r="G1380" s="174">
        <v>2633380.0736044836</v>
      </c>
      <c r="H1380" s="174">
        <v>5266760.1472089672</v>
      </c>
      <c r="I1380" s="174">
        <v>7900140.2208134513</v>
      </c>
      <c r="J1380" s="174">
        <v>10533520.294417934</v>
      </c>
      <c r="K1380" s="174">
        <v>13166900.368022418</v>
      </c>
      <c r="L1380" s="174">
        <v>15800280.441626901</v>
      </c>
      <c r="M1380" s="174">
        <v>18433660.515231386</v>
      </c>
      <c r="N1380" s="174">
        <v>21067040.588835869</v>
      </c>
      <c r="O1380" s="174">
        <v>23700420.662440352</v>
      </c>
      <c r="P1380" s="174">
        <v>26333800.736044835</v>
      </c>
      <c r="Q1380" s="174">
        <v>28967180.809649318</v>
      </c>
      <c r="R1380" s="174">
        <v>0</v>
      </c>
      <c r="S1380" s="174">
        <v>0</v>
      </c>
      <c r="T1380" s="174">
        <v>0</v>
      </c>
      <c r="U1380" s="174">
        <v>0</v>
      </c>
      <c r="V1380" s="174">
        <v>0</v>
      </c>
      <c r="W1380" s="174">
        <v>0</v>
      </c>
      <c r="X1380" s="174">
        <v>0</v>
      </c>
      <c r="Y1380" s="174">
        <v>0</v>
      </c>
      <c r="Z1380" s="174">
        <v>0</v>
      </c>
      <c r="AA1380" s="174">
        <v>0</v>
      </c>
      <c r="AB1380" s="174">
        <v>0</v>
      </c>
      <c r="AC1380" s="174">
        <v>0</v>
      </c>
      <c r="AD1380" s="174">
        <v>0</v>
      </c>
      <c r="AE1380" s="174">
        <v>2633380.0736044836</v>
      </c>
      <c r="AF1380" s="174">
        <v>2633380.0736044836</v>
      </c>
      <c r="AG1380" s="174">
        <v>2633380.0736044836</v>
      </c>
      <c r="AH1380" s="174">
        <v>2633380.0736044836</v>
      </c>
      <c r="AI1380" s="174">
        <v>2633380.0736044836</v>
      </c>
      <c r="AJ1380" s="174">
        <v>2633380.0736044836</v>
      </c>
      <c r="AK1380" s="174">
        <v>2633380.0736044836</v>
      </c>
      <c r="AL1380" s="174">
        <v>2633380.0736044836</v>
      </c>
      <c r="AM1380" s="174">
        <v>2633380.0736044836</v>
      </c>
      <c r="AN1380" s="174">
        <v>2633380.0736044836</v>
      </c>
      <c r="AO1380" s="174">
        <v>2633380.0736044836</v>
      </c>
      <c r="AP1380" s="174">
        <v>0</v>
      </c>
      <c r="AQ1380" s="174">
        <v>0</v>
      </c>
      <c r="AR1380" s="174">
        <v>0</v>
      </c>
      <c r="AS1380" s="174">
        <v>0</v>
      </c>
      <c r="AT1380" s="174">
        <v>0</v>
      </c>
      <c r="AU1380" s="174">
        <v>0</v>
      </c>
      <c r="AV1380" s="174">
        <v>0</v>
      </c>
      <c r="AW1380" s="174">
        <v>0</v>
      </c>
      <c r="AX1380" s="174">
        <v>0</v>
      </c>
      <c r="AY1380" s="174">
        <v>0</v>
      </c>
      <c r="AZ1380" s="174">
        <v>0</v>
      </c>
      <c r="BA1380" s="174">
        <v>0</v>
      </c>
      <c r="BB1380" s="175">
        <f t="shared" si="348"/>
        <v>1</v>
      </c>
      <c r="BC1380" s="175">
        <f t="shared" si="349"/>
        <v>0</v>
      </c>
      <c r="BD1380" s="175">
        <f t="shared" si="350"/>
        <v>0</v>
      </c>
      <c r="BE1380" s="175">
        <f t="shared" si="350"/>
        <v>0</v>
      </c>
      <c r="BF1380" s="175">
        <f t="shared" si="350"/>
        <v>0</v>
      </c>
      <c r="BG1380" s="175">
        <f t="shared" si="350"/>
        <v>0</v>
      </c>
      <c r="BH1380" s="175">
        <f t="shared" si="350"/>
        <v>0</v>
      </c>
      <c r="BI1380" s="175">
        <f t="shared" si="350"/>
        <v>0</v>
      </c>
      <c r="BJ1380" s="175">
        <f t="shared" si="350"/>
        <v>0</v>
      </c>
      <c r="BK1380" s="175">
        <f t="shared" si="352"/>
        <v>0</v>
      </c>
      <c r="BL1380" s="175">
        <f t="shared" si="353"/>
        <v>0</v>
      </c>
      <c r="BM1380" s="175">
        <f t="shared" si="354"/>
        <v>0</v>
      </c>
    </row>
    <row r="1381" spans="1:65" x14ac:dyDescent="0.35">
      <c r="A1381" s="173" t="s">
        <v>81</v>
      </c>
      <c r="B1381" s="173" t="str">
        <v>DIGIPRO</v>
      </c>
      <c r="C1381" s="173" t="str">
        <v>Revenue Bigbox Gov</v>
      </c>
      <c r="D1381" s="173" t="str">
        <v>Rp. M</v>
      </c>
      <c r="E1381" s="173" t="str">
        <v>PAPUA BARAT</v>
      </c>
      <c r="F1381" s="174">
        <v>0</v>
      </c>
      <c r="G1381" s="174">
        <v>3055127.5189591805</v>
      </c>
      <c r="H1381" s="174">
        <v>6110255.0379183609</v>
      </c>
      <c r="I1381" s="174">
        <v>9165382.5568775423</v>
      </c>
      <c r="J1381" s="174">
        <v>12220510.075836722</v>
      </c>
      <c r="K1381" s="174">
        <v>15275637.594795901</v>
      </c>
      <c r="L1381" s="174">
        <v>18330765.113755081</v>
      </c>
      <c r="M1381" s="174">
        <v>21385892.63271426</v>
      </c>
      <c r="N1381" s="174">
        <v>24441020.15167344</v>
      </c>
      <c r="O1381" s="174">
        <v>27496147.670632619</v>
      </c>
      <c r="P1381" s="174">
        <v>30551275.189591799</v>
      </c>
      <c r="Q1381" s="174">
        <v>33606402.708550982</v>
      </c>
      <c r="R1381" s="174">
        <v>0</v>
      </c>
      <c r="S1381" s="174">
        <v>0</v>
      </c>
      <c r="T1381" s="174">
        <v>0</v>
      </c>
      <c r="U1381" s="174">
        <v>0</v>
      </c>
      <c r="V1381" s="174">
        <v>0</v>
      </c>
      <c r="W1381" s="174">
        <v>0</v>
      </c>
      <c r="X1381" s="174">
        <v>0</v>
      </c>
      <c r="Y1381" s="174">
        <v>0</v>
      </c>
      <c r="Z1381" s="174">
        <v>0</v>
      </c>
      <c r="AA1381" s="174">
        <v>0</v>
      </c>
      <c r="AB1381" s="174">
        <v>0</v>
      </c>
      <c r="AC1381" s="174">
        <v>0</v>
      </c>
      <c r="AD1381" s="174">
        <v>0</v>
      </c>
      <c r="AE1381" s="174">
        <v>3055127.5189591805</v>
      </c>
      <c r="AF1381" s="174">
        <v>3055127.5189591805</v>
      </c>
      <c r="AG1381" s="174">
        <v>3055127.5189591805</v>
      </c>
      <c r="AH1381" s="174">
        <v>3055127.5189591805</v>
      </c>
      <c r="AI1381" s="174">
        <v>3055127.5189591805</v>
      </c>
      <c r="AJ1381" s="174">
        <v>3055127.5189591805</v>
      </c>
      <c r="AK1381" s="174">
        <v>3055127.5189591805</v>
      </c>
      <c r="AL1381" s="174">
        <v>3055127.5189591805</v>
      </c>
      <c r="AM1381" s="174">
        <v>3055127.5189591805</v>
      </c>
      <c r="AN1381" s="174">
        <v>3055127.5189591805</v>
      </c>
      <c r="AO1381" s="174">
        <v>3055127.5189591805</v>
      </c>
      <c r="AP1381" s="174">
        <v>0</v>
      </c>
      <c r="AQ1381" s="174">
        <v>0</v>
      </c>
      <c r="AR1381" s="174">
        <v>0</v>
      </c>
      <c r="AS1381" s="174">
        <v>0</v>
      </c>
      <c r="AT1381" s="174">
        <v>0</v>
      </c>
      <c r="AU1381" s="174">
        <v>0</v>
      </c>
      <c r="AV1381" s="174">
        <v>0</v>
      </c>
      <c r="AW1381" s="174">
        <v>0</v>
      </c>
      <c r="AX1381" s="174">
        <v>0</v>
      </c>
      <c r="AY1381" s="174">
        <v>0</v>
      </c>
      <c r="AZ1381" s="174">
        <v>0</v>
      </c>
      <c r="BA1381" s="174">
        <v>0</v>
      </c>
      <c r="BB1381" s="175">
        <f t="shared" si="348"/>
        <v>1</v>
      </c>
      <c r="BC1381" s="175">
        <f t="shared" si="349"/>
        <v>0</v>
      </c>
      <c r="BD1381" s="175">
        <f t="shared" si="350"/>
        <v>0</v>
      </c>
      <c r="BE1381" s="175">
        <f t="shared" si="350"/>
        <v>0</v>
      </c>
      <c r="BF1381" s="175">
        <f t="shared" si="350"/>
        <v>0</v>
      </c>
      <c r="BG1381" s="175">
        <f t="shared" si="350"/>
        <v>0</v>
      </c>
      <c r="BH1381" s="175">
        <f t="shared" si="350"/>
        <v>0</v>
      </c>
      <c r="BI1381" s="175">
        <f t="shared" si="350"/>
        <v>0</v>
      </c>
      <c r="BJ1381" s="175">
        <f t="shared" si="350"/>
        <v>0</v>
      </c>
      <c r="BK1381" s="175">
        <f t="shared" si="352"/>
        <v>0</v>
      </c>
      <c r="BL1381" s="175">
        <f t="shared" si="353"/>
        <v>0</v>
      </c>
      <c r="BM1381" s="175">
        <f t="shared" si="354"/>
        <v>0</v>
      </c>
    </row>
    <row r="1382" spans="1:65" x14ac:dyDescent="0.35">
      <c r="A1382" s="173" t="s">
        <v>81</v>
      </c>
      <c r="B1382" s="173" t="str">
        <v>DIGIPRO</v>
      </c>
      <c r="C1382" s="173" t="str">
        <v>Revenue Bigbox Gov</v>
      </c>
      <c r="D1382" s="173" t="str">
        <v>Rp. M</v>
      </c>
      <c r="E1382" s="173" t="str">
        <v>SULBAGSEL</v>
      </c>
      <c r="F1382" s="174">
        <v>0</v>
      </c>
      <c r="G1382" s="174">
        <v>8803234.1422201488</v>
      </c>
      <c r="H1382" s="174">
        <v>17606468.284440298</v>
      </c>
      <c r="I1382" s="174">
        <v>26409702.426660448</v>
      </c>
      <c r="J1382" s="174">
        <v>35212936.568880595</v>
      </c>
      <c r="K1382" s="174">
        <v>44016170.711100742</v>
      </c>
      <c r="L1382" s="174">
        <v>52819404.853320889</v>
      </c>
      <c r="M1382" s="174">
        <v>61622638.995541036</v>
      </c>
      <c r="N1382" s="174">
        <v>70425873.137761191</v>
      </c>
      <c r="O1382" s="174">
        <v>79229107.279981345</v>
      </c>
      <c r="P1382" s="174">
        <v>88032341.422201499</v>
      </c>
      <c r="Q1382" s="174">
        <v>96835575.564421654</v>
      </c>
      <c r="R1382" s="174">
        <v>34600000</v>
      </c>
      <c r="S1382" s="174">
        <v>69200000</v>
      </c>
      <c r="T1382" s="174">
        <v>103800000</v>
      </c>
      <c r="U1382" s="174">
        <v>-6696775</v>
      </c>
      <c r="V1382" s="174">
        <v>-6696775</v>
      </c>
      <c r="W1382" s="174">
        <v>-6696775</v>
      </c>
      <c r="X1382" s="174">
        <v>-6696775</v>
      </c>
      <c r="Y1382" s="174">
        <v>-6696775</v>
      </c>
      <c r="Z1382" s="174">
        <v>-6696775</v>
      </c>
      <c r="AA1382" s="174">
        <v>-6696775</v>
      </c>
      <c r="AB1382" s="174">
        <v>-6696775</v>
      </c>
      <c r="AC1382" s="174">
        <v>-6696775</v>
      </c>
      <c r="AD1382" s="174">
        <v>0</v>
      </c>
      <c r="AE1382" s="174">
        <v>8803234.1422201488</v>
      </c>
      <c r="AF1382" s="174">
        <v>8803234.1422201488</v>
      </c>
      <c r="AG1382" s="174">
        <v>8803234.1422201488</v>
      </c>
      <c r="AH1382" s="174">
        <v>8803234.1422201488</v>
      </c>
      <c r="AI1382" s="174">
        <v>8803234.1422201488</v>
      </c>
      <c r="AJ1382" s="174">
        <v>8803234.1422201488</v>
      </c>
      <c r="AK1382" s="174">
        <v>8803234.1422201488</v>
      </c>
      <c r="AL1382" s="174">
        <v>8803234.1422201488</v>
      </c>
      <c r="AM1382" s="174">
        <v>8803234.1422201488</v>
      </c>
      <c r="AN1382" s="174">
        <v>8803234.1422201488</v>
      </c>
      <c r="AO1382" s="174">
        <v>8803234.1422201488</v>
      </c>
      <c r="AP1382" s="174">
        <v>34600000</v>
      </c>
      <c r="AQ1382" s="174">
        <v>34600000</v>
      </c>
      <c r="AR1382" s="174">
        <v>34600000</v>
      </c>
      <c r="AS1382" s="174">
        <v>-110496775</v>
      </c>
      <c r="AT1382" s="174">
        <v>0</v>
      </c>
      <c r="AU1382" s="174">
        <v>0</v>
      </c>
      <c r="AV1382" s="174">
        <v>0</v>
      </c>
      <c r="AW1382" s="174">
        <v>0</v>
      </c>
      <c r="AX1382" s="174">
        <v>0</v>
      </c>
      <c r="AY1382" s="174">
        <v>0</v>
      </c>
      <c r="AZ1382" s="174">
        <v>0</v>
      </c>
      <c r="BA1382" s="174">
        <v>0</v>
      </c>
      <c r="BB1382" s="175">
        <f t="shared" si="348"/>
        <v>1</v>
      </c>
      <c r="BC1382" s="175">
        <f t="shared" si="349"/>
        <v>7.8607474119219516</v>
      </c>
      <c r="BD1382" s="175">
        <f t="shared" si="350"/>
        <v>5.8955605589414644</v>
      </c>
      <c r="BE1382" s="175">
        <f t="shared" si="350"/>
        <v>-0.25357252769495964</v>
      </c>
      <c r="BF1382" s="175">
        <f t="shared" si="350"/>
        <v>-0.19017939577121976</v>
      </c>
      <c r="BG1382" s="175">
        <f t="shared" si="350"/>
        <v>-0.15214351661697581</v>
      </c>
      <c r="BH1382" s="175">
        <f t="shared" si="350"/>
        <v>-0.12678626384747985</v>
      </c>
      <c r="BI1382" s="175">
        <f t="shared" si="350"/>
        <v>-0.10867394044069702</v>
      </c>
      <c r="BJ1382" s="175">
        <f t="shared" si="350"/>
        <v>-9.5089697885609878E-2</v>
      </c>
      <c r="BK1382" s="175">
        <f t="shared" si="352"/>
        <v>-8.4524175898319884E-2</v>
      </c>
      <c r="BL1382" s="175">
        <f t="shared" si="353"/>
        <v>-7.6071758308487891E-2</v>
      </c>
      <c r="BM1382" s="175">
        <f t="shared" si="354"/>
        <v>-6.9156143916807175E-2</v>
      </c>
    </row>
    <row r="1383" spans="1:65" x14ac:dyDescent="0.35">
      <c r="A1383" s="173" t="s">
        <v>81</v>
      </c>
      <c r="B1383" s="173" t="str">
        <v>DIGIPRO</v>
      </c>
      <c r="C1383" s="173" t="str">
        <v>Revenue Bigbox Gov</v>
      </c>
      <c r="D1383" s="173" t="str">
        <v>Rp. M</v>
      </c>
      <c r="E1383" s="173" t="str">
        <v>SULBAGTENG</v>
      </c>
      <c r="F1383" s="174">
        <v>0</v>
      </c>
      <c r="G1383" s="174">
        <v>3838917.025283332</v>
      </c>
      <c r="H1383" s="174">
        <v>7677834.050566664</v>
      </c>
      <c r="I1383" s="174">
        <v>11516751.075849995</v>
      </c>
      <c r="J1383" s="174">
        <v>15355668.101133328</v>
      </c>
      <c r="K1383" s="174">
        <v>19194585.126416661</v>
      </c>
      <c r="L1383" s="174">
        <v>23033502.151699994</v>
      </c>
      <c r="M1383" s="174">
        <v>26872419.176983327</v>
      </c>
      <c r="N1383" s="174">
        <v>30711336.20226666</v>
      </c>
      <c r="O1383" s="174">
        <v>34550253.227549993</v>
      </c>
      <c r="P1383" s="174">
        <v>38389170.252833322</v>
      </c>
      <c r="Q1383" s="174">
        <v>42228087.278116651</v>
      </c>
      <c r="R1383" s="174">
        <v>0</v>
      </c>
      <c r="S1383" s="174">
        <v>0</v>
      </c>
      <c r="T1383" s="174">
        <v>0</v>
      </c>
      <c r="U1383" s="174">
        <v>0</v>
      </c>
      <c r="V1383" s="174">
        <v>0</v>
      </c>
      <c r="W1383" s="174">
        <v>0</v>
      </c>
      <c r="X1383" s="174">
        <v>0</v>
      </c>
      <c r="Y1383" s="174">
        <v>0</v>
      </c>
      <c r="Z1383" s="174">
        <v>0</v>
      </c>
      <c r="AA1383" s="174">
        <v>0</v>
      </c>
      <c r="AB1383" s="174">
        <v>0</v>
      </c>
      <c r="AC1383" s="174">
        <v>0</v>
      </c>
      <c r="AD1383" s="174">
        <v>0</v>
      </c>
      <c r="AE1383" s="174">
        <v>3838917.025283332</v>
      </c>
      <c r="AF1383" s="174">
        <v>3838917.025283332</v>
      </c>
      <c r="AG1383" s="174">
        <v>3838917.025283332</v>
      </c>
      <c r="AH1383" s="174">
        <v>3838917.025283332</v>
      </c>
      <c r="AI1383" s="174">
        <v>3838917.025283332</v>
      </c>
      <c r="AJ1383" s="174">
        <v>3838917.025283332</v>
      </c>
      <c r="AK1383" s="174">
        <v>3838917.025283332</v>
      </c>
      <c r="AL1383" s="174">
        <v>3838917.025283332</v>
      </c>
      <c r="AM1383" s="174">
        <v>3838917.025283332</v>
      </c>
      <c r="AN1383" s="174">
        <v>3838917.025283332</v>
      </c>
      <c r="AO1383" s="174">
        <v>3838917.025283332</v>
      </c>
      <c r="AP1383" s="174">
        <v>0</v>
      </c>
      <c r="AQ1383" s="174">
        <v>0</v>
      </c>
      <c r="AR1383" s="174">
        <v>0</v>
      </c>
      <c r="AS1383" s="174">
        <v>0</v>
      </c>
      <c r="AT1383" s="174">
        <v>0</v>
      </c>
      <c r="AU1383" s="174">
        <v>0</v>
      </c>
      <c r="AV1383" s="174">
        <v>0</v>
      </c>
      <c r="AW1383" s="174">
        <v>0</v>
      </c>
      <c r="AX1383" s="174">
        <v>0</v>
      </c>
      <c r="AY1383" s="174">
        <v>0</v>
      </c>
      <c r="AZ1383" s="174">
        <v>0</v>
      </c>
      <c r="BA1383" s="174">
        <v>0</v>
      </c>
      <c r="BB1383" s="175">
        <f t="shared" si="348"/>
        <v>1</v>
      </c>
      <c r="BC1383" s="175">
        <f t="shared" si="349"/>
        <v>0</v>
      </c>
      <c r="BD1383" s="175">
        <f t="shared" si="350"/>
        <v>0</v>
      </c>
      <c r="BE1383" s="175">
        <f t="shared" si="350"/>
        <v>0</v>
      </c>
      <c r="BF1383" s="175">
        <f t="shared" si="350"/>
        <v>0</v>
      </c>
      <c r="BG1383" s="175">
        <f t="shared" si="350"/>
        <v>0</v>
      </c>
      <c r="BH1383" s="175">
        <f t="shared" si="350"/>
        <v>0</v>
      </c>
      <c r="BI1383" s="175">
        <f t="shared" si="350"/>
        <v>0</v>
      </c>
      <c r="BJ1383" s="175">
        <f t="shared" si="350"/>
        <v>0</v>
      </c>
      <c r="BK1383" s="175">
        <f t="shared" si="352"/>
        <v>0</v>
      </c>
      <c r="BL1383" s="175">
        <f t="shared" si="353"/>
        <v>0</v>
      </c>
      <c r="BM1383" s="175">
        <f t="shared" si="354"/>
        <v>0</v>
      </c>
    </row>
    <row r="1384" spans="1:65" x14ac:dyDescent="0.35">
      <c r="A1384" s="173" t="s">
        <v>81</v>
      </c>
      <c r="B1384" s="173" t="str">
        <v>DIGIPRO</v>
      </c>
      <c r="C1384" s="173" t="str">
        <v>Revenue Bigbox Gov</v>
      </c>
      <c r="D1384" s="173" t="str">
        <v>Rp. M</v>
      </c>
      <c r="E1384" s="173" t="str">
        <v>SUMALUT</v>
      </c>
      <c r="F1384" s="174">
        <v>0</v>
      </c>
      <c r="G1384" s="174">
        <v>5477695.2399328575</v>
      </c>
      <c r="H1384" s="174">
        <v>10955390.479865715</v>
      </c>
      <c r="I1384" s="174">
        <v>16433085.719798572</v>
      </c>
      <c r="J1384" s="174">
        <v>21910780.95973143</v>
      </c>
      <c r="K1384" s="174">
        <v>27388476.199664287</v>
      </c>
      <c r="L1384" s="174">
        <v>32866171.439597145</v>
      </c>
      <c r="M1384" s="174">
        <v>38343866.679530002</v>
      </c>
      <c r="N1384" s="174">
        <v>43821561.91946286</v>
      </c>
      <c r="O1384" s="174">
        <v>49299257.159395717</v>
      </c>
      <c r="P1384" s="174">
        <v>54776952.399328575</v>
      </c>
      <c r="Q1384" s="174">
        <v>60254647.639261432</v>
      </c>
      <c r="R1384" s="174">
        <v>0</v>
      </c>
      <c r="S1384" s="174">
        <v>0</v>
      </c>
      <c r="T1384" s="174">
        <v>0</v>
      </c>
      <c r="U1384" s="174">
        <v>0</v>
      </c>
      <c r="V1384" s="174">
        <v>0</v>
      </c>
      <c r="W1384" s="174">
        <v>0</v>
      </c>
      <c r="X1384" s="174">
        <v>0</v>
      </c>
      <c r="Y1384" s="174">
        <v>0</v>
      </c>
      <c r="Z1384" s="174">
        <v>0</v>
      </c>
      <c r="AA1384" s="174">
        <v>0</v>
      </c>
      <c r="AB1384" s="174">
        <v>0</v>
      </c>
      <c r="AC1384" s="174">
        <v>0</v>
      </c>
      <c r="AD1384" s="174">
        <v>0</v>
      </c>
      <c r="AE1384" s="174">
        <v>5477695.2399328575</v>
      </c>
      <c r="AF1384" s="174">
        <v>5477695.2399328575</v>
      </c>
      <c r="AG1384" s="174">
        <v>5477695.2399328575</v>
      </c>
      <c r="AH1384" s="174">
        <v>5477695.2399328575</v>
      </c>
      <c r="AI1384" s="174">
        <v>5477695.2399328575</v>
      </c>
      <c r="AJ1384" s="174">
        <v>5477695.2399328575</v>
      </c>
      <c r="AK1384" s="174">
        <v>5477695.2399328575</v>
      </c>
      <c r="AL1384" s="174">
        <v>5477695.2399328575</v>
      </c>
      <c r="AM1384" s="174">
        <v>5477695.2399328575</v>
      </c>
      <c r="AN1384" s="174">
        <v>5477695.2399328575</v>
      </c>
      <c r="AO1384" s="174">
        <v>5477695.2399328575</v>
      </c>
      <c r="AP1384" s="174">
        <v>0</v>
      </c>
      <c r="AQ1384" s="174">
        <v>0</v>
      </c>
      <c r="AR1384" s="174">
        <v>0</v>
      </c>
      <c r="AS1384" s="174">
        <v>0</v>
      </c>
      <c r="AT1384" s="174">
        <v>0</v>
      </c>
      <c r="AU1384" s="174">
        <v>0</v>
      </c>
      <c r="AV1384" s="174">
        <v>0</v>
      </c>
      <c r="AW1384" s="174">
        <v>0</v>
      </c>
      <c r="AX1384" s="174">
        <v>0</v>
      </c>
      <c r="AY1384" s="174">
        <v>0</v>
      </c>
      <c r="AZ1384" s="174">
        <v>0</v>
      </c>
      <c r="BA1384" s="174">
        <v>0</v>
      </c>
      <c r="BB1384" s="175">
        <f t="shared" si="348"/>
        <v>1</v>
      </c>
      <c r="BC1384" s="175">
        <f t="shared" si="349"/>
        <v>0</v>
      </c>
      <c r="BD1384" s="175">
        <f t="shared" si="350"/>
        <v>0</v>
      </c>
      <c r="BE1384" s="175">
        <f t="shared" si="350"/>
        <v>0</v>
      </c>
      <c r="BF1384" s="175">
        <f t="shared" si="350"/>
        <v>0</v>
      </c>
      <c r="BG1384" s="175">
        <f t="shared" si="350"/>
        <v>0</v>
      </c>
      <c r="BH1384" s="175">
        <f t="shared" si="350"/>
        <v>0</v>
      </c>
      <c r="BI1384" s="175">
        <f t="shared" si="350"/>
        <v>0</v>
      </c>
      <c r="BJ1384" s="175">
        <f t="shared" si="350"/>
        <v>0</v>
      </c>
      <c r="BK1384" s="175">
        <f t="shared" si="352"/>
        <v>0</v>
      </c>
      <c r="BL1384" s="175">
        <f t="shared" si="353"/>
        <v>0</v>
      </c>
      <c r="BM1384" s="175">
        <f t="shared" si="354"/>
        <v>0</v>
      </c>
    </row>
    <row r="1385" spans="1:65" x14ac:dyDescent="0.35">
      <c r="A1385" s="170" t="s">
        <v>81</v>
      </c>
      <c r="B1385" s="170" t="str">
        <v>DIGIPRO</v>
      </c>
      <c r="C1385" s="170" t="str">
        <v>Revenue Netmonk Gov</v>
      </c>
      <c r="D1385" s="170" t="str">
        <v>Rp. M</v>
      </c>
      <c r="E1385" s="170" t="str">
        <v>TR5</v>
      </c>
      <c r="F1385" s="171">
        <v>0</v>
      </c>
      <c r="G1385" s="171">
        <v>109104504.00000001</v>
      </c>
      <c r="H1385" s="171">
        <v>218209008.00000003</v>
      </c>
      <c r="I1385" s="171">
        <v>327313512</v>
      </c>
      <c r="J1385" s="171">
        <v>436418016.00000006</v>
      </c>
      <c r="K1385" s="171">
        <v>545522520</v>
      </c>
      <c r="L1385" s="171">
        <v>654627024</v>
      </c>
      <c r="M1385" s="171">
        <v>763731528</v>
      </c>
      <c r="N1385" s="171">
        <v>872836032.00000012</v>
      </c>
      <c r="O1385" s="171">
        <v>981940536.00000024</v>
      </c>
      <c r="P1385" s="171">
        <v>1091045040</v>
      </c>
      <c r="Q1385" s="171">
        <v>1200149544</v>
      </c>
      <c r="R1385" s="171">
        <v>180050036</v>
      </c>
      <c r="S1385" s="171">
        <v>229197027</v>
      </c>
      <c r="T1385" s="171">
        <v>309096734</v>
      </c>
      <c r="U1385" s="171">
        <v>415670001</v>
      </c>
      <c r="V1385" s="171">
        <v>529792003</v>
      </c>
      <c r="W1385" s="171">
        <v>529792003</v>
      </c>
      <c r="X1385" s="171">
        <v>529792003</v>
      </c>
      <c r="Y1385" s="171">
        <v>529792003</v>
      </c>
      <c r="Z1385" s="171">
        <v>529792003</v>
      </c>
      <c r="AA1385" s="171">
        <v>529792003</v>
      </c>
      <c r="AB1385" s="171">
        <v>529792003</v>
      </c>
      <c r="AC1385" s="171">
        <v>529792003</v>
      </c>
      <c r="AD1385" s="171">
        <v>0</v>
      </c>
      <c r="AE1385" s="171">
        <v>109104504.00000001</v>
      </c>
      <c r="AF1385" s="171">
        <v>109104504.00000001</v>
      </c>
      <c r="AG1385" s="171">
        <v>109104504.00000001</v>
      </c>
      <c r="AH1385" s="171">
        <v>109104504.00000001</v>
      </c>
      <c r="AI1385" s="171">
        <v>109104504.00000001</v>
      </c>
      <c r="AJ1385" s="171">
        <v>109104504.00000001</v>
      </c>
      <c r="AK1385" s="171">
        <v>109104504.00000001</v>
      </c>
      <c r="AL1385" s="171">
        <v>109104504.00000001</v>
      </c>
      <c r="AM1385" s="171">
        <v>109104504.00000001</v>
      </c>
      <c r="AN1385" s="171">
        <v>109104504.00000001</v>
      </c>
      <c r="AO1385" s="171">
        <v>109104504.00000001</v>
      </c>
      <c r="AP1385" s="171">
        <v>180050036</v>
      </c>
      <c r="AQ1385" s="171">
        <v>49146991</v>
      </c>
      <c r="AR1385" s="171">
        <v>79899707</v>
      </c>
      <c r="AS1385" s="171">
        <v>106573267</v>
      </c>
      <c r="AT1385" s="171">
        <v>114122002</v>
      </c>
      <c r="AU1385" s="171">
        <v>0</v>
      </c>
      <c r="AV1385" s="171">
        <v>0</v>
      </c>
      <c r="AW1385" s="171">
        <v>0</v>
      </c>
      <c r="AX1385" s="171">
        <v>0</v>
      </c>
      <c r="AY1385" s="171">
        <v>0</v>
      </c>
      <c r="AZ1385" s="171">
        <v>0</v>
      </c>
      <c r="BA1385" s="171">
        <v>0</v>
      </c>
      <c r="BB1385" s="172">
        <f t="shared" si="348"/>
        <v>1</v>
      </c>
      <c r="BC1385" s="172">
        <f t="shared" si="349"/>
        <v>2.1007109569005507</v>
      </c>
      <c r="BD1385" s="172">
        <f t="shared" si="350"/>
        <v>1.416516837838335</v>
      </c>
      <c r="BE1385" s="172">
        <f t="shared" si="350"/>
        <v>1.2699445203472077</v>
      </c>
      <c r="BF1385" s="172">
        <f t="shared" si="350"/>
        <v>1.2139553904209122</v>
      </c>
      <c r="BG1385" s="172">
        <f t="shared" si="350"/>
        <v>0.97116431233672995</v>
      </c>
      <c r="BH1385" s="172">
        <f t="shared" si="350"/>
        <v>0.80930359361394166</v>
      </c>
      <c r="BI1385" s="172">
        <f t="shared" si="350"/>
        <v>0.69368879452623566</v>
      </c>
      <c r="BJ1385" s="172">
        <f t="shared" si="350"/>
        <v>0.60697769521045608</v>
      </c>
      <c r="BK1385" s="172">
        <f t="shared" si="352"/>
        <v>0.53953572907596092</v>
      </c>
      <c r="BL1385" s="172">
        <f t="shared" si="353"/>
        <v>0.48558215616836498</v>
      </c>
      <c r="BM1385" s="172">
        <f t="shared" si="354"/>
        <v>0.44143832378942272</v>
      </c>
    </row>
    <row r="1386" spans="1:65" x14ac:dyDescent="0.35">
      <c r="A1386" s="173" t="s">
        <v>81</v>
      </c>
      <c r="B1386" s="173" t="str">
        <v>DIGIPRO</v>
      </c>
      <c r="C1386" s="173" t="str">
        <v>Revenue Netmonk Gov</v>
      </c>
      <c r="D1386" s="173" t="str">
        <v>Rp. M</v>
      </c>
      <c r="E1386" s="173" t="str">
        <v>PAPUA</v>
      </c>
      <c r="F1386" s="174">
        <v>0</v>
      </c>
      <c r="G1386" s="174">
        <v>12067765.237953899</v>
      </c>
      <c r="H1386" s="174">
        <v>24135530.475907799</v>
      </c>
      <c r="I1386" s="174">
        <v>36203295.713861696</v>
      </c>
      <c r="J1386" s="174">
        <v>48271060.951815598</v>
      </c>
      <c r="K1386" s="174">
        <v>60338826.189769499</v>
      </c>
      <c r="L1386" s="174">
        <v>72406591.427723393</v>
      </c>
      <c r="M1386" s="174">
        <v>84474356.665677294</v>
      </c>
      <c r="N1386" s="174">
        <v>96542121.903631195</v>
      </c>
      <c r="O1386" s="174">
        <v>108609887.1415851</v>
      </c>
      <c r="P1386" s="174">
        <v>120677652.379539</v>
      </c>
      <c r="Q1386" s="174">
        <v>132745417.6174929</v>
      </c>
      <c r="R1386" s="174">
        <v>85999361</v>
      </c>
      <c r="S1386" s="174">
        <v>94276867</v>
      </c>
      <c r="T1386" s="174">
        <v>122363493</v>
      </c>
      <c r="U1386" s="174">
        <v>130278893</v>
      </c>
      <c r="V1386" s="174">
        <v>158338034</v>
      </c>
      <c r="W1386" s="174">
        <v>158338034</v>
      </c>
      <c r="X1386" s="174">
        <v>158338034</v>
      </c>
      <c r="Y1386" s="174">
        <v>158338034</v>
      </c>
      <c r="Z1386" s="174">
        <v>158338034</v>
      </c>
      <c r="AA1386" s="174">
        <v>158338034</v>
      </c>
      <c r="AB1386" s="174">
        <v>158338034</v>
      </c>
      <c r="AC1386" s="174">
        <v>158338034</v>
      </c>
      <c r="AD1386" s="174">
        <v>0</v>
      </c>
      <c r="AE1386" s="174">
        <v>12067765.237953899</v>
      </c>
      <c r="AF1386" s="174">
        <v>12067765.237953899</v>
      </c>
      <c r="AG1386" s="174">
        <v>12067765.237953899</v>
      </c>
      <c r="AH1386" s="174">
        <v>12067765.237953899</v>
      </c>
      <c r="AI1386" s="174">
        <v>12067765.237953899</v>
      </c>
      <c r="AJ1386" s="174">
        <v>12067765.237953899</v>
      </c>
      <c r="AK1386" s="174">
        <v>12067765.237953899</v>
      </c>
      <c r="AL1386" s="174">
        <v>12067765.237953899</v>
      </c>
      <c r="AM1386" s="174">
        <v>12067765.237953899</v>
      </c>
      <c r="AN1386" s="174">
        <v>12067765.237953899</v>
      </c>
      <c r="AO1386" s="174">
        <v>12067765.237953899</v>
      </c>
      <c r="AP1386" s="174">
        <v>85999361</v>
      </c>
      <c r="AQ1386" s="174">
        <v>8277506</v>
      </c>
      <c r="AR1386" s="174">
        <v>28086626</v>
      </c>
      <c r="AS1386" s="174">
        <v>7915400</v>
      </c>
      <c r="AT1386" s="174">
        <v>28059141</v>
      </c>
      <c r="AU1386" s="174">
        <v>0</v>
      </c>
      <c r="AV1386" s="174">
        <v>0</v>
      </c>
      <c r="AW1386" s="174">
        <v>0</v>
      </c>
      <c r="AX1386" s="174">
        <v>0</v>
      </c>
      <c r="AY1386" s="174">
        <v>0</v>
      </c>
      <c r="AZ1386" s="174">
        <v>0</v>
      </c>
      <c r="BA1386" s="174">
        <v>0</v>
      </c>
      <c r="BB1386" s="175">
        <f t="shared" si="348"/>
        <v>1</v>
      </c>
      <c r="BC1386" s="175">
        <f t="shared" si="349"/>
        <v>7.8122887826399854</v>
      </c>
      <c r="BD1386" s="175">
        <f t="shared" si="350"/>
        <v>5.069848915156177</v>
      </c>
      <c r="BE1386" s="175">
        <f t="shared" si="350"/>
        <v>3.5985368301736731</v>
      </c>
      <c r="BF1386" s="175">
        <f t="shared" si="350"/>
        <v>3.2801854957788015</v>
      </c>
      <c r="BG1386" s="175">
        <f t="shared" si="350"/>
        <v>2.6241483966230414</v>
      </c>
      <c r="BH1386" s="175">
        <f t="shared" si="350"/>
        <v>2.1867903305192011</v>
      </c>
      <c r="BI1386" s="175">
        <f t="shared" si="350"/>
        <v>1.8743917118736011</v>
      </c>
      <c r="BJ1386" s="175">
        <f t="shared" si="350"/>
        <v>1.6400927478894007</v>
      </c>
      <c r="BK1386" s="175">
        <f t="shared" si="352"/>
        <v>1.4578602203461339</v>
      </c>
      <c r="BL1386" s="175">
        <f t="shared" si="353"/>
        <v>1.3120741983115207</v>
      </c>
      <c r="BM1386" s="175">
        <f t="shared" si="354"/>
        <v>1.192794725737746</v>
      </c>
    </row>
    <row r="1387" spans="1:65" x14ac:dyDescent="0.35">
      <c r="A1387" s="173" t="s">
        <v>81</v>
      </c>
      <c r="B1387" s="173" t="str">
        <v>DIGIPRO</v>
      </c>
      <c r="C1387" s="173" t="str">
        <v>Revenue Netmonk Gov</v>
      </c>
      <c r="D1387" s="173" t="str">
        <v>Rp. M</v>
      </c>
      <c r="E1387" s="173" t="str">
        <v>PAPUA BARAT</v>
      </c>
      <c r="F1387" s="174">
        <v>0</v>
      </c>
      <c r="G1387" s="174">
        <v>14000471.120884374</v>
      </c>
      <c r="H1387" s="174">
        <v>28000942.241768748</v>
      </c>
      <c r="I1387" s="174">
        <v>42001413.362653121</v>
      </c>
      <c r="J1387" s="174">
        <v>56001884.483537495</v>
      </c>
      <c r="K1387" s="174">
        <v>70002355.604421869</v>
      </c>
      <c r="L1387" s="174">
        <v>84002826.725306243</v>
      </c>
      <c r="M1387" s="174">
        <v>98003297.846190616</v>
      </c>
      <c r="N1387" s="174">
        <v>112003768.96707499</v>
      </c>
      <c r="O1387" s="174">
        <v>126004240.08795936</v>
      </c>
      <c r="P1387" s="174">
        <v>140004711.20884374</v>
      </c>
      <c r="Q1387" s="174">
        <v>154005182.32972813</v>
      </c>
      <c r="R1387" s="174">
        <v>23149159</v>
      </c>
      <c r="S1387" s="174">
        <v>46851377</v>
      </c>
      <c r="T1387" s="174">
        <v>68810268</v>
      </c>
      <c r="U1387" s="174">
        <v>91964048</v>
      </c>
      <c r="V1387" s="174">
        <v>114830615</v>
      </c>
      <c r="W1387" s="174">
        <v>114830615</v>
      </c>
      <c r="X1387" s="174">
        <v>114830615</v>
      </c>
      <c r="Y1387" s="174">
        <v>114830615</v>
      </c>
      <c r="Z1387" s="174">
        <v>114830615</v>
      </c>
      <c r="AA1387" s="174">
        <v>114830615</v>
      </c>
      <c r="AB1387" s="174">
        <v>114830615</v>
      </c>
      <c r="AC1387" s="174">
        <v>114830615</v>
      </c>
      <c r="AD1387" s="174">
        <v>0</v>
      </c>
      <c r="AE1387" s="174">
        <v>14000471.120884374</v>
      </c>
      <c r="AF1387" s="174">
        <v>14000471.120884374</v>
      </c>
      <c r="AG1387" s="174">
        <v>14000471.120884374</v>
      </c>
      <c r="AH1387" s="174">
        <v>14000471.120884374</v>
      </c>
      <c r="AI1387" s="174">
        <v>14000471.120884374</v>
      </c>
      <c r="AJ1387" s="174">
        <v>14000471.120884374</v>
      </c>
      <c r="AK1387" s="174">
        <v>14000471.120884374</v>
      </c>
      <c r="AL1387" s="174">
        <v>14000471.120884374</v>
      </c>
      <c r="AM1387" s="174">
        <v>14000471.120884374</v>
      </c>
      <c r="AN1387" s="174">
        <v>14000471.120884374</v>
      </c>
      <c r="AO1387" s="174">
        <v>14000471.120884374</v>
      </c>
      <c r="AP1387" s="174">
        <v>23149159</v>
      </c>
      <c r="AQ1387" s="174">
        <v>23702218</v>
      </c>
      <c r="AR1387" s="174">
        <v>21958891</v>
      </c>
      <c r="AS1387" s="174">
        <v>23153780</v>
      </c>
      <c r="AT1387" s="174">
        <v>22866567</v>
      </c>
      <c r="AU1387" s="174">
        <v>0</v>
      </c>
      <c r="AV1387" s="174">
        <v>0</v>
      </c>
      <c r="AW1387" s="174">
        <v>0</v>
      </c>
      <c r="AX1387" s="174">
        <v>0</v>
      </c>
      <c r="AY1387" s="174">
        <v>0</v>
      </c>
      <c r="AZ1387" s="174">
        <v>0</v>
      </c>
      <c r="BA1387" s="174">
        <v>0</v>
      </c>
      <c r="BB1387" s="175">
        <f t="shared" si="348"/>
        <v>1</v>
      </c>
      <c r="BC1387" s="175">
        <f t="shared" si="349"/>
        <v>3.346414316737687</v>
      </c>
      <c r="BD1387" s="175">
        <f t="shared" si="350"/>
        <v>2.4574268753483715</v>
      </c>
      <c r="BE1387" s="175">
        <f t="shared" si="350"/>
        <v>2.1895465089699275</v>
      </c>
      <c r="BF1387" s="175">
        <f t="shared" si="350"/>
        <v>2.0504776947953598</v>
      </c>
      <c r="BG1387" s="175">
        <f t="shared" si="350"/>
        <v>1.6403821558362879</v>
      </c>
      <c r="BH1387" s="175">
        <f t="shared" si="350"/>
        <v>1.3669851298635733</v>
      </c>
      <c r="BI1387" s="175">
        <f t="shared" si="350"/>
        <v>1.1717015398830628</v>
      </c>
      <c r="BJ1387" s="175">
        <f t="shared" si="350"/>
        <v>1.0252388473976799</v>
      </c>
      <c r="BK1387" s="175">
        <f t="shared" si="352"/>
        <v>0.91132341990904886</v>
      </c>
      <c r="BL1387" s="175">
        <f t="shared" si="353"/>
        <v>0.82019107791814394</v>
      </c>
      <c r="BM1387" s="175">
        <f t="shared" si="354"/>
        <v>0.74562825265285804</v>
      </c>
    </row>
    <row r="1388" spans="1:65" x14ac:dyDescent="0.35">
      <c r="A1388" s="173" t="s">
        <v>81</v>
      </c>
      <c r="B1388" s="173" t="str">
        <v>DIGIPRO</v>
      </c>
      <c r="C1388" s="173" t="str">
        <v>Revenue Netmonk Gov</v>
      </c>
      <c r="D1388" s="173" t="str">
        <v>Rp. M</v>
      </c>
      <c r="E1388" s="173" t="str">
        <v>SULBAGSEL</v>
      </c>
      <c r="F1388" s="174">
        <v>0</v>
      </c>
      <c r="G1388" s="174">
        <v>40341826.851314239</v>
      </c>
      <c r="H1388" s="174">
        <v>80683653.702628478</v>
      </c>
      <c r="I1388" s="174">
        <v>121025480.55394271</v>
      </c>
      <c r="J1388" s="174">
        <v>161367307.40525696</v>
      </c>
      <c r="K1388" s="174">
        <v>201709134.2565712</v>
      </c>
      <c r="L1388" s="174">
        <v>242050961.10788545</v>
      </c>
      <c r="M1388" s="174">
        <v>282392787.95919967</v>
      </c>
      <c r="N1388" s="174">
        <v>322734614.81051391</v>
      </c>
      <c r="O1388" s="174">
        <v>363076441.66182816</v>
      </c>
      <c r="P1388" s="174">
        <v>403418268.51314241</v>
      </c>
      <c r="Q1388" s="174">
        <v>443760095.36445665</v>
      </c>
      <c r="R1388" s="174">
        <v>27046657</v>
      </c>
      <c r="S1388" s="174">
        <v>58860089</v>
      </c>
      <c r="T1388" s="174">
        <v>87474493</v>
      </c>
      <c r="U1388" s="174">
        <v>117604138</v>
      </c>
      <c r="V1388" s="174">
        <v>145667850</v>
      </c>
      <c r="W1388" s="174">
        <v>145667850</v>
      </c>
      <c r="X1388" s="174">
        <v>145667850</v>
      </c>
      <c r="Y1388" s="174">
        <v>145667850</v>
      </c>
      <c r="Z1388" s="174">
        <v>145667850</v>
      </c>
      <c r="AA1388" s="174">
        <v>145667850</v>
      </c>
      <c r="AB1388" s="174">
        <v>145667850</v>
      </c>
      <c r="AC1388" s="174">
        <v>145667850</v>
      </c>
      <c r="AD1388" s="174">
        <v>0</v>
      </c>
      <c r="AE1388" s="174">
        <v>40341826.851314239</v>
      </c>
      <c r="AF1388" s="174">
        <v>40341826.851314239</v>
      </c>
      <c r="AG1388" s="174">
        <v>40341826.851314239</v>
      </c>
      <c r="AH1388" s="174">
        <v>40341826.851314239</v>
      </c>
      <c r="AI1388" s="174">
        <v>40341826.851314239</v>
      </c>
      <c r="AJ1388" s="174">
        <v>40341826.851314239</v>
      </c>
      <c r="AK1388" s="174">
        <v>40341826.851314239</v>
      </c>
      <c r="AL1388" s="174">
        <v>40341826.851314239</v>
      </c>
      <c r="AM1388" s="174">
        <v>40341826.851314239</v>
      </c>
      <c r="AN1388" s="174">
        <v>40341826.851314239</v>
      </c>
      <c r="AO1388" s="174">
        <v>40341826.851314239</v>
      </c>
      <c r="AP1388" s="174">
        <v>27046657</v>
      </c>
      <c r="AQ1388" s="174">
        <v>31813432</v>
      </c>
      <c r="AR1388" s="174">
        <v>28614404</v>
      </c>
      <c r="AS1388" s="174">
        <v>30129645</v>
      </c>
      <c r="AT1388" s="174">
        <v>28063712</v>
      </c>
      <c r="AU1388" s="174">
        <v>0</v>
      </c>
      <c r="AV1388" s="174">
        <v>0</v>
      </c>
      <c r="AW1388" s="174">
        <v>0</v>
      </c>
      <c r="AX1388" s="174">
        <v>0</v>
      </c>
      <c r="AY1388" s="174">
        <v>0</v>
      </c>
      <c r="AZ1388" s="174">
        <v>0</v>
      </c>
      <c r="BA1388" s="174">
        <v>0</v>
      </c>
      <c r="BB1388" s="175">
        <f t="shared" si="348"/>
        <v>1</v>
      </c>
      <c r="BC1388" s="175">
        <f t="shared" si="349"/>
        <v>1.4590338017397564</v>
      </c>
      <c r="BD1388" s="175">
        <f t="shared" si="350"/>
        <v>1.0841662342461604</v>
      </c>
      <c r="BE1388" s="175">
        <f t="shared" si="350"/>
        <v>0.97173039480378043</v>
      </c>
      <c r="BF1388" s="175">
        <f t="shared" si="350"/>
        <v>0.90270980127449596</v>
      </c>
      <c r="BG1388" s="175">
        <f t="shared" si="350"/>
        <v>0.72216784101959675</v>
      </c>
      <c r="BH1388" s="175">
        <f t="shared" si="350"/>
        <v>0.60180653418299723</v>
      </c>
      <c r="BI1388" s="175">
        <f t="shared" si="350"/>
        <v>0.51583417215685479</v>
      </c>
      <c r="BJ1388" s="175">
        <f t="shared" si="350"/>
        <v>0.45135490063724798</v>
      </c>
      <c r="BK1388" s="175">
        <f t="shared" si="352"/>
        <v>0.40120435612199817</v>
      </c>
      <c r="BL1388" s="175">
        <f t="shared" si="353"/>
        <v>0.36108392050979837</v>
      </c>
      <c r="BM1388" s="175">
        <f t="shared" si="354"/>
        <v>0.32825810955436213</v>
      </c>
    </row>
    <row r="1389" spans="1:65" x14ac:dyDescent="0.35">
      <c r="A1389" s="173" t="s">
        <v>81</v>
      </c>
      <c r="B1389" s="173" t="str">
        <v>DIGIPRO</v>
      </c>
      <c r="C1389" s="173" t="str">
        <v>Revenue Netmonk Gov</v>
      </c>
      <c r="D1389" s="173" t="str">
        <v>Rp. M</v>
      </c>
      <c r="E1389" s="173" t="str">
        <v>SULBAGTENG</v>
      </c>
      <c r="F1389" s="174">
        <v>0</v>
      </c>
      <c r="G1389" s="174">
        <v>17592276.137220297</v>
      </c>
      <c r="H1389" s="174">
        <v>35184552.274440594</v>
      </c>
      <c r="I1389" s="174">
        <v>52776828.411660895</v>
      </c>
      <c r="J1389" s="174">
        <v>70369104.548881188</v>
      </c>
      <c r="K1389" s="174">
        <v>87961380.686101481</v>
      </c>
      <c r="L1389" s="174">
        <v>105553656.82332177</v>
      </c>
      <c r="M1389" s="174">
        <v>123145932.96054207</v>
      </c>
      <c r="N1389" s="174">
        <v>140738209.09776238</v>
      </c>
      <c r="O1389" s="174">
        <v>158330485.23498267</v>
      </c>
      <c r="P1389" s="174">
        <v>175922761.37220296</v>
      </c>
      <c r="Q1389" s="174">
        <v>193515037.50942326</v>
      </c>
      <c r="R1389" s="174">
        <v>21090462</v>
      </c>
      <c r="S1389" s="174">
        <v>37967181</v>
      </c>
      <c r="T1389" s="174">
        <v>57953481</v>
      </c>
      <c r="U1389" s="174">
        <v>76114066</v>
      </c>
      <c r="V1389" s="174">
        <v>90241187</v>
      </c>
      <c r="W1389" s="174">
        <v>90241187</v>
      </c>
      <c r="X1389" s="174">
        <v>90241187</v>
      </c>
      <c r="Y1389" s="174">
        <v>90241187</v>
      </c>
      <c r="Z1389" s="174">
        <v>90241187</v>
      </c>
      <c r="AA1389" s="174">
        <v>90241187</v>
      </c>
      <c r="AB1389" s="174">
        <v>90241187</v>
      </c>
      <c r="AC1389" s="174">
        <v>90241187</v>
      </c>
      <c r="AD1389" s="174">
        <v>0</v>
      </c>
      <c r="AE1389" s="174">
        <v>17592276.137220297</v>
      </c>
      <c r="AF1389" s="174">
        <v>17592276.137220297</v>
      </c>
      <c r="AG1389" s="174">
        <v>17592276.137220297</v>
      </c>
      <c r="AH1389" s="174">
        <v>17592276.137220297</v>
      </c>
      <c r="AI1389" s="174">
        <v>17592276.137220297</v>
      </c>
      <c r="AJ1389" s="174">
        <v>17592276.137220297</v>
      </c>
      <c r="AK1389" s="174">
        <v>17592276.137220297</v>
      </c>
      <c r="AL1389" s="174">
        <v>17592276.137220297</v>
      </c>
      <c r="AM1389" s="174">
        <v>17592276.137220297</v>
      </c>
      <c r="AN1389" s="174">
        <v>17592276.137220297</v>
      </c>
      <c r="AO1389" s="174">
        <v>17592276.137220297</v>
      </c>
      <c r="AP1389" s="174">
        <v>21090462</v>
      </c>
      <c r="AQ1389" s="174">
        <v>16876719</v>
      </c>
      <c r="AR1389" s="174">
        <v>19986300</v>
      </c>
      <c r="AS1389" s="174">
        <v>18160585</v>
      </c>
      <c r="AT1389" s="174">
        <v>14127121</v>
      </c>
      <c r="AU1389" s="174">
        <v>0</v>
      </c>
      <c r="AV1389" s="174">
        <v>0</v>
      </c>
      <c r="AW1389" s="174">
        <v>0</v>
      </c>
      <c r="AX1389" s="174">
        <v>0</v>
      </c>
      <c r="AY1389" s="174">
        <v>0</v>
      </c>
      <c r="AZ1389" s="174">
        <v>0</v>
      </c>
      <c r="BA1389" s="174">
        <v>0</v>
      </c>
      <c r="BB1389" s="175">
        <f t="shared" si="348"/>
        <v>1</v>
      </c>
      <c r="BC1389" s="175">
        <f t="shared" si="349"/>
        <v>2.1581733201465698</v>
      </c>
      <c r="BD1389" s="175">
        <f t="shared" si="350"/>
        <v>1.6471285622156298</v>
      </c>
      <c r="BE1389" s="175">
        <f t="shared" si="350"/>
        <v>1.4421871925745127</v>
      </c>
      <c r="BF1389" s="175">
        <f t="shared" si="350"/>
        <v>1.2823978303903933</v>
      </c>
      <c r="BG1389" s="175">
        <f t="shared" si="350"/>
        <v>1.0259182643123148</v>
      </c>
      <c r="BH1389" s="175">
        <f t="shared" si="350"/>
        <v>0.85493188692692901</v>
      </c>
      <c r="BI1389" s="175">
        <f t="shared" si="350"/>
        <v>0.73279876022308199</v>
      </c>
      <c r="BJ1389" s="175">
        <f t="shared" si="350"/>
        <v>0.64119891519519667</v>
      </c>
      <c r="BK1389" s="175">
        <f t="shared" si="352"/>
        <v>0.56995459128461934</v>
      </c>
      <c r="BL1389" s="175">
        <f t="shared" si="353"/>
        <v>0.5129591321561574</v>
      </c>
      <c r="BM1389" s="175">
        <f t="shared" si="354"/>
        <v>0.46632648377832492</v>
      </c>
    </row>
    <row r="1390" spans="1:65" x14ac:dyDescent="0.35">
      <c r="A1390" s="173" t="s">
        <v>81</v>
      </c>
      <c r="B1390" s="173" t="str">
        <v>DIGIPRO</v>
      </c>
      <c r="C1390" s="173" t="str">
        <v>Revenue Netmonk Gov</v>
      </c>
      <c r="D1390" s="173" t="str">
        <v>Rp. M</v>
      </c>
      <c r="E1390" s="173" t="str">
        <v>SUMALUT</v>
      </c>
      <c r="F1390" s="174">
        <v>0</v>
      </c>
      <c r="G1390" s="174">
        <v>25102164.6526272</v>
      </c>
      <c r="H1390" s="174">
        <v>50204329.3052544</v>
      </c>
      <c r="I1390" s="174">
        <v>75306493.9578816</v>
      </c>
      <c r="J1390" s="174">
        <v>100408658.6105088</v>
      </c>
      <c r="K1390" s="174">
        <v>125510823.263136</v>
      </c>
      <c r="L1390" s="174">
        <v>150612987.9157632</v>
      </c>
      <c r="M1390" s="174">
        <v>175715152.5683904</v>
      </c>
      <c r="N1390" s="174">
        <v>200817317.2210176</v>
      </c>
      <c r="O1390" s="174">
        <v>225919481.8736448</v>
      </c>
      <c r="P1390" s="174">
        <v>251021646.526272</v>
      </c>
      <c r="Q1390" s="174">
        <v>276123811.17889917</v>
      </c>
      <c r="R1390" s="174">
        <v>22764397</v>
      </c>
      <c r="S1390" s="174">
        <v>-8758487</v>
      </c>
      <c r="T1390" s="174">
        <v>-27505001</v>
      </c>
      <c r="U1390" s="174">
        <v>-291144</v>
      </c>
      <c r="V1390" s="174">
        <v>20714317</v>
      </c>
      <c r="W1390" s="174">
        <v>20714317</v>
      </c>
      <c r="X1390" s="174">
        <v>20714317</v>
      </c>
      <c r="Y1390" s="174">
        <v>20714317</v>
      </c>
      <c r="Z1390" s="174">
        <v>20714317</v>
      </c>
      <c r="AA1390" s="174">
        <v>20714317</v>
      </c>
      <c r="AB1390" s="174">
        <v>20714317</v>
      </c>
      <c r="AC1390" s="174">
        <v>20714317</v>
      </c>
      <c r="AD1390" s="174">
        <v>0</v>
      </c>
      <c r="AE1390" s="174">
        <v>25102164.6526272</v>
      </c>
      <c r="AF1390" s="174">
        <v>25102164.6526272</v>
      </c>
      <c r="AG1390" s="174">
        <v>25102164.6526272</v>
      </c>
      <c r="AH1390" s="174">
        <v>25102164.6526272</v>
      </c>
      <c r="AI1390" s="174">
        <v>25102164.6526272</v>
      </c>
      <c r="AJ1390" s="174">
        <v>25102164.6526272</v>
      </c>
      <c r="AK1390" s="174">
        <v>25102164.6526272</v>
      </c>
      <c r="AL1390" s="174">
        <v>25102164.6526272</v>
      </c>
      <c r="AM1390" s="174">
        <v>25102164.6526272</v>
      </c>
      <c r="AN1390" s="174">
        <v>25102164.6526272</v>
      </c>
      <c r="AO1390" s="174">
        <v>25102164.6526272</v>
      </c>
      <c r="AP1390" s="174">
        <v>22764397</v>
      </c>
      <c r="AQ1390" s="174">
        <v>-31522884</v>
      </c>
      <c r="AR1390" s="174">
        <v>-18746514</v>
      </c>
      <c r="AS1390" s="174">
        <v>27213857</v>
      </c>
      <c r="AT1390" s="174">
        <v>21005461</v>
      </c>
      <c r="AU1390" s="174">
        <v>0</v>
      </c>
      <c r="AV1390" s="174">
        <v>0</v>
      </c>
      <c r="AW1390" s="174">
        <v>0</v>
      </c>
      <c r="AX1390" s="174">
        <v>0</v>
      </c>
      <c r="AY1390" s="174">
        <v>0</v>
      </c>
      <c r="AZ1390" s="174">
        <v>0</v>
      </c>
      <c r="BA1390" s="174">
        <v>0</v>
      </c>
      <c r="BB1390" s="175">
        <f t="shared" si="348"/>
        <v>1</v>
      </c>
      <c r="BC1390" s="175">
        <f t="shared" si="349"/>
        <v>-0.34891361447122587</v>
      </c>
      <c r="BD1390" s="175">
        <f t="shared" si="350"/>
        <v>-0.54786113828476779</v>
      </c>
      <c r="BE1390" s="175">
        <f t="shared" si="350"/>
        <v>-3.8661207646027819E-3</v>
      </c>
      <c r="BF1390" s="175">
        <f t="shared" si="350"/>
        <v>0.20630010684986916</v>
      </c>
      <c r="BG1390" s="175">
        <f t="shared" si="350"/>
        <v>0.16504008547989532</v>
      </c>
      <c r="BH1390" s="175">
        <f t="shared" si="350"/>
        <v>0.13753340456657945</v>
      </c>
      <c r="BI1390" s="175">
        <f t="shared" si="350"/>
        <v>0.11788577534278237</v>
      </c>
      <c r="BJ1390" s="175">
        <f t="shared" si="350"/>
        <v>0.10315005342493458</v>
      </c>
      <c r="BK1390" s="175">
        <f t="shared" si="352"/>
        <v>9.1688936377719618E-2</v>
      </c>
      <c r="BL1390" s="175">
        <f t="shared" si="353"/>
        <v>8.252004273994766E-2</v>
      </c>
      <c r="BM1390" s="175">
        <f t="shared" si="354"/>
        <v>7.50182206726797E-2</v>
      </c>
    </row>
    <row r="1391" spans="1:65" x14ac:dyDescent="0.35">
      <c r="A1391" s="170" t="s">
        <v>81</v>
      </c>
      <c r="B1391" s="170" t="str">
        <v>DIGIPRO</v>
      </c>
      <c r="C1391" s="170" t="str">
        <v>Revenue OCA Gov</v>
      </c>
      <c r="D1391" s="170" t="str">
        <v>Rp. M</v>
      </c>
      <c r="E1391" s="170" t="str">
        <v>TR5</v>
      </c>
      <c r="F1391" s="171">
        <v>0</v>
      </c>
      <c r="G1391" s="171">
        <v>49747182.000000007</v>
      </c>
      <c r="H1391" s="171">
        <v>99494364.000000015</v>
      </c>
      <c r="I1391" s="171">
        <v>149241546</v>
      </c>
      <c r="J1391" s="171">
        <v>198988728.00000003</v>
      </c>
      <c r="K1391" s="171">
        <v>248735910</v>
      </c>
      <c r="L1391" s="171">
        <v>298483092</v>
      </c>
      <c r="M1391" s="171">
        <v>348230274.00000006</v>
      </c>
      <c r="N1391" s="171">
        <v>397977456.00000006</v>
      </c>
      <c r="O1391" s="171">
        <v>447724638.00000006</v>
      </c>
      <c r="P1391" s="171">
        <v>497471820.00000012</v>
      </c>
      <c r="Q1391" s="171">
        <v>547219002.00000012</v>
      </c>
      <c r="R1391" s="171">
        <v>212000</v>
      </c>
      <c r="S1391" s="171">
        <v>555415</v>
      </c>
      <c r="T1391" s="171">
        <v>7555689</v>
      </c>
      <c r="U1391" s="171">
        <v>86784639</v>
      </c>
      <c r="V1391" s="171">
        <v>87339589</v>
      </c>
      <c r="W1391" s="171">
        <v>87339589</v>
      </c>
      <c r="X1391" s="171">
        <v>87339589</v>
      </c>
      <c r="Y1391" s="171">
        <v>87339589</v>
      </c>
      <c r="Z1391" s="171">
        <v>87339589</v>
      </c>
      <c r="AA1391" s="171">
        <v>87339589</v>
      </c>
      <c r="AB1391" s="171">
        <v>87339589</v>
      </c>
      <c r="AC1391" s="171">
        <v>87339589</v>
      </c>
      <c r="AD1391" s="171">
        <v>0</v>
      </c>
      <c r="AE1391" s="171">
        <v>49747182.000000007</v>
      </c>
      <c r="AF1391" s="171">
        <v>49747182.000000007</v>
      </c>
      <c r="AG1391" s="171">
        <v>49747182.000000007</v>
      </c>
      <c r="AH1391" s="171">
        <v>49747182.000000007</v>
      </c>
      <c r="AI1391" s="171">
        <v>49747182.000000007</v>
      </c>
      <c r="AJ1391" s="171">
        <v>49747182.000000007</v>
      </c>
      <c r="AK1391" s="171">
        <v>49747182.000000007</v>
      </c>
      <c r="AL1391" s="171">
        <v>49747182.000000007</v>
      </c>
      <c r="AM1391" s="171">
        <v>49747182.000000007</v>
      </c>
      <c r="AN1391" s="171">
        <v>49747182.000000007</v>
      </c>
      <c r="AO1391" s="171">
        <v>49747182.000000007</v>
      </c>
      <c r="AP1391" s="171">
        <v>212000</v>
      </c>
      <c r="AQ1391" s="171">
        <v>343415</v>
      </c>
      <c r="AR1391" s="171">
        <v>7000274</v>
      </c>
      <c r="AS1391" s="171">
        <v>79228950</v>
      </c>
      <c r="AT1391" s="171">
        <v>554950</v>
      </c>
      <c r="AU1391" s="171">
        <v>0</v>
      </c>
      <c r="AV1391" s="171">
        <v>0</v>
      </c>
      <c r="AW1391" s="171">
        <v>0</v>
      </c>
      <c r="AX1391" s="171">
        <v>0</v>
      </c>
      <c r="AY1391" s="171">
        <v>0</v>
      </c>
      <c r="AZ1391" s="171">
        <v>0</v>
      </c>
      <c r="BA1391" s="171">
        <v>0</v>
      </c>
      <c r="BB1391" s="172">
        <f t="shared" si="348"/>
        <v>1</v>
      </c>
      <c r="BC1391" s="172">
        <f t="shared" si="349"/>
        <v>1.1164753010532333E-2</v>
      </c>
      <c r="BD1391" s="172">
        <f t="shared" si="350"/>
        <v>7.5940874399679559E-2</v>
      </c>
      <c r="BE1391" s="172">
        <f t="shared" si="350"/>
        <v>0.58150455637869092</v>
      </c>
      <c r="BF1391" s="172">
        <f t="shared" si="350"/>
        <v>0.43891726872086939</v>
      </c>
      <c r="BG1391" s="172">
        <f t="shared" si="350"/>
        <v>0.35113381497669555</v>
      </c>
      <c r="BH1391" s="172">
        <f t="shared" si="350"/>
        <v>0.29261151248057965</v>
      </c>
      <c r="BI1391" s="172">
        <f t="shared" si="350"/>
        <v>0.2508098678404968</v>
      </c>
      <c r="BJ1391" s="172">
        <f t="shared" si="350"/>
        <v>0.2194586343604347</v>
      </c>
      <c r="BK1391" s="172">
        <f t="shared" si="352"/>
        <v>0.19507434165371973</v>
      </c>
      <c r="BL1391" s="172">
        <f t="shared" si="353"/>
        <v>0.17556690748834775</v>
      </c>
      <c r="BM1391" s="172">
        <f t="shared" si="354"/>
        <v>0.15960627953486159</v>
      </c>
    </row>
    <row r="1392" spans="1:65" x14ac:dyDescent="0.35">
      <c r="A1392" s="173" t="s">
        <v>81</v>
      </c>
      <c r="B1392" s="173" t="str">
        <v>DIGIPRO</v>
      </c>
      <c r="C1392" s="173" t="str">
        <v>Revenue OCA Gov</v>
      </c>
      <c r="D1392" s="173" t="str">
        <v>Rp. M</v>
      </c>
      <c r="E1392" s="173" t="str">
        <v>PAPUA</v>
      </c>
      <c r="F1392" s="174">
        <v>0</v>
      </c>
      <c r="G1392" s="174">
        <v>5502406.3316924656</v>
      </c>
      <c r="H1392" s="174">
        <v>11004812.663384931</v>
      </c>
      <c r="I1392" s="174">
        <v>16507218.995077398</v>
      </c>
      <c r="J1392" s="174">
        <v>22009625.326769862</v>
      </c>
      <c r="K1392" s="174">
        <v>27512031.658462327</v>
      </c>
      <c r="L1392" s="174">
        <v>33014437.990154792</v>
      </c>
      <c r="M1392" s="174">
        <v>38516844.32184726</v>
      </c>
      <c r="N1392" s="174">
        <v>44019250.653539725</v>
      </c>
      <c r="O1392" s="174">
        <v>49521656.985232189</v>
      </c>
      <c r="P1392" s="174">
        <v>55024063.316924654</v>
      </c>
      <c r="Q1392" s="174">
        <v>60526469.648617119</v>
      </c>
      <c r="R1392" s="174">
        <v>0</v>
      </c>
      <c r="S1392" s="174">
        <v>103950</v>
      </c>
      <c r="T1392" s="174">
        <v>207900</v>
      </c>
      <c r="U1392" s="174">
        <v>311850</v>
      </c>
      <c r="V1392" s="174">
        <v>415800</v>
      </c>
      <c r="W1392" s="174">
        <v>415800</v>
      </c>
      <c r="X1392" s="174">
        <v>415800</v>
      </c>
      <c r="Y1392" s="174">
        <v>415800</v>
      </c>
      <c r="Z1392" s="174">
        <v>415800</v>
      </c>
      <c r="AA1392" s="174">
        <v>415800</v>
      </c>
      <c r="AB1392" s="174">
        <v>415800</v>
      </c>
      <c r="AC1392" s="174">
        <v>415800</v>
      </c>
      <c r="AD1392" s="174">
        <v>0</v>
      </c>
      <c r="AE1392" s="174">
        <v>5502406.3316924656</v>
      </c>
      <c r="AF1392" s="174">
        <v>5502406.3316924656</v>
      </c>
      <c r="AG1392" s="174">
        <v>5502406.3316924656</v>
      </c>
      <c r="AH1392" s="174">
        <v>5502406.3316924656</v>
      </c>
      <c r="AI1392" s="174">
        <v>5502406.3316924656</v>
      </c>
      <c r="AJ1392" s="174">
        <v>5502406.3316924656</v>
      </c>
      <c r="AK1392" s="174">
        <v>5502406.3316924656</v>
      </c>
      <c r="AL1392" s="174">
        <v>5502406.3316924656</v>
      </c>
      <c r="AM1392" s="174">
        <v>5502406.3316924656</v>
      </c>
      <c r="AN1392" s="174">
        <v>5502406.3316924656</v>
      </c>
      <c r="AO1392" s="174">
        <v>5502406.3316924656</v>
      </c>
      <c r="AP1392" s="174">
        <v>0</v>
      </c>
      <c r="AQ1392" s="174">
        <v>103950</v>
      </c>
      <c r="AR1392" s="174">
        <v>103950</v>
      </c>
      <c r="AS1392" s="174">
        <v>103950</v>
      </c>
      <c r="AT1392" s="174">
        <v>103950</v>
      </c>
      <c r="AU1392" s="174">
        <v>0</v>
      </c>
      <c r="AV1392" s="174">
        <v>0</v>
      </c>
      <c r="AW1392" s="174">
        <v>0</v>
      </c>
      <c r="AX1392" s="174">
        <v>0</v>
      </c>
      <c r="AY1392" s="174">
        <v>0</v>
      </c>
      <c r="AZ1392" s="174">
        <v>0</v>
      </c>
      <c r="BA1392" s="174">
        <v>0</v>
      </c>
      <c r="BB1392" s="175">
        <f t="shared" si="348"/>
        <v>1</v>
      </c>
      <c r="BC1392" s="175">
        <f t="shared" si="349"/>
        <v>1.8891734585516587E-2</v>
      </c>
      <c r="BD1392" s="175">
        <f t="shared" si="350"/>
        <v>1.8891734585516587E-2</v>
      </c>
      <c r="BE1392" s="175">
        <f t="shared" si="350"/>
        <v>1.8891734585516583E-2</v>
      </c>
      <c r="BF1392" s="175">
        <f t="shared" si="350"/>
        <v>1.8891734585516587E-2</v>
      </c>
      <c r="BG1392" s="175">
        <f t="shared" si="350"/>
        <v>1.511338766841327E-2</v>
      </c>
      <c r="BH1392" s="175">
        <f t="shared" si="350"/>
        <v>1.2594489723677724E-2</v>
      </c>
      <c r="BI1392" s="175">
        <f t="shared" si="350"/>
        <v>1.0795276906009477E-2</v>
      </c>
      <c r="BJ1392" s="175">
        <f t="shared" si="350"/>
        <v>9.4458672927582935E-3</v>
      </c>
      <c r="BK1392" s="175">
        <f t="shared" si="352"/>
        <v>8.3963264824518154E-3</v>
      </c>
      <c r="BL1392" s="175">
        <f t="shared" si="353"/>
        <v>7.5566938342066349E-3</v>
      </c>
      <c r="BM1392" s="175">
        <f t="shared" si="354"/>
        <v>6.8697216674605769E-3</v>
      </c>
    </row>
    <row r="1393" spans="1:65" x14ac:dyDescent="0.35">
      <c r="A1393" s="173" t="s">
        <v>81</v>
      </c>
      <c r="B1393" s="173" t="str">
        <v>DIGIPRO</v>
      </c>
      <c r="C1393" s="173" t="str">
        <v>Revenue OCA Gov</v>
      </c>
      <c r="D1393" s="173" t="str">
        <v>Rp. M</v>
      </c>
      <c r="E1393" s="173" t="str">
        <v>PAPUA BARAT</v>
      </c>
      <c r="F1393" s="174">
        <v>0</v>
      </c>
      <c r="G1393" s="174">
        <v>6383640.9992421484</v>
      </c>
      <c r="H1393" s="174">
        <v>12767281.998484297</v>
      </c>
      <c r="I1393" s="174">
        <v>19150922.997726444</v>
      </c>
      <c r="J1393" s="174">
        <v>25534563.996968593</v>
      </c>
      <c r="K1393" s="174">
        <v>31918204.996210743</v>
      </c>
      <c r="L1393" s="174">
        <v>38301845.995452888</v>
      </c>
      <c r="M1393" s="174">
        <v>44685486.994695038</v>
      </c>
      <c r="N1393" s="174">
        <v>51069127.993937187</v>
      </c>
      <c r="O1393" s="174">
        <v>57452768.993179336</v>
      </c>
      <c r="P1393" s="174">
        <v>63836409.992421485</v>
      </c>
      <c r="Q1393" s="174">
        <v>70220050.991663635</v>
      </c>
      <c r="R1393" s="174">
        <v>0</v>
      </c>
      <c r="S1393" s="174">
        <v>0</v>
      </c>
      <c r="T1393" s="174">
        <v>0</v>
      </c>
      <c r="U1393" s="174">
        <v>78882000</v>
      </c>
      <c r="V1393" s="174">
        <v>79194000</v>
      </c>
      <c r="W1393" s="174">
        <v>79194000</v>
      </c>
      <c r="X1393" s="174">
        <v>79194000</v>
      </c>
      <c r="Y1393" s="174">
        <v>79194000</v>
      </c>
      <c r="Z1393" s="174">
        <v>79194000</v>
      </c>
      <c r="AA1393" s="174">
        <v>79194000</v>
      </c>
      <c r="AB1393" s="174">
        <v>79194000</v>
      </c>
      <c r="AC1393" s="174">
        <v>79194000</v>
      </c>
      <c r="AD1393" s="174">
        <v>0</v>
      </c>
      <c r="AE1393" s="174">
        <v>6383640.9992421484</v>
      </c>
      <c r="AF1393" s="174">
        <v>6383640.9992421484</v>
      </c>
      <c r="AG1393" s="174">
        <v>6383640.9992421484</v>
      </c>
      <c r="AH1393" s="174">
        <v>6383640.9992421484</v>
      </c>
      <c r="AI1393" s="174">
        <v>6383640.9992421484</v>
      </c>
      <c r="AJ1393" s="174">
        <v>6383640.9992421484</v>
      </c>
      <c r="AK1393" s="174">
        <v>6383640.9992421484</v>
      </c>
      <c r="AL1393" s="174">
        <v>6383640.9992421484</v>
      </c>
      <c r="AM1393" s="174">
        <v>6383640.9992421484</v>
      </c>
      <c r="AN1393" s="174">
        <v>6383640.9992421484</v>
      </c>
      <c r="AO1393" s="174">
        <v>6383640.9992421484</v>
      </c>
      <c r="AP1393" s="174">
        <v>0</v>
      </c>
      <c r="AQ1393" s="174">
        <v>0</v>
      </c>
      <c r="AR1393" s="174">
        <v>0</v>
      </c>
      <c r="AS1393" s="174">
        <v>78882000</v>
      </c>
      <c r="AT1393" s="174">
        <v>312000</v>
      </c>
      <c r="AU1393" s="174">
        <v>0</v>
      </c>
      <c r="AV1393" s="174">
        <v>0</v>
      </c>
      <c r="AW1393" s="174">
        <v>0</v>
      </c>
      <c r="AX1393" s="174">
        <v>0</v>
      </c>
      <c r="AY1393" s="174">
        <v>0</v>
      </c>
      <c r="AZ1393" s="174">
        <v>0</v>
      </c>
      <c r="BA1393" s="174">
        <v>0</v>
      </c>
      <c r="BB1393" s="175">
        <f t="shared" si="348"/>
        <v>1</v>
      </c>
      <c r="BC1393" s="175">
        <f t="shared" si="349"/>
        <v>0</v>
      </c>
      <c r="BD1393" s="175">
        <f t="shared" si="350"/>
        <v>0</v>
      </c>
      <c r="BE1393" s="175">
        <f t="shared" si="350"/>
        <v>4.1189659636438778</v>
      </c>
      <c r="BF1393" s="175">
        <f t="shared" si="350"/>
        <v>3.1014432049594323</v>
      </c>
      <c r="BG1393" s="175">
        <f t="shared" si="350"/>
        <v>2.4811545639675456</v>
      </c>
      <c r="BH1393" s="175">
        <f t="shared" si="350"/>
        <v>2.0676288033062882</v>
      </c>
      <c r="BI1393" s="175">
        <f t="shared" si="350"/>
        <v>1.7722532599768184</v>
      </c>
      <c r="BJ1393" s="175">
        <f t="shared" si="350"/>
        <v>1.5507216024797161</v>
      </c>
      <c r="BK1393" s="175">
        <f t="shared" si="352"/>
        <v>1.3784192022041919</v>
      </c>
      <c r="BL1393" s="175">
        <f t="shared" si="353"/>
        <v>1.2405772819837728</v>
      </c>
      <c r="BM1393" s="175">
        <f t="shared" si="354"/>
        <v>1.127797529076157</v>
      </c>
    </row>
    <row r="1394" spans="1:65" x14ac:dyDescent="0.35">
      <c r="A1394" s="173" t="s">
        <v>81</v>
      </c>
      <c r="B1394" s="173" t="str">
        <v>DIGIPRO</v>
      </c>
      <c r="C1394" s="173" t="str">
        <v>Revenue OCA Gov</v>
      </c>
      <c r="D1394" s="173" t="str">
        <v>Rp. M</v>
      </c>
      <c r="E1394" s="173" t="str">
        <v>SULBAGSEL</v>
      </c>
      <c r="F1394" s="174">
        <v>0</v>
      </c>
      <c r="G1394" s="174">
        <v>18394219.569384746</v>
      </c>
      <c r="H1394" s="174">
        <v>36788439.138769493</v>
      </c>
      <c r="I1394" s="174">
        <v>55182658.708154239</v>
      </c>
      <c r="J1394" s="174">
        <v>73576878.277538985</v>
      </c>
      <c r="K1394" s="174">
        <v>91971097.846923739</v>
      </c>
      <c r="L1394" s="174">
        <v>110365317.41630849</v>
      </c>
      <c r="M1394" s="174">
        <v>128759536.98569325</v>
      </c>
      <c r="N1394" s="174">
        <v>147153756.555078</v>
      </c>
      <c r="O1394" s="174">
        <v>165547976.12446275</v>
      </c>
      <c r="P1394" s="174">
        <v>183942195.69384751</v>
      </c>
      <c r="Q1394" s="174">
        <v>202336415.26323226</v>
      </c>
      <c r="R1394" s="174">
        <v>104000</v>
      </c>
      <c r="S1394" s="174">
        <v>211715</v>
      </c>
      <c r="T1394" s="174">
        <v>419715</v>
      </c>
      <c r="U1394" s="174">
        <v>627715</v>
      </c>
      <c r="V1394" s="174">
        <v>731715</v>
      </c>
      <c r="W1394" s="174">
        <v>731715</v>
      </c>
      <c r="X1394" s="174">
        <v>731715</v>
      </c>
      <c r="Y1394" s="174">
        <v>731715</v>
      </c>
      <c r="Z1394" s="174">
        <v>731715</v>
      </c>
      <c r="AA1394" s="174">
        <v>731715</v>
      </c>
      <c r="AB1394" s="174">
        <v>731715</v>
      </c>
      <c r="AC1394" s="174">
        <v>731715</v>
      </c>
      <c r="AD1394" s="174">
        <v>0</v>
      </c>
      <c r="AE1394" s="174">
        <v>18394219.569384746</v>
      </c>
      <c r="AF1394" s="174">
        <v>18394219.569384746</v>
      </c>
      <c r="AG1394" s="174">
        <v>18394219.569384746</v>
      </c>
      <c r="AH1394" s="174">
        <v>18394219.569384746</v>
      </c>
      <c r="AI1394" s="174">
        <v>18394219.569384746</v>
      </c>
      <c r="AJ1394" s="174">
        <v>18394219.569384746</v>
      </c>
      <c r="AK1394" s="174">
        <v>18394219.569384746</v>
      </c>
      <c r="AL1394" s="174">
        <v>18394219.569384746</v>
      </c>
      <c r="AM1394" s="174">
        <v>18394219.569384746</v>
      </c>
      <c r="AN1394" s="174">
        <v>18394219.569384746</v>
      </c>
      <c r="AO1394" s="174">
        <v>18394219.569384746</v>
      </c>
      <c r="AP1394" s="174">
        <v>104000</v>
      </c>
      <c r="AQ1394" s="174">
        <v>107715</v>
      </c>
      <c r="AR1394" s="174">
        <v>208000</v>
      </c>
      <c r="AS1394" s="174">
        <v>208000</v>
      </c>
      <c r="AT1394" s="174">
        <v>104000</v>
      </c>
      <c r="AU1394" s="174">
        <v>0</v>
      </c>
      <c r="AV1394" s="174">
        <v>0</v>
      </c>
      <c r="AW1394" s="174">
        <v>0</v>
      </c>
      <c r="AX1394" s="174">
        <v>0</v>
      </c>
      <c r="AY1394" s="174">
        <v>0</v>
      </c>
      <c r="AZ1394" s="174">
        <v>0</v>
      </c>
      <c r="BA1394" s="174">
        <v>0</v>
      </c>
      <c r="BB1394" s="175">
        <f t="shared" si="348"/>
        <v>1</v>
      </c>
      <c r="BC1394" s="175">
        <f t="shared" si="349"/>
        <v>1.1509865868534997E-2</v>
      </c>
      <c r="BD1394" s="175">
        <f t="shared" si="350"/>
        <v>1.1408883057440819E-2</v>
      </c>
      <c r="BE1394" s="175">
        <f t="shared" si="350"/>
        <v>1.1375222120409426E-2</v>
      </c>
      <c r="BF1394" s="175">
        <f t="shared" si="350"/>
        <v>9.9449041211004015E-3</v>
      </c>
      <c r="BG1394" s="175">
        <f t="shared" si="350"/>
        <v>7.9559232968803191E-3</v>
      </c>
      <c r="BH1394" s="175">
        <f t="shared" si="350"/>
        <v>6.6299360807335998E-3</v>
      </c>
      <c r="BI1394" s="175">
        <f t="shared" si="350"/>
        <v>5.6828023549145134E-3</v>
      </c>
      <c r="BJ1394" s="175">
        <f t="shared" si="350"/>
        <v>4.972452060550199E-3</v>
      </c>
      <c r="BK1394" s="175">
        <f t="shared" si="352"/>
        <v>4.4199573871557324E-3</v>
      </c>
      <c r="BL1394" s="175">
        <f t="shared" si="353"/>
        <v>3.9779616484401596E-3</v>
      </c>
      <c r="BM1394" s="175">
        <f t="shared" si="354"/>
        <v>3.6163287713092355E-3</v>
      </c>
    </row>
    <row r="1395" spans="1:65" x14ac:dyDescent="0.35">
      <c r="A1395" s="173" t="s">
        <v>81</v>
      </c>
      <c r="B1395" s="173" t="str">
        <v>DIGIPRO</v>
      </c>
      <c r="C1395" s="173" t="str">
        <v>Revenue OCA Gov</v>
      </c>
      <c r="D1395" s="173" t="str">
        <v>Rp. M</v>
      </c>
      <c r="E1395" s="173" t="str">
        <v>SULBAGTENG</v>
      </c>
      <c r="F1395" s="174">
        <v>0</v>
      </c>
      <c r="G1395" s="174">
        <v>8021356.8707718523</v>
      </c>
      <c r="H1395" s="174">
        <v>16042713.741543705</v>
      </c>
      <c r="I1395" s="174">
        <v>24064070.612315558</v>
      </c>
      <c r="J1395" s="174">
        <v>32085427.483087409</v>
      </c>
      <c r="K1395" s="174">
        <v>40106784.353859261</v>
      </c>
      <c r="L1395" s="174">
        <v>48128141.224631116</v>
      </c>
      <c r="M1395" s="174">
        <v>56149498.095402971</v>
      </c>
      <c r="N1395" s="174">
        <v>64170854.966174826</v>
      </c>
      <c r="O1395" s="174">
        <v>72192211.836946681</v>
      </c>
      <c r="P1395" s="174">
        <v>80213568.707718536</v>
      </c>
      <c r="Q1395" s="174">
        <v>88234925.578490391</v>
      </c>
      <c r="R1395" s="174">
        <v>108000</v>
      </c>
      <c r="S1395" s="174">
        <v>239750</v>
      </c>
      <c r="T1395" s="174">
        <v>382750</v>
      </c>
      <c r="U1395" s="174">
        <v>417750</v>
      </c>
      <c r="V1395" s="174">
        <v>452750</v>
      </c>
      <c r="W1395" s="174">
        <v>452750</v>
      </c>
      <c r="X1395" s="174">
        <v>452750</v>
      </c>
      <c r="Y1395" s="174">
        <v>452750</v>
      </c>
      <c r="Z1395" s="174">
        <v>452750</v>
      </c>
      <c r="AA1395" s="174">
        <v>452750</v>
      </c>
      <c r="AB1395" s="174">
        <v>452750</v>
      </c>
      <c r="AC1395" s="174">
        <v>452750</v>
      </c>
      <c r="AD1395" s="174">
        <v>0</v>
      </c>
      <c r="AE1395" s="174">
        <v>8021356.8707718523</v>
      </c>
      <c r="AF1395" s="174">
        <v>8021356.8707718523</v>
      </c>
      <c r="AG1395" s="174">
        <v>8021356.8707718523</v>
      </c>
      <c r="AH1395" s="174">
        <v>8021356.8707718523</v>
      </c>
      <c r="AI1395" s="174">
        <v>8021356.8707718523</v>
      </c>
      <c r="AJ1395" s="174">
        <v>8021356.8707718523</v>
      </c>
      <c r="AK1395" s="174">
        <v>8021356.8707718523</v>
      </c>
      <c r="AL1395" s="174">
        <v>8021356.8707718523</v>
      </c>
      <c r="AM1395" s="174">
        <v>8021356.8707718523</v>
      </c>
      <c r="AN1395" s="174">
        <v>8021356.8707718523</v>
      </c>
      <c r="AO1395" s="174">
        <v>8021356.8707718523</v>
      </c>
      <c r="AP1395" s="174">
        <v>108000</v>
      </c>
      <c r="AQ1395" s="174">
        <v>131750</v>
      </c>
      <c r="AR1395" s="174">
        <v>143000</v>
      </c>
      <c r="AS1395" s="174">
        <v>35000</v>
      </c>
      <c r="AT1395" s="174">
        <v>35000</v>
      </c>
      <c r="AU1395" s="174">
        <v>0</v>
      </c>
      <c r="AV1395" s="174">
        <v>0</v>
      </c>
      <c r="AW1395" s="174">
        <v>0</v>
      </c>
      <c r="AX1395" s="174">
        <v>0</v>
      </c>
      <c r="AY1395" s="174">
        <v>0</v>
      </c>
      <c r="AZ1395" s="174">
        <v>0</v>
      </c>
      <c r="BA1395" s="174">
        <v>0</v>
      </c>
      <c r="BB1395" s="175">
        <f t="shared" si="348"/>
        <v>1</v>
      </c>
      <c r="BC1395" s="175">
        <f t="shared" si="349"/>
        <v>2.9888958172849645E-2</v>
      </c>
      <c r="BD1395" s="175">
        <f t="shared" si="350"/>
        <v>2.3858182983645882E-2</v>
      </c>
      <c r="BE1395" s="175">
        <f t="shared" si="350"/>
        <v>1.7359905841790667E-2</v>
      </c>
      <c r="BF1395" s="175">
        <f t="shared" si="350"/>
        <v>1.4110767270863063E-2</v>
      </c>
      <c r="BG1395" s="175">
        <f t="shared" si="350"/>
        <v>1.1288613816690449E-2</v>
      </c>
      <c r="BH1395" s="175">
        <f t="shared" si="350"/>
        <v>9.4071781805753745E-3</v>
      </c>
      <c r="BI1395" s="175">
        <f t="shared" si="350"/>
        <v>8.063295583350321E-3</v>
      </c>
      <c r="BJ1395" s="175">
        <f t="shared" si="350"/>
        <v>7.0553836354315305E-3</v>
      </c>
      <c r="BK1395" s="175">
        <f t="shared" si="352"/>
        <v>6.2714521203835819E-3</v>
      </c>
      <c r="BL1395" s="175">
        <f t="shared" si="353"/>
        <v>5.6443069083452237E-3</v>
      </c>
      <c r="BM1395" s="175">
        <f t="shared" si="354"/>
        <v>5.1311880984956579E-3</v>
      </c>
    </row>
    <row r="1396" spans="1:65" x14ac:dyDescent="0.35">
      <c r="A1396" s="173" t="s">
        <v>81</v>
      </c>
      <c r="B1396" s="173" t="str">
        <v>DIGIPRO</v>
      </c>
      <c r="C1396" s="173" t="str">
        <v>Revenue OCA Gov</v>
      </c>
      <c r="D1396" s="173" t="str">
        <v>Rp. M</v>
      </c>
      <c r="E1396" s="173" t="str">
        <v>SUMALUT</v>
      </c>
      <c r="F1396" s="174">
        <v>0</v>
      </c>
      <c r="G1396" s="174">
        <v>11445558.228908792</v>
      </c>
      <c r="H1396" s="174">
        <v>22891116.457817584</v>
      </c>
      <c r="I1396" s="174">
        <v>34336674.686726376</v>
      </c>
      <c r="J1396" s="174">
        <v>45782232.915635169</v>
      </c>
      <c r="K1396" s="174">
        <v>57227791.144543961</v>
      </c>
      <c r="L1396" s="174">
        <v>68673349.373452753</v>
      </c>
      <c r="M1396" s="174">
        <v>80118907.602361545</v>
      </c>
      <c r="N1396" s="174">
        <v>91564465.831270337</v>
      </c>
      <c r="O1396" s="174">
        <v>103010024.06017913</v>
      </c>
      <c r="P1396" s="174">
        <v>114455582.28908792</v>
      </c>
      <c r="Q1396" s="174">
        <v>125901140.51799671</v>
      </c>
      <c r="R1396" s="174">
        <v>0</v>
      </c>
      <c r="S1396" s="174">
        <v>0</v>
      </c>
      <c r="T1396" s="174">
        <v>6545324</v>
      </c>
      <c r="U1396" s="174">
        <v>6545324</v>
      </c>
      <c r="V1396" s="174">
        <v>6545324</v>
      </c>
      <c r="W1396" s="174">
        <v>6545324</v>
      </c>
      <c r="X1396" s="174">
        <v>6545324</v>
      </c>
      <c r="Y1396" s="174">
        <v>6545324</v>
      </c>
      <c r="Z1396" s="174">
        <v>6545324</v>
      </c>
      <c r="AA1396" s="174">
        <v>6545324</v>
      </c>
      <c r="AB1396" s="174">
        <v>6545324</v>
      </c>
      <c r="AC1396" s="174">
        <v>6545324</v>
      </c>
      <c r="AD1396" s="174">
        <v>0</v>
      </c>
      <c r="AE1396" s="174">
        <v>11445558.228908792</v>
      </c>
      <c r="AF1396" s="174">
        <v>11445558.228908792</v>
      </c>
      <c r="AG1396" s="174">
        <v>11445558.228908792</v>
      </c>
      <c r="AH1396" s="174">
        <v>11445558.228908792</v>
      </c>
      <c r="AI1396" s="174">
        <v>11445558.228908792</v>
      </c>
      <c r="AJ1396" s="174">
        <v>11445558.228908792</v>
      </c>
      <c r="AK1396" s="174">
        <v>11445558.228908792</v>
      </c>
      <c r="AL1396" s="174">
        <v>11445558.228908792</v>
      </c>
      <c r="AM1396" s="174">
        <v>11445558.228908792</v>
      </c>
      <c r="AN1396" s="174">
        <v>11445558.228908792</v>
      </c>
      <c r="AO1396" s="174">
        <v>11445558.228908792</v>
      </c>
      <c r="AP1396" s="174">
        <v>0</v>
      </c>
      <c r="AQ1396" s="174">
        <v>0</v>
      </c>
      <c r="AR1396" s="174">
        <v>6545324</v>
      </c>
      <c r="AS1396" s="174">
        <v>0</v>
      </c>
      <c r="AT1396" s="174">
        <v>0</v>
      </c>
      <c r="AU1396" s="174">
        <v>0</v>
      </c>
      <c r="AV1396" s="174">
        <v>0</v>
      </c>
      <c r="AW1396" s="174">
        <v>0</v>
      </c>
      <c r="AX1396" s="174">
        <v>0</v>
      </c>
      <c r="AY1396" s="174">
        <v>0</v>
      </c>
      <c r="AZ1396" s="174">
        <v>0</v>
      </c>
      <c r="BA1396" s="174">
        <v>0</v>
      </c>
      <c r="BB1396" s="175">
        <f t="shared" si="348"/>
        <v>1</v>
      </c>
      <c r="BC1396" s="175">
        <f t="shared" si="348"/>
        <v>0</v>
      </c>
      <c r="BD1396" s="175">
        <f t="shared" si="348"/>
        <v>0.28593293001070269</v>
      </c>
      <c r="BE1396" s="175">
        <f t="shared" si="348"/>
        <v>0.19062195334046847</v>
      </c>
      <c r="BF1396" s="175">
        <f t="shared" si="348"/>
        <v>0.14296646500535135</v>
      </c>
      <c r="BG1396" s="175">
        <f t="shared" si="348"/>
        <v>0.11437317200428108</v>
      </c>
      <c r="BH1396" s="175">
        <f t="shared" si="350"/>
        <v>9.5310976670234235E-2</v>
      </c>
      <c r="BI1396" s="175">
        <f t="shared" si="350"/>
        <v>8.1695122860200767E-2</v>
      </c>
      <c r="BJ1396" s="175">
        <f t="shared" si="350"/>
        <v>7.1483232502675673E-2</v>
      </c>
      <c r="BK1396" s="175">
        <f t="shared" si="352"/>
        <v>6.3540651113489485E-2</v>
      </c>
      <c r="BL1396" s="175">
        <f t="shared" si="353"/>
        <v>5.7186586002140542E-2</v>
      </c>
      <c r="BM1396" s="175">
        <f t="shared" si="354"/>
        <v>5.1987805456491398E-2</v>
      </c>
    </row>
    <row r="1397" spans="1:65" x14ac:dyDescent="0.35">
      <c r="A1397" s="170" t="s">
        <v>81</v>
      </c>
      <c r="B1397" s="170" t="str">
        <v>DIGIPRO</v>
      </c>
      <c r="C1397" s="170" t="str">
        <v>Revenue Antares Eazy PS</v>
      </c>
      <c r="D1397" s="170" t="str">
        <v>Rp. M</v>
      </c>
      <c r="E1397" s="170" t="str">
        <v>TR5</v>
      </c>
      <c r="F1397" s="171">
        <v>70407</v>
      </c>
      <c r="G1397" s="171">
        <v>164441</v>
      </c>
      <c r="H1397" s="171">
        <v>233130</v>
      </c>
      <c r="I1397" s="171">
        <v>332498</v>
      </c>
      <c r="J1397" s="171">
        <v>429743</v>
      </c>
      <c r="K1397" s="171">
        <v>508797</v>
      </c>
      <c r="L1397" s="171">
        <v>620170</v>
      </c>
      <c r="M1397" s="171">
        <v>730123</v>
      </c>
      <c r="N1397" s="171">
        <v>820246</v>
      </c>
      <c r="O1397" s="171">
        <v>940634</v>
      </c>
      <c r="P1397" s="171">
        <v>1063047</v>
      </c>
      <c r="Q1397" s="171">
        <v>1162864</v>
      </c>
      <c r="R1397" s="171">
        <v>174000</v>
      </c>
      <c r="S1397" s="171">
        <v>348000</v>
      </c>
      <c r="T1397" s="171">
        <v>490129</v>
      </c>
      <c r="U1397" s="171">
        <v>591129</v>
      </c>
      <c r="V1397" s="171">
        <v>692129</v>
      </c>
      <c r="W1397" s="171">
        <v>692129</v>
      </c>
      <c r="X1397" s="171">
        <v>692129</v>
      </c>
      <c r="Y1397" s="171">
        <v>692129</v>
      </c>
      <c r="Z1397" s="171">
        <v>692129</v>
      </c>
      <c r="AA1397" s="171">
        <v>692129</v>
      </c>
      <c r="AB1397" s="171">
        <v>692129</v>
      </c>
      <c r="AC1397" s="171">
        <v>692129</v>
      </c>
      <c r="AD1397" s="171">
        <v>70407</v>
      </c>
      <c r="AE1397" s="171">
        <v>94034</v>
      </c>
      <c r="AF1397" s="171">
        <v>68689</v>
      </c>
      <c r="AG1397" s="171">
        <v>99368</v>
      </c>
      <c r="AH1397" s="171">
        <v>97245</v>
      </c>
      <c r="AI1397" s="171">
        <v>79054</v>
      </c>
      <c r="AJ1397" s="171">
        <v>111373</v>
      </c>
      <c r="AK1397" s="171">
        <v>109953</v>
      </c>
      <c r="AL1397" s="171">
        <v>90123</v>
      </c>
      <c r="AM1397" s="171">
        <v>120388</v>
      </c>
      <c r="AN1397" s="171">
        <v>122413</v>
      </c>
      <c r="AO1397" s="171">
        <v>99817</v>
      </c>
      <c r="AP1397" s="171">
        <v>174000</v>
      </c>
      <c r="AQ1397" s="171">
        <v>174000</v>
      </c>
      <c r="AR1397" s="171">
        <v>142129</v>
      </c>
      <c r="AS1397" s="171">
        <v>101000</v>
      </c>
      <c r="AT1397" s="171">
        <v>101000</v>
      </c>
      <c r="AU1397" s="171">
        <v>0</v>
      </c>
      <c r="AV1397" s="171">
        <v>0</v>
      </c>
      <c r="AW1397" s="171">
        <v>0</v>
      </c>
      <c r="AX1397" s="171">
        <v>0</v>
      </c>
      <c r="AY1397" s="171">
        <v>0</v>
      </c>
      <c r="AZ1397" s="171">
        <v>0</v>
      </c>
      <c r="BA1397" s="171">
        <v>0</v>
      </c>
      <c r="BB1397" s="172">
        <f t="shared" si="348"/>
        <v>2.4713451787464313</v>
      </c>
      <c r="BC1397" s="172">
        <f t="shared" si="348"/>
        <v>2.1162605432951636</v>
      </c>
      <c r="BD1397" s="172">
        <f t="shared" si="348"/>
        <v>2.1023849354437441</v>
      </c>
      <c r="BE1397" s="172">
        <f t="shared" si="348"/>
        <v>1.777842272735475</v>
      </c>
      <c r="BF1397" s="172">
        <f t="shared" si="348"/>
        <v>1.6105649190330034</v>
      </c>
      <c r="BG1397" s="172">
        <f t="shared" si="348"/>
        <v>1.3603244515985746</v>
      </c>
      <c r="BH1397" s="172">
        <f t="shared" si="350"/>
        <v>1.116031088249996</v>
      </c>
      <c r="BI1397" s="172">
        <f t="shared" si="350"/>
        <v>0.94796219267164572</v>
      </c>
      <c r="BJ1397" s="172">
        <f t="shared" si="350"/>
        <v>0.84380661411332702</v>
      </c>
      <c r="BK1397" s="172">
        <f t="shared" si="352"/>
        <v>0.73581116566060767</v>
      </c>
      <c r="BL1397" s="172">
        <f t="shared" si="353"/>
        <v>0.65108033793425879</v>
      </c>
      <c r="BM1397" s="172">
        <f t="shared" si="354"/>
        <v>0.59519341900686584</v>
      </c>
    </row>
    <row r="1398" spans="1:65" x14ac:dyDescent="0.35">
      <c r="A1398" s="173" t="s">
        <v>81</v>
      </c>
      <c r="B1398" s="173" t="str">
        <v>DIGIPRO</v>
      </c>
      <c r="C1398" s="173" t="str">
        <v>Revenue Antares Eazy PS</v>
      </c>
      <c r="D1398" s="173" t="str">
        <v>Rp. M</v>
      </c>
      <c r="E1398" s="173" t="str">
        <v>PAPUA</v>
      </c>
      <c r="F1398" s="174">
        <v>915.57855432135398</v>
      </c>
      <c r="G1398" s="174">
        <v>2138.4046053823877</v>
      </c>
      <c r="H1398" s="174">
        <v>3031.6421430956761</v>
      </c>
      <c r="I1398" s="174">
        <v>4323.8319791319263</v>
      </c>
      <c r="J1398" s="174">
        <v>5588.4141444703164</v>
      </c>
      <c r="K1398" s="174">
        <v>6616.4390146298219</v>
      </c>
      <c r="L1398" s="174">
        <v>8064.7428811549144</v>
      </c>
      <c r="M1398" s="174">
        <v>9494.5809481552951</v>
      </c>
      <c r="N1398" s="174">
        <v>10666.548026018339</v>
      </c>
      <c r="O1398" s="174">
        <v>12232.083711357001</v>
      </c>
      <c r="P1398" s="174">
        <v>13823.952667144635</v>
      </c>
      <c r="Q1398" s="174">
        <v>15121.981336974262</v>
      </c>
      <c r="R1398" s="174">
        <v>38000</v>
      </c>
      <c r="S1398" s="174">
        <v>76000</v>
      </c>
      <c r="T1398" s="174">
        <v>82129</v>
      </c>
      <c r="U1398" s="174">
        <v>82129</v>
      </c>
      <c r="V1398" s="174">
        <v>82129</v>
      </c>
      <c r="W1398" s="174">
        <v>82129</v>
      </c>
      <c r="X1398" s="174">
        <v>82129</v>
      </c>
      <c r="Y1398" s="174">
        <v>82129</v>
      </c>
      <c r="Z1398" s="174">
        <v>82129</v>
      </c>
      <c r="AA1398" s="174">
        <v>82129</v>
      </c>
      <c r="AB1398" s="174">
        <v>82129</v>
      </c>
      <c r="AC1398" s="174">
        <v>82129</v>
      </c>
      <c r="AD1398" s="174">
        <v>915.57855432135398</v>
      </c>
      <c r="AE1398" s="174">
        <v>1222.8260510610337</v>
      </c>
      <c r="AF1398" s="174">
        <v>893.23753771328825</v>
      </c>
      <c r="AG1398" s="174">
        <v>1292.1898360362507</v>
      </c>
      <c r="AH1398" s="174">
        <v>1264.5821653383905</v>
      </c>
      <c r="AI1398" s="174">
        <v>1028.0248701595058</v>
      </c>
      <c r="AJ1398" s="174">
        <v>1448.303866525092</v>
      </c>
      <c r="AK1398" s="174">
        <v>1429.8380670003812</v>
      </c>
      <c r="AL1398" s="174">
        <v>1171.9670778630446</v>
      </c>
      <c r="AM1398" s="174">
        <v>1565.5356853386618</v>
      </c>
      <c r="AN1398" s="174">
        <v>1591.8689557876335</v>
      </c>
      <c r="AO1398" s="174">
        <v>1298.0286698296277</v>
      </c>
      <c r="AP1398" s="174">
        <v>38000</v>
      </c>
      <c r="AQ1398" s="174">
        <v>38000</v>
      </c>
      <c r="AR1398" s="174">
        <v>6129</v>
      </c>
      <c r="AS1398" s="174">
        <v>0</v>
      </c>
      <c r="AT1398" s="174">
        <v>0</v>
      </c>
      <c r="AU1398" s="174">
        <v>0</v>
      </c>
      <c r="AV1398" s="174">
        <v>0</v>
      </c>
      <c r="AW1398" s="174">
        <v>0</v>
      </c>
      <c r="AX1398" s="174">
        <v>0</v>
      </c>
      <c r="AY1398" s="174">
        <v>0</v>
      </c>
      <c r="AZ1398" s="174">
        <v>0</v>
      </c>
      <c r="BA1398" s="174">
        <v>0</v>
      </c>
      <c r="BB1398" s="175">
        <f t="shared" si="348"/>
        <v>41.503811792715481</v>
      </c>
      <c r="BC1398" s="175">
        <f t="shared" si="348"/>
        <v>35.540514554031155</v>
      </c>
      <c r="BD1398" s="175">
        <f t="shared" si="348"/>
        <v>27.090598468899856</v>
      </c>
      <c r="BE1398" s="175">
        <f t="shared" si="348"/>
        <v>18.994493864789035</v>
      </c>
      <c r="BF1398" s="175">
        <f t="shared" si="348"/>
        <v>14.696298068972908</v>
      </c>
      <c r="BG1398" s="175">
        <f t="shared" si="348"/>
        <v>12.412870400286607</v>
      </c>
      <c r="BH1398" s="175">
        <f t="shared" si="350"/>
        <v>10.183709661954987</v>
      </c>
      <c r="BI1398" s="175">
        <f t="shared" si="350"/>
        <v>8.6500921366052363</v>
      </c>
      <c r="BJ1398" s="175">
        <f t="shared" si="350"/>
        <v>7.6996793901520091</v>
      </c>
      <c r="BK1398" s="175">
        <f t="shared" si="352"/>
        <v>6.7142280855833665</v>
      </c>
      <c r="BL1398" s="175">
        <f t="shared" si="353"/>
        <v>5.9410649021676596</v>
      </c>
      <c r="BM1398" s="175">
        <f t="shared" si="354"/>
        <v>5.4311004735331254</v>
      </c>
    </row>
    <row r="1399" spans="1:65" x14ac:dyDescent="0.35">
      <c r="A1399" s="173" t="s">
        <v>81</v>
      </c>
      <c r="B1399" s="173" t="str">
        <v>DIGIPRO</v>
      </c>
      <c r="C1399" s="173" t="str">
        <v>Revenue Antares Eazy PS</v>
      </c>
      <c r="D1399" s="173" t="str">
        <v>Rp. M</v>
      </c>
      <c r="E1399" s="173" t="str">
        <v>PAPUA BARAT</v>
      </c>
      <c r="F1399" s="174">
        <v>723.64191172349047</v>
      </c>
      <c r="G1399" s="174">
        <v>1690.121715251644</v>
      </c>
      <c r="H1399" s="174">
        <v>2396.1060530926943</v>
      </c>
      <c r="I1399" s="174">
        <v>3417.4086151126612</v>
      </c>
      <c r="J1399" s="174">
        <v>4416.8910203500782</v>
      </c>
      <c r="K1399" s="174">
        <v>5229.4066464865246</v>
      </c>
      <c r="L1399" s="174">
        <v>6374.0963880517138</v>
      </c>
      <c r="M1399" s="174">
        <v>7504.1913945103461</v>
      </c>
      <c r="N1399" s="174">
        <v>8430.4740086006514</v>
      </c>
      <c r="O1399" s="174">
        <v>9667.8197621275394</v>
      </c>
      <c r="P1399" s="174">
        <v>10925.978430154975</v>
      </c>
      <c r="Q1399" s="174">
        <v>11951.895806303706</v>
      </c>
      <c r="R1399" s="174">
        <v>0</v>
      </c>
      <c r="S1399" s="174">
        <v>0</v>
      </c>
      <c r="T1399" s="174">
        <v>0</v>
      </c>
      <c r="U1399" s="174">
        <v>0</v>
      </c>
      <c r="V1399" s="174">
        <v>0</v>
      </c>
      <c r="W1399" s="174">
        <v>0</v>
      </c>
      <c r="X1399" s="174">
        <v>0</v>
      </c>
      <c r="Y1399" s="174">
        <v>0</v>
      </c>
      <c r="Z1399" s="174">
        <v>0</v>
      </c>
      <c r="AA1399" s="174">
        <v>0</v>
      </c>
      <c r="AB1399" s="174">
        <v>0</v>
      </c>
      <c r="AC1399" s="174">
        <v>0</v>
      </c>
      <c r="AD1399" s="174">
        <v>723.64191172349047</v>
      </c>
      <c r="AE1399" s="174">
        <v>966.47980352815352</v>
      </c>
      <c r="AF1399" s="174">
        <v>705.98433784105043</v>
      </c>
      <c r="AG1399" s="174">
        <v>1021.3025620199668</v>
      </c>
      <c r="AH1399" s="174">
        <v>999.4824052374172</v>
      </c>
      <c r="AI1399" s="174">
        <v>812.51562613644683</v>
      </c>
      <c r="AJ1399" s="174">
        <v>1144.6897415651895</v>
      </c>
      <c r="AK1399" s="174">
        <v>1130.0950064586327</v>
      </c>
      <c r="AL1399" s="174">
        <v>926.2826140903054</v>
      </c>
      <c r="AM1399" s="174">
        <v>1237.3457535268876</v>
      </c>
      <c r="AN1399" s="174">
        <v>1258.1586680274354</v>
      </c>
      <c r="AO1399" s="174">
        <v>1025.9173761487302</v>
      </c>
      <c r="AP1399" s="174">
        <v>0</v>
      </c>
      <c r="AQ1399" s="174">
        <v>0</v>
      </c>
      <c r="AR1399" s="174">
        <v>0</v>
      </c>
      <c r="AS1399" s="174">
        <v>0</v>
      </c>
      <c r="AT1399" s="174">
        <v>0</v>
      </c>
      <c r="AU1399" s="174">
        <v>0</v>
      </c>
      <c r="AV1399" s="174">
        <v>0</v>
      </c>
      <c r="AW1399" s="174">
        <v>0</v>
      </c>
      <c r="AX1399" s="174">
        <v>0</v>
      </c>
      <c r="AY1399" s="174">
        <v>0</v>
      </c>
      <c r="AZ1399" s="174">
        <v>0</v>
      </c>
      <c r="BA1399" s="174">
        <v>0</v>
      </c>
      <c r="BB1399" s="175">
        <f t="shared" si="348"/>
        <v>0</v>
      </c>
      <c r="BC1399" s="175">
        <f t="shared" si="348"/>
        <v>0</v>
      </c>
      <c r="BD1399" s="175">
        <f t="shared" si="348"/>
        <v>0</v>
      </c>
      <c r="BE1399" s="175">
        <f t="shared" si="348"/>
        <v>0</v>
      </c>
      <c r="BF1399" s="175">
        <f t="shared" si="348"/>
        <v>0</v>
      </c>
      <c r="BG1399" s="175">
        <f t="shared" si="348"/>
        <v>0</v>
      </c>
      <c r="BH1399" s="175">
        <f t="shared" si="350"/>
        <v>0</v>
      </c>
      <c r="BI1399" s="175">
        <f t="shared" si="350"/>
        <v>0</v>
      </c>
      <c r="BJ1399" s="175">
        <f t="shared" si="350"/>
        <v>0</v>
      </c>
      <c r="BK1399" s="175">
        <f t="shared" si="352"/>
        <v>0</v>
      </c>
      <c r="BL1399" s="175">
        <f t="shared" si="353"/>
        <v>0</v>
      </c>
      <c r="BM1399" s="175">
        <f t="shared" si="354"/>
        <v>0</v>
      </c>
    </row>
    <row r="1400" spans="1:65" x14ac:dyDescent="0.35">
      <c r="A1400" s="173" t="s">
        <v>81</v>
      </c>
      <c r="B1400" s="173" t="str">
        <v>DIGIPRO</v>
      </c>
      <c r="C1400" s="173" t="str">
        <v>Revenue Antares Eazy PS</v>
      </c>
      <c r="D1400" s="173" t="str">
        <v>Rp. M</v>
      </c>
      <c r="E1400" s="173" t="str">
        <v>SULBAGSEL</v>
      </c>
      <c r="F1400" s="174">
        <v>12240.25300077051</v>
      </c>
      <c r="G1400" s="174">
        <v>28588.058626268743</v>
      </c>
      <c r="H1400" s="174">
        <v>40529.637423404332</v>
      </c>
      <c r="I1400" s="174">
        <v>57804.758649710864</v>
      </c>
      <c r="J1400" s="174">
        <v>74710.796445099506</v>
      </c>
      <c r="K1400" s="174">
        <v>88454.329910847402</v>
      </c>
      <c r="L1400" s="174">
        <v>107816.51971377629</v>
      </c>
      <c r="M1400" s="174">
        <v>126931.84259635501</v>
      </c>
      <c r="N1400" s="174">
        <v>142599.72109122685</v>
      </c>
      <c r="O1400" s="174">
        <v>163529.16813849146</v>
      </c>
      <c r="P1400" s="174">
        <v>184810.66132217093</v>
      </c>
      <c r="Q1400" s="174">
        <v>202163.8411732924</v>
      </c>
      <c r="R1400" s="174">
        <v>101000</v>
      </c>
      <c r="S1400" s="174">
        <v>202000</v>
      </c>
      <c r="T1400" s="174">
        <v>303000</v>
      </c>
      <c r="U1400" s="174">
        <v>404000</v>
      </c>
      <c r="V1400" s="174">
        <v>505000</v>
      </c>
      <c r="W1400" s="174">
        <v>505000</v>
      </c>
      <c r="X1400" s="174">
        <v>505000</v>
      </c>
      <c r="Y1400" s="174">
        <v>505000</v>
      </c>
      <c r="Z1400" s="174">
        <v>505000</v>
      </c>
      <c r="AA1400" s="174">
        <v>505000</v>
      </c>
      <c r="AB1400" s="174">
        <v>505000</v>
      </c>
      <c r="AC1400" s="174">
        <v>505000</v>
      </c>
      <c r="AD1400" s="174">
        <v>12240.25300077051</v>
      </c>
      <c r="AE1400" s="174">
        <v>16347.805625498235</v>
      </c>
      <c r="AF1400" s="174">
        <v>11941.578797135591</v>
      </c>
      <c r="AG1400" s="174">
        <v>17275.121226306532</v>
      </c>
      <c r="AH1400" s="174">
        <v>16906.037795388645</v>
      </c>
      <c r="AI1400" s="174">
        <v>13743.533465747894</v>
      </c>
      <c r="AJ1400" s="174">
        <v>19362.189802928886</v>
      </c>
      <c r="AK1400" s="174">
        <v>19115.322882578719</v>
      </c>
      <c r="AL1400" s="174">
        <v>15667.878494871828</v>
      </c>
      <c r="AM1400" s="174">
        <v>20929.447047264621</v>
      </c>
      <c r="AN1400" s="174">
        <v>21281.493183679471</v>
      </c>
      <c r="AO1400" s="174">
        <v>17353.17985112148</v>
      </c>
      <c r="AP1400" s="174">
        <v>101000</v>
      </c>
      <c r="AQ1400" s="174">
        <v>101000</v>
      </c>
      <c r="AR1400" s="174">
        <v>101000</v>
      </c>
      <c r="AS1400" s="174">
        <v>101000</v>
      </c>
      <c r="AT1400" s="174">
        <v>101000</v>
      </c>
      <c r="AU1400" s="174">
        <v>0</v>
      </c>
      <c r="AV1400" s="174">
        <v>0</v>
      </c>
      <c r="AW1400" s="174">
        <v>0</v>
      </c>
      <c r="AX1400" s="174">
        <v>0</v>
      </c>
      <c r="AY1400" s="174">
        <v>0</v>
      </c>
      <c r="AZ1400" s="174">
        <v>0</v>
      </c>
      <c r="BA1400" s="174">
        <v>0</v>
      </c>
      <c r="BB1400" s="175">
        <f t="shared" si="348"/>
        <v>8.2514634291989033</v>
      </c>
      <c r="BC1400" s="175">
        <f t="shared" si="348"/>
        <v>7.0658872867424449</v>
      </c>
      <c r="BD1400" s="175">
        <f t="shared" si="348"/>
        <v>7.4760106248823472</v>
      </c>
      <c r="BE1400" s="175">
        <f t="shared" si="348"/>
        <v>6.9890439721093927</v>
      </c>
      <c r="BF1400" s="175">
        <f t="shared" si="348"/>
        <v>6.7593978919913438</v>
      </c>
      <c r="BG1400" s="175">
        <f t="shared" si="348"/>
        <v>5.7091608800720834</v>
      </c>
      <c r="BH1400" s="175">
        <f t="shared" si="350"/>
        <v>4.6838833356951097</v>
      </c>
      <c r="BI1400" s="175">
        <f t="shared" si="350"/>
        <v>3.9785131112128176</v>
      </c>
      <c r="BJ1400" s="175">
        <f t="shared" si="350"/>
        <v>3.5413814005774311</v>
      </c>
      <c r="BK1400" s="175">
        <f t="shared" si="352"/>
        <v>3.0881340971068831</v>
      </c>
      <c r="BL1400" s="175">
        <f t="shared" si="353"/>
        <v>2.7325263401317494</v>
      </c>
      <c r="BM1400" s="175">
        <f t="shared" si="354"/>
        <v>2.4979739060612727</v>
      </c>
    </row>
    <row r="1401" spans="1:65" x14ac:dyDescent="0.35">
      <c r="A1401" s="173" t="s">
        <v>81</v>
      </c>
      <c r="B1401" s="173" t="str">
        <v>DIGIPRO</v>
      </c>
      <c r="C1401" s="173" t="str">
        <v>Revenue Antares Eazy PS</v>
      </c>
      <c r="D1401" s="173" t="str">
        <v>Rp. M</v>
      </c>
      <c r="E1401" s="173" t="str">
        <v>SULBAGTENG</v>
      </c>
      <c r="F1401" s="174">
        <v>16604.948339930837</v>
      </c>
      <c r="G1401" s="174">
        <v>38782.142542170055</v>
      </c>
      <c r="H1401" s="174">
        <v>54981.91382231989</v>
      </c>
      <c r="I1401" s="174">
        <v>78417.090816684766</v>
      </c>
      <c r="J1401" s="174">
        <v>101351.57462250769</v>
      </c>
      <c r="K1401" s="174">
        <v>119995.85127205805</v>
      </c>
      <c r="L1401" s="174">
        <v>146262.31499673196</v>
      </c>
      <c r="M1401" s="174">
        <v>172193.88266500947</v>
      </c>
      <c r="N1401" s="174">
        <v>193448.69765839915</v>
      </c>
      <c r="O1401" s="174">
        <v>221841.27965660379</v>
      </c>
      <c r="P1401" s="174">
        <v>250711.44229861314</v>
      </c>
      <c r="Q1401" s="174">
        <v>274252.51248264138</v>
      </c>
      <c r="R1401" s="174">
        <v>35000</v>
      </c>
      <c r="S1401" s="174">
        <v>70000</v>
      </c>
      <c r="T1401" s="174">
        <v>105000</v>
      </c>
      <c r="U1401" s="174">
        <v>105000</v>
      </c>
      <c r="V1401" s="174">
        <v>105000</v>
      </c>
      <c r="W1401" s="174">
        <v>105000</v>
      </c>
      <c r="X1401" s="174">
        <v>105000</v>
      </c>
      <c r="Y1401" s="174">
        <v>105000</v>
      </c>
      <c r="Z1401" s="174">
        <v>105000</v>
      </c>
      <c r="AA1401" s="174">
        <v>105000</v>
      </c>
      <c r="AB1401" s="174">
        <v>105000</v>
      </c>
      <c r="AC1401" s="174">
        <v>105000</v>
      </c>
      <c r="AD1401" s="174">
        <v>16604.948339930837</v>
      </c>
      <c r="AE1401" s="174">
        <v>22177.194202239214</v>
      </c>
      <c r="AF1401" s="174">
        <v>16199.771280149833</v>
      </c>
      <c r="AG1401" s="174">
        <v>23435.176994364869</v>
      </c>
      <c r="AH1401" s="174">
        <v>22934.483805822918</v>
      </c>
      <c r="AI1401" s="174">
        <v>18644.276649550364</v>
      </c>
      <c r="AJ1401" s="174">
        <v>26266.463724673926</v>
      </c>
      <c r="AK1401" s="174">
        <v>25931.567668277519</v>
      </c>
      <c r="AL1401" s="174">
        <v>21254.814993389675</v>
      </c>
      <c r="AM1401" s="174">
        <v>28392.581998204634</v>
      </c>
      <c r="AN1401" s="174">
        <v>28870.162642009367</v>
      </c>
      <c r="AO1401" s="174">
        <v>23541.070184028242</v>
      </c>
      <c r="AP1401" s="174">
        <v>35000</v>
      </c>
      <c r="AQ1401" s="174">
        <v>35000</v>
      </c>
      <c r="AR1401" s="174">
        <v>35000</v>
      </c>
      <c r="AS1401" s="174">
        <v>0</v>
      </c>
      <c r="AT1401" s="174">
        <v>0</v>
      </c>
      <c r="AU1401" s="174">
        <v>0</v>
      </c>
      <c r="AV1401" s="174">
        <v>0</v>
      </c>
      <c r="AW1401" s="174">
        <v>0</v>
      </c>
      <c r="AX1401" s="174">
        <v>0</v>
      </c>
      <c r="AY1401" s="174">
        <v>0</v>
      </c>
      <c r="AZ1401" s="174">
        <v>0</v>
      </c>
      <c r="BA1401" s="174">
        <v>0</v>
      </c>
      <c r="BB1401" s="175">
        <f t="shared" si="348"/>
        <v>2.1078054133919566</v>
      </c>
      <c r="BC1401" s="175">
        <f t="shared" si="348"/>
        <v>1.8049544303511589</v>
      </c>
      <c r="BD1401" s="175">
        <f t="shared" si="348"/>
        <v>1.909718900279082</v>
      </c>
      <c r="BE1401" s="175">
        <f t="shared" si="348"/>
        <v>1.338993820179557</v>
      </c>
      <c r="BF1401" s="175">
        <f t="shared" si="348"/>
        <v>1.035997717757037</v>
      </c>
      <c r="BG1401" s="175">
        <f t="shared" si="348"/>
        <v>0.87503025218714414</v>
      </c>
      <c r="BH1401" s="175">
        <f t="shared" si="350"/>
        <v>0.71788826809110795</v>
      </c>
      <c r="BI1401" s="175">
        <f t="shared" si="350"/>
        <v>0.60977775966797709</v>
      </c>
      <c r="BJ1401" s="175">
        <f t="shared" si="350"/>
        <v>0.5427795651817412</v>
      </c>
      <c r="BK1401" s="175">
        <f t="shared" si="352"/>
        <v>0.47331137001433338</v>
      </c>
      <c r="BL1401" s="175">
        <f t="shared" si="353"/>
        <v>0.41880816861536929</v>
      </c>
      <c r="BM1401" s="175">
        <f t="shared" si="354"/>
        <v>0.38285884438942341</v>
      </c>
    </row>
    <row r="1402" spans="1:65" x14ac:dyDescent="0.35">
      <c r="A1402" s="173" t="s">
        <v>81</v>
      </c>
      <c r="B1402" s="173" t="str">
        <v>DIGIPRO</v>
      </c>
      <c r="C1402" s="173" t="str">
        <v>Revenue Antares Eazy PS</v>
      </c>
      <c r="D1402" s="173" t="str">
        <v>Rp. M</v>
      </c>
      <c r="E1402" s="173" t="str">
        <v>SUMALUT</v>
      </c>
      <c r="F1402" s="174">
        <v>39922.578193253808</v>
      </c>
      <c r="G1402" s="174">
        <v>93242.272510927171</v>
      </c>
      <c r="H1402" s="174">
        <v>132190.70055808741</v>
      </c>
      <c r="I1402" s="174">
        <v>188534.90993935979</v>
      </c>
      <c r="J1402" s="174">
        <v>243675.32376757241</v>
      </c>
      <c r="K1402" s="174">
        <v>288500.97315597819</v>
      </c>
      <c r="L1402" s="174">
        <v>351652.32602028508</v>
      </c>
      <c r="M1402" s="174">
        <v>413998.50239596982</v>
      </c>
      <c r="N1402" s="174">
        <v>465100.55921575497</v>
      </c>
      <c r="O1402" s="174">
        <v>533363.64873142017</v>
      </c>
      <c r="P1402" s="174">
        <v>602774.96528191632</v>
      </c>
      <c r="Q1402" s="174">
        <v>659373.76920078823</v>
      </c>
      <c r="R1402" s="174">
        <v>0</v>
      </c>
      <c r="S1402" s="174">
        <v>0</v>
      </c>
      <c r="T1402" s="174">
        <v>0</v>
      </c>
      <c r="U1402" s="174">
        <v>0</v>
      </c>
      <c r="V1402" s="174">
        <v>0</v>
      </c>
      <c r="W1402" s="174">
        <v>0</v>
      </c>
      <c r="X1402" s="174">
        <v>0</v>
      </c>
      <c r="Y1402" s="174">
        <v>0</v>
      </c>
      <c r="Z1402" s="174">
        <v>0</v>
      </c>
      <c r="AA1402" s="174">
        <v>0</v>
      </c>
      <c r="AB1402" s="174">
        <v>0</v>
      </c>
      <c r="AC1402" s="174">
        <v>0</v>
      </c>
      <c r="AD1402" s="174">
        <v>39922.578193253808</v>
      </c>
      <c r="AE1402" s="174">
        <v>53319.694317673369</v>
      </c>
      <c r="AF1402" s="174">
        <v>38948.42804716024</v>
      </c>
      <c r="AG1402" s="174">
        <v>56344.209381272383</v>
      </c>
      <c r="AH1402" s="174">
        <v>55140.41382821263</v>
      </c>
      <c r="AI1402" s="174">
        <v>44825.649388405793</v>
      </c>
      <c r="AJ1402" s="174">
        <v>63151.352864306908</v>
      </c>
      <c r="AK1402" s="174">
        <v>62346.17637568475</v>
      </c>
      <c r="AL1402" s="174">
        <v>51102.056819785153</v>
      </c>
      <c r="AM1402" s="174">
        <v>68263.089515665197</v>
      </c>
      <c r="AN1402" s="174">
        <v>69411.316550496093</v>
      </c>
      <c r="AO1402" s="174">
        <v>56598.803918871927</v>
      </c>
      <c r="AP1402" s="174">
        <v>0</v>
      </c>
      <c r="AQ1402" s="174">
        <v>0</v>
      </c>
      <c r="AR1402" s="174">
        <v>0</v>
      </c>
      <c r="AS1402" s="174">
        <v>0</v>
      </c>
      <c r="AT1402" s="174">
        <v>0</v>
      </c>
      <c r="AU1402" s="174">
        <v>0</v>
      </c>
      <c r="AV1402" s="174">
        <v>0</v>
      </c>
      <c r="AW1402" s="174">
        <v>0</v>
      </c>
      <c r="AX1402" s="174">
        <v>0</v>
      </c>
      <c r="AY1402" s="174">
        <v>0</v>
      </c>
      <c r="AZ1402" s="174">
        <v>0</v>
      </c>
      <c r="BA1402" s="174">
        <v>0</v>
      </c>
      <c r="BB1402" s="175">
        <f t="shared" si="348"/>
        <v>0</v>
      </c>
      <c r="BC1402" s="175">
        <f t="shared" si="348"/>
        <v>0</v>
      </c>
      <c r="BD1402" s="175">
        <f t="shared" si="348"/>
        <v>0</v>
      </c>
      <c r="BE1402" s="175">
        <f t="shared" si="348"/>
        <v>0</v>
      </c>
      <c r="BF1402" s="175">
        <f t="shared" si="348"/>
        <v>0</v>
      </c>
      <c r="BG1402" s="175">
        <f t="shared" si="348"/>
        <v>0</v>
      </c>
      <c r="BH1402" s="175">
        <f t="shared" si="350"/>
        <v>0</v>
      </c>
      <c r="BI1402" s="175">
        <f t="shared" si="350"/>
        <v>0</v>
      </c>
      <c r="BJ1402" s="175">
        <f t="shared" si="350"/>
        <v>0</v>
      </c>
      <c r="BK1402" s="175">
        <f t="shared" si="352"/>
        <v>0</v>
      </c>
      <c r="BL1402" s="175">
        <f t="shared" si="353"/>
        <v>0</v>
      </c>
      <c r="BM1402" s="175">
        <f t="shared" si="354"/>
        <v>0</v>
      </c>
    </row>
    <row r="1403" spans="1:65" x14ac:dyDescent="0.35">
      <c r="A1403" s="170" t="s">
        <v>81</v>
      </c>
      <c r="B1403" s="170" t="str">
        <v>DIGIPRO</v>
      </c>
      <c r="C1403" s="170" t="str">
        <v>Revenue Netmonk PS</v>
      </c>
      <c r="D1403" s="170" t="str">
        <v>Rp. M</v>
      </c>
      <c r="E1403" s="170" t="str">
        <v>TR5</v>
      </c>
      <c r="F1403" s="171">
        <v>32096472</v>
      </c>
      <c r="G1403" s="171">
        <v>74964019</v>
      </c>
      <c r="H1403" s="171">
        <v>106277461.00000001</v>
      </c>
      <c r="I1403" s="171">
        <v>151576450</v>
      </c>
      <c r="J1403" s="171">
        <v>195907862</v>
      </c>
      <c r="K1403" s="171">
        <v>231946194</v>
      </c>
      <c r="L1403" s="171">
        <v>282718167</v>
      </c>
      <c r="M1403" s="171">
        <v>332842725.00000006</v>
      </c>
      <c r="N1403" s="171">
        <v>373927157</v>
      </c>
      <c r="O1403" s="171">
        <v>428808775</v>
      </c>
      <c r="P1403" s="171">
        <v>484613355</v>
      </c>
      <c r="Q1403" s="171">
        <v>530117168</v>
      </c>
      <c r="R1403" s="171">
        <v>35416976</v>
      </c>
      <c r="S1403" s="171">
        <v>70099649</v>
      </c>
      <c r="T1403" s="171">
        <v>99372433</v>
      </c>
      <c r="U1403" s="171">
        <v>124936154</v>
      </c>
      <c r="V1403" s="171">
        <v>152899323</v>
      </c>
      <c r="W1403" s="171">
        <v>152899323</v>
      </c>
      <c r="X1403" s="171">
        <v>152899323</v>
      </c>
      <c r="Y1403" s="171">
        <v>152899323</v>
      </c>
      <c r="Z1403" s="171">
        <v>152899323</v>
      </c>
      <c r="AA1403" s="171">
        <v>152899323</v>
      </c>
      <c r="AB1403" s="171">
        <v>152899323</v>
      </c>
      <c r="AC1403" s="171">
        <v>152899323</v>
      </c>
      <c r="AD1403" s="171">
        <v>32096472</v>
      </c>
      <c r="AE1403" s="171">
        <v>42867547</v>
      </c>
      <c r="AF1403" s="171">
        <v>31313442.000000004</v>
      </c>
      <c r="AG1403" s="171">
        <v>45298989</v>
      </c>
      <c r="AH1403" s="171">
        <v>44331412</v>
      </c>
      <c r="AI1403" s="171">
        <v>36038332</v>
      </c>
      <c r="AJ1403" s="171">
        <v>50771973</v>
      </c>
      <c r="AK1403" s="171">
        <v>50124558</v>
      </c>
      <c r="AL1403" s="171">
        <v>41084432</v>
      </c>
      <c r="AM1403" s="171">
        <v>54881618</v>
      </c>
      <c r="AN1403" s="171">
        <v>55804580</v>
      </c>
      <c r="AO1403" s="171">
        <v>45503813</v>
      </c>
      <c r="AP1403" s="171">
        <v>35416976</v>
      </c>
      <c r="AQ1403" s="171">
        <v>34682673</v>
      </c>
      <c r="AR1403" s="171">
        <v>29272784</v>
      </c>
      <c r="AS1403" s="171">
        <v>25563721</v>
      </c>
      <c r="AT1403" s="171">
        <v>27963169</v>
      </c>
      <c r="AU1403" s="171">
        <v>0</v>
      </c>
      <c r="AV1403" s="171">
        <v>0</v>
      </c>
      <c r="AW1403" s="171">
        <v>0</v>
      </c>
      <c r="AX1403" s="171">
        <v>0</v>
      </c>
      <c r="AY1403" s="171">
        <v>0</v>
      </c>
      <c r="AZ1403" s="171">
        <v>0</v>
      </c>
      <c r="BA1403" s="171">
        <v>0</v>
      </c>
      <c r="BB1403" s="172">
        <f t="shared" si="348"/>
        <v>1.1034538624681243</v>
      </c>
      <c r="BC1403" s="172">
        <f t="shared" si="348"/>
        <v>0.93511060286135406</v>
      </c>
      <c r="BD1403" s="172">
        <f t="shared" si="348"/>
        <v>0.93502829353441164</v>
      </c>
      <c r="BE1403" s="172">
        <f t="shared" si="348"/>
        <v>0.82424515153904188</v>
      </c>
      <c r="BF1403" s="172">
        <f t="shared" si="348"/>
        <v>0.78046547718437154</v>
      </c>
      <c r="BG1403" s="172">
        <f t="shared" si="348"/>
        <v>0.65920168968153015</v>
      </c>
      <c r="BH1403" s="172">
        <f t="shared" si="350"/>
        <v>0.54081888200697059</v>
      </c>
      <c r="BI1403" s="172">
        <f t="shared" si="350"/>
        <v>0.45937408726599016</v>
      </c>
      <c r="BJ1403" s="172">
        <f t="shared" si="350"/>
        <v>0.40890135989775145</v>
      </c>
      <c r="BK1403" s="172">
        <f t="shared" si="352"/>
        <v>0.35656761688237376</v>
      </c>
      <c r="BL1403" s="172">
        <f t="shared" si="353"/>
        <v>0.31550786090077937</v>
      </c>
      <c r="BM1403" s="172">
        <f t="shared" si="354"/>
        <v>0.28842552595844245</v>
      </c>
    </row>
    <row r="1404" spans="1:65" x14ac:dyDescent="0.35">
      <c r="A1404" s="173" t="s">
        <v>81</v>
      </c>
      <c r="B1404" s="173" t="str">
        <v>DIGIPRO</v>
      </c>
      <c r="C1404" s="173" t="str">
        <v>Revenue Netmonk PS</v>
      </c>
      <c r="D1404" s="173" t="str">
        <v>Rp. M</v>
      </c>
      <c r="E1404" s="173" t="str">
        <v>PAPUA</v>
      </c>
      <c r="F1404" s="174">
        <v>417385.22352288576</v>
      </c>
      <c r="G1404" s="174">
        <v>974838.41297226865</v>
      </c>
      <c r="H1404" s="174">
        <v>1382041.0484656936</v>
      </c>
      <c r="I1404" s="174">
        <v>1971112.9143432188</v>
      </c>
      <c r="J1404" s="174">
        <v>2547602.3274695319</v>
      </c>
      <c r="K1404" s="174">
        <v>3016247.830227965</v>
      </c>
      <c r="L1404" s="174">
        <v>3676490.8407153143</v>
      </c>
      <c r="M1404" s="174">
        <v>4328314.812048234</v>
      </c>
      <c r="N1404" s="174">
        <v>4862580.2239486696</v>
      </c>
      <c r="O1404" s="174">
        <v>5576265.403934421</v>
      </c>
      <c r="P1404" s="174">
        <v>6301952.8594560362</v>
      </c>
      <c r="Q1404" s="174">
        <v>6893688.2738700751</v>
      </c>
      <c r="R1404" s="174">
        <v>494000</v>
      </c>
      <c r="S1404" s="174">
        <v>988000</v>
      </c>
      <c r="T1404" s="174">
        <v>1482000</v>
      </c>
      <c r="U1404" s="174">
        <v>1976000</v>
      </c>
      <c r="V1404" s="174">
        <v>2470000</v>
      </c>
      <c r="W1404" s="174">
        <v>2470000</v>
      </c>
      <c r="X1404" s="174">
        <v>2470000</v>
      </c>
      <c r="Y1404" s="174">
        <v>2470000</v>
      </c>
      <c r="Z1404" s="174">
        <v>2470000</v>
      </c>
      <c r="AA1404" s="174">
        <v>2470000</v>
      </c>
      <c r="AB1404" s="174">
        <v>2470000</v>
      </c>
      <c r="AC1404" s="174">
        <v>2470000</v>
      </c>
      <c r="AD1404" s="174">
        <v>417385.22352288576</v>
      </c>
      <c r="AE1404" s="174">
        <v>557453.18944938283</v>
      </c>
      <c r="AF1404" s="174">
        <v>407202.6354934249</v>
      </c>
      <c r="AG1404" s="174">
        <v>589071.86587752518</v>
      </c>
      <c r="AH1404" s="174">
        <v>576489.41312631301</v>
      </c>
      <c r="AI1404" s="174">
        <v>468645.50275843294</v>
      </c>
      <c r="AJ1404" s="174">
        <v>660243.01048734947</v>
      </c>
      <c r="AK1404" s="174">
        <v>651823.97133291943</v>
      </c>
      <c r="AL1404" s="174">
        <v>534265.41190043569</v>
      </c>
      <c r="AM1404" s="174">
        <v>713685.1799857514</v>
      </c>
      <c r="AN1404" s="174">
        <v>725687.45552161499</v>
      </c>
      <c r="AO1404" s="174">
        <v>591735.41441403888</v>
      </c>
      <c r="AP1404" s="174">
        <v>494000</v>
      </c>
      <c r="AQ1404" s="174">
        <v>494000</v>
      </c>
      <c r="AR1404" s="174">
        <v>494000</v>
      </c>
      <c r="AS1404" s="174">
        <v>494000</v>
      </c>
      <c r="AT1404" s="174">
        <v>494000</v>
      </c>
      <c r="AU1404" s="174">
        <v>0</v>
      </c>
      <c r="AV1404" s="174">
        <v>0</v>
      </c>
      <c r="AW1404" s="174">
        <v>0</v>
      </c>
      <c r="AX1404" s="174">
        <v>0</v>
      </c>
      <c r="AY1404" s="174">
        <v>0</v>
      </c>
      <c r="AZ1404" s="174">
        <v>0</v>
      </c>
      <c r="BA1404" s="174">
        <v>0</v>
      </c>
      <c r="BB1404" s="175">
        <f t="shared" ref="BB1404:BM1426" si="355">IF(F1404=0,1,(R1404/F1404))</f>
        <v>1.1835589095139909</v>
      </c>
      <c r="BC1404" s="175">
        <f t="shared" si="355"/>
        <v>1.0135013011926786</v>
      </c>
      <c r="BD1404" s="175">
        <f t="shared" si="355"/>
        <v>1.0723270496525976</v>
      </c>
      <c r="BE1404" s="175">
        <f t="shared" si="355"/>
        <v>1.0024793534765153</v>
      </c>
      <c r="BF1404" s="175">
        <f t="shared" si="355"/>
        <v>0.96953907341315226</v>
      </c>
      <c r="BG1404" s="175">
        <f t="shared" si="355"/>
        <v>0.81889822687856517</v>
      </c>
      <c r="BH1404" s="175">
        <f t="shared" si="355"/>
        <v>0.67183629907246711</v>
      </c>
      <c r="BI1404" s="175">
        <f t="shared" si="355"/>
        <v>0.5706608939637533</v>
      </c>
      <c r="BJ1404" s="175">
        <f t="shared" si="355"/>
        <v>0.50796077108096138</v>
      </c>
      <c r="BK1404" s="175">
        <f t="shared" si="352"/>
        <v>0.44294878759846207</v>
      </c>
      <c r="BL1404" s="175">
        <f t="shared" si="353"/>
        <v>0.39194199878753178</v>
      </c>
      <c r="BM1404" s="175">
        <f t="shared" si="354"/>
        <v>0.35829876575103053</v>
      </c>
    </row>
    <row r="1405" spans="1:65" x14ac:dyDescent="0.35">
      <c r="A1405" s="173" t="s">
        <v>81</v>
      </c>
      <c r="B1405" s="173" t="str">
        <v>DIGIPRO</v>
      </c>
      <c r="C1405" s="173" t="str">
        <v>Revenue Netmonk PS</v>
      </c>
      <c r="D1405" s="173" t="str">
        <v>Rp. M</v>
      </c>
      <c r="E1405" s="173" t="str">
        <v>PAPUA BARAT</v>
      </c>
      <c r="F1405" s="174">
        <v>329886.97654579068</v>
      </c>
      <c r="G1405" s="174">
        <v>770478.87311824202</v>
      </c>
      <c r="H1405" s="174">
        <v>1092317.8810510135</v>
      </c>
      <c r="I1405" s="174">
        <v>1557900.095874843</v>
      </c>
      <c r="J1405" s="174">
        <v>2013537.5712548718</v>
      </c>
      <c r="K1405" s="174">
        <v>2383938.9157775166</v>
      </c>
      <c r="L1405" s="174">
        <v>2905772.3642086871</v>
      </c>
      <c r="M1405" s="174">
        <v>3420951.6926194271</v>
      </c>
      <c r="N1405" s="174">
        <v>3843216.7644809429</v>
      </c>
      <c r="O1405" s="174">
        <v>4407289.0721775973</v>
      </c>
      <c r="P1405" s="174">
        <v>4980847.5671301801</v>
      </c>
      <c r="Q1405" s="174">
        <v>5448534.9594353233</v>
      </c>
      <c r="R1405" s="174">
        <v>4372100</v>
      </c>
      <c r="S1405" s="174">
        <v>8718200</v>
      </c>
      <c r="T1405" s="174">
        <v>7740171</v>
      </c>
      <c r="U1405" s="174">
        <v>10292271</v>
      </c>
      <c r="V1405" s="174">
        <v>12844371</v>
      </c>
      <c r="W1405" s="174">
        <v>12844371</v>
      </c>
      <c r="X1405" s="174">
        <v>12844371</v>
      </c>
      <c r="Y1405" s="174">
        <v>12844371</v>
      </c>
      <c r="Z1405" s="174">
        <v>12844371</v>
      </c>
      <c r="AA1405" s="174">
        <v>12844371</v>
      </c>
      <c r="AB1405" s="174">
        <v>12844371</v>
      </c>
      <c r="AC1405" s="174">
        <v>12844371</v>
      </c>
      <c r="AD1405" s="174">
        <v>329886.97654579068</v>
      </c>
      <c r="AE1405" s="174">
        <v>440591.89657245128</v>
      </c>
      <c r="AF1405" s="174">
        <v>321839.00793277146</v>
      </c>
      <c r="AG1405" s="174">
        <v>465582.21482382953</v>
      </c>
      <c r="AH1405" s="174">
        <v>455637.47538002877</v>
      </c>
      <c r="AI1405" s="174">
        <v>370401.34452264465</v>
      </c>
      <c r="AJ1405" s="174">
        <v>521833.44843117078</v>
      </c>
      <c r="AK1405" s="174">
        <v>515179.32841074007</v>
      </c>
      <c r="AL1405" s="174">
        <v>422265.07186151587</v>
      </c>
      <c r="AM1405" s="174">
        <v>564072.30769665411</v>
      </c>
      <c r="AN1405" s="174">
        <v>573558.49495258229</v>
      </c>
      <c r="AO1405" s="174">
        <v>467687.39230514324</v>
      </c>
      <c r="AP1405" s="174">
        <v>4372100</v>
      </c>
      <c r="AQ1405" s="174">
        <v>4346100</v>
      </c>
      <c r="AR1405" s="174">
        <v>-978029</v>
      </c>
      <c r="AS1405" s="174">
        <v>2552100</v>
      </c>
      <c r="AT1405" s="174">
        <v>2552100</v>
      </c>
      <c r="AU1405" s="174">
        <v>0</v>
      </c>
      <c r="AV1405" s="174">
        <v>0</v>
      </c>
      <c r="AW1405" s="174">
        <v>0</v>
      </c>
      <c r="AX1405" s="174">
        <v>0</v>
      </c>
      <c r="AY1405" s="174">
        <v>0</v>
      </c>
      <c r="AZ1405" s="174">
        <v>0</v>
      </c>
      <c r="BA1405" s="174">
        <v>0</v>
      </c>
      <c r="BB1405" s="175">
        <f t="shared" si="355"/>
        <v>13.253327081231777</v>
      </c>
      <c r="BC1405" s="175">
        <f t="shared" si="355"/>
        <v>11.315300528249599</v>
      </c>
      <c r="BD1405" s="175">
        <f t="shared" si="355"/>
        <v>7.0860059459545903</v>
      </c>
      <c r="BE1405" s="175">
        <f t="shared" si="355"/>
        <v>6.6065025782159337</v>
      </c>
      <c r="BF1405" s="175">
        <f t="shared" si="355"/>
        <v>6.3790073666195184</v>
      </c>
      <c r="BG1405" s="175">
        <f t="shared" si="355"/>
        <v>5.3878775647281367</v>
      </c>
      <c r="BH1405" s="175">
        <f t="shared" si="355"/>
        <v>4.4202949818809483</v>
      </c>
      <c r="BI1405" s="175">
        <f t="shared" si="355"/>
        <v>3.754619227073928</v>
      </c>
      <c r="BJ1405" s="175">
        <f t="shared" si="355"/>
        <v>3.342088616678569</v>
      </c>
      <c r="BK1405" s="175">
        <f t="shared" si="352"/>
        <v>2.9143472982256018</v>
      </c>
      <c r="BL1405" s="175">
        <f t="shared" si="353"/>
        <v>2.5787520752016415</v>
      </c>
      <c r="BM1405" s="175">
        <f t="shared" si="354"/>
        <v>2.3573990248070591</v>
      </c>
    </row>
    <row r="1406" spans="1:65" x14ac:dyDescent="0.35">
      <c r="A1406" s="173" t="s">
        <v>81</v>
      </c>
      <c r="B1406" s="173" t="str">
        <v>DIGIPRO</v>
      </c>
      <c r="C1406" s="173" t="str">
        <v>Revenue Netmonk PS</v>
      </c>
      <c r="D1406" s="173" t="str">
        <v>Rp. M</v>
      </c>
      <c r="E1406" s="173" t="str">
        <v>SULBAGSEL</v>
      </c>
      <c r="F1406" s="174">
        <v>5579969.8568629064</v>
      </c>
      <c r="G1406" s="174">
        <v>13032490.498310786</v>
      </c>
      <c r="H1406" s="174">
        <v>18476330.633594967</v>
      </c>
      <c r="I1406" s="174">
        <v>26351557.330359783</v>
      </c>
      <c r="J1406" s="174">
        <v>34058570.819947377</v>
      </c>
      <c r="K1406" s="174">
        <v>40323832.816705711</v>
      </c>
      <c r="L1406" s="174">
        <v>49150537.474883012</v>
      </c>
      <c r="M1406" s="174">
        <v>57864689.071624748</v>
      </c>
      <c r="N1406" s="174">
        <v>65007215.2703401</v>
      </c>
      <c r="O1406" s="174">
        <v>74548381.481251523</v>
      </c>
      <c r="P1406" s="174">
        <v>84250004.584092692</v>
      </c>
      <c r="Q1406" s="174">
        <v>92160839.921768636</v>
      </c>
      <c r="R1406" s="174">
        <v>13442733</v>
      </c>
      <c r="S1406" s="174">
        <v>26356433</v>
      </c>
      <c r="T1406" s="174">
        <v>38766908</v>
      </c>
      <c r="U1406" s="174">
        <v>43910942</v>
      </c>
      <c r="V1406" s="174">
        <v>50847059</v>
      </c>
      <c r="W1406" s="174">
        <v>50847059</v>
      </c>
      <c r="X1406" s="174">
        <v>50847059</v>
      </c>
      <c r="Y1406" s="174">
        <v>50847059</v>
      </c>
      <c r="Z1406" s="174">
        <v>50847059</v>
      </c>
      <c r="AA1406" s="174">
        <v>50847059</v>
      </c>
      <c r="AB1406" s="174">
        <v>50847059</v>
      </c>
      <c r="AC1406" s="174">
        <v>50847059</v>
      </c>
      <c r="AD1406" s="174">
        <v>5579969.8568629064</v>
      </c>
      <c r="AE1406" s="174">
        <v>7452520.6414478803</v>
      </c>
      <c r="AF1406" s="174">
        <v>5443840.1352841808</v>
      </c>
      <c r="AG1406" s="174">
        <v>7875226.6967648156</v>
      </c>
      <c r="AH1406" s="174">
        <v>7707013.4895875948</v>
      </c>
      <c r="AI1406" s="174">
        <v>6265261.9967583325</v>
      </c>
      <c r="AJ1406" s="174">
        <v>8826704.6581773032</v>
      </c>
      <c r="AK1406" s="174">
        <v>8714151.5967417378</v>
      </c>
      <c r="AL1406" s="174">
        <v>7142526.1987153543</v>
      </c>
      <c r="AM1406" s="174">
        <v>9541166.2109114267</v>
      </c>
      <c r="AN1406" s="174">
        <v>9701623.1028411668</v>
      </c>
      <c r="AO1406" s="174">
        <v>7910835.337675944</v>
      </c>
      <c r="AP1406" s="174">
        <v>13442733</v>
      </c>
      <c r="AQ1406" s="174">
        <v>12913700</v>
      </c>
      <c r="AR1406" s="174">
        <v>12410475</v>
      </c>
      <c r="AS1406" s="174">
        <v>5144034</v>
      </c>
      <c r="AT1406" s="174">
        <v>6936117</v>
      </c>
      <c r="AU1406" s="174">
        <v>0</v>
      </c>
      <c r="AV1406" s="174">
        <v>0</v>
      </c>
      <c r="AW1406" s="174">
        <v>0</v>
      </c>
      <c r="AX1406" s="174">
        <v>0</v>
      </c>
      <c r="AY1406" s="174">
        <v>0</v>
      </c>
      <c r="AZ1406" s="174">
        <v>0</v>
      </c>
      <c r="BA1406" s="174">
        <v>0</v>
      </c>
      <c r="BB1406" s="175">
        <f t="shared" si="355"/>
        <v>2.4091049494589183</v>
      </c>
      <c r="BC1406" s="175">
        <f t="shared" si="355"/>
        <v>2.022363492489498</v>
      </c>
      <c r="BD1406" s="175">
        <f t="shared" si="355"/>
        <v>2.098193021590081</v>
      </c>
      <c r="BE1406" s="175">
        <f t="shared" si="355"/>
        <v>1.6663509275563744</v>
      </c>
      <c r="BF1406" s="175">
        <f t="shared" si="355"/>
        <v>1.4929299079754681</v>
      </c>
      <c r="BG1406" s="175">
        <f t="shared" si="355"/>
        <v>1.2609679052863902</v>
      </c>
      <c r="BH1406" s="175">
        <f t="shared" si="355"/>
        <v>1.0345168458429157</v>
      </c>
      <c r="BI1406" s="175">
        <f t="shared" si="355"/>
        <v>0.87872344629834021</v>
      </c>
      <c r="BJ1406" s="175">
        <f t="shared" si="355"/>
        <v>0.78217562140674024</v>
      </c>
      <c r="BK1406" s="175">
        <f t="shared" si="352"/>
        <v>0.68206791334279648</v>
      </c>
      <c r="BL1406" s="175">
        <f t="shared" si="353"/>
        <v>0.60352589001046142</v>
      </c>
      <c r="BM1406" s="175">
        <f t="shared" si="354"/>
        <v>0.55172087237010725</v>
      </c>
    </row>
    <row r="1407" spans="1:65" x14ac:dyDescent="0.35">
      <c r="A1407" s="173" t="s">
        <v>81</v>
      </c>
      <c r="B1407" s="173" t="str">
        <v>DIGIPRO</v>
      </c>
      <c r="C1407" s="173" t="str">
        <v>Revenue Netmonk PS</v>
      </c>
      <c r="D1407" s="173" t="str">
        <v>Rp. M</v>
      </c>
      <c r="E1407" s="173" t="str">
        <v>SULBAGTENG</v>
      </c>
      <c r="F1407" s="174">
        <v>7569705.5612941412</v>
      </c>
      <c r="G1407" s="174">
        <v>17679686.151214991</v>
      </c>
      <c r="H1407" s="174">
        <v>25064720.121635839</v>
      </c>
      <c r="I1407" s="174">
        <v>35748137.568709217</v>
      </c>
      <c r="J1407" s="174">
        <v>46203359.437219307</v>
      </c>
      <c r="K1407" s="174">
        <v>54702722.300532281</v>
      </c>
      <c r="L1407" s="174">
        <v>66676900.845014557</v>
      </c>
      <c r="M1407" s="174">
        <v>78498391.551220864</v>
      </c>
      <c r="N1407" s="174">
        <v>88187838.210436583</v>
      </c>
      <c r="O1407" s="174">
        <v>101131244.85610844</v>
      </c>
      <c r="P1407" s="174">
        <v>114292324.97643082</v>
      </c>
      <c r="Q1407" s="174">
        <v>125024048.58537415</v>
      </c>
      <c r="R1407" s="174">
        <v>16811043</v>
      </c>
      <c r="S1407" s="174">
        <v>33468816</v>
      </c>
      <c r="T1407" s="174">
        <v>50544154</v>
      </c>
      <c r="U1407" s="174">
        <v>67620641</v>
      </c>
      <c r="V1407" s="174">
        <v>85330593</v>
      </c>
      <c r="W1407" s="174">
        <v>85330593</v>
      </c>
      <c r="X1407" s="174">
        <v>85330593</v>
      </c>
      <c r="Y1407" s="174">
        <v>85330593</v>
      </c>
      <c r="Z1407" s="174">
        <v>85330593</v>
      </c>
      <c r="AA1407" s="174">
        <v>85330593</v>
      </c>
      <c r="AB1407" s="174">
        <v>85330593</v>
      </c>
      <c r="AC1407" s="174">
        <v>85330593</v>
      </c>
      <c r="AD1407" s="174">
        <v>7569705.5612941412</v>
      </c>
      <c r="AE1407" s="174">
        <v>10109980.589920849</v>
      </c>
      <c r="AF1407" s="174">
        <v>7385033.9704208467</v>
      </c>
      <c r="AG1407" s="174">
        <v>10683417.447073378</v>
      </c>
      <c r="AH1407" s="174">
        <v>10455221.868510092</v>
      </c>
      <c r="AI1407" s="174">
        <v>8499362.8633129708</v>
      </c>
      <c r="AJ1407" s="174">
        <v>11974178.544482272</v>
      </c>
      <c r="AK1407" s="174">
        <v>11821490.706206299</v>
      </c>
      <c r="AL1407" s="174">
        <v>9689446.6592157222</v>
      </c>
      <c r="AM1407" s="174">
        <v>12943406.645671856</v>
      </c>
      <c r="AN1407" s="174">
        <v>13161080.120322376</v>
      </c>
      <c r="AO1407" s="174">
        <v>10731723.608943334</v>
      </c>
      <c r="AP1407" s="174">
        <v>16811043</v>
      </c>
      <c r="AQ1407" s="174">
        <v>16657773</v>
      </c>
      <c r="AR1407" s="174">
        <v>17075338</v>
      </c>
      <c r="AS1407" s="174">
        <v>17076487</v>
      </c>
      <c r="AT1407" s="174">
        <v>17709952</v>
      </c>
      <c r="AU1407" s="174">
        <v>0</v>
      </c>
      <c r="AV1407" s="174">
        <v>0</v>
      </c>
      <c r="AW1407" s="174">
        <v>0</v>
      </c>
      <c r="AX1407" s="174">
        <v>0</v>
      </c>
      <c r="AY1407" s="174">
        <v>0</v>
      </c>
      <c r="AZ1407" s="174">
        <v>0</v>
      </c>
      <c r="BA1407" s="174">
        <v>0</v>
      </c>
      <c r="BB1407" s="175">
        <f t="shared" si="355"/>
        <v>2.2208318228332686</v>
      </c>
      <c r="BC1407" s="175">
        <f t="shared" si="355"/>
        <v>1.8930661841924123</v>
      </c>
      <c r="BD1407" s="175">
        <f t="shared" si="355"/>
        <v>2.0165457166373999</v>
      </c>
      <c r="BE1407" s="175">
        <f t="shared" si="355"/>
        <v>1.8915850055133832</v>
      </c>
      <c r="BF1407" s="175">
        <f t="shared" si="355"/>
        <v>1.8468482387291862</v>
      </c>
      <c r="BG1407" s="175">
        <f t="shared" si="355"/>
        <v>1.5598966452016905</v>
      </c>
      <c r="BH1407" s="175">
        <f t="shared" si="355"/>
        <v>1.2797624352449215</v>
      </c>
      <c r="BI1407" s="175">
        <f t="shared" si="355"/>
        <v>1.0870361967139297</v>
      </c>
      <c r="BJ1407" s="175">
        <f t="shared" si="355"/>
        <v>0.96760046205443273</v>
      </c>
      <c r="BK1407" s="175">
        <f t="shared" si="352"/>
        <v>0.84376092790521939</v>
      </c>
      <c r="BL1407" s="175">
        <f t="shared" si="353"/>
        <v>0.74659950278898202</v>
      </c>
      <c r="BM1407" s="175">
        <f t="shared" si="354"/>
        <v>0.68251343613889615</v>
      </c>
    </row>
    <row r="1408" spans="1:65" x14ac:dyDescent="0.35">
      <c r="A1408" s="173" t="s">
        <v>81</v>
      </c>
      <c r="B1408" s="173" t="str">
        <v>DIGIPRO</v>
      </c>
      <c r="C1408" s="173" t="str">
        <v>Revenue Netmonk PS</v>
      </c>
      <c r="D1408" s="173" t="str">
        <v>Rp. M</v>
      </c>
      <c r="E1408" s="173" t="str">
        <v>SUMALUT</v>
      </c>
      <c r="F1408" s="174">
        <v>18199524.381774276</v>
      </c>
      <c r="G1408" s="174">
        <v>42506525.064383715</v>
      </c>
      <c r="H1408" s="174">
        <v>60262051.315252498</v>
      </c>
      <c r="I1408" s="174">
        <v>85947742.09071295</v>
      </c>
      <c r="J1408" s="174">
        <v>111084791.84410892</v>
      </c>
      <c r="K1408" s="174">
        <v>131519452.13675654</v>
      </c>
      <c r="L1408" s="174">
        <v>160308465.47517845</v>
      </c>
      <c r="M1408" s="174">
        <v>188730377.87248677</v>
      </c>
      <c r="N1408" s="174">
        <v>212026306.53079373</v>
      </c>
      <c r="O1408" s="174">
        <v>243145594.18652803</v>
      </c>
      <c r="P1408" s="174">
        <v>274788225.01289028</v>
      </c>
      <c r="Q1408" s="174">
        <v>300590056.25955182</v>
      </c>
      <c r="R1408" s="174">
        <v>297100</v>
      </c>
      <c r="S1408" s="174">
        <v>568200</v>
      </c>
      <c r="T1408" s="174">
        <v>839200</v>
      </c>
      <c r="U1408" s="174">
        <v>1136300</v>
      </c>
      <c r="V1408" s="174">
        <v>1407300</v>
      </c>
      <c r="W1408" s="174">
        <v>1407300</v>
      </c>
      <c r="X1408" s="174">
        <v>1407300</v>
      </c>
      <c r="Y1408" s="174">
        <v>1407300</v>
      </c>
      <c r="Z1408" s="174">
        <v>1407300</v>
      </c>
      <c r="AA1408" s="174">
        <v>1407300</v>
      </c>
      <c r="AB1408" s="174">
        <v>1407300</v>
      </c>
      <c r="AC1408" s="174">
        <v>1407300</v>
      </c>
      <c r="AD1408" s="174">
        <v>18199524.381774276</v>
      </c>
      <c r="AE1408" s="174">
        <v>24307000.682609439</v>
      </c>
      <c r="AF1408" s="174">
        <v>17755526.250868779</v>
      </c>
      <c r="AG1408" s="174">
        <v>25685690.775460456</v>
      </c>
      <c r="AH1408" s="174">
        <v>25137049.753395975</v>
      </c>
      <c r="AI1408" s="174">
        <v>20434660.292647619</v>
      </c>
      <c r="AJ1408" s="174">
        <v>28789013.338421907</v>
      </c>
      <c r="AK1408" s="174">
        <v>28421912.397308305</v>
      </c>
      <c r="AL1408" s="174">
        <v>23295928.658306971</v>
      </c>
      <c r="AM1408" s="174">
        <v>31119287.655734312</v>
      </c>
      <c r="AN1408" s="174">
        <v>31642630.82636226</v>
      </c>
      <c r="AO1408" s="174">
        <v>25801831.246661544</v>
      </c>
      <c r="AP1408" s="174">
        <v>297100</v>
      </c>
      <c r="AQ1408" s="174">
        <v>271100</v>
      </c>
      <c r="AR1408" s="174">
        <v>271000</v>
      </c>
      <c r="AS1408" s="174">
        <v>297100</v>
      </c>
      <c r="AT1408" s="174">
        <v>271000</v>
      </c>
      <c r="AU1408" s="174">
        <v>0</v>
      </c>
      <c r="AV1408" s="174">
        <v>0</v>
      </c>
      <c r="AW1408" s="174">
        <v>0</v>
      </c>
      <c r="AX1408" s="174">
        <v>0</v>
      </c>
      <c r="AY1408" s="174">
        <v>0</v>
      </c>
      <c r="AZ1408" s="174">
        <v>0</v>
      </c>
      <c r="BA1408" s="174">
        <v>0</v>
      </c>
      <c r="BB1408" s="175">
        <f t="shared" si="355"/>
        <v>1.6324602432881582E-2</v>
      </c>
      <c r="BC1408" s="175">
        <f t="shared" si="355"/>
        <v>1.3367359461620534E-2</v>
      </c>
      <c r="BD1408" s="175">
        <f t="shared" si="355"/>
        <v>1.3925845232347677E-2</v>
      </c>
      <c r="BE1408" s="175">
        <f t="shared" si="355"/>
        <v>1.3220824333008073E-2</v>
      </c>
      <c r="BF1408" s="175">
        <f t="shared" si="355"/>
        <v>1.2668700878288879E-2</v>
      </c>
      <c r="BG1408" s="175">
        <f t="shared" si="355"/>
        <v>1.0700318296160947E-2</v>
      </c>
      <c r="BH1408" s="175">
        <f t="shared" si="355"/>
        <v>8.7787004624400259E-3</v>
      </c>
      <c r="BI1408" s="175">
        <f t="shared" si="355"/>
        <v>7.4566692223274412E-3</v>
      </c>
      <c r="BJ1408" s="175">
        <f t="shared" si="355"/>
        <v>6.6373839313925423E-3</v>
      </c>
      <c r="BK1408" s="175">
        <f t="shared" si="355"/>
        <v>5.7878901927394012E-3</v>
      </c>
      <c r="BL1408" s="175">
        <f t="shared" si="355"/>
        <v>5.1213984876316435E-3</v>
      </c>
      <c r="BM1408" s="175">
        <f t="shared" si="355"/>
        <v>4.6817915985378853E-3</v>
      </c>
    </row>
    <row r="1409" spans="1:65" x14ac:dyDescent="0.35">
      <c r="A1409" s="170" t="s">
        <v>81</v>
      </c>
      <c r="B1409" s="170" t="str">
        <v>DIGIPRO</v>
      </c>
      <c r="C1409" s="170" t="str">
        <v>Revenue OCA PS</v>
      </c>
      <c r="D1409" s="170" t="str">
        <v>Rp. M</v>
      </c>
      <c r="E1409" s="170" t="str">
        <v>TR5</v>
      </c>
      <c r="F1409" s="171">
        <v>24975537</v>
      </c>
      <c r="G1409" s="171">
        <v>58332475</v>
      </c>
      <c r="H1409" s="171">
        <v>82698705</v>
      </c>
      <c r="I1409" s="171">
        <v>117947644.00000001</v>
      </c>
      <c r="J1409" s="171">
        <v>152443673.00000003</v>
      </c>
      <c r="K1409" s="171">
        <v>180486527.00000003</v>
      </c>
      <c r="L1409" s="171">
        <v>219994212.00000003</v>
      </c>
      <c r="M1409" s="171">
        <v>258998118.00000003</v>
      </c>
      <c r="N1409" s="171">
        <v>290967544.00000006</v>
      </c>
      <c r="O1409" s="171">
        <v>333673106.00000006</v>
      </c>
      <c r="P1409" s="171">
        <v>377096862</v>
      </c>
      <c r="Q1409" s="171">
        <v>412505183</v>
      </c>
      <c r="R1409" s="171">
        <v>23876420</v>
      </c>
      <c r="S1409" s="171">
        <v>47525420</v>
      </c>
      <c r="T1409" s="171">
        <v>71174420</v>
      </c>
      <c r="U1409" s="171">
        <v>97521813</v>
      </c>
      <c r="V1409" s="171">
        <v>108312425</v>
      </c>
      <c r="W1409" s="171">
        <v>108312425</v>
      </c>
      <c r="X1409" s="171">
        <v>108312425</v>
      </c>
      <c r="Y1409" s="171">
        <v>108312425</v>
      </c>
      <c r="Z1409" s="171">
        <v>108312425</v>
      </c>
      <c r="AA1409" s="171">
        <v>108312425</v>
      </c>
      <c r="AB1409" s="171">
        <v>108312425</v>
      </c>
      <c r="AC1409" s="171">
        <v>108312425</v>
      </c>
      <c r="AD1409" s="171">
        <v>24975537</v>
      </c>
      <c r="AE1409" s="171">
        <v>33356938</v>
      </c>
      <c r="AF1409" s="171">
        <v>24366230</v>
      </c>
      <c r="AG1409" s="171">
        <v>35248939</v>
      </c>
      <c r="AH1409" s="171">
        <v>34496029</v>
      </c>
      <c r="AI1409" s="171">
        <v>28042854</v>
      </c>
      <c r="AJ1409" s="171">
        <v>39507685</v>
      </c>
      <c r="AK1409" s="171">
        <v>39003906</v>
      </c>
      <c r="AL1409" s="171">
        <v>31969426</v>
      </c>
      <c r="AM1409" s="171">
        <v>42705562</v>
      </c>
      <c r="AN1409" s="171">
        <v>43423756</v>
      </c>
      <c r="AO1409" s="171">
        <v>35408321</v>
      </c>
      <c r="AP1409" s="171">
        <v>23876420</v>
      </c>
      <c r="AQ1409" s="171">
        <v>23649000</v>
      </c>
      <c r="AR1409" s="171">
        <v>23649000</v>
      </c>
      <c r="AS1409" s="171">
        <v>26347393</v>
      </c>
      <c r="AT1409" s="171">
        <v>10790612</v>
      </c>
      <c r="AU1409" s="171">
        <v>0</v>
      </c>
      <c r="AV1409" s="171">
        <v>0</v>
      </c>
      <c r="AW1409" s="171">
        <v>0</v>
      </c>
      <c r="AX1409" s="171">
        <v>0</v>
      </c>
      <c r="AY1409" s="171">
        <v>0</v>
      </c>
      <c r="AZ1409" s="171">
        <v>0</v>
      </c>
      <c r="BA1409" s="171">
        <v>0</v>
      </c>
      <c r="BB1409" s="172">
        <f t="shared" si="355"/>
        <v>0.95599225754385186</v>
      </c>
      <c r="BC1409" s="172">
        <f t="shared" si="355"/>
        <v>0.81473347393540219</v>
      </c>
      <c r="BD1409" s="172">
        <f t="shared" si="355"/>
        <v>0.86064733419948958</v>
      </c>
      <c r="BE1409" s="172">
        <f t="shared" si="355"/>
        <v>0.8268228994892004</v>
      </c>
      <c r="BF1409" s="172">
        <f t="shared" si="355"/>
        <v>0.71050784114864496</v>
      </c>
      <c r="BG1409" s="172">
        <f t="shared" si="355"/>
        <v>0.60011363064235801</v>
      </c>
      <c r="BH1409" s="172">
        <f t="shared" si="355"/>
        <v>0.49234215762003769</v>
      </c>
      <c r="BI1409" s="172">
        <f t="shared" si="355"/>
        <v>0.41819772991555093</v>
      </c>
      <c r="BJ1409" s="172">
        <f t="shared" si="355"/>
        <v>0.37224916398235802</v>
      </c>
      <c r="BK1409" s="172">
        <f t="shared" si="355"/>
        <v>0.32460639785575041</v>
      </c>
      <c r="BL1409" s="172">
        <f t="shared" si="355"/>
        <v>0.28722706528382619</v>
      </c>
      <c r="BM1409" s="172">
        <f t="shared" si="355"/>
        <v>0.26257227657670423</v>
      </c>
    </row>
    <row r="1410" spans="1:65" x14ac:dyDescent="0.35">
      <c r="A1410" s="173" t="s">
        <v>81</v>
      </c>
      <c r="B1410" s="173" t="str">
        <v>DIGIPRO</v>
      </c>
      <c r="C1410" s="173" t="str">
        <v>Revenue OCA PS</v>
      </c>
      <c r="D1410" s="173" t="str">
        <v>Rp. M</v>
      </c>
      <c r="E1410" s="173" t="str">
        <v>PAPUA</v>
      </c>
      <c r="F1410" s="174">
        <v>324783.98539718334</v>
      </c>
      <c r="G1410" s="174">
        <v>758560.41488043126</v>
      </c>
      <c r="H1410" s="174">
        <v>1075420.9207628237</v>
      </c>
      <c r="I1410" s="174">
        <v>1533801.0905042072</v>
      </c>
      <c r="J1410" s="174">
        <v>1982390.3552314006</v>
      </c>
      <c r="K1410" s="174">
        <v>2347061.9890798079</v>
      </c>
      <c r="L1410" s="174">
        <v>2860823.250273772</v>
      </c>
      <c r="M1410" s="174">
        <v>3368033.3269474832</v>
      </c>
      <c r="N1410" s="174">
        <v>3783766.433592611</v>
      </c>
      <c r="O1410" s="174">
        <v>4339113.156467339</v>
      </c>
      <c r="P1410" s="174">
        <v>4903799.3345701303</v>
      </c>
      <c r="Q1410" s="174">
        <v>5364252.1212550681</v>
      </c>
      <c r="R1410" s="174">
        <v>2256000</v>
      </c>
      <c r="S1410" s="174">
        <v>4512000</v>
      </c>
      <c r="T1410" s="174">
        <v>6768000</v>
      </c>
      <c r="U1410" s="174">
        <v>11722393</v>
      </c>
      <c r="V1410" s="174">
        <v>15013393</v>
      </c>
      <c r="W1410" s="174">
        <v>15013393</v>
      </c>
      <c r="X1410" s="174">
        <v>15013393</v>
      </c>
      <c r="Y1410" s="174">
        <v>15013393</v>
      </c>
      <c r="Z1410" s="174">
        <v>15013393</v>
      </c>
      <c r="AA1410" s="174">
        <v>15013393</v>
      </c>
      <c r="AB1410" s="174">
        <v>15013393</v>
      </c>
      <c r="AC1410" s="174">
        <v>15013393</v>
      </c>
      <c r="AD1410" s="174">
        <v>324783.98539718334</v>
      </c>
      <c r="AE1410" s="174">
        <v>433776.42948324792</v>
      </c>
      <c r="AF1410" s="174">
        <v>316860.50588239246</v>
      </c>
      <c r="AG1410" s="174">
        <v>458380.16974138358</v>
      </c>
      <c r="AH1410" s="174">
        <v>448589.26472719334</v>
      </c>
      <c r="AI1410" s="174">
        <v>364671.63384840707</v>
      </c>
      <c r="AJ1410" s="174">
        <v>513761.26119396428</v>
      </c>
      <c r="AK1410" s="174">
        <v>507210.07667371118</v>
      </c>
      <c r="AL1410" s="174">
        <v>415733.1066451277</v>
      </c>
      <c r="AM1410" s="174">
        <v>555346.72287472768</v>
      </c>
      <c r="AN1410" s="174">
        <v>564686.17810279119</v>
      </c>
      <c r="AO1410" s="174">
        <v>460452.78668493812</v>
      </c>
      <c r="AP1410" s="174">
        <v>2256000</v>
      </c>
      <c r="AQ1410" s="174">
        <v>2256000</v>
      </c>
      <c r="AR1410" s="174">
        <v>2256000</v>
      </c>
      <c r="AS1410" s="174">
        <v>4954393</v>
      </c>
      <c r="AT1410" s="174">
        <v>3291000</v>
      </c>
      <c r="AU1410" s="174">
        <v>0</v>
      </c>
      <c r="AV1410" s="174">
        <v>0</v>
      </c>
      <c r="AW1410" s="174">
        <v>0</v>
      </c>
      <c r="AX1410" s="174">
        <v>0</v>
      </c>
      <c r="AY1410" s="174">
        <v>0</v>
      </c>
      <c r="AZ1410" s="174">
        <v>0</v>
      </c>
      <c r="BA1410" s="174">
        <v>0</v>
      </c>
      <c r="BB1410" s="175">
        <f t="shared" si="355"/>
        <v>6.946155295314524</v>
      </c>
      <c r="BC1410" s="175">
        <f t="shared" si="355"/>
        <v>5.9481089594046477</v>
      </c>
      <c r="BD1410" s="175">
        <f t="shared" si="355"/>
        <v>6.2933497659681787</v>
      </c>
      <c r="BE1410" s="175">
        <f t="shared" si="355"/>
        <v>7.6427074361685925</v>
      </c>
      <c r="BF1410" s="175">
        <f t="shared" si="355"/>
        <v>7.5733787547849101</v>
      </c>
      <c r="BG1410" s="175">
        <f t="shared" si="355"/>
        <v>6.396675106943456</v>
      </c>
      <c r="BH1410" s="175">
        <f t="shared" si="355"/>
        <v>5.2479274972906014</v>
      </c>
      <c r="BI1410" s="175">
        <f t="shared" si="355"/>
        <v>4.4576141452872564</v>
      </c>
      <c r="BJ1410" s="175">
        <f t="shared" si="355"/>
        <v>3.96784348703709</v>
      </c>
      <c r="BK1410" s="175">
        <f t="shared" si="355"/>
        <v>3.4600141684765502</v>
      </c>
      <c r="BL1410" s="175">
        <f t="shared" si="355"/>
        <v>3.0615838813306748</v>
      </c>
      <c r="BM1410" s="175">
        <f t="shared" si="355"/>
        <v>2.7987858625271573</v>
      </c>
    </row>
    <row r="1411" spans="1:65" x14ac:dyDescent="0.35">
      <c r="A1411" s="173" t="s">
        <v>81</v>
      </c>
      <c r="B1411" s="173" t="str">
        <v>DIGIPRO</v>
      </c>
      <c r="C1411" s="173" t="str">
        <v>Revenue OCA PS</v>
      </c>
      <c r="D1411" s="173" t="str">
        <v>Rp. M</v>
      </c>
      <c r="E1411" s="173" t="str">
        <v>PAPUA BARAT</v>
      </c>
      <c r="F1411" s="174">
        <v>256698.1314500088</v>
      </c>
      <c r="G1411" s="174">
        <v>599540.15544708213</v>
      </c>
      <c r="H1411" s="174">
        <v>849975.84023260442</v>
      </c>
      <c r="I1411" s="174">
        <v>1212263.817339777</v>
      </c>
      <c r="J1411" s="174">
        <v>1566813.398665909</v>
      </c>
      <c r="K1411" s="174">
        <v>1855037.3604700298</v>
      </c>
      <c r="L1411" s="174">
        <v>2261096.6543068564</v>
      </c>
      <c r="M1411" s="174">
        <v>2661978.1164132282</v>
      </c>
      <c r="N1411" s="174">
        <v>2990559.3163982108</v>
      </c>
      <c r="O1411" s="174">
        <v>3429486.3339803554</v>
      </c>
      <c r="P1411" s="174">
        <v>3875794.9369041328</v>
      </c>
      <c r="Q1411" s="174">
        <v>4239721.0394132445</v>
      </c>
      <c r="R1411" s="174">
        <v>0</v>
      </c>
      <c r="S1411" s="174">
        <v>0</v>
      </c>
      <c r="T1411" s="174">
        <v>0</v>
      </c>
      <c r="U1411" s="174">
        <v>0</v>
      </c>
      <c r="V1411" s="174">
        <v>0</v>
      </c>
      <c r="W1411" s="174">
        <v>0</v>
      </c>
      <c r="X1411" s="174">
        <v>0</v>
      </c>
      <c r="Y1411" s="174">
        <v>0</v>
      </c>
      <c r="Z1411" s="174">
        <v>0</v>
      </c>
      <c r="AA1411" s="174">
        <v>0</v>
      </c>
      <c r="AB1411" s="174">
        <v>0</v>
      </c>
      <c r="AC1411" s="174">
        <v>0</v>
      </c>
      <c r="AD1411" s="174">
        <v>256698.1314500088</v>
      </c>
      <c r="AE1411" s="174">
        <v>342842.02399707335</v>
      </c>
      <c r="AF1411" s="174">
        <v>250435.68478552226</v>
      </c>
      <c r="AG1411" s="174">
        <v>362287.9771071726</v>
      </c>
      <c r="AH1411" s="174">
        <v>354549.58132613188</v>
      </c>
      <c r="AI1411" s="174">
        <v>288223.9618041208</v>
      </c>
      <c r="AJ1411" s="174">
        <v>406059.29383682687</v>
      </c>
      <c r="AK1411" s="174">
        <v>400881.46210637182</v>
      </c>
      <c r="AL1411" s="174">
        <v>328581.19998498249</v>
      </c>
      <c r="AM1411" s="174">
        <v>438927.01758214453</v>
      </c>
      <c r="AN1411" s="174">
        <v>446308.6029237773</v>
      </c>
      <c r="AO1411" s="174">
        <v>363926.10250911152</v>
      </c>
      <c r="AP1411" s="174">
        <v>0</v>
      </c>
      <c r="AQ1411" s="174">
        <v>0</v>
      </c>
      <c r="AR1411" s="174">
        <v>0</v>
      </c>
      <c r="AS1411" s="174">
        <v>0</v>
      </c>
      <c r="AT1411" s="174">
        <v>0</v>
      </c>
      <c r="AU1411" s="174">
        <v>0</v>
      </c>
      <c r="AV1411" s="174">
        <v>0</v>
      </c>
      <c r="AW1411" s="174">
        <v>0</v>
      </c>
      <c r="AX1411" s="174">
        <v>0</v>
      </c>
      <c r="AY1411" s="174">
        <v>0</v>
      </c>
      <c r="AZ1411" s="174">
        <v>0</v>
      </c>
      <c r="BA1411" s="174">
        <v>0</v>
      </c>
      <c r="BB1411" s="175">
        <f t="shared" si="355"/>
        <v>0</v>
      </c>
      <c r="BC1411" s="175">
        <f t="shared" si="355"/>
        <v>0</v>
      </c>
      <c r="BD1411" s="175">
        <f t="shared" si="355"/>
        <v>0</v>
      </c>
      <c r="BE1411" s="175">
        <f t="shared" si="355"/>
        <v>0</v>
      </c>
      <c r="BF1411" s="175">
        <f t="shared" si="355"/>
        <v>0</v>
      </c>
      <c r="BG1411" s="175">
        <f t="shared" si="355"/>
        <v>0</v>
      </c>
      <c r="BH1411" s="175">
        <f t="shared" si="355"/>
        <v>0</v>
      </c>
      <c r="BI1411" s="175">
        <f t="shared" si="355"/>
        <v>0</v>
      </c>
      <c r="BJ1411" s="175">
        <f t="shared" si="355"/>
        <v>0</v>
      </c>
      <c r="BK1411" s="175">
        <f t="shared" si="355"/>
        <v>0</v>
      </c>
      <c r="BL1411" s="175">
        <f t="shared" si="355"/>
        <v>0</v>
      </c>
      <c r="BM1411" s="175">
        <f t="shared" si="355"/>
        <v>0</v>
      </c>
    </row>
    <row r="1412" spans="1:65" x14ac:dyDescent="0.35">
      <c r="A1412" s="173" t="s">
        <v>81</v>
      </c>
      <c r="B1412" s="173" t="str">
        <v>DIGIPRO</v>
      </c>
      <c r="C1412" s="173" t="str">
        <v>Revenue OCA PS</v>
      </c>
      <c r="D1412" s="173" t="str">
        <v>Rp. M</v>
      </c>
      <c r="E1412" s="173" t="str">
        <v>SULBAGSEL</v>
      </c>
      <c r="F1412" s="174">
        <v>4341995.7065363517</v>
      </c>
      <c r="G1412" s="174">
        <v>10141097.506797913</v>
      </c>
      <c r="H1412" s="174">
        <v>14377165.225561168</v>
      </c>
      <c r="I1412" s="174">
        <v>20505191.293547682</v>
      </c>
      <c r="J1412" s="174">
        <v>26502324.000266001</v>
      </c>
      <c r="K1412" s="174">
        <v>31377572.595202148</v>
      </c>
      <c r="L1412" s="174">
        <v>38245981.4164095</v>
      </c>
      <c r="M1412" s="174">
        <v>45026808.286724538</v>
      </c>
      <c r="N1412" s="174">
        <v>50584691.203613639</v>
      </c>
      <c r="O1412" s="174">
        <v>58009050.761897489</v>
      </c>
      <c r="P1412" s="174">
        <v>65558268.306796812</v>
      </c>
      <c r="Q1412" s="174">
        <v>71714002.92654337</v>
      </c>
      <c r="R1412" s="174">
        <v>331420</v>
      </c>
      <c r="S1412" s="174">
        <v>435420</v>
      </c>
      <c r="T1412" s="174">
        <v>539420</v>
      </c>
      <c r="U1412" s="174">
        <v>643420</v>
      </c>
      <c r="V1412" s="174">
        <v>747420</v>
      </c>
      <c r="W1412" s="174">
        <v>747420</v>
      </c>
      <c r="X1412" s="174">
        <v>747420</v>
      </c>
      <c r="Y1412" s="174">
        <v>747420</v>
      </c>
      <c r="Z1412" s="174">
        <v>747420</v>
      </c>
      <c r="AA1412" s="174">
        <v>747420</v>
      </c>
      <c r="AB1412" s="174">
        <v>747420</v>
      </c>
      <c r="AC1412" s="174">
        <v>747420</v>
      </c>
      <c r="AD1412" s="174">
        <v>4341995.7065363517</v>
      </c>
      <c r="AE1412" s="174">
        <v>5799101.8002615627</v>
      </c>
      <c r="AF1412" s="174">
        <v>4236067.7187632546</v>
      </c>
      <c r="AG1412" s="174">
        <v>6128026.0679865163</v>
      </c>
      <c r="AH1412" s="174">
        <v>5997132.7067183172</v>
      </c>
      <c r="AI1412" s="174">
        <v>4875248.5949361473</v>
      </c>
      <c r="AJ1412" s="174">
        <v>6868408.8212073529</v>
      </c>
      <c r="AK1412" s="174">
        <v>6780826.8703150386</v>
      </c>
      <c r="AL1412" s="174">
        <v>5557882.9168890985</v>
      </c>
      <c r="AM1412" s="174">
        <v>7424359.5582838506</v>
      </c>
      <c r="AN1412" s="174">
        <v>7549217.5448993202</v>
      </c>
      <c r="AO1412" s="174">
        <v>6155734.6197465518</v>
      </c>
      <c r="AP1412" s="174">
        <v>331420</v>
      </c>
      <c r="AQ1412" s="174">
        <v>104000</v>
      </c>
      <c r="AR1412" s="174">
        <v>104000</v>
      </c>
      <c r="AS1412" s="174">
        <v>104000</v>
      </c>
      <c r="AT1412" s="174">
        <v>104000</v>
      </c>
      <c r="AU1412" s="174">
        <v>0</v>
      </c>
      <c r="AV1412" s="174">
        <v>0</v>
      </c>
      <c r="AW1412" s="174">
        <v>0</v>
      </c>
      <c r="AX1412" s="174">
        <v>0</v>
      </c>
      <c r="AY1412" s="174">
        <v>0</v>
      </c>
      <c r="AZ1412" s="174">
        <v>0</v>
      </c>
      <c r="BA1412" s="174">
        <v>0</v>
      </c>
      <c r="BB1412" s="175">
        <f t="shared" si="355"/>
        <v>7.6328956175863341E-2</v>
      </c>
      <c r="BC1412" s="175">
        <f t="shared" si="355"/>
        <v>4.2936181188290866E-2</v>
      </c>
      <c r="BD1412" s="175">
        <f t="shared" si="355"/>
        <v>3.7519218255971973E-2</v>
      </c>
      <c r="BE1412" s="175">
        <f t="shared" si="355"/>
        <v>3.1378395392120208E-2</v>
      </c>
      <c r="BF1412" s="175">
        <f t="shared" si="355"/>
        <v>2.82020550345886E-2</v>
      </c>
      <c r="BG1412" s="175">
        <f t="shared" si="355"/>
        <v>2.3820198255689345E-2</v>
      </c>
      <c r="BH1412" s="175">
        <f t="shared" si="355"/>
        <v>1.9542445305882991E-2</v>
      </c>
      <c r="BI1412" s="175">
        <f t="shared" si="355"/>
        <v>1.6599444385232281E-2</v>
      </c>
      <c r="BJ1412" s="175">
        <f t="shared" si="355"/>
        <v>1.4775616539626247E-2</v>
      </c>
      <c r="BK1412" s="175">
        <f t="shared" si="355"/>
        <v>1.288454112217491E-2</v>
      </c>
      <c r="BL1412" s="175">
        <f t="shared" si="355"/>
        <v>1.1400850255870938E-2</v>
      </c>
      <c r="BM1412" s="175">
        <f t="shared" si="355"/>
        <v>1.0422232332583388E-2</v>
      </c>
    </row>
    <row r="1413" spans="1:65" x14ac:dyDescent="0.35">
      <c r="A1413" s="173" t="s">
        <v>81</v>
      </c>
      <c r="B1413" s="173" t="str">
        <v>DIGIPRO</v>
      </c>
      <c r="C1413" s="173" t="str">
        <v>Revenue OCA PS</v>
      </c>
      <c r="D1413" s="173" t="str">
        <v>Rp. M</v>
      </c>
      <c r="E1413" s="173" t="str">
        <v>SULBAGTENG</v>
      </c>
      <c r="F1413" s="174">
        <v>5890287.9209031947</v>
      </c>
      <c r="G1413" s="174">
        <v>13757264.674184486</v>
      </c>
      <c r="H1413" s="174">
        <v>19503852.234922379</v>
      </c>
      <c r="I1413" s="174">
        <v>27817042.84285019</v>
      </c>
      <c r="J1413" s="174">
        <v>35952665.429777004</v>
      </c>
      <c r="K1413" s="174">
        <v>42566356.426044747</v>
      </c>
      <c r="L1413" s="174">
        <v>51883939.456926055</v>
      </c>
      <c r="M1413" s="174">
        <v>61082710.093162775</v>
      </c>
      <c r="N1413" s="174">
        <v>68622452.834470347</v>
      </c>
      <c r="O1413" s="174">
        <v>78694230.510521218</v>
      </c>
      <c r="P1413" s="174">
        <v>88935388.706521064</v>
      </c>
      <c r="Q1413" s="174">
        <v>97286168.330829561</v>
      </c>
      <c r="R1413" s="174">
        <v>2577000</v>
      </c>
      <c r="S1413" s="174">
        <v>5154000</v>
      </c>
      <c r="T1413" s="174">
        <v>7731000</v>
      </c>
      <c r="U1413" s="174">
        <v>10308000</v>
      </c>
      <c r="V1413" s="174">
        <v>10308000</v>
      </c>
      <c r="W1413" s="174">
        <v>10308000</v>
      </c>
      <c r="X1413" s="174">
        <v>10308000</v>
      </c>
      <c r="Y1413" s="174">
        <v>10308000</v>
      </c>
      <c r="Z1413" s="174">
        <v>10308000</v>
      </c>
      <c r="AA1413" s="174">
        <v>10308000</v>
      </c>
      <c r="AB1413" s="174">
        <v>10308000</v>
      </c>
      <c r="AC1413" s="174">
        <v>10308000</v>
      </c>
      <c r="AD1413" s="174">
        <v>5890287.9209031947</v>
      </c>
      <c r="AE1413" s="174">
        <v>7866976.7532812906</v>
      </c>
      <c r="AF1413" s="174">
        <v>5746587.5607378948</v>
      </c>
      <c r="AG1413" s="174">
        <v>8313190.6079278104</v>
      </c>
      <c r="AH1413" s="174">
        <v>8135622.5869268114</v>
      </c>
      <c r="AI1413" s="174">
        <v>6613690.9962677406</v>
      </c>
      <c r="AJ1413" s="174">
        <v>9317583.0308813099</v>
      </c>
      <c r="AK1413" s="174">
        <v>9198770.6362367161</v>
      </c>
      <c r="AL1413" s="174">
        <v>7539742.741307565</v>
      </c>
      <c r="AM1413" s="174">
        <v>10071777.676050868</v>
      </c>
      <c r="AN1413" s="174">
        <v>10241158.195999853</v>
      </c>
      <c r="AO1413" s="174">
        <v>8350779.6243084949</v>
      </c>
      <c r="AP1413" s="174">
        <v>2577000</v>
      </c>
      <c r="AQ1413" s="174">
        <v>2577000</v>
      </c>
      <c r="AR1413" s="174">
        <v>2577000</v>
      </c>
      <c r="AS1413" s="174">
        <v>2577000</v>
      </c>
      <c r="AT1413" s="174">
        <v>0</v>
      </c>
      <c r="AU1413" s="174">
        <v>0</v>
      </c>
      <c r="AV1413" s="174">
        <v>0</v>
      </c>
      <c r="AW1413" s="174">
        <v>0</v>
      </c>
      <c r="AX1413" s="174">
        <v>0</v>
      </c>
      <c r="AY1413" s="174">
        <v>0</v>
      </c>
      <c r="AZ1413" s="174">
        <v>0</v>
      </c>
      <c r="BA1413" s="174">
        <v>0</v>
      </c>
      <c r="BB1413" s="175">
        <f t="shared" si="355"/>
        <v>0.43749983610391197</v>
      </c>
      <c r="BC1413" s="175">
        <f t="shared" si="355"/>
        <v>0.37463842719196089</v>
      </c>
      <c r="BD1413" s="175">
        <f t="shared" si="355"/>
        <v>0.39638323275221266</v>
      </c>
      <c r="BE1413" s="175">
        <f t="shared" si="355"/>
        <v>0.37056419182420264</v>
      </c>
      <c r="BF1413" s="175">
        <f t="shared" si="355"/>
        <v>0.28671031415274778</v>
      </c>
      <c r="BG1413" s="175">
        <f t="shared" si="355"/>
        <v>0.24216308055187274</v>
      </c>
      <c r="BH1413" s="175">
        <f t="shared" si="355"/>
        <v>0.19867419683036369</v>
      </c>
      <c r="BI1413" s="175">
        <f t="shared" si="355"/>
        <v>0.16875479140133656</v>
      </c>
      <c r="BJ1413" s="175">
        <f t="shared" si="355"/>
        <v>0.1502132257624883</v>
      </c>
      <c r="BK1413" s="175">
        <f t="shared" si="355"/>
        <v>0.13098800170136801</v>
      </c>
      <c r="BL1413" s="175">
        <f t="shared" si="355"/>
        <v>0.11590436776540652</v>
      </c>
      <c r="BM1413" s="175">
        <f t="shared" si="355"/>
        <v>0.10595545262864917</v>
      </c>
    </row>
    <row r="1414" spans="1:65" x14ac:dyDescent="0.35">
      <c r="A1414" s="173" t="s">
        <v>81</v>
      </c>
      <c r="B1414" s="173" t="str">
        <v>DIGIPRO</v>
      </c>
      <c r="C1414" s="173" t="str">
        <v>Revenue OCA PS</v>
      </c>
      <c r="D1414" s="173" t="str">
        <v>Rp. M</v>
      </c>
      <c r="E1414" s="173" t="str">
        <v>SUMALUT</v>
      </c>
      <c r="F1414" s="174">
        <v>14161771.255713264</v>
      </c>
      <c r="G1414" s="174">
        <v>33076012.248690091</v>
      </c>
      <c r="H1414" s="174">
        <v>46892290.778521031</v>
      </c>
      <c r="I1414" s="174">
        <v>66879344.955758154</v>
      </c>
      <c r="J1414" s="174">
        <v>86439479.816059709</v>
      </c>
      <c r="K1414" s="174">
        <v>102340498.62920329</v>
      </c>
      <c r="L1414" s="174">
        <v>124742371.22208384</v>
      </c>
      <c r="M1414" s="174">
        <v>146858588.176752</v>
      </c>
      <c r="N1414" s="174">
        <v>164986074.21192524</v>
      </c>
      <c r="O1414" s="174">
        <v>189201225.23713365</v>
      </c>
      <c r="P1414" s="174">
        <v>213823610.7152079</v>
      </c>
      <c r="Q1414" s="174">
        <v>233901038.5819588</v>
      </c>
      <c r="R1414" s="174">
        <v>18712000</v>
      </c>
      <c r="S1414" s="174">
        <v>37424000</v>
      </c>
      <c r="T1414" s="174">
        <v>56136000</v>
      </c>
      <c r="U1414" s="174">
        <v>74848000</v>
      </c>
      <c r="V1414" s="174">
        <v>82243612</v>
      </c>
      <c r="W1414" s="174">
        <v>82243612</v>
      </c>
      <c r="X1414" s="174">
        <v>82243612</v>
      </c>
      <c r="Y1414" s="174">
        <v>82243612</v>
      </c>
      <c r="Z1414" s="174">
        <v>82243612</v>
      </c>
      <c r="AA1414" s="174">
        <v>82243612</v>
      </c>
      <c r="AB1414" s="174">
        <v>82243612</v>
      </c>
      <c r="AC1414" s="174">
        <v>82243612</v>
      </c>
      <c r="AD1414" s="174">
        <v>14161771.255713264</v>
      </c>
      <c r="AE1414" s="174">
        <v>18914240.992976826</v>
      </c>
      <c r="AF1414" s="174">
        <v>13816278.529830936</v>
      </c>
      <c r="AG1414" s="174">
        <v>19987054.17723712</v>
      </c>
      <c r="AH1414" s="174">
        <v>19560134.860301547</v>
      </c>
      <c r="AI1414" s="174">
        <v>15901018.813143585</v>
      </c>
      <c r="AJ1414" s="174">
        <v>22401872.592880547</v>
      </c>
      <c r="AK1414" s="174">
        <v>22116216.954668164</v>
      </c>
      <c r="AL1414" s="174">
        <v>18127486.035173226</v>
      </c>
      <c r="AM1414" s="174">
        <v>24215151.02520841</v>
      </c>
      <c r="AN1414" s="174">
        <v>24622385.478074256</v>
      </c>
      <c r="AO1414" s="174">
        <v>20077427.866750903</v>
      </c>
      <c r="AP1414" s="174">
        <v>18712000</v>
      </c>
      <c r="AQ1414" s="174">
        <v>18712000</v>
      </c>
      <c r="AR1414" s="174">
        <v>18712000</v>
      </c>
      <c r="AS1414" s="174">
        <v>18712000</v>
      </c>
      <c r="AT1414" s="174">
        <v>7395612</v>
      </c>
      <c r="AU1414" s="174">
        <v>0</v>
      </c>
      <c r="AV1414" s="174">
        <v>0</v>
      </c>
      <c r="AW1414" s="174">
        <v>0</v>
      </c>
      <c r="AX1414" s="174">
        <v>0</v>
      </c>
      <c r="AY1414" s="174">
        <v>0</v>
      </c>
      <c r="AZ1414" s="174">
        <v>0</v>
      </c>
      <c r="BA1414" s="174">
        <v>0</v>
      </c>
      <c r="BB1414" s="175">
        <f t="shared" si="355"/>
        <v>1.3213036464242454</v>
      </c>
      <c r="BC1414" s="175">
        <f t="shared" si="355"/>
        <v>1.1314544122979064</v>
      </c>
      <c r="BD1414" s="175">
        <f t="shared" si="355"/>
        <v>1.1971264160486064</v>
      </c>
      <c r="BE1414" s="175">
        <f t="shared" si="355"/>
        <v>1.1191497172933325</v>
      </c>
      <c r="BF1414" s="175">
        <f t="shared" si="355"/>
        <v>0.95145889557655394</v>
      </c>
      <c r="BG1414" s="175">
        <f t="shared" si="355"/>
        <v>0.80362723556763516</v>
      </c>
      <c r="BH1414" s="175">
        <f t="shared" si="355"/>
        <v>0.6593077491975714</v>
      </c>
      <c r="BI1414" s="175">
        <f t="shared" si="355"/>
        <v>0.56001908380744825</v>
      </c>
      <c r="BJ1414" s="175">
        <f t="shared" si="355"/>
        <v>0.49848820509758762</v>
      </c>
      <c r="BK1414" s="175">
        <f t="shared" si="355"/>
        <v>0.43468858035628843</v>
      </c>
      <c r="BL1414" s="175">
        <f t="shared" si="355"/>
        <v>0.38463297726994439</v>
      </c>
      <c r="BM1414" s="175">
        <f t="shared" si="355"/>
        <v>0.35161713046939669</v>
      </c>
    </row>
    <row r="1415" spans="1:65" x14ac:dyDescent="0.35">
      <c r="A1415" s="170" t="s">
        <v>81</v>
      </c>
      <c r="B1415" s="170" t="str">
        <v>DIGIPRO</v>
      </c>
      <c r="C1415" s="170" t="str">
        <v>Revenue Bigbox PS</v>
      </c>
      <c r="D1415" s="170" t="str">
        <v>Rp. M</v>
      </c>
      <c r="E1415" s="170" t="str">
        <v>TR5</v>
      </c>
      <c r="F1415" s="171">
        <v>82538</v>
      </c>
      <c r="G1415" s="171">
        <v>192775</v>
      </c>
      <c r="H1415" s="171">
        <v>273299</v>
      </c>
      <c r="I1415" s="171">
        <v>389788</v>
      </c>
      <c r="J1415" s="171">
        <v>503789.00000000006</v>
      </c>
      <c r="K1415" s="171">
        <v>596464</v>
      </c>
      <c r="L1415" s="171">
        <v>727027</v>
      </c>
      <c r="M1415" s="171">
        <v>855925</v>
      </c>
      <c r="N1415" s="171">
        <v>961576</v>
      </c>
      <c r="O1415" s="171">
        <v>1102708</v>
      </c>
      <c r="P1415" s="171">
        <v>1246213</v>
      </c>
      <c r="Q1415" s="171">
        <v>1363229</v>
      </c>
      <c r="R1415" s="171">
        <v>0</v>
      </c>
      <c r="S1415" s="171">
        <v>0</v>
      </c>
      <c r="T1415" s="171">
        <v>0</v>
      </c>
      <c r="U1415" s="171">
        <v>0</v>
      </c>
      <c r="V1415" s="171">
        <v>0</v>
      </c>
      <c r="W1415" s="171">
        <v>0</v>
      </c>
      <c r="X1415" s="171">
        <v>0</v>
      </c>
      <c r="Y1415" s="171">
        <v>0</v>
      </c>
      <c r="Z1415" s="171">
        <v>0</v>
      </c>
      <c r="AA1415" s="171">
        <v>0</v>
      </c>
      <c r="AB1415" s="171">
        <v>0</v>
      </c>
      <c r="AC1415" s="171">
        <v>0</v>
      </c>
      <c r="AD1415" s="171">
        <v>82538</v>
      </c>
      <c r="AE1415" s="171">
        <v>110237</v>
      </c>
      <c r="AF1415" s="171">
        <v>80524</v>
      </c>
      <c r="AG1415" s="171">
        <v>116489</v>
      </c>
      <c r="AH1415" s="171">
        <v>114001</v>
      </c>
      <c r="AI1415" s="171">
        <v>92675</v>
      </c>
      <c r="AJ1415" s="171">
        <v>130563</v>
      </c>
      <c r="AK1415" s="171">
        <v>128898</v>
      </c>
      <c r="AL1415" s="171">
        <v>105651</v>
      </c>
      <c r="AM1415" s="171">
        <v>141132</v>
      </c>
      <c r="AN1415" s="171">
        <v>143505</v>
      </c>
      <c r="AO1415" s="171">
        <v>117016</v>
      </c>
      <c r="AP1415" s="171">
        <v>0</v>
      </c>
      <c r="AQ1415" s="171">
        <v>0</v>
      </c>
      <c r="AR1415" s="171">
        <v>0</v>
      </c>
      <c r="AS1415" s="171">
        <v>0</v>
      </c>
      <c r="AT1415" s="171">
        <v>0</v>
      </c>
      <c r="AU1415" s="171">
        <v>0</v>
      </c>
      <c r="AV1415" s="171">
        <v>0</v>
      </c>
      <c r="AW1415" s="171">
        <v>0</v>
      </c>
      <c r="AX1415" s="171">
        <v>0</v>
      </c>
      <c r="AY1415" s="171">
        <v>0</v>
      </c>
      <c r="AZ1415" s="171">
        <v>0</v>
      </c>
      <c r="BA1415" s="171">
        <v>0</v>
      </c>
      <c r="BB1415" s="172">
        <f t="shared" si="355"/>
        <v>0</v>
      </c>
      <c r="BC1415" s="172">
        <f t="shared" si="355"/>
        <v>0</v>
      </c>
      <c r="BD1415" s="172">
        <f t="shared" si="355"/>
        <v>0</v>
      </c>
      <c r="BE1415" s="172">
        <f t="shared" si="355"/>
        <v>0</v>
      </c>
      <c r="BF1415" s="172">
        <f t="shared" si="355"/>
        <v>0</v>
      </c>
      <c r="BG1415" s="172">
        <f t="shared" si="355"/>
        <v>0</v>
      </c>
      <c r="BH1415" s="172">
        <f t="shared" si="355"/>
        <v>0</v>
      </c>
      <c r="BI1415" s="172">
        <f t="shared" si="355"/>
        <v>0</v>
      </c>
      <c r="BJ1415" s="172">
        <f t="shared" si="355"/>
        <v>0</v>
      </c>
      <c r="BK1415" s="172">
        <f t="shared" si="355"/>
        <v>0</v>
      </c>
      <c r="BL1415" s="172">
        <f t="shared" si="355"/>
        <v>0</v>
      </c>
      <c r="BM1415" s="172">
        <f t="shared" si="355"/>
        <v>0</v>
      </c>
    </row>
    <row r="1416" spans="1:65" x14ac:dyDescent="0.35">
      <c r="A1416" s="173" t="s">
        <v>81</v>
      </c>
      <c r="B1416" s="173" t="str">
        <v>DIGIPRO</v>
      </c>
      <c r="C1416" s="173" t="str">
        <v>Revenue Bigbox PS</v>
      </c>
      <c r="D1416" s="173" t="str">
        <v>Rp. M</v>
      </c>
      <c r="E1416" s="173" t="str">
        <v>PAPUA</v>
      </c>
      <c r="F1416" s="174">
        <v>1073.3310994159092</v>
      </c>
      <c r="G1416" s="174">
        <v>2506.8623263212326</v>
      </c>
      <c r="H1416" s="174">
        <v>3554.0032002140661</v>
      </c>
      <c r="I1416" s="174">
        <v>5068.8359613648063</v>
      </c>
      <c r="J1416" s="174">
        <v>6551.3145610947859</v>
      </c>
      <c r="K1416" s="174">
        <v>7756.4680617656213</v>
      </c>
      <c r="L1416" s="174">
        <v>9454.3203035577571</v>
      </c>
      <c r="M1416" s="174">
        <v>11130.520745202961</v>
      </c>
      <c r="N1416" s="174">
        <v>12504.415242093972</v>
      </c>
      <c r="O1416" s="174">
        <v>14339.707649503482</v>
      </c>
      <c r="P1416" s="174">
        <v>16205.858748653935</v>
      </c>
      <c r="Q1416" s="174">
        <v>17727.544662163495</v>
      </c>
      <c r="R1416" s="174">
        <v>0</v>
      </c>
      <c r="S1416" s="174">
        <v>0</v>
      </c>
      <c r="T1416" s="174">
        <v>0</v>
      </c>
      <c r="U1416" s="174">
        <v>0</v>
      </c>
      <c r="V1416" s="174">
        <v>0</v>
      </c>
      <c r="W1416" s="174">
        <v>0</v>
      </c>
      <c r="X1416" s="174">
        <v>0</v>
      </c>
      <c r="Y1416" s="174">
        <v>0</v>
      </c>
      <c r="Z1416" s="174">
        <v>0</v>
      </c>
      <c r="AA1416" s="174">
        <v>0</v>
      </c>
      <c r="AB1416" s="174">
        <v>0</v>
      </c>
      <c r="AC1416" s="174">
        <v>0</v>
      </c>
      <c r="AD1416" s="174">
        <v>1073.3310994159092</v>
      </c>
      <c r="AE1416" s="174">
        <v>1433.5312269053234</v>
      </c>
      <c r="AF1416" s="174">
        <v>1047.1408738928333</v>
      </c>
      <c r="AG1416" s="174">
        <v>1514.8327611507407</v>
      </c>
      <c r="AH1416" s="174">
        <v>1482.4785997299796</v>
      </c>
      <c r="AI1416" s="174">
        <v>1205.153500670835</v>
      </c>
      <c r="AJ1416" s="174">
        <v>1697.8522417921363</v>
      </c>
      <c r="AK1416" s="174">
        <v>1676.2004416452041</v>
      </c>
      <c r="AL1416" s="174">
        <v>1373.8944968910105</v>
      </c>
      <c r="AM1416" s="174">
        <v>1835.2924074095095</v>
      </c>
      <c r="AN1416" s="174">
        <v>1866.1510991504524</v>
      </c>
      <c r="AO1416" s="174">
        <v>1521.6859135095594</v>
      </c>
      <c r="AP1416" s="174">
        <v>0</v>
      </c>
      <c r="AQ1416" s="174">
        <v>0</v>
      </c>
      <c r="AR1416" s="174">
        <v>0</v>
      </c>
      <c r="AS1416" s="174">
        <v>0</v>
      </c>
      <c r="AT1416" s="174">
        <v>0</v>
      </c>
      <c r="AU1416" s="174">
        <v>0</v>
      </c>
      <c r="AV1416" s="174">
        <v>0</v>
      </c>
      <c r="AW1416" s="174">
        <v>0</v>
      </c>
      <c r="AX1416" s="174">
        <v>0</v>
      </c>
      <c r="AY1416" s="174">
        <v>0</v>
      </c>
      <c r="AZ1416" s="174">
        <v>0</v>
      </c>
      <c r="BA1416" s="174">
        <v>0</v>
      </c>
      <c r="BB1416" s="175">
        <f t="shared" si="355"/>
        <v>0</v>
      </c>
      <c r="BC1416" s="175">
        <f t="shared" si="355"/>
        <v>0</v>
      </c>
      <c r="BD1416" s="175">
        <f t="shared" si="355"/>
        <v>0</v>
      </c>
      <c r="BE1416" s="175">
        <f t="shared" si="355"/>
        <v>0</v>
      </c>
      <c r="BF1416" s="175">
        <f t="shared" si="355"/>
        <v>0</v>
      </c>
      <c r="BG1416" s="175">
        <f t="shared" si="355"/>
        <v>0</v>
      </c>
      <c r="BH1416" s="175">
        <f t="shared" si="355"/>
        <v>0</v>
      </c>
      <c r="BI1416" s="175">
        <f t="shared" si="355"/>
        <v>0</v>
      </c>
      <c r="BJ1416" s="175">
        <f t="shared" si="355"/>
        <v>0</v>
      </c>
      <c r="BK1416" s="175">
        <f t="shared" si="355"/>
        <v>0</v>
      </c>
      <c r="BL1416" s="175">
        <f t="shared" si="355"/>
        <v>0</v>
      </c>
      <c r="BM1416" s="175">
        <f t="shared" si="355"/>
        <v>0</v>
      </c>
    </row>
    <row r="1417" spans="1:65" x14ac:dyDescent="0.35">
      <c r="A1417" s="173" t="s">
        <v>81</v>
      </c>
      <c r="B1417" s="173" t="str">
        <v>DIGIPRO</v>
      </c>
      <c r="C1417" s="173" t="str">
        <v>Revenue Bigbox PS</v>
      </c>
      <c r="D1417" s="173" t="str">
        <v>Rp. M</v>
      </c>
      <c r="E1417" s="173" t="str">
        <v>PAPUA BARAT</v>
      </c>
      <c r="F1417" s="174">
        <v>848.32411705985851</v>
      </c>
      <c r="G1417" s="174">
        <v>1981.3380705398026</v>
      </c>
      <c r="H1417" s="174">
        <v>2808.9623309062767</v>
      </c>
      <c r="I1417" s="174">
        <v>4006.234230784949</v>
      </c>
      <c r="J1417" s="174">
        <v>5177.9345102797379</v>
      </c>
      <c r="K1417" s="174">
        <v>6130.4465356319679</v>
      </c>
      <c r="L1417" s="174">
        <v>7472.3707607850647</v>
      </c>
      <c r="M1417" s="174">
        <v>8797.1821451266005</v>
      </c>
      <c r="N1417" s="174">
        <v>9883.0612710018468</v>
      </c>
      <c r="O1417" s="174">
        <v>11333.613492874099</v>
      </c>
      <c r="P1417" s="174">
        <v>12808.555367146253</v>
      </c>
      <c r="Q1417" s="174">
        <v>14011.243763786302</v>
      </c>
      <c r="R1417" s="174">
        <v>0</v>
      </c>
      <c r="S1417" s="174">
        <v>0</v>
      </c>
      <c r="T1417" s="174">
        <v>0</v>
      </c>
      <c r="U1417" s="174">
        <v>0</v>
      </c>
      <c r="V1417" s="174">
        <v>0</v>
      </c>
      <c r="W1417" s="174">
        <v>0</v>
      </c>
      <c r="X1417" s="174">
        <v>0</v>
      </c>
      <c r="Y1417" s="174">
        <v>0</v>
      </c>
      <c r="Z1417" s="174">
        <v>0</v>
      </c>
      <c r="AA1417" s="174">
        <v>0</v>
      </c>
      <c r="AB1417" s="174">
        <v>0</v>
      </c>
      <c r="AC1417" s="174">
        <v>0</v>
      </c>
      <c r="AD1417" s="174">
        <v>848.32411705985851</v>
      </c>
      <c r="AE1417" s="174">
        <v>1133.0139534799441</v>
      </c>
      <c r="AF1417" s="174">
        <v>827.62426036647412</v>
      </c>
      <c r="AG1417" s="174">
        <v>1197.2718998786722</v>
      </c>
      <c r="AH1417" s="174">
        <v>1171.7002794947894</v>
      </c>
      <c r="AI1417" s="174">
        <v>952.51202535223035</v>
      </c>
      <c r="AJ1417" s="174">
        <v>1341.9242251530968</v>
      </c>
      <c r="AK1417" s="174">
        <v>1324.8113843415354</v>
      </c>
      <c r="AL1417" s="174">
        <v>1085.8791258752467</v>
      </c>
      <c r="AM1417" s="174">
        <v>1450.5522218722522</v>
      </c>
      <c r="AN1417" s="174">
        <v>1474.9418742721534</v>
      </c>
      <c r="AO1417" s="174">
        <v>1202.6883966400494</v>
      </c>
      <c r="AP1417" s="174">
        <v>0</v>
      </c>
      <c r="AQ1417" s="174">
        <v>0</v>
      </c>
      <c r="AR1417" s="174">
        <v>0</v>
      </c>
      <c r="AS1417" s="174">
        <v>0</v>
      </c>
      <c r="AT1417" s="174">
        <v>0</v>
      </c>
      <c r="AU1417" s="174">
        <v>0</v>
      </c>
      <c r="AV1417" s="174">
        <v>0</v>
      </c>
      <c r="AW1417" s="174">
        <v>0</v>
      </c>
      <c r="AX1417" s="174">
        <v>0</v>
      </c>
      <c r="AY1417" s="174">
        <v>0</v>
      </c>
      <c r="AZ1417" s="174">
        <v>0</v>
      </c>
      <c r="BA1417" s="174">
        <v>0</v>
      </c>
      <c r="BB1417" s="175">
        <f t="shared" si="355"/>
        <v>0</v>
      </c>
      <c r="BC1417" s="175">
        <f t="shared" si="355"/>
        <v>0</v>
      </c>
      <c r="BD1417" s="175">
        <f t="shared" si="355"/>
        <v>0</v>
      </c>
      <c r="BE1417" s="175">
        <f t="shared" si="355"/>
        <v>0</v>
      </c>
      <c r="BF1417" s="175">
        <f t="shared" si="355"/>
        <v>0</v>
      </c>
      <c r="BG1417" s="175">
        <f t="shared" si="355"/>
        <v>0</v>
      </c>
      <c r="BH1417" s="175">
        <f t="shared" si="355"/>
        <v>0</v>
      </c>
      <c r="BI1417" s="175">
        <f t="shared" si="355"/>
        <v>0</v>
      </c>
      <c r="BJ1417" s="175">
        <f t="shared" si="355"/>
        <v>0</v>
      </c>
      <c r="BK1417" s="175">
        <f t="shared" si="355"/>
        <v>0</v>
      </c>
      <c r="BL1417" s="175">
        <f t="shared" si="355"/>
        <v>0</v>
      </c>
      <c r="BM1417" s="175">
        <f t="shared" si="355"/>
        <v>0</v>
      </c>
    </row>
    <row r="1418" spans="1:65" x14ac:dyDescent="0.35">
      <c r="A1418" s="173" t="s">
        <v>81</v>
      </c>
      <c r="B1418" s="173" t="str">
        <v>DIGIPRO</v>
      </c>
      <c r="C1418" s="173" t="str">
        <v>Revenue Bigbox PS</v>
      </c>
      <c r="D1418" s="173" t="str">
        <v>Rp. M</v>
      </c>
      <c r="E1418" s="173" t="str">
        <v>SULBAGSEL</v>
      </c>
      <c r="F1418" s="174">
        <v>14349.226670325343</v>
      </c>
      <c r="G1418" s="174">
        <v>33513.922936974093</v>
      </c>
      <c r="H1418" s="174">
        <v>47513.015820267581</v>
      </c>
      <c r="I1418" s="174">
        <v>67764.621936232696</v>
      </c>
      <c r="J1418" s="174">
        <v>87583.689391753302</v>
      </c>
      <c r="K1418" s="174">
        <v>103695.23294347979</v>
      </c>
      <c r="L1418" s="174">
        <v>126393.60317001407</v>
      </c>
      <c r="M1418" s="174">
        <v>148802.5132399406</v>
      </c>
      <c r="N1418" s="174">
        <v>167169.93366382466</v>
      </c>
      <c r="O1418" s="174">
        <v>191705.7239475286</v>
      </c>
      <c r="P1418" s="174">
        <v>216654.06014812758</v>
      </c>
      <c r="Q1418" s="174">
        <v>236997.28518453252</v>
      </c>
      <c r="R1418" s="174">
        <v>0</v>
      </c>
      <c r="S1418" s="174">
        <v>0</v>
      </c>
      <c r="T1418" s="174">
        <v>0</v>
      </c>
      <c r="U1418" s="174">
        <v>0</v>
      </c>
      <c r="V1418" s="174">
        <v>0</v>
      </c>
      <c r="W1418" s="174">
        <v>0</v>
      </c>
      <c r="X1418" s="174">
        <v>0</v>
      </c>
      <c r="Y1418" s="174">
        <v>0</v>
      </c>
      <c r="Z1418" s="174">
        <v>0</v>
      </c>
      <c r="AA1418" s="174">
        <v>0</v>
      </c>
      <c r="AB1418" s="174">
        <v>0</v>
      </c>
      <c r="AC1418" s="174">
        <v>0</v>
      </c>
      <c r="AD1418" s="174">
        <v>14349.226670325343</v>
      </c>
      <c r="AE1418" s="174">
        <v>19164.696266648752</v>
      </c>
      <c r="AF1418" s="174">
        <v>13999.092883293488</v>
      </c>
      <c r="AG1418" s="174">
        <v>20251.606115965118</v>
      </c>
      <c r="AH1418" s="174">
        <v>19819.067455520602</v>
      </c>
      <c r="AI1418" s="174">
        <v>16111.54355172649</v>
      </c>
      <c r="AJ1418" s="174">
        <v>22698.370226534294</v>
      </c>
      <c r="AK1418" s="174">
        <v>22408.910069926529</v>
      </c>
      <c r="AL1418" s="174">
        <v>18367.420423884061</v>
      </c>
      <c r="AM1418" s="174">
        <v>24535.790283703944</v>
      </c>
      <c r="AN1418" s="174">
        <v>24948.336200598977</v>
      </c>
      <c r="AO1418" s="174">
        <v>20343.225036404932</v>
      </c>
      <c r="AP1418" s="174">
        <v>0</v>
      </c>
      <c r="AQ1418" s="174">
        <v>0</v>
      </c>
      <c r="AR1418" s="174">
        <v>0</v>
      </c>
      <c r="AS1418" s="174">
        <v>0</v>
      </c>
      <c r="AT1418" s="174">
        <v>0</v>
      </c>
      <c r="AU1418" s="174">
        <v>0</v>
      </c>
      <c r="AV1418" s="174">
        <v>0</v>
      </c>
      <c r="AW1418" s="174">
        <v>0</v>
      </c>
      <c r="AX1418" s="174">
        <v>0</v>
      </c>
      <c r="AY1418" s="174">
        <v>0</v>
      </c>
      <c r="AZ1418" s="174">
        <v>0</v>
      </c>
      <c r="BA1418" s="174">
        <v>0</v>
      </c>
      <c r="BB1418" s="175">
        <f t="shared" si="355"/>
        <v>0</v>
      </c>
      <c r="BC1418" s="175">
        <f t="shared" si="355"/>
        <v>0</v>
      </c>
      <c r="BD1418" s="175">
        <f t="shared" si="355"/>
        <v>0</v>
      </c>
      <c r="BE1418" s="175">
        <f t="shared" si="355"/>
        <v>0</v>
      </c>
      <c r="BF1418" s="175">
        <f t="shared" si="355"/>
        <v>0</v>
      </c>
      <c r="BG1418" s="175">
        <f t="shared" si="355"/>
        <v>0</v>
      </c>
      <c r="BH1418" s="175">
        <f t="shared" si="355"/>
        <v>0</v>
      </c>
      <c r="BI1418" s="175">
        <f t="shared" si="355"/>
        <v>0</v>
      </c>
      <c r="BJ1418" s="175">
        <f t="shared" si="355"/>
        <v>0</v>
      </c>
      <c r="BK1418" s="175">
        <f t="shared" si="355"/>
        <v>0</v>
      </c>
      <c r="BL1418" s="175">
        <f t="shared" si="355"/>
        <v>0</v>
      </c>
      <c r="BM1418" s="175">
        <f t="shared" si="355"/>
        <v>0</v>
      </c>
    </row>
    <row r="1419" spans="1:65" x14ac:dyDescent="0.35">
      <c r="A1419" s="173" t="s">
        <v>81</v>
      </c>
      <c r="B1419" s="173" t="str">
        <v>DIGIPRO</v>
      </c>
      <c r="C1419" s="173" t="str">
        <v>Revenue Bigbox PS</v>
      </c>
      <c r="D1419" s="173" t="str">
        <v>Rp. M</v>
      </c>
      <c r="E1419" s="173" t="str">
        <v>SULBAGTENG</v>
      </c>
      <c r="F1419" s="174">
        <v>19465.951199187744</v>
      </c>
      <c r="G1419" s="174">
        <v>45464.498078744546</v>
      </c>
      <c r="H1419" s="174">
        <v>64455.462899353159</v>
      </c>
      <c r="I1419" s="174">
        <v>91928.4957962271</v>
      </c>
      <c r="J1419" s="174">
        <v>118814.75306752761</v>
      </c>
      <c r="K1419" s="174">
        <v>140671.43759325787</v>
      </c>
      <c r="L1419" s="174">
        <v>171463.71492514803</v>
      </c>
      <c r="M1419" s="174">
        <v>201863.31483879872</v>
      </c>
      <c r="N1419" s="174">
        <v>226780.28896157106</v>
      </c>
      <c r="O1419" s="174">
        <v>260065.18349068207</v>
      </c>
      <c r="P1419" s="174">
        <v>293909.73178164428</v>
      </c>
      <c r="Q1419" s="174">
        <v>321507.05356705404</v>
      </c>
      <c r="R1419" s="174">
        <v>0</v>
      </c>
      <c r="S1419" s="174">
        <v>0</v>
      </c>
      <c r="T1419" s="174">
        <v>0</v>
      </c>
      <c r="U1419" s="174">
        <v>0</v>
      </c>
      <c r="V1419" s="174">
        <v>0</v>
      </c>
      <c r="W1419" s="174">
        <v>0</v>
      </c>
      <c r="X1419" s="174">
        <v>0</v>
      </c>
      <c r="Y1419" s="174">
        <v>0</v>
      </c>
      <c r="Z1419" s="174">
        <v>0</v>
      </c>
      <c r="AA1419" s="174">
        <v>0</v>
      </c>
      <c r="AB1419" s="174">
        <v>0</v>
      </c>
      <c r="AC1419" s="174">
        <v>0</v>
      </c>
      <c r="AD1419" s="174">
        <v>19465.951199187744</v>
      </c>
      <c r="AE1419" s="174">
        <v>25998.546879556801</v>
      </c>
      <c r="AF1419" s="174">
        <v>18990.964820608613</v>
      </c>
      <c r="AG1419" s="174">
        <v>27473.032896873938</v>
      </c>
      <c r="AH1419" s="174">
        <v>26886.257271300514</v>
      </c>
      <c r="AI1419" s="174">
        <v>21856.684525730259</v>
      </c>
      <c r="AJ1419" s="174">
        <v>30792.277331890153</v>
      </c>
      <c r="AK1419" s="174">
        <v>30399.599913650702</v>
      </c>
      <c r="AL1419" s="174">
        <v>24916.97412277235</v>
      </c>
      <c r="AM1419" s="174">
        <v>33284.894529111007</v>
      </c>
      <c r="AN1419" s="174">
        <v>33844.548290962186</v>
      </c>
      <c r="AO1419" s="174">
        <v>27597.321785409786</v>
      </c>
      <c r="AP1419" s="174">
        <v>0</v>
      </c>
      <c r="AQ1419" s="174">
        <v>0</v>
      </c>
      <c r="AR1419" s="174">
        <v>0</v>
      </c>
      <c r="AS1419" s="174">
        <v>0</v>
      </c>
      <c r="AT1419" s="174">
        <v>0</v>
      </c>
      <c r="AU1419" s="174">
        <v>0</v>
      </c>
      <c r="AV1419" s="174">
        <v>0</v>
      </c>
      <c r="AW1419" s="174">
        <v>0</v>
      </c>
      <c r="AX1419" s="174">
        <v>0</v>
      </c>
      <c r="AY1419" s="174">
        <v>0</v>
      </c>
      <c r="AZ1419" s="174">
        <v>0</v>
      </c>
      <c r="BA1419" s="174">
        <v>0</v>
      </c>
      <c r="BB1419" s="175">
        <f t="shared" si="355"/>
        <v>0</v>
      </c>
      <c r="BC1419" s="175">
        <f t="shared" si="355"/>
        <v>0</v>
      </c>
      <c r="BD1419" s="175">
        <f t="shared" si="355"/>
        <v>0</v>
      </c>
      <c r="BE1419" s="175">
        <f t="shared" si="355"/>
        <v>0</v>
      </c>
      <c r="BF1419" s="175">
        <f t="shared" si="355"/>
        <v>0</v>
      </c>
      <c r="BG1419" s="175">
        <f t="shared" si="355"/>
        <v>0</v>
      </c>
      <c r="BH1419" s="175">
        <f t="shared" si="355"/>
        <v>0</v>
      </c>
      <c r="BI1419" s="175">
        <f t="shared" si="355"/>
        <v>0</v>
      </c>
      <c r="BJ1419" s="175">
        <f t="shared" si="355"/>
        <v>0</v>
      </c>
      <c r="BK1419" s="175">
        <f t="shared" si="355"/>
        <v>0</v>
      </c>
      <c r="BL1419" s="175">
        <f t="shared" si="355"/>
        <v>0</v>
      </c>
      <c r="BM1419" s="175">
        <f t="shared" si="355"/>
        <v>0</v>
      </c>
    </row>
    <row r="1420" spans="1:65" x14ac:dyDescent="0.35">
      <c r="A1420" s="173" t="s">
        <v>81</v>
      </c>
      <c r="B1420" s="173" t="str">
        <v>DIGIPRO</v>
      </c>
      <c r="C1420" s="173" t="str">
        <v>Revenue Bigbox PS</v>
      </c>
      <c r="D1420" s="173" t="str">
        <v>Rp. M</v>
      </c>
      <c r="E1420" s="173" t="str">
        <v>SUMALUT</v>
      </c>
      <c r="F1420" s="174">
        <v>46801.166914011148</v>
      </c>
      <c r="G1420" s="174">
        <v>109308.37858742033</v>
      </c>
      <c r="H1420" s="174">
        <v>154967.55574925893</v>
      </c>
      <c r="I1420" s="174">
        <v>221019.81207539048</v>
      </c>
      <c r="J1420" s="174">
        <v>285661.30846934463</v>
      </c>
      <c r="K1420" s="174">
        <v>338210.41486586479</v>
      </c>
      <c r="L1420" s="174">
        <v>412242.9908404951</v>
      </c>
      <c r="M1420" s="174">
        <v>485331.46903093113</v>
      </c>
      <c r="N1420" s="174">
        <v>545238.30086150847</v>
      </c>
      <c r="O1420" s="174">
        <v>625263.77141941176</v>
      </c>
      <c r="P1420" s="174">
        <v>706634.79395442805</v>
      </c>
      <c r="Q1420" s="174">
        <v>772985.87282246375</v>
      </c>
      <c r="R1420" s="174">
        <v>0</v>
      </c>
      <c r="S1420" s="174">
        <v>0</v>
      </c>
      <c r="T1420" s="174">
        <v>0</v>
      </c>
      <c r="U1420" s="174">
        <v>0</v>
      </c>
      <c r="V1420" s="174">
        <v>0</v>
      </c>
      <c r="W1420" s="174">
        <v>0</v>
      </c>
      <c r="X1420" s="174">
        <v>0</v>
      </c>
      <c r="Y1420" s="174">
        <v>0</v>
      </c>
      <c r="Z1420" s="174">
        <v>0</v>
      </c>
      <c r="AA1420" s="174">
        <v>0</v>
      </c>
      <c r="AB1420" s="174">
        <v>0</v>
      </c>
      <c r="AC1420" s="174">
        <v>0</v>
      </c>
      <c r="AD1420" s="174">
        <v>46801.166914011148</v>
      </c>
      <c r="AE1420" s="174">
        <v>62507.211673409183</v>
      </c>
      <c r="AF1420" s="174">
        <v>45659.17716183859</v>
      </c>
      <c r="AG1420" s="174">
        <v>66052.256326131537</v>
      </c>
      <c r="AH1420" s="174">
        <v>64641.496393954119</v>
      </c>
      <c r="AI1420" s="174">
        <v>52549.10639652019</v>
      </c>
      <c r="AJ1420" s="174">
        <v>74032.575974630323</v>
      </c>
      <c r="AK1420" s="174">
        <v>73088.478190436028</v>
      </c>
      <c r="AL1420" s="174">
        <v>59906.831830577335</v>
      </c>
      <c r="AM1420" s="174">
        <v>80025.470557903289</v>
      </c>
      <c r="AN1420" s="174">
        <v>81371.022535016236</v>
      </c>
      <c r="AO1420" s="174">
        <v>66351.078868035678</v>
      </c>
      <c r="AP1420" s="174">
        <v>0</v>
      </c>
      <c r="AQ1420" s="174">
        <v>0</v>
      </c>
      <c r="AR1420" s="174">
        <v>0</v>
      </c>
      <c r="AS1420" s="174">
        <v>0</v>
      </c>
      <c r="AT1420" s="174">
        <v>0</v>
      </c>
      <c r="AU1420" s="174">
        <v>0</v>
      </c>
      <c r="AV1420" s="174">
        <v>0</v>
      </c>
      <c r="AW1420" s="174">
        <v>0</v>
      </c>
      <c r="AX1420" s="174">
        <v>0</v>
      </c>
      <c r="AY1420" s="174">
        <v>0</v>
      </c>
      <c r="AZ1420" s="174">
        <v>0</v>
      </c>
      <c r="BA1420" s="174">
        <v>0</v>
      </c>
      <c r="BB1420" s="175">
        <f t="shared" si="355"/>
        <v>0</v>
      </c>
      <c r="BC1420" s="175">
        <f t="shared" si="355"/>
        <v>0</v>
      </c>
      <c r="BD1420" s="175">
        <f t="shared" si="355"/>
        <v>0</v>
      </c>
      <c r="BE1420" s="175">
        <f t="shared" si="355"/>
        <v>0</v>
      </c>
      <c r="BF1420" s="175">
        <f t="shared" si="355"/>
        <v>0</v>
      </c>
      <c r="BG1420" s="175">
        <f t="shared" si="355"/>
        <v>0</v>
      </c>
      <c r="BH1420" s="175">
        <f t="shared" si="355"/>
        <v>0</v>
      </c>
      <c r="BI1420" s="175">
        <f t="shared" si="355"/>
        <v>0</v>
      </c>
      <c r="BJ1420" s="175">
        <f t="shared" si="355"/>
        <v>0</v>
      </c>
      <c r="BK1420" s="175">
        <f t="shared" si="355"/>
        <v>0</v>
      </c>
      <c r="BL1420" s="175">
        <f t="shared" si="355"/>
        <v>0</v>
      </c>
      <c r="BM1420" s="175">
        <f t="shared" si="355"/>
        <v>0</v>
      </c>
    </row>
    <row r="1421" spans="1:65" x14ac:dyDescent="0.35">
      <c r="A1421" s="170" t="s">
        <v>81</v>
      </c>
      <c r="B1421" s="170" t="str">
        <v>DIGIPRO</v>
      </c>
      <c r="C1421" s="170" t="str">
        <v>Revenue Antares Eazy SoE</v>
      </c>
      <c r="D1421" s="170" t="str">
        <v>Rp. M</v>
      </c>
      <c r="E1421" s="170" t="str">
        <v>TR5</v>
      </c>
      <c r="F1421" s="171">
        <v>0</v>
      </c>
      <c r="G1421" s="171">
        <v>0</v>
      </c>
      <c r="H1421" s="171">
        <v>277000</v>
      </c>
      <c r="I1421" s="171">
        <v>457500</v>
      </c>
      <c r="J1421" s="171">
        <v>638000</v>
      </c>
      <c r="K1421" s="171">
        <v>818500</v>
      </c>
      <c r="L1421" s="171">
        <v>999000.00000000012</v>
      </c>
      <c r="M1421" s="171">
        <v>1179500</v>
      </c>
      <c r="N1421" s="171">
        <v>1360000</v>
      </c>
      <c r="O1421" s="171">
        <v>1540500</v>
      </c>
      <c r="P1421" s="171">
        <v>1721000</v>
      </c>
      <c r="Q1421" s="171">
        <v>1900000.0000000002</v>
      </c>
      <c r="R1421" s="171">
        <v>1012000</v>
      </c>
      <c r="S1421" s="171">
        <v>1959000</v>
      </c>
      <c r="T1421" s="171">
        <v>2906000</v>
      </c>
      <c r="U1421" s="171">
        <v>3853000</v>
      </c>
      <c r="V1421" s="171">
        <v>4800000</v>
      </c>
      <c r="W1421" s="171">
        <v>4800000</v>
      </c>
      <c r="X1421" s="171">
        <v>4800000</v>
      </c>
      <c r="Y1421" s="171">
        <v>4800000</v>
      </c>
      <c r="Z1421" s="171">
        <v>4800000</v>
      </c>
      <c r="AA1421" s="171">
        <v>4800000</v>
      </c>
      <c r="AB1421" s="171">
        <v>4800000</v>
      </c>
      <c r="AC1421" s="171">
        <v>4800000</v>
      </c>
      <c r="AD1421" s="171">
        <v>0</v>
      </c>
      <c r="AE1421" s="171">
        <v>0</v>
      </c>
      <c r="AF1421" s="171">
        <v>277000</v>
      </c>
      <c r="AG1421" s="171">
        <v>180500</v>
      </c>
      <c r="AH1421" s="171">
        <v>180500</v>
      </c>
      <c r="AI1421" s="171">
        <v>180500</v>
      </c>
      <c r="AJ1421" s="171">
        <v>180500</v>
      </c>
      <c r="AK1421" s="171">
        <v>180500</v>
      </c>
      <c r="AL1421" s="171">
        <v>180500</v>
      </c>
      <c r="AM1421" s="171">
        <v>180500</v>
      </c>
      <c r="AN1421" s="171">
        <v>180500</v>
      </c>
      <c r="AO1421" s="171">
        <v>179000.00000000003</v>
      </c>
      <c r="AP1421" s="171">
        <v>1012000</v>
      </c>
      <c r="AQ1421" s="171">
        <v>947000</v>
      </c>
      <c r="AR1421" s="171">
        <v>947000</v>
      </c>
      <c r="AS1421" s="171">
        <v>947000</v>
      </c>
      <c r="AT1421" s="171">
        <v>947000</v>
      </c>
      <c r="AU1421" s="171">
        <v>0</v>
      </c>
      <c r="AV1421" s="171">
        <v>0</v>
      </c>
      <c r="AW1421" s="171">
        <v>0</v>
      </c>
      <c r="AX1421" s="171">
        <v>0</v>
      </c>
      <c r="AY1421" s="171">
        <v>0</v>
      </c>
      <c r="AZ1421" s="171">
        <v>0</v>
      </c>
      <c r="BA1421" s="171">
        <v>0</v>
      </c>
      <c r="BB1421" s="172">
        <f t="shared" si="355"/>
        <v>1</v>
      </c>
      <c r="BC1421" s="172">
        <f t="shared" si="355"/>
        <v>1</v>
      </c>
      <c r="BD1421" s="172">
        <f t="shared" si="355"/>
        <v>10.490974729241877</v>
      </c>
      <c r="BE1421" s="172">
        <f t="shared" si="355"/>
        <v>8.4218579234972673</v>
      </c>
      <c r="BF1421" s="172">
        <f t="shared" si="355"/>
        <v>7.523510971786834</v>
      </c>
      <c r="BG1421" s="172">
        <f t="shared" si="355"/>
        <v>5.8643860720830787</v>
      </c>
      <c r="BH1421" s="172">
        <f t="shared" si="355"/>
        <v>4.804804804804804</v>
      </c>
      <c r="BI1421" s="172">
        <f t="shared" si="355"/>
        <v>4.0695209834675712</v>
      </c>
      <c r="BJ1421" s="172">
        <f t="shared" si="355"/>
        <v>3.5294117647058822</v>
      </c>
      <c r="BK1421" s="172">
        <f t="shared" si="355"/>
        <v>3.1158714703018502</v>
      </c>
      <c r="BL1421" s="172">
        <f t="shared" si="355"/>
        <v>2.7890761185357351</v>
      </c>
      <c r="BM1421" s="172">
        <f t="shared" si="355"/>
        <v>2.5263157894736841</v>
      </c>
    </row>
    <row r="1422" spans="1:65" x14ac:dyDescent="0.35">
      <c r="A1422" s="173" t="s">
        <v>81</v>
      </c>
      <c r="B1422" s="173" t="str">
        <v>DIGIPRO</v>
      </c>
      <c r="C1422" s="173" t="str">
        <v>Revenue Antares Eazy SoE</v>
      </c>
      <c r="D1422" s="173" t="str">
        <v>Rp. M</v>
      </c>
      <c r="E1422" s="173" t="str">
        <v>PAPUA</v>
      </c>
      <c r="F1422" s="174">
        <v>0</v>
      </c>
      <c r="G1422" s="174">
        <v>0</v>
      </c>
      <c r="H1422" s="174">
        <v>29474.858142857709</v>
      </c>
      <c r="I1422" s="174">
        <v>48681.399279268604</v>
      </c>
      <c r="J1422" s="174">
        <v>67887.940415679492</v>
      </c>
      <c r="K1422" s="174">
        <v>87094.481552090379</v>
      </c>
      <c r="L1422" s="174">
        <v>106301.02268850127</v>
      </c>
      <c r="M1422" s="174">
        <v>125507.56382491215</v>
      </c>
      <c r="N1422" s="174">
        <v>144714.10496132306</v>
      </c>
      <c r="O1422" s="174">
        <v>163920.64609773396</v>
      </c>
      <c r="P1422" s="174">
        <v>183127.18723414486</v>
      </c>
      <c r="Q1422" s="174">
        <v>202174.11722537782</v>
      </c>
      <c r="R1422" s="174">
        <v>152000</v>
      </c>
      <c r="S1422" s="174">
        <v>291000</v>
      </c>
      <c r="T1422" s="174">
        <v>430000</v>
      </c>
      <c r="U1422" s="174">
        <v>569000</v>
      </c>
      <c r="V1422" s="174">
        <v>708000</v>
      </c>
      <c r="W1422" s="174">
        <v>708000</v>
      </c>
      <c r="X1422" s="174">
        <v>708000</v>
      </c>
      <c r="Y1422" s="174">
        <v>708000</v>
      </c>
      <c r="Z1422" s="174">
        <v>708000</v>
      </c>
      <c r="AA1422" s="174">
        <v>708000</v>
      </c>
      <c r="AB1422" s="174">
        <v>708000</v>
      </c>
      <c r="AC1422" s="174">
        <v>708000</v>
      </c>
      <c r="AD1422" s="174">
        <v>0</v>
      </c>
      <c r="AE1422" s="174">
        <v>0</v>
      </c>
      <c r="AF1422" s="174">
        <v>29474.858142857709</v>
      </c>
      <c r="AG1422" s="174">
        <v>19206.541136410891</v>
      </c>
      <c r="AH1422" s="174">
        <v>19206.541136410891</v>
      </c>
      <c r="AI1422" s="174">
        <v>19206.541136410891</v>
      </c>
      <c r="AJ1422" s="174">
        <v>19206.541136410891</v>
      </c>
      <c r="AK1422" s="174">
        <v>19206.541136410891</v>
      </c>
      <c r="AL1422" s="174">
        <v>19206.541136410891</v>
      </c>
      <c r="AM1422" s="174">
        <v>19206.541136410891</v>
      </c>
      <c r="AN1422" s="174">
        <v>19206.541136410891</v>
      </c>
      <c r="AO1422" s="174">
        <v>19046.929991232959</v>
      </c>
      <c r="AP1422" s="174">
        <v>152000</v>
      </c>
      <c r="AQ1422" s="174">
        <v>139000</v>
      </c>
      <c r="AR1422" s="174">
        <v>139000</v>
      </c>
      <c r="AS1422" s="174">
        <v>139000</v>
      </c>
      <c r="AT1422" s="174">
        <v>139000</v>
      </c>
      <c r="AU1422" s="174">
        <v>0</v>
      </c>
      <c r="AV1422" s="174">
        <v>0</v>
      </c>
      <c r="AW1422" s="174">
        <v>0</v>
      </c>
      <c r="AX1422" s="174">
        <v>0</v>
      </c>
      <c r="AY1422" s="174">
        <v>0</v>
      </c>
      <c r="AZ1422" s="174">
        <v>0</v>
      </c>
      <c r="BA1422" s="174">
        <v>0</v>
      </c>
      <c r="BB1422" s="175">
        <f t="shared" si="355"/>
        <v>1</v>
      </c>
      <c r="BC1422" s="175">
        <f t="shared" si="355"/>
        <v>1</v>
      </c>
      <c r="BD1422" s="175">
        <f t="shared" si="355"/>
        <v>14.588704648412254</v>
      </c>
      <c r="BE1422" s="175">
        <f t="shared" si="355"/>
        <v>11.688242499683316</v>
      </c>
      <c r="BF1422" s="175">
        <f t="shared" si="355"/>
        <v>10.428950939811974</v>
      </c>
      <c r="BG1422" s="175">
        <f t="shared" si="355"/>
        <v>8.1291028706170323</v>
      </c>
      <c r="BH1422" s="175">
        <f t="shared" si="355"/>
        <v>6.6603310306306716</v>
      </c>
      <c r="BI1422" s="175">
        <f t="shared" si="355"/>
        <v>5.6410942768970243</v>
      </c>
      <c r="BJ1422" s="175">
        <f t="shared" si="355"/>
        <v>4.8924049261764999</v>
      </c>
      <c r="BK1422" s="175">
        <f t="shared" si="355"/>
        <v>4.3191630636806488</v>
      </c>
      <c r="BL1422" s="175">
        <f t="shared" si="355"/>
        <v>3.8661654268448804</v>
      </c>
      <c r="BM1422" s="175">
        <f t="shared" si="355"/>
        <v>3.5019319471579156</v>
      </c>
    </row>
    <row r="1423" spans="1:65" x14ac:dyDescent="0.35">
      <c r="A1423" s="173" t="s">
        <v>81</v>
      </c>
      <c r="B1423" s="173" t="str">
        <v>DIGIPRO</v>
      </c>
      <c r="C1423" s="173" t="str">
        <v>Revenue Antares Eazy SoE</v>
      </c>
      <c r="D1423" s="173" t="str">
        <v>Rp. M</v>
      </c>
      <c r="E1423" s="173" t="str">
        <v>PAPUA BARAT</v>
      </c>
      <c r="F1423" s="174">
        <v>0</v>
      </c>
      <c r="G1423" s="174">
        <v>0</v>
      </c>
      <c r="H1423" s="174">
        <v>43636.611741245142</v>
      </c>
      <c r="I1423" s="174">
        <v>72071.299175522203</v>
      </c>
      <c r="J1423" s="174">
        <v>100505.98660979926</v>
      </c>
      <c r="K1423" s="174">
        <v>128940.67404407632</v>
      </c>
      <c r="L1423" s="174">
        <v>157375.36147835338</v>
      </c>
      <c r="M1423" s="174">
        <v>185810.04891263045</v>
      </c>
      <c r="N1423" s="174">
        <v>214244.73634690751</v>
      </c>
      <c r="O1423" s="174">
        <v>242679.42378118457</v>
      </c>
      <c r="P1423" s="174">
        <v>271114.11121546163</v>
      </c>
      <c r="Q1423" s="174">
        <v>299312.4993081796</v>
      </c>
      <c r="R1423" s="174">
        <v>139000</v>
      </c>
      <c r="S1423" s="174">
        <v>252000</v>
      </c>
      <c r="T1423" s="174">
        <v>365000</v>
      </c>
      <c r="U1423" s="174">
        <v>478000</v>
      </c>
      <c r="V1423" s="174">
        <v>591000</v>
      </c>
      <c r="W1423" s="174">
        <v>591000</v>
      </c>
      <c r="X1423" s="174">
        <v>591000</v>
      </c>
      <c r="Y1423" s="174">
        <v>591000</v>
      </c>
      <c r="Z1423" s="174">
        <v>591000</v>
      </c>
      <c r="AA1423" s="174">
        <v>591000</v>
      </c>
      <c r="AB1423" s="174">
        <v>591000</v>
      </c>
      <c r="AC1423" s="174">
        <v>591000</v>
      </c>
      <c r="AD1423" s="174">
        <v>0</v>
      </c>
      <c r="AE1423" s="174">
        <v>0</v>
      </c>
      <c r="AF1423" s="174">
        <v>43636.611741245142</v>
      </c>
      <c r="AG1423" s="174">
        <v>28434.687434277068</v>
      </c>
      <c r="AH1423" s="174">
        <v>28434.687434277068</v>
      </c>
      <c r="AI1423" s="174">
        <v>28434.687434277068</v>
      </c>
      <c r="AJ1423" s="174">
        <v>28434.687434277068</v>
      </c>
      <c r="AK1423" s="174">
        <v>28434.687434277068</v>
      </c>
      <c r="AL1423" s="174">
        <v>28434.687434277068</v>
      </c>
      <c r="AM1423" s="174">
        <v>28434.687434277068</v>
      </c>
      <c r="AN1423" s="174">
        <v>28434.687434277068</v>
      </c>
      <c r="AO1423" s="174">
        <v>28198.388092717978</v>
      </c>
      <c r="AP1423" s="174">
        <v>139000</v>
      </c>
      <c r="AQ1423" s="174">
        <v>113000</v>
      </c>
      <c r="AR1423" s="174">
        <v>113000</v>
      </c>
      <c r="AS1423" s="174">
        <v>113000</v>
      </c>
      <c r="AT1423" s="174">
        <v>113000</v>
      </c>
      <c r="AU1423" s="174">
        <v>0</v>
      </c>
      <c r="AV1423" s="174">
        <v>0</v>
      </c>
      <c r="AW1423" s="174">
        <v>0</v>
      </c>
      <c r="AX1423" s="174">
        <v>0</v>
      </c>
      <c r="AY1423" s="174">
        <v>0</v>
      </c>
      <c r="AZ1423" s="174">
        <v>0</v>
      </c>
      <c r="BA1423" s="174">
        <v>0</v>
      </c>
      <c r="BB1423" s="175">
        <f t="shared" si="355"/>
        <v>1</v>
      </c>
      <c r="BC1423" s="175">
        <f t="shared" si="355"/>
        <v>1</v>
      </c>
      <c r="BD1423" s="175">
        <f t="shared" si="355"/>
        <v>8.3645357747838958</v>
      </c>
      <c r="BE1423" s="175">
        <f t="shared" si="355"/>
        <v>6.6323211246113436</v>
      </c>
      <c r="BF1423" s="175">
        <f t="shared" si="355"/>
        <v>5.8802467388781192</v>
      </c>
      <c r="BG1423" s="175">
        <f t="shared" si="355"/>
        <v>4.5835032613368849</v>
      </c>
      <c r="BH1423" s="175">
        <f t="shared" si="355"/>
        <v>3.7553527721764164</v>
      </c>
      <c r="BI1423" s="175">
        <f t="shared" si="355"/>
        <v>3.1806675874559049</v>
      </c>
      <c r="BJ1423" s="175">
        <f t="shared" si="355"/>
        <v>2.7585275142678234</v>
      </c>
      <c r="BK1423" s="175">
        <f t="shared" si="355"/>
        <v>2.4353115348291077</v>
      </c>
      <c r="BL1423" s="175">
        <f t="shared" si="355"/>
        <v>2.1798939101709705</v>
      </c>
      <c r="BM1423" s="175">
        <f t="shared" si="355"/>
        <v>1.974524957581179</v>
      </c>
    </row>
    <row r="1424" spans="1:65" x14ac:dyDescent="0.35">
      <c r="A1424" s="173" t="s">
        <v>81</v>
      </c>
      <c r="B1424" s="173" t="str">
        <v>DIGIPRO</v>
      </c>
      <c r="C1424" s="173" t="str">
        <v>Revenue Antares Eazy SoE</v>
      </c>
      <c r="D1424" s="173" t="str">
        <v>Rp. M</v>
      </c>
      <c r="E1424" s="173" t="str">
        <v>SULBAGSEL</v>
      </c>
      <c r="F1424" s="174">
        <v>0</v>
      </c>
      <c r="G1424" s="174">
        <v>0</v>
      </c>
      <c r="H1424" s="174">
        <v>85564.559822375639</v>
      </c>
      <c r="I1424" s="174">
        <v>141320.52750446519</v>
      </c>
      <c r="J1424" s="174">
        <v>197076.49518655473</v>
      </c>
      <c r="K1424" s="174">
        <v>252832.46286864427</v>
      </c>
      <c r="L1424" s="174">
        <v>308588.43055073381</v>
      </c>
      <c r="M1424" s="174">
        <v>364344.39823282335</v>
      </c>
      <c r="N1424" s="174">
        <v>420100.36591491289</v>
      </c>
      <c r="O1424" s="174">
        <v>475856.33359700243</v>
      </c>
      <c r="P1424" s="174">
        <v>531612.30127909197</v>
      </c>
      <c r="Q1424" s="174">
        <v>586904.92296936363</v>
      </c>
      <c r="R1424" s="174">
        <v>417000</v>
      </c>
      <c r="S1424" s="174">
        <v>808000</v>
      </c>
      <c r="T1424" s="174">
        <v>1199000</v>
      </c>
      <c r="U1424" s="174">
        <v>1590000</v>
      </c>
      <c r="V1424" s="174">
        <v>1981000</v>
      </c>
      <c r="W1424" s="174">
        <v>1981000</v>
      </c>
      <c r="X1424" s="174">
        <v>1981000</v>
      </c>
      <c r="Y1424" s="174">
        <v>1981000</v>
      </c>
      <c r="Z1424" s="174">
        <v>1981000</v>
      </c>
      <c r="AA1424" s="174">
        <v>1981000</v>
      </c>
      <c r="AB1424" s="174">
        <v>1981000</v>
      </c>
      <c r="AC1424" s="174">
        <v>1981000</v>
      </c>
      <c r="AD1424" s="174">
        <v>0</v>
      </c>
      <c r="AE1424" s="174">
        <v>0</v>
      </c>
      <c r="AF1424" s="174">
        <v>85564.559822375639</v>
      </c>
      <c r="AG1424" s="174">
        <v>55755.96768208954</v>
      </c>
      <c r="AH1424" s="174">
        <v>55755.96768208954</v>
      </c>
      <c r="AI1424" s="174">
        <v>55755.96768208954</v>
      </c>
      <c r="AJ1424" s="174">
        <v>55755.96768208954</v>
      </c>
      <c r="AK1424" s="174">
        <v>55755.96768208954</v>
      </c>
      <c r="AL1424" s="174">
        <v>55755.96768208954</v>
      </c>
      <c r="AM1424" s="174">
        <v>55755.96768208954</v>
      </c>
      <c r="AN1424" s="174">
        <v>55755.96768208954</v>
      </c>
      <c r="AO1424" s="174">
        <v>55292.621690271619</v>
      </c>
      <c r="AP1424" s="174">
        <v>417000</v>
      </c>
      <c r="AQ1424" s="174">
        <v>391000</v>
      </c>
      <c r="AR1424" s="174">
        <v>391000</v>
      </c>
      <c r="AS1424" s="174">
        <v>391000</v>
      </c>
      <c r="AT1424" s="174">
        <v>391000</v>
      </c>
      <c r="AU1424" s="174">
        <v>0</v>
      </c>
      <c r="AV1424" s="174">
        <v>0</v>
      </c>
      <c r="AW1424" s="174">
        <v>0</v>
      </c>
      <c r="AX1424" s="174">
        <v>0</v>
      </c>
      <c r="AY1424" s="174">
        <v>0</v>
      </c>
      <c r="AZ1424" s="174">
        <v>0</v>
      </c>
      <c r="BA1424" s="174">
        <v>0</v>
      </c>
      <c r="BB1424" s="175">
        <f t="shared" si="355"/>
        <v>1</v>
      </c>
      <c r="BC1424" s="175">
        <f t="shared" si="355"/>
        <v>1</v>
      </c>
      <c r="BD1424" s="175">
        <f t="shared" si="355"/>
        <v>14.012810940522765</v>
      </c>
      <c r="BE1424" s="175">
        <f t="shared" si="355"/>
        <v>11.251019424264193</v>
      </c>
      <c r="BF1424" s="175">
        <f t="shared" si="355"/>
        <v>10.05193439291055</v>
      </c>
      <c r="BG1424" s="175">
        <f t="shared" si="355"/>
        <v>7.8352280301489685</v>
      </c>
      <c r="BH1424" s="175">
        <f t="shared" si="355"/>
        <v>6.4195536963733044</v>
      </c>
      <c r="BI1424" s="175">
        <f t="shared" si="355"/>
        <v>5.4371633257116843</v>
      </c>
      <c r="BJ1424" s="175">
        <f t="shared" si="355"/>
        <v>4.7155398107918609</v>
      </c>
      <c r="BK1424" s="175">
        <f t="shared" si="355"/>
        <v>4.1630211896637013</v>
      </c>
      <c r="BL1424" s="175">
        <f t="shared" si="355"/>
        <v>3.7263998504804947</v>
      </c>
      <c r="BM1424" s="175">
        <f t="shared" si="355"/>
        <v>3.3753337593036479</v>
      </c>
    </row>
    <row r="1425" spans="1:65" x14ac:dyDescent="0.35">
      <c r="A1425" s="173" t="s">
        <v>81</v>
      </c>
      <c r="B1425" s="173" t="str">
        <v>DIGIPRO</v>
      </c>
      <c r="C1425" s="173" t="str">
        <v>Revenue Antares Eazy SoE</v>
      </c>
      <c r="D1425" s="173" t="str">
        <v>Rp. M</v>
      </c>
      <c r="E1425" s="173" t="str">
        <v>SULBAGTENG</v>
      </c>
      <c r="F1425" s="174">
        <v>0</v>
      </c>
      <c r="G1425" s="174">
        <v>0</v>
      </c>
      <c r="H1425" s="174">
        <v>70206.922040850826</v>
      </c>
      <c r="I1425" s="174">
        <v>115955.47593389622</v>
      </c>
      <c r="J1425" s="174">
        <v>161704.02982694161</v>
      </c>
      <c r="K1425" s="174">
        <v>207452.58371998701</v>
      </c>
      <c r="L1425" s="174">
        <v>253201.13761303242</v>
      </c>
      <c r="M1425" s="174">
        <v>298949.69150607783</v>
      </c>
      <c r="N1425" s="174">
        <v>344698.24539912323</v>
      </c>
      <c r="O1425" s="174">
        <v>390446.79929216864</v>
      </c>
      <c r="P1425" s="174">
        <v>436195.35318521404</v>
      </c>
      <c r="Q1425" s="174">
        <v>481563.7251899516</v>
      </c>
      <c r="R1425" s="174">
        <v>152000</v>
      </c>
      <c r="S1425" s="174">
        <v>304000</v>
      </c>
      <c r="T1425" s="174">
        <v>456000</v>
      </c>
      <c r="U1425" s="174">
        <v>608000</v>
      </c>
      <c r="V1425" s="174">
        <v>760000</v>
      </c>
      <c r="W1425" s="174">
        <v>760000</v>
      </c>
      <c r="X1425" s="174">
        <v>760000</v>
      </c>
      <c r="Y1425" s="174">
        <v>760000</v>
      </c>
      <c r="Z1425" s="174">
        <v>760000</v>
      </c>
      <c r="AA1425" s="174">
        <v>760000</v>
      </c>
      <c r="AB1425" s="174">
        <v>760000</v>
      </c>
      <c r="AC1425" s="174">
        <v>760000</v>
      </c>
      <c r="AD1425" s="174">
        <v>0</v>
      </c>
      <c r="AE1425" s="174">
        <v>0</v>
      </c>
      <c r="AF1425" s="174">
        <v>70206.922040850826</v>
      </c>
      <c r="AG1425" s="174">
        <v>45748.553893045391</v>
      </c>
      <c r="AH1425" s="174">
        <v>45748.553893045391</v>
      </c>
      <c r="AI1425" s="174">
        <v>45748.553893045391</v>
      </c>
      <c r="AJ1425" s="174">
        <v>45748.553893045391</v>
      </c>
      <c r="AK1425" s="174">
        <v>45748.553893045391</v>
      </c>
      <c r="AL1425" s="174">
        <v>45748.553893045391</v>
      </c>
      <c r="AM1425" s="174">
        <v>45748.553893045391</v>
      </c>
      <c r="AN1425" s="174">
        <v>45748.553893045391</v>
      </c>
      <c r="AO1425" s="174">
        <v>45368.372004737539</v>
      </c>
      <c r="AP1425" s="174">
        <v>152000</v>
      </c>
      <c r="AQ1425" s="174">
        <v>152000</v>
      </c>
      <c r="AR1425" s="174">
        <v>152000</v>
      </c>
      <c r="AS1425" s="174">
        <v>152000</v>
      </c>
      <c r="AT1425" s="174">
        <v>152000</v>
      </c>
      <c r="AU1425" s="174">
        <v>0</v>
      </c>
      <c r="AV1425" s="174">
        <v>0</v>
      </c>
      <c r="AW1425" s="174">
        <v>0</v>
      </c>
      <c r="AX1425" s="174">
        <v>0</v>
      </c>
      <c r="AY1425" s="174">
        <v>0</v>
      </c>
      <c r="AZ1425" s="174">
        <v>0</v>
      </c>
      <c r="BA1425" s="174">
        <v>0</v>
      </c>
      <c r="BB1425" s="175">
        <f t="shared" si="355"/>
        <v>1</v>
      </c>
      <c r="BC1425" s="175">
        <f t="shared" si="355"/>
        <v>1</v>
      </c>
      <c r="BD1425" s="175">
        <f t="shared" si="355"/>
        <v>6.49508605055596</v>
      </c>
      <c r="BE1425" s="175">
        <f t="shared" si="355"/>
        <v>5.2433918717785097</v>
      </c>
      <c r="BF1425" s="175">
        <f t="shared" si="355"/>
        <v>4.6999447126541307</v>
      </c>
      <c r="BG1425" s="175">
        <f t="shared" si="355"/>
        <v>3.663487754029731</v>
      </c>
      <c r="BH1425" s="175">
        <f t="shared" si="355"/>
        <v>3.001566292966301</v>
      </c>
      <c r="BI1425" s="175">
        <f t="shared" si="355"/>
        <v>2.5422337657255913</v>
      </c>
      <c r="BJ1425" s="175">
        <f t="shared" si="355"/>
        <v>2.2048270049068637</v>
      </c>
      <c r="BK1425" s="175">
        <f t="shared" si="355"/>
        <v>1.9464879757697726</v>
      </c>
      <c r="BL1425" s="175">
        <f t="shared" si="355"/>
        <v>1.7423385977183816</v>
      </c>
      <c r="BM1425" s="175">
        <f t="shared" si="355"/>
        <v>1.5781919614070181</v>
      </c>
    </row>
    <row r="1426" spans="1:65" x14ac:dyDescent="0.35">
      <c r="A1426" s="173" t="s">
        <v>81</v>
      </c>
      <c r="B1426" s="173" t="str">
        <v>DIGIPRO</v>
      </c>
      <c r="C1426" s="173" t="str">
        <v>Revenue Antares Eazy SoE</v>
      </c>
      <c r="D1426" s="173" t="str">
        <v>Rp. M</v>
      </c>
      <c r="E1426" s="173" t="str">
        <v>SUMALUT</v>
      </c>
      <c r="F1426" s="174">
        <v>0</v>
      </c>
      <c r="G1426" s="174">
        <v>0</v>
      </c>
      <c r="H1426" s="174">
        <v>48117.048252670698</v>
      </c>
      <c r="I1426" s="174">
        <v>79471.298106847811</v>
      </c>
      <c r="J1426" s="174">
        <v>110825.54796102493</v>
      </c>
      <c r="K1426" s="174">
        <v>142179.79781520204</v>
      </c>
      <c r="L1426" s="174">
        <v>173534.04766937916</v>
      </c>
      <c r="M1426" s="174">
        <v>204888.29752355628</v>
      </c>
      <c r="N1426" s="174">
        <v>236242.5473777334</v>
      </c>
      <c r="O1426" s="174">
        <v>267596.79723191052</v>
      </c>
      <c r="P1426" s="174">
        <v>298951.04708608764</v>
      </c>
      <c r="Q1426" s="174">
        <v>330044.73530712753</v>
      </c>
      <c r="R1426" s="174">
        <v>152000</v>
      </c>
      <c r="S1426" s="174">
        <v>304000</v>
      </c>
      <c r="T1426" s="174">
        <v>456000</v>
      </c>
      <c r="U1426" s="174">
        <v>608000</v>
      </c>
      <c r="V1426" s="174">
        <v>760000</v>
      </c>
      <c r="W1426" s="174">
        <v>760000</v>
      </c>
      <c r="X1426" s="174">
        <v>760000</v>
      </c>
      <c r="Y1426" s="174">
        <v>760000</v>
      </c>
      <c r="Z1426" s="174">
        <v>760000</v>
      </c>
      <c r="AA1426" s="174">
        <v>760000</v>
      </c>
      <c r="AB1426" s="174">
        <v>760000</v>
      </c>
      <c r="AC1426" s="174">
        <v>760000</v>
      </c>
      <c r="AD1426" s="174">
        <v>0</v>
      </c>
      <c r="AE1426" s="174">
        <v>0</v>
      </c>
      <c r="AF1426" s="174">
        <v>48117.048252670698</v>
      </c>
      <c r="AG1426" s="174">
        <v>31354.249854177117</v>
      </c>
      <c r="AH1426" s="174">
        <v>31354.249854177117</v>
      </c>
      <c r="AI1426" s="174">
        <v>31354.249854177117</v>
      </c>
      <c r="AJ1426" s="174">
        <v>31354.249854177117</v>
      </c>
      <c r="AK1426" s="174">
        <v>31354.249854177117</v>
      </c>
      <c r="AL1426" s="174">
        <v>31354.249854177117</v>
      </c>
      <c r="AM1426" s="174">
        <v>31354.249854177117</v>
      </c>
      <c r="AN1426" s="174">
        <v>31354.249854177117</v>
      </c>
      <c r="AO1426" s="174">
        <v>31093.688221039909</v>
      </c>
      <c r="AP1426" s="174">
        <v>152000</v>
      </c>
      <c r="AQ1426" s="174">
        <v>152000</v>
      </c>
      <c r="AR1426" s="174">
        <v>152000</v>
      </c>
      <c r="AS1426" s="174">
        <v>152000</v>
      </c>
      <c r="AT1426" s="174">
        <v>152000</v>
      </c>
      <c r="AU1426" s="174">
        <v>0</v>
      </c>
      <c r="AV1426" s="174">
        <v>0</v>
      </c>
      <c r="AW1426" s="174">
        <v>0</v>
      </c>
      <c r="AX1426" s="174">
        <v>0</v>
      </c>
      <c r="AY1426" s="174">
        <v>0</v>
      </c>
      <c r="AZ1426" s="174">
        <v>0</v>
      </c>
      <c r="BA1426" s="174">
        <v>0</v>
      </c>
      <c r="BB1426" s="175">
        <f t="shared" si="355"/>
        <v>1</v>
      </c>
      <c r="BC1426" s="175">
        <f t="shared" si="355"/>
        <v>1</v>
      </c>
      <c r="BD1426" s="175">
        <f t="shared" si="355"/>
        <v>9.4768905525016294</v>
      </c>
      <c r="BE1426" s="175">
        <f t="shared" ref="BE1426:BM1450" si="356">IF(I1426=0,1,(U1426/I1426))</f>
        <v>7.6505608248974912</v>
      </c>
      <c r="BF1426" s="175">
        <f t="shared" si="356"/>
        <v>6.8576245638530606</v>
      </c>
      <c r="BG1426" s="175">
        <f t="shared" si="356"/>
        <v>5.3453444981530271</v>
      </c>
      <c r="BH1426" s="175">
        <f t="shared" si="356"/>
        <v>4.3795440157540062</v>
      </c>
      <c r="BI1426" s="175">
        <f t="shared" si="356"/>
        <v>3.7093382549709641</v>
      </c>
      <c r="BJ1426" s="175">
        <f t="shared" si="356"/>
        <v>3.2170326998075387</v>
      </c>
      <c r="BK1426" s="175">
        <f t="shared" si="356"/>
        <v>2.8400937823682262</v>
      </c>
      <c r="BL1426" s="175">
        <f t="shared" si="356"/>
        <v>2.5422222380814947</v>
      </c>
      <c r="BM1426" s="175">
        <f t="shared" si="356"/>
        <v>2.3027181430201331</v>
      </c>
    </row>
    <row r="1427" spans="1:65" x14ac:dyDescent="0.35">
      <c r="A1427" s="170" t="s">
        <v>81</v>
      </c>
      <c r="B1427" s="170" t="str">
        <v>DIGIPRO</v>
      </c>
      <c r="C1427" s="170" t="str">
        <v>Revenue Netmonk SoE</v>
      </c>
      <c r="D1427" s="170" t="str">
        <v>Rp. M</v>
      </c>
      <c r="E1427" s="170" t="str">
        <v>TR5</v>
      </c>
      <c r="F1427" s="171">
        <v>0</v>
      </c>
      <c r="G1427" s="171">
        <v>0</v>
      </c>
      <c r="H1427" s="171">
        <v>29338000</v>
      </c>
      <c r="I1427" s="171">
        <v>42838000</v>
      </c>
      <c r="J1427" s="171">
        <v>56338000</v>
      </c>
      <c r="K1427" s="171">
        <v>69838000</v>
      </c>
      <c r="L1427" s="171">
        <v>83338000</v>
      </c>
      <c r="M1427" s="171">
        <v>96838000</v>
      </c>
      <c r="N1427" s="171">
        <v>110338000</v>
      </c>
      <c r="O1427" s="171">
        <v>123838000</v>
      </c>
      <c r="P1427" s="171">
        <v>137338000</v>
      </c>
      <c r="Q1427" s="171">
        <v>150000000.00000003</v>
      </c>
      <c r="R1427" s="171">
        <v>46949098</v>
      </c>
      <c r="S1427" s="171">
        <v>93324679</v>
      </c>
      <c r="T1427" s="171">
        <v>142605087</v>
      </c>
      <c r="U1427" s="171">
        <v>189398389</v>
      </c>
      <c r="V1427" s="171">
        <v>264615485</v>
      </c>
      <c r="W1427" s="171">
        <v>264615485</v>
      </c>
      <c r="X1427" s="171">
        <v>264615485</v>
      </c>
      <c r="Y1427" s="171">
        <v>264615485</v>
      </c>
      <c r="Z1427" s="171">
        <v>264615485</v>
      </c>
      <c r="AA1427" s="171">
        <v>264615485</v>
      </c>
      <c r="AB1427" s="171">
        <v>264615485</v>
      </c>
      <c r="AC1427" s="171">
        <v>264615485</v>
      </c>
      <c r="AD1427" s="171">
        <v>0</v>
      </c>
      <c r="AE1427" s="171">
        <v>0</v>
      </c>
      <c r="AF1427" s="171">
        <v>29338000</v>
      </c>
      <c r="AG1427" s="171">
        <v>13500000</v>
      </c>
      <c r="AH1427" s="171">
        <v>13500000</v>
      </c>
      <c r="AI1427" s="171">
        <v>13500000</v>
      </c>
      <c r="AJ1427" s="171">
        <v>13500000</v>
      </c>
      <c r="AK1427" s="171">
        <v>13500000</v>
      </c>
      <c r="AL1427" s="171">
        <v>13500000</v>
      </c>
      <c r="AM1427" s="171">
        <v>13500000</v>
      </c>
      <c r="AN1427" s="171">
        <v>13500000</v>
      </c>
      <c r="AO1427" s="171">
        <v>12662000</v>
      </c>
      <c r="AP1427" s="171">
        <v>46949098</v>
      </c>
      <c r="AQ1427" s="171">
        <v>46375581</v>
      </c>
      <c r="AR1427" s="171">
        <v>49280408</v>
      </c>
      <c r="AS1427" s="171">
        <v>46793302</v>
      </c>
      <c r="AT1427" s="171">
        <v>75217096</v>
      </c>
      <c r="AU1427" s="171">
        <v>0</v>
      </c>
      <c r="AV1427" s="171">
        <v>0</v>
      </c>
      <c r="AW1427" s="171">
        <v>0</v>
      </c>
      <c r="AX1427" s="171">
        <v>0</v>
      </c>
      <c r="AY1427" s="171">
        <v>0</v>
      </c>
      <c r="AZ1427" s="171">
        <v>0</v>
      </c>
      <c r="BA1427" s="171">
        <v>0</v>
      </c>
      <c r="BB1427" s="172">
        <f t="shared" ref="BB1427:BJ1450" si="357">IF(F1427=0,1,(R1427/F1427))</f>
        <v>1</v>
      </c>
      <c r="BC1427" s="172">
        <f t="shared" si="357"/>
        <v>1</v>
      </c>
      <c r="BD1427" s="172">
        <f t="shared" si="357"/>
        <v>4.860763753493762</v>
      </c>
      <c r="BE1427" s="172">
        <f t="shared" si="357"/>
        <v>4.4212705775246279</v>
      </c>
      <c r="BF1427" s="172">
        <f t="shared" si="357"/>
        <v>4.6969272072136032</v>
      </c>
      <c r="BG1427" s="172">
        <f t="shared" si="357"/>
        <v>3.7889900197600159</v>
      </c>
      <c r="BH1427" s="172">
        <f t="shared" si="356"/>
        <v>3.1752080083515324</v>
      </c>
      <c r="BI1427" s="172">
        <f t="shared" si="356"/>
        <v>2.7325583448646191</v>
      </c>
      <c r="BJ1427" s="172">
        <f t="shared" si="356"/>
        <v>2.398226223060052</v>
      </c>
      <c r="BK1427" s="172">
        <f t="shared" si="356"/>
        <v>2.136787456192768</v>
      </c>
      <c r="BL1427" s="172">
        <f t="shared" si="356"/>
        <v>1.9267463120185235</v>
      </c>
      <c r="BM1427" s="172">
        <f t="shared" si="356"/>
        <v>1.7641032333333331</v>
      </c>
    </row>
    <row r="1428" spans="1:65" x14ac:dyDescent="0.35">
      <c r="A1428" s="173" t="s">
        <v>81</v>
      </c>
      <c r="B1428" s="173" t="str">
        <v>DIGIPRO</v>
      </c>
      <c r="C1428" s="173" t="str">
        <v>Revenue Netmonk SoE</v>
      </c>
      <c r="D1428" s="173" t="str">
        <v>Rp. M</v>
      </c>
      <c r="E1428" s="173" t="str">
        <v>PAPUA</v>
      </c>
      <c r="F1428" s="174">
        <v>0</v>
      </c>
      <c r="G1428" s="174">
        <v>0</v>
      </c>
      <c r="H1428" s="174">
        <v>3121781.1848200704</v>
      </c>
      <c r="I1428" s="174">
        <v>4558281.4914214388</v>
      </c>
      <c r="J1428" s="174">
        <v>5994781.7980228076</v>
      </c>
      <c r="K1428" s="174">
        <v>7431282.1046241764</v>
      </c>
      <c r="L1428" s="174">
        <v>8867782.4112255443</v>
      </c>
      <c r="M1428" s="174">
        <v>10304282.717826912</v>
      </c>
      <c r="N1428" s="174">
        <v>11740783.02442828</v>
      </c>
      <c r="O1428" s="174">
        <v>13177283.331029648</v>
      </c>
      <c r="P1428" s="174">
        <v>14613783.637631016</v>
      </c>
      <c r="Q1428" s="174">
        <v>15961114.517792981</v>
      </c>
      <c r="R1428" s="174">
        <v>791550</v>
      </c>
      <c r="S1428" s="174">
        <v>947550</v>
      </c>
      <c r="T1428" s="174">
        <v>1103550</v>
      </c>
      <c r="U1428" s="174">
        <v>1129550</v>
      </c>
      <c r="V1428" s="174">
        <v>8219163</v>
      </c>
      <c r="W1428" s="174">
        <v>8219163</v>
      </c>
      <c r="X1428" s="174">
        <v>8219163</v>
      </c>
      <c r="Y1428" s="174">
        <v>8219163</v>
      </c>
      <c r="Z1428" s="174">
        <v>8219163</v>
      </c>
      <c r="AA1428" s="174">
        <v>8219163</v>
      </c>
      <c r="AB1428" s="174">
        <v>8219163</v>
      </c>
      <c r="AC1428" s="174">
        <v>8219163</v>
      </c>
      <c r="AD1428" s="174">
        <v>0</v>
      </c>
      <c r="AE1428" s="174">
        <v>0</v>
      </c>
      <c r="AF1428" s="174">
        <v>3121781.1848200704</v>
      </c>
      <c r="AG1428" s="174">
        <v>1436500.3066013686</v>
      </c>
      <c r="AH1428" s="174">
        <v>1436500.3066013686</v>
      </c>
      <c r="AI1428" s="174">
        <v>1436500.3066013686</v>
      </c>
      <c r="AJ1428" s="174">
        <v>1436500.3066013686</v>
      </c>
      <c r="AK1428" s="174">
        <v>1436500.3066013686</v>
      </c>
      <c r="AL1428" s="174">
        <v>1436500.3066013686</v>
      </c>
      <c r="AM1428" s="174">
        <v>1436500.3066013686</v>
      </c>
      <c r="AN1428" s="174">
        <v>1436500.3066013686</v>
      </c>
      <c r="AO1428" s="174">
        <v>1347330.880161965</v>
      </c>
      <c r="AP1428" s="174">
        <v>791550</v>
      </c>
      <c r="AQ1428" s="174">
        <v>156000</v>
      </c>
      <c r="AR1428" s="174">
        <v>156000</v>
      </c>
      <c r="AS1428" s="174">
        <v>26000</v>
      </c>
      <c r="AT1428" s="174">
        <v>7089613</v>
      </c>
      <c r="AU1428" s="174">
        <v>0</v>
      </c>
      <c r="AV1428" s="174">
        <v>0</v>
      </c>
      <c r="AW1428" s="174">
        <v>0</v>
      </c>
      <c r="AX1428" s="174">
        <v>0</v>
      </c>
      <c r="AY1428" s="174">
        <v>0</v>
      </c>
      <c r="AZ1428" s="174">
        <v>0</v>
      </c>
      <c r="BA1428" s="174">
        <v>0</v>
      </c>
      <c r="BB1428" s="175">
        <f t="shared" si="357"/>
        <v>1</v>
      </c>
      <c r="BC1428" s="175">
        <f t="shared" si="357"/>
        <v>1</v>
      </c>
      <c r="BD1428" s="175">
        <f t="shared" si="357"/>
        <v>0.35350011248901969</v>
      </c>
      <c r="BE1428" s="175">
        <f t="shared" si="357"/>
        <v>0.2478017213561256</v>
      </c>
      <c r="BF1428" s="175">
        <f t="shared" si="357"/>
        <v>1.3710529051634266</v>
      </c>
      <c r="BG1428" s="175">
        <f t="shared" si="357"/>
        <v>1.1060222023983666</v>
      </c>
      <c r="BH1428" s="175">
        <f t="shared" si="356"/>
        <v>0.92685663888138814</v>
      </c>
      <c r="BI1428" s="175">
        <f t="shared" si="356"/>
        <v>0.79764533107971181</v>
      </c>
      <c r="BJ1428" s="175">
        <f t="shared" si="356"/>
        <v>0.70005237154105693</v>
      </c>
      <c r="BK1428" s="175">
        <f t="shared" si="356"/>
        <v>0.62373729042052628</v>
      </c>
      <c r="BL1428" s="175">
        <f t="shared" si="356"/>
        <v>0.56242539261600677</v>
      </c>
      <c r="BM1428" s="175">
        <f t="shared" si="356"/>
        <v>0.51494919047398091</v>
      </c>
    </row>
    <row r="1429" spans="1:65" x14ac:dyDescent="0.35">
      <c r="A1429" s="173" t="s">
        <v>81</v>
      </c>
      <c r="B1429" s="173" t="str">
        <v>DIGIPRO</v>
      </c>
      <c r="C1429" s="173" t="str">
        <v>Revenue Netmonk SoE</v>
      </c>
      <c r="D1429" s="173" t="str">
        <v>Rp. M</v>
      </c>
      <c r="E1429" s="173" t="str">
        <v>PAPUA BARAT</v>
      </c>
      <c r="F1429" s="174">
        <v>0</v>
      </c>
      <c r="G1429" s="174">
        <v>0</v>
      </c>
      <c r="H1429" s="174">
        <v>4621700.0551070394</v>
      </c>
      <c r="I1429" s="174">
        <v>6748394.1291388422</v>
      </c>
      <c r="J1429" s="174">
        <v>8875088.203170646</v>
      </c>
      <c r="K1429" s="174">
        <v>11001782.27720245</v>
      </c>
      <c r="L1429" s="174">
        <v>13128476.351234253</v>
      </c>
      <c r="M1429" s="174">
        <v>15255170.425266057</v>
      </c>
      <c r="N1429" s="174">
        <v>17381864.499297861</v>
      </c>
      <c r="O1429" s="174">
        <v>19508558.573329665</v>
      </c>
      <c r="P1429" s="174">
        <v>21635252.647361469</v>
      </c>
      <c r="Q1429" s="174">
        <v>23629934.155908927</v>
      </c>
      <c r="R1429" s="174">
        <v>2028000</v>
      </c>
      <c r="S1429" s="174">
        <v>4081072</v>
      </c>
      <c r="T1429" s="174">
        <v>6135072</v>
      </c>
      <c r="U1429" s="174">
        <v>8189072</v>
      </c>
      <c r="V1429" s="174">
        <v>10243072</v>
      </c>
      <c r="W1429" s="174">
        <v>10243072</v>
      </c>
      <c r="X1429" s="174">
        <v>10243072</v>
      </c>
      <c r="Y1429" s="174">
        <v>10243072</v>
      </c>
      <c r="Z1429" s="174">
        <v>10243072</v>
      </c>
      <c r="AA1429" s="174">
        <v>10243072</v>
      </c>
      <c r="AB1429" s="174">
        <v>10243072</v>
      </c>
      <c r="AC1429" s="174">
        <v>10243072</v>
      </c>
      <c r="AD1429" s="174">
        <v>0</v>
      </c>
      <c r="AE1429" s="174">
        <v>0</v>
      </c>
      <c r="AF1429" s="174">
        <v>4621700.0551070394</v>
      </c>
      <c r="AG1429" s="174">
        <v>2126694.0740318028</v>
      </c>
      <c r="AH1429" s="174">
        <v>2126694.0740318028</v>
      </c>
      <c r="AI1429" s="174">
        <v>2126694.0740318028</v>
      </c>
      <c r="AJ1429" s="174">
        <v>2126694.0740318028</v>
      </c>
      <c r="AK1429" s="174">
        <v>2126694.0740318028</v>
      </c>
      <c r="AL1429" s="174">
        <v>2126694.0740318028</v>
      </c>
      <c r="AM1429" s="174">
        <v>2126694.0740318028</v>
      </c>
      <c r="AN1429" s="174">
        <v>2126694.0740318028</v>
      </c>
      <c r="AO1429" s="174">
        <v>1994681.5085474583</v>
      </c>
      <c r="AP1429" s="174">
        <v>2028000</v>
      </c>
      <c r="AQ1429" s="174">
        <v>2053072</v>
      </c>
      <c r="AR1429" s="174">
        <v>2054000</v>
      </c>
      <c r="AS1429" s="174">
        <v>2054000</v>
      </c>
      <c r="AT1429" s="174">
        <v>2054000</v>
      </c>
      <c r="AU1429" s="174">
        <v>0</v>
      </c>
      <c r="AV1429" s="174">
        <v>0</v>
      </c>
      <c r="AW1429" s="174">
        <v>0</v>
      </c>
      <c r="AX1429" s="174">
        <v>0</v>
      </c>
      <c r="AY1429" s="174">
        <v>0</v>
      </c>
      <c r="AZ1429" s="174">
        <v>0</v>
      </c>
      <c r="BA1429" s="174">
        <v>0</v>
      </c>
      <c r="BB1429" s="175">
        <f t="shared" si="357"/>
        <v>1</v>
      </c>
      <c r="BC1429" s="175">
        <f t="shared" si="357"/>
        <v>1</v>
      </c>
      <c r="BD1429" s="175">
        <f t="shared" si="357"/>
        <v>1.3274491911738548</v>
      </c>
      <c r="BE1429" s="175">
        <f t="shared" si="357"/>
        <v>1.2134845480705498</v>
      </c>
      <c r="BF1429" s="175">
        <f t="shared" si="357"/>
        <v>1.154137487483295</v>
      </c>
      <c r="BG1429" s="175">
        <f t="shared" si="357"/>
        <v>0.93103751209705121</v>
      </c>
      <c r="BH1429" s="175">
        <f t="shared" si="356"/>
        <v>0.78021788103666834</v>
      </c>
      <c r="BI1429" s="175">
        <f t="shared" si="356"/>
        <v>0.67144920144812847</v>
      </c>
      <c r="BJ1429" s="175">
        <f t="shared" si="356"/>
        <v>0.5892965050103669</v>
      </c>
      <c r="BK1429" s="175">
        <f t="shared" si="356"/>
        <v>0.52505529619207236</v>
      </c>
      <c r="BL1429" s="175">
        <f t="shared" si="356"/>
        <v>0.47344360460931323</v>
      </c>
      <c r="BM1429" s="175">
        <f t="shared" si="356"/>
        <v>0.43347865179889239</v>
      </c>
    </row>
    <row r="1430" spans="1:65" x14ac:dyDescent="0.35">
      <c r="A1430" s="173" t="s">
        <v>81</v>
      </c>
      <c r="B1430" s="173" t="str">
        <v>DIGIPRO</v>
      </c>
      <c r="C1430" s="173" t="str">
        <v>Revenue Netmonk SoE</v>
      </c>
      <c r="D1430" s="173" t="str">
        <v>Rp. M</v>
      </c>
      <c r="E1430" s="173" t="str">
        <v>SULBAGSEL</v>
      </c>
      <c r="F1430" s="174">
        <v>0</v>
      </c>
      <c r="G1430" s="174">
        <v>0</v>
      </c>
      <c r="H1430" s="174">
        <v>9062429.8053027298</v>
      </c>
      <c r="I1430" s="174">
        <v>13232543.731663998</v>
      </c>
      <c r="J1430" s="174">
        <v>17402657.658025265</v>
      </c>
      <c r="K1430" s="174">
        <v>21572771.584386531</v>
      </c>
      <c r="L1430" s="174">
        <v>25742885.510747798</v>
      </c>
      <c r="M1430" s="174">
        <v>29912999.437109064</v>
      </c>
      <c r="N1430" s="174">
        <v>34083113.363470331</v>
      </c>
      <c r="O1430" s="174">
        <v>38253227.289831601</v>
      </c>
      <c r="P1430" s="174">
        <v>42423341.216192871</v>
      </c>
      <c r="Q1430" s="174">
        <v>46334599.181791864</v>
      </c>
      <c r="R1430" s="174">
        <v>26251527</v>
      </c>
      <c r="S1430" s="174">
        <v>52506829</v>
      </c>
      <c r="T1430" s="174">
        <v>78775129</v>
      </c>
      <c r="U1430" s="174">
        <v>104913429</v>
      </c>
      <c r="V1430" s="174">
        <v>146831213</v>
      </c>
      <c r="W1430" s="174">
        <v>146831213</v>
      </c>
      <c r="X1430" s="174">
        <v>146831213</v>
      </c>
      <c r="Y1430" s="174">
        <v>146831213</v>
      </c>
      <c r="Z1430" s="174">
        <v>146831213</v>
      </c>
      <c r="AA1430" s="174">
        <v>146831213</v>
      </c>
      <c r="AB1430" s="174">
        <v>146831213</v>
      </c>
      <c r="AC1430" s="174">
        <v>146831213</v>
      </c>
      <c r="AD1430" s="174">
        <v>0</v>
      </c>
      <c r="AE1430" s="174">
        <v>0</v>
      </c>
      <c r="AF1430" s="174">
        <v>9062429.8053027298</v>
      </c>
      <c r="AG1430" s="174">
        <v>4170113.9263612675</v>
      </c>
      <c r="AH1430" s="174">
        <v>4170113.9263612675</v>
      </c>
      <c r="AI1430" s="174">
        <v>4170113.9263612675</v>
      </c>
      <c r="AJ1430" s="174">
        <v>4170113.9263612675</v>
      </c>
      <c r="AK1430" s="174">
        <v>4170113.9263612675</v>
      </c>
      <c r="AL1430" s="174">
        <v>4170113.9263612675</v>
      </c>
      <c r="AM1430" s="174">
        <v>4170113.9263612675</v>
      </c>
      <c r="AN1430" s="174">
        <v>4170113.9263612675</v>
      </c>
      <c r="AO1430" s="174">
        <v>3911257.9655989902</v>
      </c>
      <c r="AP1430" s="174">
        <v>26251527</v>
      </c>
      <c r="AQ1430" s="174">
        <v>26255302</v>
      </c>
      <c r="AR1430" s="174">
        <v>26268300</v>
      </c>
      <c r="AS1430" s="174">
        <v>26138300</v>
      </c>
      <c r="AT1430" s="174">
        <v>41917784</v>
      </c>
      <c r="AU1430" s="174">
        <v>0</v>
      </c>
      <c r="AV1430" s="174">
        <v>0</v>
      </c>
      <c r="AW1430" s="174">
        <v>0</v>
      </c>
      <c r="AX1430" s="174">
        <v>0</v>
      </c>
      <c r="AY1430" s="174">
        <v>0</v>
      </c>
      <c r="AZ1430" s="174">
        <v>0</v>
      </c>
      <c r="BA1430" s="174">
        <v>0</v>
      </c>
      <c r="BB1430" s="175">
        <f t="shared" si="357"/>
        <v>1</v>
      </c>
      <c r="BC1430" s="175">
        <f t="shared" si="357"/>
        <v>1</v>
      </c>
      <c r="BD1430" s="175">
        <f t="shared" si="357"/>
        <v>8.6924953563674556</v>
      </c>
      <c r="BE1430" s="175">
        <f t="shared" si="357"/>
        <v>7.9284399981958034</v>
      </c>
      <c r="BF1430" s="175">
        <f t="shared" si="357"/>
        <v>8.4372867573067811</v>
      </c>
      <c r="BG1430" s="175">
        <f t="shared" si="357"/>
        <v>6.8063212195817382</v>
      </c>
      <c r="BH1430" s="175">
        <f t="shared" si="356"/>
        <v>5.703758925497965</v>
      </c>
      <c r="BI1430" s="175">
        <f t="shared" si="356"/>
        <v>4.9086088243576844</v>
      </c>
      <c r="BJ1430" s="175">
        <f t="shared" si="356"/>
        <v>4.3080340529386927</v>
      </c>
      <c r="BK1430" s="175">
        <f t="shared" si="356"/>
        <v>3.8384006632305869</v>
      </c>
      <c r="BL1430" s="175">
        <f t="shared" si="356"/>
        <v>3.4610949724995952</v>
      </c>
      <c r="BM1430" s="175">
        <f t="shared" si="356"/>
        <v>3.1689324088876623</v>
      </c>
    </row>
    <row r="1431" spans="1:65" x14ac:dyDescent="0.35">
      <c r="A1431" s="173" t="s">
        <v>81</v>
      </c>
      <c r="B1431" s="173" t="str">
        <v>DIGIPRO</v>
      </c>
      <c r="C1431" s="173" t="str">
        <v>Revenue Netmonk SoE</v>
      </c>
      <c r="D1431" s="173" t="str">
        <v>Rp. M</v>
      </c>
      <c r="E1431" s="173" t="str">
        <v>SULBAGTENG</v>
      </c>
      <c r="F1431" s="174">
        <v>0</v>
      </c>
      <c r="G1431" s="174">
        <v>0</v>
      </c>
      <c r="H1431" s="174">
        <v>7435850.8261172622</v>
      </c>
      <c r="I1431" s="174">
        <v>10857487.82088797</v>
      </c>
      <c r="J1431" s="174">
        <v>14279124.815658677</v>
      </c>
      <c r="K1431" s="174">
        <v>17700761.810429387</v>
      </c>
      <c r="L1431" s="174">
        <v>21122398.805200096</v>
      </c>
      <c r="M1431" s="174">
        <v>24544035.799970806</v>
      </c>
      <c r="N1431" s="174">
        <v>27965672.794741515</v>
      </c>
      <c r="O1431" s="174">
        <v>31387309.789512224</v>
      </c>
      <c r="P1431" s="174">
        <v>34808946.78428293</v>
      </c>
      <c r="Q1431" s="174">
        <v>38018188.830785647</v>
      </c>
      <c r="R1431" s="174">
        <v>13904756</v>
      </c>
      <c r="S1431" s="174">
        <v>27843476</v>
      </c>
      <c r="T1431" s="174">
        <v>44580060</v>
      </c>
      <c r="U1431" s="174">
        <v>59087862</v>
      </c>
      <c r="V1431" s="174">
        <v>77545908</v>
      </c>
      <c r="W1431" s="174">
        <v>77545908</v>
      </c>
      <c r="X1431" s="174">
        <v>77545908</v>
      </c>
      <c r="Y1431" s="174">
        <v>77545908</v>
      </c>
      <c r="Z1431" s="174">
        <v>77545908</v>
      </c>
      <c r="AA1431" s="174">
        <v>77545908</v>
      </c>
      <c r="AB1431" s="174">
        <v>77545908</v>
      </c>
      <c r="AC1431" s="174">
        <v>77545908</v>
      </c>
      <c r="AD1431" s="174">
        <v>0</v>
      </c>
      <c r="AE1431" s="174">
        <v>0</v>
      </c>
      <c r="AF1431" s="174">
        <v>7435850.8261172622</v>
      </c>
      <c r="AG1431" s="174">
        <v>3421636.994770708</v>
      </c>
      <c r="AH1431" s="174">
        <v>3421636.994770708</v>
      </c>
      <c r="AI1431" s="174">
        <v>3421636.994770708</v>
      </c>
      <c r="AJ1431" s="174">
        <v>3421636.994770708</v>
      </c>
      <c r="AK1431" s="174">
        <v>3421636.994770708</v>
      </c>
      <c r="AL1431" s="174">
        <v>3421636.994770708</v>
      </c>
      <c r="AM1431" s="174">
        <v>3421636.994770708</v>
      </c>
      <c r="AN1431" s="174">
        <v>3421636.994770708</v>
      </c>
      <c r="AO1431" s="174">
        <v>3209242.0465027192</v>
      </c>
      <c r="AP1431" s="174">
        <v>13904756</v>
      </c>
      <c r="AQ1431" s="174">
        <v>13938720</v>
      </c>
      <c r="AR1431" s="174">
        <v>16736584</v>
      </c>
      <c r="AS1431" s="174">
        <v>14507802</v>
      </c>
      <c r="AT1431" s="174">
        <v>18458046</v>
      </c>
      <c r="AU1431" s="174">
        <v>0</v>
      </c>
      <c r="AV1431" s="174">
        <v>0</v>
      </c>
      <c r="AW1431" s="174">
        <v>0</v>
      </c>
      <c r="AX1431" s="174">
        <v>0</v>
      </c>
      <c r="AY1431" s="174">
        <v>0</v>
      </c>
      <c r="AZ1431" s="174">
        <v>0</v>
      </c>
      <c r="BA1431" s="174">
        <v>0</v>
      </c>
      <c r="BB1431" s="175">
        <f t="shared" si="357"/>
        <v>1</v>
      </c>
      <c r="BC1431" s="175">
        <f t="shared" si="357"/>
        <v>1</v>
      </c>
      <c r="BD1431" s="175">
        <f t="shared" si="357"/>
        <v>5.9952870280048538</v>
      </c>
      <c r="BE1431" s="175">
        <f t="shared" si="357"/>
        <v>5.4421301662733574</v>
      </c>
      <c r="BF1431" s="175">
        <f t="shared" si="357"/>
        <v>5.4307185490081391</v>
      </c>
      <c r="BG1431" s="175">
        <f t="shared" si="357"/>
        <v>4.3809361896678096</v>
      </c>
      <c r="BH1431" s="175">
        <f t="shared" si="356"/>
        <v>3.6712642685692058</v>
      </c>
      <c r="BI1431" s="175">
        <f t="shared" si="356"/>
        <v>3.159460352485806</v>
      </c>
      <c r="BJ1431" s="175">
        <f t="shared" si="356"/>
        <v>2.7728962063298273</v>
      </c>
      <c r="BK1431" s="175">
        <f t="shared" si="356"/>
        <v>2.4706133950323848</v>
      </c>
      <c r="BL1431" s="175">
        <f t="shared" si="356"/>
        <v>2.2277579520163426</v>
      </c>
      <c r="BM1431" s="175">
        <f t="shared" si="356"/>
        <v>2.0397054774268035</v>
      </c>
    </row>
    <row r="1432" spans="1:65" x14ac:dyDescent="0.35">
      <c r="A1432" s="173" t="s">
        <v>81</v>
      </c>
      <c r="B1432" s="173" t="str">
        <v>DIGIPRO</v>
      </c>
      <c r="C1432" s="173" t="str">
        <v>Revenue Netmonk SoE</v>
      </c>
      <c r="D1432" s="173" t="str">
        <v>Rp. M</v>
      </c>
      <c r="E1432" s="173" t="str">
        <v>SUMALUT</v>
      </c>
      <c r="F1432" s="174">
        <v>0</v>
      </c>
      <c r="G1432" s="174">
        <v>0</v>
      </c>
      <c r="H1432" s="174">
        <v>5096238.1286528986</v>
      </c>
      <c r="I1432" s="174">
        <v>7441292.8268877519</v>
      </c>
      <c r="J1432" s="174">
        <v>9786347.5251226053</v>
      </c>
      <c r="K1432" s="174">
        <v>12131402.223357458</v>
      </c>
      <c r="L1432" s="174">
        <v>14476456.92159231</v>
      </c>
      <c r="M1432" s="174">
        <v>16821511.619827162</v>
      </c>
      <c r="N1432" s="174">
        <v>19166566.318062015</v>
      </c>
      <c r="O1432" s="174">
        <v>21511621.016296867</v>
      </c>
      <c r="P1432" s="174">
        <v>23856675.71453172</v>
      </c>
      <c r="Q1432" s="174">
        <v>26056163.313720588</v>
      </c>
      <c r="R1432" s="174">
        <v>3973265</v>
      </c>
      <c r="S1432" s="174">
        <v>7945752</v>
      </c>
      <c r="T1432" s="174">
        <v>12011276</v>
      </c>
      <c r="U1432" s="174">
        <v>16078476</v>
      </c>
      <c r="V1432" s="174">
        <v>21776129</v>
      </c>
      <c r="W1432" s="174">
        <v>21776129</v>
      </c>
      <c r="X1432" s="174">
        <v>21776129</v>
      </c>
      <c r="Y1432" s="174">
        <v>21776129</v>
      </c>
      <c r="Z1432" s="174">
        <v>21776129</v>
      </c>
      <c r="AA1432" s="174">
        <v>21776129</v>
      </c>
      <c r="AB1432" s="174">
        <v>21776129</v>
      </c>
      <c r="AC1432" s="174">
        <v>21776129</v>
      </c>
      <c r="AD1432" s="174">
        <v>0</v>
      </c>
      <c r="AE1432" s="174">
        <v>0</v>
      </c>
      <c r="AF1432" s="174">
        <v>5096238.1286528986</v>
      </c>
      <c r="AG1432" s="174">
        <v>2345054.6982348533</v>
      </c>
      <c r="AH1432" s="174">
        <v>2345054.6982348533</v>
      </c>
      <c r="AI1432" s="174">
        <v>2345054.6982348533</v>
      </c>
      <c r="AJ1432" s="174">
        <v>2345054.6982348533</v>
      </c>
      <c r="AK1432" s="174">
        <v>2345054.6982348533</v>
      </c>
      <c r="AL1432" s="174">
        <v>2345054.6982348533</v>
      </c>
      <c r="AM1432" s="174">
        <v>2345054.6982348533</v>
      </c>
      <c r="AN1432" s="174">
        <v>2345054.6982348533</v>
      </c>
      <c r="AO1432" s="174">
        <v>2199487.599188868</v>
      </c>
      <c r="AP1432" s="174">
        <v>3973265</v>
      </c>
      <c r="AQ1432" s="174">
        <v>3972487</v>
      </c>
      <c r="AR1432" s="174">
        <v>4065524</v>
      </c>
      <c r="AS1432" s="174">
        <v>4067200</v>
      </c>
      <c r="AT1432" s="174">
        <v>5697653</v>
      </c>
      <c r="AU1432" s="174">
        <v>0</v>
      </c>
      <c r="AV1432" s="174">
        <v>0</v>
      </c>
      <c r="AW1432" s="174">
        <v>0</v>
      </c>
      <c r="AX1432" s="174">
        <v>0</v>
      </c>
      <c r="AY1432" s="174">
        <v>0</v>
      </c>
      <c r="AZ1432" s="174">
        <v>0</v>
      </c>
      <c r="BA1432" s="174">
        <v>0</v>
      </c>
      <c r="BB1432" s="175">
        <f t="shared" si="357"/>
        <v>1</v>
      </c>
      <c r="BC1432" s="175">
        <f t="shared" si="357"/>
        <v>1</v>
      </c>
      <c r="BD1432" s="175">
        <f t="shared" si="357"/>
        <v>2.3568906508642624</v>
      </c>
      <c r="BE1432" s="175">
        <f t="shared" si="357"/>
        <v>2.160710023653869</v>
      </c>
      <c r="BF1432" s="175">
        <f t="shared" si="357"/>
        <v>2.225153862980886</v>
      </c>
      <c r="BG1432" s="175">
        <f t="shared" si="357"/>
        <v>1.7950215975918149</v>
      </c>
      <c r="BH1432" s="175">
        <f t="shared" si="356"/>
        <v>1.504244382305997</v>
      </c>
      <c r="BI1432" s="175">
        <f t="shared" si="356"/>
        <v>1.2945405556973211</v>
      </c>
      <c r="BJ1432" s="175">
        <f t="shared" si="356"/>
        <v>1.1361518092825427</v>
      </c>
      <c r="BK1432" s="175">
        <f t="shared" si="356"/>
        <v>1.0122960507486976</v>
      </c>
      <c r="BL1432" s="175">
        <f t="shared" si="356"/>
        <v>0.9127897474305523</v>
      </c>
      <c r="BM1432" s="175">
        <f t="shared" si="356"/>
        <v>0.83573812221744792</v>
      </c>
    </row>
    <row r="1433" spans="1:65" x14ac:dyDescent="0.35">
      <c r="A1433" s="170" t="s">
        <v>81</v>
      </c>
      <c r="B1433" s="170" t="str">
        <v>DIGIPRO</v>
      </c>
      <c r="C1433" s="170" t="str">
        <v>Revenue OCA SoE</v>
      </c>
      <c r="D1433" s="170" t="str">
        <v>Rp. M</v>
      </c>
      <c r="E1433" s="170" t="str">
        <v>TR5</v>
      </c>
      <c r="F1433" s="171">
        <v>0</v>
      </c>
      <c r="G1433" s="171">
        <v>0</v>
      </c>
      <c r="H1433" s="171">
        <v>70000000</v>
      </c>
      <c r="I1433" s="171">
        <v>162250000</v>
      </c>
      <c r="J1433" s="171">
        <v>254500000.00000003</v>
      </c>
      <c r="K1433" s="171">
        <v>346750000.00000006</v>
      </c>
      <c r="L1433" s="171">
        <v>439000000</v>
      </c>
      <c r="M1433" s="171">
        <v>531250000.00000012</v>
      </c>
      <c r="N1433" s="171">
        <v>623500000</v>
      </c>
      <c r="O1433" s="171">
        <v>715750000.00000012</v>
      </c>
      <c r="P1433" s="171">
        <v>808000000.00000012</v>
      </c>
      <c r="Q1433" s="171">
        <v>900000000.00000012</v>
      </c>
      <c r="R1433" s="171">
        <v>79400500</v>
      </c>
      <c r="S1433" s="171">
        <v>158801000</v>
      </c>
      <c r="T1433" s="171">
        <v>234817500</v>
      </c>
      <c r="U1433" s="171">
        <v>313090000</v>
      </c>
      <c r="V1433" s="171">
        <v>387162500</v>
      </c>
      <c r="W1433" s="171">
        <v>387162500</v>
      </c>
      <c r="X1433" s="171">
        <v>387162500</v>
      </c>
      <c r="Y1433" s="171">
        <v>387162500</v>
      </c>
      <c r="Z1433" s="171">
        <v>387162500</v>
      </c>
      <c r="AA1433" s="171">
        <v>387162500</v>
      </c>
      <c r="AB1433" s="171">
        <v>387162500</v>
      </c>
      <c r="AC1433" s="171">
        <v>387162500</v>
      </c>
      <c r="AD1433" s="171">
        <v>0</v>
      </c>
      <c r="AE1433" s="171">
        <v>0</v>
      </c>
      <c r="AF1433" s="171">
        <v>70000000</v>
      </c>
      <c r="AG1433" s="171">
        <v>92250000.000000015</v>
      </c>
      <c r="AH1433" s="171">
        <v>92250000.000000015</v>
      </c>
      <c r="AI1433" s="171">
        <v>92250000.000000015</v>
      </c>
      <c r="AJ1433" s="171">
        <v>92250000.000000015</v>
      </c>
      <c r="AK1433" s="171">
        <v>92250000.000000015</v>
      </c>
      <c r="AL1433" s="171">
        <v>92250000.000000015</v>
      </c>
      <c r="AM1433" s="171">
        <v>92250000.000000015</v>
      </c>
      <c r="AN1433" s="171">
        <v>92250000.000000015</v>
      </c>
      <c r="AO1433" s="171">
        <v>92000000</v>
      </c>
      <c r="AP1433" s="171">
        <v>79400500</v>
      </c>
      <c r="AQ1433" s="171">
        <v>79400500</v>
      </c>
      <c r="AR1433" s="171">
        <v>76016500</v>
      </c>
      <c r="AS1433" s="171">
        <v>78272500</v>
      </c>
      <c r="AT1433" s="171">
        <v>74072500</v>
      </c>
      <c r="AU1433" s="171">
        <v>0</v>
      </c>
      <c r="AV1433" s="171">
        <v>0</v>
      </c>
      <c r="AW1433" s="171">
        <v>0</v>
      </c>
      <c r="AX1433" s="171">
        <v>0</v>
      </c>
      <c r="AY1433" s="171">
        <v>0</v>
      </c>
      <c r="AZ1433" s="171">
        <v>0</v>
      </c>
      <c r="BA1433" s="171">
        <v>0</v>
      </c>
      <c r="BB1433" s="172">
        <f t="shared" si="357"/>
        <v>1</v>
      </c>
      <c r="BC1433" s="172">
        <f t="shared" si="357"/>
        <v>1</v>
      </c>
      <c r="BD1433" s="172">
        <f t="shared" si="357"/>
        <v>3.3545357142857144</v>
      </c>
      <c r="BE1433" s="172">
        <f t="shared" si="357"/>
        <v>1.9296764252696457</v>
      </c>
      <c r="BF1433" s="172">
        <f t="shared" si="357"/>
        <v>1.5212671905697444</v>
      </c>
      <c r="BG1433" s="172">
        <f t="shared" si="357"/>
        <v>1.1165465032444122</v>
      </c>
      <c r="BH1433" s="172">
        <f t="shared" si="356"/>
        <v>0.88191913439635539</v>
      </c>
      <c r="BI1433" s="172">
        <f t="shared" si="356"/>
        <v>0.72877647058823514</v>
      </c>
      <c r="BJ1433" s="172">
        <f t="shared" si="356"/>
        <v>0.62095028067361668</v>
      </c>
      <c r="BK1433" s="172">
        <f t="shared" si="356"/>
        <v>0.54091861683548714</v>
      </c>
      <c r="BL1433" s="172">
        <f t="shared" si="356"/>
        <v>0.47916150990099005</v>
      </c>
      <c r="BM1433" s="172">
        <f t="shared" si="356"/>
        <v>0.43018055555555551</v>
      </c>
    </row>
    <row r="1434" spans="1:65" x14ac:dyDescent="0.35">
      <c r="A1434" s="173" t="s">
        <v>81</v>
      </c>
      <c r="B1434" s="173" t="str">
        <v>DIGIPRO</v>
      </c>
      <c r="C1434" s="173" t="str">
        <v>Revenue OCA SoE</v>
      </c>
      <c r="D1434" s="173" t="str">
        <v>Rp. M</v>
      </c>
      <c r="E1434" s="173" t="str">
        <v>PAPUA</v>
      </c>
      <c r="F1434" s="174">
        <v>0</v>
      </c>
      <c r="G1434" s="174">
        <v>0</v>
      </c>
      <c r="H1434" s="174">
        <v>7448520.1083033923</v>
      </c>
      <c r="I1434" s="174">
        <v>17264605.536746077</v>
      </c>
      <c r="J1434" s="174">
        <v>27080690.965188764</v>
      </c>
      <c r="K1434" s="174">
        <v>36896776.393631451</v>
      </c>
      <c r="L1434" s="174">
        <v>46712861.822074138</v>
      </c>
      <c r="M1434" s="174">
        <v>56528947.250516824</v>
      </c>
      <c r="N1434" s="174">
        <v>66345032.678959511</v>
      </c>
      <c r="O1434" s="174">
        <v>76161118.107402191</v>
      </c>
      <c r="P1434" s="174">
        <v>85977203.535844877</v>
      </c>
      <c r="Q1434" s="174">
        <v>95766687.106757909</v>
      </c>
      <c r="R1434" s="174">
        <v>0</v>
      </c>
      <c r="S1434" s="174">
        <v>0</v>
      </c>
      <c r="T1434" s="174">
        <v>0</v>
      </c>
      <c r="U1434" s="174">
        <v>0</v>
      </c>
      <c r="V1434" s="174">
        <v>0</v>
      </c>
      <c r="W1434" s="174">
        <v>0</v>
      </c>
      <c r="X1434" s="174">
        <v>0</v>
      </c>
      <c r="Y1434" s="174">
        <v>0</v>
      </c>
      <c r="Z1434" s="174">
        <v>0</v>
      </c>
      <c r="AA1434" s="174">
        <v>0</v>
      </c>
      <c r="AB1434" s="174">
        <v>0</v>
      </c>
      <c r="AC1434" s="174">
        <v>0</v>
      </c>
      <c r="AD1434" s="174">
        <v>0</v>
      </c>
      <c r="AE1434" s="174">
        <v>0</v>
      </c>
      <c r="AF1434" s="174">
        <v>7448520.1083033923</v>
      </c>
      <c r="AG1434" s="174">
        <v>9816085.4284426849</v>
      </c>
      <c r="AH1434" s="174">
        <v>9816085.4284426849</v>
      </c>
      <c r="AI1434" s="174">
        <v>9816085.4284426849</v>
      </c>
      <c r="AJ1434" s="174">
        <v>9816085.4284426849</v>
      </c>
      <c r="AK1434" s="174">
        <v>9816085.4284426849</v>
      </c>
      <c r="AL1434" s="174">
        <v>9816085.4284426849</v>
      </c>
      <c r="AM1434" s="174">
        <v>9816085.4284426849</v>
      </c>
      <c r="AN1434" s="174">
        <v>9816085.4284426849</v>
      </c>
      <c r="AO1434" s="174">
        <v>9789483.5709130298</v>
      </c>
      <c r="AP1434" s="174">
        <v>0</v>
      </c>
      <c r="AQ1434" s="174">
        <v>0</v>
      </c>
      <c r="AR1434" s="174">
        <v>0</v>
      </c>
      <c r="AS1434" s="174">
        <v>0</v>
      </c>
      <c r="AT1434" s="174">
        <v>0</v>
      </c>
      <c r="AU1434" s="174">
        <v>0</v>
      </c>
      <c r="AV1434" s="174">
        <v>0</v>
      </c>
      <c r="AW1434" s="174">
        <v>0</v>
      </c>
      <c r="AX1434" s="174">
        <v>0</v>
      </c>
      <c r="AY1434" s="174">
        <v>0</v>
      </c>
      <c r="AZ1434" s="174">
        <v>0</v>
      </c>
      <c r="BA1434" s="174">
        <v>0</v>
      </c>
      <c r="BB1434" s="175">
        <f t="shared" si="357"/>
        <v>1</v>
      </c>
      <c r="BC1434" s="175">
        <f t="shared" si="357"/>
        <v>1</v>
      </c>
      <c r="BD1434" s="175">
        <f t="shared" si="357"/>
        <v>0</v>
      </c>
      <c r="BE1434" s="175">
        <f t="shared" si="357"/>
        <v>0</v>
      </c>
      <c r="BF1434" s="175">
        <f t="shared" si="357"/>
        <v>0</v>
      </c>
      <c r="BG1434" s="175">
        <f t="shared" si="357"/>
        <v>0</v>
      </c>
      <c r="BH1434" s="175">
        <f t="shared" si="356"/>
        <v>0</v>
      </c>
      <c r="BI1434" s="175">
        <f t="shared" si="356"/>
        <v>0</v>
      </c>
      <c r="BJ1434" s="175">
        <f t="shared" si="356"/>
        <v>0</v>
      </c>
      <c r="BK1434" s="175">
        <f t="shared" si="356"/>
        <v>0</v>
      </c>
      <c r="BL1434" s="175">
        <f t="shared" si="356"/>
        <v>0</v>
      </c>
      <c r="BM1434" s="175">
        <f t="shared" si="356"/>
        <v>0</v>
      </c>
    </row>
    <row r="1435" spans="1:65" x14ac:dyDescent="0.35">
      <c r="A1435" s="173" t="s">
        <v>81</v>
      </c>
      <c r="B1435" s="173" t="str">
        <v>DIGIPRO</v>
      </c>
      <c r="C1435" s="173" t="str">
        <v>Revenue OCA SoE</v>
      </c>
      <c r="D1435" s="173" t="str">
        <v>Rp. M</v>
      </c>
      <c r="E1435" s="173" t="str">
        <v>PAPUA BARAT</v>
      </c>
      <c r="F1435" s="174">
        <v>0</v>
      </c>
      <c r="G1435" s="174">
        <v>0</v>
      </c>
      <c r="H1435" s="174">
        <v>11027302.606090829</v>
      </c>
      <c r="I1435" s="174">
        <v>25559712.111974813</v>
      </c>
      <c r="J1435" s="174">
        <v>40092121.617858797</v>
      </c>
      <c r="K1435" s="174">
        <v>54624531.123742782</v>
      </c>
      <c r="L1435" s="174">
        <v>69156940.629626766</v>
      </c>
      <c r="M1435" s="174">
        <v>83689350.135510758</v>
      </c>
      <c r="N1435" s="174">
        <v>98221759.641394749</v>
      </c>
      <c r="O1435" s="174">
        <v>112754169.14727874</v>
      </c>
      <c r="P1435" s="174">
        <v>127286578.65316273</v>
      </c>
      <c r="Q1435" s="174">
        <v>141779604.93545353</v>
      </c>
      <c r="R1435" s="174">
        <v>4200000</v>
      </c>
      <c r="S1435" s="174">
        <v>8400000</v>
      </c>
      <c r="T1435" s="174">
        <v>12600000</v>
      </c>
      <c r="U1435" s="174">
        <v>16800000</v>
      </c>
      <c r="V1435" s="174">
        <v>16800000</v>
      </c>
      <c r="W1435" s="174">
        <v>16800000</v>
      </c>
      <c r="X1435" s="174">
        <v>16800000</v>
      </c>
      <c r="Y1435" s="174">
        <v>16800000</v>
      </c>
      <c r="Z1435" s="174">
        <v>16800000</v>
      </c>
      <c r="AA1435" s="174">
        <v>16800000</v>
      </c>
      <c r="AB1435" s="174">
        <v>16800000</v>
      </c>
      <c r="AC1435" s="174">
        <v>16800000</v>
      </c>
      <c r="AD1435" s="174">
        <v>0</v>
      </c>
      <c r="AE1435" s="174">
        <v>0</v>
      </c>
      <c r="AF1435" s="174">
        <v>11027302.606090829</v>
      </c>
      <c r="AG1435" s="174">
        <v>14532409.505883986</v>
      </c>
      <c r="AH1435" s="174">
        <v>14532409.505883986</v>
      </c>
      <c r="AI1435" s="174">
        <v>14532409.505883986</v>
      </c>
      <c r="AJ1435" s="174">
        <v>14532409.505883986</v>
      </c>
      <c r="AK1435" s="174">
        <v>14532409.505883986</v>
      </c>
      <c r="AL1435" s="174">
        <v>14532409.505883986</v>
      </c>
      <c r="AM1435" s="174">
        <v>14532409.505883986</v>
      </c>
      <c r="AN1435" s="174">
        <v>14532409.505883986</v>
      </c>
      <c r="AO1435" s="174">
        <v>14493026.282290805</v>
      </c>
      <c r="AP1435" s="174">
        <v>4200000</v>
      </c>
      <c r="AQ1435" s="174">
        <v>4200000</v>
      </c>
      <c r="AR1435" s="174">
        <v>4200000</v>
      </c>
      <c r="AS1435" s="174">
        <v>4200000</v>
      </c>
      <c r="AT1435" s="174">
        <v>0</v>
      </c>
      <c r="AU1435" s="174">
        <v>0</v>
      </c>
      <c r="AV1435" s="174">
        <v>0</v>
      </c>
      <c r="AW1435" s="174">
        <v>0</v>
      </c>
      <c r="AX1435" s="174">
        <v>0</v>
      </c>
      <c r="AY1435" s="174">
        <v>0</v>
      </c>
      <c r="AZ1435" s="174">
        <v>0</v>
      </c>
      <c r="BA1435" s="174">
        <v>0</v>
      </c>
      <c r="BB1435" s="175">
        <f t="shared" si="357"/>
        <v>1</v>
      </c>
      <c r="BC1435" s="175">
        <f t="shared" si="357"/>
        <v>1</v>
      </c>
      <c r="BD1435" s="175">
        <f t="shared" si="357"/>
        <v>1.1426185033718497</v>
      </c>
      <c r="BE1435" s="175">
        <f t="shared" si="357"/>
        <v>0.65728439844708353</v>
      </c>
      <c r="BF1435" s="175">
        <f t="shared" si="357"/>
        <v>0.41903494557186366</v>
      </c>
      <c r="BG1435" s="175">
        <f t="shared" si="357"/>
        <v>0.30755412731950771</v>
      </c>
      <c r="BH1435" s="175">
        <f t="shared" si="356"/>
        <v>0.24292572584974784</v>
      </c>
      <c r="BI1435" s="175">
        <f t="shared" si="356"/>
        <v>0.20074238804336808</v>
      </c>
      <c r="BJ1435" s="175">
        <f t="shared" si="356"/>
        <v>0.17104152950768131</v>
      </c>
      <c r="BK1435" s="175">
        <f t="shared" si="356"/>
        <v>0.14899670785614988</v>
      </c>
      <c r="BL1435" s="175">
        <f t="shared" si="356"/>
        <v>0.13198563570301891</v>
      </c>
      <c r="BM1435" s="175">
        <f t="shared" si="356"/>
        <v>0.11849377072004365</v>
      </c>
    </row>
    <row r="1436" spans="1:65" x14ac:dyDescent="0.35">
      <c r="A1436" s="173" t="s">
        <v>81</v>
      </c>
      <c r="B1436" s="173" t="str">
        <v>DIGIPRO</v>
      </c>
      <c r="C1436" s="173" t="str">
        <v>Revenue OCA SoE</v>
      </c>
      <c r="D1436" s="173" t="str">
        <v>Rp. M</v>
      </c>
      <c r="E1436" s="173" t="str">
        <v>SULBAGSEL</v>
      </c>
      <c r="F1436" s="174">
        <v>0</v>
      </c>
      <c r="G1436" s="174">
        <v>0</v>
      </c>
      <c r="H1436" s="174">
        <v>21622812.951502867</v>
      </c>
      <c r="I1436" s="174">
        <v>50118591.448304862</v>
      </c>
      <c r="J1436" s="174">
        <v>78614369.945106864</v>
      </c>
      <c r="K1436" s="174">
        <v>107110148.44190887</v>
      </c>
      <c r="L1436" s="174">
        <v>135605926.93871087</v>
      </c>
      <c r="M1436" s="174">
        <v>164101705.43551287</v>
      </c>
      <c r="N1436" s="174">
        <v>192597483.93231487</v>
      </c>
      <c r="O1436" s="174">
        <v>221093262.42911687</v>
      </c>
      <c r="P1436" s="174">
        <v>249589040.92591888</v>
      </c>
      <c r="Q1436" s="174">
        <v>278007595.09075123</v>
      </c>
      <c r="R1436" s="174">
        <v>0</v>
      </c>
      <c r="S1436" s="174">
        <v>0</v>
      </c>
      <c r="T1436" s="174">
        <v>0</v>
      </c>
      <c r="U1436" s="174">
        <v>0</v>
      </c>
      <c r="V1436" s="174">
        <v>0</v>
      </c>
      <c r="W1436" s="174">
        <v>0</v>
      </c>
      <c r="X1436" s="174">
        <v>0</v>
      </c>
      <c r="Y1436" s="174">
        <v>0</v>
      </c>
      <c r="Z1436" s="174">
        <v>0</v>
      </c>
      <c r="AA1436" s="174">
        <v>0</v>
      </c>
      <c r="AB1436" s="174">
        <v>0</v>
      </c>
      <c r="AC1436" s="174">
        <v>0</v>
      </c>
      <c r="AD1436" s="174">
        <v>0</v>
      </c>
      <c r="AE1436" s="174">
        <v>0</v>
      </c>
      <c r="AF1436" s="174">
        <v>21622812.951502867</v>
      </c>
      <c r="AG1436" s="174">
        <v>28495778.496801995</v>
      </c>
      <c r="AH1436" s="174">
        <v>28495778.496801995</v>
      </c>
      <c r="AI1436" s="174">
        <v>28495778.496801995</v>
      </c>
      <c r="AJ1436" s="174">
        <v>28495778.496801995</v>
      </c>
      <c r="AK1436" s="174">
        <v>28495778.496801995</v>
      </c>
      <c r="AL1436" s="174">
        <v>28495778.496801995</v>
      </c>
      <c r="AM1436" s="174">
        <v>28495778.496801995</v>
      </c>
      <c r="AN1436" s="174">
        <v>28495778.496801995</v>
      </c>
      <c r="AO1436" s="174">
        <v>28418554.164832342</v>
      </c>
      <c r="AP1436" s="174">
        <v>0</v>
      </c>
      <c r="AQ1436" s="174">
        <v>0</v>
      </c>
      <c r="AR1436" s="174">
        <v>0</v>
      </c>
      <c r="AS1436" s="174">
        <v>0</v>
      </c>
      <c r="AT1436" s="174">
        <v>0</v>
      </c>
      <c r="AU1436" s="174">
        <v>0</v>
      </c>
      <c r="AV1436" s="174">
        <v>0</v>
      </c>
      <c r="AW1436" s="174">
        <v>0</v>
      </c>
      <c r="AX1436" s="174">
        <v>0</v>
      </c>
      <c r="AY1436" s="174">
        <v>0</v>
      </c>
      <c r="AZ1436" s="174">
        <v>0</v>
      </c>
      <c r="BA1436" s="174">
        <v>0</v>
      </c>
      <c r="BB1436" s="175">
        <f t="shared" si="357"/>
        <v>1</v>
      </c>
      <c r="BC1436" s="175">
        <f t="shared" si="357"/>
        <v>1</v>
      </c>
      <c r="BD1436" s="175">
        <f t="shared" si="357"/>
        <v>0</v>
      </c>
      <c r="BE1436" s="175">
        <f t="shared" si="357"/>
        <v>0</v>
      </c>
      <c r="BF1436" s="175">
        <f t="shared" si="357"/>
        <v>0</v>
      </c>
      <c r="BG1436" s="175">
        <f t="shared" si="357"/>
        <v>0</v>
      </c>
      <c r="BH1436" s="175">
        <f t="shared" si="356"/>
        <v>0</v>
      </c>
      <c r="BI1436" s="175">
        <f t="shared" si="356"/>
        <v>0</v>
      </c>
      <c r="BJ1436" s="175">
        <f t="shared" si="356"/>
        <v>0</v>
      </c>
      <c r="BK1436" s="175">
        <f t="shared" si="356"/>
        <v>0</v>
      </c>
      <c r="BL1436" s="175">
        <f t="shared" si="356"/>
        <v>0</v>
      </c>
      <c r="BM1436" s="175">
        <f t="shared" si="356"/>
        <v>0</v>
      </c>
    </row>
    <row r="1437" spans="1:65" x14ac:dyDescent="0.35">
      <c r="A1437" s="173" t="s">
        <v>81</v>
      </c>
      <c r="B1437" s="173" t="str">
        <v>DIGIPRO</v>
      </c>
      <c r="C1437" s="173" t="str">
        <v>Revenue OCA SoE</v>
      </c>
      <c r="D1437" s="173" t="str">
        <v>Rp. M</v>
      </c>
      <c r="E1437" s="173" t="str">
        <v>SULBAGTENG</v>
      </c>
      <c r="F1437" s="174">
        <v>0</v>
      </c>
      <c r="G1437" s="174">
        <v>0</v>
      </c>
      <c r="H1437" s="174">
        <v>17741821.454366636</v>
      </c>
      <c r="I1437" s="174">
        <v>41123007.585299805</v>
      </c>
      <c r="J1437" s="174">
        <v>64504193.716232978</v>
      </c>
      <c r="K1437" s="174">
        <v>87885379.847166151</v>
      </c>
      <c r="L1437" s="174">
        <v>111266565.97809932</v>
      </c>
      <c r="M1437" s="174">
        <v>134647752.10903248</v>
      </c>
      <c r="N1437" s="174">
        <v>158028938.23996565</v>
      </c>
      <c r="O1437" s="174">
        <v>181410124.37089881</v>
      </c>
      <c r="P1437" s="174">
        <v>204791310.50183198</v>
      </c>
      <c r="Q1437" s="174">
        <v>228109132.98471385</v>
      </c>
      <c r="R1437" s="174">
        <v>14555500</v>
      </c>
      <c r="S1437" s="174">
        <v>29111000</v>
      </c>
      <c r="T1437" s="174">
        <v>40282500</v>
      </c>
      <c r="U1437" s="174">
        <v>53710000</v>
      </c>
      <c r="V1437" s="174">
        <v>67137500</v>
      </c>
      <c r="W1437" s="174">
        <v>67137500</v>
      </c>
      <c r="X1437" s="174">
        <v>67137500</v>
      </c>
      <c r="Y1437" s="174">
        <v>67137500</v>
      </c>
      <c r="Z1437" s="174">
        <v>67137500</v>
      </c>
      <c r="AA1437" s="174">
        <v>67137500</v>
      </c>
      <c r="AB1437" s="174">
        <v>67137500</v>
      </c>
      <c r="AC1437" s="174">
        <v>67137500</v>
      </c>
      <c r="AD1437" s="174">
        <v>0</v>
      </c>
      <c r="AE1437" s="174">
        <v>0</v>
      </c>
      <c r="AF1437" s="174">
        <v>17741821.454366636</v>
      </c>
      <c r="AG1437" s="174">
        <v>23381186.130933173</v>
      </c>
      <c r="AH1437" s="174">
        <v>23381186.130933173</v>
      </c>
      <c r="AI1437" s="174">
        <v>23381186.130933173</v>
      </c>
      <c r="AJ1437" s="174">
        <v>23381186.130933173</v>
      </c>
      <c r="AK1437" s="174">
        <v>23381186.130933173</v>
      </c>
      <c r="AL1437" s="174">
        <v>23381186.130933173</v>
      </c>
      <c r="AM1437" s="174">
        <v>23381186.130933173</v>
      </c>
      <c r="AN1437" s="174">
        <v>23381186.130933173</v>
      </c>
      <c r="AO1437" s="174">
        <v>23317822.482881863</v>
      </c>
      <c r="AP1437" s="174">
        <v>14555500</v>
      </c>
      <c r="AQ1437" s="174">
        <v>14555500</v>
      </c>
      <c r="AR1437" s="174">
        <v>11171500</v>
      </c>
      <c r="AS1437" s="174">
        <v>13427500</v>
      </c>
      <c r="AT1437" s="174">
        <v>13427500</v>
      </c>
      <c r="AU1437" s="174">
        <v>0</v>
      </c>
      <c r="AV1437" s="174">
        <v>0</v>
      </c>
      <c r="AW1437" s="174">
        <v>0</v>
      </c>
      <c r="AX1437" s="174">
        <v>0</v>
      </c>
      <c r="AY1437" s="174">
        <v>0</v>
      </c>
      <c r="AZ1437" s="174">
        <v>0</v>
      </c>
      <c r="BA1437" s="174">
        <v>0</v>
      </c>
      <c r="BB1437" s="175">
        <f t="shared" si="357"/>
        <v>1</v>
      </c>
      <c r="BC1437" s="175">
        <f t="shared" si="357"/>
        <v>1</v>
      </c>
      <c r="BD1437" s="175">
        <f t="shared" si="357"/>
        <v>2.2704827744777933</v>
      </c>
      <c r="BE1437" s="175">
        <f t="shared" si="357"/>
        <v>1.3060815138238977</v>
      </c>
      <c r="BF1437" s="175">
        <f t="shared" si="357"/>
        <v>1.0408237996951248</v>
      </c>
      <c r="BG1437" s="175">
        <f t="shared" si="357"/>
        <v>0.76392114498171382</v>
      </c>
      <c r="BH1437" s="175">
        <f t="shared" si="357"/>
        <v>0.60339329617860882</v>
      </c>
      <c r="BI1437" s="175">
        <f t="shared" si="357"/>
        <v>0.49861582498335866</v>
      </c>
      <c r="BJ1437" s="175">
        <f t="shared" si="357"/>
        <v>0.4248430746149307</v>
      </c>
      <c r="BK1437" s="175">
        <f t="shared" si="356"/>
        <v>0.37008684180567136</v>
      </c>
      <c r="BL1437" s="175">
        <f t="shared" si="356"/>
        <v>0.32783373393862536</v>
      </c>
      <c r="BM1437" s="175">
        <f t="shared" si="356"/>
        <v>0.29432184113601029</v>
      </c>
    </row>
    <row r="1438" spans="1:65" x14ac:dyDescent="0.35">
      <c r="A1438" s="173" t="s">
        <v>81</v>
      </c>
      <c r="B1438" s="173" t="str">
        <v>DIGIPRO</v>
      </c>
      <c r="C1438" s="173" t="str">
        <v>Revenue OCA SoE</v>
      </c>
      <c r="D1438" s="173" t="str">
        <v>Rp. M</v>
      </c>
      <c r="E1438" s="173" t="str">
        <v>SUMALUT</v>
      </c>
      <c r="F1438" s="174">
        <v>0</v>
      </c>
      <c r="G1438" s="174">
        <v>0</v>
      </c>
      <c r="H1438" s="174">
        <v>12159542.879736278</v>
      </c>
      <c r="I1438" s="174">
        <v>28184083.317674443</v>
      </c>
      <c r="J1438" s="174">
        <v>44208623.755612612</v>
      </c>
      <c r="K1438" s="174">
        <v>60233164.19355078</v>
      </c>
      <c r="L1438" s="174">
        <v>76257704.631488949</v>
      </c>
      <c r="M1438" s="174">
        <v>92282245.069427118</v>
      </c>
      <c r="N1438" s="174">
        <v>108306785.50736529</v>
      </c>
      <c r="O1438" s="174">
        <v>124331325.94530345</v>
      </c>
      <c r="P1438" s="174">
        <v>140355866.38324162</v>
      </c>
      <c r="Q1438" s="174">
        <v>156336979.88232359</v>
      </c>
      <c r="R1438" s="174">
        <v>60645000</v>
      </c>
      <c r="S1438" s="174">
        <v>121290000</v>
      </c>
      <c r="T1438" s="174">
        <v>181935000</v>
      </c>
      <c r="U1438" s="174">
        <v>242580000</v>
      </c>
      <c r="V1438" s="174">
        <v>303225000</v>
      </c>
      <c r="W1438" s="174">
        <v>303225000</v>
      </c>
      <c r="X1438" s="174">
        <v>303225000</v>
      </c>
      <c r="Y1438" s="174">
        <v>303225000</v>
      </c>
      <c r="Z1438" s="174">
        <v>303225000</v>
      </c>
      <c r="AA1438" s="174">
        <v>303225000</v>
      </c>
      <c r="AB1438" s="174">
        <v>303225000</v>
      </c>
      <c r="AC1438" s="174">
        <v>303225000</v>
      </c>
      <c r="AD1438" s="174">
        <v>0</v>
      </c>
      <c r="AE1438" s="174">
        <v>0</v>
      </c>
      <c r="AF1438" s="174">
        <v>12159542.879736278</v>
      </c>
      <c r="AG1438" s="174">
        <v>16024540.437938165</v>
      </c>
      <c r="AH1438" s="174">
        <v>16024540.437938165</v>
      </c>
      <c r="AI1438" s="174">
        <v>16024540.437938165</v>
      </c>
      <c r="AJ1438" s="174">
        <v>16024540.437938165</v>
      </c>
      <c r="AK1438" s="174">
        <v>16024540.437938165</v>
      </c>
      <c r="AL1438" s="174">
        <v>16024540.437938165</v>
      </c>
      <c r="AM1438" s="174">
        <v>16024540.437938165</v>
      </c>
      <c r="AN1438" s="174">
        <v>16024540.437938165</v>
      </c>
      <c r="AO1438" s="174">
        <v>15981113.499081964</v>
      </c>
      <c r="AP1438" s="174">
        <v>60645000</v>
      </c>
      <c r="AQ1438" s="174">
        <v>60645000</v>
      </c>
      <c r="AR1438" s="174">
        <v>60645000</v>
      </c>
      <c r="AS1438" s="174">
        <v>60645000</v>
      </c>
      <c r="AT1438" s="174">
        <v>60645000</v>
      </c>
      <c r="AU1438" s="174">
        <v>0</v>
      </c>
      <c r="AV1438" s="174">
        <v>0</v>
      </c>
      <c r="AW1438" s="174">
        <v>0</v>
      </c>
      <c r="AX1438" s="174">
        <v>0</v>
      </c>
      <c r="AY1438" s="174">
        <v>0</v>
      </c>
      <c r="AZ1438" s="174">
        <v>0</v>
      </c>
      <c r="BA1438" s="174">
        <v>0</v>
      </c>
      <c r="BB1438" s="175">
        <f t="shared" si="357"/>
        <v>1</v>
      </c>
      <c r="BC1438" s="175">
        <f t="shared" si="357"/>
        <v>1</v>
      </c>
      <c r="BD1438" s="175">
        <f t="shared" si="357"/>
        <v>14.962322333941708</v>
      </c>
      <c r="BE1438" s="175">
        <f t="shared" si="357"/>
        <v>8.6069856260989805</v>
      </c>
      <c r="BF1438" s="175">
        <f t="shared" si="357"/>
        <v>6.8589558832738682</v>
      </c>
      <c r="BG1438" s="175">
        <f t="shared" si="357"/>
        <v>5.0341867982500341</v>
      </c>
      <c r="BH1438" s="175">
        <f t="shared" si="357"/>
        <v>3.9763195268637799</v>
      </c>
      <c r="BI1438" s="175">
        <f t="shared" si="357"/>
        <v>3.2858433360813164</v>
      </c>
      <c r="BJ1438" s="175">
        <f t="shared" si="357"/>
        <v>2.7996860822665584</v>
      </c>
      <c r="BK1438" s="175">
        <f t="shared" si="356"/>
        <v>2.4388463462007675</v>
      </c>
      <c r="BL1438" s="175">
        <f t="shared" si="356"/>
        <v>2.1604013270955438</v>
      </c>
      <c r="BM1438" s="175">
        <f t="shared" si="356"/>
        <v>1.939560302547999</v>
      </c>
    </row>
    <row r="1439" spans="1:65" x14ac:dyDescent="0.35">
      <c r="A1439" s="170" t="s">
        <v>81</v>
      </c>
      <c r="B1439" s="170" t="str">
        <v>DIGIPRO</v>
      </c>
      <c r="C1439" s="170" t="str">
        <v>Revenue Bigbox SoE</v>
      </c>
      <c r="D1439" s="170" t="str">
        <v>Rp. M</v>
      </c>
      <c r="E1439" s="170" t="str">
        <v>TR5</v>
      </c>
      <c r="F1439" s="171">
        <v>0</v>
      </c>
      <c r="G1439" s="171">
        <v>0</v>
      </c>
      <c r="H1439" s="171">
        <v>35300000</v>
      </c>
      <c r="I1439" s="171">
        <v>84800000</v>
      </c>
      <c r="J1439" s="171">
        <v>134300000</v>
      </c>
      <c r="K1439" s="171">
        <v>183800000.00000003</v>
      </c>
      <c r="L1439" s="171">
        <v>233300000.00000003</v>
      </c>
      <c r="M1439" s="171">
        <v>282800000</v>
      </c>
      <c r="N1439" s="171">
        <v>332300000</v>
      </c>
      <c r="O1439" s="171">
        <v>381800000.00000006</v>
      </c>
      <c r="P1439" s="171">
        <v>431300000.00000006</v>
      </c>
      <c r="Q1439" s="171">
        <v>480000000.00000006</v>
      </c>
      <c r="R1439" s="171">
        <v>0</v>
      </c>
      <c r="S1439" s="171">
        <v>0</v>
      </c>
      <c r="T1439" s="171">
        <v>0</v>
      </c>
      <c r="U1439" s="171">
        <v>0</v>
      </c>
      <c r="V1439" s="171">
        <v>0</v>
      </c>
      <c r="W1439" s="171">
        <v>0</v>
      </c>
      <c r="X1439" s="171">
        <v>0</v>
      </c>
      <c r="Y1439" s="171">
        <v>0</v>
      </c>
      <c r="Z1439" s="171">
        <v>0</v>
      </c>
      <c r="AA1439" s="171">
        <v>0</v>
      </c>
      <c r="AB1439" s="171">
        <v>0</v>
      </c>
      <c r="AC1439" s="171">
        <v>0</v>
      </c>
      <c r="AD1439" s="171">
        <v>0</v>
      </c>
      <c r="AE1439" s="171">
        <v>0</v>
      </c>
      <c r="AF1439" s="171">
        <v>35300000</v>
      </c>
      <c r="AG1439" s="171">
        <v>49500000.000000007</v>
      </c>
      <c r="AH1439" s="171">
        <v>49500000.000000007</v>
      </c>
      <c r="AI1439" s="171">
        <v>49500000.000000007</v>
      </c>
      <c r="AJ1439" s="171">
        <v>49500000.000000007</v>
      </c>
      <c r="AK1439" s="171">
        <v>49500000.000000007</v>
      </c>
      <c r="AL1439" s="171">
        <v>49500000.000000007</v>
      </c>
      <c r="AM1439" s="171">
        <v>49500000.000000007</v>
      </c>
      <c r="AN1439" s="171">
        <v>49500000.000000007</v>
      </c>
      <c r="AO1439" s="171">
        <v>48700000</v>
      </c>
      <c r="AP1439" s="171">
        <v>0</v>
      </c>
      <c r="AQ1439" s="171">
        <v>0</v>
      </c>
      <c r="AR1439" s="171">
        <v>0</v>
      </c>
      <c r="AS1439" s="171">
        <v>0</v>
      </c>
      <c r="AT1439" s="171">
        <v>0</v>
      </c>
      <c r="AU1439" s="171">
        <v>0</v>
      </c>
      <c r="AV1439" s="171">
        <v>0</v>
      </c>
      <c r="AW1439" s="171">
        <v>0</v>
      </c>
      <c r="AX1439" s="171">
        <v>0</v>
      </c>
      <c r="AY1439" s="171">
        <v>0</v>
      </c>
      <c r="AZ1439" s="171">
        <v>0</v>
      </c>
      <c r="BA1439" s="171">
        <v>0</v>
      </c>
      <c r="BB1439" s="172">
        <f t="shared" si="357"/>
        <v>1</v>
      </c>
      <c r="BC1439" s="172">
        <f t="shared" si="357"/>
        <v>1</v>
      </c>
      <c r="BD1439" s="172">
        <f t="shared" si="357"/>
        <v>0</v>
      </c>
      <c r="BE1439" s="172">
        <f t="shared" si="357"/>
        <v>0</v>
      </c>
      <c r="BF1439" s="172">
        <f t="shared" si="357"/>
        <v>0</v>
      </c>
      <c r="BG1439" s="172">
        <f t="shared" si="357"/>
        <v>0</v>
      </c>
      <c r="BH1439" s="172">
        <f t="shared" si="357"/>
        <v>0</v>
      </c>
      <c r="BI1439" s="172">
        <f t="shared" si="357"/>
        <v>0</v>
      </c>
      <c r="BJ1439" s="172">
        <f t="shared" si="357"/>
        <v>0</v>
      </c>
      <c r="BK1439" s="172">
        <f t="shared" si="356"/>
        <v>0</v>
      </c>
      <c r="BL1439" s="172">
        <f t="shared" si="356"/>
        <v>0</v>
      </c>
      <c r="BM1439" s="172">
        <f t="shared" si="356"/>
        <v>0</v>
      </c>
    </row>
    <row r="1440" spans="1:65" x14ac:dyDescent="0.35">
      <c r="A1440" s="173" t="s">
        <v>81</v>
      </c>
      <c r="B1440" s="173" t="str">
        <v>DIGIPRO</v>
      </c>
      <c r="C1440" s="173" t="str">
        <v>Revenue Bigbox SoE</v>
      </c>
      <c r="D1440" s="173" t="str">
        <v>Rp. M</v>
      </c>
      <c r="E1440" s="173" t="str">
        <v>PAPUA</v>
      </c>
      <c r="F1440" s="174">
        <v>0</v>
      </c>
      <c r="G1440" s="174">
        <v>0</v>
      </c>
      <c r="H1440" s="174">
        <v>3756182.2831872823</v>
      </c>
      <c r="I1440" s="174">
        <v>9023350.0740589667</v>
      </c>
      <c r="J1440" s="174">
        <v>14290517.864930652</v>
      </c>
      <c r="K1440" s="174">
        <v>19557685.655802336</v>
      </c>
      <c r="L1440" s="174">
        <v>24824853.446674019</v>
      </c>
      <c r="M1440" s="174">
        <v>30092021.237545703</v>
      </c>
      <c r="N1440" s="174">
        <v>35359189.028417386</v>
      </c>
      <c r="O1440" s="174">
        <v>40626356.819289073</v>
      </c>
      <c r="P1440" s="174">
        <v>45893524.610160761</v>
      </c>
      <c r="Q1440" s="174">
        <v>51075566.456937551</v>
      </c>
      <c r="R1440" s="174">
        <v>0</v>
      </c>
      <c r="S1440" s="174">
        <v>0</v>
      </c>
      <c r="T1440" s="174">
        <v>0</v>
      </c>
      <c r="U1440" s="174">
        <v>0</v>
      </c>
      <c r="V1440" s="174">
        <v>0</v>
      </c>
      <c r="W1440" s="174">
        <v>0</v>
      </c>
      <c r="X1440" s="174">
        <v>0</v>
      </c>
      <c r="Y1440" s="174">
        <v>0</v>
      </c>
      <c r="Z1440" s="174">
        <v>0</v>
      </c>
      <c r="AA1440" s="174">
        <v>0</v>
      </c>
      <c r="AB1440" s="174">
        <v>0</v>
      </c>
      <c r="AC1440" s="174">
        <v>0</v>
      </c>
      <c r="AD1440" s="174">
        <v>0</v>
      </c>
      <c r="AE1440" s="174">
        <v>0</v>
      </c>
      <c r="AF1440" s="174">
        <v>3756182.2831872823</v>
      </c>
      <c r="AG1440" s="174">
        <v>5267167.7908716844</v>
      </c>
      <c r="AH1440" s="174">
        <v>5267167.7908716844</v>
      </c>
      <c r="AI1440" s="174">
        <v>5267167.7908716844</v>
      </c>
      <c r="AJ1440" s="174">
        <v>5267167.7908716844</v>
      </c>
      <c r="AK1440" s="174">
        <v>5267167.7908716844</v>
      </c>
      <c r="AL1440" s="174">
        <v>5267167.7908716844</v>
      </c>
      <c r="AM1440" s="174">
        <v>5267167.7908716844</v>
      </c>
      <c r="AN1440" s="174">
        <v>5267167.7908716844</v>
      </c>
      <c r="AO1440" s="174">
        <v>5182041.8467767891</v>
      </c>
      <c r="AP1440" s="174">
        <v>0</v>
      </c>
      <c r="AQ1440" s="174">
        <v>0</v>
      </c>
      <c r="AR1440" s="174">
        <v>0</v>
      </c>
      <c r="AS1440" s="174">
        <v>0</v>
      </c>
      <c r="AT1440" s="174">
        <v>0</v>
      </c>
      <c r="AU1440" s="174">
        <v>0</v>
      </c>
      <c r="AV1440" s="174">
        <v>0</v>
      </c>
      <c r="AW1440" s="174">
        <v>0</v>
      </c>
      <c r="AX1440" s="174">
        <v>0</v>
      </c>
      <c r="AY1440" s="174">
        <v>0</v>
      </c>
      <c r="AZ1440" s="174">
        <v>0</v>
      </c>
      <c r="BA1440" s="174">
        <v>0</v>
      </c>
      <c r="BB1440" s="175">
        <f t="shared" si="357"/>
        <v>1</v>
      </c>
      <c r="BC1440" s="175">
        <f t="shared" si="357"/>
        <v>1</v>
      </c>
      <c r="BD1440" s="175">
        <f t="shared" si="357"/>
        <v>0</v>
      </c>
      <c r="BE1440" s="175">
        <f t="shared" si="357"/>
        <v>0</v>
      </c>
      <c r="BF1440" s="175">
        <f t="shared" si="357"/>
        <v>0</v>
      </c>
      <c r="BG1440" s="175">
        <f t="shared" si="357"/>
        <v>0</v>
      </c>
      <c r="BH1440" s="175">
        <f t="shared" si="357"/>
        <v>0</v>
      </c>
      <c r="BI1440" s="175">
        <f t="shared" si="357"/>
        <v>0</v>
      </c>
      <c r="BJ1440" s="175">
        <f t="shared" si="357"/>
        <v>0</v>
      </c>
      <c r="BK1440" s="175">
        <f t="shared" si="356"/>
        <v>0</v>
      </c>
      <c r="BL1440" s="175">
        <f t="shared" si="356"/>
        <v>0</v>
      </c>
      <c r="BM1440" s="175">
        <f t="shared" si="356"/>
        <v>0</v>
      </c>
    </row>
    <row r="1441" spans="1:65" x14ac:dyDescent="0.35">
      <c r="A1441" s="173" t="s">
        <v>81</v>
      </c>
      <c r="B1441" s="173" t="str">
        <v>DIGIPRO</v>
      </c>
      <c r="C1441" s="173" t="str">
        <v>Revenue Bigbox SoE</v>
      </c>
      <c r="D1441" s="173" t="str">
        <v>Rp. M</v>
      </c>
      <c r="E1441" s="173" t="str">
        <v>PAPUA BARAT</v>
      </c>
      <c r="F1441" s="174">
        <v>0</v>
      </c>
      <c r="G1441" s="174">
        <v>0</v>
      </c>
      <c r="H1441" s="174">
        <v>5560911.1713572321</v>
      </c>
      <c r="I1441" s="174">
        <v>13358789.442807175</v>
      </c>
      <c r="J1441" s="174">
        <v>21156667.714257121</v>
      </c>
      <c r="K1441" s="174">
        <v>28954545.985707067</v>
      </c>
      <c r="L1441" s="174">
        <v>36752424.257157013</v>
      </c>
      <c r="M1441" s="174">
        <v>44550302.528606959</v>
      </c>
      <c r="N1441" s="174">
        <v>52348180.800056905</v>
      </c>
      <c r="O1441" s="174">
        <v>60146059.07150685</v>
      </c>
      <c r="P1441" s="174">
        <v>67943937.342956796</v>
      </c>
      <c r="Q1441" s="174">
        <v>75615789.298908561</v>
      </c>
      <c r="R1441" s="174">
        <v>0</v>
      </c>
      <c r="S1441" s="174">
        <v>0</v>
      </c>
      <c r="T1441" s="174">
        <v>0</v>
      </c>
      <c r="U1441" s="174">
        <v>0</v>
      </c>
      <c r="V1441" s="174">
        <v>0</v>
      </c>
      <c r="W1441" s="174">
        <v>0</v>
      </c>
      <c r="X1441" s="174">
        <v>0</v>
      </c>
      <c r="Y1441" s="174">
        <v>0</v>
      </c>
      <c r="Z1441" s="174">
        <v>0</v>
      </c>
      <c r="AA1441" s="174">
        <v>0</v>
      </c>
      <c r="AB1441" s="174">
        <v>0</v>
      </c>
      <c r="AC1441" s="174">
        <v>0</v>
      </c>
      <c r="AD1441" s="174">
        <v>0</v>
      </c>
      <c r="AE1441" s="174">
        <v>0</v>
      </c>
      <c r="AF1441" s="174">
        <v>5560911.1713572321</v>
      </c>
      <c r="AG1441" s="174">
        <v>7797878.271449944</v>
      </c>
      <c r="AH1441" s="174">
        <v>7797878.271449944</v>
      </c>
      <c r="AI1441" s="174">
        <v>7797878.271449944</v>
      </c>
      <c r="AJ1441" s="174">
        <v>7797878.271449944</v>
      </c>
      <c r="AK1441" s="174">
        <v>7797878.271449944</v>
      </c>
      <c r="AL1441" s="174">
        <v>7797878.271449944</v>
      </c>
      <c r="AM1441" s="174">
        <v>7797878.271449944</v>
      </c>
      <c r="AN1441" s="174">
        <v>7797878.271449944</v>
      </c>
      <c r="AO1441" s="174">
        <v>7671851.9559517624</v>
      </c>
      <c r="AP1441" s="174">
        <v>0</v>
      </c>
      <c r="AQ1441" s="174">
        <v>0</v>
      </c>
      <c r="AR1441" s="174">
        <v>0</v>
      </c>
      <c r="AS1441" s="174">
        <v>0</v>
      </c>
      <c r="AT1441" s="174">
        <v>0</v>
      </c>
      <c r="AU1441" s="174">
        <v>0</v>
      </c>
      <c r="AV1441" s="174">
        <v>0</v>
      </c>
      <c r="AW1441" s="174">
        <v>0</v>
      </c>
      <c r="AX1441" s="174">
        <v>0</v>
      </c>
      <c r="AY1441" s="174">
        <v>0</v>
      </c>
      <c r="AZ1441" s="174">
        <v>0</v>
      </c>
      <c r="BA1441" s="174">
        <v>0</v>
      </c>
      <c r="BB1441" s="175">
        <f t="shared" si="357"/>
        <v>1</v>
      </c>
      <c r="BC1441" s="175">
        <f t="shared" si="357"/>
        <v>1</v>
      </c>
      <c r="BD1441" s="175">
        <f t="shared" si="357"/>
        <v>0</v>
      </c>
      <c r="BE1441" s="175">
        <f t="shared" si="357"/>
        <v>0</v>
      </c>
      <c r="BF1441" s="175">
        <f t="shared" si="357"/>
        <v>0</v>
      </c>
      <c r="BG1441" s="175">
        <f t="shared" si="357"/>
        <v>0</v>
      </c>
      <c r="BH1441" s="175">
        <f t="shared" si="357"/>
        <v>0</v>
      </c>
      <c r="BI1441" s="175">
        <f t="shared" si="357"/>
        <v>0</v>
      </c>
      <c r="BJ1441" s="175">
        <f t="shared" si="357"/>
        <v>0</v>
      </c>
      <c r="BK1441" s="175">
        <f t="shared" si="356"/>
        <v>0</v>
      </c>
      <c r="BL1441" s="175">
        <f t="shared" si="356"/>
        <v>0</v>
      </c>
      <c r="BM1441" s="175">
        <f t="shared" si="356"/>
        <v>0</v>
      </c>
    </row>
    <row r="1442" spans="1:65" x14ac:dyDescent="0.35">
      <c r="A1442" s="173" t="s">
        <v>81</v>
      </c>
      <c r="B1442" s="173" t="str">
        <v>DIGIPRO</v>
      </c>
      <c r="C1442" s="173" t="str">
        <v>Revenue Bigbox SoE</v>
      </c>
      <c r="D1442" s="173" t="str">
        <v>Rp. M</v>
      </c>
      <c r="E1442" s="173" t="str">
        <v>SULBAGSEL</v>
      </c>
      <c r="F1442" s="174">
        <v>0</v>
      </c>
      <c r="G1442" s="174">
        <v>0</v>
      </c>
      <c r="H1442" s="174">
        <v>10904075.674115017</v>
      </c>
      <c r="I1442" s="174">
        <v>26194493.404106334</v>
      </c>
      <c r="J1442" s="174">
        <v>41484911.134097651</v>
      </c>
      <c r="K1442" s="174">
        <v>56775328.864088967</v>
      </c>
      <c r="L1442" s="174">
        <v>72065746.594080284</v>
      </c>
      <c r="M1442" s="174">
        <v>87356164.324071601</v>
      </c>
      <c r="N1442" s="174">
        <v>102646582.05406292</v>
      </c>
      <c r="O1442" s="174">
        <v>117936999.78405423</v>
      </c>
      <c r="P1442" s="174">
        <v>133227417.51404555</v>
      </c>
      <c r="Q1442" s="174">
        <v>148270717.38173398</v>
      </c>
      <c r="R1442" s="174">
        <v>0</v>
      </c>
      <c r="S1442" s="174">
        <v>0</v>
      </c>
      <c r="T1442" s="174">
        <v>0</v>
      </c>
      <c r="U1442" s="174">
        <v>0</v>
      </c>
      <c r="V1442" s="174">
        <v>0</v>
      </c>
      <c r="W1442" s="174">
        <v>0</v>
      </c>
      <c r="X1442" s="174">
        <v>0</v>
      </c>
      <c r="Y1442" s="174">
        <v>0</v>
      </c>
      <c r="Z1442" s="174">
        <v>0</v>
      </c>
      <c r="AA1442" s="174">
        <v>0</v>
      </c>
      <c r="AB1442" s="174">
        <v>0</v>
      </c>
      <c r="AC1442" s="174">
        <v>0</v>
      </c>
      <c r="AD1442" s="174">
        <v>0</v>
      </c>
      <c r="AE1442" s="174">
        <v>0</v>
      </c>
      <c r="AF1442" s="174">
        <v>10904075.674115017</v>
      </c>
      <c r="AG1442" s="174">
        <v>15290417.729991315</v>
      </c>
      <c r="AH1442" s="174">
        <v>15290417.729991315</v>
      </c>
      <c r="AI1442" s="174">
        <v>15290417.729991315</v>
      </c>
      <c r="AJ1442" s="174">
        <v>15290417.729991315</v>
      </c>
      <c r="AK1442" s="174">
        <v>15290417.729991315</v>
      </c>
      <c r="AL1442" s="174">
        <v>15290417.729991315</v>
      </c>
      <c r="AM1442" s="174">
        <v>15290417.729991315</v>
      </c>
      <c r="AN1442" s="174">
        <v>15290417.729991315</v>
      </c>
      <c r="AO1442" s="174">
        <v>15043299.867688425</v>
      </c>
      <c r="AP1442" s="174">
        <v>0</v>
      </c>
      <c r="AQ1442" s="174">
        <v>0</v>
      </c>
      <c r="AR1442" s="174">
        <v>0</v>
      </c>
      <c r="AS1442" s="174">
        <v>0</v>
      </c>
      <c r="AT1442" s="174">
        <v>0</v>
      </c>
      <c r="AU1442" s="174">
        <v>0</v>
      </c>
      <c r="AV1442" s="174">
        <v>0</v>
      </c>
      <c r="AW1442" s="174">
        <v>0</v>
      </c>
      <c r="AX1442" s="174">
        <v>0</v>
      </c>
      <c r="AY1442" s="174">
        <v>0</v>
      </c>
      <c r="AZ1442" s="174">
        <v>0</v>
      </c>
      <c r="BA1442" s="174">
        <v>0</v>
      </c>
      <c r="BB1442" s="175">
        <f t="shared" si="357"/>
        <v>1</v>
      </c>
      <c r="BC1442" s="175">
        <f t="shared" si="357"/>
        <v>1</v>
      </c>
      <c r="BD1442" s="175">
        <f t="shared" si="357"/>
        <v>0</v>
      </c>
      <c r="BE1442" s="175">
        <f t="shared" si="357"/>
        <v>0</v>
      </c>
      <c r="BF1442" s="175">
        <f t="shared" si="357"/>
        <v>0</v>
      </c>
      <c r="BG1442" s="175">
        <f t="shared" si="357"/>
        <v>0</v>
      </c>
      <c r="BH1442" s="175">
        <f t="shared" si="357"/>
        <v>0</v>
      </c>
      <c r="BI1442" s="175">
        <f t="shared" si="357"/>
        <v>0</v>
      </c>
      <c r="BJ1442" s="175">
        <f t="shared" si="357"/>
        <v>0</v>
      </c>
      <c r="BK1442" s="175">
        <f t="shared" si="356"/>
        <v>0</v>
      </c>
      <c r="BL1442" s="175">
        <f t="shared" si="356"/>
        <v>0</v>
      </c>
      <c r="BM1442" s="175">
        <f t="shared" si="356"/>
        <v>0</v>
      </c>
    </row>
    <row r="1443" spans="1:65" x14ac:dyDescent="0.35">
      <c r="A1443" s="173" t="s">
        <v>81</v>
      </c>
      <c r="B1443" s="173" t="str">
        <v>DIGIPRO</v>
      </c>
      <c r="C1443" s="173" t="str">
        <v>Revenue Bigbox SoE</v>
      </c>
      <c r="D1443" s="173" t="str">
        <v>Rp. M</v>
      </c>
      <c r="E1443" s="173" t="str">
        <v>SULBAGTENG</v>
      </c>
      <c r="F1443" s="174">
        <v>0</v>
      </c>
      <c r="G1443" s="174">
        <v>0</v>
      </c>
      <c r="H1443" s="174">
        <v>8946947.1048448887</v>
      </c>
      <c r="I1443" s="174">
        <v>21492949.41900415</v>
      </c>
      <c r="J1443" s="174">
        <v>34038951.733163416</v>
      </c>
      <c r="K1443" s="174">
        <v>46584954.047322676</v>
      </c>
      <c r="L1443" s="174">
        <v>59130956.361481935</v>
      </c>
      <c r="M1443" s="174">
        <v>71676958.675641194</v>
      </c>
      <c r="N1443" s="174">
        <v>84222960.989800453</v>
      </c>
      <c r="O1443" s="174">
        <v>96768963.303959712</v>
      </c>
      <c r="P1443" s="174">
        <v>109314965.61811897</v>
      </c>
      <c r="Q1443" s="174">
        <v>121658204.25851405</v>
      </c>
      <c r="R1443" s="174">
        <v>0</v>
      </c>
      <c r="S1443" s="174">
        <v>0</v>
      </c>
      <c r="T1443" s="174">
        <v>0</v>
      </c>
      <c r="U1443" s="174">
        <v>0</v>
      </c>
      <c r="V1443" s="174">
        <v>0</v>
      </c>
      <c r="W1443" s="174">
        <v>0</v>
      </c>
      <c r="X1443" s="174">
        <v>0</v>
      </c>
      <c r="Y1443" s="174">
        <v>0</v>
      </c>
      <c r="Z1443" s="174">
        <v>0</v>
      </c>
      <c r="AA1443" s="174">
        <v>0</v>
      </c>
      <c r="AB1443" s="174">
        <v>0</v>
      </c>
      <c r="AC1443" s="174">
        <v>0</v>
      </c>
      <c r="AD1443" s="174">
        <v>0</v>
      </c>
      <c r="AE1443" s="174">
        <v>0</v>
      </c>
      <c r="AF1443" s="174">
        <v>8946947.1048448887</v>
      </c>
      <c r="AG1443" s="174">
        <v>12546002.314159263</v>
      </c>
      <c r="AH1443" s="174">
        <v>12546002.314159263</v>
      </c>
      <c r="AI1443" s="174">
        <v>12546002.314159263</v>
      </c>
      <c r="AJ1443" s="174">
        <v>12546002.314159263</v>
      </c>
      <c r="AK1443" s="174">
        <v>12546002.314159263</v>
      </c>
      <c r="AL1443" s="174">
        <v>12546002.314159263</v>
      </c>
      <c r="AM1443" s="174">
        <v>12546002.314159263</v>
      </c>
      <c r="AN1443" s="174">
        <v>12546002.314159263</v>
      </c>
      <c r="AO1443" s="174">
        <v>12343238.640395073</v>
      </c>
      <c r="AP1443" s="174">
        <v>0</v>
      </c>
      <c r="AQ1443" s="174">
        <v>0</v>
      </c>
      <c r="AR1443" s="174">
        <v>0</v>
      </c>
      <c r="AS1443" s="174">
        <v>0</v>
      </c>
      <c r="AT1443" s="174">
        <v>0</v>
      </c>
      <c r="AU1443" s="174">
        <v>0</v>
      </c>
      <c r="AV1443" s="174">
        <v>0</v>
      </c>
      <c r="AW1443" s="174">
        <v>0</v>
      </c>
      <c r="AX1443" s="174">
        <v>0</v>
      </c>
      <c r="AY1443" s="174">
        <v>0</v>
      </c>
      <c r="AZ1443" s="174">
        <v>0</v>
      </c>
      <c r="BA1443" s="174">
        <v>0</v>
      </c>
      <c r="BB1443" s="175">
        <f t="shared" si="357"/>
        <v>1</v>
      </c>
      <c r="BC1443" s="175">
        <f t="shared" si="357"/>
        <v>1</v>
      </c>
      <c r="BD1443" s="175">
        <f t="shared" si="357"/>
        <v>0</v>
      </c>
      <c r="BE1443" s="175">
        <f t="shared" si="357"/>
        <v>0</v>
      </c>
      <c r="BF1443" s="175">
        <f t="shared" si="357"/>
        <v>0</v>
      </c>
      <c r="BG1443" s="175">
        <f t="shared" si="357"/>
        <v>0</v>
      </c>
      <c r="BH1443" s="175">
        <f t="shared" si="357"/>
        <v>0</v>
      </c>
      <c r="BI1443" s="175">
        <f t="shared" si="357"/>
        <v>0</v>
      </c>
      <c r="BJ1443" s="175">
        <f t="shared" si="357"/>
        <v>0</v>
      </c>
      <c r="BK1443" s="175">
        <f t="shared" si="356"/>
        <v>0</v>
      </c>
      <c r="BL1443" s="175">
        <f t="shared" si="356"/>
        <v>0</v>
      </c>
      <c r="BM1443" s="175">
        <f t="shared" si="356"/>
        <v>0</v>
      </c>
    </row>
    <row r="1444" spans="1:65" x14ac:dyDescent="0.35">
      <c r="A1444" s="173" t="s">
        <v>81</v>
      </c>
      <c r="B1444" s="173" t="str">
        <v>DIGIPRO</v>
      </c>
      <c r="C1444" s="173" t="str">
        <v>Revenue Bigbox SoE</v>
      </c>
      <c r="D1444" s="173" t="str">
        <v>Rp. M</v>
      </c>
      <c r="E1444" s="173" t="str">
        <v>SUMALUT</v>
      </c>
      <c r="F1444" s="174">
        <v>0</v>
      </c>
      <c r="G1444" s="174">
        <v>0</v>
      </c>
      <c r="H1444" s="174">
        <v>6131883.7664955799</v>
      </c>
      <c r="I1444" s="174">
        <v>14730417.660023376</v>
      </c>
      <c r="J1444" s="174">
        <v>23328951.553551175</v>
      </c>
      <c r="K1444" s="174">
        <v>31927485.447078973</v>
      </c>
      <c r="L1444" s="174">
        <v>40526019.340606771</v>
      </c>
      <c r="M1444" s="174">
        <v>49124553.23413457</v>
      </c>
      <c r="N1444" s="174">
        <v>57723087.127662368</v>
      </c>
      <c r="O1444" s="174">
        <v>66321621.021190166</v>
      </c>
      <c r="P1444" s="174">
        <v>74920154.914717957</v>
      </c>
      <c r="Q1444" s="174">
        <v>83379722.603905916</v>
      </c>
      <c r="R1444" s="174">
        <v>0</v>
      </c>
      <c r="S1444" s="174">
        <v>0</v>
      </c>
      <c r="T1444" s="174">
        <v>0</v>
      </c>
      <c r="U1444" s="174">
        <v>0</v>
      </c>
      <c r="V1444" s="174">
        <v>0</v>
      </c>
      <c r="W1444" s="174">
        <v>0</v>
      </c>
      <c r="X1444" s="174">
        <v>0</v>
      </c>
      <c r="Y1444" s="174">
        <v>0</v>
      </c>
      <c r="Z1444" s="174">
        <v>0</v>
      </c>
      <c r="AA1444" s="174">
        <v>0</v>
      </c>
      <c r="AB1444" s="174">
        <v>0</v>
      </c>
      <c r="AC1444" s="174">
        <v>0</v>
      </c>
      <c r="AD1444" s="174">
        <v>0</v>
      </c>
      <c r="AE1444" s="174">
        <v>0</v>
      </c>
      <c r="AF1444" s="174">
        <v>6131883.7664955799</v>
      </c>
      <c r="AG1444" s="174">
        <v>8598533.8935277965</v>
      </c>
      <c r="AH1444" s="174">
        <v>8598533.8935277965</v>
      </c>
      <c r="AI1444" s="174">
        <v>8598533.8935277965</v>
      </c>
      <c r="AJ1444" s="174">
        <v>8598533.8935277965</v>
      </c>
      <c r="AK1444" s="174">
        <v>8598533.8935277965</v>
      </c>
      <c r="AL1444" s="174">
        <v>8598533.8935277965</v>
      </c>
      <c r="AM1444" s="174">
        <v>8598533.8935277965</v>
      </c>
      <c r="AN1444" s="174">
        <v>8598533.8935277965</v>
      </c>
      <c r="AO1444" s="174">
        <v>8459567.6891879532</v>
      </c>
      <c r="AP1444" s="174">
        <v>0</v>
      </c>
      <c r="AQ1444" s="174">
        <v>0</v>
      </c>
      <c r="AR1444" s="174">
        <v>0</v>
      </c>
      <c r="AS1444" s="174">
        <v>0</v>
      </c>
      <c r="AT1444" s="174">
        <v>0</v>
      </c>
      <c r="AU1444" s="174">
        <v>0</v>
      </c>
      <c r="AV1444" s="174">
        <v>0</v>
      </c>
      <c r="AW1444" s="174">
        <v>0</v>
      </c>
      <c r="AX1444" s="174">
        <v>0</v>
      </c>
      <c r="AY1444" s="174">
        <v>0</v>
      </c>
      <c r="AZ1444" s="174">
        <v>0</v>
      </c>
      <c r="BA1444" s="174">
        <v>0</v>
      </c>
      <c r="BB1444" s="175">
        <f t="shared" si="357"/>
        <v>1</v>
      </c>
      <c r="BC1444" s="175">
        <f t="shared" si="357"/>
        <v>1</v>
      </c>
      <c r="BD1444" s="175">
        <f t="shared" si="357"/>
        <v>0</v>
      </c>
      <c r="BE1444" s="175">
        <f t="shared" si="357"/>
        <v>0</v>
      </c>
      <c r="BF1444" s="175">
        <f t="shared" si="357"/>
        <v>0</v>
      </c>
      <c r="BG1444" s="175">
        <f t="shared" si="357"/>
        <v>0</v>
      </c>
      <c r="BH1444" s="175">
        <f t="shared" si="357"/>
        <v>0</v>
      </c>
      <c r="BI1444" s="175">
        <f t="shared" si="357"/>
        <v>0</v>
      </c>
      <c r="BJ1444" s="175">
        <f t="shared" si="357"/>
        <v>0</v>
      </c>
      <c r="BK1444" s="175">
        <f t="shared" si="356"/>
        <v>0</v>
      </c>
      <c r="BL1444" s="175">
        <f t="shared" si="356"/>
        <v>0</v>
      </c>
      <c r="BM1444" s="175">
        <f t="shared" si="356"/>
        <v>0</v>
      </c>
    </row>
    <row r="1445" spans="1:65" x14ac:dyDescent="0.35">
      <c r="A1445" s="170" t="s">
        <v>81</v>
      </c>
      <c r="B1445" s="170" t="str">
        <v>DIGIPRO</v>
      </c>
      <c r="C1445" s="170" t="str">
        <v>Revenue Padi UMKM SoE</v>
      </c>
      <c r="D1445" s="170" t="str">
        <v>Rp. M</v>
      </c>
      <c r="E1445" s="170" t="str">
        <v>TR5</v>
      </c>
      <c r="F1445" s="171">
        <v>0</v>
      </c>
      <c r="G1445" s="171">
        <v>0</v>
      </c>
      <c r="H1445" s="171">
        <v>11000000</v>
      </c>
      <c r="I1445" s="171">
        <v>22000000</v>
      </c>
      <c r="J1445" s="171">
        <v>33000000.000000004</v>
      </c>
      <c r="K1445" s="171">
        <v>44000000</v>
      </c>
      <c r="L1445" s="171">
        <v>55000000</v>
      </c>
      <c r="M1445" s="171">
        <v>66000000</v>
      </c>
      <c r="N1445" s="171">
        <v>77000000</v>
      </c>
      <c r="O1445" s="171">
        <v>88000000</v>
      </c>
      <c r="P1445" s="171">
        <v>99000000.000000015</v>
      </c>
      <c r="Q1445" s="171">
        <v>110000000</v>
      </c>
      <c r="R1445" s="171">
        <v>0</v>
      </c>
      <c r="S1445" s="171">
        <v>0</v>
      </c>
      <c r="T1445" s="171">
        <v>0</v>
      </c>
      <c r="U1445" s="171">
        <v>0</v>
      </c>
      <c r="V1445" s="171">
        <v>0</v>
      </c>
      <c r="W1445" s="171">
        <v>0</v>
      </c>
      <c r="X1445" s="171">
        <v>0</v>
      </c>
      <c r="Y1445" s="171">
        <v>0</v>
      </c>
      <c r="Z1445" s="171">
        <v>0</v>
      </c>
      <c r="AA1445" s="171">
        <v>0</v>
      </c>
      <c r="AB1445" s="171">
        <v>0</v>
      </c>
      <c r="AC1445" s="171">
        <v>0</v>
      </c>
      <c r="AD1445" s="171">
        <v>0</v>
      </c>
      <c r="AE1445" s="171">
        <v>0</v>
      </c>
      <c r="AF1445" s="171">
        <v>11000000</v>
      </c>
      <c r="AG1445" s="171">
        <v>11000000</v>
      </c>
      <c r="AH1445" s="171">
        <v>11000000</v>
      </c>
      <c r="AI1445" s="171">
        <v>11000000</v>
      </c>
      <c r="AJ1445" s="171">
        <v>11000000</v>
      </c>
      <c r="AK1445" s="171">
        <v>11000000</v>
      </c>
      <c r="AL1445" s="171">
        <v>11000000</v>
      </c>
      <c r="AM1445" s="171">
        <v>11000000</v>
      </c>
      <c r="AN1445" s="171">
        <v>11000000</v>
      </c>
      <c r="AO1445" s="171">
        <v>11000000</v>
      </c>
      <c r="AP1445" s="171">
        <v>0</v>
      </c>
      <c r="AQ1445" s="171">
        <v>0</v>
      </c>
      <c r="AR1445" s="171">
        <v>0</v>
      </c>
      <c r="AS1445" s="171">
        <v>0</v>
      </c>
      <c r="AT1445" s="171">
        <v>0</v>
      </c>
      <c r="AU1445" s="171">
        <v>0</v>
      </c>
      <c r="AV1445" s="171">
        <v>0</v>
      </c>
      <c r="AW1445" s="171">
        <v>0</v>
      </c>
      <c r="AX1445" s="171">
        <v>0</v>
      </c>
      <c r="AY1445" s="171">
        <v>0</v>
      </c>
      <c r="AZ1445" s="171">
        <v>0</v>
      </c>
      <c r="BA1445" s="171">
        <v>0</v>
      </c>
      <c r="BB1445" s="172">
        <f t="shared" si="357"/>
        <v>1</v>
      </c>
      <c r="BC1445" s="172">
        <f t="shared" si="357"/>
        <v>1</v>
      </c>
      <c r="BD1445" s="172">
        <f t="shared" si="357"/>
        <v>0</v>
      </c>
      <c r="BE1445" s="172">
        <f t="shared" si="357"/>
        <v>0</v>
      </c>
      <c r="BF1445" s="172">
        <f t="shared" si="357"/>
        <v>0</v>
      </c>
      <c r="BG1445" s="172">
        <f t="shared" si="357"/>
        <v>0</v>
      </c>
      <c r="BH1445" s="172">
        <f t="shared" si="357"/>
        <v>0</v>
      </c>
      <c r="BI1445" s="172">
        <f t="shared" si="357"/>
        <v>0</v>
      </c>
      <c r="BJ1445" s="172">
        <f t="shared" si="357"/>
        <v>0</v>
      </c>
      <c r="BK1445" s="172">
        <f t="shared" si="356"/>
        <v>0</v>
      </c>
      <c r="BL1445" s="172">
        <f t="shared" si="356"/>
        <v>0</v>
      </c>
      <c r="BM1445" s="172">
        <f t="shared" si="356"/>
        <v>0</v>
      </c>
    </row>
    <row r="1446" spans="1:65" x14ac:dyDescent="0.35">
      <c r="A1446" s="173" t="s">
        <v>81</v>
      </c>
      <c r="B1446" s="173" t="str">
        <v>DIGIPRO</v>
      </c>
      <c r="C1446" s="173" t="str">
        <v>Revenue Padi UMKM SoE</v>
      </c>
      <c r="D1446" s="173" t="str">
        <v>Rp. M</v>
      </c>
      <c r="E1446" s="173" t="str">
        <v>PAPUA</v>
      </c>
      <c r="F1446" s="174">
        <v>0</v>
      </c>
      <c r="G1446" s="174">
        <v>0</v>
      </c>
      <c r="H1446" s="174">
        <v>1170481.7313048188</v>
      </c>
      <c r="I1446" s="174">
        <v>2340963.4626096375</v>
      </c>
      <c r="J1446" s="174">
        <v>3511445.1939144563</v>
      </c>
      <c r="K1446" s="174">
        <v>4681926.9252192751</v>
      </c>
      <c r="L1446" s="174">
        <v>5852408.6565240938</v>
      </c>
      <c r="M1446" s="174">
        <v>7022890.3878289126</v>
      </c>
      <c r="N1446" s="174">
        <v>8193372.1191337314</v>
      </c>
      <c r="O1446" s="174">
        <v>9363853.8504385501</v>
      </c>
      <c r="P1446" s="174">
        <v>10534335.581743369</v>
      </c>
      <c r="Q1446" s="174">
        <v>11704817.313048188</v>
      </c>
      <c r="R1446" s="174">
        <v>0</v>
      </c>
      <c r="S1446" s="174">
        <v>0</v>
      </c>
      <c r="T1446" s="174">
        <v>0</v>
      </c>
      <c r="U1446" s="174">
        <v>0</v>
      </c>
      <c r="V1446" s="174">
        <v>0</v>
      </c>
      <c r="W1446" s="174">
        <v>0</v>
      </c>
      <c r="X1446" s="174">
        <v>0</v>
      </c>
      <c r="Y1446" s="174">
        <v>0</v>
      </c>
      <c r="Z1446" s="174">
        <v>0</v>
      </c>
      <c r="AA1446" s="174">
        <v>0</v>
      </c>
      <c r="AB1446" s="174">
        <v>0</v>
      </c>
      <c r="AC1446" s="174">
        <v>0</v>
      </c>
      <c r="AD1446" s="174">
        <v>0</v>
      </c>
      <c r="AE1446" s="174">
        <v>0</v>
      </c>
      <c r="AF1446" s="174">
        <v>1170481.7313048188</v>
      </c>
      <c r="AG1446" s="174">
        <v>1170481.7313048188</v>
      </c>
      <c r="AH1446" s="174">
        <v>1170481.7313048188</v>
      </c>
      <c r="AI1446" s="174">
        <v>1170481.7313048188</v>
      </c>
      <c r="AJ1446" s="174">
        <v>1170481.7313048188</v>
      </c>
      <c r="AK1446" s="174">
        <v>1170481.7313048188</v>
      </c>
      <c r="AL1446" s="174">
        <v>1170481.7313048188</v>
      </c>
      <c r="AM1446" s="174">
        <v>1170481.7313048188</v>
      </c>
      <c r="AN1446" s="174">
        <v>1170481.7313048188</v>
      </c>
      <c r="AO1446" s="174">
        <v>1170481.7313048188</v>
      </c>
      <c r="AP1446" s="174">
        <v>0</v>
      </c>
      <c r="AQ1446" s="174">
        <v>0</v>
      </c>
      <c r="AR1446" s="174">
        <v>0</v>
      </c>
      <c r="AS1446" s="174">
        <v>0</v>
      </c>
      <c r="AT1446" s="174">
        <v>0</v>
      </c>
      <c r="AU1446" s="174">
        <v>0</v>
      </c>
      <c r="AV1446" s="174">
        <v>0</v>
      </c>
      <c r="AW1446" s="174">
        <v>0</v>
      </c>
      <c r="AX1446" s="174">
        <v>0</v>
      </c>
      <c r="AY1446" s="174">
        <v>0</v>
      </c>
      <c r="AZ1446" s="174">
        <v>0</v>
      </c>
      <c r="BA1446" s="174">
        <v>0</v>
      </c>
      <c r="BB1446" s="175">
        <f t="shared" si="357"/>
        <v>1</v>
      </c>
      <c r="BC1446" s="175">
        <f t="shared" si="357"/>
        <v>1</v>
      </c>
      <c r="BD1446" s="175">
        <f t="shared" si="357"/>
        <v>0</v>
      </c>
      <c r="BE1446" s="175">
        <f t="shared" si="357"/>
        <v>0</v>
      </c>
      <c r="BF1446" s="175">
        <f t="shared" si="357"/>
        <v>0</v>
      </c>
      <c r="BG1446" s="175">
        <f t="shared" si="357"/>
        <v>0</v>
      </c>
      <c r="BH1446" s="175">
        <f t="shared" si="357"/>
        <v>0</v>
      </c>
      <c r="BI1446" s="175">
        <f t="shared" si="357"/>
        <v>0</v>
      </c>
      <c r="BJ1446" s="175">
        <f t="shared" si="357"/>
        <v>0</v>
      </c>
      <c r="BK1446" s="175">
        <f t="shared" si="356"/>
        <v>0</v>
      </c>
      <c r="BL1446" s="175">
        <f t="shared" si="356"/>
        <v>0</v>
      </c>
      <c r="BM1446" s="175">
        <f t="shared" si="356"/>
        <v>0</v>
      </c>
    </row>
    <row r="1447" spans="1:65" x14ac:dyDescent="0.35">
      <c r="A1447" s="173" t="s">
        <v>81</v>
      </c>
      <c r="B1447" s="173" t="str">
        <v>DIGIPRO</v>
      </c>
      <c r="C1447" s="173" t="str">
        <v>Revenue Padi UMKM SoE</v>
      </c>
      <c r="D1447" s="173" t="str">
        <v>Rp. M</v>
      </c>
      <c r="E1447" s="173" t="str">
        <v>PAPUA BARAT</v>
      </c>
      <c r="F1447" s="174">
        <v>0</v>
      </c>
      <c r="G1447" s="174">
        <v>0</v>
      </c>
      <c r="H1447" s="174">
        <v>1732861.8380999875</v>
      </c>
      <c r="I1447" s="174">
        <v>3465723.676199975</v>
      </c>
      <c r="J1447" s="174">
        <v>5198585.5142999627</v>
      </c>
      <c r="K1447" s="174">
        <v>6931447.3523999499</v>
      </c>
      <c r="L1447" s="174">
        <v>8664309.1904999372</v>
      </c>
      <c r="M1447" s="174">
        <v>10397171.028599925</v>
      </c>
      <c r="N1447" s="174">
        <v>12130032.866699914</v>
      </c>
      <c r="O1447" s="174">
        <v>13862894.704799902</v>
      </c>
      <c r="P1447" s="174">
        <v>15595756.54289989</v>
      </c>
      <c r="Q1447" s="174">
        <v>17328618.380999878</v>
      </c>
      <c r="R1447" s="174">
        <v>0</v>
      </c>
      <c r="S1447" s="174">
        <v>0</v>
      </c>
      <c r="T1447" s="174">
        <v>0</v>
      </c>
      <c r="U1447" s="174">
        <v>0</v>
      </c>
      <c r="V1447" s="174">
        <v>0</v>
      </c>
      <c r="W1447" s="174">
        <v>0</v>
      </c>
      <c r="X1447" s="174">
        <v>0</v>
      </c>
      <c r="Y1447" s="174">
        <v>0</v>
      </c>
      <c r="Z1447" s="174">
        <v>0</v>
      </c>
      <c r="AA1447" s="174">
        <v>0</v>
      </c>
      <c r="AB1447" s="174">
        <v>0</v>
      </c>
      <c r="AC1447" s="174">
        <v>0</v>
      </c>
      <c r="AD1447" s="174">
        <v>0</v>
      </c>
      <c r="AE1447" s="174">
        <v>0</v>
      </c>
      <c r="AF1447" s="174">
        <v>1732861.8380999875</v>
      </c>
      <c r="AG1447" s="174">
        <v>1732861.8380999875</v>
      </c>
      <c r="AH1447" s="174">
        <v>1732861.8380999875</v>
      </c>
      <c r="AI1447" s="174">
        <v>1732861.8380999875</v>
      </c>
      <c r="AJ1447" s="174">
        <v>1732861.8380999875</v>
      </c>
      <c r="AK1447" s="174">
        <v>1732861.8380999875</v>
      </c>
      <c r="AL1447" s="174">
        <v>1732861.8380999875</v>
      </c>
      <c r="AM1447" s="174">
        <v>1732861.8380999875</v>
      </c>
      <c r="AN1447" s="174">
        <v>1732861.8380999875</v>
      </c>
      <c r="AO1447" s="174">
        <v>1732861.8380999875</v>
      </c>
      <c r="AP1447" s="174">
        <v>0</v>
      </c>
      <c r="AQ1447" s="174">
        <v>0</v>
      </c>
      <c r="AR1447" s="174">
        <v>0</v>
      </c>
      <c r="AS1447" s="174">
        <v>0</v>
      </c>
      <c r="AT1447" s="174">
        <v>0</v>
      </c>
      <c r="AU1447" s="174">
        <v>0</v>
      </c>
      <c r="AV1447" s="174">
        <v>0</v>
      </c>
      <c r="AW1447" s="174">
        <v>0</v>
      </c>
      <c r="AX1447" s="174">
        <v>0</v>
      </c>
      <c r="AY1447" s="174">
        <v>0</v>
      </c>
      <c r="AZ1447" s="174">
        <v>0</v>
      </c>
      <c r="BA1447" s="174">
        <v>0</v>
      </c>
      <c r="BB1447" s="175">
        <f t="shared" si="357"/>
        <v>1</v>
      </c>
      <c r="BC1447" s="175">
        <f t="shared" si="357"/>
        <v>1</v>
      </c>
      <c r="BD1447" s="175">
        <f t="shared" si="357"/>
        <v>0</v>
      </c>
      <c r="BE1447" s="175">
        <f t="shared" si="357"/>
        <v>0</v>
      </c>
      <c r="BF1447" s="175">
        <f t="shared" si="357"/>
        <v>0</v>
      </c>
      <c r="BG1447" s="175">
        <f t="shared" si="357"/>
        <v>0</v>
      </c>
      <c r="BH1447" s="175">
        <f t="shared" si="357"/>
        <v>0</v>
      </c>
      <c r="BI1447" s="175">
        <f t="shared" si="357"/>
        <v>0</v>
      </c>
      <c r="BJ1447" s="175">
        <f t="shared" si="357"/>
        <v>0</v>
      </c>
      <c r="BK1447" s="175">
        <f t="shared" si="356"/>
        <v>0</v>
      </c>
      <c r="BL1447" s="175">
        <f t="shared" si="356"/>
        <v>0</v>
      </c>
      <c r="BM1447" s="175">
        <f t="shared" si="356"/>
        <v>0</v>
      </c>
    </row>
    <row r="1448" spans="1:65" x14ac:dyDescent="0.35">
      <c r="A1448" s="173" t="s">
        <v>81</v>
      </c>
      <c r="B1448" s="173" t="str">
        <v>DIGIPRO</v>
      </c>
      <c r="C1448" s="173" t="str">
        <v>Revenue Padi UMKM SoE</v>
      </c>
      <c r="D1448" s="173" t="str">
        <v>Rp. M</v>
      </c>
      <c r="E1448" s="173" t="str">
        <v>SULBAGSEL</v>
      </c>
      <c r="F1448" s="174">
        <v>0</v>
      </c>
      <c r="G1448" s="174">
        <v>0</v>
      </c>
      <c r="H1448" s="174">
        <v>3397870.6066647363</v>
      </c>
      <c r="I1448" s="174">
        <v>6795741.2133294726</v>
      </c>
      <c r="J1448" s="174">
        <v>10193611.819994209</v>
      </c>
      <c r="K1448" s="174">
        <v>13591482.426658945</v>
      </c>
      <c r="L1448" s="174">
        <v>16989353.033323683</v>
      </c>
      <c r="M1448" s="174">
        <v>20387223.639988419</v>
      </c>
      <c r="N1448" s="174">
        <v>23785094.246653154</v>
      </c>
      <c r="O1448" s="174">
        <v>27182964.85331789</v>
      </c>
      <c r="P1448" s="174">
        <v>30580835.459982626</v>
      </c>
      <c r="Q1448" s="174">
        <v>33978706.066647366</v>
      </c>
      <c r="R1448" s="174">
        <v>0</v>
      </c>
      <c r="S1448" s="174">
        <v>0</v>
      </c>
      <c r="T1448" s="174">
        <v>0</v>
      </c>
      <c r="U1448" s="174">
        <v>0</v>
      </c>
      <c r="V1448" s="174">
        <v>0</v>
      </c>
      <c r="W1448" s="174">
        <v>0</v>
      </c>
      <c r="X1448" s="174">
        <v>0</v>
      </c>
      <c r="Y1448" s="174">
        <v>0</v>
      </c>
      <c r="Z1448" s="174">
        <v>0</v>
      </c>
      <c r="AA1448" s="174">
        <v>0</v>
      </c>
      <c r="AB1448" s="174">
        <v>0</v>
      </c>
      <c r="AC1448" s="174">
        <v>0</v>
      </c>
      <c r="AD1448" s="174">
        <v>0</v>
      </c>
      <c r="AE1448" s="174">
        <v>0</v>
      </c>
      <c r="AF1448" s="174">
        <v>3397870.6066647363</v>
      </c>
      <c r="AG1448" s="174">
        <v>3397870.6066647363</v>
      </c>
      <c r="AH1448" s="174">
        <v>3397870.6066647363</v>
      </c>
      <c r="AI1448" s="174">
        <v>3397870.6066647363</v>
      </c>
      <c r="AJ1448" s="174">
        <v>3397870.6066647363</v>
      </c>
      <c r="AK1448" s="174">
        <v>3397870.6066647363</v>
      </c>
      <c r="AL1448" s="174">
        <v>3397870.6066647363</v>
      </c>
      <c r="AM1448" s="174">
        <v>3397870.6066647363</v>
      </c>
      <c r="AN1448" s="174">
        <v>3397870.6066647363</v>
      </c>
      <c r="AO1448" s="174">
        <v>3397870.6066647363</v>
      </c>
      <c r="AP1448" s="174">
        <v>0</v>
      </c>
      <c r="AQ1448" s="174">
        <v>0</v>
      </c>
      <c r="AR1448" s="174">
        <v>0</v>
      </c>
      <c r="AS1448" s="174">
        <v>0</v>
      </c>
      <c r="AT1448" s="174">
        <v>0</v>
      </c>
      <c r="AU1448" s="174">
        <v>0</v>
      </c>
      <c r="AV1448" s="174">
        <v>0</v>
      </c>
      <c r="AW1448" s="174">
        <v>0</v>
      </c>
      <c r="AX1448" s="174">
        <v>0</v>
      </c>
      <c r="AY1448" s="174">
        <v>0</v>
      </c>
      <c r="AZ1448" s="174">
        <v>0</v>
      </c>
      <c r="BA1448" s="174">
        <v>0</v>
      </c>
      <c r="BB1448" s="175">
        <f t="shared" si="357"/>
        <v>1</v>
      </c>
      <c r="BC1448" s="175">
        <f t="shared" si="357"/>
        <v>1</v>
      </c>
      <c r="BD1448" s="175">
        <f t="shared" si="357"/>
        <v>0</v>
      </c>
      <c r="BE1448" s="175">
        <f t="shared" si="357"/>
        <v>0</v>
      </c>
      <c r="BF1448" s="175">
        <f t="shared" si="357"/>
        <v>0</v>
      </c>
      <c r="BG1448" s="175">
        <f t="shared" si="357"/>
        <v>0</v>
      </c>
      <c r="BH1448" s="175">
        <f t="shared" si="357"/>
        <v>0</v>
      </c>
      <c r="BI1448" s="175">
        <f t="shared" si="357"/>
        <v>0</v>
      </c>
      <c r="BJ1448" s="175">
        <f t="shared" si="357"/>
        <v>0</v>
      </c>
      <c r="BK1448" s="175">
        <f t="shared" si="356"/>
        <v>0</v>
      </c>
      <c r="BL1448" s="175">
        <f t="shared" si="356"/>
        <v>0</v>
      </c>
      <c r="BM1448" s="175">
        <f t="shared" si="356"/>
        <v>0</v>
      </c>
    </row>
    <row r="1449" spans="1:65" x14ac:dyDescent="0.35">
      <c r="A1449" s="173" t="s">
        <v>81</v>
      </c>
      <c r="B1449" s="173" t="str">
        <v>DIGIPRO</v>
      </c>
      <c r="C1449" s="173" t="str">
        <v>Revenue Padi UMKM SoE</v>
      </c>
      <c r="D1449" s="173" t="str">
        <v>Rp. M</v>
      </c>
      <c r="E1449" s="173" t="str">
        <v>SULBAGTENG</v>
      </c>
      <c r="F1449" s="174">
        <v>0</v>
      </c>
      <c r="G1449" s="174">
        <v>0</v>
      </c>
      <c r="H1449" s="174">
        <v>2788000.514257614</v>
      </c>
      <c r="I1449" s="174">
        <v>5576001.0285152281</v>
      </c>
      <c r="J1449" s="174">
        <v>8364001.5427728426</v>
      </c>
      <c r="K1449" s="174">
        <v>11152002.057030456</v>
      </c>
      <c r="L1449" s="174">
        <v>13940002.57128807</v>
      </c>
      <c r="M1449" s="174">
        <v>16728003.085545683</v>
      </c>
      <c r="N1449" s="174">
        <v>19516003.599803299</v>
      </c>
      <c r="O1449" s="174">
        <v>22304004.114060912</v>
      </c>
      <c r="P1449" s="174">
        <v>25092004.628318526</v>
      </c>
      <c r="Q1449" s="174">
        <v>27880005.142576139</v>
      </c>
      <c r="R1449" s="174">
        <v>0</v>
      </c>
      <c r="S1449" s="174">
        <v>0</v>
      </c>
      <c r="T1449" s="174">
        <v>0</v>
      </c>
      <c r="U1449" s="174">
        <v>0</v>
      </c>
      <c r="V1449" s="174">
        <v>0</v>
      </c>
      <c r="W1449" s="174">
        <v>0</v>
      </c>
      <c r="X1449" s="174">
        <v>0</v>
      </c>
      <c r="Y1449" s="174">
        <v>0</v>
      </c>
      <c r="Z1449" s="174">
        <v>0</v>
      </c>
      <c r="AA1449" s="174">
        <v>0</v>
      </c>
      <c r="AB1449" s="174">
        <v>0</v>
      </c>
      <c r="AC1449" s="174">
        <v>0</v>
      </c>
      <c r="AD1449" s="174">
        <v>0</v>
      </c>
      <c r="AE1449" s="174">
        <v>0</v>
      </c>
      <c r="AF1449" s="174">
        <v>2788000.514257614</v>
      </c>
      <c r="AG1449" s="174">
        <v>2788000.514257614</v>
      </c>
      <c r="AH1449" s="174">
        <v>2788000.514257614</v>
      </c>
      <c r="AI1449" s="174">
        <v>2788000.514257614</v>
      </c>
      <c r="AJ1449" s="174">
        <v>2788000.514257614</v>
      </c>
      <c r="AK1449" s="174">
        <v>2788000.514257614</v>
      </c>
      <c r="AL1449" s="174">
        <v>2788000.514257614</v>
      </c>
      <c r="AM1449" s="174">
        <v>2788000.514257614</v>
      </c>
      <c r="AN1449" s="174">
        <v>2788000.514257614</v>
      </c>
      <c r="AO1449" s="174">
        <v>2788000.514257614</v>
      </c>
      <c r="AP1449" s="174">
        <v>0</v>
      </c>
      <c r="AQ1449" s="174">
        <v>0</v>
      </c>
      <c r="AR1449" s="174">
        <v>0</v>
      </c>
      <c r="AS1449" s="174">
        <v>0</v>
      </c>
      <c r="AT1449" s="174">
        <v>0</v>
      </c>
      <c r="AU1449" s="174">
        <v>0</v>
      </c>
      <c r="AV1449" s="174">
        <v>0</v>
      </c>
      <c r="AW1449" s="174">
        <v>0</v>
      </c>
      <c r="AX1449" s="174">
        <v>0</v>
      </c>
      <c r="AY1449" s="174">
        <v>0</v>
      </c>
      <c r="AZ1449" s="174">
        <v>0</v>
      </c>
      <c r="BA1449" s="174">
        <v>0</v>
      </c>
      <c r="BB1449" s="175">
        <f t="shared" si="357"/>
        <v>1</v>
      </c>
      <c r="BC1449" s="175">
        <f t="shared" si="357"/>
        <v>1</v>
      </c>
      <c r="BD1449" s="175">
        <f t="shared" si="357"/>
        <v>0</v>
      </c>
      <c r="BE1449" s="175">
        <f t="shared" si="357"/>
        <v>0</v>
      </c>
      <c r="BF1449" s="175">
        <f t="shared" si="357"/>
        <v>0</v>
      </c>
      <c r="BG1449" s="175">
        <f t="shared" si="357"/>
        <v>0</v>
      </c>
      <c r="BH1449" s="175">
        <f t="shared" si="357"/>
        <v>0</v>
      </c>
      <c r="BI1449" s="175">
        <f t="shared" si="357"/>
        <v>0</v>
      </c>
      <c r="BJ1449" s="175">
        <f t="shared" si="357"/>
        <v>0</v>
      </c>
      <c r="BK1449" s="175">
        <f t="shared" si="356"/>
        <v>0</v>
      </c>
      <c r="BL1449" s="175">
        <f t="shared" si="356"/>
        <v>0</v>
      </c>
      <c r="BM1449" s="175">
        <f t="shared" si="356"/>
        <v>0</v>
      </c>
    </row>
    <row r="1450" spans="1:65" x14ac:dyDescent="0.35">
      <c r="A1450" s="173" t="s">
        <v>81</v>
      </c>
      <c r="B1450" s="173" t="str">
        <v>DIGIPRO</v>
      </c>
      <c r="C1450" s="173" t="str">
        <v>Revenue Padi UMKM SoE</v>
      </c>
      <c r="D1450" s="173" t="str">
        <v>Rp. M</v>
      </c>
      <c r="E1450" s="173" t="str">
        <v>SUMALUT</v>
      </c>
      <c r="F1450" s="174">
        <v>0</v>
      </c>
      <c r="G1450" s="174">
        <v>0</v>
      </c>
      <c r="H1450" s="174">
        <v>1910785.3096728437</v>
      </c>
      <c r="I1450" s="174">
        <v>3821570.6193456873</v>
      </c>
      <c r="J1450" s="174">
        <v>5732355.929018531</v>
      </c>
      <c r="K1450" s="174">
        <v>7643141.2386913747</v>
      </c>
      <c r="L1450" s="174">
        <v>9553926.5483642183</v>
      </c>
      <c r="M1450" s="174">
        <v>11464711.858037062</v>
      </c>
      <c r="N1450" s="174">
        <v>13375497.167709906</v>
      </c>
      <c r="O1450" s="174">
        <v>15286282.477382749</v>
      </c>
      <c r="P1450" s="174">
        <v>17197067.787055593</v>
      </c>
      <c r="Q1450" s="174">
        <v>19107853.096728437</v>
      </c>
      <c r="R1450" s="174">
        <v>0</v>
      </c>
      <c r="S1450" s="174">
        <v>0</v>
      </c>
      <c r="T1450" s="174">
        <v>0</v>
      </c>
      <c r="U1450" s="174">
        <v>0</v>
      </c>
      <c r="V1450" s="174">
        <v>0</v>
      </c>
      <c r="W1450" s="174">
        <v>0</v>
      </c>
      <c r="X1450" s="174">
        <v>0</v>
      </c>
      <c r="Y1450" s="174">
        <v>0</v>
      </c>
      <c r="Z1450" s="174">
        <v>0</v>
      </c>
      <c r="AA1450" s="174">
        <v>0</v>
      </c>
      <c r="AB1450" s="174">
        <v>0</v>
      </c>
      <c r="AC1450" s="174">
        <v>0</v>
      </c>
      <c r="AD1450" s="174">
        <v>0</v>
      </c>
      <c r="AE1450" s="174">
        <v>0</v>
      </c>
      <c r="AF1450" s="174">
        <v>1910785.3096728437</v>
      </c>
      <c r="AG1450" s="174">
        <v>1910785.3096728437</v>
      </c>
      <c r="AH1450" s="174">
        <v>1910785.3096728437</v>
      </c>
      <c r="AI1450" s="174">
        <v>1910785.3096728437</v>
      </c>
      <c r="AJ1450" s="174">
        <v>1910785.3096728437</v>
      </c>
      <c r="AK1450" s="174">
        <v>1910785.3096728437</v>
      </c>
      <c r="AL1450" s="174">
        <v>1910785.3096728437</v>
      </c>
      <c r="AM1450" s="174">
        <v>1910785.3096728437</v>
      </c>
      <c r="AN1450" s="174">
        <v>1910785.3096728437</v>
      </c>
      <c r="AO1450" s="174">
        <v>1910785.3096728437</v>
      </c>
      <c r="AP1450" s="174">
        <v>0</v>
      </c>
      <c r="AQ1450" s="174">
        <v>0</v>
      </c>
      <c r="AR1450" s="174">
        <v>0</v>
      </c>
      <c r="AS1450" s="174">
        <v>0</v>
      </c>
      <c r="AT1450" s="174">
        <v>0</v>
      </c>
      <c r="AU1450" s="174">
        <v>0</v>
      </c>
      <c r="AV1450" s="174">
        <v>0</v>
      </c>
      <c r="AW1450" s="174">
        <v>0</v>
      </c>
      <c r="AX1450" s="174">
        <v>0</v>
      </c>
      <c r="AY1450" s="174">
        <v>0</v>
      </c>
      <c r="AZ1450" s="174">
        <v>0</v>
      </c>
      <c r="BA1450" s="174">
        <v>0</v>
      </c>
      <c r="BB1450" s="175">
        <f t="shared" si="357"/>
        <v>1</v>
      </c>
      <c r="BC1450" s="175">
        <f t="shared" si="357"/>
        <v>1</v>
      </c>
      <c r="BD1450" s="175">
        <f t="shared" si="357"/>
        <v>0</v>
      </c>
      <c r="BE1450" s="175">
        <f t="shared" si="357"/>
        <v>0</v>
      </c>
      <c r="BF1450" s="175">
        <f t="shared" si="357"/>
        <v>0</v>
      </c>
      <c r="BG1450" s="175">
        <f t="shared" si="357"/>
        <v>0</v>
      </c>
      <c r="BH1450" s="175">
        <f t="shared" si="357"/>
        <v>0</v>
      </c>
      <c r="BI1450" s="175">
        <f t="shared" si="357"/>
        <v>0</v>
      </c>
      <c r="BJ1450" s="175">
        <f t="shared" si="357"/>
        <v>0</v>
      </c>
      <c r="BK1450" s="175">
        <f t="shared" si="356"/>
        <v>0</v>
      </c>
      <c r="BL1450" s="175">
        <f t="shared" si="356"/>
        <v>0</v>
      </c>
      <c r="BM1450" s="175">
        <f t="shared" si="356"/>
        <v>0</v>
      </c>
    </row>
  </sheetData>
  <autoFilter ref="A2:BM1450" xr:uid="{97B4FD05-E1E5-4B03-BD09-E240CB64C281}"/>
  <conditionalFormatting sqref="BB3:BM1450">
    <cfRule type="cellIs" dxfId="3" priority="1" operator="greaterThanOrEqual">
      <formula>1</formula>
    </cfRule>
    <cfRule type="cellIs" dxfId="2" priority="2" operator="lessThan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C4E01-09C0-4BDC-AE1B-989F77E83A53}">
  <dimension ref="A2:BL738"/>
  <sheetViews>
    <sheetView workbookViewId="0">
      <pane xSplit="4" ySplit="2" topLeftCell="E24" activePane="bottomRight" state="frozen"/>
      <selection pane="topRight"/>
      <selection pane="bottomLeft"/>
      <selection pane="bottomRight" activeCell="A39" sqref="A39"/>
    </sheetView>
  </sheetViews>
  <sheetFormatPr defaultColWidth="8.81640625" defaultRowHeight="14.5" x14ac:dyDescent="0.35"/>
  <cols>
    <col min="1" max="1" width="8.54296875" bestFit="1" customWidth="1"/>
    <col min="2" max="2" width="26" customWidth="1"/>
    <col min="3" max="3" width="9.54296875" bestFit="1" customWidth="1"/>
    <col min="4" max="4" width="16" bestFit="1" customWidth="1"/>
    <col min="5" max="5" width="18" bestFit="1" customWidth="1"/>
    <col min="6" max="15" width="19" bestFit="1" customWidth="1"/>
    <col min="16" max="16" width="19.1796875" bestFit="1" customWidth="1"/>
    <col min="17" max="17" width="18" bestFit="1" customWidth="1"/>
    <col min="18" max="28" width="19" bestFit="1" customWidth="1"/>
    <col min="29" max="43" width="18.7265625" bestFit="1" customWidth="1"/>
    <col min="44" max="44" width="18" bestFit="1" customWidth="1"/>
    <col min="45" max="46" width="16.81640625" bestFit="1" customWidth="1"/>
    <col min="47" max="47" width="13.1796875" bestFit="1" customWidth="1"/>
    <col min="48" max="49" width="14" bestFit="1" customWidth="1"/>
    <col min="50" max="50" width="13.54296875" bestFit="1" customWidth="1"/>
    <col min="51" max="51" width="14.1796875" bestFit="1" customWidth="1"/>
    <col min="52" max="52" width="14" bestFit="1" customWidth="1"/>
    <col min="53" max="64" width="12.54296875" customWidth="1"/>
  </cols>
  <sheetData>
    <row r="2" spans="1:64" x14ac:dyDescent="0.35">
      <c r="A2" s="166" t="s">
        <v>1</v>
      </c>
      <c r="B2" s="166" t="s">
        <v>2</v>
      </c>
      <c r="C2" s="166" t="s">
        <v>3</v>
      </c>
      <c r="D2" s="166" t="s">
        <v>4</v>
      </c>
      <c r="E2" s="167" t="s">
        <v>5</v>
      </c>
      <c r="F2" s="167" t="s">
        <v>6</v>
      </c>
      <c r="G2" s="167" t="s">
        <v>7</v>
      </c>
      <c r="H2" s="167" t="s">
        <v>8</v>
      </c>
      <c r="I2" s="167" t="s">
        <v>9</v>
      </c>
      <c r="J2" s="167" t="s">
        <v>10</v>
      </c>
      <c r="K2" s="167" t="s">
        <v>11</v>
      </c>
      <c r="L2" s="167" t="s">
        <v>12</v>
      </c>
      <c r="M2" s="167" t="s">
        <v>13</v>
      </c>
      <c r="N2" s="167" t="s">
        <v>14</v>
      </c>
      <c r="O2" s="167" t="s">
        <v>15</v>
      </c>
      <c r="P2" s="167" t="s">
        <v>16</v>
      </c>
      <c r="Q2" s="166" t="s">
        <v>17</v>
      </c>
      <c r="R2" s="166" t="s">
        <v>18</v>
      </c>
      <c r="S2" s="166" t="s">
        <v>19</v>
      </c>
      <c r="T2" s="166" t="s">
        <v>20</v>
      </c>
      <c r="U2" s="166" t="s">
        <v>21</v>
      </c>
      <c r="V2" s="166" t="s">
        <v>22</v>
      </c>
      <c r="W2" s="166" t="s">
        <v>23</v>
      </c>
      <c r="X2" s="166" t="s">
        <v>24</v>
      </c>
      <c r="Y2" s="166" t="s">
        <v>25</v>
      </c>
      <c r="Z2" s="166" t="s">
        <v>26</v>
      </c>
      <c r="AA2" s="166" t="s">
        <v>27</v>
      </c>
      <c r="AB2" s="166" t="s">
        <v>28</v>
      </c>
      <c r="AC2" s="168" t="s">
        <v>29</v>
      </c>
      <c r="AD2" s="168" t="s">
        <v>30</v>
      </c>
      <c r="AE2" s="168" t="s">
        <v>31</v>
      </c>
      <c r="AF2" s="168" t="s">
        <v>32</v>
      </c>
      <c r="AG2" s="168" t="s">
        <v>33</v>
      </c>
      <c r="AH2" s="168" t="s">
        <v>34</v>
      </c>
      <c r="AI2" s="168" t="s">
        <v>35</v>
      </c>
      <c r="AJ2" s="168" t="s">
        <v>36</v>
      </c>
      <c r="AK2" s="168" t="s">
        <v>37</v>
      </c>
      <c r="AL2" s="168" t="s">
        <v>38</v>
      </c>
      <c r="AM2" s="168" t="s">
        <v>39</v>
      </c>
      <c r="AN2" s="168" t="s">
        <v>40</v>
      </c>
      <c r="AO2" s="166" t="s">
        <v>41</v>
      </c>
      <c r="AP2" s="166" t="s">
        <v>42</v>
      </c>
      <c r="AQ2" s="166" t="s">
        <v>43</v>
      </c>
      <c r="AR2" s="166" t="s">
        <v>44</v>
      </c>
      <c r="AS2" s="166" t="s">
        <v>45</v>
      </c>
      <c r="AT2" s="166" t="s">
        <v>46</v>
      </c>
      <c r="AU2" s="166" t="s">
        <v>47</v>
      </c>
      <c r="AV2" s="166" t="s">
        <v>48</v>
      </c>
      <c r="AW2" s="166" t="s">
        <v>49</v>
      </c>
      <c r="AX2" s="166" t="s">
        <v>50</v>
      </c>
      <c r="AY2" s="166" t="s">
        <v>51</v>
      </c>
      <c r="AZ2" s="166" t="s">
        <v>52</v>
      </c>
      <c r="BA2" s="169" t="s">
        <v>53</v>
      </c>
      <c r="BB2" s="169" t="s">
        <v>54</v>
      </c>
      <c r="BC2" s="169" t="s">
        <v>55</v>
      </c>
      <c r="BD2" s="169" t="s">
        <v>56</v>
      </c>
      <c r="BE2" s="169" t="s">
        <v>57</v>
      </c>
      <c r="BF2" s="169" t="s">
        <v>58</v>
      </c>
      <c r="BG2" s="169" t="s">
        <v>59</v>
      </c>
      <c r="BH2" s="169" t="s">
        <v>60</v>
      </c>
      <c r="BI2" s="169" t="s">
        <v>61</v>
      </c>
      <c r="BJ2" s="169" t="s">
        <v>62</v>
      </c>
      <c r="BK2" s="169" t="s">
        <v>63</v>
      </c>
      <c r="BL2" s="169" t="s">
        <v>64</v>
      </c>
    </row>
    <row r="3" spans="1:64" x14ac:dyDescent="0.35">
      <c r="A3" s="170" t="s">
        <v>66</v>
      </c>
      <c r="B3" s="170" t="s">
        <v>67</v>
      </c>
      <c r="C3" s="170" t="s">
        <v>68</v>
      </c>
      <c r="D3" s="170" t="s">
        <v>69</v>
      </c>
      <c r="E3" s="171">
        <f>SUM(E4:E8)</f>
        <v>74221292905.049255</v>
      </c>
      <c r="F3" s="171">
        <f t="shared" ref="F3" si="0">SUM(F4:F8)</f>
        <v>154425389680.73044</v>
      </c>
      <c r="G3" s="171">
        <f t="shared" ref="G3" si="1">SUM(G4:G8)</f>
        <v>216293869533.34216</v>
      </c>
      <c r="H3" s="171">
        <f t="shared" ref="H3" si="2">SUM(H4:H8)</f>
        <v>295457003308.6413</v>
      </c>
      <c r="I3" s="171">
        <f t="shared" ref="I3" si="3">SUM(I4:I8)</f>
        <v>372205636958.6604</v>
      </c>
      <c r="J3" s="171">
        <f t="shared" ref="J3" si="4">SUM(J4:J8)</f>
        <v>453194505751.0976</v>
      </c>
      <c r="K3" s="171">
        <f t="shared" ref="K3" si="5">SUM(K4:K8)</f>
        <v>538806911061.56189</v>
      </c>
      <c r="L3" s="171">
        <f t="shared" ref="L3" si="6">SUM(L4:L8)</f>
        <v>625868987435.16284</v>
      </c>
      <c r="M3" s="171">
        <f t="shared" ref="M3" si="7">SUM(M4:M8)</f>
        <v>694231880004.01453</v>
      </c>
      <c r="N3" s="171">
        <f t="shared" ref="N3" si="8">SUM(N4:N8)</f>
        <v>774174650846.65283</v>
      </c>
      <c r="O3" s="171">
        <f t="shared" ref="O3" si="9">SUM(O4:O8)</f>
        <v>859830287748.79773</v>
      </c>
      <c r="P3" s="171">
        <f t="shared" ref="P3" si="10">SUM(P4:P8)</f>
        <v>925629174997.12622</v>
      </c>
      <c r="Q3" s="171">
        <f t="shared" ref="Q3" si="11">SUM(Q4:Q8)</f>
        <v>77786160482</v>
      </c>
      <c r="R3" s="171">
        <f t="shared" ref="R3" si="12">SUM(R4:R8)</f>
        <v>157532024764</v>
      </c>
      <c r="S3" s="171">
        <f t="shared" ref="S3" si="13">SUM(S4:S8)</f>
        <v>210162003408</v>
      </c>
      <c r="T3" s="171">
        <f t="shared" ref="T3" si="14">SUM(T4:T8)</f>
        <v>284120770272</v>
      </c>
      <c r="U3" s="171">
        <f t="shared" ref="U3" si="15">SUM(U4:U8)</f>
        <v>356377696814</v>
      </c>
      <c r="V3" s="171">
        <f t="shared" ref="V3" si="16">SUM(V4:V8)</f>
        <v>356377696814</v>
      </c>
      <c r="W3" s="171">
        <f t="shared" ref="W3" si="17">SUM(W4:W8)</f>
        <v>356377696814</v>
      </c>
      <c r="X3" s="171">
        <f t="shared" ref="X3" si="18">SUM(X4:X8)</f>
        <v>356377696814</v>
      </c>
      <c r="Y3" s="171">
        <f t="shared" ref="Y3" si="19">SUM(Y4:Y8)</f>
        <v>356377696814</v>
      </c>
      <c r="Z3" s="171">
        <f t="shared" ref="Z3" si="20">SUM(Z4:Z8)</f>
        <v>356377696814</v>
      </c>
      <c r="AA3" s="171">
        <f t="shared" ref="AA3" si="21">SUM(AA4:AA8)</f>
        <v>356377696814</v>
      </c>
      <c r="AB3" s="171">
        <f t="shared" ref="AB3" si="22">SUM(AB4:AB8)</f>
        <v>356377696814</v>
      </c>
      <c r="AC3" s="171">
        <f t="shared" ref="AC3:AZ3" si="23">SUM(AC4:AC8)</f>
        <v>74221292905.049255</v>
      </c>
      <c r="AD3" s="171">
        <f t="shared" si="23"/>
        <v>80204096775.681213</v>
      </c>
      <c r="AE3" s="171">
        <f t="shared" si="23"/>
        <v>61868479852.611694</v>
      </c>
      <c r="AF3" s="171">
        <f t="shared" si="23"/>
        <v>79163133775.299133</v>
      </c>
      <c r="AG3" s="171">
        <f t="shared" si="23"/>
        <v>76748633650.019119</v>
      </c>
      <c r="AH3" s="171">
        <f t="shared" si="23"/>
        <v>80988868792.43721</v>
      </c>
      <c r="AI3" s="171">
        <f t="shared" si="23"/>
        <v>85612405310.464279</v>
      </c>
      <c r="AJ3" s="171">
        <f t="shared" si="23"/>
        <v>87062076373.600922</v>
      </c>
      <c r="AK3" s="171">
        <f t="shared" si="23"/>
        <v>68362892568.851776</v>
      </c>
      <c r="AL3" s="171">
        <f t="shared" si="23"/>
        <v>79942770842.638321</v>
      </c>
      <c r="AM3" s="171">
        <f t="shared" si="23"/>
        <v>85655636902.144867</v>
      </c>
      <c r="AN3" s="171">
        <f t="shared" si="23"/>
        <v>65798887248.328476</v>
      </c>
      <c r="AO3" s="171">
        <f t="shared" si="23"/>
        <v>77786160482</v>
      </c>
      <c r="AP3" s="171">
        <f t="shared" si="23"/>
        <v>79745864282</v>
      </c>
      <c r="AQ3" s="171">
        <f t="shared" si="23"/>
        <v>52629978644</v>
      </c>
      <c r="AR3" s="171">
        <f t="shared" si="23"/>
        <v>73958766864</v>
      </c>
      <c r="AS3" s="171">
        <f t="shared" si="23"/>
        <v>72256926542</v>
      </c>
      <c r="AT3" s="171">
        <f t="shared" si="23"/>
        <v>0</v>
      </c>
      <c r="AU3" s="171">
        <f t="shared" si="23"/>
        <v>0</v>
      </c>
      <c r="AV3" s="171">
        <f t="shared" si="23"/>
        <v>0</v>
      </c>
      <c r="AW3" s="171">
        <f t="shared" si="23"/>
        <v>0</v>
      </c>
      <c r="AX3" s="171">
        <f t="shared" si="23"/>
        <v>0</v>
      </c>
      <c r="AY3" s="171">
        <f t="shared" si="23"/>
        <v>0</v>
      </c>
      <c r="AZ3" s="171">
        <f t="shared" si="23"/>
        <v>0</v>
      </c>
      <c r="BA3" s="172">
        <f>IF(E3=0,1,(Q3/E3))</f>
        <v>1.0480302543572133</v>
      </c>
      <c r="BB3" s="172">
        <f t="shared" ref="BB3:BB66" si="24">IF(F3=0,1,(R3/F3))</f>
        <v>1.0201173854227756</v>
      </c>
      <c r="BC3" s="172">
        <f t="shared" ref="BC3:BC66" si="25">IF(G3=0,1,(S3/G3))</f>
        <v>0.97165030086811166</v>
      </c>
      <c r="BD3" s="172">
        <f t="shared" ref="BD3:BD66" si="26">IF(H3=0,1,(T3/H3))</f>
        <v>0.96163153044370653</v>
      </c>
      <c r="BE3" s="172">
        <f t="shared" ref="BE3:BE66" si="27">IF(I3=0,1,(U3/I3))</f>
        <v>0.95747528093880441</v>
      </c>
      <c r="BF3" s="172">
        <f t="shared" ref="BF3:BF66" si="28">IF(J3=0,1,(V3/J3))</f>
        <v>0.78636808763460364</v>
      </c>
      <c r="BG3" s="172">
        <f t="shared" ref="BG3:BG66" si="29">IF(K3=0,1,(W3/K3))</f>
        <v>0.66142005512115964</v>
      </c>
      <c r="BH3" s="172">
        <f t="shared" ref="BH3:BH66" si="30">IF(L3=0,1,(X3/L3))</f>
        <v>0.56941261504975771</v>
      </c>
      <c r="BI3" s="172">
        <f t="shared" ref="BI3:BI66" si="31">IF(M3=0,1,(Y3/M3))</f>
        <v>0.51334101339733806</v>
      </c>
      <c r="BJ3" s="172">
        <f t="shared" ref="BJ3:BJ66" si="32">IF(N3=0,1,(Z3/N3))</f>
        <v>0.46033242812104253</v>
      </c>
      <c r="BK3" s="172">
        <f t="shared" ref="BK3:BK66" si="33">IF(O3=0,1,(AA3/O3))</f>
        <v>0.41447446303277574</v>
      </c>
      <c r="BL3" s="172">
        <f t="shared" ref="BL3:BL66" si="34">IF(P3=0,1,(AB3/P3))</f>
        <v>0.38501130521853577</v>
      </c>
    </row>
    <row r="4" spans="1:64" x14ac:dyDescent="0.35">
      <c r="A4" s="173" t="s">
        <v>66</v>
      </c>
      <c r="B4" s="173" t="s">
        <v>67</v>
      </c>
      <c r="C4" s="173" t="s">
        <v>68</v>
      </c>
      <c r="D4" s="173" t="s">
        <v>70</v>
      </c>
      <c r="E4" s="174">
        <f>AC4</f>
        <v>5860731984.8072357</v>
      </c>
      <c r="F4" s="174">
        <f>E4+AD4</f>
        <v>12268517911.830544</v>
      </c>
      <c r="G4" s="174">
        <f t="shared" ref="G4:G8" si="35">F4+AE4</f>
        <v>17109481208.168583</v>
      </c>
      <c r="H4" s="174">
        <f t="shared" ref="H4:H8" si="36">G4+AF4</f>
        <v>23300015340.658085</v>
      </c>
      <c r="I4" s="174">
        <f t="shared" ref="I4:I8" si="37">H4+AG4</f>
        <v>29265488898.956673</v>
      </c>
      <c r="J4" s="174">
        <f t="shared" ref="J4:J8" si="38">I4+AH4</f>
        <v>36010470671.492722</v>
      </c>
      <c r="K4" s="174">
        <f t="shared" ref="K4:K8" si="39">J4+AI4</f>
        <v>42670789439.312515</v>
      </c>
      <c r="L4" s="174">
        <f t="shared" ref="L4:L8" si="40">K4+AJ4</f>
        <v>49514652532.276909</v>
      </c>
      <c r="M4" s="174">
        <f t="shared" ref="M4:M8" si="41">L4+AK4</f>
        <v>54630174863.772133</v>
      </c>
      <c r="N4" s="174">
        <f t="shared" ref="N4:N8" si="42">M4+AL4</f>
        <v>60479134444.740517</v>
      </c>
      <c r="O4" s="174">
        <f t="shared" ref="O4:O8" si="43">N4+AM4</f>
        <v>66914518805.591652</v>
      </c>
      <c r="P4" s="174">
        <f t="shared" ref="P4:P8" si="44">O4+AN4</f>
        <v>71546810106.25061</v>
      </c>
      <c r="Q4" s="174">
        <f>AO4</f>
        <v>7526688385</v>
      </c>
      <c r="R4" s="174">
        <f t="shared" ref="R4:R8" si="45">Q4+AP4</f>
        <v>13264985466</v>
      </c>
      <c r="S4" s="174">
        <f t="shared" ref="S4:S8" si="46">R4+AQ4</f>
        <v>16618308216</v>
      </c>
      <c r="T4" s="174">
        <f t="shared" ref="T4:T8" si="47">S4+AR4</f>
        <v>21838565062</v>
      </c>
      <c r="U4" s="174">
        <f t="shared" ref="U4:U8" si="48">T4+AS4</f>
        <v>26852222177</v>
      </c>
      <c r="V4" s="174">
        <f t="shared" ref="V4:V8" si="49">U4+AT4</f>
        <v>26852222177</v>
      </c>
      <c r="W4" s="174">
        <f t="shared" ref="W4:W8" si="50">V4+AU4</f>
        <v>26852222177</v>
      </c>
      <c r="X4" s="174">
        <f t="shared" ref="X4:X8" si="51">W4+AV4</f>
        <v>26852222177</v>
      </c>
      <c r="Y4" s="174">
        <f t="shared" ref="Y4:Y8" si="52">X4+AW4</f>
        <v>26852222177</v>
      </c>
      <c r="Z4" s="174">
        <f t="shared" ref="Z4:Z8" si="53">Y4+AX4</f>
        <v>26852222177</v>
      </c>
      <c r="AA4" s="174">
        <f t="shared" ref="AA4:AA8" si="54">Z4+AY4</f>
        <v>26852222177</v>
      </c>
      <c r="AB4" s="174">
        <f t="shared" ref="AB4:AB8" si="55">AA4+AZ4</f>
        <v>26852222177</v>
      </c>
      <c r="AC4" s="174">
        <f t="shared" ref="AC4:AZ4" si="56">AC40+AC154+AC232+AC304</f>
        <v>5860731984.8072357</v>
      </c>
      <c r="AD4" s="174">
        <f t="shared" si="56"/>
        <v>6407785927.0233078</v>
      </c>
      <c r="AE4" s="174">
        <f t="shared" si="56"/>
        <v>4840963296.3380394</v>
      </c>
      <c r="AF4" s="174">
        <f t="shared" si="56"/>
        <v>6190534132.489501</v>
      </c>
      <c r="AG4" s="174">
        <f t="shared" si="56"/>
        <v>5965473558.2985859</v>
      </c>
      <c r="AH4" s="174">
        <f t="shared" si="56"/>
        <v>6744981772.536046</v>
      </c>
      <c r="AI4" s="174">
        <f t="shared" si="56"/>
        <v>6660318767.8197899</v>
      </c>
      <c r="AJ4" s="174">
        <f t="shared" si="56"/>
        <v>6843863092.9643936</v>
      </c>
      <c r="AK4" s="174">
        <f t="shared" si="56"/>
        <v>5115522331.4952211</v>
      </c>
      <c r="AL4" s="174">
        <f t="shared" si="56"/>
        <v>5848959580.9683838</v>
      </c>
      <c r="AM4" s="174">
        <f t="shared" si="56"/>
        <v>6435384360.8511324</v>
      </c>
      <c r="AN4" s="174">
        <f t="shared" si="56"/>
        <v>4632291300.6589594</v>
      </c>
      <c r="AO4" s="174">
        <f t="shared" si="56"/>
        <v>7526688385</v>
      </c>
      <c r="AP4" s="174">
        <f t="shared" si="56"/>
        <v>5738297081</v>
      </c>
      <c r="AQ4" s="174">
        <f t="shared" si="56"/>
        <v>3353322750</v>
      </c>
      <c r="AR4" s="174">
        <f t="shared" si="56"/>
        <v>5220256846</v>
      </c>
      <c r="AS4" s="174">
        <f t="shared" si="56"/>
        <v>5013657115</v>
      </c>
      <c r="AT4" s="174">
        <f t="shared" si="56"/>
        <v>0</v>
      </c>
      <c r="AU4" s="174">
        <f t="shared" si="56"/>
        <v>0</v>
      </c>
      <c r="AV4" s="174">
        <f t="shared" si="56"/>
        <v>0</v>
      </c>
      <c r="AW4" s="174">
        <f t="shared" si="56"/>
        <v>0</v>
      </c>
      <c r="AX4" s="174">
        <f t="shared" si="56"/>
        <v>0</v>
      </c>
      <c r="AY4" s="174">
        <f t="shared" si="56"/>
        <v>0</v>
      </c>
      <c r="AZ4" s="174">
        <f t="shared" si="56"/>
        <v>0</v>
      </c>
      <c r="BA4" s="175">
        <f t="shared" ref="BA4:BA67" si="57">IF(E4=0,1,(Q4/E4))</f>
        <v>1.2842573938735673</v>
      </c>
      <c r="BB4" s="175">
        <f t="shared" si="24"/>
        <v>1.0812215103185823</v>
      </c>
      <c r="BC4" s="175">
        <f t="shared" si="25"/>
        <v>0.971292350352851</v>
      </c>
      <c r="BD4" s="175">
        <f t="shared" si="26"/>
        <v>0.93727685337151334</v>
      </c>
      <c r="BE4" s="175">
        <f t="shared" si="27"/>
        <v>0.91753882088596483</v>
      </c>
      <c r="BF4" s="175">
        <f t="shared" si="28"/>
        <v>0.74567817849315854</v>
      </c>
      <c r="BG4" s="175">
        <f t="shared" si="29"/>
        <v>0.62928815074279132</v>
      </c>
      <c r="BH4" s="175">
        <f t="shared" si="30"/>
        <v>0.54230860571011696</v>
      </c>
      <c r="BI4" s="175">
        <f t="shared" si="31"/>
        <v>0.49152729684573981</v>
      </c>
      <c r="BJ4" s="175">
        <f t="shared" si="32"/>
        <v>0.44399150919619629</v>
      </c>
      <c r="BK4" s="175">
        <f t="shared" si="33"/>
        <v>0.40129141860848466</v>
      </c>
      <c r="BL4" s="175">
        <f t="shared" si="34"/>
        <v>0.37530984452169286</v>
      </c>
    </row>
    <row r="5" spans="1:64" x14ac:dyDescent="0.35">
      <c r="A5" s="173" t="s">
        <v>66</v>
      </c>
      <c r="B5" s="173" t="s">
        <v>67</v>
      </c>
      <c r="C5" s="173" t="s">
        <v>68</v>
      </c>
      <c r="D5" s="173" t="s">
        <v>71</v>
      </c>
      <c r="E5" s="174">
        <f t="shared" ref="E5:E8" si="58">AC5</f>
        <v>6200073931.7212296</v>
      </c>
      <c r="F5" s="174">
        <f t="shared" ref="F5:F8" si="59">E5+AD5</f>
        <v>13286029592.191143</v>
      </c>
      <c r="G5" s="174">
        <f t="shared" si="35"/>
        <v>18419631744.719917</v>
      </c>
      <c r="H5" s="174">
        <f t="shared" si="36"/>
        <v>25176251963.547646</v>
      </c>
      <c r="I5" s="174">
        <f t="shared" si="37"/>
        <v>31561464500.470432</v>
      </c>
      <c r="J5" s="174">
        <f t="shared" si="38"/>
        <v>38947592248.866135</v>
      </c>
      <c r="K5" s="174">
        <f t="shared" si="39"/>
        <v>46255060789.815536</v>
      </c>
      <c r="L5" s="174">
        <f t="shared" si="40"/>
        <v>53683018000.753174</v>
      </c>
      <c r="M5" s="174">
        <f t="shared" si="41"/>
        <v>59182536784.609085</v>
      </c>
      <c r="N5" s="174">
        <f t="shared" si="42"/>
        <v>65435087243.53949</v>
      </c>
      <c r="O5" s="174">
        <f t="shared" si="43"/>
        <v>72334005882.29007</v>
      </c>
      <c r="P5" s="174">
        <f t="shared" si="44"/>
        <v>77174114044.450806</v>
      </c>
      <c r="Q5" s="174">
        <f t="shared" ref="Q5:Q8" si="60">AO5</f>
        <v>6393244496</v>
      </c>
      <c r="R5" s="174">
        <f t="shared" si="45"/>
        <v>17034823296</v>
      </c>
      <c r="S5" s="174">
        <f t="shared" si="46"/>
        <v>20920947528</v>
      </c>
      <c r="T5" s="174">
        <f t="shared" si="47"/>
        <v>27634802767</v>
      </c>
      <c r="U5" s="174">
        <f t="shared" si="48"/>
        <v>34000519090</v>
      </c>
      <c r="V5" s="174">
        <f t="shared" si="49"/>
        <v>34000519090</v>
      </c>
      <c r="W5" s="174">
        <f t="shared" si="50"/>
        <v>34000519090</v>
      </c>
      <c r="X5" s="174">
        <f t="shared" si="51"/>
        <v>34000519090</v>
      </c>
      <c r="Y5" s="174">
        <f t="shared" si="52"/>
        <v>34000519090</v>
      </c>
      <c r="Z5" s="174">
        <f t="shared" si="53"/>
        <v>34000519090</v>
      </c>
      <c r="AA5" s="174">
        <f t="shared" si="54"/>
        <v>34000519090</v>
      </c>
      <c r="AB5" s="174">
        <f t="shared" si="55"/>
        <v>34000519090</v>
      </c>
      <c r="AC5" s="174">
        <f t="shared" ref="AC5:AZ5" si="61">AC41+AC155+AC233+AC305</f>
        <v>6200073931.7212296</v>
      </c>
      <c r="AD5" s="174">
        <f t="shared" si="61"/>
        <v>7085955660.4699144</v>
      </c>
      <c r="AE5" s="174">
        <f t="shared" si="61"/>
        <v>5133602152.5287762</v>
      </c>
      <c r="AF5" s="174">
        <f t="shared" si="61"/>
        <v>6756620218.8277264</v>
      </c>
      <c r="AG5" s="174">
        <f t="shared" si="61"/>
        <v>6385212536.9227867</v>
      </c>
      <c r="AH5" s="174">
        <f t="shared" si="61"/>
        <v>7386127748.3957052</v>
      </c>
      <c r="AI5" s="174">
        <f t="shared" si="61"/>
        <v>7307468540.9494038</v>
      </c>
      <c r="AJ5" s="174">
        <f t="shared" si="61"/>
        <v>7427957210.9376383</v>
      </c>
      <c r="AK5" s="174">
        <f t="shared" si="61"/>
        <v>5499518783.8559132</v>
      </c>
      <c r="AL5" s="174">
        <f t="shared" si="61"/>
        <v>6252550458.9304047</v>
      </c>
      <c r="AM5" s="174">
        <f t="shared" si="61"/>
        <v>6898918638.7505732</v>
      </c>
      <c r="AN5" s="174">
        <f t="shared" si="61"/>
        <v>4840108162.1607361</v>
      </c>
      <c r="AO5" s="174">
        <f t="shared" si="61"/>
        <v>6393244496</v>
      </c>
      <c r="AP5" s="174">
        <f t="shared" si="61"/>
        <v>10641578800</v>
      </c>
      <c r="AQ5" s="174">
        <f t="shared" si="61"/>
        <v>3886124232</v>
      </c>
      <c r="AR5" s="174">
        <f t="shared" si="61"/>
        <v>6713855239</v>
      </c>
      <c r="AS5" s="174">
        <f t="shared" si="61"/>
        <v>6365716323</v>
      </c>
      <c r="AT5" s="174">
        <f t="shared" si="61"/>
        <v>0</v>
      </c>
      <c r="AU5" s="174">
        <f t="shared" si="61"/>
        <v>0</v>
      </c>
      <c r="AV5" s="174">
        <f t="shared" si="61"/>
        <v>0</v>
      </c>
      <c r="AW5" s="174">
        <f t="shared" si="61"/>
        <v>0</v>
      </c>
      <c r="AX5" s="174">
        <f t="shared" si="61"/>
        <v>0</v>
      </c>
      <c r="AY5" s="174">
        <f t="shared" si="61"/>
        <v>0</v>
      </c>
      <c r="AZ5" s="174">
        <f t="shared" si="61"/>
        <v>0</v>
      </c>
      <c r="BA5" s="175">
        <f t="shared" si="57"/>
        <v>1.0311561711047441</v>
      </c>
      <c r="BB5" s="175">
        <f t="shared" si="24"/>
        <v>1.2821605715835684</v>
      </c>
      <c r="BC5" s="175">
        <f t="shared" si="25"/>
        <v>1.1357961884334142</v>
      </c>
      <c r="BD5" s="175">
        <f t="shared" si="26"/>
        <v>1.097653566822101</v>
      </c>
      <c r="BE5" s="175">
        <f t="shared" si="27"/>
        <v>1.0772795124729784</v>
      </c>
      <c r="BF5" s="175">
        <f t="shared" si="28"/>
        <v>0.8729812839968264</v>
      </c>
      <c r="BG5" s="175">
        <f t="shared" si="29"/>
        <v>0.73506592596428388</v>
      </c>
      <c r="BH5" s="175">
        <f t="shared" si="30"/>
        <v>0.63335707186810863</v>
      </c>
      <c r="BI5" s="175">
        <f t="shared" si="31"/>
        <v>0.57450256337849515</v>
      </c>
      <c r="BJ5" s="175">
        <f t="shared" si="32"/>
        <v>0.51960684278535785</v>
      </c>
      <c r="BK5" s="175">
        <f t="shared" si="33"/>
        <v>0.47004888883562485</v>
      </c>
      <c r="BL5" s="175">
        <f t="shared" si="34"/>
        <v>0.44056895904780136</v>
      </c>
    </row>
    <row r="6" spans="1:64" x14ac:dyDescent="0.35">
      <c r="A6" s="173" t="s">
        <v>66</v>
      </c>
      <c r="B6" s="173" t="s">
        <v>67</v>
      </c>
      <c r="C6" s="173" t="s">
        <v>68</v>
      </c>
      <c r="D6" s="173" t="s">
        <v>72</v>
      </c>
      <c r="E6" s="174">
        <f t="shared" si="58"/>
        <v>24566462550.505436</v>
      </c>
      <c r="F6" s="174">
        <f t="shared" si="59"/>
        <v>50734919770.127991</v>
      </c>
      <c r="G6" s="174">
        <f t="shared" si="35"/>
        <v>71296079565.808609</v>
      </c>
      <c r="H6" s="174">
        <f t="shared" si="36"/>
        <v>97007772203.780609</v>
      </c>
      <c r="I6" s="174">
        <f t="shared" si="37"/>
        <v>122094985367.72511</v>
      </c>
      <c r="J6" s="174">
        <f t="shared" si="38"/>
        <v>149249085577.58582</v>
      </c>
      <c r="K6" s="174">
        <f t="shared" si="39"/>
        <v>176869052359.41843</v>
      </c>
      <c r="L6" s="174">
        <f t="shared" si="40"/>
        <v>205232379795.98184</v>
      </c>
      <c r="M6" s="174">
        <f t="shared" si="41"/>
        <v>227275028437.1481</v>
      </c>
      <c r="N6" s="174">
        <f t="shared" si="42"/>
        <v>252639503720.29633</v>
      </c>
      <c r="O6" s="174">
        <f t="shared" si="43"/>
        <v>280091809629.50238</v>
      </c>
      <c r="P6" s="174">
        <f t="shared" si="44"/>
        <v>300974585514.75598</v>
      </c>
      <c r="Q6" s="174">
        <f t="shared" si="60"/>
        <v>25184839139</v>
      </c>
      <c r="R6" s="174">
        <f t="shared" si="45"/>
        <v>50437538410</v>
      </c>
      <c r="S6" s="174">
        <f t="shared" si="46"/>
        <v>64586283023.099998</v>
      </c>
      <c r="T6" s="174">
        <f t="shared" si="47"/>
        <v>89394489775.100006</v>
      </c>
      <c r="U6" s="174">
        <f t="shared" si="48"/>
        <v>114841341944.10001</v>
      </c>
      <c r="V6" s="174">
        <f t="shared" si="49"/>
        <v>114841341944.10001</v>
      </c>
      <c r="W6" s="174">
        <f t="shared" si="50"/>
        <v>114841341944.10001</v>
      </c>
      <c r="X6" s="174">
        <f t="shared" si="51"/>
        <v>114841341944.10001</v>
      </c>
      <c r="Y6" s="174">
        <f t="shared" si="52"/>
        <v>114841341944.10001</v>
      </c>
      <c r="Z6" s="174">
        <f t="shared" si="53"/>
        <v>114841341944.10001</v>
      </c>
      <c r="AA6" s="174">
        <f t="shared" si="54"/>
        <v>114841341944.10001</v>
      </c>
      <c r="AB6" s="174">
        <f t="shared" si="55"/>
        <v>114841341944.10001</v>
      </c>
      <c r="AC6" s="174">
        <f t="shared" ref="AC6:AZ6" si="62">AC42+AC156+AC234+AC306</f>
        <v>24566462550.505436</v>
      </c>
      <c r="AD6" s="174">
        <f t="shared" si="62"/>
        <v>26168457219.622559</v>
      </c>
      <c r="AE6" s="174">
        <f t="shared" si="62"/>
        <v>20561159795.680618</v>
      </c>
      <c r="AF6" s="174">
        <f t="shared" si="62"/>
        <v>25711692637.971996</v>
      </c>
      <c r="AG6" s="174">
        <f t="shared" si="62"/>
        <v>25087213163.944504</v>
      </c>
      <c r="AH6" s="174">
        <f t="shared" si="62"/>
        <v>27154100209.86071</v>
      </c>
      <c r="AI6" s="174">
        <f t="shared" si="62"/>
        <v>27619966781.832611</v>
      </c>
      <c r="AJ6" s="174">
        <f t="shared" si="62"/>
        <v>28363327436.563423</v>
      </c>
      <c r="AK6" s="174">
        <f t="shared" si="62"/>
        <v>22042648641.166267</v>
      </c>
      <c r="AL6" s="174">
        <f t="shared" si="62"/>
        <v>25364475283.148228</v>
      </c>
      <c r="AM6" s="174">
        <f t="shared" si="62"/>
        <v>27452305909.206078</v>
      </c>
      <c r="AN6" s="174">
        <f t="shared" si="62"/>
        <v>20882775885.253597</v>
      </c>
      <c r="AO6" s="174">
        <f t="shared" si="62"/>
        <v>25184839139</v>
      </c>
      <c r="AP6" s="174">
        <f t="shared" si="62"/>
        <v>25252699271</v>
      </c>
      <c r="AQ6" s="174">
        <f t="shared" si="62"/>
        <v>14148744613.1</v>
      </c>
      <c r="AR6" s="174">
        <f t="shared" si="62"/>
        <v>24808206752</v>
      </c>
      <c r="AS6" s="174">
        <f t="shared" si="62"/>
        <v>25446852169</v>
      </c>
      <c r="AT6" s="174">
        <f t="shared" si="62"/>
        <v>0</v>
      </c>
      <c r="AU6" s="174">
        <f t="shared" si="62"/>
        <v>0</v>
      </c>
      <c r="AV6" s="174">
        <f t="shared" si="62"/>
        <v>0</v>
      </c>
      <c r="AW6" s="174">
        <f t="shared" si="62"/>
        <v>0</v>
      </c>
      <c r="AX6" s="174">
        <f t="shared" si="62"/>
        <v>0</v>
      </c>
      <c r="AY6" s="174">
        <f t="shared" si="62"/>
        <v>0</v>
      </c>
      <c r="AZ6" s="174">
        <f t="shared" si="62"/>
        <v>0</v>
      </c>
      <c r="BA6" s="175">
        <f t="shared" si="57"/>
        <v>1.025171576380737</v>
      </c>
      <c r="BB6" s="175">
        <f t="shared" si="24"/>
        <v>0.99413852704458039</v>
      </c>
      <c r="BC6" s="175">
        <f t="shared" si="25"/>
        <v>0.90588828188630977</v>
      </c>
      <c r="BD6" s="175">
        <f t="shared" si="26"/>
        <v>0.92151884064827649</v>
      </c>
      <c r="BE6" s="175">
        <f t="shared" si="27"/>
        <v>0.94059016099818826</v>
      </c>
      <c r="BF6" s="175">
        <f t="shared" si="28"/>
        <v>0.76946094175163804</v>
      </c>
      <c r="BG6" s="175">
        <f t="shared" si="29"/>
        <v>0.64930150533474384</v>
      </c>
      <c r="BH6" s="175">
        <f t="shared" si="30"/>
        <v>0.55956736484886993</v>
      </c>
      <c r="BI6" s="175">
        <f t="shared" si="31"/>
        <v>0.50529678836167813</v>
      </c>
      <c r="BJ6" s="175">
        <f t="shared" si="32"/>
        <v>0.4545660526282691</v>
      </c>
      <c r="BK6" s="175">
        <f t="shared" si="33"/>
        <v>0.41001320994001544</v>
      </c>
      <c r="BL6" s="175">
        <f t="shared" si="34"/>
        <v>0.3815649143521111</v>
      </c>
    </row>
    <row r="7" spans="1:64" x14ac:dyDescent="0.35">
      <c r="A7" s="173" t="s">
        <v>66</v>
      </c>
      <c r="B7" s="173" t="s">
        <v>67</v>
      </c>
      <c r="C7" s="173" t="s">
        <v>68</v>
      </c>
      <c r="D7" s="173" t="s">
        <v>73</v>
      </c>
      <c r="E7" s="174">
        <f t="shared" si="58"/>
        <v>15455696821.202576</v>
      </c>
      <c r="F7" s="174">
        <f t="shared" si="59"/>
        <v>32664654246.428944</v>
      </c>
      <c r="G7" s="174">
        <f t="shared" si="35"/>
        <v>46172612224.792549</v>
      </c>
      <c r="H7" s="174">
        <f t="shared" si="36"/>
        <v>63164961791.457932</v>
      </c>
      <c r="I7" s="174">
        <f t="shared" si="37"/>
        <v>79476952385.447403</v>
      </c>
      <c r="J7" s="174">
        <f t="shared" si="38"/>
        <v>96446411339.504013</v>
      </c>
      <c r="K7" s="174">
        <f t="shared" si="39"/>
        <v>114817769141.76743</v>
      </c>
      <c r="L7" s="174">
        <f t="shared" si="40"/>
        <v>133209696734.74411</v>
      </c>
      <c r="M7" s="174">
        <f t="shared" si="41"/>
        <v>148489851185.56879</v>
      </c>
      <c r="N7" s="174">
        <f t="shared" si="42"/>
        <v>165953167519.58975</v>
      </c>
      <c r="O7" s="174">
        <f t="shared" si="43"/>
        <v>184338900040.42572</v>
      </c>
      <c r="P7" s="174">
        <f t="shared" si="44"/>
        <v>199269332223.63193</v>
      </c>
      <c r="Q7" s="174">
        <f t="shared" si="60"/>
        <v>15921026307</v>
      </c>
      <c r="R7" s="174">
        <f t="shared" si="45"/>
        <v>30948649018</v>
      </c>
      <c r="S7" s="174">
        <f t="shared" si="46"/>
        <v>49480776995</v>
      </c>
      <c r="T7" s="174">
        <f t="shared" si="47"/>
        <v>62135898914</v>
      </c>
      <c r="U7" s="174">
        <f t="shared" si="48"/>
        <v>75632281196</v>
      </c>
      <c r="V7" s="174">
        <f t="shared" si="49"/>
        <v>75632281196</v>
      </c>
      <c r="W7" s="174">
        <f t="shared" si="50"/>
        <v>75632281196</v>
      </c>
      <c r="X7" s="174">
        <f t="shared" si="51"/>
        <v>75632281196</v>
      </c>
      <c r="Y7" s="174">
        <f t="shared" si="52"/>
        <v>75632281196</v>
      </c>
      <c r="Z7" s="174">
        <f t="shared" si="53"/>
        <v>75632281196</v>
      </c>
      <c r="AA7" s="174">
        <f t="shared" si="54"/>
        <v>75632281196</v>
      </c>
      <c r="AB7" s="174">
        <f t="shared" si="55"/>
        <v>75632281196</v>
      </c>
      <c r="AC7" s="174">
        <f t="shared" ref="AC7:AZ7" si="63">AC43+AC157+AC235+AC307</f>
        <v>15455696821.202576</v>
      </c>
      <c r="AD7" s="174">
        <f t="shared" si="63"/>
        <v>17208957425.226368</v>
      </c>
      <c r="AE7" s="174">
        <f t="shared" si="63"/>
        <v>13507957978.363604</v>
      </c>
      <c r="AF7" s="174">
        <f t="shared" si="63"/>
        <v>16992349566.665384</v>
      </c>
      <c r="AG7" s="174">
        <f t="shared" si="63"/>
        <v>16311990593.989477</v>
      </c>
      <c r="AH7" s="174">
        <f t="shared" si="63"/>
        <v>16969458954.056616</v>
      </c>
      <c r="AI7" s="174">
        <f t="shared" si="63"/>
        <v>18371357802.26342</v>
      </c>
      <c r="AJ7" s="174">
        <f t="shared" si="63"/>
        <v>18391927592.976677</v>
      </c>
      <c r="AK7" s="174">
        <f t="shared" si="63"/>
        <v>15280154450.824684</v>
      </c>
      <c r="AL7" s="174">
        <f t="shared" si="63"/>
        <v>17463316334.020958</v>
      </c>
      <c r="AM7" s="174">
        <f t="shared" si="63"/>
        <v>18385732520.835964</v>
      </c>
      <c r="AN7" s="174">
        <f t="shared" si="63"/>
        <v>14930432183.206221</v>
      </c>
      <c r="AO7" s="174">
        <f t="shared" si="63"/>
        <v>15921026307</v>
      </c>
      <c r="AP7" s="174">
        <f t="shared" si="63"/>
        <v>15027622711</v>
      </c>
      <c r="AQ7" s="174">
        <f t="shared" si="63"/>
        <v>18532127977</v>
      </c>
      <c r="AR7" s="174">
        <f t="shared" si="63"/>
        <v>12655121919</v>
      </c>
      <c r="AS7" s="174">
        <f t="shared" si="63"/>
        <v>13496382282</v>
      </c>
      <c r="AT7" s="174">
        <f t="shared" si="63"/>
        <v>0</v>
      </c>
      <c r="AU7" s="174">
        <f t="shared" si="63"/>
        <v>0</v>
      </c>
      <c r="AV7" s="174">
        <f t="shared" si="63"/>
        <v>0</v>
      </c>
      <c r="AW7" s="174">
        <f t="shared" si="63"/>
        <v>0</v>
      </c>
      <c r="AX7" s="174">
        <f t="shared" si="63"/>
        <v>0</v>
      </c>
      <c r="AY7" s="174">
        <f t="shared" si="63"/>
        <v>0</v>
      </c>
      <c r="AZ7" s="174">
        <f t="shared" si="63"/>
        <v>0</v>
      </c>
      <c r="BA7" s="175">
        <f t="shared" si="57"/>
        <v>1.0301073119627366</v>
      </c>
      <c r="BB7" s="175">
        <f t="shared" si="24"/>
        <v>0.94746599135925202</v>
      </c>
      <c r="BC7" s="175">
        <f t="shared" si="25"/>
        <v>1.071647771499294</v>
      </c>
      <c r="BD7" s="175">
        <f t="shared" si="26"/>
        <v>0.98370832739746716</v>
      </c>
      <c r="BE7" s="175">
        <f t="shared" si="27"/>
        <v>0.95162533194778898</v>
      </c>
      <c r="BF7" s="175">
        <f t="shared" si="28"/>
        <v>0.78418968778179265</v>
      </c>
      <c r="BG7" s="175">
        <f t="shared" si="29"/>
        <v>0.65871582213564484</v>
      </c>
      <c r="BH7" s="175">
        <f t="shared" si="30"/>
        <v>0.56776858629596583</v>
      </c>
      <c r="BI7" s="175">
        <f t="shared" si="31"/>
        <v>0.50934310050241627</v>
      </c>
      <c r="BJ7" s="175">
        <f t="shared" si="32"/>
        <v>0.45574472802438115</v>
      </c>
      <c r="BK7" s="175">
        <f t="shared" si="33"/>
        <v>0.41028931592525375</v>
      </c>
      <c r="BL7" s="175">
        <f t="shared" si="34"/>
        <v>0.37954802353189471</v>
      </c>
    </row>
    <row r="8" spans="1:64" x14ac:dyDescent="0.35">
      <c r="A8" s="173" t="s">
        <v>66</v>
      </c>
      <c r="B8" s="173" t="s">
        <v>67</v>
      </c>
      <c r="C8" s="173" t="s">
        <v>68</v>
      </c>
      <c r="D8" s="173" t="s">
        <v>74</v>
      </c>
      <c r="E8" s="174">
        <f t="shared" si="58"/>
        <v>22138327616.812775</v>
      </c>
      <c r="F8" s="174">
        <f t="shared" si="59"/>
        <v>45471268160.151833</v>
      </c>
      <c r="G8" s="174">
        <f t="shared" si="35"/>
        <v>63296064789.852493</v>
      </c>
      <c r="H8" s="174">
        <f t="shared" si="36"/>
        <v>86808002009.197021</v>
      </c>
      <c r="I8" s="174">
        <f t="shared" si="37"/>
        <v>109806745806.06079</v>
      </c>
      <c r="J8" s="174">
        <f t="shared" si="38"/>
        <v>132540945913.64893</v>
      </c>
      <c r="K8" s="174">
        <f t="shared" si="39"/>
        <v>158194239331.24799</v>
      </c>
      <c r="L8" s="174">
        <f t="shared" si="40"/>
        <v>184229240371.40677</v>
      </c>
      <c r="M8" s="174">
        <f t="shared" si="41"/>
        <v>204654288732.91647</v>
      </c>
      <c r="N8" s="174">
        <f t="shared" si="42"/>
        <v>229667757918.48682</v>
      </c>
      <c r="O8" s="174">
        <f t="shared" si="43"/>
        <v>256151053390.98795</v>
      </c>
      <c r="P8" s="174">
        <f t="shared" si="44"/>
        <v>276664333108.03693</v>
      </c>
      <c r="Q8" s="174">
        <f t="shared" si="60"/>
        <v>22760362155</v>
      </c>
      <c r="R8" s="174">
        <f t="shared" si="45"/>
        <v>45846028574</v>
      </c>
      <c r="S8" s="174">
        <f t="shared" si="46"/>
        <v>58555687645.900002</v>
      </c>
      <c r="T8" s="174">
        <f t="shared" si="47"/>
        <v>83117013753.899994</v>
      </c>
      <c r="U8" s="174">
        <f t="shared" si="48"/>
        <v>105051332406.89999</v>
      </c>
      <c r="V8" s="174">
        <f t="shared" si="49"/>
        <v>105051332406.89999</v>
      </c>
      <c r="W8" s="174">
        <f t="shared" si="50"/>
        <v>105051332406.89999</v>
      </c>
      <c r="X8" s="174">
        <f t="shared" si="51"/>
        <v>105051332406.89999</v>
      </c>
      <c r="Y8" s="174">
        <f t="shared" si="52"/>
        <v>105051332406.89999</v>
      </c>
      <c r="Z8" s="174">
        <f t="shared" si="53"/>
        <v>105051332406.89999</v>
      </c>
      <c r="AA8" s="174">
        <f t="shared" si="54"/>
        <v>105051332406.89999</v>
      </c>
      <c r="AB8" s="174">
        <f t="shared" si="55"/>
        <v>105051332406.89999</v>
      </c>
      <c r="AC8" s="174">
        <f t="shared" ref="AC8:AZ8" si="64">AC44+AC158+AC236+AC308</f>
        <v>22138327616.812775</v>
      </c>
      <c r="AD8" s="174">
        <f t="shared" si="64"/>
        <v>23332940543.339058</v>
      </c>
      <c r="AE8" s="174">
        <f t="shared" si="64"/>
        <v>17824796629.700657</v>
      </c>
      <c r="AF8" s="174">
        <f t="shared" si="64"/>
        <v>23511937219.344528</v>
      </c>
      <c r="AG8" s="174">
        <f t="shared" si="64"/>
        <v>22998743796.863766</v>
      </c>
      <c r="AH8" s="174">
        <f t="shared" si="64"/>
        <v>22734200107.588127</v>
      </c>
      <c r="AI8" s="174">
        <f t="shared" si="64"/>
        <v>25653293417.599049</v>
      </c>
      <c r="AJ8" s="174">
        <f t="shared" si="64"/>
        <v>26035001040.158794</v>
      </c>
      <c r="AK8" s="174">
        <f t="shared" si="64"/>
        <v>20425048361.509693</v>
      </c>
      <c r="AL8" s="174">
        <f t="shared" si="64"/>
        <v>25013469185.570347</v>
      </c>
      <c r="AM8" s="174">
        <f t="shared" si="64"/>
        <v>26483295472.501122</v>
      </c>
      <c r="AN8" s="174">
        <f t="shared" si="64"/>
        <v>20513279717.048962</v>
      </c>
      <c r="AO8" s="174">
        <f t="shared" si="64"/>
        <v>22760362155</v>
      </c>
      <c r="AP8" s="174">
        <f t="shared" si="64"/>
        <v>23085666419</v>
      </c>
      <c r="AQ8" s="174">
        <f t="shared" si="64"/>
        <v>12709659071.9</v>
      </c>
      <c r="AR8" s="174">
        <f t="shared" si="64"/>
        <v>24561326108</v>
      </c>
      <c r="AS8" s="174">
        <f t="shared" si="64"/>
        <v>21934318653</v>
      </c>
      <c r="AT8" s="174">
        <f t="shared" si="64"/>
        <v>0</v>
      </c>
      <c r="AU8" s="174">
        <f t="shared" si="64"/>
        <v>0</v>
      </c>
      <c r="AV8" s="174">
        <f t="shared" si="64"/>
        <v>0</v>
      </c>
      <c r="AW8" s="174">
        <f t="shared" si="64"/>
        <v>0</v>
      </c>
      <c r="AX8" s="174">
        <f t="shared" si="64"/>
        <v>0</v>
      </c>
      <c r="AY8" s="174">
        <f t="shared" si="64"/>
        <v>0</v>
      </c>
      <c r="AZ8" s="174">
        <f t="shared" si="64"/>
        <v>0</v>
      </c>
      <c r="BA8" s="175">
        <f t="shared" si="57"/>
        <v>1.0280976299996043</v>
      </c>
      <c r="BB8" s="175">
        <f t="shared" si="24"/>
        <v>1.0082416969882662</v>
      </c>
      <c r="BC8" s="175">
        <f t="shared" si="25"/>
        <v>0.92510786950672386</v>
      </c>
      <c r="BD8" s="175">
        <f t="shared" si="26"/>
        <v>0.95748101361777704</v>
      </c>
      <c r="BE8" s="175">
        <f t="shared" si="27"/>
        <v>0.9566928847198537</v>
      </c>
      <c r="BF8" s="175">
        <f t="shared" si="28"/>
        <v>0.79259531220896406</v>
      </c>
      <c r="BG8" s="175">
        <f t="shared" si="29"/>
        <v>0.66406547324981691</v>
      </c>
      <c r="BH8" s="175">
        <f t="shared" si="30"/>
        <v>0.57022073257815187</v>
      </c>
      <c r="BI8" s="175">
        <f t="shared" si="31"/>
        <v>0.51331117005809224</v>
      </c>
      <c r="BJ8" s="175">
        <f t="shared" si="32"/>
        <v>0.45740566006737693</v>
      </c>
      <c r="BK8" s="175">
        <f t="shared" si="33"/>
        <v>0.41011477804289981</v>
      </c>
      <c r="BL8" s="175">
        <f t="shared" si="34"/>
        <v>0.37970681376510373</v>
      </c>
    </row>
    <row r="9" spans="1:64" x14ac:dyDescent="0.35">
      <c r="A9" s="170" t="s">
        <v>66</v>
      </c>
      <c r="B9" s="170" t="s">
        <v>75</v>
      </c>
      <c r="C9" s="170" t="s">
        <v>68</v>
      </c>
      <c r="D9" s="170" t="s">
        <v>69</v>
      </c>
      <c r="E9" s="171">
        <f>SUM(E10:E14)</f>
        <v>5168214919.0091267</v>
      </c>
      <c r="F9" s="171">
        <f t="shared" ref="F9:AB9" si="65">SUM(F10:F14)</f>
        <v>11585642981.455051</v>
      </c>
      <c r="G9" s="171">
        <f t="shared" si="65"/>
        <v>16107937631.347418</v>
      </c>
      <c r="H9" s="171">
        <f t="shared" si="65"/>
        <v>19764282478.502235</v>
      </c>
      <c r="I9" s="171">
        <f t="shared" si="65"/>
        <v>25378889034.221146</v>
      </c>
      <c r="J9" s="171">
        <f t="shared" si="65"/>
        <v>30886051196.649689</v>
      </c>
      <c r="K9" s="171">
        <f t="shared" si="65"/>
        <v>36329259455.188591</v>
      </c>
      <c r="L9" s="171">
        <f t="shared" si="65"/>
        <v>41535617988.626518</v>
      </c>
      <c r="M9" s="171">
        <f t="shared" si="65"/>
        <v>46638357051.144302</v>
      </c>
      <c r="N9" s="171">
        <f t="shared" si="65"/>
        <v>52873025339.575218</v>
      </c>
      <c r="O9" s="171">
        <f t="shared" si="65"/>
        <v>58711214578.108818</v>
      </c>
      <c r="P9" s="171">
        <f t="shared" si="65"/>
        <v>64080850358.192055</v>
      </c>
      <c r="Q9" s="171">
        <f t="shared" si="65"/>
        <v>16774393234</v>
      </c>
      <c r="R9" s="171">
        <f t="shared" si="65"/>
        <v>19254095320</v>
      </c>
      <c r="S9" s="171">
        <f t="shared" si="65"/>
        <v>24900478630</v>
      </c>
      <c r="T9" s="171">
        <f t="shared" si="65"/>
        <v>27278288544</v>
      </c>
      <c r="U9" s="171">
        <f t="shared" si="65"/>
        <v>29296897758</v>
      </c>
      <c r="V9" s="171">
        <f t="shared" si="65"/>
        <v>31420506972</v>
      </c>
      <c r="W9" s="171">
        <f t="shared" si="65"/>
        <v>31420506972</v>
      </c>
      <c r="X9" s="171">
        <f t="shared" si="65"/>
        <v>31420506972</v>
      </c>
      <c r="Y9" s="171">
        <f t="shared" si="65"/>
        <v>31420506972</v>
      </c>
      <c r="Z9" s="171">
        <f t="shared" si="65"/>
        <v>31420506972</v>
      </c>
      <c r="AA9" s="171">
        <f t="shared" si="65"/>
        <v>31420506972</v>
      </c>
      <c r="AB9" s="171">
        <f t="shared" si="65"/>
        <v>31420506972</v>
      </c>
      <c r="AC9" s="171">
        <f t="shared" ref="AC9:AZ9" si="66">SUM(AC10:AC14)</f>
        <v>5168214919.0091267</v>
      </c>
      <c r="AD9" s="171">
        <f t="shared" si="66"/>
        <v>6417428062.4459257</v>
      </c>
      <c r="AE9" s="171">
        <f t="shared" si="66"/>
        <v>4522294649.8923674</v>
      </c>
      <c r="AF9" s="171">
        <f t="shared" si="66"/>
        <v>3656344847.1548147</v>
      </c>
      <c r="AG9" s="171">
        <f t="shared" si="66"/>
        <v>5614606555.7189121</v>
      </c>
      <c r="AH9" s="171">
        <f t="shared" si="66"/>
        <v>5507162162.4285393</v>
      </c>
      <c r="AI9" s="171">
        <f t="shared" si="66"/>
        <v>5443208258.5389042</v>
      </c>
      <c r="AJ9" s="171">
        <f t="shared" si="66"/>
        <v>5206358533.4379301</v>
      </c>
      <c r="AK9" s="171">
        <f t="shared" si="66"/>
        <v>5102739062.517787</v>
      </c>
      <c r="AL9" s="171">
        <f t="shared" si="66"/>
        <v>6234668288.430912</v>
      </c>
      <c r="AM9" s="171">
        <f t="shared" si="66"/>
        <v>5838189238.5336018</v>
      </c>
      <c r="AN9" s="171">
        <f t="shared" si="66"/>
        <v>5369635780.083231</v>
      </c>
      <c r="AO9" s="171">
        <f t="shared" si="66"/>
        <v>16774393234</v>
      </c>
      <c r="AP9" s="171">
        <f t="shared" si="66"/>
        <v>2479702086</v>
      </c>
      <c r="AQ9" s="171">
        <f t="shared" si="66"/>
        <v>5646383310</v>
      </c>
      <c r="AR9" s="171">
        <f t="shared" si="66"/>
        <v>2377809914</v>
      </c>
      <c r="AS9" s="171">
        <f t="shared" si="66"/>
        <v>2018609214</v>
      </c>
      <c r="AT9" s="171">
        <f t="shared" si="66"/>
        <v>2123609214</v>
      </c>
      <c r="AU9" s="171">
        <f t="shared" si="66"/>
        <v>0</v>
      </c>
      <c r="AV9" s="171">
        <f t="shared" si="66"/>
        <v>0</v>
      </c>
      <c r="AW9" s="171">
        <f t="shared" si="66"/>
        <v>0</v>
      </c>
      <c r="AX9" s="171">
        <f t="shared" si="66"/>
        <v>0</v>
      </c>
      <c r="AY9" s="171">
        <f t="shared" si="66"/>
        <v>0</v>
      </c>
      <c r="AZ9" s="171">
        <f t="shared" si="66"/>
        <v>0</v>
      </c>
      <c r="BA9" s="172">
        <f t="shared" si="57"/>
        <v>3.2456841475965672</v>
      </c>
      <c r="BB9" s="172">
        <f t="shared" si="24"/>
        <v>1.6618926848358537</v>
      </c>
      <c r="BC9" s="172">
        <f t="shared" si="25"/>
        <v>1.5458514429272154</v>
      </c>
      <c r="BD9" s="172">
        <f t="shared" si="26"/>
        <v>1.3801810702549313</v>
      </c>
      <c r="BE9" s="172">
        <f t="shared" si="27"/>
        <v>1.154380623931007</v>
      </c>
      <c r="BF9" s="172">
        <f t="shared" si="28"/>
        <v>1.0173041147910902</v>
      </c>
      <c r="BG9" s="172">
        <f t="shared" si="29"/>
        <v>0.8648815704805809</v>
      </c>
      <c r="BH9" s="172">
        <f t="shared" si="30"/>
        <v>0.75647139716577017</v>
      </c>
      <c r="BI9" s="172">
        <f t="shared" si="31"/>
        <v>0.67370527091131904</v>
      </c>
      <c r="BJ9" s="172">
        <f t="shared" si="32"/>
        <v>0.59426345986829499</v>
      </c>
      <c r="BK9" s="172">
        <f t="shared" si="33"/>
        <v>0.53517044738017583</v>
      </c>
      <c r="BL9" s="172">
        <f t="shared" si="34"/>
        <v>0.49032599905227731</v>
      </c>
    </row>
    <row r="10" spans="1:64" x14ac:dyDescent="0.35">
      <c r="A10" s="173" t="s">
        <v>66</v>
      </c>
      <c r="B10" s="173" t="s">
        <v>75</v>
      </c>
      <c r="C10" s="173" t="s">
        <v>68</v>
      </c>
      <c r="D10" s="173" t="s">
        <v>70</v>
      </c>
      <c r="E10" s="174">
        <f>AC10</f>
        <v>1320892100.3928218</v>
      </c>
      <c r="F10" s="174">
        <f>E10+AD10</f>
        <v>2900255483.8391972</v>
      </c>
      <c r="G10" s="174">
        <f t="shared" ref="G10:AB14" si="67">F10+AE10</f>
        <v>3922104438.356657</v>
      </c>
      <c r="H10" s="174">
        <f t="shared" si="67"/>
        <v>4711852746.7616892</v>
      </c>
      <c r="I10" s="174">
        <f t="shared" si="67"/>
        <v>6064412403.8680944</v>
      </c>
      <c r="J10" s="174">
        <f t="shared" si="67"/>
        <v>7386383312.5240726</v>
      </c>
      <c r="K10" s="174">
        <f t="shared" si="67"/>
        <v>8735929656.7023373</v>
      </c>
      <c r="L10" s="174">
        <f t="shared" si="67"/>
        <v>10014991822.925119</v>
      </c>
      <c r="M10" s="174">
        <f t="shared" si="67"/>
        <v>11250875977.104406</v>
      </c>
      <c r="N10" s="174">
        <f t="shared" si="67"/>
        <v>12709087729.946318</v>
      </c>
      <c r="O10" s="174">
        <f t="shared" si="67"/>
        <v>14200416334.118027</v>
      </c>
      <c r="P10" s="174">
        <f t="shared" si="67"/>
        <v>15487900405.64868</v>
      </c>
      <c r="Q10" s="174">
        <f>AO10</f>
        <v>65500000</v>
      </c>
      <c r="R10" s="174">
        <f t="shared" si="67"/>
        <v>131000000</v>
      </c>
      <c r="S10" s="174">
        <f t="shared" si="67"/>
        <v>196500000</v>
      </c>
      <c r="T10" s="174">
        <f t="shared" si="67"/>
        <v>262000000</v>
      </c>
      <c r="U10" s="174">
        <f t="shared" si="67"/>
        <v>327500000</v>
      </c>
      <c r="V10" s="174">
        <f t="shared" si="67"/>
        <v>393000000</v>
      </c>
      <c r="W10" s="174">
        <f t="shared" si="67"/>
        <v>393000000</v>
      </c>
      <c r="X10" s="174">
        <f t="shared" si="67"/>
        <v>393000000</v>
      </c>
      <c r="Y10" s="174">
        <f t="shared" si="67"/>
        <v>393000000</v>
      </c>
      <c r="Z10" s="174">
        <f t="shared" si="67"/>
        <v>393000000</v>
      </c>
      <c r="AA10" s="174">
        <f t="shared" si="67"/>
        <v>393000000</v>
      </c>
      <c r="AB10" s="174">
        <f t="shared" si="67"/>
        <v>393000000</v>
      </c>
      <c r="AC10" s="176">
        <f t="shared" ref="AC10:AZ10" si="68">AC58+AC172+AC250+AC328</f>
        <v>1320892100.3928218</v>
      </c>
      <c r="AD10" s="176">
        <f t="shared" si="68"/>
        <v>1579363383.4463756</v>
      </c>
      <c r="AE10" s="176">
        <f t="shared" si="68"/>
        <v>1021848954.5174599</v>
      </c>
      <c r="AF10" s="176">
        <f t="shared" si="68"/>
        <v>789748308.40503204</v>
      </c>
      <c r="AG10" s="176">
        <f t="shared" si="68"/>
        <v>1352559657.1064053</v>
      </c>
      <c r="AH10" s="176">
        <f t="shared" si="68"/>
        <v>1321970908.6559777</v>
      </c>
      <c r="AI10" s="176">
        <f t="shared" si="68"/>
        <v>1349546344.1782646</v>
      </c>
      <c r="AJ10" s="176">
        <f t="shared" si="68"/>
        <v>1279062166.2227829</v>
      </c>
      <c r="AK10" s="176">
        <f t="shared" si="68"/>
        <v>1235884154.1792877</v>
      </c>
      <c r="AL10" s="176">
        <f t="shared" si="68"/>
        <v>1458211752.841912</v>
      </c>
      <c r="AM10" s="176">
        <f t="shared" si="68"/>
        <v>1491328604.17171</v>
      </c>
      <c r="AN10" s="176">
        <f t="shared" si="68"/>
        <v>1287484071.5306528</v>
      </c>
      <c r="AO10" s="176">
        <f t="shared" si="68"/>
        <v>65500000</v>
      </c>
      <c r="AP10" s="176">
        <f t="shared" si="68"/>
        <v>65500000</v>
      </c>
      <c r="AQ10" s="176">
        <f t="shared" si="68"/>
        <v>65500000</v>
      </c>
      <c r="AR10" s="176">
        <f t="shared" si="68"/>
        <v>65500000</v>
      </c>
      <c r="AS10" s="176">
        <f t="shared" ref="AS10:AT10" si="69">AS58+AS172+AS250+AS328</f>
        <v>65500000</v>
      </c>
      <c r="AT10" s="176">
        <f t="shared" si="69"/>
        <v>65500000</v>
      </c>
      <c r="AU10" s="176">
        <f t="shared" si="68"/>
        <v>0</v>
      </c>
      <c r="AV10" s="176">
        <f t="shared" si="68"/>
        <v>0</v>
      </c>
      <c r="AW10" s="176">
        <f t="shared" si="68"/>
        <v>0</v>
      </c>
      <c r="AX10" s="176">
        <f t="shared" si="68"/>
        <v>0</v>
      </c>
      <c r="AY10" s="176">
        <f t="shared" si="68"/>
        <v>0</v>
      </c>
      <c r="AZ10" s="176">
        <f t="shared" si="68"/>
        <v>0</v>
      </c>
      <c r="BA10" s="175">
        <f t="shared" si="57"/>
        <v>4.9587699086489252E-2</v>
      </c>
      <c r="BB10" s="175">
        <f t="shared" si="24"/>
        <v>4.5168434549976086E-2</v>
      </c>
      <c r="BC10" s="175">
        <f t="shared" si="25"/>
        <v>5.0100654658327394E-2</v>
      </c>
      <c r="BD10" s="175">
        <f t="shared" si="26"/>
        <v>5.560445414599692E-2</v>
      </c>
      <c r="BE10" s="175">
        <f t="shared" si="27"/>
        <v>5.400358323109903E-2</v>
      </c>
      <c r="BF10" s="175">
        <f t="shared" si="28"/>
        <v>5.3206012113349715E-2</v>
      </c>
      <c r="BG10" s="175">
        <f t="shared" si="29"/>
        <v>4.4986625973857795E-2</v>
      </c>
      <c r="BH10" s="175">
        <f t="shared" si="30"/>
        <v>3.9241170332300374E-2</v>
      </c>
      <c r="BI10" s="175">
        <f t="shared" si="31"/>
        <v>3.4930613473987016E-2</v>
      </c>
      <c r="BJ10" s="175">
        <f t="shared" si="32"/>
        <v>3.092275451635898E-2</v>
      </c>
      <c r="BK10" s="175">
        <f t="shared" si="33"/>
        <v>2.7675244919106719E-2</v>
      </c>
      <c r="BL10" s="175">
        <f t="shared" si="34"/>
        <v>2.5374646640720051E-2</v>
      </c>
    </row>
    <row r="11" spans="1:64" x14ac:dyDescent="0.35">
      <c r="A11" s="173" t="s">
        <v>66</v>
      </c>
      <c r="B11" s="173" t="s">
        <v>75</v>
      </c>
      <c r="C11" s="173" t="s">
        <v>68</v>
      </c>
      <c r="D11" s="173" t="s">
        <v>71</v>
      </c>
      <c r="E11" s="174">
        <f t="shared" ref="E11:E14" si="70">AC11</f>
        <v>736752418.51829517</v>
      </c>
      <c r="F11" s="174">
        <f t="shared" ref="F11:F14" si="71">E11+AD11</f>
        <v>1733221300.6338482</v>
      </c>
      <c r="G11" s="174">
        <f t="shared" si="67"/>
        <v>2399646178.0073442</v>
      </c>
      <c r="H11" s="174">
        <f t="shared" si="67"/>
        <v>2886283393.4477158</v>
      </c>
      <c r="I11" s="174">
        <f t="shared" si="67"/>
        <v>3704014733.6970987</v>
      </c>
      <c r="J11" s="174">
        <f t="shared" si="67"/>
        <v>4493533954.0086613</v>
      </c>
      <c r="K11" s="174">
        <f t="shared" si="67"/>
        <v>5234140804.6335325</v>
      </c>
      <c r="L11" s="174">
        <f t="shared" si="67"/>
        <v>5938191865.5195026</v>
      </c>
      <c r="M11" s="174">
        <f t="shared" si="67"/>
        <v>6635939978.326582</v>
      </c>
      <c r="N11" s="174">
        <f t="shared" si="67"/>
        <v>7603248522.382473</v>
      </c>
      <c r="O11" s="174">
        <f t="shared" si="67"/>
        <v>8390206129.0401144</v>
      </c>
      <c r="P11" s="174">
        <f t="shared" si="67"/>
        <v>9143589053.0283947</v>
      </c>
      <c r="Q11" s="174">
        <f t="shared" ref="Q11:Q14" si="72">AO11</f>
        <v>88157413</v>
      </c>
      <c r="R11" s="174">
        <f t="shared" si="67"/>
        <v>359168813</v>
      </c>
      <c r="S11" s="174">
        <f t="shared" si="67"/>
        <v>3636305613</v>
      </c>
      <c r="T11" s="174">
        <f t="shared" si="67"/>
        <v>3771811313</v>
      </c>
      <c r="U11" s="174">
        <f t="shared" si="67"/>
        <v>3771811313</v>
      </c>
      <c r="V11" s="174">
        <f t="shared" si="67"/>
        <v>3771811313</v>
      </c>
      <c r="W11" s="174">
        <f t="shared" si="67"/>
        <v>3771811313</v>
      </c>
      <c r="X11" s="174">
        <f t="shared" si="67"/>
        <v>3771811313</v>
      </c>
      <c r="Y11" s="174">
        <f t="shared" si="67"/>
        <v>3771811313</v>
      </c>
      <c r="Z11" s="174">
        <f t="shared" si="67"/>
        <v>3771811313</v>
      </c>
      <c r="AA11" s="174">
        <f t="shared" si="67"/>
        <v>3771811313</v>
      </c>
      <c r="AB11" s="174">
        <f t="shared" si="67"/>
        <v>3771811313</v>
      </c>
      <c r="AC11" s="176">
        <f t="shared" ref="AC11:AZ11" si="73">AC59+AC173+AC251+AC329</f>
        <v>736752418.51829517</v>
      </c>
      <c r="AD11" s="176">
        <f t="shared" si="73"/>
        <v>996468882.1155529</v>
      </c>
      <c r="AE11" s="176">
        <f t="shared" si="73"/>
        <v>666424877.37349594</v>
      </c>
      <c r="AF11" s="176">
        <f t="shared" si="73"/>
        <v>486637215.44037133</v>
      </c>
      <c r="AG11" s="176">
        <f t="shared" si="73"/>
        <v>817731340.24938297</v>
      </c>
      <c r="AH11" s="176">
        <f t="shared" si="73"/>
        <v>789519220.31156278</v>
      </c>
      <c r="AI11" s="176">
        <f t="shared" si="73"/>
        <v>740606850.62487137</v>
      </c>
      <c r="AJ11" s="176">
        <f t="shared" si="73"/>
        <v>704051060.88597012</v>
      </c>
      <c r="AK11" s="176">
        <f t="shared" si="73"/>
        <v>697748112.80707932</v>
      </c>
      <c r="AL11" s="176">
        <f t="shared" si="73"/>
        <v>967308544.05589056</v>
      </c>
      <c r="AM11" s="176">
        <f t="shared" si="73"/>
        <v>786957606.65764129</v>
      </c>
      <c r="AN11" s="176">
        <f t="shared" si="73"/>
        <v>753382923.9882797</v>
      </c>
      <c r="AO11" s="176">
        <f t="shared" si="73"/>
        <v>88157413</v>
      </c>
      <c r="AP11" s="176">
        <f t="shared" si="73"/>
        <v>271011400</v>
      </c>
      <c r="AQ11" s="176">
        <f t="shared" si="73"/>
        <v>3277136800</v>
      </c>
      <c r="AR11" s="176">
        <f t="shared" si="73"/>
        <v>135505700</v>
      </c>
      <c r="AS11" s="176">
        <f t="shared" ref="AS11:AT11" si="74">AS59+AS173+AS251+AS329</f>
        <v>0</v>
      </c>
      <c r="AT11" s="176">
        <f t="shared" si="74"/>
        <v>0</v>
      </c>
      <c r="AU11" s="176">
        <f t="shared" si="73"/>
        <v>0</v>
      </c>
      <c r="AV11" s="176">
        <f t="shared" si="73"/>
        <v>0</v>
      </c>
      <c r="AW11" s="176">
        <f t="shared" si="73"/>
        <v>0</v>
      </c>
      <c r="AX11" s="176">
        <f t="shared" si="73"/>
        <v>0</v>
      </c>
      <c r="AY11" s="176">
        <f t="shared" si="73"/>
        <v>0</v>
      </c>
      <c r="AZ11" s="176">
        <f t="shared" si="73"/>
        <v>0</v>
      </c>
      <c r="BA11" s="175">
        <f t="shared" si="57"/>
        <v>0.11965676770670941</v>
      </c>
      <c r="BB11" s="175">
        <f t="shared" si="24"/>
        <v>0.20722617063882728</v>
      </c>
      <c r="BC11" s="175">
        <f t="shared" si="25"/>
        <v>1.5153507405910869</v>
      </c>
      <c r="BD11" s="175">
        <f t="shared" si="26"/>
        <v>1.3068056038996592</v>
      </c>
      <c r="BE11" s="175">
        <f t="shared" si="27"/>
        <v>1.018303539315361</v>
      </c>
      <c r="BF11" s="175">
        <f t="shared" si="28"/>
        <v>0.83938640535589681</v>
      </c>
      <c r="BG11" s="175">
        <f t="shared" si="29"/>
        <v>0.72061708956339066</v>
      </c>
      <c r="BH11" s="175">
        <f t="shared" si="30"/>
        <v>0.6351784176764762</v>
      </c>
      <c r="BI11" s="175">
        <f t="shared" si="31"/>
        <v>0.56839141482879363</v>
      </c>
      <c r="BJ11" s="175">
        <f t="shared" si="32"/>
        <v>0.49607891967446899</v>
      </c>
      <c r="BK11" s="175">
        <f t="shared" si="33"/>
        <v>0.44954930248316988</v>
      </c>
      <c r="BL11" s="175">
        <f t="shared" si="34"/>
        <v>0.41250883992328596</v>
      </c>
    </row>
    <row r="12" spans="1:64" x14ac:dyDescent="0.35">
      <c r="A12" s="173" t="s">
        <v>66</v>
      </c>
      <c r="B12" s="173" t="s">
        <v>75</v>
      </c>
      <c r="C12" s="173" t="s">
        <v>68</v>
      </c>
      <c r="D12" s="173" t="s">
        <v>72</v>
      </c>
      <c r="E12" s="174">
        <f t="shared" si="70"/>
        <v>724348842.06467891</v>
      </c>
      <c r="F12" s="174">
        <f t="shared" si="71"/>
        <v>1666127159.359956</v>
      </c>
      <c r="G12" s="174">
        <f t="shared" si="67"/>
        <v>2441715887.8308425</v>
      </c>
      <c r="H12" s="174">
        <f t="shared" si="67"/>
        <v>3126873791.5712624</v>
      </c>
      <c r="I12" s="174">
        <f t="shared" si="67"/>
        <v>4000310575.635303</v>
      </c>
      <c r="J12" s="174">
        <f t="shared" si="67"/>
        <v>4866713963.6190042</v>
      </c>
      <c r="K12" s="174">
        <f t="shared" si="67"/>
        <v>5688315995.0695763</v>
      </c>
      <c r="L12" s="174">
        <f t="shared" si="67"/>
        <v>6487452163.0317287</v>
      </c>
      <c r="M12" s="174">
        <f t="shared" si="67"/>
        <v>7288953934.9589653</v>
      </c>
      <c r="N12" s="174">
        <f t="shared" si="67"/>
        <v>8291040777.00422</v>
      </c>
      <c r="O12" s="174">
        <f t="shared" si="67"/>
        <v>9124790446.7803078</v>
      </c>
      <c r="P12" s="174">
        <f t="shared" si="67"/>
        <v>9976577276.7767582</v>
      </c>
      <c r="Q12" s="174">
        <f t="shared" si="72"/>
        <v>50980772</v>
      </c>
      <c r="R12" s="174">
        <f t="shared" si="67"/>
        <v>50980772</v>
      </c>
      <c r="S12" s="174">
        <f t="shared" si="67"/>
        <v>386280068</v>
      </c>
      <c r="T12" s="174">
        <f t="shared" si="67"/>
        <v>386280068</v>
      </c>
      <c r="U12" s="174">
        <f t="shared" si="67"/>
        <v>386280068</v>
      </c>
      <c r="V12" s="174">
        <f t="shared" si="67"/>
        <v>386280068</v>
      </c>
      <c r="W12" s="174">
        <f t="shared" si="67"/>
        <v>386280068</v>
      </c>
      <c r="X12" s="174">
        <f t="shared" si="67"/>
        <v>386280068</v>
      </c>
      <c r="Y12" s="174">
        <f t="shared" si="67"/>
        <v>386280068</v>
      </c>
      <c r="Z12" s="174">
        <f t="shared" si="67"/>
        <v>386280068</v>
      </c>
      <c r="AA12" s="174">
        <f t="shared" si="67"/>
        <v>386280068</v>
      </c>
      <c r="AB12" s="174">
        <f t="shared" si="67"/>
        <v>386280068</v>
      </c>
      <c r="AC12" s="176">
        <f t="shared" ref="AC12:AZ12" si="75">AC60+AC174+AC252+AC330</f>
        <v>724348842.06467891</v>
      </c>
      <c r="AD12" s="176">
        <f t="shared" si="75"/>
        <v>941778317.29527712</v>
      </c>
      <c r="AE12" s="176">
        <f t="shared" si="75"/>
        <v>775588728.47088635</v>
      </c>
      <c r="AF12" s="176">
        <f t="shared" si="75"/>
        <v>685157903.74041963</v>
      </c>
      <c r="AG12" s="176">
        <f t="shared" si="75"/>
        <v>873436784.06404078</v>
      </c>
      <c r="AH12" s="176">
        <f t="shared" si="75"/>
        <v>866403387.98370111</v>
      </c>
      <c r="AI12" s="176">
        <f t="shared" si="75"/>
        <v>821602031.45057178</v>
      </c>
      <c r="AJ12" s="176">
        <f t="shared" si="75"/>
        <v>799136167.96215272</v>
      </c>
      <c r="AK12" s="176">
        <f t="shared" si="75"/>
        <v>801501771.92723656</v>
      </c>
      <c r="AL12" s="176">
        <f t="shared" si="75"/>
        <v>1002086842.0452546</v>
      </c>
      <c r="AM12" s="176">
        <f t="shared" si="75"/>
        <v>833749669.77608716</v>
      </c>
      <c r="AN12" s="176">
        <f t="shared" si="75"/>
        <v>851786829.99645114</v>
      </c>
      <c r="AO12" s="176">
        <f t="shared" si="75"/>
        <v>50980772</v>
      </c>
      <c r="AP12" s="176">
        <f t="shared" si="75"/>
        <v>0</v>
      </c>
      <c r="AQ12" s="176">
        <f t="shared" si="75"/>
        <v>335299296</v>
      </c>
      <c r="AR12" s="176">
        <f t="shared" si="75"/>
        <v>0</v>
      </c>
      <c r="AS12" s="176">
        <f t="shared" si="75"/>
        <v>0</v>
      </c>
      <c r="AT12" s="176">
        <f t="shared" si="75"/>
        <v>0</v>
      </c>
      <c r="AU12" s="176">
        <f t="shared" si="75"/>
        <v>0</v>
      </c>
      <c r="AV12" s="176">
        <f t="shared" si="75"/>
        <v>0</v>
      </c>
      <c r="AW12" s="176">
        <f t="shared" si="75"/>
        <v>0</v>
      </c>
      <c r="AX12" s="176">
        <f t="shared" si="75"/>
        <v>0</v>
      </c>
      <c r="AY12" s="176">
        <f t="shared" si="75"/>
        <v>0</v>
      </c>
      <c r="AZ12" s="176">
        <f t="shared" si="75"/>
        <v>0</v>
      </c>
      <c r="BA12" s="175">
        <f t="shared" si="57"/>
        <v>7.0381519289358929E-2</v>
      </c>
      <c r="BB12" s="175">
        <f t="shared" si="24"/>
        <v>3.0598368025874029E-2</v>
      </c>
      <c r="BC12" s="175">
        <f t="shared" si="25"/>
        <v>0.15820025168577712</v>
      </c>
      <c r="BD12" s="175">
        <f t="shared" si="26"/>
        <v>0.12353554820192894</v>
      </c>
      <c r="BE12" s="175">
        <f t="shared" si="27"/>
        <v>9.6562519508539293E-2</v>
      </c>
      <c r="BF12" s="175">
        <f t="shared" si="28"/>
        <v>7.9371845332934454E-2</v>
      </c>
      <c r="BG12" s="175">
        <f t="shared" si="29"/>
        <v>6.7907631772709781E-2</v>
      </c>
      <c r="BH12" s="175">
        <f t="shared" si="30"/>
        <v>5.9542646063918389E-2</v>
      </c>
      <c r="BI12" s="175">
        <f t="shared" si="31"/>
        <v>5.2995268106626421E-2</v>
      </c>
      <c r="BJ12" s="175">
        <f t="shared" si="32"/>
        <v>4.6590057676639915E-2</v>
      </c>
      <c r="BK12" s="175">
        <f t="shared" si="33"/>
        <v>4.2333034413551858E-2</v>
      </c>
      <c r="BL12" s="175">
        <f t="shared" si="34"/>
        <v>3.8718696531241596E-2</v>
      </c>
    </row>
    <row r="13" spans="1:64" x14ac:dyDescent="0.35">
      <c r="A13" s="173" t="s">
        <v>66</v>
      </c>
      <c r="B13" s="173" t="s">
        <v>75</v>
      </c>
      <c r="C13" s="173" t="s">
        <v>68</v>
      </c>
      <c r="D13" s="173" t="s">
        <v>73</v>
      </c>
      <c r="E13" s="174">
        <f t="shared" si="70"/>
        <v>1076106220.3024387</v>
      </c>
      <c r="F13" s="174">
        <f t="shared" si="71"/>
        <v>2434101054.5540786</v>
      </c>
      <c r="G13" s="174">
        <f t="shared" si="67"/>
        <v>3377796800.1502619</v>
      </c>
      <c r="H13" s="174">
        <f t="shared" si="67"/>
        <v>4125176521.7887859</v>
      </c>
      <c r="I13" s="174">
        <f t="shared" si="67"/>
        <v>5295801619.3642616</v>
      </c>
      <c r="J13" s="174">
        <f t="shared" si="67"/>
        <v>6440383701.771739</v>
      </c>
      <c r="K13" s="174">
        <f t="shared" si="67"/>
        <v>7561284581.0961704</v>
      </c>
      <c r="L13" s="174">
        <f t="shared" si="67"/>
        <v>8630947430.7469997</v>
      </c>
      <c r="M13" s="174">
        <f t="shared" si="67"/>
        <v>9682032225.3050232</v>
      </c>
      <c r="N13" s="174">
        <f t="shared" si="67"/>
        <v>10999928905.619909</v>
      </c>
      <c r="O13" s="174">
        <f t="shared" si="67"/>
        <v>12200171926.175419</v>
      </c>
      <c r="P13" s="174">
        <f t="shared" si="67"/>
        <v>13311249643.873564</v>
      </c>
      <c r="Q13" s="174">
        <f t="shared" si="72"/>
        <v>1051721798</v>
      </c>
      <c r="R13" s="174">
        <f t="shared" si="67"/>
        <v>2034214484</v>
      </c>
      <c r="S13" s="174">
        <f t="shared" si="67"/>
        <v>2847787984</v>
      </c>
      <c r="T13" s="174">
        <f t="shared" si="67"/>
        <v>3869718484</v>
      </c>
      <c r="U13" s="174">
        <f t="shared" si="67"/>
        <v>4683291984</v>
      </c>
      <c r="V13" s="174">
        <f t="shared" si="67"/>
        <v>5601865484</v>
      </c>
      <c r="W13" s="174">
        <f t="shared" si="67"/>
        <v>5601865484</v>
      </c>
      <c r="X13" s="174">
        <f t="shared" si="67"/>
        <v>5601865484</v>
      </c>
      <c r="Y13" s="174">
        <f t="shared" si="67"/>
        <v>5601865484</v>
      </c>
      <c r="Z13" s="174">
        <f t="shared" si="67"/>
        <v>5601865484</v>
      </c>
      <c r="AA13" s="174">
        <f t="shared" si="67"/>
        <v>5601865484</v>
      </c>
      <c r="AB13" s="174">
        <f t="shared" si="67"/>
        <v>5601865484</v>
      </c>
      <c r="AC13" s="176">
        <f t="shared" ref="AC13:AZ13" si="76">AC61+AC175+AC253+AC331</f>
        <v>1076106220.3024387</v>
      </c>
      <c r="AD13" s="176">
        <f t="shared" si="76"/>
        <v>1357994834.2516398</v>
      </c>
      <c r="AE13" s="176">
        <f t="shared" si="76"/>
        <v>943695745.5961833</v>
      </c>
      <c r="AF13" s="176">
        <f t="shared" si="76"/>
        <v>747379721.63852382</v>
      </c>
      <c r="AG13" s="176">
        <f t="shared" si="76"/>
        <v>1170625097.5754762</v>
      </c>
      <c r="AH13" s="176">
        <f t="shared" si="76"/>
        <v>1144582082.4074776</v>
      </c>
      <c r="AI13" s="176">
        <f t="shared" si="76"/>
        <v>1120900879.3244309</v>
      </c>
      <c r="AJ13" s="176">
        <f t="shared" si="76"/>
        <v>1069662849.6508298</v>
      </c>
      <c r="AK13" s="176">
        <f t="shared" si="76"/>
        <v>1051084794.558024</v>
      </c>
      <c r="AL13" s="176">
        <f t="shared" si="76"/>
        <v>1317896680.3148856</v>
      </c>
      <c r="AM13" s="176">
        <f t="shared" si="76"/>
        <v>1200243020.5555093</v>
      </c>
      <c r="AN13" s="176">
        <f t="shared" si="76"/>
        <v>1111077717.6981444</v>
      </c>
      <c r="AO13" s="176">
        <f t="shared" si="76"/>
        <v>1051721798</v>
      </c>
      <c r="AP13" s="176">
        <f t="shared" si="76"/>
        <v>982492686</v>
      </c>
      <c r="AQ13" s="176">
        <f t="shared" si="76"/>
        <v>813573500</v>
      </c>
      <c r="AR13" s="176">
        <f t="shared" si="76"/>
        <v>1021930500</v>
      </c>
      <c r="AS13" s="176">
        <f t="shared" si="76"/>
        <v>813573500</v>
      </c>
      <c r="AT13" s="176">
        <f t="shared" si="76"/>
        <v>918573500</v>
      </c>
      <c r="AU13" s="176">
        <f t="shared" si="76"/>
        <v>0</v>
      </c>
      <c r="AV13" s="176">
        <f t="shared" si="76"/>
        <v>0</v>
      </c>
      <c r="AW13" s="176">
        <f t="shared" si="76"/>
        <v>0</v>
      </c>
      <c r="AX13" s="176">
        <f t="shared" si="76"/>
        <v>0</v>
      </c>
      <c r="AY13" s="176">
        <f t="shared" si="76"/>
        <v>0</v>
      </c>
      <c r="AZ13" s="176">
        <f t="shared" si="76"/>
        <v>0</v>
      </c>
      <c r="BA13" s="175">
        <f t="shared" si="57"/>
        <v>0.97734013441945766</v>
      </c>
      <c r="BB13" s="175">
        <f t="shared" si="24"/>
        <v>0.83571488545805805</v>
      </c>
      <c r="BC13" s="175">
        <f t="shared" si="25"/>
        <v>0.84309037887457161</v>
      </c>
      <c r="BD13" s="175">
        <f t="shared" si="26"/>
        <v>0.9380734287515986</v>
      </c>
      <c r="BE13" s="175">
        <f t="shared" si="27"/>
        <v>0.88434052493118298</v>
      </c>
      <c r="BF13" s="175">
        <f t="shared" si="28"/>
        <v>0.86980306506566307</v>
      </c>
      <c r="BG13" s="175">
        <f t="shared" si="29"/>
        <v>0.74086161206061751</v>
      </c>
      <c r="BH13" s="175">
        <f t="shared" si="30"/>
        <v>0.6490440972961834</v>
      </c>
      <c r="BI13" s="175">
        <f t="shared" si="31"/>
        <v>0.57858364376839477</v>
      </c>
      <c r="BJ13" s="175">
        <f t="shared" si="32"/>
        <v>0.5092637899812229</v>
      </c>
      <c r="BK13" s="175">
        <f t="shared" si="33"/>
        <v>0.45916283130250163</v>
      </c>
      <c r="BL13" s="175">
        <f t="shared" si="34"/>
        <v>0.42083693371179698</v>
      </c>
    </row>
    <row r="14" spans="1:64" x14ac:dyDescent="0.35">
      <c r="A14" s="173" t="s">
        <v>66</v>
      </c>
      <c r="B14" s="173" t="s">
        <v>75</v>
      </c>
      <c r="C14" s="173" t="s">
        <v>68</v>
      </c>
      <c r="D14" s="173" t="s">
        <v>74</v>
      </c>
      <c r="E14" s="174">
        <f t="shared" si="70"/>
        <v>1310115337.7308927</v>
      </c>
      <c r="F14" s="174">
        <f t="shared" si="71"/>
        <v>2851937983.0679722</v>
      </c>
      <c r="G14" s="174">
        <f t="shared" si="67"/>
        <v>3966674327.0023141</v>
      </c>
      <c r="H14" s="174">
        <f t="shared" si="67"/>
        <v>4914096024.9327822</v>
      </c>
      <c r="I14" s="174">
        <f t="shared" si="67"/>
        <v>6314349701.6563892</v>
      </c>
      <c r="J14" s="174">
        <f t="shared" si="67"/>
        <v>7699036264.7262096</v>
      </c>
      <c r="K14" s="174">
        <f t="shared" si="67"/>
        <v>9109588417.6869736</v>
      </c>
      <c r="L14" s="174">
        <f t="shared" si="67"/>
        <v>10464034706.403168</v>
      </c>
      <c r="M14" s="174">
        <f t="shared" si="67"/>
        <v>11780554935.449327</v>
      </c>
      <c r="N14" s="174">
        <f t="shared" si="67"/>
        <v>13269719404.622297</v>
      </c>
      <c r="O14" s="174">
        <f t="shared" si="67"/>
        <v>14795629741.994951</v>
      </c>
      <c r="P14" s="174">
        <f t="shared" si="67"/>
        <v>16161533978.864655</v>
      </c>
      <c r="Q14" s="174">
        <f t="shared" si="72"/>
        <v>15518033251</v>
      </c>
      <c r="R14" s="174">
        <f t="shared" si="67"/>
        <v>16678731251</v>
      </c>
      <c r="S14" s="174">
        <f t="shared" si="67"/>
        <v>17833604965</v>
      </c>
      <c r="T14" s="174">
        <f t="shared" si="67"/>
        <v>18988478679</v>
      </c>
      <c r="U14" s="174">
        <f t="shared" si="67"/>
        <v>20128014393</v>
      </c>
      <c r="V14" s="174">
        <f t="shared" si="67"/>
        <v>21267550107</v>
      </c>
      <c r="W14" s="174">
        <f t="shared" si="67"/>
        <v>21267550107</v>
      </c>
      <c r="X14" s="174">
        <f t="shared" si="67"/>
        <v>21267550107</v>
      </c>
      <c r="Y14" s="174">
        <f t="shared" si="67"/>
        <v>21267550107</v>
      </c>
      <c r="Z14" s="174">
        <f t="shared" si="67"/>
        <v>21267550107</v>
      </c>
      <c r="AA14" s="174">
        <f t="shared" si="67"/>
        <v>21267550107</v>
      </c>
      <c r="AB14" s="174">
        <f t="shared" si="67"/>
        <v>21267550107</v>
      </c>
      <c r="AC14" s="176">
        <f t="shared" ref="AC14:AZ14" si="77">AC62+AC176+AC254+AC332</f>
        <v>1310115337.7308927</v>
      </c>
      <c r="AD14" s="176">
        <f t="shared" si="77"/>
        <v>1541822645.3370798</v>
      </c>
      <c r="AE14" s="176">
        <f t="shared" si="77"/>
        <v>1114736343.9343419</v>
      </c>
      <c r="AF14" s="176">
        <f t="shared" si="77"/>
        <v>947421697.93046772</v>
      </c>
      <c r="AG14" s="176">
        <f t="shared" si="77"/>
        <v>1400253676.7236066</v>
      </c>
      <c r="AH14" s="176">
        <f t="shared" si="77"/>
        <v>1384686563.0698204</v>
      </c>
      <c r="AI14" s="176">
        <f t="shared" si="77"/>
        <v>1410552152.9607649</v>
      </c>
      <c r="AJ14" s="176">
        <f t="shared" si="77"/>
        <v>1354446288.7161946</v>
      </c>
      <c r="AK14" s="176">
        <f t="shared" si="77"/>
        <v>1316520229.0461595</v>
      </c>
      <c r="AL14" s="176">
        <f t="shared" si="77"/>
        <v>1489164469.1729703</v>
      </c>
      <c r="AM14" s="176">
        <f t="shared" si="77"/>
        <v>1525910337.3726544</v>
      </c>
      <c r="AN14" s="176">
        <f t="shared" si="77"/>
        <v>1365904236.8697026</v>
      </c>
      <c r="AO14" s="176">
        <f t="shared" si="77"/>
        <v>15518033251</v>
      </c>
      <c r="AP14" s="176">
        <f t="shared" si="77"/>
        <v>1160698000</v>
      </c>
      <c r="AQ14" s="176">
        <f t="shared" si="77"/>
        <v>1154873714</v>
      </c>
      <c r="AR14" s="176">
        <f t="shared" si="77"/>
        <v>1154873714</v>
      </c>
      <c r="AS14" s="176">
        <f t="shared" si="77"/>
        <v>1139535714</v>
      </c>
      <c r="AT14" s="176">
        <f t="shared" si="77"/>
        <v>1139535714</v>
      </c>
      <c r="AU14" s="176">
        <f t="shared" si="77"/>
        <v>0</v>
      </c>
      <c r="AV14" s="176">
        <f t="shared" si="77"/>
        <v>0</v>
      </c>
      <c r="AW14" s="176">
        <f t="shared" si="77"/>
        <v>0</v>
      </c>
      <c r="AX14" s="176">
        <f t="shared" si="77"/>
        <v>0</v>
      </c>
      <c r="AY14" s="176">
        <f t="shared" si="77"/>
        <v>0</v>
      </c>
      <c r="AZ14" s="176">
        <f t="shared" si="77"/>
        <v>0</v>
      </c>
      <c r="BA14" s="175">
        <f t="shared" si="57"/>
        <v>11.84478404617191</v>
      </c>
      <c r="BB14" s="175">
        <f t="shared" si="24"/>
        <v>5.8482096560381214</v>
      </c>
      <c r="BC14" s="175">
        <f t="shared" si="25"/>
        <v>4.4958581156011288</v>
      </c>
      <c r="BD14" s="175">
        <f t="shared" si="26"/>
        <v>3.8640837669141264</v>
      </c>
      <c r="BE14" s="175">
        <f t="shared" si="27"/>
        <v>3.1876622841652229</v>
      </c>
      <c r="BF14" s="175">
        <f t="shared" si="28"/>
        <v>2.7623652332226425</v>
      </c>
      <c r="BG14" s="175">
        <f t="shared" si="29"/>
        <v>2.3346334797856949</v>
      </c>
      <c r="BH14" s="175">
        <f t="shared" si="30"/>
        <v>2.0324426192877523</v>
      </c>
      <c r="BI14" s="175">
        <f t="shared" si="31"/>
        <v>1.8053097009040708</v>
      </c>
      <c r="BJ14" s="175">
        <f t="shared" si="32"/>
        <v>1.6027128727071489</v>
      </c>
      <c r="BK14" s="175">
        <f t="shared" si="33"/>
        <v>1.4374210816208499</v>
      </c>
      <c r="BL14" s="175">
        <f t="shared" si="34"/>
        <v>1.3159363544829823</v>
      </c>
    </row>
    <row r="15" spans="1:64" x14ac:dyDescent="0.35">
      <c r="A15" s="170" t="s">
        <v>66</v>
      </c>
      <c r="B15" s="170" t="s">
        <v>76</v>
      </c>
      <c r="C15" s="170" t="s">
        <v>77</v>
      </c>
      <c r="D15" s="170" t="s">
        <v>69</v>
      </c>
      <c r="E15" s="171">
        <f>SUM(E16:E20)</f>
        <v>48</v>
      </c>
      <c r="F15" s="171">
        <f t="shared" ref="F15" si="78">SUM(F16:F20)</f>
        <v>101</v>
      </c>
      <c r="G15" s="171">
        <f t="shared" ref="G15" si="79">SUM(G16:G20)</f>
        <v>152</v>
      </c>
      <c r="H15" s="171">
        <f t="shared" ref="H15" si="80">SUM(H16:H20)</f>
        <v>208</v>
      </c>
      <c r="I15" s="171">
        <f t="shared" ref="I15" si="81">SUM(I16:I20)</f>
        <v>262</v>
      </c>
      <c r="J15" s="171">
        <f t="shared" ref="J15" si="82">SUM(J16:J20)</f>
        <v>323</v>
      </c>
      <c r="K15" s="171">
        <f t="shared" ref="K15" si="83">SUM(K16:K20)</f>
        <v>391</v>
      </c>
      <c r="L15" s="171">
        <f t="shared" ref="L15" si="84">SUM(L16:L20)</f>
        <v>451</v>
      </c>
      <c r="M15" s="171">
        <f t="shared" ref="M15" si="85">SUM(M16:M20)</f>
        <v>510</v>
      </c>
      <c r="N15" s="171">
        <f t="shared" ref="N15" si="86">SUM(N16:N20)</f>
        <v>575</v>
      </c>
      <c r="O15" s="171">
        <f t="shared" ref="O15" si="87">SUM(O16:O20)</f>
        <v>636</v>
      </c>
      <c r="P15" s="171">
        <f t="shared" ref="P15" si="88">SUM(P16:P20)</f>
        <v>699</v>
      </c>
      <c r="Q15" s="171">
        <f t="shared" ref="Q15" si="89">SUM(Q16:Q20)</f>
        <v>16</v>
      </c>
      <c r="R15" s="171">
        <f t="shared" ref="R15" si="90">SUM(R16:R20)</f>
        <v>28</v>
      </c>
      <c r="S15" s="171">
        <f t="shared" ref="S15" si="91">SUM(S16:S20)</f>
        <v>38</v>
      </c>
      <c r="T15" s="171">
        <f t="shared" ref="T15" si="92">SUM(T16:T20)</f>
        <v>38</v>
      </c>
      <c r="U15" s="171">
        <f t="shared" ref="U15" si="93">SUM(U16:U20)</f>
        <v>38</v>
      </c>
      <c r="V15" s="171">
        <f t="shared" ref="V15" si="94">SUM(V16:V20)</f>
        <v>38</v>
      </c>
      <c r="W15" s="171">
        <f t="shared" ref="W15" si="95">SUM(W16:W20)</f>
        <v>38</v>
      </c>
      <c r="X15" s="171">
        <f t="shared" ref="X15" si="96">SUM(X16:X20)</f>
        <v>38</v>
      </c>
      <c r="Y15" s="171">
        <f t="shared" ref="Y15" si="97">SUM(Y16:Y20)</f>
        <v>38</v>
      </c>
      <c r="Z15" s="171">
        <f t="shared" ref="Z15" si="98">SUM(Z16:Z20)</f>
        <v>38</v>
      </c>
      <c r="AA15" s="171">
        <f t="shared" ref="AA15" si="99">SUM(AA16:AA20)</f>
        <v>38</v>
      </c>
      <c r="AB15" s="171">
        <f t="shared" ref="AB15" si="100">SUM(AB16:AB20)</f>
        <v>38</v>
      </c>
      <c r="AC15" s="171">
        <f t="shared" ref="AC15:AZ15" si="101">SUM(AC16:AC20)</f>
        <v>48</v>
      </c>
      <c r="AD15" s="171">
        <f t="shared" si="101"/>
        <v>53</v>
      </c>
      <c r="AE15" s="171">
        <f t="shared" si="101"/>
        <v>51</v>
      </c>
      <c r="AF15" s="171">
        <f t="shared" si="101"/>
        <v>56</v>
      </c>
      <c r="AG15" s="171">
        <f t="shared" si="101"/>
        <v>54</v>
      </c>
      <c r="AH15" s="171">
        <f t="shared" si="101"/>
        <v>61</v>
      </c>
      <c r="AI15" s="171">
        <f t="shared" si="101"/>
        <v>68</v>
      </c>
      <c r="AJ15" s="171">
        <f t="shared" si="101"/>
        <v>60</v>
      </c>
      <c r="AK15" s="171">
        <f t="shared" si="101"/>
        <v>59</v>
      </c>
      <c r="AL15" s="171">
        <f t="shared" si="101"/>
        <v>65</v>
      </c>
      <c r="AM15" s="171">
        <f t="shared" si="101"/>
        <v>61</v>
      </c>
      <c r="AN15" s="171">
        <f t="shared" si="101"/>
        <v>63</v>
      </c>
      <c r="AO15" s="171">
        <f t="shared" si="101"/>
        <v>16</v>
      </c>
      <c r="AP15" s="171">
        <f t="shared" si="101"/>
        <v>12</v>
      </c>
      <c r="AQ15" s="171">
        <f t="shared" si="101"/>
        <v>10</v>
      </c>
      <c r="AR15" s="171">
        <f t="shared" si="101"/>
        <v>0</v>
      </c>
      <c r="AS15" s="171">
        <f t="shared" si="101"/>
        <v>0</v>
      </c>
      <c r="AT15" s="171">
        <f t="shared" si="101"/>
        <v>0</v>
      </c>
      <c r="AU15" s="171">
        <f t="shared" si="101"/>
        <v>0</v>
      </c>
      <c r="AV15" s="171">
        <f t="shared" si="101"/>
        <v>0</v>
      </c>
      <c r="AW15" s="171">
        <f t="shared" si="101"/>
        <v>0</v>
      </c>
      <c r="AX15" s="171">
        <f t="shared" si="101"/>
        <v>0</v>
      </c>
      <c r="AY15" s="171">
        <f t="shared" si="101"/>
        <v>0</v>
      </c>
      <c r="AZ15" s="171">
        <f t="shared" si="101"/>
        <v>0</v>
      </c>
      <c r="BA15" s="172">
        <f t="shared" si="57"/>
        <v>0.33333333333333331</v>
      </c>
      <c r="BB15" s="172">
        <f t="shared" si="24"/>
        <v>0.27722772277227725</v>
      </c>
      <c r="BC15" s="172">
        <f t="shared" si="25"/>
        <v>0.25</v>
      </c>
      <c r="BD15" s="172">
        <f t="shared" si="26"/>
        <v>0.18269230769230768</v>
      </c>
      <c r="BE15" s="172">
        <f t="shared" si="27"/>
        <v>0.14503816793893129</v>
      </c>
      <c r="BF15" s="172">
        <f t="shared" si="28"/>
        <v>0.11764705882352941</v>
      </c>
      <c r="BG15" s="172">
        <f t="shared" si="29"/>
        <v>9.718670076726342E-2</v>
      </c>
      <c r="BH15" s="172">
        <f t="shared" si="30"/>
        <v>8.4257206208425722E-2</v>
      </c>
      <c r="BI15" s="172">
        <f t="shared" si="31"/>
        <v>7.4509803921568626E-2</v>
      </c>
      <c r="BJ15" s="172">
        <f t="shared" si="32"/>
        <v>6.6086956521739126E-2</v>
      </c>
      <c r="BK15" s="172">
        <f t="shared" si="33"/>
        <v>5.9748427672955975E-2</v>
      </c>
      <c r="BL15" s="172">
        <f t="shared" si="34"/>
        <v>5.4363376251788269E-2</v>
      </c>
    </row>
    <row r="16" spans="1:64" x14ac:dyDescent="0.35">
      <c r="A16" s="173" t="s">
        <v>66</v>
      </c>
      <c r="B16" s="173" t="s">
        <v>76</v>
      </c>
      <c r="C16" s="173" t="s">
        <v>77</v>
      </c>
      <c r="D16" s="173" t="s">
        <v>70</v>
      </c>
      <c r="E16" s="174">
        <f>AC16</f>
        <v>7</v>
      </c>
      <c r="F16" s="174">
        <f>E16+AD16</f>
        <v>12</v>
      </c>
      <c r="G16" s="174">
        <f t="shared" ref="G16:G20" si="102">F16+AE16</f>
        <v>17</v>
      </c>
      <c r="H16" s="174">
        <f t="shared" ref="H16:H20" si="103">G16+AF16</f>
        <v>23</v>
      </c>
      <c r="I16" s="174">
        <f t="shared" ref="I16:I20" si="104">H16+AG16</f>
        <v>29</v>
      </c>
      <c r="J16" s="174">
        <f t="shared" ref="J16:J20" si="105">I16+AH16</f>
        <v>36</v>
      </c>
      <c r="K16" s="174">
        <f t="shared" ref="K16:K20" si="106">J16+AI16</f>
        <v>43</v>
      </c>
      <c r="L16" s="174">
        <f t="shared" ref="L16:L20" si="107">K16+AJ16</f>
        <v>49</v>
      </c>
      <c r="M16" s="174">
        <f t="shared" ref="M16:M20" si="108">L16+AK16</f>
        <v>55</v>
      </c>
      <c r="N16" s="174">
        <f t="shared" ref="N16:N20" si="109">M16+AL16</f>
        <v>62</v>
      </c>
      <c r="O16" s="174">
        <f t="shared" ref="O16:O20" si="110">N16+AM16</f>
        <v>68</v>
      </c>
      <c r="P16" s="174">
        <f t="shared" ref="P16:P20" si="111">O16+AN16</f>
        <v>74</v>
      </c>
      <c r="Q16" s="174">
        <f>AO16</f>
        <v>0</v>
      </c>
      <c r="R16" s="174">
        <f t="shared" ref="R16:R20" si="112">Q16+AP16</f>
        <v>1</v>
      </c>
      <c r="S16" s="174">
        <f t="shared" ref="S16:S20" si="113">R16+AQ16</f>
        <v>1</v>
      </c>
      <c r="T16" s="174">
        <f t="shared" ref="T16:T20" si="114">S16+AR16</f>
        <v>1</v>
      </c>
      <c r="U16" s="174">
        <f t="shared" ref="U16:U20" si="115">T16+AS16</f>
        <v>1</v>
      </c>
      <c r="V16" s="174">
        <f t="shared" ref="V16:V20" si="116">U16+AT16</f>
        <v>1</v>
      </c>
      <c r="W16" s="174">
        <f t="shared" ref="W16:W20" si="117">V16+AU16</f>
        <v>1</v>
      </c>
      <c r="X16" s="174">
        <f t="shared" ref="X16:X20" si="118">W16+AV16</f>
        <v>1</v>
      </c>
      <c r="Y16" s="174">
        <f t="shared" ref="Y16:Y20" si="119">X16+AW16</f>
        <v>1</v>
      </c>
      <c r="Z16" s="174">
        <f t="shared" ref="Z16:Z20" si="120">Y16+AX16</f>
        <v>1</v>
      </c>
      <c r="AA16" s="174">
        <f t="shared" ref="AA16:AA20" si="121">Z16+AY16</f>
        <v>1</v>
      </c>
      <c r="AB16" s="174">
        <f t="shared" ref="AB16:AB20" si="122">AA16+AZ16</f>
        <v>1</v>
      </c>
      <c r="AC16" s="174">
        <f t="shared" ref="AC16:AZ16" si="123">AC70+AC184+AC262+AC340</f>
        <v>7</v>
      </c>
      <c r="AD16" s="174">
        <f t="shared" si="123"/>
        <v>5</v>
      </c>
      <c r="AE16" s="174">
        <f t="shared" si="123"/>
        <v>5</v>
      </c>
      <c r="AF16" s="174">
        <f t="shared" si="123"/>
        <v>6</v>
      </c>
      <c r="AG16" s="174">
        <f t="shared" si="123"/>
        <v>6</v>
      </c>
      <c r="AH16" s="174">
        <f t="shared" si="123"/>
        <v>7</v>
      </c>
      <c r="AI16" s="174">
        <f t="shared" si="123"/>
        <v>7</v>
      </c>
      <c r="AJ16" s="174">
        <f t="shared" si="123"/>
        <v>6</v>
      </c>
      <c r="AK16" s="174">
        <f t="shared" si="123"/>
        <v>6</v>
      </c>
      <c r="AL16" s="174">
        <f t="shared" si="123"/>
        <v>7</v>
      </c>
      <c r="AM16" s="174">
        <f t="shared" si="123"/>
        <v>6</v>
      </c>
      <c r="AN16" s="174">
        <f t="shared" si="123"/>
        <v>6</v>
      </c>
      <c r="AO16" s="174">
        <f t="shared" si="123"/>
        <v>0</v>
      </c>
      <c r="AP16" s="174">
        <f t="shared" si="123"/>
        <v>1</v>
      </c>
      <c r="AQ16" s="174">
        <f t="shared" si="123"/>
        <v>0</v>
      </c>
      <c r="AR16" s="174">
        <f t="shared" si="123"/>
        <v>0</v>
      </c>
      <c r="AS16" s="174">
        <f t="shared" si="123"/>
        <v>0</v>
      </c>
      <c r="AT16" s="174">
        <f t="shared" si="123"/>
        <v>0</v>
      </c>
      <c r="AU16" s="174">
        <f t="shared" si="123"/>
        <v>0</v>
      </c>
      <c r="AV16" s="174">
        <f t="shared" si="123"/>
        <v>0</v>
      </c>
      <c r="AW16" s="174">
        <f t="shared" si="123"/>
        <v>0</v>
      </c>
      <c r="AX16" s="174">
        <f t="shared" si="123"/>
        <v>0</v>
      </c>
      <c r="AY16" s="174">
        <f t="shared" si="123"/>
        <v>0</v>
      </c>
      <c r="AZ16" s="174">
        <f t="shared" si="123"/>
        <v>0</v>
      </c>
      <c r="BA16" s="175">
        <f t="shared" si="57"/>
        <v>0</v>
      </c>
      <c r="BB16" s="175">
        <f t="shared" si="24"/>
        <v>8.3333333333333329E-2</v>
      </c>
      <c r="BC16" s="175">
        <f t="shared" si="25"/>
        <v>5.8823529411764705E-2</v>
      </c>
      <c r="BD16" s="175">
        <f t="shared" si="26"/>
        <v>4.3478260869565216E-2</v>
      </c>
      <c r="BE16" s="175">
        <f t="shared" si="27"/>
        <v>3.4482758620689655E-2</v>
      </c>
      <c r="BF16" s="175">
        <f t="shared" si="28"/>
        <v>2.7777777777777776E-2</v>
      </c>
      <c r="BG16" s="175">
        <f t="shared" si="29"/>
        <v>2.3255813953488372E-2</v>
      </c>
      <c r="BH16" s="175">
        <f t="shared" si="30"/>
        <v>2.0408163265306121E-2</v>
      </c>
      <c r="BI16" s="175">
        <f t="shared" si="31"/>
        <v>1.8181818181818181E-2</v>
      </c>
      <c r="BJ16" s="175">
        <f t="shared" si="32"/>
        <v>1.6129032258064516E-2</v>
      </c>
      <c r="BK16" s="175">
        <f t="shared" si="33"/>
        <v>1.4705882352941176E-2</v>
      </c>
      <c r="BL16" s="175">
        <f t="shared" si="34"/>
        <v>1.3513513513513514E-2</v>
      </c>
    </row>
    <row r="17" spans="1:64" x14ac:dyDescent="0.35">
      <c r="A17" s="173" t="s">
        <v>66</v>
      </c>
      <c r="B17" s="173" t="s">
        <v>76</v>
      </c>
      <c r="C17" s="173" t="s">
        <v>77</v>
      </c>
      <c r="D17" s="173" t="s">
        <v>71</v>
      </c>
      <c r="E17" s="174">
        <f t="shared" ref="E17:E20" si="124">AC17</f>
        <v>5</v>
      </c>
      <c r="F17" s="174">
        <f t="shared" ref="F17:F20" si="125">E17+AD17</f>
        <v>10</v>
      </c>
      <c r="G17" s="174">
        <f t="shared" si="102"/>
        <v>16</v>
      </c>
      <c r="H17" s="174">
        <f t="shared" si="103"/>
        <v>21</v>
      </c>
      <c r="I17" s="174">
        <f t="shared" si="104"/>
        <v>26</v>
      </c>
      <c r="J17" s="174">
        <f t="shared" si="105"/>
        <v>32</v>
      </c>
      <c r="K17" s="174">
        <f t="shared" si="106"/>
        <v>39</v>
      </c>
      <c r="L17" s="174">
        <f t="shared" si="107"/>
        <v>45</v>
      </c>
      <c r="M17" s="174">
        <f t="shared" si="108"/>
        <v>51</v>
      </c>
      <c r="N17" s="174">
        <f t="shared" si="109"/>
        <v>58</v>
      </c>
      <c r="O17" s="174">
        <f t="shared" si="110"/>
        <v>63</v>
      </c>
      <c r="P17" s="174">
        <f t="shared" si="111"/>
        <v>69</v>
      </c>
      <c r="Q17" s="174">
        <f t="shared" ref="Q17:Q20" si="126">AO17</f>
        <v>3</v>
      </c>
      <c r="R17" s="174">
        <f t="shared" si="112"/>
        <v>4</v>
      </c>
      <c r="S17" s="174">
        <f t="shared" si="113"/>
        <v>4</v>
      </c>
      <c r="T17" s="174">
        <f t="shared" si="114"/>
        <v>4</v>
      </c>
      <c r="U17" s="174">
        <f t="shared" si="115"/>
        <v>4</v>
      </c>
      <c r="V17" s="174">
        <f t="shared" si="116"/>
        <v>4</v>
      </c>
      <c r="W17" s="174">
        <f t="shared" si="117"/>
        <v>4</v>
      </c>
      <c r="X17" s="174">
        <f t="shared" si="118"/>
        <v>4</v>
      </c>
      <c r="Y17" s="174">
        <f t="shared" si="119"/>
        <v>4</v>
      </c>
      <c r="Z17" s="174">
        <f t="shared" si="120"/>
        <v>4</v>
      </c>
      <c r="AA17" s="174">
        <f t="shared" si="121"/>
        <v>4</v>
      </c>
      <c r="AB17" s="174">
        <f t="shared" si="122"/>
        <v>4</v>
      </c>
      <c r="AC17" s="174">
        <f t="shared" ref="AC17:AZ17" si="127">AC71+AC185+AC263+AC341</f>
        <v>5</v>
      </c>
      <c r="AD17" s="174">
        <f t="shared" si="127"/>
        <v>5</v>
      </c>
      <c r="AE17" s="174">
        <f t="shared" si="127"/>
        <v>6</v>
      </c>
      <c r="AF17" s="174">
        <f t="shared" si="127"/>
        <v>5</v>
      </c>
      <c r="AG17" s="174">
        <f t="shared" si="127"/>
        <v>5</v>
      </c>
      <c r="AH17" s="174">
        <f t="shared" si="127"/>
        <v>6</v>
      </c>
      <c r="AI17" s="174">
        <f t="shared" si="127"/>
        <v>7</v>
      </c>
      <c r="AJ17" s="174">
        <f t="shared" si="127"/>
        <v>6</v>
      </c>
      <c r="AK17" s="174">
        <f t="shared" si="127"/>
        <v>6</v>
      </c>
      <c r="AL17" s="174">
        <f t="shared" si="127"/>
        <v>7</v>
      </c>
      <c r="AM17" s="174">
        <f t="shared" si="127"/>
        <v>5</v>
      </c>
      <c r="AN17" s="174">
        <f t="shared" si="127"/>
        <v>6</v>
      </c>
      <c r="AO17" s="174">
        <f t="shared" si="127"/>
        <v>3</v>
      </c>
      <c r="AP17" s="174">
        <f t="shared" si="127"/>
        <v>1</v>
      </c>
      <c r="AQ17" s="174">
        <f t="shared" si="127"/>
        <v>0</v>
      </c>
      <c r="AR17" s="174">
        <f t="shared" si="127"/>
        <v>0</v>
      </c>
      <c r="AS17" s="174">
        <f t="shared" si="127"/>
        <v>0</v>
      </c>
      <c r="AT17" s="174">
        <f t="shared" si="127"/>
        <v>0</v>
      </c>
      <c r="AU17" s="174">
        <f t="shared" si="127"/>
        <v>0</v>
      </c>
      <c r="AV17" s="174">
        <f t="shared" si="127"/>
        <v>0</v>
      </c>
      <c r="AW17" s="174">
        <f t="shared" si="127"/>
        <v>0</v>
      </c>
      <c r="AX17" s="174">
        <f t="shared" si="127"/>
        <v>0</v>
      </c>
      <c r="AY17" s="174">
        <f t="shared" si="127"/>
        <v>0</v>
      </c>
      <c r="AZ17" s="174">
        <f t="shared" si="127"/>
        <v>0</v>
      </c>
      <c r="BA17" s="175">
        <f t="shared" si="57"/>
        <v>0.6</v>
      </c>
      <c r="BB17" s="175">
        <f t="shared" si="24"/>
        <v>0.4</v>
      </c>
      <c r="BC17" s="175">
        <f t="shared" si="25"/>
        <v>0.25</v>
      </c>
      <c r="BD17" s="175">
        <f t="shared" si="26"/>
        <v>0.19047619047619047</v>
      </c>
      <c r="BE17" s="175">
        <f t="shared" si="27"/>
        <v>0.15384615384615385</v>
      </c>
      <c r="BF17" s="175">
        <f t="shared" si="28"/>
        <v>0.125</v>
      </c>
      <c r="BG17" s="175">
        <f t="shared" si="29"/>
        <v>0.10256410256410256</v>
      </c>
      <c r="BH17" s="175">
        <f t="shared" si="30"/>
        <v>8.8888888888888892E-2</v>
      </c>
      <c r="BI17" s="175">
        <f t="shared" si="31"/>
        <v>7.8431372549019607E-2</v>
      </c>
      <c r="BJ17" s="175">
        <f t="shared" si="32"/>
        <v>6.8965517241379309E-2</v>
      </c>
      <c r="BK17" s="175">
        <f t="shared" si="33"/>
        <v>6.3492063492063489E-2</v>
      </c>
      <c r="BL17" s="175">
        <f t="shared" si="34"/>
        <v>5.7971014492753624E-2</v>
      </c>
    </row>
    <row r="18" spans="1:64" x14ac:dyDescent="0.35">
      <c r="A18" s="173" t="s">
        <v>66</v>
      </c>
      <c r="B18" s="173" t="s">
        <v>76</v>
      </c>
      <c r="C18" s="173" t="s">
        <v>77</v>
      </c>
      <c r="D18" s="173" t="s">
        <v>72</v>
      </c>
      <c r="E18" s="174">
        <f t="shared" si="124"/>
        <v>16</v>
      </c>
      <c r="F18" s="174">
        <f t="shared" si="125"/>
        <v>34</v>
      </c>
      <c r="G18" s="174">
        <f t="shared" si="102"/>
        <v>52</v>
      </c>
      <c r="H18" s="174">
        <f t="shared" si="103"/>
        <v>71</v>
      </c>
      <c r="I18" s="174">
        <f t="shared" si="104"/>
        <v>89</v>
      </c>
      <c r="J18" s="174">
        <f t="shared" si="105"/>
        <v>112</v>
      </c>
      <c r="K18" s="174">
        <f t="shared" si="106"/>
        <v>134</v>
      </c>
      <c r="L18" s="174">
        <f t="shared" si="107"/>
        <v>155</v>
      </c>
      <c r="M18" s="174">
        <f t="shared" si="108"/>
        <v>173</v>
      </c>
      <c r="N18" s="174">
        <f t="shared" si="109"/>
        <v>195</v>
      </c>
      <c r="O18" s="174">
        <f t="shared" si="110"/>
        <v>217</v>
      </c>
      <c r="P18" s="174">
        <f t="shared" si="111"/>
        <v>237</v>
      </c>
      <c r="Q18" s="174">
        <f t="shared" si="126"/>
        <v>5</v>
      </c>
      <c r="R18" s="174">
        <f t="shared" si="112"/>
        <v>9</v>
      </c>
      <c r="S18" s="174">
        <f t="shared" si="113"/>
        <v>13</v>
      </c>
      <c r="T18" s="174">
        <f t="shared" si="114"/>
        <v>13</v>
      </c>
      <c r="U18" s="174">
        <f t="shared" si="115"/>
        <v>13</v>
      </c>
      <c r="V18" s="174">
        <f t="shared" si="116"/>
        <v>13</v>
      </c>
      <c r="W18" s="174">
        <f t="shared" si="117"/>
        <v>13</v>
      </c>
      <c r="X18" s="174">
        <f t="shared" si="118"/>
        <v>13</v>
      </c>
      <c r="Y18" s="174">
        <f t="shared" si="119"/>
        <v>13</v>
      </c>
      <c r="Z18" s="174">
        <f t="shared" si="120"/>
        <v>13</v>
      </c>
      <c r="AA18" s="174">
        <f t="shared" si="121"/>
        <v>13</v>
      </c>
      <c r="AB18" s="174">
        <f t="shared" si="122"/>
        <v>13</v>
      </c>
      <c r="AC18" s="174">
        <f t="shared" ref="AC18:AZ18" si="128">AC72+AC186+AC264+AC342</f>
        <v>16</v>
      </c>
      <c r="AD18" s="174">
        <f t="shared" si="128"/>
        <v>18</v>
      </c>
      <c r="AE18" s="174">
        <f t="shared" si="128"/>
        <v>18</v>
      </c>
      <c r="AF18" s="174">
        <f t="shared" si="128"/>
        <v>19</v>
      </c>
      <c r="AG18" s="174">
        <f t="shared" si="128"/>
        <v>18</v>
      </c>
      <c r="AH18" s="174">
        <f t="shared" si="128"/>
        <v>23</v>
      </c>
      <c r="AI18" s="174">
        <f t="shared" si="128"/>
        <v>22</v>
      </c>
      <c r="AJ18" s="174">
        <f t="shared" si="128"/>
        <v>21</v>
      </c>
      <c r="AK18" s="174">
        <f t="shared" si="128"/>
        <v>18</v>
      </c>
      <c r="AL18" s="174">
        <f t="shared" si="128"/>
        <v>22</v>
      </c>
      <c r="AM18" s="174">
        <f t="shared" si="128"/>
        <v>22</v>
      </c>
      <c r="AN18" s="174">
        <f t="shared" si="128"/>
        <v>20</v>
      </c>
      <c r="AO18" s="174">
        <f t="shared" si="128"/>
        <v>5</v>
      </c>
      <c r="AP18" s="174">
        <f t="shared" si="128"/>
        <v>4</v>
      </c>
      <c r="AQ18" s="174">
        <f t="shared" si="128"/>
        <v>4</v>
      </c>
      <c r="AR18" s="174">
        <f t="shared" si="128"/>
        <v>0</v>
      </c>
      <c r="AS18" s="174">
        <f t="shared" si="128"/>
        <v>0</v>
      </c>
      <c r="AT18" s="174">
        <f t="shared" si="128"/>
        <v>0</v>
      </c>
      <c r="AU18" s="174">
        <f t="shared" si="128"/>
        <v>0</v>
      </c>
      <c r="AV18" s="174">
        <f t="shared" si="128"/>
        <v>0</v>
      </c>
      <c r="AW18" s="174">
        <f t="shared" si="128"/>
        <v>0</v>
      </c>
      <c r="AX18" s="174">
        <f t="shared" si="128"/>
        <v>0</v>
      </c>
      <c r="AY18" s="174">
        <f t="shared" si="128"/>
        <v>0</v>
      </c>
      <c r="AZ18" s="174">
        <f t="shared" si="128"/>
        <v>0</v>
      </c>
      <c r="BA18" s="175">
        <f t="shared" si="57"/>
        <v>0.3125</v>
      </c>
      <c r="BB18" s="175">
        <f t="shared" si="24"/>
        <v>0.26470588235294118</v>
      </c>
      <c r="BC18" s="175">
        <f t="shared" si="25"/>
        <v>0.25</v>
      </c>
      <c r="BD18" s="175">
        <f t="shared" si="26"/>
        <v>0.18309859154929578</v>
      </c>
      <c r="BE18" s="175">
        <f t="shared" si="27"/>
        <v>0.14606741573033707</v>
      </c>
      <c r="BF18" s="175">
        <f t="shared" si="28"/>
        <v>0.11607142857142858</v>
      </c>
      <c r="BG18" s="175">
        <f t="shared" si="29"/>
        <v>9.7014925373134331E-2</v>
      </c>
      <c r="BH18" s="175">
        <f t="shared" si="30"/>
        <v>8.387096774193549E-2</v>
      </c>
      <c r="BI18" s="175">
        <f t="shared" si="31"/>
        <v>7.5144508670520235E-2</v>
      </c>
      <c r="BJ18" s="175">
        <f t="shared" si="32"/>
        <v>6.6666666666666666E-2</v>
      </c>
      <c r="BK18" s="175">
        <f t="shared" si="33"/>
        <v>5.9907834101382486E-2</v>
      </c>
      <c r="BL18" s="175">
        <f t="shared" si="34"/>
        <v>5.4852320675105488E-2</v>
      </c>
    </row>
    <row r="19" spans="1:64" x14ac:dyDescent="0.35">
      <c r="A19" s="173" t="s">
        <v>66</v>
      </c>
      <c r="B19" s="173" t="s">
        <v>76</v>
      </c>
      <c r="C19" s="173" t="s">
        <v>77</v>
      </c>
      <c r="D19" s="173" t="s">
        <v>73</v>
      </c>
      <c r="E19" s="174">
        <f t="shared" si="124"/>
        <v>10</v>
      </c>
      <c r="F19" s="174">
        <f t="shared" si="125"/>
        <v>22</v>
      </c>
      <c r="G19" s="174">
        <f t="shared" si="102"/>
        <v>32</v>
      </c>
      <c r="H19" s="174">
        <f t="shared" si="103"/>
        <v>44</v>
      </c>
      <c r="I19" s="174">
        <f t="shared" si="104"/>
        <v>55</v>
      </c>
      <c r="J19" s="174">
        <f t="shared" si="105"/>
        <v>66</v>
      </c>
      <c r="K19" s="174">
        <f t="shared" si="106"/>
        <v>81</v>
      </c>
      <c r="L19" s="174">
        <f t="shared" si="107"/>
        <v>93</v>
      </c>
      <c r="M19" s="174">
        <f t="shared" si="108"/>
        <v>106</v>
      </c>
      <c r="N19" s="174">
        <f t="shared" si="109"/>
        <v>119</v>
      </c>
      <c r="O19" s="174">
        <f t="shared" si="110"/>
        <v>133</v>
      </c>
      <c r="P19" s="174">
        <f t="shared" si="111"/>
        <v>148</v>
      </c>
      <c r="Q19" s="174">
        <f t="shared" si="126"/>
        <v>0</v>
      </c>
      <c r="R19" s="174">
        <f t="shared" si="112"/>
        <v>2</v>
      </c>
      <c r="S19" s="174">
        <f t="shared" si="113"/>
        <v>4</v>
      </c>
      <c r="T19" s="174">
        <f t="shared" si="114"/>
        <v>4</v>
      </c>
      <c r="U19" s="174">
        <f t="shared" si="115"/>
        <v>4</v>
      </c>
      <c r="V19" s="174">
        <f t="shared" si="116"/>
        <v>4</v>
      </c>
      <c r="W19" s="174">
        <f t="shared" si="117"/>
        <v>4</v>
      </c>
      <c r="X19" s="174">
        <f t="shared" si="118"/>
        <v>4</v>
      </c>
      <c r="Y19" s="174">
        <f t="shared" si="119"/>
        <v>4</v>
      </c>
      <c r="Z19" s="174">
        <f t="shared" si="120"/>
        <v>4</v>
      </c>
      <c r="AA19" s="174">
        <f t="shared" si="121"/>
        <v>4</v>
      </c>
      <c r="AB19" s="174">
        <f t="shared" si="122"/>
        <v>4</v>
      </c>
      <c r="AC19" s="174">
        <f t="shared" ref="AC19:AZ19" si="129">AC73+AC187+AC265+AC343</f>
        <v>10</v>
      </c>
      <c r="AD19" s="174">
        <f t="shared" si="129"/>
        <v>12</v>
      </c>
      <c r="AE19" s="174">
        <f t="shared" si="129"/>
        <v>10</v>
      </c>
      <c r="AF19" s="174">
        <f t="shared" si="129"/>
        <v>12</v>
      </c>
      <c r="AG19" s="174">
        <f t="shared" si="129"/>
        <v>11</v>
      </c>
      <c r="AH19" s="174">
        <f t="shared" si="129"/>
        <v>11</v>
      </c>
      <c r="AI19" s="174">
        <f t="shared" si="129"/>
        <v>15</v>
      </c>
      <c r="AJ19" s="174">
        <f t="shared" si="129"/>
        <v>12</v>
      </c>
      <c r="AK19" s="174">
        <f t="shared" si="129"/>
        <v>13</v>
      </c>
      <c r="AL19" s="174">
        <f t="shared" si="129"/>
        <v>13</v>
      </c>
      <c r="AM19" s="174">
        <f t="shared" si="129"/>
        <v>14</v>
      </c>
      <c r="AN19" s="174">
        <f t="shared" si="129"/>
        <v>15</v>
      </c>
      <c r="AO19" s="174">
        <f t="shared" si="129"/>
        <v>0</v>
      </c>
      <c r="AP19" s="174">
        <f t="shared" si="129"/>
        <v>2</v>
      </c>
      <c r="AQ19" s="174">
        <f t="shared" si="129"/>
        <v>2</v>
      </c>
      <c r="AR19" s="174">
        <f t="shared" si="129"/>
        <v>0</v>
      </c>
      <c r="AS19" s="174">
        <f t="shared" si="129"/>
        <v>0</v>
      </c>
      <c r="AT19" s="174">
        <f t="shared" si="129"/>
        <v>0</v>
      </c>
      <c r="AU19" s="174">
        <f t="shared" si="129"/>
        <v>0</v>
      </c>
      <c r="AV19" s="174">
        <f t="shared" si="129"/>
        <v>0</v>
      </c>
      <c r="AW19" s="174">
        <f t="shared" si="129"/>
        <v>0</v>
      </c>
      <c r="AX19" s="174">
        <f t="shared" si="129"/>
        <v>0</v>
      </c>
      <c r="AY19" s="174">
        <f t="shared" si="129"/>
        <v>0</v>
      </c>
      <c r="AZ19" s="174">
        <f t="shared" si="129"/>
        <v>0</v>
      </c>
      <c r="BA19" s="175">
        <f t="shared" si="57"/>
        <v>0</v>
      </c>
      <c r="BB19" s="175">
        <f t="shared" si="24"/>
        <v>9.0909090909090912E-2</v>
      </c>
      <c r="BC19" s="175">
        <f t="shared" si="25"/>
        <v>0.125</v>
      </c>
      <c r="BD19" s="175">
        <f t="shared" si="26"/>
        <v>9.0909090909090912E-2</v>
      </c>
      <c r="BE19" s="175">
        <f t="shared" si="27"/>
        <v>7.2727272727272724E-2</v>
      </c>
      <c r="BF19" s="175">
        <f t="shared" si="28"/>
        <v>6.0606060606060608E-2</v>
      </c>
      <c r="BG19" s="175">
        <f t="shared" si="29"/>
        <v>4.9382716049382713E-2</v>
      </c>
      <c r="BH19" s="175">
        <f t="shared" si="30"/>
        <v>4.3010752688172046E-2</v>
      </c>
      <c r="BI19" s="175">
        <f t="shared" si="31"/>
        <v>3.7735849056603772E-2</v>
      </c>
      <c r="BJ19" s="175">
        <f t="shared" si="32"/>
        <v>3.3613445378151259E-2</v>
      </c>
      <c r="BK19" s="175">
        <f t="shared" si="33"/>
        <v>3.007518796992481E-2</v>
      </c>
      <c r="BL19" s="175">
        <f t="shared" si="34"/>
        <v>2.7027027027027029E-2</v>
      </c>
    </row>
    <row r="20" spans="1:64" x14ac:dyDescent="0.35">
      <c r="A20" s="173" t="s">
        <v>66</v>
      </c>
      <c r="B20" s="173" t="s">
        <v>76</v>
      </c>
      <c r="C20" s="173" t="s">
        <v>77</v>
      </c>
      <c r="D20" s="173" t="s">
        <v>74</v>
      </c>
      <c r="E20" s="174">
        <f t="shared" si="124"/>
        <v>10</v>
      </c>
      <c r="F20" s="174">
        <f t="shared" si="125"/>
        <v>23</v>
      </c>
      <c r="G20" s="174">
        <f t="shared" si="102"/>
        <v>35</v>
      </c>
      <c r="H20" s="174">
        <f t="shared" si="103"/>
        <v>49</v>
      </c>
      <c r="I20" s="174">
        <f t="shared" si="104"/>
        <v>63</v>
      </c>
      <c r="J20" s="174">
        <f t="shared" si="105"/>
        <v>77</v>
      </c>
      <c r="K20" s="174">
        <f t="shared" si="106"/>
        <v>94</v>
      </c>
      <c r="L20" s="174">
        <f t="shared" si="107"/>
        <v>109</v>
      </c>
      <c r="M20" s="174">
        <f t="shared" si="108"/>
        <v>125</v>
      </c>
      <c r="N20" s="174">
        <f t="shared" si="109"/>
        <v>141</v>
      </c>
      <c r="O20" s="174">
        <f t="shared" si="110"/>
        <v>155</v>
      </c>
      <c r="P20" s="174">
        <f t="shared" si="111"/>
        <v>171</v>
      </c>
      <c r="Q20" s="174">
        <f t="shared" si="126"/>
        <v>8</v>
      </c>
      <c r="R20" s="174">
        <f t="shared" si="112"/>
        <v>12</v>
      </c>
      <c r="S20" s="174">
        <f t="shared" si="113"/>
        <v>16</v>
      </c>
      <c r="T20" s="174">
        <f t="shared" si="114"/>
        <v>16</v>
      </c>
      <c r="U20" s="174">
        <f t="shared" si="115"/>
        <v>16</v>
      </c>
      <c r="V20" s="174">
        <f t="shared" si="116"/>
        <v>16</v>
      </c>
      <c r="W20" s="174">
        <f t="shared" si="117"/>
        <v>16</v>
      </c>
      <c r="X20" s="174">
        <f t="shared" si="118"/>
        <v>16</v>
      </c>
      <c r="Y20" s="174">
        <f t="shared" si="119"/>
        <v>16</v>
      </c>
      <c r="Z20" s="174">
        <f t="shared" si="120"/>
        <v>16</v>
      </c>
      <c r="AA20" s="174">
        <f t="shared" si="121"/>
        <v>16</v>
      </c>
      <c r="AB20" s="174">
        <f t="shared" si="122"/>
        <v>16</v>
      </c>
      <c r="AC20" s="174">
        <f t="shared" ref="AC20:AZ20" si="130">AC74+AC188+AC266+AC344</f>
        <v>10</v>
      </c>
      <c r="AD20" s="174">
        <f t="shared" si="130"/>
        <v>13</v>
      </c>
      <c r="AE20" s="174">
        <f t="shared" si="130"/>
        <v>12</v>
      </c>
      <c r="AF20" s="174">
        <f t="shared" si="130"/>
        <v>14</v>
      </c>
      <c r="AG20" s="174">
        <f t="shared" si="130"/>
        <v>14</v>
      </c>
      <c r="AH20" s="174">
        <f t="shared" si="130"/>
        <v>14</v>
      </c>
      <c r="AI20" s="174">
        <f t="shared" si="130"/>
        <v>17</v>
      </c>
      <c r="AJ20" s="174">
        <f t="shared" si="130"/>
        <v>15</v>
      </c>
      <c r="AK20" s="174">
        <f t="shared" si="130"/>
        <v>16</v>
      </c>
      <c r="AL20" s="174">
        <f t="shared" si="130"/>
        <v>16</v>
      </c>
      <c r="AM20" s="174">
        <f t="shared" si="130"/>
        <v>14</v>
      </c>
      <c r="AN20" s="174">
        <f t="shared" si="130"/>
        <v>16</v>
      </c>
      <c r="AO20" s="174">
        <f t="shared" si="130"/>
        <v>8</v>
      </c>
      <c r="AP20" s="174">
        <f t="shared" si="130"/>
        <v>4</v>
      </c>
      <c r="AQ20" s="174">
        <f t="shared" si="130"/>
        <v>4</v>
      </c>
      <c r="AR20" s="174">
        <f t="shared" si="130"/>
        <v>0</v>
      </c>
      <c r="AS20" s="174">
        <f t="shared" si="130"/>
        <v>0</v>
      </c>
      <c r="AT20" s="174">
        <f t="shared" si="130"/>
        <v>0</v>
      </c>
      <c r="AU20" s="174">
        <f t="shared" si="130"/>
        <v>0</v>
      </c>
      <c r="AV20" s="174">
        <f t="shared" si="130"/>
        <v>0</v>
      </c>
      <c r="AW20" s="174">
        <f t="shared" si="130"/>
        <v>0</v>
      </c>
      <c r="AX20" s="174">
        <f t="shared" si="130"/>
        <v>0</v>
      </c>
      <c r="AY20" s="174">
        <f t="shared" si="130"/>
        <v>0</v>
      </c>
      <c r="AZ20" s="174">
        <f t="shared" si="130"/>
        <v>0</v>
      </c>
      <c r="BA20" s="175">
        <f t="shared" si="57"/>
        <v>0.8</v>
      </c>
      <c r="BB20" s="175">
        <f t="shared" si="24"/>
        <v>0.52173913043478259</v>
      </c>
      <c r="BC20" s="175">
        <f t="shared" si="25"/>
        <v>0.45714285714285713</v>
      </c>
      <c r="BD20" s="175">
        <f t="shared" si="26"/>
        <v>0.32653061224489793</v>
      </c>
      <c r="BE20" s="175">
        <f t="shared" si="27"/>
        <v>0.25396825396825395</v>
      </c>
      <c r="BF20" s="175">
        <f t="shared" si="28"/>
        <v>0.20779220779220781</v>
      </c>
      <c r="BG20" s="175">
        <f t="shared" si="29"/>
        <v>0.1702127659574468</v>
      </c>
      <c r="BH20" s="175">
        <f t="shared" si="30"/>
        <v>0.14678899082568808</v>
      </c>
      <c r="BI20" s="175">
        <f t="shared" si="31"/>
        <v>0.128</v>
      </c>
      <c r="BJ20" s="175">
        <f t="shared" si="32"/>
        <v>0.11347517730496454</v>
      </c>
      <c r="BK20" s="175">
        <f t="shared" si="33"/>
        <v>0.1032258064516129</v>
      </c>
      <c r="BL20" s="175">
        <f t="shared" si="34"/>
        <v>9.3567251461988299E-2</v>
      </c>
    </row>
    <row r="21" spans="1:64" x14ac:dyDescent="0.35">
      <c r="A21" s="170" t="s">
        <v>66</v>
      </c>
      <c r="B21" s="170" t="s">
        <v>78</v>
      </c>
      <c r="C21" s="170" t="s">
        <v>68</v>
      </c>
      <c r="D21" s="170" t="s">
        <v>69</v>
      </c>
      <c r="E21" s="171">
        <f>SUM(E22:E26)</f>
        <v>1881</v>
      </c>
      <c r="F21" s="171">
        <f t="shared" ref="F21" si="131">SUM(F22:F26)</f>
        <v>3814</v>
      </c>
      <c r="G21" s="171">
        <f t="shared" ref="G21" si="132">SUM(G22:G26)</f>
        <v>5894</v>
      </c>
      <c r="H21" s="171">
        <f t="shared" ref="H21" si="133">SUM(H22:H26)</f>
        <v>8018</v>
      </c>
      <c r="I21" s="171">
        <f t="shared" ref="I21" si="134">SUM(I22:I26)</f>
        <v>10037</v>
      </c>
      <c r="J21" s="171">
        <f t="shared" ref="J21" si="135">SUM(J22:J26)</f>
        <v>12137</v>
      </c>
      <c r="K21" s="171">
        <f t="shared" ref="K21" si="136">SUM(K22:K26)</f>
        <v>14448</v>
      </c>
      <c r="L21" s="171">
        <f t="shared" ref="L21" si="137">SUM(L22:L26)</f>
        <v>16634</v>
      </c>
      <c r="M21" s="171">
        <f t="shared" ref="M21" si="138">SUM(M22:M26)</f>
        <v>18833</v>
      </c>
      <c r="N21" s="171">
        <f t="shared" ref="N21" si="139">SUM(N22:N26)</f>
        <v>21063</v>
      </c>
      <c r="O21" s="171">
        <f t="shared" ref="O21" si="140">SUM(O22:O26)</f>
        <v>23216</v>
      </c>
      <c r="P21" s="171">
        <f t="shared" ref="P21" si="141">SUM(P22:P26)</f>
        <v>25359</v>
      </c>
      <c r="Q21" s="171">
        <f t="shared" ref="Q21" si="142">SUM(Q22:Q26)</f>
        <v>2219</v>
      </c>
      <c r="R21" s="171">
        <f t="shared" ref="R21" si="143">SUM(R22:R26)</f>
        <v>3961</v>
      </c>
      <c r="S21" s="171">
        <f t="shared" ref="S21" si="144">SUM(S22:S26)</f>
        <v>5335</v>
      </c>
      <c r="T21" s="171">
        <f t="shared" ref="T21" si="145">SUM(T22:T26)</f>
        <v>7139</v>
      </c>
      <c r="U21" s="171">
        <f t="shared" ref="U21" si="146">SUM(U22:U26)</f>
        <v>8584</v>
      </c>
      <c r="V21" s="171">
        <f t="shared" ref="V21" si="147">SUM(V22:V26)</f>
        <v>10036</v>
      </c>
      <c r="W21" s="171">
        <f t="shared" ref="W21" si="148">SUM(W22:W26)</f>
        <v>10036</v>
      </c>
      <c r="X21" s="171">
        <f t="shared" ref="X21" si="149">SUM(X22:X26)</f>
        <v>10036</v>
      </c>
      <c r="Y21" s="171">
        <f t="shared" ref="Y21" si="150">SUM(Y22:Y26)</f>
        <v>10036</v>
      </c>
      <c r="Z21" s="171">
        <f t="shared" ref="Z21" si="151">SUM(Z22:Z26)</f>
        <v>10036</v>
      </c>
      <c r="AA21" s="171">
        <f t="shared" ref="AA21" si="152">SUM(AA22:AA26)</f>
        <v>10036</v>
      </c>
      <c r="AB21" s="171">
        <f t="shared" ref="AB21" si="153">SUM(AB22:AB26)</f>
        <v>10036</v>
      </c>
      <c r="AC21" s="171">
        <f t="shared" ref="AC21:AZ21" si="154">SUM(AC22:AC26)</f>
        <v>1881</v>
      </c>
      <c r="AD21" s="171">
        <f t="shared" si="154"/>
        <v>1933</v>
      </c>
      <c r="AE21" s="171">
        <f t="shared" si="154"/>
        <v>2080</v>
      </c>
      <c r="AF21" s="171">
        <f t="shared" si="154"/>
        <v>2124</v>
      </c>
      <c r="AG21" s="171">
        <f t="shared" si="154"/>
        <v>2019</v>
      </c>
      <c r="AH21" s="171">
        <f t="shared" si="154"/>
        <v>2100</v>
      </c>
      <c r="AI21" s="171">
        <f t="shared" si="154"/>
        <v>2311</v>
      </c>
      <c r="AJ21" s="171">
        <f t="shared" si="154"/>
        <v>2186</v>
      </c>
      <c r="AK21" s="171">
        <f t="shared" si="154"/>
        <v>2199</v>
      </c>
      <c r="AL21" s="171">
        <f t="shared" si="154"/>
        <v>2230</v>
      </c>
      <c r="AM21" s="171">
        <f t="shared" si="154"/>
        <v>2153</v>
      </c>
      <c r="AN21" s="171">
        <f t="shared" si="154"/>
        <v>2143</v>
      </c>
      <c r="AO21" s="171">
        <f t="shared" si="154"/>
        <v>2219</v>
      </c>
      <c r="AP21" s="171">
        <f t="shared" si="154"/>
        <v>1742</v>
      </c>
      <c r="AQ21" s="171">
        <f t="shared" si="154"/>
        <v>1374</v>
      </c>
      <c r="AR21" s="171">
        <f t="shared" si="154"/>
        <v>1804</v>
      </c>
      <c r="AS21" s="171">
        <f t="shared" si="154"/>
        <v>1445</v>
      </c>
      <c r="AT21" s="171">
        <f t="shared" si="154"/>
        <v>1452</v>
      </c>
      <c r="AU21" s="171">
        <f t="shared" si="154"/>
        <v>0</v>
      </c>
      <c r="AV21" s="171">
        <f t="shared" si="154"/>
        <v>0</v>
      </c>
      <c r="AW21" s="171">
        <f t="shared" si="154"/>
        <v>0</v>
      </c>
      <c r="AX21" s="171">
        <f t="shared" si="154"/>
        <v>0</v>
      </c>
      <c r="AY21" s="171">
        <f t="shared" si="154"/>
        <v>0</v>
      </c>
      <c r="AZ21" s="171">
        <f t="shared" si="154"/>
        <v>0</v>
      </c>
      <c r="BA21" s="172">
        <f t="shared" si="57"/>
        <v>1.1796916533758639</v>
      </c>
      <c r="BB21" s="172">
        <f t="shared" si="24"/>
        <v>1.0385422128998427</v>
      </c>
      <c r="BC21" s="172">
        <f t="shared" si="25"/>
        <v>0.9051577875805904</v>
      </c>
      <c r="BD21" s="172">
        <f t="shared" si="26"/>
        <v>0.89037166375654775</v>
      </c>
      <c r="BE21" s="172">
        <f t="shared" si="27"/>
        <v>0.85523562817574972</v>
      </c>
      <c r="BF21" s="172">
        <f t="shared" si="28"/>
        <v>0.82689297190409494</v>
      </c>
      <c r="BG21" s="172">
        <f t="shared" si="29"/>
        <v>0.6946290143964563</v>
      </c>
      <c r="BH21" s="172">
        <f t="shared" si="30"/>
        <v>0.60334255140074544</v>
      </c>
      <c r="BI21" s="172">
        <f t="shared" si="31"/>
        <v>0.53289438751128337</v>
      </c>
      <c r="BJ21" s="172">
        <f t="shared" si="32"/>
        <v>0.4764753358970707</v>
      </c>
      <c r="BK21" s="172">
        <f t="shared" si="33"/>
        <v>0.4322880771881461</v>
      </c>
      <c r="BL21" s="172">
        <f t="shared" si="34"/>
        <v>0.39575693047833116</v>
      </c>
    </row>
    <row r="22" spans="1:64" x14ac:dyDescent="0.35">
      <c r="A22" s="173" t="s">
        <v>66</v>
      </c>
      <c r="B22" s="173" t="s">
        <v>78</v>
      </c>
      <c r="C22" s="173" t="s">
        <v>68</v>
      </c>
      <c r="D22" s="173" t="s">
        <v>70</v>
      </c>
      <c r="E22" s="174">
        <f>AC22</f>
        <v>167</v>
      </c>
      <c r="F22" s="174">
        <f>E22+AD22</f>
        <v>339</v>
      </c>
      <c r="G22" s="174">
        <f t="shared" ref="G22:G26" si="155">F22+AE22</f>
        <v>525</v>
      </c>
      <c r="H22" s="174">
        <f t="shared" ref="H22:H26" si="156">G22+AF22</f>
        <v>713</v>
      </c>
      <c r="I22" s="174">
        <f t="shared" ref="I22:I26" si="157">H22+AG22</f>
        <v>892</v>
      </c>
      <c r="J22" s="174">
        <f t="shared" ref="J22:J26" si="158">I22+AH22</f>
        <v>1080</v>
      </c>
      <c r="K22" s="174">
        <f t="shared" ref="K22:K26" si="159">J22+AI22</f>
        <v>1287</v>
      </c>
      <c r="L22" s="174">
        <f t="shared" ref="L22:L26" si="160">K22+AJ22</f>
        <v>1482</v>
      </c>
      <c r="M22" s="174">
        <f t="shared" ref="M22:M26" si="161">L22+AK22</f>
        <v>1677</v>
      </c>
      <c r="N22" s="174">
        <f t="shared" ref="N22:N26" si="162">M22+AL22</f>
        <v>1875</v>
      </c>
      <c r="O22" s="174">
        <f t="shared" ref="O22:O26" si="163">N22+AM22</f>
        <v>2065</v>
      </c>
      <c r="P22" s="174">
        <f t="shared" ref="P22:P26" si="164">O22+AN22</f>
        <v>2254</v>
      </c>
      <c r="Q22" s="174">
        <f>AO22</f>
        <v>184</v>
      </c>
      <c r="R22" s="174">
        <f t="shared" ref="R22:R26" si="165">Q22+AP22</f>
        <v>341</v>
      </c>
      <c r="S22" s="174">
        <f t="shared" ref="S22:S26" si="166">R22+AQ22</f>
        <v>471</v>
      </c>
      <c r="T22" s="174">
        <f t="shared" ref="T22:T26" si="167">S22+AR22</f>
        <v>624</v>
      </c>
      <c r="U22" s="174">
        <f t="shared" ref="U22:U26" si="168">T22+AS22</f>
        <v>762</v>
      </c>
      <c r="V22" s="174">
        <f t="shared" ref="V22:V26" si="169">U22+AT22</f>
        <v>938</v>
      </c>
      <c r="W22" s="174">
        <f t="shared" ref="W22:W26" si="170">V22+AU22</f>
        <v>938</v>
      </c>
      <c r="X22" s="174">
        <f t="shared" ref="X22:X26" si="171">W22+AV22</f>
        <v>938</v>
      </c>
      <c r="Y22" s="174">
        <f t="shared" ref="Y22:Y26" si="172">X22+AW22</f>
        <v>938</v>
      </c>
      <c r="Z22" s="174">
        <f t="shared" ref="Z22:Z26" si="173">Y22+AX22</f>
        <v>938</v>
      </c>
      <c r="AA22" s="174">
        <f t="shared" ref="AA22:AA26" si="174">Z22+AY22</f>
        <v>938</v>
      </c>
      <c r="AB22" s="174">
        <f t="shared" ref="AB22:AB26" si="175">AA22+AZ22</f>
        <v>938</v>
      </c>
      <c r="AC22" s="174">
        <f t="shared" ref="AC22:AZ22" si="176">AC82+AC190+AC268+AC346</f>
        <v>167</v>
      </c>
      <c r="AD22" s="174">
        <f t="shared" si="176"/>
        <v>172</v>
      </c>
      <c r="AE22" s="174">
        <f t="shared" si="176"/>
        <v>186</v>
      </c>
      <c r="AF22" s="174">
        <f t="shared" si="176"/>
        <v>188</v>
      </c>
      <c r="AG22" s="174">
        <f t="shared" si="176"/>
        <v>179</v>
      </c>
      <c r="AH22" s="174">
        <f t="shared" si="176"/>
        <v>188</v>
      </c>
      <c r="AI22" s="174">
        <f t="shared" si="176"/>
        <v>207</v>
      </c>
      <c r="AJ22" s="174">
        <f t="shared" si="176"/>
        <v>195</v>
      </c>
      <c r="AK22" s="174">
        <f t="shared" si="176"/>
        <v>195</v>
      </c>
      <c r="AL22" s="174">
        <f t="shared" si="176"/>
        <v>198</v>
      </c>
      <c r="AM22" s="174">
        <f t="shared" si="176"/>
        <v>190</v>
      </c>
      <c r="AN22" s="174">
        <f t="shared" si="176"/>
        <v>189</v>
      </c>
      <c r="AO22" s="174">
        <f t="shared" si="176"/>
        <v>184</v>
      </c>
      <c r="AP22" s="174">
        <f t="shared" si="176"/>
        <v>157</v>
      </c>
      <c r="AQ22" s="174">
        <f t="shared" si="176"/>
        <v>130</v>
      </c>
      <c r="AR22" s="174">
        <f t="shared" si="176"/>
        <v>153</v>
      </c>
      <c r="AS22" s="174">
        <f t="shared" si="176"/>
        <v>138</v>
      </c>
      <c r="AT22" s="174">
        <f t="shared" si="176"/>
        <v>176</v>
      </c>
      <c r="AU22" s="174">
        <f t="shared" si="176"/>
        <v>0</v>
      </c>
      <c r="AV22" s="174">
        <f t="shared" si="176"/>
        <v>0</v>
      </c>
      <c r="AW22" s="174">
        <f t="shared" si="176"/>
        <v>0</v>
      </c>
      <c r="AX22" s="174">
        <f t="shared" si="176"/>
        <v>0</v>
      </c>
      <c r="AY22" s="174">
        <f t="shared" si="176"/>
        <v>0</v>
      </c>
      <c r="AZ22" s="174">
        <f t="shared" si="176"/>
        <v>0</v>
      </c>
      <c r="BA22" s="175">
        <f t="shared" si="57"/>
        <v>1.1017964071856288</v>
      </c>
      <c r="BB22" s="175">
        <f t="shared" si="24"/>
        <v>1.0058997050147493</v>
      </c>
      <c r="BC22" s="175">
        <f t="shared" si="25"/>
        <v>0.89714285714285713</v>
      </c>
      <c r="BD22" s="175">
        <f t="shared" si="26"/>
        <v>0.87517531556802242</v>
      </c>
      <c r="BE22" s="175">
        <f t="shared" si="27"/>
        <v>0.85426008968609868</v>
      </c>
      <c r="BF22" s="175">
        <f t="shared" si="28"/>
        <v>0.86851851851851847</v>
      </c>
      <c r="BG22" s="175">
        <f t="shared" si="29"/>
        <v>0.72882672882672883</v>
      </c>
      <c r="BH22" s="175">
        <f t="shared" si="30"/>
        <v>0.63292847503373817</v>
      </c>
      <c r="BI22" s="175">
        <f t="shared" si="31"/>
        <v>0.5593321407274896</v>
      </c>
      <c r="BJ22" s="175">
        <f t="shared" si="32"/>
        <v>0.50026666666666664</v>
      </c>
      <c r="BK22" s="175">
        <f t="shared" si="33"/>
        <v>0.45423728813559322</v>
      </c>
      <c r="BL22" s="175">
        <f t="shared" si="34"/>
        <v>0.41614906832298137</v>
      </c>
    </row>
    <row r="23" spans="1:64" x14ac:dyDescent="0.35">
      <c r="A23" s="173" t="s">
        <v>66</v>
      </c>
      <c r="B23" s="173" t="s">
        <v>78</v>
      </c>
      <c r="C23" s="173" t="s">
        <v>68</v>
      </c>
      <c r="D23" s="173" t="s">
        <v>71</v>
      </c>
      <c r="E23" s="174">
        <f t="shared" ref="E23:E26" si="177">AC23</f>
        <v>156</v>
      </c>
      <c r="F23" s="174">
        <f t="shared" ref="F23:F26" si="178">E23+AD23</f>
        <v>316</v>
      </c>
      <c r="G23" s="174">
        <f t="shared" si="155"/>
        <v>492</v>
      </c>
      <c r="H23" s="174">
        <f t="shared" si="156"/>
        <v>669</v>
      </c>
      <c r="I23" s="174">
        <f t="shared" si="157"/>
        <v>837</v>
      </c>
      <c r="J23" s="174">
        <f t="shared" si="158"/>
        <v>1015</v>
      </c>
      <c r="K23" s="174">
        <f t="shared" si="159"/>
        <v>1212</v>
      </c>
      <c r="L23" s="174">
        <f t="shared" si="160"/>
        <v>1399</v>
      </c>
      <c r="M23" s="174">
        <f t="shared" si="161"/>
        <v>1584</v>
      </c>
      <c r="N23" s="174">
        <f t="shared" si="162"/>
        <v>1770</v>
      </c>
      <c r="O23" s="174">
        <f t="shared" si="163"/>
        <v>1950</v>
      </c>
      <c r="P23" s="174">
        <f t="shared" si="164"/>
        <v>2128</v>
      </c>
      <c r="Q23" s="174">
        <f t="shared" ref="Q23:Q26" si="179">AO23</f>
        <v>183</v>
      </c>
      <c r="R23" s="174">
        <f t="shared" si="165"/>
        <v>356</v>
      </c>
      <c r="S23" s="174">
        <f t="shared" si="166"/>
        <v>513</v>
      </c>
      <c r="T23" s="174">
        <f t="shared" si="167"/>
        <v>663</v>
      </c>
      <c r="U23" s="174">
        <f t="shared" si="168"/>
        <v>828</v>
      </c>
      <c r="V23" s="174">
        <f t="shared" si="169"/>
        <v>996</v>
      </c>
      <c r="W23" s="174">
        <f t="shared" si="170"/>
        <v>996</v>
      </c>
      <c r="X23" s="174">
        <f t="shared" si="171"/>
        <v>996</v>
      </c>
      <c r="Y23" s="174">
        <f t="shared" si="172"/>
        <v>996</v>
      </c>
      <c r="Z23" s="174">
        <f t="shared" si="173"/>
        <v>996</v>
      </c>
      <c r="AA23" s="174">
        <f t="shared" si="174"/>
        <v>996</v>
      </c>
      <c r="AB23" s="174">
        <f t="shared" si="175"/>
        <v>996</v>
      </c>
      <c r="AC23" s="174">
        <f t="shared" ref="AC23:AZ23" si="180">AC83+AC191+AC269+AC347</f>
        <v>156</v>
      </c>
      <c r="AD23" s="174">
        <f t="shared" si="180"/>
        <v>160</v>
      </c>
      <c r="AE23" s="174">
        <f t="shared" si="180"/>
        <v>176</v>
      </c>
      <c r="AF23" s="174">
        <f t="shared" si="180"/>
        <v>177</v>
      </c>
      <c r="AG23" s="174">
        <f t="shared" si="180"/>
        <v>168</v>
      </c>
      <c r="AH23" s="174">
        <f t="shared" si="180"/>
        <v>178</v>
      </c>
      <c r="AI23" s="174">
        <f t="shared" si="180"/>
        <v>197</v>
      </c>
      <c r="AJ23" s="174">
        <f t="shared" si="180"/>
        <v>187</v>
      </c>
      <c r="AK23" s="174">
        <f t="shared" si="180"/>
        <v>185</v>
      </c>
      <c r="AL23" s="174">
        <f t="shared" si="180"/>
        <v>186</v>
      </c>
      <c r="AM23" s="174">
        <f t="shared" si="180"/>
        <v>180</v>
      </c>
      <c r="AN23" s="174">
        <f t="shared" si="180"/>
        <v>178</v>
      </c>
      <c r="AO23" s="174">
        <f t="shared" si="180"/>
        <v>183</v>
      </c>
      <c r="AP23" s="174">
        <f t="shared" si="180"/>
        <v>173</v>
      </c>
      <c r="AQ23" s="174">
        <f t="shared" si="180"/>
        <v>157</v>
      </c>
      <c r="AR23" s="174">
        <f t="shared" si="180"/>
        <v>150</v>
      </c>
      <c r="AS23" s="174">
        <f t="shared" si="180"/>
        <v>165</v>
      </c>
      <c r="AT23" s="174">
        <f t="shared" si="180"/>
        <v>168</v>
      </c>
      <c r="AU23" s="174">
        <f t="shared" si="180"/>
        <v>0</v>
      </c>
      <c r="AV23" s="174">
        <f t="shared" si="180"/>
        <v>0</v>
      </c>
      <c r="AW23" s="174">
        <f t="shared" si="180"/>
        <v>0</v>
      </c>
      <c r="AX23" s="174">
        <f t="shared" si="180"/>
        <v>0</v>
      </c>
      <c r="AY23" s="174">
        <f t="shared" si="180"/>
        <v>0</v>
      </c>
      <c r="AZ23" s="174">
        <f t="shared" si="180"/>
        <v>0</v>
      </c>
      <c r="BA23" s="175">
        <f t="shared" si="57"/>
        <v>1.1730769230769231</v>
      </c>
      <c r="BB23" s="175">
        <f t="shared" si="24"/>
        <v>1.1265822784810127</v>
      </c>
      <c r="BC23" s="175">
        <f t="shared" si="25"/>
        <v>1.0426829268292683</v>
      </c>
      <c r="BD23" s="175">
        <f t="shared" si="26"/>
        <v>0.99103139013452912</v>
      </c>
      <c r="BE23" s="175">
        <f t="shared" si="27"/>
        <v>0.989247311827957</v>
      </c>
      <c r="BF23" s="175">
        <f t="shared" si="28"/>
        <v>0.98128078817733988</v>
      </c>
      <c r="BG23" s="175">
        <f t="shared" si="29"/>
        <v>0.82178217821782173</v>
      </c>
      <c r="BH23" s="175">
        <f t="shared" si="30"/>
        <v>0.71193709792709081</v>
      </c>
      <c r="BI23" s="175">
        <f t="shared" si="31"/>
        <v>0.62878787878787878</v>
      </c>
      <c r="BJ23" s="175">
        <f t="shared" si="32"/>
        <v>0.56271186440677967</v>
      </c>
      <c r="BK23" s="175">
        <f t="shared" si="33"/>
        <v>0.51076923076923075</v>
      </c>
      <c r="BL23" s="175">
        <f t="shared" si="34"/>
        <v>0.46804511278195488</v>
      </c>
    </row>
    <row r="24" spans="1:64" x14ac:dyDescent="0.35">
      <c r="A24" s="173" t="s">
        <v>66</v>
      </c>
      <c r="B24" s="173" t="s">
        <v>78</v>
      </c>
      <c r="C24" s="173" t="s">
        <v>68</v>
      </c>
      <c r="D24" s="173" t="s">
        <v>72</v>
      </c>
      <c r="E24" s="174">
        <f t="shared" si="177"/>
        <v>718</v>
      </c>
      <c r="F24" s="174">
        <f t="shared" si="178"/>
        <v>1450</v>
      </c>
      <c r="G24" s="174">
        <f t="shared" si="155"/>
        <v>2237</v>
      </c>
      <c r="H24" s="174">
        <f t="shared" si="156"/>
        <v>3043</v>
      </c>
      <c r="I24" s="174">
        <f t="shared" si="157"/>
        <v>3807</v>
      </c>
      <c r="J24" s="174">
        <f t="shared" si="158"/>
        <v>4601</v>
      </c>
      <c r="K24" s="174">
        <f t="shared" si="159"/>
        <v>5475</v>
      </c>
      <c r="L24" s="174">
        <f t="shared" si="160"/>
        <v>6300</v>
      </c>
      <c r="M24" s="174">
        <f t="shared" si="161"/>
        <v>7135</v>
      </c>
      <c r="N24" s="174">
        <f t="shared" si="162"/>
        <v>7981</v>
      </c>
      <c r="O24" s="174">
        <f t="shared" si="163"/>
        <v>8797</v>
      </c>
      <c r="P24" s="174">
        <f t="shared" si="164"/>
        <v>9609</v>
      </c>
      <c r="Q24" s="174">
        <f t="shared" si="179"/>
        <v>828</v>
      </c>
      <c r="R24" s="174">
        <f t="shared" si="165"/>
        <v>1510</v>
      </c>
      <c r="S24" s="174">
        <f t="shared" si="166"/>
        <v>2040</v>
      </c>
      <c r="T24" s="174">
        <f t="shared" si="167"/>
        <v>2753</v>
      </c>
      <c r="U24" s="174">
        <f t="shared" si="168"/>
        <v>3311</v>
      </c>
      <c r="V24" s="174">
        <f t="shared" si="169"/>
        <v>3813</v>
      </c>
      <c r="W24" s="174">
        <f t="shared" si="170"/>
        <v>3813</v>
      </c>
      <c r="X24" s="174">
        <f t="shared" si="171"/>
        <v>3813</v>
      </c>
      <c r="Y24" s="174">
        <f t="shared" si="172"/>
        <v>3813</v>
      </c>
      <c r="Z24" s="174">
        <f t="shared" si="173"/>
        <v>3813</v>
      </c>
      <c r="AA24" s="174">
        <f t="shared" si="174"/>
        <v>3813</v>
      </c>
      <c r="AB24" s="174">
        <f t="shared" si="175"/>
        <v>3813</v>
      </c>
      <c r="AC24" s="174">
        <f t="shared" ref="AC24:AZ24" si="181">AC84+AC192+AC270+AC348</f>
        <v>718</v>
      </c>
      <c r="AD24" s="174">
        <f t="shared" si="181"/>
        <v>732</v>
      </c>
      <c r="AE24" s="174">
        <f t="shared" si="181"/>
        <v>787</v>
      </c>
      <c r="AF24" s="174">
        <f t="shared" si="181"/>
        <v>806</v>
      </c>
      <c r="AG24" s="174">
        <f t="shared" si="181"/>
        <v>764</v>
      </c>
      <c r="AH24" s="174">
        <f t="shared" si="181"/>
        <v>794</v>
      </c>
      <c r="AI24" s="174">
        <f t="shared" si="181"/>
        <v>874</v>
      </c>
      <c r="AJ24" s="174">
        <f t="shared" si="181"/>
        <v>825</v>
      </c>
      <c r="AK24" s="174">
        <f t="shared" si="181"/>
        <v>835</v>
      </c>
      <c r="AL24" s="174">
        <f t="shared" si="181"/>
        <v>846</v>
      </c>
      <c r="AM24" s="174">
        <f t="shared" si="181"/>
        <v>816</v>
      </c>
      <c r="AN24" s="174">
        <f t="shared" si="181"/>
        <v>812</v>
      </c>
      <c r="AO24" s="174">
        <f t="shared" si="181"/>
        <v>828</v>
      </c>
      <c r="AP24" s="174">
        <f t="shared" si="181"/>
        <v>682</v>
      </c>
      <c r="AQ24" s="174">
        <f t="shared" si="181"/>
        <v>530</v>
      </c>
      <c r="AR24" s="174">
        <f t="shared" si="181"/>
        <v>713</v>
      </c>
      <c r="AS24" s="174">
        <f t="shared" si="181"/>
        <v>558</v>
      </c>
      <c r="AT24" s="174">
        <f t="shared" si="181"/>
        <v>502</v>
      </c>
      <c r="AU24" s="174">
        <f t="shared" si="181"/>
        <v>0</v>
      </c>
      <c r="AV24" s="174">
        <f t="shared" si="181"/>
        <v>0</v>
      </c>
      <c r="AW24" s="174">
        <f t="shared" si="181"/>
        <v>0</v>
      </c>
      <c r="AX24" s="174">
        <f t="shared" si="181"/>
        <v>0</v>
      </c>
      <c r="AY24" s="174">
        <f t="shared" si="181"/>
        <v>0</v>
      </c>
      <c r="AZ24" s="174">
        <f t="shared" si="181"/>
        <v>0</v>
      </c>
      <c r="BA24" s="175">
        <f t="shared" si="57"/>
        <v>1.1532033426183843</v>
      </c>
      <c r="BB24" s="175">
        <f t="shared" si="24"/>
        <v>1.0413793103448277</v>
      </c>
      <c r="BC24" s="175">
        <f t="shared" si="25"/>
        <v>0.91193562807331252</v>
      </c>
      <c r="BD24" s="175">
        <f t="shared" si="26"/>
        <v>0.90469930989155434</v>
      </c>
      <c r="BE24" s="175">
        <f t="shared" si="27"/>
        <v>0.86971368531652216</v>
      </c>
      <c r="BF24" s="175">
        <f t="shared" si="28"/>
        <v>0.8287328841556183</v>
      </c>
      <c r="BG24" s="175">
        <f t="shared" si="29"/>
        <v>0.69643835616438354</v>
      </c>
      <c r="BH24" s="175">
        <f t="shared" si="30"/>
        <v>0.60523809523809524</v>
      </c>
      <c r="BI24" s="175">
        <f t="shared" si="31"/>
        <v>0.53440784863349688</v>
      </c>
      <c r="BJ24" s="175">
        <f t="shared" si="32"/>
        <v>0.47775967923819068</v>
      </c>
      <c r="BK24" s="175">
        <f t="shared" si="33"/>
        <v>0.43344321927929974</v>
      </c>
      <c r="BL24" s="175">
        <f t="shared" si="34"/>
        <v>0.39681548548236029</v>
      </c>
    </row>
    <row r="25" spans="1:64" x14ac:dyDescent="0.35">
      <c r="A25" s="173" t="s">
        <v>66</v>
      </c>
      <c r="B25" s="173" t="s">
        <v>78</v>
      </c>
      <c r="C25" s="173" t="s">
        <v>68</v>
      </c>
      <c r="D25" s="173" t="s">
        <v>73</v>
      </c>
      <c r="E25" s="174">
        <f t="shared" si="177"/>
        <v>413</v>
      </c>
      <c r="F25" s="174">
        <f t="shared" si="178"/>
        <v>838</v>
      </c>
      <c r="G25" s="174">
        <f t="shared" si="155"/>
        <v>1292</v>
      </c>
      <c r="H25" s="174">
        <f t="shared" si="156"/>
        <v>1757</v>
      </c>
      <c r="I25" s="174">
        <f t="shared" si="157"/>
        <v>2200</v>
      </c>
      <c r="J25" s="174">
        <f t="shared" si="158"/>
        <v>2659</v>
      </c>
      <c r="K25" s="174">
        <f t="shared" si="159"/>
        <v>3163</v>
      </c>
      <c r="L25" s="174">
        <f t="shared" si="160"/>
        <v>3640</v>
      </c>
      <c r="M25" s="174">
        <f t="shared" si="161"/>
        <v>4120</v>
      </c>
      <c r="N25" s="174">
        <f t="shared" si="162"/>
        <v>4608</v>
      </c>
      <c r="O25" s="174">
        <f t="shared" si="163"/>
        <v>5079</v>
      </c>
      <c r="P25" s="174">
        <f t="shared" si="164"/>
        <v>5552</v>
      </c>
      <c r="Q25" s="174">
        <f t="shared" si="179"/>
        <v>479</v>
      </c>
      <c r="R25" s="174">
        <f t="shared" si="165"/>
        <v>881</v>
      </c>
      <c r="S25" s="174">
        <f t="shared" si="166"/>
        <v>1142</v>
      </c>
      <c r="T25" s="174">
        <f t="shared" si="167"/>
        <v>1574</v>
      </c>
      <c r="U25" s="174">
        <f t="shared" si="168"/>
        <v>1880</v>
      </c>
      <c r="V25" s="174">
        <f t="shared" si="169"/>
        <v>2211</v>
      </c>
      <c r="W25" s="174">
        <f t="shared" si="170"/>
        <v>2211</v>
      </c>
      <c r="X25" s="174">
        <f t="shared" si="171"/>
        <v>2211</v>
      </c>
      <c r="Y25" s="174">
        <f t="shared" si="172"/>
        <v>2211</v>
      </c>
      <c r="Z25" s="174">
        <f t="shared" si="173"/>
        <v>2211</v>
      </c>
      <c r="AA25" s="174">
        <f t="shared" si="174"/>
        <v>2211</v>
      </c>
      <c r="AB25" s="174">
        <f t="shared" si="175"/>
        <v>2211</v>
      </c>
      <c r="AC25" s="174">
        <f t="shared" ref="AC25:AZ25" si="182">AC85+AC193+AC271+AC349</f>
        <v>413</v>
      </c>
      <c r="AD25" s="174">
        <f t="shared" si="182"/>
        <v>425</v>
      </c>
      <c r="AE25" s="174">
        <f t="shared" si="182"/>
        <v>454</v>
      </c>
      <c r="AF25" s="174">
        <f t="shared" si="182"/>
        <v>465</v>
      </c>
      <c r="AG25" s="174">
        <f t="shared" si="182"/>
        <v>443</v>
      </c>
      <c r="AH25" s="174">
        <f t="shared" si="182"/>
        <v>459</v>
      </c>
      <c r="AI25" s="174">
        <f t="shared" si="182"/>
        <v>504</v>
      </c>
      <c r="AJ25" s="174">
        <f t="shared" si="182"/>
        <v>477</v>
      </c>
      <c r="AK25" s="174">
        <f t="shared" si="182"/>
        <v>480</v>
      </c>
      <c r="AL25" s="174">
        <f t="shared" si="182"/>
        <v>488</v>
      </c>
      <c r="AM25" s="174">
        <f t="shared" si="182"/>
        <v>471</v>
      </c>
      <c r="AN25" s="174">
        <f t="shared" si="182"/>
        <v>473</v>
      </c>
      <c r="AO25" s="174">
        <f t="shared" si="182"/>
        <v>479</v>
      </c>
      <c r="AP25" s="174">
        <f t="shared" si="182"/>
        <v>402</v>
      </c>
      <c r="AQ25" s="174">
        <f t="shared" si="182"/>
        <v>261</v>
      </c>
      <c r="AR25" s="174">
        <f t="shared" si="182"/>
        <v>432</v>
      </c>
      <c r="AS25" s="174">
        <f t="shared" si="182"/>
        <v>306</v>
      </c>
      <c r="AT25" s="174">
        <f t="shared" si="182"/>
        <v>331</v>
      </c>
      <c r="AU25" s="174">
        <f t="shared" si="182"/>
        <v>0</v>
      </c>
      <c r="AV25" s="174">
        <f t="shared" si="182"/>
        <v>0</v>
      </c>
      <c r="AW25" s="174">
        <f t="shared" si="182"/>
        <v>0</v>
      </c>
      <c r="AX25" s="174">
        <f t="shared" si="182"/>
        <v>0</v>
      </c>
      <c r="AY25" s="174">
        <f t="shared" si="182"/>
        <v>0</v>
      </c>
      <c r="AZ25" s="174">
        <f t="shared" si="182"/>
        <v>0</v>
      </c>
      <c r="BA25" s="175">
        <f t="shared" si="57"/>
        <v>1.1598062953995156</v>
      </c>
      <c r="BB25" s="175">
        <f t="shared" si="24"/>
        <v>1.0513126491646778</v>
      </c>
      <c r="BC25" s="175">
        <f t="shared" si="25"/>
        <v>0.88390092879256965</v>
      </c>
      <c r="BD25" s="175">
        <f t="shared" si="26"/>
        <v>0.89584519066590784</v>
      </c>
      <c r="BE25" s="175">
        <f t="shared" si="27"/>
        <v>0.8545454545454545</v>
      </c>
      <c r="BF25" s="175">
        <f t="shared" si="28"/>
        <v>0.83151560737119212</v>
      </c>
      <c r="BG25" s="175">
        <f t="shared" si="29"/>
        <v>0.69901991779955741</v>
      </c>
      <c r="BH25" s="175">
        <f t="shared" si="30"/>
        <v>0.60741758241758237</v>
      </c>
      <c r="BI25" s="175">
        <f t="shared" si="31"/>
        <v>0.5366504854368932</v>
      </c>
      <c r="BJ25" s="175">
        <f t="shared" si="32"/>
        <v>0.47981770833333331</v>
      </c>
      <c r="BK25" s="175">
        <f t="shared" si="33"/>
        <v>0.43532191376255169</v>
      </c>
      <c r="BL25" s="175">
        <f t="shared" si="34"/>
        <v>0.39823487031700289</v>
      </c>
    </row>
    <row r="26" spans="1:64" x14ac:dyDescent="0.35">
      <c r="A26" s="173" t="s">
        <v>66</v>
      </c>
      <c r="B26" s="173" t="s">
        <v>78</v>
      </c>
      <c r="C26" s="173" t="s">
        <v>68</v>
      </c>
      <c r="D26" s="173" t="s">
        <v>74</v>
      </c>
      <c r="E26" s="174">
        <f t="shared" si="177"/>
        <v>427</v>
      </c>
      <c r="F26" s="174">
        <f t="shared" si="178"/>
        <v>871</v>
      </c>
      <c r="G26" s="174">
        <f t="shared" si="155"/>
        <v>1348</v>
      </c>
      <c r="H26" s="174">
        <f t="shared" si="156"/>
        <v>1836</v>
      </c>
      <c r="I26" s="174">
        <f t="shared" si="157"/>
        <v>2301</v>
      </c>
      <c r="J26" s="174">
        <f t="shared" si="158"/>
        <v>2782</v>
      </c>
      <c r="K26" s="174">
        <f t="shared" si="159"/>
        <v>3311</v>
      </c>
      <c r="L26" s="174">
        <f t="shared" si="160"/>
        <v>3813</v>
      </c>
      <c r="M26" s="174">
        <f t="shared" si="161"/>
        <v>4317</v>
      </c>
      <c r="N26" s="174">
        <f t="shared" si="162"/>
        <v>4829</v>
      </c>
      <c r="O26" s="174">
        <f t="shared" si="163"/>
        <v>5325</v>
      </c>
      <c r="P26" s="174">
        <f t="shared" si="164"/>
        <v>5816</v>
      </c>
      <c r="Q26" s="174">
        <f t="shared" si="179"/>
        <v>545</v>
      </c>
      <c r="R26" s="174">
        <f t="shared" si="165"/>
        <v>873</v>
      </c>
      <c r="S26" s="174">
        <f t="shared" si="166"/>
        <v>1169</v>
      </c>
      <c r="T26" s="174">
        <f t="shared" si="167"/>
        <v>1525</v>
      </c>
      <c r="U26" s="174">
        <f t="shared" si="168"/>
        <v>1803</v>
      </c>
      <c r="V26" s="174">
        <f t="shared" si="169"/>
        <v>2078</v>
      </c>
      <c r="W26" s="174">
        <f t="shared" si="170"/>
        <v>2078</v>
      </c>
      <c r="X26" s="174">
        <f t="shared" si="171"/>
        <v>2078</v>
      </c>
      <c r="Y26" s="174">
        <f t="shared" si="172"/>
        <v>2078</v>
      </c>
      <c r="Z26" s="174">
        <f t="shared" si="173"/>
        <v>2078</v>
      </c>
      <c r="AA26" s="174">
        <f t="shared" si="174"/>
        <v>2078</v>
      </c>
      <c r="AB26" s="174">
        <f t="shared" si="175"/>
        <v>2078</v>
      </c>
      <c r="AC26" s="174">
        <f t="shared" ref="AC26:AZ26" si="183">AC86+AC194+AC272+AC350</f>
        <v>427</v>
      </c>
      <c r="AD26" s="174">
        <f t="shared" si="183"/>
        <v>444</v>
      </c>
      <c r="AE26" s="174">
        <f t="shared" si="183"/>
        <v>477</v>
      </c>
      <c r="AF26" s="174">
        <f t="shared" si="183"/>
        <v>488</v>
      </c>
      <c r="AG26" s="174">
        <f t="shared" si="183"/>
        <v>465</v>
      </c>
      <c r="AH26" s="174">
        <f t="shared" si="183"/>
        <v>481</v>
      </c>
      <c r="AI26" s="174">
        <f t="shared" si="183"/>
        <v>529</v>
      </c>
      <c r="AJ26" s="174">
        <f t="shared" si="183"/>
        <v>502</v>
      </c>
      <c r="AK26" s="174">
        <f t="shared" si="183"/>
        <v>504</v>
      </c>
      <c r="AL26" s="174">
        <f t="shared" si="183"/>
        <v>512</v>
      </c>
      <c r="AM26" s="174">
        <f t="shared" si="183"/>
        <v>496</v>
      </c>
      <c r="AN26" s="174">
        <f t="shared" si="183"/>
        <v>491</v>
      </c>
      <c r="AO26" s="174">
        <f t="shared" si="183"/>
        <v>545</v>
      </c>
      <c r="AP26" s="174">
        <f t="shared" si="183"/>
        <v>328</v>
      </c>
      <c r="AQ26" s="174">
        <f t="shared" si="183"/>
        <v>296</v>
      </c>
      <c r="AR26" s="174">
        <f t="shared" si="183"/>
        <v>356</v>
      </c>
      <c r="AS26" s="174">
        <f t="shared" si="183"/>
        <v>278</v>
      </c>
      <c r="AT26" s="174">
        <f t="shared" si="183"/>
        <v>275</v>
      </c>
      <c r="AU26" s="174">
        <f t="shared" si="183"/>
        <v>0</v>
      </c>
      <c r="AV26" s="174">
        <f t="shared" si="183"/>
        <v>0</v>
      </c>
      <c r="AW26" s="174">
        <f t="shared" si="183"/>
        <v>0</v>
      </c>
      <c r="AX26" s="174">
        <f t="shared" si="183"/>
        <v>0</v>
      </c>
      <c r="AY26" s="174">
        <f t="shared" si="183"/>
        <v>0</v>
      </c>
      <c r="AZ26" s="174">
        <f t="shared" si="183"/>
        <v>0</v>
      </c>
      <c r="BA26" s="175">
        <f t="shared" si="57"/>
        <v>1.2763466042154568</v>
      </c>
      <c r="BB26" s="175">
        <f t="shared" si="24"/>
        <v>1.0022962112514351</v>
      </c>
      <c r="BC26" s="175">
        <f t="shared" si="25"/>
        <v>0.8672106824925816</v>
      </c>
      <c r="BD26" s="175">
        <f t="shared" si="26"/>
        <v>0.83061002178649235</v>
      </c>
      <c r="BE26" s="175">
        <f t="shared" si="27"/>
        <v>0.78357235984354623</v>
      </c>
      <c r="BF26" s="175">
        <f t="shared" si="28"/>
        <v>0.74694464414090578</v>
      </c>
      <c r="BG26" s="175">
        <f t="shared" si="29"/>
        <v>0.62760495318634857</v>
      </c>
      <c r="BH26" s="175">
        <f t="shared" si="30"/>
        <v>0.54497770784159449</v>
      </c>
      <c r="BI26" s="175">
        <f t="shared" si="31"/>
        <v>0.48135279129024788</v>
      </c>
      <c r="BJ26" s="175">
        <f t="shared" si="32"/>
        <v>0.4303168357838062</v>
      </c>
      <c r="BK26" s="175">
        <f t="shared" si="33"/>
        <v>0.39023474178403755</v>
      </c>
      <c r="BL26" s="175">
        <f t="shared" si="34"/>
        <v>0.35729023383768915</v>
      </c>
    </row>
    <row r="27" spans="1:64" x14ac:dyDescent="0.35">
      <c r="A27" s="170" t="s">
        <v>66</v>
      </c>
      <c r="B27" s="170" t="s">
        <v>79</v>
      </c>
      <c r="C27" s="170" t="s">
        <v>68</v>
      </c>
      <c r="D27" s="170" t="s">
        <v>69</v>
      </c>
      <c r="E27" s="171">
        <f>SUM(E28:E32)</f>
        <v>94</v>
      </c>
      <c r="F27" s="171">
        <f t="shared" ref="F27:P27" si="184">SUM(F28:F32)</f>
        <v>196</v>
      </c>
      <c r="G27" s="171">
        <f t="shared" si="184"/>
        <v>296</v>
      </c>
      <c r="H27" s="171">
        <f t="shared" si="184"/>
        <v>423</v>
      </c>
      <c r="I27" s="171">
        <f t="shared" si="184"/>
        <v>535</v>
      </c>
      <c r="J27" s="171">
        <f t="shared" si="184"/>
        <v>661</v>
      </c>
      <c r="K27" s="171">
        <f t="shared" si="184"/>
        <v>801</v>
      </c>
      <c r="L27" s="171">
        <f t="shared" si="184"/>
        <v>932</v>
      </c>
      <c r="M27" s="171">
        <f t="shared" si="184"/>
        <v>1076</v>
      </c>
      <c r="N27" s="171">
        <f t="shared" si="184"/>
        <v>1225</v>
      </c>
      <c r="O27" s="171">
        <f t="shared" si="184"/>
        <v>1348</v>
      </c>
      <c r="P27" s="171">
        <f t="shared" si="184"/>
        <v>1464</v>
      </c>
      <c r="Q27" s="171">
        <f>SUM(Q28:Q32)</f>
        <v>27</v>
      </c>
      <c r="R27" s="171">
        <f t="shared" ref="R27" si="185">SUM(R28:R32)</f>
        <v>67</v>
      </c>
      <c r="S27" s="171">
        <f t="shared" ref="S27" si="186">SUM(S28:S32)</f>
        <v>115</v>
      </c>
      <c r="T27" s="171">
        <f t="shared" ref="T27" si="187">SUM(T28:T32)</f>
        <v>196</v>
      </c>
      <c r="U27" s="171">
        <f t="shared" ref="U27" si="188">SUM(U28:U32)</f>
        <v>242</v>
      </c>
      <c r="V27" s="171">
        <f t="shared" ref="V27" si="189">SUM(V28:V32)</f>
        <v>271</v>
      </c>
      <c r="W27" s="171">
        <f t="shared" ref="W27" si="190">SUM(W28:W32)</f>
        <v>271</v>
      </c>
      <c r="X27" s="171">
        <f t="shared" ref="X27" si="191">SUM(X28:X32)</f>
        <v>271</v>
      </c>
      <c r="Y27" s="171">
        <f t="shared" ref="Y27" si="192">SUM(Y28:Y32)</f>
        <v>271</v>
      </c>
      <c r="Z27" s="171">
        <f t="shared" ref="Z27" si="193">SUM(Z28:Z32)</f>
        <v>271</v>
      </c>
      <c r="AA27" s="171">
        <f t="shared" ref="AA27" si="194">SUM(AA28:AA32)</f>
        <v>271</v>
      </c>
      <c r="AB27" s="171">
        <f t="shared" ref="AB27" si="195">SUM(AB28:AB32)</f>
        <v>271</v>
      </c>
      <c r="AC27" s="171">
        <f t="shared" ref="AC27:AZ27" si="196">SUM(AC28:AC32)</f>
        <v>94</v>
      </c>
      <c r="AD27" s="171">
        <f t="shared" si="196"/>
        <v>102</v>
      </c>
      <c r="AE27" s="171">
        <f t="shared" si="196"/>
        <v>100</v>
      </c>
      <c r="AF27" s="171">
        <f t="shared" si="196"/>
        <v>127</v>
      </c>
      <c r="AG27" s="171">
        <f t="shared" si="196"/>
        <v>112</v>
      </c>
      <c r="AH27" s="171">
        <f t="shared" si="196"/>
        <v>126</v>
      </c>
      <c r="AI27" s="171">
        <f t="shared" si="196"/>
        <v>140</v>
      </c>
      <c r="AJ27" s="171">
        <f t="shared" si="196"/>
        <v>131</v>
      </c>
      <c r="AK27" s="171">
        <f t="shared" si="196"/>
        <v>144</v>
      </c>
      <c r="AL27" s="171">
        <f t="shared" si="196"/>
        <v>149</v>
      </c>
      <c r="AM27" s="171">
        <f t="shared" si="196"/>
        <v>123</v>
      </c>
      <c r="AN27" s="171">
        <f t="shared" si="196"/>
        <v>116</v>
      </c>
      <c r="AO27" s="171">
        <f t="shared" si="196"/>
        <v>27</v>
      </c>
      <c r="AP27" s="171">
        <f t="shared" si="196"/>
        <v>40</v>
      </c>
      <c r="AQ27" s="171">
        <f t="shared" si="196"/>
        <v>48</v>
      </c>
      <c r="AR27" s="171">
        <f t="shared" si="196"/>
        <v>81</v>
      </c>
      <c r="AS27" s="171">
        <f t="shared" si="196"/>
        <v>46</v>
      </c>
      <c r="AT27" s="171">
        <f t="shared" si="196"/>
        <v>29</v>
      </c>
      <c r="AU27" s="171">
        <f t="shared" si="196"/>
        <v>0</v>
      </c>
      <c r="AV27" s="171">
        <f t="shared" si="196"/>
        <v>0</v>
      </c>
      <c r="AW27" s="171">
        <f t="shared" si="196"/>
        <v>0</v>
      </c>
      <c r="AX27" s="171">
        <f t="shared" si="196"/>
        <v>0</v>
      </c>
      <c r="AY27" s="171">
        <f t="shared" si="196"/>
        <v>0</v>
      </c>
      <c r="AZ27" s="171">
        <f t="shared" si="196"/>
        <v>0</v>
      </c>
      <c r="BA27" s="172">
        <f t="shared" si="57"/>
        <v>0.28723404255319152</v>
      </c>
      <c r="BB27" s="172">
        <f t="shared" si="24"/>
        <v>0.34183673469387754</v>
      </c>
      <c r="BC27" s="172">
        <f t="shared" si="25"/>
        <v>0.38851351351351349</v>
      </c>
      <c r="BD27" s="172">
        <f t="shared" si="26"/>
        <v>0.46335697399527187</v>
      </c>
      <c r="BE27" s="172">
        <f t="shared" si="27"/>
        <v>0.45233644859813082</v>
      </c>
      <c r="BF27" s="172">
        <f t="shared" si="28"/>
        <v>0.40998487140695916</v>
      </c>
      <c r="BG27" s="172">
        <f t="shared" si="29"/>
        <v>0.33832709113607989</v>
      </c>
      <c r="BH27" s="172">
        <f t="shared" si="30"/>
        <v>0.29077253218884119</v>
      </c>
      <c r="BI27" s="172">
        <f t="shared" si="31"/>
        <v>0.25185873605947956</v>
      </c>
      <c r="BJ27" s="172">
        <f t="shared" si="32"/>
        <v>0.22122448979591836</v>
      </c>
      <c r="BK27" s="172">
        <f t="shared" si="33"/>
        <v>0.20103857566765579</v>
      </c>
      <c r="BL27" s="172">
        <f t="shared" si="34"/>
        <v>0.18510928961748635</v>
      </c>
    </row>
    <row r="28" spans="1:64" x14ac:dyDescent="0.35">
      <c r="A28" s="173" t="s">
        <v>66</v>
      </c>
      <c r="B28" s="173" t="s">
        <v>79</v>
      </c>
      <c r="C28" s="173" t="s">
        <v>68</v>
      </c>
      <c r="D28" s="173" t="s">
        <v>70</v>
      </c>
      <c r="E28" s="177">
        <f>AC28</f>
        <v>11</v>
      </c>
      <c r="F28" s="177">
        <f>E28+AD28</f>
        <v>21</v>
      </c>
      <c r="G28" s="177">
        <f t="shared" ref="G28:P32" si="197">F28+AE28</f>
        <v>30</v>
      </c>
      <c r="H28" s="177">
        <f t="shared" si="197"/>
        <v>43</v>
      </c>
      <c r="I28" s="177">
        <f t="shared" si="197"/>
        <v>52</v>
      </c>
      <c r="J28" s="177">
        <f t="shared" si="197"/>
        <v>66</v>
      </c>
      <c r="K28" s="177">
        <f t="shared" si="197"/>
        <v>80</v>
      </c>
      <c r="L28" s="177">
        <f t="shared" si="197"/>
        <v>93</v>
      </c>
      <c r="M28" s="177">
        <f t="shared" si="197"/>
        <v>109</v>
      </c>
      <c r="N28" s="177">
        <f t="shared" si="197"/>
        <v>124</v>
      </c>
      <c r="O28" s="177">
        <f t="shared" si="197"/>
        <v>137</v>
      </c>
      <c r="P28" s="177">
        <f t="shared" si="197"/>
        <v>148</v>
      </c>
      <c r="Q28" s="177">
        <f>AO28</f>
        <v>3</v>
      </c>
      <c r="R28" s="177">
        <f>Q28+AP28</f>
        <v>8</v>
      </c>
      <c r="S28" s="177">
        <f t="shared" ref="S28:S32" si="198">R28+AQ28</f>
        <v>12</v>
      </c>
      <c r="T28" s="177">
        <f t="shared" ref="T28:T32" si="199">S28+AR28</f>
        <v>25</v>
      </c>
      <c r="U28" s="177">
        <f t="shared" ref="U28:U32" si="200">T28+AS28</f>
        <v>35</v>
      </c>
      <c r="V28" s="177">
        <f t="shared" ref="V28:V32" si="201">U28+AT28</f>
        <v>38</v>
      </c>
      <c r="W28" s="177">
        <f t="shared" ref="W28:W32" si="202">V28+AU28</f>
        <v>38</v>
      </c>
      <c r="X28" s="177">
        <f t="shared" ref="X28:X32" si="203">W28+AV28</f>
        <v>38</v>
      </c>
      <c r="Y28" s="177">
        <f t="shared" ref="Y28:Y32" si="204">X28+AW28</f>
        <v>38</v>
      </c>
      <c r="Z28" s="177">
        <f t="shared" ref="Z28:Z32" si="205">Y28+AX28</f>
        <v>38</v>
      </c>
      <c r="AA28" s="177">
        <f t="shared" ref="AA28:AA32" si="206">Z28+AY28</f>
        <v>38</v>
      </c>
      <c r="AB28" s="177">
        <f t="shared" ref="AB28:AB32" si="207">AA28+AZ28</f>
        <v>38</v>
      </c>
      <c r="AC28" s="174">
        <f t="shared" ref="AC28:AZ28" si="208">AC88+AC196+AC274+AC352</f>
        <v>11</v>
      </c>
      <c r="AD28" s="174">
        <f t="shared" si="208"/>
        <v>10</v>
      </c>
      <c r="AE28" s="174">
        <f t="shared" si="208"/>
        <v>9</v>
      </c>
      <c r="AF28" s="174">
        <f t="shared" si="208"/>
        <v>13</v>
      </c>
      <c r="AG28" s="174">
        <f t="shared" si="208"/>
        <v>9</v>
      </c>
      <c r="AH28" s="174">
        <f t="shared" si="208"/>
        <v>14</v>
      </c>
      <c r="AI28" s="174">
        <f t="shared" si="208"/>
        <v>14</v>
      </c>
      <c r="AJ28" s="174">
        <f t="shared" si="208"/>
        <v>13</v>
      </c>
      <c r="AK28" s="174">
        <f t="shared" si="208"/>
        <v>16</v>
      </c>
      <c r="AL28" s="174">
        <f t="shared" si="208"/>
        <v>15</v>
      </c>
      <c r="AM28" s="174">
        <f t="shared" si="208"/>
        <v>13</v>
      </c>
      <c r="AN28" s="174">
        <f t="shared" si="208"/>
        <v>11</v>
      </c>
      <c r="AO28" s="174">
        <f t="shared" si="208"/>
        <v>3</v>
      </c>
      <c r="AP28" s="174">
        <f t="shared" si="208"/>
        <v>5</v>
      </c>
      <c r="AQ28" s="174">
        <f t="shared" si="208"/>
        <v>4</v>
      </c>
      <c r="AR28" s="174">
        <f t="shared" si="208"/>
        <v>13</v>
      </c>
      <c r="AS28" s="174">
        <f t="shared" si="208"/>
        <v>10</v>
      </c>
      <c r="AT28" s="174">
        <f t="shared" si="208"/>
        <v>3</v>
      </c>
      <c r="AU28" s="174">
        <f t="shared" si="208"/>
        <v>0</v>
      </c>
      <c r="AV28" s="174">
        <f t="shared" si="208"/>
        <v>0</v>
      </c>
      <c r="AW28" s="174">
        <f t="shared" si="208"/>
        <v>0</v>
      </c>
      <c r="AX28" s="174">
        <f t="shared" si="208"/>
        <v>0</v>
      </c>
      <c r="AY28" s="174">
        <f t="shared" si="208"/>
        <v>0</v>
      </c>
      <c r="AZ28" s="174">
        <f t="shared" si="208"/>
        <v>0</v>
      </c>
      <c r="BA28" s="175">
        <f t="shared" si="57"/>
        <v>0.27272727272727271</v>
      </c>
      <c r="BB28" s="175">
        <f t="shared" si="24"/>
        <v>0.38095238095238093</v>
      </c>
      <c r="BC28" s="175">
        <f t="shared" si="25"/>
        <v>0.4</v>
      </c>
      <c r="BD28" s="175">
        <f t="shared" si="26"/>
        <v>0.58139534883720934</v>
      </c>
      <c r="BE28" s="175">
        <f t="shared" si="27"/>
        <v>0.67307692307692313</v>
      </c>
      <c r="BF28" s="175">
        <f t="shared" si="28"/>
        <v>0.5757575757575758</v>
      </c>
      <c r="BG28" s="175">
        <f t="shared" si="29"/>
        <v>0.47499999999999998</v>
      </c>
      <c r="BH28" s="175">
        <f t="shared" si="30"/>
        <v>0.40860215053763443</v>
      </c>
      <c r="BI28" s="175">
        <f t="shared" si="31"/>
        <v>0.34862385321100919</v>
      </c>
      <c r="BJ28" s="175">
        <f t="shared" si="32"/>
        <v>0.30645161290322581</v>
      </c>
      <c r="BK28" s="175">
        <f t="shared" si="33"/>
        <v>0.27737226277372262</v>
      </c>
      <c r="BL28" s="175">
        <f t="shared" si="34"/>
        <v>0.25675675675675674</v>
      </c>
    </row>
    <row r="29" spans="1:64" x14ac:dyDescent="0.35">
      <c r="A29" s="173" t="s">
        <v>66</v>
      </c>
      <c r="B29" s="173" t="s">
        <v>79</v>
      </c>
      <c r="C29" s="173" t="s">
        <v>68</v>
      </c>
      <c r="D29" s="173" t="s">
        <v>71</v>
      </c>
      <c r="E29" s="177">
        <f t="shared" ref="E29:E32" si="209">AC29</f>
        <v>8</v>
      </c>
      <c r="F29" s="177">
        <f t="shared" ref="F29:F32" si="210">E29+AD29</f>
        <v>18</v>
      </c>
      <c r="G29" s="177">
        <f t="shared" si="197"/>
        <v>29</v>
      </c>
      <c r="H29" s="177">
        <f t="shared" si="197"/>
        <v>42</v>
      </c>
      <c r="I29" s="177">
        <f t="shared" si="197"/>
        <v>54</v>
      </c>
      <c r="J29" s="177">
        <f t="shared" si="197"/>
        <v>66</v>
      </c>
      <c r="K29" s="177">
        <f t="shared" si="197"/>
        <v>81</v>
      </c>
      <c r="L29" s="177">
        <f t="shared" si="197"/>
        <v>94</v>
      </c>
      <c r="M29" s="177">
        <f t="shared" si="197"/>
        <v>107</v>
      </c>
      <c r="N29" s="177">
        <f t="shared" si="197"/>
        <v>121</v>
      </c>
      <c r="O29" s="177">
        <f t="shared" si="197"/>
        <v>133</v>
      </c>
      <c r="P29" s="177">
        <f t="shared" si="197"/>
        <v>142</v>
      </c>
      <c r="Q29" s="177">
        <f t="shared" ref="Q29:Q32" si="211">AO29</f>
        <v>0</v>
      </c>
      <c r="R29" s="177">
        <f t="shared" ref="R29:R32" si="212">Q29+AP29</f>
        <v>1</v>
      </c>
      <c r="S29" s="177">
        <f t="shared" si="198"/>
        <v>2</v>
      </c>
      <c r="T29" s="177">
        <f t="shared" si="199"/>
        <v>10</v>
      </c>
      <c r="U29" s="177">
        <f t="shared" si="200"/>
        <v>12</v>
      </c>
      <c r="V29" s="177">
        <f t="shared" si="201"/>
        <v>12</v>
      </c>
      <c r="W29" s="177">
        <f t="shared" si="202"/>
        <v>12</v>
      </c>
      <c r="X29" s="177">
        <f t="shared" si="203"/>
        <v>12</v>
      </c>
      <c r="Y29" s="177">
        <f t="shared" si="204"/>
        <v>12</v>
      </c>
      <c r="Z29" s="177">
        <f t="shared" si="205"/>
        <v>12</v>
      </c>
      <c r="AA29" s="177">
        <f t="shared" si="206"/>
        <v>12</v>
      </c>
      <c r="AB29" s="177">
        <f t="shared" si="207"/>
        <v>12</v>
      </c>
      <c r="AC29" s="174">
        <f t="shared" ref="AC29:AZ29" si="213">AC89+AC197+AC275+AC353</f>
        <v>8</v>
      </c>
      <c r="AD29" s="174">
        <f t="shared" si="213"/>
        <v>10</v>
      </c>
      <c r="AE29" s="174">
        <f t="shared" si="213"/>
        <v>11</v>
      </c>
      <c r="AF29" s="174">
        <f t="shared" si="213"/>
        <v>13</v>
      </c>
      <c r="AG29" s="174">
        <f t="shared" si="213"/>
        <v>12</v>
      </c>
      <c r="AH29" s="174">
        <f t="shared" si="213"/>
        <v>12</v>
      </c>
      <c r="AI29" s="174">
        <f t="shared" si="213"/>
        <v>15</v>
      </c>
      <c r="AJ29" s="174">
        <f t="shared" si="213"/>
        <v>13</v>
      </c>
      <c r="AK29" s="174">
        <f t="shared" si="213"/>
        <v>13</v>
      </c>
      <c r="AL29" s="174">
        <f t="shared" si="213"/>
        <v>14</v>
      </c>
      <c r="AM29" s="174">
        <f t="shared" si="213"/>
        <v>12</v>
      </c>
      <c r="AN29" s="174">
        <f t="shared" si="213"/>
        <v>9</v>
      </c>
      <c r="AO29" s="174">
        <f t="shared" si="213"/>
        <v>0</v>
      </c>
      <c r="AP29" s="174">
        <f t="shared" si="213"/>
        <v>1</v>
      </c>
      <c r="AQ29" s="174">
        <f t="shared" si="213"/>
        <v>1</v>
      </c>
      <c r="AR29" s="174">
        <f t="shared" si="213"/>
        <v>8</v>
      </c>
      <c r="AS29" s="174">
        <f t="shared" si="213"/>
        <v>2</v>
      </c>
      <c r="AT29" s="174">
        <f t="shared" si="213"/>
        <v>0</v>
      </c>
      <c r="AU29" s="174">
        <f t="shared" si="213"/>
        <v>0</v>
      </c>
      <c r="AV29" s="174">
        <f t="shared" si="213"/>
        <v>0</v>
      </c>
      <c r="AW29" s="174">
        <f t="shared" si="213"/>
        <v>0</v>
      </c>
      <c r="AX29" s="174">
        <f t="shared" si="213"/>
        <v>0</v>
      </c>
      <c r="AY29" s="174">
        <f t="shared" si="213"/>
        <v>0</v>
      </c>
      <c r="AZ29" s="174">
        <f t="shared" si="213"/>
        <v>0</v>
      </c>
      <c r="BA29" s="175">
        <f t="shared" si="57"/>
        <v>0</v>
      </c>
      <c r="BB29" s="175">
        <f t="shared" si="24"/>
        <v>5.5555555555555552E-2</v>
      </c>
      <c r="BC29" s="175">
        <f t="shared" si="25"/>
        <v>6.8965517241379309E-2</v>
      </c>
      <c r="BD29" s="175">
        <f t="shared" si="26"/>
        <v>0.23809523809523808</v>
      </c>
      <c r="BE29" s="175">
        <f t="shared" si="27"/>
        <v>0.22222222222222221</v>
      </c>
      <c r="BF29" s="175">
        <f t="shared" si="28"/>
        <v>0.18181818181818182</v>
      </c>
      <c r="BG29" s="175">
        <f t="shared" si="29"/>
        <v>0.14814814814814814</v>
      </c>
      <c r="BH29" s="175">
        <f t="shared" si="30"/>
        <v>0.1276595744680851</v>
      </c>
      <c r="BI29" s="175">
        <f t="shared" si="31"/>
        <v>0.11214953271028037</v>
      </c>
      <c r="BJ29" s="175">
        <f t="shared" si="32"/>
        <v>9.9173553719008267E-2</v>
      </c>
      <c r="BK29" s="175">
        <f t="shared" si="33"/>
        <v>9.0225563909774431E-2</v>
      </c>
      <c r="BL29" s="175">
        <f t="shared" si="34"/>
        <v>8.4507042253521125E-2</v>
      </c>
    </row>
    <row r="30" spans="1:64" x14ac:dyDescent="0.35">
      <c r="A30" s="173" t="s">
        <v>66</v>
      </c>
      <c r="B30" s="173" t="s">
        <v>79</v>
      </c>
      <c r="C30" s="173" t="s">
        <v>68</v>
      </c>
      <c r="D30" s="173" t="s">
        <v>72</v>
      </c>
      <c r="E30" s="177">
        <f t="shared" si="209"/>
        <v>35</v>
      </c>
      <c r="F30" s="177">
        <f t="shared" si="210"/>
        <v>71</v>
      </c>
      <c r="G30" s="177">
        <f t="shared" si="197"/>
        <v>107</v>
      </c>
      <c r="H30" s="177">
        <f t="shared" si="197"/>
        <v>151</v>
      </c>
      <c r="I30" s="177">
        <f t="shared" si="197"/>
        <v>191</v>
      </c>
      <c r="J30" s="177">
        <f t="shared" si="197"/>
        <v>236</v>
      </c>
      <c r="K30" s="177">
        <f t="shared" si="197"/>
        <v>285</v>
      </c>
      <c r="L30" s="177">
        <f t="shared" si="197"/>
        <v>333</v>
      </c>
      <c r="M30" s="177">
        <f t="shared" si="197"/>
        <v>386</v>
      </c>
      <c r="N30" s="177">
        <f t="shared" si="197"/>
        <v>443</v>
      </c>
      <c r="O30" s="177">
        <f t="shared" si="197"/>
        <v>487</v>
      </c>
      <c r="P30" s="177">
        <f t="shared" si="197"/>
        <v>529</v>
      </c>
      <c r="Q30" s="177">
        <f t="shared" si="211"/>
        <v>9</v>
      </c>
      <c r="R30" s="177">
        <f t="shared" si="212"/>
        <v>21</v>
      </c>
      <c r="S30" s="177">
        <f t="shared" si="198"/>
        <v>28</v>
      </c>
      <c r="T30" s="177">
        <f t="shared" si="199"/>
        <v>57</v>
      </c>
      <c r="U30" s="177">
        <f t="shared" si="200"/>
        <v>75</v>
      </c>
      <c r="V30" s="177">
        <f t="shared" si="201"/>
        <v>86</v>
      </c>
      <c r="W30" s="177">
        <f t="shared" si="202"/>
        <v>86</v>
      </c>
      <c r="X30" s="177">
        <f t="shared" si="203"/>
        <v>86</v>
      </c>
      <c r="Y30" s="177">
        <f t="shared" si="204"/>
        <v>86</v>
      </c>
      <c r="Z30" s="177">
        <f t="shared" si="205"/>
        <v>86</v>
      </c>
      <c r="AA30" s="177">
        <f t="shared" si="206"/>
        <v>86</v>
      </c>
      <c r="AB30" s="177">
        <f t="shared" si="207"/>
        <v>86</v>
      </c>
      <c r="AC30" s="174">
        <f t="shared" ref="AC30:AZ30" si="214">AC90+AC198+AC276+AC354</f>
        <v>35</v>
      </c>
      <c r="AD30" s="174">
        <f t="shared" si="214"/>
        <v>36</v>
      </c>
      <c r="AE30" s="174">
        <f t="shared" si="214"/>
        <v>36</v>
      </c>
      <c r="AF30" s="174">
        <f t="shared" si="214"/>
        <v>44</v>
      </c>
      <c r="AG30" s="174">
        <f t="shared" si="214"/>
        <v>40</v>
      </c>
      <c r="AH30" s="174">
        <f t="shared" si="214"/>
        <v>45</v>
      </c>
      <c r="AI30" s="174">
        <f t="shared" si="214"/>
        <v>49</v>
      </c>
      <c r="AJ30" s="174">
        <f t="shared" si="214"/>
        <v>48</v>
      </c>
      <c r="AK30" s="174">
        <f t="shared" si="214"/>
        <v>53</v>
      </c>
      <c r="AL30" s="174">
        <f t="shared" si="214"/>
        <v>57</v>
      </c>
      <c r="AM30" s="174">
        <f t="shared" si="214"/>
        <v>44</v>
      </c>
      <c r="AN30" s="174">
        <f t="shared" si="214"/>
        <v>42</v>
      </c>
      <c r="AO30" s="174">
        <f t="shared" si="214"/>
        <v>9</v>
      </c>
      <c r="AP30" s="174">
        <f t="shared" si="214"/>
        <v>12</v>
      </c>
      <c r="AQ30" s="174">
        <f t="shared" si="214"/>
        <v>7</v>
      </c>
      <c r="AR30" s="174">
        <f t="shared" si="214"/>
        <v>29</v>
      </c>
      <c r="AS30" s="174">
        <f t="shared" si="214"/>
        <v>18</v>
      </c>
      <c r="AT30" s="174">
        <f t="shared" si="214"/>
        <v>11</v>
      </c>
      <c r="AU30" s="174">
        <f t="shared" si="214"/>
        <v>0</v>
      </c>
      <c r="AV30" s="174">
        <f t="shared" si="214"/>
        <v>0</v>
      </c>
      <c r="AW30" s="174">
        <f t="shared" si="214"/>
        <v>0</v>
      </c>
      <c r="AX30" s="174">
        <f t="shared" si="214"/>
        <v>0</v>
      </c>
      <c r="AY30" s="174">
        <f t="shared" si="214"/>
        <v>0</v>
      </c>
      <c r="AZ30" s="174">
        <f t="shared" si="214"/>
        <v>0</v>
      </c>
      <c r="BA30" s="175">
        <f t="shared" si="57"/>
        <v>0.25714285714285712</v>
      </c>
      <c r="BB30" s="175">
        <f t="shared" si="24"/>
        <v>0.29577464788732394</v>
      </c>
      <c r="BC30" s="175">
        <f t="shared" si="25"/>
        <v>0.26168224299065418</v>
      </c>
      <c r="BD30" s="175">
        <f t="shared" si="26"/>
        <v>0.37748344370860926</v>
      </c>
      <c r="BE30" s="175">
        <f t="shared" si="27"/>
        <v>0.39267015706806285</v>
      </c>
      <c r="BF30" s="175">
        <f t="shared" si="28"/>
        <v>0.36440677966101692</v>
      </c>
      <c r="BG30" s="175">
        <f t="shared" si="29"/>
        <v>0.30175438596491228</v>
      </c>
      <c r="BH30" s="175">
        <f t="shared" si="30"/>
        <v>0.25825825825825827</v>
      </c>
      <c r="BI30" s="175">
        <f t="shared" si="31"/>
        <v>0.22279792746113988</v>
      </c>
      <c r="BJ30" s="175">
        <f t="shared" si="32"/>
        <v>0.19413092550790068</v>
      </c>
      <c r="BK30" s="175">
        <f t="shared" si="33"/>
        <v>0.17659137577002054</v>
      </c>
      <c r="BL30" s="175">
        <f t="shared" si="34"/>
        <v>0.16257088846880907</v>
      </c>
    </row>
    <row r="31" spans="1:64" x14ac:dyDescent="0.35">
      <c r="A31" s="173" t="s">
        <v>66</v>
      </c>
      <c r="B31" s="173" t="s">
        <v>79</v>
      </c>
      <c r="C31" s="173" t="s">
        <v>68</v>
      </c>
      <c r="D31" s="173" t="s">
        <v>73</v>
      </c>
      <c r="E31" s="177">
        <f t="shared" si="209"/>
        <v>19</v>
      </c>
      <c r="F31" s="177">
        <f t="shared" si="210"/>
        <v>40</v>
      </c>
      <c r="G31" s="177">
        <f t="shared" si="197"/>
        <v>60</v>
      </c>
      <c r="H31" s="177">
        <f t="shared" si="197"/>
        <v>86</v>
      </c>
      <c r="I31" s="177">
        <f t="shared" si="197"/>
        <v>110</v>
      </c>
      <c r="J31" s="177">
        <f t="shared" si="197"/>
        <v>136</v>
      </c>
      <c r="K31" s="177">
        <f t="shared" si="197"/>
        <v>165</v>
      </c>
      <c r="L31" s="177">
        <f t="shared" si="197"/>
        <v>191</v>
      </c>
      <c r="M31" s="177">
        <f t="shared" si="197"/>
        <v>219</v>
      </c>
      <c r="N31" s="177">
        <f t="shared" si="197"/>
        <v>248</v>
      </c>
      <c r="O31" s="177">
        <f t="shared" si="197"/>
        <v>273</v>
      </c>
      <c r="P31" s="177">
        <f t="shared" si="197"/>
        <v>298</v>
      </c>
      <c r="Q31" s="177">
        <f t="shared" si="211"/>
        <v>2</v>
      </c>
      <c r="R31" s="177">
        <f t="shared" si="212"/>
        <v>10</v>
      </c>
      <c r="S31" s="177">
        <f t="shared" si="198"/>
        <v>39</v>
      </c>
      <c r="T31" s="177">
        <f t="shared" si="199"/>
        <v>58</v>
      </c>
      <c r="U31" s="177">
        <f t="shared" si="200"/>
        <v>66</v>
      </c>
      <c r="V31" s="177">
        <f t="shared" si="201"/>
        <v>76</v>
      </c>
      <c r="W31" s="177">
        <f t="shared" si="202"/>
        <v>76</v>
      </c>
      <c r="X31" s="177">
        <f t="shared" si="203"/>
        <v>76</v>
      </c>
      <c r="Y31" s="177">
        <f t="shared" si="204"/>
        <v>76</v>
      </c>
      <c r="Z31" s="177">
        <f t="shared" si="205"/>
        <v>76</v>
      </c>
      <c r="AA31" s="177">
        <f t="shared" si="206"/>
        <v>76</v>
      </c>
      <c r="AB31" s="177">
        <f t="shared" si="207"/>
        <v>76</v>
      </c>
      <c r="AC31" s="174">
        <f t="shared" ref="AC31:AZ31" si="215">AC91+AC199+AC277+AC355</f>
        <v>19</v>
      </c>
      <c r="AD31" s="174">
        <f t="shared" si="215"/>
        <v>21</v>
      </c>
      <c r="AE31" s="174">
        <f t="shared" si="215"/>
        <v>20</v>
      </c>
      <c r="AF31" s="174">
        <f t="shared" si="215"/>
        <v>26</v>
      </c>
      <c r="AG31" s="174">
        <f t="shared" si="215"/>
        <v>24</v>
      </c>
      <c r="AH31" s="174">
        <f t="shared" si="215"/>
        <v>26</v>
      </c>
      <c r="AI31" s="174">
        <f t="shared" si="215"/>
        <v>29</v>
      </c>
      <c r="AJ31" s="174">
        <f t="shared" si="215"/>
        <v>26</v>
      </c>
      <c r="AK31" s="174">
        <f t="shared" si="215"/>
        <v>28</v>
      </c>
      <c r="AL31" s="174">
        <f t="shared" si="215"/>
        <v>29</v>
      </c>
      <c r="AM31" s="174">
        <f t="shared" si="215"/>
        <v>25</v>
      </c>
      <c r="AN31" s="174">
        <f t="shared" si="215"/>
        <v>25</v>
      </c>
      <c r="AO31" s="174">
        <f t="shared" si="215"/>
        <v>2</v>
      </c>
      <c r="AP31" s="174">
        <f t="shared" si="215"/>
        <v>8</v>
      </c>
      <c r="AQ31" s="174">
        <f t="shared" si="215"/>
        <v>29</v>
      </c>
      <c r="AR31" s="174">
        <f t="shared" si="215"/>
        <v>19</v>
      </c>
      <c r="AS31" s="174">
        <f t="shared" si="215"/>
        <v>8</v>
      </c>
      <c r="AT31" s="174">
        <f t="shared" si="215"/>
        <v>10</v>
      </c>
      <c r="AU31" s="174">
        <f t="shared" si="215"/>
        <v>0</v>
      </c>
      <c r="AV31" s="174">
        <f t="shared" si="215"/>
        <v>0</v>
      </c>
      <c r="AW31" s="174">
        <f t="shared" si="215"/>
        <v>0</v>
      </c>
      <c r="AX31" s="174">
        <f t="shared" si="215"/>
        <v>0</v>
      </c>
      <c r="AY31" s="174">
        <f t="shared" si="215"/>
        <v>0</v>
      </c>
      <c r="AZ31" s="174">
        <f t="shared" si="215"/>
        <v>0</v>
      </c>
      <c r="BA31" s="175">
        <f t="shared" si="57"/>
        <v>0.10526315789473684</v>
      </c>
      <c r="BB31" s="175">
        <f t="shared" si="24"/>
        <v>0.25</v>
      </c>
      <c r="BC31" s="175">
        <f t="shared" si="25"/>
        <v>0.65</v>
      </c>
      <c r="BD31" s="175">
        <f t="shared" si="26"/>
        <v>0.67441860465116277</v>
      </c>
      <c r="BE31" s="175">
        <f t="shared" si="27"/>
        <v>0.6</v>
      </c>
      <c r="BF31" s="175">
        <f t="shared" si="28"/>
        <v>0.55882352941176472</v>
      </c>
      <c r="BG31" s="175">
        <f t="shared" si="29"/>
        <v>0.46060606060606063</v>
      </c>
      <c r="BH31" s="175">
        <f t="shared" si="30"/>
        <v>0.39790575916230364</v>
      </c>
      <c r="BI31" s="175">
        <f t="shared" si="31"/>
        <v>0.34703196347031962</v>
      </c>
      <c r="BJ31" s="175">
        <f t="shared" si="32"/>
        <v>0.30645161290322581</v>
      </c>
      <c r="BK31" s="175">
        <f t="shared" si="33"/>
        <v>0.2783882783882784</v>
      </c>
      <c r="BL31" s="175">
        <f t="shared" si="34"/>
        <v>0.25503355704697989</v>
      </c>
    </row>
    <row r="32" spans="1:64" x14ac:dyDescent="0.35">
      <c r="A32" s="173" t="s">
        <v>66</v>
      </c>
      <c r="B32" s="173" t="s">
        <v>79</v>
      </c>
      <c r="C32" s="173" t="s">
        <v>68</v>
      </c>
      <c r="D32" s="173" t="s">
        <v>74</v>
      </c>
      <c r="E32" s="177">
        <f t="shared" si="209"/>
        <v>21</v>
      </c>
      <c r="F32" s="177">
        <f t="shared" si="210"/>
        <v>46</v>
      </c>
      <c r="G32" s="177">
        <f t="shared" si="197"/>
        <v>70</v>
      </c>
      <c r="H32" s="177">
        <f t="shared" si="197"/>
        <v>101</v>
      </c>
      <c r="I32" s="177">
        <f t="shared" si="197"/>
        <v>128</v>
      </c>
      <c r="J32" s="177">
        <f t="shared" si="197"/>
        <v>157</v>
      </c>
      <c r="K32" s="177">
        <f t="shared" si="197"/>
        <v>190</v>
      </c>
      <c r="L32" s="177">
        <f t="shared" si="197"/>
        <v>221</v>
      </c>
      <c r="M32" s="177">
        <f t="shared" si="197"/>
        <v>255</v>
      </c>
      <c r="N32" s="177">
        <f t="shared" si="197"/>
        <v>289</v>
      </c>
      <c r="O32" s="177">
        <f t="shared" si="197"/>
        <v>318</v>
      </c>
      <c r="P32" s="177">
        <f t="shared" si="197"/>
        <v>347</v>
      </c>
      <c r="Q32" s="177">
        <f t="shared" si="211"/>
        <v>13</v>
      </c>
      <c r="R32" s="177">
        <f t="shared" si="212"/>
        <v>27</v>
      </c>
      <c r="S32" s="177">
        <f t="shared" si="198"/>
        <v>34</v>
      </c>
      <c r="T32" s="177">
        <f t="shared" si="199"/>
        <v>46</v>
      </c>
      <c r="U32" s="177">
        <f t="shared" si="200"/>
        <v>54</v>
      </c>
      <c r="V32" s="177">
        <f t="shared" si="201"/>
        <v>59</v>
      </c>
      <c r="W32" s="177">
        <f t="shared" si="202"/>
        <v>59</v>
      </c>
      <c r="X32" s="177">
        <f t="shared" si="203"/>
        <v>59</v>
      </c>
      <c r="Y32" s="177">
        <f t="shared" si="204"/>
        <v>59</v>
      </c>
      <c r="Z32" s="177">
        <f t="shared" si="205"/>
        <v>59</v>
      </c>
      <c r="AA32" s="177">
        <f t="shared" si="206"/>
        <v>59</v>
      </c>
      <c r="AB32" s="177">
        <f t="shared" si="207"/>
        <v>59</v>
      </c>
      <c r="AC32" s="174">
        <f t="shared" ref="AC32:AZ32" si="216">AC92+AC200+AC278+AC356</f>
        <v>21</v>
      </c>
      <c r="AD32" s="174">
        <f t="shared" si="216"/>
        <v>25</v>
      </c>
      <c r="AE32" s="174">
        <f t="shared" si="216"/>
        <v>24</v>
      </c>
      <c r="AF32" s="174">
        <f t="shared" si="216"/>
        <v>31</v>
      </c>
      <c r="AG32" s="174">
        <f t="shared" si="216"/>
        <v>27</v>
      </c>
      <c r="AH32" s="174">
        <f t="shared" si="216"/>
        <v>29</v>
      </c>
      <c r="AI32" s="174">
        <f t="shared" si="216"/>
        <v>33</v>
      </c>
      <c r="AJ32" s="174">
        <f t="shared" si="216"/>
        <v>31</v>
      </c>
      <c r="AK32" s="174">
        <f t="shared" si="216"/>
        <v>34</v>
      </c>
      <c r="AL32" s="174">
        <f t="shared" si="216"/>
        <v>34</v>
      </c>
      <c r="AM32" s="174">
        <f t="shared" si="216"/>
        <v>29</v>
      </c>
      <c r="AN32" s="174">
        <f t="shared" si="216"/>
        <v>29</v>
      </c>
      <c r="AO32" s="174">
        <f t="shared" si="216"/>
        <v>13</v>
      </c>
      <c r="AP32" s="174">
        <f t="shared" si="216"/>
        <v>14</v>
      </c>
      <c r="AQ32" s="174">
        <f t="shared" si="216"/>
        <v>7</v>
      </c>
      <c r="AR32" s="174">
        <f t="shared" si="216"/>
        <v>12</v>
      </c>
      <c r="AS32" s="174">
        <f t="shared" si="216"/>
        <v>8</v>
      </c>
      <c r="AT32" s="174">
        <f t="shared" si="216"/>
        <v>5</v>
      </c>
      <c r="AU32" s="174">
        <f t="shared" si="216"/>
        <v>0</v>
      </c>
      <c r="AV32" s="174">
        <f t="shared" si="216"/>
        <v>0</v>
      </c>
      <c r="AW32" s="174">
        <f t="shared" si="216"/>
        <v>0</v>
      </c>
      <c r="AX32" s="174">
        <f t="shared" si="216"/>
        <v>0</v>
      </c>
      <c r="AY32" s="174">
        <f t="shared" si="216"/>
        <v>0</v>
      </c>
      <c r="AZ32" s="174">
        <f t="shared" si="216"/>
        <v>0</v>
      </c>
      <c r="BA32" s="175">
        <f t="shared" si="57"/>
        <v>0.61904761904761907</v>
      </c>
      <c r="BB32" s="175">
        <f t="shared" si="24"/>
        <v>0.58695652173913049</v>
      </c>
      <c r="BC32" s="175">
        <f t="shared" si="25"/>
        <v>0.48571428571428571</v>
      </c>
      <c r="BD32" s="175">
        <f t="shared" si="26"/>
        <v>0.45544554455445546</v>
      </c>
      <c r="BE32" s="175">
        <f t="shared" si="27"/>
        <v>0.421875</v>
      </c>
      <c r="BF32" s="175">
        <f t="shared" si="28"/>
        <v>0.37579617834394907</v>
      </c>
      <c r="BG32" s="175">
        <f t="shared" si="29"/>
        <v>0.31052631578947371</v>
      </c>
      <c r="BH32" s="175">
        <f t="shared" si="30"/>
        <v>0.2669683257918552</v>
      </c>
      <c r="BI32" s="175">
        <f t="shared" si="31"/>
        <v>0.23137254901960785</v>
      </c>
      <c r="BJ32" s="175">
        <f t="shared" si="32"/>
        <v>0.20415224913494809</v>
      </c>
      <c r="BK32" s="175">
        <f t="shared" si="33"/>
        <v>0.18553459119496854</v>
      </c>
      <c r="BL32" s="175">
        <f t="shared" si="34"/>
        <v>0.17002881844380405</v>
      </c>
    </row>
    <row r="33" spans="1:64" x14ac:dyDescent="0.35">
      <c r="A33" s="170" t="s">
        <v>66</v>
      </c>
      <c r="B33" s="170" t="s">
        <v>80</v>
      </c>
      <c r="C33" s="170" t="s">
        <v>68</v>
      </c>
      <c r="D33" s="170" t="s">
        <v>69</v>
      </c>
      <c r="E33" s="171">
        <f>SUM(E34:E38)</f>
        <v>3658</v>
      </c>
      <c r="F33" s="171">
        <f t="shared" ref="F33" si="217">SUM(F34:F38)</f>
        <v>14691</v>
      </c>
      <c r="G33" s="171">
        <f t="shared" ref="G33" si="218">SUM(G34:G38)</f>
        <v>24775</v>
      </c>
      <c r="H33" s="171">
        <f t="shared" ref="H33" si="219">SUM(H34:H38)</f>
        <v>34927</v>
      </c>
      <c r="I33" s="171">
        <f t="shared" ref="I33" si="220">SUM(I34:I38)</f>
        <v>43349</v>
      </c>
      <c r="J33" s="171">
        <f t="shared" ref="J33" si="221">SUM(J34:J38)</f>
        <v>52068</v>
      </c>
      <c r="K33" s="171">
        <f t="shared" ref="K33" si="222">SUM(K34:K38)</f>
        <v>62139</v>
      </c>
      <c r="L33" s="171">
        <f t="shared" ref="L33" si="223">SUM(L34:L38)</f>
        <v>71032</v>
      </c>
      <c r="M33" s="171">
        <f t="shared" ref="M33" si="224">SUM(M34:M38)</f>
        <v>79420</v>
      </c>
      <c r="N33" s="171">
        <f t="shared" ref="N33" si="225">SUM(N34:N38)</f>
        <v>89094</v>
      </c>
      <c r="O33" s="171">
        <f t="shared" ref="O33" si="226">SUM(O34:O38)</f>
        <v>99128</v>
      </c>
      <c r="P33" s="171">
        <f t="shared" ref="P33" si="227">SUM(P34:P38)</f>
        <v>108092</v>
      </c>
      <c r="Q33" s="171">
        <f t="shared" ref="Q33" si="228">SUM(Q34:Q38)</f>
        <v>5577.0279999999993</v>
      </c>
      <c r="R33" s="171">
        <f t="shared" ref="R33" si="229">SUM(R34:R38)</f>
        <v>14598.027999999998</v>
      </c>
      <c r="S33" s="171">
        <f t="shared" ref="S33" si="230">SUM(S34:S38)</f>
        <v>22753.127999999997</v>
      </c>
      <c r="T33" s="171">
        <f t="shared" ref="T33" si="231">SUM(T34:T38)</f>
        <v>27606.328000000001</v>
      </c>
      <c r="U33" s="171">
        <f t="shared" ref="U33" si="232">SUM(U34:U38)</f>
        <v>40975.428</v>
      </c>
      <c r="V33" s="171">
        <f t="shared" ref="V33" si="233">SUM(V34:V38)</f>
        <v>44626.004000000001</v>
      </c>
      <c r="W33" s="171">
        <f t="shared" ref="W33" si="234">SUM(W34:W38)</f>
        <v>44626.004000000001</v>
      </c>
      <c r="X33" s="171">
        <f t="shared" ref="X33" si="235">SUM(X34:X38)</f>
        <v>44626.004000000001</v>
      </c>
      <c r="Y33" s="171">
        <f t="shared" ref="Y33" si="236">SUM(Y34:Y38)</f>
        <v>44626.004000000001</v>
      </c>
      <c r="Z33" s="171">
        <f t="shared" ref="Z33" si="237">SUM(Z34:Z38)</f>
        <v>44626.004000000001</v>
      </c>
      <c r="AA33" s="171">
        <f t="shared" ref="AA33" si="238">SUM(AA34:AA38)</f>
        <v>44626.004000000001</v>
      </c>
      <c r="AB33" s="171">
        <f t="shared" ref="AB33" si="239">SUM(AB34:AB38)</f>
        <v>44626.004000000001</v>
      </c>
      <c r="AC33" s="178">
        <f t="shared" ref="AC33:AZ33" si="240">SUM(AC34:AC38)</f>
        <v>3658</v>
      </c>
      <c r="AD33" s="178">
        <f t="shared" si="240"/>
        <v>11033</v>
      </c>
      <c r="AE33" s="178">
        <f t="shared" si="240"/>
        <v>10084</v>
      </c>
      <c r="AF33" s="178">
        <f t="shared" si="240"/>
        <v>10152</v>
      </c>
      <c r="AG33" s="178">
        <f t="shared" si="240"/>
        <v>8422</v>
      </c>
      <c r="AH33" s="178">
        <f t="shared" si="240"/>
        <v>8719</v>
      </c>
      <c r="AI33" s="178">
        <f t="shared" si="240"/>
        <v>10071</v>
      </c>
      <c r="AJ33" s="178">
        <f t="shared" si="240"/>
        <v>8893</v>
      </c>
      <c r="AK33" s="178">
        <f t="shared" si="240"/>
        <v>8388</v>
      </c>
      <c r="AL33" s="178">
        <f t="shared" si="240"/>
        <v>9674</v>
      </c>
      <c r="AM33" s="178">
        <f t="shared" si="240"/>
        <v>10034</v>
      </c>
      <c r="AN33" s="178">
        <f t="shared" si="240"/>
        <v>8964</v>
      </c>
      <c r="AO33" s="178">
        <f t="shared" si="240"/>
        <v>5577.0279999999993</v>
      </c>
      <c r="AP33" s="178">
        <f t="shared" si="240"/>
        <v>9021</v>
      </c>
      <c r="AQ33" s="178">
        <f t="shared" si="240"/>
        <v>8155.1</v>
      </c>
      <c r="AR33" s="178">
        <f t="shared" si="240"/>
        <v>4853.2</v>
      </c>
      <c r="AS33" s="178">
        <f t="shared" si="240"/>
        <v>13369.1</v>
      </c>
      <c r="AT33" s="178">
        <f t="shared" si="240"/>
        <v>3650.576</v>
      </c>
      <c r="AU33" s="178">
        <f t="shared" si="240"/>
        <v>0</v>
      </c>
      <c r="AV33" s="178">
        <f t="shared" si="240"/>
        <v>0</v>
      </c>
      <c r="AW33" s="178">
        <f t="shared" si="240"/>
        <v>0</v>
      </c>
      <c r="AX33" s="178">
        <f t="shared" si="240"/>
        <v>0</v>
      </c>
      <c r="AY33" s="178">
        <f t="shared" si="240"/>
        <v>0</v>
      </c>
      <c r="AZ33" s="178">
        <f t="shared" si="240"/>
        <v>0</v>
      </c>
      <c r="BA33" s="172">
        <f t="shared" si="57"/>
        <v>1.5246112629852377</v>
      </c>
      <c r="BB33" s="172">
        <f t="shared" si="24"/>
        <v>0.99367149955755218</v>
      </c>
      <c r="BC33" s="172">
        <f t="shared" si="25"/>
        <v>0.91839063572149326</v>
      </c>
      <c r="BD33" s="172">
        <f t="shared" si="26"/>
        <v>0.79040077876714299</v>
      </c>
      <c r="BE33" s="172">
        <f t="shared" si="27"/>
        <v>0.94524505755611432</v>
      </c>
      <c r="BF33" s="172">
        <f t="shared" si="28"/>
        <v>0.85707159867865101</v>
      </c>
      <c r="BG33" s="172">
        <f t="shared" si="29"/>
        <v>0.71816418030544427</v>
      </c>
      <c r="BH33" s="172">
        <f t="shared" si="30"/>
        <v>0.62825211172429329</v>
      </c>
      <c r="BI33" s="172">
        <f t="shared" si="31"/>
        <v>0.56189881641903805</v>
      </c>
      <c r="BJ33" s="172">
        <f t="shared" si="32"/>
        <v>0.50088674882708151</v>
      </c>
      <c r="BK33" s="172">
        <f t="shared" si="33"/>
        <v>0.4501856589460092</v>
      </c>
      <c r="BL33" s="172">
        <f t="shared" si="34"/>
        <v>0.41285205195574143</v>
      </c>
    </row>
    <row r="34" spans="1:64" x14ac:dyDescent="0.35">
      <c r="A34" s="173" t="s">
        <v>66</v>
      </c>
      <c r="B34" s="173" t="s">
        <v>80</v>
      </c>
      <c r="C34" s="173" t="s">
        <v>68</v>
      </c>
      <c r="D34" s="173" t="s">
        <v>70</v>
      </c>
      <c r="E34" s="174">
        <f>AC34</f>
        <v>360</v>
      </c>
      <c r="F34" s="174">
        <f>E34+AD34</f>
        <v>1352</v>
      </c>
      <c r="G34" s="174">
        <f t="shared" ref="G34:G38" si="241">F34+AE34</f>
        <v>2293</v>
      </c>
      <c r="H34" s="174">
        <f t="shared" ref="H34:H38" si="242">G34+AF34</f>
        <v>3174</v>
      </c>
      <c r="I34" s="174">
        <f t="shared" ref="I34:I38" si="243">H34+AG34</f>
        <v>3873</v>
      </c>
      <c r="J34" s="174">
        <f t="shared" ref="J34:J38" si="244">I34+AH34</f>
        <v>4637</v>
      </c>
      <c r="K34" s="174">
        <f t="shared" ref="K34:K38" si="245">J34+AI34</f>
        <v>5480</v>
      </c>
      <c r="L34" s="174">
        <f t="shared" ref="L34:L38" si="246">K34+AJ34</f>
        <v>6203</v>
      </c>
      <c r="M34" s="174">
        <f t="shared" ref="M34:M38" si="247">L34+AK34</f>
        <v>6904</v>
      </c>
      <c r="N34" s="174">
        <f t="shared" ref="N34:N38" si="248">M34+AL34</f>
        <v>7688</v>
      </c>
      <c r="O34" s="174">
        <f t="shared" ref="O34:O38" si="249">N34+AM34</f>
        <v>8511</v>
      </c>
      <c r="P34" s="174">
        <f t="shared" ref="P34:P38" si="250">O34+AN34</f>
        <v>9260</v>
      </c>
      <c r="Q34" s="174">
        <f>AO34</f>
        <v>667.3</v>
      </c>
      <c r="R34" s="174">
        <f t="shared" ref="R34:R38" si="251">Q34+AP34</f>
        <v>942.3</v>
      </c>
      <c r="S34" s="174">
        <f t="shared" ref="S34:S38" si="252">R34+AQ34</f>
        <v>1121.3</v>
      </c>
      <c r="T34" s="174">
        <f t="shared" ref="T34:T38" si="253">S34+AR34</f>
        <v>1273.3</v>
      </c>
      <c r="U34" s="174">
        <f t="shared" ref="U34:U38" si="254">T34+AS34</f>
        <v>3078.3</v>
      </c>
      <c r="V34" s="174">
        <f t="shared" ref="V34:V38" si="255">U34+AT34</f>
        <v>3152.748</v>
      </c>
      <c r="W34" s="174">
        <f t="shared" ref="W34:W38" si="256">V34+AU34</f>
        <v>3152.748</v>
      </c>
      <c r="X34" s="174">
        <f t="shared" ref="X34:X38" si="257">W34+AV34</f>
        <v>3152.748</v>
      </c>
      <c r="Y34" s="174">
        <f t="shared" ref="Y34:Y38" si="258">X34+AW34</f>
        <v>3152.748</v>
      </c>
      <c r="Z34" s="174">
        <f t="shared" ref="Z34:Z38" si="259">Y34+AX34</f>
        <v>3152.748</v>
      </c>
      <c r="AA34" s="174">
        <f t="shared" ref="AA34:AA38" si="260">Z34+AY34</f>
        <v>3152.748</v>
      </c>
      <c r="AB34" s="174">
        <f t="shared" ref="AB34:AB38" si="261">AA34+AZ34</f>
        <v>3152.748</v>
      </c>
      <c r="AC34" s="176">
        <f t="shared" ref="AC34:AZ34" si="262">AC94+AC202+AC280+AC358</f>
        <v>360</v>
      </c>
      <c r="AD34" s="176">
        <f t="shared" si="262"/>
        <v>992</v>
      </c>
      <c r="AE34" s="176">
        <f t="shared" si="262"/>
        <v>941</v>
      </c>
      <c r="AF34" s="176">
        <f t="shared" si="262"/>
        <v>881</v>
      </c>
      <c r="AG34" s="176">
        <f t="shared" si="262"/>
        <v>699</v>
      </c>
      <c r="AH34" s="176">
        <f t="shared" si="262"/>
        <v>764</v>
      </c>
      <c r="AI34" s="176">
        <f t="shared" si="262"/>
        <v>843</v>
      </c>
      <c r="AJ34" s="176">
        <f t="shared" si="262"/>
        <v>723</v>
      </c>
      <c r="AK34" s="176">
        <f t="shared" si="262"/>
        <v>701</v>
      </c>
      <c r="AL34" s="176">
        <f t="shared" si="262"/>
        <v>784</v>
      </c>
      <c r="AM34" s="176">
        <f t="shared" si="262"/>
        <v>823</v>
      </c>
      <c r="AN34" s="176">
        <f t="shared" si="262"/>
        <v>749</v>
      </c>
      <c r="AO34" s="176">
        <f t="shared" si="262"/>
        <v>667.3</v>
      </c>
      <c r="AP34" s="176">
        <f t="shared" si="262"/>
        <v>275</v>
      </c>
      <c r="AQ34" s="176">
        <f t="shared" si="262"/>
        <v>179</v>
      </c>
      <c r="AR34" s="176">
        <f t="shared" si="262"/>
        <v>152</v>
      </c>
      <c r="AS34" s="176">
        <f t="shared" si="262"/>
        <v>1805</v>
      </c>
      <c r="AT34" s="176">
        <f t="shared" si="262"/>
        <v>74.448000000000008</v>
      </c>
      <c r="AU34" s="176">
        <f t="shared" si="262"/>
        <v>0</v>
      </c>
      <c r="AV34" s="176">
        <f t="shared" si="262"/>
        <v>0</v>
      </c>
      <c r="AW34" s="176">
        <f t="shared" si="262"/>
        <v>0</v>
      </c>
      <c r="AX34" s="176">
        <f t="shared" si="262"/>
        <v>0</v>
      </c>
      <c r="AY34" s="176">
        <f t="shared" si="262"/>
        <v>0</v>
      </c>
      <c r="AZ34" s="176">
        <f t="shared" si="262"/>
        <v>0</v>
      </c>
      <c r="BA34" s="175">
        <f t="shared" si="57"/>
        <v>1.8536111111111109</v>
      </c>
      <c r="BB34" s="175">
        <f t="shared" si="24"/>
        <v>0.69696745562130169</v>
      </c>
      <c r="BC34" s="175">
        <f t="shared" si="25"/>
        <v>0.48901003052769298</v>
      </c>
      <c r="BD34" s="175">
        <f t="shared" si="26"/>
        <v>0.40116572148708252</v>
      </c>
      <c r="BE34" s="175">
        <f t="shared" si="27"/>
        <v>0.79481022463206819</v>
      </c>
      <c r="BF34" s="175">
        <f t="shared" si="28"/>
        <v>0.67991114945007547</v>
      </c>
      <c r="BG34" s="175">
        <f t="shared" si="29"/>
        <v>0.57531897810218979</v>
      </c>
      <c r="BH34" s="175">
        <f t="shared" si="30"/>
        <v>0.50826180880219252</v>
      </c>
      <c r="BI34" s="175">
        <f t="shared" si="31"/>
        <v>0.45665527230590963</v>
      </c>
      <c r="BJ34" s="175">
        <f t="shared" si="32"/>
        <v>0.41008688865764831</v>
      </c>
      <c r="BK34" s="175">
        <f t="shared" si="33"/>
        <v>0.37043214663376806</v>
      </c>
      <c r="BL34" s="175">
        <f t="shared" si="34"/>
        <v>0.34046954643628508</v>
      </c>
    </row>
    <row r="35" spans="1:64" x14ac:dyDescent="0.35">
      <c r="A35" s="173" t="s">
        <v>66</v>
      </c>
      <c r="B35" s="173" t="s">
        <v>80</v>
      </c>
      <c r="C35" s="173" t="s">
        <v>68</v>
      </c>
      <c r="D35" s="173" t="s">
        <v>71</v>
      </c>
      <c r="E35" s="174">
        <f t="shared" ref="E35:E38" si="263">AC35</f>
        <v>371</v>
      </c>
      <c r="F35" s="174">
        <f t="shared" ref="F35:F38" si="264">E35+AD35</f>
        <v>1573</v>
      </c>
      <c r="G35" s="174">
        <f t="shared" si="241"/>
        <v>2695</v>
      </c>
      <c r="H35" s="174">
        <f t="shared" si="242"/>
        <v>3754</v>
      </c>
      <c r="I35" s="174">
        <f t="shared" si="243"/>
        <v>4589</v>
      </c>
      <c r="J35" s="174">
        <f t="shared" si="244"/>
        <v>5513</v>
      </c>
      <c r="K35" s="174">
        <f t="shared" si="245"/>
        <v>6534</v>
      </c>
      <c r="L35" s="174">
        <f t="shared" si="246"/>
        <v>7410</v>
      </c>
      <c r="M35" s="174">
        <f t="shared" si="247"/>
        <v>8260</v>
      </c>
      <c r="N35" s="174">
        <f t="shared" si="248"/>
        <v>9204</v>
      </c>
      <c r="O35" s="174">
        <f t="shared" si="249"/>
        <v>10193</v>
      </c>
      <c r="P35" s="174">
        <f t="shared" si="250"/>
        <v>11096</v>
      </c>
      <c r="Q35" s="174">
        <f t="shared" ref="Q35:Q38" si="265">AO35</f>
        <v>110.1</v>
      </c>
      <c r="R35" s="174">
        <f t="shared" si="251"/>
        <v>2766.1</v>
      </c>
      <c r="S35" s="174">
        <f t="shared" si="252"/>
        <v>2906.1</v>
      </c>
      <c r="T35" s="174">
        <f t="shared" si="253"/>
        <v>3191.1</v>
      </c>
      <c r="U35" s="174">
        <f t="shared" si="254"/>
        <v>3515.1</v>
      </c>
      <c r="V35" s="174">
        <f t="shared" si="255"/>
        <v>3668.1</v>
      </c>
      <c r="W35" s="174">
        <f t="shared" si="256"/>
        <v>3668.1</v>
      </c>
      <c r="X35" s="174">
        <f t="shared" si="257"/>
        <v>3668.1</v>
      </c>
      <c r="Y35" s="174">
        <f t="shared" si="258"/>
        <v>3668.1</v>
      </c>
      <c r="Z35" s="174">
        <f t="shared" si="259"/>
        <v>3668.1</v>
      </c>
      <c r="AA35" s="174">
        <f t="shared" si="260"/>
        <v>3668.1</v>
      </c>
      <c r="AB35" s="174">
        <f t="shared" si="261"/>
        <v>3668.1</v>
      </c>
      <c r="AC35" s="176">
        <f t="shared" ref="AC35:AZ35" si="266">AC95+AC203+AC281+AC359</f>
        <v>371</v>
      </c>
      <c r="AD35" s="176">
        <f t="shared" si="266"/>
        <v>1202</v>
      </c>
      <c r="AE35" s="176">
        <f t="shared" si="266"/>
        <v>1122</v>
      </c>
      <c r="AF35" s="176">
        <f t="shared" si="266"/>
        <v>1059</v>
      </c>
      <c r="AG35" s="176">
        <f t="shared" si="266"/>
        <v>835</v>
      </c>
      <c r="AH35" s="176">
        <f t="shared" si="266"/>
        <v>924</v>
      </c>
      <c r="AI35" s="176">
        <f t="shared" si="266"/>
        <v>1021</v>
      </c>
      <c r="AJ35" s="176">
        <f t="shared" si="266"/>
        <v>876</v>
      </c>
      <c r="AK35" s="176">
        <f t="shared" si="266"/>
        <v>850</v>
      </c>
      <c r="AL35" s="176">
        <f t="shared" si="266"/>
        <v>944</v>
      </c>
      <c r="AM35" s="176">
        <f t="shared" si="266"/>
        <v>989</v>
      </c>
      <c r="AN35" s="176">
        <f t="shared" si="266"/>
        <v>903</v>
      </c>
      <c r="AO35" s="176">
        <f t="shared" si="266"/>
        <v>110.1</v>
      </c>
      <c r="AP35" s="176">
        <f t="shared" si="266"/>
        <v>2656</v>
      </c>
      <c r="AQ35" s="176">
        <f t="shared" si="266"/>
        <v>140</v>
      </c>
      <c r="AR35" s="176">
        <f t="shared" si="266"/>
        <v>285</v>
      </c>
      <c r="AS35" s="176">
        <f t="shared" si="266"/>
        <v>324</v>
      </c>
      <c r="AT35" s="176">
        <f t="shared" si="266"/>
        <v>153</v>
      </c>
      <c r="AU35" s="176">
        <f t="shared" si="266"/>
        <v>0</v>
      </c>
      <c r="AV35" s="176">
        <f t="shared" si="266"/>
        <v>0</v>
      </c>
      <c r="AW35" s="176">
        <f t="shared" si="266"/>
        <v>0</v>
      </c>
      <c r="AX35" s="176">
        <f t="shared" si="266"/>
        <v>0</v>
      </c>
      <c r="AY35" s="176">
        <f t="shared" si="266"/>
        <v>0</v>
      </c>
      <c r="AZ35" s="176">
        <f t="shared" si="266"/>
        <v>0</v>
      </c>
      <c r="BA35" s="175">
        <f t="shared" si="57"/>
        <v>0.29676549865229107</v>
      </c>
      <c r="BB35" s="175">
        <f t="shared" si="24"/>
        <v>1.7584869675778767</v>
      </c>
      <c r="BC35" s="175">
        <f t="shared" si="25"/>
        <v>1.0783302411873841</v>
      </c>
      <c r="BD35" s="175">
        <f t="shared" si="26"/>
        <v>0.85005327650506124</v>
      </c>
      <c r="BE35" s="175">
        <f t="shared" si="27"/>
        <v>0.76598387448245808</v>
      </c>
      <c r="BF35" s="175">
        <f t="shared" si="28"/>
        <v>0.66535461636132776</v>
      </c>
      <c r="BG35" s="175">
        <f t="shared" si="29"/>
        <v>0.56138659320477502</v>
      </c>
      <c r="BH35" s="175">
        <f t="shared" si="30"/>
        <v>0.49502024291497976</v>
      </c>
      <c r="BI35" s="175">
        <f t="shared" si="31"/>
        <v>0.44407990314769974</v>
      </c>
      <c r="BJ35" s="175">
        <f t="shared" si="32"/>
        <v>0.39853324641460236</v>
      </c>
      <c r="BK35" s="175">
        <f t="shared" si="33"/>
        <v>0.35986461296968508</v>
      </c>
      <c r="BL35" s="175">
        <f t="shared" si="34"/>
        <v>0.33057858687815428</v>
      </c>
    </row>
    <row r="36" spans="1:64" x14ac:dyDescent="0.35">
      <c r="A36" s="173" t="s">
        <v>66</v>
      </c>
      <c r="B36" s="173" t="s">
        <v>80</v>
      </c>
      <c r="C36" s="173" t="s">
        <v>68</v>
      </c>
      <c r="D36" s="173" t="s">
        <v>72</v>
      </c>
      <c r="E36" s="174">
        <f t="shared" si="263"/>
        <v>1393</v>
      </c>
      <c r="F36" s="174">
        <f t="shared" si="264"/>
        <v>4964</v>
      </c>
      <c r="G36" s="174">
        <f t="shared" si="241"/>
        <v>8328</v>
      </c>
      <c r="H36" s="174">
        <f t="shared" si="242"/>
        <v>11569</v>
      </c>
      <c r="I36" s="174">
        <f t="shared" si="243"/>
        <v>14206</v>
      </c>
      <c r="J36" s="174">
        <f t="shared" si="244"/>
        <v>16993</v>
      </c>
      <c r="K36" s="174">
        <f t="shared" si="245"/>
        <v>20144</v>
      </c>
      <c r="L36" s="174">
        <f t="shared" si="246"/>
        <v>22882</v>
      </c>
      <c r="M36" s="174">
        <f t="shared" si="247"/>
        <v>25505</v>
      </c>
      <c r="N36" s="174">
        <f t="shared" si="248"/>
        <v>28490</v>
      </c>
      <c r="O36" s="174">
        <f t="shared" si="249"/>
        <v>31603</v>
      </c>
      <c r="P36" s="174">
        <f t="shared" si="250"/>
        <v>34405</v>
      </c>
      <c r="Q36" s="174">
        <f t="shared" si="265"/>
        <v>3581.1279999999997</v>
      </c>
      <c r="R36" s="174">
        <f t="shared" si="251"/>
        <v>4321.1279999999997</v>
      </c>
      <c r="S36" s="174">
        <f t="shared" si="252"/>
        <v>5971.6279999999997</v>
      </c>
      <c r="T36" s="174">
        <f t="shared" si="253"/>
        <v>9423.6280000000006</v>
      </c>
      <c r="U36" s="174">
        <f t="shared" si="254"/>
        <v>13337.728000000001</v>
      </c>
      <c r="V36" s="174">
        <f t="shared" si="255"/>
        <v>13940.728000000001</v>
      </c>
      <c r="W36" s="174">
        <f t="shared" si="256"/>
        <v>13940.728000000001</v>
      </c>
      <c r="X36" s="174">
        <f t="shared" si="257"/>
        <v>13940.728000000001</v>
      </c>
      <c r="Y36" s="174">
        <f t="shared" si="258"/>
        <v>13940.728000000001</v>
      </c>
      <c r="Z36" s="174">
        <f t="shared" si="259"/>
        <v>13940.728000000001</v>
      </c>
      <c r="AA36" s="174">
        <f t="shared" si="260"/>
        <v>13940.728000000001</v>
      </c>
      <c r="AB36" s="174">
        <f t="shared" si="261"/>
        <v>13940.728000000001</v>
      </c>
      <c r="AC36" s="176">
        <f t="shared" ref="AC36:AZ36" si="267">AC96+AC204+AC282+AC360</f>
        <v>1393</v>
      </c>
      <c r="AD36" s="176">
        <f t="shared" si="267"/>
        <v>3571</v>
      </c>
      <c r="AE36" s="176">
        <f t="shared" si="267"/>
        <v>3364</v>
      </c>
      <c r="AF36" s="176">
        <f t="shared" si="267"/>
        <v>3241</v>
      </c>
      <c r="AG36" s="176">
        <f t="shared" si="267"/>
        <v>2637</v>
      </c>
      <c r="AH36" s="176">
        <f t="shared" si="267"/>
        <v>2787</v>
      </c>
      <c r="AI36" s="176">
        <f t="shared" si="267"/>
        <v>3151</v>
      </c>
      <c r="AJ36" s="176">
        <f t="shared" si="267"/>
        <v>2738</v>
      </c>
      <c r="AK36" s="176">
        <f t="shared" si="267"/>
        <v>2623</v>
      </c>
      <c r="AL36" s="176">
        <f t="shared" si="267"/>
        <v>2985</v>
      </c>
      <c r="AM36" s="176">
        <f t="shared" si="267"/>
        <v>3113</v>
      </c>
      <c r="AN36" s="176">
        <f t="shared" si="267"/>
        <v>2802</v>
      </c>
      <c r="AO36" s="176">
        <f t="shared" si="267"/>
        <v>3581.1279999999997</v>
      </c>
      <c r="AP36" s="176">
        <f t="shared" si="267"/>
        <v>740</v>
      </c>
      <c r="AQ36" s="176">
        <f t="shared" si="267"/>
        <v>1650.5</v>
      </c>
      <c r="AR36" s="176">
        <f t="shared" si="267"/>
        <v>3452</v>
      </c>
      <c r="AS36" s="176">
        <f t="shared" si="267"/>
        <v>3914.1</v>
      </c>
      <c r="AT36" s="176">
        <f t="shared" si="267"/>
        <v>603</v>
      </c>
      <c r="AU36" s="176">
        <f t="shared" si="267"/>
        <v>0</v>
      </c>
      <c r="AV36" s="176">
        <f t="shared" si="267"/>
        <v>0</v>
      </c>
      <c r="AW36" s="176">
        <f t="shared" si="267"/>
        <v>0</v>
      </c>
      <c r="AX36" s="176">
        <f t="shared" si="267"/>
        <v>0</v>
      </c>
      <c r="AY36" s="176">
        <f t="shared" si="267"/>
        <v>0</v>
      </c>
      <c r="AZ36" s="176">
        <f t="shared" si="267"/>
        <v>0</v>
      </c>
      <c r="BA36" s="175">
        <f t="shared" si="57"/>
        <v>2.5708025843503228</v>
      </c>
      <c r="BB36" s="175">
        <f t="shared" si="24"/>
        <v>0.87049315068493149</v>
      </c>
      <c r="BC36" s="175">
        <f t="shared" si="25"/>
        <v>0.71705427473583094</v>
      </c>
      <c r="BD36" s="175">
        <f t="shared" si="26"/>
        <v>0.81455856167343765</v>
      </c>
      <c r="BE36" s="175">
        <f t="shared" si="27"/>
        <v>0.93887990989722658</v>
      </c>
      <c r="BF36" s="175">
        <f t="shared" si="28"/>
        <v>0.82038062731713068</v>
      </c>
      <c r="BG36" s="175">
        <f t="shared" si="29"/>
        <v>0.69205361397934873</v>
      </c>
      <c r="BH36" s="175">
        <f t="shared" si="30"/>
        <v>0.60924429682720049</v>
      </c>
      <c r="BI36" s="175">
        <f t="shared" si="31"/>
        <v>0.54658804156047835</v>
      </c>
      <c r="BJ36" s="175">
        <f t="shared" si="32"/>
        <v>0.48932004212004215</v>
      </c>
      <c r="BK36" s="175">
        <f t="shared" si="33"/>
        <v>0.44112039996202895</v>
      </c>
      <c r="BL36" s="175">
        <f t="shared" si="34"/>
        <v>0.40519482633338183</v>
      </c>
    </row>
    <row r="37" spans="1:64" x14ac:dyDescent="0.35">
      <c r="A37" s="173" t="s">
        <v>66</v>
      </c>
      <c r="B37" s="173" t="s">
        <v>80</v>
      </c>
      <c r="C37" s="173" t="s">
        <v>68</v>
      </c>
      <c r="D37" s="173" t="s">
        <v>73</v>
      </c>
      <c r="E37" s="174">
        <f t="shared" si="263"/>
        <v>696</v>
      </c>
      <c r="F37" s="174">
        <f t="shared" si="264"/>
        <v>2982</v>
      </c>
      <c r="G37" s="174">
        <f t="shared" si="241"/>
        <v>4996</v>
      </c>
      <c r="H37" s="174">
        <f t="shared" si="242"/>
        <v>7145</v>
      </c>
      <c r="I37" s="174">
        <f t="shared" si="243"/>
        <v>8955</v>
      </c>
      <c r="J37" s="174">
        <f t="shared" si="244"/>
        <v>10838</v>
      </c>
      <c r="K37" s="174">
        <f t="shared" si="245"/>
        <v>13028</v>
      </c>
      <c r="L37" s="174">
        <f t="shared" si="246"/>
        <v>14978</v>
      </c>
      <c r="M37" s="174">
        <f t="shared" si="247"/>
        <v>16838</v>
      </c>
      <c r="N37" s="174">
        <f t="shared" si="248"/>
        <v>18952</v>
      </c>
      <c r="O37" s="174">
        <f t="shared" si="249"/>
        <v>21112</v>
      </c>
      <c r="P37" s="174">
        <f t="shared" si="250"/>
        <v>23066</v>
      </c>
      <c r="Q37" s="174">
        <f t="shared" si="265"/>
        <v>666.5</v>
      </c>
      <c r="R37" s="174">
        <f t="shared" si="251"/>
        <v>1056.5</v>
      </c>
      <c r="S37" s="174">
        <f t="shared" si="252"/>
        <v>5914.1</v>
      </c>
      <c r="T37" s="174">
        <f t="shared" si="253"/>
        <v>6134.1</v>
      </c>
      <c r="U37" s="174">
        <f t="shared" si="254"/>
        <v>7879.1</v>
      </c>
      <c r="V37" s="174">
        <f t="shared" si="255"/>
        <v>8051.2280000000001</v>
      </c>
      <c r="W37" s="174">
        <f t="shared" si="256"/>
        <v>8051.2280000000001</v>
      </c>
      <c r="X37" s="174">
        <f t="shared" si="257"/>
        <v>8051.2280000000001</v>
      </c>
      <c r="Y37" s="174">
        <f t="shared" si="258"/>
        <v>8051.2280000000001</v>
      </c>
      <c r="Z37" s="174">
        <f t="shared" si="259"/>
        <v>8051.2280000000001</v>
      </c>
      <c r="AA37" s="174">
        <f t="shared" si="260"/>
        <v>8051.2280000000001</v>
      </c>
      <c r="AB37" s="174">
        <f t="shared" si="261"/>
        <v>8051.2280000000001</v>
      </c>
      <c r="AC37" s="176">
        <f t="shared" ref="AC37:AZ37" si="268">AC97+AC205+AC283+AC361</f>
        <v>696</v>
      </c>
      <c r="AD37" s="176">
        <f t="shared" si="268"/>
        <v>2286</v>
      </c>
      <c r="AE37" s="176">
        <f t="shared" si="268"/>
        <v>2014</v>
      </c>
      <c r="AF37" s="176">
        <f t="shared" si="268"/>
        <v>2149</v>
      </c>
      <c r="AG37" s="176">
        <f t="shared" si="268"/>
        <v>1810</v>
      </c>
      <c r="AH37" s="176">
        <f t="shared" si="268"/>
        <v>1883</v>
      </c>
      <c r="AI37" s="176">
        <f t="shared" si="268"/>
        <v>2190</v>
      </c>
      <c r="AJ37" s="176">
        <f t="shared" si="268"/>
        <v>1950</v>
      </c>
      <c r="AK37" s="176">
        <f t="shared" si="268"/>
        <v>1860</v>
      </c>
      <c r="AL37" s="176">
        <f t="shared" si="268"/>
        <v>2114</v>
      </c>
      <c r="AM37" s="176">
        <f t="shared" si="268"/>
        <v>2160</v>
      </c>
      <c r="AN37" s="176">
        <f t="shared" si="268"/>
        <v>1954</v>
      </c>
      <c r="AO37" s="176">
        <f t="shared" si="268"/>
        <v>666.5</v>
      </c>
      <c r="AP37" s="176">
        <f t="shared" si="268"/>
        <v>390</v>
      </c>
      <c r="AQ37" s="176">
        <f t="shared" si="268"/>
        <v>4857.6000000000004</v>
      </c>
      <c r="AR37" s="176">
        <f t="shared" si="268"/>
        <v>220</v>
      </c>
      <c r="AS37" s="176">
        <f t="shared" si="268"/>
        <v>1745</v>
      </c>
      <c r="AT37" s="176">
        <f t="shared" si="268"/>
        <v>172.12799999999999</v>
      </c>
      <c r="AU37" s="176">
        <f t="shared" si="268"/>
        <v>0</v>
      </c>
      <c r="AV37" s="176">
        <f t="shared" si="268"/>
        <v>0</v>
      </c>
      <c r="AW37" s="176">
        <f t="shared" si="268"/>
        <v>0</v>
      </c>
      <c r="AX37" s="176">
        <f t="shared" si="268"/>
        <v>0</v>
      </c>
      <c r="AY37" s="176">
        <f t="shared" si="268"/>
        <v>0</v>
      </c>
      <c r="AZ37" s="176">
        <f t="shared" si="268"/>
        <v>0</v>
      </c>
      <c r="BA37" s="175">
        <f t="shared" si="57"/>
        <v>0.95761494252873558</v>
      </c>
      <c r="BB37" s="175">
        <f t="shared" si="24"/>
        <v>0.35429242119382964</v>
      </c>
      <c r="BC37" s="175">
        <f t="shared" si="25"/>
        <v>1.1837670136108889</v>
      </c>
      <c r="BD37" s="175">
        <f t="shared" si="26"/>
        <v>0.85851644506648006</v>
      </c>
      <c r="BE37" s="175">
        <f t="shared" si="27"/>
        <v>0.87985482970407602</v>
      </c>
      <c r="BF37" s="175">
        <f t="shared" si="28"/>
        <v>0.74287027126776162</v>
      </c>
      <c r="BG37" s="175">
        <f t="shared" si="29"/>
        <v>0.61799416641080751</v>
      </c>
      <c r="BH37" s="175">
        <f t="shared" si="30"/>
        <v>0.53753692081719862</v>
      </c>
      <c r="BI37" s="175">
        <f t="shared" si="31"/>
        <v>0.47815821356455634</v>
      </c>
      <c r="BJ37" s="175">
        <f t="shared" si="32"/>
        <v>0.42482207682566486</v>
      </c>
      <c r="BK37" s="175">
        <f t="shared" si="33"/>
        <v>0.38135790071996967</v>
      </c>
      <c r="BL37" s="175">
        <f t="shared" si="34"/>
        <v>0.3490517645018642</v>
      </c>
    </row>
    <row r="38" spans="1:64" x14ac:dyDescent="0.35">
      <c r="A38" s="173" t="s">
        <v>66</v>
      </c>
      <c r="B38" s="173" t="s">
        <v>80</v>
      </c>
      <c r="C38" s="173" t="s">
        <v>68</v>
      </c>
      <c r="D38" s="173" t="s">
        <v>74</v>
      </c>
      <c r="E38" s="174">
        <f t="shared" si="263"/>
        <v>838</v>
      </c>
      <c r="F38" s="174">
        <f t="shared" si="264"/>
        <v>3820</v>
      </c>
      <c r="G38" s="174">
        <f t="shared" si="241"/>
        <v>6463</v>
      </c>
      <c r="H38" s="174">
        <f t="shared" si="242"/>
        <v>9285</v>
      </c>
      <c r="I38" s="174">
        <f t="shared" si="243"/>
        <v>11726</v>
      </c>
      <c r="J38" s="174">
        <f t="shared" si="244"/>
        <v>14087</v>
      </c>
      <c r="K38" s="174">
        <f t="shared" si="245"/>
        <v>16953</v>
      </c>
      <c r="L38" s="174">
        <f t="shared" si="246"/>
        <v>19559</v>
      </c>
      <c r="M38" s="174">
        <f t="shared" si="247"/>
        <v>21913</v>
      </c>
      <c r="N38" s="174">
        <f t="shared" si="248"/>
        <v>24760</v>
      </c>
      <c r="O38" s="174">
        <f t="shared" si="249"/>
        <v>27709</v>
      </c>
      <c r="P38" s="174">
        <f t="shared" si="250"/>
        <v>30265</v>
      </c>
      <c r="Q38" s="174">
        <f t="shared" si="265"/>
        <v>552</v>
      </c>
      <c r="R38" s="174">
        <f t="shared" si="251"/>
        <v>5512</v>
      </c>
      <c r="S38" s="174">
        <f t="shared" si="252"/>
        <v>6840</v>
      </c>
      <c r="T38" s="174">
        <f t="shared" si="253"/>
        <v>7584.2</v>
      </c>
      <c r="U38" s="174">
        <f t="shared" si="254"/>
        <v>13165.2</v>
      </c>
      <c r="V38" s="174">
        <f t="shared" si="255"/>
        <v>15813.2</v>
      </c>
      <c r="W38" s="174">
        <f t="shared" si="256"/>
        <v>15813.2</v>
      </c>
      <c r="X38" s="174">
        <f t="shared" si="257"/>
        <v>15813.2</v>
      </c>
      <c r="Y38" s="174">
        <f t="shared" si="258"/>
        <v>15813.2</v>
      </c>
      <c r="Z38" s="174">
        <f t="shared" si="259"/>
        <v>15813.2</v>
      </c>
      <c r="AA38" s="174">
        <f t="shared" si="260"/>
        <v>15813.2</v>
      </c>
      <c r="AB38" s="174">
        <f t="shared" si="261"/>
        <v>15813.2</v>
      </c>
      <c r="AC38" s="176">
        <f t="shared" ref="AC38:AZ38" si="269">AC98+AC206+AC284+AC362</f>
        <v>838</v>
      </c>
      <c r="AD38" s="176">
        <f t="shared" si="269"/>
        <v>2982</v>
      </c>
      <c r="AE38" s="176">
        <f t="shared" si="269"/>
        <v>2643</v>
      </c>
      <c r="AF38" s="176">
        <f t="shared" si="269"/>
        <v>2822</v>
      </c>
      <c r="AG38" s="176">
        <f t="shared" si="269"/>
        <v>2441</v>
      </c>
      <c r="AH38" s="176">
        <f t="shared" si="269"/>
        <v>2361</v>
      </c>
      <c r="AI38" s="176">
        <f t="shared" si="269"/>
        <v>2866</v>
      </c>
      <c r="AJ38" s="176">
        <f t="shared" si="269"/>
        <v>2606</v>
      </c>
      <c r="AK38" s="176">
        <f t="shared" si="269"/>
        <v>2354</v>
      </c>
      <c r="AL38" s="176">
        <f t="shared" si="269"/>
        <v>2847</v>
      </c>
      <c r="AM38" s="176">
        <f t="shared" si="269"/>
        <v>2949</v>
      </c>
      <c r="AN38" s="176">
        <f t="shared" si="269"/>
        <v>2556</v>
      </c>
      <c r="AO38" s="176">
        <f t="shared" si="269"/>
        <v>552</v>
      </c>
      <c r="AP38" s="176">
        <f t="shared" si="269"/>
        <v>4960</v>
      </c>
      <c r="AQ38" s="176">
        <f t="shared" si="269"/>
        <v>1328</v>
      </c>
      <c r="AR38" s="176">
        <f t="shared" si="269"/>
        <v>744.2</v>
      </c>
      <c r="AS38" s="176">
        <f t="shared" si="269"/>
        <v>5581</v>
      </c>
      <c r="AT38" s="176">
        <f t="shared" si="269"/>
        <v>2648</v>
      </c>
      <c r="AU38" s="176">
        <f t="shared" si="269"/>
        <v>0</v>
      </c>
      <c r="AV38" s="176">
        <f t="shared" si="269"/>
        <v>0</v>
      </c>
      <c r="AW38" s="176">
        <f t="shared" si="269"/>
        <v>0</v>
      </c>
      <c r="AX38" s="176">
        <f t="shared" si="269"/>
        <v>0</v>
      </c>
      <c r="AY38" s="176">
        <f t="shared" si="269"/>
        <v>0</v>
      </c>
      <c r="AZ38" s="176">
        <f t="shared" si="269"/>
        <v>0</v>
      </c>
      <c r="BA38" s="175">
        <f t="shared" si="57"/>
        <v>0.6587112171837709</v>
      </c>
      <c r="BB38" s="175">
        <f t="shared" si="24"/>
        <v>1.4429319371727749</v>
      </c>
      <c r="BC38" s="175">
        <f t="shared" si="25"/>
        <v>1.0583320439424415</v>
      </c>
      <c r="BD38" s="175">
        <f t="shared" si="26"/>
        <v>0.81682283252557886</v>
      </c>
      <c r="BE38" s="175">
        <f t="shared" si="27"/>
        <v>1.1227358007845814</v>
      </c>
      <c r="BF38" s="175">
        <f t="shared" si="28"/>
        <v>1.122538510683609</v>
      </c>
      <c r="BG38" s="175">
        <f t="shared" si="29"/>
        <v>0.93276706187695402</v>
      </c>
      <c r="BH38" s="175">
        <f t="shared" si="30"/>
        <v>0.80848714146940026</v>
      </c>
      <c r="BI38" s="175">
        <f t="shared" si="31"/>
        <v>0.72163555880071195</v>
      </c>
      <c r="BJ38" s="175">
        <f t="shared" si="32"/>
        <v>0.63865912762520194</v>
      </c>
      <c r="BK38" s="175">
        <f t="shared" si="33"/>
        <v>0.57068822404272979</v>
      </c>
      <c r="BL38" s="175">
        <f t="shared" si="34"/>
        <v>0.52249132661490172</v>
      </c>
    </row>
    <row r="39" spans="1:64" x14ac:dyDescent="0.35">
      <c r="A39" s="170" t="str" cm="1">
        <f t="array" ref="A39:AZ726">_xlfn.VSTACK(_xlfn._xlws.FILTER(RSMES!A3:AZ1000,RSMES!A3:A1000&lt;&gt;""),_xlfn._xlws.FILTER(RLEGS!A3:AZ1030,RLEGS!A3:A1030&lt;&gt;""),_xlfn._xlws.FILTER(RSO!A3:AZ1000,RSO!A3:A1000&lt;&gt;""),_xlfn._xlws.FILTER(BPPLP!A3:AZ1000,BPPLP!A3:A1000&lt;&gt;""),_xlfn._xlws.FILTER(SSGS!A3:AZ1000,SSGS!A3:A1000&lt;&gt;""),_xlfn._xlws.FILTER(DIGIPRO!A3:AZ994,DIGIPRO!A3:A994&lt;&gt;""))</f>
        <v>SMES</v>
      </c>
      <c r="B39" s="170" t="str">
        <v>Revenue SMES</v>
      </c>
      <c r="C39" s="170" t="str">
        <v>Rp M</v>
      </c>
      <c r="D39" s="170" t="str">
        <v>TR5</v>
      </c>
      <c r="E39" s="171">
        <v>31328693285.872498</v>
      </c>
      <c r="F39" s="171">
        <v>63021086970.87999</v>
      </c>
      <c r="G39" s="171">
        <v>94887097187.950012</v>
      </c>
      <c r="H39" s="171">
        <v>127224985971.77249</v>
      </c>
      <c r="I39" s="171">
        <v>159910650531.8725</v>
      </c>
      <c r="J39" s="171">
        <v>192597998944.6225</v>
      </c>
      <c r="K39" s="171">
        <v>226069742966.19</v>
      </c>
      <c r="L39" s="171">
        <v>260046035530.2525</v>
      </c>
      <c r="M39" s="171">
        <v>294102290370.41248</v>
      </c>
      <c r="N39" s="171">
        <v>329026155554.14246</v>
      </c>
      <c r="O39" s="171">
        <v>364469500692.65497</v>
      </c>
      <c r="P39" s="171">
        <v>400034771598.01495</v>
      </c>
      <c r="Q39" s="171">
        <v>31241561207</v>
      </c>
      <c r="R39" s="171">
        <v>62475423501</v>
      </c>
      <c r="S39" s="171">
        <v>97204977653</v>
      </c>
      <c r="T39" s="171">
        <v>130036808380</v>
      </c>
      <c r="U39" s="171">
        <v>163763871435</v>
      </c>
      <c r="V39" s="171">
        <v>163763871435</v>
      </c>
      <c r="W39" s="171">
        <v>163763871435</v>
      </c>
      <c r="X39" s="171">
        <v>163763871435</v>
      </c>
      <c r="Y39" s="171">
        <v>163763871435</v>
      </c>
      <c r="Z39" s="171">
        <v>163763871435</v>
      </c>
      <c r="AA39" s="171">
        <v>163763871435</v>
      </c>
      <c r="AB39" s="171">
        <v>163763871435</v>
      </c>
      <c r="AC39" s="171">
        <v>31328693285.872498</v>
      </c>
      <c r="AD39" s="171">
        <v>31692393685.007496</v>
      </c>
      <c r="AE39" s="171">
        <v>31866010217.07</v>
      </c>
      <c r="AF39" s="171">
        <v>32337888783.822495</v>
      </c>
      <c r="AG39" s="171">
        <v>32685664560.099998</v>
      </c>
      <c r="AH39" s="171">
        <v>32687348412.75</v>
      </c>
      <c r="AI39" s="171">
        <v>33471744021.567497</v>
      </c>
      <c r="AJ39" s="171">
        <v>33976292564.0625</v>
      </c>
      <c r="AK39" s="171">
        <v>34056254840.16</v>
      </c>
      <c r="AL39" s="171">
        <v>34923865183.729996</v>
      </c>
      <c r="AM39" s="171">
        <v>35443345138.512497</v>
      </c>
      <c r="AN39" s="171">
        <v>35565270905.360001</v>
      </c>
      <c r="AO39" s="171">
        <v>31241561207</v>
      </c>
      <c r="AP39" s="171">
        <v>31233862294</v>
      </c>
      <c r="AQ39" s="171">
        <v>34729554152</v>
      </c>
      <c r="AR39" s="171">
        <v>32831830727</v>
      </c>
      <c r="AS39" s="171">
        <v>33727063055</v>
      </c>
      <c r="AT39" s="171">
        <v>0</v>
      </c>
      <c r="AU39" s="171">
        <v>0</v>
      </c>
      <c r="AV39" s="171">
        <v>0</v>
      </c>
      <c r="AW39" s="171">
        <v>0</v>
      </c>
      <c r="AX39" s="171">
        <v>0</v>
      </c>
      <c r="AY39" s="171">
        <v>0</v>
      </c>
      <c r="AZ39" s="171">
        <v>0</v>
      </c>
      <c r="BA39" s="172">
        <f t="shared" si="57"/>
        <v>0.99721877711025408</v>
      </c>
      <c r="BB39" s="172">
        <f t="shared" si="24"/>
        <v>0.99134157317641758</v>
      </c>
      <c r="BC39" s="172">
        <f t="shared" si="25"/>
        <v>1.0244277729400741</v>
      </c>
      <c r="BD39" s="172">
        <f t="shared" si="26"/>
        <v>1.022101180729164</v>
      </c>
      <c r="BE39" s="172">
        <f t="shared" si="27"/>
        <v>1.0240960867228759</v>
      </c>
      <c r="BF39" s="172">
        <f t="shared" si="28"/>
        <v>0.85028854054754144</v>
      </c>
      <c r="BG39" s="172">
        <f t="shared" si="29"/>
        <v>0.72439535378023501</v>
      </c>
      <c r="BH39" s="172">
        <f t="shared" si="30"/>
        <v>0.62974954069602995</v>
      </c>
      <c r="BI39" s="172">
        <f t="shared" si="31"/>
        <v>0.55682623630283401</v>
      </c>
      <c r="BJ39" s="172">
        <f t="shared" si="32"/>
        <v>0.49772295810097705</v>
      </c>
      <c r="BK39" s="172">
        <f t="shared" si="33"/>
        <v>0.44932119456847674</v>
      </c>
      <c r="BL39" s="172">
        <f t="shared" si="34"/>
        <v>0.4093740921090786</v>
      </c>
    </row>
    <row r="40" spans="1:64" x14ac:dyDescent="0.35">
      <c r="A40" s="173" t="str">
        <v>SMES</v>
      </c>
      <c r="B40" s="173" t="str">
        <v>Revenue SMES</v>
      </c>
      <c r="C40" s="173" t="str">
        <v>Rp M</v>
      </c>
      <c r="D40" s="173" t="str">
        <v>PAPUA</v>
      </c>
      <c r="E40" s="174">
        <v>2726795750.8042779</v>
      </c>
      <c r="F40" s="174">
        <v>5485247360.7877941</v>
      </c>
      <c r="G40" s="174">
        <v>8258810256.0578518</v>
      </c>
      <c r="H40" s="174">
        <v>11073444652.745958</v>
      </c>
      <c r="I40" s="174">
        <v>13918348856.742428</v>
      </c>
      <c r="J40" s="174">
        <v>16763399620.3866</v>
      </c>
      <c r="K40" s="174">
        <v>19676722832.982151</v>
      </c>
      <c r="L40" s="174">
        <v>22633961085.671963</v>
      </c>
      <c r="M40" s="174">
        <v>25598159117.778606</v>
      </c>
      <c r="N40" s="174">
        <v>28637872466.678478</v>
      </c>
      <c r="O40" s="174">
        <v>31722800460.198326</v>
      </c>
      <c r="P40" s="174">
        <v>34818340663.423813</v>
      </c>
      <c r="Q40" s="174">
        <v>2772904753</v>
      </c>
      <c r="R40" s="174">
        <v>5550980939</v>
      </c>
      <c r="S40" s="174">
        <v>8477291509</v>
      </c>
      <c r="T40" s="174">
        <v>11357597038</v>
      </c>
      <c r="U40" s="174">
        <v>14197168965</v>
      </c>
      <c r="V40" s="174">
        <v>14197168965</v>
      </c>
      <c r="W40" s="174">
        <v>14197168965</v>
      </c>
      <c r="X40" s="174">
        <v>14197168965</v>
      </c>
      <c r="Y40" s="174">
        <v>14197168965</v>
      </c>
      <c r="Z40" s="174">
        <v>14197168965</v>
      </c>
      <c r="AA40" s="174">
        <v>14197168965</v>
      </c>
      <c r="AB40" s="174">
        <v>14197168965</v>
      </c>
      <c r="AC40" s="174">
        <v>2726795750.8042779</v>
      </c>
      <c r="AD40" s="174">
        <v>2758451609.9835162</v>
      </c>
      <c r="AE40" s="174">
        <v>2773562895.2700582</v>
      </c>
      <c r="AF40" s="174">
        <v>2814634396.688107</v>
      </c>
      <c r="AG40" s="174">
        <v>2844904203.9964695</v>
      </c>
      <c r="AH40" s="174">
        <v>2845050763.6441731</v>
      </c>
      <c r="AI40" s="174">
        <v>2913323212.595551</v>
      </c>
      <c r="AJ40" s="174">
        <v>2957238252.6898108</v>
      </c>
      <c r="AK40" s="174">
        <v>2964198032.1066442</v>
      </c>
      <c r="AL40" s="174">
        <v>3039713348.8998718</v>
      </c>
      <c r="AM40" s="174">
        <v>3084927993.5198464</v>
      </c>
      <c r="AN40" s="174">
        <v>3095540203.2254853</v>
      </c>
      <c r="AO40" s="174">
        <v>2772904753</v>
      </c>
      <c r="AP40" s="174">
        <v>2778076186</v>
      </c>
      <c r="AQ40" s="174">
        <v>2926310570</v>
      </c>
      <c r="AR40" s="174">
        <v>2880305529</v>
      </c>
      <c r="AS40" s="174">
        <v>2839571927</v>
      </c>
      <c r="AT40" s="174">
        <v>0</v>
      </c>
      <c r="AU40" s="174">
        <v>0</v>
      </c>
      <c r="AV40" s="174">
        <v>0</v>
      </c>
      <c r="AW40" s="174">
        <v>0</v>
      </c>
      <c r="AX40" s="174">
        <v>0</v>
      </c>
      <c r="AY40" s="174">
        <v>0</v>
      </c>
      <c r="AZ40" s="174">
        <v>0</v>
      </c>
      <c r="BA40" s="175">
        <f t="shared" si="57"/>
        <v>1.0169095914800814</v>
      </c>
      <c r="BB40" s="175">
        <f t="shared" si="24"/>
        <v>1.0119837035394454</v>
      </c>
      <c r="BC40" s="175">
        <f t="shared" si="25"/>
        <v>1.026454325280314</v>
      </c>
      <c r="BD40" s="175">
        <f t="shared" si="26"/>
        <v>1.0256607039782855</v>
      </c>
      <c r="BE40" s="175">
        <f t="shared" si="27"/>
        <v>1.0200325563849122</v>
      </c>
      <c r="BF40" s="175">
        <f t="shared" si="28"/>
        <v>0.84691466447738262</v>
      </c>
      <c r="BG40" s="175">
        <f t="shared" si="29"/>
        <v>0.72152101167998794</v>
      </c>
      <c r="BH40" s="175">
        <f t="shared" si="30"/>
        <v>0.62725074551741944</v>
      </c>
      <c r="BI40" s="175">
        <f t="shared" si="31"/>
        <v>0.5546167948905234</v>
      </c>
      <c r="BJ40" s="175">
        <f t="shared" si="32"/>
        <v>0.49574803371022336</v>
      </c>
      <c r="BK40" s="175">
        <f t="shared" si="33"/>
        <v>0.44753832445571046</v>
      </c>
      <c r="BL40" s="175">
        <f t="shared" si="34"/>
        <v>0.40774972886384359</v>
      </c>
    </row>
    <row r="41" spans="1:64" x14ac:dyDescent="0.35">
      <c r="A41" s="173" t="str">
        <v>SMES</v>
      </c>
      <c r="B41" s="173" t="str">
        <v>Revenue SMES</v>
      </c>
      <c r="C41" s="173" t="str">
        <v>Rp M</v>
      </c>
      <c r="D41" s="173" t="str">
        <v>PAPUA BARAT</v>
      </c>
      <c r="E41" s="174">
        <v>2421153610.3865738</v>
      </c>
      <c r="F41" s="174">
        <v>4870414825.7226915</v>
      </c>
      <c r="G41" s="174">
        <v>7333093526.7352867</v>
      </c>
      <c r="H41" s="174">
        <v>9832240090.7746506</v>
      </c>
      <c r="I41" s="174">
        <v>12358263568.212729</v>
      </c>
      <c r="J41" s="174">
        <v>14884417177.663837</v>
      </c>
      <c r="K41" s="174">
        <v>17471190687.310921</v>
      </c>
      <c r="L41" s="174">
        <v>20096956870.994232</v>
      </c>
      <c r="M41" s="174">
        <v>22728902723.637932</v>
      </c>
      <c r="N41" s="174">
        <v>25427899502.937756</v>
      </c>
      <c r="O41" s="174">
        <v>28167042890.223053</v>
      </c>
      <c r="P41" s="174">
        <v>30915608981.73378</v>
      </c>
      <c r="Q41" s="174">
        <v>2434948740</v>
      </c>
      <c r="R41" s="174">
        <v>4855241521</v>
      </c>
      <c r="S41" s="174">
        <v>7505173349</v>
      </c>
      <c r="T41" s="174">
        <v>10010981105</v>
      </c>
      <c r="U41" s="174">
        <v>12861824760</v>
      </c>
      <c r="V41" s="174">
        <v>12861824760</v>
      </c>
      <c r="W41" s="174">
        <v>12861824760</v>
      </c>
      <c r="X41" s="174">
        <v>12861824760</v>
      </c>
      <c r="Y41" s="174">
        <v>12861824760</v>
      </c>
      <c r="Z41" s="174">
        <v>12861824760</v>
      </c>
      <c r="AA41" s="174">
        <v>12861824760</v>
      </c>
      <c r="AB41" s="174">
        <v>12861824760</v>
      </c>
      <c r="AC41" s="174">
        <v>2421153610.3865738</v>
      </c>
      <c r="AD41" s="174">
        <v>2449261215.3361177</v>
      </c>
      <c r="AE41" s="174">
        <v>2462678701.0125947</v>
      </c>
      <c r="AF41" s="174">
        <v>2499146564.0393639</v>
      </c>
      <c r="AG41" s="174">
        <v>2526023477.4380774</v>
      </c>
      <c r="AH41" s="174">
        <v>2526153609.451108</v>
      </c>
      <c r="AI41" s="174">
        <v>2586773509.6470819</v>
      </c>
      <c r="AJ41" s="174">
        <v>2625766183.6833119</v>
      </c>
      <c r="AK41" s="174">
        <v>2631945852.6436987</v>
      </c>
      <c r="AL41" s="174">
        <v>2698996779.2998228</v>
      </c>
      <c r="AM41" s="174">
        <v>2739143387.2852974</v>
      </c>
      <c r="AN41" s="174">
        <v>2748566091.5107269</v>
      </c>
      <c r="AO41" s="174">
        <v>2434948740</v>
      </c>
      <c r="AP41" s="174">
        <v>2420292781</v>
      </c>
      <c r="AQ41" s="174">
        <v>2649931828</v>
      </c>
      <c r="AR41" s="174">
        <v>2505807756</v>
      </c>
      <c r="AS41" s="174">
        <v>2850843655</v>
      </c>
      <c r="AT41" s="174">
        <v>0</v>
      </c>
      <c r="AU41" s="174">
        <v>0</v>
      </c>
      <c r="AV41" s="174">
        <v>0</v>
      </c>
      <c r="AW41" s="174">
        <v>0</v>
      </c>
      <c r="AX41" s="174">
        <v>0</v>
      </c>
      <c r="AY41" s="174">
        <v>0</v>
      </c>
      <c r="AZ41" s="174">
        <v>0</v>
      </c>
      <c r="BA41" s="175">
        <f t="shared" si="57"/>
        <v>1.0056977506731692</v>
      </c>
      <c r="BB41" s="175">
        <f t="shared" si="24"/>
        <v>0.99688459704858101</v>
      </c>
      <c r="BC41" s="175">
        <f t="shared" si="25"/>
        <v>1.0234661976746018</v>
      </c>
      <c r="BD41" s="175">
        <f t="shared" si="26"/>
        <v>1.0181790733927518</v>
      </c>
      <c r="BE41" s="175">
        <f t="shared" si="27"/>
        <v>1.0407469212003622</v>
      </c>
      <c r="BF41" s="175">
        <f t="shared" si="28"/>
        <v>0.86411342859302398</v>
      </c>
      <c r="BG41" s="175">
        <f t="shared" si="29"/>
        <v>0.7361733375929187</v>
      </c>
      <c r="BH41" s="175">
        <f t="shared" si="30"/>
        <v>0.6399886730395169</v>
      </c>
      <c r="BI41" s="175">
        <f t="shared" si="31"/>
        <v>0.56587970463808501</v>
      </c>
      <c r="BJ41" s="175">
        <f t="shared" si="32"/>
        <v>0.50581546299229463</v>
      </c>
      <c r="BK41" s="175">
        <f t="shared" si="33"/>
        <v>0.45662673253018032</v>
      </c>
      <c r="BL41" s="175">
        <f t="shared" si="34"/>
        <v>0.41603012793955629</v>
      </c>
    </row>
    <row r="42" spans="1:64" x14ac:dyDescent="0.35">
      <c r="A42" s="173" t="str">
        <v>SMES</v>
      </c>
      <c r="B42" s="173" t="str">
        <v>Revenue SMES</v>
      </c>
      <c r="C42" s="173" t="str">
        <v>Rp M</v>
      </c>
      <c r="D42" s="173" t="str">
        <v>SULBAGSEL</v>
      </c>
      <c r="E42" s="174">
        <v>12278899880.987066</v>
      </c>
      <c r="F42" s="174">
        <v>24700347705.065887</v>
      </c>
      <c r="G42" s="174">
        <v>37189842414.963631</v>
      </c>
      <c r="H42" s="174">
        <v>49864284183.593323</v>
      </c>
      <c r="I42" s="174">
        <v>62675032433.281059</v>
      </c>
      <c r="J42" s="174">
        <v>75486440648.51268</v>
      </c>
      <c r="K42" s="174">
        <v>88605283171.963577</v>
      </c>
      <c r="L42" s="174">
        <v>101921877353.35507</v>
      </c>
      <c r="M42" s="174">
        <v>115269811775.25702</v>
      </c>
      <c r="N42" s="174">
        <v>128957795507.45717</v>
      </c>
      <c r="O42" s="174">
        <v>142849383082.84186</v>
      </c>
      <c r="P42" s="174">
        <v>156788757977.9967</v>
      </c>
      <c r="Q42" s="174">
        <v>12505319933</v>
      </c>
      <c r="R42" s="174">
        <v>25001444523</v>
      </c>
      <c r="S42" s="174">
        <v>38381124335</v>
      </c>
      <c r="T42" s="174">
        <v>51887519947</v>
      </c>
      <c r="U42" s="174">
        <v>65446670985</v>
      </c>
      <c r="V42" s="174">
        <v>65446670985</v>
      </c>
      <c r="W42" s="174">
        <v>65446670985</v>
      </c>
      <c r="X42" s="174">
        <v>65446670985</v>
      </c>
      <c r="Y42" s="174">
        <v>65446670985</v>
      </c>
      <c r="Z42" s="174">
        <v>65446670985</v>
      </c>
      <c r="AA42" s="174">
        <v>65446670985</v>
      </c>
      <c r="AB42" s="174">
        <v>65446670985</v>
      </c>
      <c r="AC42" s="174">
        <v>12278899880.987066</v>
      </c>
      <c r="AD42" s="174">
        <v>12421447824.078823</v>
      </c>
      <c r="AE42" s="174">
        <v>12489494709.897741</v>
      </c>
      <c r="AF42" s="174">
        <v>12674441768.629694</v>
      </c>
      <c r="AG42" s="174">
        <v>12810748249.687735</v>
      </c>
      <c r="AH42" s="174">
        <v>12811408215.231623</v>
      </c>
      <c r="AI42" s="174">
        <v>13118842523.450895</v>
      </c>
      <c r="AJ42" s="174">
        <v>13316594181.391502</v>
      </c>
      <c r="AK42" s="174">
        <v>13347934421.901943</v>
      </c>
      <c r="AL42" s="174">
        <v>13687983732.200144</v>
      </c>
      <c r="AM42" s="174">
        <v>13891587575.384705</v>
      </c>
      <c r="AN42" s="174">
        <v>13939374895.154858</v>
      </c>
      <c r="AO42" s="174">
        <v>12505319933</v>
      </c>
      <c r="AP42" s="174">
        <v>12496124590</v>
      </c>
      <c r="AQ42" s="174">
        <v>13379679812</v>
      </c>
      <c r="AR42" s="174">
        <v>13506395612</v>
      </c>
      <c r="AS42" s="174">
        <v>13559151038</v>
      </c>
      <c r="AT42" s="174">
        <v>0</v>
      </c>
      <c r="AU42" s="174">
        <v>0</v>
      </c>
      <c r="AV42" s="174">
        <v>0</v>
      </c>
      <c r="AW42" s="174">
        <v>0</v>
      </c>
      <c r="AX42" s="174">
        <v>0</v>
      </c>
      <c r="AY42" s="174">
        <v>0</v>
      </c>
      <c r="AZ42" s="174">
        <v>0</v>
      </c>
      <c r="BA42" s="175">
        <f t="shared" si="57"/>
        <v>1.0184397669341312</v>
      </c>
      <c r="BB42" s="175">
        <f t="shared" si="24"/>
        <v>1.0121899829722785</v>
      </c>
      <c r="BC42" s="175">
        <f t="shared" si="25"/>
        <v>1.032032454097118</v>
      </c>
      <c r="BD42" s="175">
        <f t="shared" si="26"/>
        <v>1.0405748482412263</v>
      </c>
      <c r="BE42" s="175">
        <f t="shared" si="27"/>
        <v>1.0442223712396066</v>
      </c>
      <c r="BF42" s="175">
        <f t="shared" si="28"/>
        <v>0.86699903218035101</v>
      </c>
      <c r="BG42" s="175">
        <f t="shared" si="29"/>
        <v>0.73863170052718241</v>
      </c>
      <c r="BH42" s="175">
        <f t="shared" si="30"/>
        <v>0.64212583877455065</v>
      </c>
      <c r="BI42" s="175">
        <f t="shared" si="31"/>
        <v>0.5677693923245245</v>
      </c>
      <c r="BJ42" s="175">
        <f t="shared" si="32"/>
        <v>0.50750457331767473</v>
      </c>
      <c r="BK42" s="175">
        <f t="shared" si="33"/>
        <v>0.45815158296515618</v>
      </c>
      <c r="BL42" s="175">
        <f t="shared" si="34"/>
        <v>0.41741941086225459</v>
      </c>
    </row>
    <row r="43" spans="1:64" x14ac:dyDescent="0.35">
      <c r="A43" s="173" t="str">
        <v>SMES</v>
      </c>
      <c r="B43" s="173" t="str">
        <v>Revenue SMES</v>
      </c>
      <c r="C43" s="173" t="str">
        <v>Rp M</v>
      </c>
      <c r="D43" s="173" t="str">
        <v>SULBAGTENG</v>
      </c>
      <c r="E43" s="174">
        <v>6731547270.3950014</v>
      </c>
      <c r="F43" s="174">
        <v>13541242276.052961</v>
      </c>
      <c r="G43" s="174">
        <v>20388241994.098267</v>
      </c>
      <c r="H43" s="174">
        <v>27336633520.89204</v>
      </c>
      <c r="I43" s="174">
        <v>34359751084.170906</v>
      </c>
      <c r="J43" s="174">
        <v>41383230454.232018</v>
      </c>
      <c r="K43" s="174">
        <v>48575251680.516235</v>
      </c>
      <c r="L43" s="174">
        <v>55875684462.080536</v>
      </c>
      <c r="M43" s="174">
        <v>63193298612.70121</v>
      </c>
      <c r="N43" s="174">
        <v>70697334839.299713</v>
      </c>
      <c r="O43" s="174">
        <v>78312990910.356201</v>
      </c>
      <c r="P43" s="174">
        <v>85954844980.018127</v>
      </c>
      <c r="Q43" s="174">
        <v>6662561684</v>
      </c>
      <c r="R43" s="174">
        <v>13399271077</v>
      </c>
      <c r="S43" s="174">
        <v>21953090971</v>
      </c>
      <c r="T43" s="174">
        <v>28609408862</v>
      </c>
      <c r="U43" s="174">
        <v>35665326137</v>
      </c>
      <c r="V43" s="174">
        <v>35665326137</v>
      </c>
      <c r="W43" s="174">
        <v>35665326137</v>
      </c>
      <c r="X43" s="174">
        <v>35665326137</v>
      </c>
      <c r="Y43" s="174">
        <v>35665326137</v>
      </c>
      <c r="Z43" s="174">
        <v>35665326137</v>
      </c>
      <c r="AA43" s="174">
        <v>35665326137</v>
      </c>
      <c r="AB43" s="174">
        <v>35665326137</v>
      </c>
      <c r="AC43" s="174">
        <v>6731547270.3950014</v>
      </c>
      <c r="AD43" s="174">
        <v>6809695005.6579599</v>
      </c>
      <c r="AE43" s="174">
        <v>6846999718.0453033</v>
      </c>
      <c r="AF43" s="174">
        <v>6948391526.7937746</v>
      </c>
      <c r="AG43" s="174">
        <v>7023117563.2788639</v>
      </c>
      <c r="AH43" s="174">
        <v>7023479370.0611143</v>
      </c>
      <c r="AI43" s="174">
        <v>7192021226.2842197</v>
      </c>
      <c r="AJ43" s="174">
        <v>7300432781.5642977</v>
      </c>
      <c r="AK43" s="174">
        <v>7317614150.620677</v>
      </c>
      <c r="AL43" s="174">
        <v>7504036226.5985088</v>
      </c>
      <c r="AM43" s="174">
        <v>7615656071.0564947</v>
      </c>
      <c r="AN43" s="174">
        <v>7641854069.6619215</v>
      </c>
      <c r="AO43" s="174">
        <v>6662561684</v>
      </c>
      <c r="AP43" s="174">
        <v>6736709393</v>
      </c>
      <c r="AQ43" s="174">
        <v>8553819894</v>
      </c>
      <c r="AR43" s="174">
        <v>6656317891</v>
      </c>
      <c r="AS43" s="174">
        <v>7055917275</v>
      </c>
      <c r="AT43" s="174">
        <v>0</v>
      </c>
      <c r="AU43" s="174">
        <v>0</v>
      </c>
      <c r="AV43" s="174">
        <v>0</v>
      </c>
      <c r="AW43" s="174">
        <v>0</v>
      </c>
      <c r="AX43" s="174">
        <v>0</v>
      </c>
      <c r="AY43" s="174">
        <v>0</v>
      </c>
      <c r="AZ43" s="174">
        <v>0</v>
      </c>
      <c r="BA43" s="175">
        <f t="shared" si="57"/>
        <v>0.98975189750231773</v>
      </c>
      <c r="BB43" s="175">
        <f t="shared" si="24"/>
        <v>0.98951564441734929</v>
      </c>
      <c r="BC43" s="175">
        <f t="shared" si="25"/>
        <v>1.0767525212499787</v>
      </c>
      <c r="BD43" s="175">
        <f t="shared" si="26"/>
        <v>1.0465593299970619</v>
      </c>
      <c r="BE43" s="175">
        <f t="shared" si="27"/>
        <v>1.0379972209237149</v>
      </c>
      <c r="BF43" s="175">
        <f t="shared" si="28"/>
        <v>0.8618304019654589</v>
      </c>
      <c r="BG43" s="175">
        <f t="shared" si="29"/>
        <v>0.73422833445257329</v>
      </c>
      <c r="BH43" s="175">
        <f t="shared" si="30"/>
        <v>0.6382977941183684</v>
      </c>
      <c r="BI43" s="175">
        <f t="shared" si="31"/>
        <v>0.56438462495185582</v>
      </c>
      <c r="BJ43" s="175">
        <f t="shared" si="32"/>
        <v>0.5044790757398413</v>
      </c>
      <c r="BK43" s="175">
        <f t="shared" si="33"/>
        <v>0.45542030412075063</v>
      </c>
      <c r="BL43" s="175">
        <f t="shared" si="34"/>
        <v>0.41493095758931448</v>
      </c>
    </row>
    <row r="44" spans="1:64" x14ac:dyDescent="0.35">
      <c r="A44" s="173" t="str">
        <v>SMES</v>
      </c>
      <c r="B44" s="173" t="str">
        <v>Revenue SMES</v>
      </c>
      <c r="C44" s="173" t="str">
        <v>Rp M</v>
      </c>
      <c r="D44" s="173" t="str">
        <v>SUMALUT</v>
      </c>
      <c r="E44" s="174">
        <v>7170296773.2995796</v>
      </c>
      <c r="F44" s="174">
        <v>14423834803.25066</v>
      </c>
      <c r="G44" s="174">
        <v>21717108996.094963</v>
      </c>
      <c r="H44" s="174">
        <v>29118383523.766525</v>
      </c>
      <c r="I44" s="174">
        <v>36599254589.465378</v>
      </c>
      <c r="J44" s="174">
        <v>44080511043.827362</v>
      </c>
      <c r="K44" s="174">
        <v>51741294593.417114</v>
      </c>
      <c r="L44" s="174">
        <v>59517555758.150688</v>
      </c>
      <c r="M44" s="174">
        <v>67312118141.037727</v>
      </c>
      <c r="N44" s="174">
        <v>75305253237.769379</v>
      </c>
      <c r="O44" s="174">
        <v>83417283349.035538</v>
      </c>
      <c r="P44" s="174">
        <v>91557218994.842545</v>
      </c>
      <c r="Q44" s="174">
        <v>6865826097</v>
      </c>
      <c r="R44" s="174">
        <v>13668485441</v>
      </c>
      <c r="S44" s="174">
        <v>20888297489</v>
      </c>
      <c r="T44" s="174">
        <v>28171301428</v>
      </c>
      <c r="U44" s="174">
        <v>35592880588</v>
      </c>
      <c r="V44" s="174">
        <v>35592880588</v>
      </c>
      <c r="W44" s="174">
        <v>35592880588</v>
      </c>
      <c r="X44" s="174">
        <v>35592880588</v>
      </c>
      <c r="Y44" s="174">
        <v>35592880588</v>
      </c>
      <c r="Z44" s="174">
        <v>35592880588</v>
      </c>
      <c r="AA44" s="174">
        <v>35592880588</v>
      </c>
      <c r="AB44" s="174">
        <v>35592880588</v>
      </c>
      <c r="AC44" s="174">
        <v>7170296773.2995796</v>
      </c>
      <c r="AD44" s="174">
        <v>7253538029.9510813</v>
      </c>
      <c r="AE44" s="174">
        <v>7293274192.8443022</v>
      </c>
      <c r="AF44" s="174">
        <v>7401274527.6715603</v>
      </c>
      <c r="AG44" s="174">
        <v>7480871065.6988516</v>
      </c>
      <c r="AH44" s="174">
        <v>7481256454.3619804</v>
      </c>
      <c r="AI44" s="174">
        <v>7660783549.5897512</v>
      </c>
      <c r="AJ44" s="174">
        <v>7776261164.7335768</v>
      </c>
      <c r="AK44" s="174">
        <v>7794562382.8870363</v>
      </c>
      <c r="AL44" s="174">
        <v>7993135096.7316532</v>
      </c>
      <c r="AM44" s="174">
        <v>8112030111.2661543</v>
      </c>
      <c r="AN44" s="174">
        <v>8139935645.8070078</v>
      </c>
      <c r="AO44" s="174">
        <v>6865826097</v>
      </c>
      <c r="AP44" s="174">
        <v>6802659344</v>
      </c>
      <c r="AQ44" s="174">
        <v>7219812048</v>
      </c>
      <c r="AR44" s="174">
        <v>7283003939</v>
      </c>
      <c r="AS44" s="174">
        <v>7421579160</v>
      </c>
      <c r="AT44" s="174">
        <v>0</v>
      </c>
      <c r="AU44" s="174">
        <v>0</v>
      </c>
      <c r="AV44" s="174">
        <v>0</v>
      </c>
      <c r="AW44" s="174">
        <v>0</v>
      </c>
      <c r="AX44" s="174">
        <v>0</v>
      </c>
      <c r="AY44" s="174">
        <v>0</v>
      </c>
      <c r="AZ44" s="174">
        <v>0</v>
      </c>
      <c r="BA44" s="175">
        <f t="shared" si="57"/>
        <v>0.95753722810562691</v>
      </c>
      <c r="BB44" s="175">
        <f t="shared" si="24"/>
        <v>0.9476318626388851</v>
      </c>
      <c r="BC44" s="175">
        <f t="shared" si="25"/>
        <v>0.96183601108029637</v>
      </c>
      <c r="BD44" s="175">
        <f t="shared" si="26"/>
        <v>0.96747477087821465</v>
      </c>
      <c r="BE44" s="175">
        <f t="shared" si="27"/>
        <v>0.9725028825653993</v>
      </c>
      <c r="BF44" s="175">
        <f t="shared" si="28"/>
        <v>0.80745163214218463</v>
      </c>
      <c r="BG44" s="175">
        <f t="shared" si="29"/>
        <v>0.68790085110333465</v>
      </c>
      <c r="BH44" s="175">
        <f t="shared" si="30"/>
        <v>0.59802322414971987</v>
      </c>
      <c r="BI44" s="175">
        <f t="shared" si="31"/>
        <v>0.52877374194974747</v>
      </c>
      <c r="BJ44" s="175">
        <f t="shared" si="32"/>
        <v>0.47264804323303672</v>
      </c>
      <c r="BK44" s="175">
        <f t="shared" si="33"/>
        <v>0.42668472478385405</v>
      </c>
      <c r="BL44" s="175">
        <f t="shared" si="34"/>
        <v>0.38875012782995255</v>
      </c>
    </row>
    <row r="45" spans="1:64" x14ac:dyDescent="0.35">
      <c r="A45" s="170" t="str">
        <v>SMES</v>
      </c>
      <c r="B45" s="170" t="str">
        <v>Revenue Sustain SMES</v>
      </c>
      <c r="C45" s="170" t="str">
        <v>Rp M</v>
      </c>
      <c r="D45" s="170" t="str">
        <v>TR5</v>
      </c>
      <c r="E45" s="171">
        <v>0</v>
      </c>
      <c r="F45" s="171">
        <v>0</v>
      </c>
      <c r="G45" s="171">
        <v>0</v>
      </c>
      <c r="H45" s="171">
        <v>0</v>
      </c>
      <c r="I45" s="171">
        <v>0</v>
      </c>
      <c r="J45" s="171">
        <v>0</v>
      </c>
      <c r="K45" s="171">
        <v>0</v>
      </c>
      <c r="L45" s="171">
        <v>0</v>
      </c>
      <c r="M45" s="171">
        <v>0</v>
      </c>
      <c r="N45" s="171">
        <v>0</v>
      </c>
      <c r="O45" s="171">
        <v>0</v>
      </c>
      <c r="P45" s="171">
        <v>0</v>
      </c>
      <c r="Q45" s="171">
        <v>0</v>
      </c>
      <c r="R45" s="171">
        <v>0</v>
      </c>
      <c r="S45" s="171">
        <v>0</v>
      </c>
      <c r="T45" s="171">
        <v>0</v>
      </c>
      <c r="U45" s="171">
        <v>0</v>
      </c>
      <c r="V45" s="171">
        <v>0</v>
      </c>
      <c r="W45" s="171">
        <v>0</v>
      </c>
      <c r="X45" s="171">
        <v>0</v>
      </c>
      <c r="Y45" s="171">
        <v>0</v>
      </c>
      <c r="Z45" s="171">
        <v>0</v>
      </c>
      <c r="AA45" s="171">
        <v>0</v>
      </c>
      <c r="AB45" s="171">
        <v>0</v>
      </c>
      <c r="AC45" s="171">
        <v>0</v>
      </c>
      <c r="AD45" s="171">
        <v>0</v>
      </c>
      <c r="AE45" s="171">
        <v>0</v>
      </c>
      <c r="AF45" s="171">
        <v>0</v>
      </c>
      <c r="AG45" s="171">
        <v>0</v>
      </c>
      <c r="AH45" s="171">
        <v>0</v>
      </c>
      <c r="AI45" s="171">
        <v>0</v>
      </c>
      <c r="AJ45" s="171">
        <v>0</v>
      </c>
      <c r="AK45" s="171">
        <v>0</v>
      </c>
      <c r="AL45" s="171">
        <v>0</v>
      </c>
      <c r="AM45" s="171">
        <v>0</v>
      </c>
      <c r="AN45" s="171">
        <v>0</v>
      </c>
      <c r="AO45" s="171">
        <v>0</v>
      </c>
      <c r="AP45" s="171">
        <v>0</v>
      </c>
      <c r="AQ45" s="171">
        <v>0</v>
      </c>
      <c r="AR45" s="171">
        <v>0</v>
      </c>
      <c r="AS45" s="171">
        <v>0</v>
      </c>
      <c r="AT45" s="171">
        <v>0</v>
      </c>
      <c r="AU45" s="171">
        <v>0</v>
      </c>
      <c r="AV45" s="171">
        <v>0</v>
      </c>
      <c r="AW45" s="171">
        <v>0</v>
      </c>
      <c r="AX45" s="171">
        <v>0</v>
      </c>
      <c r="AY45" s="171">
        <v>0</v>
      </c>
      <c r="AZ45" s="171">
        <v>0</v>
      </c>
      <c r="BA45" s="172">
        <f t="shared" si="57"/>
        <v>1</v>
      </c>
      <c r="BB45" s="172">
        <f t="shared" si="24"/>
        <v>1</v>
      </c>
      <c r="BC45" s="172">
        <f t="shared" si="25"/>
        <v>1</v>
      </c>
      <c r="BD45" s="172">
        <f t="shared" si="26"/>
        <v>1</v>
      </c>
      <c r="BE45" s="172">
        <f t="shared" si="27"/>
        <v>1</v>
      </c>
      <c r="BF45" s="172">
        <f t="shared" si="28"/>
        <v>1</v>
      </c>
      <c r="BG45" s="172">
        <f t="shared" si="29"/>
        <v>1</v>
      </c>
      <c r="BH45" s="172">
        <f t="shared" si="30"/>
        <v>1</v>
      </c>
      <c r="BI45" s="172">
        <f t="shared" si="31"/>
        <v>1</v>
      </c>
      <c r="BJ45" s="172">
        <f t="shared" si="32"/>
        <v>1</v>
      </c>
      <c r="BK45" s="172">
        <f t="shared" si="33"/>
        <v>1</v>
      </c>
      <c r="BL45" s="172">
        <f t="shared" si="34"/>
        <v>1</v>
      </c>
    </row>
    <row r="46" spans="1:64" x14ac:dyDescent="0.35">
      <c r="A46" s="173" t="str">
        <v>SMES</v>
      </c>
      <c r="B46" s="173" t="str">
        <v>Revenue Sustain SMES</v>
      </c>
      <c r="C46" s="173" t="str">
        <v>Rp M</v>
      </c>
      <c r="D46" s="173" t="str">
        <v>PAPUA</v>
      </c>
      <c r="E46" s="174">
        <v>0</v>
      </c>
      <c r="F46" s="174">
        <v>0</v>
      </c>
      <c r="G46" s="174">
        <v>0</v>
      </c>
      <c r="H46" s="174">
        <v>0</v>
      </c>
      <c r="I46" s="174">
        <v>0</v>
      </c>
      <c r="J46" s="174">
        <v>0</v>
      </c>
      <c r="K46" s="174">
        <v>0</v>
      </c>
      <c r="L46" s="174">
        <v>0</v>
      </c>
      <c r="M46" s="174">
        <v>0</v>
      </c>
      <c r="N46" s="174">
        <v>0</v>
      </c>
      <c r="O46" s="174">
        <v>0</v>
      </c>
      <c r="P46" s="174">
        <v>0</v>
      </c>
      <c r="Q46" s="174">
        <v>0</v>
      </c>
      <c r="R46" s="174">
        <v>0</v>
      </c>
      <c r="S46" s="174">
        <v>0</v>
      </c>
      <c r="T46" s="174">
        <v>0</v>
      </c>
      <c r="U46" s="174">
        <v>0</v>
      </c>
      <c r="V46" s="174">
        <v>0</v>
      </c>
      <c r="W46" s="174">
        <v>0</v>
      </c>
      <c r="X46" s="174">
        <v>0</v>
      </c>
      <c r="Y46" s="174">
        <v>0</v>
      </c>
      <c r="Z46" s="174">
        <v>0</v>
      </c>
      <c r="AA46" s="174">
        <v>0</v>
      </c>
      <c r="AB46" s="174">
        <v>0</v>
      </c>
      <c r="AC46" s="174">
        <v>0</v>
      </c>
      <c r="AD46" s="174">
        <v>0</v>
      </c>
      <c r="AE46" s="174">
        <v>0</v>
      </c>
      <c r="AF46" s="174">
        <v>0</v>
      </c>
      <c r="AG46" s="174">
        <v>0</v>
      </c>
      <c r="AH46" s="174">
        <v>0</v>
      </c>
      <c r="AI46" s="174">
        <v>0</v>
      </c>
      <c r="AJ46" s="174">
        <v>0</v>
      </c>
      <c r="AK46" s="174">
        <v>0</v>
      </c>
      <c r="AL46" s="174">
        <v>0</v>
      </c>
      <c r="AM46" s="174">
        <v>0</v>
      </c>
      <c r="AN46" s="174">
        <v>0</v>
      </c>
      <c r="AO46" s="174">
        <v>0</v>
      </c>
      <c r="AP46" s="174">
        <v>0</v>
      </c>
      <c r="AQ46" s="174">
        <v>0</v>
      </c>
      <c r="AR46" s="174">
        <v>0</v>
      </c>
      <c r="AS46" s="174">
        <v>0</v>
      </c>
      <c r="AT46" s="174">
        <v>0</v>
      </c>
      <c r="AU46" s="174">
        <v>0</v>
      </c>
      <c r="AV46" s="174">
        <v>0</v>
      </c>
      <c r="AW46" s="174">
        <v>0</v>
      </c>
      <c r="AX46" s="174">
        <v>0</v>
      </c>
      <c r="AY46" s="174">
        <v>0</v>
      </c>
      <c r="AZ46" s="174">
        <v>0</v>
      </c>
      <c r="BA46" s="175">
        <f t="shared" si="57"/>
        <v>1</v>
      </c>
      <c r="BB46" s="175">
        <f t="shared" si="24"/>
        <v>1</v>
      </c>
      <c r="BC46" s="175">
        <f t="shared" si="25"/>
        <v>1</v>
      </c>
      <c r="BD46" s="175">
        <f t="shared" si="26"/>
        <v>1</v>
      </c>
      <c r="BE46" s="175">
        <f t="shared" si="27"/>
        <v>1</v>
      </c>
      <c r="BF46" s="175">
        <f t="shared" si="28"/>
        <v>1</v>
      </c>
      <c r="BG46" s="175">
        <f t="shared" si="29"/>
        <v>1</v>
      </c>
      <c r="BH46" s="175">
        <f t="shared" si="30"/>
        <v>1</v>
      </c>
      <c r="BI46" s="175">
        <f t="shared" si="31"/>
        <v>1</v>
      </c>
      <c r="BJ46" s="175">
        <f t="shared" si="32"/>
        <v>1</v>
      </c>
      <c r="BK46" s="175">
        <f t="shared" si="33"/>
        <v>1</v>
      </c>
      <c r="BL46" s="175">
        <f t="shared" si="34"/>
        <v>1</v>
      </c>
    </row>
    <row r="47" spans="1:64" x14ac:dyDescent="0.35">
      <c r="A47" s="173" t="str">
        <v>SMES</v>
      </c>
      <c r="B47" s="173" t="str">
        <v>Revenue Sustain SMES</v>
      </c>
      <c r="C47" s="173" t="str">
        <v>Rp M</v>
      </c>
      <c r="D47" s="173" t="str">
        <v>PAPUA BARAT</v>
      </c>
      <c r="E47" s="174">
        <v>0</v>
      </c>
      <c r="F47" s="174">
        <v>0</v>
      </c>
      <c r="G47" s="174">
        <v>0</v>
      </c>
      <c r="H47" s="174">
        <v>0</v>
      </c>
      <c r="I47" s="174">
        <v>0</v>
      </c>
      <c r="J47" s="174">
        <v>0</v>
      </c>
      <c r="K47" s="174">
        <v>0</v>
      </c>
      <c r="L47" s="174">
        <v>0</v>
      </c>
      <c r="M47" s="174">
        <v>0</v>
      </c>
      <c r="N47" s="174">
        <v>0</v>
      </c>
      <c r="O47" s="174">
        <v>0</v>
      </c>
      <c r="P47" s="174">
        <v>0</v>
      </c>
      <c r="Q47" s="174">
        <v>0</v>
      </c>
      <c r="R47" s="174">
        <v>0</v>
      </c>
      <c r="S47" s="174">
        <v>0</v>
      </c>
      <c r="T47" s="174">
        <v>0</v>
      </c>
      <c r="U47" s="174">
        <v>0</v>
      </c>
      <c r="V47" s="174">
        <v>0</v>
      </c>
      <c r="W47" s="174">
        <v>0</v>
      </c>
      <c r="X47" s="174">
        <v>0</v>
      </c>
      <c r="Y47" s="174">
        <v>0</v>
      </c>
      <c r="Z47" s="174">
        <v>0</v>
      </c>
      <c r="AA47" s="174">
        <v>0</v>
      </c>
      <c r="AB47" s="174">
        <v>0</v>
      </c>
      <c r="AC47" s="174">
        <v>0</v>
      </c>
      <c r="AD47" s="174">
        <v>0</v>
      </c>
      <c r="AE47" s="174">
        <v>0</v>
      </c>
      <c r="AF47" s="174">
        <v>0</v>
      </c>
      <c r="AG47" s="174">
        <v>0</v>
      </c>
      <c r="AH47" s="174">
        <v>0</v>
      </c>
      <c r="AI47" s="174">
        <v>0</v>
      </c>
      <c r="AJ47" s="174">
        <v>0</v>
      </c>
      <c r="AK47" s="174">
        <v>0</v>
      </c>
      <c r="AL47" s="174">
        <v>0</v>
      </c>
      <c r="AM47" s="174">
        <v>0</v>
      </c>
      <c r="AN47" s="174">
        <v>0</v>
      </c>
      <c r="AO47" s="174">
        <v>0</v>
      </c>
      <c r="AP47" s="174">
        <v>0</v>
      </c>
      <c r="AQ47" s="174">
        <v>0</v>
      </c>
      <c r="AR47" s="174">
        <v>0</v>
      </c>
      <c r="AS47" s="174">
        <v>0</v>
      </c>
      <c r="AT47" s="174">
        <v>0</v>
      </c>
      <c r="AU47" s="174">
        <v>0</v>
      </c>
      <c r="AV47" s="174">
        <v>0</v>
      </c>
      <c r="AW47" s="174">
        <v>0</v>
      </c>
      <c r="AX47" s="174">
        <v>0</v>
      </c>
      <c r="AY47" s="174">
        <v>0</v>
      </c>
      <c r="AZ47" s="174">
        <v>0</v>
      </c>
      <c r="BA47" s="175">
        <f t="shared" si="57"/>
        <v>1</v>
      </c>
      <c r="BB47" s="175">
        <f t="shared" si="24"/>
        <v>1</v>
      </c>
      <c r="BC47" s="175">
        <f t="shared" si="25"/>
        <v>1</v>
      </c>
      <c r="BD47" s="175">
        <f t="shared" si="26"/>
        <v>1</v>
      </c>
      <c r="BE47" s="175">
        <f t="shared" si="27"/>
        <v>1</v>
      </c>
      <c r="BF47" s="175">
        <f t="shared" si="28"/>
        <v>1</v>
      </c>
      <c r="BG47" s="175">
        <f t="shared" si="29"/>
        <v>1</v>
      </c>
      <c r="BH47" s="175">
        <f t="shared" si="30"/>
        <v>1</v>
      </c>
      <c r="BI47" s="175">
        <f t="shared" si="31"/>
        <v>1</v>
      </c>
      <c r="BJ47" s="175">
        <f t="shared" si="32"/>
        <v>1</v>
      </c>
      <c r="BK47" s="175">
        <f t="shared" si="33"/>
        <v>1</v>
      </c>
      <c r="BL47" s="175">
        <f t="shared" si="34"/>
        <v>1</v>
      </c>
    </row>
    <row r="48" spans="1:64" x14ac:dyDescent="0.35">
      <c r="A48" s="173" t="str">
        <v>SMES</v>
      </c>
      <c r="B48" s="173" t="str">
        <v>Revenue Sustain SMES</v>
      </c>
      <c r="C48" s="173" t="str">
        <v>Rp M</v>
      </c>
      <c r="D48" s="173" t="str">
        <v>SULBAGSEL</v>
      </c>
      <c r="E48" s="174">
        <v>0</v>
      </c>
      <c r="F48" s="174">
        <v>0</v>
      </c>
      <c r="G48" s="174">
        <v>0</v>
      </c>
      <c r="H48" s="174">
        <v>0</v>
      </c>
      <c r="I48" s="174">
        <v>0</v>
      </c>
      <c r="J48" s="174">
        <v>0</v>
      </c>
      <c r="K48" s="174">
        <v>0</v>
      </c>
      <c r="L48" s="174">
        <v>0</v>
      </c>
      <c r="M48" s="174">
        <v>0</v>
      </c>
      <c r="N48" s="174">
        <v>0</v>
      </c>
      <c r="O48" s="174">
        <v>0</v>
      </c>
      <c r="P48" s="174">
        <v>0</v>
      </c>
      <c r="Q48" s="174">
        <v>0</v>
      </c>
      <c r="R48" s="174">
        <v>0</v>
      </c>
      <c r="S48" s="174">
        <v>0</v>
      </c>
      <c r="T48" s="174">
        <v>0</v>
      </c>
      <c r="U48" s="174">
        <v>0</v>
      </c>
      <c r="V48" s="174">
        <v>0</v>
      </c>
      <c r="W48" s="174">
        <v>0</v>
      </c>
      <c r="X48" s="174">
        <v>0</v>
      </c>
      <c r="Y48" s="174">
        <v>0</v>
      </c>
      <c r="Z48" s="174">
        <v>0</v>
      </c>
      <c r="AA48" s="174">
        <v>0</v>
      </c>
      <c r="AB48" s="174">
        <v>0</v>
      </c>
      <c r="AC48" s="174">
        <v>0</v>
      </c>
      <c r="AD48" s="174">
        <v>0</v>
      </c>
      <c r="AE48" s="174">
        <v>0</v>
      </c>
      <c r="AF48" s="174">
        <v>0</v>
      </c>
      <c r="AG48" s="174">
        <v>0</v>
      </c>
      <c r="AH48" s="174">
        <v>0</v>
      </c>
      <c r="AI48" s="174">
        <v>0</v>
      </c>
      <c r="AJ48" s="174">
        <v>0</v>
      </c>
      <c r="AK48" s="174">
        <v>0</v>
      </c>
      <c r="AL48" s="174">
        <v>0</v>
      </c>
      <c r="AM48" s="174">
        <v>0</v>
      </c>
      <c r="AN48" s="174">
        <v>0</v>
      </c>
      <c r="AO48" s="174">
        <v>0</v>
      </c>
      <c r="AP48" s="174">
        <v>0</v>
      </c>
      <c r="AQ48" s="174">
        <v>0</v>
      </c>
      <c r="AR48" s="174">
        <v>0</v>
      </c>
      <c r="AS48" s="174">
        <v>0</v>
      </c>
      <c r="AT48" s="174">
        <v>0</v>
      </c>
      <c r="AU48" s="174">
        <v>0</v>
      </c>
      <c r="AV48" s="174">
        <v>0</v>
      </c>
      <c r="AW48" s="174">
        <v>0</v>
      </c>
      <c r="AX48" s="174">
        <v>0</v>
      </c>
      <c r="AY48" s="174">
        <v>0</v>
      </c>
      <c r="AZ48" s="174">
        <v>0</v>
      </c>
      <c r="BA48" s="175">
        <f t="shared" si="57"/>
        <v>1</v>
      </c>
      <c r="BB48" s="175">
        <f t="shared" si="24"/>
        <v>1</v>
      </c>
      <c r="BC48" s="175">
        <f t="shared" si="25"/>
        <v>1</v>
      </c>
      <c r="BD48" s="175">
        <f t="shared" si="26"/>
        <v>1</v>
      </c>
      <c r="BE48" s="175">
        <f t="shared" si="27"/>
        <v>1</v>
      </c>
      <c r="BF48" s="175">
        <f t="shared" si="28"/>
        <v>1</v>
      </c>
      <c r="BG48" s="175">
        <f t="shared" si="29"/>
        <v>1</v>
      </c>
      <c r="BH48" s="175">
        <f t="shared" si="30"/>
        <v>1</v>
      </c>
      <c r="BI48" s="175">
        <f t="shared" si="31"/>
        <v>1</v>
      </c>
      <c r="BJ48" s="175">
        <f t="shared" si="32"/>
        <v>1</v>
      </c>
      <c r="BK48" s="175">
        <f t="shared" si="33"/>
        <v>1</v>
      </c>
      <c r="BL48" s="175">
        <f t="shared" si="34"/>
        <v>1</v>
      </c>
    </row>
    <row r="49" spans="1:64" x14ac:dyDescent="0.35">
      <c r="A49" s="173" t="str">
        <v>SMES</v>
      </c>
      <c r="B49" s="173" t="str">
        <v>Revenue Sustain SMES</v>
      </c>
      <c r="C49" s="173" t="str">
        <v>Rp M</v>
      </c>
      <c r="D49" s="173" t="str">
        <v>SULBAGTENG</v>
      </c>
      <c r="E49" s="174">
        <v>0</v>
      </c>
      <c r="F49" s="174">
        <v>0</v>
      </c>
      <c r="G49" s="174">
        <v>0</v>
      </c>
      <c r="H49" s="174">
        <v>0</v>
      </c>
      <c r="I49" s="174">
        <v>0</v>
      </c>
      <c r="J49" s="174">
        <v>0</v>
      </c>
      <c r="K49" s="174">
        <v>0</v>
      </c>
      <c r="L49" s="174">
        <v>0</v>
      </c>
      <c r="M49" s="174">
        <v>0</v>
      </c>
      <c r="N49" s="174">
        <v>0</v>
      </c>
      <c r="O49" s="174">
        <v>0</v>
      </c>
      <c r="P49" s="174">
        <v>0</v>
      </c>
      <c r="Q49" s="174">
        <v>0</v>
      </c>
      <c r="R49" s="174">
        <v>0</v>
      </c>
      <c r="S49" s="174">
        <v>0</v>
      </c>
      <c r="T49" s="174">
        <v>0</v>
      </c>
      <c r="U49" s="174">
        <v>0</v>
      </c>
      <c r="V49" s="174">
        <v>0</v>
      </c>
      <c r="W49" s="174">
        <v>0</v>
      </c>
      <c r="X49" s="174">
        <v>0</v>
      </c>
      <c r="Y49" s="174">
        <v>0</v>
      </c>
      <c r="Z49" s="174">
        <v>0</v>
      </c>
      <c r="AA49" s="174">
        <v>0</v>
      </c>
      <c r="AB49" s="174">
        <v>0</v>
      </c>
      <c r="AC49" s="174">
        <v>0</v>
      </c>
      <c r="AD49" s="174">
        <v>0</v>
      </c>
      <c r="AE49" s="174">
        <v>0</v>
      </c>
      <c r="AF49" s="174">
        <v>0</v>
      </c>
      <c r="AG49" s="174">
        <v>0</v>
      </c>
      <c r="AH49" s="174">
        <v>0</v>
      </c>
      <c r="AI49" s="174">
        <v>0</v>
      </c>
      <c r="AJ49" s="174">
        <v>0</v>
      </c>
      <c r="AK49" s="174">
        <v>0</v>
      </c>
      <c r="AL49" s="174">
        <v>0</v>
      </c>
      <c r="AM49" s="174">
        <v>0</v>
      </c>
      <c r="AN49" s="174">
        <v>0</v>
      </c>
      <c r="AO49" s="174">
        <v>0</v>
      </c>
      <c r="AP49" s="174">
        <v>0</v>
      </c>
      <c r="AQ49" s="174">
        <v>0</v>
      </c>
      <c r="AR49" s="174">
        <v>0</v>
      </c>
      <c r="AS49" s="174">
        <v>0</v>
      </c>
      <c r="AT49" s="174">
        <v>0</v>
      </c>
      <c r="AU49" s="174">
        <v>0</v>
      </c>
      <c r="AV49" s="174">
        <v>0</v>
      </c>
      <c r="AW49" s="174">
        <v>0</v>
      </c>
      <c r="AX49" s="174">
        <v>0</v>
      </c>
      <c r="AY49" s="174">
        <v>0</v>
      </c>
      <c r="AZ49" s="174">
        <v>0</v>
      </c>
      <c r="BA49" s="175">
        <f t="shared" si="57"/>
        <v>1</v>
      </c>
      <c r="BB49" s="175">
        <f t="shared" si="24"/>
        <v>1</v>
      </c>
      <c r="BC49" s="175">
        <f t="shared" si="25"/>
        <v>1</v>
      </c>
      <c r="BD49" s="175">
        <f t="shared" si="26"/>
        <v>1</v>
      </c>
      <c r="BE49" s="175">
        <f t="shared" si="27"/>
        <v>1</v>
      </c>
      <c r="BF49" s="175">
        <f t="shared" si="28"/>
        <v>1</v>
      </c>
      <c r="BG49" s="175">
        <f t="shared" si="29"/>
        <v>1</v>
      </c>
      <c r="BH49" s="175">
        <f t="shared" si="30"/>
        <v>1</v>
      </c>
      <c r="BI49" s="175">
        <f t="shared" si="31"/>
        <v>1</v>
      </c>
      <c r="BJ49" s="175">
        <f t="shared" si="32"/>
        <v>1</v>
      </c>
      <c r="BK49" s="175">
        <f t="shared" si="33"/>
        <v>1</v>
      </c>
      <c r="BL49" s="175">
        <f t="shared" si="34"/>
        <v>1</v>
      </c>
    </row>
    <row r="50" spans="1:64" x14ac:dyDescent="0.35">
      <c r="A50" s="173" t="str">
        <v>SMES</v>
      </c>
      <c r="B50" s="173" t="str">
        <v>Revenue Sustain SMES</v>
      </c>
      <c r="C50" s="173" t="str">
        <v>Rp M</v>
      </c>
      <c r="D50" s="173" t="str">
        <v>SUMALUT</v>
      </c>
      <c r="E50" s="174">
        <v>0</v>
      </c>
      <c r="F50" s="174">
        <v>0</v>
      </c>
      <c r="G50" s="174">
        <v>0</v>
      </c>
      <c r="H50" s="174">
        <v>0</v>
      </c>
      <c r="I50" s="174">
        <v>0</v>
      </c>
      <c r="J50" s="174">
        <v>0</v>
      </c>
      <c r="K50" s="174">
        <v>0</v>
      </c>
      <c r="L50" s="174">
        <v>0</v>
      </c>
      <c r="M50" s="174">
        <v>0</v>
      </c>
      <c r="N50" s="174">
        <v>0</v>
      </c>
      <c r="O50" s="174">
        <v>0</v>
      </c>
      <c r="P50" s="174">
        <v>0</v>
      </c>
      <c r="Q50" s="174">
        <v>0</v>
      </c>
      <c r="R50" s="174">
        <v>0</v>
      </c>
      <c r="S50" s="174">
        <v>0</v>
      </c>
      <c r="T50" s="174">
        <v>0</v>
      </c>
      <c r="U50" s="174">
        <v>0</v>
      </c>
      <c r="V50" s="174">
        <v>0</v>
      </c>
      <c r="W50" s="174">
        <v>0</v>
      </c>
      <c r="X50" s="174">
        <v>0</v>
      </c>
      <c r="Y50" s="174">
        <v>0</v>
      </c>
      <c r="Z50" s="174">
        <v>0</v>
      </c>
      <c r="AA50" s="174">
        <v>0</v>
      </c>
      <c r="AB50" s="174">
        <v>0</v>
      </c>
      <c r="AC50" s="174">
        <v>0</v>
      </c>
      <c r="AD50" s="174">
        <v>0</v>
      </c>
      <c r="AE50" s="174">
        <v>0</v>
      </c>
      <c r="AF50" s="174">
        <v>0</v>
      </c>
      <c r="AG50" s="174">
        <v>0</v>
      </c>
      <c r="AH50" s="174">
        <v>0</v>
      </c>
      <c r="AI50" s="174">
        <v>0</v>
      </c>
      <c r="AJ50" s="174">
        <v>0</v>
      </c>
      <c r="AK50" s="174">
        <v>0</v>
      </c>
      <c r="AL50" s="174">
        <v>0</v>
      </c>
      <c r="AM50" s="174">
        <v>0</v>
      </c>
      <c r="AN50" s="174">
        <v>0</v>
      </c>
      <c r="AO50" s="174">
        <v>0</v>
      </c>
      <c r="AP50" s="174">
        <v>0</v>
      </c>
      <c r="AQ50" s="174">
        <v>0</v>
      </c>
      <c r="AR50" s="174">
        <v>0</v>
      </c>
      <c r="AS50" s="174">
        <v>0</v>
      </c>
      <c r="AT50" s="174">
        <v>0</v>
      </c>
      <c r="AU50" s="174">
        <v>0</v>
      </c>
      <c r="AV50" s="174">
        <v>0</v>
      </c>
      <c r="AW50" s="174">
        <v>0</v>
      </c>
      <c r="AX50" s="174">
        <v>0</v>
      </c>
      <c r="AY50" s="174">
        <v>0</v>
      </c>
      <c r="AZ50" s="174">
        <v>0</v>
      </c>
      <c r="BA50" s="175">
        <f t="shared" si="57"/>
        <v>1</v>
      </c>
      <c r="BB50" s="175">
        <f t="shared" si="24"/>
        <v>1</v>
      </c>
      <c r="BC50" s="175">
        <f t="shared" si="25"/>
        <v>1</v>
      </c>
      <c r="BD50" s="175">
        <f t="shared" si="26"/>
        <v>1</v>
      </c>
      <c r="BE50" s="175">
        <f t="shared" si="27"/>
        <v>1</v>
      </c>
      <c r="BF50" s="175">
        <f t="shared" si="28"/>
        <v>1</v>
      </c>
      <c r="BG50" s="175">
        <f t="shared" si="29"/>
        <v>1</v>
      </c>
      <c r="BH50" s="175">
        <f t="shared" si="30"/>
        <v>1</v>
      </c>
      <c r="BI50" s="175">
        <f t="shared" si="31"/>
        <v>1</v>
      </c>
      <c r="BJ50" s="175">
        <f t="shared" si="32"/>
        <v>1</v>
      </c>
      <c r="BK50" s="175">
        <f t="shared" si="33"/>
        <v>1</v>
      </c>
      <c r="BL50" s="175">
        <f t="shared" si="34"/>
        <v>1</v>
      </c>
    </row>
    <row r="51" spans="1:64" x14ac:dyDescent="0.35">
      <c r="A51" s="170" t="str">
        <v>SMES</v>
      </c>
      <c r="B51" s="170" t="str">
        <v>Revenue Scaling SMES</v>
      </c>
      <c r="C51" s="170" t="str">
        <v>Rp M</v>
      </c>
      <c r="D51" s="170" t="str">
        <v>TR5</v>
      </c>
      <c r="E51" s="171">
        <v>0</v>
      </c>
      <c r="F51" s="171">
        <v>0</v>
      </c>
      <c r="G51" s="171">
        <v>0</v>
      </c>
      <c r="H51" s="171">
        <v>0</v>
      </c>
      <c r="I51" s="171">
        <v>0</v>
      </c>
      <c r="J51" s="171">
        <v>0</v>
      </c>
      <c r="K51" s="171">
        <v>0</v>
      </c>
      <c r="L51" s="171">
        <v>0</v>
      </c>
      <c r="M51" s="171">
        <v>0</v>
      </c>
      <c r="N51" s="171">
        <v>0</v>
      </c>
      <c r="O51" s="171">
        <v>0</v>
      </c>
      <c r="P51" s="171">
        <v>0</v>
      </c>
      <c r="Q51" s="171">
        <v>0</v>
      </c>
      <c r="R51" s="171">
        <v>0</v>
      </c>
      <c r="S51" s="171">
        <v>0</v>
      </c>
      <c r="T51" s="171">
        <v>0</v>
      </c>
      <c r="U51" s="171">
        <v>0</v>
      </c>
      <c r="V51" s="171">
        <v>0</v>
      </c>
      <c r="W51" s="171">
        <v>0</v>
      </c>
      <c r="X51" s="171">
        <v>0</v>
      </c>
      <c r="Y51" s="171">
        <v>0</v>
      </c>
      <c r="Z51" s="171">
        <v>0</v>
      </c>
      <c r="AA51" s="171">
        <v>0</v>
      </c>
      <c r="AB51" s="171">
        <v>0</v>
      </c>
      <c r="AC51" s="171">
        <v>0</v>
      </c>
      <c r="AD51" s="171">
        <v>0</v>
      </c>
      <c r="AE51" s="171">
        <v>0</v>
      </c>
      <c r="AF51" s="171">
        <v>0</v>
      </c>
      <c r="AG51" s="171">
        <v>0</v>
      </c>
      <c r="AH51" s="171">
        <v>0</v>
      </c>
      <c r="AI51" s="171">
        <v>0</v>
      </c>
      <c r="AJ51" s="171">
        <v>0</v>
      </c>
      <c r="AK51" s="171">
        <v>0</v>
      </c>
      <c r="AL51" s="171">
        <v>0</v>
      </c>
      <c r="AM51" s="171">
        <v>0</v>
      </c>
      <c r="AN51" s="171">
        <v>0</v>
      </c>
      <c r="AO51" s="171">
        <v>0</v>
      </c>
      <c r="AP51" s="171">
        <v>0</v>
      </c>
      <c r="AQ51" s="171">
        <v>0</v>
      </c>
      <c r="AR51" s="171">
        <v>0</v>
      </c>
      <c r="AS51" s="171">
        <v>0</v>
      </c>
      <c r="AT51" s="171">
        <v>0</v>
      </c>
      <c r="AU51" s="171">
        <v>0</v>
      </c>
      <c r="AV51" s="171">
        <v>0</v>
      </c>
      <c r="AW51" s="171">
        <v>0</v>
      </c>
      <c r="AX51" s="171">
        <v>0</v>
      </c>
      <c r="AY51" s="171">
        <v>0</v>
      </c>
      <c r="AZ51" s="171">
        <v>0</v>
      </c>
      <c r="BA51" s="172">
        <f t="shared" si="57"/>
        <v>1</v>
      </c>
      <c r="BB51" s="172">
        <f t="shared" si="24"/>
        <v>1</v>
      </c>
      <c r="BC51" s="172">
        <f t="shared" si="25"/>
        <v>1</v>
      </c>
      <c r="BD51" s="172">
        <f t="shared" si="26"/>
        <v>1</v>
      </c>
      <c r="BE51" s="172">
        <f t="shared" si="27"/>
        <v>1</v>
      </c>
      <c r="BF51" s="172">
        <f t="shared" si="28"/>
        <v>1</v>
      </c>
      <c r="BG51" s="172">
        <f t="shared" si="29"/>
        <v>1</v>
      </c>
      <c r="BH51" s="172">
        <f t="shared" si="30"/>
        <v>1</v>
      </c>
      <c r="BI51" s="172">
        <f t="shared" si="31"/>
        <v>1</v>
      </c>
      <c r="BJ51" s="172">
        <f t="shared" si="32"/>
        <v>1</v>
      </c>
      <c r="BK51" s="172">
        <f t="shared" si="33"/>
        <v>1</v>
      </c>
      <c r="BL51" s="172">
        <f t="shared" si="34"/>
        <v>1</v>
      </c>
    </row>
    <row r="52" spans="1:64" x14ac:dyDescent="0.35">
      <c r="A52" s="173" t="str">
        <v>SMES</v>
      </c>
      <c r="B52" s="173" t="str">
        <v>Revenue Scaling SMES</v>
      </c>
      <c r="C52" s="173" t="str">
        <v>Rp M</v>
      </c>
      <c r="D52" s="173" t="str">
        <v>PAPUA</v>
      </c>
      <c r="E52" s="174">
        <v>0</v>
      </c>
      <c r="F52" s="174">
        <v>0</v>
      </c>
      <c r="G52" s="174">
        <v>0</v>
      </c>
      <c r="H52" s="174">
        <v>0</v>
      </c>
      <c r="I52" s="174">
        <v>0</v>
      </c>
      <c r="J52" s="174">
        <v>0</v>
      </c>
      <c r="K52" s="174">
        <v>0</v>
      </c>
      <c r="L52" s="174">
        <v>0</v>
      </c>
      <c r="M52" s="174">
        <v>0</v>
      </c>
      <c r="N52" s="174">
        <v>0</v>
      </c>
      <c r="O52" s="174">
        <v>0</v>
      </c>
      <c r="P52" s="174">
        <v>0</v>
      </c>
      <c r="Q52" s="174">
        <v>0</v>
      </c>
      <c r="R52" s="174">
        <v>0</v>
      </c>
      <c r="S52" s="174">
        <v>0</v>
      </c>
      <c r="T52" s="174">
        <v>0</v>
      </c>
      <c r="U52" s="174">
        <v>0</v>
      </c>
      <c r="V52" s="174">
        <v>0</v>
      </c>
      <c r="W52" s="174">
        <v>0</v>
      </c>
      <c r="X52" s="174">
        <v>0</v>
      </c>
      <c r="Y52" s="174">
        <v>0</v>
      </c>
      <c r="Z52" s="174">
        <v>0</v>
      </c>
      <c r="AA52" s="174">
        <v>0</v>
      </c>
      <c r="AB52" s="174">
        <v>0</v>
      </c>
      <c r="AC52" s="174">
        <v>0</v>
      </c>
      <c r="AD52" s="174">
        <v>0</v>
      </c>
      <c r="AE52" s="174">
        <v>0</v>
      </c>
      <c r="AF52" s="174">
        <v>0</v>
      </c>
      <c r="AG52" s="174">
        <v>0</v>
      </c>
      <c r="AH52" s="174">
        <v>0</v>
      </c>
      <c r="AI52" s="174">
        <v>0</v>
      </c>
      <c r="AJ52" s="174">
        <v>0</v>
      </c>
      <c r="AK52" s="174">
        <v>0</v>
      </c>
      <c r="AL52" s="174">
        <v>0</v>
      </c>
      <c r="AM52" s="174">
        <v>0</v>
      </c>
      <c r="AN52" s="174">
        <v>0</v>
      </c>
      <c r="AO52" s="174">
        <v>0</v>
      </c>
      <c r="AP52" s="174">
        <v>0</v>
      </c>
      <c r="AQ52" s="174">
        <v>0</v>
      </c>
      <c r="AR52" s="174">
        <v>0</v>
      </c>
      <c r="AS52" s="174">
        <v>0</v>
      </c>
      <c r="AT52" s="174">
        <v>0</v>
      </c>
      <c r="AU52" s="174">
        <v>0</v>
      </c>
      <c r="AV52" s="174">
        <v>0</v>
      </c>
      <c r="AW52" s="174">
        <v>0</v>
      </c>
      <c r="AX52" s="174">
        <v>0</v>
      </c>
      <c r="AY52" s="174">
        <v>0</v>
      </c>
      <c r="AZ52" s="174">
        <v>0</v>
      </c>
      <c r="BA52" s="175">
        <f t="shared" si="57"/>
        <v>1</v>
      </c>
      <c r="BB52" s="175">
        <f t="shared" si="24"/>
        <v>1</v>
      </c>
      <c r="BC52" s="175">
        <f t="shared" si="25"/>
        <v>1</v>
      </c>
      <c r="BD52" s="175">
        <f t="shared" si="26"/>
        <v>1</v>
      </c>
      <c r="BE52" s="175">
        <f t="shared" si="27"/>
        <v>1</v>
      </c>
      <c r="BF52" s="175">
        <f t="shared" si="28"/>
        <v>1</v>
      </c>
      <c r="BG52" s="175">
        <f t="shared" si="29"/>
        <v>1</v>
      </c>
      <c r="BH52" s="175">
        <f t="shared" si="30"/>
        <v>1</v>
      </c>
      <c r="BI52" s="175">
        <f t="shared" si="31"/>
        <v>1</v>
      </c>
      <c r="BJ52" s="175">
        <f t="shared" si="32"/>
        <v>1</v>
      </c>
      <c r="BK52" s="175">
        <f t="shared" si="33"/>
        <v>1</v>
      </c>
      <c r="BL52" s="175">
        <f t="shared" si="34"/>
        <v>1</v>
      </c>
    </row>
    <row r="53" spans="1:64" x14ac:dyDescent="0.35">
      <c r="A53" s="173" t="str">
        <v>SMES</v>
      </c>
      <c r="B53" s="173" t="str">
        <v>Revenue Scaling SMES</v>
      </c>
      <c r="C53" s="173" t="str">
        <v>Rp M</v>
      </c>
      <c r="D53" s="173" t="str">
        <v>PAPUA BARAT</v>
      </c>
      <c r="E53" s="174">
        <v>0</v>
      </c>
      <c r="F53" s="174">
        <v>0</v>
      </c>
      <c r="G53" s="174">
        <v>0</v>
      </c>
      <c r="H53" s="174">
        <v>0</v>
      </c>
      <c r="I53" s="174">
        <v>0</v>
      </c>
      <c r="J53" s="174">
        <v>0</v>
      </c>
      <c r="K53" s="174">
        <v>0</v>
      </c>
      <c r="L53" s="174">
        <v>0</v>
      </c>
      <c r="M53" s="174">
        <v>0</v>
      </c>
      <c r="N53" s="174">
        <v>0</v>
      </c>
      <c r="O53" s="174">
        <v>0</v>
      </c>
      <c r="P53" s="174">
        <v>0</v>
      </c>
      <c r="Q53" s="174">
        <v>0</v>
      </c>
      <c r="R53" s="174">
        <v>0</v>
      </c>
      <c r="S53" s="174">
        <v>0</v>
      </c>
      <c r="T53" s="174">
        <v>0</v>
      </c>
      <c r="U53" s="174">
        <v>0</v>
      </c>
      <c r="V53" s="174">
        <v>0</v>
      </c>
      <c r="W53" s="174">
        <v>0</v>
      </c>
      <c r="X53" s="174">
        <v>0</v>
      </c>
      <c r="Y53" s="174">
        <v>0</v>
      </c>
      <c r="Z53" s="174">
        <v>0</v>
      </c>
      <c r="AA53" s="174">
        <v>0</v>
      </c>
      <c r="AB53" s="174">
        <v>0</v>
      </c>
      <c r="AC53" s="174">
        <v>0</v>
      </c>
      <c r="AD53" s="174">
        <v>0</v>
      </c>
      <c r="AE53" s="174">
        <v>0</v>
      </c>
      <c r="AF53" s="174">
        <v>0</v>
      </c>
      <c r="AG53" s="174">
        <v>0</v>
      </c>
      <c r="AH53" s="174">
        <v>0</v>
      </c>
      <c r="AI53" s="174">
        <v>0</v>
      </c>
      <c r="AJ53" s="174">
        <v>0</v>
      </c>
      <c r="AK53" s="174">
        <v>0</v>
      </c>
      <c r="AL53" s="174">
        <v>0</v>
      </c>
      <c r="AM53" s="174">
        <v>0</v>
      </c>
      <c r="AN53" s="174">
        <v>0</v>
      </c>
      <c r="AO53" s="174">
        <v>0</v>
      </c>
      <c r="AP53" s="174">
        <v>0</v>
      </c>
      <c r="AQ53" s="174">
        <v>0</v>
      </c>
      <c r="AR53" s="174">
        <v>0</v>
      </c>
      <c r="AS53" s="174">
        <v>0</v>
      </c>
      <c r="AT53" s="174">
        <v>0</v>
      </c>
      <c r="AU53" s="174">
        <v>0</v>
      </c>
      <c r="AV53" s="174">
        <v>0</v>
      </c>
      <c r="AW53" s="174">
        <v>0</v>
      </c>
      <c r="AX53" s="174">
        <v>0</v>
      </c>
      <c r="AY53" s="174">
        <v>0</v>
      </c>
      <c r="AZ53" s="174">
        <v>0</v>
      </c>
      <c r="BA53" s="175">
        <f t="shared" si="57"/>
        <v>1</v>
      </c>
      <c r="BB53" s="175">
        <f t="shared" si="24"/>
        <v>1</v>
      </c>
      <c r="BC53" s="175">
        <f t="shared" si="25"/>
        <v>1</v>
      </c>
      <c r="BD53" s="175">
        <f t="shared" si="26"/>
        <v>1</v>
      </c>
      <c r="BE53" s="175">
        <f t="shared" si="27"/>
        <v>1</v>
      </c>
      <c r="BF53" s="175">
        <f t="shared" si="28"/>
        <v>1</v>
      </c>
      <c r="BG53" s="175">
        <f t="shared" si="29"/>
        <v>1</v>
      </c>
      <c r="BH53" s="175">
        <f t="shared" si="30"/>
        <v>1</v>
      </c>
      <c r="BI53" s="175">
        <f t="shared" si="31"/>
        <v>1</v>
      </c>
      <c r="BJ53" s="175">
        <f t="shared" si="32"/>
        <v>1</v>
      </c>
      <c r="BK53" s="175">
        <f t="shared" si="33"/>
        <v>1</v>
      </c>
      <c r="BL53" s="175">
        <f t="shared" si="34"/>
        <v>1</v>
      </c>
    </row>
    <row r="54" spans="1:64" x14ac:dyDescent="0.35">
      <c r="A54" s="173" t="str">
        <v>SMES</v>
      </c>
      <c r="B54" s="173" t="str">
        <v>Revenue Scaling SMES</v>
      </c>
      <c r="C54" s="173" t="str">
        <v>Rp M</v>
      </c>
      <c r="D54" s="173" t="str">
        <v>SULBAGSEL</v>
      </c>
      <c r="E54" s="174">
        <v>0</v>
      </c>
      <c r="F54" s="174">
        <v>0</v>
      </c>
      <c r="G54" s="174">
        <v>0</v>
      </c>
      <c r="H54" s="174">
        <v>0</v>
      </c>
      <c r="I54" s="174">
        <v>0</v>
      </c>
      <c r="J54" s="174">
        <v>0</v>
      </c>
      <c r="K54" s="174">
        <v>0</v>
      </c>
      <c r="L54" s="174">
        <v>0</v>
      </c>
      <c r="M54" s="174">
        <v>0</v>
      </c>
      <c r="N54" s="174">
        <v>0</v>
      </c>
      <c r="O54" s="174">
        <v>0</v>
      </c>
      <c r="P54" s="174">
        <v>0</v>
      </c>
      <c r="Q54" s="174">
        <v>0</v>
      </c>
      <c r="R54" s="174">
        <v>0</v>
      </c>
      <c r="S54" s="174">
        <v>0</v>
      </c>
      <c r="T54" s="174">
        <v>0</v>
      </c>
      <c r="U54" s="174">
        <v>0</v>
      </c>
      <c r="V54" s="174">
        <v>0</v>
      </c>
      <c r="W54" s="174">
        <v>0</v>
      </c>
      <c r="X54" s="174">
        <v>0</v>
      </c>
      <c r="Y54" s="174">
        <v>0</v>
      </c>
      <c r="Z54" s="174">
        <v>0</v>
      </c>
      <c r="AA54" s="174">
        <v>0</v>
      </c>
      <c r="AB54" s="174">
        <v>0</v>
      </c>
      <c r="AC54" s="174">
        <v>0</v>
      </c>
      <c r="AD54" s="174">
        <v>0</v>
      </c>
      <c r="AE54" s="174">
        <v>0</v>
      </c>
      <c r="AF54" s="174">
        <v>0</v>
      </c>
      <c r="AG54" s="174">
        <v>0</v>
      </c>
      <c r="AH54" s="174">
        <v>0</v>
      </c>
      <c r="AI54" s="174">
        <v>0</v>
      </c>
      <c r="AJ54" s="174">
        <v>0</v>
      </c>
      <c r="AK54" s="174">
        <v>0</v>
      </c>
      <c r="AL54" s="174">
        <v>0</v>
      </c>
      <c r="AM54" s="174">
        <v>0</v>
      </c>
      <c r="AN54" s="174">
        <v>0</v>
      </c>
      <c r="AO54" s="174">
        <v>0</v>
      </c>
      <c r="AP54" s="174">
        <v>0</v>
      </c>
      <c r="AQ54" s="174">
        <v>0</v>
      </c>
      <c r="AR54" s="174">
        <v>0</v>
      </c>
      <c r="AS54" s="174">
        <v>0</v>
      </c>
      <c r="AT54" s="174">
        <v>0</v>
      </c>
      <c r="AU54" s="174">
        <v>0</v>
      </c>
      <c r="AV54" s="174">
        <v>0</v>
      </c>
      <c r="AW54" s="174">
        <v>0</v>
      </c>
      <c r="AX54" s="174">
        <v>0</v>
      </c>
      <c r="AY54" s="174">
        <v>0</v>
      </c>
      <c r="AZ54" s="174">
        <v>0</v>
      </c>
      <c r="BA54" s="175">
        <f t="shared" si="57"/>
        <v>1</v>
      </c>
      <c r="BB54" s="175">
        <f t="shared" si="24"/>
        <v>1</v>
      </c>
      <c r="BC54" s="175">
        <f t="shared" si="25"/>
        <v>1</v>
      </c>
      <c r="BD54" s="175">
        <f t="shared" si="26"/>
        <v>1</v>
      </c>
      <c r="BE54" s="175">
        <f t="shared" si="27"/>
        <v>1</v>
      </c>
      <c r="BF54" s="175">
        <f t="shared" si="28"/>
        <v>1</v>
      </c>
      <c r="BG54" s="175">
        <f t="shared" si="29"/>
        <v>1</v>
      </c>
      <c r="BH54" s="175">
        <f t="shared" si="30"/>
        <v>1</v>
      </c>
      <c r="BI54" s="175">
        <f t="shared" si="31"/>
        <v>1</v>
      </c>
      <c r="BJ54" s="175">
        <f t="shared" si="32"/>
        <v>1</v>
      </c>
      <c r="BK54" s="175">
        <f t="shared" si="33"/>
        <v>1</v>
      </c>
      <c r="BL54" s="175">
        <f t="shared" si="34"/>
        <v>1</v>
      </c>
    </row>
    <row r="55" spans="1:64" x14ac:dyDescent="0.35">
      <c r="A55" s="173" t="str">
        <v>SMES</v>
      </c>
      <c r="B55" s="173" t="str">
        <v>Revenue Scaling SMES</v>
      </c>
      <c r="C55" s="173" t="str">
        <v>Rp M</v>
      </c>
      <c r="D55" s="173" t="str">
        <v>SULBAGTENG</v>
      </c>
      <c r="E55" s="174">
        <v>0</v>
      </c>
      <c r="F55" s="174">
        <v>0</v>
      </c>
      <c r="G55" s="174">
        <v>0</v>
      </c>
      <c r="H55" s="174">
        <v>0</v>
      </c>
      <c r="I55" s="174">
        <v>0</v>
      </c>
      <c r="J55" s="174">
        <v>0</v>
      </c>
      <c r="K55" s="174">
        <v>0</v>
      </c>
      <c r="L55" s="174">
        <v>0</v>
      </c>
      <c r="M55" s="174">
        <v>0</v>
      </c>
      <c r="N55" s="174">
        <v>0</v>
      </c>
      <c r="O55" s="174">
        <v>0</v>
      </c>
      <c r="P55" s="174">
        <v>0</v>
      </c>
      <c r="Q55" s="174">
        <v>0</v>
      </c>
      <c r="R55" s="174">
        <v>0</v>
      </c>
      <c r="S55" s="174">
        <v>0</v>
      </c>
      <c r="T55" s="174">
        <v>0</v>
      </c>
      <c r="U55" s="174">
        <v>0</v>
      </c>
      <c r="V55" s="174">
        <v>0</v>
      </c>
      <c r="W55" s="174">
        <v>0</v>
      </c>
      <c r="X55" s="174">
        <v>0</v>
      </c>
      <c r="Y55" s="174">
        <v>0</v>
      </c>
      <c r="Z55" s="174">
        <v>0</v>
      </c>
      <c r="AA55" s="174">
        <v>0</v>
      </c>
      <c r="AB55" s="174">
        <v>0</v>
      </c>
      <c r="AC55" s="174">
        <v>0</v>
      </c>
      <c r="AD55" s="174">
        <v>0</v>
      </c>
      <c r="AE55" s="174">
        <v>0</v>
      </c>
      <c r="AF55" s="174">
        <v>0</v>
      </c>
      <c r="AG55" s="174">
        <v>0</v>
      </c>
      <c r="AH55" s="174">
        <v>0</v>
      </c>
      <c r="AI55" s="174">
        <v>0</v>
      </c>
      <c r="AJ55" s="174">
        <v>0</v>
      </c>
      <c r="AK55" s="174">
        <v>0</v>
      </c>
      <c r="AL55" s="174">
        <v>0</v>
      </c>
      <c r="AM55" s="174">
        <v>0</v>
      </c>
      <c r="AN55" s="174">
        <v>0</v>
      </c>
      <c r="AO55" s="174">
        <v>0</v>
      </c>
      <c r="AP55" s="174">
        <v>0</v>
      </c>
      <c r="AQ55" s="174">
        <v>0</v>
      </c>
      <c r="AR55" s="174">
        <v>0</v>
      </c>
      <c r="AS55" s="174">
        <v>0</v>
      </c>
      <c r="AT55" s="174">
        <v>0</v>
      </c>
      <c r="AU55" s="174">
        <v>0</v>
      </c>
      <c r="AV55" s="174">
        <v>0</v>
      </c>
      <c r="AW55" s="174">
        <v>0</v>
      </c>
      <c r="AX55" s="174">
        <v>0</v>
      </c>
      <c r="AY55" s="174">
        <v>0</v>
      </c>
      <c r="AZ55" s="174">
        <v>0</v>
      </c>
      <c r="BA55" s="175">
        <f t="shared" si="57"/>
        <v>1</v>
      </c>
      <c r="BB55" s="175">
        <f t="shared" si="24"/>
        <v>1</v>
      </c>
      <c r="BC55" s="175">
        <f t="shared" si="25"/>
        <v>1</v>
      </c>
      <c r="BD55" s="175">
        <f t="shared" si="26"/>
        <v>1</v>
      </c>
      <c r="BE55" s="175">
        <f t="shared" si="27"/>
        <v>1</v>
      </c>
      <c r="BF55" s="175">
        <f t="shared" si="28"/>
        <v>1</v>
      </c>
      <c r="BG55" s="175">
        <f t="shared" si="29"/>
        <v>1</v>
      </c>
      <c r="BH55" s="175">
        <f t="shared" si="30"/>
        <v>1</v>
      </c>
      <c r="BI55" s="175">
        <f t="shared" si="31"/>
        <v>1</v>
      </c>
      <c r="BJ55" s="175">
        <f t="shared" si="32"/>
        <v>1</v>
      </c>
      <c r="BK55" s="175">
        <f t="shared" si="33"/>
        <v>1</v>
      </c>
      <c r="BL55" s="175">
        <f t="shared" si="34"/>
        <v>1</v>
      </c>
    </row>
    <row r="56" spans="1:64" x14ac:dyDescent="0.35">
      <c r="A56" s="173" t="str">
        <v>SMES</v>
      </c>
      <c r="B56" s="173" t="str">
        <v>Revenue Scaling SMES</v>
      </c>
      <c r="C56" s="173" t="str">
        <v>Rp M</v>
      </c>
      <c r="D56" s="173" t="str">
        <v>SUMALUT</v>
      </c>
      <c r="E56" s="174">
        <v>0</v>
      </c>
      <c r="F56" s="174">
        <v>0</v>
      </c>
      <c r="G56" s="174">
        <v>0</v>
      </c>
      <c r="H56" s="174">
        <v>0</v>
      </c>
      <c r="I56" s="174">
        <v>0</v>
      </c>
      <c r="J56" s="174">
        <v>0</v>
      </c>
      <c r="K56" s="174">
        <v>0</v>
      </c>
      <c r="L56" s="174">
        <v>0</v>
      </c>
      <c r="M56" s="174">
        <v>0</v>
      </c>
      <c r="N56" s="174">
        <v>0</v>
      </c>
      <c r="O56" s="174">
        <v>0</v>
      </c>
      <c r="P56" s="174">
        <v>0</v>
      </c>
      <c r="Q56" s="174">
        <v>0</v>
      </c>
      <c r="R56" s="174">
        <v>0</v>
      </c>
      <c r="S56" s="174">
        <v>0</v>
      </c>
      <c r="T56" s="174">
        <v>0</v>
      </c>
      <c r="U56" s="174">
        <v>0</v>
      </c>
      <c r="V56" s="174">
        <v>0</v>
      </c>
      <c r="W56" s="174">
        <v>0</v>
      </c>
      <c r="X56" s="174">
        <v>0</v>
      </c>
      <c r="Y56" s="174">
        <v>0</v>
      </c>
      <c r="Z56" s="174">
        <v>0</v>
      </c>
      <c r="AA56" s="174">
        <v>0</v>
      </c>
      <c r="AB56" s="174">
        <v>0</v>
      </c>
      <c r="AC56" s="174">
        <v>0</v>
      </c>
      <c r="AD56" s="174">
        <v>0</v>
      </c>
      <c r="AE56" s="174">
        <v>0</v>
      </c>
      <c r="AF56" s="174">
        <v>0</v>
      </c>
      <c r="AG56" s="174">
        <v>0</v>
      </c>
      <c r="AH56" s="174">
        <v>0</v>
      </c>
      <c r="AI56" s="174">
        <v>0</v>
      </c>
      <c r="AJ56" s="174">
        <v>0</v>
      </c>
      <c r="AK56" s="174">
        <v>0</v>
      </c>
      <c r="AL56" s="174">
        <v>0</v>
      </c>
      <c r="AM56" s="174">
        <v>0</v>
      </c>
      <c r="AN56" s="174">
        <v>0</v>
      </c>
      <c r="AO56" s="174">
        <v>0</v>
      </c>
      <c r="AP56" s="174">
        <v>0</v>
      </c>
      <c r="AQ56" s="174">
        <v>0</v>
      </c>
      <c r="AR56" s="174">
        <v>0</v>
      </c>
      <c r="AS56" s="174">
        <v>0</v>
      </c>
      <c r="AT56" s="174">
        <v>0</v>
      </c>
      <c r="AU56" s="174">
        <v>0</v>
      </c>
      <c r="AV56" s="174">
        <v>0</v>
      </c>
      <c r="AW56" s="174">
        <v>0</v>
      </c>
      <c r="AX56" s="174">
        <v>0</v>
      </c>
      <c r="AY56" s="174">
        <v>0</v>
      </c>
      <c r="AZ56" s="174">
        <v>0</v>
      </c>
      <c r="BA56" s="175">
        <f t="shared" si="57"/>
        <v>1</v>
      </c>
      <c r="BB56" s="175">
        <f t="shared" si="24"/>
        <v>1</v>
      </c>
      <c r="BC56" s="175">
        <f t="shared" si="25"/>
        <v>1</v>
      </c>
      <c r="BD56" s="175">
        <f t="shared" si="26"/>
        <v>1</v>
      </c>
      <c r="BE56" s="175">
        <f t="shared" si="27"/>
        <v>1</v>
      </c>
      <c r="BF56" s="175">
        <f t="shared" si="28"/>
        <v>1</v>
      </c>
      <c r="BG56" s="175">
        <f t="shared" si="29"/>
        <v>1</v>
      </c>
      <c r="BH56" s="175">
        <f t="shared" si="30"/>
        <v>1</v>
      </c>
      <c r="BI56" s="175">
        <f t="shared" si="31"/>
        <v>1</v>
      </c>
      <c r="BJ56" s="175">
        <f t="shared" si="32"/>
        <v>1</v>
      </c>
      <c r="BK56" s="175">
        <f t="shared" si="33"/>
        <v>1</v>
      </c>
      <c r="BL56" s="175">
        <f t="shared" si="34"/>
        <v>1</v>
      </c>
    </row>
    <row r="57" spans="1:64" x14ac:dyDescent="0.35">
      <c r="A57" s="170" t="str">
        <v>SMES</v>
      </c>
      <c r="B57" s="170" t="str">
        <v>Revenue NGTMA SMES</v>
      </c>
      <c r="C57" s="170" t="str">
        <v>Rp M</v>
      </c>
      <c r="D57" s="170" t="str">
        <v>TR5</v>
      </c>
      <c r="E57" s="171">
        <v>199748552.17706478</v>
      </c>
      <c r="F57" s="171">
        <v>378182198.06598711</v>
      </c>
      <c r="G57" s="171">
        <v>544474441.63887906</v>
      </c>
      <c r="H57" s="171">
        <v>749619172.62306845</v>
      </c>
      <c r="I57" s="171">
        <v>933179188.37875926</v>
      </c>
      <c r="J57" s="171">
        <v>1129600096.958097</v>
      </c>
      <c r="K57" s="171">
        <v>1350573619.1098523</v>
      </c>
      <c r="L57" s="171">
        <v>1542947393.5838466</v>
      </c>
      <c r="M57" s="171">
        <v>1755556838.5845585</v>
      </c>
      <c r="N57" s="171">
        <v>1970864372.988833</v>
      </c>
      <c r="O57" s="171">
        <v>2175469486.09231</v>
      </c>
      <c r="P57" s="171">
        <v>2379085299.7478142</v>
      </c>
      <c r="Q57" s="171">
        <v>14411695251</v>
      </c>
      <c r="R57" s="171">
        <v>14411695251</v>
      </c>
      <c r="S57" s="171">
        <v>14746994547</v>
      </c>
      <c r="T57" s="171">
        <v>14746994547</v>
      </c>
      <c r="U57" s="171">
        <v>14746994547</v>
      </c>
      <c r="V57" s="171">
        <v>14746994547</v>
      </c>
      <c r="W57" s="171">
        <v>14746994547</v>
      </c>
      <c r="X57" s="171">
        <v>14746994547</v>
      </c>
      <c r="Y57" s="171">
        <v>14746994547</v>
      </c>
      <c r="Z57" s="171">
        <v>14746994547</v>
      </c>
      <c r="AA57" s="171">
        <v>14746994547</v>
      </c>
      <c r="AB57" s="171">
        <v>14746994547</v>
      </c>
      <c r="AC57" s="171">
        <v>199748552.17706478</v>
      </c>
      <c r="AD57" s="171">
        <v>178433645.88892227</v>
      </c>
      <c r="AE57" s="171">
        <v>166292243.57289189</v>
      </c>
      <c r="AF57" s="171">
        <v>205144730.98418948</v>
      </c>
      <c r="AG57" s="171">
        <v>183560015.75569081</v>
      </c>
      <c r="AH57" s="171">
        <v>196420908.57933787</v>
      </c>
      <c r="AI57" s="171">
        <v>220973522.15175515</v>
      </c>
      <c r="AJ57" s="171">
        <v>192373774.4739944</v>
      </c>
      <c r="AK57" s="171">
        <v>212609445.00071192</v>
      </c>
      <c r="AL57" s="171">
        <v>215307534.40427428</v>
      </c>
      <c r="AM57" s="171">
        <v>204605113.103477</v>
      </c>
      <c r="AN57" s="171">
        <v>203615813.65550411</v>
      </c>
      <c r="AO57" s="171">
        <v>14411695251</v>
      </c>
      <c r="AP57" s="171">
        <v>0</v>
      </c>
      <c r="AQ57" s="171">
        <v>335299296</v>
      </c>
      <c r="AR57" s="171">
        <v>0</v>
      </c>
      <c r="AS57" s="171">
        <v>0</v>
      </c>
      <c r="AT57" s="171">
        <v>0</v>
      </c>
      <c r="AU57" s="171">
        <v>0</v>
      </c>
      <c r="AV57" s="171">
        <v>0</v>
      </c>
      <c r="AW57" s="171">
        <v>0</v>
      </c>
      <c r="AX57" s="171">
        <v>0</v>
      </c>
      <c r="AY57" s="171">
        <v>0</v>
      </c>
      <c r="AZ57" s="171">
        <v>0</v>
      </c>
      <c r="BA57" s="172">
        <f t="shared" si="57"/>
        <v>72.149185032514879</v>
      </c>
      <c r="BB57" s="172">
        <f t="shared" si="24"/>
        <v>38.107809740122605</v>
      </c>
      <c r="BC57" s="172">
        <f t="shared" si="25"/>
        <v>27.084824225378235</v>
      </c>
      <c r="BD57" s="172">
        <f t="shared" si="26"/>
        <v>19.672648573538076</v>
      </c>
      <c r="BE57" s="172">
        <f t="shared" si="27"/>
        <v>15.802961243296053</v>
      </c>
      <c r="BF57" s="172">
        <f t="shared" si="28"/>
        <v>13.055057791436296</v>
      </c>
      <c r="BG57" s="172">
        <f t="shared" si="29"/>
        <v>10.919060122557093</v>
      </c>
      <c r="BH57" s="172">
        <f t="shared" si="30"/>
        <v>9.5576781219654858</v>
      </c>
      <c r="BI57" s="172">
        <f t="shared" si="31"/>
        <v>8.4001806280963045</v>
      </c>
      <c r="BJ57" s="172">
        <f t="shared" si="32"/>
        <v>7.4825009519229653</v>
      </c>
      <c r="BK57" s="172">
        <f t="shared" si="33"/>
        <v>6.7787641432237731</v>
      </c>
      <c r="BL57" s="172">
        <f t="shared" si="34"/>
        <v>6.1985984901689735</v>
      </c>
    </row>
    <row r="58" spans="1:64" x14ac:dyDescent="0.35">
      <c r="A58" s="173" t="str">
        <v>SMES</v>
      </c>
      <c r="B58" s="173" t="str">
        <v>Revenue NGTMA SMES</v>
      </c>
      <c r="C58" s="173" t="str">
        <v>Rp M</v>
      </c>
      <c r="D58" s="173" t="str">
        <v>PAPUA</v>
      </c>
      <c r="E58" s="174">
        <v>17385771.514171142</v>
      </c>
      <c r="F58" s="174">
        <v>32916330.129261434</v>
      </c>
      <c r="G58" s="174">
        <v>47390121.90310315</v>
      </c>
      <c r="H58" s="174">
        <v>65245567.568940327</v>
      </c>
      <c r="I58" s="174">
        <v>81222316.628113359</v>
      </c>
      <c r="J58" s="174">
        <v>98318455.748757109</v>
      </c>
      <c r="K58" s="174">
        <v>117551612.25948133</v>
      </c>
      <c r="L58" s="174">
        <v>134295495.76637554</v>
      </c>
      <c r="M58" s="174">
        <v>152800657.34201741</v>
      </c>
      <c r="N58" s="174">
        <v>171540655.99349231</v>
      </c>
      <c r="O58" s="174">
        <v>189349134.24416289</v>
      </c>
      <c r="P58" s="174">
        <v>207071505.56702802</v>
      </c>
      <c r="Q58" s="174">
        <v>0</v>
      </c>
      <c r="R58" s="174">
        <v>0</v>
      </c>
      <c r="S58" s="174">
        <v>0</v>
      </c>
      <c r="T58" s="174">
        <v>0</v>
      </c>
      <c r="U58" s="174">
        <v>0</v>
      </c>
      <c r="V58" s="174">
        <v>0</v>
      </c>
      <c r="W58" s="174">
        <v>0</v>
      </c>
      <c r="X58" s="174">
        <v>0</v>
      </c>
      <c r="Y58" s="174">
        <v>0</v>
      </c>
      <c r="Z58" s="174">
        <v>0</v>
      </c>
      <c r="AA58" s="174">
        <v>0</v>
      </c>
      <c r="AB58" s="174">
        <v>0</v>
      </c>
      <c r="AC58" s="174">
        <v>17385771.514171142</v>
      </c>
      <c r="AD58" s="174">
        <v>15530558.615090292</v>
      </c>
      <c r="AE58" s="174">
        <v>14473791.773841714</v>
      </c>
      <c r="AF58" s="174">
        <v>17855445.66583718</v>
      </c>
      <c r="AG58" s="174">
        <v>15976749.059173031</v>
      </c>
      <c r="AH58" s="174">
        <v>17096139.12064375</v>
      </c>
      <c r="AI58" s="174">
        <v>19233156.51072422</v>
      </c>
      <c r="AJ58" s="174">
        <v>16743883.506894225</v>
      </c>
      <c r="AK58" s="174">
        <v>18505161.575641867</v>
      </c>
      <c r="AL58" s="174">
        <v>18739998.651474886</v>
      </c>
      <c r="AM58" s="174">
        <v>17808478.250670578</v>
      </c>
      <c r="AN58" s="174">
        <v>17722371.322865132</v>
      </c>
      <c r="AO58" s="174">
        <v>0</v>
      </c>
      <c r="AP58" s="174">
        <v>0</v>
      </c>
      <c r="AQ58" s="174">
        <v>0</v>
      </c>
      <c r="AR58" s="174">
        <v>0</v>
      </c>
      <c r="AS58" s="174">
        <v>0</v>
      </c>
      <c r="AT58" s="174">
        <v>0</v>
      </c>
      <c r="AU58" s="174">
        <v>0</v>
      </c>
      <c r="AV58" s="174">
        <v>0</v>
      </c>
      <c r="AW58" s="174">
        <v>0</v>
      </c>
      <c r="AX58" s="174">
        <v>0</v>
      </c>
      <c r="AY58" s="174">
        <v>0</v>
      </c>
      <c r="AZ58" s="174">
        <v>0</v>
      </c>
      <c r="BA58" s="175">
        <f t="shared" si="57"/>
        <v>0</v>
      </c>
      <c r="BB58" s="175">
        <f t="shared" si="24"/>
        <v>0</v>
      </c>
      <c r="BC58" s="175">
        <f t="shared" si="25"/>
        <v>0</v>
      </c>
      <c r="BD58" s="175">
        <f t="shared" si="26"/>
        <v>0</v>
      </c>
      <c r="BE58" s="175">
        <f t="shared" si="27"/>
        <v>0</v>
      </c>
      <c r="BF58" s="175">
        <f t="shared" si="28"/>
        <v>0</v>
      </c>
      <c r="BG58" s="175">
        <f t="shared" si="29"/>
        <v>0</v>
      </c>
      <c r="BH58" s="175">
        <f t="shared" si="30"/>
        <v>0</v>
      </c>
      <c r="BI58" s="175">
        <f t="shared" si="31"/>
        <v>0</v>
      </c>
      <c r="BJ58" s="175">
        <f t="shared" si="32"/>
        <v>0</v>
      </c>
      <c r="BK58" s="175">
        <f t="shared" si="33"/>
        <v>0</v>
      </c>
      <c r="BL58" s="175">
        <f t="shared" si="34"/>
        <v>0</v>
      </c>
    </row>
    <row r="59" spans="1:64" x14ac:dyDescent="0.35">
      <c r="A59" s="173" t="str">
        <v>SMES</v>
      </c>
      <c r="B59" s="173" t="str">
        <v>Revenue NGTMA SMES</v>
      </c>
      <c r="C59" s="173" t="str">
        <v>Rp M</v>
      </c>
      <c r="D59" s="173" t="str">
        <v>PAPUA BARAT</v>
      </c>
      <c r="E59" s="174">
        <v>15437028.40906799</v>
      </c>
      <c r="F59" s="174">
        <v>29226791.742517285</v>
      </c>
      <c r="G59" s="174">
        <v>42078239.526563533</v>
      </c>
      <c r="H59" s="174">
        <v>57932297.068699546</v>
      </c>
      <c r="I59" s="174">
        <v>72118238.078563467</v>
      </c>
      <c r="J59" s="174">
        <v>87298098.522239506</v>
      </c>
      <c r="K59" s="174">
        <v>104375441.52137506</v>
      </c>
      <c r="L59" s="174">
        <v>119242530.11525008</v>
      </c>
      <c r="M59" s="174">
        <v>135673477.95813018</v>
      </c>
      <c r="N59" s="174">
        <v>152312940.36754429</v>
      </c>
      <c r="O59" s="174">
        <v>168125294.9963735</v>
      </c>
      <c r="P59" s="174">
        <v>183861194.28414023</v>
      </c>
      <c r="Q59" s="174">
        <v>0</v>
      </c>
      <c r="R59" s="174">
        <v>0</v>
      </c>
      <c r="S59" s="174">
        <v>0</v>
      </c>
      <c r="T59" s="174">
        <v>0</v>
      </c>
      <c r="U59" s="174">
        <v>0</v>
      </c>
      <c r="V59" s="174">
        <v>0</v>
      </c>
      <c r="W59" s="174">
        <v>0</v>
      </c>
      <c r="X59" s="174">
        <v>0</v>
      </c>
      <c r="Y59" s="174">
        <v>0</v>
      </c>
      <c r="Z59" s="174">
        <v>0</v>
      </c>
      <c r="AA59" s="174">
        <v>0</v>
      </c>
      <c r="AB59" s="174">
        <v>0</v>
      </c>
      <c r="AC59" s="174">
        <v>15437028.40906799</v>
      </c>
      <c r="AD59" s="174">
        <v>13789763.333449295</v>
      </c>
      <c r="AE59" s="174">
        <v>12851447.784046248</v>
      </c>
      <c r="AF59" s="174">
        <v>15854057.542136015</v>
      </c>
      <c r="AG59" s="174">
        <v>14185941.009863921</v>
      </c>
      <c r="AH59" s="174">
        <v>15179860.44367604</v>
      </c>
      <c r="AI59" s="174">
        <v>17077342.999135546</v>
      </c>
      <c r="AJ59" s="174">
        <v>14867088.593875024</v>
      </c>
      <c r="AK59" s="174">
        <v>16430947.842880111</v>
      </c>
      <c r="AL59" s="174">
        <v>16639462.409414124</v>
      </c>
      <c r="AM59" s="174">
        <v>15812354.628829211</v>
      </c>
      <c r="AN59" s="174">
        <v>15735899.287766736</v>
      </c>
      <c r="AO59" s="174">
        <v>0</v>
      </c>
      <c r="AP59" s="174">
        <v>0</v>
      </c>
      <c r="AQ59" s="174">
        <v>0</v>
      </c>
      <c r="AR59" s="174">
        <v>0</v>
      </c>
      <c r="AS59" s="174">
        <v>0</v>
      </c>
      <c r="AT59" s="174">
        <v>0</v>
      </c>
      <c r="AU59" s="174">
        <v>0</v>
      </c>
      <c r="AV59" s="174">
        <v>0</v>
      </c>
      <c r="AW59" s="174">
        <v>0</v>
      </c>
      <c r="AX59" s="174">
        <v>0</v>
      </c>
      <c r="AY59" s="174">
        <v>0</v>
      </c>
      <c r="AZ59" s="174">
        <v>0</v>
      </c>
      <c r="BA59" s="175">
        <f t="shared" si="57"/>
        <v>0</v>
      </c>
      <c r="BB59" s="175">
        <f t="shared" si="24"/>
        <v>0</v>
      </c>
      <c r="BC59" s="175">
        <f t="shared" si="25"/>
        <v>0</v>
      </c>
      <c r="BD59" s="175">
        <f t="shared" si="26"/>
        <v>0</v>
      </c>
      <c r="BE59" s="175">
        <f t="shared" si="27"/>
        <v>0</v>
      </c>
      <c r="BF59" s="175">
        <f t="shared" si="28"/>
        <v>0</v>
      </c>
      <c r="BG59" s="175">
        <f t="shared" si="29"/>
        <v>0</v>
      </c>
      <c r="BH59" s="175">
        <f t="shared" si="30"/>
        <v>0</v>
      </c>
      <c r="BI59" s="175">
        <f t="shared" si="31"/>
        <v>0</v>
      </c>
      <c r="BJ59" s="175">
        <f t="shared" si="32"/>
        <v>0</v>
      </c>
      <c r="BK59" s="175">
        <f t="shared" si="33"/>
        <v>0</v>
      </c>
      <c r="BL59" s="175">
        <f t="shared" si="34"/>
        <v>0</v>
      </c>
    </row>
    <row r="60" spans="1:64" x14ac:dyDescent="0.35">
      <c r="A60" s="173" t="str">
        <v>SMES</v>
      </c>
      <c r="B60" s="173" t="str">
        <v>Revenue NGTMA SMES</v>
      </c>
      <c r="C60" s="173" t="str">
        <v>Rp M</v>
      </c>
      <c r="D60" s="173" t="str">
        <v>SULBAGSEL</v>
      </c>
      <c r="E60" s="174">
        <v>67764012.924146682</v>
      </c>
      <c r="F60" s="174">
        <v>127173907.85503681</v>
      </c>
      <c r="G60" s="174">
        <v>181825127.97964162</v>
      </c>
      <c r="H60" s="174">
        <v>251704107.48435956</v>
      </c>
      <c r="I60" s="174">
        <v>313123220.66679239</v>
      </c>
      <c r="J60" s="174">
        <v>379583004.19958675</v>
      </c>
      <c r="K60" s="174">
        <v>455665885.67398047</v>
      </c>
      <c r="L60" s="174">
        <v>520539444.27134645</v>
      </c>
      <c r="M60" s="174">
        <v>593344127.54585469</v>
      </c>
      <c r="N60" s="174">
        <v>667206294.11064863</v>
      </c>
      <c r="O60" s="174">
        <v>736873776.95730948</v>
      </c>
      <c r="P60" s="174">
        <v>806153515.93086553</v>
      </c>
      <c r="Q60" s="174">
        <v>0</v>
      </c>
      <c r="R60" s="174">
        <v>0</v>
      </c>
      <c r="S60" s="174">
        <v>335299296</v>
      </c>
      <c r="T60" s="174">
        <v>335299296</v>
      </c>
      <c r="U60" s="174">
        <v>335299296</v>
      </c>
      <c r="V60" s="174">
        <v>335299296</v>
      </c>
      <c r="W60" s="174">
        <v>335299296</v>
      </c>
      <c r="X60" s="174">
        <v>335299296</v>
      </c>
      <c r="Y60" s="174">
        <v>335299296</v>
      </c>
      <c r="Z60" s="174">
        <v>335299296</v>
      </c>
      <c r="AA60" s="174">
        <v>335299296</v>
      </c>
      <c r="AB60" s="174">
        <v>335299296</v>
      </c>
      <c r="AC60" s="174">
        <v>67764012.924146682</v>
      </c>
      <c r="AD60" s="174">
        <v>59409894.930890128</v>
      </c>
      <c r="AE60" s="174">
        <v>54651220.124604791</v>
      </c>
      <c r="AF60" s="174">
        <v>69878979.504717961</v>
      </c>
      <c r="AG60" s="174">
        <v>61419113.18243286</v>
      </c>
      <c r="AH60" s="174">
        <v>66459783.532794379</v>
      </c>
      <c r="AI60" s="174">
        <v>76082881.47439371</v>
      </c>
      <c r="AJ60" s="174">
        <v>64873558.597365946</v>
      </c>
      <c r="AK60" s="174">
        <v>72804683.274508223</v>
      </c>
      <c r="AL60" s="174">
        <v>73862166.564793885</v>
      </c>
      <c r="AM60" s="174">
        <v>69667482.846660838</v>
      </c>
      <c r="AN60" s="174">
        <v>69279738.973556086</v>
      </c>
      <c r="AO60" s="174">
        <v>0</v>
      </c>
      <c r="AP60" s="174">
        <v>0</v>
      </c>
      <c r="AQ60" s="174">
        <v>335299296</v>
      </c>
      <c r="AR60" s="174">
        <v>0</v>
      </c>
      <c r="AS60" s="174">
        <v>0</v>
      </c>
      <c r="AT60" s="174">
        <v>0</v>
      </c>
      <c r="AU60" s="174">
        <v>0</v>
      </c>
      <c r="AV60" s="174">
        <v>0</v>
      </c>
      <c r="AW60" s="174">
        <v>0</v>
      </c>
      <c r="AX60" s="174">
        <v>0</v>
      </c>
      <c r="AY60" s="174">
        <v>0</v>
      </c>
      <c r="AZ60" s="174">
        <v>0</v>
      </c>
      <c r="BA60" s="175">
        <f t="shared" si="57"/>
        <v>0</v>
      </c>
      <c r="BB60" s="175">
        <f t="shared" si="24"/>
        <v>0</v>
      </c>
      <c r="BC60" s="175">
        <f t="shared" si="25"/>
        <v>1.8440756771393139</v>
      </c>
      <c r="BD60" s="175">
        <f t="shared" si="26"/>
        <v>1.3321169024658641</v>
      </c>
      <c r="BE60" s="175">
        <f t="shared" si="27"/>
        <v>1.0708221999185621</v>
      </c>
      <c r="BF60" s="175">
        <f t="shared" si="28"/>
        <v>0.88333590358460268</v>
      </c>
      <c r="BG60" s="175">
        <f t="shared" si="29"/>
        <v>0.73584463209058337</v>
      </c>
      <c r="BH60" s="175">
        <f t="shared" si="30"/>
        <v>0.64413811420065104</v>
      </c>
      <c r="BI60" s="175">
        <f t="shared" si="31"/>
        <v>0.56510089243967021</v>
      </c>
      <c r="BJ60" s="175">
        <f t="shared" si="32"/>
        <v>0.50254216568345866</v>
      </c>
      <c r="BK60" s="175">
        <f t="shared" si="33"/>
        <v>0.45502948603289139</v>
      </c>
      <c r="BL60" s="175">
        <f t="shared" si="34"/>
        <v>0.41592486961100689</v>
      </c>
    </row>
    <row r="61" spans="1:64" x14ac:dyDescent="0.35">
      <c r="A61" s="173" t="str">
        <v>SMES</v>
      </c>
      <c r="B61" s="173" t="str">
        <v>Revenue NGTMA SMES</v>
      </c>
      <c r="C61" s="173" t="str">
        <v>Rp M</v>
      </c>
      <c r="D61" s="173" t="str">
        <v>SULBAGTENG</v>
      </c>
      <c r="E61" s="174">
        <v>42919658.630614556</v>
      </c>
      <c r="F61" s="174">
        <v>81259416.722978026</v>
      </c>
      <c r="G61" s="174">
        <v>116990370.71127445</v>
      </c>
      <c r="H61" s="174">
        <v>161069497.83258548</v>
      </c>
      <c r="I61" s="174">
        <v>200510750.99111062</v>
      </c>
      <c r="J61" s="174">
        <v>242715404.05246234</v>
      </c>
      <c r="K61" s="174">
        <v>290195638.74648303</v>
      </c>
      <c r="L61" s="174">
        <v>331530690.43981242</v>
      </c>
      <c r="M61" s="174">
        <v>377213748.97325361</v>
      </c>
      <c r="N61" s="174">
        <v>423476541.75204301</v>
      </c>
      <c r="O61" s="174">
        <v>467439722.02428442</v>
      </c>
      <c r="P61" s="174">
        <v>511190333.07323146</v>
      </c>
      <c r="Q61" s="174">
        <v>0</v>
      </c>
      <c r="R61" s="174">
        <v>0</v>
      </c>
      <c r="S61" s="174">
        <v>0</v>
      </c>
      <c r="T61" s="174">
        <v>0</v>
      </c>
      <c r="U61" s="174">
        <v>0</v>
      </c>
      <c r="V61" s="174">
        <v>0</v>
      </c>
      <c r="W61" s="174">
        <v>0</v>
      </c>
      <c r="X61" s="174">
        <v>0</v>
      </c>
      <c r="Y61" s="174">
        <v>0</v>
      </c>
      <c r="Z61" s="174">
        <v>0</v>
      </c>
      <c r="AA61" s="174">
        <v>0</v>
      </c>
      <c r="AB61" s="174">
        <v>0</v>
      </c>
      <c r="AC61" s="174">
        <v>42919658.630614556</v>
      </c>
      <c r="AD61" s="174">
        <v>38339758.092363469</v>
      </c>
      <c r="AE61" s="174">
        <v>35730953.988296412</v>
      </c>
      <c r="AF61" s="174">
        <v>44079127.121311039</v>
      </c>
      <c r="AG61" s="174">
        <v>39441253.158525132</v>
      </c>
      <c r="AH61" s="174">
        <v>42204653.061351724</v>
      </c>
      <c r="AI61" s="174">
        <v>47480234.694020696</v>
      </c>
      <c r="AJ61" s="174">
        <v>41335051.693329372</v>
      </c>
      <c r="AK61" s="174">
        <v>45683058.533441164</v>
      </c>
      <c r="AL61" s="174">
        <v>46262792.778789401</v>
      </c>
      <c r="AM61" s="174">
        <v>43963180.272241391</v>
      </c>
      <c r="AN61" s="174">
        <v>43750611.048947029</v>
      </c>
      <c r="AO61" s="174">
        <v>0</v>
      </c>
      <c r="AP61" s="174">
        <v>0</v>
      </c>
      <c r="AQ61" s="174">
        <v>0</v>
      </c>
      <c r="AR61" s="174">
        <v>0</v>
      </c>
      <c r="AS61" s="174">
        <v>0</v>
      </c>
      <c r="AT61" s="174">
        <v>0</v>
      </c>
      <c r="AU61" s="174">
        <v>0</v>
      </c>
      <c r="AV61" s="174">
        <v>0</v>
      </c>
      <c r="AW61" s="174">
        <v>0</v>
      </c>
      <c r="AX61" s="174">
        <v>0</v>
      </c>
      <c r="AY61" s="174">
        <v>0</v>
      </c>
      <c r="AZ61" s="174">
        <v>0</v>
      </c>
      <c r="BA61" s="175">
        <f t="shared" si="57"/>
        <v>0</v>
      </c>
      <c r="BB61" s="175">
        <f t="shared" si="24"/>
        <v>0</v>
      </c>
      <c r="BC61" s="175">
        <f t="shared" si="25"/>
        <v>0</v>
      </c>
      <c r="BD61" s="175">
        <f t="shared" si="26"/>
        <v>0</v>
      </c>
      <c r="BE61" s="175">
        <f t="shared" si="27"/>
        <v>0</v>
      </c>
      <c r="BF61" s="175">
        <f t="shared" si="28"/>
        <v>0</v>
      </c>
      <c r="BG61" s="175">
        <f t="shared" si="29"/>
        <v>0</v>
      </c>
      <c r="BH61" s="175">
        <f t="shared" si="30"/>
        <v>0</v>
      </c>
      <c r="BI61" s="175">
        <f t="shared" si="31"/>
        <v>0</v>
      </c>
      <c r="BJ61" s="175">
        <f t="shared" si="32"/>
        <v>0</v>
      </c>
      <c r="BK61" s="175">
        <f t="shared" si="33"/>
        <v>0</v>
      </c>
      <c r="BL61" s="175">
        <f t="shared" si="34"/>
        <v>0</v>
      </c>
    </row>
    <row r="62" spans="1:64" x14ac:dyDescent="0.35">
      <c r="A62" s="173" t="str">
        <v>SMES</v>
      </c>
      <c r="B62" s="173" t="str">
        <v>Revenue NGTMA SMES</v>
      </c>
      <c r="C62" s="173" t="str">
        <v>Rp M</v>
      </c>
      <c r="D62" s="173" t="str">
        <v>SUMALUT</v>
      </c>
      <c r="E62" s="174">
        <v>56242080.699064404</v>
      </c>
      <c r="F62" s="174">
        <v>107605751.61619352</v>
      </c>
      <c r="G62" s="174">
        <v>156190581.51829624</v>
      </c>
      <c r="H62" s="174">
        <v>213667702.66848353</v>
      </c>
      <c r="I62" s="174">
        <v>266204662.01417935</v>
      </c>
      <c r="J62" s="174">
        <v>321685134.43505132</v>
      </c>
      <c r="K62" s="174">
        <v>382785040.90853232</v>
      </c>
      <c r="L62" s="174">
        <v>437339232.99106216</v>
      </c>
      <c r="M62" s="174">
        <v>496524826.76530272</v>
      </c>
      <c r="N62" s="174">
        <v>556327940.76510477</v>
      </c>
      <c r="O62" s="174">
        <v>613681557.87017977</v>
      </c>
      <c r="P62" s="174">
        <v>670808750.89254892</v>
      </c>
      <c r="Q62" s="174">
        <v>14411695251</v>
      </c>
      <c r="R62" s="174">
        <v>14411695251</v>
      </c>
      <c r="S62" s="174">
        <v>14411695251</v>
      </c>
      <c r="T62" s="174">
        <v>14411695251</v>
      </c>
      <c r="U62" s="174">
        <v>14411695251</v>
      </c>
      <c r="V62" s="174">
        <v>14411695251</v>
      </c>
      <c r="W62" s="174">
        <v>14411695251</v>
      </c>
      <c r="X62" s="174">
        <v>14411695251</v>
      </c>
      <c r="Y62" s="174">
        <v>14411695251</v>
      </c>
      <c r="Z62" s="174">
        <v>14411695251</v>
      </c>
      <c r="AA62" s="174">
        <v>14411695251</v>
      </c>
      <c r="AB62" s="174">
        <v>14411695251</v>
      </c>
      <c r="AC62" s="174">
        <v>56242080.699064404</v>
      </c>
      <c r="AD62" s="174">
        <v>51363670.917129114</v>
      </c>
      <c r="AE62" s="174">
        <v>48584829.902102709</v>
      </c>
      <c r="AF62" s="174">
        <v>57477121.150187276</v>
      </c>
      <c r="AG62" s="174">
        <v>52536959.345695838</v>
      </c>
      <c r="AH62" s="174">
        <v>55480472.420871973</v>
      </c>
      <c r="AI62" s="174">
        <v>61099906.473480985</v>
      </c>
      <c r="AJ62" s="174">
        <v>54554192.082529843</v>
      </c>
      <c r="AK62" s="174">
        <v>59185593.774240561</v>
      </c>
      <c r="AL62" s="174">
        <v>59803113.999801993</v>
      </c>
      <c r="AM62" s="174">
        <v>57353617.105074979</v>
      </c>
      <c r="AN62" s="174">
        <v>57127193.022369117</v>
      </c>
      <c r="AO62" s="174">
        <v>14411695251</v>
      </c>
      <c r="AP62" s="174">
        <v>0</v>
      </c>
      <c r="AQ62" s="174">
        <v>0</v>
      </c>
      <c r="AR62" s="174">
        <v>0</v>
      </c>
      <c r="AS62" s="174">
        <v>0</v>
      </c>
      <c r="AT62" s="174">
        <v>0</v>
      </c>
      <c r="AU62" s="174">
        <v>0</v>
      </c>
      <c r="AV62" s="174">
        <v>0</v>
      </c>
      <c r="AW62" s="174">
        <v>0</v>
      </c>
      <c r="AX62" s="174">
        <v>0</v>
      </c>
      <c r="AY62" s="174">
        <v>0</v>
      </c>
      <c r="AZ62" s="174">
        <v>0</v>
      </c>
      <c r="BA62" s="175">
        <f t="shared" si="57"/>
        <v>256.24399154279052</v>
      </c>
      <c r="BB62" s="175">
        <f t="shared" si="24"/>
        <v>133.93052912639286</v>
      </c>
      <c r="BC62" s="175">
        <f t="shared" si="25"/>
        <v>92.269937859933037</v>
      </c>
      <c r="BD62" s="175">
        <f t="shared" si="26"/>
        <v>67.449104712659775</v>
      </c>
      <c r="BE62" s="175">
        <f t="shared" si="27"/>
        <v>54.137651617207077</v>
      </c>
      <c r="BF62" s="175">
        <f t="shared" si="28"/>
        <v>44.800625544323189</v>
      </c>
      <c r="BG62" s="175">
        <f t="shared" si="29"/>
        <v>37.649577989761937</v>
      </c>
      <c r="BH62" s="175">
        <f t="shared" si="30"/>
        <v>32.953126918056604</v>
      </c>
      <c r="BI62" s="175">
        <f t="shared" si="31"/>
        <v>29.02512517830678</v>
      </c>
      <c r="BJ62" s="175">
        <f t="shared" si="32"/>
        <v>25.905035852019104</v>
      </c>
      <c r="BK62" s="175">
        <f t="shared" si="33"/>
        <v>23.483996001145432</v>
      </c>
      <c r="BL62" s="175">
        <f t="shared" si="34"/>
        <v>21.484059699317317</v>
      </c>
    </row>
    <row r="63" spans="1:64" x14ac:dyDescent="0.35">
      <c r="A63" s="170" t="str">
        <v>SMES</v>
      </c>
      <c r="B63" s="170" t="str">
        <v>Revenue Digital SMES</v>
      </c>
      <c r="C63" s="170" t="str">
        <v>Rp M</v>
      </c>
      <c r="D63" s="170" t="str">
        <v>TR5</v>
      </c>
      <c r="E63" s="171">
        <v>0</v>
      </c>
      <c r="F63" s="171">
        <v>0</v>
      </c>
      <c r="G63" s="171">
        <v>0</v>
      </c>
      <c r="H63" s="171">
        <v>0</v>
      </c>
      <c r="I63" s="171">
        <v>0</v>
      </c>
      <c r="J63" s="171">
        <v>0</v>
      </c>
      <c r="K63" s="171">
        <v>0</v>
      </c>
      <c r="L63" s="171">
        <v>0</v>
      </c>
      <c r="M63" s="171">
        <v>0</v>
      </c>
      <c r="N63" s="171">
        <v>0</v>
      </c>
      <c r="O63" s="171">
        <v>0</v>
      </c>
      <c r="P63" s="171">
        <v>0</v>
      </c>
      <c r="Q63" s="171">
        <v>0</v>
      </c>
      <c r="R63" s="171">
        <v>0</v>
      </c>
      <c r="S63" s="171">
        <v>0</v>
      </c>
      <c r="T63" s="171">
        <v>0</v>
      </c>
      <c r="U63" s="171">
        <v>0</v>
      </c>
      <c r="V63" s="171">
        <v>0</v>
      </c>
      <c r="W63" s="171">
        <v>0</v>
      </c>
      <c r="X63" s="171">
        <v>0</v>
      </c>
      <c r="Y63" s="171">
        <v>0</v>
      </c>
      <c r="Z63" s="171">
        <v>0</v>
      </c>
      <c r="AA63" s="171">
        <v>0</v>
      </c>
      <c r="AB63" s="171">
        <v>0</v>
      </c>
      <c r="AC63" s="171">
        <v>0</v>
      </c>
      <c r="AD63" s="171">
        <v>0</v>
      </c>
      <c r="AE63" s="171">
        <v>0</v>
      </c>
      <c r="AF63" s="171">
        <v>0</v>
      </c>
      <c r="AG63" s="171">
        <v>0</v>
      </c>
      <c r="AH63" s="171">
        <v>0</v>
      </c>
      <c r="AI63" s="171">
        <v>0</v>
      </c>
      <c r="AJ63" s="171">
        <v>0</v>
      </c>
      <c r="AK63" s="171">
        <v>0</v>
      </c>
      <c r="AL63" s="171">
        <v>0</v>
      </c>
      <c r="AM63" s="171">
        <v>0</v>
      </c>
      <c r="AN63" s="171">
        <v>0</v>
      </c>
      <c r="AO63" s="171">
        <v>0</v>
      </c>
      <c r="AP63" s="171">
        <v>0</v>
      </c>
      <c r="AQ63" s="171">
        <v>0</v>
      </c>
      <c r="AR63" s="171">
        <v>0</v>
      </c>
      <c r="AS63" s="171">
        <v>0</v>
      </c>
      <c r="AT63" s="171">
        <v>0</v>
      </c>
      <c r="AU63" s="171">
        <v>0</v>
      </c>
      <c r="AV63" s="171">
        <v>0</v>
      </c>
      <c r="AW63" s="171">
        <v>0</v>
      </c>
      <c r="AX63" s="171">
        <v>0</v>
      </c>
      <c r="AY63" s="171">
        <v>0</v>
      </c>
      <c r="AZ63" s="171">
        <v>0</v>
      </c>
      <c r="BA63" s="172">
        <f t="shared" si="57"/>
        <v>1</v>
      </c>
      <c r="BB63" s="172">
        <f t="shared" si="24"/>
        <v>1</v>
      </c>
      <c r="BC63" s="172">
        <f t="shared" si="25"/>
        <v>1</v>
      </c>
      <c r="BD63" s="172">
        <f t="shared" si="26"/>
        <v>1</v>
      </c>
      <c r="BE63" s="172">
        <f t="shared" si="27"/>
        <v>1</v>
      </c>
      <c r="BF63" s="172">
        <f t="shared" si="28"/>
        <v>1</v>
      </c>
      <c r="BG63" s="172">
        <f t="shared" si="29"/>
        <v>1</v>
      </c>
      <c r="BH63" s="172">
        <f t="shared" si="30"/>
        <v>1</v>
      </c>
      <c r="BI63" s="172">
        <f t="shared" si="31"/>
        <v>1</v>
      </c>
      <c r="BJ63" s="172">
        <f t="shared" si="32"/>
        <v>1</v>
      </c>
      <c r="BK63" s="172">
        <f t="shared" si="33"/>
        <v>1</v>
      </c>
      <c r="BL63" s="172">
        <f t="shared" si="34"/>
        <v>1</v>
      </c>
    </row>
    <row r="64" spans="1:64" x14ac:dyDescent="0.35">
      <c r="A64" s="173" t="str">
        <v>SMES</v>
      </c>
      <c r="B64" s="173" t="str">
        <v>Revenue Digital SMES</v>
      </c>
      <c r="C64" s="173" t="str">
        <v>Rp M</v>
      </c>
      <c r="D64" s="173" t="str">
        <v>PAPUA</v>
      </c>
      <c r="E64" s="174">
        <v>0</v>
      </c>
      <c r="F64" s="174">
        <v>0</v>
      </c>
      <c r="G64" s="174">
        <v>0</v>
      </c>
      <c r="H64" s="174">
        <v>0</v>
      </c>
      <c r="I64" s="174">
        <v>0</v>
      </c>
      <c r="J64" s="174">
        <v>0</v>
      </c>
      <c r="K64" s="174">
        <v>0</v>
      </c>
      <c r="L64" s="174">
        <v>0</v>
      </c>
      <c r="M64" s="174">
        <v>0</v>
      </c>
      <c r="N64" s="174">
        <v>0</v>
      </c>
      <c r="O64" s="174">
        <v>0</v>
      </c>
      <c r="P64" s="174">
        <v>0</v>
      </c>
      <c r="Q64" s="174">
        <v>0</v>
      </c>
      <c r="R64" s="174">
        <v>0</v>
      </c>
      <c r="S64" s="174">
        <v>0</v>
      </c>
      <c r="T64" s="174">
        <v>0</v>
      </c>
      <c r="U64" s="174">
        <v>0</v>
      </c>
      <c r="V64" s="174">
        <v>0</v>
      </c>
      <c r="W64" s="174">
        <v>0</v>
      </c>
      <c r="X64" s="174">
        <v>0</v>
      </c>
      <c r="Y64" s="174">
        <v>0</v>
      </c>
      <c r="Z64" s="174">
        <v>0</v>
      </c>
      <c r="AA64" s="174">
        <v>0</v>
      </c>
      <c r="AB64" s="174">
        <v>0</v>
      </c>
      <c r="AC64" s="174">
        <v>0</v>
      </c>
      <c r="AD64" s="174">
        <v>0</v>
      </c>
      <c r="AE64" s="174">
        <v>0</v>
      </c>
      <c r="AF64" s="174">
        <v>0</v>
      </c>
      <c r="AG64" s="174">
        <v>0</v>
      </c>
      <c r="AH64" s="174">
        <v>0</v>
      </c>
      <c r="AI64" s="174">
        <v>0</v>
      </c>
      <c r="AJ64" s="174">
        <v>0</v>
      </c>
      <c r="AK64" s="174">
        <v>0</v>
      </c>
      <c r="AL64" s="174">
        <v>0</v>
      </c>
      <c r="AM64" s="174">
        <v>0</v>
      </c>
      <c r="AN64" s="174">
        <v>0</v>
      </c>
      <c r="AO64" s="174">
        <v>0</v>
      </c>
      <c r="AP64" s="174">
        <v>0</v>
      </c>
      <c r="AQ64" s="174">
        <v>0</v>
      </c>
      <c r="AR64" s="174">
        <v>0</v>
      </c>
      <c r="AS64" s="174">
        <v>0</v>
      </c>
      <c r="AT64" s="174">
        <v>0</v>
      </c>
      <c r="AU64" s="174">
        <v>0</v>
      </c>
      <c r="AV64" s="174">
        <v>0</v>
      </c>
      <c r="AW64" s="174">
        <v>0</v>
      </c>
      <c r="AX64" s="174">
        <v>0</v>
      </c>
      <c r="AY64" s="174">
        <v>0</v>
      </c>
      <c r="AZ64" s="174">
        <v>0</v>
      </c>
      <c r="BA64" s="175">
        <f t="shared" si="57"/>
        <v>1</v>
      </c>
      <c r="BB64" s="175">
        <f t="shared" si="24"/>
        <v>1</v>
      </c>
      <c r="BC64" s="175">
        <f t="shared" si="25"/>
        <v>1</v>
      </c>
      <c r="BD64" s="175">
        <f t="shared" si="26"/>
        <v>1</v>
      </c>
      <c r="BE64" s="175">
        <f t="shared" si="27"/>
        <v>1</v>
      </c>
      <c r="BF64" s="175">
        <f t="shared" si="28"/>
        <v>1</v>
      </c>
      <c r="BG64" s="175">
        <f t="shared" si="29"/>
        <v>1</v>
      </c>
      <c r="BH64" s="175">
        <f t="shared" si="30"/>
        <v>1</v>
      </c>
      <c r="BI64" s="175">
        <f t="shared" si="31"/>
        <v>1</v>
      </c>
      <c r="BJ64" s="175">
        <f t="shared" si="32"/>
        <v>1</v>
      </c>
      <c r="BK64" s="175">
        <f t="shared" si="33"/>
        <v>1</v>
      </c>
      <c r="BL64" s="175">
        <f t="shared" si="34"/>
        <v>1</v>
      </c>
    </row>
    <row r="65" spans="1:64" x14ac:dyDescent="0.35">
      <c r="A65" s="173" t="str">
        <v>SMES</v>
      </c>
      <c r="B65" s="173" t="str">
        <v>Revenue Digital SMES</v>
      </c>
      <c r="C65" s="173" t="str">
        <v>Rp M</v>
      </c>
      <c r="D65" s="173" t="str">
        <v>PAPUA BARAT</v>
      </c>
      <c r="E65" s="174">
        <v>0</v>
      </c>
      <c r="F65" s="174">
        <v>0</v>
      </c>
      <c r="G65" s="174">
        <v>0</v>
      </c>
      <c r="H65" s="174">
        <v>0</v>
      </c>
      <c r="I65" s="174">
        <v>0</v>
      </c>
      <c r="J65" s="174">
        <v>0</v>
      </c>
      <c r="K65" s="174">
        <v>0</v>
      </c>
      <c r="L65" s="174">
        <v>0</v>
      </c>
      <c r="M65" s="174">
        <v>0</v>
      </c>
      <c r="N65" s="174">
        <v>0</v>
      </c>
      <c r="O65" s="174">
        <v>0</v>
      </c>
      <c r="P65" s="174">
        <v>0</v>
      </c>
      <c r="Q65" s="174">
        <v>0</v>
      </c>
      <c r="R65" s="174">
        <v>0</v>
      </c>
      <c r="S65" s="174">
        <v>0</v>
      </c>
      <c r="T65" s="174">
        <v>0</v>
      </c>
      <c r="U65" s="174">
        <v>0</v>
      </c>
      <c r="V65" s="174">
        <v>0</v>
      </c>
      <c r="W65" s="174">
        <v>0</v>
      </c>
      <c r="X65" s="174">
        <v>0</v>
      </c>
      <c r="Y65" s="174">
        <v>0</v>
      </c>
      <c r="Z65" s="174">
        <v>0</v>
      </c>
      <c r="AA65" s="174">
        <v>0</v>
      </c>
      <c r="AB65" s="174">
        <v>0</v>
      </c>
      <c r="AC65" s="174">
        <v>0</v>
      </c>
      <c r="AD65" s="174">
        <v>0</v>
      </c>
      <c r="AE65" s="174">
        <v>0</v>
      </c>
      <c r="AF65" s="174">
        <v>0</v>
      </c>
      <c r="AG65" s="174">
        <v>0</v>
      </c>
      <c r="AH65" s="174">
        <v>0</v>
      </c>
      <c r="AI65" s="174">
        <v>0</v>
      </c>
      <c r="AJ65" s="174">
        <v>0</v>
      </c>
      <c r="AK65" s="174">
        <v>0</v>
      </c>
      <c r="AL65" s="174">
        <v>0</v>
      </c>
      <c r="AM65" s="174">
        <v>0</v>
      </c>
      <c r="AN65" s="174">
        <v>0</v>
      </c>
      <c r="AO65" s="174">
        <v>0</v>
      </c>
      <c r="AP65" s="174">
        <v>0</v>
      </c>
      <c r="AQ65" s="174">
        <v>0</v>
      </c>
      <c r="AR65" s="174">
        <v>0</v>
      </c>
      <c r="AS65" s="174">
        <v>0</v>
      </c>
      <c r="AT65" s="174">
        <v>0</v>
      </c>
      <c r="AU65" s="174">
        <v>0</v>
      </c>
      <c r="AV65" s="174">
        <v>0</v>
      </c>
      <c r="AW65" s="174">
        <v>0</v>
      </c>
      <c r="AX65" s="174">
        <v>0</v>
      </c>
      <c r="AY65" s="174">
        <v>0</v>
      </c>
      <c r="AZ65" s="174">
        <v>0</v>
      </c>
      <c r="BA65" s="175">
        <f t="shared" si="57"/>
        <v>1</v>
      </c>
      <c r="BB65" s="175">
        <f t="shared" si="24"/>
        <v>1</v>
      </c>
      <c r="BC65" s="175">
        <f t="shared" si="25"/>
        <v>1</v>
      </c>
      <c r="BD65" s="175">
        <f t="shared" si="26"/>
        <v>1</v>
      </c>
      <c r="BE65" s="175">
        <f t="shared" si="27"/>
        <v>1</v>
      </c>
      <c r="BF65" s="175">
        <f t="shared" si="28"/>
        <v>1</v>
      </c>
      <c r="BG65" s="175">
        <f t="shared" si="29"/>
        <v>1</v>
      </c>
      <c r="BH65" s="175">
        <f t="shared" si="30"/>
        <v>1</v>
      </c>
      <c r="BI65" s="175">
        <f t="shared" si="31"/>
        <v>1</v>
      </c>
      <c r="BJ65" s="175">
        <f t="shared" si="32"/>
        <v>1</v>
      </c>
      <c r="BK65" s="175">
        <f t="shared" si="33"/>
        <v>1</v>
      </c>
      <c r="BL65" s="175">
        <f t="shared" si="34"/>
        <v>1</v>
      </c>
    </row>
    <row r="66" spans="1:64" x14ac:dyDescent="0.35">
      <c r="A66" s="173" t="str">
        <v>SMES</v>
      </c>
      <c r="B66" s="173" t="str">
        <v>Revenue Digital SMES</v>
      </c>
      <c r="C66" s="173" t="str">
        <v>Rp M</v>
      </c>
      <c r="D66" s="173" t="str">
        <v>SULBAGSEL</v>
      </c>
      <c r="E66" s="174">
        <v>0</v>
      </c>
      <c r="F66" s="174">
        <v>0</v>
      </c>
      <c r="G66" s="174">
        <v>0</v>
      </c>
      <c r="H66" s="174">
        <v>0</v>
      </c>
      <c r="I66" s="174">
        <v>0</v>
      </c>
      <c r="J66" s="174">
        <v>0</v>
      </c>
      <c r="K66" s="174">
        <v>0</v>
      </c>
      <c r="L66" s="174">
        <v>0</v>
      </c>
      <c r="M66" s="174">
        <v>0</v>
      </c>
      <c r="N66" s="174">
        <v>0</v>
      </c>
      <c r="O66" s="174">
        <v>0</v>
      </c>
      <c r="P66" s="174">
        <v>0</v>
      </c>
      <c r="Q66" s="174">
        <v>0</v>
      </c>
      <c r="R66" s="174">
        <v>0</v>
      </c>
      <c r="S66" s="174">
        <v>0</v>
      </c>
      <c r="T66" s="174">
        <v>0</v>
      </c>
      <c r="U66" s="174">
        <v>0</v>
      </c>
      <c r="V66" s="174">
        <v>0</v>
      </c>
      <c r="W66" s="174">
        <v>0</v>
      </c>
      <c r="X66" s="174">
        <v>0</v>
      </c>
      <c r="Y66" s="174">
        <v>0</v>
      </c>
      <c r="Z66" s="174">
        <v>0</v>
      </c>
      <c r="AA66" s="174">
        <v>0</v>
      </c>
      <c r="AB66" s="174">
        <v>0</v>
      </c>
      <c r="AC66" s="174">
        <v>0</v>
      </c>
      <c r="AD66" s="174">
        <v>0</v>
      </c>
      <c r="AE66" s="174">
        <v>0</v>
      </c>
      <c r="AF66" s="174">
        <v>0</v>
      </c>
      <c r="AG66" s="174">
        <v>0</v>
      </c>
      <c r="AH66" s="174">
        <v>0</v>
      </c>
      <c r="AI66" s="174">
        <v>0</v>
      </c>
      <c r="AJ66" s="174">
        <v>0</v>
      </c>
      <c r="AK66" s="174">
        <v>0</v>
      </c>
      <c r="AL66" s="174">
        <v>0</v>
      </c>
      <c r="AM66" s="174">
        <v>0</v>
      </c>
      <c r="AN66" s="174">
        <v>0</v>
      </c>
      <c r="AO66" s="174">
        <v>0</v>
      </c>
      <c r="AP66" s="174">
        <v>0</v>
      </c>
      <c r="AQ66" s="174">
        <v>0</v>
      </c>
      <c r="AR66" s="174">
        <v>0</v>
      </c>
      <c r="AS66" s="174">
        <v>0</v>
      </c>
      <c r="AT66" s="174">
        <v>0</v>
      </c>
      <c r="AU66" s="174">
        <v>0</v>
      </c>
      <c r="AV66" s="174">
        <v>0</v>
      </c>
      <c r="AW66" s="174">
        <v>0</v>
      </c>
      <c r="AX66" s="174">
        <v>0</v>
      </c>
      <c r="AY66" s="174">
        <v>0</v>
      </c>
      <c r="AZ66" s="174">
        <v>0</v>
      </c>
      <c r="BA66" s="175">
        <f t="shared" si="57"/>
        <v>1</v>
      </c>
      <c r="BB66" s="175">
        <f t="shared" si="24"/>
        <v>1</v>
      </c>
      <c r="BC66" s="175">
        <f t="shared" si="25"/>
        <v>1</v>
      </c>
      <c r="BD66" s="175">
        <f t="shared" si="26"/>
        <v>1</v>
      </c>
      <c r="BE66" s="175">
        <f t="shared" si="27"/>
        <v>1</v>
      </c>
      <c r="BF66" s="175">
        <f t="shared" si="28"/>
        <v>1</v>
      </c>
      <c r="BG66" s="175">
        <f t="shared" si="29"/>
        <v>1</v>
      </c>
      <c r="BH66" s="175">
        <f t="shared" si="30"/>
        <v>1</v>
      </c>
      <c r="BI66" s="175">
        <f t="shared" si="31"/>
        <v>1</v>
      </c>
      <c r="BJ66" s="175">
        <f t="shared" si="32"/>
        <v>1</v>
      </c>
      <c r="BK66" s="175">
        <f t="shared" si="33"/>
        <v>1</v>
      </c>
      <c r="BL66" s="175">
        <f t="shared" si="34"/>
        <v>1</v>
      </c>
    </row>
    <row r="67" spans="1:64" x14ac:dyDescent="0.35">
      <c r="A67" s="173" t="str">
        <v>SMES</v>
      </c>
      <c r="B67" s="173" t="str">
        <v>Revenue Digital SMES</v>
      </c>
      <c r="C67" s="173" t="str">
        <v>Rp M</v>
      </c>
      <c r="D67" s="173" t="str">
        <v>SULBAGTENG</v>
      </c>
      <c r="E67" s="174">
        <v>0</v>
      </c>
      <c r="F67" s="174">
        <v>0</v>
      </c>
      <c r="G67" s="174">
        <v>0</v>
      </c>
      <c r="H67" s="174">
        <v>0</v>
      </c>
      <c r="I67" s="174">
        <v>0</v>
      </c>
      <c r="J67" s="174">
        <v>0</v>
      </c>
      <c r="K67" s="174">
        <v>0</v>
      </c>
      <c r="L67" s="174">
        <v>0</v>
      </c>
      <c r="M67" s="174">
        <v>0</v>
      </c>
      <c r="N67" s="174">
        <v>0</v>
      </c>
      <c r="O67" s="174">
        <v>0</v>
      </c>
      <c r="P67" s="174">
        <v>0</v>
      </c>
      <c r="Q67" s="174">
        <v>0</v>
      </c>
      <c r="R67" s="174">
        <v>0</v>
      </c>
      <c r="S67" s="174">
        <v>0</v>
      </c>
      <c r="T67" s="174">
        <v>0</v>
      </c>
      <c r="U67" s="174">
        <v>0</v>
      </c>
      <c r="V67" s="174">
        <v>0</v>
      </c>
      <c r="W67" s="174">
        <v>0</v>
      </c>
      <c r="X67" s="174">
        <v>0</v>
      </c>
      <c r="Y67" s="174">
        <v>0</v>
      </c>
      <c r="Z67" s="174">
        <v>0</v>
      </c>
      <c r="AA67" s="174">
        <v>0</v>
      </c>
      <c r="AB67" s="174">
        <v>0</v>
      </c>
      <c r="AC67" s="174">
        <v>0</v>
      </c>
      <c r="AD67" s="174">
        <v>0</v>
      </c>
      <c r="AE67" s="174">
        <v>0</v>
      </c>
      <c r="AF67" s="174">
        <v>0</v>
      </c>
      <c r="AG67" s="174">
        <v>0</v>
      </c>
      <c r="AH67" s="174">
        <v>0</v>
      </c>
      <c r="AI67" s="174">
        <v>0</v>
      </c>
      <c r="AJ67" s="174">
        <v>0</v>
      </c>
      <c r="AK67" s="174">
        <v>0</v>
      </c>
      <c r="AL67" s="174">
        <v>0</v>
      </c>
      <c r="AM67" s="174">
        <v>0</v>
      </c>
      <c r="AN67" s="174">
        <v>0</v>
      </c>
      <c r="AO67" s="174">
        <v>0</v>
      </c>
      <c r="AP67" s="174">
        <v>0</v>
      </c>
      <c r="AQ67" s="174">
        <v>0</v>
      </c>
      <c r="AR67" s="174">
        <v>0</v>
      </c>
      <c r="AS67" s="174">
        <v>0</v>
      </c>
      <c r="AT67" s="174">
        <v>0</v>
      </c>
      <c r="AU67" s="174">
        <v>0</v>
      </c>
      <c r="AV67" s="174">
        <v>0</v>
      </c>
      <c r="AW67" s="174">
        <v>0</v>
      </c>
      <c r="AX67" s="174">
        <v>0</v>
      </c>
      <c r="AY67" s="174">
        <v>0</v>
      </c>
      <c r="AZ67" s="174">
        <v>0</v>
      </c>
      <c r="BA67" s="175">
        <f t="shared" si="57"/>
        <v>1</v>
      </c>
      <c r="BB67" s="175">
        <f t="shared" ref="BB67:BB116" si="270">IF(F67=0,1,(R67/F67))</f>
        <v>1</v>
      </c>
      <c r="BC67" s="175">
        <f t="shared" ref="BC67:BC116" si="271">IF(G67=0,1,(S67/G67))</f>
        <v>1</v>
      </c>
      <c r="BD67" s="175">
        <f t="shared" ref="BD67:BD116" si="272">IF(H67=0,1,(T67/H67))</f>
        <v>1</v>
      </c>
      <c r="BE67" s="175">
        <f t="shared" ref="BE67:BE116" si="273">IF(I67=0,1,(U67/I67))</f>
        <v>1</v>
      </c>
      <c r="BF67" s="175">
        <f t="shared" ref="BF67:BF116" si="274">IF(J67=0,1,(V67/J67))</f>
        <v>1</v>
      </c>
      <c r="BG67" s="175">
        <f t="shared" ref="BG67:BG116" si="275">IF(K67=0,1,(W67/K67))</f>
        <v>1</v>
      </c>
      <c r="BH67" s="175">
        <f t="shared" ref="BH67:BH116" si="276">IF(L67=0,1,(X67/L67))</f>
        <v>1</v>
      </c>
      <c r="BI67" s="175">
        <f t="shared" ref="BI67:BI116" si="277">IF(M67=0,1,(Y67/M67))</f>
        <v>1</v>
      </c>
      <c r="BJ67" s="175">
        <f t="shared" ref="BJ67:BJ116" si="278">IF(N67=0,1,(Z67/N67))</f>
        <v>1</v>
      </c>
      <c r="BK67" s="175">
        <f t="shared" ref="BK67:BK116" si="279">IF(O67=0,1,(AA67/O67))</f>
        <v>1</v>
      </c>
      <c r="BL67" s="175">
        <f t="shared" ref="BL67:BL116" si="280">IF(P67=0,1,(AB67/P67))</f>
        <v>1</v>
      </c>
    </row>
    <row r="68" spans="1:64" x14ac:dyDescent="0.35">
      <c r="A68" s="173" t="str">
        <v>SMES</v>
      </c>
      <c r="B68" s="173" t="str">
        <v>Revenue Digital SMES</v>
      </c>
      <c r="C68" s="173" t="str">
        <v>Rp M</v>
      </c>
      <c r="D68" s="173" t="str">
        <v>SUMALUT</v>
      </c>
      <c r="E68" s="174">
        <v>0</v>
      </c>
      <c r="F68" s="174">
        <v>0</v>
      </c>
      <c r="G68" s="174">
        <v>0</v>
      </c>
      <c r="H68" s="174">
        <v>0</v>
      </c>
      <c r="I68" s="174">
        <v>0</v>
      </c>
      <c r="J68" s="174">
        <v>0</v>
      </c>
      <c r="K68" s="174">
        <v>0</v>
      </c>
      <c r="L68" s="174">
        <v>0</v>
      </c>
      <c r="M68" s="174">
        <v>0</v>
      </c>
      <c r="N68" s="174">
        <v>0</v>
      </c>
      <c r="O68" s="174">
        <v>0</v>
      </c>
      <c r="P68" s="174">
        <v>0</v>
      </c>
      <c r="Q68" s="174">
        <v>0</v>
      </c>
      <c r="R68" s="174">
        <v>0</v>
      </c>
      <c r="S68" s="174">
        <v>0</v>
      </c>
      <c r="T68" s="174">
        <v>0</v>
      </c>
      <c r="U68" s="174">
        <v>0</v>
      </c>
      <c r="V68" s="174">
        <v>0</v>
      </c>
      <c r="W68" s="174">
        <v>0</v>
      </c>
      <c r="X68" s="174">
        <v>0</v>
      </c>
      <c r="Y68" s="174">
        <v>0</v>
      </c>
      <c r="Z68" s="174">
        <v>0</v>
      </c>
      <c r="AA68" s="174">
        <v>0</v>
      </c>
      <c r="AB68" s="174">
        <v>0</v>
      </c>
      <c r="AC68" s="174">
        <v>0</v>
      </c>
      <c r="AD68" s="174">
        <v>0</v>
      </c>
      <c r="AE68" s="174">
        <v>0</v>
      </c>
      <c r="AF68" s="174">
        <v>0</v>
      </c>
      <c r="AG68" s="174">
        <v>0</v>
      </c>
      <c r="AH68" s="174">
        <v>0</v>
      </c>
      <c r="AI68" s="174">
        <v>0</v>
      </c>
      <c r="AJ68" s="174">
        <v>0</v>
      </c>
      <c r="AK68" s="174">
        <v>0</v>
      </c>
      <c r="AL68" s="174">
        <v>0</v>
      </c>
      <c r="AM68" s="174">
        <v>0</v>
      </c>
      <c r="AN68" s="174">
        <v>0</v>
      </c>
      <c r="AO68" s="174">
        <v>0</v>
      </c>
      <c r="AP68" s="174">
        <v>0</v>
      </c>
      <c r="AQ68" s="174">
        <v>0</v>
      </c>
      <c r="AR68" s="174">
        <v>0</v>
      </c>
      <c r="AS68" s="174">
        <v>0</v>
      </c>
      <c r="AT68" s="174">
        <v>0</v>
      </c>
      <c r="AU68" s="174">
        <v>0</v>
      </c>
      <c r="AV68" s="174">
        <v>0</v>
      </c>
      <c r="AW68" s="174">
        <v>0</v>
      </c>
      <c r="AX68" s="174">
        <v>0</v>
      </c>
      <c r="AY68" s="174">
        <v>0</v>
      </c>
      <c r="AZ68" s="174">
        <v>0</v>
      </c>
      <c r="BA68" s="175">
        <f t="shared" ref="BA68:BA116" si="281">IF(E68=0,1,(Q68/E68))</f>
        <v>1</v>
      </c>
      <c r="BB68" s="175">
        <f t="shared" si="270"/>
        <v>1</v>
      </c>
      <c r="BC68" s="175">
        <f t="shared" si="271"/>
        <v>1</v>
      </c>
      <c r="BD68" s="175">
        <f t="shared" si="272"/>
        <v>1</v>
      </c>
      <c r="BE68" s="175">
        <f t="shared" si="273"/>
        <v>1</v>
      </c>
      <c r="BF68" s="175">
        <f t="shared" si="274"/>
        <v>1</v>
      </c>
      <c r="BG68" s="175">
        <f t="shared" si="275"/>
        <v>1</v>
      </c>
      <c r="BH68" s="175">
        <f t="shared" si="276"/>
        <v>1</v>
      </c>
      <c r="BI68" s="175">
        <f t="shared" si="277"/>
        <v>1</v>
      </c>
      <c r="BJ68" s="175">
        <f t="shared" si="278"/>
        <v>1</v>
      </c>
      <c r="BK68" s="175">
        <f t="shared" si="279"/>
        <v>1</v>
      </c>
      <c r="BL68" s="175">
        <f t="shared" si="280"/>
        <v>1</v>
      </c>
    </row>
    <row r="69" spans="1:64" x14ac:dyDescent="0.35">
      <c r="A69" s="170" t="str">
        <v>SMES</v>
      </c>
      <c r="B69" s="170" t="str">
        <v>Sales Wireline SMES</v>
      </c>
      <c r="C69" s="170" t="str">
        <v>SST</v>
      </c>
      <c r="D69" s="170" t="str">
        <v>TR5</v>
      </c>
      <c r="E69" s="171">
        <v>36</v>
      </c>
      <c r="F69" s="171">
        <v>33</v>
      </c>
      <c r="G69" s="171">
        <v>31</v>
      </c>
      <c r="H69" s="171">
        <v>37</v>
      </c>
      <c r="I69" s="171">
        <v>34</v>
      </c>
      <c r="J69" s="171">
        <v>36</v>
      </c>
      <c r="K69" s="171">
        <v>40</v>
      </c>
      <c r="L69" s="171">
        <v>35</v>
      </c>
      <c r="M69" s="171">
        <v>38</v>
      </c>
      <c r="N69" s="171">
        <v>39</v>
      </c>
      <c r="O69" s="171">
        <v>37</v>
      </c>
      <c r="P69" s="171">
        <v>38</v>
      </c>
      <c r="Q69" s="171">
        <v>3</v>
      </c>
      <c r="R69" s="171">
        <v>0</v>
      </c>
      <c r="S69" s="171">
        <v>1</v>
      </c>
      <c r="T69" s="171">
        <v>0</v>
      </c>
      <c r="U69" s="171">
        <v>0</v>
      </c>
      <c r="V69" s="171">
        <v>0</v>
      </c>
      <c r="W69" s="171">
        <v>0</v>
      </c>
      <c r="X69" s="171">
        <v>0</v>
      </c>
      <c r="Y69" s="171">
        <v>0</v>
      </c>
      <c r="Z69" s="171">
        <v>0</v>
      </c>
      <c r="AA69" s="171">
        <v>0</v>
      </c>
      <c r="AB69" s="171">
        <v>0</v>
      </c>
      <c r="AC69" s="171">
        <v>36</v>
      </c>
      <c r="AD69" s="171">
        <v>33</v>
      </c>
      <c r="AE69" s="171">
        <v>31</v>
      </c>
      <c r="AF69" s="171">
        <v>37</v>
      </c>
      <c r="AG69" s="171">
        <v>34</v>
      </c>
      <c r="AH69" s="171">
        <v>36</v>
      </c>
      <c r="AI69" s="171">
        <v>40</v>
      </c>
      <c r="AJ69" s="171">
        <v>35</v>
      </c>
      <c r="AK69" s="171">
        <v>38</v>
      </c>
      <c r="AL69" s="171">
        <v>39</v>
      </c>
      <c r="AM69" s="171">
        <v>37</v>
      </c>
      <c r="AN69" s="171">
        <v>38</v>
      </c>
      <c r="AO69" s="171">
        <v>3</v>
      </c>
      <c r="AP69" s="171">
        <v>0</v>
      </c>
      <c r="AQ69" s="171">
        <v>1</v>
      </c>
      <c r="AR69" s="171">
        <v>0</v>
      </c>
      <c r="AS69" s="171">
        <v>0</v>
      </c>
      <c r="AT69" s="171">
        <v>0</v>
      </c>
      <c r="AU69" s="171">
        <v>0</v>
      </c>
      <c r="AV69" s="171">
        <v>0</v>
      </c>
      <c r="AW69" s="171">
        <v>0</v>
      </c>
      <c r="AX69" s="171">
        <v>0</v>
      </c>
      <c r="AY69" s="171">
        <v>0</v>
      </c>
      <c r="AZ69" s="171">
        <v>0</v>
      </c>
      <c r="BA69" s="172">
        <f t="shared" si="281"/>
        <v>8.3333333333333329E-2</v>
      </c>
      <c r="BB69" s="172">
        <f t="shared" si="270"/>
        <v>0</v>
      </c>
      <c r="BC69" s="172">
        <f t="shared" si="271"/>
        <v>3.2258064516129031E-2</v>
      </c>
      <c r="BD69" s="172">
        <f t="shared" si="272"/>
        <v>0</v>
      </c>
      <c r="BE69" s="172">
        <f t="shared" si="273"/>
        <v>0</v>
      </c>
      <c r="BF69" s="172">
        <f t="shared" si="274"/>
        <v>0</v>
      </c>
      <c r="BG69" s="172">
        <f t="shared" si="275"/>
        <v>0</v>
      </c>
      <c r="BH69" s="172">
        <f t="shared" si="276"/>
        <v>0</v>
      </c>
      <c r="BI69" s="172">
        <f t="shared" si="277"/>
        <v>0</v>
      </c>
      <c r="BJ69" s="172">
        <f t="shared" si="278"/>
        <v>0</v>
      </c>
      <c r="BK69" s="172">
        <f t="shared" si="279"/>
        <v>0</v>
      </c>
      <c r="BL69" s="172">
        <f t="shared" si="280"/>
        <v>0</v>
      </c>
    </row>
    <row r="70" spans="1:64" x14ac:dyDescent="0.35">
      <c r="A70" s="173" t="str">
        <v>SMES</v>
      </c>
      <c r="B70" s="173" t="str">
        <v>Sales Wireline SMES</v>
      </c>
      <c r="C70" s="173" t="str">
        <v>SST</v>
      </c>
      <c r="D70" s="173" t="str">
        <v>PAPUA</v>
      </c>
      <c r="E70" s="174">
        <v>4</v>
      </c>
      <c r="F70" s="174">
        <v>3</v>
      </c>
      <c r="G70" s="174">
        <v>3</v>
      </c>
      <c r="H70" s="174">
        <v>4</v>
      </c>
      <c r="I70" s="174">
        <v>4</v>
      </c>
      <c r="J70" s="174">
        <v>4</v>
      </c>
      <c r="K70" s="174">
        <v>4</v>
      </c>
      <c r="L70" s="174">
        <v>4</v>
      </c>
      <c r="M70" s="174">
        <v>4</v>
      </c>
      <c r="N70" s="174">
        <v>4</v>
      </c>
      <c r="O70" s="174">
        <v>4</v>
      </c>
      <c r="P70" s="174">
        <v>4</v>
      </c>
      <c r="Q70" s="174">
        <v>0</v>
      </c>
      <c r="R70" s="174">
        <v>0</v>
      </c>
      <c r="S70" s="174">
        <v>0</v>
      </c>
      <c r="T70" s="174">
        <v>0</v>
      </c>
      <c r="U70" s="174">
        <v>0</v>
      </c>
      <c r="V70" s="174">
        <v>0</v>
      </c>
      <c r="W70" s="174">
        <v>0</v>
      </c>
      <c r="X70" s="174">
        <v>0</v>
      </c>
      <c r="Y70" s="174">
        <v>0</v>
      </c>
      <c r="Z70" s="174">
        <v>0</v>
      </c>
      <c r="AA70" s="174">
        <v>0</v>
      </c>
      <c r="AB70" s="174">
        <v>0</v>
      </c>
      <c r="AC70" s="174">
        <v>4</v>
      </c>
      <c r="AD70" s="174">
        <v>3</v>
      </c>
      <c r="AE70" s="174">
        <v>3</v>
      </c>
      <c r="AF70" s="174">
        <v>4</v>
      </c>
      <c r="AG70" s="174">
        <v>4</v>
      </c>
      <c r="AH70" s="174">
        <v>4</v>
      </c>
      <c r="AI70" s="174">
        <v>4</v>
      </c>
      <c r="AJ70" s="174">
        <v>4</v>
      </c>
      <c r="AK70" s="174">
        <v>4</v>
      </c>
      <c r="AL70" s="174">
        <v>4</v>
      </c>
      <c r="AM70" s="174">
        <v>4</v>
      </c>
      <c r="AN70" s="174">
        <v>4</v>
      </c>
      <c r="AO70" s="174">
        <v>0</v>
      </c>
      <c r="AP70" s="174">
        <v>0</v>
      </c>
      <c r="AQ70" s="174">
        <v>0</v>
      </c>
      <c r="AR70" s="174">
        <v>0</v>
      </c>
      <c r="AS70" s="174">
        <v>0</v>
      </c>
      <c r="AT70" s="174">
        <v>0</v>
      </c>
      <c r="AU70" s="174">
        <v>0</v>
      </c>
      <c r="AV70" s="174">
        <v>0</v>
      </c>
      <c r="AW70" s="174">
        <v>0</v>
      </c>
      <c r="AX70" s="174">
        <v>0</v>
      </c>
      <c r="AY70" s="174">
        <v>0</v>
      </c>
      <c r="AZ70" s="174">
        <v>0</v>
      </c>
      <c r="BA70" s="175">
        <f t="shared" si="281"/>
        <v>0</v>
      </c>
      <c r="BB70" s="175">
        <f t="shared" si="270"/>
        <v>0</v>
      </c>
      <c r="BC70" s="175">
        <f t="shared" si="271"/>
        <v>0</v>
      </c>
      <c r="BD70" s="175">
        <f t="shared" si="272"/>
        <v>0</v>
      </c>
      <c r="BE70" s="175">
        <f t="shared" si="273"/>
        <v>0</v>
      </c>
      <c r="BF70" s="175">
        <f t="shared" si="274"/>
        <v>0</v>
      </c>
      <c r="BG70" s="175">
        <f t="shared" si="275"/>
        <v>0</v>
      </c>
      <c r="BH70" s="175">
        <f t="shared" si="276"/>
        <v>0</v>
      </c>
      <c r="BI70" s="175">
        <f t="shared" si="277"/>
        <v>0</v>
      </c>
      <c r="BJ70" s="175">
        <f t="shared" si="278"/>
        <v>0</v>
      </c>
      <c r="BK70" s="175">
        <f t="shared" si="279"/>
        <v>0</v>
      </c>
      <c r="BL70" s="175">
        <f t="shared" si="280"/>
        <v>0</v>
      </c>
    </row>
    <row r="71" spans="1:64" x14ac:dyDescent="0.35">
      <c r="A71" s="173" t="str">
        <v>SMES</v>
      </c>
      <c r="B71" s="173" t="str">
        <v>Sales Wireline SMES</v>
      </c>
      <c r="C71" s="173" t="str">
        <v>SST</v>
      </c>
      <c r="D71" s="173" t="str">
        <v>PAPUA BARAT</v>
      </c>
      <c r="E71" s="174">
        <v>3</v>
      </c>
      <c r="F71" s="174">
        <v>3</v>
      </c>
      <c r="G71" s="174">
        <v>3</v>
      </c>
      <c r="H71" s="174">
        <v>3</v>
      </c>
      <c r="I71" s="174">
        <v>3</v>
      </c>
      <c r="J71" s="174">
        <v>3</v>
      </c>
      <c r="K71" s="174">
        <v>4</v>
      </c>
      <c r="L71" s="174">
        <v>3</v>
      </c>
      <c r="M71" s="174">
        <v>4</v>
      </c>
      <c r="N71" s="174">
        <v>4</v>
      </c>
      <c r="O71" s="174">
        <v>3</v>
      </c>
      <c r="P71" s="174">
        <v>4</v>
      </c>
      <c r="Q71" s="174">
        <v>0</v>
      </c>
      <c r="R71" s="174">
        <v>0</v>
      </c>
      <c r="S71" s="174">
        <v>0</v>
      </c>
      <c r="T71" s="174">
        <v>0</v>
      </c>
      <c r="U71" s="174">
        <v>0</v>
      </c>
      <c r="V71" s="174">
        <v>0</v>
      </c>
      <c r="W71" s="174">
        <v>0</v>
      </c>
      <c r="X71" s="174">
        <v>0</v>
      </c>
      <c r="Y71" s="174">
        <v>0</v>
      </c>
      <c r="Z71" s="174">
        <v>0</v>
      </c>
      <c r="AA71" s="174">
        <v>0</v>
      </c>
      <c r="AB71" s="174">
        <v>0</v>
      </c>
      <c r="AC71" s="174">
        <v>3</v>
      </c>
      <c r="AD71" s="174">
        <v>3</v>
      </c>
      <c r="AE71" s="174">
        <v>3</v>
      </c>
      <c r="AF71" s="174">
        <v>3</v>
      </c>
      <c r="AG71" s="174">
        <v>3</v>
      </c>
      <c r="AH71" s="174">
        <v>3</v>
      </c>
      <c r="AI71" s="174">
        <v>4</v>
      </c>
      <c r="AJ71" s="174">
        <v>3</v>
      </c>
      <c r="AK71" s="174">
        <v>4</v>
      </c>
      <c r="AL71" s="174">
        <v>4</v>
      </c>
      <c r="AM71" s="174">
        <v>3</v>
      </c>
      <c r="AN71" s="174">
        <v>4</v>
      </c>
      <c r="AO71" s="174">
        <v>0</v>
      </c>
      <c r="AP71" s="174">
        <v>0</v>
      </c>
      <c r="AQ71" s="174">
        <v>0</v>
      </c>
      <c r="AR71" s="174">
        <v>0</v>
      </c>
      <c r="AS71" s="174">
        <v>0</v>
      </c>
      <c r="AT71" s="174">
        <v>0</v>
      </c>
      <c r="AU71" s="174">
        <v>0</v>
      </c>
      <c r="AV71" s="174">
        <v>0</v>
      </c>
      <c r="AW71" s="174">
        <v>0</v>
      </c>
      <c r="AX71" s="174">
        <v>0</v>
      </c>
      <c r="AY71" s="174">
        <v>0</v>
      </c>
      <c r="AZ71" s="174">
        <v>0</v>
      </c>
      <c r="BA71" s="175">
        <f t="shared" si="281"/>
        <v>0</v>
      </c>
      <c r="BB71" s="175">
        <f t="shared" si="270"/>
        <v>0</v>
      </c>
      <c r="BC71" s="175">
        <f t="shared" si="271"/>
        <v>0</v>
      </c>
      <c r="BD71" s="175">
        <f t="shared" si="272"/>
        <v>0</v>
      </c>
      <c r="BE71" s="175">
        <f t="shared" si="273"/>
        <v>0</v>
      </c>
      <c r="BF71" s="175">
        <f t="shared" si="274"/>
        <v>0</v>
      </c>
      <c r="BG71" s="175">
        <f t="shared" si="275"/>
        <v>0</v>
      </c>
      <c r="BH71" s="175">
        <f t="shared" si="276"/>
        <v>0</v>
      </c>
      <c r="BI71" s="175">
        <f t="shared" si="277"/>
        <v>0</v>
      </c>
      <c r="BJ71" s="175">
        <f t="shared" si="278"/>
        <v>0</v>
      </c>
      <c r="BK71" s="175">
        <f t="shared" si="279"/>
        <v>0</v>
      </c>
      <c r="BL71" s="175">
        <f t="shared" si="280"/>
        <v>0</v>
      </c>
    </row>
    <row r="72" spans="1:64" x14ac:dyDescent="0.35">
      <c r="A72" s="173" t="str">
        <v>SMES</v>
      </c>
      <c r="B72" s="173" t="str">
        <v>Sales Wireline SMES</v>
      </c>
      <c r="C72" s="173" t="str">
        <v>SST</v>
      </c>
      <c r="D72" s="173" t="str">
        <v>SULBAGSEL</v>
      </c>
      <c r="E72" s="174">
        <v>13</v>
      </c>
      <c r="F72" s="174">
        <v>13</v>
      </c>
      <c r="G72" s="174">
        <v>11</v>
      </c>
      <c r="H72" s="174">
        <v>14</v>
      </c>
      <c r="I72" s="174">
        <v>12</v>
      </c>
      <c r="J72" s="174">
        <v>13</v>
      </c>
      <c r="K72" s="174">
        <v>14</v>
      </c>
      <c r="L72" s="174">
        <v>13</v>
      </c>
      <c r="M72" s="174">
        <v>13</v>
      </c>
      <c r="N72" s="174">
        <v>14</v>
      </c>
      <c r="O72" s="174">
        <v>14</v>
      </c>
      <c r="P72" s="174">
        <v>13</v>
      </c>
      <c r="Q72" s="174">
        <v>3</v>
      </c>
      <c r="R72" s="174">
        <v>0</v>
      </c>
      <c r="S72" s="174">
        <v>1</v>
      </c>
      <c r="T72" s="174">
        <v>0</v>
      </c>
      <c r="U72" s="174">
        <v>0</v>
      </c>
      <c r="V72" s="174">
        <v>0</v>
      </c>
      <c r="W72" s="174">
        <v>0</v>
      </c>
      <c r="X72" s="174">
        <v>0</v>
      </c>
      <c r="Y72" s="174">
        <v>0</v>
      </c>
      <c r="Z72" s="174">
        <v>0</v>
      </c>
      <c r="AA72" s="174">
        <v>0</v>
      </c>
      <c r="AB72" s="174">
        <v>0</v>
      </c>
      <c r="AC72" s="174">
        <v>13</v>
      </c>
      <c r="AD72" s="174">
        <v>13</v>
      </c>
      <c r="AE72" s="174">
        <v>11</v>
      </c>
      <c r="AF72" s="174">
        <v>14</v>
      </c>
      <c r="AG72" s="174">
        <v>12</v>
      </c>
      <c r="AH72" s="174">
        <v>13</v>
      </c>
      <c r="AI72" s="174">
        <v>14</v>
      </c>
      <c r="AJ72" s="174">
        <v>13</v>
      </c>
      <c r="AK72" s="174">
        <v>13</v>
      </c>
      <c r="AL72" s="174">
        <v>14</v>
      </c>
      <c r="AM72" s="174">
        <v>14</v>
      </c>
      <c r="AN72" s="174">
        <v>13</v>
      </c>
      <c r="AO72" s="174">
        <v>3</v>
      </c>
      <c r="AP72" s="174">
        <v>0</v>
      </c>
      <c r="AQ72" s="174">
        <v>1</v>
      </c>
      <c r="AR72" s="174">
        <v>0</v>
      </c>
      <c r="AS72" s="174">
        <v>0</v>
      </c>
      <c r="AT72" s="174">
        <v>0</v>
      </c>
      <c r="AU72" s="174">
        <v>0</v>
      </c>
      <c r="AV72" s="174">
        <v>0</v>
      </c>
      <c r="AW72" s="174">
        <v>0</v>
      </c>
      <c r="AX72" s="174">
        <v>0</v>
      </c>
      <c r="AY72" s="174">
        <v>0</v>
      </c>
      <c r="AZ72" s="174">
        <v>0</v>
      </c>
      <c r="BA72" s="175">
        <f t="shared" si="281"/>
        <v>0.23076923076923078</v>
      </c>
      <c r="BB72" s="175">
        <f t="shared" si="270"/>
        <v>0</v>
      </c>
      <c r="BC72" s="175">
        <f t="shared" si="271"/>
        <v>9.0909090909090912E-2</v>
      </c>
      <c r="BD72" s="175">
        <f t="shared" si="272"/>
        <v>0</v>
      </c>
      <c r="BE72" s="175">
        <f t="shared" si="273"/>
        <v>0</v>
      </c>
      <c r="BF72" s="175">
        <f t="shared" si="274"/>
        <v>0</v>
      </c>
      <c r="BG72" s="175">
        <f t="shared" si="275"/>
        <v>0</v>
      </c>
      <c r="BH72" s="175">
        <f t="shared" si="276"/>
        <v>0</v>
      </c>
      <c r="BI72" s="175">
        <f t="shared" si="277"/>
        <v>0</v>
      </c>
      <c r="BJ72" s="175">
        <f t="shared" si="278"/>
        <v>0</v>
      </c>
      <c r="BK72" s="175">
        <f t="shared" si="279"/>
        <v>0</v>
      </c>
      <c r="BL72" s="175">
        <f t="shared" si="280"/>
        <v>0</v>
      </c>
    </row>
    <row r="73" spans="1:64" x14ac:dyDescent="0.35">
      <c r="A73" s="173" t="str">
        <v>SMES</v>
      </c>
      <c r="B73" s="173" t="str">
        <v>Sales Wireline SMES</v>
      </c>
      <c r="C73" s="173" t="str">
        <v>SST</v>
      </c>
      <c r="D73" s="173" t="str">
        <v>SULBAGTENG</v>
      </c>
      <c r="E73" s="174">
        <v>8</v>
      </c>
      <c r="F73" s="174">
        <v>7</v>
      </c>
      <c r="G73" s="174">
        <v>7</v>
      </c>
      <c r="H73" s="174">
        <v>8</v>
      </c>
      <c r="I73" s="174">
        <v>7</v>
      </c>
      <c r="J73" s="174">
        <v>8</v>
      </c>
      <c r="K73" s="174">
        <v>9</v>
      </c>
      <c r="L73" s="174">
        <v>7</v>
      </c>
      <c r="M73" s="174">
        <v>8</v>
      </c>
      <c r="N73" s="174">
        <v>8</v>
      </c>
      <c r="O73" s="174">
        <v>8</v>
      </c>
      <c r="P73" s="174">
        <v>8</v>
      </c>
      <c r="Q73" s="174">
        <v>0</v>
      </c>
      <c r="R73" s="174">
        <v>0</v>
      </c>
      <c r="S73" s="174">
        <v>0</v>
      </c>
      <c r="T73" s="174">
        <v>0</v>
      </c>
      <c r="U73" s="174">
        <v>0</v>
      </c>
      <c r="V73" s="174">
        <v>0</v>
      </c>
      <c r="W73" s="174">
        <v>0</v>
      </c>
      <c r="X73" s="174">
        <v>0</v>
      </c>
      <c r="Y73" s="174">
        <v>0</v>
      </c>
      <c r="Z73" s="174">
        <v>0</v>
      </c>
      <c r="AA73" s="174">
        <v>0</v>
      </c>
      <c r="AB73" s="174">
        <v>0</v>
      </c>
      <c r="AC73" s="174">
        <v>8</v>
      </c>
      <c r="AD73" s="174">
        <v>7</v>
      </c>
      <c r="AE73" s="174">
        <v>7</v>
      </c>
      <c r="AF73" s="174">
        <v>8</v>
      </c>
      <c r="AG73" s="174">
        <v>7</v>
      </c>
      <c r="AH73" s="174">
        <v>8</v>
      </c>
      <c r="AI73" s="174">
        <v>9</v>
      </c>
      <c r="AJ73" s="174">
        <v>7</v>
      </c>
      <c r="AK73" s="174">
        <v>8</v>
      </c>
      <c r="AL73" s="174">
        <v>8</v>
      </c>
      <c r="AM73" s="174">
        <v>8</v>
      </c>
      <c r="AN73" s="174">
        <v>8</v>
      </c>
      <c r="AO73" s="174">
        <v>0</v>
      </c>
      <c r="AP73" s="174">
        <v>0</v>
      </c>
      <c r="AQ73" s="174">
        <v>0</v>
      </c>
      <c r="AR73" s="174">
        <v>0</v>
      </c>
      <c r="AS73" s="174">
        <v>0</v>
      </c>
      <c r="AT73" s="174">
        <v>0</v>
      </c>
      <c r="AU73" s="174">
        <v>0</v>
      </c>
      <c r="AV73" s="174">
        <v>0</v>
      </c>
      <c r="AW73" s="174">
        <v>0</v>
      </c>
      <c r="AX73" s="174">
        <v>0</v>
      </c>
      <c r="AY73" s="174">
        <v>0</v>
      </c>
      <c r="AZ73" s="174">
        <v>0</v>
      </c>
      <c r="BA73" s="175">
        <f t="shared" si="281"/>
        <v>0</v>
      </c>
      <c r="BB73" s="175">
        <f t="shared" si="270"/>
        <v>0</v>
      </c>
      <c r="BC73" s="175">
        <f t="shared" si="271"/>
        <v>0</v>
      </c>
      <c r="BD73" s="175">
        <f t="shared" si="272"/>
        <v>0</v>
      </c>
      <c r="BE73" s="175">
        <f t="shared" si="273"/>
        <v>0</v>
      </c>
      <c r="BF73" s="175">
        <f t="shared" si="274"/>
        <v>0</v>
      </c>
      <c r="BG73" s="175">
        <f t="shared" si="275"/>
        <v>0</v>
      </c>
      <c r="BH73" s="175">
        <f t="shared" si="276"/>
        <v>0</v>
      </c>
      <c r="BI73" s="175">
        <f t="shared" si="277"/>
        <v>0</v>
      </c>
      <c r="BJ73" s="175">
        <f t="shared" si="278"/>
        <v>0</v>
      </c>
      <c r="BK73" s="175">
        <f t="shared" si="279"/>
        <v>0</v>
      </c>
      <c r="BL73" s="175">
        <f t="shared" si="280"/>
        <v>0</v>
      </c>
    </row>
    <row r="74" spans="1:64" x14ac:dyDescent="0.35">
      <c r="A74" s="173" t="str">
        <v>SMES</v>
      </c>
      <c r="B74" s="173" t="str">
        <v>Sales Wireline SMES</v>
      </c>
      <c r="C74" s="173" t="str">
        <v>SST</v>
      </c>
      <c r="D74" s="173" t="str">
        <v>SUMALUT</v>
      </c>
      <c r="E74" s="174">
        <v>8</v>
      </c>
      <c r="F74" s="174">
        <v>7</v>
      </c>
      <c r="G74" s="174">
        <v>7</v>
      </c>
      <c r="H74" s="174">
        <v>8</v>
      </c>
      <c r="I74" s="174">
        <v>8</v>
      </c>
      <c r="J74" s="174">
        <v>8</v>
      </c>
      <c r="K74" s="174">
        <v>9</v>
      </c>
      <c r="L74" s="174">
        <v>8</v>
      </c>
      <c r="M74" s="174">
        <v>9</v>
      </c>
      <c r="N74" s="174">
        <v>9</v>
      </c>
      <c r="O74" s="174">
        <v>8</v>
      </c>
      <c r="P74" s="174">
        <v>9</v>
      </c>
      <c r="Q74" s="174">
        <v>0</v>
      </c>
      <c r="R74" s="174">
        <v>0</v>
      </c>
      <c r="S74" s="174">
        <v>0</v>
      </c>
      <c r="T74" s="174">
        <v>0</v>
      </c>
      <c r="U74" s="174">
        <v>0</v>
      </c>
      <c r="V74" s="174">
        <v>0</v>
      </c>
      <c r="W74" s="174">
        <v>0</v>
      </c>
      <c r="X74" s="174">
        <v>0</v>
      </c>
      <c r="Y74" s="174">
        <v>0</v>
      </c>
      <c r="Z74" s="174">
        <v>0</v>
      </c>
      <c r="AA74" s="174">
        <v>0</v>
      </c>
      <c r="AB74" s="174">
        <v>0</v>
      </c>
      <c r="AC74" s="174">
        <v>8</v>
      </c>
      <c r="AD74" s="174">
        <v>7</v>
      </c>
      <c r="AE74" s="174">
        <v>7</v>
      </c>
      <c r="AF74" s="174">
        <v>8</v>
      </c>
      <c r="AG74" s="174">
        <v>8</v>
      </c>
      <c r="AH74" s="174">
        <v>8</v>
      </c>
      <c r="AI74" s="174">
        <v>9</v>
      </c>
      <c r="AJ74" s="174">
        <v>8</v>
      </c>
      <c r="AK74" s="174">
        <v>9</v>
      </c>
      <c r="AL74" s="174">
        <v>9</v>
      </c>
      <c r="AM74" s="174">
        <v>8</v>
      </c>
      <c r="AN74" s="174">
        <v>9</v>
      </c>
      <c r="AO74" s="174">
        <v>0</v>
      </c>
      <c r="AP74" s="174">
        <v>0</v>
      </c>
      <c r="AQ74" s="174">
        <v>0</v>
      </c>
      <c r="AR74" s="174">
        <v>0</v>
      </c>
      <c r="AS74" s="174">
        <v>0</v>
      </c>
      <c r="AT74" s="174">
        <v>0</v>
      </c>
      <c r="AU74" s="174">
        <v>0</v>
      </c>
      <c r="AV74" s="174">
        <v>0</v>
      </c>
      <c r="AW74" s="174">
        <v>0</v>
      </c>
      <c r="AX74" s="174">
        <v>0</v>
      </c>
      <c r="AY74" s="174">
        <v>0</v>
      </c>
      <c r="AZ74" s="174">
        <v>0</v>
      </c>
      <c r="BA74" s="175">
        <f t="shared" si="281"/>
        <v>0</v>
      </c>
      <c r="BB74" s="175">
        <f t="shared" si="270"/>
        <v>0</v>
      </c>
      <c r="BC74" s="175">
        <f t="shared" si="271"/>
        <v>0</v>
      </c>
      <c r="BD74" s="175">
        <f t="shared" si="272"/>
        <v>0</v>
      </c>
      <c r="BE74" s="175">
        <f t="shared" si="273"/>
        <v>0</v>
      </c>
      <c r="BF74" s="175">
        <f t="shared" si="274"/>
        <v>0</v>
      </c>
      <c r="BG74" s="175">
        <f t="shared" si="275"/>
        <v>0</v>
      </c>
      <c r="BH74" s="175">
        <f t="shared" si="276"/>
        <v>0</v>
      </c>
      <c r="BI74" s="175">
        <f t="shared" si="277"/>
        <v>0</v>
      </c>
      <c r="BJ74" s="175">
        <f t="shared" si="278"/>
        <v>0</v>
      </c>
      <c r="BK74" s="175">
        <f t="shared" si="279"/>
        <v>0</v>
      </c>
      <c r="BL74" s="175">
        <f t="shared" si="280"/>
        <v>0</v>
      </c>
    </row>
    <row r="75" spans="1:64" x14ac:dyDescent="0.35">
      <c r="A75" s="170" t="str">
        <v>SMES</v>
      </c>
      <c r="B75" s="170" t="str">
        <v>Sales NeuCentrix SMES</v>
      </c>
      <c r="C75" s="170" t="str">
        <v>Rack</v>
      </c>
      <c r="D75" s="170" t="str">
        <v>TR5</v>
      </c>
      <c r="E75" s="171">
        <v>0</v>
      </c>
      <c r="F75" s="171">
        <v>0</v>
      </c>
      <c r="G75" s="171">
        <v>0</v>
      </c>
      <c r="H75" s="171">
        <v>0</v>
      </c>
      <c r="I75" s="171">
        <v>0</v>
      </c>
      <c r="J75" s="171">
        <v>0</v>
      </c>
      <c r="K75" s="171">
        <v>1</v>
      </c>
      <c r="L75" s="171">
        <v>1</v>
      </c>
      <c r="M75" s="171">
        <v>1</v>
      </c>
      <c r="N75" s="171">
        <v>1</v>
      </c>
      <c r="O75" s="171">
        <v>2</v>
      </c>
      <c r="P75" s="171">
        <v>2</v>
      </c>
      <c r="Q75" s="171">
        <v>0</v>
      </c>
      <c r="R75" s="171">
        <v>0</v>
      </c>
      <c r="S75" s="171">
        <v>1</v>
      </c>
      <c r="T75" s="171">
        <v>1</v>
      </c>
      <c r="U75" s="171">
        <v>2</v>
      </c>
      <c r="V75" s="171">
        <v>2</v>
      </c>
      <c r="W75" s="171">
        <v>2</v>
      </c>
      <c r="X75" s="171">
        <v>2</v>
      </c>
      <c r="Y75" s="171">
        <v>2</v>
      </c>
      <c r="Z75" s="171">
        <v>2</v>
      </c>
      <c r="AA75" s="171">
        <v>2</v>
      </c>
      <c r="AB75" s="171">
        <v>2</v>
      </c>
      <c r="AC75" s="171">
        <v>0</v>
      </c>
      <c r="AD75" s="171">
        <v>0</v>
      </c>
      <c r="AE75" s="171">
        <v>0</v>
      </c>
      <c r="AF75" s="171">
        <v>0</v>
      </c>
      <c r="AG75" s="171">
        <v>0</v>
      </c>
      <c r="AH75" s="171">
        <v>0</v>
      </c>
      <c r="AI75" s="171">
        <v>1</v>
      </c>
      <c r="AJ75" s="171">
        <v>0</v>
      </c>
      <c r="AK75" s="171">
        <v>0</v>
      </c>
      <c r="AL75" s="171">
        <v>0</v>
      </c>
      <c r="AM75" s="171">
        <v>1</v>
      </c>
      <c r="AN75" s="171">
        <v>0</v>
      </c>
      <c r="AO75" s="171">
        <v>0</v>
      </c>
      <c r="AP75" s="171">
        <v>0</v>
      </c>
      <c r="AQ75" s="171">
        <v>1</v>
      </c>
      <c r="AR75" s="171">
        <v>0</v>
      </c>
      <c r="AS75" s="171">
        <v>1</v>
      </c>
      <c r="AT75" s="171">
        <v>0</v>
      </c>
      <c r="AU75" s="171">
        <v>0</v>
      </c>
      <c r="AV75" s="171">
        <v>0</v>
      </c>
      <c r="AW75" s="171">
        <v>0</v>
      </c>
      <c r="AX75" s="171">
        <v>0</v>
      </c>
      <c r="AY75" s="171">
        <v>0</v>
      </c>
      <c r="AZ75" s="171">
        <v>0</v>
      </c>
      <c r="BA75" s="172">
        <f t="shared" si="281"/>
        <v>1</v>
      </c>
      <c r="BB75" s="172">
        <f t="shared" si="270"/>
        <v>1</v>
      </c>
      <c r="BC75" s="172">
        <f t="shared" si="271"/>
        <v>1</v>
      </c>
      <c r="BD75" s="172">
        <f t="shared" si="272"/>
        <v>1</v>
      </c>
      <c r="BE75" s="172">
        <f t="shared" si="273"/>
        <v>1</v>
      </c>
      <c r="BF75" s="172">
        <f t="shared" si="274"/>
        <v>1</v>
      </c>
      <c r="BG75" s="172">
        <f t="shared" si="275"/>
        <v>2</v>
      </c>
      <c r="BH75" s="172">
        <f t="shared" si="276"/>
        <v>2</v>
      </c>
      <c r="BI75" s="172">
        <f t="shared" si="277"/>
        <v>2</v>
      </c>
      <c r="BJ75" s="172">
        <f t="shared" si="278"/>
        <v>2</v>
      </c>
      <c r="BK75" s="172">
        <f t="shared" si="279"/>
        <v>1</v>
      </c>
      <c r="BL75" s="172">
        <f t="shared" si="280"/>
        <v>1</v>
      </c>
    </row>
    <row r="76" spans="1:64" x14ac:dyDescent="0.35">
      <c r="A76" s="173" t="str">
        <v>SMES</v>
      </c>
      <c r="B76" s="173" t="str">
        <v>Sales NeuCentrix SMES</v>
      </c>
      <c r="C76" s="173" t="str">
        <v>Rack</v>
      </c>
      <c r="D76" s="173" t="str">
        <v>PAPUA</v>
      </c>
      <c r="E76" s="174">
        <v>0</v>
      </c>
      <c r="F76" s="174">
        <v>0</v>
      </c>
      <c r="G76" s="174">
        <v>0</v>
      </c>
      <c r="H76" s="174">
        <v>0</v>
      </c>
      <c r="I76" s="174">
        <v>0</v>
      </c>
      <c r="J76" s="174">
        <v>0</v>
      </c>
      <c r="K76" s="174">
        <v>0</v>
      </c>
      <c r="L76" s="174">
        <v>0</v>
      </c>
      <c r="M76" s="174">
        <v>0</v>
      </c>
      <c r="N76" s="174">
        <v>0</v>
      </c>
      <c r="O76" s="174">
        <v>0</v>
      </c>
      <c r="P76" s="174">
        <v>0</v>
      </c>
      <c r="Q76" s="174">
        <v>0</v>
      </c>
      <c r="R76" s="174">
        <v>0</v>
      </c>
      <c r="S76" s="174">
        <v>0</v>
      </c>
      <c r="T76" s="174">
        <v>0</v>
      </c>
      <c r="U76" s="174">
        <v>0</v>
      </c>
      <c r="V76" s="174">
        <v>0</v>
      </c>
      <c r="W76" s="174">
        <v>0</v>
      </c>
      <c r="X76" s="174">
        <v>0</v>
      </c>
      <c r="Y76" s="174">
        <v>0</v>
      </c>
      <c r="Z76" s="174">
        <v>0</v>
      </c>
      <c r="AA76" s="174">
        <v>0</v>
      </c>
      <c r="AB76" s="174">
        <v>0</v>
      </c>
      <c r="AC76" s="174">
        <v>0</v>
      </c>
      <c r="AD76" s="174">
        <v>0</v>
      </c>
      <c r="AE76" s="174">
        <v>0</v>
      </c>
      <c r="AF76" s="174">
        <v>0</v>
      </c>
      <c r="AG76" s="174">
        <v>0</v>
      </c>
      <c r="AH76" s="174">
        <v>0</v>
      </c>
      <c r="AI76" s="174">
        <v>0</v>
      </c>
      <c r="AJ76" s="174">
        <v>0</v>
      </c>
      <c r="AK76" s="174">
        <v>0</v>
      </c>
      <c r="AL76" s="174">
        <v>0</v>
      </c>
      <c r="AM76" s="174">
        <v>0</v>
      </c>
      <c r="AN76" s="174">
        <v>0</v>
      </c>
      <c r="AO76" s="174">
        <v>0</v>
      </c>
      <c r="AP76" s="174">
        <v>0</v>
      </c>
      <c r="AQ76" s="174">
        <v>0</v>
      </c>
      <c r="AR76" s="174">
        <v>0</v>
      </c>
      <c r="AS76" s="174">
        <v>0</v>
      </c>
      <c r="AT76" s="174">
        <v>0</v>
      </c>
      <c r="AU76" s="174">
        <v>0</v>
      </c>
      <c r="AV76" s="174">
        <v>0</v>
      </c>
      <c r="AW76" s="174">
        <v>0</v>
      </c>
      <c r="AX76" s="174">
        <v>0</v>
      </c>
      <c r="AY76" s="174">
        <v>0</v>
      </c>
      <c r="AZ76" s="174">
        <v>0</v>
      </c>
      <c r="BA76" s="175">
        <f t="shared" si="281"/>
        <v>1</v>
      </c>
      <c r="BB76" s="175">
        <f t="shared" si="270"/>
        <v>1</v>
      </c>
      <c r="BC76" s="175">
        <f t="shared" si="271"/>
        <v>1</v>
      </c>
      <c r="BD76" s="175">
        <f t="shared" si="272"/>
        <v>1</v>
      </c>
      <c r="BE76" s="175">
        <f t="shared" si="273"/>
        <v>1</v>
      </c>
      <c r="BF76" s="175">
        <f t="shared" si="274"/>
        <v>1</v>
      </c>
      <c r="BG76" s="175">
        <f t="shared" si="275"/>
        <v>1</v>
      </c>
      <c r="BH76" s="175">
        <f t="shared" si="276"/>
        <v>1</v>
      </c>
      <c r="BI76" s="175">
        <f t="shared" si="277"/>
        <v>1</v>
      </c>
      <c r="BJ76" s="175">
        <f t="shared" si="278"/>
        <v>1</v>
      </c>
      <c r="BK76" s="175">
        <f t="shared" si="279"/>
        <v>1</v>
      </c>
      <c r="BL76" s="175">
        <f t="shared" si="280"/>
        <v>1</v>
      </c>
    </row>
    <row r="77" spans="1:64" x14ac:dyDescent="0.35">
      <c r="A77" s="173" t="str">
        <v>SMES</v>
      </c>
      <c r="B77" s="173" t="str">
        <v>Sales NeuCentrix SMES</v>
      </c>
      <c r="C77" s="173" t="str">
        <v>Rack</v>
      </c>
      <c r="D77" s="173" t="str">
        <v>PAPUA BARAT</v>
      </c>
      <c r="E77" s="174">
        <v>0</v>
      </c>
      <c r="F77" s="174">
        <v>0</v>
      </c>
      <c r="G77" s="174">
        <v>0</v>
      </c>
      <c r="H77" s="174">
        <v>0</v>
      </c>
      <c r="I77" s="174">
        <v>0</v>
      </c>
      <c r="J77" s="174">
        <v>0</v>
      </c>
      <c r="K77" s="174">
        <v>0</v>
      </c>
      <c r="L77" s="174">
        <v>0</v>
      </c>
      <c r="M77" s="174">
        <v>0</v>
      </c>
      <c r="N77" s="174">
        <v>0</v>
      </c>
      <c r="O77" s="174">
        <v>0</v>
      </c>
      <c r="P77" s="174">
        <v>0</v>
      </c>
      <c r="Q77" s="174">
        <v>0</v>
      </c>
      <c r="R77" s="174">
        <v>0</v>
      </c>
      <c r="S77" s="174">
        <v>0</v>
      </c>
      <c r="T77" s="174">
        <v>0</v>
      </c>
      <c r="U77" s="174">
        <v>0</v>
      </c>
      <c r="V77" s="174">
        <v>0</v>
      </c>
      <c r="W77" s="174">
        <v>0</v>
      </c>
      <c r="X77" s="174">
        <v>0</v>
      </c>
      <c r="Y77" s="174">
        <v>0</v>
      </c>
      <c r="Z77" s="174">
        <v>0</v>
      </c>
      <c r="AA77" s="174">
        <v>0</v>
      </c>
      <c r="AB77" s="174">
        <v>0</v>
      </c>
      <c r="AC77" s="174">
        <v>0</v>
      </c>
      <c r="AD77" s="174">
        <v>0</v>
      </c>
      <c r="AE77" s="174">
        <v>0</v>
      </c>
      <c r="AF77" s="174">
        <v>0</v>
      </c>
      <c r="AG77" s="174">
        <v>0</v>
      </c>
      <c r="AH77" s="174">
        <v>0</v>
      </c>
      <c r="AI77" s="174">
        <v>0</v>
      </c>
      <c r="AJ77" s="174">
        <v>0</v>
      </c>
      <c r="AK77" s="174">
        <v>0</v>
      </c>
      <c r="AL77" s="174">
        <v>0</v>
      </c>
      <c r="AM77" s="174">
        <v>0</v>
      </c>
      <c r="AN77" s="174">
        <v>0</v>
      </c>
      <c r="AO77" s="174">
        <v>0</v>
      </c>
      <c r="AP77" s="174">
        <v>0</v>
      </c>
      <c r="AQ77" s="174">
        <v>0</v>
      </c>
      <c r="AR77" s="174">
        <v>0</v>
      </c>
      <c r="AS77" s="174">
        <v>0</v>
      </c>
      <c r="AT77" s="174">
        <v>0</v>
      </c>
      <c r="AU77" s="174">
        <v>0</v>
      </c>
      <c r="AV77" s="174">
        <v>0</v>
      </c>
      <c r="AW77" s="174">
        <v>0</v>
      </c>
      <c r="AX77" s="174">
        <v>0</v>
      </c>
      <c r="AY77" s="174">
        <v>0</v>
      </c>
      <c r="AZ77" s="174">
        <v>0</v>
      </c>
      <c r="BA77" s="175">
        <f t="shared" si="281"/>
        <v>1</v>
      </c>
      <c r="BB77" s="175">
        <f t="shared" si="270"/>
        <v>1</v>
      </c>
      <c r="BC77" s="175">
        <f t="shared" si="271"/>
        <v>1</v>
      </c>
      <c r="BD77" s="175">
        <f t="shared" si="272"/>
        <v>1</v>
      </c>
      <c r="BE77" s="175">
        <f t="shared" si="273"/>
        <v>1</v>
      </c>
      <c r="BF77" s="175">
        <f t="shared" si="274"/>
        <v>1</v>
      </c>
      <c r="BG77" s="175">
        <f t="shared" si="275"/>
        <v>1</v>
      </c>
      <c r="BH77" s="175">
        <f t="shared" si="276"/>
        <v>1</v>
      </c>
      <c r="BI77" s="175">
        <f t="shared" si="277"/>
        <v>1</v>
      </c>
      <c r="BJ77" s="175">
        <f t="shared" si="278"/>
        <v>1</v>
      </c>
      <c r="BK77" s="175">
        <f t="shared" si="279"/>
        <v>1</v>
      </c>
      <c r="BL77" s="175">
        <f t="shared" si="280"/>
        <v>1</v>
      </c>
    </row>
    <row r="78" spans="1:64" x14ac:dyDescent="0.35">
      <c r="A78" s="173" t="str">
        <v>SMES</v>
      </c>
      <c r="B78" s="173" t="str">
        <v>Sales NeuCentrix SMES</v>
      </c>
      <c r="C78" s="173" t="str">
        <v>Rack</v>
      </c>
      <c r="D78" s="173" t="str">
        <v>SULBAGSEL</v>
      </c>
      <c r="E78" s="174">
        <v>0</v>
      </c>
      <c r="F78" s="174">
        <v>0</v>
      </c>
      <c r="G78" s="174">
        <v>0</v>
      </c>
      <c r="H78" s="174">
        <v>0</v>
      </c>
      <c r="I78" s="174">
        <v>0</v>
      </c>
      <c r="J78" s="174">
        <v>0</v>
      </c>
      <c r="K78" s="174">
        <v>1</v>
      </c>
      <c r="L78" s="174">
        <v>1</v>
      </c>
      <c r="M78" s="174">
        <v>1</v>
      </c>
      <c r="N78" s="174">
        <v>1</v>
      </c>
      <c r="O78" s="174">
        <v>1</v>
      </c>
      <c r="P78" s="174">
        <v>1</v>
      </c>
      <c r="Q78" s="174">
        <v>0</v>
      </c>
      <c r="R78" s="174">
        <v>0</v>
      </c>
      <c r="S78" s="174">
        <v>0</v>
      </c>
      <c r="T78" s="174">
        <v>0</v>
      </c>
      <c r="U78" s="174">
        <v>0</v>
      </c>
      <c r="V78" s="174">
        <v>0</v>
      </c>
      <c r="W78" s="174">
        <v>0</v>
      </c>
      <c r="X78" s="174">
        <v>0</v>
      </c>
      <c r="Y78" s="174">
        <v>0</v>
      </c>
      <c r="Z78" s="174">
        <v>0</v>
      </c>
      <c r="AA78" s="174">
        <v>0</v>
      </c>
      <c r="AB78" s="174">
        <v>0</v>
      </c>
      <c r="AC78" s="174">
        <v>0</v>
      </c>
      <c r="AD78" s="174">
        <v>0</v>
      </c>
      <c r="AE78" s="174">
        <v>0</v>
      </c>
      <c r="AF78" s="174">
        <v>0</v>
      </c>
      <c r="AG78" s="174">
        <v>0</v>
      </c>
      <c r="AH78" s="174">
        <v>0</v>
      </c>
      <c r="AI78" s="174">
        <v>1</v>
      </c>
      <c r="AJ78" s="174">
        <v>0</v>
      </c>
      <c r="AK78" s="174">
        <v>0</v>
      </c>
      <c r="AL78" s="174">
        <v>0</v>
      </c>
      <c r="AM78" s="174">
        <v>0</v>
      </c>
      <c r="AN78" s="174">
        <v>0</v>
      </c>
      <c r="AO78" s="174">
        <v>0</v>
      </c>
      <c r="AP78" s="174">
        <v>0</v>
      </c>
      <c r="AQ78" s="174">
        <v>0</v>
      </c>
      <c r="AR78" s="174">
        <v>0</v>
      </c>
      <c r="AS78" s="174">
        <v>0</v>
      </c>
      <c r="AT78" s="174">
        <v>0</v>
      </c>
      <c r="AU78" s="174">
        <v>0</v>
      </c>
      <c r="AV78" s="174">
        <v>0</v>
      </c>
      <c r="AW78" s="174">
        <v>0</v>
      </c>
      <c r="AX78" s="174">
        <v>0</v>
      </c>
      <c r="AY78" s="174">
        <v>0</v>
      </c>
      <c r="AZ78" s="174">
        <v>0</v>
      </c>
      <c r="BA78" s="175">
        <f t="shared" si="281"/>
        <v>1</v>
      </c>
      <c r="BB78" s="175">
        <f t="shared" si="270"/>
        <v>1</v>
      </c>
      <c r="BC78" s="175">
        <f t="shared" si="271"/>
        <v>1</v>
      </c>
      <c r="BD78" s="175">
        <f t="shared" si="272"/>
        <v>1</v>
      </c>
      <c r="BE78" s="175">
        <f t="shared" si="273"/>
        <v>1</v>
      </c>
      <c r="BF78" s="175">
        <f t="shared" si="274"/>
        <v>1</v>
      </c>
      <c r="BG78" s="175">
        <f t="shared" si="275"/>
        <v>0</v>
      </c>
      <c r="BH78" s="175">
        <f t="shared" si="276"/>
        <v>0</v>
      </c>
      <c r="BI78" s="175">
        <f t="shared" si="277"/>
        <v>0</v>
      </c>
      <c r="BJ78" s="175">
        <f t="shared" si="278"/>
        <v>0</v>
      </c>
      <c r="BK78" s="175">
        <f t="shared" si="279"/>
        <v>0</v>
      </c>
      <c r="BL78" s="175">
        <f t="shared" si="280"/>
        <v>0</v>
      </c>
    </row>
    <row r="79" spans="1:64" x14ac:dyDescent="0.35">
      <c r="A79" s="173" t="str">
        <v>SMES</v>
      </c>
      <c r="B79" s="173" t="str">
        <v>Sales NeuCentrix SMES</v>
      </c>
      <c r="C79" s="173" t="str">
        <v>Rack</v>
      </c>
      <c r="D79" s="173" t="str">
        <v>SULBAGTENG</v>
      </c>
      <c r="E79" s="174">
        <v>0</v>
      </c>
      <c r="F79" s="174">
        <v>0</v>
      </c>
      <c r="G79" s="174">
        <v>0</v>
      </c>
      <c r="H79" s="174">
        <v>0</v>
      </c>
      <c r="I79" s="174">
        <v>0</v>
      </c>
      <c r="J79" s="174">
        <v>0</v>
      </c>
      <c r="K79" s="174">
        <v>0</v>
      </c>
      <c r="L79" s="174">
        <v>0</v>
      </c>
      <c r="M79" s="174">
        <v>0</v>
      </c>
      <c r="N79" s="174">
        <v>0</v>
      </c>
      <c r="O79" s="174">
        <v>0</v>
      </c>
      <c r="P79" s="174">
        <v>0</v>
      </c>
      <c r="Q79" s="174">
        <v>0</v>
      </c>
      <c r="R79" s="174">
        <v>0</v>
      </c>
      <c r="S79" s="174">
        <v>0</v>
      </c>
      <c r="T79" s="174">
        <v>0</v>
      </c>
      <c r="U79" s="174">
        <v>0</v>
      </c>
      <c r="V79" s="174">
        <v>0</v>
      </c>
      <c r="W79" s="174">
        <v>0</v>
      </c>
      <c r="X79" s="174">
        <v>0</v>
      </c>
      <c r="Y79" s="174">
        <v>0</v>
      </c>
      <c r="Z79" s="174">
        <v>0</v>
      </c>
      <c r="AA79" s="174">
        <v>0</v>
      </c>
      <c r="AB79" s="174">
        <v>0</v>
      </c>
      <c r="AC79" s="174">
        <v>0</v>
      </c>
      <c r="AD79" s="174">
        <v>0</v>
      </c>
      <c r="AE79" s="174">
        <v>0</v>
      </c>
      <c r="AF79" s="174">
        <v>0</v>
      </c>
      <c r="AG79" s="174">
        <v>0</v>
      </c>
      <c r="AH79" s="174">
        <v>0</v>
      </c>
      <c r="AI79" s="174">
        <v>0</v>
      </c>
      <c r="AJ79" s="174">
        <v>0</v>
      </c>
      <c r="AK79" s="174">
        <v>0</v>
      </c>
      <c r="AL79" s="174">
        <v>0</v>
      </c>
      <c r="AM79" s="174">
        <v>0</v>
      </c>
      <c r="AN79" s="174">
        <v>0</v>
      </c>
      <c r="AO79" s="174">
        <v>0</v>
      </c>
      <c r="AP79" s="174">
        <v>0</v>
      </c>
      <c r="AQ79" s="174">
        <v>0</v>
      </c>
      <c r="AR79" s="174">
        <v>0</v>
      </c>
      <c r="AS79" s="174">
        <v>0</v>
      </c>
      <c r="AT79" s="174">
        <v>0</v>
      </c>
      <c r="AU79" s="174">
        <v>0</v>
      </c>
      <c r="AV79" s="174">
        <v>0</v>
      </c>
      <c r="AW79" s="174">
        <v>0</v>
      </c>
      <c r="AX79" s="174">
        <v>0</v>
      </c>
      <c r="AY79" s="174">
        <v>0</v>
      </c>
      <c r="AZ79" s="174">
        <v>0</v>
      </c>
      <c r="BA79" s="175">
        <f t="shared" si="281"/>
        <v>1</v>
      </c>
      <c r="BB79" s="175">
        <f t="shared" si="270"/>
        <v>1</v>
      </c>
      <c r="BC79" s="175">
        <f t="shared" si="271"/>
        <v>1</v>
      </c>
      <c r="BD79" s="175">
        <f t="shared" si="272"/>
        <v>1</v>
      </c>
      <c r="BE79" s="175">
        <f t="shared" si="273"/>
        <v>1</v>
      </c>
      <c r="BF79" s="175">
        <f t="shared" si="274"/>
        <v>1</v>
      </c>
      <c r="BG79" s="175">
        <f t="shared" si="275"/>
        <v>1</v>
      </c>
      <c r="BH79" s="175">
        <f t="shared" si="276"/>
        <v>1</v>
      </c>
      <c r="BI79" s="175">
        <f t="shared" si="277"/>
        <v>1</v>
      </c>
      <c r="BJ79" s="175">
        <f t="shared" si="278"/>
        <v>1</v>
      </c>
      <c r="BK79" s="175">
        <f t="shared" si="279"/>
        <v>1</v>
      </c>
      <c r="BL79" s="175">
        <f t="shared" si="280"/>
        <v>1</v>
      </c>
    </row>
    <row r="80" spans="1:64" x14ac:dyDescent="0.35">
      <c r="A80" s="173" t="str">
        <v>SMES</v>
      </c>
      <c r="B80" s="173" t="str">
        <v>Sales NeuCentrix SMES</v>
      </c>
      <c r="C80" s="173" t="str">
        <v>Rack</v>
      </c>
      <c r="D80" s="173" t="str">
        <v>SUMALUT</v>
      </c>
      <c r="E80" s="174">
        <v>0</v>
      </c>
      <c r="F80" s="174">
        <v>0</v>
      </c>
      <c r="G80" s="174">
        <v>0</v>
      </c>
      <c r="H80" s="174">
        <v>0</v>
      </c>
      <c r="I80" s="174">
        <v>0</v>
      </c>
      <c r="J80" s="174">
        <v>0</v>
      </c>
      <c r="K80" s="174">
        <v>0</v>
      </c>
      <c r="L80" s="174">
        <v>0</v>
      </c>
      <c r="M80" s="174">
        <v>0</v>
      </c>
      <c r="N80" s="174">
        <v>0</v>
      </c>
      <c r="O80" s="174">
        <v>1</v>
      </c>
      <c r="P80" s="174">
        <v>1</v>
      </c>
      <c r="Q80" s="174">
        <v>0</v>
      </c>
      <c r="R80" s="174">
        <v>0</v>
      </c>
      <c r="S80" s="174">
        <v>1</v>
      </c>
      <c r="T80" s="174">
        <v>1</v>
      </c>
      <c r="U80" s="174">
        <v>2</v>
      </c>
      <c r="V80" s="174">
        <v>2</v>
      </c>
      <c r="W80" s="174">
        <v>2</v>
      </c>
      <c r="X80" s="174">
        <v>2</v>
      </c>
      <c r="Y80" s="174">
        <v>2</v>
      </c>
      <c r="Z80" s="174">
        <v>2</v>
      </c>
      <c r="AA80" s="174">
        <v>2</v>
      </c>
      <c r="AB80" s="174">
        <v>2</v>
      </c>
      <c r="AC80" s="174">
        <v>0</v>
      </c>
      <c r="AD80" s="174">
        <v>0</v>
      </c>
      <c r="AE80" s="174">
        <v>0</v>
      </c>
      <c r="AF80" s="174">
        <v>0</v>
      </c>
      <c r="AG80" s="174">
        <v>0</v>
      </c>
      <c r="AH80" s="174">
        <v>0</v>
      </c>
      <c r="AI80" s="174">
        <v>0</v>
      </c>
      <c r="AJ80" s="174">
        <v>0</v>
      </c>
      <c r="AK80" s="174">
        <v>0</v>
      </c>
      <c r="AL80" s="174">
        <v>0</v>
      </c>
      <c r="AM80" s="174">
        <v>1</v>
      </c>
      <c r="AN80" s="174">
        <v>0</v>
      </c>
      <c r="AO80" s="174">
        <v>0</v>
      </c>
      <c r="AP80" s="174">
        <v>0</v>
      </c>
      <c r="AQ80" s="174">
        <v>1</v>
      </c>
      <c r="AR80" s="174">
        <v>0</v>
      </c>
      <c r="AS80" s="174">
        <v>1</v>
      </c>
      <c r="AT80" s="174">
        <v>0</v>
      </c>
      <c r="AU80" s="174">
        <v>0</v>
      </c>
      <c r="AV80" s="174">
        <v>0</v>
      </c>
      <c r="AW80" s="174">
        <v>0</v>
      </c>
      <c r="AX80" s="174">
        <v>0</v>
      </c>
      <c r="AY80" s="174">
        <v>0</v>
      </c>
      <c r="AZ80" s="174">
        <v>0</v>
      </c>
      <c r="BA80" s="175">
        <f t="shared" si="281"/>
        <v>1</v>
      </c>
      <c r="BB80" s="175">
        <f t="shared" si="270"/>
        <v>1</v>
      </c>
      <c r="BC80" s="175">
        <f t="shared" si="271"/>
        <v>1</v>
      </c>
      <c r="BD80" s="175">
        <f t="shared" si="272"/>
        <v>1</v>
      </c>
      <c r="BE80" s="175">
        <f t="shared" si="273"/>
        <v>1</v>
      </c>
      <c r="BF80" s="175">
        <f t="shared" si="274"/>
        <v>1</v>
      </c>
      <c r="BG80" s="175">
        <f t="shared" si="275"/>
        <v>1</v>
      </c>
      <c r="BH80" s="175">
        <f t="shared" si="276"/>
        <v>1</v>
      </c>
      <c r="BI80" s="175">
        <f t="shared" si="277"/>
        <v>1</v>
      </c>
      <c r="BJ80" s="175">
        <f t="shared" si="278"/>
        <v>1</v>
      </c>
      <c r="BK80" s="175">
        <f t="shared" si="279"/>
        <v>2</v>
      </c>
      <c r="BL80" s="175">
        <f t="shared" si="280"/>
        <v>2</v>
      </c>
    </row>
    <row r="81" spans="1:64" x14ac:dyDescent="0.35">
      <c r="A81" s="170" t="str">
        <v>SMES</v>
      </c>
      <c r="B81" s="170" t="str">
        <v>Sales HSI SMES</v>
      </c>
      <c r="C81" s="170" t="str">
        <v>SSL</v>
      </c>
      <c r="D81" s="170" t="str">
        <v>TR5</v>
      </c>
      <c r="E81" s="171">
        <v>1777</v>
      </c>
      <c r="F81" s="171">
        <v>3577</v>
      </c>
      <c r="G81" s="171">
        <v>5482</v>
      </c>
      <c r="H81" s="171">
        <v>7462</v>
      </c>
      <c r="I81" s="171">
        <v>9337</v>
      </c>
      <c r="J81" s="171">
        <v>11287</v>
      </c>
      <c r="K81" s="171">
        <v>13372</v>
      </c>
      <c r="L81" s="171">
        <v>15337</v>
      </c>
      <c r="M81" s="171">
        <v>17347</v>
      </c>
      <c r="N81" s="171">
        <v>19402</v>
      </c>
      <c r="O81" s="171">
        <v>21382</v>
      </c>
      <c r="P81" s="171">
        <v>23407</v>
      </c>
      <c r="Q81" s="171">
        <v>1768</v>
      </c>
      <c r="R81" s="171">
        <v>3211</v>
      </c>
      <c r="S81" s="171">
        <v>4410</v>
      </c>
      <c r="T81" s="171">
        <v>5987</v>
      </c>
      <c r="U81" s="171">
        <v>7254</v>
      </c>
      <c r="V81" s="171">
        <v>8441</v>
      </c>
      <c r="W81" s="171">
        <v>8441</v>
      </c>
      <c r="X81" s="171">
        <v>8441</v>
      </c>
      <c r="Y81" s="171">
        <v>8441</v>
      </c>
      <c r="Z81" s="171">
        <v>8441</v>
      </c>
      <c r="AA81" s="171">
        <v>8441</v>
      </c>
      <c r="AB81" s="171">
        <v>8441</v>
      </c>
      <c r="AC81" s="171">
        <v>1777</v>
      </c>
      <c r="AD81" s="171">
        <v>1800</v>
      </c>
      <c r="AE81" s="171">
        <v>1905</v>
      </c>
      <c r="AF81" s="171">
        <v>1980</v>
      </c>
      <c r="AG81" s="171">
        <v>1875</v>
      </c>
      <c r="AH81" s="171">
        <v>1950</v>
      </c>
      <c r="AI81" s="171">
        <v>2085</v>
      </c>
      <c r="AJ81" s="171">
        <v>1965</v>
      </c>
      <c r="AK81" s="171">
        <v>2010</v>
      </c>
      <c r="AL81" s="171">
        <v>2055</v>
      </c>
      <c r="AM81" s="171">
        <v>1980</v>
      </c>
      <c r="AN81" s="171">
        <v>2025</v>
      </c>
      <c r="AO81" s="171">
        <v>1768</v>
      </c>
      <c r="AP81" s="171">
        <v>1443</v>
      </c>
      <c r="AQ81" s="171">
        <v>1199</v>
      </c>
      <c r="AR81" s="171">
        <v>1577</v>
      </c>
      <c r="AS81" s="171">
        <v>1267</v>
      </c>
      <c r="AT81" s="171">
        <v>1187</v>
      </c>
      <c r="AU81" s="171">
        <v>0</v>
      </c>
      <c r="AV81" s="171">
        <v>0</v>
      </c>
      <c r="AW81" s="171">
        <v>0</v>
      </c>
      <c r="AX81" s="171">
        <v>0</v>
      </c>
      <c r="AY81" s="171">
        <v>0</v>
      </c>
      <c r="AZ81" s="171">
        <v>0</v>
      </c>
      <c r="BA81" s="172">
        <f t="shared" si="281"/>
        <v>0.99493528418683175</v>
      </c>
      <c r="BB81" s="172">
        <f t="shared" si="270"/>
        <v>0.89767961979312272</v>
      </c>
      <c r="BC81" s="172">
        <f t="shared" si="271"/>
        <v>0.80445093031740245</v>
      </c>
      <c r="BD81" s="172">
        <f t="shared" si="272"/>
        <v>0.80233181452693647</v>
      </c>
      <c r="BE81" s="172">
        <f t="shared" si="273"/>
        <v>0.77690907143622145</v>
      </c>
      <c r="BF81" s="172">
        <f t="shared" si="274"/>
        <v>0.7478515105874014</v>
      </c>
      <c r="BG81" s="172">
        <f t="shared" si="275"/>
        <v>0.6312443912653305</v>
      </c>
      <c r="BH81" s="172">
        <f t="shared" si="276"/>
        <v>0.55036839016756867</v>
      </c>
      <c r="BI81" s="172">
        <f t="shared" si="277"/>
        <v>0.48659710612786072</v>
      </c>
      <c r="BJ81" s="172">
        <f t="shared" si="278"/>
        <v>0.43505824141841049</v>
      </c>
      <c r="BK81" s="172">
        <f t="shared" si="279"/>
        <v>0.39477130296511082</v>
      </c>
      <c r="BL81" s="172">
        <f t="shared" si="280"/>
        <v>0.36061861836202846</v>
      </c>
    </row>
    <row r="82" spans="1:64" x14ac:dyDescent="0.35">
      <c r="A82" s="173" t="str">
        <v>SMES</v>
      </c>
      <c r="B82" s="173" t="str">
        <v>Sales HSI SMES</v>
      </c>
      <c r="C82" s="173" t="str">
        <v>SSL</v>
      </c>
      <c r="D82" s="173" t="str">
        <v>PAPUA</v>
      </c>
      <c r="E82" s="174">
        <v>154</v>
      </c>
      <c r="F82" s="174">
        <v>313</v>
      </c>
      <c r="G82" s="174">
        <v>481</v>
      </c>
      <c r="H82" s="174">
        <v>655</v>
      </c>
      <c r="I82" s="174">
        <v>820</v>
      </c>
      <c r="J82" s="174">
        <v>992</v>
      </c>
      <c r="K82" s="174">
        <v>1176</v>
      </c>
      <c r="L82" s="174">
        <v>1349</v>
      </c>
      <c r="M82" s="174">
        <v>1526</v>
      </c>
      <c r="N82" s="174">
        <v>1707</v>
      </c>
      <c r="O82" s="174">
        <v>1881</v>
      </c>
      <c r="P82" s="174">
        <v>2059</v>
      </c>
      <c r="Q82" s="174">
        <v>154</v>
      </c>
      <c r="R82" s="174">
        <v>293</v>
      </c>
      <c r="S82" s="174">
        <v>416</v>
      </c>
      <c r="T82" s="174">
        <v>548</v>
      </c>
      <c r="U82" s="174">
        <v>658</v>
      </c>
      <c r="V82" s="174">
        <v>764</v>
      </c>
      <c r="W82" s="174">
        <v>764</v>
      </c>
      <c r="X82" s="174">
        <v>764</v>
      </c>
      <c r="Y82" s="174">
        <v>764</v>
      </c>
      <c r="Z82" s="174">
        <v>764</v>
      </c>
      <c r="AA82" s="174">
        <v>764</v>
      </c>
      <c r="AB82" s="174">
        <v>764</v>
      </c>
      <c r="AC82" s="174">
        <v>154</v>
      </c>
      <c r="AD82" s="174">
        <v>159</v>
      </c>
      <c r="AE82" s="174">
        <v>168</v>
      </c>
      <c r="AF82" s="174">
        <v>174</v>
      </c>
      <c r="AG82" s="174">
        <v>165</v>
      </c>
      <c r="AH82" s="174">
        <v>172</v>
      </c>
      <c r="AI82" s="174">
        <v>184</v>
      </c>
      <c r="AJ82" s="174">
        <v>173</v>
      </c>
      <c r="AK82" s="174">
        <v>177</v>
      </c>
      <c r="AL82" s="174">
        <v>181</v>
      </c>
      <c r="AM82" s="174">
        <v>174</v>
      </c>
      <c r="AN82" s="174">
        <v>178</v>
      </c>
      <c r="AO82" s="174">
        <v>154</v>
      </c>
      <c r="AP82" s="174">
        <v>139</v>
      </c>
      <c r="AQ82" s="174">
        <v>123</v>
      </c>
      <c r="AR82" s="174">
        <v>132</v>
      </c>
      <c r="AS82" s="174">
        <v>110</v>
      </c>
      <c r="AT82" s="174">
        <v>106</v>
      </c>
      <c r="AU82" s="174">
        <v>0</v>
      </c>
      <c r="AV82" s="174">
        <v>0</v>
      </c>
      <c r="AW82" s="174">
        <v>0</v>
      </c>
      <c r="AX82" s="174">
        <v>0</v>
      </c>
      <c r="AY82" s="174">
        <v>0</v>
      </c>
      <c r="AZ82" s="174">
        <v>0</v>
      </c>
      <c r="BA82" s="175">
        <f t="shared" si="281"/>
        <v>1</v>
      </c>
      <c r="BB82" s="175">
        <f t="shared" si="270"/>
        <v>0.93610223642172519</v>
      </c>
      <c r="BC82" s="175">
        <f t="shared" si="271"/>
        <v>0.86486486486486491</v>
      </c>
      <c r="BD82" s="175">
        <f t="shared" si="272"/>
        <v>0.83664122137404584</v>
      </c>
      <c r="BE82" s="175">
        <f t="shared" si="273"/>
        <v>0.80243902439024395</v>
      </c>
      <c r="BF82" s="175">
        <f t="shared" si="274"/>
        <v>0.77016129032258063</v>
      </c>
      <c r="BG82" s="175">
        <f t="shared" si="275"/>
        <v>0.64965986394557829</v>
      </c>
      <c r="BH82" s="175">
        <f t="shared" si="276"/>
        <v>0.56634544106745732</v>
      </c>
      <c r="BI82" s="175">
        <f t="shared" si="277"/>
        <v>0.50065530799475755</v>
      </c>
      <c r="BJ82" s="175">
        <f t="shared" si="278"/>
        <v>0.44756883421206795</v>
      </c>
      <c r="BK82" s="175">
        <f t="shared" si="279"/>
        <v>0.40616693248272195</v>
      </c>
      <c r="BL82" s="175">
        <f t="shared" si="280"/>
        <v>0.37105390966488588</v>
      </c>
    </row>
    <row r="83" spans="1:64" x14ac:dyDescent="0.35">
      <c r="A83" s="173" t="str">
        <v>SMES</v>
      </c>
      <c r="B83" s="173" t="str">
        <v>Sales HSI SMES</v>
      </c>
      <c r="C83" s="173" t="str">
        <v>SSL</v>
      </c>
      <c r="D83" s="173" t="str">
        <v>PAPUA BARAT</v>
      </c>
      <c r="E83" s="174">
        <v>143</v>
      </c>
      <c r="F83" s="174">
        <v>289</v>
      </c>
      <c r="G83" s="174">
        <v>444</v>
      </c>
      <c r="H83" s="174">
        <v>605</v>
      </c>
      <c r="I83" s="174">
        <v>757</v>
      </c>
      <c r="J83" s="174">
        <v>916</v>
      </c>
      <c r="K83" s="174">
        <v>1085</v>
      </c>
      <c r="L83" s="174">
        <v>1245</v>
      </c>
      <c r="M83" s="174">
        <v>1408</v>
      </c>
      <c r="N83" s="174">
        <v>1575</v>
      </c>
      <c r="O83" s="174">
        <v>1736</v>
      </c>
      <c r="P83" s="174">
        <v>1901</v>
      </c>
      <c r="Q83" s="174">
        <v>171</v>
      </c>
      <c r="R83" s="174">
        <v>321</v>
      </c>
      <c r="S83" s="174">
        <v>453</v>
      </c>
      <c r="T83" s="174">
        <v>582</v>
      </c>
      <c r="U83" s="174">
        <v>726</v>
      </c>
      <c r="V83" s="174">
        <v>850</v>
      </c>
      <c r="W83" s="174">
        <v>850</v>
      </c>
      <c r="X83" s="174">
        <v>850</v>
      </c>
      <c r="Y83" s="174">
        <v>850</v>
      </c>
      <c r="Z83" s="174">
        <v>850</v>
      </c>
      <c r="AA83" s="174">
        <v>850</v>
      </c>
      <c r="AB83" s="174">
        <v>850</v>
      </c>
      <c r="AC83" s="174">
        <v>143</v>
      </c>
      <c r="AD83" s="174">
        <v>146</v>
      </c>
      <c r="AE83" s="174">
        <v>155</v>
      </c>
      <c r="AF83" s="174">
        <v>161</v>
      </c>
      <c r="AG83" s="174">
        <v>152</v>
      </c>
      <c r="AH83" s="174">
        <v>159</v>
      </c>
      <c r="AI83" s="174">
        <v>169</v>
      </c>
      <c r="AJ83" s="174">
        <v>160</v>
      </c>
      <c r="AK83" s="174">
        <v>163</v>
      </c>
      <c r="AL83" s="174">
        <v>167</v>
      </c>
      <c r="AM83" s="174">
        <v>161</v>
      </c>
      <c r="AN83" s="174">
        <v>165</v>
      </c>
      <c r="AO83" s="174">
        <v>171</v>
      </c>
      <c r="AP83" s="174">
        <v>150</v>
      </c>
      <c r="AQ83" s="174">
        <v>132</v>
      </c>
      <c r="AR83" s="174">
        <v>129</v>
      </c>
      <c r="AS83" s="174">
        <v>144</v>
      </c>
      <c r="AT83" s="174">
        <v>124</v>
      </c>
      <c r="AU83" s="174">
        <v>0</v>
      </c>
      <c r="AV83" s="174">
        <v>0</v>
      </c>
      <c r="AW83" s="174">
        <v>0</v>
      </c>
      <c r="AX83" s="174">
        <v>0</v>
      </c>
      <c r="AY83" s="174">
        <v>0</v>
      </c>
      <c r="AZ83" s="174">
        <v>0</v>
      </c>
      <c r="BA83" s="175">
        <f t="shared" si="281"/>
        <v>1.1958041958041958</v>
      </c>
      <c r="BB83" s="175">
        <f t="shared" si="270"/>
        <v>1.1107266435986158</v>
      </c>
      <c r="BC83" s="175">
        <f t="shared" si="271"/>
        <v>1.0202702702702702</v>
      </c>
      <c r="BD83" s="175">
        <f t="shared" si="272"/>
        <v>0.9619834710743802</v>
      </c>
      <c r="BE83" s="175">
        <f t="shared" si="273"/>
        <v>0.95904887714663145</v>
      </c>
      <c r="BF83" s="175">
        <f t="shared" si="274"/>
        <v>0.92794759825327511</v>
      </c>
      <c r="BG83" s="175">
        <f t="shared" si="275"/>
        <v>0.78341013824884798</v>
      </c>
      <c r="BH83" s="175">
        <f t="shared" si="276"/>
        <v>0.68273092369477917</v>
      </c>
      <c r="BI83" s="175">
        <f t="shared" si="277"/>
        <v>0.60369318181818177</v>
      </c>
      <c r="BJ83" s="175">
        <f t="shared" si="278"/>
        <v>0.53968253968253965</v>
      </c>
      <c r="BK83" s="175">
        <f t="shared" si="279"/>
        <v>0.48963133640552997</v>
      </c>
      <c r="BL83" s="175">
        <f t="shared" si="280"/>
        <v>0.44713308784850081</v>
      </c>
    </row>
    <row r="84" spans="1:64" x14ac:dyDescent="0.35">
      <c r="A84" s="173" t="str">
        <v>SMES</v>
      </c>
      <c r="B84" s="173" t="str">
        <v>Sales HSI SMES</v>
      </c>
      <c r="C84" s="173" t="str">
        <v>SSL</v>
      </c>
      <c r="D84" s="173" t="str">
        <v>SULBAGSEL</v>
      </c>
      <c r="E84" s="174">
        <v>680</v>
      </c>
      <c r="F84" s="174">
        <v>1365</v>
      </c>
      <c r="G84" s="174">
        <v>2091</v>
      </c>
      <c r="H84" s="174">
        <v>2846</v>
      </c>
      <c r="I84" s="174">
        <v>3561</v>
      </c>
      <c r="J84" s="174">
        <v>4304</v>
      </c>
      <c r="K84" s="174">
        <v>5099</v>
      </c>
      <c r="L84" s="174">
        <v>5848</v>
      </c>
      <c r="M84" s="174">
        <v>6614</v>
      </c>
      <c r="N84" s="174">
        <v>7398</v>
      </c>
      <c r="O84" s="174">
        <v>8153</v>
      </c>
      <c r="P84" s="174">
        <v>8925</v>
      </c>
      <c r="Q84" s="174">
        <v>644</v>
      </c>
      <c r="R84" s="174">
        <v>1180</v>
      </c>
      <c r="S84" s="174">
        <v>1647</v>
      </c>
      <c r="T84" s="174">
        <v>2269</v>
      </c>
      <c r="U84" s="174">
        <v>2747</v>
      </c>
      <c r="V84" s="174">
        <v>3172</v>
      </c>
      <c r="W84" s="174">
        <v>3172</v>
      </c>
      <c r="X84" s="174">
        <v>3172</v>
      </c>
      <c r="Y84" s="174">
        <v>3172</v>
      </c>
      <c r="Z84" s="174">
        <v>3172</v>
      </c>
      <c r="AA84" s="174">
        <v>3172</v>
      </c>
      <c r="AB84" s="174">
        <v>3172</v>
      </c>
      <c r="AC84" s="174">
        <v>680</v>
      </c>
      <c r="AD84" s="174">
        <v>685</v>
      </c>
      <c r="AE84" s="174">
        <v>726</v>
      </c>
      <c r="AF84" s="174">
        <v>755</v>
      </c>
      <c r="AG84" s="174">
        <v>715</v>
      </c>
      <c r="AH84" s="174">
        <v>743</v>
      </c>
      <c r="AI84" s="174">
        <v>795</v>
      </c>
      <c r="AJ84" s="174">
        <v>749</v>
      </c>
      <c r="AK84" s="174">
        <v>766</v>
      </c>
      <c r="AL84" s="174">
        <v>784</v>
      </c>
      <c r="AM84" s="174">
        <v>755</v>
      </c>
      <c r="AN84" s="174">
        <v>772</v>
      </c>
      <c r="AO84" s="174">
        <v>644</v>
      </c>
      <c r="AP84" s="174">
        <v>536</v>
      </c>
      <c r="AQ84" s="174">
        <v>467</v>
      </c>
      <c r="AR84" s="174">
        <v>622</v>
      </c>
      <c r="AS84" s="174">
        <v>478</v>
      </c>
      <c r="AT84" s="174">
        <v>425</v>
      </c>
      <c r="AU84" s="174">
        <v>0</v>
      </c>
      <c r="AV84" s="174">
        <v>0</v>
      </c>
      <c r="AW84" s="174">
        <v>0</v>
      </c>
      <c r="AX84" s="174">
        <v>0</v>
      </c>
      <c r="AY84" s="174">
        <v>0</v>
      </c>
      <c r="AZ84" s="174">
        <v>0</v>
      </c>
      <c r="BA84" s="175">
        <f t="shared" si="281"/>
        <v>0.94705882352941173</v>
      </c>
      <c r="BB84" s="175">
        <f t="shared" si="270"/>
        <v>0.86446886446886451</v>
      </c>
      <c r="BC84" s="175">
        <f t="shared" si="271"/>
        <v>0.78766140602582502</v>
      </c>
      <c r="BD84" s="175">
        <f t="shared" si="272"/>
        <v>0.79725931131412509</v>
      </c>
      <c r="BE84" s="175">
        <f t="shared" si="273"/>
        <v>0.77141252457174947</v>
      </c>
      <c r="BF84" s="175">
        <f t="shared" si="274"/>
        <v>0.73698884758364314</v>
      </c>
      <c r="BG84" s="175">
        <f t="shared" si="275"/>
        <v>0.62208276132575013</v>
      </c>
      <c r="BH84" s="175">
        <f t="shared" si="276"/>
        <v>0.54240766073871405</v>
      </c>
      <c r="BI84" s="175">
        <f t="shared" si="277"/>
        <v>0.47958875113395827</v>
      </c>
      <c r="BJ84" s="175">
        <f t="shared" si="278"/>
        <v>0.428764530954312</v>
      </c>
      <c r="BK84" s="175">
        <f t="shared" si="279"/>
        <v>0.38905924199681097</v>
      </c>
      <c r="BL84" s="175">
        <f t="shared" si="280"/>
        <v>0.35540616246498602</v>
      </c>
    </row>
    <row r="85" spans="1:64" x14ac:dyDescent="0.35">
      <c r="A85" s="173" t="str">
        <v>SMES</v>
      </c>
      <c r="B85" s="173" t="str">
        <v>Sales HSI SMES</v>
      </c>
      <c r="C85" s="173" t="str">
        <v>SSL</v>
      </c>
      <c r="D85" s="173" t="str">
        <v>SULBAGTENG</v>
      </c>
      <c r="E85" s="174">
        <v>397</v>
      </c>
      <c r="F85" s="174">
        <v>799</v>
      </c>
      <c r="G85" s="174">
        <v>1223</v>
      </c>
      <c r="H85" s="174">
        <v>1664</v>
      </c>
      <c r="I85" s="174">
        <v>2082</v>
      </c>
      <c r="J85" s="174">
        <v>2516</v>
      </c>
      <c r="K85" s="174">
        <v>2981</v>
      </c>
      <c r="L85" s="174">
        <v>3419</v>
      </c>
      <c r="M85" s="174">
        <v>3867</v>
      </c>
      <c r="N85" s="174">
        <v>4324</v>
      </c>
      <c r="O85" s="174">
        <v>4765</v>
      </c>
      <c r="P85" s="174">
        <v>5216</v>
      </c>
      <c r="Q85" s="174">
        <v>418</v>
      </c>
      <c r="R85" s="174">
        <v>761</v>
      </c>
      <c r="S85" s="174">
        <v>995</v>
      </c>
      <c r="T85" s="174">
        <v>1383</v>
      </c>
      <c r="U85" s="174">
        <v>1664</v>
      </c>
      <c r="V85" s="174">
        <v>1953</v>
      </c>
      <c r="W85" s="174">
        <v>1953</v>
      </c>
      <c r="X85" s="174">
        <v>1953</v>
      </c>
      <c r="Y85" s="174">
        <v>1953</v>
      </c>
      <c r="Z85" s="174">
        <v>1953</v>
      </c>
      <c r="AA85" s="174">
        <v>1953</v>
      </c>
      <c r="AB85" s="174">
        <v>1953</v>
      </c>
      <c r="AC85" s="174">
        <v>397</v>
      </c>
      <c r="AD85" s="174">
        <v>402</v>
      </c>
      <c r="AE85" s="174">
        <v>424</v>
      </c>
      <c r="AF85" s="174">
        <v>441</v>
      </c>
      <c r="AG85" s="174">
        <v>418</v>
      </c>
      <c r="AH85" s="174">
        <v>434</v>
      </c>
      <c r="AI85" s="174">
        <v>465</v>
      </c>
      <c r="AJ85" s="174">
        <v>438</v>
      </c>
      <c r="AK85" s="174">
        <v>448</v>
      </c>
      <c r="AL85" s="174">
        <v>457</v>
      </c>
      <c r="AM85" s="174">
        <v>441</v>
      </c>
      <c r="AN85" s="174">
        <v>451</v>
      </c>
      <c r="AO85" s="174">
        <v>418</v>
      </c>
      <c r="AP85" s="174">
        <v>343</v>
      </c>
      <c r="AQ85" s="174">
        <v>234</v>
      </c>
      <c r="AR85" s="174">
        <v>388</v>
      </c>
      <c r="AS85" s="174">
        <v>281</v>
      </c>
      <c r="AT85" s="174">
        <v>289</v>
      </c>
      <c r="AU85" s="174">
        <v>0</v>
      </c>
      <c r="AV85" s="174">
        <v>0</v>
      </c>
      <c r="AW85" s="174">
        <v>0</v>
      </c>
      <c r="AX85" s="174">
        <v>0</v>
      </c>
      <c r="AY85" s="174">
        <v>0</v>
      </c>
      <c r="AZ85" s="174">
        <v>0</v>
      </c>
      <c r="BA85" s="175">
        <f t="shared" si="281"/>
        <v>1.0528967254408061</v>
      </c>
      <c r="BB85" s="175">
        <f t="shared" si="270"/>
        <v>0.95244055068836042</v>
      </c>
      <c r="BC85" s="175">
        <f t="shared" si="271"/>
        <v>0.81357318070318885</v>
      </c>
      <c r="BD85" s="175">
        <f t="shared" si="272"/>
        <v>0.83112980769230771</v>
      </c>
      <c r="BE85" s="175">
        <f t="shared" si="273"/>
        <v>0.7992315081652257</v>
      </c>
      <c r="BF85" s="175">
        <f t="shared" si="274"/>
        <v>0.77623211446740858</v>
      </c>
      <c r="BG85" s="175">
        <f t="shared" si="275"/>
        <v>0.65514927876551488</v>
      </c>
      <c r="BH85" s="175">
        <f t="shared" si="276"/>
        <v>0.57121965486984494</v>
      </c>
      <c r="BI85" s="175">
        <f t="shared" si="277"/>
        <v>0.50504266873545389</v>
      </c>
      <c r="BJ85" s="175">
        <f t="shared" si="278"/>
        <v>0.45166512488436633</v>
      </c>
      <c r="BK85" s="175">
        <f t="shared" si="279"/>
        <v>0.40986358866736622</v>
      </c>
      <c r="BL85" s="175">
        <f t="shared" si="280"/>
        <v>0.37442484662576686</v>
      </c>
    </row>
    <row r="86" spans="1:64" x14ac:dyDescent="0.35">
      <c r="A86" s="173" t="str">
        <v>SMES</v>
      </c>
      <c r="B86" s="173" t="str">
        <v>Sales HSI SMES</v>
      </c>
      <c r="C86" s="173" t="str">
        <v>SSL</v>
      </c>
      <c r="D86" s="173" t="str">
        <v>SUMALUT</v>
      </c>
      <c r="E86" s="174">
        <v>403</v>
      </c>
      <c r="F86" s="174">
        <v>811</v>
      </c>
      <c r="G86" s="174">
        <v>1243</v>
      </c>
      <c r="H86" s="174">
        <v>1692</v>
      </c>
      <c r="I86" s="174">
        <v>2117</v>
      </c>
      <c r="J86" s="174">
        <v>2559</v>
      </c>
      <c r="K86" s="174">
        <v>3031</v>
      </c>
      <c r="L86" s="174">
        <v>3476</v>
      </c>
      <c r="M86" s="174">
        <v>3932</v>
      </c>
      <c r="N86" s="174">
        <v>4398</v>
      </c>
      <c r="O86" s="174">
        <v>4847</v>
      </c>
      <c r="P86" s="174">
        <v>5306</v>
      </c>
      <c r="Q86" s="174">
        <v>381</v>
      </c>
      <c r="R86" s="174">
        <v>656</v>
      </c>
      <c r="S86" s="174">
        <v>899</v>
      </c>
      <c r="T86" s="174">
        <v>1205</v>
      </c>
      <c r="U86" s="174">
        <v>1459</v>
      </c>
      <c r="V86" s="174">
        <v>1702</v>
      </c>
      <c r="W86" s="174">
        <v>1702</v>
      </c>
      <c r="X86" s="174">
        <v>1702</v>
      </c>
      <c r="Y86" s="174">
        <v>1702</v>
      </c>
      <c r="Z86" s="174">
        <v>1702</v>
      </c>
      <c r="AA86" s="174">
        <v>1702</v>
      </c>
      <c r="AB86" s="174">
        <v>1702</v>
      </c>
      <c r="AC86" s="174">
        <v>403</v>
      </c>
      <c r="AD86" s="174">
        <v>408</v>
      </c>
      <c r="AE86" s="174">
        <v>432</v>
      </c>
      <c r="AF86" s="174">
        <v>449</v>
      </c>
      <c r="AG86" s="174">
        <v>425</v>
      </c>
      <c r="AH86" s="174">
        <v>442</v>
      </c>
      <c r="AI86" s="174">
        <v>472</v>
      </c>
      <c r="AJ86" s="174">
        <v>445</v>
      </c>
      <c r="AK86" s="174">
        <v>456</v>
      </c>
      <c r="AL86" s="174">
        <v>466</v>
      </c>
      <c r="AM86" s="174">
        <v>449</v>
      </c>
      <c r="AN86" s="174">
        <v>459</v>
      </c>
      <c r="AO86" s="174">
        <v>381</v>
      </c>
      <c r="AP86" s="174">
        <v>275</v>
      </c>
      <c r="AQ86" s="174">
        <v>243</v>
      </c>
      <c r="AR86" s="174">
        <v>306</v>
      </c>
      <c r="AS86" s="174">
        <v>254</v>
      </c>
      <c r="AT86" s="174">
        <v>243</v>
      </c>
      <c r="AU86" s="174">
        <v>0</v>
      </c>
      <c r="AV86" s="174">
        <v>0</v>
      </c>
      <c r="AW86" s="174">
        <v>0</v>
      </c>
      <c r="AX86" s="174">
        <v>0</v>
      </c>
      <c r="AY86" s="174">
        <v>0</v>
      </c>
      <c r="AZ86" s="174">
        <v>0</v>
      </c>
      <c r="BA86" s="175">
        <f t="shared" si="281"/>
        <v>0.94540942928039706</v>
      </c>
      <c r="BB86" s="175">
        <f t="shared" si="270"/>
        <v>0.80887792848335394</v>
      </c>
      <c r="BC86" s="175">
        <f t="shared" si="271"/>
        <v>0.72325020112630733</v>
      </c>
      <c r="BD86" s="175">
        <f t="shared" si="272"/>
        <v>0.7121749408983451</v>
      </c>
      <c r="BE86" s="175">
        <f t="shared" si="273"/>
        <v>0.68918280585734526</v>
      </c>
      <c r="BF86" s="175">
        <f t="shared" si="274"/>
        <v>0.66510355607659244</v>
      </c>
      <c r="BG86" s="175">
        <f t="shared" si="275"/>
        <v>0.56153084790498187</v>
      </c>
      <c r="BH86" s="175">
        <f t="shared" si="276"/>
        <v>0.48964326812428077</v>
      </c>
      <c r="BI86" s="175">
        <f t="shared" si="277"/>
        <v>0.43285859613428279</v>
      </c>
      <c r="BJ86" s="175">
        <f t="shared" si="278"/>
        <v>0.38699408822191905</v>
      </c>
      <c r="BK86" s="175">
        <f t="shared" si="279"/>
        <v>0.35114503816793891</v>
      </c>
      <c r="BL86" s="175">
        <f t="shared" si="280"/>
        <v>0.32076894082171126</v>
      </c>
    </row>
    <row r="87" spans="1:64" x14ac:dyDescent="0.35">
      <c r="A87" s="170" t="str">
        <v>SMES</v>
      </c>
      <c r="B87" s="170" t="str">
        <v>Sales WMS SMES</v>
      </c>
      <c r="C87" s="170" t="str">
        <v>AP</v>
      </c>
      <c r="D87" s="170" t="str">
        <v>TR5</v>
      </c>
      <c r="E87" s="171">
        <v>81</v>
      </c>
      <c r="F87" s="171">
        <v>154</v>
      </c>
      <c r="G87" s="171">
        <v>221</v>
      </c>
      <c r="H87" s="171">
        <v>305</v>
      </c>
      <c r="I87" s="171">
        <v>380</v>
      </c>
      <c r="J87" s="171">
        <v>459</v>
      </c>
      <c r="K87" s="171">
        <v>549</v>
      </c>
      <c r="L87" s="171">
        <v>626</v>
      </c>
      <c r="M87" s="171">
        <v>713</v>
      </c>
      <c r="N87" s="171">
        <v>800</v>
      </c>
      <c r="O87" s="171">
        <v>884</v>
      </c>
      <c r="P87" s="171">
        <v>968</v>
      </c>
      <c r="Q87" s="171">
        <v>25</v>
      </c>
      <c r="R87" s="171">
        <v>62</v>
      </c>
      <c r="S87" s="171">
        <v>75</v>
      </c>
      <c r="T87" s="171">
        <v>120</v>
      </c>
      <c r="U87" s="171">
        <v>152</v>
      </c>
      <c r="V87" s="171" t="e">
        <v>#REF!</v>
      </c>
      <c r="W87" s="171" t="e">
        <v>#REF!</v>
      </c>
      <c r="X87" s="171" t="e">
        <v>#REF!</v>
      </c>
      <c r="Y87" s="171" t="e">
        <v>#REF!</v>
      </c>
      <c r="Z87" s="171" t="e">
        <v>#REF!</v>
      </c>
      <c r="AA87" s="171" t="e">
        <v>#REF!</v>
      </c>
      <c r="AB87" s="171" t="e">
        <v>#REF!</v>
      </c>
      <c r="AC87" s="171">
        <v>81</v>
      </c>
      <c r="AD87" s="171">
        <v>73</v>
      </c>
      <c r="AE87" s="171">
        <v>67</v>
      </c>
      <c r="AF87" s="171">
        <v>84</v>
      </c>
      <c r="AG87" s="171">
        <v>75</v>
      </c>
      <c r="AH87" s="171">
        <v>79</v>
      </c>
      <c r="AI87" s="171">
        <v>90</v>
      </c>
      <c r="AJ87" s="171">
        <v>77</v>
      </c>
      <c r="AK87" s="171">
        <v>87</v>
      </c>
      <c r="AL87" s="171">
        <v>87</v>
      </c>
      <c r="AM87" s="171">
        <v>84</v>
      </c>
      <c r="AN87" s="171">
        <v>84</v>
      </c>
      <c r="AO87" s="171">
        <v>25</v>
      </c>
      <c r="AP87" s="171">
        <v>37</v>
      </c>
      <c r="AQ87" s="171">
        <v>13</v>
      </c>
      <c r="AR87" s="171">
        <v>45</v>
      </c>
      <c r="AS87" s="171">
        <v>32</v>
      </c>
      <c r="AT87" s="171">
        <v>16</v>
      </c>
      <c r="AU87" s="171">
        <v>0</v>
      </c>
      <c r="AV87" s="171">
        <v>0</v>
      </c>
      <c r="AW87" s="171">
        <v>0</v>
      </c>
      <c r="AX87" s="171">
        <v>0</v>
      </c>
      <c r="AY87" s="171">
        <v>0</v>
      </c>
      <c r="AZ87" s="171">
        <v>0</v>
      </c>
      <c r="BA87" s="172">
        <f t="shared" si="281"/>
        <v>0.30864197530864196</v>
      </c>
      <c r="BB87" s="172">
        <f t="shared" si="270"/>
        <v>0.40259740259740262</v>
      </c>
      <c r="BC87" s="172">
        <f t="shared" si="271"/>
        <v>0.33936651583710409</v>
      </c>
      <c r="BD87" s="172">
        <f t="shared" si="272"/>
        <v>0.39344262295081966</v>
      </c>
      <c r="BE87" s="172">
        <f t="shared" si="273"/>
        <v>0.4</v>
      </c>
      <c r="BF87" s="172" t="e">
        <f t="shared" si="274"/>
        <v>#REF!</v>
      </c>
      <c r="BG87" s="172" t="e">
        <f t="shared" si="275"/>
        <v>#REF!</v>
      </c>
      <c r="BH87" s="172" t="e">
        <f t="shared" si="276"/>
        <v>#REF!</v>
      </c>
      <c r="BI87" s="172" t="e">
        <f t="shared" si="277"/>
        <v>#REF!</v>
      </c>
      <c r="BJ87" s="172" t="e">
        <f t="shared" si="278"/>
        <v>#REF!</v>
      </c>
      <c r="BK87" s="172" t="e">
        <f t="shared" si="279"/>
        <v>#REF!</v>
      </c>
      <c r="BL87" s="172" t="e">
        <f t="shared" si="280"/>
        <v>#REF!</v>
      </c>
    </row>
    <row r="88" spans="1:64" x14ac:dyDescent="0.35">
      <c r="A88" s="173" t="str">
        <v>SMES</v>
      </c>
      <c r="B88" s="173" t="str">
        <v>Sales WMS SMES</v>
      </c>
      <c r="C88" s="173" t="str">
        <v>AP</v>
      </c>
      <c r="D88" s="173" t="str">
        <v>PAPUA</v>
      </c>
      <c r="E88" s="174">
        <v>8</v>
      </c>
      <c r="F88" s="174">
        <v>14</v>
      </c>
      <c r="G88" s="174">
        <v>20</v>
      </c>
      <c r="H88" s="174">
        <v>28</v>
      </c>
      <c r="I88" s="174">
        <v>34</v>
      </c>
      <c r="J88" s="174">
        <v>42</v>
      </c>
      <c r="K88" s="174">
        <v>50</v>
      </c>
      <c r="L88" s="174">
        <v>56</v>
      </c>
      <c r="M88" s="174">
        <v>64</v>
      </c>
      <c r="N88" s="174">
        <v>72</v>
      </c>
      <c r="O88" s="174">
        <v>80</v>
      </c>
      <c r="P88" s="174">
        <v>88</v>
      </c>
      <c r="Q88" s="174">
        <v>1</v>
      </c>
      <c r="R88" s="174">
        <v>6</v>
      </c>
      <c r="S88" s="174">
        <v>10</v>
      </c>
      <c r="T88" s="174">
        <v>22</v>
      </c>
      <c r="U88" s="174">
        <v>30</v>
      </c>
      <c r="V88" s="174">
        <v>32</v>
      </c>
      <c r="W88" s="174">
        <v>32</v>
      </c>
      <c r="X88" s="174">
        <v>32</v>
      </c>
      <c r="Y88" s="174">
        <v>32</v>
      </c>
      <c r="Z88" s="174">
        <v>32</v>
      </c>
      <c r="AA88" s="174">
        <v>32</v>
      </c>
      <c r="AB88" s="174">
        <v>32</v>
      </c>
      <c r="AC88" s="174">
        <v>8</v>
      </c>
      <c r="AD88" s="174">
        <v>6</v>
      </c>
      <c r="AE88" s="174">
        <v>6</v>
      </c>
      <c r="AF88" s="174">
        <v>8</v>
      </c>
      <c r="AG88" s="174">
        <v>6</v>
      </c>
      <c r="AH88" s="174">
        <v>8</v>
      </c>
      <c r="AI88" s="174">
        <v>8</v>
      </c>
      <c r="AJ88" s="174">
        <v>6</v>
      </c>
      <c r="AK88" s="174">
        <v>8</v>
      </c>
      <c r="AL88" s="174">
        <v>8</v>
      </c>
      <c r="AM88" s="174">
        <v>8</v>
      </c>
      <c r="AN88" s="174">
        <v>8</v>
      </c>
      <c r="AO88" s="174">
        <v>1</v>
      </c>
      <c r="AP88" s="174">
        <v>5</v>
      </c>
      <c r="AQ88" s="174">
        <v>4</v>
      </c>
      <c r="AR88" s="174">
        <v>12</v>
      </c>
      <c r="AS88" s="174">
        <v>8</v>
      </c>
      <c r="AT88" s="174">
        <v>2</v>
      </c>
      <c r="AU88" s="174">
        <v>0</v>
      </c>
      <c r="AV88" s="174">
        <v>0</v>
      </c>
      <c r="AW88" s="174">
        <v>0</v>
      </c>
      <c r="AX88" s="174">
        <v>0</v>
      </c>
      <c r="AY88" s="174">
        <v>0</v>
      </c>
      <c r="AZ88" s="174">
        <v>0</v>
      </c>
      <c r="BA88" s="175">
        <f t="shared" si="281"/>
        <v>0.125</v>
      </c>
      <c r="BB88" s="175">
        <f t="shared" si="270"/>
        <v>0.42857142857142855</v>
      </c>
      <c r="BC88" s="175">
        <f t="shared" si="271"/>
        <v>0.5</v>
      </c>
      <c r="BD88" s="175">
        <f t="shared" si="272"/>
        <v>0.7857142857142857</v>
      </c>
      <c r="BE88" s="175">
        <f t="shared" si="273"/>
        <v>0.88235294117647056</v>
      </c>
      <c r="BF88" s="175">
        <f t="shared" si="274"/>
        <v>0.76190476190476186</v>
      </c>
      <c r="BG88" s="175">
        <f t="shared" si="275"/>
        <v>0.64</v>
      </c>
      <c r="BH88" s="175">
        <f t="shared" si="276"/>
        <v>0.5714285714285714</v>
      </c>
      <c r="BI88" s="175">
        <f t="shared" si="277"/>
        <v>0.5</v>
      </c>
      <c r="BJ88" s="175">
        <f t="shared" si="278"/>
        <v>0.44444444444444442</v>
      </c>
      <c r="BK88" s="175">
        <f t="shared" si="279"/>
        <v>0.4</v>
      </c>
      <c r="BL88" s="175">
        <f t="shared" si="280"/>
        <v>0.36363636363636365</v>
      </c>
    </row>
    <row r="89" spans="1:64" x14ac:dyDescent="0.35">
      <c r="A89" s="173" t="str">
        <v>SMES</v>
      </c>
      <c r="B89" s="173" t="str">
        <v>Sales WMS SMES</v>
      </c>
      <c r="C89" s="173" t="str">
        <v>AP</v>
      </c>
      <c r="D89" s="173" t="str">
        <v>PAPUA BARAT</v>
      </c>
      <c r="E89" s="174">
        <v>6</v>
      </c>
      <c r="F89" s="174">
        <v>12</v>
      </c>
      <c r="G89" s="174">
        <v>17</v>
      </c>
      <c r="H89" s="174">
        <v>23</v>
      </c>
      <c r="I89" s="174">
        <v>29</v>
      </c>
      <c r="J89" s="174">
        <v>35</v>
      </c>
      <c r="K89" s="174">
        <v>43</v>
      </c>
      <c r="L89" s="174">
        <v>49</v>
      </c>
      <c r="M89" s="174">
        <v>55</v>
      </c>
      <c r="N89" s="174">
        <v>61</v>
      </c>
      <c r="O89" s="174">
        <v>67</v>
      </c>
      <c r="P89" s="174">
        <v>73</v>
      </c>
      <c r="Q89" s="174">
        <v>0</v>
      </c>
      <c r="R89" s="174">
        <v>1</v>
      </c>
      <c r="S89" s="174">
        <v>2</v>
      </c>
      <c r="T89" s="174">
        <v>6</v>
      </c>
      <c r="U89" s="174">
        <v>8</v>
      </c>
      <c r="V89" s="174">
        <v>17</v>
      </c>
      <c r="W89" s="174">
        <v>17</v>
      </c>
      <c r="X89" s="174">
        <v>17</v>
      </c>
      <c r="Y89" s="174">
        <v>17</v>
      </c>
      <c r="Z89" s="174">
        <v>17</v>
      </c>
      <c r="AA89" s="174">
        <v>17</v>
      </c>
      <c r="AB89" s="174">
        <v>17</v>
      </c>
      <c r="AC89" s="174">
        <v>6</v>
      </c>
      <c r="AD89" s="174">
        <v>6</v>
      </c>
      <c r="AE89" s="174">
        <v>5</v>
      </c>
      <c r="AF89" s="174">
        <v>6</v>
      </c>
      <c r="AG89" s="174">
        <v>6</v>
      </c>
      <c r="AH89" s="174">
        <v>6</v>
      </c>
      <c r="AI89" s="174">
        <v>8</v>
      </c>
      <c r="AJ89" s="174">
        <v>6</v>
      </c>
      <c r="AK89" s="174">
        <v>6</v>
      </c>
      <c r="AL89" s="174">
        <v>6</v>
      </c>
      <c r="AM89" s="174">
        <v>6</v>
      </c>
      <c r="AN89" s="174">
        <v>6</v>
      </c>
      <c r="AO89" s="174">
        <v>0</v>
      </c>
      <c r="AP89" s="174">
        <v>1</v>
      </c>
      <c r="AQ89" s="174">
        <v>1</v>
      </c>
      <c r="AR89" s="174">
        <v>4</v>
      </c>
      <c r="AS89" s="174">
        <v>2</v>
      </c>
      <c r="AT89" s="174">
        <v>0</v>
      </c>
      <c r="AU89" s="174">
        <v>0</v>
      </c>
      <c r="AV89" s="174">
        <v>0</v>
      </c>
      <c r="AW89" s="174">
        <v>0</v>
      </c>
      <c r="AX89" s="174">
        <v>0</v>
      </c>
      <c r="AY89" s="174">
        <v>0</v>
      </c>
      <c r="AZ89" s="174">
        <v>0</v>
      </c>
      <c r="BA89" s="175">
        <f t="shared" si="281"/>
        <v>0</v>
      </c>
      <c r="BB89" s="175">
        <f t="shared" si="270"/>
        <v>8.3333333333333329E-2</v>
      </c>
      <c r="BC89" s="175">
        <f t="shared" si="271"/>
        <v>0.11764705882352941</v>
      </c>
      <c r="BD89" s="175">
        <f t="shared" si="272"/>
        <v>0.2608695652173913</v>
      </c>
      <c r="BE89" s="175">
        <f t="shared" si="273"/>
        <v>0.27586206896551724</v>
      </c>
      <c r="BF89" s="175">
        <f t="shared" si="274"/>
        <v>0.48571428571428571</v>
      </c>
      <c r="BG89" s="175">
        <f t="shared" si="275"/>
        <v>0.39534883720930231</v>
      </c>
      <c r="BH89" s="175">
        <f t="shared" si="276"/>
        <v>0.34693877551020408</v>
      </c>
      <c r="BI89" s="175">
        <f t="shared" si="277"/>
        <v>0.30909090909090908</v>
      </c>
      <c r="BJ89" s="175">
        <f t="shared" si="278"/>
        <v>0.27868852459016391</v>
      </c>
      <c r="BK89" s="175">
        <f t="shared" si="279"/>
        <v>0.2537313432835821</v>
      </c>
      <c r="BL89" s="175">
        <f t="shared" si="280"/>
        <v>0.23287671232876711</v>
      </c>
    </row>
    <row r="90" spans="1:64" x14ac:dyDescent="0.35">
      <c r="A90" s="173" t="str">
        <v>SMES</v>
      </c>
      <c r="B90" s="173" t="str">
        <v>Sales WMS SMES</v>
      </c>
      <c r="C90" s="173" t="str">
        <v>AP</v>
      </c>
      <c r="D90" s="173" t="str">
        <v>SULBAGSEL</v>
      </c>
      <c r="E90" s="174">
        <v>32</v>
      </c>
      <c r="F90" s="174">
        <v>61</v>
      </c>
      <c r="G90" s="174">
        <v>88</v>
      </c>
      <c r="H90" s="174">
        <v>120</v>
      </c>
      <c r="I90" s="174">
        <v>149</v>
      </c>
      <c r="J90" s="174">
        <v>179</v>
      </c>
      <c r="K90" s="174">
        <v>212</v>
      </c>
      <c r="L90" s="174">
        <v>242</v>
      </c>
      <c r="M90" s="174">
        <v>277</v>
      </c>
      <c r="N90" s="174">
        <v>312</v>
      </c>
      <c r="O90" s="174">
        <v>344</v>
      </c>
      <c r="P90" s="174">
        <v>376</v>
      </c>
      <c r="Q90" s="174">
        <v>9</v>
      </c>
      <c r="R90" s="174">
        <v>20</v>
      </c>
      <c r="S90" s="174">
        <v>26</v>
      </c>
      <c r="T90" s="174">
        <v>44</v>
      </c>
      <c r="U90" s="174">
        <v>57</v>
      </c>
      <c r="V90" s="174">
        <v>62</v>
      </c>
      <c r="W90" s="174">
        <v>62</v>
      </c>
      <c r="X90" s="174">
        <v>62</v>
      </c>
      <c r="Y90" s="174">
        <v>62</v>
      </c>
      <c r="Z90" s="174">
        <v>62</v>
      </c>
      <c r="AA90" s="174">
        <v>62</v>
      </c>
      <c r="AB90" s="174">
        <v>62</v>
      </c>
      <c r="AC90" s="174">
        <v>32</v>
      </c>
      <c r="AD90" s="174">
        <v>29</v>
      </c>
      <c r="AE90" s="174">
        <v>27</v>
      </c>
      <c r="AF90" s="174">
        <v>32</v>
      </c>
      <c r="AG90" s="174">
        <v>29</v>
      </c>
      <c r="AH90" s="174">
        <v>30</v>
      </c>
      <c r="AI90" s="174">
        <v>33</v>
      </c>
      <c r="AJ90" s="174">
        <v>30</v>
      </c>
      <c r="AK90" s="174">
        <v>35</v>
      </c>
      <c r="AL90" s="174">
        <v>35</v>
      </c>
      <c r="AM90" s="174">
        <v>32</v>
      </c>
      <c r="AN90" s="174">
        <v>32</v>
      </c>
      <c r="AO90" s="174">
        <v>9</v>
      </c>
      <c r="AP90" s="174">
        <v>11</v>
      </c>
      <c r="AQ90" s="174">
        <v>6</v>
      </c>
      <c r="AR90" s="174">
        <v>18</v>
      </c>
      <c r="AS90" s="174">
        <v>13</v>
      </c>
      <c r="AT90" s="174">
        <v>9</v>
      </c>
      <c r="AU90" s="174">
        <v>0</v>
      </c>
      <c r="AV90" s="174">
        <v>0</v>
      </c>
      <c r="AW90" s="174">
        <v>0</v>
      </c>
      <c r="AX90" s="174">
        <v>0</v>
      </c>
      <c r="AY90" s="174">
        <v>0</v>
      </c>
      <c r="AZ90" s="174">
        <v>0</v>
      </c>
      <c r="BA90" s="175">
        <f t="shared" si="281"/>
        <v>0.28125</v>
      </c>
      <c r="BB90" s="175">
        <f t="shared" si="270"/>
        <v>0.32786885245901637</v>
      </c>
      <c r="BC90" s="175">
        <f t="shared" si="271"/>
        <v>0.29545454545454547</v>
      </c>
      <c r="BD90" s="175">
        <f t="shared" si="272"/>
        <v>0.36666666666666664</v>
      </c>
      <c r="BE90" s="175">
        <f t="shared" si="273"/>
        <v>0.3825503355704698</v>
      </c>
      <c r="BF90" s="175">
        <f t="shared" si="274"/>
        <v>0.34636871508379891</v>
      </c>
      <c r="BG90" s="175">
        <f t="shared" si="275"/>
        <v>0.29245283018867924</v>
      </c>
      <c r="BH90" s="175">
        <f t="shared" si="276"/>
        <v>0.256198347107438</v>
      </c>
      <c r="BI90" s="175">
        <f t="shared" si="277"/>
        <v>0.22382671480144403</v>
      </c>
      <c r="BJ90" s="175">
        <f t="shared" si="278"/>
        <v>0.19871794871794871</v>
      </c>
      <c r="BK90" s="175">
        <f t="shared" si="279"/>
        <v>0.18023255813953487</v>
      </c>
      <c r="BL90" s="175">
        <f t="shared" si="280"/>
        <v>0.16489361702127658</v>
      </c>
    </row>
    <row r="91" spans="1:64" x14ac:dyDescent="0.35">
      <c r="A91" s="173" t="str">
        <v>SMES</v>
      </c>
      <c r="B91" s="173" t="str">
        <v>Sales WMS SMES</v>
      </c>
      <c r="C91" s="173" t="str">
        <v>AP</v>
      </c>
      <c r="D91" s="173" t="str">
        <v>SULBAGTENG</v>
      </c>
      <c r="E91" s="174">
        <v>17</v>
      </c>
      <c r="F91" s="174">
        <v>32</v>
      </c>
      <c r="G91" s="174">
        <v>46</v>
      </c>
      <c r="H91" s="174">
        <v>64</v>
      </c>
      <c r="I91" s="174">
        <v>81</v>
      </c>
      <c r="J91" s="174">
        <v>98</v>
      </c>
      <c r="K91" s="174">
        <v>118</v>
      </c>
      <c r="L91" s="174">
        <v>135</v>
      </c>
      <c r="M91" s="174">
        <v>153</v>
      </c>
      <c r="N91" s="174">
        <v>171</v>
      </c>
      <c r="O91" s="174">
        <v>189</v>
      </c>
      <c r="P91" s="174">
        <v>207</v>
      </c>
      <c r="Q91" s="174">
        <v>2</v>
      </c>
      <c r="R91" s="174">
        <v>8</v>
      </c>
      <c r="S91" s="174">
        <v>8</v>
      </c>
      <c r="T91" s="174">
        <v>12</v>
      </c>
      <c r="U91" s="174">
        <v>15</v>
      </c>
      <c r="V91" s="174" t="e">
        <v>#REF!</v>
      </c>
      <c r="W91" s="174" t="e">
        <v>#REF!</v>
      </c>
      <c r="X91" s="174" t="e">
        <v>#REF!</v>
      </c>
      <c r="Y91" s="174" t="e">
        <v>#REF!</v>
      </c>
      <c r="Z91" s="174" t="e">
        <v>#REF!</v>
      </c>
      <c r="AA91" s="174" t="e">
        <v>#REF!</v>
      </c>
      <c r="AB91" s="174" t="e">
        <v>#REF!</v>
      </c>
      <c r="AC91" s="174">
        <v>17</v>
      </c>
      <c r="AD91" s="174">
        <v>15</v>
      </c>
      <c r="AE91" s="174">
        <v>14</v>
      </c>
      <c r="AF91" s="174">
        <v>18</v>
      </c>
      <c r="AG91" s="174">
        <v>17</v>
      </c>
      <c r="AH91" s="174">
        <v>17</v>
      </c>
      <c r="AI91" s="174">
        <v>20</v>
      </c>
      <c r="AJ91" s="174">
        <v>17</v>
      </c>
      <c r="AK91" s="174">
        <v>18</v>
      </c>
      <c r="AL91" s="174">
        <v>18</v>
      </c>
      <c r="AM91" s="174">
        <v>18</v>
      </c>
      <c r="AN91" s="174">
        <v>18</v>
      </c>
      <c r="AO91" s="174">
        <v>2</v>
      </c>
      <c r="AP91" s="174">
        <v>6</v>
      </c>
      <c r="AQ91" s="174">
        <v>0</v>
      </c>
      <c r="AR91" s="174">
        <v>4</v>
      </c>
      <c r="AS91" s="174">
        <v>3</v>
      </c>
      <c r="AT91" s="174">
        <v>5</v>
      </c>
      <c r="AU91" s="174">
        <v>0</v>
      </c>
      <c r="AV91" s="174">
        <v>0</v>
      </c>
      <c r="AW91" s="174">
        <v>0</v>
      </c>
      <c r="AX91" s="174">
        <v>0</v>
      </c>
      <c r="AY91" s="174">
        <v>0</v>
      </c>
      <c r="AZ91" s="174">
        <v>0</v>
      </c>
      <c r="BA91" s="175">
        <f t="shared" si="281"/>
        <v>0.11764705882352941</v>
      </c>
      <c r="BB91" s="175">
        <f t="shared" si="270"/>
        <v>0.25</v>
      </c>
      <c r="BC91" s="175">
        <f t="shared" si="271"/>
        <v>0.17391304347826086</v>
      </c>
      <c r="BD91" s="175">
        <f t="shared" si="272"/>
        <v>0.1875</v>
      </c>
      <c r="BE91" s="175">
        <f t="shared" si="273"/>
        <v>0.18518518518518517</v>
      </c>
      <c r="BF91" s="175" t="e">
        <f t="shared" si="274"/>
        <v>#REF!</v>
      </c>
      <c r="BG91" s="175" t="e">
        <f t="shared" si="275"/>
        <v>#REF!</v>
      </c>
      <c r="BH91" s="175" t="e">
        <f t="shared" si="276"/>
        <v>#REF!</v>
      </c>
      <c r="BI91" s="175" t="e">
        <f t="shared" si="277"/>
        <v>#REF!</v>
      </c>
      <c r="BJ91" s="175" t="e">
        <f t="shared" si="278"/>
        <v>#REF!</v>
      </c>
      <c r="BK91" s="175" t="e">
        <f t="shared" si="279"/>
        <v>#REF!</v>
      </c>
      <c r="BL91" s="175" t="e">
        <f t="shared" si="280"/>
        <v>#REF!</v>
      </c>
    </row>
    <row r="92" spans="1:64" x14ac:dyDescent="0.35">
      <c r="A92" s="173" t="str">
        <v>SMES</v>
      </c>
      <c r="B92" s="173" t="str">
        <v>Sales WMS SMES</v>
      </c>
      <c r="C92" s="173" t="str">
        <v>AP</v>
      </c>
      <c r="D92" s="173" t="str">
        <v>SUMALUT</v>
      </c>
      <c r="E92" s="174">
        <v>18</v>
      </c>
      <c r="F92" s="174">
        <v>35</v>
      </c>
      <c r="G92" s="174">
        <v>50</v>
      </c>
      <c r="H92" s="174">
        <v>70</v>
      </c>
      <c r="I92" s="174">
        <v>87</v>
      </c>
      <c r="J92" s="174">
        <v>105</v>
      </c>
      <c r="K92" s="174">
        <v>126</v>
      </c>
      <c r="L92" s="174">
        <v>144</v>
      </c>
      <c r="M92" s="174">
        <v>164</v>
      </c>
      <c r="N92" s="174">
        <v>184</v>
      </c>
      <c r="O92" s="174">
        <v>204</v>
      </c>
      <c r="P92" s="174">
        <v>224</v>
      </c>
      <c r="Q92" s="174">
        <v>13</v>
      </c>
      <c r="R92" s="174">
        <v>27</v>
      </c>
      <c r="S92" s="174">
        <v>29</v>
      </c>
      <c r="T92" s="174">
        <v>36</v>
      </c>
      <c r="U92" s="174">
        <v>42</v>
      </c>
      <c r="V92" s="174">
        <v>42</v>
      </c>
      <c r="W92" s="174">
        <v>42</v>
      </c>
      <c r="X92" s="174">
        <v>42</v>
      </c>
      <c r="Y92" s="174">
        <v>42</v>
      </c>
      <c r="Z92" s="174">
        <v>42</v>
      </c>
      <c r="AA92" s="174">
        <v>42</v>
      </c>
      <c r="AB92" s="174">
        <v>42</v>
      </c>
      <c r="AC92" s="174">
        <v>18</v>
      </c>
      <c r="AD92" s="174">
        <v>17</v>
      </c>
      <c r="AE92" s="174">
        <v>15</v>
      </c>
      <c r="AF92" s="174">
        <v>20</v>
      </c>
      <c r="AG92" s="174">
        <v>17</v>
      </c>
      <c r="AH92" s="174">
        <v>18</v>
      </c>
      <c r="AI92" s="174">
        <v>21</v>
      </c>
      <c r="AJ92" s="174">
        <v>18</v>
      </c>
      <c r="AK92" s="174">
        <v>20</v>
      </c>
      <c r="AL92" s="174">
        <v>20</v>
      </c>
      <c r="AM92" s="174">
        <v>20</v>
      </c>
      <c r="AN92" s="174">
        <v>20</v>
      </c>
      <c r="AO92" s="174">
        <v>13</v>
      </c>
      <c r="AP92" s="174">
        <v>14</v>
      </c>
      <c r="AQ92" s="174">
        <v>2</v>
      </c>
      <c r="AR92" s="174">
        <v>7</v>
      </c>
      <c r="AS92" s="174">
        <v>6</v>
      </c>
      <c r="AT92" s="174">
        <v>0</v>
      </c>
      <c r="AU92" s="174">
        <v>0</v>
      </c>
      <c r="AV92" s="174">
        <v>0</v>
      </c>
      <c r="AW92" s="174">
        <v>0</v>
      </c>
      <c r="AX92" s="174">
        <v>0</v>
      </c>
      <c r="AY92" s="174">
        <v>0</v>
      </c>
      <c r="AZ92" s="174">
        <v>0</v>
      </c>
      <c r="BA92" s="175">
        <f t="shared" si="281"/>
        <v>0.72222222222222221</v>
      </c>
      <c r="BB92" s="175">
        <f t="shared" si="270"/>
        <v>0.77142857142857146</v>
      </c>
      <c r="BC92" s="175">
        <f t="shared" si="271"/>
        <v>0.57999999999999996</v>
      </c>
      <c r="BD92" s="175">
        <f t="shared" si="272"/>
        <v>0.51428571428571423</v>
      </c>
      <c r="BE92" s="175">
        <f t="shared" si="273"/>
        <v>0.48275862068965519</v>
      </c>
      <c r="BF92" s="175">
        <f t="shared" si="274"/>
        <v>0.4</v>
      </c>
      <c r="BG92" s="175">
        <f t="shared" si="275"/>
        <v>0.33333333333333331</v>
      </c>
      <c r="BH92" s="175">
        <f t="shared" si="276"/>
        <v>0.29166666666666669</v>
      </c>
      <c r="BI92" s="175">
        <f t="shared" si="277"/>
        <v>0.25609756097560976</v>
      </c>
      <c r="BJ92" s="175">
        <f t="shared" si="278"/>
        <v>0.22826086956521738</v>
      </c>
      <c r="BK92" s="175">
        <f t="shared" si="279"/>
        <v>0.20588235294117646</v>
      </c>
      <c r="BL92" s="175">
        <f t="shared" si="280"/>
        <v>0.1875</v>
      </c>
    </row>
    <row r="93" spans="1:64" x14ac:dyDescent="0.35">
      <c r="A93" s="170" t="str">
        <v>SMES</v>
      </c>
      <c r="B93" s="170" t="str">
        <v>Sales Bandwith SMES</v>
      </c>
      <c r="C93" s="170" t="str">
        <v>Mbps</v>
      </c>
      <c r="D93" s="170" t="str">
        <v>TR5</v>
      </c>
      <c r="E93" s="171">
        <v>1976</v>
      </c>
      <c r="F93" s="171">
        <v>3742</v>
      </c>
      <c r="G93" s="171">
        <v>5388</v>
      </c>
      <c r="H93" s="171">
        <v>7417</v>
      </c>
      <c r="I93" s="171">
        <v>9232</v>
      </c>
      <c r="J93" s="171">
        <v>11175</v>
      </c>
      <c r="K93" s="171">
        <v>13359</v>
      </c>
      <c r="L93" s="171">
        <v>15259</v>
      </c>
      <c r="M93" s="171">
        <v>17359</v>
      </c>
      <c r="N93" s="171">
        <v>19485</v>
      </c>
      <c r="O93" s="171">
        <v>21508</v>
      </c>
      <c r="P93" s="171">
        <v>23522</v>
      </c>
      <c r="Q93" s="171">
        <v>2473.1279999999997</v>
      </c>
      <c r="R93" s="171">
        <v>3884.1279999999997</v>
      </c>
      <c r="S93" s="171">
        <v>5474.1279999999997</v>
      </c>
      <c r="T93" s="171">
        <v>7132.1279999999997</v>
      </c>
      <c r="U93" s="171">
        <v>8393.1280000000006</v>
      </c>
      <c r="V93" s="171">
        <v>8874.1280000000006</v>
      </c>
      <c r="W93" s="171">
        <v>8874.1280000000006</v>
      </c>
      <c r="X93" s="171">
        <v>8874.1280000000006</v>
      </c>
      <c r="Y93" s="171">
        <v>8874.1280000000006</v>
      </c>
      <c r="Z93" s="171">
        <v>8874.1280000000006</v>
      </c>
      <c r="AA93" s="171">
        <v>8874.1280000000006</v>
      </c>
      <c r="AB93" s="171">
        <v>8874.1280000000006</v>
      </c>
      <c r="AC93" s="171">
        <v>1976</v>
      </c>
      <c r="AD93" s="171">
        <v>1766</v>
      </c>
      <c r="AE93" s="171">
        <v>1646</v>
      </c>
      <c r="AF93" s="171">
        <v>2029</v>
      </c>
      <c r="AG93" s="171">
        <v>1815</v>
      </c>
      <c r="AH93" s="171">
        <v>1943</v>
      </c>
      <c r="AI93" s="171">
        <v>2184</v>
      </c>
      <c r="AJ93" s="171">
        <v>1900</v>
      </c>
      <c r="AK93" s="171">
        <v>2100</v>
      </c>
      <c r="AL93" s="171">
        <v>2126</v>
      </c>
      <c r="AM93" s="171">
        <v>2023</v>
      </c>
      <c r="AN93" s="171">
        <v>2014</v>
      </c>
      <c r="AO93" s="171">
        <v>2473.1279999999997</v>
      </c>
      <c r="AP93" s="171">
        <v>1411</v>
      </c>
      <c r="AQ93" s="171">
        <v>1590</v>
      </c>
      <c r="AR93" s="171">
        <v>1658</v>
      </c>
      <c r="AS93" s="171">
        <v>1261</v>
      </c>
      <c r="AT93" s="171">
        <v>481</v>
      </c>
      <c r="AU93" s="171">
        <v>0</v>
      </c>
      <c r="AV93" s="171">
        <v>0</v>
      </c>
      <c r="AW93" s="171">
        <v>0</v>
      </c>
      <c r="AX93" s="171">
        <v>0</v>
      </c>
      <c r="AY93" s="171">
        <v>0</v>
      </c>
      <c r="AZ93" s="171">
        <v>0</v>
      </c>
      <c r="BA93" s="172">
        <f t="shared" si="281"/>
        <v>1.2515829959514169</v>
      </c>
      <c r="BB93" s="172">
        <f t="shared" si="270"/>
        <v>1.037981827899519</v>
      </c>
      <c r="BC93" s="172">
        <f t="shared" si="271"/>
        <v>1.0159851521900518</v>
      </c>
      <c r="BD93" s="172">
        <f t="shared" si="272"/>
        <v>0.96159201833625452</v>
      </c>
      <c r="BE93" s="172">
        <f t="shared" si="273"/>
        <v>0.9091343154246101</v>
      </c>
      <c r="BF93" s="172">
        <f t="shared" si="274"/>
        <v>0.79410541387024614</v>
      </c>
      <c r="BG93" s="172">
        <f t="shared" si="275"/>
        <v>0.66428085934575942</v>
      </c>
      <c r="BH93" s="172">
        <f t="shared" si="276"/>
        <v>0.58156681302837676</v>
      </c>
      <c r="BI93" s="172">
        <f t="shared" si="277"/>
        <v>0.51121193617143845</v>
      </c>
      <c r="BJ93" s="172">
        <f t="shared" si="278"/>
        <v>0.45543382088786249</v>
      </c>
      <c r="BK93" s="172">
        <f t="shared" si="279"/>
        <v>0.41259661521294405</v>
      </c>
      <c r="BL93" s="172">
        <f t="shared" si="280"/>
        <v>0.37726927982314434</v>
      </c>
    </row>
    <row r="94" spans="1:64" x14ac:dyDescent="0.35">
      <c r="A94" s="173" t="str">
        <v>SMES</v>
      </c>
      <c r="B94" s="173" t="str">
        <v>Sales Bandwith SMES</v>
      </c>
      <c r="C94" s="173" t="str">
        <v>Mbps</v>
      </c>
      <c r="D94" s="173" t="str">
        <v>PAPUA</v>
      </c>
      <c r="E94" s="174">
        <v>173</v>
      </c>
      <c r="F94" s="174">
        <v>327</v>
      </c>
      <c r="G94" s="174">
        <v>471</v>
      </c>
      <c r="H94" s="174">
        <v>649</v>
      </c>
      <c r="I94" s="174">
        <v>808</v>
      </c>
      <c r="J94" s="174">
        <v>979</v>
      </c>
      <c r="K94" s="174">
        <v>1170</v>
      </c>
      <c r="L94" s="174">
        <v>1336</v>
      </c>
      <c r="M94" s="174">
        <v>1520</v>
      </c>
      <c r="N94" s="174">
        <v>1706</v>
      </c>
      <c r="O94" s="174">
        <v>1883</v>
      </c>
      <c r="P94" s="174">
        <v>2060</v>
      </c>
      <c r="Q94" s="174">
        <v>100</v>
      </c>
      <c r="R94" s="174">
        <v>275</v>
      </c>
      <c r="S94" s="174">
        <v>325</v>
      </c>
      <c r="T94" s="174">
        <v>477</v>
      </c>
      <c r="U94" s="174">
        <v>477</v>
      </c>
      <c r="V94" s="174">
        <v>537</v>
      </c>
      <c r="W94" s="174">
        <v>537</v>
      </c>
      <c r="X94" s="174">
        <v>537</v>
      </c>
      <c r="Y94" s="174">
        <v>537</v>
      </c>
      <c r="Z94" s="174">
        <v>537</v>
      </c>
      <c r="AA94" s="174">
        <v>537</v>
      </c>
      <c r="AB94" s="174">
        <v>537</v>
      </c>
      <c r="AC94" s="174">
        <v>173</v>
      </c>
      <c r="AD94" s="174">
        <v>154</v>
      </c>
      <c r="AE94" s="174">
        <v>144</v>
      </c>
      <c r="AF94" s="174">
        <v>178</v>
      </c>
      <c r="AG94" s="174">
        <v>159</v>
      </c>
      <c r="AH94" s="174">
        <v>171</v>
      </c>
      <c r="AI94" s="174">
        <v>191</v>
      </c>
      <c r="AJ94" s="174">
        <v>166</v>
      </c>
      <c r="AK94" s="174">
        <v>184</v>
      </c>
      <c r="AL94" s="174">
        <v>186</v>
      </c>
      <c r="AM94" s="174">
        <v>177</v>
      </c>
      <c r="AN94" s="174">
        <v>177</v>
      </c>
      <c r="AO94" s="174">
        <v>100</v>
      </c>
      <c r="AP94" s="174">
        <v>175</v>
      </c>
      <c r="AQ94" s="174">
        <v>50</v>
      </c>
      <c r="AR94" s="174">
        <v>152</v>
      </c>
      <c r="AS94" s="174">
        <v>0</v>
      </c>
      <c r="AT94" s="174">
        <v>60</v>
      </c>
      <c r="AU94" s="174">
        <v>0</v>
      </c>
      <c r="AV94" s="174">
        <v>0</v>
      </c>
      <c r="AW94" s="174">
        <v>0</v>
      </c>
      <c r="AX94" s="174">
        <v>0</v>
      </c>
      <c r="AY94" s="174">
        <v>0</v>
      </c>
      <c r="AZ94" s="174">
        <v>0</v>
      </c>
      <c r="BA94" s="175">
        <f t="shared" si="281"/>
        <v>0.5780346820809249</v>
      </c>
      <c r="BB94" s="175">
        <f t="shared" si="270"/>
        <v>0.84097859327217128</v>
      </c>
      <c r="BC94" s="175">
        <f t="shared" si="271"/>
        <v>0.69002123142250527</v>
      </c>
      <c r="BD94" s="175">
        <f t="shared" si="272"/>
        <v>0.73497688751926038</v>
      </c>
      <c r="BE94" s="175">
        <f t="shared" si="273"/>
        <v>0.59034653465346532</v>
      </c>
      <c r="BF94" s="175">
        <f t="shared" si="274"/>
        <v>0.54851889683350352</v>
      </c>
      <c r="BG94" s="175">
        <f t="shared" si="275"/>
        <v>0.45897435897435895</v>
      </c>
      <c r="BH94" s="175">
        <f t="shared" si="276"/>
        <v>0.40194610778443113</v>
      </c>
      <c r="BI94" s="175">
        <f t="shared" si="277"/>
        <v>0.35328947368421054</v>
      </c>
      <c r="BJ94" s="175">
        <f t="shared" si="278"/>
        <v>0.31477139507620167</v>
      </c>
      <c r="BK94" s="175">
        <f t="shared" si="279"/>
        <v>0.28518321826872012</v>
      </c>
      <c r="BL94" s="175">
        <f t="shared" si="280"/>
        <v>0.26067961165048542</v>
      </c>
    </row>
    <row r="95" spans="1:64" x14ac:dyDescent="0.35">
      <c r="A95" s="173" t="str">
        <v>SMES</v>
      </c>
      <c r="B95" s="173" t="str">
        <v>Sales Bandwith SMES</v>
      </c>
      <c r="C95" s="173" t="str">
        <v>Mbps</v>
      </c>
      <c r="D95" s="173" t="str">
        <v>PAPUA BARAT</v>
      </c>
      <c r="E95" s="174">
        <v>154</v>
      </c>
      <c r="F95" s="174">
        <v>292</v>
      </c>
      <c r="G95" s="174">
        <v>421</v>
      </c>
      <c r="H95" s="174">
        <v>579</v>
      </c>
      <c r="I95" s="174">
        <v>720</v>
      </c>
      <c r="J95" s="174">
        <v>871</v>
      </c>
      <c r="K95" s="174">
        <v>1041</v>
      </c>
      <c r="L95" s="174">
        <v>1189</v>
      </c>
      <c r="M95" s="174">
        <v>1352</v>
      </c>
      <c r="N95" s="174">
        <v>1517</v>
      </c>
      <c r="O95" s="174">
        <v>1674</v>
      </c>
      <c r="P95" s="174">
        <v>1830</v>
      </c>
      <c r="Q95" s="174">
        <v>0</v>
      </c>
      <c r="R95" s="174">
        <v>51</v>
      </c>
      <c r="S95" s="174">
        <v>91</v>
      </c>
      <c r="T95" s="174">
        <v>201</v>
      </c>
      <c r="U95" s="174">
        <v>334</v>
      </c>
      <c r="V95" s="174">
        <v>374</v>
      </c>
      <c r="W95" s="174">
        <v>374</v>
      </c>
      <c r="X95" s="174">
        <v>374</v>
      </c>
      <c r="Y95" s="174">
        <v>374</v>
      </c>
      <c r="Z95" s="174">
        <v>374</v>
      </c>
      <c r="AA95" s="174">
        <v>374</v>
      </c>
      <c r="AB95" s="174">
        <v>374</v>
      </c>
      <c r="AC95" s="174">
        <v>154</v>
      </c>
      <c r="AD95" s="174">
        <v>138</v>
      </c>
      <c r="AE95" s="174">
        <v>129</v>
      </c>
      <c r="AF95" s="174">
        <v>158</v>
      </c>
      <c r="AG95" s="174">
        <v>141</v>
      </c>
      <c r="AH95" s="174">
        <v>151</v>
      </c>
      <c r="AI95" s="174">
        <v>170</v>
      </c>
      <c r="AJ95" s="174">
        <v>148</v>
      </c>
      <c r="AK95" s="174">
        <v>163</v>
      </c>
      <c r="AL95" s="174">
        <v>165</v>
      </c>
      <c r="AM95" s="174">
        <v>157</v>
      </c>
      <c r="AN95" s="174">
        <v>156</v>
      </c>
      <c r="AO95" s="174">
        <v>0</v>
      </c>
      <c r="AP95" s="174">
        <v>51</v>
      </c>
      <c r="AQ95" s="174">
        <v>40</v>
      </c>
      <c r="AR95" s="174">
        <v>110</v>
      </c>
      <c r="AS95" s="174">
        <v>133</v>
      </c>
      <c r="AT95" s="174">
        <v>40</v>
      </c>
      <c r="AU95" s="174">
        <v>0</v>
      </c>
      <c r="AV95" s="174">
        <v>0</v>
      </c>
      <c r="AW95" s="174">
        <v>0</v>
      </c>
      <c r="AX95" s="174">
        <v>0</v>
      </c>
      <c r="AY95" s="174">
        <v>0</v>
      </c>
      <c r="AZ95" s="174">
        <v>0</v>
      </c>
      <c r="BA95" s="175">
        <f t="shared" si="281"/>
        <v>0</v>
      </c>
      <c r="BB95" s="175">
        <f t="shared" si="270"/>
        <v>0.17465753424657535</v>
      </c>
      <c r="BC95" s="175">
        <f t="shared" si="271"/>
        <v>0.2161520190023753</v>
      </c>
      <c r="BD95" s="175">
        <f t="shared" si="272"/>
        <v>0.34715025906735753</v>
      </c>
      <c r="BE95" s="175">
        <f t="shared" si="273"/>
        <v>0.46388888888888891</v>
      </c>
      <c r="BF95" s="175">
        <f t="shared" si="274"/>
        <v>0.42939150401836967</v>
      </c>
      <c r="BG95" s="175">
        <f t="shared" si="275"/>
        <v>0.35926993275696445</v>
      </c>
      <c r="BH95" s="175">
        <f t="shared" si="276"/>
        <v>0.31455004205214465</v>
      </c>
      <c r="BI95" s="175">
        <f t="shared" si="277"/>
        <v>0.27662721893491127</v>
      </c>
      <c r="BJ95" s="175">
        <f t="shared" si="278"/>
        <v>0.24653922214897825</v>
      </c>
      <c r="BK95" s="175">
        <f t="shared" si="279"/>
        <v>0.22341696535244923</v>
      </c>
      <c r="BL95" s="175">
        <f t="shared" si="280"/>
        <v>0.20437158469945355</v>
      </c>
    </row>
    <row r="96" spans="1:64" x14ac:dyDescent="0.35">
      <c r="A96" s="173" t="str">
        <v>SMES</v>
      </c>
      <c r="B96" s="173" t="str">
        <v>Sales Bandwith SMES</v>
      </c>
      <c r="C96" s="173" t="str">
        <v>Mbps</v>
      </c>
      <c r="D96" s="173" t="str">
        <v>SULBAGSEL</v>
      </c>
      <c r="E96" s="174">
        <v>773</v>
      </c>
      <c r="F96" s="174">
        <v>1464</v>
      </c>
      <c r="G96" s="174">
        <v>2108</v>
      </c>
      <c r="H96" s="174">
        <v>2902</v>
      </c>
      <c r="I96" s="174">
        <v>3612</v>
      </c>
      <c r="J96" s="174">
        <v>4372</v>
      </c>
      <c r="K96" s="174">
        <v>5227</v>
      </c>
      <c r="L96" s="174">
        <v>5971</v>
      </c>
      <c r="M96" s="174">
        <v>6793</v>
      </c>
      <c r="N96" s="174">
        <v>7625</v>
      </c>
      <c r="O96" s="174">
        <v>8417</v>
      </c>
      <c r="P96" s="174">
        <v>9205</v>
      </c>
      <c r="Q96" s="174">
        <v>1731.1279999999999</v>
      </c>
      <c r="R96" s="174">
        <v>2341.1279999999997</v>
      </c>
      <c r="S96" s="174">
        <v>2411.1279999999997</v>
      </c>
      <c r="T96" s="174">
        <v>3560.1279999999997</v>
      </c>
      <c r="U96" s="174">
        <v>3663.1279999999997</v>
      </c>
      <c r="V96" s="174">
        <v>4011.1279999999997</v>
      </c>
      <c r="W96" s="174">
        <v>4011.1279999999997</v>
      </c>
      <c r="X96" s="174">
        <v>4011.1279999999997</v>
      </c>
      <c r="Y96" s="174">
        <v>4011.1279999999997</v>
      </c>
      <c r="Z96" s="174">
        <v>4011.1279999999997</v>
      </c>
      <c r="AA96" s="174">
        <v>4011.1279999999997</v>
      </c>
      <c r="AB96" s="174">
        <v>4011.1279999999997</v>
      </c>
      <c r="AC96" s="174">
        <v>773</v>
      </c>
      <c r="AD96" s="174">
        <v>691</v>
      </c>
      <c r="AE96" s="174">
        <v>644</v>
      </c>
      <c r="AF96" s="174">
        <v>794</v>
      </c>
      <c r="AG96" s="174">
        <v>710</v>
      </c>
      <c r="AH96" s="174">
        <v>760</v>
      </c>
      <c r="AI96" s="174">
        <v>855</v>
      </c>
      <c r="AJ96" s="174">
        <v>744</v>
      </c>
      <c r="AK96" s="174">
        <v>822</v>
      </c>
      <c r="AL96" s="174">
        <v>832</v>
      </c>
      <c r="AM96" s="174">
        <v>792</v>
      </c>
      <c r="AN96" s="174">
        <v>788</v>
      </c>
      <c r="AO96" s="174">
        <v>1731.1279999999999</v>
      </c>
      <c r="AP96" s="174">
        <v>610</v>
      </c>
      <c r="AQ96" s="174">
        <v>70</v>
      </c>
      <c r="AR96" s="174">
        <v>1149</v>
      </c>
      <c r="AS96" s="174">
        <v>103</v>
      </c>
      <c r="AT96" s="174">
        <v>348</v>
      </c>
      <c r="AU96" s="174">
        <v>0</v>
      </c>
      <c r="AV96" s="174">
        <v>0</v>
      </c>
      <c r="AW96" s="174">
        <v>0</v>
      </c>
      <c r="AX96" s="174">
        <v>0</v>
      </c>
      <c r="AY96" s="174">
        <v>0</v>
      </c>
      <c r="AZ96" s="174">
        <v>0</v>
      </c>
      <c r="BA96" s="175">
        <f t="shared" si="281"/>
        <v>2.2394928848641653</v>
      </c>
      <c r="BB96" s="175">
        <f t="shared" si="270"/>
        <v>1.5991311475409835</v>
      </c>
      <c r="BC96" s="175">
        <f t="shared" si="271"/>
        <v>1.1437988614800758</v>
      </c>
      <c r="BD96" s="175">
        <f t="shared" si="272"/>
        <v>1.2267842866988283</v>
      </c>
      <c r="BE96" s="175">
        <f t="shared" si="273"/>
        <v>1.0141550387596898</v>
      </c>
      <c r="BF96" s="175">
        <f t="shared" si="274"/>
        <v>0.91745837145471176</v>
      </c>
      <c r="BG96" s="175">
        <f t="shared" si="275"/>
        <v>0.76738626363114593</v>
      </c>
      <c r="BH96" s="175">
        <f t="shared" si="276"/>
        <v>0.67176821302964318</v>
      </c>
      <c r="BI96" s="175">
        <f t="shared" si="277"/>
        <v>0.59047961136464</v>
      </c>
      <c r="BJ96" s="175">
        <f t="shared" si="278"/>
        <v>0.52604957377049177</v>
      </c>
      <c r="BK96" s="175">
        <f t="shared" si="279"/>
        <v>0.47655079006772005</v>
      </c>
      <c r="BL96" s="175">
        <f t="shared" si="280"/>
        <v>0.43575535035306895</v>
      </c>
    </row>
    <row r="97" spans="1:64" x14ac:dyDescent="0.35">
      <c r="A97" s="173" t="str">
        <v>SMES</v>
      </c>
      <c r="B97" s="173" t="str">
        <v>Sales Bandwith SMES</v>
      </c>
      <c r="C97" s="173" t="str">
        <v>Mbps</v>
      </c>
      <c r="D97" s="173" t="str">
        <v>SULBAGTENG</v>
      </c>
      <c r="E97" s="174">
        <v>424</v>
      </c>
      <c r="F97" s="174">
        <v>803</v>
      </c>
      <c r="G97" s="174">
        <v>1156</v>
      </c>
      <c r="H97" s="174">
        <v>1591</v>
      </c>
      <c r="I97" s="174">
        <v>1981</v>
      </c>
      <c r="J97" s="174">
        <v>2398</v>
      </c>
      <c r="K97" s="174">
        <v>2867</v>
      </c>
      <c r="L97" s="174">
        <v>3275</v>
      </c>
      <c r="M97" s="174">
        <v>3726</v>
      </c>
      <c r="N97" s="174">
        <v>4183</v>
      </c>
      <c r="O97" s="174">
        <v>4617</v>
      </c>
      <c r="P97" s="174">
        <v>5049</v>
      </c>
      <c r="Q97" s="174">
        <v>510</v>
      </c>
      <c r="R97" s="174">
        <v>860</v>
      </c>
      <c r="S97" s="174">
        <v>1081</v>
      </c>
      <c r="T97" s="174">
        <v>1096</v>
      </c>
      <c r="U97" s="174">
        <v>1776</v>
      </c>
      <c r="V97" s="174">
        <v>1781</v>
      </c>
      <c r="W97" s="174">
        <v>1781</v>
      </c>
      <c r="X97" s="174">
        <v>1781</v>
      </c>
      <c r="Y97" s="174">
        <v>1781</v>
      </c>
      <c r="Z97" s="174">
        <v>1781</v>
      </c>
      <c r="AA97" s="174">
        <v>1781</v>
      </c>
      <c r="AB97" s="174">
        <v>1781</v>
      </c>
      <c r="AC97" s="174">
        <v>424</v>
      </c>
      <c r="AD97" s="174">
        <v>379</v>
      </c>
      <c r="AE97" s="174">
        <v>353</v>
      </c>
      <c r="AF97" s="174">
        <v>435</v>
      </c>
      <c r="AG97" s="174">
        <v>390</v>
      </c>
      <c r="AH97" s="174">
        <v>417</v>
      </c>
      <c r="AI97" s="174">
        <v>469</v>
      </c>
      <c r="AJ97" s="174">
        <v>408</v>
      </c>
      <c r="AK97" s="174">
        <v>451</v>
      </c>
      <c r="AL97" s="174">
        <v>457</v>
      </c>
      <c r="AM97" s="174">
        <v>434</v>
      </c>
      <c r="AN97" s="174">
        <v>432</v>
      </c>
      <c r="AO97" s="174">
        <v>510</v>
      </c>
      <c r="AP97" s="174">
        <v>350</v>
      </c>
      <c r="AQ97" s="174">
        <v>221</v>
      </c>
      <c r="AR97" s="174">
        <v>15</v>
      </c>
      <c r="AS97" s="174">
        <v>680</v>
      </c>
      <c r="AT97" s="174">
        <v>5</v>
      </c>
      <c r="AU97" s="174">
        <v>0</v>
      </c>
      <c r="AV97" s="174">
        <v>0</v>
      </c>
      <c r="AW97" s="174">
        <v>0</v>
      </c>
      <c r="AX97" s="174">
        <v>0</v>
      </c>
      <c r="AY97" s="174">
        <v>0</v>
      </c>
      <c r="AZ97" s="174">
        <v>0</v>
      </c>
      <c r="BA97" s="175">
        <f t="shared" si="281"/>
        <v>1.2028301886792452</v>
      </c>
      <c r="BB97" s="175">
        <f t="shared" si="270"/>
        <v>1.0709838107098382</v>
      </c>
      <c r="BC97" s="175">
        <f t="shared" si="271"/>
        <v>0.93512110726643594</v>
      </c>
      <c r="BD97" s="175">
        <f t="shared" si="272"/>
        <v>0.68887492143306095</v>
      </c>
      <c r="BE97" s="175">
        <f t="shared" si="273"/>
        <v>0.89651691065118622</v>
      </c>
      <c r="BF97" s="175">
        <f t="shared" si="274"/>
        <v>0.7427022518765638</v>
      </c>
      <c r="BG97" s="175">
        <f t="shared" si="275"/>
        <v>0.62120683641437047</v>
      </c>
      <c r="BH97" s="175">
        <f t="shared" si="276"/>
        <v>0.54381679389312976</v>
      </c>
      <c r="BI97" s="175">
        <f t="shared" si="277"/>
        <v>0.47799248523886206</v>
      </c>
      <c r="BJ97" s="175">
        <f t="shared" si="278"/>
        <v>0.42577097776715278</v>
      </c>
      <c r="BK97" s="175">
        <f t="shared" si="279"/>
        <v>0.38574832142083604</v>
      </c>
      <c r="BL97" s="175">
        <f t="shared" si="280"/>
        <v>0.35274311744899978</v>
      </c>
    </row>
    <row r="98" spans="1:64" x14ac:dyDescent="0.35">
      <c r="A98" s="173" t="str">
        <v>SMES</v>
      </c>
      <c r="B98" s="173" t="str">
        <v>Sales Bandwith SMES</v>
      </c>
      <c r="C98" s="173" t="str">
        <v>Mbps</v>
      </c>
      <c r="D98" s="173" t="str">
        <v>SUMALUT</v>
      </c>
      <c r="E98" s="174">
        <v>452</v>
      </c>
      <c r="F98" s="174">
        <v>856</v>
      </c>
      <c r="G98" s="174">
        <v>1232</v>
      </c>
      <c r="H98" s="174">
        <v>1696</v>
      </c>
      <c r="I98" s="174">
        <v>2111</v>
      </c>
      <c r="J98" s="174">
        <v>2555</v>
      </c>
      <c r="K98" s="174">
        <v>3054</v>
      </c>
      <c r="L98" s="174">
        <v>3488</v>
      </c>
      <c r="M98" s="174">
        <v>3968</v>
      </c>
      <c r="N98" s="174">
        <v>4454</v>
      </c>
      <c r="O98" s="174">
        <v>4917</v>
      </c>
      <c r="P98" s="174">
        <v>5378</v>
      </c>
      <c r="Q98" s="174">
        <v>132</v>
      </c>
      <c r="R98" s="174">
        <v>357</v>
      </c>
      <c r="S98" s="174">
        <v>1566</v>
      </c>
      <c r="T98" s="174">
        <v>1798</v>
      </c>
      <c r="U98" s="174">
        <v>2143</v>
      </c>
      <c r="V98" s="174">
        <v>2171</v>
      </c>
      <c r="W98" s="174">
        <v>2171</v>
      </c>
      <c r="X98" s="174">
        <v>2171</v>
      </c>
      <c r="Y98" s="174">
        <v>2171</v>
      </c>
      <c r="Z98" s="174">
        <v>2171</v>
      </c>
      <c r="AA98" s="174">
        <v>2171</v>
      </c>
      <c r="AB98" s="174">
        <v>2171</v>
      </c>
      <c r="AC98" s="174">
        <v>452</v>
      </c>
      <c r="AD98" s="174">
        <v>404</v>
      </c>
      <c r="AE98" s="174">
        <v>376</v>
      </c>
      <c r="AF98" s="174">
        <v>464</v>
      </c>
      <c r="AG98" s="174">
        <v>415</v>
      </c>
      <c r="AH98" s="174">
        <v>444</v>
      </c>
      <c r="AI98" s="174">
        <v>499</v>
      </c>
      <c r="AJ98" s="174">
        <v>434</v>
      </c>
      <c r="AK98" s="174">
        <v>480</v>
      </c>
      <c r="AL98" s="174">
        <v>486</v>
      </c>
      <c r="AM98" s="174">
        <v>463</v>
      </c>
      <c r="AN98" s="174">
        <v>461</v>
      </c>
      <c r="AO98" s="174">
        <v>132</v>
      </c>
      <c r="AP98" s="174">
        <v>225</v>
      </c>
      <c r="AQ98" s="174">
        <v>1209</v>
      </c>
      <c r="AR98" s="174">
        <v>232</v>
      </c>
      <c r="AS98" s="174">
        <v>345</v>
      </c>
      <c r="AT98" s="174">
        <v>28</v>
      </c>
      <c r="AU98" s="174">
        <v>0</v>
      </c>
      <c r="AV98" s="174">
        <v>0</v>
      </c>
      <c r="AW98" s="174">
        <v>0</v>
      </c>
      <c r="AX98" s="174">
        <v>0</v>
      </c>
      <c r="AY98" s="174">
        <v>0</v>
      </c>
      <c r="AZ98" s="174">
        <v>0</v>
      </c>
      <c r="BA98" s="175">
        <f t="shared" si="281"/>
        <v>0.29203539823008851</v>
      </c>
      <c r="BB98" s="175">
        <f t="shared" si="270"/>
        <v>0.41705607476635514</v>
      </c>
      <c r="BC98" s="175">
        <f t="shared" si="271"/>
        <v>1.2711038961038961</v>
      </c>
      <c r="BD98" s="175">
        <f t="shared" si="272"/>
        <v>1.0601415094339623</v>
      </c>
      <c r="BE98" s="175">
        <f t="shared" si="273"/>
        <v>1.0151586925627665</v>
      </c>
      <c r="BF98" s="175">
        <f t="shared" si="274"/>
        <v>0.84970645792563604</v>
      </c>
      <c r="BG98" s="175">
        <f t="shared" si="275"/>
        <v>0.71087098886705957</v>
      </c>
      <c r="BH98" s="175">
        <f t="shared" si="276"/>
        <v>0.62241972477064222</v>
      </c>
      <c r="BI98" s="175">
        <f t="shared" si="277"/>
        <v>0.54712701612903225</v>
      </c>
      <c r="BJ98" s="175">
        <f t="shared" si="278"/>
        <v>0.48742703188145486</v>
      </c>
      <c r="BK98" s="175">
        <f t="shared" si="279"/>
        <v>0.44152938783811269</v>
      </c>
      <c r="BL98" s="175">
        <f t="shared" si="280"/>
        <v>0.40368166604685757</v>
      </c>
    </row>
    <row r="99" spans="1:64" x14ac:dyDescent="0.35">
      <c r="A99" s="170" t="str">
        <v>SMES</v>
      </c>
      <c r="B99" s="170" t="str">
        <v>SALES SDWAN SMES</v>
      </c>
      <c r="C99" s="170" t="str">
        <v>Mbps</v>
      </c>
      <c r="D99" s="170" t="str">
        <v>TR5</v>
      </c>
      <c r="E99" s="171">
        <v>1</v>
      </c>
      <c r="F99" s="171">
        <v>2</v>
      </c>
      <c r="G99" s="171">
        <v>3</v>
      </c>
      <c r="H99" s="171">
        <v>3</v>
      </c>
      <c r="I99" s="171">
        <v>4</v>
      </c>
      <c r="J99" s="171">
        <v>5</v>
      </c>
      <c r="K99" s="171">
        <v>6</v>
      </c>
      <c r="L99" s="171">
        <v>7</v>
      </c>
      <c r="M99" s="171">
        <v>8</v>
      </c>
      <c r="N99" s="171">
        <v>9</v>
      </c>
      <c r="O99" s="171">
        <v>10</v>
      </c>
      <c r="P99" s="171">
        <v>12</v>
      </c>
      <c r="Q99" s="171">
        <v>0</v>
      </c>
      <c r="R99" s="171">
        <v>0</v>
      </c>
      <c r="S99" s="171">
        <v>0</v>
      </c>
      <c r="T99" s="171">
        <v>0</v>
      </c>
      <c r="U99" s="171">
        <v>0</v>
      </c>
      <c r="V99" s="171">
        <v>0</v>
      </c>
      <c r="W99" s="171">
        <v>0</v>
      </c>
      <c r="X99" s="171">
        <v>0</v>
      </c>
      <c r="Y99" s="171">
        <v>0</v>
      </c>
      <c r="Z99" s="171">
        <v>0</v>
      </c>
      <c r="AA99" s="171">
        <v>0</v>
      </c>
      <c r="AB99" s="171">
        <v>0</v>
      </c>
      <c r="AC99" s="171">
        <v>1</v>
      </c>
      <c r="AD99" s="171">
        <v>1</v>
      </c>
      <c r="AE99" s="171">
        <v>1</v>
      </c>
      <c r="AF99" s="171">
        <v>0</v>
      </c>
      <c r="AG99" s="171">
        <v>1</v>
      </c>
      <c r="AH99" s="171">
        <v>1</v>
      </c>
      <c r="AI99" s="171">
        <v>1</v>
      </c>
      <c r="AJ99" s="171">
        <v>1</v>
      </c>
      <c r="AK99" s="171">
        <v>1</v>
      </c>
      <c r="AL99" s="171">
        <v>1</v>
      </c>
      <c r="AM99" s="171">
        <v>1</v>
      </c>
      <c r="AN99" s="171">
        <v>2</v>
      </c>
      <c r="AO99" s="171">
        <v>0</v>
      </c>
      <c r="AP99" s="171">
        <v>0</v>
      </c>
      <c r="AQ99" s="171">
        <v>0</v>
      </c>
      <c r="AR99" s="171">
        <v>0</v>
      </c>
      <c r="AS99" s="171">
        <v>0</v>
      </c>
      <c r="AT99" s="171">
        <v>0</v>
      </c>
      <c r="AU99" s="171">
        <v>0</v>
      </c>
      <c r="AV99" s="171">
        <v>0</v>
      </c>
      <c r="AW99" s="171">
        <v>0</v>
      </c>
      <c r="AX99" s="171">
        <v>0</v>
      </c>
      <c r="AY99" s="171">
        <v>0</v>
      </c>
      <c r="AZ99" s="171">
        <v>0</v>
      </c>
      <c r="BA99" s="172">
        <f t="shared" si="281"/>
        <v>0</v>
      </c>
      <c r="BB99" s="172">
        <f t="shared" si="270"/>
        <v>0</v>
      </c>
      <c r="BC99" s="172">
        <f t="shared" si="271"/>
        <v>0</v>
      </c>
      <c r="BD99" s="172">
        <f t="shared" si="272"/>
        <v>0</v>
      </c>
      <c r="BE99" s="172">
        <f t="shared" si="273"/>
        <v>0</v>
      </c>
      <c r="BF99" s="172">
        <f t="shared" si="274"/>
        <v>0</v>
      </c>
      <c r="BG99" s="172">
        <f t="shared" si="275"/>
        <v>0</v>
      </c>
      <c r="BH99" s="172">
        <f t="shared" si="276"/>
        <v>0</v>
      </c>
      <c r="BI99" s="172">
        <f t="shared" si="277"/>
        <v>0</v>
      </c>
      <c r="BJ99" s="172">
        <f t="shared" si="278"/>
        <v>0</v>
      </c>
      <c r="BK99" s="172">
        <f t="shared" si="279"/>
        <v>0</v>
      </c>
      <c r="BL99" s="172">
        <f t="shared" si="280"/>
        <v>0</v>
      </c>
    </row>
    <row r="100" spans="1:64" x14ac:dyDescent="0.35">
      <c r="A100" s="173" t="str">
        <v>SMES</v>
      </c>
      <c r="B100" s="173" t="str">
        <v>SALES SDWAN SMES</v>
      </c>
      <c r="C100" s="173" t="str">
        <v>Mbps</v>
      </c>
      <c r="D100" s="173" t="str">
        <v>PAPUA</v>
      </c>
      <c r="E100" s="174">
        <v>0</v>
      </c>
      <c r="F100" s="174">
        <v>0</v>
      </c>
      <c r="G100" s="174">
        <v>0</v>
      </c>
      <c r="H100" s="174">
        <v>0</v>
      </c>
      <c r="I100" s="174">
        <v>1</v>
      </c>
      <c r="J100" s="174">
        <v>1</v>
      </c>
      <c r="K100" s="174">
        <v>1</v>
      </c>
      <c r="L100" s="174">
        <v>1</v>
      </c>
      <c r="M100" s="174">
        <v>1</v>
      </c>
      <c r="N100" s="174">
        <v>1</v>
      </c>
      <c r="O100" s="174">
        <v>1</v>
      </c>
      <c r="P100" s="174">
        <v>1</v>
      </c>
      <c r="Q100" s="174">
        <v>0</v>
      </c>
      <c r="R100" s="174">
        <v>0</v>
      </c>
      <c r="S100" s="174">
        <v>0</v>
      </c>
      <c r="T100" s="174">
        <v>0</v>
      </c>
      <c r="U100" s="174">
        <v>0</v>
      </c>
      <c r="V100" s="174">
        <v>0</v>
      </c>
      <c r="W100" s="174">
        <v>0</v>
      </c>
      <c r="X100" s="174">
        <v>0</v>
      </c>
      <c r="Y100" s="174">
        <v>0</v>
      </c>
      <c r="Z100" s="174">
        <v>0</v>
      </c>
      <c r="AA100" s="174">
        <v>0</v>
      </c>
      <c r="AB100" s="174">
        <v>0</v>
      </c>
      <c r="AC100" s="174">
        <v>0</v>
      </c>
      <c r="AD100" s="174">
        <v>0</v>
      </c>
      <c r="AE100" s="174">
        <v>0</v>
      </c>
      <c r="AF100" s="174">
        <v>0</v>
      </c>
      <c r="AG100" s="174">
        <v>1</v>
      </c>
      <c r="AH100" s="174">
        <v>0</v>
      </c>
      <c r="AI100" s="174">
        <v>0</v>
      </c>
      <c r="AJ100" s="174">
        <v>0</v>
      </c>
      <c r="AK100" s="174">
        <v>0</v>
      </c>
      <c r="AL100" s="174">
        <v>0</v>
      </c>
      <c r="AM100" s="174">
        <v>0</v>
      </c>
      <c r="AN100" s="174">
        <v>0</v>
      </c>
      <c r="AO100" s="174">
        <v>0</v>
      </c>
      <c r="AP100" s="174">
        <v>0</v>
      </c>
      <c r="AQ100" s="174">
        <v>0</v>
      </c>
      <c r="AR100" s="174">
        <v>0</v>
      </c>
      <c r="AS100" s="174">
        <v>0</v>
      </c>
      <c r="AT100" s="174">
        <v>0</v>
      </c>
      <c r="AU100" s="174">
        <v>0</v>
      </c>
      <c r="AV100" s="174">
        <v>0</v>
      </c>
      <c r="AW100" s="174">
        <v>0</v>
      </c>
      <c r="AX100" s="174">
        <v>0</v>
      </c>
      <c r="AY100" s="174">
        <v>0</v>
      </c>
      <c r="AZ100" s="174">
        <v>0</v>
      </c>
      <c r="BA100" s="175">
        <f t="shared" si="281"/>
        <v>1</v>
      </c>
      <c r="BB100" s="175">
        <f t="shared" si="270"/>
        <v>1</v>
      </c>
      <c r="BC100" s="175">
        <f t="shared" si="271"/>
        <v>1</v>
      </c>
      <c r="BD100" s="175">
        <f t="shared" si="272"/>
        <v>1</v>
      </c>
      <c r="BE100" s="175">
        <f t="shared" si="273"/>
        <v>0</v>
      </c>
      <c r="BF100" s="175">
        <f t="shared" si="274"/>
        <v>0</v>
      </c>
      <c r="BG100" s="175">
        <f t="shared" si="275"/>
        <v>0</v>
      </c>
      <c r="BH100" s="175">
        <f t="shared" si="276"/>
        <v>0</v>
      </c>
      <c r="BI100" s="175">
        <f t="shared" si="277"/>
        <v>0</v>
      </c>
      <c r="BJ100" s="175">
        <f t="shared" si="278"/>
        <v>0</v>
      </c>
      <c r="BK100" s="175">
        <f t="shared" si="279"/>
        <v>0</v>
      </c>
      <c r="BL100" s="175">
        <f t="shared" si="280"/>
        <v>0</v>
      </c>
    </row>
    <row r="101" spans="1:64" x14ac:dyDescent="0.35">
      <c r="A101" s="173" t="str">
        <v>SMES</v>
      </c>
      <c r="B101" s="173" t="str">
        <v>SALES SDWAN SMES</v>
      </c>
      <c r="C101" s="173" t="str">
        <v>Mbps</v>
      </c>
      <c r="D101" s="173" t="str">
        <v>PAPUA BARAT</v>
      </c>
      <c r="E101" s="174">
        <v>0</v>
      </c>
      <c r="F101" s="174">
        <v>0</v>
      </c>
      <c r="G101" s="174">
        <v>0</v>
      </c>
      <c r="H101" s="174">
        <v>0</v>
      </c>
      <c r="I101" s="174">
        <v>0</v>
      </c>
      <c r="J101" s="174">
        <v>1</v>
      </c>
      <c r="K101" s="174">
        <v>1</v>
      </c>
      <c r="L101" s="174">
        <v>1</v>
      </c>
      <c r="M101" s="174">
        <v>1</v>
      </c>
      <c r="N101" s="174">
        <v>1</v>
      </c>
      <c r="O101" s="174">
        <v>1</v>
      </c>
      <c r="P101" s="174">
        <v>1</v>
      </c>
      <c r="Q101" s="174">
        <v>0</v>
      </c>
      <c r="R101" s="174">
        <v>0</v>
      </c>
      <c r="S101" s="174">
        <v>0</v>
      </c>
      <c r="T101" s="174">
        <v>0</v>
      </c>
      <c r="U101" s="174">
        <v>0</v>
      </c>
      <c r="V101" s="174">
        <v>0</v>
      </c>
      <c r="W101" s="174">
        <v>0</v>
      </c>
      <c r="X101" s="174">
        <v>0</v>
      </c>
      <c r="Y101" s="174">
        <v>0</v>
      </c>
      <c r="Z101" s="174">
        <v>0</v>
      </c>
      <c r="AA101" s="174">
        <v>0</v>
      </c>
      <c r="AB101" s="174">
        <v>0</v>
      </c>
      <c r="AC101" s="174">
        <v>0</v>
      </c>
      <c r="AD101" s="174">
        <v>0</v>
      </c>
      <c r="AE101" s="174">
        <v>0</v>
      </c>
      <c r="AF101" s="174">
        <v>0</v>
      </c>
      <c r="AG101" s="174">
        <v>0</v>
      </c>
      <c r="AH101" s="174">
        <v>1</v>
      </c>
      <c r="AI101" s="174">
        <v>0</v>
      </c>
      <c r="AJ101" s="174">
        <v>0</v>
      </c>
      <c r="AK101" s="174">
        <v>0</v>
      </c>
      <c r="AL101" s="174">
        <v>0</v>
      </c>
      <c r="AM101" s="174">
        <v>0</v>
      </c>
      <c r="AN101" s="174">
        <v>0</v>
      </c>
      <c r="AO101" s="174">
        <v>0</v>
      </c>
      <c r="AP101" s="174">
        <v>0</v>
      </c>
      <c r="AQ101" s="174">
        <v>0</v>
      </c>
      <c r="AR101" s="174">
        <v>0</v>
      </c>
      <c r="AS101" s="174">
        <v>0</v>
      </c>
      <c r="AT101" s="174">
        <v>0</v>
      </c>
      <c r="AU101" s="174">
        <v>0</v>
      </c>
      <c r="AV101" s="174">
        <v>0</v>
      </c>
      <c r="AW101" s="174">
        <v>0</v>
      </c>
      <c r="AX101" s="174">
        <v>0</v>
      </c>
      <c r="AY101" s="174">
        <v>0</v>
      </c>
      <c r="AZ101" s="174">
        <v>0</v>
      </c>
      <c r="BA101" s="175">
        <f t="shared" si="281"/>
        <v>1</v>
      </c>
      <c r="BB101" s="175">
        <f t="shared" si="270"/>
        <v>1</v>
      </c>
      <c r="BC101" s="175">
        <f t="shared" si="271"/>
        <v>1</v>
      </c>
      <c r="BD101" s="175">
        <f t="shared" si="272"/>
        <v>1</v>
      </c>
      <c r="BE101" s="175">
        <f t="shared" si="273"/>
        <v>1</v>
      </c>
      <c r="BF101" s="175">
        <f t="shared" si="274"/>
        <v>0</v>
      </c>
      <c r="BG101" s="175">
        <f t="shared" si="275"/>
        <v>0</v>
      </c>
      <c r="BH101" s="175">
        <f t="shared" si="276"/>
        <v>0</v>
      </c>
      <c r="BI101" s="175">
        <f t="shared" si="277"/>
        <v>0</v>
      </c>
      <c r="BJ101" s="175">
        <f t="shared" si="278"/>
        <v>0</v>
      </c>
      <c r="BK101" s="175">
        <f t="shared" si="279"/>
        <v>0</v>
      </c>
      <c r="BL101" s="175">
        <f t="shared" si="280"/>
        <v>0</v>
      </c>
    </row>
    <row r="102" spans="1:64" x14ac:dyDescent="0.35">
      <c r="A102" s="173" t="str">
        <v>SMES</v>
      </c>
      <c r="B102" s="173" t="str">
        <v>SALES SDWAN SMES</v>
      </c>
      <c r="C102" s="173" t="str">
        <v>Mbps</v>
      </c>
      <c r="D102" s="173" t="str">
        <v>SULBAGSEL</v>
      </c>
      <c r="E102" s="174">
        <v>1</v>
      </c>
      <c r="F102" s="174">
        <v>1</v>
      </c>
      <c r="G102" s="174">
        <v>1</v>
      </c>
      <c r="H102" s="174">
        <v>1</v>
      </c>
      <c r="I102" s="174">
        <v>1</v>
      </c>
      <c r="J102" s="174">
        <v>1</v>
      </c>
      <c r="K102" s="174">
        <v>1</v>
      </c>
      <c r="L102" s="174">
        <v>1</v>
      </c>
      <c r="M102" s="174">
        <v>2</v>
      </c>
      <c r="N102" s="174">
        <v>2</v>
      </c>
      <c r="O102" s="174">
        <v>2</v>
      </c>
      <c r="P102" s="174">
        <v>3</v>
      </c>
      <c r="Q102" s="174">
        <v>0</v>
      </c>
      <c r="R102" s="174">
        <v>0</v>
      </c>
      <c r="S102" s="174">
        <v>0</v>
      </c>
      <c r="T102" s="174">
        <v>0</v>
      </c>
      <c r="U102" s="174">
        <v>0</v>
      </c>
      <c r="V102" s="174">
        <v>0</v>
      </c>
      <c r="W102" s="174">
        <v>0</v>
      </c>
      <c r="X102" s="174">
        <v>0</v>
      </c>
      <c r="Y102" s="174">
        <v>0</v>
      </c>
      <c r="Z102" s="174">
        <v>0</v>
      </c>
      <c r="AA102" s="174">
        <v>0</v>
      </c>
      <c r="AB102" s="174">
        <v>0</v>
      </c>
      <c r="AC102" s="174">
        <v>1</v>
      </c>
      <c r="AD102" s="174">
        <v>0</v>
      </c>
      <c r="AE102" s="174">
        <v>0</v>
      </c>
      <c r="AF102" s="174">
        <v>0</v>
      </c>
      <c r="AG102" s="174">
        <v>0</v>
      </c>
      <c r="AH102" s="174">
        <v>0</v>
      </c>
      <c r="AI102" s="174">
        <v>0</v>
      </c>
      <c r="AJ102" s="174">
        <v>0</v>
      </c>
      <c r="AK102" s="174">
        <v>1</v>
      </c>
      <c r="AL102" s="174">
        <v>0</v>
      </c>
      <c r="AM102" s="174">
        <v>0</v>
      </c>
      <c r="AN102" s="174">
        <v>1</v>
      </c>
      <c r="AO102" s="174">
        <v>0</v>
      </c>
      <c r="AP102" s="174">
        <v>0</v>
      </c>
      <c r="AQ102" s="174">
        <v>0</v>
      </c>
      <c r="AR102" s="174">
        <v>0</v>
      </c>
      <c r="AS102" s="174">
        <v>0</v>
      </c>
      <c r="AT102" s="174">
        <v>0</v>
      </c>
      <c r="AU102" s="174">
        <v>0</v>
      </c>
      <c r="AV102" s="174">
        <v>0</v>
      </c>
      <c r="AW102" s="174">
        <v>0</v>
      </c>
      <c r="AX102" s="174">
        <v>0</v>
      </c>
      <c r="AY102" s="174">
        <v>0</v>
      </c>
      <c r="AZ102" s="174">
        <v>0</v>
      </c>
      <c r="BA102" s="175">
        <f t="shared" si="281"/>
        <v>0</v>
      </c>
      <c r="BB102" s="175">
        <f t="shared" si="270"/>
        <v>0</v>
      </c>
      <c r="BC102" s="175">
        <f t="shared" si="271"/>
        <v>0</v>
      </c>
      <c r="BD102" s="175">
        <f t="shared" si="272"/>
        <v>0</v>
      </c>
      <c r="BE102" s="175">
        <f t="shared" si="273"/>
        <v>0</v>
      </c>
      <c r="BF102" s="175">
        <f t="shared" si="274"/>
        <v>0</v>
      </c>
      <c r="BG102" s="175">
        <f t="shared" si="275"/>
        <v>0</v>
      </c>
      <c r="BH102" s="175">
        <f t="shared" si="276"/>
        <v>0</v>
      </c>
      <c r="BI102" s="175">
        <f t="shared" si="277"/>
        <v>0</v>
      </c>
      <c r="BJ102" s="175">
        <f t="shared" si="278"/>
        <v>0</v>
      </c>
      <c r="BK102" s="175">
        <f t="shared" si="279"/>
        <v>0</v>
      </c>
      <c r="BL102" s="175">
        <f t="shared" si="280"/>
        <v>0</v>
      </c>
    </row>
    <row r="103" spans="1:64" x14ac:dyDescent="0.35">
      <c r="A103" s="173" t="str">
        <v>SMES</v>
      </c>
      <c r="B103" s="173" t="str">
        <v>SALES SDWAN SMES</v>
      </c>
      <c r="C103" s="173" t="str">
        <v>Mbps</v>
      </c>
      <c r="D103" s="173" t="str">
        <v>SULBAGTENG</v>
      </c>
      <c r="E103" s="174">
        <v>0</v>
      </c>
      <c r="F103" s="174">
        <v>1</v>
      </c>
      <c r="G103" s="174">
        <v>1</v>
      </c>
      <c r="H103" s="174">
        <v>1</v>
      </c>
      <c r="I103" s="174">
        <v>1</v>
      </c>
      <c r="J103" s="174">
        <v>1</v>
      </c>
      <c r="K103" s="174">
        <v>1</v>
      </c>
      <c r="L103" s="174">
        <v>2</v>
      </c>
      <c r="M103" s="174">
        <v>2</v>
      </c>
      <c r="N103" s="174">
        <v>2</v>
      </c>
      <c r="O103" s="174">
        <v>3</v>
      </c>
      <c r="P103" s="174">
        <v>4</v>
      </c>
      <c r="Q103" s="174">
        <v>0</v>
      </c>
      <c r="R103" s="174">
        <v>0</v>
      </c>
      <c r="S103" s="174">
        <v>0</v>
      </c>
      <c r="T103" s="174">
        <v>0</v>
      </c>
      <c r="U103" s="174">
        <v>0</v>
      </c>
      <c r="V103" s="174">
        <v>0</v>
      </c>
      <c r="W103" s="174">
        <v>0</v>
      </c>
      <c r="X103" s="174">
        <v>0</v>
      </c>
      <c r="Y103" s="174">
        <v>0</v>
      </c>
      <c r="Z103" s="174">
        <v>0</v>
      </c>
      <c r="AA103" s="174">
        <v>0</v>
      </c>
      <c r="AB103" s="174">
        <v>0</v>
      </c>
      <c r="AC103" s="174">
        <v>0</v>
      </c>
      <c r="AD103" s="174">
        <v>1</v>
      </c>
      <c r="AE103" s="174">
        <v>0</v>
      </c>
      <c r="AF103" s="174">
        <v>0</v>
      </c>
      <c r="AG103" s="174">
        <v>0</v>
      </c>
      <c r="AH103" s="174">
        <v>0</v>
      </c>
      <c r="AI103" s="174">
        <v>0</v>
      </c>
      <c r="AJ103" s="174">
        <v>1</v>
      </c>
      <c r="AK103" s="174">
        <v>0</v>
      </c>
      <c r="AL103" s="174">
        <v>0</v>
      </c>
      <c r="AM103" s="174">
        <v>1</v>
      </c>
      <c r="AN103" s="174">
        <v>1</v>
      </c>
      <c r="AO103" s="174">
        <v>0</v>
      </c>
      <c r="AP103" s="174">
        <v>0</v>
      </c>
      <c r="AQ103" s="174">
        <v>0</v>
      </c>
      <c r="AR103" s="174">
        <v>0</v>
      </c>
      <c r="AS103" s="174">
        <v>0</v>
      </c>
      <c r="AT103" s="174">
        <v>0</v>
      </c>
      <c r="AU103" s="174">
        <v>0</v>
      </c>
      <c r="AV103" s="174">
        <v>0</v>
      </c>
      <c r="AW103" s="174">
        <v>0</v>
      </c>
      <c r="AX103" s="174">
        <v>0</v>
      </c>
      <c r="AY103" s="174">
        <v>0</v>
      </c>
      <c r="AZ103" s="174">
        <v>0</v>
      </c>
      <c r="BA103" s="175">
        <f t="shared" si="281"/>
        <v>1</v>
      </c>
      <c r="BB103" s="175">
        <f t="shared" si="270"/>
        <v>0</v>
      </c>
      <c r="BC103" s="175">
        <f t="shared" si="271"/>
        <v>0</v>
      </c>
      <c r="BD103" s="175">
        <f t="shared" si="272"/>
        <v>0</v>
      </c>
      <c r="BE103" s="175">
        <f t="shared" si="273"/>
        <v>0</v>
      </c>
      <c r="BF103" s="175">
        <f t="shared" si="274"/>
        <v>0</v>
      </c>
      <c r="BG103" s="175">
        <f t="shared" si="275"/>
        <v>0</v>
      </c>
      <c r="BH103" s="175">
        <f t="shared" si="276"/>
        <v>0</v>
      </c>
      <c r="BI103" s="175">
        <f t="shared" si="277"/>
        <v>0</v>
      </c>
      <c r="BJ103" s="175">
        <f t="shared" si="278"/>
        <v>0</v>
      </c>
      <c r="BK103" s="175">
        <f t="shared" si="279"/>
        <v>0</v>
      </c>
      <c r="BL103" s="175">
        <f t="shared" si="280"/>
        <v>0</v>
      </c>
    </row>
    <row r="104" spans="1:64" x14ac:dyDescent="0.35">
      <c r="A104" s="173" t="str">
        <v>SMES</v>
      </c>
      <c r="B104" s="173" t="str">
        <v>SALES SDWAN SMES</v>
      </c>
      <c r="C104" s="173" t="str">
        <v>Mbps</v>
      </c>
      <c r="D104" s="173" t="str">
        <v>SUMALUT</v>
      </c>
      <c r="E104" s="174">
        <v>0</v>
      </c>
      <c r="F104" s="174">
        <v>0</v>
      </c>
      <c r="G104" s="174">
        <v>1</v>
      </c>
      <c r="H104" s="174">
        <v>1</v>
      </c>
      <c r="I104" s="174">
        <v>1</v>
      </c>
      <c r="J104" s="174">
        <v>1</v>
      </c>
      <c r="K104" s="174">
        <v>2</v>
      </c>
      <c r="L104" s="174">
        <v>2</v>
      </c>
      <c r="M104" s="174">
        <v>2</v>
      </c>
      <c r="N104" s="174">
        <v>3</v>
      </c>
      <c r="O104" s="174">
        <v>3</v>
      </c>
      <c r="P104" s="174">
        <v>3</v>
      </c>
      <c r="Q104" s="174">
        <v>0</v>
      </c>
      <c r="R104" s="174">
        <v>0</v>
      </c>
      <c r="S104" s="174">
        <v>0</v>
      </c>
      <c r="T104" s="174">
        <v>0</v>
      </c>
      <c r="U104" s="174">
        <v>0</v>
      </c>
      <c r="V104" s="174">
        <v>0</v>
      </c>
      <c r="W104" s="174">
        <v>0</v>
      </c>
      <c r="X104" s="174">
        <v>0</v>
      </c>
      <c r="Y104" s="174">
        <v>0</v>
      </c>
      <c r="Z104" s="174">
        <v>0</v>
      </c>
      <c r="AA104" s="174">
        <v>0</v>
      </c>
      <c r="AB104" s="174">
        <v>0</v>
      </c>
      <c r="AC104" s="174">
        <v>0</v>
      </c>
      <c r="AD104" s="174">
        <v>0</v>
      </c>
      <c r="AE104" s="174">
        <v>1</v>
      </c>
      <c r="AF104" s="174">
        <v>0</v>
      </c>
      <c r="AG104" s="174">
        <v>0</v>
      </c>
      <c r="AH104" s="174">
        <v>0</v>
      </c>
      <c r="AI104" s="174">
        <v>1</v>
      </c>
      <c r="AJ104" s="174">
        <v>0</v>
      </c>
      <c r="AK104" s="174">
        <v>0</v>
      </c>
      <c r="AL104" s="174">
        <v>1</v>
      </c>
      <c r="AM104" s="174">
        <v>0</v>
      </c>
      <c r="AN104" s="174">
        <v>0</v>
      </c>
      <c r="AO104" s="174">
        <v>0</v>
      </c>
      <c r="AP104" s="174">
        <v>0</v>
      </c>
      <c r="AQ104" s="174">
        <v>0</v>
      </c>
      <c r="AR104" s="174">
        <v>0</v>
      </c>
      <c r="AS104" s="174">
        <v>0</v>
      </c>
      <c r="AT104" s="174">
        <v>0</v>
      </c>
      <c r="AU104" s="174">
        <v>0</v>
      </c>
      <c r="AV104" s="174">
        <v>0</v>
      </c>
      <c r="AW104" s="174">
        <v>0</v>
      </c>
      <c r="AX104" s="174">
        <v>0</v>
      </c>
      <c r="AY104" s="174">
        <v>0</v>
      </c>
      <c r="AZ104" s="174">
        <v>0</v>
      </c>
      <c r="BA104" s="175">
        <f t="shared" si="281"/>
        <v>1</v>
      </c>
      <c r="BB104" s="175">
        <f t="shared" si="270"/>
        <v>1</v>
      </c>
      <c r="BC104" s="175">
        <f t="shared" si="271"/>
        <v>0</v>
      </c>
      <c r="BD104" s="175">
        <f t="shared" si="272"/>
        <v>0</v>
      </c>
      <c r="BE104" s="175">
        <f t="shared" si="273"/>
        <v>0</v>
      </c>
      <c r="BF104" s="175">
        <f t="shared" si="274"/>
        <v>0</v>
      </c>
      <c r="BG104" s="175">
        <f t="shared" si="275"/>
        <v>0</v>
      </c>
      <c r="BH104" s="175">
        <f t="shared" si="276"/>
        <v>0</v>
      </c>
      <c r="BI104" s="175">
        <f t="shared" si="277"/>
        <v>0</v>
      </c>
      <c r="BJ104" s="175">
        <f t="shared" si="278"/>
        <v>0</v>
      </c>
      <c r="BK104" s="175">
        <f t="shared" si="279"/>
        <v>0</v>
      </c>
      <c r="BL104" s="175">
        <f t="shared" si="280"/>
        <v>0</v>
      </c>
    </row>
    <row r="105" spans="1:64" x14ac:dyDescent="0.35">
      <c r="A105" s="170" t="str">
        <v>SMES</v>
      </c>
      <c r="B105" s="170" t="str">
        <v>Cyber Security SMES</v>
      </c>
      <c r="C105" s="170" t="str">
        <v>Mbps</v>
      </c>
      <c r="D105" s="170" t="str">
        <v>TR5</v>
      </c>
      <c r="E105" s="171">
        <v>0</v>
      </c>
      <c r="F105" s="171">
        <v>0</v>
      </c>
      <c r="G105" s="171">
        <v>13207126.828692999</v>
      </c>
      <c r="H105" s="171">
        <v>29499964.198216379</v>
      </c>
      <c r="I105" s="171">
        <v>44078517.933945104</v>
      </c>
      <c r="J105" s="171">
        <v>59678499.001476474</v>
      </c>
      <c r="K105" s="171">
        <v>77228477.702449277</v>
      </c>
      <c r="L105" s="171">
        <v>92507030.588644147</v>
      </c>
      <c r="M105" s="171">
        <v>109392724.38152151</v>
      </c>
      <c r="N105" s="171">
        <v>126492703.62862322</v>
      </c>
      <c r="O105" s="171">
        <v>142742683.90730172</v>
      </c>
      <c r="P105" s="171">
        <v>158914092.85276464</v>
      </c>
      <c r="Q105" s="171">
        <v>0</v>
      </c>
      <c r="R105" s="171">
        <v>6915000</v>
      </c>
      <c r="S105" s="171">
        <v>2695904</v>
      </c>
      <c r="T105" s="171">
        <v>5388904</v>
      </c>
      <c r="U105" s="171">
        <v>0</v>
      </c>
      <c r="V105" s="171">
        <v>0</v>
      </c>
      <c r="W105" s="171">
        <v>0</v>
      </c>
      <c r="X105" s="171">
        <v>0</v>
      </c>
      <c r="Y105" s="171">
        <v>0</v>
      </c>
      <c r="Z105" s="171">
        <v>0</v>
      </c>
      <c r="AA105" s="171">
        <v>0</v>
      </c>
      <c r="AB105" s="171">
        <v>0</v>
      </c>
      <c r="AC105" s="171">
        <v>0</v>
      </c>
      <c r="AD105" s="171">
        <v>0</v>
      </c>
      <c r="AE105" s="171">
        <v>13207126.828692999</v>
      </c>
      <c r="AF105" s="171">
        <v>16292837.369523378</v>
      </c>
      <c r="AG105" s="171">
        <v>14578553.735728724</v>
      </c>
      <c r="AH105" s="171">
        <v>15599981.067531373</v>
      </c>
      <c r="AI105" s="171">
        <v>17549978.700972799</v>
      </c>
      <c r="AJ105" s="171">
        <v>15278552.886194874</v>
      </c>
      <c r="AK105" s="171">
        <v>16885693.792877369</v>
      </c>
      <c r="AL105" s="171">
        <v>17099979.247101702</v>
      </c>
      <c r="AM105" s="171">
        <v>16249980.278678512</v>
      </c>
      <c r="AN105" s="171">
        <v>16171408.945462925</v>
      </c>
      <c r="AO105" s="171">
        <v>0</v>
      </c>
      <c r="AP105" s="171">
        <v>6915000</v>
      </c>
      <c r="AQ105" s="171">
        <v>2695904</v>
      </c>
      <c r="AR105" s="171">
        <v>2693000</v>
      </c>
      <c r="AS105" s="171">
        <v>0</v>
      </c>
      <c r="AT105" s="171">
        <v>0</v>
      </c>
      <c r="AU105" s="171">
        <v>0</v>
      </c>
      <c r="AV105" s="171">
        <v>0</v>
      </c>
      <c r="AW105" s="171">
        <v>0</v>
      </c>
      <c r="AX105" s="171">
        <v>0</v>
      </c>
      <c r="AY105" s="171">
        <v>0</v>
      </c>
      <c r="AZ105" s="171">
        <v>0</v>
      </c>
      <c r="BA105" s="172">
        <f t="shared" si="281"/>
        <v>1</v>
      </c>
      <c r="BB105" s="172">
        <f t="shared" si="270"/>
        <v>1</v>
      </c>
      <c r="BC105" s="172">
        <f t="shared" si="271"/>
        <v>0.20412494215948948</v>
      </c>
      <c r="BD105" s="172">
        <f t="shared" si="272"/>
        <v>0.18267493356232015</v>
      </c>
      <c r="BE105" s="172">
        <f t="shared" si="273"/>
        <v>0</v>
      </c>
      <c r="BF105" s="172">
        <f t="shared" si="274"/>
        <v>0</v>
      </c>
      <c r="BG105" s="172">
        <f t="shared" si="275"/>
        <v>0</v>
      </c>
      <c r="BH105" s="172">
        <f t="shared" si="276"/>
        <v>0</v>
      </c>
      <c r="BI105" s="172">
        <f t="shared" si="277"/>
        <v>0</v>
      </c>
      <c r="BJ105" s="172">
        <f t="shared" si="278"/>
        <v>0</v>
      </c>
      <c r="BK105" s="172">
        <f t="shared" si="279"/>
        <v>0</v>
      </c>
      <c r="BL105" s="172">
        <f t="shared" si="280"/>
        <v>0</v>
      </c>
    </row>
    <row r="106" spans="1:64" x14ac:dyDescent="0.35">
      <c r="A106" s="173" t="str">
        <v>SMES</v>
      </c>
      <c r="B106" s="173" t="str">
        <v>Cyber Security SMES</v>
      </c>
      <c r="C106" s="173" t="str">
        <v>Mbps</v>
      </c>
      <c r="D106" s="173" t="str">
        <v>PAPUA</v>
      </c>
      <c r="E106" s="174">
        <v>0</v>
      </c>
      <c r="F106" s="174">
        <v>0</v>
      </c>
      <c r="G106" s="174">
        <v>1149525.6756544383</v>
      </c>
      <c r="H106" s="174">
        <v>2567626.3063563169</v>
      </c>
      <c r="I106" s="174">
        <v>3836518.6286985064</v>
      </c>
      <c r="J106" s="174">
        <v>5194314.2347716773</v>
      </c>
      <c r="K106" s="174">
        <v>6721834.2916039946</v>
      </c>
      <c r="L106" s="174">
        <v>8051653.339859724</v>
      </c>
      <c r="M106" s="174">
        <v>9521355.1772026625</v>
      </c>
      <c r="N106" s="174">
        <v>11009708.053090561</v>
      </c>
      <c r="O106" s="174">
        <v>12424078.476083448</v>
      </c>
      <c r="P106" s="174">
        <v>13831610.184943182</v>
      </c>
      <c r="Q106" s="174">
        <v>0</v>
      </c>
      <c r="R106" s="174">
        <v>0</v>
      </c>
      <c r="S106" s="174">
        <v>0</v>
      </c>
      <c r="T106" s="174">
        <v>0</v>
      </c>
      <c r="U106" s="174">
        <v>0</v>
      </c>
      <c r="V106" s="174">
        <v>0</v>
      </c>
      <c r="W106" s="174">
        <v>0</v>
      </c>
      <c r="X106" s="174">
        <v>0</v>
      </c>
      <c r="Y106" s="174">
        <v>0</v>
      </c>
      <c r="Z106" s="174">
        <v>0</v>
      </c>
      <c r="AA106" s="174">
        <v>0</v>
      </c>
      <c r="AB106" s="174">
        <v>0</v>
      </c>
      <c r="AC106" s="174">
        <v>0</v>
      </c>
      <c r="AD106" s="174">
        <v>0</v>
      </c>
      <c r="AE106" s="174">
        <v>1149525.6756544383</v>
      </c>
      <c r="AF106" s="174">
        <v>1418100.6307018786</v>
      </c>
      <c r="AG106" s="174">
        <v>1268892.3223421897</v>
      </c>
      <c r="AH106" s="174">
        <v>1357795.6060731711</v>
      </c>
      <c r="AI106" s="174">
        <v>1527520.0568323175</v>
      </c>
      <c r="AJ106" s="174">
        <v>1329819.0482557295</v>
      </c>
      <c r="AK106" s="174">
        <v>1469701.8373429379</v>
      </c>
      <c r="AL106" s="174">
        <v>1488352.8758878994</v>
      </c>
      <c r="AM106" s="174">
        <v>1414370.4229928865</v>
      </c>
      <c r="AN106" s="174">
        <v>1407531.708859734</v>
      </c>
      <c r="AO106" s="174">
        <v>0</v>
      </c>
      <c r="AP106" s="174">
        <v>0</v>
      </c>
      <c r="AQ106" s="174">
        <v>0</v>
      </c>
      <c r="AR106" s="174">
        <v>0</v>
      </c>
      <c r="AS106" s="174">
        <v>0</v>
      </c>
      <c r="AT106" s="174">
        <v>0</v>
      </c>
      <c r="AU106" s="174">
        <v>0</v>
      </c>
      <c r="AV106" s="174">
        <v>0</v>
      </c>
      <c r="AW106" s="174">
        <v>0</v>
      </c>
      <c r="AX106" s="174">
        <v>0</v>
      </c>
      <c r="AY106" s="174">
        <v>0</v>
      </c>
      <c r="AZ106" s="174">
        <v>0</v>
      </c>
      <c r="BA106" s="175">
        <f t="shared" si="281"/>
        <v>1</v>
      </c>
      <c r="BB106" s="175">
        <f t="shared" si="270"/>
        <v>1</v>
      </c>
      <c r="BC106" s="175">
        <f t="shared" si="271"/>
        <v>0</v>
      </c>
      <c r="BD106" s="175">
        <f t="shared" si="272"/>
        <v>0</v>
      </c>
      <c r="BE106" s="175">
        <f t="shared" si="273"/>
        <v>0</v>
      </c>
      <c r="BF106" s="175">
        <f t="shared" si="274"/>
        <v>0</v>
      </c>
      <c r="BG106" s="175">
        <f t="shared" si="275"/>
        <v>0</v>
      </c>
      <c r="BH106" s="175">
        <f t="shared" si="276"/>
        <v>0</v>
      </c>
      <c r="BI106" s="175">
        <f t="shared" si="277"/>
        <v>0</v>
      </c>
      <c r="BJ106" s="175">
        <f t="shared" si="278"/>
        <v>0</v>
      </c>
      <c r="BK106" s="175">
        <f t="shared" si="279"/>
        <v>0</v>
      </c>
      <c r="BL106" s="175">
        <f t="shared" si="280"/>
        <v>0</v>
      </c>
    </row>
    <row r="107" spans="1:64" x14ac:dyDescent="0.35">
      <c r="A107" s="173" t="str">
        <v>SMES</v>
      </c>
      <c r="B107" s="173" t="str">
        <v>Cyber Security SMES</v>
      </c>
      <c r="C107" s="173" t="str">
        <v>Mbps</v>
      </c>
      <c r="D107" s="173" t="str">
        <v>PAPUA BARAT</v>
      </c>
      <c r="E107" s="174">
        <v>0</v>
      </c>
      <c r="F107" s="174">
        <v>0</v>
      </c>
      <c r="G107" s="174">
        <v>1020677.1955772269</v>
      </c>
      <c r="H107" s="174">
        <v>2279825.2124034325</v>
      </c>
      <c r="I107" s="174">
        <v>3406489.4396468718</v>
      </c>
      <c r="J107" s="174">
        <v>4612091.9248500429</v>
      </c>
      <c r="K107" s="174">
        <v>5968394.7207036112</v>
      </c>
      <c r="L107" s="174">
        <v>7149156.4953600131</v>
      </c>
      <c r="M107" s="174">
        <v>8454121.8227502592</v>
      </c>
      <c r="N107" s="174">
        <v>9775647.6238383502</v>
      </c>
      <c r="O107" s="174">
        <v>11031483.545924986</v>
      </c>
      <c r="P107" s="174">
        <v>12281247.294322412</v>
      </c>
      <c r="Q107" s="174">
        <v>0</v>
      </c>
      <c r="R107" s="174">
        <v>9000</v>
      </c>
      <c r="S107" s="174">
        <v>9000</v>
      </c>
      <c r="T107" s="174">
        <v>18000</v>
      </c>
      <c r="U107" s="174">
        <v>0</v>
      </c>
      <c r="V107" s="174">
        <v>0</v>
      </c>
      <c r="W107" s="174">
        <v>0</v>
      </c>
      <c r="X107" s="174">
        <v>0</v>
      </c>
      <c r="Y107" s="174">
        <v>0</v>
      </c>
      <c r="Z107" s="174">
        <v>0</v>
      </c>
      <c r="AA107" s="174">
        <v>0</v>
      </c>
      <c r="AB107" s="174">
        <v>0</v>
      </c>
      <c r="AC107" s="174">
        <v>0</v>
      </c>
      <c r="AD107" s="174">
        <v>0</v>
      </c>
      <c r="AE107" s="174">
        <v>1020677.1955772269</v>
      </c>
      <c r="AF107" s="174">
        <v>1259148.0168262054</v>
      </c>
      <c r="AG107" s="174">
        <v>1126664.2272434395</v>
      </c>
      <c r="AH107" s="174">
        <v>1205602.4852031711</v>
      </c>
      <c r="AI107" s="174">
        <v>1356302.7958535678</v>
      </c>
      <c r="AJ107" s="174">
        <v>1180761.7746564024</v>
      </c>
      <c r="AK107" s="174">
        <v>1304965.3273902456</v>
      </c>
      <c r="AL107" s="174">
        <v>1321525.8010880917</v>
      </c>
      <c r="AM107" s="174">
        <v>1255835.9220866363</v>
      </c>
      <c r="AN107" s="174">
        <v>1249763.7483974262</v>
      </c>
      <c r="AO107" s="174">
        <v>0</v>
      </c>
      <c r="AP107" s="174">
        <v>9000</v>
      </c>
      <c r="AQ107" s="174">
        <v>9000</v>
      </c>
      <c r="AR107" s="174">
        <v>9000</v>
      </c>
      <c r="AS107" s="174">
        <v>0</v>
      </c>
      <c r="AT107" s="174">
        <v>0</v>
      </c>
      <c r="AU107" s="174">
        <v>0</v>
      </c>
      <c r="AV107" s="174">
        <v>0</v>
      </c>
      <c r="AW107" s="174">
        <v>0</v>
      </c>
      <c r="AX107" s="174">
        <v>0</v>
      </c>
      <c r="AY107" s="174">
        <v>0</v>
      </c>
      <c r="AZ107" s="174">
        <v>0</v>
      </c>
      <c r="BA107" s="175">
        <f t="shared" si="281"/>
        <v>1</v>
      </c>
      <c r="BB107" s="175">
        <f t="shared" si="270"/>
        <v>1</v>
      </c>
      <c r="BC107" s="175">
        <f t="shared" si="271"/>
        <v>8.8176752052446915E-3</v>
      </c>
      <c r="BD107" s="175">
        <f t="shared" si="272"/>
        <v>7.8953421087154651E-3</v>
      </c>
      <c r="BE107" s="175">
        <f t="shared" si="273"/>
        <v>0</v>
      </c>
      <c r="BF107" s="175">
        <f t="shared" si="274"/>
        <v>0</v>
      </c>
      <c r="BG107" s="175">
        <f t="shared" si="275"/>
        <v>0</v>
      </c>
      <c r="BH107" s="175">
        <f t="shared" si="276"/>
        <v>0</v>
      </c>
      <c r="BI107" s="175">
        <f t="shared" si="277"/>
        <v>0</v>
      </c>
      <c r="BJ107" s="175">
        <f t="shared" si="278"/>
        <v>0</v>
      </c>
      <c r="BK107" s="175">
        <f t="shared" si="279"/>
        <v>0</v>
      </c>
      <c r="BL107" s="175">
        <f t="shared" si="280"/>
        <v>0</v>
      </c>
    </row>
    <row r="108" spans="1:64" x14ac:dyDescent="0.35">
      <c r="A108" s="173" t="str">
        <v>SMES</v>
      </c>
      <c r="B108" s="173" t="str">
        <v>Cyber Security SMES</v>
      </c>
      <c r="C108" s="173" t="str">
        <v>Mbps</v>
      </c>
      <c r="D108" s="173" t="str">
        <v>SULBAGSEL</v>
      </c>
      <c r="E108" s="174">
        <v>0</v>
      </c>
      <c r="F108" s="174">
        <v>0</v>
      </c>
      <c r="G108" s="174">
        <v>5176372.552957667</v>
      </c>
      <c r="H108" s="174">
        <v>11562151.781349465</v>
      </c>
      <c r="I108" s="174">
        <v>17276038.412277859</v>
      </c>
      <c r="J108" s="174">
        <v>23390261.049194865</v>
      </c>
      <c r="K108" s="174">
        <v>30268761.515726499</v>
      </c>
      <c r="L108" s="174">
        <v>36257004.29061912</v>
      </c>
      <c r="M108" s="174">
        <v>42875146.375633679</v>
      </c>
      <c r="N108" s="174">
        <v>49577275.035331167</v>
      </c>
      <c r="O108" s="174">
        <v>55946256.948786378</v>
      </c>
      <c r="P108" s="174">
        <v>62284443.784857854</v>
      </c>
      <c r="Q108" s="174">
        <v>0</v>
      </c>
      <c r="R108" s="174">
        <v>27000</v>
      </c>
      <c r="S108" s="174">
        <v>29904</v>
      </c>
      <c r="T108" s="174">
        <v>56904</v>
      </c>
      <c r="U108" s="174">
        <v>0</v>
      </c>
      <c r="V108" s="174">
        <v>0</v>
      </c>
      <c r="W108" s="174">
        <v>0</v>
      </c>
      <c r="X108" s="174">
        <v>0</v>
      </c>
      <c r="Y108" s="174">
        <v>0</v>
      </c>
      <c r="Z108" s="174">
        <v>0</v>
      </c>
      <c r="AA108" s="174">
        <v>0</v>
      </c>
      <c r="AB108" s="174">
        <v>0</v>
      </c>
      <c r="AC108" s="174">
        <v>0</v>
      </c>
      <c r="AD108" s="174">
        <v>0</v>
      </c>
      <c r="AE108" s="174">
        <v>5176372.552957667</v>
      </c>
      <c r="AF108" s="174">
        <v>6385779.2283917991</v>
      </c>
      <c r="AG108" s="174">
        <v>5713886.6309283925</v>
      </c>
      <c r="AH108" s="174">
        <v>6114222.6369170062</v>
      </c>
      <c r="AI108" s="174">
        <v>6878500.4665316325</v>
      </c>
      <c r="AJ108" s="174">
        <v>5988242.774892617</v>
      </c>
      <c r="AK108" s="174">
        <v>6618142.0850145621</v>
      </c>
      <c r="AL108" s="174">
        <v>6702128.6596974889</v>
      </c>
      <c r="AM108" s="174">
        <v>6368981.9134552134</v>
      </c>
      <c r="AN108" s="174">
        <v>6338186.8360714754</v>
      </c>
      <c r="AO108" s="174">
        <v>0</v>
      </c>
      <c r="AP108" s="174">
        <v>27000</v>
      </c>
      <c r="AQ108" s="174">
        <v>29904</v>
      </c>
      <c r="AR108" s="174">
        <v>27000</v>
      </c>
      <c r="AS108" s="174">
        <v>0</v>
      </c>
      <c r="AT108" s="174">
        <v>0</v>
      </c>
      <c r="AU108" s="174">
        <v>0</v>
      </c>
      <c r="AV108" s="174">
        <v>0</v>
      </c>
      <c r="AW108" s="174">
        <v>0</v>
      </c>
      <c r="AX108" s="174">
        <v>0</v>
      </c>
      <c r="AY108" s="174">
        <v>0</v>
      </c>
      <c r="AZ108" s="174">
        <v>0</v>
      </c>
      <c r="BA108" s="175">
        <f t="shared" si="281"/>
        <v>1</v>
      </c>
      <c r="BB108" s="175">
        <f t="shared" si="270"/>
        <v>1</v>
      </c>
      <c r="BC108" s="175">
        <f t="shared" si="271"/>
        <v>5.7770184997433197E-3</v>
      </c>
      <c r="BD108" s="175">
        <f t="shared" si="272"/>
        <v>4.9215752462089292E-3</v>
      </c>
      <c r="BE108" s="175">
        <f t="shared" si="273"/>
        <v>0</v>
      </c>
      <c r="BF108" s="175">
        <f t="shared" si="274"/>
        <v>0</v>
      </c>
      <c r="BG108" s="175">
        <f t="shared" si="275"/>
        <v>0</v>
      </c>
      <c r="BH108" s="175">
        <f t="shared" si="276"/>
        <v>0</v>
      </c>
      <c r="BI108" s="175">
        <f t="shared" si="277"/>
        <v>0</v>
      </c>
      <c r="BJ108" s="175">
        <f t="shared" si="278"/>
        <v>0</v>
      </c>
      <c r="BK108" s="175">
        <f t="shared" si="279"/>
        <v>0</v>
      </c>
      <c r="BL108" s="175">
        <f t="shared" si="280"/>
        <v>0</v>
      </c>
    </row>
    <row r="109" spans="1:64" x14ac:dyDescent="0.35">
      <c r="A109" s="173" t="str">
        <v>SMES</v>
      </c>
      <c r="B109" s="173" t="str">
        <v>Cyber Security SMES</v>
      </c>
      <c r="C109" s="173" t="str">
        <v>Mbps</v>
      </c>
      <c r="D109" s="173" t="str">
        <v>SULBAGTENG</v>
      </c>
      <c r="E109" s="174">
        <v>0</v>
      </c>
      <c r="F109" s="174">
        <v>0</v>
      </c>
      <c r="G109" s="174">
        <v>2837794.6613413305</v>
      </c>
      <c r="H109" s="174">
        <v>6338611.1148402877</v>
      </c>
      <c r="I109" s="174">
        <v>9471082.1282516755</v>
      </c>
      <c r="J109" s="174">
        <v>12823025.633048574</v>
      </c>
      <c r="K109" s="174">
        <v>16593962.075945085</v>
      </c>
      <c r="L109" s="174">
        <v>19876840.810725562</v>
      </c>
      <c r="M109" s="174">
        <v>23505043.395588137</v>
      </c>
      <c r="N109" s="174">
        <v>27179289.16046166</v>
      </c>
      <c r="O109" s="174">
        <v>30670896.97795843</v>
      </c>
      <c r="P109" s="174">
        <v>34145622.29611785</v>
      </c>
      <c r="Q109" s="174">
        <v>0</v>
      </c>
      <c r="R109" s="174">
        <v>6879000</v>
      </c>
      <c r="S109" s="174">
        <v>2657000</v>
      </c>
      <c r="T109" s="174">
        <v>5314000</v>
      </c>
      <c r="U109" s="174">
        <v>0</v>
      </c>
      <c r="V109" s="174">
        <v>0</v>
      </c>
      <c r="W109" s="174">
        <v>0</v>
      </c>
      <c r="X109" s="174">
        <v>0</v>
      </c>
      <c r="Y109" s="174">
        <v>0</v>
      </c>
      <c r="Z109" s="174">
        <v>0</v>
      </c>
      <c r="AA109" s="174">
        <v>0</v>
      </c>
      <c r="AB109" s="174">
        <v>0</v>
      </c>
      <c r="AC109" s="174">
        <v>0</v>
      </c>
      <c r="AD109" s="174">
        <v>0</v>
      </c>
      <c r="AE109" s="174">
        <v>2837794.6613413305</v>
      </c>
      <c r="AF109" s="174">
        <v>3500816.4534989577</v>
      </c>
      <c r="AG109" s="174">
        <v>3132471.0134113869</v>
      </c>
      <c r="AH109" s="174">
        <v>3351943.504796898</v>
      </c>
      <c r="AI109" s="174">
        <v>3770936.4428965109</v>
      </c>
      <c r="AJ109" s="174">
        <v>3282878.7347804783</v>
      </c>
      <c r="AK109" s="174">
        <v>3628202.5848625768</v>
      </c>
      <c r="AL109" s="174">
        <v>3674245.7648735237</v>
      </c>
      <c r="AM109" s="174">
        <v>3491607.8174967682</v>
      </c>
      <c r="AN109" s="174">
        <v>3474725.3181594214</v>
      </c>
      <c r="AO109" s="174">
        <v>0</v>
      </c>
      <c r="AP109" s="174">
        <v>6879000</v>
      </c>
      <c r="AQ109" s="174">
        <v>2657000</v>
      </c>
      <c r="AR109" s="174">
        <v>2657000</v>
      </c>
      <c r="AS109" s="174">
        <v>0</v>
      </c>
      <c r="AT109" s="174">
        <v>0</v>
      </c>
      <c r="AU109" s="174">
        <v>0</v>
      </c>
      <c r="AV109" s="174">
        <v>0</v>
      </c>
      <c r="AW109" s="174">
        <v>0</v>
      </c>
      <c r="AX109" s="174">
        <v>0</v>
      </c>
      <c r="AY109" s="174">
        <v>0</v>
      </c>
      <c r="AZ109" s="174">
        <v>0</v>
      </c>
      <c r="BA109" s="175">
        <f t="shared" si="281"/>
        <v>1</v>
      </c>
      <c r="BB109" s="175">
        <f t="shared" si="270"/>
        <v>1</v>
      </c>
      <c r="BC109" s="175">
        <f t="shared" si="271"/>
        <v>0.93629043573720905</v>
      </c>
      <c r="BD109" s="175">
        <f t="shared" si="272"/>
        <v>0.83835400274968519</v>
      </c>
      <c r="BE109" s="175">
        <f t="shared" si="273"/>
        <v>0</v>
      </c>
      <c r="BF109" s="175">
        <f t="shared" si="274"/>
        <v>0</v>
      </c>
      <c r="BG109" s="175">
        <f t="shared" si="275"/>
        <v>0</v>
      </c>
      <c r="BH109" s="175">
        <f t="shared" si="276"/>
        <v>0</v>
      </c>
      <c r="BI109" s="175">
        <f t="shared" si="277"/>
        <v>0</v>
      </c>
      <c r="BJ109" s="175">
        <f t="shared" si="278"/>
        <v>0</v>
      </c>
      <c r="BK109" s="175">
        <f t="shared" si="279"/>
        <v>0</v>
      </c>
      <c r="BL109" s="175">
        <f t="shared" si="280"/>
        <v>0</v>
      </c>
    </row>
    <row r="110" spans="1:64" x14ac:dyDescent="0.35">
      <c r="A110" s="173" t="str">
        <v>SMES</v>
      </c>
      <c r="B110" s="173" t="str">
        <v>Cyber Security SMES</v>
      </c>
      <c r="C110" s="173" t="str">
        <v>Mbps</v>
      </c>
      <c r="D110" s="173" t="str">
        <v>SUMALUT</v>
      </c>
      <c r="E110" s="174">
        <v>0</v>
      </c>
      <c r="F110" s="174">
        <v>0</v>
      </c>
      <c r="G110" s="174">
        <v>3022756.7431623368</v>
      </c>
      <c r="H110" s="174">
        <v>6751749.783266874</v>
      </c>
      <c r="I110" s="174">
        <v>10088389.325070189</v>
      </c>
      <c r="J110" s="174">
        <v>13658806.159611316</v>
      </c>
      <c r="K110" s="174">
        <v>17675525.098470084</v>
      </c>
      <c r="L110" s="174">
        <v>21172375.652079731</v>
      </c>
      <c r="M110" s="174">
        <v>25037057.610346776</v>
      </c>
      <c r="N110" s="174">
        <v>28950783.755901475</v>
      </c>
      <c r="O110" s="174">
        <v>32669967.958548483</v>
      </c>
      <c r="P110" s="174">
        <v>36371169.292523347</v>
      </c>
      <c r="Q110" s="174">
        <v>0</v>
      </c>
      <c r="R110" s="174">
        <v>0</v>
      </c>
      <c r="S110" s="174">
        <v>0</v>
      </c>
      <c r="T110" s="174">
        <v>0</v>
      </c>
      <c r="U110" s="174">
        <v>0</v>
      </c>
      <c r="V110" s="174">
        <v>0</v>
      </c>
      <c r="W110" s="174">
        <v>0</v>
      </c>
      <c r="X110" s="174">
        <v>0</v>
      </c>
      <c r="Y110" s="174">
        <v>0</v>
      </c>
      <c r="Z110" s="174">
        <v>0</v>
      </c>
      <c r="AA110" s="174">
        <v>0</v>
      </c>
      <c r="AB110" s="174">
        <v>0</v>
      </c>
      <c r="AC110" s="174">
        <v>0</v>
      </c>
      <c r="AD110" s="174">
        <v>0</v>
      </c>
      <c r="AE110" s="174">
        <v>3022756.7431623368</v>
      </c>
      <c r="AF110" s="174">
        <v>3728993.0401045377</v>
      </c>
      <c r="AG110" s="174">
        <v>3336639.5418033153</v>
      </c>
      <c r="AH110" s="174">
        <v>3570416.8345411271</v>
      </c>
      <c r="AI110" s="174">
        <v>4016718.9388587684</v>
      </c>
      <c r="AJ110" s="174">
        <v>3496850.5536096478</v>
      </c>
      <c r="AK110" s="174">
        <v>3864681.9582670443</v>
      </c>
      <c r="AL110" s="174">
        <v>3913726.1455546976</v>
      </c>
      <c r="AM110" s="174">
        <v>3719184.2026470066</v>
      </c>
      <c r="AN110" s="174">
        <v>3701201.3339748676</v>
      </c>
      <c r="AO110" s="174">
        <v>0</v>
      </c>
      <c r="AP110" s="174">
        <v>0</v>
      </c>
      <c r="AQ110" s="174">
        <v>0</v>
      </c>
      <c r="AR110" s="174">
        <v>0</v>
      </c>
      <c r="AS110" s="174">
        <v>0</v>
      </c>
      <c r="AT110" s="174">
        <v>0</v>
      </c>
      <c r="AU110" s="174">
        <v>0</v>
      </c>
      <c r="AV110" s="174">
        <v>0</v>
      </c>
      <c r="AW110" s="174">
        <v>0</v>
      </c>
      <c r="AX110" s="174">
        <v>0</v>
      </c>
      <c r="AY110" s="174">
        <v>0</v>
      </c>
      <c r="AZ110" s="174">
        <v>0</v>
      </c>
      <c r="BA110" s="175">
        <f t="shared" si="281"/>
        <v>1</v>
      </c>
      <c r="BB110" s="175">
        <f t="shared" si="270"/>
        <v>1</v>
      </c>
      <c r="BC110" s="175">
        <f t="shared" si="271"/>
        <v>0</v>
      </c>
      <c r="BD110" s="175">
        <f t="shared" si="272"/>
        <v>0</v>
      </c>
      <c r="BE110" s="175">
        <f t="shared" si="273"/>
        <v>0</v>
      </c>
      <c r="BF110" s="175">
        <f t="shared" si="274"/>
        <v>0</v>
      </c>
      <c r="BG110" s="175">
        <f t="shared" si="275"/>
        <v>0</v>
      </c>
      <c r="BH110" s="175">
        <f t="shared" si="276"/>
        <v>0</v>
      </c>
      <c r="BI110" s="175">
        <f t="shared" si="277"/>
        <v>0</v>
      </c>
      <c r="BJ110" s="175">
        <f t="shared" si="278"/>
        <v>0</v>
      </c>
      <c r="BK110" s="175">
        <f t="shared" si="279"/>
        <v>0</v>
      </c>
      <c r="BL110" s="175">
        <f t="shared" si="280"/>
        <v>0</v>
      </c>
    </row>
    <row r="111" spans="1:64" x14ac:dyDescent="0.35">
      <c r="A111" s="170" t="str">
        <v>SMES</v>
      </c>
      <c r="B111" s="170" t="str">
        <v>NPS SMES</v>
      </c>
      <c r="C111" s="170" t="str">
        <v>%</v>
      </c>
      <c r="D111" s="170" t="str">
        <v>TR5</v>
      </c>
      <c r="E111" s="171">
        <v>0</v>
      </c>
      <c r="F111" s="171">
        <v>0</v>
      </c>
      <c r="G111" s="171">
        <v>0</v>
      </c>
      <c r="H111" s="171">
        <v>0</v>
      </c>
      <c r="I111" s="171">
        <v>0</v>
      </c>
      <c r="J111" s="171">
        <v>0</v>
      </c>
      <c r="K111" s="171">
        <v>0</v>
      </c>
      <c r="L111" s="171">
        <v>0</v>
      </c>
      <c r="M111" s="171">
        <v>0</v>
      </c>
      <c r="N111" s="171">
        <v>0</v>
      </c>
      <c r="O111" s="171">
        <v>0</v>
      </c>
      <c r="P111" s="171">
        <v>0</v>
      </c>
      <c r="Q111" s="171">
        <v>0</v>
      </c>
      <c r="R111" s="171">
        <v>0</v>
      </c>
      <c r="S111" s="171">
        <v>0</v>
      </c>
      <c r="T111" s="171">
        <v>0</v>
      </c>
      <c r="U111" s="171">
        <v>0</v>
      </c>
      <c r="V111" s="171">
        <v>0</v>
      </c>
      <c r="W111" s="171">
        <v>0</v>
      </c>
      <c r="X111" s="171">
        <v>0</v>
      </c>
      <c r="Y111" s="171">
        <v>0</v>
      </c>
      <c r="Z111" s="171">
        <v>0</v>
      </c>
      <c r="AA111" s="171">
        <v>0</v>
      </c>
      <c r="AB111" s="171">
        <v>0</v>
      </c>
      <c r="AC111" s="171">
        <v>0</v>
      </c>
      <c r="AD111" s="171">
        <v>0</v>
      </c>
      <c r="AE111" s="171">
        <v>0</v>
      </c>
      <c r="AF111" s="171">
        <v>0</v>
      </c>
      <c r="AG111" s="171">
        <v>0</v>
      </c>
      <c r="AH111" s="171">
        <v>0</v>
      </c>
      <c r="AI111" s="171">
        <v>0</v>
      </c>
      <c r="AJ111" s="171">
        <v>0</v>
      </c>
      <c r="AK111" s="171">
        <v>0</v>
      </c>
      <c r="AL111" s="171">
        <v>0</v>
      </c>
      <c r="AM111" s="171">
        <v>0</v>
      </c>
      <c r="AN111" s="171">
        <v>0</v>
      </c>
      <c r="AO111" s="171">
        <v>0</v>
      </c>
      <c r="AP111" s="171">
        <v>0</v>
      </c>
      <c r="AQ111" s="171">
        <v>0</v>
      </c>
      <c r="AR111" s="171">
        <v>0</v>
      </c>
      <c r="AS111" s="171">
        <v>0</v>
      </c>
      <c r="AT111" s="171">
        <v>0</v>
      </c>
      <c r="AU111" s="171">
        <v>0</v>
      </c>
      <c r="AV111" s="171">
        <v>0</v>
      </c>
      <c r="AW111" s="171">
        <v>0</v>
      </c>
      <c r="AX111" s="171">
        <v>0</v>
      </c>
      <c r="AY111" s="171">
        <v>0</v>
      </c>
      <c r="AZ111" s="171">
        <v>0</v>
      </c>
      <c r="BA111" s="172">
        <f t="shared" si="281"/>
        <v>1</v>
      </c>
      <c r="BB111" s="172">
        <f t="shared" si="270"/>
        <v>1</v>
      </c>
      <c r="BC111" s="172">
        <f t="shared" si="271"/>
        <v>1</v>
      </c>
      <c r="BD111" s="172">
        <f t="shared" si="272"/>
        <v>1</v>
      </c>
      <c r="BE111" s="172">
        <f t="shared" si="273"/>
        <v>1</v>
      </c>
      <c r="BF111" s="172">
        <f t="shared" si="274"/>
        <v>1</v>
      </c>
      <c r="BG111" s="172">
        <f t="shared" si="275"/>
        <v>1</v>
      </c>
      <c r="BH111" s="172">
        <f t="shared" si="276"/>
        <v>1</v>
      </c>
      <c r="BI111" s="172">
        <f t="shared" si="277"/>
        <v>1</v>
      </c>
      <c r="BJ111" s="172">
        <f t="shared" si="278"/>
        <v>1</v>
      </c>
      <c r="BK111" s="172">
        <f t="shared" si="279"/>
        <v>1</v>
      </c>
      <c r="BL111" s="172">
        <f t="shared" si="280"/>
        <v>1</v>
      </c>
    </row>
    <row r="112" spans="1:64" x14ac:dyDescent="0.35">
      <c r="A112" s="173" t="str">
        <v>SMES</v>
      </c>
      <c r="B112" s="173" t="str">
        <v>NPS SMES</v>
      </c>
      <c r="C112" s="173" t="str">
        <v>%</v>
      </c>
      <c r="D112" s="173" t="str">
        <v>PAPUA</v>
      </c>
      <c r="E112" s="174">
        <v>0</v>
      </c>
      <c r="F112" s="174">
        <v>0</v>
      </c>
      <c r="G112" s="174">
        <v>0</v>
      </c>
      <c r="H112" s="174">
        <v>0</v>
      </c>
      <c r="I112" s="174">
        <v>0</v>
      </c>
      <c r="J112" s="174">
        <v>0</v>
      </c>
      <c r="K112" s="174">
        <v>0</v>
      </c>
      <c r="L112" s="174">
        <v>0</v>
      </c>
      <c r="M112" s="174">
        <v>0</v>
      </c>
      <c r="N112" s="174">
        <v>0</v>
      </c>
      <c r="O112" s="174">
        <v>0</v>
      </c>
      <c r="P112" s="174">
        <v>0</v>
      </c>
      <c r="Q112" s="174">
        <v>0</v>
      </c>
      <c r="R112" s="174">
        <v>0</v>
      </c>
      <c r="S112" s="174">
        <v>0</v>
      </c>
      <c r="T112" s="174">
        <v>0</v>
      </c>
      <c r="U112" s="174">
        <v>0</v>
      </c>
      <c r="V112" s="174">
        <v>0</v>
      </c>
      <c r="W112" s="174">
        <v>0</v>
      </c>
      <c r="X112" s="174">
        <v>0</v>
      </c>
      <c r="Y112" s="174">
        <v>0</v>
      </c>
      <c r="Z112" s="174">
        <v>0</v>
      </c>
      <c r="AA112" s="174">
        <v>0</v>
      </c>
      <c r="AB112" s="174">
        <v>0</v>
      </c>
      <c r="AC112" s="174">
        <v>0</v>
      </c>
      <c r="AD112" s="174">
        <v>0</v>
      </c>
      <c r="AE112" s="174">
        <v>0</v>
      </c>
      <c r="AF112" s="174">
        <v>0</v>
      </c>
      <c r="AG112" s="174">
        <v>0</v>
      </c>
      <c r="AH112" s="174">
        <v>0</v>
      </c>
      <c r="AI112" s="174">
        <v>0</v>
      </c>
      <c r="AJ112" s="174">
        <v>0</v>
      </c>
      <c r="AK112" s="174">
        <v>0</v>
      </c>
      <c r="AL112" s="174">
        <v>0</v>
      </c>
      <c r="AM112" s="174">
        <v>0</v>
      </c>
      <c r="AN112" s="174">
        <v>0</v>
      </c>
      <c r="AO112" s="174">
        <v>0</v>
      </c>
      <c r="AP112" s="174">
        <v>0</v>
      </c>
      <c r="AQ112" s="174">
        <v>0</v>
      </c>
      <c r="AR112" s="174">
        <v>0</v>
      </c>
      <c r="AS112" s="174">
        <v>0</v>
      </c>
      <c r="AT112" s="174">
        <v>0</v>
      </c>
      <c r="AU112" s="174">
        <v>0</v>
      </c>
      <c r="AV112" s="174">
        <v>0</v>
      </c>
      <c r="AW112" s="174">
        <v>0</v>
      </c>
      <c r="AX112" s="174">
        <v>0</v>
      </c>
      <c r="AY112" s="174">
        <v>0</v>
      </c>
      <c r="AZ112" s="174">
        <v>0</v>
      </c>
      <c r="BA112" s="175">
        <f t="shared" si="281"/>
        <v>1</v>
      </c>
      <c r="BB112" s="175">
        <f t="shared" si="270"/>
        <v>1</v>
      </c>
      <c r="BC112" s="175">
        <f t="shared" si="271"/>
        <v>1</v>
      </c>
      <c r="BD112" s="175">
        <f t="shared" si="272"/>
        <v>1</v>
      </c>
      <c r="BE112" s="175">
        <f t="shared" si="273"/>
        <v>1</v>
      </c>
      <c r="BF112" s="175">
        <f t="shared" si="274"/>
        <v>1</v>
      </c>
      <c r="BG112" s="175">
        <f t="shared" si="275"/>
        <v>1</v>
      </c>
      <c r="BH112" s="175">
        <f t="shared" si="276"/>
        <v>1</v>
      </c>
      <c r="BI112" s="175">
        <f t="shared" si="277"/>
        <v>1</v>
      </c>
      <c r="BJ112" s="175">
        <f t="shared" si="278"/>
        <v>1</v>
      </c>
      <c r="BK112" s="175">
        <f t="shared" si="279"/>
        <v>1</v>
      </c>
      <c r="BL112" s="175">
        <f t="shared" si="280"/>
        <v>1</v>
      </c>
    </row>
    <row r="113" spans="1:64" x14ac:dyDescent="0.35">
      <c r="A113" s="173" t="str">
        <v>SMES</v>
      </c>
      <c r="B113" s="173" t="str">
        <v>NPS SMES</v>
      </c>
      <c r="C113" s="173" t="str">
        <v>%</v>
      </c>
      <c r="D113" s="173" t="str">
        <v>PAPUA BARAT</v>
      </c>
      <c r="E113" s="174">
        <v>0</v>
      </c>
      <c r="F113" s="174">
        <v>0</v>
      </c>
      <c r="G113" s="174">
        <v>0</v>
      </c>
      <c r="H113" s="174">
        <v>0</v>
      </c>
      <c r="I113" s="174">
        <v>0</v>
      </c>
      <c r="J113" s="174">
        <v>0</v>
      </c>
      <c r="K113" s="174">
        <v>0</v>
      </c>
      <c r="L113" s="174">
        <v>0</v>
      </c>
      <c r="M113" s="174">
        <v>0</v>
      </c>
      <c r="N113" s="174">
        <v>0</v>
      </c>
      <c r="O113" s="174">
        <v>0</v>
      </c>
      <c r="P113" s="174">
        <v>0</v>
      </c>
      <c r="Q113" s="174">
        <v>0</v>
      </c>
      <c r="R113" s="174">
        <v>0</v>
      </c>
      <c r="S113" s="174">
        <v>0</v>
      </c>
      <c r="T113" s="174">
        <v>0</v>
      </c>
      <c r="U113" s="174">
        <v>0</v>
      </c>
      <c r="V113" s="174">
        <v>0</v>
      </c>
      <c r="W113" s="174">
        <v>0</v>
      </c>
      <c r="X113" s="174">
        <v>0</v>
      </c>
      <c r="Y113" s="174">
        <v>0</v>
      </c>
      <c r="Z113" s="174">
        <v>0</v>
      </c>
      <c r="AA113" s="174">
        <v>0</v>
      </c>
      <c r="AB113" s="174">
        <v>0</v>
      </c>
      <c r="AC113" s="174">
        <v>0</v>
      </c>
      <c r="AD113" s="174">
        <v>0</v>
      </c>
      <c r="AE113" s="174">
        <v>0</v>
      </c>
      <c r="AF113" s="174">
        <v>0</v>
      </c>
      <c r="AG113" s="174">
        <v>0</v>
      </c>
      <c r="AH113" s="174">
        <v>0</v>
      </c>
      <c r="AI113" s="174">
        <v>0</v>
      </c>
      <c r="AJ113" s="174">
        <v>0</v>
      </c>
      <c r="AK113" s="174">
        <v>0</v>
      </c>
      <c r="AL113" s="174">
        <v>0</v>
      </c>
      <c r="AM113" s="174">
        <v>0</v>
      </c>
      <c r="AN113" s="174">
        <v>0</v>
      </c>
      <c r="AO113" s="174">
        <v>0</v>
      </c>
      <c r="AP113" s="174">
        <v>0</v>
      </c>
      <c r="AQ113" s="174">
        <v>0</v>
      </c>
      <c r="AR113" s="174">
        <v>0</v>
      </c>
      <c r="AS113" s="174">
        <v>0</v>
      </c>
      <c r="AT113" s="174">
        <v>0</v>
      </c>
      <c r="AU113" s="174">
        <v>0</v>
      </c>
      <c r="AV113" s="174">
        <v>0</v>
      </c>
      <c r="AW113" s="174">
        <v>0</v>
      </c>
      <c r="AX113" s="174">
        <v>0</v>
      </c>
      <c r="AY113" s="174">
        <v>0</v>
      </c>
      <c r="AZ113" s="174">
        <v>0</v>
      </c>
      <c r="BA113" s="175">
        <f t="shared" si="281"/>
        <v>1</v>
      </c>
      <c r="BB113" s="175">
        <f t="shared" si="270"/>
        <v>1</v>
      </c>
      <c r="BC113" s="175">
        <f t="shared" si="271"/>
        <v>1</v>
      </c>
      <c r="BD113" s="175">
        <f t="shared" si="272"/>
        <v>1</v>
      </c>
      <c r="BE113" s="175">
        <f t="shared" si="273"/>
        <v>1</v>
      </c>
      <c r="BF113" s="175">
        <f t="shared" si="274"/>
        <v>1</v>
      </c>
      <c r="BG113" s="175">
        <f t="shared" si="275"/>
        <v>1</v>
      </c>
      <c r="BH113" s="175">
        <f t="shared" si="276"/>
        <v>1</v>
      </c>
      <c r="BI113" s="175">
        <f t="shared" si="277"/>
        <v>1</v>
      </c>
      <c r="BJ113" s="175">
        <f t="shared" si="278"/>
        <v>1</v>
      </c>
      <c r="BK113" s="175">
        <f t="shared" si="279"/>
        <v>1</v>
      </c>
      <c r="BL113" s="175">
        <f t="shared" si="280"/>
        <v>1</v>
      </c>
    </row>
    <row r="114" spans="1:64" x14ac:dyDescent="0.35">
      <c r="A114" s="173" t="str">
        <v>SMES</v>
      </c>
      <c r="B114" s="173" t="str">
        <v>NPS SMES</v>
      </c>
      <c r="C114" s="173" t="str">
        <v>%</v>
      </c>
      <c r="D114" s="173" t="str">
        <v>SULBAGSEL</v>
      </c>
      <c r="E114" s="174">
        <v>0</v>
      </c>
      <c r="F114" s="174">
        <v>0</v>
      </c>
      <c r="G114" s="174">
        <v>0</v>
      </c>
      <c r="H114" s="174">
        <v>0</v>
      </c>
      <c r="I114" s="174">
        <v>0</v>
      </c>
      <c r="J114" s="174">
        <v>0</v>
      </c>
      <c r="K114" s="174">
        <v>0</v>
      </c>
      <c r="L114" s="174">
        <v>0</v>
      </c>
      <c r="M114" s="174">
        <v>0</v>
      </c>
      <c r="N114" s="174">
        <v>0</v>
      </c>
      <c r="O114" s="174">
        <v>0</v>
      </c>
      <c r="P114" s="174">
        <v>0</v>
      </c>
      <c r="Q114" s="174">
        <v>0</v>
      </c>
      <c r="R114" s="174">
        <v>0</v>
      </c>
      <c r="S114" s="174">
        <v>0</v>
      </c>
      <c r="T114" s="174">
        <v>0</v>
      </c>
      <c r="U114" s="174">
        <v>0</v>
      </c>
      <c r="V114" s="174">
        <v>0</v>
      </c>
      <c r="W114" s="174">
        <v>0</v>
      </c>
      <c r="X114" s="174">
        <v>0</v>
      </c>
      <c r="Y114" s="174">
        <v>0</v>
      </c>
      <c r="Z114" s="174">
        <v>0</v>
      </c>
      <c r="AA114" s="174">
        <v>0</v>
      </c>
      <c r="AB114" s="174">
        <v>0</v>
      </c>
      <c r="AC114" s="174">
        <v>0</v>
      </c>
      <c r="AD114" s="174">
        <v>0</v>
      </c>
      <c r="AE114" s="174">
        <v>0</v>
      </c>
      <c r="AF114" s="174">
        <v>0</v>
      </c>
      <c r="AG114" s="174">
        <v>0</v>
      </c>
      <c r="AH114" s="174">
        <v>0</v>
      </c>
      <c r="AI114" s="174">
        <v>0</v>
      </c>
      <c r="AJ114" s="174">
        <v>0</v>
      </c>
      <c r="AK114" s="174">
        <v>0</v>
      </c>
      <c r="AL114" s="174">
        <v>0</v>
      </c>
      <c r="AM114" s="174">
        <v>0</v>
      </c>
      <c r="AN114" s="174">
        <v>0</v>
      </c>
      <c r="AO114" s="174">
        <v>0</v>
      </c>
      <c r="AP114" s="174">
        <v>0</v>
      </c>
      <c r="AQ114" s="174">
        <v>0</v>
      </c>
      <c r="AR114" s="174">
        <v>0</v>
      </c>
      <c r="AS114" s="174">
        <v>0</v>
      </c>
      <c r="AT114" s="174">
        <v>0</v>
      </c>
      <c r="AU114" s="174">
        <v>0</v>
      </c>
      <c r="AV114" s="174">
        <v>0</v>
      </c>
      <c r="AW114" s="174">
        <v>0</v>
      </c>
      <c r="AX114" s="174">
        <v>0</v>
      </c>
      <c r="AY114" s="174">
        <v>0</v>
      </c>
      <c r="AZ114" s="174">
        <v>0</v>
      </c>
      <c r="BA114" s="175">
        <f t="shared" si="281"/>
        <v>1</v>
      </c>
      <c r="BB114" s="175">
        <f t="shared" si="270"/>
        <v>1</v>
      </c>
      <c r="BC114" s="175">
        <f t="shared" si="271"/>
        <v>1</v>
      </c>
      <c r="BD114" s="175">
        <f t="shared" si="272"/>
        <v>1</v>
      </c>
      <c r="BE114" s="175">
        <f t="shared" si="273"/>
        <v>1</v>
      </c>
      <c r="BF114" s="175">
        <f t="shared" si="274"/>
        <v>1</v>
      </c>
      <c r="BG114" s="175">
        <f t="shared" si="275"/>
        <v>1</v>
      </c>
      <c r="BH114" s="175">
        <f t="shared" si="276"/>
        <v>1</v>
      </c>
      <c r="BI114" s="175">
        <f t="shared" si="277"/>
        <v>1</v>
      </c>
      <c r="BJ114" s="175">
        <f t="shared" si="278"/>
        <v>1</v>
      </c>
      <c r="BK114" s="175">
        <f t="shared" si="279"/>
        <v>1</v>
      </c>
      <c r="BL114" s="175">
        <f t="shared" si="280"/>
        <v>1</v>
      </c>
    </row>
    <row r="115" spans="1:64" x14ac:dyDescent="0.35">
      <c r="A115" s="173" t="str">
        <v>SMES</v>
      </c>
      <c r="B115" s="173" t="str">
        <v>NPS SMES</v>
      </c>
      <c r="C115" s="173" t="str">
        <v>%</v>
      </c>
      <c r="D115" s="173" t="str">
        <v>SULBAGTENG</v>
      </c>
      <c r="E115" s="174">
        <v>0</v>
      </c>
      <c r="F115" s="174">
        <v>0</v>
      </c>
      <c r="G115" s="174">
        <v>0</v>
      </c>
      <c r="H115" s="174">
        <v>0</v>
      </c>
      <c r="I115" s="174">
        <v>0</v>
      </c>
      <c r="J115" s="174">
        <v>0</v>
      </c>
      <c r="K115" s="174">
        <v>0</v>
      </c>
      <c r="L115" s="174">
        <v>0</v>
      </c>
      <c r="M115" s="174">
        <v>0</v>
      </c>
      <c r="N115" s="174">
        <v>0</v>
      </c>
      <c r="O115" s="174">
        <v>0</v>
      </c>
      <c r="P115" s="174">
        <v>0</v>
      </c>
      <c r="Q115" s="174">
        <v>0</v>
      </c>
      <c r="R115" s="174">
        <v>0</v>
      </c>
      <c r="S115" s="174">
        <v>0</v>
      </c>
      <c r="T115" s="174">
        <v>0</v>
      </c>
      <c r="U115" s="174">
        <v>0</v>
      </c>
      <c r="V115" s="174">
        <v>0</v>
      </c>
      <c r="W115" s="174">
        <v>0</v>
      </c>
      <c r="X115" s="174">
        <v>0</v>
      </c>
      <c r="Y115" s="174">
        <v>0</v>
      </c>
      <c r="Z115" s="174">
        <v>0</v>
      </c>
      <c r="AA115" s="174">
        <v>0</v>
      </c>
      <c r="AB115" s="174">
        <v>0</v>
      </c>
      <c r="AC115" s="174">
        <v>0</v>
      </c>
      <c r="AD115" s="174">
        <v>0</v>
      </c>
      <c r="AE115" s="174">
        <v>0</v>
      </c>
      <c r="AF115" s="174">
        <v>0</v>
      </c>
      <c r="AG115" s="174">
        <v>0</v>
      </c>
      <c r="AH115" s="174">
        <v>0</v>
      </c>
      <c r="AI115" s="174">
        <v>0</v>
      </c>
      <c r="AJ115" s="174">
        <v>0</v>
      </c>
      <c r="AK115" s="174">
        <v>0</v>
      </c>
      <c r="AL115" s="174">
        <v>0</v>
      </c>
      <c r="AM115" s="174">
        <v>0</v>
      </c>
      <c r="AN115" s="174">
        <v>0</v>
      </c>
      <c r="AO115" s="174">
        <v>0</v>
      </c>
      <c r="AP115" s="174">
        <v>0</v>
      </c>
      <c r="AQ115" s="174">
        <v>0</v>
      </c>
      <c r="AR115" s="174">
        <v>0</v>
      </c>
      <c r="AS115" s="174">
        <v>0</v>
      </c>
      <c r="AT115" s="174">
        <v>0</v>
      </c>
      <c r="AU115" s="174">
        <v>0</v>
      </c>
      <c r="AV115" s="174">
        <v>0</v>
      </c>
      <c r="AW115" s="174">
        <v>0</v>
      </c>
      <c r="AX115" s="174">
        <v>0</v>
      </c>
      <c r="AY115" s="174">
        <v>0</v>
      </c>
      <c r="AZ115" s="174">
        <v>0</v>
      </c>
      <c r="BA115" s="175">
        <f t="shared" si="281"/>
        <v>1</v>
      </c>
      <c r="BB115" s="175">
        <f t="shared" si="270"/>
        <v>1</v>
      </c>
      <c r="BC115" s="175">
        <f t="shared" si="271"/>
        <v>1</v>
      </c>
      <c r="BD115" s="175">
        <f t="shared" si="272"/>
        <v>1</v>
      </c>
      <c r="BE115" s="175">
        <f t="shared" si="273"/>
        <v>1</v>
      </c>
      <c r="BF115" s="175">
        <f t="shared" si="274"/>
        <v>1</v>
      </c>
      <c r="BG115" s="175">
        <f t="shared" si="275"/>
        <v>1</v>
      </c>
      <c r="BH115" s="175">
        <f t="shared" si="276"/>
        <v>1</v>
      </c>
      <c r="BI115" s="175">
        <f t="shared" si="277"/>
        <v>1</v>
      </c>
      <c r="BJ115" s="175">
        <f t="shared" si="278"/>
        <v>1</v>
      </c>
      <c r="BK115" s="175">
        <f t="shared" si="279"/>
        <v>1</v>
      </c>
      <c r="BL115" s="175">
        <f t="shared" si="280"/>
        <v>1</v>
      </c>
    </row>
    <row r="116" spans="1:64" x14ac:dyDescent="0.35">
      <c r="A116" s="173" t="str">
        <v>SMES</v>
      </c>
      <c r="B116" s="173" t="str">
        <v>NPS SMES</v>
      </c>
      <c r="C116" s="173" t="str">
        <v>%</v>
      </c>
      <c r="D116" s="173" t="str">
        <v>SUMALUT</v>
      </c>
      <c r="E116" s="174">
        <v>0</v>
      </c>
      <c r="F116" s="174">
        <v>0</v>
      </c>
      <c r="G116" s="174">
        <v>0</v>
      </c>
      <c r="H116" s="174">
        <v>0</v>
      </c>
      <c r="I116" s="174">
        <v>0</v>
      </c>
      <c r="J116" s="174">
        <v>0</v>
      </c>
      <c r="K116" s="174">
        <v>0</v>
      </c>
      <c r="L116" s="174">
        <v>0</v>
      </c>
      <c r="M116" s="174">
        <v>0</v>
      </c>
      <c r="N116" s="174">
        <v>0</v>
      </c>
      <c r="O116" s="174">
        <v>0</v>
      </c>
      <c r="P116" s="174">
        <v>0</v>
      </c>
      <c r="Q116" s="174">
        <v>0</v>
      </c>
      <c r="R116" s="174">
        <v>0</v>
      </c>
      <c r="S116" s="174">
        <v>0</v>
      </c>
      <c r="T116" s="174">
        <v>0</v>
      </c>
      <c r="U116" s="174">
        <v>0</v>
      </c>
      <c r="V116" s="174">
        <v>0</v>
      </c>
      <c r="W116" s="174">
        <v>0</v>
      </c>
      <c r="X116" s="174">
        <v>0</v>
      </c>
      <c r="Y116" s="174">
        <v>0</v>
      </c>
      <c r="Z116" s="174">
        <v>0</v>
      </c>
      <c r="AA116" s="174">
        <v>0</v>
      </c>
      <c r="AB116" s="174">
        <v>0</v>
      </c>
      <c r="AC116" s="174">
        <v>0</v>
      </c>
      <c r="AD116" s="174">
        <v>0</v>
      </c>
      <c r="AE116" s="174">
        <v>0</v>
      </c>
      <c r="AF116" s="174">
        <v>0</v>
      </c>
      <c r="AG116" s="174">
        <v>0</v>
      </c>
      <c r="AH116" s="174">
        <v>0</v>
      </c>
      <c r="AI116" s="174">
        <v>0</v>
      </c>
      <c r="AJ116" s="174">
        <v>0</v>
      </c>
      <c r="AK116" s="174">
        <v>0</v>
      </c>
      <c r="AL116" s="174">
        <v>0</v>
      </c>
      <c r="AM116" s="174">
        <v>0</v>
      </c>
      <c r="AN116" s="174">
        <v>0</v>
      </c>
      <c r="AO116" s="174">
        <v>0</v>
      </c>
      <c r="AP116" s="174">
        <v>0</v>
      </c>
      <c r="AQ116" s="174">
        <v>0</v>
      </c>
      <c r="AR116" s="174">
        <v>0</v>
      </c>
      <c r="AS116" s="174">
        <v>0</v>
      </c>
      <c r="AT116" s="174">
        <v>0</v>
      </c>
      <c r="AU116" s="174">
        <v>0</v>
      </c>
      <c r="AV116" s="174">
        <v>0</v>
      </c>
      <c r="AW116" s="174">
        <v>0</v>
      </c>
      <c r="AX116" s="174">
        <v>0</v>
      </c>
      <c r="AY116" s="174">
        <v>0</v>
      </c>
      <c r="AZ116" s="174">
        <v>0</v>
      </c>
      <c r="BA116" s="175">
        <f t="shared" si="281"/>
        <v>1</v>
      </c>
      <c r="BB116" s="175">
        <f t="shared" si="270"/>
        <v>1</v>
      </c>
      <c r="BC116" s="175">
        <f t="shared" si="271"/>
        <v>1</v>
      </c>
      <c r="BD116" s="175">
        <f t="shared" si="272"/>
        <v>1</v>
      </c>
      <c r="BE116" s="175">
        <f t="shared" si="273"/>
        <v>1</v>
      </c>
      <c r="BF116" s="175">
        <f t="shared" si="274"/>
        <v>1</v>
      </c>
      <c r="BG116" s="175">
        <f t="shared" si="275"/>
        <v>1</v>
      </c>
      <c r="BH116" s="175">
        <f t="shared" si="276"/>
        <v>1</v>
      </c>
      <c r="BI116" s="175">
        <f t="shared" si="277"/>
        <v>1</v>
      </c>
      <c r="BJ116" s="175">
        <f t="shared" si="278"/>
        <v>1</v>
      </c>
      <c r="BK116" s="175">
        <f t="shared" si="279"/>
        <v>1</v>
      </c>
      <c r="BL116" s="175">
        <f t="shared" si="280"/>
        <v>1</v>
      </c>
    </row>
    <row r="117" spans="1:64" x14ac:dyDescent="0.35">
      <c r="A117" s="170" t="str">
        <v>SMES</v>
      </c>
      <c r="B117" s="170" t="str">
        <v>NEW CT0 HSI</v>
      </c>
      <c r="C117" s="170" t="str">
        <v>SSL</v>
      </c>
      <c r="D117" s="170" t="str">
        <v>TR5</v>
      </c>
      <c r="E117" s="171">
        <v>396</v>
      </c>
      <c r="F117" s="171">
        <v>750</v>
      </c>
      <c r="G117" s="171">
        <v>1079</v>
      </c>
      <c r="H117" s="171">
        <v>1487</v>
      </c>
      <c r="I117" s="171">
        <v>1851</v>
      </c>
      <c r="J117" s="171">
        <v>2240</v>
      </c>
      <c r="K117" s="171">
        <v>2677</v>
      </c>
      <c r="L117" s="171">
        <v>3059</v>
      </c>
      <c r="M117" s="171">
        <v>3479</v>
      </c>
      <c r="N117" s="171">
        <v>3904</v>
      </c>
      <c r="O117" s="171">
        <v>4309</v>
      </c>
      <c r="P117" s="171">
        <v>4712</v>
      </c>
      <c r="Q117" s="171">
        <v>1080</v>
      </c>
      <c r="R117" s="171">
        <v>2127</v>
      </c>
      <c r="S117" s="171">
        <v>2993</v>
      </c>
      <c r="T117" s="171">
        <v>3814</v>
      </c>
      <c r="U117" s="171">
        <v>4576</v>
      </c>
      <c r="V117" s="171">
        <v>4576</v>
      </c>
      <c r="W117" s="171">
        <v>4576</v>
      </c>
      <c r="X117" s="171">
        <v>4576</v>
      </c>
      <c r="Y117" s="171">
        <v>4576</v>
      </c>
      <c r="Z117" s="171">
        <v>4576</v>
      </c>
      <c r="AA117" s="171">
        <v>4576</v>
      </c>
      <c r="AB117" s="171">
        <v>4576</v>
      </c>
      <c r="AC117" s="171">
        <v>396</v>
      </c>
      <c r="AD117" s="171">
        <v>354</v>
      </c>
      <c r="AE117" s="171">
        <v>329</v>
      </c>
      <c r="AF117" s="171">
        <v>408</v>
      </c>
      <c r="AG117" s="171">
        <v>364</v>
      </c>
      <c r="AH117" s="171">
        <v>389</v>
      </c>
      <c r="AI117" s="171">
        <v>437</v>
      </c>
      <c r="AJ117" s="171">
        <v>382</v>
      </c>
      <c r="AK117" s="171">
        <v>420</v>
      </c>
      <c r="AL117" s="171">
        <v>425</v>
      </c>
      <c r="AM117" s="171">
        <v>405</v>
      </c>
      <c r="AN117" s="171">
        <v>403</v>
      </c>
      <c r="AO117" s="171">
        <v>1080</v>
      </c>
      <c r="AP117" s="171">
        <v>1047</v>
      </c>
      <c r="AQ117" s="171">
        <v>866</v>
      </c>
      <c r="AR117" s="171">
        <v>821</v>
      </c>
      <c r="AS117" s="171">
        <v>762</v>
      </c>
      <c r="AT117" s="171">
        <v>0</v>
      </c>
      <c r="AU117" s="171">
        <v>0</v>
      </c>
      <c r="AV117" s="171">
        <v>0</v>
      </c>
      <c r="AW117" s="171">
        <v>0</v>
      </c>
      <c r="AX117" s="171">
        <v>0</v>
      </c>
      <c r="AY117" s="171">
        <v>0</v>
      </c>
      <c r="AZ117" s="171">
        <v>0</v>
      </c>
      <c r="BA117" s="172">
        <f>IF(Q117=0,1,(E117/Q117))</f>
        <v>0.36666666666666664</v>
      </c>
      <c r="BB117" s="172">
        <f t="shared" ref="BB117:BB128" si="282">IF(R117=0,1,(F117/R117))</f>
        <v>0.35260930888575459</v>
      </c>
      <c r="BC117" s="172">
        <f t="shared" ref="BC117:BC128" si="283">IF(S117=0,1,(G117/S117))</f>
        <v>0.36050785165385901</v>
      </c>
      <c r="BD117" s="172">
        <f t="shared" ref="BD117:BD128" si="284">IF(T117=0,1,(H117/T117))</f>
        <v>0.38987939171473518</v>
      </c>
      <c r="BE117" s="172">
        <f t="shared" ref="BE117:BE128" si="285">IF(U117=0,1,(I117/U117))</f>
        <v>0.40450174825174823</v>
      </c>
      <c r="BF117" s="172">
        <f t="shared" ref="BF117:BF128" si="286">IF(V117=0,1,(J117/V117))</f>
        <v>0.48951048951048953</v>
      </c>
      <c r="BG117" s="172">
        <f t="shared" ref="BG117:BG128" si="287">IF(W117=0,1,(K117/W117))</f>
        <v>0.58500874125874125</v>
      </c>
      <c r="BH117" s="172">
        <f t="shared" ref="BH117:BH128" si="288">IF(X117=0,1,(L117/X117))</f>
        <v>0.66848776223776218</v>
      </c>
      <c r="BI117" s="172">
        <f t="shared" ref="BI117:BI128" si="289">IF(Y117=0,1,(M117/Y117))</f>
        <v>0.76027097902097907</v>
      </c>
      <c r="BJ117" s="172">
        <f t="shared" ref="BJ117:BJ128" si="290">IF(Z117=0,1,(N117/Z117))</f>
        <v>0.85314685314685312</v>
      </c>
      <c r="BK117" s="172">
        <f t="shared" ref="BK117:BK128" si="291">IF(AA117=0,1,(O117/AA117))</f>
        <v>0.94165209790209792</v>
      </c>
      <c r="BL117" s="172">
        <f t="shared" ref="BL117:BL128" si="292">IF(AB117=0,1,(P117/AB117))</f>
        <v>1.0297202797202798</v>
      </c>
    </row>
    <row r="118" spans="1:64" x14ac:dyDescent="0.35">
      <c r="A118" s="173" t="str">
        <v>SMES</v>
      </c>
      <c r="B118" s="173" t="str">
        <v>NEW CT0 HSI</v>
      </c>
      <c r="C118" s="173" t="str">
        <v>SSL</v>
      </c>
      <c r="D118" s="173" t="str">
        <v>PAPUA</v>
      </c>
      <c r="E118" s="174">
        <v>34</v>
      </c>
      <c r="F118" s="174">
        <v>65</v>
      </c>
      <c r="G118" s="174">
        <v>93</v>
      </c>
      <c r="H118" s="174">
        <v>128</v>
      </c>
      <c r="I118" s="174">
        <v>160</v>
      </c>
      <c r="J118" s="174">
        <v>193</v>
      </c>
      <c r="K118" s="174">
        <v>231</v>
      </c>
      <c r="L118" s="174">
        <v>264</v>
      </c>
      <c r="M118" s="174">
        <v>300</v>
      </c>
      <c r="N118" s="174">
        <v>336</v>
      </c>
      <c r="O118" s="174">
        <v>371</v>
      </c>
      <c r="P118" s="174">
        <v>406</v>
      </c>
      <c r="Q118" s="174">
        <v>58</v>
      </c>
      <c r="R118" s="174">
        <v>138</v>
      </c>
      <c r="S118" s="174">
        <v>200</v>
      </c>
      <c r="T118" s="174">
        <v>292</v>
      </c>
      <c r="U118" s="174">
        <v>358</v>
      </c>
      <c r="V118" s="174">
        <v>358</v>
      </c>
      <c r="W118" s="174">
        <v>358</v>
      </c>
      <c r="X118" s="174">
        <v>358</v>
      </c>
      <c r="Y118" s="174">
        <v>358</v>
      </c>
      <c r="Z118" s="174">
        <v>358</v>
      </c>
      <c r="AA118" s="174">
        <v>358</v>
      </c>
      <c r="AB118" s="174">
        <v>358</v>
      </c>
      <c r="AC118" s="174">
        <v>34</v>
      </c>
      <c r="AD118" s="174">
        <v>31</v>
      </c>
      <c r="AE118" s="174">
        <v>28</v>
      </c>
      <c r="AF118" s="174">
        <v>35</v>
      </c>
      <c r="AG118" s="174">
        <v>32</v>
      </c>
      <c r="AH118" s="174">
        <v>33</v>
      </c>
      <c r="AI118" s="174">
        <v>38</v>
      </c>
      <c r="AJ118" s="174">
        <v>33</v>
      </c>
      <c r="AK118" s="174">
        <v>36</v>
      </c>
      <c r="AL118" s="174">
        <v>36</v>
      </c>
      <c r="AM118" s="174">
        <v>35</v>
      </c>
      <c r="AN118" s="174">
        <v>35</v>
      </c>
      <c r="AO118" s="174">
        <v>58</v>
      </c>
      <c r="AP118" s="174">
        <v>80</v>
      </c>
      <c r="AQ118" s="174">
        <v>62</v>
      </c>
      <c r="AR118" s="174">
        <v>92</v>
      </c>
      <c r="AS118" s="174">
        <v>66</v>
      </c>
      <c r="AT118" s="174">
        <v>0</v>
      </c>
      <c r="AU118" s="174">
        <v>0</v>
      </c>
      <c r="AV118" s="174">
        <v>0</v>
      </c>
      <c r="AW118" s="174">
        <v>0</v>
      </c>
      <c r="AX118" s="174">
        <v>0</v>
      </c>
      <c r="AY118" s="174">
        <v>0</v>
      </c>
      <c r="AZ118" s="174">
        <v>0</v>
      </c>
      <c r="BA118" s="175">
        <f t="shared" ref="BA118:BA128" si="293">IF(Q118=0,1,(E118/Q118))</f>
        <v>0.58620689655172409</v>
      </c>
      <c r="BB118" s="175">
        <f t="shared" si="282"/>
        <v>0.47101449275362317</v>
      </c>
      <c r="BC118" s="175">
        <f t="shared" si="283"/>
        <v>0.46500000000000002</v>
      </c>
      <c r="BD118" s="175">
        <f t="shared" si="284"/>
        <v>0.43835616438356162</v>
      </c>
      <c r="BE118" s="175">
        <f t="shared" si="285"/>
        <v>0.44692737430167595</v>
      </c>
      <c r="BF118" s="175">
        <f t="shared" si="286"/>
        <v>0.53910614525139666</v>
      </c>
      <c r="BG118" s="175">
        <f t="shared" si="287"/>
        <v>0.64525139664804465</v>
      </c>
      <c r="BH118" s="175">
        <f t="shared" si="288"/>
        <v>0.73743016759776536</v>
      </c>
      <c r="BI118" s="175">
        <f t="shared" si="289"/>
        <v>0.83798882681564246</v>
      </c>
      <c r="BJ118" s="175">
        <f t="shared" si="290"/>
        <v>0.93854748603351956</v>
      </c>
      <c r="BK118" s="175">
        <f t="shared" si="291"/>
        <v>1.0363128491620113</v>
      </c>
      <c r="BL118" s="175">
        <f t="shared" si="292"/>
        <v>1.1340782122905029</v>
      </c>
    </row>
    <row r="119" spans="1:64" x14ac:dyDescent="0.35">
      <c r="A119" s="173" t="str">
        <v>SMES</v>
      </c>
      <c r="B119" s="173" t="str">
        <v>NEW CT0 HSI</v>
      </c>
      <c r="C119" s="173" t="str">
        <v>SSL</v>
      </c>
      <c r="D119" s="173" t="str">
        <v>PAPUA BARAT</v>
      </c>
      <c r="E119" s="174">
        <v>30</v>
      </c>
      <c r="F119" s="174">
        <v>57</v>
      </c>
      <c r="G119" s="174">
        <v>82</v>
      </c>
      <c r="H119" s="174">
        <v>114</v>
      </c>
      <c r="I119" s="174">
        <v>142</v>
      </c>
      <c r="J119" s="174">
        <v>172</v>
      </c>
      <c r="K119" s="174">
        <v>205</v>
      </c>
      <c r="L119" s="174">
        <v>234</v>
      </c>
      <c r="M119" s="174">
        <v>266</v>
      </c>
      <c r="N119" s="174">
        <v>298</v>
      </c>
      <c r="O119" s="174">
        <v>329</v>
      </c>
      <c r="P119" s="174">
        <v>360</v>
      </c>
      <c r="Q119" s="174">
        <v>59</v>
      </c>
      <c r="R119" s="174">
        <v>138</v>
      </c>
      <c r="S119" s="174">
        <v>224</v>
      </c>
      <c r="T119" s="174">
        <v>302</v>
      </c>
      <c r="U119" s="174">
        <v>374</v>
      </c>
      <c r="V119" s="174">
        <v>374</v>
      </c>
      <c r="W119" s="174">
        <v>374</v>
      </c>
      <c r="X119" s="174">
        <v>374</v>
      </c>
      <c r="Y119" s="174">
        <v>374</v>
      </c>
      <c r="Z119" s="174">
        <v>374</v>
      </c>
      <c r="AA119" s="174">
        <v>374</v>
      </c>
      <c r="AB119" s="174">
        <v>374</v>
      </c>
      <c r="AC119" s="174">
        <v>30</v>
      </c>
      <c r="AD119" s="174">
        <v>27</v>
      </c>
      <c r="AE119" s="174">
        <v>25</v>
      </c>
      <c r="AF119" s="174">
        <v>32</v>
      </c>
      <c r="AG119" s="174">
        <v>28</v>
      </c>
      <c r="AH119" s="174">
        <v>30</v>
      </c>
      <c r="AI119" s="174">
        <v>33</v>
      </c>
      <c r="AJ119" s="174">
        <v>29</v>
      </c>
      <c r="AK119" s="174">
        <v>32</v>
      </c>
      <c r="AL119" s="174">
        <v>32</v>
      </c>
      <c r="AM119" s="174">
        <v>31</v>
      </c>
      <c r="AN119" s="174">
        <v>31</v>
      </c>
      <c r="AO119" s="174">
        <v>59</v>
      </c>
      <c r="AP119" s="174">
        <v>79</v>
      </c>
      <c r="AQ119" s="174">
        <v>86</v>
      </c>
      <c r="AR119" s="174">
        <v>78</v>
      </c>
      <c r="AS119" s="174">
        <v>72</v>
      </c>
      <c r="AT119" s="174">
        <v>0</v>
      </c>
      <c r="AU119" s="174">
        <v>0</v>
      </c>
      <c r="AV119" s="174">
        <v>0</v>
      </c>
      <c r="AW119" s="174">
        <v>0</v>
      </c>
      <c r="AX119" s="174">
        <v>0</v>
      </c>
      <c r="AY119" s="174">
        <v>0</v>
      </c>
      <c r="AZ119" s="174">
        <v>0</v>
      </c>
      <c r="BA119" s="175">
        <f t="shared" si="293"/>
        <v>0.50847457627118642</v>
      </c>
      <c r="BB119" s="175">
        <f t="shared" si="282"/>
        <v>0.41304347826086957</v>
      </c>
      <c r="BC119" s="175">
        <f t="shared" si="283"/>
        <v>0.36607142857142855</v>
      </c>
      <c r="BD119" s="175">
        <f t="shared" si="284"/>
        <v>0.37748344370860926</v>
      </c>
      <c r="BE119" s="175">
        <f t="shared" si="285"/>
        <v>0.37967914438502676</v>
      </c>
      <c r="BF119" s="175">
        <f t="shared" si="286"/>
        <v>0.45989304812834225</v>
      </c>
      <c r="BG119" s="175">
        <f t="shared" si="287"/>
        <v>0.54812834224598928</v>
      </c>
      <c r="BH119" s="175">
        <f t="shared" si="288"/>
        <v>0.62566844919786091</v>
      </c>
      <c r="BI119" s="175">
        <f t="shared" si="289"/>
        <v>0.71122994652406413</v>
      </c>
      <c r="BJ119" s="175">
        <f t="shared" si="290"/>
        <v>0.79679144385026734</v>
      </c>
      <c r="BK119" s="175">
        <f t="shared" si="291"/>
        <v>0.8796791443850267</v>
      </c>
      <c r="BL119" s="175">
        <f t="shared" si="292"/>
        <v>0.96256684491978606</v>
      </c>
    </row>
    <row r="120" spans="1:64" x14ac:dyDescent="0.35">
      <c r="A120" s="173" t="str">
        <v>SMES</v>
      </c>
      <c r="B120" s="173" t="str">
        <v>NEW CT0 HSI</v>
      </c>
      <c r="C120" s="173" t="str">
        <v>SSL</v>
      </c>
      <c r="D120" s="173" t="str">
        <v>SULBAGSEL</v>
      </c>
      <c r="E120" s="174">
        <v>156</v>
      </c>
      <c r="F120" s="174">
        <v>295</v>
      </c>
      <c r="G120" s="174">
        <v>424</v>
      </c>
      <c r="H120" s="174">
        <v>584</v>
      </c>
      <c r="I120" s="174">
        <v>727</v>
      </c>
      <c r="J120" s="174">
        <v>880</v>
      </c>
      <c r="K120" s="174">
        <v>1052</v>
      </c>
      <c r="L120" s="174">
        <v>1202</v>
      </c>
      <c r="M120" s="174">
        <v>1367</v>
      </c>
      <c r="N120" s="174">
        <v>1535</v>
      </c>
      <c r="O120" s="174">
        <v>1695</v>
      </c>
      <c r="P120" s="174">
        <v>1853</v>
      </c>
      <c r="Q120" s="174">
        <v>278</v>
      </c>
      <c r="R120" s="174">
        <v>595</v>
      </c>
      <c r="S120" s="174">
        <v>934</v>
      </c>
      <c r="T120" s="174">
        <v>1203</v>
      </c>
      <c r="U120" s="174">
        <v>1506</v>
      </c>
      <c r="V120" s="174">
        <v>1506</v>
      </c>
      <c r="W120" s="174">
        <v>1506</v>
      </c>
      <c r="X120" s="174">
        <v>1506</v>
      </c>
      <c r="Y120" s="174">
        <v>1506</v>
      </c>
      <c r="Z120" s="174">
        <v>1506</v>
      </c>
      <c r="AA120" s="174">
        <v>1506</v>
      </c>
      <c r="AB120" s="174">
        <v>1506</v>
      </c>
      <c r="AC120" s="174">
        <v>156</v>
      </c>
      <c r="AD120" s="174">
        <v>139</v>
      </c>
      <c r="AE120" s="174">
        <v>129</v>
      </c>
      <c r="AF120" s="174">
        <v>160</v>
      </c>
      <c r="AG120" s="174">
        <v>143</v>
      </c>
      <c r="AH120" s="174">
        <v>153</v>
      </c>
      <c r="AI120" s="174">
        <v>172</v>
      </c>
      <c r="AJ120" s="174">
        <v>150</v>
      </c>
      <c r="AK120" s="174">
        <v>165</v>
      </c>
      <c r="AL120" s="174">
        <v>168</v>
      </c>
      <c r="AM120" s="174">
        <v>160</v>
      </c>
      <c r="AN120" s="174">
        <v>158</v>
      </c>
      <c r="AO120" s="174">
        <v>278</v>
      </c>
      <c r="AP120" s="174">
        <v>317</v>
      </c>
      <c r="AQ120" s="174">
        <v>339</v>
      </c>
      <c r="AR120" s="174">
        <v>269</v>
      </c>
      <c r="AS120" s="174">
        <v>303</v>
      </c>
      <c r="AT120" s="174">
        <v>0</v>
      </c>
      <c r="AU120" s="174">
        <v>0</v>
      </c>
      <c r="AV120" s="174">
        <v>0</v>
      </c>
      <c r="AW120" s="174">
        <v>0</v>
      </c>
      <c r="AX120" s="174">
        <v>0</v>
      </c>
      <c r="AY120" s="174">
        <v>0</v>
      </c>
      <c r="AZ120" s="174">
        <v>0</v>
      </c>
      <c r="BA120" s="175">
        <f t="shared" si="293"/>
        <v>0.5611510791366906</v>
      </c>
      <c r="BB120" s="175">
        <f t="shared" si="282"/>
        <v>0.49579831932773111</v>
      </c>
      <c r="BC120" s="175">
        <f t="shared" si="283"/>
        <v>0.45396145610278371</v>
      </c>
      <c r="BD120" s="175">
        <f t="shared" si="284"/>
        <v>0.48545303408146301</v>
      </c>
      <c r="BE120" s="175">
        <f t="shared" si="285"/>
        <v>0.48273572377158036</v>
      </c>
      <c r="BF120" s="175">
        <f t="shared" si="286"/>
        <v>0.58432934926958835</v>
      </c>
      <c r="BG120" s="175">
        <f t="shared" si="287"/>
        <v>0.69853917662682607</v>
      </c>
      <c r="BH120" s="175">
        <f t="shared" si="288"/>
        <v>0.79814077025232399</v>
      </c>
      <c r="BI120" s="175">
        <f t="shared" si="289"/>
        <v>0.90770252324037182</v>
      </c>
      <c r="BJ120" s="175">
        <f t="shared" si="290"/>
        <v>1.0192563081009296</v>
      </c>
      <c r="BK120" s="175">
        <f t="shared" si="291"/>
        <v>1.1254980079681276</v>
      </c>
      <c r="BL120" s="175">
        <f t="shared" si="292"/>
        <v>1.2304116865869854</v>
      </c>
    </row>
    <row r="121" spans="1:64" x14ac:dyDescent="0.35">
      <c r="A121" s="173" t="str">
        <v>SMES</v>
      </c>
      <c r="B121" s="173" t="str">
        <v>NEW CT0 HSI</v>
      </c>
      <c r="C121" s="173" t="str">
        <v>SSL</v>
      </c>
      <c r="D121" s="173" t="str">
        <v>SULBAGTENG</v>
      </c>
      <c r="E121" s="174">
        <v>85</v>
      </c>
      <c r="F121" s="174">
        <v>161</v>
      </c>
      <c r="G121" s="174">
        <v>232</v>
      </c>
      <c r="H121" s="174">
        <v>320</v>
      </c>
      <c r="I121" s="174">
        <v>398</v>
      </c>
      <c r="J121" s="174">
        <v>482</v>
      </c>
      <c r="K121" s="174">
        <v>576</v>
      </c>
      <c r="L121" s="174">
        <v>658</v>
      </c>
      <c r="M121" s="174">
        <v>749</v>
      </c>
      <c r="N121" s="174">
        <v>841</v>
      </c>
      <c r="O121" s="174">
        <v>928</v>
      </c>
      <c r="P121" s="174">
        <v>1015</v>
      </c>
      <c r="Q121" s="174">
        <v>177</v>
      </c>
      <c r="R121" s="174">
        <v>457</v>
      </c>
      <c r="S121" s="174">
        <v>634</v>
      </c>
      <c r="T121" s="174">
        <v>816</v>
      </c>
      <c r="U121" s="174">
        <v>981</v>
      </c>
      <c r="V121" s="174">
        <v>981</v>
      </c>
      <c r="W121" s="174">
        <v>981</v>
      </c>
      <c r="X121" s="174">
        <v>981</v>
      </c>
      <c r="Y121" s="174">
        <v>981</v>
      </c>
      <c r="Z121" s="174">
        <v>981</v>
      </c>
      <c r="AA121" s="174">
        <v>981</v>
      </c>
      <c r="AB121" s="174">
        <v>981</v>
      </c>
      <c r="AC121" s="174">
        <v>85</v>
      </c>
      <c r="AD121" s="174">
        <v>76</v>
      </c>
      <c r="AE121" s="174">
        <v>71</v>
      </c>
      <c r="AF121" s="174">
        <v>88</v>
      </c>
      <c r="AG121" s="174">
        <v>78</v>
      </c>
      <c r="AH121" s="174">
        <v>84</v>
      </c>
      <c r="AI121" s="174">
        <v>94</v>
      </c>
      <c r="AJ121" s="174">
        <v>82</v>
      </c>
      <c r="AK121" s="174">
        <v>91</v>
      </c>
      <c r="AL121" s="174">
        <v>92</v>
      </c>
      <c r="AM121" s="174">
        <v>87</v>
      </c>
      <c r="AN121" s="174">
        <v>87</v>
      </c>
      <c r="AO121" s="174">
        <v>177</v>
      </c>
      <c r="AP121" s="174">
        <v>280</v>
      </c>
      <c r="AQ121" s="174">
        <v>177</v>
      </c>
      <c r="AR121" s="174">
        <v>182</v>
      </c>
      <c r="AS121" s="174">
        <v>165</v>
      </c>
      <c r="AT121" s="174">
        <v>0</v>
      </c>
      <c r="AU121" s="174">
        <v>0</v>
      </c>
      <c r="AV121" s="174">
        <v>0</v>
      </c>
      <c r="AW121" s="174">
        <v>0</v>
      </c>
      <c r="AX121" s="174">
        <v>0</v>
      </c>
      <c r="AY121" s="174">
        <v>0</v>
      </c>
      <c r="AZ121" s="174">
        <v>0</v>
      </c>
      <c r="BA121" s="175">
        <f t="shared" si="293"/>
        <v>0.48022598870056499</v>
      </c>
      <c r="BB121" s="175">
        <f t="shared" si="282"/>
        <v>0.35229759299781183</v>
      </c>
      <c r="BC121" s="175">
        <f t="shared" si="283"/>
        <v>0.36593059936908517</v>
      </c>
      <c r="BD121" s="175">
        <f t="shared" si="284"/>
        <v>0.39215686274509803</v>
      </c>
      <c r="BE121" s="175">
        <f t="shared" si="285"/>
        <v>0.40570846075433231</v>
      </c>
      <c r="BF121" s="175">
        <f t="shared" si="286"/>
        <v>0.49133537206931704</v>
      </c>
      <c r="BG121" s="175">
        <f t="shared" si="287"/>
        <v>0.58715596330275233</v>
      </c>
      <c r="BH121" s="175">
        <f t="shared" si="288"/>
        <v>0.67074413863404692</v>
      </c>
      <c r="BI121" s="175">
        <f t="shared" si="289"/>
        <v>0.76350662589194696</v>
      </c>
      <c r="BJ121" s="175">
        <f t="shared" si="290"/>
        <v>0.8572884811416922</v>
      </c>
      <c r="BK121" s="175">
        <f t="shared" si="291"/>
        <v>0.94597349643221207</v>
      </c>
      <c r="BL121" s="175">
        <f t="shared" si="292"/>
        <v>1.0346585117227318</v>
      </c>
    </row>
    <row r="122" spans="1:64" x14ac:dyDescent="0.35">
      <c r="A122" s="173" t="str">
        <v>SMES</v>
      </c>
      <c r="B122" s="173" t="str">
        <v>NEW CT0 HSI</v>
      </c>
      <c r="C122" s="173" t="str">
        <v>SSL</v>
      </c>
      <c r="D122" s="173" t="str">
        <v>SUMALUT</v>
      </c>
      <c r="E122" s="174">
        <v>91</v>
      </c>
      <c r="F122" s="174">
        <v>172</v>
      </c>
      <c r="G122" s="174">
        <v>248</v>
      </c>
      <c r="H122" s="174">
        <v>341</v>
      </c>
      <c r="I122" s="174">
        <v>424</v>
      </c>
      <c r="J122" s="174">
        <v>513</v>
      </c>
      <c r="K122" s="174">
        <v>613</v>
      </c>
      <c r="L122" s="174">
        <v>701</v>
      </c>
      <c r="M122" s="174">
        <v>797</v>
      </c>
      <c r="N122" s="174">
        <v>894</v>
      </c>
      <c r="O122" s="174">
        <v>986</v>
      </c>
      <c r="P122" s="174">
        <v>1078</v>
      </c>
      <c r="Q122" s="174">
        <v>508</v>
      </c>
      <c r="R122" s="174">
        <v>799</v>
      </c>
      <c r="S122" s="174">
        <v>1001</v>
      </c>
      <c r="T122" s="174">
        <v>1201</v>
      </c>
      <c r="U122" s="174">
        <v>1357</v>
      </c>
      <c r="V122" s="174">
        <v>1357</v>
      </c>
      <c r="W122" s="174">
        <v>1357</v>
      </c>
      <c r="X122" s="174">
        <v>1357</v>
      </c>
      <c r="Y122" s="174">
        <v>1357</v>
      </c>
      <c r="Z122" s="174">
        <v>1357</v>
      </c>
      <c r="AA122" s="174">
        <v>1357</v>
      </c>
      <c r="AB122" s="174">
        <v>1357</v>
      </c>
      <c r="AC122" s="174">
        <v>91</v>
      </c>
      <c r="AD122" s="174">
        <v>81</v>
      </c>
      <c r="AE122" s="174">
        <v>76</v>
      </c>
      <c r="AF122" s="174">
        <v>93</v>
      </c>
      <c r="AG122" s="174">
        <v>83</v>
      </c>
      <c r="AH122" s="174">
        <v>89</v>
      </c>
      <c r="AI122" s="174">
        <v>100</v>
      </c>
      <c r="AJ122" s="174">
        <v>88</v>
      </c>
      <c r="AK122" s="174">
        <v>96</v>
      </c>
      <c r="AL122" s="174">
        <v>97</v>
      </c>
      <c r="AM122" s="174">
        <v>92</v>
      </c>
      <c r="AN122" s="174">
        <v>92</v>
      </c>
      <c r="AO122" s="174">
        <v>508</v>
      </c>
      <c r="AP122" s="174">
        <v>291</v>
      </c>
      <c r="AQ122" s="174">
        <v>202</v>
      </c>
      <c r="AR122" s="174">
        <v>200</v>
      </c>
      <c r="AS122" s="174">
        <v>156</v>
      </c>
      <c r="AT122" s="174">
        <v>0</v>
      </c>
      <c r="AU122" s="174">
        <v>0</v>
      </c>
      <c r="AV122" s="174">
        <v>0</v>
      </c>
      <c r="AW122" s="174">
        <v>0</v>
      </c>
      <c r="AX122" s="174">
        <v>0</v>
      </c>
      <c r="AY122" s="174">
        <v>0</v>
      </c>
      <c r="AZ122" s="174">
        <v>0</v>
      </c>
      <c r="BA122" s="175">
        <f t="shared" si="293"/>
        <v>0.17913385826771652</v>
      </c>
      <c r="BB122" s="175">
        <f t="shared" si="282"/>
        <v>0.21526908635794745</v>
      </c>
      <c r="BC122" s="175">
        <f t="shared" si="283"/>
        <v>0.24775224775224775</v>
      </c>
      <c r="BD122" s="175">
        <f t="shared" si="284"/>
        <v>0.2839300582847627</v>
      </c>
      <c r="BE122" s="175">
        <f t="shared" si="285"/>
        <v>0.31245394252026532</v>
      </c>
      <c r="BF122" s="175">
        <f t="shared" si="286"/>
        <v>0.3780397936624908</v>
      </c>
      <c r="BG122" s="175">
        <f t="shared" si="287"/>
        <v>0.45173176123802505</v>
      </c>
      <c r="BH122" s="175">
        <f t="shared" si="288"/>
        <v>0.51658069270449525</v>
      </c>
      <c r="BI122" s="175">
        <f t="shared" si="289"/>
        <v>0.58732498157700808</v>
      </c>
      <c r="BJ122" s="175">
        <f t="shared" si="290"/>
        <v>0.6588061901252763</v>
      </c>
      <c r="BK122" s="175">
        <f t="shared" si="291"/>
        <v>0.72660280029476787</v>
      </c>
      <c r="BL122" s="175">
        <f t="shared" si="292"/>
        <v>0.79439941046425944</v>
      </c>
    </row>
    <row r="123" spans="1:64" x14ac:dyDescent="0.35">
      <c r="A123" s="170" t="str">
        <v>SMES</v>
      </c>
      <c r="B123" s="170" t="str">
        <v>NEW CT0 WMS</v>
      </c>
      <c r="C123" s="170" t="str">
        <v>AP</v>
      </c>
      <c r="D123" s="170" t="str">
        <v>TR5</v>
      </c>
      <c r="E123" s="171">
        <v>19</v>
      </c>
      <c r="F123" s="171">
        <v>37</v>
      </c>
      <c r="G123" s="171">
        <v>54</v>
      </c>
      <c r="H123" s="171">
        <v>74</v>
      </c>
      <c r="I123" s="171">
        <v>92</v>
      </c>
      <c r="J123" s="171">
        <v>111</v>
      </c>
      <c r="K123" s="171">
        <v>133</v>
      </c>
      <c r="L123" s="171">
        <v>151</v>
      </c>
      <c r="M123" s="171">
        <v>172</v>
      </c>
      <c r="N123" s="171">
        <v>193</v>
      </c>
      <c r="O123" s="171">
        <v>213</v>
      </c>
      <c r="P123" s="171">
        <v>233</v>
      </c>
      <c r="Q123" s="171">
        <v>126</v>
      </c>
      <c r="R123" s="171">
        <v>270</v>
      </c>
      <c r="S123" s="171">
        <v>430</v>
      </c>
      <c r="T123" s="171">
        <v>560</v>
      </c>
      <c r="U123" s="171">
        <v>674</v>
      </c>
      <c r="V123" s="171">
        <v>674</v>
      </c>
      <c r="W123" s="171">
        <v>674</v>
      </c>
      <c r="X123" s="171">
        <v>674</v>
      </c>
      <c r="Y123" s="171">
        <v>674</v>
      </c>
      <c r="Z123" s="171">
        <v>674</v>
      </c>
      <c r="AA123" s="171">
        <v>674</v>
      </c>
      <c r="AB123" s="171">
        <v>674</v>
      </c>
      <c r="AC123" s="171">
        <v>19</v>
      </c>
      <c r="AD123" s="171">
        <v>18</v>
      </c>
      <c r="AE123" s="171">
        <v>17</v>
      </c>
      <c r="AF123" s="171">
        <v>20</v>
      </c>
      <c r="AG123" s="171">
        <v>18</v>
      </c>
      <c r="AH123" s="171">
        <v>19</v>
      </c>
      <c r="AI123" s="171">
        <v>22</v>
      </c>
      <c r="AJ123" s="171">
        <v>18</v>
      </c>
      <c r="AK123" s="171">
        <v>21</v>
      </c>
      <c r="AL123" s="171">
        <v>21</v>
      </c>
      <c r="AM123" s="171">
        <v>20</v>
      </c>
      <c r="AN123" s="171">
        <v>20</v>
      </c>
      <c r="AO123" s="171">
        <v>126</v>
      </c>
      <c r="AP123" s="171">
        <v>144</v>
      </c>
      <c r="AQ123" s="171">
        <v>160</v>
      </c>
      <c r="AR123" s="171">
        <v>130</v>
      </c>
      <c r="AS123" s="171">
        <v>114</v>
      </c>
      <c r="AT123" s="171">
        <v>0</v>
      </c>
      <c r="AU123" s="171">
        <v>0</v>
      </c>
      <c r="AV123" s="171">
        <v>0</v>
      </c>
      <c r="AW123" s="171">
        <v>0</v>
      </c>
      <c r="AX123" s="171">
        <v>0</v>
      </c>
      <c r="AY123" s="171">
        <v>0</v>
      </c>
      <c r="AZ123" s="171">
        <v>0</v>
      </c>
      <c r="BA123" s="172">
        <f t="shared" si="293"/>
        <v>0.15079365079365079</v>
      </c>
      <c r="BB123" s="172">
        <f t="shared" si="282"/>
        <v>0.13703703703703704</v>
      </c>
      <c r="BC123" s="172">
        <f t="shared" si="283"/>
        <v>0.12558139534883722</v>
      </c>
      <c r="BD123" s="172">
        <f t="shared" si="284"/>
        <v>0.13214285714285715</v>
      </c>
      <c r="BE123" s="172">
        <f t="shared" si="285"/>
        <v>0.13649851632047477</v>
      </c>
      <c r="BF123" s="172">
        <f t="shared" si="286"/>
        <v>0.16468842729970326</v>
      </c>
      <c r="BG123" s="172">
        <f t="shared" si="287"/>
        <v>0.19732937685459942</v>
      </c>
      <c r="BH123" s="172">
        <f t="shared" si="288"/>
        <v>0.22403560830860533</v>
      </c>
      <c r="BI123" s="172">
        <f t="shared" si="289"/>
        <v>0.25519287833827892</v>
      </c>
      <c r="BJ123" s="172">
        <f t="shared" si="290"/>
        <v>0.28635014836795253</v>
      </c>
      <c r="BK123" s="172">
        <f t="shared" si="291"/>
        <v>0.31602373887240354</v>
      </c>
      <c r="BL123" s="172">
        <f t="shared" si="292"/>
        <v>0.3456973293768546</v>
      </c>
    </row>
    <row r="124" spans="1:64" x14ac:dyDescent="0.35">
      <c r="A124" s="173" t="str">
        <v>SMES</v>
      </c>
      <c r="B124" s="173" t="str">
        <v>NEW CT0 WMS</v>
      </c>
      <c r="C124" s="173" t="str">
        <v>AP</v>
      </c>
      <c r="D124" s="173" t="str">
        <v>PAPUA</v>
      </c>
      <c r="E124" s="174">
        <v>2</v>
      </c>
      <c r="F124" s="174">
        <v>3</v>
      </c>
      <c r="G124" s="174">
        <v>4</v>
      </c>
      <c r="H124" s="174">
        <v>6</v>
      </c>
      <c r="I124" s="174">
        <v>7</v>
      </c>
      <c r="J124" s="174">
        <v>9</v>
      </c>
      <c r="K124" s="174">
        <v>11</v>
      </c>
      <c r="L124" s="174">
        <v>12</v>
      </c>
      <c r="M124" s="174">
        <v>14</v>
      </c>
      <c r="N124" s="174">
        <v>16</v>
      </c>
      <c r="O124" s="174">
        <v>18</v>
      </c>
      <c r="P124" s="174">
        <v>20</v>
      </c>
      <c r="Q124" s="174">
        <v>3</v>
      </c>
      <c r="R124" s="174">
        <v>5</v>
      </c>
      <c r="S124" s="174">
        <v>11</v>
      </c>
      <c r="T124" s="174">
        <v>14</v>
      </c>
      <c r="U124" s="174">
        <v>19</v>
      </c>
      <c r="V124" s="174">
        <v>19</v>
      </c>
      <c r="W124" s="174">
        <v>19</v>
      </c>
      <c r="X124" s="174">
        <v>19</v>
      </c>
      <c r="Y124" s="174">
        <v>19</v>
      </c>
      <c r="Z124" s="174">
        <v>19</v>
      </c>
      <c r="AA124" s="174">
        <v>19</v>
      </c>
      <c r="AB124" s="174">
        <v>19</v>
      </c>
      <c r="AC124" s="174">
        <v>2</v>
      </c>
      <c r="AD124" s="174">
        <v>1</v>
      </c>
      <c r="AE124" s="174">
        <v>1</v>
      </c>
      <c r="AF124" s="174">
        <v>2</v>
      </c>
      <c r="AG124" s="174">
        <v>1</v>
      </c>
      <c r="AH124" s="174">
        <v>2</v>
      </c>
      <c r="AI124" s="174">
        <v>2</v>
      </c>
      <c r="AJ124" s="174">
        <v>1</v>
      </c>
      <c r="AK124" s="174">
        <v>2</v>
      </c>
      <c r="AL124" s="174">
        <v>2</v>
      </c>
      <c r="AM124" s="174">
        <v>2</v>
      </c>
      <c r="AN124" s="174">
        <v>2</v>
      </c>
      <c r="AO124" s="174">
        <v>3</v>
      </c>
      <c r="AP124" s="174">
        <v>2</v>
      </c>
      <c r="AQ124" s="174">
        <v>6</v>
      </c>
      <c r="AR124" s="174">
        <v>3</v>
      </c>
      <c r="AS124" s="174">
        <v>5</v>
      </c>
      <c r="AT124" s="174">
        <v>0</v>
      </c>
      <c r="AU124" s="174">
        <v>0</v>
      </c>
      <c r="AV124" s="174">
        <v>0</v>
      </c>
      <c r="AW124" s="174">
        <v>0</v>
      </c>
      <c r="AX124" s="174">
        <v>0</v>
      </c>
      <c r="AY124" s="174">
        <v>0</v>
      </c>
      <c r="AZ124" s="174">
        <v>0</v>
      </c>
      <c r="BA124" s="175">
        <f t="shared" si="293"/>
        <v>0.66666666666666663</v>
      </c>
      <c r="BB124" s="175">
        <f t="shared" si="282"/>
        <v>0.6</v>
      </c>
      <c r="BC124" s="175">
        <f t="shared" si="283"/>
        <v>0.36363636363636365</v>
      </c>
      <c r="BD124" s="175">
        <f t="shared" si="284"/>
        <v>0.42857142857142855</v>
      </c>
      <c r="BE124" s="175">
        <f t="shared" si="285"/>
        <v>0.36842105263157893</v>
      </c>
      <c r="BF124" s="175">
        <f t="shared" si="286"/>
        <v>0.47368421052631576</v>
      </c>
      <c r="BG124" s="175">
        <f t="shared" si="287"/>
        <v>0.57894736842105265</v>
      </c>
      <c r="BH124" s="175">
        <f t="shared" si="288"/>
        <v>0.63157894736842102</v>
      </c>
      <c r="BI124" s="175">
        <f t="shared" si="289"/>
        <v>0.73684210526315785</v>
      </c>
      <c r="BJ124" s="175">
        <f t="shared" si="290"/>
        <v>0.84210526315789469</v>
      </c>
      <c r="BK124" s="175">
        <f t="shared" si="291"/>
        <v>0.94736842105263153</v>
      </c>
      <c r="BL124" s="175">
        <f t="shared" si="292"/>
        <v>1.0526315789473684</v>
      </c>
    </row>
    <row r="125" spans="1:64" x14ac:dyDescent="0.35">
      <c r="A125" s="173" t="str">
        <v>SMES</v>
      </c>
      <c r="B125" s="173" t="str">
        <v>NEW CT0 WMS</v>
      </c>
      <c r="C125" s="173" t="str">
        <v>AP</v>
      </c>
      <c r="D125" s="173" t="str">
        <v>PAPUA BARAT</v>
      </c>
      <c r="E125" s="174">
        <v>1</v>
      </c>
      <c r="F125" s="174">
        <v>2</v>
      </c>
      <c r="G125" s="174">
        <v>3</v>
      </c>
      <c r="H125" s="174">
        <v>4</v>
      </c>
      <c r="I125" s="174">
        <v>5</v>
      </c>
      <c r="J125" s="174">
        <v>6</v>
      </c>
      <c r="K125" s="174">
        <v>8</v>
      </c>
      <c r="L125" s="174">
        <v>9</v>
      </c>
      <c r="M125" s="174">
        <v>10</v>
      </c>
      <c r="N125" s="174">
        <v>11</v>
      </c>
      <c r="O125" s="174">
        <v>12</v>
      </c>
      <c r="P125" s="174">
        <v>13</v>
      </c>
      <c r="Q125" s="174">
        <v>5</v>
      </c>
      <c r="R125" s="174">
        <v>15</v>
      </c>
      <c r="S125" s="174">
        <v>17</v>
      </c>
      <c r="T125" s="174">
        <v>22</v>
      </c>
      <c r="U125" s="174">
        <v>25</v>
      </c>
      <c r="V125" s="174">
        <v>25</v>
      </c>
      <c r="W125" s="174">
        <v>25</v>
      </c>
      <c r="X125" s="174">
        <v>25</v>
      </c>
      <c r="Y125" s="174">
        <v>25</v>
      </c>
      <c r="Z125" s="174">
        <v>25</v>
      </c>
      <c r="AA125" s="174">
        <v>25</v>
      </c>
      <c r="AB125" s="174">
        <v>25</v>
      </c>
      <c r="AC125" s="174">
        <v>1</v>
      </c>
      <c r="AD125" s="174">
        <v>1</v>
      </c>
      <c r="AE125" s="174">
        <v>1</v>
      </c>
      <c r="AF125" s="174">
        <v>1</v>
      </c>
      <c r="AG125" s="174">
        <v>1</v>
      </c>
      <c r="AH125" s="174">
        <v>1</v>
      </c>
      <c r="AI125" s="174">
        <v>2</v>
      </c>
      <c r="AJ125" s="174">
        <v>1</v>
      </c>
      <c r="AK125" s="174">
        <v>1</v>
      </c>
      <c r="AL125" s="174">
        <v>1</v>
      </c>
      <c r="AM125" s="174">
        <v>1</v>
      </c>
      <c r="AN125" s="174">
        <v>1</v>
      </c>
      <c r="AO125" s="174">
        <v>5</v>
      </c>
      <c r="AP125" s="174">
        <v>10</v>
      </c>
      <c r="AQ125" s="174">
        <v>2</v>
      </c>
      <c r="AR125" s="174">
        <v>5</v>
      </c>
      <c r="AS125" s="174">
        <v>3</v>
      </c>
      <c r="AT125" s="174">
        <v>0</v>
      </c>
      <c r="AU125" s="174">
        <v>0</v>
      </c>
      <c r="AV125" s="174">
        <v>0</v>
      </c>
      <c r="AW125" s="174">
        <v>0</v>
      </c>
      <c r="AX125" s="174">
        <v>0</v>
      </c>
      <c r="AY125" s="174">
        <v>0</v>
      </c>
      <c r="AZ125" s="174">
        <v>0</v>
      </c>
      <c r="BA125" s="175">
        <f t="shared" si="293"/>
        <v>0.2</v>
      </c>
      <c r="BB125" s="175">
        <f t="shared" si="282"/>
        <v>0.13333333333333333</v>
      </c>
      <c r="BC125" s="175">
        <f t="shared" si="283"/>
        <v>0.17647058823529413</v>
      </c>
      <c r="BD125" s="175">
        <f t="shared" si="284"/>
        <v>0.18181818181818182</v>
      </c>
      <c r="BE125" s="175">
        <f t="shared" si="285"/>
        <v>0.2</v>
      </c>
      <c r="BF125" s="175">
        <f t="shared" si="286"/>
        <v>0.24</v>
      </c>
      <c r="BG125" s="175">
        <f t="shared" si="287"/>
        <v>0.32</v>
      </c>
      <c r="BH125" s="175">
        <f t="shared" si="288"/>
        <v>0.36</v>
      </c>
      <c r="BI125" s="175">
        <f t="shared" si="289"/>
        <v>0.4</v>
      </c>
      <c r="BJ125" s="175">
        <f t="shared" si="290"/>
        <v>0.44</v>
      </c>
      <c r="BK125" s="175">
        <f t="shared" si="291"/>
        <v>0.48</v>
      </c>
      <c r="BL125" s="175">
        <f t="shared" si="292"/>
        <v>0.52</v>
      </c>
    </row>
    <row r="126" spans="1:64" x14ac:dyDescent="0.35">
      <c r="A126" s="173" t="str">
        <v>SMES</v>
      </c>
      <c r="B126" s="173" t="str">
        <v>NEW CT0 WMS</v>
      </c>
      <c r="C126" s="173" t="str">
        <v>AP</v>
      </c>
      <c r="D126" s="173" t="str">
        <v>SULBAGSEL</v>
      </c>
      <c r="E126" s="174">
        <v>8</v>
      </c>
      <c r="F126" s="174">
        <v>16</v>
      </c>
      <c r="G126" s="174">
        <v>23</v>
      </c>
      <c r="H126" s="174">
        <v>31</v>
      </c>
      <c r="I126" s="174">
        <v>39</v>
      </c>
      <c r="J126" s="174">
        <v>47</v>
      </c>
      <c r="K126" s="174">
        <v>55</v>
      </c>
      <c r="L126" s="174">
        <v>63</v>
      </c>
      <c r="M126" s="174">
        <v>72</v>
      </c>
      <c r="N126" s="174">
        <v>81</v>
      </c>
      <c r="O126" s="174">
        <v>89</v>
      </c>
      <c r="P126" s="174">
        <v>97</v>
      </c>
      <c r="Q126" s="174">
        <v>66</v>
      </c>
      <c r="R126" s="174">
        <v>147</v>
      </c>
      <c r="S126" s="174">
        <v>229</v>
      </c>
      <c r="T126" s="174">
        <v>298</v>
      </c>
      <c r="U126" s="174">
        <v>349</v>
      </c>
      <c r="V126" s="174">
        <v>349</v>
      </c>
      <c r="W126" s="174">
        <v>349</v>
      </c>
      <c r="X126" s="174">
        <v>349</v>
      </c>
      <c r="Y126" s="174">
        <v>349</v>
      </c>
      <c r="Z126" s="174">
        <v>349</v>
      </c>
      <c r="AA126" s="174">
        <v>349</v>
      </c>
      <c r="AB126" s="174">
        <v>349</v>
      </c>
      <c r="AC126" s="174">
        <v>8</v>
      </c>
      <c r="AD126" s="174">
        <v>8</v>
      </c>
      <c r="AE126" s="174">
        <v>7</v>
      </c>
      <c r="AF126" s="174">
        <v>8</v>
      </c>
      <c r="AG126" s="174">
        <v>8</v>
      </c>
      <c r="AH126" s="174">
        <v>8</v>
      </c>
      <c r="AI126" s="174">
        <v>8</v>
      </c>
      <c r="AJ126" s="174">
        <v>8</v>
      </c>
      <c r="AK126" s="174">
        <v>9</v>
      </c>
      <c r="AL126" s="174">
        <v>9</v>
      </c>
      <c r="AM126" s="174">
        <v>8</v>
      </c>
      <c r="AN126" s="174">
        <v>8</v>
      </c>
      <c r="AO126" s="174">
        <v>66</v>
      </c>
      <c r="AP126" s="174">
        <v>81</v>
      </c>
      <c r="AQ126" s="174">
        <v>82</v>
      </c>
      <c r="AR126" s="174">
        <v>69</v>
      </c>
      <c r="AS126" s="174">
        <v>51</v>
      </c>
      <c r="AT126" s="174">
        <v>0</v>
      </c>
      <c r="AU126" s="174">
        <v>0</v>
      </c>
      <c r="AV126" s="174">
        <v>0</v>
      </c>
      <c r="AW126" s="174">
        <v>0</v>
      </c>
      <c r="AX126" s="174">
        <v>0</v>
      </c>
      <c r="AY126" s="174">
        <v>0</v>
      </c>
      <c r="AZ126" s="174">
        <v>0</v>
      </c>
      <c r="BA126" s="175">
        <f t="shared" si="293"/>
        <v>0.12121212121212122</v>
      </c>
      <c r="BB126" s="175">
        <f t="shared" si="282"/>
        <v>0.10884353741496598</v>
      </c>
      <c r="BC126" s="175">
        <f t="shared" si="283"/>
        <v>0.10043668122270742</v>
      </c>
      <c r="BD126" s="175">
        <f t="shared" si="284"/>
        <v>0.1040268456375839</v>
      </c>
      <c r="BE126" s="175">
        <f t="shared" si="285"/>
        <v>0.11174785100286533</v>
      </c>
      <c r="BF126" s="175">
        <f t="shared" si="286"/>
        <v>0.1346704871060172</v>
      </c>
      <c r="BG126" s="175">
        <f t="shared" si="287"/>
        <v>0.15759312320916904</v>
      </c>
      <c r="BH126" s="175">
        <f t="shared" si="288"/>
        <v>0.18051575931232092</v>
      </c>
      <c r="BI126" s="175">
        <f t="shared" si="289"/>
        <v>0.20630372492836677</v>
      </c>
      <c r="BJ126" s="175">
        <f t="shared" si="290"/>
        <v>0.23209169054441262</v>
      </c>
      <c r="BK126" s="175">
        <f t="shared" si="291"/>
        <v>0.25501432664756446</v>
      </c>
      <c r="BL126" s="175">
        <f t="shared" si="292"/>
        <v>0.27793696275071633</v>
      </c>
    </row>
    <row r="127" spans="1:64" x14ac:dyDescent="0.35">
      <c r="A127" s="173" t="str">
        <v>SMES</v>
      </c>
      <c r="B127" s="173" t="str">
        <v>NEW CT0 WMS</v>
      </c>
      <c r="C127" s="173" t="str">
        <v>AP</v>
      </c>
      <c r="D127" s="173" t="str">
        <v>SULBAGTENG</v>
      </c>
      <c r="E127" s="174">
        <v>4</v>
      </c>
      <c r="F127" s="174">
        <v>8</v>
      </c>
      <c r="G127" s="174">
        <v>12</v>
      </c>
      <c r="H127" s="174">
        <v>16</v>
      </c>
      <c r="I127" s="174">
        <v>20</v>
      </c>
      <c r="J127" s="174">
        <v>24</v>
      </c>
      <c r="K127" s="174">
        <v>29</v>
      </c>
      <c r="L127" s="174">
        <v>33</v>
      </c>
      <c r="M127" s="174">
        <v>37</v>
      </c>
      <c r="N127" s="174">
        <v>41</v>
      </c>
      <c r="O127" s="174">
        <v>45</v>
      </c>
      <c r="P127" s="174">
        <v>49</v>
      </c>
      <c r="Q127" s="174">
        <v>31</v>
      </c>
      <c r="R127" s="174">
        <v>62</v>
      </c>
      <c r="S127" s="174">
        <v>110</v>
      </c>
      <c r="T127" s="174">
        <v>138</v>
      </c>
      <c r="U127" s="174">
        <v>171</v>
      </c>
      <c r="V127" s="174">
        <v>171</v>
      </c>
      <c r="W127" s="174">
        <v>171</v>
      </c>
      <c r="X127" s="174">
        <v>171</v>
      </c>
      <c r="Y127" s="174">
        <v>171</v>
      </c>
      <c r="Z127" s="174">
        <v>171</v>
      </c>
      <c r="AA127" s="174">
        <v>171</v>
      </c>
      <c r="AB127" s="174">
        <v>171</v>
      </c>
      <c r="AC127" s="174">
        <v>4</v>
      </c>
      <c r="AD127" s="174">
        <v>4</v>
      </c>
      <c r="AE127" s="174">
        <v>4</v>
      </c>
      <c r="AF127" s="174">
        <v>4</v>
      </c>
      <c r="AG127" s="174">
        <v>4</v>
      </c>
      <c r="AH127" s="174">
        <v>4</v>
      </c>
      <c r="AI127" s="174">
        <v>5</v>
      </c>
      <c r="AJ127" s="174">
        <v>4</v>
      </c>
      <c r="AK127" s="174">
        <v>4</v>
      </c>
      <c r="AL127" s="174">
        <v>4</v>
      </c>
      <c r="AM127" s="174">
        <v>4</v>
      </c>
      <c r="AN127" s="174">
        <v>4</v>
      </c>
      <c r="AO127" s="174">
        <v>31</v>
      </c>
      <c r="AP127" s="174">
        <v>31</v>
      </c>
      <c r="AQ127" s="174">
        <v>48</v>
      </c>
      <c r="AR127" s="174">
        <v>28</v>
      </c>
      <c r="AS127" s="174">
        <v>33</v>
      </c>
      <c r="AT127" s="174">
        <v>0</v>
      </c>
      <c r="AU127" s="174">
        <v>0</v>
      </c>
      <c r="AV127" s="174">
        <v>0</v>
      </c>
      <c r="AW127" s="174">
        <v>0</v>
      </c>
      <c r="AX127" s="174">
        <v>0</v>
      </c>
      <c r="AY127" s="174">
        <v>0</v>
      </c>
      <c r="AZ127" s="174">
        <v>0</v>
      </c>
      <c r="BA127" s="175">
        <f t="shared" si="293"/>
        <v>0.12903225806451613</v>
      </c>
      <c r="BB127" s="175">
        <f t="shared" si="282"/>
        <v>0.12903225806451613</v>
      </c>
      <c r="BC127" s="175">
        <f t="shared" si="283"/>
        <v>0.10909090909090909</v>
      </c>
      <c r="BD127" s="175">
        <f t="shared" si="284"/>
        <v>0.11594202898550725</v>
      </c>
      <c r="BE127" s="175">
        <f t="shared" si="285"/>
        <v>0.11695906432748537</v>
      </c>
      <c r="BF127" s="175">
        <f t="shared" si="286"/>
        <v>0.14035087719298245</v>
      </c>
      <c r="BG127" s="175">
        <f t="shared" si="287"/>
        <v>0.16959064327485379</v>
      </c>
      <c r="BH127" s="175">
        <f t="shared" si="288"/>
        <v>0.19298245614035087</v>
      </c>
      <c r="BI127" s="175">
        <f t="shared" si="289"/>
        <v>0.21637426900584794</v>
      </c>
      <c r="BJ127" s="175">
        <f t="shared" si="290"/>
        <v>0.23976608187134502</v>
      </c>
      <c r="BK127" s="175">
        <f t="shared" si="291"/>
        <v>0.26315789473684209</v>
      </c>
      <c r="BL127" s="175">
        <f t="shared" si="292"/>
        <v>0.28654970760233917</v>
      </c>
    </row>
    <row r="128" spans="1:64" x14ac:dyDescent="0.35">
      <c r="A128" s="173" t="str">
        <v>SMES</v>
      </c>
      <c r="B128" s="173" t="str">
        <v>NEW CT0 WMS</v>
      </c>
      <c r="C128" s="173" t="str">
        <v>AP</v>
      </c>
      <c r="D128" s="173" t="str">
        <v>SUMALUT</v>
      </c>
      <c r="E128" s="174">
        <v>4</v>
      </c>
      <c r="F128" s="174">
        <v>8</v>
      </c>
      <c r="G128" s="174">
        <v>12</v>
      </c>
      <c r="H128" s="174">
        <v>17</v>
      </c>
      <c r="I128" s="174">
        <v>21</v>
      </c>
      <c r="J128" s="174">
        <v>25</v>
      </c>
      <c r="K128" s="174">
        <v>30</v>
      </c>
      <c r="L128" s="174">
        <v>34</v>
      </c>
      <c r="M128" s="174">
        <v>39</v>
      </c>
      <c r="N128" s="174">
        <v>44</v>
      </c>
      <c r="O128" s="174">
        <v>49</v>
      </c>
      <c r="P128" s="174">
        <v>54</v>
      </c>
      <c r="Q128" s="174">
        <v>21</v>
      </c>
      <c r="R128" s="174">
        <v>41</v>
      </c>
      <c r="S128" s="174">
        <v>63</v>
      </c>
      <c r="T128" s="174">
        <v>88</v>
      </c>
      <c r="U128" s="174">
        <v>110</v>
      </c>
      <c r="V128" s="174">
        <v>110</v>
      </c>
      <c r="W128" s="174">
        <v>110</v>
      </c>
      <c r="X128" s="174">
        <v>110</v>
      </c>
      <c r="Y128" s="174">
        <v>110</v>
      </c>
      <c r="Z128" s="174">
        <v>110</v>
      </c>
      <c r="AA128" s="174">
        <v>110</v>
      </c>
      <c r="AB128" s="174">
        <v>110</v>
      </c>
      <c r="AC128" s="174">
        <v>4</v>
      </c>
      <c r="AD128" s="174">
        <v>4</v>
      </c>
      <c r="AE128" s="174">
        <v>4</v>
      </c>
      <c r="AF128" s="174">
        <v>5</v>
      </c>
      <c r="AG128" s="174">
        <v>4</v>
      </c>
      <c r="AH128" s="174">
        <v>4</v>
      </c>
      <c r="AI128" s="174">
        <v>5</v>
      </c>
      <c r="AJ128" s="174">
        <v>4</v>
      </c>
      <c r="AK128" s="174">
        <v>5</v>
      </c>
      <c r="AL128" s="174">
        <v>5</v>
      </c>
      <c r="AM128" s="174">
        <v>5</v>
      </c>
      <c r="AN128" s="174">
        <v>5</v>
      </c>
      <c r="AO128" s="174">
        <v>21</v>
      </c>
      <c r="AP128" s="174">
        <v>20</v>
      </c>
      <c r="AQ128" s="174">
        <v>22</v>
      </c>
      <c r="AR128" s="174">
        <v>25</v>
      </c>
      <c r="AS128" s="174">
        <v>22</v>
      </c>
      <c r="AT128" s="174">
        <v>0</v>
      </c>
      <c r="AU128" s="174">
        <v>0</v>
      </c>
      <c r="AV128" s="174">
        <v>0</v>
      </c>
      <c r="AW128" s="174">
        <v>0</v>
      </c>
      <c r="AX128" s="174">
        <v>0</v>
      </c>
      <c r="AY128" s="174">
        <v>0</v>
      </c>
      <c r="AZ128" s="174">
        <v>0</v>
      </c>
      <c r="BA128" s="175">
        <f t="shared" si="293"/>
        <v>0.19047619047619047</v>
      </c>
      <c r="BB128" s="175">
        <f t="shared" si="282"/>
        <v>0.1951219512195122</v>
      </c>
      <c r="BC128" s="175">
        <f t="shared" si="283"/>
        <v>0.19047619047619047</v>
      </c>
      <c r="BD128" s="175">
        <f t="shared" si="284"/>
        <v>0.19318181818181818</v>
      </c>
      <c r="BE128" s="175">
        <f t="shared" si="285"/>
        <v>0.19090909090909092</v>
      </c>
      <c r="BF128" s="175">
        <f t="shared" si="286"/>
        <v>0.22727272727272727</v>
      </c>
      <c r="BG128" s="175">
        <f t="shared" si="287"/>
        <v>0.27272727272727271</v>
      </c>
      <c r="BH128" s="175">
        <f t="shared" si="288"/>
        <v>0.30909090909090908</v>
      </c>
      <c r="BI128" s="175">
        <f t="shared" si="289"/>
        <v>0.35454545454545455</v>
      </c>
      <c r="BJ128" s="175">
        <f t="shared" si="290"/>
        <v>0.4</v>
      </c>
      <c r="BK128" s="175">
        <f t="shared" si="291"/>
        <v>0.44545454545454544</v>
      </c>
      <c r="BL128" s="175">
        <f t="shared" si="292"/>
        <v>0.49090909090909091</v>
      </c>
    </row>
    <row r="129" spans="1:64" x14ac:dyDescent="0.35">
      <c r="A129" s="170" t="str">
        <v>SMES</v>
      </c>
      <c r="B129" s="170" t="str">
        <v>CHURN Wireline SMES</v>
      </c>
      <c r="C129" s="170" t="str">
        <v>SSL</v>
      </c>
      <c r="D129" s="170" t="str">
        <v>TR5</v>
      </c>
      <c r="E129" s="171">
        <v>62</v>
      </c>
      <c r="F129" s="171">
        <v>118</v>
      </c>
      <c r="G129" s="171">
        <v>170</v>
      </c>
      <c r="H129" s="171">
        <v>235</v>
      </c>
      <c r="I129" s="171">
        <v>293</v>
      </c>
      <c r="J129" s="171">
        <v>355</v>
      </c>
      <c r="K129" s="171">
        <v>425</v>
      </c>
      <c r="L129" s="171">
        <v>485</v>
      </c>
      <c r="M129" s="171">
        <v>551</v>
      </c>
      <c r="N129" s="171">
        <v>619</v>
      </c>
      <c r="O129" s="171">
        <v>684</v>
      </c>
      <c r="P129" s="171">
        <v>750</v>
      </c>
      <c r="Q129" s="171">
        <v>0</v>
      </c>
      <c r="R129" s="171">
        <v>0</v>
      </c>
      <c r="S129" s="171">
        <v>0</v>
      </c>
      <c r="T129" s="171">
        <v>0</v>
      </c>
      <c r="U129" s="171">
        <v>0</v>
      </c>
      <c r="V129" s="171">
        <v>0</v>
      </c>
      <c r="W129" s="171">
        <v>0</v>
      </c>
      <c r="X129" s="171">
        <v>0</v>
      </c>
      <c r="Y129" s="171">
        <v>0</v>
      </c>
      <c r="Z129" s="171">
        <v>0</v>
      </c>
      <c r="AA129" s="171">
        <v>0</v>
      </c>
      <c r="AB129" s="171">
        <v>0</v>
      </c>
      <c r="AC129" s="171">
        <v>62</v>
      </c>
      <c r="AD129" s="171">
        <v>56</v>
      </c>
      <c r="AE129" s="171">
        <v>52</v>
      </c>
      <c r="AF129" s="171">
        <v>65</v>
      </c>
      <c r="AG129" s="171">
        <v>58</v>
      </c>
      <c r="AH129" s="171">
        <v>62</v>
      </c>
      <c r="AI129" s="171">
        <v>70</v>
      </c>
      <c r="AJ129" s="171">
        <v>60</v>
      </c>
      <c r="AK129" s="171">
        <v>66</v>
      </c>
      <c r="AL129" s="171">
        <v>68</v>
      </c>
      <c r="AM129" s="171">
        <v>65</v>
      </c>
      <c r="AN129" s="171">
        <v>66</v>
      </c>
      <c r="AO129" s="171">
        <v>0</v>
      </c>
      <c r="AP129" s="171">
        <v>0</v>
      </c>
      <c r="AQ129" s="171">
        <v>0</v>
      </c>
      <c r="AR129" s="171">
        <v>0</v>
      </c>
      <c r="AS129" s="171">
        <v>0</v>
      </c>
      <c r="AT129" s="171">
        <v>0</v>
      </c>
      <c r="AU129" s="171">
        <v>0</v>
      </c>
      <c r="AV129" s="171">
        <v>0</v>
      </c>
      <c r="AW129" s="171">
        <v>0</v>
      </c>
      <c r="AX129" s="171">
        <v>0</v>
      </c>
      <c r="AY129" s="171">
        <v>0</v>
      </c>
      <c r="AZ129" s="171">
        <v>0</v>
      </c>
      <c r="BA129" s="172">
        <f>IF(E129=0,1,(Q129/E129))</f>
        <v>0</v>
      </c>
      <c r="BB129" s="172">
        <f t="shared" ref="BB129:BB192" si="294">IF(F129=0,1,(R129/F129))</f>
        <v>0</v>
      </c>
      <c r="BC129" s="172">
        <f t="shared" ref="BC129:BC192" si="295">IF(G129=0,1,(S129/G129))</f>
        <v>0</v>
      </c>
      <c r="BD129" s="172">
        <f t="shared" ref="BD129:BD192" si="296">IF(H129=0,1,(T129/H129))</f>
        <v>0</v>
      </c>
      <c r="BE129" s="172">
        <f t="shared" ref="BE129:BE192" si="297">IF(I129=0,1,(U129/I129))</f>
        <v>0</v>
      </c>
      <c r="BF129" s="172">
        <f t="shared" ref="BF129:BF192" si="298">IF(J129=0,1,(V129/J129))</f>
        <v>0</v>
      </c>
      <c r="BG129" s="172">
        <f t="shared" ref="BG129:BG192" si="299">IF(K129=0,1,(W129/K129))</f>
        <v>0</v>
      </c>
      <c r="BH129" s="172">
        <f t="shared" ref="BH129:BH192" si="300">IF(L129=0,1,(X129/L129))</f>
        <v>0</v>
      </c>
      <c r="BI129" s="172">
        <f t="shared" ref="BI129:BI192" si="301">IF(M129=0,1,(Y129/M129))</f>
        <v>0</v>
      </c>
      <c r="BJ129" s="172">
        <f t="shared" ref="BJ129:BJ192" si="302">IF(N129=0,1,(Z129/N129))</f>
        <v>0</v>
      </c>
      <c r="BK129" s="172">
        <f t="shared" ref="BK129:BK192" si="303">IF(O129=0,1,(AA129/O129))</f>
        <v>0</v>
      </c>
      <c r="BL129" s="172">
        <f t="shared" ref="BL129:BL192" si="304">IF(P129=0,1,(AB129/P129))</f>
        <v>0</v>
      </c>
    </row>
    <row r="130" spans="1:64" x14ac:dyDescent="0.35">
      <c r="A130" s="173" t="str">
        <v>SMES</v>
      </c>
      <c r="B130" s="173" t="str">
        <v>CHURN Wireline SMES</v>
      </c>
      <c r="C130" s="173" t="str">
        <v>SSL</v>
      </c>
      <c r="D130" s="173" t="str">
        <v>PAPUA</v>
      </c>
      <c r="E130" s="174">
        <v>6</v>
      </c>
      <c r="F130" s="174">
        <v>10</v>
      </c>
      <c r="G130" s="174">
        <v>14</v>
      </c>
      <c r="H130" s="174">
        <v>20</v>
      </c>
      <c r="I130" s="174">
        <v>26</v>
      </c>
      <c r="J130" s="174">
        <v>32</v>
      </c>
      <c r="K130" s="174">
        <v>38</v>
      </c>
      <c r="L130" s="174">
        <v>44</v>
      </c>
      <c r="M130" s="174">
        <v>50</v>
      </c>
      <c r="N130" s="174">
        <v>56</v>
      </c>
      <c r="O130" s="174">
        <v>62</v>
      </c>
      <c r="P130" s="174">
        <v>68</v>
      </c>
      <c r="Q130" s="174">
        <v>0</v>
      </c>
      <c r="R130" s="174">
        <v>0</v>
      </c>
      <c r="S130" s="174">
        <v>0</v>
      </c>
      <c r="T130" s="174">
        <v>0</v>
      </c>
      <c r="U130" s="174">
        <v>0</v>
      </c>
      <c r="V130" s="174">
        <v>0</v>
      </c>
      <c r="W130" s="174">
        <v>0</v>
      </c>
      <c r="X130" s="174">
        <v>0</v>
      </c>
      <c r="Y130" s="174">
        <v>0</v>
      </c>
      <c r="Z130" s="174">
        <v>0</v>
      </c>
      <c r="AA130" s="174">
        <v>0</v>
      </c>
      <c r="AB130" s="174">
        <v>0</v>
      </c>
      <c r="AC130" s="174">
        <v>6</v>
      </c>
      <c r="AD130" s="174">
        <v>4</v>
      </c>
      <c r="AE130" s="174">
        <v>4</v>
      </c>
      <c r="AF130" s="174">
        <v>6</v>
      </c>
      <c r="AG130" s="174">
        <v>6</v>
      </c>
      <c r="AH130" s="174">
        <v>6</v>
      </c>
      <c r="AI130" s="174">
        <v>6</v>
      </c>
      <c r="AJ130" s="174">
        <v>6</v>
      </c>
      <c r="AK130" s="174">
        <v>6</v>
      </c>
      <c r="AL130" s="174">
        <v>6</v>
      </c>
      <c r="AM130" s="174">
        <v>6</v>
      </c>
      <c r="AN130" s="174">
        <v>6</v>
      </c>
      <c r="AO130" s="174">
        <v>0</v>
      </c>
      <c r="AP130" s="174">
        <v>0</v>
      </c>
      <c r="AQ130" s="174">
        <v>0</v>
      </c>
      <c r="AR130" s="174">
        <v>0</v>
      </c>
      <c r="AS130" s="174">
        <v>0</v>
      </c>
      <c r="AT130" s="174">
        <v>0</v>
      </c>
      <c r="AU130" s="174">
        <v>0</v>
      </c>
      <c r="AV130" s="174">
        <v>0</v>
      </c>
      <c r="AW130" s="174">
        <v>0</v>
      </c>
      <c r="AX130" s="174">
        <v>0</v>
      </c>
      <c r="AY130" s="174">
        <v>0</v>
      </c>
      <c r="AZ130" s="174">
        <v>0</v>
      </c>
      <c r="BA130" s="175">
        <f t="shared" ref="BA130:BA193" si="305">IF(E130=0,1,(Q130/E130))</f>
        <v>0</v>
      </c>
      <c r="BB130" s="175">
        <f t="shared" si="294"/>
        <v>0</v>
      </c>
      <c r="BC130" s="175">
        <f t="shared" si="295"/>
        <v>0</v>
      </c>
      <c r="BD130" s="175">
        <f t="shared" si="296"/>
        <v>0</v>
      </c>
      <c r="BE130" s="175">
        <f t="shared" si="297"/>
        <v>0</v>
      </c>
      <c r="BF130" s="175">
        <f t="shared" si="298"/>
        <v>0</v>
      </c>
      <c r="BG130" s="175">
        <f t="shared" si="299"/>
        <v>0</v>
      </c>
      <c r="BH130" s="175">
        <f t="shared" si="300"/>
        <v>0</v>
      </c>
      <c r="BI130" s="175">
        <f t="shared" si="301"/>
        <v>0</v>
      </c>
      <c r="BJ130" s="175">
        <f t="shared" si="302"/>
        <v>0</v>
      </c>
      <c r="BK130" s="175">
        <f t="shared" si="303"/>
        <v>0</v>
      </c>
      <c r="BL130" s="175">
        <f t="shared" si="304"/>
        <v>0</v>
      </c>
    </row>
    <row r="131" spans="1:64" x14ac:dyDescent="0.35">
      <c r="A131" s="173" t="str">
        <v>SMES</v>
      </c>
      <c r="B131" s="173" t="str">
        <v>CHURN Wireline SMES</v>
      </c>
      <c r="C131" s="173" t="str">
        <v>SSL</v>
      </c>
      <c r="D131" s="173" t="str">
        <v>PAPUA BARAT</v>
      </c>
      <c r="E131" s="174">
        <v>4</v>
      </c>
      <c r="F131" s="174">
        <v>8</v>
      </c>
      <c r="G131" s="174">
        <v>12</v>
      </c>
      <c r="H131" s="174">
        <v>16</v>
      </c>
      <c r="I131" s="174">
        <v>19</v>
      </c>
      <c r="J131" s="174">
        <v>23</v>
      </c>
      <c r="K131" s="174">
        <v>29</v>
      </c>
      <c r="L131" s="174">
        <v>33</v>
      </c>
      <c r="M131" s="174">
        <v>39</v>
      </c>
      <c r="N131" s="174">
        <v>45</v>
      </c>
      <c r="O131" s="174">
        <v>49</v>
      </c>
      <c r="P131" s="174">
        <v>55</v>
      </c>
      <c r="Q131" s="174">
        <v>0</v>
      </c>
      <c r="R131" s="174">
        <v>0</v>
      </c>
      <c r="S131" s="174">
        <v>0</v>
      </c>
      <c r="T131" s="174">
        <v>0</v>
      </c>
      <c r="U131" s="174">
        <v>0</v>
      </c>
      <c r="V131" s="174">
        <v>0</v>
      </c>
      <c r="W131" s="174">
        <v>0</v>
      </c>
      <c r="X131" s="174">
        <v>0</v>
      </c>
      <c r="Y131" s="174">
        <v>0</v>
      </c>
      <c r="Z131" s="174">
        <v>0</v>
      </c>
      <c r="AA131" s="174">
        <v>0</v>
      </c>
      <c r="AB131" s="174">
        <v>0</v>
      </c>
      <c r="AC131" s="174">
        <v>4</v>
      </c>
      <c r="AD131" s="174">
        <v>4</v>
      </c>
      <c r="AE131" s="174">
        <v>4</v>
      </c>
      <c r="AF131" s="174">
        <v>4</v>
      </c>
      <c r="AG131" s="174">
        <v>3</v>
      </c>
      <c r="AH131" s="174">
        <v>4</v>
      </c>
      <c r="AI131" s="174">
        <v>6</v>
      </c>
      <c r="AJ131" s="174">
        <v>4</v>
      </c>
      <c r="AK131" s="174">
        <v>6</v>
      </c>
      <c r="AL131" s="174">
        <v>6</v>
      </c>
      <c r="AM131" s="174">
        <v>4</v>
      </c>
      <c r="AN131" s="174">
        <v>6</v>
      </c>
      <c r="AO131" s="174">
        <v>0</v>
      </c>
      <c r="AP131" s="174">
        <v>0</v>
      </c>
      <c r="AQ131" s="174">
        <v>0</v>
      </c>
      <c r="AR131" s="174">
        <v>0</v>
      </c>
      <c r="AS131" s="174">
        <v>0</v>
      </c>
      <c r="AT131" s="174">
        <v>0</v>
      </c>
      <c r="AU131" s="174">
        <v>0</v>
      </c>
      <c r="AV131" s="174">
        <v>0</v>
      </c>
      <c r="AW131" s="174">
        <v>0</v>
      </c>
      <c r="AX131" s="174">
        <v>0</v>
      </c>
      <c r="AY131" s="174">
        <v>0</v>
      </c>
      <c r="AZ131" s="174">
        <v>0</v>
      </c>
      <c r="BA131" s="175">
        <f t="shared" si="305"/>
        <v>0</v>
      </c>
      <c r="BB131" s="175">
        <f t="shared" si="294"/>
        <v>0</v>
      </c>
      <c r="BC131" s="175">
        <f t="shared" si="295"/>
        <v>0</v>
      </c>
      <c r="BD131" s="175">
        <f t="shared" si="296"/>
        <v>0</v>
      </c>
      <c r="BE131" s="175">
        <f t="shared" si="297"/>
        <v>0</v>
      </c>
      <c r="BF131" s="175">
        <f t="shared" si="298"/>
        <v>0</v>
      </c>
      <c r="BG131" s="175">
        <f t="shared" si="299"/>
        <v>0</v>
      </c>
      <c r="BH131" s="175">
        <f t="shared" si="300"/>
        <v>0</v>
      </c>
      <c r="BI131" s="175">
        <f t="shared" si="301"/>
        <v>0</v>
      </c>
      <c r="BJ131" s="175">
        <f t="shared" si="302"/>
        <v>0</v>
      </c>
      <c r="BK131" s="175">
        <f t="shared" si="303"/>
        <v>0</v>
      </c>
      <c r="BL131" s="175">
        <f t="shared" si="304"/>
        <v>0</v>
      </c>
    </row>
    <row r="132" spans="1:64" x14ac:dyDescent="0.35">
      <c r="A132" s="173" t="str">
        <v>SMES</v>
      </c>
      <c r="B132" s="173" t="str">
        <v>CHURN Wireline SMES</v>
      </c>
      <c r="C132" s="173" t="str">
        <v>SSL</v>
      </c>
      <c r="D132" s="173" t="str">
        <v>SULBAGSEL</v>
      </c>
      <c r="E132" s="174">
        <v>24</v>
      </c>
      <c r="F132" s="174">
        <v>48</v>
      </c>
      <c r="G132" s="174">
        <v>68</v>
      </c>
      <c r="H132" s="174">
        <v>95</v>
      </c>
      <c r="I132" s="174">
        <v>118</v>
      </c>
      <c r="J132" s="174">
        <v>142</v>
      </c>
      <c r="K132" s="174">
        <v>168</v>
      </c>
      <c r="L132" s="174">
        <v>192</v>
      </c>
      <c r="M132" s="174">
        <v>216</v>
      </c>
      <c r="N132" s="174">
        <v>242</v>
      </c>
      <c r="O132" s="174">
        <v>269</v>
      </c>
      <c r="P132" s="174">
        <v>293</v>
      </c>
      <c r="Q132" s="174">
        <v>0</v>
      </c>
      <c r="R132" s="174">
        <v>0</v>
      </c>
      <c r="S132" s="174">
        <v>0</v>
      </c>
      <c r="T132" s="174">
        <v>0</v>
      </c>
      <c r="U132" s="174">
        <v>0</v>
      </c>
      <c r="V132" s="174">
        <v>0</v>
      </c>
      <c r="W132" s="174">
        <v>0</v>
      </c>
      <c r="X132" s="174">
        <v>0</v>
      </c>
      <c r="Y132" s="174">
        <v>0</v>
      </c>
      <c r="Z132" s="174">
        <v>0</v>
      </c>
      <c r="AA132" s="174">
        <v>0</v>
      </c>
      <c r="AB132" s="174">
        <v>0</v>
      </c>
      <c r="AC132" s="174">
        <v>24</v>
      </c>
      <c r="AD132" s="174">
        <v>24</v>
      </c>
      <c r="AE132" s="174">
        <v>20</v>
      </c>
      <c r="AF132" s="174">
        <v>27</v>
      </c>
      <c r="AG132" s="174">
        <v>23</v>
      </c>
      <c r="AH132" s="174">
        <v>24</v>
      </c>
      <c r="AI132" s="174">
        <v>26</v>
      </c>
      <c r="AJ132" s="174">
        <v>24</v>
      </c>
      <c r="AK132" s="174">
        <v>24</v>
      </c>
      <c r="AL132" s="174">
        <v>26</v>
      </c>
      <c r="AM132" s="174">
        <v>27</v>
      </c>
      <c r="AN132" s="174">
        <v>24</v>
      </c>
      <c r="AO132" s="174">
        <v>0</v>
      </c>
      <c r="AP132" s="174">
        <v>0</v>
      </c>
      <c r="AQ132" s="174">
        <v>0</v>
      </c>
      <c r="AR132" s="174">
        <v>0</v>
      </c>
      <c r="AS132" s="174">
        <v>0</v>
      </c>
      <c r="AT132" s="174">
        <v>0</v>
      </c>
      <c r="AU132" s="174">
        <v>0</v>
      </c>
      <c r="AV132" s="174">
        <v>0</v>
      </c>
      <c r="AW132" s="174">
        <v>0</v>
      </c>
      <c r="AX132" s="174">
        <v>0</v>
      </c>
      <c r="AY132" s="174">
        <v>0</v>
      </c>
      <c r="AZ132" s="174">
        <v>0</v>
      </c>
      <c r="BA132" s="175">
        <f t="shared" si="305"/>
        <v>0</v>
      </c>
      <c r="BB132" s="175">
        <f t="shared" si="294"/>
        <v>0</v>
      </c>
      <c r="BC132" s="175">
        <f t="shared" si="295"/>
        <v>0</v>
      </c>
      <c r="BD132" s="175">
        <f t="shared" si="296"/>
        <v>0</v>
      </c>
      <c r="BE132" s="175">
        <f t="shared" si="297"/>
        <v>0</v>
      </c>
      <c r="BF132" s="175">
        <f t="shared" si="298"/>
        <v>0</v>
      </c>
      <c r="BG132" s="175">
        <f t="shared" si="299"/>
        <v>0</v>
      </c>
      <c r="BH132" s="175">
        <f t="shared" si="300"/>
        <v>0</v>
      </c>
      <c r="BI132" s="175">
        <f t="shared" si="301"/>
        <v>0</v>
      </c>
      <c r="BJ132" s="175">
        <f t="shared" si="302"/>
        <v>0</v>
      </c>
      <c r="BK132" s="175">
        <f t="shared" si="303"/>
        <v>0</v>
      </c>
      <c r="BL132" s="175">
        <f t="shared" si="304"/>
        <v>0</v>
      </c>
    </row>
    <row r="133" spans="1:64" x14ac:dyDescent="0.35">
      <c r="A133" s="173" t="str">
        <v>SMES</v>
      </c>
      <c r="B133" s="173" t="str">
        <v>CHURN Wireline SMES</v>
      </c>
      <c r="C133" s="173" t="str">
        <v>SSL</v>
      </c>
      <c r="D133" s="173" t="str">
        <v>SULBAGTENG</v>
      </c>
      <c r="E133" s="174">
        <v>14</v>
      </c>
      <c r="F133" s="174">
        <v>26</v>
      </c>
      <c r="G133" s="174">
        <v>38</v>
      </c>
      <c r="H133" s="174">
        <v>52</v>
      </c>
      <c r="I133" s="174">
        <v>64</v>
      </c>
      <c r="J133" s="174">
        <v>78</v>
      </c>
      <c r="K133" s="174">
        <v>94</v>
      </c>
      <c r="L133" s="174">
        <v>106</v>
      </c>
      <c r="M133" s="174">
        <v>120</v>
      </c>
      <c r="N133" s="174">
        <v>134</v>
      </c>
      <c r="O133" s="174">
        <v>148</v>
      </c>
      <c r="P133" s="174">
        <v>162</v>
      </c>
      <c r="Q133" s="174">
        <v>0</v>
      </c>
      <c r="R133" s="174">
        <v>0</v>
      </c>
      <c r="S133" s="174">
        <v>0</v>
      </c>
      <c r="T133" s="174">
        <v>0</v>
      </c>
      <c r="U133" s="174">
        <v>0</v>
      </c>
      <c r="V133" s="174">
        <v>0</v>
      </c>
      <c r="W133" s="174">
        <v>0</v>
      </c>
      <c r="X133" s="174">
        <v>0</v>
      </c>
      <c r="Y133" s="174">
        <v>0</v>
      </c>
      <c r="Z133" s="174">
        <v>0</v>
      </c>
      <c r="AA133" s="174">
        <v>0</v>
      </c>
      <c r="AB133" s="174">
        <v>0</v>
      </c>
      <c r="AC133" s="174">
        <v>14</v>
      </c>
      <c r="AD133" s="174">
        <v>12</v>
      </c>
      <c r="AE133" s="174">
        <v>12</v>
      </c>
      <c r="AF133" s="174">
        <v>14</v>
      </c>
      <c r="AG133" s="174">
        <v>12</v>
      </c>
      <c r="AH133" s="174">
        <v>14</v>
      </c>
      <c r="AI133" s="174">
        <v>16</v>
      </c>
      <c r="AJ133" s="174">
        <v>12</v>
      </c>
      <c r="AK133" s="174">
        <v>14</v>
      </c>
      <c r="AL133" s="174">
        <v>14</v>
      </c>
      <c r="AM133" s="174">
        <v>14</v>
      </c>
      <c r="AN133" s="174">
        <v>14</v>
      </c>
      <c r="AO133" s="174">
        <v>0</v>
      </c>
      <c r="AP133" s="174">
        <v>0</v>
      </c>
      <c r="AQ133" s="174">
        <v>0</v>
      </c>
      <c r="AR133" s="174">
        <v>0</v>
      </c>
      <c r="AS133" s="174">
        <v>0</v>
      </c>
      <c r="AT133" s="174">
        <v>0</v>
      </c>
      <c r="AU133" s="174">
        <v>0</v>
      </c>
      <c r="AV133" s="174">
        <v>0</v>
      </c>
      <c r="AW133" s="174">
        <v>0</v>
      </c>
      <c r="AX133" s="174">
        <v>0</v>
      </c>
      <c r="AY133" s="174">
        <v>0</v>
      </c>
      <c r="AZ133" s="174">
        <v>0</v>
      </c>
      <c r="BA133" s="175">
        <f t="shared" si="305"/>
        <v>0</v>
      </c>
      <c r="BB133" s="175">
        <f t="shared" si="294"/>
        <v>0</v>
      </c>
      <c r="BC133" s="175">
        <f t="shared" si="295"/>
        <v>0</v>
      </c>
      <c r="BD133" s="175">
        <f t="shared" si="296"/>
        <v>0</v>
      </c>
      <c r="BE133" s="175">
        <f t="shared" si="297"/>
        <v>0</v>
      </c>
      <c r="BF133" s="175">
        <f t="shared" si="298"/>
        <v>0</v>
      </c>
      <c r="BG133" s="175">
        <f t="shared" si="299"/>
        <v>0</v>
      </c>
      <c r="BH133" s="175">
        <f t="shared" si="300"/>
        <v>0</v>
      </c>
      <c r="BI133" s="175">
        <f t="shared" si="301"/>
        <v>0</v>
      </c>
      <c r="BJ133" s="175">
        <f t="shared" si="302"/>
        <v>0</v>
      </c>
      <c r="BK133" s="175">
        <f t="shared" si="303"/>
        <v>0</v>
      </c>
      <c r="BL133" s="175">
        <f t="shared" si="304"/>
        <v>0</v>
      </c>
    </row>
    <row r="134" spans="1:64" x14ac:dyDescent="0.35">
      <c r="A134" s="173" t="str">
        <v>SMES</v>
      </c>
      <c r="B134" s="173" t="str">
        <v>CHURN Wireline SMES</v>
      </c>
      <c r="C134" s="173" t="str">
        <v>SSL</v>
      </c>
      <c r="D134" s="173" t="str">
        <v>SUMALUT</v>
      </c>
      <c r="E134" s="174">
        <v>14</v>
      </c>
      <c r="F134" s="174">
        <v>26</v>
      </c>
      <c r="G134" s="174">
        <v>38</v>
      </c>
      <c r="H134" s="174">
        <v>52</v>
      </c>
      <c r="I134" s="174">
        <v>66</v>
      </c>
      <c r="J134" s="174">
        <v>80</v>
      </c>
      <c r="K134" s="174">
        <v>96</v>
      </c>
      <c r="L134" s="174">
        <v>110</v>
      </c>
      <c r="M134" s="174">
        <v>126</v>
      </c>
      <c r="N134" s="174">
        <v>142</v>
      </c>
      <c r="O134" s="174">
        <v>156</v>
      </c>
      <c r="P134" s="174">
        <v>172</v>
      </c>
      <c r="Q134" s="174">
        <v>0</v>
      </c>
      <c r="R134" s="174">
        <v>0</v>
      </c>
      <c r="S134" s="174">
        <v>0</v>
      </c>
      <c r="T134" s="174">
        <v>0</v>
      </c>
      <c r="U134" s="174">
        <v>0</v>
      </c>
      <c r="V134" s="174">
        <v>0</v>
      </c>
      <c r="W134" s="174">
        <v>0</v>
      </c>
      <c r="X134" s="174">
        <v>0</v>
      </c>
      <c r="Y134" s="174">
        <v>0</v>
      </c>
      <c r="Z134" s="174">
        <v>0</v>
      </c>
      <c r="AA134" s="174">
        <v>0</v>
      </c>
      <c r="AB134" s="174">
        <v>0</v>
      </c>
      <c r="AC134" s="174">
        <v>14</v>
      </c>
      <c r="AD134" s="174">
        <v>12</v>
      </c>
      <c r="AE134" s="174">
        <v>12</v>
      </c>
      <c r="AF134" s="174">
        <v>14</v>
      </c>
      <c r="AG134" s="174">
        <v>14</v>
      </c>
      <c r="AH134" s="174">
        <v>14</v>
      </c>
      <c r="AI134" s="174">
        <v>16</v>
      </c>
      <c r="AJ134" s="174">
        <v>14</v>
      </c>
      <c r="AK134" s="174">
        <v>16</v>
      </c>
      <c r="AL134" s="174">
        <v>16</v>
      </c>
      <c r="AM134" s="174">
        <v>14</v>
      </c>
      <c r="AN134" s="174">
        <v>16</v>
      </c>
      <c r="AO134" s="174">
        <v>0</v>
      </c>
      <c r="AP134" s="174">
        <v>0</v>
      </c>
      <c r="AQ134" s="174">
        <v>0</v>
      </c>
      <c r="AR134" s="174">
        <v>0</v>
      </c>
      <c r="AS134" s="174">
        <v>0</v>
      </c>
      <c r="AT134" s="174">
        <v>0</v>
      </c>
      <c r="AU134" s="174">
        <v>0</v>
      </c>
      <c r="AV134" s="174">
        <v>0</v>
      </c>
      <c r="AW134" s="174">
        <v>0</v>
      </c>
      <c r="AX134" s="174">
        <v>0</v>
      </c>
      <c r="AY134" s="174">
        <v>0</v>
      </c>
      <c r="AZ134" s="174">
        <v>0</v>
      </c>
      <c r="BA134" s="175">
        <f t="shared" si="305"/>
        <v>0</v>
      </c>
      <c r="BB134" s="175">
        <f t="shared" si="294"/>
        <v>0</v>
      </c>
      <c r="BC134" s="175">
        <f t="shared" si="295"/>
        <v>0</v>
      </c>
      <c r="BD134" s="175">
        <f t="shared" si="296"/>
        <v>0</v>
      </c>
      <c r="BE134" s="175">
        <f t="shared" si="297"/>
        <v>0</v>
      </c>
      <c r="BF134" s="175">
        <f t="shared" si="298"/>
        <v>0</v>
      </c>
      <c r="BG134" s="175">
        <f t="shared" si="299"/>
        <v>0</v>
      </c>
      <c r="BH134" s="175">
        <f t="shared" si="300"/>
        <v>0</v>
      </c>
      <c r="BI134" s="175">
        <f t="shared" si="301"/>
        <v>0</v>
      </c>
      <c r="BJ134" s="175">
        <f t="shared" si="302"/>
        <v>0</v>
      </c>
      <c r="BK134" s="175">
        <f t="shared" si="303"/>
        <v>0</v>
      </c>
      <c r="BL134" s="175">
        <f t="shared" si="304"/>
        <v>0</v>
      </c>
    </row>
    <row r="135" spans="1:64" x14ac:dyDescent="0.35">
      <c r="A135" s="170" t="str">
        <v>SMES</v>
      </c>
      <c r="B135" s="170" t="str">
        <v>CHURN HSI SMES</v>
      </c>
      <c r="C135" s="170" t="str">
        <v>SSL</v>
      </c>
      <c r="D135" s="170" t="str">
        <v>TR5</v>
      </c>
      <c r="E135" s="171">
        <v>216</v>
      </c>
      <c r="F135" s="171">
        <v>408</v>
      </c>
      <c r="G135" s="171">
        <v>588</v>
      </c>
      <c r="H135" s="171">
        <v>811</v>
      </c>
      <c r="I135" s="171">
        <v>1010</v>
      </c>
      <c r="J135" s="171">
        <v>1222</v>
      </c>
      <c r="K135" s="171">
        <v>1462</v>
      </c>
      <c r="L135" s="171">
        <v>1671</v>
      </c>
      <c r="M135" s="171">
        <v>1901</v>
      </c>
      <c r="N135" s="171">
        <v>2134</v>
      </c>
      <c r="O135" s="171">
        <v>2357</v>
      </c>
      <c r="P135" s="171">
        <v>2578</v>
      </c>
      <c r="Q135" s="171">
        <v>211</v>
      </c>
      <c r="R135" s="171">
        <v>391</v>
      </c>
      <c r="S135" s="171">
        <v>534</v>
      </c>
      <c r="T135" s="171">
        <v>728</v>
      </c>
      <c r="U135" s="171">
        <v>849</v>
      </c>
      <c r="V135" s="171">
        <v>849</v>
      </c>
      <c r="W135" s="171">
        <v>849</v>
      </c>
      <c r="X135" s="171">
        <v>849</v>
      </c>
      <c r="Y135" s="171">
        <v>849</v>
      </c>
      <c r="Z135" s="171">
        <v>849</v>
      </c>
      <c r="AA135" s="171">
        <v>849</v>
      </c>
      <c r="AB135" s="171">
        <v>849</v>
      </c>
      <c r="AC135" s="171">
        <v>216</v>
      </c>
      <c r="AD135" s="171">
        <v>192</v>
      </c>
      <c r="AE135" s="171">
        <v>180</v>
      </c>
      <c r="AF135" s="171">
        <v>223</v>
      </c>
      <c r="AG135" s="171">
        <v>199</v>
      </c>
      <c r="AH135" s="171">
        <v>212</v>
      </c>
      <c r="AI135" s="171">
        <v>240</v>
      </c>
      <c r="AJ135" s="171">
        <v>209</v>
      </c>
      <c r="AK135" s="171">
        <v>230</v>
      </c>
      <c r="AL135" s="171">
        <v>233</v>
      </c>
      <c r="AM135" s="171">
        <v>223</v>
      </c>
      <c r="AN135" s="171">
        <v>221</v>
      </c>
      <c r="AO135" s="171">
        <v>211</v>
      </c>
      <c r="AP135" s="171">
        <v>180</v>
      </c>
      <c r="AQ135" s="171">
        <v>143</v>
      </c>
      <c r="AR135" s="171">
        <v>194</v>
      </c>
      <c r="AS135" s="171">
        <v>121</v>
      </c>
      <c r="AT135" s="171">
        <v>0</v>
      </c>
      <c r="AU135" s="171">
        <v>0</v>
      </c>
      <c r="AV135" s="171">
        <v>0</v>
      </c>
      <c r="AW135" s="171">
        <v>0</v>
      </c>
      <c r="AX135" s="171">
        <v>0</v>
      </c>
      <c r="AY135" s="171">
        <v>0</v>
      </c>
      <c r="AZ135" s="171">
        <v>0</v>
      </c>
      <c r="BA135" s="172">
        <f t="shared" si="305"/>
        <v>0.97685185185185186</v>
      </c>
      <c r="BB135" s="172">
        <f t="shared" si="294"/>
        <v>0.95833333333333337</v>
      </c>
      <c r="BC135" s="172">
        <f t="shared" si="295"/>
        <v>0.90816326530612246</v>
      </c>
      <c r="BD135" s="172">
        <f t="shared" si="296"/>
        <v>0.89765721331689274</v>
      </c>
      <c r="BE135" s="172">
        <f t="shared" si="297"/>
        <v>0.84059405940594056</v>
      </c>
      <c r="BF135" s="172">
        <f t="shared" si="298"/>
        <v>0.69476268412438624</v>
      </c>
      <c r="BG135" s="172">
        <f t="shared" si="299"/>
        <v>0.58071135430916554</v>
      </c>
      <c r="BH135" s="172">
        <f t="shared" si="300"/>
        <v>0.50807899461400363</v>
      </c>
      <c r="BI135" s="172">
        <f t="shared" si="301"/>
        <v>0.44660704892162018</v>
      </c>
      <c r="BJ135" s="172">
        <f t="shared" si="302"/>
        <v>0.39784442361761951</v>
      </c>
      <c r="BK135" s="172">
        <f t="shared" si="303"/>
        <v>0.3602036487059822</v>
      </c>
      <c r="BL135" s="172">
        <f t="shared" si="304"/>
        <v>0.32932505818463925</v>
      </c>
    </row>
    <row r="136" spans="1:64" x14ac:dyDescent="0.35">
      <c r="A136" s="173" t="str">
        <v>SMES</v>
      </c>
      <c r="B136" s="173" t="str">
        <v>CHURN HSI SMES</v>
      </c>
      <c r="C136" s="173" t="str">
        <v>SSL</v>
      </c>
      <c r="D136" s="173" t="str">
        <v>PAPUA</v>
      </c>
      <c r="E136" s="174">
        <v>19</v>
      </c>
      <c r="F136" s="174">
        <v>35</v>
      </c>
      <c r="G136" s="174">
        <v>51</v>
      </c>
      <c r="H136" s="174">
        <v>70</v>
      </c>
      <c r="I136" s="174">
        <v>87</v>
      </c>
      <c r="J136" s="174">
        <v>105</v>
      </c>
      <c r="K136" s="174">
        <v>125</v>
      </c>
      <c r="L136" s="174">
        <v>143</v>
      </c>
      <c r="M136" s="174">
        <v>163</v>
      </c>
      <c r="N136" s="174">
        <v>183</v>
      </c>
      <c r="O136" s="174">
        <v>202</v>
      </c>
      <c r="P136" s="174">
        <v>221</v>
      </c>
      <c r="Q136" s="174">
        <v>17</v>
      </c>
      <c r="R136" s="174">
        <v>24</v>
      </c>
      <c r="S136" s="174">
        <v>67</v>
      </c>
      <c r="T136" s="174">
        <v>90</v>
      </c>
      <c r="U136" s="174">
        <v>94</v>
      </c>
      <c r="V136" s="174">
        <v>94</v>
      </c>
      <c r="W136" s="174">
        <v>94</v>
      </c>
      <c r="X136" s="174">
        <v>94</v>
      </c>
      <c r="Y136" s="174">
        <v>94</v>
      </c>
      <c r="Z136" s="174">
        <v>94</v>
      </c>
      <c r="AA136" s="174">
        <v>94</v>
      </c>
      <c r="AB136" s="174">
        <v>94</v>
      </c>
      <c r="AC136" s="174">
        <v>19</v>
      </c>
      <c r="AD136" s="174">
        <v>16</v>
      </c>
      <c r="AE136" s="174">
        <v>16</v>
      </c>
      <c r="AF136" s="174">
        <v>19</v>
      </c>
      <c r="AG136" s="174">
        <v>17</v>
      </c>
      <c r="AH136" s="174">
        <v>18</v>
      </c>
      <c r="AI136" s="174">
        <v>20</v>
      </c>
      <c r="AJ136" s="174">
        <v>18</v>
      </c>
      <c r="AK136" s="174">
        <v>20</v>
      </c>
      <c r="AL136" s="174">
        <v>20</v>
      </c>
      <c r="AM136" s="174">
        <v>19</v>
      </c>
      <c r="AN136" s="174">
        <v>19</v>
      </c>
      <c r="AO136" s="174">
        <v>17</v>
      </c>
      <c r="AP136" s="174">
        <v>7</v>
      </c>
      <c r="AQ136" s="174">
        <v>43</v>
      </c>
      <c r="AR136" s="174">
        <v>23</v>
      </c>
      <c r="AS136" s="174">
        <v>4</v>
      </c>
      <c r="AT136" s="174">
        <v>0</v>
      </c>
      <c r="AU136" s="174">
        <v>0</v>
      </c>
      <c r="AV136" s="174">
        <v>0</v>
      </c>
      <c r="AW136" s="174">
        <v>0</v>
      </c>
      <c r="AX136" s="174">
        <v>0</v>
      </c>
      <c r="AY136" s="174">
        <v>0</v>
      </c>
      <c r="AZ136" s="174">
        <v>0</v>
      </c>
      <c r="BA136" s="175">
        <f t="shared" si="305"/>
        <v>0.89473684210526316</v>
      </c>
      <c r="BB136" s="175">
        <f t="shared" si="294"/>
        <v>0.68571428571428572</v>
      </c>
      <c r="BC136" s="175">
        <f t="shared" si="295"/>
        <v>1.3137254901960784</v>
      </c>
      <c r="BD136" s="175">
        <f t="shared" si="296"/>
        <v>1.2857142857142858</v>
      </c>
      <c r="BE136" s="175">
        <f t="shared" si="297"/>
        <v>1.0804597701149425</v>
      </c>
      <c r="BF136" s="175">
        <f t="shared" si="298"/>
        <v>0.89523809523809528</v>
      </c>
      <c r="BG136" s="175">
        <f t="shared" si="299"/>
        <v>0.752</v>
      </c>
      <c r="BH136" s="175">
        <f t="shared" si="300"/>
        <v>0.65734265734265729</v>
      </c>
      <c r="BI136" s="175">
        <f t="shared" si="301"/>
        <v>0.57668711656441718</v>
      </c>
      <c r="BJ136" s="175">
        <f t="shared" si="302"/>
        <v>0.51366120218579236</v>
      </c>
      <c r="BK136" s="175">
        <f t="shared" si="303"/>
        <v>0.46534653465346537</v>
      </c>
      <c r="BL136" s="175">
        <f t="shared" si="304"/>
        <v>0.42533936651583709</v>
      </c>
    </row>
    <row r="137" spans="1:64" x14ac:dyDescent="0.35">
      <c r="A137" s="173" t="str">
        <v>SMES</v>
      </c>
      <c r="B137" s="173" t="str">
        <v>CHURN HSI SMES</v>
      </c>
      <c r="C137" s="173" t="str">
        <v>SSL</v>
      </c>
      <c r="D137" s="173" t="str">
        <v>PAPUA BARAT</v>
      </c>
      <c r="E137" s="174">
        <v>16</v>
      </c>
      <c r="F137" s="174">
        <v>31</v>
      </c>
      <c r="G137" s="174">
        <v>45</v>
      </c>
      <c r="H137" s="174">
        <v>62</v>
      </c>
      <c r="I137" s="174">
        <v>77</v>
      </c>
      <c r="J137" s="174">
        <v>93</v>
      </c>
      <c r="K137" s="174">
        <v>111</v>
      </c>
      <c r="L137" s="174">
        <v>127</v>
      </c>
      <c r="M137" s="174">
        <v>144</v>
      </c>
      <c r="N137" s="174">
        <v>162</v>
      </c>
      <c r="O137" s="174">
        <v>179</v>
      </c>
      <c r="P137" s="174">
        <v>196</v>
      </c>
      <c r="Q137" s="174">
        <v>4</v>
      </c>
      <c r="R137" s="174">
        <v>10</v>
      </c>
      <c r="S137" s="174">
        <v>15</v>
      </c>
      <c r="T137" s="174">
        <v>19</v>
      </c>
      <c r="U137" s="174">
        <v>31</v>
      </c>
      <c r="V137" s="174">
        <v>31</v>
      </c>
      <c r="W137" s="174">
        <v>31</v>
      </c>
      <c r="X137" s="174">
        <v>31</v>
      </c>
      <c r="Y137" s="174">
        <v>31</v>
      </c>
      <c r="Z137" s="174">
        <v>31</v>
      </c>
      <c r="AA137" s="174">
        <v>31</v>
      </c>
      <c r="AB137" s="174">
        <v>31</v>
      </c>
      <c r="AC137" s="174">
        <v>16</v>
      </c>
      <c r="AD137" s="174">
        <v>15</v>
      </c>
      <c r="AE137" s="174">
        <v>14</v>
      </c>
      <c r="AF137" s="174">
        <v>17</v>
      </c>
      <c r="AG137" s="174">
        <v>15</v>
      </c>
      <c r="AH137" s="174">
        <v>16</v>
      </c>
      <c r="AI137" s="174">
        <v>18</v>
      </c>
      <c r="AJ137" s="174">
        <v>16</v>
      </c>
      <c r="AK137" s="174">
        <v>17</v>
      </c>
      <c r="AL137" s="174">
        <v>18</v>
      </c>
      <c r="AM137" s="174">
        <v>17</v>
      </c>
      <c r="AN137" s="174">
        <v>17</v>
      </c>
      <c r="AO137" s="174">
        <v>4</v>
      </c>
      <c r="AP137" s="174">
        <v>6</v>
      </c>
      <c r="AQ137" s="174">
        <v>5</v>
      </c>
      <c r="AR137" s="174">
        <v>4</v>
      </c>
      <c r="AS137" s="174">
        <v>12</v>
      </c>
      <c r="AT137" s="174">
        <v>0</v>
      </c>
      <c r="AU137" s="174">
        <v>0</v>
      </c>
      <c r="AV137" s="174">
        <v>0</v>
      </c>
      <c r="AW137" s="174">
        <v>0</v>
      </c>
      <c r="AX137" s="174">
        <v>0</v>
      </c>
      <c r="AY137" s="174">
        <v>0</v>
      </c>
      <c r="AZ137" s="174">
        <v>0</v>
      </c>
      <c r="BA137" s="175">
        <f t="shared" si="305"/>
        <v>0.25</v>
      </c>
      <c r="BB137" s="175">
        <f t="shared" si="294"/>
        <v>0.32258064516129031</v>
      </c>
      <c r="BC137" s="175">
        <f t="shared" si="295"/>
        <v>0.33333333333333331</v>
      </c>
      <c r="BD137" s="175">
        <f t="shared" si="296"/>
        <v>0.30645161290322581</v>
      </c>
      <c r="BE137" s="175">
        <f t="shared" si="297"/>
        <v>0.40259740259740262</v>
      </c>
      <c r="BF137" s="175">
        <f t="shared" si="298"/>
        <v>0.33333333333333331</v>
      </c>
      <c r="BG137" s="175">
        <f t="shared" si="299"/>
        <v>0.27927927927927926</v>
      </c>
      <c r="BH137" s="175">
        <f t="shared" si="300"/>
        <v>0.24409448818897639</v>
      </c>
      <c r="BI137" s="175">
        <f t="shared" si="301"/>
        <v>0.21527777777777779</v>
      </c>
      <c r="BJ137" s="175">
        <f t="shared" si="302"/>
        <v>0.19135802469135801</v>
      </c>
      <c r="BK137" s="175">
        <f t="shared" si="303"/>
        <v>0.17318435754189945</v>
      </c>
      <c r="BL137" s="175">
        <f t="shared" si="304"/>
        <v>0.15816326530612246</v>
      </c>
    </row>
    <row r="138" spans="1:64" x14ac:dyDescent="0.35">
      <c r="A138" s="173" t="str">
        <v>SMES</v>
      </c>
      <c r="B138" s="173" t="str">
        <v>CHURN HSI SMES</v>
      </c>
      <c r="C138" s="173" t="str">
        <v>SSL</v>
      </c>
      <c r="D138" s="173" t="str">
        <v>SULBAGSEL</v>
      </c>
      <c r="E138" s="174">
        <v>85</v>
      </c>
      <c r="F138" s="174">
        <v>161</v>
      </c>
      <c r="G138" s="174">
        <v>231</v>
      </c>
      <c r="H138" s="174">
        <v>319</v>
      </c>
      <c r="I138" s="174">
        <v>398</v>
      </c>
      <c r="J138" s="174">
        <v>482</v>
      </c>
      <c r="K138" s="174">
        <v>577</v>
      </c>
      <c r="L138" s="174">
        <v>659</v>
      </c>
      <c r="M138" s="174">
        <v>751</v>
      </c>
      <c r="N138" s="174">
        <v>843</v>
      </c>
      <c r="O138" s="174">
        <v>931</v>
      </c>
      <c r="P138" s="174">
        <v>1017</v>
      </c>
      <c r="Q138" s="174">
        <v>107</v>
      </c>
      <c r="R138" s="174">
        <v>206</v>
      </c>
      <c r="S138" s="174">
        <v>262</v>
      </c>
      <c r="T138" s="174">
        <v>355</v>
      </c>
      <c r="U138" s="174">
        <v>415</v>
      </c>
      <c r="V138" s="174">
        <v>415</v>
      </c>
      <c r="W138" s="174">
        <v>415</v>
      </c>
      <c r="X138" s="174">
        <v>415</v>
      </c>
      <c r="Y138" s="174">
        <v>415</v>
      </c>
      <c r="Z138" s="174">
        <v>415</v>
      </c>
      <c r="AA138" s="174">
        <v>415</v>
      </c>
      <c r="AB138" s="174">
        <v>415</v>
      </c>
      <c r="AC138" s="174">
        <v>85</v>
      </c>
      <c r="AD138" s="174">
        <v>76</v>
      </c>
      <c r="AE138" s="174">
        <v>70</v>
      </c>
      <c r="AF138" s="174">
        <v>88</v>
      </c>
      <c r="AG138" s="174">
        <v>79</v>
      </c>
      <c r="AH138" s="174">
        <v>84</v>
      </c>
      <c r="AI138" s="174">
        <v>95</v>
      </c>
      <c r="AJ138" s="174">
        <v>82</v>
      </c>
      <c r="AK138" s="174">
        <v>92</v>
      </c>
      <c r="AL138" s="174">
        <v>92</v>
      </c>
      <c r="AM138" s="174">
        <v>88</v>
      </c>
      <c r="AN138" s="174">
        <v>86</v>
      </c>
      <c r="AO138" s="174">
        <v>107</v>
      </c>
      <c r="AP138" s="174">
        <v>99</v>
      </c>
      <c r="AQ138" s="174">
        <v>56</v>
      </c>
      <c r="AR138" s="174">
        <v>93</v>
      </c>
      <c r="AS138" s="174">
        <v>60</v>
      </c>
      <c r="AT138" s="174">
        <v>0</v>
      </c>
      <c r="AU138" s="174">
        <v>0</v>
      </c>
      <c r="AV138" s="174">
        <v>0</v>
      </c>
      <c r="AW138" s="174">
        <v>0</v>
      </c>
      <c r="AX138" s="174">
        <v>0</v>
      </c>
      <c r="AY138" s="174">
        <v>0</v>
      </c>
      <c r="AZ138" s="174">
        <v>0</v>
      </c>
      <c r="BA138" s="175">
        <f t="shared" si="305"/>
        <v>1.2588235294117647</v>
      </c>
      <c r="BB138" s="175">
        <f t="shared" si="294"/>
        <v>1.2795031055900621</v>
      </c>
      <c r="BC138" s="175">
        <f t="shared" si="295"/>
        <v>1.1341991341991342</v>
      </c>
      <c r="BD138" s="175">
        <f t="shared" si="296"/>
        <v>1.1128526645768024</v>
      </c>
      <c r="BE138" s="175">
        <f t="shared" si="297"/>
        <v>1.0427135678391959</v>
      </c>
      <c r="BF138" s="175">
        <f t="shared" si="298"/>
        <v>0.86099585062240669</v>
      </c>
      <c r="BG138" s="175">
        <f t="shared" si="299"/>
        <v>0.71923743500866555</v>
      </c>
      <c r="BH138" s="175">
        <f t="shared" si="300"/>
        <v>0.62974203338391499</v>
      </c>
      <c r="BI138" s="175">
        <f t="shared" si="301"/>
        <v>0.55259653794940078</v>
      </c>
      <c r="BJ138" s="175">
        <f t="shared" si="302"/>
        <v>0.49228944246737844</v>
      </c>
      <c r="BK138" s="175">
        <f t="shared" si="303"/>
        <v>0.44575725026852847</v>
      </c>
      <c r="BL138" s="175">
        <f t="shared" si="304"/>
        <v>0.40806293018682399</v>
      </c>
    </row>
    <row r="139" spans="1:64" x14ac:dyDescent="0.35">
      <c r="A139" s="173" t="str">
        <v>SMES</v>
      </c>
      <c r="B139" s="173" t="str">
        <v>CHURN HSI SMES</v>
      </c>
      <c r="C139" s="173" t="str">
        <v>SSL</v>
      </c>
      <c r="D139" s="173" t="str">
        <v>SULBAGTENG</v>
      </c>
      <c r="E139" s="174">
        <v>47</v>
      </c>
      <c r="F139" s="174">
        <v>88</v>
      </c>
      <c r="G139" s="174">
        <v>127</v>
      </c>
      <c r="H139" s="174">
        <v>175</v>
      </c>
      <c r="I139" s="174">
        <v>218</v>
      </c>
      <c r="J139" s="174">
        <v>264</v>
      </c>
      <c r="K139" s="174">
        <v>316</v>
      </c>
      <c r="L139" s="174">
        <v>361</v>
      </c>
      <c r="M139" s="174">
        <v>410</v>
      </c>
      <c r="N139" s="174">
        <v>460</v>
      </c>
      <c r="O139" s="174">
        <v>508</v>
      </c>
      <c r="P139" s="174">
        <v>556</v>
      </c>
      <c r="Q139" s="174">
        <v>61</v>
      </c>
      <c r="R139" s="174">
        <v>99</v>
      </c>
      <c r="S139" s="174">
        <v>124</v>
      </c>
      <c r="T139" s="174">
        <v>162</v>
      </c>
      <c r="U139" s="174">
        <v>196</v>
      </c>
      <c r="V139" s="174">
        <v>196</v>
      </c>
      <c r="W139" s="174">
        <v>196</v>
      </c>
      <c r="X139" s="174">
        <v>196</v>
      </c>
      <c r="Y139" s="174">
        <v>196</v>
      </c>
      <c r="Z139" s="174">
        <v>196</v>
      </c>
      <c r="AA139" s="174">
        <v>196</v>
      </c>
      <c r="AB139" s="174">
        <v>196</v>
      </c>
      <c r="AC139" s="174">
        <v>47</v>
      </c>
      <c r="AD139" s="174">
        <v>41</v>
      </c>
      <c r="AE139" s="174">
        <v>39</v>
      </c>
      <c r="AF139" s="174">
        <v>48</v>
      </c>
      <c r="AG139" s="174">
        <v>43</v>
      </c>
      <c r="AH139" s="174">
        <v>46</v>
      </c>
      <c r="AI139" s="174">
        <v>52</v>
      </c>
      <c r="AJ139" s="174">
        <v>45</v>
      </c>
      <c r="AK139" s="174">
        <v>49</v>
      </c>
      <c r="AL139" s="174">
        <v>50</v>
      </c>
      <c r="AM139" s="174">
        <v>48</v>
      </c>
      <c r="AN139" s="174">
        <v>48</v>
      </c>
      <c r="AO139" s="174">
        <v>61</v>
      </c>
      <c r="AP139" s="174">
        <v>38</v>
      </c>
      <c r="AQ139" s="174">
        <v>25</v>
      </c>
      <c r="AR139" s="174">
        <v>38</v>
      </c>
      <c r="AS139" s="174">
        <v>34</v>
      </c>
      <c r="AT139" s="174">
        <v>0</v>
      </c>
      <c r="AU139" s="174">
        <v>0</v>
      </c>
      <c r="AV139" s="174">
        <v>0</v>
      </c>
      <c r="AW139" s="174">
        <v>0</v>
      </c>
      <c r="AX139" s="174">
        <v>0</v>
      </c>
      <c r="AY139" s="174">
        <v>0</v>
      </c>
      <c r="AZ139" s="174">
        <v>0</v>
      </c>
      <c r="BA139" s="175">
        <f t="shared" si="305"/>
        <v>1.2978723404255319</v>
      </c>
      <c r="BB139" s="175">
        <f t="shared" si="294"/>
        <v>1.125</v>
      </c>
      <c r="BC139" s="175">
        <f t="shared" si="295"/>
        <v>0.97637795275590555</v>
      </c>
      <c r="BD139" s="175">
        <f t="shared" si="296"/>
        <v>0.92571428571428571</v>
      </c>
      <c r="BE139" s="175">
        <f t="shared" si="297"/>
        <v>0.8990825688073395</v>
      </c>
      <c r="BF139" s="175">
        <f t="shared" si="298"/>
        <v>0.74242424242424243</v>
      </c>
      <c r="BG139" s="175">
        <f t="shared" si="299"/>
        <v>0.620253164556962</v>
      </c>
      <c r="BH139" s="175">
        <f t="shared" si="300"/>
        <v>0.54293628808864269</v>
      </c>
      <c r="BI139" s="175">
        <f t="shared" si="301"/>
        <v>0.47804878048780486</v>
      </c>
      <c r="BJ139" s="175">
        <f t="shared" si="302"/>
        <v>0.42608695652173911</v>
      </c>
      <c r="BK139" s="175">
        <f t="shared" si="303"/>
        <v>0.38582677165354329</v>
      </c>
      <c r="BL139" s="175">
        <f t="shared" si="304"/>
        <v>0.35251798561151076</v>
      </c>
    </row>
    <row r="140" spans="1:64" x14ac:dyDescent="0.35">
      <c r="A140" s="173" t="str">
        <v>SMES</v>
      </c>
      <c r="B140" s="173" t="str">
        <v>CHURN HSI SMES</v>
      </c>
      <c r="C140" s="173" t="str">
        <v>SSL</v>
      </c>
      <c r="D140" s="173" t="str">
        <v>SUMALUT</v>
      </c>
      <c r="E140" s="174">
        <v>49</v>
      </c>
      <c r="F140" s="174">
        <v>93</v>
      </c>
      <c r="G140" s="174">
        <v>134</v>
      </c>
      <c r="H140" s="174">
        <v>185</v>
      </c>
      <c r="I140" s="174">
        <v>230</v>
      </c>
      <c r="J140" s="174">
        <v>278</v>
      </c>
      <c r="K140" s="174">
        <v>333</v>
      </c>
      <c r="L140" s="174">
        <v>381</v>
      </c>
      <c r="M140" s="174">
        <v>433</v>
      </c>
      <c r="N140" s="174">
        <v>486</v>
      </c>
      <c r="O140" s="174">
        <v>537</v>
      </c>
      <c r="P140" s="174">
        <v>588</v>
      </c>
      <c r="Q140" s="174">
        <v>22</v>
      </c>
      <c r="R140" s="174">
        <v>52</v>
      </c>
      <c r="S140" s="174">
        <v>66</v>
      </c>
      <c r="T140" s="174">
        <v>102</v>
      </c>
      <c r="U140" s="174">
        <v>113</v>
      </c>
      <c r="V140" s="174">
        <v>113</v>
      </c>
      <c r="W140" s="174">
        <v>113</v>
      </c>
      <c r="X140" s="174">
        <v>113</v>
      </c>
      <c r="Y140" s="174">
        <v>113</v>
      </c>
      <c r="Z140" s="174">
        <v>113</v>
      </c>
      <c r="AA140" s="174">
        <v>113</v>
      </c>
      <c r="AB140" s="174">
        <v>113</v>
      </c>
      <c r="AC140" s="174">
        <v>49</v>
      </c>
      <c r="AD140" s="174">
        <v>44</v>
      </c>
      <c r="AE140" s="174">
        <v>41</v>
      </c>
      <c r="AF140" s="174">
        <v>51</v>
      </c>
      <c r="AG140" s="174">
        <v>45</v>
      </c>
      <c r="AH140" s="174">
        <v>48</v>
      </c>
      <c r="AI140" s="174">
        <v>55</v>
      </c>
      <c r="AJ140" s="174">
        <v>48</v>
      </c>
      <c r="AK140" s="174">
        <v>52</v>
      </c>
      <c r="AL140" s="174">
        <v>53</v>
      </c>
      <c r="AM140" s="174">
        <v>51</v>
      </c>
      <c r="AN140" s="174">
        <v>51</v>
      </c>
      <c r="AO140" s="174">
        <v>22</v>
      </c>
      <c r="AP140" s="174">
        <v>30</v>
      </c>
      <c r="AQ140" s="174">
        <v>14</v>
      </c>
      <c r="AR140" s="174">
        <v>36</v>
      </c>
      <c r="AS140" s="174">
        <v>11</v>
      </c>
      <c r="AT140" s="174">
        <v>0</v>
      </c>
      <c r="AU140" s="174">
        <v>0</v>
      </c>
      <c r="AV140" s="174">
        <v>0</v>
      </c>
      <c r="AW140" s="174">
        <v>0</v>
      </c>
      <c r="AX140" s="174">
        <v>0</v>
      </c>
      <c r="AY140" s="174">
        <v>0</v>
      </c>
      <c r="AZ140" s="174">
        <v>0</v>
      </c>
      <c r="BA140" s="175">
        <f t="shared" si="305"/>
        <v>0.44897959183673469</v>
      </c>
      <c r="BB140" s="175">
        <f t="shared" si="294"/>
        <v>0.55913978494623651</v>
      </c>
      <c r="BC140" s="175">
        <f t="shared" si="295"/>
        <v>0.4925373134328358</v>
      </c>
      <c r="BD140" s="175">
        <f t="shared" si="296"/>
        <v>0.55135135135135138</v>
      </c>
      <c r="BE140" s="175">
        <f t="shared" si="297"/>
        <v>0.49130434782608695</v>
      </c>
      <c r="BF140" s="175">
        <f t="shared" si="298"/>
        <v>0.40647482014388492</v>
      </c>
      <c r="BG140" s="175">
        <f t="shared" si="299"/>
        <v>0.33933933933933935</v>
      </c>
      <c r="BH140" s="175">
        <f t="shared" si="300"/>
        <v>0.29658792650918636</v>
      </c>
      <c r="BI140" s="175">
        <f t="shared" si="301"/>
        <v>0.26096997690531176</v>
      </c>
      <c r="BJ140" s="175">
        <f t="shared" si="302"/>
        <v>0.23251028806584362</v>
      </c>
      <c r="BK140" s="175">
        <f t="shared" si="303"/>
        <v>0.21042830540037244</v>
      </c>
      <c r="BL140" s="175">
        <f t="shared" si="304"/>
        <v>0.19217687074829931</v>
      </c>
    </row>
    <row r="141" spans="1:64" x14ac:dyDescent="0.35">
      <c r="A141" s="170" t="str">
        <v>SMES</v>
      </c>
      <c r="B141" s="170" t="str">
        <v>CHURN WMS SMES</v>
      </c>
      <c r="C141" s="170" t="str">
        <v>AP</v>
      </c>
      <c r="D141" s="170" t="str">
        <v>TR5</v>
      </c>
      <c r="E141" s="171">
        <v>33</v>
      </c>
      <c r="F141" s="171">
        <v>62</v>
      </c>
      <c r="G141" s="171">
        <v>88</v>
      </c>
      <c r="H141" s="171">
        <v>122</v>
      </c>
      <c r="I141" s="171">
        <v>152</v>
      </c>
      <c r="J141" s="171">
        <v>184</v>
      </c>
      <c r="K141" s="171">
        <v>220</v>
      </c>
      <c r="L141" s="171">
        <v>251</v>
      </c>
      <c r="M141" s="171">
        <v>286</v>
      </c>
      <c r="N141" s="171">
        <v>321</v>
      </c>
      <c r="O141" s="171">
        <v>355</v>
      </c>
      <c r="P141" s="171">
        <v>389</v>
      </c>
      <c r="Q141" s="171">
        <v>13</v>
      </c>
      <c r="R141" s="171">
        <v>24</v>
      </c>
      <c r="S141" s="171">
        <v>35</v>
      </c>
      <c r="T141" s="171">
        <v>56</v>
      </c>
      <c r="U141" s="171">
        <v>83</v>
      </c>
      <c r="V141" s="171">
        <v>83</v>
      </c>
      <c r="W141" s="171">
        <v>83</v>
      </c>
      <c r="X141" s="171">
        <v>83</v>
      </c>
      <c r="Y141" s="171">
        <v>83</v>
      </c>
      <c r="Z141" s="171">
        <v>83</v>
      </c>
      <c r="AA141" s="171">
        <v>83</v>
      </c>
      <c r="AB141" s="171">
        <v>83</v>
      </c>
      <c r="AC141" s="171">
        <v>33</v>
      </c>
      <c r="AD141" s="171">
        <v>29</v>
      </c>
      <c r="AE141" s="171">
        <v>26</v>
      </c>
      <c r="AF141" s="171">
        <v>34</v>
      </c>
      <c r="AG141" s="171">
        <v>30</v>
      </c>
      <c r="AH141" s="171">
        <v>32</v>
      </c>
      <c r="AI141" s="171">
        <v>36</v>
      </c>
      <c r="AJ141" s="171">
        <v>31</v>
      </c>
      <c r="AK141" s="171">
        <v>35</v>
      </c>
      <c r="AL141" s="171">
        <v>35</v>
      </c>
      <c r="AM141" s="171">
        <v>34</v>
      </c>
      <c r="AN141" s="171">
        <v>34</v>
      </c>
      <c r="AO141" s="171">
        <v>13</v>
      </c>
      <c r="AP141" s="171">
        <v>11</v>
      </c>
      <c r="AQ141" s="171">
        <v>11</v>
      </c>
      <c r="AR141" s="171">
        <v>21</v>
      </c>
      <c r="AS141" s="171">
        <v>27</v>
      </c>
      <c r="AT141" s="171">
        <v>0</v>
      </c>
      <c r="AU141" s="171">
        <v>0</v>
      </c>
      <c r="AV141" s="171">
        <v>0</v>
      </c>
      <c r="AW141" s="171">
        <v>0</v>
      </c>
      <c r="AX141" s="171">
        <v>0</v>
      </c>
      <c r="AY141" s="171">
        <v>0</v>
      </c>
      <c r="AZ141" s="171">
        <v>0</v>
      </c>
      <c r="BA141" s="172">
        <f t="shared" si="305"/>
        <v>0.39393939393939392</v>
      </c>
      <c r="BB141" s="172">
        <f t="shared" si="294"/>
        <v>0.38709677419354838</v>
      </c>
      <c r="BC141" s="172">
        <f t="shared" si="295"/>
        <v>0.39772727272727271</v>
      </c>
      <c r="BD141" s="172">
        <f t="shared" si="296"/>
        <v>0.45901639344262296</v>
      </c>
      <c r="BE141" s="172">
        <f t="shared" si="297"/>
        <v>0.54605263157894735</v>
      </c>
      <c r="BF141" s="172">
        <f t="shared" si="298"/>
        <v>0.45108695652173914</v>
      </c>
      <c r="BG141" s="172">
        <f t="shared" si="299"/>
        <v>0.37727272727272726</v>
      </c>
      <c r="BH141" s="172">
        <f t="shared" si="300"/>
        <v>0.33067729083665337</v>
      </c>
      <c r="BI141" s="172">
        <f t="shared" si="301"/>
        <v>0.29020979020979021</v>
      </c>
      <c r="BJ141" s="172">
        <f t="shared" si="302"/>
        <v>0.25856697819314639</v>
      </c>
      <c r="BK141" s="172">
        <f t="shared" si="303"/>
        <v>0.23380281690140844</v>
      </c>
      <c r="BL141" s="172">
        <f t="shared" si="304"/>
        <v>0.21336760925449871</v>
      </c>
    </row>
    <row r="142" spans="1:64" x14ac:dyDescent="0.35">
      <c r="A142" s="173" t="str">
        <v>SMES</v>
      </c>
      <c r="B142" s="173" t="str">
        <v>CHURN WMS SMES</v>
      </c>
      <c r="C142" s="173" t="str">
        <v>AP</v>
      </c>
      <c r="D142" s="173" t="str">
        <v>PAPUA</v>
      </c>
      <c r="E142" s="174">
        <v>3</v>
      </c>
      <c r="F142" s="174">
        <v>5</v>
      </c>
      <c r="G142" s="174">
        <v>7</v>
      </c>
      <c r="H142" s="174">
        <v>10</v>
      </c>
      <c r="I142" s="174">
        <v>12</v>
      </c>
      <c r="J142" s="174">
        <v>15</v>
      </c>
      <c r="K142" s="174">
        <v>18</v>
      </c>
      <c r="L142" s="174">
        <v>20</v>
      </c>
      <c r="M142" s="174">
        <v>23</v>
      </c>
      <c r="N142" s="174">
        <v>26</v>
      </c>
      <c r="O142" s="174">
        <v>29</v>
      </c>
      <c r="P142" s="174">
        <v>32</v>
      </c>
      <c r="Q142" s="174">
        <v>1</v>
      </c>
      <c r="R142" s="174">
        <v>2</v>
      </c>
      <c r="S142" s="174">
        <v>2</v>
      </c>
      <c r="T142" s="174">
        <v>4</v>
      </c>
      <c r="U142" s="174">
        <v>5</v>
      </c>
      <c r="V142" s="174">
        <v>5</v>
      </c>
      <c r="W142" s="174">
        <v>5</v>
      </c>
      <c r="X142" s="174">
        <v>5</v>
      </c>
      <c r="Y142" s="174">
        <v>5</v>
      </c>
      <c r="Z142" s="174">
        <v>5</v>
      </c>
      <c r="AA142" s="174">
        <v>5</v>
      </c>
      <c r="AB142" s="174">
        <v>5</v>
      </c>
      <c r="AC142" s="174">
        <v>3</v>
      </c>
      <c r="AD142" s="174">
        <v>2</v>
      </c>
      <c r="AE142" s="174">
        <v>2</v>
      </c>
      <c r="AF142" s="174">
        <v>3</v>
      </c>
      <c r="AG142" s="174">
        <v>2</v>
      </c>
      <c r="AH142" s="174">
        <v>3</v>
      </c>
      <c r="AI142" s="174">
        <v>3</v>
      </c>
      <c r="AJ142" s="174">
        <v>2</v>
      </c>
      <c r="AK142" s="174">
        <v>3</v>
      </c>
      <c r="AL142" s="174">
        <v>3</v>
      </c>
      <c r="AM142" s="174">
        <v>3</v>
      </c>
      <c r="AN142" s="174">
        <v>3</v>
      </c>
      <c r="AO142" s="174">
        <v>1</v>
      </c>
      <c r="AP142" s="174">
        <v>1</v>
      </c>
      <c r="AQ142" s="174">
        <v>0</v>
      </c>
      <c r="AR142" s="174">
        <v>2</v>
      </c>
      <c r="AS142" s="174">
        <v>1</v>
      </c>
      <c r="AT142" s="174">
        <v>0</v>
      </c>
      <c r="AU142" s="174">
        <v>0</v>
      </c>
      <c r="AV142" s="174">
        <v>0</v>
      </c>
      <c r="AW142" s="174">
        <v>0</v>
      </c>
      <c r="AX142" s="174">
        <v>0</v>
      </c>
      <c r="AY142" s="174">
        <v>0</v>
      </c>
      <c r="AZ142" s="174">
        <v>0</v>
      </c>
      <c r="BA142" s="175">
        <f t="shared" si="305"/>
        <v>0.33333333333333331</v>
      </c>
      <c r="BB142" s="175">
        <f t="shared" si="294"/>
        <v>0.4</v>
      </c>
      <c r="BC142" s="175">
        <f t="shared" si="295"/>
        <v>0.2857142857142857</v>
      </c>
      <c r="BD142" s="175">
        <f t="shared" si="296"/>
        <v>0.4</v>
      </c>
      <c r="BE142" s="175">
        <f t="shared" si="297"/>
        <v>0.41666666666666669</v>
      </c>
      <c r="BF142" s="175">
        <f t="shared" si="298"/>
        <v>0.33333333333333331</v>
      </c>
      <c r="BG142" s="175">
        <f t="shared" si="299"/>
        <v>0.27777777777777779</v>
      </c>
      <c r="BH142" s="175">
        <f t="shared" si="300"/>
        <v>0.25</v>
      </c>
      <c r="BI142" s="175">
        <f t="shared" si="301"/>
        <v>0.21739130434782608</v>
      </c>
      <c r="BJ142" s="175">
        <f t="shared" si="302"/>
        <v>0.19230769230769232</v>
      </c>
      <c r="BK142" s="175">
        <f t="shared" si="303"/>
        <v>0.17241379310344829</v>
      </c>
      <c r="BL142" s="175">
        <f t="shared" si="304"/>
        <v>0.15625</v>
      </c>
    </row>
    <row r="143" spans="1:64" x14ac:dyDescent="0.35">
      <c r="A143" s="173" t="str">
        <v>SMES</v>
      </c>
      <c r="B143" s="173" t="str">
        <v>CHURN WMS SMES</v>
      </c>
      <c r="C143" s="173" t="str">
        <v>AP</v>
      </c>
      <c r="D143" s="173" t="str">
        <v>PAPUA BARAT</v>
      </c>
      <c r="E143" s="174">
        <v>2</v>
      </c>
      <c r="F143" s="174">
        <v>4</v>
      </c>
      <c r="G143" s="174">
        <v>5</v>
      </c>
      <c r="H143" s="174">
        <v>7</v>
      </c>
      <c r="I143" s="174">
        <v>9</v>
      </c>
      <c r="J143" s="174">
        <v>11</v>
      </c>
      <c r="K143" s="174">
        <v>14</v>
      </c>
      <c r="L143" s="174">
        <v>16</v>
      </c>
      <c r="M143" s="174">
        <v>18</v>
      </c>
      <c r="N143" s="174">
        <v>20</v>
      </c>
      <c r="O143" s="174">
        <v>22</v>
      </c>
      <c r="P143" s="174">
        <v>24</v>
      </c>
      <c r="Q143" s="174">
        <v>0</v>
      </c>
      <c r="R143" s="174">
        <v>2</v>
      </c>
      <c r="S143" s="174">
        <v>2</v>
      </c>
      <c r="T143" s="174">
        <v>3</v>
      </c>
      <c r="U143" s="174">
        <v>3</v>
      </c>
      <c r="V143" s="174">
        <v>3</v>
      </c>
      <c r="W143" s="174">
        <v>3</v>
      </c>
      <c r="X143" s="174">
        <v>3</v>
      </c>
      <c r="Y143" s="174">
        <v>3</v>
      </c>
      <c r="Z143" s="174">
        <v>3</v>
      </c>
      <c r="AA143" s="174">
        <v>3</v>
      </c>
      <c r="AB143" s="174">
        <v>3</v>
      </c>
      <c r="AC143" s="174">
        <v>2</v>
      </c>
      <c r="AD143" s="174">
        <v>2</v>
      </c>
      <c r="AE143" s="174">
        <v>1</v>
      </c>
      <c r="AF143" s="174">
        <v>2</v>
      </c>
      <c r="AG143" s="174">
        <v>2</v>
      </c>
      <c r="AH143" s="174">
        <v>2</v>
      </c>
      <c r="AI143" s="174">
        <v>3</v>
      </c>
      <c r="AJ143" s="174">
        <v>2</v>
      </c>
      <c r="AK143" s="174">
        <v>2</v>
      </c>
      <c r="AL143" s="174">
        <v>2</v>
      </c>
      <c r="AM143" s="174">
        <v>2</v>
      </c>
      <c r="AN143" s="174">
        <v>2</v>
      </c>
      <c r="AO143" s="174">
        <v>0</v>
      </c>
      <c r="AP143" s="174">
        <v>2</v>
      </c>
      <c r="AQ143" s="174">
        <v>0</v>
      </c>
      <c r="AR143" s="174">
        <v>1</v>
      </c>
      <c r="AS143" s="174">
        <v>0</v>
      </c>
      <c r="AT143" s="174">
        <v>0</v>
      </c>
      <c r="AU143" s="174">
        <v>0</v>
      </c>
      <c r="AV143" s="174">
        <v>0</v>
      </c>
      <c r="AW143" s="174">
        <v>0</v>
      </c>
      <c r="AX143" s="174">
        <v>0</v>
      </c>
      <c r="AY143" s="174">
        <v>0</v>
      </c>
      <c r="AZ143" s="174">
        <v>0</v>
      </c>
      <c r="BA143" s="175">
        <f t="shared" si="305"/>
        <v>0</v>
      </c>
      <c r="BB143" s="175">
        <f t="shared" si="294"/>
        <v>0.5</v>
      </c>
      <c r="BC143" s="175">
        <f t="shared" si="295"/>
        <v>0.4</v>
      </c>
      <c r="BD143" s="175">
        <f t="shared" si="296"/>
        <v>0.42857142857142855</v>
      </c>
      <c r="BE143" s="175">
        <f t="shared" si="297"/>
        <v>0.33333333333333331</v>
      </c>
      <c r="BF143" s="175">
        <f t="shared" si="298"/>
        <v>0.27272727272727271</v>
      </c>
      <c r="BG143" s="175">
        <f t="shared" si="299"/>
        <v>0.21428571428571427</v>
      </c>
      <c r="BH143" s="175">
        <f t="shared" si="300"/>
        <v>0.1875</v>
      </c>
      <c r="BI143" s="175">
        <f t="shared" si="301"/>
        <v>0.16666666666666666</v>
      </c>
      <c r="BJ143" s="175">
        <f t="shared" si="302"/>
        <v>0.15</v>
      </c>
      <c r="BK143" s="175">
        <f t="shared" si="303"/>
        <v>0.13636363636363635</v>
      </c>
      <c r="BL143" s="175">
        <f t="shared" si="304"/>
        <v>0.125</v>
      </c>
    </row>
    <row r="144" spans="1:64" x14ac:dyDescent="0.35">
      <c r="A144" s="173" t="str">
        <v>SMES</v>
      </c>
      <c r="B144" s="173" t="str">
        <v>CHURN WMS SMES</v>
      </c>
      <c r="C144" s="173" t="str">
        <v>AP</v>
      </c>
      <c r="D144" s="173" t="str">
        <v>SULBAGSEL</v>
      </c>
      <c r="E144" s="174">
        <v>13</v>
      </c>
      <c r="F144" s="174">
        <v>25</v>
      </c>
      <c r="G144" s="174">
        <v>37</v>
      </c>
      <c r="H144" s="174">
        <v>50</v>
      </c>
      <c r="I144" s="174">
        <v>62</v>
      </c>
      <c r="J144" s="174">
        <v>74</v>
      </c>
      <c r="K144" s="174">
        <v>88</v>
      </c>
      <c r="L144" s="174">
        <v>100</v>
      </c>
      <c r="M144" s="174">
        <v>114</v>
      </c>
      <c r="N144" s="174">
        <v>128</v>
      </c>
      <c r="O144" s="174">
        <v>141</v>
      </c>
      <c r="P144" s="174">
        <v>154</v>
      </c>
      <c r="Q144" s="174">
        <v>5</v>
      </c>
      <c r="R144" s="174">
        <v>7</v>
      </c>
      <c r="S144" s="174">
        <v>13</v>
      </c>
      <c r="T144" s="174">
        <v>23</v>
      </c>
      <c r="U144" s="174">
        <v>40</v>
      </c>
      <c r="V144" s="174">
        <v>40</v>
      </c>
      <c r="W144" s="174">
        <v>40</v>
      </c>
      <c r="X144" s="174">
        <v>40</v>
      </c>
      <c r="Y144" s="174">
        <v>40</v>
      </c>
      <c r="Z144" s="174">
        <v>40</v>
      </c>
      <c r="AA144" s="174">
        <v>40</v>
      </c>
      <c r="AB144" s="174">
        <v>40</v>
      </c>
      <c r="AC144" s="174">
        <v>13</v>
      </c>
      <c r="AD144" s="174">
        <v>12</v>
      </c>
      <c r="AE144" s="174">
        <v>12</v>
      </c>
      <c r="AF144" s="174">
        <v>13</v>
      </c>
      <c r="AG144" s="174">
        <v>12</v>
      </c>
      <c r="AH144" s="174">
        <v>12</v>
      </c>
      <c r="AI144" s="174">
        <v>14</v>
      </c>
      <c r="AJ144" s="174">
        <v>12</v>
      </c>
      <c r="AK144" s="174">
        <v>14</v>
      </c>
      <c r="AL144" s="174">
        <v>14</v>
      </c>
      <c r="AM144" s="174">
        <v>13</v>
      </c>
      <c r="AN144" s="174">
        <v>13</v>
      </c>
      <c r="AO144" s="174">
        <v>5</v>
      </c>
      <c r="AP144" s="174">
        <v>2</v>
      </c>
      <c r="AQ144" s="174">
        <v>6</v>
      </c>
      <c r="AR144" s="174">
        <v>10</v>
      </c>
      <c r="AS144" s="174">
        <v>17</v>
      </c>
      <c r="AT144" s="174">
        <v>0</v>
      </c>
      <c r="AU144" s="174">
        <v>0</v>
      </c>
      <c r="AV144" s="174">
        <v>0</v>
      </c>
      <c r="AW144" s="174">
        <v>0</v>
      </c>
      <c r="AX144" s="174">
        <v>0</v>
      </c>
      <c r="AY144" s="174">
        <v>0</v>
      </c>
      <c r="AZ144" s="174">
        <v>0</v>
      </c>
      <c r="BA144" s="175">
        <f t="shared" si="305"/>
        <v>0.38461538461538464</v>
      </c>
      <c r="BB144" s="175">
        <f t="shared" si="294"/>
        <v>0.28000000000000003</v>
      </c>
      <c r="BC144" s="175">
        <f t="shared" si="295"/>
        <v>0.35135135135135137</v>
      </c>
      <c r="BD144" s="175">
        <f t="shared" si="296"/>
        <v>0.46</v>
      </c>
      <c r="BE144" s="175">
        <f t="shared" si="297"/>
        <v>0.64516129032258063</v>
      </c>
      <c r="BF144" s="175">
        <f t="shared" si="298"/>
        <v>0.54054054054054057</v>
      </c>
      <c r="BG144" s="175">
        <f t="shared" si="299"/>
        <v>0.45454545454545453</v>
      </c>
      <c r="BH144" s="175">
        <f t="shared" si="300"/>
        <v>0.4</v>
      </c>
      <c r="BI144" s="175">
        <f t="shared" si="301"/>
        <v>0.35087719298245612</v>
      </c>
      <c r="BJ144" s="175">
        <f t="shared" si="302"/>
        <v>0.3125</v>
      </c>
      <c r="BK144" s="175">
        <f t="shared" si="303"/>
        <v>0.28368794326241137</v>
      </c>
      <c r="BL144" s="175">
        <f t="shared" si="304"/>
        <v>0.25974025974025972</v>
      </c>
    </row>
    <row r="145" spans="1:64" x14ac:dyDescent="0.35">
      <c r="A145" s="173" t="str">
        <v>SMES</v>
      </c>
      <c r="B145" s="173" t="str">
        <v>CHURN WMS SMES</v>
      </c>
      <c r="C145" s="173" t="str">
        <v>AP</v>
      </c>
      <c r="D145" s="173" t="str">
        <v>SULBAGTENG</v>
      </c>
      <c r="E145" s="174">
        <v>7</v>
      </c>
      <c r="F145" s="174">
        <v>13</v>
      </c>
      <c r="G145" s="174">
        <v>18</v>
      </c>
      <c r="H145" s="174">
        <v>26</v>
      </c>
      <c r="I145" s="174">
        <v>33</v>
      </c>
      <c r="J145" s="174">
        <v>40</v>
      </c>
      <c r="K145" s="174">
        <v>48</v>
      </c>
      <c r="L145" s="174">
        <v>55</v>
      </c>
      <c r="M145" s="174">
        <v>63</v>
      </c>
      <c r="N145" s="174">
        <v>71</v>
      </c>
      <c r="O145" s="174">
        <v>79</v>
      </c>
      <c r="P145" s="174">
        <v>87</v>
      </c>
      <c r="Q145" s="174">
        <v>6</v>
      </c>
      <c r="R145" s="174">
        <v>10</v>
      </c>
      <c r="S145" s="174">
        <v>14</v>
      </c>
      <c r="T145" s="174">
        <v>22</v>
      </c>
      <c r="U145" s="174">
        <v>31</v>
      </c>
      <c r="V145" s="174">
        <v>31</v>
      </c>
      <c r="W145" s="174">
        <v>31</v>
      </c>
      <c r="X145" s="174">
        <v>31</v>
      </c>
      <c r="Y145" s="174">
        <v>31</v>
      </c>
      <c r="Z145" s="174">
        <v>31</v>
      </c>
      <c r="AA145" s="174">
        <v>31</v>
      </c>
      <c r="AB145" s="174">
        <v>31</v>
      </c>
      <c r="AC145" s="174">
        <v>7</v>
      </c>
      <c r="AD145" s="174">
        <v>6</v>
      </c>
      <c r="AE145" s="174">
        <v>5</v>
      </c>
      <c r="AF145" s="174">
        <v>8</v>
      </c>
      <c r="AG145" s="174">
        <v>7</v>
      </c>
      <c r="AH145" s="174">
        <v>7</v>
      </c>
      <c r="AI145" s="174">
        <v>8</v>
      </c>
      <c r="AJ145" s="174">
        <v>7</v>
      </c>
      <c r="AK145" s="174">
        <v>8</v>
      </c>
      <c r="AL145" s="174">
        <v>8</v>
      </c>
      <c r="AM145" s="174">
        <v>8</v>
      </c>
      <c r="AN145" s="174">
        <v>8</v>
      </c>
      <c r="AO145" s="174">
        <v>6</v>
      </c>
      <c r="AP145" s="174">
        <v>4</v>
      </c>
      <c r="AQ145" s="174">
        <v>4</v>
      </c>
      <c r="AR145" s="174">
        <v>8</v>
      </c>
      <c r="AS145" s="174">
        <v>9</v>
      </c>
      <c r="AT145" s="174">
        <v>0</v>
      </c>
      <c r="AU145" s="174">
        <v>0</v>
      </c>
      <c r="AV145" s="174">
        <v>0</v>
      </c>
      <c r="AW145" s="174">
        <v>0</v>
      </c>
      <c r="AX145" s="174">
        <v>0</v>
      </c>
      <c r="AY145" s="174">
        <v>0</v>
      </c>
      <c r="AZ145" s="174">
        <v>0</v>
      </c>
      <c r="BA145" s="175">
        <f t="shared" si="305"/>
        <v>0.8571428571428571</v>
      </c>
      <c r="BB145" s="175">
        <f t="shared" si="294"/>
        <v>0.76923076923076927</v>
      </c>
      <c r="BC145" s="175">
        <f t="shared" si="295"/>
        <v>0.77777777777777779</v>
      </c>
      <c r="BD145" s="175">
        <f t="shared" si="296"/>
        <v>0.84615384615384615</v>
      </c>
      <c r="BE145" s="175">
        <f t="shared" si="297"/>
        <v>0.93939393939393945</v>
      </c>
      <c r="BF145" s="175">
        <f t="shared" si="298"/>
        <v>0.77500000000000002</v>
      </c>
      <c r="BG145" s="175">
        <f t="shared" si="299"/>
        <v>0.64583333333333337</v>
      </c>
      <c r="BH145" s="175">
        <f t="shared" si="300"/>
        <v>0.5636363636363636</v>
      </c>
      <c r="BI145" s="175">
        <f t="shared" si="301"/>
        <v>0.49206349206349204</v>
      </c>
      <c r="BJ145" s="175">
        <f t="shared" si="302"/>
        <v>0.43661971830985913</v>
      </c>
      <c r="BK145" s="175">
        <f t="shared" si="303"/>
        <v>0.39240506329113922</v>
      </c>
      <c r="BL145" s="175">
        <f t="shared" si="304"/>
        <v>0.35632183908045978</v>
      </c>
    </row>
    <row r="146" spans="1:64" x14ac:dyDescent="0.35">
      <c r="A146" s="173" t="str">
        <v>SMES</v>
      </c>
      <c r="B146" s="173" t="str">
        <v>CHURN WMS SMES</v>
      </c>
      <c r="C146" s="173" t="str">
        <v>AP</v>
      </c>
      <c r="D146" s="173" t="str">
        <v>SUMALUT</v>
      </c>
      <c r="E146" s="174">
        <v>8</v>
      </c>
      <c r="F146" s="174">
        <v>15</v>
      </c>
      <c r="G146" s="174">
        <v>21</v>
      </c>
      <c r="H146" s="174">
        <v>29</v>
      </c>
      <c r="I146" s="174">
        <v>36</v>
      </c>
      <c r="J146" s="174">
        <v>44</v>
      </c>
      <c r="K146" s="174">
        <v>52</v>
      </c>
      <c r="L146" s="174">
        <v>60</v>
      </c>
      <c r="M146" s="174">
        <v>68</v>
      </c>
      <c r="N146" s="174">
        <v>76</v>
      </c>
      <c r="O146" s="174">
        <v>84</v>
      </c>
      <c r="P146" s="174">
        <v>92</v>
      </c>
      <c r="Q146" s="174">
        <v>1</v>
      </c>
      <c r="R146" s="174">
        <v>3</v>
      </c>
      <c r="S146" s="174">
        <v>4</v>
      </c>
      <c r="T146" s="174">
        <v>4</v>
      </c>
      <c r="U146" s="174">
        <v>4</v>
      </c>
      <c r="V146" s="174">
        <v>4</v>
      </c>
      <c r="W146" s="174">
        <v>4</v>
      </c>
      <c r="X146" s="174">
        <v>4</v>
      </c>
      <c r="Y146" s="174">
        <v>4</v>
      </c>
      <c r="Z146" s="174">
        <v>4</v>
      </c>
      <c r="AA146" s="174">
        <v>4</v>
      </c>
      <c r="AB146" s="174">
        <v>4</v>
      </c>
      <c r="AC146" s="174">
        <v>8</v>
      </c>
      <c r="AD146" s="174">
        <v>7</v>
      </c>
      <c r="AE146" s="174">
        <v>6</v>
      </c>
      <c r="AF146" s="174">
        <v>8</v>
      </c>
      <c r="AG146" s="174">
        <v>7</v>
      </c>
      <c r="AH146" s="174">
        <v>8</v>
      </c>
      <c r="AI146" s="174">
        <v>8</v>
      </c>
      <c r="AJ146" s="174">
        <v>8</v>
      </c>
      <c r="AK146" s="174">
        <v>8</v>
      </c>
      <c r="AL146" s="174">
        <v>8</v>
      </c>
      <c r="AM146" s="174">
        <v>8</v>
      </c>
      <c r="AN146" s="174">
        <v>8</v>
      </c>
      <c r="AO146" s="174">
        <v>1</v>
      </c>
      <c r="AP146" s="174">
        <v>2</v>
      </c>
      <c r="AQ146" s="174">
        <v>1</v>
      </c>
      <c r="AR146" s="174">
        <v>0</v>
      </c>
      <c r="AS146" s="174">
        <v>0</v>
      </c>
      <c r="AT146" s="174">
        <v>0</v>
      </c>
      <c r="AU146" s="174">
        <v>0</v>
      </c>
      <c r="AV146" s="174">
        <v>0</v>
      </c>
      <c r="AW146" s="174">
        <v>0</v>
      </c>
      <c r="AX146" s="174">
        <v>0</v>
      </c>
      <c r="AY146" s="174">
        <v>0</v>
      </c>
      <c r="AZ146" s="174">
        <v>0</v>
      </c>
      <c r="BA146" s="175">
        <f t="shared" si="305"/>
        <v>0.125</v>
      </c>
      <c r="BB146" s="175">
        <f t="shared" si="294"/>
        <v>0.2</v>
      </c>
      <c r="BC146" s="175">
        <f t="shared" si="295"/>
        <v>0.19047619047619047</v>
      </c>
      <c r="BD146" s="175">
        <f t="shared" si="296"/>
        <v>0.13793103448275862</v>
      </c>
      <c r="BE146" s="175">
        <f t="shared" si="297"/>
        <v>0.1111111111111111</v>
      </c>
      <c r="BF146" s="175">
        <f t="shared" si="298"/>
        <v>9.0909090909090912E-2</v>
      </c>
      <c r="BG146" s="175">
        <f t="shared" si="299"/>
        <v>7.6923076923076927E-2</v>
      </c>
      <c r="BH146" s="175">
        <f t="shared" si="300"/>
        <v>6.6666666666666666E-2</v>
      </c>
      <c r="BI146" s="175">
        <f t="shared" si="301"/>
        <v>5.8823529411764705E-2</v>
      </c>
      <c r="BJ146" s="175">
        <f t="shared" si="302"/>
        <v>5.2631578947368418E-2</v>
      </c>
      <c r="BK146" s="175">
        <f t="shared" si="303"/>
        <v>4.7619047619047616E-2</v>
      </c>
      <c r="BL146" s="175">
        <f t="shared" si="304"/>
        <v>4.3478260869565216E-2</v>
      </c>
    </row>
    <row r="147" spans="1:64" x14ac:dyDescent="0.35">
      <c r="A147" s="170" t="str">
        <v>SMES</v>
      </c>
      <c r="B147" s="170" t="str">
        <v>CHURN Bandwith SMES</v>
      </c>
      <c r="C147" s="170" t="str">
        <v>AP</v>
      </c>
      <c r="D147" s="170" t="str">
        <v>TR5</v>
      </c>
      <c r="E147" s="171">
        <v>0</v>
      </c>
      <c r="F147" s="171">
        <v>0</v>
      </c>
      <c r="G147" s="171">
        <v>0</v>
      </c>
      <c r="H147" s="171">
        <v>0</v>
      </c>
      <c r="I147" s="171">
        <v>0</v>
      </c>
      <c r="J147" s="171">
        <v>0</v>
      </c>
      <c r="K147" s="171">
        <v>0</v>
      </c>
      <c r="L147" s="171">
        <v>0</v>
      </c>
      <c r="M147" s="171">
        <v>0</v>
      </c>
      <c r="N147" s="171">
        <v>0</v>
      </c>
      <c r="O147" s="171">
        <v>0</v>
      </c>
      <c r="P147" s="171">
        <v>0</v>
      </c>
      <c r="Q147" s="171">
        <v>1012</v>
      </c>
      <c r="R147" s="171">
        <v>2136</v>
      </c>
      <c r="S147" s="171">
        <v>2618</v>
      </c>
      <c r="T147" s="171">
        <v>6759</v>
      </c>
      <c r="U147" s="171">
        <v>7087</v>
      </c>
      <c r="V147" s="171">
        <v>7087</v>
      </c>
      <c r="W147" s="171">
        <v>7087</v>
      </c>
      <c r="X147" s="171">
        <v>7087</v>
      </c>
      <c r="Y147" s="171">
        <v>7087</v>
      </c>
      <c r="Z147" s="171">
        <v>7087</v>
      </c>
      <c r="AA147" s="171">
        <v>7087</v>
      </c>
      <c r="AB147" s="171">
        <v>7087</v>
      </c>
      <c r="AC147" s="171">
        <v>0</v>
      </c>
      <c r="AD147" s="171">
        <v>0</v>
      </c>
      <c r="AE147" s="171">
        <v>0</v>
      </c>
      <c r="AF147" s="171">
        <v>0</v>
      </c>
      <c r="AG147" s="171">
        <v>0</v>
      </c>
      <c r="AH147" s="171">
        <v>0</v>
      </c>
      <c r="AI147" s="171">
        <v>0</v>
      </c>
      <c r="AJ147" s="171">
        <v>0</v>
      </c>
      <c r="AK147" s="171">
        <v>0</v>
      </c>
      <c r="AL147" s="171">
        <v>0</v>
      </c>
      <c r="AM147" s="171">
        <v>0</v>
      </c>
      <c r="AN147" s="171">
        <v>0</v>
      </c>
      <c r="AO147" s="171">
        <v>1012</v>
      </c>
      <c r="AP147" s="171">
        <v>1124</v>
      </c>
      <c r="AQ147" s="171">
        <v>482</v>
      </c>
      <c r="AR147" s="171">
        <v>4141</v>
      </c>
      <c r="AS147" s="171">
        <v>328</v>
      </c>
      <c r="AT147" s="171">
        <v>0</v>
      </c>
      <c r="AU147" s="171">
        <v>0</v>
      </c>
      <c r="AV147" s="171">
        <v>0</v>
      </c>
      <c r="AW147" s="171">
        <v>0</v>
      </c>
      <c r="AX147" s="171">
        <v>0</v>
      </c>
      <c r="AY147" s="171">
        <v>0</v>
      </c>
      <c r="AZ147" s="171">
        <v>0</v>
      </c>
      <c r="BA147" s="172">
        <f t="shared" si="305"/>
        <v>1</v>
      </c>
      <c r="BB147" s="172">
        <f t="shared" si="294"/>
        <v>1</v>
      </c>
      <c r="BC147" s="172">
        <f t="shared" si="295"/>
        <v>1</v>
      </c>
      <c r="BD147" s="172">
        <f t="shared" si="296"/>
        <v>1</v>
      </c>
      <c r="BE147" s="172">
        <f t="shared" si="297"/>
        <v>1</v>
      </c>
      <c r="BF147" s="172">
        <f t="shared" si="298"/>
        <v>1</v>
      </c>
      <c r="BG147" s="172">
        <f t="shared" si="299"/>
        <v>1</v>
      </c>
      <c r="BH147" s="172">
        <f t="shared" si="300"/>
        <v>1</v>
      </c>
      <c r="BI147" s="172">
        <f t="shared" si="301"/>
        <v>1</v>
      </c>
      <c r="BJ147" s="172">
        <f t="shared" si="302"/>
        <v>1</v>
      </c>
      <c r="BK147" s="172">
        <f t="shared" si="303"/>
        <v>1</v>
      </c>
      <c r="BL147" s="172">
        <f t="shared" si="304"/>
        <v>1</v>
      </c>
    </row>
    <row r="148" spans="1:64" x14ac:dyDescent="0.35">
      <c r="A148" s="173" t="str">
        <v>SMES</v>
      </c>
      <c r="B148" s="173" t="str">
        <v>CHURN Bandwith SMES</v>
      </c>
      <c r="C148" s="173" t="str">
        <v>AP</v>
      </c>
      <c r="D148" s="173" t="str">
        <v>PAPUA</v>
      </c>
      <c r="E148" s="174">
        <v>0</v>
      </c>
      <c r="F148" s="174">
        <v>0</v>
      </c>
      <c r="G148" s="174">
        <v>0</v>
      </c>
      <c r="H148" s="174">
        <v>0</v>
      </c>
      <c r="I148" s="174">
        <v>0</v>
      </c>
      <c r="J148" s="174">
        <v>0</v>
      </c>
      <c r="K148" s="174">
        <v>0</v>
      </c>
      <c r="L148" s="174">
        <v>0</v>
      </c>
      <c r="M148" s="174">
        <v>0</v>
      </c>
      <c r="N148" s="174">
        <v>0</v>
      </c>
      <c r="O148" s="174">
        <v>0</v>
      </c>
      <c r="P148" s="174">
        <v>0</v>
      </c>
      <c r="Q148" s="174">
        <v>0</v>
      </c>
      <c r="R148" s="174">
        <v>20</v>
      </c>
      <c r="S148" s="174">
        <v>212</v>
      </c>
      <c r="T148" s="174">
        <v>278</v>
      </c>
      <c r="U148" s="174">
        <v>413</v>
      </c>
      <c r="V148" s="174">
        <v>413</v>
      </c>
      <c r="W148" s="174">
        <v>413</v>
      </c>
      <c r="X148" s="174">
        <v>413</v>
      </c>
      <c r="Y148" s="174">
        <v>413</v>
      </c>
      <c r="Z148" s="174">
        <v>413</v>
      </c>
      <c r="AA148" s="174">
        <v>413</v>
      </c>
      <c r="AB148" s="174">
        <v>413</v>
      </c>
      <c r="AC148" s="174">
        <v>0</v>
      </c>
      <c r="AD148" s="174">
        <v>0</v>
      </c>
      <c r="AE148" s="174">
        <v>0</v>
      </c>
      <c r="AF148" s="174">
        <v>0</v>
      </c>
      <c r="AG148" s="174">
        <v>0</v>
      </c>
      <c r="AH148" s="174">
        <v>0</v>
      </c>
      <c r="AI148" s="174">
        <v>0</v>
      </c>
      <c r="AJ148" s="174">
        <v>0</v>
      </c>
      <c r="AK148" s="174">
        <v>0</v>
      </c>
      <c r="AL148" s="174">
        <v>0</v>
      </c>
      <c r="AM148" s="174">
        <v>0</v>
      </c>
      <c r="AN148" s="174">
        <v>0</v>
      </c>
      <c r="AO148" s="174">
        <v>0</v>
      </c>
      <c r="AP148" s="174">
        <v>20</v>
      </c>
      <c r="AQ148" s="174">
        <v>192</v>
      </c>
      <c r="AR148" s="174">
        <v>66</v>
      </c>
      <c r="AS148" s="174">
        <v>135</v>
      </c>
      <c r="AT148" s="174">
        <v>0</v>
      </c>
      <c r="AU148" s="174">
        <v>0</v>
      </c>
      <c r="AV148" s="174">
        <v>0</v>
      </c>
      <c r="AW148" s="174">
        <v>0</v>
      </c>
      <c r="AX148" s="174">
        <v>0</v>
      </c>
      <c r="AY148" s="174">
        <v>0</v>
      </c>
      <c r="AZ148" s="174">
        <v>0</v>
      </c>
      <c r="BA148" s="175">
        <f t="shared" si="305"/>
        <v>1</v>
      </c>
      <c r="BB148" s="175">
        <f t="shared" si="294"/>
        <v>1</v>
      </c>
      <c r="BC148" s="175">
        <f t="shared" si="295"/>
        <v>1</v>
      </c>
      <c r="BD148" s="175">
        <f t="shared" si="296"/>
        <v>1</v>
      </c>
      <c r="BE148" s="175">
        <f t="shared" si="297"/>
        <v>1</v>
      </c>
      <c r="BF148" s="175">
        <f t="shared" si="298"/>
        <v>1</v>
      </c>
      <c r="BG148" s="175">
        <f t="shared" si="299"/>
        <v>1</v>
      </c>
      <c r="BH148" s="175">
        <f t="shared" si="300"/>
        <v>1</v>
      </c>
      <c r="BI148" s="175">
        <f t="shared" si="301"/>
        <v>1</v>
      </c>
      <c r="BJ148" s="175">
        <f t="shared" si="302"/>
        <v>1</v>
      </c>
      <c r="BK148" s="175">
        <f t="shared" si="303"/>
        <v>1</v>
      </c>
      <c r="BL148" s="175">
        <f t="shared" si="304"/>
        <v>1</v>
      </c>
    </row>
    <row r="149" spans="1:64" x14ac:dyDescent="0.35">
      <c r="A149" s="173" t="str">
        <v>SMES</v>
      </c>
      <c r="B149" s="173" t="str">
        <v>CHURN Bandwith SMES</v>
      </c>
      <c r="C149" s="173" t="str">
        <v>AP</v>
      </c>
      <c r="D149" s="173" t="str">
        <v>PAPUA BARAT</v>
      </c>
      <c r="E149" s="174">
        <v>0</v>
      </c>
      <c r="F149" s="174">
        <v>0</v>
      </c>
      <c r="G149" s="174">
        <v>0</v>
      </c>
      <c r="H149" s="174">
        <v>0</v>
      </c>
      <c r="I149" s="174">
        <v>0</v>
      </c>
      <c r="J149" s="174">
        <v>0</v>
      </c>
      <c r="K149" s="174">
        <v>0</v>
      </c>
      <c r="L149" s="174">
        <v>0</v>
      </c>
      <c r="M149" s="174">
        <v>0</v>
      </c>
      <c r="N149" s="174">
        <v>0</v>
      </c>
      <c r="O149" s="174">
        <v>0</v>
      </c>
      <c r="P149" s="174">
        <v>0</v>
      </c>
      <c r="Q149" s="174">
        <v>10</v>
      </c>
      <c r="R149" s="174">
        <v>155</v>
      </c>
      <c r="S149" s="174">
        <v>165</v>
      </c>
      <c r="T149" s="174">
        <v>190</v>
      </c>
      <c r="U149" s="174">
        <v>190</v>
      </c>
      <c r="V149" s="174">
        <v>190</v>
      </c>
      <c r="W149" s="174">
        <v>190</v>
      </c>
      <c r="X149" s="174">
        <v>190</v>
      </c>
      <c r="Y149" s="174">
        <v>190</v>
      </c>
      <c r="Z149" s="174">
        <v>190</v>
      </c>
      <c r="AA149" s="174">
        <v>190</v>
      </c>
      <c r="AB149" s="174">
        <v>190</v>
      </c>
      <c r="AC149" s="174">
        <v>0</v>
      </c>
      <c r="AD149" s="174">
        <v>0</v>
      </c>
      <c r="AE149" s="174">
        <v>0</v>
      </c>
      <c r="AF149" s="174">
        <v>0</v>
      </c>
      <c r="AG149" s="174">
        <v>0</v>
      </c>
      <c r="AH149" s="174">
        <v>0</v>
      </c>
      <c r="AI149" s="174">
        <v>0</v>
      </c>
      <c r="AJ149" s="174">
        <v>0</v>
      </c>
      <c r="AK149" s="174">
        <v>0</v>
      </c>
      <c r="AL149" s="174">
        <v>0</v>
      </c>
      <c r="AM149" s="174">
        <v>0</v>
      </c>
      <c r="AN149" s="174">
        <v>0</v>
      </c>
      <c r="AO149" s="174">
        <v>10</v>
      </c>
      <c r="AP149" s="174">
        <v>145</v>
      </c>
      <c r="AQ149" s="174">
        <v>10</v>
      </c>
      <c r="AR149" s="174">
        <v>25</v>
      </c>
      <c r="AS149" s="174">
        <v>0</v>
      </c>
      <c r="AT149" s="174">
        <v>0</v>
      </c>
      <c r="AU149" s="174">
        <v>0</v>
      </c>
      <c r="AV149" s="174">
        <v>0</v>
      </c>
      <c r="AW149" s="174">
        <v>0</v>
      </c>
      <c r="AX149" s="174">
        <v>0</v>
      </c>
      <c r="AY149" s="174">
        <v>0</v>
      </c>
      <c r="AZ149" s="174">
        <v>0</v>
      </c>
      <c r="BA149" s="175">
        <f t="shared" si="305"/>
        <v>1</v>
      </c>
      <c r="BB149" s="175">
        <f t="shared" si="294"/>
        <v>1</v>
      </c>
      <c r="BC149" s="175">
        <f t="shared" si="295"/>
        <v>1</v>
      </c>
      <c r="BD149" s="175">
        <f t="shared" si="296"/>
        <v>1</v>
      </c>
      <c r="BE149" s="175">
        <f t="shared" si="297"/>
        <v>1</v>
      </c>
      <c r="BF149" s="175">
        <f t="shared" si="298"/>
        <v>1</v>
      </c>
      <c r="BG149" s="175">
        <f t="shared" si="299"/>
        <v>1</v>
      </c>
      <c r="BH149" s="175">
        <f t="shared" si="300"/>
        <v>1</v>
      </c>
      <c r="BI149" s="175">
        <f t="shared" si="301"/>
        <v>1</v>
      </c>
      <c r="BJ149" s="175">
        <f t="shared" si="302"/>
        <v>1</v>
      </c>
      <c r="BK149" s="175">
        <f t="shared" si="303"/>
        <v>1</v>
      </c>
      <c r="BL149" s="175">
        <f t="shared" si="304"/>
        <v>1</v>
      </c>
    </row>
    <row r="150" spans="1:64" x14ac:dyDescent="0.35">
      <c r="A150" s="173" t="str">
        <v>SMES</v>
      </c>
      <c r="B150" s="173" t="str">
        <v>CHURN Bandwith SMES</v>
      </c>
      <c r="C150" s="173" t="str">
        <v>AP</v>
      </c>
      <c r="D150" s="173" t="str">
        <v>SULBAGSEL</v>
      </c>
      <c r="E150" s="174">
        <v>0</v>
      </c>
      <c r="F150" s="174">
        <v>0</v>
      </c>
      <c r="G150" s="174">
        <v>0</v>
      </c>
      <c r="H150" s="174">
        <v>0</v>
      </c>
      <c r="I150" s="174">
        <v>0</v>
      </c>
      <c r="J150" s="174">
        <v>0</v>
      </c>
      <c r="K150" s="174">
        <v>0</v>
      </c>
      <c r="L150" s="174">
        <v>0</v>
      </c>
      <c r="M150" s="174">
        <v>0</v>
      </c>
      <c r="N150" s="174">
        <v>0</v>
      </c>
      <c r="O150" s="174">
        <v>0</v>
      </c>
      <c r="P150" s="174">
        <v>0</v>
      </c>
      <c r="Q150" s="174">
        <v>322</v>
      </c>
      <c r="R150" s="174">
        <v>1073</v>
      </c>
      <c r="S150" s="174">
        <v>1103</v>
      </c>
      <c r="T150" s="174">
        <v>3208</v>
      </c>
      <c r="U150" s="174">
        <v>3355</v>
      </c>
      <c r="V150" s="174">
        <v>3355</v>
      </c>
      <c r="W150" s="174">
        <v>3355</v>
      </c>
      <c r="X150" s="174">
        <v>3355</v>
      </c>
      <c r="Y150" s="174">
        <v>3355</v>
      </c>
      <c r="Z150" s="174">
        <v>3355</v>
      </c>
      <c r="AA150" s="174">
        <v>3355</v>
      </c>
      <c r="AB150" s="174">
        <v>3355</v>
      </c>
      <c r="AC150" s="174">
        <v>0</v>
      </c>
      <c r="AD150" s="174">
        <v>0</v>
      </c>
      <c r="AE150" s="174">
        <v>0</v>
      </c>
      <c r="AF150" s="174">
        <v>0</v>
      </c>
      <c r="AG150" s="174">
        <v>0</v>
      </c>
      <c r="AH150" s="174">
        <v>0</v>
      </c>
      <c r="AI150" s="174">
        <v>0</v>
      </c>
      <c r="AJ150" s="174">
        <v>0</v>
      </c>
      <c r="AK150" s="174">
        <v>0</v>
      </c>
      <c r="AL150" s="174">
        <v>0</v>
      </c>
      <c r="AM150" s="174">
        <v>0</v>
      </c>
      <c r="AN150" s="174">
        <v>0</v>
      </c>
      <c r="AO150" s="174">
        <v>322</v>
      </c>
      <c r="AP150" s="174">
        <v>751</v>
      </c>
      <c r="AQ150" s="174">
        <v>30</v>
      </c>
      <c r="AR150" s="174">
        <v>2105</v>
      </c>
      <c r="AS150" s="174">
        <v>147</v>
      </c>
      <c r="AT150" s="174">
        <v>0</v>
      </c>
      <c r="AU150" s="174">
        <v>0</v>
      </c>
      <c r="AV150" s="174">
        <v>0</v>
      </c>
      <c r="AW150" s="174">
        <v>0</v>
      </c>
      <c r="AX150" s="174">
        <v>0</v>
      </c>
      <c r="AY150" s="174">
        <v>0</v>
      </c>
      <c r="AZ150" s="174">
        <v>0</v>
      </c>
      <c r="BA150" s="175">
        <f t="shared" si="305"/>
        <v>1</v>
      </c>
      <c r="BB150" s="175">
        <f t="shared" si="294"/>
        <v>1</v>
      </c>
      <c r="BC150" s="175">
        <f t="shared" si="295"/>
        <v>1</v>
      </c>
      <c r="BD150" s="175">
        <f t="shared" si="296"/>
        <v>1</v>
      </c>
      <c r="BE150" s="175">
        <f t="shared" si="297"/>
        <v>1</v>
      </c>
      <c r="BF150" s="175">
        <f t="shared" si="298"/>
        <v>1</v>
      </c>
      <c r="BG150" s="175">
        <f t="shared" si="299"/>
        <v>1</v>
      </c>
      <c r="BH150" s="175">
        <f t="shared" si="300"/>
        <v>1</v>
      </c>
      <c r="BI150" s="175">
        <f t="shared" si="301"/>
        <v>1</v>
      </c>
      <c r="BJ150" s="175">
        <f t="shared" si="302"/>
        <v>1</v>
      </c>
      <c r="BK150" s="175">
        <f t="shared" si="303"/>
        <v>1</v>
      </c>
      <c r="BL150" s="175">
        <f t="shared" si="304"/>
        <v>1</v>
      </c>
    </row>
    <row r="151" spans="1:64" x14ac:dyDescent="0.35">
      <c r="A151" s="173" t="str">
        <v>SMES</v>
      </c>
      <c r="B151" s="173" t="str">
        <v>CHURN Bandwith SMES</v>
      </c>
      <c r="C151" s="173" t="str">
        <v>AP</v>
      </c>
      <c r="D151" s="173" t="str">
        <v>SULBAGTENG</v>
      </c>
      <c r="E151" s="174">
        <v>0</v>
      </c>
      <c r="F151" s="174">
        <v>0</v>
      </c>
      <c r="G151" s="174">
        <v>0</v>
      </c>
      <c r="H151" s="174">
        <v>0</v>
      </c>
      <c r="I151" s="174">
        <v>0</v>
      </c>
      <c r="J151" s="174">
        <v>0</v>
      </c>
      <c r="K151" s="174">
        <v>0</v>
      </c>
      <c r="L151" s="174">
        <v>0</v>
      </c>
      <c r="M151" s="174">
        <v>0</v>
      </c>
      <c r="N151" s="174">
        <v>0</v>
      </c>
      <c r="O151" s="174">
        <v>0</v>
      </c>
      <c r="P151" s="174">
        <v>0</v>
      </c>
      <c r="Q151" s="174">
        <v>85</v>
      </c>
      <c r="R151" s="174">
        <v>230</v>
      </c>
      <c r="S151" s="174">
        <v>235</v>
      </c>
      <c r="T151" s="174">
        <v>487</v>
      </c>
      <c r="U151" s="174">
        <v>489</v>
      </c>
      <c r="V151" s="174">
        <v>489</v>
      </c>
      <c r="W151" s="174">
        <v>489</v>
      </c>
      <c r="X151" s="174">
        <v>489</v>
      </c>
      <c r="Y151" s="174">
        <v>489</v>
      </c>
      <c r="Z151" s="174">
        <v>489</v>
      </c>
      <c r="AA151" s="174">
        <v>489</v>
      </c>
      <c r="AB151" s="174">
        <v>489</v>
      </c>
      <c r="AC151" s="174">
        <v>0</v>
      </c>
      <c r="AD151" s="174">
        <v>0</v>
      </c>
      <c r="AE151" s="174">
        <v>0</v>
      </c>
      <c r="AF151" s="174">
        <v>0</v>
      </c>
      <c r="AG151" s="174">
        <v>0</v>
      </c>
      <c r="AH151" s="174">
        <v>0</v>
      </c>
      <c r="AI151" s="174">
        <v>0</v>
      </c>
      <c r="AJ151" s="174">
        <v>0</v>
      </c>
      <c r="AK151" s="174">
        <v>0</v>
      </c>
      <c r="AL151" s="174">
        <v>0</v>
      </c>
      <c r="AM151" s="174">
        <v>0</v>
      </c>
      <c r="AN151" s="174">
        <v>0</v>
      </c>
      <c r="AO151" s="174">
        <v>85</v>
      </c>
      <c r="AP151" s="174">
        <v>145</v>
      </c>
      <c r="AQ151" s="174">
        <v>5</v>
      </c>
      <c r="AR151" s="174">
        <v>252</v>
      </c>
      <c r="AS151" s="174">
        <v>2</v>
      </c>
      <c r="AT151" s="174">
        <v>0</v>
      </c>
      <c r="AU151" s="174">
        <v>0</v>
      </c>
      <c r="AV151" s="174">
        <v>0</v>
      </c>
      <c r="AW151" s="174">
        <v>0</v>
      </c>
      <c r="AX151" s="174">
        <v>0</v>
      </c>
      <c r="AY151" s="174">
        <v>0</v>
      </c>
      <c r="AZ151" s="174">
        <v>0</v>
      </c>
      <c r="BA151" s="175">
        <f t="shared" si="305"/>
        <v>1</v>
      </c>
      <c r="BB151" s="175">
        <f t="shared" si="294"/>
        <v>1</v>
      </c>
      <c r="BC151" s="175">
        <f t="shared" si="295"/>
        <v>1</v>
      </c>
      <c r="BD151" s="175">
        <f t="shared" si="296"/>
        <v>1</v>
      </c>
      <c r="BE151" s="175">
        <f t="shared" si="297"/>
        <v>1</v>
      </c>
      <c r="BF151" s="175">
        <f t="shared" si="298"/>
        <v>1</v>
      </c>
      <c r="BG151" s="175">
        <f t="shared" si="299"/>
        <v>1</v>
      </c>
      <c r="BH151" s="175">
        <f t="shared" si="300"/>
        <v>1</v>
      </c>
      <c r="BI151" s="175">
        <f t="shared" si="301"/>
        <v>1</v>
      </c>
      <c r="BJ151" s="175">
        <f t="shared" si="302"/>
        <v>1</v>
      </c>
      <c r="BK151" s="175">
        <f t="shared" si="303"/>
        <v>1</v>
      </c>
      <c r="BL151" s="175">
        <f t="shared" si="304"/>
        <v>1</v>
      </c>
    </row>
    <row r="152" spans="1:64" x14ac:dyDescent="0.35">
      <c r="A152" s="173" t="str">
        <v>SMES</v>
      </c>
      <c r="B152" s="173" t="str">
        <v>CHURN Bandwith SMES</v>
      </c>
      <c r="C152" s="173" t="str">
        <v>AP</v>
      </c>
      <c r="D152" s="173" t="str">
        <v>SUMALUT</v>
      </c>
      <c r="E152" s="174">
        <v>0</v>
      </c>
      <c r="F152" s="174">
        <v>0</v>
      </c>
      <c r="G152" s="174">
        <v>0</v>
      </c>
      <c r="H152" s="174">
        <v>0</v>
      </c>
      <c r="I152" s="174">
        <v>0</v>
      </c>
      <c r="J152" s="174">
        <v>0</v>
      </c>
      <c r="K152" s="174">
        <v>0</v>
      </c>
      <c r="L152" s="174">
        <v>0</v>
      </c>
      <c r="M152" s="174">
        <v>0</v>
      </c>
      <c r="N152" s="174">
        <v>0</v>
      </c>
      <c r="O152" s="174">
        <v>0</v>
      </c>
      <c r="P152" s="174">
        <v>0</v>
      </c>
      <c r="Q152" s="174">
        <v>595</v>
      </c>
      <c r="R152" s="174">
        <v>658</v>
      </c>
      <c r="S152" s="174">
        <v>903</v>
      </c>
      <c r="T152" s="174">
        <v>2596</v>
      </c>
      <c r="U152" s="174">
        <v>2640</v>
      </c>
      <c r="V152" s="174">
        <v>2640</v>
      </c>
      <c r="W152" s="174">
        <v>2640</v>
      </c>
      <c r="X152" s="174">
        <v>2640</v>
      </c>
      <c r="Y152" s="174">
        <v>2640</v>
      </c>
      <c r="Z152" s="174">
        <v>2640</v>
      </c>
      <c r="AA152" s="174">
        <v>2640</v>
      </c>
      <c r="AB152" s="174">
        <v>2640</v>
      </c>
      <c r="AC152" s="174">
        <v>0</v>
      </c>
      <c r="AD152" s="174">
        <v>0</v>
      </c>
      <c r="AE152" s="174">
        <v>0</v>
      </c>
      <c r="AF152" s="174">
        <v>0</v>
      </c>
      <c r="AG152" s="174">
        <v>0</v>
      </c>
      <c r="AH152" s="174">
        <v>0</v>
      </c>
      <c r="AI152" s="174">
        <v>0</v>
      </c>
      <c r="AJ152" s="174">
        <v>0</v>
      </c>
      <c r="AK152" s="174">
        <v>0</v>
      </c>
      <c r="AL152" s="174">
        <v>0</v>
      </c>
      <c r="AM152" s="174">
        <v>0</v>
      </c>
      <c r="AN152" s="174">
        <v>0</v>
      </c>
      <c r="AO152" s="174">
        <v>595</v>
      </c>
      <c r="AP152" s="174">
        <v>63</v>
      </c>
      <c r="AQ152" s="174">
        <v>245</v>
      </c>
      <c r="AR152" s="174">
        <v>1693</v>
      </c>
      <c r="AS152" s="174">
        <v>44</v>
      </c>
      <c r="AT152" s="174">
        <v>0</v>
      </c>
      <c r="AU152" s="174">
        <v>0</v>
      </c>
      <c r="AV152" s="174">
        <v>0</v>
      </c>
      <c r="AW152" s="174">
        <v>0</v>
      </c>
      <c r="AX152" s="174">
        <v>0</v>
      </c>
      <c r="AY152" s="174">
        <v>0</v>
      </c>
      <c r="AZ152" s="174">
        <v>0</v>
      </c>
      <c r="BA152" s="175">
        <f t="shared" si="305"/>
        <v>1</v>
      </c>
      <c r="BB152" s="175">
        <f t="shared" si="294"/>
        <v>1</v>
      </c>
      <c r="BC152" s="175">
        <f t="shared" si="295"/>
        <v>1</v>
      </c>
      <c r="BD152" s="175">
        <f t="shared" si="296"/>
        <v>1</v>
      </c>
      <c r="BE152" s="175">
        <f t="shared" si="297"/>
        <v>1</v>
      </c>
      <c r="BF152" s="175">
        <f t="shared" si="298"/>
        <v>1</v>
      </c>
      <c r="BG152" s="175">
        <f t="shared" si="299"/>
        <v>1</v>
      </c>
      <c r="BH152" s="175">
        <f t="shared" si="300"/>
        <v>1</v>
      </c>
      <c r="BI152" s="175">
        <f t="shared" si="301"/>
        <v>1</v>
      </c>
      <c r="BJ152" s="175">
        <f t="shared" si="302"/>
        <v>1</v>
      </c>
      <c r="BK152" s="175">
        <f t="shared" si="303"/>
        <v>1</v>
      </c>
      <c r="BL152" s="175">
        <f t="shared" si="304"/>
        <v>1</v>
      </c>
    </row>
    <row r="153" spans="1:64" x14ac:dyDescent="0.35">
      <c r="A153" s="170" t="str">
        <v>DGS</v>
      </c>
      <c r="B153" s="170" t="str">
        <v>Revenue Bill Gov</v>
      </c>
      <c r="C153" s="170" t="str">
        <v>RP M</v>
      </c>
      <c r="D153" s="170" t="str">
        <v>TR5</v>
      </c>
      <c r="E153" s="171">
        <v>20187325916.099991</v>
      </c>
      <c r="F153" s="171">
        <v>37509351480.29998</v>
      </c>
      <c r="G153" s="171">
        <v>45370911598.949966</v>
      </c>
      <c r="H153" s="171">
        <v>61726767450.59996</v>
      </c>
      <c r="I153" s="171">
        <v>78751962367.049957</v>
      </c>
      <c r="J153" s="171">
        <v>100928410036.64993</v>
      </c>
      <c r="K153" s="171">
        <v>119167646390.09993</v>
      </c>
      <c r="L153" s="171">
        <v>141006216875.99991</v>
      </c>
      <c r="M153" s="171">
        <v>145844185152.74994</v>
      </c>
      <c r="N153" s="171">
        <v>157428712179.8999</v>
      </c>
      <c r="O153" s="171">
        <v>174425265923.99988</v>
      </c>
      <c r="P153" s="171">
        <v>175042709088.44989</v>
      </c>
      <c r="Q153" s="171">
        <v>19228823803</v>
      </c>
      <c r="R153" s="171">
        <v>36762778089</v>
      </c>
      <c r="S153" s="171">
        <v>32582780840</v>
      </c>
      <c r="T153" s="171">
        <v>45358260733</v>
      </c>
      <c r="U153" s="171">
        <v>58187007333</v>
      </c>
      <c r="V153" s="171">
        <v>58187007333</v>
      </c>
      <c r="W153" s="171">
        <v>58187007333</v>
      </c>
      <c r="X153" s="171">
        <v>58187007333</v>
      </c>
      <c r="Y153" s="171">
        <v>58187007333</v>
      </c>
      <c r="Z153" s="171">
        <v>58187007333</v>
      </c>
      <c r="AA153" s="171">
        <v>58187007333</v>
      </c>
      <c r="AB153" s="171">
        <v>58187007333</v>
      </c>
      <c r="AC153" s="171">
        <v>20187325916.099991</v>
      </c>
      <c r="AD153" s="171">
        <v>17322025564.199989</v>
      </c>
      <c r="AE153" s="171">
        <v>7861560118.6499949</v>
      </c>
      <c r="AF153" s="171">
        <v>16355855851.649992</v>
      </c>
      <c r="AG153" s="171">
        <v>17025194916.449991</v>
      </c>
      <c r="AH153" s="171">
        <v>22176447669.599991</v>
      </c>
      <c r="AI153" s="171">
        <v>18239236353.449989</v>
      </c>
      <c r="AJ153" s="171">
        <v>21838570485.899986</v>
      </c>
      <c r="AK153" s="171">
        <v>4837968276.7499981</v>
      </c>
      <c r="AL153" s="171">
        <v>11584527027.149994</v>
      </c>
      <c r="AM153" s="171">
        <v>16996553744.099991</v>
      </c>
      <c r="AN153" s="171">
        <v>617443164.44999957</v>
      </c>
      <c r="AO153" s="171">
        <v>19228823803</v>
      </c>
      <c r="AP153" s="171">
        <v>17533954286</v>
      </c>
      <c r="AQ153" s="171">
        <v>-4179997249</v>
      </c>
      <c r="AR153" s="171">
        <v>12775479893</v>
      </c>
      <c r="AS153" s="171">
        <v>12828746600</v>
      </c>
      <c r="AT153" s="171">
        <v>0</v>
      </c>
      <c r="AU153" s="171">
        <v>0</v>
      </c>
      <c r="AV153" s="171">
        <v>0</v>
      </c>
      <c r="AW153" s="171">
        <v>0</v>
      </c>
      <c r="AX153" s="171">
        <v>0</v>
      </c>
      <c r="AY153" s="171">
        <v>0</v>
      </c>
      <c r="AZ153" s="171">
        <v>0</v>
      </c>
      <c r="BA153" s="172">
        <f t="shared" si="305"/>
        <v>0.95251960972525063</v>
      </c>
      <c r="BB153" s="172">
        <f t="shared" si="294"/>
        <v>0.98009633966366805</v>
      </c>
      <c r="BC153" s="172">
        <f t="shared" si="295"/>
        <v>0.71814252109393528</v>
      </c>
      <c r="BD153" s="172">
        <f t="shared" si="296"/>
        <v>0.73482319917854588</v>
      </c>
      <c r="BE153" s="172">
        <f t="shared" si="297"/>
        <v>0.73886422108188132</v>
      </c>
      <c r="BF153" s="172">
        <f t="shared" si="298"/>
        <v>0.57651762582874999</v>
      </c>
      <c r="BG153" s="172">
        <f t="shared" si="299"/>
        <v>0.48827856465774749</v>
      </c>
      <c r="BH153" s="172">
        <f t="shared" si="300"/>
        <v>0.41265561634186199</v>
      </c>
      <c r="BI153" s="172">
        <f t="shared" si="301"/>
        <v>0.39896693359462926</v>
      </c>
      <c r="BJ153" s="172">
        <f t="shared" si="302"/>
        <v>0.36960860904780474</v>
      </c>
      <c r="BK153" s="172">
        <f t="shared" si="303"/>
        <v>0.33359276836850627</v>
      </c>
      <c r="BL153" s="172">
        <f t="shared" si="304"/>
        <v>0.33241605797815799</v>
      </c>
    </row>
    <row r="154" spans="1:64" x14ac:dyDescent="0.35">
      <c r="A154" s="173" t="str">
        <v>DGS</v>
      </c>
      <c r="B154" s="173" t="str">
        <v>Revenue Bill Gov</v>
      </c>
      <c r="C154" s="173" t="str">
        <v>RP M</v>
      </c>
      <c r="D154" s="173" t="str">
        <v>PAPUA</v>
      </c>
      <c r="E154" s="174">
        <v>2232867581.1363134</v>
      </c>
      <c r="F154" s="174">
        <v>4148811747.4248238</v>
      </c>
      <c r="G154" s="174">
        <v>5018358452.0771732</v>
      </c>
      <c r="H154" s="174">
        <v>6827437100.9616098</v>
      </c>
      <c r="I154" s="174">
        <v>8710549601.8178959</v>
      </c>
      <c r="J154" s="174">
        <v>11163428763.32806</v>
      </c>
      <c r="K154" s="174">
        <v>13180823227.932278</v>
      </c>
      <c r="L154" s="174">
        <v>15596330673.494286</v>
      </c>
      <c r="M154" s="174">
        <v>16131445753.55081</v>
      </c>
      <c r="N154" s="174">
        <v>17412780138.759857</v>
      </c>
      <c r="O154" s="174">
        <v>19292724714.082478</v>
      </c>
      <c r="P154" s="174">
        <v>19361018495.578079</v>
      </c>
      <c r="Q154" s="174">
        <v>3514184853</v>
      </c>
      <c r="R154" s="174">
        <v>5188507520</v>
      </c>
      <c r="S154" s="174">
        <v>4631871047</v>
      </c>
      <c r="T154" s="174">
        <v>5631711321</v>
      </c>
      <c r="U154" s="174">
        <v>6979769941</v>
      </c>
      <c r="V154" s="174">
        <v>6979769941</v>
      </c>
      <c r="W154" s="174">
        <v>6979769941</v>
      </c>
      <c r="X154" s="174">
        <v>6979769941</v>
      </c>
      <c r="Y154" s="174">
        <v>6979769941</v>
      </c>
      <c r="Z154" s="174">
        <v>6979769941</v>
      </c>
      <c r="AA154" s="174">
        <v>6979769941</v>
      </c>
      <c r="AB154" s="174">
        <v>6979769941</v>
      </c>
      <c r="AC154" s="174">
        <v>2232867581.1363134</v>
      </c>
      <c r="AD154" s="174">
        <v>1915944166.2885101</v>
      </c>
      <c r="AE154" s="174">
        <v>869546704.65234995</v>
      </c>
      <c r="AF154" s="174">
        <v>1809078648.8844364</v>
      </c>
      <c r="AG154" s="174">
        <v>1883112500.8562856</v>
      </c>
      <c r="AH154" s="174">
        <v>2452879161.5101652</v>
      </c>
      <c r="AI154" s="174">
        <v>2017394464.6042185</v>
      </c>
      <c r="AJ154" s="174">
        <v>2415507445.5620074</v>
      </c>
      <c r="AK154" s="174">
        <v>535115080.05652398</v>
      </c>
      <c r="AL154" s="174">
        <v>1281334385.209048</v>
      </c>
      <c r="AM154" s="174">
        <v>1879944575.3226197</v>
      </c>
      <c r="AN154" s="174">
        <v>68293781.495601296</v>
      </c>
      <c r="AO154" s="174">
        <v>3514184853</v>
      </c>
      <c r="AP154" s="174">
        <v>1674322667</v>
      </c>
      <c r="AQ154" s="174">
        <v>-556636473</v>
      </c>
      <c r="AR154" s="174">
        <v>999840274</v>
      </c>
      <c r="AS154" s="174">
        <v>1348058620</v>
      </c>
      <c r="AT154" s="174">
        <v>0</v>
      </c>
      <c r="AU154" s="174">
        <v>0</v>
      </c>
      <c r="AV154" s="174">
        <v>0</v>
      </c>
      <c r="AW154" s="174">
        <v>0</v>
      </c>
      <c r="AX154" s="174">
        <v>0</v>
      </c>
      <c r="AY154" s="174">
        <v>0</v>
      </c>
      <c r="AZ154" s="174">
        <v>0</v>
      </c>
      <c r="BA154" s="175">
        <f t="shared" si="305"/>
        <v>1.5738438242771298</v>
      </c>
      <c r="BB154" s="175">
        <f t="shared" si="294"/>
        <v>1.2506008553462369</v>
      </c>
      <c r="BC154" s="175">
        <f t="shared" si="295"/>
        <v>0.92298529314557032</v>
      </c>
      <c r="BD154" s="175">
        <f t="shared" si="296"/>
        <v>0.82486462163185681</v>
      </c>
      <c r="BE154" s="175">
        <f t="shared" si="297"/>
        <v>0.8013007513949888</v>
      </c>
      <c r="BF154" s="175">
        <f t="shared" si="298"/>
        <v>0.62523531873366645</v>
      </c>
      <c r="BG154" s="175">
        <f t="shared" si="299"/>
        <v>0.52953975789681695</v>
      </c>
      <c r="BH154" s="175">
        <f t="shared" si="300"/>
        <v>0.44752641420087402</v>
      </c>
      <c r="BI154" s="175">
        <f t="shared" si="301"/>
        <v>0.43268099137757893</v>
      </c>
      <c r="BJ154" s="175">
        <f t="shared" si="302"/>
        <v>0.40084178892625133</v>
      </c>
      <c r="BK154" s="175">
        <f t="shared" si="303"/>
        <v>0.36178248767034998</v>
      </c>
      <c r="BL154" s="175">
        <f t="shared" si="304"/>
        <v>0.36050634126474962</v>
      </c>
    </row>
    <row r="155" spans="1:64" x14ac:dyDescent="0.35">
      <c r="A155" s="173" t="str">
        <v>DGS</v>
      </c>
      <c r="B155" s="173" t="str">
        <v>Revenue Bill Gov</v>
      </c>
      <c r="C155" s="173" t="str">
        <v>RP M</v>
      </c>
      <c r="D155" s="173" t="str">
        <v>PAPUA BARAT</v>
      </c>
      <c r="E155" s="174">
        <v>2590471182.5300865</v>
      </c>
      <c r="F155" s="174">
        <v>4813262266.08428</v>
      </c>
      <c r="G155" s="174">
        <v>5822070714.5994358</v>
      </c>
      <c r="H155" s="174">
        <v>7920881296.3181648</v>
      </c>
      <c r="I155" s="174">
        <v>10105582578.266941</v>
      </c>
      <c r="J155" s="174">
        <v>12951301167.135078</v>
      </c>
      <c r="K155" s="174">
        <v>15291790262.190777</v>
      </c>
      <c r="L155" s="174">
        <v>18094151889.80278</v>
      </c>
      <c r="M155" s="174">
        <v>18714968012.502838</v>
      </c>
      <c r="N155" s="174">
        <v>20201513756.688778</v>
      </c>
      <c r="O155" s="174">
        <v>22382539755.843048</v>
      </c>
      <c r="P155" s="174">
        <v>22461771087.967243</v>
      </c>
      <c r="Q155" s="174">
        <v>2104347521</v>
      </c>
      <c r="R155" s="174">
        <v>5763514010</v>
      </c>
      <c r="S155" s="174">
        <v>5122662269</v>
      </c>
      <c r="T155" s="174">
        <v>6562596055</v>
      </c>
      <c r="U155" s="174">
        <v>7581744655</v>
      </c>
      <c r="V155" s="174">
        <v>7581744655</v>
      </c>
      <c r="W155" s="174">
        <v>7581744655</v>
      </c>
      <c r="X155" s="174">
        <v>7581744655</v>
      </c>
      <c r="Y155" s="174">
        <v>7581744655</v>
      </c>
      <c r="Z155" s="174">
        <v>7581744655</v>
      </c>
      <c r="AA155" s="174">
        <v>7581744655</v>
      </c>
      <c r="AB155" s="174">
        <v>7581744655</v>
      </c>
      <c r="AC155" s="174">
        <v>2590471182.5300865</v>
      </c>
      <c r="AD155" s="174">
        <v>2222791083.554193</v>
      </c>
      <c r="AE155" s="174">
        <v>1008808448.5151554</v>
      </c>
      <c r="AF155" s="174">
        <v>2098810581.7187285</v>
      </c>
      <c r="AG155" s="174">
        <v>2184701281.9487772</v>
      </c>
      <c r="AH155" s="174">
        <v>2845718588.8681383</v>
      </c>
      <c r="AI155" s="174">
        <v>2340489095.0556993</v>
      </c>
      <c r="AJ155" s="174">
        <v>2802361627.6120052</v>
      </c>
      <c r="AK155" s="174">
        <v>620816122.70005882</v>
      </c>
      <c r="AL155" s="174">
        <v>1486545744.1859407</v>
      </c>
      <c r="AM155" s="174">
        <v>2181025999.1542697</v>
      </c>
      <c r="AN155" s="174">
        <v>79231332.124196082</v>
      </c>
      <c r="AO155" s="174">
        <v>2104347521</v>
      </c>
      <c r="AP155" s="174">
        <v>3659166489</v>
      </c>
      <c r="AQ155" s="174">
        <v>-640851741</v>
      </c>
      <c r="AR155" s="174">
        <v>1439933786</v>
      </c>
      <c r="AS155" s="174">
        <v>1019148600</v>
      </c>
      <c r="AT155" s="174">
        <v>0</v>
      </c>
      <c r="AU155" s="174">
        <v>0</v>
      </c>
      <c r="AV155" s="174">
        <v>0</v>
      </c>
      <c r="AW155" s="174">
        <v>0</v>
      </c>
      <c r="AX155" s="174">
        <v>0</v>
      </c>
      <c r="AY155" s="174">
        <v>0</v>
      </c>
      <c r="AZ155" s="174">
        <v>0</v>
      </c>
      <c r="BA155" s="175">
        <f t="shared" si="305"/>
        <v>0.81234160611070971</v>
      </c>
      <c r="BB155" s="175">
        <f t="shared" si="294"/>
        <v>1.1974236373138203</v>
      </c>
      <c r="BC155" s="175">
        <f t="shared" si="295"/>
        <v>0.8798694691485629</v>
      </c>
      <c r="BD155" s="175">
        <f t="shared" si="296"/>
        <v>0.82851841979382623</v>
      </c>
      <c r="BE155" s="175">
        <f t="shared" si="297"/>
        <v>0.75025309983664823</v>
      </c>
      <c r="BF155" s="175">
        <f t="shared" si="298"/>
        <v>0.58540408852812875</v>
      </c>
      <c r="BG155" s="175">
        <f t="shared" si="299"/>
        <v>0.4958049074048575</v>
      </c>
      <c r="BH155" s="175">
        <f t="shared" si="300"/>
        <v>0.41901630433824322</v>
      </c>
      <c r="BI155" s="175">
        <f t="shared" si="301"/>
        <v>0.4051166237599173</v>
      </c>
      <c r="BJ155" s="175">
        <f t="shared" si="302"/>
        <v>0.37530576897930051</v>
      </c>
      <c r="BK155" s="175">
        <f t="shared" si="303"/>
        <v>0.33873477888141612</v>
      </c>
      <c r="BL155" s="175">
        <f t="shared" si="304"/>
        <v>0.33753993063625942</v>
      </c>
    </row>
    <row r="156" spans="1:64" x14ac:dyDescent="0.35">
      <c r="A156" s="173" t="str">
        <v>DGS</v>
      </c>
      <c r="B156" s="173" t="str">
        <v>Revenue Bill Gov</v>
      </c>
      <c r="C156" s="173" t="str">
        <v>RP M</v>
      </c>
      <c r="D156" s="173" t="str">
        <v>SULBAGSEL</v>
      </c>
      <c r="E156" s="174">
        <v>7464344521.4539852</v>
      </c>
      <c r="F156" s="174">
        <v>13869232774.50901</v>
      </c>
      <c r="G156" s="174">
        <v>16776076080.334181</v>
      </c>
      <c r="H156" s="174">
        <v>22823719216.79277</v>
      </c>
      <c r="I156" s="174">
        <v>29118853150.303902</v>
      </c>
      <c r="J156" s="174">
        <v>37318683398.047241</v>
      </c>
      <c r="K156" s="174">
        <v>44062714009.937248</v>
      </c>
      <c r="L156" s="174">
        <v>52137612817.253204</v>
      </c>
      <c r="M156" s="174">
        <v>53926470942.970909</v>
      </c>
      <c r="N156" s="174">
        <v>58209896157.787476</v>
      </c>
      <c r="O156" s="174">
        <v>64494439903.236687</v>
      </c>
      <c r="P156" s="174">
        <v>64722741983.513496</v>
      </c>
      <c r="Q156" s="174">
        <v>6395969851</v>
      </c>
      <c r="R156" s="174">
        <v>11287879589</v>
      </c>
      <c r="S156" s="174">
        <v>9001215710</v>
      </c>
      <c r="T156" s="174">
        <v>13173641359</v>
      </c>
      <c r="U156" s="174">
        <v>17554483225</v>
      </c>
      <c r="V156" s="174">
        <v>17554483225</v>
      </c>
      <c r="W156" s="174">
        <v>17554483225</v>
      </c>
      <c r="X156" s="174">
        <v>17554483225</v>
      </c>
      <c r="Y156" s="174">
        <v>17554483225</v>
      </c>
      <c r="Z156" s="174">
        <v>17554483225</v>
      </c>
      <c r="AA156" s="174">
        <v>17554483225</v>
      </c>
      <c r="AB156" s="174">
        <v>17554483225</v>
      </c>
      <c r="AC156" s="174">
        <v>7464344521.4539852</v>
      </c>
      <c r="AD156" s="174">
        <v>6404888253.0550241</v>
      </c>
      <c r="AE156" s="174">
        <v>2906843305.825171</v>
      </c>
      <c r="AF156" s="174">
        <v>6047643136.4585905</v>
      </c>
      <c r="AG156" s="174">
        <v>6295133933.5111313</v>
      </c>
      <c r="AH156" s="174">
        <v>8199830247.7433376</v>
      </c>
      <c r="AI156" s="174">
        <v>6744030611.8900061</v>
      </c>
      <c r="AJ156" s="174">
        <v>8074898807.3159552</v>
      </c>
      <c r="AK156" s="174">
        <v>1788858125.7177022</v>
      </c>
      <c r="AL156" s="174">
        <v>4283425214.8165684</v>
      </c>
      <c r="AM156" s="174">
        <v>6284543745.449213</v>
      </c>
      <c r="AN156" s="174">
        <v>228302080.27680901</v>
      </c>
      <c r="AO156" s="174">
        <v>6395969851</v>
      </c>
      <c r="AP156" s="174">
        <v>4891909738</v>
      </c>
      <c r="AQ156" s="174">
        <v>-2286663879</v>
      </c>
      <c r="AR156" s="174">
        <v>4172425649</v>
      </c>
      <c r="AS156" s="174">
        <v>4380841866</v>
      </c>
      <c r="AT156" s="174">
        <v>0</v>
      </c>
      <c r="AU156" s="174">
        <v>0</v>
      </c>
      <c r="AV156" s="174">
        <v>0</v>
      </c>
      <c r="AW156" s="174">
        <v>0</v>
      </c>
      <c r="AX156" s="174">
        <v>0</v>
      </c>
      <c r="AY156" s="174">
        <v>0</v>
      </c>
      <c r="AZ156" s="174">
        <v>0</v>
      </c>
      <c r="BA156" s="175">
        <f t="shared" si="305"/>
        <v>0.8568695928512855</v>
      </c>
      <c r="BB156" s="175">
        <f t="shared" si="294"/>
        <v>0.81387916494894985</v>
      </c>
      <c r="BC156" s="175">
        <f t="shared" si="295"/>
        <v>0.53655072061527598</v>
      </c>
      <c r="BD156" s="175">
        <f t="shared" si="296"/>
        <v>0.57719082651995501</v>
      </c>
      <c r="BE156" s="175">
        <f t="shared" si="297"/>
        <v>0.60285627096604222</v>
      </c>
      <c r="BF156" s="175">
        <f t="shared" si="298"/>
        <v>0.47039395891224195</v>
      </c>
      <c r="BG156" s="175">
        <f t="shared" si="299"/>
        <v>0.39839768428792249</v>
      </c>
      <c r="BH156" s="175">
        <f t="shared" si="300"/>
        <v>0.3366951856144616</v>
      </c>
      <c r="BI156" s="175">
        <f t="shared" si="301"/>
        <v>0.32552627527887867</v>
      </c>
      <c r="BJ156" s="175">
        <f t="shared" si="302"/>
        <v>0.30157214466446897</v>
      </c>
      <c r="BK156" s="175">
        <f t="shared" si="303"/>
        <v>0.27218599388315673</v>
      </c>
      <c r="BL156" s="175">
        <f t="shared" si="304"/>
        <v>0.27122588887645654</v>
      </c>
    </row>
    <row r="157" spans="1:64" x14ac:dyDescent="0.35">
      <c r="A157" s="173" t="str">
        <v>DGS</v>
      </c>
      <c r="B157" s="173" t="str">
        <v>Revenue Bill Gov</v>
      </c>
      <c r="C157" s="173" t="str">
        <v>RP M</v>
      </c>
      <c r="D157" s="173" t="str">
        <v>SULBAGTENG</v>
      </c>
      <c r="E157" s="174">
        <v>3255053631.7739425</v>
      </c>
      <c r="F157" s="174">
        <v>6048099251.4249458</v>
      </c>
      <c r="G157" s="174">
        <v>7315716365.3494911</v>
      </c>
      <c r="H157" s="174">
        <v>9952974425.7756405</v>
      </c>
      <c r="I157" s="174">
        <v>12698158348.340261</v>
      </c>
      <c r="J157" s="174">
        <v>16273942819.586458</v>
      </c>
      <c r="K157" s="174">
        <v>19214881742.345497</v>
      </c>
      <c r="L157" s="174">
        <v>22736186073.009075</v>
      </c>
      <c r="M157" s="174">
        <v>23516271869.171055</v>
      </c>
      <c r="N157" s="174">
        <v>25384189241.131378</v>
      </c>
      <c r="O157" s="174">
        <v>28124754991.261295</v>
      </c>
      <c r="P157" s="174">
        <v>28224313031.945332</v>
      </c>
      <c r="Q157" s="174">
        <v>2889470099</v>
      </c>
      <c r="R157" s="174">
        <v>5433491600</v>
      </c>
      <c r="S157" s="174">
        <v>5768606006</v>
      </c>
      <c r="T157" s="174">
        <v>7375064934</v>
      </c>
      <c r="U157" s="174">
        <v>9466799444</v>
      </c>
      <c r="V157" s="174">
        <v>9466799444</v>
      </c>
      <c r="W157" s="174">
        <v>9466799444</v>
      </c>
      <c r="X157" s="174">
        <v>9466799444</v>
      </c>
      <c r="Y157" s="174">
        <v>9466799444</v>
      </c>
      <c r="Z157" s="174">
        <v>9466799444</v>
      </c>
      <c r="AA157" s="174">
        <v>9466799444</v>
      </c>
      <c r="AB157" s="174">
        <v>9466799444</v>
      </c>
      <c r="AC157" s="174">
        <v>3255053631.7739425</v>
      </c>
      <c r="AD157" s="174">
        <v>2793045619.6510034</v>
      </c>
      <c r="AE157" s="174">
        <v>1267617113.9245458</v>
      </c>
      <c r="AF157" s="174">
        <v>2637258060.4261489</v>
      </c>
      <c r="AG157" s="174">
        <v>2745183922.5646214</v>
      </c>
      <c r="AH157" s="174">
        <v>3575784471.2461963</v>
      </c>
      <c r="AI157" s="174">
        <v>2940938922.759038</v>
      </c>
      <c r="AJ157" s="174">
        <v>3521304330.663579</v>
      </c>
      <c r="AK157" s="174">
        <v>780085796.16197848</v>
      </c>
      <c r="AL157" s="174">
        <v>1867917371.9603214</v>
      </c>
      <c r="AM157" s="174">
        <v>2740565750.1299167</v>
      </c>
      <c r="AN157" s="174">
        <v>99558040.684035495</v>
      </c>
      <c r="AO157" s="174">
        <v>2889470099</v>
      </c>
      <c r="AP157" s="174">
        <v>2544021501</v>
      </c>
      <c r="AQ157" s="174">
        <v>335114406</v>
      </c>
      <c r="AR157" s="174">
        <v>1606458928</v>
      </c>
      <c r="AS157" s="174">
        <v>2091734510</v>
      </c>
      <c r="AT157" s="174">
        <v>0</v>
      </c>
      <c r="AU157" s="174">
        <v>0</v>
      </c>
      <c r="AV157" s="174">
        <v>0</v>
      </c>
      <c r="AW157" s="174">
        <v>0</v>
      </c>
      <c r="AX157" s="174">
        <v>0</v>
      </c>
      <c r="AY157" s="174">
        <v>0</v>
      </c>
      <c r="AZ157" s="174">
        <v>0</v>
      </c>
      <c r="BA157" s="175">
        <f t="shared" si="305"/>
        <v>0.88768740115206446</v>
      </c>
      <c r="BB157" s="175">
        <f t="shared" si="294"/>
        <v>0.89838003215966689</v>
      </c>
      <c r="BC157" s="175">
        <f t="shared" si="295"/>
        <v>0.78852236991071734</v>
      </c>
      <c r="BD157" s="175">
        <f t="shared" si="296"/>
        <v>0.74099104634494806</v>
      </c>
      <c r="BE157" s="175">
        <f t="shared" si="297"/>
        <v>0.74552538913939259</v>
      </c>
      <c r="BF157" s="175">
        <f t="shared" si="298"/>
        <v>0.58171517185167076</v>
      </c>
      <c r="BG157" s="175">
        <f t="shared" si="299"/>
        <v>0.49268059886817805</v>
      </c>
      <c r="BH157" s="175">
        <f t="shared" si="300"/>
        <v>0.41637587824100236</v>
      </c>
      <c r="BI157" s="175">
        <f t="shared" si="301"/>
        <v>0.40256378632918499</v>
      </c>
      <c r="BJ157" s="175">
        <f t="shared" si="302"/>
        <v>0.37294078428396016</v>
      </c>
      <c r="BK157" s="175">
        <f t="shared" si="303"/>
        <v>0.33660024583117082</v>
      </c>
      <c r="BL157" s="175">
        <f t="shared" si="304"/>
        <v>0.33541292690756097</v>
      </c>
    </row>
    <row r="158" spans="1:64" x14ac:dyDescent="0.35">
      <c r="A158" s="173" t="str">
        <v>DGS</v>
      </c>
      <c r="B158" s="173" t="str">
        <v>Revenue Bill Gov</v>
      </c>
      <c r="C158" s="173" t="str">
        <v>RP M</v>
      </c>
      <c r="D158" s="173" t="str">
        <v>SUMALUT</v>
      </c>
      <c r="E158" s="174">
        <v>4644588999.2056618</v>
      </c>
      <c r="F158" s="174">
        <v>8629945440.8569221</v>
      </c>
      <c r="G158" s="174">
        <v>10438689986.589695</v>
      </c>
      <c r="H158" s="174">
        <v>14201755410.751781</v>
      </c>
      <c r="I158" s="174">
        <v>18118818688.320957</v>
      </c>
      <c r="J158" s="174">
        <v>23221053888.553108</v>
      </c>
      <c r="K158" s="174">
        <v>27417437147.694138</v>
      </c>
      <c r="L158" s="174">
        <v>32441935422.440578</v>
      </c>
      <c r="M158" s="174">
        <v>33555028574.554314</v>
      </c>
      <c r="N158" s="174">
        <v>36220332885.532425</v>
      </c>
      <c r="O158" s="174">
        <v>40130806559.576401</v>
      </c>
      <c r="P158" s="174">
        <v>40272864489.445755</v>
      </c>
      <c r="Q158" s="174">
        <v>4324851479</v>
      </c>
      <c r="R158" s="174">
        <v>9089385370</v>
      </c>
      <c r="S158" s="174">
        <v>8058425808</v>
      </c>
      <c r="T158" s="174">
        <v>12615247064</v>
      </c>
      <c r="U158" s="174">
        <v>16604210068</v>
      </c>
      <c r="V158" s="174">
        <v>16604210068</v>
      </c>
      <c r="W158" s="174">
        <v>16604210068</v>
      </c>
      <c r="X158" s="174">
        <v>16604210068</v>
      </c>
      <c r="Y158" s="174">
        <v>16604210068</v>
      </c>
      <c r="Z158" s="174">
        <v>16604210068</v>
      </c>
      <c r="AA158" s="174">
        <v>16604210068</v>
      </c>
      <c r="AB158" s="174">
        <v>16604210068</v>
      </c>
      <c r="AC158" s="174">
        <v>4644588999.2056618</v>
      </c>
      <c r="AD158" s="174">
        <v>3985356441.6512599</v>
      </c>
      <c r="AE158" s="174">
        <v>1808744545.7327738</v>
      </c>
      <c r="AF158" s="174">
        <v>3763065424.162087</v>
      </c>
      <c r="AG158" s="174">
        <v>3917063277.5691752</v>
      </c>
      <c r="AH158" s="174">
        <v>5102235200.232152</v>
      </c>
      <c r="AI158" s="174">
        <v>4196383259.1410279</v>
      </c>
      <c r="AJ158" s="174">
        <v>5024498274.7464418</v>
      </c>
      <c r="AK158" s="174">
        <v>1113093152.113734</v>
      </c>
      <c r="AL158" s="174">
        <v>2665304310.9781151</v>
      </c>
      <c r="AM158" s="174">
        <v>3910473674.043972</v>
      </c>
      <c r="AN158" s="174">
        <v>142057929.86935776</v>
      </c>
      <c r="AO158" s="174">
        <v>4324851479</v>
      </c>
      <c r="AP158" s="174">
        <v>4764533891</v>
      </c>
      <c r="AQ158" s="174">
        <v>-1030959562</v>
      </c>
      <c r="AR158" s="174">
        <v>4556821256</v>
      </c>
      <c r="AS158" s="174">
        <v>3988963004</v>
      </c>
      <c r="AT158" s="174">
        <v>0</v>
      </c>
      <c r="AU158" s="174">
        <v>0</v>
      </c>
      <c r="AV158" s="174">
        <v>0</v>
      </c>
      <c r="AW158" s="174">
        <v>0</v>
      </c>
      <c r="AX158" s="174">
        <v>0</v>
      </c>
      <c r="AY158" s="174">
        <v>0</v>
      </c>
      <c r="AZ158" s="174">
        <v>0</v>
      </c>
      <c r="BA158" s="175">
        <f t="shared" si="305"/>
        <v>0.93115913587610344</v>
      </c>
      <c r="BB158" s="175">
        <f t="shared" si="294"/>
        <v>1.0532378718141069</v>
      </c>
      <c r="BC158" s="175">
        <f t="shared" si="295"/>
        <v>0.77197673447074711</v>
      </c>
      <c r="BD158" s="175">
        <f t="shared" si="296"/>
        <v>0.88828786999453058</v>
      </c>
      <c r="BE158" s="175">
        <f t="shared" si="297"/>
        <v>0.9164068780434762</v>
      </c>
      <c r="BF158" s="175">
        <f t="shared" si="298"/>
        <v>0.71504980556395403</v>
      </c>
      <c r="BG158" s="175">
        <f t="shared" si="299"/>
        <v>0.60560766415020117</v>
      </c>
      <c r="BH158" s="175">
        <f t="shared" si="300"/>
        <v>0.51181317796824832</v>
      </c>
      <c r="BI158" s="175">
        <f t="shared" si="301"/>
        <v>0.49483522361210031</v>
      </c>
      <c r="BJ158" s="175">
        <f t="shared" si="302"/>
        <v>0.45842234858731129</v>
      </c>
      <c r="BK158" s="175">
        <f t="shared" si="303"/>
        <v>0.41375221410888247</v>
      </c>
      <c r="BL158" s="175">
        <f t="shared" si="304"/>
        <v>0.41229275042880148</v>
      </c>
    </row>
    <row r="159" spans="1:64" x14ac:dyDescent="0.35">
      <c r="A159" s="170" t="str">
        <v>DGS</v>
      </c>
      <c r="B159" s="170" t="str">
        <v>Revenue Sustain Gov</v>
      </c>
      <c r="C159" s="170" t="str">
        <v>RP M</v>
      </c>
      <c r="D159" s="170" t="str">
        <v>TR5</v>
      </c>
      <c r="E159" s="171">
        <v>0</v>
      </c>
      <c r="F159" s="171">
        <v>0</v>
      </c>
      <c r="G159" s="171">
        <v>0</v>
      </c>
      <c r="H159" s="171">
        <v>0</v>
      </c>
      <c r="I159" s="171">
        <v>0</v>
      </c>
      <c r="J159" s="171">
        <v>0</v>
      </c>
      <c r="K159" s="171">
        <v>0</v>
      </c>
      <c r="L159" s="171">
        <v>0</v>
      </c>
      <c r="M159" s="171">
        <v>0</v>
      </c>
      <c r="N159" s="171">
        <v>0</v>
      </c>
      <c r="O159" s="171">
        <v>0</v>
      </c>
      <c r="P159" s="171">
        <v>0</v>
      </c>
      <c r="Q159" s="171">
        <v>0</v>
      </c>
      <c r="R159" s="171">
        <v>0</v>
      </c>
      <c r="S159" s="171">
        <v>0</v>
      </c>
      <c r="T159" s="171">
        <v>0</v>
      </c>
      <c r="U159" s="171">
        <v>0</v>
      </c>
      <c r="V159" s="171">
        <v>0</v>
      </c>
      <c r="W159" s="171">
        <v>0</v>
      </c>
      <c r="X159" s="171">
        <v>0</v>
      </c>
      <c r="Y159" s="171">
        <v>0</v>
      </c>
      <c r="Z159" s="171">
        <v>0</v>
      </c>
      <c r="AA159" s="171">
        <v>0</v>
      </c>
      <c r="AB159" s="171">
        <v>0</v>
      </c>
      <c r="AC159" s="171">
        <v>0</v>
      </c>
      <c r="AD159" s="171">
        <v>0</v>
      </c>
      <c r="AE159" s="171">
        <v>0</v>
      </c>
      <c r="AF159" s="171">
        <v>0</v>
      </c>
      <c r="AG159" s="171">
        <v>0</v>
      </c>
      <c r="AH159" s="171">
        <v>0</v>
      </c>
      <c r="AI159" s="171">
        <v>0</v>
      </c>
      <c r="AJ159" s="171">
        <v>0</v>
      </c>
      <c r="AK159" s="171">
        <v>0</v>
      </c>
      <c r="AL159" s="171">
        <v>0</v>
      </c>
      <c r="AM159" s="171">
        <v>0</v>
      </c>
      <c r="AN159" s="171">
        <v>0</v>
      </c>
      <c r="AO159" s="171">
        <v>0</v>
      </c>
      <c r="AP159" s="171">
        <v>0</v>
      </c>
      <c r="AQ159" s="171">
        <v>0</v>
      </c>
      <c r="AR159" s="171">
        <v>0</v>
      </c>
      <c r="AS159" s="171">
        <v>0</v>
      </c>
      <c r="AT159" s="171">
        <v>0</v>
      </c>
      <c r="AU159" s="171">
        <v>0</v>
      </c>
      <c r="AV159" s="171">
        <v>0</v>
      </c>
      <c r="AW159" s="171">
        <v>0</v>
      </c>
      <c r="AX159" s="171">
        <v>0</v>
      </c>
      <c r="AY159" s="171">
        <v>0</v>
      </c>
      <c r="AZ159" s="171">
        <v>0</v>
      </c>
      <c r="BA159" s="172">
        <f t="shared" si="305"/>
        <v>1</v>
      </c>
      <c r="BB159" s="172">
        <f t="shared" si="294"/>
        <v>1</v>
      </c>
      <c r="BC159" s="172">
        <f t="shared" si="295"/>
        <v>1</v>
      </c>
      <c r="BD159" s="172">
        <f t="shared" si="296"/>
        <v>1</v>
      </c>
      <c r="BE159" s="172">
        <f t="shared" si="297"/>
        <v>1</v>
      </c>
      <c r="BF159" s="172">
        <f t="shared" si="298"/>
        <v>1</v>
      </c>
      <c r="BG159" s="172">
        <f t="shared" si="299"/>
        <v>1</v>
      </c>
      <c r="BH159" s="172">
        <f t="shared" si="300"/>
        <v>1</v>
      </c>
      <c r="BI159" s="172">
        <f t="shared" si="301"/>
        <v>1</v>
      </c>
      <c r="BJ159" s="172">
        <f t="shared" si="302"/>
        <v>1</v>
      </c>
      <c r="BK159" s="172">
        <f t="shared" si="303"/>
        <v>1</v>
      </c>
      <c r="BL159" s="172">
        <f t="shared" si="304"/>
        <v>1</v>
      </c>
    </row>
    <row r="160" spans="1:64" x14ac:dyDescent="0.35">
      <c r="A160" s="173" t="str">
        <v>DGS</v>
      </c>
      <c r="B160" s="173" t="str">
        <v>Revenue Sustain Gov</v>
      </c>
      <c r="C160" s="173" t="str">
        <v>RP M</v>
      </c>
      <c r="D160" s="173" t="str">
        <v>PAPUA</v>
      </c>
      <c r="E160" s="174">
        <v>0</v>
      </c>
      <c r="F160" s="174">
        <v>0</v>
      </c>
      <c r="G160" s="174">
        <v>0</v>
      </c>
      <c r="H160" s="174">
        <v>0</v>
      </c>
      <c r="I160" s="174">
        <v>0</v>
      </c>
      <c r="J160" s="174">
        <v>0</v>
      </c>
      <c r="K160" s="174">
        <v>0</v>
      </c>
      <c r="L160" s="174">
        <v>0</v>
      </c>
      <c r="M160" s="174">
        <v>0</v>
      </c>
      <c r="N160" s="174">
        <v>0</v>
      </c>
      <c r="O160" s="174">
        <v>0</v>
      </c>
      <c r="P160" s="174">
        <v>0</v>
      </c>
      <c r="Q160" s="174">
        <v>0</v>
      </c>
      <c r="R160" s="174">
        <v>0</v>
      </c>
      <c r="S160" s="174">
        <v>0</v>
      </c>
      <c r="T160" s="174">
        <v>0</v>
      </c>
      <c r="U160" s="174">
        <v>0</v>
      </c>
      <c r="V160" s="174">
        <v>0</v>
      </c>
      <c r="W160" s="174">
        <v>0</v>
      </c>
      <c r="X160" s="174">
        <v>0</v>
      </c>
      <c r="Y160" s="174">
        <v>0</v>
      </c>
      <c r="Z160" s="174">
        <v>0</v>
      </c>
      <c r="AA160" s="174">
        <v>0</v>
      </c>
      <c r="AB160" s="174">
        <v>0</v>
      </c>
      <c r="AC160" s="174">
        <v>0</v>
      </c>
      <c r="AD160" s="174">
        <v>0</v>
      </c>
      <c r="AE160" s="174">
        <v>0</v>
      </c>
      <c r="AF160" s="174">
        <v>0</v>
      </c>
      <c r="AG160" s="174">
        <v>0</v>
      </c>
      <c r="AH160" s="174">
        <v>0</v>
      </c>
      <c r="AI160" s="174">
        <v>0</v>
      </c>
      <c r="AJ160" s="174">
        <v>0</v>
      </c>
      <c r="AK160" s="174">
        <v>0</v>
      </c>
      <c r="AL160" s="174">
        <v>0</v>
      </c>
      <c r="AM160" s="174">
        <v>0</v>
      </c>
      <c r="AN160" s="174">
        <v>0</v>
      </c>
      <c r="AO160" s="174">
        <v>0</v>
      </c>
      <c r="AP160" s="174">
        <v>0</v>
      </c>
      <c r="AQ160" s="174">
        <v>0</v>
      </c>
      <c r="AR160" s="174">
        <v>0</v>
      </c>
      <c r="AS160" s="174">
        <v>0</v>
      </c>
      <c r="AT160" s="174">
        <v>0</v>
      </c>
      <c r="AU160" s="174">
        <v>0</v>
      </c>
      <c r="AV160" s="174">
        <v>0</v>
      </c>
      <c r="AW160" s="174">
        <v>0</v>
      </c>
      <c r="AX160" s="174">
        <v>0</v>
      </c>
      <c r="AY160" s="174">
        <v>0</v>
      </c>
      <c r="AZ160" s="174">
        <v>0</v>
      </c>
      <c r="BA160" s="175">
        <f t="shared" si="305"/>
        <v>1</v>
      </c>
      <c r="BB160" s="175">
        <f t="shared" si="294"/>
        <v>1</v>
      </c>
      <c r="BC160" s="175">
        <f t="shared" si="295"/>
        <v>1</v>
      </c>
      <c r="BD160" s="175">
        <f t="shared" si="296"/>
        <v>1</v>
      </c>
      <c r="BE160" s="175">
        <f t="shared" si="297"/>
        <v>1</v>
      </c>
      <c r="BF160" s="175">
        <f t="shared" si="298"/>
        <v>1</v>
      </c>
      <c r="BG160" s="175">
        <f t="shared" si="299"/>
        <v>1</v>
      </c>
      <c r="BH160" s="175">
        <f t="shared" si="300"/>
        <v>1</v>
      </c>
      <c r="BI160" s="175">
        <f t="shared" si="301"/>
        <v>1</v>
      </c>
      <c r="BJ160" s="175">
        <f t="shared" si="302"/>
        <v>1</v>
      </c>
      <c r="BK160" s="175">
        <f t="shared" si="303"/>
        <v>1</v>
      </c>
      <c r="BL160" s="175">
        <f t="shared" si="304"/>
        <v>1</v>
      </c>
    </row>
    <row r="161" spans="1:64" x14ac:dyDescent="0.35">
      <c r="A161" s="173" t="str">
        <v>DGS</v>
      </c>
      <c r="B161" s="173" t="str">
        <v>Revenue Sustain Gov</v>
      </c>
      <c r="C161" s="173" t="str">
        <v>RP M</v>
      </c>
      <c r="D161" s="173" t="str">
        <v>PAPUA BARAT</v>
      </c>
      <c r="E161" s="174">
        <v>0</v>
      </c>
      <c r="F161" s="174">
        <v>0</v>
      </c>
      <c r="G161" s="174">
        <v>0</v>
      </c>
      <c r="H161" s="174">
        <v>0</v>
      </c>
      <c r="I161" s="174">
        <v>0</v>
      </c>
      <c r="J161" s="174">
        <v>0</v>
      </c>
      <c r="K161" s="174">
        <v>0</v>
      </c>
      <c r="L161" s="174">
        <v>0</v>
      </c>
      <c r="M161" s="174">
        <v>0</v>
      </c>
      <c r="N161" s="174">
        <v>0</v>
      </c>
      <c r="O161" s="174">
        <v>0</v>
      </c>
      <c r="P161" s="174">
        <v>0</v>
      </c>
      <c r="Q161" s="174">
        <v>0</v>
      </c>
      <c r="R161" s="174">
        <v>0</v>
      </c>
      <c r="S161" s="174">
        <v>0</v>
      </c>
      <c r="T161" s="174">
        <v>0</v>
      </c>
      <c r="U161" s="174">
        <v>0</v>
      </c>
      <c r="V161" s="174">
        <v>0</v>
      </c>
      <c r="W161" s="174">
        <v>0</v>
      </c>
      <c r="X161" s="174">
        <v>0</v>
      </c>
      <c r="Y161" s="174">
        <v>0</v>
      </c>
      <c r="Z161" s="174">
        <v>0</v>
      </c>
      <c r="AA161" s="174">
        <v>0</v>
      </c>
      <c r="AB161" s="174">
        <v>0</v>
      </c>
      <c r="AC161" s="174">
        <v>0</v>
      </c>
      <c r="AD161" s="174">
        <v>0</v>
      </c>
      <c r="AE161" s="174">
        <v>0</v>
      </c>
      <c r="AF161" s="174">
        <v>0</v>
      </c>
      <c r="AG161" s="174">
        <v>0</v>
      </c>
      <c r="AH161" s="174">
        <v>0</v>
      </c>
      <c r="AI161" s="174">
        <v>0</v>
      </c>
      <c r="AJ161" s="174">
        <v>0</v>
      </c>
      <c r="AK161" s="174">
        <v>0</v>
      </c>
      <c r="AL161" s="174">
        <v>0</v>
      </c>
      <c r="AM161" s="174">
        <v>0</v>
      </c>
      <c r="AN161" s="174">
        <v>0</v>
      </c>
      <c r="AO161" s="174">
        <v>0</v>
      </c>
      <c r="AP161" s="174">
        <v>0</v>
      </c>
      <c r="AQ161" s="174">
        <v>0</v>
      </c>
      <c r="AR161" s="174">
        <v>0</v>
      </c>
      <c r="AS161" s="174">
        <v>0</v>
      </c>
      <c r="AT161" s="174">
        <v>0</v>
      </c>
      <c r="AU161" s="174">
        <v>0</v>
      </c>
      <c r="AV161" s="174">
        <v>0</v>
      </c>
      <c r="AW161" s="174">
        <v>0</v>
      </c>
      <c r="AX161" s="174">
        <v>0</v>
      </c>
      <c r="AY161" s="174">
        <v>0</v>
      </c>
      <c r="AZ161" s="174">
        <v>0</v>
      </c>
      <c r="BA161" s="175">
        <f t="shared" si="305"/>
        <v>1</v>
      </c>
      <c r="BB161" s="175">
        <f t="shared" si="294"/>
        <v>1</v>
      </c>
      <c r="BC161" s="175">
        <f t="shared" si="295"/>
        <v>1</v>
      </c>
      <c r="BD161" s="175">
        <f t="shared" si="296"/>
        <v>1</v>
      </c>
      <c r="BE161" s="175">
        <f t="shared" si="297"/>
        <v>1</v>
      </c>
      <c r="BF161" s="175">
        <f t="shared" si="298"/>
        <v>1</v>
      </c>
      <c r="BG161" s="175">
        <f t="shared" si="299"/>
        <v>1</v>
      </c>
      <c r="BH161" s="175">
        <f t="shared" si="300"/>
        <v>1</v>
      </c>
      <c r="BI161" s="175">
        <f t="shared" si="301"/>
        <v>1</v>
      </c>
      <c r="BJ161" s="175">
        <f t="shared" si="302"/>
        <v>1</v>
      </c>
      <c r="BK161" s="175">
        <f t="shared" si="303"/>
        <v>1</v>
      </c>
      <c r="BL161" s="175">
        <f t="shared" si="304"/>
        <v>1</v>
      </c>
    </row>
    <row r="162" spans="1:64" x14ac:dyDescent="0.35">
      <c r="A162" s="173" t="str">
        <v>DGS</v>
      </c>
      <c r="B162" s="173" t="str">
        <v>Revenue Sustain Gov</v>
      </c>
      <c r="C162" s="173" t="str">
        <v>RP M</v>
      </c>
      <c r="D162" s="173" t="str">
        <v>SULBAGSEL</v>
      </c>
      <c r="E162" s="174">
        <v>0</v>
      </c>
      <c r="F162" s="174">
        <v>0</v>
      </c>
      <c r="G162" s="174">
        <v>0</v>
      </c>
      <c r="H162" s="174">
        <v>0</v>
      </c>
      <c r="I162" s="174">
        <v>0</v>
      </c>
      <c r="J162" s="174">
        <v>0</v>
      </c>
      <c r="K162" s="174">
        <v>0</v>
      </c>
      <c r="L162" s="174">
        <v>0</v>
      </c>
      <c r="M162" s="174">
        <v>0</v>
      </c>
      <c r="N162" s="174">
        <v>0</v>
      </c>
      <c r="O162" s="174">
        <v>0</v>
      </c>
      <c r="P162" s="174">
        <v>0</v>
      </c>
      <c r="Q162" s="174">
        <v>0</v>
      </c>
      <c r="R162" s="174">
        <v>0</v>
      </c>
      <c r="S162" s="174">
        <v>0</v>
      </c>
      <c r="T162" s="174">
        <v>0</v>
      </c>
      <c r="U162" s="174">
        <v>0</v>
      </c>
      <c r="V162" s="174">
        <v>0</v>
      </c>
      <c r="W162" s="174">
        <v>0</v>
      </c>
      <c r="X162" s="174">
        <v>0</v>
      </c>
      <c r="Y162" s="174">
        <v>0</v>
      </c>
      <c r="Z162" s="174">
        <v>0</v>
      </c>
      <c r="AA162" s="174">
        <v>0</v>
      </c>
      <c r="AB162" s="174">
        <v>0</v>
      </c>
      <c r="AC162" s="174">
        <v>0</v>
      </c>
      <c r="AD162" s="174">
        <v>0</v>
      </c>
      <c r="AE162" s="174">
        <v>0</v>
      </c>
      <c r="AF162" s="174">
        <v>0</v>
      </c>
      <c r="AG162" s="174">
        <v>0</v>
      </c>
      <c r="AH162" s="174">
        <v>0</v>
      </c>
      <c r="AI162" s="174">
        <v>0</v>
      </c>
      <c r="AJ162" s="174">
        <v>0</v>
      </c>
      <c r="AK162" s="174">
        <v>0</v>
      </c>
      <c r="AL162" s="174">
        <v>0</v>
      </c>
      <c r="AM162" s="174">
        <v>0</v>
      </c>
      <c r="AN162" s="174">
        <v>0</v>
      </c>
      <c r="AO162" s="174">
        <v>0</v>
      </c>
      <c r="AP162" s="174">
        <v>0</v>
      </c>
      <c r="AQ162" s="174">
        <v>0</v>
      </c>
      <c r="AR162" s="174">
        <v>0</v>
      </c>
      <c r="AS162" s="174">
        <v>0</v>
      </c>
      <c r="AT162" s="174">
        <v>0</v>
      </c>
      <c r="AU162" s="174">
        <v>0</v>
      </c>
      <c r="AV162" s="174">
        <v>0</v>
      </c>
      <c r="AW162" s="174">
        <v>0</v>
      </c>
      <c r="AX162" s="174">
        <v>0</v>
      </c>
      <c r="AY162" s="174">
        <v>0</v>
      </c>
      <c r="AZ162" s="174">
        <v>0</v>
      </c>
      <c r="BA162" s="175">
        <f t="shared" si="305"/>
        <v>1</v>
      </c>
      <c r="BB162" s="175">
        <f t="shared" si="294"/>
        <v>1</v>
      </c>
      <c r="BC162" s="175">
        <f t="shared" si="295"/>
        <v>1</v>
      </c>
      <c r="BD162" s="175">
        <f t="shared" si="296"/>
        <v>1</v>
      </c>
      <c r="BE162" s="175">
        <f t="shared" si="297"/>
        <v>1</v>
      </c>
      <c r="BF162" s="175">
        <f t="shared" si="298"/>
        <v>1</v>
      </c>
      <c r="BG162" s="175">
        <f t="shared" si="299"/>
        <v>1</v>
      </c>
      <c r="BH162" s="175">
        <f t="shared" si="300"/>
        <v>1</v>
      </c>
      <c r="BI162" s="175">
        <f t="shared" si="301"/>
        <v>1</v>
      </c>
      <c r="BJ162" s="175">
        <f t="shared" si="302"/>
        <v>1</v>
      </c>
      <c r="BK162" s="175">
        <f t="shared" si="303"/>
        <v>1</v>
      </c>
      <c r="BL162" s="175">
        <f t="shared" si="304"/>
        <v>1</v>
      </c>
    </row>
    <row r="163" spans="1:64" x14ac:dyDescent="0.35">
      <c r="A163" s="173" t="str">
        <v>DGS</v>
      </c>
      <c r="B163" s="173" t="str">
        <v>Revenue Sustain Gov</v>
      </c>
      <c r="C163" s="173" t="str">
        <v>RP M</v>
      </c>
      <c r="D163" s="173" t="str">
        <v>SULBAGTENG</v>
      </c>
      <c r="E163" s="174">
        <v>0</v>
      </c>
      <c r="F163" s="174">
        <v>0</v>
      </c>
      <c r="G163" s="174">
        <v>0</v>
      </c>
      <c r="H163" s="174">
        <v>0</v>
      </c>
      <c r="I163" s="174">
        <v>0</v>
      </c>
      <c r="J163" s="174">
        <v>0</v>
      </c>
      <c r="K163" s="174">
        <v>0</v>
      </c>
      <c r="L163" s="174">
        <v>0</v>
      </c>
      <c r="M163" s="174">
        <v>0</v>
      </c>
      <c r="N163" s="174">
        <v>0</v>
      </c>
      <c r="O163" s="174">
        <v>0</v>
      </c>
      <c r="P163" s="174">
        <v>0</v>
      </c>
      <c r="Q163" s="174">
        <v>0</v>
      </c>
      <c r="R163" s="174">
        <v>0</v>
      </c>
      <c r="S163" s="174">
        <v>0</v>
      </c>
      <c r="T163" s="174">
        <v>0</v>
      </c>
      <c r="U163" s="174">
        <v>0</v>
      </c>
      <c r="V163" s="174">
        <v>0</v>
      </c>
      <c r="W163" s="174">
        <v>0</v>
      </c>
      <c r="X163" s="174">
        <v>0</v>
      </c>
      <c r="Y163" s="174">
        <v>0</v>
      </c>
      <c r="Z163" s="174">
        <v>0</v>
      </c>
      <c r="AA163" s="174">
        <v>0</v>
      </c>
      <c r="AB163" s="174">
        <v>0</v>
      </c>
      <c r="AC163" s="174">
        <v>0</v>
      </c>
      <c r="AD163" s="174">
        <v>0</v>
      </c>
      <c r="AE163" s="174">
        <v>0</v>
      </c>
      <c r="AF163" s="174">
        <v>0</v>
      </c>
      <c r="AG163" s="174">
        <v>0</v>
      </c>
      <c r="AH163" s="174">
        <v>0</v>
      </c>
      <c r="AI163" s="174">
        <v>0</v>
      </c>
      <c r="AJ163" s="174">
        <v>0</v>
      </c>
      <c r="AK163" s="174">
        <v>0</v>
      </c>
      <c r="AL163" s="174">
        <v>0</v>
      </c>
      <c r="AM163" s="174">
        <v>0</v>
      </c>
      <c r="AN163" s="174">
        <v>0</v>
      </c>
      <c r="AO163" s="174">
        <v>0</v>
      </c>
      <c r="AP163" s="174">
        <v>0</v>
      </c>
      <c r="AQ163" s="174">
        <v>0</v>
      </c>
      <c r="AR163" s="174">
        <v>0</v>
      </c>
      <c r="AS163" s="174">
        <v>0</v>
      </c>
      <c r="AT163" s="174">
        <v>0</v>
      </c>
      <c r="AU163" s="174">
        <v>0</v>
      </c>
      <c r="AV163" s="174">
        <v>0</v>
      </c>
      <c r="AW163" s="174">
        <v>0</v>
      </c>
      <c r="AX163" s="174">
        <v>0</v>
      </c>
      <c r="AY163" s="174">
        <v>0</v>
      </c>
      <c r="AZ163" s="174">
        <v>0</v>
      </c>
      <c r="BA163" s="175">
        <f t="shared" si="305"/>
        <v>1</v>
      </c>
      <c r="BB163" s="175">
        <f t="shared" si="294"/>
        <v>1</v>
      </c>
      <c r="BC163" s="175">
        <f t="shared" si="295"/>
        <v>1</v>
      </c>
      <c r="BD163" s="175">
        <f t="shared" si="296"/>
        <v>1</v>
      </c>
      <c r="BE163" s="175">
        <f t="shared" si="297"/>
        <v>1</v>
      </c>
      <c r="BF163" s="175">
        <f t="shared" si="298"/>
        <v>1</v>
      </c>
      <c r="BG163" s="175">
        <f t="shared" si="299"/>
        <v>1</v>
      </c>
      <c r="BH163" s="175">
        <f t="shared" si="300"/>
        <v>1</v>
      </c>
      <c r="BI163" s="175">
        <f t="shared" si="301"/>
        <v>1</v>
      </c>
      <c r="BJ163" s="175">
        <f t="shared" si="302"/>
        <v>1</v>
      </c>
      <c r="BK163" s="175">
        <f t="shared" si="303"/>
        <v>1</v>
      </c>
      <c r="BL163" s="175">
        <f t="shared" si="304"/>
        <v>1</v>
      </c>
    </row>
    <row r="164" spans="1:64" x14ac:dyDescent="0.35">
      <c r="A164" s="173" t="str">
        <v>DGS</v>
      </c>
      <c r="B164" s="173" t="str">
        <v>Revenue Sustain Gov</v>
      </c>
      <c r="C164" s="173" t="str">
        <v>RP M</v>
      </c>
      <c r="D164" s="173" t="str">
        <v>SUMALUT</v>
      </c>
      <c r="E164" s="174">
        <v>0</v>
      </c>
      <c r="F164" s="174">
        <v>0</v>
      </c>
      <c r="G164" s="174">
        <v>0</v>
      </c>
      <c r="H164" s="174">
        <v>0</v>
      </c>
      <c r="I164" s="174">
        <v>0</v>
      </c>
      <c r="J164" s="174">
        <v>0</v>
      </c>
      <c r="K164" s="174">
        <v>0</v>
      </c>
      <c r="L164" s="174">
        <v>0</v>
      </c>
      <c r="M164" s="174">
        <v>0</v>
      </c>
      <c r="N164" s="174">
        <v>0</v>
      </c>
      <c r="O164" s="174">
        <v>0</v>
      </c>
      <c r="P164" s="174">
        <v>0</v>
      </c>
      <c r="Q164" s="174">
        <v>0</v>
      </c>
      <c r="R164" s="174">
        <v>0</v>
      </c>
      <c r="S164" s="174">
        <v>0</v>
      </c>
      <c r="T164" s="174">
        <v>0</v>
      </c>
      <c r="U164" s="174">
        <v>0</v>
      </c>
      <c r="V164" s="174">
        <v>0</v>
      </c>
      <c r="W164" s="174">
        <v>0</v>
      </c>
      <c r="X164" s="174">
        <v>0</v>
      </c>
      <c r="Y164" s="174">
        <v>0</v>
      </c>
      <c r="Z164" s="174">
        <v>0</v>
      </c>
      <c r="AA164" s="174">
        <v>0</v>
      </c>
      <c r="AB164" s="174">
        <v>0</v>
      </c>
      <c r="AC164" s="174">
        <v>0</v>
      </c>
      <c r="AD164" s="174">
        <v>0</v>
      </c>
      <c r="AE164" s="174">
        <v>0</v>
      </c>
      <c r="AF164" s="174">
        <v>0</v>
      </c>
      <c r="AG164" s="174">
        <v>0</v>
      </c>
      <c r="AH164" s="174">
        <v>0</v>
      </c>
      <c r="AI164" s="174">
        <v>0</v>
      </c>
      <c r="AJ164" s="174">
        <v>0</v>
      </c>
      <c r="AK164" s="174">
        <v>0</v>
      </c>
      <c r="AL164" s="174">
        <v>0</v>
      </c>
      <c r="AM164" s="174">
        <v>0</v>
      </c>
      <c r="AN164" s="174">
        <v>0</v>
      </c>
      <c r="AO164" s="174">
        <v>0</v>
      </c>
      <c r="AP164" s="174">
        <v>0</v>
      </c>
      <c r="AQ164" s="174">
        <v>0</v>
      </c>
      <c r="AR164" s="174">
        <v>0</v>
      </c>
      <c r="AS164" s="174">
        <v>0</v>
      </c>
      <c r="AT164" s="174">
        <v>0</v>
      </c>
      <c r="AU164" s="174">
        <v>0</v>
      </c>
      <c r="AV164" s="174">
        <v>0</v>
      </c>
      <c r="AW164" s="174">
        <v>0</v>
      </c>
      <c r="AX164" s="174">
        <v>0</v>
      </c>
      <c r="AY164" s="174">
        <v>0</v>
      </c>
      <c r="AZ164" s="174">
        <v>0</v>
      </c>
      <c r="BA164" s="175">
        <f t="shared" si="305"/>
        <v>1</v>
      </c>
      <c r="BB164" s="175">
        <f t="shared" si="294"/>
        <v>1</v>
      </c>
      <c r="BC164" s="175">
        <f t="shared" si="295"/>
        <v>1</v>
      </c>
      <c r="BD164" s="175">
        <f t="shared" si="296"/>
        <v>1</v>
      </c>
      <c r="BE164" s="175">
        <f t="shared" si="297"/>
        <v>1</v>
      </c>
      <c r="BF164" s="175">
        <f t="shared" si="298"/>
        <v>1</v>
      </c>
      <c r="BG164" s="175">
        <f t="shared" si="299"/>
        <v>1</v>
      </c>
      <c r="BH164" s="175">
        <f t="shared" si="300"/>
        <v>1</v>
      </c>
      <c r="BI164" s="175">
        <f t="shared" si="301"/>
        <v>1</v>
      </c>
      <c r="BJ164" s="175">
        <f t="shared" si="302"/>
        <v>1</v>
      </c>
      <c r="BK164" s="175">
        <f t="shared" si="303"/>
        <v>1</v>
      </c>
      <c r="BL164" s="175">
        <f t="shared" si="304"/>
        <v>1</v>
      </c>
    </row>
    <row r="165" spans="1:64" x14ac:dyDescent="0.35">
      <c r="A165" s="170" t="str">
        <v>DGS</v>
      </c>
      <c r="B165" s="170" t="str">
        <v>Revenue Scaling Gov</v>
      </c>
      <c r="C165" s="170" t="str">
        <v>RP M</v>
      </c>
      <c r="D165" s="170" t="str">
        <v>TR5</v>
      </c>
      <c r="E165" s="171">
        <v>0</v>
      </c>
      <c r="F165" s="171">
        <v>0</v>
      </c>
      <c r="G165" s="171">
        <v>0</v>
      </c>
      <c r="H165" s="171">
        <v>0</v>
      </c>
      <c r="I165" s="171">
        <v>0</v>
      </c>
      <c r="J165" s="171">
        <v>0</v>
      </c>
      <c r="K165" s="171">
        <v>0</v>
      </c>
      <c r="L165" s="171">
        <v>0</v>
      </c>
      <c r="M165" s="171">
        <v>0</v>
      </c>
      <c r="N165" s="171">
        <v>0</v>
      </c>
      <c r="O165" s="171">
        <v>0</v>
      </c>
      <c r="P165" s="171">
        <v>0</v>
      </c>
      <c r="Q165" s="171">
        <v>0</v>
      </c>
      <c r="R165" s="171">
        <v>0</v>
      </c>
      <c r="S165" s="171">
        <v>0</v>
      </c>
      <c r="T165" s="171">
        <v>0</v>
      </c>
      <c r="U165" s="171">
        <v>0</v>
      </c>
      <c r="V165" s="171">
        <v>0</v>
      </c>
      <c r="W165" s="171">
        <v>0</v>
      </c>
      <c r="X165" s="171">
        <v>0</v>
      </c>
      <c r="Y165" s="171">
        <v>0</v>
      </c>
      <c r="Z165" s="171">
        <v>0</v>
      </c>
      <c r="AA165" s="171">
        <v>0</v>
      </c>
      <c r="AB165" s="171">
        <v>0</v>
      </c>
      <c r="AC165" s="171">
        <v>0</v>
      </c>
      <c r="AD165" s="171">
        <v>0</v>
      </c>
      <c r="AE165" s="171">
        <v>0</v>
      </c>
      <c r="AF165" s="171">
        <v>0</v>
      </c>
      <c r="AG165" s="171">
        <v>0</v>
      </c>
      <c r="AH165" s="171">
        <v>0</v>
      </c>
      <c r="AI165" s="171">
        <v>0</v>
      </c>
      <c r="AJ165" s="171">
        <v>0</v>
      </c>
      <c r="AK165" s="171">
        <v>0</v>
      </c>
      <c r="AL165" s="171">
        <v>0</v>
      </c>
      <c r="AM165" s="171">
        <v>0</v>
      </c>
      <c r="AN165" s="171">
        <v>0</v>
      </c>
      <c r="AO165" s="171">
        <v>0</v>
      </c>
      <c r="AP165" s="171">
        <v>0</v>
      </c>
      <c r="AQ165" s="171">
        <v>0</v>
      </c>
      <c r="AR165" s="171">
        <v>0</v>
      </c>
      <c r="AS165" s="171">
        <v>0</v>
      </c>
      <c r="AT165" s="171">
        <v>0</v>
      </c>
      <c r="AU165" s="171">
        <v>0</v>
      </c>
      <c r="AV165" s="171">
        <v>0</v>
      </c>
      <c r="AW165" s="171">
        <v>0</v>
      </c>
      <c r="AX165" s="171">
        <v>0</v>
      </c>
      <c r="AY165" s="171">
        <v>0</v>
      </c>
      <c r="AZ165" s="171">
        <v>0</v>
      </c>
      <c r="BA165" s="172">
        <f t="shared" si="305"/>
        <v>1</v>
      </c>
      <c r="BB165" s="172">
        <f t="shared" si="294"/>
        <v>1</v>
      </c>
      <c r="BC165" s="172">
        <f t="shared" si="295"/>
        <v>1</v>
      </c>
      <c r="BD165" s="172">
        <f t="shared" si="296"/>
        <v>1</v>
      </c>
      <c r="BE165" s="172">
        <f t="shared" si="297"/>
        <v>1</v>
      </c>
      <c r="BF165" s="172">
        <f t="shared" si="298"/>
        <v>1</v>
      </c>
      <c r="BG165" s="172">
        <f t="shared" si="299"/>
        <v>1</v>
      </c>
      <c r="BH165" s="172">
        <f t="shared" si="300"/>
        <v>1</v>
      </c>
      <c r="BI165" s="172">
        <f t="shared" si="301"/>
        <v>1</v>
      </c>
      <c r="BJ165" s="172">
        <f t="shared" si="302"/>
        <v>1</v>
      </c>
      <c r="BK165" s="172">
        <f t="shared" si="303"/>
        <v>1</v>
      </c>
      <c r="BL165" s="172">
        <f t="shared" si="304"/>
        <v>1</v>
      </c>
    </row>
    <row r="166" spans="1:64" x14ac:dyDescent="0.35">
      <c r="A166" s="173" t="str">
        <v>DGS</v>
      </c>
      <c r="B166" s="173" t="str">
        <v>Revenue Scaling Gov</v>
      </c>
      <c r="C166" s="173" t="str">
        <v>RP M</v>
      </c>
      <c r="D166" s="173" t="str">
        <v>PAPUA</v>
      </c>
      <c r="E166" s="174">
        <v>0</v>
      </c>
      <c r="F166" s="174">
        <v>0</v>
      </c>
      <c r="G166" s="174">
        <v>0</v>
      </c>
      <c r="H166" s="174">
        <v>0</v>
      </c>
      <c r="I166" s="174">
        <v>0</v>
      </c>
      <c r="J166" s="174">
        <v>0</v>
      </c>
      <c r="K166" s="174">
        <v>0</v>
      </c>
      <c r="L166" s="174">
        <v>0</v>
      </c>
      <c r="M166" s="174">
        <v>0</v>
      </c>
      <c r="N166" s="174">
        <v>0</v>
      </c>
      <c r="O166" s="174">
        <v>0</v>
      </c>
      <c r="P166" s="174">
        <v>0</v>
      </c>
      <c r="Q166" s="174">
        <v>0</v>
      </c>
      <c r="R166" s="174">
        <v>0</v>
      </c>
      <c r="S166" s="174">
        <v>0</v>
      </c>
      <c r="T166" s="174">
        <v>0</v>
      </c>
      <c r="U166" s="174">
        <v>0</v>
      </c>
      <c r="V166" s="174">
        <v>0</v>
      </c>
      <c r="W166" s="174">
        <v>0</v>
      </c>
      <c r="X166" s="174">
        <v>0</v>
      </c>
      <c r="Y166" s="174">
        <v>0</v>
      </c>
      <c r="Z166" s="174">
        <v>0</v>
      </c>
      <c r="AA166" s="174">
        <v>0</v>
      </c>
      <c r="AB166" s="174">
        <v>0</v>
      </c>
      <c r="AC166" s="174">
        <v>0</v>
      </c>
      <c r="AD166" s="174">
        <v>0</v>
      </c>
      <c r="AE166" s="174">
        <v>0</v>
      </c>
      <c r="AF166" s="174">
        <v>0</v>
      </c>
      <c r="AG166" s="174">
        <v>0</v>
      </c>
      <c r="AH166" s="174">
        <v>0</v>
      </c>
      <c r="AI166" s="174">
        <v>0</v>
      </c>
      <c r="AJ166" s="174">
        <v>0</v>
      </c>
      <c r="AK166" s="174">
        <v>0</v>
      </c>
      <c r="AL166" s="174">
        <v>0</v>
      </c>
      <c r="AM166" s="174">
        <v>0</v>
      </c>
      <c r="AN166" s="174">
        <v>0</v>
      </c>
      <c r="AO166" s="174">
        <v>0</v>
      </c>
      <c r="AP166" s="174">
        <v>0</v>
      </c>
      <c r="AQ166" s="174">
        <v>0</v>
      </c>
      <c r="AR166" s="174">
        <v>0</v>
      </c>
      <c r="AS166" s="174">
        <v>0</v>
      </c>
      <c r="AT166" s="174">
        <v>0</v>
      </c>
      <c r="AU166" s="174">
        <v>0</v>
      </c>
      <c r="AV166" s="174">
        <v>0</v>
      </c>
      <c r="AW166" s="174">
        <v>0</v>
      </c>
      <c r="AX166" s="174">
        <v>0</v>
      </c>
      <c r="AY166" s="174">
        <v>0</v>
      </c>
      <c r="AZ166" s="174">
        <v>0</v>
      </c>
      <c r="BA166" s="175">
        <f t="shared" si="305"/>
        <v>1</v>
      </c>
      <c r="BB166" s="175">
        <f t="shared" si="294"/>
        <v>1</v>
      </c>
      <c r="BC166" s="175">
        <f t="shared" si="295"/>
        <v>1</v>
      </c>
      <c r="BD166" s="175">
        <f t="shared" si="296"/>
        <v>1</v>
      </c>
      <c r="BE166" s="175">
        <f t="shared" si="297"/>
        <v>1</v>
      </c>
      <c r="BF166" s="175">
        <f t="shared" si="298"/>
        <v>1</v>
      </c>
      <c r="BG166" s="175">
        <f t="shared" si="299"/>
        <v>1</v>
      </c>
      <c r="BH166" s="175">
        <f t="shared" si="300"/>
        <v>1</v>
      </c>
      <c r="BI166" s="175">
        <f t="shared" si="301"/>
        <v>1</v>
      </c>
      <c r="BJ166" s="175">
        <f t="shared" si="302"/>
        <v>1</v>
      </c>
      <c r="BK166" s="175">
        <f t="shared" si="303"/>
        <v>1</v>
      </c>
      <c r="BL166" s="175">
        <f t="shared" si="304"/>
        <v>1</v>
      </c>
    </row>
    <row r="167" spans="1:64" x14ac:dyDescent="0.35">
      <c r="A167" s="173" t="str">
        <v>DGS</v>
      </c>
      <c r="B167" s="173" t="str">
        <v>Revenue Scaling Gov</v>
      </c>
      <c r="C167" s="173" t="str">
        <v>RP M</v>
      </c>
      <c r="D167" s="173" t="str">
        <v>PAPUA BARAT</v>
      </c>
      <c r="E167" s="174">
        <v>0</v>
      </c>
      <c r="F167" s="174">
        <v>0</v>
      </c>
      <c r="G167" s="174">
        <v>0</v>
      </c>
      <c r="H167" s="174">
        <v>0</v>
      </c>
      <c r="I167" s="174">
        <v>0</v>
      </c>
      <c r="J167" s="174">
        <v>0</v>
      </c>
      <c r="K167" s="174">
        <v>0</v>
      </c>
      <c r="L167" s="174">
        <v>0</v>
      </c>
      <c r="M167" s="174">
        <v>0</v>
      </c>
      <c r="N167" s="174">
        <v>0</v>
      </c>
      <c r="O167" s="174">
        <v>0</v>
      </c>
      <c r="P167" s="174">
        <v>0</v>
      </c>
      <c r="Q167" s="174">
        <v>0</v>
      </c>
      <c r="R167" s="174">
        <v>0</v>
      </c>
      <c r="S167" s="174">
        <v>0</v>
      </c>
      <c r="T167" s="174">
        <v>0</v>
      </c>
      <c r="U167" s="174">
        <v>0</v>
      </c>
      <c r="V167" s="174">
        <v>0</v>
      </c>
      <c r="W167" s="174">
        <v>0</v>
      </c>
      <c r="X167" s="174">
        <v>0</v>
      </c>
      <c r="Y167" s="174">
        <v>0</v>
      </c>
      <c r="Z167" s="174">
        <v>0</v>
      </c>
      <c r="AA167" s="174">
        <v>0</v>
      </c>
      <c r="AB167" s="174">
        <v>0</v>
      </c>
      <c r="AC167" s="174">
        <v>0</v>
      </c>
      <c r="AD167" s="174">
        <v>0</v>
      </c>
      <c r="AE167" s="174">
        <v>0</v>
      </c>
      <c r="AF167" s="174">
        <v>0</v>
      </c>
      <c r="AG167" s="174">
        <v>0</v>
      </c>
      <c r="AH167" s="174">
        <v>0</v>
      </c>
      <c r="AI167" s="174">
        <v>0</v>
      </c>
      <c r="AJ167" s="174">
        <v>0</v>
      </c>
      <c r="AK167" s="174">
        <v>0</v>
      </c>
      <c r="AL167" s="174">
        <v>0</v>
      </c>
      <c r="AM167" s="174">
        <v>0</v>
      </c>
      <c r="AN167" s="174">
        <v>0</v>
      </c>
      <c r="AO167" s="174">
        <v>0</v>
      </c>
      <c r="AP167" s="174">
        <v>0</v>
      </c>
      <c r="AQ167" s="174">
        <v>0</v>
      </c>
      <c r="AR167" s="174">
        <v>0</v>
      </c>
      <c r="AS167" s="174">
        <v>0</v>
      </c>
      <c r="AT167" s="174">
        <v>0</v>
      </c>
      <c r="AU167" s="174">
        <v>0</v>
      </c>
      <c r="AV167" s="174">
        <v>0</v>
      </c>
      <c r="AW167" s="174">
        <v>0</v>
      </c>
      <c r="AX167" s="174">
        <v>0</v>
      </c>
      <c r="AY167" s="174">
        <v>0</v>
      </c>
      <c r="AZ167" s="174">
        <v>0</v>
      </c>
      <c r="BA167" s="175">
        <f t="shared" si="305"/>
        <v>1</v>
      </c>
      <c r="BB167" s="175">
        <f t="shared" si="294"/>
        <v>1</v>
      </c>
      <c r="BC167" s="175">
        <f t="shared" si="295"/>
        <v>1</v>
      </c>
      <c r="BD167" s="175">
        <f t="shared" si="296"/>
        <v>1</v>
      </c>
      <c r="BE167" s="175">
        <f t="shared" si="297"/>
        <v>1</v>
      </c>
      <c r="BF167" s="175">
        <f t="shared" si="298"/>
        <v>1</v>
      </c>
      <c r="BG167" s="175">
        <f t="shared" si="299"/>
        <v>1</v>
      </c>
      <c r="BH167" s="175">
        <f t="shared" si="300"/>
        <v>1</v>
      </c>
      <c r="BI167" s="175">
        <f t="shared" si="301"/>
        <v>1</v>
      </c>
      <c r="BJ167" s="175">
        <f t="shared" si="302"/>
        <v>1</v>
      </c>
      <c r="BK167" s="175">
        <f t="shared" si="303"/>
        <v>1</v>
      </c>
      <c r="BL167" s="175">
        <f t="shared" si="304"/>
        <v>1</v>
      </c>
    </row>
    <row r="168" spans="1:64" x14ac:dyDescent="0.35">
      <c r="A168" s="173" t="str">
        <v>DGS</v>
      </c>
      <c r="B168" s="173" t="str">
        <v>Revenue Scaling Gov</v>
      </c>
      <c r="C168" s="173" t="str">
        <v>RP M</v>
      </c>
      <c r="D168" s="173" t="str">
        <v>SULBAGSEL</v>
      </c>
      <c r="E168" s="174">
        <v>0</v>
      </c>
      <c r="F168" s="174">
        <v>0</v>
      </c>
      <c r="G168" s="174">
        <v>0</v>
      </c>
      <c r="H168" s="174">
        <v>0</v>
      </c>
      <c r="I168" s="174">
        <v>0</v>
      </c>
      <c r="J168" s="174">
        <v>0</v>
      </c>
      <c r="K168" s="174">
        <v>0</v>
      </c>
      <c r="L168" s="174">
        <v>0</v>
      </c>
      <c r="M168" s="174">
        <v>0</v>
      </c>
      <c r="N168" s="174">
        <v>0</v>
      </c>
      <c r="O168" s="174">
        <v>0</v>
      </c>
      <c r="P168" s="174">
        <v>0</v>
      </c>
      <c r="Q168" s="174">
        <v>0</v>
      </c>
      <c r="R168" s="174">
        <v>0</v>
      </c>
      <c r="S168" s="174">
        <v>0</v>
      </c>
      <c r="T168" s="174">
        <v>0</v>
      </c>
      <c r="U168" s="174">
        <v>0</v>
      </c>
      <c r="V168" s="174">
        <v>0</v>
      </c>
      <c r="W168" s="174">
        <v>0</v>
      </c>
      <c r="X168" s="174">
        <v>0</v>
      </c>
      <c r="Y168" s="174">
        <v>0</v>
      </c>
      <c r="Z168" s="174">
        <v>0</v>
      </c>
      <c r="AA168" s="174">
        <v>0</v>
      </c>
      <c r="AB168" s="174">
        <v>0</v>
      </c>
      <c r="AC168" s="174">
        <v>0</v>
      </c>
      <c r="AD168" s="174">
        <v>0</v>
      </c>
      <c r="AE168" s="174">
        <v>0</v>
      </c>
      <c r="AF168" s="174">
        <v>0</v>
      </c>
      <c r="AG168" s="174">
        <v>0</v>
      </c>
      <c r="AH168" s="174">
        <v>0</v>
      </c>
      <c r="AI168" s="174">
        <v>0</v>
      </c>
      <c r="AJ168" s="174">
        <v>0</v>
      </c>
      <c r="AK168" s="174">
        <v>0</v>
      </c>
      <c r="AL168" s="174">
        <v>0</v>
      </c>
      <c r="AM168" s="174">
        <v>0</v>
      </c>
      <c r="AN168" s="174">
        <v>0</v>
      </c>
      <c r="AO168" s="174">
        <v>0</v>
      </c>
      <c r="AP168" s="174">
        <v>0</v>
      </c>
      <c r="AQ168" s="174">
        <v>0</v>
      </c>
      <c r="AR168" s="174">
        <v>0</v>
      </c>
      <c r="AS168" s="174">
        <v>0</v>
      </c>
      <c r="AT168" s="174">
        <v>0</v>
      </c>
      <c r="AU168" s="174">
        <v>0</v>
      </c>
      <c r="AV168" s="174">
        <v>0</v>
      </c>
      <c r="AW168" s="174">
        <v>0</v>
      </c>
      <c r="AX168" s="174">
        <v>0</v>
      </c>
      <c r="AY168" s="174">
        <v>0</v>
      </c>
      <c r="AZ168" s="174">
        <v>0</v>
      </c>
      <c r="BA168" s="175">
        <f t="shared" si="305"/>
        <v>1</v>
      </c>
      <c r="BB168" s="175">
        <f t="shared" si="294"/>
        <v>1</v>
      </c>
      <c r="BC168" s="175">
        <f t="shared" si="295"/>
        <v>1</v>
      </c>
      <c r="BD168" s="175">
        <f t="shared" si="296"/>
        <v>1</v>
      </c>
      <c r="BE168" s="175">
        <f t="shared" si="297"/>
        <v>1</v>
      </c>
      <c r="BF168" s="175">
        <f t="shared" si="298"/>
        <v>1</v>
      </c>
      <c r="BG168" s="175">
        <f t="shared" si="299"/>
        <v>1</v>
      </c>
      <c r="BH168" s="175">
        <f t="shared" si="300"/>
        <v>1</v>
      </c>
      <c r="BI168" s="175">
        <f t="shared" si="301"/>
        <v>1</v>
      </c>
      <c r="BJ168" s="175">
        <f t="shared" si="302"/>
        <v>1</v>
      </c>
      <c r="BK168" s="175">
        <f t="shared" si="303"/>
        <v>1</v>
      </c>
      <c r="BL168" s="175">
        <f t="shared" si="304"/>
        <v>1</v>
      </c>
    </row>
    <row r="169" spans="1:64" x14ac:dyDescent="0.35">
      <c r="A169" s="173" t="str">
        <v>DGS</v>
      </c>
      <c r="B169" s="173" t="str">
        <v>Revenue Scaling Gov</v>
      </c>
      <c r="C169" s="173" t="str">
        <v>RP M</v>
      </c>
      <c r="D169" s="173" t="str">
        <v>SULBAGTENG</v>
      </c>
      <c r="E169" s="174">
        <v>0</v>
      </c>
      <c r="F169" s="174">
        <v>0</v>
      </c>
      <c r="G169" s="174">
        <v>0</v>
      </c>
      <c r="H169" s="174">
        <v>0</v>
      </c>
      <c r="I169" s="174">
        <v>0</v>
      </c>
      <c r="J169" s="174">
        <v>0</v>
      </c>
      <c r="K169" s="174">
        <v>0</v>
      </c>
      <c r="L169" s="174">
        <v>0</v>
      </c>
      <c r="M169" s="174">
        <v>0</v>
      </c>
      <c r="N169" s="174">
        <v>0</v>
      </c>
      <c r="O169" s="174">
        <v>0</v>
      </c>
      <c r="P169" s="174">
        <v>0</v>
      </c>
      <c r="Q169" s="174">
        <v>0</v>
      </c>
      <c r="R169" s="174">
        <v>0</v>
      </c>
      <c r="S169" s="174">
        <v>0</v>
      </c>
      <c r="T169" s="174">
        <v>0</v>
      </c>
      <c r="U169" s="174">
        <v>0</v>
      </c>
      <c r="V169" s="174">
        <v>0</v>
      </c>
      <c r="W169" s="174">
        <v>0</v>
      </c>
      <c r="X169" s="174">
        <v>0</v>
      </c>
      <c r="Y169" s="174">
        <v>0</v>
      </c>
      <c r="Z169" s="174">
        <v>0</v>
      </c>
      <c r="AA169" s="174">
        <v>0</v>
      </c>
      <c r="AB169" s="174">
        <v>0</v>
      </c>
      <c r="AC169" s="174">
        <v>0</v>
      </c>
      <c r="AD169" s="174">
        <v>0</v>
      </c>
      <c r="AE169" s="174">
        <v>0</v>
      </c>
      <c r="AF169" s="174">
        <v>0</v>
      </c>
      <c r="AG169" s="174">
        <v>0</v>
      </c>
      <c r="AH169" s="174">
        <v>0</v>
      </c>
      <c r="AI169" s="174">
        <v>0</v>
      </c>
      <c r="AJ169" s="174">
        <v>0</v>
      </c>
      <c r="AK169" s="174">
        <v>0</v>
      </c>
      <c r="AL169" s="174">
        <v>0</v>
      </c>
      <c r="AM169" s="174">
        <v>0</v>
      </c>
      <c r="AN169" s="174">
        <v>0</v>
      </c>
      <c r="AO169" s="174">
        <v>0</v>
      </c>
      <c r="AP169" s="174">
        <v>0</v>
      </c>
      <c r="AQ169" s="174">
        <v>0</v>
      </c>
      <c r="AR169" s="174">
        <v>0</v>
      </c>
      <c r="AS169" s="174">
        <v>0</v>
      </c>
      <c r="AT169" s="174">
        <v>0</v>
      </c>
      <c r="AU169" s="174">
        <v>0</v>
      </c>
      <c r="AV169" s="174">
        <v>0</v>
      </c>
      <c r="AW169" s="174">
        <v>0</v>
      </c>
      <c r="AX169" s="174">
        <v>0</v>
      </c>
      <c r="AY169" s="174">
        <v>0</v>
      </c>
      <c r="AZ169" s="174">
        <v>0</v>
      </c>
      <c r="BA169" s="175">
        <f t="shared" si="305"/>
        <v>1</v>
      </c>
      <c r="BB169" s="175">
        <f t="shared" si="294"/>
        <v>1</v>
      </c>
      <c r="BC169" s="175">
        <f t="shared" si="295"/>
        <v>1</v>
      </c>
      <c r="BD169" s="175">
        <f t="shared" si="296"/>
        <v>1</v>
      </c>
      <c r="BE169" s="175">
        <f t="shared" si="297"/>
        <v>1</v>
      </c>
      <c r="BF169" s="175">
        <f t="shared" si="298"/>
        <v>1</v>
      </c>
      <c r="BG169" s="175">
        <f t="shared" si="299"/>
        <v>1</v>
      </c>
      <c r="BH169" s="175">
        <f t="shared" si="300"/>
        <v>1</v>
      </c>
      <c r="BI169" s="175">
        <f t="shared" si="301"/>
        <v>1</v>
      </c>
      <c r="BJ169" s="175">
        <f t="shared" si="302"/>
        <v>1</v>
      </c>
      <c r="BK169" s="175">
        <f t="shared" si="303"/>
        <v>1</v>
      </c>
      <c r="BL169" s="175">
        <f t="shared" si="304"/>
        <v>1</v>
      </c>
    </row>
    <row r="170" spans="1:64" x14ac:dyDescent="0.35">
      <c r="A170" s="173" t="str">
        <v>DGS</v>
      </c>
      <c r="B170" s="173" t="str">
        <v>Revenue Scaling Gov</v>
      </c>
      <c r="C170" s="173" t="str">
        <v>RP M</v>
      </c>
      <c r="D170" s="173" t="str">
        <v>SUMALUT</v>
      </c>
      <c r="E170" s="174">
        <v>0</v>
      </c>
      <c r="F170" s="174">
        <v>0</v>
      </c>
      <c r="G170" s="174">
        <v>0</v>
      </c>
      <c r="H170" s="174">
        <v>0</v>
      </c>
      <c r="I170" s="174">
        <v>0</v>
      </c>
      <c r="J170" s="174">
        <v>0</v>
      </c>
      <c r="K170" s="174">
        <v>0</v>
      </c>
      <c r="L170" s="174">
        <v>0</v>
      </c>
      <c r="M170" s="174">
        <v>0</v>
      </c>
      <c r="N170" s="174">
        <v>0</v>
      </c>
      <c r="O170" s="174">
        <v>0</v>
      </c>
      <c r="P170" s="174">
        <v>0</v>
      </c>
      <c r="Q170" s="174">
        <v>0</v>
      </c>
      <c r="R170" s="174">
        <v>0</v>
      </c>
      <c r="S170" s="174">
        <v>0</v>
      </c>
      <c r="T170" s="174">
        <v>0</v>
      </c>
      <c r="U170" s="174">
        <v>0</v>
      </c>
      <c r="V170" s="174">
        <v>0</v>
      </c>
      <c r="W170" s="174">
        <v>0</v>
      </c>
      <c r="X170" s="174">
        <v>0</v>
      </c>
      <c r="Y170" s="174">
        <v>0</v>
      </c>
      <c r="Z170" s="174">
        <v>0</v>
      </c>
      <c r="AA170" s="174">
        <v>0</v>
      </c>
      <c r="AB170" s="174">
        <v>0</v>
      </c>
      <c r="AC170" s="174">
        <v>0</v>
      </c>
      <c r="AD170" s="174">
        <v>0</v>
      </c>
      <c r="AE170" s="174">
        <v>0</v>
      </c>
      <c r="AF170" s="174">
        <v>0</v>
      </c>
      <c r="AG170" s="174">
        <v>0</v>
      </c>
      <c r="AH170" s="174">
        <v>0</v>
      </c>
      <c r="AI170" s="174">
        <v>0</v>
      </c>
      <c r="AJ170" s="174">
        <v>0</v>
      </c>
      <c r="AK170" s="174">
        <v>0</v>
      </c>
      <c r="AL170" s="174">
        <v>0</v>
      </c>
      <c r="AM170" s="174">
        <v>0</v>
      </c>
      <c r="AN170" s="174">
        <v>0</v>
      </c>
      <c r="AO170" s="174">
        <v>0</v>
      </c>
      <c r="AP170" s="174">
        <v>0</v>
      </c>
      <c r="AQ170" s="174">
        <v>0</v>
      </c>
      <c r="AR170" s="174">
        <v>0</v>
      </c>
      <c r="AS170" s="174">
        <v>0</v>
      </c>
      <c r="AT170" s="174">
        <v>0</v>
      </c>
      <c r="AU170" s="174">
        <v>0</v>
      </c>
      <c r="AV170" s="174">
        <v>0</v>
      </c>
      <c r="AW170" s="174">
        <v>0</v>
      </c>
      <c r="AX170" s="174">
        <v>0</v>
      </c>
      <c r="AY170" s="174">
        <v>0</v>
      </c>
      <c r="AZ170" s="174">
        <v>0</v>
      </c>
      <c r="BA170" s="175">
        <f t="shared" si="305"/>
        <v>1</v>
      </c>
      <c r="BB170" s="175">
        <f t="shared" si="294"/>
        <v>1</v>
      </c>
      <c r="BC170" s="175">
        <f t="shared" si="295"/>
        <v>1</v>
      </c>
      <c r="BD170" s="175">
        <f t="shared" si="296"/>
        <v>1</v>
      </c>
      <c r="BE170" s="175">
        <f t="shared" si="297"/>
        <v>1</v>
      </c>
      <c r="BF170" s="175">
        <f t="shared" si="298"/>
        <v>1</v>
      </c>
      <c r="BG170" s="175">
        <f t="shared" si="299"/>
        <v>1</v>
      </c>
      <c r="BH170" s="175">
        <f t="shared" si="300"/>
        <v>1</v>
      </c>
      <c r="BI170" s="175">
        <f t="shared" si="301"/>
        <v>1</v>
      </c>
      <c r="BJ170" s="175">
        <f t="shared" si="302"/>
        <v>1</v>
      </c>
      <c r="BK170" s="175">
        <f t="shared" si="303"/>
        <v>1</v>
      </c>
      <c r="BL170" s="175">
        <f t="shared" si="304"/>
        <v>1</v>
      </c>
    </row>
    <row r="171" spans="1:64" x14ac:dyDescent="0.35">
      <c r="A171" s="170" t="str">
        <v>DGS</v>
      </c>
      <c r="B171" s="170" t="str">
        <v>Revenue NGTMA Gov</v>
      </c>
      <c r="C171" s="170" t="str">
        <v>RP M</v>
      </c>
      <c r="D171" s="170" t="str">
        <v>TR5</v>
      </c>
      <c r="E171" s="171">
        <v>286871971.05000001</v>
      </c>
      <c r="F171" s="171">
        <v>1319214013.9500003</v>
      </c>
      <c r="G171" s="171">
        <v>2098433728.6500001</v>
      </c>
      <c r="H171" s="171">
        <v>2515341092.25</v>
      </c>
      <c r="I171" s="171">
        <v>3180407601.0000005</v>
      </c>
      <c r="J171" s="171">
        <v>3769467846.9000001</v>
      </c>
      <c r="K171" s="171">
        <v>3984175138.6500001</v>
      </c>
      <c r="L171" s="171">
        <v>4202205179.5500002</v>
      </c>
      <c r="M171" s="171">
        <v>4509922519.1999998</v>
      </c>
      <c r="N171" s="171">
        <v>5727111460.3500004</v>
      </c>
      <c r="O171" s="171">
        <v>5789100874.1999998</v>
      </c>
      <c r="P171" s="171">
        <v>6268500001.0500011</v>
      </c>
      <c r="Q171" s="171">
        <v>272938492</v>
      </c>
      <c r="R171" s="171">
        <v>272938492</v>
      </c>
      <c r="S171" s="171">
        <v>272938492</v>
      </c>
      <c r="T171" s="171">
        <v>272938492</v>
      </c>
      <c r="U171" s="171">
        <v>272938492</v>
      </c>
      <c r="V171" s="171">
        <v>272938492</v>
      </c>
      <c r="W171" s="171">
        <v>272938492</v>
      </c>
      <c r="X171" s="171">
        <v>272938492</v>
      </c>
      <c r="Y171" s="171">
        <v>272938492</v>
      </c>
      <c r="Z171" s="171">
        <v>272938492</v>
      </c>
      <c r="AA171" s="171">
        <v>272938492</v>
      </c>
      <c r="AB171" s="171">
        <v>272938492</v>
      </c>
      <c r="AC171" s="171">
        <v>286871971.05000001</v>
      </c>
      <c r="AD171" s="171">
        <v>1032342042.9000001</v>
      </c>
      <c r="AE171" s="171">
        <v>779219714.70000005</v>
      </c>
      <c r="AF171" s="171">
        <v>416907363.59999996</v>
      </c>
      <c r="AG171" s="171">
        <v>665066508.75</v>
      </c>
      <c r="AH171" s="171">
        <v>589060245.89999998</v>
      </c>
      <c r="AI171" s="171">
        <v>214707291.75</v>
      </c>
      <c r="AJ171" s="171">
        <v>218030040.90000001</v>
      </c>
      <c r="AK171" s="171">
        <v>307717339.64999998</v>
      </c>
      <c r="AL171" s="171">
        <v>1217188941.1500001</v>
      </c>
      <c r="AM171" s="171">
        <v>61989413.850000009</v>
      </c>
      <c r="AN171" s="171">
        <v>479399126.85000002</v>
      </c>
      <c r="AO171" s="171">
        <v>272938492</v>
      </c>
      <c r="AP171" s="171">
        <v>0</v>
      </c>
      <c r="AQ171" s="171">
        <v>0</v>
      </c>
      <c r="AR171" s="171">
        <v>0</v>
      </c>
      <c r="AS171" s="171">
        <v>0</v>
      </c>
      <c r="AT171" s="171">
        <v>0</v>
      </c>
      <c r="AU171" s="171">
        <v>0</v>
      </c>
      <c r="AV171" s="171">
        <v>0</v>
      </c>
      <c r="AW171" s="171">
        <v>0</v>
      </c>
      <c r="AX171" s="171">
        <v>0</v>
      </c>
      <c r="AY171" s="171">
        <v>0</v>
      </c>
      <c r="AZ171" s="171">
        <v>0</v>
      </c>
      <c r="BA171" s="172">
        <f t="shared" si="305"/>
        <v>0.95142962556083432</v>
      </c>
      <c r="BB171" s="172">
        <f t="shared" si="294"/>
        <v>0.20689477909862825</v>
      </c>
      <c r="BC171" s="172">
        <f t="shared" si="295"/>
        <v>0.13006772064018976</v>
      </c>
      <c r="BD171" s="172">
        <f t="shared" si="296"/>
        <v>0.10850953488612296</v>
      </c>
      <c r="BE171" s="172">
        <f t="shared" si="297"/>
        <v>8.5818714530232307E-2</v>
      </c>
      <c r="BF171" s="172">
        <f t="shared" si="298"/>
        <v>7.2407698668782619E-2</v>
      </c>
      <c r="BG171" s="172">
        <f t="shared" si="299"/>
        <v>6.8505646087757735E-2</v>
      </c>
      <c r="BH171" s="172">
        <f t="shared" si="300"/>
        <v>6.4951253053576033E-2</v>
      </c>
      <c r="BI171" s="172">
        <f t="shared" si="301"/>
        <v>6.0519552351071357E-2</v>
      </c>
      <c r="BJ171" s="172">
        <f t="shared" si="302"/>
        <v>4.7657269094483444E-2</v>
      </c>
      <c r="BK171" s="172">
        <f t="shared" si="303"/>
        <v>4.7146957348142178E-2</v>
      </c>
      <c r="BL171" s="172">
        <f t="shared" si="304"/>
        <v>4.354127653414399E-2</v>
      </c>
    </row>
    <row r="172" spans="1:64" x14ac:dyDescent="0.35">
      <c r="A172" s="173" t="str">
        <v>DGS</v>
      </c>
      <c r="B172" s="173" t="str">
        <v>Revenue NGTMA Gov</v>
      </c>
      <c r="C172" s="173" t="str">
        <v>RP M</v>
      </c>
      <c r="D172" s="173" t="str">
        <v>PAPUA</v>
      </c>
      <c r="E172" s="174">
        <v>48942480.383351207</v>
      </c>
      <c r="F172" s="174">
        <v>225067669.6049071</v>
      </c>
      <c r="G172" s="174">
        <v>358008317.17475367</v>
      </c>
      <c r="H172" s="174">
        <v>429135797.45797485</v>
      </c>
      <c r="I172" s="174">
        <v>542601063.64965689</v>
      </c>
      <c r="J172" s="174">
        <v>643099099.14629269</v>
      </c>
      <c r="K172" s="174">
        <v>679729751.40616548</v>
      </c>
      <c r="L172" s="174">
        <v>716927289.25091243</v>
      </c>
      <c r="M172" s="174">
        <v>769426143.72007978</v>
      </c>
      <c r="N172" s="174">
        <v>977087581.17951989</v>
      </c>
      <c r="O172" s="174">
        <v>987663433.74616981</v>
      </c>
      <c r="P172" s="174">
        <v>1069452471.1197875</v>
      </c>
      <c r="Q172" s="174">
        <v>0</v>
      </c>
      <c r="R172" s="174">
        <v>0</v>
      </c>
      <c r="S172" s="174">
        <v>0</v>
      </c>
      <c r="T172" s="174">
        <v>0</v>
      </c>
      <c r="U172" s="174">
        <v>0</v>
      </c>
      <c r="V172" s="174">
        <v>0</v>
      </c>
      <c r="W172" s="174">
        <v>0</v>
      </c>
      <c r="X172" s="174">
        <v>0</v>
      </c>
      <c r="Y172" s="174">
        <v>0</v>
      </c>
      <c r="Z172" s="174">
        <v>0</v>
      </c>
      <c r="AA172" s="174">
        <v>0</v>
      </c>
      <c r="AB172" s="174">
        <v>0</v>
      </c>
      <c r="AC172" s="174">
        <v>48942480.383351207</v>
      </c>
      <c r="AD172" s="174">
        <v>176125189.22155589</v>
      </c>
      <c r="AE172" s="174">
        <v>132940647.56984656</v>
      </c>
      <c r="AF172" s="174">
        <v>71127480.28322117</v>
      </c>
      <c r="AG172" s="174">
        <v>113465266.19168203</v>
      </c>
      <c r="AH172" s="174">
        <v>100498035.49663582</v>
      </c>
      <c r="AI172" s="174">
        <v>36630652.259872772</v>
      </c>
      <c r="AJ172" s="174">
        <v>37197537.844746903</v>
      </c>
      <c r="AK172" s="174">
        <v>52498854.469167374</v>
      </c>
      <c r="AL172" s="174">
        <v>207661437.45944014</v>
      </c>
      <c r="AM172" s="174">
        <v>10575852.566649921</v>
      </c>
      <c r="AN172" s="174">
        <v>81789037.373617694</v>
      </c>
      <c r="AO172" s="174">
        <v>0</v>
      </c>
      <c r="AP172" s="174">
        <v>0</v>
      </c>
      <c r="AQ172" s="174">
        <v>0</v>
      </c>
      <c r="AR172" s="174">
        <v>0</v>
      </c>
      <c r="AS172" s="174">
        <v>0</v>
      </c>
      <c r="AT172" s="174">
        <v>0</v>
      </c>
      <c r="AU172" s="174">
        <v>0</v>
      </c>
      <c r="AV172" s="174">
        <v>0</v>
      </c>
      <c r="AW172" s="174">
        <v>0</v>
      </c>
      <c r="AX172" s="174">
        <v>0</v>
      </c>
      <c r="AY172" s="174">
        <v>0</v>
      </c>
      <c r="AZ172" s="174">
        <v>0</v>
      </c>
      <c r="BA172" s="175">
        <f t="shared" si="305"/>
        <v>0</v>
      </c>
      <c r="BB172" s="175">
        <f t="shared" si="294"/>
        <v>0</v>
      </c>
      <c r="BC172" s="175">
        <f t="shared" si="295"/>
        <v>0</v>
      </c>
      <c r="BD172" s="175">
        <f t="shared" si="296"/>
        <v>0</v>
      </c>
      <c r="BE172" s="175">
        <f t="shared" si="297"/>
        <v>0</v>
      </c>
      <c r="BF172" s="175">
        <f t="shared" si="298"/>
        <v>0</v>
      </c>
      <c r="BG172" s="175">
        <f t="shared" si="299"/>
        <v>0</v>
      </c>
      <c r="BH172" s="175">
        <f t="shared" si="300"/>
        <v>0</v>
      </c>
      <c r="BI172" s="175">
        <f t="shared" si="301"/>
        <v>0</v>
      </c>
      <c r="BJ172" s="175">
        <f t="shared" si="302"/>
        <v>0</v>
      </c>
      <c r="BK172" s="175">
        <f t="shared" si="303"/>
        <v>0</v>
      </c>
      <c r="BL172" s="175">
        <f t="shared" si="304"/>
        <v>0</v>
      </c>
    </row>
    <row r="173" spans="1:64" x14ac:dyDescent="0.35">
      <c r="A173" s="173" t="str">
        <v>DGS</v>
      </c>
      <c r="B173" s="173" t="str">
        <v>Revenue NGTMA Gov</v>
      </c>
      <c r="C173" s="173" t="str">
        <v>RP M</v>
      </c>
      <c r="D173" s="173" t="str">
        <v>PAPUA BARAT</v>
      </c>
      <c r="E173" s="174">
        <v>74105243.911427721</v>
      </c>
      <c r="F173" s="174">
        <v>340781554.63330114</v>
      </c>
      <c r="G173" s="174">
        <v>542070885.22590947</v>
      </c>
      <c r="H173" s="174">
        <v>649767087.6641165</v>
      </c>
      <c r="I173" s="174">
        <v>821568172.54476655</v>
      </c>
      <c r="J173" s="174">
        <v>973735193.39790082</v>
      </c>
      <c r="K173" s="174">
        <v>1029198737.5233834</v>
      </c>
      <c r="L173" s="174">
        <v>1085520619.726706</v>
      </c>
      <c r="M173" s="174">
        <v>1165010673.8685391</v>
      </c>
      <c r="N173" s="174">
        <v>1479436942.2839079</v>
      </c>
      <c r="O173" s="174">
        <v>1495450150.6028204</v>
      </c>
      <c r="P173" s="174">
        <v>1619289329.0910971</v>
      </c>
      <c r="Q173" s="174">
        <v>88157413</v>
      </c>
      <c r="R173" s="174">
        <v>88157413</v>
      </c>
      <c r="S173" s="174">
        <v>88157413</v>
      </c>
      <c r="T173" s="174">
        <v>88157413</v>
      </c>
      <c r="U173" s="174">
        <v>88157413</v>
      </c>
      <c r="V173" s="174">
        <v>88157413</v>
      </c>
      <c r="W173" s="174">
        <v>88157413</v>
      </c>
      <c r="X173" s="174">
        <v>88157413</v>
      </c>
      <c r="Y173" s="174">
        <v>88157413</v>
      </c>
      <c r="Z173" s="174">
        <v>88157413</v>
      </c>
      <c r="AA173" s="174">
        <v>88157413</v>
      </c>
      <c r="AB173" s="174">
        <v>88157413</v>
      </c>
      <c r="AC173" s="174">
        <v>74105243.911427721</v>
      </c>
      <c r="AD173" s="174">
        <v>266676310.7218734</v>
      </c>
      <c r="AE173" s="174">
        <v>201289330.59260833</v>
      </c>
      <c r="AF173" s="174">
        <v>107696202.43820706</v>
      </c>
      <c r="AG173" s="174">
        <v>171801084.88065001</v>
      </c>
      <c r="AH173" s="174">
        <v>152167020.85313427</v>
      </c>
      <c r="AI173" s="174">
        <v>55463544.125482522</v>
      </c>
      <c r="AJ173" s="174">
        <v>56321882.20332256</v>
      </c>
      <c r="AK173" s="174">
        <v>79490054.141833156</v>
      </c>
      <c r="AL173" s="174">
        <v>314426268.41536874</v>
      </c>
      <c r="AM173" s="174">
        <v>16013208.318912497</v>
      </c>
      <c r="AN173" s="174">
        <v>123839178.48827679</v>
      </c>
      <c r="AO173" s="174">
        <v>88157413</v>
      </c>
      <c r="AP173" s="174">
        <v>0</v>
      </c>
      <c r="AQ173" s="174">
        <v>0</v>
      </c>
      <c r="AR173" s="174">
        <v>0</v>
      </c>
      <c r="AS173" s="174">
        <v>0</v>
      </c>
      <c r="AT173" s="174">
        <v>0</v>
      </c>
      <c r="AU173" s="174">
        <v>0</v>
      </c>
      <c r="AV173" s="174">
        <v>0</v>
      </c>
      <c r="AW173" s="174">
        <v>0</v>
      </c>
      <c r="AX173" s="174">
        <v>0</v>
      </c>
      <c r="AY173" s="174">
        <v>0</v>
      </c>
      <c r="AZ173" s="174">
        <v>0</v>
      </c>
      <c r="BA173" s="175">
        <f t="shared" si="305"/>
        <v>1.1896244900747881</v>
      </c>
      <c r="BB173" s="175">
        <f t="shared" si="294"/>
        <v>0.25869185641476988</v>
      </c>
      <c r="BC173" s="175">
        <f t="shared" si="295"/>
        <v>0.16263078391170219</v>
      </c>
      <c r="BD173" s="175">
        <f t="shared" si="296"/>
        <v>0.13567540534704819</v>
      </c>
      <c r="BE173" s="175">
        <f t="shared" si="297"/>
        <v>0.10730383180124517</v>
      </c>
      <c r="BF173" s="175">
        <f t="shared" si="298"/>
        <v>9.0535305283944822E-2</v>
      </c>
      <c r="BG173" s="175">
        <f t="shared" si="299"/>
        <v>8.5656355556884917E-2</v>
      </c>
      <c r="BH173" s="175">
        <f t="shared" si="300"/>
        <v>8.1212103573117547E-2</v>
      </c>
      <c r="BI173" s="175">
        <f t="shared" si="301"/>
        <v>7.5670905835793029E-2</v>
      </c>
      <c r="BJ173" s="175">
        <f t="shared" si="302"/>
        <v>5.9588489701970927E-2</v>
      </c>
      <c r="BK173" s="175">
        <f t="shared" si="303"/>
        <v>5.8950419018957929E-2</v>
      </c>
      <c r="BL173" s="175">
        <f t="shared" si="304"/>
        <v>5.4442039119397226E-2</v>
      </c>
    </row>
    <row r="174" spans="1:64" x14ac:dyDescent="0.35">
      <c r="A174" s="173" t="str">
        <v>DGS</v>
      </c>
      <c r="B174" s="173" t="str">
        <v>Revenue NGTMA Gov</v>
      </c>
      <c r="C174" s="173" t="str">
        <v>RP M</v>
      </c>
      <c r="D174" s="173" t="str">
        <v>SULBAGSEL</v>
      </c>
      <c r="E174" s="174">
        <v>57303823.913623117</v>
      </c>
      <c r="F174" s="174">
        <v>263518277.10138625</v>
      </c>
      <c r="G174" s="174">
        <v>419170532.55791473</v>
      </c>
      <c r="H174" s="174">
        <v>502449446.36948156</v>
      </c>
      <c r="I174" s="174">
        <v>635299142.24170601</v>
      </c>
      <c r="J174" s="174">
        <v>752966283.02934945</v>
      </c>
      <c r="K174" s="174">
        <v>795854923.54163039</v>
      </c>
      <c r="L174" s="174">
        <v>839407296.49003541</v>
      </c>
      <c r="M174" s="174">
        <v>900875066.17813361</v>
      </c>
      <c r="N174" s="174">
        <v>1144013426.8132758</v>
      </c>
      <c r="O174" s="174">
        <v>1156396060.2325232</v>
      </c>
      <c r="P174" s="174">
        <v>1252157953.7657502</v>
      </c>
      <c r="Q174" s="174">
        <v>49989781</v>
      </c>
      <c r="R174" s="174">
        <v>49989781</v>
      </c>
      <c r="S174" s="174">
        <v>49989781</v>
      </c>
      <c r="T174" s="174">
        <v>49989781</v>
      </c>
      <c r="U174" s="174">
        <v>49989781</v>
      </c>
      <c r="V174" s="174">
        <v>49989781</v>
      </c>
      <c r="W174" s="174">
        <v>49989781</v>
      </c>
      <c r="X174" s="174">
        <v>49989781</v>
      </c>
      <c r="Y174" s="174">
        <v>49989781</v>
      </c>
      <c r="Z174" s="174">
        <v>49989781</v>
      </c>
      <c r="AA174" s="174">
        <v>49989781</v>
      </c>
      <c r="AB174" s="174">
        <v>49989781</v>
      </c>
      <c r="AC174" s="174">
        <v>57303823.913623117</v>
      </c>
      <c r="AD174" s="174">
        <v>206214453.18776312</v>
      </c>
      <c r="AE174" s="174">
        <v>155652255.45652846</v>
      </c>
      <c r="AF174" s="174">
        <v>83278913.811566845</v>
      </c>
      <c r="AG174" s="174">
        <v>132849695.87222448</v>
      </c>
      <c r="AH174" s="174">
        <v>117667140.78764348</v>
      </c>
      <c r="AI174" s="174">
        <v>42888640.512280904</v>
      </c>
      <c r="AJ174" s="174">
        <v>43552372.948405012</v>
      </c>
      <c r="AK174" s="174">
        <v>61467769.68809814</v>
      </c>
      <c r="AL174" s="174">
        <v>243138360.63514221</v>
      </c>
      <c r="AM174" s="174">
        <v>12382633.419247426</v>
      </c>
      <c r="AN174" s="174">
        <v>95761893.533226982</v>
      </c>
      <c r="AO174" s="174">
        <v>49989781</v>
      </c>
      <c r="AP174" s="174">
        <v>0</v>
      </c>
      <c r="AQ174" s="174">
        <v>0</v>
      </c>
      <c r="AR174" s="174">
        <v>0</v>
      </c>
      <c r="AS174" s="174">
        <v>0</v>
      </c>
      <c r="AT174" s="174">
        <v>0</v>
      </c>
      <c r="AU174" s="174">
        <v>0</v>
      </c>
      <c r="AV174" s="174">
        <v>0</v>
      </c>
      <c r="AW174" s="174">
        <v>0</v>
      </c>
      <c r="AX174" s="174">
        <v>0</v>
      </c>
      <c r="AY174" s="174">
        <v>0</v>
      </c>
      <c r="AZ174" s="174">
        <v>0</v>
      </c>
      <c r="BA174" s="175">
        <f t="shared" si="305"/>
        <v>0.87236378981186435</v>
      </c>
      <c r="BB174" s="175">
        <f t="shared" si="294"/>
        <v>0.18970138067792119</v>
      </c>
      <c r="BC174" s="175">
        <f t="shared" si="295"/>
        <v>0.11925881501007744</v>
      </c>
      <c r="BD174" s="175">
        <f t="shared" si="296"/>
        <v>9.9492160576965749E-2</v>
      </c>
      <c r="BE174" s="175">
        <f t="shared" si="297"/>
        <v>7.8686995898667345E-2</v>
      </c>
      <c r="BF174" s="175">
        <f t="shared" si="298"/>
        <v>6.6390464123944684E-2</v>
      </c>
      <c r="BG174" s="175">
        <f t="shared" si="299"/>
        <v>6.281268045379515E-2</v>
      </c>
      <c r="BH174" s="175">
        <f t="shared" si="300"/>
        <v>5.9553665078956611E-2</v>
      </c>
      <c r="BI174" s="175">
        <f t="shared" si="301"/>
        <v>5.5490248178447554E-2</v>
      </c>
      <c r="BJ174" s="175">
        <f t="shared" si="302"/>
        <v>4.369684815610058E-2</v>
      </c>
      <c r="BK174" s="175">
        <f t="shared" si="303"/>
        <v>4.3228944406770345E-2</v>
      </c>
      <c r="BL174" s="175">
        <f t="shared" si="304"/>
        <v>3.9922903376255627E-2</v>
      </c>
    </row>
    <row r="175" spans="1:64" x14ac:dyDescent="0.35">
      <c r="A175" s="173" t="str">
        <v>DGS</v>
      </c>
      <c r="B175" s="173" t="str">
        <v>Revenue NGTMA Gov</v>
      </c>
      <c r="C175" s="173" t="str">
        <v>RP M</v>
      </c>
      <c r="D175" s="173" t="str">
        <v>SULBAGTENG</v>
      </c>
      <c r="E175" s="174">
        <v>69205693.467735171</v>
      </c>
      <c r="F175" s="174">
        <v>318250403.94710326</v>
      </c>
      <c r="G175" s="174">
        <v>506231267.05535448</v>
      </c>
      <c r="H175" s="174">
        <v>606807015.54740369</v>
      </c>
      <c r="I175" s="174">
        <v>767249281.03519225</v>
      </c>
      <c r="J175" s="174">
        <v>909355610.42865813</v>
      </c>
      <c r="K175" s="174">
        <v>961152120.78047729</v>
      </c>
      <c r="L175" s="174">
        <v>1013750219.2355309</v>
      </c>
      <c r="M175" s="174">
        <v>1087984700.2291903</v>
      </c>
      <c r="N175" s="174">
        <v>1381622326.9559302</v>
      </c>
      <c r="O175" s="174">
        <v>1396576804.2352736</v>
      </c>
      <c r="P175" s="174">
        <v>1512228218.0002608</v>
      </c>
      <c r="Q175" s="174">
        <v>134791298</v>
      </c>
      <c r="R175" s="174">
        <v>134791298</v>
      </c>
      <c r="S175" s="174">
        <v>134791298</v>
      </c>
      <c r="T175" s="174">
        <v>134791298</v>
      </c>
      <c r="U175" s="174">
        <v>134791298</v>
      </c>
      <c r="V175" s="174">
        <v>134791298</v>
      </c>
      <c r="W175" s="174">
        <v>134791298</v>
      </c>
      <c r="X175" s="174">
        <v>134791298</v>
      </c>
      <c r="Y175" s="174">
        <v>134791298</v>
      </c>
      <c r="Z175" s="174">
        <v>134791298</v>
      </c>
      <c r="AA175" s="174">
        <v>134791298</v>
      </c>
      <c r="AB175" s="174">
        <v>134791298</v>
      </c>
      <c r="AC175" s="174">
        <v>69205693.467735171</v>
      </c>
      <c r="AD175" s="174">
        <v>249044710.47936809</v>
      </c>
      <c r="AE175" s="174">
        <v>187980863.10825121</v>
      </c>
      <c r="AF175" s="174">
        <v>100575748.49204917</v>
      </c>
      <c r="AG175" s="174">
        <v>160442265.48778862</v>
      </c>
      <c r="AH175" s="174">
        <v>142106329.39346588</v>
      </c>
      <c r="AI175" s="174">
        <v>51796510.351819135</v>
      </c>
      <c r="AJ175" s="174">
        <v>52598098.455053516</v>
      </c>
      <c r="AK175" s="174">
        <v>74234480.993659452</v>
      </c>
      <c r="AL175" s="174">
        <v>293637626.72673994</v>
      </c>
      <c r="AM175" s="174">
        <v>14954477.27934338</v>
      </c>
      <c r="AN175" s="174">
        <v>115651413.76498723</v>
      </c>
      <c r="AO175" s="174">
        <v>134791298</v>
      </c>
      <c r="AP175" s="174">
        <v>0</v>
      </c>
      <c r="AQ175" s="174">
        <v>0</v>
      </c>
      <c r="AR175" s="174">
        <v>0</v>
      </c>
      <c r="AS175" s="174">
        <v>0</v>
      </c>
      <c r="AT175" s="174">
        <v>0</v>
      </c>
      <c r="AU175" s="174">
        <v>0</v>
      </c>
      <c r="AV175" s="174">
        <v>0</v>
      </c>
      <c r="AW175" s="174">
        <v>0</v>
      </c>
      <c r="AX175" s="174">
        <v>0</v>
      </c>
      <c r="AY175" s="174">
        <v>0</v>
      </c>
      <c r="AZ175" s="174">
        <v>0</v>
      </c>
      <c r="BA175" s="175">
        <f t="shared" si="305"/>
        <v>1.9476908798384038</v>
      </c>
      <c r="BB175" s="175">
        <f t="shared" si="294"/>
        <v>0.42353849776229602</v>
      </c>
      <c r="BC175" s="175">
        <f t="shared" si="295"/>
        <v>0.26626426847170837</v>
      </c>
      <c r="BD175" s="175">
        <f t="shared" si="296"/>
        <v>0.22213206925171108</v>
      </c>
      <c r="BE175" s="175">
        <f t="shared" si="297"/>
        <v>0.1756812307704429</v>
      </c>
      <c r="BF175" s="175">
        <f t="shared" si="298"/>
        <v>0.14822726824818419</v>
      </c>
      <c r="BG175" s="175">
        <f t="shared" si="299"/>
        <v>0.14023929728266782</v>
      </c>
      <c r="BH175" s="175">
        <f t="shared" si="300"/>
        <v>0.13296302722543046</v>
      </c>
      <c r="BI175" s="175">
        <f t="shared" si="301"/>
        <v>0.12389080285008183</v>
      </c>
      <c r="BJ175" s="175">
        <f t="shared" si="302"/>
        <v>9.7560161970587103E-2</v>
      </c>
      <c r="BK175" s="175">
        <f t="shared" si="303"/>
        <v>9.6515492446409307E-2</v>
      </c>
      <c r="BL175" s="175">
        <f t="shared" si="304"/>
        <v>8.9134230135081871E-2</v>
      </c>
    </row>
    <row r="176" spans="1:64" x14ac:dyDescent="0.35">
      <c r="A176" s="173" t="str">
        <v>DGS</v>
      </c>
      <c r="B176" s="173" t="str">
        <v>Revenue NGTMA Gov</v>
      </c>
      <c r="C176" s="173" t="str">
        <v>RP M</v>
      </c>
      <c r="D176" s="173" t="str">
        <v>SUMALUT</v>
      </c>
      <c r="E176" s="174">
        <v>37314729.37386281</v>
      </c>
      <c r="F176" s="174">
        <v>171596108.66330233</v>
      </c>
      <c r="G176" s="174">
        <v>272952726.63606781</v>
      </c>
      <c r="H176" s="174">
        <v>327181745.21102357</v>
      </c>
      <c r="I176" s="174">
        <v>413689941.52867848</v>
      </c>
      <c r="J176" s="174">
        <v>490311660.89779902</v>
      </c>
      <c r="K176" s="174">
        <v>518239605.39834368</v>
      </c>
      <c r="L176" s="174">
        <v>546599754.84681571</v>
      </c>
      <c r="M176" s="174">
        <v>586625935.20405757</v>
      </c>
      <c r="N176" s="174">
        <v>744951183.11736667</v>
      </c>
      <c r="O176" s="174">
        <v>753014425.3832134</v>
      </c>
      <c r="P176" s="174">
        <v>815372029.07310474</v>
      </c>
      <c r="Q176" s="174">
        <v>0</v>
      </c>
      <c r="R176" s="174">
        <v>0</v>
      </c>
      <c r="S176" s="174">
        <v>0</v>
      </c>
      <c r="T176" s="174">
        <v>0</v>
      </c>
      <c r="U176" s="174">
        <v>0</v>
      </c>
      <c r="V176" s="174">
        <v>0</v>
      </c>
      <c r="W176" s="174">
        <v>0</v>
      </c>
      <c r="X176" s="174">
        <v>0</v>
      </c>
      <c r="Y176" s="174">
        <v>0</v>
      </c>
      <c r="Z176" s="174">
        <v>0</v>
      </c>
      <c r="AA176" s="174">
        <v>0</v>
      </c>
      <c r="AB176" s="174">
        <v>0</v>
      </c>
      <c r="AC176" s="174">
        <v>37314729.37386281</v>
      </c>
      <c r="AD176" s="174">
        <v>134281379.28943953</v>
      </c>
      <c r="AE176" s="174">
        <v>101356617.97276548</v>
      </c>
      <c r="AF176" s="174">
        <v>54229018.574955761</v>
      </c>
      <c r="AG176" s="174">
        <v>86508196.317654893</v>
      </c>
      <c r="AH176" s="174">
        <v>76621719.369120568</v>
      </c>
      <c r="AI176" s="174">
        <v>27927944.500544671</v>
      </c>
      <c r="AJ176" s="174">
        <v>28360149.448472023</v>
      </c>
      <c r="AK176" s="174">
        <v>40026180.357241884</v>
      </c>
      <c r="AL176" s="174">
        <v>158325247.91330907</v>
      </c>
      <c r="AM176" s="174">
        <v>8063242.2658467777</v>
      </c>
      <c r="AN176" s="174">
        <v>62357603.689891323</v>
      </c>
      <c r="AO176" s="174">
        <v>0</v>
      </c>
      <c r="AP176" s="174">
        <v>0</v>
      </c>
      <c r="AQ176" s="174">
        <v>0</v>
      </c>
      <c r="AR176" s="174">
        <v>0</v>
      </c>
      <c r="AS176" s="174">
        <v>0</v>
      </c>
      <c r="AT176" s="174">
        <v>0</v>
      </c>
      <c r="AU176" s="174">
        <v>0</v>
      </c>
      <c r="AV176" s="174">
        <v>0</v>
      </c>
      <c r="AW176" s="174">
        <v>0</v>
      </c>
      <c r="AX176" s="174">
        <v>0</v>
      </c>
      <c r="AY176" s="174">
        <v>0</v>
      </c>
      <c r="AZ176" s="174">
        <v>0</v>
      </c>
      <c r="BA176" s="175">
        <f t="shared" si="305"/>
        <v>0</v>
      </c>
      <c r="BB176" s="175">
        <f t="shared" si="294"/>
        <v>0</v>
      </c>
      <c r="BC176" s="175">
        <f t="shared" si="295"/>
        <v>0</v>
      </c>
      <c r="BD176" s="175">
        <f t="shared" si="296"/>
        <v>0</v>
      </c>
      <c r="BE176" s="175">
        <f t="shared" si="297"/>
        <v>0</v>
      </c>
      <c r="BF176" s="175">
        <f t="shared" si="298"/>
        <v>0</v>
      </c>
      <c r="BG176" s="175">
        <f t="shared" si="299"/>
        <v>0</v>
      </c>
      <c r="BH176" s="175">
        <f t="shared" si="300"/>
        <v>0</v>
      </c>
      <c r="BI176" s="175">
        <f t="shared" si="301"/>
        <v>0</v>
      </c>
      <c r="BJ176" s="175">
        <f t="shared" si="302"/>
        <v>0</v>
      </c>
      <c r="BK176" s="175">
        <f t="shared" si="303"/>
        <v>0</v>
      </c>
      <c r="BL176" s="175">
        <f t="shared" si="304"/>
        <v>0</v>
      </c>
    </row>
    <row r="177" spans="1:64" x14ac:dyDescent="0.35">
      <c r="A177" s="170" t="str">
        <v>DGS</v>
      </c>
      <c r="B177" s="170" t="str">
        <v>Revenue Digital Gov</v>
      </c>
      <c r="C177" s="170" t="str">
        <v>RP M</v>
      </c>
      <c r="D177" s="170" t="str">
        <v>TR5</v>
      </c>
      <c r="E177" s="171">
        <v>0</v>
      </c>
      <c r="F177" s="171">
        <v>0</v>
      </c>
      <c r="G177" s="171">
        <v>0</v>
      </c>
      <c r="H177" s="171">
        <v>0</v>
      </c>
      <c r="I177" s="171">
        <v>0</v>
      </c>
      <c r="J177" s="171">
        <v>0</v>
      </c>
      <c r="K177" s="171">
        <v>0</v>
      </c>
      <c r="L177" s="171">
        <v>0</v>
      </c>
      <c r="M177" s="171">
        <v>0</v>
      </c>
      <c r="N177" s="171">
        <v>0</v>
      </c>
      <c r="O177" s="171">
        <v>0</v>
      </c>
      <c r="P177" s="171">
        <v>0</v>
      </c>
      <c r="Q177" s="171">
        <v>0</v>
      </c>
      <c r="R177" s="171">
        <v>0</v>
      </c>
      <c r="S177" s="171">
        <v>0</v>
      </c>
      <c r="T177" s="171">
        <v>0</v>
      </c>
      <c r="U177" s="171">
        <v>0</v>
      </c>
      <c r="V177" s="171">
        <v>0</v>
      </c>
      <c r="W177" s="171">
        <v>0</v>
      </c>
      <c r="X177" s="171">
        <v>0</v>
      </c>
      <c r="Y177" s="171">
        <v>0</v>
      </c>
      <c r="Z177" s="171">
        <v>0</v>
      </c>
      <c r="AA177" s="171">
        <v>0</v>
      </c>
      <c r="AB177" s="171">
        <v>0</v>
      </c>
      <c r="AC177" s="171">
        <v>0</v>
      </c>
      <c r="AD177" s="171">
        <v>0</v>
      </c>
      <c r="AE177" s="171">
        <v>0</v>
      </c>
      <c r="AF177" s="171">
        <v>0</v>
      </c>
      <c r="AG177" s="171">
        <v>0</v>
      </c>
      <c r="AH177" s="171">
        <v>0</v>
      </c>
      <c r="AI177" s="171">
        <v>0</v>
      </c>
      <c r="AJ177" s="171">
        <v>0</v>
      </c>
      <c r="AK177" s="171">
        <v>0</v>
      </c>
      <c r="AL177" s="171">
        <v>0</v>
      </c>
      <c r="AM177" s="171">
        <v>0</v>
      </c>
      <c r="AN177" s="171">
        <v>0</v>
      </c>
      <c r="AO177" s="171">
        <v>0</v>
      </c>
      <c r="AP177" s="171">
        <v>0</v>
      </c>
      <c r="AQ177" s="171">
        <v>0</v>
      </c>
      <c r="AR177" s="171">
        <v>0</v>
      </c>
      <c r="AS177" s="171">
        <v>0</v>
      </c>
      <c r="AT177" s="171">
        <v>0</v>
      </c>
      <c r="AU177" s="171">
        <v>0</v>
      </c>
      <c r="AV177" s="171">
        <v>0</v>
      </c>
      <c r="AW177" s="171">
        <v>0</v>
      </c>
      <c r="AX177" s="171">
        <v>0</v>
      </c>
      <c r="AY177" s="171">
        <v>0</v>
      </c>
      <c r="AZ177" s="171">
        <v>0</v>
      </c>
      <c r="BA177" s="172">
        <f t="shared" si="305"/>
        <v>1</v>
      </c>
      <c r="BB177" s="172">
        <f t="shared" si="294"/>
        <v>1</v>
      </c>
      <c r="BC177" s="172">
        <f t="shared" si="295"/>
        <v>1</v>
      </c>
      <c r="BD177" s="172">
        <f t="shared" si="296"/>
        <v>1</v>
      </c>
      <c r="BE177" s="172">
        <f t="shared" si="297"/>
        <v>1</v>
      </c>
      <c r="BF177" s="172">
        <f t="shared" si="298"/>
        <v>1</v>
      </c>
      <c r="BG177" s="172">
        <f t="shared" si="299"/>
        <v>1</v>
      </c>
      <c r="BH177" s="172">
        <f t="shared" si="300"/>
        <v>1</v>
      </c>
      <c r="BI177" s="172">
        <f t="shared" si="301"/>
        <v>1</v>
      </c>
      <c r="BJ177" s="172">
        <f t="shared" si="302"/>
        <v>1</v>
      </c>
      <c r="BK177" s="172">
        <f t="shared" si="303"/>
        <v>1</v>
      </c>
      <c r="BL177" s="172">
        <f t="shared" si="304"/>
        <v>1</v>
      </c>
    </row>
    <row r="178" spans="1:64" x14ac:dyDescent="0.35">
      <c r="A178" s="173" t="str">
        <v>DGS</v>
      </c>
      <c r="B178" s="173" t="str">
        <v>Revenue Digital Gov</v>
      </c>
      <c r="C178" s="173" t="str">
        <v>RP M</v>
      </c>
      <c r="D178" s="173" t="str">
        <v>PAPUA</v>
      </c>
      <c r="E178" s="174">
        <v>0</v>
      </c>
      <c r="F178" s="174">
        <v>0</v>
      </c>
      <c r="G178" s="174">
        <v>0</v>
      </c>
      <c r="H178" s="174">
        <v>0</v>
      </c>
      <c r="I178" s="174">
        <v>0</v>
      </c>
      <c r="J178" s="174">
        <v>0</v>
      </c>
      <c r="K178" s="174">
        <v>0</v>
      </c>
      <c r="L178" s="174">
        <v>0</v>
      </c>
      <c r="M178" s="174">
        <v>0</v>
      </c>
      <c r="N178" s="174">
        <v>0</v>
      </c>
      <c r="O178" s="174">
        <v>0</v>
      </c>
      <c r="P178" s="174">
        <v>0</v>
      </c>
      <c r="Q178" s="174">
        <v>0</v>
      </c>
      <c r="R178" s="174">
        <v>0</v>
      </c>
      <c r="S178" s="174">
        <v>0</v>
      </c>
      <c r="T178" s="174">
        <v>0</v>
      </c>
      <c r="U178" s="174">
        <v>0</v>
      </c>
      <c r="V178" s="174">
        <v>0</v>
      </c>
      <c r="W178" s="174">
        <v>0</v>
      </c>
      <c r="X178" s="174">
        <v>0</v>
      </c>
      <c r="Y178" s="174">
        <v>0</v>
      </c>
      <c r="Z178" s="174">
        <v>0</v>
      </c>
      <c r="AA178" s="174">
        <v>0</v>
      </c>
      <c r="AB178" s="174">
        <v>0</v>
      </c>
      <c r="AC178" s="174">
        <v>0</v>
      </c>
      <c r="AD178" s="174">
        <v>0</v>
      </c>
      <c r="AE178" s="174">
        <v>0</v>
      </c>
      <c r="AF178" s="174">
        <v>0</v>
      </c>
      <c r="AG178" s="174">
        <v>0</v>
      </c>
      <c r="AH178" s="174">
        <v>0</v>
      </c>
      <c r="AI178" s="174">
        <v>0</v>
      </c>
      <c r="AJ178" s="174">
        <v>0</v>
      </c>
      <c r="AK178" s="174">
        <v>0</v>
      </c>
      <c r="AL178" s="174">
        <v>0</v>
      </c>
      <c r="AM178" s="174">
        <v>0</v>
      </c>
      <c r="AN178" s="174">
        <v>0</v>
      </c>
      <c r="AO178" s="174">
        <v>0</v>
      </c>
      <c r="AP178" s="174">
        <v>0</v>
      </c>
      <c r="AQ178" s="174">
        <v>0</v>
      </c>
      <c r="AR178" s="174">
        <v>0</v>
      </c>
      <c r="AS178" s="174">
        <v>0</v>
      </c>
      <c r="AT178" s="174">
        <v>0</v>
      </c>
      <c r="AU178" s="174">
        <v>0</v>
      </c>
      <c r="AV178" s="174">
        <v>0</v>
      </c>
      <c r="AW178" s="174">
        <v>0</v>
      </c>
      <c r="AX178" s="174">
        <v>0</v>
      </c>
      <c r="AY178" s="174">
        <v>0</v>
      </c>
      <c r="AZ178" s="174">
        <v>0</v>
      </c>
      <c r="BA178" s="175">
        <f t="shared" si="305"/>
        <v>1</v>
      </c>
      <c r="BB178" s="175">
        <f t="shared" si="294"/>
        <v>1</v>
      </c>
      <c r="BC178" s="175">
        <f t="shared" si="295"/>
        <v>1</v>
      </c>
      <c r="BD178" s="175">
        <f t="shared" si="296"/>
        <v>1</v>
      </c>
      <c r="BE178" s="175">
        <f t="shared" si="297"/>
        <v>1</v>
      </c>
      <c r="BF178" s="175">
        <f t="shared" si="298"/>
        <v>1</v>
      </c>
      <c r="BG178" s="175">
        <f t="shared" si="299"/>
        <v>1</v>
      </c>
      <c r="BH178" s="175">
        <f t="shared" si="300"/>
        <v>1</v>
      </c>
      <c r="BI178" s="175">
        <f t="shared" si="301"/>
        <v>1</v>
      </c>
      <c r="BJ178" s="175">
        <f t="shared" si="302"/>
        <v>1</v>
      </c>
      <c r="BK178" s="175">
        <f t="shared" si="303"/>
        <v>1</v>
      </c>
      <c r="BL178" s="175">
        <f t="shared" si="304"/>
        <v>1</v>
      </c>
    </row>
    <row r="179" spans="1:64" x14ac:dyDescent="0.35">
      <c r="A179" s="173" t="str">
        <v>DGS</v>
      </c>
      <c r="B179" s="173" t="str">
        <v>Revenue Digital Gov</v>
      </c>
      <c r="C179" s="173" t="str">
        <v>RP M</v>
      </c>
      <c r="D179" s="173" t="str">
        <v>PAPUA BARAT</v>
      </c>
      <c r="E179" s="174">
        <v>0</v>
      </c>
      <c r="F179" s="174">
        <v>0</v>
      </c>
      <c r="G179" s="174">
        <v>0</v>
      </c>
      <c r="H179" s="174">
        <v>0</v>
      </c>
      <c r="I179" s="174">
        <v>0</v>
      </c>
      <c r="J179" s="174">
        <v>0</v>
      </c>
      <c r="K179" s="174">
        <v>0</v>
      </c>
      <c r="L179" s="174">
        <v>0</v>
      </c>
      <c r="M179" s="174">
        <v>0</v>
      </c>
      <c r="N179" s="174">
        <v>0</v>
      </c>
      <c r="O179" s="174">
        <v>0</v>
      </c>
      <c r="P179" s="174">
        <v>0</v>
      </c>
      <c r="Q179" s="174">
        <v>0</v>
      </c>
      <c r="R179" s="174">
        <v>0</v>
      </c>
      <c r="S179" s="174">
        <v>0</v>
      </c>
      <c r="T179" s="174">
        <v>0</v>
      </c>
      <c r="U179" s="174">
        <v>0</v>
      </c>
      <c r="V179" s="174">
        <v>0</v>
      </c>
      <c r="W179" s="174">
        <v>0</v>
      </c>
      <c r="X179" s="174">
        <v>0</v>
      </c>
      <c r="Y179" s="174">
        <v>0</v>
      </c>
      <c r="Z179" s="174">
        <v>0</v>
      </c>
      <c r="AA179" s="174">
        <v>0</v>
      </c>
      <c r="AB179" s="174">
        <v>0</v>
      </c>
      <c r="AC179" s="174">
        <v>0</v>
      </c>
      <c r="AD179" s="174">
        <v>0</v>
      </c>
      <c r="AE179" s="174">
        <v>0</v>
      </c>
      <c r="AF179" s="174">
        <v>0</v>
      </c>
      <c r="AG179" s="174">
        <v>0</v>
      </c>
      <c r="AH179" s="174">
        <v>0</v>
      </c>
      <c r="AI179" s="174">
        <v>0</v>
      </c>
      <c r="AJ179" s="174">
        <v>0</v>
      </c>
      <c r="AK179" s="174">
        <v>0</v>
      </c>
      <c r="AL179" s="174">
        <v>0</v>
      </c>
      <c r="AM179" s="174">
        <v>0</v>
      </c>
      <c r="AN179" s="174">
        <v>0</v>
      </c>
      <c r="AO179" s="174">
        <v>0</v>
      </c>
      <c r="AP179" s="174">
        <v>0</v>
      </c>
      <c r="AQ179" s="174">
        <v>0</v>
      </c>
      <c r="AR179" s="174">
        <v>0</v>
      </c>
      <c r="AS179" s="174">
        <v>0</v>
      </c>
      <c r="AT179" s="174">
        <v>0</v>
      </c>
      <c r="AU179" s="174">
        <v>0</v>
      </c>
      <c r="AV179" s="174">
        <v>0</v>
      </c>
      <c r="AW179" s="174">
        <v>0</v>
      </c>
      <c r="AX179" s="174">
        <v>0</v>
      </c>
      <c r="AY179" s="174">
        <v>0</v>
      </c>
      <c r="AZ179" s="174">
        <v>0</v>
      </c>
      <c r="BA179" s="175">
        <f t="shared" si="305"/>
        <v>1</v>
      </c>
      <c r="BB179" s="175">
        <f t="shared" si="294"/>
        <v>1</v>
      </c>
      <c r="BC179" s="175">
        <f t="shared" si="295"/>
        <v>1</v>
      </c>
      <c r="BD179" s="175">
        <f t="shared" si="296"/>
        <v>1</v>
      </c>
      <c r="BE179" s="175">
        <f t="shared" si="297"/>
        <v>1</v>
      </c>
      <c r="BF179" s="175">
        <f t="shared" si="298"/>
        <v>1</v>
      </c>
      <c r="BG179" s="175">
        <f t="shared" si="299"/>
        <v>1</v>
      </c>
      <c r="BH179" s="175">
        <f t="shared" si="300"/>
        <v>1</v>
      </c>
      <c r="BI179" s="175">
        <f t="shared" si="301"/>
        <v>1</v>
      </c>
      <c r="BJ179" s="175">
        <f t="shared" si="302"/>
        <v>1</v>
      </c>
      <c r="BK179" s="175">
        <f t="shared" si="303"/>
        <v>1</v>
      </c>
      <c r="BL179" s="175">
        <f t="shared" si="304"/>
        <v>1</v>
      </c>
    </row>
    <row r="180" spans="1:64" x14ac:dyDescent="0.35">
      <c r="A180" s="173" t="str">
        <v>DGS</v>
      </c>
      <c r="B180" s="173" t="str">
        <v>Revenue Digital Gov</v>
      </c>
      <c r="C180" s="173" t="str">
        <v>RP M</v>
      </c>
      <c r="D180" s="173" t="str">
        <v>SULBAGSEL</v>
      </c>
      <c r="E180" s="174">
        <v>0</v>
      </c>
      <c r="F180" s="174">
        <v>0</v>
      </c>
      <c r="G180" s="174">
        <v>0</v>
      </c>
      <c r="H180" s="174">
        <v>0</v>
      </c>
      <c r="I180" s="174">
        <v>0</v>
      </c>
      <c r="J180" s="174">
        <v>0</v>
      </c>
      <c r="K180" s="174">
        <v>0</v>
      </c>
      <c r="L180" s="174">
        <v>0</v>
      </c>
      <c r="M180" s="174">
        <v>0</v>
      </c>
      <c r="N180" s="174">
        <v>0</v>
      </c>
      <c r="O180" s="174">
        <v>0</v>
      </c>
      <c r="P180" s="174">
        <v>0</v>
      </c>
      <c r="Q180" s="174">
        <v>0</v>
      </c>
      <c r="R180" s="174">
        <v>0</v>
      </c>
      <c r="S180" s="174">
        <v>0</v>
      </c>
      <c r="T180" s="174">
        <v>0</v>
      </c>
      <c r="U180" s="174">
        <v>0</v>
      </c>
      <c r="V180" s="174">
        <v>0</v>
      </c>
      <c r="W180" s="174">
        <v>0</v>
      </c>
      <c r="X180" s="174">
        <v>0</v>
      </c>
      <c r="Y180" s="174">
        <v>0</v>
      </c>
      <c r="Z180" s="174">
        <v>0</v>
      </c>
      <c r="AA180" s="174">
        <v>0</v>
      </c>
      <c r="AB180" s="174">
        <v>0</v>
      </c>
      <c r="AC180" s="174">
        <v>0</v>
      </c>
      <c r="AD180" s="174">
        <v>0</v>
      </c>
      <c r="AE180" s="174">
        <v>0</v>
      </c>
      <c r="AF180" s="174">
        <v>0</v>
      </c>
      <c r="AG180" s="174">
        <v>0</v>
      </c>
      <c r="AH180" s="174">
        <v>0</v>
      </c>
      <c r="AI180" s="174">
        <v>0</v>
      </c>
      <c r="AJ180" s="174">
        <v>0</v>
      </c>
      <c r="AK180" s="174">
        <v>0</v>
      </c>
      <c r="AL180" s="174">
        <v>0</v>
      </c>
      <c r="AM180" s="174">
        <v>0</v>
      </c>
      <c r="AN180" s="174">
        <v>0</v>
      </c>
      <c r="AO180" s="174">
        <v>0</v>
      </c>
      <c r="AP180" s="174">
        <v>0</v>
      </c>
      <c r="AQ180" s="174">
        <v>0</v>
      </c>
      <c r="AR180" s="174">
        <v>0</v>
      </c>
      <c r="AS180" s="174">
        <v>0</v>
      </c>
      <c r="AT180" s="174">
        <v>0</v>
      </c>
      <c r="AU180" s="174">
        <v>0</v>
      </c>
      <c r="AV180" s="174">
        <v>0</v>
      </c>
      <c r="AW180" s="174">
        <v>0</v>
      </c>
      <c r="AX180" s="174">
        <v>0</v>
      </c>
      <c r="AY180" s="174">
        <v>0</v>
      </c>
      <c r="AZ180" s="174">
        <v>0</v>
      </c>
      <c r="BA180" s="175">
        <f t="shared" si="305"/>
        <v>1</v>
      </c>
      <c r="BB180" s="175">
        <f t="shared" si="294"/>
        <v>1</v>
      </c>
      <c r="BC180" s="175">
        <f t="shared" si="295"/>
        <v>1</v>
      </c>
      <c r="BD180" s="175">
        <f t="shared" si="296"/>
        <v>1</v>
      </c>
      <c r="BE180" s="175">
        <f t="shared" si="297"/>
        <v>1</v>
      </c>
      <c r="BF180" s="175">
        <f t="shared" si="298"/>
        <v>1</v>
      </c>
      <c r="BG180" s="175">
        <f t="shared" si="299"/>
        <v>1</v>
      </c>
      <c r="BH180" s="175">
        <f t="shared" si="300"/>
        <v>1</v>
      </c>
      <c r="BI180" s="175">
        <f t="shared" si="301"/>
        <v>1</v>
      </c>
      <c r="BJ180" s="175">
        <f t="shared" si="302"/>
        <v>1</v>
      </c>
      <c r="BK180" s="175">
        <f t="shared" si="303"/>
        <v>1</v>
      </c>
      <c r="BL180" s="175">
        <f t="shared" si="304"/>
        <v>1</v>
      </c>
    </row>
    <row r="181" spans="1:64" x14ac:dyDescent="0.35">
      <c r="A181" s="173" t="str">
        <v>DGS</v>
      </c>
      <c r="B181" s="173" t="str">
        <v>Revenue Digital Gov</v>
      </c>
      <c r="C181" s="173" t="str">
        <v>RP M</v>
      </c>
      <c r="D181" s="173" t="str">
        <v>SULBAGTENG</v>
      </c>
      <c r="E181" s="174">
        <v>0</v>
      </c>
      <c r="F181" s="174">
        <v>0</v>
      </c>
      <c r="G181" s="174">
        <v>0</v>
      </c>
      <c r="H181" s="174">
        <v>0</v>
      </c>
      <c r="I181" s="174">
        <v>0</v>
      </c>
      <c r="J181" s="174">
        <v>0</v>
      </c>
      <c r="K181" s="174">
        <v>0</v>
      </c>
      <c r="L181" s="174">
        <v>0</v>
      </c>
      <c r="M181" s="174">
        <v>0</v>
      </c>
      <c r="N181" s="174">
        <v>0</v>
      </c>
      <c r="O181" s="174">
        <v>0</v>
      </c>
      <c r="P181" s="174">
        <v>0</v>
      </c>
      <c r="Q181" s="174">
        <v>0</v>
      </c>
      <c r="R181" s="174">
        <v>0</v>
      </c>
      <c r="S181" s="174">
        <v>0</v>
      </c>
      <c r="T181" s="174">
        <v>0</v>
      </c>
      <c r="U181" s="174">
        <v>0</v>
      </c>
      <c r="V181" s="174">
        <v>0</v>
      </c>
      <c r="W181" s="174">
        <v>0</v>
      </c>
      <c r="X181" s="174">
        <v>0</v>
      </c>
      <c r="Y181" s="174">
        <v>0</v>
      </c>
      <c r="Z181" s="174">
        <v>0</v>
      </c>
      <c r="AA181" s="174">
        <v>0</v>
      </c>
      <c r="AB181" s="174">
        <v>0</v>
      </c>
      <c r="AC181" s="174">
        <v>0</v>
      </c>
      <c r="AD181" s="174">
        <v>0</v>
      </c>
      <c r="AE181" s="174">
        <v>0</v>
      </c>
      <c r="AF181" s="174">
        <v>0</v>
      </c>
      <c r="AG181" s="174">
        <v>0</v>
      </c>
      <c r="AH181" s="174">
        <v>0</v>
      </c>
      <c r="AI181" s="174">
        <v>0</v>
      </c>
      <c r="AJ181" s="174">
        <v>0</v>
      </c>
      <c r="AK181" s="174">
        <v>0</v>
      </c>
      <c r="AL181" s="174">
        <v>0</v>
      </c>
      <c r="AM181" s="174">
        <v>0</v>
      </c>
      <c r="AN181" s="174">
        <v>0</v>
      </c>
      <c r="AO181" s="174">
        <v>0</v>
      </c>
      <c r="AP181" s="174">
        <v>0</v>
      </c>
      <c r="AQ181" s="174">
        <v>0</v>
      </c>
      <c r="AR181" s="174">
        <v>0</v>
      </c>
      <c r="AS181" s="174">
        <v>0</v>
      </c>
      <c r="AT181" s="174">
        <v>0</v>
      </c>
      <c r="AU181" s="174">
        <v>0</v>
      </c>
      <c r="AV181" s="174">
        <v>0</v>
      </c>
      <c r="AW181" s="174">
        <v>0</v>
      </c>
      <c r="AX181" s="174">
        <v>0</v>
      </c>
      <c r="AY181" s="174">
        <v>0</v>
      </c>
      <c r="AZ181" s="174">
        <v>0</v>
      </c>
      <c r="BA181" s="175">
        <f t="shared" si="305"/>
        <v>1</v>
      </c>
      <c r="BB181" s="175">
        <f t="shared" si="294"/>
        <v>1</v>
      </c>
      <c r="BC181" s="175">
        <f t="shared" si="295"/>
        <v>1</v>
      </c>
      <c r="BD181" s="175">
        <f t="shared" si="296"/>
        <v>1</v>
      </c>
      <c r="BE181" s="175">
        <f t="shared" si="297"/>
        <v>1</v>
      </c>
      <c r="BF181" s="175">
        <f t="shared" si="298"/>
        <v>1</v>
      </c>
      <c r="BG181" s="175">
        <f t="shared" si="299"/>
        <v>1</v>
      </c>
      <c r="BH181" s="175">
        <f t="shared" si="300"/>
        <v>1</v>
      </c>
      <c r="BI181" s="175">
        <f t="shared" si="301"/>
        <v>1</v>
      </c>
      <c r="BJ181" s="175">
        <f t="shared" si="302"/>
        <v>1</v>
      </c>
      <c r="BK181" s="175">
        <f t="shared" si="303"/>
        <v>1</v>
      </c>
      <c r="BL181" s="175">
        <f t="shared" si="304"/>
        <v>1</v>
      </c>
    </row>
    <row r="182" spans="1:64" x14ac:dyDescent="0.35">
      <c r="A182" s="173" t="str">
        <v>DGS</v>
      </c>
      <c r="B182" s="173" t="str">
        <v>Revenue Digital Gov</v>
      </c>
      <c r="C182" s="173" t="str">
        <v>RP M</v>
      </c>
      <c r="D182" s="173" t="str">
        <v>SUMALUT</v>
      </c>
      <c r="E182" s="174">
        <v>0</v>
      </c>
      <c r="F182" s="174">
        <v>0</v>
      </c>
      <c r="G182" s="174">
        <v>0</v>
      </c>
      <c r="H182" s="174">
        <v>0</v>
      </c>
      <c r="I182" s="174">
        <v>0</v>
      </c>
      <c r="J182" s="174">
        <v>0</v>
      </c>
      <c r="K182" s="174">
        <v>0</v>
      </c>
      <c r="L182" s="174">
        <v>0</v>
      </c>
      <c r="M182" s="174">
        <v>0</v>
      </c>
      <c r="N182" s="174">
        <v>0</v>
      </c>
      <c r="O182" s="174">
        <v>0</v>
      </c>
      <c r="P182" s="174">
        <v>0</v>
      </c>
      <c r="Q182" s="174">
        <v>0</v>
      </c>
      <c r="R182" s="174">
        <v>0</v>
      </c>
      <c r="S182" s="174">
        <v>0</v>
      </c>
      <c r="T182" s="174">
        <v>0</v>
      </c>
      <c r="U182" s="174">
        <v>0</v>
      </c>
      <c r="V182" s="174">
        <v>0</v>
      </c>
      <c r="W182" s="174">
        <v>0</v>
      </c>
      <c r="X182" s="174">
        <v>0</v>
      </c>
      <c r="Y182" s="174">
        <v>0</v>
      </c>
      <c r="Z182" s="174">
        <v>0</v>
      </c>
      <c r="AA182" s="174">
        <v>0</v>
      </c>
      <c r="AB182" s="174">
        <v>0</v>
      </c>
      <c r="AC182" s="174">
        <v>0</v>
      </c>
      <c r="AD182" s="174">
        <v>0</v>
      </c>
      <c r="AE182" s="174">
        <v>0</v>
      </c>
      <c r="AF182" s="174">
        <v>0</v>
      </c>
      <c r="AG182" s="174">
        <v>0</v>
      </c>
      <c r="AH182" s="174">
        <v>0</v>
      </c>
      <c r="AI182" s="174">
        <v>0</v>
      </c>
      <c r="AJ182" s="174">
        <v>0</v>
      </c>
      <c r="AK182" s="174">
        <v>0</v>
      </c>
      <c r="AL182" s="174">
        <v>0</v>
      </c>
      <c r="AM182" s="174">
        <v>0</v>
      </c>
      <c r="AN182" s="174">
        <v>0</v>
      </c>
      <c r="AO182" s="174">
        <v>0</v>
      </c>
      <c r="AP182" s="174">
        <v>0</v>
      </c>
      <c r="AQ182" s="174">
        <v>0</v>
      </c>
      <c r="AR182" s="174">
        <v>0</v>
      </c>
      <c r="AS182" s="174">
        <v>0</v>
      </c>
      <c r="AT182" s="174">
        <v>0</v>
      </c>
      <c r="AU182" s="174">
        <v>0</v>
      </c>
      <c r="AV182" s="174">
        <v>0</v>
      </c>
      <c r="AW182" s="174">
        <v>0</v>
      </c>
      <c r="AX182" s="174">
        <v>0</v>
      </c>
      <c r="AY182" s="174">
        <v>0</v>
      </c>
      <c r="AZ182" s="174">
        <v>0</v>
      </c>
      <c r="BA182" s="175">
        <f t="shared" si="305"/>
        <v>1</v>
      </c>
      <c r="BB182" s="175">
        <f t="shared" si="294"/>
        <v>1</v>
      </c>
      <c r="BC182" s="175">
        <f t="shared" si="295"/>
        <v>1</v>
      </c>
      <c r="BD182" s="175">
        <f t="shared" si="296"/>
        <v>1</v>
      </c>
      <c r="BE182" s="175">
        <f t="shared" si="297"/>
        <v>1</v>
      </c>
      <c r="BF182" s="175">
        <f t="shared" si="298"/>
        <v>1</v>
      </c>
      <c r="BG182" s="175">
        <f t="shared" si="299"/>
        <v>1</v>
      </c>
      <c r="BH182" s="175">
        <f t="shared" si="300"/>
        <v>1</v>
      </c>
      <c r="BI182" s="175">
        <f t="shared" si="301"/>
        <v>1</v>
      </c>
      <c r="BJ182" s="175">
        <f t="shared" si="302"/>
        <v>1</v>
      </c>
      <c r="BK182" s="175">
        <f t="shared" si="303"/>
        <v>1</v>
      </c>
      <c r="BL182" s="175">
        <f t="shared" si="304"/>
        <v>1</v>
      </c>
    </row>
    <row r="183" spans="1:64" x14ac:dyDescent="0.35">
      <c r="A183" s="170" t="str">
        <v>DGS</v>
      </c>
      <c r="B183" s="170" t="str">
        <v>Sales Wireline Gov</v>
      </c>
      <c r="C183" s="170" t="str">
        <v>SST</v>
      </c>
      <c r="D183" s="170" t="str">
        <v>TR5</v>
      </c>
      <c r="E183" s="171">
        <v>11</v>
      </c>
      <c r="F183" s="171">
        <v>26</v>
      </c>
      <c r="G183" s="171">
        <v>41</v>
      </c>
      <c r="H183" s="171">
        <v>55</v>
      </c>
      <c r="I183" s="171">
        <v>68</v>
      </c>
      <c r="J183" s="171">
        <v>87</v>
      </c>
      <c r="K183" s="171">
        <v>110</v>
      </c>
      <c r="L183" s="171">
        <v>128</v>
      </c>
      <c r="M183" s="171">
        <v>144</v>
      </c>
      <c r="N183" s="171">
        <v>163</v>
      </c>
      <c r="O183" s="171">
        <v>176</v>
      </c>
      <c r="P183" s="171">
        <v>192</v>
      </c>
      <c r="Q183" s="171">
        <v>7</v>
      </c>
      <c r="R183" s="171">
        <v>11</v>
      </c>
      <c r="S183" s="171">
        <v>15</v>
      </c>
      <c r="T183" s="171">
        <v>15</v>
      </c>
      <c r="U183" s="171">
        <v>15</v>
      </c>
      <c r="V183" s="171">
        <v>15</v>
      </c>
      <c r="W183" s="171">
        <v>15</v>
      </c>
      <c r="X183" s="171">
        <v>15</v>
      </c>
      <c r="Y183" s="171">
        <v>15</v>
      </c>
      <c r="Z183" s="171">
        <v>15</v>
      </c>
      <c r="AA183" s="171">
        <v>15</v>
      </c>
      <c r="AB183" s="171">
        <v>15</v>
      </c>
      <c r="AC183" s="171">
        <v>11</v>
      </c>
      <c r="AD183" s="171">
        <v>15</v>
      </c>
      <c r="AE183" s="171">
        <v>15</v>
      </c>
      <c r="AF183" s="171">
        <v>14</v>
      </c>
      <c r="AG183" s="171">
        <v>13</v>
      </c>
      <c r="AH183" s="171">
        <v>19</v>
      </c>
      <c r="AI183" s="171">
        <v>23</v>
      </c>
      <c r="AJ183" s="171">
        <v>18</v>
      </c>
      <c r="AK183" s="171">
        <v>16</v>
      </c>
      <c r="AL183" s="171">
        <v>19</v>
      </c>
      <c r="AM183" s="171">
        <v>13</v>
      </c>
      <c r="AN183" s="171">
        <v>16</v>
      </c>
      <c r="AO183" s="171">
        <v>7</v>
      </c>
      <c r="AP183" s="171">
        <v>4</v>
      </c>
      <c r="AQ183" s="171">
        <v>4</v>
      </c>
      <c r="AR183" s="171">
        <v>0</v>
      </c>
      <c r="AS183" s="171">
        <v>0</v>
      </c>
      <c r="AT183" s="171">
        <v>0</v>
      </c>
      <c r="AU183" s="171">
        <v>0</v>
      </c>
      <c r="AV183" s="171">
        <v>0</v>
      </c>
      <c r="AW183" s="171">
        <v>0</v>
      </c>
      <c r="AX183" s="171">
        <v>0</v>
      </c>
      <c r="AY183" s="171">
        <v>0</v>
      </c>
      <c r="AZ183" s="171">
        <v>0</v>
      </c>
      <c r="BA183" s="172">
        <f t="shared" si="305"/>
        <v>0.63636363636363635</v>
      </c>
      <c r="BB183" s="172">
        <f t="shared" si="294"/>
        <v>0.42307692307692307</v>
      </c>
      <c r="BC183" s="172">
        <f t="shared" si="295"/>
        <v>0.36585365853658536</v>
      </c>
      <c r="BD183" s="172">
        <f t="shared" si="296"/>
        <v>0.27272727272727271</v>
      </c>
      <c r="BE183" s="172">
        <f t="shared" si="297"/>
        <v>0.22058823529411764</v>
      </c>
      <c r="BF183" s="172">
        <f t="shared" si="298"/>
        <v>0.17241379310344829</v>
      </c>
      <c r="BG183" s="172">
        <f t="shared" si="299"/>
        <v>0.13636363636363635</v>
      </c>
      <c r="BH183" s="172">
        <f t="shared" si="300"/>
        <v>0.1171875</v>
      </c>
      <c r="BI183" s="172">
        <f t="shared" si="301"/>
        <v>0.10416666666666667</v>
      </c>
      <c r="BJ183" s="172">
        <f t="shared" si="302"/>
        <v>9.202453987730061E-2</v>
      </c>
      <c r="BK183" s="172">
        <f t="shared" si="303"/>
        <v>8.5227272727272721E-2</v>
      </c>
      <c r="BL183" s="172">
        <f t="shared" si="304"/>
        <v>7.8125E-2</v>
      </c>
    </row>
    <row r="184" spans="1:64" x14ac:dyDescent="0.35">
      <c r="A184" s="173" t="str">
        <v>DGS</v>
      </c>
      <c r="B184" s="173" t="str">
        <v>Sales Wireline Gov</v>
      </c>
      <c r="C184" s="173" t="str">
        <v>SST</v>
      </c>
      <c r="D184" s="173" t="str">
        <v>PAPUA</v>
      </c>
      <c r="E184" s="174">
        <v>2</v>
      </c>
      <c r="F184" s="174">
        <v>4</v>
      </c>
      <c r="G184" s="174">
        <v>6</v>
      </c>
      <c r="H184" s="174">
        <v>8</v>
      </c>
      <c r="I184" s="174">
        <v>10</v>
      </c>
      <c r="J184" s="174">
        <v>13</v>
      </c>
      <c r="K184" s="174">
        <v>16</v>
      </c>
      <c r="L184" s="174">
        <v>18</v>
      </c>
      <c r="M184" s="174">
        <v>20</v>
      </c>
      <c r="N184" s="174">
        <v>23</v>
      </c>
      <c r="O184" s="174">
        <v>25</v>
      </c>
      <c r="P184" s="174">
        <v>27</v>
      </c>
      <c r="Q184" s="174">
        <v>0</v>
      </c>
      <c r="R184" s="174">
        <v>1</v>
      </c>
      <c r="S184" s="174">
        <v>1</v>
      </c>
      <c r="T184" s="174">
        <v>1</v>
      </c>
      <c r="U184" s="174">
        <v>1</v>
      </c>
      <c r="V184" s="174">
        <v>1</v>
      </c>
      <c r="W184" s="174">
        <v>1</v>
      </c>
      <c r="X184" s="174">
        <v>1</v>
      </c>
      <c r="Y184" s="174">
        <v>1</v>
      </c>
      <c r="Z184" s="174">
        <v>1</v>
      </c>
      <c r="AA184" s="174">
        <v>1</v>
      </c>
      <c r="AB184" s="174">
        <v>1</v>
      </c>
      <c r="AC184" s="174">
        <v>2</v>
      </c>
      <c r="AD184" s="174">
        <v>2</v>
      </c>
      <c r="AE184" s="174">
        <v>2</v>
      </c>
      <c r="AF184" s="174">
        <v>2</v>
      </c>
      <c r="AG184" s="174">
        <v>2</v>
      </c>
      <c r="AH184" s="174">
        <v>3</v>
      </c>
      <c r="AI184" s="174">
        <v>3</v>
      </c>
      <c r="AJ184" s="174">
        <v>2</v>
      </c>
      <c r="AK184" s="174">
        <v>2</v>
      </c>
      <c r="AL184" s="174">
        <v>3</v>
      </c>
      <c r="AM184" s="174">
        <v>2</v>
      </c>
      <c r="AN184" s="174">
        <v>2</v>
      </c>
      <c r="AO184" s="174">
        <v>0</v>
      </c>
      <c r="AP184" s="174">
        <v>1</v>
      </c>
      <c r="AQ184" s="174">
        <v>0</v>
      </c>
      <c r="AR184" s="174">
        <v>0</v>
      </c>
      <c r="AS184" s="174">
        <v>0</v>
      </c>
      <c r="AT184" s="174">
        <v>0</v>
      </c>
      <c r="AU184" s="174">
        <v>0</v>
      </c>
      <c r="AV184" s="174">
        <v>0</v>
      </c>
      <c r="AW184" s="174">
        <v>0</v>
      </c>
      <c r="AX184" s="174">
        <v>0</v>
      </c>
      <c r="AY184" s="174">
        <v>0</v>
      </c>
      <c r="AZ184" s="174">
        <v>0</v>
      </c>
      <c r="BA184" s="175">
        <f t="shared" si="305"/>
        <v>0</v>
      </c>
      <c r="BB184" s="175">
        <f t="shared" si="294"/>
        <v>0.25</v>
      </c>
      <c r="BC184" s="175">
        <f t="shared" si="295"/>
        <v>0.16666666666666666</v>
      </c>
      <c r="BD184" s="175">
        <f t="shared" si="296"/>
        <v>0.125</v>
      </c>
      <c r="BE184" s="175">
        <f t="shared" si="297"/>
        <v>0.1</v>
      </c>
      <c r="BF184" s="175">
        <f t="shared" si="298"/>
        <v>7.6923076923076927E-2</v>
      </c>
      <c r="BG184" s="175">
        <f t="shared" si="299"/>
        <v>6.25E-2</v>
      </c>
      <c r="BH184" s="175">
        <f t="shared" si="300"/>
        <v>5.5555555555555552E-2</v>
      </c>
      <c r="BI184" s="175">
        <f t="shared" si="301"/>
        <v>0.05</v>
      </c>
      <c r="BJ184" s="175">
        <f t="shared" si="302"/>
        <v>4.3478260869565216E-2</v>
      </c>
      <c r="BK184" s="175">
        <f t="shared" si="303"/>
        <v>0.04</v>
      </c>
      <c r="BL184" s="175">
        <f t="shared" si="304"/>
        <v>3.7037037037037035E-2</v>
      </c>
    </row>
    <row r="185" spans="1:64" x14ac:dyDescent="0.35">
      <c r="A185" s="173" t="str">
        <v>DGS</v>
      </c>
      <c r="B185" s="173" t="str">
        <v>Sales Wireline Gov</v>
      </c>
      <c r="C185" s="173" t="str">
        <v>SST</v>
      </c>
      <c r="D185" s="173" t="str">
        <v>PAPUA BARAT</v>
      </c>
      <c r="E185" s="174">
        <v>2</v>
      </c>
      <c r="F185" s="174">
        <v>4</v>
      </c>
      <c r="G185" s="174">
        <v>6</v>
      </c>
      <c r="H185" s="174">
        <v>8</v>
      </c>
      <c r="I185" s="174">
        <v>10</v>
      </c>
      <c r="J185" s="174">
        <v>13</v>
      </c>
      <c r="K185" s="174">
        <v>16</v>
      </c>
      <c r="L185" s="174">
        <v>19</v>
      </c>
      <c r="M185" s="174">
        <v>21</v>
      </c>
      <c r="N185" s="174">
        <v>24</v>
      </c>
      <c r="O185" s="174">
        <v>26</v>
      </c>
      <c r="P185" s="174">
        <v>28</v>
      </c>
      <c r="Q185" s="174">
        <v>1</v>
      </c>
      <c r="R185" s="174">
        <v>1</v>
      </c>
      <c r="S185" s="174">
        <v>1</v>
      </c>
      <c r="T185" s="174">
        <v>1</v>
      </c>
      <c r="U185" s="174">
        <v>1</v>
      </c>
      <c r="V185" s="174">
        <v>1</v>
      </c>
      <c r="W185" s="174">
        <v>1</v>
      </c>
      <c r="X185" s="174">
        <v>1</v>
      </c>
      <c r="Y185" s="174">
        <v>1</v>
      </c>
      <c r="Z185" s="174">
        <v>1</v>
      </c>
      <c r="AA185" s="174">
        <v>1</v>
      </c>
      <c r="AB185" s="174">
        <v>1</v>
      </c>
      <c r="AC185" s="174">
        <v>2</v>
      </c>
      <c r="AD185" s="174">
        <v>2</v>
      </c>
      <c r="AE185" s="174">
        <v>2</v>
      </c>
      <c r="AF185" s="174">
        <v>2</v>
      </c>
      <c r="AG185" s="174">
        <v>2</v>
      </c>
      <c r="AH185" s="174">
        <v>3</v>
      </c>
      <c r="AI185" s="174">
        <v>3</v>
      </c>
      <c r="AJ185" s="174">
        <v>3</v>
      </c>
      <c r="AK185" s="174">
        <v>2</v>
      </c>
      <c r="AL185" s="174">
        <v>3</v>
      </c>
      <c r="AM185" s="174">
        <v>2</v>
      </c>
      <c r="AN185" s="174">
        <v>2</v>
      </c>
      <c r="AO185" s="174">
        <v>1</v>
      </c>
      <c r="AP185" s="174">
        <v>0</v>
      </c>
      <c r="AQ185" s="174">
        <v>0</v>
      </c>
      <c r="AR185" s="174">
        <v>0</v>
      </c>
      <c r="AS185" s="174">
        <v>0</v>
      </c>
      <c r="AT185" s="174">
        <v>0</v>
      </c>
      <c r="AU185" s="174">
        <v>0</v>
      </c>
      <c r="AV185" s="174">
        <v>0</v>
      </c>
      <c r="AW185" s="174">
        <v>0</v>
      </c>
      <c r="AX185" s="174">
        <v>0</v>
      </c>
      <c r="AY185" s="174">
        <v>0</v>
      </c>
      <c r="AZ185" s="174">
        <v>0</v>
      </c>
      <c r="BA185" s="175">
        <f t="shared" si="305"/>
        <v>0.5</v>
      </c>
      <c r="BB185" s="175">
        <f t="shared" si="294"/>
        <v>0.25</v>
      </c>
      <c r="BC185" s="175">
        <f t="shared" si="295"/>
        <v>0.16666666666666666</v>
      </c>
      <c r="BD185" s="175">
        <f t="shared" si="296"/>
        <v>0.125</v>
      </c>
      <c r="BE185" s="175">
        <f t="shared" si="297"/>
        <v>0.1</v>
      </c>
      <c r="BF185" s="175">
        <f t="shared" si="298"/>
        <v>7.6923076923076927E-2</v>
      </c>
      <c r="BG185" s="175">
        <f t="shared" si="299"/>
        <v>6.25E-2</v>
      </c>
      <c r="BH185" s="175">
        <f t="shared" si="300"/>
        <v>5.2631578947368418E-2</v>
      </c>
      <c r="BI185" s="175">
        <f t="shared" si="301"/>
        <v>4.7619047619047616E-2</v>
      </c>
      <c r="BJ185" s="175">
        <f t="shared" si="302"/>
        <v>4.1666666666666664E-2</v>
      </c>
      <c r="BK185" s="175">
        <f t="shared" si="303"/>
        <v>3.8461538461538464E-2</v>
      </c>
      <c r="BL185" s="175">
        <f t="shared" si="304"/>
        <v>3.5714285714285712E-2</v>
      </c>
    </row>
    <row r="186" spans="1:64" x14ac:dyDescent="0.35">
      <c r="A186" s="173" t="str">
        <v>DGS</v>
      </c>
      <c r="B186" s="173" t="str">
        <v>Sales Wireline Gov</v>
      </c>
      <c r="C186" s="173" t="str">
        <v>SST</v>
      </c>
      <c r="D186" s="173" t="str">
        <v>SULBAGSEL</v>
      </c>
      <c r="E186" s="174">
        <v>3</v>
      </c>
      <c r="F186" s="174">
        <v>8</v>
      </c>
      <c r="G186" s="174">
        <v>13</v>
      </c>
      <c r="H186" s="174">
        <v>18</v>
      </c>
      <c r="I186" s="174">
        <v>22</v>
      </c>
      <c r="J186" s="174">
        <v>28</v>
      </c>
      <c r="K186" s="174">
        <v>36</v>
      </c>
      <c r="L186" s="174">
        <v>42</v>
      </c>
      <c r="M186" s="174">
        <v>47</v>
      </c>
      <c r="N186" s="174">
        <v>53</v>
      </c>
      <c r="O186" s="174">
        <v>57</v>
      </c>
      <c r="P186" s="174">
        <v>62</v>
      </c>
      <c r="Q186" s="174">
        <v>1</v>
      </c>
      <c r="R186" s="174">
        <v>2</v>
      </c>
      <c r="S186" s="174">
        <v>3</v>
      </c>
      <c r="T186" s="174">
        <v>3</v>
      </c>
      <c r="U186" s="174">
        <v>3</v>
      </c>
      <c r="V186" s="174">
        <v>3</v>
      </c>
      <c r="W186" s="174">
        <v>3</v>
      </c>
      <c r="X186" s="174">
        <v>3</v>
      </c>
      <c r="Y186" s="174">
        <v>3</v>
      </c>
      <c r="Z186" s="174">
        <v>3</v>
      </c>
      <c r="AA186" s="174">
        <v>3</v>
      </c>
      <c r="AB186" s="174">
        <v>3</v>
      </c>
      <c r="AC186" s="174">
        <v>3</v>
      </c>
      <c r="AD186" s="174">
        <v>5</v>
      </c>
      <c r="AE186" s="174">
        <v>5</v>
      </c>
      <c r="AF186" s="174">
        <v>5</v>
      </c>
      <c r="AG186" s="174">
        <v>4</v>
      </c>
      <c r="AH186" s="174">
        <v>6</v>
      </c>
      <c r="AI186" s="174">
        <v>8</v>
      </c>
      <c r="AJ186" s="174">
        <v>6</v>
      </c>
      <c r="AK186" s="174">
        <v>5</v>
      </c>
      <c r="AL186" s="174">
        <v>6</v>
      </c>
      <c r="AM186" s="174">
        <v>4</v>
      </c>
      <c r="AN186" s="174">
        <v>5</v>
      </c>
      <c r="AO186" s="174">
        <v>1</v>
      </c>
      <c r="AP186" s="174">
        <v>1</v>
      </c>
      <c r="AQ186" s="174">
        <v>1</v>
      </c>
      <c r="AR186" s="174">
        <v>0</v>
      </c>
      <c r="AS186" s="174">
        <v>0</v>
      </c>
      <c r="AT186" s="174">
        <v>0</v>
      </c>
      <c r="AU186" s="174">
        <v>0</v>
      </c>
      <c r="AV186" s="174">
        <v>0</v>
      </c>
      <c r="AW186" s="174">
        <v>0</v>
      </c>
      <c r="AX186" s="174">
        <v>0</v>
      </c>
      <c r="AY186" s="174">
        <v>0</v>
      </c>
      <c r="AZ186" s="174">
        <v>0</v>
      </c>
      <c r="BA186" s="175">
        <f t="shared" si="305"/>
        <v>0.33333333333333331</v>
      </c>
      <c r="BB186" s="175">
        <f t="shared" si="294"/>
        <v>0.25</v>
      </c>
      <c r="BC186" s="175">
        <f t="shared" si="295"/>
        <v>0.23076923076923078</v>
      </c>
      <c r="BD186" s="175">
        <f t="shared" si="296"/>
        <v>0.16666666666666666</v>
      </c>
      <c r="BE186" s="175">
        <f t="shared" si="297"/>
        <v>0.13636363636363635</v>
      </c>
      <c r="BF186" s="175">
        <f t="shared" si="298"/>
        <v>0.10714285714285714</v>
      </c>
      <c r="BG186" s="175">
        <f t="shared" si="299"/>
        <v>8.3333333333333329E-2</v>
      </c>
      <c r="BH186" s="175">
        <f t="shared" si="300"/>
        <v>7.1428571428571425E-2</v>
      </c>
      <c r="BI186" s="175">
        <f t="shared" si="301"/>
        <v>6.3829787234042548E-2</v>
      </c>
      <c r="BJ186" s="175">
        <f t="shared" si="302"/>
        <v>5.6603773584905662E-2</v>
      </c>
      <c r="BK186" s="175">
        <f t="shared" si="303"/>
        <v>5.2631578947368418E-2</v>
      </c>
      <c r="BL186" s="175">
        <f t="shared" si="304"/>
        <v>4.8387096774193547E-2</v>
      </c>
    </row>
    <row r="187" spans="1:64" x14ac:dyDescent="0.35">
      <c r="A187" s="173" t="str">
        <v>DGS</v>
      </c>
      <c r="B187" s="173" t="str">
        <v>Sales Wireline Gov</v>
      </c>
      <c r="C187" s="173" t="str">
        <v>SST</v>
      </c>
      <c r="D187" s="173" t="str">
        <v>SULBAGTENG</v>
      </c>
      <c r="E187" s="174">
        <v>2</v>
      </c>
      <c r="F187" s="174">
        <v>5</v>
      </c>
      <c r="G187" s="174">
        <v>8</v>
      </c>
      <c r="H187" s="174">
        <v>10</v>
      </c>
      <c r="I187" s="174">
        <v>12</v>
      </c>
      <c r="J187" s="174">
        <v>15</v>
      </c>
      <c r="K187" s="174">
        <v>19</v>
      </c>
      <c r="L187" s="174">
        <v>22</v>
      </c>
      <c r="M187" s="174">
        <v>25</v>
      </c>
      <c r="N187" s="174">
        <v>28</v>
      </c>
      <c r="O187" s="174">
        <v>30</v>
      </c>
      <c r="P187" s="174">
        <v>33</v>
      </c>
      <c r="Q187" s="174">
        <v>0</v>
      </c>
      <c r="R187" s="174">
        <v>0</v>
      </c>
      <c r="S187" s="174">
        <v>1</v>
      </c>
      <c r="T187" s="174">
        <v>1</v>
      </c>
      <c r="U187" s="174">
        <v>1</v>
      </c>
      <c r="V187" s="174">
        <v>1</v>
      </c>
      <c r="W187" s="174">
        <v>1</v>
      </c>
      <c r="X187" s="174">
        <v>1</v>
      </c>
      <c r="Y187" s="174">
        <v>1</v>
      </c>
      <c r="Z187" s="174">
        <v>1</v>
      </c>
      <c r="AA187" s="174">
        <v>1</v>
      </c>
      <c r="AB187" s="174">
        <v>1</v>
      </c>
      <c r="AC187" s="174">
        <v>2</v>
      </c>
      <c r="AD187" s="174">
        <v>3</v>
      </c>
      <c r="AE187" s="174">
        <v>3</v>
      </c>
      <c r="AF187" s="174">
        <v>2</v>
      </c>
      <c r="AG187" s="174">
        <v>2</v>
      </c>
      <c r="AH187" s="174">
        <v>3</v>
      </c>
      <c r="AI187" s="174">
        <v>4</v>
      </c>
      <c r="AJ187" s="174">
        <v>3</v>
      </c>
      <c r="AK187" s="174">
        <v>3</v>
      </c>
      <c r="AL187" s="174">
        <v>3</v>
      </c>
      <c r="AM187" s="174">
        <v>2</v>
      </c>
      <c r="AN187" s="174">
        <v>3</v>
      </c>
      <c r="AO187" s="174">
        <v>0</v>
      </c>
      <c r="AP187" s="174">
        <v>0</v>
      </c>
      <c r="AQ187" s="174">
        <v>1</v>
      </c>
      <c r="AR187" s="174">
        <v>0</v>
      </c>
      <c r="AS187" s="174">
        <v>0</v>
      </c>
      <c r="AT187" s="174">
        <v>0</v>
      </c>
      <c r="AU187" s="174">
        <v>0</v>
      </c>
      <c r="AV187" s="174">
        <v>0</v>
      </c>
      <c r="AW187" s="174">
        <v>0</v>
      </c>
      <c r="AX187" s="174">
        <v>0</v>
      </c>
      <c r="AY187" s="174">
        <v>0</v>
      </c>
      <c r="AZ187" s="174">
        <v>0</v>
      </c>
      <c r="BA187" s="175">
        <f t="shared" si="305"/>
        <v>0</v>
      </c>
      <c r="BB187" s="175">
        <f t="shared" si="294"/>
        <v>0</v>
      </c>
      <c r="BC187" s="175">
        <f t="shared" si="295"/>
        <v>0.125</v>
      </c>
      <c r="BD187" s="175">
        <f t="shared" si="296"/>
        <v>0.1</v>
      </c>
      <c r="BE187" s="175">
        <f t="shared" si="297"/>
        <v>8.3333333333333329E-2</v>
      </c>
      <c r="BF187" s="175">
        <f t="shared" si="298"/>
        <v>6.6666666666666666E-2</v>
      </c>
      <c r="BG187" s="175">
        <f t="shared" si="299"/>
        <v>5.2631578947368418E-2</v>
      </c>
      <c r="BH187" s="175">
        <f t="shared" si="300"/>
        <v>4.5454545454545456E-2</v>
      </c>
      <c r="BI187" s="175">
        <f t="shared" si="301"/>
        <v>0.04</v>
      </c>
      <c r="BJ187" s="175">
        <f t="shared" si="302"/>
        <v>3.5714285714285712E-2</v>
      </c>
      <c r="BK187" s="175">
        <f t="shared" si="303"/>
        <v>3.3333333333333333E-2</v>
      </c>
      <c r="BL187" s="175">
        <f t="shared" si="304"/>
        <v>3.0303030303030304E-2</v>
      </c>
    </row>
    <row r="188" spans="1:64" x14ac:dyDescent="0.35">
      <c r="A188" s="173" t="str">
        <v>DGS</v>
      </c>
      <c r="B188" s="173" t="str">
        <v>Sales Wireline Gov</v>
      </c>
      <c r="C188" s="173" t="str">
        <v>SST</v>
      </c>
      <c r="D188" s="173" t="str">
        <v>SUMALUT</v>
      </c>
      <c r="E188" s="174">
        <v>2</v>
      </c>
      <c r="F188" s="174">
        <v>5</v>
      </c>
      <c r="G188" s="174">
        <v>8</v>
      </c>
      <c r="H188" s="174">
        <v>11</v>
      </c>
      <c r="I188" s="174">
        <v>14</v>
      </c>
      <c r="J188" s="174">
        <v>18</v>
      </c>
      <c r="K188" s="174">
        <v>23</v>
      </c>
      <c r="L188" s="174">
        <v>27</v>
      </c>
      <c r="M188" s="174">
        <v>31</v>
      </c>
      <c r="N188" s="174">
        <v>35</v>
      </c>
      <c r="O188" s="174">
        <v>38</v>
      </c>
      <c r="P188" s="174">
        <v>42</v>
      </c>
      <c r="Q188" s="174">
        <v>5</v>
      </c>
      <c r="R188" s="174">
        <v>7</v>
      </c>
      <c r="S188" s="174">
        <v>9</v>
      </c>
      <c r="T188" s="174">
        <v>9</v>
      </c>
      <c r="U188" s="174">
        <v>9</v>
      </c>
      <c r="V188" s="174">
        <v>9</v>
      </c>
      <c r="W188" s="174">
        <v>9</v>
      </c>
      <c r="X188" s="174">
        <v>9</v>
      </c>
      <c r="Y188" s="174">
        <v>9</v>
      </c>
      <c r="Z188" s="174">
        <v>9</v>
      </c>
      <c r="AA188" s="174">
        <v>9</v>
      </c>
      <c r="AB188" s="174">
        <v>9</v>
      </c>
      <c r="AC188" s="174">
        <v>2</v>
      </c>
      <c r="AD188" s="174">
        <v>3</v>
      </c>
      <c r="AE188" s="174">
        <v>3</v>
      </c>
      <c r="AF188" s="174">
        <v>3</v>
      </c>
      <c r="AG188" s="174">
        <v>3</v>
      </c>
      <c r="AH188" s="174">
        <v>4</v>
      </c>
      <c r="AI188" s="174">
        <v>5</v>
      </c>
      <c r="AJ188" s="174">
        <v>4</v>
      </c>
      <c r="AK188" s="174">
        <v>4</v>
      </c>
      <c r="AL188" s="174">
        <v>4</v>
      </c>
      <c r="AM188" s="174">
        <v>3</v>
      </c>
      <c r="AN188" s="174">
        <v>4</v>
      </c>
      <c r="AO188" s="174">
        <v>5</v>
      </c>
      <c r="AP188" s="174">
        <v>2</v>
      </c>
      <c r="AQ188" s="174">
        <v>2</v>
      </c>
      <c r="AR188" s="174">
        <v>0</v>
      </c>
      <c r="AS188" s="174">
        <v>0</v>
      </c>
      <c r="AT188" s="174">
        <v>0</v>
      </c>
      <c r="AU188" s="174">
        <v>0</v>
      </c>
      <c r="AV188" s="174">
        <v>0</v>
      </c>
      <c r="AW188" s="174">
        <v>0</v>
      </c>
      <c r="AX188" s="174">
        <v>0</v>
      </c>
      <c r="AY188" s="174">
        <v>0</v>
      </c>
      <c r="AZ188" s="174">
        <v>0</v>
      </c>
      <c r="BA188" s="175">
        <f t="shared" si="305"/>
        <v>2.5</v>
      </c>
      <c r="BB188" s="175">
        <f t="shared" si="294"/>
        <v>1.4</v>
      </c>
      <c r="BC188" s="175">
        <f t="shared" si="295"/>
        <v>1.125</v>
      </c>
      <c r="BD188" s="175">
        <f t="shared" si="296"/>
        <v>0.81818181818181823</v>
      </c>
      <c r="BE188" s="175">
        <f t="shared" si="297"/>
        <v>0.6428571428571429</v>
      </c>
      <c r="BF188" s="175">
        <f t="shared" si="298"/>
        <v>0.5</v>
      </c>
      <c r="BG188" s="175">
        <f t="shared" si="299"/>
        <v>0.39130434782608697</v>
      </c>
      <c r="BH188" s="175">
        <f t="shared" si="300"/>
        <v>0.33333333333333331</v>
      </c>
      <c r="BI188" s="175">
        <f t="shared" si="301"/>
        <v>0.29032258064516131</v>
      </c>
      <c r="BJ188" s="175">
        <f t="shared" si="302"/>
        <v>0.25714285714285712</v>
      </c>
      <c r="BK188" s="175">
        <f t="shared" si="303"/>
        <v>0.23684210526315788</v>
      </c>
      <c r="BL188" s="175">
        <f t="shared" si="304"/>
        <v>0.21428571428571427</v>
      </c>
    </row>
    <row r="189" spans="1:64" x14ac:dyDescent="0.35">
      <c r="A189" s="170" t="str">
        <v>DGS</v>
      </c>
      <c r="B189" s="170" t="str">
        <v>Sales HSI Gov</v>
      </c>
      <c r="C189" s="170" t="str">
        <v>SSL</v>
      </c>
      <c r="D189" s="170" t="str">
        <v>TR5</v>
      </c>
      <c r="E189" s="171">
        <v>103</v>
      </c>
      <c r="F189" s="171">
        <v>215</v>
      </c>
      <c r="G189" s="171">
        <v>374</v>
      </c>
      <c r="H189" s="171">
        <v>495</v>
      </c>
      <c r="I189" s="171">
        <v>619</v>
      </c>
      <c r="J189" s="171">
        <v>741</v>
      </c>
      <c r="K189" s="171">
        <v>928</v>
      </c>
      <c r="L189" s="171">
        <v>1112</v>
      </c>
      <c r="M189" s="171">
        <v>1279</v>
      </c>
      <c r="N189" s="171">
        <v>1428</v>
      </c>
      <c r="O189" s="171">
        <v>1575</v>
      </c>
      <c r="P189" s="171">
        <v>1668</v>
      </c>
      <c r="Q189" s="171">
        <v>367</v>
      </c>
      <c r="R189" s="171">
        <v>603</v>
      </c>
      <c r="S189" s="171">
        <v>745</v>
      </c>
      <c r="T189" s="171">
        <v>900</v>
      </c>
      <c r="U189" s="171">
        <v>1037</v>
      </c>
      <c r="V189" s="171">
        <v>1228</v>
      </c>
      <c r="W189" s="171">
        <v>1228</v>
      </c>
      <c r="X189" s="171">
        <v>1228</v>
      </c>
      <c r="Y189" s="171">
        <v>1228</v>
      </c>
      <c r="Z189" s="171">
        <v>1228</v>
      </c>
      <c r="AA189" s="171">
        <v>1228</v>
      </c>
      <c r="AB189" s="171">
        <v>1228</v>
      </c>
      <c r="AC189" s="171">
        <v>103</v>
      </c>
      <c r="AD189" s="171">
        <v>112</v>
      </c>
      <c r="AE189" s="171">
        <v>159</v>
      </c>
      <c r="AF189" s="171">
        <v>121</v>
      </c>
      <c r="AG189" s="171">
        <v>124</v>
      </c>
      <c r="AH189" s="171">
        <v>122</v>
      </c>
      <c r="AI189" s="171">
        <v>187</v>
      </c>
      <c r="AJ189" s="171">
        <v>184</v>
      </c>
      <c r="AK189" s="171">
        <v>167</v>
      </c>
      <c r="AL189" s="171">
        <v>149</v>
      </c>
      <c r="AM189" s="171">
        <v>147</v>
      </c>
      <c r="AN189" s="171">
        <v>93</v>
      </c>
      <c r="AO189" s="171">
        <v>367</v>
      </c>
      <c r="AP189" s="171">
        <v>236</v>
      </c>
      <c r="AQ189" s="171">
        <v>142</v>
      </c>
      <c r="AR189" s="171">
        <v>155</v>
      </c>
      <c r="AS189" s="171">
        <v>137</v>
      </c>
      <c r="AT189" s="171">
        <v>191</v>
      </c>
      <c r="AU189" s="171">
        <v>0</v>
      </c>
      <c r="AV189" s="171">
        <v>0</v>
      </c>
      <c r="AW189" s="171">
        <v>0</v>
      </c>
      <c r="AX189" s="171">
        <v>0</v>
      </c>
      <c r="AY189" s="171">
        <v>0</v>
      </c>
      <c r="AZ189" s="171">
        <v>0</v>
      </c>
      <c r="BA189" s="172">
        <f t="shared" si="305"/>
        <v>3.563106796116505</v>
      </c>
      <c r="BB189" s="172">
        <f t="shared" si="294"/>
        <v>2.8046511627906976</v>
      </c>
      <c r="BC189" s="172">
        <f t="shared" si="295"/>
        <v>1.9919786096256684</v>
      </c>
      <c r="BD189" s="172">
        <f t="shared" si="296"/>
        <v>1.8181818181818181</v>
      </c>
      <c r="BE189" s="172">
        <f t="shared" si="297"/>
        <v>1.6752827140549273</v>
      </c>
      <c r="BF189" s="172">
        <f t="shared" si="298"/>
        <v>1.6572199730094468</v>
      </c>
      <c r="BG189" s="172">
        <f t="shared" si="299"/>
        <v>1.3232758620689655</v>
      </c>
      <c r="BH189" s="172">
        <f t="shared" si="300"/>
        <v>1.1043165467625899</v>
      </c>
      <c r="BI189" s="172">
        <f t="shared" si="301"/>
        <v>0.96012509773260357</v>
      </c>
      <c r="BJ189" s="172">
        <f t="shared" si="302"/>
        <v>0.85994397759103647</v>
      </c>
      <c r="BK189" s="172">
        <f t="shared" si="303"/>
        <v>0.77968253968253964</v>
      </c>
      <c r="BL189" s="172">
        <f t="shared" si="304"/>
        <v>0.73621103117505993</v>
      </c>
    </row>
    <row r="190" spans="1:64" x14ac:dyDescent="0.35">
      <c r="A190" s="173" t="str">
        <v>DGS</v>
      </c>
      <c r="B190" s="173" t="str">
        <v>Sales HSI Gov</v>
      </c>
      <c r="C190" s="173" t="str">
        <v>SSL</v>
      </c>
      <c r="D190" s="173" t="str">
        <v>PAPUA</v>
      </c>
      <c r="E190" s="174">
        <v>12</v>
      </c>
      <c r="F190" s="174">
        <v>25</v>
      </c>
      <c r="G190" s="174">
        <v>43</v>
      </c>
      <c r="H190" s="174">
        <v>56</v>
      </c>
      <c r="I190" s="174">
        <v>70</v>
      </c>
      <c r="J190" s="174">
        <v>84</v>
      </c>
      <c r="K190" s="174">
        <v>104</v>
      </c>
      <c r="L190" s="174">
        <v>124</v>
      </c>
      <c r="M190" s="174">
        <v>142</v>
      </c>
      <c r="N190" s="174">
        <v>158</v>
      </c>
      <c r="O190" s="174">
        <v>174</v>
      </c>
      <c r="P190" s="174">
        <v>185</v>
      </c>
      <c r="Q190" s="174">
        <v>24</v>
      </c>
      <c r="R190" s="174">
        <v>40</v>
      </c>
      <c r="S190" s="174">
        <v>46</v>
      </c>
      <c r="T190" s="174">
        <v>65</v>
      </c>
      <c r="U190" s="174">
        <v>88</v>
      </c>
      <c r="V190" s="174">
        <v>146</v>
      </c>
      <c r="W190" s="174">
        <v>146</v>
      </c>
      <c r="X190" s="174">
        <v>146</v>
      </c>
      <c r="Y190" s="174">
        <v>146</v>
      </c>
      <c r="Z190" s="174">
        <v>146</v>
      </c>
      <c r="AA190" s="174">
        <v>146</v>
      </c>
      <c r="AB190" s="174">
        <v>146</v>
      </c>
      <c r="AC190" s="174">
        <v>12</v>
      </c>
      <c r="AD190" s="174">
        <v>13</v>
      </c>
      <c r="AE190" s="174">
        <v>18</v>
      </c>
      <c r="AF190" s="174">
        <v>13</v>
      </c>
      <c r="AG190" s="174">
        <v>14</v>
      </c>
      <c r="AH190" s="174">
        <v>14</v>
      </c>
      <c r="AI190" s="174">
        <v>20</v>
      </c>
      <c r="AJ190" s="174">
        <v>20</v>
      </c>
      <c r="AK190" s="174">
        <v>18</v>
      </c>
      <c r="AL190" s="174">
        <v>16</v>
      </c>
      <c r="AM190" s="174">
        <v>16</v>
      </c>
      <c r="AN190" s="174">
        <v>11</v>
      </c>
      <c r="AO190" s="174">
        <v>24</v>
      </c>
      <c r="AP190" s="174">
        <v>16</v>
      </c>
      <c r="AQ190" s="174">
        <v>6</v>
      </c>
      <c r="AR190" s="174">
        <v>19</v>
      </c>
      <c r="AS190" s="174">
        <v>23</v>
      </c>
      <c r="AT190" s="174">
        <v>58</v>
      </c>
      <c r="AU190" s="174">
        <v>0</v>
      </c>
      <c r="AV190" s="174">
        <v>0</v>
      </c>
      <c r="AW190" s="174">
        <v>0</v>
      </c>
      <c r="AX190" s="174">
        <v>0</v>
      </c>
      <c r="AY190" s="174">
        <v>0</v>
      </c>
      <c r="AZ190" s="174">
        <v>0</v>
      </c>
      <c r="BA190" s="175">
        <f t="shared" si="305"/>
        <v>2</v>
      </c>
      <c r="BB190" s="175">
        <f t="shared" si="294"/>
        <v>1.6</v>
      </c>
      <c r="BC190" s="175">
        <f t="shared" si="295"/>
        <v>1.069767441860465</v>
      </c>
      <c r="BD190" s="175">
        <f t="shared" si="296"/>
        <v>1.1607142857142858</v>
      </c>
      <c r="BE190" s="175">
        <f t="shared" si="297"/>
        <v>1.2571428571428571</v>
      </c>
      <c r="BF190" s="175">
        <f t="shared" si="298"/>
        <v>1.7380952380952381</v>
      </c>
      <c r="BG190" s="175">
        <f t="shared" si="299"/>
        <v>1.4038461538461537</v>
      </c>
      <c r="BH190" s="175">
        <f t="shared" si="300"/>
        <v>1.1774193548387097</v>
      </c>
      <c r="BI190" s="175">
        <f t="shared" si="301"/>
        <v>1.028169014084507</v>
      </c>
      <c r="BJ190" s="175">
        <f t="shared" si="302"/>
        <v>0.92405063291139244</v>
      </c>
      <c r="BK190" s="175">
        <f t="shared" si="303"/>
        <v>0.83908045977011492</v>
      </c>
      <c r="BL190" s="175">
        <f t="shared" si="304"/>
        <v>0.78918918918918923</v>
      </c>
    </row>
    <row r="191" spans="1:64" x14ac:dyDescent="0.35">
      <c r="A191" s="173" t="str">
        <v>DGS</v>
      </c>
      <c r="B191" s="173" t="str">
        <v>Sales HSI Gov</v>
      </c>
      <c r="C191" s="173" t="str">
        <v>SSL</v>
      </c>
      <c r="D191" s="173" t="str">
        <v>PAPUA BARAT</v>
      </c>
      <c r="E191" s="174">
        <v>13</v>
      </c>
      <c r="F191" s="174">
        <v>27</v>
      </c>
      <c r="G191" s="174">
        <v>47</v>
      </c>
      <c r="H191" s="174">
        <v>63</v>
      </c>
      <c r="I191" s="174">
        <v>79</v>
      </c>
      <c r="J191" s="174">
        <v>95</v>
      </c>
      <c r="K191" s="174">
        <v>120</v>
      </c>
      <c r="L191" s="174">
        <v>144</v>
      </c>
      <c r="M191" s="174">
        <v>165</v>
      </c>
      <c r="N191" s="174">
        <v>184</v>
      </c>
      <c r="O191" s="174">
        <v>203</v>
      </c>
      <c r="P191" s="174">
        <v>215</v>
      </c>
      <c r="Q191" s="174">
        <v>7</v>
      </c>
      <c r="R191" s="174">
        <v>26</v>
      </c>
      <c r="S191" s="174">
        <v>48</v>
      </c>
      <c r="T191" s="174">
        <v>60</v>
      </c>
      <c r="U191" s="174">
        <v>77</v>
      </c>
      <c r="V191" s="174">
        <v>115</v>
      </c>
      <c r="W191" s="174">
        <v>115</v>
      </c>
      <c r="X191" s="174">
        <v>115</v>
      </c>
      <c r="Y191" s="174">
        <v>115</v>
      </c>
      <c r="Z191" s="174">
        <v>115</v>
      </c>
      <c r="AA191" s="174">
        <v>115</v>
      </c>
      <c r="AB191" s="174">
        <v>115</v>
      </c>
      <c r="AC191" s="174">
        <v>13</v>
      </c>
      <c r="AD191" s="174">
        <v>14</v>
      </c>
      <c r="AE191" s="174">
        <v>20</v>
      </c>
      <c r="AF191" s="174">
        <v>16</v>
      </c>
      <c r="AG191" s="174">
        <v>16</v>
      </c>
      <c r="AH191" s="174">
        <v>16</v>
      </c>
      <c r="AI191" s="174">
        <v>25</v>
      </c>
      <c r="AJ191" s="174">
        <v>24</v>
      </c>
      <c r="AK191" s="174">
        <v>21</v>
      </c>
      <c r="AL191" s="174">
        <v>19</v>
      </c>
      <c r="AM191" s="174">
        <v>19</v>
      </c>
      <c r="AN191" s="174">
        <v>12</v>
      </c>
      <c r="AO191" s="174">
        <v>7</v>
      </c>
      <c r="AP191" s="174">
        <v>19</v>
      </c>
      <c r="AQ191" s="174">
        <v>22</v>
      </c>
      <c r="AR191" s="174">
        <v>12</v>
      </c>
      <c r="AS191" s="174">
        <v>17</v>
      </c>
      <c r="AT191" s="174">
        <v>38</v>
      </c>
      <c r="AU191" s="174">
        <v>0</v>
      </c>
      <c r="AV191" s="174">
        <v>0</v>
      </c>
      <c r="AW191" s="174">
        <v>0</v>
      </c>
      <c r="AX191" s="174">
        <v>0</v>
      </c>
      <c r="AY191" s="174">
        <v>0</v>
      </c>
      <c r="AZ191" s="174">
        <v>0</v>
      </c>
      <c r="BA191" s="175">
        <f t="shared" si="305"/>
        <v>0.53846153846153844</v>
      </c>
      <c r="BB191" s="175">
        <f t="shared" si="294"/>
        <v>0.96296296296296291</v>
      </c>
      <c r="BC191" s="175">
        <f t="shared" si="295"/>
        <v>1.0212765957446808</v>
      </c>
      <c r="BD191" s="175">
        <f t="shared" si="296"/>
        <v>0.95238095238095233</v>
      </c>
      <c r="BE191" s="175">
        <f t="shared" si="297"/>
        <v>0.97468354430379744</v>
      </c>
      <c r="BF191" s="175">
        <f t="shared" si="298"/>
        <v>1.2105263157894737</v>
      </c>
      <c r="BG191" s="175">
        <f t="shared" si="299"/>
        <v>0.95833333333333337</v>
      </c>
      <c r="BH191" s="175">
        <f t="shared" si="300"/>
        <v>0.79861111111111116</v>
      </c>
      <c r="BI191" s="175">
        <f t="shared" si="301"/>
        <v>0.69696969696969702</v>
      </c>
      <c r="BJ191" s="175">
        <f t="shared" si="302"/>
        <v>0.625</v>
      </c>
      <c r="BK191" s="175">
        <f t="shared" si="303"/>
        <v>0.56650246305418717</v>
      </c>
      <c r="BL191" s="175">
        <f t="shared" si="304"/>
        <v>0.53488372093023251</v>
      </c>
    </row>
    <row r="192" spans="1:64" x14ac:dyDescent="0.35">
      <c r="A192" s="173" t="str">
        <v>DGS</v>
      </c>
      <c r="B192" s="173" t="str">
        <v>Sales HSI Gov</v>
      </c>
      <c r="C192" s="173" t="str">
        <v>SSL</v>
      </c>
      <c r="D192" s="173" t="str">
        <v>SULBAGSEL</v>
      </c>
      <c r="E192" s="174">
        <v>38</v>
      </c>
      <c r="F192" s="174">
        <v>79</v>
      </c>
      <c r="G192" s="174">
        <v>137</v>
      </c>
      <c r="H192" s="174">
        <v>182</v>
      </c>
      <c r="I192" s="174">
        <v>227</v>
      </c>
      <c r="J192" s="174">
        <v>272</v>
      </c>
      <c r="K192" s="174">
        <v>342</v>
      </c>
      <c r="L192" s="174">
        <v>410</v>
      </c>
      <c r="M192" s="174">
        <v>473</v>
      </c>
      <c r="N192" s="174">
        <v>528</v>
      </c>
      <c r="O192" s="174">
        <v>582</v>
      </c>
      <c r="P192" s="174">
        <v>616</v>
      </c>
      <c r="Q192" s="174">
        <v>133</v>
      </c>
      <c r="R192" s="174">
        <v>246</v>
      </c>
      <c r="S192" s="174">
        <v>299</v>
      </c>
      <c r="T192" s="174">
        <v>366</v>
      </c>
      <c r="U192" s="174">
        <v>430</v>
      </c>
      <c r="V192" s="174">
        <v>468</v>
      </c>
      <c r="W192" s="174">
        <v>468</v>
      </c>
      <c r="X192" s="174">
        <v>468</v>
      </c>
      <c r="Y192" s="174">
        <v>468</v>
      </c>
      <c r="Z192" s="174">
        <v>468</v>
      </c>
      <c r="AA192" s="174">
        <v>468</v>
      </c>
      <c r="AB192" s="174">
        <v>468</v>
      </c>
      <c r="AC192" s="174">
        <v>38</v>
      </c>
      <c r="AD192" s="174">
        <v>41</v>
      </c>
      <c r="AE192" s="174">
        <v>58</v>
      </c>
      <c r="AF192" s="174">
        <v>45</v>
      </c>
      <c r="AG192" s="174">
        <v>45</v>
      </c>
      <c r="AH192" s="174">
        <v>45</v>
      </c>
      <c r="AI192" s="174">
        <v>70</v>
      </c>
      <c r="AJ192" s="174">
        <v>68</v>
      </c>
      <c r="AK192" s="174">
        <v>63</v>
      </c>
      <c r="AL192" s="174">
        <v>55</v>
      </c>
      <c r="AM192" s="174">
        <v>54</v>
      </c>
      <c r="AN192" s="174">
        <v>34</v>
      </c>
      <c r="AO192" s="174">
        <v>133</v>
      </c>
      <c r="AP192" s="174">
        <v>113</v>
      </c>
      <c r="AQ192" s="174">
        <v>53</v>
      </c>
      <c r="AR192" s="174">
        <v>67</v>
      </c>
      <c r="AS192" s="174">
        <v>64</v>
      </c>
      <c r="AT192" s="174">
        <v>38</v>
      </c>
      <c r="AU192" s="174">
        <v>0</v>
      </c>
      <c r="AV192" s="174">
        <v>0</v>
      </c>
      <c r="AW192" s="174">
        <v>0</v>
      </c>
      <c r="AX192" s="174">
        <v>0</v>
      </c>
      <c r="AY192" s="174">
        <v>0</v>
      </c>
      <c r="AZ192" s="174">
        <v>0</v>
      </c>
      <c r="BA192" s="175">
        <f t="shared" si="305"/>
        <v>3.5</v>
      </c>
      <c r="BB192" s="175">
        <f t="shared" si="294"/>
        <v>3.1139240506329116</v>
      </c>
      <c r="BC192" s="175">
        <f t="shared" si="295"/>
        <v>2.1824817518248176</v>
      </c>
      <c r="BD192" s="175">
        <f t="shared" si="296"/>
        <v>2.0109890109890109</v>
      </c>
      <c r="BE192" s="175">
        <f t="shared" si="297"/>
        <v>1.894273127753304</v>
      </c>
      <c r="BF192" s="175">
        <f t="shared" si="298"/>
        <v>1.7205882352941178</v>
      </c>
      <c r="BG192" s="175">
        <f t="shared" si="299"/>
        <v>1.368421052631579</v>
      </c>
      <c r="BH192" s="175">
        <f t="shared" si="300"/>
        <v>1.1414634146341462</v>
      </c>
      <c r="BI192" s="175">
        <f t="shared" si="301"/>
        <v>0.98942917547568709</v>
      </c>
      <c r="BJ192" s="175">
        <f t="shared" si="302"/>
        <v>0.88636363636363635</v>
      </c>
      <c r="BK192" s="175">
        <f t="shared" si="303"/>
        <v>0.80412371134020622</v>
      </c>
      <c r="BL192" s="175">
        <f t="shared" si="304"/>
        <v>0.75974025974025972</v>
      </c>
    </row>
    <row r="193" spans="1:64" x14ac:dyDescent="0.35">
      <c r="A193" s="173" t="str">
        <v>DGS</v>
      </c>
      <c r="B193" s="173" t="str">
        <v>Sales HSI Gov</v>
      </c>
      <c r="C193" s="173" t="str">
        <v>SSL</v>
      </c>
      <c r="D193" s="173" t="str">
        <v>SULBAGTENG</v>
      </c>
      <c r="E193" s="174">
        <v>16</v>
      </c>
      <c r="F193" s="174">
        <v>34</v>
      </c>
      <c r="G193" s="174">
        <v>60</v>
      </c>
      <c r="H193" s="174">
        <v>79</v>
      </c>
      <c r="I193" s="174">
        <v>99</v>
      </c>
      <c r="J193" s="174">
        <v>118</v>
      </c>
      <c r="K193" s="174">
        <v>148</v>
      </c>
      <c r="L193" s="174">
        <v>178</v>
      </c>
      <c r="M193" s="174">
        <v>205</v>
      </c>
      <c r="N193" s="174">
        <v>230</v>
      </c>
      <c r="O193" s="174">
        <v>254</v>
      </c>
      <c r="P193" s="174">
        <v>269</v>
      </c>
      <c r="Q193" s="174">
        <v>54</v>
      </c>
      <c r="R193" s="174">
        <v>102</v>
      </c>
      <c r="S193" s="174">
        <v>121</v>
      </c>
      <c r="T193" s="174">
        <v>142</v>
      </c>
      <c r="U193" s="174">
        <v>160</v>
      </c>
      <c r="V193" s="174">
        <v>195</v>
      </c>
      <c r="W193" s="174">
        <v>195</v>
      </c>
      <c r="X193" s="174">
        <v>195</v>
      </c>
      <c r="Y193" s="174">
        <v>195</v>
      </c>
      <c r="Z193" s="174">
        <v>195</v>
      </c>
      <c r="AA193" s="174">
        <v>195</v>
      </c>
      <c r="AB193" s="174">
        <v>195</v>
      </c>
      <c r="AC193" s="174">
        <v>16</v>
      </c>
      <c r="AD193" s="174">
        <v>18</v>
      </c>
      <c r="AE193" s="174">
        <v>26</v>
      </c>
      <c r="AF193" s="174">
        <v>19</v>
      </c>
      <c r="AG193" s="174">
        <v>20</v>
      </c>
      <c r="AH193" s="174">
        <v>19</v>
      </c>
      <c r="AI193" s="174">
        <v>30</v>
      </c>
      <c r="AJ193" s="174">
        <v>30</v>
      </c>
      <c r="AK193" s="174">
        <v>27</v>
      </c>
      <c r="AL193" s="174">
        <v>25</v>
      </c>
      <c r="AM193" s="174">
        <v>24</v>
      </c>
      <c r="AN193" s="174">
        <v>15</v>
      </c>
      <c r="AO193" s="174">
        <v>54</v>
      </c>
      <c r="AP193" s="174">
        <v>48</v>
      </c>
      <c r="AQ193" s="174">
        <v>19</v>
      </c>
      <c r="AR193" s="174">
        <v>21</v>
      </c>
      <c r="AS193" s="174">
        <v>18</v>
      </c>
      <c r="AT193" s="174">
        <v>35</v>
      </c>
      <c r="AU193" s="174">
        <v>0</v>
      </c>
      <c r="AV193" s="174">
        <v>0</v>
      </c>
      <c r="AW193" s="174">
        <v>0</v>
      </c>
      <c r="AX193" s="174">
        <v>0</v>
      </c>
      <c r="AY193" s="174">
        <v>0</v>
      </c>
      <c r="AZ193" s="174">
        <v>0</v>
      </c>
      <c r="BA193" s="175">
        <f t="shared" si="305"/>
        <v>3.375</v>
      </c>
      <c r="BB193" s="175">
        <f t="shared" ref="BB193:BB256" si="306">IF(F193=0,1,(R193/F193))</f>
        <v>3</v>
      </c>
      <c r="BC193" s="175">
        <f t="shared" ref="BC193:BC256" si="307">IF(G193=0,1,(S193/G193))</f>
        <v>2.0166666666666666</v>
      </c>
      <c r="BD193" s="175">
        <f t="shared" ref="BD193:BD256" si="308">IF(H193=0,1,(T193/H193))</f>
        <v>1.7974683544303798</v>
      </c>
      <c r="BE193" s="175">
        <f t="shared" ref="BE193:BE256" si="309">IF(I193=0,1,(U193/I193))</f>
        <v>1.6161616161616161</v>
      </c>
      <c r="BF193" s="175">
        <f t="shared" ref="BF193:BF256" si="310">IF(J193=0,1,(V193/J193))</f>
        <v>1.652542372881356</v>
      </c>
      <c r="BG193" s="175">
        <f t="shared" ref="BG193:BG256" si="311">IF(K193=0,1,(W193/K193))</f>
        <v>1.3175675675675675</v>
      </c>
      <c r="BH193" s="175">
        <f t="shared" ref="BH193:BH256" si="312">IF(L193=0,1,(X193/L193))</f>
        <v>1.095505617977528</v>
      </c>
      <c r="BI193" s="175">
        <f t="shared" ref="BI193:BI256" si="313">IF(M193=0,1,(Y193/M193))</f>
        <v>0.95121951219512191</v>
      </c>
      <c r="BJ193" s="175">
        <f t="shared" ref="BJ193:BJ256" si="314">IF(N193=0,1,(Z193/N193))</f>
        <v>0.84782608695652173</v>
      </c>
      <c r="BK193" s="175">
        <f t="shared" ref="BK193:BK256" si="315">IF(O193=0,1,(AA193/O193))</f>
        <v>0.76771653543307083</v>
      </c>
      <c r="BL193" s="175">
        <f t="shared" ref="BL193:BL256" si="316">IF(P193=0,1,(AB193/P193))</f>
        <v>0.72490706319702602</v>
      </c>
    </row>
    <row r="194" spans="1:64" x14ac:dyDescent="0.35">
      <c r="A194" s="173" t="str">
        <v>DGS</v>
      </c>
      <c r="B194" s="173" t="str">
        <v>Sales HSI Gov</v>
      </c>
      <c r="C194" s="173" t="str">
        <v>SSL</v>
      </c>
      <c r="D194" s="173" t="str">
        <v>SUMALUT</v>
      </c>
      <c r="E194" s="174">
        <v>24</v>
      </c>
      <c r="F194" s="174">
        <v>50</v>
      </c>
      <c r="G194" s="174">
        <v>87</v>
      </c>
      <c r="H194" s="174">
        <v>115</v>
      </c>
      <c r="I194" s="174">
        <v>144</v>
      </c>
      <c r="J194" s="174">
        <v>172</v>
      </c>
      <c r="K194" s="174">
        <v>214</v>
      </c>
      <c r="L194" s="174">
        <v>256</v>
      </c>
      <c r="M194" s="174">
        <v>294</v>
      </c>
      <c r="N194" s="174">
        <v>328</v>
      </c>
      <c r="O194" s="174">
        <v>362</v>
      </c>
      <c r="P194" s="174">
        <v>383</v>
      </c>
      <c r="Q194" s="174">
        <v>149</v>
      </c>
      <c r="R194" s="174">
        <v>189</v>
      </c>
      <c r="S194" s="174">
        <v>231</v>
      </c>
      <c r="T194" s="174">
        <v>267</v>
      </c>
      <c r="U194" s="174">
        <v>282</v>
      </c>
      <c r="V194" s="174">
        <v>304</v>
      </c>
      <c r="W194" s="174">
        <v>304</v>
      </c>
      <c r="X194" s="174">
        <v>304</v>
      </c>
      <c r="Y194" s="174">
        <v>304</v>
      </c>
      <c r="Z194" s="174">
        <v>304</v>
      </c>
      <c r="AA194" s="174">
        <v>304</v>
      </c>
      <c r="AB194" s="174">
        <v>304</v>
      </c>
      <c r="AC194" s="174">
        <v>24</v>
      </c>
      <c r="AD194" s="174">
        <v>26</v>
      </c>
      <c r="AE194" s="174">
        <v>37</v>
      </c>
      <c r="AF194" s="174">
        <v>28</v>
      </c>
      <c r="AG194" s="174">
        <v>29</v>
      </c>
      <c r="AH194" s="174">
        <v>28</v>
      </c>
      <c r="AI194" s="174">
        <v>42</v>
      </c>
      <c r="AJ194" s="174">
        <v>42</v>
      </c>
      <c r="AK194" s="174">
        <v>38</v>
      </c>
      <c r="AL194" s="174">
        <v>34</v>
      </c>
      <c r="AM194" s="174">
        <v>34</v>
      </c>
      <c r="AN194" s="174">
        <v>21</v>
      </c>
      <c r="AO194" s="174">
        <v>149</v>
      </c>
      <c r="AP194" s="174">
        <v>40</v>
      </c>
      <c r="AQ194" s="174">
        <v>42</v>
      </c>
      <c r="AR194" s="174">
        <v>36</v>
      </c>
      <c r="AS194" s="174">
        <v>15</v>
      </c>
      <c r="AT194" s="174">
        <v>22</v>
      </c>
      <c r="AU194" s="174">
        <v>0</v>
      </c>
      <c r="AV194" s="174">
        <v>0</v>
      </c>
      <c r="AW194" s="174">
        <v>0</v>
      </c>
      <c r="AX194" s="174">
        <v>0</v>
      </c>
      <c r="AY194" s="174">
        <v>0</v>
      </c>
      <c r="AZ194" s="174">
        <v>0</v>
      </c>
      <c r="BA194" s="175">
        <f t="shared" ref="BA194:BA257" si="317">IF(E194=0,1,(Q194/E194))</f>
        <v>6.208333333333333</v>
      </c>
      <c r="BB194" s="175">
        <f t="shared" si="306"/>
        <v>3.78</v>
      </c>
      <c r="BC194" s="175">
        <f t="shared" si="307"/>
        <v>2.6551724137931036</v>
      </c>
      <c r="BD194" s="175">
        <f t="shared" si="308"/>
        <v>2.3217391304347825</v>
      </c>
      <c r="BE194" s="175">
        <f t="shared" si="309"/>
        <v>1.9583333333333333</v>
      </c>
      <c r="BF194" s="175">
        <f t="shared" si="310"/>
        <v>1.7674418604651163</v>
      </c>
      <c r="BG194" s="175">
        <f t="shared" si="311"/>
        <v>1.4205607476635513</v>
      </c>
      <c r="BH194" s="175">
        <f t="shared" si="312"/>
        <v>1.1875</v>
      </c>
      <c r="BI194" s="175">
        <f t="shared" si="313"/>
        <v>1.0340136054421769</v>
      </c>
      <c r="BJ194" s="175">
        <f t="shared" si="314"/>
        <v>0.92682926829268297</v>
      </c>
      <c r="BK194" s="175">
        <f t="shared" si="315"/>
        <v>0.83977900552486184</v>
      </c>
      <c r="BL194" s="175">
        <f t="shared" si="316"/>
        <v>0.79373368146214096</v>
      </c>
    </row>
    <row r="195" spans="1:64" x14ac:dyDescent="0.35">
      <c r="A195" s="170" t="str">
        <v>DGS</v>
      </c>
      <c r="B195" s="170" t="str">
        <v>Sales WMS Gov</v>
      </c>
      <c r="C195" s="170" t="str">
        <v>AP</v>
      </c>
      <c r="D195" s="170" t="str">
        <v>TR5</v>
      </c>
      <c r="E195" s="171">
        <v>12</v>
      </c>
      <c r="F195" s="171">
        <v>28</v>
      </c>
      <c r="G195" s="171">
        <v>50</v>
      </c>
      <c r="H195" s="171">
        <v>75</v>
      </c>
      <c r="I195" s="171">
        <v>102</v>
      </c>
      <c r="J195" s="171">
        <v>133</v>
      </c>
      <c r="K195" s="171">
        <v>167</v>
      </c>
      <c r="L195" s="171">
        <v>205</v>
      </c>
      <c r="M195" s="171">
        <v>244</v>
      </c>
      <c r="N195" s="171">
        <v>284</v>
      </c>
      <c r="O195" s="171">
        <v>307</v>
      </c>
      <c r="P195" s="171">
        <v>330</v>
      </c>
      <c r="Q195" s="171">
        <v>2</v>
      </c>
      <c r="R195" s="171">
        <v>3</v>
      </c>
      <c r="S195" s="171">
        <v>11</v>
      </c>
      <c r="T195" s="171">
        <v>38</v>
      </c>
      <c r="U195" s="171">
        <v>52</v>
      </c>
      <c r="V195" s="171">
        <v>60</v>
      </c>
      <c r="W195" s="171">
        <v>60</v>
      </c>
      <c r="X195" s="171">
        <v>60</v>
      </c>
      <c r="Y195" s="171">
        <v>60</v>
      </c>
      <c r="Z195" s="171">
        <v>60</v>
      </c>
      <c r="AA195" s="171">
        <v>60</v>
      </c>
      <c r="AB195" s="171">
        <v>60</v>
      </c>
      <c r="AC195" s="171">
        <v>12</v>
      </c>
      <c r="AD195" s="171">
        <v>16</v>
      </c>
      <c r="AE195" s="171">
        <v>22</v>
      </c>
      <c r="AF195" s="171">
        <v>25</v>
      </c>
      <c r="AG195" s="171">
        <v>27</v>
      </c>
      <c r="AH195" s="171">
        <v>31</v>
      </c>
      <c r="AI195" s="171">
        <v>34</v>
      </c>
      <c r="AJ195" s="171">
        <v>38</v>
      </c>
      <c r="AK195" s="171">
        <v>39</v>
      </c>
      <c r="AL195" s="171">
        <v>40</v>
      </c>
      <c r="AM195" s="171">
        <v>23</v>
      </c>
      <c r="AN195" s="171">
        <v>23</v>
      </c>
      <c r="AO195" s="171">
        <v>2</v>
      </c>
      <c r="AP195" s="171">
        <v>1</v>
      </c>
      <c r="AQ195" s="171">
        <v>8</v>
      </c>
      <c r="AR195" s="171">
        <v>27</v>
      </c>
      <c r="AS195" s="171">
        <v>14</v>
      </c>
      <c r="AT195" s="171">
        <v>8</v>
      </c>
      <c r="AU195" s="171">
        <v>0</v>
      </c>
      <c r="AV195" s="171">
        <v>0</v>
      </c>
      <c r="AW195" s="171">
        <v>0</v>
      </c>
      <c r="AX195" s="171">
        <v>0</v>
      </c>
      <c r="AY195" s="171">
        <v>0</v>
      </c>
      <c r="AZ195" s="171">
        <v>0</v>
      </c>
      <c r="BA195" s="172">
        <f t="shared" si="317"/>
        <v>0.16666666666666666</v>
      </c>
      <c r="BB195" s="172">
        <f t="shared" si="306"/>
        <v>0.10714285714285714</v>
      </c>
      <c r="BC195" s="172">
        <f t="shared" si="307"/>
        <v>0.22</v>
      </c>
      <c r="BD195" s="172">
        <f t="shared" si="308"/>
        <v>0.50666666666666671</v>
      </c>
      <c r="BE195" s="172">
        <f t="shared" si="309"/>
        <v>0.50980392156862742</v>
      </c>
      <c r="BF195" s="172">
        <f t="shared" si="310"/>
        <v>0.45112781954887216</v>
      </c>
      <c r="BG195" s="172">
        <f t="shared" si="311"/>
        <v>0.3592814371257485</v>
      </c>
      <c r="BH195" s="172">
        <f t="shared" si="312"/>
        <v>0.29268292682926828</v>
      </c>
      <c r="BI195" s="172">
        <f t="shared" si="313"/>
        <v>0.24590163934426229</v>
      </c>
      <c r="BJ195" s="172">
        <f t="shared" si="314"/>
        <v>0.21126760563380281</v>
      </c>
      <c r="BK195" s="172">
        <f t="shared" si="315"/>
        <v>0.19543973941368079</v>
      </c>
      <c r="BL195" s="172">
        <f t="shared" si="316"/>
        <v>0.18181818181818182</v>
      </c>
    </row>
    <row r="196" spans="1:64" x14ac:dyDescent="0.35">
      <c r="A196" s="173" t="str">
        <v>DGS</v>
      </c>
      <c r="B196" s="173" t="str">
        <v>Sales WMS Gov</v>
      </c>
      <c r="C196" s="173" t="str">
        <v>AP</v>
      </c>
      <c r="D196" s="173" t="str">
        <v>PAPUA</v>
      </c>
      <c r="E196" s="174">
        <v>2</v>
      </c>
      <c r="F196" s="174">
        <v>4</v>
      </c>
      <c r="G196" s="174">
        <v>7</v>
      </c>
      <c r="H196" s="174">
        <v>10</v>
      </c>
      <c r="I196" s="174">
        <v>13</v>
      </c>
      <c r="J196" s="174">
        <v>17</v>
      </c>
      <c r="K196" s="174">
        <v>21</v>
      </c>
      <c r="L196" s="174">
        <v>26</v>
      </c>
      <c r="M196" s="174">
        <v>31</v>
      </c>
      <c r="N196" s="174">
        <v>36</v>
      </c>
      <c r="O196" s="174">
        <v>39</v>
      </c>
      <c r="P196" s="174">
        <v>42</v>
      </c>
      <c r="Q196" s="174">
        <v>2</v>
      </c>
      <c r="R196" s="174">
        <v>2</v>
      </c>
      <c r="S196" s="174">
        <v>2</v>
      </c>
      <c r="T196" s="174">
        <v>3</v>
      </c>
      <c r="U196" s="174">
        <v>5</v>
      </c>
      <c r="V196" s="174">
        <v>5</v>
      </c>
      <c r="W196" s="174">
        <v>5</v>
      </c>
      <c r="X196" s="174">
        <v>5</v>
      </c>
      <c r="Y196" s="174">
        <v>5</v>
      </c>
      <c r="Z196" s="174">
        <v>5</v>
      </c>
      <c r="AA196" s="174">
        <v>5</v>
      </c>
      <c r="AB196" s="174">
        <v>5</v>
      </c>
      <c r="AC196" s="174">
        <v>2</v>
      </c>
      <c r="AD196" s="174">
        <v>2</v>
      </c>
      <c r="AE196" s="174">
        <v>3</v>
      </c>
      <c r="AF196" s="174">
        <v>3</v>
      </c>
      <c r="AG196" s="174">
        <v>3</v>
      </c>
      <c r="AH196" s="174">
        <v>4</v>
      </c>
      <c r="AI196" s="174">
        <v>4</v>
      </c>
      <c r="AJ196" s="174">
        <v>5</v>
      </c>
      <c r="AK196" s="174">
        <v>5</v>
      </c>
      <c r="AL196" s="174">
        <v>5</v>
      </c>
      <c r="AM196" s="174">
        <v>3</v>
      </c>
      <c r="AN196" s="174">
        <v>3</v>
      </c>
      <c r="AO196" s="174">
        <v>2</v>
      </c>
      <c r="AP196" s="174">
        <v>0</v>
      </c>
      <c r="AQ196" s="174">
        <v>0</v>
      </c>
      <c r="AR196" s="174">
        <v>1</v>
      </c>
      <c r="AS196" s="174">
        <v>2</v>
      </c>
      <c r="AT196" s="174">
        <v>0</v>
      </c>
      <c r="AU196" s="174">
        <v>0</v>
      </c>
      <c r="AV196" s="174">
        <v>0</v>
      </c>
      <c r="AW196" s="174">
        <v>0</v>
      </c>
      <c r="AX196" s="174">
        <v>0</v>
      </c>
      <c r="AY196" s="174">
        <v>0</v>
      </c>
      <c r="AZ196" s="174">
        <v>0</v>
      </c>
      <c r="BA196" s="175">
        <f t="shared" si="317"/>
        <v>1</v>
      </c>
      <c r="BB196" s="175">
        <f t="shared" si="306"/>
        <v>0.5</v>
      </c>
      <c r="BC196" s="175">
        <f t="shared" si="307"/>
        <v>0.2857142857142857</v>
      </c>
      <c r="BD196" s="175">
        <f t="shared" si="308"/>
        <v>0.3</v>
      </c>
      <c r="BE196" s="175">
        <f t="shared" si="309"/>
        <v>0.38461538461538464</v>
      </c>
      <c r="BF196" s="175">
        <f t="shared" si="310"/>
        <v>0.29411764705882354</v>
      </c>
      <c r="BG196" s="175">
        <f t="shared" si="311"/>
        <v>0.23809523809523808</v>
      </c>
      <c r="BH196" s="175">
        <f t="shared" si="312"/>
        <v>0.19230769230769232</v>
      </c>
      <c r="BI196" s="175">
        <f t="shared" si="313"/>
        <v>0.16129032258064516</v>
      </c>
      <c r="BJ196" s="175">
        <f t="shared" si="314"/>
        <v>0.1388888888888889</v>
      </c>
      <c r="BK196" s="175">
        <f t="shared" si="315"/>
        <v>0.12820512820512819</v>
      </c>
      <c r="BL196" s="175">
        <f t="shared" si="316"/>
        <v>0.11904761904761904</v>
      </c>
    </row>
    <row r="197" spans="1:64" x14ac:dyDescent="0.35">
      <c r="A197" s="173" t="str">
        <v>DGS</v>
      </c>
      <c r="B197" s="173" t="str">
        <v>Sales WMS Gov</v>
      </c>
      <c r="C197" s="173" t="str">
        <v>AP</v>
      </c>
      <c r="D197" s="173" t="str">
        <v>PAPUA BARAT</v>
      </c>
      <c r="E197" s="174">
        <v>2</v>
      </c>
      <c r="F197" s="174">
        <v>4</v>
      </c>
      <c r="G197" s="174">
        <v>7</v>
      </c>
      <c r="H197" s="174">
        <v>11</v>
      </c>
      <c r="I197" s="174">
        <v>15</v>
      </c>
      <c r="J197" s="174">
        <v>19</v>
      </c>
      <c r="K197" s="174">
        <v>24</v>
      </c>
      <c r="L197" s="174">
        <v>29</v>
      </c>
      <c r="M197" s="174">
        <v>34</v>
      </c>
      <c r="N197" s="174">
        <v>39</v>
      </c>
      <c r="O197" s="174">
        <v>42</v>
      </c>
      <c r="P197" s="174">
        <v>45</v>
      </c>
      <c r="Q197" s="174">
        <v>0</v>
      </c>
      <c r="R197" s="174">
        <v>0</v>
      </c>
      <c r="S197" s="174">
        <v>0</v>
      </c>
      <c r="T197" s="174">
        <v>4</v>
      </c>
      <c r="U197" s="174">
        <v>4</v>
      </c>
      <c r="V197" s="174">
        <v>4</v>
      </c>
      <c r="W197" s="174">
        <v>4</v>
      </c>
      <c r="X197" s="174">
        <v>4</v>
      </c>
      <c r="Y197" s="174">
        <v>4</v>
      </c>
      <c r="Z197" s="174">
        <v>4</v>
      </c>
      <c r="AA197" s="174">
        <v>4</v>
      </c>
      <c r="AB197" s="174">
        <v>4</v>
      </c>
      <c r="AC197" s="174">
        <v>2</v>
      </c>
      <c r="AD197" s="174">
        <v>2</v>
      </c>
      <c r="AE197" s="174">
        <v>3</v>
      </c>
      <c r="AF197" s="174">
        <v>4</v>
      </c>
      <c r="AG197" s="174">
        <v>4</v>
      </c>
      <c r="AH197" s="174">
        <v>4</v>
      </c>
      <c r="AI197" s="174">
        <v>5</v>
      </c>
      <c r="AJ197" s="174">
        <v>5</v>
      </c>
      <c r="AK197" s="174">
        <v>5</v>
      </c>
      <c r="AL197" s="174">
        <v>5</v>
      </c>
      <c r="AM197" s="174">
        <v>3</v>
      </c>
      <c r="AN197" s="174">
        <v>3</v>
      </c>
      <c r="AO197" s="174">
        <v>0</v>
      </c>
      <c r="AP197" s="174">
        <v>0</v>
      </c>
      <c r="AQ197" s="174">
        <v>0</v>
      </c>
      <c r="AR197" s="174">
        <v>4</v>
      </c>
      <c r="AS197" s="174">
        <v>0</v>
      </c>
      <c r="AT197" s="174">
        <v>0</v>
      </c>
      <c r="AU197" s="174">
        <v>0</v>
      </c>
      <c r="AV197" s="174">
        <v>0</v>
      </c>
      <c r="AW197" s="174">
        <v>0</v>
      </c>
      <c r="AX197" s="174">
        <v>0</v>
      </c>
      <c r="AY197" s="174">
        <v>0</v>
      </c>
      <c r="AZ197" s="174">
        <v>0</v>
      </c>
      <c r="BA197" s="175">
        <f t="shared" si="317"/>
        <v>0</v>
      </c>
      <c r="BB197" s="175">
        <f t="shared" si="306"/>
        <v>0</v>
      </c>
      <c r="BC197" s="175">
        <f t="shared" si="307"/>
        <v>0</v>
      </c>
      <c r="BD197" s="175">
        <f t="shared" si="308"/>
        <v>0.36363636363636365</v>
      </c>
      <c r="BE197" s="175">
        <f t="shared" si="309"/>
        <v>0.26666666666666666</v>
      </c>
      <c r="BF197" s="175">
        <f t="shared" si="310"/>
        <v>0.21052631578947367</v>
      </c>
      <c r="BG197" s="175">
        <f t="shared" si="311"/>
        <v>0.16666666666666666</v>
      </c>
      <c r="BH197" s="175">
        <f t="shared" si="312"/>
        <v>0.13793103448275862</v>
      </c>
      <c r="BI197" s="175">
        <f t="shared" si="313"/>
        <v>0.11764705882352941</v>
      </c>
      <c r="BJ197" s="175">
        <f t="shared" si="314"/>
        <v>0.10256410256410256</v>
      </c>
      <c r="BK197" s="175">
        <f t="shared" si="315"/>
        <v>9.5238095238095233E-2</v>
      </c>
      <c r="BL197" s="175">
        <f t="shared" si="316"/>
        <v>8.8888888888888892E-2</v>
      </c>
    </row>
    <row r="198" spans="1:64" x14ac:dyDescent="0.35">
      <c r="A198" s="173" t="str">
        <v>DGS</v>
      </c>
      <c r="B198" s="173" t="str">
        <v>Sales WMS Gov</v>
      </c>
      <c r="C198" s="173" t="str">
        <v>AP</v>
      </c>
      <c r="D198" s="173" t="str">
        <v>SULBAGSEL</v>
      </c>
      <c r="E198" s="174">
        <v>3</v>
      </c>
      <c r="F198" s="174">
        <v>8</v>
      </c>
      <c r="G198" s="174">
        <v>15</v>
      </c>
      <c r="H198" s="174">
        <v>23</v>
      </c>
      <c r="I198" s="174">
        <v>32</v>
      </c>
      <c r="J198" s="174">
        <v>43</v>
      </c>
      <c r="K198" s="174">
        <v>54</v>
      </c>
      <c r="L198" s="174">
        <v>67</v>
      </c>
      <c r="M198" s="174">
        <v>81</v>
      </c>
      <c r="N198" s="174">
        <v>95</v>
      </c>
      <c r="O198" s="174">
        <v>103</v>
      </c>
      <c r="P198" s="174">
        <v>111</v>
      </c>
      <c r="Q198" s="174">
        <v>0</v>
      </c>
      <c r="R198" s="174">
        <v>0</v>
      </c>
      <c r="S198" s="174">
        <v>0</v>
      </c>
      <c r="T198" s="174">
        <v>11</v>
      </c>
      <c r="U198" s="174">
        <v>16</v>
      </c>
      <c r="V198" s="174">
        <v>18</v>
      </c>
      <c r="W198" s="174">
        <v>18</v>
      </c>
      <c r="X198" s="174">
        <v>18</v>
      </c>
      <c r="Y198" s="174">
        <v>18</v>
      </c>
      <c r="Z198" s="174">
        <v>18</v>
      </c>
      <c r="AA198" s="174">
        <v>18</v>
      </c>
      <c r="AB198" s="174">
        <v>18</v>
      </c>
      <c r="AC198" s="174">
        <v>3</v>
      </c>
      <c r="AD198" s="174">
        <v>5</v>
      </c>
      <c r="AE198" s="174">
        <v>7</v>
      </c>
      <c r="AF198" s="174">
        <v>8</v>
      </c>
      <c r="AG198" s="174">
        <v>9</v>
      </c>
      <c r="AH198" s="174">
        <v>11</v>
      </c>
      <c r="AI198" s="174">
        <v>11</v>
      </c>
      <c r="AJ198" s="174">
        <v>13</v>
      </c>
      <c r="AK198" s="174">
        <v>14</v>
      </c>
      <c r="AL198" s="174">
        <v>14</v>
      </c>
      <c r="AM198" s="174">
        <v>8</v>
      </c>
      <c r="AN198" s="174">
        <v>8</v>
      </c>
      <c r="AO198" s="174">
        <v>0</v>
      </c>
      <c r="AP198" s="174">
        <v>0</v>
      </c>
      <c r="AQ198" s="174">
        <v>0</v>
      </c>
      <c r="AR198" s="174">
        <v>11</v>
      </c>
      <c r="AS198" s="174">
        <v>5</v>
      </c>
      <c r="AT198" s="174">
        <v>2</v>
      </c>
      <c r="AU198" s="174">
        <v>0</v>
      </c>
      <c r="AV198" s="174">
        <v>0</v>
      </c>
      <c r="AW198" s="174">
        <v>0</v>
      </c>
      <c r="AX198" s="174">
        <v>0</v>
      </c>
      <c r="AY198" s="174">
        <v>0</v>
      </c>
      <c r="AZ198" s="174">
        <v>0</v>
      </c>
      <c r="BA198" s="175">
        <f t="shared" si="317"/>
        <v>0</v>
      </c>
      <c r="BB198" s="175">
        <f t="shared" si="306"/>
        <v>0</v>
      </c>
      <c r="BC198" s="175">
        <f t="shared" si="307"/>
        <v>0</v>
      </c>
      <c r="BD198" s="175">
        <f t="shared" si="308"/>
        <v>0.47826086956521741</v>
      </c>
      <c r="BE198" s="175">
        <f t="shared" si="309"/>
        <v>0.5</v>
      </c>
      <c r="BF198" s="175">
        <f t="shared" si="310"/>
        <v>0.41860465116279072</v>
      </c>
      <c r="BG198" s="175">
        <f t="shared" si="311"/>
        <v>0.33333333333333331</v>
      </c>
      <c r="BH198" s="175">
        <f t="shared" si="312"/>
        <v>0.26865671641791045</v>
      </c>
      <c r="BI198" s="175">
        <f t="shared" si="313"/>
        <v>0.22222222222222221</v>
      </c>
      <c r="BJ198" s="175">
        <f t="shared" si="314"/>
        <v>0.18947368421052632</v>
      </c>
      <c r="BK198" s="175">
        <f t="shared" si="315"/>
        <v>0.17475728155339806</v>
      </c>
      <c r="BL198" s="175">
        <f t="shared" si="316"/>
        <v>0.16216216216216217</v>
      </c>
    </row>
    <row r="199" spans="1:64" x14ac:dyDescent="0.35">
      <c r="A199" s="173" t="str">
        <v>DGS</v>
      </c>
      <c r="B199" s="173" t="str">
        <v>Sales WMS Gov</v>
      </c>
      <c r="C199" s="173" t="str">
        <v>AP</v>
      </c>
      <c r="D199" s="173" t="str">
        <v>SULBAGTENG</v>
      </c>
      <c r="E199" s="174">
        <v>2</v>
      </c>
      <c r="F199" s="174">
        <v>5</v>
      </c>
      <c r="G199" s="174">
        <v>9</v>
      </c>
      <c r="H199" s="174">
        <v>13</v>
      </c>
      <c r="I199" s="174">
        <v>18</v>
      </c>
      <c r="J199" s="174">
        <v>23</v>
      </c>
      <c r="K199" s="174">
        <v>29</v>
      </c>
      <c r="L199" s="174">
        <v>35</v>
      </c>
      <c r="M199" s="174">
        <v>41</v>
      </c>
      <c r="N199" s="174">
        <v>48</v>
      </c>
      <c r="O199" s="174">
        <v>52</v>
      </c>
      <c r="P199" s="174">
        <v>56</v>
      </c>
      <c r="Q199" s="174">
        <v>0</v>
      </c>
      <c r="R199" s="174">
        <v>1</v>
      </c>
      <c r="S199" s="174">
        <v>4</v>
      </c>
      <c r="T199" s="174">
        <v>10</v>
      </c>
      <c r="U199" s="174">
        <v>15</v>
      </c>
      <c r="V199" s="174">
        <v>16</v>
      </c>
      <c r="W199" s="174">
        <v>16</v>
      </c>
      <c r="X199" s="174">
        <v>16</v>
      </c>
      <c r="Y199" s="174">
        <v>16</v>
      </c>
      <c r="Z199" s="174">
        <v>16</v>
      </c>
      <c r="AA199" s="174">
        <v>16</v>
      </c>
      <c r="AB199" s="174">
        <v>16</v>
      </c>
      <c r="AC199" s="174">
        <v>2</v>
      </c>
      <c r="AD199" s="174">
        <v>3</v>
      </c>
      <c r="AE199" s="174">
        <v>4</v>
      </c>
      <c r="AF199" s="174">
        <v>4</v>
      </c>
      <c r="AG199" s="174">
        <v>5</v>
      </c>
      <c r="AH199" s="174">
        <v>5</v>
      </c>
      <c r="AI199" s="174">
        <v>6</v>
      </c>
      <c r="AJ199" s="174">
        <v>6</v>
      </c>
      <c r="AK199" s="174">
        <v>6</v>
      </c>
      <c r="AL199" s="174">
        <v>7</v>
      </c>
      <c r="AM199" s="174">
        <v>4</v>
      </c>
      <c r="AN199" s="174">
        <v>4</v>
      </c>
      <c r="AO199" s="174">
        <v>0</v>
      </c>
      <c r="AP199" s="174">
        <v>1</v>
      </c>
      <c r="AQ199" s="174">
        <v>3</v>
      </c>
      <c r="AR199" s="174">
        <v>6</v>
      </c>
      <c r="AS199" s="174">
        <v>5</v>
      </c>
      <c r="AT199" s="174">
        <v>1</v>
      </c>
      <c r="AU199" s="174">
        <v>0</v>
      </c>
      <c r="AV199" s="174">
        <v>0</v>
      </c>
      <c r="AW199" s="174">
        <v>0</v>
      </c>
      <c r="AX199" s="174">
        <v>0</v>
      </c>
      <c r="AY199" s="174">
        <v>0</v>
      </c>
      <c r="AZ199" s="174">
        <v>0</v>
      </c>
      <c r="BA199" s="175">
        <f t="shared" si="317"/>
        <v>0</v>
      </c>
      <c r="BB199" s="175">
        <f t="shared" si="306"/>
        <v>0.2</v>
      </c>
      <c r="BC199" s="175">
        <f t="shared" si="307"/>
        <v>0.44444444444444442</v>
      </c>
      <c r="BD199" s="175">
        <f t="shared" si="308"/>
        <v>0.76923076923076927</v>
      </c>
      <c r="BE199" s="175">
        <f t="shared" si="309"/>
        <v>0.83333333333333337</v>
      </c>
      <c r="BF199" s="175">
        <f t="shared" si="310"/>
        <v>0.69565217391304346</v>
      </c>
      <c r="BG199" s="175">
        <f t="shared" si="311"/>
        <v>0.55172413793103448</v>
      </c>
      <c r="BH199" s="175">
        <f t="shared" si="312"/>
        <v>0.45714285714285713</v>
      </c>
      <c r="BI199" s="175">
        <f t="shared" si="313"/>
        <v>0.3902439024390244</v>
      </c>
      <c r="BJ199" s="175">
        <f t="shared" si="314"/>
        <v>0.33333333333333331</v>
      </c>
      <c r="BK199" s="175">
        <f t="shared" si="315"/>
        <v>0.30769230769230771</v>
      </c>
      <c r="BL199" s="175">
        <f t="shared" si="316"/>
        <v>0.2857142857142857</v>
      </c>
    </row>
    <row r="200" spans="1:64" x14ac:dyDescent="0.35">
      <c r="A200" s="173" t="str">
        <v>DGS</v>
      </c>
      <c r="B200" s="173" t="str">
        <v>Sales WMS Gov</v>
      </c>
      <c r="C200" s="173" t="str">
        <v>AP</v>
      </c>
      <c r="D200" s="173" t="str">
        <v>SUMALUT</v>
      </c>
      <c r="E200" s="174">
        <v>3</v>
      </c>
      <c r="F200" s="174">
        <v>7</v>
      </c>
      <c r="G200" s="174">
        <v>12</v>
      </c>
      <c r="H200" s="174">
        <v>18</v>
      </c>
      <c r="I200" s="174">
        <v>24</v>
      </c>
      <c r="J200" s="174">
        <v>31</v>
      </c>
      <c r="K200" s="174">
        <v>39</v>
      </c>
      <c r="L200" s="174">
        <v>48</v>
      </c>
      <c r="M200" s="174">
        <v>57</v>
      </c>
      <c r="N200" s="174">
        <v>66</v>
      </c>
      <c r="O200" s="174">
        <v>71</v>
      </c>
      <c r="P200" s="174">
        <v>76</v>
      </c>
      <c r="Q200" s="174">
        <v>0</v>
      </c>
      <c r="R200" s="174">
        <v>0</v>
      </c>
      <c r="S200" s="174">
        <v>5</v>
      </c>
      <c r="T200" s="174">
        <v>10</v>
      </c>
      <c r="U200" s="174">
        <v>12</v>
      </c>
      <c r="V200" s="174">
        <v>17</v>
      </c>
      <c r="W200" s="174">
        <v>17</v>
      </c>
      <c r="X200" s="174">
        <v>17</v>
      </c>
      <c r="Y200" s="174">
        <v>17</v>
      </c>
      <c r="Z200" s="174">
        <v>17</v>
      </c>
      <c r="AA200" s="174">
        <v>17</v>
      </c>
      <c r="AB200" s="174">
        <v>17</v>
      </c>
      <c r="AC200" s="174">
        <v>3</v>
      </c>
      <c r="AD200" s="174">
        <v>4</v>
      </c>
      <c r="AE200" s="174">
        <v>5</v>
      </c>
      <c r="AF200" s="174">
        <v>6</v>
      </c>
      <c r="AG200" s="174">
        <v>6</v>
      </c>
      <c r="AH200" s="174">
        <v>7</v>
      </c>
      <c r="AI200" s="174">
        <v>8</v>
      </c>
      <c r="AJ200" s="174">
        <v>9</v>
      </c>
      <c r="AK200" s="174">
        <v>9</v>
      </c>
      <c r="AL200" s="174">
        <v>9</v>
      </c>
      <c r="AM200" s="174">
        <v>5</v>
      </c>
      <c r="AN200" s="174">
        <v>5</v>
      </c>
      <c r="AO200" s="174">
        <v>0</v>
      </c>
      <c r="AP200" s="174">
        <v>0</v>
      </c>
      <c r="AQ200" s="174">
        <v>5</v>
      </c>
      <c r="AR200" s="174">
        <v>5</v>
      </c>
      <c r="AS200" s="174">
        <v>2</v>
      </c>
      <c r="AT200" s="174">
        <v>5</v>
      </c>
      <c r="AU200" s="174">
        <v>0</v>
      </c>
      <c r="AV200" s="174">
        <v>0</v>
      </c>
      <c r="AW200" s="174">
        <v>0</v>
      </c>
      <c r="AX200" s="174">
        <v>0</v>
      </c>
      <c r="AY200" s="174">
        <v>0</v>
      </c>
      <c r="AZ200" s="174">
        <v>0</v>
      </c>
      <c r="BA200" s="175">
        <f t="shared" si="317"/>
        <v>0</v>
      </c>
      <c r="BB200" s="175">
        <f t="shared" si="306"/>
        <v>0</v>
      </c>
      <c r="BC200" s="175">
        <f t="shared" si="307"/>
        <v>0.41666666666666669</v>
      </c>
      <c r="BD200" s="175">
        <f t="shared" si="308"/>
        <v>0.55555555555555558</v>
      </c>
      <c r="BE200" s="175">
        <f t="shared" si="309"/>
        <v>0.5</v>
      </c>
      <c r="BF200" s="175">
        <f t="shared" si="310"/>
        <v>0.54838709677419351</v>
      </c>
      <c r="BG200" s="175">
        <f t="shared" si="311"/>
        <v>0.4358974358974359</v>
      </c>
      <c r="BH200" s="175">
        <f t="shared" si="312"/>
        <v>0.35416666666666669</v>
      </c>
      <c r="BI200" s="175">
        <f t="shared" si="313"/>
        <v>0.2982456140350877</v>
      </c>
      <c r="BJ200" s="175">
        <f t="shared" si="314"/>
        <v>0.25757575757575757</v>
      </c>
      <c r="BK200" s="175">
        <f t="shared" si="315"/>
        <v>0.23943661971830985</v>
      </c>
      <c r="BL200" s="175">
        <f t="shared" si="316"/>
        <v>0.22368421052631579</v>
      </c>
    </row>
    <row r="201" spans="1:64" x14ac:dyDescent="0.35">
      <c r="A201" s="170" t="str">
        <v>DGS</v>
      </c>
      <c r="B201" s="170" t="str">
        <v>Sales Bandwith Gov</v>
      </c>
      <c r="C201" s="170" t="str">
        <v>Mbps</v>
      </c>
      <c r="D201" s="170" t="str">
        <v>TR5</v>
      </c>
      <c r="E201" s="171">
        <v>1682</v>
      </c>
      <c r="F201" s="171">
        <v>6109</v>
      </c>
      <c r="G201" s="171">
        <v>11010</v>
      </c>
      <c r="H201" s="171">
        <v>14362</v>
      </c>
      <c r="I201" s="171">
        <v>16771</v>
      </c>
      <c r="J201" s="171">
        <v>19188</v>
      </c>
      <c r="K201" s="171">
        <v>21762</v>
      </c>
      <c r="L201" s="171">
        <v>23850</v>
      </c>
      <c r="M201" s="171">
        <v>25498</v>
      </c>
      <c r="N201" s="171">
        <v>27809</v>
      </c>
      <c r="O201" s="171">
        <v>30649</v>
      </c>
      <c r="P201" s="171">
        <v>32872</v>
      </c>
      <c r="Q201" s="171">
        <v>786</v>
      </c>
      <c r="R201" s="171">
        <v>1876</v>
      </c>
      <c r="S201" s="171">
        <v>2662.1</v>
      </c>
      <c r="T201" s="171">
        <v>4134.3</v>
      </c>
      <c r="U201" s="171">
        <v>4902.3999999999996</v>
      </c>
      <c r="V201" s="171">
        <v>5539.4000000000005</v>
      </c>
      <c r="W201" s="171">
        <v>5539.4000000000005</v>
      </c>
      <c r="X201" s="171">
        <v>5539.4000000000005</v>
      </c>
      <c r="Y201" s="171">
        <v>5539.4000000000005</v>
      </c>
      <c r="Z201" s="171">
        <v>5539.4000000000005</v>
      </c>
      <c r="AA201" s="171">
        <v>5539.4000000000005</v>
      </c>
      <c r="AB201" s="171">
        <v>5539.4000000000005</v>
      </c>
      <c r="AC201" s="171">
        <v>1682</v>
      </c>
      <c r="AD201" s="171">
        <v>4427</v>
      </c>
      <c r="AE201" s="171">
        <v>4901</v>
      </c>
      <c r="AF201" s="171">
        <v>3352</v>
      </c>
      <c r="AG201" s="171">
        <v>2409</v>
      </c>
      <c r="AH201" s="171">
        <v>2417</v>
      </c>
      <c r="AI201" s="171">
        <v>2574</v>
      </c>
      <c r="AJ201" s="171">
        <v>2088</v>
      </c>
      <c r="AK201" s="171">
        <v>1648</v>
      </c>
      <c r="AL201" s="171">
        <v>2311</v>
      </c>
      <c r="AM201" s="171">
        <v>2840</v>
      </c>
      <c r="AN201" s="171">
        <v>2223</v>
      </c>
      <c r="AO201" s="171">
        <v>786</v>
      </c>
      <c r="AP201" s="171">
        <v>1090</v>
      </c>
      <c r="AQ201" s="171">
        <v>786.1</v>
      </c>
      <c r="AR201" s="171">
        <v>1472.2</v>
      </c>
      <c r="AS201" s="171">
        <v>768.1</v>
      </c>
      <c r="AT201" s="171">
        <v>637</v>
      </c>
      <c r="AU201" s="171">
        <v>0</v>
      </c>
      <c r="AV201" s="171">
        <v>0</v>
      </c>
      <c r="AW201" s="171">
        <v>0</v>
      </c>
      <c r="AX201" s="171">
        <v>0</v>
      </c>
      <c r="AY201" s="171">
        <v>0</v>
      </c>
      <c r="AZ201" s="171">
        <v>0</v>
      </c>
      <c r="BA201" s="172">
        <f t="shared" si="317"/>
        <v>0.46730083234244946</v>
      </c>
      <c r="BB201" s="172">
        <f t="shared" si="306"/>
        <v>0.30708790309379602</v>
      </c>
      <c r="BC201" s="172">
        <f t="shared" si="307"/>
        <v>0.24178928247048137</v>
      </c>
      <c r="BD201" s="172">
        <f t="shared" si="308"/>
        <v>0.28786380726918259</v>
      </c>
      <c r="BE201" s="172">
        <f t="shared" si="309"/>
        <v>0.29231411364855997</v>
      </c>
      <c r="BF201" s="172">
        <f t="shared" si="310"/>
        <v>0.28869084844694604</v>
      </c>
      <c r="BG201" s="172">
        <f t="shared" si="311"/>
        <v>0.2545446190607481</v>
      </c>
      <c r="BH201" s="172">
        <f t="shared" si="312"/>
        <v>0.23225995807127886</v>
      </c>
      <c r="BI201" s="172">
        <f t="shared" si="313"/>
        <v>0.21724841164012865</v>
      </c>
      <c r="BJ201" s="172">
        <f t="shared" si="314"/>
        <v>0.19919450537595745</v>
      </c>
      <c r="BK201" s="172">
        <f t="shared" si="315"/>
        <v>0.18073672876765964</v>
      </c>
      <c r="BL201" s="172">
        <f t="shared" si="316"/>
        <v>0.1685142370406425</v>
      </c>
    </row>
    <row r="202" spans="1:64" x14ac:dyDescent="0.35">
      <c r="A202" s="173" t="str">
        <v>DGS</v>
      </c>
      <c r="B202" s="173" t="str">
        <v>Sales Bandwith Gov</v>
      </c>
      <c r="C202" s="173" t="str">
        <v>Mbps</v>
      </c>
      <c r="D202" s="173" t="str">
        <v>PAPUA</v>
      </c>
      <c r="E202" s="174">
        <v>187</v>
      </c>
      <c r="F202" s="174">
        <v>677</v>
      </c>
      <c r="G202" s="174">
        <v>1219</v>
      </c>
      <c r="H202" s="174">
        <v>1591</v>
      </c>
      <c r="I202" s="174">
        <v>1858</v>
      </c>
      <c r="J202" s="174">
        <v>2127</v>
      </c>
      <c r="K202" s="174">
        <v>2413</v>
      </c>
      <c r="L202" s="174">
        <v>2645</v>
      </c>
      <c r="M202" s="174">
        <v>2828</v>
      </c>
      <c r="N202" s="174">
        <v>3085</v>
      </c>
      <c r="O202" s="174">
        <v>3400</v>
      </c>
      <c r="P202" s="174">
        <v>3647</v>
      </c>
      <c r="Q202" s="174">
        <v>306</v>
      </c>
      <c r="R202" s="174">
        <v>406</v>
      </c>
      <c r="S202" s="174">
        <v>535</v>
      </c>
      <c r="T202" s="174">
        <v>535</v>
      </c>
      <c r="U202" s="174">
        <v>535</v>
      </c>
      <c r="V202" s="174">
        <v>544</v>
      </c>
      <c r="W202" s="174">
        <v>544</v>
      </c>
      <c r="X202" s="174">
        <v>544</v>
      </c>
      <c r="Y202" s="174">
        <v>544</v>
      </c>
      <c r="Z202" s="174">
        <v>544</v>
      </c>
      <c r="AA202" s="174">
        <v>544</v>
      </c>
      <c r="AB202" s="174">
        <v>544</v>
      </c>
      <c r="AC202" s="174">
        <v>187</v>
      </c>
      <c r="AD202" s="174">
        <v>490</v>
      </c>
      <c r="AE202" s="174">
        <v>542</v>
      </c>
      <c r="AF202" s="174">
        <v>372</v>
      </c>
      <c r="AG202" s="174">
        <v>267</v>
      </c>
      <c r="AH202" s="174">
        <v>269</v>
      </c>
      <c r="AI202" s="174">
        <v>286</v>
      </c>
      <c r="AJ202" s="174">
        <v>232</v>
      </c>
      <c r="AK202" s="174">
        <v>183</v>
      </c>
      <c r="AL202" s="174">
        <v>257</v>
      </c>
      <c r="AM202" s="174">
        <v>315</v>
      </c>
      <c r="AN202" s="174">
        <v>247</v>
      </c>
      <c r="AO202" s="174">
        <v>306</v>
      </c>
      <c r="AP202" s="174">
        <v>100</v>
      </c>
      <c r="AQ202" s="174">
        <v>129</v>
      </c>
      <c r="AR202" s="174">
        <v>0</v>
      </c>
      <c r="AS202" s="174">
        <v>0</v>
      </c>
      <c r="AT202" s="174">
        <v>9</v>
      </c>
      <c r="AU202" s="174">
        <v>0</v>
      </c>
      <c r="AV202" s="174">
        <v>0</v>
      </c>
      <c r="AW202" s="174">
        <v>0</v>
      </c>
      <c r="AX202" s="174">
        <v>0</v>
      </c>
      <c r="AY202" s="174">
        <v>0</v>
      </c>
      <c r="AZ202" s="174">
        <v>0</v>
      </c>
      <c r="BA202" s="175">
        <f t="shared" si="317"/>
        <v>1.6363636363636365</v>
      </c>
      <c r="BB202" s="175">
        <f t="shared" si="306"/>
        <v>0.59970457902511076</v>
      </c>
      <c r="BC202" s="175">
        <f t="shared" si="307"/>
        <v>0.43888433141919608</v>
      </c>
      <c r="BD202" s="175">
        <f t="shared" si="308"/>
        <v>0.33626649905719674</v>
      </c>
      <c r="BE202" s="175">
        <f t="shared" si="309"/>
        <v>0.28794402583423034</v>
      </c>
      <c r="BF202" s="175">
        <f t="shared" si="310"/>
        <v>0.25575928537846732</v>
      </c>
      <c r="BG202" s="175">
        <f t="shared" si="311"/>
        <v>0.22544550352258599</v>
      </c>
      <c r="BH202" s="175">
        <f t="shared" si="312"/>
        <v>0.20567107750472591</v>
      </c>
      <c r="BI202" s="175">
        <f t="shared" si="313"/>
        <v>0.19236209335219237</v>
      </c>
      <c r="BJ202" s="175">
        <f t="shared" si="314"/>
        <v>0.17633711507293354</v>
      </c>
      <c r="BK202" s="175">
        <f t="shared" si="315"/>
        <v>0.16</v>
      </c>
      <c r="BL202" s="175">
        <f t="shared" si="316"/>
        <v>0.14916369618864819</v>
      </c>
    </row>
    <row r="203" spans="1:64" x14ac:dyDescent="0.35">
      <c r="A203" s="173" t="str">
        <v>DGS</v>
      </c>
      <c r="B203" s="173" t="str">
        <v>Sales Bandwith Gov</v>
      </c>
      <c r="C203" s="173" t="str">
        <v>Mbps</v>
      </c>
      <c r="D203" s="173" t="str">
        <v>PAPUA BARAT</v>
      </c>
      <c r="E203" s="174">
        <v>217</v>
      </c>
      <c r="F203" s="174">
        <v>787</v>
      </c>
      <c r="G203" s="174">
        <v>1417</v>
      </c>
      <c r="H203" s="174">
        <v>1848</v>
      </c>
      <c r="I203" s="174">
        <v>2157</v>
      </c>
      <c r="J203" s="174">
        <v>2468</v>
      </c>
      <c r="K203" s="174">
        <v>2799</v>
      </c>
      <c r="L203" s="174">
        <v>3067</v>
      </c>
      <c r="M203" s="174">
        <v>3279</v>
      </c>
      <c r="N203" s="174">
        <v>3576</v>
      </c>
      <c r="O203" s="174">
        <v>3941</v>
      </c>
      <c r="P203" s="174">
        <v>4227</v>
      </c>
      <c r="Q203" s="174">
        <v>110</v>
      </c>
      <c r="R203" s="174">
        <v>715</v>
      </c>
      <c r="S203" s="174">
        <v>815</v>
      </c>
      <c r="T203" s="174">
        <v>965</v>
      </c>
      <c r="U203" s="174">
        <v>1076</v>
      </c>
      <c r="V203" s="174">
        <v>1189</v>
      </c>
      <c r="W203" s="174">
        <v>1189</v>
      </c>
      <c r="X203" s="174">
        <v>1189</v>
      </c>
      <c r="Y203" s="174">
        <v>1189</v>
      </c>
      <c r="Z203" s="174">
        <v>1189</v>
      </c>
      <c r="AA203" s="174">
        <v>1189</v>
      </c>
      <c r="AB203" s="174">
        <v>1189</v>
      </c>
      <c r="AC203" s="174">
        <v>217</v>
      </c>
      <c r="AD203" s="174">
        <v>570</v>
      </c>
      <c r="AE203" s="174">
        <v>630</v>
      </c>
      <c r="AF203" s="174">
        <v>431</v>
      </c>
      <c r="AG203" s="174">
        <v>309</v>
      </c>
      <c r="AH203" s="174">
        <v>311</v>
      </c>
      <c r="AI203" s="174">
        <v>331</v>
      </c>
      <c r="AJ203" s="174">
        <v>268</v>
      </c>
      <c r="AK203" s="174">
        <v>212</v>
      </c>
      <c r="AL203" s="174">
        <v>297</v>
      </c>
      <c r="AM203" s="174">
        <v>365</v>
      </c>
      <c r="AN203" s="174">
        <v>286</v>
      </c>
      <c r="AO203" s="174">
        <v>110</v>
      </c>
      <c r="AP203" s="174">
        <v>605</v>
      </c>
      <c r="AQ203" s="174">
        <v>100</v>
      </c>
      <c r="AR203" s="174">
        <v>150</v>
      </c>
      <c r="AS203" s="174">
        <v>111</v>
      </c>
      <c r="AT203" s="174">
        <v>113</v>
      </c>
      <c r="AU203" s="174">
        <v>0</v>
      </c>
      <c r="AV203" s="174">
        <v>0</v>
      </c>
      <c r="AW203" s="174">
        <v>0</v>
      </c>
      <c r="AX203" s="174">
        <v>0</v>
      </c>
      <c r="AY203" s="174">
        <v>0</v>
      </c>
      <c r="AZ203" s="174">
        <v>0</v>
      </c>
      <c r="BA203" s="175">
        <f t="shared" si="317"/>
        <v>0.50691244239631339</v>
      </c>
      <c r="BB203" s="175">
        <f t="shared" si="306"/>
        <v>0.9085133418043202</v>
      </c>
      <c r="BC203" s="175">
        <f t="shared" si="307"/>
        <v>0.57515878616796046</v>
      </c>
      <c r="BD203" s="175">
        <f t="shared" si="308"/>
        <v>0.5221861471861472</v>
      </c>
      <c r="BE203" s="175">
        <f t="shared" si="309"/>
        <v>0.49884098284654615</v>
      </c>
      <c r="BF203" s="175">
        <f t="shared" si="310"/>
        <v>0.48176661264181525</v>
      </c>
      <c r="BG203" s="175">
        <f t="shared" si="311"/>
        <v>0.42479456948910327</v>
      </c>
      <c r="BH203" s="175">
        <f t="shared" si="312"/>
        <v>0.38767525268992503</v>
      </c>
      <c r="BI203" s="175">
        <f t="shared" si="313"/>
        <v>0.3626105519975602</v>
      </c>
      <c r="BJ203" s="175">
        <f t="shared" si="314"/>
        <v>0.33249440715883671</v>
      </c>
      <c r="BK203" s="175">
        <f t="shared" si="315"/>
        <v>0.30170007612281147</v>
      </c>
      <c r="BL203" s="175">
        <f t="shared" si="316"/>
        <v>0.28128696475041398</v>
      </c>
    </row>
    <row r="204" spans="1:64" x14ac:dyDescent="0.35">
      <c r="A204" s="173" t="str">
        <v>DGS</v>
      </c>
      <c r="B204" s="173" t="str">
        <v>Sales Bandwith Gov</v>
      </c>
      <c r="C204" s="173" t="str">
        <v>Mbps</v>
      </c>
      <c r="D204" s="173" t="str">
        <v>SULBAGSEL</v>
      </c>
      <c r="E204" s="174">
        <v>620</v>
      </c>
      <c r="F204" s="174">
        <v>2255</v>
      </c>
      <c r="G204" s="174">
        <v>4066</v>
      </c>
      <c r="H204" s="174">
        <v>5303</v>
      </c>
      <c r="I204" s="174">
        <v>6192</v>
      </c>
      <c r="J204" s="174">
        <v>7083</v>
      </c>
      <c r="K204" s="174">
        <v>8033</v>
      </c>
      <c r="L204" s="174">
        <v>8803</v>
      </c>
      <c r="M204" s="174">
        <v>9410</v>
      </c>
      <c r="N204" s="174">
        <v>10263</v>
      </c>
      <c r="O204" s="174">
        <v>11311</v>
      </c>
      <c r="P204" s="174">
        <v>12130</v>
      </c>
      <c r="Q204" s="174">
        <v>100</v>
      </c>
      <c r="R204" s="174">
        <v>220</v>
      </c>
      <c r="S204" s="174">
        <v>490</v>
      </c>
      <c r="T204" s="174">
        <v>1310</v>
      </c>
      <c r="U204" s="174">
        <v>1526.1</v>
      </c>
      <c r="V204" s="174">
        <v>1781.1</v>
      </c>
      <c r="W204" s="174">
        <v>1781.1</v>
      </c>
      <c r="X204" s="174">
        <v>1781.1</v>
      </c>
      <c r="Y204" s="174">
        <v>1781.1</v>
      </c>
      <c r="Z204" s="174">
        <v>1781.1</v>
      </c>
      <c r="AA204" s="174">
        <v>1781.1</v>
      </c>
      <c r="AB204" s="174">
        <v>1781.1</v>
      </c>
      <c r="AC204" s="174">
        <v>620</v>
      </c>
      <c r="AD204" s="174">
        <v>1635</v>
      </c>
      <c r="AE204" s="174">
        <v>1811</v>
      </c>
      <c r="AF204" s="174">
        <v>1237</v>
      </c>
      <c r="AG204" s="174">
        <v>889</v>
      </c>
      <c r="AH204" s="174">
        <v>891</v>
      </c>
      <c r="AI204" s="174">
        <v>950</v>
      </c>
      <c r="AJ204" s="174">
        <v>770</v>
      </c>
      <c r="AK204" s="174">
        <v>607</v>
      </c>
      <c r="AL204" s="174">
        <v>853</v>
      </c>
      <c r="AM204" s="174">
        <v>1048</v>
      </c>
      <c r="AN204" s="174">
        <v>819</v>
      </c>
      <c r="AO204" s="174">
        <v>100</v>
      </c>
      <c r="AP204" s="174">
        <v>120</v>
      </c>
      <c r="AQ204" s="174">
        <v>270</v>
      </c>
      <c r="AR204" s="174">
        <v>820</v>
      </c>
      <c r="AS204" s="174">
        <v>216.1</v>
      </c>
      <c r="AT204" s="174">
        <v>255</v>
      </c>
      <c r="AU204" s="174">
        <v>0</v>
      </c>
      <c r="AV204" s="174">
        <v>0</v>
      </c>
      <c r="AW204" s="174">
        <v>0</v>
      </c>
      <c r="AX204" s="174">
        <v>0</v>
      </c>
      <c r="AY204" s="174">
        <v>0</v>
      </c>
      <c r="AZ204" s="174">
        <v>0</v>
      </c>
      <c r="BA204" s="175">
        <f t="shared" si="317"/>
        <v>0.16129032258064516</v>
      </c>
      <c r="BB204" s="175">
        <f t="shared" si="306"/>
        <v>9.7560975609756101E-2</v>
      </c>
      <c r="BC204" s="175">
        <f t="shared" si="307"/>
        <v>0.12051155927201181</v>
      </c>
      <c r="BD204" s="175">
        <f t="shared" si="308"/>
        <v>0.24702998302847445</v>
      </c>
      <c r="BE204" s="175">
        <f t="shared" si="309"/>
        <v>0.24646317829457362</v>
      </c>
      <c r="BF204" s="175">
        <f t="shared" si="310"/>
        <v>0.25146124523506985</v>
      </c>
      <c r="BG204" s="175">
        <f t="shared" si="311"/>
        <v>0.22172289306610232</v>
      </c>
      <c r="BH204" s="175">
        <f t="shared" si="312"/>
        <v>0.2023287515619675</v>
      </c>
      <c r="BI204" s="175">
        <f t="shared" si="313"/>
        <v>0.18927736450584484</v>
      </c>
      <c r="BJ204" s="175">
        <f t="shared" si="314"/>
        <v>0.17354574685764396</v>
      </c>
      <c r="BK204" s="175">
        <f t="shared" si="315"/>
        <v>0.15746618336132967</v>
      </c>
      <c r="BL204" s="175">
        <f t="shared" si="316"/>
        <v>0.14683429513602636</v>
      </c>
    </row>
    <row r="205" spans="1:64" x14ac:dyDescent="0.35">
      <c r="A205" s="173" t="str">
        <v>DGS</v>
      </c>
      <c r="B205" s="173" t="str">
        <v>Sales Bandwith Gov</v>
      </c>
      <c r="C205" s="173" t="str">
        <v>Mbps</v>
      </c>
      <c r="D205" s="173" t="str">
        <v>SULBAGTENG</v>
      </c>
      <c r="E205" s="174">
        <v>272</v>
      </c>
      <c r="F205" s="174">
        <v>986</v>
      </c>
      <c r="G205" s="174">
        <v>1776</v>
      </c>
      <c r="H205" s="174">
        <v>2317</v>
      </c>
      <c r="I205" s="174">
        <v>2707</v>
      </c>
      <c r="J205" s="174">
        <v>3097</v>
      </c>
      <c r="K205" s="174">
        <v>3512</v>
      </c>
      <c r="L205" s="174">
        <v>3850</v>
      </c>
      <c r="M205" s="174">
        <v>4116</v>
      </c>
      <c r="N205" s="174">
        <v>4489</v>
      </c>
      <c r="O205" s="174">
        <v>4948</v>
      </c>
      <c r="P205" s="174">
        <v>5307</v>
      </c>
      <c r="Q205" s="174">
        <v>150</v>
      </c>
      <c r="R205" s="174">
        <v>190</v>
      </c>
      <c r="S205" s="174">
        <v>400</v>
      </c>
      <c r="T205" s="174">
        <v>405</v>
      </c>
      <c r="U205" s="174">
        <v>580</v>
      </c>
      <c r="V205" s="174">
        <v>620</v>
      </c>
      <c r="W205" s="174">
        <v>620</v>
      </c>
      <c r="X205" s="174">
        <v>620</v>
      </c>
      <c r="Y205" s="174">
        <v>620</v>
      </c>
      <c r="Z205" s="174">
        <v>620</v>
      </c>
      <c r="AA205" s="174">
        <v>620</v>
      </c>
      <c r="AB205" s="174">
        <v>620</v>
      </c>
      <c r="AC205" s="174">
        <v>272</v>
      </c>
      <c r="AD205" s="174">
        <v>714</v>
      </c>
      <c r="AE205" s="174">
        <v>790</v>
      </c>
      <c r="AF205" s="174">
        <v>541</v>
      </c>
      <c r="AG205" s="174">
        <v>390</v>
      </c>
      <c r="AH205" s="174">
        <v>390</v>
      </c>
      <c r="AI205" s="174">
        <v>415</v>
      </c>
      <c r="AJ205" s="174">
        <v>338</v>
      </c>
      <c r="AK205" s="174">
        <v>266</v>
      </c>
      <c r="AL205" s="174">
        <v>373</v>
      </c>
      <c r="AM205" s="174">
        <v>459</v>
      </c>
      <c r="AN205" s="174">
        <v>359</v>
      </c>
      <c r="AO205" s="174">
        <v>150</v>
      </c>
      <c r="AP205" s="174">
        <v>40</v>
      </c>
      <c r="AQ205" s="174">
        <v>210</v>
      </c>
      <c r="AR205" s="174">
        <v>5</v>
      </c>
      <c r="AS205" s="174">
        <v>175</v>
      </c>
      <c r="AT205" s="174">
        <v>40</v>
      </c>
      <c r="AU205" s="174">
        <v>0</v>
      </c>
      <c r="AV205" s="174">
        <v>0</v>
      </c>
      <c r="AW205" s="174">
        <v>0</v>
      </c>
      <c r="AX205" s="174">
        <v>0</v>
      </c>
      <c r="AY205" s="174">
        <v>0</v>
      </c>
      <c r="AZ205" s="174">
        <v>0</v>
      </c>
      <c r="BA205" s="175">
        <f t="shared" si="317"/>
        <v>0.55147058823529416</v>
      </c>
      <c r="BB205" s="175">
        <f t="shared" si="306"/>
        <v>0.1926977687626775</v>
      </c>
      <c r="BC205" s="175">
        <f t="shared" si="307"/>
        <v>0.22522522522522523</v>
      </c>
      <c r="BD205" s="175">
        <f t="shared" si="308"/>
        <v>0.17479499352611136</v>
      </c>
      <c r="BE205" s="175">
        <f t="shared" si="309"/>
        <v>0.21425932766900627</v>
      </c>
      <c r="BF205" s="175">
        <f t="shared" si="310"/>
        <v>0.2001937358734259</v>
      </c>
      <c r="BG205" s="175">
        <f t="shared" si="311"/>
        <v>0.17653758542141229</v>
      </c>
      <c r="BH205" s="175">
        <f t="shared" si="312"/>
        <v>0.16103896103896104</v>
      </c>
      <c r="BI205" s="175">
        <f t="shared" si="313"/>
        <v>0.15063168124392615</v>
      </c>
      <c r="BJ205" s="175">
        <f t="shared" si="314"/>
        <v>0.13811539318333704</v>
      </c>
      <c r="BK205" s="175">
        <f t="shared" si="315"/>
        <v>0.12530315278900567</v>
      </c>
      <c r="BL205" s="175">
        <f t="shared" si="316"/>
        <v>0.11682683248539665</v>
      </c>
    </row>
    <row r="206" spans="1:64" x14ac:dyDescent="0.35">
      <c r="A206" s="173" t="str">
        <v>DGS</v>
      </c>
      <c r="B206" s="173" t="str">
        <v>Sales Bandwith Gov</v>
      </c>
      <c r="C206" s="173" t="str">
        <v>Mbps</v>
      </c>
      <c r="D206" s="173" t="str">
        <v>SUMALUT</v>
      </c>
      <c r="E206" s="174">
        <v>386</v>
      </c>
      <c r="F206" s="174">
        <v>1404</v>
      </c>
      <c r="G206" s="174">
        <v>2532</v>
      </c>
      <c r="H206" s="174">
        <v>3303</v>
      </c>
      <c r="I206" s="174">
        <v>3857</v>
      </c>
      <c r="J206" s="174">
        <v>4413</v>
      </c>
      <c r="K206" s="174">
        <v>5005</v>
      </c>
      <c r="L206" s="174">
        <v>5485</v>
      </c>
      <c r="M206" s="174">
        <v>5865</v>
      </c>
      <c r="N206" s="174">
        <v>6396</v>
      </c>
      <c r="O206" s="174">
        <v>7049</v>
      </c>
      <c r="P206" s="174">
        <v>7561</v>
      </c>
      <c r="Q206" s="174">
        <v>120</v>
      </c>
      <c r="R206" s="174">
        <v>345</v>
      </c>
      <c r="S206" s="174">
        <v>422.1</v>
      </c>
      <c r="T206" s="174">
        <v>919.3</v>
      </c>
      <c r="U206" s="174">
        <v>1185.3</v>
      </c>
      <c r="V206" s="174">
        <v>1405.3</v>
      </c>
      <c r="W206" s="174">
        <v>1405.3</v>
      </c>
      <c r="X206" s="174">
        <v>1405.3</v>
      </c>
      <c r="Y206" s="174">
        <v>1405.3</v>
      </c>
      <c r="Z206" s="174">
        <v>1405.3</v>
      </c>
      <c r="AA206" s="174">
        <v>1405.3</v>
      </c>
      <c r="AB206" s="174">
        <v>1405.3</v>
      </c>
      <c r="AC206" s="174">
        <v>386</v>
      </c>
      <c r="AD206" s="174">
        <v>1018</v>
      </c>
      <c r="AE206" s="174">
        <v>1128</v>
      </c>
      <c r="AF206" s="174">
        <v>771</v>
      </c>
      <c r="AG206" s="174">
        <v>554</v>
      </c>
      <c r="AH206" s="174">
        <v>556</v>
      </c>
      <c r="AI206" s="174">
        <v>592</v>
      </c>
      <c r="AJ206" s="174">
        <v>480</v>
      </c>
      <c r="AK206" s="174">
        <v>380</v>
      </c>
      <c r="AL206" s="174">
        <v>531</v>
      </c>
      <c r="AM206" s="174">
        <v>653</v>
      </c>
      <c r="AN206" s="174">
        <v>512</v>
      </c>
      <c r="AO206" s="174">
        <v>120</v>
      </c>
      <c r="AP206" s="174">
        <v>225</v>
      </c>
      <c r="AQ206" s="174">
        <v>77.099999999999994</v>
      </c>
      <c r="AR206" s="174">
        <v>497.2</v>
      </c>
      <c r="AS206" s="174">
        <v>266</v>
      </c>
      <c r="AT206" s="174">
        <v>220</v>
      </c>
      <c r="AU206" s="174">
        <v>0</v>
      </c>
      <c r="AV206" s="174">
        <v>0</v>
      </c>
      <c r="AW206" s="174">
        <v>0</v>
      </c>
      <c r="AX206" s="174">
        <v>0</v>
      </c>
      <c r="AY206" s="174">
        <v>0</v>
      </c>
      <c r="AZ206" s="174">
        <v>0</v>
      </c>
      <c r="BA206" s="175">
        <f t="shared" si="317"/>
        <v>0.31088082901554404</v>
      </c>
      <c r="BB206" s="175">
        <f t="shared" si="306"/>
        <v>0.24572649572649571</v>
      </c>
      <c r="BC206" s="175">
        <f t="shared" si="307"/>
        <v>0.16670616113744077</v>
      </c>
      <c r="BD206" s="175">
        <f t="shared" si="308"/>
        <v>0.27832273690584314</v>
      </c>
      <c r="BE206" s="175">
        <f t="shared" si="309"/>
        <v>0.30731138190303342</v>
      </c>
      <c r="BF206" s="175">
        <f t="shared" si="310"/>
        <v>0.31844550192612736</v>
      </c>
      <c r="BG206" s="175">
        <f t="shared" si="311"/>
        <v>0.2807792207792208</v>
      </c>
      <c r="BH206" s="175">
        <f t="shared" si="312"/>
        <v>0.25620783956244303</v>
      </c>
      <c r="BI206" s="175">
        <f t="shared" si="313"/>
        <v>0.23960784313725489</v>
      </c>
      <c r="BJ206" s="175">
        <f t="shared" si="314"/>
        <v>0.21971544715447153</v>
      </c>
      <c r="BK206" s="175">
        <f t="shared" si="315"/>
        <v>0.19936161157611007</v>
      </c>
      <c r="BL206" s="175">
        <f t="shared" si="316"/>
        <v>0.18586165851077899</v>
      </c>
    </row>
    <row r="207" spans="1:64" x14ac:dyDescent="0.35">
      <c r="A207" s="170" t="str">
        <v>DGS</v>
      </c>
      <c r="B207" s="170" t="str">
        <v>SALES SDWAN GOV</v>
      </c>
      <c r="C207" s="170" t="str">
        <v>Node</v>
      </c>
      <c r="D207" s="170" t="str">
        <v>TR5</v>
      </c>
      <c r="E207" s="171">
        <v>0</v>
      </c>
      <c r="F207" s="171">
        <v>1</v>
      </c>
      <c r="G207" s="171">
        <v>2</v>
      </c>
      <c r="H207" s="171">
        <v>4</v>
      </c>
      <c r="I207" s="171">
        <v>5</v>
      </c>
      <c r="J207" s="171">
        <v>7</v>
      </c>
      <c r="K207" s="171">
        <v>9</v>
      </c>
      <c r="L207" s="171">
        <v>10</v>
      </c>
      <c r="M207" s="171">
        <v>12</v>
      </c>
      <c r="N207" s="171">
        <v>13</v>
      </c>
      <c r="O207" s="171">
        <v>15</v>
      </c>
      <c r="P207" s="171">
        <v>16</v>
      </c>
      <c r="Q207" s="171">
        <v>0</v>
      </c>
      <c r="R207" s="171">
        <v>0</v>
      </c>
      <c r="S207" s="171">
        <v>0</v>
      </c>
      <c r="T207" s="171">
        <v>0</v>
      </c>
      <c r="U207" s="171">
        <v>0</v>
      </c>
      <c r="V207" s="171">
        <v>0</v>
      </c>
      <c r="W207" s="171">
        <v>0</v>
      </c>
      <c r="X207" s="171">
        <v>0</v>
      </c>
      <c r="Y207" s="171">
        <v>0</v>
      </c>
      <c r="Z207" s="171">
        <v>0</v>
      </c>
      <c r="AA207" s="171">
        <v>0</v>
      </c>
      <c r="AB207" s="171">
        <v>0</v>
      </c>
      <c r="AC207" s="171">
        <v>0</v>
      </c>
      <c r="AD207" s="171">
        <v>1</v>
      </c>
      <c r="AE207" s="171">
        <v>1</v>
      </c>
      <c r="AF207" s="171">
        <v>2</v>
      </c>
      <c r="AG207" s="171">
        <v>1</v>
      </c>
      <c r="AH207" s="171">
        <v>2</v>
      </c>
      <c r="AI207" s="171">
        <v>2</v>
      </c>
      <c r="AJ207" s="171">
        <v>1</v>
      </c>
      <c r="AK207" s="171">
        <v>2</v>
      </c>
      <c r="AL207" s="171">
        <v>1</v>
      </c>
      <c r="AM207" s="171">
        <v>2</v>
      </c>
      <c r="AN207" s="171">
        <v>1</v>
      </c>
      <c r="AO207" s="171">
        <v>0</v>
      </c>
      <c r="AP207" s="171">
        <v>0</v>
      </c>
      <c r="AQ207" s="171">
        <v>0</v>
      </c>
      <c r="AR207" s="171">
        <v>0</v>
      </c>
      <c r="AS207" s="171">
        <v>0</v>
      </c>
      <c r="AT207" s="171">
        <v>0</v>
      </c>
      <c r="AU207" s="171">
        <v>0</v>
      </c>
      <c r="AV207" s="171">
        <v>0</v>
      </c>
      <c r="AW207" s="171">
        <v>0</v>
      </c>
      <c r="AX207" s="171">
        <v>0</v>
      </c>
      <c r="AY207" s="171">
        <v>0</v>
      </c>
      <c r="AZ207" s="171">
        <v>0</v>
      </c>
      <c r="BA207" s="172">
        <f t="shared" si="317"/>
        <v>1</v>
      </c>
      <c r="BB207" s="172">
        <f t="shared" si="306"/>
        <v>0</v>
      </c>
      <c r="BC207" s="172">
        <f t="shared" si="307"/>
        <v>0</v>
      </c>
      <c r="BD207" s="172">
        <f t="shared" si="308"/>
        <v>0</v>
      </c>
      <c r="BE207" s="172">
        <f t="shared" si="309"/>
        <v>0</v>
      </c>
      <c r="BF207" s="172">
        <f t="shared" si="310"/>
        <v>0</v>
      </c>
      <c r="BG207" s="172">
        <f t="shared" si="311"/>
        <v>0</v>
      </c>
      <c r="BH207" s="172">
        <f t="shared" si="312"/>
        <v>0</v>
      </c>
      <c r="BI207" s="172">
        <f t="shared" si="313"/>
        <v>0</v>
      </c>
      <c r="BJ207" s="172">
        <f t="shared" si="314"/>
        <v>0</v>
      </c>
      <c r="BK207" s="172">
        <f t="shared" si="315"/>
        <v>0</v>
      </c>
      <c r="BL207" s="172">
        <f t="shared" si="316"/>
        <v>0</v>
      </c>
    </row>
    <row r="208" spans="1:64" x14ac:dyDescent="0.35">
      <c r="A208" s="173" t="str">
        <v>DGS</v>
      </c>
      <c r="B208" s="173" t="str">
        <v>SALES SDWAN GOV</v>
      </c>
      <c r="C208" s="173" t="str">
        <v>Node</v>
      </c>
      <c r="D208" s="173" t="str">
        <v>PAPUA</v>
      </c>
      <c r="E208" s="174">
        <v>0</v>
      </c>
      <c r="F208" s="174">
        <v>0</v>
      </c>
      <c r="G208" s="174">
        <v>1</v>
      </c>
      <c r="H208" s="174">
        <v>1</v>
      </c>
      <c r="I208" s="174">
        <v>1</v>
      </c>
      <c r="J208" s="174">
        <v>1</v>
      </c>
      <c r="K208" s="174">
        <v>1</v>
      </c>
      <c r="L208" s="174">
        <v>1</v>
      </c>
      <c r="M208" s="174">
        <v>1</v>
      </c>
      <c r="N208" s="174">
        <v>1</v>
      </c>
      <c r="O208" s="174">
        <v>1</v>
      </c>
      <c r="P208" s="174">
        <v>1</v>
      </c>
      <c r="Q208" s="174">
        <v>0</v>
      </c>
      <c r="R208" s="174">
        <v>0</v>
      </c>
      <c r="S208" s="174">
        <v>0</v>
      </c>
      <c r="T208" s="174">
        <v>0</v>
      </c>
      <c r="U208" s="174">
        <v>0</v>
      </c>
      <c r="V208" s="174">
        <v>0</v>
      </c>
      <c r="W208" s="174">
        <v>0</v>
      </c>
      <c r="X208" s="174">
        <v>0</v>
      </c>
      <c r="Y208" s="174">
        <v>0</v>
      </c>
      <c r="Z208" s="174">
        <v>0</v>
      </c>
      <c r="AA208" s="174">
        <v>0</v>
      </c>
      <c r="AB208" s="174">
        <v>0</v>
      </c>
      <c r="AC208" s="174">
        <v>0</v>
      </c>
      <c r="AD208" s="174">
        <v>0</v>
      </c>
      <c r="AE208" s="174">
        <v>1</v>
      </c>
      <c r="AF208" s="174">
        <v>0</v>
      </c>
      <c r="AG208" s="174">
        <v>0</v>
      </c>
      <c r="AH208" s="174">
        <v>0</v>
      </c>
      <c r="AI208" s="174">
        <v>0</v>
      </c>
      <c r="AJ208" s="174">
        <v>0</v>
      </c>
      <c r="AK208" s="174">
        <v>0</v>
      </c>
      <c r="AL208" s="174">
        <v>0</v>
      </c>
      <c r="AM208" s="174">
        <v>0</v>
      </c>
      <c r="AN208" s="174">
        <v>0</v>
      </c>
      <c r="AO208" s="174">
        <v>0</v>
      </c>
      <c r="AP208" s="174">
        <v>0</v>
      </c>
      <c r="AQ208" s="174">
        <v>0</v>
      </c>
      <c r="AR208" s="174">
        <v>0</v>
      </c>
      <c r="AS208" s="174">
        <v>0</v>
      </c>
      <c r="AT208" s="174">
        <v>0</v>
      </c>
      <c r="AU208" s="174">
        <v>0</v>
      </c>
      <c r="AV208" s="174">
        <v>0</v>
      </c>
      <c r="AW208" s="174">
        <v>0</v>
      </c>
      <c r="AX208" s="174">
        <v>0</v>
      </c>
      <c r="AY208" s="174">
        <v>0</v>
      </c>
      <c r="AZ208" s="174">
        <v>0</v>
      </c>
      <c r="BA208" s="175">
        <f t="shared" si="317"/>
        <v>1</v>
      </c>
      <c r="BB208" s="175">
        <f t="shared" si="306"/>
        <v>1</v>
      </c>
      <c r="BC208" s="175">
        <f t="shared" si="307"/>
        <v>0</v>
      </c>
      <c r="BD208" s="175">
        <f t="shared" si="308"/>
        <v>0</v>
      </c>
      <c r="BE208" s="175">
        <f t="shared" si="309"/>
        <v>0</v>
      </c>
      <c r="BF208" s="175">
        <f t="shared" si="310"/>
        <v>0</v>
      </c>
      <c r="BG208" s="175">
        <f t="shared" si="311"/>
        <v>0</v>
      </c>
      <c r="BH208" s="175">
        <f t="shared" si="312"/>
        <v>0</v>
      </c>
      <c r="BI208" s="175">
        <f t="shared" si="313"/>
        <v>0</v>
      </c>
      <c r="BJ208" s="175">
        <f t="shared" si="314"/>
        <v>0</v>
      </c>
      <c r="BK208" s="175">
        <f t="shared" si="315"/>
        <v>0</v>
      </c>
      <c r="BL208" s="175">
        <f t="shared" si="316"/>
        <v>0</v>
      </c>
    </row>
    <row r="209" spans="1:64" x14ac:dyDescent="0.35">
      <c r="A209" s="173" t="str">
        <v>DGS</v>
      </c>
      <c r="B209" s="173" t="str">
        <v>SALES SDWAN GOV</v>
      </c>
      <c r="C209" s="173" t="str">
        <v>Node</v>
      </c>
      <c r="D209" s="173" t="str">
        <v>PAPUA BARAT</v>
      </c>
      <c r="E209" s="174">
        <v>0</v>
      </c>
      <c r="F209" s="174">
        <v>0</v>
      </c>
      <c r="G209" s="174">
        <v>0</v>
      </c>
      <c r="H209" s="174">
        <v>0</v>
      </c>
      <c r="I209" s="174">
        <v>1</v>
      </c>
      <c r="J209" s="174">
        <v>1</v>
      </c>
      <c r="K209" s="174">
        <v>1</v>
      </c>
      <c r="L209" s="174">
        <v>1</v>
      </c>
      <c r="M209" s="174">
        <v>1</v>
      </c>
      <c r="N209" s="174">
        <v>1</v>
      </c>
      <c r="O209" s="174">
        <v>1</v>
      </c>
      <c r="P209" s="174">
        <v>1</v>
      </c>
      <c r="Q209" s="174">
        <v>0</v>
      </c>
      <c r="R209" s="174">
        <v>0</v>
      </c>
      <c r="S209" s="174">
        <v>0</v>
      </c>
      <c r="T209" s="174">
        <v>0</v>
      </c>
      <c r="U209" s="174">
        <v>0</v>
      </c>
      <c r="V209" s="174">
        <v>0</v>
      </c>
      <c r="W209" s="174">
        <v>0</v>
      </c>
      <c r="X209" s="174">
        <v>0</v>
      </c>
      <c r="Y209" s="174">
        <v>0</v>
      </c>
      <c r="Z209" s="174">
        <v>0</v>
      </c>
      <c r="AA209" s="174">
        <v>0</v>
      </c>
      <c r="AB209" s="174">
        <v>0</v>
      </c>
      <c r="AC209" s="174">
        <v>0</v>
      </c>
      <c r="AD209" s="174">
        <v>0</v>
      </c>
      <c r="AE209" s="174">
        <v>0</v>
      </c>
      <c r="AF209" s="174">
        <v>0</v>
      </c>
      <c r="AG209" s="174">
        <v>1</v>
      </c>
      <c r="AH209" s="174">
        <v>0</v>
      </c>
      <c r="AI209" s="174">
        <v>0</v>
      </c>
      <c r="AJ209" s="174">
        <v>0</v>
      </c>
      <c r="AK209" s="174">
        <v>0</v>
      </c>
      <c r="AL209" s="174">
        <v>0</v>
      </c>
      <c r="AM209" s="174">
        <v>0</v>
      </c>
      <c r="AN209" s="174">
        <v>0</v>
      </c>
      <c r="AO209" s="174">
        <v>0</v>
      </c>
      <c r="AP209" s="174">
        <v>0</v>
      </c>
      <c r="AQ209" s="174">
        <v>0</v>
      </c>
      <c r="AR209" s="174">
        <v>0</v>
      </c>
      <c r="AS209" s="174">
        <v>0</v>
      </c>
      <c r="AT209" s="174">
        <v>0</v>
      </c>
      <c r="AU209" s="174">
        <v>0</v>
      </c>
      <c r="AV209" s="174">
        <v>0</v>
      </c>
      <c r="AW209" s="174">
        <v>0</v>
      </c>
      <c r="AX209" s="174">
        <v>0</v>
      </c>
      <c r="AY209" s="174">
        <v>0</v>
      </c>
      <c r="AZ209" s="174">
        <v>0</v>
      </c>
      <c r="BA209" s="175">
        <f t="shared" si="317"/>
        <v>1</v>
      </c>
      <c r="BB209" s="175">
        <f t="shared" si="306"/>
        <v>1</v>
      </c>
      <c r="BC209" s="175">
        <f t="shared" si="307"/>
        <v>1</v>
      </c>
      <c r="BD209" s="175">
        <f t="shared" si="308"/>
        <v>1</v>
      </c>
      <c r="BE209" s="175">
        <f t="shared" si="309"/>
        <v>0</v>
      </c>
      <c r="BF209" s="175">
        <f t="shared" si="310"/>
        <v>0</v>
      </c>
      <c r="BG209" s="175">
        <f t="shared" si="311"/>
        <v>0</v>
      </c>
      <c r="BH209" s="175">
        <f t="shared" si="312"/>
        <v>0</v>
      </c>
      <c r="BI209" s="175">
        <f t="shared" si="313"/>
        <v>0</v>
      </c>
      <c r="BJ209" s="175">
        <f t="shared" si="314"/>
        <v>0</v>
      </c>
      <c r="BK209" s="175">
        <f t="shared" si="315"/>
        <v>0</v>
      </c>
      <c r="BL209" s="175">
        <f t="shared" si="316"/>
        <v>0</v>
      </c>
    </row>
    <row r="210" spans="1:64" x14ac:dyDescent="0.35">
      <c r="A210" s="173" t="str">
        <v>DGS</v>
      </c>
      <c r="B210" s="173" t="str">
        <v>SALES SDWAN GOV</v>
      </c>
      <c r="C210" s="173" t="str">
        <v>Node</v>
      </c>
      <c r="D210" s="173" t="str">
        <v>SULBAGSEL</v>
      </c>
      <c r="E210" s="174">
        <v>0</v>
      </c>
      <c r="F210" s="174">
        <v>1</v>
      </c>
      <c r="G210" s="174">
        <v>1</v>
      </c>
      <c r="H210" s="174">
        <v>2</v>
      </c>
      <c r="I210" s="174">
        <v>2</v>
      </c>
      <c r="J210" s="174">
        <v>3</v>
      </c>
      <c r="K210" s="174">
        <v>4</v>
      </c>
      <c r="L210" s="174">
        <v>5</v>
      </c>
      <c r="M210" s="174">
        <v>5</v>
      </c>
      <c r="N210" s="174">
        <v>6</v>
      </c>
      <c r="O210" s="174">
        <v>6</v>
      </c>
      <c r="P210" s="174">
        <v>7</v>
      </c>
      <c r="Q210" s="174">
        <v>0</v>
      </c>
      <c r="R210" s="174">
        <v>0</v>
      </c>
      <c r="S210" s="174">
        <v>0</v>
      </c>
      <c r="T210" s="174">
        <v>0</v>
      </c>
      <c r="U210" s="174">
        <v>0</v>
      </c>
      <c r="V210" s="174">
        <v>0</v>
      </c>
      <c r="W210" s="174">
        <v>0</v>
      </c>
      <c r="X210" s="174">
        <v>0</v>
      </c>
      <c r="Y210" s="174">
        <v>0</v>
      </c>
      <c r="Z210" s="174">
        <v>0</v>
      </c>
      <c r="AA210" s="174">
        <v>0</v>
      </c>
      <c r="AB210" s="174">
        <v>0</v>
      </c>
      <c r="AC210" s="174">
        <v>0</v>
      </c>
      <c r="AD210" s="174">
        <v>1</v>
      </c>
      <c r="AE210" s="174">
        <v>0</v>
      </c>
      <c r="AF210" s="174">
        <v>1</v>
      </c>
      <c r="AG210" s="174">
        <v>0</v>
      </c>
      <c r="AH210" s="174">
        <v>1</v>
      </c>
      <c r="AI210" s="174">
        <v>1</v>
      </c>
      <c r="AJ210" s="174">
        <v>1</v>
      </c>
      <c r="AK210" s="174">
        <v>0</v>
      </c>
      <c r="AL210" s="174">
        <v>1</v>
      </c>
      <c r="AM210" s="174">
        <v>0</v>
      </c>
      <c r="AN210" s="174">
        <v>1</v>
      </c>
      <c r="AO210" s="174">
        <v>0</v>
      </c>
      <c r="AP210" s="174">
        <v>0</v>
      </c>
      <c r="AQ210" s="174">
        <v>0</v>
      </c>
      <c r="AR210" s="174">
        <v>0</v>
      </c>
      <c r="AS210" s="174">
        <v>0</v>
      </c>
      <c r="AT210" s="174">
        <v>0</v>
      </c>
      <c r="AU210" s="174">
        <v>0</v>
      </c>
      <c r="AV210" s="174">
        <v>0</v>
      </c>
      <c r="AW210" s="174">
        <v>0</v>
      </c>
      <c r="AX210" s="174">
        <v>0</v>
      </c>
      <c r="AY210" s="174">
        <v>0</v>
      </c>
      <c r="AZ210" s="174">
        <v>0</v>
      </c>
      <c r="BA210" s="175">
        <f t="shared" si="317"/>
        <v>1</v>
      </c>
      <c r="BB210" s="175">
        <f t="shared" si="306"/>
        <v>0</v>
      </c>
      <c r="BC210" s="175">
        <f t="shared" si="307"/>
        <v>0</v>
      </c>
      <c r="BD210" s="175">
        <f t="shared" si="308"/>
        <v>0</v>
      </c>
      <c r="BE210" s="175">
        <f t="shared" si="309"/>
        <v>0</v>
      </c>
      <c r="BF210" s="175">
        <f t="shared" si="310"/>
        <v>0</v>
      </c>
      <c r="BG210" s="175">
        <f t="shared" si="311"/>
        <v>0</v>
      </c>
      <c r="BH210" s="175">
        <f t="shared" si="312"/>
        <v>0</v>
      </c>
      <c r="BI210" s="175">
        <f t="shared" si="313"/>
        <v>0</v>
      </c>
      <c r="BJ210" s="175">
        <f t="shared" si="314"/>
        <v>0</v>
      </c>
      <c r="BK210" s="175">
        <f t="shared" si="315"/>
        <v>0</v>
      </c>
      <c r="BL210" s="175">
        <f t="shared" si="316"/>
        <v>0</v>
      </c>
    </row>
    <row r="211" spans="1:64" x14ac:dyDescent="0.35">
      <c r="A211" s="173" t="str">
        <v>DGS</v>
      </c>
      <c r="B211" s="173" t="str">
        <v>SALES SDWAN GOV</v>
      </c>
      <c r="C211" s="173" t="str">
        <v>Node</v>
      </c>
      <c r="D211" s="173" t="str">
        <v>SULBAGTENG</v>
      </c>
      <c r="E211" s="174">
        <v>0</v>
      </c>
      <c r="F211" s="174">
        <v>0</v>
      </c>
      <c r="G211" s="174">
        <v>0</v>
      </c>
      <c r="H211" s="174">
        <v>0</v>
      </c>
      <c r="I211" s="174">
        <v>0</v>
      </c>
      <c r="J211" s="174">
        <v>0</v>
      </c>
      <c r="K211" s="174">
        <v>1</v>
      </c>
      <c r="L211" s="174">
        <v>1</v>
      </c>
      <c r="M211" s="174">
        <v>2</v>
      </c>
      <c r="N211" s="174">
        <v>2</v>
      </c>
      <c r="O211" s="174">
        <v>3</v>
      </c>
      <c r="P211" s="174">
        <v>3</v>
      </c>
      <c r="Q211" s="174">
        <v>0</v>
      </c>
      <c r="R211" s="174">
        <v>0</v>
      </c>
      <c r="S211" s="174">
        <v>0</v>
      </c>
      <c r="T211" s="174">
        <v>0</v>
      </c>
      <c r="U211" s="174">
        <v>0</v>
      </c>
      <c r="V211" s="174">
        <v>0</v>
      </c>
      <c r="W211" s="174">
        <v>0</v>
      </c>
      <c r="X211" s="174">
        <v>0</v>
      </c>
      <c r="Y211" s="174">
        <v>0</v>
      </c>
      <c r="Z211" s="174">
        <v>0</v>
      </c>
      <c r="AA211" s="174">
        <v>0</v>
      </c>
      <c r="AB211" s="174">
        <v>0</v>
      </c>
      <c r="AC211" s="174">
        <v>0</v>
      </c>
      <c r="AD211" s="174">
        <v>0</v>
      </c>
      <c r="AE211" s="174">
        <v>0</v>
      </c>
      <c r="AF211" s="174">
        <v>0</v>
      </c>
      <c r="AG211" s="174">
        <v>0</v>
      </c>
      <c r="AH211" s="174">
        <v>0</v>
      </c>
      <c r="AI211" s="174">
        <v>1</v>
      </c>
      <c r="AJ211" s="174">
        <v>0</v>
      </c>
      <c r="AK211" s="174">
        <v>1</v>
      </c>
      <c r="AL211" s="174">
        <v>0</v>
      </c>
      <c r="AM211" s="174">
        <v>1</v>
      </c>
      <c r="AN211" s="174">
        <v>0</v>
      </c>
      <c r="AO211" s="174">
        <v>0</v>
      </c>
      <c r="AP211" s="174">
        <v>0</v>
      </c>
      <c r="AQ211" s="174">
        <v>0</v>
      </c>
      <c r="AR211" s="174">
        <v>0</v>
      </c>
      <c r="AS211" s="174">
        <v>0</v>
      </c>
      <c r="AT211" s="174">
        <v>0</v>
      </c>
      <c r="AU211" s="174">
        <v>0</v>
      </c>
      <c r="AV211" s="174">
        <v>0</v>
      </c>
      <c r="AW211" s="174">
        <v>0</v>
      </c>
      <c r="AX211" s="174">
        <v>0</v>
      </c>
      <c r="AY211" s="174">
        <v>0</v>
      </c>
      <c r="AZ211" s="174">
        <v>0</v>
      </c>
      <c r="BA211" s="175">
        <f t="shared" si="317"/>
        <v>1</v>
      </c>
      <c r="BB211" s="175">
        <f t="shared" si="306"/>
        <v>1</v>
      </c>
      <c r="BC211" s="175">
        <f t="shared" si="307"/>
        <v>1</v>
      </c>
      <c r="BD211" s="175">
        <f t="shared" si="308"/>
        <v>1</v>
      </c>
      <c r="BE211" s="175">
        <f t="shared" si="309"/>
        <v>1</v>
      </c>
      <c r="BF211" s="175">
        <f t="shared" si="310"/>
        <v>1</v>
      </c>
      <c r="BG211" s="175">
        <f t="shared" si="311"/>
        <v>0</v>
      </c>
      <c r="BH211" s="175">
        <f t="shared" si="312"/>
        <v>0</v>
      </c>
      <c r="BI211" s="175">
        <f t="shared" si="313"/>
        <v>0</v>
      </c>
      <c r="BJ211" s="175">
        <f t="shared" si="314"/>
        <v>0</v>
      </c>
      <c r="BK211" s="175">
        <f t="shared" si="315"/>
        <v>0</v>
      </c>
      <c r="BL211" s="175">
        <f t="shared" si="316"/>
        <v>0</v>
      </c>
    </row>
    <row r="212" spans="1:64" x14ac:dyDescent="0.35">
      <c r="A212" s="173" t="str">
        <v>DGS</v>
      </c>
      <c r="B212" s="173" t="str">
        <v>SALES SDWAN GOV</v>
      </c>
      <c r="C212" s="173" t="str">
        <v>Node</v>
      </c>
      <c r="D212" s="173" t="str">
        <v>SUMALUT</v>
      </c>
      <c r="E212" s="174">
        <v>0</v>
      </c>
      <c r="F212" s="174">
        <v>0</v>
      </c>
      <c r="G212" s="174">
        <v>0</v>
      </c>
      <c r="H212" s="174">
        <v>1</v>
      </c>
      <c r="I212" s="174">
        <v>1</v>
      </c>
      <c r="J212" s="174">
        <v>2</v>
      </c>
      <c r="K212" s="174">
        <v>2</v>
      </c>
      <c r="L212" s="174">
        <v>2</v>
      </c>
      <c r="M212" s="174">
        <v>3</v>
      </c>
      <c r="N212" s="174">
        <v>3</v>
      </c>
      <c r="O212" s="174">
        <v>4</v>
      </c>
      <c r="P212" s="174">
        <v>4</v>
      </c>
      <c r="Q212" s="174">
        <v>0</v>
      </c>
      <c r="R212" s="174">
        <v>0</v>
      </c>
      <c r="S212" s="174">
        <v>0</v>
      </c>
      <c r="T212" s="174">
        <v>0</v>
      </c>
      <c r="U212" s="174">
        <v>0</v>
      </c>
      <c r="V212" s="174">
        <v>0</v>
      </c>
      <c r="W212" s="174">
        <v>0</v>
      </c>
      <c r="X212" s="174">
        <v>0</v>
      </c>
      <c r="Y212" s="174">
        <v>0</v>
      </c>
      <c r="Z212" s="174">
        <v>0</v>
      </c>
      <c r="AA212" s="174">
        <v>0</v>
      </c>
      <c r="AB212" s="174">
        <v>0</v>
      </c>
      <c r="AC212" s="174">
        <v>0</v>
      </c>
      <c r="AD212" s="174">
        <v>0</v>
      </c>
      <c r="AE212" s="174">
        <v>0</v>
      </c>
      <c r="AF212" s="174">
        <v>1</v>
      </c>
      <c r="AG212" s="174">
        <v>0</v>
      </c>
      <c r="AH212" s="174">
        <v>1</v>
      </c>
      <c r="AI212" s="174">
        <v>0</v>
      </c>
      <c r="AJ212" s="174">
        <v>0</v>
      </c>
      <c r="AK212" s="174">
        <v>1</v>
      </c>
      <c r="AL212" s="174">
        <v>0</v>
      </c>
      <c r="AM212" s="174">
        <v>1</v>
      </c>
      <c r="AN212" s="174">
        <v>0</v>
      </c>
      <c r="AO212" s="174">
        <v>0</v>
      </c>
      <c r="AP212" s="174">
        <v>0</v>
      </c>
      <c r="AQ212" s="174">
        <v>0</v>
      </c>
      <c r="AR212" s="174">
        <v>0</v>
      </c>
      <c r="AS212" s="174">
        <v>0</v>
      </c>
      <c r="AT212" s="174">
        <v>0</v>
      </c>
      <c r="AU212" s="174">
        <v>0</v>
      </c>
      <c r="AV212" s="174">
        <v>0</v>
      </c>
      <c r="AW212" s="174">
        <v>0</v>
      </c>
      <c r="AX212" s="174">
        <v>0</v>
      </c>
      <c r="AY212" s="174">
        <v>0</v>
      </c>
      <c r="AZ212" s="174">
        <v>0</v>
      </c>
      <c r="BA212" s="175">
        <f t="shared" si="317"/>
        <v>1</v>
      </c>
      <c r="BB212" s="175">
        <f t="shared" si="306"/>
        <v>1</v>
      </c>
      <c r="BC212" s="175">
        <f t="shared" si="307"/>
        <v>1</v>
      </c>
      <c r="BD212" s="175">
        <f t="shared" si="308"/>
        <v>0</v>
      </c>
      <c r="BE212" s="175">
        <f t="shared" si="309"/>
        <v>0</v>
      </c>
      <c r="BF212" s="175">
        <f t="shared" si="310"/>
        <v>0</v>
      </c>
      <c r="BG212" s="175">
        <f t="shared" si="311"/>
        <v>0</v>
      </c>
      <c r="BH212" s="175">
        <f t="shared" si="312"/>
        <v>0</v>
      </c>
      <c r="BI212" s="175">
        <f t="shared" si="313"/>
        <v>0</v>
      </c>
      <c r="BJ212" s="175">
        <f t="shared" si="314"/>
        <v>0</v>
      </c>
      <c r="BK212" s="175">
        <f t="shared" si="315"/>
        <v>0</v>
      </c>
      <c r="BL212" s="175">
        <f t="shared" si="316"/>
        <v>0</v>
      </c>
    </row>
    <row r="213" spans="1:64" x14ac:dyDescent="0.35">
      <c r="A213" s="170" t="str">
        <v>EGS</v>
      </c>
      <c r="B213" s="170" t="str">
        <v>SALES NeuCentrix EGS</v>
      </c>
      <c r="C213" s="170" t="str">
        <v>Rack</v>
      </c>
      <c r="D213" s="170" t="str">
        <v>TR5</v>
      </c>
      <c r="E213" s="171">
        <v>0</v>
      </c>
      <c r="F213" s="171">
        <v>0</v>
      </c>
      <c r="G213" s="171">
        <v>0</v>
      </c>
      <c r="H213" s="171">
        <v>0</v>
      </c>
      <c r="I213" s="171">
        <v>0</v>
      </c>
      <c r="J213" s="171">
        <v>0</v>
      </c>
      <c r="K213" s="171">
        <v>0</v>
      </c>
      <c r="L213" s="171">
        <v>0</v>
      </c>
      <c r="M213" s="171">
        <v>0</v>
      </c>
      <c r="N213" s="171">
        <v>0</v>
      </c>
      <c r="O213" s="171">
        <v>0</v>
      </c>
      <c r="P213" s="171">
        <v>0</v>
      </c>
      <c r="Q213" s="171">
        <v>0</v>
      </c>
      <c r="R213" s="171">
        <v>0</v>
      </c>
      <c r="S213" s="171">
        <v>0</v>
      </c>
      <c r="T213" s="171">
        <v>0</v>
      </c>
      <c r="U213" s="171">
        <v>0</v>
      </c>
      <c r="V213" s="171">
        <v>0</v>
      </c>
      <c r="W213" s="171">
        <v>0</v>
      </c>
      <c r="X213" s="171">
        <v>0</v>
      </c>
      <c r="Y213" s="171">
        <v>0</v>
      </c>
      <c r="Z213" s="171">
        <v>0</v>
      </c>
      <c r="AA213" s="171">
        <v>0</v>
      </c>
      <c r="AB213" s="171">
        <v>0</v>
      </c>
      <c r="AC213" s="171">
        <v>0</v>
      </c>
      <c r="AD213" s="171">
        <v>0</v>
      </c>
      <c r="AE213" s="171">
        <v>0</v>
      </c>
      <c r="AF213" s="171">
        <v>0</v>
      </c>
      <c r="AG213" s="171">
        <v>0</v>
      </c>
      <c r="AH213" s="171">
        <v>0</v>
      </c>
      <c r="AI213" s="171">
        <v>0</v>
      </c>
      <c r="AJ213" s="171">
        <v>0</v>
      </c>
      <c r="AK213" s="171">
        <v>0</v>
      </c>
      <c r="AL213" s="171">
        <v>0</v>
      </c>
      <c r="AM213" s="171">
        <v>0</v>
      </c>
      <c r="AN213" s="171">
        <v>0</v>
      </c>
      <c r="AO213" s="171">
        <v>0</v>
      </c>
      <c r="AP213" s="171">
        <v>0</v>
      </c>
      <c r="AQ213" s="171">
        <v>0</v>
      </c>
      <c r="AR213" s="171">
        <v>0</v>
      </c>
      <c r="AS213" s="171">
        <v>0</v>
      </c>
      <c r="AT213" s="171">
        <v>0</v>
      </c>
      <c r="AU213" s="171">
        <v>0</v>
      </c>
      <c r="AV213" s="171">
        <v>0</v>
      </c>
      <c r="AW213" s="171">
        <v>0</v>
      </c>
      <c r="AX213" s="171">
        <v>0</v>
      </c>
      <c r="AY213" s="171">
        <v>0</v>
      </c>
      <c r="AZ213" s="171">
        <v>0</v>
      </c>
      <c r="BA213" s="172">
        <f t="shared" si="317"/>
        <v>1</v>
      </c>
      <c r="BB213" s="172">
        <f t="shared" si="306"/>
        <v>1</v>
      </c>
      <c r="BC213" s="172">
        <f t="shared" si="307"/>
        <v>1</v>
      </c>
      <c r="BD213" s="172">
        <f t="shared" si="308"/>
        <v>1</v>
      </c>
      <c r="BE213" s="172">
        <f t="shared" si="309"/>
        <v>1</v>
      </c>
      <c r="BF213" s="172">
        <f t="shared" si="310"/>
        <v>1</v>
      </c>
      <c r="BG213" s="172">
        <f t="shared" si="311"/>
        <v>1</v>
      </c>
      <c r="BH213" s="172">
        <f t="shared" si="312"/>
        <v>1</v>
      </c>
      <c r="BI213" s="172">
        <f t="shared" si="313"/>
        <v>1</v>
      </c>
      <c r="BJ213" s="172">
        <f t="shared" si="314"/>
        <v>1</v>
      </c>
      <c r="BK213" s="172">
        <f t="shared" si="315"/>
        <v>1</v>
      </c>
      <c r="BL213" s="172">
        <f t="shared" si="316"/>
        <v>1</v>
      </c>
    </row>
    <row r="214" spans="1:64" x14ac:dyDescent="0.35">
      <c r="A214" s="173" t="str">
        <v>EGS</v>
      </c>
      <c r="B214" s="173" t="str">
        <v>SALES NeuCentrix EGS</v>
      </c>
      <c r="C214" s="173" t="str">
        <v>Rack</v>
      </c>
      <c r="D214" s="173" t="str">
        <v>PAPUA</v>
      </c>
      <c r="E214" s="174">
        <v>0</v>
      </c>
      <c r="F214" s="174">
        <v>0</v>
      </c>
      <c r="G214" s="174">
        <v>0</v>
      </c>
      <c r="H214" s="174">
        <v>0</v>
      </c>
      <c r="I214" s="174">
        <v>0</v>
      </c>
      <c r="J214" s="174">
        <v>0</v>
      </c>
      <c r="K214" s="174">
        <v>0</v>
      </c>
      <c r="L214" s="174">
        <v>0</v>
      </c>
      <c r="M214" s="174">
        <v>0</v>
      </c>
      <c r="N214" s="174">
        <v>0</v>
      </c>
      <c r="O214" s="174">
        <v>0</v>
      </c>
      <c r="P214" s="174">
        <v>0</v>
      </c>
      <c r="Q214" s="174">
        <v>0</v>
      </c>
      <c r="R214" s="174">
        <v>0</v>
      </c>
      <c r="S214" s="174">
        <v>0</v>
      </c>
      <c r="T214" s="174">
        <v>0</v>
      </c>
      <c r="U214" s="174">
        <v>0</v>
      </c>
      <c r="V214" s="174">
        <v>0</v>
      </c>
      <c r="W214" s="174">
        <v>0</v>
      </c>
      <c r="X214" s="174">
        <v>0</v>
      </c>
      <c r="Y214" s="174">
        <v>0</v>
      </c>
      <c r="Z214" s="174">
        <v>0</v>
      </c>
      <c r="AA214" s="174">
        <v>0</v>
      </c>
      <c r="AB214" s="174">
        <v>0</v>
      </c>
      <c r="AC214" s="174">
        <v>0</v>
      </c>
      <c r="AD214" s="174">
        <v>0</v>
      </c>
      <c r="AE214" s="174">
        <v>0</v>
      </c>
      <c r="AF214" s="174">
        <v>0</v>
      </c>
      <c r="AG214" s="174">
        <v>0</v>
      </c>
      <c r="AH214" s="174">
        <v>0</v>
      </c>
      <c r="AI214" s="174">
        <v>0</v>
      </c>
      <c r="AJ214" s="174">
        <v>0</v>
      </c>
      <c r="AK214" s="174">
        <v>0</v>
      </c>
      <c r="AL214" s="174">
        <v>0</v>
      </c>
      <c r="AM214" s="174">
        <v>0</v>
      </c>
      <c r="AN214" s="174">
        <v>0</v>
      </c>
      <c r="AO214" s="174">
        <v>0</v>
      </c>
      <c r="AP214" s="174">
        <v>0</v>
      </c>
      <c r="AQ214" s="174">
        <v>0</v>
      </c>
      <c r="AR214" s="174">
        <v>0</v>
      </c>
      <c r="AS214" s="174">
        <v>0</v>
      </c>
      <c r="AT214" s="174">
        <v>0</v>
      </c>
      <c r="AU214" s="174">
        <v>0</v>
      </c>
      <c r="AV214" s="174">
        <v>0</v>
      </c>
      <c r="AW214" s="174">
        <v>0</v>
      </c>
      <c r="AX214" s="174">
        <v>0</v>
      </c>
      <c r="AY214" s="174">
        <v>0</v>
      </c>
      <c r="AZ214" s="174">
        <v>0</v>
      </c>
      <c r="BA214" s="175">
        <f t="shared" si="317"/>
        <v>1</v>
      </c>
      <c r="BB214" s="175">
        <f t="shared" si="306"/>
        <v>1</v>
      </c>
      <c r="BC214" s="175">
        <f t="shared" si="307"/>
        <v>1</v>
      </c>
      <c r="BD214" s="175">
        <f t="shared" si="308"/>
        <v>1</v>
      </c>
      <c r="BE214" s="175">
        <f t="shared" si="309"/>
        <v>1</v>
      </c>
      <c r="BF214" s="175">
        <f t="shared" si="310"/>
        <v>1</v>
      </c>
      <c r="BG214" s="175">
        <f t="shared" si="311"/>
        <v>1</v>
      </c>
      <c r="BH214" s="175">
        <f t="shared" si="312"/>
        <v>1</v>
      </c>
      <c r="BI214" s="175">
        <f t="shared" si="313"/>
        <v>1</v>
      </c>
      <c r="BJ214" s="175">
        <f t="shared" si="314"/>
        <v>1</v>
      </c>
      <c r="BK214" s="175">
        <f t="shared" si="315"/>
        <v>1</v>
      </c>
      <c r="BL214" s="175">
        <f t="shared" si="316"/>
        <v>1</v>
      </c>
    </row>
    <row r="215" spans="1:64" x14ac:dyDescent="0.35">
      <c r="A215" s="173" t="str">
        <v>EGS</v>
      </c>
      <c r="B215" s="173" t="str">
        <v>SALES NeuCentrix EGS</v>
      </c>
      <c r="C215" s="173" t="str">
        <v>Rack</v>
      </c>
      <c r="D215" s="173" t="str">
        <v>PAPUA BARAT</v>
      </c>
      <c r="E215" s="174">
        <v>0</v>
      </c>
      <c r="F215" s="174">
        <v>0</v>
      </c>
      <c r="G215" s="174">
        <v>0</v>
      </c>
      <c r="H215" s="174">
        <v>0</v>
      </c>
      <c r="I215" s="174">
        <v>0</v>
      </c>
      <c r="J215" s="174">
        <v>0</v>
      </c>
      <c r="K215" s="174">
        <v>0</v>
      </c>
      <c r="L215" s="174">
        <v>0</v>
      </c>
      <c r="M215" s="174">
        <v>0</v>
      </c>
      <c r="N215" s="174">
        <v>0</v>
      </c>
      <c r="O215" s="174">
        <v>0</v>
      </c>
      <c r="P215" s="174">
        <v>0</v>
      </c>
      <c r="Q215" s="174">
        <v>0</v>
      </c>
      <c r="R215" s="174">
        <v>0</v>
      </c>
      <c r="S215" s="174">
        <v>0</v>
      </c>
      <c r="T215" s="174">
        <v>0</v>
      </c>
      <c r="U215" s="174">
        <v>0</v>
      </c>
      <c r="V215" s="174">
        <v>0</v>
      </c>
      <c r="W215" s="174">
        <v>0</v>
      </c>
      <c r="X215" s="174">
        <v>0</v>
      </c>
      <c r="Y215" s="174">
        <v>0</v>
      </c>
      <c r="Z215" s="174">
        <v>0</v>
      </c>
      <c r="AA215" s="174">
        <v>0</v>
      </c>
      <c r="AB215" s="174">
        <v>0</v>
      </c>
      <c r="AC215" s="174">
        <v>0</v>
      </c>
      <c r="AD215" s="174">
        <v>0</v>
      </c>
      <c r="AE215" s="174">
        <v>0</v>
      </c>
      <c r="AF215" s="174">
        <v>0</v>
      </c>
      <c r="AG215" s="174">
        <v>0</v>
      </c>
      <c r="AH215" s="174">
        <v>0</v>
      </c>
      <c r="AI215" s="174">
        <v>0</v>
      </c>
      <c r="AJ215" s="174">
        <v>0</v>
      </c>
      <c r="AK215" s="174">
        <v>0</v>
      </c>
      <c r="AL215" s="174">
        <v>0</v>
      </c>
      <c r="AM215" s="174">
        <v>0</v>
      </c>
      <c r="AN215" s="174">
        <v>0</v>
      </c>
      <c r="AO215" s="174">
        <v>0</v>
      </c>
      <c r="AP215" s="174">
        <v>0</v>
      </c>
      <c r="AQ215" s="174">
        <v>0</v>
      </c>
      <c r="AR215" s="174">
        <v>0</v>
      </c>
      <c r="AS215" s="174">
        <v>0</v>
      </c>
      <c r="AT215" s="174">
        <v>0</v>
      </c>
      <c r="AU215" s="174">
        <v>0</v>
      </c>
      <c r="AV215" s="174">
        <v>0</v>
      </c>
      <c r="AW215" s="174">
        <v>0</v>
      </c>
      <c r="AX215" s="174">
        <v>0</v>
      </c>
      <c r="AY215" s="174">
        <v>0</v>
      </c>
      <c r="AZ215" s="174">
        <v>0</v>
      </c>
      <c r="BA215" s="175">
        <f t="shared" si="317"/>
        <v>1</v>
      </c>
      <c r="BB215" s="175">
        <f t="shared" si="306"/>
        <v>1</v>
      </c>
      <c r="BC215" s="175">
        <f t="shared" si="307"/>
        <v>1</v>
      </c>
      <c r="BD215" s="175">
        <f t="shared" si="308"/>
        <v>1</v>
      </c>
      <c r="BE215" s="175">
        <f t="shared" si="309"/>
        <v>1</v>
      </c>
      <c r="BF215" s="175">
        <f t="shared" si="310"/>
        <v>1</v>
      </c>
      <c r="BG215" s="175">
        <f t="shared" si="311"/>
        <v>1</v>
      </c>
      <c r="BH215" s="175">
        <f t="shared" si="312"/>
        <v>1</v>
      </c>
      <c r="BI215" s="175">
        <f t="shared" si="313"/>
        <v>1</v>
      </c>
      <c r="BJ215" s="175">
        <f t="shared" si="314"/>
        <v>1</v>
      </c>
      <c r="BK215" s="175">
        <f t="shared" si="315"/>
        <v>1</v>
      </c>
      <c r="BL215" s="175">
        <f t="shared" si="316"/>
        <v>1</v>
      </c>
    </row>
    <row r="216" spans="1:64" x14ac:dyDescent="0.35">
      <c r="A216" s="173" t="str">
        <v>EGS</v>
      </c>
      <c r="B216" s="173" t="str">
        <v>SALES NeuCentrix EGS</v>
      </c>
      <c r="C216" s="173" t="str">
        <v>Rack</v>
      </c>
      <c r="D216" s="173" t="str">
        <v>SULBAGSEL</v>
      </c>
      <c r="E216" s="174">
        <v>0</v>
      </c>
      <c r="F216" s="174">
        <v>0</v>
      </c>
      <c r="G216" s="174">
        <v>0</v>
      </c>
      <c r="H216" s="174">
        <v>0</v>
      </c>
      <c r="I216" s="174">
        <v>0</v>
      </c>
      <c r="J216" s="174">
        <v>0</v>
      </c>
      <c r="K216" s="174">
        <v>0</v>
      </c>
      <c r="L216" s="174">
        <v>0</v>
      </c>
      <c r="M216" s="174">
        <v>0</v>
      </c>
      <c r="N216" s="174">
        <v>0</v>
      </c>
      <c r="O216" s="174">
        <v>0</v>
      </c>
      <c r="P216" s="174">
        <v>0</v>
      </c>
      <c r="Q216" s="174">
        <v>0</v>
      </c>
      <c r="R216" s="174">
        <v>0</v>
      </c>
      <c r="S216" s="174">
        <v>0</v>
      </c>
      <c r="T216" s="174">
        <v>0</v>
      </c>
      <c r="U216" s="174">
        <v>0</v>
      </c>
      <c r="V216" s="174">
        <v>0</v>
      </c>
      <c r="W216" s="174">
        <v>0</v>
      </c>
      <c r="X216" s="174">
        <v>0</v>
      </c>
      <c r="Y216" s="174">
        <v>0</v>
      </c>
      <c r="Z216" s="174">
        <v>0</v>
      </c>
      <c r="AA216" s="174">
        <v>0</v>
      </c>
      <c r="AB216" s="174">
        <v>0</v>
      </c>
      <c r="AC216" s="174">
        <v>0</v>
      </c>
      <c r="AD216" s="174">
        <v>0</v>
      </c>
      <c r="AE216" s="174">
        <v>0</v>
      </c>
      <c r="AF216" s="174">
        <v>0</v>
      </c>
      <c r="AG216" s="174">
        <v>0</v>
      </c>
      <c r="AH216" s="174">
        <v>0</v>
      </c>
      <c r="AI216" s="174">
        <v>0</v>
      </c>
      <c r="AJ216" s="174">
        <v>0</v>
      </c>
      <c r="AK216" s="174">
        <v>0</v>
      </c>
      <c r="AL216" s="174">
        <v>0</v>
      </c>
      <c r="AM216" s="174">
        <v>0</v>
      </c>
      <c r="AN216" s="174">
        <v>0</v>
      </c>
      <c r="AO216" s="174">
        <v>0</v>
      </c>
      <c r="AP216" s="174">
        <v>0</v>
      </c>
      <c r="AQ216" s="174">
        <v>0</v>
      </c>
      <c r="AR216" s="174">
        <v>0</v>
      </c>
      <c r="AS216" s="174">
        <v>0</v>
      </c>
      <c r="AT216" s="174">
        <v>0</v>
      </c>
      <c r="AU216" s="174">
        <v>0</v>
      </c>
      <c r="AV216" s="174">
        <v>0</v>
      </c>
      <c r="AW216" s="174">
        <v>0</v>
      </c>
      <c r="AX216" s="174">
        <v>0</v>
      </c>
      <c r="AY216" s="174">
        <v>0</v>
      </c>
      <c r="AZ216" s="174">
        <v>0</v>
      </c>
      <c r="BA216" s="175">
        <f t="shared" si="317"/>
        <v>1</v>
      </c>
      <c r="BB216" s="175">
        <f t="shared" si="306"/>
        <v>1</v>
      </c>
      <c r="BC216" s="175">
        <f t="shared" si="307"/>
        <v>1</v>
      </c>
      <c r="BD216" s="175">
        <f t="shared" si="308"/>
        <v>1</v>
      </c>
      <c r="BE216" s="175">
        <f t="shared" si="309"/>
        <v>1</v>
      </c>
      <c r="BF216" s="175">
        <f t="shared" si="310"/>
        <v>1</v>
      </c>
      <c r="BG216" s="175">
        <f t="shared" si="311"/>
        <v>1</v>
      </c>
      <c r="BH216" s="175">
        <f t="shared" si="312"/>
        <v>1</v>
      </c>
      <c r="BI216" s="175">
        <f t="shared" si="313"/>
        <v>1</v>
      </c>
      <c r="BJ216" s="175">
        <f t="shared" si="314"/>
        <v>1</v>
      </c>
      <c r="BK216" s="175">
        <f t="shared" si="315"/>
        <v>1</v>
      </c>
      <c r="BL216" s="175">
        <f t="shared" si="316"/>
        <v>1</v>
      </c>
    </row>
    <row r="217" spans="1:64" x14ac:dyDescent="0.35">
      <c r="A217" s="173" t="str">
        <v>EGS</v>
      </c>
      <c r="B217" s="173" t="str">
        <v>SALES NeuCentrix EGS</v>
      </c>
      <c r="C217" s="173" t="str">
        <v>Rack</v>
      </c>
      <c r="D217" s="173" t="str">
        <v>SULBAGTENG</v>
      </c>
      <c r="E217" s="174">
        <v>0</v>
      </c>
      <c r="F217" s="174">
        <v>0</v>
      </c>
      <c r="G217" s="174">
        <v>0</v>
      </c>
      <c r="H217" s="174">
        <v>0</v>
      </c>
      <c r="I217" s="174">
        <v>0</v>
      </c>
      <c r="J217" s="174">
        <v>0</v>
      </c>
      <c r="K217" s="174">
        <v>0</v>
      </c>
      <c r="L217" s="174">
        <v>0</v>
      </c>
      <c r="M217" s="174">
        <v>0</v>
      </c>
      <c r="N217" s="174">
        <v>0</v>
      </c>
      <c r="O217" s="174">
        <v>0</v>
      </c>
      <c r="P217" s="174">
        <v>0</v>
      </c>
      <c r="Q217" s="174">
        <v>0</v>
      </c>
      <c r="R217" s="174">
        <v>0</v>
      </c>
      <c r="S217" s="174">
        <v>0</v>
      </c>
      <c r="T217" s="174">
        <v>0</v>
      </c>
      <c r="U217" s="174">
        <v>0</v>
      </c>
      <c r="V217" s="174">
        <v>0</v>
      </c>
      <c r="W217" s="174">
        <v>0</v>
      </c>
      <c r="X217" s="174">
        <v>0</v>
      </c>
      <c r="Y217" s="174">
        <v>0</v>
      </c>
      <c r="Z217" s="174">
        <v>0</v>
      </c>
      <c r="AA217" s="174">
        <v>0</v>
      </c>
      <c r="AB217" s="174">
        <v>0</v>
      </c>
      <c r="AC217" s="174">
        <v>0</v>
      </c>
      <c r="AD217" s="174">
        <v>0</v>
      </c>
      <c r="AE217" s="174">
        <v>0</v>
      </c>
      <c r="AF217" s="174">
        <v>0</v>
      </c>
      <c r="AG217" s="174">
        <v>0</v>
      </c>
      <c r="AH217" s="174">
        <v>0</v>
      </c>
      <c r="AI217" s="174">
        <v>0</v>
      </c>
      <c r="AJ217" s="174">
        <v>0</v>
      </c>
      <c r="AK217" s="174">
        <v>0</v>
      </c>
      <c r="AL217" s="174">
        <v>0</v>
      </c>
      <c r="AM217" s="174">
        <v>0</v>
      </c>
      <c r="AN217" s="174">
        <v>0</v>
      </c>
      <c r="AO217" s="174">
        <v>0</v>
      </c>
      <c r="AP217" s="174">
        <v>0</v>
      </c>
      <c r="AQ217" s="174">
        <v>0</v>
      </c>
      <c r="AR217" s="174">
        <v>0</v>
      </c>
      <c r="AS217" s="174">
        <v>0</v>
      </c>
      <c r="AT217" s="174">
        <v>0</v>
      </c>
      <c r="AU217" s="174">
        <v>0</v>
      </c>
      <c r="AV217" s="174">
        <v>0</v>
      </c>
      <c r="AW217" s="174">
        <v>0</v>
      </c>
      <c r="AX217" s="174">
        <v>0</v>
      </c>
      <c r="AY217" s="174">
        <v>0</v>
      </c>
      <c r="AZ217" s="174">
        <v>0</v>
      </c>
      <c r="BA217" s="175">
        <f t="shared" si="317"/>
        <v>1</v>
      </c>
      <c r="BB217" s="175">
        <f t="shared" si="306"/>
        <v>1</v>
      </c>
      <c r="BC217" s="175">
        <f t="shared" si="307"/>
        <v>1</v>
      </c>
      <c r="BD217" s="175">
        <f t="shared" si="308"/>
        <v>1</v>
      </c>
      <c r="BE217" s="175">
        <f t="shared" si="309"/>
        <v>1</v>
      </c>
      <c r="BF217" s="175">
        <f t="shared" si="310"/>
        <v>1</v>
      </c>
      <c r="BG217" s="175">
        <f t="shared" si="311"/>
        <v>1</v>
      </c>
      <c r="BH217" s="175">
        <f t="shared" si="312"/>
        <v>1</v>
      </c>
      <c r="BI217" s="175">
        <f t="shared" si="313"/>
        <v>1</v>
      </c>
      <c r="BJ217" s="175">
        <f t="shared" si="314"/>
        <v>1</v>
      </c>
      <c r="BK217" s="175">
        <f t="shared" si="315"/>
        <v>1</v>
      </c>
      <c r="BL217" s="175">
        <f t="shared" si="316"/>
        <v>1</v>
      </c>
    </row>
    <row r="218" spans="1:64" x14ac:dyDescent="0.35">
      <c r="A218" s="173" t="str">
        <v>EGS</v>
      </c>
      <c r="B218" s="173" t="str">
        <v>SALES NeuCentrix EGS</v>
      </c>
      <c r="C218" s="173" t="str">
        <v>Rack</v>
      </c>
      <c r="D218" s="173" t="str">
        <v>SUMALUT</v>
      </c>
      <c r="E218" s="174">
        <v>0</v>
      </c>
      <c r="F218" s="174">
        <v>0</v>
      </c>
      <c r="G218" s="174">
        <v>0</v>
      </c>
      <c r="H218" s="174">
        <v>0</v>
      </c>
      <c r="I218" s="174">
        <v>0</v>
      </c>
      <c r="J218" s="174">
        <v>0</v>
      </c>
      <c r="K218" s="174">
        <v>0</v>
      </c>
      <c r="L218" s="174">
        <v>0</v>
      </c>
      <c r="M218" s="174">
        <v>0</v>
      </c>
      <c r="N218" s="174">
        <v>0</v>
      </c>
      <c r="O218" s="174">
        <v>0</v>
      </c>
      <c r="P218" s="174">
        <v>0</v>
      </c>
      <c r="Q218" s="174">
        <v>0</v>
      </c>
      <c r="R218" s="174">
        <v>0</v>
      </c>
      <c r="S218" s="174">
        <v>0</v>
      </c>
      <c r="T218" s="174">
        <v>0</v>
      </c>
      <c r="U218" s="174">
        <v>0</v>
      </c>
      <c r="V218" s="174">
        <v>0</v>
      </c>
      <c r="W218" s="174">
        <v>0</v>
      </c>
      <c r="X218" s="174">
        <v>0</v>
      </c>
      <c r="Y218" s="174">
        <v>0</v>
      </c>
      <c r="Z218" s="174">
        <v>0</v>
      </c>
      <c r="AA218" s="174">
        <v>0</v>
      </c>
      <c r="AB218" s="174">
        <v>0</v>
      </c>
      <c r="AC218" s="174">
        <v>0</v>
      </c>
      <c r="AD218" s="174">
        <v>0</v>
      </c>
      <c r="AE218" s="174">
        <v>0</v>
      </c>
      <c r="AF218" s="174">
        <v>0</v>
      </c>
      <c r="AG218" s="174">
        <v>0</v>
      </c>
      <c r="AH218" s="174">
        <v>0</v>
      </c>
      <c r="AI218" s="174">
        <v>0</v>
      </c>
      <c r="AJ218" s="174">
        <v>0</v>
      </c>
      <c r="AK218" s="174">
        <v>0</v>
      </c>
      <c r="AL218" s="174">
        <v>0</v>
      </c>
      <c r="AM218" s="174">
        <v>0</v>
      </c>
      <c r="AN218" s="174">
        <v>0</v>
      </c>
      <c r="AO218" s="174">
        <v>0</v>
      </c>
      <c r="AP218" s="174">
        <v>0</v>
      </c>
      <c r="AQ218" s="174">
        <v>0</v>
      </c>
      <c r="AR218" s="174">
        <v>0</v>
      </c>
      <c r="AS218" s="174">
        <v>0</v>
      </c>
      <c r="AT218" s="174">
        <v>0</v>
      </c>
      <c r="AU218" s="174">
        <v>0</v>
      </c>
      <c r="AV218" s="174">
        <v>0</v>
      </c>
      <c r="AW218" s="174">
        <v>0</v>
      </c>
      <c r="AX218" s="174">
        <v>0</v>
      </c>
      <c r="AY218" s="174">
        <v>0</v>
      </c>
      <c r="AZ218" s="174">
        <v>0</v>
      </c>
      <c r="BA218" s="175">
        <f t="shared" si="317"/>
        <v>1</v>
      </c>
      <c r="BB218" s="175">
        <f t="shared" si="306"/>
        <v>1</v>
      </c>
      <c r="BC218" s="175">
        <f t="shared" si="307"/>
        <v>1</v>
      </c>
      <c r="BD218" s="175">
        <f t="shared" si="308"/>
        <v>1</v>
      </c>
      <c r="BE218" s="175">
        <f t="shared" si="309"/>
        <v>1</v>
      </c>
      <c r="BF218" s="175">
        <f t="shared" si="310"/>
        <v>1</v>
      </c>
      <c r="BG218" s="175">
        <f t="shared" si="311"/>
        <v>1</v>
      </c>
      <c r="BH218" s="175">
        <f t="shared" si="312"/>
        <v>1</v>
      </c>
      <c r="BI218" s="175">
        <f t="shared" si="313"/>
        <v>1</v>
      </c>
      <c r="BJ218" s="175">
        <f t="shared" si="314"/>
        <v>1</v>
      </c>
      <c r="BK218" s="175">
        <f t="shared" si="315"/>
        <v>1</v>
      </c>
      <c r="BL218" s="175">
        <f t="shared" si="316"/>
        <v>1</v>
      </c>
    </row>
    <row r="219" spans="1:64" x14ac:dyDescent="0.35">
      <c r="A219" s="170" t="str">
        <v>DGS</v>
      </c>
      <c r="B219" s="170" t="str">
        <v>SALES NeuCentrix GOV</v>
      </c>
      <c r="C219" s="170" t="str">
        <v>Rack</v>
      </c>
      <c r="D219" s="170" t="str">
        <v>TR5</v>
      </c>
      <c r="E219" s="171">
        <v>0</v>
      </c>
      <c r="F219" s="171">
        <v>0</v>
      </c>
      <c r="G219" s="171">
        <v>0</v>
      </c>
      <c r="H219" s="171">
        <v>3</v>
      </c>
      <c r="I219" s="171">
        <v>3</v>
      </c>
      <c r="J219" s="171">
        <v>3</v>
      </c>
      <c r="K219" s="171">
        <v>3</v>
      </c>
      <c r="L219" s="171">
        <v>3</v>
      </c>
      <c r="M219" s="171">
        <v>3</v>
      </c>
      <c r="N219" s="171">
        <v>7</v>
      </c>
      <c r="O219" s="171">
        <v>7</v>
      </c>
      <c r="P219" s="171">
        <v>10</v>
      </c>
      <c r="Q219" s="171">
        <v>0</v>
      </c>
      <c r="R219" s="171">
        <v>0</v>
      </c>
      <c r="S219" s="171">
        <v>0</v>
      </c>
      <c r="T219" s="171">
        <v>0</v>
      </c>
      <c r="U219" s="171">
        <v>0</v>
      </c>
      <c r="V219" s="171">
        <v>0</v>
      </c>
      <c r="W219" s="171">
        <v>0</v>
      </c>
      <c r="X219" s="171">
        <v>0</v>
      </c>
      <c r="Y219" s="171">
        <v>0</v>
      </c>
      <c r="Z219" s="171">
        <v>0</v>
      </c>
      <c r="AA219" s="171">
        <v>0</v>
      </c>
      <c r="AB219" s="171">
        <v>0</v>
      </c>
      <c r="AC219" s="171">
        <v>0</v>
      </c>
      <c r="AD219" s="171">
        <v>0</v>
      </c>
      <c r="AE219" s="171">
        <v>0</v>
      </c>
      <c r="AF219" s="171">
        <v>3</v>
      </c>
      <c r="AG219" s="171">
        <v>0</v>
      </c>
      <c r="AH219" s="171">
        <v>0</v>
      </c>
      <c r="AI219" s="171">
        <v>0</v>
      </c>
      <c r="AJ219" s="171">
        <v>0</v>
      </c>
      <c r="AK219" s="171">
        <v>0</v>
      </c>
      <c r="AL219" s="171">
        <v>4</v>
      </c>
      <c r="AM219" s="171">
        <v>0</v>
      </c>
      <c r="AN219" s="171">
        <v>3</v>
      </c>
      <c r="AO219" s="171">
        <v>0</v>
      </c>
      <c r="AP219" s="171">
        <v>0</v>
      </c>
      <c r="AQ219" s="171">
        <v>0</v>
      </c>
      <c r="AR219" s="171">
        <v>0</v>
      </c>
      <c r="AS219" s="171">
        <v>0</v>
      </c>
      <c r="AT219" s="171">
        <v>0</v>
      </c>
      <c r="AU219" s="171">
        <v>0</v>
      </c>
      <c r="AV219" s="171">
        <v>0</v>
      </c>
      <c r="AW219" s="171">
        <v>0</v>
      </c>
      <c r="AX219" s="171">
        <v>0</v>
      </c>
      <c r="AY219" s="171">
        <v>0</v>
      </c>
      <c r="AZ219" s="171">
        <v>0</v>
      </c>
      <c r="BA219" s="172">
        <f t="shared" si="317"/>
        <v>1</v>
      </c>
      <c r="BB219" s="172">
        <f t="shared" si="306"/>
        <v>1</v>
      </c>
      <c r="BC219" s="172">
        <f t="shared" si="307"/>
        <v>1</v>
      </c>
      <c r="BD219" s="172">
        <f t="shared" si="308"/>
        <v>0</v>
      </c>
      <c r="BE219" s="172">
        <f t="shared" si="309"/>
        <v>0</v>
      </c>
      <c r="BF219" s="172">
        <f t="shared" si="310"/>
        <v>0</v>
      </c>
      <c r="BG219" s="172">
        <f t="shared" si="311"/>
        <v>0</v>
      </c>
      <c r="BH219" s="172">
        <f t="shared" si="312"/>
        <v>0</v>
      </c>
      <c r="BI219" s="172">
        <f t="shared" si="313"/>
        <v>0</v>
      </c>
      <c r="BJ219" s="172">
        <f t="shared" si="314"/>
        <v>0</v>
      </c>
      <c r="BK219" s="172">
        <f t="shared" si="315"/>
        <v>0</v>
      </c>
      <c r="BL219" s="172">
        <f t="shared" si="316"/>
        <v>0</v>
      </c>
    </row>
    <row r="220" spans="1:64" x14ac:dyDescent="0.35">
      <c r="A220" s="173" t="str">
        <v>DGS</v>
      </c>
      <c r="B220" s="173" t="str">
        <v>SALES NeuCentrix GOV</v>
      </c>
      <c r="C220" s="173" t="str">
        <v>Rack</v>
      </c>
      <c r="D220" s="173" t="str">
        <v>PAPUA</v>
      </c>
      <c r="E220" s="174">
        <v>0</v>
      </c>
      <c r="F220" s="174">
        <v>0</v>
      </c>
      <c r="G220" s="174">
        <v>0</v>
      </c>
      <c r="H220" s="174">
        <v>0</v>
      </c>
      <c r="I220" s="174">
        <v>0</v>
      </c>
      <c r="J220" s="174">
        <v>0</v>
      </c>
      <c r="K220" s="174">
        <v>0</v>
      </c>
      <c r="L220" s="174">
        <v>0</v>
      </c>
      <c r="M220" s="174">
        <v>0</v>
      </c>
      <c r="N220" s="174">
        <v>1</v>
      </c>
      <c r="O220" s="174">
        <v>1</v>
      </c>
      <c r="P220" s="174">
        <v>1</v>
      </c>
      <c r="Q220" s="174">
        <v>0</v>
      </c>
      <c r="R220" s="174">
        <v>0</v>
      </c>
      <c r="S220" s="174">
        <v>0</v>
      </c>
      <c r="T220" s="174">
        <v>0</v>
      </c>
      <c r="U220" s="174">
        <v>0</v>
      </c>
      <c r="V220" s="174">
        <v>0</v>
      </c>
      <c r="W220" s="174">
        <v>0</v>
      </c>
      <c r="X220" s="174">
        <v>0</v>
      </c>
      <c r="Y220" s="174">
        <v>0</v>
      </c>
      <c r="Z220" s="174">
        <v>0</v>
      </c>
      <c r="AA220" s="174">
        <v>0</v>
      </c>
      <c r="AB220" s="174">
        <v>0</v>
      </c>
      <c r="AC220" s="174">
        <v>0</v>
      </c>
      <c r="AD220" s="174">
        <v>0</v>
      </c>
      <c r="AE220" s="174">
        <v>0</v>
      </c>
      <c r="AF220" s="174">
        <v>0</v>
      </c>
      <c r="AG220" s="174">
        <v>0</v>
      </c>
      <c r="AH220" s="174">
        <v>0</v>
      </c>
      <c r="AI220" s="174">
        <v>0</v>
      </c>
      <c r="AJ220" s="174">
        <v>0</v>
      </c>
      <c r="AK220" s="174">
        <v>0</v>
      </c>
      <c r="AL220" s="174">
        <v>1</v>
      </c>
      <c r="AM220" s="174">
        <v>0</v>
      </c>
      <c r="AN220" s="174">
        <v>0</v>
      </c>
      <c r="AO220" s="174">
        <v>0</v>
      </c>
      <c r="AP220" s="174">
        <v>0</v>
      </c>
      <c r="AQ220" s="174">
        <v>0</v>
      </c>
      <c r="AR220" s="174">
        <v>0</v>
      </c>
      <c r="AS220" s="174">
        <v>0</v>
      </c>
      <c r="AT220" s="174">
        <v>0</v>
      </c>
      <c r="AU220" s="174">
        <v>0</v>
      </c>
      <c r="AV220" s="174">
        <v>0</v>
      </c>
      <c r="AW220" s="174">
        <v>0</v>
      </c>
      <c r="AX220" s="174">
        <v>0</v>
      </c>
      <c r="AY220" s="174">
        <v>0</v>
      </c>
      <c r="AZ220" s="174">
        <v>0</v>
      </c>
      <c r="BA220" s="175">
        <f t="shared" si="317"/>
        <v>1</v>
      </c>
      <c r="BB220" s="175">
        <f t="shared" si="306"/>
        <v>1</v>
      </c>
      <c r="BC220" s="175">
        <f t="shared" si="307"/>
        <v>1</v>
      </c>
      <c r="BD220" s="175">
        <f t="shared" si="308"/>
        <v>1</v>
      </c>
      <c r="BE220" s="175">
        <f t="shared" si="309"/>
        <v>1</v>
      </c>
      <c r="BF220" s="175">
        <f t="shared" si="310"/>
        <v>1</v>
      </c>
      <c r="BG220" s="175">
        <f t="shared" si="311"/>
        <v>1</v>
      </c>
      <c r="BH220" s="175">
        <f t="shared" si="312"/>
        <v>1</v>
      </c>
      <c r="BI220" s="175">
        <f t="shared" si="313"/>
        <v>1</v>
      </c>
      <c r="BJ220" s="175">
        <f t="shared" si="314"/>
        <v>0</v>
      </c>
      <c r="BK220" s="175">
        <f t="shared" si="315"/>
        <v>0</v>
      </c>
      <c r="BL220" s="175">
        <f t="shared" si="316"/>
        <v>0</v>
      </c>
    </row>
    <row r="221" spans="1:64" x14ac:dyDescent="0.35">
      <c r="A221" s="173" t="str">
        <v>DGS</v>
      </c>
      <c r="B221" s="173" t="str">
        <v>SALES NeuCentrix GOV</v>
      </c>
      <c r="C221" s="173" t="str">
        <v>Rack</v>
      </c>
      <c r="D221" s="173" t="str">
        <v>PAPUA BARAT</v>
      </c>
      <c r="E221" s="174">
        <v>0</v>
      </c>
      <c r="F221" s="174">
        <v>0</v>
      </c>
      <c r="G221" s="174">
        <v>0</v>
      </c>
      <c r="H221" s="174">
        <v>0</v>
      </c>
      <c r="I221" s="174">
        <v>0</v>
      </c>
      <c r="J221" s="174">
        <v>0</v>
      </c>
      <c r="K221" s="174">
        <v>0</v>
      </c>
      <c r="L221" s="174">
        <v>0</v>
      </c>
      <c r="M221" s="174">
        <v>0</v>
      </c>
      <c r="N221" s="174">
        <v>1</v>
      </c>
      <c r="O221" s="174">
        <v>1</v>
      </c>
      <c r="P221" s="174">
        <v>1</v>
      </c>
      <c r="Q221" s="174">
        <v>0</v>
      </c>
      <c r="R221" s="174">
        <v>0</v>
      </c>
      <c r="S221" s="174">
        <v>0</v>
      </c>
      <c r="T221" s="174">
        <v>0</v>
      </c>
      <c r="U221" s="174">
        <v>0</v>
      </c>
      <c r="V221" s="174">
        <v>0</v>
      </c>
      <c r="W221" s="174">
        <v>0</v>
      </c>
      <c r="X221" s="174">
        <v>0</v>
      </c>
      <c r="Y221" s="174">
        <v>0</v>
      </c>
      <c r="Z221" s="174">
        <v>0</v>
      </c>
      <c r="AA221" s="174">
        <v>0</v>
      </c>
      <c r="AB221" s="174">
        <v>0</v>
      </c>
      <c r="AC221" s="174">
        <v>0</v>
      </c>
      <c r="AD221" s="174">
        <v>0</v>
      </c>
      <c r="AE221" s="174">
        <v>0</v>
      </c>
      <c r="AF221" s="174">
        <v>0</v>
      </c>
      <c r="AG221" s="174">
        <v>0</v>
      </c>
      <c r="AH221" s="174">
        <v>0</v>
      </c>
      <c r="AI221" s="174">
        <v>0</v>
      </c>
      <c r="AJ221" s="174">
        <v>0</v>
      </c>
      <c r="AK221" s="174">
        <v>0</v>
      </c>
      <c r="AL221" s="174">
        <v>1</v>
      </c>
      <c r="AM221" s="174">
        <v>0</v>
      </c>
      <c r="AN221" s="174">
        <v>0</v>
      </c>
      <c r="AO221" s="174">
        <v>0</v>
      </c>
      <c r="AP221" s="174">
        <v>0</v>
      </c>
      <c r="AQ221" s="174">
        <v>0</v>
      </c>
      <c r="AR221" s="174">
        <v>0</v>
      </c>
      <c r="AS221" s="174">
        <v>0</v>
      </c>
      <c r="AT221" s="174">
        <v>0</v>
      </c>
      <c r="AU221" s="174">
        <v>0</v>
      </c>
      <c r="AV221" s="174">
        <v>0</v>
      </c>
      <c r="AW221" s="174">
        <v>0</v>
      </c>
      <c r="AX221" s="174">
        <v>0</v>
      </c>
      <c r="AY221" s="174">
        <v>0</v>
      </c>
      <c r="AZ221" s="174">
        <v>0</v>
      </c>
      <c r="BA221" s="175">
        <f t="shared" si="317"/>
        <v>1</v>
      </c>
      <c r="BB221" s="175">
        <f t="shared" si="306"/>
        <v>1</v>
      </c>
      <c r="BC221" s="175">
        <f t="shared" si="307"/>
        <v>1</v>
      </c>
      <c r="BD221" s="175">
        <f t="shared" si="308"/>
        <v>1</v>
      </c>
      <c r="BE221" s="175">
        <f t="shared" si="309"/>
        <v>1</v>
      </c>
      <c r="BF221" s="175">
        <f t="shared" si="310"/>
        <v>1</v>
      </c>
      <c r="BG221" s="175">
        <f t="shared" si="311"/>
        <v>1</v>
      </c>
      <c r="BH221" s="175">
        <f t="shared" si="312"/>
        <v>1</v>
      </c>
      <c r="BI221" s="175">
        <f t="shared" si="313"/>
        <v>1</v>
      </c>
      <c r="BJ221" s="175">
        <f t="shared" si="314"/>
        <v>0</v>
      </c>
      <c r="BK221" s="175">
        <f t="shared" si="315"/>
        <v>0</v>
      </c>
      <c r="BL221" s="175">
        <f t="shared" si="316"/>
        <v>0</v>
      </c>
    </row>
    <row r="222" spans="1:64" x14ac:dyDescent="0.35">
      <c r="A222" s="173" t="str">
        <v>DGS</v>
      </c>
      <c r="B222" s="173" t="str">
        <v>SALES NeuCentrix GOV</v>
      </c>
      <c r="C222" s="173" t="str">
        <v>Rack</v>
      </c>
      <c r="D222" s="173" t="str">
        <v>SULBAGSEL</v>
      </c>
      <c r="E222" s="174">
        <v>0</v>
      </c>
      <c r="F222" s="174">
        <v>0</v>
      </c>
      <c r="G222" s="174">
        <v>0</v>
      </c>
      <c r="H222" s="174">
        <v>1</v>
      </c>
      <c r="I222" s="174">
        <v>1</v>
      </c>
      <c r="J222" s="174">
        <v>1</v>
      </c>
      <c r="K222" s="174">
        <v>1</v>
      </c>
      <c r="L222" s="174">
        <v>1</v>
      </c>
      <c r="M222" s="174">
        <v>1</v>
      </c>
      <c r="N222" s="174">
        <v>2</v>
      </c>
      <c r="O222" s="174">
        <v>2</v>
      </c>
      <c r="P222" s="174">
        <v>3</v>
      </c>
      <c r="Q222" s="174">
        <v>0</v>
      </c>
      <c r="R222" s="174">
        <v>0</v>
      </c>
      <c r="S222" s="174">
        <v>0</v>
      </c>
      <c r="T222" s="174">
        <v>0</v>
      </c>
      <c r="U222" s="174">
        <v>0</v>
      </c>
      <c r="V222" s="174">
        <v>0</v>
      </c>
      <c r="W222" s="174">
        <v>0</v>
      </c>
      <c r="X222" s="174">
        <v>0</v>
      </c>
      <c r="Y222" s="174">
        <v>0</v>
      </c>
      <c r="Z222" s="174">
        <v>0</v>
      </c>
      <c r="AA222" s="174">
        <v>0</v>
      </c>
      <c r="AB222" s="174">
        <v>0</v>
      </c>
      <c r="AC222" s="174">
        <v>0</v>
      </c>
      <c r="AD222" s="174">
        <v>0</v>
      </c>
      <c r="AE222" s="174">
        <v>0</v>
      </c>
      <c r="AF222" s="174">
        <v>1</v>
      </c>
      <c r="AG222" s="174">
        <v>0</v>
      </c>
      <c r="AH222" s="174">
        <v>0</v>
      </c>
      <c r="AI222" s="174">
        <v>0</v>
      </c>
      <c r="AJ222" s="174">
        <v>0</v>
      </c>
      <c r="AK222" s="174">
        <v>0</v>
      </c>
      <c r="AL222" s="174">
        <v>1</v>
      </c>
      <c r="AM222" s="174">
        <v>0</v>
      </c>
      <c r="AN222" s="174">
        <v>1</v>
      </c>
      <c r="AO222" s="174">
        <v>0</v>
      </c>
      <c r="AP222" s="174">
        <v>0</v>
      </c>
      <c r="AQ222" s="174">
        <v>0</v>
      </c>
      <c r="AR222" s="174">
        <v>0</v>
      </c>
      <c r="AS222" s="174">
        <v>0</v>
      </c>
      <c r="AT222" s="174">
        <v>0</v>
      </c>
      <c r="AU222" s="174">
        <v>0</v>
      </c>
      <c r="AV222" s="174">
        <v>0</v>
      </c>
      <c r="AW222" s="174">
        <v>0</v>
      </c>
      <c r="AX222" s="174">
        <v>0</v>
      </c>
      <c r="AY222" s="174">
        <v>0</v>
      </c>
      <c r="AZ222" s="174">
        <v>0</v>
      </c>
      <c r="BA222" s="175">
        <f t="shared" si="317"/>
        <v>1</v>
      </c>
      <c r="BB222" s="175">
        <f t="shared" si="306"/>
        <v>1</v>
      </c>
      <c r="BC222" s="175">
        <f t="shared" si="307"/>
        <v>1</v>
      </c>
      <c r="BD222" s="175">
        <f t="shared" si="308"/>
        <v>0</v>
      </c>
      <c r="BE222" s="175">
        <f t="shared" si="309"/>
        <v>0</v>
      </c>
      <c r="BF222" s="175">
        <f t="shared" si="310"/>
        <v>0</v>
      </c>
      <c r="BG222" s="175">
        <f t="shared" si="311"/>
        <v>0</v>
      </c>
      <c r="BH222" s="175">
        <f t="shared" si="312"/>
        <v>0</v>
      </c>
      <c r="BI222" s="175">
        <f t="shared" si="313"/>
        <v>0</v>
      </c>
      <c r="BJ222" s="175">
        <f t="shared" si="314"/>
        <v>0</v>
      </c>
      <c r="BK222" s="175">
        <f t="shared" si="315"/>
        <v>0</v>
      </c>
      <c r="BL222" s="175">
        <f t="shared" si="316"/>
        <v>0</v>
      </c>
    </row>
    <row r="223" spans="1:64" x14ac:dyDescent="0.35">
      <c r="A223" s="173" t="str">
        <v>DGS</v>
      </c>
      <c r="B223" s="173" t="str">
        <v>SALES NeuCentrix GOV</v>
      </c>
      <c r="C223" s="173" t="str">
        <v>Rack</v>
      </c>
      <c r="D223" s="173" t="str">
        <v>SULBAGTENG</v>
      </c>
      <c r="E223" s="174">
        <v>0</v>
      </c>
      <c r="F223" s="174">
        <v>0</v>
      </c>
      <c r="G223" s="174">
        <v>0</v>
      </c>
      <c r="H223" s="174">
        <v>1</v>
      </c>
      <c r="I223" s="174">
        <v>1</v>
      </c>
      <c r="J223" s="174">
        <v>1</v>
      </c>
      <c r="K223" s="174">
        <v>1</v>
      </c>
      <c r="L223" s="174">
        <v>1</v>
      </c>
      <c r="M223" s="174">
        <v>1</v>
      </c>
      <c r="N223" s="174">
        <v>2</v>
      </c>
      <c r="O223" s="174">
        <v>2</v>
      </c>
      <c r="P223" s="174">
        <v>3</v>
      </c>
      <c r="Q223" s="174">
        <v>0</v>
      </c>
      <c r="R223" s="174">
        <v>0</v>
      </c>
      <c r="S223" s="174">
        <v>0</v>
      </c>
      <c r="T223" s="174">
        <v>0</v>
      </c>
      <c r="U223" s="174">
        <v>0</v>
      </c>
      <c r="V223" s="174">
        <v>0</v>
      </c>
      <c r="W223" s="174">
        <v>0</v>
      </c>
      <c r="X223" s="174">
        <v>0</v>
      </c>
      <c r="Y223" s="174">
        <v>0</v>
      </c>
      <c r="Z223" s="174">
        <v>0</v>
      </c>
      <c r="AA223" s="174">
        <v>0</v>
      </c>
      <c r="AB223" s="174">
        <v>0</v>
      </c>
      <c r="AC223" s="174">
        <v>0</v>
      </c>
      <c r="AD223" s="174">
        <v>0</v>
      </c>
      <c r="AE223" s="174">
        <v>0</v>
      </c>
      <c r="AF223" s="174">
        <v>1</v>
      </c>
      <c r="AG223" s="174">
        <v>0</v>
      </c>
      <c r="AH223" s="174">
        <v>0</v>
      </c>
      <c r="AI223" s="174">
        <v>0</v>
      </c>
      <c r="AJ223" s="174">
        <v>0</v>
      </c>
      <c r="AK223" s="174">
        <v>0</v>
      </c>
      <c r="AL223" s="174">
        <v>1</v>
      </c>
      <c r="AM223" s="174">
        <v>0</v>
      </c>
      <c r="AN223" s="174">
        <v>1</v>
      </c>
      <c r="AO223" s="174">
        <v>0</v>
      </c>
      <c r="AP223" s="174">
        <v>0</v>
      </c>
      <c r="AQ223" s="174">
        <v>0</v>
      </c>
      <c r="AR223" s="174">
        <v>0</v>
      </c>
      <c r="AS223" s="174">
        <v>0</v>
      </c>
      <c r="AT223" s="174">
        <v>0</v>
      </c>
      <c r="AU223" s="174">
        <v>0</v>
      </c>
      <c r="AV223" s="174">
        <v>0</v>
      </c>
      <c r="AW223" s="174">
        <v>0</v>
      </c>
      <c r="AX223" s="174">
        <v>0</v>
      </c>
      <c r="AY223" s="174">
        <v>0</v>
      </c>
      <c r="AZ223" s="174">
        <v>0</v>
      </c>
      <c r="BA223" s="175">
        <f t="shared" si="317"/>
        <v>1</v>
      </c>
      <c r="BB223" s="175">
        <f t="shared" si="306"/>
        <v>1</v>
      </c>
      <c r="BC223" s="175">
        <f t="shared" si="307"/>
        <v>1</v>
      </c>
      <c r="BD223" s="175">
        <f t="shared" si="308"/>
        <v>0</v>
      </c>
      <c r="BE223" s="175">
        <f t="shared" si="309"/>
        <v>0</v>
      </c>
      <c r="BF223" s="175">
        <f t="shared" si="310"/>
        <v>0</v>
      </c>
      <c r="BG223" s="175">
        <f t="shared" si="311"/>
        <v>0</v>
      </c>
      <c r="BH223" s="175">
        <f t="shared" si="312"/>
        <v>0</v>
      </c>
      <c r="BI223" s="175">
        <f t="shared" si="313"/>
        <v>0</v>
      </c>
      <c r="BJ223" s="175">
        <f t="shared" si="314"/>
        <v>0</v>
      </c>
      <c r="BK223" s="175">
        <f t="shared" si="315"/>
        <v>0</v>
      </c>
      <c r="BL223" s="175">
        <f t="shared" si="316"/>
        <v>0</v>
      </c>
    </row>
    <row r="224" spans="1:64" x14ac:dyDescent="0.35">
      <c r="A224" s="173" t="str">
        <v>DGS</v>
      </c>
      <c r="B224" s="173" t="str">
        <v>SALES NeuCentrix GOV</v>
      </c>
      <c r="C224" s="173" t="str">
        <v>Rack</v>
      </c>
      <c r="D224" s="173" t="str">
        <v>SUMALUT</v>
      </c>
      <c r="E224" s="174">
        <v>0</v>
      </c>
      <c r="F224" s="174">
        <v>0</v>
      </c>
      <c r="G224" s="174">
        <v>0</v>
      </c>
      <c r="H224" s="174">
        <v>1</v>
      </c>
      <c r="I224" s="174">
        <v>1</v>
      </c>
      <c r="J224" s="174">
        <v>1</v>
      </c>
      <c r="K224" s="174">
        <v>1</v>
      </c>
      <c r="L224" s="174">
        <v>1</v>
      </c>
      <c r="M224" s="174">
        <v>1</v>
      </c>
      <c r="N224" s="174">
        <v>1</v>
      </c>
      <c r="O224" s="174">
        <v>1</v>
      </c>
      <c r="P224" s="174">
        <v>2</v>
      </c>
      <c r="Q224" s="174">
        <v>0</v>
      </c>
      <c r="R224" s="174">
        <v>0</v>
      </c>
      <c r="S224" s="174">
        <v>0</v>
      </c>
      <c r="T224" s="174">
        <v>0</v>
      </c>
      <c r="U224" s="174">
        <v>0</v>
      </c>
      <c r="V224" s="174">
        <v>0</v>
      </c>
      <c r="W224" s="174">
        <v>0</v>
      </c>
      <c r="X224" s="174">
        <v>0</v>
      </c>
      <c r="Y224" s="174">
        <v>0</v>
      </c>
      <c r="Z224" s="174">
        <v>0</v>
      </c>
      <c r="AA224" s="174">
        <v>0</v>
      </c>
      <c r="AB224" s="174">
        <v>0</v>
      </c>
      <c r="AC224" s="174">
        <v>0</v>
      </c>
      <c r="AD224" s="174">
        <v>0</v>
      </c>
      <c r="AE224" s="174">
        <v>0</v>
      </c>
      <c r="AF224" s="174">
        <v>1</v>
      </c>
      <c r="AG224" s="174">
        <v>0</v>
      </c>
      <c r="AH224" s="174">
        <v>0</v>
      </c>
      <c r="AI224" s="174">
        <v>0</v>
      </c>
      <c r="AJ224" s="174">
        <v>0</v>
      </c>
      <c r="AK224" s="174">
        <v>0</v>
      </c>
      <c r="AL224" s="174">
        <v>0</v>
      </c>
      <c r="AM224" s="174">
        <v>0</v>
      </c>
      <c r="AN224" s="174">
        <v>1</v>
      </c>
      <c r="AO224" s="174">
        <v>0</v>
      </c>
      <c r="AP224" s="174">
        <v>0</v>
      </c>
      <c r="AQ224" s="174">
        <v>0</v>
      </c>
      <c r="AR224" s="174">
        <v>0</v>
      </c>
      <c r="AS224" s="174">
        <v>0</v>
      </c>
      <c r="AT224" s="174">
        <v>0</v>
      </c>
      <c r="AU224" s="174">
        <v>0</v>
      </c>
      <c r="AV224" s="174">
        <v>0</v>
      </c>
      <c r="AW224" s="174">
        <v>0</v>
      </c>
      <c r="AX224" s="174">
        <v>0</v>
      </c>
      <c r="AY224" s="174">
        <v>0</v>
      </c>
      <c r="AZ224" s="174">
        <v>0</v>
      </c>
      <c r="BA224" s="175">
        <f t="shared" si="317"/>
        <v>1</v>
      </c>
      <c r="BB224" s="175">
        <f t="shared" si="306"/>
        <v>1</v>
      </c>
      <c r="BC224" s="175">
        <f t="shared" si="307"/>
        <v>1</v>
      </c>
      <c r="BD224" s="175">
        <f t="shared" si="308"/>
        <v>0</v>
      </c>
      <c r="BE224" s="175">
        <f t="shared" si="309"/>
        <v>0</v>
      </c>
      <c r="BF224" s="175">
        <f t="shared" si="310"/>
        <v>0</v>
      </c>
      <c r="BG224" s="175">
        <f t="shared" si="311"/>
        <v>0</v>
      </c>
      <c r="BH224" s="175">
        <f t="shared" si="312"/>
        <v>0</v>
      </c>
      <c r="BI224" s="175">
        <f t="shared" si="313"/>
        <v>0</v>
      </c>
      <c r="BJ224" s="175">
        <f t="shared" si="314"/>
        <v>0</v>
      </c>
      <c r="BK224" s="175">
        <f t="shared" si="315"/>
        <v>0</v>
      </c>
      <c r="BL224" s="175">
        <f t="shared" si="316"/>
        <v>0</v>
      </c>
    </row>
    <row r="225" spans="1:64" x14ac:dyDescent="0.35">
      <c r="A225" s="170" t="str">
        <v>DGS</v>
      </c>
      <c r="B225" s="170" t="str">
        <v>Cyber Security GOV</v>
      </c>
      <c r="C225" s="170" t="str">
        <v>RP M</v>
      </c>
      <c r="D225" s="170" t="str">
        <v>TR5</v>
      </c>
      <c r="E225" s="171">
        <v>0</v>
      </c>
      <c r="F225" s="171">
        <v>52499999.999999993</v>
      </c>
      <c r="G225" s="171">
        <v>104999999.99999999</v>
      </c>
      <c r="H225" s="171">
        <v>183749999.99999994</v>
      </c>
      <c r="I225" s="171">
        <v>262499999.99999994</v>
      </c>
      <c r="J225" s="171">
        <v>341249999.99999994</v>
      </c>
      <c r="K225" s="171">
        <v>446249999.99999988</v>
      </c>
      <c r="L225" s="171">
        <v>551250000</v>
      </c>
      <c r="M225" s="171">
        <v>656249999.99999988</v>
      </c>
      <c r="N225" s="171">
        <v>787499999.99999976</v>
      </c>
      <c r="O225" s="171">
        <v>918750000</v>
      </c>
      <c r="P225" s="171">
        <v>1049999999.9999999</v>
      </c>
      <c r="Q225" s="171">
        <v>0</v>
      </c>
      <c r="R225" s="171">
        <v>0</v>
      </c>
      <c r="S225" s="171">
        <v>0</v>
      </c>
      <c r="T225" s="171">
        <v>0</v>
      </c>
      <c r="U225" s="171">
        <v>0</v>
      </c>
      <c r="V225" s="171">
        <v>0</v>
      </c>
      <c r="W225" s="171">
        <v>0</v>
      </c>
      <c r="X225" s="171">
        <v>0</v>
      </c>
      <c r="Y225" s="171">
        <v>0</v>
      </c>
      <c r="Z225" s="171">
        <v>0</v>
      </c>
      <c r="AA225" s="171">
        <v>0</v>
      </c>
      <c r="AB225" s="171">
        <v>0</v>
      </c>
      <c r="AC225" s="171">
        <v>0</v>
      </c>
      <c r="AD225" s="171">
        <v>52499999.999999993</v>
      </c>
      <c r="AE225" s="171">
        <v>52499999.999999993</v>
      </c>
      <c r="AF225" s="171">
        <v>78749999.99999997</v>
      </c>
      <c r="AG225" s="171">
        <v>78749999.99999997</v>
      </c>
      <c r="AH225" s="171">
        <v>78749999.99999997</v>
      </c>
      <c r="AI225" s="171">
        <v>104999999.99999999</v>
      </c>
      <c r="AJ225" s="171">
        <v>104999999.99999999</v>
      </c>
      <c r="AK225" s="171">
        <v>104999999.99999999</v>
      </c>
      <c r="AL225" s="171">
        <v>131250000</v>
      </c>
      <c r="AM225" s="171">
        <v>131250000</v>
      </c>
      <c r="AN225" s="171">
        <v>131250000</v>
      </c>
      <c r="AO225" s="171">
        <v>0</v>
      </c>
      <c r="AP225" s="171">
        <v>0</v>
      </c>
      <c r="AQ225" s="171">
        <v>0</v>
      </c>
      <c r="AR225" s="171">
        <v>0</v>
      </c>
      <c r="AS225" s="171">
        <v>0</v>
      </c>
      <c r="AT225" s="171">
        <v>0</v>
      </c>
      <c r="AU225" s="171">
        <v>0</v>
      </c>
      <c r="AV225" s="171">
        <v>0</v>
      </c>
      <c r="AW225" s="171">
        <v>0</v>
      </c>
      <c r="AX225" s="171">
        <v>0</v>
      </c>
      <c r="AY225" s="171">
        <v>0</v>
      </c>
      <c r="AZ225" s="171">
        <v>0</v>
      </c>
      <c r="BA225" s="172">
        <f t="shared" si="317"/>
        <v>1</v>
      </c>
      <c r="BB225" s="172">
        <f t="shared" si="306"/>
        <v>0</v>
      </c>
      <c r="BC225" s="172">
        <f t="shared" si="307"/>
        <v>0</v>
      </c>
      <c r="BD225" s="172">
        <f t="shared" si="308"/>
        <v>0</v>
      </c>
      <c r="BE225" s="172">
        <f t="shared" si="309"/>
        <v>0</v>
      </c>
      <c r="BF225" s="172">
        <f t="shared" si="310"/>
        <v>0</v>
      </c>
      <c r="BG225" s="172">
        <f t="shared" si="311"/>
        <v>0</v>
      </c>
      <c r="BH225" s="172">
        <f t="shared" si="312"/>
        <v>0</v>
      </c>
      <c r="BI225" s="172">
        <f t="shared" si="313"/>
        <v>0</v>
      </c>
      <c r="BJ225" s="172">
        <f t="shared" si="314"/>
        <v>0</v>
      </c>
      <c r="BK225" s="172">
        <f t="shared" si="315"/>
        <v>0</v>
      </c>
      <c r="BL225" s="172">
        <f t="shared" si="316"/>
        <v>0</v>
      </c>
    </row>
    <row r="226" spans="1:64" x14ac:dyDescent="0.35">
      <c r="A226" s="173" t="str">
        <v>DGS</v>
      </c>
      <c r="B226" s="173" t="str">
        <v>Cyber Security GOV</v>
      </c>
      <c r="C226" s="173" t="str">
        <v>RP M</v>
      </c>
      <c r="D226" s="173" t="str">
        <v>PAPUA</v>
      </c>
      <c r="E226" s="174">
        <v>0</v>
      </c>
      <c r="F226" s="174">
        <v>5806888.3663370991</v>
      </c>
      <c r="G226" s="174">
        <v>11613776.732674198</v>
      </c>
      <c r="H226" s="174">
        <v>20324109.282179847</v>
      </c>
      <c r="I226" s="174">
        <v>29034441.831685498</v>
      </c>
      <c r="J226" s="174">
        <v>37744774.381191149</v>
      </c>
      <c r="K226" s="174">
        <v>49358551.113865346</v>
      </c>
      <c r="L226" s="174">
        <v>60972327.846539542</v>
      </c>
      <c r="M226" s="174">
        <v>72586104.579213738</v>
      </c>
      <c r="N226" s="174">
        <v>87103325.49505648</v>
      </c>
      <c r="O226" s="174">
        <v>101620546.41089922</v>
      </c>
      <c r="P226" s="174">
        <v>116137767.32674196</v>
      </c>
      <c r="Q226" s="174">
        <v>0</v>
      </c>
      <c r="R226" s="174">
        <v>0</v>
      </c>
      <c r="S226" s="174">
        <v>0</v>
      </c>
      <c r="T226" s="174">
        <v>0</v>
      </c>
      <c r="U226" s="174">
        <v>0</v>
      </c>
      <c r="V226" s="174">
        <v>0</v>
      </c>
      <c r="W226" s="174">
        <v>0</v>
      </c>
      <c r="X226" s="174">
        <v>0</v>
      </c>
      <c r="Y226" s="174">
        <v>0</v>
      </c>
      <c r="Z226" s="174">
        <v>0</v>
      </c>
      <c r="AA226" s="174">
        <v>0</v>
      </c>
      <c r="AB226" s="174">
        <v>0</v>
      </c>
      <c r="AC226" s="174">
        <v>0</v>
      </c>
      <c r="AD226" s="174">
        <v>5806888.3663370991</v>
      </c>
      <c r="AE226" s="174">
        <v>5806888.3663370991</v>
      </c>
      <c r="AF226" s="174">
        <v>8710332.5495056491</v>
      </c>
      <c r="AG226" s="174">
        <v>8710332.5495056491</v>
      </c>
      <c r="AH226" s="174">
        <v>8710332.5495056491</v>
      </c>
      <c r="AI226" s="174">
        <v>11613776.732674198</v>
      </c>
      <c r="AJ226" s="174">
        <v>11613776.732674198</v>
      </c>
      <c r="AK226" s="174">
        <v>11613776.732674198</v>
      </c>
      <c r="AL226" s="174">
        <v>14517220.915842747</v>
      </c>
      <c r="AM226" s="174">
        <v>14517220.915842747</v>
      </c>
      <c r="AN226" s="174">
        <v>14517220.915842747</v>
      </c>
      <c r="AO226" s="174">
        <v>0</v>
      </c>
      <c r="AP226" s="174">
        <v>0</v>
      </c>
      <c r="AQ226" s="174">
        <v>0</v>
      </c>
      <c r="AR226" s="174">
        <v>0</v>
      </c>
      <c r="AS226" s="174">
        <v>0</v>
      </c>
      <c r="AT226" s="174">
        <v>0</v>
      </c>
      <c r="AU226" s="174">
        <v>0</v>
      </c>
      <c r="AV226" s="174">
        <v>0</v>
      </c>
      <c r="AW226" s="174">
        <v>0</v>
      </c>
      <c r="AX226" s="174">
        <v>0</v>
      </c>
      <c r="AY226" s="174">
        <v>0</v>
      </c>
      <c r="AZ226" s="174">
        <v>0</v>
      </c>
      <c r="BA226" s="175">
        <f t="shared" si="317"/>
        <v>1</v>
      </c>
      <c r="BB226" s="175">
        <f t="shared" si="306"/>
        <v>0</v>
      </c>
      <c r="BC226" s="175">
        <f t="shared" si="307"/>
        <v>0</v>
      </c>
      <c r="BD226" s="175">
        <f t="shared" si="308"/>
        <v>0</v>
      </c>
      <c r="BE226" s="175">
        <f t="shared" si="309"/>
        <v>0</v>
      </c>
      <c r="BF226" s="175">
        <f t="shared" si="310"/>
        <v>0</v>
      </c>
      <c r="BG226" s="175">
        <f t="shared" si="311"/>
        <v>0</v>
      </c>
      <c r="BH226" s="175">
        <f t="shared" si="312"/>
        <v>0</v>
      </c>
      <c r="BI226" s="175">
        <f t="shared" si="313"/>
        <v>0</v>
      </c>
      <c r="BJ226" s="175">
        <f t="shared" si="314"/>
        <v>0</v>
      </c>
      <c r="BK226" s="175">
        <f t="shared" si="315"/>
        <v>0</v>
      </c>
      <c r="BL226" s="175">
        <f t="shared" si="316"/>
        <v>0</v>
      </c>
    </row>
    <row r="227" spans="1:64" x14ac:dyDescent="0.35">
      <c r="A227" s="173" t="str">
        <v>DGS</v>
      </c>
      <c r="B227" s="173" t="str">
        <v>Cyber Security GOV</v>
      </c>
      <c r="C227" s="173" t="str">
        <v>RP M</v>
      </c>
      <c r="D227" s="173" t="str">
        <v>PAPUA BARAT</v>
      </c>
      <c r="E227" s="174">
        <v>0</v>
      </c>
      <c r="F227" s="174">
        <v>6736887.1760457233</v>
      </c>
      <c r="G227" s="174">
        <v>13473774.352091447</v>
      </c>
      <c r="H227" s="174">
        <v>23579105.116160035</v>
      </c>
      <c r="I227" s="174">
        <v>33684435.880228624</v>
      </c>
      <c r="J227" s="174">
        <v>43789766.644297212</v>
      </c>
      <c r="K227" s="174">
        <v>57263540.996388659</v>
      </c>
      <c r="L227" s="174">
        <v>70737315.348480105</v>
      </c>
      <c r="M227" s="174">
        <v>84211089.700571552</v>
      </c>
      <c r="N227" s="174">
        <v>101053307.64068586</v>
      </c>
      <c r="O227" s="174">
        <v>117895525.58080018</v>
      </c>
      <c r="P227" s="174">
        <v>134737743.52091449</v>
      </c>
      <c r="Q227" s="174">
        <v>0</v>
      </c>
      <c r="R227" s="174">
        <v>0</v>
      </c>
      <c r="S227" s="174">
        <v>0</v>
      </c>
      <c r="T227" s="174">
        <v>0</v>
      </c>
      <c r="U227" s="174">
        <v>0</v>
      </c>
      <c r="V227" s="174">
        <v>0</v>
      </c>
      <c r="W227" s="174">
        <v>0</v>
      </c>
      <c r="X227" s="174">
        <v>0</v>
      </c>
      <c r="Y227" s="174">
        <v>0</v>
      </c>
      <c r="Z227" s="174">
        <v>0</v>
      </c>
      <c r="AA227" s="174">
        <v>0</v>
      </c>
      <c r="AB227" s="174">
        <v>0</v>
      </c>
      <c r="AC227" s="174">
        <v>0</v>
      </c>
      <c r="AD227" s="174">
        <v>6736887.1760457233</v>
      </c>
      <c r="AE227" s="174">
        <v>6736887.1760457233</v>
      </c>
      <c r="AF227" s="174">
        <v>10105330.764068587</v>
      </c>
      <c r="AG227" s="174">
        <v>10105330.764068587</v>
      </c>
      <c r="AH227" s="174">
        <v>10105330.764068587</v>
      </c>
      <c r="AI227" s="174">
        <v>13473774.352091447</v>
      </c>
      <c r="AJ227" s="174">
        <v>13473774.352091447</v>
      </c>
      <c r="AK227" s="174">
        <v>13473774.352091447</v>
      </c>
      <c r="AL227" s="174">
        <v>16842217.940114312</v>
      </c>
      <c r="AM227" s="174">
        <v>16842217.940114312</v>
      </c>
      <c r="AN227" s="174">
        <v>16842217.940114312</v>
      </c>
      <c r="AO227" s="174">
        <v>0</v>
      </c>
      <c r="AP227" s="174">
        <v>0</v>
      </c>
      <c r="AQ227" s="174">
        <v>0</v>
      </c>
      <c r="AR227" s="174">
        <v>0</v>
      </c>
      <c r="AS227" s="174">
        <v>0</v>
      </c>
      <c r="AT227" s="174">
        <v>0</v>
      </c>
      <c r="AU227" s="174">
        <v>0</v>
      </c>
      <c r="AV227" s="174">
        <v>0</v>
      </c>
      <c r="AW227" s="174">
        <v>0</v>
      </c>
      <c r="AX227" s="174">
        <v>0</v>
      </c>
      <c r="AY227" s="174">
        <v>0</v>
      </c>
      <c r="AZ227" s="174">
        <v>0</v>
      </c>
      <c r="BA227" s="175">
        <f t="shared" si="317"/>
        <v>1</v>
      </c>
      <c r="BB227" s="175">
        <f t="shared" si="306"/>
        <v>0</v>
      </c>
      <c r="BC227" s="175">
        <f t="shared" si="307"/>
        <v>0</v>
      </c>
      <c r="BD227" s="175">
        <f t="shared" si="308"/>
        <v>0</v>
      </c>
      <c r="BE227" s="175">
        <f t="shared" si="309"/>
        <v>0</v>
      </c>
      <c r="BF227" s="175">
        <f t="shared" si="310"/>
        <v>0</v>
      </c>
      <c r="BG227" s="175">
        <f t="shared" si="311"/>
        <v>0</v>
      </c>
      <c r="BH227" s="175">
        <f t="shared" si="312"/>
        <v>0</v>
      </c>
      <c r="BI227" s="175">
        <f t="shared" si="313"/>
        <v>0</v>
      </c>
      <c r="BJ227" s="175">
        <f t="shared" si="314"/>
        <v>0</v>
      </c>
      <c r="BK227" s="175">
        <f t="shared" si="315"/>
        <v>0</v>
      </c>
      <c r="BL227" s="175">
        <f t="shared" si="316"/>
        <v>0</v>
      </c>
    </row>
    <row r="228" spans="1:64" x14ac:dyDescent="0.35">
      <c r="A228" s="173" t="str">
        <v>DGS</v>
      </c>
      <c r="B228" s="173" t="str">
        <v>Cyber Security GOV</v>
      </c>
      <c r="C228" s="173" t="str">
        <v>RP M</v>
      </c>
      <c r="D228" s="173" t="str">
        <v>SULBAGSEL</v>
      </c>
      <c r="E228" s="174">
        <v>0</v>
      </c>
      <c r="F228" s="174">
        <v>19412085.038157519</v>
      </c>
      <c r="G228" s="174">
        <v>38824170.076315038</v>
      </c>
      <c r="H228" s="174">
        <v>67942297.633551314</v>
      </c>
      <c r="I228" s="174">
        <v>97060425.190787584</v>
      </c>
      <c r="J228" s="174">
        <v>126178552.74802387</v>
      </c>
      <c r="K228" s="174">
        <v>165002722.82433891</v>
      </c>
      <c r="L228" s="174">
        <v>203826892.90065396</v>
      </c>
      <c r="M228" s="174">
        <v>242651062.976969</v>
      </c>
      <c r="N228" s="174">
        <v>291181275.57236278</v>
      </c>
      <c r="O228" s="174">
        <v>339711488.16775656</v>
      </c>
      <c r="P228" s="174">
        <v>388241700.76315033</v>
      </c>
      <c r="Q228" s="174">
        <v>0</v>
      </c>
      <c r="R228" s="174">
        <v>0</v>
      </c>
      <c r="S228" s="174">
        <v>0</v>
      </c>
      <c r="T228" s="174">
        <v>0</v>
      </c>
      <c r="U228" s="174">
        <v>0</v>
      </c>
      <c r="V228" s="174">
        <v>0</v>
      </c>
      <c r="W228" s="174">
        <v>0</v>
      </c>
      <c r="X228" s="174">
        <v>0</v>
      </c>
      <c r="Y228" s="174">
        <v>0</v>
      </c>
      <c r="Z228" s="174">
        <v>0</v>
      </c>
      <c r="AA228" s="174">
        <v>0</v>
      </c>
      <c r="AB228" s="174">
        <v>0</v>
      </c>
      <c r="AC228" s="174">
        <v>0</v>
      </c>
      <c r="AD228" s="174">
        <v>19412085.038157519</v>
      </c>
      <c r="AE228" s="174">
        <v>19412085.038157519</v>
      </c>
      <c r="AF228" s="174">
        <v>29118127.557236277</v>
      </c>
      <c r="AG228" s="174">
        <v>29118127.557236277</v>
      </c>
      <c r="AH228" s="174">
        <v>29118127.557236277</v>
      </c>
      <c r="AI228" s="174">
        <v>38824170.076315038</v>
      </c>
      <c r="AJ228" s="174">
        <v>38824170.076315038</v>
      </c>
      <c r="AK228" s="174">
        <v>38824170.076315038</v>
      </c>
      <c r="AL228" s="174">
        <v>48530212.595393799</v>
      </c>
      <c r="AM228" s="174">
        <v>48530212.595393799</v>
      </c>
      <c r="AN228" s="174">
        <v>48530212.595393799</v>
      </c>
      <c r="AO228" s="174">
        <v>0</v>
      </c>
      <c r="AP228" s="174">
        <v>0</v>
      </c>
      <c r="AQ228" s="174">
        <v>0</v>
      </c>
      <c r="AR228" s="174">
        <v>0</v>
      </c>
      <c r="AS228" s="174">
        <v>0</v>
      </c>
      <c r="AT228" s="174">
        <v>0</v>
      </c>
      <c r="AU228" s="174">
        <v>0</v>
      </c>
      <c r="AV228" s="174">
        <v>0</v>
      </c>
      <c r="AW228" s="174">
        <v>0</v>
      </c>
      <c r="AX228" s="174">
        <v>0</v>
      </c>
      <c r="AY228" s="174">
        <v>0</v>
      </c>
      <c r="AZ228" s="174">
        <v>0</v>
      </c>
      <c r="BA228" s="175">
        <f t="shared" si="317"/>
        <v>1</v>
      </c>
      <c r="BB228" s="175">
        <f t="shared" si="306"/>
        <v>0</v>
      </c>
      <c r="BC228" s="175">
        <f t="shared" si="307"/>
        <v>0</v>
      </c>
      <c r="BD228" s="175">
        <f t="shared" si="308"/>
        <v>0</v>
      </c>
      <c r="BE228" s="175">
        <f t="shared" si="309"/>
        <v>0</v>
      </c>
      <c r="BF228" s="175">
        <f t="shared" si="310"/>
        <v>0</v>
      </c>
      <c r="BG228" s="175">
        <f t="shared" si="311"/>
        <v>0</v>
      </c>
      <c r="BH228" s="175">
        <f t="shared" si="312"/>
        <v>0</v>
      </c>
      <c r="BI228" s="175">
        <f t="shared" si="313"/>
        <v>0</v>
      </c>
      <c r="BJ228" s="175">
        <f t="shared" si="314"/>
        <v>0</v>
      </c>
      <c r="BK228" s="175">
        <f t="shared" si="315"/>
        <v>0</v>
      </c>
      <c r="BL228" s="175">
        <f t="shared" si="316"/>
        <v>0</v>
      </c>
    </row>
    <row r="229" spans="1:64" x14ac:dyDescent="0.35">
      <c r="A229" s="173" t="str">
        <v>DGS</v>
      </c>
      <c r="B229" s="173" t="str">
        <v>Cyber Security GOV</v>
      </c>
      <c r="C229" s="173" t="str">
        <v>RP M</v>
      </c>
      <c r="D229" s="173" t="str">
        <v>SULBAGTENG</v>
      </c>
      <c r="E229" s="174">
        <v>0</v>
      </c>
      <c r="F229" s="174">
        <v>8465227.954329595</v>
      </c>
      <c r="G229" s="174">
        <v>16930455.90865919</v>
      </c>
      <c r="H229" s="174">
        <v>29628297.840153582</v>
      </c>
      <c r="I229" s="174">
        <v>42326139.771647975</v>
      </c>
      <c r="J229" s="174">
        <v>55023981.703142367</v>
      </c>
      <c r="K229" s="174">
        <v>71954437.611801565</v>
      </c>
      <c r="L229" s="174">
        <v>88884893.520460755</v>
      </c>
      <c r="M229" s="174">
        <v>105815349.42911994</v>
      </c>
      <c r="N229" s="174">
        <v>126978419.31494394</v>
      </c>
      <c r="O229" s="174">
        <v>148141489.20076793</v>
      </c>
      <c r="P229" s="174">
        <v>169304559.08659193</v>
      </c>
      <c r="Q229" s="174">
        <v>0</v>
      </c>
      <c r="R229" s="174">
        <v>0</v>
      </c>
      <c r="S229" s="174">
        <v>0</v>
      </c>
      <c r="T229" s="174">
        <v>0</v>
      </c>
      <c r="U229" s="174">
        <v>0</v>
      </c>
      <c r="V229" s="174">
        <v>0</v>
      </c>
      <c r="W229" s="174">
        <v>0</v>
      </c>
      <c r="X229" s="174">
        <v>0</v>
      </c>
      <c r="Y229" s="174">
        <v>0</v>
      </c>
      <c r="Z229" s="174">
        <v>0</v>
      </c>
      <c r="AA229" s="174">
        <v>0</v>
      </c>
      <c r="AB229" s="174">
        <v>0</v>
      </c>
      <c r="AC229" s="174">
        <v>0</v>
      </c>
      <c r="AD229" s="174">
        <v>8465227.954329595</v>
      </c>
      <c r="AE229" s="174">
        <v>8465227.954329595</v>
      </c>
      <c r="AF229" s="174">
        <v>12697841.931494394</v>
      </c>
      <c r="AG229" s="174">
        <v>12697841.931494394</v>
      </c>
      <c r="AH229" s="174">
        <v>12697841.931494394</v>
      </c>
      <c r="AI229" s="174">
        <v>16930455.90865919</v>
      </c>
      <c r="AJ229" s="174">
        <v>16930455.90865919</v>
      </c>
      <c r="AK229" s="174">
        <v>16930455.90865919</v>
      </c>
      <c r="AL229" s="174">
        <v>21163069.885823991</v>
      </c>
      <c r="AM229" s="174">
        <v>21163069.885823991</v>
      </c>
      <c r="AN229" s="174">
        <v>21163069.885823991</v>
      </c>
      <c r="AO229" s="174">
        <v>0</v>
      </c>
      <c r="AP229" s="174">
        <v>0</v>
      </c>
      <c r="AQ229" s="174">
        <v>0</v>
      </c>
      <c r="AR229" s="174">
        <v>0</v>
      </c>
      <c r="AS229" s="174">
        <v>0</v>
      </c>
      <c r="AT229" s="174">
        <v>0</v>
      </c>
      <c r="AU229" s="174">
        <v>0</v>
      </c>
      <c r="AV229" s="174">
        <v>0</v>
      </c>
      <c r="AW229" s="174">
        <v>0</v>
      </c>
      <c r="AX229" s="174">
        <v>0</v>
      </c>
      <c r="AY229" s="174">
        <v>0</v>
      </c>
      <c r="AZ229" s="174">
        <v>0</v>
      </c>
      <c r="BA229" s="175">
        <f t="shared" si="317"/>
        <v>1</v>
      </c>
      <c r="BB229" s="175">
        <f t="shared" si="306"/>
        <v>0</v>
      </c>
      <c r="BC229" s="175">
        <f t="shared" si="307"/>
        <v>0</v>
      </c>
      <c r="BD229" s="175">
        <f t="shared" si="308"/>
        <v>0</v>
      </c>
      <c r="BE229" s="175">
        <f t="shared" si="309"/>
        <v>0</v>
      </c>
      <c r="BF229" s="175">
        <f t="shared" si="310"/>
        <v>0</v>
      </c>
      <c r="BG229" s="175">
        <f t="shared" si="311"/>
        <v>0</v>
      </c>
      <c r="BH229" s="175">
        <f t="shared" si="312"/>
        <v>0</v>
      </c>
      <c r="BI229" s="175">
        <f t="shared" si="313"/>
        <v>0</v>
      </c>
      <c r="BJ229" s="175">
        <f t="shared" si="314"/>
        <v>0</v>
      </c>
      <c r="BK229" s="175">
        <f t="shared" si="315"/>
        <v>0</v>
      </c>
      <c r="BL229" s="175">
        <f t="shared" si="316"/>
        <v>0</v>
      </c>
    </row>
    <row r="230" spans="1:64" x14ac:dyDescent="0.35">
      <c r="A230" s="173" t="str">
        <v>DGS</v>
      </c>
      <c r="B230" s="173" t="str">
        <v>Cyber Security GOV</v>
      </c>
      <c r="C230" s="173" t="str">
        <v>RP M</v>
      </c>
      <c r="D230" s="173" t="str">
        <v>SUMALUT</v>
      </c>
      <c r="E230" s="174">
        <v>0</v>
      </c>
      <c r="F230" s="174">
        <v>12078911.465130053</v>
      </c>
      <c r="G230" s="174">
        <v>24157822.930260107</v>
      </c>
      <c r="H230" s="174">
        <v>42276190.127955183</v>
      </c>
      <c r="I230" s="174">
        <v>60394557.32565026</v>
      </c>
      <c r="J230" s="174">
        <v>78512924.523345336</v>
      </c>
      <c r="K230" s="174">
        <v>102670747.45360544</v>
      </c>
      <c r="L230" s="174">
        <v>126828570.38386555</v>
      </c>
      <c r="M230" s="174">
        <v>150986393.31412566</v>
      </c>
      <c r="N230" s="174">
        <v>181183671.97695079</v>
      </c>
      <c r="O230" s="174">
        <v>211380950.63977593</v>
      </c>
      <c r="P230" s="174">
        <v>241578229.30260107</v>
      </c>
      <c r="Q230" s="174">
        <v>0</v>
      </c>
      <c r="R230" s="174">
        <v>0</v>
      </c>
      <c r="S230" s="174">
        <v>0</v>
      </c>
      <c r="T230" s="174">
        <v>0</v>
      </c>
      <c r="U230" s="174">
        <v>0</v>
      </c>
      <c r="V230" s="174">
        <v>0</v>
      </c>
      <c r="W230" s="174">
        <v>0</v>
      </c>
      <c r="X230" s="174">
        <v>0</v>
      </c>
      <c r="Y230" s="174">
        <v>0</v>
      </c>
      <c r="Z230" s="174">
        <v>0</v>
      </c>
      <c r="AA230" s="174">
        <v>0</v>
      </c>
      <c r="AB230" s="174">
        <v>0</v>
      </c>
      <c r="AC230" s="174">
        <v>0</v>
      </c>
      <c r="AD230" s="174">
        <v>12078911.465130053</v>
      </c>
      <c r="AE230" s="174">
        <v>12078911.465130053</v>
      </c>
      <c r="AF230" s="174">
        <v>18118367.197695076</v>
      </c>
      <c r="AG230" s="174">
        <v>18118367.197695076</v>
      </c>
      <c r="AH230" s="174">
        <v>18118367.197695076</v>
      </c>
      <c r="AI230" s="174">
        <v>24157822.930260107</v>
      </c>
      <c r="AJ230" s="174">
        <v>24157822.930260107</v>
      </c>
      <c r="AK230" s="174">
        <v>24157822.930260107</v>
      </c>
      <c r="AL230" s="174">
        <v>30197278.662825134</v>
      </c>
      <c r="AM230" s="174">
        <v>30197278.662825134</v>
      </c>
      <c r="AN230" s="174">
        <v>30197278.662825134</v>
      </c>
      <c r="AO230" s="174">
        <v>0</v>
      </c>
      <c r="AP230" s="174">
        <v>0</v>
      </c>
      <c r="AQ230" s="174">
        <v>0</v>
      </c>
      <c r="AR230" s="174">
        <v>0</v>
      </c>
      <c r="AS230" s="174">
        <v>0</v>
      </c>
      <c r="AT230" s="174">
        <v>0</v>
      </c>
      <c r="AU230" s="174">
        <v>0</v>
      </c>
      <c r="AV230" s="174">
        <v>0</v>
      </c>
      <c r="AW230" s="174">
        <v>0</v>
      </c>
      <c r="AX230" s="174">
        <v>0</v>
      </c>
      <c r="AY230" s="174">
        <v>0</v>
      </c>
      <c r="AZ230" s="174">
        <v>0</v>
      </c>
      <c r="BA230" s="175">
        <f t="shared" si="317"/>
        <v>1</v>
      </c>
      <c r="BB230" s="175">
        <f t="shared" si="306"/>
        <v>0</v>
      </c>
      <c r="BC230" s="175">
        <f t="shared" si="307"/>
        <v>0</v>
      </c>
      <c r="BD230" s="175">
        <f t="shared" si="308"/>
        <v>0</v>
      </c>
      <c r="BE230" s="175">
        <f t="shared" si="309"/>
        <v>0</v>
      </c>
      <c r="BF230" s="175">
        <f t="shared" si="310"/>
        <v>0</v>
      </c>
      <c r="BG230" s="175">
        <f t="shared" si="311"/>
        <v>0</v>
      </c>
      <c r="BH230" s="175">
        <f t="shared" si="312"/>
        <v>0</v>
      </c>
      <c r="BI230" s="175">
        <f t="shared" si="313"/>
        <v>0</v>
      </c>
      <c r="BJ230" s="175">
        <f t="shared" si="314"/>
        <v>0</v>
      </c>
      <c r="BK230" s="175">
        <f t="shared" si="315"/>
        <v>0</v>
      </c>
      <c r="BL230" s="175">
        <f t="shared" si="316"/>
        <v>0</v>
      </c>
    </row>
    <row r="231" spans="1:64" x14ac:dyDescent="0.35">
      <c r="A231" s="170" t="str">
        <v>DPS</v>
      </c>
      <c r="B231" s="170" t="str">
        <v>Revenue Bill PS</v>
      </c>
      <c r="C231" s="170" t="str">
        <v>RP M</v>
      </c>
      <c r="D231" s="170" t="str">
        <v>TR5</v>
      </c>
      <c r="E231" s="171">
        <v>16219345856.076759</v>
      </c>
      <c r="F231" s="171">
        <v>33193291114.750473</v>
      </c>
      <c r="G231" s="171">
        <v>45592242929.942169</v>
      </c>
      <c r="H231" s="171">
        <v>63528948427.618813</v>
      </c>
      <c r="I231" s="171">
        <v>81082529574.73793</v>
      </c>
      <c r="J231" s="171">
        <v>95352361001.625153</v>
      </c>
      <c r="K231" s="171">
        <v>115456163441.42192</v>
      </c>
      <c r="L231" s="171">
        <v>135303613815.31035</v>
      </c>
      <c r="M231" s="171">
        <v>151571512472.1521</v>
      </c>
      <c r="N231" s="171">
        <v>173302580459.01044</v>
      </c>
      <c r="O231" s="171">
        <v>195399107186.54285</v>
      </c>
      <c r="P231" s="171">
        <v>213416915273.4613</v>
      </c>
      <c r="Q231" s="171">
        <v>16006040283</v>
      </c>
      <c r="R231" s="171">
        <v>32181450313</v>
      </c>
      <c r="S231" s="171">
        <v>54342181676</v>
      </c>
      <c r="T231" s="171">
        <v>68892035095</v>
      </c>
      <c r="U231" s="171">
        <v>83869608977</v>
      </c>
      <c r="V231" s="171">
        <v>83869608977</v>
      </c>
      <c r="W231" s="171">
        <v>83869608977</v>
      </c>
      <c r="X231" s="171">
        <v>83869608977</v>
      </c>
      <c r="Y231" s="171">
        <v>83869608977</v>
      </c>
      <c r="Z231" s="171">
        <v>83869608977</v>
      </c>
      <c r="AA231" s="171">
        <v>83869608977</v>
      </c>
      <c r="AB231" s="171">
        <v>83869608977</v>
      </c>
      <c r="AC231" s="171">
        <v>16219345856.076759</v>
      </c>
      <c r="AD231" s="171">
        <v>16973945258.673712</v>
      </c>
      <c r="AE231" s="171">
        <v>12398951815.191694</v>
      </c>
      <c r="AF231" s="171">
        <v>17936705497.676643</v>
      </c>
      <c r="AG231" s="171">
        <v>17553581147.119125</v>
      </c>
      <c r="AH231" s="171">
        <v>14269831426.887207</v>
      </c>
      <c r="AI231" s="171">
        <v>20103802439.796776</v>
      </c>
      <c r="AJ231" s="171">
        <v>19847450373.888435</v>
      </c>
      <c r="AK231" s="171">
        <v>16267898656.84177</v>
      </c>
      <c r="AL231" s="171">
        <v>21731067986.858322</v>
      </c>
      <c r="AM231" s="171">
        <v>22096526727.532372</v>
      </c>
      <c r="AN231" s="171">
        <v>18017808086.918472</v>
      </c>
      <c r="AO231" s="171">
        <v>16006040283</v>
      </c>
      <c r="AP231" s="171">
        <v>16038488806</v>
      </c>
      <c r="AQ231" s="171">
        <v>22297652587</v>
      </c>
      <c r="AR231" s="171">
        <v>14549853419</v>
      </c>
      <c r="AS231" s="171">
        <v>14977573882</v>
      </c>
      <c r="AT231" s="171">
        <v>0</v>
      </c>
      <c r="AU231" s="171">
        <v>0</v>
      </c>
      <c r="AV231" s="171">
        <v>0</v>
      </c>
      <c r="AW231" s="171">
        <v>0</v>
      </c>
      <c r="AX231" s="171">
        <v>0</v>
      </c>
      <c r="AY231" s="171">
        <v>0</v>
      </c>
      <c r="AZ231" s="171">
        <v>0</v>
      </c>
      <c r="BA231" s="172">
        <f t="shared" si="317"/>
        <v>0.98684869445601953</v>
      </c>
      <c r="BB231" s="172">
        <f t="shared" si="306"/>
        <v>0.96951670751018626</v>
      </c>
      <c r="BC231" s="172">
        <f t="shared" si="307"/>
        <v>1.1919172688982014</v>
      </c>
      <c r="BD231" s="172">
        <f t="shared" si="308"/>
        <v>1.0844195724960186</v>
      </c>
      <c r="BE231" s="172">
        <f t="shared" si="309"/>
        <v>1.0343733652228138</v>
      </c>
      <c r="BF231" s="172">
        <f t="shared" si="310"/>
        <v>0.87957558780920542</v>
      </c>
      <c r="BG231" s="172">
        <f t="shared" si="311"/>
        <v>0.72641950396656185</v>
      </c>
      <c r="BH231" s="172">
        <f t="shared" si="312"/>
        <v>0.61986229792414971</v>
      </c>
      <c r="BI231" s="172">
        <f t="shared" si="313"/>
        <v>0.55333358893815343</v>
      </c>
      <c r="BJ231" s="172">
        <f t="shared" si="314"/>
        <v>0.48394899115098206</v>
      </c>
      <c r="BK231" s="172">
        <f t="shared" si="315"/>
        <v>0.42922206853755834</v>
      </c>
      <c r="BL231" s="172">
        <f t="shared" si="316"/>
        <v>0.39298482442000371</v>
      </c>
    </row>
    <row r="232" spans="1:64" x14ac:dyDescent="0.35">
      <c r="A232" s="173" t="str">
        <v>DPS</v>
      </c>
      <c r="B232" s="173" t="str">
        <v>Revenue Bill PS</v>
      </c>
      <c r="C232" s="173" t="str">
        <v>RP M</v>
      </c>
      <c r="D232" s="173" t="str">
        <v>PAPUA</v>
      </c>
      <c r="E232" s="174">
        <v>210917738.7325806</v>
      </c>
      <c r="F232" s="174">
        <v>431648351.61292315</v>
      </c>
      <c r="G232" s="174">
        <v>592885364.66636014</v>
      </c>
      <c r="H232" s="174">
        <v>826135792.73247099</v>
      </c>
      <c r="I232" s="174">
        <v>1054404039.4954618</v>
      </c>
      <c r="J232" s="174">
        <v>1239970128.4956865</v>
      </c>
      <c r="K232" s="174">
        <v>1501401667.60673</v>
      </c>
      <c r="L232" s="174">
        <v>1759499582.8749504</v>
      </c>
      <c r="M232" s="174">
        <v>1971048706.3154817</v>
      </c>
      <c r="N232" s="174">
        <v>2253641343.571249</v>
      </c>
      <c r="O232" s="174">
        <v>2540986437.0522556</v>
      </c>
      <c r="P232" s="174">
        <v>2775291530.015461</v>
      </c>
      <c r="Q232" s="174">
        <v>202148347</v>
      </c>
      <c r="R232" s="174">
        <v>392537675</v>
      </c>
      <c r="S232" s="174">
        <v>600503974</v>
      </c>
      <c r="T232" s="174">
        <v>773965157</v>
      </c>
      <c r="U232" s="174">
        <v>943357206</v>
      </c>
      <c r="V232" s="174">
        <v>943357206</v>
      </c>
      <c r="W232" s="174">
        <v>943357206</v>
      </c>
      <c r="X232" s="174">
        <v>943357206</v>
      </c>
      <c r="Y232" s="174">
        <v>943357206</v>
      </c>
      <c r="Z232" s="174">
        <v>943357206</v>
      </c>
      <c r="AA232" s="174">
        <v>943357206</v>
      </c>
      <c r="AB232" s="174">
        <v>943357206</v>
      </c>
      <c r="AC232" s="174">
        <v>210917738.7325806</v>
      </c>
      <c r="AD232" s="174">
        <v>220730612.88034254</v>
      </c>
      <c r="AE232" s="174">
        <v>161237013.05343699</v>
      </c>
      <c r="AF232" s="174">
        <v>233250428.06611079</v>
      </c>
      <c r="AG232" s="174">
        <v>228268246.76299086</v>
      </c>
      <c r="AH232" s="174">
        <v>185566089.00022459</v>
      </c>
      <c r="AI232" s="174">
        <v>261431539.11104348</v>
      </c>
      <c r="AJ232" s="174">
        <v>258097915.26822031</v>
      </c>
      <c r="AK232" s="174">
        <v>211549123.44053125</v>
      </c>
      <c r="AL232" s="174">
        <v>282592637.25576717</v>
      </c>
      <c r="AM232" s="174">
        <v>287345093.48100674</v>
      </c>
      <c r="AN232" s="174">
        <v>234305092.96320558</v>
      </c>
      <c r="AO232" s="174">
        <v>202148347</v>
      </c>
      <c r="AP232" s="174">
        <v>190389328</v>
      </c>
      <c r="AQ232" s="174">
        <v>207966299</v>
      </c>
      <c r="AR232" s="174">
        <v>173461183</v>
      </c>
      <c r="AS232" s="174">
        <v>169392049</v>
      </c>
      <c r="AT232" s="174">
        <v>0</v>
      </c>
      <c r="AU232" s="174">
        <v>0</v>
      </c>
      <c r="AV232" s="174">
        <v>0</v>
      </c>
      <c r="AW232" s="174">
        <v>0</v>
      </c>
      <c r="AX232" s="174">
        <v>0</v>
      </c>
      <c r="AY232" s="174">
        <v>0</v>
      </c>
      <c r="AZ232" s="174">
        <v>0</v>
      </c>
      <c r="BA232" s="175">
        <f t="shared" si="317"/>
        <v>0.9584226922530249</v>
      </c>
      <c r="BB232" s="175">
        <f t="shared" si="306"/>
        <v>0.90939227158686031</v>
      </c>
      <c r="BC232" s="175">
        <f t="shared" si="307"/>
        <v>1.0128500546440831</v>
      </c>
      <c r="BD232" s="175">
        <f t="shared" si="308"/>
        <v>0.93684980581713462</v>
      </c>
      <c r="BE232" s="175">
        <f t="shared" si="309"/>
        <v>0.89468284515620944</v>
      </c>
      <c r="BF232" s="175">
        <f t="shared" si="310"/>
        <v>0.760790267701422</v>
      </c>
      <c r="BG232" s="175">
        <f t="shared" si="311"/>
        <v>0.62831767564487517</v>
      </c>
      <c r="BH232" s="175">
        <f t="shared" si="312"/>
        <v>0.5361508551531412</v>
      </c>
      <c r="BI232" s="175">
        <f t="shared" si="313"/>
        <v>0.47860674522012969</v>
      </c>
      <c r="BJ232" s="175">
        <f t="shared" si="314"/>
        <v>0.41859242984294132</v>
      </c>
      <c r="BK232" s="175">
        <f t="shared" si="315"/>
        <v>0.3712562933214113</v>
      </c>
      <c r="BL232" s="175">
        <f t="shared" si="316"/>
        <v>0.33991283286723561</v>
      </c>
    </row>
    <row r="233" spans="1:64" x14ac:dyDescent="0.35">
      <c r="A233" s="173" t="str">
        <v>DPS</v>
      </c>
      <c r="B233" s="173" t="str">
        <v>Revenue Bill PS</v>
      </c>
      <c r="C233" s="173" t="str">
        <v>RP M</v>
      </c>
      <c r="D233" s="173" t="str">
        <v>PAPUA BARAT</v>
      </c>
      <c r="E233" s="174">
        <v>166702152.37399492</v>
      </c>
      <c r="F233" s="174">
        <v>341160064.17930579</v>
      </c>
      <c r="G233" s="174">
        <v>468596273.57485962</v>
      </c>
      <c r="H233" s="174">
        <v>652949418.23888397</v>
      </c>
      <c r="I233" s="174">
        <v>833364817.54427552</v>
      </c>
      <c r="J233" s="174">
        <v>980029894.79120553</v>
      </c>
      <c r="K233" s="174">
        <v>1186656423.8358448</v>
      </c>
      <c r="L233" s="174">
        <v>1390648170.8410819</v>
      </c>
      <c r="M233" s="174">
        <v>1557849348.0501802</v>
      </c>
      <c r="N233" s="174">
        <v>1781200883.8605869</v>
      </c>
      <c r="O233" s="174">
        <v>2008308598.2009327</v>
      </c>
      <c r="P233" s="174">
        <v>2193495313.8554082</v>
      </c>
      <c r="Q233" s="174">
        <v>158190699</v>
      </c>
      <c r="R233" s="174">
        <v>317716841</v>
      </c>
      <c r="S233" s="174">
        <v>561732474</v>
      </c>
      <c r="T233" s="174">
        <v>709564029</v>
      </c>
      <c r="U233" s="174">
        <v>659243878</v>
      </c>
      <c r="V233" s="174">
        <v>659243878</v>
      </c>
      <c r="W233" s="174">
        <v>659243878</v>
      </c>
      <c r="X233" s="174">
        <v>659243878</v>
      </c>
      <c r="Y233" s="174">
        <v>659243878</v>
      </c>
      <c r="Z233" s="174">
        <v>659243878</v>
      </c>
      <c r="AA233" s="174">
        <v>659243878</v>
      </c>
      <c r="AB233" s="174">
        <v>659243878</v>
      </c>
      <c r="AC233" s="174">
        <v>166702152.37399492</v>
      </c>
      <c r="AD233" s="174">
        <v>174457911.80531085</v>
      </c>
      <c r="AE233" s="174">
        <v>127436209.39555386</v>
      </c>
      <c r="AF233" s="174">
        <v>184353144.66402441</v>
      </c>
      <c r="AG233" s="174">
        <v>180415399.30539152</v>
      </c>
      <c r="AH233" s="174">
        <v>146665077.24693003</v>
      </c>
      <c r="AI233" s="174">
        <v>206626529.04463914</v>
      </c>
      <c r="AJ233" s="174">
        <v>203991747.00523713</v>
      </c>
      <c r="AK233" s="174">
        <v>167201177.20909825</v>
      </c>
      <c r="AL233" s="174">
        <v>223351535.8104066</v>
      </c>
      <c r="AM233" s="174">
        <v>227107714.34034577</v>
      </c>
      <c r="AN233" s="174">
        <v>185186715.65447539</v>
      </c>
      <c r="AO233" s="174">
        <v>158190699</v>
      </c>
      <c r="AP233" s="174">
        <v>159526142</v>
      </c>
      <c r="AQ233" s="174">
        <v>244015633</v>
      </c>
      <c r="AR233" s="174">
        <v>147831555</v>
      </c>
      <c r="AS233" s="174">
        <v>-50320151</v>
      </c>
      <c r="AT233" s="174">
        <v>0</v>
      </c>
      <c r="AU233" s="174">
        <v>0</v>
      </c>
      <c r="AV233" s="174">
        <v>0</v>
      </c>
      <c r="AW233" s="174">
        <v>0</v>
      </c>
      <c r="AX233" s="174">
        <v>0</v>
      </c>
      <c r="AY233" s="174">
        <v>0</v>
      </c>
      <c r="AZ233" s="174">
        <v>0</v>
      </c>
      <c r="BA233" s="175">
        <f t="shared" si="317"/>
        <v>0.94894215069941301</v>
      </c>
      <c r="BB233" s="175">
        <f t="shared" si="306"/>
        <v>0.93128380006698386</v>
      </c>
      <c r="BC233" s="175">
        <f t="shared" si="307"/>
        <v>1.1987557427945734</v>
      </c>
      <c r="BD233" s="175">
        <f t="shared" si="308"/>
        <v>1.0867059670775345</v>
      </c>
      <c r="BE233" s="175">
        <f t="shared" si="309"/>
        <v>0.79106276641559237</v>
      </c>
      <c r="BF233" s="175">
        <f t="shared" si="310"/>
        <v>0.67267731474706827</v>
      </c>
      <c r="BG233" s="175">
        <f t="shared" si="311"/>
        <v>0.55554738908251677</v>
      </c>
      <c r="BH233" s="175">
        <f t="shared" si="312"/>
        <v>0.47405511460262506</v>
      </c>
      <c r="BI233" s="175">
        <f t="shared" si="313"/>
        <v>0.42317562916152079</v>
      </c>
      <c r="BJ233" s="175">
        <f t="shared" si="314"/>
        <v>0.37011203170478468</v>
      </c>
      <c r="BK233" s="175">
        <f t="shared" si="315"/>
        <v>0.32825825602228598</v>
      </c>
      <c r="BL233" s="175">
        <f t="shared" si="316"/>
        <v>0.30054492199542321</v>
      </c>
    </row>
    <row r="234" spans="1:64" x14ac:dyDescent="0.35">
      <c r="A234" s="173" t="str">
        <v>DPS</v>
      </c>
      <c r="B234" s="173" t="str">
        <v>Revenue Bill PS</v>
      </c>
      <c r="C234" s="173" t="str">
        <v>RP M</v>
      </c>
      <c r="D234" s="173" t="str">
        <v>SULBAGSEL</v>
      </c>
      <c r="E234" s="174">
        <v>2819732367.3126016</v>
      </c>
      <c r="F234" s="174">
        <v>5770651798.4401207</v>
      </c>
      <c r="G234" s="174">
        <v>7926208876.0362282</v>
      </c>
      <c r="H234" s="174">
        <v>11044504120.711807</v>
      </c>
      <c r="I234" s="174">
        <v>14096193218.532955</v>
      </c>
      <c r="J234" s="174">
        <v>16577002611.682011</v>
      </c>
      <c r="K234" s="174">
        <v>20072047538.189602</v>
      </c>
      <c r="L234" s="174">
        <v>23522525672.418182</v>
      </c>
      <c r="M234" s="174">
        <v>26350698941.420383</v>
      </c>
      <c r="N234" s="174">
        <v>30128643892.008968</v>
      </c>
      <c r="O234" s="174">
        <v>33970123824.164635</v>
      </c>
      <c r="P234" s="174">
        <v>37102518749.430748</v>
      </c>
      <c r="Q234" s="174">
        <v>2445164838</v>
      </c>
      <c r="R234" s="174">
        <v>4951527447</v>
      </c>
      <c r="S234" s="174">
        <v>8816828614</v>
      </c>
      <c r="T234" s="174">
        <v>11047840449</v>
      </c>
      <c r="U234" s="174">
        <v>13676428612</v>
      </c>
      <c r="V234" s="174">
        <v>13676428612</v>
      </c>
      <c r="W234" s="174">
        <v>13676428612</v>
      </c>
      <c r="X234" s="174">
        <v>13676428612</v>
      </c>
      <c r="Y234" s="174">
        <v>13676428612</v>
      </c>
      <c r="Z234" s="174">
        <v>13676428612</v>
      </c>
      <c r="AA234" s="174">
        <v>13676428612</v>
      </c>
      <c r="AB234" s="174">
        <v>13676428612</v>
      </c>
      <c r="AC234" s="174">
        <v>2819732367.3126016</v>
      </c>
      <c r="AD234" s="174">
        <v>2950919431.1275196</v>
      </c>
      <c r="AE234" s="174">
        <v>2155557077.596107</v>
      </c>
      <c r="AF234" s="174">
        <v>3118295244.6755781</v>
      </c>
      <c r="AG234" s="174">
        <v>3051689097.821147</v>
      </c>
      <c r="AH234" s="174">
        <v>2480809393.1490545</v>
      </c>
      <c r="AI234" s="174">
        <v>3495044926.5075912</v>
      </c>
      <c r="AJ234" s="174">
        <v>3450478134.228581</v>
      </c>
      <c r="AK234" s="174">
        <v>2828173269.002202</v>
      </c>
      <c r="AL234" s="174">
        <v>3777944950.5885859</v>
      </c>
      <c r="AM234" s="174">
        <v>3841479932.1556649</v>
      </c>
      <c r="AN234" s="174">
        <v>3132394925.2661099</v>
      </c>
      <c r="AO234" s="174">
        <v>2445164838</v>
      </c>
      <c r="AP234" s="174">
        <v>2506362609</v>
      </c>
      <c r="AQ234" s="174">
        <v>3865301167</v>
      </c>
      <c r="AR234" s="174">
        <v>2231011835</v>
      </c>
      <c r="AS234" s="174">
        <v>2628588163</v>
      </c>
      <c r="AT234" s="174">
        <v>0</v>
      </c>
      <c r="AU234" s="174">
        <v>0</v>
      </c>
      <c r="AV234" s="174">
        <v>0</v>
      </c>
      <c r="AW234" s="174">
        <v>0</v>
      </c>
      <c r="AX234" s="174">
        <v>0</v>
      </c>
      <c r="AY234" s="174">
        <v>0</v>
      </c>
      <c r="AZ234" s="174">
        <v>0</v>
      </c>
      <c r="BA234" s="175">
        <f t="shared" si="317"/>
        <v>0.86716202798012698</v>
      </c>
      <c r="BB234" s="175">
        <f t="shared" si="306"/>
        <v>0.85805340886075643</v>
      </c>
      <c r="BC234" s="175">
        <f t="shared" si="307"/>
        <v>1.11236389955057</v>
      </c>
      <c r="BD234" s="175">
        <f t="shared" si="308"/>
        <v>1.0003020804059402</v>
      </c>
      <c r="BE234" s="175">
        <f t="shared" si="309"/>
        <v>0.97022142077471885</v>
      </c>
      <c r="BF234" s="175">
        <f t="shared" si="310"/>
        <v>0.82502421772932932</v>
      </c>
      <c r="BG234" s="175">
        <f t="shared" si="311"/>
        <v>0.68136689024768748</v>
      </c>
      <c r="BH234" s="175">
        <f t="shared" si="312"/>
        <v>0.58141837328448853</v>
      </c>
      <c r="BI234" s="175">
        <f t="shared" si="313"/>
        <v>0.51901578179780905</v>
      </c>
      <c r="BJ234" s="175">
        <f t="shared" si="314"/>
        <v>0.45393442403252027</v>
      </c>
      <c r="BK234" s="175">
        <f t="shared" si="315"/>
        <v>0.40260167089150489</v>
      </c>
      <c r="BL234" s="175">
        <f t="shared" si="316"/>
        <v>0.36861186444949462</v>
      </c>
    </row>
    <row r="235" spans="1:64" x14ac:dyDescent="0.35">
      <c r="A235" s="173" t="str">
        <v>DPS</v>
      </c>
      <c r="B235" s="173" t="str">
        <v>Revenue Bill PS</v>
      </c>
      <c r="C235" s="173" t="str">
        <v>RP M</v>
      </c>
      <c r="D235" s="173" t="str">
        <v>SULBAGTENG</v>
      </c>
      <c r="E235" s="174">
        <v>3825207721.499651</v>
      </c>
      <c r="F235" s="174">
        <v>7828381896.5829659</v>
      </c>
      <c r="G235" s="174">
        <v>10752579126.411673</v>
      </c>
      <c r="H235" s="174">
        <v>14982812884.098751</v>
      </c>
      <c r="I235" s="174">
        <v>19122689716.355442</v>
      </c>
      <c r="J235" s="174">
        <v>22488119484.17659</v>
      </c>
      <c r="K235" s="174">
        <v>27229446354.359966</v>
      </c>
      <c r="L235" s="174">
        <v>31910314565.443501</v>
      </c>
      <c r="M235" s="174">
        <v>35746973090.818649</v>
      </c>
      <c r="N235" s="174">
        <v>40872077999.326431</v>
      </c>
      <c r="O235" s="174">
        <v>46083373535.318253</v>
      </c>
      <c r="P235" s="174">
        <v>50332734713.639572</v>
      </c>
      <c r="Q235" s="174">
        <v>4157617316</v>
      </c>
      <c r="R235" s="174">
        <v>8278086825</v>
      </c>
      <c r="S235" s="174">
        <v>19054572185</v>
      </c>
      <c r="T235" s="174">
        <v>22071538783</v>
      </c>
      <c r="U235" s="174">
        <v>24830353736</v>
      </c>
      <c r="V235" s="174">
        <v>24830353736</v>
      </c>
      <c r="W235" s="174">
        <v>24830353736</v>
      </c>
      <c r="X235" s="174">
        <v>24830353736</v>
      </c>
      <c r="Y235" s="174">
        <v>24830353736</v>
      </c>
      <c r="Z235" s="174">
        <v>24830353736</v>
      </c>
      <c r="AA235" s="174">
        <v>24830353736</v>
      </c>
      <c r="AB235" s="174">
        <v>24830353736</v>
      </c>
      <c r="AC235" s="174">
        <v>3825207721.499651</v>
      </c>
      <c r="AD235" s="174">
        <v>4003174175.0833149</v>
      </c>
      <c r="AE235" s="174">
        <v>2924197229.8287067</v>
      </c>
      <c r="AF235" s="174">
        <v>4230233757.6870775</v>
      </c>
      <c r="AG235" s="174">
        <v>4139876832.2566919</v>
      </c>
      <c r="AH235" s="174">
        <v>3365429767.8211489</v>
      </c>
      <c r="AI235" s="174">
        <v>4741326870.1833763</v>
      </c>
      <c r="AJ235" s="174">
        <v>4680868211.0835342</v>
      </c>
      <c r="AK235" s="174">
        <v>3836658525.375145</v>
      </c>
      <c r="AL235" s="174">
        <v>5125104908.5077791</v>
      </c>
      <c r="AM235" s="174">
        <v>5211295535.9918194</v>
      </c>
      <c r="AN235" s="174">
        <v>4249361178.3213215</v>
      </c>
      <c r="AO235" s="174">
        <v>4157617316</v>
      </c>
      <c r="AP235" s="174">
        <v>4120469509</v>
      </c>
      <c r="AQ235" s="174">
        <v>10776485360</v>
      </c>
      <c r="AR235" s="174">
        <v>3016966598</v>
      </c>
      <c r="AS235" s="174">
        <v>2758814953</v>
      </c>
      <c r="AT235" s="174">
        <v>0</v>
      </c>
      <c r="AU235" s="174">
        <v>0</v>
      </c>
      <c r="AV235" s="174">
        <v>0</v>
      </c>
      <c r="AW235" s="174">
        <v>0</v>
      </c>
      <c r="AX235" s="174">
        <v>0</v>
      </c>
      <c r="AY235" s="174">
        <v>0</v>
      </c>
      <c r="AZ235" s="174">
        <v>0</v>
      </c>
      <c r="BA235" s="175">
        <f t="shared" si="317"/>
        <v>1.0868997499487505</v>
      </c>
      <c r="BB235" s="175">
        <f t="shared" si="306"/>
        <v>1.057445450970312</v>
      </c>
      <c r="BC235" s="175">
        <f t="shared" si="307"/>
        <v>1.7720931844338681</v>
      </c>
      <c r="BD235" s="175">
        <f t="shared" si="308"/>
        <v>1.4731238355398877</v>
      </c>
      <c r="BE235" s="175">
        <f t="shared" si="309"/>
        <v>1.2984760043856618</v>
      </c>
      <c r="BF235" s="175">
        <f t="shared" si="310"/>
        <v>1.1041542959370829</v>
      </c>
      <c r="BG235" s="175">
        <f t="shared" si="311"/>
        <v>0.91189344846977305</v>
      </c>
      <c r="BH235" s="175">
        <f t="shared" si="312"/>
        <v>0.77812939402638881</v>
      </c>
      <c r="BI235" s="175">
        <f t="shared" si="313"/>
        <v>0.6946141613981156</v>
      </c>
      <c r="BJ235" s="175">
        <f t="shared" si="314"/>
        <v>0.60751385668253033</v>
      </c>
      <c r="BK235" s="175">
        <f t="shared" si="315"/>
        <v>0.53881371590493565</v>
      </c>
      <c r="BL235" s="175">
        <f t="shared" si="316"/>
        <v>0.49332415330238888</v>
      </c>
    </row>
    <row r="236" spans="1:64" x14ac:dyDescent="0.35">
      <c r="A236" s="173" t="str">
        <v>DPS</v>
      </c>
      <c r="B236" s="173" t="str">
        <v>Revenue Bill PS</v>
      </c>
      <c r="C236" s="173" t="str">
        <v>RP M</v>
      </c>
      <c r="D236" s="173" t="str">
        <v>SUMALUT</v>
      </c>
      <c r="E236" s="174">
        <v>9196785876.1579323</v>
      </c>
      <c r="F236" s="174">
        <v>18821449003.935158</v>
      </c>
      <c r="G236" s="174">
        <v>25851973289.253048</v>
      </c>
      <c r="H236" s="174">
        <v>36022546211.836899</v>
      </c>
      <c r="I236" s="174">
        <v>45975877782.809799</v>
      </c>
      <c r="J236" s="174">
        <v>54067238882.479652</v>
      </c>
      <c r="K236" s="174">
        <v>65466611457.429779</v>
      </c>
      <c r="L236" s="174">
        <v>76720625823.732635</v>
      </c>
      <c r="M236" s="174">
        <v>85944942385.547424</v>
      </c>
      <c r="N236" s="174">
        <v>98267016340.24321</v>
      </c>
      <c r="O236" s="174">
        <v>110796314791.80675</v>
      </c>
      <c r="P236" s="174">
        <v>121012874966.52011</v>
      </c>
      <c r="Q236" s="174">
        <v>9042919083</v>
      </c>
      <c r="R236" s="174">
        <v>18104660301</v>
      </c>
      <c r="S236" s="174">
        <v>25308544429</v>
      </c>
      <c r="T236" s="174">
        <v>34289126677</v>
      </c>
      <c r="U236" s="174">
        <v>43760225545</v>
      </c>
      <c r="V236" s="174">
        <v>43760225545</v>
      </c>
      <c r="W236" s="174">
        <v>43760225545</v>
      </c>
      <c r="X236" s="174">
        <v>43760225545</v>
      </c>
      <c r="Y236" s="174">
        <v>43760225545</v>
      </c>
      <c r="Z236" s="174">
        <v>43760225545</v>
      </c>
      <c r="AA236" s="174">
        <v>43760225545</v>
      </c>
      <c r="AB236" s="174">
        <v>43760225545</v>
      </c>
      <c r="AC236" s="174">
        <v>9196785876.1579323</v>
      </c>
      <c r="AD236" s="174">
        <v>9624663127.7772236</v>
      </c>
      <c r="AE236" s="174">
        <v>7030524285.3178902</v>
      </c>
      <c r="AF236" s="174">
        <v>10170572922.583851</v>
      </c>
      <c r="AG236" s="174">
        <v>9953331570.9729023</v>
      </c>
      <c r="AH236" s="174">
        <v>8091361099.6698503</v>
      </c>
      <c r="AI236" s="174">
        <v>11399372574.950125</v>
      </c>
      <c r="AJ236" s="174">
        <v>11254014366.30286</v>
      </c>
      <c r="AK236" s="174">
        <v>9224316561.8147945</v>
      </c>
      <c r="AL236" s="174">
        <v>12322073954.695784</v>
      </c>
      <c r="AM236" s="174">
        <v>12529298451.563536</v>
      </c>
      <c r="AN236" s="174">
        <v>10216560174.71336</v>
      </c>
      <c r="AO236" s="174">
        <v>9042919083</v>
      </c>
      <c r="AP236" s="174">
        <v>9061741218</v>
      </c>
      <c r="AQ236" s="174">
        <v>7203884128</v>
      </c>
      <c r="AR236" s="174">
        <v>8980582248</v>
      </c>
      <c r="AS236" s="174">
        <v>9471098868</v>
      </c>
      <c r="AT236" s="174">
        <v>0</v>
      </c>
      <c r="AU236" s="174">
        <v>0</v>
      </c>
      <c r="AV236" s="174">
        <v>0</v>
      </c>
      <c r="AW236" s="174">
        <v>0</v>
      </c>
      <c r="AX236" s="174">
        <v>0</v>
      </c>
      <c r="AY236" s="174">
        <v>0</v>
      </c>
      <c r="AZ236" s="174">
        <v>0</v>
      </c>
      <c r="BA236" s="175">
        <f t="shared" si="317"/>
        <v>0.98326950358202625</v>
      </c>
      <c r="BB236" s="175">
        <f t="shared" si="306"/>
        <v>0.96191639109266813</v>
      </c>
      <c r="BC236" s="175">
        <f t="shared" si="307"/>
        <v>0.97897921159933443</v>
      </c>
      <c r="BD236" s="175">
        <f t="shared" si="308"/>
        <v>0.95187959438949088</v>
      </c>
      <c r="BE236" s="175">
        <f t="shared" si="309"/>
        <v>0.95180837550777064</v>
      </c>
      <c r="BF236" s="175">
        <f t="shared" si="310"/>
        <v>0.80936675238987255</v>
      </c>
      <c r="BG236" s="175">
        <f t="shared" si="311"/>
        <v>0.66843578078659927</v>
      </c>
      <c r="BH236" s="175">
        <f t="shared" si="312"/>
        <v>0.57038410564507258</v>
      </c>
      <c r="BI236" s="175">
        <f t="shared" si="313"/>
        <v>0.5091658023190293</v>
      </c>
      <c r="BJ236" s="175">
        <f t="shared" si="314"/>
        <v>0.44531957084646834</v>
      </c>
      <c r="BK236" s="175">
        <f t="shared" si="315"/>
        <v>0.39496102038437125</v>
      </c>
      <c r="BL236" s="175">
        <f t="shared" si="316"/>
        <v>0.36161627890509068</v>
      </c>
    </row>
    <row r="237" spans="1:64" x14ac:dyDescent="0.35">
      <c r="A237" s="170" t="str">
        <v>DPS</v>
      </c>
      <c r="B237" s="170" t="str">
        <v>Revenue Sustain PS</v>
      </c>
      <c r="C237" s="170" t="str">
        <v>RP M</v>
      </c>
      <c r="D237" s="170" t="str">
        <v>TR5</v>
      </c>
      <c r="E237" s="171">
        <v>0</v>
      </c>
      <c r="F237" s="171">
        <v>0</v>
      </c>
      <c r="G237" s="171">
        <v>0</v>
      </c>
      <c r="H237" s="171">
        <v>0</v>
      </c>
      <c r="I237" s="171">
        <v>0</v>
      </c>
      <c r="J237" s="171">
        <v>0</v>
      </c>
      <c r="K237" s="171">
        <v>0</v>
      </c>
      <c r="L237" s="171">
        <v>0</v>
      </c>
      <c r="M237" s="171">
        <v>0</v>
      </c>
      <c r="N237" s="171">
        <v>0</v>
      </c>
      <c r="O237" s="171">
        <v>0</v>
      </c>
      <c r="P237" s="171">
        <v>0</v>
      </c>
      <c r="Q237" s="171">
        <v>0</v>
      </c>
      <c r="R237" s="171">
        <v>0</v>
      </c>
      <c r="S237" s="171">
        <v>0</v>
      </c>
      <c r="T237" s="171">
        <v>0</v>
      </c>
      <c r="U237" s="171">
        <v>0</v>
      </c>
      <c r="V237" s="171">
        <v>0</v>
      </c>
      <c r="W237" s="171">
        <v>0</v>
      </c>
      <c r="X237" s="171">
        <v>0</v>
      </c>
      <c r="Y237" s="171">
        <v>0</v>
      </c>
      <c r="Z237" s="171">
        <v>0</v>
      </c>
      <c r="AA237" s="171">
        <v>0</v>
      </c>
      <c r="AB237" s="171">
        <v>0</v>
      </c>
      <c r="AC237" s="171">
        <v>0</v>
      </c>
      <c r="AD237" s="171">
        <v>0</v>
      </c>
      <c r="AE237" s="171">
        <v>0</v>
      </c>
      <c r="AF237" s="171">
        <v>0</v>
      </c>
      <c r="AG237" s="171">
        <v>0</v>
      </c>
      <c r="AH237" s="171">
        <v>0</v>
      </c>
      <c r="AI237" s="171">
        <v>0</v>
      </c>
      <c r="AJ237" s="171">
        <v>0</v>
      </c>
      <c r="AK237" s="171">
        <v>0</v>
      </c>
      <c r="AL237" s="171">
        <v>0</v>
      </c>
      <c r="AM237" s="171">
        <v>0</v>
      </c>
      <c r="AN237" s="171">
        <v>0</v>
      </c>
      <c r="AO237" s="171">
        <v>0</v>
      </c>
      <c r="AP237" s="171">
        <v>0</v>
      </c>
      <c r="AQ237" s="171">
        <v>0</v>
      </c>
      <c r="AR237" s="171">
        <v>0</v>
      </c>
      <c r="AS237" s="171">
        <v>0</v>
      </c>
      <c r="AT237" s="171">
        <v>0</v>
      </c>
      <c r="AU237" s="171">
        <v>0</v>
      </c>
      <c r="AV237" s="171">
        <v>0</v>
      </c>
      <c r="AW237" s="171">
        <v>0</v>
      </c>
      <c r="AX237" s="171">
        <v>0</v>
      </c>
      <c r="AY237" s="171">
        <v>0</v>
      </c>
      <c r="AZ237" s="171">
        <v>0</v>
      </c>
      <c r="BA237" s="172">
        <f t="shared" si="317"/>
        <v>1</v>
      </c>
      <c r="BB237" s="172">
        <f t="shared" si="306"/>
        <v>1</v>
      </c>
      <c r="BC237" s="172">
        <f t="shared" si="307"/>
        <v>1</v>
      </c>
      <c r="BD237" s="172">
        <f t="shared" si="308"/>
        <v>1</v>
      </c>
      <c r="BE237" s="172">
        <f t="shared" si="309"/>
        <v>1</v>
      </c>
      <c r="BF237" s="172">
        <f t="shared" si="310"/>
        <v>1</v>
      </c>
      <c r="BG237" s="172">
        <f t="shared" si="311"/>
        <v>1</v>
      </c>
      <c r="BH237" s="172">
        <f t="shared" si="312"/>
        <v>1</v>
      </c>
      <c r="BI237" s="172">
        <f t="shared" si="313"/>
        <v>1</v>
      </c>
      <c r="BJ237" s="172">
        <f t="shared" si="314"/>
        <v>1</v>
      </c>
      <c r="BK237" s="172">
        <f t="shared" si="315"/>
        <v>1</v>
      </c>
      <c r="BL237" s="172">
        <f t="shared" si="316"/>
        <v>1</v>
      </c>
    </row>
    <row r="238" spans="1:64" x14ac:dyDescent="0.35">
      <c r="A238" s="173" t="str">
        <v>DPS</v>
      </c>
      <c r="B238" s="173" t="str">
        <v>Revenue Sustain PS</v>
      </c>
      <c r="C238" s="173" t="str">
        <v>RP M</v>
      </c>
      <c r="D238" s="173" t="str">
        <v>PAPUA</v>
      </c>
      <c r="E238" s="174">
        <v>0</v>
      </c>
      <c r="F238" s="174">
        <v>0</v>
      </c>
      <c r="G238" s="174">
        <v>0</v>
      </c>
      <c r="H238" s="174">
        <v>0</v>
      </c>
      <c r="I238" s="174">
        <v>0</v>
      </c>
      <c r="J238" s="174">
        <v>0</v>
      </c>
      <c r="K238" s="174">
        <v>0</v>
      </c>
      <c r="L238" s="174">
        <v>0</v>
      </c>
      <c r="M238" s="174">
        <v>0</v>
      </c>
      <c r="N238" s="174">
        <v>0</v>
      </c>
      <c r="O238" s="174">
        <v>0</v>
      </c>
      <c r="P238" s="174">
        <v>0</v>
      </c>
      <c r="Q238" s="174">
        <v>0</v>
      </c>
      <c r="R238" s="174">
        <v>0</v>
      </c>
      <c r="S238" s="174">
        <v>0</v>
      </c>
      <c r="T238" s="174">
        <v>0</v>
      </c>
      <c r="U238" s="174">
        <v>0</v>
      </c>
      <c r="V238" s="174">
        <v>0</v>
      </c>
      <c r="W238" s="174">
        <v>0</v>
      </c>
      <c r="X238" s="174">
        <v>0</v>
      </c>
      <c r="Y238" s="174">
        <v>0</v>
      </c>
      <c r="Z238" s="174">
        <v>0</v>
      </c>
      <c r="AA238" s="174">
        <v>0</v>
      </c>
      <c r="AB238" s="174">
        <v>0</v>
      </c>
      <c r="AC238" s="174">
        <v>0</v>
      </c>
      <c r="AD238" s="174">
        <v>0</v>
      </c>
      <c r="AE238" s="174">
        <v>0</v>
      </c>
      <c r="AF238" s="174">
        <v>0</v>
      </c>
      <c r="AG238" s="174">
        <v>0</v>
      </c>
      <c r="AH238" s="174">
        <v>0</v>
      </c>
      <c r="AI238" s="174">
        <v>0</v>
      </c>
      <c r="AJ238" s="174">
        <v>0</v>
      </c>
      <c r="AK238" s="174">
        <v>0</v>
      </c>
      <c r="AL238" s="174">
        <v>0</v>
      </c>
      <c r="AM238" s="174">
        <v>0</v>
      </c>
      <c r="AN238" s="174">
        <v>0</v>
      </c>
      <c r="AO238" s="174">
        <v>0</v>
      </c>
      <c r="AP238" s="174">
        <v>0</v>
      </c>
      <c r="AQ238" s="174">
        <v>0</v>
      </c>
      <c r="AR238" s="174">
        <v>0</v>
      </c>
      <c r="AS238" s="174">
        <v>0</v>
      </c>
      <c r="AT238" s="174">
        <v>0</v>
      </c>
      <c r="AU238" s="174">
        <v>0</v>
      </c>
      <c r="AV238" s="174">
        <v>0</v>
      </c>
      <c r="AW238" s="174">
        <v>0</v>
      </c>
      <c r="AX238" s="174">
        <v>0</v>
      </c>
      <c r="AY238" s="174">
        <v>0</v>
      </c>
      <c r="AZ238" s="174">
        <v>0</v>
      </c>
      <c r="BA238" s="175">
        <f t="shared" si="317"/>
        <v>1</v>
      </c>
      <c r="BB238" s="175">
        <f t="shared" si="306"/>
        <v>1</v>
      </c>
      <c r="BC238" s="175">
        <f t="shared" si="307"/>
        <v>1</v>
      </c>
      <c r="BD238" s="175">
        <f t="shared" si="308"/>
        <v>1</v>
      </c>
      <c r="BE238" s="175">
        <f t="shared" si="309"/>
        <v>1</v>
      </c>
      <c r="BF238" s="175">
        <f t="shared" si="310"/>
        <v>1</v>
      </c>
      <c r="BG238" s="175">
        <f t="shared" si="311"/>
        <v>1</v>
      </c>
      <c r="BH238" s="175">
        <f t="shared" si="312"/>
        <v>1</v>
      </c>
      <c r="BI238" s="175">
        <f t="shared" si="313"/>
        <v>1</v>
      </c>
      <c r="BJ238" s="175">
        <f t="shared" si="314"/>
        <v>1</v>
      </c>
      <c r="BK238" s="175">
        <f t="shared" si="315"/>
        <v>1</v>
      </c>
      <c r="BL238" s="175">
        <f t="shared" si="316"/>
        <v>1</v>
      </c>
    </row>
    <row r="239" spans="1:64" x14ac:dyDescent="0.35">
      <c r="A239" s="173" t="str">
        <v>DPS</v>
      </c>
      <c r="B239" s="173" t="str">
        <v>Revenue Sustain PS</v>
      </c>
      <c r="C239" s="173" t="str">
        <v>RP M</v>
      </c>
      <c r="D239" s="173" t="str">
        <v>PAPUA BARAT</v>
      </c>
      <c r="E239" s="174">
        <v>0</v>
      </c>
      <c r="F239" s="174">
        <v>0</v>
      </c>
      <c r="G239" s="174">
        <v>0</v>
      </c>
      <c r="H239" s="174">
        <v>0</v>
      </c>
      <c r="I239" s="174">
        <v>0</v>
      </c>
      <c r="J239" s="174">
        <v>0</v>
      </c>
      <c r="K239" s="174">
        <v>0</v>
      </c>
      <c r="L239" s="174">
        <v>0</v>
      </c>
      <c r="M239" s="174">
        <v>0</v>
      </c>
      <c r="N239" s="174">
        <v>0</v>
      </c>
      <c r="O239" s="174">
        <v>0</v>
      </c>
      <c r="P239" s="174">
        <v>0</v>
      </c>
      <c r="Q239" s="174">
        <v>0</v>
      </c>
      <c r="R239" s="174">
        <v>0</v>
      </c>
      <c r="S239" s="174">
        <v>0</v>
      </c>
      <c r="T239" s="174">
        <v>0</v>
      </c>
      <c r="U239" s="174">
        <v>0</v>
      </c>
      <c r="V239" s="174">
        <v>0</v>
      </c>
      <c r="W239" s="174">
        <v>0</v>
      </c>
      <c r="X239" s="174">
        <v>0</v>
      </c>
      <c r="Y239" s="174">
        <v>0</v>
      </c>
      <c r="Z239" s="174">
        <v>0</v>
      </c>
      <c r="AA239" s="174">
        <v>0</v>
      </c>
      <c r="AB239" s="174">
        <v>0</v>
      </c>
      <c r="AC239" s="174">
        <v>0</v>
      </c>
      <c r="AD239" s="174">
        <v>0</v>
      </c>
      <c r="AE239" s="174">
        <v>0</v>
      </c>
      <c r="AF239" s="174">
        <v>0</v>
      </c>
      <c r="AG239" s="174">
        <v>0</v>
      </c>
      <c r="AH239" s="174">
        <v>0</v>
      </c>
      <c r="AI239" s="174">
        <v>0</v>
      </c>
      <c r="AJ239" s="174">
        <v>0</v>
      </c>
      <c r="AK239" s="174">
        <v>0</v>
      </c>
      <c r="AL239" s="174">
        <v>0</v>
      </c>
      <c r="AM239" s="174">
        <v>0</v>
      </c>
      <c r="AN239" s="174">
        <v>0</v>
      </c>
      <c r="AO239" s="174">
        <v>0</v>
      </c>
      <c r="AP239" s="174">
        <v>0</v>
      </c>
      <c r="AQ239" s="174">
        <v>0</v>
      </c>
      <c r="AR239" s="174">
        <v>0</v>
      </c>
      <c r="AS239" s="174">
        <v>0</v>
      </c>
      <c r="AT239" s="174">
        <v>0</v>
      </c>
      <c r="AU239" s="174">
        <v>0</v>
      </c>
      <c r="AV239" s="174">
        <v>0</v>
      </c>
      <c r="AW239" s="174">
        <v>0</v>
      </c>
      <c r="AX239" s="174">
        <v>0</v>
      </c>
      <c r="AY239" s="174">
        <v>0</v>
      </c>
      <c r="AZ239" s="174">
        <v>0</v>
      </c>
      <c r="BA239" s="175">
        <f t="shared" si="317"/>
        <v>1</v>
      </c>
      <c r="BB239" s="175">
        <f t="shared" si="306"/>
        <v>1</v>
      </c>
      <c r="BC239" s="175">
        <f t="shared" si="307"/>
        <v>1</v>
      </c>
      <c r="BD239" s="175">
        <f t="shared" si="308"/>
        <v>1</v>
      </c>
      <c r="BE239" s="175">
        <f t="shared" si="309"/>
        <v>1</v>
      </c>
      <c r="BF239" s="175">
        <f t="shared" si="310"/>
        <v>1</v>
      </c>
      <c r="BG239" s="175">
        <f t="shared" si="311"/>
        <v>1</v>
      </c>
      <c r="BH239" s="175">
        <f t="shared" si="312"/>
        <v>1</v>
      </c>
      <c r="BI239" s="175">
        <f t="shared" si="313"/>
        <v>1</v>
      </c>
      <c r="BJ239" s="175">
        <f t="shared" si="314"/>
        <v>1</v>
      </c>
      <c r="BK239" s="175">
        <f t="shared" si="315"/>
        <v>1</v>
      </c>
      <c r="BL239" s="175">
        <f t="shared" si="316"/>
        <v>1</v>
      </c>
    </row>
    <row r="240" spans="1:64" x14ac:dyDescent="0.35">
      <c r="A240" s="173" t="str">
        <v>DPS</v>
      </c>
      <c r="B240" s="173" t="str">
        <v>Revenue Sustain PS</v>
      </c>
      <c r="C240" s="173" t="str">
        <v>RP M</v>
      </c>
      <c r="D240" s="173" t="str">
        <v>SULBAGSEL</v>
      </c>
      <c r="E240" s="174">
        <v>0</v>
      </c>
      <c r="F240" s="174">
        <v>0</v>
      </c>
      <c r="G240" s="174">
        <v>0</v>
      </c>
      <c r="H240" s="174">
        <v>0</v>
      </c>
      <c r="I240" s="174">
        <v>0</v>
      </c>
      <c r="J240" s="174">
        <v>0</v>
      </c>
      <c r="K240" s="174">
        <v>0</v>
      </c>
      <c r="L240" s="174">
        <v>0</v>
      </c>
      <c r="M240" s="174">
        <v>0</v>
      </c>
      <c r="N240" s="174">
        <v>0</v>
      </c>
      <c r="O240" s="174">
        <v>0</v>
      </c>
      <c r="P240" s="174">
        <v>0</v>
      </c>
      <c r="Q240" s="174">
        <v>0</v>
      </c>
      <c r="R240" s="174">
        <v>0</v>
      </c>
      <c r="S240" s="174">
        <v>0</v>
      </c>
      <c r="T240" s="174">
        <v>0</v>
      </c>
      <c r="U240" s="174">
        <v>0</v>
      </c>
      <c r="V240" s="174">
        <v>0</v>
      </c>
      <c r="W240" s="174">
        <v>0</v>
      </c>
      <c r="X240" s="174">
        <v>0</v>
      </c>
      <c r="Y240" s="174">
        <v>0</v>
      </c>
      <c r="Z240" s="174">
        <v>0</v>
      </c>
      <c r="AA240" s="174">
        <v>0</v>
      </c>
      <c r="AB240" s="174">
        <v>0</v>
      </c>
      <c r="AC240" s="174">
        <v>0</v>
      </c>
      <c r="AD240" s="174">
        <v>0</v>
      </c>
      <c r="AE240" s="174">
        <v>0</v>
      </c>
      <c r="AF240" s="174">
        <v>0</v>
      </c>
      <c r="AG240" s="174">
        <v>0</v>
      </c>
      <c r="AH240" s="174">
        <v>0</v>
      </c>
      <c r="AI240" s="174">
        <v>0</v>
      </c>
      <c r="AJ240" s="174">
        <v>0</v>
      </c>
      <c r="AK240" s="174">
        <v>0</v>
      </c>
      <c r="AL240" s="174">
        <v>0</v>
      </c>
      <c r="AM240" s="174">
        <v>0</v>
      </c>
      <c r="AN240" s="174">
        <v>0</v>
      </c>
      <c r="AO240" s="174">
        <v>0</v>
      </c>
      <c r="AP240" s="174">
        <v>0</v>
      </c>
      <c r="AQ240" s="174">
        <v>0</v>
      </c>
      <c r="AR240" s="174">
        <v>0</v>
      </c>
      <c r="AS240" s="174">
        <v>0</v>
      </c>
      <c r="AT240" s="174">
        <v>0</v>
      </c>
      <c r="AU240" s="174">
        <v>0</v>
      </c>
      <c r="AV240" s="174">
        <v>0</v>
      </c>
      <c r="AW240" s="174">
        <v>0</v>
      </c>
      <c r="AX240" s="174">
        <v>0</v>
      </c>
      <c r="AY240" s="174">
        <v>0</v>
      </c>
      <c r="AZ240" s="174">
        <v>0</v>
      </c>
      <c r="BA240" s="175">
        <f t="shared" si="317"/>
        <v>1</v>
      </c>
      <c r="BB240" s="175">
        <f t="shared" si="306"/>
        <v>1</v>
      </c>
      <c r="BC240" s="175">
        <f t="shared" si="307"/>
        <v>1</v>
      </c>
      <c r="BD240" s="175">
        <f t="shared" si="308"/>
        <v>1</v>
      </c>
      <c r="BE240" s="175">
        <f t="shared" si="309"/>
        <v>1</v>
      </c>
      <c r="BF240" s="175">
        <f t="shared" si="310"/>
        <v>1</v>
      </c>
      <c r="BG240" s="175">
        <f t="shared" si="311"/>
        <v>1</v>
      </c>
      <c r="BH240" s="175">
        <f t="shared" si="312"/>
        <v>1</v>
      </c>
      <c r="BI240" s="175">
        <f t="shared" si="313"/>
        <v>1</v>
      </c>
      <c r="BJ240" s="175">
        <f t="shared" si="314"/>
        <v>1</v>
      </c>
      <c r="BK240" s="175">
        <f t="shared" si="315"/>
        <v>1</v>
      </c>
      <c r="BL240" s="175">
        <f t="shared" si="316"/>
        <v>1</v>
      </c>
    </row>
    <row r="241" spans="1:64" x14ac:dyDescent="0.35">
      <c r="A241" s="173" t="str">
        <v>DPS</v>
      </c>
      <c r="B241" s="173" t="str">
        <v>Revenue Sustain PS</v>
      </c>
      <c r="C241" s="173" t="str">
        <v>RP M</v>
      </c>
      <c r="D241" s="173" t="str">
        <v>SULBAGTENG</v>
      </c>
      <c r="E241" s="174">
        <v>0</v>
      </c>
      <c r="F241" s="174">
        <v>0</v>
      </c>
      <c r="G241" s="174">
        <v>0</v>
      </c>
      <c r="H241" s="174">
        <v>0</v>
      </c>
      <c r="I241" s="174">
        <v>0</v>
      </c>
      <c r="J241" s="174">
        <v>0</v>
      </c>
      <c r="K241" s="174">
        <v>0</v>
      </c>
      <c r="L241" s="174">
        <v>0</v>
      </c>
      <c r="M241" s="174">
        <v>0</v>
      </c>
      <c r="N241" s="174">
        <v>0</v>
      </c>
      <c r="O241" s="174">
        <v>0</v>
      </c>
      <c r="P241" s="174">
        <v>0</v>
      </c>
      <c r="Q241" s="174">
        <v>0</v>
      </c>
      <c r="R241" s="174">
        <v>0</v>
      </c>
      <c r="S241" s="174">
        <v>0</v>
      </c>
      <c r="T241" s="174">
        <v>0</v>
      </c>
      <c r="U241" s="174">
        <v>0</v>
      </c>
      <c r="V241" s="174">
        <v>0</v>
      </c>
      <c r="W241" s="174">
        <v>0</v>
      </c>
      <c r="X241" s="174">
        <v>0</v>
      </c>
      <c r="Y241" s="174">
        <v>0</v>
      </c>
      <c r="Z241" s="174">
        <v>0</v>
      </c>
      <c r="AA241" s="174">
        <v>0</v>
      </c>
      <c r="AB241" s="174">
        <v>0</v>
      </c>
      <c r="AC241" s="174">
        <v>0</v>
      </c>
      <c r="AD241" s="174">
        <v>0</v>
      </c>
      <c r="AE241" s="174">
        <v>0</v>
      </c>
      <c r="AF241" s="174">
        <v>0</v>
      </c>
      <c r="AG241" s="174">
        <v>0</v>
      </c>
      <c r="AH241" s="174">
        <v>0</v>
      </c>
      <c r="AI241" s="174">
        <v>0</v>
      </c>
      <c r="AJ241" s="174">
        <v>0</v>
      </c>
      <c r="AK241" s="174">
        <v>0</v>
      </c>
      <c r="AL241" s="174">
        <v>0</v>
      </c>
      <c r="AM241" s="174">
        <v>0</v>
      </c>
      <c r="AN241" s="174">
        <v>0</v>
      </c>
      <c r="AO241" s="174">
        <v>0</v>
      </c>
      <c r="AP241" s="174">
        <v>0</v>
      </c>
      <c r="AQ241" s="174">
        <v>0</v>
      </c>
      <c r="AR241" s="174">
        <v>0</v>
      </c>
      <c r="AS241" s="174">
        <v>0</v>
      </c>
      <c r="AT241" s="174">
        <v>0</v>
      </c>
      <c r="AU241" s="174">
        <v>0</v>
      </c>
      <c r="AV241" s="174">
        <v>0</v>
      </c>
      <c r="AW241" s="174">
        <v>0</v>
      </c>
      <c r="AX241" s="174">
        <v>0</v>
      </c>
      <c r="AY241" s="174">
        <v>0</v>
      </c>
      <c r="AZ241" s="174">
        <v>0</v>
      </c>
      <c r="BA241" s="175">
        <f t="shared" si="317"/>
        <v>1</v>
      </c>
      <c r="BB241" s="175">
        <f t="shared" si="306"/>
        <v>1</v>
      </c>
      <c r="BC241" s="175">
        <f t="shared" si="307"/>
        <v>1</v>
      </c>
      <c r="BD241" s="175">
        <f t="shared" si="308"/>
        <v>1</v>
      </c>
      <c r="BE241" s="175">
        <f t="shared" si="309"/>
        <v>1</v>
      </c>
      <c r="BF241" s="175">
        <f t="shared" si="310"/>
        <v>1</v>
      </c>
      <c r="BG241" s="175">
        <f t="shared" si="311"/>
        <v>1</v>
      </c>
      <c r="BH241" s="175">
        <f t="shared" si="312"/>
        <v>1</v>
      </c>
      <c r="BI241" s="175">
        <f t="shared" si="313"/>
        <v>1</v>
      </c>
      <c r="BJ241" s="175">
        <f t="shared" si="314"/>
        <v>1</v>
      </c>
      <c r="BK241" s="175">
        <f t="shared" si="315"/>
        <v>1</v>
      </c>
      <c r="BL241" s="175">
        <f t="shared" si="316"/>
        <v>1</v>
      </c>
    </row>
    <row r="242" spans="1:64" x14ac:dyDescent="0.35">
      <c r="A242" s="173" t="str">
        <v>DPS</v>
      </c>
      <c r="B242" s="173" t="str">
        <v>Revenue Sustain PS</v>
      </c>
      <c r="C242" s="173" t="str">
        <v>RP M</v>
      </c>
      <c r="D242" s="173" t="str">
        <v>SUMALUT</v>
      </c>
      <c r="E242" s="174">
        <v>0</v>
      </c>
      <c r="F242" s="174">
        <v>0</v>
      </c>
      <c r="G242" s="174">
        <v>0</v>
      </c>
      <c r="H242" s="174">
        <v>0</v>
      </c>
      <c r="I242" s="174">
        <v>0</v>
      </c>
      <c r="J242" s="174">
        <v>0</v>
      </c>
      <c r="K242" s="174">
        <v>0</v>
      </c>
      <c r="L242" s="174">
        <v>0</v>
      </c>
      <c r="M242" s="174">
        <v>0</v>
      </c>
      <c r="N242" s="174">
        <v>0</v>
      </c>
      <c r="O242" s="174">
        <v>0</v>
      </c>
      <c r="P242" s="174">
        <v>0</v>
      </c>
      <c r="Q242" s="174">
        <v>0</v>
      </c>
      <c r="R242" s="174">
        <v>0</v>
      </c>
      <c r="S242" s="174">
        <v>0</v>
      </c>
      <c r="T242" s="174">
        <v>0</v>
      </c>
      <c r="U242" s="174">
        <v>0</v>
      </c>
      <c r="V242" s="174">
        <v>0</v>
      </c>
      <c r="W242" s="174">
        <v>0</v>
      </c>
      <c r="X242" s="174">
        <v>0</v>
      </c>
      <c r="Y242" s="174">
        <v>0</v>
      </c>
      <c r="Z242" s="174">
        <v>0</v>
      </c>
      <c r="AA242" s="174">
        <v>0</v>
      </c>
      <c r="AB242" s="174">
        <v>0</v>
      </c>
      <c r="AC242" s="174">
        <v>0</v>
      </c>
      <c r="AD242" s="174">
        <v>0</v>
      </c>
      <c r="AE242" s="174">
        <v>0</v>
      </c>
      <c r="AF242" s="174">
        <v>0</v>
      </c>
      <c r="AG242" s="174">
        <v>0</v>
      </c>
      <c r="AH242" s="174">
        <v>0</v>
      </c>
      <c r="AI242" s="174">
        <v>0</v>
      </c>
      <c r="AJ242" s="174">
        <v>0</v>
      </c>
      <c r="AK242" s="174">
        <v>0</v>
      </c>
      <c r="AL242" s="174">
        <v>0</v>
      </c>
      <c r="AM242" s="174">
        <v>0</v>
      </c>
      <c r="AN242" s="174">
        <v>0</v>
      </c>
      <c r="AO242" s="174">
        <v>0</v>
      </c>
      <c r="AP242" s="174">
        <v>0</v>
      </c>
      <c r="AQ242" s="174">
        <v>0</v>
      </c>
      <c r="AR242" s="174">
        <v>0</v>
      </c>
      <c r="AS242" s="174">
        <v>0</v>
      </c>
      <c r="AT242" s="174">
        <v>0</v>
      </c>
      <c r="AU242" s="174">
        <v>0</v>
      </c>
      <c r="AV242" s="174">
        <v>0</v>
      </c>
      <c r="AW242" s="174">
        <v>0</v>
      </c>
      <c r="AX242" s="174">
        <v>0</v>
      </c>
      <c r="AY242" s="174">
        <v>0</v>
      </c>
      <c r="AZ242" s="174">
        <v>0</v>
      </c>
      <c r="BA242" s="175">
        <f t="shared" si="317"/>
        <v>1</v>
      </c>
      <c r="BB242" s="175">
        <f t="shared" si="306"/>
        <v>1</v>
      </c>
      <c r="BC242" s="175">
        <f t="shared" si="307"/>
        <v>1</v>
      </c>
      <c r="BD242" s="175">
        <f t="shared" si="308"/>
        <v>1</v>
      </c>
      <c r="BE242" s="175">
        <f t="shared" si="309"/>
        <v>1</v>
      </c>
      <c r="BF242" s="175">
        <f t="shared" si="310"/>
        <v>1</v>
      </c>
      <c r="BG242" s="175">
        <f t="shared" si="311"/>
        <v>1</v>
      </c>
      <c r="BH242" s="175">
        <f t="shared" si="312"/>
        <v>1</v>
      </c>
      <c r="BI242" s="175">
        <f t="shared" si="313"/>
        <v>1</v>
      </c>
      <c r="BJ242" s="175">
        <f t="shared" si="314"/>
        <v>1</v>
      </c>
      <c r="BK242" s="175">
        <f t="shared" si="315"/>
        <v>1</v>
      </c>
      <c r="BL242" s="175">
        <f t="shared" si="316"/>
        <v>1</v>
      </c>
    </row>
    <row r="243" spans="1:64" x14ac:dyDescent="0.35">
      <c r="A243" s="170" t="str">
        <v>DPS</v>
      </c>
      <c r="B243" s="170" t="str">
        <v>Revenue Scaling PS</v>
      </c>
      <c r="C243" s="170" t="str">
        <v>RP M</v>
      </c>
      <c r="D243" s="170" t="str">
        <v>TR5</v>
      </c>
      <c r="E243" s="171">
        <v>0</v>
      </c>
      <c r="F243" s="171">
        <v>0</v>
      </c>
      <c r="G243" s="171">
        <v>0</v>
      </c>
      <c r="H243" s="171">
        <v>0</v>
      </c>
      <c r="I243" s="171">
        <v>0</v>
      </c>
      <c r="J243" s="171">
        <v>0</v>
      </c>
      <c r="K243" s="171">
        <v>0</v>
      </c>
      <c r="L243" s="171">
        <v>0</v>
      </c>
      <c r="M243" s="171">
        <v>0</v>
      </c>
      <c r="N243" s="171">
        <v>0</v>
      </c>
      <c r="O243" s="171">
        <v>0</v>
      </c>
      <c r="P243" s="171">
        <v>0</v>
      </c>
      <c r="Q243" s="171">
        <v>0</v>
      </c>
      <c r="R243" s="171">
        <v>0</v>
      </c>
      <c r="S243" s="171">
        <v>0</v>
      </c>
      <c r="T243" s="171">
        <v>0</v>
      </c>
      <c r="U243" s="171">
        <v>0</v>
      </c>
      <c r="V243" s="171">
        <v>0</v>
      </c>
      <c r="W243" s="171">
        <v>0</v>
      </c>
      <c r="X243" s="171">
        <v>0</v>
      </c>
      <c r="Y243" s="171">
        <v>0</v>
      </c>
      <c r="Z243" s="171">
        <v>0</v>
      </c>
      <c r="AA243" s="171">
        <v>0</v>
      </c>
      <c r="AB243" s="171">
        <v>0</v>
      </c>
      <c r="AC243" s="171">
        <v>0</v>
      </c>
      <c r="AD243" s="171">
        <v>0</v>
      </c>
      <c r="AE243" s="171">
        <v>0</v>
      </c>
      <c r="AF243" s="171">
        <v>0</v>
      </c>
      <c r="AG243" s="171">
        <v>0</v>
      </c>
      <c r="AH243" s="171">
        <v>0</v>
      </c>
      <c r="AI243" s="171">
        <v>0</v>
      </c>
      <c r="AJ243" s="171">
        <v>0</v>
      </c>
      <c r="AK243" s="171">
        <v>0</v>
      </c>
      <c r="AL243" s="171">
        <v>0</v>
      </c>
      <c r="AM243" s="171">
        <v>0</v>
      </c>
      <c r="AN243" s="171">
        <v>0</v>
      </c>
      <c r="AO243" s="171">
        <v>0</v>
      </c>
      <c r="AP243" s="171">
        <v>0</v>
      </c>
      <c r="AQ243" s="171">
        <v>0</v>
      </c>
      <c r="AR243" s="171">
        <v>0</v>
      </c>
      <c r="AS243" s="171">
        <v>0</v>
      </c>
      <c r="AT243" s="171">
        <v>0</v>
      </c>
      <c r="AU243" s="171">
        <v>0</v>
      </c>
      <c r="AV243" s="171">
        <v>0</v>
      </c>
      <c r="AW243" s="171">
        <v>0</v>
      </c>
      <c r="AX243" s="171">
        <v>0</v>
      </c>
      <c r="AY243" s="171">
        <v>0</v>
      </c>
      <c r="AZ243" s="171">
        <v>0</v>
      </c>
      <c r="BA243" s="172">
        <f t="shared" si="317"/>
        <v>1</v>
      </c>
      <c r="BB243" s="172">
        <f t="shared" si="306"/>
        <v>1</v>
      </c>
      <c r="BC243" s="172">
        <f t="shared" si="307"/>
        <v>1</v>
      </c>
      <c r="BD243" s="172">
        <f t="shared" si="308"/>
        <v>1</v>
      </c>
      <c r="BE243" s="172">
        <f t="shared" si="309"/>
        <v>1</v>
      </c>
      <c r="BF243" s="172">
        <f t="shared" si="310"/>
        <v>1</v>
      </c>
      <c r="BG243" s="172">
        <f t="shared" si="311"/>
        <v>1</v>
      </c>
      <c r="BH243" s="172">
        <f t="shared" si="312"/>
        <v>1</v>
      </c>
      <c r="BI243" s="172">
        <f t="shared" si="313"/>
        <v>1</v>
      </c>
      <c r="BJ243" s="172">
        <f t="shared" si="314"/>
        <v>1</v>
      </c>
      <c r="BK243" s="172">
        <f t="shared" si="315"/>
        <v>1</v>
      </c>
      <c r="BL243" s="172">
        <f t="shared" si="316"/>
        <v>1</v>
      </c>
    </row>
    <row r="244" spans="1:64" x14ac:dyDescent="0.35">
      <c r="A244" s="173" t="str">
        <v>DPS</v>
      </c>
      <c r="B244" s="173" t="str">
        <v>Revenue Scaling PS</v>
      </c>
      <c r="C244" s="173" t="str">
        <v>RP M</v>
      </c>
      <c r="D244" s="173" t="str">
        <v>PAPUA</v>
      </c>
      <c r="E244" s="174">
        <v>0</v>
      </c>
      <c r="F244" s="174">
        <v>0</v>
      </c>
      <c r="G244" s="174">
        <v>0</v>
      </c>
      <c r="H244" s="174">
        <v>0</v>
      </c>
      <c r="I244" s="174">
        <v>0</v>
      </c>
      <c r="J244" s="174">
        <v>0</v>
      </c>
      <c r="K244" s="174">
        <v>0</v>
      </c>
      <c r="L244" s="174">
        <v>0</v>
      </c>
      <c r="M244" s="174">
        <v>0</v>
      </c>
      <c r="N244" s="174">
        <v>0</v>
      </c>
      <c r="O244" s="174">
        <v>0</v>
      </c>
      <c r="P244" s="174">
        <v>0</v>
      </c>
      <c r="Q244" s="174">
        <v>0</v>
      </c>
      <c r="R244" s="174">
        <v>0</v>
      </c>
      <c r="S244" s="174">
        <v>0</v>
      </c>
      <c r="T244" s="174">
        <v>0</v>
      </c>
      <c r="U244" s="174">
        <v>0</v>
      </c>
      <c r="V244" s="174">
        <v>0</v>
      </c>
      <c r="W244" s="174">
        <v>0</v>
      </c>
      <c r="X244" s="174">
        <v>0</v>
      </c>
      <c r="Y244" s="174">
        <v>0</v>
      </c>
      <c r="Z244" s="174">
        <v>0</v>
      </c>
      <c r="AA244" s="174">
        <v>0</v>
      </c>
      <c r="AB244" s="174">
        <v>0</v>
      </c>
      <c r="AC244" s="174">
        <v>0</v>
      </c>
      <c r="AD244" s="174">
        <v>0</v>
      </c>
      <c r="AE244" s="174">
        <v>0</v>
      </c>
      <c r="AF244" s="174">
        <v>0</v>
      </c>
      <c r="AG244" s="174">
        <v>0</v>
      </c>
      <c r="AH244" s="174">
        <v>0</v>
      </c>
      <c r="AI244" s="174">
        <v>0</v>
      </c>
      <c r="AJ244" s="174">
        <v>0</v>
      </c>
      <c r="AK244" s="174">
        <v>0</v>
      </c>
      <c r="AL244" s="174">
        <v>0</v>
      </c>
      <c r="AM244" s="174">
        <v>0</v>
      </c>
      <c r="AN244" s="174">
        <v>0</v>
      </c>
      <c r="AO244" s="174">
        <v>0</v>
      </c>
      <c r="AP244" s="174">
        <v>0</v>
      </c>
      <c r="AQ244" s="174">
        <v>0</v>
      </c>
      <c r="AR244" s="174">
        <v>0</v>
      </c>
      <c r="AS244" s="174">
        <v>0</v>
      </c>
      <c r="AT244" s="174">
        <v>0</v>
      </c>
      <c r="AU244" s="174">
        <v>0</v>
      </c>
      <c r="AV244" s="174">
        <v>0</v>
      </c>
      <c r="AW244" s="174">
        <v>0</v>
      </c>
      <c r="AX244" s="174">
        <v>0</v>
      </c>
      <c r="AY244" s="174">
        <v>0</v>
      </c>
      <c r="AZ244" s="174">
        <v>0</v>
      </c>
      <c r="BA244" s="175">
        <f t="shared" si="317"/>
        <v>1</v>
      </c>
      <c r="BB244" s="175">
        <f t="shared" si="306"/>
        <v>1</v>
      </c>
      <c r="BC244" s="175">
        <f t="shared" si="307"/>
        <v>1</v>
      </c>
      <c r="BD244" s="175">
        <f t="shared" si="308"/>
        <v>1</v>
      </c>
      <c r="BE244" s="175">
        <f t="shared" si="309"/>
        <v>1</v>
      </c>
      <c r="BF244" s="175">
        <f t="shared" si="310"/>
        <v>1</v>
      </c>
      <c r="BG244" s="175">
        <f t="shared" si="311"/>
        <v>1</v>
      </c>
      <c r="BH244" s="175">
        <f t="shared" si="312"/>
        <v>1</v>
      </c>
      <c r="BI244" s="175">
        <f t="shared" si="313"/>
        <v>1</v>
      </c>
      <c r="BJ244" s="175">
        <f t="shared" si="314"/>
        <v>1</v>
      </c>
      <c r="BK244" s="175">
        <f t="shared" si="315"/>
        <v>1</v>
      </c>
      <c r="BL244" s="175">
        <f t="shared" si="316"/>
        <v>1</v>
      </c>
    </row>
    <row r="245" spans="1:64" x14ac:dyDescent="0.35">
      <c r="A245" s="173" t="str">
        <v>DPS</v>
      </c>
      <c r="B245" s="173" t="str">
        <v>Revenue Scaling PS</v>
      </c>
      <c r="C245" s="173" t="str">
        <v>RP M</v>
      </c>
      <c r="D245" s="173" t="str">
        <v>PAPUA BARAT</v>
      </c>
      <c r="E245" s="174">
        <v>0</v>
      </c>
      <c r="F245" s="174">
        <v>0</v>
      </c>
      <c r="G245" s="174">
        <v>0</v>
      </c>
      <c r="H245" s="174">
        <v>0</v>
      </c>
      <c r="I245" s="174">
        <v>0</v>
      </c>
      <c r="J245" s="174">
        <v>0</v>
      </c>
      <c r="K245" s="174">
        <v>0</v>
      </c>
      <c r="L245" s="174">
        <v>0</v>
      </c>
      <c r="M245" s="174">
        <v>0</v>
      </c>
      <c r="N245" s="174">
        <v>0</v>
      </c>
      <c r="O245" s="174">
        <v>0</v>
      </c>
      <c r="P245" s="174">
        <v>0</v>
      </c>
      <c r="Q245" s="174">
        <v>0</v>
      </c>
      <c r="R245" s="174">
        <v>0</v>
      </c>
      <c r="S245" s="174">
        <v>0</v>
      </c>
      <c r="T245" s="174">
        <v>0</v>
      </c>
      <c r="U245" s="174">
        <v>0</v>
      </c>
      <c r="V245" s="174">
        <v>0</v>
      </c>
      <c r="W245" s="174">
        <v>0</v>
      </c>
      <c r="X245" s="174">
        <v>0</v>
      </c>
      <c r="Y245" s="174">
        <v>0</v>
      </c>
      <c r="Z245" s="174">
        <v>0</v>
      </c>
      <c r="AA245" s="174">
        <v>0</v>
      </c>
      <c r="AB245" s="174">
        <v>0</v>
      </c>
      <c r="AC245" s="174">
        <v>0</v>
      </c>
      <c r="AD245" s="174">
        <v>0</v>
      </c>
      <c r="AE245" s="174">
        <v>0</v>
      </c>
      <c r="AF245" s="174">
        <v>0</v>
      </c>
      <c r="AG245" s="174">
        <v>0</v>
      </c>
      <c r="AH245" s="174">
        <v>0</v>
      </c>
      <c r="AI245" s="174">
        <v>0</v>
      </c>
      <c r="AJ245" s="174">
        <v>0</v>
      </c>
      <c r="AK245" s="174">
        <v>0</v>
      </c>
      <c r="AL245" s="174">
        <v>0</v>
      </c>
      <c r="AM245" s="174">
        <v>0</v>
      </c>
      <c r="AN245" s="174">
        <v>0</v>
      </c>
      <c r="AO245" s="174">
        <v>0</v>
      </c>
      <c r="AP245" s="174">
        <v>0</v>
      </c>
      <c r="AQ245" s="174">
        <v>0</v>
      </c>
      <c r="AR245" s="174">
        <v>0</v>
      </c>
      <c r="AS245" s="174">
        <v>0</v>
      </c>
      <c r="AT245" s="174">
        <v>0</v>
      </c>
      <c r="AU245" s="174">
        <v>0</v>
      </c>
      <c r="AV245" s="174">
        <v>0</v>
      </c>
      <c r="AW245" s="174">
        <v>0</v>
      </c>
      <c r="AX245" s="174">
        <v>0</v>
      </c>
      <c r="AY245" s="174">
        <v>0</v>
      </c>
      <c r="AZ245" s="174">
        <v>0</v>
      </c>
      <c r="BA245" s="175">
        <f t="shared" si="317"/>
        <v>1</v>
      </c>
      <c r="BB245" s="175">
        <f t="shared" si="306"/>
        <v>1</v>
      </c>
      <c r="BC245" s="175">
        <f t="shared" si="307"/>
        <v>1</v>
      </c>
      <c r="BD245" s="175">
        <f t="shared" si="308"/>
        <v>1</v>
      </c>
      <c r="BE245" s="175">
        <f t="shared" si="309"/>
        <v>1</v>
      </c>
      <c r="BF245" s="175">
        <f t="shared" si="310"/>
        <v>1</v>
      </c>
      <c r="BG245" s="175">
        <f t="shared" si="311"/>
        <v>1</v>
      </c>
      <c r="BH245" s="175">
        <f t="shared" si="312"/>
        <v>1</v>
      </c>
      <c r="BI245" s="175">
        <f t="shared" si="313"/>
        <v>1</v>
      </c>
      <c r="BJ245" s="175">
        <f t="shared" si="314"/>
        <v>1</v>
      </c>
      <c r="BK245" s="175">
        <f t="shared" si="315"/>
        <v>1</v>
      </c>
      <c r="BL245" s="175">
        <f t="shared" si="316"/>
        <v>1</v>
      </c>
    </row>
    <row r="246" spans="1:64" x14ac:dyDescent="0.35">
      <c r="A246" s="173" t="str">
        <v>DPS</v>
      </c>
      <c r="B246" s="173" t="str">
        <v>Revenue Scaling PS</v>
      </c>
      <c r="C246" s="173" t="str">
        <v>RP M</v>
      </c>
      <c r="D246" s="173" t="str">
        <v>SULBAGSEL</v>
      </c>
      <c r="E246" s="174">
        <v>0</v>
      </c>
      <c r="F246" s="174">
        <v>0</v>
      </c>
      <c r="G246" s="174">
        <v>0</v>
      </c>
      <c r="H246" s="174">
        <v>0</v>
      </c>
      <c r="I246" s="174">
        <v>0</v>
      </c>
      <c r="J246" s="174">
        <v>0</v>
      </c>
      <c r="K246" s="174">
        <v>0</v>
      </c>
      <c r="L246" s="174">
        <v>0</v>
      </c>
      <c r="M246" s="174">
        <v>0</v>
      </c>
      <c r="N246" s="174">
        <v>0</v>
      </c>
      <c r="O246" s="174">
        <v>0</v>
      </c>
      <c r="P246" s="174">
        <v>0</v>
      </c>
      <c r="Q246" s="174">
        <v>0</v>
      </c>
      <c r="R246" s="174">
        <v>0</v>
      </c>
      <c r="S246" s="174">
        <v>0</v>
      </c>
      <c r="T246" s="174">
        <v>0</v>
      </c>
      <c r="U246" s="174">
        <v>0</v>
      </c>
      <c r="V246" s="174">
        <v>0</v>
      </c>
      <c r="W246" s="174">
        <v>0</v>
      </c>
      <c r="X246" s="174">
        <v>0</v>
      </c>
      <c r="Y246" s="174">
        <v>0</v>
      </c>
      <c r="Z246" s="174">
        <v>0</v>
      </c>
      <c r="AA246" s="174">
        <v>0</v>
      </c>
      <c r="AB246" s="174">
        <v>0</v>
      </c>
      <c r="AC246" s="174">
        <v>0</v>
      </c>
      <c r="AD246" s="174">
        <v>0</v>
      </c>
      <c r="AE246" s="174">
        <v>0</v>
      </c>
      <c r="AF246" s="174">
        <v>0</v>
      </c>
      <c r="AG246" s="174">
        <v>0</v>
      </c>
      <c r="AH246" s="174">
        <v>0</v>
      </c>
      <c r="AI246" s="174">
        <v>0</v>
      </c>
      <c r="AJ246" s="174">
        <v>0</v>
      </c>
      <c r="AK246" s="174">
        <v>0</v>
      </c>
      <c r="AL246" s="174">
        <v>0</v>
      </c>
      <c r="AM246" s="174">
        <v>0</v>
      </c>
      <c r="AN246" s="174">
        <v>0</v>
      </c>
      <c r="AO246" s="174">
        <v>0</v>
      </c>
      <c r="AP246" s="174">
        <v>0</v>
      </c>
      <c r="AQ246" s="174">
        <v>0</v>
      </c>
      <c r="AR246" s="174">
        <v>0</v>
      </c>
      <c r="AS246" s="174">
        <v>0</v>
      </c>
      <c r="AT246" s="174">
        <v>0</v>
      </c>
      <c r="AU246" s="174">
        <v>0</v>
      </c>
      <c r="AV246" s="174">
        <v>0</v>
      </c>
      <c r="AW246" s="174">
        <v>0</v>
      </c>
      <c r="AX246" s="174">
        <v>0</v>
      </c>
      <c r="AY246" s="174">
        <v>0</v>
      </c>
      <c r="AZ246" s="174">
        <v>0</v>
      </c>
      <c r="BA246" s="175">
        <f t="shared" si="317"/>
        <v>1</v>
      </c>
      <c r="BB246" s="175">
        <f t="shared" si="306"/>
        <v>1</v>
      </c>
      <c r="BC246" s="175">
        <f t="shared" si="307"/>
        <v>1</v>
      </c>
      <c r="BD246" s="175">
        <f t="shared" si="308"/>
        <v>1</v>
      </c>
      <c r="BE246" s="175">
        <f t="shared" si="309"/>
        <v>1</v>
      </c>
      <c r="BF246" s="175">
        <f t="shared" si="310"/>
        <v>1</v>
      </c>
      <c r="BG246" s="175">
        <f t="shared" si="311"/>
        <v>1</v>
      </c>
      <c r="BH246" s="175">
        <f t="shared" si="312"/>
        <v>1</v>
      </c>
      <c r="BI246" s="175">
        <f t="shared" si="313"/>
        <v>1</v>
      </c>
      <c r="BJ246" s="175">
        <f t="shared" si="314"/>
        <v>1</v>
      </c>
      <c r="BK246" s="175">
        <f t="shared" si="315"/>
        <v>1</v>
      </c>
      <c r="BL246" s="175">
        <f t="shared" si="316"/>
        <v>1</v>
      </c>
    </row>
    <row r="247" spans="1:64" x14ac:dyDescent="0.35">
      <c r="A247" s="173" t="str">
        <v>DPS</v>
      </c>
      <c r="B247" s="173" t="str">
        <v>Revenue Scaling PS</v>
      </c>
      <c r="C247" s="173" t="str">
        <v>RP M</v>
      </c>
      <c r="D247" s="173" t="str">
        <v>SULBAGTENG</v>
      </c>
      <c r="E247" s="174">
        <v>0</v>
      </c>
      <c r="F247" s="174">
        <v>0</v>
      </c>
      <c r="G247" s="174">
        <v>0</v>
      </c>
      <c r="H247" s="174">
        <v>0</v>
      </c>
      <c r="I247" s="174">
        <v>0</v>
      </c>
      <c r="J247" s="174">
        <v>0</v>
      </c>
      <c r="K247" s="174">
        <v>0</v>
      </c>
      <c r="L247" s="174">
        <v>0</v>
      </c>
      <c r="M247" s="174">
        <v>0</v>
      </c>
      <c r="N247" s="174">
        <v>0</v>
      </c>
      <c r="O247" s="174">
        <v>0</v>
      </c>
      <c r="P247" s="174">
        <v>0</v>
      </c>
      <c r="Q247" s="174">
        <v>0</v>
      </c>
      <c r="R247" s="174">
        <v>0</v>
      </c>
      <c r="S247" s="174">
        <v>0</v>
      </c>
      <c r="T247" s="174">
        <v>0</v>
      </c>
      <c r="U247" s="174">
        <v>0</v>
      </c>
      <c r="V247" s="174">
        <v>0</v>
      </c>
      <c r="W247" s="174">
        <v>0</v>
      </c>
      <c r="X247" s="174">
        <v>0</v>
      </c>
      <c r="Y247" s="174">
        <v>0</v>
      </c>
      <c r="Z247" s="174">
        <v>0</v>
      </c>
      <c r="AA247" s="174">
        <v>0</v>
      </c>
      <c r="AB247" s="174">
        <v>0</v>
      </c>
      <c r="AC247" s="174">
        <v>0</v>
      </c>
      <c r="AD247" s="174">
        <v>0</v>
      </c>
      <c r="AE247" s="174">
        <v>0</v>
      </c>
      <c r="AF247" s="174">
        <v>0</v>
      </c>
      <c r="AG247" s="174">
        <v>0</v>
      </c>
      <c r="AH247" s="174">
        <v>0</v>
      </c>
      <c r="AI247" s="174">
        <v>0</v>
      </c>
      <c r="AJ247" s="174">
        <v>0</v>
      </c>
      <c r="AK247" s="174">
        <v>0</v>
      </c>
      <c r="AL247" s="174">
        <v>0</v>
      </c>
      <c r="AM247" s="174">
        <v>0</v>
      </c>
      <c r="AN247" s="174">
        <v>0</v>
      </c>
      <c r="AO247" s="174">
        <v>0</v>
      </c>
      <c r="AP247" s="174">
        <v>0</v>
      </c>
      <c r="AQ247" s="174">
        <v>0</v>
      </c>
      <c r="AR247" s="174">
        <v>0</v>
      </c>
      <c r="AS247" s="174">
        <v>0</v>
      </c>
      <c r="AT247" s="174">
        <v>0</v>
      </c>
      <c r="AU247" s="174">
        <v>0</v>
      </c>
      <c r="AV247" s="174">
        <v>0</v>
      </c>
      <c r="AW247" s="174">
        <v>0</v>
      </c>
      <c r="AX247" s="174">
        <v>0</v>
      </c>
      <c r="AY247" s="174">
        <v>0</v>
      </c>
      <c r="AZ247" s="174">
        <v>0</v>
      </c>
      <c r="BA247" s="175">
        <f t="shared" si="317"/>
        <v>1</v>
      </c>
      <c r="BB247" s="175">
        <f t="shared" si="306"/>
        <v>1</v>
      </c>
      <c r="BC247" s="175">
        <f t="shared" si="307"/>
        <v>1</v>
      </c>
      <c r="BD247" s="175">
        <f t="shared" si="308"/>
        <v>1</v>
      </c>
      <c r="BE247" s="175">
        <f t="shared" si="309"/>
        <v>1</v>
      </c>
      <c r="BF247" s="175">
        <f t="shared" si="310"/>
        <v>1</v>
      </c>
      <c r="BG247" s="175">
        <f t="shared" si="311"/>
        <v>1</v>
      </c>
      <c r="BH247" s="175">
        <f t="shared" si="312"/>
        <v>1</v>
      </c>
      <c r="BI247" s="175">
        <f t="shared" si="313"/>
        <v>1</v>
      </c>
      <c r="BJ247" s="175">
        <f t="shared" si="314"/>
        <v>1</v>
      </c>
      <c r="BK247" s="175">
        <f t="shared" si="315"/>
        <v>1</v>
      </c>
      <c r="BL247" s="175">
        <f t="shared" si="316"/>
        <v>1</v>
      </c>
    </row>
    <row r="248" spans="1:64" x14ac:dyDescent="0.35">
      <c r="A248" s="173" t="str">
        <v>DPS</v>
      </c>
      <c r="B248" s="173" t="str">
        <v>Revenue Scaling PS</v>
      </c>
      <c r="C248" s="173" t="str">
        <v>RP M</v>
      </c>
      <c r="D248" s="173" t="str">
        <v>SUMALUT</v>
      </c>
      <c r="E248" s="174">
        <v>0</v>
      </c>
      <c r="F248" s="174">
        <v>0</v>
      </c>
      <c r="G248" s="174">
        <v>0</v>
      </c>
      <c r="H248" s="174">
        <v>0</v>
      </c>
      <c r="I248" s="174">
        <v>0</v>
      </c>
      <c r="J248" s="174">
        <v>0</v>
      </c>
      <c r="K248" s="174">
        <v>0</v>
      </c>
      <c r="L248" s="174">
        <v>0</v>
      </c>
      <c r="M248" s="174">
        <v>0</v>
      </c>
      <c r="N248" s="174">
        <v>0</v>
      </c>
      <c r="O248" s="174">
        <v>0</v>
      </c>
      <c r="P248" s="174">
        <v>0</v>
      </c>
      <c r="Q248" s="174">
        <v>0</v>
      </c>
      <c r="R248" s="174">
        <v>0</v>
      </c>
      <c r="S248" s="174">
        <v>0</v>
      </c>
      <c r="T248" s="174">
        <v>0</v>
      </c>
      <c r="U248" s="174">
        <v>0</v>
      </c>
      <c r="V248" s="174">
        <v>0</v>
      </c>
      <c r="W248" s="174">
        <v>0</v>
      </c>
      <c r="X248" s="174">
        <v>0</v>
      </c>
      <c r="Y248" s="174">
        <v>0</v>
      </c>
      <c r="Z248" s="174">
        <v>0</v>
      </c>
      <c r="AA248" s="174">
        <v>0</v>
      </c>
      <c r="AB248" s="174">
        <v>0</v>
      </c>
      <c r="AC248" s="174">
        <v>0</v>
      </c>
      <c r="AD248" s="174">
        <v>0</v>
      </c>
      <c r="AE248" s="174">
        <v>0</v>
      </c>
      <c r="AF248" s="174">
        <v>0</v>
      </c>
      <c r="AG248" s="174">
        <v>0</v>
      </c>
      <c r="AH248" s="174">
        <v>0</v>
      </c>
      <c r="AI248" s="174">
        <v>0</v>
      </c>
      <c r="AJ248" s="174">
        <v>0</v>
      </c>
      <c r="AK248" s="174">
        <v>0</v>
      </c>
      <c r="AL248" s="174">
        <v>0</v>
      </c>
      <c r="AM248" s="174">
        <v>0</v>
      </c>
      <c r="AN248" s="174">
        <v>0</v>
      </c>
      <c r="AO248" s="174">
        <v>0</v>
      </c>
      <c r="AP248" s="174">
        <v>0</v>
      </c>
      <c r="AQ248" s="174">
        <v>0</v>
      </c>
      <c r="AR248" s="174">
        <v>0</v>
      </c>
      <c r="AS248" s="174">
        <v>0</v>
      </c>
      <c r="AT248" s="174">
        <v>0</v>
      </c>
      <c r="AU248" s="174">
        <v>0</v>
      </c>
      <c r="AV248" s="174">
        <v>0</v>
      </c>
      <c r="AW248" s="174">
        <v>0</v>
      </c>
      <c r="AX248" s="174">
        <v>0</v>
      </c>
      <c r="AY248" s="174">
        <v>0</v>
      </c>
      <c r="AZ248" s="174">
        <v>0</v>
      </c>
      <c r="BA248" s="175">
        <f t="shared" si="317"/>
        <v>1</v>
      </c>
      <c r="BB248" s="175">
        <f t="shared" si="306"/>
        <v>1</v>
      </c>
      <c r="BC248" s="175">
        <f t="shared" si="307"/>
        <v>1</v>
      </c>
      <c r="BD248" s="175">
        <f t="shared" si="308"/>
        <v>1</v>
      </c>
      <c r="BE248" s="175">
        <f t="shared" si="309"/>
        <v>1</v>
      </c>
      <c r="BF248" s="175">
        <f t="shared" si="310"/>
        <v>1</v>
      </c>
      <c r="BG248" s="175">
        <f t="shared" si="311"/>
        <v>1</v>
      </c>
      <c r="BH248" s="175">
        <f t="shared" si="312"/>
        <v>1</v>
      </c>
      <c r="BI248" s="175">
        <f t="shared" si="313"/>
        <v>1</v>
      </c>
      <c r="BJ248" s="175">
        <f t="shared" si="314"/>
        <v>1</v>
      </c>
      <c r="BK248" s="175">
        <f t="shared" si="315"/>
        <v>1</v>
      </c>
      <c r="BL248" s="175">
        <f t="shared" si="316"/>
        <v>1</v>
      </c>
    </row>
    <row r="249" spans="1:64" x14ac:dyDescent="0.35">
      <c r="A249" s="170" t="str">
        <v>DPS</v>
      </c>
      <c r="B249" s="170" t="str">
        <v>Revenue NGTMA PS</v>
      </c>
      <c r="C249" s="170" t="str">
        <v>RP M</v>
      </c>
      <c r="D249" s="170" t="str">
        <v>TR5</v>
      </c>
      <c r="E249" s="171">
        <v>613188163.78206241</v>
      </c>
      <c r="F249" s="171">
        <v>1320914712.4390655</v>
      </c>
      <c r="G249" s="171">
        <v>2075910454.0585408</v>
      </c>
      <c r="H249" s="171">
        <v>2856284859.6291661</v>
      </c>
      <c r="I249" s="171">
        <v>3664776154.8423872</v>
      </c>
      <c r="J249" s="171">
        <v>4490879238.7915878</v>
      </c>
      <c r="K249" s="171">
        <v>5311118962.4287367</v>
      </c>
      <c r="L249" s="171">
        <v>6144086338.492672</v>
      </c>
      <c r="M249" s="171">
        <v>6959363446.3597469</v>
      </c>
      <c r="N249" s="171">
        <v>7776023550.2363863</v>
      </c>
      <c r="O249" s="171">
        <v>8608439905.8165131</v>
      </c>
      <c r="P249" s="171">
        <v>9453838527.3942375</v>
      </c>
      <c r="Q249" s="171">
        <v>15338000</v>
      </c>
      <c r="R249" s="171">
        <v>150598186</v>
      </c>
      <c r="S249" s="171">
        <v>216114900</v>
      </c>
      <c r="T249" s="171">
        <v>279988614</v>
      </c>
      <c r="U249" s="171">
        <v>330167328</v>
      </c>
      <c r="V249" s="171">
        <v>380346042</v>
      </c>
      <c r="W249" s="171">
        <v>380346042</v>
      </c>
      <c r="X249" s="171">
        <v>380346042</v>
      </c>
      <c r="Y249" s="171">
        <v>380346042</v>
      </c>
      <c r="Z249" s="171">
        <v>380346042</v>
      </c>
      <c r="AA249" s="171">
        <v>380346042</v>
      </c>
      <c r="AB249" s="171">
        <v>380346042</v>
      </c>
      <c r="AC249" s="171">
        <v>613188163.78206241</v>
      </c>
      <c r="AD249" s="171">
        <v>707726548.65700293</v>
      </c>
      <c r="AE249" s="171">
        <v>754995741.6194756</v>
      </c>
      <c r="AF249" s="171">
        <v>780374405.57062507</v>
      </c>
      <c r="AG249" s="171">
        <v>808491295.21322083</v>
      </c>
      <c r="AH249" s="171">
        <v>826103083.94920146</v>
      </c>
      <c r="AI249" s="171">
        <v>820239723.63714826</v>
      </c>
      <c r="AJ249" s="171">
        <v>832967376.06393552</v>
      </c>
      <c r="AK249" s="171">
        <v>815277107.8670752</v>
      </c>
      <c r="AL249" s="171">
        <v>816660103.87663877</v>
      </c>
      <c r="AM249" s="171">
        <v>832416355.58012509</v>
      </c>
      <c r="AN249" s="171">
        <v>845398621.5777266</v>
      </c>
      <c r="AO249" s="171">
        <v>15338000</v>
      </c>
      <c r="AP249" s="171">
        <v>135260186</v>
      </c>
      <c r="AQ249" s="171">
        <v>65516714</v>
      </c>
      <c r="AR249" s="171">
        <v>63873714</v>
      </c>
      <c r="AS249" s="171">
        <v>50178714</v>
      </c>
      <c r="AT249" s="171">
        <v>50178714</v>
      </c>
      <c r="AU249" s="171">
        <v>0</v>
      </c>
      <c r="AV249" s="171">
        <v>0</v>
      </c>
      <c r="AW249" s="171">
        <v>0</v>
      </c>
      <c r="AX249" s="171">
        <v>0</v>
      </c>
      <c r="AY249" s="171">
        <v>0</v>
      </c>
      <c r="AZ249" s="171">
        <v>0</v>
      </c>
      <c r="BA249" s="172">
        <f t="shared" si="317"/>
        <v>2.5013529135000375E-2</v>
      </c>
      <c r="BB249" s="172">
        <f t="shared" si="306"/>
        <v>0.11401052965934558</v>
      </c>
      <c r="BC249" s="172">
        <f t="shared" si="307"/>
        <v>0.10410608009487174</v>
      </c>
      <c r="BD249" s="172">
        <f t="shared" si="308"/>
        <v>9.8025451857890383E-2</v>
      </c>
      <c r="BE249" s="172">
        <f t="shared" si="309"/>
        <v>9.009208586007067E-2</v>
      </c>
      <c r="BF249" s="172">
        <f t="shared" si="310"/>
        <v>8.4693001476108282E-2</v>
      </c>
      <c r="BG249" s="172">
        <f t="shared" si="311"/>
        <v>7.161316564185384E-2</v>
      </c>
      <c r="BH249" s="172">
        <f t="shared" si="312"/>
        <v>6.1904410362389251E-2</v>
      </c>
      <c r="BI249" s="172">
        <f t="shared" si="313"/>
        <v>5.4652418275258872E-2</v>
      </c>
      <c r="BJ249" s="172">
        <f t="shared" si="314"/>
        <v>4.8912665907298813E-2</v>
      </c>
      <c r="BK249" s="172">
        <f t="shared" si="315"/>
        <v>4.4182923521718431E-2</v>
      </c>
      <c r="BL249" s="172">
        <f t="shared" si="316"/>
        <v>4.0231916474760737E-2</v>
      </c>
    </row>
    <row r="250" spans="1:64" x14ac:dyDescent="0.35">
      <c r="A250" s="173" t="str">
        <v>DPS</v>
      </c>
      <c r="B250" s="173" t="str">
        <v>Revenue NGTMA PS</v>
      </c>
      <c r="C250" s="173" t="str">
        <v>RP M</v>
      </c>
      <c r="D250" s="173" t="str">
        <v>PAPUA</v>
      </c>
      <c r="E250" s="174">
        <v>7973950.4952994157</v>
      </c>
      <c r="F250" s="174">
        <v>17177286.105028842</v>
      </c>
      <c r="G250" s="174">
        <v>26995314.27880045</v>
      </c>
      <c r="H250" s="174">
        <v>37143368.734774128</v>
      </c>
      <c r="I250" s="174">
        <v>47657057.590324275</v>
      </c>
      <c r="J250" s="174">
        <v>58399771.629022434</v>
      </c>
      <c r="K250" s="174">
        <v>69066238.036689952</v>
      </c>
      <c r="L250" s="174">
        <v>79898215.907831594</v>
      </c>
      <c r="M250" s="174">
        <v>90500148.042310134</v>
      </c>
      <c r="N250" s="174">
        <v>101120064.77330704</v>
      </c>
      <c r="O250" s="174">
        <v>111944877.12769653</v>
      </c>
      <c r="P250" s="174">
        <v>122938511.96186642</v>
      </c>
      <c r="Q250" s="174">
        <v>0</v>
      </c>
      <c r="R250" s="174">
        <v>0</v>
      </c>
      <c r="S250" s="174">
        <v>0</v>
      </c>
      <c r="T250" s="174">
        <v>0</v>
      </c>
      <c r="U250" s="174">
        <v>0</v>
      </c>
      <c r="V250" s="174">
        <v>0</v>
      </c>
      <c r="W250" s="174">
        <v>0</v>
      </c>
      <c r="X250" s="174">
        <v>0</v>
      </c>
      <c r="Y250" s="174">
        <v>0</v>
      </c>
      <c r="Z250" s="174">
        <v>0</v>
      </c>
      <c r="AA250" s="174">
        <v>0</v>
      </c>
      <c r="AB250" s="174">
        <v>0</v>
      </c>
      <c r="AC250" s="174">
        <v>7973950.4952994157</v>
      </c>
      <c r="AD250" s="174">
        <v>9203335.609729426</v>
      </c>
      <c r="AE250" s="174">
        <v>9818028.1737716086</v>
      </c>
      <c r="AF250" s="174">
        <v>10148054.455973674</v>
      </c>
      <c r="AG250" s="174">
        <v>10513688.855550149</v>
      </c>
      <c r="AH250" s="174">
        <v>10742714.038698163</v>
      </c>
      <c r="AI250" s="174">
        <v>10666466.407667514</v>
      </c>
      <c r="AJ250" s="174">
        <v>10831977.871141637</v>
      </c>
      <c r="AK250" s="174">
        <v>10601932.134478545</v>
      </c>
      <c r="AL250" s="174">
        <v>10619916.730996907</v>
      </c>
      <c r="AM250" s="174">
        <v>10824812.354389487</v>
      </c>
      <c r="AN250" s="174">
        <v>10993634.834169894</v>
      </c>
      <c r="AO250" s="174">
        <v>0</v>
      </c>
      <c r="AP250" s="174">
        <v>0</v>
      </c>
      <c r="AQ250" s="174">
        <v>0</v>
      </c>
      <c r="AR250" s="174">
        <v>0</v>
      </c>
      <c r="AS250" s="174">
        <v>0</v>
      </c>
      <c r="AT250" s="174">
        <v>0</v>
      </c>
      <c r="AU250" s="174">
        <v>0</v>
      </c>
      <c r="AV250" s="174">
        <v>0</v>
      </c>
      <c r="AW250" s="174">
        <v>0</v>
      </c>
      <c r="AX250" s="174">
        <v>0</v>
      </c>
      <c r="AY250" s="174">
        <v>0</v>
      </c>
      <c r="AZ250" s="174">
        <v>0</v>
      </c>
      <c r="BA250" s="175">
        <f t="shared" si="317"/>
        <v>0</v>
      </c>
      <c r="BB250" s="175">
        <f t="shared" si="306"/>
        <v>0</v>
      </c>
      <c r="BC250" s="175">
        <f t="shared" si="307"/>
        <v>0</v>
      </c>
      <c r="BD250" s="175">
        <f t="shared" si="308"/>
        <v>0</v>
      </c>
      <c r="BE250" s="175">
        <f t="shared" si="309"/>
        <v>0</v>
      </c>
      <c r="BF250" s="175">
        <f t="shared" si="310"/>
        <v>0</v>
      </c>
      <c r="BG250" s="175">
        <f t="shared" si="311"/>
        <v>0</v>
      </c>
      <c r="BH250" s="175">
        <f t="shared" si="312"/>
        <v>0</v>
      </c>
      <c r="BI250" s="175">
        <f t="shared" si="313"/>
        <v>0</v>
      </c>
      <c r="BJ250" s="175">
        <f t="shared" si="314"/>
        <v>0</v>
      </c>
      <c r="BK250" s="175">
        <f t="shared" si="315"/>
        <v>0</v>
      </c>
      <c r="BL250" s="175">
        <f t="shared" si="316"/>
        <v>0</v>
      </c>
    </row>
    <row r="251" spans="1:64" x14ac:dyDescent="0.35">
      <c r="A251" s="173" t="str">
        <v>DPS</v>
      </c>
      <c r="B251" s="173" t="str">
        <v>Revenue NGTMA PS</v>
      </c>
      <c r="C251" s="173" t="str">
        <v>RP M</v>
      </c>
      <c r="D251" s="173" t="str">
        <v>PAPUA BARAT</v>
      </c>
      <c r="E251" s="174">
        <v>6302337.1977994815</v>
      </c>
      <c r="F251" s="174">
        <v>13576338.258029589</v>
      </c>
      <c r="G251" s="174">
        <v>21336171.254870977</v>
      </c>
      <c r="H251" s="174">
        <v>29356845.714899231</v>
      </c>
      <c r="I251" s="174">
        <v>37666505.073768318</v>
      </c>
      <c r="J251" s="174">
        <v>46157178.088520698</v>
      </c>
      <c r="K251" s="174">
        <v>54587587.588773981</v>
      </c>
      <c r="L251" s="174">
        <v>63148811.677546486</v>
      </c>
      <c r="M251" s="174">
        <v>71528215.49991256</v>
      </c>
      <c r="N251" s="174">
        <v>79921833.731020182</v>
      </c>
      <c r="O251" s="174">
        <v>88477394.440919802</v>
      </c>
      <c r="P251" s="174">
        <v>97166386.653155938</v>
      </c>
      <c r="Q251" s="174">
        <v>0</v>
      </c>
      <c r="R251" s="174">
        <v>0</v>
      </c>
      <c r="S251" s="174">
        <v>0</v>
      </c>
      <c r="T251" s="174">
        <v>0</v>
      </c>
      <c r="U251" s="174">
        <v>0</v>
      </c>
      <c r="V251" s="174">
        <v>0</v>
      </c>
      <c r="W251" s="174">
        <v>0</v>
      </c>
      <c r="X251" s="174">
        <v>0</v>
      </c>
      <c r="Y251" s="174">
        <v>0</v>
      </c>
      <c r="Z251" s="174">
        <v>0</v>
      </c>
      <c r="AA251" s="174">
        <v>0</v>
      </c>
      <c r="AB251" s="174">
        <v>0</v>
      </c>
      <c r="AC251" s="174">
        <v>6302337.1977994815</v>
      </c>
      <c r="AD251" s="174">
        <v>7274001.060230108</v>
      </c>
      <c r="AE251" s="174">
        <v>7759832.9968413869</v>
      </c>
      <c r="AF251" s="174">
        <v>8020674.4600282535</v>
      </c>
      <c r="AG251" s="174">
        <v>8309659.3588690842</v>
      </c>
      <c r="AH251" s="174">
        <v>8490673.0147523805</v>
      </c>
      <c r="AI251" s="174">
        <v>8430409.5002532862</v>
      </c>
      <c r="AJ251" s="174">
        <v>8561224.0887725018</v>
      </c>
      <c r="AK251" s="174">
        <v>8379403.8223660756</v>
      </c>
      <c r="AL251" s="174">
        <v>8393618.231107628</v>
      </c>
      <c r="AM251" s="174">
        <v>8555560.7098996136</v>
      </c>
      <c r="AN251" s="174">
        <v>8688992.2122361306</v>
      </c>
      <c r="AO251" s="174">
        <v>0</v>
      </c>
      <c r="AP251" s="174">
        <v>0</v>
      </c>
      <c r="AQ251" s="174">
        <v>0</v>
      </c>
      <c r="AR251" s="174">
        <v>0</v>
      </c>
      <c r="AS251" s="174">
        <v>0</v>
      </c>
      <c r="AT251" s="174">
        <v>0</v>
      </c>
      <c r="AU251" s="174">
        <v>0</v>
      </c>
      <c r="AV251" s="174">
        <v>0</v>
      </c>
      <c r="AW251" s="174">
        <v>0</v>
      </c>
      <c r="AX251" s="174">
        <v>0</v>
      </c>
      <c r="AY251" s="174">
        <v>0</v>
      </c>
      <c r="AZ251" s="174">
        <v>0</v>
      </c>
      <c r="BA251" s="175">
        <f t="shared" si="317"/>
        <v>0</v>
      </c>
      <c r="BB251" s="175">
        <f t="shared" si="306"/>
        <v>0</v>
      </c>
      <c r="BC251" s="175">
        <f t="shared" si="307"/>
        <v>0</v>
      </c>
      <c r="BD251" s="175">
        <f t="shared" si="308"/>
        <v>0</v>
      </c>
      <c r="BE251" s="175">
        <f t="shared" si="309"/>
        <v>0</v>
      </c>
      <c r="BF251" s="175">
        <f t="shared" si="310"/>
        <v>0</v>
      </c>
      <c r="BG251" s="175">
        <f t="shared" si="311"/>
        <v>0</v>
      </c>
      <c r="BH251" s="175">
        <f t="shared" si="312"/>
        <v>0</v>
      </c>
      <c r="BI251" s="175">
        <f t="shared" si="313"/>
        <v>0</v>
      </c>
      <c r="BJ251" s="175">
        <f t="shared" si="314"/>
        <v>0</v>
      </c>
      <c r="BK251" s="175">
        <f t="shared" si="315"/>
        <v>0</v>
      </c>
      <c r="BL251" s="175">
        <f t="shared" si="316"/>
        <v>0</v>
      </c>
    </row>
    <row r="252" spans="1:64" x14ac:dyDescent="0.35">
      <c r="A252" s="173" t="str">
        <v>DPS</v>
      </c>
      <c r="B252" s="173" t="str">
        <v>Revenue NGTMA PS</v>
      </c>
      <c r="C252" s="173" t="str">
        <v>RP M</v>
      </c>
      <c r="D252" s="173" t="str">
        <v>SULBAGSEL</v>
      </c>
      <c r="E252" s="174">
        <v>278294624.22690904</v>
      </c>
      <c r="F252" s="174">
        <v>599495367.40353298</v>
      </c>
      <c r="G252" s="174">
        <v>942149170.29328609</v>
      </c>
      <c r="H252" s="174">
        <v>1296321045.7174208</v>
      </c>
      <c r="I252" s="174">
        <v>1663253733.7268043</v>
      </c>
      <c r="J252" s="174">
        <v>2038179508.3900676</v>
      </c>
      <c r="K252" s="174">
        <v>2410444204.8539648</v>
      </c>
      <c r="L252" s="174">
        <v>2788485329.2703466</v>
      </c>
      <c r="M252" s="174">
        <v>3158497749.2349768</v>
      </c>
      <c r="N252" s="174">
        <v>3529137840.0802951</v>
      </c>
      <c r="O252" s="174">
        <v>3906928884.5904741</v>
      </c>
      <c r="P252" s="174">
        <v>4290611913.080142</v>
      </c>
      <c r="Q252" s="174">
        <v>0</v>
      </c>
      <c r="R252" s="174">
        <v>0</v>
      </c>
      <c r="S252" s="174">
        <v>0</v>
      </c>
      <c r="T252" s="174">
        <v>0</v>
      </c>
      <c r="U252" s="174">
        <v>0</v>
      </c>
      <c r="V252" s="174">
        <v>0</v>
      </c>
      <c r="W252" s="174">
        <v>0</v>
      </c>
      <c r="X252" s="174">
        <v>0</v>
      </c>
      <c r="Y252" s="174">
        <v>0</v>
      </c>
      <c r="Z252" s="174">
        <v>0</v>
      </c>
      <c r="AA252" s="174">
        <v>0</v>
      </c>
      <c r="AB252" s="174">
        <v>0</v>
      </c>
      <c r="AC252" s="174">
        <v>278294624.22690904</v>
      </c>
      <c r="AD252" s="174">
        <v>321200743.17662394</v>
      </c>
      <c r="AE252" s="174">
        <v>342653802.8897531</v>
      </c>
      <c r="AF252" s="174">
        <v>354171875.42413479</v>
      </c>
      <c r="AG252" s="174">
        <v>366932688.00938344</v>
      </c>
      <c r="AH252" s="174">
        <v>374925774.66326326</v>
      </c>
      <c r="AI252" s="174">
        <v>372264696.46389711</v>
      </c>
      <c r="AJ252" s="174">
        <v>378041124.41638178</v>
      </c>
      <c r="AK252" s="174">
        <v>370012419.96463013</v>
      </c>
      <c r="AL252" s="174">
        <v>370640090.8453185</v>
      </c>
      <c r="AM252" s="174">
        <v>377791044.51017892</v>
      </c>
      <c r="AN252" s="174">
        <v>383683028.48966801</v>
      </c>
      <c r="AO252" s="174">
        <v>0</v>
      </c>
      <c r="AP252" s="174">
        <v>0</v>
      </c>
      <c r="AQ252" s="174">
        <v>0</v>
      </c>
      <c r="AR252" s="174">
        <v>0</v>
      </c>
      <c r="AS252" s="174">
        <v>0</v>
      </c>
      <c r="AT252" s="174">
        <v>0</v>
      </c>
      <c r="AU252" s="174">
        <v>0</v>
      </c>
      <c r="AV252" s="174">
        <v>0</v>
      </c>
      <c r="AW252" s="174">
        <v>0</v>
      </c>
      <c r="AX252" s="174">
        <v>0</v>
      </c>
      <c r="AY252" s="174">
        <v>0</v>
      </c>
      <c r="AZ252" s="174">
        <v>0</v>
      </c>
      <c r="BA252" s="175">
        <f t="shared" si="317"/>
        <v>0</v>
      </c>
      <c r="BB252" s="175">
        <f t="shared" si="306"/>
        <v>0</v>
      </c>
      <c r="BC252" s="175">
        <f t="shared" si="307"/>
        <v>0</v>
      </c>
      <c r="BD252" s="175">
        <f t="shared" si="308"/>
        <v>0</v>
      </c>
      <c r="BE252" s="175">
        <f t="shared" si="309"/>
        <v>0</v>
      </c>
      <c r="BF252" s="175">
        <f t="shared" si="310"/>
        <v>0</v>
      </c>
      <c r="BG252" s="175">
        <f t="shared" si="311"/>
        <v>0</v>
      </c>
      <c r="BH252" s="175">
        <f t="shared" si="312"/>
        <v>0</v>
      </c>
      <c r="BI252" s="175">
        <f t="shared" si="313"/>
        <v>0</v>
      </c>
      <c r="BJ252" s="175">
        <f t="shared" si="314"/>
        <v>0</v>
      </c>
      <c r="BK252" s="175">
        <f t="shared" si="315"/>
        <v>0</v>
      </c>
      <c r="BL252" s="175">
        <f t="shared" si="316"/>
        <v>0</v>
      </c>
    </row>
    <row r="253" spans="1:64" x14ac:dyDescent="0.35">
      <c r="A253" s="173" t="str">
        <v>DPS</v>
      </c>
      <c r="B253" s="173" t="str">
        <v>Revenue NGTMA PS</v>
      </c>
      <c r="C253" s="173" t="str">
        <v>RP M</v>
      </c>
      <c r="D253" s="173" t="str">
        <v>SULBAGTENG</v>
      </c>
      <c r="E253" s="174">
        <v>95560875.20408912</v>
      </c>
      <c r="F253" s="174">
        <v>205854863.88399744</v>
      </c>
      <c r="G253" s="174">
        <v>323515409.38363314</v>
      </c>
      <c r="H253" s="174">
        <v>445131033.40879673</v>
      </c>
      <c r="I253" s="174">
        <v>571128468.33795905</v>
      </c>
      <c r="J253" s="174">
        <v>699870571.29061902</v>
      </c>
      <c r="K253" s="174">
        <v>827698912.56921005</v>
      </c>
      <c r="L253" s="174">
        <v>957510765.07165694</v>
      </c>
      <c r="M253" s="174">
        <v>1084565719.1025803</v>
      </c>
      <c r="N253" s="174">
        <v>1211836202.9119368</v>
      </c>
      <c r="O253" s="174">
        <v>1341562182.9158614</v>
      </c>
      <c r="P253" s="174">
        <v>1473311353.8000717</v>
      </c>
      <c r="Q253" s="174">
        <v>0</v>
      </c>
      <c r="R253" s="174">
        <v>65562186</v>
      </c>
      <c r="S253" s="174">
        <v>67205186</v>
      </c>
      <c r="T253" s="174">
        <v>67205186</v>
      </c>
      <c r="U253" s="174">
        <v>68848186</v>
      </c>
      <c r="V253" s="174">
        <v>70491186</v>
      </c>
      <c r="W253" s="174">
        <v>70491186</v>
      </c>
      <c r="X253" s="174">
        <v>70491186</v>
      </c>
      <c r="Y253" s="174">
        <v>70491186</v>
      </c>
      <c r="Z253" s="174">
        <v>70491186</v>
      </c>
      <c r="AA253" s="174">
        <v>70491186</v>
      </c>
      <c r="AB253" s="174">
        <v>70491186</v>
      </c>
      <c r="AC253" s="174">
        <v>95560875.20408912</v>
      </c>
      <c r="AD253" s="174">
        <v>110293988.67990834</v>
      </c>
      <c r="AE253" s="174">
        <v>117660545.49963571</v>
      </c>
      <c r="AF253" s="174">
        <v>121615624.02516358</v>
      </c>
      <c r="AG253" s="174">
        <v>125997434.92916237</v>
      </c>
      <c r="AH253" s="174">
        <v>128742102.95265996</v>
      </c>
      <c r="AI253" s="174">
        <v>127828341.27859107</v>
      </c>
      <c r="AJ253" s="174">
        <v>129811852.50244687</v>
      </c>
      <c r="AK253" s="174">
        <v>127054954.03092343</v>
      </c>
      <c r="AL253" s="174">
        <v>127270483.80935636</v>
      </c>
      <c r="AM253" s="174">
        <v>129725980.0039245</v>
      </c>
      <c r="AN253" s="174">
        <v>131749170.88421032</v>
      </c>
      <c r="AO253" s="174">
        <v>0</v>
      </c>
      <c r="AP253" s="174">
        <v>65562186</v>
      </c>
      <c r="AQ253" s="174">
        <v>1643000</v>
      </c>
      <c r="AR253" s="174">
        <v>0</v>
      </c>
      <c r="AS253" s="174">
        <v>1643000</v>
      </c>
      <c r="AT253" s="174">
        <v>1643000</v>
      </c>
      <c r="AU253" s="174">
        <v>0</v>
      </c>
      <c r="AV253" s="174">
        <v>0</v>
      </c>
      <c r="AW253" s="174">
        <v>0</v>
      </c>
      <c r="AX253" s="174">
        <v>0</v>
      </c>
      <c r="AY253" s="174">
        <v>0</v>
      </c>
      <c r="AZ253" s="174">
        <v>0</v>
      </c>
      <c r="BA253" s="175">
        <f t="shared" si="317"/>
        <v>0</v>
      </c>
      <c r="BB253" s="175">
        <f t="shared" si="306"/>
        <v>0.318487427321345</v>
      </c>
      <c r="BC253" s="175">
        <f t="shared" si="307"/>
        <v>0.20773411111402831</v>
      </c>
      <c r="BD253" s="175">
        <f t="shared" si="308"/>
        <v>0.15097843321627163</v>
      </c>
      <c r="BE253" s="175">
        <f t="shared" si="309"/>
        <v>0.12054763475607354</v>
      </c>
      <c r="BF253" s="175">
        <f t="shared" si="310"/>
        <v>0.10072031728667837</v>
      </c>
      <c r="BG253" s="175">
        <f t="shared" si="311"/>
        <v>8.5165251433268863E-2</v>
      </c>
      <c r="BH253" s="175">
        <f t="shared" si="312"/>
        <v>7.3619209904887781E-2</v>
      </c>
      <c r="BI253" s="175">
        <f t="shared" si="313"/>
        <v>6.4994849789579978E-2</v>
      </c>
      <c r="BJ253" s="175">
        <f t="shared" si="314"/>
        <v>5.8168905855936488E-2</v>
      </c>
      <c r="BK253" s="175">
        <f t="shared" si="315"/>
        <v>5.2544106339363766E-2</v>
      </c>
      <c r="BL253" s="175">
        <f t="shared" si="316"/>
        <v>4.7845410149174518E-2</v>
      </c>
    </row>
    <row r="254" spans="1:64" x14ac:dyDescent="0.35">
      <c r="A254" s="173" t="str">
        <v>DPS</v>
      </c>
      <c r="B254" s="173" t="str">
        <v>Revenue NGTMA PS</v>
      </c>
      <c r="C254" s="173" t="str">
        <v>RP M</v>
      </c>
      <c r="D254" s="173" t="str">
        <v>SUMALUT</v>
      </c>
      <c r="E254" s="174">
        <v>225056376.65796539</v>
      </c>
      <c r="F254" s="174">
        <v>484810856.78847647</v>
      </c>
      <c r="G254" s="174">
        <v>761914388.84795034</v>
      </c>
      <c r="H254" s="174">
        <v>1048332566.0532751</v>
      </c>
      <c r="I254" s="174">
        <v>1345070390.1135309</v>
      </c>
      <c r="J254" s="174">
        <v>1648272209.3933587</v>
      </c>
      <c r="K254" s="174">
        <v>1949322019.3800979</v>
      </c>
      <c r="L254" s="174">
        <v>2255043216.5652905</v>
      </c>
      <c r="M254" s="174">
        <v>2554271614.4799676</v>
      </c>
      <c r="N254" s="174">
        <v>2854007608.7398272</v>
      </c>
      <c r="O254" s="174">
        <v>3159526566.74156</v>
      </c>
      <c r="P254" s="174">
        <v>3469810361.8990021</v>
      </c>
      <c r="Q254" s="174">
        <v>15338000</v>
      </c>
      <c r="R254" s="174">
        <v>85036000</v>
      </c>
      <c r="S254" s="174">
        <v>148909714</v>
      </c>
      <c r="T254" s="174">
        <v>212783428</v>
      </c>
      <c r="U254" s="174">
        <v>261319142</v>
      </c>
      <c r="V254" s="174">
        <v>309854856</v>
      </c>
      <c r="W254" s="174">
        <v>309854856</v>
      </c>
      <c r="X254" s="174">
        <v>309854856</v>
      </c>
      <c r="Y254" s="174">
        <v>309854856</v>
      </c>
      <c r="Z254" s="174">
        <v>309854856</v>
      </c>
      <c r="AA254" s="174">
        <v>309854856</v>
      </c>
      <c r="AB254" s="174">
        <v>309854856</v>
      </c>
      <c r="AC254" s="174">
        <v>225056376.65796539</v>
      </c>
      <c r="AD254" s="174">
        <v>259754480.13051111</v>
      </c>
      <c r="AE254" s="174">
        <v>277103532.05947387</v>
      </c>
      <c r="AF254" s="174">
        <v>286418177.20532471</v>
      </c>
      <c r="AG254" s="174">
        <v>296737824.06025571</v>
      </c>
      <c r="AH254" s="174">
        <v>303201819.27982771</v>
      </c>
      <c r="AI254" s="174">
        <v>301049809.98673928</v>
      </c>
      <c r="AJ254" s="174">
        <v>305721197.18519276</v>
      </c>
      <c r="AK254" s="174">
        <v>299228397.91467708</v>
      </c>
      <c r="AL254" s="174">
        <v>299735994.25985932</v>
      </c>
      <c r="AM254" s="174">
        <v>305518958.00173265</v>
      </c>
      <c r="AN254" s="174">
        <v>310283795.15744215</v>
      </c>
      <c r="AO254" s="174">
        <v>15338000</v>
      </c>
      <c r="AP254" s="174">
        <v>69698000</v>
      </c>
      <c r="AQ254" s="174">
        <v>63873714</v>
      </c>
      <c r="AR254" s="174">
        <v>63873714</v>
      </c>
      <c r="AS254" s="174">
        <v>48535714</v>
      </c>
      <c r="AT254" s="174">
        <v>48535714</v>
      </c>
      <c r="AU254" s="174">
        <v>0</v>
      </c>
      <c r="AV254" s="174">
        <v>0</v>
      </c>
      <c r="AW254" s="174">
        <v>0</v>
      </c>
      <c r="AX254" s="174">
        <v>0</v>
      </c>
      <c r="AY254" s="174">
        <v>0</v>
      </c>
      <c r="AZ254" s="174">
        <v>0</v>
      </c>
      <c r="BA254" s="175">
        <f t="shared" si="317"/>
        <v>6.815181257143528E-2</v>
      </c>
      <c r="BB254" s="175">
        <f t="shared" si="306"/>
        <v>0.17540036244918769</v>
      </c>
      <c r="BC254" s="175">
        <f t="shared" si="307"/>
        <v>0.19544153015033403</v>
      </c>
      <c r="BD254" s="175">
        <f t="shared" si="308"/>
        <v>0.20297321183208056</v>
      </c>
      <c r="BE254" s="175">
        <f t="shared" si="309"/>
        <v>0.19427915737401916</v>
      </c>
      <c r="BF254" s="175">
        <f t="shared" si="310"/>
        <v>0.18798767232388217</v>
      </c>
      <c r="BG254" s="175">
        <f t="shared" si="311"/>
        <v>0.15895519207161918</v>
      </c>
      <c r="BH254" s="175">
        <f t="shared" si="312"/>
        <v>0.13740528506231789</v>
      </c>
      <c r="BI254" s="175">
        <f t="shared" si="313"/>
        <v>0.12130849916017422</v>
      </c>
      <c r="BJ254" s="175">
        <f t="shared" si="314"/>
        <v>0.10856833564533308</v>
      </c>
      <c r="BK254" s="175">
        <f t="shared" si="315"/>
        <v>9.8070027092557507E-2</v>
      </c>
      <c r="BL254" s="175">
        <f t="shared" si="316"/>
        <v>8.9300227874822155E-2</v>
      </c>
    </row>
    <row r="255" spans="1:64" x14ac:dyDescent="0.35">
      <c r="A255" s="170" t="str">
        <v>DPS</v>
      </c>
      <c r="B255" s="170" t="str">
        <v>Revenue Digital PS</v>
      </c>
      <c r="C255" s="170" t="str">
        <v>RP M</v>
      </c>
      <c r="D255" s="170" t="str">
        <v>TR5</v>
      </c>
      <c r="E255" s="171">
        <v>0</v>
      </c>
      <c r="F255" s="171">
        <v>0</v>
      </c>
      <c r="G255" s="171">
        <v>0</v>
      </c>
      <c r="H255" s="171">
        <v>0</v>
      </c>
      <c r="I255" s="171">
        <v>0</v>
      </c>
      <c r="J255" s="171">
        <v>0</v>
      </c>
      <c r="K255" s="171">
        <v>0</v>
      </c>
      <c r="L255" s="171">
        <v>0</v>
      </c>
      <c r="M255" s="171">
        <v>0</v>
      </c>
      <c r="N255" s="171">
        <v>0</v>
      </c>
      <c r="O255" s="171">
        <v>0</v>
      </c>
      <c r="P255" s="171">
        <v>0</v>
      </c>
      <c r="Q255" s="171">
        <v>0</v>
      </c>
      <c r="R255" s="171">
        <v>0</v>
      </c>
      <c r="S255" s="171">
        <v>0</v>
      </c>
      <c r="T255" s="171">
        <v>0</v>
      </c>
      <c r="U255" s="171">
        <v>0</v>
      </c>
      <c r="V255" s="171">
        <v>0</v>
      </c>
      <c r="W255" s="171">
        <v>0</v>
      </c>
      <c r="X255" s="171">
        <v>0</v>
      </c>
      <c r="Y255" s="171">
        <v>0</v>
      </c>
      <c r="Z255" s="171">
        <v>0</v>
      </c>
      <c r="AA255" s="171">
        <v>0</v>
      </c>
      <c r="AB255" s="171">
        <v>0</v>
      </c>
      <c r="AC255" s="171">
        <v>0</v>
      </c>
      <c r="AD255" s="171">
        <v>0</v>
      </c>
      <c r="AE255" s="171">
        <v>0</v>
      </c>
      <c r="AF255" s="171">
        <v>0</v>
      </c>
      <c r="AG255" s="171">
        <v>0</v>
      </c>
      <c r="AH255" s="171">
        <v>0</v>
      </c>
      <c r="AI255" s="171">
        <v>0</v>
      </c>
      <c r="AJ255" s="171">
        <v>0</v>
      </c>
      <c r="AK255" s="171">
        <v>0</v>
      </c>
      <c r="AL255" s="171">
        <v>0</v>
      </c>
      <c r="AM255" s="171">
        <v>0</v>
      </c>
      <c r="AN255" s="171">
        <v>0</v>
      </c>
      <c r="AO255" s="171">
        <v>0</v>
      </c>
      <c r="AP255" s="171">
        <v>0</v>
      </c>
      <c r="AQ255" s="171">
        <v>0</v>
      </c>
      <c r="AR255" s="171">
        <v>0</v>
      </c>
      <c r="AS255" s="171">
        <v>0</v>
      </c>
      <c r="AT255" s="171">
        <v>0</v>
      </c>
      <c r="AU255" s="171">
        <v>0</v>
      </c>
      <c r="AV255" s="171">
        <v>0</v>
      </c>
      <c r="AW255" s="171">
        <v>0</v>
      </c>
      <c r="AX255" s="171">
        <v>0</v>
      </c>
      <c r="AY255" s="171">
        <v>0</v>
      </c>
      <c r="AZ255" s="171">
        <v>0</v>
      </c>
      <c r="BA255" s="172">
        <f t="shared" si="317"/>
        <v>1</v>
      </c>
      <c r="BB255" s="172">
        <f t="shared" si="306"/>
        <v>1</v>
      </c>
      <c r="BC255" s="172">
        <f t="shared" si="307"/>
        <v>1</v>
      </c>
      <c r="BD255" s="172">
        <f t="shared" si="308"/>
        <v>1</v>
      </c>
      <c r="BE255" s="172">
        <f t="shared" si="309"/>
        <v>1</v>
      </c>
      <c r="BF255" s="172">
        <f t="shared" si="310"/>
        <v>1</v>
      </c>
      <c r="BG255" s="172">
        <f t="shared" si="311"/>
        <v>1</v>
      </c>
      <c r="BH255" s="172">
        <f t="shared" si="312"/>
        <v>1</v>
      </c>
      <c r="BI255" s="172">
        <f t="shared" si="313"/>
        <v>1</v>
      </c>
      <c r="BJ255" s="172">
        <f t="shared" si="314"/>
        <v>1</v>
      </c>
      <c r="BK255" s="172">
        <f t="shared" si="315"/>
        <v>1</v>
      </c>
      <c r="BL255" s="172">
        <f t="shared" si="316"/>
        <v>1</v>
      </c>
    </row>
    <row r="256" spans="1:64" x14ac:dyDescent="0.35">
      <c r="A256" s="173" t="str">
        <v>DPS</v>
      </c>
      <c r="B256" s="173" t="str">
        <v>Revenue Digital PS</v>
      </c>
      <c r="C256" s="173" t="str">
        <v>RP M</v>
      </c>
      <c r="D256" s="173" t="str">
        <v>PAPUA</v>
      </c>
      <c r="E256" s="174">
        <v>0</v>
      </c>
      <c r="F256" s="174">
        <v>0</v>
      </c>
      <c r="G256" s="174">
        <v>0</v>
      </c>
      <c r="H256" s="174">
        <v>0</v>
      </c>
      <c r="I256" s="174">
        <v>0</v>
      </c>
      <c r="J256" s="174">
        <v>0</v>
      </c>
      <c r="K256" s="174">
        <v>0</v>
      </c>
      <c r="L256" s="174">
        <v>0</v>
      </c>
      <c r="M256" s="174">
        <v>0</v>
      </c>
      <c r="N256" s="174">
        <v>0</v>
      </c>
      <c r="O256" s="174">
        <v>0</v>
      </c>
      <c r="P256" s="174">
        <v>0</v>
      </c>
      <c r="Q256" s="174">
        <v>0</v>
      </c>
      <c r="R256" s="174">
        <v>0</v>
      </c>
      <c r="S256" s="174">
        <v>0</v>
      </c>
      <c r="T256" s="174">
        <v>0</v>
      </c>
      <c r="U256" s="174">
        <v>0</v>
      </c>
      <c r="V256" s="174">
        <v>0</v>
      </c>
      <c r="W256" s="174">
        <v>0</v>
      </c>
      <c r="X256" s="174">
        <v>0</v>
      </c>
      <c r="Y256" s="174">
        <v>0</v>
      </c>
      <c r="Z256" s="174">
        <v>0</v>
      </c>
      <c r="AA256" s="174">
        <v>0</v>
      </c>
      <c r="AB256" s="174">
        <v>0</v>
      </c>
      <c r="AC256" s="174">
        <v>0</v>
      </c>
      <c r="AD256" s="174">
        <v>0</v>
      </c>
      <c r="AE256" s="174">
        <v>0</v>
      </c>
      <c r="AF256" s="174">
        <v>0</v>
      </c>
      <c r="AG256" s="174">
        <v>0</v>
      </c>
      <c r="AH256" s="174">
        <v>0</v>
      </c>
      <c r="AI256" s="174">
        <v>0</v>
      </c>
      <c r="AJ256" s="174">
        <v>0</v>
      </c>
      <c r="AK256" s="174">
        <v>0</v>
      </c>
      <c r="AL256" s="174">
        <v>0</v>
      </c>
      <c r="AM256" s="174">
        <v>0</v>
      </c>
      <c r="AN256" s="174">
        <v>0</v>
      </c>
      <c r="AO256" s="174">
        <v>0</v>
      </c>
      <c r="AP256" s="174">
        <v>0</v>
      </c>
      <c r="AQ256" s="174">
        <v>0</v>
      </c>
      <c r="AR256" s="174">
        <v>0</v>
      </c>
      <c r="AS256" s="174">
        <v>0</v>
      </c>
      <c r="AT256" s="174">
        <v>0</v>
      </c>
      <c r="AU256" s="174">
        <v>0</v>
      </c>
      <c r="AV256" s="174">
        <v>0</v>
      </c>
      <c r="AW256" s="174">
        <v>0</v>
      </c>
      <c r="AX256" s="174">
        <v>0</v>
      </c>
      <c r="AY256" s="174">
        <v>0</v>
      </c>
      <c r="AZ256" s="174">
        <v>0</v>
      </c>
      <c r="BA256" s="175">
        <f t="shared" si="317"/>
        <v>1</v>
      </c>
      <c r="BB256" s="175">
        <f t="shared" si="306"/>
        <v>1</v>
      </c>
      <c r="BC256" s="175">
        <f t="shared" si="307"/>
        <v>1</v>
      </c>
      <c r="BD256" s="175">
        <f t="shared" si="308"/>
        <v>1</v>
      </c>
      <c r="BE256" s="175">
        <f t="shared" si="309"/>
        <v>1</v>
      </c>
      <c r="BF256" s="175">
        <f t="shared" si="310"/>
        <v>1</v>
      </c>
      <c r="BG256" s="175">
        <f t="shared" si="311"/>
        <v>1</v>
      </c>
      <c r="BH256" s="175">
        <f t="shared" si="312"/>
        <v>1</v>
      </c>
      <c r="BI256" s="175">
        <f t="shared" si="313"/>
        <v>1</v>
      </c>
      <c r="BJ256" s="175">
        <f t="shared" si="314"/>
        <v>1</v>
      </c>
      <c r="BK256" s="175">
        <f t="shared" si="315"/>
        <v>1</v>
      </c>
      <c r="BL256" s="175">
        <f t="shared" si="316"/>
        <v>1</v>
      </c>
    </row>
    <row r="257" spans="1:64" x14ac:dyDescent="0.35">
      <c r="A257" s="173" t="str">
        <v>DPS</v>
      </c>
      <c r="B257" s="173" t="str">
        <v>Revenue Digital PS</v>
      </c>
      <c r="C257" s="173" t="str">
        <v>RP M</v>
      </c>
      <c r="D257" s="173" t="str">
        <v>PAPUA BARAT</v>
      </c>
      <c r="E257" s="174">
        <v>0</v>
      </c>
      <c r="F257" s="174">
        <v>0</v>
      </c>
      <c r="G257" s="174">
        <v>0</v>
      </c>
      <c r="H257" s="174">
        <v>0</v>
      </c>
      <c r="I257" s="174">
        <v>0</v>
      </c>
      <c r="J257" s="174">
        <v>0</v>
      </c>
      <c r="K257" s="174">
        <v>0</v>
      </c>
      <c r="L257" s="174">
        <v>0</v>
      </c>
      <c r="M257" s="174">
        <v>0</v>
      </c>
      <c r="N257" s="174">
        <v>0</v>
      </c>
      <c r="O257" s="174">
        <v>0</v>
      </c>
      <c r="P257" s="174">
        <v>0</v>
      </c>
      <c r="Q257" s="174">
        <v>0</v>
      </c>
      <c r="R257" s="174">
        <v>0</v>
      </c>
      <c r="S257" s="174">
        <v>0</v>
      </c>
      <c r="T257" s="174">
        <v>0</v>
      </c>
      <c r="U257" s="174">
        <v>0</v>
      </c>
      <c r="V257" s="174">
        <v>0</v>
      </c>
      <c r="W257" s="174">
        <v>0</v>
      </c>
      <c r="X257" s="174">
        <v>0</v>
      </c>
      <c r="Y257" s="174">
        <v>0</v>
      </c>
      <c r="Z257" s="174">
        <v>0</v>
      </c>
      <c r="AA257" s="174">
        <v>0</v>
      </c>
      <c r="AB257" s="174">
        <v>0</v>
      </c>
      <c r="AC257" s="174">
        <v>0</v>
      </c>
      <c r="AD257" s="174">
        <v>0</v>
      </c>
      <c r="AE257" s="174">
        <v>0</v>
      </c>
      <c r="AF257" s="174">
        <v>0</v>
      </c>
      <c r="AG257" s="174">
        <v>0</v>
      </c>
      <c r="AH257" s="174">
        <v>0</v>
      </c>
      <c r="AI257" s="174">
        <v>0</v>
      </c>
      <c r="AJ257" s="174">
        <v>0</v>
      </c>
      <c r="AK257" s="174">
        <v>0</v>
      </c>
      <c r="AL257" s="174">
        <v>0</v>
      </c>
      <c r="AM257" s="174">
        <v>0</v>
      </c>
      <c r="AN257" s="174">
        <v>0</v>
      </c>
      <c r="AO257" s="174">
        <v>0</v>
      </c>
      <c r="AP257" s="174">
        <v>0</v>
      </c>
      <c r="AQ257" s="174">
        <v>0</v>
      </c>
      <c r="AR257" s="174">
        <v>0</v>
      </c>
      <c r="AS257" s="174">
        <v>0</v>
      </c>
      <c r="AT257" s="174">
        <v>0</v>
      </c>
      <c r="AU257" s="174">
        <v>0</v>
      </c>
      <c r="AV257" s="174">
        <v>0</v>
      </c>
      <c r="AW257" s="174">
        <v>0</v>
      </c>
      <c r="AX257" s="174">
        <v>0</v>
      </c>
      <c r="AY257" s="174">
        <v>0</v>
      </c>
      <c r="AZ257" s="174">
        <v>0</v>
      </c>
      <c r="BA257" s="175">
        <f t="shared" si="317"/>
        <v>1</v>
      </c>
      <c r="BB257" s="175">
        <f t="shared" ref="BB257:BB320" si="318">IF(F257=0,1,(R257/F257))</f>
        <v>1</v>
      </c>
      <c r="BC257" s="175">
        <f t="shared" ref="BC257:BC320" si="319">IF(G257=0,1,(S257/G257))</f>
        <v>1</v>
      </c>
      <c r="BD257" s="175">
        <f t="shared" ref="BD257:BD320" si="320">IF(H257=0,1,(T257/H257))</f>
        <v>1</v>
      </c>
      <c r="BE257" s="175">
        <f t="shared" ref="BE257:BE320" si="321">IF(I257=0,1,(U257/I257))</f>
        <v>1</v>
      </c>
      <c r="BF257" s="175">
        <f t="shared" ref="BF257:BF320" si="322">IF(J257=0,1,(V257/J257))</f>
        <v>1</v>
      </c>
      <c r="BG257" s="175">
        <f t="shared" ref="BG257:BG320" si="323">IF(K257=0,1,(W257/K257))</f>
        <v>1</v>
      </c>
      <c r="BH257" s="175">
        <f t="shared" ref="BH257:BH320" si="324">IF(L257=0,1,(X257/L257))</f>
        <v>1</v>
      </c>
      <c r="BI257" s="175">
        <f t="shared" ref="BI257:BI320" si="325">IF(M257=0,1,(Y257/M257))</f>
        <v>1</v>
      </c>
      <c r="BJ257" s="175">
        <f t="shared" ref="BJ257:BJ320" si="326">IF(N257=0,1,(Z257/N257))</f>
        <v>1</v>
      </c>
      <c r="BK257" s="175">
        <f t="shared" ref="BK257:BK320" si="327">IF(O257=0,1,(AA257/O257))</f>
        <v>1</v>
      </c>
      <c r="BL257" s="175">
        <f t="shared" ref="BL257:BL320" si="328">IF(P257=0,1,(AB257/P257))</f>
        <v>1</v>
      </c>
    </row>
    <row r="258" spans="1:64" x14ac:dyDescent="0.35">
      <c r="A258" s="173" t="str">
        <v>DPS</v>
      </c>
      <c r="B258" s="173" t="str">
        <v>Revenue Digital PS</v>
      </c>
      <c r="C258" s="173" t="str">
        <v>RP M</v>
      </c>
      <c r="D258" s="173" t="str">
        <v>SULBAGSEL</v>
      </c>
      <c r="E258" s="174">
        <v>0</v>
      </c>
      <c r="F258" s="174">
        <v>0</v>
      </c>
      <c r="G258" s="174">
        <v>0</v>
      </c>
      <c r="H258" s="174">
        <v>0</v>
      </c>
      <c r="I258" s="174">
        <v>0</v>
      </c>
      <c r="J258" s="174">
        <v>0</v>
      </c>
      <c r="K258" s="174">
        <v>0</v>
      </c>
      <c r="L258" s="174">
        <v>0</v>
      </c>
      <c r="M258" s="174">
        <v>0</v>
      </c>
      <c r="N258" s="174">
        <v>0</v>
      </c>
      <c r="O258" s="174">
        <v>0</v>
      </c>
      <c r="P258" s="174">
        <v>0</v>
      </c>
      <c r="Q258" s="174">
        <v>0</v>
      </c>
      <c r="R258" s="174">
        <v>0</v>
      </c>
      <c r="S258" s="174">
        <v>0</v>
      </c>
      <c r="T258" s="174">
        <v>0</v>
      </c>
      <c r="U258" s="174">
        <v>0</v>
      </c>
      <c r="V258" s="174">
        <v>0</v>
      </c>
      <c r="W258" s="174">
        <v>0</v>
      </c>
      <c r="X258" s="174">
        <v>0</v>
      </c>
      <c r="Y258" s="174">
        <v>0</v>
      </c>
      <c r="Z258" s="174">
        <v>0</v>
      </c>
      <c r="AA258" s="174">
        <v>0</v>
      </c>
      <c r="AB258" s="174">
        <v>0</v>
      </c>
      <c r="AC258" s="174">
        <v>0</v>
      </c>
      <c r="AD258" s="174">
        <v>0</v>
      </c>
      <c r="AE258" s="174">
        <v>0</v>
      </c>
      <c r="AF258" s="174">
        <v>0</v>
      </c>
      <c r="AG258" s="174">
        <v>0</v>
      </c>
      <c r="AH258" s="174">
        <v>0</v>
      </c>
      <c r="AI258" s="174">
        <v>0</v>
      </c>
      <c r="AJ258" s="174">
        <v>0</v>
      </c>
      <c r="AK258" s="174">
        <v>0</v>
      </c>
      <c r="AL258" s="174">
        <v>0</v>
      </c>
      <c r="AM258" s="174">
        <v>0</v>
      </c>
      <c r="AN258" s="174">
        <v>0</v>
      </c>
      <c r="AO258" s="174">
        <v>0</v>
      </c>
      <c r="AP258" s="174">
        <v>0</v>
      </c>
      <c r="AQ258" s="174">
        <v>0</v>
      </c>
      <c r="AR258" s="174">
        <v>0</v>
      </c>
      <c r="AS258" s="174">
        <v>0</v>
      </c>
      <c r="AT258" s="174">
        <v>0</v>
      </c>
      <c r="AU258" s="174">
        <v>0</v>
      </c>
      <c r="AV258" s="174">
        <v>0</v>
      </c>
      <c r="AW258" s="174">
        <v>0</v>
      </c>
      <c r="AX258" s="174">
        <v>0</v>
      </c>
      <c r="AY258" s="174">
        <v>0</v>
      </c>
      <c r="AZ258" s="174">
        <v>0</v>
      </c>
      <c r="BA258" s="175">
        <f t="shared" ref="BA258:BA321" si="329">IF(E258=0,1,(Q258/E258))</f>
        <v>1</v>
      </c>
      <c r="BB258" s="175">
        <f t="shared" si="318"/>
        <v>1</v>
      </c>
      <c r="BC258" s="175">
        <f t="shared" si="319"/>
        <v>1</v>
      </c>
      <c r="BD258" s="175">
        <f t="shared" si="320"/>
        <v>1</v>
      </c>
      <c r="BE258" s="175">
        <f t="shared" si="321"/>
        <v>1</v>
      </c>
      <c r="BF258" s="175">
        <f t="shared" si="322"/>
        <v>1</v>
      </c>
      <c r="BG258" s="175">
        <f t="shared" si="323"/>
        <v>1</v>
      </c>
      <c r="BH258" s="175">
        <f t="shared" si="324"/>
        <v>1</v>
      </c>
      <c r="BI258" s="175">
        <f t="shared" si="325"/>
        <v>1</v>
      </c>
      <c r="BJ258" s="175">
        <f t="shared" si="326"/>
        <v>1</v>
      </c>
      <c r="BK258" s="175">
        <f t="shared" si="327"/>
        <v>1</v>
      </c>
      <c r="BL258" s="175">
        <f t="shared" si="328"/>
        <v>1</v>
      </c>
    </row>
    <row r="259" spans="1:64" x14ac:dyDescent="0.35">
      <c r="A259" s="173" t="str">
        <v>DPS</v>
      </c>
      <c r="B259" s="173" t="str">
        <v>Revenue Digital PS</v>
      </c>
      <c r="C259" s="173" t="str">
        <v>RP M</v>
      </c>
      <c r="D259" s="173" t="str">
        <v>SULBAGTENG</v>
      </c>
      <c r="E259" s="174">
        <v>0</v>
      </c>
      <c r="F259" s="174">
        <v>0</v>
      </c>
      <c r="G259" s="174">
        <v>0</v>
      </c>
      <c r="H259" s="174">
        <v>0</v>
      </c>
      <c r="I259" s="174">
        <v>0</v>
      </c>
      <c r="J259" s="174">
        <v>0</v>
      </c>
      <c r="K259" s="174">
        <v>0</v>
      </c>
      <c r="L259" s="174">
        <v>0</v>
      </c>
      <c r="M259" s="174">
        <v>0</v>
      </c>
      <c r="N259" s="174">
        <v>0</v>
      </c>
      <c r="O259" s="174">
        <v>0</v>
      </c>
      <c r="P259" s="174">
        <v>0</v>
      </c>
      <c r="Q259" s="174">
        <v>0</v>
      </c>
      <c r="R259" s="174">
        <v>0</v>
      </c>
      <c r="S259" s="174">
        <v>0</v>
      </c>
      <c r="T259" s="174">
        <v>0</v>
      </c>
      <c r="U259" s="174">
        <v>0</v>
      </c>
      <c r="V259" s="174">
        <v>0</v>
      </c>
      <c r="W259" s="174">
        <v>0</v>
      </c>
      <c r="X259" s="174">
        <v>0</v>
      </c>
      <c r="Y259" s="174">
        <v>0</v>
      </c>
      <c r="Z259" s="174">
        <v>0</v>
      </c>
      <c r="AA259" s="174">
        <v>0</v>
      </c>
      <c r="AB259" s="174">
        <v>0</v>
      </c>
      <c r="AC259" s="174">
        <v>0</v>
      </c>
      <c r="AD259" s="174">
        <v>0</v>
      </c>
      <c r="AE259" s="174">
        <v>0</v>
      </c>
      <c r="AF259" s="174">
        <v>0</v>
      </c>
      <c r="AG259" s="174">
        <v>0</v>
      </c>
      <c r="AH259" s="174">
        <v>0</v>
      </c>
      <c r="AI259" s="174">
        <v>0</v>
      </c>
      <c r="AJ259" s="174">
        <v>0</v>
      </c>
      <c r="AK259" s="174">
        <v>0</v>
      </c>
      <c r="AL259" s="174">
        <v>0</v>
      </c>
      <c r="AM259" s="174">
        <v>0</v>
      </c>
      <c r="AN259" s="174">
        <v>0</v>
      </c>
      <c r="AO259" s="174">
        <v>0</v>
      </c>
      <c r="AP259" s="174">
        <v>0</v>
      </c>
      <c r="AQ259" s="174">
        <v>0</v>
      </c>
      <c r="AR259" s="174">
        <v>0</v>
      </c>
      <c r="AS259" s="174">
        <v>0</v>
      </c>
      <c r="AT259" s="174">
        <v>0</v>
      </c>
      <c r="AU259" s="174">
        <v>0</v>
      </c>
      <c r="AV259" s="174">
        <v>0</v>
      </c>
      <c r="AW259" s="174">
        <v>0</v>
      </c>
      <c r="AX259" s="174">
        <v>0</v>
      </c>
      <c r="AY259" s="174">
        <v>0</v>
      </c>
      <c r="AZ259" s="174">
        <v>0</v>
      </c>
      <c r="BA259" s="175">
        <f t="shared" si="329"/>
        <v>1</v>
      </c>
      <c r="BB259" s="175">
        <f t="shared" si="318"/>
        <v>1</v>
      </c>
      <c r="BC259" s="175">
        <f t="shared" si="319"/>
        <v>1</v>
      </c>
      <c r="BD259" s="175">
        <f t="shared" si="320"/>
        <v>1</v>
      </c>
      <c r="BE259" s="175">
        <f t="shared" si="321"/>
        <v>1</v>
      </c>
      <c r="BF259" s="175">
        <f t="shared" si="322"/>
        <v>1</v>
      </c>
      <c r="BG259" s="175">
        <f t="shared" si="323"/>
        <v>1</v>
      </c>
      <c r="BH259" s="175">
        <f t="shared" si="324"/>
        <v>1</v>
      </c>
      <c r="BI259" s="175">
        <f t="shared" si="325"/>
        <v>1</v>
      </c>
      <c r="BJ259" s="175">
        <f t="shared" si="326"/>
        <v>1</v>
      </c>
      <c r="BK259" s="175">
        <f t="shared" si="327"/>
        <v>1</v>
      </c>
      <c r="BL259" s="175">
        <f t="shared" si="328"/>
        <v>1</v>
      </c>
    </row>
    <row r="260" spans="1:64" x14ac:dyDescent="0.35">
      <c r="A260" s="173" t="str">
        <v>DPS</v>
      </c>
      <c r="B260" s="173" t="str">
        <v>Revenue Digital PS</v>
      </c>
      <c r="C260" s="173" t="str">
        <v>RP M</v>
      </c>
      <c r="D260" s="173" t="str">
        <v>SUMALUT</v>
      </c>
      <c r="E260" s="174">
        <v>0</v>
      </c>
      <c r="F260" s="174">
        <v>0</v>
      </c>
      <c r="G260" s="174">
        <v>0</v>
      </c>
      <c r="H260" s="174">
        <v>0</v>
      </c>
      <c r="I260" s="174">
        <v>0</v>
      </c>
      <c r="J260" s="174">
        <v>0</v>
      </c>
      <c r="K260" s="174">
        <v>0</v>
      </c>
      <c r="L260" s="174">
        <v>0</v>
      </c>
      <c r="M260" s="174">
        <v>0</v>
      </c>
      <c r="N260" s="174">
        <v>0</v>
      </c>
      <c r="O260" s="174">
        <v>0</v>
      </c>
      <c r="P260" s="174">
        <v>0</v>
      </c>
      <c r="Q260" s="174">
        <v>0</v>
      </c>
      <c r="R260" s="174">
        <v>0</v>
      </c>
      <c r="S260" s="174">
        <v>0</v>
      </c>
      <c r="T260" s="174">
        <v>0</v>
      </c>
      <c r="U260" s="174">
        <v>0</v>
      </c>
      <c r="V260" s="174">
        <v>0</v>
      </c>
      <c r="W260" s="174">
        <v>0</v>
      </c>
      <c r="X260" s="174">
        <v>0</v>
      </c>
      <c r="Y260" s="174">
        <v>0</v>
      </c>
      <c r="Z260" s="174">
        <v>0</v>
      </c>
      <c r="AA260" s="174">
        <v>0</v>
      </c>
      <c r="AB260" s="174">
        <v>0</v>
      </c>
      <c r="AC260" s="174">
        <v>0</v>
      </c>
      <c r="AD260" s="174">
        <v>0</v>
      </c>
      <c r="AE260" s="174">
        <v>0</v>
      </c>
      <c r="AF260" s="174">
        <v>0</v>
      </c>
      <c r="AG260" s="174">
        <v>0</v>
      </c>
      <c r="AH260" s="174">
        <v>0</v>
      </c>
      <c r="AI260" s="174">
        <v>0</v>
      </c>
      <c r="AJ260" s="174">
        <v>0</v>
      </c>
      <c r="AK260" s="174">
        <v>0</v>
      </c>
      <c r="AL260" s="174">
        <v>0</v>
      </c>
      <c r="AM260" s="174">
        <v>0</v>
      </c>
      <c r="AN260" s="174">
        <v>0</v>
      </c>
      <c r="AO260" s="174">
        <v>0</v>
      </c>
      <c r="AP260" s="174">
        <v>0</v>
      </c>
      <c r="AQ260" s="174">
        <v>0</v>
      </c>
      <c r="AR260" s="174">
        <v>0</v>
      </c>
      <c r="AS260" s="174">
        <v>0</v>
      </c>
      <c r="AT260" s="174">
        <v>0</v>
      </c>
      <c r="AU260" s="174">
        <v>0</v>
      </c>
      <c r="AV260" s="174">
        <v>0</v>
      </c>
      <c r="AW260" s="174">
        <v>0</v>
      </c>
      <c r="AX260" s="174">
        <v>0</v>
      </c>
      <c r="AY260" s="174">
        <v>0</v>
      </c>
      <c r="AZ260" s="174">
        <v>0</v>
      </c>
      <c r="BA260" s="175">
        <f t="shared" si="329"/>
        <v>1</v>
      </c>
      <c r="BB260" s="175">
        <f t="shared" si="318"/>
        <v>1</v>
      </c>
      <c r="BC260" s="175">
        <f t="shared" si="319"/>
        <v>1</v>
      </c>
      <c r="BD260" s="175">
        <f t="shared" si="320"/>
        <v>1</v>
      </c>
      <c r="BE260" s="175">
        <f t="shared" si="321"/>
        <v>1</v>
      </c>
      <c r="BF260" s="175">
        <f t="shared" si="322"/>
        <v>1</v>
      </c>
      <c r="BG260" s="175">
        <f t="shared" si="323"/>
        <v>1</v>
      </c>
      <c r="BH260" s="175">
        <f t="shared" si="324"/>
        <v>1</v>
      </c>
      <c r="BI260" s="175">
        <f t="shared" si="325"/>
        <v>1</v>
      </c>
      <c r="BJ260" s="175">
        <f t="shared" si="326"/>
        <v>1</v>
      </c>
      <c r="BK260" s="175">
        <f t="shared" si="327"/>
        <v>1</v>
      </c>
      <c r="BL260" s="175">
        <f t="shared" si="328"/>
        <v>1</v>
      </c>
    </row>
    <row r="261" spans="1:64" x14ac:dyDescent="0.35">
      <c r="A261" s="170" t="str">
        <v>DPS</v>
      </c>
      <c r="B261" s="170" t="str">
        <v>Sales Wireline PS</v>
      </c>
      <c r="C261" s="170" t="str">
        <v>SST</v>
      </c>
      <c r="D261" s="170" t="str">
        <v>TR5</v>
      </c>
      <c r="E261" s="171">
        <v>1</v>
      </c>
      <c r="F261" s="171">
        <v>5</v>
      </c>
      <c r="G261" s="171">
        <v>5</v>
      </c>
      <c r="H261" s="171">
        <v>5</v>
      </c>
      <c r="I261" s="171">
        <v>5</v>
      </c>
      <c r="J261" s="171">
        <v>4</v>
      </c>
      <c r="K261" s="171">
        <v>5</v>
      </c>
      <c r="L261" s="171">
        <v>5</v>
      </c>
      <c r="M261" s="171">
        <v>5</v>
      </c>
      <c r="N261" s="171">
        <v>5</v>
      </c>
      <c r="O261" s="171">
        <v>7</v>
      </c>
      <c r="P261" s="171">
        <v>5</v>
      </c>
      <c r="Q261" s="171">
        <v>3</v>
      </c>
      <c r="R261" s="171">
        <v>6</v>
      </c>
      <c r="S261" s="171">
        <v>9</v>
      </c>
      <c r="T261" s="171">
        <v>9</v>
      </c>
      <c r="U261" s="171">
        <v>9</v>
      </c>
      <c r="V261" s="171">
        <v>9</v>
      </c>
      <c r="W261" s="171">
        <v>9</v>
      </c>
      <c r="X261" s="171">
        <v>9</v>
      </c>
      <c r="Y261" s="171">
        <v>9</v>
      </c>
      <c r="Z261" s="171">
        <v>9</v>
      </c>
      <c r="AA261" s="171">
        <v>9</v>
      </c>
      <c r="AB261" s="171">
        <v>9</v>
      </c>
      <c r="AC261" s="171">
        <v>1</v>
      </c>
      <c r="AD261" s="171">
        <v>5</v>
      </c>
      <c r="AE261" s="171">
        <v>5</v>
      </c>
      <c r="AF261" s="171">
        <v>5</v>
      </c>
      <c r="AG261" s="171">
        <v>5</v>
      </c>
      <c r="AH261" s="171">
        <v>4</v>
      </c>
      <c r="AI261" s="171">
        <v>5</v>
      </c>
      <c r="AJ261" s="171">
        <v>5</v>
      </c>
      <c r="AK261" s="171">
        <v>5</v>
      </c>
      <c r="AL261" s="171">
        <v>5</v>
      </c>
      <c r="AM261" s="171">
        <v>7</v>
      </c>
      <c r="AN261" s="171">
        <v>5</v>
      </c>
      <c r="AO261" s="171">
        <v>3</v>
      </c>
      <c r="AP261" s="171">
        <v>3</v>
      </c>
      <c r="AQ261" s="171">
        <v>3</v>
      </c>
      <c r="AR261" s="171">
        <v>0</v>
      </c>
      <c r="AS261" s="171">
        <v>0</v>
      </c>
      <c r="AT261" s="171">
        <v>0</v>
      </c>
      <c r="AU261" s="171">
        <v>0</v>
      </c>
      <c r="AV261" s="171">
        <v>0</v>
      </c>
      <c r="AW261" s="171">
        <v>0</v>
      </c>
      <c r="AX261" s="171">
        <v>0</v>
      </c>
      <c r="AY261" s="171">
        <v>0</v>
      </c>
      <c r="AZ261" s="171">
        <v>0</v>
      </c>
      <c r="BA261" s="172">
        <f t="shared" si="329"/>
        <v>3</v>
      </c>
      <c r="BB261" s="172">
        <f t="shared" si="318"/>
        <v>1.2</v>
      </c>
      <c r="BC261" s="172">
        <f t="shared" si="319"/>
        <v>1.8</v>
      </c>
      <c r="BD261" s="172">
        <f t="shared" si="320"/>
        <v>1.8</v>
      </c>
      <c r="BE261" s="172">
        <f t="shared" si="321"/>
        <v>1.8</v>
      </c>
      <c r="BF261" s="172">
        <f t="shared" si="322"/>
        <v>2.25</v>
      </c>
      <c r="BG261" s="172">
        <f t="shared" si="323"/>
        <v>1.8</v>
      </c>
      <c r="BH261" s="172">
        <f t="shared" si="324"/>
        <v>1.8</v>
      </c>
      <c r="BI261" s="172">
        <f t="shared" si="325"/>
        <v>1.8</v>
      </c>
      <c r="BJ261" s="172">
        <f t="shared" si="326"/>
        <v>1.8</v>
      </c>
      <c r="BK261" s="172">
        <f t="shared" si="327"/>
        <v>1.2857142857142858</v>
      </c>
      <c r="BL261" s="172">
        <f t="shared" si="328"/>
        <v>1.8</v>
      </c>
    </row>
    <row r="262" spans="1:64" x14ac:dyDescent="0.35">
      <c r="A262" s="173" t="str">
        <v>DPS</v>
      </c>
      <c r="B262" s="173" t="str">
        <v>Sales Wireline PS</v>
      </c>
      <c r="C262" s="173" t="str">
        <v>SST</v>
      </c>
      <c r="D262" s="173" t="str">
        <v>PAPUA</v>
      </c>
      <c r="E262" s="174">
        <v>1</v>
      </c>
      <c r="F262" s="174">
        <v>0</v>
      </c>
      <c r="G262" s="174">
        <v>0</v>
      </c>
      <c r="H262" s="174">
        <v>0</v>
      </c>
      <c r="I262" s="174">
        <v>0</v>
      </c>
      <c r="J262" s="174">
        <v>0</v>
      </c>
      <c r="K262" s="174">
        <v>0</v>
      </c>
      <c r="L262" s="174">
        <v>0</v>
      </c>
      <c r="M262" s="174">
        <v>0</v>
      </c>
      <c r="N262" s="174">
        <v>0</v>
      </c>
      <c r="O262" s="174">
        <v>0</v>
      </c>
      <c r="P262" s="174">
        <v>0</v>
      </c>
      <c r="Q262" s="174">
        <v>0</v>
      </c>
      <c r="R262" s="174">
        <v>0</v>
      </c>
      <c r="S262" s="174">
        <v>0</v>
      </c>
      <c r="T262" s="174">
        <v>0</v>
      </c>
      <c r="U262" s="174">
        <v>0</v>
      </c>
      <c r="V262" s="174">
        <v>0</v>
      </c>
      <c r="W262" s="174">
        <v>0</v>
      </c>
      <c r="X262" s="174">
        <v>0</v>
      </c>
      <c r="Y262" s="174">
        <v>0</v>
      </c>
      <c r="Z262" s="174">
        <v>0</v>
      </c>
      <c r="AA262" s="174">
        <v>0</v>
      </c>
      <c r="AB262" s="174">
        <v>0</v>
      </c>
      <c r="AC262" s="174">
        <v>1</v>
      </c>
      <c r="AD262" s="174">
        <v>0</v>
      </c>
      <c r="AE262" s="174">
        <v>0</v>
      </c>
      <c r="AF262" s="174">
        <v>0</v>
      </c>
      <c r="AG262" s="174">
        <v>0</v>
      </c>
      <c r="AH262" s="174">
        <v>0</v>
      </c>
      <c r="AI262" s="174">
        <v>0</v>
      </c>
      <c r="AJ262" s="174">
        <v>0</v>
      </c>
      <c r="AK262" s="174">
        <v>0</v>
      </c>
      <c r="AL262" s="174">
        <v>0</v>
      </c>
      <c r="AM262" s="174">
        <v>0</v>
      </c>
      <c r="AN262" s="174">
        <v>0</v>
      </c>
      <c r="AO262" s="174">
        <v>0</v>
      </c>
      <c r="AP262" s="174">
        <v>0</v>
      </c>
      <c r="AQ262" s="174">
        <v>0</v>
      </c>
      <c r="AR262" s="174">
        <v>0</v>
      </c>
      <c r="AS262" s="174">
        <v>0</v>
      </c>
      <c r="AT262" s="174">
        <v>0</v>
      </c>
      <c r="AU262" s="174">
        <v>0</v>
      </c>
      <c r="AV262" s="174">
        <v>0</v>
      </c>
      <c r="AW262" s="174">
        <v>0</v>
      </c>
      <c r="AX262" s="174">
        <v>0</v>
      </c>
      <c r="AY262" s="174">
        <v>0</v>
      </c>
      <c r="AZ262" s="174">
        <v>0</v>
      </c>
      <c r="BA262" s="175">
        <f t="shared" si="329"/>
        <v>0</v>
      </c>
      <c r="BB262" s="175">
        <f t="shared" si="318"/>
        <v>1</v>
      </c>
      <c r="BC262" s="175">
        <f t="shared" si="319"/>
        <v>1</v>
      </c>
      <c r="BD262" s="175">
        <f t="shared" si="320"/>
        <v>1</v>
      </c>
      <c r="BE262" s="175">
        <f t="shared" si="321"/>
        <v>1</v>
      </c>
      <c r="BF262" s="175">
        <f t="shared" si="322"/>
        <v>1</v>
      </c>
      <c r="BG262" s="175">
        <f t="shared" si="323"/>
        <v>1</v>
      </c>
      <c r="BH262" s="175">
        <f t="shared" si="324"/>
        <v>1</v>
      </c>
      <c r="BI262" s="175">
        <f t="shared" si="325"/>
        <v>1</v>
      </c>
      <c r="BJ262" s="175">
        <f t="shared" si="326"/>
        <v>1</v>
      </c>
      <c r="BK262" s="175">
        <f t="shared" si="327"/>
        <v>1</v>
      </c>
      <c r="BL262" s="175">
        <f t="shared" si="328"/>
        <v>1</v>
      </c>
    </row>
    <row r="263" spans="1:64" x14ac:dyDescent="0.35">
      <c r="A263" s="173" t="str">
        <v>DPS</v>
      </c>
      <c r="B263" s="173" t="str">
        <v>Sales Wireline PS</v>
      </c>
      <c r="C263" s="173" t="str">
        <v>SST</v>
      </c>
      <c r="D263" s="173" t="str">
        <v>PAPUA BARAT</v>
      </c>
      <c r="E263" s="174">
        <v>0</v>
      </c>
      <c r="F263" s="174">
        <v>0</v>
      </c>
      <c r="G263" s="174">
        <v>1</v>
      </c>
      <c r="H263" s="174">
        <v>0</v>
      </c>
      <c r="I263" s="174">
        <v>0</v>
      </c>
      <c r="J263" s="174">
        <v>0</v>
      </c>
      <c r="K263" s="174">
        <v>0</v>
      </c>
      <c r="L263" s="174">
        <v>0</v>
      </c>
      <c r="M263" s="174">
        <v>0</v>
      </c>
      <c r="N263" s="174">
        <v>0</v>
      </c>
      <c r="O263" s="174">
        <v>0</v>
      </c>
      <c r="P263" s="174">
        <v>0</v>
      </c>
      <c r="Q263" s="174">
        <v>0</v>
      </c>
      <c r="R263" s="174">
        <v>0</v>
      </c>
      <c r="S263" s="174">
        <v>0</v>
      </c>
      <c r="T263" s="174">
        <v>0</v>
      </c>
      <c r="U263" s="174">
        <v>0</v>
      </c>
      <c r="V263" s="174">
        <v>0</v>
      </c>
      <c r="W263" s="174">
        <v>0</v>
      </c>
      <c r="X263" s="174">
        <v>0</v>
      </c>
      <c r="Y263" s="174">
        <v>0</v>
      </c>
      <c r="Z263" s="174">
        <v>0</v>
      </c>
      <c r="AA263" s="174">
        <v>0</v>
      </c>
      <c r="AB263" s="174">
        <v>0</v>
      </c>
      <c r="AC263" s="174">
        <v>0</v>
      </c>
      <c r="AD263" s="174">
        <v>0</v>
      </c>
      <c r="AE263" s="174">
        <v>1</v>
      </c>
      <c r="AF263" s="174">
        <v>0</v>
      </c>
      <c r="AG263" s="174">
        <v>0</v>
      </c>
      <c r="AH263" s="174">
        <v>0</v>
      </c>
      <c r="AI263" s="174">
        <v>0</v>
      </c>
      <c r="AJ263" s="174">
        <v>0</v>
      </c>
      <c r="AK263" s="174">
        <v>0</v>
      </c>
      <c r="AL263" s="174">
        <v>0</v>
      </c>
      <c r="AM263" s="174">
        <v>0</v>
      </c>
      <c r="AN263" s="174">
        <v>0</v>
      </c>
      <c r="AO263" s="174">
        <v>0</v>
      </c>
      <c r="AP263" s="174">
        <v>0</v>
      </c>
      <c r="AQ263" s="174">
        <v>0</v>
      </c>
      <c r="AR263" s="174">
        <v>0</v>
      </c>
      <c r="AS263" s="174">
        <v>0</v>
      </c>
      <c r="AT263" s="174">
        <v>0</v>
      </c>
      <c r="AU263" s="174">
        <v>0</v>
      </c>
      <c r="AV263" s="174">
        <v>0</v>
      </c>
      <c r="AW263" s="174">
        <v>0</v>
      </c>
      <c r="AX263" s="174">
        <v>0</v>
      </c>
      <c r="AY263" s="174">
        <v>0</v>
      </c>
      <c r="AZ263" s="174">
        <v>0</v>
      </c>
      <c r="BA263" s="175">
        <f t="shared" si="329"/>
        <v>1</v>
      </c>
      <c r="BB263" s="175">
        <f t="shared" si="318"/>
        <v>1</v>
      </c>
      <c r="BC263" s="175">
        <f t="shared" si="319"/>
        <v>0</v>
      </c>
      <c r="BD263" s="175">
        <f t="shared" si="320"/>
        <v>1</v>
      </c>
      <c r="BE263" s="175">
        <f t="shared" si="321"/>
        <v>1</v>
      </c>
      <c r="BF263" s="175">
        <f t="shared" si="322"/>
        <v>1</v>
      </c>
      <c r="BG263" s="175">
        <f t="shared" si="323"/>
        <v>1</v>
      </c>
      <c r="BH263" s="175">
        <f t="shared" si="324"/>
        <v>1</v>
      </c>
      <c r="BI263" s="175">
        <f t="shared" si="325"/>
        <v>1</v>
      </c>
      <c r="BJ263" s="175">
        <f t="shared" si="326"/>
        <v>1</v>
      </c>
      <c r="BK263" s="175">
        <f t="shared" si="327"/>
        <v>1</v>
      </c>
      <c r="BL263" s="175">
        <f t="shared" si="328"/>
        <v>1</v>
      </c>
    </row>
    <row r="264" spans="1:64" x14ac:dyDescent="0.35">
      <c r="A264" s="173" t="str">
        <v>DPS</v>
      </c>
      <c r="B264" s="173" t="str">
        <v>Sales Wireline PS</v>
      </c>
      <c r="C264" s="173" t="str">
        <v>SST</v>
      </c>
      <c r="D264" s="173" t="str">
        <v>SULBAGSEL</v>
      </c>
      <c r="E264" s="174">
        <v>0</v>
      </c>
      <c r="F264" s="174">
        <v>0</v>
      </c>
      <c r="G264" s="174">
        <v>2</v>
      </c>
      <c r="H264" s="174">
        <v>0</v>
      </c>
      <c r="I264" s="174">
        <v>0</v>
      </c>
      <c r="J264" s="174">
        <v>2</v>
      </c>
      <c r="K264" s="174">
        <v>0</v>
      </c>
      <c r="L264" s="174">
        <v>0</v>
      </c>
      <c r="M264" s="174">
        <v>0</v>
      </c>
      <c r="N264" s="174">
        <v>0</v>
      </c>
      <c r="O264" s="174">
        <v>2</v>
      </c>
      <c r="P264" s="174">
        <v>0</v>
      </c>
      <c r="Q264" s="174">
        <v>0</v>
      </c>
      <c r="R264" s="174">
        <v>0</v>
      </c>
      <c r="S264" s="174">
        <v>2</v>
      </c>
      <c r="T264" s="174">
        <v>2</v>
      </c>
      <c r="U264" s="174">
        <v>2</v>
      </c>
      <c r="V264" s="174">
        <v>2</v>
      </c>
      <c r="W264" s="174">
        <v>2</v>
      </c>
      <c r="X264" s="174">
        <v>2</v>
      </c>
      <c r="Y264" s="174">
        <v>2</v>
      </c>
      <c r="Z264" s="174">
        <v>2</v>
      </c>
      <c r="AA264" s="174">
        <v>2</v>
      </c>
      <c r="AB264" s="174">
        <v>2</v>
      </c>
      <c r="AC264" s="174">
        <v>0</v>
      </c>
      <c r="AD264" s="174">
        <v>0</v>
      </c>
      <c r="AE264" s="174">
        <v>2</v>
      </c>
      <c r="AF264" s="174">
        <v>0</v>
      </c>
      <c r="AG264" s="174">
        <v>0</v>
      </c>
      <c r="AH264" s="174">
        <v>2</v>
      </c>
      <c r="AI264" s="174">
        <v>0</v>
      </c>
      <c r="AJ264" s="174">
        <v>0</v>
      </c>
      <c r="AK264" s="174">
        <v>0</v>
      </c>
      <c r="AL264" s="174">
        <v>0</v>
      </c>
      <c r="AM264" s="174">
        <v>2</v>
      </c>
      <c r="AN264" s="174">
        <v>0</v>
      </c>
      <c r="AO264" s="174">
        <v>0</v>
      </c>
      <c r="AP264" s="174">
        <v>0</v>
      </c>
      <c r="AQ264" s="174">
        <v>2</v>
      </c>
      <c r="AR264" s="174">
        <v>0</v>
      </c>
      <c r="AS264" s="174">
        <v>0</v>
      </c>
      <c r="AT264" s="174">
        <v>0</v>
      </c>
      <c r="AU264" s="174">
        <v>0</v>
      </c>
      <c r="AV264" s="174">
        <v>0</v>
      </c>
      <c r="AW264" s="174">
        <v>0</v>
      </c>
      <c r="AX264" s="174">
        <v>0</v>
      </c>
      <c r="AY264" s="174">
        <v>0</v>
      </c>
      <c r="AZ264" s="174">
        <v>0</v>
      </c>
      <c r="BA264" s="175">
        <f t="shared" si="329"/>
        <v>1</v>
      </c>
      <c r="BB264" s="175">
        <f t="shared" si="318"/>
        <v>1</v>
      </c>
      <c r="BC264" s="175">
        <f t="shared" si="319"/>
        <v>1</v>
      </c>
      <c r="BD264" s="175">
        <f t="shared" si="320"/>
        <v>1</v>
      </c>
      <c r="BE264" s="175">
        <f t="shared" si="321"/>
        <v>1</v>
      </c>
      <c r="BF264" s="175">
        <f t="shared" si="322"/>
        <v>1</v>
      </c>
      <c r="BG264" s="175">
        <f t="shared" si="323"/>
        <v>1</v>
      </c>
      <c r="BH264" s="175">
        <f t="shared" si="324"/>
        <v>1</v>
      </c>
      <c r="BI264" s="175">
        <f t="shared" si="325"/>
        <v>1</v>
      </c>
      <c r="BJ264" s="175">
        <f t="shared" si="326"/>
        <v>1</v>
      </c>
      <c r="BK264" s="175">
        <f t="shared" si="327"/>
        <v>1</v>
      </c>
      <c r="BL264" s="175">
        <f t="shared" si="328"/>
        <v>1</v>
      </c>
    </row>
    <row r="265" spans="1:64" x14ac:dyDescent="0.35">
      <c r="A265" s="173" t="str">
        <v>DPS</v>
      </c>
      <c r="B265" s="173" t="str">
        <v>Sales Wireline PS</v>
      </c>
      <c r="C265" s="173" t="str">
        <v>SST</v>
      </c>
      <c r="D265" s="173" t="str">
        <v>SULBAGTENG</v>
      </c>
      <c r="E265" s="174">
        <v>0</v>
      </c>
      <c r="F265" s="174">
        <v>2</v>
      </c>
      <c r="G265" s="174">
        <v>0</v>
      </c>
      <c r="H265" s="174">
        <v>2</v>
      </c>
      <c r="I265" s="174">
        <v>2</v>
      </c>
      <c r="J265" s="174">
        <v>0</v>
      </c>
      <c r="K265" s="174">
        <v>2</v>
      </c>
      <c r="L265" s="174">
        <v>2</v>
      </c>
      <c r="M265" s="174">
        <v>2</v>
      </c>
      <c r="N265" s="174">
        <v>2</v>
      </c>
      <c r="O265" s="174">
        <v>2</v>
      </c>
      <c r="P265" s="174">
        <v>2</v>
      </c>
      <c r="Q265" s="174">
        <v>0</v>
      </c>
      <c r="R265" s="174">
        <v>2</v>
      </c>
      <c r="S265" s="174">
        <v>2</v>
      </c>
      <c r="T265" s="174">
        <v>2</v>
      </c>
      <c r="U265" s="174">
        <v>2</v>
      </c>
      <c r="V265" s="174">
        <v>2</v>
      </c>
      <c r="W265" s="174">
        <v>2</v>
      </c>
      <c r="X265" s="174">
        <v>2</v>
      </c>
      <c r="Y265" s="174">
        <v>2</v>
      </c>
      <c r="Z265" s="174">
        <v>2</v>
      </c>
      <c r="AA265" s="174">
        <v>2</v>
      </c>
      <c r="AB265" s="174">
        <v>2</v>
      </c>
      <c r="AC265" s="174">
        <v>0</v>
      </c>
      <c r="AD265" s="174">
        <v>2</v>
      </c>
      <c r="AE265" s="174">
        <v>0</v>
      </c>
      <c r="AF265" s="174">
        <v>2</v>
      </c>
      <c r="AG265" s="174">
        <v>2</v>
      </c>
      <c r="AH265" s="174">
        <v>0</v>
      </c>
      <c r="AI265" s="174">
        <v>2</v>
      </c>
      <c r="AJ265" s="174">
        <v>2</v>
      </c>
      <c r="AK265" s="174">
        <v>2</v>
      </c>
      <c r="AL265" s="174">
        <v>2</v>
      </c>
      <c r="AM265" s="174">
        <v>2</v>
      </c>
      <c r="AN265" s="174">
        <v>2</v>
      </c>
      <c r="AO265" s="174">
        <v>0</v>
      </c>
      <c r="AP265" s="174">
        <v>2</v>
      </c>
      <c r="AQ265" s="174">
        <v>0</v>
      </c>
      <c r="AR265" s="174">
        <v>0</v>
      </c>
      <c r="AS265" s="174">
        <v>0</v>
      </c>
      <c r="AT265" s="174">
        <v>0</v>
      </c>
      <c r="AU265" s="174">
        <v>0</v>
      </c>
      <c r="AV265" s="174">
        <v>0</v>
      </c>
      <c r="AW265" s="174">
        <v>0</v>
      </c>
      <c r="AX265" s="174">
        <v>0</v>
      </c>
      <c r="AY265" s="174">
        <v>0</v>
      </c>
      <c r="AZ265" s="174">
        <v>0</v>
      </c>
      <c r="BA265" s="175">
        <f t="shared" si="329"/>
        <v>1</v>
      </c>
      <c r="BB265" s="175">
        <f t="shared" si="318"/>
        <v>1</v>
      </c>
      <c r="BC265" s="175">
        <f t="shared" si="319"/>
        <v>1</v>
      </c>
      <c r="BD265" s="175">
        <f t="shared" si="320"/>
        <v>1</v>
      </c>
      <c r="BE265" s="175">
        <f t="shared" si="321"/>
        <v>1</v>
      </c>
      <c r="BF265" s="175">
        <f t="shared" si="322"/>
        <v>1</v>
      </c>
      <c r="BG265" s="175">
        <f t="shared" si="323"/>
        <v>1</v>
      </c>
      <c r="BH265" s="175">
        <f t="shared" si="324"/>
        <v>1</v>
      </c>
      <c r="BI265" s="175">
        <f t="shared" si="325"/>
        <v>1</v>
      </c>
      <c r="BJ265" s="175">
        <f t="shared" si="326"/>
        <v>1</v>
      </c>
      <c r="BK265" s="175">
        <f t="shared" si="327"/>
        <v>1</v>
      </c>
      <c r="BL265" s="175">
        <f t="shared" si="328"/>
        <v>1</v>
      </c>
    </row>
    <row r="266" spans="1:64" x14ac:dyDescent="0.35">
      <c r="A266" s="173" t="str">
        <v>DPS</v>
      </c>
      <c r="B266" s="173" t="str">
        <v>Sales Wireline PS</v>
      </c>
      <c r="C266" s="173" t="str">
        <v>SST</v>
      </c>
      <c r="D266" s="173" t="str">
        <v>SUMALUT</v>
      </c>
      <c r="E266" s="174">
        <v>0</v>
      </c>
      <c r="F266" s="174">
        <v>3</v>
      </c>
      <c r="G266" s="174">
        <v>2</v>
      </c>
      <c r="H266" s="174">
        <v>3</v>
      </c>
      <c r="I266" s="174">
        <v>3</v>
      </c>
      <c r="J266" s="174">
        <v>2</v>
      </c>
      <c r="K266" s="174">
        <v>3</v>
      </c>
      <c r="L266" s="174">
        <v>3</v>
      </c>
      <c r="M266" s="174">
        <v>3</v>
      </c>
      <c r="N266" s="174">
        <v>3</v>
      </c>
      <c r="O266" s="174">
        <v>3</v>
      </c>
      <c r="P266" s="174">
        <v>3</v>
      </c>
      <c r="Q266" s="174">
        <v>3</v>
      </c>
      <c r="R266" s="174">
        <v>4</v>
      </c>
      <c r="S266" s="174">
        <v>5</v>
      </c>
      <c r="T266" s="174">
        <v>5</v>
      </c>
      <c r="U266" s="174">
        <v>5</v>
      </c>
      <c r="V266" s="174">
        <v>5</v>
      </c>
      <c r="W266" s="174">
        <v>5</v>
      </c>
      <c r="X266" s="174">
        <v>5</v>
      </c>
      <c r="Y266" s="174">
        <v>5</v>
      </c>
      <c r="Z266" s="174">
        <v>5</v>
      </c>
      <c r="AA266" s="174">
        <v>5</v>
      </c>
      <c r="AB266" s="174">
        <v>5</v>
      </c>
      <c r="AC266" s="174">
        <v>0</v>
      </c>
      <c r="AD266" s="174">
        <v>3</v>
      </c>
      <c r="AE266" s="174">
        <v>2</v>
      </c>
      <c r="AF266" s="174">
        <v>3</v>
      </c>
      <c r="AG266" s="174">
        <v>3</v>
      </c>
      <c r="AH266" s="174">
        <v>2</v>
      </c>
      <c r="AI266" s="174">
        <v>3</v>
      </c>
      <c r="AJ266" s="174">
        <v>3</v>
      </c>
      <c r="AK266" s="174">
        <v>3</v>
      </c>
      <c r="AL266" s="174">
        <v>3</v>
      </c>
      <c r="AM266" s="174">
        <v>3</v>
      </c>
      <c r="AN266" s="174">
        <v>3</v>
      </c>
      <c r="AO266" s="174">
        <v>3</v>
      </c>
      <c r="AP266" s="174">
        <v>1</v>
      </c>
      <c r="AQ266" s="174">
        <v>1</v>
      </c>
      <c r="AR266" s="174">
        <v>0</v>
      </c>
      <c r="AS266" s="174">
        <v>0</v>
      </c>
      <c r="AT266" s="174">
        <v>0</v>
      </c>
      <c r="AU266" s="174">
        <v>0</v>
      </c>
      <c r="AV266" s="174">
        <v>0</v>
      </c>
      <c r="AW266" s="174">
        <v>0</v>
      </c>
      <c r="AX266" s="174">
        <v>0</v>
      </c>
      <c r="AY266" s="174">
        <v>0</v>
      </c>
      <c r="AZ266" s="174">
        <v>0</v>
      </c>
      <c r="BA266" s="175">
        <f t="shared" si="329"/>
        <v>1</v>
      </c>
      <c r="BB266" s="175">
        <f t="shared" si="318"/>
        <v>1.3333333333333333</v>
      </c>
      <c r="BC266" s="175">
        <f t="shared" si="319"/>
        <v>2.5</v>
      </c>
      <c r="BD266" s="175">
        <f t="shared" si="320"/>
        <v>1.6666666666666667</v>
      </c>
      <c r="BE266" s="175">
        <f t="shared" si="321"/>
        <v>1.6666666666666667</v>
      </c>
      <c r="BF266" s="175">
        <f t="shared" si="322"/>
        <v>2.5</v>
      </c>
      <c r="BG266" s="175">
        <f t="shared" si="323"/>
        <v>1.6666666666666667</v>
      </c>
      <c r="BH266" s="175">
        <f t="shared" si="324"/>
        <v>1.6666666666666667</v>
      </c>
      <c r="BI266" s="175">
        <f t="shared" si="325"/>
        <v>1.6666666666666667</v>
      </c>
      <c r="BJ266" s="175">
        <f t="shared" si="326"/>
        <v>1.6666666666666667</v>
      </c>
      <c r="BK266" s="175">
        <f t="shared" si="327"/>
        <v>1.6666666666666667</v>
      </c>
      <c r="BL266" s="175">
        <f t="shared" si="328"/>
        <v>1.6666666666666667</v>
      </c>
    </row>
    <row r="267" spans="1:64" x14ac:dyDescent="0.35">
      <c r="A267" s="170" t="str">
        <v>DPS</v>
      </c>
      <c r="B267" s="170" t="str">
        <v>Sales HSI PS</v>
      </c>
      <c r="C267" s="170" t="str">
        <v>SSL</v>
      </c>
      <c r="D267" s="170" t="str">
        <v>TR5</v>
      </c>
      <c r="E267" s="171">
        <v>1</v>
      </c>
      <c r="F267" s="171">
        <v>20</v>
      </c>
      <c r="G267" s="171">
        <v>36</v>
      </c>
      <c r="H267" s="171">
        <v>57</v>
      </c>
      <c r="I267" s="171">
        <v>77</v>
      </c>
      <c r="J267" s="171">
        <v>95</v>
      </c>
      <c r="K267" s="171">
        <v>118</v>
      </c>
      <c r="L267" s="171">
        <v>140</v>
      </c>
      <c r="M267" s="171">
        <v>160</v>
      </c>
      <c r="N267" s="171">
        <v>184</v>
      </c>
      <c r="O267" s="171">
        <v>208</v>
      </c>
      <c r="P267" s="171">
        <v>229</v>
      </c>
      <c r="Q267" s="171">
        <v>25</v>
      </c>
      <c r="R267" s="171">
        <v>44</v>
      </c>
      <c r="S267" s="171">
        <v>52</v>
      </c>
      <c r="T267" s="171">
        <v>89</v>
      </c>
      <c r="U267" s="171">
        <v>112</v>
      </c>
      <c r="V267" s="171">
        <v>145</v>
      </c>
      <c r="W267" s="171">
        <v>145</v>
      </c>
      <c r="X267" s="171">
        <v>145</v>
      </c>
      <c r="Y267" s="171">
        <v>145</v>
      </c>
      <c r="Z267" s="171">
        <v>145</v>
      </c>
      <c r="AA267" s="171">
        <v>145</v>
      </c>
      <c r="AB267" s="171">
        <v>145</v>
      </c>
      <c r="AC267" s="171">
        <v>1</v>
      </c>
      <c r="AD267" s="171">
        <v>19</v>
      </c>
      <c r="AE267" s="171">
        <v>16</v>
      </c>
      <c r="AF267" s="171">
        <v>21</v>
      </c>
      <c r="AG267" s="171">
        <v>20</v>
      </c>
      <c r="AH267" s="171">
        <v>18</v>
      </c>
      <c r="AI267" s="171">
        <v>23</v>
      </c>
      <c r="AJ267" s="171">
        <v>22</v>
      </c>
      <c r="AK267" s="171">
        <v>20</v>
      </c>
      <c r="AL267" s="171">
        <v>24</v>
      </c>
      <c r="AM267" s="171">
        <v>24</v>
      </c>
      <c r="AN267" s="171">
        <v>21</v>
      </c>
      <c r="AO267" s="171">
        <v>25</v>
      </c>
      <c r="AP267" s="171">
        <v>19</v>
      </c>
      <c r="AQ267" s="171">
        <v>8</v>
      </c>
      <c r="AR267" s="171">
        <v>37</v>
      </c>
      <c r="AS267" s="171">
        <v>23</v>
      </c>
      <c r="AT267" s="171">
        <v>33</v>
      </c>
      <c r="AU267" s="171">
        <v>0</v>
      </c>
      <c r="AV267" s="171">
        <v>0</v>
      </c>
      <c r="AW267" s="171">
        <v>0</v>
      </c>
      <c r="AX267" s="171">
        <v>0</v>
      </c>
      <c r="AY267" s="171">
        <v>0</v>
      </c>
      <c r="AZ267" s="171">
        <v>0</v>
      </c>
      <c r="BA267" s="172">
        <f t="shared" si="329"/>
        <v>25</v>
      </c>
      <c r="BB267" s="172">
        <f t="shared" si="318"/>
        <v>2.2000000000000002</v>
      </c>
      <c r="BC267" s="172">
        <f t="shared" si="319"/>
        <v>1.4444444444444444</v>
      </c>
      <c r="BD267" s="172">
        <f t="shared" si="320"/>
        <v>1.5614035087719298</v>
      </c>
      <c r="BE267" s="172">
        <f t="shared" si="321"/>
        <v>1.4545454545454546</v>
      </c>
      <c r="BF267" s="172">
        <f t="shared" si="322"/>
        <v>1.5263157894736843</v>
      </c>
      <c r="BG267" s="172">
        <f t="shared" si="323"/>
        <v>1.228813559322034</v>
      </c>
      <c r="BH267" s="172">
        <f t="shared" si="324"/>
        <v>1.0357142857142858</v>
      </c>
      <c r="BI267" s="172">
        <f t="shared" si="325"/>
        <v>0.90625</v>
      </c>
      <c r="BJ267" s="172">
        <f t="shared" si="326"/>
        <v>0.78804347826086951</v>
      </c>
      <c r="BK267" s="172">
        <f t="shared" si="327"/>
        <v>0.69711538461538458</v>
      </c>
      <c r="BL267" s="172">
        <f t="shared" si="328"/>
        <v>0.63318777292576423</v>
      </c>
    </row>
    <row r="268" spans="1:64" x14ac:dyDescent="0.35">
      <c r="A268" s="173" t="str">
        <v>DPS</v>
      </c>
      <c r="B268" s="173" t="str">
        <v>Sales HSI PS</v>
      </c>
      <c r="C268" s="173" t="str">
        <v>SSL</v>
      </c>
      <c r="D268" s="173" t="str">
        <v>PAPUA</v>
      </c>
      <c r="E268" s="174">
        <v>1</v>
      </c>
      <c r="F268" s="174">
        <v>1</v>
      </c>
      <c r="G268" s="174">
        <v>1</v>
      </c>
      <c r="H268" s="174">
        <v>2</v>
      </c>
      <c r="I268" s="174">
        <v>2</v>
      </c>
      <c r="J268" s="174">
        <v>2</v>
      </c>
      <c r="K268" s="174">
        <v>3</v>
      </c>
      <c r="L268" s="174">
        <v>3</v>
      </c>
      <c r="M268" s="174">
        <v>3</v>
      </c>
      <c r="N268" s="174">
        <v>4</v>
      </c>
      <c r="O268" s="174">
        <v>4</v>
      </c>
      <c r="P268" s="174">
        <v>4</v>
      </c>
      <c r="Q268" s="174">
        <v>0</v>
      </c>
      <c r="R268" s="174">
        <v>1</v>
      </c>
      <c r="S268" s="174">
        <v>2</v>
      </c>
      <c r="T268" s="174">
        <v>3</v>
      </c>
      <c r="U268" s="174">
        <v>5</v>
      </c>
      <c r="V268" s="174">
        <v>6</v>
      </c>
      <c r="W268" s="174">
        <v>6</v>
      </c>
      <c r="X268" s="174">
        <v>6</v>
      </c>
      <c r="Y268" s="174">
        <v>6</v>
      </c>
      <c r="Z268" s="174">
        <v>6</v>
      </c>
      <c r="AA268" s="174">
        <v>6</v>
      </c>
      <c r="AB268" s="174">
        <v>6</v>
      </c>
      <c r="AC268" s="174">
        <v>1</v>
      </c>
      <c r="AD268" s="174">
        <v>0</v>
      </c>
      <c r="AE268" s="174">
        <v>0</v>
      </c>
      <c r="AF268" s="174">
        <v>1</v>
      </c>
      <c r="AG268" s="174">
        <v>0</v>
      </c>
      <c r="AH268" s="174">
        <v>0</v>
      </c>
      <c r="AI268" s="174">
        <v>1</v>
      </c>
      <c r="AJ268" s="174">
        <v>0</v>
      </c>
      <c r="AK268" s="174">
        <v>0</v>
      </c>
      <c r="AL268" s="174">
        <v>1</v>
      </c>
      <c r="AM268" s="174">
        <v>0</v>
      </c>
      <c r="AN268" s="174">
        <v>0</v>
      </c>
      <c r="AO268" s="174">
        <v>0</v>
      </c>
      <c r="AP268" s="174">
        <v>1</v>
      </c>
      <c r="AQ268" s="174">
        <v>1</v>
      </c>
      <c r="AR268" s="174">
        <v>1</v>
      </c>
      <c r="AS268" s="174">
        <v>2</v>
      </c>
      <c r="AT268" s="174">
        <v>1</v>
      </c>
      <c r="AU268" s="174">
        <v>0</v>
      </c>
      <c r="AV268" s="174">
        <v>0</v>
      </c>
      <c r="AW268" s="174">
        <v>0</v>
      </c>
      <c r="AX268" s="174">
        <v>0</v>
      </c>
      <c r="AY268" s="174">
        <v>0</v>
      </c>
      <c r="AZ268" s="174">
        <v>0</v>
      </c>
      <c r="BA268" s="175">
        <f t="shared" si="329"/>
        <v>0</v>
      </c>
      <c r="BB268" s="175">
        <f t="shared" si="318"/>
        <v>1</v>
      </c>
      <c r="BC268" s="175">
        <f t="shared" si="319"/>
        <v>2</v>
      </c>
      <c r="BD268" s="175">
        <f t="shared" si="320"/>
        <v>1.5</v>
      </c>
      <c r="BE268" s="175">
        <f t="shared" si="321"/>
        <v>2.5</v>
      </c>
      <c r="BF268" s="175">
        <f t="shared" si="322"/>
        <v>3</v>
      </c>
      <c r="BG268" s="175">
        <f t="shared" si="323"/>
        <v>2</v>
      </c>
      <c r="BH268" s="175">
        <f t="shared" si="324"/>
        <v>2</v>
      </c>
      <c r="BI268" s="175">
        <f t="shared" si="325"/>
        <v>2</v>
      </c>
      <c r="BJ268" s="175">
        <f t="shared" si="326"/>
        <v>1.5</v>
      </c>
      <c r="BK268" s="175">
        <f t="shared" si="327"/>
        <v>1.5</v>
      </c>
      <c r="BL268" s="175">
        <f t="shared" si="328"/>
        <v>1.5</v>
      </c>
    </row>
    <row r="269" spans="1:64" x14ac:dyDescent="0.35">
      <c r="A269" s="173" t="str">
        <v>DPS</v>
      </c>
      <c r="B269" s="173" t="str">
        <v>Sales HSI PS</v>
      </c>
      <c r="C269" s="173" t="str">
        <v>SSL</v>
      </c>
      <c r="D269" s="173" t="str">
        <v>PAPUA BARAT</v>
      </c>
      <c r="E269" s="174">
        <v>0</v>
      </c>
      <c r="F269" s="174">
        <v>0</v>
      </c>
      <c r="G269" s="174">
        <v>1</v>
      </c>
      <c r="H269" s="174">
        <v>1</v>
      </c>
      <c r="I269" s="174">
        <v>1</v>
      </c>
      <c r="J269" s="174">
        <v>2</v>
      </c>
      <c r="K269" s="174">
        <v>2</v>
      </c>
      <c r="L269" s="174">
        <v>2</v>
      </c>
      <c r="M269" s="174">
        <v>3</v>
      </c>
      <c r="N269" s="174">
        <v>3</v>
      </c>
      <c r="O269" s="174">
        <v>3</v>
      </c>
      <c r="P269" s="174">
        <v>4</v>
      </c>
      <c r="Q269" s="174">
        <v>0</v>
      </c>
      <c r="R269" s="174">
        <v>0</v>
      </c>
      <c r="S269" s="174">
        <v>0</v>
      </c>
      <c r="T269" s="174">
        <v>2</v>
      </c>
      <c r="U269" s="174">
        <v>5</v>
      </c>
      <c r="V269" s="174">
        <v>6</v>
      </c>
      <c r="W269" s="174">
        <v>6</v>
      </c>
      <c r="X269" s="174">
        <v>6</v>
      </c>
      <c r="Y269" s="174">
        <v>6</v>
      </c>
      <c r="Z269" s="174">
        <v>6</v>
      </c>
      <c r="AA269" s="174">
        <v>6</v>
      </c>
      <c r="AB269" s="174">
        <v>6</v>
      </c>
      <c r="AC269" s="174">
        <v>0</v>
      </c>
      <c r="AD269" s="174">
        <v>0</v>
      </c>
      <c r="AE269" s="174">
        <v>1</v>
      </c>
      <c r="AF269" s="174">
        <v>0</v>
      </c>
      <c r="AG269" s="174">
        <v>0</v>
      </c>
      <c r="AH269" s="174">
        <v>1</v>
      </c>
      <c r="AI269" s="174">
        <v>0</v>
      </c>
      <c r="AJ269" s="174">
        <v>0</v>
      </c>
      <c r="AK269" s="174">
        <v>1</v>
      </c>
      <c r="AL269" s="174">
        <v>0</v>
      </c>
      <c r="AM269" s="174">
        <v>0</v>
      </c>
      <c r="AN269" s="174">
        <v>1</v>
      </c>
      <c r="AO269" s="174">
        <v>0</v>
      </c>
      <c r="AP269" s="174">
        <v>0</v>
      </c>
      <c r="AQ269" s="174">
        <v>0</v>
      </c>
      <c r="AR269" s="174">
        <v>2</v>
      </c>
      <c r="AS269" s="174">
        <v>3</v>
      </c>
      <c r="AT269" s="174">
        <v>1</v>
      </c>
      <c r="AU269" s="174">
        <v>0</v>
      </c>
      <c r="AV269" s="174">
        <v>0</v>
      </c>
      <c r="AW269" s="174">
        <v>0</v>
      </c>
      <c r="AX269" s="174">
        <v>0</v>
      </c>
      <c r="AY269" s="174">
        <v>0</v>
      </c>
      <c r="AZ269" s="174">
        <v>0</v>
      </c>
      <c r="BA269" s="175">
        <f t="shared" si="329"/>
        <v>1</v>
      </c>
      <c r="BB269" s="175">
        <f t="shared" si="318"/>
        <v>1</v>
      </c>
      <c r="BC269" s="175">
        <f t="shared" si="319"/>
        <v>0</v>
      </c>
      <c r="BD269" s="175">
        <f t="shared" si="320"/>
        <v>2</v>
      </c>
      <c r="BE269" s="175">
        <f t="shared" si="321"/>
        <v>5</v>
      </c>
      <c r="BF269" s="175">
        <f t="shared" si="322"/>
        <v>3</v>
      </c>
      <c r="BG269" s="175">
        <f t="shared" si="323"/>
        <v>3</v>
      </c>
      <c r="BH269" s="175">
        <f t="shared" si="324"/>
        <v>3</v>
      </c>
      <c r="BI269" s="175">
        <f t="shared" si="325"/>
        <v>2</v>
      </c>
      <c r="BJ269" s="175">
        <f t="shared" si="326"/>
        <v>2</v>
      </c>
      <c r="BK269" s="175">
        <f t="shared" si="327"/>
        <v>2</v>
      </c>
      <c r="BL269" s="175">
        <f t="shared" si="328"/>
        <v>1.5</v>
      </c>
    </row>
    <row r="270" spans="1:64" x14ac:dyDescent="0.35">
      <c r="A270" s="173" t="str">
        <v>DPS</v>
      </c>
      <c r="B270" s="173" t="str">
        <v>Sales HSI PS</v>
      </c>
      <c r="C270" s="173" t="str">
        <v>SSL</v>
      </c>
      <c r="D270" s="173" t="str">
        <v>SULBAGSEL</v>
      </c>
      <c r="E270" s="174">
        <v>0</v>
      </c>
      <c r="F270" s="174">
        <v>4</v>
      </c>
      <c r="G270" s="174">
        <v>7</v>
      </c>
      <c r="H270" s="174">
        <v>11</v>
      </c>
      <c r="I270" s="174">
        <v>15</v>
      </c>
      <c r="J270" s="174">
        <v>19</v>
      </c>
      <c r="K270" s="174">
        <v>24</v>
      </c>
      <c r="L270" s="174">
        <v>29</v>
      </c>
      <c r="M270" s="174">
        <v>33</v>
      </c>
      <c r="N270" s="174">
        <v>38</v>
      </c>
      <c r="O270" s="174">
        <v>43</v>
      </c>
      <c r="P270" s="174">
        <v>47</v>
      </c>
      <c r="Q270" s="174">
        <v>15</v>
      </c>
      <c r="R270" s="174">
        <v>19</v>
      </c>
      <c r="S270" s="174">
        <v>23</v>
      </c>
      <c r="T270" s="174">
        <v>35</v>
      </c>
      <c r="U270" s="174">
        <v>44</v>
      </c>
      <c r="V270" s="174">
        <v>66</v>
      </c>
      <c r="W270" s="174">
        <v>66</v>
      </c>
      <c r="X270" s="174">
        <v>66</v>
      </c>
      <c r="Y270" s="174">
        <v>66</v>
      </c>
      <c r="Z270" s="174">
        <v>66</v>
      </c>
      <c r="AA270" s="174">
        <v>66</v>
      </c>
      <c r="AB270" s="174">
        <v>66</v>
      </c>
      <c r="AC270" s="174">
        <v>0</v>
      </c>
      <c r="AD270" s="174">
        <v>4</v>
      </c>
      <c r="AE270" s="174">
        <v>3</v>
      </c>
      <c r="AF270" s="174">
        <v>4</v>
      </c>
      <c r="AG270" s="174">
        <v>4</v>
      </c>
      <c r="AH270" s="174">
        <v>4</v>
      </c>
      <c r="AI270" s="174">
        <v>5</v>
      </c>
      <c r="AJ270" s="174">
        <v>5</v>
      </c>
      <c r="AK270" s="174">
        <v>4</v>
      </c>
      <c r="AL270" s="174">
        <v>5</v>
      </c>
      <c r="AM270" s="174">
        <v>5</v>
      </c>
      <c r="AN270" s="174">
        <v>4</v>
      </c>
      <c r="AO270" s="174">
        <v>15</v>
      </c>
      <c r="AP270" s="174">
        <v>4</v>
      </c>
      <c r="AQ270" s="174">
        <v>4</v>
      </c>
      <c r="AR270" s="174">
        <v>12</v>
      </c>
      <c r="AS270" s="174">
        <v>9</v>
      </c>
      <c r="AT270" s="174">
        <v>22</v>
      </c>
      <c r="AU270" s="174">
        <v>0</v>
      </c>
      <c r="AV270" s="174">
        <v>0</v>
      </c>
      <c r="AW270" s="174">
        <v>0</v>
      </c>
      <c r="AX270" s="174">
        <v>0</v>
      </c>
      <c r="AY270" s="174">
        <v>0</v>
      </c>
      <c r="AZ270" s="174">
        <v>0</v>
      </c>
      <c r="BA270" s="175">
        <f t="shared" si="329"/>
        <v>1</v>
      </c>
      <c r="BB270" s="175">
        <f t="shared" si="318"/>
        <v>4.75</v>
      </c>
      <c r="BC270" s="175">
        <f t="shared" si="319"/>
        <v>3.2857142857142856</v>
      </c>
      <c r="BD270" s="175">
        <f t="shared" si="320"/>
        <v>3.1818181818181817</v>
      </c>
      <c r="BE270" s="175">
        <f t="shared" si="321"/>
        <v>2.9333333333333331</v>
      </c>
      <c r="BF270" s="175">
        <f t="shared" si="322"/>
        <v>3.4736842105263159</v>
      </c>
      <c r="BG270" s="175">
        <f t="shared" si="323"/>
        <v>2.75</v>
      </c>
      <c r="BH270" s="175">
        <f t="shared" si="324"/>
        <v>2.2758620689655173</v>
      </c>
      <c r="BI270" s="175">
        <f t="shared" si="325"/>
        <v>2</v>
      </c>
      <c r="BJ270" s="175">
        <f t="shared" si="326"/>
        <v>1.736842105263158</v>
      </c>
      <c r="BK270" s="175">
        <f t="shared" si="327"/>
        <v>1.5348837209302326</v>
      </c>
      <c r="BL270" s="175">
        <f t="shared" si="328"/>
        <v>1.4042553191489362</v>
      </c>
    </row>
    <row r="271" spans="1:64" x14ac:dyDescent="0.35">
      <c r="A271" s="173" t="str">
        <v>DPS</v>
      </c>
      <c r="B271" s="173" t="str">
        <v>Sales HSI PS</v>
      </c>
      <c r="C271" s="173" t="str">
        <v>SSL</v>
      </c>
      <c r="D271" s="173" t="str">
        <v>SULBAGTENG</v>
      </c>
      <c r="E271" s="174">
        <v>0</v>
      </c>
      <c r="F271" s="174">
        <v>5</v>
      </c>
      <c r="G271" s="174">
        <v>9</v>
      </c>
      <c r="H271" s="174">
        <v>14</v>
      </c>
      <c r="I271" s="174">
        <v>19</v>
      </c>
      <c r="J271" s="174">
        <v>23</v>
      </c>
      <c r="K271" s="174">
        <v>28</v>
      </c>
      <c r="L271" s="174">
        <v>33</v>
      </c>
      <c r="M271" s="174">
        <v>38</v>
      </c>
      <c r="N271" s="174">
        <v>44</v>
      </c>
      <c r="O271" s="174">
        <v>50</v>
      </c>
      <c r="P271" s="174">
        <v>55</v>
      </c>
      <c r="Q271" s="174">
        <v>5</v>
      </c>
      <c r="R271" s="174">
        <v>14</v>
      </c>
      <c r="S271" s="174">
        <v>14</v>
      </c>
      <c r="T271" s="174">
        <v>27</v>
      </c>
      <c r="U271" s="174">
        <v>31</v>
      </c>
      <c r="V271" s="174">
        <v>32</v>
      </c>
      <c r="W271" s="174">
        <v>32</v>
      </c>
      <c r="X271" s="174">
        <v>32</v>
      </c>
      <c r="Y271" s="174">
        <v>32</v>
      </c>
      <c r="Z271" s="174">
        <v>32</v>
      </c>
      <c r="AA271" s="174">
        <v>32</v>
      </c>
      <c r="AB271" s="174">
        <v>32</v>
      </c>
      <c r="AC271" s="174">
        <v>0</v>
      </c>
      <c r="AD271" s="174">
        <v>5</v>
      </c>
      <c r="AE271" s="174">
        <v>4</v>
      </c>
      <c r="AF271" s="174">
        <v>5</v>
      </c>
      <c r="AG271" s="174">
        <v>5</v>
      </c>
      <c r="AH271" s="174">
        <v>4</v>
      </c>
      <c r="AI271" s="174">
        <v>5</v>
      </c>
      <c r="AJ271" s="174">
        <v>5</v>
      </c>
      <c r="AK271" s="174">
        <v>5</v>
      </c>
      <c r="AL271" s="174">
        <v>6</v>
      </c>
      <c r="AM271" s="174">
        <v>6</v>
      </c>
      <c r="AN271" s="174">
        <v>5</v>
      </c>
      <c r="AO271" s="174">
        <v>5</v>
      </c>
      <c r="AP271" s="174">
        <v>9</v>
      </c>
      <c r="AQ271" s="174">
        <v>0</v>
      </c>
      <c r="AR271" s="174">
        <v>13</v>
      </c>
      <c r="AS271" s="174">
        <v>4</v>
      </c>
      <c r="AT271" s="174">
        <v>1</v>
      </c>
      <c r="AU271" s="174">
        <v>0</v>
      </c>
      <c r="AV271" s="174">
        <v>0</v>
      </c>
      <c r="AW271" s="174">
        <v>0</v>
      </c>
      <c r="AX271" s="174">
        <v>0</v>
      </c>
      <c r="AY271" s="174">
        <v>0</v>
      </c>
      <c r="AZ271" s="174">
        <v>0</v>
      </c>
      <c r="BA271" s="175">
        <f t="shared" si="329"/>
        <v>1</v>
      </c>
      <c r="BB271" s="175">
        <f t="shared" si="318"/>
        <v>2.8</v>
      </c>
      <c r="BC271" s="175">
        <f t="shared" si="319"/>
        <v>1.5555555555555556</v>
      </c>
      <c r="BD271" s="175">
        <f t="shared" si="320"/>
        <v>1.9285714285714286</v>
      </c>
      <c r="BE271" s="175">
        <f t="shared" si="321"/>
        <v>1.631578947368421</v>
      </c>
      <c r="BF271" s="175">
        <f t="shared" si="322"/>
        <v>1.3913043478260869</v>
      </c>
      <c r="BG271" s="175">
        <f t="shared" si="323"/>
        <v>1.1428571428571428</v>
      </c>
      <c r="BH271" s="175">
        <f t="shared" si="324"/>
        <v>0.96969696969696972</v>
      </c>
      <c r="BI271" s="175">
        <f t="shared" si="325"/>
        <v>0.84210526315789469</v>
      </c>
      <c r="BJ271" s="175">
        <f t="shared" si="326"/>
        <v>0.72727272727272729</v>
      </c>
      <c r="BK271" s="175">
        <f t="shared" si="327"/>
        <v>0.64</v>
      </c>
      <c r="BL271" s="175">
        <f t="shared" si="328"/>
        <v>0.58181818181818179</v>
      </c>
    </row>
    <row r="272" spans="1:64" x14ac:dyDescent="0.35">
      <c r="A272" s="173" t="str">
        <v>DPS</v>
      </c>
      <c r="B272" s="173" t="str">
        <v>Sales HSI PS</v>
      </c>
      <c r="C272" s="173" t="str">
        <v>SSL</v>
      </c>
      <c r="D272" s="173" t="str">
        <v>SUMALUT</v>
      </c>
      <c r="E272" s="174">
        <v>0</v>
      </c>
      <c r="F272" s="174">
        <v>10</v>
      </c>
      <c r="G272" s="174">
        <v>18</v>
      </c>
      <c r="H272" s="174">
        <v>29</v>
      </c>
      <c r="I272" s="174">
        <v>40</v>
      </c>
      <c r="J272" s="174">
        <v>49</v>
      </c>
      <c r="K272" s="174">
        <v>61</v>
      </c>
      <c r="L272" s="174">
        <v>73</v>
      </c>
      <c r="M272" s="174">
        <v>83</v>
      </c>
      <c r="N272" s="174">
        <v>95</v>
      </c>
      <c r="O272" s="174">
        <v>108</v>
      </c>
      <c r="P272" s="174">
        <v>119</v>
      </c>
      <c r="Q272" s="174">
        <v>5</v>
      </c>
      <c r="R272" s="174">
        <v>10</v>
      </c>
      <c r="S272" s="174">
        <v>13</v>
      </c>
      <c r="T272" s="174">
        <v>22</v>
      </c>
      <c r="U272" s="174">
        <v>27</v>
      </c>
      <c r="V272" s="174">
        <v>35</v>
      </c>
      <c r="W272" s="174">
        <v>35</v>
      </c>
      <c r="X272" s="174">
        <v>35</v>
      </c>
      <c r="Y272" s="174">
        <v>35</v>
      </c>
      <c r="Z272" s="174">
        <v>35</v>
      </c>
      <c r="AA272" s="174">
        <v>35</v>
      </c>
      <c r="AB272" s="174">
        <v>35</v>
      </c>
      <c r="AC272" s="174">
        <v>0</v>
      </c>
      <c r="AD272" s="174">
        <v>10</v>
      </c>
      <c r="AE272" s="174">
        <v>8</v>
      </c>
      <c r="AF272" s="174">
        <v>11</v>
      </c>
      <c r="AG272" s="174">
        <v>11</v>
      </c>
      <c r="AH272" s="174">
        <v>9</v>
      </c>
      <c r="AI272" s="174">
        <v>12</v>
      </c>
      <c r="AJ272" s="174">
        <v>12</v>
      </c>
      <c r="AK272" s="174">
        <v>10</v>
      </c>
      <c r="AL272" s="174">
        <v>12</v>
      </c>
      <c r="AM272" s="174">
        <v>13</v>
      </c>
      <c r="AN272" s="174">
        <v>11</v>
      </c>
      <c r="AO272" s="174">
        <v>5</v>
      </c>
      <c r="AP272" s="174">
        <v>5</v>
      </c>
      <c r="AQ272" s="174">
        <v>3</v>
      </c>
      <c r="AR272" s="174">
        <v>9</v>
      </c>
      <c r="AS272" s="174">
        <v>5</v>
      </c>
      <c r="AT272" s="174">
        <v>8</v>
      </c>
      <c r="AU272" s="174">
        <v>0</v>
      </c>
      <c r="AV272" s="174">
        <v>0</v>
      </c>
      <c r="AW272" s="174">
        <v>0</v>
      </c>
      <c r="AX272" s="174">
        <v>0</v>
      </c>
      <c r="AY272" s="174">
        <v>0</v>
      </c>
      <c r="AZ272" s="174">
        <v>0</v>
      </c>
      <c r="BA272" s="175">
        <f t="shared" si="329"/>
        <v>1</v>
      </c>
      <c r="BB272" s="175">
        <f t="shared" si="318"/>
        <v>1</v>
      </c>
      <c r="BC272" s="175">
        <f t="shared" si="319"/>
        <v>0.72222222222222221</v>
      </c>
      <c r="BD272" s="175">
        <f t="shared" si="320"/>
        <v>0.75862068965517238</v>
      </c>
      <c r="BE272" s="175">
        <f t="shared" si="321"/>
        <v>0.67500000000000004</v>
      </c>
      <c r="BF272" s="175">
        <f t="shared" si="322"/>
        <v>0.7142857142857143</v>
      </c>
      <c r="BG272" s="175">
        <f t="shared" si="323"/>
        <v>0.57377049180327866</v>
      </c>
      <c r="BH272" s="175">
        <f t="shared" si="324"/>
        <v>0.47945205479452052</v>
      </c>
      <c r="BI272" s="175">
        <f t="shared" si="325"/>
        <v>0.42168674698795183</v>
      </c>
      <c r="BJ272" s="175">
        <f t="shared" si="326"/>
        <v>0.36842105263157893</v>
      </c>
      <c r="BK272" s="175">
        <f t="shared" si="327"/>
        <v>0.32407407407407407</v>
      </c>
      <c r="BL272" s="175">
        <f t="shared" si="328"/>
        <v>0.29411764705882354</v>
      </c>
    </row>
    <row r="273" spans="1:64" x14ac:dyDescent="0.35">
      <c r="A273" s="170" t="str">
        <v>DPS</v>
      </c>
      <c r="B273" s="170" t="str">
        <v>Sales WMS PS</v>
      </c>
      <c r="C273" s="170" t="str">
        <v>AP</v>
      </c>
      <c r="D273" s="170" t="str">
        <v>TR5</v>
      </c>
      <c r="E273" s="171">
        <v>1</v>
      </c>
      <c r="F273" s="171">
        <v>3</v>
      </c>
      <c r="G273" s="171">
        <v>6</v>
      </c>
      <c r="H273" s="171">
        <v>9</v>
      </c>
      <c r="I273" s="171">
        <v>11</v>
      </c>
      <c r="J273" s="171">
        <v>14</v>
      </c>
      <c r="K273" s="171">
        <v>18</v>
      </c>
      <c r="L273" s="171">
        <v>22</v>
      </c>
      <c r="M273" s="171">
        <v>26</v>
      </c>
      <c r="N273" s="171">
        <v>30</v>
      </c>
      <c r="O273" s="171">
        <v>36</v>
      </c>
      <c r="P273" s="171">
        <v>39</v>
      </c>
      <c r="Q273" s="171">
        <v>0</v>
      </c>
      <c r="R273" s="171">
        <v>1</v>
      </c>
      <c r="S273" s="171">
        <v>1</v>
      </c>
      <c r="T273" s="171">
        <v>4</v>
      </c>
      <c r="U273" s="171">
        <v>4</v>
      </c>
      <c r="V273" s="171">
        <v>4</v>
      </c>
      <c r="W273" s="171">
        <v>4</v>
      </c>
      <c r="X273" s="171">
        <v>4</v>
      </c>
      <c r="Y273" s="171">
        <v>4</v>
      </c>
      <c r="Z273" s="171">
        <v>4</v>
      </c>
      <c r="AA273" s="171">
        <v>4</v>
      </c>
      <c r="AB273" s="171">
        <v>4</v>
      </c>
      <c r="AC273" s="171">
        <v>1</v>
      </c>
      <c r="AD273" s="171">
        <v>2</v>
      </c>
      <c r="AE273" s="171">
        <v>3</v>
      </c>
      <c r="AF273" s="171">
        <v>3</v>
      </c>
      <c r="AG273" s="171">
        <v>2</v>
      </c>
      <c r="AH273" s="171">
        <v>3</v>
      </c>
      <c r="AI273" s="171">
        <v>4</v>
      </c>
      <c r="AJ273" s="171">
        <v>4</v>
      </c>
      <c r="AK273" s="171">
        <v>4</v>
      </c>
      <c r="AL273" s="171">
        <v>4</v>
      </c>
      <c r="AM273" s="171">
        <v>6</v>
      </c>
      <c r="AN273" s="171">
        <v>3</v>
      </c>
      <c r="AO273" s="171">
        <v>0</v>
      </c>
      <c r="AP273" s="171">
        <v>1</v>
      </c>
      <c r="AQ273" s="171">
        <v>0</v>
      </c>
      <c r="AR273" s="171">
        <v>3</v>
      </c>
      <c r="AS273" s="171">
        <v>0</v>
      </c>
      <c r="AT273" s="171">
        <v>0</v>
      </c>
      <c r="AU273" s="171">
        <v>0</v>
      </c>
      <c r="AV273" s="171">
        <v>0</v>
      </c>
      <c r="AW273" s="171">
        <v>0</v>
      </c>
      <c r="AX273" s="171">
        <v>0</v>
      </c>
      <c r="AY273" s="171">
        <v>0</v>
      </c>
      <c r="AZ273" s="171">
        <v>0</v>
      </c>
      <c r="BA273" s="172">
        <f t="shared" si="329"/>
        <v>0</v>
      </c>
      <c r="BB273" s="172">
        <f t="shared" si="318"/>
        <v>0.33333333333333331</v>
      </c>
      <c r="BC273" s="172">
        <f t="shared" si="319"/>
        <v>0.16666666666666666</v>
      </c>
      <c r="BD273" s="172">
        <f t="shared" si="320"/>
        <v>0.44444444444444442</v>
      </c>
      <c r="BE273" s="172">
        <f t="shared" si="321"/>
        <v>0.36363636363636365</v>
      </c>
      <c r="BF273" s="172">
        <f t="shared" si="322"/>
        <v>0.2857142857142857</v>
      </c>
      <c r="BG273" s="172">
        <f t="shared" si="323"/>
        <v>0.22222222222222221</v>
      </c>
      <c r="BH273" s="172">
        <f t="shared" si="324"/>
        <v>0.18181818181818182</v>
      </c>
      <c r="BI273" s="172">
        <f t="shared" si="325"/>
        <v>0.15384615384615385</v>
      </c>
      <c r="BJ273" s="172">
        <f t="shared" si="326"/>
        <v>0.13333333333333333</v>
      </c>
      <c r="BK273" s="172">
        <f t="shared" si="327"/>
        <v>0.1111111111111111</v>
      </c>
      <c r="BL273" s="172">
        <f t="shared" si="328"/>
        <v>0.10256410256410256</v>
      </c>
    </row>
    <row r="274" spans="1:64" x14ac:dyDescent="0.35">
      <c r="A274" s="173" t="str">
        <v>DPS</v>
      </c>
      <c r="B274" s="173" t="str">
        <v>Sales WMS PS</v>
      </c>
      <c r="C274" s="173" t="str">
        <v>AP</v>
      </c>
      <c r="D274" s="173" t="str">
        <v>PAPUA</v>
      </c>
      <c r="E274" s="174">
        <v>1</v>
      </c>
      <c r="F274" s="174">
        <v>1</v>
      </c>
      <c r="G274" s="174">
        <v>1</v>
      </c>
      <c r="H274" s="174">
        <v>1</v>
      </c>
      <c r="I274" s="174">
        <v>1</v>
      </c>
      <c r="J274" s="174">
        <v>1</v>
      </c>
      <c r="K274" s="174">
        <v>1</v>
      </c>
      <c r="L274" s="174">
        <v>1</v>
      </c>
      <c r="M274" s="174">
        <v>2</v>
      </c>
      <c r="N274" s="174">
        <v>2</v>
      </c>
      <c r="O274" s="174">
        <v>2</v>
      </c>
      <c r="P274" s="174">
        <v>2</v>
      </c>
      <c r="Q274" s="174">
        <v>0</v>
      </c>
      <c r="R274" s="174">
        <v>0</v>
      </c>
      <c r="S274" s="174">
        <v>0</v>
      </c>
      <c r="T274" s="174">
        <v>0</v>
      </c>
      <c r="U274" s="174">
        <v>0</v>
      </c>
      <c r="V274" s="174">
        <v>0</v>
      </c>
      <c r="W274" s="174">
        <v>0</v>
      </c>
      <c r="X274" s="174">
        <v>0</v>
      </c>
      <c r="Y274" s="174">
        <v>0</v>
      </c>
      <c r="Z274" s="174">
        <v>0</v>
      </c>
      <c r="AA274" s="174">
        <v>0</v>
      </c>
      <c r="AB274" s="174">
        <v>0</v>
      </c>
      <c r="AC274" s="174">
        <v>1</v>
      </c>
      <c r="AD274" s="174">
        <v>0</v>
      </c>
      <c r="AE274" s="174">
        <v>0</v>
      </c>
      <c r="AF274" s="174">
        <v>0</v>
      </c>
      <c r="AG274" s="174">
        <v>0</v>
      </c>
      <c r="AH274" s="174">
        <v>0</v>
      </c>
      <c r="AI274" s="174">
        <v>0</v>
      </c>
      <c r="AJ274" s="174">
        <v>0</v>
      </c>
      <c r="AK274" s="174">
        <v>1</v>
      </c>
      <c r="AL274" s="174">
        <v>0</v>
      </c>
      <c r="AM274" s="174">
        <v>0</v>
      </c>
      <c r="AN274" s="174">
        <v>0</v>
      </c>
      <c r="AO274" s="174">
        <v>0</v>
      </c>
      <c r="AP274" s="174">
        <v>0</v>
      </c>
      <c r="AQ274" s="174">
        <v>0</v>
      </c>
      <c r="AR274" s="174">
        <v>0</v>
      </c>
      <c r="AS274" s="174">
        <v>0</v>
      </c>
      <c r="AT274" s="174">
        <v>0</v>
      </c>
      <c r="AU274" s="174">
        <v>0</v>
      </c>
      <c r="AV274" s="174">
        <v>0</v>
      </c>
      <c r="AW274" s="174">
        <v>0</v>
      </c>
      <c r="AX274" s="174">
        <v>0</v>
      </c>
      <c r="AY274" s="174">
        <v>0</v>
      </c>
      <c r="AZ274" s="174">
        <v>0</v>
      </c>
      <c r="BA274" s="175">
        <f t="shared" si="329"/>
        <v>0</v>
      </c>
      <c r="BB274" s="175">
        <f t="shared" si="318"/>
        <v>0</v>
      </c>
      <c r="BC274" s="175">
        <f t="shared" si="319"/>
        <v>0</v>
      </c>
      <c r="BD274" s="175">
        <f t="shared" si="320"/>
        <v>0</v>
      </c>
      <c r="BE274" s="175">
        <f t="shared" si="321"/>
        <v>0</v>
      </c>
      <c r="BF274" s="175">
        <f t="shared" si="322"/>
        <v>0</v>
      </c>
      <c r="BG274" s="175">
        <f t="shared" si="323"/>
        <v>0</v>
      </c>
      <c r="BH274" s="175">
        <f t="shared" si="324"/>
        <v>0</v>
      </c>
      <c r="BI274" s="175">
        <f t="shared" si="325"/>
        <v>0</v>
      </c>
      <c r="BJ274" s="175">
        <f t="shared" si="326"/>
        <v>0</v>
      </c>
      <c r="BK274" s="175">
        <f t="shared" si="327"/>
        <v>0</v>
      </c>
      <c r="BL274" s="175">
        <f t="shared" si="328"/>
        <v>0</v>
      </c>
    </row>
    <row r="275" spans="1:64" x14ac:dyDescent="0.35">
      <c r="A275" s="173" t="str">
        <v>DPS</v>
      </c>
      <c r="B275" s="173" t="str">
        <v>Sales WMS PS</v>
      </c>
      <c r="C275" s="173" t="str">
        <v>AP</v>
      </c>
      <c r="D275" s="173" t="str">
        <v>PAPUA BARAT</v>
      </c>
      <c r="E275" s="174">
        <v>0</v>
      </c>
      <c r="F275" s="174">
        <v>0</v>
      </c>
      <c r="G275" s="174">
        <v>1</v>
      </c>
      <c r="H275" s="174">
        <v>1</v>
      </c>
      <c r="I275" s="174">
        <v>1</v>
      </c>
      <c r="J275" s="174">
        <v>1</v>
      </c>
      <c r="K275" s="174">
        <v>1</v>
      </c>
      <c r="L275" s="174">
        <v>1</v>
      </c>
      <c r="M275" s="174">
        <v>1</v>
      </c>
      <c r="N275" s="174">
        <v>1</v>
      </c>
      <c r="O275" s="174">
        <v>2</v>
      </c>
      <c r="P275" s="174">
        <v>2</v>
      </c>
      <c r="Q275" s="174">
        <v>0</v>
      </c>
      <c r="R275" s="174">
        <v>0</v>
      </c>
      <c r="S275" s="174">
        <v>0</v>
      </c>
      <c r="T275" s="174">
        <v>0</v>
      </c>
      <c r="U275" s="174">
        <v>0</v>
      </c>
      <c r="V275" s="174">
        <v>0</v>
      </c>
      <c r="W275" s="174">
        <v>0</v>
      </c>
      <c r="X275" s="174">
        <v>0</v>
      </c>
      <c r="Y275" s="174">
        <v>0</v>
      </c>
      <c r="Z275" s="174">
        <v>0</v>
      </c>
      <c r="AA275" s="174">
        <v>0</v>
      </c>
      <c r="AB275" s="174">
        <v>0</v>
      </c>
      <c r="AC275" s="174">
        <v>0</v>
      </c>
      <c r="AD275" s="174">
        <v>0</v>
      </c>
      <c r="AE275" s="174">
        <v>1</v>
      </c>
      <c r="AF275" s="174">
        <v>0</v>
      </c>
      <c r="AG275" s="174">
        <v>0</v>
      </c>
      <c r="AH275" s="174">
        <v>0</v>
      </c>
      <c r="AI275" s="174">
        <v>0</v>
      </c>
      <c r="AJ275" s="174">
        <v>0</v>
      </c>
      <c r="AK275" s="174">
        <v>0</v>
      </c>
      <c r="AL275" s="174">
        <v>0</v>
      </c>
      <c r="AM275" s="174">
        <v>1</v>
      </c>
      <c r="AN275" s="174">
        <v>0</v>
      </c>
      <c r="AO275" s="174">
        <v>0</v>
      </c>
      <c r="AP275" s="174">
        <v>0</v>
      </c>
      <c r="AQ275" s="174">
        <v>0</v>
      </c>
      <c r="AR275" s="174">
        <v>0</v>
      </c>
      <c r="AS275" s="174">
        <v>0</v>
      </c>
      <c r="AT275" s="174">
        <v>0</v>
      </c>
      <c r="AU275" s="174">
        <v>0</v>
      </c>
      <c r="AV275" s="174">
        <v>0</v>
      </c>
      <c r="AW275" s="174">
        <v>0</v>
      </c>
      <c r="AX275" s="174">
        <v>0</v>
      </c>
      <c r="AY275" s="174">
        <v>0</v>
      </c>
      <c r="AZ275" s="174">
        <v>0</v>
      </c>
      <c r="BA275" s="175">
        <f t="shared" si="329"/>
        <v>1</v>
      </c>
      <c r="BB275" s="175">
        <f t="shared" si="318"/>
        <v>1</v>
      </c>
      <c r="BC275" s="175">
        <f t="shared" si="319"/>
        <v>0</v>
      </c>
      <c r="BD275" s="175">
        <f t="shared" si="320"/>
        <v>0</v>
      </c>
      <c r="BE275" s="175">
        <f t="shared" si="321"/>
        <v>0</v>
      </c>
      <c r="BF275" s="175">
        <f t="shared" si="322"/>
        <v>0</v>
      </c>
      <c r="BG275" s="175">
        <f t="shared" si="323"/>
        <v>0</v>
      </c>
      <c r="BH275" s="175">
        <f t="shared" si="324"/>
        <v>0</v>
      </c>
      <c r="BI275" s="175">
        <f t="shared" si="325"/>
        <v>0</v>
      </c>
      <c r="BJ275" s="175">
        <f t="shared" si="326"/>
        <v>0</v>
      </c>
      <c r="BK275" s="175">
        <f t="shared" si="327"/>
        <v>0</v>
      </c>
      <c r="BL275" s="175">
        <f t="shared" si="328"/>
        <v>0</v>
      </c>
    </row>
    <row r="276" spans="1:64" x14ac:dyDescent="0.35">
      <c r="A276" s="173" t="str">
        <v>DPS</v>
      </c>
      <c r="B276" s="173" t="str">
        <v>Sales WMS PS</v>
      </c>
      <c r="C276" s="173" t="str">
        <v>AP</v>
      </c>
      <c r="D276" s="173" t="str">
        <v>SULBAGSEL</v>
      </c>
      <c r="E276" s="174">
        <v>0</v>
      </c>
      <c r="F276" s="174">
        <v>0</v>
      </c>
      <c r="G276" s="174">
        <v>0</v>
      </c>
      <c r="H276" s="174">
        <v>1</v>
      </c>
      <c r="I276" s="174">
        <v>1</v>
      </c>
      <c r="J276" s="174">
        <v>1</v>
      </c>
      <c r="K276" s="174">
        <v>3</v>
      </c>
      <c r="L276" s="174">
        <v>5</v>
      </c>
      <c r="M276" s="174">
        <v>5</v>
      </c>
      <c r="N276" s="174">
        <v>7</v>
      </c>
      <c r="O276" s="174">
        <v>9</v>
      </c>
      <c r="P276" s="174">
        <v>9</v>
      </c>
      <c r="Q276" s="174">
        <v>0</v>
      </c>
      <c r="R276" s="174">
        <v>0</v>
      </c>
      <c r="S276" s="174">
        <v>0</v>
      </c>
      <c r="T276" s="174">
        <v>0</v>
      </c>
      <c r="U276" s="174">
        <v>0</v>
      </c>
      <c r="V276" s="174">
        <v>0</v>
      </c>
      <c r="W276" s="174">
        <v>0</v>
      </c>
      <c r="X276" s="174">
        <v>0</v>
      </c>
      <c r="Y276" s="174">
        <v>0</v>
      </c>
      <c r="Z276" s="174">
        <v>0</v>
      </c>
      <c r="AA276" s="174">
        <v>0</v>
      </c>
      <c r="AB276" s="174">
        <v>0</v>
      </c>
      <c r="AC276" s="174">
        <v>0</v>
      </c>
      <c r="AD276" s="174">
        <v>0</v>
      </c>
      <c r="AE276" s="174">
        <v>0</v>
      </c>
      <c r="AF276" s="174">
        <v>1</v>
      </c>
      <c r="AG276" s="174">
        <v>0</v>
      </c>
      <c r="AH276" s="174">
        <v>0</v>
      </c>
      <c r="AI276" s="174">
        <v>2</v>
      </c>
      <c r="AJ276" s="174">
        <v>2</v>
      </c>
      <c r="AK276" s="174">
        <v>0</v>
      </c>
      <c r="AL276" s="174">
        <v>2</v>
      </c>
      <c r="AM276" s="174">
        <v>2</v>
      </c>
      <c r="AN276" s="174">
        <v>0</v>
      </c>
      <c r="AO276" s="174">
        <v>0</v>
      </c>
      <c r="AP276" s="174">
        <v>0</v>
      </c>
      <c r="AQ276" s="174">
        <v>0</v>
      </c>
      <c r="AR276" s="174">
        <v>0</v>
      </c>
      <c r="AS276" s="174">
        <v>0</v>
      </c>
      <c r="AT276" s="174">
        <v>0</v>
      </c>
      <c r="AU276" s="174">
        <v>0</v>
      </c>
      <c r="AV276" s="174">
        <v>0</v>
      </c>
      <c r="AW276" s="174">
        <v>0</v>
      </c>
      <c r="AX276" s="174">
        <v>0</v>
      </c>
      <c r="AY276" s="174">
        <v>0</v>
      </c>
      <c r="AZ276" s="174">
        <v>0</v>
      </c>
      <c r="BA276" s="175">
        <f t="shared" si="329"/>
        <v>1</v>
      </c>
      <c r="BB276" s="175">
        <f t="shared" si="318"/>
        <v>1</v>
      </c>
      <c r="BC276" s="175">
        <f t="shared" si="319"/>
        <v>1</v>
      </c>
      <c r="BD276" s="175">
        <f t="shared" si="320"/>
        <v>0</v>
      </c>
      <c r="BE276" s="175">
        <f t="shared" si="321"/>
        <v>0</v>
      </c>
      <c r="BF276" s="175">
        <f t="shared" si="322"/>
        <v>0</v>
      </c>
      <c r="BG276" s="175">
        <f t="shared" si="323"/>
        <v>0</v>
      </c>
      <c r="BH276" s="175">
        <f t="shared" si="324"/>
        <v>0</v>
      </c>
      <c r="BI276" s="175">
        <f t="shared" si="325"/>
        <v>0</v>
      </c>
      <c r="BJ276" s="175">
        <f t="shared" si="326"/>
        <v>0</v>
      </c>
      <c r="BK276" s="175">
        <f t="shared" si="327"/>
        <v>0</v>
      </c>
      <c r="BL276" s="175">
        <f t="shared" si="328"/>
        <v>0</v>
      </c>
    </row>
    <row r="277" spans="1:64" x14ac:dyDescent="0.35">
      <c r="A277" s="173" t="str">
        <v>DPS</v>
      </c>
      <c r="B277" s="173" t="str">
        <v>Sales WMS PS</v>
      </c>
      <c r="C277" s="173" t="str">
        <v>AP</v>
      </c>
      <c r="D277" s="173" t="str">
        <v>SULBAGTENG</v>
      </c>
      <c r="E277" s="174">
        <v>0</v>
      </c>
      <c r="F277" s="174">
        <v>0</v>
      </c>
      <c r="G277" s="174">
        <v>0</v>
      </c>
      <c r="H277" s="174">
        <v>0</v>
      </c>
      <c r="I277" s="174">
        <v>0</v>
      </c>
      <c r="J277" s="174">
        <v>1</v>
      </c>
      <c r="K277" s="174">
        <v>1</v>
      </c>
      <c r="L277" s="174">
        <v>1</v>
      </c>
      <c r="M277" s="174">
        <v>2</v>
      </c>
      <c r="N277" s="174">
        <v>2</v>
      </c>
      <c r="O277" s="174">
        <v>3</v>
      </c>
      <c r="P277" s="174">
        <v>4</v>
      </c>
      <c r="Q277" s="174">
        <v>0</v>
      </c>
      <c r="R277" s="174">
        <v>1</v>
      </c>
      <c r="S277" s="174">
        <v>1</v>
      </c>
      <c r="T277" s="174">
        <v>4</v>
      </c>
      <c r="U277" s="174">
        <v>4</v>
      </c>
      <c r="V277" s="174">
        <v>4</v>
      </c>
      <c r="W277" s="174">
        <v>4</v>
      </c>
      <c r="X277" s="174">
        <v>4</v>
      </c>
      <c r="Y277" s="174">
        <v>4</v>
      </c>
      <c r="Z277" s="174">
        <v>4</v>
      </c>
      <c r="AA277" s="174">
        <v>4</v>
      </c>
      <c r="AB277" s="174">
        <v>4</v>
      </c>
      <c r="AC277" s="174">
        <v>0</v>
      </c>
      <c r="AD277" s="174">
        <v>0</v>
      </c>
      <c r="AE277" s="174">
        <v>0</v>
      </c>
      <c r="AF277" s="174">
        <v>0</v>
      </c>
      <c r="AG277" s="174">
        <v>0</v>
      </c>
      <c r="AH277" s="174">
        <v>1</v>
      </c>
      <c r="AI277" s="174">
        <v>0</v>
      </c>
      <c r="AJ277" s="174">
        <v>0</v>
      </c>
      <c r="AK277" s="174">
        <v>1</v>
      </c>
      <c r="AL277" s="174">
        <v>0</v>
      </c>
      <c r="AM277" s="174">
        <v>1</v>
      </c>
      <c r="AN277" s="174">
        <v>1</v>
      </c>
      <c r="AO277" s="174">
        <v>0</v>
      </c>
      <c r="AP277" s="174">
        <v>1</v>
      </c>
      <c r="AQ277" s="174">
        <v>0</v>
      </c>
      <c r="AR277" s="174">
        <v>3</v>
      </c>
      <c r="AS277" s="174">
        <v>0</v>
      </c>
      <c r="AT277" s="174">
        <v>0</v>
      </c>
      <c r="AU277" s="174">
        <v>0</v>
      </c>
      <c r="AV277" s="174">
        <v>0</v>
      </c>
      <c r="AW277" s="174">
        <v>0</v>
      </c>
      <c r="AX277" s="174">
        <v>0</v>
      </c>
      <c r="AY277" s="174">
        <v>0</v>
      </c>
      <c r="AZ277" s="174">
        <v>0</v>
      </c>
      <c r="BA277" s="175">
        <f t="shared" si="329"/>
        <v>1</v>
      </c>
      <c r="BB277" s="175">
        <f t="shared" si="318"/>
        <v>1</v>
      </c>
      <c r="BC277" s="175">
        <f t="shared" si="319"/>
        <v>1</v>
      </c>
      <c r="BD277" s="175">
        <f t="shared" si="320"/>
        <v>1</v>
      </c>
      <c r="BE277" s="175">
        <f t="shared" si="321"/>
        <v>1</v>
      </c>
      <c r="BF277" s="175">
        <f t="shared" si="322"/>
        <v>4</v>
      </c>
      <c r="BG277" s="175">
        <f t="shared" si="323"/>
        <v>4</v>
      </c>
      <c r="BH277" s="175">
        <f t="shared" si="324"/>
        <v>4</v>
      </c>
      <c r="BI277" s="175">
        <f t="shared" si="325"/>
        <v>2</v>
      </c>
      <c r="BJ277" s="175">
        <f t="shared" si="326"/>
        <v>2</v>
      </c>
      <c r="BK277" s="175">
        <f t="shared" si="327"/>
        <v>1.3333333333333333</v>
      </c>
      <c r="BL277" s="175">
        <f t="shared" si="328"/>
        <v>1</v>
      </c>
    </row>
    <row r="278" spans="1:64" x14ac:dyDescent="0.35">
      <c r="A278" s="173" t="str">
        <v>DPS</v>
      </c>
      <c r="B278" s="173" t="str">
        <v>Sales WMS PS</v>
      </c>
      <c r="C278" s="173" t="str">
        <v>AP</v>
      </c>
      <c r="D278" s="173" t="str">
        <v>SUMALUT</v>
      </c>
      <c r="E278" s="174">
        <v>0</v>
      </c>
      <c r="F278" s="174">
        <v>2</v>
      </c>
      <c r="G278" s="174">
        <v>4</v>
      </c>
      <c r="H278" s="174">
        <v>6</v>
      </c>
      <c r="I278" s="174">
        <v>8</v>
      </c>
      <c r="J278" s="174">
        <v>10</v>
      </c>
      <c r="K278" s="174">
        <v>12</v>
      </c>
      <c r="L278" s="174">
        <v>14</v>
      </c>
      <c r="M278" s="174">
        <v>16</v>
      </c>
      <c r="N278" s="174">
        <v>18</v>
      </c>
      <c r="O278" s="174">
        <v>20</v>
      </c>
      <c r="P278" s="174">
        <v>22</v>
      </c>
      <c r="Q278" s="174">
        <v>0</v>
      </c>
      <c r="R278" s="174">
        <v>0</v>
      </c>
      <c r="S278" s="174">
        <v>0</v>
      </c>
      <c r="T278" s="174">
        <v>0</v>
      </c>
      <c r="U278" s="174">
        <v>0</v>
      </c>
      <c r="V278" s="174">
        <v>0</v>
      </c>
      <c r="W278" s="174">
        <v>0</v>
      </c>
      <c r="X278" s="174">
        <v>0</v>
      </c>
      <c r="Y278" s="174">
        <v>0</v>
      </c>
      <c r="Z278" s="174">
        <v>0</v>
      </c>
      <c r="AA278" s="174">
        <v>0</v>
      </c>
      <c r="AB278" s="174">
        <v>0</v>
      </c>
      <c r="AC278" s="174">
        <v>0</v>
      </c>
      <c r="AD278" s="174">
        <v>2</v>
      </c>
      <c r="AE278" s="174">
        <v>2</v>
      </c>
      <c r="AF278" s="174">
        <v>2</v>
      </c>
      <c r="AG278" s="174">
        <v>2</v>
      </c>
      <c r="AH278" s="174">
        <v>2</v>
      </c>
      <c r="AI278" s="174">
        <v>2</v>
      </c>
      <c r="AJ278" s="174">
        <v>2</v>
      </c>
      <c r="AK278" s="174">
        <v>2</v>
      </c>
      <c r="AL278" s="174">
        <v>2</v>
      </c>
      <c r="AM278" s="174">
        <v>2</v>
      </c>
      <c r="AN278" s="174">
        <v>2</v>
      </c>
      <c r="AO278" s="174">
        <v>0</v>
      </c>
      <c r="AP278" s="174">
        <v>0</v>
      </c>
      <c r="AQ278" s="174">
        <v>0</v>
      </c>
      <c r="AR278" s="174">
        <v>0</v>
      </c>
      <c r="AS278" s="174">
        <v>0</v>
      </c>
      <c r="AT278" s="174">
        <v>0</v>
      </c>
      <c r="AU278" s="174">
        <v>0</v>
      </c>
      <c r="AV278" s="174">
        <v>0</v>
      </c>
      <c r="AW278" s="174">
        <v>0</v>
      </c>
      <c r="AX278" s="174">
        <v>0</v>
      </c>
      <c r="AY278" s="174">
        <v>0</v>
      </c>
      <c r="AZ278" s="174">
        <v>0</v>
      </c>
      <c r="BA278" s="175">
        <f t="shared" si="329"/>
        <v>1</v>
      </c>
      <c r="BB278" s="175">
        <f t="shared" si="318"/>
        <v>0</v>
      </c>
      <c r="BC278" s="175">
        <f t="shared" si="319"/>
        <v>0</v>
      </c>
      <c r="BD278" s="175">
        <f t="shared" si="320"/>
        <v>0</v>
      </c>
      <c r="BE278" s="175">
        <f t="shared" si="321"/>
        <v>0</v>
      </c>
      <c r="BF278" s="175">
        <f t="shared" si="322"/>
        <v>0</v>
      </c>
      <c r="BG278" s="175">
        <f t="shared" si="323"/>
        <v>0</v>
      </c>
      <c r="BH278" s="175">
        <f t="shared" si="324"/>
        <v>0</v>
      </c>
      <c r="BI278" s="175">
        <f t="shared" si="325"/>
        <v>0</v>
      </c>
      <c r="BJ278" s="175">
        <f t="shared" si="326"/>
        <v>0</v>
      </c>
      <c r="BK278" s="175">
        <f t="shared" si="327"/>
        <v>0</v>
      </c>
      <c r="BL278" s="175">
        <f t="shared" si="328"/>
        <v>0</v>
      </c>
    </row>
    <row r="279" spans="1:64" x14ac:dyDescent="0.35">
      <c r="A279" s="170" t="str">
        <v>DPS</v>
      </c>
      <c r="B279" s="170" t="str">
        <v>Sales Bandwith PS</v>
      </c>
      <c r="C279" s="170" t="str">
        <v>Mbps</v>
      </c>
      <c r="D279" s="170" t="str">
        <v>TR5</v>
      </c>
      <c r="E279" s="171">
        <v>0</v>
      </c>
      <c r="F279" s="171">
        <v>1840</v>
      </c>
      <c r="G279" s="171">
        <v>3188</v>
      </c>
      <c r="H279" s="171">
        <v>5129</v>
      </c>
      <c r="I279" s="171">
        <v>7031</v>
      </c>
      <c r="J279" s="171">
        <v>8580</v>
      </c>
      <c r="K279" s="171">
        <v>10753</v>
      </c>
      <c r="L279" s="171">
        <v>12898</v>
      </c>
      <c r="M279" s="171">
        <v>14659</v>
      </c>
      <c r="N279" s="171">
        <v>17009</v>
      </c>
      <c r="O279" s="171">
        <v>19399</v>
      </c>
      <c r="P279" s="171">
        <v>21349</v>
      </c>
      <c r="Q279" s="171">
        <v>705</v>
      </c>
      <c r="R279" s="171">
        <v>4725</v>
      </c>
      <c r="S279" s="171">
        <v>4805</v>
      </c>
      <c r="T279" s="171">
        <v>4953</v>
      </c>
      <c r="U279" s="171">
        <v>8523</v>
      </c>
      <c r="V279" s="171">
        <v>9048</v>
      </c>
      <c r="W279" s="171">
        <v>9048</v>
      </c>
      <c r="X279" s="171">
        <v>9048</v>
      </c>
      <c r="Y279" s="171">
        <v>9048</v>
      </c>
      <c r="Z279" s="171">
        <v>9048</v>
      </c>
      <c r="AA279" s="171">
        <v>9048</v>
      </c>
      <c r="AB279" s="171">
        <v>9048</v>
      </c>
      <c r="AC279" s="171">
        <v>0</v>
      </c>
      <c r="AD279" s="171">
        <v>1840</v>
      </c>
      <c r="AE279" s="171">
        <v>1348</v>
      </c>
      <c r="AF279" s="171">
        <v>1941</v>
      </c>
      <c r="AG279" s="171">
        <v>1902</v>
      </c>
      <c r="AH279" s="171">
        <v>1549</v>
      </c>
      <c r="AI279" s="171">
        <v>2173</v>
      </c>
      <c r="AJ279" s="171">
        <v>2145</v>
      </c>
      <c r="AK279" s="171">
        <v>1761</v>
      </c>
      <c r="AL279" s="171">
        <v>2350</v>
      </c>
      <c r="AM279" s="171">
        <v>2390</v>
      </c>
      <c r="AN279" s="171">
        <v>1950</v>
      </c>
      <c r="AO279" s="171">
        <v>705</v>
      </c>
      <c r="AP279" s="171">
        <v>4020</v>
      </c>
      <c r="AQ279" s="171">
        <v>80</v>
      </c>
      <c r="AR279" s="171">
        <v>148</v>
      </c>
      <c r="AS279" s="171">
        <v>3570</v>
      </c>
      <c r="AT279" s="171">
        <v>525</v>
      </c>
      <c r="AU279" s="171">
        <v>0</v>
      </c>
      <c r="AV279" s="171">
        <v>0</v>
      </c>
      <c r="AW279" s="171">
        <v>0</v>
      </c>
      <c r="AX279" s="171">
        <v>0</v>
      </c>
      <c r="AY279" s="171">
        <v>0</v>
      </c>
      <c r="AZ279" s="171">
        <v>0</v>
      </c>
      <c r="BA279" s="172">
        <f t="shared" si="329"/>
        <v>1</v>
      </c>
      <c r="BB279" s="172">
        <f t="shared" si="318"/>
        <v>2.5679347826086958</v>
      </c>
      <c r="BC279" s="172">
        <f t="shared" si="319"/>
        <v>1.5072145545796738</v>
      </c>
      <c r="BD279" s="172">
        <f t="shared" si="320"/>
        <v>0.96568531877558983</v>
      </c>
      <c r="BE279" s="172">
        <f t="shared" si="321"/>
        <v>1.2122031005546865</v>
      </c>
      <c r="BF279" s="172">
        <f t="shared" si="322"/>
        <v>1.0545454545454545</v>
      </c>
      <c r="BG279" s="172">
        <f t="shared" si="323"/>
        <v>0.84143959825165071</v>
      </c>
      <c r="BH279" s="172">
        <f t="shared" si="324"/>
        <v>0.70150410916421146</v>
      </c>
      <c r="BI279" s="172">
        <f t="shared" si="325"/>
        <v>0.61723173477044824</v>
      </c>
      <c r="BJ279" s="172">
        <f t="shared" si="326"/>
        <v>0.53195367158563112</v>
      </c>
      <c r="BK279" s="172">
        <f t="shared" si="327"/>
        <v>0.46641579462858912</v>
      </c>
      <c r="BL279" s="172">
        <f t="shared" si="328"/>
        <v>0.42381376176870111</v>
      </c>
    </row>
    <row r="280" spans="1:64" x14ac:dyDescent="0.35">
      <c r="A280" s="173" t="str">
        <v>DPS</v>
      </c>
      <c r="B280" s="173" t="str">
        <v>Sales Bandwith PS</v>
      </c>
      <c r="C280" s="173" t="str">
        <v>Mbps</v>
      </c>
      <c r="D280" s="173" t="str">
        <v>PAPUA</v>
      </c>
      <c r="E280" s="174">
        <v>0</v>
      </c>
      <c r="F280" s="174">
        <v>27</v>
      </c>
      <c r="G280" s="174">
        <v>48</v>
      </c>
      <c r="H280" s="174">
        <v>76</v>
      </c>
      <c r="I280" s="174">
        <v>104</v>
      </c>
      <c r="J280" s="174">
        <v>127</v>
      </c>
      <c r="K280" s="174">
        <v>158</v>
      </c>
      <c r="L280" s="174">
        <v>189</v>
      </c>
      <c r="M280" s="174">
        <v>215</v>
      </c>
      <c r="N280" s="174">
        <v>248</v>
      </c>
      <c r="O280" s="174">
        <v>282</v>
      </c>
      <c r="P280" s="174">
        <v>310</v>
      </c>
      <c r="Q280" s="174">
        <v>0</v>
      </c>
      <c r="R280" s="174">
        <v>0</v>
      </c>
      <c r="S280" s="174">
        <v>0</v>
      </c>
      <c r="T280" s="174">
        <v>0</v>
      </c>
      <c r="U280" s="174">
        <v>0</v>
      </c>
      <c r="V280" s="174">
        <v>0</v>
      </c>
      <c r="W280" s="174">
        <v>0</v>
      </c>
      <c r="X280" s="174">
        <v>0</v>
      </c>
      <c r="Y280" s="174">
        <v>0</v>
      </c>
      <c r="Z280" s="174">
        <v>0</v>
      </c>
      <c r="AA280" s="174">
        <v>0</v>
      </c>
      <c r="AB280" s="174">
        <v>0</v>
      </c>
      <c r="AC280" s="174">
        <v>0</v>
      </c>
      <c r="AD280" s="174">
        <v>27</v>
      </c>
      <c r="AE280" s="174">
        <v>21</v>
      </c>
      <c r="AF280" s="174">
        <v>28</v>
      </c>
      <c r="AG280" s="174">
        <v>28</v>
      </c>
      <c r="AH280" s="174">
        <v>23</v>
      </c>
      <c r="AI280" s="174">
        <v>31</v>
      </c>
      <c r="AJ280" s="174">
        <v>31</v>
      </c>
      <c r="AK280" s="174">
        <v>26</v>
      </c>
      <c r="AL280" s="174">
        <v>33</v>
      </c>
      <c r="AM280" s="174">
        <v>34</v>
      </c>
      <c r="AN280" s="174">
        <v>28</v>
      </c>
      <c r="AO280" s="174">
        <v>0</v>
      </c>
      <c r="AP280" s="174">
        <v>0</v>
      </c>
      <c r="AQ280" s="174">
        <v>0</v>
      </c>
      <c r="AR280" s="174">
        <v>0</v>
      </c>
      <c r="AS280" s="174">
        <v>0</v>
      </c>
      <c r="AT280" s="174">
        <v>0</v>
      </c>
      <c r="AU280" s="174">
        <v>0</v>
      </c>
      <c r="AV280" s="174">
        <v>0</v>
      </c>
      <c r="AW280" s="174">
        <v>0</v>
      </c>
      <c r="AX280" s="174">
        <v>0</v>
      </c>
      <c r="AY280" s="174">
        <v>0</v>
      </c>
      <c r="AZ280" s="174">
        <v>0</v>
      </c>
      <c r="BA280" s="175">
        <f t="shared" si="329"/>
        <v>1</v>
      </c>
      <c r="BB280" s="175">
        <f t="shared" si="318"/>
        <v>0</v>
      </c>
      <c r="BC280" s="175">
        <f t="shared" si="319"/>
        <v>0</v>
      </c>
      <c r="BD280" s="175">
        <f t="shared" si="320"/>
        <v>0</v>
      </c>
      <c r="BE280" s="175">
        <f t="shared" si="321"/>
        <v>0</v>
      </c>
      <c r="BF280" s="175">
        <f t="shared" si="322"/>
        <v>0</v>
      </c>
      <c r="BG280" s="175">
        <f t="shared" si="323"/>
        <v>0</v>
      </c>
      <c r="BH280" s="175">
        <f t="shared" si="324"/>
        <v>0</v>
      </c>
      <c r="BI280" s="175">
        <f t="shared" si="325"/>
        <v>0</v>
      </c>
      <c r="BJ280" s="175">
        <f t="shared" si="326"/>
        <v>0</v>
      </c>
      <c r="BK280" s="175">
        <f t="shared" si="327"/>
        <v>0</v>
      </c>
      <c r="BL280" s="175">
        <f t="shared" si="328"/>
        <v>0</v>
      </c>
    </row>
    <row r="281" spans="1:64" x14ac:dyDescent="0.35">
      <c r="A281" s="173" t="str">
        <v>DPS</v>
      </c>
      <c r="B281" s="173" t="str">
        <v>Sales Bandwith PS</v>
      </c>
      <c r="C281" s="173" t="str">
        <v>Mbps</v>
      </c>
      <c r="D281" s="173" t="str">
        <v>PAPUA BARAT</v>
      </c>
      <c r="E281" s="174">
        <v>0</v>
      </c>
      <c r="F281" s="174">
        <v>22</v>
      </c>
      <c r="G281" s="174">
        <v>39</v>
      </c>
      <c r="H281" s="174">
        <v>62</v>
      </c>
      <c r="I281" s="174">
        <v>85</v>
      </c>
      <c r="J281" s="174">
        <v>104</v>
      </c>
      <c r="K281" s="174">
        <v>129</v>
      </c>
      <c r="L281" s="174">
        <v>154</v>
      </c>
      <c r="M281" s="174">
        <v>175</v>
      </c>
      <c r="N281" s="174">
        <v>202</v>
      </c>
      <c r="O281" s="174">
        <v>230</v>
      </c>
      <c r="P281" s="174">
        <v>253</v>
      </c>
      <c r="Q281" s="174">
        <v>0</v>
      </c>
      <c r="R281" s="174">
        <v>0</v>
      </c>
      <c r="S281" s="174">
        <v>0</v>
      </c>
      <c r="T281" s="174">
        <v>0</v>
      </c>
      <c r="U281" s="174">
        <v>0</v>
      </c>
      <c r="V281" s="174">
        <v>0</v>
      </c>
      <c r="W281" s="174">
        <v>0</v>
      </c>
      <c r="X281" s="174">
        <v>0</v>
      </c>
      <c r="Y281" s="174">
        <v>0</v>
      </c>
      <c r="Z281" s="174">
        <v>0</v>
      </c>
      <c r="AA281" s="174">
        <v>0</v>
      </c>
      <c r="AB281" s="174">
        <v>0</v>
      </c>
      <c r="AC281" s="174">
        <v>0</v>
      </c>
      <c r="AD281" s="174">
        <v>22</v>
      </c>
      <c r="AE281" s="174">
        <v>17</v>
      </c>
      <c r="AF281" s="174">
        <v>23</v>
      </c>
      <c r="AG281" s="174">
        <v>23</v>
      </c>
      <c r="AH281" s="174">
        <v>19</v>
      </c>
      <c r="AI281" s="174">
        <v>25</v>
      </c>
      <c r="AJ281" s="174">
        <v>25</v>
      </c>
      <c r="AK281" s="174">
        <v>21</v>
      </c>
      <c r="AL281" s="174">
        <v>27</v>
      </c>
      <c r="AM281" s="174">
        <v>28</v>
      </c>
      <c r="AN281" s="174">
        <v>23</v>
      </c>
      <c r="AO281" s="174">
        <v>0</v>
      </c>
      <c r="AP281" s="174">
        <v>0</v>
      </c>
      <c r="AQ281" s="174">
        <v>0</v>
      </c>
      <c r="AR281" s="174">
        <v>0</v>
      </c>
      <c r="AS281" s="174">
        <v>0</v>
      </c>
      <c r="AT281" s="174">
        <v>0</v>
      </c>
      <c r="AU281" s="174">
        <v>0</v>
      </c>
      <c r="AV281" s="174">
        <v>0</v>
      </c>
      <c r="AW281" s="174">
        <v>0</v>
      </c>
      <c r="AX281" s="174">
        <v>0</v>
      </c>
      <c r="AY281" s="174">
        <v>0</v>
      </c>
      <c r="AZ281" s="174">
        <v>0</v>
      </c>
      <c r="BA281" s="175">
        <f t="shared" si="329"/>
        <v>1</v>
      </c>
      <c r="BB281" s="175">
        <f t="shared" si="318"/>
        <v>0</v>
      </c>
      <c r="BC281" s="175">
        <f t="shared" si="319"/>
        <v>0</v>
      </c>
      <c r="BD281" s="175">
        <f t="shared" si="320"/>
        <v>0</v>
      </c>
      <c r="BE281" s="175">
        <f t="shared" si="321"/>
        <v>0</v>
      </c>
      <c r="BF281" s="175">
        <f t="shared" si="322"/>
        <v>0</v>
      </c>
      <c r="BG281" s="175">
        <f t="shared" si="323"/>
        <v>0</v>
      </c>
      <c r="BH281" s="175">
        <f t="shared" si="324"/>
        <v>0</v>
      </c>
      <c r="BI281" s="175">
        <f t="shared" si="325"/>
        <v>0</v>
      </c>
      <c r="BJ281" s="175">
        <f t="shared" si="326"/>
        <v>0</v>
      </c>
      <c r="BK281" s="175">
        <f t="shared" si="327"/>
        <v>0</v>
      </c>
      <c r="BL281" s="175">
        <f t="shared" si="328"/>
        <v>0</v>
      </c>
    </row>
    <row r="282" spans="1:64" x14ac:dyDescent="0.35">
      <c r="A282" s="173" t="str">
        <v>DPS</v>
      </c>
      <c r="B282" s="173" t="str">
        <v>Sales Bandwith PS</v>
      </c>
      <c r="C282" s="173" t="str">
        <v>Mbps</v>
      </c>
      <c r="D282" s="173" t="str">
        <v>SULBAGSEL</v>
      </c>
      <c r="E282" s="174">
        <v>0</v>
      </c>
      <c r="F282" s="174">
        <v>320</v>
      </c>
      <c r="G282" s="174">
        <v>554</v>
      </c>
      <c r="H282" s="174">
        <v>891</v>
      </c>
      <c r="I282" s="174">
        <v>1221</v>
      </c>
      <c r="J282" s="174">
        <v>1491</v>
      </c>
      <c r="K282" s="174">
        <v>1868</v>
      </c>
      <c r="L282" s="174">
        <v>2240</v>
      </c>
      <c r="M282" s="174">
        <v>2546</v>
      </c>
      <c r="N282" s="174">
        <v>2955</v>
      </c>
      <c r="O282" s="174">
        <v>3371</v>
      </c>
      <c r="P282" s="174">
        <v>3710</v>
      </c>
      <c r="Q282" s="174">
        <v>500</v>
      </c>
      <c r="R282" s="174">
        <v>510</v>
      </c>
      <c r="S282" s="174">
        <v>560</v>
      </c>
      <c r="T282" s="174">
        <v>708</v>
      </c>
      <c r="U282" s="174">
        <v>908</v>
      </c>
      <c r="V282" s="174">
        <v>908</v>
      </c>
      <c r="W282" s="174">
        <v>908</v>
      </c>
      <c r="X282" s="174">
        <v>908</v>
      </c>
      <c r="Y282" s="174">
        <v>908</v>
      </c>
      <c r="Z282" s="174">
        <v>908</v>
      </c>
      <c r="AA282" s="174">
        <v>908</v>
      </c>
      <c r="AB282" s="174">
        <v>908</v>
      </c>
      <c r="AC282" s="174">
        <v>0</v>
      </c>
      <c r="AD282" s="174">
        <v>320</v>
      </c>
      <c r="AE282" s="174">
        <v>234</v>
      </c>
      <c r="AF282" s="174">
        <v>337</v>
      </c>
      <c r="AG282" s="174">
        <v>330</v>
      </c>
      <c r="AH282" s="174">
        <v>270</v>
      </c>
      <c r="AI282" s="174">
        <v>377</v>
      </c>
      <c r="AJ282" s="174">
        <v>372</v>
      </c>
      <c r="AK282" s="174">
        <v>306</v>
      </c>
      <c r="AL282" s="174">
        <v>409</v>
      </c>
      <c r="AM282" s="174">
        <v>416</v>
      </c>
      <c r="AN282" s="174">
        <v>339</v>
      </c>
      <c r="AO282" s="174">
        <v>500</v>
      </c>
      <c r="AP282" s="174">
        <v>10</v>
      </c>
      <c r="AQ282" s="174">
        <v>50</v>
      </c>
      <c r="AR282" s="174">
        <v>148</v>
      </c>
      <c r="AS282" s="174">
        <v>200</v>
      </c>
      <c r="AT282" s="174">
        <v>0</v>
      </c>
      <c r="AU282" s="174">
        <v>0</v>
      </c>
      <c r="AV282" s="174">
        <v>0</v>
      </c>
      <c r="AW282" s="174">
        <v>0</v>
      </c>
      <c r="AX282" s="174">
        <v>0</v>
      </c>
      <c r="AY282" s="174">
        <v>0</v>
      </c>
      <c r="AZ282" s="174">
        <v>0</v>
      </c>
      <c r="BA282" s="175">
        <f t="shared" si="329"/>
        <v>1</v>
      </c>
      <c r="BB282" s="175">
        <f t="shared" si="318"/>
        <v>1.59375</v>
      </c>
      <c r="BC282" s="175">
        <f t="shared" si="319"/>
        <v>1.0108303249097472</v>
      </c>
      <c r="BD282" s="175">
        <f t="shared" si="320"/>
        <v>0.79461279461279466</v>
      </c>
      <c r="BE282" s="175">
        <f t="shared" si="321"/>
        <v>0.7436527436527437</v>
      </c>
      <c r="BF282" s="175">
        <f t="shared" si="322"/>
        <v>0.60898725687458077</v>
      </c>
      <c r="BG282" s="175">
        <f t="shared" si="323"/>
        <v>0.48608137044967881</v>
      </c>
      <c r="BH282" s="175">
        <f t="shared" si="324"/>
        <v>0.40535714285714286</v>
      </c>
      <c r="BI282" s="175">
        <f t="shared" si="325"/>
        <v>0.35663786331500391</v>
      </c>
      <c r="BJ282" s="175">
        <f t="shared" si="326"/>
        <v>0.30727580372250424</v>
      </c>
      <c r="BK282" s="175">
        <f t="shared" si="327"/>
        <v>0.26935627410264018</v>
      </c>
      <c r="BL282" s="175">
        <f t="shared" si="328"/>
        <v>0.24474393530997304</v>
      </c>
    </row>
    <row r="283" spans="1:64" x14ac:dyDescent="0.35">
      <c r="A283" s="173" t="str">
        <v>DPS</v>
      </c>
      <c r="B283" s="173" t="str">
        <v>Sales Bandwith PS</v>
      </c>
      <c r="C283" s="173" t="str">
        <v>Mbps</v>
      </c>
      <c r="D283" s="173" t="str">
        <v>SULBAGTENG</v>
      </c>
      <c r="E283" s="174">
        <v>0</v>
      </c>
      <c r="F283" s="174">
        <v>433</v>
      </c>
      <c r="G283" s="174">
        <v>750</v>
      </c>
      <c r="H283" s="174">
        <v>1207</v>
      </c>
      <c r="I283" s="174">
        <v>1655</v>
      </c>
      <c r="J283" s="174">
        <v>2019</v>
      </c>
      <c r="K283" s="174">
        <v>2530</v>
      </c>
      <c r="L283" s="174">
        <v>3035</v>
      </c>
      <c r="M283" s="174">
        <v>3449</v>
      </c>
      <c r="N283" s="174">
        <v>4002</v>
      </c>
      <c r="O283" s="174">
        <v>4564</v>
      </c>
      <c r="P283" s="174">
        <v>5023</v>
      </c>
      <c r="Q283" s="174">
        <v>5</v>
      </c>
      <c r="R283" s="174">
        <v>5</v>
      </c>
      <c r="S283" s="174">
        <v>5</v>
      </c>
      <c r="T283" s="174">
        <v>5</v>
      </c>
      <c r="U283" s="174">
        <v>105</v>
      </c>
      <c r="V283" s="174">
        <v>130</v>
      </c>
      <c r="W283" s="174">
        <v>130</v>
      </c>
      <c r="X283" s="174">
        <v>130</v>
      </c>
      <c r="Y283" s="174">
        <v>130</v>
      </c>
      <c r="Z283" s="174">
        <v>130</v>
      </c>
      <c r="AA283" s="174">
        <v>130</v>
      </c>
      <c r="AB283" s="174">
        <v>130</v>
      </c>
      <c r="AC283" s="174">
        <v>0</v>
      </c>
      <c r="AD283" s="174">
        <v>433</v>
      </c>
      <c r="AE283" s="174">
        <v>317</v>
      </c>
      <c r="AF283" s="174">
        <v>457</v>
      </c>
      <c r="AG283" s="174">
        <v>448</v>
      </c>
      <c r="AH283" s="174">
        <v>364</v>
      </c>
      <c r="AI283" s="174">
        <v>511</v>
      </c>
      <c r="AJ283" s="174">
        <v>505</v>
      </c>
      <c r="AK283" s="174">
        <v>414</v>
      </c>
      <c r="AL283" s="174">
        <v>553</v>
      </c>
      <c r="AM283" s="174">
        <v>562</v>
      </c>
      <c r="AN283" s="174">
        <v>459</v>
      </c>
      <c r="AO283" s="174">
        <v>5</v>
      </c>
      <c r="AP283" s="174">
        <v>0</v>
      </c>
      <c r="AQ283" s="174">
        <v>0</v>
      </c>
      <c r="AR283" s="174">
        <v>0</v>
      </c>
      <c r="AS283" s="174">
        <v>100</v>
      </c>
      <c r="AT283" s="174">
        <v>25</v>
      </c>
      <c r="AU283" s="174">
        <v>0</v>
      </c>
      <c r="AV283" s="174">
        <v>0</v>
      </c>
      <c r="AW283" s="174">
        <v>0</v>
      </c>
      <c r="AX283" s="174">
        <v>0</v>
      </c>
      <c r="AY283" s="174">
        <v>0</v>
      </c>
      <c r="AZ283" s="174">
        <v>0</v>
      </c>
      <c r="BA283" s="175">
        <f t="shared" si="329"/>
        <v>1</v>
      </c>
      <c r="BB283" s="175">
        <f t="shared" si="318"/>
        <v>1.1547344110854504E-2</v>
      </c>
      <c r="BC283" s="175">
        <f t="shared" si="319"/>
        <v>6.6666666666666671E-3</v>
      </c>
      <c r="BD283" s="175">
        <f t="shared" si="320"/>
        <v>4.1425020712510356E-3</v>
      </c>
      <c r="BE283" s="175">
        <f t="shared" si="321"/>
        <v>6.3444108761329304E-2</v>
      </c>
      <c r="BF283" s="175">
        <f t="shared" si="322"/>
        <v>6.4388311045071811E-2</v>
      </c>
      <c r="BG283" s="175">
        <f t="shared" si="323"/>
        <v>5.1383399209486168E-2</v>
      </c>
      <c r="BH283" s="175">
        <f t="shared" si="324"/>
        <v>4.2833607907743002E-2</v>
      </c>
      <c r="BI283" s="175">
        <f t="shared" si="325"/>
        <v>3.7692084662220932E-2</v>
      </c>
      <c r="BJ283" s="175">
        <f t="shared" si="326"/>
        <v>3.2483758120939531E-2</v>
      </c>
      <c r="BK283" s="175">
        <f t="shared" si="327"/>
        <v>2.848378615249781E-2</v>
      </c>
      <c r="BL283" s="175">
        <f t="shared" si="328"/>
        <v>2.5880947640852081E-2</v>
      </c>
    </row>
    <row r="284" spans="1:64" x14ac:dyDescent="0.35">
      <c r="A284" s="173" t="str">
        <v>DPS</v>
      </c>
      <c r="B284" s="173" t="str">
        <v>Sales Bandwith PS</v>
      </c>
      <c r="C284" s="173" t="str">
        <v>Mbps</v>
      </c>
      <c r="D284" s="173" t="str">
        <v>SUMALUT</v>
      </c>
      <c r="E284" s="174">
        <v>0</v>
      </c>
      <c r="F284" s="174">
        <v>1038</v>
      </c>
      <c r="G284" s="174">
        <v>1797</v>
      </c>
      <c r="H284" s="174">
        <v>2893</v>
      </c>
      <c r="I284" s="174">
        <v>3966</v>
      </c>
      <c r="J284" s="174">
        <v>4839</v>
      </c>
      <c r="K284" s="174">
        <v>6068</v>
      </c>
      <c r="L284" s="174">
        <v>7280</v>
      </c>
      <c r="M284" s="174">
        <v>8274</v>
      </c>
      <c r="N284" s="174">
        <v>9602</v>
      </c>
      <c r="O284" s="174">
        <v>10952</v>
      </c>
      <c r="P284" s="174">
        <v>12053</v>
      </c>
      <c r="Q284" s="174">
        <v>200</v>
      </c>
      <c r="R284" s="174">
        <v>4210</v>
      </c>
      <c r="S284" s="174">
        <v>4240</v>
      </c>
      <c r="T284" s="174">
        <v>4240</v>
      </c>
      <c r="U284" s="174">
        <v>7510</v>
      </c>
      <c r="V284" s="174">
        <v>8010</v>
      </c>
      <c r="W284" s="174">
        <v>8010</v>
      </c>
      <c r="X284" s="174">
        <v>8010</v>
      </c>
      <c r="Y284" s="174">
        <v>8010</v>
      </c>
      <c r="Z284" s="174">
        <v>8010</v>
      </c>
      <c r="AA284" s="174">
        <v>8010</v>
      </c>
      <c r="AB284" s="174">
        <v>8010</v>
      </c>
      <c r="AC284" s="174">
        <v>0</v>
      </c>
      <c r="AD284" s="174">
        <v>1038</v>
      </c>
      <c r="AE284" s="174">
        <v>759</v>
      </c>
      <c r="AF284" s="174">
        <v>1096</v>
      </c>
      <c r="AG284" s="174">
        <v>1073</v>
      </c>
      <c r="AH284" s="174">
        <v>873</v>
      </c>
      <c r="AI284" s="174">
        <v>1229</v>
      </c>
      <c r="AJ284" s="174">
        <v>1212</v>
      </c>
      <c r="AK284" s="174">
        <v>994</v>
      </c>
      <c r="AL284" s="174">
        <v>1328</v>
      </c>
      <c r="AM284" s="174">
        <v>1350</v>
      </c>
      <c r="AN284" s="174">
        <v>1101</v>
      </c>
      <c r="AO284" s="174">
        <v>200</v>
      </c>
      <c r="AP284" s="174">
        <v>4010</v>
      </c>
      <c r="AQ284" s="174">
        <v>30</v>
      </c>
      <c r="AR284" s="174">
        <v>0</v>
      </c>
      <c r="AS284" s="174">
        <v>3270</v>
      </c>
      <c r="AT284" s="174">
        <v>500</v>
      </c>
      <c r="AU284" s="174">
        <v>0</v>
      </c>
      <c r="AV284" s="174">
        <v>0</v>
      </c>
      <c r="AW284" s="174">
        <v>0</v>
      </c>
      <c r="AX284" s="174">
        <v>0</v>
      </c>
      <c r="AY284" s="174">
        <v>0</v>
      </c>
      <c r="AZ284" s="174">
        <v>0</v>
      </c>
      <c r="BA284" s="175">
        <f t="shared" si="329"/>
        <v>1</v>
      </c>
      <c r="BB284" s="175">
        <f t="shared" si="318"/>
        <v>4.0558766859344892</v>
      </c>
      <c r="BC284" s="175">
        <f t="shared" si="319"/>
        <v>2.3594880356149139</v>
      </c>
      <c r="BD284" s="175">
        <f t="shared" si="320"/>
        <v>1.4656066367092984</v>
      </c>
      <c r="BE284" s="175">
        <f t="shared" si="321"/>
        <v>1.8935955622793748</v>
      </c>
      <c r="BF284" s="175">
        <f t="shared" si="322"/>
        <v>1.6553006819590825</v>
      </c>
      <c r="BG284" s="175">
        <f t="shared" si="323"/>
        <v>1.3200395517468688</v>
      </c>
      <c r="BH284" s="175">
        <f t="shared" si="324"/>
        <v>1.1002747252747254</v>
      </c>
      <c r="BI284" s="175">
        <f t="shared" si="325"/>
        <v>0.96809282088469906</v>
      </c>
      <c r="BJ284" s="175">
        <f t="shared" si="326"/>
        <v>0.83420120808164966</v>
      </c>
      <c r="BK284" s="175">
        <f t="shared" si="327"/>
        <v>0.73137326515704892</v>
      </c>
      <c r="BL284" s="175">
        <f t="shared" si="328"/>
        <v>0.66456483862938687</v>
      </c>
    </row>
    <row r="285" spans="1:64" x14ac:dyDescent="0.35">
      <c r="A285" s="170" t="str">
        <v>DPS</v>
      </c>
      <c r="B285" s="170" t="str">
        <v>SALES SDWAN PS</v>
      </c>
      <c r="C285" s="170" t="str">
        <v>Node</v>
      </c>
      <c r="D285" s="170" t="str">
        <v>TR5</v>
      </c>
      <c r="E285" s="171">
        <v>0</v>
      </c>
      <c r="F285" s="171">
        <v>0</v>
      </c>
      <c r="G285" s="171">
        <v>1</v>
      </c>
      <c r="H285" s="171">
        <v>2</v>
      </c>
      <c r="I285" s="171">
        <v>3</v>
      </c>
      <c r="J285" s="171">
        <v>6</v>
      </c>
      <c r="K285" s="171">
        <v>7</v>
      </c>
      <c r="L285" s="171">
        <v>10</v>
      </c>
      <c r="M285" s="171">
        <v>11</v>
      </c>
      <c r="N285" s="171">
        <v>12</v>
      </c>
      <c r="O285" s="171">
        <v>14</v>
      </c>
      <c r="P285" s="171">
        <v>15</v>
      </c>
      <c r="Q285" s="171">
        <v>0</v>
      </c>
      <c r="R285" s="171">
        <v>0</v>
      </c>
      <c r="S285" s="171">
        <v>0</v>
      </c>
      <c r="T285" s="171">
        <v>0</v>
      </c>
      <c r="U285" s="171">
        <v>0</v>
      </c>
      <c r="V285" s="171">
        <v>0</v>
      </c>
      <c r="W285" s="171">
        <v>0</v>
      </c>
      <c r="X285" s="171">
        <v>0</v>
      </c>
      <c r="Y285" s="171">
        <v>0</v>
      </c>
      <c r="Z285" s="171">
        <v>0</v>
      </c>
      <c r="AA285" s="171">
        <v>0</v>
      </c>
      <c r="AB285" s="171">
        <v>0</v>
      </c>
      <c r="AC285" s="171">
        <v>0</v>
      </c>
      <c r="AD285" s="171">
        <v>0</v>
      </c>
      <c r="AE285" s="171">
        <v>1</v>
      </c>
      <c r="AF285" s="171">
        <v>1</v>
      </c>
      <c r="AG285" s="171">
        <v>1</v>
      </c>
      <c r="AH285" s="171">
        <v>3</v>
      </c>
      <c r="AI285" s="171">
        <v>1</v>
      </c>
      <c r="AJ285" s="171">
        <v>3</v>
      </c>
      <c r="AK285" s="171">
        <v>1</v>
      </c>
      <c r="AL285" s="171">
        <v>1</v>
      </c>
      <c r="AM285" s="171">
        <v>2</v>
      </c>
      <c r="AN285" s="171">
        <v>1</v>
      </c>
      <c r="AO285" s="171">
        <v>0</v>
      </c>
      <c r="AP285" s="171">
        <v>0</v>
      </c>
      <c r="AQ285" s="171">
        <v>0</v>
      </c>
      <c r="AR285" s="171">
        <v>0</v>
      </c>
      <c r="AS285" s="171">
        <v>0</v>
      </c>
      <c r="AT285" s="171">
        <v>0</v>
      </c>
      <c r="AU285" s="171">
        <v>0</v>
      </c>
      <c r="AV285" s="171">
        <v>0</v>
      </c>
      <c r="AW285" s="171">
        <v>0</v>
      </c>
      <c r="AX285" s="171">
        <v>0</v>
      </c>
      <c r="AY285" s="171">
        <v>0</v>
      </c>
      <c r="AZ285" s="171">
        <v>0</v>
      </c>
      <c r="BA285" s="172">
        <f t="shared" si="329"/>
        <v>1</v>
      </c>
      <c r="BB285" s="172">
        <f t="shared" si="318"/>
        <v>1</v>
      </c>
      <c r="BC285" s="172">
        <f t="shared" si="319"/>
        <v>0</v>
      </c>
      <c r="BD285" s="172">
        <f t="shared" si="320"/>
        <v>0</v>
      </c>
      <c r="BE285" s="172">
        <f t="shared" si="321"/>
        <v>0</v>
      </c>
      <c r="BF285" s="172">
        <f t="shared" si="322"/>
        <v>0</v>
      </c>
      <c r="BG285" s="172">
        <f t="shared" si="323"/>
        <v>0</v>
      </c>
      <c r="BH285" s="172">
        <f t="shared" si="324"/>
        <v>0</v>
      </c>
      <c r="BI285" s="172">
        <f t="shared" si="325"/>
        <v>0</v>
      </c>
      <c r="BJ285" s="172">
        <f t="shared" si="326"/>
        <v>0</v>
      </c>
      <c r="BK285" s="172">
        <f t="shared" si="327"/>
        <v>0</v>
      </c>
      <c r="BL285" s="172">
        <f t="shared" si="328"/>
        <v>0</v>
      </c>
    </row>
    <row r="286" spans="1:64" x14ac:dyDescent="0.35">
      <c r="A286" s="173" t="str">
        <v>DPS</v>
      </c>
      <c r="B286" s="173" t="str">
        <v>SALES SDWAN PS</v>
      </c>
      <c r="C286" s="173" t="str">
        <v>Node</v>
      </c>
      <c r="D286" s="173" t="str">
        <v>PAPUA</v>
      </c>
      <c r="E286" s="174">
        <v>0</v>
      </c>
      <c r="F286" s="174">
        <v>0</v>
      </c>
      <c r="G286" s="174">
        <v>0</v>
      </c>
      <c r="H286" s="174">
        <v>0</v>
      </c>
      <c r="I286" s="174">
        <v>0</v>
      </c>
      <c r="J286" s="174">
        <v>0</v>
      </c>
      <c r="K286" s="174">
        <v>0</v>
      </c>
      <c r="L286" s="174">
        <v>0</v>
      </c>
      <c r="M286" s="174">
        <v>0</v>
      </c>
      <c r="N286" s="174">
        <v>0</v>
      </c>
      <c r="O286" s="174">
        <v>0</v>
      </c>
      <c r="P286" s="174">
        <v>0</v>
      </c>
      <c r="Q286" s="174">
        <v>0</v>
      </c>
      <c r="R286" s="174">
        <v>0</v>
      </c>
      <c r="S286" s="174">
        <v>0</v>
      </c>
      <c r="T286" s="174">
        <v>0</v>
      </c>
      <c r="U286" s="174">
        <v>0</v>
      </c>
      <c r="V286" s="174">
        <v>0</v>
      </c>
      <c r="W286" s="174">
        <v>0</v>
      </c>
      <c r="X286" s="174">
        <v>0</v>
      </c>
      <c r="Y286" s="174">
        <v>0</v>
      </c>
      <c r="Z286" s="174">
        <v>0</v>
      </c>
      <c r="AA286" s="174">
        <v>0</v>
      </c>
      <c r="AB286" s="174">
        <v>0</v>
      </c>
      <c r="AC286" s="174">
        <v>0</v>
      </c>
      <c r="AD286" s="174">
        <v>0</v>
      </c>
      <c r="AE286" s="174">
        <v>0</v>
      </c>
      <c r="AF286" s="174">
        <v>0</v>
      </c>
      <c r="AG286" s="174">
        <v>0</v>
      </c>
      <c r="AH286" s="174">
        <v>0</v>
      </c>
      <c r="AI286" s="174">
        <v>0</v>
      </c>
      <c r="AJ286" s="174">
        <v>0</v>
      </c>
      <c r="AK286" s="174">
        <v>0</v>
      </c>
      <c r="AL286" s="174">
        <v>0</v>
      </c>
      <c r="AM286" s="174">
        <v>0</v>
      </c>
      <c r="AN286" s="174">
        <v>0</v>
      </c>
      <c r="AO286" s="174">
        <v>0</v>
      </c>
      <c r="AP286" s="174">
        <v>0</v>
      </c>
      <c r="AQ286" s="174">
        <v>0</v>
      </c>
      <c r="AR286" s="174">
        <v>0</v>
      </c>
      <c r="AS286" s="174">
        <v>0</v>
      </c>
      <c r="AT286" s="174">
        <v>0</v>
      </c>
      <c r="AU286" s="174">
        <v>0</v>
      </c>
      <c r="AV286" s="174">
        <v>0</v>
      </c>
      <c r="AW286" s="174">
        <v>0</v>
      </c>
      <c r="AX286" s="174">
        <v>0</v>
      </c>
      <c r="AY286" s="174">
        <v>0</v>
      </c>
      <c r="AZ286" s="174">
        <v>0</v>
      </c>
      <c r="BA286" s="175">
        <f t="shared" si="329"/>
        <v>1</v>
      </c>
      <c r="BB286" s="175">
        <f t="shared" si="318"/>
        <v>1</v>
      </c>
      <c r="BC286" s="175">
        <f t="shared" si="319"/>
        <v>1</v>
      </c>
      <c r="BD286" s="175">
        <f t="shared" si="320"/>
        <v>1</v>
      </c>
      <c r="BE286" s="175">
        <f t="shared" si="321"/>
        <v>1</v>
      </c>
      <c r="BF286" s="175">
        <f t="shared" si="322"/>
        <v>1</v>
      </c>
      <c r="BG286" s="175">
        <f t="shared" si="323"/>
        <v>1</v>
      </c>
      <c r="BH286" s="175">
        <f t="shared" si="324"/>
        <v>1</v>
      </c>
      <c r="BI286" s="175">
        <f t="shared" si="325"/>
        <v>1</v>
      </c>
      <c r="BJ286" s="175">
        <f t="shared" si="326"/>
        <v>1</v>
      </c>
      <c r="BK286" s="175">
        <f t="shared" si="327"/>
        <v>1</v>
      </c>
      <c r="BL286" s="175">
        <f t="shared" si="328"/>
        <v>1</v>
      </c>
    </row>
    <row r="287" spans="1:64" x14ac:dyDescent="0.35">
      <c r="A287" s="173" t="str">
        <v>DPS</v>
      </c>
      <c r="B287" s="173" t="str">
        <v>SALES SDWAN PS</v>
      </c>
      <c r="C287" s="173" t="str">
        <v>Node</v>
      </c>
      <c r="D287" s="173" t="str">
        <v>PAPUA BARAT</v>
      </c>
      <c r="E287" s="174">
        <v>0</v>
      </c>
      <c r="F287" s="174">
        <v>0</v>
      </c>
      <c r="G287" s="174">
        <v>0</v>
      </c>
      <c r="H287" s="174">
        <v>0</v>
      </c>
      <c r="I287" s="174">
        <v>0</v>
      </c>
      <c r="J287" s="174">
        <v>0</v>
      </c>
      <c r="K287" s="174">
        <v>0</v>
      </c>
      <c r="L287" s="174">
        <v>0</v>
      </c>
      <c r="M287" s="174">
        <v>0</v>
      </c>
      <c r="N287" s="174">
        <v>0</v>
      </c>
      <c r="O287" s="174">
        <v>0</v>
      </c>
      <c r="P287" s="174">
        <v>0</v>
      </c>
      <c r="Q287" s="174">
        <v>0</v>
      </c>
      <c r="R287" s="174">
        <v>0</v>
      </c>
      <c r="S287" s="174">
        <v>0</v>
      </c>
      <c r="T287" s="174">
        <v>0</v>
      </c>
      <c r="U287" s="174">
        <v>0</v>
      </c>
      <c r="V287" s="174">
        <v>0</v>
      </c>
      <c r="W287" s="174">
        <v>0</v>
      </c>
      <c r="X287" s="174">
        <v>0</v>
      </c>
      <c r="Y287" s="174">
        <v>0</v>
      </c>
      <c r="Z287" s="174">
        <v>0</v>
      </c>
      <c r="AA287" s="174">
        <v>0</v>
      </c>
      <c r="AB287" s="174">
        <v>0</v>
      </c>
      <c r="AC287" s="174">
        <v>0</v>
      </c>
      <c r="AD287" s="174">
        <v>0</v>
      </c>
      <c r="AE287" s="174">
        <v>0</v>
      </c>
      <c r="AF287" s="174">
        <v>0</v>
      </c>
      <c r="AG287" s="174">
        <v>0</v>
      </c>
      <c r="AH287" s="174">
        <v>0</v>
      </c>
      <c r="AI287" s="174">
        <v>0</v>
      </c>
      <c r="AJ287" s="174">
        <v>0</v>
      </c>
      <c r="AK287" s="174">
        <v>0</v>
      </c>
      <c r="AL287" s="174">
        <v>0</v>
      </c>
      <c r="AM287" s="174">
        <v>0</v>
      </c>
      <c r="AN287" s="174">
        <v>0</v>
      </c>
      <c r="AO287" s="174">
        <v>0</v>
      </c>
      <c r="AP287" s="174">
        <v>0</v>
      </c>
      <c r="AQ287" s="174">
        <v>0</v>
      </c>
      <c r="AR287" s="174">
        <v>0</v>
      </c>
      <c r="AS287" s="174">
        <v>0</v>
      </c>
      <c r="AT287" s="174">
        <v>0</v>
      </c>
      <c r="AU287" s="174">
        <v>0</v>
      </c>
      <c r="AV287" s="174">
        <v>0</v>
      </c>
      <c r="AW287" s="174">
        <v>0</v>
      </c>
      <c r="AX287" s="174">
        <v>0</v>
      </c>
      <c r="AY287" s="174">
        <v>0</v>
      </c>
      <c r="AZ287" s="174">
        <v>0</v>
      </c>
      <c r="BA287" s="175">
        <f t="shared" si="329"/>
        <v>1</v>
      </c>
      <c r="BB287" s="175">
        <f t="shared" si="318"/>
        <v>1</v>
      </c>
      <c r="BC287" s="175">
        <f t="shared" si="319"/>
        <v>1</v>
      </c>
      <c r="BD287" s="175">
        <f t="shared" si="320"/>
        <v>1</v>
      </c>
      <c r="BE287" s="175">
        <f t="shared" si="321"/>
        <v>1</v>
      </c>
      <c r="BF287" s="175">
        <f t="shared" si="322"/>
        <v>1</v>
      </c>
      <c r="BG287" s="175">
        <f t="shared" si="323"/>
        <v>1</v>
      </c>
      <c r="BH287" s="175">
        <f t="shared" si="324"/>
        <v>1</v>
      </c>
      <c r="BI287" s="175">
        <f t="shared" si="325"/>
        <v>1</v>
      </c>
      <c r="BJ287" s="175">
        <f t="shared" si="326"/>
        <v>1</v>
      </c>
      <c r="BK287" s="175">
        <f t="shared" si="327"/>
        <v>1</v>
      </c>
      <c r="BL287" s="175">
        <f t="shared" si="328"/>
        <v>1</v>
      </c>
    </row>
    <row r="288" spans="1:64" x14ac:dyDescent="0.35">
      <c r="A288" s="173" t="str">
        <v>DPS</v>
      </c>
      <c r="B288" s="173" t="str">
        <v>SALES SDWAN PS</v>
      </c>
      <c r="C288" s="173" t="str">
        <v>Node</v>
      </c>
      <c r="D288" s="173" t="str">
        <v>SULBAGSEL</v>
      </c>
      <c r="E288" s="174">
        <v>0</v>
      </c>
      <c r="F288" s="174">
        <v>0</v>
      </c>
      <c r="G288" s="174">
        <v>0</v>
      </c>
      <c r="H288" s="174">
        <v>0</v>
      </c>
      <c r="I288" s="174">
        <v>0</v>
      </c>
      <c r="J288" s="174">
        <v>0</v>
      </c>
      <c r="K288" s="174">
        <v>0</v>
      </c>
      <c r="L288" s="174">
        <v>0</v>
      </c>
      <c r="M288" s="174">
        <v>0</v>
      </c>
      <c r="N288" s="174">
        <v>0</v>
      </c>
      <c r="O288" s="174">
        <v>0</v>
      </c>
      <c r="P288" s="174">
        <v>0</v>
      </c>
      <c r="Q288" s="174">
        <v>0</v>
      </c>
      <c r="R288" s="174">
        <v>0</v>
      </c>
      <c r="S288" s="174">
        <v>0</v>
      </c>
      <c r="T288" s="174">
        <v>0</v>
      </c>
      <c r="U288" s="174">
        <v>0</v>
      </c>
      <c r="V288" s="174">
        <v>0</v>
      </c>
      <c r="W288" s="174">
        <v>0</v>
      </c>
      <c r="X288" s="174">
        <v>0</v>
      </c>
      <c r="Y288" s="174">
        <v>0</v>
      </c>
      <c r="Z288" s="174">
        <v>0</v>
      </c>
      <c r="AA288" s="174">
        <v>0</v>
      </c>
      <c r="AB288" s="174">
        <v>0</v>
      </c>
      <c r="AC288" s="174">
        <v>0</v>
      </c>
      <c r="AD288" s="174">
        <v>0</v>
      </c>
      <c r="AE288" s="174">
        <v>0</v>
      </c>
      <c r="AF288" s="174">
        <v>0</v>
      </c>
      <c r="AG288" s="174">
        <v>0</v>
      </c>
      <c r="AH288" s="174">
        <v>0</v>
      </c>
      <c r="AI288" s="174">
        <v>0</v>
      </c>
      <c r="AJ288" s="174">
        <v>0</v>
      </c>
      <c r="AK288" s="174">
        <v>0</v>
      </c>
      <c r="AL288" s="174">
        <v>0</v>
      </c>
      <c r="AM288" s="174">
        <v>0</v>
      </c>
      <c r="AN288" s="174">
        <v>0</v>
      </c>
      <c r="AO288" s="174">
        <v>0</v>
      </c>
      <c r="AP288" s="174">
        <v>0</v>
      </c>
      <c r="AQ288" s="174">
        <v>0</v>
      </c>
      <c r="AR288" s="174">
        <v>0</v>
      </c>
      <c r="AS288" s="174">
        <v>0</v>
      </c>
      <c r="AT288" s="174">
        <v>0</v>
      </c>
      <c r="AU288" s="174">
        <v>0</v>
      </c>
      <c r="AV288" s="174">
        <v>0</v>
      </c>
      <c r="AW288" s="174">
        <v>0</v>
      </c>
      <c r="AX288" s="174">
        <v>0</v>
      </c>
      <c r="AY288" s="174">
        <v>0</v>
      </c>
      <c r="AZ288" s="174">
        <v>0</v>
      </c>
      <c r="BA288" s="175">
        <f t="shared" si="329"/>
        <v>1</v>
      </c>
      <c r="BB288" s="175">
        <f t="shared" si="318"/>
        <v>1</v>
      </c>
      <c r="BC288" s="175">
        <f t="shared" si="319"/>
        <v>1</v>
      </c>
      <c r="BD288" s="175">
        <f t="shared" si="320"/>
        <v>1</v>
      </c>
      <c r="BE288" s="175">
        <f t="shared" si="321"/>
        <v>1</v>
      </c>
      <c r="BF288" s="175">
        <f t="shared" si="322"/>
        <v>1</v>
      </c>
      <c r="BG288" s="175">
        <f t="shared" si="323"/>
        <v>1</v>
      </c>
      <c r="BH288" s="175">
        <f t="shared" si="324"/>
        <v>1</v>
      </c>
      <c r="BI288" s="175">
        <f t="shared" si="325"/>
        <v>1</v>
      </c>
      <c r="BJ288" s="175">
        <f t="shared" si="326"/>
        <v>1</v>
      </c>
      <c r="BK288" s="175">
        <f t="shared" si="327"/>
        <v>1</v>
      </c>
      <c r="BL288" s="175">
        <f t="shared" si="328"/>
        <v>1</v>
      </c>
    </row>
    <row r="289" spans="1:64" x14ac:dyDescent="0.35">
      <c r="A289" s="173" t="str">
        <v>DPS</v>
      </c>
      <c r="B289" s="173" t="str">
        <v>SALES SDWAN PS</v>
      </c>
      <c r="C289" s="173" t="str">
        <v>Node</v>
      </c>
      <c r="D289" s="173" t="str">
        <v>SULBAGTENG</v>
      </c>
      <c r="E289" s="174">
        <v>0</v>
      </c>
      <c r="F289" s="174">
        <v>0</v>
      </c>
      <c r="G289" s="174">
        <v>0</v>
      </c>
      <c r="H289" s="174">
        <v>0</v>
      </c>
      <c r="I289" s="174">
        <v>0</v>
      </c>
      <c r="J289" s="174">
        <v>1</v>
      </c>
      <c r="K289" s="174">
        <v>1</v>
      </c>
      <c r="L289" s="174">
        <v>2</v>
      </c>
      <c r="M289" s="174">
        <v>2</v>
      </c>
      <c r="N289" s="174">
        <v>2</v>
      </c>
      <c r="O289" s="174">
        <v>2</v>
      </c>
      <c r="P289" s="174">
        <v>2</v>
      </c>
      <c r="Q289" s="174">
        <v>0</v>
      </c>
      <c r="R289" s="174">
        <v>0</v>
      </c>
      <c r="S289" s="174">
        <v>0</v>
      </c>
      <c r="T289" s="174">
        <v>0</v>
      </c>
      <c r="U289" s="174">
        <v>0</v>
      </c>
      <c r="V289" s="174">
        <v>0</v>
      </c>
      <c r="W289" s="174">
        <v>0</v>
      </c>
      <c r="X289" s="174">
        <v>0</v>
      </c>
      <c r="Y289" s="174">
        <v>0</v>
      </c>
      <c r="Z289" s="174">
        <v>0</v>
      </c>
      <c r="AA289" s="174">
        <v>0</v>
      </c>
      <c r="AB289" s="174">
        <v>0</v>
      </c>
      <c r="AC289" s="174">
        <v>0</v>
      </c>
      <c r="AD289" s="174">
        <v>0</v>
      </c>
      <c r="AE289" s="174">
        <v>0</v>
      </c>
      <c r="AF289" s="174">
        <v>0</v>
      </c>
      <c r="AG289" s="174">
        <v>0</v>
      </c>
      <c r="AH289" s="174">
        <v>1</v>
      </c>
      <c r="AI289" s="174">
        <v>0</v>
      </c>
      <c r="AJ289" s="174">
        <v>1</v>
      </c>
      <c r="AK289" s="174">
        <v>0</v>
      </c>
      <c r="AL289" s="174">
        <v>0</v>
      </c>
      <c r="AM289" s="174">
        <v>0</v>
      </c>
      <c r="AN289" s="174">
        <v>0</v>
      </c>
      <c r="AO289" s="174">
        <v>0</v>
      </c>
      <c r="AP289" s="174">
        <v>0</v>
      </c>
      <c r="AQ289" s="174">
        <v>0</v>
      </c>
      <c r="AR289" s="174">
        <v>0</v>
      </c>
      <c r="AS289" s="174">
        <v>0</v>
      </c>
      <c r="AT289" s="174">
        <v>0</v>
      </c>
      <c r="AU289" s="174">
        <v>0</v>
      </c>
      <c r="AV289" s="174">
        <v>0</v>
      </c>
      <c r="AW289" s="174">
        <v>0</v>
      </c>
      <c r="AX289" s="174">
        <v>0</v>
      </c>
      <c r="AY289" s="174">
        <v>0</v>
      </c>
      <c r="AZ289" s="174">
        <v>0</v>
      </c>
      <c r="BA289" s="175">
        <f t="shared" si="329"/>
        <v>1</v>
      </c>
      <c r="BB289" s="175">
        <f t="shared" si="318"/>
        <v>1</v>
      </c>
      <c r="BC289" s="175">
        <f t="shared" si="319"/>
        <v>1</v>
      </c>
      <c r="BD289" s="175">
        <f t="shared" si="320"/>
        <v>1</v>
      </c>
      <c r="BE289" s="175">
        <f t="shared" si="321"/>
        <v>1</v>
      </c>
      <c r="BF289" s="175">
        <f t="shared" si="322"/>
        <v>0</v>
      </c>
      <c r="BG289" s="175">
        <f t="shared" si="323"/>
        <v>0</v>
      </c>
      <c r="BH289" s="175">
        <f t="shared" si="324"/>
        <v>0</v>
      </c>
      <c r="BI289" s="175">
        <f t="shared" si="325"/>
        <v>0</v>
      </c>
      <c r="BJ289" s="175">
        <f t="shared" si="326"/>
        <v>0</v>
      </c>
      <c r="BK289" s="175">
        <f t="shared" si="327"/>
        <v>0</v>
      </c>
      <c r="BL289" s="175">
        <f t="shared" si="328"/>
        <v>0</v>
      </c>
    </row>
    <row r="290" spans="1:64" x14ac:dyDescent="0.35">
      <c r="A290" s="173" t="str">
        <v>DPS</v>
      </c>
      <c r="B290" s="173" t="str">
        <v>SALES SDWAN PS</v>
      </c>
      <c r="C290" s="173" t="str">
        <v>Node</v>
      </c>
      <c r="D290" s="173" t="str">
        <v>SUMALUT</v>
      </c>
      <c r="E290" s="174">
        <v>0</v>
      </c>
      <c r="F290" s="174">
        <v>0</v>
      </c>
      <c r="G290" s="174">
        <v>1</v>
      </c>
      <c r="H290" s="174">
        <v>2</v>
      </c>
      <c r="I290" s="174">
        <v>3</v>
      </c>
      <c r="J290" s="174">
        <v>5</v>
      </c>
      <c r="K290" s="174">
        <v>6</v>
      </c>
      <c r="L290" s="174">
        <v>8</v>
      </c>
      <c r="M290" s="174">
        <v>9</v>
      </c>
      <c r="N290" s="174">
        <v>10</v>
      </c>
      <c r="O290" s="174">
        <v>12</v>
      </c>
      <c r="P290" s="174">
        <v>13</v>
      </c>
      <c r="Q290" s="174">
        <v>0</v>
      </c>
      <c r="R290" s="174">
        <v>0</v>
      </c>
      <c r="S290" s="174">
        <v>0</v>
      </c>
      <c r="T290" s="174">
        <v>0</v>
      </c>
      <c r="U290" s="174">
        <v>0</v>
      </c>
      <c r="V290" s="174">
        <v>0</v>
      </c>
      <c r="W290" s="174">
        <v>0</v>
      </c>
      <c r="X290" s="174">
        <v>0</v>
      </c>
      <c r="Y290" s="174">
        <v>0</v>
      </c>
      <c r="Z290" s="174">
        <v>0</v>
      </c>
      <c r="AA290" s="174">
        <v>0</v>
      </c>
      <c r="AB290" s="174">
        <v>0</v>
      </c>
      <c r="AC290" s="174">
        <v>0</v>
      </c>
      <c r="AD290" s="174">
        <v>0</v>
      </c>
      <c r="AE290" s="174">
        <v>1</v>
      </c>
      <c r="AF290" s="174">
        <v>1</v>
      </c>
      <c r="AG290" s="174">
        <v>1</v>
      </c>
      <c r="AH290" s="174">
        <v>2</v>
      </c>
      <c r="AI290" s="174">
        <v>1</v>
      </c>
      <c r="AJ290" s="174">
        <v>2</v>
      </c>
      <c r="AK290" s="174">
        <v>1</v>
      </c>
      <c r="AL290" s="174">
        <v>1</v>
      </c>
      <c r="AM290" s="174">
        <v>2</v>
      </c>
      <c r="AN290" s="174">
        <v>1</v>
      </c>
      <c r="AO290" s="174">
        <v>0</v>
      </c>
      <c r="AP290" s="174">
        <v>0</v>
      </c>
      <c r="AQ290" s="174">
        <v>0</v>
      </c>
      <c r="AR290" s="174">
        <v>0</v>
      </c>
      <c r="AS290" s="174">
        <v>0</v>
      </c>
      <c r="AT290" s="174">
        <v>0</v>
      </c>
      <c r="AU290" s="174">
        <v>0</v>
      </c>
      <c r="AV290" s="174">
        <v>0</v>
      </c>
      <c r="AW290" s="174">
        <v>0</v>
      </c>
      <c r="AX290" s="174">
        <v>0</v>
      </c>
      <c r="AY290" s="174">
        <v>0</v>
      </c>
      <c r="AZ290" s="174">
        <v>0</v>
      </c>
      <c r="BA290" s="175">
        <f t="shared" si="329"/>
        <v>1</v>
      </c>
      <c r="BB290" s="175">
        <f t="shared" si="318"/>
        <v>1</v>
      </c>
      <c r="BC290" s="175">
        <f t="shared" si="319"/>
        <v>0</v>
      </c>
      <c r="BD290" s="175">
        <f t="shared" si="320"/>
        <v>0</v>
      </c>
      <c r="BE290" s="175">
        <f t="shared" si="321"/>
        <v>0</v>
      </c>
      <c r="BF290" s="175">
        <f t="shared" si="322"/>
        <v>0</v>
      </c>
      <c r="BG290" s="175">
        <f t="shared" si="323"/>
        <v>0</v>
      </c>
      <c r="BH290" s="175">
        <f t="shared" si="324"/>
        <v>0</v>
      </c>
      <c r="BI290" s="175">
        <f t="shared" si="325"/>
        <v>0</v>
      </c>
      <c r="BJ290" s="175">
        <f t="shared" si="326"/>
        <v>0</v>
      </c>
      <c r="BK290" s="175">
        <f t="shared" si="327"/>
        <v>0</v>
      </c>
      <c r="BL290" s="175">
        <f t="shared" si="328"/>
        <v>0</v>
      </c>
    </row>
    <row r="291" spans="1:64" x14ac:dyDescent="0.35">
      <c r="A291" s="170" t="str">
        <v>DPS</v>
      </c>
      <c r="B291" s="170" t="str">
        <v>SALES NeuCentrix PS</v>
      </c>
      <c r="C291" s="170" t="str">
        <v>Rack</v>
      </c>
      <c r="D291" s="170" t="str">
        <v>TR5</v>
      </c>
      <c r="E291" s="171">
        <v>0</v>
      </c>
      <c r="F291" s="171">
        <v>0</v>
      </c>
      <c r="G291" s="171">
        <v>0</v>
      </c>
      <c r="H291" s="171">
        <v>0</v>
      </c>
      <c r="I291" s="171">
        <v>1</v>
      </c>
      <c r="J291" s="171">
        <v>1</v>
      </c>
      <c r="K291" s="171">
        <v>1</v>
      </c>
      <c r="L291" s="171">
        <v>1</v>
      </c>
      <c r="M291" s="171">
        <v>1</v>
      </c>
      <c r="N291" s="171">
        <v>1</v>
      </c>
      <c r="O291" s="171">
        <v>1</v>
      </c>
      <c r="P291" s="171">
        <v>1</v>
      </c>
      <c r="Q291" s="171">
        <v>0</v>
      </c>
      <c r="R291" s="171">
        <v>0</v>
      </c>
      <c r="S291" s="171">
        <v>0</v>
      </c>
      <c r="T291" s="171">
        <v>0</v>
      </c>
      <c r="U291" s="171">
        <v>0</v>
      </c>
      <c r="V291" s="171">
        <v>0</v>
      </c>
      <c r="W291" s="171">
        <v>0</v>
      </c>
      <c r="X291" s="171">
        <v>0</v>
      </c>
      <c r="Y291" s="171">
        <v>0</v>
      </c>
      <c r="Z291" s="171">
        <v>0</v>
      </c>
      <c r="AA291" s="171">
        <v>0</v>
      </c>
      <c r="AB291" s="171">
        <v>0</v>
      </c>
      <c r="AC291" s="171">
        <v>0</v>
      </c>
      <c r="AD291" s="171">
        <v>0</v>
      </c>
      <c r="AE291" s="171">
        <v>0</v>
      </c>
      <c r="AF291" s="171">
        <v>0</v>
      </c>
      <c r="AG291" s="171">
        <v>1</v>
      </c>
      <c r="AH291" s="171">
        <v>0</v>
      </c>
      <c r="AI291" s="171">
        <v>0</v>
      </c>
      <c r="AJ291" s="171">
        <v>0</v>
      </c>
      <c r="AK291" s="171">
        <v>0</v>
      </c>
      <c r="AL291" s="171">
        <v>0</v>
      </c>
      <c r="AM291" s="171">
        <v>0</v>
      </c>
      <c r="AN291" s="171">
        <v>0</v>
      </c>
      <c r="AO291" s="171">
        <v>0</v>
      </c>
      <c r="AP291" s="171">
        <v>0</v>
      </c>
      <c r="AQ291" s="171">
        <v>0</v>
      </c>
      <c r="AR291" s="171">
        <v>0</v>
      </c>
      <c r="AS291" s="171">
        <v>0</v>
      </c>
      <c r="AT291" s="171">
        <v>0</v>
      </c>
      <c r="AU291" s="171">
        <v>0</v>
      </c>
      <c r="AV291" s="171">
        <v>0</v>
      </c>
      <c r="AW291" s="171">
        <v>0</v>
      </c>
      <c r="AX291" s="171">
        <v>0</v>
      </c>
      <c r="AY291" s="171">
        <v>0</v>
      </c>
      <c r="AZ291" s="171">
        <v>0</v>
      </c>
      <c r="BA291" s="172">
        <f t="shared" si="329"/>
        <v>1</v>
      </c>
      <c r="BB291" s="172">
        <f t="shared" si="318"/>
        <v>1</v>
      </c>
      <c r="BC291" s="172">
        <f t="shared" si="319"/>
        <v>1</v>
      </c>
      <c r="BD291" s="172">
        <f t="shared" si="320"/>
        <v>1</v>
      </c>
      <c r="BE291" s="172">
        <f t="shared" si="321"/>
        <v>0</v>
      </c>
      <c r="BF291" s="172">
        <f t="shared" si="322"/>
        <v>0</v>
      </c>
      <c r="BG291" s="172">
        <f t="shared" si="323"/>
        <v>0</v>
      </c>
      <c r="BH291" s="172">
        <f t="shared" si="324"/>
        <v>0</v>
      </c>
      <c r="BI291" s="172">
        <f t="shared" si="325"/>
        <v>0</v>
      </c>
      <c r="BJ291" s="172">
        <f t="shared" si="326"/>
        <v>0</v>
      </c>
      <c r="BK291" s="172">
        <f t="shared" si="327"/>
        <v>0</v>
      </c>
      <c r="BL291" s="172">
        <f t="shared" si="328"/>
        <v>0</v>
      </c>
    </row>
    <row r="292" spans="1:64" x14ac:dyDescent="0.35">
      <c r="A292" s="173" t="str">
        <v>DPS</v>
      </c>
      <c r="B292" s="173" t="str">
        <v>SALES NeuCentrix PS</v>
      </c>
      <c r="C292" s="173" t="str">
        <v>Rack</v>
      </c>
      <c r="D292" s="173" t="str">
        <v>PAPUA</v>
      </c>
      <c r="E292" s="174">
        <v>0</v>
      </c>
      <c r="F292" s="174">
        <v>0</v>
      </c>
      <c r="G292" s="174">
        <v>0</v>
      </c>
      <c r="H292" s="174">
        <v>0</v>
      </c>
      <c r="I292" s="174">
        <v>0</v>
      </c>
      <c r="J292" s="174">
        <v>0</v>
      </c>
      <c r="K292" s="174">
        <v>0</v>
      </c>
      <c r="L292" s="174">
        <v>0</v>
      </c>
      <c r="M292" s="174">
        <v>0</v>
      </c>
      <c r="N292" s="174">
        <v>0</v>
      </c>
      <c r="O292" s="174">
        <v>0</v>
      </c>
      <c r="P292" s="174">
        <v>0</v>
      </c>
      <c r="Q292" s="174">
        <v>0</v>
      </c>
      <c r="R292" s="174">
        <v>0</v>
      </c>
      <c r="S292" s="174">
        <v>0</v>
      </c>
      <c r="T292" s="174">
        <v>0</v>
      </c>
      <c r="U292" s="174">
        <v>0</v>
      </c>
      <c r="V292" s="174">
        <v>0</v>
      </c>
      <c r="W292" s="174">
        <v>0</v>
      </c>
      <c r="X292" s="174">
        <v>0</v>
      </c>
      <c r="Y292" s="174">
        <v>0</v>
      </c>
      <c r="Z292" s="174">
        <v>0</v>
      </c>
      <c r="AA292" s="174">
        <v>0</v>
      </c>
      <c r="AB292" s="174">
        <v>0</v>
      </c>
      <c r="AC292" s="174">
        <v>0</v>
      </c>
      <c r="AD292" s="174">
        <v>0</v>
      </c>
      <c r="AE292" s="174">
        <v>0</v>
      </c>
      <c r="AF292" s="174">
        <v>0</v>
      </c>
      <c r="AG292" s="174">
        <v>0</v>
      </c>
      <c r="AH292" s="174">
        <v>0</v>
      </c>
      <c r="AI292" s="174">
        <v>0</v>
      </c>
      <c r="AJ292" s="174">
        <v>0</v>
      </c>
      <c r="AK292" s="174">
        <v>0</v>
      </c>
      <c r="AL292" s="174">
        <v>0</v>
      </c>
      <c r="AM292" s="174">
        <v>0</v>
      </c>
      <c r="AN292" s="174">
        <v>0</v>
      </c>
      <c r="AO292" s="174">
        <v>0</v>
      </c>
      <c r="AP292" s="174">
        <v>0</v>
      </c>
      <c r="AQ292" s="174">
        <v>0</v>
      </c>
      <c r="AR292" s="174">
        <v>0</v>
      </c>
      <c r="AS292" s="174">
        <v>0</v>
      </c>
      <c r="AT292" s="174">
        <v>0</v>
      </c>
      <c r="AU292" s="174">
        <v>0</v>
      </c>
      <c r="AV292" s="174">
        <v>0</v>
      </c>
      <c r="AW292" s="174">
        <v>0</v>
      </c>
      <c r="AX292" s="174">
        <v>0</v>
      </c>
      <c r="AY292" s="174">
        <v>0</v>
      </c>
      <c r="AZ292" s="174">
        <v>0</v>
      </c>
      <c r="BA292" s="175">
        <f t="shared" si="329"/>
        <v>1</v>
      </c>
      <c r="BB292" s="175">
        <f t="shared" si="318"/>
        <v>1</v>
      </c>
      <c r="BC292" s="175">
        <f t="shared" si="319"/>
        <v>1</v>
      </c>
      <c r="BD292" s="175">
        <f t="shared" si="320"/>
        <v>1</v>
      </c>
      <c r="BE292" s="175">
        <f t="shared" si="321"/>
        <v>1</v>
      </c>
      <c r="BF292" s="175">
        <f t="shared" si="322"/>
        <v>1</v>
      </c>
      <c r="BG292" s="175">
        <f t="shared" si="323"/>
        <v>1</v>
      </c>
      <c r="BH292" s="175">
        <f t="shared" si="324"/>
        <v>1</v>
      </c>
      <c r="BI292" s="175">
        <f t="shared" si="325"/>
        <v>1</v>
      </c>
      <c r="BJ292" s="175">
        <f t="shared" si="326"/>
        <v>1</v>
      </c>
      <c r="BK292" s="175">
        <f t="shared" si="327"/>
        <v>1</v>
      </c>
      <c r="BL292" s="175">
        <f t="shared" si="328"/>
        <v>1</v>
      </c>
    </row>
    <row r="293" spans="1:64" x14ac:dyDescent="0.35">
      <c r="A293" s="173" t="str">
        <v>DPS</v>
      </c>
      <c r="B293" s="173" t="str">
        <v>SALES NeuCentrix PS</v>
      </c>
      <c r="C293" s="173" t="str">
        <v>Rack</v>
      </c>
      <c r="D293" s="173" t="str">
        <v>PAPUA BARAT</v>
      </c>
      <c r="E293" s="174">
        <v>0</v>
      </c>
      <c r="F293" s="174">
        <v>0</v>
      </c>
      <c r="G293" s="174">
        <v>0</v>
      </c>
      <c r="H293" s="174">
        <v>0</v>
      </c>
      <c r="I293" s="174">
        <v>0</v>
      </c>
      <c r="J293" s="174">
        <v>0</v>
      </c>
      <c r="K293" s="174">
        <v>0</v>
      </c>
      <c r="L293" s="174">
        <v>0</v>
      </c>
      <c r="M293" s="174">
        <v>0</v>
      </c>
      <c r="N293" s="174">
        <v>0</v>
      </c>
      <c r="O293" s="174">
        <v>0</v>
      </c>
      <c r="P293" s="174">
        <v>0</v>
      </c>
      <c r="Q293" s="174">
        <v>0</v>
      </c>
      <c r="R293" s="174">
        <v>0</v>
      </c>
      <c r="S293" s="174">
        <v>0</v>
      </c>
      <c r="T293" s="174">
        <v>0</v>
      </c>
      <c r="U293" s="174">
        <v>0</v>
      </c>
      <c r="V293" s="174">
        <v>0</v>
      </c>
      <c r="W293" s="174">
        <v>0</v>
      </c>
      <c r="X293" s="174">
        <v>0</v>
      </c>
      <c r="Y293" s="174">
        <v>0</v>
      </c>
      <c r="Z293" s="174">
        <v>0</v>
      </c>
      <c r="AA293" s="174">
        <v>0</v>
      </c>
      <c r="AB293" s="174">
        <v>0</v>
      </c>
      <c r="AC293" s="174">
        <v>0</v>
      </c>
      <c r="AD293" s="174">
        <v>0</v>
      </c>
      <c r="AE293" s="174">
        <v>0</v>
      </c>
      <c r="AF293" s="174">
        <v>0</v>
      </c>
      <c r="AG293" s="174">
        <v>0</v>
      </c>
      <c r="AH293" s="174">
        <v>0</v>
      </c>
      <c r="AI293" s="174">
        <v>0</v>
      </c>
      <c r="AJ293" s="174">
        <v>0</v>
      </c>
      <c r="AK293" s="174">
        <v>0</v>
      </c>
      <c r="AL293" s="174">
        <v>0</v>
      </c>
      <c r="AM293" s="174">
        <v>0</v>
      </c>
      <c r="AN293" s="174">
        <v>0</v>
      </c>
      <c r="AO293" s="174">
        <v>0</v>
      </c>
      <c r="AP293" s="174">
        <v>0</v>
      </c>
      <c r="AQ293" s="174">
        <v>0</v>
      </c>
      <c r="AR293" s="174">
        <v>0</v>
      </c>
      <c r="AS293" s="174">
        <v>0</v>
      </c>
      <c r="AT293" s="174">
        <v>0</v>
      </c>
      <c r="AU293" s="174">
        <v>0</v>
      </c>
      <c r="AV293" s="174">
        <v>0</v>
      </c>
      <c r="AW293" s="174">
        <v>0</v>
      </c>
      <c r="AX293" s="174">
        <v>0</v>
      </c>
      <c r="AY293" s="174">
        <v>0</v>
      </c>
      <c r="AZ293" s="174">
        <v>0</v>
      </c>
      <c r="BA293" s="175">
        <f t="shared" si="329"/>
        <v>1</v>
      </c>
      <c r="BB293" s="175">
        <f t="shared" si="318"/>
        <v>1</v>
      </c>
      <c r="BC293" s="175">
        <f t="shared" si="319"/>
        <v>1</v>
      </c>
      <c r="BD293" s="175">
        <f t="shared" si="320"/>
        <v>1</v>
      </c>
      <c r="BE293" s="175">
        <f t="shared" si="321"/>
        <v>1</v>
      </c>
      <c r="BF293" s="175">
        <f t="shared" si="322"/>
        <v>1</v>
      </c>
      <c r="BG293" s="175">
        <f t="shared" si="323"/>
        <v>1</v>
      </c>
      <c r="BH293" s="175">
        <f t="shared" si="324"/>
        <v>1</v>
      </c>
      <c r="BI293" s="175">
        <f t="shared" si="325"/>
        <v>1</v>
      </c>
      <c r="BJ293" s="175">
        <f t="shared" si="326"/>
        <v>1</v>
      </c>
      <c r="BK293" s="175">
        <f t="shared" si="327"/>
        <v>1</v>
      </c>
      <c r="BL293" s="175">
        <f t="shared" si="328"/>
        <v>1</v>
      </c>
    </row>
    <row r="294" spans="1:64" x14ac:dyDescent="0.35">
      <c r="A294" s="173" t="str">
        <v>DPS</v>
      </c>
      <c r="B294" s="173" t="str">
        <v>SALES NeuCentrix PS</v>
      </c>
      <c r="C294" s="173" t="str">
        <v>Rack</v>
      </c>
      <c r="D294" s="173" t="str">
        <v>SULBAGSEL</v>
      </c>
      <c r="E294" s="174">
        <v>0</v>
      </c>
      <c r="F294" s="174">
        <v>0</v>
      </c>
      <c r="G294" s="174">
        <v>0</v>
      </c>
      <c r="H294" s="174">
        <v>0</v>
      </c>
      <c r="I294" s="174">
        <v>0</v>
      </c>
      <c r="J294" s="174">
        <v>0</v>
      </c>
      <c r="K294" s="174">
        <v>0</v>
      </c>
      <c r="L294" s="174">
        <v>0</v>
      </c>
      <c r="M294" s="174">
        <v>0</v>
      </c>
      <c r="N294" s="174">
        <v>0</v>
      </c>
      <c r="O294" s="174">
        <v>0</v>
      </c>
      <c r="P294" s="174">
        <v>0</v>
      </c>
      <c r="Q294" s="174">
        <v>0</v>
      </c>
      <c r="R294" s="174">
        <v>0</v>
      </c>
      <c r="S294" s="174">
        <v>0</v>
      </c>
      <c r="T294" s="174">
        <v>0</v>
      </c>
      <c r="U294" s="174">
        <v>0</v>
      </c>
      <c r="V294" s="174">
        <v>0</v>
      </c>
      <c r="W294" s="174">
        <v>0</v>
      </c>
      <c r="X294" s="174">
        <v>0</v>
      </c>
      <c r="Y294" s="174">
        <v>0</v>
      </c>
      <c r="Z294" s="174">
        <v>0</v>
      </c>
      <c r="AA294" s="174">
        <v>0</v>
      </c>
      <c r="AB294" s="174">
        <v>0</v>
      </c>
      <c r="AC294" s="174">
        <v>0</v>
      </c>
      <c r="AD294" s="174">
        <v>0</v>
      </c>
      <c r="AE294" s="174">
        <v>0</v>
      </c>
      <c r="AF294" s="174">
        <v>0</v>
      </c>
      <c r="AG294" s="174">
        <v>0</v>
      </c>
      <c r="AH294" s="174">
        <v>0</v>
      </c>
      <c r="AI294" s="174">
        <v>0</v>
      </c>
      <c r="AJ294" s="174">
        <v>0</v>
      </c>
      <c r="AK294" s="174">
        <v>0</v>
      </c>
      <c r="AL294" s="174">
        <v>0</v>
      </c>
      <c r="AM294" s="174">
        <v>0</v>
      </c>
      <c r="AN294" s="174">
        <v>0</v>
      </c>
      <c r="AO294" s="174">
        <v>0</v>
      </c>
      <c r="AP294" s="174">
        <v>0</v>
      </c>
      <c r="AQ294" s="174">
        <v>0</v>
      </c>
      <c r="AR294" s="174">
        <v>0</v>
      </c>
      <c r="AS294" s="174">
        <v>0</v>
      </c>
      <c r="AT294" s="174">
        <v>0</v>
      </c>
      <c r="AU294" s="174">
        <v>0</v>
      </c>
      <c r="AV294" s="174">
        <v>0</v>
      </c>
      <c r="AW294" s="174">
        <v>0</v>
      </c>
      <c r="AX294" s="174">
        <v>0</v>
      </c>
      <c r="AY294" s="174">
        <v>0</v>
      </c>
      <c r="AZ294" s="174">
        <v>0</v>
      </c>
      <c r="BA294" s="175">
        <f t="shared" si="329"/>
        <v>1</v>
      </c>
      <c r="BB294" s="175">
        <f t="shared" si="318"/>
        <v>1</v>
      </c>
      <c r="BC294" s="175">
        <f t="shared" si="319"/>
        <v>1</v>
      </c>
      <c r="BD294" s="175">
        <f t="shared" si="320"/>
        <v>1</v>
      </c>
      <c r="BE294" s="175">
        <f t="shared" si="321"/>
        <v>1</v>
      </c>
      <c r="BF294" s="175">
        <f t="shared" si="322"/>
        <v>1</v>
      </c>
      <c r="BG294" s="175">
        <f t="shared" si="323"/>
        <v>1</v>
      </c>
      <c r="BH294" s="175">
        <f t="shared" si="324"/>
        <v>1</v>
      </c>
      <c r="BI294" s="175">
        <f t="shared" si="325"/>
        <v>1</v>
      </c>
      <c r="BJ294" s="175">
        <f t="shared" si="326"/>
        <v>1</v>
      </c>
      <c r="BK294" s="175">
        <f t="shared" si="327"/>
        <v>1</v>
      </c>
      <c r="BL294" s="175">
        <f t="shared" si="328"/>
        <v>1</v>
      </c>
    </row>
    <row r="295" spans="1:64" x14ac:dyDescent="0.35">
      <c r="A295" s="173" t="str">
        <v>DPS</v>
      </c>
      <c r="B295" s="173" t="str">
        <v>SALES NeuCentrix PS</v>
      </c>
      <c r="C295" s="173" t="str">
        <v>Rack</v>
      </c>
      <c r="D295" s="173" t="str">
        <v>SULBAGTENG</v>
      </c>
      <c r="E295" s="174">
        <v>0</v>
      </c>
      <c r="F295" s="174">
        <v>0</v>
      </c>
      <c r="G295" s="174">
        <v>0</v>
      </c>
      <c r="H295" s="174">
        <v>0</v>
      </c>
      <c r="I295" s="174">
        <v>0</v>
      </c>
      <c r="J295" s="174">
        <v>0</v>
      </c>
      <c r="K295" s="174">
        <v>0</v>
      </c>
      <c r="L295" s="174">
        <v>0</v>
      </c>
      <c r="M295" s="174">
        <v>0</v>
      </c>
      <c r="N295" s="174">
        <v>0</v>
      </c>
      <c r="O295" s="174">
        <v>0</v>
      </c>
      <c r="P295" s="174">
        <v>0</v>
      </c>
      <c r="Q295" s="174">
        <v>0</v>
      </c>
      <c r="R295" s="174">
        <v>0</v>
      </c>
      <c r="S295" s="174">
        <v>0</v>
      </c>
      <c r="T295" s="174">
        <v>0</v>
      </c>
      <c r="U295" s="174">
        <v>0</v>
      </c>
      <c r="V295" s="174">
        <v>0</v>
      </c>
      <c r="W295" s="174">
        <v>0</v>
      </c>
      <c r="X295" s="174">
        <v>0</v>
      </c>
      <c r="Y295" s="174">
        <v>0</v>
      </c>
      <c r="Z295" s="174">
        <v>0</v>
      </c>
      <c r="AA295" s="174">
        <v>0</v>
      </c>
      <c r="AB295" s="174">
        <v>0</v>
      </c>
      <c r="AC295" s="174">
        <v>0</v>
      </c>
      <c r="AD295" s="174">
        <v>0</v>
      </c>
      <c r="AE295" s="174">
        <v>0</v>
      </c>
      <c r="AF295" s="174">
        <v>0</v>
      </c>
      <c r="AG295" s="174">
        <v>0</v>
      </c>
      <c r="AH295" s="174">
        <v>0</v>
      </c>
      <c r="AI295" s="174">
        <v>0</v>
      </c>
      <c r="AJ295" s="174">
        <v>0</v>
      </c>
      <c r="AK295" s="174">
        <v>0</v>
      </c>
      <c r="AL295" s="174">
        <v>0</v>
      </c>
      <c r="AM295" s="174">
        <v>0</v>
      </c>
      <c r="AN295" s="174">
        <v>0</v>
      </c>
      <c r="AO295" s="174">
        <v>0</v>
      </c>
      <c r="AP295" s="174">
        <v>0</v>
      </c>
      <c r="AQ295" s="174">
        <v>0</v>
      </c>
      <c r="AR295" s="174">
        <v>0</v>
      </c>
      <c r="AS295" s="174">
        <v>0</v>
      </c>
      <c r="AT295" s="174">
        <v>0</v>
      </c>
      <c r="AU295" s="174">
        <v>0</v>
      </c>
      <c r="AV295" s="174">
        <v>0</v>
      </c>
      <c r="AW295" s="174">
        <v>0</v>
      </c>
      <c r="AX295" s="174">
        <v>0</v>
      </c>
      <c r="AY295" s="174">
        <v>0</v>
      </c>
      <c r="AZ295" s="174">
        <v>0</v>
      </c>
      <c r="BA295" s="175">
        <f t="shared" si="329"/>
        <v>1</v>
      </c>
      <c r="BB295" s="175">
        <f t="shared" si="318"/>
        <v>1</v>
      </c>
      <c r="BC295" s="175">
        <f t="shared" si="319"/>
        <v>1</v>
      </c>
      <c r="BD295" s="175">
        <f t="shared" si="320"/>
        <v>1</v>
      </c>
      <c r="BE295" s="175">
        <f t="shared" si="321"/>
        <v>1</v>
      </c>
      <c r="BF295" s="175">
        <f t="shared" si="322"/>
        <v>1</v>
      </c>
      <c r="BG295" s="175">
        <f t="shared" si="323"/>
        <v>1</v>
      </c>
      <c r="BH295" s="175">
        <f t="shared" si="324"/>
        <v>1</v>
      </c>
      <c r="BI295" s="175">
        <f t="shared" si="325"/>
        <v>1</v>
      </c>
      <c r="BJ295" s="175">
        <f t="shared" si="326"/>
        <v>1</v>
      </c>
      <c r="BK295" s="175">
        <f t="shared" si="327"/>
        <v>1</v>
      </c>
      <c r="BL295" s="175">
        <f t="shared" si="328"/>
        <v>1</v>
      </c>
    </row>
    <row r="296" spans="1:64" x14ac:dyDescent="0.35">
      <c r="A296" s="173" t="str">
        <v>DPS</v>
      </c>
      <c r="B296" s="173" t="str">
        <v>SALES NeuCentrix PS</v>
      </c>
      <c r="C296" s="173" t="str">
        <v>Rack</v>
      </c>
      <c r="D296" s="173" t="str">
        <v>SUMALUT</v>
      </c>
      <c r="E296" s="174">
        <v>0</v>
      </c>
      <c r="F296" s="174">
        <v>0</v>
      </c>
      <c r="G296" s="174">
        <v>0</v>
      </c>
      <c r="H296" s="174">
        <v>0</v>
      </c>
      <c r="I296" s="174">
        <v>1</v>
      </c>
      <c r="J296" s="174">
        <v>1</v>
      </c>
      <c r="K296" s="174">
        <v>1</v>
      </c>
      <c r="L296" s="174">
        <v>1</v>
      </c>
      <c r="M296" s="174">
        <v>1</v>
      </c>
      <c r="N296" s="174">
        <v>1</v>
      </c>
      <c r="O296" s="174">
        <v>1</v>
      </c>
      <c r="P296" s="174">
        <v>1</v>
      </c>
      <c r="Q296" s="174">
        <v>0</v>
      </c>
      <c r="R296" s="174">
        <v>0</v>
      </c>
      <c r="S296" s="174">
        <v>0</v>
      </c>
      <c r="T296" s="174">
        <v>0</v>
      </c>
      <c r="U296" s="174">
        <v>0</v>
      </c>
      <c r="V296" s="174">
        <v>0</v>
      </c>
      <c r="W296" s="174">
        <v>0</v>
      </c>
      <c r="X296" s="174">
        <v>0</v>
      </c>
      <c r="Y296" s="174">
        <v>0</v>
      </c>
      <c r="Z296" s="174">
        <v>0</v>
      </c>
      <c r="AA296" s="174">
        <v>0</v>
      </c>
      <c r="AB296" s="174">
        <v>0</v>
      </c>
      <c r="AC296" s="174">
        <v>0</v>
      </c>
      <c r="AD296" s="174">
        <v>0</v>
      </c>
      <c r="AE296" s="174">
        <v>0</v>
      </c>
      <c r="AF296" s="174">
        <v>0</v>
      </c>
      <c r="AG296" s="174">
        <v>1</v>
      </c>
      <c r="AH296" s="174">
        <v>0</v>
      </c>
      <c r="AI296" s="174">
        <v>0</v>
      </c>
      <c r="AJ296" s="174">
        <v>0</v>
      </c>
      <c r="AK296" s="174">
        <v>0</v>
      </c>
      <c r="AL296" s="174">
        <v>0</v>
      </c>
      <c r="AM296" s="174">
        <v>0</v>
      </c>
      <c r="AN296" s="174">
        <v>0</v>
      </c>
      <c r="AO296" s="174">
        <v>0</v>
      </c>
      <c r="AP296" s="174">
        <v>0</v>
      </c>
      <c r="AQ296" s="174">
        <v>0</v>
      </c>
      <c r="AR296" s="174">
        <v>0</v>
      </c>
      <c r="AS296" s="174">
        <v>0</v>
      </c>
      <c r="AT296" s="174">
        <v>0</v>
      </c>
      <c r="AU296" s="174">
        <v>0</v>
      </c>
      <c r="AV296" s="174">
        <v>0</v>
      </c>
      <c r="AW296" s="174">
        <v>0</v>
      </c>
      <c r="AX296" s="174">
        <v>0</v>
      </c>
      <c r="AY296" s="174">
        <v>0</v>
      </c>
      <c r="AZ296" s="174">
        <v>0</v>
      </c>
      <c r="BA296" s="175">
        <f t="shared" si="329"/>
        <v>1</v>
      </c>
      <c r="BB296" s="175">
        <f t="shared" si="318"/>
        <v>1</v>
      </c>
      <c r="BC296" s="175">
        <f t="shared" si="319"/>
        <v>1</v>
      </c>
      <c r="BD296" s="175">
        <f t="shared" si="320"/>
        <v>1</v>
      </c>
      <c r="BE296" s="175">
        <f t="shared" si="321"/>
        <v>0</v>
      </c>
      <c r="BF296" s="175">
        <f t="shared" si="322"/>
        <v>0</v>
      </c>
      <c r="BG296" s="175">
        <f t="shared" si="323"/>
        <v>0</v>
      </c>
      <c r="BH296" s="175">
        <f t="shared" si="324"/>
        <v>0</v>
      </c>
      <c r="BI296" s="175">
        <f t="shared" si="325"/>
        <v>0</v>
      </c>
      <c r="BJ296" s="175">
        <f t="shared" si="326"/>
        <v>0</v>
      </c>
      <c r="BK296" s="175">
        <f t="shared" si="327"/>
        <v>0</v>
      </c>
      <c r="BL296" s="175">
        <f t="shared" si="328"/>
        <v>0</v>
      </c>
    </row>
    <row r="297" spans="1:64" x14ac:dyDescent="0.35">
      <c r="A297" s="170" t="str">
        <v>DPS</v>
      </c>
      <c r="B297" s="170" t="str">
        <v>Cyber Security PS</v>
      </c>
      <c r="C297" s="170" t="str">
        <v>RP M</v>
      </c>
      <c r="D297" s="170" t="str">
        <v>TR5</v>
      </c>
      <c r="E297" s="171">
        <v>425067.41243130912</v>
      </c>
      <c r="F297" s="171">
        <v>1275202.2372939275</v>
      </c>
      <c r="G297" s="171">
        <v>8044665.682478711</v>
      </c>
      <c r="H297" s="171">
        <v>17837579.95452676</v>
      </c>
      <c r="I297" s="171">
        <v>27421319.586357065</v>
      </c>
      <c r="J297" s="171">
        <v>35212228.338094585</v>
      </c>
      <c r="K297" s="171">
        <v>49202590.939451911</v>
      </c>
      <c r="L297" s="171">
        <v>63014556.525322668</v>
      </c>
      <c r="M297" s="171">
        <v>74335489.550064594</v>
      </c>
      <c r="N297" s="171">
        <v>89458276.483105958</v>
      </c>
      <c r="O297" s="171">
        <v>104835388.45327313</v>
      </c>
      <c r="P297" s="171">
        <v>117374094.46031529</v>
      </c>
      <c r="Q297" s="171">
        <v>0</v>
      </c>
      <c r="R297" s="171">
        <v>1574000</v>
      </c>
      <c r="S297" s="171">
        <v>3148000</v>
      </c>
      <c r="T297" s="171">
        <v>4722000</v>
      </c>
      <c r="U297" s="171">
        <v>4722000</v>
      </c>
      <c r="V297" s="171">
        <v>4722000</v>
      </c>
      <c r="W297" s="171">
        <v>4722000</v>
      </c>
      <c r="X297" s="171">
        <v>4722000</v>
      </c>
      <c r="Y297" s="171">
        <v>4722000</v>
      </c>
      <c r="Z297" s="171">
        <v>4722000</v>
      </c>
      <c r="AA297" s="171">
        <v>4722000</v>
      </c>
      <c r="AB297" s="171">
        <v>4722000</v>
      </c>
      <c r="AC297" s="171">
        <v>425067.41243130912</v>
      </c>
      <c r="AD297" s="171">
        <v>850134.82486261823</v>
      </c>
      <c r="AE297" s="171">
        <v>6769463.4451847831</v>
      </c>
      <c r="AF297" s="171">
        <v>9792914.2720480487</v>
      </c>
      <c r="AG297" s="171">
        <v>9583739.631830303</v>
      </c>
      <c r="AH297" s="171">
        <v>7790908.7517375201</v>
      </c>
      <c r="AI297" s="171">
        <v>13990362.601357328</v>
      </c>
      <c r="AJ297" s="171">
        <v>13811965.58587075</v>
      </c>
      <c r="AK297" s="171">
        <v>11320933.024741925</v>
      </c>
      <c r="AL297" s="171">
        <v>15122786.933041357</v>
      </c>
      <c r="AM297" s="171">
        <v>15377111.970167175</v>
      </c>
      <c r="AN297" s="171">
        <v>12538706.007042171</v>
      </c>
      <c r="AO297" s="171">
        <v>0</v>
      </c>
      <c r="AP297" s="171">
        <v>1574000</v>
      </c>
      <c r="AQ297" s="171">
        <v>1574000</v>
      </c>
      <c r="AR297" s="171">
        <v>1574000</v>
      </c>
      <c r="AS297" s="171">
        <v>0</v>
      </c>
      <c r="AT297" s="171">
        <v>0</v>
      </c>
      <c r="AU297" s="171">
        <v>0</v>
      </c>
      <c r="AV297" s="171">
        <v>0</v>
      </c>
      <c r="AW297" s="171">
        <v>0</v>
      </c>
      <c r="AX297" s="171">
        <v>0</v>
      </c>
      <c r="AY297" s="171">
        <v>0</v>
      </c>
      <c r="AZ297" s="171">
        <v>0</v>
      </c>
      <c r="BA297" s="172">
        <f t="shared" si="329"/>
        <v>0</v>
      </c>
      <c r="BB297" s="172">
        <f t="shared" si="318"/>
        <v>1.2343140201354597</v>
      </c>
      <c r="BC297" s="172">
        <f t="shared" si="319"/>
        <v>0.39131520491353006</v>
      </c>
      <c r="BD297" s="172">
        <f t="shared" si="320"/>
        <v>0.26472200892933723</v>
      </c>
      <c r="BE297" s="172">
        <f t="shared" si="321"/>
        <v>0.17220177844210452</v>
      </c>
      <c r="BF297" s="172">
        <f t="shared" si="322"/>
        <v>0.13410114107693299</v>
      </c>
      <c r="BG297" s="172">
        <f t="shared" si="323"/>
        <v>9.5970555815055217E-2</v>
      </c>
      <c r="BH297" s="172">
        <f t="shared" si="324"/>
        <v>7.4935066758780478E-2</v>
      </c>
      <c r="BI297" s="172">
        <f t="shared" si="325"/>
        <v>6.3522821045252628E-2</v>
      </c>
      <c r="BJ297" s="172">
        <f t="shared" si="326"/>
        <v>5.2784383800326642E-2</v>
      </c>
      <c r="BK297" s="172">
        <f t="shared" si="327"/>
        <v>4.5042042288083603E-2</v>
      </c>
      <c r="BL297" s="172">
        <f t="shared" si="328"/>
        <v>4.0230342323079898E-2</v>
      </c>
    </row>
    <row r="298" spans="1:64" x14ac:dyDescent="0.35">
      <c r="A298" s="173" t="str">
        <v>DPS</v>
      </c>
      <c r="B298" s="173" t="str">
        <v>Cyber Security PS</v>
      </c>
      <c r="C298" s="173" t="str">
        <v>RP M</v>
      </c>
      <c r="D298" s="173" t="str">
        <v>PAPUA</v>
      </c>
      <c r="E298" s="174">
        <v>5527.6124101719533</v>
      </c>
      <c r="F298" s="174">
        <v>16582.837230515859</v>
      </c>
      <c r="G298" s="174">
        <v>104613.50967322092</v>
      </c>
      <c r="H298" s="174">
        <v>231961.39115936161</v>
      </c>
      <c r="I298" s="174">
        <v>356589.14801739354</v>
      </c>
      <c r="J298" s="174">
        <v>457902.78120394354</v>
      </c>
      <c r="K298" s="174">
        <v>639834.63407343486</v>
      </c>
      <c r="L298" s="174">
        <v>819446.59713744605</v>
      </c>
      <c r="M298" s="174">
        <v>966664.96310051903</v>
      </c>
      <c r="N298" s="174">
        <v>1163322.957298026</v>
      </c>
      <c r="O298" s="174">
        <v>1363288.2156854484</v>
      </c>
      <c r="P298" s="174">
        <v>1526342.6040131452</v>
      </c>
      <c r="Q298" s="174">
        <v>0</v>
      </c>
      <c r="R298" s="174">
        <v>0</v>
      </c>
      <c r="S298" s="174">
        <v>0</v>
      </c>
      <c r="T298" s="174">
        <v>0</v>
      </c>
      <c r="U298" s="174">
        <v>0</v>
      </c>
      <c r="V298" s="174">
        <v>0</v>
      </c>
      <c r="W298" s="174">
        <v>0</v>
      </c>
      <c r="X298" s="174">
        <v>0</v>
      </c>
      <c r="Y298" s="174">
        <v>0</v>
      </c>
      <c r="Z298" s="174">
        <v>0</v>
      </c>
      <c r="AA298" s="174">
        <v>0</v>
      </c>
      <c r="AB298" s="174">
        <v>0</v>
      </c>
      <c r="AC298" s="174">
        <v>5527.6124101719533</v>
      </c>
      <c r="AD298" s="174">
        <v>11055.224820343907</v>
      </c>
      <c r="AE298" s="174">
        <v>88030.672442705065</v>
      </c>
      <c r="AF298" s="174">
        <v>127347.88148614069</v>
      </c>
      <c r="AG298" s="174">
        <v>124627.75685803191</v>
      </c>
      <c r="AH298" s="174">
        <v>101313.63318654997</v>
      </c>
      <c r="AI298" s="174">
        <v>181931.85286949135</v>
      </c>
      <c r="AJ298" s="174">
        <v>179611.96306401116</v>
      </c>
      <c r="AK298" s="174">
        <v>147218.36596307304</v>
      </c>
      <c r="AL298" s="174">
        <v>196657.99419750689</v>
      </c>
      <c r="AM298" s="174">
        <v>199965.25838742239</v>
      </c>
      <c r="AN298" s="174">
        <v>163054.3883276968</v>
      </c>
      <c r="AO298" s="174">
        <v>0</v>
      </c>
      <c r="AP298" s="174">
        <v>0</v>
      </c>
      <c r="AQ298" s="174">
        <v>0</v>
      </c>
      <c r="AR298" s="174">
        <v>0</v>
      </c>
      <c r="AS298" s="174">
        <v>0</v>
      </c>
      <c r="AT298" s="174">
        <v>0</v>
      </c>
      <c r="AU298" s="174">
        <v>0</v>
      </c>
      <c r="AV298" s="174">
        <v>0</v>
      </c>
      <c r="AW298" s="174">
        <v>0</v>
      </c>
      <c r="AX298" s="174">
        <v>0</v>
      </c>
      <c r="AY298" s="174">
        <v>0</v>
      </c>
      <c r="AZ298" s="174">
        <v>0</v>
      </c>
      <c r="BA298" s="175">
        <f t="shared" si="329"/>
        <v>0</v>
      </c>
      <c r="BB298" s="175">
        <f t="shared" si="318"/>
        <v>0</v>
      </c>
      <c r="BC298" s="175">
        <f t="shared" si="319"/>
        <v>0</v>
      </c>
      <c r="BD298" s="175">
        <f t="shared" si="320"/>
        <v>0</v>
      </c>
      <c r="BE298" s="175">
        <f t="shared" si="321"/>
        <v>0</v>
      </c>
      <c r="BF298" s="175">
        <f t="shared" si="322"/>
        <v>0</v>
      </c>
      <c r="BG298" s="175">
        <f t="shared" si="323"/>
        <v>0</v>
      </c>
      <c r="BH298" s="175">
        <f t="shared" si="324"/>
        <v>0</v>
      </c>
      <c r="BI298" s="175">
        <f t="shared" si="325"/>
        <v>0</v>
      </c>
      <c r="BJ298" s="175">
        <f t="shared" si="326"/>
        <v>0</v>
      </c>
      <c r="BK298" s="175">
        <f t="shared" si="327"/>
        <v>0</v>
      </c>
      <c r="BL298" s="175">
        <f t="shared" si="328"/>
        <v>0</v>
      </c>
    </row>
    <row r="299" spans="1:64" x14ac:dyDescent="0.35">
      <c r="A299" s="173" t="str">
        <v>DPS</v>
      </c>
      <c r="B299" s="173" t="str">
        <v>Cyber Security PS</v>
      </c>
      <c r="C299" s="173" t="str">
        <v>RP M</v>
      </c>
      <c r="D299" s="173" t="str">
        <v>PAPUA BARAT</v>
      </c>
      <c r="E299" s="174">
        <v>4368.835413284899</v>
      </c>
      <c r="F299" s="174">
        <v>13106.506239854698</v>
      </c>
      <c r="G299" s="174">
        <v>82682.932856750776</v>
      </c>
      <c r="H299" s="174">
        <v>183334.33406925952</v>
      </c>
      <c r="I299" s="174">
        <v>281835.84199656593</v>
      </c>
      <c r="J299" s="174">
        <v>361910.66556766839</v>
      </c>
      <c r="K299" s="174">
        <v>505703.36712505674</v>
      </c>
      <c r="L299" s="174">
        <v>647662.50728467968</v>
      </c>
      <c r="M299" s="174">
        <v>764018.85845030018</v>
      </c>
      <c r="N299" s="174">
        <v>919450.59743666614</v>
      </c>
      <c r="O299" s="174">
        <v>1077496.2846961424</v>
      </c>
      <c r="P299" s="174">
        <v>1206368.8852255614</v>
      </c>
      <c r="Q299" s="174">
        <v>0</v>
      </c>
      <c r="R299" s="174">
        <v>0</v>
      </c>
      <c r="S299" s="174">
        <v>0</v>
      </c>
      <c r="T299" s="174">
        <v>0</v>
      </c>
      <c r="U299" s="174">
        <v>0</v>
      </c>
      <c r="V299" s="174">
        <v>0</v>
      </c>
      <c r="W299" s="174">
        <v>0</v>
      </c>
      <c r="X299" s="174">
        <v>0</v>
      </c>
      <c r="Y299" s="174">
        <v>0</v>
      </c>
      <c r="Z299" s="174">
        <v>0</v>
      </c>
      <c r="AA299" s="174">
        <v>0</v>
      </c>
      <c r="AB299" s="174">
        <v>0</v>
      </c>
      <c r="AC299" s="174">
        <v>4368.835413284899</v>
      </c>
      <c r="AD299" s="174">
        <v>8737.670826569798</v>
      </c>
      <c r="AE299" s="174">
        <v>69576.426616896075</v>
      </c>
      <c r="AF299" s="174">
        <v>100651.40121250876</v>
      </c>
      <c r="AG299" s="174">
        <v>98501.507927306375</v>
      </c>
      <c r="AH299" s="174">
        <v>80074.823571102475</v>
      </c>
      <c r="AI299" s="174">
        <v>143792.70155738835</v>
      </c>
      <c r="AJ299" s="174">
        <v>141959.14015962288</v>
      </c>
      <c r="AK299" s="174">
        <v>116356.35116562051</v>
      </c>
      <c r="AL299" s="174">
        <v>155431.73898636596</v>
      </c>
      <c r="AM299" s="174">
        <v>158045.68725947622</v>
      </c>
      <c r="AN299" s="174">
        <v>128872.6005294191</v>
      </c>
      <c r="AO299" s="174">
        <v>0</v>
      </c>
      <c r="AP299" s="174">
        <v>0</v>
      </c>
      <c r="AQ299" s="174">
        <v>0</v>
      </c>
      <c r="AR299" s="174">
        <v>0</v>
      </c>
      <c r="AS299" s="174">
        <v>0</v>
      </c>
      <c r="AT299" s="174">
        <v>0</v>
      </c>
      <c r="AU299" s="174">
        <v>0</v>
      </c>
      <c r="AV299" s="174">
        <v>0</v>
      </c>
      <c r="AW299" s="174">
        <v>0</v>
      </c>
      <c r="AX299" s="174">
        <v>0</v>
      </c>
      <c r="AY299" s="174">
        <v>0</v>
      </c>
      <c r="AZ299" s="174">
        <v>0</v>
      </c>
      <c r="BA299" s="175">
        <f t="shared" si="329"/>
        <v>0</v>
      </c>
      <c r="BB299" s="175">
        <f t="shared" si="318"/>
        <v>0</v>
      </c>
      <c r="BC299" s="175">
        <f t="shared" si="319"/>
        <v>0</v>
      </c>
      <c r="BD299" s="175">
        <f t="shared" si="320"/>
        <v>0</v>
      </c>
      <c r="BE299" s="175">
        <f t="shared" si="321"/>
        <v>0</v>
      </c>
      <c r="BF299" s="175">
        <f t="shared" si="322"/>
        <v>0</v>
      </c>
      <c r="BG299" s="175">
        <f t="shared" si="323"/>
        <v>0</v>
      </c>
      <c r="BH299" s="175">
        <f t="shared" si="324"/>
        <v>0</v>
      </c>
      <c r="BI299" s="175">
        <f t="shared" si="325"/>
        <v>0</v>
      </c>
      <c r="BJ299" s="175">
        <f t="shared" si="326"/>
        <v>0</v>
      </c>
      <c r="BK299" s="175">
        <f t="shared" si="327"/>
        <v>0</v>
      </c>
      <c r="BL299" s="175">
        <f t="shared" si="328"/>
        <v>0</v>
      </c>
    </row>
    <row r="300" spans="1:64" x14ac:dyDescent="0.35">
      <c r="A300" s="173" t="str">
        <v>DPS</v>
      </c>
      <c r="B300" s="173" t="str">
        <v>Cyber Security PS</v>
      </c>
      <c r="C300" s="173" t="str">
        <v>RP M</v>
      </c>
      <c r="D300" s="173" t="str">
        <v>SULBAGSEL</v>
      </c>
      <c r="E300" s="174">
        <v>73897.945808543023</v>
      </c>
      <c r="F300" s="174">
        <v>221693.83742562908</v>
      </c>
      <c r="G300" s="174">
        <v>1398564.6776621018</v>
      </c>
      <c r="H300" s="174">
        <v>3101062.2745590652</v>
      </c>
      <c r="I300" s="174">
        <v>4767194.8719870783</v>
      </c>
      <c r="J300" s="174">
        <v>6121643.9214734137</v>
      </c>
      <c r="K300" s="174">
        <v>8553867.6749799065</v>
      </c>
      <c r="L300" s="174">
        <v>10955077.117350601</v>
      </c>
      <c r="M300" s="174">
        <v>12923220.688694634</v>
      </c>
      <c r="N300" s="174">
        <v>15552316.348745091</v>
      </c>
      <c r="O300" s="174">
        <v>18225626.402234416</v>
      </c>
      <c r="P300" s="174">
        <v>20405479.738244716</v>
      </c>
      <c r="Q300" s="174">
        <v>0</v>
      </c>
      <c r="R300" s="174">
        <v>0</v>
      </c>
      <c r="S300" s="174">
        <v>0</v>
      </c>
      <c r="T300" s="174">
        <v>0</v>
      </c>
      <c r="U300" s="174">
        <v>0</v>
      </c>
      <c r="V300" s="174">
        <v>0</v>
      </c>
      <c r="W300" s="174">
        <v>0</v>
      </c>
      <c r="X300" s="174">
        <v>0</v>
      </c>
      <c r="Y300" s="174">
        <v>0</v>
      </c>
      <c r="Z300" s="174">
        <v>0</v>
      </c>
      <c r="AA300" s="174">
        <v>0</v>
      </c>
      <c r="AB300" s="174">
        <v>0</v>
      </c>
      <c r="AC300" s="174">
        <v>73897.945808543023</v>
      </c>
      <c r="AD300" s="174">
        <v>147795.89161708605</v>
      </c>
      <c r="AE300" s="174">
        <v>1176870.8402364727</v>
      </c>
      <c r="AF300" s="174">
        <v>1702497.5968969634</v>
      </c>
      <c r="AG300" s="174">
        <v>1666132.5974280136</v>
      </c>
      <c r="AH300" s="174">
        <v>1354449.0494863354</v>
      </c>
      <c r="AI300" s="174">
        <v>2432223.7535064919</v>
      </c>
      <c r="AJ300" s="174">
        <v>2401209.4423706941</v>
      </c>
      <c r="AK300" s="174">
        <v>1968143.5713440329</v>
      </c>
      <c r="AL300" s="174">
        <v>2629095.6600504573</v>
      </c>
      <c r="AM300" s="174">
        <v>2673310.0534893251</v>
      </c>
      <c r="AN300" s="174">
        <v>2179853.3360103001</v>
      </c>
      <c r="AO300" s="174">
        <v>0</v>
      </c>
      <c r="AP300" s="174">
        <v>0</v>
      </c>
      <c r="AQ300" s="174">
        <v>0</v>
      </c>
      <c r="AR300" s="174">
        <v>0</v>
      </c>
      <c r="AS300" s="174">
        <v>0</v>
      </c>
      <c r="AT300" s="174">
        <v>0</v>
      </c>
      <c r="AU300" s="174">
        <v>0</v>
      </c>
      <c r="AV300" s="174">
        <v>0</v>
      </c>
      <c r="AW300" s="174">
        <v>0</v>
      </c>
      <c r="AX300" s="174">
        <v>0</v>
      </c>
      <c r="AY300" s="174">
        <v>0</v>
      </c>
      <c r="AZ300" s="174">
        <v>0</v>
      </c>
      <c r="BA300" s="175">
        <f t="shared" si="329"/>
        <v>0</v>
      </c>
      <c r="BB300" s="175">
        <f t="shared" si="318"/>
        <v>0</v>
      </c>
      <c r="BC300" s="175">
        <f t="shared" si="319"/>
        <v>0</v>
      </c>
      <c r="BD300" s="175">
        <f t="shared" si="320"/>
        <v>0</v>
      </c>
      <c r="BE300" s="175">
        <f t="shared" si="321"/>
        <v>0</v>
      </c>
      <c r="BF300" s="175">
        <f t="shared" si="322"/>
        <v>0</v>
      </c>
      <c r="BG300" s="175">
        <f t="shared" si="323"/>
        <v>0</v>
      </c>
      <c r="BH300" s="175">
        <f t="shared" si="324"/>
        <v>0</v>
      </c>
      <c r="BI300" s="175">
        <f t="shared" si="325"/>
        <v>0</v>
      </c>
      <c r="BJ300" s="175">
        <f t="shared" si="326"/>
        <v>0</v>
      </c>
      <c r="BK300" s="175">
        <f t="shared" si="327"/>
        <v>0</v>
      </c>
      <c r="BL300" s="175">
        <f t="shared" si="328"/>
        <v>0</v>
      </c>
    </row>
    <row r="301" spans="1:64" x14ac:dyDescent="0.35">
      <c r="A301" s="173" t="str">
        <v>DPS</v>
      </c>
      <c r="B301" s="173" t="str">
        <v>Cyber Security PS</v>
      </c>
      <c r="C301" s="173" t="str">
        <v>RP M</v>
      </c>
      <c r="D301" s="173" t="str">
        <v>SULBAGTENG</v>
      </c>
      <c r="E301" s="174">
        <v>100248.87332807765</v>
      </c>
      <c r="F301" s="174">
        <v>300746.61998423294</v>
      </c>
      <c r="G301" s="174">
        <v>1897272.4028800181</v>
      </c>
      <c r="H301" s="174">
        <v>4206855.7622722555</v>
      </c>
      <c r="I301" s="174">
        <v>6467106.8948285356</v>
      </c>
      <c r="J301" s="174">
        <v>8304532.6812377926</v>
      </c>
      <c r="K301" s="174">
        <v>11604051.88035775</v>
      </c>
      <c r="L301" s="174">
        <v>14861497.518238733</v>
      </c>
      <c r="M301" s="174">
        <v>17531452.32437529</v>
      </c>
      <c r="N301" s="174">
        <v>21098045.074796882</v>
      </c>
      <c r="O301" s="174">
        <v>24724618.425201785</v>
      </c>
      <c r="P301" s="174">
        <v>27681775.60412598</v>
      </c>
      <c r="Q301" s="174">
        <v>0</v>
      </c>
      <c r="R301" s="174">
        <v>1574000</v>
      </c>
      <c r="S301" s="174">
        <v>3148000</v>
      </c>
      <c r="T301" s="174">
        <v>4722000</v>
      </c>
      <c r="U301" s="174">
        <v>4722000</v>
      </c>
      <c r="V301" s="174">
        <v>4722000</v>
      </c>
      <c r="W301" s="174">
        <v>4722000</v>
      </c>
      <c r="X301" s="174">
        <v>4722000</v>
      </c>
      <c r="Y301" s="174">
        <v>4722000</v>
      </c>
      <c r="Z301" s="174">
        <v>4722000</v>
      </c>
      <c r="AA301" s="174">
        <v>4722000</v>
      </c>
      <c r="AB301" s="174">
        <v>4722000</v>
      </c>
      <c r="AC301" s="174">
        <v>100248.87332807765</v>
      </c>
      <c r="AD301" s="174">
        <v>200497.7466561553</v>
      </c>
      <c r="AE301" s="174">
        <v>1596525.7828957851</v>
      </c>
      <c r="AF301" s="174">
        <v>2309583.3593922374</v>
      </c>
      <c r="AG301" s="174">
        <v>2260251.1325562797</v>
      </c>
      <c r="AH301" s="174">
        <v>1837425.7864092572</v>
      </c>
      <c r="AI301" s="174">
        <v>3299519.1991199572</v>
      </c>
      <c r="AJ301" s="174">
        <v>3257445.6378809828</v>
      </c>
      <c r="AK301" s="174">
        <v>2669954.8061365578</v>
      </c>
      <c r="AL301" s="174">
        <v>3566592.7504215897</v>
      </c>
      <c r="AM301" s="174">
        <v>3626573.3504049033</v>
      </c>
      <c r="AN301" s="174">
        <v>2957157.1789241941</v>
      </c>
      <c r="AO301" s="174">
        <v>0</v>
      </c>
      <c r="AP301" s="174">
        <v>1574000</v>
      </c>
      <c r="AQ301" s="174">
        <v>1574000</v>
      </c>
      <c r="AR301" s="174">
        <v>1574000</v>
      </c>
      <c r="AS301" s="174">
        <v>0</v>
      </c>
      <c r="AT301" s="174">
        <v>0</v>
      </c>
      <c r="AU301" s="174">
        <v>0</v>
      </c>
      <c r="AV301" s="174">
        <v>0</v>
      </c>
      <c r="AW301" s="174">
        <v>0</v>
      </c>
      <c r="AX301" s="174">
        <v>0</v>
      </c>
      <c r="AY301" s="174">
        <v>0</v>
      </c>
      <c r="AZ301" s="174">
        <v>0</v>
      </c>
      <c r="BA301" s="175">
        <f t="shared" si="329"/>
        <v>0</v>
      </c>
      <c r="BB301" s="175">
        <f t="shared" si="318"/>
        <v>5.2336415288142533</v>
      </c>
      <c r="BC301" s="175">
        <f t="shared" si="319"/>
        <v>1.6592240498630586</v>
      </c>
      <c r="BD301" s="175">
        <f t="shared" si="320"/>
        <v>1.1224535060953691</v>
      </c>
      <c r="BE301" s="175">
        <f t="shared" si="321"/>
        <v>0.73015647905495085</v>
      </c>
      <c r="BF301" s="175">
        <f t="shared" si="322"/>
        <v>0.56860514387140504</v>
      </c>
      <c r="BG301" s="175">
        <f t="shared" si="323"/>
        <v>0.40692682596438218</v>
      </c>
      <c r="BH301" s="175">
        <f t="shared" si="324"/>
        <v>0.31773379460615853</v>
      </c>
      <c r="BI301" s="175">
        <f t="shared" si="325"/>
        <v>0.26934448513627418</v>
      </c>
      <c r="BJ301" s="175">
        <f t="shared" si="326"/>
        <v>0.22381220550337935</v>
      </c>
      <c r="BK301" s="175">
        <f t="shared" si="327"/>
        <v>0.19098373608010341</v>
      </c>
      <c r="BL301" s="175">
        <f t="shared" si="328"/>
        <v>0.17058154316142149</v>
      </c>
    </row>
    <row r="302" spans="1:64" x14ac:dyDescent="0.35">
      <c r="A302" s="173" t="str">
        <v>DPS</v>
      </c>
      <c r="B302" s="173" t="str">
        <v>Cyber Security PS</v>
      </c>
      <c r="C302" s="173" t="str">
        <v>RP M</v>
      </c>
      <c r="D302" s="173" t="str">
        <v>SUMALUT</v>
      </c>
      <c r="E302" s="174">
        <v>241024.1454712316</v>
      </c>
      <c r="F302" s="174">
        <v>723072.43641369487</v>
      </c>
      <c r="G302" s="174">
        <v>4561532.1594066191</v>
      </c>
      <c r="H302" s="174">
        <v>10114366.192466818</v>
      </c>
      <c r="I302" s="174">
        <v>15548592.82952749</v>
      </c>
      <c r="J302" s="174">
        <v>19966238.288611766</v>
      </c>
      <c r="K302" s="174">
        <v>27899133.382915765</v>
      </c>
      <c r="L302" s="174">
        <v>35730872.785311207</v>
      </c>
      <c r="M302" s="174">
        <v>42150132.71544385</v>
      </c>
      <c r="N302" s="174">
        <v>50725141.504829288</v>
      </c>
      <c r="O302" s="174">
        <v>59444359.125455335</v>
      </c>
      <c r="P302" s="174">
        <v>66554127.628705896</v>
      </c>
      <c r="Q302" s="174">
        <v>0</v>
      </c>
      <c r="R302" s="174">
        <v>0</v>
      </c>
      <c r="S302" s="174">
        <v>0</v>
      </c>
      <c r="T302" s="174">
        <v>0</v>
      </c>
      <c r="U302" s="174">
        <v>0</v>
      </c>
      <c r="V302" s="174">
        <v>0</v>
      </c>
      <c r="W302" s="174">
        <v>0</v>
      </c>
      <c r="X302" s="174">
        <v>0</v>
      </c>
      <c r="Y302" s="174">
        <v>0</v>
      </c>
      <c r="Z302" s="174">
        <v>0</v>
      </c>
      <c r="AA302" s="174">
        <v>0</v>
      </c>
      <c r="AB302" s="174">
        <v>0</v>
      </c>
      <c r="AC302" s="174">
        <v>241024.1454712316</v>
      </c>
      <c r="AD302" s="174">
        <v>482048.29094246321</v>
      </c>
      <c r="AE302" s="174">
        <v>3838459.722992924</v>
      </c>
      <c r="AF302" s="174">
        <v>5552834.0330601996</v>
      </c>
      <c r="AG302" s="174">
        <v>5434226.637060672</v>
      </c>
      <c r="AH302" s="174">
        <v>4417645.4590842752</v>
      </c>
      <c r="AI302" s="174">
        <v>7932895.0943039991</v>
      </c>
      <c r="AJ302" s="174">
        <v>7831739.4023954384</v>
      </c>
      <c r="AK302" s="174">
        <v>6419259.9301326405</v>
      </c>
      <c r="AL302" s="174">
        <v>8575008.7893854361</v>
      </c>
      <c r="AM302" s="174">
        <v>8719217.6206260473</v>
      </c>
      <c r="AN302" s="174">
        <v>7109768.5032505617</v>
      </c>
      <c r="AO302" s="174">
        <v>0</v>
      </c>
      <c r="AP302" s="174">
        <v>0</v>
      </c>
      <c r="AQ302" s="174">
        <v>0</v>
      </c>
      <c r="AR302" s="174">
        <v>0</v>
      </c>
      <c r="AS302" s="174">
        <v>0</v>
      </c>
      <c r="AT302" s="174">
        <v>0</v>
      </c>
      <c r="AU302" s="174">
        <v>0</v>
      </c>
      <c r="AV302" s="174">
        <v>0</v>
      </c>
      <c r="AW302" s="174">
        <v>0</v>
      </c>
      <c r="AX302" s="174">
        <v>0</v>
      </c>
      <c r="AY302" s="174">
        <v>0</v>
      </c>
      <c r="AZ302" s="174">
        <v>0</v>
      </c>
      <c r="BA302" s="175">
        <f t="shared" si="329"/>
        <v>0</v>
      </c>
      <c r="BB302" s="175">
        <f t="shared" si="318"/>
        <v>0</v>
      </c>
      <c r="BC302" s="175">
        <f t="shared" si="319"/>
        <v>0</v>
      </c>
      <c r="BD302" s="175">
        <f t="shared" si="320"/>
        <v>0</v>
      </c>
      <c r="BE302" s="175">
        <f t="shared" si="321"/>
        <v>0</v>
      </c>
      <c r="BF302" s="175">
        <f t="shared" si="322"/>
        <v>0</v>
      </c>
      <c r="BG302" s="175">
        <f t="shared" si="323"/>
        <v>0</v>
      </c>
      <c r="BH302" s="175">
        <f t="shared" si="324"/>
        <v>0</v>
      </c>
      <c r="BI302" s="175">
        <f t="shared" si="325"/>
        <v>0</v>
      </c>
      <c r="BJ302" s="175">
        <f t="shared" si="326"/>
        <v>0</v>
      </c>
      <c r="BK302" s="175">
        <f t="shared" si="327"/>
        <v>0</v>
      </c>
      <c r="BL302" s="175">
        <f t="shared" si="328"/>
        <v>0</v>
      </c>
    </row>
    <row r="303" spans="1:64" x14ac:dyDescent="0.35">
      <c r="A303" s="170" t="str">
        <v>DSS</v>
      </c>
      <c r="B303" s="170" t="str">
        <v>Revenue Bill SOE</v>
      </c>
      <c r="C303" s="170" t="str">
        <v>RP M</v>
      </c>
      <c r="D303" s="170" t="str">
        <v>TR5</v>
      </c>
      <c r="E303" s="171">
        <v>6485927847.0000029</v>
      </c>
      <c r="F303" s="171">
        <v>20701660114.800011</v>
      </c>
      <c r="G303" s="171">
        <v>30443617816.500015</v>
      </c>
      <c r="H303" s="171">
        <v>42976301458.650017</v>
      </c>
      <c r="I303" s="171">
        <v>52460494485.000023</v>
      </c>
      <c r="J303" s="171">
        <v>64315735768.200027</v>
      </c>
      <c r="K303" s="171">
        <v>78113358263.850037</v>
      </c>
      <c r="L303" s="171">
        <v>89513121213.600052</v>
      </c>
      <c r="M303" s="171">
        <v>102713892008.70004</v>
      </c>
      <c r="N303" s="171">
        <v>114417202653.60005</v>
      </c>
      <c r="O303" s="171">
        <v>125536413945.60007</v>
      </c>
      <c r="P303" s="171">
        <v>137134779037.20006</v>
      </c>
      <c r="Q303" s="171">
        <v>11309735189</v>
      </c>
      <c r="R303" s="171">
        <v>28413796939</v>
      </c>
      <c r="S303" s="171">
        <v>26032063239</v>
      </c>
      <c r="T303" s="171">
        <v>39833666064</v>
      </c>
      <c r="U303" s="171">
        <v>50557209069</v>
      </c>
      <c r="V303" s="171">
        <v>50557209069</v>
      </c>
      <c r="W303" s="171">
        <v>50557209069</v>
      </c>
      <c r="X303" s="171">
        <v>50557209069</v>
      </c>
      <c r="Y303" s="171">
        <v>50557209069</v>
      </c>
      <c r="Z303" s="171">
        <v>50557209069</v>
      </c>
      <c r="AA303" s="171">
        <v>50557209069</v>
      </c>
      <c r="AB303" s="171">
        <v>50557209069</v>
      </c>
      <c r="AC303" s="171">
        <v>6485927847.0000029</v>
      </c>
      <c r="AD303" s="171">
        <v>14215732267.800007</v>
      </c>
      <c r="AE303" s="171">
        <v>9741957701.7000027</v>
      </c>
      <c r="AF303" s="171">
        <v>12532683642.150005</v>
      </c>
      <c r="AG303" s="171">
        <v>9484193026.3500042</v>
      </c>
      <c r="AH303" s="171">
        <v>11855241283.200005</v>
      </c>
      <c r="AI303" s="171">
        <v>13797622495.650005</v>
      </c>
      <c r="AJ303" s="171">
        <v>11399762949.750004</v>
      </c>
      <c r="AK303" s="171">
        <v>13200770795.100006</v>
      </c>
      <c r="AL303" s="171">
        <v>11703310644.900005</v>
      </c>
      <c r="AM303" s="171">
        <v>11119211292.000004</v>
      </c>
      <c r="AN303" s="171">
        <v>11598365091.600004</v>
      </c>
      <c r="AO303" s="171">
        <v>11309735189</v>
      </c>
      <c r="AP303" s="171">
        <v>14939558896</v>
      </c>
      <c r="AQ303" s="171">
        <v>-217230846.00000012</v>
      </c>
      <c r="AR303" s="171">
        <v>13801602825</v>
      </c>
      <c r="AS303" s="171">
        <v>10723543005</v>
      </c>
      <c r="AT303" s="171">
        <v>0</v>
      </c>
      <c r="AU303" s="171">
        <v>0</v>
      </c>
      <c r="AV303" s="171">
        <v>0</v>
      </c>
      <c r="AW303" s="171">
        <v>0</v>
      </c>
      <c r="AX303" s="171">
        <v>0</v>
      </c>
      <c r="AY303" s="171">
        <v>0</v>
      </c>
      <c r="AZ303" s="171">
        <v>0</v>
      </c>
      <c r="BA303" s="172">
        <f t="shared" si="329"/>
        <v>1.7437343516288417</v>
      </c>
      <c r="BB303" s="172">
        <f t="shared" si="318"/>
        <v>1.372537119314718</v>
      </c>
      <c r="BC303" s="172">
        <f t="shared" si="319"/>
        <v>0.85509098806551787</v>
      </c>
      <c r="BD303" s="172">
        <f t="shared" si="320"/>
        <v>0.92687515472512849</v>
      </c>
      <c r="BE303" s="172">
        <f t="shared" si="321"/>
        <v>0.96371964399717525</v>
      </c>
      <c r="BF303" s="172">
        <f t="shared" si="322"/>
        <v>0.78607837514621537</v>
      </c>
      <c r="BG303" s="172">
        <f t="shared" si="323"/>
        <v>0.64722872236818541</v>
      </c>
      <c r="BH303" s="172">
        <f t="shared" si="324"/>
        <v>0.56480221428496746</v>
      </c>
      <c r="BI303" s="172">
        <f t="shared" si="325"/>
        <v>0.49221393601478675</v>
      </c>
      <c r="BJ303" s="172">
        <f t="shared" si="326"/>
        <v>0.44186720087942349</v>
      </c>
      <c r="BK303" s="172">
        <f t="shared" si="327"/>
        <v>0.40272943506979936</v>
      </c>
      <c r="BL303" s="172">
        <f t="shared" si="328"/>
        <v>0.36866803172727997</v>
      </c>
    </row>
    <row r="304" spans="1:64" x14ac:dyDescent="0.35">
      <c r="A304" s="173" t="str">
        <v>DSS</v>
      </c>
      <c r="B304" s="173" t="str">
        <v>Revenue Bill SOE</v>
      </c>
      <c r="C304" s="173" t="str">
        <v>RP M</v>
      </c>
      <c r="D304" s="173" t="str">
        <v>PAPUA</v>
      </c>
      <c r="E304" s="174">
        <v>690150914.13406336</v>
      </c>
      <c r="F304" s="174">
        <v>2202810452.005002</v>
      </c>
      <c r="G304" s="174">
        <v>3239427135.3671961</v>
      </c>
      <c r="H304" s="174">
        <v>4572997794.2180433</v>
      </c>
      <c r="I304" s="174">
        <v>5582186400.9008837</v>
      </c>
      <c r="J304" s="174">
        <v>6843672159.2823658</v>
      </c>
      <c r="K304" s="174">
        <v>8311841710.7913418</v>
      </c>
      <c r="L304" s="174">
        <v>9524861190.2356968</v>
      </c>
      <c r="M304" s="174">
        <v>10929521286.127218</v>
      </c>
      <c r="N304" s="174">
        <v>12174840495.730915</v>
      </c>
      <c r="O304" s="174">
        <v>13358007194.258575</v>
      </c>
      <c r="P304" s="174">
        <v>14592159417.233244</v>
      </c>
      <c r="Q304" s="174">
        <v>1037450432</v>
      </c>
      <c r="R304" s="174">
        <v>2132959332</v>
      </c>
      <c r="S304" s="174">
        <v>2908641686</v>
      </c>
      <c r="T304" s="174">
        <v>4075291546</v>
      </c>
      <c r="U304" s="174">
        <v>4731926065</v>
      </c>
      <c r="V304" s="174">
        <v>4731926065</v>
      </c>
      <c r="W304" s="174">
        <v>4731926065</v>
      </c>
      <c r="X304" s="174">
        <v>4731926065</v>
      </c>
      <c r="Y304" s="174">
        <v>4731926065</v>
      </c>
      <c r="Z304" s="174">
        <v>4731926065</v>
      </c>
      <c r="AA304" s="174">
        <v>4731926065</v>
      </c>
      <c r="AB304" s="174">
        <v>4731926065</v>
      </c>
      <c r="AC304" s="174">
        <v>690150914.13406336</v>
      </c>
      <c r="AD304" s="174">
        <v>1512659537.8709388</v>
      </c>
      <c r="AE304" s="174">
        <v>1036616683.3621939</v>
      </c>
      <c r="AF304" s="174">
        <v>1333570658.8508472</v>
      </c>
      <c r="AG304" s="174">
        <v>1009188606.68284</v>
      </c>
      <c r="AH304" s="174">
        <v>1261485758.3814819</v>
      </c>
      <c r="AI304" s="174">
        <v>1468169551.5089757</v>
      </c>
      <c r="AJ304" s="174">
        <v>1213019479.4443555</v>
      </c>
      <c r="AK304" s="174">
        <v>1404660095.8915219</v>
      </c>
      <c r="AL304" s="174">
        <v>1245319209.6036973</v>
      </c>
      <c r="AM304" s="174">
        <v>1183166698.5276594</v>
      </c>
      <c r="AN304" s="174">
        <v>1234152222.9746678</v>
      </c>
      <c r="AO304" s="174">
        <v>1037450432</v>
      </c>
      <c r="AP304" s="174">
        <v>1095508900</v>
      </c>
      <c r="AQ304" s="174">
        <v>775682354</v>
      </c>
      <c r="AR304" s="174">
        <v>1166649860</v>
      </c>
      <c r="AS304" s="174">
        <v>656634519</v>
      </c>
      <c r="AT304" s="174">
        <v>0</v>
      </c>
      <c r="AU304" s="174">
        <v>0</v>
      </c>
      <c r="AV304" s="174">
        <v>0</v>
      </c>
      <c r="AW304" s="174">
        <v>0</v>
      </c>
      <c r="AX304" s="174">
        <v>0</v>
      </c>
      <c r="AY304" s="174">
        <v>0</v>
      </c>
      <c r="AZ304" s="174">
        <v>0</v>
      </c>
      <c r="BA304" s="175">
        <f t="shared" si="329"/>
        <v>1.5032225716917227</v>
      </c>
      <c r="BB304" s="175">
        <f t="shared" si="318"/>
        <v>0.96828999974036645</v>
      </c>
      <c r="BC304" s="175">
        <f t="shared" si="319"/>
        <v>0.89788767101572708</v>
      </c>
      <c r="BD304" s="175">
        <f t="shared" si="320"/>
        <v>0.89116411802180884</v>
      </c>
      <c r="BE304" s="175">
        <f t="shared" si="321"/>
        <v>0.84768327769139629</v>
      </c>
      <c r="BF304" s="175">
        <f t="shared" si="322"/>
        <v>0.69143085099158141</v>
      </c>
      <c r="BG304" s="175">
        <f t="shared" si="323"/>
        <v>0.5692993478035675</v>
      </c>
      <c r="BH304" s="175">
        <f t="shared" si="324"/>
        <v>0.49679737798708085</v>
      </c>
      <c r="BI304" s="175">
        <f t="shared" si="325"/>
        <v>0.43294906895933383</v>
      </c>
      <c r="BJ304" s="175">
        <f t="shared" si="326"/>
        <v>0.38866431692959269</v>
      </c>
      <c r="BK304" s="175">
        <f t="shared" si="327"/>
        <v>0.35423892173331334</v>
      </c>
      <c r="BL304" s="175">
        <f t="shared" si="328"/>
        <v>0.32427867114798831</v>
      </c>
    </row>
    <row r="305" spans="1:64" x14ac:dyDescent="0.35">
      <c r="A305" s="173" t="str">
        <v>DSS</v>
      </c>
      <c r="B305" s="173" t="str">
        <v>Revenue Bill SOE</v>
      </c>
      <c r="C305" s="173" t="str">
        <v>RP M</v>
      </c>
      <c r="D305" s="173" t="str">
        <v>PAPUA BARAT</v>
      </c>
      <c r="E305" s="174">
        <v>1021746986.4305744</v>
      </c>
      <c r="F305" s="174">
        <v>3261192436.2048674</v>
      </c>
      <c r="G305" s="174">
        <v>4795871229.8103399</v>
      </c>
      <c r="H305" s="174">
        <v>6770181158.2159491</v>
      </c>
      <c r="I305" s="174">
        <v>8264253536.4464893</v>
      </c>
      <c r="J305" s="174">
        <v>10131844009.276018</v>
      </c>
      <c r="K305" s="174">
        <v>12305423416.478001</v>
      </c>
      <c r="L305" s="174">
        <v>14101261069.115086</v>
      </c>
      <c r="M305" s="174">
        <v>16180816700.418142</v>
      </c>
      <c r="N305" s="174">
        <v>18024473100.052376</v>
      </c>
      <c r="O305" s="174">
        <v>19776114638.023037</v>
      </c>
      <c r="P305" s="174">
        <v>21603238660.894375</v>
      </c>
      <c r="Q305" s="174">
        <v>1695757536</v>
      </c>
      <c r="R305" s="174">
        <v>6098350924</v>
      </c>
      <c r="S305" s="174">
        <v>7731379436</v>
      </c>
      <c r="T305" s="174">
        <v>10351661578</v>
      </c>
      <c r="U305" s="174">
        <v>12897705797</v>
      </c>
      <c r="V305" s="174">
        <v>12897705797</v>
      </c>
      <c r="W305" s="174">
        <v>12897705797</v>
      </c>
      <c r="X305" s="174">
        <v>12897705797</v>
      </c>
      <c r="Y305" s="174">
        <v>12897705797</v>
      </c>
      <c r="Z305" s="174">
        <v>12897705797</v>
      </c>
      <c r="AA305" s="174">
        <v>12897705797</v>
      </c>
      <c r="AB305" s="174">
        <v>12897705797</v>
      </c>
      <c r="AC305" s="174">
        <v>1021746986.4305744</v>
      </c>
      <c r="AD305" s="174">
        <v>2239445449.7742929</v>
      </c>
      <c r="AE305" s="174">
        <v>1534678793.6054726</v>
      </c>
      <c r="AF305" s="174">
        <v>1974309928.4056094</v>
      </c>
      <c r="AG305" s="174">
        <v>1494072378.2305408</v>
      </c>
      <c r="AH305" s="174">
        <v>1867590472.8295286</v>
      </c>
      <c r="AI305" s="174">
        <v>2173579407.201982</v>
      </c>
      <c r="AJ305" s="174">
        <v>1795837652.6370842</v>
      </c>
      <c r="AK305" s="174">
        <v>2079555631.303057</v>
      </c>
      <c r="AL305" s="174">
        <v>1843656399.634234</v>
      </c>
      <c r="AM305" s="174">
        <v>1751641537.9706602</v>
      </c>
      <c r="AN305" s="174">
        <v>1827124022.8713374</v>
      </c>
      <c r="AO305" s="174">
        <v>1695757536</v>
      </c>
      <c r="AP305" s="174">
        <v>4402593388</v>
      </c>
      <c r="AQ305" s="174">
        <v>1633028512</v>
      </c>
      <c r="AR305" s="174">
        <v>2620282142</v>
      </c>
      <c r="AS305" s="174">
        <v>2546044219</v>
      </c>
      <c r="AT305" s="174">
        <v>0</v>
      </c>
      <c r="AU305" s="174">
        <v>0</v>
      </c>
      <c r="AV305" s="174">
        <v>0</v>
      </c>
      <c r="AW305" s="174">
        <v>0</v>
      </c>
      <c r="AX305" s="174">
        <v>0</v>
      </c>
      <c r="AY305" s="174">
        <v>0</v>
      </c>
      <c r="AZ305" s="174">
        <v>0</v>
      </c>
      <c r="BA305" s="175">
        <f t="shared" si="329"/>
        <v>1.6596648275166928</v>
      </c>
      <c r="BB305" s="175">
        <f t="shared" si="318"/>
        <v>1.8699757966741779</v>
      </c>
      <c r="BC305" s="175">
        <f t="shared" si="319"/>
        <v>1.6120907058436074</v>
      </c>
      <c r="BD305" s="175">
        <f t="shared" si="320"/>
        <v>1.529008062869595</v>
      </c>
      <c r="BE305" s="175">
        <f t="shared" si="321"/>
        <v>1.5606619206585752</v>
      </c>
      <c r="BF305" s="175">
        <f t="shared" si="322"/>
        <v>1.2729870086029502</v>
      </c>
      <c r="BG305" s="175">
        <f t="shared" si="323"/>
        <v>1.048131816393159</v>
      </c>
      <c r="BH305" s="175">
        <f t="shared" si="324"/>
        <v>0.91464910363576346</v>
      </c>
      <c r="BI305" s="175">
        <f t="shared" si="325"/>
        <v>0.79709856651838218</v>
      </c>
      <c r="BJ305" s="175">
        <f t="shared" si="326"/>
        <v>0.71556631505430923</v>
      </c>
      <c r="BK305" s="175">
        <f t="shared" si="327"/>
        <v>0.65218603517810858</v>
      </c>
      <c r="BL305" s="175">
        <f t="shared" si="328"/>
        <v>0.59702649215958037</v>
      </c>
    </row>
    <row r="306" spans="1:64" x14ac:dyDescent="0.35">
      <c r="A306" s="173" t="str">
        <v>DSS</v>
      </c>
      <c r="B306" s="173" t="str">
        <v>Revenue Bill SOE</v>
      </c>
      <c r="C306" s="173" t="str">
        <v>RP M</v>
      </c>
      <c r="D306" s="173" t="str">
        <v>SULBAGSEL</v>
      </c>
      <c r="E306" s="174">
        <v>2003485780.7517824</v>
      </c>
      <c r="F306" s="174">
        <v>6394687492.1129713</v>
      </c>
      <c r="G306" s="174">
        <v>9403952194.4745712</v>
      </c>
      <c r="H306" s="174">
        <v>13275264682.682703</v>
      </c>
      <c r="I306" s="174">
        <v>16204906565.607189</v>
      </c>
      <c r="J306" s="174">
        <v>19866958919.343884</v>
      </c>
      <c r="K306" s="174">
        <v>24129007639.328003</v>
      </c>
      <c r="L306" s="174">
        <v>27650363952.955387</v>
      </c>
      <c r="M306" s="174">
        <v>31728046777.499805</v>
      </c>
      <c r="N306" s="174">
        <v>35343168163.04274</v>
      </c>
      <c r="O306" s="174">
        <v>38777862819.259232</v>
      </c>
      <c r="P306" s="174">
        <v>42360566803.815048</v>
      </c>
      <c r="Q306" s="174">
        <v>3838384517</v>
      </c>
      <c r="R306" s="174">
        <v>9196686851</v>
      </c>
      <c r="S306" s="174">
        <v>8387114364.1000004</v>
      </c>
      <c r="T306" s="174">
        <v>13285488020.1</v>
      </c>
      <c r="U306" s="174">
        <v>18163759122.099998</v>
      </c>
      <c r="V306" s="174">
        <v>18163759122.099998</v>
      </c>
      <c r="W306" s="174">
        <v>18163759122.099998</v>
      </c>
      <c r="X306" s="174">
        <v>18163759122.099998</v>
      </c>
      <c r="Y306" s="174">
        <v>18163759122.099998</v>
      </c>
      <c r="Z306" s="174">
        <v>18163759122.099998</v>
      </c>
      <c r="AA306" s="174">
        <v>18163759122.099998</v>
      </c>
      <c r="AB306" s="174">
        <v>18163759122.099998</v>
      </c>
      <c r="AC306" s="174">
        <v>2003485780.7517824</v>
      </c>
      <c r="AD306" s="174">
        <v>4391201711.3611889</v>
      </c>
      <c r="AE306" s="174">
        <v>3009264702.3615994</v>
      </c>
      <c r="AF306" s="174">
        <v>3871312488.2081323</v>
      </c>
      <c r="AG306" s="174">
        <v>2929641882.9244866</v>
      </c>
      <c r="AH306" s="174">
        <v>3662052353.7366939</v>
      </c>
      <c r="AI306" s="174">
        <v>4262048719.984118</v>
      </c>
      <c r="AJ306" s="174">
        <v>3521356313.6273847</v>
      </c>
      <c r="AK306" s="174">
        <v>4077682824.5444174</v>
      </c>
      <c r="AL306" s="174">
        <v>3615121385.5429316</v>
      </c>
      <c r="AM306" s="174">
        <v>3434694656.2164946</v>
      </c>
      <c r="AN306" s="174">
        <v>3582703984.555819</v>
      </c>
      <c r="AO306" s="174">
        <v>3838384517</v>
      </c>
      <c r="AP306" s="174">
        <v>5358302334</v>
      </c>
      <c r="AQ306" s="174">
        <v>-809572486.89999998</v>
      </c>
      <c r="AR306" s="174">
        <v>4898373656</v>
      </c>
      <c r="AS306" s="174">
        <v>4878271102</v>
      </c>
      <c r="AT306" s="174">
        <v>0</v>
      </c>
      <c r="AU306" s="174">
        <v>0</v>
      </c>
      <c r="AV306" s="174">
        <v>0</v>
      </c>
      <c r="AW306" s="174">
        <v>0</v>
      </c>
      <c r="AX306" s="174">
        <v>0</v>
      </c>
      <c r="AY306" s="174">
        <v>0</v>
      </c>
      <c r="AZ306" s="174">
        <v>0</v>
      </c>
      <c r="BA306" s="175">
        <f t="shared" si="329"/>
        <v>1.9158531365067615</v>
      </c>
      <c r="BB306" s="175">
        <f t="shared" si="318"/>
        <v>1.4381761207788397</v>
      </c>
      <c r="BC306" s="175">
        <f t="shared" si="319"/>
        <v>0.89187122506088146</v>
      </c>
      <c r="BD306" s="175">
        <f t="shared" si="320"/>
        <v>1.0007701042247867</v>
      </c>
      <c r="BE306" s="175">
        <f t="shared" si="321"/>
        <v>1.120880212950454</v>
      </c>
      <c r="BF306" s="175">
        <f t="shared" si="322"/>
        <v>0.91426972773444815</v>
      </c>
      <c r="BG306" s="175">
        <f t="shared" si="323"/>
        <v>0.75277688140372534</v>
      </c>
      <c r="BH306" s="175">
        <f t="shared" si="324"/>
        <v>0.65690850048136817</v>
      </c>
      <c r="BI306" s="175">
        <f t="shared" si="325"/>
        <v>0.57248273899359514</v>
      </c>
      <c r="BJ306" s="175">
        <f t="shared" si="326"/>
        <v>0.51392560616830274</v>
      </c>
      <c r="BK306" s="175">
        <f t="shared" si="327"/>
        <v>0.46840536846395958</v>
      </c>
      <c r="BL306" s="175">
        <f t="shared" si="328"/>
        <v>0.42878933150781512</v>
      </c>
    </row>
    <row r="307" spans="1:64" x14ac:dyDescent="0.35">
      <c r="A307" s="173" t="str">
        <v>DSS</v>
      </c>
      <c r="B307" s="173" t="str">
        <v>Revenue Bill SOE</v>
      </c>
      <c r="C307" s="173" t="str">
        <v>RP M</v>
      </c>
      <c r="D307" s="173" t="str">
        <v>SULBAGTENG</v>
      </c>
      <c r="E307" s="174">
        <v>1643888197.5339808</v>
      </c>
      <c r="F307" s="174">
        <v>5246930822.3680696</v>
      </c>
      <c r="G307" s="174">
        <v>7716074738.9331188</v>
      </c>
      <c r="H307" s="174">
        <v>10892540960.691502</v>
      </c>
      <c r="I307" s="174">
        <v>13296353236.580801</v>
      </c>
      <c r="J307" s="174">
        <v>16301118581.508957</v>
      </c>
      <c r="K307" s="174">
        <v>19798189364.545742</v>
      </c>
      <c r="L307" s="174">
        <v>22687511634.211006</v>
      </c>
      <c r="M307" s="174">
        <v>26033307612.877888</v>
      </c>
      <c r="N307" s="174">
        <v>28999565439.832237</v>
      </c>
      <c r="O307" s="174">
        <v>31817780603.489971</v>
      </c>
      <c r="P307" s="174">
        <v>34757439498.028915</v>
      </c>
      <c r="Q307" s="174">
        <v>2211377208</v>
      </c>
      <c r="R307" s="174">
        <v>3837799516</v>
      </c>
      <c r="S307" s="174">
        <v>2704507833</v>
      </c>
      <c r="T307" s="174">
        <v>4079886335</v>
      </c>
      <c r="U307" s="174">
        <v>5669801879</v>
      </c>
      <c r="V307" s="174">
        <v>5669801879</v>
      </c>
      <c r="W307" s="174">
        <v>5669801879</v>
      </c>
      <c r="X307" s="174">
        <v>5669801879</v>
      </c>
      <c r="Y307" s="174">
        <v>5669801879</v>
      </c>
      <c r="Z307" s="174">
        <v>5669801879</v>
      </c>
      <c r="AA307" s="174">
        <v>5669801879</v>
      </c>
      <c r="AB307" s="174">
        <v>5669801879</v>
      </c>
      <c r="AC307" s="174">
        <v>1643888197.5339808</v>
      </c>
      <c r="AD307" s="174">
        <v>3603042624.8340888</v>
      </c>
      <c r="AE307" s="174">
        <v>2469143916.5650487</v>
      </c>
      <c r="AF307" s="174">
        <v>3176466221.7583823</v>
      </c>
      <c r="AG307" s="174">
        <v>2403812275.8892989</v>
      </c>
      <c r="AH307" s="174">
        <v>3004765344.9281554</v>
      </c>
      <c r="AI307" s="174">
        <v>3497070783.0367856</v>
      </c>
      <c r="AJ307" s="174">
        <v>2889322269.6652646</v>
      </c>
      <c r="AK307" s="174">
        <v>3345795978.6668825</v>
      </c>
      <c r="AL307" s="174">
        <v>2966257826.9543476</v>
      </c>
      <c r="AM307" s="174">
        <v>2818215163.6577349</v>
      </c>
      <c r="AN307" s="174">
        <v>2939658894.5389428</v>
      </c>
      <c r="AO307" s="174">
        <v>2211377208</v>
      </c>
      <c r="AP307" s="174">
        <v>1626422308</v>
      </c>
      <c r="AQ307" s="174">
        <v>-1133291683</v>
      </c>
      <c r="AR307" s="174">
        <v>1375378502</v>
      </c>
      <c r="AS307" s="174">
        <v>1589915544</v>
      </c>
      <c r="AT307" s="174">
        <v>0</v>
      </c>
      <c r="AU307" s="174">
        <v>0</v>
      </c>
      <c r="AV307" s="174">
        <v>0</v>
      </c>
      <c r="AW307" s="174">
        <v>0</v>
      </c>
      <c r="AX307" s="174">
        <v>0</v>
      </c>
      <c r="AY307" s="174">
        <v>0</v>
      </c>
      <c r="AZ307" s="174">
        <v>0</v>
      </c>
      <c r="BA307" s="175">
        <f t="shared" si="329"/>
        <v>1.3452114391461154</v>
      </c>
      <c r="BB307" s="175">
        <f t="shared" si="318"/>
        <v>0.73143703355858347</v>
      </c>
      <c r="BC307" s="175">
        <f t="shared" si="319"/>
        <v>0.35050306334564418</v>
      </c>
      <c r="BD307" s="175">
        <f t="shared" si="320"/>
        <v>0.37455781435418101</v>
      </c>
      <c r="BE307" s="175">
        <f t="shared" si="321"/>
        <v>0.42641781382592142</v>
      </c>
      <c r="BF307" s="175">
        <f t="shared" si="322"/>
        <v>0.3478167372778635</v>
      </c>
      <c r="BG307" s="175">
        <f t="shared" si="323"/>
        <v>0.28637981860873518</v>
      </c>
      <c r="BH307" s="175">
        <f t="shared" si="324"/>
        <v>0.24990849461209219</v>
      </c>
      <c r="BI307" s="175">
        <f t="shared" si="325"/>
        <v>0.21779030015361248</v>
      </c>
      <c r="BJ307" s="175">
        <f t="shared" si="326"/>
        <v>0.19551333935550172</v>
      </c>
      <c r="BK307" s="175">
        <f t="shared" si="327"/>
        <v>0.1781960203213577</v>
      </c>
      <c r="BL307" s="175">
        <f t="shared" si="328"/>
        <v>0.1631248435121791</v>
      </c>
    </row>
    <row r="308" spans="1:64" x14ac:dyDescent="0.35">
      <c r="A308" s="173" t="str">
        <v>DSS</v>
      </c>
      <c r="B308" s="173" t="str">
        <v>Revenue Bill SOE</v>
      </c>
      <c r="C308" s="173" t="str">
        <v>RP M</v>
      </c>
      <c r="D308" s="173" t="str">
        <v>SUMALUT</v>
      </c>
      <c r="E308" s="174">
        <v>1126655968.1496017</v>
      </c>
      <c r="F308" s="174">
        <v>3596038912.1090984</v>
      </c>
      <c r="G308" s="174">
        <v>5288292517.9147882</v>
      </c>
      <c r="H308" s="174">
        <v>7465316862.8418226</v>
      </c>
      <c r="I308" s="174">
        <v>9112794745.4646606</v>
      </c>
      <c r="J308" s="174">
        <v>11172142098.788807</v>
      </c>
      <c r="K308" s="174">
        <v>13568896132.706951</v>
      </c>
      <c r="L308" s="174">
        <v>15549123367.082867</v>
      </c>
      <c r="M308" s="174">
        <v>17842199631.776993</v>
      </c>
      <c r="N308" s="174">
        <v>19875155454.941788</v>
      </c>
      <c r="O308" s="174">
        <v>21806648690.569244</v>
      </c>
      <c r="P308" s="174">
        <v>23821374657.228481</v>
      </c>
      <c r="Q308" s="174">
        <v>2526765496</v>
      </c>
      <c r="R308" s="174">
        <v>4983497462</v>
      </c>
      <c r="S308" s="174">
        <v>4300419919.8999996</v>
      </c>
      <c r="T308" s="174">
        <v>8041338584.8999996</v>
      </c>
      <c r="U308" s="174">
        <v>9094016205.8999996</v>
      </c>
      <c r="V308" s="174">
        <v>9094016205.8999996</v>
      </c>
      <c r="W308" s="174">
        <v>9094016205.8999996</v>
      </c>
      <c r="X308" s="174">
        <v>9094016205.8999996</v>
      </c>
      <c r="Y308" s="174">
        <v>9094016205.8999996</v>
      </c>
      <c r="Z308" s="174">
        <v>9094016205.8999996</v>
      </c>
      <c r="AA308" s="174">
        <v>9094016205.8999996</v>
      </c>
      <c r="AB308" s="174">
        <v>9094016205.8999996</v>
      </c>
      <c r="AC308" s="174">
        <v>1126655968.1496017</v>
      </c>
      <c r="AD308" s="174">
        <v>2469382943.959497</v>
      </c>
      <c r="AE308" s="174">
        <v>1692253605.8056896</v>
      </c>
      <c r="AF308" s="174">
        <v>2177024344.9270344</v>
      </c>
      <c r="AG308" s="174">
        <v>1647477882.6228375</v>
      </c>
      <c r="AH308" s="174">
        <v>2059347353.3241453</v>
      </c>
      <c r="AI308" s="174">
        <v>2396754033.9181447</v>
      </c>
      <c r="AJ308" s="174">
        <v>1980227234.3759155</v>
      </c>
      <c r="AK308" s="174">
        <v>2293076264.6941266</v>
      </c>
      <c r="AL308" s="174">
        <v>2032955823.1647947</v>
      </c>
      <c r="AM308" s="174">
        <v>1931493235.627455</v>
      </c>
      <c r="AN308" s="174">
        <v>2014725966.6592374</v>
      </c>
      <c r="AO308" s="174">
        <v>2526765496</v>
      </c>
      <c r="AP308" s="174">
        <v>2456731966</v>
      </c>
      <c r="AQ308" s="174">
        <v>-683077542.10000002</v>
      </c>
      <c r="AR308" s="174">
        <v>3740918665</v>
      </c>
      <c r="AS308" s="174">
        <v>1052677621</v>
      </c>
      <c r="AT308" s="174">
        <v>0</v>
      </c>
      <c r="AU308" s="174">
        <v>0</v>
      </c>
      <c r="AV308" s="174">
        <v>0</v>
      </c>
      <c r="AW308" s="174">
        <v>0</v>
      </c>
      <c r="AX308" s="174">
        <v>0</v>
      </c>
      <c r="AY308" s="174">
        <v>0</v>
      </c>
      <c r="AZ308" s="174">
        <v>0</v>
      </c>
      <c r="BA308" s="175">
        <f t="shared" si="329"/>
        <v>2.242712564821284</v>
      </c>
      <c r="BB308" s="175">
        <f t="shared" si="318"/>
        <v>1.3858296819922755</v>
      </c>
      <c r="BC308" s="175">
        <f t="shared" si="319"/>
        <v>0.81319630208271576</v>
      </c>
      <c r="BD308" s="175">
        <f t="shared" si="320"/>
        <v>1.0771597150718801</v>
      </c>
      <c r="BE308" s="175">
        <f t="shared" si="321"/>
        <v>0.99793932157047571</v>
      </c>
      <c r="BF308" s="175">
        <f t="shared" si="322"/>
        <v>0.81399038120772726</v>
      </c>
      <c r="BG308" s="175">
        <f t="shared" si="323"/>
        <v>0.6702104664195534</v>
      </c>
      <c r="BH308" s="175">
        <f t="shared" si="324"/>
        <v>0.58485716469082882</v>
      </c>
      <c r="BI308" s="175">
        <f t="shared" si="325"/>
        <v>0.50969142782729204</v>
      </c>
      <c r="BJ308" s="175">
        <f t="shared" si="326"/>
        <v>0.45755698497637914</v>
      </c>
      <c r="BK308" s="175">
        <f t="shared" si="327"/>
        <v>0.41702951860883158</v>
      </c>
      <c r="BL308" s="175">
        <f t="shared" si="328"/>
        <v>0.38175866576786593</v>
      </c>
    </row>
    <row r="309" spans="1:64" x14ac:dyDescent="0.35">
      <c r="A309" s="170" t="str">
        <v>DSS</v>
      </c>
      <c r="B309" s="170" t="str">
        <v>Revenue Ship SOE</v>
      </c>
      <c r="C309" s="170" t="str">
        <v>RP M</v>
      </c>
      <c r="D309" s="170" t="str">
        <v>TR5</v>
      </c>
      <c r="E309" s="171">
        <v>0</v>
      </c>
      <c r="F309" s="171">
        <v>0</v>
      </c>
      <c r="G309" s="171">
        <v>0</v>
      </c>
      <c r="H309" s="171">
        <v>0</v>
      </c>
      <c r="I309" s="171">
        <v>0</v>
      </c>
      <c r="J309" s="171">
        <v>0</v>
      </c>
      <c r="K309" s="171">
        <v>0</v>
      </c>
      <c r="L309" s="171">
        <v>0</v>
      </c>
      <c r="M309" s="171">
        <v>0</v>
      </c>
      <c r="N309" s="171">
        <v>0</v>
      </c>
      <c r="O309" s="171">
        <v>0</v>
      </c>
      <c r="P309" s="171">
        <v>0</v>
      </c>
      <c r="Q309" s="171">
        <v>0</v>
      </c>
      <c r="R309" s="171">
        <v>0</v>
      </c>
      <c r="S309" s="171">
        <v>0</v>
      </c>
      <c r="T309" s="171">
        <v>0</v>
      </c>
      <c r="U309" s="171">
        <v>0</v>
      </c>
      <c r="V309" s="171">
        <v>0</v>
      </c>
      <c r="W309" s="171">
        <v>0</v>
      </c>
      <c r="X309" s="171">
        <v>0</v>
      </c>
      <c r="Y309" s="171">
        <v>0</v>
      </c>
      <c r="Z309" s="171">
        <v>0</v>
      </c>
      <c r="AA309" s="171">
        <v>0</v>
      </c>
      <c r="AB309" s="171">
        <v>0</v>
      </c>
      <c r="AC309" s="171">
        <v>0</v>
      </c>
      <c r="AD309" s="171">
        <v>0</v>
      </c>
      <c r="AE309" s="171">
        <v>0</v>
      </c>
      <c r="AF309" s="171">
        <v>0</v>
      </c>
      <c r="AG309" s="171">
        <v>0</v>
      </c>
      <c r="AH309" s="171">
        <v>0</v>
      </c>
      <c r="AI309" s="171">
        <v>0</v>
      </c>
      <c r="AJ309" s="171">
        <v>0</v>
      </c>
      <c r="AK309" s="171">
        <v>0</v>
      </c>
      <c r="AL309" s="171">
        <v>0</v>
      </c>
      <c r="AM309" s="171">
        <v>0</v>
      </c>
      <c r="AN309" s="171">
        <v>0</v>
      </c>
      <c r="AO309" s="171">
        <v>0</v>
      </c>
      <c r="AP309" s="171">
        <v>0</v>
      </c>
      <c r="AQ309" s="171">
        <v>0</v>
      </c>
      <c r="AR309" s="171">
        <v>0</v>
      </c>
      <c r="AS309" s="171">
        <v>0</v>
      </c>
      <c r="AT309" s="171">
        <v>0</v>
      </c>
      <c r="AU309" s="171">
        <v>0</v>
      </c>
      <c r="AV309" s="171">
        <v>0</v>
      </c>
      <c r="AW309" s="171">
        <v>0</v>
      </c>
      <c r="AX309" s="171">
        <v>0</v>
      </c>
      <c r="AY309" s="171">
        <v>0</v>
      </c>
      <c r="AZ309" s="171">
        <v>0</v>
      </c>
      <c r="BA309" s="172">
        <f t="shared" si="329"/>
        <v>1</v>
      </c>
      <c r="BB309" s="172">
        <f t="shared" si="318"/>
        <v>1</v>
      </c>
      <c r="BC309" s="172">
        <f t="shared" si="319"/>
        <v>1</v>
      </c>
      <c r="BD309" s="172">
        <f t="shared" si="320"/>
        <v>1</v>
      </c>
      <c r="BE309" s="172">
        <f t="shared" si="321"/>
        <v>1</v>
      </c>
      <c r="BF309" s="172">
        <f t="shared" si="322"/>
        <v>1</v>
      </c>
      <c r="BG309" s="172">
        <f t="shared" si="323"/>
        <v>1</v>
      </c>
      <c r="BH309" s="172">
        <f t="shared" si="324"/>
        <v>1</v>
      </c>
      <c r="BI309" s="172">
        <f t="shared" si="325"/>
        <v>1</v>
      </c>
      <c r="BJ309" s="172">
        <f t="shared" si="326"/>
        <v>1</v>
      </c>
      <c r="BK309" s="172">
        <f t="shared" si="327"/>
        <v>1</v>
      </c>
      <c r="BL309" s="172">
        <f t="shared" si="328"/>
        <v>1</v>
      </c>
    </row>
    <row r="310" spans="1:64" x14ac:dyDescent="0.35">
      <c r="A310" s="173" t="str">
        <v>DSS</v>
      </c>
      <c r="B310" s="173" t="str">
        <v>Revenue Ship SOE</v>
      </c>
      <c r="C310" s="173" t="str">
        <v>RP M</v>
      </c>
      <c r="D310" s="173" t="str">
        <v>PAPUA</v>
      </c>
      <c r="E310" s="174">
        <v>0</v>
      </c>
      <c r="F310" s="174">
        <v>0</v>
      </c>
      <c r="G310" s="174">
        <v>0</v>
      </c>
      <c r="H310" s="174">
        <v>0</v>
      </c>
      <c r="I310" s="174">
        <v>0</v>
      </c>
      <c r="J310" s="174">
        <v>0</v>
      </c>
      <c r="K310" s="174">
        <v>0</v>
      </c>
      <c r="L310" s="174">
        <v>0</v>
      </c>
      <c r="M310" s="174">
        <v>0</v>
      </c>
      <c r="N310" s="174">
        <v>0</v>
      </c>
      <c r="O310" s="174">
        <v>0</v>
      </c>
      <c r="P310" s="174">
        <v>0</v>
      </c>
      <c r="Q310" s="174">
        <v>0</v>
      </c>
      <c r="R310" s="174">
        <v>0</v>
      </c>
      <c r="S310" s="174">
        <v>0</v>
      </c>
      <c r="T310" s="174">
        <v>0</v>
      </c>
      <c r="U310" s="174">
        <v>0</v>
      </c>
      <c r="V310" s="174">
        <v>0</v>
      </c>
      <c r="W310" s="174">
        <v>0</v>
      </c>
      <c r="X310" s="174">
        <v>0</v>
      </c>
      <c r="Y310" s="174">
        <v>0</v>
      </c>
      <c r="Z310" s="174">
        <v>0</v>
      </c>
      <c r="AA310" s="174">
        <v>0</v>
      </c>
      <c r="AB310" s="174">
        <v>0</v>
      </c>
      <c r="AC310" s="174">
        <v>0</v>
      </c>
      <c r="AD310" s="174">
        <v>0</v>
      </c>
      <c r="AE310" s="174">
        <v>0</v>
      </c>
      <c r="AF310" s="174">
        <v>0</v>
      </c>
      <c r="AG310" s="174">
        <v>0</v>
      </c>
      <c r="AH310" s="174">
        <v>0</v>
      </c>
      <c r="AI310" s="174">
        <v>0</v>
      </c>
      <c r="AJ310" s="174">
        <v>0</v>
      </c>
      <c r="AK310" s="174">
        <v>0</v>
      </c>
      <c r="AL310" s="174">
        <v>0</v>
      </c>
      <c r="AM310" s="174">
        <v>0</v>
      </c>
      <c r="AN310" s="174">
        <v>0</v>
      </c>
      <c r="AO310" s="174">
        <v>0</v>
      </c>
      <c r="AP310" s="174">
        <v>0</v>
      </c>
      <c r="AQ310" s="174">
        <v>0</v>
      </c>
      <c r="AR310" s="174">
        <v>0</v>
      </c>
      <c r="AS310" s="174">
        <v>0</v>
      </c>
      <c r="AT310" s="174">
        <v>0</v>
      </c>
      <c r="AU310" s="174">
        <v>0</v>
      </c>
      <c r="AV310" s="174">
        <v>0</v>
      </c>
      <c r="AW310" s="174">
        <v>0</v>
      </c>
      <c r="AX310" s="174">
        <v>0</v>
      </c>
      <c r="AY310" s="174">
        <v>0</v>
      </c>
      <c r="AZ310" s="174">
        <v>0</v>
      </c>
      <c r="BA310" s="175">
        <f t="shared" si="329"/>
        <v>1</v>
      </c>
      <c r="BB310" s="175">
        <f t="shared" si="318"/>
        <v>1</v>
      </c>
      <c r="BC310" s="175">
        <f t="shared" si="319"/>
        <v>1</v>
      </c>
      <c r="BD310" s="175">
        <f t="shared" si="320"/>
        <v>1</v>
      </c>
      <c r="BE310" s="175">
        <f t="shared" si="321"/>
        <v>1</v>
      </c>
      <c r="BF310" s="175">
        <f t="shared" si="322"/>
        <v>1</v>
      </c>
      <c r="BG310" s="175">
        <f t="shared" si="323"/>
        <v>1</v>
      </c>
      <c r="BH310" s="175">
        <f t="shared" si="324"/>
        <v>1</v>
      </c>
      <c r="BI310" s="175">
        <f t="shared" si="325"/>
        <v>1</v>
      </c>
      <c r="BJ310" s="175">
        <f t="shared" si="326"/>
        <v>1</v>
      </c>
      <c r="BK310" s="175">
        <f t="shared" si="327"/>
        <v>1</v>
      </c>
      <c r="BL310" s="175">
        <f t="shared" si="328"/>
        <v>1</v>
      </c>
    </row>
    <row r="311" spans="1:64" x14ac:dyDescent="0.35">
      <c r="A311" s="173" t="str">
        <v>DSS</v>
      </c>
      <c r="B311" s="173" t="str">
        <v>Revenue Ship SOE</v>
      </c>
      <c r="C311" s="173" t="str">
        <v>RP M</v>
      </c>
      <c r="D311" s="173" t="str">
        <v>PAPUA BARAT</v>
      </c>
      <c r="E311" s="174">
        <v>0</v>
      </c>
      <c r="F311" s="174">
        <v>0</v>
      </c>
      <c r="G311" s="174">
        <v>0</v>
      </c>
      <c r="H311" s="174">
        <v>0</v>
      </c>
      <c r="I311" s="174">
        <v>0</v>
      </c>
      <c r="J311" s="174">
        <v>0</v>
      </c>
      <c r="K311" s="174">
        <v>0</v>
      </c>
      <c r="L311" s="174">
        <v>0</v>
      </c>
      <c r="M311" s="174">
        <v>0</v>
      </c>
      <c r="N311" s="174">
        <v>0</v>
      </c>
      <c r="O311" s="174">
        <v>0</v>
      </c>
      <c r="P311" s="174">
        <v>0</v>
      </c>
      <c r="Q311" s="174">
        <v>0</v>
      </c>
      <c r="R311" s="174">
        <v>0</v>
      </c>
      <c r="S311" s="174">
        <v>0</v>
      </c>
      <c r="T311" s="174">
        <v>0</v>
      </c>
      <c r="U311" s="174">
        <v>0</v>
      </c>
      <c r="V311" s="174">
        <v>0</v>
      </c>
      <c r="W311" s="174">
        <v>0</v>
      </c>
      <c r="X311" s="174">
        <v>0</v>
      </c>
      <c r="Y311" s="174">
        <v>0</v>
      </c>
      <c r="Z311" s="174">
        <v>0</v>
      </c>
      <c r="AA311" s="174">
        <v>0</v>
      </c>
      <c r="AB311" s="174">
        <v>0</v>
      </c>
      <c r="AC311" s="174">
        <v>0</v>
      </c>
      <c r="AD311" s="174">
        <v>0</v>
      </c>
      <c r="AE311" s="174">
        <v>0</v>
      </c>
      <c r="AF311" s="174">
        <v>0</v>
      </c>
      <c r="AG311" s="174">
        <v>0</v>
      </c>
      <c r="AH311" s="174">
        <v>0</v>
      </c>
      <c r="AI311" s="174">
        <v>0</v>
      </c>
      <c r="AJ311" s="174">
        <v>0</v>
      </c>
      <c r="AK311" s="174">
        <v>0</v>
      </c>
      <c r="AL311" s="174">
        <v>0</v>
      </c>
      <c r="AM311" s="174">
        <v>0</v>
      </c>
      <c r="AN311" s="174">
        <v>0</v>
      </c>
      <c r="AO311" s="174">
        <v>0</v>
      </c>
      <c r="AP311" s="174">
        <v>0</v>
      </c>
      <c r="AQ311" s="174">
        <v>0</v>
      </c>
      <c r="AR311" s="174">
        <v>0</v>
      </c>
      <c r="AS311" s="174">
        <v>0</v>
      </c>
      <c r="AT311" s="174">
        <v>0</v>
      </c>
      <c r="AU311" s="174">
        <v>0</v>
      </c>
      <c r="AV311" s="174">
        <v>0</v>
      </c>
      <c r="AW311" s="174">
        <v>0</v>
      </c>
      <c r="AX311" s="174">
        <v>0</v>
      </c>
      <c r="AY311" s="174">
        <v>0</v>
      </c>
      <c r="AZ311" s="174">
        <v>0</v>
      </c>
      <c r="BA311" s="175">
        <f t="shared" si="329"/>
        <v>1</v>
      </c>
      <c r="BB311" s="175">
        <f t="shared" si="318"/>
        <v>1</v>
      </c>
      <c r="BC311" s="175">
        <f t="shared" si="319"/>
        <v>1</v>
      </c>
      <c r="BD311" s="175">
        <f t="shared" si="320"/>
        <v>1</v>
      </c>
      <c r="BE311" s="175">
        <f t="shared" si="321"/>
        <v>1</v>
      </c>
      <c r="BF311" s="175">
        <f t="shared" si="322"/>
        <v>1</v>
      </c>
      <c r="BG311" s="175">
        <f t="shared" si="323"/>
        <v>1</v>
      </c>
      <c r="BH311" s="175">
        <f t="shared" si="324"/>
        <v>1</v>
      </c>
      <c r="BI311" s="175">
        <f t="shared" si="325"/>
        <v>1</v>
      </c>
      <c r="BJ311" s="175">
        <f t="shared" si="326"/>
        <v>1</v>
      </c>
      <c r="BK311" s="175">
        <f t="shared" si="327"/>
        <v>1</v>
      </c>
      <c r="BL311" s="175">
        <f t="shared" si="328"/>
        <v>1</v>
      </c>
    </row>
    <row r="312" spans="1:64" x14ac:dyDescent="0.35">
      <c r="A312" s="173" t="str">
        <v>DSS</v>
      </c>
      <c r="B312" s="173" t="str">
        <v>Revenue Ship SOE</v>
      </c>
      <c r="C312" s="173" t="str">
        <v>RP M</v>
      </c>
      <c r="D312" s="173" t="str">
        <v>SULBAGSEL</v>
      </c>
      <c r="E312" s="174">
        <v>0</v>
      </c>
      <c r="F312" s="174">
        <v>0</v>
      </c>
      <c r="G312" s="174">
        <v>0</v>
      </c>
      <c r="H312" s="174">
        <v>0</v>
      </c>
      <c r="I312" s="174">
        <v>0</v>
      </c>
      <c r="J312" s="174">
        <v>0</v>
      </c>
      <c r="K312" s="174">
        <v>0</v>
      </c>
      <c r="L312" s="174">
        <v>0</v>
      </c>
      <c r="M312" s="174">
        <v>0</v>
      </c>
      <c r="N312" s="174">
        <v>0</v>
      </c>
      <c r="O312" s="174">
        <v>0</v>
      </c>
      <c r="P312" s="174">
        <v>0</v>
      </c>
      <c r="Q312" s="174">
        <v>0</v>
      </c>
      <c r="R312" s="174">
        <v>0</v>
      </c>
      <c r="S312" s="174">
        <v>0</v>
      </c>
      <c r="T312" s="174">
        <v>0</v>
      </c>
      <c r="U312" s="174">
        <v>0</v>
      </c>
      <c r="V312" s="174">
        <v>0</v>
      </c>
      <c r="W312" s="174">
        <v>0</v>
      </c>
      <c r="X312" s="174">
        <v>0</v>
      </c>
      <c r="Y312" s="174">
        <v>0</v>
      </c>
      <c r="Z312" s="174">
        <v>0</v>
      </c>
      <c r="AA312" s="174">
        <v>0</v>
      </c>
      <c r="AB312" s="174">
        <v>0</v>
      </c>
      <c r="AC312" s="174">
        <v>0</v>
      </c>
      <c r="AD312" s="174">
        <v>0</v>
      </c>
      <c r="AE312" s="174">
        <v>0</v>
      </c>
      <c r="AF312" s="174">
        <v>0</v>
      </c>
      <c r="AG312" s="174">
        <v>0</v>
      </c>
      <c r="AH312" s="174">
        <v>0</v>
      </c>
      <c r="AI312" s="174">
        <v>0</v>
      </c>
      <c r="AJ312" s="174">
        <v>0</v>
      </c>
      <c r="AK312" s="174">
        <v>0</v>
      </c>
      <c r="AL312" s="174">
        <v>0</v>
      </c>
      <c r="AM312" s="174">
        <v>0</v>
      </c>
      <c r="AN312" s="174">
        <v>0</v>
      </c>
      <c r="AO312" s="174">
        <v>0</v>
      </c>
      <c r="AP312" s="174">
        <v>0</v>
      </c>
      <c r="AQ312" s="174">
        <v>0</v>
      </c>
      <c r="AR312" s="174">
        <v>0</v>
      </c>
      <c r="AS312" s="174">
        <v>0</v>
      </c>
      <c r="AT312" s="174">
        <v>0</v>
      </c>
      <c r="AU312" s="174">
        <v>0</v>
      </c>
      <c r="AV312" s="174">
        <v>0</v>
      </c>
      <c r="AW312" s="174">
        <v>0</v>
      </c>
      <c r="AX312" s="174">
        <v>0</v>
      </c>
      <c r="AY312" s="174">
        <v>0</v>
      </c>
      <c r="AZ312" s="174">
        <v>0</v>
      </c>
      <c r="BA312" s="175">
        <f t="shared" si="329"/>
        <v>1</v>
      </c>
      <c r="BB312" s="175">
        <f t="shared" si="318"/>
        <v>1</v>
      </c>
      <c r="BC312" s="175">
        <f t="shared" si="319"/>
        <v>1</v>
      </c>
      <c r="BD312" s="175">
        <f t="shared" si="320"/>
        <v>1</v>
      </c>
      <c r="BE312" s="175">
        <f t="shared" si="321"/>
        <v>1</v>
      </c>
      <c r="BF312" s="175">
        <f t="shared" si="322"/>
        <v>1</v>
      </c>
      <c r="BG312" s="175">
        <f t="shared" si="323"/>
        <v>1</v>
      </c>
      <c r="BH312" s="175">
        <f t="shared" si="324"/>
        <v>1</v>
      </c>
      <c r="BI312" s="175">
        <f t="shared" si="325"/>
        <v>1</v>
      </c>
      <c r="BJ312" s="175">
        <f t="shared" si="326"/>
        <v>1</v>
      </c>
      <c r="BK312" s="175">
        <f t="shared" si="327"/>
        <v>1</v>
      </c>
      <c r="BL312" s="175">
        <f t="shared" si="328"/>
        <v>1</v>
      </c>
    </row>
    <row r="313" spans="1:64" x14ac:dyDescent="0.35">
      <c r="A313" s="173" t="str">
        <v>DSS</v>
      </c>
      <c r="B313" s="173" t="str">
        <v>Revenue Ship SOE</v>
      </c>
      <c r="C313" s="173" t="str">
        <v>RP M</v>
      </c>
      <c r="D313" s="173" t="str">
        <v>SULBAGTENG</v>
      </c>
      <c r="E313" s="174">
        <v>0</v>
      </c>
      <c r="F313" s="174">
        <v>0</v>
      </c>
      <c r="G313" s="174">
        <v>0</v>
      </c>
      <c r="H313" s="174">
        <v>0</v>
      </c>
      <c r="I313" s="174">
        <v>0</v>
      </c>
      <c r="J313" s="174">
        <v>0</v>
      </c>
      <c r="K313" s="174">
        <v>0</v>
      </c>
      <c r="L313" s="174">
        <v>0</v>
      </c>
      <c r="M313" s="174">
        <v>0</v>
      </c>
      <c r="N313" s="174">
        <v>0</v>
      </c>
      <c r="O313" s="174">
        <v>0</v>
      </c>
      <c r="P313" s="174">
        <v>0</v>
      </c>
      <c r="Q313" s="174">
        <v>0</v>
      </c>
      <c r="R313" s="174">
        <v>0</v>
      </c>
      <c r="S313" s="174">
        <v>0</v>
      </c>
      <c r="T313" s="174">
        <v>0</v>
      </c>
      <c r="U313" s="174">
        <v>0</v>
      </c>
      <c r="V313" s="174">
        <v>0</v>
      </c>
      <c r="W313" s="174">
        <v>0</v>
      </c>
      <c r="X313" s="174">
        <v>0</v>
      </c>
      <c r="Y313" s="174">
        <v>0</v>
      </c>
      <c r="Z313" s="174">
        <v>0</v>
      </c>
      <c r="AA313" s="174">
        <v>0</v>
      </c>
      <c r="AB313" s="174">
        <v>0</v>
      </c>
      <c r="AC313" s="174">
        <v>0</v>
      </c>
      <c r="AD313" s="174">
        <v>0</v>
      </c>
      <c r="AE313" s="174">
        <v>0</v>
      </c>
      <c r="AF313" s="174">
        <v>0</v>
      </c>
      <c r="AG313" s="174">
        <v>0</v>
      </c>
      <c r="AH313" s="174">
        <v>0</v>
      </c>
      <c r="AI313" s="174">
        <v>0</v>
      </c>
      <c r="AJ313" s="174">
        <v>0</v>
      </c>
      <c r="AK313" s="174">
        <v>0</v>
      </c>
      <c r="AL313" s="174">
        <v>0</v>
      </c>
      <c r="AM313" s="174">
        <v>0</v>
      </c>
      <c r="AN313" s="174">
        <v>0</v>
      </c>
      <c r="AO313" s="174">
        <v>0</v>
      </c>
      <c r="AP313" s="174">
        <v>0</v>
      </c>
      <c r="AQ313" s="174">
        <v>0</v>
      </c>
      <c r="AR313" s="174">
        <v>0</v>
      </c>
      <c r="AS313" s="174">
        <v>0</v>
      </c>
      <c r="AT313" s="174">
        <v>0</v>
      </c>
      <c r="AU313" s="174">
        <v>0</v>
      </c>
      <c r="AV313" s="174">
        <v>0</v>
      </c>
      <c r="AW313" s="174">
        <v>0</v>
      </c>
      <c r="AX313" s="174">
        <v>0</v>
      </c>
      <c r="AY313" s="174">
        <v>0</v>
      </c>
      <c r="AZ313" s="174">
        <v>0</v>
      </c>
      <c r="BA313" s="175">
        <f t="shared" si="329"/>
        <v>1</v>
      </c>
      <c r="BB313" s="175">
        <f t="shared" si="318"/>
        <v>1</v>
      </c>
      <c r="BC313" s="175">
        <f t="shared" si="319"/>
        <v>1</v>
      </c>
      <c r="BD313" s="175">
        <f t="shared" si="320"/>
        <v>1</v>
      </c>
      <c r="BE313" s="175">
        <f t="shared" si="321"/>
        <v>1</v>
      </c>
      <c r="BF313" s="175">
        <f t="shared" si="322"/>
        <v>1</v>
      </c>
      <c r="BG313" s="175">
        <f t="shared" si="323"/>
        <v>1</v>
      </c>
      <c r="BH313" s="175">
        <f t="shared" si="324"/>
        <v>1</v>
      </c>
      <c r="BI313" s="175">
        <f t="shared" si="325"/>
        <v>1</v>
      </c>
      <c r="BJ313" s="175">
        <f t="shared" si="326"/>
        <v>1</v>
      </c>
      <c r="BK313" s="175">
        <f t="shared" si="327"/>
        <v>1</v>
      </c>
      <c r="BL313" s="175">
        <f t="shared" si="328"/>
        <v>1</v>
      </c>
    </row>
    <row r="314" spans="1:64" x14ac:dyDescent="0.35">
      <c r="A314" s="173" t="str">
        <v>DSS</v>
      </c>
      <c r="B314" s="173" t="str">
        <v>Revenue Ship SOE</v>
      </c>
      <c r="C314" s="173" t="str">
        <v>RP M</v>
      </c>
      <c r="D314" s="173" t="str">
        <v>SUMALUT</v>
      </c>
      <c r="E314" s="174">
        <v>0</v>
      </c>
      <c r="F314" s="174">
        <v>0</v>
      </c>
      <c r="G314" s="174">
        <v>0</v>
      </c>
      <c r="H314" s="174">
        <v>0</v>
      </c>
      <c r="I314" s="174">
        <v>0</v>
      </c>
      <c r="J314" s="174">
        <v>0</v>
      </c>
      <c r="K314" s="174">
        <v>0</v>
      </c>
      <c r="L314" s="174">
        <v>0</v>
      </c>
      <c r="M314" s="174">
        <v>0</v>
      </c>
      <c r="N314" s="174">
        <v>0</v>
      </c>
      <c r="O314" s="174">
        <v>0</v>
      </c>
      <c r="P314" s="174">
        <v>0</v>
      </c>
      <c r="Q314" s="174">
        <v>0</v>
      </c>
      <c r="R314" s="174">
        <v>0</v>
      </c>
      <c r="S314" s="174">
        <v>0</v>
      </c>
      <c r="T314" s="174">
        <v>0</v>
      </c>
      <c r="U314" s="174">
        <v>0</v>
      </c>
      <c r="V314" s="174">
        <v>0</v>
      </c>
      <c r="W314" s="174">
        <v>0</v>
      </c>
      <c r="X314" s="174">
        <v>0</v>
      </c>
      <c r="Y314" s="174">
        <v>0</v>
      </c>
      <c r="Z314" s="174">
        <v>0</v>
      </c>
      <c r="AA314" s="174">
        <v>0</v>
      </c>
      <c r="AB314" s="174">
        <v>0</v>
      </c>
      <c r="AC314" s="174">
        <v>0</v>
      </c>
      <c r="AD314" s="174">
        <v>0</v>
      </c>
      <c r="AE314" s="174">
        <v>0</v>
      </c>
      <c r="AF314" s="174">
        <v>0</v>
      </c>
      <c r="AG314" s="174">
        <v>0</v>
      </c>
      <c r="AH314" s="174">
        <v>0</v>
      </c>
      <c r="AI314" s="174">
        <v>0</v>
      </c>
      <c r="AJ314" s="174">
        <v>0</v>
      </c>
      <c r="AK314" s="174">
        <v>0</v>
      </c>
      <c r="AL314" s="174">
        <v>0</v>
      </c>
      <c r="AM314" s="174">
        <v>0</v>
      </c>
      <c r="AN314" s="174">
        <v>0</v>
      </c>
      <c r="AO314" s="174">
        <v>0</v>
      </c>
      <c r="AP314" s="174">
        <v>0</v>
      </c>
      <c r="AQ314" s="174">
        <v>0</v>
      </c>
      <c r="AR314" s="174">
        <v>0</v>
      </c>
      <c r="AS314" s="174">
        <v>0</v>
      </c>
      <c r="AT314" s="174">
        <v>0</v>
      </c>
      <c r="AU314" s="174">
        <v>0</v>
      </c>
      <c r="AV314" s="174">
        <v>0</v>
      </c>
      <c r="AW314" s="174">
        <v>0</v>
      </c>
      <c r="AX314" s="174">
        <v>0</v>
      </c>
      <c r="AY314" s="174">
        <v>0</v>
      </c>
      <c r="AZ314" s="174">
        <v>0</v>
      </c>
      <c r="BA314" s="175">
        <f t="shared" si="329"/>
        <v>1</v>
      </c>
      <c r="BB314" s="175">
        <f t="shared" si="318"/>
        <v>1</v>
      </c>
      <c r="BC314" s="175">
        <f t="shared" si="319"/>
        <v>1</v>
      </c>
      <c r="BD314" s="175">
        <f t="shared" si="320"/>
        <v>1</v>
      </c>
      <c r="BE314" s="175">
        <f t="shared" si="321"/>
        <v>1</v>
      </c>
      <c r="BF314" s="175">
        <f t="shared" si="322"/>
        <v>1</v>
      </c>
      <c r="BG314" s="175">
        <f t="shared" si="323"/>
        <v>1</v>
      </c>
      <c r="BH314" s="175">
        <f t="shared" si="324"/>
        <v>1</v>
      </c>
      <c r="BI314" s="175">
        <f t="shared" si="325"/>
        <v>1</v>
      </c>
      <c r="BJ314" s="175">
        <f t="shared" si="326"/>
        <v>1</v>
      </c>
      <c r="BK314" s="175">
        <f t="shared" si="327"/>
        <v>1</v>
      </c>
      <c r="BL314" s="175">
        <f t="shared" si="328"/>
        <v>1</v>
      </c>
    </row>
    <row r="315" spans="1:64" x14ac:dyDescent="0.35">
      <c r="A315" s="170" t="str">
        <v>DSS</v>
      </c>
      <c r="B315" s="170" t="str">
        <v>Revenue Sustain SOE</v>
      </c>
      <c r="C315" s="170" t="str">
        <v>RP M</v>
      </c>
      <c r="D315" s="170" t="str">
        <v>TR5</v>
      </c>
      <c r="E315" s="171">
        <v>0</v>
      </c>
      <c r="F315" s="171">
        <v>0</v>
      </c>
      <c r="G315" s="171">
        <v>0</v>
      </c>
      <c r="H315" s="171">
        <v>0</v>
      </c>
      <c r="I315" s="171">
        <v>0</v>
      </c>
      <c r="J315" s="171">
        <v>0</v>
      </c>
      <c r="K315" s="171">
        <v>0</v>
      </c>
      <c r="L315" s="171">
        <v>0</v>
      </c>
      <c r="M315" s="171">
        <v>0</v>
      </c>
      <c r="N315" s="171">
        <v>0</v>
      </c>
      <c r="O315" s="171">
        <v>0</v>
      </c>
      <c r="P315" s="171">
        <v>0</v>
      </c>
      <c r="Q315" s="171">
        <v>0</v>
      </c>
      <c r="R315" s="171">
        <v>0</v>
      </c>
      <c r="S315" s="171">
        <v>0</v>
      </c>
      <c r="T315" s="171">
        <v>0</v>
      </c>
      <c r="U315" s="171">
        <v>0</v>
      </c>
      <c r="V315" s="171">
        <v>0</v>
      </c>
      <c r="W315" s="171">
        <v>0</v>
      </c>
      <c r="X315" s="171">
        <v>0</v>
      </c>
      <c r="Y315" s="171">
        <v>0</v>
      </c>
      <c r="Z315" s="171">
        <v>0</v>
      </c>
      <c r="AA315" s="171">
        <v>0</v>
      </c>
      <c r="AB315" s="171">
        <v>0</v>
      </c>
      <c r="AC315" s="171">
        <v>0</v>
      </c>
      <c r="AD315" s="171">
        <v>0</v>
      </c>
      <c r="AE315" s="171">
        <v>0</v>
      </c>
      <c r="AF315" s="171">
        <v>0</v>
      </c>
      <c r="AG315" s="171">
        <v>0</v>
      </c>
      <c r="AH315" s="171">
        <v>0</v>
      </c>
      <c r="AI315" s="171">
        <v>0</v>
      </c>
      <c r="AJ315" s="171">
        <v>0</v>
      </c>
      <c r="AK315" s="171">
        <v>0</v>
      </c>
      <c r="AL315" s="171">
        <v>0</v>
      </c>
      <c r="AM315" s="171">
        <v>0</v>
      </c>
      <c r="AN315" s="171">
        <v>0</v>
      </c>
      <c r="AO315" s="171">
        <v>0</v>
      </c>
      <c r="AP315" s="171">
        <v>0</v>
      </c>
      <c r="AQ315" s="171">
        <v>0</v>
      </c>
      <c r="AR315" s="171">
        <v>0</v>
      </c>
      <c r="AS315" s="171">
        <v>0</v>
      </c>
      <c r="AT315" s="171">
        <v>0</v>
      </c>
      <c r="AU315" s="171">
        <v>0</v>
      </c>
      <c r="AV315" s="171">
        <v>0</v>
      </c>
      <c r="AW315" s="171">
        <v>0</v>
      </c>
      <c r="AX315" s="171">
        <v>0</v>
      </c>
      <c r="AY315" s="171">
        <v>0</v>
      </c>
      <c r="AZ315" s="171">
        <v>0</v>
      </c>
      <c r="BA315" s="172">
        <f t="shared" si="329"/>
        <v>1</v>
      </c>
      <c r="BB315" s="172">
        <f t="shared" si="318"/>
        <v>1</v>
      </c>
      <c r="BC315" s="172">
        <f t="shared" si="319"/>
        <v>1</v>
      </c>
      <c r="BD315" s="172">
        <f t="shared" si="320"/>
        <v>1</v>
      </c>
      <c r="BE315" s="172">
        <f t="shared" si="321"/>
        <v>1</v>
      </c>
      <c r="BF315" s="172">
        <f t="shared" si="322"/>
        <v>1</v>
      </c>
      <c r="BG315" s="172">
        <f t="shared" si="323"/>
        <v>1</v>
      </c>
      <c r="BH315" s="172">
        <f t="shared" si="324"/>
        <v>1</v>
      </c>
      <c r="BI315" s="172">
        <f t="shared" si="325"/>
        <v>1</v>
      </c>
      <c r="BJ315" s="172">
        <f t="shared" si="326"/>
        <v>1</v>
      </c>
      <c r="BK315" s="172">
        <f t="shared" si="327"/>
        <v>1</v>
      </c>
      <c r="BL315" s="172">
        <f t="shared" si="328"/>
        <v>1</v>
      </c>
    </row>
    <row r="316" spans="1:64" x14ac:dyDescent="0.35">
      <c r="A316" s="173" t="str">
        <v>DSS</v>
      </c>
      <c r="B316" s="173" t="str">
        <v>Revenue Sustain SOE</v>
      </c>
      <c r="C316" s="173" t="str">
        <v>RP M</v>
      </c>
      <c r="D316" s="173" t="str">
        <v>PAPUA</v>
      </c>
      <c r="E316" s="174">
        <v>0</v>
      </c>
      <c r="F316" s="174">
        <v>0</v>
      </c>
      <c r="G316" s="174">
        <v>0</v>
      </c>
      <c r="H316" s="174">
        <v>0</v>
      </c>
      <c r="I316" s="174">
        <v>0</v>
      </c>
      <c r="J316" s="174">
        <v>0</v>
      </c>
      <c r="K316" s="174">
        <v>0</v>
      </c>
      <c r="L316" s="174">
        <v>0</v>
      </c>
      <c r="M316" s="174">
        <v>0</v>
      </c>
      <c r="N316" s="174">
        <v>0</v>
      </c>
      <c r="O316" s="174">
        <v>0</v>
      </c>
      <c r="P316" s="174">
        <v>0</v>
      </c>
      <c r="Q316" s="174">
        <v>0</v>
      </c>
      <c r="R316" s="174">
        <v>0</v>
      </c>
      <c r="S316" s="174">
        <v>0</v>
      </c>
      <c r="T316" s="174">
        <v>0</v>
      </c>
      <c r="U316" s="174">
        <v>0</v>
      </c>
      <c r="V316" s="174">
        <v>0</v>
      </c>
      <c r="W316" s="174">
        <v>0</v>
      </c>
      <c r="X316" s="174">
        <v>0</v>
      </c>
      <c r="Y316" s="174">
        <v>0</v>
      </c>
      <c r="Z316" s="174">
        <v>0</v>
      </c>
      <c r="AA316" s="174">
        <v>0</v>
      </c>
      <c r="AB316" s="174">
        <v>0</v>
      </c>
      <c r="AC316" s="174">
        <v>0</v>
      </c>
      <c r="AD316" s="174">
        <v>0</v>
      </c>
      <c r="AE316" s="174">
        <v>0</v>
      </c>
      <c r="AF316" s="174">
        <v>0</v>
      </c>
      <c r="AG316" s="174">
        <v>0</v>
      </c>
      <c r="AH316" s="174">
        <v>0</v>
      </c>
      <c r="AI316" s="174">
        <v>0</v>
      </c>
      <c r="AJ316" s="174">
        <v>0</v>
      </c>
      <c r="AK316" s="174">
        <v>0</v>
      </c>
      <c r="AL316" s="174">
        <v>0</v>
      </c>
      <c r="AM316" s="174">
        <v>0</v>
      </c>
      <c r="AN316" s="174">
        <v>0</v>
      </c>
      <c r="AO316" s="174">
        <v>0</v>
      </c>
      <c r="AP316" s="174">
        <v>0</v>
      </c>
      <c r="AQ316" s="174">
        <v>0</v>
      </c>
      <c r="AR316" s="174">
        <v>0</v>
      </c>
      <c r="AS316" s="174">
        <v>0</v>
      </c>
      <c r="AT316" s="174">
        <v>0</v>
      </c>
      <c r="AU316" s="174">
        <v>0</v>
      </c>
      <c r="AV316" s="174">
        <v>0</v>
      </c>
      <c r="AW316" s="174">
        <v>0</v>
      </c>
      <c r="AX316" s="174">
        <v>0</v>
      </c>
      <c r="AY316" s="174">
        <v>0</v>
      </c>
      <c r="AZ316" s="174">
        <v>0</v>
      </c>
      <c r="BA316" s="175">
        <f t="shared" si="329"/>
        <v>1</v>
      </c>
      <c r="BB316" s="175">
        <f t="shared" si="318"/>
        <v>1</v>
      </c>
      <c r="BC316" s="175">
        <f t="shared" si="319"/>
        <v>1</v>
      </c>
      <c r="BD316" s="175">
        <f t="shared" si="320"/>
        <v>1</v>
      </c>
      <c r="BE316" s="175">
        <f t="shared" si="321"/>
        <v>1</v>
      </c>
      <c r="BF316" s="175">
        <f t="shared" si="322"/>
        <v>1</v>
      </c>
      <c r="BG316" s="175">
        <f t="shared" si="323"/>
        <v>1</v>
      </c>
      <c r="BH316" s="175">
        <f t="shared" si="324"/>
        <v>1</v>
      </c>
      <c r="BI316" s="175">
        <f t="shared" si="325"/>
        <v>1</v>
      </c>
      <c r="BJ316" s="175">
        <f t="shared" si="326"/>
        <v>1</v>
      </c>
      <c r="BK316" s="175">
        <f t="shared" si="327"/>
        <v>1</v>
      </c>
      <c r="BL316" s="175">
        <f t="shared" si="328"/>
        <v>1</v>
      </c>
    </row>
    <row r="317" spans="1:64" x14ac:dyDescent="0.35">
      <c r="A317" s="173" t="str">
        <v>DSS</v>
      </c>
      <c r="B317" s="173" t="str">
        <v>Revenue Sustain SOE</v>
      </c>
      <c r="C317" s="173" t="str">
        <v>RP M</v>
      </c>
      <c r="D317" s="173" t="str">
        <v>PAPUA BARAT</v>
      </c>
      <c r="E317" s="174">
        <v>0</v>
      </c>
      <c r="F317" s="174">
        <v>0</v>
      </c>
      <c r="G317" s="174">
        <v>0</v>
      </c>
      <c r="H317" s="174">
        <v>0</v>
      </c>
      <c r="I317" s="174">
        <v>0</v>
      </c>
      <c r="J317" s="174">
        <v>0</v>
      </c>
      <c r="K317" s="174">
        <v>0</v>
      </c>
      <c r="L317" s="174">
        <v>0</v>
      </c>
      <c r="M317" s="174">
        <v>0</v>
      </c>
      <c r="N317" s="174">
        <v>0</v>
      </c>
      <c r="O317" s="174">
        <v>0</v>
      </c>
      <c r="P317" s="174">
        <v>0</v>
      </c>
      <c r="Q317" s="174">
        <v>0</v>
      </c>
      <c r="R317" s="174">
        <v>0</v>
      </c>
      <c r="S317" s="174">
        <v>0</v>
      </c>
      <c r="T317" s="174">
        <v>0</v>
      </c>
      <c r="U317" s="174">
        <v>0</v>
      </c>
      <c r="V317" s="174">
        <v>0</v>
      </c>
      <c r="W317" s="174">
        <v>0</v>
      </c>
      <c r="X317" s="174">
        <v>0</v>
      </c>
      <c r="Y317" s="174">
        <v>0</v>
      </c>
      <c r="Z317" s="174">
        <v>0</v>
      </c>
      <c r="AA317" s="174">
        <v>0</v>
      </c>
      <c r="AB317" s="174">
        <v>0</v>
      </c>
      <c r="AC317" s="174">
        <v>0</v>
      </c>
      <c r="AD317" s="174">
        <v>0</v>
      </c>
      <c r="AE317" s="174">
        <v>0</v>
      </c>
      <c r="AF317" s="174">
        <v>0</v>
      </c>
      <c r="AG317" s="174">
        <v>0</v>
      </c>
      <c r="AH317" s="174">
        <v>0</v>
      </c>
      <c r="AI317" s="174">
        <v>0</v>
      </c>
      <c r="AJ317" s="174">
        <v>0</v>
      </c>
      <c r="AK317" s="174">
        <v>0</v>
      </c>
      <c r="AL317" s="174">
        <v>0</v>
      </c>
      <c r="AM317" s="174">
        <v>0</v>
      </c>
      <c r="AN317" s="174">
        <v>0</v>
      </c>
      <c r="AO317" s="174">
        <v>0</v>
      </c>
      <c r="AP317" s="174">
        <v>0</v>
      </c>
      <c r="AQ317" s="174">
        <v>0</v>
      </c>
      <c r="AR317" s="174">
        <v>0</v>
      </c>
      <c r="AS317" s="174">
        <v>0</v>
      </c>
      <c r="AT317" s="174">
        <v>0</v>
      </c>
      <c r="AU317" s="174">
        <v>0</v>
      </c>
      <c r="AV317" s="174">
        <v>0</v>
      </c>
      <c r="AW317" s="174">
        <v>0</v>
      </c>
      <c r="AX317" s="174">
        <v>0</v>
      </c>
      <c r="AY317" s="174">
        <v>0</v>
      </c>
      <c r="AZ317" s="174">
        <v>0</v>
      </c>
      <c r="BA317" s="175">
        <f t="shared" si="329"/>
        <v>1</v>
      </c>
      <c r="BB317" s="175">
        <f t="shared" si="318"/>
        <v>1</v>
      </c>
      <c r="BC317" s="175">
        <f t="shared" si="319"/>
        <v>1</v>
      </c>
      <c r="BD317" s="175">
        <f t="shared" si="320"/>
        <v>1</v>
      </c>
      <c r="BE317" s="175">
        <f t="shared" si="321"/>
        <v>1</v>
      </c>
      <c r="BF317" s="175">
        <f t="shared" si="322"/>
        <v>1</v>
      </c>
      <c r="BG317" s="175">
        <f t="shared" si="323"/>
        <v>1</v>
      </c>
      <c r="BH317" s="175">
        <f t="shared" si="324"/>
        <v>1</v>
      </c>
      <c r="BI317" s="175">
        <f t="shared" si="325"/>
        <v>1</v>
      </c>
      <c r="BJ317" s="175">
        <f t="shared" si="326"/>
        <v>1</v>
      </c>
      <c r="BK317" s="175">
        <f t="shared" si="327"/>
        <v>1</v>
      </c>
      <c r="BL317" s="175">
        <f t="shared" si="328"/>
        <v>1</v>
      </c>
    </row>
    <row r="318" spans="1:64" x14ac:dyDescent="0.35">
      <c r="A318" s="173" t="str">
        <v>DSS</v>
      </c>
      <c r="B318" s="173" t="str">
        <v>Revenue Sustain SOE</v>
      </c>
      <c r="C318" s="173" t="str">
        <v>RP M</v>
      </c>
      <c r="D318" s="173" t="str">
        <v>SULBAGSEL</v>
      </c>
      <c r="E318" s="174">
        <v>0</v>
      </c>
      <c r="F318" s="174">
        <v>0</v>
      </c>
      <c r="G318" s="174">
        <v>0</v>
      </c>
      <c r="H318" s="174">
        <v>0</v>
      </c>
      <c r="I318" s="174">
        <v>0</v>
      </c>
      <c r="J318" s="174">
        <v>0</v>
      </c>
      <c r="K318" s="174">
        <v>0</v>
      </c>
      <c r="L318" s="174">
        <v>0</v>
      </c>
      <c r="M318" s="174">
        <v>0</v>
      </c>
      <c r="N318" s="174">
        <v>0</v>
      </c>
      <c r="O318" s="174">
        <v>0</v>
      </c>
      <c r="P318" s="174">
        <v>0</v>
      </c>
      <c r="Q318" s="174">
        <v>0</v>
      </c>
      <c r="R318" s="174">
        <v>0</v>
      </c>
      <c r="S318" s="174">
        <v>0</v>
      </c>
      <c r="T318" s="174">
        <v>0</v>
      </c>
      <c r="U318" s="174">
        <v>0</v>
      </c>
      <c r="V318" s="174">
        <v>0</v>
      </c>
      <c r="W318" s="174">
        <v>0</v>
      </c>
      <c r="X318" s="174">
        <v>0</v>
      </c>
      <c r="Y318" s="174">
        <v>0</v>
      </c>
      <c r="Z318" s="174">
        <v>0</v>
      </c>
      <c r="AA318" s="174">
        <v>0</v>
      </c>
      <c r="AB318" s="174">
        <v>0</v>
      </c>
      <c r="AC318" s="174">
        <v>0</v>
      </c>
      <c r="AD318" s="174">
        <v>0</v>
      </c>
      <c r="AE318" s="174">
        <v>0</v>
      </c>
      <c r="AF318" s="174">
        <v>0</v>
      </c>
      <c r="AG318" s="174">
        <v>0</v>
      </c>
      <c r="AH318" s="174">
        <v>0</v>
      </c>
      <c r="AI318" s="174">
        <v>0</v>
      </c>
      <c r="AJ318" s="174">
        <v>0</v>
      </c>
      <c r="AK318" s="174">
        <v>0</v>
      </c>
      <c r="AL318" s="174">
        <v>0</v>
      </c>
      <c r="AM318" s="174">
        <v>0</v>
      </c>
      <c r="AN318" s="174">
        <v>0</v>
      </c>
      <c r="AO318" s="174">
        <v>0</v>
      </c>
      <c r="AP318" s="174">
        <v>0</v>
      </c>
      <c r="AQ318" s="174">
        <v>0</v>
      </c>
      <c r="AR318" s="174">
        <v>0</v>
      </c>
      <c r="AS318" s="174">
        <v>0</v>
      </c>
      <c r="AT318" s="174">
        <v>0</v>
      </c>
      <c r="AU318" s="174">
        <v>0</v>
      </c>
      <c r="AV318" s="174">
        <v>0</v>
      </c>
      <c r="AW318" s="174">
        <v>0</v>
      </c>
      <c r="AX318" s="174">
        <v>0</v>
      </c>
      <c r="AY318" s="174">
        <v>0</v>
      </c>
      <c r="AZ318" s="174">
        <v>0</v>
      </c>
      <c r="BA318" s="175">
        <f t="shared" si="329"/>
        <v>1</v>
      </c>
      <c r="BB318" s="175">
        <f t="shared" si="318"/>
        <v>1</v>
      </c>
      <c r="BC318" s="175">
        <f t="shared" si="319"/>
        <v>1</v>
      </c>
      <c r="BD318" s="175">
        <f t="shared" si="320"/>
        <v>1</v>
      </c>
      <c r="BE318" s="175">
        <f t="shared" si="321"/>
        <v>1</v>
      </c>
      <c r="BF318" s="175">
        <f t="shared" si="322"/>
        <v>1</v>
      </c>
      <c r="BG318" s="175">
        <f t="shared" si="323"/>
        <v>1</v>
      </c>
      <c r="BH318" s="175">
        <f t="shared" si="324"/>
        <v>1</v>
      </c>
      <c r="BI318" s="175">
        <f t="shared" si="325"/>
        <v>1</v>
      </c>
      <c r="BJ318" s="175">
        <f t="shared" si="326"/>
        <v>1</v>
      </c>
      <c r="BK318" s="175">
        <f t="shared" si="327"/>
        <v>1</v>
      </c>
      <c r="BL318" s="175">
        <f t="shared" si="328"/>
        <v>1</v>
      </c>
    </row>
    <row r="319" spans="1:64" x14ac:dyDescent="0.35">
      <c r="A319" s="173" t="str">
        <v>DSS</v>
      </c>
      <c r="B319" s="173" t="str">
        <v>Revenue Sustain SOE</v>
      </c>
      <c r="C319" s="173" t="str">
        <v>RP M</v>
      </c>
      <c r="D319" s="173" t="str">
        <v>SULBAGTENG</v>
      </c>
      <c r="E319" s="174">
        <v>0</v>
      </c>
      <c r="F319" s="174">
        <v>0</v>
      </c>
      <c r="G319" s="174">
        <v>0</v>
      </c>
      <c r="H319" s="174">
        <v>0</v>
      </c>
      <c r="I319" s="174">
        <v>0</v>
      </c>
      <c r="J319" s="174">
        <v>0</v>
      </c>
      <c r="K319" s="174">
        <v>0</v>
      </c>
      <c r="L319" s="174">
        <v>0</v>
      </c>
      <c r="M319" s="174">
        <v>0</v>
      </c>
      <c r="N319" s="174">
        <v>0</v>
      </c>
      <c r="O319" s="174">
        <v>0</v>
      </c>
      <c r="P319" s="174">
        <v>0</v>
      </c>
      <c r="Q319" s="174">
        <v>0</v>
      </c>
      <c r="R319" s="174">
        <v>0</v>
      </c>
      <c r="S319" s="174">
        <v>0</v>
      </c>
      <c r="T319" s="174">
        <v>0</v>
      </c>
      <c r="U319" s="174">
        <v>0</v>
      </c>
      <c r="V319" s="174">
        <v>0</v>
      </c>
      <c r="W319" s="174">
        <v>0</v>
      </c>
      <c r="X319" s="174">
        <v>0</v>
      </c>
      <c r="Y319" s="174">
        <v>0</v>
      </c>
      <c r="Z319" s="174">
        <v>0</v>
      </c>
      <c r="AA319" s="174">
        <v>0</v>
      </c>
      <c r="AB319" s="174">
        <v>0</v>
      </c>
      <c r="AC319" s="174">
        <v>0</v>
      </c>
      <c r="AD319" s="174">
        <v>0</v>
      </c>
      <c r="AE319" s="174">
        <v>0</v>
      </c>
      <c r="AF319" s="174">
        <v>0</v>
      </c>
      <c r="AG319" s="174">
        <v>0</v>
      </c>
      <c r="AH319" s="174">
        <v>0</v>
      </c>
      <c r="AI319" s="174">
        <v>0</v>
      </c>
      <c r="AJ319" s="174">
        <v>0</v>
      </c>
      <c r="AK319" s="174">
        <v>0</v>
      </c>
      <c r="AL319" s="174">
        <v>0</v>
      </c>
      <c r="AM319" s="174">
        <v>0</v>
      </c>
      <c r="AN319" s="174">
        <v>0</v>
      </c>
      <c r="AO319" s="174">
        <v>0</v>
      </c>
      <c r="AP319" s="174">
        <v>0</v>
      </c>
      <c r="AQ319" s="174">
        <v>0</v>
      </c>
      <c r="AR319" s="174">
        <v>0</v>
      </c>
      <c r="AS319" s="174">
        <v>0</v>
      </c>
      <c r="AT319" s="174">
        <v>0</v>
      </c>
      <c r="AU319" s="174">
        <v>0</v>
      </c>
      <c r="AV319" s="174">
        <v>0</v>
      </c>
      <c r="AW319" s="174">
        <v>0</v>
      </c>
      <c r="AX319" s="174">
        <v>0</v>
      </c>
      <c r="AY319" s="174">
        <v>0</v>
      </c>
      <c r="AZ319" s="174">
        <v>0</v>
      </c>
      <c r="BA319" s="175">
        <f t="shared" si="329"/>
        <v>1</v>
      </c>
      <c r="BB319" s="175">
        <f t="shared" si="318"/>
        <v>1</v>
      </c>
      <c r="BC319" s="175">
        <f t="shared" si="319"/>
        <v>1</v>
      </c>
      <c r="BD319" s="175">
        <f t="shared" si="320"/>
        <v>1</v>
      </c>
      <c r="BE319" s="175">
        <f t="shared" si="321"/>
        <v>1</v>
      </c>
      <c r="BF319" s="175">
        <f t="shared" si="322"/>
        <v>1</v>
      </c>
      <c r="BG319" s="175">
        <f t="shared" si="323"/>
        <v>1</v>
      </c>
      <c r="BH319" s="175">
        <f t="shared" si="324"/>
        <v>1</v>
      </c>
      <c r="BI319" s="175">
        <f t="shared" si="325"/>
        <v>1</v>
      </c>
      <c r="BJ319" s="175">
        <f t="shared" si="326"/>
        <v>1</v>
      </c>
      <c r="BK319" s="175">
        <f t="shared" si="327"/>
        <v>1</v>
      </c>
      <c r="BL319" s="175">
        <f t="shared" si="328"/>
        <v>1</v>
      </c>
    </row>
    <row r="320" spans="1:64" x14ac:dyDescent="0.35">
      <c r="A320" s="173" t="str">
        <v>DSS</v>
      </c>
      <c r="B320" s="173" t="str">
        <v>Revenue Sustain SOE</v>
      </c>
      <c r="C320" s="173" t="str">
        <v>RP M</v>
      </c>
      <c r="D320" s="173" t="str">
        <v>SUMALUT</v>
      </c>
      <c r="E320" s="174">
        <v>0</v>
      </c>
      <c r="F320" s="174">
        <v>0</v>
      </c>
      <c r="G320" s="174">
        <v>0</v>
      </c>
      <c r="H320" s="174">
        <v>0</v>
      </c>
      <c r="I320" s="174">
        <v>0</v>
      </c>
      <c r="J320" s="174">
        <v>0</v>
      </c>
      <c r="K320" s="174">
        <v>0</v>
      </c>
      <c r="L320" s="174">
        <v>0</v>
      </c>
      <c r="M320" s="174">
        <v>0</v>
      </c>
      <c r="N320" s="174">
        <v>0</v>
      </c>
      <c r="O320" s="174">
        <v>0</v>
      </c>
      <c r="P320" s="174">
        <v>0</v>
      </c>
      <c r="Q320" s="174">
        <v>0</v>
      </c>
      <c r="R320" s="174">
        <v>0</v>
      </c>
      <c r="S320" s="174">
        <v>0</v>
      </c>
      <c r="T320" s="174">
        <v>0</v>
      </c>
      <c r="U320" s="174">
        <v>0</v>
      </c>
      <c r="V320" s="174">
        <v>0</v>
      </c>
      <c r="W320" s="174">
        <v>0</v>
      </c>
      <c r="X320" s="174">
        <v>0</v>
      </c>
      <c r="Y320" s="174">
        <v>0</v>
      </c>
      <c r="Z320" s="174">
        <v>0</v>
      </c>
      <c r="AA320" s="174">
        <v>0</v>
      </c>
      <c r="AB320" s="174">
        <v>0</v>
      </c>
      <c r="AC320" s="174">
        <v>0</v>
      </c>
      <c r="AD320" s="174">
        <v>0</v>
      </c>
      <c r="AE320" s="174">
        <v>0</v>
      </c>
      <c r="AF320" s="174">
        <v>0</v>
      </c>
      <c r="AG320" s="174">
        <v>0</v>
      </c>
      <c r="AH320" s="174">
        <v>0</v>
      </c>
      <c r="AI320" s="174">
        <v>0</v>
      </c>
      <c r="AJ320" s="174">
        <v>0</v>
      </c>
      <c r="AK320" s="174">
        <v>0</v>
      </c>
      <c r="AL320" s="174">
        <v>0</v>
      </c>
      <c r="AM320" s="174">
        <v>0</v>
      </c>
      <c r="AN320" s="174">
        <v>0</v>
      </c>
      <c r="AO320" s="174">
        <v>0</v>
      </c>
      <c r="AP320" s="174">
        <v>0</v>
      </c>
      <c r="AQ320" s="174">
        <v>0</v>
      </c>
      <c r="AR320" s="174">
        <v>0</v>
      </c>
      <c r="AS320" s="174">
        <v>0</v>
      </c>
      <c r="AT320" s="174">
        <v>0</v>
      </c>
      <c r="AU320" s="174">
        <v>0</v>
      </c>
      <c r="AV320" s="174">
        <v>0</v>
      </c>
      <c r="AW320" s="174">
        <v>0</v>
      </c>
      <c r="AX320" s="174">
        <v>0</v>
      </c>
      <c r="AY320" s="174">
        <v>0</v>
      </c>
      <c r="AZ320" s="174">
        <v>0</v>
      </c>
      <c r="BA320" s="175">
        <f t="shared" si="329"/>
        <v>1</v>
      </c>
      <c r="BB320" s="175">
        <f t="shared" si="318"/>
        <v>1</v>
      </c>
      <c r="BC320" s="175">
        <f t="shared" si="319"/>
        <v>1</v>
      </c>
      <c r="BD320" s="175">
        <f t="shared" si="320"/>
        <v>1</v>
      </c>
      <c r="BE320" s="175">
        <f t="shared" si="321"/>
        <v>1</v>
      </c>
      <c r="BF320" s="175">
        <f t="shared" si="322"/>
        <v>1</v>
      </c>
      <c r="BG320" s="175">
        <f t="shared" si="323"/>
        <v>1</v>
      </c>
      <c r="BH320" s="175">
        <f t="shared" si="324"/>
        <v>1</v>
      </c>
      <c r="BI320" s="175">
        <f t="shared" si="325"/>
        <v>1</v>
      </c>
      <c r="BJ320" s="175">
        <f t="shared" si="326"/>
        <v>1</v>
      </c>
      <c r="BK320" s="175">
        <f t="shared" si="327"/>
        <v>1</v>
      </c>
      <c r="BL320" s="175">
        <f t="shared" si="328"/>
        <v>1</v>
      </c>
    </row>
    <row r="321" spans="1:64" x14ac:dyDescent="0.35">
      <c r="A321" s="170" t="str">
        <v>DSS</v>
      </c>
      <c r="B321" s="170" t="str">
        <v>Revenue Scaling SOE</v>
      </c>
      <c r="C321" s="170" t="str">
        <v>RP M</v>
      </c>
      <c r="D321" s="170" t="str">
        <v>TR5</v>
      </c>
      <c r="E321" s="171">
        <v>0</v>
      </c>
      <c r="F321" s="171">
        <v>0</v>
      </c>
      <c r="G321" s="171">
        <v>0</v>
      </c>
      <c r="H321" s="171">
        <v>0</v>
      </c>
      <c r="I321" s="171">
        <v>0</v>
      </c>
      <c r="J321" s="171">
        <v>0</v>
      </c>
      <c r="K321" s="171">
        <v>0</v>
      </c>
      <c r="L321" s="171">
        <v>0</v>
      </c>
      <c r="M321" s="171">
        <v>0</v>
      </c>
      <c r="N321" s="171">
        <v>0</v>
      </c>
      <c r="O321" s="171">
        <v>0</v>
      </c>
      <c r="P321" s="171">
        <v>0</v>
      </c>
      <c r="Q321" s="171">
        <v>0</v>
      </c>
      <c r="R321" s="171">
        <v>0</v>
      </c>
      <c r="S321" s="171">
        <v>0</v>
      </c>
      <c r="T321" s="171">
        <v>0</v>
      </c>
      <c r="U321" s="171">
        <v>0</v>
      </c>
      <c r="V321" s="171">
        <v>0</v>
      </c>
      <c r="W321" s="171">
        <v>0</v>
      </c>
      <c r="X321" s="171">
        <v>0</v>
      </c>
      <c r="Y321" s="171">
        <v>0</v>
      </c>
      <c r="Z321" s="171">
        <v>0</v>
      </c>
      <c r="AA321" s="171">
        <v>0</v>
      </c>
      <c r="AB321" s="171">
        <v>0</v>
      </c>
      <c r="AC321" s="171">
        <v>0</v>
      </c>
      <c r="AD321" s="171">
        <v>0</v>
      </c>
      <c r="AE321" s="171">
        <v>0</v>
      </c>
      <c r="AF321" s="171">
        <v>0</v>
      </c>
      <c r="AG321" s="171">
        <v>0</v>
      </c>
      <c r="AH321" s="171">
        <v>0</v>
      </c>
      <c r="AI321" s="171">
        <v>0</v>
      </c>
      <c r="AJ321" s="171">
        <v>0</v>
      </c>
      <c r="AK321" s="171">
        <v>0</v>
      </c>
      <c r="AL321" s="171">
        <v>0</v>
      </c>
      <c r="AM321" s="171">
        <v>0</v>
      </c>
      <c r="AN321" s="171">
        <v>0</v>
      </c>
      <c r="AO321" s="171">
        <v>0</v>
      </c>
      <c r="AP321" s="171">
        <v>0</v>
      </c>
      <c r="AQ321" s="171">
        <v>0</v>
      </c>
      <c r="AR321" s="171">
        <v>0</v>
      </c>
      <c r="AS321" s="171">
        <v>0</v>
      </c>
      <c r="AT321" s="171">
        <v>0</v>
      </c>
      <c r="AU321" s="171">
        <v>0</v>
      </c>
      <c r="AV321" s="171">
        <v>0</v>
      </c>
      <c r="AW321" s="171">
        <v>0</v>
      </c>
      <c r="AX321" s="171">
        <v>0</v>
      </c>
      <c r="AY321" s="171">
        <v>0</v>
      </c>
      <c r="AZ321" s="171">
        <v>0</v>
      </c>
      <c r="BA321" s="172">
        <f t="shared" si="329"/>
        <v>1</v>
      </c>
      <c r="BB321" s="172">
        <f t="shared" ref="BB321:BB384" si="330">IF(F321=0,1,(R321/F321))</f>
        <v>1</v>
      </c>
      <c r="BC321" s="172">
        <f t="shared" ref="BC321:BC384" si="331">IF(G321=0,1,(S321/G321))</f>
        <v>1</v>
      </c>
      <c r="BD321" s="172">
        <f t="shared" ref="BD321:BD384" si="332">IF(H321=0,1,(T321/H321))</f>
        <v>1</v>
      </c>
      <c r="BE321" s="172">
        <f t="shared" ref="BE321:BE384" si="333">IF(I321=0,1,(U321/I321))</f>
        <v>1</v>
      </c>
      <c r="BF321" s="172">
        <f t="shared" ref="BF321:BF384" si="334">IF(J321=0,1,(V321/J321))</f>
        <v>1</v>
      </c>
      <c r="BG321" s="172">
        <f t="shared" ref="BG321:BG384" si="335">IF(K321=0,1,(W321/K321))</f>
        <v>1</v>
      </c>
      <c r="BH321" s="172">
        <f t="shared" ref="BH321:BH384" si="336">IF(L321=0,1,(X321/L321))</f>
        <v>1</v>
      </c>
      <c r="BI321" s="172">
        <f t="shared" ref="BI321:BI384" si="337">IF(M321=0,1,(Y321/M321))</f>
        <v>1</v>
      </c>
      <c r="BJ321" s="172">
        <f t="shared" ref="BJ321:BJ384" si="338">IF(N321=0,1,(Z321/N321))</f>
        <v>1</v>
      </c>
      <c r="BK321" s="172">
        <f t="shared" ref="BK321:BK384" si="339">IF(O321=0,1,(AA321/O321))</f>
        <v>1</v>
      </c>
      <c r="BL321" s="172">
        <f t="shared" ref="BL321:BL384" si="340">IF(P321=0,1,(AB321/P321))</f>
        <v>1</v>
      </c>
    </row>
    <row r="322" spans="1:64" x14ac:dyDescent="0.35">
      <c r="A322" s="173" t="str">
        <v>DSS</v>
      </c>
      <c r="B322" s="173" t="str">
        <v>Revenue Scaling SOE</v>
      </c>
      <c r="C322" s="173" t="str">
        <v>RP M</v>
      </c>
      <c r="D322" s="173" t="str">
        <v>PAPUA</v>
      </c>
      <c r="E322" s="174">
        <v>0</v>
      </c>
      <c r="F322" s="174">
        <v>0</v>
      </c>
      <c r="G322" s="174">
        <v>0</v>
      </c>
      <c r="H322" s="174">
        <v>0</v>
      </c>
      <c r="I322" s="174">
        <v>0</v>
      </c>
      <c r="J322" s="174">
        <v>0</v>
      </c>
      <c r="K322" s="174">
        <v>0</v>
      </c>
      <c r="L322" s="174">
        <v>0</v>
      </c>
      <c r="M322" s="174">
        <v>0</v>
      </c>
      <c r="N322" s="174">
        <v>0</v>
      </c>
      <c r="O322" s="174">
        <v>0</v>
      </c>
      <c r="P322" s="174">
        <v>0</v>
      </c>
      <c r="Q322" s="174">
        <v>0</v>
      </c>
      <c r="R322" s="174">
        <v>0</v>
      </c>
      <c r="S322" s="174">
        <v>0</v>
      </c>
      <c r="T322" s="174">
        <v>0</v>
      </c>
      <c r="U322" s="174">
        <v>0</v>
      </c>
      <c r="V322" s="174">
        <v>0</v>
      </c>
      <c r="W322" s="174">
        <v>0</v>
      </c>
      <c r="X322" s="174">
        <v>0</v>
      </c>
      <c r="Y322" s="174">
        <v>0</v>
      </c>
      <c r="Z322" s="174">
        <v>0</v>
      </c>
      <c r="AA322" s="174">
        <v>0</v>
      </c>
      <c r="AB322" s="174">
        <v>0</v>
      </c>
      <c r="AC322" s="174">
        <v>0</v>
      </c>
      <c r="AD322" s="174">
        <v>0</v>
      </c>
      <c r="AE322" s="174">
        <v>0</v>
      </c>
      <c r="AF322" s="174">
        <v>0</v>
      </c>
      <c r="AG322" s="174">
        <v>0</v>
      </c>
      <c r="AH322" s="174">
        <v>0</v>
      </c>
      <c r="AI322" s="174">
        <v>0</v>
      </c>
      <c r="AJ322" s="174">
        <v>0</v>
      </c>
      <c r="AK322" s="174">
        <v>0</v>
      </c>
      <c r="AL322" s="174">
        <v>0</v>
      </c>
      <c r="AM322" s="174">
        <v>0</v>
      </c>
      <c r="AN322" s="174">
        <v>0</v>
      </c>
      <c r="AO322" s="174">
        <v>0</v>
      </c>
      <c r="AP322" s="174">
        <v>0</v>
      </c>
      <c r="AQ322" s="174">
        <v>0</v>
      </c>
      <c r="AR322" s="174">
        <v>0</v>
      </c>
      <c r="AS322" s="174">
        <v>0</v>
      </c>
      <c r="AT322" s="174">
        <v>0</v>
      </c>
      <c r="AU322" s="174">
        <v>0</v>
      </c>
      <c r="AV322" s="174">
        <v>0</v>
      </c>
      <c r="AW322" s="174">
        <v>0</v>
      </c>
      <c r="AX322" s="174">
        <v>0</v>
      </c>
      <c r="AY322" s="174">
        <v>0</v>
      </c>
      <c r="AZ322" s="174">
        <v>0</v>
      </c>
      <c r="BA322" s="175">
        <f t="shared" ref="BA322:BA385" si="341">IF(E322=0,1,(Q322/E322))</f>
        <v>1</v>
      </c>
      <c r="BB322" s="175">
        <f t="shared" si="330"/>
        <v>1</v>
      </c>
      <c r="BC322" s="175">
        <f t="shared" si="331"/>
        <v>1</v>
      </c>
      <c r="BD322" s="175">
        <f t="shared" si="332"/>
        <v>1</v>
      </c>
      <c r="BE322" s="175">
        <f t="shared" si="333"/>
        <v>1</v>
      </c>
      <c r="BF322" s="175">
        <f t="shared" si="334"/>
        <v>1</v>
      </c>
      <c r="BG322" s="175">
        <f t="shared" si="335"/>
        <v>1</v>
      </c>
      <c r="BH322" s="175">
        <f t="shared" si="336"/>
        <v>1</v>
      </c>
      <c r="BI322" s="175">
        <f t="shared" si="337"/>
        <v>1</v>
      </c>
      <c r="BJ322" s="175">
        <f t="shared" si="338"/>
        <v>1</v>
      </c>
      <c r="BK322" s="175">
        <f t="shared" si="339"/>
        <v>1</v>
      </c>
      <c r="BL322" s="175">
        <f t="shared" si="340"/>
        <v>1</v>
      </c>
    </row>
    <row r="323" spans="1:64" x14ac:dyDescent="0.35">
      <c r="A323" s="173" t="str">
        <v>DSS</v>
      </c>
      <c r="B323" s="173" t="str">
        <v>Revenue Scaling SOE</v>
      </c>
      <c r="C323" s="173" t="str">
        <v>RP M</v>
      </c>
      <c r="D323" s="173" t="str">
        <v>PAPUA BARAT</v>
      </c>
      <c r="E323" s="174">
        <v>0</v>
      </c>
      <c r="F323" s="174">
        <v>0</v>
      </c>
      <c r="G323" s="174">
        <v>0</v>
      </c>
      <c r="H323" s="174">
        <v>0</v>
      </c>
      <c r="I323" s="174">
        <v>0</v>
      </c>
      <c r="J323" s="174">
        <v>0</v>
      </c>
      <c r="K323" s="174">
        <v>0</v>
      </c>
      <c r="L323" s="174">
        <v>0</v>
      </c>
      <c r="M323" s="174">
        <v>0</v>
      </c>
      <c r="N323" s="174">
        <v>0</v>
      </c>
      <c r="O323" s="174">
        <v>0</v>
      </c>
      <c r="P323" s="174">
        <v>0</v>
      </c>
      <c r="Q323" s="174">
        <v>0</v>
      </c>
      <c r="R323" s="174">
        <v>0</v>
      </c>
      <c r="S323" s="174">
        <v>0</v>
      </c>
      <c r="T323" s="174">
        <v>0</v>
      </c>
      <c r="U323" s="174">
        <v>0</v>
      </c>
      <c r="V323" s="174">
        <v>0</v>
      </c>
      <c r="W323" s="174">
        <v>0</v>
      </c>
      <c r="X323" s="174">
        <v>0</v>
      </c>
      <c r="Y323" s="174">
        <v>0</v>
      </c>
      <c r="Z323" s="174">
        <v>0</v>
      </c>
      <c r="AA323" s="174">
        <v>0</v>
      </c>
      <c r="AB323" s="174">
        <v>0</v>
      </c>
      <c r="AC323" s="174">
        <v>0</v>
      </c>
      <c r="AD323" s="174">
        <v>0</v>
      </c>
      <c r="AE323" s="174">
        <v>0</v>
      </c>
      <c r="AF323" s="174">
        <v>0</v>
      </c>
      <c r="AG323" s="174">
        <v>0</v>
      </c>
      <c r="AH323" s="174">
        <v>0</v>
      </c>
      <c r="AI323" s="174">
        <v>0</v>
      </c>
      <c r="AJ323" s="174">
        <v>0</v>
      </c>
      <c r="AK323" s="174">
        <v>0</v>
      </c>
      <c r="AL323" s="174">
        <v>0</v>
      </c>
      <c r="AM323" s="174">
        <v>0</v>
      </c>
      <c r="AN323" s="174">
        <v>0</v>
      </c>
      <c r="AO323" s="174">
        <v>0</v>
      </c>
      <c r="AP323" s="174">
        <v>0</v>
      </c>
      <c r="AQ323" s="174">
        <v>0</v>
      </c>
      <c r="AR323" s="174">
        <v>0</v>
      </c>
      <c r="AS323" s="174">
        <v>0</v>
      </c>
      <c r="AT323" s="174">
        <v>0</v>
      </c>
      <c r="AU323" s="174">
        <v>0</v>
      </c>
      <c r="AV323" s="174">
        <v>0</v>
      </c>
      <c r="AW323" s="174">
        <v>0</v>
      </c>
      <c r="AX323" s="174">
        <v>0</v>
      </c>
      <c r="AY323" s="174">
        <v>0</v>
      </c>
      <c r="AZ323" s="174">
        <v>0</v>
      </c>
      <c r="BA323" s="175">
        <f t="shared" si="341"/>
        <v>1</v>
      </c>
      <c r="BB323" s="175">
        <f t="shared" si="330"/>
        <v>1</v>
      </c>
      <c r="BC323" s="175">
        <f t="shared" si="331"/>
        <v>1</v>
      </c>
      <c r="BD323" s="175">
        <f t="shared" si="332"/>
        <v>1</v>
      </c>
      <c r="BE323" s="175">
        <f t="shared" si="333"/>
        <v>1</v>
      </c>
      <c r="BF323" s="175">
        <f t="shared" si="334"/>
        <v>1</v>
      </c>
      <c r="BG323" s="175">
        <f t="shared" si="335"/>
        <v>1</v>
      </c>
      <c r="BH323" s="175">
        <f t="shared" si="336"/>
        <v>1</v>
      </c>
      <c r="BI323" s="175">
        <f t="shared" si="337"/>
        <v>1</v>
      </c>
      <c r="BJ323" s="175">
        <f t="shared" si="338"/>
        <v>1</v>
      </c>
      <c r="BK323" s="175">
        <f t="shared" si="339"/>
        <v>1</v>
      </c>
      <c r="BL323" s="175">
        <f t="shared" si="340"/>
        <v>1</v>
      </c>
    </row>
    <row r="324" spans="1:64" x14ac:dyDescent="0.35">
      <c r="A324" s="173" t="str">
        <v>DSS</v>
      </c>
      <c r="B324" s="173" t="str">
        <v>Revenue Scaling SOE</v>
      </c>
      <c r="C324" s="173" t="str">
        <v>RP M</v>
      </c>
      <c r="D324" s="173" t="str">
        <v>SULBAGSEL</v>
      </c>
      <c r="E324" s="174">
        <v>0</v>
      </c>
      <c r="F324" s="174">
        <v>0</v>
      </c>
      <c r="G324" s="174">
        <v>0</v>
      </c>
      <c r="H324" s="174">
        <v>0</v>
      </c>
      <c r="I324" s="174">
        <v>0</v>
      </c>
      <c r="J324" s="174">
        <v>0</v>
      </c>
      <c r="K324" s="174">
        <v>0</v>
      </c>
      <c r="L324" s="174">
        <v>0</v>
      </c>
      <c r="M324" s="174">
        <v>0</v>
      </c>
      <c r="N324" s="174">
        <v>0</v>
      </c>
      <c r="O324" s="174">
        <v>0</v>
      </c>
      <c r="P324" s="174">
        <v>0</v>
      </c>
      <c r="Q324" s="174">
        <v>0</v>
      </c>
      <c r="R324" s="174">
        <v>0</v>
      </c>
      <c r="S324" s="174">
        <v>0</v>
      </c>
      <c r="T324" s="174">
        <v>0</v>
      </c>
      <c r="U324" s="174">
        <v>0</v>
      </c>
      <c r="V324" s="174">
        <v>0</v>
      </c>
      <c r="W324" s="174">
        <v>0</v>
      </c>
      <c r="X324" s="174">
        <v>0</v>
      </c>
      <c r="Y324" s="174">
        <v>0</v>
      </c>
      <c r="Z324" s="174">
        <v>0</v>
      </c>
      <c r="AA324" s="174">
        <v>0</v>
      </c>
      <c r="AB324" s="174">
        <v>0</v>
      </c>
      <c r="AC324" s="174">
        <v>0</v>
      </c>
      <c r="AD324" s="174">
        <v>0</v>
      </c>
      <c r="AE324" s="174">
        <v>0</v>
      </c>
      <c r="AF324" s="174">
        <v>0</v>
      </c>
      <c r="AG324" s="174">
        <v>0</v>
      </c>
      <c r="AH324" s="174">
        <v>0</v>
      </c>
      <c r="AI324" s="174">
        <v>0</v>
      </c>
      <c r="AJ324" s="174">
        <v>0</v>
      </c>
      <c r="AK324" s="174">
        <v>0</v>
      </c>
      <c r="AL324" s="174">
        <v>0</v>
      </c>
      <c r="AM324" s="174">
        <v>0</v>
      </c>
      <c r="AN324" s="174">
        <v>0</v>
      </c>
      <c r="AO324" s="174">
        <v>0</v>
      </c>
      <c r="AP324" s="174">
        <v>0</v>
      </c>
      <c r="AQ324" s="174">
        <v>0</v>
      </c>
      <c r="AR324" s="174">
        <v>0</v>
      </c>
      <c r="AS324" s="174">
        <v>0</v>
      </c>
      <c r="AT324" s="174">
        <v>0</v>
      </c>
      <c r="AU324" s="174">
        <v>0</v>
      </c>
      <c r="AV324" s="174">
        <v>0</v>
      </c>
      <c r="AW324" s="174">
        <v>0</v>
      </c>
      <c r="AX324" s="174">
        <v>0</v>
      </c>
      <c r="AY324" s="174">
        <v>0</v>
      </c>
      <c r="AZ324" s="174">
        <v>0</v>
      </c>
      <c r="BA324" s="175">
        <f t="shared" si="341"/>
        <v>1</v>
      </c>
      <c r="BB324" s="175">
        <f t="shared" si="330"/>
        <v>1</v>
      </c>
      <c r="BC324" s="175">
        <f t="shared" si="331"/>
        <v>1</v>
      </c>
      <c r="BD324" s="175">
        <f t="shared" si="332"/>
        <v>1</v>
      </c>
      <c r="BE324" s="175">
        <f t="shared" si="333"/>
        <v>1</v>
      </c>
      <c r="BF324" s="175">
        <f t="shared" si="334"/>
        <v>1</v>
      </c>
      <c r="BG324" s="175">
        <f t="shared" si="335"/>
        <v>1</v>
      </c>
      <c r="BH324" s="175">
        <f t="shared" si="336"/>
        <v>1</v>
      </c>
      <c r="BI324" s="175">
        <f t="shared" si="337"/>
        <v>1</v>
      </c>
      <c r="BJ324" s="175">
        <f t="shared" si="338"/>
        <v>1</v>
      </c>
      <c r="BK324" s="175">
        <f t="shared" si="339"/>
        <v>1</v>
      </c>
      <c r="BL324" s="175">
        <f t="shared" si="340"/>
        <v>1</v>
      </c>
    </row>
    <row r="325" spans="1:64" x14ac:dyDescent="0.35">
      <c r="A325" s="173" t="str">
        <v>DSS</v>
      </c>
      <c r="B325" s="173" t="str">
        <v>Revenue Scaling SOE</v>
      </c>
      <c r="C325" s="173" t="str">
        <v>RP M</v>
      </c>
      <c r="D325" s="173" t="str">
        <v>SULBAGTENG</v>
      </c>
      <c r="E325" s="174">
        <v>0</v>
      </c>
      <c r="F325" s="174">
        <v>0</v>
      </c>
      <c r="G325" s="174">
        <v>0</v>
      </c>
      <c r="H325" s="174">
        <v>0</v>
      </c>
      <c r="I325" s="174">
        <v>0</v>
      </c>
      <c r="J325" s="174">
        <v>0</v>
      </c>
      <c r="K325" s="174">
        <v>0</v>
      </c>
      <c r="L325" s="174">
        <v>0</v>
      </c>
      <c r="M325" s="174">
        <v>0</v>
      </c>
      <c r="N325" s="174">
        <v>0</v>
      </c>
      <c r="O325" s="174">
        <v>0</v>
      </c>
      <c r="P325" s="174">
        <v>0</v>
      </c>
      <c r="Q325" s="174">
        <v>0</v>
      </c>
      <c r="R325" s="174">
        <v>0</v>
      </c>
      <c r="S325" s="174">
        <v>0</v>
      </c>
      <c r="T325" s="174">
        <v>0</v>
      </c>
      <c r="U325" s="174">
        <v>0</v>
      </c>
      <c r="V325" s="174">
        <v>0</v>
      </c>
      <c r="W325" s="174">
        <v>0</v>
      </c>
      <c r="X325" s="174">
        <v>0</v>
      </c>
      <c r="Y325" s="174">
        <v>0</v>
      </c>
      <c r="Z325" s="174">
        <v>0</v>
      </c>
      <c r="AA325" s="174">
        <v>0</v>
      </c>
      <c r="AB325" s="174">
        <v>0</v>
      </c>
      <c r="AC325" s="174">
        <v>0</v>
      </c>
      <c r="AD325" s="174">
        <v>0</v>
      </c>
      <c r="AE325" s="174">
        <v>0</v>
      </c>
      <c r="AF325" s="174">
        <v>0</v>
      </c>
      <c r="AG325" s="174">
        <v>0</v>
      </c>
      <c r="AH325" s="174">
        <v>0</v>
      </c>
      <c r="AI325" s="174">
        <v>0</v>
      </c>
      <c r="AJ325" s="174">
        <v>0</v>
      </c>
      <c r="AK325" s="174">
        <v>0</v>
      </c>
      <c r="AL325" s="174">
        <v>0</v>
      </c>
      <c r="AM325" s="174">
        <v>0</v>
      </c>
      <c r="AN325" s="174">
        <v>0</v>
      </c>
      <c r="AO325" s="174">
        <v>0</v>
      </c>
      <c r="AP325" s="174">
        <v>0</v>
      </c>
      <c r="AQ325" s="174">
        <v>0</v>
      </c>
      <c r="AR325" s="174">
        <v>0</v>
      </c>
      <c r="AS325" s="174">
        <v>0</v>
      </c>
      <c r="AT325" s="174">
        <v>0</v>
      </c>
      <c r="AU325" s="174">
        <v>0</v>
      </c>
      <c r="AV325" s="174">
        <v>0</v>
      </c>
      <c r="AW325" s="174">
        <v>0</v>
      </c>
      <c r="AX325" s="174">
        <v>0</v>
      </c>
      <c r="AY325" s="174">
        <v>0</v>
      </c>
      <c r="AZ325" s="174">
        <v>0</v>
      </c>
      <c r="BA325" s="175">
        <f t="shared" si="341"/>
        <v>1</v>
      </c>
      <c r="BB325" s="175">
        <f t="shared" si="330"/>
        <v>1</v>
      </c>
      <c r="BC325" s="175">
        <f t="shared" si="331"/>
        <v>1</v>
      </c>
      <c r="BD325" s="175">
        <f t="shared" si="332"/>
        <v>1</v>
      </c>
      <c r="BE325" s="175">
        <f t="shared" si="333"/>
        <v>1</v>
      </c>
      <c r="BF325" s="175">
        <f t="shared" si="334"/>
        <v>1</v>
      </c>
      <c r="BG325" s="175">
        <f t="shared" si="335"/>
        <v>1</v>
      </c>
      <c r="BH325" s="175">
        <f t="shared" si="336"/>
        <v>1</v>
      </c>
      <c r="BI325" s="175">
        <f t="shared" si="337"/>
        <v>1</v>
      </c>
      <c r="BJ325" s="175">
        <f t="shared" si="338"/>
        <v>1</v>
      </c>
      <c r="BK325" s="175">
        <f t="shared" si="339"/>
        <v>1</v>
      </c>
      <c r="BL325" s="175">
        <f t="shared" si="340"/>
        <v>1</v>
      </c>
    </row>
    <row r="326" spans="1:64" x14ac:dyDescent="0.35">
      <c r="A326" s="173" t="str">
        <v>DSS</v>
      </c>
      <c r="B326" s="173" t="str">
        <v>Revenue Scaling SOE</v>
      </c>
      <c r="C326" s="173" t="str">
        <v>RP M</v>
      </c>
      <c r="D326" s="173" t="str">
        <v>SUMALUT</v>
      </c>
      <c r="E326" s="174">
        <v>0</v>
      </c>
      <c r="F326" s="174">
        <v>0</v>
      </c>
      <c r="G326" s="174">
        <v>0</v>
      </c>
      <c r="H326" s="174">
        <v>0</v>
      </c>
      <c r="I326" s="174">
        <v>0</v>
      </c>
      <c r="J326" s="174">
        <v>0</v>
      </c>
      <c r="K326" s="174">
        <v>0</v>
      </c>
      <c r="L326" s="174">
        <v>0</v>
      </c>
      <c r="M326" s="174">
        <v>0</v>
      </c>
      <c r="N326" s="174">
        <v>0</v>
      </c>
      <c r="O326" s="174">
        <v>0</v>
      </c>
      <c r="P326" s="174">
        <v>0</v>
      </c>
      <c r="Q326" s="174">
        <v>0</v>
      </c>
      <c r="R326" s="174">
        <v>0</v>
      </c>
      <c r="S326" s="174">
        <v>0</v>
      </c>
      <c r="T326" s="174">
        <v>0</v>
      </c>
      <c r="U326" s="174">
        <v>0</v>
      </c>
      <c r="V326" s="174">
        <v>0</v>
      </c>
      <c r="W326" s="174">
        <v>0</v>
      </c>
      <c r="X326" s="174">
        <v>0</v>
      </c>
      <c r="Y326" s="174">
        <v>0</v>
      </c>
      <c r="Z326" s="174">
        <v>0</v>
      </c>
      <c r="AA326" s="174">
        <v>0</v>
      </c>
      <c r="AB326" s="174">
        <v>0</v>
      </c>
      <c r="AC326" s="174">
        <v>0</v>
      </c>
      <c r="AD326" s="174">
        <v>0</v>
      </c>
      <c r="AE326" s="174">
        <v>0</v>
      </c>
      <c r="AF326" s="174">
        <v>0</v>
      </c>
      <c r="AG326" s="174">
        <v>0</v>
      </c>
      <c r="AH326" s="174">
        <v>0</v>
      </c>
      <c r="AI326" s="174">
        <v>0</v>
      </c>
      <c r="AJ326" s="174">
        <v>0</v>
      </c>
      <c r="AK326" s="174">
        <v>0</v>
      </c>
      <c r="AL326" s="174">
        <v>0</v>
      </c>
      <c r="AM326" s="174">
        <v>0</v>
      </c>
      <c r="AN326" s="174">
        <v>0</v>
      </c>
      <c r="AO326" s="174">
        <v>0</v>
      </c>
      <c r="AP326" s="174">
        <v>0</v>
      </c>
      <c r="AQ326" s="174">
        <v>0</v>
      </c>
      <c r="AR326" s="174">
        <v>0</v>
      </c>
      <c r="AS326" s="174">
        <v>0</v>
      </c>
      <c r="AT326" s="174">
        <v>0</v>
      </c>
      <c r="AU326" s="174">
        <v>0</v>
      </c>
      <c r="AV326" s="174">
        <v>0</v>
      </c>
      <c r="AW326" s="174">
        <v>0</v>
      </c>
      <c r="AX326" s="174">
        <v>0</v>
      </c>
      <c r="AY326" s="174">
        <v>0</v>
      </c>
      <c r="AZ326" s="174">
        <v>0</v>
      </c>
      <c r="BA326" s="175">
        <f t="shared" si="341"/>
        <v>1</v>
      </c>
      <c r="BB326" s="175">
        <f t="shared" si="330"/>
        <v>1</v>
      </c>
      <c r="BC326" s="175">
        <f t="shared" si="331"/>
        <v>1</v>
      </c>
      <c r="BD326" s="175">
        <f t="shared" si="332"/>
        <v>1</v>
      </c>
      <c r="BE326" s="175">
        <f t="shared" si="333"/>
        <v>1</v>
      </c>
      <c r="BF326" s="175">
        <f t="shared" si="334"/>
        <v>1</v>
      </c>
      <c r="BG326" s="175">
        <f t="shared" si="335"/>
        <v>1</v>
      </c>
      <c r="BH326" s="175">
        <f t="shared" si="336"/>
        <v>1</v>
      </c>
      <c r="BI326" s="175">
        <f t="shared" si="337"/>
        <v>1</v>
      </c>
      <c r="BJ326" s="175">
        <f t="shared" si="338"/>
        <v>1</v>
      </c>
      <c r="BK326" s="175">
        <f t="shared" si="339"/>
        <v>1</v>
      </c>
      <c r="BL326" s="175">
        <f t="shared" si="340"/>
        <v>1</v>
      </c>
    </row>
    <row r="327" spans="1:64" x14ac:dyDescent="0.35">
      <c r="A327" s="170" t="str">
        <v>DSS</v>
      </c>
      <c r="B327" s="170" t="str">
        <v>Revenue NGTMA SOE</v>
      </c>
      <c r="C327" s="170" t="str">
        <v>RP M</v>
      </c>
      <c r="D327" s="170" t="str">
        <v>TR5</v>
      </c>
      <c r="E327" s="171">
        <v>4068406232</v>
      </c>
      <c r="F327" s="171">
        <v>8567332057</v>
      </c>
      <c r="G327" s="171">
        <v>11389119007</v>
      </c>
      <c r="H327" s="171">
        <v>13643037354</v>
      </c>
      <c r="I327" s="171">
        <v>17600526090</v>
      </c>
      <c r="J327" s="171">
        <v>21496104014</v>
      </c>
      <c r="K327" s="171">
        <v>25683391735</v>
      </c>
      <c r="L327" s="171">
        <v>29646379077</v>
      </c>
      <c r="M327" s="171">
        <v>33413514247</v>
      </c>
      <c r="N327" s="171">
        <v>37399025956</v>
      </c>
      <c r="O327" s="171">
        <v>42138204312</v>
      </c>
      <c r="P327" s="171">
        <v>45979426530</v>
      </c>
      <c r="Q327" s="171">
        <v>2074421491</v>
      </c>
      <c r="R327" s="171">
        <v>4418863391</v>
      </c>
      <c r="S327" s="171">
        <v>9664430691</v>
      </c>
      <c r="T327" s="171">
        <v>11978366891</v>
      </c>
      <c r="U327" s="171">
        <v>13946797391</v>
      </c>
      <c r="V327" s="171">
        <v>16020227891</v>
      </c>
      <c r="W327" s="171">
        <v>16020227891</v>
      </c>
      <c r="X327" s="171">
        <v>16020227891</v>
      </c>
      <c r="Y327" s="171">
        <v>16020227891</v>
      </c>
      <c r="Z327" s="171">
        <v>16020227891</v>
      </c>
      <c r="AA327" s="171">
        <v>16020227891</v>
      </c>
      <c r="AB327" s="171">
        <v>16020227891</v>
      </c>
      <c r="AC327" s="171">
        <v>4068406232</v>
      </c>
      <c r="AD327" s="171">
        <v>4498925825</v>
      </c>
      <c r="AE327" s="171">
        <v>2821786950</v>
      </c>
      <c r="AF327" s="171">
        <v>2253918347</v>
      </c>
      <c r="AG327" s="171">
        <v>3957488736</v>
      </c>
      <c r="AH327" s="171">
        <v>3895577924</v>
      </c>
      <c r="AI327" s="171">
        <v>4187287721</v>
      </c>
      <c r="AJ327" s="171">
        <v>3962987342</v>
      </c>
      <c r="AK327" s="171">
        <v>3767135170</v>
      </c>
      <c r="AL327" s="171">
        <v>3985511709</v>
      </c>
      <c r="AM327" s="171">
        <v>4739178356</v>
      </c>
      <c r="AN327" s="171">
        <v>3841222218</v>
      </c>
      <c r="AO327" s="171">
        <v>2074421491</v>
      </c>
      <c r="AP327" s="171">
        <v>2344441900</v>
      </c>
      <c r="AQ327" s="171">
        <v>5245567300</v>
      </c>
      <c r="AR327" s="171">
        <v>2313936200</v>
      </c>
      <c r="AS327" s="171">
        <v>1968430500</v>
      </c>
      <c r="AT327" s="171">
        <v>2073430500</v>
      </c>
      <c r="AU327" s="171">
        <v>0</v>
      </c>
      <c r="AV327" s="171">
        <v>0</v>
      </c>
      <c r="AW327" s="171">
        <v>0</v>
      </c>
      <c r="AX327" s="171">
        <v>0</v>
      </c>
      <c r="AY327" s="171">
        <v>0</v>
      </c>
      <c r="AZ327" s="171">
        <v>0</v>
      </c>
      <c r="BA327" s="172">
        <f t="shared" si="341"/>
        <v>0.50988553568806938</v>
      </c>
      <c r="BB327" s="172">
        <f t="shared" si="330"/>
        <v>0.51578056757932433</v>
      </c>
      <c r="BC327" s="172">
        <f t="shared" si="331"/>
        <v>0.84856701251958389</v>
      </c>
      <c r="BD327" s="172">
        <f t="shared" si="332"/>
        <v>0.87798388146229511</v>
      </c>
      <c r="BE327" s="172">
        <f t="shared" si="333"/>
        <v>0.79240798369794641</v>
      </c>
      <c r="BF327" s="172">
        <f t="shared" si="334"/>
        <v>0.74526192655963763</v>
      </c>
      <c r="BG327" s="172">
        <f t="shared" si="335"/>
        <v>0.62375826589789773</v>
      </c>
      <c r="BH327" s="172">
        <f t="shared" si="336"/>
        <v>0.54037721940311678</v>
      </c>
      <c r="BI327" s="172">
        <f t="shared" si="337"/>
        <v>0.47945354602856122</v>
      </c>
      <c r="BJ327" s="172">
        <f t="shared" si="338"/>
        <v>0.42835949550792629</v>
      </c>
      <c r="BK327" s="172">
        <f t="shared" si="339"/>
        <v>0.38018297534424844</v>
      </c>
      <c r="BL327" s="172">
        <f t="shared" si="340"/>
        <v>0.34842165507539224</v>
      </c>
    </row>
    <row r="328" spans="1:64" x14ac:dyDescent="0.35">
      <c r="A328" s="173" t="str">
        <v>DSS</v>
      </c>
      <c r="B328" s="173" t="str">
        <v>Revenue NGTMA SOE</v>
      </c>
      <c r="C328" s="173" t="str">
        <v>RP M</v>
      </c>
      <c r="D328" s="173" t="str">
        <v>PAPUA</v>
      </c>
      <c r="E328" s="174">
        <v>1246589898</v>
      </c>
      <c r="F328" s="174">
        <v>2625094198</v>
      </c>
      <c r="G328" s="174">
        <v>3489710685</v>
      </c>
      <c r="H328" s="174">
        <v>4180328013</v>
      </c>
      <c r="I328" s="174">
        <v>5392931966</v>
      </c>
      <c r="J328" s="174">
        <v>6586565986</v>
      </c>
      <c r="K328" s="174">
        <v>7869582055</v>
      </c>
      <c r="L328" s="174">
        <v>9083870822</v>
      </c>
      <c r="M328" s="174">
        <v>10238149028</v>
      </c>
      <c r="N328" s="174">
        <v>11459339428</v>
      </c>
      <c r="O328" s="174">
        <v>12911458889</v>
      </c>
      <c r="P328" s="174">
        <v>14088437917</v>
      </c>
      <c r="Q328" s="174">
        <v>65500000</v>
      </c>
      <c r="R328" s="174">
        <v>131000000</v>
      </c>
      <c r="S328" s="174">
        <v>196500000</v>
      </c>
      <c r="T328" s="174">
        <v>262000000</v>
      </c>
      <c r="U328" s="174">
        <v>327500000</v>
      </c>
      <c r="V328" s="174">
        <v>393000000</v>
      </c>
      <c r="W328" s="174">
        <v>393000000</v>
      </c>
      <c r="X328" s="174">
        <v>393000000</v>
      </c>
      <c r="Y328" s="174">
        <v>393000000</v>
      </c>
      <c r="Z328" s="174">
        <v>393000000</v>
      </c>
      <c r="AA328" s="174">
        <v>393000000</v>
      </c>
      <c r="AB328" s="174">
        <v>393000000</v>
      </c>
      <c r="AC328" s="174">
        <v>1246589898</v>
      </c>
      <c r="AD328" s="174">
        <v>1378504300</v>
      </c>
      <c r="AE328" s="174">
        <v>864616487</v>
      </c>
      <c r="AF328" s="174">
        <v>690617328</v>
      </c>
      <c r="AG328" s="174">
        <v>1212603953</v>
      </c>
      <c r="AH328" s="174">
        <v>1193634020</v>
      </c>
      <c r="AI328" s="174">
        <v>1283016069</v>
      </c>
      <c r="AJ328" s="174">
        <v>1214288767</v>
      </c>
      <c r="AK328" s="174">
        <v>1154278206</v>
      </c>
      <c r="AL328" s="174">
        <v>1221190400</v>
      </c>
      <c r="AM328" s="174">
        <v>1452119461</v>
      </c>
      <c r="AN328" s="174">
        <v>1176979028</v>
      </c>
      <c r="AO328" s="174">
        <v>65500000</v>
      </c>
      <c r="AP328" s="174">
        <v>65500000</v>
      </c>
      <c r="AQ328" s="174">
        <v>65500000</v>
      </c>
      <c r="AR328" s="174">
        <v>65500000</v>
      </c>
      <c r="AS328" s="174">
        <v>65500000</v>
      </c>
      <c r="AT328" s="174">
        <v>65500000</v>
      </c>
      <c r="AU328" s="174">
        <v>0</v>
      </c>
      <c r="AV328" s="174">
        <v>0</v>
      </c>
      <c r="AW328" s="174">
        <v>0</v>
      </c>
      <c r="AX328" s="174">
        <v>0</v>
      </c>
      <c r="AY328" s="174">
        <v>0</v>
      </c>
      <c r="AZ328" s="174">
        <v>0</v>
      </c>
      <c r="BA328" s="175">
        <f t="shared" si="341"/>
        <v>5.2543342525947535E-2</v>
      </c>
      <c r="BB328" s="175">
        <f t="shared" si="330"/>
        <v>4.9902971139018912E-2</v>
      </c>
      <c r="BC328" s="175">
        <f t="shared" si="331"/>
        <v>5.63083927973244E-2</v>
      </c>
      <c r="BD328" s="175">
        <f t="shared" si="332"/>
        <v>6.2674507642757074E-2</v>
      </c>
      <c r="BE328" s="175">
        <f t="shared" si="333"/>
        <v>6.0727634256233821E-2</v>
      </c>
      <c r="BF328" s="175">
        <f t="shared" si="334"/>
        <v>5.9666903942864412E-2</v>
      </c>
      <c r="BG328" s="175">
        <f t="shared" si="335"/>
        <v>4.9939119670313926E-2</v>
      </c>
      <c r="BH328" s="175">
        <f t="shared" si="336"/>
        <v>4.3263495012302804E-2</v>
      </c>
      <c r="BI328" s="175">
        <f t="shared" si="337"/>
        <v>3.8385844836326989E-2</v>
      </c>
      <c r="BJ328" s="175">
        <f t="shared" si="338"/>
        <v>3.4295170543577343E-2</v>
      </c>
      <c r="BK328" s="175">
        <f t="shared" si="339"/>
        <v>3.0438078560960983E-2</v>
      </c>
      <c r="BL328" s="175">
        <f t="shared" si="340"/>
        <v>2.7895214665763713E-2</v>
      </c>
    </row>
    <row r="329" spans="1:64" x14ac:dyDescent="0.35">
      <c r="A329" s="173" t="str">
        <v>DSS</v>
      </c>
      <c r="B329" s="173" t="str">
        <v>Revenue NGTMA SOE</v>
      </c>
      <c r="C329" s="173" t="str">
        <v>RP M</v>
      </c>
      <c r="D329" s="173" t="str">
        <v>PAPUA BARAT</v>
      </c>
      <c r="E329" s="174">
        <v>640907809</v>
      </c>
      <c r="F329" s="174">
        <v>1349636616</v>
      </c>
      <c r="G329" s="174">
        <v>1794160882</v>
      </c>
      <c r="H329" s="174">
        <v>2149227163</v>
      </c>
      <c r="I329" s="174">
        <v>2772661818</v>
      </c>
      <c r="J329" s="174">
        <v>3386343484</v>
      </c>
      <c r="K329" s="174">
        <v>4045979038</v>
      </c>
      <c r="L329" s="174">
        <v>4670279904</v>
      </c>
      <c r="M329" s="174">
        <v>5263727611</v>
      </c>
      <c r="N329" s="174">
        <v>5891576806</v>
      </c>
      <c r="O329" s="174">
        <v>6638153289</v>
      </c>
      <c r="P329" s="174">
        <v>7243272143</v>
      </c>
      <c r="Q329" s="174">
        <v>0</v>
      </c>
      <c r="R329" s="174">
        <v>271011400</v>
      </c>
      <c r="S329" s="174">
        <v>3548148200</v>
      </c>
      <c r="T329" s="174">
        <v>3683653900</v>
      </c>
      <c r="U329" s="174">
        <v>3683653900</v>
      </c>
      <c r="V329" s="174">
        <v>3683653900</v>
      </c>
      <c r="W329" s="174">
        <v>3683653900</v>
      </c>
      <c r="X329" s="174">
        <v>3683653900</v>
      </c>
      <c r="Y329" s="174">
        <v>3683653900</v>
      </c>
      <c r="Z329" s="174">
        <v>3683653900</v>
      </c>
      <c r="AA329" s="174">
        <v>3683653900</v>
      </c>
      <c r="AB329" s="174">
        <v>3683653900</v>
      </c>
      <c r="AC329" s="174">
        <v>640907809</v>
      </c>
      <c r="AD329" s="174">
        <v>708728807</v>
      </c>
      <c r="AE329" s="174">
        <v>444524266</v>
      </c>
      <c r="AF329" s="174">
        <v>355066281</v>
      </c>
      <c r="AG329" s="174">
        <v>623434655</v>
      </c>
      <c r="AH329" s="174">
        <v>613681666</v>
      </c>
      <c r="AI329" s="174">
        <v>659635554</v>
      </c>
      <c r="AJ329" s="174">
        <v>624300866</v>
      </c>
      <c r="AK329" s="174">
        <v>593447707</v>
      </c>
      <c r="AL329" s="174">
        <v>627849195</v>
      </c>
      <c r="AM329" s="174">
        <v>746576483</v>
      </c>
      <c r="AN329" s="174">
        <v>605118854</v>
      </c>
      <c r="AO329" s="174">
        <v>0</v>
      </c>
      <c r="AP329" s="174">
        <v>271011400</v>
      </c>
      <c r="AQ329" s="174">
        <v>3277136800</v>
      </c>
      <c r="AR329" s="174">
        <v>135505700</v>
      </c>
      <c r="AS329" s="174">
        <v>0</v>
      </c>
      <c r="AT329" s="174">
        <v>0</v>
      </c>
      <c r="AU329" s="174">
        <v>0</v>
      </c>
      <c r="AV329" s="174">
        <v>0</v>
      </c>
      <c r="AW329" s="174">
        <v>0</v>
      </c>
      <c r="AX329" s="174">
        <v>0</v>
      </c>
      <c r="AY329" s="174">
        <v>0</v>
      </c>
      <c r="AZ329" s="174">
        <v>0</v>
      </c>
      <c r="BA329" s="175">
        <f t="shared" si="341"/>
        <v>0</v>
      </c>
      <c r="BB329" s="175">
        <f t="shared" si="330"/>
        <v>0.20080323606157999</v>
      </c>
      <c r="BC329" s="175">
        <f t="shared" si="331"/>
        <v>1.9776087170314307</v>
      </c>
      <c r="BD329" s="175">
        <f t="shared" si="332"/>
        <v>1.7139434878806248</v>
      </c>
      <c r="BE329" s="175">
        <f t="shared" si="333"/>
        <v>1.3285622776228529</v>
      </c>
      <c r="BF329" s="175">
        <f t="shared" si="334"/>
        <v>1.0877968869385961</v>
      </c>
      <c r="BG329" s="175">
        <f t="shared" si="335"/>
        <v>0.91044809313221164</v>
      </c>
      <c r="BH329" s="175">
        <f t="shared" si="336"/>
        <v>0.78874371038126112</v>
      </c>
      <c r="BI329" s="175">
        <f t="shared" si="337"/>
        <v>0.69981848838492267</v>
      </c>
      <c r="BJ329" s="175">
        <f t="shared" si="338"/>
        <v>0.62524074985300293</v>
      </c>
      <c r="BK329" s="175">
        <f t="shared" si="339"/>
        <v>0.55492148789395035</v>
      </c>
      <c r="BL329" s="175">
        <f t="shared" si="340"/>
        <v>0.50856212872795825</v>
      </c>
    </row>
    <row r="330" spans="1:64" x14ac:dyDescent="0.35">
      <c r="A330" s="173" t="str">
        <v>DSS</v>
      </c>
      <c r="B330" s="173" t="str">
        <v>Revenue NGTMA SOE</v>
      </c>
      <c r="C330" s="173" t="str">
        <v>RP M</v>
      </c>
      <c r="D330" s="173" t="str">
        <v>SULBAGSEL</v>
      </c>
      <c r="E330" s="174">
        <v>320986381</v>
      </c>
      <c r="F330" s="174">
        <v>675939607</v>
      </c>
      <c r="G330" s="174">
        <v>898571057</v>
      </c>
      <c r="H330" s="174">
        <v>1076399192</v>
      </c>
      <c r="I330" s="174">
        <v>1388634479</v>
      </c>
      <c r="J330" s="174">
        <v>1695985168</v>
      </c>
      <c r="K330" s="174">
        <v>2026350981</v>
      </c>
      <c r="L330" s="174">
        <v>2339020093</v>
      </c>
      <c r="M330" s="174">
        <v>2636236992</v>
      </c>
      <c r="N330" s="174">
        <v>2950683216</v>
      </c>
      <c r="O330" s="174">
        <v>3324591725</v>
      </c>
      <c r="P330" s="174">
        <v>3627653894</v>
      </c>
      <c r="Q330" s="174">
        <v>990991</v>
      </c>
      <c r="R330" s="174">
        <v>990991</v>
      </c>
      <c r="S330" s="174">
        <v>990991</v>
      </c>
      <c r="T330" s="174">
        <v>990991</v>
      </c>
      <c r="U330" s="174">
        <v>990991</v>
      </c>
      <c r="V330" s="174">
        <v>990991</v>
      </c>
      <c r="W330" s="174">
        <v>990991</v>
      </c>
      <c r="X330" s="174">
        <v>990991</v>
      </c>
      <c r="Y330" s="174">
        <v>990991</v>
      </c>
      <c r="Z330" s="174">
        <v>990991</v>
      </c>
      <c r="AA330" s="174">
        <v>990991</v>
      </c>
      <c r="AB330" s="174">
        <v>990991</v>
      </c>
      <c r="AC330" s="174">
        <v>320986381</v>
      </c>
      <c r="AD330" s="174">
        <v>354953226</v>
      </c>
      <c r="AE330" s="174">
        <v>222631450</v>
      </c>
      <c r="AF330" s="174">
        <v>177828135</v>
      </c>
      <c r="AG330" s="174">
        <v>312235287</v>
      </c>
      <c r="AH330" s="174">
        <v>307350689</v>
      </c>
      <c r="AI330" s="174">
        <v>330365813</v>
      </c>
      <c r="AJ330" s="174">
        <v>312669112</v>
      </c>
      <c r="AK330" s="174">
        <v>297216899</v>
      </c>
      <c r="AL330" s="174">
        <v>314446224</v>
      </c>
      <c r="AM330" s="174">
        <v>373908509</v>
      </c>
      <c r="AN330" s="174">
        <v>303062169</v>
      </c>
      <c r="AO330" s="174">
        <v>990991</v>
      </c>
      <c r="AP330" s="174">
        <v>0</v>
      </c>
      <c r="AQ330" s="174">
        <v>0</v>
      </c>
      <c r="AR330" s="174">
        <v>0</v>
      </c>
      <c r="AS330" s="174">
        <v>0</v>
      </c>
      <c r="AT330" s="174">
        <v>0</v>
      </c>
      <c r="AU330" s="174">
        <v>0</v>
      </c>
      <c r="AV330" s="174">
        <v>0</v>
      </c>
      <c r="AW330" s="174">
        <v>0</v>
      </c>
      <c r="AX330" s="174">
        <v>0</v>
      </c>
      <c r="AY330" s="174">
        <v>0</v>
      </c>
      <c r="AZ330" s="174">
        <v>0</v>
      </c>
      <c r="BA330" s="175">
        <f t="shared" si="341"/>
        <v>3.0873303624679329E-3</v>
      </c>
      <c r="BB330" s="175">
        <f t="shared" si="330"/>
        <v>1.4660939967673769E-3</v>
      </c>
      <c r="BC330" s="175">
        <f t="shared" si="331"/>
        <v>1.1028521253606326E-3</v>
      </c>
      <c r="BD330" s="175">
        <f t="shared" si="332"/>
        <v>9.2065379402477292E-4</v>
      </c>
      <c r="BE330" s="175">
        <f t="shared" si="333"/>
        <v>7.1364424186964176E-4</v>
      </c>
      <c r="BF330" s="175">
        <f t="shared" si="334"/>
        <v>5.8431584113947867E-4</v>
      </c>
      <c r="BG330" s="175">
        <f t="shared" si="335"/>
        <v>4.8905200001973402E-4</v>
      </c>
      <c r="BH330" s="175">
        <f t="shared" si="336"/>
        <v>4.2367784824326433E-4</v>
      </c>
      <c r="BI330" s="175">
        <f t="shared" si="337"/>
        <v>3.7591119577158258E-4</v>
      </c>
      <c r="BJ330" s="175">
        <f t="shared" si="338"/>
        <v>3.3585136982051413E-4</v>
      </c>
      <c r="BK330" s="175">
        <f t="shared" si="339"/>
        <v>2.9807900697942092E-4</v>
      </c>
      <c r="BL330" s="175">
        <f t="shared" si="340"/>
        <v>2.731768324533553E-4</v>
      </c>
    </row>
    <row r="331" spans="1:64" x14ac:dyDescent="0.35">
      <c r="A331" s="173" t="str">
        <v>DSS</v>
      </c>
      <c r="B331" s="173" t="str">
        <v>Revenue NGTMA SOE</v>
      </c>
      <c r="C331" s="173" t="str">
        <v>RP M</v>
      </c>
      <c r="D331" s="173" t="str">
        <v>SULBAGTENG</v>
      </c>
      <c r="E331" s="174">
        <v>868419993</v>
      </c>
      <c r="F331" s="174">
        <v>1828736370</v>
      </c>
      <c r="G331" s="174">
        <v>2431059753</v>
      </c>
      <c r="H331" s="174">
        <v>2912168975</v>
      </c>
      <c r="I331" s="174">
        <v>3756913119</v>
      </c>
      <c r="J331" s="174">
        <v>4588442116</v>
      </c>
      <c r="K331" s="174">
        <v>5482237909</v>
      </c>
      <c r="L331" s="174">
        <v>6328155756</v>
      </c>
      <c r="M331" s="174">
        <v>7132268057</v>
      </c>
      <c r="N331" s="174">
        <v>7982993834</v>
      </c>
      <c r="O331" s="174">
        <v>8994593217</v>
      </c>
      <c r="P331" s="174">
        <v>9814519739</v>
      </c>
      <c r="Q331" s="174">
        <v>916930500</v>
      </c>
      <c r="R331" s="174">
        <v>1833861000</v>
      </c>
      <c r="S331" s="174">
        <v>2645791500</v>
      </c>
      <c r="T331" s="174">
        <v>3667722000</v>
      </c>
      <c r="U331" s="174">
        <v>4479652500</v>
      </c>
      <c r="V331" s="174">
        <v>5396583000</v>
      </c>
      <c r="W331" s="174">
        <v>5396583000</v>
      </c>
      <c r="X331" s="174">
        <v>5396583000</v>
      </c>
      <c r="Y331" s="174">
        <v>5396583000</v>
      </c>
      <c r="Z331" s="174">
        <v>5396583000</v>
      </c>
      <c r="AA331" s="174">
        <v>5396583000</v>
      </c>
      <c r="AB331" s="174">
        <v>5396583000</v>
      </c>
      <c r="AC331" s="174">
        <v>868419993</v>
      </c>
      <c r="AD331" s="174">
        <v>960316377</v>
      </c>
      <c r="AE331" s="174">
        <v>602323383</v>
      </c>
      <c r="AF331" s="174">
        <v>481109222</v>
      </c>
      <c r="AG331" s="174">
        <v>844744144</v>
      </c>
      <c r="AH331" s="174">
        <v>831528997</v>
      </c>
      <c r="AI331" s="174">
        <v>893795793</v>
      </c>
      <c r="AJ331" s="174">
        <v>845917847</v>
      </c>
      <c r="AK331" s="174">
        <v>804112301</v>
      </c>
      <c r="AL331" s="174">
        <v>850725777</v>
      </c>
      <c r="AM331" s="174">
        <v>1011599383</v>
      </c>
      <c r="AN331" s="174">
        <v>819926522</v>
      </c>
      <c r="AO331" s="174">
        <v>916930500</v>
      </c>
      <c r="AP331" s="174">
        <v>916930500</v>
      </c>
      <c r="AQ331" s="174">
        <v>811930500</v>
      </c>
      <c r="AR331" s="174">
        <v>1021930500</v>
      </c>
      <c r="AS331" s="174">
        <v>811930500</v>
      </c>
      <c r="AT331" s="174">
        <v>916930500</v>
      </c>
      <c r="AU331" s="174">
        <v>0</v>
      </c>
      <c r="AV331" s="174">
        <v>0</v>
      </c>
      <c r="AW331" s="174">
        <v>0</v>
      </c>
      <c r="AX331" s="174">
        <v>0</v>
      </c>
      <c r="AY331" s="174">
        <v>0</v>
      </c>
      <c r="AZ331" s="174">
        <v>0</v>
      </c>
      <c r="BA331" s="175">
        <f t="shared" si="341"/>
        <v>1.0558606519783338</v>
      </c>
      <c r="BB331" s="175">
        <f t="shared" si="330"/>
        <v>1.0028022792590929</v>
      </c>
      <c r="BC331" s="175">
        <f t="shared" si="331"/>
        <v>1.0883284529452699</v>
      </c>
      <c r="BD331" s="175">
        <f t="shared" si="332"/>
        <v>1.2594468354982733</v>
      </c>
      <c r="BE331" s="175">
        <f t="shared" si="333"/>
        <v>1.1923758570153935</v>
      </c>
      <c r="BF331" s="175">
        <f t="shared" si="334"/>
        <v>1.1761253304649948</v>
      </c>
      <c r="BG331" s="175">
        <f t="shared" si="335"/>
        <v>0.98437592267577745</v>
      </c>
      <c r="BH331" s="175">
        <f t="shared" si="336"/>
        <v>0.85278921823048759</v>
      </c>
      <c r="BI331" s="175">
        <f t="shared" si="337"/>
        <v>0.75664332255480737</v>
      </c>
      <c r="BJ331" s="175">
        <f t="shared" si="338"/>
        <v>0.67600991710849923</v>
      </c>
      <c r="BK331" s="175">
        <f t="shared" si="339"/>
        <v>0.59998077398323324</v>
      </c>
      <c r="BL331" s="175">
        <f t="shared" si="340"/>
        <v>0.54985706315873761</v>
      </c>
    </row>
    <row r="332" spans="1:64" x14ac:dyDescent="0.35">
      <c r="A332" s="173" t="str">
        <v>DSS</v>
      </c>
      <c r="B332" s="173" t="str">
        <v>Revenue NGTMA SOE</v>
      </c>
      <c r="C332" s="173" t="str">
        <v>RP M</v>
      </c>
      <c r="D332" s="173" t="str">
        <v>SUMALUT</v>
      </c>
      <c r="E332" s="174">
        <v>991502151</v>
      </c>
      <c r="F332" s="174">
        <v>2087925266</v>
      </c>
      <c r="G332" s="174">
        <v>2775616630</v>
      </c>
      <c r="H332" s="174">
        <v>3324914011</v>
      </c>
      <c r="I332" s="174">
        <v>4289384708</v>
      </c>
      <c r="J332" s="174">
        <v>5238767260</v>
      </c>
      <c r="K332" s="174">
        <v>6259241752</v>
      </c>
      <c r="L332" s="174">
        <v>7225052502</v>
      </c>
      <c r="M332" s="174">
        <v>8143132559</v>
      </c>
      <c r="N332" s="174">
        <v>9114432672</v>
      </c>
      <c r="O332" s="174">
        <v>10269407192</v>
      </c>
      <c r="P332" s="174">
        <v>11205542837</v>
      </c>
      <c r="Q332" s="174">
        <v>1091000000</v>
      </c>
      <c r="R332" s="174">
        <v>2182000000</v>
      </c>
      <c r="S332" s="174">
        <v>3273000000</v>
      </c>
      <c r="T332" s="174">
        <v>4364000000</v>
      </c>
      <c r="U332" s="174">
        <v>5455000000</v>
      </c>
      <c r="V332" s="174">
        <v>6546000000</v>
      </c>
      <c r="W332" s="174">
        <v>6546000000</v>
      </c>
      <c r="X332" s="174">
        <v>6546000000</v>
      </c>
      <c r="Y332" s="174">
        <v>6546000000</v>
      </c>
      <c r="Z332" s="174">
        <v>6546000000</v>
      </c>
      <c r="AA332" s="174">
        <v>6546000000</v>
      </c>
      <c r="AB332" s="174">
        <v>6546000000</v>
      </c>
      <c r="AC332" s="174">
        <v>991502151</v>
      </c>
      <c r="AD332" s="174">
        <v>1096423115</v>
      </c>
      <c r="AE332" s="174">
        <v>687691364</v>
      </c>
      <c r="AF332" s="174">
        <v>549297381</v>
      </c>
      <c r="AG332" s="174">
        <v>964470697</v>
      </c>
      <c r="AH332" s="174">
        <v>949382552</v>
      </c>
      <c r="AI332" s="174">
        <v>1020474492</v>
      </c>
      <c r="AJ332" s="174">
        <v>965810750</v>
      </c>
      <c r="AK332" s="174">
        <v>918080057</v>
      </c>
      <c r="AL332" s="174">
        <v>971300113</v>
      </c>
      <c r="AM332" s="174">
        <v>1154974520</v>
      </c>
      <c r="AN332" s="174">
        <v>936135645</v>
      </c>
      <c r="AO332" s="174">
        <v>1091000000</v>
      </c>
      <c r="AP332" s="174">
        <v>1091000000</v>
      </c>
      <c r="AQ332" s="174">
        <v>1091000000</v>
      </c>
      <c r="AR332" s="174">
        <v>1091000000</v>
      </c>
      <c r="AS332" s="174">
        <v>1091000000</v>
      </c>
      <c r="AT332" s="174">
        <v>1091000000</v>
      </c>
      <c r="AU332" s="174">
        <v>0</v>
      </c>
      <c r="AV332" s="174">
        <v>0</v>
      </c>
      <c r="AW332" s="174">
        <v>0</v>
      </c>
      <c r="AX332" s="174">
        <v>0</v>
      </c>
      <c r="AY332" s="174">
        <v>0</v>
      </c>
      <c r="AZ332" s="174">
        <v>0</v>
      </c>
      <c r="BA332" s="175">
        <f t="shared" si="341"/>
        <v>1.1003506133593854</v>
      </c>
      <c r="BB332" s="175">
        <f t="shared" si="330"/>
        <v>1.0450565619047401</v>
      </c>
      <c r="BC332" s="175">
        <f t="shared" si="331"/>
        <v>1.1791974311668538</v>
      </c>
      <c r="BD332" s="175">
        <f t="shared" si="332"/>
        <v>1.3125151464255416</v>
      </c>
      <c r="BE332" s="175">
        <f t="shared" si="333"/>
        <v>1.2717441710989565</v>
      </c>
      <c r="BF332" s="175">
        <f t="shared" si="334"/>
        <v>1.2495306004489308</v>
      </c>
      <c r="BG332" s="175">
        <f t="shared" si="335"/>
        <v>1.0458135760467109</v>
      </c>
      <c r="BH332" s="175">
        <f t="shared" si="336"/>
        <v>0.90601417750085156</v>
      </c>
      <c r="BI332" s="175">
        <f t="shared" si="337"/>
        <v>0.80386754760183687</v>
      </c>
      <c r="BJ332" s="175">
        <f t="shared" si="338"/>
        <v>0.71820158594287986</v>
      </c>
      <c r="BK332" s="175">
        <f t="shared" si="339"/>
        <v>0.63742725140935286</v>
      </c>
      <c r="BL332" s="175">
        <f t="shared" si="340"/>
        <v>0.5841751796606871</v>
      </c>
    </row>
    <row r="333" spans="1:64" x14ac:dyDescent="0.35">
      <c r="A333" s="170" t="str">
        <v>DSS</v>
      </c>
      <c r="B333" s="170" t="str">
        <v>Revenue Digital SOE</v>
      </c>
      <c r="C333" s="170" t="str">
        <v>RP M</v>
      </c>
      <c r="D333" s="170" t="str">
        <v>TR5</v>
      </c>
      <c r="E333" s="171">
        <v>0</v>
      </c>
      <c r="F333" s="171">
        <v>0</v>
      </c>
      <c r="G333" s="171">
        <v>0</v>
      </c>
      <c r="H333" s="171">
        <v>0</v>
      </c>
      <c r="I333" s="171">
        <v>0</v>
      </c>
      <c r="J333" s="171">
        <v>0</v>
      </c>
      <c r="K333" s="171">
        <v>0</v>
      </c>
      <c r="L333" s="171">
        <v>0</v>
      </c>
      <c r="M333" s="171">
        <v>0</v>
      </c>
      <c r="N333" s="171">
        <v>0</v>
      </c>
      <c r="O333" s="171">
        <v>0</v>
      </c>
      <c r="P333" s="171">
        <v>0</v>
      </c>
      <c r="Q333" s="171">
        <v>0</v>
      </c>
      <c r="R333" s="171">
        <v>0</v>
      </c>
      <c r="S333" s="171">
        <v>0</v>
      </c>
      <c r="T333" s="171">
        <v>0</v>
      </c>
      <c r="U333" s="171">
        <v>0</v>
      </c>
      <c r="V333" s="171">
        <v>0</v>
      </c>
      <c r="W333" s="171">
        <v>0</v>
      </c>
      <c r="X333" s="171">
        <v>0</v>
      </c>
      <c r="Y333" s="171">
        <v>0</v>
      </c>
      <c r="Z333" s="171">
        <v>0</v>
      </c>
      <c r="AA333" s="171">
        <v>0</v>
      </c>
      <c r="AB333" s="171">
        <v>0</v>
      </c>
      <c r="AC333" s="171">
        <v>0</v>
      </c>
      <c r="AD333" s="171">
        <v>0</v>
      </c>
      <c r="AE333" s="171">
        <v>0</v>
      </c>
      <c r="AF333" s="171">
        <v>0</v>
      </c>
      <c r="AG333" s="171">
        <v>0</v>
      </c>
      <c r="AH333" s="171">
        <v>0</v>
      </c>
      <c r="AI333" s="171">
        <v>0</v>
      </c>
      <c r="AJ333" s="171">
        <v>0</v>
      </c>
      <c r="AK333" s="171">
        <v>0</v>
      </c>
      <c r="AL333" s="171">
        <v>0</v>
      </c>
      <c r="AM333" s="171">
        <v>0</v>
      </c>
      <c r="AN333" s="171">
        <v>0</v>
      </c>
      <c r="AO333" s="171">
        <v>0</v>
      </c>
      <c r="AP333" s="171">
        <v>0</v>
      </c>
      <c r="AQ333" s="171">
        <v>0</v>
      </c>
      <c r="AR333" s="171">
        <v>0</v>
      </c>
      <c r="AS333" s="171">
        <v>0</v>
      </c>
      <c r="AT333" s="171">
        <v>0</v>
      </c>
      <c r="AU333" s="171">
        <v>0</v>
      </c>
      <c r="AV333" s="171">
        <v>0</v>
      </c>
      <c r="AW333" s="171">
        <v>0</v>
      </c>
      <c r="AX333" s="171">
        <v>0</v>
      </c>
      <c r="AY333" s="171">
        <v>0</v>
      </c>
      <c r="AZ333" s="171">
        <v>0</v>
      </c>
      <c r="BA333" s="172">
        <f t="shared" si="341"/>
        <v>1</v>
      </c>
      <c r="BB333" s="172">
        <f t="shared" si="330"/>
        <v>1</v>
      </c>
      <c r="BC333" s="172">
        <f t="shared" si="331"/>
        <v>1</v>
      </c>
      <c r="BD333" s="172">
        <f t="shared" si="332"/>
        <v>1</v>
      </c>
      <c r="BE333" s="172">
        <f t="shared" si="333"/>
        <v>1</v>
      </c>
      <c r="BF333" s="172">
        <f t="shared" si="334"/>
        <v>1</v>
      </c>
      <c r="BG333" s="172">
        <f t="shared" si="335"/>
        <v>1</v>
      </c>
      <c r="BH333" s="172">
        <f t="shared" si="336"/>
        <v>1</v>
      </c>
      <c r="BI333" s="172">
        <f t="shared" si="337"/>
        <v>1</v>
      </c>
      <c r="BJ333" s="172">
        <f t="shared" si="338"/>
        <v>1</v>
      </c>
      <c r="BK333" s="172">
        <f t="shared" si="339"/>
        <v>1</v>
      </c>
      <c r="BL333" s="172">
        <f t="shared" si="340"/>
        <v>1</v>
      </c>
    </row>
    <row r="334" spans="1:64" x14ac:dyDescent="0.35">
      <c r="A334" s="173" t="str">
        <v>DSS</v>
      </c>
      <c r="B334" s="173" t="str">
        <v>Revenue Digital SOE</v>
      </c>
      <c r="C334" s="173" t="str">
        <v>RP M</v>
      </c>
      <c r="D334" s="173" t="str">
        <v>PAPUA</v>
      </c>
      <c r="E334" s="174">
        <v>0</v>
      </c>
      <c r="F334" s="174">
        <v>0</v>
      </c>
      <c r="G334" s="174">
        <v>0</v>
      </c>
      <c r="H334" s="174">
        <v>0</v>
      </c>
      <c r="I334" s="174">
        <v>0</v>
      </c>
      <c r="J334" s="174">
        <v>0</v>
      </c>
      <c r="K334" s="174">
        <v>0</v>
      </c>
      <c r="L334" s="174">
        <v>0</v>
      </c>
      <c r="M334" s="174">
        <v>0</v>
      </c>
      <c r="N334" s="174">
        <v>0</v>
      </c>
      <c r="O334" s="174">
        <v>0</v>
      </c>
      <c r="P334" s="174">
        <v>0</v>
      </c>
      <c r="Q334" s="174">
        <v>0</v>
      </c>
      <c r="R334" s="174">
        <v>0</v>
      </c>
      <c r="S334" s="174">
        <v>0</v>
      </c>
      <c r="T334" s="174">
        <v>0</v>
      </c>
      <c r="U334" s="174">
        <v>0</v>
      </c>
      <c r="V334" s="174">
        <v>0</v>
      </c>
      <c r="W334" s="174">
        <v>0</v>
      </c>
      <c r="X334" s="174">
        <v>0</v>
      </c>
      <c r="Y334" s="174">
        <v>0</v>
      </c>
      <c r="Z334" s="174">
        <v>0</v>
      </c>
      <c r="AA334" s="174">
        <v>0</v>
      </c>
      <c r="AB334" s="174">
        <v>0</v>
      </c>
      <c r="AC334" s="174">
        <v>0</v>
      </c>
      <c r="AD334" s="174">
        <v>0</v>
      </c>
      <c r="AE334" s="174">
        <v>0</v>
      </c>
      <c r="AF334" s="174">
        <v>0</v>
      </c>
      <c r="AG334" s="174">
        <v>0</v>
      </c>
      <c r="AH334" s="174">
        <v>0</v>
      </c>
      <c r="AI334" s="174">
        <v>0</v>
      </c>
      <c r="AJ334" s="174">
        <v>0</v>
      </c>
      <c r="AK334" s="174">
        <v>0</v>
      </c>
      <c r="AL334" s="174">
        <v>0</v>
      </c>
      <c r="AM334" s="174">
        <v>0</v>
      </c>
      <c r="AN334" s="174">
        <v>0</v>
      </c>
      <c r="AO334" s="174">
        <v>0</v>
      </c>
      <c r="AP334" s="174">
        <v>0</v>
      </c>
      <c r="AQ334" s="174">
        <v>0</v>
      </c>
      <c r="AR334" s="174">
        <v>0</v>
      </c>
      <c r="AS334" s="174">
        <v>0</v>
      </c>
      <c r="AT334" s="174">
        <v>0</v>
      </c>
      <c r="AU334" s="174">
        <v>0</v>
      </c>
      <c r="AV334" s="174">
        <v>0</v>
      </c>
      <c r="AW334" s="174">
        <v>0</v>
      </c>
      <c r="AX334" s="174">
        <v>0</v>
      </c>
      <c r="AY334" s="174">
        <v>0</v>
      </c>
      <c r="AZ334" s="174">
        <v>0</v>
      </c>
      <c r="BA334" s="175">
        <f t="shared" si="341"/>
        <v>1</v>
      </c>
      <c r="BB334" s="175">
        <f t="shared" si="330"/>
        <v>1</v>
      </c>
      <c r="BC334" s="175">
        <f t="shared" si="331"/>
        <v>1</v>
      </c>
      <c r="BD334" s="175">
        <f t="shared" si="332"/>
        <v>1</v>
      </c>
      <c r="BE334" s="175">
        <f t="shared" si="333"/>
        <v>1</v>
      </c>
      <c r="BF334" s="175">
        <f t="shared" si="334"/>
        <v>1</v>
      </c>
      <c r="BG334" s="175">
        <f t="shared" si="335"/>
        <v>1</v>
      </c>
      <c r="BH334" s="175">
        <f t="shared" si="336"/>
        <v>1</v>
      </c>
      <c r="BI334" s="175">
        <f t="shared" si="337"/>
        <v>1</v>
      </c>
      <c r="BJ334" s="175">
        <f t="shared" si="338"/>
        <v>1</v>
      </c>
      <c r="BK334" s="175">
        <f t="shared" si="339"/>
        <v>1</v>
      </c>
      <c r="BL334" s="175">
        <f t="shared" si="340"/>
        <v>1</v>
      </c>
    </row>
    <row r="335" spans="1:64" x14ac:dyDescent="0.35">
      <c r="A335" s="173" t="str">
        <v>DSS</v>
      </c>
      <c r="B335" s="173" t="str">
        <v>Revenue Digital SOE</v>
      </c>
      <c r="C335" s="173" t="str">
        <v>RP M</v>
      </c>
      <c r="D335" s="173" t="str">
        <v>PAPUA BARAT</v>
      </c>
      <c r="E335" s="174">
        <v>0</v>
      </c>
      <c r="F335" s="174">
        <v>0</v>
      </c>
      <c r="G335" s="174">
        <v>0</v>
      </c>
      <c r="H335" s="174">
        <v>0</v>
      </c>
      <c r="I335" s="174">
        <v>0</v>
      </c>
      <c r="J335" s="174">
        <v>0</v>
      </c>
      <c r="K335" s="174">
        <v>0</v>
      </c>
      <c r="L335" s="174">
        <v>0</v>
      </c>
      <c r="M335" s="174">
        <v>0</v>
      </c>
      <c r="N335" s="174">
        <v>0</v>
      </c>
      <c r="O335" s="174">
        <v>0</v>
      </c>
      <c r="P335" s="174">
        <v>0</v>
      </c>
      <c r="Q335" s="174">
        <v>0</v>
      </c>
      <c r="R335" s="174">
        <v>0</v>
      </c>
      <c r="S335" s="174">
        <v>0</v>
      </c>
      <c r="T335" s="174">
        <v>0</v>
      </c>
      <c r="U335" s="174">
        <v>0</v>
      </c>
      <c r="V335" s="174">
        <v>0</v>
      </c>
      <c r="W335" s="174">
        <v>0</v>
      </c>
      <c r="X335" s="174">
        <v>0</v>
      </c>
      <c r="Y335" s="174">
        <v>0</v>
      </c>
      <c r="Z335" s="174">
        <v>0</v>
      </c>
      <c r="AA335" s="174">
        <v>0</v>
      </c>
      <c r="AB335" s="174">
        <v>0</v>
      </c>
      <c r="AC335" s="174">
        <v>0</v>
      </c>
      <c r="AD335" s="174">
        <v>0</v>
      </c>
      <c r="AE335" s="174">
        <v>0</v>
      </c>
      <c r="AF335" s="174">
        <v>0</v>
      </c>
      <c r="AG335" s="174">
        <v>0</v>
      </c>
      <c r="AH335" s="174">
        <v>0</v>
      </c>
      <c r="AI335" s="174">
        <v>0</v>
      </c>
      <c r="AJ335" s="174">
        <v>0</v>
      </c>
      <c r="AK335" s="174">
        <v>0</v>
      </c>
      <c r="AL335" s="174">
        <v>0</v>
      </c>
      <c r="AM335" s="174">
        <v>0</v>
      </c>
      <c r="AN335" s="174">
        <v>0</v>
      </c>
      <c r="AO335" s="174">
        <v>0</v>
      </c>
      <c r="AP335" s="174">
        <v>0</v>
      </c>
      <c r="AQ335" s="174">
        <v>0</v>
      </c>
      <c r="AR335" s="174">
        <v>0</v>
      </c>
      <c r="AS335" s="174">
        <v>0</v>
      </c>
      <c r="AT335" s="174">
        <v>0</v>
      </c>
      <c r="AU335" s="174">
        <v>0</v>
      </c>
      <c r="AV335" s="174">
        <v>0</v>
      </c>
      <c r="AW335" s="174">
        <v>0</v>
      </c>
      <c r="AX335" s="174">
        <v>0</v>
      </c>
      <c r="AY335" s="174">
        <v>0</v>
      </c>
      <c r="AZ335" s="174">
        <v>0</v>
      </c>
      <c r="BA335" s="175">
        <f t="shared" si="341"/>
        <v>1</v>
      </c>
      <c r="BB335" s="175">
        <f t="shared" si="330"/>
        <v>1</v>
      </c>
      <c r="BC335" s="175">
        <f t="shared" si="331"/>
        <v>1</v>
      </c>
      <c r="BD335" s="175">
        <f t="shared" si="332"/>
        <v>1</v>
      </c>
      <c r="BE335" s="175">
        <f t="shared" si="333"/>
        <v>1</v>
      </c>
      <c r="BF335" s="175">
        <f t="shared" si="334"/>
        <v>1</v>
      </c>
      <c r="BG335" s="175">
        <f t="shared" si="335"/>
        <v>1</v>
      </c>
      <c r="BH335" s="175">
        <f t="shared" si="336"/>
        <v>1</v>
      </c>
      <c r="BI335" s="175">
        <f t="shared" si="337"/>
        <v>1</v>
      </c>
      <c r="BJ335" s="175">
        <f t="shared" si="338"/>
        <v>1</v>
      </c>
      <c r="BK335" s="175">
        <f t="shared" si="339"/>
        <v>1</v>
      </c>
      <c r="BL335" s="175">
        <f t="shared" si="340"/>
        <v>1</v>
      </c>
    </row>
    <row r="336" spans="1:64" x14ac:dyDescent="0.35">
      <c r="A336" s="173" t="str">
        <v>DSS</v>
      </c>
      <c r="B336" s="173" t="str">
        <v>Revenue Digital SOE</v>
      </c>
      <c r="C336" s="173" t="str">
        <v>RP M</v>
      </c>
      <c r="D336" s="173" t="str">
        <v>SULBAGSEL</v>
      </c>
      <c r="E336" s="174">
        <v>0</v>
      </c>
      <c r="F336" s="174">
        <v>0</v>
      </c>
      <c r="G336" s="174">
        <v>0</v>
      </c>
      <c r="H336" s="174">
        <v>0</v>
      </c>
      <c r="I336" s="174">
        <v>0</v>
      </c>
      <c r="J336" s="174">
        <v>0</v>
      </c>
      <c r="K336" s="174">
        <v>0</v>
      </c>
      <c r="L336" s="174">
        <v>0</v>
      </c>
      <c r="M336" s="174">
        <v>0</v>
      </c>
      <c r="N336" s="174">
        <v>0</v>
      </c>
      <c r="O336" s="174">
        <v>0</v>
      </c>
      <c r="P336" s="174">
        <v>0</v>
      </c>
      <c r="Q336" s="174">
        <v>0</v>
      </c>
      <c r="R336" s="174">
        <v>0</v>
      </c>
      <c r="S336" s="174">
        <v>0</v>
      </c>
      <c r="T336" s="174">
        <v>0</v>
      </c>
      <c r="U336" s="174">
        <v>0</v>
      </c>
      <c r="V336" s="174">
        <v>0</v>
      </c>
      <c r="W336" s="174">
        <v>0</v>
      </c>
      <c r="X336" s="174">
        <v>0</v>
      </c>
      <c r="Y336" s="174">
        <v>0</v>
      </c>
      <c r="Z336" s="174">
        <v>0</v>
      </c>
      <c r="AA336" s="174">
        <v>0</v>
      </c>
      <c r="AB336" s="174">
        <v>0</v>
      </c>
      <c r="AC336" s="174">
        <v>0</v>
      </c>
      <c r="AD336" s="174">
        <v>0</v>
      </c>
      <c r="AE336" s="174">
        <v>0</v>
      </c>
      <c r="AF336" s="174">
        <v>0</v>
      </c>
      <c r="AG336" s="174">
        <v>0</v>
      </c>
      <c r="AH336" s="174">
        <v>0</v>
      </c>
      <c r="AI336" s="174">
        <v>0</v>
      </c>
      <c r="AJ336" s="174">
        <v>0</v>
      </c>
      <c r="AK336" s="174">
        <v>0</v>
      </c>
      <c r="AL336" s="174">
        <v>0</v>
      </c>
      <c r="AM336" s="174">
        <v>0</v>
      </c>
      <c r="AN336" s="174">
        <v>0</v>
      </c>
      <c r="AO336" s="174">
        <v>0</v>
      </c>
      <c r="AP336" s="174">
        <v>0</v>
      </c>
      <c r="AQ336" s="174">
        <v>0</v>
      </c>
      <c r="AR336" s="174">
        <v>0</v>
      </c>
      <c r="AS336" s="174">
        <v>0</v>
      </c>
      <c r="AT336" s="174">
        <v>0</v>
      </c>
      <c r="AU336" s="174">
        <v>0</v>
      </c>
      <c r="AV336" s="174">
        <v>0</v>
      </c>
      <c r="AW336" s="174">
        <v>0</v>
      </c>
      <c r="AX336" s="174">
        <v>0</v>
      </c>
      <c r="AY336" s="174">
        <v>0</v>
      </c>
      <c r="AZ336" s="174">
        <v>0</v>
      </c>
      <c r="BA336" s="175">
        <f t="shared" si="341"/>
        <v>1</v>
      </c>
      <c r="BB336" s="175">
        <f t="shared" si="330"/>
        <v>1</v>
      </c>
      <c r="BC336" s="175">
        <f t="shared" si="331"/>
        <v>1</v>
      </c>
      <c r="BD336" s="175">
        <f t="shared" si="332"/>
        <v>1</v>
      </c>
      <c r="BE336" s="175">
        <f t="shared" si="333"/>
        <v>1</v>
      </c>
      <c r="BF336" s="175">
        <f t="shared" si="334"/>
        <v>1</v>
      </c>
      <c r="BG336" s="175">
        <f t="shared" si="335"/>
        <v>1</v>
      </c>
      <c r="BH336" s="175">
        <f t="shared" si="336"/>
        <v>1</v>
      </c>
      <c r="BI336" s="175">
        <f t="shared" si="337"/>
        <v>1</v>
      </c>
      <c r="BJ336" s="175">
        <f t="shared" si="338"/>
        <v>1</v>
      </c>
      <c r="BK336" s="175">
        <f t="shared" si="339"/>
        <v>1</v>
      </c>
      <c r="BL336" s="175">
        <f t="shared" si="340"/>
        <v>1</v>
      </c>
    </row>
    <row r="337" spans="1:64" x14ac:dyDescent="0.35">
      <c r="A337" s="173" t="str">
        <v>DSS</v>
      </c>
      <c r="B337" s="173" t="str">
        <v>Revenue Digital SOE</v>
      </c>
      <c r="C337" s="173" t="str">
        <v>RP M</v>
      </c>
      <c r="D337" s="173" t="str">
        <v>SULBAGTENG</v>
      </c>
      <c r="E337" s="174">
        <v>0</v>
      </c>
      <c r="F337" s="174">
        <v>0</v>
      </c>
      <c r="G337" s="174">
        <v>0</v>
      </c>
      <c r="H337" s="174">
        <v>0</v>
      </c>
      <c r="I337" s="174">
        <v>0</v>
      </c>
      <c r="J337" s="174">
        <v>0</v>
      </c>
      <c r="K337" s="174">
        <v>0</v>
      </c>
      <c r="L337" s="174">
        <v>0</v>
      </c>
      <c r="M337" s="174">
        <v>0</v>
      </c>
      <c r="N337" s="174">
        <v>0</v>
      </c>
      <c r="O337" s="174">
        <v>0</v>
      </c>
      <c r="P337" s="174">
        <v>0</v>
      </c>
      <c r="Q337" s="174">
        <v>0</v>
      </c>
      <c r="R337" s="174">
        <v>0</v>
      </c>
      <c r="S337" s="174">
        <v>0</v>
      </c>
      <c r="T337" s="174">
        <v>0</v>
      </c>
      <c r="U337" s="174">
        <v>0</v>
      </c>
      <c r="V337" s="174">
        <v>0</v>
      </c>
      <c r="W337" s="174">
        <v>0</v>
      </c>
      <c r="X337" s="174">
        <v>0</v>
      </c>
      <c r="Y337" s="174">
        <v>0</v>
      </c>
      <c r="Z337" s="174">
        <v>0</v>
      </c>
      <c r="AA337" s="174">
        <v>0</v>
      </c>
      <c r="AB337" s="174">
        <v>0</v>
      </c>
      <c r="AC337" s="174">
        <v>0</v>
      </c>
      <c r="AD337" s="174">
        <v>0</v>
      </c>
      <c r="AE337" s="174">
        <v>0</v>
      </c>
      <c r="AF337" s="174">
        <v>0</v>
      </c>
      <c r="AG337" s="174">
        <v>0</v>
      </c>
      <c r="AH337" s="174">
        <v>0</v>
      </c>
      <c r="AI337" s="174">
        <v>0</v>
      </c>
      <c r="AJ337" s="174">
        <v>0</v>
      </c>
      <c r="AK337" s="174">
        <v>0</v>
      </c>
      <c r="AL337" s="174">
        <v>0</v>
      </c>
      <c r="AM337" s="174">
        <v>0</v>
      </c>
      <c r="AN337" s="174">
        <v>0</v>
      </c>
      <c r="AO337" s="174">
        <v>0</v>
      </c>
      <c r="AP337" s="174">
        <v>0</v>
      </c>
      <c r="AQ337" s="174">
        <v>0</v>
      </c>
      <c r="AR337" s="174">
        <v>0</v>
      </c>
      <c r="AS337" s="174">
        <v>0</v>
      </c>
      <c r="AT337" s="174">
        <v>0</v>
      </c>
      <c r="AU337" s="174">
        <v>0</v>
      </c>
      <c r="AV337" s="174">
        <v>0</v>
      </c>
      <c r="AW337" s="174">
        <v>0</v>
      </c>
      <c r="AX337" s="174">
        <v>0</v>
      </c>
      <c r="AY337" s="174">
        <v>0</v>
      </c>
      <c r="AZ337" s="174">
        <v>0</v>
      </c>
      <c r="BA337" s="175">
        <f t="shared" si="341"/>
        <v>1</v>
      </c>
      <c r="BB337" s="175">
        <f t="shared" si="330"/>
        <v>1</v>
      </c>
      <c r="BC337" s="175">
        <f t="shared" si="331"/>
        <v>1</v>
      </c>
      <c r="BD337" s="175">
        <f t="shared" si="332"/>
        <v>1</v>
      </c>
      <c r="BE337" s="175">
        <f t="shared" si="333"/>
        <v>1</v>
      </c>
      <c r="BF337" s="175">
        <f t="shared" si="334"/>
        <v>1</v>
      </c>
      <c r="BG337" s="175">
        <f t="shared" si="335"/>
        <v>1</v>
      </c>
      <c r="BH337" s="175">
        <f t="shared" si="336"/>
        <v>1</v>
      </c>
      <c r="BI337" s="175">
        <f t="shared" si="337"/>
        <v>1</v>
      </c>
      <c r="BJ337" s="175">
        <f t="shared" si="338"/>
        <v>1</v>
      </c>
      <c r="BK337" s="175">
        <f t="shared" si="339"/>
        <v>1</v>
      </c>
      <c r="BL337" s="175">
        <f t="shared" si="340"/>
        <v>1</v>
      </c>
    </row>
    <row r="338" spans="1:64" x14ac:dyDescent="0.35">
      <c r="A338" s="173" t="str">
        <v>DSS</v>
      </c>
      <c r="B338" s="173" t="str">
        <v>Revenue Digital SOE</v>
      </c>
      <c r="C338" s="173" t="str">
        <v>RP M</v>
      </c>
      <c r="D338" s="173" t="str">
        <v>SUMALUT</v>
      </c>
      <c r="E338" s="174">
        <v>0</v>
      </c>
      <c r="F338" s="174">
        <v>0</v>
      </c>
      <c r="G338" s="174">
        <v>0</v>
      </c>
      <c r="H338" s="174">
        <v>0</v>
      </c>
      <c r="I338" s="174">
        <v>0</v>
      </c>
      <c r="J338" s="174">
        <v>0</v>
      </c>
      <c r="K338" s="174">
        <v>0</v>
      </c>
      <c r="L338" s="174">
        <v>0</v>
      </c>
      <c r="M338" s="174">
        <v>0</v>
      </c>
      <c r="N338" s="174">
        <v>0</v>
      </c>
      <c r="O338" s="174">
        <v>0</v>
      </c>
      <c r="P338" s="174">
        <v>0</v>
      </c>
      <c r="Q338" s="174">
        <v>0</v>
      </c>
      <c r="R338" s="174">
        <v>0</v>
      </c>
      <c r="S338" s="174">
        <v>0</v>
      </c>
      <c r="T338" s="174">
        <v>0</v>
      </c>
      <c r="U338" s="174">
        <v>0</v>
      </c>
      <c r="V338" s="174">
        <v>0</v>
      </c>
      <c r="W338" s="174">
        <v>0</v>
      </c>
      <c r="X338" s="174">
        <v>0</v>
      </c>
      <c r="Y338" s="174">
        <v>0</v>
      </c>
      <c r="Z338" s="174">
        <v>0</v>
      </c>
      <c r="AA338" s="174">
        <v>0</v>
      </c>
      <c r="AB338" s="174">
        <v>0</v>
      </c>
      <c r="AC338" s="174">
        <v>0</v>
      </c>
      <c r="AD338" s="174">
        <v>0</v>
      </c>
      <c r="AE338" s="174">
        <v>0</v>
      </c>
      <c r="AF338" s="174">
        <v>0</v>
      </c>
      <c r="AG338" s="174">
        <v>0</v>
      </c>
      <c r="AH338" s="174">
        <v>0</v>
      </c>
      <c r="AI338" s="174">
        <v>0</v>
      </c>
      <c r="AJ338" s="174">
        <v>0</v>
      </c>
      <c r="AK338" s="174">
        <v>0</v>
      </c>
      <c r="AL338" s="174">
        <v>0</v>
      </c>
      <c r="AM338" s="174">
        <v>0</v>
      </c>
      <c r="AN338" s="174">
        <v>0</v>
      </c>
      <c r="AO338" s="174">
        <v>0</v>
      </c>
      <c r="AP338" s="174">
        <v>0</v>
      </c>
      <c r="AQ338" s="174">
        <v>0</v>
      </c>
      <c r="AR338" s="174">
        <v>0</v>
      </c>
      <c r="AS338" s="174">
        <v>0</v>
      </c>
      <c r="AT338" s="174">
        <v>0</v>
      </c>
      <c r="AU338" s="174">
        <v>0</v>
      </c>
      <c r="AV338" s="174">
        <v>0</v>
      </c>
      <c r="AW338" s="174">
        <v>0</v>
      </c>
      <c r="AX338" s="174">
        <v>0</v>
      </c>
      <c r="AY338" s="174">
        <v>0</v>
      </c>
      <c r="AZ338" s="174">
        <v>0</v>
      </c>
      <c r="BA338" s="175">
        <f t="shared" si="341"/>
        <v>1</v>
      </c>
      <c r="BB338" s="175">
        <f t="shared" si="330"/>
        <v>1</v>
      </c>
      <c r="BC338" s="175">
        <f t="shared" si="331"/>
        <v>1</v>
      </c>
      <c r="BD338" s="175">
        <f t="shared" si="332"/>
        <v>1</v>
      </c>
      <c r="BE338" s="175">
        <f t="shared" si="333"/>
        <v>1</v>
      </c>
      <c r="BF338" s="175">
        <f t="shared" si="334"/>
        <v>1</v>
      </c>
      <c r="BG338" s="175">
        <f t="shared" si="335"/>
        <v>1</v>
      </c>
      <c r="BH338" s="175">
        <f t="shared" si="336"/>
        <v>1</v>
      </c>
      <c r="BI338" s="175">
        <f t="shared" si="337"/>
        <v>1</v>
      </c>
      <c r="BJ338" s="175">
        <f t="shared" si="338"/>
        <v>1</v>
      </c>
      <c r="BK338" s="175">
        <f t="shared" si="339"/>
        <v>1</v>
      </c>
      <c r="BL338" s="175">
        <f t="shared" si="340"/>
        <v>1</v>
      </c>
    </row>
    <row r="339" spans="1:64" x14ac:dyDescent="0.35">
      <c r="A339" s="170" t="str">
        <v>DSS</v>
      </c>
      <c r="B339" s="170" t="str">
        <v>Sales Wireline SOE</v>
      </c>
      <c r="C339" s="170" t="str">
        <v>SST</v>
      </c>
      <c r="D339" s="170" t="str">
        <v>TR5</v>
      </c>
      <c r="E339" s="171">
        <v>0</v>
      </c>
      <c r="F339" s="171">
        <v>0</v>
      </c>
      <c r="G339" s="171">
        <v>0</v>
      </c>
      <c r="H339" s="171">
        <v>0</v>
      </c>
      <c r="I339" s="171">
        <v>2</v>
      </c>
      <c r="J339" s="171">
        <v>2</v>
      </c>
      <c r="K339" s="171">
        <v>0</v>
      </c>
      <c r="L339" s="171">
        <v>2</v>
      </c>
      <c r="M339" s="171">
        <v>0</v>
      </c>
      <c r="N339" s="171">
        <v>2</v>
      </c>
      <c r="O339" s="171">
        <v>4</v>
      </c>
      <c r="P339" s="171">
        <v>4</v>
      </c>
      <c r="Q339" s="171">
        <v>3</v>
      </c>
      <c r="R339" s="171">
        <v>8</v>
      </c>
      <c r="S339" s="171">
        <v>10</v>
      </c>
      <c r="T339" s="171">
        <v>10</v>
      </c>
      <c r="U339" s="171">
        <v>10</v>
      </c>
      <c r="V339" s="171">
        <v>10</v>
      </c>
      <c r="W339" s="171">
        <v>10</v>
      </c>
      <c r="X339" s="171">
        <v>10</v>
      </c>
      <c r="Y339" s="171">
        <v>10</v>
      </c>
      <c r="Z339" s="171">
        <v>10</v>
      </c>
      <c r="AA339" s="171">
        <v>10</v>
      </c>
      <c r="AB339" s="171">
        <v>10</v>
      </c>
      <c r="AC339" s="171">
        <v>0</v>
      </c>
      <c r="AD339" s="171">
        <v>0</v>
      </c>
      <c r="AE339" s="171">
        <v>0</v>
      </c>
      <c r="AF339" s="171">
        <v>0</v>
      </c>
      <c r="AG339" s="171">
        <v>2</v>
      </c>
      <c r="AH339" s="171">
        <v>2</v>
      </c>
      <c r="AI339" s="171">
        <v>0</v>
      </c>
      <c r="AJ339" s="171">
        <v>2</v>
      </c>
      <c r="AK339" s="171">
        <v>0</v>
      </c>
      <c r="AL339" s="171">
        <v>2</v>
      </c>
      <c r="AM339" s="171">
        <v>4</v>
      </c>
      <c r="AN339" s="171">
        <v>4</v>
      </c>
      <c r="AO339" s="171">
        <v>3</v>
      </c>
      <c r="AP339" s="171">
        <v>5</v>
      </c>
      <c r="AQ339" s="171">
        <v>2</v>
      </c>
      <c r="AR339" s="171">
        <v>0</v>
      </c>
      <c r="AS339" s="171">
        <v>0</v>
      </c>
      <c r="AT339" s="171">
        <v>0</v>
      </c>
      <c r="AU339" s="171">
        <v>0</v>
      </c>
      <c r="AV339" s="171">
        <v>0</v>
      </c>
      <c r="AW339" s="171">
        <v>0</v>
      </c>
      <c r="AX339" s="171">
        <v>0</v>
      </c>
      <c r="AY339" s="171">
        <v>0</v>
      </c>
      <c r="AZ339" s="171">
        <v>0</v>
      </c>
      <c r="BA339" s="172">
        <f t="shared" si="341"/>
        <v>1</v>
      </c>
      <c r="BB339" s="172">
        <f t="shared" si="330"/>
        <v>1</v>
      </c>
      <c r="BC339" s="172">
        <f t="shared" si="331"/>
        <v>1</v>
      </c>
      <c r="BD339" s="172">
        <f t="shared" si="332"/>
        <v>1</v>
      </c>
      <c r="BE339" s="172">
        <f t="shared" si="333"/>
        <v>5</v>
      </c>
      <c r="BF339" s="172">
        <f t="shared" si="334"/>
        <v>5</v>
      </c>
      <c r="BG339" s="172">
        <f t="shared" si="335"/>
        <v>1</v>
      </c>
      <c r="BH339" s="172">
        <f t="shared" si="336"/>
        <v>5</v>
      </c>
      <c r="BI339" s="172">
        <f t="shared" si="337"/>
        <v>1</v>
      </c>
      <c r="BJ339" s="172">
        <f t="shared" si="338"/>
        <v>5</v>
      </c>
      <c r="BK339" s="172">
        <f t="shared" si="339"/>
        <v>2.5</v>
      </c>
      <c r="BL339" s="172">
        <f t="shared" si="340"/>
        <v>2.5</v>
      </c>
    </row>
    <row r="340" spans="1:64" x14ac:dyDescent="0.35">
      <c r="A340" s="173" t="str">
        <v>DSS</v>
      </c>
      <c r="B340" s="173" t="str">
        <v>Sales Wireline SOE</v>
      </c>
      <c r="C340" s="173" t="str">
        <v>SST</v>
      </c>
      <c r="D340" s="173" t="str">
        <v>PAPUA</v>
      </c>
      <c r="E340" s="174">
        <v>0</v>
      </c>
      <c r="F340" s="174">
        <v>0</v>
      </c>
      <c r="G340" s="174">
        <v>0</v>
      </c>
      <c r="H340" s="174">
        <v>0</v>
      </c>
      <c r="I340" s="174">
        <v>0</v>
      </c>
      <c r="J340" s="174">
        <v>0</v>
      </c>
      <c r="K340" s="174">
        <v>0</v>
      </c>
      <c r="L340" s="174">
        <v>0</v>
      </c>
      <c r="M340" s="174">
        <v>0</v>
      </c>
      <c r="N340" s="174">
        <v>0</v>
      </c>
      <c r="O340" s="174">
        <v>0</v>
      </c>
      <c r="P340" s="174">
        <v>0</v>
      </c>
      <c r="Q340" s="174">
        <v>0</v>
      </c>
      <c r="R340" s="174">
        <v>0</v>
      </c>
      <c r="S340" s="174">
        <v>0</v>
      </c>
      <c r="T340" s="174">
        <v>0</v>
      </c>
      <c r="U340" s="174">
        <v>0</v>
      </c>
      <c r="V340" s="174">
        <v>0</v>
      </c>
      <c r="W340" s="174">
        <v>0</v>
      </c>
      <c r="X340" s="174">
        <v>0</v>
      </c>
      <c r="Y340" s="174">
        <v>0</v>
      </c>
      <c r="Z340" s="174">
        <v>0</v>
      </c>
      <c r="AA340" s="174">
        <v>0</v>
      </c>
      <c r="AB340" s="174">
        <v>0</v>
      </c>
      <c r="AC340" s="174">
        <v>0</v>
      </c>
      <c r="AD340" s="174">
        <v>0</v>
      </c>
      <c r="AE340" s="174">
        <v>0</v>
      </c>
      <c r="AF340" s="174">
        <v>0</v>
      </c>
      <c r="AG340" s="174">
        <v>0</v>
      </c>
      <c r="AH340" s="174">
        <v>0</v>
      </c>
      <c r="AI340" s="174">
        <v>0</v>
      </c>
      <c r="AJ340" s="174">
        <v>0</v>
      </c>
      <c r="AK340" s="174">
        <v>0</v>
      </c>
      <c r="AL340" s="174">
        <v>0</v>
      </c>
      <c r="AM340" s="174">
        <v>0</v>
      </c>
      <c r="AN340" s="174">
        <v>0</v>
      </c>
      <c r="AO340" s="174">
        <v>0</v>
      </c>
      <c r="AP340" s="174">
        <v>0</v>
      </c>
      <c r="AQ340" s="174">
        <v>0</v>
      </c>
      <c r="AR340" s="174">
        <v>0</v>
      </c>
      <c r="AS340" s="174">
        <v>0</v>
      </c>
      <c r="AT340" s="174">
        <v>0</v>
      </c>
      <c r="AU340" s="174">
        <v>0</v>
      </c>
      <c r="AV340" s="174">
        <v>0</v>
      </c>
      <c r="AW340" s="174">
        <v>0</v>
      </c>
      <c r="AX340" s="174">
        <v>0</v>
      </c>
      <c r="AY340" s="174">
        <v>0</v>
      </c>
      <c r="AZ340" s="174">
        <v>0</v>
      </c>
      <c r="BA340" s="175">
        <f t="shared" si="341"/>
        <v>1</v>
      </c>
      <c r="BB340" s="175">
        <f t="shared" si="330"/>
        <v>1</v>
      </c>
      <c r="BC340" s="175">
        <f t="shared" si="331"/>
        <v>1</v>
      </c>
      <c r="BD340" s="175">
        <f t="shared" si="332"/>
        <v>1</v>
      </c>
      <c r="BE340" s="175">
        <f t="shared" si="333"/>
        <v>1</v>
      </c>
      <c r="BF340" s="175">
        <f t="shared" si="334"/>
        <v>1</v>
      </c>
      <c r="BG340" s="175">
        <f t="shared" si="335"/>
        <v>1</v>
      </c>
      <c r="BH340" s="175">
        <f t="shared" si="336"/>
        <v>1</v>
      </c>
      <c r="BI340" s="175">
        <f t="shared" si="337"/>
        <v>1</v>
      </c>
      <c r="BJ340" s="175">
        <f t="shared" si="338"/>
        <v>1</v>
      </c>
      <c r="BK340" s="175">
        <f t="shared" si="339"/>
        <v>1</v>
      </c>
      <c r="BL340" s="175">
        <f t="shared" si="340"/>
        <v>1</v>
      </c>
    </row>
    <row r="341" spans="1:64" x14ac:dyDescent="0.35">
      <c r="A341" s="173" t="str">
        <v>DSS</v>
      </c>
      <c r="B341" s="173" t="str">
        <v>Sales Wireline SOE</v>
      </c>
      <c r="C341" s="173" t="str">
        <v>SST</v>
      </c>
      <c r="D341" s="173" t="str">
        <v>PAPUA BARAT</v>
      </c>
      <c r="E341" s="174">
        <v>0</v>
      </c>
      <c r="F341" s="174">
        <v>0</v>
      </c>
      <c r="G341" s="174">
        <v>0</v>
      </c>
      <c r="H341" s="174">
        <v>0</v>
      </c>
      <c r="I341" s="174">
        <v>0</v>
      </c>
      <c r="J341" s="174">
        <v>0</v>
      </c>
      <c r="K341" s="174">
        <v>0</v>
      </c>
      <c r="L341" s="174">
        <v>0</v>
      </c>
      <c r="M341" s="174">
        <v>0</v>
      </c>
      <c r="N341" s="174">
        <v>0</v>
      </c>
      <c r="O341" s="174">
        <v>0</v>
      </c>
      <c r="P341" s="174">
        <v>0</v>
      </c>
      <c r="Q341" s="174">
        <v>2</v>
      </c>
      <c r="R341" s="174">
        <v>3</v>
      </c>
      <c r="S341" s="174">
        <v>3</v>
      </c>
      <c r="T341" s="174">
        <v>3</v>
      </c>
      <c r="U341" s="174">
        <v>3</v>
      </c>
      <c r="V341" s="174">
        <v>3</v>
      </c>
      <c r="W341" s="174">
        <v>3</v>
      </c>
      <c r="X341" s="174">
        <v>3</v>
      </c>
      <c r="Y341" s="174">
        <v>3</v>
      </c>
      <c r="Z341" s="174">
        <v>3</v>
      </c>
      <c r="AA341" s="174">
        <v>3</v>
      </c>
      <c r="AB341" s="174">
        <v>3</v>
      </c>
      <c r="AC341" s="174">
        <v>0</v>
      </c>
      <c r="AD341" s="174">
        <v>0</v>
      </c>
      <c r="AE341" s="174">
        <v>0</v>
      </c>
      <c r="AF341" s="174">
        <v>0</v>
      </c>
      <c r="AG341" s="174">
        <v>0</v>
      </c>
      <c r="AH341" s="174">
        <v>0</v>
      </c>
      <c r="AI341" s="174">
        <v>0</v>
      </c>
      <c r="AJ341" s="174">
        <v>0</v>
      </c>
      <c r="AK341" s="174">
        <v>0</v>
      </c>
      <c r="AL341" s="174">
        <v>0</v>
      </c>
      <c r="AM341" s="174">
        <v>0</v>
      </c>
      <c r="AN341" s="174">
        <v>0</v>
      </c>
      <c r="AO341" s="174">
        <v>2</v>
      </c>
      <c r="AP341" s="174">
        <v>1</v>
      </c>
      <c r="AQ341" s="174">
        <v>0</v>
      </c>
      <c r="AR341" s="174">
        <v>0</v>
      </c>
      <c r="AS341" s="174">
        <v>0</v>
      </c>
      <c r="AT341" s="174">
        <v>0</v>
      </c>
      <c r="AU341" s="174">
        <v>0</v>
      </c>
      <c r="AV341" s="174">
        <v>0</v>
      </c>
      <c r="AW341" s="174">
        <v>0</v>
      </c>
      <c r="AX341" s="174">
        <v>0</v>
      </c>
      <c r="AY341" s="174">
        <v>0</v>
      </c>
      <c r="AZ341" s="174">
        <v>0</v>
      </c>
      <c r="BA341" s="175">
        <f t="shared" si="341"/>
        <v>1</v>
      </c>
      <c r="BB341" s="175">
        <f t="shared" si="330"/>
        <v>1</v>
      </c>
      <c r="BC341" s="175">
        <f t="shared" si="331"/>
        <v>1</v>
      </c>
      <c r="BD341" s="175">
        <f t="shared" si="332"/>
        <v>1</v>
      </c>
      <c r="BE341" s="175">
        <f t="shared" si="333"/>
        <v>1</v>
      </c>
      <c r="BF341" s="175">
        <f t="shared" si="334"/>
        <v>1</v>
      </c>
      <c r="BG341" s="175">
        <f t="shared" si="335"/>
        <v>1</v>
      </c>
      <c r="BH341" s="175">
        <f t="shared" si="336"/>
        <v>1</v>
      </c>
      <c r="BI341" s="175">
        <f t="shared" si="337"/>
        <v>1</v>
      </c>
      <c r="BJ341" s="175">
        <f t="shared" si="338"/>
        <v>1</v>
      </c>
      <c r="BK341" s="175">
        <f t="shared" si="339"/>
        <v>1</v>
      </c>
      <c r="BL341" s="175">
        <f t="shared" si="340"/>
        <v>1</v>
      </c>
    </row>
    <row r="342" spans="1:64" x14ac:dyDescent="0.35">
      <c r="A342" s="173" t="str">
        <v>DSS</v>
      </c>
      <c r="B342" s="173" t="str">
        <v>Sales Wireline SOE</v>
      </c>
      <c r="C342" s="173" t="str">
        <v>SST</v>
      </c>
      <c r="D342" s="173" t="str">
        <v>SULBAGSEL</v>
      </c>
      <c r="E342" s="174">
        <v>0</v>
      </c>
      <c r="F342" s="174">
        <v>0</v>
      </c>
      <c r="G342" s="174">
        <v>0</v>
      </c>
      <c r="H342" s="174">
        <v>0</v>
      </c>
      <c r="I342" s="174">
        <v>2</v>
      </c>
      <c r="J342" s="174">
        <v>2</v>
      </c>
      <c r="K342" s="174">
        <v>0</v>
      </c>
      <c r="L342" s="174">
        <v>2</v>
      </c>
      <c r="M342" s="174">
        <v>0</v>
      </c>
      <c r="N342" s="174">
        <v>2</v>
      </c>
      <c r="O342" s="174">
        <v>2</v>
      </c>
      <c r="P342" s="174">
        <v>2</v>
      </c>
      <c r="Q342" s="174">
        <v>1</v>
      </c>
      <c r="R342" s="174">
        <v>4</v>
      </c>
      <c r="S342" s="174">
        <v>4</v>
      </c>
      <c r="T342" s="174">
        <v>4</v>
      </c>
      <c r="U342" s="174">
        <v>4</v>
      </c>
      <c r="V342" s="174">
        <v>4</v>
      </c>
      <c r="W342" s="174">
        <v>4</v>
      </c>
      <c r="X342" s="174">
        <v>4</v>
      </c>
      <c r="Y342" s="174">
        <v>4</v>
      </c>
      <c r="Z342" s="174">
        <v>4</v>
      </c>
      <c r="AA342" s="174">
        <v>4</v>
      </c>
      <c r="AB342" s="174">
        <v>4</v>
      </c>
      <c r="AC342" s="174">
        <v>0</v>
      </c>
      <c r="AD342" s="174">
        <v>0</v>
      </c>
      <c r="AE342" s="174">
        <v>0</v>
      </c>
      <c r="AF342" s="174">
        <v>0</v>
      </c>
      <c r="AG342" s="174">
        <v>2</v>
      </c>
      <c r="AH342" s="174">
        <v>2</v>
      </c>
      <c r="AI342" s="174">
        <v>0</v>
      </c>
      <c r="AJ342" s="174">
        <v>2</v>
      </c>
      <c r="AK342" s="174">
        <v>0</v>
      </c>
      <c r="AL342" s="174">
        <v>2</v>
      </c>
      <c r="AM342" s="174">
        <v>2</v>
      </c>
      <c r="AN342" s="174">
        <v>2</v>
      </c>
      <c r="AO342" s="174">
        <v>1</v>
      </c>
      <c r="AP342" s="174">
        <v>3</v>
      </c>
      <c r="AQ342" s="174">
        <v>0</v>
      </c>
      <c r="AR342" s="174">
        <v>0</v>
      </c>
      <c r="AS342" s="174">
        <v>0</v>
      </c>
      <c r="AT342" s="174">
        <v>0</v>
      </c>
      <c r="AU342" s="174">
        <v>0</v>
      </c>
      <c r="AV342" s="174">
        <v>0</v>
      </c>
      <c r="AW342" s="174">
        <v>0</v>
      </c>
      <c r="AX342" s="174">
        <v>0</v>
      </c>
      <c r="AY342" s="174">
        <v>0</v>
      </c>
      <c r="AZ342" s="174">
        <v>0</v>
      </c>
      <c r="BA342" s="175">
        <f t="shared" si="341"/>
        <v>1</v>
      </c>
      <c r="BB342" s="175">
        <f t="shared" si="330"/>
        <v>1</v>
      </c>
      <c r="BC342" s="175">
        <f t="shared" si="331"/>
        <v>1</v>
      </c>
      <c r="BD342" s="175">
        <f t="shared" si="332"/>
        <v>1</v>
      </c>
      <c r="BE342" s="175">
        <f t="shared" si="333"/>
        <v>2</v>
      </c>
      <c r="BF342" s="175">
        <f t="shared" si="334"/>
        <v>2</v>
      </c>
      <c r="BG342" s="175">
        <f t="shared" si="335"/>
        <v>1</v>
      </c>
      <c r="BH342" s="175">
        <f t="shared" si="336"/>
        <v>2</v>
      </c>
      <c r="BI342" s="175">
        <f t="shared" si="337"/>
        <v>1</v>
      </c>
      <c r="BJ342" s="175">
        <f t="shared" si="338"/>
        <v>2</v>
      </c>
      <c r="BK342" s="175">
        <f t="shared" si="339"/>
        <v>2</v>
      </c>
      <c r="BL342" s="175">
        <f t="shared" si="340"/>
        <v>2</v>
      </c>
    </row>
    <row r="343" spans="1:64" x14ac:dyDescent="0.35">
      <c r="A343" s="173" t="str">
        <v>DSS</v>
      </c>
      <c r="B343" s="173" t="str">
        <v>Sales Wireline SOE</v>
      </c>
      <c r="C343" s="173" t="str">
        <v>SST</v>
      </c>
      <c r="D343" s="173" t="str">
        <v>SULBAGTENG</v>
      </c>
      <c r="E343" s="174">
        <v>0</v>
      </c>
      <c r="F343" s="174">
        <v>0</v>
      </c>
      <c r="G343" s="174">
        <v>0</v>
      </c>
      <c r="H343" s="174">
        <v>0</v>
      </c>
      <c r="I343" s="174">
        <v>0</v>
      </c>
      <c r="J343" s="174">
        <v>0</v>
      </c>
      <c r="K343" s="174">
        <v>0</v>
      </c>
      <c r="L343" s="174">
        <v>0</v>
      </c>
      <c r="M343" s="174">
        <v>0</v>
      </c>
      <c r="N343" s="174">
        <v>0</v>
      </c>
      <c r="O343" s="174">
        <v>2</v>
      </c>
      <c r="P343" s="174">
        <v>2</v>
      </c>
      <c r="Q343" s="174">
        <v>0</v>
      </c>
      <c r="R343" s="174">
        <v>0</v>
      </c>
      <c r="S343" s="174">
        <v>1</v>
      </c>
      <c r="T343" s="174">
        <v>1</v>
      </c>
      <c r="U343" s="174">
        <v>1</v>
      </c>
      <c r="V343" s="174">
        <v>1</v>
      </c>
      <c r="W343" s="174">
        <v>1</v>
      </c>
      <c r="X343" s="174">
        <v>1</v>
      </c>
      <c r="Y343" s="174">
        <v>1</v>
      </c>
      <c r="Z343" s="174">
        <v>1</v>
      </c>
      <c r="AA343" s="174">
        <v>1</v>
      </c>
      <c r="AB343" s="174">
        <v>1</v>
      </c>
      <c r="AC343" s="174">
        <v>0</v>
      </c>
      <c r="AD343" s="174">
        <v>0</v>
      </c>
      <c r="AE343" s="174">
        <v>0</v>
      </c>
      <c r="AF343" s="174">
        <v>0</v>
      </c>
      <c r="AG343" s="174">
        <v>0</v>
      </c>
      <c r="AH343" s="174">
        <v>0</v>
      </c>
      <c r="AI343" s="174">
        <v>0</v>
      </c>
      <c r="AJ343" s="174">
        <v>0</v>
      </c>
      <c r="AK343" s="174">
        <v>0</v>
      </c>
      <c r="AL343" s="174">
        <v>0</v>
      </c>
      <c r="AM343" s="174">
        <v>2</v>
      </c>
      <c r="AN343" s="174">
        <v>2</v>
      </c>
      <c r="AO343" s="174">
        <v>0</v>
      </c>
      <c r="AP343" s="174">
        <v>0</v>
      </c>
      <c r="AQ343" s="174">
        <v>1</v>
      </c>
      <c r="AR343" s="174">
        <v>0</v>
      </c>
      <c r="AS343" s="174">
        <v>0</v>
      </c>
      <c r="AT343" s="174">
        <v>0</v>
      </c>
      <c r="AU343" s="174">
        <v>0</v>
      </c>
      <c r="AV343" s="174">
        <v>0</v>
      </c>
      <c r="AW343" s="174">
        <v>0</v>
      </c>
      <c r="AX343" s="174">
        <v>0</v>
      </c>
      <c r="AY343" s="174">
        <v>0</v>
      </c>
      <c r="AZ343" s="174">
        <v>0</v>
      </c>
      <c r="BA343" s="175">
        <f t="shared" si="341"/>
        <v>1</v>
      </c>
      <c r="BB343" s="175">
        <f t="shared" si="330"/>
        <v>1</v>
      </c>
      <c r="BC343" s="175">
        <f t="shared" si="331"/>
        <v>1</v>
      </c>
      <c r="BD343" s="175">
        <f t="shared" si="332"/>
        <v>1</v>
      </c>
      <c r="BE343" s="175">
        <f t="shared" si="333"/>
        <v>1</v>
      </c>
      <c r="BF343" s="175">
        <f t="shared" si="334"/>
        <v>1</v>
      </c>
      <c r="BG343" s="175">
        <f t="shared" si="335"/>
        <v>1</v>
      </c>
      <c r="BH343" s="175">
        <f t="shared" si="336"/>
        <v>1</v>
      </c>
      <c r="BI343" s="175">
        <f t="shared" si="337"/>
        <v>1</v>
      </c>
      <c r="BJ343" s="175">
        <f t="shared" si="338"/>
        <v>1</v>
      </c>
      <c r="BK343" s="175">
        <f t="shared" si="339"/>
        <v>0.5</v>
      </c>
      <c r="BL343" s="175">
        <f t="shared" si="340"/>
        <v>0.5</v>
      </c>
    </row>
    <row r="344" spans="1:64" x14ac:dyDescent="0.35">
      <c r="A344" s="173" t="str">
        <v>DSS</v>
      </c>
      <c r="B344" s="173" t="str">
        <v>Sales Wireline SOE</v>
      </c>
      <c r="C344" s="173" t="str">
        <v>SST</v>
      </c>
      <c r="D344" s="173" t="str">
        <v>SUMALUT</v>
      </c>
      <c r="E344" s="174">
        <v>0</v>
      </c>
      <c r="F344" s="174">
        <v>0</v>
      </c>
      <c r="G344" s="174">
        <v>0</v>
      </c>
      <c r="H344" s="174">
        <v>0</v>
      </c>
      <c r="I344" s="174">
        <v>0</v>
      </c>
      <c r="J344" s="174">
        <v>0</v>
      </c>
      <c r="K344" s="174">
        <v>0</v>
      </c>
      <c r="L344" s="174">
        <v>0</v>
      </c>
      <c r="M344" s="174">
        <v>0</v>
      </c>
      <c r="N344" s="174">
        <v>0</v>
      </c>
      <c r="O344" s="174">
        <v>0</v>
      </c>
      <c r="P344" s="174">
        <v>0</v>
      </c>
      <c r="Q344" s="174">
        <v>0</v>
      </c>
      <c r="R344" s="174">
        <v>1</v>
      </c>
      <c r="S344" s="174">
        <v>2</v>
      </c>
      <c r="T344" s="174">
        <v>2</v>
      </c>
      <c r="U344" s="174">
        <v>2</v>
      </c>
      <c r="V344" s="174">
        <v>2</v>
      </c>
      <c r="W344" s="174">
        <v>2</v>
      </c>
      <c r="X344" s="174">
        <v>2</v>
      </c>
      <c r="Y344" s="174">
        <v>2</v>
      </c>
      <c r="Z344" s="174">
        <v>2</v>
      </c>
      <c r="AA344" s="174">
        <v>2</v>
      </c>
      <c r="AB344" s="174">
        <v>2</v>
      </c>
      <c r="AC344" s="174">
        <v>0</v>
      </c>
      <c r="AD344" s="174">
        <v>0</v>
      </c>
      <c r="AE344" s="174">
        <v>0</v>
      </c>
      <c r="AF344" s="174">
        <v>0</v>
      </c>
      <c r="AG344" s="174">
        <v>0</v>
      </c>
      <c r="AH344" s="174">
        <v>0</v>
      </c>
      <c r="AI344" s="174">
        <v>0</v>
      </c>
      <c r="AJ344" s="174">
        <v>0</v>
      </c>
      <c r="AK344" s="174">
        <v>0</v>
      </c>
      <c r="AL344" s="174">
        <v>0</v>
      </c>
      <c r="AM344" s="174">
        <v>0</v>
      </c>
      <c r="AN344" s="174">
        <v>0</v>
      </c>
      <c r="AO344" s="174">
        <v>0</v>
      </c>
      <c r="AP344" s="174">
        <v>1</v>
      </c>
      <c r="AQ344" s="174">
        <v>1</v>
      </c>
      <c r="AR344" s="174">
        <v>0</v>
      </c>
      <c r="AS344" s="174">
        <v>0</v>
      </c>
      <c r="AT344" s="174">
        <v>0</v>
      </c>
      <c r="AU344" s="174">
        <v>0</v>
      </c>
      <c r="AV344" s="174">
        <v>0</v>
      </c>
      <c r="AW344" s="174">
        <v>0</v>
      </c>
      <c r="AX344" s="174">
        <v>0</v>
      </c>
      <c r="AY344" s="174">
        <v>0</v>
      </c>
      <c r="AZ344" s="174">
        <v>0</v>
      </c>
      <c r="BA344" s="175">
        <f t="shared" si="341"/>
        <v>1</v>
      </c>
      <c r="BB344" s="175">
        <f t="shared" si="330"/>
        <v>1</v>
      </c>
      <c r="BC344" s="175">
        <f t="shared" si="331"/>
        <v>1</v>
      </c>
      <c r="BD344" s="175">
        <f t="shared" si="332"/>
        <v>1</v>
      </c>
      <c r="BE344" s="175">
        <f t="shared" si="333"/>
        <v>1</v>
      </c>
      <c r="BF344" s="175">
        <f t="shared" si="334"/>
        <v>1</v>
      </c>
      <c r="BG344" s="175">
        <f t="shared" si="335"/>
        <v>1</v>
      </c>
      <c r="BH344" s="175">
        <f t="shared" si="336"/>
        <v>1</v>
      </c>
      <c r="BI344" s="175">
        <f t="shared" si="337"/>
        <v>1</v>
      </c>
      <c r="BJ344" s="175">
        <f t="shared" si="338"/>
        <v>1</v>
      </c>
      <c r="BK344" s="175">
        <f t="shared" si="339"/>
        <v>1</v>
      </c>
      <c r="BL344" s="175">
        <f t="shared" si="340"/>
        <v>1</v>
      </c>
    </row>
    <row r="345" spans="1:64" x14ac:dyDescent="0.35">
      <c r="A345" s="170" t="str">
        <v>DSS</v>
      </c>
      <c r="B345" s="170" t="str">
        <v>Sales HSI SOE</v>
      </c>
      <c r="C345" s="170" t="str">
        <v>SSL</v>
      </c>
      <c r="D345" s="170" t="str">
        <v>TR5</v>
      </c>
      <c r="E345" s="171">
        <v>0</v>
      </c>
      <c r="F345" s="171">
        <v>2</v>
      </c>
      <c r="G345" s="171">
        <v>2</v>
      </c>
      <c r="H345" s="171">
        <v>4</v>
      </c>
      <c r="I345" s="171">
        <v>4</v>
      </c>
      <c r="J345" s="171">
        <v>14</v>
      </c>
      <c r="K345" s="171">
        <v>30</v>
      </c>
      <c r="L345" s="171">
        <v>45</v>
      </c>
      <c r="M345" s="171">
        <v>47</v>
      </c>
      <c r="N345" s="171">
        <v>49</v>
      </c>
      <c r="O345" s="171">
        <v>51</v>
      </c>
      <c r="P345" s="171">
        <v>55</v>
      </c>
      <c r="Q345" s="171">
        <v>59</v>
      </c>
      <c r="R345" s="171">
        <v>103</v>
      </c>
      <c r="S345" s="171">
        <v>128</v>
      </c>
      <c r="T345" s="171">
        <v>163</v>
      </c>
      <c r="U345" s="171">
        <v>181</v>
      </c>
      <c r="V345" s="171">
        <v>222</v>
      </c>
      <c r="W345" s="171">
        <v>222</v>
      </c>
      <c r="X345" s="171">
        <v>222</v>
      </c>
      <c r="Y345" s="171">
        <v>222</v>
      </c>
      <c r="Z345" s="171">
        <v>222</v>
      </c>
      <c r="AA345" s="171">
        <v>222</v>
      </c>
      <c r="AB345" s="171">
        <v>222</v>
      </c>
      <c r="AC345" s="171">
        <v>0</v>
      </c>
      <c r="AD345" s="171">
        <v>2</v>
      </c>
      <c r="AE345" s="171">
        <v>0</v>
      </c>
      <c r="AF345" s="171">
        <v>2</v>
      </c>
      <c r="AG345" s="171">
        <v>0</v>
      </c>
      <c r="AH345" s="171">
        <v>10</v>
      </c>
      <c r="AI345" s="171">
        <v>16</v>
      </c>
      <c r="AJ345" s="171">
        <v>15</v>
      </c>
      <c r="AK345" s="171">
        <v>2</v>
      </c>
      <c r="AL345" s="171">
        <v>2</v>
      </c>
      <c r="AM345" s="171">
        <v>2</v>
      </c>
      <c r="AN345" s="171">
        <v>4</v>
      </c>
      <c r="AO345" s="171">
        <v>59</v>
      </c>
      <c r="AP345" s="171">
        <v>44</v>
      </c>
      <c r="AQ345" s="171">
        <v>25</v>
      </c>
      <c r="AR345" s="171">
        <v>35</v>
      </c>
      <c r="AS345" s="171">
        <v>18</v>
      </c>
      <c r="AT345" s="171">
        <v>41</v>
      </c>
      <c r="AU345" s="171">
        <v>0</v>
      </c>
      <c r="AV345" s="171">
        <v>0</v>
      </c>
      <c r="AW345" s="171">
        <v>0</v>
      </c>
      <c r="AX345" s="171">
        <v>0</v>
      </c>
      <c r="AY345" s="171">
        <v>0</v>
      </c>
      <c r="AZ345" s="171">
        <v>0</v>
      </c>
      <c r="BA345" s="172">
        <f t="shared" si="341"/>
        <v>1</v>
      </c>
      <c r="BB345" s="172">
        <f t="shared" si="330"/>
        <v>51.5</v>
      </c>
      <c r="BC345" s="172">
        <f t="shared" si="331"/>
        <v>64</v>
      </c>
      <c r="BD345" s="172">
        <f t="shared" si="332"/>
        <v>40.75</v>
      </c>
      <c r="BE345" s="172">
        <f t="shared" si="333"/>
        <v>45.25</v>
      </c>
      <c r="BF345" s="172">
        <f t="shared" si="334"/>
        <v>15.857142857142858</v>
      </c>
      <c r="BG345" s="172">
        <f t="shared" si="335"/>
        <v>7.4</v>
      </c>
      <c r="BH345" s="172">
        <f t="shared" si="336"/>
        <v>4.9333333333333336</v>
      </c>
      <c r="BI345" s="172">
        <f t="shared" si="337"/>
        <v>4.7234042553191493</v>
      </c>
      <c r="BJ345" s="172">
        <f t="shared" si="338"/>
        <v>4.5306122448979593</v>
      </c>
      <c r="BK345" s="172">
        <f t="shared" si="339"/>
        <v>4.3529411764705879</v>
      </c>
      <c r="BL345" s="172">
        <f t="shared" si="340"/>
        <v>4.0363636363636362</v>
      </c>
    </row>
    <row r="346" spans="1:64" x14ac:dyDescent="0.35">
      <c r="A346" s="173" t="str">
        <v>DSS</v>
      </c>
      <c r="B346" s="173" t="str">
        <v>Sales HSI SOE</v>
      </c>
      <c r="C346" s="173" t="str">
        <v>SSL</v>
      </c>
      <c r="D346" s="173" t="str">
        <v>PAPUA</v>
      </c>
      <c r="E346" s="174">
        <v>0</v>
      </c>
      <c r="F346" s="174">
        <v>0</v>
      </c>
      <c r="G346" s="174">
        <v>0</v>
      </c>
      <c r="H346" s="174">
        <v>0</v>
      </c>
      <c r="I346" s="174">
        <v>0</v>
      </c>
      <c r="J346" s="174">
        <v>2</v>
      </c>
      <c r="K346" s="174">
        <v>4</v>
      </c>
      <c r="L346" s="174">
        <v>6</v>
      </c>
      <c r="M346" s="174">
        <v>6</v>
      </c>
      <c r="N346" s="174">
        <v>6</v>
      </c>
      <c r="O346" s="174">
        <v>6</v>
      </c>
      <c r="P346" s="174">
        <v>6</v>
      </c>
      <c r="Q346" s="174">
        <v>6</v>
      </c>
      <c r="R346" s="174">
        <v>7</v>
      </c>
      <c r="S346" s="174">
        <v>7</v>
      </c>
      <c r="T346" s="174">
        <v>8</v>
      </c>
      <c r="U346" s="174">
        <v>11</v>
      </c>
      <c r="V346" s="174">
        <v>22</v>
      </c>
      <c r="W346" s="174">
        <v>22</v>
      </c>
      <c r="X346" s="174">
        <v>22</v>
      </c>
      <c r="Y346" s="174">
        <v>22</v>
      </c>
      <c r="Z346" s="174">
        <v>22</v>
      </c>
      <c r="AA346" s="174">
        <v>22</v>
      </c>
      <c r="AB346" s="174">
        <v>22</v>
      </c>
      <c r="AC346" s="174">
        <v>0</v>
      </c>
      <c r="AD346" s="174">
        <v>0</v>
      </c>
      <c r="AE346" s="174">
        <v>0</v>
      </c>
      <c r="AF346" s="174">
        <v>0</v>
      </c>
      <c r="AG346" s="174">
        <v>0</v>
      </c>
      <c r="AH346" s="174">
        <v>2</v>
      </c>
      <c r="AI346" s="174">
        <v>2</v>
      </c>
      <c r="AJ346" s="174">
        <v>2</v>
      </c>
      <c r="AK346" s="174">
        <v>0</v>
      </c>
      <c r="AL346" s="174">
        <v>0</v>
      </c>
      <c r="AM346" s="174">
        <v>0</v>
      </c>
      <c r="AN346" s="174">
        <v>0</v>
      </c>
      <c r="AO346" s="174">
        <v>6</v>
      </c>
      <c r="AP346" s="174">
        <v>1</v>
      </c>
      <c r="AQ346" s="174">
        <v>0</v>
      </c>
      <c r="AR346" s="174">
        <v>1</v>
      </c>
      <c r="AS346" s="174">
        <v>3</v>
      </c>
      <c r="AT346" s="174">
        <v>11</v>
      </c>
      <c r="AU346" s="174">
        <v>0</v>
      </c>
      <c r="AV346" s="174">
        <v>0</v>
      </c>
      <c r="AW346" s="174">
        <v>0</v>
      </c>
      <c r="AX346" s="174">
        <v>0</v>
      </c>
      <c r="AY346" s="174">
        <v>0</v>
      </c>
      <c r="AZ346" s="174">
        <v>0</v>
      </c>
      <c r="BA346" s="175">
        <f t="shared" si="341"/>
        <v>1</v>
      </c>
      <c r="BB346" s="175">
        <f t="shared" si="330"/>
        <v>1</v>
      </c>
      <c r="BC346" s="175">
        <f t="shared" si="331"/>
        <v>1</v>
      </c>
      <c r="BD346" s="175">
        <f t="shared" si="332"/>
        <v>1</v>
      </c>
      <c r="BE346" s="175">
        <f t="shared" si="333"/>
        <v>1</v>
      </c>
      <c r="BF346" s="175">
        <f t="shared" si="334"/>
        <v>11</v>
      </c>
      <c r="BG346" s="175">
        <f t="shared" si="335"/>
        <v>5.5</v>
      </c>
      <c r="BH346" s="175">
        <f t="shared" si="336"/>
        <v>3.6666666666666665</v>
      </c>
      <c r="BI346" s="175">
        <f t="shared" si="337"/>
        <v>3.6666666666666665</v>
      </c>
      <c r="BJ346" s="175">
        <f t="shared" si="338"/>
        <v>3.6666666666666665</v>
      </c>
      <c r="BK346" s="175">
        <f t="shared" si="339"/>
        <v>3.6666666666666665</v>
      </c>
      <c r="BL346" s="175">
        <f t="shared" si="340"/>
        <v>3.6666666666666665</v>
      </c>
    </row>
    <row r="347" spans="1:64" x14ac:dyDescent="0.35">
      <c r="A347" s="173" t="str">
        <v>DSS</v>
      </c>
      <c r="B347" s="173" t="str">
        <v>Sales HSI SOE</v>
      </c>
      <c r="C347" s="173" t="str">
        <v>SSL</v>
      </c>
      <c r="D347" s="173" t="str">
        <v>PAPUA BARAT</v>
      </c>
      <c r="E347" s="174">
        <v>0</v>
      </c>
      <c r="F347" s="174">
        <v>0</v>
      </c>
      <c r="G347" s="174">
        <v>0</v>
      </c>
      <c r="H347" s="174">
        <v>0</v>
      </c>
      <c r="I347" s="174">
        <v>0</v>
      </c>
      <c r="J347" s="174">
        <v>2</v>
      </c>
      <c r="K347" s="174">
        <v>5</v>
      </c>
      <c r="L347" s="174">
        <v>8</v>
      </c>
      <c r="M347" s="174">
        <v>8</v>
      </c>
      <c r="N347" s="174">
        <v>8</v>
      </c>
      <c r="O347" s="174">
        <v>8</v>
      </c>
      <c r="P347" s="174">
        <v>8</v>
      </c>
      <c r="Q347" s="174">
        <v>5</v>
      </c>
      <c r="R347" s="174">
        <v>9</v>
      </c>
      <c r="S347" s="174">
        <v>12</v>
      </c>
      <c r="T347" s="174">
        <v>19</v>
      </c>
      <c r="U347" s="174">
        <v>20</v>
      </c>
      <c r="V347" s="174">
        <v>25</v>
      </c>
      <c r="W347" s="174">
        <v>25</v>
      </c>
      <c r="X347" s="174">
        <v>25</v>
      </c>
      <c r="Y347" s="174">
        <v>25</v>
      </c>
      <c r="Z347" s="174">
        <v>25</v>
      </c>
      <c r="AA347" s="174">
        <v>25</v>
      </c>
      <c r="AB347" s="174">
        <v>25</v>
      </c>
      <c r="AC347" s="174">
        <v>0</v>
      </c>
      <c r="AD347" s="174">
        <v>0</v>
      </c>
      <c r="AE347" s="174">
        <v>0</v>
      </c>
      <c r="AF347" s="174">
        <v>0</v>
      </c>
      <c r="AG347" s="174">
        <v>0</v>
      </c>
      <c r="AH347" s="174">
        <v>2</v>
      </c>
      <c r="AI347" s="174">
        <v>3</v>
      </c>
      <c r="AJ347" s="174">
        <v>3</v>
      </c>
      <c r="AK347" s="174">
        <v>0</v>
      </c>
      <c r="AL347" s="174">
        <v>0</v>
      </c>
      <c r="AM347" s="174">
        <v>0</v>
      </c>
      <c r="AN347" s="174">
        <v>0</v>
      </c>
      <c r="AO347" s="174">
        <v>5</v>
      </c>
      <c r="AP347" s="174">
        <v>4</v>
      </c>
      <c r="AQ347" s="174">
        <v>3</v>
      </c>
      <c r="AR347" s="174">
        <v>7</v>
      </c>
      <c r="AS347" s="174">
        <v>1</v>
      </c>
      <c r="AT347" s="174">
        <v>5</v>
      </c>
      <c r="AU347" s="174">
        <v>0</v>
      </c>
      <c r="AV347" s="174">
        <v>0</v>
      </c>
      <c r="AW347" s="174">
        <v>0</v>
      </c>
      <c r="AX347" s="174">
        <v>0</v>
      </c>
      <c r="AY347" s="174">
        <v>0</v>
      </c>
      <c r="AZ347" s="174">
        <v>0</v>
      </c>
      <c r="BA347" s="175">
        <f t="shared" si="341"/>
        <v>1</v>
      </c>
      <c r="BB347" s="175">
        <f t="shared" si="330"/>
        <v>1</v>
      </c>
      <c r="BC347" s="175">
        <f t="shared" si="331"/>
        <v>1</v>
      </c>
      <c r="BD347" s="175">
        <f t="shared" si="332"/>
        <v>1</v>
      </c>
      <c r="BE347" s="175">
        <f t="shared" si="333"/>
        <v>1</v>
      </c>
      <c r="BF347" s="175">
        <f t="shared" si="334"/>
        <v>12.5</v>
      </c>
      <c r="BG347" s="175">
        <f t="shared" si="335"/>
        <v>5</v>
      </c>
      <c r="BH347" s="175">
        <f t="shared" si="336"/>
        <v>3.125</v>
      </c>
      <c r="BI347" s="175">
        <f t="shared" si="337"/>
        <v>3.125</v>
      </c>
      <c r="BJ347" s="175">
        <f t="shared" si="338"/>
        <v>3.125</v>
      </c>
      <c r="BK347" s="175">
        <f t="shared" si="339"/>
        <v>3.125</v>
      </c>
      <c r="BL347" s="175">
        <f t="shared" si="340"/>
        <v>3.125</v>
      </c>
    </row>
    <row r="348" spans="1:64" x14ac:dyDescent="0.35">
      <c r="A348" s="173" t="str">
        <v>DSS</v>
      </c>
      <c r="B348" s="173" t="str">
        <v>Sales HSI SOE</v>
      </c>
      <c r="C348" s="173" t="str">
        <v>SSL</v>
      </c>
      <c r="D348" s="173" t="str">
        <v>SULBAGSEL</v>
      </c>
      <c r="E348" s="174">
        <v>0</v>
      </c>
      <c r="F348" s="174">
        <v>2</v>
      </c>
      <c r="G348" s="174">
        <v>2</v>
      </c>
      <c r="H348" s="174">
        <v>4</v>
      </c>
      <c r="I348" s="174">
        <v>4</v>
      </c>
      <c r="J348" s="174">
        <v>6</v>
      </c>
      <c r="K348" s="174">
        <v>10</v>
      </c>
      <c r="L348" s="174">
        <v>13</v>
      </c>
      <c r="M348" s="174">
        <v>15</v>
      </c>
      <c r="N348" s="174">
        <v>17</v>
      </c>
      <c r="O348" s="174">
        <v>19</v>
      </c>
      <c r="P348" s="174">
        <v>21</v>
      </c>
      <c r="Q348" s="174">
        <v>36</v>
      </c>
      <c r="R348" s="174">
        <v>65</v>
      </c>
      <c r="S348" s="174">
        <v>71</v>
      </c>
      <c r="T348" s="174">
        <v>83</v>
      </c>
      <c r="U348" s="174">
        <v>90</v>
      </c>
      <c r="V348" s="174">
        <v>107</v>
      </c>
      <c r="W348" s="174">
        <v>107</v>
      </c>
      <c r="X348" s="174">
        <v>107</v>
      </c>
      <c r="Y348" s="174">
        <v>107</v>
      </c>
      <c r="Z348" s="174">
        <v>107</v>
      </c>
      <c r="AA348" s="174">
        <v>107</v>
      </c>
      <c r="AB348" s="174">
        <v>107</v>
      </c>
      <c r="AC348" s="174">
        <v>0</v>
      </c>
      <c r="AD348" s="174">
        <v>2</v>
      </c>
      <c r="AE348" s="174">
        <v>0</v>
      </c>
      <c r="AF348" s="174">
        <v>2</v>
      </c>
      <c r="AG348" s="174">
        <v>0</v>
      </c>
      <c r="AH348" s="174">
        <v>2</v>
      </c>
      <c r="AI348" s="174">
        <v>4</v>
      </c>
      <c r="AJ348" s="174">
        <v>3</v>
      </c>
      <c r="AK348" s="174">
        <v>2</v>
      </c>
      <c r="AL348" s="174">
        <v>2</v>
      </c>
      <c r="AM348" s="174">
        <v>2</v>
      </c>
      <c r="AN348" s="174">
        <v>2</v>
      </c>
      <c r="AO348" s="174">
        <v>36</v>
      </c>
      <c r="AP348" s="174">
        <v>29</v>
      </c>
      <c r="AQ348" s="174">
        <v>6</v>
      </c>
      <c r="AR348" s="174">
        <v>12</v>
      </c>
      <c r="AS348" s="174">
        <v>7</v>
      </c>
      <c r="AT348" s="174">
        <v>17</v>
      </c>
      <c r="AU348" s="174">
        <v>0</v>
      </c>
      <c r="AV348" s="174">
        <v>0</v>
      </c>
      <c r="AW348" s="174">
        <v>0</v>
      </c>
      <c r="AX348" s="174">
        <v>0</v>
      </c>
      <c r="AY348" s="174">
        <v>0</v>
      </c>
      <c r="AZ348" s="174">
        <v>0</v>
      </c>
      <c r="BA348" s="175">
        <f t="shared" si="341"/>
        <v>1</v>
      </c>
      <c r="BB348" s="175">
        <f t="shared" si="330"/>
        <v>32.5</v>
      </c>
      <c r="BC348" s="175">
        <f t="shared" si="331"/>
        <v>35.5</v>
      </c>
      <c r="BD348" s="175">
        <f t="shared" si="332"/>
        <v>20.75</v>
      </c>
      <c r="BE348" s="175">
        <f t="shared" si="333"/>
        <v>22.5</v>
      </c>
      <c r="BF348" s="175">
        <f t="shared" si="334"/>
        <v>17.833333333333332</v>
      </c>
      <c r="BG348" s="175">
        <f t="shared" si="335"/>
        <v>10.7</v>
      </c>
      <c r="BH348" s="175">
        <f t="shared" si="336"/>
        <v>8.2307692307692299</v>
      </c>
      <c r="BI348" s="175">
        <f t="shared" si="337"/>
        <v>7.1333333333333337</v>
      </c>
      <c r="BJ348" s="175">
        <f t="shared" si="338"/>
        <v>6.2941176470588234</v>
      </c>
      <c r="BK348" s="175">
        <f t="shared" si="339"/>
        <v>5.6315789473684212</v>
      </c>
      <c r="BL348" s="175">
        <f t="shared" si="340"/>
        <v>5.0952380952380949</v>
      </c>
    </row>
    <row r="349" spans="1:64" x14ac:dyDescent="0.35">
      <c r="A349" s="173" t="str">
        <v>DSS</v>
      </c>
      <c r="B349" s="173" t="str">
        <v>Sales HSI SOE</v>
      </c>
      <c r="C349" s="173" t="str">
        <v>SSL</v>
      </c>
      <c r="D349" s="173" t="str">
        <v>SULBAGTENG</v>
      </c>
      <c r="E349" s="174">
        <v>0</v>
      </c>
      <c r="F349" s="174">
        <v>0</v>
      </c>
      <c r="G349" s="174">
        <v>0</v>
      </c>
      <c r="H349" s="174">
        <v>0</v>
      </c>
      <c r="I349" s="174">
        <v>0</v>
      </c>
      <c r="J349" s="174">
        <v>2</v>
      </c>
      <c r="K349" s="174">
        <v>6</v>
      </c>
      <c r="L349" s="174">
        <v>10</v>
      </c>
      <c r="M349" s="174">
        <v>10</v>
      </c>
      <c r="N349" s="174">
        <v>10</v>
      </c>
      <c r="O349" s="174">
        <v>10</v>
      </c>
      <c r="P349" s="174">
        <v>12</v>
      </c>
      <c r="Q349" s="174">
        <v>2</v>
      </c>
      <c r="R349" s="174">
        <v>4</v>
      </c>
      <c r="S349" s="174">
        <v>12</v>
      </c>
      <c r="T349" s="174">
        <v>22</v>
      </c>
      <c r="U349" s="174">
        <v>25</v>
      </c>
      <c r="V349" s="174">
        <v>31</v>
      </c>
      <c r="W349" s="174">
        <v>31</v>
      </c>
      <c r="X349" s="174">
        <v>31</v>
      </c>
      <c r="Y349" s="174">
        <v>31</v>
      </c>
      <c r="Z349" s="174">
        <v>31</v>
      </c>
      <c r="AA349" s="174">
        <v>31</v>
      </c>
      <c r="AB349" s="174">
        <v>31</v>
      </c>
      <c r="AC349" s="174">
        <v>0</v>
      </c>
      <c r="AD349" s="174">
        <v>0</v>
      </c>
      <c r="AE349" s="174">
        <v>0</v>
      </c>
      <c r="AF349" s="174">
        <v>0</v>
      </c>
      <c r="AG349" s="174">
        <v>0</v>
      </c>
      <c r="AH349" s="174">
        <v>2</v>
      </c>
      <c r="AI349" s="174">
        <v>4</v>
      </c>
      <c r="AJ349" s="174">
        <v>4</v>
      </c>
      <c r="AK349" s="174">
        <v>0</v>
      </c>
      <c r="AL349" s="174">
        <v>0</v>
      </c>
      <c r="AM349" s="174">
        <v>0</v>
      </c>
      <c r="AN349" s="174">
        <v>2</v>
      </c>
      <c r="AO349" s="174">
        <v>2</v>
      </c>
      <c r="AP349" s="174">
        <v>2</v>
      </c>
      <c r="AQ349" s="174">
        <v>8</v>
      </c>
      <c r="AR349" s="174">
        <v>10</v>
      </c>
      <c r="AS349" s="174">
        <v>3</v>
      </c>
      <c r="AT349" s="174">
        <v>6</v>
      </c>
      <c r="AU349" s="174">
        <v>0</v>
      </c>
      <c r="AV349" s="174">
        <v>0</v>
      </c>
      <c r="AW349" s="174">
        <v>0</v>
      </c>
      <c r="AX349" s="174">
        <v>0</v>
      </c>
      <c r="AY349" s="174">
        <v>0</v>
      </c>
      <c r="AZ349" s="174">
        <v>0</v>
      </c>
      <c r="BA349" s="175">
        <f t="shared" si="341"/>
        <v>1</v>
      </c>
      <c r="BB349" s="175">
        <f t="shared" si="330"/>
        <v>1</v>
      </c>
      <c r="BC349" s="175">
        <f t="shared" si="331"/>
        <v>1</v>
      </c>
      <c r="BD349" s="175">
        <f t="shared" si="332"/>
        <v>1</v>
      </c>
      <c r="BE349" s="175">
        <f t="shared" si="333"/>
        <v>1</v>
      </c>
      <c r="BF349" s="175">
        <f t="shared" si="334"/>
        <v>15.5</v>
      </c>
      <c r="BG349" s="175">
        <f t="shared" si="335"/>
        <v>5.166666666666667</v>
      </c>
      <c r="BH349" s="175">
        <f t="shared" si="336"/>
        <v>3.1</v>
      </c>
      <c r="BI349" s="175">
        <f t="shared" si="337"/>
        <v>3.1</v>
      </c>
      <c r="BJ349" s="175">
        <f t="shared" si="338"/>
        <v>3.1</v>
      </c>
      <c r="BK349" s="175">
        <f t="shared" si="339"/>
        <v>3.1</v>
      </c>
      <c r="BL349" s="175">
        <f t="shared" si="340"/>
        <v>2.5833333333333335</v>
      </c>
    </row>
    <row r="350" spans="1:64" x14ac:dyDescent="0.35">
      <c r="A350" s="173" t="str">
        <v>DSS</v>
      </c>
      <c r="B350" s="173" t="str">
        <v>Sales HSI SOE</v>
      </c>
      <c r="C350" s="173" t="str">
        <v>SSL</v>
      </c>
      <c r="D350" s="173" t="str">
        <v>SUMALUT</v>
      </c>
      <c r="E350" s="174">
        <v>0</v>
      </c>
      <c r="F350" s="174">
        <v>0</v>
      </c>
      <c r="G350" s="174">
        <v>0</v>
      </c>
      <c r="H350" s="174">
        <v>0</v>
      </c>
      <c r="I350" s="174">
        <v>0</v>
      </c>
      <c r="J350" s="174">
        <v>2</v>
      </c>
      <c r="K350" s="174">
        <v>5</v>
      </c>
      <c r="L350" s="174">
        <v>8</v>
      </c>
      <c r="M350" s="174">
        <v>8</v>
      </c>
      <c r="N350" s="174">
        <v>8</v>
      </c>
      <c r="O350" s="174">
        <v>8</v>
      </c>
      <c r="P350" s="174">
        <v>8</v>
      </c>
      <c r="Q350" s="174">
        <v>10</v>
      </c>
      <c r="R350" s="174">
        <v>18</v>
      </c>
      <c r="S350" s="174">
        <v>26</v>
      </c>
      <c r="T350" s="174">
        <v>31</v>
      </c>
      <c r="U350" s="174">
        <v>35</v>
      </c>
      <c r="V350" s="174">
        <v>37</v>
      </c>
      <c r="W350" s="174">
        <v>37</v>
      </c>
      <c r="X350" s="174">
        <v>37</v>
      </c>
      <c r="Y350" s="174">
        <v>37</v>
      </c>
      <c r="Z350" s="174">
        <v>37</v>
      </c>
      <c r="AA350" s="174">
        <v>37</v>
      </c>
      <c r="AB350" s="174">
        <v>37</v>
      </c>
      <c r="AC350" s="174">
        <v>0</v>
      </c>
      <c r="AD350" s="174">
        <v>0</v>
      </c>
      <c r="AE350" s="174">
        <v>0</v>
      </c>
      <c r="AF350" s="174">
        <v>0</v>
      </c>
      <c r="AG350" s="174">
        <v>0</v>
      </c>
      <c r="AH350" s="174">
        <v>2</v>
      </c>
      <c r="AI350" s="174">
        <v>3</v>
      </c>
      <c r="AJ350" s="174">
        <v>3</v>
      </c>
      <c r="AK350" s="174">
        <v>0</v>
      </c>
      <c r="AL350" s="174">
        <v>0</v>
      </c>
      <c r="AM350" s="174">
        <v>0</v>
      </c>
      <c r="AN350" s="174">
        <v>0</v>
      </c>
      <c r="AO350" s="174">
        <v>10</v>
      </c>
      <c r="AP350" s="174">
        <v>8</v>
      </c>
      <c r="AQ350" s="174">
        <v>8</v>
      </c>
      <c r="AR350" s="174">
        <v>5</v>
      </c>
      <c r="AS350" s="174">
        <v>4</v>
      </c>
      <c r="AT350" s="174">
        <v>2</v>
      </c>
      <c r="AU350" s="174">
        <v>0</v>
      </c>
      <c r="AV350" s="174">
        <v>0</v>
      </c>
      <c r="AW350" s="174">
        <v>0</v>
      </c>
      <c r="AX350" s="174">
        <v>0</v>
      </c>
      <c r="AY350" s="174">
        <v>0</v>
      </c>
      <c r="AZ350" s="174">
        <v>0</v>
      </c>
      <c r="BA350" s="175">
        <f t="shared" si="341"/>
        <v>1</v>
      </c>
      <c r="BB350" s="175">
        <f t="shared" si="330"/>
        <v>1</v>
      </c>
      <c r="BC350" s="175">
        <f t="shared" si="331"/>
        <v>1</v>
      </c>
      <c r="BD350" s="175">
        <f t="shared" si="332"/>
        <v>1</v>
      </c>
      <c r="BE350" s="175">
        <f t="shared" si="333"/>
        <v>1</v>
      </c>
      <c r="BF350" s="175">
        <f t="shared" si="334"/>
        <v>18.5</v>
      </c>
      <c r="BG350" s="175">
        <f t="shared" si="335"/>
        <v>7.4</v>
      </c>
      <c r="BH350" s="175">
        <f t="shared" si="336"/>
        <v>4.625</v>
      </c>
      <c r="BI350" s="175">
        <f t="shared" si="337"/>
        <v>4.625</v>
      </c>
      <c r="BJ350" s="175">
        <f t="shared" si="338"/>
        <v>4.625</v>
      </c>
      <c r="BK350" s="175">
        <f t="shared" si="339"/>
        <v>4.625</v>
      </c>
      <c r="BL350" s="175">
        <f t="shared" si="340"/>
        <v>4.625</v>
      </c>
    </row>
    <row r="351" spans="1:64" x14ac:dyDescent="0.35">
      <c r="A351" s="170" t="str">
        <v>DSS</v>
      </c>
      <c r="B351" s="170" t="str">
        <v>Sales WMS SOE</v>
      </c>
      <c r="C351" s="170" t="str">
        <v>AP</v>
      </c>
      <c r="D351" s="170" t="str">
        <v>TR5</v>
      </c>
      <c r="E351" s="171">
        <v>0</v>
      </c>
      <c r="F351" s="171">
        <v>11</v>
      </c>
      <c r="G351" s="171">
        <v>19</v>
      </c>
      <c r="H351" s="171">
        <v>34</v>
      </c>
      <c r="I351" s="171">
        <v>42</v>
      </c>
      <c r="J351" s="171">
        <v>55</v>
      </c>
      <c r="K351" s="171">
        <v>67</v>
      </c>
      <c r="L351" s="171">
        <v>79</v>
      </c>
      <c r="M351" s="171">
        <v>93</v>
      </c>
      <c r="N351" s="171">
        <v>111</v>
      </c>
      <c r="O351" s="171">
        <v>121</v>
      </c>
      <c r="P351" s="171">
        <v>127</v>
      </c>
      <c r="Q351" s="171">
        <v>0</v>
      </c>
      <c r="R351" s="171">
        <v>1</v>
      </c>
      <c r="S351" s="171">
        <v>28</v>
      </c>
      <c r="T351" s="171">
        <v>34</v>
      </c>
      <c r="U351" s="171">
        <v>34</v>
      </c>
      <c r="V351" s="171">
        <v>39</v>
      </c>
      <c r="W351" s="171">
        <v>39</v>
      </c>
      <c r="X351" s="171">
        <v>39</v>
      </c>
      <c r="Y351" s="171">
        <v>39</v>
      </c>
      <c r="Z351" s="171">
        <v>39</v>
      </c>
      <c r="AA351" s="171">
        <v>39</v>
      </c>
      <c r="AB351" s="171">
        <v>39</v>
      </c>
      <c r="AC351" s="171">
        <v>0</v>
      </c>
      <c r="AD351" s="171">
        <v>11</v>
      </c>
      <c r="AE351" s="171">
        <v>8</v>
      </c>
      <c r="AF351" s="171">
        <v>15</v>
      </c>
      <c r="AG351" s="171">
        <v>8</v>
      </c>
      <c r="AH351" s="171">
        <v>13</v>
      </c>
      <c r="AI351" s="171">
        <v>12</v>
      </c>
      <c r="AJ351" s="171">
        <v>12</v>
      </c>
      <c r="AK351" s="171">
        <v>14</v>
      </c>
      <c r="AL351" s="171">
        <v>18</v>
      </c>
      <c r="AM351" s="171">
        <v>10</v>
      </c>
      <c r="AN351" s="171">
        <v>6</v>
      </c>
      <c r="AO351" s="171">
        <v>0</v>
      </c>
      <c r="AP351" s="171">
        <v>1</v>
      </c>
      <c r="AQ351" s="171">
        <v>27</v>
      </c>
      <c r="AR351" s="171">
        <v>6</v>
      </c>
      <c r="AS351" s="171">
        <v>0</v>
      </c>
      <c r="AT351" s="171">
        <v>5</v>
      </c>
      <c r="AU351" s="171">
        <v>0</v>
      </c>
      <c r="AV351" s="171">
        <v>0</v>
      </c>
      <c r="AW351" s="171">
        <v>0</v>
      </c>
      <c r="AX351" s="171">
        <v>0</v>
      </c>
      <c r="AY351" s="171">
        <v>0</v>
      </c>
      <c r="AZ351" s="171">
        <v>0</v>
      </c>
      <c r="BA351" s="172">
        <f t="shared" si="341"/>
        <v>1</v>
      </c>
      <c r="BB351" s="172">
        <f t="shared" si="330"/>
        <v>9.0909090909090912E-2</v>
      </c>
      <c r="BC351" s="172">
        <f t="shared" si="331"/>
        <v>1.4736842105263157</v>
      </c>
      <c r="BD351" s="172">
        <f t="shared" si="332"/>
        <v>1</v>
      </c>
      <c r="BE351" s="172">
        <f t="shared" si="333"/>
        <v>0.80952380952380953</v>
      </c>
      <c r="BF351" s="172">
        <f t="shared" si="334"/>
        <v>0.70909090909090911</v>
      </c>
      <c r="BG351" s="172">
        <f t="shared" si="335"/>
        <v>0.58208955223880599</v>
      </c>
      <c r="BH351" s="172">
        <f t="shared" si="336"/>
        <v>0.49367088607594939</v>
      </c>
      <c r="BI351" s="172">
        <f t="shared" si="337"/>
        <v>0.41935483870967744</v>
      </c>
      <c r="BJ351" s="172">
        <f t="shared" si="338"/>
        <v>0.35135135135135137</v>
      </c>
      <c r="BK351" s="172">
        <f t="shared" si="339"/>
        <v>0.32231404958677684</v>
      </c>
      <c r="BL351" s="172">
        <f t="shared" si="340"/>
        <v>0.30708661417322836</v>
      </c>
    </row>
    <row r="352" spans="1:64" x14ac:dyDescent="0.35">
      <c r="A352" s="173" t="str">
        <v>DSS</v>
      </c>
      <c r="B352" s="173" t="str">
        <v>Sales WMS SOE</v>
      </c>
      <c r="C352" s="173" t="str">
        <v>AP</v>
      </c>
      <c r="D352" s="173" t="str">
        <v>PAPUA</v>
      </c>
      <c r="E352" s="174">
        <v>0</v>
      </c>
      <c r="F352" s="174">
        <v>2</v>
      </c>
      <c r="G352" s="174">
        <v>2</v>
      </c>
      <c r="H352" s="174">
        <v>4</v>
      </c>
      <c r="I352" s="174">
        <v>4</v>
      </c>
      <c r="J352" s="174">
        <v>6</v>
      </c>
      <c r="K352" s="174">
        <v>8</v>
      </c>
      <c r="L352" s="174">
        <v>10</v>
      </c>
      <c r="M352" s="174">
        <v>12</v>
      </c>
      <c r="N352" s="174">
        <v>14</v>
      </c>
      <c r="O352" s="174">
        <v>16</v>
      </c>
      <c r="P352" s="174">
        <v>16</v>
      </c>
      <c r="Q352" s="174">
        <v>0</v>
      </c>
      <c r="R352" s="174">
        <v>0</v>
      </c>
      <c r="S352" s="174">
        <v>0</v>
      </c>
      <c r="T352" s="174">
        <v>0</v>
      </c>
      <c r="U352" s="174">
        <v>0</v>
      </c>
      <c r="V352" s="174">
        <v>1</v>
      </c>
      <c r="W352" s="174">
        <v>1</v>
      </c>
      <c r="X352" s="174">
        <v>1</v>
      </c>
      <c r="Y352" s="174">
        <v>1</v>
      </c>
      <c r="Z352" s="174">
        <v>1</v>
      </c>
      <c r="AA352" s="174">
        <v>1</v>
      </c>
      <c r="AB352" s="174">
        <v>1</v>
      </c>
      <c r="AC352" s="174">
        <v>0</v>
      </c>
      <c r="AD352" s="174">
        <v>2</v>
      </c>
      <c r="AE352" s="174">
        <v>0</v>
      </c>
      <c r="AF352" s="174">
        <v>2</v>
      </c>
      <c r="AG352" s="174">
        <v>0</v>
      </c>
      <c r="AH352" s="174">
        <v>2</v>
      </c>
      <c r="AI352" s="174">
        <v>2</v>
      </c>
      <c r="AJ352" s="174">
        <v>2</v>
      </c>
      <c r="AK352" s="174">
        <v>2</v>
      </c>
      <c r="AL352" s="174">
        <v>2</v>
      </c>
      <c r="AM352" s="174">
        <v>2</v>
      </c>
      <c r="AN352" s="174">
        <v>0</v>
      </c>
      <c r="AO352" s="174">
        <v>0</v>
      </c>
      <c r="AP352" s="174">
        <v>0</v>
      </c>
      <c r="AQ352" s="174">
        <v>0</v>
      </c>
      <c r="AR352" s="174">
        <v>0</v>
      </c>
      <c r="AS352" s="174">
        <v>0</v>
      </c>
      <c r="AT352" s="174">
        <v>1</v>
      </c>
      <c r="AU352" s="174">
        <v>0</v>
      </c>
      <c r="AV352" s="174">
        <v>0</v>
      </c>
      <c r="AW352" s="174">
        <v>0</v>
      </c>
      <c r="AX352" s="174">
        <v>0</v>
      </c>
      <c r="AY352" s="174">
        <v>0</v>
      </c>
      <c r="AZ352" s="174">
        <v>0</v>
      </c>
      <c r="BA352" s="175">
        <f t="shared" si="341"/>
        <v>1</v>
      </c>
      <c r="BB352" s="175">
        <f t="shared" si="330"/>
        <v>0</v>
      </c>
      <c r="BC352" s="175">
        <f t="shared" si="331"/>
        <v>0</v>
      </c>
      <c r="BD352" s="175">
        <f t="shared" si="332"/>
        <v>0</v>
      </c>
      <c r="BE352" s="175">
        <f t="shared" si="333"/>
        <v>0</v>
      </c>
      <c r="BF352" s="175">
        <f t="shared" si="334"/>
        <v>0.16666666666666666</v>
      </c>
      <c r="BG352" s="175">
        <f t="shared" si="335"/>
        <v>0.125</v>
      </c>
      <c r="BH352" s="175">
        <f t="shared" si="336"/>
        <v>0.1</v>
      </c>
      <c r="BI352" s="175">
        <f t="shared" si="337"/>
        <v>8.3333333333333329E-2</v>
      </c>
      <c r="BJ352" s="175">
        <f t="shared" si="338"/>
        <v>7.1428571428571425E-2</v>
      </c>
      <c r="BK352" s="175">
        <f t="shared" si="339"/>
        <v>6.25E-2</v>
      </c>
      <c r="BL352" s="175">
        <f t="shared" si="340"/>
        <v>6.25E-2</v>
      </c>
    </row>
    <row r="353" spans="1:64" x14ac:dyDescent="0.35">
      <c r="A353" s="173" t="str">
        <v>DSS</v>
      </c>
      <c r="B353" s="173" t="str">
        <v>Sales WMS SOE</v>
      </c>
      <c r="C353" s="173" t="str">
        <v>AP</v>
      </c>
      <c r="D353" s="173" t="str">
        <v>PAPUA BARAT</v>
      </c>
      <c r="E353" s="174">
        <v>0</v>
      </c>
      <c r="F353" s="174">
        <v>2</v>
      </c>
      <c r="G353" s="174">
        <v>4</v>
      </c>
      <c r="H353" s="174">
        <v>7</v>
      </c>
      <c r="I353" s="174">
        <v>9</v>
      </c>
      <c r="J353" s="174">
        <v>11</v>
      </c>
      <c r="K353" s="174">
        <v>13</v>
      </c>
      <c r="L353" s="174">
        <v>15</v>
      </c>
      <c r="M353" s="174">
        <v>17</v>
      </c>
      <c r="N353" s="174">
        <v>20</v>
      </c>
      <c r="O353" s="174">
        <v>22</v>
      </c>
      <c r="P353" s="174">
        <v>22</v>
      </c>
      <c r="Q353" s="174">
        <v>0</v>
      </c>
      <c r="R353" s="174">
        <v>0</v>
      </c>
      <c r="S353" s="174">
        <v>0</v>
      </c>
      <c r="T353" s="174">
        <v>0</v>
      </c>
      <c r="U353" s="174">
        <v>0</v>
      </c>
      <c r="V353" s="174">
        <v>0</v>
      </c>
      <c r="W353" s="174">
        <v>0</v>
      </c>
      <c r="X353" s="174">
        <v>0</v>
      </c>
      <c r="Y353" s="174">
        <v>0</v>
      </c>
      <c r="Z353" s="174">
        <v>0</v>
      </c>
      <c r="AA353" s="174">
        <v>0</v>
      </c>
      <c r="AB353" s="174">
        <v>0</v>
      </c>
      <c r="AC353" s="174">
        <v>0</v>
      </c>
      <c r="AD353" s="174">
        <v>2</v>
      </c>
      <c r="AE353" s="174">
        <v>2</v>
      </c>
      <c r="AF353" s="174">
        <v>3</v>
      </c>
      <c r="AG353" s="174">
        <v>2</v>
      </c>
      <c r="AH353" s="174">
        <v>2</v>
      </c>
      <c r="AI353" s="174">
        <v>2</v>
      </c>
      <c r="AJ353" s="174">
        <v>2</v>
      </c>
      <c r="AK353" s="174">
        <v>2</v>
      </c>
      <c r="AL353" s="174">
        <v>3</v>
      </c>
      <c r="AM353" s="174">
        <v>2</v>
      </c>
      <c r="AN353" s="174">
        <v>0</v>
      </c>
      <c r="AO353" s="174">
        <v>0</v>
      </c>
      <c r="AP353" s="174">
        <v>0</v>
      </c>
      <c r="AQ353" s="174">
        <v>0</v>
      </c>
      <c r="AR353" s="174">
        <v>0</v>
      </c>
      <c r="AS353" s="174">
        <v>0</v>
      </c>
      <c r="AT353" s="174">
        <v>0</v>
      </c>
      <c r="AU353" s="174">
        <v>0</v>
      </c>
      <c r="AV353" s="174">
        <v>0</v>
      </c>
      <c r="AW353" s="174">
        <v>0</v>
      </c>
      <c r="AX353" s="174">
        <v>0</v>
      </c>
      <c r="AY353" s="174">
        <v>0</v>
      </c>
      <c r="AZ353" s="174">
        <v>0</v>
      </c>
      <c r="BA353" s="175">
        <f t="shared" si="341"/>
        <v>1</v>
      </c>
      <c r="BB353" s="175">
        <f t="shared" si="330"/>
        <v>0</v>
      </c>
      <c r="BC353" s="175">
        <f t="shared" si="331"/>
        <v>0</v>
      </c>
      <c r="BD353" s="175">
        <f t="shared" si="332"/>
        <v>0</v>
      </c>
      <c r="BE353" s="175">
        <f t="shared" si="333"/>
        <v>0</v>
      </c>
      <c r="BF353" s="175">
        <f t="shared" si="334"/>
        <v>0</v>
      </c>
      <c r="BG353" s="175">
        <f t="shared" si="335"/>
        <v>0</v>
      </c>
      <c r="BH353" s="175">
        <f t="shared" si="336"/>
        <v>0</v>
      </c>
      <c r="BI353" s="175">
        <f t="shared" si="337"/>
        <v>0</v>
      </c>
      <c r="BJ353" s="175">
        <f t="shared" si="338"/>
        <v>0</v>
      </c>
      <c r="BK353" s="175">
        <f t="shared" si="339"/>
        <v>0</v>
      </c>
      <c r="BL353" s="175">
        <f t="shared" si="340"/>
        <v>0</v>
      </c>
    </row>
    <row r="354" spans="1:64" x14ac:dyDescent="0.35">
      <c r="A354" s="173" t="str">
        <v>DSS</v>
      </c>
      <c r="B354" s="173" t="str">
        <v>Sales WMS SOE</v>
      </c>
      <c r="C354" s="173" t="str">
        <v>AP</v>
      </c>
      <c r="D354" s="173" t="str">
        <v>SULBAGSEL</v>
      </c>
      <c r="E354" s="174">
        <v>0</v>
      </c>
      <c r="F354" s="174">
        <v>2</v>
      </c>
      <c r="G354" s="174">
        <v>4</v>
      </c>
      <c r="H354" s="174">
        <v>7</v>
      </c>
      <c r="I354" s="174">
        <v>9</v>
      </c>
      <c r="J354" s="174">
        <v>13</v>
      </c>
      <c r="K354" s="174">
        <v>16</v>
      </c>
      <c r="L354" s="174">
        <v>19</v>
      </c>
      <c r="M354" s="174">
        <v>23</v>
      </c>
      <c r="N354" s="174">
        <v>29</v>
      </c>
      <c r="O354" s="174">
        <v>31</v>
      </c>
      <c r="P354" s="174">
        <v>33</v>
      </c>
      <c r="Q354" s="174">
        <v>0</v>
      </c>
      <c r="R354" s="174">
        <v>1</v>
      </c>
      <c r="S354" s="174">
        <v>2</v>
      </c>
      <c r="T354" s="174">
        <v>2</v>
      </c>
      <c r="U354" s="174">
        <v>2</v>
      </c>
      <c r="V354" s="174">
        <v>2</v>
      </c>
      <c r="W354" s="174">
        <v>2</v>
      </c>
      <c r="X354" s="174">
        <v>2</v>
      </c>
      <c r="Y354" s="174">
        <v>2</v>
      </c>
      <c r="Z354" s="174">
        <v>2</v>
      </c>
      <c r="AA354" s="174">
        <v>2</v>
      </c>
      <c r="AB354" s="174">
        <v>2</v>
      </c>
      <c r="AC354" s="174">
        <v>0</v>
      </c>
      <c r="AD354" s="174">
        <v>2</v>
      </c>
      <c r="AE354" s="174">
        <v>2</v>
      </c>
      <c r="AF354" s="174">
        <v>3</v>
      </c>
      <c r="AG354" s="174">
        <v>2</v>
      </c>
      <c r="AH354" s="174">
        <v>4</v>
      </c>
      <c r="AI354" s="174">
        <v>3</v>
      </c>
      <c r="AJ354" s="174">
        <v>3</v>
      </c>
      <c r="AK354" s="174">
        <v>4</v>
      </c>
      <c r="AL354" s="174">
        <v>6</v>
      </c>
      <c r="AM354" s="174">
        <v>2</v>
      </c>
      <c r="AN354" s="174">
        <v>2</v>
      </c>
      <c r="AO354" s="174">
        <v>0</v>
      </c>
      <c r="AP354" s="174">
        <v>1</v>
      </c>
      <c r="AQ354" s="174">
        <v>1</v>
      </c>
      <c r="AR354" s="174">
        <v>0</v>
      </c>
      <c r="AS354" s="174">
        <v>0</v>
      </c>
      <c r="AT354" s="174">
        <v>0</v>
      </c>
      <c r="AU354" s="174">
        <v>0</v>
      </c>
      <c r="AV354" s="174">
        <v>0</v>
      </c>
      <c r="AW354" s="174">
        <v>0</v>
      </c>
      <c r="AX354" s="174">
        <v>0</v>
      </c>
      <c r="AY354" s="174">
        <v>0</v>
      </c>
      <c r="AZ354" s="174">
        <v>0</v>
      </c>
      <c r="BA354" s="175">
        <f t="shared" si="341"/>
        <v>1</v>
      </c>
      <c r="BB354" s="175">
        <f t="shared" si="330"/>
        <v>0.5</v>
      </c>
      <c r="BC354" s="175">
        <f t="shared" si="331"/>
        <v>0.5</v>
      </c>
      <c r="BD354" s="175">
        <f t="shared" si="332"/>
        <v>0.2857142857142857</v>
      </c>
      <c r="BE354" s="175">
        <f t="shared" si="333"/>
        <v>0.22222222222222221</v>
      </c>
      <c r="BF354" s="175">
        <f t="shared" si="334"/>
        <v>0.15384615384615385</v>
      </c>
      <c r="BG354" s="175">
        <f t="shared" si="335"/>
        <v>0.125</v>
      </c>
      <c r="BH354" s="175">
        <f t="shared" si="336"/>
        <v>0.10526315789473684</v>
      </c>
      <c r="BI354" s="175">
        <f t="shared" si="337"/>
        <v>8.6956521739130432E-2</v>
      </c>
      <c r="BJ354" s="175">
        <f t="shared" si="338"/>
        <v>6.8965517241379309E-2</v>
      </c>
      <c r="BK354" s="175">
        <f t="shared" si="339"/>
        <v>6.4516129032258063E-2</v>
      </c>
      <c r="BL354" s="175">
        <f t="shared" si="340"/>
        <v>6.0606060606060608E-2</v>
      </c>
    </row>
    <row r="355" spans="1:64" x14ac:dyDescent="0.35">
      <c r="A355" s="173" t="str">
        <v>DSS</v>
      </c>
      <c r="B355" s="173" t="str">
        <v>Sales WMS SOE</v>
      </c>
      <c r="C355" s="173" t="str">
        <v>AP</v>
      </c>
      <c r="D355" s="173" t="str">
        <v>SULBAGTENG</v>
      </c>
      <c r="E355" s="174">
        <v>0</v>
      </c>
      <c r="F355" s="174">
        <v>3</v>
      </c>
      <c r="G355" s="174">
        <v>5</v>
      </c>
      <c r="H355" s="174">
        <v>9</v>
      </c>
      <c r="I355" s="174">
        <v>11</v>
      </c>
      <c r="J355" s="174">
        <v>14</v>
      </c>
      <c r="K355" s="174">
        <v>17</v>
      </c>
      <c r="L355" s="174">
        <v>20</v>
      </c>
      <c r="M355" s="174">
        <v>23</v>
      </c>
      <c r="N355" s="174">
        <v>27</v>
      </c>
      <c r="O355" s="174">
        <v>29</v>
      </c>
      <c r="P355" s="174">
        <v>31</v>
      </c>
      <c r="Q355" s="174">
        <v>0</v>
      </c>
      <c r="R355" s="174">
        <v>0</v>
      </c>
      <c r="S355" s="174">
        <v>26</v>
      </c>
      <c r="T355" s="174">
        <v>32</v>
      </c>
      <c r="U355" s="174">
        <v>32</v>
      </c>
      <c r="V355" s="174">
        <v>36</v>
      </c>
      <c r="W355" s="174">
        <v>36</v>
      </c>
      <c r="X355" s="174">
        <v>36</v>
      </c>
      <c r="Y355" s="174">
        <v>36</v>
      </c>
      <c r="Z355" s="174">
        <v>36</v>
      </c>
      <c r="AA355" s="174">
        <v>36</v>
      </c>
      <c r="AB355" s="174">
        <v>36</v>
      </c>
      <c r="AC355" s="174">
        <v>0</v>
      </c>
      <c r="AD355" s="174">
        <v>3</v>
      </c>
      <c r="AE355" s="174">
        <v>2</v>
      </c>
      <c r="AF355" s="174">
        <v>4</v>
      </c>
      <c r="AG355" s="174">
        <v>2</v>
      </c>
      <c r="AH355" s="174">
        <v>3</v>
      </c>
      <c r="AI355" s="174">
        <v>3</v>
      </c>
      <c r="AJ355" s="174">
        <v>3</v>
      </c>
      <c r="AK355" s="174">
        <v>3</v>
      </c>
      <c r="AL355" s="174">
        <v>4</v>
      </c>
      <c r="AM355" s="174">
        <v>2</v>
      </c>
      <c r="AN355" s="174">
        <v>2</v>
      </c>
      <c r="AO355" s="174">
        <v>0</v>
      </c>
      <c r="AP355" s="174">
        <v>0</v>
      </c>
      <c r="AQ355" s="174">
        <v>26</v>
      </c>
      <c r="AR355" s="174">
        <v>6</v>
      </c>
      <c r="AS355" s="174">
        <v>0</v>
      </c>
      <c r="AT355" s="174">
        <v>4</v>
      </c>
      <c r="AU355" s="174">
        <v>0</v>
      </c>
      <c r="AV355" s="174">
        <v>0</v>
      </c>
      <c r="AW355" s="174">
        <v>0</v>
      </c>
      <c r="AX355" s="174">
        <v>0</v>
      </c>
      <c r="AY355" s="174">
        <v>0</v>
      </c>
      <c r="AZ355" s="174">
        <v>0</v>
      </c>
      <c r="BA355" s="175">
        <f t="shared" si="341"/>
        <v>1</v>
      </c>
      <c r="BB355" s="175">
        <f t="shared" si="330"/>
        <v>0</v>
      </c>
      <c r="BC355" s="175">
        <f t="shared" si="331"/>
        <v>5.2</v>
      </c>
      <c r="BD355" s="175">
        <f t="shared" si="332"/>
        <v>3.5555555555555554</v>
      </c>
      <c r="BE355" s="175">
        <f t="shared" si="333"/>
        <v>2.9090909090909092</v>
      </c>
      <c r="BF355" s="175">
        <f t="shared" si="334"/>
        <v>2.5714285714285716</v>
      </c>
      <c r="BG355" s="175">
        <f t="shared" si="335"/>
        <v>2.1176470588235294</v>
      </c>
      <c r="BH355" s="175">
        <f t="shared" si="336"/>
        <v>1.8</v>
      </c>
      <c r="BI355" s="175">
        <f t="shared" si="337"/>
        <v>1.5652173913043479</v>
      </c>
      <c r="BJ355" s="175">
        <f t="shared" si="338"/>
        <v>1.3333333333333333</v>
      </c>
      <c r="BK355" s="175">
        <f t="shared" si="339"/>
        <v>1.2413793103448276</v>
      </c>
      <c r="BL355" s="175">
        <f t="shared" si="340"/>
        <v>1.1612903225806452</v>
      </c>
    </row>
    <row r="356" spans="1:64" x14ac:dyDescent="0.35">
      <c r="A356" s="173" t="str">
        <v>DSS</v>
      </c>
      <c r="B356" s="173" t="str">
        <v>Sales WMS SOE</v>
      </c>
      <c r="C356" s="173" t="str">
        <v>AP</v>
      </c>
      <c r="D356" s="173" t="str">
        <v>SUMALUT</v>
      </c>
      <c r="E356" s="174">
        <v>0</v>
      </c>
      <c r="F356" s="174">
        <v>2</v>
      </c>
      <c r="G356" s="174">
        <v>4</v>
      </c>
      <c r="H356" s="174">
        <v>7</v>
      </c>
      <c r="I356" s="174">
        <v>9</v>
      </c>
      <c r="J356" s="174">
        <v>11</v>
      </c>
      <c r="K356" s="174">
        <v>13</v>
      </c>
      <c r="L356" s="174">
        <v>15</v>
      </c>
      <c r="M356" s="174">
        <v>18</v>
      </c>
      <c r="N356" s="174">
        <v>21</v>
      </c>
      <c r="O356" s="174">
        <v>23</v>
      </c>
      <c r="P356" s="174">
        <v>25</v>
      </c>
      <c r="Q356" s="174">
        <v>0</v>
      </c>
      <c r="R356" s="174">
        <v>0</v>
      </c>
      <c r="S356" s="174">
        <v>0</v>
      </c>
      <c r="T356" s="174">
        <v>0</v>
      </c>
      <c r="U356" s="174">
        <v>0</v>
      </c>
      <c r="V356" s="174">
        <v>0</v>
      </c>
      <c r="W356" s="174">
        <v>0</v>
      </c>
      <c r="X356" s="174">
        <v>0</v>
      </c>
      <c r="Y356" s="174">
        <v>0</v>
      </c>
      <c r="Z356" s="174">
        <v>0</v>
      </c>
      <c r="AA356" s="174">
        <v>0</v>
      </c>
      <c r="AB356" s="174">
        <v>0</v>
      </c>
      <c r="AC356" s="174">
        <v>0</v>
      </c>
      <c r="AD356" s="174">
        <v>2</v>
      </c>
      <c r="AE356" s="174">
        <v>2</v>
      </c>
      <c r="AF356" s="174">
        <v>3</v>
      </c>
      <c r="AG356" s="174">
        <v>2</v>
      </c>
      <c r="AH356" s="174">
        <v>2</v>
      </c>
      <c r="AI356" s="174">
        <v>2</v>
      </c>
      <c r="AJ356" s="174">
        <v>2</v>
      </c>
      <c r="AK356" s="174">
        <v>3</v>
      </c>
      <c r="AL356" s="174">
        <v>3</v>
      </c>
      <c r="AM356" s="174">
        <v>2</v>
      </c>
      <c r="AN356" s="174">
        <v>2</v>
      </c>
      <c r="AO356" s="174">
        <v>0</v>
      </c>
      <c r="AP356" s="174">
        <v>0</v>
      </c>
      <c r="AQ356" s="174">
        <v>0</v>
      </c>
      <c r="AR356" s="174">
        <v>0</v>
      </c>
      <c r="AS356" s="174">
        <v>0</v>
      </c>
      <c r="AT356" s="174">
        <v>0</v>
      </c>
      <c r="AU356" s="174">
        <v>0</v>
      </c>
      <c r="AV356" s="174">
        <v>0</v>
      </c>
      <c r="AW356" s="174">
        <v>0</v>
      </c>
      <c r="AX356" s="174">
        <v>0</v>
      </c>
      <c r="AY356" s="174">
        <v>0</v>
      </c>
      <c r="AZ356" s="174">
        <v>0</v>
      </c>
      <c r="BA356" s="175">
        <f t="shared" si="341"/>
        <v>1</v>
      </c>
      <c r="BB356" s="175">
        <f t="shared" si="330"/>
        <v>0</v>
      </c>
      <c r="BC356" s="175">
        <f t="shared" si="331"/>
        <v>0</v>
      </c>
      <c r="BD356" s="175">
        <f t="shared" si="332"/>
        <v>0</v>
      </c>
      <c r="BE356" s="175">
        <f t="shared" si="333"/>
        <v>0</v>
      </c>
      <c r="BF356" s="175">
        <f t="shared" si="334"/>
        <v>0</v>
      </c>
      <c r="BG356" s="175">
        <f t="shared" si="335"/>
        <v>0</v>
      </c>
      <c r="BH356" s="175">
        <f t="shared" si="336"/>
        <v>0</v>
      </c>
      <c r="BI356" s="175">
        <f t="shared" si="337"/>
        <v>0</v>
      </c>
      <c r="BJ356" s="175">
        <f t="shared" si="338"/>
        <v>0</v>
      </c>
      <c r="BK356" s="175">
        <f t="shared" si="339"/>
        <v>0</v>
      </c>
      <c r="BL356" s="175">
        <f t="shared" si="340"/>
        <v>0</v>
      </c>
    </row>
    <row r="357" spans="1:64" x14ac:dyDescent="0.35">
      <c r="A357" s="170" t="str">
        <v>DSS</v>
      </c>
      <c r="B357" s="170" t="str">
        <v>Sales Bandwith SOE</v>
      </c>
      <c r="C357" s="170" t="str">
        <v>Mbps</v>
      </c>
      <c r="D357" s="170" t="str">
        <v>TR5</v>
      </c>
      <c r="E357" s="171">
        <v>0</v>
      </c>
      <c r="F357" s="171">
        <v>3000</v>
      </c>
      <c r="G357" s="171">
        <v>5189</v>
      </c>
      <c r="H357" s="171">
        <v>8019</v>
      </c>
      <c r="I357" s="171">
        <v>10315</v>
      </c>
      <c r="J357" s="171">
        <v>13125</v>
      </c>
      <c r="K357" s="171">
        <v>16265</v>
      </c>
      <c r="L357" s="171">
        <v>19025</v>
      </c>
      <c r="M357" s="171">
        <v>21904</v>
      </c>
      <c r="N357" s="171">
        <v>24791</v>
      </c>
      <c r="O357" s="171">
        <v>27572</v>
      </c>
      <c r="P357" s="171">
        <v>30349</v>
      </c>
      <c r="Q357" s="171">
        <v>1612.9</v>
      </c>
      <c r="R357" s="171">
        <v>4112.8999999999996</v>
      </c>
      <c r="S357" s="171">
        <v>9811.9</v>
      </c>
      <c r="T357" s="171">
        <v>11386.9</v>
      </c>
      <c r="U357" s="171">
        <v>19156.900000000001</v>
      </c>
      <c r="V357" s="171">
        <v>21164.476000000002</v>
      </c>
      <c r="W357" s="171">
        <v>21164.476000000002</v>
      </c>
      <c r="X357" s="171">
        <v>21164.476000000002</v>
      </c>
      <c r="Y357" s="171">
        <v>21164.476000000002</v>
      </c>
      <c r="Z357" s="171">
        <v>21164.476000000002</v>
      </c>
      <c r="AA357" s="171">
        <v>21164.476000000002</v>
      </c>
      <c r="AB357" s="171">
        <v>21164.476000000002</v>
      </c>
      <c r="AC357" s="171">
        <v>0</v>
      </c>
      <c r="AD357" s="171">
        <v>3000</v>
      </c>
      <c r="AE357" s="171">
        <v>2189</v>
      </c>
      <c r="AF357" s="171">
        <v>2830</v>
      </c>
      <c r="AG357" s="171">
        <v>2296</v>
      </c>
      <c r="AH357" s="171">
        <v>2810</v>
      </c>
      <c r="AI357" s="171">
        <v>3140</v>
      </c>
      <c r="AJ357" s="171">
        <v>2760</v>
      </c>
      <c r="AK357" s="171">
        <v>2879</v>
      </c>
      <c r="AL357" s="171">
        <v>2887</v>
      </c>
      <c r="AM357" s="171">
        <v>2781</v>
      </c>
      <c r="AN357" s="171">
        <v>2777</v>
      </c>
      <c r="AO357" s="171">
        <v>1612.9</v>
      </c>
      <c r="AP357" s="171">
        <v>2500</v>
      </c>
      <c r="AQ357" s="171">
        <v>5699</v>
      </c>
      <c r="AR357" s="171">
        <v>1575</v>
      </c>
      <c r="AS357" s="171">
        <v>7770</v>
      </c>
      <c r="AT357" s="171">
        <v>2007.576</v>
      </c>
      <c r="AU357" s="171">
        <v>0</v>
      </c>
      <c r="AV357" s="171">
        <v>0</v>
      </c>
      <c r="AW357" s="171">
        <v>0</v>
      </c>
      <c r="AX357" s="171">
        <v>0</v>
      </c>
      <c r="AY357" s="171">
        <v>0</v>
      </c>
      <c r="AZ357" s="171">
        <v>0</v>
      </c>
      <c r="BA357" s="172">
        <f t="shared" si="341"/>
        <v>1</v>
      </c>
      <c r="BB357" s="172">
        <f t="shared" si="330"/>
        <v>1.3709666666666664</v>
      </c>
      <c r="BC357" s="172">
        <f t="shared" si="331"/>
        <v>1.8909038350356522</v>
      </c>
      <c r="BD357" s="172">
        <f t="shared" si="332"/>
        <v>1.4199900236937273</v>
      </c>
      <c r="BE357" s="172">
        <f t="shared" si="333"/>
        <v>1.8571885603490064</v>
      </c>
      <c r="BF357" s="172">
        <f t="shared" si="334"/>
        <v>1.6125315047619049</v>
      </c>
      <c r="BG357" s="172">
        <f t="shared" si="335"/>
        <v>1.3012281586228098</v>
      </c>
      <c r="BH357" s="172">
        <f t="shared" si="336"/>
        <v>1.1124560315374508</v>
      </c>
      <c r="BI357" s="172">
        <f t="shared" si="337"/>
        <v>0.96623794740686642</v>
      </c>
      <c r="BJ357" s="172">
        <f t="shared" si="338"/>
        <v>0.85371610665160758</v>
      </c>
      <c r="BK357" s="172">
        <f t="shared" si="339"/>
        <v>0.76760757290004356</v>
      </c>
      <c r="BL357" s="172">
        <f t="shared" si="340"/>
        <v>0.69736979801640919</v>
      </c>
    </row>
    <row r="358" spans="1:64" x14ac:dyDescent="0.35">
      <c r="A358" s="173" t="str">
        <v>DSS</v>
      </c>
      <c r="B358" s="173" t="str">
        <v>Sales Bandwith SOE</v>
      </c>
      <c r="C358" s="173" t="str">
        <v>Mbps</v>
      </c>
      <c r="D358" s="173" t="str">
        <v>PAPUA</v>
      </c>
      <c r="E358" s="174">
        <v>0</v>
      </c>
      <c r="F358" s="174">
        <v>321</v>
      </c>
      <c r="G358" s="174">
        <v>555</v>
      </c>
      <c r="H358" s="174">
        <v>858</v>
      </c>
      <c r="I358" s="174">
        <v>1103</v>
      </c>
      <c r="J358" s="174">
        <v>1404</v>
      </c>
      <c r="K358" s="174">
        <v>1739</v>
      </c>
      <c r="L358" s="174">
        <v>2033</v>
      </c>
      <c r="M358" s="174">
        <v>2341</v>
      </c>
      <c r="N358" s="174">
        <v>2649</v>
      </c>
      <c r="O358" s="174">
        <v>2946</v>
      </c>
      <c r="P358" s="174">
        <v>3243</v>
      </c>
      <c r="Q358" s="174">
        <v>261.3</v>
      </c>
      <c r="R358" s="174">
        <v>261.3</v>
      </c>
      <c r="S358" s="174">
        <v>261.3</v>
      </c>
      <c r="T358" s="174">
        <v>261.3</v>
      </c>
      <c r="U358" s="174">
        <v>2066.3000000000002</v>
      </c>
      <c r="V358" s="174">
        <v>2071.748</v>
      </c>
      <c r="W358" s="174">
        <v>2071.748</v>
      </c>
      <c r="X358" s="174">
        <v>2071.748</v>
      </c>
      <c r="Y358" s="174">
        <v>2071.748</v>
      </c>
      <c r="Z358" s="174">
        <v>2071.748</v>
      </c>
      <c r="AA358" s="174">
        <v>2071.748</v>
      </c>
      <c r="AB358" s="174">
        <v>2071.748</v>
      </c>
      <c r="AC358" s="174">
        <v>0</v>
      </c>
      <c r="AD358" s="174">
        <v>321</v>
      </c>
      <c r="AE358" s="174">
        <v>234</v>
      </c>
      <c r="AF358" s="174">
        <v>303</v>
      </c>
      <c r="AG358" s="174">
        <v>245</v>
      </c>
      <c r="AH358" s="174">
        <v>301</v>
      </c>
      <c r="AI358" s="174">
        <v>335</v>
      </c>
      <c r="AJ358" s="174">
        <v>294</v>
      </c>
      <c r="AK358" s="174">
        <v>308</v>
      </c>
      <c r="AL358" s="174">
        <v>308</v>
      </c>
      <c r="AM358" s="174">
        <v>297</v>
      </c>
      <c r="AN358" s="174">
        <v>297</v>
      </c>
      <c r="AO358" s="174">
        <v>261.3</v>
      </c>
      <c r="AP358" s="174">
        <v>0</v>
      </c>
      <c r="AQ358" s="174">
        <v>0</v>
      </c>
      <c r="AR358" s="174">
        <v>0</v>
      </c>
      <c r="AS358" s="174">
        <v>1805</v>
      </c>
      <c r="AT358" s="174">
        <v>5.4480000000000004</v>
      </c>
      <c r="AU358" s="174">
        <v>0</v>
      </c>
      <c r="AV358" s="174">
        <v>0</v>
      </c>
      <c r="AW358" s="174">
        <v>0</v>
      </c>
      <c r="AX358" s="174">
        <v>0</v>
      </c>
      <c r="AY358" s="174">
        <v>0</v>
      </c>
      <c r="AZ358" s="174">
        <v>0</v>
      </c>
      <c r="BA358" s="175">
        <f t="shared" si="341"/>
        <v>1</v>
      </c>
      <c r="BB358" s="175">
        <f t="shared" si="330"/>
        <v>0.81401869158878504</v>
      </c>
      <c r="BC358" s="175">
        <f t="shared" si="331"/>
        <v>0.47081081081081083</v>
      </c>
      <c r="BD358" s="175">
        <f t="shared" si="332"/>
        <v>0.30454545454545456</v>
      </c>
      <c r="BE358" s="175">
        <f t="shared" si="333"/>
        <v>1.873345421577516</v>
      </c>
      <c r="BF358" s="175">
        <f t="shared" si="334"/>
        <v>1.4756039886039887</v>
      </c>
      <c r="BG358" s="175">
        <f t="shared" si="335"/>
        <v>1.1913444508338125</v>
      </c>
      <c r="BH358" s="175">
        <f t="shared" si="336"/>
        <v>1.0190595179537629</v>
      </c>
      <c r="BI358" s="175">
        <f t="shared" si="337"/>
        <v>0.88498419478855195</v>
      </c>
      <c r="BJ358" s="175">
        <f t="shared" si="338"/>
        <v>0.78208682521706308</v>
      </c>
      <c r="BK358" s="175">
        <f t="shared" si="339"/>
        <v>0.70324100475220641</v>
      </c>
      <c r="BL358" s="175">
        <f t="shared" si="340"/>
        <v>0.63883687943262413</v>
      </c>
    </row>
    <row r="359" spans="1:64" x14ac:dyDescent="0.35">
      <c r="A359" s="173" t="str">
        <v>DSS</v>
      </c>
      <c r="B359" s="173" t="str">
        <v>Sales Bandwith SOE</v>
      </c>
      <c r="C359" s="173" t="str">
        <v>Mbps</v>
      </c>
      <c r="D359" s="173" t="str">
        <v>PAPUA BARAT</v>
      </c>
      <c r="E359" s="174">
        <v>0</v>
      </c>
      <c r="F359" s="174">
        <v>472</v>
      </c>
      <c r="G359" s="174">
        <v>818</v>
      </c>
      <c r="H359" s="174">
        <v>1265</v>
      </c>
      <c r="I359" s="174">
        <v>1627</v>
      </c>
      <c r="J359" s="174">
        <v>2070</v>
      </c>
      <c r="K359" s="174">
        <v>2565</v>
      </c>
      <c r="L359" s="174">
        <v>3000</v>
      </c>
      <c r="M359" s="174">
        <v>3454</v>
      </c>
      <c r="N359" s="174">
        <v>3909</v>
      </c>
      <c r="O359" s="174">
        <v>4348</v>
      </c>
      <c r="P359" s="174">
        <v>4786</v>
      </c>
      <c r="Q359" s="174">
        <v>0.1</v>
      </c>
      <c r="R359" s="174">
        <v>2000.1</v>
      </c>
      <c r="S359" s="174">
        <v>2000.1</v>
      </c>
      <c r="T359" s="174">
        <v>2025.1</v>
      </c>
      <c r="U359" s="174">
        <v>2105.1</v>
      </c>
      <c r="V359" s="174">
        <v>2105.1</v>
      </c>
      <c r="W359" s="174">
        <v>2105.1</v>
      </c>
      <c r="X359" s="174">
        <v>2105.1</v>
      </c>
      <c r="Y359" s="174">
        <v>2105.1</v>
      </c>
      <c r="Z359" s="174">
        <v>2105.1</v>
      </c>
      <c r="AA359" s="174">
        <v>2105.1</v>
      </c>
      <c r="AB359" s="174">
        <v>2105.1</v>
      </c>
      <c r="AC359" s="174">
        <v>0</v>
      </c>
      <c r="AD359" s="174">
        <v>472</v>
      </c>
      <c r="AE359" s="174">
        <v>346</v>
      </c>
      <c r="AF359" s="174">
        <v>447</v>
      </c>
      <c r="AG359" s="174">
        <v>362</v>
      </c>
      <c r="AH359" s="174">
        <v>443</v>
      </c>
      <c r="AI359" s="174">
        <v>495</v>
      </c>
      <c r="AJ359" s="174">
        <v>435</v>
      </c>
      <c r="AK359" s="174">
        <v>454</v>
      </c>
      <c r="AL359" s="174">
        <v>455</v>
      </c>
      <c r="AM359" s="174">
        <v>439</v>
      </c>
      <c r="AN359" s="174">
        <v>438</v>
      </c>
      <c r="AO359" s="174">
        <v>0.1</v>
      </c>
      <c r="AP359" s="174">
        <v>2000</v>
      </c>
      <c r="AQ359" s="174">
        <v>0</v>
      </c>
      <c r="AR359" s="174">
        <v>25</v>
      </c>
      <c r="AS359" s="174">
        <v>80</v>
      </c>
      <c r="AT359" s="174">
        <v>0</v>
      </c>
      <c r="AU359" s="174">
        <v>0</v>
      </c>
      <c r="AV359" s="174">
        <v>0</v>
      </c>
      <c r="AW359" s="174">
        <v>0</v>
      </c>
      <c r="AX359" s="174">
        <v>0</v>
      </c>
      <c r="AY359" s="174">
        <v>0</v>
      </c>
      <c r="AZ359" s="174">
        <v>0</v>
      </c>
      <c r="BA359" s="175">
        <f t="shared" si="341"/>
        <v>1</v>
      </c>
      <c r="BB359" s="175">
        <f t="shared" si="330"/>
        <v>4.2374999999999998</v>
      </c>
      <c r="BC359" s="175">
        <f t="shared" si="331"/>
        <v>2.4451100244498778</v>
      </c>
      <c r="BD359" s="175">
        <f t="shared" si="332"/>
        <v>1.6008695652173912</v>
      </c>
      <c r="BE359" s="175">
        <f t="shared" si="333"/>
        <v>1.2938537185003072</v>
      </c>
      <c r="BF359" s="175">
        <f t="shared" si="334"/>
        <v>1.0169565217391303</v>
      </c>
      <c r="BG359" s="175">
        <f t="shared" si="335"/>
        <v>0.82070175438596493</v>
      </c>
      <c r="BH359" s="175">
        <f t="shared" si="336"/>
        <v>0.70169999999999999</v>
      </c>
      <c r="BI359" s="175">
        <f t="shared" si="337"/>
        <v>0.60946728430804864</v>
      </c>
      <c r="BJ359" s="175">
        <f t="shared" si="338"/>
        <v>0.53852647735993853</v>
      </c>
      <c r="BK359" s="175">
        <f t="shared" si="339"/>
        <v>0.48415363385464577</v>
      </c>
      <c r="BL359" s="175">
        <f t="shared" si="340"/>
        <v>0.43984538236523191</v>
      </c>
    </row>
    <row r="360" spans="1:64" x14ac:dyDescent="0.35">
      <c r="A360" s="173" t="str">
        <v>DSS</v>
      </c>
      <c r="B360" s="173" t="str">
        <v>Sales Bandwith SOE</v>
      </c>
      <c r="C360" s="173" t="str">
        <v>Mbps</v>
      </c>
      <c r="D360" s="173" t="str">
        <v>SULBAGSEL</v>
      </c>
      <c r="E360" s="174">
        <v>0</v>
      </c>
      <c r="F360" s="174">
        <v>925</v>
      </c>
      <c r="G360" s="174">
        <v>1600</v>
      </c>
      <c r="H360" s="174">
        <v>2473</v>
      </c>
      <c r="I360" s="174">
        <v>3181</v>
      </c>
      <c r="J360" s="174">
        <v>4047</v>
      </c>
      <c r="K360" s="174">
        <v>5016</v>
      </c>
      <c r="L360" s="174">
        <v>5868</v>
      </c>
      <c r="M360" s="174">
        <v>6756</v>
      </c>
      <c r="N360" s="174">
        <v>7647</v>
      </c>
      <c r="O360" s="174">
        <v>8504</v>
      </c>
      <c r="P360" s="174">
        <v>9360</v>
      </c>
      <c r="Q360" s="174">
        <v>1250</v>
      </c>
      <c r="R360" s="174">
        <v>1250</v>
      </c>
      <c r="S360" s="174">
        <v>2510.5</v>
      </c>
      <c r="T360" s="174">
        <v>3845.5</v>
      </c>
      <c r="U360" s="174">
        <v>7240.5</v>
      </c>
      <c r="V360" s="174">
        <v>7240.5</v>
      </c>
      <c r="W360" s="174">
        <v>7240.5</v>
      </c>
      <c r="X360" s="174">
        <v>7240.5</v>
      </c>
      <c r="Y360" s="174">
        <v>7240.5</v>
      </c>
      <c r="Z360" s="174">
        <v>7240.5</v>
      </c>
      <c r="AA360" s="174">
        <v>7240.5</v>
      </c>
      <c r="AB360" s="174">
        <v>7240.5</v>
      </c>
      <c r="AC360" s="174">
        <v>0</v>
      </c>
      <c r="AD360" s="174">
        <v>925</v>
      </c>
      <c r="AE360" s="174">
        <v>675</v>
      </c>
      <c r="AF360" s="174">
        <v>873</v>
      </c>
      <c r="AG360" s="174">
        <v>708</v>
      </c>
      <c r="AH360" s="174">
        <v>866</v>
      </c>
      <c r="AI360" s="174">
        <v>969</v>
      </c>
      <c r="AJ360" s="174">
        <v>852</v>
      </c>
      <c r="AK360" s="174">
        <v>888</v>
      </c>
      <c r="AL360" s="174">
        <v>891</v>
      </c>
      <c r="AM360" s="174">
        <v>857</v>
      </c>
      <c r="AN360" s="174">
        <v>856</v>
      </c>
      <c r="AO360" s="174">
        <v>1250</v>
      </c>
      <c r="AP360" s="174">
        <v>0</v>
      </c>
      <c r="AQ360" s="174">
        <v>1260.5</v>
      </c>
      <c r="AR360" s="174">
        <v>1335</v>
      </c>
      <c r="AS360" s="174">
        <v>3395</v>
      </c>
      <c r="AT360" s="174">
        <v>0</v>
      </c>
      <c r="AU360" s="174">
        <v>0</v>
      </c>
      <c r="AV360" s="174">
        <v>0</v>
      </c>
      <c r="AW360" s="174">
        <v>0</v>
      </c>
      <c r="AX360" s="174">
        <v>0</v>
      </c>
      <c r="AY360" s="174">
        <v>0</v>
      </c>
      <c r="AZ360" s="174">
        <v>0</v>
      </c>
      <c r="BA360" s="175">
        <f t="shared" si="341"/>
        <v>1</v>
      </c>
      <c r="BB360" s="175">
        <f t="shared" si="330"/>
        <v>1.3513513513513513</v>
      </c>
      <c r="BC360" s="175">
        <f t="shared" si="331"/>
        <v>1.5690625</v>
      </c>
      <c r="BD360" s="175">
        <f t="shared" si="332"/>
        <v>1.5549939344925192</v>
      </c>
      <c r="BE360" s="175">
        <f t="shared" si="333"/>
        <v>2.2761710154039609</v>
      </c>
      <c r="BF360" s="175">
        <f t="shared" si="334"/>
        <v>1.7891030392883618</v>
      </c>
      <c r="BG360" s="175">
        <f t="shared" si="335"/>
        <v>1.4434808612440191</v>
      </c>
      <c r="BH360" s="175">
        <f t="shared" si="336"/>
        <v>1.2338957055214723</v>
      </c>
      <c r="BI360" s="175">
        <f t="shared" si="337"/>
        <v>1.0717140319715808</v>
      </c>
      <c r="BJ360" s="175">
        <f t="shared" si="338"/>
        <v>0.94684189878383684</v>
      </c>
      <c r="BK360" s="175">
        <f t="shared" si="339"/>
        <v>0.8514228598306679</v>
      </c>
      <c r="BL360" s="175">
        <f t="shared" si="340"/>
        <v>0.77355769230769234</v>
      </c>
    </row>
    <row r="361" spans="1:64" x14ac:dyDescent="0.35">
      <c r="A361" s="173" t="str">
        <v>DSS</v>
      </c>
      <c r="B361" s="173" t="str">
        <v>Sales Bandwith SOE</v>
      </c>
      <c r="C361" s="173" t="str">
        <v>Mbps</v>
      </c>
      <c r="D361" s="173" t="str">
        <v>SULBAGTENG</v>
      </c>
      <c r="E361" s="174">
        <v>0</v>
      </c>
      <c r="F361" s="174">
        <v>760</v>
      </c>
      <c r="G361" s="174">
        <v>1314</v>
      </c>
      <c r="H361" s="174">
        <v>2030</v>
      </c>
      <c r="I361" s="174">
        <v>2612</v>
      </c>
      <c r="J361" s="174">
        <v>3324</v>
      </c>
      <c r="K361" s="174">
        <v>4119</v>
      </c>
      <c r="L361" s="174">
        <v>4818</v>
      </c>
      <c r="M361" s="174">
        <v>5547</v>
      </c>
      <c r="N361" s="174">
        <v>6278</v>
      </c>
      <c r="O361" s="174">
        <v>6983</v>
      </c>
      <c r="P361" s="174">
        <v>7687</v>
      </c>
      <c r="Q361" s="174">
        <v>1.5</v>
      </c>
      <c r="R361" s="174">
        <v>1.5</v>
      </c>
      <c r="S361" s="174">
        <v>4428.1000000000004</v>
      </c>
      <c r="T361" s="174">
        <v>4628.1000000000004</v>
      </c>
      <c r="U361" s="174">
        <v>5418.1</v>
      </c>
      <c r="V361" s="174">
        <v>5520.2280000000001</v>
      </c>
      <c r="W361" s="174">
        <v>5520.2280000000001</v>
      </c>
      <c r="X361" s="174">
        <v>5520.2280000000001</v>
      </c>
      <c r="Y361" s="174">
        <v>5520.2280000000001</v>
      </c>
      <c r="Z361" s="174">
        <v>5520.2280000000001</v>
      </c>
      <c r="AA361" s="174">
        <v>5520.2280000000001</v>
      </c>
      <c r="AB361" s="174">
        <v>5520.2280000000001</v>
      </c>
      <c r="AC361" s="174">
        <v>0</v>
      </c>
      <c r="AD361" s="174">
        <v>760</v>
      </c>
      <c r="AE361" s="174">
        <v>554</v>
      </c>
      <c r="AF361" s="174">
        <v>716</v>
      </c>
      <c r="AG361" s="174">
        <v>582</v>
      </c>
      <c r="AH361" s="174">
        <v>712</v>
      </c>
      <c r="AI361" s="174">
        <v>795</v>
      </c>
      <c r="AJ361" s="174">
        <v>699</v>
      </c>
      <c r="AK361" s="174">
        <v>729</v>
      </c>
      <c r="AL361" s="174">
        <v>731</v>
      </c>
      <c r="AM361" s="174">
        <v>705</v>
      </c>
      <c r="AN361" s="174">
        <v>704</v>
      </c>
      <c r="AO361" s="174">
        <v>1.5</v>
      </c>
      <c r="AP361" s="174">
        <v>0</v>
      </c>
      <c r="AQ361" s="174">
        <v>4426.6000000000004</v>
      </c>
      <c r="AR361" s="174">
        <v>200</v>
      </c>
      <c r="AS361" s="174">
        <v>790</v>
      </c>
      <c r="AT361" s="174">
        <v>102.128</v>
      </c>
      <c r="AU361" s="174">
        <v>0</v>
      </c>
      <c r="AV361" s="174">
        <v>0</v>
      </c>
      <c r="AW361" s="174">
        <v>0</v>
      </c>
      <c r="AX361" s="174">
        <v>0</v>
      </c>
      <c r="AY361" s="174">
        <v>0</v>
      </c>
      <c r="AZ361" s="174">
        <v>0</v>
      </c>
      <c r="BA361" s="175">
        <f t="shared" si="341"/>
        <v>1</v>
      </c>
      <c r="BB361" s="175">
        <f t="shared" si="330"/>
        <v>1.9736842105263159E-3</v>
      </c>
      <c r="BC361" s="175">
        <f t="shared" si="331"/>
        <v>3.3699391171993915</v>
      </c>
      <c r="BD361" s="175">
        <f t="shared" si="332"/>
        <v>2.2798522167487687</v>
      </c>
      <c r="BE361" s="175">
        <f t="shared" si="333"/>
        <v>2.0743108728943338</v>
      </c>
      <c r="BF361" s="175">
        <f t="shared" si="334"/>
        <v>1.6607184115523466</v>
      </c>
      <c r="BG361" s="175">
        <f t="shared" si="335"/>
        <v>1.3401864530225782</v>
      </c>
      <c r="BH361" s="175">
        <f t="shared" si="336"/>
        <v>1.1457509339975094</v>
      </c>
      <c r="BI361" s="175">
        <f t="shared" si="337"/>
        <v>0.99517360735532723</v>
      </c>
      <c r="BJ361" s="175">
        <f t="shared" si="338"/>
        <v>0.87929722841669322</v>
      </c>
      <c r="BK361" s="175">
        <f t="shared" si="339"/>
        <v>0.79052384362022055</v>
      </c>
      <c r="BL361" s="175">
        <f t="shared" si="340"/>
        <v>0.71812514635098224</v>
      </c>
    </row>
    <row r="362" spans="1:64" x14ac:dyDescent="0.35">
      <c r="A362" s="173" t="str">
        <v>DSS</v>
      </c>
      <c r="B362" s="173" t="str">
        <v>Sales Bandwith SOE</v>
      </c>
      <c r="C362" s="173" t="str">
        <v>Mbps</v>
      </c>
      <c r="D362" s="173" t="str">
        <v>SUMALUT</v>
      </c>
      <c r="E362" s="174">
        <v>0</v>
      </c>
      <c r="F362" s="174">
        <v>522</v>
      </c>
      <c r="G362" s="174">
        <v>902</v>
      </c>
      <c r="H362" s="174">
        <v>1393</v>
      </c>
      <c r="I362" s="174">
        <v>1792</v>
      </c>
      <c r="J362" s="174">
        <v>2280</v>
      </c>
      <c r="K362" s="174">
        <v>2826</v>
      </c>
      <c r="L362" s="174">
        <v>3306</v>
      </c>
      <c r="M362" s="174">
        <v>3806</v>
      </c>
      <c r="N362" s="174">
        <v>4308</v>
      </c>
      <c r="O362" s="174">
        <v>4791</v>
      </c>
      <c r="P362" s="174">
        <v>5273</v>
      </c>
      <c r="Q362" s="174">
        <v>100</v>
      </c>
      <c r="R362" s="174">
        <v>600</v>
      </c>
      <c r="S362" s="174">
        <v>611.9</v>
      </c>
      <c r="T362" s="174">
        <v>626.9</v>
      </c>
      <c r="U362" s="174">
        <v>2326.9</v>
      </c>
      <c r="V362" s="174">
        <v>4226.8999999999996</v>
      </c>
      <c r="W362" s="174">
        <v>4226.8999999999996</v>
      </c>
      <c r="X362" s="174">
        <v>4226.8999999999996</v>
      </c>
      <c r="Y362" s="174">
        <v>4226.8999999999996</v>
      </c>
      <c r="Z362" s="174">
        <v>4226.8999999999996</v>
      </c>
      <c r="AA362" s="174">
        <v>4226.8999999999996</v>
      </c>
      <c r="AB362" s="174">
        <v>4226.8999999999996</v>
      </c>
      <c r="AC362" s="174">
        <v>0</v>
      </c>
      <c r="AD362" s="174">
        <v>522</v>
      </c>
      <c r="AE362" s="174">
        <v>380</v>
      </c>
      <c r="AF362" s="174">
        <v>491</v>
      </c>
      <c r="AG362" s="174">
        <v>399</v>
      </c>
      <c r="AH362" s="174">
        <v>488</v>
      </c>
      <c r="AI362" s="174">
        <v>546</v>
      </c>
      <c r="AJ362" s="174">
        <v>480</v>
      </c>
      <c r="AK362" s="174">
        <v>500</v>
      </c>
      <c r="AL362" s="174">
        <v>502</v>
      </c>
      <c r="AM362" s="174">
        <v>483</v>
      </c>
      <c r="AN362" s="174">
        <v>482</v>
      </c>
      <c r="AO362" s="174">
        <v>100</v>
      </c>
      <c r="AP362" s="174">
        <v>500</v>
      </c>
      <c r="AQ362" s="174">
        <v>11.9</v>
      </c>
      <c r="AR362" s="174">
        <v>15</v>
      </c>
      <c r="AS362" s="174">
        <v>1700</v>
      </c>
      <c r="AT362" s="174">
        <v>1900</v>
      </c>
      <c r="AU362" s="174">
        <v>0</v>
      </c>
      <c r="AV362" s="174">
        <v>0</v>
      </c>
      <c r="AW362" s="174">
        <v>0</v>
      </c>
      <c r="AX362" s="174">
        <v>0</v>
      </c>
      <c r="AY362" s="174">
        <v>0</v>
      </c>
      <c r="AZ362" s="174">
        <v>0</v>
      </c>
      <c r="BA362" s="175">
        <f t="shared" si="341"/>
        <v>1</v>
      </c>
      <c r="BB362" s="175">
        <f t="shared" si="330"/>
        <v>1.1494252873563218</v>
      </c>
      <c r="BC362" s="175">
        <f t="shared" si="331"/>
        <v>0.6783813747228381</v>
      </c>
      <c r="BD362" s="175">
        <f t="shared" si="332"/>
        <v>0.45003589375448672</v>
      </c>
      <c r="BE362" s="175">
        <f t="shared" si="333"/>
        <v>1.2984933035714286</v>
      </c>
      <c r="BF362" s="175">
        <f t="shared" si="334"/>
        <v>1.8539035087719298</v>
      </c>
      <c r="BG362" s="175">
        <f t="shared" si="335"/>
        <v>1.4957183297947627</v>
      </c>
      <c r="BH362" s="175">
        <f t="shared" si="336"/>
        <v>1.2785541439806412</v>
      </c>
      <c r="BI362" s="175">
        <f t="shared" si="337"/>
        <v>1.1105885444035732</v>
      </c>
      <c r="BJ362" s="175">
        <f t="shared" si="338"/>
        <v>0.98117455896007422</v>
      </c>
      <c r="BK362" s="175">
        <f t="shared" si="339"/>
        <v>0.88225840116885823</v>
      </c>
      <c r="BL362" s="175">
        <f t="shared" si="340"/>
        <v>0.80161198558695235</v>
      </c>
    </row>
    <row r="363" spans="1:64" x14ac:dyDescent="0.35">
      <c r="A363" s="170" t="str">
        <v>DSS</v>
      </c>
      <c r="B363" s="170" t="str">
        <v>SALES SDWAN SOE</v>
      </c>
      <c r="C363" s="170" t="str">
        <v>Node</v>
      </c>
      <c r="D363" s="170" t="str">
        <v>TR5</v>
      </c>
      <c r="E363" s="171">
        <v>0</v>
      </c>
      <c r="F363" s="171">
        <v>0</v>
      </c>
      <c r="G363" s="171">
        <v>0</v>
      </c>
      <c r="H363" s="171">
        <v>0</v>
      </c>
      <c r="I363" s="171">
        <v>14</v>
      </c>
      <c r="J363" s="171">
        <v>28</v>
      </c>
      <c r="K363" s="171">
        <v>42</v>
      </c>
      <c r="L363" s="171">
        <v>56</v>
      </c>
      <c r="M363" s="171">
        <v>70</v>
      </c>
      <c r="N363" s="171">
        <v>83</v>
      </c>
      <c r="O363" s="171">
        <v>96</v>
      </c>
      <c r="P363" s="171">
        <v>109</v>
      </c>
      <c r="Q363" s="171">
        <v>0</v>
      </c>
      <c r="R363" s="171">
        <v>0</v>
      </c>
      <c r="S363" s="171">
        <v>0</v>
      </c>
      <c r="T363" s="171">
        <v>0</v>
      </c>
      <c r="U363" s="171">
        <v>0</v>
      </c>
      <c r="V363" s="171">
        <v>0</v>
      </c>
      <c r="W363" s="171">
        <v>0</v>
      </c>
      <c r="X363" s="171">
        <v>0</v>
      </c>
      <c r="Y363" s="171">
        <v>0</v>
      </c>
      <c r="Z363" s="171">
        <v>0</v>
      </c>
      <c r="AA363" s="171">
        <v>0</v>
      </c>
      <c r="AB363" s="171">
        <v>0</v>
      </c>
      <c r="AC363" s="171">
        <v>0</v>
      </c>
      <c r="AD363" s="171">
        <v>0</v>
      </c>
      <c r="AE363" s="171">
        <v>0</v>
      </c>
      <c r="AF363" s="171">
        <v>0</v>
      </c>
      <c r="AG363" s="171">
        <v>14</v>
      </c>
      <c r="AH363" s="171">
        <v>14</v>
      </c>
      <c r="AI363" s="171">
        <v>14</v>
      </c>
      <c r="AJ363" s="171">
        <v>14</v>
      </c>
      <c r="AK363" s="171">
        <v>14</v>
      </c>
      <c r="AL363" s="171">
        <v>13</v>
      </c>
      <c r="AM363" s="171">
        <v>13</v>
      </c>
      <c r="AN363" s="171">
        <v>13</v>
      </c>
      <c r="AO363" s="171">
        <v>0</v>
      </c>
      <c r="AP363" s="171">
        <v>0</v>
      </c>
      <c r="AQ363" s="171">
        <v>0</v>
      </c>
      <c r="AR363" s="171">
        <v>0</v>
      </c>
      <c r="AS363" s="171">
        <v>0</v>
      </c>
      <c r="AT363" s="171">
        <v>0</v>
      </c>
      <c r="AU363" s="171">
        <v>0</v>
      </c>
      <c r="AV363" s="171">
        <v>0</v>
      </c>
      <c r="AW363" s="171">
        <v>0</v>
      </c>
      <c r="AX363" s="171">
        <v>0</v>
      </c>
      <c r="AY363" s="171">
        <v>0</v>
      </c>
      <c r="AZ363" s="171">
        <v>0</v>
      </c>
      <c r="BA363" s="172">
        <f t="shared" si="341"/>
        <v>1</v>
      </c>
      <c r="BB363" s="172">
        <f t="shared" si="330"/>
        <v>1</v>
      </c>
      <c r="BC363" s="172">
        <f t="shared" si="331"/>
        <v>1</v>
      </c>
      <c r="BD363" s="172">
        <f t="shared" si="332"/>
        <v>1</v>
      </c>
      <c r="BE363" s="172">
        <f t="shared" si="333"/>
        <v>0</v>
      </c>
      <c r="BF363" s="172">
        <f t="shared" si="334"/>
        <v>0</v>
      </c>
      <c r="BG363" s="172">
        <f t="shared" si="335"/>
        <v>0</v>
      </c>
      <c r="BH363" s="172">
        <f t="shared" si="336"/>
        <v>0</v>
      </c>
      <c r="BI363" s="172">
        <f t="shared" si="337"/>
        <v>0</v>
      </c>
      <c r="BJ363" s="172">
        <f t="shared" si="338"/>
        <v>0</v>
      </c>
      <c r="BK363" s="172">
        <f t="shared" si="339"/>
        <v>0</v>
      </c>
      <c r="BL363" s="172">
        <f t="shared" si="340"/>
        <v>0</v>
      </c>
    </row>
    <row r="364" spans="1:64" x14ac:dyDescent="0.35">
      <c r="A364" s="173" t="str">
        <v>DSS</v>
      </c>
      <c r="B364" s="173" t="str">
        <v>SALES SDWAN SOE</v>
      </c>
      <c r="C364" s="173" t="str">
        <v>Node</v>
      </c>
      <c r="D364" s="173" t="str">
        <v>PAPUA</v>
      </c>
      <c r="E364" s="174">
        <v>0</v>
      </c>
      <c r="F364" s="174">
        <v>0</v>
      </c>
      <c r="G364" s="174">
        <v>0</v>
      </c>
      <c r="H364" s="174">
        <v>0</v>
      </c>
      <c r="I364" s="174">
        <v>1</v>
      </c>
      <c r="J364" s="174">
        <v>2</v>
      </c>
      <c r="K364" s="174">
        <v>3</v>
      </c>
      <c r="L364" s="174">
        <v>4</v>
      </c>
      <c r="M364" s="174">
        <v>5</v>
      </c>
      <c r="N364" s="174">
        <v>6</v>
      </c>
      <c r="O364" s="174">
        <v>7</v>
      </c>
      <c r="P364" s="174">
        <v>8</v>
      </c>
      <c r="Q364" s="174">
        <v>0</v>
      </c>
      <c r="R364" s="174">
        <v>0</v>
      </c>
      <c r="S364" s="174">
        <v>0</v>
      </c>
      <c r="T364" s="174">
        <v>0</v>
      </c>
      <c r="U364" s="174">
        <v>0</v>
      </c>
      <c r="V364" s="174">
        <v>0</v>
      </c>
      <c r="W364" s="174">
        <v>0</v>
      </c>
      <c r="X364" s="174">
        <v>0</v>
      </c>
      <c r="Y364" s="174">
        <v>0</v>
      </c>
      <c r="Z364" s="174">
        <v>0</v>
      </c>
      <c r="AA364" s="174">
        <v>0</v>
      </c>
      <c r="AB364" s="174">
        <v>0</v>
      </c>
      <c r="AC364" s="174">
        <v>0</v>
      </c>
      <c r="AD364" s="174">
        <v>0</v>
      </c>
      <c r="AE364" s="174">
        <v>0</v>
      </c>
      <c r="AF364" s="174">
        <v>0</v>
      </c>
      <c r="AG364" s="174">
        <v>1</v>
      </c>
      <c r="AH364" s="174">
        <v>1</v>
      </c>
      <c r="AI364" s="174">
        <v>1</v>
      </c>
      <c r="AJ364" s="174">
        <v>1</v>
      </c>
      <c r="AK364" s="174">
        <v>1</v>
      </c>
      <c r="AL364" s="174">
        <v>1</v>
      </c>
      <c r="AM364" s="174">
        <v>1</v>
      </c>
      <c r="AN364" s="174">
        <v>1</v>
      </c>
      <c r="AO364" s="174">
        <v>0</v>
      </c>
      <c r="AP364" s="174">
        <v>0</v>
      </c>
      <c r="AQ364" s="174">
        <v>0</v>
      </c>
      <c r="AR364" s="174">
        <v>0</v>
      </c>
      <c r="AS364" s="174">
        <v>0</v>
      </c>
      <c r="AT364" s="174">
        <v>0</v>
      </c>
      <c r="AU364" s="174">
        <v>0</v>
      </c>
      <c r="AV364" s="174">
        <v>0</v>
      </c>
      <c r="AW364" s="174">
        <v>0</v>
      </c>
      <c r="AX364" s="174">
        <v>0</v>
      </c>
      <c r="AY364" s="174">
        <v>0</v>
      </c>
      <c r="AZ364" s="174">
        <v>0</v>
      </c>
      <c r="BA364" s="175">
        <f t="shared" si="341"/>
        <v>1</v>
      </c>
      <c r="BB364" s="175">
        <f t="shared" si="330"/>
        <v>1</v>
      </c>
      <c r="BC364" s="175">
        <f t="shared" si="331"/>
        <v>1</v>
      </c>
      <c r="BD364" s="175">
        <f t="shared" si="332"/>
        <v>1</v>
      </c>
      <c r="BE364" s="175">
        <f t="shared" si="333"/>
        <v>0</v>
      </c>
      <c r="BF364" s="175">
        <f t="shared" si="334"/>
        <v>0</v>
      </c>
      <c r="BG364" s="175">
        <f t="shared" si="335"/>
        <v>0</v>
      </c>
      <c r="BH364" s="175">
        <f t="shared" si="336"/>
        <v>0</v>
      </c>
      <c r="BI364" s="175">
        <f t="shared" si="337"/>
        <v>0</v>
      </c>
      <c r="BJ364" s="175">
        <f t="shared" si="338"/>
        <v>0</v>
      </c>
      <c r="BK364" s="175">
        <f t="shared" si="339"/>
        <v>0</v>
      </c>
      <c r="BL364" s="175">
        <f t="shared" si="340"/>
        <v>0</v>
      </c>
    </row>
    <row r="365" spans="1:64" x14ac:dyDescent="0.35">
      <c r="A365" s="173" t="str">
        <v>DSS</v>
      </c>
      <c r="B365" s="173" t="str">
        <v>SALES SDWAN SOE</v>
      </c>
      <c r="C365" s="173" t="str">
        <v>Node</v>
      </c>
      <c r="D365" s="173" t="str">
        <v>PAPUA BARAT</v>
      </c>
      <c r="E365" s="174">
        <v>0</v>
      </c>
      <c r="F365" s="174">
        <v>0</v>
      </c>
      <c r="G365" s="174">
        <v>0</v>
      </c>
      <c r="H365" s="174">
        <v>0</v>
      </c>
      <c r="I365" s="174">
        <v>2</v>
      </c>
      <c r="J365" s="174">
        <v>4</v>
      </c>
      <c r="K365" s="174">
        <v>6</v>
      </c>
      <c r="L365" s="174">
        <v>8</v>
      </c>
      <c r="M365" s="174">
        <v>10</v>
      </c>
      <c r="N365" s="174">
        <v>12</v>
      </c>
      <c r="O365" s="174">
        <v>14</v>
      </c>
      <c r="P365" s="174">
        <v>16</v>
      </c>
      <c r="Q365" s="174">
        <v>0</v>
      </c>
      <c r="R365" s="174">
        <v>0</v>
      </c>
      <c r="S365" s="174">
        <v>0</v>
      </c>
      <c r="T365" s="174">
        <v>0</v>
      </c>
      <c r="U365" s="174">
        <v>0</v>
      </c>
      <c r="V365" s="174">
        <v>0</v>
      </c>
      <c r="W365" s="174">
        <v>0</v>
      </c>
      <c r="X365" s="174">
        <v>0</v>
      </c>
      <c r="Y365" s="174">
        <v>0</v>
      </c>
      <c r="Z365" s="174">
        <v>0</v>
      </c>
      <c r="AA365" s="174">
        <v>0</v>
      </c>
      <c r="AB365" s="174">
        <v>0</v>
      </c>
      <c r="AC365" s="174">
        <v>0</v>
      </c>
      <c r="AD365" s="174">
        <v>0</v>
      </c>
      <c r="AE365" s="174">
        <v>0</v>
      </c>
      <c r="AF365" s="174">
        <v>0</v>
      </c>
      <c r="AG365" s="174">
        <v>2</v>
      </c>
      <c r="AH365" s="174">
        <v>2</v>
      </c>
      <c r="AI365" s="174">
        <v>2</v>
      </c>
      <c r="AJ365" s="174">
        <v>2</v>
      </c>
      <c r="AK365" s="174">
        <v>2</v>
      </c>
      <c r="AL365" s="174">
        <v>2</v>
      </c>
      <c r="AM365" s="174">
        <v>2</v>
      </c>
      <c r="AN365" s="174">
        <v>2</v>
      </c>
      <c r="AO365" s="174">
        <v>0</v>
      </c>
      <c r="AP365" s="174">
        <v>0</v>
      </c>
      <c r="AQ365" s="174">
        <v>0</v>
      </c>
      <c r="AR365" s="174">
        <v>0</v>
      </c>
      <c r="AS365" s="174">
        <v>0</v>
      </c>
      <c r="AT365" s="174">
        <v>0</v>
      </c>
      <c r="AU365" s="174">
        <v>0</v>
      </c>
      <c r="AV365" s="174">
        <v>0</v>
      </c>
      <c r="AW365" s="174">
        <v>0</v>
      </c>
      <c r="AX365" s="174">
        <v>0</v>
      </c>
      <c r="AY365" s="174">
        <v>0</v>
      </c>
      <c r="AZ365" s="174">
        <v>0</v>
      </c>
      <c r="BA365" s="175">
        <f t="shared" si="341"/>
        <v>1</v>
      </c>
      <c r="BB365" s="175">
        <f t="shared" si="330"/>
        <v>1</v>
      </c>
      <c r="BC365" s="175">
        <f t="shared" si="331"/>
        <v>1</v>
      </c>
      <c r="BD365" s="175">
        <f t="shared" si="332"/>
        <v>1</v>
      </c>
      <c r="BE365" s="175">
        <f t="shared" si="333"/>
        <v>0</v>
      </c>
      <c r="BF365" s="175">
        <f t="shared" si="334"/>
        <v>0</v>
      </c>
      <c r="BG365" s="175">
        <f t="shared" si="335"/>
        <v>0</v>
      </c>
      <c r="BH365" s="175">
        <f t="shared" si="336"/>
        <v>0</v>
      </c>
      <c r="BI365" s="175">
        <f t="shared" si="337"/>
        <v>0</v>
      </c>
      <c r="BJ365" s="175">
        <f t="shared" si="338"/>
        <v>0</v>
      </c>
      <c r="BK365" s="175">
        <f t="shared" si="339"/>
        <v>0</v>
      </c>
      <c r="BL365" s="175">
        <f t="shared" si="340"/>
        <v>0</v>
      </c>
    </row>
    <row r="366" spans="1:64" x14ac:dyDescent="0.35">
      <c r="A366" s="173" t="str">
        <v>DSS</v>
      </c>
      <c r="B366" s="173" t="str">
        <v>SALES SDWAN SOE</v>
      </c>
      <c r="C366" s="173" t="str">
        <v>Node</v>
      </c>
      <c r="D366" s="173" t="str">
        <v>SULBAGSEL</v>
      </c>
      <c r="E366" s="174">
        <v>0</v>
      </c>
      <c r="F366" s="174">
        <v>0</v>
      </c>
      <c r="G366" s="174">
        <v>0</v>
      </c>
      <c r="H366" s="174">
        <v>0</v>
      </c>
      <c r="I366" s="174">
        <v>5</v>
      </c>
      <c r="J366" s="174">
        <v>10</v>
      </c>
      <c r="K366" s="174">
        <v>15</v>
      </c>
      <c r="L366" s="174">
        <v>20</v>
      </c>
      <c r="M366" s="174">
        <v>25</v>
      </c>
      <c r="N366" s="174">
        <v>30</v>
      </c>
      <c r="O366" s="174">
        <v>35</v>
      </c>
      <c r="P366" s="174">
        <v>40</v>
      </c>
      <c r="Q366" s="174">
        <v>0</v>
      </c>
      <c r="R366" s="174">
        <v>0</v>
      </c>
      <c r="S366" s="174">
        <v>0</v>
      </c>
      <c r="T366" s="174">
        <v>0</v>
      </c>
      <c r="U366" s="174">
        <v>0</v>
      </c>
      <c r="V366" s="174">
        <v>0</v>
      </c>
      <c r="W366" s="174">
        <v>0</v>
      </c>
      <c r="X366" s="174">
        <v>0</v>
      </c>
      <c r="Y366" s="174">
        <v>0</v>
      </c>
      <c r="Z366" s="174">
        <v>0</v>
      </c>
      <c r="AA366" s="174">
        <v>0</v>
      </c>
      <c r="AB366" s="174">
        <v>0</v>
      </c>
      <c r="AC366" s="174">
        <v>0</v>
      </c>
      <c r="AD366" s="174">
        <v>0</v>
      </c>
      <c r="AE366" s="174">
        <v>0</v>
      </c>
      <c r="AF366" s="174">
        <v>0</v>
      </c>
      <c r="AG366" s="174">
        <v>5</v>
      </c>
      <c r="AH366" s="174">
        <v>5</v>
      </c>
      <c r="AI366" s="174">
        <v>5</v>
      </c>
      <c r="AJ366" s="174">
        <v>5</v>
      </c>
      <c r="AK366" s="174">
        <v>5</v>
      </c>
      <c r="AL366" s="174">
        <v>5</v>
      </c>
      <c r="AM366" s="174">
        <v>5</v>
      </c>
      <c r="AN366" s="174">
        <v>5</v>
      </c>
      <c r="AO366" s="174">
        <v>0</v>
      </c>
      <c r="AP366" s="174">
        <v>0</v>
      </c>
      <c r="AQ366" s="174">
        <v>0</v>
      </c>
      <c r="AR366" s="174">
        <v>0</v>
      </c>
      <c r="AS366" s="174">
        <v>0</v>
      </c>
      <c r="AT366" s="174">
        <v>0</v>
      </c>
      <c r="AU366" s="174">
        <v>0</v>
      </c>
      <c r="AV366" s="174">
        <v>0</v>
      </c>
      <c r="AW366" s="174">
        <v>0</v>
      </c>
      <c r="AX366" s="174">
        <v>0</v>
      </c>
      <c r="AY366" s="174">
        <v>0</v>
      </c>
      <c r="AZ366" s="174">
        <v>0</v>
      </c>
      <c r="BA366" s="175">
        <f t="shared" si="341"/>
        <v>1</v>
      </c>
      <c r="BB366" s="175">
        <f t="shared" si="330"/>
        <v>1</v>
      </c>
      <c r="BC366" s="175">
        <f t="shared" si="331"/>
        <v>1</v>
      </c>
      <c r="BD366" s="175">
        <f t="shared" si="332"/>
        <v>1</v>
      </c>
      <c r="BE366" s="175">
        <f t="shared" si="333"/>
        <v>0</v>
      </c>
      <c r="BF366" s="175">
        <f t="shared" si="334"/>
        <v>0</v>
      </c>
      <c r="BG366" s="175">
        <f t="shared" si="335"/>
        <v>0</v>
      </c>
      <c r="BH366" s="175">
        <f t="shared" si="336"/>
        <v>0</v>
      </c>
      <c r="BI366" s="175">
        <f t="shared" si="337"/>
        <v>0</v>
      </c>
      <c r="BJ366" s="175">
        <f t="shared" si="338"/>
        <v>0</v>
      </c>
      <c r="BK366" s="175">
        <f t="shared" si="339"/>
        <v>0</v>
      </c>
      <c r="BL366" s="175">
        <f t="shared" si="340"/>
        <v>0</v>
      </c>
    </row>
    <row r="367" spans="1:64" x14ac:dyDescent="0.35">
      <c r="A367" s="173" t="str">
        <v>DSS</v>
      </c>
      <c r="B367" s="173" t="str">
        <v>SALES SDWAN SOE</v>
      </c>
      <c r="C367" s="173" t="str">
        <v>Node</v>
      </c>
      <c r="D367" s="173" t="str">
        <v>SULBAGTENG</v>
      </c>
      <c r="E367" s="174">
        <v>0</v>
      </c>
      <c r="F367" s="174">
        <v>0</v>
      </c>
      <c r="G367" s="174">
        <v>0</v>
      </c>
      <c r="H367" s="174">
        <v>0</v>
      </c>
      <c r="I367" s="174">
        <v>4</v>
      </c>
      <c r="J367" s="174">
        <v>8</v>
      </c>
      <c r="K367" s="174">
        <v>12</v>
      </c>
      <c r="L367" s="174">
        <v>16</v>
      </c>
      <c r="M367" s="174">
        <v>20</v>
      </c>
      <c r="N367" s="174">
        <v>23</v>
      </c>
      <c r="O367" s="174">
        <v>26</v>
      </c>
      <c r="P367" s="174">
        <v>29</v>
      </c>
      <c r="Q367" s="174">
        <v>0</v>
      </c>
      <c r="R367" s="174">
        <v>0</v>
      </c>
      <c r="S367" s="174">
        <v>0</v>
      </c>
      <c r="T367" s="174">
        <v>0</v>
      </c>
      <c r="U367" s="174">
        <v>0</v>
      </c>
      <c r="V367" s="174">
        <v>0</v>
      </c>
      <c r="W367" s="174">
        <v>0</v>
      </c>
      <c r="X367" s="174">
        <v>0</v>
      </c>
      <c r="Y367" s="174">
        <v>0</v>
      </c>
      <c r="Z367" s="174">
        <v>0</v>
      </c>
      <c r="AA367" s="174">
        <v>0</v>
      </c>
      <c r="AB367" s="174">
        <v>0</v>
      </c>
      <c r="AC367" s="174">
        <v>0</v>
      </c>
      <c r="AD367" s="174">
        <v>0</v>
      </c>
      <c r="AE367" s="174">
        <v>0</v>
      </c>
      <c r="AF367" s="174">
        <v>0</v>
      </c>
      <c r="AG367" s="174">
        <v>4</v>
      </c>
      <c r="AH367" s="174">
        <v>4</v>
      </c>
      <c r="AI367" s="174">
        <v>4</v>
      </c>
      <c r="AJ367" s="174">
        <v>4</v>
      </c>
      <c r="AK367" s="174">
        <v>4</v>
      </c>
      <c r="AL367" s="174">
        <v>3</v>
      </c>
      <c r="AM367" s="174">
        <v>3</v>
      </c>
      <c r="AN367" s="174">
        <v>3</v>
      </c>
      <c r="AO367" s="174">
        <v>0</v>
      </c>
      <c r="AP367" s="174">
        <v>0</v>
      </c>
      <c r="AQ367" s="174">
        <v>0</v>
      </c>
      <c r="AR367" s="174">
        <v>0</v>
      </c>
      <c r="AS367" s="174">
        <v>0</v>
      </c>
      <c r="AT367" s="174">
        <v>0</v>
      </c>
      <c r="AU367" s="174">
        <v>0</v>
      </c>
      <c r="AV367" s="174">
        <v>0</v>
      </c>
      <c r="AW367" s="174">
        <v>0</v>
      </c>
      <c r="AX367" s="174">
        <v>0</v>
      </c>
      <c r="AY367" s="174">
        <v>0</v>
      </c>
      <c r="AZ367" s="174">
        <v>0</v>
      </c>
      <c r="BA367" s="175">
        <f t="shared" si="341"/>
        <v>1</v>
      </c>
      <c r="BB367" s="175">
        <f t="shared" si="330"/>
        <v>1</v>
      </c>
      <c r="BC367" s="175">
        <f t="shared" si="331"/>
        <v>1</v>
      </c>
      <c r="BD367" s="175">
        <f t="shared" si="332"/>
        <v>1</v>
      </c>
      <c r="BE367" s="175">
        <f t="shared" si="333"/>
        <v>0</v>
      </c>
      <c r="BF367" s="175">
        <f t="shared" si="334"/>
        <v>0</v>
      </c>
      <c r="BG367" s="175">
        <f t="shared" si="335"/>
        <v>0</v>
      </c>
      <c r="BH367" s="175">
        <f t="shared" si="336"/>
        <v>0</v>
      </c>
      <c r="BI367" s="175">
        <f t="shared" si="337"/>
        <v>0</v>
      </c>
      <c r="BJ367" s="175">
        <f t="shared" si="338"/>
        <v>0</v>
      </c>
      <c r="BK367" s="175">
        <f t="shared" si="339"/>
        <v>0</v>
      </c>
      <c r="BL367" s="175">
        <f t="shared" si="340"/>
        <v>0</v>
      </c>
    </row>
    <row r="368" spans="1:64" x14ac:dyDescent="0.35">
      <c r="A368" s="173" t="str">
        <v>DSS</v>
      </c>
      <c r="B368" s="173" t="str">
        <v>SALES SDWAN SOE</v>
      </c>
      <c r="C368" s="173" t="str">
        <v>Node</v>
      </c>
      <c r="D368" s="173" t="str">
        <v>SUMALUT</v>
      </c>
      <c r="E368" s="174">
        <v>0</v>
      </c>
      <c r="F368" s="174">
        <v>0</v>
      </c>
      <c r="G368" s="174">
        <v>0</v>
      </c>
      <c r="H368" s="174">
        <v>0</v>
      </c>
      <c r="I368" s="174">
        <v>2</v>
      </c>
      <c r="J368" s="174">
        <v>4</v>
      </c>
      <c r="K368" s="174">
        <v>6</v>
      </c>
      <c r="L368" s="174">
        <v>8</v>
      </c>
      <c r="M368" s="174">
        <v>10</v>
      </c>
      <c r="N368" s="174">
        <v>12</v>
      </c>
      <c r="O368" s="174">
        <v>14</v>
      </c>
      <c r="P368" s="174">
        <v>16</v>
      </c>
      <c r="Q368" s="174">
        <v>0</v>
      </c>
      <c r="R368" s="174">
        <v>0</v>
      </c>
      <c r="S368" s="174">
        <v>0</v>
      </c>
      <c r="T368" s="174">
        <v>0</v>
      </c>
      <c r="U368" s="174">
        <v>0</v>
      </c>
      <c r="V368" s="174">
        <v>0</v>
      </c>
      <c r="W368" s="174">
        <v>0</v>
      </c>
      <c r="X368" s="174">
        <v>0</v>
      </c>
      <c r="Y368" s="174">
        <v>0</v>
      </c>
      <c r="Z368" s="174">
        <v>0</v>
      </c>
      <c r="AA368" s="174">
        <v>0</v>
      </c>
      <c r="AB368" s="174">
        <v>0</v>
      </c>
      <c r="AC368" s="174">
        <v>0</v>
      </c>
      <c r="AD368" s="174">
        <v>0</v>
      </c>
      <c r="AE368" s="174">
        <v>0</v>
      </c>
      <c r="AF368" s="174">
        <v>0</v>
      </c>
      <c r="AG368" s="174">
        <v>2</v>
      </c>
      <c r="AH368" s="174">
        <v>2</v>
      </c>
      <c r="AI368" s="174">
        <v>2</v>
      </c>
      <c r="AJ368" s="174">
        <v>2</v>
      </c>
      <c r="AK368" s="174">
        <v>2</v>
      </c>
      <c r="AL368" s="174">
        <v>2</v>
      </c>
      <c r="AM368" s="174">
        <v>2</v>
      </c>
      <c r="AN368" s="174">
        <v>2</v>
      </c>
      <c r="AO368" s="174">
        <v>0</v>
      </c>
      <c r="AP368" s="174">
        <v>0</v>
      </c>
      <c r="AQ368" s="174">
        <v>0</v>
      </c>
      <c r="AR368" s="174">
        <v>0</v>
      </c>
      <c r="AS368" s="174">
        <v>0</v>
      </c>
      <c r="AT368" s="174">
        <v>0</v>
      </c>
      <c r="AU368" s="174">
        <v>0</v>
      </c>
      <c r="AV368" s="174">
        <v>0</v>
      </c>
      <c r="AW368" s="174">
        <v>0</v>
      </c>
      <c r="AX368" s="174">
        <v>0</v>
      </c>
      <c r="AY368" s="174">
        <v>0</v>
      </c>
      <c r="AZ368" s="174">
        <v>0</v>
      </c>
      <c r="BA368" s="175">
        <f t="shared" si="341"/>
        <v>1</v>
      </c>
      <c r="BB368" s="175">
        <f t="shared" si="330"/>
        <v>1</v>
      </c>
      <c r="BC368" s="175">
        <f t="shared" si="331"/>
        <v>1</v>
      </c>
      <c r="BD368" s="175">
        <f t="shared" si="332"/>
        <v>1</v>
      </c>
      <c r="BE368" s="175">
        <f t="shared" si="333"/>
        <v>0</v>
      </c>
      <c r="BF368" s="175">
        <f t="shared" si="334"/>
        <v>0</v>
      </c>
      <c r="BG368" s="175">
        <f t="shared" si="335"/>
        <v>0</v>
      </c>
      <c r="BH368" s="175">
        <f t="shared" si="336"/>
        <v>0</v>
      </c>
      <c r="BI368" s="175">
        <f t="shared" si="337"/>
        <v>0</v>
      </c>
      <c r="BJ368" s="175">
        <f t="shared" si="338"/>
        <v>0</v>
      </c>
      <c r="BK368" s="175">
        <f t="shared" si="339"/>
        <v>0</v>
      </c>
      <c r="BL368" s="175">
        <f t="shared" si="340"/>
        <v>0</v>
      </c>
    </row>
    <row r="369" spans="1:64" x14ac:dyDescent="0.35">
      <c r="A369" s="170" t="str">
        <v>DSS</v>
      </c>
      <c r="B369" s="170" t="str">
        <v>SALES NeuCentrix SOE</v>
      </c>
      <c r="C369" s="170" t="str">
        <v>Rack</v>
      </c>
      <c r="D369" s="170" t="str">
        <v>TR5</v>
      </c>
      <c r="E369" s="171">
        <v>0</v>
      </c>
      <c r="F369" s="171">
        <v>0</v>
      </c>
      <c r="G369" s="171">
        <v>0</v>
      </c>
      <c r="H369" s="171">
        <v>0</v>
      </c>
      <c r="I369" s="171">
        <v>0</v>
      </c>
      <c r="J369" s="171">
        <v>0</v>
      </c>
      <c r="K369" s="171">
        <v>0</v>
      </c>
      <c r="L369" s="171">
        <v>0</v>
      </c>
      <c r="M369" s="171">
        <v>0</v>
      </c>
      <c r="N369" s="171">
        <v>0</v>
      </c>
      <c r="O369" s="171">
        <v>0</v>
      </c>
      <c r="P369" s="171">
        <v>0</v>
      </c>
      <c r="Q369" s="171">
        <v>0</v>
      </c>
      <c r="R369" s="171">
        <v>0</v>
      </c>
      <c r="S369" s="171">
        <v>0</v>
      </c>
      <c r="T369" s="171">
        <v>0</v>
      </c>
      <c r="U369" s="171">
        <v>1</v>
      </c>
      <c r="V369" s="171">
        <v>1</v>
      </c>
      <c r="W369" s="171">
        <v>1</v>
      </c>
      <c r="X369" s="171">
        <v>1</v>
      </c>
      <c r="Y369" s="171">
        <v>1</v>
      </c>
      <c r="Z369" s="171">
        <v>1</v>
      </c>
      <c r="AA369" s="171">
        <v>1</v>
      </c>
      <c r="AB369" s="171">
        <v>1</v>
      </c>
      <c r="AC369" s="171">
        <v>0</v>
      </c>
      <c r="AD369" s="171">
        <v>0</v>
      </c>
      <c r="AE369" s="171">
        <v>0</v>
      </c>
      <c r="AF369" s="171">
        <v>0</v>
      </c>
      <c r="AG369" s="171">
        <v>0</v>
      </c>
      <c r="AH369" s="171">
        <v>0</v>
      </c>
      <c r="AI369" s="171">
        <v>0</v>
      </c>
      <c r="AJ369" s="171">
        <v>0</v>
      </c>
      <c r="AK369" s="171">
        <v>0</v>
      </c>
      <c r="AL369" s="171">
        <v>0</v>
      </c>
      <c r="AM369" s="171">
        <v>0</v>
      </c>
      <c r="AN369" s="171">
        <v>0</v>
      </c>
      <c r="AO369" s="171">
        <v>0</v>
      </c>
      <c r="AP369" s="171">
        <v>0</v>
      </c>
      <c r="AQ369" s="171">
        <v>0</v>
      </c>
      <c r="AR369" s="171">
        <v>0</v>
      </c>
      <c r="AS369" s="171">
        <v>1</v>
      </c>
      <c r="AT369" s="171">
        <v>0</v>
      </c>
      <c r="AU369" s="171">
        <v>0</v>
      </c>
      <c r="AV369" s="171">
        <v>0</v>
      </c>
      <c r="AW369" s="171">
        <v>0</v>
      </c>
      <c r="AX369" s="171">
        <v>0</v>
      </c>
      <c r="AY369" s="171">
        <v>0</v>
      </c>
      <c r="AZ369" s="171">
        <v>0</v>
      </c>
      <c r="BA369" s="172">
        <f t="shared" si="341"/>
        <v>1</v>
      </c>
      <c r="BB369" s="172">
        <f t="shared" si="330"/>
        <v>1</v>
      </c>
      <c r="BC369" s="172">
        <f t="shared" si="331"/>
        <v>1</v>
      </c>
      <c r="BD369" s="172">
        <f t="shared" si="332"/>
        <v>1</v>
      </c>
      <c r="BE369" s="172">
        <f t="shared" si="333"/>
        <v>1</v>
      </c>
      <c r="BF369" s="172">
        <f t="shared" si="334"/>
        <v>1</v>
      </c>
      <c r="BG369" s="172">
        <f t="shared" si="335"/>
        <v>1</v>
      </c>
      <c r="BH369" s="172">
        <f t="shared" si="336"/>
        <v>1</v>
      </c>
      <c r="BI369" s="172">
        <f t="shared" si="337"/>
        <v>1</v>
      </c>
      <c r="BJ369" s="172">
        <f t="shared" si="338"/>
        <v>1</v>
      </c>
      <c r="BK369" s="172">
        <f t="shared" si="339"/>
        <v>1</v>
      </c>
      <c r="BL369" s="172">
        <f t="shared" si="340"/>
        <v>1</v>
      </c>
    </row>
    <row r="370" spans="1:64" x14ac:dyDescent="0.35">
      <c r="A370" s="173" t="str">
        <v>DSS</v>
      </c>
      <c r="B370" s="173" t="str">
        <v>SALES NeuCentrix SOE</v>
      </c>
      <c r="C370" s="173" t="str">
        <v>Rack</v>
      </c>
      <c r="D370" s="173" t="str">
        <v>PAPUA</v>
      </c>
      <c r="E370" s="174">
        <v>0</v>
      </c>
      <c r="F370" s="174">
        <v>0</v>
      </c>
      <c r="G370" s="174">
        <v>0</v>
      </c>
      <c r="H370" s="174">
        <v>0</v>
      </c>
      <c r="I370" s="174">
        <v>0</v>
      </c>
      <c r="J370" s="174">
        <v>0</v>
      </c>
      <c r="K370" s="174">
        <v>0</v>
      </c>
      <c r="L370" s="174">
        <v>0</v>
      </c>
      <c r="M370" s="174">
        <v>0</v>
      </c>
      <c r="N370" s="174">
        <v>0</v>
      </c>
      <c r="O370" s="174">
        <v>0</v>
      </c>
      <c r="P370" s="174">
        <v>0</v>
      </c>
      <c r="Q370" s="174">
        <v>0</v>
      </c>
      <c r="R370" s="174">
        <v>0</v>
      </c>
      <c r="S370" s="174">
        <v>0</v>
      </c>
      <c r="T370" s="174">
        <v>0</v>
      </c>
      <c r="U370" s="174">
        <v>0</v>
      </c>
      <c r="V370" s="174">
        <v>0</v>
      </c>
      <c r="W370" s="174">
        <v>0</v>
      </c>
      <c r="X370" s="174">
        <v>0</v>
      </c>
      <c r="Y370" s="174">
        <v>0</v>
      </c>
      <c r="Z370" s="174">
        <v>0</v>
      </c>
      <c r="AA370" s="174">
        <v>0</v>
      </c>
      <c r="AB370" s="174">
        <v>0</v>
      </c>
      <c r="AC370" s="174">
        <v>0</v>
      </c>
      <c r="AD370" s="174">
        <v>0</v>
      </c>
      <c r="AE370" s="174">
        <v>0</v>
      </c>
      <c r="AF370" s="174">
        <v>0</v>
      </c>
      <c r="AG370" s="174">
        <v>0</v>
      </c>
      <c r="AH370" s="174">
        <v>0</v>
      </c>
      <c r="AI370" s="174">
        <v>0</v>
      </c>
      <c r="AJ370" s="174">
        <v>0</v>
      </c>
      <c r="AK370" s="174">
        <v>0</v>
      </c>
      <c r="AL370" s="174">
        <v>0</v>
      </c>
      <c r="AM370" s="174">
        <v>0</v>
      </c>
      <c r="AN370" s="174">
        <v>0</v>
      </c>
      <c r="AO370" s="174">
        <v>0</v>
      </c>
      <c r="AP370" s="174">
        <v>0</v>
      </c>
      <c r="AQ370" s="174">
        <v>0</v>
      </c>
      <c r="AR370" s="174">
        <v>0</v>
      </c>
      <c r="AS370" s="174">
        <v>0</v>
      </c>
      <c r="AT370" s="174">
        <v>0</v>
      </c>
      <c r="AU370" s="174">
        <v>0</v>
      </c>
      <c r="AV370" s="174">
        <v>0</v>
      </c>
      <c r="AW370" s="174">
        <v>0</v>
      </c>
      <c r="AX370" s="174">
        <v>0</v>
      </c>
      <c r="AY370" s="174">
        <v>0</v>
      </c>
      <c r="AZ370" s="174">
        <v>0</v>
      </c>
      <c r="BA370" s="175">
        <f t="shared" si="341"/>
        <v>1</v>
      </c>
      <c r="BB370" s="175">
        <f t="shared" si="330"/>
        <v>1</v>
      </c>
      <c r="BC370" s="175">
        <f t="shared" si="331"/>
        <v>1</v>
      </c>
      <c r="BD370" s="175">
        <f t="shared" si="332"/>
        <v>1</v>
      </c>
      <c r="BE370" s="175">
        <f t="shared" si="333"/>
        <v>1</v>
      </c>
      <c r="BF370" s="175">
        <f t="shared" si="334"/>
        <v>1</v>
      </c>
      <c r="BG370" s="175">
        <f t="shared" si="335"/>
        <v>1</v>
      </c>
      <c r="BH370" s="175">
        <f t="shared" si="336"/>
        <v>1</v>
      </c>
      <c r="BI370" s="175">
        <f t="shared" si="337"/>
        <v>1</v>
      </c>
      <c r="BJ370" s="175">
        <f t="shared" si="338"/>
        <v>1</v>
      </c>
      <c r="BK370" s="175">
        <f t="shared" si="339"/>
        <v>1</v>
      </c>
      <c r="BL370" s="175">
        <f t="shared" si="340"/>
        <v>1</v>
      </c>
    </row>
    <row r="371" spans="1:64" x14ac:dyDescent="0.35">
      <c r="A371" s="173" t="str">
        <v>DSS</v>
      </c>
      <c r="B371" s="173" t="str">
        <v>SALES NeuCentrix SOE</v>
      </c>
      <c r="C371" s="173" t="str">
        <v>Rack</v>
      </c>
      <c r="D371" s="173" t="str">
        <v>PAPUA BARAT</v>
      </c>
      <c r="E371" s="174">
        <v>0</v>
      </c>
      <c r="F371" s="174">
        <v>0</v>
      </c>
      <c r="G371" s="174">
        <v>0</v>
      </c>
      <c r="H371" s="174">
        <v>0</v>
      </c>
      <c r="I371" s="174">
        <v>0</v>
      </c>
      <c r="J371" s="174">
        <v>0</v>
      </c>
      <c r="K371" s="174">
        <v>0</v>
      </c>
      <c r="L371" s="174">
        <v>0</v>
      </c>
      <c r="M371" s="174">
        <v>0</v>
      </c>
      <c r="N371" s="174">
        <v>0</v>
      </c>
      <c r="O371" s="174">
        <v>0</v>
      </c>
      <c r="P371" s="174">
        <v>0</v>
      </c>
      <c r="Q371" s="174">
        <v>0</v>
      </c>
      <c r="R371" s="174">
        <v>0</v>
      </c>
      <c r="S371" s="174">
        <v>0</v>
      </c>
      <c r="T371" s="174">
        <v>0</v>
      </c>
      <c r="U371" s="174">
        <v>0</v>
      </c>
      <c r="V371" s="174">
        <v>0</v>
      </c>
      <c r="W371" s="174">
        <v>0</v>
      </c>
      <c r="X371" s="174">
        <v>0</v>
      </c>
      <c r="Y371" s="174">
        <v>0</v>
      </c>
      <c r="Z371" s="174">
        <v>0</v>
      </c>
      <c r="AA371" s="174">
        <v>0</v>
      </c>
      <c r="AB371" s="174">
        <v>0</v>
      </c>
      <c r="AC371" s="174">
        <v>0</v>
      </c>
      <c r="AD371" s="174">
        <v>0</v>
      </c>
      <c r="AE371" s="174">
        <v>0</v>
      </c>
      <c r="AF371" s="174">
        <v>0</v>
      </c>
      <c r="AG371" s="174">
        <v>0</v>
      </c>
      <c r="AH371" s="174">
        <v>0</v>
      </c>
      <c r="AI371" s="174">
        <v>0</v>
      </c>
      <c r="AJ371" s="174">
        <v>0</v>
      </c>
      <c r="AK371" s="174">
        <v>0</v>
      </c>
      <c r="AL371" s="174">
        <v>0</v>
      </c>
      <c r="AM371" s="174">
        <v>0</v>
      </c>
      <c r="AN371" s="174">
        <v>0</v>
      </c>
      <c r="AO371" s="174">
        <v>0</v>
      </c>
      <c r="AP371" s="174">
        <v>0</v>
      </c>
      <c r="AQ371" s="174">
        <v>0</v>
      </c>
      <c r="AR371" s="174">
        <v>0</v>
      </c>
      <c r="AS371" s="174">
        <v>0</v>
      </c>
      <c r="AT371" s="174">
        <v>0</v>
      </c>
      <c r="AU371" s="174">
        <v>0</v>
      </c>
      <c r="AV371" s="174">
        <v>0</v>
      </c>
      <c r="AW371" s="174">
        <v>0</v>
      </c>
      <c r="AX371" s="174">
        <v>0</v>
      </c>
      <c r="AY371" s="174">
        <v>0</v>
      </c>
      <c r="AZ371" s="174">
        <v>0</v>
      </c>
      <c r="BA371" s="175">
        <f t="shared" si="341"/>
        <v>1</v>
      </c>
      <c r="BB371" s="175">
        <f t="shared" si="330"/>
        <v>1</v>
      </c>
      <c r="BC371" s="175">
        <f t="shared" si="331"/>
        <v>1</v>
      </c>
      <c r="BD371" s="175">
        <f t="shared" si="332"/>
        <v>1</v>
      </c>
      <c r="BE371" s="175">
        <f t="shared" si="333"/>
        <v>1</v>
      </c>
      <c r="BF371" s="175">
        <f t="shared" si="334"/>
        <v>1</v>
      </c>
      <c r="BG371" s="175">
        <f t="shared" si="335"/>
        <v>1</v>
      </c>
      <c r="BH371" s="175">
        <f t="shared" si="336"/>
        <v>1</v>
      </c>
      <c r="BI371" s="175">
        <f t="shared" si="337"/>
        <v>1</v>
      </c>
      <c r="BJ371" s="175">
        <f t="shared" si="338"/>
        <v>1</v>
      </c>
      <c r="BK371" s="175">
        <f t="shared" si="339"/>
        <v>1</v>
      </c>
      <c r="BL371" s="175">
        <f t="shared" si="340"/>
        <v>1</v>
      </c>
    </row>
    <row r="372" spans="1:64" x14ac:dyDescent="0.35">
      <c r="A372" s="173" t="str">
        <v>DSS</v>
      </c>
      <c r="B372" s="173" t="str">
        <v>SALES NeuCentrix SOE</v>
      </c>
      <c r="C372" s="173" t="str">
        <v>Rack</v>
      </c>
      <c r="D372" s="173" t="str">
        <v>SULBAGSEL</v>
      </c>
      <c r="E372" s="174">
        <v>0</v>
      </c>
      <c r="F372" s="174">
        <v>0</v>
      </c>
      <c r="G372" s="174">
        <v>0</v>
      </c>
      <c r="H372" s="174">
        <v>0</v>
      </c>
      <c r="I372" s="174">
        <v>0</v>
      </c>
      <c r="J372" s="174">
        <v>0</v>
      </c>
      <c r="K372" s="174">
        <v>0</v>
      </c>
      <c r="L372" s="174">
        <v>0</v>
      </c>
      <c r="M372" s="174">
        <v>0</v>
      </c>
      <c r="N372" s="174">
        <v>0</v>
      </c>
      <c r="O372" s="174">
        <v>0</v>
      </c>
      <c r="P372" s="174">
        <v>0</v>
      </c>
      <c r="Q372" s="174">
        <v>0</v>
      </c>
      <c r="R372" s="174">
        <v>0</v>
      </c>
      <c r="S372" s="174">
        <v>0</v>
      </c>
      <c r="T372" s="174">
        <v>0</v>
      </c>
      <c r="U372" s="174">
        <v>0</v>
      </c>
      <c r="V372" s="174">
        <v>0</v>
      </c>
      <c r="W372" s="174">
        <v>0</v>
      </c>
      <c r="X372" s="174">
        <v>0</v>
      </c>
      <c r="Y372" s="174">
        <v>0</v>
      </c>
      <c r="Z372" s="174">
        <v>0</v>
      </c>
      <c r="AA372" s="174">
        <v>0</v>
      </c>
      <c r="AB372" s="174">
        <v>0</v>
      </c>
      <c r="AC372" s="174">
        <v>0</v>
      </c>
      <c r="AD372" s="174">
        <v>0</v>
      </c>
      <c r="AE372" s="174">
        <v>0</v>
      </c>
      <c r="AF372" s="174">
        <v>0</v>
      </c>
      <c r="AG372" s="174">
        <v>0</v>
      </c>
      <c r="AH372" s="174">
        <v>0</v>
      </c>
      <c r="AI372" s="174">
        <v>0</v>
      </c>
      <c r="AJ372" s="174">
        <v>0</v>
      </c>
      <c r="AK372" s="174">
        <v>0</v>
      </c>
      <c r="AL372" s="174">
        <v>0</v>
      </c>
      <c r="AM372" s="174">
        <v>0</v>
      </c>
      <c r="AN372" s="174">
        <v>0</v>
      </c>
      <c r="AO372" s="174">
        <v>0</v>
      </c>
      <c r="AP372" s="174">
        <v>0</v>
      </c>
      <c r="AQ372" s="174">
        <v>0</v>
      </c>
      <c r="AR372" s="174">
        <v>0</v>
      </c>
      <c r="AS372" s="174">
        <v>0</v>
      </c>
      <c r="AT372" s="174">
        <v>0</v>
      </c>
      <c r="AU372" s="174">
        <v>0</v>
      </c>
      <c r="AV372" s="174">
        <v>0</v>
      </c>
      <c r="AW372" s="174">
        <v>0</v>
      </c>
      <c r="AX372" s="174">
        <v>0</v>
      </c>
      <c r="AY372" s="174">
        <v>0</v>
      </c>
      <c r="AZ372" s="174">
        <v>0</v>
      </c>
      <c r="BA372" s="175">
        <f t="shared" si="341"/>
        <v>1</v>
      </c>
      <c r="BB372" s="175">
        <f t="shared" si="330"/>
        <v>1</v>
      </c>
      <c r="BC372" s="175">
        <f t="shared" si="331"/>
        <v>1</v>
      </c>
      <c r="BD372" s="175">
        <f t="shared" si="332"/>
        <v>1</v>
      </c>
      <c r="BE372" s="175">
        <f t="shared" si="333"/>
        <v>1</v>
      </c>
      <c r="BF372" s="175">
        <f t="shared" si="334"/>
        <v>1</v>
      </c>
      <c r="BG372" s="175">
        <f t="shared" si="335"/>
        <v>1</v>
      </c>
      <c r="BH372" s="175">
        <f t="shared" si="336"/>
        <v>1</v>
      </c>
      <c r="BI372" s="175">
        <f t="shared" si="337"/>
        <v>1</v>
      </c>
      <c r="BJ372" s="175">
        <f t="shared" si="338"/>
        <v>1</v>
      </c>
      <c r="BK372" s="175">
        <f t="shared" si="339"/>
        <v>1</v>
      </c>
      <c r="BL372" s="175">
        <f t="shared" si="340"/>
        <v>1</v>
      </c>
    </row>
    <row r="373" spans="1:64" x14ac:dyDescent="0.35">
      <c r="A373" s="173" t="str">
        <v>DSS</v>
      </c>
      <c r="B373" s="173" t="str">
        <v>SALES NeuCentrix SOE</v>
      </c>
      <c r="C373" s="173" t="str">
        <v>Rack</v>
      </c>
      <c r="D373" s="173" t="str">
        <v>SULBAGTENG</v>
      </c>
      <c r="E373" s="174">
        <v>0</v>
      </c>
      <c r="F373" s="174">
        <v>0</v>
      </c>
      <c r="G373" s="174">
        <v>0</v>
      </c>
      <c r="H373" s="174">
        <v>0</v>
      </c>
      <c r="I373" s="174">
        <v>0</v>
      </c>
      <c r="J373" s="174">
        <v>0</v>
      </c>
      <c r="K373" s="174">
        <v>0</v>
      </c>
      <c r="L373" s="174">
        <v>0</v>
      </c>
      <c r="M373" s="174">
        <v>0</v>
      </c>
      <c r="N373" s="174">
        <v>0</v>
      </c>
      <c r="O373" s="174">
        <v>0</v>
      </c>
      <c r="P373" s="174">
        <v>0</v>
      </c>
      <c r="Q373" s="174">
        <v>0</v>
      </c>
      <c r="R373" s="174">
        <v>0</v>
      </c>
      <c r="S373" s="174">
        <v>0</v>
      </c>
      <c r="T373" s="174">
        <v>0</v>
      </c>
      <c r="U373" s="174">
        <v>0</v>
      </c>
      <c r="V373" s="174">
        <v>0</v>
      </c>
      <c r="W373" s="174">
        <v>0</v>
      </c>
      <c r="X373" s="174">
        <v>0</v>
      </c>
      <c r="Y373" s="174">
        <v>0</v>
      </c>
      <c r="Z373" s="174">
        <v>0</v>
      </c>
      <c r="AA373" s="174">
        <v>0</v>
      </c>
      <c r="AB373" s="174">
        <v>0</v>
      </c>
      <c r="AC373" s="174">
        <v>0</v>
      </c>
      <c r="AD373" s="174">
        <v>0</v>
      </c>
      <c r="AE373" s="174">
        <v>0</v>
      </c>
      <c r="AF373" s="174">
        <v>0</v>
      </c>
      <c r="AG373" s="174">
        <v>0</v>
      </c>
      <c r="AH373" s="174">
        <v>0</v>
      </c>
      <c r="AI373" s="174">
        <v>0</v>
      </c>
      <c r="AJ373" s="174">
        <v>0</v>
      </c>
      <c r="AK373" s="174">
        <v>0</v>
      </c>
      <c r="AL373" s="174">
        <v>0</v>
      </c>
      <c r="AM373" s="174">
        <v>0</v>
      </c>
      <c r="AN373" s="174">
        <v>0</v>
      </c>
      <c r="AO373" s="174">
        <v>0</v>
      </c>
      <c r="AP373" s="174">
        <v>0</v>
      </c>
      <c r="AQ373" s="174">
        <v>0</v>
      </c>
      <c r="AR373" s="174">
        <v>0</v>
      </c>
      <c r="AS373" s="174">
        <v>0</v>
      </c>
      <c r="AT373" s="174">
        <v>0</v>
      </c>
      <c r="AU373" s="174">
        <v>0</v>
      </c>
      <c r="AV373" s="174">
        <v>0</v>
      </c>
      <c r="AW373" s="174">
        <v>0</v>
      </c>
      <c r="AX373" s="174">
        <v>0</v>
      </c>
      <c r="AY373" s="174">
        <v>0</v>
      </c>
      <c r="AZ373" s="174">
        <v>0</v>
      </c>
      <c r="BA373" s="175">
        <f t="shared" si="341"/>
        <v>1</v>
      </c>
      <c r="BB373" s="175">
        <f t="shared" si="330"/>
        <v>1</v>
      </c>
      <c r="BC373" s="175">
        <f t="shared" si="331"/>
        <v>1</v>
      </c>
      <c r="BD373" s="175">
        <f t="shared" si="332"/>
        <v>1</v>
      </c>
      <c r="BE373" s="175">
        <f t="shared" si="333"/>
        <v>1</v>
      </c>
      <c r="BF373" s="175">
        <f t="shared" si="334"/>
        <v>1</v>
      </c>
      <c r="BG373" s="175">
        <f t="shared" si="335"/>
        <v>1</v>
      </c>
      <c r="BH373" s="175">
        <f t="shared" si="336"/>
        <v>1</v>
      </c>
      <c r="BI373" s="175">
        <f t="shared" si="337"/>
        <v>1</v>
      </c>
      <c r="BJ373" s="175">
        <f t="shared" si="338"/>
        <v>1</v>
      </c>
      <c r="BK373" s="175">
        <f t="shared" si="339"/>
        <v>1</v>
      </c>
      <c r="BL373" s="175">
        <f t="shared" si="340"/>
        <v>1</v>
      </c>
    </row>
    <row r="374" spans="1:64" x14ac:dyDescent="0.35">
      <c r="A374" s="173" t="str">
        <v>DSS</v>
      </c>
      <c r="B374" s="173" t="str">
        <v>SALES NeuCentrix SOE</v>
      </c>
      <c r="C374" s="173" t="str">
        <v>Rack</v>
      </c>
      <c r="D374" s="173" t="str">
        <v>SUMALUT</v>
      </c>
      <c r="E374" s="174">
        <v>0</v>
      </c>
      <c r="F374" s="174">
        <v>0</v>
      </c>
      <c r="G374" s="174">
        <v>0</v>
      </c>
      <c r="H374" s="174">
        <v>0</v>
      </c>
      <c r="I374" s="174">
        <v>0</v>
      </c>
      <c r="J374" s="174">
        <v>0</v>
      </c>
      <c r="K374" s="174">
        <v>0</v>
      </c>
      <c r="L374" s="174">
        <v>0</v>
      </c>
      <c r="M374" s="174">
        <v>0</v>
      </c>
      <c r="N374" s="174">
        <v>0</v>
      </c>
      <c r="O374" s="174">
        <v>0</v>
      </c>
      <c r="P374" s="174">
        <v>0</v>
      </c>
      <c r="Q374" s="174">
        <v>0</v>
      </c>
      <c r="R374" s="174">
        <v>0</v>
      </c>
      <c r="S374" s="174">
        <v>0</v>
      </c>
      <c r="T374" s="174">
        <v>0</v>
      </c>
      <c r="U374" s="174">
        <v>1</v>
      </c>
      <c r="V374" s="174">
        <v>1</v>
      </c>
      <c r="W374" s="174">
        <v>1</v>
      </c>
      <c r="X374" s="174">
        <v>1</v>
      </c>
      <c r="Y374" s="174">
        <v>1</v>
      </c>
      <c r="Z374" s="174">
        <v>1</v>
      </c>
      <c r="AA374" s="174">
        <v>1</v>
      </c>
      <c r="AB374" s="174">
        <v>1</v>
      </c>
      <c r="AC374" s="174">
        <v>0</v>
      </c>
      <c r="AD374" s="174">
        <v>0</v>
      </c>
      <c r="AE374" s="174">
        <v>0</v>
      </c>
      <c r="AF374" s="174">
        <v>0</v>
      </c>
      <c r="AG374" s="174">
        <v>0</v>
      </c>
      <c r="AH374" s="174">
        <v>0</v>
      </c>
      <c r="AI374" s="174">
        <v>0</v>
      </c>
      <c r="AJ374" s="174">
        <v>0</v>
      </c>
      <c r="AK374" s="174">
        <v>0</v>
      </c>
      <c r="AL374" s="174">
        <v>0</v>
      </c>
      <c r="AM374" s="174">
        <v>0</v>
      </c>
      <c r="AN374" s="174">
        <v>0</v>
      </c>
      <c r="AO374" s="174">
        <v>0</v>
      </c>
      <c r="AP374" s="174">
        <v>0</v>
      </c>
      <c r="AQ374" s="174">
        <v>0</v>
      </c>
      <c r="AR374" s="174">
        <v>0</v>
      </c>
      <c r="AS374" s="174">
        <v>1</v>
      </c>
      <c r="AT374" s="174">
        <v>0</v>
      </c>
      <c r="AU374" s="174">
        <v>0</v>
      </c>
      <c r="AV374" s="174">
        <v>0</v>
      </c>
      <c r="AW374" s="174">
        <v>0</v>
      </c>
      <c r="AX374" s="174">
        <v>0</v>
      </c>
      <c r="AY374" s="174">
        <v>0</v>
      </c>
      <c r="AZ374" s="174">
        <v>0</v>
      </c>
      <c r="BA374" s="175">
        <f t="shared" si="341"/>
        <v>1</v>
      </c>
      <c r="BB374" s="175">
        <f t="shared" si="330"/>
        <v>1</v>
      </c>
      <c r="BC374" s="175">
        <f t="shared" si="331"/>
        <v>1</v>
      </c>
      <c r="BD374" s="175">
        <f t="shared" si="332"/>
        <v>1</v>
      </c>
      <c r="BE374" s="175">
        <f t="shared" si="333"/>
        <v>1</v>
      </c>
      <c r="BF374" s="175">
        <f t="shared" si="334"/>
        <v>1</v>
      </c>
      <c r="BG374" s="175">
        <f t="shared" si="335"/>
        <v>1</v>
      </c>
      <c r="BH374" s="175">
        <f t="shared" si="336"/>
        <v>1</v>
      </c>
      <c r="BI374" s="175">
        <f t="shared" si="337"/>
        <v>1</v>
      </c>
      <c r="BJ374" s="175">
        <f t="shared" si="338"/>
        <v>1</v>
      </c>
      <c r="BK374" s="175">
        <f t="shared" si="339"/>
        <v>1</v>
      </c>
      <c r="BL374" s="175">
        <f t="shared" si="340"/>
        <v>1</v>
      </c>
    </row>
    <row r="375" spans="1:64" x14ac:dyDescent="0.35">
      <c r="A375" s="170" t="str">
        <v>DSS</v>
      </c>
      <c r="B375" s="170" t="str">
        <v>Cyber Security SOE</v>
      </c>
      <c r="C375" s="170" t="str">
        <v>RP M</v>
      </c>
      <c r="D375" s="170" t="str">
        <v>TR5</v>
      </c>
      <c r="E375" s="171">
        <v>14777700</v>
      </c>
      <c r="F375" s="171">
        <v>29555400</v>
      </c>
      <c r="G375" s="171">
        <v>44333100</v>
      </c>
      <c r="H375" s="171">
        <v>217660800.00000006</v>
      </c>
      <c r="I375" s="171">
        <v>390988500</v>
      </c>
      <c r="J375" s="171">
        <v>564316200</v>
      </c>
      <c r="K375" s="171">
        <v>737643900.00000012</v>
      </c>
      <c r="L375" s="171">
        <v>910971600.00000012</v>
      </c>
      <c r="M375" s="171">
        <v>1084299300.0000002</v>
      </c>
      <c r="N375" s="171">
        <v>1257627000</v>
      </c>
      <c r="O375" s="171">
        <v>1430429700</v>
      </c>
      <c r="P375" s="171">
        <v>1594832400.0000002</v>
      </c>
      <c r="Q375" s="171">
        <v>0</v>
      </c>
      <c r="R375" s="171">
        <v>14074000</v>
      </c>
      <c r="S375" s="171">
        <v>28148000</v>
      </c>
      <c r="T375" s="171">
        <v>52222000</v>
      </c>
      <c r="U375" s="171">
        <v>52222000</v>
      </c>
      <c r="V375" s="171">
        <v>52222000</v>
      </c>
      <c r="W375" s="171">
        <v>52222000</v>
      </c>
      <c r="X375" s="171">
        <v>52222000</v>
      </c>
      <c r="Y375" s="171">
        <v>52222000</v>
      </c>
      <c r="Z375" s="171">
        <v>52222000</v>
      </c>
      <c r="AA375" s="171">
        <v>52222000</v>
      </c>
      <c r="AB375" s="171">
        <v>52222000</v>
      </c>
      <c r="AC375" s="171">
        <v>14777700</v>
      </c>
      <c r="AD375" s="171">
        <v>14777700</v>
      </c>
      <c r="AE375" s="171">
        <v>14777700</v>
      </c>
      <c r="AF375" s="171">
        <v>173327700.00000003</v>
      </c>
      <c r="AG375" s="171">
        <v>173327700.00000003</v>
      </c>
      <c r="AH375" s="171">
        <v>173327700.00000003</v>
      </c>
      <c r="AI375" s="171">
        <v>173327700.00000003</v>
      </c>
      <c r="AJ375" s="171">
        <v>173327700.00000003</v>
      </c>
      <c r="AK375" s="171">
        <v>173327700.00000003</v>
      </c>
      <c r="AL375" s="171">
        <v>173327700.00000003</v>
      </c>
      <c r="AM375" s="171">
        <v>172802700</v>
      </c>
      <c r="AN375" s="171">
        <v>164402700.00000003</v>
      </c>
      <c r="AO375" s="171">
        <v>0</v>
      </c>
      <c r="AP375" s="171">
        <v>14074000</v>
      </c>
      <c r="AQ375" s="171">
        <v>14074000</v>
      </c>
      <c r="AR375" s="171">
        <v>24074000</v>
      </c>
      <c r="AS375" s="171">
        <v>0</v>
      </c>
      <c r="AT375" s="171">
        <v>0</v>
      </c>
      <c r="AU375" s="171">
        <v>0</v>
      </c>
      <c r="AV375" s="171">
        <v>0</v>
      </c>
      <c r="AW375" s="171">
        <v>0</v>
      </c>
      <c r="AX375" s="171">
        <v>0</v>
      </c>
      <c r="AY375" s="171">
        <v>0</v>
      </c>
      <c r="AZ375" s="171">
        <v>0</v>
      </c>
      <c r="BA375" s="172">
        <f t="shared" si="341"/>
        <v>0</v>
      </c>
      <c r="BB375" s="172">
        <f t="shared" si="330"/>
        <v>0.47619047619047616</v>
      </c>
      <c r="BC375" s="172">
        <f t="shared" si="331"/>
        <v>0.63492063492063489</v>
      </c>
      <c r="BD375" s="172">
        <f t="shared" si="332"/>
        <v>0.23992377129919576</v>
      </c>
      <c r="BE375" s="172">
        <f t="shared" si="333"/>
        <v>0.1335640306556331</v>
      </c>
      <c r="BF375" s="172">
        <f t="shared" si="334"/>
        <v>9.2540316935788833E-2</v>
      </c>
      <c r="BG375" s="172">
        <f t="shared" si="335"/>
        <v>7.0795677968732595E-2</v>
      </c>
      <c r="BH375" s="172">
        <f t="shared" si="336"/>
        <v>5.7325607077103165E-2</v>
      </c>
      <c r="BI375" s="172">
        <f t="shared" si="337"/>
        <v>4.8161978892728226E-2</v>
      </c>
      <c r="BJ375" s="172">
        <f t="shared" si="338"/>
        <v>4.1524235723310647E-2</v>
      </c>
      <c r="BK375" s="172">
        <f t="shared" si="339"/>
        <v>3.6507910874613414E-2</v>
      </c>
      <c r="BL375" s="172">
        <f t="shared" si="340"/>
        <v>3.2744506570094756E-2</v>
      </c>
    </row>
    <row r="376" spans="1:64" x14ac:dyDescent="0.35">
      <c r="A376" s="173" t="str">
        <v>DSS</v>
      </c>
      <c r="B376" s="173" t="str">
        <v>Cyber Security SOE</v>
      </c>
      <c r="C376" s="173" t="str">
        <v>RP M</v>
      </c>
      <c r="D376" s="173" t="str">
        <v>PAPUA</v>
      </c>
      <c r="E376" s="174">
        <v>1572457.0800639291</v>
      </c>
      <c r="F376" s="174">
        <v>3144914.1601278582</v>
      </c>
      <c r="G376" s="174">
        <v>4717371.2401917875</v>
      </c>
      <c r="H376" s="174">
        <v>23160726.365562901</v>
      </c>
      <c r="I376" s="174">
        <v>41604081.490934014</v>
      </c>
      <c r="J376" s="174">
        <v>60047436.616305128</v>
      </c>
      <c r="K376" s="174">
        <v>78490791.741676241</v>
      </c>
      <c r="L376" s="174">
        <v>96934146.867047355</v>
      </c>
      <c r="M376" s="174">
        <v>115377501.99241847</v>
      </c>
      <c r="N376" s="174">
        <v>133820857.11778958</v>
      </c>
      <c r="O376" s="174">
        <v>152208348.34234843</v>
      </c>
      <c r="P376" s="174">
        <v>169702017.15391085</v>
      </c>
      <c r="Q376" s="174">
        <v>0</v>
      </c>
      <c r="R376" s="174">
        <v>0</v>
      </c>
      <c r="S376" s="174">
        <v>0</v>
      </c>
      <c r="T376" s="174">
        <v>0</v>
      </c>
      <c r="U376" s="174">
        <v>0</v>
      </c>
      <c r="V376" s="174">
        <v>0</v>
      </c>
      <c r="W376" s="174">
        <v>0</v>
      </c>
      <c r="X376" s="174">
        <v>0</v>
      </c>
      <c r="Y376" s="174">
        <v>0</v>
      </c>
      <c r="Z376" s="174">
        <v>0</v>
      </c>
      <c r="AA376" s="174">
        <v>0</v>
      </c>
      <c r="AB376" s="174">
        <v>0</v>
      </c>
      <c r="AC376" s="174">
        <v>1572457.0800639291</v>
      </c>
      <c r="AD376" s="174">
        <v>1572457.0800639291</v>
      </c>
      <c r="AE376" s="174">
        <v>1572457.0800639291</v>
      </c>
      <c r="AF376" s="174">
        <v>18443355.125371113</v>
      </c>
      <c r="AG376" s="174">
        <v>18443355.125371113</v>
      </c>
      <c r="AH376" s="174">
        <v>18443355.125371113</v>
      </c>
      <c r="AI376" s="174">
        <v>18443355.125371113</v>
      </c>
      <c r="AJ376" s="174">
        <v>18443355.125371113</v>
      </c>
      <c r="AK376" s="174">
        <v>18443355.125371113</v>
      </c>
      <c r="AL376" s="174">
        <v>18443355.125371113</v>
      </c>
      <c r="AM376" s="174">
        <v>18387491.224558838</v>
      </c>
      <c r="AN376" s="174">
        <v>17493668.81156243</v>
      </c>
      <c r="AO376" s="174">
        <v>0</v>
      </c>
      <c r="AP376" s="174">
        <v>0</v>
      </c>
      <c r="AQ376" s="174">
        <v>0</v>
      </c>
      <c r="AR376" s="174">
        <v>0</v>
      </c>
      <c r="AS376" s="174">
        <v>0</v>
      </c>
      <c r="AT376" s="174">
        <v>0</v>
      </c>
      <c r="AU376" s="174">
        <v>0</v>
      </c>
      <c r="AV376" s="174">
        <v>0</v>
      </c>
      <c r="AW376" s="174">
        <v>0</v>
      </c>
      <c r="AX376" s="174">
        <v>0</v>
      </c>
      <c r="AY376" s="174">
        <v>0</v>
      </c>
      <c r="AZ376" s="174">
        <v>0</v>
      </c>
      <c r="BA376" s="175">
        <f t="shared" si="341"/>
        <v>0</v>
      </c>
      <c r="BB376" s="175">
        <f t="shared" si="330"/>
        <v>0</v>
      </c>
      <c r="BC376" s="175">
        <f t="shared" si="331"/>
        <v>0</v>
      </c>
      <c r="BD376" s="175">
        <f t="shared" si="332"/>
        <v>0</v>
      </c>
      <c r="BE376" s="175">
        <f t="shared" si="333"/>
        <v>0</v>
      </c>
      <c r="BF376" s="175">
        <f t="shared" si="334"/>
        <v>0</v>
      </c>
      <c r="BG376" s="175">
        <f t="shared" si="335"/>
        <v>0</v>
      </c>
      <c r="BH376" s="175">
        <f t="shared" si="336"/>
        <v>0</v>
      </c>
      <c r="BI376" s="175">
        <f t="shared" si="337"/>
        <v>0</v>
      </c>
      <c r="BJ376" s="175">
        <f t="shared" si="338"/>
        <v>0</v>
      </c>
      <c r="BK376" s="175">
        <f t="shared" si="339"/>
        <v>0</v>
      </c>
      <c r="BL376" s="175">
        <f t="shared" si="340"/>
        <v>0</v>
      </c>
    </row>
    <row r="377" spans="1:64" x14ac:dyDescent="0.35">
      <c r="A377" s="173" t="str">
        <v>DSS</v>
      </c>
      <c r="B377" s="173" t="str">
        <v>Cyber Security SOE</v>
      </c>
      <c r="C377" s="173" t="str">
        <v>RP M</v>
      </c>
      <c r="D377" s="173" t="str">
        <v>PAPUA BARAT</v>
      </c>
      <c r="E377" s="174">
        <v>2327973.8531718352</v>
      </c>
      <c r="F377" s="174">
        <v>4655947.7063436704</v>
      </c>
      <c r="G377" s="174">
        <v>6983921.559515506</v>
      </c>
      <c r="H377" s="174">
        <v>34288735.815483071</v>
      </c>
      <c r="I377" s="174">
        <v>61593550.071450636</v>
      </c>
      <c r="J377" s="174">
        <v>88898364.327418208</v>
      </c>
      <c r="K377" s="174">
        <v>116203178.58338577</v>
      </c>
      <c r="L377" s="174">
        <v>143507992.83935332</v>
      </c>
      <c r="M377" s="174">
        <v>170812807.09532088</v>
      </c>
      <c r="N377" s="174">
        <v>198117621.35128844</v>
      </c>
      <c r="O377" s="174">
        <v>225339730.83771032</v>
      </c>
      <c r="P377" s="174">
        <v>251238564.0114013</v>
      </c>
      <c r="Q377" s="174">
        <v>0</v>
      </c>
      <c r="R377" s="174">
        <v>0</v>
      </c>
      <c r="S377" s="174">
        <v>0</v>
      </c>
      <c r="T377" s="174">
        <v>0</v>
      </c>
      <c r="U377" s="174">
        <v>0</v>
      </c>
      <c r="V377" s="174">
        <v>0</v>
      </c>
      <c r="W377" s="174">
        <v>0</v>
      </c>
      <c r="X377" s="174">
        <v>0</v>
      </c>
      <c r="Y377" s="174">
        <v>0</v>
      </c>
      <c r="Z377" s="174">
        <v>0</v>
      </c>
      <c r="AA377" s="174">
        <v>0</v>
      </c>
      <c r="AB377" s="174">
        <v>0</v>
      </c>
      <c r="AC377" s="174">
        <v>2327973.8531718352</v>
      </c>
      <c r="AD377" s="174">
        <v>2327973.8531718352</v>
      </c>
      <c r="AE377" s="174">
        <v>2327973.8531718352</v>
      </c>
      <c r="AF377" s="174">
        <v>27304814.255967565</v>
      </c>
      <c r="AG377" s="174">
        <v>27304814.255967565</v>
      </c>
      <c r="AH377" s="174">
        <v>27304814.255967565</v>
      </c>
      <c r="AI377" s="174">
        <v>27304814.255967565</v>
      </c>
      <c r="AJ377" s="174">
        <v>27304814.255967565</v>
      </c>
      <c r="AK377" s="174">
        <v>27304814.255967565</v>
      </c>
      <c r="AL377" s="174">
        <v>27304814.255967565</v>
      </c>
      <c r="AM377" s="174">
        <v>27222109.486421883</v>
      </c>
      <c r="AN377" s="174">
        <v>25898833.173690986</v>
      </c>
      <c r="AO377" s="174">
        <v>0</v>
      </c>
      <c r="AP377" s="174">
        <v>0</v>
      </c>
      <c r="AQ377" s="174">
        <v>0</v>
      </c>
      <c r="AR377" s="174">
        <v>0</v>
      </c>
      <c r="AS377" s="174">
        <v>0</v>
      </c>
      <c r="AT377" s="174">
        <v>0</v>
      </c>
      <c r="AU377" s="174">
        <v>0</v>
      </c>
      <c r="AV377" s="174">
        <v>0</v>
      </c>
      <c r="AW377" s="174">
        <v>0</v>
      </c>
      <c r="AX377" s="174">
        <v>0</v>
      </c>
      <c r="AY377" s="174">
        <v>0</v>
      </c>
      <c r="AZ377" s="174">
        <v>0</v>
      </c>
      <c r="BA377" s="175">
        <f t="shared" si="341"/>
        <v>0</v>
      </c>
      <c r="BB377" s="175">
        <f t="shared" si="330"/>
        <v>0</v>
      </c>
      <c r="BC377" s="175">
        <f t="shared" si="331"/>
        <v>0</v>
      </c>
      <c r="BD377" s="175">
        <f t="shared" si="332"/>
        <v>0</v>
      </c>
      <c r="BE377" s="175">
        <f t="shared" si="333"/>
        <v>0</v>
      </c>
      <c r="BF377" s="175">
        <f t="shared" si="334"/>
        <v>0</v>
      </c>
      <c r="BG377" s="175">
        <f t="shared" si="335"/>
        <v>0</v>
      </c>
      <c r="BH377" s="175">
        <f t="shared" si="336"/>
        <v>0</v>
      </c>
      <c r="BI377" s="175">
        <f t="shared" si="337"/>
        <v>0</v>
      </c>
      <c r="BJ377" s="175">
        <f t="shared" si="338"/>
        <v>0</v>
      </c>
      <c r="BK377" s="175">
        <f t="shared" si="339"/>
        <v>0</v>
      </c>
      <c r="BL377" s="175">
        <f t="shared" si="340"/>
        <v>0</v>
      </c>
    </row>
    <row r="378" spans="1:64" x14ac:dyDescent="0.35">
      <c r="A378" s="173" t="str">
        <v>DSS</v>
      </c>
      <c r="B378" s="173" t="str">
        <v>Cyber Security SOE</v>
      </c>
      <c r="C378" s="173" t="str">
        <v>RP M</v>
      </c>
      <c r="D378" s="173" t="str">
        <v>SULBAGSEL</v>
      </c>
      <c r="E378" s="174">
        <v>4564792.0421917709</v>
      </c>
      <c r="F378" s="174">
        <v>9129584.0843835417</v>
      </c>
      <c r="G378" s="174">
        <v>13694376.126575314</v>
      </c>
      <c r="H378" s="174">
        <v>67234839.503921092</v>
      </c>
      <c r="I378" s="174">
        <v>120775302.88126686</v>
      </c>
      <c r="J378" s="174">
        <v>174315766.25861263</v>
      </c>
      <c r="K378" s="174">
        <v>227856229.6359584</v>
      </c>
      <c r="L378" s="174">
        <v>281396693.01330417</v>
      </c>
      <c r="M378" s="174">
        <v>334937156.39064991</v>
      </c>
      <c r="N378" s="174">
        <v>388477619.76799572</v>
      </c>
      <c r="O378" s="174">
        <v>441855912.0482052</v>
      </c>
      <c r="P378" s="174">
        <v>492639466.77423435</v>
      </c>
      <c r="Q378" s="174">
        <v>0</v>
      </c>
      <c r="R378" s="174">
        <v>12500000</v>
      </c>
      <c r="S378" s="174">
        <v>25000000</v>
      </c>
      <c r="T378" s="174">
        <v>47500000</v>
      </c>
      <c r="U378" s="174">
        <v>47500000</v>
      </c>
      <c r="V378" s="174">
        <v>47500000</v>
      </c>
      <c r="W378" s="174">
        <v>47500000</v>
      </c>
      <c r="X378" s="174">
        <v>47500000</v>
      </c>
      <c r="Y378" s="174">
        <v>47500000</v>
      </c>
      <c r="Z378" s="174">
        <v>47500000</v>
      </c>
      <c r="AA378" s="174">
        <v>47500000</v>
      </c>
      <c r="AB378" s="174">
        <v>47500000</v>
      </c>
      <c r="AC378" s="174">
        <v>4564792.0421917709</v>
      </c>
      <c r="AD378" s="174">
        <v>4564792.0421917709</v>
      </c>
      <c r="AE378" s="174">
        <v>4564792.0421917709</v>
      </c>
      <c r="AF378" s="174">
        <v>53540463.377345771</v>
      </c>
      <c r="AG378" s="174">
        <v>53540463.377345771</v>
      </c>
      <c r="AH378" s="174">
        <v>53540463.377345771</v>
      </c>
      <c r="AI378" s="174">
        <v>53540463.377345771</v>
      </c>
      <c r="AJ378" s="174">
        <v>53540463.377345771</v>
      </c>
      <c r="AK378" s="174">
        <v>53540463.377345771</v>
      </c>
      <c r="AL378" s="174">
        <v>53540463.377345771</v>
      </c>
      <c r="AM378" s="174">
        <v>53378292.280209497</v>
      </c>
      <c r="AN378" s="174">
        <v>50783554.72602915</v>
      </c>
      <c r="AO378" s="174">
        <v>0</v>
      </c>
      <c r="AP378" s="174">
        <v>12500000</v>
      </c>
      <c r="AQ378" s="174">
        <v>12500000</v>
      </c>
      <c r="AR378" s="174">
        <v>22500000</v>
      </c>
      <c r="AS378" s="174">
        <v>0</v>
      </c>
      <c r="AT378" s="174">
        <v>0</v>
      </c>
      <c r="AU378" s="174">
        <v>0</v>
      </c>
      <c r="AV378" s="174">
        <v>0</v>
      </c>
      <c r="AW378" s="174">
        <v>0</v>
      </c>
      <c r="AX378" s="174">
        <v>0</v>
      </c>
      <c r="AY378" s="174">
        <v>0</v>
      </c>
      <c r="AZ378" s="174">
        <v>0</v>
      </c>
      <c r="BA378" s="175">
        <f t="shared" si="341"/>
        <v>0</v>
      </c>
      <c r="BB378" s="175">
        <f t="shared" si="330"/>
        <v>1.3691751874416347</v>
      </c>
      <c r="BC378" s="175">
        <f t="shared" si="331"/>
        <v>1.825566916588846</v>
      </c>
      <c r="BD378" s="175">
        <f t="shared" si="332"/>
        <v>0.70647896760770634</v>
      </c>
      <c r="BE378" s="175">
        <f t="shared" si="333"/>
        <v>0.39329232770955525</v>
      </c>
      <c r="BF378" s="175">
        <f t="shared" si="334"/>
        <v>0.27249399764293042</v>
      </c>
      <c r="BG378" s="175">
        <f t="shared" si="335"/>
        <v>0.20846478534244972</v>
      </c>
      <c r="BH378" s="175">
        <f t="shared" si="336"/>
        <v>0.16880084656060348</v>
      </c>
      <c r="BI378" s="175">
        <f t="shared" si="337"/>
        <v>0.14181764875497704</v>
      </c>
      <c r="BJ378" s="175">
        <f t="shared" si="338"/>
        <v>0.12227216597024988</v>
      </c>
      <c r="BK378" s="175">
        <f t="shared" si="339"/>
        <v>0.10750110772494968</v>
      </c>
      <c r="BL378" s="175">
        <f t="shared" si="340"/>
        <v>9.6419396340748698E-2</v>
      </c>
    </row>
    <row r="379" spans="1:64" x14ac:dyDescent="0.35">
      <c r="A379" s="173" t="str">
        <v>DSS</v>
      </c>
      <c r="B379" s="173" t="str">
        <v>Cyber Security SOE</v>
      </c>
      <c r="C379" s="173" t="str">
        <v>RP M</v>
      </c>
      <c r="D379" s="173" t="str">
        <v>SULBAGTENG</v>
      </c>
      <c r="E379" s="174">
        <v>3745475.9272313402</v>
      </c>
      <c r="F379" s="174">
        <v>7490951.8544626804</v>
      </c>
      <c r="G379" s="174">
        <v>11236427.781694021</v>
      </c>
      <c r="H379" s="174">
        <v>55167129.303065792</v>
      </c>
      <c r="I379" s="174">
        <v>99097830.824437559</v>
      </c>
      <c r="J379" s="174">
        <v>143028532.34580934</v>
      </c>
      <c r="K379" s="174">
        <v>186959233.86718112</v>
      </c>
      <c r="L379" s="174">
        <v>230889935.3885529</v>
      </c>
      <c r="M379" s="174">
        <v>274820636.90992469</v>
      </c>
      <c r="N379" s="174">
        <v>318751338.43129647</v>
      </c>
      <c r="O379" s="174">
        <v>362548976.2917605</v>
      </c>
      <c r="P379" s="174">
        <v>404217595.5777005</v>
      </c>
      <c r="Q379" s="174">
        <v>0</v>
      </c>
      <c r="R379" s="174">
        <v>1574000</v>
      </c>
      <c r="S379" s="174">
        <v>3148000</v>
      </c>
      <c r="T379" s="174">
        <v>4722000</v>
      </c>
      <c r="U379" s="174">
        <v>4722000</v>
      </c>
      <c r="V379" s="174">
        <v>4722000</v>
      </c>
      <c r="W379" s="174">
        <v>4722000</v>
      </c>
      <c r="X379" s="174">
        <v>4722000</v>
      </c>
      <c r="Y379" s="174">
        <v>4722000</v>
      </c>
      <c r="Z379" s="174">
        <v>4722000</v>
      </c>
      <c r="AA379" s="174">
        <v>4722000</v>
      </c>
      <c r="AB379" s="174">
        <v>4722000</v>
      </c>
      <c r="AC379" s="174">
        <v>3745475.9272313402</v>
      </c>
      <c r="AD379" s="174">
        <v>3745475.9272313402</v>
      </c>
      <c r="AE379" s="174">
        <v>3745475.9272313402</v>
      </c>
      <c r="AF379" s="174">
        <v>43930701.521371767</v>
      </c>
      <c r="AG379" s="174">
        <v>43930701.521371767</v>
      </c>
      <c r="AH379" s="174">
        <v>43930701.521371767</v>
      </c>
      <c r="AI379" s="174">
        <v>43930701.521371767</v>
      </c>
      <c r="AJ379" s="174">
        <v>43930701.521371767</v>
      </c>
      <c r="AK379" s="174">
        <v>43930701.521371767</v>
      </c>
      <c r="AL379" s="174">
        <v>43930701.521371767</v>
      </c>
      <c r="AM379" s="174">
        <v>43797637.860464022</v>
      </c>
      <c r="AN379" s="174">
        <v>41668619.285940021</v>
      </c>
      <c r="AO379" s="174">
        <v>0</v>
      </c>
      <c r="AP379" s="174">
        <v>1574000</v>
      </c>
      <c r="AQ379" s="174">
        <v>1574000</v>
      </c>
      <c r="AR379" s="174">
        <v>1574000</v>
      </c>
      <c r="AS379" s="174">
        <v>0</v>
      </c>
      <c r="AT379" s="174">
        <v>0</v>
      </c>
      <c r="AU379" s="174">
        <v>0</v>
      </c>
      <c r="AV379" s="174">
        <v>0</v>
      </c>
      <c r="AW379" s="174">
        <v>0</v>
      </c>
      <c r="AX379" s="174">
        <v>0</v>
      </c>
      <c r="AY379" s="174">
        <v>0</v>
      </c>
      <c r="AZ379" s="174">
        <v>0</v>
      </c>
      <c r="BA379" s="175">
        <f t="shared" si="341"/>
        <v>0</v>
      </c>
      <c r="BB379" s="175">
        <f t="shared" si="330"/>
        <v>0.21012015970471107</v>
      </c>
      <c r="BC379" s="175">
        <f t="shared" si="331"/>
        <v>0.28016021293961474</v>
      </c>
      <c r="BD379" s="175">
        <f t="shared" si="332"/>
        <v>8.5594448354549157E-2</v>
      </c>
      <c r="BE379" s="175">
        <f t="shared" si="333"/>
        <v>4.764988255258109E-2</v>
      </c>
      <c r="BF379" s="175">
        <f t="shared" si="334"/>
        <v>3.3014391761941E-2</v>
      </c>
      <c r="BG379" s="175">
        <f t="shared" si="335"/>
        <v>2.5256842908088644E-2</v>
      </c>
      <c r="BH379" s="175">
        <f t="shared" si="336"/>
        <v>2.0451302877509958E-2</v>
      </c>
      <c r="BI379" s="175">
        <f t="shared" si="337"/>
        <v>1.718211577228709E-2</v>
      </c>
      <c r="BJ379" s="175">
        <f t="shared" si="338"/>
        <v>1.481405544283786E-2</v>
      </c>
      <c r="BK379" s="175">
        <f t="shared" si="339"/>
        <v>1.302444720241047E-2</v>
      </c>
      <c r="BL379" s="175">
        <f t="shared" si="340"/>
        <v>1.1681826945834466E-2</v>
      </c>
    </row>
    <row r="380" spans="1:64" x14ac:dyDescent="0.35">
      <c r="A380" s="173" t="str">
        <v>DSS</v>
      </c>
      <c r="B380" s="173" t="str">
        <v>Cyber Security SOE</v>
      </c>
      <c r="C380" s="173" t="str">
        <v>RP M</v>
      </c>
      <c r="D380" s="173" t="str">
        <v>SUMALUT</v>
      </c>
      <c r="E380" s="174">
        <v>2567001.0973411258</v>
      </c>
      <c r="F380" s="174">
        <v>5134002.1946822517</v>
      </c>
      <c r="G380" s="174">
        <v>7701003.2920233775</v>
      </c>
      <c r="H380" s="174">
        <v>37809369.011967175</v>
      </c>
      <c r="I380" s="174">
        <v>67917734.731910974</v>
      </c>
      <c r="J380" s="174">
        <v>98026100.451854765</v>
      </c>
      <c r="K380" s="174">
        <v>128134466.17179856</v>
      </c>
      <c r="L380" s="174">
        <v>158242831.89174235</v>
      </c>
      <c r="M380" s="174">
        <v>188351197.61168614</v>
      </c>
      <c r="N380" s="174">
        <v>218459563.33162993</v>
      </c>
      <c r="O380" s="174">
        <v>248476732.4799757</v>
      </c>
      <c r="P380" s="174">
        <v>277034756.4827531</v>
      </c>
      <c r="Q380" s="174">
        <v>0</v>
      </c>
      <c r="R380" s="174">
        <v>0</v>
      </c>
      <c r="S380" s="174">
        <v>0</v>
      </c>
      <c r="T380" s="174">
        <v>0</v>
      </c>
      <c r="U380" s="174">
        <v>0</v>
      </c>
      <c r="V380" s="174">
        <v>0</v>
      </c>
      <c r="W380" s="174">
        <v>0</v>
      </c>
      <c r="X380" s="174">
        <v>0</v>
      </c>
      <c r="Y380" s="174">
        <v>0</v>
      </c>
      <c r="Z380" s="174">
        <v>0</v>
      </c>
      <c r="AA380" s="174">
        <v>0</v>
      </c>
      <c r="AB380" s="174">
        <v>0</v>
      </c>
      <c r="AC380" s="174">
        <v>2567001.0973411258</v>
      </c>
      <c r="AD380" s="174">
        <v>2567001.0973411258</v>
      </c>
      <c r="AE380" s="174">
        <v>2567001.0973411258</v>
      </c>
      <c r="AF380" s="174">
        <v>30108365.719943795</v>
      </c>
      <c r="AG380" s="174">
        <v>30108365.719943795</v>
      </c>
      <c r="AH380" s="174">
        <v>30108365.719943795</v>
      </c>
      <c r="AI380" s="174">
        <v>30108365.719943795</v>
      </c>
      <c r="AJ380" s="174">
        <v>30108365.719943795</v>
      </c>
      <c r="AK380" s="174">
        <v>30108365.719943795</v>
      </c>
      <c r="AL380" s="174">
        <v>30108365.719943795</v>
      </c>
      <c r="AM380" s="174">
        <v>30017169.148345772</v>
      </c>
      <c r="AN380" s="174">
        <v>28558024.00277742</v>
      </c>
      <c r="AO380" s="174">
        <v>0</v>
      </c>
      <c r="AP380" s="174">
        <v>0</v>
      </c>
      <c r="AQ380" s="174">
        <v>0</v>
      </c>
      <c r="AR380" s="174">
        <v>0</v>
      </c>
      <c r="AS380" s="174">
        <v>0</v>
      </c>
      <c r="AT380" s="174">
        <v>0</v>
      </c>
      <c r="AU380" s="174">
        <v>0</v>
      </c>
      <c r="AV380" s="174">
        <v>0</v>
      </c>
      <c r="AW380" s="174">
        <v>0</v>
      </c>
      <c r="AX380" s="174">
        <v>0</v>
      </c>
      <c r="AY380" s="174">
        <v>0</v>
      </c>
      <c r="AZ380" s="174">
        <v>0</v>
      </c>
      <c r="BA380" s="175">
        <f t="shared" si="341"/>
        <v>0</v>
      </c>
      <c r="BB380" s="175">
        <f t="shared" si="330"/>
        <v>0</v>
      </c>
      <c r="BC380" s="175">
        <f t="shared" si="331"/>
        <v>0</v>
      </c>
      <c r="BD380" s="175">
        <f t="shared" si="332"/>
        <v>0</v>
      </c>
      <c r="BE380" s="175">
        <f t="shared" si="333"/>
        <v>0</v>
      </c>
      <c r="BF380" s="175">
        <f t="shared" si="334"/>
        <v>0</v>
      </c>
      <c r="BG380" s="175">
        <f t="shared" si="335"/>
        <v>0</v>
      </c>
      <c r="BH380" s="175">
        <f t="shared" si="336"/>
        <v>0</v>
      </c>
      <c r="BI380" s="175">
        <f t="shared" si="337"/>
        <v>0</v>
      </c>
      <c r="BJ380" s="175">
        <f t="shared" si="338"/>
        <v>0</v>
      </c>
      <c r="BK380" s="175">
        <f t="shared" si="339"/>
        <v>0</v>
      </c>
      <c r="BL380" s="175">
        <f t="shared" si="340"/>
        <v>0</v>
      </c>
    </row>
    <row r="381" spans="1:64" x14ac:dyDescent="0.35">
      <c r="A381" s="170" t="str">
        <v>DGS</v>
      </c>
      <c r="B381" s="170" t="str">
        <v>NEW CT0 HSI GOV</v>
      </c>
      <c r="C381" s="170" t="str">
        <v>SSL</v>
      </c>
      <c r="D381" s="170" t="str">
        <v>TR5</v>
      </c>
      <c r="E381" s="171">
        <v>29</v>
      </c>
      <c r="F381" s="171">
        <v>62</v>
      </c>
      <c r="G381" s="171">
        <v>109</v>
      </c>
      <c r="H381" s="171">
        <v>143</v>
      </c>
      <c r="I381" s="171">
        <v>178</v>
      </c>
      <c r="J381" s="171">
        <v>212</v>
      </c>
      <c r="K381" s="171">
        <v>265</v>
      </c>
      <c r="L381" s="171">
        <v>318</v>
      </c>
      <c r="M381" s="171">
        <v>367</v>
      </c>
      <c r="N381" s="171">
        <v>409</v>
      </c>
      <c r="O381" s="171">
        <v>451</v>
      </c>
      <c r="P381" s="171">
        <v>477</v>
      </c>
      <c r="Q381" s="171">
        <v>205</v>
      </c>
      <c r="R381" s="171">
        <v>1309</v>
      </c>
      <c r="S381" s="171">
        <v>1662</v>
      </c>
      <c r="T381" s="171">
        <v>2286</v>
      </c>
      <c r="U381" s="171">
        <v>2585</v>
      </c>
      <c r="V381" s="171">
        <v>2585</v>
      </c>
      <c r="W381" s="171">
        <v>2585</v>
      </c>
      <c r="X381" s="171">
        <v>2585</v>
      </c>
      <c r="Y381" s="171">
        <v>2585</v>
      </c>
      <c r="Z381" s="171">
        <v>2585</v>
      </c>
      <c r="AA381" s="171">
        <v>2585</v>
      </c>
      <c r="AB381" s="171">
        <v>2585</v>
      </c>
      <c r="AC381" s="171">
        <v>29</v>
      </c>
      <c r="AD381" s="171">
        <v>33</v>
      </c>
      <c r="AE381" s="171">
        <v>47</v>
      </c>
      <c r="AF381" s="171">
        <v>34</v>
      </c>
      <c r="AG381" s="171">
        <v>35</v>
      </c>
      <c r="AH381" s="171">
        <v>34</v>
      </c>
      <c r="AI381" s="171">
        <v>53</v>
      </c>
      <c r="AJ381" s="171">
        <v>53</v>
      </c>
      <c r="AK381" s="171">
        <v>49</v>
      </c>
      <c r="AL381" s="171">
        <v>42</v>
      </c>
      <c r="AM381" s="171">
        <v>42</v>
      </c>
      <c r="AN381" s="171">
        <v>26</v>
      </c>
      <c r="AO381" s="171">
        <v>205</v>
      </c>
      <c r="AP381" s="171">
        <v>1104</v>
      </c>
      <c r="AQ381" s="171">
        <v>353</v>
      </c>
      <c r="AR381" s="171">
        <v>624</v>
      </c>
      <c r="AS381" s="171">
        <v>299</v>
      </c>
      <c r="AT381" s="171">
        <v>0</v>
      </c>
      <c r="AU381" s="171">
        <v>0</v>
      </c>
      <c r="AV381" s="171">
        <v>0</v>
      </c>
      <c r="AW381" s="171">
        <v>0</v>
      </c>
      <c r="AX381" s="171">
        <v>0</v>
      </c>
      <c r="AY381" s="171">
        <v>0</v>
      </c>
      <c r="AZ381" s="171">
        <v>0</v>
      </c>
      <c r="BA381" s="172">
        <f t="shared" si="341"/>
        <v>7.068965517241379</v>
      </c>
      <c r="BB381" s="172">
        <f t="shared" si="330"/>
        <v>21.112903225806452</v>
      </c>
      <c r="BC381" s="172">
        <f t="shared" si="331"/>
        <v>15.247706422018348</v>
      </c>
      <c r="BD381" s="172">
        <f t="shared" si="332"/>
        <v>15.986013986013987</v>
      </c>
      <c r="BE381" s="172">
        <f t="shared" si="333"/>
        <v>14.52247191011236</v>
      </c>
      <c r="BF381" s="172">
        <f t="shared" si="334"/>
        <v>12.193396226415095</v>
      </c>
      <c r="BG381" s="172">
        <f t="shared" si="335"/>
        <v>9.7547169811320753</v>
      </c>
      <c r="BH381" s="172">
        <f t="shared" si="336"/>
        <v>8.1289308176100636</v>
      </c>
      <c r="BI381" s="172">
        <f t="shared" si="337"/>
        <v>7.0435967302452314</v>
      </c>
      <c r="BJ381" s="172">
        <f t="shared" si="338"/>
        <v>6.320293398533007</v>
      </c>
      <c r="BK381" s="172">
        <f t="shared" si="339"/>
        <v>5.7317073170731705</v>
      </c>
      <c r="BL381" s="172">
        <f t="shared" si="340"/>
        <v>5.4192872117400421</v>
      </c>
    </row>
    <row r="382" spans="1:64" x14ac:dyDescent="0.35">
      <c r="A382" s="173" t="str">
        <v>DGS</v>
      </c>
      <c r="B382" s="173" t="str">
        <v>NEW CT0 HSI GOV</v>
      </c>
      <c r="C382" s="173" t="str">
        <v>SSL</v>
      </c>
      <c r="D382" s="173" t="str">
        <v>PAPUA</v>
      </c>
      <c r="E382" s="174">
        <v>3</v>
      </c>
      <c r="F382" s="174">
        <v>7</v>
      </c>
      <c r="G382" s="174">
        <v>12</v>
      </c>
      <c r="H382" s="174">
        <v>16</v>
      </c>
      <c r="I382" s="174">
        <v>20</v>
      </c>
      <c r="J382" s="174">
        <v>24</v>
      </c>
      <c r="K382" s="174">
        <v>30</v>
      </c>
      <c r="L382" s="174">
        <v>36</v>
      </c>
      <c r="M382" s="174">
        <v>41</v>
      </c>
      <c r="N382" s="174">
        <v>45</v>
      </c>
      <c r="O382" s="174">
        <v>49</v>
      </c>
      <c r="P382" s="174">
        <v>52</v>
      </c>
      <c r="Q382" s="174">
        <v>12</v>
      </c>
      <c r="R382" s="174">
        <v>145</v>
      </c>
      <c r="S382" s="174">
        <v>160</v>
      </c>
      <c r="T382" s="174">
        <v>234</v>
      </c>
      <c r="U382" s="174">
        <v>270</v>
      </c>
      <c r="V382" s="174">
        <v>270</v>
      </c>
      <c r="W382" s="174">
        <v>270</v>
      </c>
      <c r="X382" s="174">
        <v>270</v>
      </c>
      <c r="Y382" s="174">
        <v>270</v>
      </c>
      <c r="Z382" s="174">
        <v>270</v>
      </c>
      <c r="AA382" s="174">
        <v>270</v>
      </c>
      <c r="AB382" s="174">
        <v>270</v>
      </c>
      <c r="AC382" s="174">
        <v>3</v>
      </c>
      <c r="AD382" s="174">
        <v>4</v>
      </c>
      <c r="AE382" s="174">
        <v>5</v>
      </c>
      <c r="AF382" s="174">
        <v>4</v>
      </c>
      <c r="AG382" s="174">
        <v>4</v>
      </c>
      <c r="AH382" s="174">
        <v>4</v>
      </c>
      <c r="AI382" s="174">
        <v>6</v>
      </c>
      <c r="AJ382" s="174">
        <v>6</v>
      </c>
      <c r="AK382" s="174">
        <v>5</v>
      </c>
      <c r="AL382" s="174">
        <v>4</v>
      </c>
      <c r="AM382" s="174">
        <v>4</v>
      </c>
      <c r="AN382" s="174">
        <v>3</v>
      </c>
      <c r="AO382" s="174">
        <v>12</v>
      </c>
      <c r="AP382" s="174">
        <v>133</v>
      </c>
      <c r="AQ382" s="174">
        <v>15</v>
      </c>
      <c r="AR382" s="174">
        <v>74</v>
      </c>
      <c r="AS382" s="174">
        <v>36</v>
      </c>
      <c r="AT382" s="174">
        <v>0</v>
      </c>
      <c r="AU382" s="174">
        <v>0</v>
      </c>
      <c r="AV382" s="174">
        <v>0</v>
      </c>
      <c r="AW382" s="174">
        <v>0</v>
      </c>
      <c r="AX382" s="174">
        <v>0</v>
      </c>
      <c r="AY382" s="174">
        <v>0</v>
      </c>
      <c r="AZ382" s="174">
        <v>0</v>
      </c>
      <c r="BA382" s="175">
        <f t="shared" si="341"/>
        <v>4</v>
      </c>
      <c r="BB382" s="175">
        <f t="shared" si="330"/>
        <v>20.714285714285715</v>
      </c>
      <c r="BC382" s="175">
        <f t="shared" si="331"/>
        <v>13.333333333333334</v>
      </c>
      <c r="BD382" s="175">
        <f t="shared" si="332"/>
        <v>14.625</v>
      </c>
      <c r="BE382" s="175">
        <f t="shared" si="333"/>
        <v>13.5</v>
      </c>
      <c r="BF382" s="175">
        <f t="shared" si="334"/>
        <v>11.25</v>
      </c>
      <c r="BG382" s="175">
        <f t="shared" si="335"/>
        <v>9</v>
      </c>
      <c r="BH382" s="175">
        <f t="shared" si="336"/>
        <v>7.5</v>
      </c>
      <c r="BI382" s="175">
        <f t="shared" si="337"/>
        <v>6.5853658536585362</v>
      </c>
      <c r="BJ382" s="175">
        <f t="shared" si="338"/>
        <v>6</v>
      </c>
      <c r="BK382" s="175">
        <f t="shared" si="339"/>
        <v>5.5102040816326534</v>
      </c>
      <c r="BL382" s="175">
        <f t="shared" si="340"/>
        <v>5.1923076923076925</v>
      </c>
    </row>
    <row r="383" spans="1:64" x14ac:dyDescent="0.35">
      <c r="A383" s="173" t="str">
        <v>DGS</v>
      </c>
      <c r="B383" s="173" t="str">
        <v>NEW CT0 HSI GOV</v>
      </c>
      <c r="C383" s="173" t="str">
        <v>SSL</v>
      </c>
      <c r="D383" s="173" t="str">
        <v>PAPUA BARAT</v>
      </c>
      <c r="E383" s="174">
        <v>4</v>
      </c>
      <c r="F383" s="174">
        <v>8</v>
      </c>
      <c r="G383" s="174">
        <v>14</v>
      </c>
      <c r="H383" s="174">
        <v>18</v>
      </c>
      <c r="I383" s="174">
        <v>22</v>
      </c>
      <c r="J383" s="174">
        <v>26</v>
      </c>
      <c r="K383" s="174">
        <v>33</v>
      </c>
      <c r="L383" s="174">
        <v>40</v>
      </c>
      <c r="M383" s="174">
        <v>46</v>
      </c>
      <c r="N383" s="174">
        <v>51</v>
      </c>
      <c r="O383" s="174">
        <v>56</v>
      </c>
      <c r="P383" s="174">
        <v>59</v>
      </c>
      <c r="Q383" s="174">
        <v>34</v>
      </c>
      <c r="R383" s="174">
        <v>61</v>
      </c>
      <c r="S383" s="174">
        <v>103</v>
      </c>
      <c r="T383" s="174">
        <v>129</v>
      </c>
      <c r="U383" s="174">
        <v>150</v>
      </c>
      <c r="V383" s="174">
        <v>150</v>
      </c>
      <c r="W383" s="174">
        <v>150</v>
      </c>
      <c r="X383" s="174">
        <v>150</v>
      </c>
      <c r="Y383" s="174">
        <v>150</v>
      </c>
      <c r="Z383" s="174">
        <v>150</v>
      </c>
      <c r="AA383" s="174">
        <v>150</v>
      </c>
      <c r="AB383" s="174">
        <v>150</v>
      </c>
      <c r="AC383" s="174">
        <v>4</v>
      </c>
      <c r="AD383" s="174">
        <v>4</v>
      </c>
      <c r="AE383" s="174">
        <v>6</v>
      </c>
      <c r="AF383" s="174">
        <v>4</v>
      </c>
      <c r="AG383" s="174">
        <v>4</v>
      </c>
      <c r="AH383" s="174">
        <v>4</v>
      </c>
      <c r="AI383" s="174">
        <v>7</v>
      </c>
      <c r="AJ383" s="174">
        <v>7</v>
      </c>
      <c r="AK383" s="174">
        <v>6</v>
      </c>
      <c r="AL383" s="174">
        <v>5</v>
      </c>
      <c r="AM383" s="174">
        <v>5</v>
      </c>
      <c r="AN383" s="174">
        <v>3</v>
      </c>
      <c r="AO383" s="174">
        <v>34</v>
      </c>
      <c r="AP383" s="174">
        <v>27</v>
      </c>
      <c r="AQ383" s="174">
        <v>42</v>
      </c>
      <c r="AR383" s="174">
        <v>26</v>
      </c>
      <c r="AS383" s="174">
        <v>21</v>
      </c>
      <c r="AT383" s="174">
        <v>0</v>
      </c>
      <c r="AU383" s="174">
        <v>0</v>
      </c>
      <c r="AV383" s="174">
        <v>0</v>
      </c>
      <c r="AW383" s="174">
        <v>0</v>
      </c>
      <c r="AX383" s="174">
        <v>0</v>
      </c>
      <c r="AY383" s="174">
        <v>0</v>
      </c>
      <c r="AZ383" s="174">
        <v>0</v>
      </c>
      <c r="BA383" s="175">
        <f t="shared" si="341"/>
        <v>8.5</v>
      </c>
      <c r="BB383" s="175">
        <f t="shared" si="330"/>
        <v>7.625</v>
      </c>
      <c r="BC383" s="175">
        <f t="shared" si="331"/>
        <v>7.3571428571428568</v>
      </c>
      <c r="BD383" s="175">
        <f t="shared" si="332"/>
        <v>7.166666666666667</v>
      </c>
      <c r="BE383" s="175">
        <f t="shared" si="333"/>
        <v>6.8181818181818183</v>
      </c>
      <c r="BF383" s="175">
        <f t="shared" si="334"/>
        <v>5.7692307692307692</v>
      </c>
      <c r="BG383" s="175">
        <f t="shared" si="335"/>
        <v>4.5454545454545459</v>
      </c>
      <c r="BH383" s="175">
        <f t="shared" si="336"/>
        <v>3.75</v>
      </c>
      <c r="BI383" s="175">
        <f t="shared" si="337"/>
        <v>3.2608695652173911</v>
      </c>
      <c r="BJ383" s="175">
        <f t="shared" si="338"/>
        <v>2.9411764705882355</v>
      </c>
      <c r="BK383" s="175">
        <f t="shared" si="339"/>
        <v>2.6785714285714284</v>
      </c>
      <c r="BL383" s="175">
        <f t="shared" si="340"/>
        <v>2.5423728813559321</v>
      </c>
    </row>
    <row r="384" spans="1:64" x14ac:dyDescent="0.35">
      <c r="A384" s="173" t="str">
        <v>DGS</v>
      </c>
      <c r="B384" s="173" t="str">
        <v>NEW CT0 HSI GOV</v>
      </c>
      <c r="C384" s="173" t="str">
        <v>SSL</v>
      </c>
      <c r="D384" s="173" t="str">
        <v>SULBAGSEL</v>
      </c>
      <c r="E384" s="174">
        <v>11</v>
      </c>
      <c r="F384" s="174">
        <v>23</v>
      </c>
      <c r="G384" s="174">
        <v>40</v>
      </c>
      <c r="H384" s="174">
        <v>53</v>
      </c>
      <c r="I384" s="174">
        <v>66</v>
      </c>
      <c r="J384" s="174">
        <v>79</v>
      </c>
      <c r="K384" s="174">
        <v>99</v>
      </c>
      <c r="L384" s="174">
        <v>119</v>
      </c>
      <c r="M384" s="174">
        <v>138</v>
      </c>
      <c r="N384" s="174">
        <v>154</v>
      </c>
      <c r="O384" s="174">
        <v>170</v>
      </c>
      <c r="P384" s="174">
        <v>180</v>
      </c>
      <c r="Q384" s="174">
        <v>60</v>
      </c>
      <c r="R384" s="174">
        <v>424</v>
      </c>
      <c r="S384" s="174">
        <v>541</v>
      </c>
      <c r="T384" s="174">
        <v>748</v>
      </c>
      <c r="U384" s="174">
        <v>889</v>
      </c>
      <c r="V384" s="174">
        <v>889</v>
      </c>
      <c r="W384" s="174">
        <v>889</v>
      </c>
      <c r="X384" s="174">
        <v>889</v>
      </c>
      <c r="Y384" s="174">
        <v>889</v>
      </c>
      <c r="Z384" s="174">
        <v>889</v>
      </c>
      <c r="AA384" s="174">
        <v>889</v>
      </c>
      <c r="AB384" s="174">
        <v>889</v>
      </c>
      <c r="AC384" s="174">
        <v>11</v>
      </c>
      <c r="AD384" s="174">
        <v>12</v>
      </c>
      <c r="AE384" s="174">
        <v>17</v>
      </c>
      <c r="AF384" s="174">
        <v>13</v>
      </c>
      <c r="AG384" s="174">
        <v>13</v>
      </c>
      <c r="AH384" s="174">
        <v>13</v>
      </c>
      <c r="AI384" s="174">
        <v>20</v>
      </c>
      <c r="AJ384" s="174">
        <v>20</v>
      </c>
      <c r="AK384" s="174">
        <v>19</v>
      </c>
      <c r="AL384" s="174">
        <v>16</v>
      </c>
      <c r="AM384" s="174">
        <v>16</v>
      </c>
      <c r="AN384" s="174">
        <v>10</v>
      </c>
      <c r="AO384" s="174">
        <v>60</v>
      </c>
      <c r="AP384" s="174">
        <v>364</v>
      </c>
      <c r="AQ384" s="174">
        <v>117</v>
      </c>
      <c r="AR384" s="174">
        <v>207</v>
      </c>
      <c r="AS384" s="174">
        <v>141</v>
      </c>
      <c r="AT384" s="174">
        <v>0</v>
      </c>
      <c r="AU384" s="174">
        <v>0</v>
      </c>
      <c r="AV384" s="174">
        <v>0</v>
      </c>
      <c r="AW384" s="174">
        <v>0</v>
      </c>
      <c r="AX384" s="174">
        <v>0</v>
      </c>
      <c r="AY384" s="174">
        <v>0</v>
      </c>
      <c r="AZ384" s="174">
        <v>0</v>
      </c>
      <c r="BA384" s="175">
        <f t="shared" si="341"/>
        <v>5.4545454545454541</v>
      </c>
      <c r="BB384" s="175">
        <f t="shared" si="330"/>
        <v>18.434782608695652</v>
      </c>
      <c r="BC384" s="175">
        <f t="shared" si="331"/>
        <v>13.525</v>
      </c>
      <c r="BD384" s="175">
        <f t="shared" si="332"/>
        <v>14.113207547169811</v>
      </c>
      <c r="BE384" s="175">
        <f t="shared" si="333"/>
        <v>13.469696969696969</v>
      </c>
      <c r="BF384" s="175">
        <f t="shared" si="334"/>
        <v>11.253164556962025</v>
      </c>
      <c r="BG384" s="175">
        <f t="shared" si="335"/>
        <v>8.9797979797979792</v>
      </c>
      <c r="BH384" s="175">
        <f t="shared" si="336"/>
        <v>7.4705882352941178</v>
      </c>
      <c r="BI384" s="175">
        <f t="shared" si="337"/>
        <v>6.4420289855072461</v>
      </c>
      <c r="BJ384" s="175">
        <f t="shared" si="338"/>
        <v>5.7727272727272725</v>
      </c>
      <c r="BK384" s="175">
        <f t="shared" si="339"/>
        <v>5.2294117647058824</v>
      </c>
      <c r="BL384" s="175">
        <f t="shared" si="340"/>
        <v>4.9388888888888891</v>
      </c>
    </row>
    <row r="385" spans="1:64" x14ac:dyDescent="0.35">
      <c r="A385" s="173" t="str">
        <v>DGS</v>
      </c>
      <c r="B385" s="173" t="str">
        <v>NEW CT0 HSI GOV</v>
      </c>
      <c r="C385" s="173" t="str">
        <v>SSL</v>
      </c>
      <c r="D385" s="173" t="str">
        <v>SULBAGTENG</v>
      </c>
      <c r="E385" s="174">
        <v>4</v>
      </c>
      <c r="F385" s="174">
        <v>9</v>
      </c>
      <c r="G385" s="174">
        <v>17</v>
      </c>
      <c r="H385" s="174">
        <v>22</v>
      </c>
      <c r="I385" s="174">
        <v>28</v>
      </c>
      <c r="J385" s="174">
        <v>33</v>
      </c>
      <c r="K385" s="174">
        <v>41</v>
      </c>
      <c r="L385" s="174">
        <v>49</v>
      </c>
      <c r="M385" s="174">
        <v>57</v>
      </c>
      <c r="N385" s="174">
        <v>64</v>
      </c>
      <c r="O385" s="174">
        <v>71</v>
      </c>
      <c r="P385" s="174">
        <v>75</v>
      </c>
      <c r="Q385" s="174">
        <v>34</v>
      </c>
      <c r="R385" s="174">
        <v>363</v>
      </c>
      <c r="S385" s="174">
        <v>435</v>
      </c>
      <c r="T385" s="174">
        <v>640</v>
      </c>
      <c r="U385" s="174">
        <v>690</v>
      </c>
      <c r="V385" s="174">
        <v>690</v>
      </c>
      <c r="W385" s="174">
        <v>690</v>
      </c>
      <c r="X385" s="174">
        <v>690</v>
      </c>
      <c r="Y385" s="174">
        <v>690</v>
      </c>
      <c r="Z385" s="174">
        <v>690</v>
      </c>
      <c r="AA385" s="174">
        <v>690</v>
      </c>
      <c r="AB385" s="174">
        <v>690</v>
      </c>
      <c r="AC385" s="174">
        <v>4</v>
      </c>
      <c r="AD385" s="174">
        <v>5</v>
      </c>
      <c r="AE385" s="174">
        <v>8</v>
      </c>
      <c r="AF385" s="174">
        <v>5</v>
      </c>
      <c r="AG385" s="174">
        <v>6</v>
      </c>
      <c r="AH385" s="174">
        <v>5</v>
      </c>
      <c r="AI385" s="174">
        <v>8</v>
      </c>
      <c r="AJ385" s="174">
        <v>8</v>
      </c>
      <c r="AK385" s="174">
        <v>8</v>
      </c>
      <c r="AL385" s="174">
        <v>7</v>
      </c>
      <c r="AM385" s="174">
        <v>7</v>
      </c>
      <c r="AN385" s="174">
        <v>4</v>
      </c>
      <c r="AO385" s="174">
        <v>34</v>
      </c>
      <c r="AP385" s="174">
        <v>329</v>
      </c>
      <c r="AQ385" s="174">
        <v>72</v>
      </c>
      <c r="AR385" s="174">
        <v>205</v>
      </c>
      <c r="AS385" s="174">
        <v>50</v>
      </c>
      <c r="AT385" s="174">
        <v>0</v>
      </c>
      <c r="AU385" s="174">
        <v>0</v>
      </c>
      <c r="AV385" s="174">
        <v>0</v>
      </c>
      <c r="AW385" s="174">
        <v>0</v>
      </c>
      <c r="AX385" s="174">
        <v>0</v>
      </c>
      <c r="AY385" s="174">
        <v>0</v>
      </c>
      <c r="AZ385" s="174">
        <v>0</v>
      </c>
      <c r="BA385" s="175">
        <f t="shared" si="341"/>
        <v>8.5</v>
      </c>
      <c r="BB385" s="175">
        <f t="shared" ref="BB385:BB448" si="342">IF(F385=0,1,(R385/F385))</f>
        <v>40.333333333333336</v>
      </c>
      <c r="BC385" s="175">
        <f t="shared" ref="BC385:BC448" si="343">IF(G385=0,1,(S385/G385))</f>
        <v>25.588235294117649</v>
      </c>
      <c r="BD385" s="175">
        <f t="shared" ref="BD385:BD448" si="344">IF(H385=0,1,(T385/H385))</f>
        <v>29.09090909090909</v>
      </c>
      <c r="BE385" s="175">
        <f t="shared" ref="BE385:BE448" si="345">IF(I385=0,1,(U385/I385))</f>
        <v>24.642857142857142</v>
      </c>
      <c r="BF385" s="175">
        <f t="shared" ref="BF385:BF448" si="346">IF(J385=0,1,(V385/J385))</f>
        <v>20.90909090909091</v>
      </c>
      <c r="BG385" s="175">
        <f t="shared" ref="BG385:BG448" si="347">IF(K385=0,1,(W385/K385))</f>
        <v>16.829268292682926</v>
      </c>
      <c r="BH385" s="175">
        <f t="shared" ref="BH385:BH448" si="348">IF(L385=0,1,(X385/L385))</f>
        <v>14.081632653061224</v>
      </c>
      <c r="BI385" s="175">
        <f t="shared" ref="BI385:BI448" si="349">IF(M385=0,1,(Y385/M385))</f>
        <v>12.105263157894736</v>
      </c>
      <c r="BJ385" s="175">
        <f t="shared" ref="BJ385:BJ448" si="350">IF(N385=0,1,(Z385/N385))</f>
        <v>10.78125</v>
      </c>
      <c r="BK385" s="175">
        <f t="shared" ref="BK385:BK448" si="351">IF(O385=0,1,(AA385/O385))</f>
        <v>9.71830985915493</v>
      </c>
      <c r="BL385" s="175">
        <f t="shared" ref="BL385:BL448" si="352">IF(P385=0,1,(AB385/P385))</f>
        <v>9.1999999999999993</v>
      </c>
    </row>
    <row r="386" spans="1:64" x14ac:dyDescent="0.35">
      <c r="A386" s="173" t="str">
        <v>DGS</v>
      </c>
      <c r="B386" s="173" t="str">
        <v>NEW CT0 HSI GOV</v>
      </c>
      <c r="C386" s="173" t="str">
        <v>SSL</v>
      </c>
      <c r="D386" s="173" t="str">
        <v>SUMALUT</v>
      </c>
      <c r="E386" s="174">
        <v>7</v>
      </c>
      <c r="F386" s="174">
        <v>15</v>
      </c>
      <c r="G386" s="174">
        <v>26</v>
      </c>
      <c r="H386" s="174">
        <v>34</v>
      </c>
      <c r="I386" s="174">
        <v>42</v>
      </c>
      <c r="J386" s="174">
        <v>50</v>
      </c>
      <c r="K386" s="174">
        <v>62</v>
      </c>
      <c r="L386" s="174">
        <v>74</v>
      </c>
      <c r="M386" s="174">
        <v>85</v>
      </c>
      <c r="N386" s="174">
        <v>95</v>
      </c>
      <c r="O386" s="174">
        <v>105</v>
      </c>
      <c r="P386" s="174">
        <v>111</v>
      </c>
      <c r="Q386" s="174">
        <v>65</v>
      </c>
      <c r="R386" s="174">
        <v>316</v>
      </c>
      <c r="S386" s="174">
        <v>423</v>
      </c>
      <c r="T386" s="174">
        <v>535</v>
      </c>
      <c r="U386" s="174">
        <v>586</v>
      </c>
      <c r="V386" s="174">
        <v>586</v>
      </c>
      <c r="W386" s="174">
        <v>586</v>
      </c>
      <c r="X386" s="174">
        <v>586</v>
      </c>
      <c r="Y386" s="174">
        <v>586</v>
      </c>
      <c r="Z386" s="174">
        <v>586</v>
      </c>
      <c r="AA386" s="174">
        <v>586</v>
      </c>
      <c r="AB386" s="174">
        <v>586</v>
      </c>
      <c r="AC386" s="174">
        <v>7</v>
      </c>
      <c r="AD386" s="174">
        <v>8</v>
      </c>
      <c r="AE386" s="174">
        <v>11</v>
      </c>
      <c r="AF386" s="174">
        <v>8</v>
      </c>
      <c r="AG386" s="174">
        <v>8</v>
      </c>
      <c r="AH386" s="174">
        <v>8</v>
      </c>
      <c r="AI386" s="174">
        <v>12</v>
      </c>
      <c r="AJ386" s="174">
        <v>12</v>
      </c>
      <c r="AK386" s="174">
        <v>11</v>
      </c>
      <c r="AL386" s="174">
        <v>10</v>
      </c>
      <c r="AM386" s="174">
        <v>10</v>
      </c>
      <c r="AN386" s="174">
        <v>6</v>
      </c>
      <c r="AO386" s="174">
        <v>65</v>
      </c>
      <c r="AP386" s="174">
        <v>251</v>
      </c>
      <c r="AQ386" s="174">
        <v>107</v>
      </c>
      <c r="AR386" s="174">
        <v>112</v>
      </c>
      <c r="AS386" s="174">
        <v>51</v>
      </c>
      <c r="AT386" s="174">
        <v>0</v>
      </c>
      <c r="AU386" s="174">
        <v>0</v>
      </c>
      <c r="AV386" s="174">
        <v>0</v>
      </c>
      <c r="AW386" s="174">
        <v>0</v>
      </c>
      <c r="AX386" s="174">
        <v>0</v>
      </c>
      <c r="AY386" s="174">
        <v>0</v>
      </c>
      <c r="AZ386" s="174">
        <v>0</v>
      </c>
      <c r="BA386" s="175">
        <f t="shared" ref="BA386:BA449" si="353">IF(E386=0,1,(Q386/E386))</f>
        <v>9.2857142857142865</v>
      </c>
      <c r="BB386" s="175">
        <f t="shared" si="342"/>
        <v>21.066666666666666</v>
      </c>
      <c r="BC386" s="175">
        <f t="shared" si="343"/>
        <v>16.26923076923077</v>
      </c>
      <c r="BD386" s="175">
        <f t="shared" si="344"/>
        <v>15.735294117647058</v>
      </c>
      <c r="BE386" s="175">
        <f t="shared" si="345"/>
        <v>13.952380952380953</v>
      </c>
      <c r="BF386" s="175">
        <f t="shared" si="346"/>
        <v>11.72</v>
      </c>
      <c r="BG386" s="175">
        <f t="shared" si="347"/>
        <v>9.4516129032258061</v>
      </c>
      <c r="BH386" s="175">
        <f t="shared" si="348"/>
        <v>7.9189189189189193</v>
      </c>
      <c r="BI386" s="175">
        <f t="shared" si="349"/>
        <v>6.8941176470588239</v>
      </c>
      <c r="BJ386" s="175">
        <f t="shared" si="350"/>
        <v>6.1684210526315786</v>
      </c>
      <c r="BK386" s="175">
        <f t="shared" si="351"/>
        <v>5.5809523809523807</v>
      </c>
      <c r="BL386" s="175">
        <f t="shared" si="352"/>
        <v>5.2792792792792795</v>
      </c>
    </row>
    <row r="387" spans="1:64" x14ac:dyDescent="0.35">
      <c r="A387" s="170" t="str">
        <v>DGS</v>
      </c>
      <c r="B387" s="170" t="str">
        <v>NEW CT0 WMS GOV</v>
      </c>
      <c r="C387" s="170" t="str">
        <v>AP</v>
      </c>
      <c r="D387" s="170" t="str">
        <v>TR5</v>
      </c>
      <c r="E387" s="171">
        <v>0</v>
      </c>
      <c r="F387" s="171">
        <v>2</v>
      </c>
      <c r="G387" s="171">
        <v>6</v>
      </c>
      <c r="H387" s="171">
        <v>13</v>
      </c>
      <c r="I387" s="171">
        <v>20</v>
      </c>
      <c r="J387" s="171">
        <v>29</v>
      </c>
      <c r="K387" s="171">
        <v>40</v>
      </c>
      <c r="L387" s="171">
        <v>51</v>
      </c>
      <c r="M387" s="171">
        <v>63</v>
      </c>
      <c r="N387" s="171">
        <v>75</v>
      </c>
      <c r="O387" s="171">
        <v>80</v>
      </c>
      <c r="P387" s="171">
        <v>85</v>
      </c>
      <c r="Q387" s="171">
        <v>5</v>
      </c>
      <c r="R387" s="171">
        <v>19</v>
      </c>
      <c r="S387" s="171">
        <v>21</v>
      </c>
      <c r="T387" s="171">
        <v>28</v>
      </c>
      <c r="U387" s="171">
        <v>30</v>
      </c>
      <c r="V387" s="171">
        <v>30</v>
      </c>
      <c r="W387" s="171">
        <v>30</v>
      </c>
      <c r="X387" s="171">
        <v>30</v>
      </c>
      <c r="Y387" s="171">
        <v>30</v>
      </c>
      <c r="Z387" s="171">
        <v>30</v>
      </c>
      <c r="AA387" s="171">
        <v>30</v>
      </c>
      <c r="AB387" s="171">
        <v>30</v>
      </c>
      <c r="AC387" s="171">
        <v>0</v>
      </c>
      <c r="AD387" s="171">
        <v>2</v>
      </c>
      <c r="AE387" s="171">
        <v>4</v>
      </c>
      <c r="AF387" s="171">
        <v>7</v>
      </c>
      <c r="AG387" s="171">
        <v>7</v>
      </c>
      <c r="AH387" s="171">
        <v>9</v>
      </c>
      <c r="AI387" s="171">
        <v>11</v>
      </c>
      <c r="AJ387" s="171">
        <v>11</v>
      </c>
      <c r="AK387" s="171">
        <v>12</v>
      </c>
      <c r="AL387" s="171">
        <v>12</v>
      </c>
      <c r="AM387" s="171">
        <v>5</v>
      </c>
      <c r="AN387" s="171">
        <v>5</v>
      </c>
      <c r="AO387" s="171">
        <v>5</v>
      </c>
      <c r="AP387" s="171">
        <v>14</v>
      </c>
      <c r="AQ387" s="171">
        <v>2</v>
      </c>
      <c r="AR387" s="171">
        <v>7</v>
      </c>
      <c r="AS387" s="171">
        <v>2</v>
      </c>
      <c r="AT387" s="171">
        <v>0</v>
      </c>
      <c r="AU387" s="171">
        <v>0</v>
      </c>
      <c r="AV387" s="171">
        <v>0</v>
      </c>
      <c r="AW387" s="171">
        <v>0</v>
      </c>
      <c r="AX387" s="171">
        <v>0</v>
      </c>
      <c r="AY387" s="171">
        <v>0</v>
      </c>
      <c r="AZ387" s="171">
        <v>0</v>
      </c>
      <c r="BA387" s="172">
        <f t="shared" si="353"/>
        <v>1</v>
      </c>
      <c r="BB387" s="172">
        <f t="shared" si="342"/>
        <v>9.5</v>
      </c>
      <c r="BC387" s="172">
        <f t="shared" si="343"/>
        <v>3.5</v>
      </c>
      <c r="BD387" s="172">
        <f t="shared" si="344"/>
        <v>2.1538461538461537</v>
      </c>
      <c r="BE387" s="172">
        <f t="shared" si="345"/>
        <v>1.5</v>
      </c>
      <c r="BF387" s="172">
        <f t="shared" si="346"/>
        <v>1.0344827586206897</v>
      </c>
      <c r="BG387" s="172">
        <f t="shared" si="347"/>
        <v>0.75</v>
      </c>
      <c r="BH387" s="172">
        <f t="shared" si="348"/>
        <v>0.58823529411764708</v>
      </c>
      <c r="BI387" s="172">
        <f t="shared" si="349"/>
        <v>0.47619047619047616</v>
      </c>
      <c r="BJ387" s="172">
        <f t="shared" si="350"/>
        <v>0.4</v>
      </c>
      <c r="BK387" s="172">
        <f t="shared" si="351"/>
        <v>0.375</v>
      </c>
      <c r="BL387" s="172">
        <f t="shared" si="352"/>
        <v>0.35294117647058826</v>
      </c>
    </row>
    <row r="388" spans="1:64" x14ac:dyDescent="0.35">
      <c r="A388" s="173" t="str">
        <v>DGS</v>
      </c>
      <c r="B388" s="173" t="str">
        <v>NEW CT0 WMS GOV</v>
      </c>
      <c r="C388" s="173" t="str">
        <v>AP</v>
      </c>
      <c r="D388" s="173" t="str">
        <v>PAPUA</v>
      </c>
      <c r="E388" s="174">
        <v>0</v>
      </c>
      <c r="F388" s="174">
        <v>0</v>
      </c>
      <c r="G388" s="174">
        <v>0</v>
      </c>
      <c r="H388" s="174">
        <v>0</v>
      </c>
      <c r="I388" s="174">
        <v>0</v>
      </c>
      <c r="J388" s="174">
        <v>1</v>
      </c>
      <c r="K388" s="174">
        <v>2</v>
      </c>
      <c r="L388" s="174">
        <v>3</v>
      </c>
      <c r="M388" s="174">
        <v>4</v>
      </c>
      <c r="N388" s="174">
        <v>5</v>
      </c>
      <c r="O388" s="174">
        <v>5</v>
      </c>
      <c r="P388" s="174">
        <v>5</v>
      </c>
      <c r="Q388" s="174">
        <v>0</v>
      </c>
      <c r="R388" s="174">
        <v>0</v>
      </c>
      <c r="S388" s="174">
        <v>1</v>
      </c>
      <c r="T388" s="174">
        <v>1</v>
      </c>
      <c r="U388" s="174">
        <v>1</v>
      </c>
      <c r="V388" s="174">
        <v>1</v>
      </c>
      <c r="W388" s="174">
        <v>1</v>
      </c>
      <c r="X388" s="174">
        <v>1</v>
      </c>
      <c r="Y388" s="174">
        <v>1</v>
      </c>
      <c r="Z388" s="174">
        <v>1</v>
      </c>
      <c r="AA388" s="174">
        <v>1</v>
      </c>
      <c r="AB388" s="174">
        <v>1</v>
      </c>
      <c r="AC388" s="174">
        <v>0</v>
      </c>
      <c r="AD388" s="174">
        <v>0</v>
      </c>
      <c r="AE388" s="174">
        <v>0</v>
      </c>
      <c r="AF388" s="174">
        <v>0</v>
      </c>
      <c r="AG388" s="174">
        <v>0</v>
      </c>
      <c r="AH388" s="174">
        <v>1</v>
      </c>
      <c r="AI388" s="174">
        <v>1</v>
      </c>
      <c r="AJ388" s="174">
        <v>1</v>
      </c>
      <c r="AK388" s="174">
        <v>1</v>
      </c>
      <c r="AL388" s="174">
        <v>1</v>
      </c>
      <c r="AM388" s="174">
        <v>0</v>
      </c>
      <c r="AN388" s="174">
        <v>0</v>
      </c>
      <c r="AO388" s="174">
        <v>0</v>
      </c>
      <c r="AP388" s="174">
        <v>0</v>
      </c>
      <c r="AQ388" s="174">
        <v>1</v>
      </c>
      <c r="AR388" s="174">
        <v>0</v>
      </c>
      <c r="AS388" s="174">
        <v>0</v>
      </c>
      <c r="AT388" s="174">
        <v>0</v>
      </c>
      <c r="AU388" s="174">
        <v>0</v>
      </c>
      <c r="AV388" s="174">
        <v>0</v>
      </c>
      <c r="AW388" s="174">
        <v>0</v>
      </c>
      <c r="AX388" s="174">
        <v>0</v>
      </c>
      <c r="AY388" s="174">
        <v>0</v>
      </c>
      <c r="AZ388" s="174">
        <v>0</v>
      </c>
      <c r="BA388" s="175">
        <f t="shared" si="353"/>
        <v>1</v>
      </c>
      <c r="BB388" s="175">
        <f t="shared" si="342"/>
        <v>1</v>
      </c>
      <c r="BC388" s="175">
        <f t="shared" si="343"/>
        <v>1</v>
      </c>
      <c r="BD388" s="175">
        <f t="shared" si="344"/>
        <v>1</v>
      </c>
      <c r="BE388" s="175">
        <f t="shared" si="345"/>
        <v>1</v>
      </c>
      <c r="BF388" s="175">
        <f t="shared" si="346"/>
        <v>1</v>
      </c>
      <c r="BG388" s="175">
        <f t="shared" si="347"/>
        <v>0.5</v>
      </c>
      <c r="BH388" s="175">
        <f t="shared" si="348"/>
        <v>0.33333333333333331</v>
      </c>
      <c r="BI388" s="175">
        <f t="shared" si="349"/>
        <v>0.25</v>
      </c>
      <c r="BJ388" s="175">
        <f t="shared" si="350"/>
        <v>0.2</v>
      </c>
      <c r="BK388" s="175">
        <f t="shared" si="351"/>
        <v>0.2</v>
      </c>
      <c r="BL388" s="175">
        <f t="shared" si="352"/>
        <v>0.2</v>
      </c>
    </row>
    <row r="389" spans="1:64" x14ac:dyDescent="0.35">
      <c r="A389" s="173" t="str">
        <v>DGS</v>
      </c>
      <c r="B389" s="173" t="str">
        <v>NEW CT0 WMS GOV</v>
      </c>
      <c r="C389" s="173" t="str">
        <v>AP</v>
      </c>
      <c r="D389" s="173" t="str">
        <v>PAPUA BARAT</v>
      </c>
      <c r="E389" s="174">
        <v>0</v>
      </c>
      <c r="F389" s="174">
        <v>0</v>
      </c>
      <c r="G389" s="174">
        <v>0</v>
      </c>
      <c r="H389" s="174">
        <v>1</v>
      </c>
      <c r="I389" s="174">
        <v>2</v>
      </c>
      <c r="J389" s="174">
        <v>3</v>
      </c>
      <c r="K389" s="174">
        <v>4</v>
      </c>
      <c r="L389" s="174">
        <v>5</v>
      </c>
      <c r="M389" s="174">
        <v>6</v>
      </c>
      <c r="N389" s="174">
        <v>7</v>
      </c>
      <c r="O389" s="174">
        <v>7</v>
      </c>
      <c r="P389" s="174">
        <v>7</v>
      </c>
      <c r="Q389" s="174">
        <v>1</v>
      </c>
      <c r="R389" s="174">
        <v>1</v>
      </c>
      <c r="S389" s="174">
        <v>2</v>
      </c>
      <c r="T389" s="174">
        <v>2</v>
      </c>
      <c r="U389" s="174">
        <v>2</v>
      </c>
      <c r="V389" s="174">
        <v>2</v>
      </c>
      <c r="W389" s="174">
        <v>2</v>
      </c>
      <c r="X389" s="174">
        <v>2</v>
      </c>
      <c r="Y389" s="174">
        <v>2</v>
      </c>
      <c r="Z389" s="174">
        <v>2</v>
      </c>
      <c r="AA389" s="174">
        <v>2</v>
      </c>
      <c r="AB389" s="174">
        <v>2</v>
      </c>
      <c r="AC389" s="174">
        <v>0</v>
      </c>
      <c r="AD389" s="174">
        <v>0</v>
      </c>
      <c r="AE389" s="174">
        <v>0</v>
      </c>
      <c r="AF389" s="174">
        <v>1</v>
      </c>
      <c r="AG389" s="174">
        <v>1</v>
      </c>
      <c r="AH389" s="174">
        <v>1</v>
      </c>
      <c r="AI389" s="174">
        <v>1</v>
      </c>
      <c r="AJ389" s="174">
        <v>1</v>
      </c>
      <c r="AK389" s="174">
        <v>1</v>
      </c>
      <c r="AL389" s="174">
        <v>1</v>
      </c>
      <c r="AM389" s="174">
        <v>0</v>
      </c>
      <c r="AN389" s="174">
        <v>0</v>
      </c>
      <c r="AO389" s="174">
        <v>1</v>
      </c>
      <c r="AP389" s="174">
        <v>0</v>
      </c>
      <c r="AQ389" s="174">
        <v>1</v>
      </c>
      <c r="AR389" s="174">
        <v>0</v>
      </c>
      <c r="AS389" s="174">
        <v>0</v>
      </c>
      <c r="AT389" s="174">
        <v>0</v>
      </c>
      <c r="AU389" s="174">
        <v>0</v>
      </c>
      <c r="AV389" s="174">
        <v>0</v>
      </c>
      <c r="AW389" s="174">
        <v>0</v>
      </c>
      <c r="AX389" s="174">
        <v>0</v>
      </c>
      <c r="AY389" s="174">
        <v>0</v>
      </c>
      <c r="AZ389" s="174">
        <v>0</v>
      </c>
      <c r="BA389" s="175">
        <f t="shared" si="353"/>
        <v>1</v>
      </c>
      <c r="BB389" s="175">
        <f t="shared" si="342"/>
        <v>1</v>
      </c>
      <c r="BC389" s="175">
        <f t="shared" si="343"/>
        <v>1</v>
      </c>
      <c r="BD389" s="175">
        <f t="shared" si="344"/>
        <v>2</v>
      </c>
      <c r="BE389" s="175">
        <f t="shared" si="345"/>
        <v>1</v>
      </c>
      <c r="BF389" s="175">
        <f t="shared" si="346"/>
        <v>0.66666666666666663</v>
      </c>
      <c r="BG389" s="175">
        <f t="shared" si="347"/>
        <v>0.5</v>
      </c>
      <c r="BH389" s="175">
        <f t="shared" si="348"/>
        <v>0.4</v>
      </c>
      <c r="BI389" s="175">
        <f t="shared" si="349"/>
        <v>0.33333333333333331</v>
      </c>
      <c r="BJ389" s="175">
        <f t="shared" si="350"/>
        <v>0.2857142857142857</v>
      </c>
      <c r="BK389" s="175">
        <f t="shared" si="351"/>
        <v>0.2857142857142857</v>
      </c>
      <c r="BL389" s="175">
        <f t="shared" si="352"/>
        <v>0.2857142857142857</v>
      </c>
    </row>
    <row r="390" spans="1:64" x14ac:dyDescent="0.35">
      <c r="A390" s="173" t="str">
        <v>DGS</v>
      </c>
      <c r="B390" s="173" t="str">
        <v>NEW CT0 WMS GOV</v>
      </c>
      <c r="C390" s="173" t="str">
        <v>AP</v>
      </c>
      <c r="D390" s="173" t="str">
        <v>SULBAGSEL</v>
      </c>
      <c r="E390" s="174">
        <v>0</v>
      </c>
      <c r="F390" s="174">
        <v>1</v>
      </c>
      <c r="G390" s="174">
        <v>3</v>
      </c>
      <c r="H390" s="174">
        <v>6</v>
      </c>
      <c r="I390" s="174">
        <v>9</v>
      </c>
      <c r="J390" s="174">
        <v>13</v>
      </c>
      <c r="K390" s="174">
        <v>17</v>
      </c>
      <c r="L390" s="174">
        <v>21</v>
      </c>
      <c r="M390" s="174">
        <v>26</v>
      </c>
      <c r="N390" s="174">
        <v>31</v>
      </c>
      <c r="O390" s="174">
        <v>34</v>
      </c>
      <c r="P390" s="174">
        <v>37</v>
      </c>
      <c r="Q390" s="174">
        <v>0</v>
      </c>
      <c r="R390" s="174">
        <v>0</v>
      </c>
      <c r="S390" s="174">
        <v>0</v>
      </c>
      <c r="T390" s="174">
        <v>0</v>
      </c>
      <c r="U390" s="174">
        <v>2</v>
      </c>
      <c r="V390" s="174">
        <v>2</v>
      </c>
      <c r="W390" s="174">
        <v>2</v>
      </c>
      <c r="X390" s="174">
        <v>2</v>
      </c>
      <c r="Y390" s="174">
        <v>2</v>
      </c>
      <c r="Z390" s="174">
        <v>2</v>
      </c>
      <c r="AA390" s="174">
        <v>2</v>
      </c>
      <c r="AB390" s="174">
        <v>2</v>
      </c>
      <c r="AC390" s="174">
        <v>0</v>
      </c>
      <c r="AD390" s="174">
        <v>1</v>
      </c>
      <c r="AE390" s="174">
        <v>2</v>
      </c>
      <c r="AF390" s="174">
        <v>3</v>
      </c>
      <c r="AG390" s="174">
        <v>3</v>
      </c>
      <c r="AH390" s="174">
        <v>4</v>
      </c>
      <c r="AI390" s="174">
        <v>4</v>
      </c>
      <c r="AJ390" s="174">
        <v>4</v>
      </c>
      <c r="AK390" s="174">
        <v>5</v>
      </c>
      <c r="AL390" s="174">
        <v>5</v>
      </c>
      <c r="AM390" s="174">
        <v>3</v>
      </c>
      <c r="AN390" s="174">
        <v>3</v>
      </c>
      <c r="AO390" s="174">
        <v>0</v>
      </c>
      <c r="AP390" s="174">
        <v>0</v>
      </c>
      <c r="AQ390" s="174">
        <v>0</v>
      </c>
      <c r="AR390" s="174">
        <v>0</v>
      </c>
      <c r="AS390" s="174">
        <v>2</v>
      </c>
      <c r="AT390" s="174">
        <v>0</v>
      </c>
      <c r="AU390" s="174">
        <v>0</v>
      </c>
      <c r="AV390" s="174">
        <v>0</v>
      </c>
      <c r="AW390" s="174">
        <v>0</v>
      </c>
      <c r="AX390" s="174">
        <v>0</v>
      </c>
      <c r="AY390" s="174">
        <v>0</v>
      </c>
      <c r="AZ390" s="174">
        <v>0</v>
      </c>
      <c r="BA390" s="175">
        <f t="shared" si="353"/>
        <v>1</v>
      </c>
      <c r="BB390" s="175">
        <f t="shared" si="342"/>
        <v>0</v>
      </c>
      <c r="BC390" s="175">
        <f t="shared" si="343"/>
        <v>0</v>
      </c>
      <c r="BD390" s="175">
        <f t="shared" si="344"/>
        <v>0</v>
      </c>
      <c r="BE390" s="175">
        <f t="shared" si="345"/>
        <v>0.22222222222222221</v>
      </c>
      <c r="BF390" s="175">
        <f t="shared" si="346"/>
        <v>0.15384615384615385</v>
      </c>
      <c r="BG390" s="175">
        <f t="shared" si="347"/>
        <v>0.11764705882352941</v>
      </c>
      <c r="BH390" s="175">
        <f t="shared" si="348"/>
        <v>9.5238095238095233E-2</v>
      </c>
      <c r="BI390" s="175">
        <f t="shared" si="349"/>
        <v>7.6923076923076927E-2</v>
      </c>
      <c r="BJ390" s="175">
        <f t="shared" si="350"/>
        <v>6.4516129032258063E-2</v>
      </c>
      <c r="BK390" s="175">
        <f t="shared" si="351"/>
        <v>5.8823529411764705E-2</v>
      </c>
      <c r="BL390" s="175">
        <f t="shared" si="352"/>
        <v>5.4054054054054057E-2</v>
      </c>
    </row>
    <row r="391" spans="1:64" x14ac:dyDescent="0.35">
      <c r="A391" s="173" t="str">
        <v>DGS</v>
      </c>
      <c r="B391" s="173" t="str">
        <v>NEW CT0 WMS GOV</v>
      </c>
      <c r="C391" s="173" t="str">
        <v>AP</v>
      </c>
      <c r="D391" s="173" t="str">
        <v>SULBAGTENG</v>
      </c>
      <c r="E391" s="174">
        <v>0</v>
      </c>
      <c r="F391" s="174">
        <v>0</v>
      </c>
      <c r="G391" s="174">
        <v>1</v>
      </c>
      <c r="H391" s="174">
        <v>2</v>
      </c>
      <c r="I391" s="174">
        <v>3</v>
      </c>
      <c r="J391" s="174">
        <v>4</v>
      </c>
      <c r="K391" s="174">
        <v>6</v>
      </c>
      <c r="L391" s="174">
        <v>8</v>
      </c>
      <c r="M391" s="174">
        <v>10</v>
      </c>
      <c r="N391" s="174">
        <v>12</v>
      </c>
      <c r="O391" s="174">
        <v>13</v>
      </c>
      <c r="P391" s="174">
        <v>14</v>
      </c>
      <c r="Q391" s="174">
        <v>4</v>
      </c>
      <c r="R391" s="174">
        <v>18</v>
      </c>
      <c r="S391" s="174">
        <v>18</v>
      </c>
      <c r="T391" s="174">
        <v>22</v>
      </c>
      <c r="U391" s="174">
        <v>22</v>
      </c>
      <c r="V391" s="174">
        <v>22</v>
      </c>
      <c r="W391" s="174">
        <v>22</v>
      </c>
      <c r="X391" s="174">
        <v>22</v>
      </c>
      <c r="Y391" s="174">
        <v>22</v>
      </c>
      <c r="Z391" s="174">
        <v>22</v>
      </c>
      <c r="AA391" s="174">
        <v>22</v>
      </c>
      <c r="AB391" s="174">
        <v>22</v>
      </c>
      <c r="AC391" s="174">
        <v>0</v>
      </c>
      <c r="AD391" s="174">
        <v>0</v>
      </c>
      <c r="AE391" s="174">
        <v>1</v>
      </c>
      <c r="AF391" s="174">
        <v>1</v>
      </c>
      <c r="AG391" s="174">
        <v>1</v>
      </c>
      <c r="AH391" s="174">
        <v>1</v>
      </c>
      <c r="AI391" s="174">
        <v>2</v>
      </c>
      <c r="AJ391" s="174">
        <v>2</v>
      </c>
      <c r="AK391" s="174">
        <v>2</v>
      </c>
      <c r="AL391" s="174">
        <v>2</v>
      </c>
      <c r="AM391" s="174">
        <v>1</v>
      </c>
      <c r="AN391" s="174">
        <v>1</v>
      </c>
      <c r="AO391" s="174">
        <v>4</v>
      </c>
      <c r="AP391" s="174">
        <v>14</v>
      </c>
      <c r="AQ391" s="174">
        <v>0</v>
      </c>
      <c r="AR391" s="174">
        <v>4</v>
      </c>
      <c r="AS391" s="174">
        <v>0</v>
      </c>
      <c r="AT391" s="174">
        <v>0</v>
      </c>
      <c r="AU391" s="174">
        <v>0</v>
      </c>
      <c r="AV391" s="174">
        <v>0</v>
      </c>
      <c r="AW391" s="174">
        <v>0</v>
      </c>
      <c r="AX391" s="174">
        <v>0</v>
      </c>
      <c r="AY391" s="174">
        <v>0</v>
      </c>
      <c r="AZ391" s="174">
        <v>0</v>
      </c>
      <c r="BA391" s="175">
        <f t="shared" si="353"/>
        <v>1</v>
      </c>
      <c r="BB391" s="175">
        <f t="shared" si="342"/>
        <v>1</v>
      </c>
      <c r="BC391" s="175">
        <f t="shared" si="343"/>
        <v>18</v>
      </c>
      <c r="BD391" s="175">
        <f t="shared" si="344"/>
        <v>11</v>
      </c>
      <c r="BE391" s="175">
        <f t="shared" si="345"/>
        <v>7.333333333333333</v>
      </c>
      <c r="BF391" s="175">
        <f t="shared" si="346"/>
        <v>5.5</v>
      </c>
      <c r="BG391" s="175">
        <f t="shared" si="347"/>
        <v>3.6666666666666665</v>
      </c>
      <c r="BH391" s="175">
        <f t="shared" si="348"/>
        <v>2.75</v>
      </c>
      <c r="BI391" s="175">
        <f t="shared" si="349"/>
        <v>2.2000000000000002</v>
      </c>
      <c r="BJ391" s="175">
        <f t="shared" si="350"/>
        <v>1.8333333333333333</v>
      </c>
      <c r="BK391" s="175">
        <f t="shared" si="351"/>
        <v>1.6923076923076923</v>
      </c>
      <c r="BL391" s="175">
        <f t="shared" si="352"/>
        <v>1.5714285714285714</v>
      </c>
    </row>
    <row r="392" spans="1:64" x14ac:dyDescent="0.35">
      <c r="A392" s="173" t="str">
        <v>DGS</v>
      </c>
      <c r="B392" s="173" t="str">
        <v>NEW CT0 WMS GOV</v>
      </c>
      <c r="C392" s="173" t="str">
        <v>AP</v>
      </c>
      <c r="D392" s="173" t="str">
        <v>SUMALUT</v>
      </c>
      <c r="E392" s="174">
        <v>0</v>
      </c>
      <c r="F392" s="174">
        <v>1</v>
      </c>
      <c r="G392" s="174">
        <v>2</v>
      </c>
      <c r="H392" s="174">
        <v>4</v>
      </c>
      <c r="I392" s="174">
        <v>6</v>
      </c>
      <c r="J392" s="174">
        <v>8</v>
      </c>
      <c r="K392" s="174">
        <v>11</v>
      </c>
      <c r="L392" s="174">
        <v>14</v>
      </c>
      <c r="M392" s="174">
        <v>17</v>
      </c>
      <c r="N392" s="174">
        <v>20</v>
      </c>
      <c r="O392" s="174">
        <v>21</v>
      </c>
      <c r="P392" s="174">
        <v>22</v>
      </c>
      <c r="Q392" s="174">
        <v>0</v>
      </c>
      <c r="R392" s="174">
        <v>0</v>
      </c>
      <c r="S392" s="174">
        <v>0</v>
      </c>
      <c r="T392" s="174">
        <v>3</v>
      </c>
      <c r="U392" s="174">
        <v>3</v>
      </c>
      <c r="V392" s="174">
        <v>3</v>
      </c>
      <c r="W392" s="174">
        <v>3</v>
      </c>
      <c r="X392" s="174">
        <v>3</v>
      </c>
      <c r="Y392" s="174">
        <v>3</v>
      </c>
      <c r="Z392" s="174">
        <v>3</v>
      </c>
      <c r="AA392" s="174">
        <v>3</v>
      </c>
      <c r="AB392" s="174">
        <v>3</v>
      </c>
      <c r="AC392" s="174">
        <v>0</v>
      </c>
      <c r="AD392" s="174">
        <v>1</v>
      </c>
      <c r="AE392" s="174">
        <v>1</v>
      </c>
      <c r="AF392" s="174">
        <v>2</v>
      </c>
      <c r="AG392" s="174">
        <v>2</v>
      </c>
      <c r="AH392" s="174">
        <v>2</v>
      </c>
      <c r="AI392" s="174">
        <v>3</v>
      </c>
      <c r="AJ392" s="174">
        <v>3</v>
      </c>
      <c r="AK392" s="174">
        <v>3</v>
      </c>
      <c r="AL392" s="174">
        <v>3</v>
      </c>
      <c r="AM392" s="174">
        <v>1</v>
      </c>
      <c r="AN392" s="174">
        <v>1</v>
      </c>
      <c r="AO392" s="174">
        <v>0</v>
      </c>
      <c r="AP392" s="174">
        <v>0</v>
      </c>
      <c r="AQ392" s="174">
        <v>0</v>
      </c>
      <c r="AR392" s="174">
        <v>3</v>
      </c>
      <c r="AS392" s="174">
        <v>0</v>
      </c>
      <c r="AT392" s="174">
        <v>0</v>
      </c>
      <c r="AU392" s="174">
        <v>0</v>
      </c>
      <c r="AV392" s="174">
        <v>0</v>
      </c>
      <c r="AW392" s="174">
        <v>0</v>
      </c>
      <c r="AX392" s="174">
        <v>0</v>
      </c>
      <c r="AY392" s="174">
        <v>0</v>
      </c>
      <c r="AZ392" s="174">
        <v>0</v>
      </c>
      <c r="BA392" s="175">
        <f t="shared" si="353"/>
        <v>1</v>
      </c>
      <c r="BB392" s="175">
        <f t="shared" si="342"/>
        <v>0</v>
      </c>
      <c r="BC392" s="175">
        <f t="shared" si="343"/>
        <v>0</v>
      </c>
      <c r="BD392" s="175">
        <f t="shared" si="344"/>
        <v>0.75</v>
      </c>
      <c r="BE392" s="175">
        <f t="shared" si="345"/>
        <v>0.5</v>
      </c>
      <c r="BF392" s="175">
        <f t="shared" si="346"/>
        <v>0.375</v>
      </c>
      <c r="BG392" s="175">
        <f t="shared" si="347"/>
        <v>0.27272727272727271</v>
      </c>
      <c r="BH392" s="175">
        <f t="shared" si="348"/>
        <v>0.21428571428571427</v>
      </c>
      <c r="BI392" s="175">
        <f t="shared" si="349"/>
        <v>0.17647058823529413</v>
      </c>
      <c r="BJ392" s="175">
        <f t="shared" si="350"/>
        <v>0.15</v>
      </c>
      <c r="BK392" s="175">
        <f t="shared" si="351"/>
        <v>0.14285714285714285</v>
      </c>
      <c r="BL392" s="175">
        <f t="shared" si="352"/>
        <v>0.13636363636363635</v>
      </c>
    </row>
    <row r="393" spans="1:64" x14ac:dyDescent="0.35">
      <c r="A393" s="170" t="str">
        <v>DGS</v>
      </c>
      <c r="B393" s="170" t="str">
        <v>CHURN Wireline GOV</v>
      </c>
      <c r="C393" s="170" t="str">
        <v>SSL</v>
      </c>
      <c r="D393" s="170" t="str">
        <v>TR5</v>
      </c>
      <c r="E393" s="171">
        <v>15</v>
      </c>
      <c r="F393" s="171">
        <v>33</v>
      </c>
      <c r="G393" s="171">
        <v>58</v>
      </c>
      <c r="H393" s="171">
        <v>76</v>
      </c>
      <c r="I393" s="171">
        <v>94</v>
      </c>
      <c r="J393" s="171">
        <v>112</v>
      </c>
      <c r="K393" s="171">
        <v>142</v>
      </c>
      <c r="L393" s="171">
        <v>171</v>
      </c>
      <c r="M393" s="171">
        <v>197</v>
      </c>
      <c r="N393" s="171">
        <v>219</v>
      </c>
      <c r="O393" s="171">
        <v>241</v>
      </c>
      <c r="P393" s="171">
        <v>253</v>
      </c>
      <c r="Q393" s="171">
        <v>0</v>
      </c>
      <c r="R393" s="171">
        <v>0</v>
      </c>
      <c r="S393" s="171">
        <v>0</v>
      </c>
      <c r="T393" s="171">
        <v>0</v>
      </c>
      <c r="U393" s="171">
        <v>0</v>
      </c>
      <c r="V393" s="171">
        <v>0</v>
      </c>
      <c r="W393" s="171">
        <v>0</v>
      </c>
      <c r="X393" s="171">
        <v>0</v>
      </c>
      <c r="Y393" s="171">
        <v>0</v>
      </c>
      <c r="Z393" s="171">
        <v>0</v>
      </c>
      <c r="AA393" s="171">
        <v>0</v>
      </c>
      <c r="AB393" s="171">
        <v>0</v>
      </c>
      <c r="AC393" s="171">
        <v>15</v>
      </c>
      <c r="AD393" s="171">
        <v>18</v>
      </c>
      <c r="AE393" s="171">
        <v>25</v>
      </c>
      <c r="AF393" s="171">
        <v>18</v>
      </c>
      <c r="AG393" s="171">
        <v>18</v>
      </c>
      <c r="AH393" s="171">
        <v>18</v>
      </c>
      <c r="AI393" s="171">
        <v>30</v>
      </c>
      <c r="AJ393" s="171">
        <v>29</v>
      </c>
      <c r="AK393" s="171">
        <v>26</v>
      </c>
      <c r="AL393" s="171">
        <v>22</v>
      </c>
      <c r="AM393" s="171">
        <v>22</v>
      </c>
      <c r="AN393" s="171">
        <v>12</v>
      </c>
      <c r="AO393" s="171">
        <v>0</v>
      </c>
      <c r="AP393" s="171">
        <v>0</v>
      </c>
      <c r="AQ393" s="171">
        <v>0</v>
      </c>
      <c r="AR393" s="171">
        <v>0</v>
      </c>
      <c r="AS393" s="171">
        <v>0</v>
      </c>
      <c r="AT393" s="171">
        <v>0</v>
      </c>
      <c r="AU393" s="171">
        <v>0</v>
      </c>
      <c r="AV393" s="171">
        <v>0</v>
      </c>
      <c r="AW393" s="171">
        <v>0</v>
      </c>
      <c r="AX393" s="171">
        <v>0</v>
      </c>
      <c r="AY393" s="171">
        <v>0</v>
      </c>
      <c r="AZ393" s="171">
        <v>0</v>
      </c>
      <c r="BA393" s="172">
        <f t="shared" si="353"/>
        <v>0</v>
      </c>
      <c r="BB393" s="172">
        <f t="shared" si="342"/>
        <v>0</v>
      </c>
      <c r="BC393" s="172">
        <f t="shared" si="343"/>
        <v>0</v>
      </c>
      <c r="BD393" s="172">
        <f t="shared" si="344"/>
        <v>0</v>
      </c>
      <c r="BE393" s="172">
        <f t="shared" si="345"/>
        <v>0</v>
      </c>
      <c r="BF393" s="172">
        <f t="shared" si="346"/>
        <v>0</v>
      </c>
      <c r="BG393" s="172">
        <f t="shared" si="347"/>
        <v>0</v>
      </c>
      <c r="BH393" s="172">
        <f t="shared" si="348"/>
        <v>0</v>
      </c>
      <c r="BI393" s="172">
        <f t="shared" si="349"/>
        <v>0</v>
      </c>
      <c r="BJ393" s="172">
        <f t="shared" si="350"/>
        <v>0</v>
      </c>
      <c r="BK393" s="172">
        <f t="shared" si="351"/>
        <v>0</v>
      </c>
      <c r="BL393" s="172">
        <f t="shared" si="352"/>
        <v>0</v>
      </c>
    </row>
    <row r="394" spans="1:64" x14ac:dyDescent="0.35">
      <c r="A394" s="173" t="str">
        <v>DGS</v>
      </c>
      <c r="B394" s="173" t="str">
        <v>CHURN Wireline GOV</v>
      </c>
      <c r="C394" s="173" t="str">
        <v>SSL</v>
      </c>
      <c r="D394" s="173" t="str">
        <v>PAPUA</v>
      </c>
      <c r="E394" s="174">
        <v>1</v>
      </c>
      <c r="F394" s="174">
        <v>3</v>
      </c>
      <c r="G394" s="174">
        <v>6</v>
      </c>
      <c r="H394" s="174">
        <v>8</v>
      </c>
      <c r="I394" s="174">
        <v>10</v>
      </c>
      <c r="J394" s="174">
        <v>12</v>
      </c>
      <c r="K394" s="174">
        <v>15</v>
      </c>
      <c r="L394" s="174">
        <v>18</v>
      </c>
      <c r="M394" s="174">
        <v>21</v>
      </c>
      <c r="N394" s="174">
        <v>23</v>
      </c>
      <c r="O394" s="174">
        <v>25</v>
      </c>
      <c r="P394" s="174">
        <v>26</v>
      </c>
      <c r="Q394" s="174">
        <v>0</v>
      </c>
      <c r="R394" s="174">
        <v>0</v>
      </c>
      <c r="S394" s="174">
        <v>0</v>
      </c>
      <c r="T394" s="174">
        <v>0</v>
      </c>
      <c r="U394" s="174">
        <v>0</v>
      </c>
      <c r="V394" s="174">
        <v>0</v>
      </c>
      <c r="W394" s="174">
        <v>0</v>
      </c>
      <c r="X394" s="174">
        <v>0</v>
      </c>
      <c r="Y394" s="174">
        <v>0</v>
      </c>
      <c r="Z394" s="174">
        <v>0</v>
      </c>
      <c r="AA394" s="174">
        <v>0</v>
      </c>
      <c r="AB394" s="174">
        <v>0</v>
      </c>
      <c r="AC394" s="174">
        <v>1</v>
      </c>
      <c r="AD394" s="174">
        <v>2</v>
      </c>
      <c r="AE394" s="174">
        <v>3</v>
      </c>
      <c r="AF394" s="174">
        <v>2</v>
      </c>
      <c r="AG394" s="174">
        <v>2</v>
      </c>
      <c r="AH394" s="174">
        <v>2</v>
      </c>
      <c r="AI394" s="174">
        <v>3</v>
      </c>
      <c r="AJ394" s="174">
        <v>3</v>
      </c>
      <c r="AK394" s="174">
        <v>3</v>
      </c>
      <c r="AL394" s="174">
        <v>2</v>
      </c>
      <c r="AM394" s="174">
        <v>2</v>
      </c>
      <c r="AN394" s="174">
        <v>1</v>
      </c>
      <c r="AO394" s="174">
        <v>0</v>
      </c>
      <c r="AP394" s="174">
        <v>0</v>
      </c>
      <c r="AQ394" s="174">
        <v>0</v>
      </c>
      <c r="AR394" s="174">
        <v>0</v>
      </c>
      <c r="AS394" s="174">
        <v>0</v>
      </c>
      <c r="AT394" s="174">
        <v>0</v>
      </c>
      <c r="AU394" s="174">
        <v>0</v>
      </c>
      <c r="AV394" s="174">
        <v>0</v>
      </c>
      <c r="AW394" s="174">
        <v>0</v>
      </c>
      <c r="AX394" s="174">
        <v>0</v>
      </c>
      <c r="AY394" s="174">
        <v>0</v>
      </c>
      <c r="AZ394" s="174">
        <v>0</v>
      </c>
      <c r="BA394" s="175">
        <f t="shared" si="353"/>
        <v>0</v>
      </c>
      <c r="BB394" s="175">
        <f t="shared" si="342"/>
        <v>0</v>
      </c>
      <c r="BC394" s="175">
        <f t="shared" si="343"/>
        <v>0</v>
      </c>
      <c r="BD394" s="175">
        <f t="shared" si="344"/>
        <v>0</v>
      </c>
      <c r="BE394" s="175">
        <f t="shared" si="345"/>
        <v>0</v>
      </c>
      <c r="BF394" s="175">
        <f t="shared" si="346"/>
        <v>0</v>
      </c>
      <c r="BG394" s="175">
        <f t="shared" si="347"/>
        <v>0</v>
      </c>
      <c r="BH394" s="175">
        <f t="shared" si="348"/>
        <v>0</v>
      </c>
      <c r="BI394" s="175">
        <f t="shared" si="349"/>
        <v>0</v>
      </c>
      <c r="BJ394" s="175">
        <f t="shared" si="350"/>
        <v>0</v>
      </c>
      <c r="BK394" s="175">
        <f t="shared" si="351"/>
        <v>0</v>
      </c>
      <c r="BL394" s="175">
        <f t="shared" si="352"/>
        <v>0</v>
      </c>
    </row>
    <row r="395" spans="1:64" x14ac:dyDescent="0.35">
      <c r="A395" s="173" t="str">
        <v>DGS</v>
      </c>
      <c r="B395" s="173" t="str">
        <v>CHURN Wireline GOV</v>
      </c>
      <c r="C395" s="173" t="str">
        <v>SSL</v>
      </c>
      <c r="D395" s="173" t="str">
        <v>PAPUA BARAT</v>
      </c>
      <c r="E395" s="174">
        <v>2</v>
      </c>
      <c r="F395" s="174">
        <v>4</v>
      </c>
      <c r="G395" s="174">
        <v>7</v>
      </c>
      <c r="H395" s="174">
        <v>9</v>
      </c>
      <c r="I395" s="174">
        <v>11</v>
      </c>
      <c r="J395" s="174">
        <v>13</v>
      </c>
      <c r="K395" s="174">
        <v>17</v>
      </c>
      <c r="L395" s="174">
        <v>21</v>
      </c>
      <c r="M395" s="174">
        <v>24</v>
      </c>
      <c r="N395" s="174">
        <v>27</v>
      </c>
      <c r="O395" s="174">
        <v>30</v>
      </c>
      <c r="P395" s="174">
        <v>31</v>
      </c>
      <c r="Q395" s="174">
        <v>0</v>
      </c>
      <c r="R395" s="174">
        <v>0</v>
      </c>
      <c r="S395" s="174">
        <v>0</v>
      </c>
      <c r="T395" s="174">
        <v>0</v>
      </c>
      <c r="U395" s="174">
        <v>0</v>
      </c>
      <c r="V395" s="174">
        <v>0</v>
      </c>
      <c r="W395" s="174">
        <v>0</v>
      </c>
      <c r="X395" s="174">
        <v>0</v>
      </c>
      <c r="Y395" s="174">
        <v>0</v>
      </c>
      <c r="Z395" s="174">
        <v>0</v>
      </c>
      <c r="AA395" s="174">
        <v>0</v>
      </c>
      <c r="AB395" s="174">
        <v>0</v>
      </c>
      <c r="AC395" s="174">
        <v>2</v>
      </c>
      <c r="AD395" s="174">
        <v>2</v>
      </c>
      <c r="AE395" s="174">
        <v>3</v>
      </c>
      <c r="AF395" s="174">
        <v>2</v>
      </c>
      <c r="AG395" s="174">
        <v>2</v>
      </c>
      <c r="AH395" s="174">
        <v>2</v>
      </c>
      <c r="AI395" s="174">
        <v>4</v>
      </c>
      <c r="AJ395" s="174">
        <v>4</v>
      </c>
      <c r="AK395" s="174">
        <v>3</v>
      </c>
      <c r="AL395" s="174">
        <v>3</v>
      </c>
      <c r="AM395" s="174">
        <v>3</v>
      </c>
      <c r="AN395" s="174">
        <v>1</v>
      </c>
      <c r="AO395" s="174">
        <v>0</v>
      </c>
      <c r="AP395" s="174">
        <v>0</v>
      </c>
      <c r="AQ395" s="174">
        <v>0</v>
      </c>
      <c r="AR395" s="174">
        <v>0</v>
      </c>
      <c r="AS395" s="174">
        <v>0</v>
      </c>
      <c r="AT395" s="174">
        <v>0</v>
      </c>
      <c r="AU395" s="174">
        <v>0</v>
      </c>
      <c r="AV395" s="174">
        <v>0</v>
      </c>
      <c r="AW395" s="174">
        <v>0</v>
      </c>
      <c r="AX395" s="174">
        <v>0</v>
      </c>
      <c r="AY395" s="174">
        <v>0</v>
      </c>
      <c r="AZ395" s="174">
        <v>0</v>
      </c>
      <c r="BA395" s="175">
        <f t="shared" si="353"/>
        <v>0</v>
      </c>
      <c r="BB395" s="175">
        <f t="shared" si="342"/>
        <v>0</v>
      </c>
      <c r="BC395" s="175">
        <f t="shared" si="343"/>
        <v>0</v>
      </c>
      <c r="BD395" s="175">
        <f t="shared" si="344"/>
        <v>0</v>
      </c>
      <c r="BE395" s="175">
        <f t="shared" si="345"/>
        <v>0</v>
      </c>
      <c r="BF395" s="175">
        <f t="shared" si="346"/>
        <v>0</v>
      </c>
      <c r="BG395" s="175">
        <f t="shared" si="347"/>
        <v>0</v>
      </c>
      <c r="BH395" s="175">
        <f t="shared" si="348"/>
        <v>0</v>
      </c>
      <c r="BI395" s="175">
        <f t="shared" si="349"/>
        <v>0</v>
      </c>
      <c r="BJ395" s="175">
        <f t="shared" si="350"/>
        <v>0</v>
      </c>
      <c r="BK395" s="175">
        <f t="shared" si="351"/>
        <v>0</v>
      </c>
      <c r="BL395" s="175">
        <f t="shared" si="352"/>
        <v>0</v>
      </c>
    </row>
    <row r="396" spans="1:64" x14ac:dyDescent="0.35">
      <c r="A396" s="173" t="str">
        <v>DGS</v>
      </c>
      <c r="B396" s="173" t="str">
        <v>CHURN Wireline GOV</v>
      </c>
      <c r="C396" s="173" t="str">
        <v>SSL</v>
      </c>
      <c r="D396" s="173" t="str">
        <v>SULBAGSEL</v>
      </c>
      <c r="E396" s="174">
        <v>6</v>
      </c>
      <c r="F396" s="174">
        <v>13</v>
      </c>
      <c r="G396" s="174">
        <v>22</v>
      </c>
      <c r="H396" s="174">
        <v>29</v>
      </c>
      <c r="I396" s="174">
        <v>36</v>
      </c>
      <c r="J396" s="174">
        <v>43</v>
      </c>
      <c r="K396" s="174">
        <v>55</v>
      </c>
      <c r="L396" s="174">
        <v>66</v>
      </c>
      <c r="M396" s="174">
        <v>76</v>
      </c>
      <c r="N396" s="174">
        <v>84</v>
      </c>
      <c r="O396" s="174">
        <v>92</v>
      </c>
      <c r="P396" s="174">
        <v>97</v>
      </c>
      <c r="Q396" s="174">
        <v>0</v>
      </c>
      <c r="R396" s="174">
        <v>0</v>
      </c>
      <c r="S396" s="174">
        <v>0</v>
      </c>
      <c r="T396" s="174">
        <v>0</v>
      </c>
      <c r="U396" s="174">
        <v>0</v>
      </c>
      <c r="V396" s="174">
        <v>0</v>
      </c>
      <c r="W396" s="174">
        <v>0</v>
      </c>
      <c r="X396" s="174">
        <v>0</v>
      </c>
      <c r="Y396" s="174">
        <v>0</v>
      </c>
      <c r="Z396" s="174">
        <v>0</v>
      </c>
      <c r="AA396" s="174">
        <v>0</v>
      </c>
      <c r="AB396" s="174">
        <v>0</v>
      </c>
      <c r="AC396" s="174">
        <v>6</v>
      </c>
      <c r="AD396" s="174">
        <v>7</v>
      </c>
      <c r="AE396" s="174">
        <v>9</v>
      </c>
      <c r="AF396" s="174">
        <v>7</v>
      </c>
      <c r="AG396" s="174">
        <v>7</v>
      </c>
      <c r="AH396" s="174">
        <v>7</v>
      </c>
      <c r="AI396" s="174">
        <v>12</v>
      </c>
      <c r="AJ396" s="174">
        <v>11</v>
      </c>
      <c r="AK396" s="174">
        <v>10</v>
      </c>
      <c r="AL396" s="174">
        <v>8</v>
      </c>
      <c r="AM396" s="174">
        <v>8</v>
      </c>
      <c r="AN396" s="174">
        <v>5</v>
      </c>
      <c r="AO396" s="174">
        <v>0</v>
      </c>
      <c r="AP396" s="174">
        <v>0</v>
      </c>
      <c r="AQ396" s="174">
        <v>0</v>
      </c>
      <c r="AR396" s="174">
        <v>0</v>
      </c>
      <c r="AS396" s="174">
        <v>0</v>
      </c>
      <c r="AT396" s="174">
        <v>0</v>
      </c>
      <c r="AU396" s="174">
        <v>0</v>
      </c>
      <c r="AV396" s="174">
        <v>0</v>
      </c>
      <c r="AW396" s="174">
        <v>0</v>
      </c>
      <c r="AX396" s="174">
        <v>0</v>
      </c>
      <c r="AY396" s="174">
        <v>0</v>
      </c>
      <c r="AZ396" s="174">
        <v>0</v>
      </c>
      <c r="BA396" s="175">
        <f t="shared" si="353"/>
        <v>0</v>
      </c>
      <c r="BB396" s="175">
        <f t="shared" si="342"/>
        <v>0</v>
      </c>
      <c r="BC396" s="175">
        <f t="shared" si="343"/>
        <v>0</v>
      </c>
      <c r="BD396" s="175">
        <f t="shared" si="344"/>
        <v>0</v>
      </c>
      <c r="BE396" s="175">
        <f t="shared" si="345"/>
        <v>0</v>
      </c>
      <c r="BF396" s="175">
        <f t="shared" si="346"/>
        <v>0</v>
      </c>
      <c r="BG396" s="175">
        <f t="shared" si="347"/>
        <v>0</v>
      </c>
      <c r="BH396" s="175">
        <f t="shared" si="348"/>
        <v>0</v>
      </c>
      <c r="BI396" s="175">
        <f t="shared" si="349"/>
        <v>0</v>
      </c>
      <c r="BJ396" s="175">
        <f t="shared" si="350"/>
        <v>0</v>
      </c>
      <c r="BK396" s="175">
        <f t="shared" si="351"/>
        <v>0</v>
      </c>
      <c r="BL396" s="175">
        <f t="shared" si="352"/>
        <v>0</v>
      </c>
    </row>
    <row r="397" spans="1:64" x14ac:dyDescent="0.35">
      <c r="A397" s="173" t="str">
        <v>DGS</v>
      </c>
      <c r="B397" s="173" t="str">
        <v>CHURN Wireline GOV</v>
      </c>
      <c r="C397" s="173" t="str">
        <v>SSL</v>
      </c>
      <c r="D397" s="173" t="str">
        <v>SULBAGTENG</v>
      </c>
      <c r="E397" s="174">
        <v>2</v>
      </c>
      <c r="F397" s="174">
        <v>5</v>
      </c>
      <c r="G397" s="174">
        <v>9</v>
      </c>
      <c r="H397" s="174">
        <v>12</v>
      </c>
      <c r="I397" s="174">
        <v>15</v>
      </c>
      <c r="J397" s="174">
        <v>18</v>
      </c>
      <c r="K397" s="174">
        <v>22</v>
      </c>
      <c r="L397" s="174">
        <v>26</v>
      </c>
      <c r="M397" s="174">
        <v>30</v>
      </c>
      <c r="N397" s="174">
        <v>34</v>
      </c>
      <c r="O397" s="174">
        <v>38</v>
      </c>
      <c r="P397" s="174">
        <v>40</v>
      </c>
      <c r="Q397" s="174">
        <v>0</v>
      </c>
      <c r="R397" s="174">
        <v>0</v>
      </c>
      <c r="S397" s="174">
        <v>0</v>
      </c>
      <c r="T397" s="174">
        <v>0</v>
      </c>
      <c r="U397" s="174">
        <v>0</v>
      </c>
      <c r="V397" s="174">
        <v>0</v>
      </c>
      <c r="W397" s="174">
        <v>0</v>
      </c>
      <c r="X397" s="174">
        <v>0</v>
      </c>
      <c r="Y397" s="174">
        <v>0</v>
      </c>
      <c r="Z397" s="174">
        <v>0</v>
      </c>
      <c r="AA397" s="174">
        <v>0</v>
      </c>
      <c r="AB397" s="174">
        <v>0</v>
      </c>
      <c r="AC397" s="174">
        <v>2</v>
      </c>
      <c r="AD397" s="174">
        <v>3</v>
      </c>
      <c r="AE397" s="174">
        <v>4</v>
      </c>
      <c r="AF397" s="174">
        <v>3</v>
      </c>
      <c r="AG397" s="174">
        <v>3</v>
      </c>
      <c r="AH397" s="174">
        <v>3</v>
      </c>
      <c r="AI397" s="174">
        <v>4</v>
      </c>
      <c r="AJ397" s="174">
        <v>4</v>
      </c>
      <c r="AK397" s="174">
        <v>4</v>
      </c>
      <c r="AL397" s="174">
        <v>4</v>
      </c>
      <c r="AM397" s="174">
        <v>4</v>
      </c>
      <c r="AN397" s="174">
        <v>2</v>
      </c>
      <c r="AO397" s="174">
        <v>0</v>
      </c>
      <c r="AP397" s="174">
        <v>0</v>
      </c>
      <c r="AQ397" s="174">
        <v>0</v>
      </c>
      <c r="AR397" s="174">
        <v>0</v>
      </c>
      <c r="AS397" s="174">
        <v>0</v>
      </c>
      <c r="AT397" s="174">
        <v>0</v>
      </c>
      <c r="AU397" s="174">
        <v>0</v>
      </c>
      <c r="AV397" s="174">
        <v>0</v>
      </c>
      <c r="AW397" s="174">
        <v>0</v>
      </c>
      <c r="AX397" s="174">
        <v>0</v>
      </c>
      <c r="AY397" s="174">
        <v>0</v>
      </c>
      <c r="AZ397" s="174">
        <v>0</v>
      </c>
      <c r="BA397" s="175">
        <f t="shared" si="353"/>
        <v>0</v>
      </c>
      <c r="BB397" s="175">
        <f t="shared" si="342"/>
        <v>0</v>
      </c>
      <c r="BC397" s="175">
        <f t="shared" si="343"/>
        <v>0</v>
      </c>
      <c r="BD397" s="175">
        <f t="shared" si="344"/>
        <v>0</v>
      </c>
      <c r="BE397" s="175">
        <f t="shared" si="345"/>
        <v>0</v>
      </c>
      <c r="BF397" s="175">
        <f t="shared" si="346"/>
        <v>0</v>
      </c>
      <c r="BG397" s="175">
        <f t="shared" si="347"/>
        <v>0</v>
      </c>
      <c r="BH397" s="175">
        <f t="shared" si="348"/>
        <v>0</v>
      </c>
      <c r="BI397" s="175">
        <f t="shared" si="349"/>
        <v>0</v>
      </c>
      <c r="BJ397" s="175">
        <f t="shared" si="350"/>
        <v>0</v>
      </c>
      <c r="BK397" s="175">
        <f t="shared" si="351"/>
        <v>0</v>
      </c>
      <c r="BL397" s="175">
        <f t="shared" si="352"/>
        <v>0</v>
      </c>
    </row>
    <row r="398" spans="1:64" x14ac:dyDescent="0.35">
      <c r="A398" s="173" t="str">
        <v>DGS</v>
      </c>
      <c r="B398" s="173" t="str">
        <v>CHURN Wireline GOV</v>
      </c>
      <c r="C398" s="173" t="str">
        <v>SSL</v>
      </c>
      <c r="D398" s="173" t="str">
        <v>SUMALUT</v>
      </c>
      <c r="E398" s="174">
        <v>4</v>
      </c>
      <c r="F398" s="174">
        <v>8</v>
      </c>
      <c r="G398" s="174">
        <v>14</v>
      </c>
      <c r="H398" s="174">
        <v>18</v>
      </c>
      <c r="I398" s="174">
        <v>22</v>
      </c>
      <c r="J398" s="174">
        <v>26</v>
      </c>
      <c r="K398" s="174">
        <v>33</v>
      </c>
      <c r="L398" s="174">
        <v>40</v>
      </c>
      <c r="M398" s="174">
        <v>46</v>
      </c>
      <c r="N398" s="174">
        <v>51</v>
      </c>
      <c r="O398" s="174">
        <v>56</v>
      </c>
      <c r="P398" s="174">
        <v>59</v>
      </c>
      <c r="Q398" s="174">
        <v>0</v>
      </c>
      <c r="R398" s="174">
        <v>0</v>
      </c>
      <c r="S398" s="174">
        <v>0</v>
      </c>
      <c r="T398" s="174">
        <v>0</v>
      </c>
      <c r="U398" s="174">
        <v>0</v>
      </c>
      <c r="V398" s="174">
        <v>0</v>
      </c>
      <c r="W398" s="174">
        <v>0</v>
      </c>
      <c r="X398" s="174">
        <v>0</v>
      </c>
      <c r="Y398" s="174">
        <v>0</v>
      </c>
      <c r="Z398" s="174">
        <v>0</v>
      </c>
      <c r="AA398" s="174">
        <v>0</v>
      </c>
      <c r="AB398" s="174">
        <v>0</v>
      </c>
      <c r="AC398" s="174">
        <v>4</v>
      </c>
      <c r="AD398" s="174">
        <v>4</v>
      </c>
      <c r="AE398" s="174">
        <v>6</v>
      </c>
      <c r="AF398" s="174">
        <v>4</v>
      </c>
      <c r="AG398" s="174">
        <v>4</v>
      </c>
      <c r="AH398" s="174">
        <v>4</v>
      </c>
      <c r="AI398" s="174">
        <v>7</v>
      </c>
      <c r="AJ398" s="174">
        <v>7</v>
      </c>
      <c r="AK398" s="174">
        <v>6</v>
      </c>
      <c r="AL398" s="174">
        <v>5</v>
      </c>
      <c r="AM398" s="174">
        <v>5</v>
      </c>
      <c r="AN398" s="174">
        <v>3</v>
      </c>
      <c r="AO398" s="174">
        <v>0</v>
      </c>
      <c r="AP398" s="174">
        <v>0</v>
      </c>
      <c r="AQ398" s="174">
        <v>0</v>
      </c>
      <c r="AR398" s="174">
        <v>0</v>
      </c>
      <c r="AS398" s="174">
        <v>0</v>
      </c>
      <c r="AT398" s="174">
        <v>0</v>
      </c>
      <c r="AU398" s="174">
        <v>0</v>
      </c>
      <c r="AV398" s="174">
        <v>0</v>
      </c>
      <c r="AW398" s="174">
        <v>0</v>
      </c>
      <c r="AX398" s="174">
        <v>0</v>
      </c>
      <c r="AY398" s="174">
        <v>0</v>
      </c>
      <c r="AZ398" s="174">
        <v>0</v>
      </c>
      <c r="BA398" s="175">
        <f t="shared" si="353"/>
        <v>0</v>
      </c>
      <c r="BB398" s="175">
        <f t="shared" si="342"/>
        <v>0</v>
      </c>
      <c r="BC398" s="175">
        <f t="shared" si="343"/>
        <v>0</v>
      </c>
      <c r="BD398" s="175">
        <f t="shared" si="344"/>
        <v>0</v>
      </c>
      <c r="BE398" s="175">
        <f t="shared" si="345"/>
        <v>0</v>
      </c>
      <c r="BF398" s="175">
        <f t="shared" si="346"/>
        <v>0</v>
      </c>
      <c r="BG398" s="175">
        <f t="shared" si="347"/>
        <v>0</v>
      </c>
      <c r="BH398" s="175">
        <f t="shared" si="348"/>
        <v>0</v>
      </c>
      <c r="BI398" s="175">
        <f t="shared" si="349"/>
        <v>0</v>
      </c>
      <c r="BJ398" s="175">
        <f t="shared" si="350"/>
        <v>0</v>
      </c>
      <c r="BK398" s="175">
        <f t="shared" si="351"/>
        <v>0</v>
      </c>
      <c r="BL398" s="175">
        <f t="shared" si="352"/>
        <v>0</v>
      </c>
    </row>
    <row r="399" spans="1:64" x14ac:dyDescent="0.35">
      <c r="A399" s="170" t="str">
        <v>DGS</v>
      </c>
      <c r="B399" s="170" t="str">
        <v>CHURN HSI GOV</v>
      </c>
      <c r="C399" s="170" t="str">
        <v>SSL</v>
      </c>
      <c r="D399" s="170" t="str">
        <v>TR5</v>
      </c>
      <c r="E399" s="171">
        <v>15</v>
      </c>
      <c r="F399" s="171">
        <v>33</v>
      </c>
      <c r="G399" s="171">
        <v>58</v>
      </c>
      <c r="H399" s="171">
        <v>76</v>
      </c>
      <c r="I399" s="171">
        <v>94</v>
      </c>
      <c r="J399" s="171">
        <v>112</v>
      </c>
      <c r="K399" s="171">
        <v>142</v>
      </c>
      <c r="L399" s="171">
        <v>171</v>
      </c>
      <c r="M399" s="171">
        <v>197</v>
      </c>
      <c r="N399" s="171">
        <v>219</v>
      </c>
      <c r="O399" s="171">
        <v>241</v>
      </c>
      <c r="P399" s="171">
        <v>253</v>
      </c>
      <c r="Q399" s="171">
        <v>510</v>
      </c>
      <c r="R399" s="171">
        <v>1622</v>
      </c>
      <c r="S399" s="171">
        <v>1675</v>
      </c>
      <c r="T399" s="171">
        <v>1969</v>
      </c>
      <c r="U399" s="171">
        <v>2017</v>
      </c>
      <c r="V399" s="171">
        <v>2017</v>
      </c>
      <c r="W399" s="171">
        <v>2017</v>
      </c>
      <c r="X399" s="171">
        <v>2017</v>
      </c>
      <c r="Y399" s="171">
        <v>2017</v>
      </c>
      <c r="Z399" s="171">
        <v>2017</v>
      </c>
      <c r="AA399" s="171">
        <v>2017</v>
      </c>
      <c r="AB399" s="171">
        <v>2017</v>
      </c>
      <c r="AC399" s="171">
        <v>15</v>
      </c>
      <c r="AD399" s="171">
        <v>18</v>
      </c>
      <c r="AE399" s="171">
        <v>25</v>
      </c>
      <c r="AF399" s="171">
        <v>18</v>
      </c>
      <c r="AG399" s="171">
        <v>18</v>
      </c>
      <c r="AH399" s="171">
        <v>18</v>
      </c>
      <c r="AI399" s="171">
        <v>30</v>
      </c>
      <c r="AJ399" s="171">
        <v>29</v>
      </c>
      <c r="AK399" s="171">
        <v>26</v>
      </c>
      <c r="AL399" s="171">
        <v>22</v>
      </c>
      <c r="AM399" s="171">
        <v>22</v>
      </c>
      <c r="AN399" s="171">
        <v>12</v>
      </c>
      <c r="AO399" s="171">
        <v>510</v>
      </c>
      <c r="AP399" s="171">
        <v>1112</v>
      </c>
      <c r="AQ399" s="171">
        <v>53</v>
      </c>
      <c r="AR399" s="171">
        <v>294</v>
      </c>
      <c r="AS399" s="171">
        <v>48</v>
      </c>
      <c r="AT399" s="171">
        <v>0</v>
      </c>
      <c r="AU399" s="171">
        <v>0</v>
      </c>
      <c r="AV399" s="171">
        <v>0</v>
      </c>
      <c r="AW399" s="171">
        <v>0</v>
      </c>
      <c r="AX399" s="171">
        <v>0</v>
      </c>
      <c r="AY399" s="171">
        <v>0</v>
      </c>
      <c r="AZ399" s="171">
        <v>0</v>
      </c>
      <c r="BA399" s="172">
        <f t="shared" si="353"/>
        <v>34</v>
      </c>
      <c r="BB399" s="172">
        <f t="shared" si="342"/>
        <v>49.151515151515149</v>
      </c>
      <c r="BC399" s="172">
        <f t="shared" si="343"/>
        <v>28.879310344827587</v>
      </c>
      <c r="BD399" s="172">
        <f t="shared" si="344"/>
        <v>25.907894736842106</v>
      </c>
      <c r="BE399" s="172">
        <f t="shared" si="345"/>
        <v>21.457446808510639</v>
      </c>
      <c r="BF399" s="172">
        <f t="shared" si="346"/>
        <v>18.008928571428573</v>
      </c>
      <c r="BG399" s="172">
        <f t="shared" si="347"/>
        <v>14.204225352112676</v>
      </c>
      <c r="BH399" s="172">
        <f t="shared" si="348"/>
        <v>11.7953216374269</v>
      </c>
      <c r="BI399" s="172">
        <f t="shared" si="349"/>
        <v>10.238578680203046</v>
      </c>
      <c r="BJ399" s="172">
        <f t="shared" si="350"/>
        <v>9.2100456621004572</v>
      </c>
      <c r="BK399" s="172">
        <f t="shared" si="351"/>
        <v>8.3692946058091291</v>
      </c>
      <c r="BL399" s="172">
        <f t="shared" si="352"/>
        <v>7.9723320158102764</v>
      </c>
    </row>
    <row r="400" spans="1:64" x14ac:dyDescent="0.35">
      <c r="A400" s="173" t="str">
        <v>DGS</v>
      </c>
      <c r="B400" s="173" t="str">
        <v>CHURN HSI GOV</v>
      </c>
      <c r="C400" s="173" t="str">
        <v>SSL</v>
      </c>
      <c r="D400" s="173" t="str">
        <v>PAPUA</v>
      </c>
      <c r="E400" s="174">
        <v>1</v>
      </c>
      <c r="F400" s="174">
        <v>3</v>
      </c>
      <c r="G400" s="174">
        <v>6</v>
      </c>
      <c r="H400" s="174">
        <v>8</v>
      </c>
      <c r="I400" s="174">
        <v>10</v>
      </c>
      <c r="J400" s="174">
        <v>12</v>
      </c>
      <c r="K400" s="174">
        <v>15</v>
      </c>
      <c r="L400" s="174">
        <v>18</v>
      </c>
      <c r="M400" s="174">
        <v>21</v>
      </c>
      <c r="N400" s="174">
        <v>23</v>
      </c>
      <c r="O400" s="174">
        <v>25</v>
      </c>
      <c r="P400" s="174">
        <v>26</v>
      </c>
      <c r="Q400" s="174">
        <v>8</v>
      </c>
      <c r="R400" s="174">
        <v>9</v>
      </c>
      <c r="S400" s="174">
        <v>14</v>
      </c>
      <c r="T400" s="174">
        <v>25</v>
      </c>
      <c r="U400" s="174">
        <v>26</v>
      </c>
      <c r="V400" s="174">
        <v>26</v>
      </c>
      <c r="W400" s="174">
        <v>26</v>
      </c>
      <c r="X400" s="174">
        <v>26</v>
      </c>
      <c r="Y400" s="174">
        <v>26</v>
      </c>
      <c r="Z400" s="174">
        <v>26</v>
      </c>
      <c r="AA400" s="174">
        <v>26</v>
      </c>
      <c r="AB400" s="174">
        <v>26</v>
      </c>
      <c r="AC400" s="174">
        <v>1</v>
      </c>
      <c r="AD400" s="174">
        <v>2</v>
      </c>
      <c r="AE400" s="174">
        <v>3</v>
      </c>
      <c r="AF400" s="174">
        <v>2</v>
      </c>
      <c r="AG400" s="174">
        <v>2</v>
      </c>
      <c r="AH400" s="174">
        <v>2</v>
      </c>
      <c r="AI400" s="174">
        <v>3</v>
      </c>
      <c r="AJ400" s="174">
        <v>3</v>
      </c>
      <c r="AK400" s="174">
        <v>3</v>
      </c>
      <c r="AL400" s="174">
        <v>2</v>
      </c>
      <c r="AM400" s="174">
        <v>2</v>
      </c>
      <c r="AN400" s="174">
        <v>1</v>
      </c>
      <c r="AO400" s="174">
        <v>8</v>
      </c>
      <c r="AP400" s="174">
        <v>1</v>
      </c>
      <c r="AQ400" s="174">
        <v>5</v>
      </c>
      <c r="AR400" s="174">
        <v>11</v>
      </c>
      <c r="AS400" s="174">
        <v>1</v>
      </c>
      <c r="AT400" s="174">
        <v>0</v>
      </c>
      <c r="AU400" s="174">
        <v>0</v>
      </c>
      <c r="AV400" s="174">
        <v>0</v>
      </c>
      <c r="AW400" s="174">
        <v>0</v>
      </c>
      <c r="AX400" s="174">
        <v>0</v>
      </c>
      <c r="AY400" s="174">
        <v>0</v>
      </c>
      <c r="AZ400" s="174">
        <v>0</v>
      </c>
      <c r="BA400" s="175">
        <f t="shared" si="353"/>
        <v>8</v>
      </c>
      <c r="BB400" s="175">
        <f t="shared" si="342"/>
        <v>3</v>
      </c>
      <c r="BC400" s="175">
        <f t="shared" si="343"/>
        <v>2.3333333333333335</v>
      </c>
      <c r="BD400" s="175">
        <f t="shared" si="344"/>
        <v>3.125</v>
      </c>
      <c r="BE400" s="175">
        <f t="shared" si="345"/>
        <v>2.6</v>
      </c>
      <c r="BF400" s="175">
        <f t="shared" si="346"/>
        <v>2.1666666666666665</v>
      </c>
      <c r="BG400" s="175">
        <f t="shared" si="347"/>
        <v>1.7333333333333334</v>
      </c>
      <c r="BH400" s="175">
        <f t="shared" si="348"/>
        <v>1.4444444444444444</v>
      </c>
      <c r="BI400" s="175">
        <f t="shared" si="349"/>
        <v>1.2380952380952381</v>
      </c>
      <c r="BJ400" s="175">
        <f t="shared" si="350"/>
        <v>1.1304347826086956</v>
      </c>
      <c r="BK400" s="175">
        <f t="shared" si="351"/>
        <v>1.04</v>
      </c>
      <c r="BL400" s="175">
        <f t="shared" si="352"/>
        <v>1</v>
      </c>
    </row>
    <row r="401" spans="1:64" x14ac:dyDescent="0.35">
      <c r="A401" s="173" t="str">
        <v>DGS</v>
      </c>
      <c r="B401" s="173" t="str">
        <v>CHURN HSI GOV</v>
      </c>
      <c r="C401" s="173" t="str">
        <v>SSL</v>
      </c>
      <c r="D401" s="173" t="str">
        <v>PAPUA BARAT</v>
      </c>
      <c r="E401" s="174">
        <v>2</v>
      </c>
      <c r="F401" s="174">
        <v>4</v>
      </c>
      <c r="G401" s="174">
        <v>7</v>
      </c>
      <c r="H401" s="174">
        <v>9</v>
      </c>
      <c r="I401" s="174">
        <v>11</v>
      </c>
      <c r="J401" s="174">
        <v>13</v>
      </c>
      <c r="K401" s="174">
        <v>17</v>
      </c>
      <c r="L401" s="174">
        <v>21</v>
      </c>
      <c r="M401" s="174">
        <v>24</v>
      </c>
      <c r="N401" s="174">
        <v>27</v>
      </c>
      <c r="O401" s="174">
        <v>30</v>
      </c>
      <c r="P401" s="174">
        <v>31</v>
      </c>
      <c r="Q401" s="174">
        <v>0</v>
      </c>
      <c r="R401" s="174">
        <v>0</v>
      </c>
      <c r="S401" s="174">
        <v>2</v>
      </c>
      <c r="T401" s="174">
        <v>4</v>
      </c>
      <c r="U401" s="174">
        <v>4</v>
      </c>
      <c r="V401" s="174">
        <v>4</v>
      </c>
      <c r="W401" s="174">
        <v>4</v>
      </c>
      <c r="X401" s="174">
        <v>4</v>
      </c>
      <c r="Y401" s="174">
        <v>4</v>
      </c>
      <c r="Z401" s="174">
        <v>4</v>
      </c>
      <c r="AA401" s="174">
        <v>4</v>
      </c>
      <c r="AB401" s="174">
        <v>4</v>
      </c>
      <c r="AC401" s="174">
        <v>2</v>
      </c>
      <c r="AD401" s="174">
        <v>2</v>
      </c>
      <c r="AE401" s="174">
        <v>3</v>
      </c>
      <c r="AF401" s="174">
        <v>2</v>
      </c>
      <c r="AG401" s="174">
        <v>2</v>
      </c>
      <c r="AH401" s="174">
        <v>2</v>
      </c>
      <c r="AI401" s="174">
        <v>4</v>
      </c>
      <c r="AJ401" s="174">
        <v>4</v>
      </c>
      <c r="AK401" s="174">
        <v>3</v>
      </c>
      <c r="AL401" s="174">
        <v>3</v>
      </c>
      <c r="AM401" s="174">
        <v>3</v>
      </c>
      <c r="AN401" s="174">
        <v>1</v>
      </c>
      <c r="AO401" s="174">
        <v>0</v>
      </c>
      <c r="AP401" s="174">
        <v>0</v>
      </c>
      <c r="AQ401" s="174">
        <v>2</v>
      </c>
      <c r="AR401" s="174">
        <v>2</v>
      </c>
      <c r="AS401" s="174">
        <v>0</v>
      </c>
      <c r="AT401" s="174">
        <v>0</v>
      </c>
      <c r="AU401" s="174">
        <v>0</v>
      </c>
      <c r="AV401" s="174">
        <v>0</v>
      </c>
      <c r="AW401" s="174">
        <v>0</v>
      </c>
      <c r="AX401" s="174">
        <v>0</v>
      </c>
      <c r="AY401" s="174">
        <v>0</v>
      </c>
      <c r="AZ401" s="174">
        <v>0</v>
      </c>
      <c r="BA401" s="175">
        <f t="shared" si="353"/>
        <v>0</v>
      </c>
      <c r="BB401" s="175">
        <f t="shared" si="342"/>
        <v>0</v>
      </c>
      <c r="BC401" s="175">
        <f t="shared" si="343"/>
        <v>0.2857142857142857</v>
      </c>
      <c r="BD401" s="175">
        <f t="shared" si="344"/>
        <v>0.44444444444444442</v>
      </c>
      <c r="BE401" s="175">
        <f t="shared" si="345"/>
        <v>0.36363636363636365</v>
      </c>
      <c r="BF401" s="175">
        <f t="shared" si="346"/>
        <v>0.30769230769230771</v>
      </c>
      <c r="BG401" s="175">
        <f t="shared" si="347"/>
        <v>0.23529411764705882</v>
      </c>
      <c r="BH401" s="175">
        <f t="shared" si="348"/>
        <v>0.19047619047619047</v>
      </c>
      <c r="BI401" s="175">
        <f t="shared" si="349"/>
        <v>0.16666666666666666</v>
      </c>
      <c r="BJ401" s="175">
        <f t="shared" si="350"/>
        <v>0.14814814814814814</v>
      </c>
      <c r="BK401" s="175">
        <f t="shared" si="351"/>
        <v>0.13333333333333333</v>
      </c>
      <c r="BL401" s="175">
        <f t="shared" si="352"/>
        <v>0.12903225806451613</v>
      </c>
    </row>
    <row r="402" spans="1:64" x14ac:dyDescent="0.35">
      <c r="A402" s="173" t="str">
        <v>DGS</v>
      </c>
      <c r="B402" s="173" t="str">
        <v>CHURN HSI GOV</v>
      </c>
      <c r="C402" s="173" t="str">
        <v>SSL</v>
      </c>
      <c r="D402" s="173" t="str">
        <v>SULBAGSEL</v>
      </c>
      <c r="E402" s="174">
        <v>6</v>
      </c>
      <c r="F402" s="174">
        <v>13</v>
      </c>
      <c r="G402" s="174">
        <v>22</v>
      </c>
      <c r="H402" s="174">
        <v>29</v>
      </c>
      <c r="I402" s="174">
        <v>36</v>
      </c>
      <c r="J402" s="174">
        <v>43</v>
      </c>
      <c r="K402" s="174">
        <v>55</v>
      </c>
      <c r="L402" s="174">
        <v>66</v>
      </c>
      <c r="M402" s="174">
        <v>76</v>
      </c>
      <c r="N402" s="174">
        <v>84</v>
      </c>
      <c r="O402" s="174">
        <v>92</v>
      </c>
      <c r="P402" s="174">
        <v>97</v>
      </c>
      <c r="Q402" s="174">
        <v>309</v>
      </c>
      <c r="R402" s="174">
        <v>1380</v>
      </c>
      <c r="S402" s="174">
        <v>1405</v>
      </c>
      <c r="T402" s="174">
        <v>1680</v>
      </c>
      <c r="U402" s="174">
        <v>1712</v>
      </c>
      <c r="V402" s="174">
        <v>1712</v>
      </c>
      <c r="W402" s="174">
        <v>1712</v>
      </c>
      <c r="X402" s="174">
        <v>1712</v>
      </c>
      <c r="Y402" s="174">
        <v>1712</v>
      </c>
      <c r="Z402" s="174">
        <v>1712</v>
      </c>
      <c r="AA402" s="174">
        <v>1712</v>
      </c>
      <c r="AB402" s="174">
        <v>1712</v>
      </c>
      <c r="AC402" s="174">
        <v>6</v>
      </c>
      <c r="AD402" s="174">
        <v>7</v>
      </c>
      <c r="AE402" s="174">
        <v>9</v>
      </c>
      <c r="AF402" s="174">
        <v>7</v>
      </c>
      <c r="AG402" s="174">
        <v>7</v>
      </c>
      <c r="AH402" s="174">
        <v>7</v>
      </c>
      <c r="AI402" s="174">
        <v>12</v>
      </c>
      <c r="AJ402" s="174">
        <v>11</v>
      </c>
      <c r="AK402" s="174">
        <v>10</v>
      </c>
      <c r="AL402" s="174">
        <v>8</v>
      </c>
      <c r="AM402" s="174">
        <v>8</v>
      </c>
      <c r="AN402" s="174">
        <v>5</v>
      </c>
      <c r="AO402" s="174">
        <v>309</v>
      </c>
      <c r="AP402" s="174">
        <v>1071</v>
      </c>
      <c r="AQ402" s="174">
        <v>25</v>
      </c>
      <c r="AR402" s="174">
        <v>275</v>
      </c>
      <c r="AS402" s="174">
        <v>32</v>
      </c>
      <c r="AT402" s="174">
        <v>0</v>
      </c>
      <c r="AU402" s="174">
        <v>0</v>
      </c>
      <c r="AV402" s="174">
        <v>0</v>
      </c>
      <c r="AW402" s="174">
        <v>0</v>
      </c>
      <c r="AX402" s="174">
        <v>0</v>
      </c>
      <c r="AY402" s="174">
        <v>0</v>
      </c>
      <c r="AZ402" s="174">
        <v>0</v>
      </c>
      <c r="BA402" s="175">
        <f t="shared" si="353"/>
        <v>51.5</v>
      </c>
      <c r="BB402" s="175">
        <f t="shared" si="342"/>
        <v>106.15384615384616</v>
      </c>
      <c r="BC402" s="175">
        <f t="shared" si="343"/>
        <v>63.863636363636367</v>
      </c>
      <c r="BD402" s="175">
        <f t="shared" si="344"/>
        <v>57.931034482758619</v>
      </c>
      <c r="BE402" s="175">
        <f t="shared" si="345"/>
        <v>47.555555555555557</v>
      </c>
      <c r="BF402" s="175">
        <f t="shared" si="346"/>
        <v>39.813953488372093</v>
      </c>
      <c r="BG402" s="175">
        <f t="shared" si="347"/>
        <v>31.127272727272729</v>
      </c>
      <c r="BH402" s="175">
        <f t="shared" si="348"/>
        <v>25.939393939393938</v>
      </c>
      <c r="BI402" s="175">
        <f t="shared" si="349"/>
        <v>22.526315789473685</v>
      </c>
      <c r="BJ402" s="175">
        <f t="shared" si="350"/>
        <v>20.38095238095238</v>
      </c>
      <c r="BK402" s="175">
        <f t="shared" si="351"/>
        <v>18.608695652173914</v>
      </c>
      <c r="BL402" s="175">
        <f t="shared" si="352"/>
        <v>17.649484536082475</v>
      </c>
    </row>
    <row r="403" spans="1:64" x14ac:dyDescent="0.35">
      <c r="A403" s="173" t="str">
        <v>DGS</v>
      </c>
      <c r="B403" s="173" t="str">
        <v>CHURN HSI GOV</v>
      </c>
      <c r="C403" s="173" t="str">
        <v>SSL</v>
      </c>
      <c r="D403" s="173" t="str">
        <v>SULBAGTENG</v>
      </c>
      <c r="E403" s="174">
        <v>2</v>
      </c>
      <c r="F403" s="174">
        <v>5</v>
      </c>
      <c r="G403" s="174">
        <v>9</v>
      </c>
      <c r="H403" s="174">
        <v>12</v>
      </c>
      <c r="I403" s="174">
        <v>15</v>
      </c>
      <c r="J403" s="174">
        <v>18</v>
      </c>
      <c r="K403" s="174">
        <v>22</v>
      </c>
      <c r="L403" s="174">
        <v>26</v>
      </c>
      <c r="M403" s="174">
        <v>30</v>
      </c>
      <c r="N403" s="174">
        <v>34</v>
      </c>
      <c r="O403" s="174">
        <v>38</v>
      </c>
      <c r="P403" s="174">
        <v>40</v>
      </c>
      <c r="Q403" s="174">
        <v>136</v>
      </c>
      <c r="R403" s="174">
        <v>156</v>
      </c>
      <c r="S403" s="174">
        <v>162</v>
      </c>
      <c r="T403" s="174">
        <v>163</v>
      </c>
      <c r="U403" s="174">
        <v>176</v>
      </c>
      <c r="V403" s="174">
        <v>176</v>
      </c>
      <c r="W403" s="174">
        <v>176</v>
      </c>
      <c r="X403" s="174">
        <v>176</v>
      </c>
      <c r="Y403" s="174">
        <v>176</v>
      </c>
      <c r="Z403" s="174">
        <v>176</v>
      </c>
      <c r="AA403" s="174">
        <v>176</v>
      </c>
      <c r="AB403" s="174">
        <v>176</v>
      </c>
      <c r="AC403" s="174">
        <v>2</v>
      </c>
      <c r="AD403" s="174">
        <v>3</v>
      </c>
      <c r="AE403" s="174">
        <v>4</v>
      </c>
      <c r="AF403" s="174">
        <v>3</v>
      </c>
      <c r="AG403" s="174">
        <v>3</v>
      </c>
      <c r="AH403" s="174">
        <v>3</v>
      </c>
      <c r="AI403" s="174">
        <v>4</v>
      </c>
      <c r="AJ403" s="174">
        <v>4</v>
      </c>
      <c r="AK403" s="174">
        <v>4</v>
      </c>
      <c r="AL403" s="174">
        <v>4</v>
      </c>
      <c r="AM403" s="174">
        <v>4</v>
      </c>
      <c r="AN403" s="174">
        <v>2</v>
      </c>
      <c r="AO403" s="174">
        <v>136</v>
      </c>
      <c r="AP403" s="174">
        <v>20</v>
      </c>
      <c r="AQ403" s="174">
        <v>6</v>
      </c>
      <c r="AR403" s="174">
        <v>1</v>
      </c>
      <c r="AS403" s="174">
        <v>13</v>
      </c>
      <c r="AT403" s="174">
        <v>0</v>
      </c>
      <c r="AU403" s="174">
        <v>0</v>
      </c>
      <c r="AV403" s="174">
        <v>0</v>
      </c>
      <c r="AW403" s="174">
        <v>0</v>
      </c>
      <c r="AX403" s="174">
        <v>0</v>
      </c>
      <c r="AY403" s="174">
        <v>0</v>
      </c>
      <c r="AZ403" s="174">
        <v>0</v>
      </c>
      <c r="BA403" s="175">
        <f t="shared" si="353"/>
        <v>68</v>
      </c>
      <c r="BB403" s="175">
        <f t="shared" si="342"/>
        <v>31.2</v>
      </c>
      <c r="BC403" s="175">
        <f t="shared" si="343"/>
        <v>18</v>
      </c>
      <c r="BD403" s="175">
        <f t="shared" si="344"/>
        <v>13.583333333333334</v>
      </c>
      <c r="BE403" s="175">
        <f t="shared" si="345"/>
        <v>11.733333333333333</v>
      </c>
      <c r="BF403" s="175">
        <f t="shared" si="346"/>
        <v>9.7777777777777786</v>
      </c>
      <c r="BG403" s="175">
        <f t="shared" si="347"/>
        <v>8</v>
      </c>
      <c r="BH403" s="175">
        <f t="shared" si="348"/>
        <v>6.7692307692307692</v>
      </c>
      <c r="BI403" s="175">
        <f t="shared" si="349"/>
        <v>5.8666666666666663</v>
      </c>
      <c r="BJ403" s="175">
        <f t="shared" si="350"/>
        <v>5.1764705882352944</v>
      </c>
      <c r="BK403" s="175">
        <f t="shared" si="351"/>
        <v>4.6315789473684212</v>
      </c>
      <c r="BL403" s="175">
        <f t="shared" si="352"/>
        <v>4.4000000000000004</v>
      </c>
    </row>
    <row r="404" spans="1:64" x14ac:dyDescent="0.35">
      <c r="A404" s="173" t="str">
        <v>DGS</v>
      </c>
      <c r="B404" s="173" t="str">
        <v>CHURN HSI GOV</v>
      </c>
      <c r="C404" s="173" t="str">
        <v>SSL</v>
      </c>
      <c r="D404" s="173" t="str">
        <v>SUMALUT</v>
      </c>
      <c r="E404" s="174">
        <v>4</v>
      </c>
      <c r="F404" s="174">
        <v>8</v>
      </c>
      <c r="G404" s="174">
        <v>14</v>
      </c>
      <c r="H404" s="174">
        <v>18</v>
      </c>
      <c r="I404" s="174">
        <v>22</v>
      </c>
      <c r="J404" s="174">
        <v>26</v>
      </c>
      <c r="K404" s="174">
        <v>33</v>
      </c>
      <c r="L404" s="174">
        <v>40</v>
      </c>
      <c r="M404" s="174">
        <v>46</v>
      </c>
      <c r="N404" s="174">
        <v>51</v>
      </c>
      <c r="O404" s="174">
        <v>56</v>
      </c>
      <c r="P404" s="174">
        <v>59</v>
      </c>
      <c r="Q404" s="174">
        <v>57</v>
      </c>
      <c r="R404" s="174">
        <v>77</v>
      </c>
      <c r="S404" s="174">
        <v>92</v>
      </c>
      <c r="T404" s="174">
        <v>97</v>
      </c>
      <c r="U404" s="174">
        <v>99</v>
      </c>
      <c r="V404" s="174">
        <v>99</v>
      </c>
      <c r="W404" s="174">
        <v>99</v>
      </c>
      <c r="X404" s="174">
        <v>99</v>
      </c>
      <c r="Y404" s="174">
        <v>99</v>
      </c>
      <c r="Z404" s="174">
        <v>99</v>
      </c>
      <c r="AA404" s="174">
        <v>99</v>
      </c>
      <c r="AB404" s="174">
        <v>99</v>
      </c>
      <c r="AC404" s="174">
        <v>4</v>
      </c>
      <c r="AD404" s="174">
        <v>4</v>
      </c>
      <c r="AE404" s="174">
        <v>6</v>
      </c>
      <c r="AF404" s="174">
        <v>4</v>
      </c>
      <c r="AG404" s="174">
        <v>4</v>
      </c>
      <c r="AH404" s="174">
        <v>4</v>
      </c>
      <c r="AI404" s="174">
        <v>7</v>
      </c>
      <c r="AJ404" s="174">
        <v>7</v>
      </c>
      <c r="AK404" s="174">
        <v>6</v>
      </c>
      <c r="AL404" s="174">
        <v>5</v>
      </c>
      <c r="AM404" s="174">
        <v>5</v>
      </c>
      <c r="AN404" s="174">
        <v>3</v>
      </c>
      <c r="AO404" s="174">
        <v>57</v>
      </c>
      <c r="AP404" s="174">
        <v>20</v>
      </c>
      <c r="AQ404" s="174">
        <v>15</v>
      </c>
      <c r="AR404" s="174">
        <v>5</v>
      </c>
      <c r="AS404" s="174">
        <v>2</v>
      </c>
      <c r="AT404" s="174">
        <v>0</v>
      </c>
      <c r="AU404" s="174">
        <v>0</v>
      </c>
      <c r="AV404" s="174">
        <v>0</v>
      </c>
      <c r="AW404" s="174">
        <v>0</v>
      </c>
      <c r="AX404" s="174">
        <v>0</v>
      </c>
      <c r="AY404" s="174">
        <v>0</v>
      </c>
      <c r="AZ404" s="174">
        <v>0</v>
      </c>
      <c r="BA404" s="175">
        <f t="shared" si="353"/>
        <v>14.25</v>
      </c>
      <c r="BB404" s="175">
        <f t="shared" si="342"/>
        <v>9.625</v>
      </c>
      <c r="BC404" s="175">
        <f t="shared" si="343"/>
        <v>6.5714285714285712</v>
      </c>
      <c r="BD404" s="175">
        <f t="shared" si="344"/>
        <v>5.3888888888888893</v>
      </c>
      <c r="BE404" s="175">
        <f t="shared" si="345"/>
        <v>4.5</v>
      </c>
      <c r="BF404" s="175">
        <f t="shared" si="346"/>
        <v>3.8076923076923075</v>
      </c>
      <c r="BG404" s="175">
        <f t="shared" si="347"/>
        <v>3</v>
      </c>
      <c r="BH404" s="175">
        <f t="shared" si="348"/>
        <v>2.4750000000000001</v>
      </c>
      <c r="BI404" s="175">
        <f t="shared" si="349"/>
        <v>2.152173913043478</v>
      </c>
      <c r="BJ404" s="175">
        <f t="shared" si="350"/>
        <v>1.9411764705882353</v>
      </c>
      <c r="BK404" s="175">
        <f t="shared" si="351"/>
        <v>1.7678571428571428</v>
      </c>
      <c r="BL404" s="175">
        <f t="shared" si="352"/>
        <v>1.6779661016949152</v>
      </c>
    </row>
    <row r="405" spans="1:64" x14ac:dyDescent="0.35">
      <c r="A405" s="170" t="str">
        <v>DGS</v>
      </c>
      <c r="B405" s="170" t="str">
        <v>CHURN WMS GOV</v>
      </c>
      <c r="C405" s="170" t="str">
        <v>AP</v>
      </c>
      <c r="D405" s="170" t="str">
        <v>TR5</v>
      </c>
      <c r="E405" s="171">
        <v>2</v>
      </c>
      <c r="F405" s="171">
        <v>6</v>
      </c>
      <c r="G405" s="171">
        <v>15</v>
      </c>
      <c r="H405" s="171">
        <v>25</v>
      </c>
      <c r="I405" s="171">
        <v>37</v>
      </c>
      <c r="J405" s="171">
        <v>51</v>
      </c>
      <c r="K405" s="171">
        <v>67</v>
      </c>
      <c r="L405" s="171">
        <v>87</v>
      </c>
      <c r="M405" s="171">
        <v>107</v>
      </c>
      <c r="N405" s="171">
        <v>128</v>
      </c>
      <c r="O405" s="171">
        <v>137</v>
      </c>
      <c r="P405" s="171">
        <v>146</v>
      </c>
      <c r="Q405" s="171">
        <v>0</v>
      </c>
      <c r="R405" s="171">
        <v>1</v>
      </c>
      <c r="S405" s="171">
        <v>1</v>
      </c>
      <c r="T405" s="171">
        <v>1</v>
      </c>
      <c r="U405" s="171">
        <v>2</v>
      </c>
      <c r="V405" s="171">
        <v>2</v>
      </c>
      <c r="W405" s="171">
        <v>2</v>
      </c>
      <c r="X405" s="171">
        <v>2</v>
      </c>
      <c r="Y405" s="171">
        <v>2</v>
      </c>
      <c r="Z405" s="171">
        <v>2</v>
      </c>
      <c r="AA405" s="171">
        <v>2</v>
      </c>
      <c r="AB405" s="171">
        <v>2</v>
      </c>
      <c r="AC405" s="171">
        <v>2</v>
      </c>
      <c r="AD405" s="171">
        <v>4</v>
      </c>
      <c r="AE405" s="171">
        <v>9</v>
      </c>
      <c r="AF405" s="171">
        <v>10</v>
      </c>
      <c r="AG405" s="171">
        <v>12</v>
      </c>
      <c r="AH405" s="171">
        <v>14</v>
      </c>
      <c r="AI405" s="171">
        <v>16</v>
      </c>
      <c r="AJ405" s="171">
        <v>20</v>
      </c>
      <c r="AK405" s="171">
        <v>20</v>
      </c>
      <c r="AL405" s="171">
        <v>21</v>
      </c>
      <c r="AM405" s="171">
        <v>9</v>
      </c>
      <c r="AN405" s="171">
        <v>9</v>
      </c>
      <c r="AO405" s="171">
        <v>0</v>
      </c>
      <c r="AP405" s="171">
        <v>1</v>
      </c>
      <c r="AQ405" s="171">
        <v>0</v>
      </c>
      <c r="AR405" s="171">
        <v>0</v>
      </c>
      <c r="AS405" s="171">
        <v>1</v>
      </c>
      <c r="AT405" s="171">
        <v>0</v>
      </c>
      <c r="AU405" s="171">
        <v>0</v>
      </c>
      <c r="AV405" s="171">
        <v>0</v>
      </c>
      <c r="AW405" s="171">
        <v>0</v>
      </c>
      <c r="AX405" s="171">
        <v>0</v>
      </c>
      <c r="AY405" s="171">
        <v>0</v>
      </c>
      <c r="AZ405" s="171">
        <v>0</v>
      </c>
      <c r="BA405" s="172">
        <f t="shared" si="353"/>
        <v>0</v>
      </c>
      <c r="BB405" s="172">
        <f t="shared" si="342"/>
        <v>0.16666666666666666</v>
      </c>
      <c r="BC405" s="172">
        <f t="shared" si="343"/>
        <v>6.6666666666666666E-2</v>
      </c>
      <c r="BD405" s="172">
        <f t="shared" si="344"/>
        <v>0.04</v>
      </c>
      <c r="BE405" s="172">
        <f t="shared" si="345"/>
        <v>5.4054054054054057E-2</v>
      </c>
      <c r="BF405" s="172">
        <f t="shared" si="346"/>
        <v>3.9215686274509803E-2</v>
      </c>
      <c r="BG405" s="172">
        <f t="shared" si="347"/>
        <v>2.9850746268656716E-2</v>
      </c>
      <c r="BH405" s="172">
        <f t="shared" si="348"/>
        <v>2.2988505747126436E-2</v>
      </c>
      <c r="BI405" s="172">
        <f t="shared" si="349"/>
        <v>1.8691588785046728E-2</v>
      </c>
      <c r="BJ405" s="172">
        <f t="shared" si="350"/>
        <v>1.5625E-2</v>
      </c>
      <c r="BK405" s="172">
        <f t="shared" si="351"/>
        <v>1.4598540145985401E-2</v>
      </c>
      <c r="BL405" s="172">
        <f t="shared" si="352"/>
        <v>1.3698630136986301E-2</v>
      </c>
    </row>
    <row r="406" spans="1:64" x14ac:dyDescent="0.35">
      <c r="A406" s="173" t="str">
        <v>DGS</v>
      </c>
      <c r="B406" s="173" t="str">
        <v>CHURN WMS GOV</v>
      </c>
      <c r="C406" s="173" t="str">
        <v>AP</v>
      </c>
      <c r="D406" s="173" t="str">
        <v>PAPUA</v>
      </c>
      <c r="E406" s="174">
        <v>0</v>
      </c>
      <c r="F406" s="174">
        <v>0</v>
      </c>
      <c r="G406" s="174">
        <v>1</v>
      </c>
      <c r="H406" s="174">
        <v>2</v>
      </c>
      <c r="I406" s="174">
        <v>3</v>
      </c>
      <c r="J406" s="174">
        <v>4</v>
      </c>
      <c r="K406" s="174">
        <v>5</v>
      </c>
      <c r="L406" s="174">
        <v>7</v>
      </c>
      <c r="M406" s="174">
        <v>9</v>
      </c>
      <c r="N406" s="174">
        <v>11</v>
      </c>
      <c r="O406" s="174">
        <v>12</v>
      </c>
      <c r="P406" s="174">
        <v>13</v>
      </c>
      <c r="Q406" s="174">
        <v>0</v>
      </c>
      <c r="R406" s="174">
        <v>0</v>
      </c>
      <c r="S406" s="174">
        <v>0</v>
      </c>
      <c r="T406" s="174">
        <v>0</v>
      </c>
      <c r="U406" s="174">
        <v>1</v>
      </c>
      <c r="V406" s="174">
        <v>1</v>
      </c>
      <c r="W406" s="174">
        <v>1</v>
      </c>
      <c r="X406" s="174">
        <v>1</v>
      </c>
      <c r="Y406" s="174">
        <v>1</v>
      </c>
      <c r="Z406" s="174">
        <v>1</v>
      </c>
      <c r="AA406" s="174">
        <v>1</v>
      </c>
      <c r="AB406" s="174">
        <v>1</v>
      </c>
      <c r="AC406" s="174">
        <v>0</v>
      </c>
      <c r="AD406" s="174">
        <v>0</v>
      </c>
      <c r="AE406" s="174">
        <v>1</v>
      </c>
      <c r="AF406" s="174">
        <v>1</v>
      </c>
      <c r="AG406" s="174">
        <v>1</v>
      </c>
      <c r="AH406" s="174">
        <v>1</v>
      </c>
      <c r="AI406" s="174">
        <v>1</v>
      </c>
      <c r="AJ406" s="174">
        <v>2</v>
      </c>
      <c r="AK406" s="174">
        <v>2</v>
      </c>
      <c r="AL406" s="174">
        <v>2</v>
      </c>
      <c r="AM406" s="174">
        <v>1</v>
      </c>
      <c r="AN406" s="174">
        <v>1</v>
      </c>
      <c r="AO406" s="174">
        <v>0</v>
      </c>
      <c r="AP406" s="174">
        <v>0</v>
      </c>
      <c r="AQ406" s="174">
        <v>0</v>
      </c>
      <c r="AR406" s="174">
        <v>0</v>
      </c>
      <c r="AS406" s="174">
        <v>1</v>
      </c>
      <c r="AT406" s="174">
        <v>0</v>
      </c>
      <c r="AU406" s="174">
        <v>0</v>
      </c>
      <c r="AV406" s="174">
        <v>0</v>
      </c>
      <c r="AW406" s="174">
        <v>0</v>
      </c>
      <c r="AX406" s="174">
        <v>0</v>
      </c>
      <c r="AY406" s="174">
        <v>0</v>
      </c>
      <c r="AZ406" s="174">
        <v>0</v>
      </c>
      <c r="BA406" s="175">
        <f t="shared" si="353"/>
        <v>1</v>
      </c>
      <c r="BB406" s="175">
        <f t="shared" si="342"/>
        <v>1</v>
      </c>
      <c r="BC406" s="175">
        <f t="shared" si="343"/>
        <v>0</v>
      </c>
      <c r="BD406" s="175">
        <f t="shared" si="344"/>
        <v>0</v>
      </c>
      <c r="BE406" s="175">
        <f t="shared" si="345"/>
        <v>0.33333333333333331</v>
      </c>
      <c r="BF406" s="175">
        <f t="shared" si="346"/>
        <v>0.25</v>
      </c>
      <c r="BG406" s="175">
        <f t="shared" si="347"/>
        <v>0.2</v>
      </c>
      <c r="BH406" s="175">
        <f t="shared" si="348"/>
        <v>0.14285714285714285</v>
      </c>
      <c r="BI406" s="175">
        <f t="shared" si="349"/>
        <v>0.1111111111111111</v>
      </c>
      <c r="BJ406" s="175">
        <f t="shared" si="350"/>
        <v>9.0909090909090912E-2</v>
      </c>
      <c r="BK406" s="175">
        <f t="shared" si="351"/>
        <v>8.3333333333333329E-2</v>
      </c>
      <c r="BL406" s="175">
        <f t="shared" si="352"/>
        <v>7.6923076923076927E-2</v>
      </c>
    </row>
    <row r="407" spans="1:64" x14ac:dyDescent="0.35">
      <c r="A407" s="173" t="str">
        <v>DGS</v>
      </c>
      <c r="B407" s="173" t="str">
        <v>CHURN WMS GOV</v>
      </c>
      <c r="C407" s="173" t="str">
        <v>AP</v>
      </c>
      <c r="D407" s="173" t="str">
        <v>PAPUA BARAT</v>
      </c>
      <c r="E407" s="174">
        <v>0</v>
      </c>
      <c r="F407" s="174">
        <v>0</v>
      </c>
      <c r="G407" s="174">
        <v>1</v>
      </c>
      <c r="H407" s="174">
        <v>2</v>
      </c>
      <c r="I407" s="174">
        <v>3</v>
      </c>
      <c r="J407" s="174">
        <v>4</v>
      </c>
      <c r="K407" s="174">
        <v>6</v>
      </c>
      <c r="L407" s="174">
        <v>8</v>
      </c>
      <c r="M407" s="174">
        <v>10</v>
      </c>
      <c r="N407" s="174">
        <v>12</v>
      </c>
      <c r="O407" s="174">
        <v>13</v>
      </c>
      <c r="P407" s="174">
        <v>14</v>
      </c>
      <c r="Q407" s="174">
        <v>0</v>
      </c>
      <c r="R407" s="174">
        <v>0</v>
      </c>
      <c r="S407" s="174">
        <v>0</v>
      </c>
      <c r="T407" s="174">
        <v>0</v>
      </c>
      <c r="U407" s="174">
        <v>0</v>
      </c>
      <c r="V407" s="174">
        <v>0</v>
      </c>
      <c r="W407" s="174">
        <v>0</v>
      </c>
      <c r="X407" s="174">
        <v>0</v>
      </c>
      <c r="Y407" s="174">
        <v>0</v>
      </c>
      <c r="Z407" s="174">
        <v>0</v>
      </c>
      <c r="AA407" s="174">
        <v>0</v>
      </c>
      <c r="AB407" s="174">
        <v>0</v>
      </c>
      <c r="AC407" s="174">
        <v>0</v>
      </c>
      <c r="AD407" s="174">
        <v>0</v>
      </c>
      <c r="AE407" s="174">
        <v>1</v>
      </c>
      <c r="AF407" s="174">
        <v>1</v>
      </c>
      <c r="AG407" s="174">
        <v>1</v>
      </c>
      <c r="AH407" s="174">
        <v>1</v>
      </c>
      <c r="AI407" s="174">
        <v>2</v>
      </c>
      <c r="AJ407" s="174">
        <v>2</v>
      </c>
      <c r="AK407" s="174">
        <v>2</v>
      </c>
      <c r="AL407" s="174">
        <v>2</v>
      </c>
      <c r="AM407" s="174">
        <v>1</v>
      </c>
      <c r="AN407" s="174">
        <v>1</v>
      </c>
      <c r="AO407" s="174">
        <v>0</v>
      </c>
      <c r="AP407" s="174">
        <v>0</v>
      </c>
      <c r="AQ407" s="174">
        <v>0</v>
      </c>
      <c r="AR407" s="174">
        <v>0</v>
      </c>
      <c r="AS407" s="174">
        <v>0</v>
      </c>
      <c r="AT407" s="174">
        <v>0</v>
      </c>
      <c r="AU407" s="174">
        <v>0</v>
      </c>
      <c r="AV407" s="174">
        <v>0</v>
      </c>
      <c r="AW407" s="174">
        <v>0</v>
      </c>
      <c r="AX407" s="174">
        <v>0</v>
      </c>
      <c r="AY407" s="174">
        <v>0</v>
      </c>
      <c r="AZ407" s="174">
        <v>0</v>
      </c>
      <c r="BA407" s="175">
        <f t="shared" si="353"/>
        <v>1</v>
      </c>
      <c r="BB407" s="175">
        <f t="shared" si="342"/>
        <v>1</v>
      </c>
      <c r="BC407" s="175">
        <f t="shared" si="343"/>
        <v>0</v>
      </c>
      <c r="BD407" s="175">
        <f t="shared" si="344"/>
        <v>0</v>
      </c>
      <c r="BE407" s="175">
        <f t="shared" si="345"/>
        <v>0</v>
      </c>
      <c r="BF407" s="175">
        <f t="shared" si="346"/>
        <v>0</v>
      </c>
      <c r="BG407" s="175">
        <f t="shared" si="347"/>
        <v>0</v>
      </c>
      <c r="BH407" s="175">
        <f t="shared" si="348"/>
        <v>0</v>
      </c>
      <c r="BI407" s="175">
        <f t="shared" si="349"/>
        <v>0</v>
      </c>
      <c r="BJ407" s="175">
        <f t="shared" si="350"/>
        <v>0</v>
      </c>
      <c r="BK407" s="175">
        <f t="shared" si="351"/>
        <v>0</v>
      </c>
      <c r="BL407" s="175">
        <f t="shared" si="352"/>
        <v>0</v>
      </c>
    </row>
    <row r="408" spans="1:64" x14ac:dyDescent="0.35">
      <c r="A408" s="173" t="str">
        <v>DGS</v>
      </c>
      <c r="B408" s="173" t="str">
        <v>CHURN WMS GOV</v>
      </c>
      <c r="C408" s="173" t="str">
        <v>AP</v>
      </c>
      <c r="D408" s="173" t="str">
        <v>SULBAGSEL</v>
      </c>
      <c r="E408" s="174">
        <v>1</v>
      </c>
      <c r="F408" s="174">
        <v>3</v>
      </c>
      <c r="G408" s="174">
        <v>7</v>
      </c>
      <c r="H408" s="174">
        <v>11</v>
      </c>
      <c r="I408" s="174">
        <v>16</v>
      </c>
      <c r="J408" s="174">
        <v>22</v>
      </c>
      <c r="K408" s="174">
        <v>28</v>
      </c>
      <c r="L408" s="174">
        <v>36</v>
      </c>
      <c r="M408" s="174">
        <v>44</v>
      </c>
      <c r="N408" s="174">
        <v>52</v>
      </c>
      <c r="O408" s="174">
        <v>56</v>
      </c>
      <c r="P408" s="174">
        <v>60</v>
      </c>
      <c r="Q408" s="174">
        <v>0</v>
      </c>
      <c r="R408" s="174">
        <v>0</v>
      </c>
      <c r="S408" s="174">
        <v>0</v>
      </c>
      <c r="T408" s="174">
        <v>0</v>
      </c>
      <c r="U408" s="174">
        <v>0</v>
      </c>
      <c r="V408" s="174">
        <v>0</v>
      </c>
      <c r="W408" s="174">
        <v>0</v>
      </c>
      <c r="X408" s="174">
        <v>0</v>
      </c>
      <c r="Y408" s="174">
        <v>0</v>
      </c>
      <c r="Z408" s="174">
        <v>0</v>
      </c>
      <c r="AA408" s="174">
        <v>0</v>
      </c>
      <c r="AB408" s="174">
        <v>0</v>
      </c>
      <c r="AC408" s="174">
        <v>1</v>
      </c>
      <c r="AD408" s="174">
        <v>2</v>
      </c>
      <c r="AE408" s="174">
        <v>4</v>
      </c>
      <c r="AF408" s="174">
        <v>4</v>
      </c>
      <c r="AG408" s="174">
        <v>5</v>
      </c>
      <c r="AH408" s="174">
        <v>6</v>
      </c>
      <c r="AI408" s="174">
        <v>6</v>
      </c>
      <c r="AJ408" s="174">
        <v>8</v>
      </c>
      <c r="AK408" s="174">
        <v>8</v>
      </c>
      <c r="AL408" s="174">
        <v>8</v>
      </c>
      <c r="AM408" s="174">
        <v>4</v>
      </c>
      <c r="AN408" s="174">
        <v>4</v>
      </c>
      <c r="AO408" s="174">
        <v>0</v>
      </c>
      <c r="AP408" s="174">
        <v>0</v>
      </c>
      <c r="AQ408" s="174">
        <v>0</v>
      </c>
      <c r="AR408" s="174">
        <v>0</v>
      </c>
      <c r="AS408" s="174">
        <v>0</v>
      </c>
      <c r="AT408" s="174">
        <v>0</v>
      </c>
      <c r="AU408" s="174">
        <v>0</v>
      </c>
      <c r="AV408" s="174">
        <v>0</v>
      </c>
      <c r="AW408" s="174">
        <v>0</v>
      </c>
      <c r="AX408" s="174">
        <v>0</v>
      </c>
      <c r="AY408" s="174">
        <v>0</v>
      </c>
      <c r="AZ408" s="174">
        <v>0</v>
      </c>
      <c r="BA408" s="175">
        <f t="shared" si="353"/>
        <v>0</v>
      </c>
      <c r="BB408" s="175">
        <f t="shared" si="342"/>
        <v>0</v>
      </c>
      <c r="BC408" s="175">
        <f t="shared" si="343"/>
        <v>0</v>
      </c>
      <c r="BD408" s="175">
        <f t="shared" si="344"/>
        <v>0</v>
      </c>
      <c r="BE408" s="175">
        <f t="shared" si="345"/>
        <v>0</v>
      </c>
      <c r="BF408" s="175">
        <f t="shared" si="346"/>
        <v>0</v>
      </c>
      <c r="BG408" s="175">
        <f t="shared" si="347"/>
        <v>0</v>
      </c>
      <c r="BH408" s="175">
        <f t="shared" si="348"/>
        <v>0</v>
      </c>
      <c r="BI408" s="175">
        <f t="shared" si="349"/>
        <v>0</v>
      </c>
      <c r="BJ408" s="175">
        <f t="shared" si="350"/>
        <v>0</v>
      </c>
      <c r="BK408" s="175">
        <f t="shared" si="351"/>
        <v>0</v>
      </c>
      <c r="BL408" s="175">
        <f t="shared" si="352"/>
        <v>0</v>
      </c>
    </row>
    <row r="409" spans="1:64" x14ac:dyDescent="0.35">
      <c r="A409" s="173" t="str">
        <v>DGS</v>
      </c>
      <c r="B409" s="173" t="str">
        <v>CHURN WMS GOV</v>
      </c>
      <c r="C409" s="173" t="str">
        <v>AP</v>
      </c>
      <c r="D409" s="173" t="str">
        <v>SULBAGTENG</v>
      </c>
      <c r="E409" s="174">
        <v>0</v>
      </c>
      <c r="F409" s="174">
        <v>1</v>
      </c>
      <c r="G409" s="174">
        <v>2</v>
      </c>
      <c r="H409" s="174">
        <v>3</v>
      </c>
      <c r="I409" s="174">
        <v>5</v>
      </c>
      <c r="J409" s="174">
        <v>7</v>
      </c>
      <c r="K409" s="174">
        <v>10</v>
      </c>
      <c r="L409" s="174">
        <v>13</v>
      </c>
      <c r="M409" s="174">
        <v>16</v>
      </c>
      <c r="N409" s="174">
        <v>20</v>
      </c>
      <c r="O409" s="174">
        <v>21</v>
      </c>
      <c r="P409" s="174">
        <v>22</v>
      </c>
      <c r="Q409" s="174">
        <v>0</v>
      </c>
      <c r="R409" s="174">
        <v>1</v>
      </c>
      <c r="S409" s="174">
        <v>1</v>
      </c>
      <c r="T409" s="174">
        <v>1</v>
      </c>
      <c r="U409" s="174">
        <v>1</v>
      </c>
      <c r="V409" s="174">
        <v>1</v>
      </c>
      <c r="W409" s="174">
        <v>1</v>
      </c>
      <c r="X409" s="174">
        <v>1</v>
      </c>
      <c r="Y409" s="174">
        <v>1</v>
      </c>
      <c r="Z409" s="174">
        <v>1</v>
      </c>
      <c r="AA409" s="174">
        <v>1</v>
      </c>
      <c r="AB409" s="174">
        <v>1</v>
      </c>
      <c r="AC409" s="174">
        <v>0</v>
      </c>
      <c r="AD409" s="174">
        <v>1</v>
      </c>
      <c r="AE409" s="174">
        <v>1</v>
      </c>
      <c r="AF409" s="174">
        <v>1</v>
      </c>
      <c r="AG409" s="174">
        <v>2</v>
      </c>
      <c r="AH409" s="174">
        <v>2</v>
      </c>
      <c r="AI409" s="174">
        <v>3</v>
      </c>
      <c r="AJ409" s="174">
        <v>3</v>
      </c>
      <c r="AK409" s="174">
        <v>3</v>
      </c>
      <c r="AL409" s="174">
        <v>4</v>
      </c>
      <c r="AM409" s="174">
        <v>1</v>
      </c>
      <c r="AN409" s="174">
        <v>1</v>
      </c>
      <c r="AO409" s="174">
        <v>0</v>
      </c>
      <c r="AP409" s="174">
        <v>1</v>
      </c>
      <c r="AQ409" s="174">
        <v>0</v>
      </c>
      <c r="AR409" s="174">
        <v>0</v>
      </c>
      <c r="AS409" s="174">
        <v>0</v>
      </c>
      <c r="AT409" s="174">
        <v>0</v>
      </c>
      <c r="AU409" s="174">
        <v>0</v>
      </c>
      <c r="AV409" s="174">
        <v>0</v>
      </c>
      <c r="AW409" s="174">
        <v>0</v>
      </c>
      <c r="AX409" s="174">
        <v>0</v>
      </c>
      <c r="AY409" s="174">
        <v>0</v>
      </c>
      <c r="AZ409" s="174">
        <v>0</v>
      </c>
      <c r="BA409" s="175">
        <f t="shared" si="353"/>
        <v>1</v>
      </c>
      <c r="BB409" s="175">
        <f t="shared" si="342"/>
        <v>1</v>
      </c>
      <c r="BC409" s="175">
        <f t="shared" si="343"/>
        <v>0.5</v>
      </c>
      <c r="BD409" s="175">
        <f t="shared" si="344"/>
        <v>0.33333333333333331</v>
      </c>
      <c r="BE409" s="175">
        <f t="shared" si="345"/>
        <v>0.2</v>
      </c>
      <c r="BF409" s="175">
        <f t="shared" si="346"/>
        <v>0.14285714285714285</v>
      </c>
      <c r="BG409" s="175">
        <f t="shared" si="347"/>
        <v>0.1</v>
      </c>
      <c r="BH409" s="175">
        <f t="shared" si="348"/>
        <v>7.6923076923076927E-2</v>
      </c>
      <c r="BI409" s="175">
        <f t="shared" si="349"/>
        <v>6.25E-2</v>
      </c>
      <c r="BJ409" s="175">
        <f t="shared" si="350"/>
        <v>0.05</v>
      </c>
      <c r="BK409" s="175">
        <f t="shared" si="351"/>
        <v>4.7619047619047616E-2</v>
      </c>
      <c r="BL409" s="175">
        <f t="shared" si="352"/>
        <v>4.5454545454545456E-2</v>
      </c>
    </row>
    <row r="410" spans="1:64" x14ac:dyDescent="0.35">
      <c r="A410" s="173" t="str">
        <v>DGS</v>
      </c>
      <c r="B410" s="173" t="str">
        <v>CHURN WMS GOV</v>
      </c>
      <c r="C410" s="173" t="str">
        <v>AP</v>
      </c>
      <c r="D410" s="173" t="str">
        <v>SUMALUT</v>
      </c>
      <c r="E410" s="174">
        <v>1</v>
      </c>
      <c r="F410" s="174">
        <v>2</v>
      </c>
      <c r="G410" s="174">
        <v>4</v>
      </c>
      <c r="H410" s="174">
        <v>7</v>
      </c>
      <c r="I410" s="174">
        <v>10</v>
      </c>
      <c r="J410" s="174">
        <v>14</v>
      </c>
      <c r="K410" s="174">
        <v>18</v>
      </c>
      <c r="L410" s="174">
        <v>23</v>
      </c>
      <c r="M410" s="174">
        <v>28</v>
      </c>
      <c r="N410" s="174">
        <v>33</v>
      </c>
      <c r="O410" s="174">
        <v>35</v>
      </c>
      <c r="P410" s="174">
        <v>37</v>
      </c>
      <c r="Q410" s="174">
        <v>0</v>
      </c>
      <c r="R410" s="174">
        <v>0</v>
      </c>
      <c r="S410" s="174">
        <v>0</v>
      </c>
      <c r="T410" s="174">
        <v>0</v>
      </c>
      <c r="U410" s="174">
        <v>0</v>
      </c>
      <c r="V410" s="174">
        <v>0</v>
      </c>
      <c r="W410" s="174">
        <v>0</v>
      </c>
      <c r="X410" s="174">
        <v>0</v>
      </c>
      <c r="Y410" s="174">
        <v>0</v>
      </c>
      <c r="Z410" s="174">
        <v>0</v>
      </c>
      <c r="AA410" s="174">
        <v>0</v>
      </c>
      <c r="AB410" s="174">
        <v>0</v>
      </c>
      <c r="AC410" s="174">
        <v>1</v>
      </c>
      <c r="AD410" s="174">
        <v>1</v>
      </c>
      <c r="AE410" s="174">
        <v>2</v>
      </c>
      <c r="AF410" s="174">
        <v>3</v>
      </c>
      <c r="AG410" s="174">
        <v>3</v>
      </c>
      <c r="AH410" s="174">
        <v>4</v>
      </c>
      <c r="AI410" s="174">
        <v>4</v>
      </c>
      <c r="AJ410" s="174">
        <v>5</v>
      </c>
      <c r="AK410" s="174">
        <v>5</v>
      </c>
      <c r="AL410" s="174">
        <v>5</v>
      </c>
      <c r="AM410" s="174">
        <v>2</v>
      </c>
      <c r="AN410" s="174">
        <v>2</v>
      </c>
      <c r="AO410" s="174">
        <v>0</v>
      </c>
      <c r="AP410" s="174">
        <v>0</v>
      </c>
      <c r="AQ410" s="174">
        <v>0</v>
      </c>
      <c r="AR410" s="174">
        <v>0</v>
      </c>
      <c r="AS410" s="174">
        <v>0</v>
      </c>
      <c r="AT410" s="174">
        <v>0</v>
      </c>
      <c r="AU410" s="174">
        <v>0</v>
      </c>
      <c r="AV410" s="174">
        <v>0</v>
      </c>
      <c r="AW410" s="174">
        <v>0</v>
      </c>
      <c r="AX410" s="174">
        <v>0</v>
      </c>
      <c r="AY410" s="174">
        <v>0</v>
      </c>
      <c r="AZ410" s="174">
        <v>0</v>
      </c>
      <c r="BA410" s="175">
        <f t="shared" si="353"/>
        <v>0</v>
      </c>
      <c r="BB410" s="175">
        <f t="shared" si="342"/>
        <v>0</v>
      </c>
      <c r="BC410" s="175">
        <f t="shared" si="343"/>
        <v>0</v>
      </c>
      <c r="BD410" s="175">
        <f t="shared" si="344"/>
        <v>0</v>
      </c>
      <c r="BE410" s="175">
        <f t="shared" si="345"/>
        <v>0</v>
      </c>
      <c r="BF410" s="175">
        <f t="shared" si="346"/>
        <v>0</v>
      </c>
      <c r="BG410" s="175">
        <f t="shared" si="347"/>
        <v>0</v>
      </c>
      <c r="BH410" s="175">
        <f t="shared" si="348"/>
        <v>0</v>
      </c>
      <c r="BI410" s="175">
        <f t="shared" si="349"/>
        <v>0</v>
      </c>
      <c r="BJ410" s="175">
        <f t="shared" si="350"/>
        <v>0</v>
      </c>
      <c r="BK410" s="175">
        <f t="shared" si="351"/>
        <v>0</v>
      </c>
      <c r="BL410" s="175">
        <f t="shared" si="352"/>
        <v>0</v>
      </c>
    </row>
    <row r="411" spans="1:64" x14ac:dyDescent="0.35">
      <c r="A411" s="170" t="str">
        <v>DGS</v>
      </c>
      <c r="B411" s="170" t="str">
        <v>CHURN Bandwith GOV</v>
      </c>
      <c r="C411" s="170" t="str">
        <v>AP</v>
      </c>
      <c r="D411" s="170" t="str">
        <v>TR5</v>
      </c>
      <c r="E411" s="171">
        <v>694</v>
      </c>
      <c r="F411" s="171">
        <v>2537</v>
      </c>
      <c r="G411" s="171">
        <v>4580</v>
      </c>
      <c r="H411" s="171">
        <v>5974</v>
      </c>
      <c r="I411" s="171">
        <v>6974</v>
      </c>
      <c r="J411" s="171">
        <v>7978</v>
      </c>
      <c r="K411" s="171">
        <v>9047</v>
      </c>
      <c r="L411" s="171">
        <v>9914</v>
      </c>
      <c r="M411" s="171">
        <v>10598</v>
      </c>
      <c r="N411" s="171">
        <v>11559</v>
      </c>
      <c r="O411" s="171">
        <v>12739</v>
      </c>
      <c r="P411" s="171">
        <v>13660</v>
      </c>
      <c r="Q411" s="171">
        <v>1174</v>
      </c>
      <c r="R411" s="171">
        <v>3199</v>
      </c>
      <c r="S411" s="171">
        <v>5851</v>
      </c>
      <c r="T411" s="171">
        <v>9979</v>
      </c>
      <c r="U411" s="171">
        <v>11894.869999999999</v>
      </c>
      <c r="V411" s="171">
        <v>11894.869999999999</v>
      </c>
      <c r="W411" s="171">
        <v>11894.869999999999</v>
      </c>
      <c r="X411" s="171">
        <v>11894.869999999999</v>
      </c>
      <c r="Y411" s="171">
        <v>11894.869999999999</v>
      </c>
      <c r="Z411" s="171">
        <v>11894.869999999999</v>
      </c>
      <c r="AA411" s="171">
        <v>11894.869999999999</v>
      </c>
      <c r="AB411" s="171">
        <v>11894.869999999999</v>
      </c>
      <c r="AC411" s="171">
        <v>694</v>
      </c>
      <c r="AD411" s="171">
        <v>1843</v>
      </c>
      <c r="AE411" s="171">
        <v>2043</v>
      </c>
      <c r="AF411" s="171">
        <v>1394</v>
      </c>
      <c r="AG411" s="171">
        <v>1000</v>
      </c>
      <c r="AH411" s="171">
        <v>1004</v>
      </c>
      <c r="AI411" s="171">
        <v>1069</v>
      </c>
      <c r="AJ411" s="171">
        <v>867</v>
      </c>
      <c r="AK411" s="171">
        <v>684</v>
      </c>
      <c r="AL411" s="171">
        <v>961</v>
      </c>
      <c r="AM411" s="171">
        <v>1180</v>
      </c>
      <c r="AN411" s="171">
        <v>921</v>
      </c>
      <c r="AO411" s="171">
        <v>1174</v>
      </c>
      <c r="AP411" s="171">
        <v>2025</v>
      </c>
      <c r="AQ411" s="171">
        <v>2652</v>
      </c>
      <c r="AR411" s="171">
        <v>4128</v>
      </c>
      <c r="AS411" s="171">
        <v>1915.87</v>
      </c>
      <c r="AT411" s="171">
        <v>0</v>
      </c>
      <c r="AU411" s="171">
        <v>0</v>
      </c>
      <c r="AV411" s="171">
        <v>0</v>
      </c>
      <c r="AW411" s="171">
        <v>0</v>
      </c>
      <c r="AX411" s="171">
        <v>0</v>
      </c>
      <c r="AY411" s="171">
        <v>0</v>
      </c>
      <c r="AZ411" s="171">
        <v>0</v>
      </c>
      <c r="BA411" s="172">
        <f t="shared" si="353"/>
        <v>1.6916426512968299</v>
      </c>
      <c r="BB411" s="172">
        <f t="shared" si="342"/>
        <v>1.2609381158849033</v>
      </c>
      <c r="BC411" s="172">
        <f t="shared" si="343"/>
        <v>1.2775109170305676</v>
      </c>
      <c r="BD411" s="172">
        <f t="shared" si="344"/>
        <v>1.670405088717777</v>
      </c>
      <c r="BE411" s="172">
        <f t="shared" si="345"/>
        <v>1.7056022368798394</v>
      </c>
      <c r="BF411" s="172">
        <f t="shared" si="346"/>
        <v>1.4909588869390824</v>
      </c>
      <c r="BG411" s="172">
        <f t="shared" si="347"/>
        <v>1.3147861169448434</v>
      </c>
      <c r="BH411" s="172">
        <f t="shared" si="348"/>
        <v>1.1998053258018961</v>
      </c>
      <c r="BI411" s="172">
        <f t="shared" si="349"/>
        <v>1.1223693149650877</v>
      </c>
      <c r="BJ411" s="172">
        <f t="shared" si="350"/>
        <v>1.0290570118522362</v>
      </c>
      <c r="BK411" s="172">
        <f t="shared" si="351"/>
        <v>0.93373655702959413</v>
      </c>
      <c r="BL411" s="172">
        <f t="shared" si="352"/>
        <v>0.87078111273792091</v>
      </c>
    </row>
    <row r="412" spans="1:64" x14ac:dyDescent="0.35">
      <c r="A412" s="173" t="str">
        <v>DGS</v>
      </c>
      <c r="B412" s="173" t="str">
        <v>CHURN Bandwith Gov</v>
      </c>
      <c r="C412" s="173" t="str">
        <v>AP</v>
      </c>
      <c r="D412" s="173" t="str">
        <v>PAPUA</v>
      </c>
      <c r="E412" s="174">
        <v>76</v>
      </c>
      <c r="F412" s="174">
        <v>280</v>
      </c>
      <c r="G412" s="174">
        <v>506</v>
      </c>
      <c r="H412" s="174">
        <v>660</v>
      </c>
      <c r="I412" s="174">
        <v>771</v>
      </c>
      <c r="J412" s="174">
        <v>882</v>
      </c>
      <c r="K412" s="174">
        <v>1000</v>
      </c>
      <c r="L412" s="174">
        <v>1096</v>
      </c>
      <c r="M412" s="174">
        <v>1172</v>
      </c>
      <c r="N412" s="174">
        <v>1278</v>
      </c>
      <c r="O412" s="174">
        <v>1408</v>
      </c>
      <c r="P412" s="174">
        <v>1510</v>
      </c>
      <c r="Q412" s="174">
        <v>321</v>
      </c>
      <c r="R412" s="174">
        <v>700</v>
      </c>
      <c r="S412" s="174">
        <v>790</v>
      </c>
      <c r="T412" s="174">
        <v>910</v>
      </c>
      <c r="U412" s="174">
        <v>1046</v>
      </c>
      <c r="V412" s="174">
        <v>1046</v>
      </c>
      <c r="W412" s="174">
        <v>1046</v>
      </c>
      <c r="X412" s="174">
        <v>1046</v>
      </c>
      <c r="Y412" s="174">
        <v>1046</v>
      </c>
      <c r="Z412" s="174">
        <v>1046</v>
      </c>
      <c r="AA412" s="174">
        <v>1046</v>
      </c>
      <c r="AB412" s="174">
        <v>1046</v>
      </c>
      <c r="AC412" s="174">
        <v>76</v>
      </c>
      <c r="AD412" s="174">
        <v>204</v>
      </c>
      <c r="AE412" s="174">
        <v>226</v>
      </c>
      <c r="AF412" s="174">
        <v>154</v>
      </c>
      <c r="AG412" s="174">
        <v>111</v>
      </c>
      <c r="AH412" s="174">
        <v>111</v>
      </c>
      <c r="AI412" s="174">
        <v>118</v>
      </c>
      <c r="AJ412" s="174">
        <v>96</v>
      </c>
      <c r="AK412" s="174">
        <v>76</v>
      </c>
      <c r="AL412" s="174">
        <v>106</v>
      </c>
      <c r="AM412" s="174">
        <v>130</v>
      </c>
      <c r="AN412" s="174">
        <v>102</v>
      </c>
      <c r="AO412" s="174">
        <v>321</v>
      </c>
      <c r="AP412" s="174">
        <v>379</v>
      </c>
      <c r="AQ412" s="174">
        <v>90</v>
      </c>
      <c r="AR412" s="174">
        <v>120</v>
      </c>
      <c r="AS412" s="174">
        <v>136</v>
      </c>
      <c r="AT412" s="174">
        <v>0</v>
      </c>
      <c r="AU412" s="174">
        <v>0</v>
      </c>
      <c r="AV412" s="174">
        <v>0</v>
      </c>
      <c r="AW412" s="174">
        <v>0</v>
      </c>
      <c r="AX412" s="174">
        <v>0</v>
      </c>
      <c r="AY412" s="174">
        <v>0</v>
      </c>
      <c r="AZ412" s="174">
        <v>0</v>
      </c>
      <c r="BA412" s="175">
        <f t="shared" si="353"/>
        <v>4.2236842105263159</v>
      </c>
      <c r="BB412" s="175">
        <f t="shared" si="342"/>
        <v>2.5</v>
      </c>
      <c r="BC412" s="175">
        <f t="shared" si="343"/>
        <v>1.5612648221343874</v>
      </c>
      <c r="BD412" s="175">
        <f t="shared" si="344"/>
        <v>1.3787878787878789</v>
      </c>
      <c r="BE412" s="175">
        <f t="shared" si="345"/>
        <v>1.3566796368352789</v>
      </c>
      <c r="BF412" s="175">
        <f t="shared" si="346"/>
        <v>1.1859410430839001</v>
      </c>
      <c r="BG412" s="175">
        <f t="shared" si="347"/>
        <v>1.046</v>
      </c>
      <c r="BH412" s="175">
        <f t="shared" si="348"/>
        <v>0.95437956204379559</v>
      </c>
      <c r="BI412" s="175">
        <f t="shared" si="349"/>
        <v>0.89249146757679176</v>
      </c>
      <c r="BJ412" s="175">
        <f t="shared" si="350"/>
        <v>0.81846635367762133</v>
      </c>
      <c r="BK412" s="175">
        <f t="shared" si="351"/>
        <v>0.74289772727272729</v>
      </c>
      <c r="BL412" s="175">
        <f t="shared" si="352"/>
        <v>0.69271523178807948</v>
      </c>
    </row>
    <row r="413" spans="1:64" x14ac:dyDescent="0.35">
      <c r="A413" s="173" t="str">
        <v>DGS</v>
      </c>
      <c r="B413" s="173" t="str">
        <v>CHURN Bandwith Gov</v>
      </c>
      <c r="C413" s="173" t="str">
        <v>AP</v>
      </c>
      <c r="D413" s="173" t="str">
        <v>PAPUA BARAT</v>
      </c>
      <c r="E413" s="174">
        <v>89</v>
      </c>
      <c r="F413" s="174">
        <v>325</v>
      </c>
      <c r="G413" s="174">
        <v>587</v>
      </c>
      <c r="H413" s="174">
        <v>766</v>
      </c>
      <c r="I413" s="174">
        <v>894</v>
      </c>
      <c r="J413" s="174">
        <v>1022</v>
      </c>
      <c r="K413" s="174">
        <v>1159</v>
      </c>
      <c r="L413" s="174">
        <v>1270</v>
      </c>
      <c r="M413" s="174">
        <v>1358</v>
      </c>
      <c r="N413" s="174">
        <v>1481</v>
      </c>
      <c r="O413" s="174">
        <v>1633</v>
      </c>
      <c r="P413" s="174">
        <v>1751</v>
      </c>
      <c r="Q413" s="174">
        <v>39</v>
      </c>
      <c r="R413" s="174">
        <v>129</v>
      </c>
      <c r="S413" s="174">
        <v>139</v>
      </c>
      <c r="T413" s="174">
        <v>372</v>
      </c>
      <c r="U413" s="174">
        <v>479</v>
      </c>
      <c r="V413" s="174">
        <v>479</v>
      </c>
      <c r="W413" s="174">
        <v>479</v>
      </c>
      <c r="X413" s="174">
        <v>479</v>
      </c>
      <c r="Y413" s="174">
        <v>479</v>
      </c>
      <c r="Z413" s="174">
        <v>479</v>
      </c>
      <c r="AA413" s="174">
        <v>479</v>
      </c>
      <c r="AB413" s="174">
        <v>479</v>
      </c>
      <c r="AC413" s="174">
        <v>89</v>
      </c>
      <c r="AD413" s="174">
        <v>236</v>
      </c>
      <c r="AE413" s="174">
        <v>262</v>
      </c>
      <c r="AF413" s="174">
        <v>179</v>
      </c>
      <c r="AG413" s="174">
        <v>128</v>
      </c>
      <c r="AH413" s="174">
        <v>128</v>
      </c>
      <c r="AI413" s="174">
        <v>137</v>
      </c>
      <c r="AJ413" s="174">
        <v>111</v>
      </c>
      <c r="AK413" s="174">
        <v>88</v>
      </c>
      <c r="AL413" s="174">
        <v>123</v>
      </c>
      <c r="AM413" s="174">
        <v>152</v>
      </c>
      <c r="AN413" s="174">
        <v>118</v>
      </c>
      <c r="AO413" s="174">
        <v>39</v>
      </c>
      <c r="AP413" s="174">
        <v>90</v>
      </c>
      <c r="AQ413" s="174">
        <v>10</v>
      </c>
      <c r="AR413" s="174">
        <v>233</v>
      </c>
      <c r="AS413" s="174">
        <v>107</v>
      </c>
      <c r="AT413" s="174">
        <v>0</v>
      </c>
      <c r="AU413" s="174">
        <v>0</v>
      </c>
      <c r="AV413" s="174">
        <v>0</v>
      </c>
      <c r="AW413" s="174">
        <v>0</v>
      </c>
      <c r="AX413" s="174">
        <v>0</v>
      </c>
      <c r="AY413" s="174">
        <v>0</v>
      </c>
      <c r="AZ413" s="174">
        <v>0</v>
      </c>
      <c r="BA413" s="175">
        <f t="shared" si="353"/>
        <v>0.43820224719101125</v>
      </c>
      <c r="BB413" s="175">
        <f t="shared" si="342"/>
        <v>0.39692307692307693</v>
      </c>
      <c r="BC413" s="175">
        <f t="shared" si="343"/>
        <v>0.23679727427597955</v>
      </c>
      <c r="BD413" s="175">
        <f t="shared" si="344"/>
        <v>0.48563968668407309</v>
      </c>
      <c r="BE413" s="175">
        <f t="shared" si="345"/>
        <v>0.53579418344519014</v>
      </c>
      <c r="BF413" s="175">
        <f t="shared" si="346"/>
        <v>0.46868884540117417</v>
      </c>
      <c r="BG413" s="175">
        <f t="shared" si="347"/>
        <v>0.41328731665228646</v>
      </c>
      <c r="BH413" s="175">
        <f t="shared" si="348"/>
        <v>0.37716535433070864</v>
      </c>
      <c r="BI413" s="175">
        <f t="shared" si="349"/>
        <v>0.35272459499263625</v>
      </c>
      <c r="BJ413" s="175">
        <f t="shared" si="350"/>
        <v>0.32343011478730588</v>
      </c>
      <c r="BK413" s="175">
        <f t="shared" si="351"/>
        <v>0.29332516840171463</v>
      </c>
      <c r="BL413" s="175">
        <f t="shared" si="352"/>
        <v>0.27355796687607081</v>
      </c>
    </row>
    <row r="414" spans="1:64" x14ac:dyDescent="0.35">
      <c r="A414" s="173" t="str">
        <v>DGS</v>
      </c>
      <c r="B414" s="173" t="str">
        <v>CHURN Bandwith Gov</v>
      </c>
      <c r="C414" s="173" t="str">
        <v>AP</v>
      </c>
      <c r="D414" s="173" t="str">
        <v>SULBAGSEL</v>
      </c>
      <c r="E414" s="174">
        <v>257</v>
      </c>
      <c r="F414" s="174">
        <v>939</v>
      </c>
      <c r="G414" s="174">
        <v>1695</v>
      </c>
      <c r="H414" s="174">
        <v>2211</v>
      </c>
      <c r="I414" s="174">
        <v>2581</v>
      </c>
      <c r="J414" s="174">
        <v>2953</v>
      </c>
      <c r="K414" s="174">
        <v>3349</v>
      </c>
      <c r="L414" s="174">
        <v>3669</v>
      </c>
      <c r="M414" s="174">
        <v>3922</v>
      </c>
      <c r="N414" s="174">
        <v>4278</v>
      </c>
      <c r="O414" s="174">
        <v>4714</v>
      </c>
      <c r="P414" s="174">
        <v>5055</v>
      </c>
      <c r="Q414" s="174">
        <v>420</v>
      </c>
      <c r="R414" s="174">
        <v>1347</v>
      </c>
      <c r="S414" s="174">
        <v>3319</v>
      </c>
      <c r="T414" s="174">
        <v>5876</v>
      </c>
      <c r="U414" s="174">
        <v>6378</v>
      </c>
      <c r="V414" s="174">
        <v>6378</v>
      </c>
      <c r="W414" s="174">
        <v>6378</v>
      </c>
      <c r="X414" s="174">
        <v>6378</v>
      </c>
      <c r="Y414" s="174">
        <v>6378</v>
      </c>
      <c r="Z414" s="174">
        <v>6378</v>
      </c>
      <c r="AA414" s="174">
        <v>6378</v>
      </c>
      <c r="AB414" s="174">
        <v>6378</v>
      </c>
      <c r="AC414" s="174">
        <v>257</v>
      </c>
      <c r="AD414" s="174">
        <v>682</v>
      </c>
      <c r="AE414" s="174">
        <v>756</v>
      </c>
      <c r="AF414" s="174">
        <v>516</v>
      </c>
      <c r="AG414" s="174">
        <v>370</v>
      </c>
      <c r="AH414" s="174">
        <v>372</v>
      </c>
      <c r="AI414" s="174">
        <v>396</v>
      </c>
      <c r="AJ414" s="174">
        <v>320</v>
      </c>
      <c r="AK414" s="174">
        <v>253</v>
      </c>
      <c r="AL414" s="174">
        <v>356</v>
      </c>
      <c r="AM414" s="174">
        <v>436</v>
      </c>
      <c r="AN414" s="174">
        <v>341</v>
      </c>
      <c r="AO414" s="174">
        <v>420</v>
      </c>
      <c r="AP414" s="174">
        <v>927</v>
      </c>
      <c r="AQ414" s="174">
        <v>1972</v>
      </c>
      <c r="AR414" s="174">
        <v>2557</v>
      </c>
      <c r="AS414" s="174">
        <v>502</v>
      </c>
      <c r="AT414" s="174">
        <v>0</v>
      </c>
      <c r="AU414" s="174">
        <v>0</v>
      </c>
      <c r="AV414" s="174">
        <v>0</v>
      </c>
      <c r="AW414" s="174">
        <v>0</v>
      </c>
      <c r="AX414" s="174">
        <v>0</v>
      </c>
      <c r="AY414" s="174">
        <v>0</v>
      </c>
      <c r="AZ414" s="174">
        <v>0</v>
      </c>
      <c r="BA414" s="175">
        <f t="shared" si="353"/>
        <v>1.6342412451361867</v>
      </c>
      <c r="BB414" s="175">
        <f t="shared" si="342"/>
        <v>1.4345047923322685</v>
      </c>
      <c r="BC414" s="175">
        <f t="shared" si="343"/>
        <v>1.9581120943952803</v>
      </c>
      <c r="BD414" s="175">
        <f t="shared" si="344"/>
        <v>2.6576209859791948</v>
      </c>
      <c r="BE414" s="175">
        <f t="shared" si="345"/>
        <v>2.4711352189074001</v>
      </c>
      <c r="BF414" s="175">
        <f t="shared" si="346"/>
        <v>2.1598374534371825</v>
      </c>
      <c r="BG414" s="175">
        <f t="shared" si="347"/>
        <v>1.9044490892803823</v>
      </c>
      <c r="BH414" s="175">
        <f t="shared" si="348"/>
        <v>1.7383483237939492</v>
      </c>
      <c r="BI414" s="175">
        <f t="shared" si="349"/>
        <v>1.6262111167771545</v>
      </c>
      <c r="BJ414" s="175">
        <f t="shared" si="350"/>
        <v>1.490883590462833</v>
      </c>
      <c r="BK414" s="175">
        <f t="shared" si="351"/>
        <v>1.3529910903691134</v>
      </c>
      <c r="BL414" s="175">
        <f t="shared" si="352"/>
        <v>1.2617210682492581</v>
      </c>
    </row>
    <row r="415" spans="1:64" x14ac:dyDescent="0.35">
      <c r="A415" s="173" t="str">
        <v>DGS</v>
      </c>
      <c r="B415" s="173" t="str">
        <v>CHURN Bandwith Gov</v>
      </c>
      <c r="C415" s="173" t="str">
        <v>AP</v>
      </c>
      <c r="D415" s="173" t="str">
        <v>SULBAGTENG</v>
      </c>
      <c r="E415" s="174">
        <v>112</v>
      </c>
      <c r="F415" s="174">
        <v>409</v>
      </c>
      <c r="G415" s="174">
        <v>738</v>
      </c>
      <c r="H415" s="174">
        <v>962</v>
      </c>
      <c r="I415" s="174">
        <v>1123</v>
      </c>
      <c r="J415" s="174">
        <v>1285</v>
      </c>
      <c r="K415" s="174">
        <v>1457</v>
      </c>
      <c r="L415" s="174">
        <v>1597</v>
      </c>
      <c r="M415" s="174">
        <v>1707</v>
      </c>
      <c r="N415" s="174">
        <v>1862</v>
      </c>
      <c r="O415" s="174">
        <v>2052</v>
      </c>
      <c r="P415" s="174">
        <v>2200</v>
      </c>
      <c r="Q415" s="174">
        <v>394</v>
      </c>
      <c r="R415" s="174">
        <v>412</v>
      </c>
      <c r="S415" s="174">
        <v>593</v>
      </c>
      <c r="T415" s="174">
        <v>790</v>
      </c>
      <c r="U415" s="174">
        <v>1656</v>
      </c>
      <c r="V415" s="174">
        <v>1656</v>
      </c>
      <c r="W415" s="174">
        <v>1656</v>
      </c>
      <c r="X415" s="174">
        <v>1656</v>
      </c>
      <c r="Y415" s="174">
        <v>1656</v>
      </c>
      <c r="Z415" s="174">
        <v>1656</v>
      </c>
      <c r="AA415" s="174">
        <v>1656</v>
      </c>
      <c r="AB415" s="174">
        <v>1656</v>
      </c>
      <c r="AC415" s="174">
        <v>112</v>
      </c>
      <c r="AD415" s="174">
        <v>297</v>
      </c>
      <c r="AE415" s="174">
        <v>329</v>
      </c>
      <c r="AF415" s="174">
        <v>224</v>
      </c>
      <c r="AG415" s="174">
        <v>161</v>
      </c>
      <c r="AH415" s="174">
        <v>162</v>
      </c>
      <c r="AI415" s="174">
        <v>172</v>
      </c>
      <c r="AJ415" s="174">
        <v>140</v>
      </c>
      <c r="AK415" s="174">
        <v>110</v>
      </c>
      <c r="AL415" s="174">
        <v>155</v>
      </c>
      <c r="AM415" s="174">
        <v>190</v>
      </c>
      <c r="AN415" s="174">
        <v>148</v>
      </c>
      <c r="AO415" s="174">
        <v>394</v>
      </c>
      <c r="AP415" s="174">
        <v>18</v>
      </c>
      <c r="AQ415" s="174">
        <v>181</v>
      </c>
      <c r="AR415" s="174">
        <v>197</v>
      </c>
      <c r="AS415" s="174">
        <v>866</v>
      </c>
      <c r="AT415" s="174">
        <v>0</v>
      </c>
      <c r="AU415" s="174">
        <v>0</v>
      </c>
      <c r="AV415" s="174">
        <v>0</v>
      </c>
      <c r="AW415" s="174">
        <v>0</v>
      </c>
      <c r="AX415" s="174">
        <v>0</v>
      </c>
      <c r="AY415" s="174">
        <v>0</v>
      </c>
      <c r="AZ415" s="174">
        <v>0</v>
      </c>
      <c r="BA415" s="175">
        <f t="shared" si="353"/>
        <v>3.5178571428571428</v>
      </c>
      <c r="BB415" s="175">
        <f t="shared" si="342"/>
        <v>1.0073349633251834</v>
      </c>
      <c r="BC415" s="175">
        <f t="shared" si="343"/>
        <v>0.80352303523035229</v>
      </c>
      <c r="BD415" s="175">
        <f t="shared" si="344"/>
        <v>0.8212058212058212</v>
      </c>
      <c r="BE415" s="175">
        <f t="shared" si="345"/>
        <v>1.4746215494211932</v>
      </c>
      <c r="BF415" s="175">
        <f t="shared" si="346"/>
        <v>1.2887159533073931</v>
      </c>
      <c r="BG415" s="175">
        <f t="shared" si="347"/>
        <v>1.1365820178448867</v>
      </c>
      <c r="BH415" s="175">
        <f t="shared" si="348"/>
        <v>1.0369442705072009</v>
      </c>
      <c r="BI415" s="175">
        <f t="shared" si="349"/>
        <v>0.97012302284710017</v>
      </c>
      <c r="BJ415" s="175">
        <f t="shared" si="350"/>
        <v>0.88936627282491942</v>
      </c>
      <c r="BK415" s="175">
        <f t="shared" si="351"/>
        <v>0.80701754385964908</v>
      </c>
      <c r="BL415" s="175">
        <f t="shared" si="352"/>
        <v>0.75272727272727269</v>
      </c>
    </row>
    <row r="416" spans="1:64" x14ac:dyDescent="0.35">
      <c r="A416" s="173" t="str">
        <v>DGS</v>
      </c>
      <c r="B416" s="173" t="str">
        <v>CHURN Bandwith Gov</v>
      </c>
      <c r="C416" s="173" t="str">
        <v>AP</v>
      </c>
      <c r="D416" s="173" t="str">
        <v>SUMALUT</v>
      </c>
      <c r="E416" s="174">
        <v>160</v>
      </c>
      <c r="F416" s="174">
        <v>584</v>
      </c>
      <c r="G416" s="174">
        <v>1054</v>
      </c>
      <c r="H416" s="174">
        <v>1375</v>
      </c>
      <c r="I416" s="174">
        <v>1605</v>
      </c>
      <c r="J416" s="174">
        <v>1836</v>
      </c>
      <c r="K416" s="174">
        <v>2082</v>
      </c>
      <c r="L416" s="174">
        <v>2282</v>
      </c>
      <c r="M416" s="174">
        <v>2439</v>
      </c>
      <c r="N416" s="174">
        <v>2660</v>
      </c>
      <c r="O416" s="174">
        <v>2932</v>
      </c>
      <c r="P416" s="174">
        <v>3144</v>
      </c>
      <c r="Q416" s="174">
        <v>0</v>
      </c>
      <c r="R416" s="174">
        <v>611</v>
      </c>
      <c r="S416" s="174">
        <v>1010</v>
      </c>
      <c r="T416" s="174">
        <v>2031</v>
      </c>
      <c r="U416" s="174">
        <v>2335.87</v>
      </c>
      <c r="V416" s="174">
        <v>2335.87</v>
      </c>
      <c r="W416" s="174">
        <v>2335.87</v>
      </c>
      <c r="X416" s="174">
        <v>2335.87</v>
      </c>
      <c r="Y416" s="174">
        <v>2335.87</v>
      </c>
      <c r="Z416" s="174">
        <v>2335.87</v>
      </c>
      <c r="AA416" s="174">
        <v>2335.87</v>
      </c>
      <c r="AB416" s="174">
        <v>2335.87</v>
      </c>
      <c r="AC416" s="174">
        <v>160</v>
      </c>
      <c r="AD416" s="174">
        <v>424</v>
      </c>
      <c r="AE416" s="174">
        <v>470</v>
      </c>
      <c r="AF416" s="174">
        <v>321</v>
      </c>
      <c r="AG416" s="174">
        <v>230</v>
      </c>
      <c r="AH416" s="174">
        <v>231</v>
      </c>
      <c r="AI416" s="174">
        <v>246</v>
      </c>
      <c r="AJ416" s="174">
        <v>200</v>
      </c>
      <c r="AK416" s="174">
        <v>157</v>
      </c>
      <c r="AL416" s="174">
        <v>221</v>
      </c>
      <c r="AM416" s="174">
        <v>272</v>
      </c>
      <c r="AN416" s="174">
        <v>212</v>
      </c>
      <c r="AO416" s="174">
        <v>0</v>
      </c>
      <c r="AP416" s="174">
        <v>611</v>
      </c>
      <c r="AQ416" s="174">
        <v>399</v>
      </c>
      <c r="AR416" s="174">
        <v>1021</v>
      </c>
      <c r="AS416" s="174">
        <v>304.87</v>
      </c>
      <c r="AT416" s="174">
        <v>0</v>
      </c>
      <c r="AU416" s="174">
        <v>0</v>
      </c>
      <c r="AV416" s="174">
        <v>0</v>
      </c>
      <c r="AW416" s="174">
        <v>0</v>
      </c>
      <c r="AX416" s="174">
        <v>0</v>
      </c>
      <c r="AY416" s="174">
        <v>0</v>
      </c>
      <c r="AZ416" s="174">
        <v>0</v>
      </c>
      <c r="BA416" s="175">
        <f t="shared" si="353"/>
        <v>0</v>
      </c>
      <c r="BB416" s="175">
        <f t="shared" si="342"/>
        <v>1.0462328767123288</v>
      </c>
      <c r="BC416" s="175">
        <f t="shared" si="343"/>
        <v>0.95825426944971537</v>
      </c>
      <c r="BD416" s="175">
        <f t="shared" si="344"/>
        <v>1.477090909090909</v>
      </c>
      <c r="BE416" s="175">
        <f t="shared" si="345"/>
        <v>1.4553707165109033</v>
      </c>
      <c r="BF416" s="175">
        <f t="shared" si="346"/>
        <v>1.2722603485838779</v>
      </c>
      <c r="BG416" s="175">
        <f t="shared" si="347"/>
        <v>1.1219356388088375</v>
      </c>
      <c r="BH416" s="175">
        <f t="shared" si="348"/>
        <v>1.0236064855390008</v>
      </c>
      <c r="BI416" s="175">
        <f t="shared" si="349"/>
        <v>0.95771627716277163</v>
      </c>
      <c r="BJ416" s="175">
        <f t="shared" si="350"/>
        <v>0.8781466165413534</v>
      </c>
      <c r="BK416" s="175">
        <f t="shared" si="351"/>
        <v>0.79668144611186897</v>
      </c>
      <c r="BL416" s="175">
        <f t="shared" si="352"/>
        <v>0.74296119592875309</v>
      </c>
    </row>
    <row r="417" spans="1:64" x14ac:dyDescent="0.35">
      <c r="A417" s="170" t="str">
        <v>DPS</v>
      </c>
      <c r="B417" s="170" t="str">
        <v>NEW CT0 HSI PS</v>
      </c>
      <c r="C417" s="170" t="str">
        <v>SSL</v>
      </c>
      <c r="D417" s="170" t="str">
        <v>TR5</v>
      </c>
      <c r="E417" s="171">
        <v>0</v>
      </c>
      <c r="F417" s="171">
        <v>4</v>
      </c>
      <c r="G417" s="171">
        <v>6</v>
      </c>
      <c r="H417" s="171">
        <v>10</v>
      </c>
      <c r="I417" s="171">
        <v>14</v>
      </c>
      <c r="J417" s="171">
        <v>16</v>
      </c>
      <c r="K417" s="171">
        <v>21</v>
      </c>
      <c r="L417" s="171">
        <v>26</v>
      </c>
      <c r="M417" s="171">
        <v>30</v>
      </c>
      <c r="N417" s="171">
        <v>35</v>
      </c>
      <c r="O417" s="171">
        <v>41</v>
      </c>
      <c r="P417" s="171">
        <v>45</v>
      </c>
      <c r="Q417" s="171">
        <v>27</v>
      </c>
      <c r="R417" s="171">
        <v>61</v>
      </c>
      <c r="S417" s="171">
        <v>118</v>
      </c>
      <c r="T417" s="171">
        <v>205</v>
      </c>
      <c r="U417" s="171">
        <v>257</v>
      </c>
      <c r="V417" s="171">
        <v>257</v>
      </c>
      <c r="W417" s="171">
        <v>257</v>
      </c>
      <c r="X417" s="171">
        <v>257</v>
      </c>
      <c r="Y417" s="171">
        <v>257</v>
      </c>
      <c r="Z417" s="171">
        <v>257</v>
      </c>
      <c r="AA417" s="171">
        <v>257</v>
      </c>
      <c r="AB417" s="171">
        <v>257</v>
      </c>
      <c r="AC417" s="171">
        <v>0</v>
      </c>
      <c r="AD417" s="171">
        <v>4</v>
      </c>
      <c r="AE417" s="171">
        <v>2</v>
      </c>
      <c r="AF417" s="171">
        <v>4</v>
      </c>
      <c r="AG417" s="171">
        <v>4</v>
      </c>
      <c r="AH417" s="171">
        <v>2</v>
      </c>
      <c r="AI417" s="171">
        <v>5</v>
      </c>
      <c r="AJ417" s="171">
        <v>5</v>
      </c>
      <c r="AK417" s="171">
        <v>4</v>
      </c>
      <c r="AL417" s="171">
        <v>5</v>
      </c>
      <c r="AM417" s="171">
        <v>6</v>
      </c>
      <c r="AN417" s="171">
        <v>4</v>
      </c>
      <c r="AO417" s="171">
        <v>27</v>
      </c>
      <c r="AP417" s="171">
        <v>34</v>
      </c>
      <c r="AQ417" s="171">
        <v>57</v>
      </c>
      <c r="AR417" s="171">
        <v>87</v>
      </c>
      <c r="AS417" s="171">
        <v>52</v>
      </c>
      <c r="AT417" s="171">
        <v>0</v>
      </c>
      <c r="AU417" s="171">
        <v>0</v>
      </c>
      <c r="AV417" s="171">
        <v>0</v>
      </c>
      <c r="AW417" s="171">
        <v>0</v>
      </c>
      <c r="AX417" s="171">
        <v>0</v>
      </c>
      <c r="AY417" s="171">
        <v>0</v>
      </c>
      <c r="AZ417" s="171">
        <v>0</v>
      </c>
      <c r="BA417" s="172">
        <f t="shared" si="353"/>
        <v>1</v>
      </c>
      <c r="BB417" s="172">
        <f t="shared" si="342"/>
        <v>15.25</v>
      </c>
      <c r="BC417" s="172">
        <f t="shared" si="343"/>
        <v>19.666666666666668</v>
      </c>
      <c r="BD417" s="172">
        <f t="shared" si="344"/>
        <v>20.5</v>
      </c>
      <c r="BE417" s="172">
        <f t="shared" si="345"/>
        <v>18.357142857142858</v>
      </c>
      <c r="BF417" s="172">
        <f t="shared" si="346"/>
        <v>16.0625</v>
      </c>
      <c r="BG417" s="172">
        <f t="shared" si="347"/>
        <v>12.238095238095237</v>
      </c>
      <c r="BH417" s="172">
        <f t="shared" si="348"/>
        <v>9.884615384615385</v>
      </c>
      <c r="BI417" s="172">
        <f t="shared" si="349"/>
        <v>8.5666666666666664</v>
      </c>
      <c r="BJ417" s="172">
        <f t="shared" si="350"/>
        <v>7.3428571428571425</v>
      </c>
      <c r="BK417" s="172">
        <f t="shared" si="351"/>
        <v>6.2682926829268295</v>
      </c>
      <c r="BL417" s="172">
        <f t="shared" si="352"/>
        <v>5.7111111111111112</v>
      </c>
    </row>
    <row r="418" spans="1:64" x14ac:dyDescent="0.35">
      <c r="A418" s="173" t="str">
        <v>DPS</v>
      </c>
      <c r="B418" s="173" t="str">
        <v>NEW CT0 HSI PS</v>
      </c>
      <c r="C418" s="173" t="str">
        <v>SSL</v>
      </c>
      <c r="D418" s="173" t="str">
        <v>PAPUA</v>
      </c>
      <c r="E418" s="174">
        <v>0</v>
      </c>
      <c r="F418" s="174">
        <v>0</v>
      </c>
      <c r="G418" s="174">
        <v>0</v>
      </c>
      <c r="H418" s="174">
        <v>0</v>
      </c>
      <c r="I418" s="174">
        <v>0</v>
      </c>
      <c r="J418" s="174">
        <v>0</v>
      </c>
      <c r="K418" s="174">
        <v>0</v>
      </c>
      <c r="L418" s="174">
        <v>0</v>
      </c>
      <c r="M418" s="174">
        <v>0</v>
      </c>
      <c r="N418" s="174">
        <v>0</v>
      </c>
      <c r="O418" s="174">
        <v>0</v>
      </c>
      <c r="P418" s="174">
        <v>0</v>
      </c>
      <c r="Q418" s="174">
        <v>3</v>
      </c>
      <c r="R418" s="174">
        <v>7</v>
      </c>
      <c r="S418" s="174">
        <v>8</v>
      </c>
      <c r="T418" s="174">
        <v>10</v>
      </c>
      <c r="U418" s="174">
        <v>16</v>
      </c>
      <c r="V418" s="174">
        <v>16</v>
      </c>
      <c r="W418" s="174">
        <v>16</v>
      </c>
      <c r="X418" s="174">
        <v>16</v>
      </c>
      <c r="Y418" s="174">
        <v>16</v>
      </c>
      <c r="Z418" s="174">
        <v>16</v>
      </c>
      <c r="AA418" s="174">
        <v>16</v>
      </c>
      <c r="AB418" s="174">
        <v>16</v>
      </c>
      <c r="AC418" s="174">
        <v>0</v>
      </c>
      <c r="AD418" s="174">
        <v>0</v>
      </c>
      <c r="AE418" s="174">
        <v>0</v>
      </c>
      <c r="AF418" s="174">
        <v>0</v>
      </c>
      <c r="AG418" s="174">
        <v>0</v>
      </c>
      <c r="AH418" s="174">
        <v>0</v>
      </c>
      <c r="AI418" s="174">
        <v>0</v>
      </c>
      <c r="AJ418" s="174">
        <v>0</v>
      </c>
      <c r="AK418" s="174">
        <v>0</v>
      </c>
      <c r="AL418" s="174">
        <v>0</v>
      </c>
      <c r="AM418" s="174">
        <v>0</v>
      </c>
      <c r="AN418" s="174">
        <v>0</v>
      </c>
      <c r="AO418" s="174">
        <v>3</v>
      </c>
      <c r="AP418" s="174">
        <v>4</v>
      </c>
      <c r="AQ418" s="174">
        <v>1</v>
      </c>
      <c r="AR418" s="174">
        <v>2</v>
      </c>
      <c r="AS418" s="174">
        <v>6</v>
      </c>
      <c r="AT418" s="174">
        <v>0</v>
      </c>
      <c r="AU418" s="174">
        <v>0</v>
      </c>
      <c r="AV418" s="174">
        <v>0</v>
      </c>
      <c r="AW418" s="174">
        <v>0</v>
      </c>
      <c r="AX418" s="174">
        <v>0</v>
      </c>
      <c r="AY418" s="174">
        <v>0</v>
      </c>
      <c r="AZ418" s="174">
        <v>0</v>
      </c>
      <c r="BA418" s="175">
        <f t="shared" si="353"/>
        <v>1</v>
      </c>
      <c r="BB418" s="175">
        <f t="shared" si="342"/>
        <v>1</v>
      </c>
      <c r="BC418" s="175">
        <f t="shared" si="343"/>
        <v>1</v>
      </c>
      <c r="BD418" s="175">
        <f t="shared" si="344"/>
        <v>1</v>
      </c>
      <c r="BE418" s="175">
        <f t="shared" si="345"/>
        <v>1</v>
      </c>
      <c r="BF418" s="175">
        <f t="shared" si="346"/>
        <v>1</v>
      </c>
      <c r="BG418" s="175">
        <f t="shared" si="347"/>
        <v>1</v>
      </c>
      <c r="BH418" s="175">
        <f t="shared" si="348"/>
        <v>1</v>
      </c>
      <c r="BI418" s="175">
        <f t="shared" si="349"/>
        <v>1</v>
      </c>
      <c r="BJ418" s="175">
        <f t="shared" si="350"/>
        <v>1</v>
      </c>
      <c r="BK418" s="175">
        <f t="shared" si="351"/>
        <v>1</v>
      </c>
      <c r="BL418" s="175">
        <f t="shared" si="352"/>
        <v>1</v>
      </c>
    </row>
    <row r="419" spans="1:64" x14ac:dyDescent="0.35">
      <c r="A419" s="173" t="str">
        <v>DPS</v>
      </c>
      <c r="B419" s="173" t="str">
        <v>NEW CT0 HSI PS</v>
      </c>
      <c r="C419" s="173" t="str">
        <v>SSL</v>
      </c>
      <c r="D419" s="173" t="str">
        <v>PAPUA BARAT</v>
      </c>
      <c r="E419" s="174">
        <v>0</v>
      </c>
      <c r="F419" s="174">
        <v>0</v>
      </c>
      <c r="G419" s="174">
        <v>0</v>
      </c>
      <c r="H419" s="174">
        <v>0</v>
      </c>
      <c r="I419" s="174">
        <v>0</v>
      </c>
      <c r="J419" s="174">
        <v>0</v>
      </c>
      <c r="K419" s="174">
        <v>0</v>
      </c>
      <c r="L419" s="174">
        <v>0</v>
      </c>
      <c r="M419" s="174">
        <v>0</v>
      </c>
      <c r="N419" s="174">
        <v>0</v>
      </c>
      <c r="O419" s="174">
        <v>0</v>
      </c>
      <c r="P419" s="174">
        <v>0</v>
      </c>
      <c r="Q419" s="174">
        <v>3</v>
      </c>
      <c r="R419" s="174">
        <v>7</v>
      </c>
      <c r="S419" s="174">
        <v>11</v>
      </c>
      <c r="T419" s="174">
        <v>14</v>
      </c>
      <c r="U419" s="174">
        <v>21</v>
      </c>
      <c r="V419" s="174">
        <v>21</v>
      </c>
      <c r="W419" s="174">
        <v>21</v>
      </c>
      <c r="X419" s="174">
        <v>21</v>
      </c>
      <c r="Y419" s="174">
        <v>21</v>
      </c>
      <c r="Z419" s="174">
        <v>21</v>
      </c>
      <c r="AA419" s="174">
        <v>21</v>
      </c>
      <c r="AB419" s="174">
        <v>21</v>
      </c>
      <c r="AC419" s="174">
        <v>0</v>
      </c>
      <c r="AD419" s="174">
        <v>0</v>
      </c>
      <c r="AE419" s="174">
        <v>0</v>
      </c>
      <c r="AF419" s="174">
        <v>0</v>
      </c>
      <c r="AG419" s="174">
        <v>0</v>
      </c>
      <c r="AH419" s="174">
        <v>0</v>
      </c>
      <c r="AI419" s="174">
        <v>0</v>
      </c>
      <c r="AJ419" s="174">
        <v>0</v>
      </c>
      <c r="AK419" s="174">
        <v>0</v>
      </c>
      <c r="AL419" s="174">
        <v>0</v>
      </c>
      <c r="AM419" s="174">
        <v>0</v>
      </c>
      <c r="AN419" s="174">
        <v>0</v>
      </c>
      <c r="AO419" s="174">
        <v>3</v>
      </c>
      <c r="AP419" s="174">
        <v>4</v>
      </c>
      <c r="AQ419" s="174">
        <v>4</v>
      </c>
      <c r="AR419" s="174">
        <v>3</v>
      </c>
      <c r="AS419" s="174">
        <v>7</v>
      </c>
      <c r="AT419" s="174">
        <v>0</v>
      </c>
      <c r="AU419" s="174">
        <v>0</v>
      </c>
      <c r="AV419" s="174">
        <v>0</v>
      </c>
      <c r="AW419" s="174">
        <v>0</v>
      </c>
      <c r="AX419" s="174">
        <v>0</v>
      </c>
      <c r="AY419" s="174">
        <v>0</v>
      </c>
      <c r="AZ419" s="174">
        <v>0</v>
      </c>
      <c r="BA419" s="175">
        <f t="shared" si="353"/>
        <v>1</v>
      </c>
      <c r="BB419" s="175">
        <f t="shared" si="342"/>
        <v>1</v>
      </c>
      <c r="BC419" s="175">
        <f t="shared" si="343"/>
        <v>1</v>
      </c>
      <c r="BD419" s="175">
        <f t="shared" si="344"/>
        <v>1</v>
      </c>
      <c r="BE419" s="175">
        <f t="shared" si="345"/>
        <v>1</v>
      </c>
      <c r="BF419" s="175">
        <f t="shared" si="346"/>
        <v>1</v>
      </c>
      <c r="BG419" s="175">
        <f t="shared" si="347"/>
        <v>1</v>
      </c>
      <c r="BH419" s="175">
        <f t="shared" si="348"/>
        <v>1</v>
      </c>
      <c r="BI419" s="175">
        <f t="shared" si="349"/>
        <v>1</v>
      </c>
      <c r="BJ419" s="175">
        <f t="shared" si="350"/>
        <v>1</v>
      </c>
      <c r="BK419" s="175">
        <f t="shared" si="351"/>
        <v>1</v>
      </c>
      <c r="BL419" s="175">
        <f t="shared" si="352"/>
        <v>1</v>
      </c>
    </row>
    <row r="420" spans="1:64" x14ac:dyDescent="0.35">
      <c r="A420" s="173" t="str">
        <v>DPS</v>
      </c>
      <c r="B420" s="173" t="str">
        <v>NEW CT0 HSI PS</v>
      </c>
      <c r="C420" s="173" t="str">
        <v>SSL</v>
      </c>
      <c r="D420" s="173" t="str">
        <v>SULBAGSEL</v>
      </c>
      <c r="E420" s="174">
        <v>0</v>
      </c>
      <c r="F420" s="174">
        <v>0</v>
      </c>
      <c r="G420" s="174">
        <v>0</v>
      </c>
      <c r="H420" s="174">
        <v>0</v>
      </c>
      <c r="I420" s="174">
        <v>0</v>
      </c>
      <c r="J420" s="174">
        <v>0</v>
      </c>
      <c r="K420" s="174">
        <v>1</v>
      </c>
      <c r="L420" s="174">
        <v>2</v>
      </c>
      <c r="M420" s="174">
        <v>2</v>
      </c>
      <c r="N420" s="174">
        <v>3</v>
      </c>
      <c r="O420" s="174">
        <v>4</v>
      </c>
      <c r="P420" s="174">
        <v>4</v>
      </c>
      <c r="Q420" s="174">
        <v>10</v>
      </c>
      <c r="R420" s="174">
        <v>23</v>
      </c>
      <c r="S420" s="174">
        <v>61</v>
      </c>
      <c r="T420" s="174">
        <v>109</v>
      </c>
      <c r="U420" s="174">
        <v>131</v>
      </c>
      <c r="V420" s="174">
        <v>131</v>
      </c>
      <c r="W420" s="174">
        <v>131</v>
      </c>
      <c r="X420" s="174">
        <v>131</v>
      </c>
      <c r="Y420" s="174">
        <v>131</v>
      </c>
      <c r="Z420" s="174">
        <v>131</v>
      </c>
      <c r="AA420" s="174">
        <v>131</v>
      </c>
      <c r="AB420" s="174">
        <v>131</v>
      </c>
      <c r="AC420" s="174">
        <v>0</v>
      </c>
      <c r="AD420" s="174">
        <v>0</v>
      </c>
      <c r="AE420" s="174">
        <v>0</v>
      </c>
      <c r="AF420" s="174">
        <v>0</v>
      </c>
      <c r="AG420" s="174">
        <v>0</v>
      </c>
      <c r="AH420" s="174">
        <v>0</v>
      </c>
      <c r="AI420" s="174">
        <v>1</v>
      </c>
      <c r="AJ420" s="174">
        <v>1</v>
      </c>
      <c r="AK420" s="174">
        <v>0</v>
      </c>
      <c r="AL420" s="174">
        <v>1</v>
      </c>
      <c r="AM420" s="174">
        <v>1</v>
      </c>
      <c r="AN420" s="174">
        <v>0</v>
      </c>
      <c r="AO420" s="174">
        <v>10</v>
      </c>
      <c r="AP420" s="174">
        <v>13</v>
      </c>
      <c r="AQ420" s="174">
        <v>38</v>
      </c>
      <c r="AR420" s="174">
        <v>48</v>
      </c>
      <c r="AS420" s="174">
        <v>22</v>
      </c>
      <c r="AT420" s="174">
        <v>0</v>
      </c>
      <c r="AU420" s="174">
        <v>0</v>
      </c>
      <c r="AV420" s="174">
        <v>0</v>
      </c>
      <c r="AW420" s="174">
        <v>0</v>
      </c>
      <c r="AX420" s="174">
        <v>0</v>
      </c>
      <c r="AY420" s="174">
        <v>0</v>
      </c>
      <c r="AZ420" s="174">
        <v>0</v>
      </c>
      <c r="BA420" s="175">
        <f t="shared" si="353"/>
        <v>1</v>
      </c>
      <c r="BB420" s="175">
        <f t="shared" si="342"/>
        <v>1</v>
      </c>
      <c r="BC420" s="175">
        <f t="shared" si="343"/>
        <v>1</v>
      </c>
      <c r="BD420" s="175">
        <f t="shared" si="344"/>
        <v>1</v>
      </c>
      <c r="BE420" s="175">
        <f t="shared" si="345"/>
        <v>1</v>
      </c>
      <c r="BF420" s="175">
        <f t="shared" si="346"/>
        <v>1</v>
      </c>
      <c r="BG420" s="175">
        <f t="shared" si="347"/>
        <v>131</v>
      </c>
      <c r="BH420" s="175">
        <f t="shared" si="348"/>
        <v>65.5</v>
      </c>
      <c r="BI420" s="175">
        <f t="shared" si="349"/>
        <v>65.5</v>
      </c>
      <c r="BJ420" s="175">
        <f t="shared" si="350"/>
        <v>43.666666666666664</v>
      </c>
      <c r="BK420" s="175">
        <f t="shared" si="351"/>
        <v>32.75</v>
      </c>
      <c r="BL420" s="175">
        <f t="shared" si="352"/>
        <v>32.75</v>
      </c>
    </row>
    <row r="421" spans="1:64" x14ac:dyDescent="0.35">
      <c r="A421" s="173" t="str">
        <v>DPS</v>
      </c>
      <c r="B421" s="173" t="str">
        <v>NEW CT0 HSI PS</v>
      </c>
      <c r="C421" s="173" t="str">
        <v>SSL</v>
      </c>
      <c r="D421" s="173" t="str">
        <v>SULBAGTENG</v>
      </c>
      <c r="E421" s="174">
        <v>0</v>
      </c>
      <c r="F421" s="174">
        <v>1</v>
      </c>
      <c r="G421" s="174">
        <v>1</v>
      </c>
      <c r="H421" s="174">
        <v>2</v>
      </c>
      <c r="I421" s="174">
        <v>3</v>
      </c>
      <c r="J421" s="174">
        <v>3</v>
      </c>
      <c r="K421" s="174">
        <v>4</v>
      </c>
      <c r="L421" s="174">
        <v>5</v>
      </c>
      <c r="M421" s="174">
        <v>6</v>
      </c>
      <c r="N421" s="174">
        <v>7</v>
      </c>
      <c r="O421" s="174">
        <v>8</v>
      </c>
      <c r="P421" s="174">
        <v>9</v>
      </c>
      <c r="Q421" s="174">
        <v>0</v>
      </c>
      <c r="R421" s="174">
        <v>4</v>
      </c>
      <c r="S421" s="174">
        <v>8</v>
      </c>
      <c r="T421" s="174">
        <v>26</v>
      </c>
      <c r="U421" s="174">
        <v>32</v>
      </c>
      <c r="V421" s="174">
        <v>32</v>
      </c>
      <c r="W421" s="174">
        <v>32</v>
      </c>
      <c r="X421" s="174">
        <v>32</v>
      </c>
      <c r="Y421" s="174">
        <v>32</v>
      </c>
      <c r="Z421" s="174">
        <v>32</v>
      </c>
      <c r="AA421" s="174">
        <v>32</v>
      </c>
      <c r="AB421" s="174">
        <v>32</v>
      </c>
      <c r="AC421" s="174">
        <v>0</v>
      </c>
      <c r="AD421" s="174">
        <v>1</v>
      </c>
      <c r="AE421" s="174">
        <v>0</v>
      </c>
      <c r="AF421" s="174">
        <v>1</v>
      </c>
      <c r="AG421" s="174">
        <v>1</v>
      </c>
      <c r="AH421" s="174">
        <v>0</v>
      </c>
      <c r="AI421" s="174">
        <v>1</v>
      </c>
      <c r="AJ421" s="174">
        <v>1</v>
      </c>
      <c r="AK421" s="174">
        <v>1</v>
      </c>
      <c r="AL421" s="174">
        <v>1</v>
      </c>
      <c r="AM421" s="174">
        <v>1</v>
      </c>
      <c r="AN421" s="174">
        <v>1</v>
      </c>
      <c r="AO421" s="174">
        <v>0</v>
      </c>
      <c r="AP421" s="174">
        <v>4</v>
      </c>
      <c r="AQ421" s="174">
        <v>4</v>
      </c>
      <c r="AR421" s="174">
        <v>18</v>
      </c>
      <c r="AS421" s="174">
        <v>6</v>
      </c>
      <c r="AT421" s="174">
        <v>0</v>
      </c>
      <c r="AU421" s="174">
        <v>0</v>
      </c>
      <c r="AV421" s="174">
        <v>0</v>
      </c>
      <c r="AW421" s="174">
        <v>0</v>
      </c>
      <c r="AX421" s="174">
        <v>0</v>
      </c>
      <c r="AY421" s="174">
        <v>0</v>
      </c>
      <c r="AZ421" s="174">
        <v>0</v>
      </c>
      <c r="BA421" s="175">
        <f t="shared" si="353"/>
        <v>1</v>
      </c>
      <c r="BB421" s="175">
        <f t="shared" si="342"/>
        <v>4</v>
      </c>
      <c r="BC421" s="175">
        <f t="shared" si="343"/>
        <v>8</v>
      </c>
      <c r="BD421" s="175">
        <f t="shared" si="344"/>
        <v>13</v>
      </c>
      <c r="BE421" s="175">
        <f t="shared" si="345"/>
        <v>10.666666666666666</v>
      </c>
      <c r="BF421" s="175">
        <f t="shared" si="346"/>
        <v>10.666666666666666</v>
      </c>
      <c r="BG421" s="175">
        <f t="shared" si="347"/>
        <v>8</v>
      </c>
      <c r="BH421" s="175">
        <f t="shared" si="348"/>
        <v>6.4</v>
      </c>
      <c r="BI421" s="175">
        <f t="shared" si="349"/>
        <v>5.333333333333333</v>
      </c>
      <c r="BJ421" s="175">
        <f t="shared" si="350"/>
        <v>4.5714285714285712</v>
      </c>
      <c r="BK421" s="175">
        <f t="shared" si="351"/>
        <v>4</v>
      </c>
      <c r="BL421" s="175">
        <f t="shared" si="352"/>
        <v>3.5555555555555554</v>
      </c>
    </row>
    <row r="422" spans="1:64" x14ac:dyDescent="0.35">
      <c r="A422" s="173" t="str">
        <v>DPS</v>
      </c>
      <c r="B422" s="173" t="str">
        <v>NEW CT0 HSI PS</v>
      </c>
      <c r="C422" s="173" t="str">
        <v>SSL</v>
      </c>
      <c r="D422" s="173" t="str">
        <v>SUMALUT</v>
      </c>
      <c r="E422" s="174">
        <v>0</v>
      </c>
      <c r="F422" s="174">
        <v>3</v>
      </c>
      <c r="G422" s="174">
        <v>5</v>
      </c>
      <c r="H422" s="174">
        <v>8</v>
      </c>
      <c r="I422" s="174">
        <v>11</v>
      </c>
      <c r="J422" s="174">
        <v>13</v>
      </c>
      <c r="K422" s="174">
        <v>16</v>
      </c>
      <c r="L422" s="174">
        <v>19</v>
      </c>
      <c r="M422" s="174">
        <v>22</v>
      </c>
      <c r="N422" s="174">
        <v>25</v>
      </c>
      <c r="O422" s="174">
        <v>29</v>
      </c>
      <c r="P422" s="174">
        <v>32</v>
      </c>
      <c r="Q422" s="174">
        <v>11</v>
      </c>
      <c r="R422" s="174">
        <v>20</v>
      </c>
      <c r="S422" s="174">
        <v>30</v>
      </c>
      <c r="T422" s="174">
        <v>46</v>
      </c>
      <c r="U422" s="174">
        <v>57</v>
      </c>
      <c r="V422" s="174">
        <v>57</v>
      </c>
      <c r="W422" s="174">
        <v>57</v>
      </c>
      <c r="X422" s="174">
        <v>57</v>
      </c>
      <c r="Y422" s="174">
        <v>57</v>
      </c>
      <c r="Z422" s="174">
        <v>57</v>
      </c>
      <c r="AA422" s="174">
        <v>57</v>
      </c>
      <c r="AB422" s="174">
        <v>57</v>
      </c>
      <c r="AC422" s="174">
        <v>0</v>
      </c>
      <c r="AD422" s="174">
        <v>3</v>
      </c>
      <c r="AE422" s="174">
        <v>2</v>
      </c>
      <c r="AF422" s="174">
        <v>3</v>
      </c>
      <c r="AG422" s="174">
        <v>3</v>
      </c>
      <c r="AH422" s="174">
        <v>2</v>
      </c>
      <c r="AI422" s="174">
        <v>3</v>
      </c>
      <c r="AJ422" s="174">
        <v>3</v>
      </c>
      <c r="AK422" s="174">
        <v>3</v>
      </c>
      <c r="AL422" s="174">
        <v>3</v>
      </c>
      <c r="AM422" s="174">
        <v>4</v>
      </c>
      <c r="AN422" s="174">
        <v>3</v>
      </c>
      <c r="AO422" s="174">
        <v>11</v>
      </c>
      <c r="AP422" s="174">
        <v>9</v>
      </c>
      <c r="AQ422" s="174">
        <v>10</v>
      </c>
      <c r="AR422" s="174">
        <v>16</v>
      </c>
      <c r="AS422" s="174">
        <v>11</v>
      </c>
      <c r="AT422" s="174">
        <v>0</v>
      </c>
      <c r="AU422" s="174">
        <v>0</v>
      </c>
      <c r="AV422" s="174">
        <v>0</v>
      </c>
      <c r="AW422" s="174">
        <v>0</v>
      </c>
      <c r="AX422" s="174">
        <v>0</v>
      </c>
      <c r="AY422" s="174">
        <v>0</v>
      </c>
      <c r="AZ422" s="174">
        <v>0</v>
      </c>
      <c r="BA422" s="175">
        <f t="shared" si="353"/>
        <v>1</v>
      </c>
      <c r="BB422" s="175">
        <f t="shared" si="342"/>
        <v>6.666666666666667</v>
      </c>
      <c r="BC422" s="175">
        <f t="shared" si="343"/>
        <v>6</v>
      </c>
      <c r="BD422" s="175">
        <f t="shared" si="344"/>
        <v>5.75</v>
      </c>
      <c r="BE422" s="175">
        <f t="shared" si="345"/>
        <v>5.1818181818181817</v>
      </c>
      <c r="BF422" s="175">
        <f t="shared" si="346"/>
        <v>4.384615384615385</v>
      </c>
      <c r="BG422" s="175">
        <f t="shared" si="347"/>
        <v>3.5625</v>
      </c>
      <c r="BH422" s="175">
        <f t="shared" si="348"/>
        <v>3</v>
      </c>
      <c r="BI422" s="175">
        <f t="shared" si="349"/>
        <v>2.5909090909090908</v>
      </c>
      <c r="BJ422" s="175">
        <f t="shared" si="350"/>
        <v>2.2799999999999998</v>
      </c>
      <c r="BK422" s="175">
        <f t="shared" si="351"/>
        <v>1.9655172413793103</v>
      </c>
      <c r="BL422" s="175">
        <f t="shared" si="352"/>
        <v>1.78125</v>
      </c>
    </row>
    <row r="423" spans="1:64" x14ac:dyDescent="0.35">
      <c r="A423" s="170" t="str">
        <v>DPS</v>
      </c>
      <c r="B423" s="170" t="str">
        <v>NEW CT0 WMS PS</v>
      </c>
      <c r="C423" s="170" t="str">
        <v>AP</v>
      </c>
      <c r="D423" s="170" t="str">
        <v>TR5</v>
      </c>
      <c r="E423" s="171">
        <v>0</v>
      </c>
      <c r="F423" s="171">
        <v>0</v>
      </c>
      <c r="G423" s="171">
        <v>0</v>
      </c>
      <c r="H423" s="171">
        <v>0</v>
      </c>
      <c r="I423" s="171">
        <v>0</v>
      </c>
      <c r="J423" s="171">
        <v>0</v>
      </c>
      <c r="K423" s="171">
        <v>0</v>
      </c>
      <c r="L423" s="171">
        <v>0</v>
      </c>
      <c r="M423" s="171">
        <v>0</v>
      </c>
      <c r="N423" s="171">
        <v>0</v>
      </c>
      <c r="O423" s="171">
        <v>0</v>
      </c>
      <c r="P423" s="171">
        <v>0</v>
      </c>
      <c r="Q423" s="171">
        <v>0</v>
      </c>
      <c r="R423" s="171">
        <v>14</v>
      </c>
      <c r="S423" s="171">
        <v>14</v>
      </c>
      <c r="T423" s="171">
        <v>14</v>
      </c>
      <c r="U423" s="171">
        <v>14</v>
      </c>
      <c r="V423" s="171">
        <v>14</v>
      </c>
      <c r="W423" s="171">
        <v>14</v>
      </c>
      <c r="X423" s="171">
        <v>14</v>
      </c>
      <c r="Y423" s="171">
        <v>14</v>
      </c>
      <c r="Z423" s="171">
        <v>14</v>
      </c>
      <c r="AA423" s="171">
        <v>14</v>
      </c>
      <c r="AB423" s="171">
        <v>14</v>
      </c>
      <c r="AC423" s="171">
        <v>0</v>
      </c>
      <c r="AD423" s="171">
        <v>0</v>
      </c>
      <c r="AE423" s="171">
        <v>0</v>
      </c>
      <c r="AF423" s="171">
        <v>0</v>
      </c>
      <c r="AG423" s="171">
        <v>0</v>
      </c>
      <c r="AH423" s="171">
        <v>0</v>
      </c>
      <c r="AI423" s="171">
        <v>0</v>
      </c>
      <c r="AJ423" s="171">
        <v>0</v>
      </c>
      <c r="AK423" s="171">
        <v>0</v>
      </c>
      <c r="AL423" s="171">
        <v>0</v>
      </c>
      <c r="AM423" s="171">
        <v>0</v>
      </c>
      <c r="AN423" s="171">
        <v>0</v>
      </c>
      <c r="AO423" s="171">
        <v>0</v>
      </c>
      <c r="AP423" s="171">
        <v>0</v>
      </c>
      <c r="AQ423" s="171">
        <v>0</v>
      </c>
      <c r="AR423" s="171">
        <v>0</v>
      </c>
      <c r="AS423" s="171">
        <v>0</v>
      </c>
      <c r="AT423" s="171">
        <v>0</v>
      </c>
      <c r="AU423" s="171">
        <v>0</v>
      </c>
      <c r="AV423" s="171">
        <v>0</v>
      </c>
      <c r="AW423" s="171">
        <v>0</v>
      </c>
      <c r="AX423" s="171">
        <v>0</v>
      </c>
      <c r="AY423" s="171">
        <v>0</v>
      </c>
      <c r="AZ423" s="171">
        <v>0</v>
      </c>
      <c r="BA423" s="172">
        <f t="shared" si="353"/>
        <v>1</v>
      </c>
      <c r="BB423" s="172">
        <f t="shared" si="342"/>
        <v>1</v>
      </c>
      <c r="BC423" s="172">
        <f t="shared" si="343"/>
        <v>1</v>
      </c>
      <c r="BD423" s="172">
        <f t="shared" si="344"/>
        <v>1</v>
      </c>
      <c r="BE423" s="172">
        <f t="shared" si="345"/>
        <v>1</v>
      </c>
      <c r="BF423" s="172">
        <f t="shared" si="346"/>
        <v>1</v>
      </c>
      <c r="BG423" s="172">
        <f t="shared" si="347"/>
        <v>1</v>
      </c>
      <c r="BH423" s="172">
        <f t="shared" si="348"/>
        <v>1</v>
      </c>
      <c r="BI423" s="172">
        <f t="shared" si="349"/>
        <v>1</v>
      </c>
      <c r="BJ423" s="172">
        <f t="shared" si="350"/>
        <v>1</v>
      </c>
      <c r="BK423" s="172">
        <f t="shared" si="351"/>
        <v>1</v>
      </c>
      <c r="BL423" s="172">
        <f t="shared" si="352"/>
        <v>1</v>
      </c>
    </row>
    <row r="424" spans="1:64" x14ac:dyDescent="0.35">
      <c r="A424" s="173" t="str">
        <v>DPS</v>
      </c>
      <c r="B424" s="173" t="str">
        <v>NEW CT0 WMS PS</v>
      </c>
      <c r="C424" s="173" t="str">
        <v>AP</v>
      </c>
      <c r="D424" s="173" t="str">
        <v>PAPUA</v>
      </c>
      <c r="E424" s="174">
        <v>0</v>
      </c>
      <c r="F424" s="174">
        <v>0</v>
      </c>
      <c r="G424" s="174">
        <v>0</v>
      </c>
      <c r="H424" s="174">
        <v>0</v>
      </c>
      <c r="I424" s="174">
        <v>0</v>
      </c>
      <c r="J424" s="174">
        <v>0</v>
      </c>
      <c r="K424" s="174">
        <v>0</v>
      </c>
      <c r="L424" s="174">
        <v>0</v>
      </c>
      <c r="M424" s="174">
        <v>0</v>
      </c>
      <c r="N424" s="174">
        <v>0</v>
      </c>
      <c r="O424" s="174">
        <v>0</v>
      </c>
      <c r="P424" s="174">
        <v>0</v>
      </c>
      <c r="Q424" s="174">
        <v>0</v>
      </c>
      <c r="R424" s="174">
        <v>0</v>
      </c>
      <c r="S424" s="174">
        <v>0</v>
      </c>
      <c r="T424" s="174">
        <v>0</v>
      </c>
      <c r="U424" s="174">
        <v>0</v>
      </c>
      <c r="V424" s="174">
        <v>0</v>
      </c>
      <c r="W424" s="174">
        <v>0</v>
      </c>
      <c r="X424" s="174">
        <v>0</v>
      </c>
      <c r="Y424" s="174">
        <v>0</v>
      </c>
      <c r="Z424" s="174">
        <v>0</v>
      </c>
      <c r="AA424" s="174">
        <v>0</v>
      </c>
      <c r="AB424" s="174">
        <v>0</v>
      </c>
      <c r="AC424" s="174">
        <v>0</v>
      </c>
      <c r="AD424" s="174">
        <v>0</v>
      </c>
      <c r="AE424" s="174">
        <v>0</v>
      </c>
      <c r="AF424" s="174">
        <v>0</v>
      </c>
      <c r="AG424" s="174">
        <v>0</v>
      </c>
      <c r="AH424" s="174">
        <v>0</v>
      </c>
      <c r="AI424" s="174">
        <v>0</v>
      </c>
      <c r="AJ424" s="174">
        <v>0</v>
      </c>
      <c r="AK424" s="174">
        <v>0</v>
      </c>
      <c r="AL424" s="174">
        <v>0</v>
      </c>
      <c r="AM424" s="174">
        <v>0</v>
      </c>
      <c r="AN424" s="174">
        <v>0</v>
      </c>
      <c r="AO424" s="174">
        <v>0</v>
      </c>
      <c r="AP424" s="174">
        <v>0</v>
      </c>
      <c r="AQ424" s="174">
        <v>0</v>
      </c>
      <c r="AR424" s="174">
        <v>0</v>
      </c>
      <c r="AS424" s="174">
        <v>0</v>
      </c>
      <c r="AT424" s="174">
        <v>0</v>
      </c>
      <c r="AU424" s="174">
        <v>0</v>
      </c>
      <c r="AV424" s="174">
        <v>0</v>
      </c>
      <c r="AW424" s="174">
        <v>0</v>
      </c>
      <c r="AX424" s="174">
        <v>0</v>
      </c>
      <c r="AY424" s="174">
        <v>0</v>
      </c>
      <c r="AZ424" s="174">
        <v>0</v>
      </c>
      <c r="BA424" s="175">
        <f t="shared" si="353"/>
        <v>1</v>
      </c>
      <c r="BB424" s="175">
        <f t="shared" si="342"/>
        <v>1</v>
      </c>
      <c r="BC424" s="175">
        <f t="shared" si="343"/>
        <v>1</v>
      </c>
      <c r="BD424" s="175">
        <f t="shared" si="344"/>
        <v>1</v>
      </c>
      <c r="BE424" s="175">
        <f t="shared" si="345"/>
        <v>1</v>
      </c>
      <c r="BF424" s="175">
        <f t="shared" si="346"/>
        <v>1</v>
      </c>
      <c r="BG424" s="175">
        <f t="shared" si="347"/>
        <v>1</v>
      </c>
      <c r="BH424" s="175">
        <f t="shared" si="348"/>
        <v>1</v>
      </c>
      <c r="BI424" s="175">
        <f t="shared" si="349"/>
        <v>1</v>
      </c>
      <c r="BJ424" s="175">
        <f t="shared" si="350"/>
        <v>1</v>
      </c>
      <c r="BK424" s="175">
        <f t="shared" si="351"/>
        <v>1</v>
      </c>
      <c r="BL424" s="175">
        <f t="shared" si="352"/>
        <v>1</v>
      </c>
    </row>
    <row r="425" spans="1:64" x14ac:dyDescent="0.35">
      <c r="A425" s="173" t="str">
        <v>DPS</v>
      </c>
      <c r="B425" s="173" t="str">
        <v>NEW CT0 WMS PS</v>
      </c>
      <c r="C425" s="173" t="str">
        <v>AP</v>
      </c>
      <c r="D425" s="173" t="str">
        <v>PAPUA BARAT</v>
      </c>
      <c r="E425" s="174">
        <v>0</v>
      </c>
      <c r="F425" s="174">
        <v>0</v>
      </c>
      <c r="G425" s="174">
        <v>0</v>
      </c>
      <c r="H425" s="174">
        <v>0</v>
      </c>
      <c r="I425" s="174">
        <v>0</v>
      </c>
      <c r="J425" s="174">
        <v>0</v>
      </c>
      <c r="K425" s="174">
        <v>0</v>
      </c>
      <c r="L425" s="174">
        <v>0</v>
      </c>
      <c r="M425" s="174">
        <v>0</v>
      </c>
      <c r="N425" s="174">
        <v>0</v>
      </c>
      <c r="O425" s="174">
        <v>0</v>
      </c>
      <c r="P425" s="174">
        <v>0</v>
      </c>
      <c r="Q425" s="174">
        <v>0</v>
      </c>
      <c r="R425" s="174">
        <v>0</v>
      </c>
      <c r="S425" s="174">
        <v>0</v>
      </c>
      <c r="T425" s="174">
        <v>0</v>
      </c>
      <c r="U425" s="174">
        <v>0</v>
      </c>
      <c r="V425" s="174">
        <v>0</v>
      </c>
      <c r="W425" s="174">
        <v>0</v>
      </c>
      <c r="X425" s="174">
        <v>0</v>
      </c>
      <c r="Y425" s="174">
        <v>0</v>
      </c>
      <c r="Z425" s="174">
        <v>0</v>
      </c>
      <c r="AA425" s="174">
        <v>0</v>
      </c>
      <c r="AB425" s="174">
        <v>0</v>
      </c>
      <c r="AC425" s="174">
        <v>0</v>
      </c>
      <c r="AD425" s="174">
        <v>0</v>
      </c>
      <c r="AE425" s="174">
        <v>0</v>
      </c>
      <c r="AF425" s="174">
        <v>0</v>
      </c>
      <c r="AG425" s="174">
        <v>0</v>
      </c>
      <c r="AH425" s="174">
        <v>0</v>
      </c>
      <c r="AI425" s="174">
        <v>0</v>
      </c>
      <c r="AJ425" s="174">
        <v>0</v>
      </c>
      <c r="AK425" s="174">
        <v>0</v>
      </c>
      <c r="AL425" s="174">
        <v>0</v>
      </c>
      <c r="AM425" s="174">
        <v>0</v>
      </c>
      <c r="AN425" s="174">
        <v>0</v>
      </c>
      <c r="AO425" s="174">
        <v>0</v>
      </c>
      <c r="AP425" s="174">
        <v>0</v>
      </c>
      <c r="AQ425" s="174">
        <v>0</v>
      </c>
      <c r="AR425" s="174">
        <v>0</v>
      </c>
      <c r="AS425" s="174">
        <v>0</v>
      </c>
      <c r="AT425" s="174">
        <v>0</v>
      </c>
      <c r="AU425" s="174">
        <v>0</v>
      </c>
      <c r="AV425" s="174">
        <v>0</v>
      </c>
      <c r="AW425" s="174">
        <v>0</v>
      </c>
      <c r="AX425" s="174">
        <v>0</v>
      </c>
      <c r="AY425" s="174">
        <v>0</v>
      </c>
      <c r="AZ425" s="174">
        <v>0</v>
      </c>
      <c r="BA425" s="175">
        <f t="shared" si="353"/>
        <v>1</v>
      </c>
      <c r="BB425" s="175">
        <f t="shared" si="342"/>
        <v>1</v>
      </c>
      <c r="BC425" s="175">
        <f t="shared" si="343"/>
        <v>1</v>
      </c>
      <c r="BD425" s="175">
        <f t="shared" si="344"/>
        <v>1</v>
      </c>
      <c r="BE425" s="175">
        <f t="shared" si="345"/>
        <v>1</v>
      </c>
      <c r="BF425" s="175">
        <f t="shared" si="346"/>
        <v>1</v>
      </c>
      <c r="BG425" s="175">
        <f t="shared" si="347"/>
        <v>1</v>
      </c>
      <c r="BH425" s="175">
        <f t="shared" si="348"/>
        <v>1</v>
      </c>
      <c r="BI425" s="175">
        <f t="shared" si="349"/>
        <v>1</v>
      </c>
      <c r="BJ425" s="175">
        <f t="shared" si="350"/>
        <v>1</v>
      </c>
      <c r="BK425" s="175">
        <f t="shared" si="351"/>
        <v>1</v>
      </c>
      <c r="BL425" s="175">
        <f t="shared" si="352"/>
        <v>1</v>
      </c>
    </row>
    <row r="426" spans="1:64" x14ac:dyDescent="0.35">
      <c r="A426" s="173" t="str">
        <v>DPS</v>
      </c>
      <c r="B426" s="173" t="str">
        <v>NEW CT0 WMS PS</v>
      </c>
      <c r="C426" s="173" t="str">
        <v>AP</v>
      </c>
      <c r="D426" s="173" t="str">
        <v>SULBAGSEL</v>
      </c>
      <c r="E426" s="174">
        <v>0</v>
      </c>
      <c r="F426" s="174">
        <v>0</v>
      </c>
      <c r="G426" s="174">
        <v>0</v>
      </c>
      <c r="H426" s="174">
        <v>0</v>
      </c>
      <c r="I426" s="174">
        <v>0</v>
      </c>
      <c r="J426" s="174">
        <v>0</v>
      </c>
      <c r="K426" s="174">
        <v>0</v>
      </c>
      <c r="L426" s="174">
        <v>0</v>
      </c>
      <c r="M426" s="174">
        <v>0</v>
      </c>
      <c r="N426" s="174">
        <v>0</v>
      </c>
      <c r="O426" s="174">
        <v>0</v>
      </c>
      <c r="P426" s="174">
        <v>0</v>
      </c>
      <c r="Q426" s="174">
        <v>0</v>
      </c>
      <c r="R426" s="174">
        <v>0</v>
      </c>
      <c r="S426" s="174">
        <v>0</v>
      </c>
      <c r="T426" s="174">
        <v>0</v>
      </c>
      <c r="U426" s="174">
        <v>0</v>
      </c>
      <c r="V426" s="174">
        <v>0</v>
      </c>
      <c r="W426" s="174">
        <v>0</v>
      </c>
      <c r="X426" s="174">
        <v>0</v>
      </c>
      <c r="Y426" s="174">
        <v>0</v>
      </c>
      <c r="Z426" s="174">
        <v>0</v>
      </c>
      <c r="AA426" s="174">
        <v>0</v>
      </c>
      <c r="AB426" s="174">
        <v>0</v>
      </c>
      <c r="AC426" s="174">
        <v>0</v>
      </c>
      <c r="AD426" s="174">
        <v>0</v>
      </c>
      <c r="AE426" s="174">
        <v>0</v>
      </c>
      <c r="AF426" s="174">
        <v>0</v>
      </c>
      <c r="AG426" s="174">
        <v>0</v>
      </c>
      <c r="AH426" s="174">
        <v>0</v>
      </c>
      <c r="AI426" s="174">
        <v>0</v>
      </c>
      <c r="AJ426" s="174">
        <v>0</v>
      </c>
      <c r="AK426" s="174">
        <v>0</v>
      </c>
      <c r="AL426" s="174">
        <v>0</v>
      </c>
      <c r="AM426" s="174">
        <v>0</v>
      </c>
      <c r="AN426" s="174">
        <v>0</v>
      </c>
      <c r="AO426" s="174">
        <v>0</v>
      </c>
      <c r="AP426" s="174">
        <v>0</v>
      </c>
      <c r="AQ426" s="174">
        <v>0</v>
      </c>
      <c r="AR426" s="174">
        <v>0</v>
      </c>
      <c r="AS426" s="174">
        <v>0</v>
      </c>
      <c r="AT426" s="174">
        <v>0</v>
      </c>
      <c r="AU426" s="174">
        <v>0</v>
      </c>
      <c r="AV426" s="174">
        <v>0</v>
      </c>
      <c r="AW426" s="174">
        <v>0</v>
      </c>
      <c r="AX426" s="174">
        <v>0</v>
      </c>
      <c r="AY426" s="174">
        <v>0</v>
      </c>
      <c r="AZ426" s="174">
        <v>0</v>
      </c>
      <c r="BA426" s="175">
        <f t="shared" si="353"/>
        <v>1</v>
      </c>
      <c r="BB426" s="175">
        <f t="shared" si="342"/>
        <v>1</v>
      </c>
      <c r="BC426" s="175">
        <f t="shared" si="343"/>
        <v>1</v>
      </c>
      <c r="BD426" s="175">
        <f t="shared" si="344"/>
        <v>1</v>
      </c>
      <c r="BE426" s="175">
        <f t="shared" si="345"/>
        <v>1</v>
      </c>
      <c r="BF426" s="175">
        <f t="shared" si="346"/>
        <v>1</v>
      </c>
      <c r="BG426" s="175">
        <f t="shared" si="347"/>
        <v>1</v>
      </c>
      <c r="BH426" s="175">
        <f t="shared" si="348"/>
        <v>1</v>
      </c>
      <c r="BI426" s="175">
        <f t="shared" si="349"/>
        <v>1</v>
      </c>
      <c r="BJ426" s="175">
        <f t="shared" si="350"/>
        <v>1</v>
      </c>
      <c r="BK426" s="175">
        <f t="shared" si="351"/>
        <v>1</v>
      </c>
      <c r="BL426" s="175">
        <f t="shared" si="352"/>
        <v>1</v>
      </c>
    </row>
    <row r="427" spans="1:64" x14ac:dyDescent="0.35">
      <c r="A427" s="173" t="str">
        <v>DPS</v>
      </c>
      <c r="B427" s="173" t="str">
        <v>NEW CT0 WMS PS</v>
      </c>
      <c r="C427" s="173" t="str">
        <v>AP</v>
      </c>
      <c r="D427" s="173" t="str">
        <v>SULBAGTENG</v>
      </c>
      <c r="E427" s="174">
        <v>0</v>
      </c>
      <c r="F427" s="174">
        <v>0</v>
      </c>
      <c r="G427" s="174">
        <v>0</v>
      </c>
      <c r="H427" s="174">
        <v>0</v>
      </c>
      <c r="I427" s="174">
        <v>0</v>
      </c>
      <c r="J427" s="174">
        <v>0</v>
      </c>
      <c r="K427" s="174">
        <v>0</v>
      </c>
      <c r="L427" s="174">
        <v>0</v>
      </c>
      <c r="M427" s="174">
        <v>0</v>
      </c>
      <c r="N427" s="174">
        <v>0</v>
      </c>
      <c r="O427" s="174">
        <v>0</v>
      </c>
      <c r="P427" s="174">
        <v>0</v>
      </c>
      <c r="Q427" s="174">
        <v>0</v>
      </c>
      <c r="R427" s="174">
        <v>14</v>
      </c>
      <c r="S427" s="174">
        <v>14</v>
      </c>
      <c r="T427" s="174">
        <v>14</v>
      </c>
      <c r="U427" s="174">
        <v>14</v>
      </c>
      <c r="V427" s="174">
        <v>14</v>
      </c>
      <c r="W427" s="174">
        <v>14</v>
      </c>
      <c r="X427" s="174">
        <v>14</v>
      </c>
      <c r="Y427" s="174">
        <v>14</v>
      </c>
      <c r="Z427" s="174">
        <v>14</v>
      </c>
      <c r="AA427" s="174">
        <v>14</v>
      </c>
      <c r="AB427" s="174">
        <v>14</v>
      </c>
      <c r="AC427" s="174">
        <v>0</v>
      </c>
      <c r="AD427" s="174">
        <v>0</v>
      </c>
      <c r="AE427" s="174">
        <v>0</v>
      </c>
      <c r="AF427" s="174">
        <v>0</v>
      </c>
      <c r="AG427" s="174">
        <v>0</v>
      </c>
      <c r="AH427" s="174">
        <v>0</v>
      </c>
      <c r="AI427" s="174">
        <v>0</v>
      </c>
      <c r="AJ427" s="174">
        <v>0</v>
      </c>
      <c r="AK427" s="174">
        <v>0</v>
      </c>
      <c r="AL427" s="174">
        <v>0</v>
      </c>
      <c r="AM427" s="174">
        <v>0</v>
      </c>
      <c r="AN427" s="174">
        <v>0</v>
      </c>
      <c r="AO427" s="174">
        <v>0</v>
      </c>
      <c r="AP427" s="174">
        <v>0</v>
      </c>
      <c r="AQ427" s="174">
        <v>0</v>
      </c>
      <c r="AR427" s="174">
        <v>0</v>
      </c>
      <c r="AS427" s="174">
        <v>0</v>
      </c>
      <c r="AT427" s="174">
        <v>0</v>
      </c>
      <c r="AU427" s="174">
        <v>0</v>
      </c>
      <c r="AV427" s="174">
        <v>0</v>
      </c>
      <c r="AW427" s="174">
        <v>0</v>
      </c>
      <c r="AX427" s="174">
        <v>0</v>
      </c>
      <c r="AY427" s="174">
        <v>0</v>
      </c>
      <c r="AZ427" s="174">
        <v>0</v>
      </c>
      <c r="BA427" s="175">
        <f t="shared" si="353"/>
        <v>1</v>
      </c>
      <c r="BB427" s="175">
        <f t="shared" si="342"/>
        <v>1</v>
      </c>
      <c r="BC427" s="175">
        <f t="shared" si="343"/>
        <v>1</v>
      </c>
      <c r="BD427" s="175">
        <f t="shared" si="344"/>
        <v>1</v>
      </c>
      <c r="BE427" s="175">
        <f t="shared" si="345"/>
        <v>1</v>
      </c>
      <c r="BF427" s="175">
        <f t="shared" si="346"/>
        <v>1</v>
      </c>
      <c r="BG427" s="175">
        <f t="shared" si="347"/>
        <v>1</v>
      </c>
      <c r="BH427" s="175">
        <f t="shared" si="348"/>
        <v>1</v>
      </c>
      <c r="BI427" s="175">
        <f t="shared" si="349"/>
        <v>1</v>
      </c>
      <c r="BJ427" s="175">
        <f t="shared" si="350"/>
        <v>1</v>
      </c>
      <c r="BK427" s="175">
        <f t="shared" si="351"/>
        <v>1</v>
      </c>
      <c r="BL427" s="175">
        <f t="shared" si="352"/>
        <v>1</v>
      </c>
    </row>
    <row r="428" spans="1:64" x14ac:dyDescent="0.35">
      <c r="A428" s="173" t="str">
        <v>DPS</v>
      </c>
      <c r="B428" s="173" t="str">
        <v>NEW CT0 WMS PS</v>
      </c>
      <c r="C428" s="173" t="str">
        <v>AP</v>
      </c>
      <c r="D428" s="173" t="str">
        <v>SUMALUT</v>
      </c>
      <c r="E428" s="174">
        <v>0</v>
      </c>
      <c r="F428" s="174">
        <v>0</v>
      </c>
      <c r="G428" s="174">
        <v>0</v>
      </c>
      <c r="H428" s="174">
        <v>0</v>
      </c>
      <c r="I428" s="174">
        <v>0</v>
      </c>
      <c r="J428" s="174">
        <v>0</v>
      </c>
      <c r="K428" s="174">
        <v>0</v>
      </c>
      <c r="L428" s="174">
        <v>0</v>
      </c>
      <c r="M428" s="174">
        <v>0</v>
      </c>
      <c r="N428" s="174">
        <v>0</v>
      </c>
      <c r="O428" s="174">
        <v>0</v>
      </c>
      <c r="P428" s="174">
        <v>0</v>
      </c>
      <c r="Q428" s="174">
        <v>0</v>
      </c>
      <c r="R428" s="174">
        <v>0</v>
      </c>
      <c r="S428" s="174">
        <v>0</v>
      </c>
      <c r="T428" s="174">
        <v>0</v>
      </c>
      <c r="U428" s="174">
        <v>0</v>
      </c>
      <c r="V428" s="174">
        <v>0</v>
      </c>
      <c r="W428" s="174">
        <v>0</v>
      </c>
      <c r="X428" s="174">
        <v>0</v>
      </c>
      <c r="Y428" s="174">
        <v>0</v>
      </c>
      <c r="Z428" s="174">
        <v>0</v>
      </c>
      <c r="AA428" s="174">
        <v>0</v>
      </c>
      <c r="AB428" s="174">
        <v>0</v>
      </c>
      <c r="AC428" s="174">
        <v>0</v>
      </c>
      <c r="AD428" s="174">
        <v>0</v>
      </c>
      <c r="AE428" s="174">
        <v>0</v>
      </c>
      <c r="AF428" s="174">
        <v>0</v>
      </c>
      <c r="AG428" s="174">
        <v>0</v>
      </c>
      <c r="AH428" s="174">
        <v>0</v>
      </c>
      <c r="AI428" s="174">
        <v>0</v>
      </c>
      <c r="AJ428" s="174">
        <v>0</v>
      </c>
      <c r="AK428" s="174">
        <v>0</v>
      </c>
      <c r="AL428" s="174">
        <v>0</v>
      </c>
      <c r="AM428" s="174">
        <v>0</v>
      </c>
      <c r="AN428" s="174">
        <v>0</v>
      </c>
      <c r="AO428" s="174">
        <v>0</v>
      </c>
      <c r="AP428" s="174">
        <v>0</v>
      </c>
      <c r="AQ428" s="174">
        <v>0</v>
      </c>
      <c r="AR428" s="174">
        <v>0</v>
      </c>
      <c r="AS428" s="174">
        <v>0</v>
      </c>
      <c r="AT428" s="174">
        <v>0</v>
      </c>
      <c r="AU428" s="174">
        <v>0</v>
      </c>
      <c r="AV428" s="174">
        <v>0</v>
      </c>
      <c r="AW428" s="174">
        <v>0</v>
      </c>
      <c r="AX428" s="174">
        <v>0</v>
      </c>
      <c r="AY428" s="174">
        <v>0</v>
      </c>
      <c r="AZ428" s="174">
        <v>0</v>
      </c>
      <c r="BA428" s="175">
        <f t="shared" si="353"/>
        <v>1</v>
      </c>
      <c r="BB428" s="175">
        <f t="shared" si="342"/>
        <v>1</v>
      </c>
      <c r="BC428" s="175">
        <f t="shared" si="343"/>
        <v>1</v>
      </c>
      <c r="BD428" s="175">
        <f t="shared" si="344"/>
        <v>1</v>
      </c>
      <c r="BE428" s="175">
        <f t="shared" si="345"/>
        <v>1</v>
      </c>
      <c r="BF428" s="175">
        <f t="shared" si="346"/>
        <v>1</v>
      </c>
      <c r="BG428" s="175">
        <f t="shared" si="347"/>
        <v>1</v>
      </c>
      <c r="BH428" s="175">
        <f t="shared" si="348"/>
        <v>1</v>
      </c>
      <c r="BI428" s="175">
        <f t="shared" si="349"/>
        <v>1</v>
      </c>
      <c r="BJ428" s="175">
        <f t="shared" si="350"/>
        <v>1</v>
      </c>
      <c r="BK428" s="175">
        <f t="shared" si="351"/>
        <v>1</v>
      </c>
      <c r="BL428" s="175">
        <f t="shared" si="352"/>
        <v>1</v>
      </c>
    </row>
    <row r="429" spans="1:64" x14ac:dyDescent="0.35">
      <c r="A429" s="170" t="str">
        <v>DPS</v>
      </c>
      <c r="B429" s="170" t="str">
        <v>CHURN Wireline PS</v>
      </c>
      <c r="C429" s="170" t="str">
        <v>SSL</v>
      </c>
      <c r="D429" s="170" t="str">
        <v>TR5</v>
      </c>
      <c r="E429" s="171">
        <v>0</v>
      </c>
      <c r="F429" s="171">
        <v>6</v>
      </c>
      <c r="G429" s="171">
        <v>10</v>
      </c>
      <c r="H429" s="171">
        <v>16</v>
      </c>
      <c r="I429" s="171">
        <v>22</v>
      </c>
      <c r="J429" s="171">
        <v>26</v>
      </c>
      <c r="K429" s="171">
        <v>32</v>
      </c>
      <c r="L429" s="171">
        <v>38</v>
      </c>
      <c r="M429" s="171">
        <v>44</v>
      </c>
      <c r="N429" s="171">
        <v>50</v>
      </c>
      <c r="O429" s="171">
        <v>58</v>
      </c>
      <c r="P429" s="171">
        <v>64</v>
      </c>
      <c r="Q429" s="171">
        <v>0</v>
      </c>
      <c r="R429" s="171">
        <v>0</v>
      </c>
      <c r="S429" s="171">
        <v>0</v>
      </c>
      <c r="T429" s="171">
        <v>0</v>
      </c>
      <c r="U429" s="171">
        <v>0</v>
      </c>
      <c r="V429" s="171">
        <v>0</v>
      </c>
      <c r="W429" s="171">
        <v>0</v>
      </c>
      <c r="X429" s="171">
        <v>0</v>
      </c>
      <c r="Y429" s="171">
        <v>0</v>
      </c>
      <c r="Z429" s="171">
        <v>0</v>
      </c>
      <c r="AA429" s="171">
        <v>0</v>
      </c>
      <c r="AB429" s="171">
        <v>0</v>
      </c>
      <c r="AC429" s="171">
        <v>0</v>
      </c>
      <c r="AD429" s="171">
        <v>6</v>
      </c>
      <c r="AE429" s="171">
        <v>4</v>
      </c>
      <c r="AF429" s="171">
        <v>6</v>
      </c>
      <c r="AG429" s="171">
        <v>6</v>
      </c>
      <c r="AH429" s="171">
        <v>4</v>
      </c>
      <c r="AI429" s="171">
        <v>6</v>
      </c>
      <c r="AJ429" s="171">
        <v>6</v>
      </c>
      <c r="AK429" s="171">
        <v>6</v>
      </c>
      <c r="AL429" s="171">
        <v>6</v>
      </c>
      <c r="AM429" s="171">
        <v>8</v>
      </c>
      <c r="AN429" s="171">
        <v>6</v>
      </c>
      <c r="AO429" s="171">
        <v>0</v>
      </c>
      <c r="AP429" s="171">
        <v>0</v>
      </c>
      <c r="AQ429" s="171">
        <v>0</v>
      </c>
      <c r="AR429" s="171">
        <v>0</v>
      </c>
      <c r="AS429" s="171">
        <v>0</v>
      </c>
      <c r="AT429" s="171">
        <v>0</v>
      </c>
      <c r="AU429" s="171">
        <v>0</v>
      </c>
      <c r="AV429" s="171">
        <v>0</v>
      </c>
      <c r="AW429" s="171">
        <v>0</v>
      </c>
      <c r="AX429" s="171">
        <v>0</v>
      </c>
      <c r="AY429" s="171">
        <v>0</v>
      </c>
      <c r="AZ429" s="171">
        <v>0</v>
      </c>
      <c r="BA429" s="172">
        <f t="shared" si="353"/>
        <v>1</v>
      </c>
      <c r="BB429" s="172">
        <f t="shared" si="342"/>
        <v>0</v>
      </c>
      <c r="BC429" s="172">
        <f t="shared" si="343"/>
        <v>0</v>
      </c>
      <c r="BD429" s="172">
        <f t="shared" si="344"/>
        <v>0</v>
      </c>
      <c r="BE429" s="172">
        <f t="shared" si="345"/>
        <v>0</v>
      </c>
      <c r="BF429" s="172">
        <f t="shared" si="346"/>
        <v>0</v>
      </c>
      <c r="BG429" s="172">
        <f t="shared" si="347"/>
        <v>0</v>
      </c>
      <c r="BH429" s="172">
        <f t="shared" si="348"/>
        <v>0</v>
      </c>
      <c r="BI429" s="172">
        <f t="shared" si="349"/>
        <v>0</v>
      </c>
      <c r="BJ429" s="172">
        <f t="shared" si="350"/>
        <v>0</v>
      </c>
      <c r="BK429" s="172">
        <f t="shared" si="351"/>
        <v>0</v>
      </c>
      <c r="BL429" s="172">
        <f t="shared" si="352"/>
        <v>0</v>
      </c>
    </row>
    <row r="430" spans="1:64" x14ac:dyDescent="0.35">
      <c r="A430" s="173" t="str">
        <v>DPS</v>
      </c>
      <c r="B430" s="173" t="str">
        <v>CHURN Wireline PS</v>
      </c>
      <c r="C430" s="173" t="str">
        <v>SSL</v>
      </c>
      <c r="D430" s="173" t="str">
        <v>PAPUA</v>
      </c>
      <c r="E430" s="174">
        <v>0</v>
      </c>
      <c r="F430" s="174">
        <v>0</v>
      </c>
      <c r="G430" s="174">
        <v>0</v>
      </c>
      <c r="H430" s="174">
        <v>0</v>
      </c>
      <c r="I430" s="174">
        <v>0</v>
      </c>
      <c r="J430" s="174">
        <v>0</v>
      </c>
      <c r="K430" s="174">
        <v>0</v>
      </c>
      <c r="L430" s="174">
        <v>0</v>
      </c>
      <c r="M430" s="174">
        <v>0</v>
      </c>
      <c r="N430" s="174">
        <v>0</v>
      </c>
      <c r="O430" s="174">
        <v>0</v>
      </c>
      <c r="P430" s="174">
        <v>0</v>
      </c>
      <c r="Q430" s="174">
        <v>0</v>
      </c>
      <c r="R430" s="174">
        <v>0</v>
      </c>
      <c r="S430" s="174">
        <v>0</v>
      </c>
      <c r="T430" s="174">
        <v>0</v>
      </c>
      <c r="U430" s="174">
        <v>0</v>
      </c>
      <c r="V430" s="174">
        <v>0</v>
      </c>
      <c r="W430" s="174">
        <v>0</v>
      </c>
      <c r="X430" s="174">
        <v>0</v>
      </c>
      <c r="Y430" s="174">
        <v>0</v>
      </c>
      <c r="Z430" s="174">
        <v>0</v>
      </c>
      <c r="AA430" s="174">
        <v>0</v>
      </c>
      <c r="AB430" s="174">
        <v>0</v>
      </c>
      <c r="AC430" s="174">
        <v>0</v>
      </c>
      <c r="AD430" s="174">
        <v>0</v>
      </c>
      <c r="AE430" s="174">
        <v>0</v>
      </c>
      <c r="AF430" s="174">
        <v>0</v>
      </c>
      <c r="AG430" s="174">
        <v>0</v>
      </c>
      <c r="AH430" s="174">
        <v>0</v>
      </c>
      <c r="AI430" s="174">
        <v>0</v>
      </c>
      <c r="AJ430" s="174">
        <v>0</v>
      </c>
      <c r="AK430" s="174">
        <v>0</v>
      </c>
      <c r="AL430" s="174">
        <v>0</v>
      </c>
      <c r="AM430" s="174">
        <v>0</v>
      </c>
      <c r="AN430" s="174">
        <v>0</v>
      </c>
      <c r="AO430" s="174">
        <v>0</v>
      </c>
      <c r="AP430" s="174">
        <v>0</v>
      </c>
      <c r="AQ430" s="174">
        <v>0</v>
      </c>
      <c r="AR430" s="174">
        <v>0</v>
      </c>
      <c r="AS430" s="174">
        <v>0</v>
      </c>
      <c r="AT430" s="174">
        <v>0</v>
      </c>
      <c r="AU430" s="174">
        <v>0</v>
      </c>
      <c r="AV430" s="174">
        <v>0</v>
      </c>
      <c r="AW430" s="174">
        <v>0</v>
      </c>
      <c r="AX430" s="174">
        <v>0</v>
      </c>
      <c r="AY430" s="174">
        <v>0</v>
      </c>
      <c r="AZ430" s="174">
        <v>0</v>
      </c>
      <c r="BA430" s="175">
        <f t="shared" si="353"/>
        <v>1</v>
      </c>
      <c r="BB430" s="175">
        <f t="shared" si="342"/>
        <v>1</v>
      </c>
      <c r="BC430" s="175">
        <f t="shared" si="343"/>
        <v>1</v>
      </c>
      <c r="BD430" s="175">
        <f t="shared" si="344"/>
        <v>1</v>
      </c>
      <c r="BE430" s="175">
        <f t="shared" si="345"/>
        <v>1</v>
      </c>
      <c r="BF430" s="175">
        <f t="shared" si="346"/>
        <v>1</v>
      </c>
      <c r="BG430" s="175">
        <f t="shared" si="347"/>
        <v>1</v>
      </c>
      <c r="BH430" s="175">
        <f t="shared" si="348"/>
        <v>1</v>
      </c>
      <c r="BI430" s="175">
        <f t="shared" si="349"/>
        <v>1</v>
      </c>
      <c r="BJ430" s="175">
        <f t="shared" si="350"/>
        <v>1</v>
      </c>
      <c r="BK430" s="175">
        <f t="shared" si="351"/>
        <v>1</v>
      </c>
      <c r="BL430" s="175">
        <f t="shared" si="352"/>
        <v>1</v>
      </c>
    </row>
    <row r="431" spans="1:64" x14ac:dyDescent="0.35">
      <c r="A431" s="173" t="str">
        <v>DPS</v>
      </c>
      <c r="B431" s="173" t="str">
        <v>CHURN Wireline PS</v>
      </c>
      <c r="C431" s="173" t="str">
        <v>SSL</v>
      </c>
      <c r="D431" s="173" t="str">
        <v>PAPUA BARAT</v>
      </c>
      <c r="E431" s="174">
        <v>0</v>
      </c>
      <c r="F431" s="174">
        <v>0</v>
      </c>
      <c r="G431" s="174">
        <v>0</v>
      </c>
      <c r="H431" s="174">
        <v>0</v>
      </c>
      <c r="I431" s="174">
        <v>0</v>
      </c>
      <c r="J431" s="174">
        <v>0</v>
      </c>
      <c r="K431" s="174">
        <v>0</v>
      </c>
      <c r="L431" s="174">
        <v>0</v>
      </c>
      <c r="M431" s="174">
        <v>0</v>
      </c>
      <c r="N431" s="174">
        <v>0</v>
      </c>
      <c r="O431" s="174">
        <v>0</v>
      </c>
      <c r="P431" s="174">
        <v>0</v>
      </c>
      <c r="Q431" s="174">
        <v>0</v>
      </c>
      <c r="R431" s="174">
        <v>0</v>
      </c>
      <c r="S431" s="174">
        <v>0</v>
      </c>
      <c r="T431" s="174">
        <v>0</v>
      </c>
      <c r="U431" s="174">
        <v>0</v>
      </c>
      <c r="V431" s="174">
        <v>0</v>
      </c>
      <c r="W431" s="174">
        <v>0</v>
      </c>
      <c r="X431" s="174">
        <v>0</v>
      </c>
      <c r="Y431" s="174">
        <v>0</v>
      </c>
      <c r="Z431" s="174">
        <v>0</v>
      </c>
      <c r="AA431" s="174">
        <v>0</v>
      </c>
      <c r="AB431" s="174">
        <v>0</v>
      </c>
      <c r="AC431" s="174">
        <v>0</v>
      </c>
      <c r="AD431" s="174">
        <v>0</v>
      </c>
      <c r="AE431" s="174">
        <v>0</v>
      </c>
      <c r="AF431" s="174">
        <v>0</v>
      </c>
      <c r="AG431" s="174">
        <v>0</v>
      </c>
      <c r="AH431" s="174">
        <v>0</v>
      </c>
      <c r="AI431" s="174">
        <v>0</v>
      </c>
      <c r="AJ431" s="174">
        <v>0</v>
      </c>
      <c r="AK431" s="174">
        <v>0</v>
      </c>
      <c r="AL431" s="174">
        <v>0</v>
      </c>
      <c r="AM431" s="174">
        <v>0</v>
      </c>
      <c r="AN431" s="174">
        <v>0</v>
      </c>
      <c r="AO431" s="174">
        <v>0</v>
      </c>
      <c r="AP431" s="174">
        <v>0</v>
      </c>
      <c r="AQ431" s="174">
        <v>0</v>
      </c>
      <c r="AR431" s="174">
        <v>0</v>
      </c>
      <c r="AS431" s="174">
        <v>0</v>
      </c>
      <c r="AT431" s="174">
        <v>0</v>
      </c>
      <c r="AU431" s="174">
        <v>0</v>
      </c>
      <c r="AV431" s="174">
        <v>0</v>
      </c>
      <c r="AW431" s="174">
        <v>0</v>
      </c>
      <c r="AX431" s="174">
        <v>0</v>
      </c>
      <c r="AY431" s="174">
        <v>0</v>
      </c>
      <c r="AZ431" s="174">
        <v>0</v>
      </c>
      <c r="BA431" s="175">
        <f t="shared" si="353"/>
        <v>1</v>
      </c>
      <c r="BB431" s="175">
        <f t="shared" si="342"/>
        <v>1</v>
      </c>
      <c r="BC431" s="175">
        <f t="shared" si="343"/>
        <v>1</v>
      </c>
      <c r="BD431" s="175">
        <f t="shared" si="344"/>
        <v>1</v>
      </c>
      <c r="BE431" s="175">
        <f t="shared" si="345"/>
        <v>1</v>
      </c>
      <c r="BF431" s="175">
        <f t="shared" si="346"/>
        <v>1</v>
      </c>
      <c r="BG431" s="175">
        <f t="shared" si="347"/>
        <v>1</v>
      </c>
      <c r="BH431" s="175">
        <f t="shared" si="348"/>
        <v>1</v>
      </c>
      <c r="BI431" s="175">
        <f t="shared" si="349"/>
        <v>1</v>
      </c>
      <c r="BJ431" s="175">
        <f t="shared" si="350"/>
        <v>1</v>
      </c>
      <c r="BK431" s="175">
        <f t="shared" si="351"/>
        <v>1</v>
      </c>
      <c r="BL431" s="175">
        <f t="shared" si="352"/>
        <v>1</v>
      </c>
    </row>
    <row r="432" spans="1:64" x14ac:dyDescent="0.35">
      <c r="A432" s="173" t="str">
        <v>DPS</v>
      </c>
      <c r="B432" s="173" t="str">
        <v>CHURN Wireline PS</v>
      </c>
      <c r="C432" s="173" t="str">
        <v>SSL</v>
      </c>
      <c r="D432" s="173" t="str">
        <v>SULBAGSEL</v>
      </c>
      <c r="E432" s="174">
        <v>0</v>
      </c>
      <c r="F432" s="174">
        <v>0</v>
      </c>
      <c r="G432" s="174">
        <v>2</v>
      </c>
      <c r="H432" s="174">
        <v>2</v>
      </c>
      <c r="I432" s="174">
        <v>2</v>
      </c>
      <c r="J432" s="174">
        <v>4</v>
      </c>
      <c r="K432" s="174">
        <v>4</v>
      </c>
      <c r="L432" s="174">
        <v>4</v>
      </c>
      <c r="M432" s="174">
        <v>4</v>
      </c>
      <c r="N432" s="174">
        <v>4</v>
      </c>
      <c r="O432" s="174">
        <v>6</v>
      </c>
      <c r="P432" s="174">
        <v>6</v>
      </c>
      <c r="Q432" s="174">
        <v>0</v>
      </c>
      <c r="R432" s="174">
        <v>0</v>
      </c>
      <c r="S432" s="174">
        <v>0</v>
      </c>
      <c r="T432" s="174">
        <v>0</v>
      </c>
      <c r="U432" s="174">
        <v>0</v>
      </c>
      <c r="V432" s="174">
        <v>0</v>
      </c>
      <c r="W432" s="174">
        <v>0</v>
      </c>
      <c r="X432" s="174">
        <v>0</v>
      </c>
      <c r="Y432" s="174">
        <v>0</v>
      </c>
      <c r="Z432" s="174">
        <v>0</v>
      </c>
      <c r="AA432" s="174">
        <v>0</v>
      </c>
      <c r="AB432" s="174">
        <v>0</v>
      </c>
      <c r="AC432" s="174">
        <v>0</v>
      </c>
      <c r="AD432" s="174">
        <v>0</v>
      </c>
      <c r="AE432" s="174">
        <v>2</v>
      </c>
      <c r="AF432" s="174">
        <v>0</v>
      </c>
      <c r="AG432" s="174">
        <v>0</v>
      </c>
      <c r="AH432" s="174">
        <v>2</v>
      </c>
      <c r="AI432" s="174">
        <v>0</v>
      </c>
      <c r="AJ432" s="174">
        <v>0</v>
      </c>
      <c r="AK432" s="174">
        <v>0</v>
      </c>
      <c r="AL432" s="174">
        <v>0</v>
      </c>
      <c r="AM432" s="174">
        <v>2</v>
      </c>
      <c r="AN432" s="174">
        <v>0</v>
      </c>
      <c r="AO432" s="174">
        <v>0</v>
      </c>
      <c r="AP432" s="174">
        <v>0</v>
      </c>
      <c r="AQ432" s="174">
        <v>0</v>
      </c>
      <c r="AR432" s="174">
        <v>0</v>
      </c>
      <c r="AS432" s="174">
        <v>0</v>
      </c>
      <c r="AT432" s="174">
        <v>0</v>
      </c>
      <c r="AU432" s="174">
        <v>0</v>
      </c>
      <c r="AV432" s="174">
        <v>0</v>
      </c>
      <c r="AW432" s="174">
        <v>0</v>
      </c>
      <c r="AX432" s="174">
        <v>0</v>
      </c>
      <c r="AY432" s="174">
        <v>0</v>
      </c>
      <c r="AZ432" s="174">
        <v>0</v>
      </c>
      <c r="BA432" s="175">
        <f t="shared" si="353"/>
        <v>1</v>
      </c>
      <c r="BB432" s="175">
        <f t="shared" si="342"/>
        <v>1</v>
      </c>
      <c r="BC432" s="175">
        <f t="shared" si="343"/>
        <v>0</v>
      </c>
      <c r="BD432" s="175">
        <f t="shared" si="344"/>
        <v>0</v>
      </c>
      <c r="BE432" s="175">
        <f t="shared" si="345"/>
        <v>0</v>
      </c>
      <c r="BF432" s="175">
        <f t="shared" si="346"/>
        <v>0</v>
      </c>
      <c r="BG432" s="175">
        <f t="shared" si="347"/>
        <v>0</v>
      </c>
      <c r="BH432" s="175">
        <f t="shared" si="348"/>
        <v>0</v>
      </c>
      <c r="BI432" s="175">
        <f t="shared" si="349"/>
        <v>0</v>
      </c>
      <c r="BJ432" s="175">
        <f t="shared" si="350"/>
        <v>0</v>
      </c>
      <c r="BK432" s="175">
        <f t="shared" si="351"/>
        <v>0</v>
      </c>
      <c r="BL432" s="175">
        <f t="shared" si="352"/>
        <v>0</v>
      </c>
    </row>
    <row r="433" spans="1:64" x14ac:dyDescent="0.35">
      <c r="A433" s="173" t="str">
        <v>DPS</v>
      </c>
      <c r="B433" s="173" t="str">
        <v>CHURN Wireline PS</v>
      </c>
      <c r="C433" s="173" t="str">
        <v>SSL</v>
      </c>
      <c r="D433" s="173" t="str">
        <v>SULBAGTENG</v>
      </c>
      <c r="E433" s="174">
        <v>0</v>
      </c>
      <c r="F433" s="174">
        <v>2</v>
      </c>
      <c r="G433" s="174">
        <v>2</v>
      </c>
      <c r="H433" s="174">
        <v>4</v>
      </c>
      <c r="I433" s="174">
        <v>6</v>
      </c>
      <c r="J433" s="174">
        <v>6</v>
      </c>
      <c r="K433" s="174">
        <v>8</v>
      </c>
      <c r="L433" s="174">
        <v>10</v>
      </c>
      <c r="M433" s="174">
        <v>12</v>
      </c>
      <c r="N433" s="174">
        <v>14</v>
      </c>
      <c r="O433" s="174">
        <v>16</v>
      </c>
      <c r="P433" s="174">
        <v>18</v>
      </c>
      <c r="Q433" s="174">
        <v>0</v>
      </c>
      <c r="R433" s="174">
        <v>0</v>
      </c>
      <c r="S433" s="174">
        <v>0</v>
      </c>
      <c r="T433" s="174">
        <v>0</v>
      </c>
      <c r="U433" s="174">
        <v>0</v>
      </c>
      <c r="V433" s="174">
        <v>0</v>
      </c>
      <c r="W433" s="174">
        <v>0</v>
      </c>
      <c r="X433" s="174">
        <v>0</v>
      </c>
      <c r="Y433" s="174">
        <v>0</v>
      </c>
      <c r="Z433" s="174">
        <v>0</v>
      </c>
      <c r="AA433" s="174">
        <v>0</v>
      </c>
      <c r="AB433" s="174">
        <v>0</v>
      </c>
      <c r="AC433" s="174">
        <v>0</v>
      </c>
      <c r="AD433" s="174">
        <v>2</v>
      </c>
      <c r="AE433" s="174">
        <v>0</v>
      </c>
      <c r="AF433" s="174">
        <v>2</v>
      </c>
      <c r="AG433" s="174">
        <v>2</v>
      </c>
      <c r="AH433" s="174">
        <v>0</v>
      </c>
      <c r="AI433" s="174">
        <v>2</v>
      </c>
      <c r="AJ433" s="174">
        <v>2</v>
      </c>
      <c r="AK433" s="174">
        <v>2</v>
      </c>
      <c r="AL433" s="174">
        <v>2</v>
      </c>
      <c r="AM433" s="174">
        <v>2</v>
      </c>
      <c r="AN433" s="174">
        <v>2</v>
      </c>
      <c r="AO433" s="174">
        <v>0</v>
      </c>
      <c r="AP433" s="174">
        <v>0</v>
      </c>
      <c r="AQ433" s="174">
        <v>0</v>
      </c>
      <c r="AR433" s="174">
        <v>0</v>
      </c>
      <c r="AS433" s="174">
        <v>0</v>
      </c>
      <c r="AT433" s="174">
        <v>0</v>
      </c>
      <c r="AU433" s="174">
        <v>0</v>
      </c>
      <c r="AV433" s="174">
        <v>0</v>
      </c>
      <c r="AW433" s="174">
        <v>0</v>
      </c>
      <c r="AX433" s="174">
        <v>0</v>
      </c>
      <c r="AY433" s="174">
        <v>0</v>
      </c>
      <c r="AZ433" s="174">
        <v>0</v>
      </c>
      <c r="BA433" s="175">
        <f t="shared" si="353"/>
        <v>1</v>
      </c>
      <c r="BB433" s="175">
        <f t="shared" si="342"/>
        <v>0</v>
      </c>
      <c r="BC433" s="175">
        <f t="shared" si="343"/>
        <v>0</v>
      </c>
      <c r="BD433" s="175">
        <f t="shared" si="344"/>
        <v>0</v>
      </c>
      <c r="BE433" s="175">
        <f t="shared" si="345"/>
        <v>0</v>
      </c>
      <c r="BF433" s="175">
        <f t="shared" si="346"/>
        <v>0</v>
      </c>
      <c r="BG433" s="175">
        <f t="shared" si="347"/>
        <v>0</v>
      </c>
      <c r="BH433" s="175">
        <f t="shared" si="348"/>
        <v>0</v>
      </c>
      <c r="BI433" s="175">
        <f t="shared" si="349"/>
        <v>0</v>
      </c>
      <c r="BJ433" s="175">
        <f t="shared" si="350"/>
        <v>0</v>
      </c>
      <c r="BK433" s="175">
        <f t="shared" si="351"/>
        <v>0</v>
      </c>
      <c r="BL433" s="175">
        <f t="shared" si="352"/>
        <v>0</v>
      </c>
    </row>
    <row r="434" spans="1:64" x14ac:dyDescent="0.35">
      <c r="A434" s="173" t="str">
        <v>DPS</v>
      </c>
      <c r="B434" s="173" t="str">
        <v>CHURN Wireline PS</v>
      </c>
      <c r="C434" s="173" t="str">
        <v>SSL</v>
      </c>
      <c r="D434" s="173" t="str">
        <v>SUMALUT</v>
      </c>
      <c r="E434" s="174">
        <v>0</v>
      </c>
      <c r="F434" s="174">
        <v>4</v>
      </c>
      <c r="G434" s="174">
        <v>6</v>
      </c>
      <c r="H434" s="174">
        <v>10</v>
      </c>
      <c r="I434" s="174">
        <v>14</v>
      </c>
      <c r="J434" s="174">
        <v>16</v>
      </c>
      <c r="K434" s="174">
        <v>20</v>
      </c>
      <c r="L434" s="174">
        <v>24</v>
      </c>
      <c r="M434" s="174">
        <v>28</v>
      </c>
      <c r="N434" s="174">
        <v>32</v>
      </c>
      <c r="O434" s="174">
        <v>36</v>
      </c>
      <c r="P434" s="174">
        <v>40</v>
      </c>
      <c r="Q434" s="174">
        <v>0</v>
      </c>
      <c r="R434" s="174">
        <v>0</v>
      </c>
      <c r="S434" s="174">
        <v>0</v>
      </c>
      <c r="T434" s="174">
        <v>0</v>
      </c>
      <c r="U434" s="174">
        <v>0</v>
      </c>
      <c r="V434" s="174">
        <v>0</v>
      </c>
      <c r="W434" s="174">
        <v>0</v>
      </c>
      <c r="X434" s="174">
        <v>0</v>
      </c>
      <c r="Y434" s="174">
        <v>0</v>
      </c>
      <c r="Z434" s="174">
        <v>0</v>
      </c>
      <c r="AA434" s="174">
        <v>0</v>
      </c>
      <c r="AB434" s="174">
        <v>0</v>
      </c>
      <c r="AC434" s="174">
        <v>0</v>
      </c>
      <c r="AD434" s="174">
        <v>4</v>
      </c>
      <c r="AE434" s="174">
        <v>2</v>
      </c>
      <c r="AF434" s="174">
        <v>4</v>
      </c>
      <c r="AG434" s="174">
        <v>4</v>
      </c>
      <c r="AH434" s="174">
        <v>2</v>
      </c>
      <c r="AI434" s="174">
        <v>4</v>
      </c>
      <c r="AJ434" s="174">
        <v>4</v>
      </c>
      <c r="AK434" s="174">
        <v>4</v>
      </c>
      <c r="AL434" s="174">
        <v>4</v>
      </c>
      <c r="AM434" s="174">
        <v>4</v>
      </c>
      <c r="AN434" s="174">
        <v>4</v>
      </c>
      <c r="AO434" s="174">
        <v>0</v>
      </c>
      <c r="AP434" s="174">
        <v>0</v>
      </c>
      <c r="AQ434" s="174">
        <v>0</v>
      </c>
      <c r="AR434" s="174">
        <v>0</v>
      </c>
      <c r="AS434" s="174">
        <v>0</v>
      </c>
      <c r="AT434" s="174">
        <v>0</v>
      </c>
      <c r="AU434" s="174">
        <v>0</v>
      </c>
      <c r="AV434" s="174">
        <v>0</v>
      </c>
      <c r="AW434" s="174">
        <v>0</v>
      </c>
      <c r="AX434" s="174">
        <v>0</v>
      </c>
      <c r="AY434" s="174">
        <v>0</v>
      </c>
      <c r="AZ434" s="174">
        <v>0</v>
      </c>
      <c r="BA434" s="175">
        <f t="shared" si="353"/>
        <v>1</v>
      </c>
      <c r="BB434" s="175">
        <f t="shared" si="342"/>
        <v>0</v>
      </c>
      <c r="BC434" s="175">
        <f t="shared" si="343"/>
        <v>0</v>
      </c>
      <c r="BD434" s="175">
        <f t="shared" si="344"/>
        <v>0</v>
      </c>
      <c r="BE434" s="175">
        <f t="shared" si="345"/>
        <v>0</v>
      </c>
      <c r="BF434" s="175">
        <f t="shared" si="346"/>
        <v>0</v>
      </c>
      <c r="BG434" s="175">
        <f t="shared" si="347"/>
        <v>0</v>
      </c>
      <c r="BH434" s="175">
        <f t="shared" si="348"/>
        <v>0</v>
      </c>
      <c r="BI434" s="175">
        <f t="shared" si="349"/>
        <v>0</v>
      </c>
      <c r="BJ434" s="175">
        <f t="shared" si="350"/>
        <v>0</v>
      </c>
      <c r="BK434" s="175">
        <f t="shared" si="351"/>
        <v>0</v>
      </c>
      <c r="BL434" s="175">
        <f t="shared" si="352"/>
        <v>0</v>
      </c>
    </row>
    <row r="435" spans="1:64" x14ac:dyDescent="0.35">
      <c r="A435" s="170" t="str">
        <v>DPS</v>
      </c>
      <c r="B435" s="170" t="str">
        <v>CHURN HSI PS</v>
      </c>
      <c r="C435" s="170" t="str">
        <v>SSL</v>
      </c>
      <c r="D435" s="170" t="str">
        <v>TR5</v>
      </c>
      <c r="E435" s="171">
        <v>0</v>
      </c>
      <c r="F435" s="171">
        <v>1</v>
      </c>
      <c r="G435" s="171">
        <v>2</v>
      </c>
      <c r="H435" s="171">
        <v>3</v>
      </c>
      <c r="I435" s="171">
        <v>4</v>
      </c>
      <c r="J435" s="171">
        <v>5</v>
      </c>
      <c r="K435" s="171">
        <v>6</v>
      </c>
      <c r="L435" s="171">
        <v>7</v>
      </c>
      <c r="M435" s="171">
        <v>8</v>
      </c>
      <c r="N435" s="171">
        <v>9</v>
      </c>
      <c r="O435" s="171">
        <v>11</v>
      </c>
      <c r="P435" s="171">
        <v>12</v>
      </c>
      <c r="Q435" s="171">
        <v>36</v>
      </c>
      <c r="R435" s="171">
        <v>70</v>
      </c>
      <c r="S435" s="171">
        <v>80</v>
      </c>
      <c r="T435" s="171">
        <v>95</v>
      </c>
      <c r="U435" s="171">
        <v>124</v>
      </c>
      <c r="V435" s="171">
        <v>124</v>
      </c>
      <c r="W435" s="171">
        <v>124</v>
      </c>
      <c r="X435" s="171">
        <v>124</v>
      </c>
      <c r="Y435" s="171">
        <v>124</v>
      </c>
      <c r="Z435" s="171">
        <v>124</v>
      </c>
      <c r="AA435" s="171">
        <v>124</v>
      </c>
      <c r="AB435" s="171">
        <v>124</v>
      </c>
      <c r="AC435" s="171">
        <v>0</v>
      </c>
      <c r="AD435" s="171">
        <v>1</v>
      </c>
      <c r="AE435" s="171">
        <v>1</v>
      </c>
      <c r="AF435" s="171">
        <v>1</v>
      </c>
      <c r="AG435" s="171">
        <v>1</v>
      </c>
      <c r="AH435" s="171">
        <v>1</v>
      </c>
      <c r="AI435" s="171">
        <v>1</v>
      </c>
      <c r="AJ435" s="171">
        <v>1</v>
      </c>
      <c r="AK435" s="171">
        <v>1</v>
      </c>
      <c r="AL435" s="171">
        <v>1</v>
      </c>
      <c r="AM435" s="171">
        <v>2</v>
      </c>
      <c r="AN435" s="171">
        <v>1</v>
      </c>
      <c r="AO435" s="171">
        <v>36</v>
      </c>
      <c r="AP435" s="171">
        <v>34</v>
      </c>
      <c r="AQ435" s="171">
        <v>10</v>
      </c>
      <c r="AR435" s="171">
        <v>15</v>
      </c>
      <c r="AS435" s="171">
        <v>29</v>
      </c>
      <c r="AT435" s="171">
        <v>0</v>
      </c>
      <c r="AU435" s="171">
        <v>0</v>
      </c>
      <c r="AV435" s="171">
        <v>0</v>
      </c>
      <c r="AW435" s="171">
        <v>0</v>
      </c>
      <c r="AX435" s="171">
        <v>0</v>
      </c>
      <c r="AY435" s="171">
        <v>0</v>
      </c>
      <c r="AZ435" s="171">
        <v>0</v>
      </c>
      <c r="BA435" s="172">
        <f t="shared" si="353"/>
        <v>1</v>
      </c>
      <c r="BB435" s="172">
        <f t="shared" si="342"/>
        <v>70</v>
      </c>
      <c r="BC435" s="172">
        <f t="shared" si="343"/>
        <v>40</v>
      </c>
      <c r="BD435" s="172">
        <f t="shared" si="344"/>
        <v>31.666666666666668</v>
      </c>
      <c r="BE435" s="172">
        <f t="shared" si="345"/>
        <v>31</v>
      </c>
      <c r="BF435" s="172">
        <f t="shared" si="346"/>
        <v>24.8</v>
      </c>
      <c r="BG435" s="172">
        <f t="shared" si="347"/>
        <v>20.666666666666668</v>
      </c>
      <c r="BH435" s="172">
        <f t="shared" si="348"/>
        <v>17.714285714285715</v>
      </c>
      <c r="BI435" s="172">
        <f t="shared" si="349"/>
        <v>15.5</v>
      </c>
      <c r="BJ435" s="172">
        <f t="shared" si="350"/>
        <v>13.777777777777779</v>
      </c>
      <c r="BK435" s="172">
        <f t="shared" si="351"/>
        <v>11.272727272727273</v>
      </c>
      <c r="BL435" s="172">
        <f t="shared" si="352"/>
        <v>10.333333333333334</v>
      </c>
    </row>
    <row r="436" spans="1:64" x14ac:dyDescent="0.35">
      <c r="A436" s="173" t="str">
        <v>DPS</v>
      </c>
      <c r="B436" s="173" t="str">
        <v>CHURN HSI PS</v>
      </c>
      <c r="C436" s="173" t="str">
        <v>SSL</v>
      </c>
      <c r="D436" s="173" t="str">
        <v>PAPUA</v>
      </c>
      <c r="E436" s="174">
        <v>0</v>
      </c>
      <c r="F436" s="174">
        <v>0</v>
      </c>
      <c r="G436" s="174">
        <v>0</v>
      </c>
      <c r="H436" s="174">
        <v>0</v>
      </c>
      <c r="I436" s="174">
        <v>0</v>
      </c>
      <c r="J436" s="174">
        <v>0</v>
      </c>
      <c r="K436" s="174">
        <v>0</v>
      </c>
      <c r="L436" s="174">
        <v>0</v>
      </c>
      <c r="M436" s="174">
        <v>0</v>
      </c>
      <c r="N436" s="174">
        <v>0</v>
      </c>
      <c r="O436" s="174">
        <v>0</v>
      </c>
      <c r="P436" s="174">
        <v>0</v>
      </c>
      <c r="Q436" s="174">
        <v>2</v>
      </c>
      <c r="R436" s="174">
        <v>7</v>
      </c>
      <c r="S436" s="174">
        <v>7</v>
      </c>
      <c r="T436" s="174">
        <v>7</v>
      </c>
      <c r="U436" s="174">
        <v>7</v>
      </c>
      <c r="V436" s="174">
        <v>7</v>
      </c>
      <c r="W436" s="174">
        <v>7</v>
      </c>
      <c r="X436" s="174">
        <v>7</v>
      </c>
      <c r="Y436" s="174">
        <v>7</v>
      </c>
      <c r="Z436" s="174">
        <v>7</v>
      </c>
      <c r="AA436" s="174">
        <v>7</v>
      </c>
      <c r="AB436" s="174">
        <v>7</v>
      </c>
      <c r="AC436" s="174">
        <v>0</v>
      </c>
      <c r="AD436" s="174">
        <v>0</v>
      </c>
      <c r="AE436" s="174">
        <v>0</v>
      </c>
      <c r="AF436" s="174">
        <v>0</v>
      </c>
      <c r="AG436" s="174">
        <v>0</v>
      </c>
      <c r="AH436" s="174">
        <v>0</v>
      </c>
      <c r="AI436" s="174">
        <v>0</v>
      </c>
      <c r="AJ436" s="174">
        <v>0</v>
      </c>
      <c r="AK436" s="174">
        <v>0</v>
      </c>
      <c r="AL436" s="174">
        <v>0</v>
      </c>
      <c r="AM436" s="174">
        <v>0</v>
      </c>
      <c r="AN436" s="174">
        <v>0</v>
      </c>
      <c r="AO436" s="174">
        <v>2</v>
      </c>
      <c r="AP436" s="174">
        <v>5</v>
      </c>
      <c r="AQ436" s="174">
        <v>0</v>
      </c>
      <c r="AR436" s="174">
        <v>0</v>
      </c>
      <c r="AS436" s="174">
        <v>0</v>
      </c>
      <c r="AT436" s="174">
        <v>0</v>
      </c>
      <c r="AU436" s="174">
        <v>0</v>
      </c>
      <c r="AV436" s="174">
        <v>0</v>
      </c>
      <c r="AW436" s="174">
        <v>0</v>
      </c>
      <c r="AX436" s="174">
        <v>0</v>
      </c>
      <c r="AY436" s="174">
        <v>0</v>
      </c>
      <c r="AZ436" s="174">
        <v>0</v>
      </c>
      <c r="BA436" s="175">
        <f t="shared" si="353"/>
        <v>1</v>
      </c>
      <c r="BB436" s="175">
        <f t="shared" si="342"/>
        <v>1</v>
      </c>
      <c r="BC436" s="175">
        <f t="shared" si="343"/>
        <v>1</v>
      </c>
      <c r="BD436" s="175">
        <f t="shared" si="344"/>
        <v>1</v>
      </c>
      <c r="BE436" s="175">
        <f t="shared" si="345"/>
        <v>1</v>
      </c>
      <c r="BF436" s="175">
        <f t="shared" si="346"/>
        <v>1</v>
      </c>
      <c r="BG436" s="175">
        <f t="shared" si="347"/>
        <v>1</v>
      </c>
      <c r="BH436" s="175">
        <f t="shared" si="348"/>
        <v>1</v>
      </c>
      <c r="BI436" s="175">
        <f t="shared" si="349"/>
        <v>1</v>
      </c>
      <c r="BJ436" s="175">
        <f t="shared" si="350"/>
        <v>1</v>
      </c>
      <c r="BK436" s="175">
        <f t="shared" si="351"/>
        <v>1</v>
      </c>
      <c r="BL436" s="175">
        <f t="shared" si="352"/>
        <v>1</v>
      </c>
    </row>
    <row r="437" spans="1:64" x14ac:dyDescent="0.35">
      <c r="A437" s="173" t="str">
        <v>DPS</v>
      </c>
      <c r="B437" s="173" t="str">
        <v>CHURN HSI PS</v>
      </c>
      <c r="C437" s="173" t="str">
        <v>SSL</v>
      </c>
      <c r="D437" s="173" t="str">
        <v>PAPUA BARAT</v>
      </c>
      <c r="E437" s="174">
        <v>0</v>
      </c>
      <c r="F437" s="174">
        <v>0</v>
      </c>
      <c r="G437" s="174">
        <v>0</v>
      </c>
      <c r="H437" s="174">
        <v>0</v>
      </c>
      <c r="I437" s="174">
        <v>0</v>
      </c>
      <c r="J437" s="174">
        <v>0</v>
      </c>
      <c r="K437" s="174">
        <v>0</v>
      </c>
      <c r="L437" s="174">
        <v>0</v>
      </c>
      <c r="M437" s="174">
        <v>0</v>
      </c>
      <c r="N437" s="174">
        <v>0</v>
      </c>
      <c r="O437" s="174">
        <v>0</v>
      </c>
      <c r="P437" s="174">
        <v>0</v>
      </c>
      <c r="Q437" s="174">
        <v>0</v>
      </c>
      <c r="R437" s="174">
        <v>2</v>
      </c>
      <c r="S437" s="174">
        <v>3</v>
      </c>
      <c r="T437" s="174">
        <v>3</v>
      </c>
      <c r="U437" s="174">
        <v>4</v>
      </c>
      <c r="V437" s="174">
        <v>4</v>
      </c>
      <c r="W437" s="174">
        <v>4</v>
      </c>
      <c r="X437" s="174">
        <v>4</v>
      </c>
      <c r="Y437" s="174">
        <v>4</v>
      </c>
      <c r="Z437" s="174">
        <v>4</v>
      </c>
      <c r="AA437" s="174">
        <v>4</v>
      </c>
      <c r="AB437" s="174">
        <v>4</v>
      </c>
      <c r="AC437" s="174">
        <v>0</v>
      </c>
      <c r="AD437" s="174">
        <v>0</v>
      </c>
      <c r="AE437" s="174">
        <v>0</v>
      </c>
      <c r="AF437" s="174">
        <v>0</v>
      </c>
      <c r="AG437" s="174">
        <v>0</v>
      </c>
      <c r="AH437" s="174">
        <v>0</v>
      </c>
      <c r="AI437" s="174">
        <v>0</v>
      </c>
      <c r="AJ437" s="174">
        <v>0</v>
      </c>
      <c r="AK437" s="174">
        <v>0</v>
      </c>
      <c r="AL437" s="174">
        <v>0</v>
      </c>
      <c r="AM437" s="174">
        <v>0</v>
      </c>
      <c r="AN437" s="174">
        <v>0</v>
      </c>
      <c r="AO437" s="174">
        <v>0</v>
      </c>
      <c r="AP437" s="174">
        <v>2</v>
      </c>
      <c r="AQ437" s="174">
        <v>1</v>
      </c>
      <c r="AR437" s="174">
        <v>0</v>
      </c>
      <c r="AS437" s="174">
        <v>1</v>
      </c>
      <c r="AT437" s="174">
        <v>0</v>
      </c>
      <c r="AU437" s="174">
        <v>0</v>
      </c>
      <c r="AV437" s="174">
        <v>0</v>
      </c>
      <c r="AW437" s="174">
        <v>0</v>
      </c>
      <c r="AX437" s="174">
        <v>0</v>
      </c>
      <c r="AY437" s="174">
        <v>0</v>
      </c>
      <c r="AZ437" s="174">
        <v>0</v>
      </c>
      <c r="BA437" s="175">
        <f t="shared" si="353"/>
        <v>1</v>
      </c>
      <c r="BB437" s="175">
        <f t="shared" si="342"/>
        <v>1</v>
      </c>
      <c r="BC437" s="175">
        <f t="shared" si="343"/>
        <v>1</v>
      </c>
      <c r="BD437" s="175">
        <f t="shared" si="344"/>
        <v>1</v>
      </c>
      <c r="BE437" s="175">
        <f t="shared" si="345"/>
        <v>1</v>
      </c>
      <c r="BF437" s="175">
        <f t="shared" si="346"/>
        <v>1</v>
      </c>
      <c r="BG437" s="175">
        <f t="shared" si="347"/>
        <v>1</v>
      </c>
      <c r="BH437" s="175">
        <f t="shared" si="348"/>
        <v>1</v>
      </c>
      <c r="BI437" s="175">
        <f t="shared" si="349"/>
        <v>1</v>
      </c>
      <c r="BJ437" s="175">
        <f t="shared" si="350"/>
        <v>1</v>
      </c>
      <c r="BK437" s="175">
        <f t="shared" si="351"/>
        <v>1</v>
      </c>
      <c r="BL437" s="175">
        <f t="shared" si="352"/>
        <v>1</v>
      </c>
    </row>
    <row r="438" spans="1:64" x14ac:dyDescent="0.35">
      <c r="A438" s="173" t="str">
        <v>DPS</v>
      </c>
      <c r="B438" s="173" t="str">
        <v>CHURN HSI PS</v>
      </c>
      <c r="C438" s="173" t="str">
        <v>SSL</v>
      </c>
      <c r="D438" s="173" t="str">
        <v>SULBAGSEL</v>
      </c>
      <c r="E438" s="174">
        <v>0</v>
      </c>
      <c r="F438" s="174">
        <v>0</v>
      </c>
      <c r="G438" s="174">
        <v>0</v>
      </c>
      <c r="H438" s="174">
        <v>0</v>
      </c>
      <c r="I438" s="174">
        <v>0</v>
      </c>
      <c r="J438" s="174">
        <v>0</v>
      </c>
      <c r="K438" s="174">
        <v>0</v>
      </c>
      <c r="L438" s="174">
        <v>0</v>
      </c>
      <c r="M438" s="174">
        <v>0</v>
      </c>
      <c r="N438" s="174">
        <v>0</v>
      </c>
      <c r="O438" s="174">
        <v>0</v>
      </c>
      <c r="P438" s="174">
        <v>0</v>
      </c>
      <c r="Q438" s="174">
        <v>18</v>
      </c>
      <c r="R438" s="174">
        <v>26</v>
      </c>
      <c r="S438" s="174">
        <v>29</v>
      </c>
      <c r="T438" s="174">
        <v>35</v>
      </c>
      <c r="U438" s="174">
        <v>48</v>
      </c>
      <c r="V438" s="174">
        <v>48</v>
      </c>
      <c r="W438" s="174">
        <v>48</v>
      </c>
      <c r="X438" s="174">
        <v>48</v>
      </c>
      <c r="Y438" s="174">
        <v>48</v>
      </c>
      <c r="Z438" s="174">
        <v>48</v>
      </c>
      <c r="AA438" s="174">
        <v>48</v>
      </c>
      <c r="AB438" s="174">
        <v>48</v>
      </c>
      <c r="AC438" s="174">
        <v>0</v>
      </c>
      <c r="AD438" s="174">
        <v>0</v>
      </c>
      <c r="AE438" s="174">
        <v>0</v>
      </c>
      <c r="AF438" s="174">
        <v>0</v>
      </c>
      <c r="AG438" s="174">
        <v>0</v>
      </c>
      <c r="AH438" s="174">
        <v>0</v>
      </c>
      <c r="AI438" s="174">
        <v>0</v>
      </c>
      <c r="AJ438" s="174">
        <v>0</v>
      </c>
      <c r="AK438" s="174">
        <v>0</v>
      </c>
      <c r="AL438" s="174">
        <v>0</v>
      </c>
      <c r="AM438" s="174">
        <v>0</v>
      </c>
      <c r="AN438" s="174">
        <v>0</v>
      </c>
      <c r="AO438" s="174">
        <v>18</v>
      </c>
      <c r="AP438" s="174">
        <v>8</v>
      </c>
      <c r="AQ438" s="174">
        <v>3</v>
      </c>
      <c r="AR438" s="174">
        <v>6</v>
      </c>
      <c r="AS438" s="174">
        <v>13</v>
      </c>
      <c r="AT438" s="174">
        <v>0</v>
      </c>
      <c r="AU438" s="174">
        <v>0</v>
      </c>
      <c r="AV438" s="174">
        <v>0</v>
      </c>
      <c r="AW438" s="174">
        <v>0</v>
      </c>
      <c r="AX438" s="174">
        <v>0</v>
      </c>
      <c r="AY438" s="174">
        <v>0</v>
      </c>
      <c r="AZ438" s="174">
        <v>0</v>
      </c>
      <c r="BA438" s="175">
        <f t="shared" si="353"/>
        <v>1</v>
      </c>
      <c r="BB438" s="175">
        <f t="shared" si="342"/>
        <v>1</v>
      </c>
      <c r="BC438" s="175">
        <f t="shared" si="343"/>
        <v>1</v>
      </c>
      <c r="BD438" s="175">
        <f t="shared" si="344"/>
        <v>1</v>
      </c>
      <c r="BE438" s="175">
        <f t="shared" si="345"/>
        <v>1</v>
      </c>
      <c r="BF438" s="175">
        <f t="shared" si="346"/>
        <v>1</v>
      </c>
      <c r="BG438" s="175">
        <f t="shared" si="347"/>
        <v>1</v>
      </c>
      <c r="BH438" s="175">
        <f t="shared" si="348"/>
        <v>1</v>
      </c>
      <c r="BI438" s="175">
        <f t="shared" si="349"/>
        <v>1</v>
      </c>
      <c r="BJ438" s="175">
        <f t="shared" si="350"/>
        <v>1</v>
      </c>
      <c r="BK438" s="175">
        <f t="shared" si="351"/>
        <v>1</v>
      </c>
      <c r="BL438" s="175">
        <f t="shared" si="352"/>
        <v>1</v>
      </c>
    </row>
    <row r="439" spans="1:64" x14ac:dyDescent="0.35">
      <c r="A439" s="173" t="str">
        <v>DPS</v>
      </c>
      <c r="B439" s="173" t="str">
        <v>CHURN HSI PS</v>
      </c>
      <c r="C439" s="173" t="str">
        <v>SSL</v>
      </c>
      <c r="D439" s="173" t="str">
        <v>SULBAGTENG</v>
      </c>
      <c r="E439" s="174">
        <v>0</v>
      </c>
      <c r="F439" s="174">
        <v>0</v>
      </c>
      <c r="G439" s="174">
        <v>0</v>
      </c>
      <c r="H439" s="174">
        <v>0</v>
      </c>
      <c r="I439" s="174">
        <v>0</v>
      </c>
      <c r="J439" s="174">
        <v>0</v>
      </c>
      <c r="K439" s="174">
        <v>0</v>
      </c>
      <c r="L439" s="174">
        <v>0</v>
      </c>
      <c r="M439" s="174">
        <v>0</v>
      </c>
      <c r="N439" s="174">
        <v>0</v>
      </c>
      <c r="O439" s="174">
        <v>0</v>
      </c>
      <c r="P439" s="174">
        <v>0</v>
      </c>
      <c r="Q439" s="174">
        <v>8</v>
      </c>
      <c r="R439" s="174">
        <v>18</v>
      </c>
      <c r="S439" s="174">
        <v>21</v>
      </c>
      <c r="T439" s="174">
        <v>23</v>
      </c>
      <c r="U439" s="174">
        <v>31</v>
      </c>
      <c r="V439" s="174">
        <v>31</v>
      </c>
      <c r="W439" s="174">
        <v>31</v>
      </c>
      <c r="X439" s="174">
        <v>31</v>
      </c>
      <c r="Y439" s="174">
        <v>31</v>
      </c>
      <c r="Z439" s="174">
        <v>31</v>
      </c>
      <c r="AA439" s="174">
        <v>31</v>
      </c>
      <c r="AB439" s="174">
        <v>31</v>
      </c>
      <c r="AC439" s="174">
        <v>0</v>
      </c>
      <c r="AD439" s="174">
        <v>0</v>
      </c>
      <c r="AE439" s="174">
        <v>0</v>
      </c>
      <c r="AF439" s="174">
        <v>0</v>
      </c>
      <c r="AG439" s="174">
        <v>0</v>
      </c>
      <c r="AH439" s="174">
        <v>0</v>
      </c>
      <c r="AI439" s="174">
        <v>0</v>
      </c>
      <c r="AJ439" s="174">
        <v>0</v>
      </c>
      <c r="AK439" s="174">
        <v>0</v>
      </c>
      <c r="AL439" s="174">
        <v>0</v>
      </c>
      <c r="AM439" s="174">
        <v>0</v>
      </c>
      <c r="AN439" s="174">
        <v>0</v>
      </c>
      <c r="AO439" s="174">
        <v>8</v>
      </c>
      <c r="AP439" s="174">
        <v>10</v>
      </c>
      <c r="AQ439" s="174">
        <v>3</v>
      </c>
      <c r="AR439" s="174">
        <v>2</v>
      </c>
      <c r="AS439" s="174">
        <v>8</v>
      </c>
      <c r="AT439" s="174">
        <v>0</v>
      </c>
      <c r="AU439" s="174">
        <v>0</v>
      </c>
      <c r="AV439" s="174">
        <v>0</v>
      </c>
      <c r="AW439" s="174">
        <v>0</v>
      </c>
      <c r="AX439" s="174">
        <v>0</v>
      </c>
      <c r="AY439" s="174">
        <v>0</v>
      </c>
      <c r="AZ439" s="174">
        <v>0</v>
      </c>
      <c r="BA439" s="175">
        <f t="shared" si="353"/>
        <v>1</v>
      </c>
      <c r="BB439" s="175">
        <f t="shared" si="342"/>
        <v>1</v>
      </c>
      <c r="BC439" s="175">
        <f t="shared" si="343"/>
        <v>1</v>
      </c>
      <c r="BD439" s="175">
        <f t="shared" si="344"/>
        <v>1</v>
      </c>
      <c r="BE439" s="175">
        <f t="shared" si="345"/>
        <v>1</v>
      </c>
      <c r="BF439" s="175">
        <f t="shared" si="346"/>
        <v>1</v>
      </c>
      <c r="BG439" s="175">
        <f t="shared" si="347"/>
        <v>1</v>
      </c>
      <c r="BH439" s="175">
        <f t="shared" si="348"/>
        <v>1</v>
      </c>
      <c r="BI439" s="175">
        <f t="shared" si="349"/>
        <v>1</v>
      </c>
      <c r="BJ439" s="175">
        <f t="shared" si="350"/>
        <v>1</v>
      </c>
      <c r="BK439" s="175">
        <f t="shared" si="351"/>
        <v>1</v>
      </c>
      <c r="BL439" s="175">
        <f t="shared" si="352"/>
        <v>1</v>
      </c>
    </row>
    <row r="440" spans="1:64" x14ac:dyDescent="0.35">
      <c r="A440" s="173" t="str">
        <v>DPS</v>
      </c>
      <c r="B440" s="173" t="str">
        <v>CHURN HSI PS</v>
      </c>
      <c r="C440" s="173" t="str">
        <v>SSL</v>
      </c>
      <c r="D440" s="173" t="str">
        <v>SUMALUT</v>
      </c>
      <c r="E440" s="174">
        <v>0</v>
      </c>
      <c r="F440" s="174">
        <v>1</v>
      </c>
      <c r="G440" s="174">
        <v>2</v>
      </c>
      <c r="H440" s="174">
        <v>3</v>
      </c>
      <c r="I440" s="174">
        <v>4</v>
      </c>
      <c r="J440" s="174">
        <v>5</v>
      </c>
      <c r="K440" s="174">
        <v>6</v>
      </c>
      <c r="L440" s="174">
        <v>7</v>
      </c>
      <c r="M440" s="174">
        <v>8</v>
      </c>
      <c r="N440" s="174">
        <v>9</v>
      </c>
      <c r="O440" s="174">
        <v>11</v>
      </c>
      <c r="P440" s="174">
        <v>12</v>
      </c>
      <c r="Q440" s="174">
        <v>8</v>
      </c>
      <c r="R440" s="174">
        <v>17</v>
      </c>
      <c r="S440" s="174">
        <v>20</v>
      </c>
      <c r="T440" s="174">
        <v>27</v>
      </c>
      <c r="U440" s="174">
        <v>34</v>
      </c>
      <c r="V440" s="174">
        <v>34</v>
      </c>
      <c r="W440" s="174">
        <v>34</v>
      </c>
      <c r="X440" s="174">
        <v>34</v>
      </c>
      <c r="Y440" s="174">
        <v>34</v>
      </c>
      <c r="Z440" s="174">
        <v>34</v>
      </c>
      <c r="AA440" s="174">
        <v>34</v>
      </c>
      <c r="AB440" s="174">
        <v>34</v>
      </c>
      <c r="AC440" s="174">
        <v>0</v>
      </c>
      <c r="AD440" s="174">
        <v>1</v>
      </c>
      <c r="AE440" s="174">
        <v>1</v>
      </c>
      <c r="AF440" s="174">
        <v>1</v>
      </c>
      <c r="AG440" s="174">
        <v>1</v>
      </c>
      <c r="AH440" s="174">
        <v>1</v>
      </c>
      <c r="AI440" s="174">
        <v>1</v>
      </c>
      <c r="AJ440" s="174">
        <v>1</v>
      </c>
      <c r="AK440" s="174">
        <v>1</v>
      </c>
      <c r="AL440" s="174">
        <v>1</v>
      </c>
      <c r="AM440" s="174">
        <v>2</v>
      </c>
      <c r="AN440" s="174">
        <v>1</v>
      </c>
      <c r="AO440" s="174">
        <v>8</v>
      </c>
      <c r="AP440" s="174">
        <v>9</v>
      </c>
      <c r="AQ440" s="174">
        <v>3</v>
      </c>
      <c r="AR440" s="174">
        <v>7</v>
      </c>
      <c r="AS440" s="174">
        <v>7</v>
      </c>
      <c r="AT440" s="174">
        <v>0</v>
      </c>
      <c r="AU440" s="174">
        <v>0</v>
      </c>
      <c r="AV440" s="174">
        <v>0</v>
      </c>
      <c r="AW440" s="174">
        <v>0</v>
      </c>
      <c r="AX440" s="174">
        <v>0</v>
      </c>
      <c r="AY440" s="174">
        <v>0</v>
      </c>
      <c r="AZ440" s="174">
        <v>0</v>
      </c>
      <c r="BA440" s="175">
        <f t="shared" si="353"/>
        <v>1</v>
      </c>
      <c r="BB440" s="175">
        <f t="shared" si="342"/>
        <v>17</v>
      </c>
      <c r="BC440" s="175">
        <f t="shared" si="343"/>
        <v>10</v>
      </c>
      <c r="BD440" s="175">
        <f t="shared" si="344"/>
        <v>9</v>
      </c>
      <c r="BE440" s="175">
        <f t="shared" si="345"/>
        <v>8.5</v>
      </c>
      <c r="BF440" s="175">
        <f t="shared" si="346"/>
        <v>6.8</v>
      </c>
      <c r="BG440" s="175">
        <f t="shared" si="347"/>
        <v>5.666666666666667</v>
      </c>
      <c r="BH440" s="175">
        <f t="shared" si="348"/>
        <v>4.8571428571428568</v>
      </c>
      <c r="BI440" s="175">
        <f t="shared" si="349"/>
        <v>4.25</v>
      </c>
      <c r="BJ440" s="175">
        <f t="shared" si="350"/>
        <v>3.7777777777777777</v>
      </c>
      <c r="BK440" s="175">
        <f t="shared" si="351"/>
        <v>3.0909090909090908</v>
      </c>
      <c r="BL440" s="175">
        <f t="shared" si="352"/>
        <v>2.8333333333333335</v>
      </c>
    </row>
    <row r="441" spans="1:64" x14ac:dyDescent="0.35">
      <c r="A441" s="170" t="str">
        <v>DPS</v>
      </c>
      <c r="B441" s="170" t="str">
        <v>CHURN WMS PS</v>
      </c>
      <c r="C441" s="170" t="str">
        <v>AP</v>
      </c>
      <c r="D441" s="170" t="str">
        <v>TR5</v>
      </c>
      <c r="E441" s="171">
        <v>0</v>
      </c>
      <c r="F441" s="171">
        <v>0</v>
      </c>
      <c r="G441" s="171">
        <v>0</v>
      </c>
      <c r="H441" s="171">
        <v>0</v>
      </c>
      <c r="I441" s="171">
        <v>0</v>
      </c>
      <c r="J441" s="171">
        <v>0</v>
      </c>
      <c r="K441" s="171">
        <v>0</v>
      </c>
      <c r="L441" s="171">
        <v>0</v>
      </c>
      <c r="M441" s="171">
        <v>0</v>
      </c>
      <c r="N441" s="171">
        <v>0</v>
      </c>
      <c r="O441" s="171">
        <v>0</v>
      </c>
      <c r="P441" s="171">
        <v>0</v>
      </c>
      <c r="Q441" s="171">
        <v>0</v>
      </c>
      <c r="R441" s="171">
        <v>0</v>
      </c>
      <c r="S441" s="171">
        <v>0</v>
      </c>
      <c r="T441" s="171">
        <v>0</v>
      </c>
      <c r="U441" s="171">
        <v>0</v>
      </c>
      <c r="V441" s="171">
        <v>0</v>
      </c>
      <c r="W441" s="171">
        <v>0</v>
      </c>
      <c r="X441" s="171">
        <v>0</v>
      </c>
      <c r="Y441" s="171">
        <v>0</v>
      </c>
      <c r="Z441" s="171">
        <v>0</v>
      </c>
      <c r="AA441" s="171">
        <v>0</v>
      </c>
      <c r="AB441" s="171">
        <v>0</v>
      </c>
      <c r="AC441" s="171">
        <v>0</v>
      </c>
      <c r="AD441" s="171">
        <v>0</v>
      </c>
      <c r="AE441" s="171">
        <v>0</v>
      </c>
      <c r="AF441" s="171">
        <v>0</v>
      </c>
      <c r="AG441" s="171">
        <v>0</v>
      </c>
      <c r="AH441" s="171">
        <v>0</v>
      </c>
      <c r="AI441" s="171">
        <v>0</v>
      </c>
      <c r="AJ441" s="171">
        <v>0</v>
      </c>
      <c r="AK441" s="171">
        <v>0</v>
      </c>
      <c r="AL441" s="171">
        <v>0</v>
      </c>
      <c r="AM441" s="171">
        <v>0</v>
      </c>
      <c r="AN441" s="171">
        <v>0</v>
      </c>
      <c r="AO441" s="171">
        <v>0</v>
      </c>
      <c r="AP441" s="171">
        <v>0</v>
      </c>
      <c r="AQ441" s="171">
        <v>0</v>
      </c>
      <c r="AR441" s="171">
        <v>0</v>
      </c>
      <c r="AS441" s="171">
        <v>0</v>
      </c>
      <c r="AT441" s="171">
        <v>0</v>
      </c>
      <c r="AU441" s="171">
        <v>0</v>
      </c>
      <c r="AV441" s="171">
        <v>0</v>
      </c>
      <c r="AW441" s="171">
        <v>0</v>
      </c>
      <c r="AX441" s="171">
        <v>0</v>
      </c>
      <c r="AY441" s="171">
        <v>0</v>
      </c>
      <c r="AZ441" s="171">
        <v>0</v>
      </c>
      <c r="BA441" s="172">
        <f t="shared" si="353"/>
        <v>1</v>
      </c>
      <c r="BB441" s="172">
        <f t="shared" si="342"/>
        <v>1</v>
      </c>
      <c r="BC441" s="172">
        <f t="shared" si="343"/>
        <v>1</v>
      </c>
      <c r="BD441" s="172">
        <f t="shared" si="344"/>
        <v>1</v>
      </c>
      <c r="BE441" s="172">
        <f t="shared" si="345"/>
        <v>1</v>
      </c>
      <c r="BF441" s="172">
        <f t="shared" si="346"/>
        <v>1</v>
      </c>
      <c r="BG441" s="172">
        <f t="shared" si="347"/>
        <v>1</v>
      </c>
      <c r="BH441" s="172">
        <f t="shared" si="348"/>
        <v>1</v>
      </c>
      <c r="BI441" s="172">
        <f t="shared" si="349"/>
        <v>1</v>
      </c>
      <c r="BJ441" s="172">
        <f t="shared" si="350"/>
        <v>1</v>
      </c>
      <c r="BK441" s="172">
        <f t="shared" si="351"/>
        <v>1</v>
      </c>
      <c r="BL441" s="172">
        <f t="shared" si="352"/>
        <v>1</v>
      </c>
    </row>
    <row r="442" spans="1:64" x14ac:dyDescent="0.35">
      <c r="A442" s="173" t="str">
        <v>DPS</v>
      </c>
      <c r="B442" s="173" t="str">
        <v>CHURN WMS PS</v>
      </c>
      <c r="C442" s="173" t="str">
        <v>AP</v>
      </c>
      <c r="D442" s="173" t="str">
        <v>PAPUA</v>
      </c>
      <c r="E442" s="174">
        <v>0</v>
      </c>
      <c r="F442" s="174">
        <v>0</v>
      </c>
      <c r="G442" s="174">
        <v>0</v>
      </c>
      <c r="H442" s="174">
        <v>0</v>
      </c>
      <c r="I442" s="174">
        <v>0</v>
      </c>
      <c r="J442" s="174">
        <v>0</v>
      </c>
      <c r="K442" s="174">
        <v>0</v>
      </c>
      <c r="L442" s="174">
        <v>0</v>
      </c>
      <c r="M442" s="174">
        <v>0</v>
      </c>
      <c r="N442" s="174">
        <v>0</v>
      </c>
      <c r="O442" s="174">
        <v>0</v>
      </c>
      <c r="P442" s="174">
        <v>0</v>
      </c>
      <c r="Q442" s="174">
        <v>0</v>
      </c>
      <c r="R442" s="174">
        <v>0</v>
      </c>
      <c r="S442" s="174">
        <v>0</v>
      </c>
      <c r="T442" s="174">
        <v>0</v>
      </c>
      <c r="U442" s="174">
        <v>0</v>
      </c>
      <c r="V442" s="174">
        <v>0</v>
      </c>
      <c r="W442" s="174">
        <v>0</v>
      </c>
      <c r="X442" s="174">
        <v>0</v>
      </c>
      <c r="Y442" s="174">
        <v>0</v>
      </c>
      <c r="Z442" s="174">
        <v>0</v>
      </c>
      <c r="AA442" s="174">
        <v>0</v>
      </c>
      <c r="AB442" s="174">
        <v>0</v>
      </c>
      <c r="AC442" s="174">
        <v>0</v>
      </c>
      <c r="AD442" s="174">
        <v>0</v>
      </c>
      <c r="AE442" s="174">
        <v>0</v>
      </c>
      <c r="AF442" s="174">
        <v>0</v>
      </c>
      <c r="AG442" s="174">
        <v>0</v>
      </c>
      <c r="AH442" s="174">
        <v>0</v>
      </c>
      <c r="AI442" s="174">
        <v>0</v>
      </c>
      <c r="AJ442" s="174">
        <v>0</v>
      </c>
      <c r="AK442" s="174">
        <v>0</v>
      </c>
      <c r="AL442" s="174">
        <v>0</v>
      </c>
      <c r="AM442" s="174">
        <v>0</v>
      </c>
      <c r="AN442" s="174">
        <v>0</v>
      </c>
      <c r="AO442" s="174">
        <v>0</v>
      </c>
      <c r="AP442" s="174">
        <v>0</v>
      </c>
      <c r="AQ442" s="174">
        <v>0</v>
      </c>
      <c r="AR442" s="174">
        <v>0</v>
      </c>
      <c r="AS442" s="174">
        <v>0</v>
      </c>
      <c r="AT442" s="174">
        <v>0</v>
      </c>
      <c r="AU442" s="174">
        <v>0</v>
      </c>
      <c r="AV442" s="174">
        <v>0</v>
      </c>
      <c r="AW442" s="174">
        <v>0</v>
      </c>
      <c r="AX442" s="174">
        <v>0</v>
      </c>
      <c r="AY442" s="174">
        <v>0</v>
      </c>
      <c r="AZ442" s="174">
        <v>0</v>
      </c>
      <c r="BA442" s="175">
        <f t="shared" si="353"/>
        <v>1</v>
      </c>
      <c r="BB442" s="175">
        <f t="shared" si="342"/>
        <v>1</v>
      </c>
      <c r="BC442" s="175">
        <f t="shared" si="343"/>
        <v>1</v>
      </c>
      <c r="BD442" s="175">
        <f t="shared" si="344"/>
        <v>1</v>
      </c>
      <c r="BE442" s="175">
        <f t="shared" si="345"/>
        <v>1</v>
      </c>
      <c r="BF442" s="175">
        <f t="shared" si="346"/>
        <v>1</v>
      </c>
      <c r="BG442" s="175">
        <f t="shared" si="347"/>
        <v>1</v>
      </c>
      <c r="BH442" s="175">
        <f t="shared" si="348"/>
        <v>1</v>
      </c>
      <c r="BI442" s="175">
        <f t="shared" si="349"/>
        <v>1</v>
      </c>
      <c r="BJ442" s="175">
        <f t="shared" si="350"/>
        <v>1</v>
      </c>
      <c r="BK442" s="175">
        <f t="shared" si="351"/>
        <v>1</v>
      </c>
      <c r="BL442" s="175">
        <f t="shared" si="352"/>
        <v>1</v>
      </c>
    </row>
    <row r="443" spans="1:64" x14ac:dyDescent="0.35">
      <c r="A443" s="173" t="str">
        <v>DPS</v>
      </c>
      <c r="B443" s="173" t="str">
        <v>CHURN WMS PS</v>
      </c>
      <c r="C443" s="173" t="str">
        <v>AP</v>
      </c>
      <c r="D443" s="173" t="str">
        <v>PAPUA BARAT</v>
      </c>
      <c r="E443" s="174">
        <v>0</v>
      </c>
      <c r="F443" s="174">
        <v>0</v>
      </c>
      <c r="G443" s="174">
        <v>0</v>
      </c>
      <c r="H443" s="174">
        <v>0</v>
      </c>
      <c r="I443" s="174">
        <v>0</v>
      </c>
      <c r="J443" s="174">
        <v>0</v>
      </c>
      <c r="K443" s="174">
        <v>0</v>
      </c>
      <c r="L443" s="174">
        <v>0</v>
      </c>
      <c r="M443" s="174">
        <v>0</v>
      </c>
      <c r="N443" s="174">
        <v>0</v>
      </c>
      <c r="O443" s="174">
        <v>0</v>
      </c>
      <c r="P443" s="174">
        <v>0</v>
      </c>
      <c r="Q443" s="174">
        <v>0</v>
      </c>
      <c r="R443" s="174">
        <v>0</v>
      </c>
      <c r="S443" s="174">
        <v>0</v>
      </c>
      <c r="T443" s="174">
        <v>0</v>
      </c>
      <c r="U443" s="174">
        <v>0</v>
      </c>
      <c r="V443" s="174">
        <v>0</v>
      </c>
      <c r="W443" s="174">
        <v>0</v>
      </c>
      <c r="X443" s="174">
        <v>0</v>
      </c>
      <c r="Y443" s="174">
        <v>0</v>
      </c>
      <c r="Z443" s="174">
        <v>0</v>
      </c>
      <c r="AA443" s="174">
        <v>0</v>
      </c>
      <c r="AB443" s="174">
        <v>0</v>
      </c>
      <c r="AC443" s="174">
        <v>0</v>
      </c>
      <c r="AD443" s="174">
        <v>0</v>
      </c>
      <c r="AE443" s="174">
        <v>0</v>
      </c>
      <c r="AF443" s="174">
        <v>0</v>
      </c>
      <c r="AG443" s="174">
        <v>0</v>
      </c>
      <c r="AH443" s="174">
        <v>0</v>
      </c>
      <c r="AI443" s="174">
        <v>0</v>
      </c>
      <c r="AJ443" s="174">
        <v>0</v>
      </c>
      <c r="AK443" s="174">
        <v>0</v>
      </c>
      <c r="AL443" s="174">
        <v>0</v>
      </c>
      <c r="AM443" s="174">
        <v>0</v>
      </c>
      <c r="AN443" s="174">
        <v>0</v>
      </c>
      <c r="AO443" s="174">
        <v>0</v>
      </c>
      <c r="AP443" s="174">
        <v>0</v>
      </c>
      <c r="AQ443" s="174">
        <v>0</v>
      </c>
      <c r="AR443" s="174">
        <v>0</v>
      </c>
      <c r="AS443" s="174">
        <v>0</v>
      </c>
      <c r="AT443" s="174">
        <v>0</v>
      </c>
      <c r="AU443" s="174">
        <v>0</v>
      </c>
      <c r="AV443" s="174">
        <v>0</v>
      </c>
      <c r="AW443" s="174">
        <v>0</v>
      </c>
      <c r="AX443" s="174">
        <v>0</v>
      </c>
      <c r="AY443" s="174">
        <v>0</v>
      </c>
      <c r="AZ443" s="174">
        <v>0</v>
      </c>
      <c r="BA443" s="175">
        <f t="shared" si="353"/>
        <v>1</v>
      </c>
      <c r="BB443" s="175">
        <f t="shared" si="342"/>
        <v>1</v>
      </c>
      <c r="BC443" s="175">
        <f t="shared" si="343"/>
        <v>1</v>
      </c>
      <c r="BD443" s="175">
        <f t="shared" si="344"/>
        <v>1</v>
      </c>
      <c r="BE443" s="175">
        <f t="shared" si="345"/>
        <v>1</v>
      </c>
      <c r="BF443" s="175">
        <f t="shared" si="346"/>
        <v>1</v>
      </c>
      <c r="BG443" s="175">
        <f t="shared" si="347"/>
        <v>1</v>
      </c>
      <c r="BH443" s="175">
        <f t="shared" si="348"/>
        <v>1</v>
      </c>
      <c r="BI443" s="175">
        <f t="shared" si="349"/>
        <v>1</v>
      </c>
      <c r="BJ443" s="175">
        <f t="shared" si="350"/>
        <v>1</v>
      </c>
      <c r="BK443" s="175">
        <f t="shared" si="351"/>
        <v>1</v>
      </c>
      <c r="BL443" s="175">
        <f t="shared" si="352"/>
        <v>1</v>
      </c>
    </row>
    <row r="444" spans="1:64" x14ac:dyDescent="0.35">
      <c r="A444" s="173" t="str">
        <v>DPS</v>
      </c>
      <c r="B444" s="173" t="str">
        <v>CHURN WMS PS</v>
      </c>
      <c r="C444" s="173" t="str">
        <v>AP</v>
      </c>
      <c r="D444" s="173" t="str">
        <v>SULBAGSEL</v>
      </c>
      <c r="E444" s="174">
        <v>0</v>
      </c>
      <c r="F444" s="174">
        <v>0</v>
      </c>
      <c r="G444" s="174">
        <v>0</v>
      </c>
      <c r="H444" s="174">
        <v>0</v>
      </c>
      <c r="I444" s="174">
        <v>0</v>
      </c>
      <c r="J444" s="174">
        <v>0</v>
      </c>
      <c r="K444" s="174">
        <v>0</v>
      </c>
      <c r="L444" s="174">
        <v>0</v>
      </c>
      <c r="M444" s="174">
        <v>0</v>
      </c>
      <c r="N444" s="174">
        <v>0</v>
      </c>
      <c r="O444" s="174">
        <v>0</v>
      </c>
      <c r="P444" s="174">
        <v>0</v>
      </c>
      <c r="Q444" s="174">
        <v>0</v>
      </c>
      <c r="R444" s="174">
        <v>0</v>
      </c>
      <c r="S444" s="174">
        <v>0</v>
      </c>
      <c r="T444" s="174">
        <v>0</v>
      </c>
      <c r="U444" s="174">
        <v>0</v>
      </c>
      <c r="V444" s="174">
        <v>0</v>
      </c>
      <c r="W444" s="174">
        <v>0</v>
      </c>
      <c r="X444" s="174">
        <v>0</v>
      </c>
      <c r="Y444" s="174">
        <v>0</v>
      </c>
      <c r="Z444" s="174">
        <v>0</v>
      </c>
      <c r="AA444" s="174">
        <v>0</v>
      </c>
      <c r="AB444" s="174">
        <v>0</v>
      </c>
      <c r="AC444" s="174">
        <v>0</v>
      </c>
      <c r="AD444" s="174">
        <v>0</v>
      </c>
      <c r="AE444" s="174">
        <v>0</v>
      </c>
      <c r="AF444" s="174">
        <v>0</v>
      </c>
      <c r="AG444" s="174">
        <v>0</v>
      </c>
      <c r="AH444" s="174">
        <v>0</v>
      </c>
      <c r="AI444" s="174">
        <v>0</v>
      </c>
      <c r="AJ444" s="174">
        <v>0</v>
      </c>
      <c r="AK444" s="174">
        <v>0</v>
      </c>
      <c r="AL444" s="174">
        <v>0</v>
      </c>
      <c r="AM444" s="174">
        <v>0</v>
      </c>
      <c r="AN444" s="174">
        <v>0</v>
      </c>
      <c r="AO444" s="174">
        <v>0</v>
      </c>
      <c r="AP444" s="174">
        <v>0</v>
      </c>
      <c r="AQ444" s="174">
        <v>0</v>
      </c>
      <c r="AR444" s="174">
        <v>0</v>
      </c>
      <c r="AS444" s="174">
        <v>0</v>
      </c>
      <c r="AT444" s="174">
        <v>0</v>
      </c>
      <c r="AU444" s="174">
        <v>0</v>
      </c>
      <c r="AV444" s="174">
        <v>0</v>
      </c>
      <c r="AW444" s="174">
        <v>0</v>
      </c>
      <c r="AX444" s="174">
        <v>0</v>
      </c>
      <c r="AY444" s="174">
        <v>0</v>
      </c>
      <c r="AZ444" s="174">
        <v>0</v>
      </c>
      <c r="BA444" s="175">
        <f t="shared" si="353"/>
        <v>1</v>
      </c>
      <c r="BB444" s="175">
        <f t="shared" si="342"/>
        <v>1</v>
      </c>
      <c r="BC444" s="175">
        <f t="shared" si="343"/>
        <v>1</v>
      </c>
      <c r="BD444" s="175">
        <f t="shared" si="344"/>
        <v>1</v>
      </c>
      <c r="BE444" s="175">
        <f t="shared" si="345"/>
        <v>1</v>
      </c>
      <c r="BF444" s="175">
        <f t="shared" si="346"/>
        <v>1</v>
      </c>
      <c r="BG444" s="175">
        <f t="shared" si="347"/>
        <v>1</v>
      </c>
      <c r="BH444" s="175">
        <f t="shared" si="348"/>
        <v>1</v>
      </c>
      <c r="BI444" s="175">
        <f t="shared" si="349"/>
        <v>1</v>
      </c>
      <c r="BJ444" s="175">
        <f t="shared" si="350"/>
        <v>1</v>
      </c>
      <c r="BK444" s="175">
        <f t="shared" si="351"/>
        <v>1</v>
      </c>
      <c r="BL444" s="175">
        <f t="shared" si="352"/>
        <v>1</v>
      </c>
    </row>
    <row r="445" spans="1:64" x14ac:dyDescent="0.35">
      <c r="A445" s="173" t="str">
        <v>DPS</v>
      </c>
      <c r="B445" s="173" t="str">
        <v>CHURN WMS PS</v>
      </c>
      <c r="C445" s="173" t="str">
        <v>AP</v>
      </c>
      <c r="D445" s="173" t="str">
        <v>SULBAGTENG</v>
      </c>
      <c r="E445" s="174">
        <v>0</v>
      </c>
      <c r="F445" s="174">
        <v>0</v>
      </c>
      <c r="G445" s="174">
        <v>0</v>
      </c>
      <c r="H445" s="174">
        <v>0</v>
      </c>
      <c r="I445" s="174">
        <v>0</v>
      </c>
      <c r="J445" s="174">
        <v>0</v>
      </c>
      <c r="K445" s="174">
        <v>0</v>
      </c>
      <c r="L445" s="174">
        <v>0</v>
      </c>
      <c r="M445" s="174">
        <v>0</v>
      </c>
      <c r="N445" s="174">
        <v>0</v>
      </c>
      <c r="O445" s="174">
        <v>0</v>
      </c>
      <c r="P445" s="174">
        <v>0</v>
      </c>
      <c r="Q445" s="174">
        <v>0</v>
      </c>
      <c r="R445" s="174">
        <v>0</v>
      </c>
      <c r="S445" s="174">
        <v>0</v>
      </c>
      <c r="T445" s="174">
        <v>0</v>
      </c>
      <c r="U445" s="174">
        <v>0</v>
      </c>
      <c r="V445" s="174">
        <v>0</v>
      </c>
      <c r="W445" s="174">
        <v>0</v>
      </c>
      <c r="X445" s="174">
        <v>0</v>
      </c>
      <c r="Y445" s="174">
        <v>0</v>
      </c>
      <c r="Z445" s="174">
        <v>0</v>
      </c>
      <c r="AA445" s="174">
        <v>0</v>
      </c>
      <c r="AB445" s="174">
        <v>0</v>
      </c>
      <c r="AC445" s="174">
        <v>0</v>
      </c>
      <c r="AD445" s="174">
        <v>0</v>
      </c>
      <c r="AE445" s="174">
        <v>0</v>
      </c>
      <c r="AF445" s="174">
        <v>0</v>
      </c>
      <c r="AG445" s="174">
        <v>0</v>
      </c>
      <c r="AH445" s="174">
        <v>0</v>
      </c>
      <c r="AI445" s="174">
        <v>0</v>
      </c>
      <c r="AJ445" s="174">
        <v>0</v>
      </c>
      <c r="AK445" s="174">
        <v>0</v>
      </c>
      <c r="AL445" s="174">
        <v>0</v>
      </c>
      <c r="AM445" s="174">
        <v>0</v>
      </c>
      <c r="AN445" s="174">
        <v>0</v>
      </c>
      <c r="AO445" s="174">
        <v>0</v>
      </c>
      <c r="AP445" s="174">
        <v>0</v>
      </c>
      <c r="AQ445" s="174">
        <v>0</v>
      </c>
      <c r="AR445" s="174">
        <v>0</v>
      </c>
      <c r="AS445" s="174">
        <v>0</v>
      </c>
      <c r="AT445" s="174">
        <v>0</v>
      </c>
      <c r="AU445" s="174">
        <v>0</v>
      </c>
      <c r="AV445" s="174">
        <v>0</v>
      </c>
      <c r="AW445" s="174">
        <v>0</v>
      </c>
      <c r="AX445" s="174">
        <v>0</v>
      </c>
      <c r="AY445" s="174">
        <v>0</v>
      </c>
      <c r="AZ445" s="174">
        <v>0</v>
      </c>
      <c r="BA445" s="175">
        <f t="shared" si="353"/>
        <v>1</v>
      </c>
      <c r="BB445" s="175">
        <f t="shared" si="342"/>
        <v>1</v>
      </c>
      <c r="BC445" s="175">
        <f t="shared" si="343"/>
        <v>1</v>
      </c>
      <c r="BD445" s="175">
        <f t="shared" si="344"/>
        <v>1</v>
      </c>
      <c r="BE445" s="175">
        <f t="shared" si="345"/>
        <v>1</v>
      </c>
      <c r="BF445" s="175">
        <f t="shared" si="346"/>
        <v>1</v>
      </c>
      <c r="BG445" s="175">
        <f t="shared" si="347"/>
        <v>1</v>
      </c>
      <c r="BH445" s="175">
        <f t="shared" si="348"/>
        <v>1</v>
      </c>
      <c r="BI445" s="175">
        <f t="shared" si="349"/>
        <v>1</v>
      </c>
      <c r="BJ445" s="175">
        <f t="shared" si="350"/>
        <v>1</v>
      </c>
      <c r="BK445" s="175">
        <f t="shared" si="351"/>
        <v>1</v>
      </c>
      <c r="BL445" s="175">
        <f t="shared" si="352"/>
        <v>1</v>
      </c>
    </row>
    <row r="446" spans="1:64" x14ac:dyDescent="0.35">
      <c r="A446" s="173" t="str">
        <v>DPS</v>
      </c>
      <c r="B446" s="173" t="str">
        <v>CHURN WMS PS</v>
      </c>
      <c r="C446" s="173" t="str">
        <v>AP</v>
      </c>
      <c r="D446" s="173" t="str">
        <v>SUMALUT</v>
      </c>
      <c r="E446" s="174">
        <v>0</v>
      </c>
      <c r="F446" s="174">
        <v>0</v>
      </c>
      <c r="G446" s="174">
        <v>0</v>
      </c>
      <c r="H446" s="174">
        <v>0</v>
      </c>
      <c r="I446" s="174">
        <v>0</v>
      </c>
      <c r="J446" s="174">
        <v>0</v>
      </c>
      <c r="K446" s="174">
        <v>0</v>
      </c>
      <c r="L446" s="174">
        <v>0</v>
      </c>
      <c r="M446" s="174">
        <v>0</v>
      </c>
      <c r="N446" s="174">
        <v>0</v>
      </c>
      <c r="O446" s="174">
        <v>0</v>
      </c>
      <c r="P446" s="174">
        <v>0</v>
      </c>
      <c r="Q446" s="174">
        <v>0</v>
      </c>
      <c r="R446" s="174">
        <v>0</v>
      </c>
      <c r="S446" s="174">
        <v>0</v>
      </c>
      <c r="T446" s="174">
        <v>0</v>
      </c>
      <c r="U446" s="174">
        <v>0</v>
      </c>
      <c r="V446" s="174">
        <v>0</v>
      </c>
      <c r="W446" s="174">
        <v>0</v>
      </c>
      <c r="X446" s="174">
        <v>0</v>
      </c>
      <c r="Y446" s="174">
        <v>0</v>
      </c>
      <c r="Z446" s="174">
        <v>0</v>
      </c>
      <c r="AA446" s="174">
        <v>0</v>
      </c>
      <c r="AB446" s="174">
        <v>0</v>
      </c>
      <c r="AC446" s="174">
        <v>0</v>
      </c>
      <c r="AD446" s="174">
        <v>0</v>
      </c>
      <c r="AE446" s="174">
        <v>0</v>
      </c>
      <c r="AF446" s="174">
        <v>0</v>
      </c>
      <c r="AG446" s="174">
        <v>0</v>
      </c>
      <c r="AH446" s="174">
        <v>0</v>
      </c>
      <c r="AI446" s="174">
        <v>0</v>
      </c>
      <c r="AJ446" s="174">
        <v>0</v>
      </c>
      <c r="AK446" s="174">
        <v>0</v>
      </c>
      <c r="AL446" s="174">
        <v>0</v>
      </c>
      <c r="AM446" s="174">
        <v>0</v>
      </c>
      <c r="AN446" s="174">
        <v>0</v>
      </c>
      <c r="AO446" s="174">
        <v>0</v>
      </c>
      <c r="AP446" s="174">
        <v>0</v>
      </c>
      <c r="AQ446" s="174">
        <v>0</v>
      </c>
      <c r="AR446" s="174">
        <v>0</v>
      </c>
      <c r="AS446" s="174">
        <v>0</v>
      </c>
      <c r="AT446" s="174">
        <v>0</v>
      </c>
      <c r="AU446" s="174">
        <v>0</v>
      </c>
      <c r="AV446" s="174">
        <v>0</v>
      </c>
      <c r="AW446" s="174">
        <v>0</v>
      </c>
      <c r="AX446" s="174">
        <v>0</v>
      </c>
      <c r="AY446" s="174">
        <v>0</v>
      </c>
      <c r="AZ446" s="174">
        <v>0</v>
      </c>
      <c r="BA446" s="175">
        <f t="shared" si="353"/>
        <v>1</v>
      </c>
      <c r="BB446" s="175">
        <f t="shared" si="342"/>
        <v>1</v>
      </c>
      <c r="BC446" s="175">
        <f t="shared" si="343"/>
        <v>1</v>
      </c>
      <c r="BD446" s="175">
        <f t="shared" si="344"/>
        <v>1</v>
      </c>
      <c r="BE446" s="175">
        <f t="shared" si="345"/>
        <v>1</v>
      </c>
      <c r="BF446" s="175">
        <f t="shared" si="346"/>
        <v>1</v>
      </c>
      <c r="BG446" s="175">
        <f t="shared" si="347"/>
        <v>1</v>
      </c>
      <c r="BH446" s="175">
        <f t="shared" si="348"/>
        <v>1</v>
      </c>
      <c r="BI446" s="175">
        <f t="shared" si="349"/>
        <v>1</v>
      </c>
      <c r="BJ446" s="175">
        <f t="shared" si="350"/>
        <v>1</v>
      </c>
      <c r="BK446" s="175">
        <f t="shared" si="351"/>
        <v>1</v>
      </c>
      <c r="BL446" s="175">
        <f t="shared" si="352"/>
        <v>1</v>
      </c>
    </row>
    <row r="447" spans="1:64" x14ac:dyDescent="0.35">
      <c r="A447" s="170" t="str">
        <v>DPS</v>
      </c>
      <c r="B447" s="170" t="str">
        <v>CHURN Bandwith PS</v>
      </c>
      <c r="C447" s="170" t="str">
        <v>AP</v>
      </c>
      <c r="D447" s="170" t="str">
        <v>TR5</v>
      </c>
      <c r="E447" s="171">
        <v>0</v>
      </c>
      <c r="F447" s="171">
        <v>0</v>
      </c>
      <c r="G447" s="171">
        <v>0</v>
      </c>
      <c r="H447" s="171">
        <v>0</v>
      </c>
      <c r="I447" s="171">
        <v>0</v>
      </c>
      <c r="J447" s="171">
        <v>0</v>
      </c>
      <c r="K447" s="171">
        <v>0</v>
      </c>
      <c r="L447" s="171">
        <v>0</v>
      </c>
      <c r="M447" s="171">
        <v>0</v>
      </c>
      <c r="N447" s="171">
        <v>0</v>
      </c>
      <c r="O447" s="171">
        <v>0</v>
      </c>
      <c r="P447" s="171">
        <v>0</v>
      </c>
      <c r="Q447" s="171">
        <v>1420.06</v>
      </c>
      <c r="R447" s="171">
        <v>1732.06</v>
      </c>
      <c r="S447" s="171">
        <v>1820.06</v>
      </c>
      <c r="T447" s="171">
        <v>2625.06</v>
      </c>
      <c r="U447" s="171">
        <v>5030.0599999999995</v>
      </c>
      <c r="V447" s="171">
        <v>5030.0599999999995</v>
      </c>
      <c r="W447" s="171">
        <v>5030.0599999999995</v>
      </c>
      <c r="X447" s="171">
        <v>5030.0599999999995</v>
      </c>
      <c r="Y447" s="171">
        <v>5030.0599999999995</v>
      </c>
      <c r="Z447" s="171">
        <v>5030.0599999999995</v>
      </c>
      <c r="AA447" s="171">
        <v>5030.0599999999995</v>
      </c>
      <c r="AB447" s="171">
        <v>5030.0599999999995</v>
      </c>
      <c r="AC447" s="171">
        <v>0</v>
      </c>
      <c r="AD447" s="171">
        <v>0</v>
      </c>
      <c r="AE447" s="171">
        <v>0</v>
      </c>
      <c r="AF447" s="171">
        <v>0</v>
      </c>
      <c r="AG447" s="171">
        <v>0</v>
      </c>
      <c r="AH447" s="171">
        <v>0</v>
      </c>
      <c r="AI447" s="171">
        <v>0</v>
      </c>
      <c r="AJ447" s="171">
        <v>0</v>
      </c>
      <c r="AK447" s="171">
        <v>0</v>
      </c>
      <c r="AL447" s="171">
        <v>0</v>
      </c>
      <c r="AM447" s="171">
        <v>0</v>
      </c>
      <c r="AN447" s="171">
        <v>0</v>
      </c>
      <c r="AO447" s="171">
        <v>1420.06</v>
      </c>
      <c r="AP447" s="171">
        <v>312</v>
      </c>
      <c r="AQ447" s="171">
        <v>88</v>
      </c>
      <c r="AR447" s="171">
        <v>805</v>
      </c>
      <c r="AS447" s="171">
        <v>2405</v>
      </c>
      <c r="AT447" s="171">
        <v>0</v>
      </c>
      <c r="AU447" s="171">
        <v>0</v>
      </c>
      <c r="AV447" s="171">
        <v>0</v>
      </c>
      <c r="AW447" s="171">
        <v>0</v>
      </c>
      <c r="AX447" s="171">
        <v>0</v>
      </c>
      <c r="AY447" s="171">
        <v>0</v>
      </c>
      <c r="AZ447" s="171">
        <v>0</v>
      </c>
      <c r="BA447" s="172">
        <f t="shared" si="353"/>
        <v>1</v>
      </c>
      <c r="BB447" s="172">
        <f t="shared" si="342"/>
        <v>1</v>
      </c>
      <c r="BC447" s="172">
        <f t="shared" si="343"/>
        <v>1</v>
      </c>
      <c r="BD447" s="172">
        <f t="shared" si="344"/>
        <v>1</v>
      </c>
      <c r="BE447" s="172">
        <f t="shared" si="345"/>
        <v>1</v>
      </c>
      <c r="BF447" s="172">
        <f t="shared" si="346"/>
        <v>1</v>
      </c>
      <c r="BG447" s="172">
        <f t="shared" si="347"/>
        <v>1</v>
      </c>
      <c r="BH447" s="172">
        <f t="shared" si="348"/>
        <v>1</v>
      </c>
      <c r="BI447" s="172">
        <f t="shared" si="349"/>
        <v>1</v>
      </c>
      <c r="BJ447" s="172">
        <f t="shared" si="350"/>
        <v>1</v>
      </c>
      <c r="BK447" s="172">
        <f t="shared" si="351"/>
        <v>1</v>
      </c>
      <c r="BL447" s="172">
        <f t="shared" si="352"/>
        <v>1</v>
      </c>
    </row>
    <row r="448" spans="1:64" x14ac:dyDescent="0.35">
      <c r="A448" s="173" t="str">
        <v>DPS</v>
      </c>
      <c r="B448" s="173" t="str">
        <v>CHURN Bandwith PS</v>
      </c>
      <c r="C448" s="173" t="str">
        <v>AP</v>
      </c>
      <c r="D448" s="173" t="str">
        <v>PAPUA</v>
      </c>
      <c r="E448" s="174">
        <v>0</v>
      </c>
      <c r="F448" s="174">
        <v>0</v>
      </c>
      <c r="G448" s="174">
        <v>0</v>
      </c>
      <c r="H448" s="174">
        <v>0</v>
      </c>
      <c r="I448" s="174">
        <v>0</v>
      </c>
      <c r="J448" s="174">
        <v>0</v>
      </c>
      <c r="K448" s="174">
        <v>0</v>
      </c>
      <c r="L448" s="174">
        <v>0</v>
      </c>
      <c r="M448" s="174">
        <v>0</v>
      </c>
      <c r="N448" s="174">
        <v>0</v>
      </c>
      <c r="O448" s="174">
        <v>0</v>
      </c>
      <c r="P448" s="174">
        <v>0</v>
      </c>
      <c r="Q448" s="174">
        <v>28</v>
      </c>
      <c r="R448" s="174">
        <v>28</v>
      </c>
      <c r="S448" s="174">
        <v>56</v>
      </c>
      <c r="T448" s="174">
        <v>56</v>
      </c>
      <c r="U448" s="174">
        <v>56</v>
      </c>
      <c r="V448" s="174">
        <v>56</v>
      </c>
      <c r="W448" s="174">
        <v>56</v>
      </c>
      <c r="X448" s="174">
        <v>56</v>
      </c>
      <c r="Y448" s="174">
        <v>56</v>
      </c>
      <c r="Z448" s="174">
        <v>56</v>
      </c>
      <c r="AA448" s="174">
        <v>56</v>
      </c>
      <c r="AB448" s="174">
        <v>56</v>
      </c>
      <c r="AC448" s="174">
        <v>0</v>
      </c>
      <c r="AD448" s="174">
        <v>0</v>
      </c>
      <c r="AE448" s="174">
        <v>0</v>
      </c>
      <c r="AF448" s="174">
        <v>0</v>
      </c>
      <c r="AG448" s="174">
        <v>0</v>
      </c>
      <c r="AH448" s="174">
        <v>0</v>
      </c>
      <c r="AI448" s="174">
        <v>0</v>
      </c>
      <c r="AJ448" s="174">
        <v>0</v>
      </c>
      <c r="AK448" s="174">
        <v>0</v>
      </c>
      <c r="AL448" s="174">
        <v>0</v>
      </c>
      <c r="AM448" s="174">
        <v>0</v>
      </c>
      <c r="AN448" s="174">
        <v>0</v>
      </c>
      <c r="AO448" s="174">
        <v>28</v>
      </c>
      <c r="AP448" s="174">
        <v>0</v>
      </c>
      <c r="AQ448" s="174">
        <v>28</v>
      </c>
      <c r="AR448" s="174">
        <v>0</v>
      </c>
      <c r="AS448" s="174">
        <v>0</v>
      </c>
      <c r="AT448" s="174">
        <v>0</v>
      </c>
      <c r="AU448" s="174">
        <v>0</v>
      </c>
      <c r="AV448" s="174">
        <v>0</v>
      </c>
      <c r="AW448" s="174">
        <v>0</v>
      </c>
      <c r="AX448" s="174">
        <v>0</v>
      </c>
      <c r="AY448" s="174">
        <v>0</v>
      </c>
      <c r="AZ448" s="174">
        <v>0</v>
      </c>
      <c r="BA448" s="175">
        <f t="shared" si="353"/>
        <v>1</v>
      </c>
      <c r="BB448" s="175">
        <f t="shared" si="342"/>
        <v>1</v>
      </c>
      <c r="BC448" s="175">
        <f t="shared" si="343"/>
        <v>1</v>
      </c>
      <c r="BD448" s="175">
        <f t="shared" si="344"/>
        <v>1</v>
      </c>
      <c r="BE448" s="175">
        <f t="shared" si="345"/>
        <v>1</v>
      </c>
      <c r="BF448" s="175">
        <f t="shared" si="346"/>
        <v>1</v>
      </c>
      <c r="BG448" s="175">
        <f t="shared" si="347"/>
        <v>1</v>
      </c>
      <c r="BH448" s="175">
        <f t="shared" si="348"/>
        <v>1</v>
      </c>
      <c r="BI448" s="175">
        <f t="shared" si="349"/>
        <v>1</v>
      </c>
      <c r="BJ448" s="175">
        <f t="shared" si="350"/>
        <v>1</v>
      </c>
      <c r="BK448" s="175">
        <f t="shared" si="351"/>
        <v>1</v>
      </c>
      <c r="BL448" s="175">
        <f t="shared" si="352"/>
        <v>1</v>
      </c>
    </row>
    <row r="449" spans="1:64" x14ac:dyDescent="0.35">
      <c r="A449" s="173" t="str">
        <v>DPS</v>
      </c>
      <c r="B449" s="173" t="str">
        <v>CHURN Bandwith PS</v>
      </c>
      <c r="C449" s="173" t="str">
        <v>AP</v>
      </c>
      <c r="D449" s="173" t="str">
        <v>PAPUA BARAT</v>
      </c>
      <c r="E449" s="174">
        <v>0</v>
      </c>
      <c r="F449" s="174">
        <v>0</v>
      </c>
      <c r="G449" s="174">
        <v>0</v>
      </c>
      <c r="H449" s="174">
        <v>0</v>
      </c>
      <c r="I449" s="174">
        <v>0</v>
      </c>
      <c r="J449" s="174">
        <v>0</v>
      </c>
      <c r="K449" s="174">
        <v>0</v>
      </c>
      <c r="L449" s="174">
        <v>0</v>
      </c>
      <c r="M449" s="174">
        <v>0</v>
      </c>
      <c r="N449" s="174">
        <v>0</v>
      </c>
      <c r="O449" s="174">
        <v>0</v>
      </c>
      <c r="P449" s="174">
        <v>0</v>
      </c>
      <c r="Q449" s="174">
        <v>0</v>
      </c>
      <c r="R449" s="174">
        <v>0</v>
      </c>
      <c r="S449" s="174">
        <v>20</v>
      </c>
      <c r="T449" s="174">
        <v>20</v>
      </c>
      <c r="U449" s="174">
        <v>20</v>
      </c>
      <c r="V449" s="174">
        <v>20</v>
      </c>
      <c r="W449" s="174">
        <v>20</v>
      </c>
      <c r="X449" s="174">
        <v>20</v>
      </c>
      <c r="Y449" s="174">
        <v>20</v>
      </c>
      <c r="Z449" s="174">
        <v>20</v>
      </c>
      <c r="AA449" s="174">
        <v>20</v>
      </c>
      <c r="AB449" s="174">
        <v>20</v>
      </c>
      <c r="AC449" s="174">
        <v>0</v>
      </c>
      <c r="AD449" s="174">
        <v>0</v>
      </c>
      <c r="AE449" s="174">
        <v>0</v>
      </c>
      <c r="AF449" s="174">
        <v>0</v>
      </c>
      <c r="AG449" s="174">
        <v>0</v>
      </c>
      <c r="AH449" s="174">
        <v>0</v>
      </c>
      <c r="AI449" s="174">
        <v>0</v>
      </c>
      <c r="AJ449" s="174">
        <v>0</v>
      </c>
      <c r="AK449" s="174">
        <v>0</v>
      </c>
      <c r="AL449" s="174">
        <v>0</v>
      </c>
      <c r="AM449" s="174">
        <v>0</v>
      </c>
      <c r="AN449" s="174">
        <v>0</v>
      </c>
      <c r="AO449" s="174">
        <v>0</v>
      </c>
      <c r="AP449" s="174">
        <v>0</v>
      </c>
      <c r="AQ449" s="174">
        <v>20</v>
      </c>
      <c r="AR449" s="174">
        <v>0</v>
      </c>
      <c r="AS449" s="174">
        <v>0</v>
      </c>
      <c r="AT449" s="174">
        <v>0</v>
      </c>
      <c r="AU449" s="174">
        <v>0</v>
      </c>
      <c r="AV449" s="174">
        <v>0</v>
      </c>
      <c r="AW449" s="174">
        <v>0</v>
      </c>
      <c r="AX449" s="174">
        <v>0</v>
      </c>
      <c r="AY449" s="174">
        <v>0</v>
      </c>
      <c r="AZ449" s="174">
        <v>0</v>
      </c>
      <c r="BA449" s="175">
        <f t="shared" si="353"/>
        <v>1</v>
      </c>
      <c r="BB449" s="175">
        <f t="shared" ref="BB449:BB488" si="354">IF(F449=0,1,(R449/F449))</f>
        <v>1</v>
      </c>
      <c r="BC449" s="175">
        <f t="shared" ref="BC449:BC488" si="355">IF(G449=0,1,(S449/G449))</f>
        <v>1</v>
      </c>
      <c r="BD449" s="175">
        <f t="shared" ref="BD449:BD488" si="356">IF(H449=0,1,(T449/H449))</f>
        <v>1</v>
      </c>
      <c r="BE449" s="175">
        <f t="shared" ref="BE449:BE488" si="357">IF(I449=0,1,(U449/I449))</f>
        <v>1</v>
      </c>
      <c r="BF449" s="175">
        <f t="shared" ref="BF449:BF488" si="358">IF(J449=0,1,(V449/J449))</f>
        <v>1</v>
      </c>
      <c r="BG449" s="175">
        <f t="shared" ref="BG449:BG488" si="359">IF(K449=0,1,(W449/K449))</f>
        <v>1</v>
      </c>
      <c r="BH449" s="175">
        <f t="shared" ref="BH449:BH488" si="360">IF(L449=0,1,(X449/L449))</f>
        <v>1</v>
      </c>
      <c r="BI449" s="175">
        <f t="shared" ref="BI449:BI488" si="361">IF(M449=0,1,(Y449/M449))</f>
        <v>1</v>
      </c>
      <c r="BJ449" s="175">
        <f t="shared" ref="BJ449:BJ488" si="362">IF(N449=0,1,(Z449/N449))</f>
        <v>1</v>
      </c>
      <c r="BK449" s="175">
        <f t="shared" ref="BK449:BK488" si="363">IF(O449=0,1,(AA449/O449))</f>
        <v>1</v>
      </c>
      <c r="BL449" s="175">
        <f t="shared" ref="BL449:BL488" si="364">IF(P449=0,1,(AB449/P449))</f>
        <v>1</v>
      </c>
    </row>
    <row r="450" spans="1:64" x14ac:dyDescent="0.35">
      <c r="A450" s="173" t="str">
        <v>DPS</v>
      </c>
      <c r="B450" s="173" t="str">
        <v>CHURN Bandwith PS</v>
      </c>
      <c r="C450" s="173" t="str">
        <v>AP</v>
      </c>
      <c r="D450" s="173" t="str">
        <v>SULBAGSEL</v>
      </c>
      <c r="E450" s="174">
        <v>0</v>
      </c>
      <c r="F450" s="174">
        <v>0</v>
      </c>
      <c r="G450" s="174">
        <v>0</v>
      </c>
      <c r="H450" s="174">
        <v>0</v>
      </c>
      <c r="I450" s="174">
        <v>0</v>
      </c>
      <c r="J450" s="174">
        <v>0</v>
      </c>
      <c r="K450" s="174">
        <v>0</v>
      </c>
      <c r="L450" s="174">
        <v>0</v>
      </c>
      <c r="M450" s="174">
        <v>0</v>
      </c>
      <c r="N450" s="174">
        <v>0</v>
      </c>
      <c r="O450" s="174">
        <v>0</v>
      </c>
      <c r="P450" s="174">
        <v>0</v>
      </c>
      <c r="Q450" s="174">
        <v>392</v>
      </c>
      <c r="R450" s="174">
        <v>624</v>
      </c>
      <c r="S450" s="174">
        <v>624</v>
      </c>
      <c r="T450" s="174">
        <v>826</v>
      </c>
      <c r="U450" s="174">
        <v>2946</v>
      </c>
      <c r="V450" s="174">
        <v>2946</v>
      </c>
      <c r="W450" s="174">
        <v>2946</v>
      </c>
      <c r="X450" s="174">
        <v>2946</v>
      </c>
      <c r="Y450" s="174">
        <v>2946</v>
      </c>
      <c r="Z450" s="174">
        <v>2946</v>
      </c>
      <c r="AA450" s="174">
        <v>2946</v>
      </c>
      <c r="AB450" s="174">
        <v>2946</v>
      </c>
      <c r="AC450" s="174">
        <v>0</v>
      </c>
      <c r="AD450" s="174">
        <v>0</v>
      </c>
      <c r="AE450" s="174">
        <v>0</v>
      </c>
      <c r="AF450" s="174">
        <v>0</v>
      </c>
      <c r="AG450" s="174">
        <v>0</v>
      </c>
      <c r="AH450" s="174">
        <v>0</v>
      </c>
      <c r="AI450" s="174">
        <v>0</v>
      </c>
      <c r="AJ450" s="174">
        <v>0</v>
      </c>
      <c r="AK450" s="174">
        <v>0</v>
      </c>
      <c r="AL450" s="174">
        <v>0</v>
      </c>
      <c r="AM450" s="174">
        <v>0</v>
      </c>
      <c r="AN450" s="174">
        <v>0</v>
      </c>
      <c r="AO450" s="174">
        <v>392</v>
      </c>
      <c r="AP450" s="174">
        <v>232</v>
      </c>
      <c r="AQ450" s="174">
        <v>0</v>
      </c>
      <c r="AR450" s="174">
        <v>202</v>
      </c>
      <c r="AS450" s="174">
        <v>2120</v>
      </c>
      <c r="AT450" s="174">
        <v>0</v>
      </c>
      <c r="AU450" s="174">
        <v>0</v>
      </c>
      <c r="AV450" s="174">
        <v>0</v>
      </c>
      <c r="AW450" s="174">
        <v>0</v>
      </c>
      <c r="AX450" s="174">
        <v>0</v>
      </c>
      <c r="AY450" s="174">
        <v>0</v>
      </c>
      <c r="AZ450" s="174">
        <v>0</v>
      </c>
      <c r="BA450" s="175">
        <f t="shared" ref="BA450:BA488" si="365">IF(E450=0,1,(Q450/E450))</f>
        <v>1</v>
      </c>
      <c r="BB450" s="175">
        <f t="shared" si="354"/>
        <v>1</v>
      </c>
      <c r="BC450" s="175">
        <f t="shared" si="355"/>
        <v>1</v>
      </c>
      <c r="BD450" s="175">
        <f t="shared" si="356"/>
        <v>1</v>
      </c>
      <c r="BE450" s="175">
        <f t="shared" si="357"/>
        <v>1</v>
      </c>
      <c r="BF450" s="175">
        <f t="shared" si="358"/>
        <v>1</v>
      </c>
      <c r="BG450" s="175">
        <f t="shared" si="359"/>
        <v>1</v>
      </c>
      <c r="BH450" s="175">
        <f t="shared" si="360"/>
        <v>1</v>
      </c>
      <c r="BI450" s="175">
        <f t="shared" si="361"/>
        <v>1</v>
      </c>
      <c r="BJ450" s="175">
        <f t="shared" si="362"/>
        <v>1</v>
      </c>
      <c r="BK450" s="175">
        <f t="shared" si="363"/>
        <v>1</v>
      </c>
      <c r="BL450" s="175">
        <f t="shared" si="364"/>
        <v>1</v>
      </c>
    </row>
    <row r="451" spans="1:64" x14ac:dyDescent="0.35">
      <c r="A451" s="173" t="str">
        <v>DPS</v>
      </c>
      <c r="B451" s="173" t="str">
        <v>CHURN Bandwith PS</v>
      </c>
      <c r="C451" s="173" t="str">
        <v>AP</v>
      </c>
      <c r="D451" s="173" t="str">
        <v>SULBAGTENG</v>
      </c>
      <c r="E451" s="174">
        <v>0</v>
      </c>
      <c r="F451" s="174">
        <v>0</v>
      </c>
      <c r="G451" s="174">
        <v>0</v>
      </c>
      <c r="H451" s="174">
        <v>0</v>
      </c>
      <c r="I451" s="174">
        <v>0</v>
      </c>
      <c r="J451" s="174">
        <v>0</v>
      </c>
      <c r="K451" s="174">
        <v>0</v>
      </c>
      <c r="L451" s="174">
        <v>0</v>
      </c>
      <c r="M451" s="174">
        <v>0</v>
      </c>
      <c r="N451" s="174">
        <v>0</v>
      </c>
      <c r="O451" s="174">
        <v>0</v>
      </c>
      <c r="P451" s="174">
        <v>0</v>
      </c>
      <c r="Q451" s="174">
        <v>0</v>
      </c>
      <c r="R451" s="174">
        <v>0</v>
      </c>
      <c r="S451" s="174">
        <v>0</v>
      </c>
      <c r="T451" s="174">
        <v>583</v>
      </c>
      <c r="U451" s="174">
        <v>583</v>
      </c>
      <c r="V451" s="174">
        <v>583</v>
      </c>
      <c r="W451" s="174">
        <v>583</v>
      </c>
      <c r="X451" s="174">
        <v>583</v>
      </c>
      <c r="Y451" s="174">
        <v>583</v>
      </c>
      <c r="Z451" s="174">
        <v>583</v>
      </c>
      <c r="AA451" s="174">
        <v>583</v>
      </c>
      <c r="AB451" s="174">
        <v>583</v>
      </c>
      <c r="AC451" s="174">
        <v>0</v>
      </c>
      <c r="AD451" s="174">
        <v>0</v>
      </c>
      <c r="AE451" s="174">
        <v>0</v>
      </c>
      <c r="AF451" s="174">
        <v>0</v>
      </c>
      <c r="AG451" s="174">
        <v>0</v>
      </c>
      <c r="AH451" s="174">
        <v>0</v>
      </c>
      <c r="AI451" s="174">
        <v>0</v>
      </c>
      <c r="AJ451" s="174">
        <v>0</v>
      </c>
      <c r="AK451" s="174">
        <v>0</v>
      </c>
      <c r="AL451" s="174">
        <v>0</v>
      </c>
      <c r="AM451" s="174">
        <v>0</v>
      </c>
      <c r="AN451" s="174">
        <v>0</v>
      </c>
      <c r="AO451" s="174">
        <v>0</v>
      </c>
      <c r="AP451" s="174">
        <v>0</v>
      </c>
      <c r="AQ451" s="174">
        <v>0</v>
      </c>
      <c r="AR451" s="174">
        <v>583</v>
      </c>
      <c r="AS451" s="174">
        <v>0</v>
      </c>
      <c r="AT451" s="174">
        <v>0</v>
      </c>
      <c r="AU451" s="174">
        <v>0</v>
      </c>
      <c r="AV451" s="174">
        <v>0</v>
      </c>
      <c r="AW451" s="174">
        <v>0</v>
      </c>
      <c r="AX451" s="174">
        <v>0</v>
      </c>
      <c r="AY451" s="174">
        <v>0</v>
      </c>
      <c r="AZ451" s="174">
        <v>0</v>
      </c>
      <c r="BA451" s="175">
        <f t="shared" si="365"/>
        <v>1</v>
      </c>
      <c r="BB451" s="175">
        <f t="shared" si="354"/>
        <v>1</v>
      </c>
      <c r="BC451" s="175">
        <f t="shared" si="355"/>
        <v>1</v>
      </c>
      <c r="BD451" s="175">
        <f t="shared" si="356"/>
        <v>1</v>
      </c>
      <c r="BE451" s="175">
        <f t="shared" si="357"/>
        <v>1</v>
      </c>
      <c r="BF451" s="175">
        <f t="shared" si="358"/>
        <v>1</v>
      </c>
      <c r="BG451" s="175">
        <f t="shared" si="359"/>
        <v>1</v>
      </c>
      <c r="BH451" s="175">
        <f t="shared" si="360"/>
        <v>1</v>
      </c>
      <c r="BI451" s="175">
        <f t="shared" si="361"/>
        <v>1</v>
      </c>
      <c r="BJ451" s="175">
        <f t="shared" si="362"/>
        <v>1</v>
      </c>
      <c r="BK451" s="175">
        <f t="shared" si="363"/>
        <v>1</v>
      </c>
      <c r="BL451" s="175">
        <f t="shared" si="364"/>
        <v>1</v>
      </c>
    </row>
    <row r="452" spans="1:64" x14ac:dyDescent="0.35">
      <c r="A452" s="173" t="str">
        <v>DPS</v>
      </c>
      <c r="B452" s="173" t="str">
        <v>CHURN Bandwith PS</v>
      </c>
      <c r="C452" s="173" t="str">
        <v>AP</v>
      </c>
      <c r="D452" s="173" t="str">
        <v>SUMALUT</v>
      </c>
      <c r="E452" s="174">
        <v>0</v>
      </c>
      <c r="F452" s="174">
        <v>0</v>
      </c>
      <c r="G452" s="174">
        <v>0</v>
      </c>
      <c r="H452" s="174">
        <v>0</v>
      </c>
      <c r="I452" s="174">
        <v>0</v>
      </c>
      <c r="J452" s="174">
        <v>0</v>
      </c>
      <c r="K452" s="174">
        <v>0</v>
      </c>
      <c r="L452" s="174">
        <v>0</v>
      </c>
      <c r="M452" s="174">
        <v>0</v>
      </c>
      <c r="N452" s="174">
        <v>0</v>
      </c>
      <c r="O452" s="174">
        <v>0</v>
      </c>
      <c r="P452" s="174">
        <v>0</v>
      </c>
      <c r="Q452" s="174">
        <v>1000.06</v>
      </c>
      <c r="R452" s="174">
        <v>1080.06</v>
      </c>
      <c r="S452" s="174">
        <v>1120.06</v>
      </c>
      <c r="T452" s="174">
        <v>1140.06</v>
      </c>
      <c r="U452" s="174">
        <v>1425.06</v>
      </c>
      <c r="V452" s="174">
        <v>1425.06</v>
      </c>
      <c r="W452" s="174">
        <v>1425.06</v>
      </c>
      <c r="X452" s="174">
        <v>1425.06</v>
      </c>
      <c r="Y452" s="174">
        <v>1425.06</v>
      </c>
      <c r="Z452" s="174">
        <v>1425.06</v>
      </c>
      <c r="AA452" s="174">
        <v>1425.06</v>
      </c>
      <c r="AB452" s="174">
        <v>1425.06</v>
      </c>
      <c r="AC452" s="174">
        <v>0</v>
      </c>
      <c r="AD452" s="174">
        <v>0</v>
      </c>
      <c r="AE452" s="174">
        <v>0</v>
      </c>
      <c r="AF452" s="174">
        <v>0</v>
      </c>
      <c r="AG452" s="174">
        <v>0</v>
      </c>
      <c r="AH452" s="174">
        <v>0</v>
      </c>
      <c r="AI452" s="174">
        <v>0</v>
      </c>
      <c r="AJ452" s="174">
        <v>0</v>
      </c>
      <c r="AK452" s="174">
        <v>0</v>
      </c>
      <c r="AL452" s="174">
        <v>0</v>
      </c>
      <c r="AM452" s="174">
        <v>0</v>
      </c>
      <c r="AN452" s="174">
        <v>0</v>
      </c>
      <c r="AO452" s="174">
        <v>1000.06</v>
      </c>
      <c r="AP452" s="174">
        <v>80</v>
      </c>
      <c r="AQ452" s="174">
        <v>40</v>
      </c>
      <c r="AR452" s="174">
        <v>20</v>
      </c>
      <c r="AS452" s="174">
        <v>285</v>
      </c>
      <c r="AT452" s="174">
        <v>0</v>
      </c>
      <c r="AU452" s="174">
        <v>0</v>
      </c>
      <c r="AV452" s="174">
        <v>0</v>
      </c>
      <c r="AW452" s="174">
        <v>0</v>
      </c>
      <c r="AX452" s="174">
        <v>0</v>
      </c>
      <c r="AY452" s="174">
        <v>0</v>
      </c>
      <c r="AZ452" s="174">
        <v>0</v>
      </c>
      <c r="BA452" s="175">
        <f t="shared" si="365"/>
        <v>1</v>
      </c>
      <c r="BB452" s="175">
        <f t="shared" si="354"/>
        <v>1</v>
      </c>
      <c r="BC452" s="175">
        <f t="shared" si="355"/>
        <v>1</v>
      </c>
      <c r="BD452" s="175">
        <f t="shared" si="356"/>
        <v>1</v>
      </c>
      <c r="BE452" s="175">
        <f t="shared" si="357"/>
        <v>1</v>
      </c>
      <c r="BF452" s="175">
        <f t="shared" si="358"/>
        <v>1</v>
      </c>
      <c r="BG452" s="175">
        <f t="shared" si="359"/>
        <v>1</v>
      </c>
      <c r="BH452" s="175">
        <f t="shared" si="360"/>
        <v>1</v>
      </c>
      <c r="BI452" s="175">
        <f t="shared" si="361"/>
        <v>1</v>
      </c>
      <c r="BJ452" s="175">
        <f t="shared" si="362"/>
        <v>1</v>
      </c>
      <c r="BK452" s="175">
        <f t="shared" si="363"/>
        <v>1</v>
      </c>
      <c r="BL452" s="175">
        <f t="shared" si="364"/>
        <v>1</v>
      </c>
    </row>
    <row r="453" spans="1:64" x14ac:dyDescent="0.35">
      <c r="A453" s="170" t="str">
        <v>DSS</v>
      </c>
      <c r="B453" s="170" t="str">
        <v>NEW CT0 HSI SOE</v>
      </c>
      <c r="C453" s="170" t="str">
        <v>SSL</v>
      </c>
      <c r="D453" s="170" t="str">
        <v>TR5</v>
      </c>
      <c r="E453" s="171">
        <v>0</v>
      </c>
      <c r="F453" s="171">
        <v>0</v>
      </c>
      <c r="G453" s="171">
        <v>0</v>
      </c>
      <c r="H453" s="171">
        <v>0</v>
      </c>
      <c r="I453" s="171">
        <v>0</v>
      </c>
      <c r="J453" s="171">
        <v>0</v>
      </c>
      <c r="K453" s="171">
        <v>0</v>
      </c>
      <c r="L453" s="171">
        <v>0</v>
      </c>
      <c r="M453" s="171">
        <v>0</v>
      </c>
      <c r="N453" s="171">
        <v>0</v>
      </c>
      <c r="O453" s="171">
        <v>0</v>
      </c>
      <c r="P453" s="171">
        <v>0</v>
      </c>
      <c r="Q453" s="171">
        <v>53</v>
      </c>
      <c r="R453" s="171">
        <v>110</v>
      </c>
      <c r="S453" s="171">
        <v>178</v>
      </c>
      <c r="T453" s="171">
        <v>302</v>
      </c>
      <c r="U453" s="171">
        <v>375</v>
      </c>
      <c r="V453" s="171">
        <v>375</v>
      </c>
      <c r="W453" s="171">
        <v>375</v>
      </c>
      <c r="X453" s="171">
        <v>375</v>
      </c>
      <c r="Y453" s="171">
        <v>375</v>
      </c>
      <c r="Z453" s="171">
        <v>375</v>
      </c>
      <c r="AA453" s="171">
        <v>375</v>
      </c>
      <c r="AB453" s="171">
        <v>375</v>
      </c>
      <c r="AC453" s="171">
        <v>0</v>
      </c>
      <c r="AD453" s="171">
        <v>0</v>
      </c>
      <c r="AE453" s="171">
        <v>0</v>
      </c>
      <c r="AF453" s="171">
        <v>0</v>
      </c>
      <c r="AG453" s="171">
        <v>0</v>
      </c>
      <c r="AH453" s="171">
        <v>0</v>
      </c>
      <c r="AI453" s="171">
        <v>0</v>
      </c>
      <c r="AJ453" s="171">
        <v>0</v>
      </c>
      <c r="AK453" s="171">
        <v>0</v>
      </c>
      <c r="AL453" s="171">
        <v>0</v>
      </c>
      <c r="AM453" s="171">
        <v>0</v>
      </c>
      <c r="AN453" s="171">
        <v>0</v>
      </c>
      <c r="AO453" s="171">
        <v>53</v>
      </c>
      <c r="AP453" s="171">
        <v>57</v>
      </c>
      <c r="AQ453" s="171">
        <v>68</v>
      </c>
      <c r="AR453" s="171">
        <v>124</v>
      </c>
      <c r="AS453" s="171">
        <v>73</v>
      </c>
      <c r="AT453" s="171">
        <v>0</v>
      </c>
      <c r="AU453" s="171">
        <v>0</v>
      </c>
      <c r="AV453" s="171">
        <v>0</v>
      </c>
      <c r="AW453" s="171">
        <v>0</v>
      </c>
      <c r="AX453" s="171">
        <v>0</v>
      </c>
      <c r="AY453" s="171">
        <v>0</v>
      </c>
      <c r="AZ453" s="171">
        <v>0</v>
      </c>
      <c r="BA453" s="172">
        <f t="shared" si="365"/>
        <v>1</v>
      </c>
      <c r="BB453" s="172">
        <f t="shared" si="354"/>
        <v>1</v>
      </c>
      <c r="BC453" s="172">
        <f t="shared" si="355"/>
        <v>1</v>
      </c>
      <c r="BD453" s="172">
        <f t="shared" si="356"/>
        <v>1</v>
      </c>
      <c r="BE453" s="172">
        <f t="shared" si="357"/>
        <v>1</v>
      </c>
      <c r="BF453" s="172">
        <f t="shared" si="358"/>
        <v>1</v>
      </c>
      <c r="BG453" s="172">
        <f t="shared" si="359"/>
        <v>1</v>
      </c>
      <c r="BH453" s="172">
        <f t="shared" si="360"/>
        <v>1</v>
      </c>
      <c r="BI453" s="172">
        <f t="shared" si="361"/>
        <v>1</v>
      </c>
      <c r="BJ453" s="172">
        <f t="shared" si="362"/>
        <v>1</v>
      </c>
      <c r="BK453" s="172">
        <f t="shared" si="363"/>
        <v>1</v>
      </c>
      <c r="BL453" s="172">
        <f t="shared" si="364"/>
        <v>1</v>
      </c>
    </row>
    <row r="454" spans="1:64" x14ac:dyDescent="0.35">
      <c r="A454" s="173" t="str">
        <v>DSS</v>
      </c>
      <c r="B454" s="173" t="str">
        <v>NEW CT0 HSI SOE</v>
      </c>
      <c r="C454" s="173" t="str">
        <v>SSL</v>
      </c>
      <c r="D454" s="173" t="str">
        <v>PAPUA</v>
      </c>
      <c r="E454" s="174">
        <v>0</v>
      </c>
      <c r="F454" s="174">
        <v>0</v>
      </c>
      <c r="G454" s="174">
        <v>0</v>
      </c>
      <c r="H454" s="174">
        <v>0</v>
      </c>
      <c r="I454" s="174">
        <v>0</v>
      </c>
      <c r="J454" s="174">
        <v>0</v>
      </c>
      <c r="K454" s="174">
        <v>0</v>
      </c>
      <c r="L454" s="174">
        <v>0</v>
      </c>
      <c r="M454" s="174">
        <v>0</v>
      </c>
      <c r="N454" s="174">
        <v>0</v>
      </c>
      <c r="O454" s="174">
        <v>0</v>
      </c>
      <c r="P454" s="174">
        <v>0</v>
      </c>
      <c r="Q454" s="174">
        <v>1</v>
      </c>
      <c r="R454" s="174">
        <v>17</v>
      </c>
      <c r="S454" s="174">
        <v>26</v>
      </c>
      <c r="T454" s="174">
        <v>34</v>
      </c>
      <c r="U454" s="174">
        <v>46</v>
      </c>
      <c r="V454" s="174">
        <v>46</v>
      </c>
      <c r="W454" s="174">
        <v>46</v>
      </c>
      <c r="X454" s="174">
        <v>46</v>
      </c>
      <c r="Y454" s="174">
        <v>46</v>
      </c>
      <c r="Z454" s="174">
        <v>46</v>
      </c>
      <c r="AA454" s="174">
        <v>46</v>
      </c>
      <c r="AB454" s="174">
        <v>46</v>
      </c>
      <c r="AC454" s="174">
        <v>0</v>
      </c>
      <c r="AD454" s="174">
        <v>0</v>
      </c>
      <c r="AE454" s="174">
        <v>0</v>
      </c>
      <c r="AF454" s="174">
        <v>0</v>
      </c>
      <c r="AG454" s="174">
        <v>0</v>
      </c>
      <c r="AH454" s="174">
        <v>0</v>
      </c>
      <c r="AI454" s="174">
        <v>0</v>
      </c>
      <c r="AJ454" s="174">
        <v>0</v>
      </c>
      <c r="AK454" s="174">
        <v>0</v>
      </c>
      <c r="AL454" s="174">
        <v>0</v>
      </c>
      <c r="AM454" s="174">
        <v>0</v>
      </c>
      <c r="AN454" s="174">
        <v>0</v>
      </c>
      <c r="AO454" s="174">
        <v>1</v>
      </c>
      <c r="AP454" s="174">
        <v>16</v>
      </c>
      <c r="AQ454" s="174">
        <v>9</v>
      </c>
      <c r="AR454" s="174">
        <v>8</v>
      </c>
      <c r="AS454" s="174">
        <v>12</v>
      </c>
      <c r="AT454" s="174">
        <v>0</v>
      </c>
      <c r="AU454" s="174">
        <v>0</v>
      </c>
      <c r="AV454" s="174">
        <v>0</v>
      </c>
      <c r="AW454" s="174">
        <v>0</v>
      </c>
      <c r="AX454" s="174">
        <v>0</v>
      </c>
      <c r="AY454" s="174">
        <v>0</v>
      </c>
      <c r="AZ454" s="174">
        <v>0</v>
      </c>
      <c r="BA454" s="175">
        <f t="shared" si="365"/>
        <v>1</v>
      </c>
      <c r="BB454" s="175">
        <f t="shared" si="354"/>
        <v>1</v>
      </c>
      <c r="BC454" s="175">
        <f t="shared" si="355"/>
        <v>1</v>
      </c>
      <c r="BD454" s="175">
        <f t="shared" si="356"/>
        <v>1</v>
      </c>
      <c r="BE454" s="175">
        <f t="shared" si="357"/>
        <v>1</v>
      </c>
      <c r="BF454" s="175">
        <f t="shared" si="358"/>
        <v>1</v>
      </c>
      <c r="BG454" s="175">
        <f t="shared" si="359"/>
        <v>1</v>
      </c>
      <c r="BH454" s="175">
        <f t="shared" si="360"/>
        <v>1</v>
      </c>
      <c r="BI454" s="175">
        <f t="shared" si="361"/>
        <v>1</v>
      </c>
      <c r="BJ454" s="175">
        <f t="shared" si="362"/>
        <v>1</v>
      </c>
      <c r="BK454" s="175">
        <f t="shared" si="363"/>
        <v>1</v>
      </c>
      <c r="BL454" s="175">
        <f t="shared" si="364"/>
        <v>1</v>
      </c>
    </row>
    <row r="455" spans="1:64" x14ac:dyDescent="0.35">
      <c r="A455" s="173" t="str">
        <v>DSS</v>
      </c>
      <c r="B455" s="173" t="str">
        <v>NEW CT0 HSI SOE</v>
      </c>
      <c r="C455" s="173" t="str">
        <v>SSL</v>
      </c>
      <c r="D455" s="173" t="str">
        <v>PAPUA BARAT</v>
      </c>
      <c r="E455" s="174">
        <v>0</v>
      </c>
      <c r="F455" s="174">
        <v>0</v>
      </c>
      <c r="G455" s="174">
        <v>0</v>
      </c>
      <c r="H455" s="174">
        <v>0</v>
      </c>
      <c r="I455" s="174">
        <v>0</v>
      </c>
      <c r="J455" s="174">
        <v>0</v>
      </c>
      <c r="K455" s="174">
        <v>0</v>
      </c>
      <c r="L455" s="174">
        <v>0</v>
      </c>
      <c r="M455" s="174">
        <v>0</v>
      </c>
      <c r="N455" s="174">
        <v>0</v>
      </c>
      <c r="O455" s="174">
        <v>0</v>
      </c>
      <c r="P455" s="174">
        <v>0</v>
      </c>
      <c r="Q455" s="174">
        <v>7</v>
      </c>
      <c r="R455" s="174">
        <v>12</v>
      </c>
      <c r="S455" s="174">
        <v>15</v>
      </c>
      <c r="T455" s="174">
        <v>30</v>
      </c>
      <c r="U455" s="174">
        <v>46</v>
      </c>
      <c r="V455" s="174">
        <v>46</v>
      </c>
      <c r="W455" s="174">
        <v>46</v>
      </c>
      <c r="X455" s="174">
        <v>46</v>
      </c>
      <c r="Y455" s="174">
        <v>46</v>
      </c>
      <c r="Z455" s="174">
        <v>46</v>
      </c>
      <c r="AA455" s="174">
        <v>46</v>
      </c>
      <c r="AB455" s="174">
        <v>46</v>
      </c>
      <c r="AC455" s="174">
        <v>0</v>
      </c>
      <c r="AD455" s="174">
        <v>0</v>
      </c>
      <c r="AE455" s="174">
        <v>0</v>
      </c>
      <c r="AF455" s="174">
        <v>0</v>
      </c>
      <c r="AG455" s="174">
        <v>0</v>
      </c>
      <c r="AH455" s="174">
        <v>0</v>
      </c>
      <c r="AI455" s="174">
        <v>0</v>
      </c>
      <c r="AJ455" s="174">
        <v>0</v>
      </c>
      <c r="AK455" s="174">
        <v>0</v>
      </c>
      <c r="AL455" s="174">
        <v>0</v>
      </c>
      <c r="AM455" s="174">
        <v>0</v>
      </c>
      <c r="AN455" s="174">
        <v>0</v>
      </c>
      <c r="AO455" s="174">
        <v>7</v>
      </c>
      <c r="AP455" s="174">
        <v>5</v>
      </c>
      <c r="AQ455" s="174">
        <v>3</v>
      </c>
      <c r="AR455" s="174">
        <v>15</v>
      </c>
      <c r="AS455" s="174">
        <v>16</v>
      </c>
      <c r="AT455" s="174">
        <v>0</v>
      </c>
      <c r="AU455" s="174">
        <v>0</v>
      </c>
      <c r="AV455" s="174">
        <v>0</v>
      </c>
      <c r="AW455" s="174">
        <v>0</v>
      </c>
      <c r="AX455" s="174">
        <v>0</v>
      </c>
      <c r="AY455" s="174">
        <v>0</v>
      </c>
      <c r="AZ455" s="174">
        <v>0</v>
      </c>
      <c r="BA455" s="175">
        <f t="shared" si="365"/>
        <v>1</v>
      </c>
      <c r="BB455" s="175">
        <f t="shared" si="354"/>
        <v>1</v>
      </c>
      <c r="BC455" s="175">
        <f t="shared" si="355"/>
        <v>1</v>
      </c>
      <c r="BD455" s="175">
        <f t="shared" si="356"/>
        <v>1</v>
      </c>
      <c r="BE455" s="175">
        <f t="shared" si="357"/>
        <v>1</v>
      </c>
      <c r="BF455" s="175">
        <f t="shared" si="358"/>
        <v>1</v>
      </c>
      <c r="BG455" s="175">
        <f t="shared" si="359"/>
        <v>1</v>
      </c>
      <c r="BH455" s="175">
        <f t="shared" si="360"/>
        <v>1</v>
      </c>
      <c r="BI455" s="175">
        <f t="shared" si="361"/>
        <v>1</v>
      </c>
      <c r="BJ455" s="175">
        <f t="shared" si="362"/>
        <v>1</v>
      </c>
      <c r="BK455" s="175">
        <f t="shared" si="363"/>
        <v>1</v>
      </c>
      <c r="BL455" s="175">
        <f t="shared" si="364"/>
        <v>1</v>
      </c>
    </row>
    <row r="456" spans="1:64" x14ac:dyDescent="0.35">
      <c r="A456" s="173" t="str">
        <v>DSS</v>
      </c>
      <c r="B456" s="173" t="str">
        <v>NEW CT0 HSI SOE</v>
      </c>
      <c r="C456" s="173" t="str">
        <v>SSL</v>
      </c>
      <c r="D456" s="173" t="str">
        <v>SULBAGSEL</v>
      </c>
      <c r="E456" s="174">
        <v>0</v>
      </c>
      <c r="F456" s="174">
        <v>0</v>
      </c>
      <c r="G456" s="174">
        <v>0</v>
      </c>
      <c r="H456" s="174">
        <v>0</v>
      </c>
      <c r="I456" s="174">
        <v>0</v>
      </c>
      <c r="J456" s="174">
        <v>0</v>
      </c>
      <c r="K456" s="174">
        <v>0</v>
      </c>
      <c r="L456" s="174">
        <v>0</v>
      </c>
      <c r="M456" s="174">
        <v>0</v>
      </c>
      <c r="N456" s="174">
        <v>0</v>
      </c>
      <c r="O456" s="174">
        <v>0</v>
      </c>
      <c r="P456" s="174">
        <v>0</v>
      </c>
      <c r="Q456" s="174">
        <v>22</v>
      </c>
      <c r="R456" s="174">
        <v>49</v>
      </c>
      <c r="S456" s="174">
        <v>81</v>
      </c>
      <c r="T456" s="174">
        <v>107</v>
      </c>
      <c r="U456" s="174">
        <v>125</v>
      </c>
      <c r="V456" s="174">
        <v>125</v>
      </c>
      <c r="W456" s="174">
        <v>125</v>
      </c>
      <c r="X456" s="174">
        <v>125</v>
      </c>
      <c r="Y456" s="174">
        <v>125</v>
      </c>
      <c r="Z456" s="174">
        <v>125</v>
      </c>
      <c r="AA456" s="174">
        <v>125</v>
      </c>
      <c r="AB456" s="174">
        <v>125</v>
      </c>
      <c r="AC456" s="174">
        <v>0</v>
      </c>
      <c r="AD456" s="174">
        <v>0</v>
      </c>
      <c r="AE456" s="174">
        <v>0</v>
      </c>
      <c r="AF456" s="174">
        <v>0</v>
      </c>
      <c r="AG456" s="174">
        <v>0</v>
      </c>
      <c r="AH456" s="174">
        <v>0</v>
      </c>
      <c r="AI456" s="174">
        <v>0</v>
      </c>
      <c r="AJ456" s="174">
        <v>0</v>
      </c>
      <c r="AK456" s="174">
        <v>0</v>
      </c>
      <c r="AL456" s="174">
        <v>0</v>
      </c>
      <c r="AM456" s="174">
        <v>0</v>
      </c>
      <c r="AN456" s="174">
        <v>0</v>
      </c>
      <c r="AO456" s="174">
        <v>22</v>
      </c>
      <c r="AP456" s="174">
        <v>27</v>
      </c>
      <c r="AQ456" s="174">
        <v>32</v>
      </c>
      <c r="AR456" s="174">
        <v>26</v>
      </c>
      <c r="AS456" s="174">
        <v>18</v>
      </c>
      <c r="AT456" s="174">
        <v>0</v>
      </c>
      <c r="AU456" s="174">
        <v>0</v>
      </c>
      <c r="AV456" s="174">
        <v>0</v>
      </c>
      <c r="AW456" s="174">
        <v>0</v>
      </c>
      <c r="AX456" s="174">
        <v>0</v>
      </c>
      <c r="AY456" s="174">
        <v>0</v>
      </c>
      <c r="AZ456" s="174">
        <v>0</v>
      </c>
      <c r="BA456" s="175">
        <f t="shared" si="365"/>
        <v>1</v>
      </c>
      <c r="BB456" s="175">
        <f t="shared" si="354"/>
        <v>1</v>
      </c>
      <c r="BC456" s="175">
        <f t="shared" si="355"/>
        <v>1</v>
      </c>
      <c r="BD456" s="175">
        <f t="shared" si="356"/>
        <v>1</v>
      </c>
      <c r="BE456" s="175">
        <f t="shared" si="357"/>
        <v>1</v>
      </c>
      <c r="BF456" s="175">
        <f t="shared" si="358"/>
        <v>1</v>
      </c>
      <c r="BG456" s="175">
        <f t="shared" si="359"/>
        <v>1</v>
      </c>
      <c r="BH456" s="175">
        <f t="shared" si="360"/>
        <v>1</v>
      </c>
      <c r="BI456" s="175">
        <f t="shared" si="361"/>
        <v>1</v>
      </c>
      <c r="BJ456" s="175">
        <f t="shared" si="362"/>
        <v>1</v>
      </c>
      <c r="BK456" s="175">
        <f t="shared" si="363"/>
        <v>1</v>
      </c>
      <c r="BL456" s="175">
        <f t="shared" si="364"/>
        <v>1</v>
      </c>
    </row>
    <row r="457" spans="1:64" x14ac:dyDescent="0.35">
      <c r="A457" s="173" t="str">
        <v>DSS</v>
      </c>
      <c r="B457" s="173" t="str">
        <v>NEW CT0 HSI SOE</v>
      </c>
      <c r="C457" s="173" t="str">
        <v>SSL</v>
      </c>
      <c r="D457" s="173" t="str">
        <v>SULBAGTENG</v>
      </c>
      <c r="E457" s="174">
        <v>0</v>
      </c>
      <c r="F457" s="174">
        <v>0</v>
      </c>
      <c r="G457" s="174">
        <v>0</v>
      </c>
      <c r="H457" s="174">
        <v>0</v>
      </c>
      <c r="I457" s="174">
        <v>0</v>
      </c>
      <c r="J457" s="174">
        <v>0</v>
      </c>
      <c r="K457" s="174">
        <v>0</v>
      </c>
      <c r="L457" s="174">
        <v>0</v>
      </c>
      <c r="M457" s="174">
        <v>0</v>
      </c>
      <c r="N457" s="174">
        <v>0</v>
      </c>
      <c r="O457" s="174">
        <v>0</v>
      </c>
      <c r="P457" s="174">
        <v>0</v>
      </c>
      <c r="Q457" s="174">
        <v>7</v>
      </c>
      <c r="R457" s="174">
        <v>11</v>
      </c>
      <c r="S457" s="174">
        <v>18</v>
      </c>
      <c r="T457" s="174">
        <v>45</v>
      </c>
      <c r="U457" s="174">
        <v>49</v>
      </c>
      <c r="V457" s="174">
        <v>49</v>
      </c>
      <c r="W457" s="174">
        <v>49</v>
      </c>
      <c r="X457" s="174">
        <v>49</v>
      </c>
      <c r="Y457" s="174">
        <v>49</v>
      </c>
      <c r="Z457" s="174">
        <v>49</v>
      </c>
      <c r="AA457" s="174">
        <v>49</v>
      </c>
      <c r="AB457" s="174">
        <v>49</v>
      </c>
      <c r="AC457" s="174">
        <v>0</v>
      </c>
      <c r="AD457" s="174">
        <v>0</v>
      </c>
      <c r="AE457" s="174">
        <v>0</v>
      </c>
      <c r="AF457" s="174">
        <v>0</v>
      </c>
      <c r="AG457" s="174">
        <v>0</v>
      </c>
      <c r="AH457" s="174">
        <v>0</v>
      </c>
      <c r="AI457" s="174">
        <v>0</v>
      </c>
      <c r="AJ457" s="174">
        <v>0</v>
      </c>
      <c r="AK457" s="174">
        <v>0</v>
      </c>
      <c r="AL457" s="174">
        <v>0</v>
      </c>
      <c r="AM457" s="174">
        <v>0</v>
      </c>
      <c r="AN457" s="174">
        <v>0</v>
      </c>
      <c r="AO457" s="174">
        <v>7</v>
      </c>
      <c r="AP457" s="174">
        <v>4</v>
      </c>
      <c r="AQ457" s="174">
        <v>7</v>
      </c>
      <c r="AR457" s="174">
        <v>27</v>
      </c>
      <c r="AS457" s="174">
        <v>4</v>
      </c>
      <c r="AT457" s="174">
        <v>0</v>
      </c>
      <c r="AU457" s="174">
        <v>0</v>
      </c>
      <c r="AV457" s="174">
        <v>0</v>
      </c>
      <c r="AW457" s="174">
        <v>0</v>
      </c>
      <c r="AX457" s="174">
        <v>0</v>
      </c>
      <c r="AY457" s="174">
        <v>0</v>
      </c>
      <c r="AZ457" s="174">
        <v>0</v>
      </c>
      <c r="BA457" s="175">
        <f t="shared" si="365"/>
        <v>1</v>
      </c>
      <c r="BB457" s="175">
        <f t="shared" si="354"/>
        <v>1</v>
      </c>
      <c r="BC457" s="175">
        <f t="shared" si="355"/>
        <v>1</v>
      </c>
      <c r="BD457" s="175">
        <f t="shared" si="356"/>
        <v>1</v>
      </c>
      <c r="BE457" s="175">
        <f t="shared" si="357"/>
        <v>1</v>
      </c>
      <c r="BF457" s="175">
        <f t="shared" si="358"/>
        <v>1</v>
      </c>
      <c r="BG457" s="175">
        <f t="shared" si="359"/>
        <v>1</v>
      </c>
      <c r="BH457" s="175">
        <f t="shared" si="360"/>
        <v>1</v>
      </c>
      <c r="BI457" s="175">
        <f t="shared" si="361"/>
        <v>1</v>
      </c>
      <c r="BJ457" s="175">
        <f t="shared" si="362"/>
        <v>1</v>
      </c>
      <c r="BK457" s="175">
        <f t="shared" si="363"/>
        <v>1</v>
      </c>
      <c r="BL457" s="175">
        <f t="shared" si="364"/>
        <v>1</v>
      </c>
    </row>
    <row r="458" spans="1:64" x14ac:dyDescent="0.35">
      <c r="A458" s="173" t="str">
        <v>DSS</v>
      </c>
      <c r="B458" s="173" t="str">
        <v>NEW CT0 HSI SOE</v>
      </c>
      <c r="C458" s="173" t="str">
        <v>SSL</v>
      </c>
      <c r="D458" s="173" t="str">
        <v>SUMALUT</v>
      </c>
      <c r="E458" s="174">
        <v>0</v>
      </c>
      <c r="F458" s="174">
        <v>0</v>
      </c>
      <c r="G458" s="174">
        <v>0</v>
      </c>
      <c r="H458" s="174">
        <v>0</v>
      </c>
      <c r="I458" s="174">
        <v>0</v>
      </c>
      <c r="J458" s="174">
        <v>0</v>
      </c>
      <c r="K458" s="174">
        <v>0</v>
      </c>
      <c r="L458" s="174">
        <v>0</v>
      </c>
      <c r="M458" s="174">
        <v>0</v>
      </c>
      <c r="N458" s="174">
        <v>0</v>
      </c>
      <c r="O458" s="174">
        <v>0</v>
      </c>
      <c r="P458" s="174">
        <v>0</v>
      </c>
      <c r="Q458" s="174">
        <v>16</v>
      </c>
      <c r="R458" s="174">
        <v>21</v>
      </c>
      <c r="S458" s="174">
        <v>38</v>
      </c>
      <c r="T458" s="174">
        <v>86</v>
      </c>
      <c r="U458" s="174">
        <v>109</v>
      </c>
      <c r="V458" s="174">
        <v>109</v>
      </c>
      <c r="W458" s="174">
        <v>109</v>
      </c>
      <c r="X458" s="174">
        <v>109</v>
      </c>
      <c r="Y458" s="174">
        <v>109</v>
      </c>
      <c r="Z458" s="174">
        <v>109</v>
      </c>
      <c r="AA458" s="174">
        <v>109</v>
      </c>
      <c r="AB458" s="174">
        <v>109</v>
      </c>
      <c r="AC458" s="174">
        <v>0</v>
      </c>
      <c r="AD458" s="174">
        <v>0</v>
      </c>
      <c r="AE458" s="174">
        <v>0</v>
      </c>
      <c r="AF458" s="174">
        <v>0</v>
      </c>
      <c r="AG458" s="174">
        <v>0</v>
      </c>
      <c r="AH458" s="174">
        <v>0</v>
      </c>
      <c r="AI458" s="174">
        <v>0</v>
      </c>
      <c r="AJ458" s="174">
        <v>0</v>
      </c>
      <c r="AK458" s="174">
        <v>0</v>
      </c>
      <c r="AL458" s="174">
        <v>0</v>
      </c>
      <c r="AM458" s="174">
        <v>0</v>
      </c>
      <c r="AN458" s="174">
        <v>0</v>
      </c>
      <c r="AO458" s="174">
        <v>16</v>
      </c>
      <c r="AP458" s="174">
        <v>5</v>
      </c>
      <c r="AQ458" s="174">
        <v>17</v>
      </c>
      <c r="AR458" s="174">
        <v>48</v>
      </c>
      <c r="AS458" s="174">
        <v>23</v>
      </c>
      <c r="AT458" s="174">
        <v>0</v>
      </c>
      <c r="AU458" s="174">
        <v>0</v>
      </c>
      <c r="AV458" s="174">
        <v>0</v>
      </c>
      <c r="AW458" s="174">
        <v>0</v>
      </c>
      <c r="AX458" s="174">
        <v>0</v>
      </c>
      <c r="AY458" s="174">
        <v>0</v>
      </c>
      <c r="AZ458" s="174">
        <v>0</v>
      </c>
      <c r="BA458" s="175">
        <f t="shared" si="365"/>
        <v>1</v>
      </c>
      <c r="BB458" s="175">
        <f t="shared" si="354"/>
        <v>1</v>
      </c>
      <c r="BC458" s="175">
        <f t="shared" si="355"/>
        <v>1</v>
      </c>
      <c r="BD458" s="175">
        <f t="shared" si="356"/>
        <v>1</v>
      </c>
      <c r="BE458" s="175">
        <f t="shared" si="357"/>
        <v>1</v>
      </c>
      <c r="BF458" s="175">
        <f t="shared" si="358"/>
        <v>1</v>
      </c>
      <c r="BG458" s="175">
        <f t="shared" si="359"/>
        <v>1</v>
      </c>
      <c r="BH458" s="175">
        <f t="shared" si="360"/>
        <v>1</v>
      </c>
      <c r="BI458" s="175">
        <f t="shared" si="361"/>
        <v>1</v>
      </c>
      <c r="BJ458" s="175">
        <f t="shared" si="362"/>
        <v>1</v>
      </c>
      <c r="BK458" s="175">
        <f t="shared" si="363"/>
        <v>1</v>
      </c>
      <c r="BL458" s="175">
        <f t="shared" si="364"/>
        <v>1</v>
      </c>
    </row>
    <row r="459" spans="1:64" x14ac:dyDescent="0.35">
      <c r="A459" s="170" t="str">
        <v>DSS</v>
      </c>
      <c r="B459" s="170" t="str">
        <v>NEW CT0 WMS SOE</v>
      </c>
      <c r="C459" s="170" t="str">
        <v>AP</v>
      </c>
      <c r="D459" s="170" t="str">
        <v>TR5</v>
      </c>
      <c r="E459" s="171">
        <v>0</v>
      </c>
      <c r="F459" s="171">
        <v>0</v>
      </c>
      <c r="G459" s="171">
        <v>0</v>
      </c>
      <c r="H459" s="171">
        <v>1</v>
      </c>
      <c r="I459" s="171">
        <v>1</v>
      </c>
      <c r="J459" s="171">
        <v>2</v>
      </c>
      <c r="K459" s="171">
        <v>2</v>
      </c>
      <c r="L459" s="171">
        <v>2</v>
      </c>
      <c r="M459" s="171">
        <v>3</v>
      </c>
      <c r="N459" s="171">
        <v>6</v>
      </c>
      <c r="O459" s="171">
        <v>6</v>
      </c>
      <c r="P459" s="171">
        <v>6</v>
      </c>
      <c r="Q459" s="171">
        <v>0</v>
      </c>
      <c r="R459" s="171">
        <v>0</v>
      </c>
      <c r="S459" s="171">
        <v>0</v>
      </c>
      <c r="T459" s="171">
        <v>5</v>
      </c>
      <c r="U459" s="171">
        <v>5</v>
      </c>
      <c r="V459" s="171">
        <v>5</v>
      </c>
      <c r="W459" s="171">
        <v>5</v>
      </c>
      <c r="X459" s="171">
        <v>5</v>
      </c>
      <c r="Y459" s="171">
        <v>5</v>
      </c>
      <c r="Z459" s="171">
        <v>5</v>
      </c>
      <c r="AA459" s="171">
        <v>5</v>
      </c>
      <c r="AB459" s="171">
        <v>5</v>
      </c>
      <c r="AC459" s="171">
        <v>0</v>
      </c>
      <c r="AD459" s="171">
        <v>0</v>
      </c>
      <c r="AE459" s="171">
        <v>0</v>
      </c>
      <c r="AF459" s="171">
        <v>1</v>
      </c>
      <c r="AG459" s="171">
        <v>0</v>
      </c>
      <c r="AH459" s="171">
        <v>1</v>
      </c>
      <c r="AI459" s="171">
        <v>0</v>
      </c>
      <c r="AJ459" s="171">
        <v>0</v>
      </c>
      <c r="AK459" s="171">
        <v>1</v>
      </c>
      <c r="AL459" s="171">
        <v>3</v>
      </c>
      <c r="AM459" s="171">
        <v>0</v>
      </c>
      <c r="AN459" s="171">
        <v>0</v>
      </c>
      <c r="AO459" s="171">
        <v>0</v>
      </c>
      <c r="AP459" s="171">
        <v>0</v>
      </c>
      <c r="AQ459" s="171">
        <v>0</v>
      </c>
      <c r="AR459" s="171">
        <v>5</v>
      </c>
      <c r="AS459" s="171">
        <v>0</v>
      </c>
      <c r="AT459" s="171">
        <v>0</v>
      </c>
      <c r="AU459" s="171">
        <v>0</v>
      </c>
      <c r="AV459" s="171">
        <v>0</v>
      </c>
      <c r="AW459" s="171">
        <v>0</v>
      </c>
      <c r="AX459" s="171">
        <v>0</v>
      </c>
      <c r="AY459" s="171">
        <v>0</v>
      </c>
      <c r="AZ459" s="171">
        <v>0</v>
      </c>
      <c r="BA459" s="172">
        <f t="shared" si="365"/>
        <v>1</v>
      </c>
      <c r="BB459" s="172">
        <f t="shared" si="354"/>
        <v>1</v>
      </c>
      <c r="BC459" s="172">
        <f t="shared" si="355"/>
        <v>1</v>
      </c>
      <c r="BD459" s="172">
        <f t="shared" si="356"/>
        <v>5</v>
      </c>
      <c r="BE459" s="172">
        <f t="shared" si="357"/>
        <v>5</v>
      </c>
      <c r="BF459" s="172">
        <f t="shared" si="358"/>
        <v>2.5</v>
      </c>
      <c r="BG459" s="172">
        <f t="shared" si="359"/>
        <v>2.5</v>
      </c>
      <c r="BH459" s="172">
        <f t="shared" si="360"/>
        <v>2.5</v>
      </c>
      <c r="BI459" s="172">
        <f t="shared" si="361"/>
        <v>1.6666666666666667</v>
      </c>
      <c r="BJ459" s="172">
        <f t="shared" si="362"/>
        <v>0.83333333333333337</v>
      </c>
      <c r="BK459" s="172">
        <f t="shared" si="363"/>
        <v>0.83333333333333337</v>
      </c>
      <c r="BL459" s="172">
        <f t="shared" si="364"/>
        <v>0.83333333333333337</v>
      </c>
    </row>
    <row r="460" spans="1:64" x14ac:dyDescent="0.35">
      <c r="A460" s="173" t="str">
        <v>DSS</v>
      </c>
      <c r="B460" s="173" t="str">
        <v>NEW CT0 WMS SOE</v>
      </c>
      <c r="C460" s="173" t="str">
        <v>AP</v>
      </c>
      <c r="D460" s="173" t="str">
        <v>PAPUA</v>
      </c>
      <c r="E460" s="174">
        <v>0</v>
      </c>
      <c r="F460" s="174">
        <v>0</v>
      </c>
      <c r="G460" s="174">
        <v>0</v>
      </c>
      <c r="H460" s="174">
        <v>0</v>
      </c>
      <c r="I460" s="174">
        <v>0</v>
      </c>
      <c r="J460" s="174">
        <v>0</v>
      </c>
      <c r="K460" s="174">
        <v>0</v>
      </c>
      <c r="L460" s="174">
        <v>0</v>
      </c>
      <c r="M460" s="174">
        <v>0</v>
      </c>
      <c r="N460" s="174">
        <v>0</v>
      </c>
      <c r="O460" s="174">
        <v>0</v>
      </c>
      <c r="P460" s="174">
        <v>0</v>
      </c>
      <c r="Q460" s="174">
        <v>0</v>
      </c>
      <c r="R460" s="174">
        <v>0</v>
      </c>
      <c r="S460" s="174">
        <v>0</v>
      </c>
      <c r="T460" s="174">
        <v>0</v>
      </c>
      <c r="U460" s="174">
        <v>0</v>
      </c>
      <c r="V460" s="174">
        <v>0</v>
      </c>
      <c r="W460" s="174">
        <v>0</v>
      </c>
      <c r="X460" s="174">
        <v>0</v>
      </c>
      <c r="Y460" s="174">
        <v>0</v>
      </c>
      <c r="Z460" s="174">
        <v>0</v>
      </c>
      <c r="AA460" s="174">
        <v>0</v>
      </c>
      <c r="AB460" s="174">
        <v>0</v>
      </c>
      <c r="AC460" s="174">
        <v>0</v>
      </c>
      <c r="AD460" s="174">
        <v>0</v>
      </c>
      <c r="AE460" s="174">
        <v>0</v>
      </c>
      <c r="AF460" s="174">
        <v>0</v>
      </c>
      <c r="AG460" s="174">
        <v>0</v>
      </c>
      <c r="AH460" s="174">
        <v>0</v>
      </c>
      <c r="AI460" s="174">
        <v>0</v>
      </c>
      <c r="AJ460" s="174">
        <v>0</v>
      </c>
      <c r="AK460" s="174">
        <v>0</v>
      </c>
      <c r="AL460" s="174">
        <v>0</v>
      </c>
      <c r="AM460" s="174">
        <v>0</v>
      </c>
      <c r="AN460" s="174">
        <v>0</v>
      </c>
      <c r="AO460" s="174">
        <v>0</v>
      </c>
      <c r="AP460" s="174">
        <v>0</v>
      </c>
      <c r="AQ460" s="174">
        <v>0</v>
      </c>
      <c r="AR460" s="174">
        <v>0</v>
      </c>
      <c r="AS460" s="174">
        <v>0</v>
      </c>
      <c r="AT460" s="174">
        <v>0</v>
      </c>
      <c r="AU460" s="174">
        <v>0</v>
      </c>
      <c r="AV460" s="174">
        <v>0</v>
      </c>
      <c r="AW460" s="174">
        <v>0</v>
      </c>
      <c r="AX460" s="174">
        <v>0</v>
      </c>
      <c r="AY460" s="174">
        <v>0</v>
      </c>
      <c r="AZ460" s="174">
        <v>0</v>
      </c>
      <c r="BA460" s="175">
        <f t="shared" si="365"/>
        <v>1</v>
      </c>
      <c r="BB460" s="175">
        <f t="shared" si="354"/>
        <v>1</v>
      </c>
      <c r="BC460" s="175">
        <f t="shared" si="355"/>
        <v>1</v>
      </c>
      <c r="BD460" s="175">
        <f t="shared" si="356"/>
        <v>1</v>
      </c>
      <c r="BE460" s="175">
        <f t="shared" si="357"/>
        <v>1</v>
      </c>
      <c r="BF460" s="175">
        <f t="shared" si="358"/>
        <v>1</v>
      </c>
      <c r="BG460" s="175">
        <f t="shared" si="359"/>
        <v>1</v>
      </c>
      <c r="BH460" s="175">
        <f t="shared" si="360"/>
        <v>1</v>
      </c>
      <c r="BI460" s="175">
        <f t="shared" si="361"/>
        <v>1</v>
      </c>
      <c r="BJ460" s="175">
        <f t="shared" si="362"/>
        <v>1</v>
      </c>
      <c r="BK460" s="175">
        <f t="shared" si="363"/>
        <v>1</v>
      </c>
      <c r="BL460" s="175">
        <f t="shared" si="364"/>
        <v>1</v>
      </c>
    </row>
    <row r="461" spans="1:64" x14ac:dyDescent="0.35">
      <c r="A461" s="173" t="str">
        <v>DSS</v>
      </c>
      <c r="B461" s="173" t="str">
        <v>NEW CT0 WMS SOE</v>
      </c>
      <c r="C461" s="173" t="str">
        <v>AP</v>
      </c>
      <c r="D461" s="173" t="str">
        <v>PAPUA BARAT</v>
      </c>
      <c r="E461" s="174">
        <v>0</v>
      </c>
      <c r="F461" s="174">
        <v>0</v>
      </c>
      <c r="G461" s="174">
        <v>0</v>
      </c>
      <c r="H461" s="174">
        <v>0</v>
      </c>
      <c r="I461" s="174">
        <v>0</v>
      </c>
      <c r="J461" s="174">
        <v>0</v>
      </c>
      <c r="K461" s="174">
        <v>0</v>
      </c>
      <c r="L461" s="174">
        <v>0</v>
      </c>
      <c r="M461" s="174">
        <v>0</v>
      </c>
      <c r="N461" s="174">
        <v>0</v>
      </c>
      <c r="O461" s="174">
        <v>0</v>
      </c>
      <c r="P461" s="174">
        <v>0</v>
      </c>
      <c r="Q461" s="174">
        <v>0</v>
      </c>
      <c r="R461" s="174">
        <v>0</v>
      </c>
      <c r="S461" s="174">
        <v>0</v>
      </c>
      <c r="T461" s="174">
        <v>0</v>
      </c>
      <c r="U461" s="174">
        <v>0</v>
      </c>
      <c r="V461" s="174">
        <v>0</v>
      </c>
      <c r="W461" s="174">
        <v>0</v>
      </c>
      <c r="X461" s="174">
        <v>0</v>
      </c>
      <c r="Y461" s="174">
        <v>0</v>
      </c>
      <c r="Z461" s="174">
        <v>0</v>
      </c>
      <c r="AA461" s="174">
        <v>0</v>
      </c>
      <c r="AB461" s="174">
        <v>0</v>
      </c>
      <c r="AC461" s="174">
        <v>0</v>
      </c>
      <c r="AD461" s="174">
        <v>0</v>
      </c>
      <c r="AE461" s="174">
        <v>0</v>
      </c>
      <c r="AF461" s="174">
        <v>0</v>
      </c>
      <c r="AG461" s="174">
        <v>0</v>
      </c>
      <c r="AH461" s="174">
        <v>0</v>
      </c>
      <c r="AI461" s="174">
        <v>0</v>
      </c>
      <c r="AJ461" s="174">
        <v>0</v>
      </c>
      <c r="AK461" s="174">
        <v>0</v>
      </c>
      <c r="AL461" s="174">
        <v>0</v>
      </c>
      <c r="AM461" s="174">
        <v>0</v>
      </c>
      <c r="AN461" s="174">
        <v>0</v>
      </c>
      <c r="AO461" s="174">
        <v>0</v>
      </c>
      <c r="AP461" s="174">
        <v>0</v>
      </c>
      <c r="AQ461" s="174">
        <v>0</v>
      </c>
      <c r="AR461" s="174">
        <v>0</v>
      </c>
      <c r="AS461" s="174">
        <v>0</v>
      </c>
      <c r="AT461" s="174">
        <v>0</v>
      </c>
      <c r="AU461" s="174">
        <v>0</v>
      </c>
      <c r="AV461" s="174">
        <v>0</v>
      </c>
      <c r="AW461" s="174">
        <v>0</v>
      </c>
      <c r="AX461" s="174">
        <v>0</v>
      </c>
      <c r="AY461" s="174">
        <v>0</v>
      </c>
      <c r="AZ461" s="174">
        <v>0</v>
      </c>
      <c r="BA461" s="175">
        <f t="shared" si="365"/>
        <v>1</v>
      </c>
      <c r="BB461" s="175">
        <f t="shared" si="354"/>
        <v>1</v>
      </c>
      <c r="BC461" s="175">
        <f t="shared" si="355"/>
        <v>1</v>
      </c>
      <c r="BD461" s="175">
        <f t="shared" si="356"/>
        <v>1</v>
      </c>
      <c r="BE461" s="175">
        <f t="shared" si="357"/>
        <v>1</v>
      </c>
      <c r="BF461" s="175">
        <f t="shared" si="358"/>
        <v>1</v>
      </c>
      <c r="BG461" s="175">
        <f t="shared" si="359"/>
        <v>1</v>
      </c>
      <c r="BH461" s="175">
        <f t="shared" si="360"/>
        <v>1</v>
      </c>
      <c r="BI461" s="175">
        <f t="shared" si="361"/>
        <v>1</v>
      </c>
      <c r="BJ461" s="175">
        <f t="shared" si="362"/>
        <v>1</v>
      </c>
      <c r="BK461" s="175">
        <f t="shared" si="363"/>
        <v>1</v>
      </c>
      <c r="BL461" s="175">
        <f t="shared" si="364"/>
        <v>1</v>
      </c>
    </row>
    <row r="462" spans="1:64" x14ac:dyDescent="0.35">
      <c r="A462" s="173" t="str">
        <v>DSS</v>
      </c>
      <c r="B462" s="173" t="str">
        <v>NEW CT0 WMS SOE</v>
      </c>
      <c r="C462" s="173" t="str">
        <v>AP</v>
      </c>
      <c r="D462" s="173" t="str">
        <v>SULBAGSEL</v>
      </c>
      <c r="E462" s="174">
        <v>0</v>
      </c>
      <c r="F462" s="174">
        <v>0</v>
      </c>
      <c r="G462" s="174">
        <v>0</v>
      </c>
      <c r="H462" s="174">
        <v>0</v>
      </c>
      <c r="I462" s="174">
        <v>0</v>
      </c>
      <c r="J462" s="174">
        <v>1</v>
      </c>
      <c r="K462" s="174">
        <v>1</v>
      </c>
      <c r="L462" s="174">
        <v>1</v>
      </c>
      <c r="M462" s="174">
        <v>2</v>
      </c>
      <c r="N462" s="174">
        <v>4</v>
      </c>
      <c r="O462" s="174">
        <v>4</v>
      </c>
      <c r="P462" s="174">
        <v>4</v>
      </c>
      <c r="Q462" s="174">
        <v>0</v>
      </c>
      <c r="R462" s="174">
        <v>0</v>
      </c>
      <c r="S462" s="174">
        <v>0</v>
      </c>
      <c r="T462" s="174">
        <v>0</v>
      </c>
      <c r="U462" s="174">
        <v>0</v>
      </c>
      <c r="V462" s="174">
        <v>0</v>
      </c>
      <c r="W462" s="174">
        <v>0</v>
      </c>
      <c r="X462" s="174">
        <v>0</v>
      </c>
      <c r="Y462" s="174">
        <v>0</v>
      </c>
      <c r="Z462" s="174">
        <v>0</v>
      </c>
      <c r="AA462" s="174">
        <v>0</v>
      </c>
      <c r="AB462" s="174">
        <v>0</v>
      </c>
      <c r="AC462" s="174">
        <v>0</v>
      </c>
      <c r="AD462" s="174">
        <v>0</v>
      </c>
      <c r="AE462" s="174">
        <v>0</v>
      </c>
      <c r="AF462" s="174">
        <v>0</v>
      </c>
      <c r="AG462" s="174">
        <v>0</v>
      </c>
      <c r="AH462" s="174">
        <v>1</v>
      </c>
      <c r="AI462" s="174">
        <v>0</v>
      </c>
      <c r="AJ462" s="174">
        <v>0</v>
      </c>
      <c r="AK462" s="174">
        <v>1</v>
      </c>
      <c r="AL462" s="174">
        <v>2</v>
      </c>
      <c r="AM462" s="174">
        <v>0</v>
      </c>
      <c r="AN462" s="174">
        <v>0</v>
      </c>
      <c r="AO462" s="174">
        <v>0</v>
      </c>
      <c r="AP462" s="174">
        <v>0</v>
      </c>
      <c r="AQ462" s="174">
        <v>0</v>
      </c>
      <c r="AR462" s="174">
        <v>0</v>
      </c>
      <c r="AS462" s="174">
        <v>0</v>
      </c>
      <c r="AT462" s="174">
        <v>0</v>
      </c>
      <c r="AU462" s="174">
        <v>0</v>
      </c>
      <c r="AV462" s="174">
        <v>0</v>
      </c>
      <c r="AW462" s="174">
        <v>0</v>
      </c>
      <c r="AX462" s="174">
        <v>0</v>
      </c>
      <c r="AY462" s="174">
        <v>0</v>
      </c>
      <c r="AZ462" s="174">
        <v>0</v>
      </c>
      <c r="BA462" s="175">
        <f t="shared" si="365"/>
        <v>1</v>
      </c>
      <c r="BB462" s="175">
        <f t="shared" si="354"/>
        <v>1</v>
      </c>
      <c r="BC462" s="175">
        <f t="shared" si="355"/>
        <v>1</v>
      </c>
      <c r="BD462" s="175">
        <f t="shared" si="356"/>
        <v>1</v>
      </c>
      <c r="BE462" s="175">
        <f t="shared" si="357"/>
        <v>1</v>
      </c>
      <c r="BF462" s="175">
        <f t="shared" si="358"/>
        <v>0</v>
      </c>
      <c r="BG462" s="175">
        <f t="shared" si="359"/>
        <v>0</v>
      </c>
      <c r="BH462" s="175">
        <f t="shared" si="360"/>
        <v>0</v>
      </c>
      <c r="BI462" s="175">
        <f t="shared" si="361"/>
        <v>0</v>
      </c>
      <c r="BJ462" s="175">
        <f t="shared" si="362"/>
        <v>0</v>
      </c>
      <c r="BK462" s="175">
        <f t="shared" si="363"/>
        <v>0</v>
      </c>
      <c r="BL462" s="175">
        <f t="shared" si="364"/>
        <v>0</v>
      </c>
    </row>
    <row r="463" spans="1:64" x14ac:dyDescent="0.35">
      <c r="A463" s="173" t="str">
        <v>DSS</v>
      </c>
      <c r="B463" s="173" t="str">
        <v>NEW CT0 WMS SOE</v>
      </c>
      <c r="C463" s="173" t="str">
        <v>AP</v>
      </c>
      <c r="D463" s="173" t="str">
        <v>SULBAGTENG</v>
      </c>
      <c r="E463" s="174">
        <v>0</v>
      </c>
      <c r="F463" s="174">
        <v>0</v>
      </c>
      <c r="G463" s="174">
        <v>0</v>
      </c>
      <c r="H463" s="174">
        <v>1</v>
      </c>
      <c r="I463" s="174">
        <v>1</v>
      </c>
      <c r="J463" s="174">
        <v>1</v>
      </c>
      <c r="K463" s="174">
        <v>1</v>
      </c>
      <c r="L463" s="174">
        <v>1</v>
      </c>
      <c r="M463" s="174">
        <v>1</v>
      </c>
      <c r="N463" s="174">
        <v>2</v>
      </c>
      <c r="O463" s="174">
        <v>2</v>
      </c>
      <c r="P463" s="174">
        <v>2</v>
      </c>
      <c r="Q463" s="174">
        <v>0</v>
      </c>
      <c r="R463" s="174">
        <v>0</v>
      </c>
      <c r="S463" s="174">
        <v>0</v>
      </c>
      <c r="T463" s="174">
        <v>0</v>
      </c>
      <c r="U463" s="174">
        <v>0</v>
      </c>
      <c r="V463" s="174">
        <v>0</v>
      </c>
      <c r="W463" s="174">
        <v>0</v>
      </c>
      <c r="X463" s="174">
        <v>0</v>
      </c>
      <c r="Y463" s="174">
        <v>0</v>
      </c>
      <c r="Z463" s="174">
        <v>0</v>
      </c>
      <c r="AA463" s="174">
        <v>0</v>
      </c>
      <c r="AB463" s="174">
        <v>0</v>
      </c>
      <c r="AC463" s="174">
        <v>0</v>
      </c>
      <c r="AD463" s="174">
        <v>0</v>
      </c>
      <c r="AE463" s="174">
        <v>0</v>
      </c>
      <c r="AF463" s="174">
        <v>1</v>
      </c>
      <c r="AG463" s="174">
        <v>0</v>
      </c>
      <c r="AH463" s="174">
        <v>0</v>
      </c>
      <c r="AI463" s="174">
        <v>0</v>
      </c>
      <c r="AJ463" s="174">
        <v>0</v>
      </c>
      <c r="AK463" s="174">
        <v>0</v>
      </c>
      <c r="AL463" s="174">
        <v>1</v>
      </c>
      <c r="AM463" s="174">
        <v>0</v>
      </c>
      <c r="AN463" s="174">
        <v>0</v>
      </c>
      <c r="AO463" s="174">
        <v>0</v>
      </c>
      <c r="AP463" s="174">
        <v>0</v>
      </c>
      <c r="AQ463" s="174">
        <v>0</v>
      </c>
      <c r="AR463" s="174">
        <v>0</v>
      </c>
      <c r="AS463" s="174">
        <v>0</v>
      </c>
      <c r="AT463" s="174">
        <v>0</v>
      </c>
      <c r="AU463" s="174">
        <v>0</v>
      </c>
      <c r="AV463" s="174">
        <v>0</v>
      </c>
      <c r="AW463" s="174">
        <v>0</v>
      </c>
      <c r="AX463" s="174">
        <v>0</v>
      </c>
      <c r="AY463" s="174">
        <v>0</v>
      </c>
      <c r="AZ463" s="174">
        <v>0</v>
      </c>
      <c r="BA463" s="175">
        <f t="shared" si="365"/>
        <v>1</v>
      </c>
      <c r="BB463" s="175">
        <f t="shared" si="354"/>
        <v>1</v>
      </c>
      <c r="BC463" s="175">
        <f t="shared" si="355"/>
        <v>1</v>
      </c>
      <c r="BD463" s="175">
        <f t="shared" si="356"/>
        <v>0</v>
      </c>
      <c r="BE463" s="175">
        <f t="shared" si="357"/>
        <v>0</v>
      </c>
      <c r="BF463" s="175">
        <f t="shared" si="358"/>
        <v>0</v>
      </c>
      <c r="BG463" s="175">
        <f t="shared" si="359"/>
        <v>0</v>
      </c>
      <c r="BH463" s="175">
        <f t="shared" si="360"/>
        <v>0</v>
      </c>
      <c r="BI463" s="175">
        <f t="shared" si="361"/>
        <v>0</v>
      </c>
      <c r="BJ463" s="175">
        <f t="shared" si="362"/>
        <v>0</v>
      </c>
      <c r="BK463" s="175">
        <f t="shared" si="363"/>
        <v>0</v>
      </c>
      <c r="BL463" s="175">
        <f t="shared" si="364"/>
        <v>0</v>
      </c>
    </row>
    <row r="464" spans="1:64" x14ac:dyDescent="0.35">
      <c r="A464" s="173" t="str">
        <v>DSS</v>
      </c>
      <c r="B464" s="173" t="str">
        <v>NEW CT0 WMS SOE</v>
      </c>
      <c r="C464" s="173" t="str">
        <v>AP</v>
      </c>
      <c r="D464" s="173" t="str">
        <v>SUMALUT</v>
      </c>
      <c r="E464" s="174">
        <v>0</v>
      </c>
      <c r="F464" s="174">
        <v>0</v>
      </c>
      <c r="G464" s="174">
        <v>0</v>
      </c>
      <c r="H464" s="174">
        <v>0</v>
      </c>
      <c r="I464" s="174">
        <v>0</v>
      </c>
      <c r="J464" s="174">
        <v>0</v>
      </c>
      <c r="K464" s="174">
        <v>0</v>
      </c>
      <c r="L464" s="174">
        <v>0</v>
      </c>
      <c r="M464" s="174">
        <v>0</v>
      </c>
      <c r="N464" s="174">
        <v>0</v>
      </c>
      <c r="O464" s="174">
        <v>0</v>
      </c>
      <c r="P464" s="174">
        <v>0</v>
      </c>
      <c r="Q464" s="174">
        <v>0</v>
      </c>
      <c r="R464" s="174">
        <v>0</v>
      </c>
      <c r="S464" s="174">
        <v>0</v>
      </c>
      <c r="T464" s="174">
        <v>5</v>
      </c>
      <c r="U464" s="174">
        <v>5</v>
      </c>
      <c r="V464" s="174">
        <v>5</v>
      </c>
      <c r="W464" s="174">
        <v>5</v>
      </c>
      <c r="X464" s="174">
        <v>5</v>
      </c>
      <c r="Y464" s="174">
        <v>5</v>
      </c>
      <c r="Z464" s="174">
        <v>5</v>
      </c>
      <c r="AA464" s="174">
        <v>5</v>
      </c>
      <c r="AB464" s="174">
        <v>5</v>
      </c>
      <c r="AC464" s="174">
        <v>0</v>
      </c>
      <c r="AD464" s="174">
        <v>0</v>
      </c>
      <c r="AE464" s="174">
        <v>0</v>
      </c>
      <c r="AF464" s="174">
        <v>0</v>
      </c>
      <c r="AG464" s="174">
        <v>0</v>
      </c>
      <c r="AH464" s="174">
        <v>0</v>
      </c>
      <c r="AI464" s="174">
        <v>0</v>
      </c>
      <c r="AJ464" s="174">
        <v>0</v>
      </c>
      <c r="AK464" s="174">
        <v>0</v>
      </c>
      <c r="AL464" s="174">
        <v>0</v>
      </c>
      <c r="AM464" s="174">
        <v>0</v>
      </c>
      <c r="AN464" s="174">
        <v>0</v>
      </c>
      <c r="AO464" s="174">
        <v>0</v>
      </c>
      <c r="AP464" s="174">
        <v>0</v>
      </c>
      <c r="AQ464" s="174">
        <v>0</v>
      </c>
      <c r="AR464" s="174">
        <v>5</v>
      </c>
      <c r="AS464" s="174">
        <v>0</v>
      </c>
      <c r="AT464" s="174">
        <v>0</v>
      </c>
      <c r="AU464" s="174">
        <v>0</v>
      </c>
      <c r="AV464" s="174">
        <v>0</v>
      </c>
      <c r="AW464" s="174">
        <v>0</v>
      </c>
      <c r="AX464" s="174">
        <v>0</v>
      </c>
      <c r="AY464" s="174">
        <v>0</v>
      </c>
      <c r="AZ464" s="174">
        <v>0</v>
      </c>
      <c r="BA464" s="175">
        <f t="shared" si="365"/>
        <v>1</v>
      </c>
      <c r="BB464" s="175">
        <f t="shared" si="354"/>
        <v>1</v>
      </c>
      <c r="BC464" s="175">
        <f t="shared" si="355"/>
        <v>1</v>
      </c>
      <c r="BD464" s="175">
        <f t="shared" si="356"/>
        <v>1</v>
      </c>
      <c r="BE464" s="175">
        <f t="shared" si="357"/>
        <v>1</v>
      </c>
      <c r="BF464" s="175">
        <f t="shared" si="358"/>
        <v>1</v>
      </c>
      <c r="BG464" s="175">
        <f t="shared" si="359"/>
        <v>1</v>
      </c>
      <c r="BH464" s="175">
        <f t="shared" si="360"/>
        <v>1</v>
      </c>
      <c r="BI464" s="175">
        <f t="shared" si="361"/>
        <v>1</v>
      </c>
      <c r="BJ464" s="175">
        <f t="shared" si="362"/>
        <v>1</v>
      </c>
      <c r="BK464" s="175">
        <f t="shared" si="363"/>
        <v>1</v>
      </c>
      <c r="BL464" s="175">
        <f t="shared" si="364"/>
        <v>1</v>
      </c>
    </row>
    <row r="465" spans="1:64" x14ac:dyDescent="0.35">
      <c r="A465" s="170" t="str">
        <v>DSS</v>
      </c>
      <c r="B465" s="170" t="str">
        <v>CHURN Wireline SOE</v>
      </c>
      <c r="C465" s="170" t="str">
        <v>SSL</v>
      </c>
      <c r="D465" s="170" t="str">
        <v>TR5</v>
      </c>
      <c r="E465" s="171">
        <v>0</v>
      </c>
      <c r="F465" s="171">
        <v>0</v>
      </c>
      <c r="G465" s="171">
        <v>0</v>
      </c>
      <c r="H465" s="171">
        <v>0</v>
      </c>
      <c r="I465" s="171">
        <v>1</v>
      </c>
      <c r="J465" s="171">
        <v>2</v>
      </c>
      <c r="K465" s="171">
        <v>2</v>
      </c>
      <c r="L465" s="171">
        <v>3</v>
      </c>
      <c r="M465" s="171">
        <v>3</v>
      </c>
      <c r="N465" s="171">
        <v>4</v>
      </c>
      <c r="O465" s="171">
        <v>5</v>
      </c>
      <c r="P465" s="171">
        <v>6</v>
      </c>
      <c r="Q465" s="171">
        <v>0</v>
      </c>
      <c r="R465" s="171">
        <v>0</v>
      </c>
      <c r="S465" s="171">
        <v>0</v>
      </c>
      <c r="T465" s="171">
        <v>0</v>
      </c>
      <c r="U465" s="171">
        <v>0</v>
      </c>
      <c r="V465" s="171">
        <v>0</v>
      </c>
      <c r="W465" s="171">
        <v>0</v>
      </c>
      <c r="X465" s="171">
        <v>0</v>
      </c>
      <c r="Y465" s="171">
        <v>0</v>
      </c>
      <c r="Z465" s="171">
        <v>0</v>
      </c>
      <c r="AA465" s="171">
        <v>0</v>
      </c>
      <c r="AB465" s="171">
        <v>0</v>
      </c>
      <c r="AC465" s="171">
        <v>0</v>
      </c>
      <c r="AD465" s="171">
        <v>0</v>
      </c>
      <c r="AE465" s="171">
        <v>0</v>
      </c>
      <c r="AF465" s="171">
        <v>0</v>
      </c>
      <c r="AG465" s="171">
        <v>1</v>
      </c>
      <c r="AH465" s="171">
        <v>1</v>
      </c>
      <c r="AI465" s="171">
        <v>0</v>
      </c>
      <c r="AJ465" s="171">
        <v>1</v>
      </c>
      <c r="AK465" s="171">
        <v>0</v>
      </c>
      <c r="AL465" s="171">
        <v>1</v>
      </c>
      <c r="AM465" s="171">
        <v>1</v>
      </c>
      <c r="AN465" s="171">
        <v>1</v>
      </c>
      <c r="AO465" s="171">
        <v>0</v>
      </c>
      <c r="AP465" s="171">
        <v>0</v>
      </c>
      <c r="AQ465" s="171">
        <v>0</v>
      </c>
      <c r="AR465" s="171">
        <v>0</v>
      </c>
      <c r="AS465" s="171">
        <v>0</v>
      </c>
      <c r="AT465" s="171">
        <v>0</v>
      </c>
      <c r="AU465" s="171">
        <v>0</v>
      </c>
      <c r="AV465" s="171">
        <v>0</v>
      </c>
      <c r="AW465" s="171">
        <v>0</v>
      </c>
      <c r="AX465" s="171">
        <v>0</v>
      </c>
      <c r="AY465" s="171">
        <v>0</v>
      </c>
      <c r="AZ465" s="171">
        <v>0</v>
      </c>
      <c r="BA465" s="172">
        <f t="shared" si="365"/>
        <v>1</v>
      </c>
      <c r="BB465" s="172">
        <f t="shared" si="354"/>
        <v>1</v>
      </c>
      <c r="BC465" s="172">
        <f t="shared" si="355"/>
        <v>1</v>
      </c>
      <c r="BD465" s="172">
        <f t="shared" si="356"/>
        <v>1</v>
      </c>
      <c r="BE465" s="172">
        <f t="shared" si="357"/>
        <v>0</v>
      </c>
      <c r="BF465" s="172">
        <f t="shared" si="358"/>
        <v>0</v>
      </c>
      <c r="BG465" s="172">
        <f t="shared" si="359"/>
        <v>0</v>
      </c>
      <c r="BH465" s="172">
        <f t="shared" si="360"/>
        <v>0</v>
      </c>
      <c r="BI465" s="172">
        <f t="shared" si="361"/>
        <v>0</v>
      </c>
      <c r="BJ465" s="172">
        <f t="shared" si="362"/>
        <v>0</v>
      </c>
      <c r="BK465" s="172">
        <f t="shared" si="363"/>
        <v>0</v>
      </c>
      <c r="BL465" s="172">
        <f t="shared" si="364"/>
        <v>0</v>
      </c>
    </row>
    <row r="466" spans="1:64" x14ac:dyDescent="0.35">
      <c r="A466" s="173" t="str">
        <v>DSS</v>
      </c>
      <c r="B466" s="173" t="str">
        <v>CHURN Wireline SOE</v>
      </c>
      <c r="C466" s="173" t="str">
        <v>SSL</v>
      </c>
      <c r="D466" s="173" t="str">
        <v>PAPUA</v>
      </c>
      <c r="E466" s="174">
        <v>0</v>
      </c>
      <c r="F466" s="174">
        <v>0</v>
      </c>
      <c r="G466" s="174">
        <v>0</v>
      </c>
      <c r="H466" s="174">
        <v>0</v>
      </c>
      <c r="I466" s="174">
        <v>0</v>
      </c>
      <c r="J466" s="174">
        <v>0</v>
      </c>
      <c r="K466" s="174">
        <v>0</v>
      </c>
      <c r="L466" s="174">
        <v>0</v>
      </c>
      <c r="M466" s="174">
        <v>0</v>
      </c>
      <c r="N466" s="174">
        <v>0</v>
      </c>
      <c r="O466" s="174">
        <v>0</v>
      </c>
      <c r="P466" s="174">
        <v>0</v>
      </c>
      <c r="Q466" s="174">
        <v>0</v>
      </c>
      <c r="R466" s="174">
        <v>0</v>
      </c>
      <c r="S466" s="174">
        <v>0</v>
      </c>
      <c r="T466" s="174">
        <v>0</v>
      </c>
      <c r="U466" s="174">
        <v>0</v>
      </c>
      <c r="V466" s="174">
        <v>0</v>
      </c>
      <c r="W466" s="174">
        <v>0</v>
      </c>
      <c r="X466" s="174">
        <v>0</v>
      </c>
      <c r="Y466" s="174">
        <v>0</v>
      </c>
      <c r="Z466" s="174">
        <v>0</v>
      </c>
      <c r="AA466" s="174">
        <v>0</v>
      </c>
      <c r="AB466" s="174">
        <v>0</v>
      </c>
      <c r="AC466" s="174">
        <v>0</v>
      </c>
      <c r="AD466" s="174">
        <v>0</v>
      </c>
      <c r="AE466" s="174">
        <v>0</v>
      </c>
      <c r="AF466" s="174">
        <v>0</v>
      </c>
      <c r="AG466" s="174">
        <v>0</v>
      </c>
      <c r="AH466" s="174">
        <v>0</v>
      </c>
      <c r="AI466" s="174">
        <v>0</v>
      </c>
      <c r="AJ466" s="174">
        <v>0</v>
      </c>
      <c r="AK466" s="174">
        <v>0</v>
      </c>
      <c r="AL466" s="174">
        <v>0</v>
      </c>
      <c r="AM466" s="174">
        <v>0</v>
      </c>
      <c r="AN466" s="174">
        <v>0</v>
      </c>
      <c r="AO466" s="174">
        <v>0</v>
      </c>
      <c r="AP466" s="174">
        <v>0</v>
      </c>
      <c r="AQ466" s="174">
        <v>0</v>
      </c>
      <c r="AR466" s="174">
        <v>0</v>
      </c>
      <c r="AS466" s="174">
        <v>0</v>
      </c>
      <c r="AT466" s="174">
        <v>0</v>
      </c>
      <c r="AU466" s="174">
        <v>0</v>
      </c>
      <c r="AV466" s="174">
        <v>0</v>
      </c>
      <c r="AW466" s="174">
        <v>0</v>
      </c>
      <c r="AX466" s="174">
        <v>0</v>
      </c>
      <c r="AY466" s="174">
        <v>0</v>
      </c>
      <c r="AZ466" s="174">
        <v>0</v>
      </c>
      <c r="BA466" s="175">
        <f t="shared" si="365"/>
        <v>1</v>
      </c>
      <c r="BB466" s="175">
        <f t="shared" si="354"/>
        <v>1</v>
      </c>
      <c r="BC466" s="175">
        <f t="shared" si="355"/>
        <v>1</v>
      </c>
      <c r="BD466" s="175">
        <f t="shared" si="356"/>
        <v>1</v>
      </c>
      <c r="BE466" s="175">
        <f t="shared" si="357"/>
        <v>1</v>
      </c>
      <c r="BF466" s="175">
        <f t="shared" si="358"/>
        <v>1</v>
      </c>
      <c r="BG466" s="175">
        <f t="shared" si="359"/>
        <v>1</v>
      </c>
      <c r="BH466" s="175">
        <f t="shared" si="360"/>
        <v>1</v>
      </c>
      <c r="BI466" s="175">
        <f t="shared" si="361"/>
        <v>1</v>
      </c>
      <c r="BJ466" s="175">
        <f t="shared" si="362"/>
        <v>1</v>
      </c>
      <c r="BK466" s="175">
        <f t="shared" si="363"/>
        <v>1</v>
      </c>
      <c r="BL466" s="175">
        <f t="shared" si="364"/>
        <v>1</v>
      </c>
    </row>
    <row r="467" spans="1:64" x14ac:dyDescent="0.35">
      <c r="A467" s="173" t="str">
        <v>DSS</v>
      </c>
      <c r="B467" s="173" t="str">
        <v>CHURN Wireline SOE</v>
      </c>
      <c r="C467" s="173" t="str">
        <v>SSL</v>
      </c>
      <c r="D467" s="173" t="str">
        <v>PAPUA BARAT</v>
      </c>
      <c r="E467" s="174">
        <v>0</v>
      </c>
      <c r="F467" s="174">
        <v>0</v>
      </c>
      <c r="G467" s="174">
        <v>0</v>
      </c>
      <c r="H467" s="174">
        <v>0</v>
      </c>
      <c r="I467" s="174">
        <v>0</v>
      </c>
      <c r="J467" s="174">
        <v>0</v>
      </c>
      <c r="K467" s="174">
        <v>0</v>
      </c>
      <c r="L467" s="174">
        <v>0</v>
      </c>
      <c r="M467" s="174">
        <v>0</v>
      </c>
      <c r="N467" s="174">
        <v>0</v>
      </c>
      <c r="O467" s="174">
        <v>0</v>
      </c>
      <c r="P467" s="174">
        <v>0</v>
      </c>
      <c r="Q467" s="174">
        <v>0</v>
      </c>
      <c r="R467" s="174">
        <v>0</v>
      </c>
      <c r="S467" s="174">
        <v>0</v>
      </c>
      <c r="T467" s="174">
        <v>0</v>
      </c>
      <c r="U467" s="174">
        <v>0</v>
      </c>
      <c r="V467" s="174">
        <v>0</v>
      </c>
      <c r="W467" s="174">
        <v>0</v>
      </c>
      <c r="X467" s="174">
        <v>0</v>
      </c>
      <c r="Y467" s="174">
        <v>0</v>
      </c>
      <c r="Z467" s="174">
        <v>0</v>
      </c>
      <c r="AA467" s="174">
        <v>0</v>
      </c>
      <c r="AB467" s="174">
        <v>0</v>
      </c>
      <c r="AC467" s="174">
        <v>0</v>
      </c>
      <c r="AD467" s="174">
        <v>0</v>
      </c>
      <c r="AE467" s="174">
        <v>0</v>
      </c>
      <c r="AF467" s="174">
        <v>0</v>
      </c>
      <c r="AG467" s="174">
        <v>0</v>
      </c>
      <c r="AH467" s="174">
        <v>0</v>
      </c>
      <c r="AI467" s="174">
        <v>0</v>
      </c>
      <c r="AJ467" s="174">
        <v>0</v>
      </c>
      <c r="AK467" s="174">
        <v>0</v>
      </c>
      <c r="AL467" s="174">
        <v>0</v>
      </c>
      <c r="AM467" s="174">
        <v>0</v>
      </c>
      <c r="AN467" s="174">
        <v>0</v>
      </c>
      <c r="AO467" s="174">
        <v>0</v>
      </c>
      <c r="AP467" s="174">
        <v>0</v>
      </c>
      <c r="AQ467" s="174">
        <v>0</v>
      </c>
      <c r="AR467" s="174">
        <v>0</v>
      </c>
      <c r="AS467" s="174">
        <v>0</v>
      </c>
      <c r="AT467" s="174">
        <v>0</v>
      </c>
      <c r="AU467" s="174">
        <v>0</v>
      </c>
      <c r="AV467" s="174">
        <v>0</v>
      </c>
      <c r="AW467" s="174">
        <v>0</v>
      </c>
      <c r="AX467" s="174">
        <v>0</v>
      </c>
      <c r="AY467" s="174">
        <v>0</v>
      </c>
      <c r="AZ467" s="174">
        <v>0</v>
      </c>
      <c r="BA467" s="175">
        <f t="shared" si="365"/>
        <v>1</v>
      </c>
      <c r="BB467" s="175">
        <f t="shared" si="354"/>
        <v>1</v>
      </c>
      <c r="BC467" s="175">
        <f t="shared" si="355"/>
        <v>1</v>
      </c>
      <c r="BD467" s="175">
        <f t="shared" si="356"/>
        <v>1</v>
      </c>
      <c r="BE467" s="175">
        <f t="shared" si="357"/>
        <v>1</v>
      </c>
      <c r="BF467" s="175">
        <f t="shared" si="358"/>
        <v>1</v>
      </c>
      <c r="BG467" s="175">
        <f t="shared" si="359"/>
        <v>1</v>
      </c>
      <c r="BH467" s="175">
        <f t="shared" si="360"/>
        <v>1</v>
      </c>
      <c r="BI467" s="175">
        <f t="shared" si="361"/>
        <v>1</v>
      </c>
      <c r="BJ467" s="175">
        <f t="shared" si="362"/>
        <v>1</v>
      </c>
      <c r="BK467" s="175">
        <f t="shared" si="363"/>
        <v>1</v>
      </c>
      <c r="BL467" s="175">
        <f t="shared" si="364"/>
        <v>1</v>
      </c>
    </row>
    <row r="468" spans="1:64" x14ac:dyDescent="0.35">
      <c r="A468" s="173" t="str">
        <v>DSS</v>
      </c>
      <c r="B468" s="173" t="str">
        <v>CHURN Wireline SOE</v>
      </c>
      <c r="C468" s="173" t="str">
        <v>SSL</v>
      </c>
      <c r="D468" s="173" t="str">
        <v>SULBAGSEL</v>
      </c>
      <c r="E468" s="174">
        <v>0</v>
      </c>
      <c r="F468" s="174">
        <v>0</v>
      </c>
      <c r="G468" s="174">
        <v>0</v>
      </c>
      <c r="H468" s="174">
        <v>0</v>
      </c>
      <c r="I468" s="174">
        <v>1</v>
      </c>
      <c r="J468" s="174">
        <v>2</v>
      </c>
      <c r="K468" s="174">
        <v>2</v>
      </c>
      <c r="L468" s="174">
        <v>3</v>
      </c>
      <c r="M468" s="174">
        <v>3</v>
      </c>
      <c r="N468" s="174">
        <v>4</v>
      </c>
      <c r="O468" s="174">
        <v>5</v>
      </c>
      <c r="P468" s="174">
        <v>6</v>
      </c>
      <c r="Q468" s="174">
        <v>0</v>
      </c>
      <c r="R468" s="174">
        <v>0</v>
      </c>
      <c r="S468" s="174">
        <v>0</v>
      </c>
      <c r="T468" s="174">
        <v>0</v>
      </c>
      <c r="U468" s="174">
        <v>0</v>
      </c>
      <c r="V468" s="174">
        <v>0</v>
      </c>
      <c r="W468" s="174">
        <v>0</v>
      </c>
      <c r="X468" s="174">
        <v>0</v>
      </c>
      <c r="Y468" s="174">
        <v>0</v>
      </c>
      <c r="Z468" s="174">
        <v>0</v>
      </c>
      <c r="AA468" s="174">
        <v>0</v>
      </c>
      <c r="AB468" s="174">
        <v>0</v>
      </c>
      <c r="AC468" s="174">
        <v>0</v>
      </c>
      <c r="AD468" s="174">
        <v>0</v>
      </c>
      <c r="AE468" s="174">
        <v>0</v>
      </c>
      <c r="AF468" s="174">
        <v>0</v>
      </c>
      <c r="AG468" s="174">
        <v>1</v>
      </c>
      <c r="AH468" s="174">
        <v>1</v>
      </c>
      <c r="AI468" s="174">
        <v>0</v>
      </c>
      <c r="AJ468" s="174">
        <v>1</v>
      </c>
      <c r="AK468" s="174">
        <v>0</v>
      </c>
      <c r="AL468" s="174">
        <v>1</v>
      </c>
      <c r="AM468" s="174">
        <v>1</v>
      </c>
      <c r="AN468" s="174">
        <v>1</v>
      </c>
      <c r="AO468" s="174">
        <v>0</v>
      </c>
      <c r="AP468" s="174">
        <v>0</v>
      </c>
      <c r="AQ468" s="174">
        <v>0</v>
      </c>
      <c r="AR468" s="174">
        <v>0</v>
      </c>
      <c r="AS468" s="174">
        <v>0</v>
      </c>
      <c r="AT468" s="174">
        <v>0</v>
      </c>
      <c r="AU468" s="174">
        <v>0</v>
      </c>
      <c r="AV468" s="174">
        <v>0</v>
      </c>
      <c r="AW468" s="174">
        <v>0</v>
      </c>
      <c r="AX468" s="174">
        <v>0</v>
      </c>
      <c r="AY468" s="174">
        <v>0</v>
      </c>
      <c r="AZ468" s="174">
        <v>0</v>
      </c>
      <c r="BA468" s="175">
        <f t="shared" si="365"/>
        <v>1</v>
      </c>
      <c r="BB468" s="175">
        <f t="shared" si="354"/>
        <v>1</v>
      </c>
      <c r="BC468" s="175">
        <f t="shared" si="355"/>
        <v>1</v>
      </c>
      <c r="BD468" s="175">
        <f t="shared" si="356"/>
        <v>1</v>
      </c>
      <c r="BE468" s="175">
        <f t="shared" si="357"/>
        <v>0</v>
      </c>
      <c r="BF468" s="175">
        <f t="shared" si="358"/>
        <v>0</v>
      </c>
      <c r="BG468" s="175">
        <f t="shared" si="359"/>
        <v>0</v>
      </c>
      <c r="BH468" s="175">
        <f t="shared" si="360"/>
        <v>0</v>
      </c>
      <c r="BI468" s="175">
        <f t="shared" si="361"/>
        <v>0</v>
      </c>
      <c r="BJ468" s="175">
        <f t="shared" si="362"/>
        <v>0</v>
      </c>
      <c r="BK468" s="175">
        <f t="shared" si="363"/>
        <v>0</v>
      </c>
      <c r="BL468" s="175">
        <f t="shared" si="364"/>
        <v>0</v>
      </c>
    </row>
    <row r="469" spans="1:64" x14ac:dyDescent="0.35">
      <c r="A469" s="173" t="str">
        <v>DSS</v>
      </c>
      <c r="B469" s="173" t="str">
        <v>CHURN Wireline SOE</v>
      </c>
      <c r="C469" s="173" t="str">
        <v>SSL</v>
      </c>
      <c r="D469" s="173" t="str">
        <v>SULBAGTENG</v>
      </c>
      <c r="E469" s="174">
        <v>0</v>
      </c>
      <c r="F469" s="174">
        <v>0</v>
      </c>
      <c r="G469" s="174">
        <v>0</v>
      </c>
      <c r="H469" s="174">
        <v>0</v>
      </c>
      <c r="I469" s="174">
        <v>0</v>
      </c>
      <c r="J469" s="174">
        <v>0</v>
      </c>
      <c r="K469" s="174">
        <v>0</v>
      </c>
      <c r="L469" s="174">
        <v>0</v>
      </c>
      <c r="M469" s="174">
        <v>0</v>
      </c>
      <c r="N469" s="174">
        <v>0</v>
      </c>
      <c r="O469" s="174">
        <v>0</v>
      </c>
      <c r="P469" s="174">
        <v>0</v>
      </c>
      <c r="Q469" s="174">
        <v>0</v>
      </c>
      <c r="R469" s="174">
        <v>0</v>
      </c>
      <c r="S469" s="174">
        <v>0</v>
      </c>
      <c r="T469" s="174">
        <v>0</v>
      </c>
      <c r="U469" s="174">
        <v>0</v>
      </c>
      <c r="V469" s="174">
        <v>0</v>
      </c>
      <c r="W469" s="174">
        <v>0</v>
      </c>
      <c r="X469" s="174">
        <v>0</v>
      </c>
      <c r="Y469" s="174">
        <v>0</v>
      </c>
      <c r="Z469" s="174">
        <v>0</v>
      </c>
      <c r="AA469" s="174">
        <v>0</v>
      </c>
      <c r="AB469" s="174">
        <v>0</v>
      </c>
      <c r="AC469" s="174">
        <v>0</v>
      </c>
      <c r="AD469" s="174">
        <v>0</v>
      </c>
      <c r="AE469" s="174">
        <v>0</v>
      </c>
      <c r="AF469" s="174">
        <v>0</v>
      </c>
      <c r="AG469" s="174">
        <v>0</v>
      </c>
      <c r="AH469" s="174">
        <v>0</v>
      </c>
      <c r="AI469" s="174">
        <v>0</v>
      </c>
      <c r="AJ469" s="174">
        <v>0</v>
      </c>
      <c r="AK469" s="174">
        <v>0</v>
      </c>
      <c r="AL469" s="174">
        <v>0</v>
      </c>
      <c r="AM469" s="174">
        <v>0</v>
      </c>
      <c r="AN469" s="174">
        <v>0</v>
      </c>
      <c r="AO469" s="174">
        <v>0</v>
      </c>
      <c r="AP469" s="174">
        <v>0</v>
      </c>
      <c r="AQ469" s="174">
        <v>0</v>
      </c>
      <c r="AR469" s="174">
        <v>0</v>
      </c>
      <c r="AS469" s="174">
        <v>0</v>
      </c>
      <c r="AT469" s="174">
        <v>0</v>
      </c>
      <c r="AU469" s="174">
        <v>0</v>
      </c>
      <c r="AV469" s="174">
        <v>0</v>
      </c>
      <c r="AW469" s="174">
        <v>0</v>
      </c>
      <c r="AX469" s="174">
        <v>0</v>
      </c>
      <c r="AY469" s="174">
        <v>0</v>
      </c>
      <c r="AZ469" s="174">
        <v>0</v>
      </c>
      <c r="BA469" s="175">
        <f t="shared" si="365"/>
        <v>1</v>
      </c>
      <c r="BB469" s="175">
        <f t="shared" si="354"/>
        <v>1</v>
      </c>
      <c r="BC469" s="175">
        <f t="shared" si="355"/>
        <v>1</v>
      </c>
      <c r="BD469" s="175">
        <f t="shared" si="356"/>
        <v>1</v>
      </c>
      <c r="BE469" s="175">
        <f t="shared" si="357"/>
        <v>1</v>
      </c>
      <c r="BF469" s="175">
        <f t="shared" si="358"/>
        <v>1</v>
      </c>
      <c r="BG469" s="175">
        <f t="shared" si="359"/>
        <v>1</v>
      </c>
      <c r="BH469" s="175">
        <f t="shared" si="360"/>
        <v>1</v>
      </c>
      <c r="BI469" s="175">
        <f t="shared" si="361"/>
        <v>1</v>
      </c>
      <c r="BJ469" s="175">
        <f t="shared" si="362"/>
        <v>1</v>
      </c>
      <c r="BK469" s="175">
        <f t="shared" si="363"/>
        <v>1</v>
      </c>
      <c r="BL469" s="175">
        <f t="shared" si="364"/>
        <v>1</v>
      </c>
    </row>
    <row r="470" spans="1:64" x14ac:dyDescent="0.35">
      <c r="A470" s="173" t="str">
        <v>DSS</v>
      </c>
      <c r="B470" s="173" t="str">
        <v>CHURN Wireline SOE</v>
      </c>
      <c r="C470" s="173" t="str">
        <v>SSL</v>
      </c>
      <c r="D470" s="173" t="str">
        <v>SUMALUT</v>
      </c>
      <c r="E470" s="174">
        <v>0</v>
      </c>
      <c r="F470" s="174">
        <v>0</v>
      </c>
      <c r="G470" s="174">
        <v>0</v>
      </c>
      <c r="H470" s="174">
        <v>0</v>
      </c>
      <c r="I470" s="174">
        <v>0</v>
      </c>
      <c r="J470" s="174">
        <v>0</v>
      </c>
      <c r="K470" s="174">
        <v>0</v>
      </c>
      <c r="L470" s="174">
        <v>0</v>
      </c>
      <c r="M470" s="174">
        <v>0</v>
      </c>
      <c r="N470" s="174">
        <v>0</v>
      </c>
      <c r="O470" s="174">
        <v>0</v>
      </c>
      <c r="P470" s="174">
        <v>0</v>
      </c>
      <c r="Q470" s="174">
        <v>0</v>
      </c>
      <c r="R470" s="174">
        <v>0</v>
      </c>
      <c r="S470" s="174">
        <v>0</v>
      </c>
      <c r="T470" s="174">
        <v>0</v>
      </c>
      <c r="U470" s="174">
        <v>0</v>
      </c>
      <c r="V470" s="174">
        <v>0</v>
      </c>
      <c r="W470" s="174">
        <v>0</v>
      </c>
      <c r="X470" s="174">
        <v>0</v>
      </c>
      <c r="Y470" s="174">
        <v>0</v>
      </c>
      <c r="Z470" s="174">
        <v>0</v>
      </c>
      <c r="AA470" s="174">
        <v>0</v>
      </c>
      <c r="AB470" s="174">
        <v>0</v>
      </c>
      <c r="AC470" s="174">
        <v>0</v>
      </c>
      <c r="AD470" s="174">
        <v>0</v>
      </c>
      <c r="AE470" s="174">
        <v>0</v>
      </c>
      <c r="AF470" s="174">
        <v>0</v>
      </c>
      <c r="AG470" s="174">
        <v>0</v>
      </c>
      <c r="AH470" s="174">
        <v>0</v>
      </c>
      <c r="AI470" s="174">
        <v>0</v>
      </c>
      <c r="AJ470" s="174">
        <v>0</v>
      </c>
      <c r="AK470" s="174">
        <v>0</v>
      </c>
      <c r="AL470" s="174">
        <v>0</v>
      </c>
      <c r="AM470" s="174">
        <v>0</v>
      </c>
      <c r="AN470" s="174">
        <v>0</v>
      </c>
      <c r="AO470" s="174">
        <v>0</v>
      </c>
      <c r="AP470" s="174">
        <v>0</v>
      </c>
      <c r="AQ470" s="174">
        <v>0</v>
      </c>
      <c r="AR470" s="174">
        <v>0</v>
      </c>
      <c r="AS470" s="174">
        <v>0</v>
      </c>
      <c r="AT470" s="174">
        <v>0</v>
      </c>
      <c r="AU470" s="174">
        <v>0</v>
      </c>
      <c r="AV470" s="174">
        <v>0</v>
      </c>
      <c r="AW470" s="174">
        <v>0</v>
      </c>
      <c r="AX470" s="174">
        <v>0</v>
      </c>
      <c r="AY470" s="174">
        <v>0</v>
      </c>
      <c r="AZ470" s="174">
        <v>0</v>
      </c>
      <c r="BA470" s="175">
        <f t="shared" si="365"/>
        <v>1</v>
      </c>
      <c r="BB470" s="175">
        <f t="shared" si="354"/>
        <v>1</v>
      </c>
      <c r="BC470" s="175">
        <f t="shared" si="355"/>
        <v>1</v>
      </c>
      <c r="BD470" s="175">
        <f t="shared" si="356"/>
        <v>1</v>
      </c>
      <c r="BE470" s="175">
        <f t="shared" si="357"/>
        <v>1</v>
      </c>
      <c r="BF470" s="175">
        <f t="shared" si="358"/>
        <v>1</v>
      </c>
      <c r="BG470" s="175">
        <f t="shared" si="359"/>
        <v>1</v>
      </c>
      <c r="BH470" s="175">
        <f t="shared" si="360"/>
        <v>1</v>
      </c>
      <c r="BI470" s="175">
        <f t="shared" si="361"/>
        <v>1</v>
      </c>
      <c r="BJ470" s="175">
        <f t="shared" si="362"/>
        <v>1</v>
      </c>
      <c r="BK470" s="175">
        <f t="shared" si="363"/>
        <v>1</v>
      </c>
      <c r="BL470" s="175">
        <f t="shared" si="364"/>
        <v>1</v>
      </c>
    </row>
    <row r="471" spans="1:64" x14ac:dyDescent="0.35">
      <c r="A471" s="170" t="str">
        <v>DSS</v>
      </c>
      <c r="B471" s="170" t="str">
        <v>CHURN HSI SOE</v>
      </c>
      <c r="C471" s="170" t="str">
        <v>SSL</v>
      </c>
      <c r="D471" s="170" t="str">
        <v>TR5</v>
      </c>
      <c r="E471" s="171">
        <v>0</v>
      </c>
      <c r="F471" s="171">
        <v>1</v>
      </c>
      <c r="G471" s="171">
        <v>1</v>
      </c>
      <c r="H471" s="171">
        <v>2</v>
      </c>
      <c r="I471" s="171">
        <v>2</v>
      </c>
      <c r="J471" s="171">
        <v>5</v>
      </c>
      <c r="K471" s="171">
        <v>15</v>
      </c>
      <c r="L471" s="171">
        <v>24</v>
      </c>
      <c r="M471" s="171">
        <v>25</v>
      </c>
      <c r="N471" s="171">
        <v>26</v>
      </c>
      <c r="O471" s="171">
        <v>27</v>
      </c>
      <c r="P471" s="171">
        <v>28</v>
      </c>
      <c r="Q471" s="171">
        <v>10</v>
      </c>
      <c r="R471" s="171">
        <v>17</v>
      </c>
      <c r="S471" s="171">
        <v>28</v>
      </c>
      <c r="T471" s="171">
        <v>43</v>
      </c>
      <c r="U471" s="171">
        <v>66</v>
      </c>
      <c r="V471" s="171">
        <v>66</v>
      </c>
      <c r="W471" s="171">
        <v>66</v>
      </c>
      <c r="X471" s="171">
        <v>66</v>
      </c>
      <c r="Y471" s="171">
        <v>66</v>
      </c>
      <c r="Z471" s="171">
        <v>66</v>
      </c>
      <c r="AA471" s="171">
        <v>66</v>
      </c>
      <c r="AB471" s="171">
        <v>66</v>
      </c>
      <c r="AC471" s="171">
        <v>0</v>
      </c>
      <c r="AD471" s="171">
        <v>1</v>
      </c>
      <c r="AE471" s="171">
        <v>0</v>
      </c>
      <c r="AF471" s="171">
        <v>1</v>
      </c>
      <c r="AG471" s="171">
        <v>0</v>
      </c>
      <c r="AH471" s="171">
        <v>3</v>
      </c>
      <c r="AI471" s="171">
        <v>10</v>
      </c>
      <c r="AJ471" s="171">
        <v>9</v>
      </c>
      <c r="AK471" s="171">
        <v>1</v>
      </c>
      <c r="AL471" s="171">
        <v>1</v>
      </c>
      <c r="AM471" s="171">
        <v>1</v>
      </c>
      <c r="AN471" s="171">
        <v>1</v>
      </c>
      <c r="AO471" s="171">
        <v>10</v>
      </c>
      <c r="AP471" s="171">
        <v>7</v>
      </c>
      <c r="AQ471" s="171">
        <v>11</v>
      </c>
      <c r="AR471" s="171">
        <v>15</v>
      </c>
      <c r="AS471" s="171">
        <v>23</v>
      </c>
      <c r="AT471" s="171">
        <v>0</v>
      </c>
      <c r="AU471" s="171">
        <v>0</v>
      </c>
      <c r="AV471" s="171">
        <v>0</v>
      </c>
      <c r="AW471" s="171">
        <v>0</v>
      </c>
      <c r="AX471" s="171">
        <v>0</v>
      </c>
      <c r="AY471" s="171">
        <v>0</v>
      </c>
      <c r="AZ471" s="171">
        <v>0</v>
      </c>
      <c r="BA471" s="172">
        <f t="shared" si="365"/>
        <v>1</v>
      </c>
      <c r="BB471" s="172">
        <f t="shared" si="354"/>
        <v>17</v>
      </c>
      <c r="BC471" s="172">
        <f t="shared" si="355"/>
        <v>28</v>
      </c>
      <c r="BD471" s="172">
        <f t="shared" si="356"/>
        <v>21.5</v>
      </c>
      <c r="BE471" s="172">
        <f t="shared" si="357"/>
        <v>33</v>
      </c>
      <c r="BF471" s="172">
        <f t="shared" si="358"/>
        <v>13.2</v>
      </c>
      <c r="BG471" s="172">
        <f t="shared" si="359"/>
        <v>4.4000000000000004</v>
      </c>
      <c r="BH471" s="172">
        <f t="shared" si="360"/>
        <v>2.75</v>
      </c>
      <c r="BI471" s="172">
        <f t="shared" si="361"/>
        <v>2.64</v>
      </c>
      <c r="BJ471" s="172">
        <f t="shared" si="362"/>
        <v>2.5384615384615383</v>
      </c>
      <c r="BK471" s="172">
        <f t="shared" si="363"/>
        <v>2.4444444444444446</v>
      </c>
      <c r="BL471" s="172">
        <f t="shared" si="364"/>
        <v>2.3571428571428572</v>
      </c>
    </row>
    <row r="472" spans="1:64" x14ac:dyDescent="0.35">
      <c r="A472" s="173" t="str">
        <v>DSS</v>
      </c>
      <c r="B472" s="173" t="str">
        <v>CHURN HSI SOE</v>
      </c>
      <c r="C472" s="173" t="str">
        <v>SSL</v>
      </c>
      <c r="D472" s="173" t="str">
        <v>PAPUA</v>
      </c>
      <c r="E472" s="174">
        <v>0</v>
      </c>
      <c r="F472" s="174">
        <v>0</v>
      </c>
      <c r="G472" s="174">
        <v>0</v>
      </c>
      <c r="H472" s="174">
        <v>0</v>
      </c>
      <c r="I472" s="174">
        <v>0</v>
      </c>
      <c r="J472" s="174">
        <v>0</v>
      </c>
      <c r="K472" s="174">
        <v>0</v>
      </c>
      <c r="L472" s="174">
        <v>0</v>
      </c>
      <c r="M472" s="174">
        <v>0</v>
      </c>
      <c r="N472" s="174">
        <v>0</v>
      </c>
      <c r="O472" s="174">
        <v>0</v>
      </c>
      <c r="P472" s="174">
        <v>0</v>
      </c>
      <c r="Q472" s="174">
        <v>0</v>
      </c>
      <c r="R472" s="174">
        <v>2</v>
      </c>
      <c r="S472" s="174">
        <v>2</v>
      </c>
      <c r="T472" s="174">
        <v>2</v>
      </c>
      <c r="U472" s="174">
        <v>2</v>
      </c>
      <c r="V472" s="174">
        <v>2</v>
      </c>
      <c r="W472" s="174">
        <v>2</v>
      </c>
      <c r="X472" s="174">
        <v>2</v>
      </c>
      <c r="Y472" s="174">
        <v>2</v>
      </c>
      <c r="Z472" s="174">
        <v>2</v>
      </c>
      <c r="AA472" s="174">
        <v>2</v>
      </c>
      <c r="AB472" s="174">
        <v>2</v>
      </c>
      <c r="AC472" s="174">
        <v>0</v>
      </c>
      <c r="AD472" s="174">
        <v>0</v>
      </c>
      <c r="AE472" s="174">
        <v>0</v>
      </c>
      <c r="AF472" s="174">
        <v>0</v>
      </c>
      <c r="AG472" s="174">
        <v>0</v>
      </c>
      <c r="AH472" s="174">
        <v>0</v>
      </c>
      <c r="AI472" s="174">
        <v>0</v>
      </c>
      <c r="AJ472" s="174">
        <v>0</v>
      </c>
      <c r="AK472" s="174">
        <v>0</v>
      </c>
      <c r="AL472" s="174">
        <v>0</v>
      </c>
      <c r="AM472" s="174">
        <v>0</v>
      </c>
      <c r="AN472" s="174">
        <v>0</v>
      </c>
      <c r="AO472" s="174">
        <v>0</v>
      </c>
      <c r="AP472" s="174">
        <v>2</v>
      </c>
      <c r="AQ472" s="174">
        <v>0</v>
      </c>
      <c r="AR472" s="174">
        <v>0</v>
      </c>
      <c r="AS472" s="174">
        <v>0</v>
      </c>
      <c r="AT472" s="174">
        <v>0</v>
      </c>
      <c r="AU472" s="174">
        <v>0</v>
      </c>
      <c r="AV472" s="174">
        <v>0</v>
      </c>
      <c r="AW472" s="174">
        <v>0</v>
      </c>
      <c r="AX472" s="174">
        <v>0</v>
      </c>
      <c r="AY472" s="174">
        <v>0</v>
      </c>
      <c r="AZ472" s="174">
        <v>0</v>
      </c>
      <c r="BA472" s="175">
        <f t="shared" si="365"/>
        <v>1</v>
      </c>
      <c r="BB472" s="175">
        <f t="shared" si="354"/>
        <v>1</v>
      </c>
      <c r="BC472" s="175">
        <f t="shared" si="355"/>
        <v>1</v>
      </c>
      <c r="BD472" s="175">
        <f t="shared" si="356"/>
        <v>1</v>
      </c>
      <c r="BE472" s="175">
        <f t="shared" si="357"/>
        <v>1</v>
      </c>
      <c r="BF472" s="175">
        <f t="shared" si="358"/>
        <v>1</v>
      </c>
      <c r="BG472" s="175">
        <f t="shared" si="359"/>
        <v>1</v>
      </c>
      <c r="BH472" s="175">
        <f t="shared" si="360"/>
        <v>1</v>
      </c>
      <c r="BI472" s="175">
        <f t="shared" si="361"/>
        <v>1</v>
      </c>
      <c r="BJ472" s="175">
        <f t="shared" si="362"/>
        <v>1</v>
      </c>
      <c r="BK472" s="175">
        <f t="shared" si="363"/>
        <v>1</v>
      </c>
      <c r="BL472" s="175">
        <f t="shared" si="364"/>
        <v>1</v>
      </c>
    </row>
    <row r="473" spans="1:64" x14ac:dyDescent="0.35">
      <c r="A473" s="173" t="str">
        <v>DSS</v>
      </c>
      <c r="B473" s="173" t="str">
        <v>CHURN HSI SOE</v>
      </c>
      <c r="C473" s="173" t="str">
        <v>SSL</v>
      </c>
      <c r="D473" s="173" t="str">
        <v>PAPUA BARAT</v>
      </c>
      <c r="E473" s="174">
        <v>0</v>
      </c>
      <c r="F473" s="174">
        <v>0</v>
      </c>
      <c r="G473" s="174">
        <v>0</v>
      </c>
      <c r="H473" s="174">
        <v>0</v>
      </c>
      <c r="I473" s="174">
        <v>0</v>
      </c>
      <c r="J473" s="174">
        <v>1</v>
      </c>
      <c r="K473" s="174">
        <v>4</v>
      </c>
      <c r="L473" s="174">
        <v>7</v>
      </c>
      <c r="M473" s="174">
        <v>7</v>
      </c>
      <c r="N473" s="174">
        <v>7</v>
      </c>
      <c r="O473" s="174">
        <v>7</v>
      </c>
      <c r="P473" s="174">
        <v>7</v>
      </c>
      <c r="Q473" s="174">
        <v>1</v>
      </c>
      <c r="R473" s="174">
        <v>1</v>
      </c>
      <c r="S473" s="174">
        <v>5</v>
      </c>
      <c r="T473" s="174">
        <v>6</v>
      </c>
      <c r="U473" s="174">
        <v>6</v>
      </c>
      <c r="V473" s="174">
        <v>6</v>
      </c>
      <c r="W473" s="174">
        <v>6</v>
      </c>
      <c r="X473" s="174">
        <v>6</v>
      </c>
      <c r="Y473" s="174">
        <v>6</v>
      </c>
      <c r="Z473" s="174">
        <v>6</v>
      </c>
      <c r="AA473" s="174">
        <v>6</v>
      </c>
      <c r="AB473" s="174">
        <v>6</v>
      </c>
      <c r="AC473" s="174">
        <v>0</v>
      </c>
      <c r="AD473" s="174">
        <v>0</v>
      </c>
      <c r="AE473" s="174">
        <v>0</v>
      </c>
      <c r="AF473" s="174">
        <v>0</v>
      </c>
      <c r="AG473" s="174">
        <v>0</v>
      </c>
      <c r="AH473" s="174">
        <v>1</v>
      </c>
      <c r="AI473" s="174">
        <v>3</v>
      </c>
      <c r="AJ473" s="174">
        <v>3</v>
      </c>
      <c r="AK473" s="174">
        <v>0</v>
      </c>
      <c r="AL473" s="174">
        <v>0</v>
      </c>
      <c r="AM473" s="174">
        <v>0</v>
      </c>
      <c r="AN473" s="174">
        <v>0</v>
      </c>
      <c r="AO473" s="174">
        <v>1</v>
      </c>
      <c r="AP473" s="174">
        <v>0</v>
      </c>
      <c r="AQ473" s="174">
        <v>4</v>
      </c>
      <c r="AR473" s="174">
        <v>1</v>
      </c>
      <c r="AS473" s="174">
        <v>0</v>
      </c>
      <c r="AT473" s="174">
        <v>0</v>
      </c>
      <c r="AU473" s="174">
        <v>0</v>
      </c>
      <c r="AV473" s="174">
        <v>0</v>
      </c>
      <c r="AW473" s="174">
        <v>0</v>
      </c>
      <c r="AX473" s="174">
        <v>0</v>
      </c>
      <c r="AY473" s="174">
        <v>0</v>
      </c>
      <c r="AZ473" s="174">
        <v>0</v>
      </c>
      <c r="BA473" s="175">
        <f t="shared" si="365"/>
        <v>1</v>
      </c>
      <c r="BB473" s="175">
        <f t="shared" si="354"/>
        <v>1</v>
      </c>
      <c r="BC473" s="175">
        <f t="shared" si="355"/>
        <v>1</v>
      </c>
      <c r="BD473" s="175">
        <f t="shared" si="356"/>
        <v>1</v>
      </c>
      <c r="BE473" s="175">
        <f t="shared" si="357"/>
        <v>1</v>
      </c>
      <c r="BF473" s="175">
        <f t="shared" si="358"/>
        <v>6</v>
      </c>
      <c r="BG473" s="175">
        <f t="shared" si="359"/>
        <v>1.5</v>
      </c>
      <c r="BH473" s="175">
        <f t="shared" si="360"/>
        <v>0.8571428571428571</v>
      </c>
      <c r="BI473" s="175">
        <f t="shared" si="361"/>
        <v>0.8571428571428571</v>
      </c>
      <c r="BJ473" s="175">
        <f t="shared" si="362"/>
        <v>0.8571428571428571</v>
      </c>
      <c r="BK473" s="175">
        <f t="shared" si="363"/>
        <v>0.8571428571428571</v>
      </c>
      <c r="BL473" s="175">
        <f t="shared" si="364"/>
        <v>0.8571428571428571</v>
      </c>
    </row>
    <row r="474" spans="1:64" x14ac:dyDescent="0.35">
      <c r="A474" s="173" t="str">
        <v>DSS</v>
      </c>
      <c r="B474" s="173" t="str">
        <v>CHURN HSI SOE</v>
      </c>
      <c r="C474" s="173" t="str">
        <v>SSL</v>
      </c>
      <c r="D474" s="173" t="str">
        <v>SULBAGSEL</v>
      </c>
      <c r="E474" s="174">
        <v>0</v>
      </c>
      <c r="F474" s="174">
        <v>1</v>
      </c>
      <c r="G474" s="174">
        <v>1</v>
      </c>
      <c r="H474" s="174">
        <v>2</v>
      </c>
      <c r="I474" s="174">
        <v>2</v>
      </c>
      <c r="J474" s="174">
        <v>3</v>
      </c>
      <c r="K474" s="174">
        <v>7</v>
      </c>
      <c r="L474" s="174">
        <v>10</v>
      </c>
      <c r="M474" s="174">
        <v>11</v>
      </c>
      <c r="N474" s="174">
        <v>12</v>
      </c>
      <c r="O474" s="174">
        <v>13</v>
      </c>
      <c r="P474" s="174">
        <v>14</v>
      </c>
      <c r="Q474" s="174">
        <v>5</v>
      </c>
      <c r="R474" s="174">
        <v>7</v>
      </c>
      <c r="S474" s="174">
        <v>9</v>
      </c>
      <c r="T474" s="174">
        <v>19</v>
      </c>
      <c r="U474" s="174">
        <v>28</v>
      </c>
      <c r="V474" s="174">
        <v>28</v>
      </c>
      <c r="W474" s="174">
        <v>28</v>
      </c>
      <c r="X474" s="174">
        <v>28</v>
      </c>
      <c r="Y474" s="174">
        <v>28</v>
      </c>
      <c r="Z474" s="174">
        <v>28</v>
      </c>
      <c r="AA474" s="174">
        <v>28</v>
      </c>
      <c r="AB474" s="174">
        <v>28</v>
      </c>
      <c r="AC474" s="174">
        <v>0</v>
      </c>
      <c r="AD474" s="174">
        <v>1</v>
      </c>
      <c r="AE474" s="174">
        <v>0</v>
      </c>
      <c r="AF474" s="174">
        <v>1</v>
      </c>
      <c r="AG474" s="174">
        <v>0</v>
      </c>
      <c r="AH474" s="174">
        <v>1</v>
      </c>
      <c r="AI474" s="174">
        <v>4</v>
      </c>
      <c r="AJ474" s="174">
        <v>3</v>
      </c>
      <c r="AK474" s="174">
        <v>1</v>
      </c>
      <c r="AL474" s="174">
        <v>1</v>
      </c>
      <c r="AM474" s="174">
        <v>1</v>
      </c>
      <c r="AN474" s="174">
        <v>1</v>
      </c>
      <c r="AO474" s="174">
        <v>5</v>
      </c>
      <c r="AP474" s="174">
        <v>2</v>
      </c>
      <c r="AQ474" s="174">
        <v>2</v>
      </c>
      <c r="AR474" s="174">
        <v>10</v>
      </c>
      <c r="AS474" s="174">
        <v>9</v>
      </c>
      <c r="AT474" s="174">
        <v>0</v>
      </c>
      <c r="AU474" s="174">
        <v>0</v>
      </c>
      <c r="AV474" s="174">
        <v>0</v>
      </c>
      <c r="AW474" s="174">
        <v>0</v>
      </c>
      <c r="AX474" s="174">
        <v>0</v>
      </c>
      <c r="AY474" s="174">
        <v>0</v>
      </c>
      <c r="AZ474" s="174">
        <v>0</v>
      </c>
      <c r="BA474" s="175">
        <f t="shared" si="365"/>
        <v>1</v>
      </c>
      <c r="BB474" s="175">
        <f t="shared" si="354"/>
        <v>7</v>
      </c>
      <c r="BC474" s="175">
        <f t="shared" si="355"/>
        <v>9</v>
      </c>
      <c r="BD474" s="175">
        <f t="shared" si="356"/>
        <v>9.5</v>
      </c>
      <c r="BE474" s="175">
        <f t="shared" si="357"/>
        <v>14</v>
      </c>
      <c r="BF474" s="175">
        <f t="shared" si="358"/>
        <v>9.3333333333333339</v>
      </c>
      <c r="BG474" s="175">
        <f t="shared" si="359"/>
        <v>4</v>
      </c>
      <c r="BH474" s="175">
        <f t="shared" si="360"/>
        <v>2.8</v>
      </c>
      <c r="BI474" s="175">
        <f t="shared" si="361"/>
        <v>2.5454545454545454</v>
      </c>
      <c r="BJ474" s="175">
        <f t="shared" si="362"/>
        <v>2.3333333333333335</v>
      </c>
      <c r="BK474" s="175">
        <f t="shared" si="363"/>
        <v>2.1538461538461537</v>
      </c>
      <c r="BL474" s="175">
        <f t="shared" si="364"/>
        <v>2</v>
      </c>
    </row>
    <row r="475" spans="1:64" x14ac:dyDescent="0.35">
      <c r="A475" s="173" t="str">
        <v>DSS</v>
      </c>
      <c r="B475" s="173" t="str">
        <v>CHURN HSI SOE</v>
      </c>
      <c r="C475" s="173" t="str">
        <v>SSL</v>
      </c>
      <c r="D475" s="173" t="str">
        <v>SULBAGTENG</v>
      </c>
      <c r="E475" s="174">
        <v>0</v>
      </c>
      <c r="F475" s="174">
        <v>0</v>
      </c>
      <c r="G475" s="174">
        <v>0</v>
      </c>
      <c r="H475" s="174">
        <v>0</v>
      </c>
      <c r="I475" s="174">
        <v>0</v>
      </c>
      <c r="J475" s="174">
        <v>0</v>
      </c>
      <c r="K475" s="174">
        <v>0</v>
      </c>
      <c r="L475" s="174">
        <v>0</v>
      </c>
      <c r="M475" s="174">
        <v>0</v>
      </c>
      <c r="N475" s="174">
        <v>0</v>
      </c>
      <c r="O475" s="174">
        <v>0</v>
      </c>
      <c r="P475" s="174">
        <v>0</v>
      </c>
      <c r="Q475" s="174">
        <v>3</v>
      </c>
      <c r="R475" s="174">
        <v>4</v>
      </c>
      <c r="S475" s="174">
        <v>5</v>
      </c>
      <c r="T475" s="174">
        <v>6</v>
      </c>
      <c r="U475" s="174">
        <v>17</v>
      </c>
      <c r="V475" s="174">
        <v>17</v>
      </c>
      <c r="W475" s="174">
        <v>17</v>
      </c>
      <c r="X475" s="174">
        <v>17</v>
      </c>
      <c r="Y475" s="174">
        <v>17</v>
      </c>
      <c r="Z475" s="174">
        <v>17</v>
      </c>
      <c r="AA475" s="174">
        <v>17</v>
      </c>
      <c r="AB475" s="174">
        <v>17</v>
      </c>
      <c r="AC475" s="174">
        <v>0</v>
      </c>
      <c r="AD475" s="174">
        <v>0</v>
      </c>
      <c r="AE475" s="174">
        <v>0</v>
      </c>
      <c r="AF475" s="174">
        <v>0</v>
      </c>
      <c r="AG475" s="174">
        <v>0</v>
      </c>
      <c r="AH475" s="174">
        <v>0</v>
      </c>
      <c r="AI475" s="174">
        <v>0</v>
      </c>
      <c r="AJ475" s="174">
        <v>0</v>
      </c>
      <c r="AK475" s="174">
        <v>0</v>
      </c>
      <c r="AL475" s="174">
        <v>0</v>
      </c>
      <c r="AM475" s="174">
        <v>0</v>
      </c>
      <c r="AN475" s="174">
        <v>0</v>
      </c>
      <c r="AO475" s="174">
        <v>3</v>
      </c>
      <c r="AP475" s="174">
        <v>1</v>
      </c>
      <c r="AQ475" s="174">
        <v>1</v>
      </c>
      <c r="AR475" s="174">
        <v>1</v>
      </c>
      <c r="AS475" s="174">
        <v>11</v>
      </c>
      <c r="AT475" s="174">
        <v>0</v>
      </c>
      <c r="AU475" s="174">
        <v>0</v>
      </c>
      <c r="AV475" s="174">
        <v>0</v>
      </c>
      <c r="AW475" s="174">
        <v>0</v>
      </c>
      <c r="AX475" s="174">
        <v>0</v>
      </c>
      <c r="AY475" s="174">
        <v>0</v>
      </c>
      <c r="AZ475" s="174">
        <v>0</v>
      </c>
      <c r="BA475" s="175">
        <f t="shared" si="365"/>
        <v>1</v>
      </c>
      <c r="BB475" s="175">
        <f t="shared" si="354"/>
        <v>1</v>
      </c>
      <c r="BC475" s="175">
        <f t="shared" si="355"/>
        <v>1</v>
      </c>
      <c r="BD475" s="175">
        <f t="shared" si="356"/>
        <v>1</v>
      </c>
      <c r="BE475" s="175">
        <f t="shared" si="357"/>
        <v>1</v>
      </c>
      <c r="BF475" s="175">
        <f t="shared" si="358"/>
        <v>1</v>
      </c>
      <c r="BG475" s="175">
        <f t="shared" si="359"/>
        <v>1</v>
      </c>
      <c r="BH475" s="175">
        <f t="shared" si="360"/>
        <v>1</v>
      </c>
      <c r="BI475" s="175">
        <f t="shared" si="361"/>
        <v>1</v>
      </c>
      <c r="BJ475" s="175">
        <f t="shared" si="362"/>
        <v>1</v>
      </c>
      <c r="BK475" s="175">
        <f t="shared" si="363"/>
        <v>1</v>
      </c>
      <c r="BL475" s="175">
        <f t="shared" si="364"/>
        <v>1</v>
      </c>
    </row>
    <row r="476" spans="1:64" x14ac:dyDescent="0.35">
      <c r="A476" s="173" t="str">
        <v>DSS</v>
      </c>
      <c r="B476" s="173" t="str">
        <v>CHURN HSI SOE</v>
      </c>
      <c r="C476" s="173" t="str">
        <v>SSL</v>
      </c>
      <c r="D476" s="173" t="str">
        <v>SUMALUT</v>
      </c>
      <c r="E476" s="174">
        <v>0</v>
      </c>
      <c r="F476" s="174">
        <v>0</v>
      </c>
      <c r="G476" s="174">
        <v>0</v>
      </c>
      <c r="H476" s="174">
        <v>0</v>
      </c>
      <c r="I476" s="174">
        <v>0</v>
      </c>
      <c r="J476" s="174">
        <v>1</v>
      </c>
      <c r="K476" s="174">
        <v>4</v>
      </c>
      <c r="L476" s="174">
        <v>7</v>
      </c>
      <c r="M476" s="174">
        <v>7</v>
      </c>
      <c r="N476" s="174">
        <v>7</v>
      </c>
      <c r="O476" s="174">
        <v>7</v>
      </c>
      <c r="P476" s="174">
        <v>7</v>
      </c>
      <c r="Q476" s="174">
        <v>1</v>
      </c>
      <c r="R476" s="174">
        <v>3</v>
      </c>
      <c r="S476" s="174">
        <v>7</v>
      </c>
      <c r="T476" s="174">
        <v>10</v>
      </c>
      <c r="U476" s="174">
        <v>13</v>
      </c>
      <c r="V476" s="174">
        <v>13</v>
      </c>
      <c r="W476" s="174">
        <v>13</v>
      </c>
      <c r="X476" s="174">
        <v>13</v>
      </c>
      <c r="Y476" s="174">
        <v>13</v>
      </c>
      <c r="Z476" s="174">
        <v>13</v>
      </c>
      <c r="AA476" s="174">
        <v>13</v>
      </c>
      <c r="AB476" s="174">
        <v>13</v>
      </c>
      <c r="AC476" s="174">
        <v>0</v>
      </c>
      <c r="AD476" s="174">
        <v>0</v>
      </c>
      <c r="AE476" s="174">
        <v>0</v>
      </c>
      <c r="AF476" s="174">
        <v>0</v>
      </c>
      <c r="AG476" s="174">
        <v>0</v>
      </c>
      <c r="AH476" s="174">
        <v>1</v>
      </c>
      <c r="AI476" s="174">
        <v>3</v>
      </c>
      <c r="AJ476" s="174">
        <v>3</v>
      </c>
      <c r="AK476" s="174">
        <v>0</v>
      </c>
      <c r="AL476" s="174">
        <v>0</v>
      </c>
      <c r="AM476" s="174">
        <v>0</v>
      </c>
      <c r="AN476" s="174">
        <v>0</v>
      </c>
      <c r="AO476" s="174">
        <v>1</v>
      </c>
      <c r="AP476" s="174">
        <v>2</v>
      </c>
      <c r="AQ476" s="174">
        <v>4</v>
      </c>
      <c r="AR476" s="174">
        <v>3</v>
      </c>
      <c r="AS476" s="174">
        <v>3</v>
      </c>
      <c r="AT476" s="174">
        <v>0</v>
      </c>
      <c r="AU476" s="174">
        <v>0</v>
      </c>
      <c r="AV476" s="174">
        <v>0</v>
      </c>
      <c r="AW476" s="174">
        <v>0</v>
      </c>
      <c r="AX476" s="174">
        <v>0</v>
      </c>
      <c r="AY476" s="174">
        <v>0</v>
      </c>
      <c r="AZ476" s="174">
        <v>0</v>
      </c>
      <c r="BA476" s="175">
        <f t="shared" si="365"/>
        <v>1</v>
      </c>
      <c r="BB476" s="175">
        <f t="shared" si="354"/>
        <v>1</v>
      </c>
      <c r="BC476" s="175">
        <f t="shared" si="355"/>
        <v>1</v>
      </c>
      <c r="BD476" s="175">
        <f t="shared" si="356"/>
        <v>1</v>
      </c>
      <c r="BE476" s="175">
        <f t="shared" si="357"/>
        <v>1</v>
      </c>
      <c r="BF476" s="175">
        <f t="shared" si="358"/>
        <v>13</v>
      </c>
      <c r="BG476" s="175">
        <f t="shared" si="359"/>
        <v>3.25</v>
      </c>
      <c r="BH476" s="175">
        <f t="shared" si="360"/>
        <v>1.8571428571428572</v>
      </c>
      <c r="BI476" s="175">
        <f t="shared" si="361"/>
        <v>1.8571428571428572</v>
      </c>
      <c r="BJ476" s="175">
        <f t="shared" si="362"/>
        <v>1.8571428571428572</v>
      </c>
      <c r="BK476" s="175">
        <f t="shared" si="363"/>
        <v>1.8571428571428572</v>
      </c>
      <c r="BL476" s="175">
        <f t="shared" si="364"/>
        <v>1.8571428571428572</v>
      </c>
    </row>
    <row r="477" spans="1:64" x14ac:dyDescent="0.35">
      <c r="A477" s="170" t="str">
        <v>DSS</v>
      </c>
      <c r="B477" s="170" t="str">
        <v>CHURN WMS SOE</v>
      </c>
      <c r="C477" s="170" t="str">
        <v>AP</v>
      </c>
      <c r="D477" s="170" t="str">
        <v>TR5</v>
      </c>
      <c r="E477" s="171">
        <v>0</v>
      </c>
      <c r="F477" s="171">
        <v>1</v>
      </c>
      <c r="G477" s="171">
        <v>1</v>
      </c>
      <c r="H477" s="171">
        <v>5</v>
      </c>
      <c r="I477" s="171">
        <v>5</v>
      </c>
      <c r="J477" s="171">
        <v>7</v>
      </c>
      <c r="K477" s="171">
        <v>9</v>
      </c>
      <c r="L477" s="171">
        <v>11</v>
      </c>
      <c r="M477" s="171">
        <v>14</v>
      </c>
      <c r="N477" s="171">
        <v>20</v>
      </c>
      <c r="O477" s="171">
        <v>20</v>
      </c>
      <c r="P477" s="171">
        <v>20</v>
      </c>
      <c r="Q477" s="171">
        <v>0</v>
      </c>
      <c r="R477" s="171">
        <v>0</v>
      </c>
      <c r="S477" s="171">
        <v>0</v>
      </c>
      <c r="T477" s="171">
        <v>0</v>
      </c>
      <c r="U477" s="171">
        <v>0</v>
      </c>
      <c r="V477" s="171">
        <v>0</v>
      </c>
      <c r="W477" s="171">
        <v>0</v>
      </c>
      <c r="X477" s="171">
        <v>0</v>
      </c>
      <c r="Y477" s="171">
        <v>0</v>
      </c>
      <c r="Z477" s="171">
        <v>0</v>
      </c>
      <c r="AA477" s="171">
        <v>0</v>
      </c>
      <c r="AB477" s="171">
        <v>0</v>
      </c>
      <c r="AC477" s="171">
        <v>0</v>
      </c>
      <c r="AD477" s="171">
        <v>1</v>
      </c>
      <c r="AE477" s="171">
        <v>0</v>
      </c>
      <c r="AF477" s="171">
        <v>4</v>
      </c>
      <c r="AG477" s="171">
        <v>0</v>
      </c>
      <c r="AH477" s="171">
        <v>2</v>
      </c>
      <c r="AI477" s="171">
        <v>2</v>
      </c>
      <c r="AJ477" s="171">
        <v>2</v>
      </c>
      <c r="AK477" s="171">
        <v>3</v>
      </c>
      <c r="AL477" s="171">
        <v>6</v>
      </c>
      <c r="AM477" s="171">
        <v>0</v>
      </c>
      <c r="AN477" s="171">
        <v>0</v>
      </c>
      <c r="AO477" s="171">
        <v>0</v>
      </c>
      <c r="AP477" s="171">
        <v>0</v>
      </c>
      <c r="AQ477" s="171">
        <v>0</v>
      </c>
      <c r="AR477" s="171">
        <v>0</v>
      </c>
      <c r="AS477" s="171">
        <v>0</v>
      </c>
      <c r="AT477" s="171">
        <v>0</v>
      </c>
      <c r="AU477" s="171">
        <v>0</v>
      </c>
      <c r="AV477" s="171">
        <v>0</v>
      </c>
      <c r="AW477" s="171">
        <v>0</v>
      </c>
      <c r="AX477" s="171">
        <v>0</v>
      </c>
      <c r="AY477" s="171">
        <v>0</v>
      </c>
      <c r="AZ477" s="171">
        <v>0</v>
      </c>
      <c r="BA477" s="172">
        <f t="shared" si="365"/>
        <v>1</v>
      </c>
      <c r="BB477" s="172">
        <f t="shared" si="354"/>
        <v>0</v>
      </c>
      <c r="BC477" s="172">
        <f t="shared" si="355"/>
        <v>0</v>
      </c>
      <c r="BD477" s="172">
        <f t="shared" si="356"/>
        <v>0</v>
      </c>
      <c r="BE477" s="172">
        <f t="shared" si="357"/>
        <v>0</v>
      </c>
      <c r="BF477" s="172">
        <f t="shared" si="358"/>
        <v>0</v>
      </c>
      <c r="BG477" s="172">
        <f t="shared" si="359"/>
        <v>0</v>
      </c>
      <c r="BH477" s="172">
        <f t="shared" si="360"/>
        <v>0</v>
      </c>
      <c r="BI477" s="172">
        <f t="shared" si="361"/>
        <v>0</v>
      </c>
      <c r="BJ477" s="172">
        <f t="shared" si="362"/>
        <v>0</v>
      </c>
      <c r="BK477" s="172">
        <f t="shared" si="363"/>
        <v>0</v>
      </c>
      <c r="BL477" s="172">
        <f t="shared" si="364"/>
        <v>0</v>
      </c>
    </row>
    <row r="478" spans="1:64" x14ac:dyDescent="0.35">
      <c r="A478" s="173" t="str">
        <v>DSS</v>
      </c>
      <c r="B478" s="173" t="str">
        <v>CHURN WMS SOE</v>
      </c>
      <c r="C478" s="173" t="str">
        <v>AP</v>
      </c>
      <c r="D478" s="173" t="str">
        <v>PAPUA</v>
      </c>
      <c r="E478" s="174">
        <v>0</v>
      </c>
      <c r="F478" s="174">
        <v>0</v>
      </c>
      <c r="G478" s="174">
        <v>0</v>
      </c>
      <c r="H478" s="174">
        <v>0</v>
      </c>
      <c r="I478" s="174">
        <v>0</v>
      </c>
      <c r="J478" s="174">
        <v>0</v>
      </c>
      <c r="K478" s="174">
        <v>0</v>
      </c>
      <c r="L478" s="174">
        <v>0</v>
      </c>
      <c r="M478" s="174">
        <v>0</v>
      </c>
      <c r="N478" s="174">
        <v>0</v>
      </c>
      <c r="O478" s="174">
        <v>0</v>
      </c>
      <c r="P478" s="174">
        <v>0</v>
      </c>
      <c r="Q478" s="174">
        <v>0</v>
      </c>
      <c r="R478" s="174">
        <v>0</v>
      </c>
      <c r="S478" s="174">
        <v>0</v>
      </c>
      <c r="T478" s="174">
        <v>0</v>
      </c>
      <c r="U478" s="174">
        <v>0</v>
      </c>
      <c r="V478" s="174">
        <v>0</v>
      </c>
      <c r="W478" s="174">
        <v>0</v>
      </c>
      <c r="X478" s="174">
        <v>0</v>
      </c>
      <c r="Y478" s="174">
        <v>0</v>
      </c>
      <c r="Z478" s="174">
        <v>0</v>
      </c>
      <c r="AA478" s="174">
        <v>0</v>
      </c>
      <c r="AB478" s="174">
        <v>0</v>
      </c>
      <c r="AC478" s="174">
        <v>0</v>
      </c>
      <c r="AD478" s="174">
        <v>0</v>
      </c>
      <c r="AE478" s="174">
        <v>0</v>
      </c>
      <c r="AF478" s="174">
        <v>0</v>
      </c>
      <c r="AG478" s="174">
        <v>0</v>
      </c>
      <c r="AH478" s="174">
        <v>0</v>
      </c>
      <c r="AI478" s="174">
        <v>0</v>
      </c>
      <c r="AJ478" s="174">
        <v>0</v>
      </c>
      <c r="AK478" s="174">
        <v>0</v>
      </c>
      <c r="AL478" s="174">
        <v>0</v>
      </c>
      <c r="AM478" s="174">
        <v>0</v>
      </c>
      <c r="AN478" s="174">
        <v>0</v>
      </c>
      <c r="AO478" s="174">
        <v>0</v>
      </c>
      <c r="AP478" s="174">
        <v>0</v>
      </c>
      <c r="AQ478" s="174">
        <v>0</v>
      </c>
      <c r="AR478" s="174">
        <v>0</v>
      </c>
      <c r="AS478" s="174">
        <v>0</v>
      </c>
      <c r="AT478" s="174">
        <v>0</v>
      </c>
      <c r="AU478" s="174">
        <v>0</v>
      </c>
      <c r="AV478" s="174">
        <v>0</v>
      </c>
      <c r="AW478" s="174">
        <v>0</v>
      </c>
      <c r="AX478" s="174">
        <v>0</v>
      </c>
      <c r="AY478" s="174">
        <v>0</v>
      </c>
      <c r="AZ478" s="174">
        <v>0</v>
      </c>
      <c r="BA478" s="175">
        <f t="shared" si="365"/>
        <v>1</v>
      </c>
      <c r="BB478" s="175">
        <f t="shared" si="354"/>
        <v>1</v>
      </c>
      <c r="BC478" s="175">
        <f t="shared" si="355"/>
        <v>1</v>
      </c>
      <c r="BD478" s="175">
        <f t="shared" si="356"/>
        <v>1</v>
      </c>
      <c r="BE478" s="175">
        <f t="shared" si="357"/>
        <v>1</v>
      </c>
      <c r="BF478" s="175">
        <f t="shared" si="358"/>
        <v>1</v>
      </c>
      <c r="BG478" s="175">
        <f t="shared" si="359"/>
        <v>1</v>
      </c>
      <c r="BH478" s="175">
        <f t="shared" si="360"/>
        <v>1</v>
      </c>
      <c r="BI478" s="175">
        <f t="shared" si="361"/>
        <v>1</v>
      </c>
      <c r="BJ478" s="175">
        <f t="shared" si="362"/>
        <v>1</v>
      </c>
      <c r="BK478" s="175">
        <f t="shared" si="363"/>
        <v>1</v>
      </c>
      <c r="BL478" s="175">
        <f t="shared" si="364"/>
        <v>1</v>
      </c>
    </row>
    <row r="479" spans="1:64" x14ac:dyDescent="0.35">
      <c r="A479" s="173" t="str">
        <v>DSS</v>
      </c>
      <c r="B479" s="173" t="str">
        <v>CHURN WMS SOE</v>
      </c>
      <c r="C479" s="173" t="str">
        <v>AP</v>
      </c>
      <c r="D479" s="173" t="str">
        <v>PAPUA BARAT</v>
      </c>
      <c r="E479" s="174">
        <v>0</v>
      </c>
      <c r="F479" s="174">
        <v>0</v>
      </c>
      <c r="G479" s="174">
        <v>0</v>
      </c>
      <c r="H479" s="174">
        <v>1</v>
      </c>
      <c r="I479" s="174">
        <v>1</v>
      </c>
      <c r="J479" s="174">
        <v>1</v>
      </c>
      <c r="K479" s="174">
        <v>1</v>
      </c>
      <c r="L479" s="174">
        <v>1</v>
      </c>
      <c r="M479" s="174">
        <v>1</v>
      </c>
      <c r="N479" s="174">
        <v>2</v>
      </c>
      <c r="O479" s="174">
        <v>2</v>
      </c>
      <c r="P479" s="174">
        <v>2</v>
      </c>
      <c r="Q479" s="174">
        <v>0</v>
      </c>
      <c r="R479" s="174">
        <v>0</v>
      </c>
      <c r="S479" s="174">
        <v>0</v>
      </c>
      <c r="T479" s="174">
        <v>0</v>
      </c>
      <c r="U479" s="174">
        <v>0</v>
      </c>
      <c r="V479" s="174">
        <v>0</v>
      </c>
      <c r="W479" s="174">
        <v>0</v>
      </c>
      <c r="X479" s="174">
        <v>0</v>
      </c>
      <c r="Y479" s="174">
        <v>0</v>
      </c>
      <c r="Z479" s="174">
        <v>0</v>
      </c>
      <c r="AA479" s="174">
        <v>0</v>
      </c>
      <c r="AB479" s="174">
        <v>0</v>
      </c>
      <c r="AC479" s="174">
        <v>0</v>
      </c>
      <c r="AD479" s="174">
        <v>0</v>
      </c>
      <c r="AE479" s="174">
        <v>0</v>
      </c>
      <c r="AF479" s="174">
        <v>1</v>
      </c>
      <c r="AG479" s="174">
        <v>0</v>
      </c>
      <c r="AH479" s="174">
        <v>0</v>
      </c>
      <c r="AI479" s="174">
        <v>0</v>
      </c>
      <c r="AJ479" s="174">
        <v>0</v>
      </c>
      <c r="AK479" s="174">
        <v>0</v>
      </c>
      <c r="AL479" s="174">
        <v>1</v>
      </c>
      <c r="AM479" s="174">
        <v>0</v>
      </c>
      <c r="AN479" s="174">
        <v>0</v>
      </c>
      <c r="AO479" s="174">
        <v>0</v>
      </c>
      <c r="AP479" s="174">
        <v>0</v>
      </c>
      <c r="AQ479" s="174">
        <v>0</v>
      </c>
      <c r="AR479" s="174">
        <v>0</v>
      </c>
      <c r="AS479" s="174">
        <v>0</v>
      </c>
      <c r="AT479" s="174">
        <v>0</v>
      </c>
      <c r="AU479" s="174">
        <v>0</v>
      </c>
      <c r="AV479" s="174">
        <v>0</v>
      </c>
      <c r="AW479" s="174">
        <v>0</v>
      </c>
      <c r="AX479" s="174">
        <v>0</v>
      </c>
      <c r="AY479" s="174">
        <v>0</v>
      </c>
      <c r="AZ479" s="174">
        <v>0</v>
      </c>
      <c r="BA479" s="175">
        <f t="shared" si="365"/>
        <v>1</v>
      </c>
      <c r="BB479" s="175">
        <f t="shared" si="354"/>
        <v>1</v>
      </c>
      <c r="BC479" s="175">
        <f t="shared" si="355"/>
        <v>1</v>
      </c>
      <c r="BD479" s="175">
        <f t="shared" si="356"/>
        <v>0</v>
      </c>
      <c r="BE479" s="175">
        <f t="shared" si="357"/>
        <v>0</v>
      </c>
      <c r="BF479" s="175">
        <f t="shared" si="358"/>
        <v>0</v>
      </c>
      <c r="BG479" s="175">
        <f t="shared" si="359"/>
        <v>0</v>
      </c>
      <c r="BH479" s="175">
        <f t="shared" si="360"/>
        <v>0</v>
      </c>
      <c r="BI479" s="175">
        <f t="shared" si="361"/>
        <v>0</v>
      </c>
      <c r="BJ479" s="175">
        <f t="shared" si="362"/>
        <v>0</v>
      </c>
      <c r="BK479" s="175">
        <f t="shared" si="363"/>
        <v>0</v>
      </c>
      <c r="BL479" s="175">
        <f t="shared" si="364"/>
        <v>0</v>
      </c>
    </row>
    <row r="480" spans="1:64" x14ac:dyDescent="0.35">
      <c r="A480" s="173" t="str">
        <v>DSS</v>
      </c>
      <c r="B480" s="173" t="str">
        <v>CHURN WMS SOE</v>
      </c>
      <c r="C480" s="173" t="str">
        <v>AP</v>
      </c>
      <c r="D480" s="173" t="str">
        <v>SULBAGSEL</v>
      </c>
      <c r="E480" s="174">
        <v>0</v>
      </c>
      <c r="F480" s="174">
        <v>0</v>
      </c>
      <c r="G480" s="174">
        <v>0</v>
      </c>
      <c r="H480" s="174">
        <v>1</v>
      </c>
      <c r="I480" s="174">
        <v>1</v>
      </c>
      <c r="J480" s="174">
        <v>2</v>
      </c>
      <c r="K480" s="174">
        <v>3</v>
      </c>
      <c r="L480" s="174">
        <v>4</v>
      </c>
      <c r="M480" s="174">
        <v>5</v>
      </c>
      <c r="N480" s="174">
        <v>8</v>
      </c>
      <c r="O480" s="174">
        <v>8</v>
      </c>
      <c r="P480" s="174">
        <v>8</v>
      </c>
      <c r="Q480" s="174">
        <v>0</v>
      </c>
      <c r="R480" s="174">
        <v>0</v>
      </c>
      <c r="S480" s="174">
        <v>0</v>
      </c>
      <c r="T480" s="174">
        <v>0</v>
      </c>
      <c r="U480" s="174">
        <v>0</v>
      </c>
      <c r="V480" s="174">
        <v>0</v>
      </c>
      <c r="W480" s="174">
        <v>0</v>
      </c>
      <c r="X480" s="174">
        <v>0</v>
      </c>
      <c r="Y480" s="174">
        <v>0</v>
      </c>
      <c r="Z480" s="174">
        <v>0</v>
      </c>
      <c r="AA480" s="174">
        <v>0</v>
      </c>
      <c r="AB480" s="174">
        <v>0</v>
      </c>
      <c r="AC480" s="174">
        <v>0</v>
      </c>
      <c r="AD480" s="174">
        <v>0</v>
      </c>
      <c r="AE480" s="174">
        <v>0</v>
      </c>
      <c r="AF480" s="174">
        <v>1</v>
      </c>
      <c r="AG480" s="174">
        <v>0</v>
      </c>
      <c r="AH480" s="174">
        <v>1</v>
      </c>
      <c r="AI480" s="174">
        <v>1</v>
      </c>
      <c r="AJ480" s="174">
        <v>1</v>
      </c>
      <c r="AK480" s="174">
        <v>1</v>
      </c>
      <c r="AL480" s="174">
        <v>3</v>
      </c>
      <c r="AM480" s="174">
        <v>0</v>
      </c>
      <c r="AN480" s="174">
        <v>0</v>
      </c>
      <c r="AO480" s="174">
        <v>0</v>
      </c>
      <c r="AP480" s="174">
        <v>0</v>
      </c>
      <c r="AQ480" s="174">
        <v>0</v>
      </c>
      <c r="AR480" s="174">
        <v>0</v>
      </c>
      <c r="AS480" s="174">
        <v>0</v>
      </c>
      <c r="AT480" s="174">
        <v>0</v>
      </c>
      <c r="AU480" s="174">
        <v>0</v>
      </c>
      <c r="AV480" s="174">
        <v>0</v>
      </c>
      <c r="AW480" s="174">
        <v>0</v>
      </c>
      <c r="AX480" s="174">
        <v>0</v>
      </c>
      <c r="AY480" s="174">
        <v>0</v>
      </c>
      <c r="AZ480" s="174">
        <v>0</v>
      </c>
      <c r="BA480" s="175">
        <f t="shared" si="365"/>
        <v>1</v>
      </c>
      <c r="BB480" s="175">
        <f t="shared" si="354"/>
        <v>1</v>
      </c>
      <c r="BC480" s="175">
        <f t="shared" si="355"/>
        <v>1</v>
      </c>
      <c r="BD480" s="175">
        <f t="shared" si="356"/>
        <v>0</v>
      </c>
      <c r="BE480" s="175">
        <f t="shared" si="357"/>
        <v>0</v>
      </c>
      <c r="BF480" s="175">
        <f t="shared" si="358"/>
        <v>0</v>
      </c>
      <c r="BG480" s="175">
        <f t="shared" si="359"/>
        <v>0</v>
      </c>
      <c r="BH480" s="175">
        <f t="shared" si="360"/>
        <v>0</v>
      </c>
      <c r="BI480" s="175">
        <f t="shared" si="361"/>
        <v>0</v>
      </c>
      <c r="BJ480" s="175">
        <f t="shared" si="362"/>
        <v>0</v>
      </c>
      <c r="BK480" s="175">
        <f t="shared" si="363"/>
        <v>0</v>
      </c>
      <c r="BL480" s="175">
        <f t="shared" si="364"/>
        <v>0</v>
      </c>
    </row>
    <row r="481" spans="1:64" x14ac:dyDescent="0.35">
      <c r="A481" s="173" t="str">
        <v>DSS</v>
      </c>
      <c r="B481" s="173" t="str">
        <v>CHURN WMS SOE</v>
      </c>
      <c r="C481" s="173" t="str">
        <v>AP</v>
      </c>
      <c r="D481" s="173" t="str">
        <v>SULBAGTENG</v>
      </c>
      <c r="E481" s="174">
        <v>0</v>
      </c>
      <c r="F481" s="174">
        <v>1</v>
      </c>
      <c r="G481" s="174">
        <v>1</v>
      </c>
      <c r="H481" s="174">
        <v>2</v>
      </c>
      <c r="I481" s="174">
        <v>2</v>
      </c>
      <c r="J481" s="174">
        <v>3</v>
      </c>
      <c r="K481" s="174">
        <v>4</v>
      </c>
      <c r="L481" s="174">
        <v>5</v>
      </c>
      <c r="M481" s="174">
        <v>6</v>
      </c>
      <c r="N481" s="174">
        <v>7</v>
      </c>
      <c r="O481" s="174">
        <v>7</v>
      </c>
      <c r="P481" s="174">
        <v>7</v>
      </c>
      <c r="Q481" s="174">
        <v>0</v>
      </c>
      <c r="R481" s="174">
        <v>0</v>
      </c>
      <c r="S481" s="174">
        <v>0</v>
      </c>
      <c r="T481" s="174">
        <v>0</v>
      </c>
      <c r="U481" s="174">
        <v>0</v>
      </c>
      <c r="V481" s="174">
        <v>0</v>
      </c>
      <c r="W481" s="174">
        <v>0</v>
      </c>
      <c r="X481" s="174">
        <v>0</v>
      </c>
      <c r="Y481" s="174">
        <v>0</v>
      </c>
      <c r="Z481" s="174">
        <v>0</v>
      </c>
      <c r="AA481" s="174">
        <v>0</v>
      </c>
      <c r="AB481" s="174">
        <v>0</v>
      </c>
      <c r="AC481" s="174">
        <v>0</v>
      </c>
      <c r="AD481" s="174">
        <v>1</v>
      </c>
      <c r="AE481" s="174">
        <v>0</v>
      </c>
      <c r="AF481" s="174">
        <v>1</v>
      </c>
      <c r="AG481" s="174">
        <v>0</v>
      </c>
      <c r="AH481" s="174">
        <v>1</v>
      </c>
      <c r="AI481" s="174">
        <v>1</v>
      </c>
      <c r="AJ481" s="174">
        <v>1</v>
      </c>
      <c r="AK481" s="174">
        <v>1</v>
      </c>
      <c r="AL481" s="174">
        <v>1</v>
      </c>
      <c r="AM481" s="174">
        <v>0</v>
      </c>
      <c r="AN481" s="174">
        <v>0</v>
      </c>
      <c r="AO481" s="174">
        <v>0</v>
      </c>
      <c r="AP481" s="174">
        <v>0</v>
      </c>
      <c r="AQ481" s="174">
        <v>0</v>
      </c>
      <c r="AR481" s="174">
        <v>0</v>
      </c>
      <c r="AS481" s="174">
        <v>0</v>
      </c>
      <c r="AT481" s="174">
        <v>0</v>
      </c>
      <c r="AU481" s="174">
        <v>0</v>
      </c>
      <c r="AV481" s="174">
        <v>0</v>
      </c>
      <c r="AW481" s="174">
        <v>0</v>
      </c>
      <c r="AX481" s="174">
        <v>0</v>
      </c>
      <c r="AY481" s="174">
        <v>0</v>
      </c>
      <c r="AZ481" s="174">
        <v>0</v>
      </c>
      <c r="BA481" s="175">
        <f t="shared" si="365"/>
        <v>1</v>
      </c>
      <c r="BB481" s="175">
        <f t="shared" si="354"/>
        <v>0</v>
      </c>
      <c r="BC481" s="175">
        <f t="shared" si="355"/>
        <v>0</v>
      </c>
      <c r="BD481" s="175">
        <f t="shared" si="356"/>
        <v>0</v>
      </c>
      <c r="BE481" s="175">
        <f t="shared" si="357"/>
        <v>0</v>
      </c>
      <c r="BF481" s="175">
        <f t="shared" si="358"/>
        <v>0</v>
      </c>
      <c r="BG481" s="175">
        <f t="shared" si="359"/>
        <v>0</v>
      </c>
      <c r="BH481" s="175">
        <f t="shared" si="360"/>
        <v>0</v>
      </c>
      <c r="BI481" s="175">
        <f t="shared" si="361"/>
        <v>0</v>
      </c>
      <c r="BJ481" s="175">
        <f t="shared" si="362"/>
        <v>0</v>
      </c>
      <c r="BK481" s="175">
        <f t="shared" si="363"/>
        <v>0</v>
      </c>
      <c r="BL481" s="175">
        <f t="shared" si="364"/>
        <v>0</v>
      </c>
    </row>
    <row r="482" spans="1:64" x14ac:dyDescent="0.35">
      <c r="A482" s="173" t="str">
        <v>DSS</v>
      </c>
      <c r="B482" s="173" t="str">
        <v>CHURN WMS SOE</v>
      </c>
      <c r="C482" s="173" t="str">
        <v>AP</v>
      </c>
      <c r="D482" s="173" t="str">
        <v>SUMALUT</v>
      </c>
      <c r="E482" s="174">
        <v>0</v>
      </c>
      <c r="F482" s="174">
        <v>0</v>
      </c>
      <c r="G482" s="174">
        <v>0</v>
      </c>
      <c r="H482" s="174">
        <v>1</v>
      </c>
      <c r="I482" s="174">
        <v>1</v>
      </c>
      <c r="J482" s="174">
        <v>1</v>
      </c>
      <c r="K482" s="174">
        <v>1</v>
      </c>
      <c r="L482" s="174">
        <v>1</v>
      </c>
      <c r="M482" s="174">
        <v>2</v>
      </c>
      <c r="N482" s="174">
        <v>3</v>
      </c>
      <c r="O482" s="174">
        <v>3</v>
      </c>
      <c r="P482" s="174">
        <v>3</v>
      </c>
      <c r="Q482" s="174">
        <v>0</v>
      </c>
      <c r="R482" s="174">
        <v>0</v>
      </c>
      <c r="S482" s="174">
        <v>0</v>
      </c>
      <c r="T482" s="174">
        <v>0</v>
      </c>
      <c r="U482" s="174">
        <v>0</v>
      </c>
      <c r="V482" s="174">
        <v>0</v>
      </c>
      <c r="W482" s="174">
        <v>0</v>
      </c>
      <c r="X482" s="174">
        <v>0</v>
      </c>
      <c r="Y482" s="174">
        <v>0</v>
      </c>
      <c r="Z482" s="174">
        <v>0</v>
      </c>
      <c r="AA482" s="174">
        <v>0</v>
      </c>
      <c r="AB482" s="174">
        <v>0</v>
      </c>
      <c r="AC482" s="174">
        <v>0</v>
      </c>
      <c r="AD482" s="174">
        <v>0</v>
      </c>
      <c r="AE482" s="174">
        <v>0</v>
      </c>
      <c r="AF482" s="174">
        <v>1</v>
      </c>
      <c r="AG482" s="174">
        <v>0</v>
      </c>
      <c r="AH482" s="174">
        <v>0</v>
      </c>
      <c r="AI482" s="174">
        <v>0</v>
      </c>
      <c r="AJ482" s="174">
        <v>0</v>
      </c>
      <c r="AK482" s="174">
        <v>1</v>
      </c>
      <c r="AL482" s="174">
        <v>1</v>
      </c>
      <c r="AM482" s="174">
        <v>0</v>
      </c>
      <c r="AN482" s="174">
        <v>0</v>
      </c>
      <c r="AO482" s="174">
        <v>0</v>
      </c>
      <c r="AP482" s="174">
        <v>0</v>
      </c>
      <c r="AQ482" s="174">
        <v>0</v>
      </c>
      <c r="AR482" s="174">
        <v>0</v>
      </c>
      <c r="AS482" s="174">
        <v>0</v>
      </c>
      <c r="AT482" s="174">
        <v>0</v>
      </c>
      <c r="AU482" s="174">
        <v>0</v>
      </c>
      <c r="AV482" s="174">
        <v>0</v>
      </c>
      <c r="AW482" s="174">
        <v>0</v>
      </c>
      <c r="AX482" s="174">
        <v>0</v>
      </c>
      <c r="AY482" s="174">
        <v>0</v>
      </c>
      <c r="AZ482" s="174">
        <v>0</v>
      </c>
      <c r="BA482" s="175">
        <f t="shared" si="365"/>
        <v>1</v>
      </c>
      <c r="BB482" s="175">
        <f t="shared" si="354"/>
        <v>1</v>
      </c>
      <c r="BC482" s="175">
        <f t="shared" si="355"/>
        <v>1</v>
      </c>
      <c r="BD482" s="175">
        <f t="shared" si="356"/>
        <v>0</v>
      </c>
      <c r="BE482" s="175">
        <f t="shared" si="357"/>
        <v>0</v>
      </c>
      <c r="BF482" s="175">
        <f t="shared" si="358"/>
        <v>0</v>
      </c>
      <c r="BG482" s="175">
        <f t="shared" si="359"/>
        <v>0</v>
      </c>
      <c r="BH482" s="175">
        <f t="shared" si="360"/>
        <v>0</v>
      </c>
      <c r="BI482" s="175">
        <f t="shared" si="361"/>
        <v>0</v>
      </c>
      <c r="BJ482" s="175">
        <f t="shared" si="362"/>
        <v>0</v>
      </c>
      <c r="BK482" s="175">
        <f t="shared" si="363"/>
        <v>0</v>
      </c>
      <c r="BL482" s="175">
        <f t="shared" si="364"/>
        <v>0</v>
      </c>
    </row>
    <row r="483" spans="1:64" x14ac:dyDescent="0.35">
      <c r="A483" s="170" t="str">
        <v>DSS</v>
      </c>
      <c r="B483" s="170" t="str">
        <v>CHURN Bandwith SOE</v>
      </c>
      <c r="C483" s="170" t="str">
        <v>AP</v>
      </c>
      <c r="D483" s="170" t="str">
        <v>TR5</v>
      </c>
      <c r="E483" s="171">
        <v>0</v>
      </c>
      <c r="F483" s="171">
        <v>1245</v>
      </c>
      <c r="G483" s="171">
        <v>2153</v>
      </c>
      <c r="H483" s="171">
        <v>3328</v>
      </c>
      <c r="I483" s="171">
        <v>4281</v>
      </c>
      <c r="J483" s="171">
        <v>5449</v>
      </c>
      <c r="K483" s="171">
        <v>6756</v>
      </c>
      <c r="L483" s="171">
        <v>7902</v>
      </c>
      <c r="M483" s="171">
        <v>9096</v>
      </c>
      <c r="N483" s="171">
        <v>10295</v>
      </c>
      <c r="O483" s="171">
        <v>11451</v>
      </c>
      <c r="P483" s="171">
        <v>12602</v>
      </c>
      <c r="Q483" s="171">
        <v>1314.62</v>
      </c>
      <c r="R483" s="171">
        <v>4543.13</v>
      </c>
      <c r="S483" s="171">
        <v>5052.3900000000003</v>
      </c>
      <c r="T483" s="171">
        <v>6647.39</v>
      </c>
      <c r="U483" s="171">
        <v>9130.39</v>
      </c>
      <c r="V483" s="171">
        <v>9130.39</v>
      </c>
      <c r="W483" s="171">
        <v>9130.39</v>
      </c>
      <c r="X483" s="171">
        <v>9130.39</v>
      </c>
      <c r="Y483" s="171">
        <v>9130.39</v>
      </c>
      <c r="Z483" s="171">
        <v>9130.39</v>
      </c>
      <c r="AA483" s="171">
        <v>9130.39</v>
      </c>
      <c r="AB483" s="171">
        <v>9130.39</v>
      </c>
      <c r="AC483" s="171">
        <v>0</v>
      </c>
      <c r="AD483" s="171">
        <v>1245</v>
      </c>
      <c r="AE483" s="171">
        <v>908</v>
      </c>
      <c r="AF483" s="171">
        <v>1175</v>
      </c>
      <c r="AG483" s="171">
        <v>953</v>
      </c>
      <c r="AH483" s="171">
        <v>1168</v>
      </c>
      <c r="AI483" s="171">
        <v>1307</v>
      </c>
      <c r="AJ483" s="171">
        <v>1146</v>
      </c>
      <c r="AK483" s="171">
        <v>1194</v>
      </c>
      <c r="AL483" s="171">
        <v>1199</v>
      </c>
      <c r="AM483" s="171">
        <v>1156</v>
      </c>
      <c r="AN483" s="171">
        <v>1151</v>
      </c>
      <c r="AO483" s="171">
        <v>1314.62</v>
      </c>
      <c r="AP483" s="171">
        <v>3228.51</v>
      </c>
      <c r="AQ483" s="171">
        <v>509.26</v>
      </c>
      <c r="AR483" s="171">
        <v>1595</v>
      </c>
      <c r="AS483" s="171">
        <v>2483</v>
      </c>
      <c r="AT483" s="171">
        <v>0</v>
      </c>
      <c r="AU483" s="171">
        <v>0</v>
      </c>
      <c r="AV483" s="171">
        <v>0</v>
      </c>
      <c r="AW483" s="171">
        <v>0</v>
      </c>
      <c r="AX483" s="171">
        <v>0</v>
      </c>
      <c r="AY483" s="171">
        <v>0</v>
      </c>
      <c r="AZ483" s="171">
        <v>0</v>
      </c>
      <c r="BA483" s="172">
        <f t="shared" si="365"/>
        <v>1</v>
      </c>
      <c r="BB483" s="172">
        <f t="shared" si="354"/>
        <v>3.6491004016064257</v>
      </c>
      <c r="BC483" s="172">
        <f t="shared" si="355"/>
        <v>2.3466744078030657</v>
      </c>
      <c r="BD483" s="172">
        <f t="shared" si="356"/>
        <v>1.9974128605769232</v>
      </c>
      <c r="BE483" s="172">
        <f t="shared" si="357"/>
        <v>2.1327703807521607</v>
      </c>
      <c r="BF483" s="172">
        <f t="shared" si="358"/>
        <v>1.675608368507983</v>
      </c>
      <c r="BG483" s="172">
        <f t="shared" si="359"/>
        <v>1.3514490822972172</v>
      </c>
      <c r="BH483" s="172">
        <f t="shared" si="360"/>
        <v>1.1554530498607947</v>
      </c>
      <c r="BI483" s="172">
        <f t="shared" si="361"/>
        <v>1.0037807827616534</v>
      </c>
      <c r="BJ483" s="172">
        <f t="shared" si="362"/>
        <v>0.88687615347255944</v>
      </c>
      <c r="BK483" s="172">
        <f t="shared" si="363"/>
        <v>0.7973443367391494</v>
      </c>
      <c r="BL483" s="172">
        <f t="shared" si="364"/>
        <v>0.72451912394857954</v>
      </c>
    </row>
    <row r="484" spans="1:64" x14ac:dyDescent="0.35">
      <c r="A484" s="173" t="str">
        <v>DSS</v>
      </c>
      <c r="B484" s="173" t="str">
        <v>CHURN Bandwith SOE</v>
      </c>
      <c r="C484" s="173" t="str">
        <v>AP</v>
      </c>
      <c r="D484" s="173" t="str">
        <v>PAPUA</v>
      </c>
      <c r="E484" s="174">
        <v>0</v>
      </c>
      <c r="F484" s="174">
        <v>132</v>
      </c>
      <c r="G484" s="174">
        <v>228</v>
      </c>
      <c r="H484" s="174">
        <v>353</v>
      </c>
      <c r="I484" s="174">
        <v>454</v>
      </c>
      <c r="J484" s="174">
        <v>578</v>
      </c>
      <c r="K484" s="174">
        <v>717</v>
      </c>
      <c r="L484" s="174">
        <v>839</v>
      </c>
      <c r="M484" s="174">
        <v>966</v>
      </c>
      <c r="N484" s="174">
        <v>1093</v>
      </c>
      <c r="O484" s="174">
        <v>1216</v>
      </c>
      <c r="P484" s="174">
        <v>1338</v>
      </c>
      <c r="Q484" s="174">
        <v>0.13</v>
      </c>
      <c r="R484" s="174">
        <v>10.510000000000002</v>
      </c>
      <c r="S484" s="174">
        <v>21.770000000000003</v>
      </c>
      <c r="T484" s="174">
        <v>46.77</v>
      </c>
      <c r="U484" s="174">
        <v>46.77</v>
      </c>
      <c r="V484" s="174">
        <v>46.77</v>
      </c>
      <c r="W484" s="174">
        <v>46.77</v>
      </c>
      <c r="X484" s="174">
        <v>46.77</v>
      </c>
      <c r="Y484" s="174">
        <v>46.77</v>
      </c>
      <c r="Z484" s="174">
        <v>46.77</v>
      </c>
      <c r="AA484" s="174">
        <v>46.77</v>
      </c>
      <c r="AB484" s="174">
        <v>46.77</v>
      </c>
      <c r="AC484" s="174">
        <v>0</v>
      </c>
      <c r="AD484" s="174">
        <v>132</v>
      </c>
      <c r="AE484" s="174">
        <v>96</v>
      </c>
      <c r="AF484" s="174">
        <v>125</v>
      </c>
      <c r="AG484" s="174">
        <v>101</v>
      </c>
      <c r="AH484" s="174">
        <v>124</v>
      </c>
      <c r="AI484" s="174">
        <v>139</v>
      </c>
      <c r="AJ484" s="174">
        <v>122</v>
      </c>
      <c r="AK484" s="174">
        <v>127</v>
      </c>
      <c r="AL484" s="174">
        <v>127</v>
      </c>
      <c r="AM484" s="174">
        <v>123</v>
      </c>
      <c r="AN484" s="174">
        <v>122</v>
      </c>
      <c r="AO484" s="174">
        <v>0.13</v>
      </c>
      <c r="AP484" s="174">
        <v>10.38</v>
      </c>
      <c r="AQ484" s="174">
        <v>11.260000000000002</v>
      </c>
      <c r="AR484" s="174">
        <v>25</v>
      </c>
      <c r="AS484" s="174">
        <v>0</v>
      </c>
      <c r="AT484" s="174">
        <v>0</v>
      </c>
      <c r="AU484" s="174">
        <v>0</v>
      </c>
      <c r="AV484" s="174">
        <v>0</v>
      </c>
      <c r="AW484" s="174">
        <v>0</v>
      </c>
      <c r="AX484" s="174">
        <v>0</v>
      </c>
      <c r="AY484" s="174">
        <v>0</v>
      </c>
      <c r="AZ484" s="174">
        <v>0</v>
      </c>
      <c r="BA484" s="175">
        <f t="shared" si="365"/>
        <v>1</v>
      </c>
      <c r="BB484" s="175">
        <f t="shared" si="354"/>
        <v>7.9621212121212134E-2</v>
      </c>
      <c r="BC484" s="175">
        <f t="shared" si="355"/>
        <v>9.5482456140350891E-2</v>
      </c>
      <c r="BD484" s="175">
        <f t="shared" si="356"/>
        <v>0.13249291784702549</v>
      </c>
      <c r="BE484" s="175">
        <f t="shared" si="357"/>
        <v>0.10301762114537445</v>
      </c>
      <c r="BF484" s="175">
        <f t="shared" si="358"/>
        <v>8.0916955017301048E-2</v>
      </c>
      <c r="BG484" s="175">
        <f t="shared" si="359"/>
        <v>6.523012552301255E-2</v>
      </c>
      <c r="BH484" s="175">
        <f t="shared" si="360"/>
        <v>5.5744934445768779E-2</v>
      </c>
      <c r="BI484" s="175">
        <f t="shared" si="361"/>
        <v>4.8416149068322985E-2</v>
      </c>
      <c r="BJ484" s="175">
        <f t="shared" si="362"/>
        <v>4.2790484903934133E-2</v>
      </c>
      <c r="BK484" s="175">
        <f t="shared" si="363"/>
        <v>3.8462171052631583E-2</v>
      </c>
      <c r="BL484" s="175">
        <f t="shared" si="364"/>
        <v>3.4955156950672646E-2</v>
      </c>
    </row>
    <row r="485" spans="1:64" x14ac:dyDescent="0.35">
      <c r="A485" s="173" t="str">
        <v>DSS</v>
      </c>
      <c r="B485" s="173" t="str">
        <v>CHURN Bandwith SOE</v>
      </c>
      <c r="C485" s="173" t="str">
        <v>AP</v>
      </c>
      <c r="D485" s="173" t="str">
        <v>PAPUA BARAT</v>
      </c>
      <c r="E485" s="174">
        <v>0</v>
      </c>
      <c r="F485" s="174">
        <v>196</v>
      </c>
      <c r="G485" s="174">
        <v>339</v>
      </c>
      <c r="H485" s="174">
        <v>524</v>
      </c>
      <c r="I485" s="174">
        <v>674</v>
      </c>
      <c r="J485" s="174">
        <v>858</v>
      </c>
      <c r="K485" s="174">
        <v>1064</v>
      </c>
      <c r="L485" s="174">
        <v>1244</v>
      </c>
      <c r="M485" s="174">
        <v>1432</v>
      </c>
      <c r="N485" s="174">
        <v>1621</v>
      </c>
      <c r="O485" s="174">
        <v>1803</v>
      </c>
      <c r="P485" s="174">
        <v>1984</v>
      </c>
      <c r="Q485" s="174">
        <v>10</v>
      </c>
      <c r="R485" s="174">
        <v>3226</v>
      </c>
      <c r="S485" s="174">
        <v>3476</v>
      </c>
      <c r="T485" s="174">
        <v>3576</v>
      </c>
      <c r="U485" s="174">
        <v>3576</v>
      </c>
      <c r="V485" s="174">
        <v>3576</v>
      </c>
      <c r="W485" s="174">
        <v>3576</v>
      </c>
      <c r="X485" s="174">
        <v>3576</v>
      </c>
      <c r="Y485" s="174">
        <v>3576</v>
      </c>
      <c r="Z485" s="174">
        <v>3576</v>
      </c>
      <c r="AA485" s="174">
        <v>3576</v>
      </c>
      <c r="AB485" s="174">
        <v>3576</v>
      </c>
      <c r="AC485" s="174">
        <v>0</v>
      </c>
      <c r="AD485" s="174">
        <v>196</v>
      </c>
      <c r="AE485" s="174">
        <v>143</v>
      </c>
      <c r="AF485" s="174">
        <v>185</v>
      </c>
      <c r="AG485" s="174">
        <v>150</v>
      </c>
      <c r="AH485" s="174">
        <v>184</v>
      </c>
      <c r="AI485" s="174">
        <v>206</v>
      </c>
      <c r="AJ485" s="174">
        <v>180</v>
      </c>
      <c r="AK485" s="174">
        <v>188</v>
      </c>
      <c r="AL485" s="174">
        <v>189</v>
      </c>
      <c r="AM485" s="174">
        <v>182</v>
      </c>
      <c r="AN485" s="174">
        <v>181</v>
      </c>
      <c r="AO485" s="174">
        <v>10</v>
      </c>
      <c r="AP485" s="174">
        <v>3216</v>
      </c>
      <c r="AQ485" s="174">
        <v>250</v>
      </c>
      <c r="AR485" s="174">
        <v>100</v>
      </c>
      <c r="AS485" s="174">
        <v>0</v>
      </c>
      <c r="AT485" s="174">
        <v>0</v>
      </c>
      <c r="AU485" s="174">
        <v>0</v>
      </c>
      <c r="AV485" s="174">
        <v>0</v>
      </c>
      <c r="AW485" s="174">
        <v>0</v>
      </c>
      <c r="AX485" s="174">
        <v>0</v>
      </c>
      <c r="AY485" s="174">
        <v>0</v>
      </c>
      <c r="AZ485" s="174">
        <v>0</v>
      </c>
      <c r="BA485" s="175">
        <f t="shared" si="365"/>
        <v>1</v>
      </c>
      <c r="BB485" s="175">
        <f t="shared" si="354"/>
        <v>16.459183673469386</v>
      </c>
      <c r="BC485" s="175">
        <f t="shared" si="355"/>
        <v>10.253687315634219</v>
      </c>
      <c r="BD485" s="175">
        <f t="shared" si="356"/>
        <v>6.8244274809160306</v>
      </c>
      <c r="BE485" s="175">
        <f t="shared" si="357"/>
        <v>5.3056379821958455</v>
      </c>
      <c r="BF485" s="175">
        <f t="shared" si="358"/>
        <v>4.1678321678321675</v>
      </c>
      <c r="BG485" s="175">
        <f t="shared" si="359"/>
        <v>3.3609022556390977</v>
      </c>
      <c r="BH485" s="175">
        <f t="shared" si="360"/>
        <v>2.87459807073955</v>
      </c>
      <c r="BI485" s="175">
        <f t="shared" si="361"/>
        <v>2.4972067039106145</v>
      </c>
      <c r="BJ485" s="175">
        <f t="shared" si="362"/>
        <v>2.2060456508328192</v>
      </c>
      <c r="BK485" s="175">
        <f t="shared" si="363"/>
        <v>1.9833610648918469</v>
      </c>
      <c r="BL485" s="175">
        <f t="shared" si="364"/>
        <v>1.8024193548387097</v>
      </c>
    </row>
    <row r="486" spans="1:64" x14ac:dyDescent="0.35">
      <c r="A486" s="173" t="str">
        <v>DSS</v>
      </c>
      <c r="B486" s="173" t="str">
        <v>CHURN Bandwith SOE</v>
      </c>
      <c r="C486" s="173" t="str">
        <v>AP</v>
      </c>
      <c r="D486" s="173" t="str">
        <v>SULBAGSEL</v>
      </c>
      <c r="E486" s="174">
        <v>0</v>
      </c>
      <c r="F486" s="174">
        <v>385</v>
      </c>
      <c r="G486" s="174">
        <v>666</v>
      </c>
      <c r="H486" s="174">
        <v>1029</v>
      </c>
      <c r="I486" s="174">
        <v>1324</v>
      </c>
      <c r="J486" s="174">
        <v>1685</v>
      </c>
      <c r="K486" s="174">
        <v>2089</v>
      </c>
      <c r="L486" s="174">
        <v>2443</v>
      </c>
      <c r="M486" s="174">
        <v>2812</v>
      </c>
      <c r="N486" s="174">
        <v>3183</v>
      </c>
      <c r="O486" s="174">
        <v>3540</v>
      </c>
      <c r="P486" s="174">
        <v>3896</v>
      </c>
      <c r="Q486" s="174">
        <v>500</v>
      </c>
      <c r="R486" s="174">
        <v>500</v>
      </c>
      <c r="S486" s="174">
        <v>525</v>
      </c>
      <c r="T486" s="174">
        <v>1595</v>
      </c>
      <c r="U486" s="174">
        <v>3095</v>
      </c>
      <c r="V486" s="174">
        <v>3095</v>
      </c>
      <c r="W486" s="174">
        <v>3095</v>
      </c>
      <c r="X486" s="174">
        <v>3095</v>
      </c>
      <c r="Y486" s="174">
        <v>3095</v>
      </c>
      <c r="Z486" s="174">
        <v>3095</v>
      </c>
      <c r="AA486" s="174">
        <v>3095</v>
      </c>
      <c r="AB486" s="174">
        <v>3095</v>
      </c>
      <c r="AC486" s="174">
        <v>0</v>
      </c>
      <c r="AD486" s="174">
        <v>385</v>
      </c>
      <c r="AE486" s="174">
        <v>281</v>
      </c>
      <c r="AF486" s="174">
        <v>363</v>
      </c>
      <c r="AG486" s="174">
        <v>295</v>
      </c>
      <c r="AH486" s="174">
        <v>361</v>
      </c>
      <c r="AI486" s="174">
        <v>404</v>
      </c>
      <c r="AJ486" s="174">
        <v>354</v>
      </c>
      <c r="AK486" s="174">
        <v>369</v>
      </c>
      <c r="AL486" s="174">
        <v>371</v>
      </c>
      <c r="AM486" s="174">
        <v>357</v>
      </c>
      <c r="AN486" s="174">
        <v>356</v>
      </c>
      <c r="AO486" s="174">
        <v>500</v>
      </c>
      <c r="AP486" s="174">
        <v>0</v>
      </c>
      <c r="AQ486" s="174">
        <v>25</v>
      </c>
      <c r="AR486" s="174">
        <v>1070</v>
      </c>
      <c r="AS486" s="174">
        <v>1500</v>
      </c>
      <c r="AT486" s="174">
        <v>0</v>
      </c>
      <c r="AU486" s="174">
        <v>0</v>
      </c>
      <c r="AV486" s="174">
        <v>0</v>
      </c>
      <c r="AW486" s="174">
        <v>0</v>
      </c>
      <c r="AX486" s="174">
        <v>0</v>
      </c>
      <c r="AY486" s="174">
        <v>0</v>
      </c>
      <c r="AZ486" s="174">
        <v>0</v>
      </c>
      <c r="BA486" s="175">
        <f t="shared" si="365"/>
        <v>1</v>
      </c>
      <c r="BB486" s="175">
        <f t="shared" si="354"/>
        <v>1.2987012987012987</v>
      </c>
      <c r="BC486" s="175">
        <f t="shared" si="355"/>
        <v>0.78828828828828834</v>
      </c>
      <c r="BD486" s="175">
        <f t="shared" si="356"/>
        <v>1.5500485908649173</v>
      </c>
      <c r="BE486" s="175">
        <f t="shared" si="357"/>
        <v>2.3376132930513593</v>
      </c>
      <c r="BF486" s="175">
        <f t="shared" si="358"/>
        <v>1.8367952522255193</v>
      </c>
      <c r="BG486" s="175">
        <f t="shared" si="359"/>
        <v>1.4815701292484442</v>
      </c>
      <c r="BH486" s="175">
        <f t="shared" si="360"/>
        <v>1.2668849774866966</v>
      </c>
      <c r="BI486" s="175">
        <f t="shared" si="361"/>
        <v>1.1006401137980086</v>
      </c>
      <c r="BJ486" s="175">
        <f t="shared" si="362"/>
        <v>0.97235312598177814</v>
      </c>
      <c r="BK486" s="175">
        <f t="shared" si="363"/>
        <v>0.87429378531073443</v>
      </c>
      <c r="BL486" s="175">
        <f t="shared" si="364"/>
        <v>0.79440451745379881</v>
      </c>
    </row>
    <row r="487" spans="1:64" x14ac:dyDescent="0.35">
      <c r="A487" s="173" t="str">
        <v>DSS</v>
      </c>
      <c r="B487" s="173" t="str">
        <v>CHURN Bandwith SOE</v>
      </c>
      <c r="C487" s="173" t="str">
        <v>AP</v>
      </c>
      <c r="D487" s="173" t="str">
        <v>SULBAGTENG</v>
      </c>
      <c r="E487" s="174">
        <v>0</v>
      </c>
      <c r="F487" s="174">
        <v>316</v>
      </c>
      <c r="G487" s="174">
        <v>546</v>
      </c>
      <c r="H487" s="174">
        <v>844</v>
      </c>
      <c r="I487" s="174">
        <v>1086</v>
      </c>
      <c r="J487" s="174">
        <v>1382</v>
      </c>
      <c r="K487" s="174">
        <v>1713</v>
      </c>
      <c r="L487" s="174">
        <v>2004</v>
      </c>
      <c r="M487" s="174">
        <v>2307</v>
      </c>
      <c r="N487" s="174">
        <v>2611</v>
      </c>
      <c r="O487" s="174">
        <v>2904</v>
      </c>
      <c r="P487" s="174">
        <v>3196</v>
      </c>
      <c r="Q487" s="174">
        <v>1.49</v>
      </c>
      <c r="R487" s="174">
        <v>3.49</v>
      </c>
      <c r="S487" s="174">
        <v>103.49</v>
      </c>
      <c r="T487" s="174">
        <v>103.49</v>
      </c>
      <c r="U487" s="174">
        <v>904.49</v>
      </c>
      <c r="V487" s="174">
        <v>904.49</v>
      </c>
      <c r="W487" s="174">
        <v>904.49</v>
      </c>
      <c r="X487" s="174">
        <v>904.49</v>
      </c>
      <c r="Y487" s="174">
        <v>904.49</v>
      </c>
      <c r="Z487" s="174">
        <v>904.49</v>
      </c>
      <c r="AA487" s="174">
        <v>904.49</v>
      </c>
      <c r="AB487" s="174">
        <v>904.49</v>
      </c>
      <c r="AC487" s="174">
        <v>0</v>
      </c>
      <c r="AD487" s="174">
        <v>316</v>
      </c>
      <c r="AE487" s="174">
        <v>230</v>
      </c>
      <c r="AF487" s="174">
        <v>298</v>
      </c>
      <c r="AG487" s="174">
        <v>242</v>
      </c>
      <c r="AH487" s="174">
        <v>296</v>
      </c>
      <c r="AI487" s="174">
        <v>331</v>
      </c>
      <c r="AJ487" s="174">
        <v>291</v>
      </c>
      <c r="AK487" s="174">
        <v>303</v>
      </c>
      <c r="AL487" s="174">
        <v>304</v>
      </c>
      <c r="AM487" s="174">
        <v>293</v>
      </c>
      <c r="AN487" s="174">
        <v>292</v>
      </c>
      <c r="AO487" s="174">
        <v>1.49</v>
      </c>
      <c r="AP487" s="174">
        <v>2</v>
      </c>
      <c r="AQ487" s="174">
        <v>100</v>
      </c>
      <c r="AR487" s="174">
        <v>0</v>
      </c>
      <c r="AS487" s="174">
        <v>801</v>
      </c>
      <c r="AT487" s="174">
        <v>0</v>
      </c>
      <c r="AU487" s="174">
        <v>0</v>
      </c>
      <c r="AV487" s="174">
        <v>0</v>
      </c>
      <c r="AW487" s="174">
        <v>0</v>
      </c>
      <c r="AX487" s="174">
        <v>0</v>
      </c>
      <c r="AY487" s="174">
        <v>0</v>
      </c>
      <c r="AZ487" s="174">
        <v>0</v>
      </c>
      <c r="BA487" s="175">
        <f t="shared" si="365"/>
        <v>1</v>
      </c>
      <c r="BB487" s="175">
        <f t="shared" si="354"/>
        <v>1.1044303797468355E-2</v>
      </c>
      <c r="BC487" s="175">
        <f t="shared" si="355"/>
        <v>0.18954212454212455</v>
      </c>
      <c r="BD487" s="175">
        <f t="shared" si="356"/>
        <v>0.12261848341232227</v>
      </c>
      <c r="BE487" s="175">
        <f t="shared" si="357"/>
        <v>0.83286372007366483</v>
      </c>
      <c r="BF487" s="175">
        <f t="shared" si="358"/>
        <v>0.65447901591895807</v>
      </c>
      <c r="BG487" s="175">
        <f t="shared" si="359"/>
        <v>0.52801517805020437</v>
      </c>
      <c r="BH487" s="175">
        <f t="shared" si="360"/>
        <v>0.4513423153692615</v>
      </c>
      <c r="BI487" s="175">
        <f t="shared" si="361"/>
        <v>0.39206328565236237</v>
      </c>
      <c r="BJ487" s="175">
        <f t="shared" si="362"/>
        <v>0.34641516660283417</v>
      </c>
      <c r="BK487" s="175">
        <f t="shared" si="363"/>
        <v>0.31146349862258954</v>
      </c>
      <c r="BL487" s="175">
        <f t="shared" si="364"/>
        <v>0.28300688360450565</v>
      </c>
    </row>
    <row r="488" spans="1:64" x14ac:dyDescent="0.35">
      <c r="A488" s="173" t="str">
        <v>DSS</v>
      </c>
      <c r="B488" s="173" t="str">
        <v>CHURN Bandwith SOE</v>
      </c>
      <c r="C488" s="173" t="str">
        <v>AP</v>
      </c>
      <c r="D488" s="173" t="str">
        <v>SUMALUT</v>
      </c>
      <c r="E488" s="174">
        <v>0</v>
      </c>
      <c r="F488" s="174">
        <v>216</v>
      </c>
      <c r="G488" s="174">
        <v>374</v>
      </c>
      <c r="H488" s="174">
        <v>578</v>
      </c>
      <c r="I488" s="174">
        <v>743</v>
      </c>
      <c r="J488" s="174">
        <v>946</v>
      </c>
      <c r="K488" s="174">
        <v>1173</v>
      </c>
      <c r="L488" s="174">
        <v>1372</v>
      </c>
      <c r="M488" s="174">
        <v>1579</v>
      </c>
      <c r="N488" s="174">
        <v>1787</v>
      </c>
      <c r="O488" s="174">
        <v>1988</v>
      </c>
      <c r="P488" s="174">
        <v>2188</v>
      </c>
      <c r="Q488" s="174">
        <v>803</v>
      </c>
      <c r="R488" s="174">
        <v>803.13</v>
      </c>
      <c r="S488" s="174">
        <v>926.13</v>
      </c>
      <c r="T488" s="174">
        <v>1326.13</v>
      </c>
      <c r="U488" s="174">
        <v>1508.13</v>
      </c>
      <c r="V488" s="174">
        <v>1508.13</v>
      </c>
      <c r="W488" s="174">
        <v>1508.13</v>
      </c>
      <c r="X488" s="174">
        <v>1508.13</v>
      </c>
      <c r="Y488" s="174">
        <v>1508.13</v>
      </c>
      <c r="Z488" s="174">
        <v>1508.13</v>
      </c>
      <c r="AA488" s="174">
        <v>1508.13</v>
      </c>
      <c r="AB488" s="174">
        <v>1508.13</v>
      </c>
      <c r="AC488" s="174">
        <v>0</v>
      </c>
      <c r="AD488" s="174">
        <v>216</v>
      </c>
      <c r="AE488" s="174">
        <v>158</v>
      </c>
      <c r="AF488" s="174">
        <v>204</v>
      </c>
      <c r="AG488" s="174">
        <v>165</v>
      </c>
      <c r="AH488" s="174">
        <v>203</v>
      </c>
      <c r="AI488" s="174">
        <v>227</v>
      </c>
      <c r="AJ488" s="174">
        <v>199</v>
      </c>
      <c r="AK488" s="174">
        <v>207</v>
      </c>
      <c r="AL488" s="174">
        <v>208</v>
      </c>
      <c r="AM488" s="174">
        <v>201</v>
      </c>
      <c r="AN488" s="174">
        <v>200</v>
      </c>
      <c r="AO488" s="174">
        <v>803</v>
      </c>
      <c r="AP488" s="174">
        <v>0.13</v>
      </c>
      <c r="AQ488" s="174">
        <v>123</v>
      </c>
      <c r="AR488" s="174">
        <v>400</v>
      </c>
      <c r="AS488" s="174">
        <v>182</v>
      </c>
      <c r="AT488" s="174">
        <v>0</v>
      </c>
      <c r="AU488" s="174">
        <v>0</v>
      </c>
      <c r="AV488" s="174">
        <v>0</v>
      </c>
      <c r="AW488" s="174">
        <v>0</v>
      </c>
      <c r="AX488" s="174">
        <v>0</v>
      </c>
      <c r="AY488" s="174">
        <v>0</v>
      </c>
      <c r="AZ488" s="174">
        <v>0</v>
      </c>
      <c r="BA488" s="175">
        <f t="shared" si="365"/>
        <v>1</v>
      </c>
      <c r="BB488" s="175">
        <f t="shared" si="354"/>
        <v>3.7181944444444444</v>
      </c>
      <c r="BC488" s="175">
        <f t="shared" si="355"/>
        <v>2.4762834224598929</v>
      </c>
      <c r="BD488" s="175">
        <f t="shared" si="356"/>
        <v>2.2943425605536336</v>
      </c>
      <c r="BE488" s="175">
        <f t="shared" si="357"/>
        <v>2.0297846567967701</v>
      </c>
      <c r="BF488" s="175">
        <f t="shared" si="358"/>
        <v>1.5942177589852009</v>
      </c>
      <c r="BG488" s="175">
        <f t="shared" si="359"/>
        <v>1.2857033248081842</v>
      </c>
      <c r="BH488" s="175">
        <f t="shared" si="360"/>
        <v>1.0992201166180759</v>
      </c>
      <c r="BI488" s="175">
        <f t="shared" si="361"/>
        <v>0.95511716276124137</v>
      </c>
      <c r="BJ488" s="175">
        <f t="shared" si="362"/>
        <v>0.84394515948517079</v>
      </c>
      <c r="BK488" s="175">
        <f t="shared" si="363"/>
        <v>0.75861670020120731</v>
      </c>
      <c r="BL488" s="175">
        <f t="shared" si="364"/>
        <v>0.68927330895795247</v>
      </c>
    </row>
    <row r="489" spans="1:64" x14ac:dyDescent="0.35">
      <c r="A489" s="170" t="str">
        <v>RSDA</v>
      </c>
      <c r="B489" s="170" t="str">
        <v>SLA Enterprise</v>
      </c>
      <c r="C489" s="170" t="str">
        <v>%</v>
      </c>
      <c r="D489" s="170" t="str">
        <v>TR5</v>
      </c>
      <c r="E489" s="171">
        <v>0</v>
      </c>
      <c r="F489" s="171">
        <v>0</v>
      </c>
      <c r="G489" s="171">
        <v>0</v>
      </c>
      <c r="H489" s="171">
        <v>0</v>
      </c>
      <c r="I489" s="171">
        <v>0</v>
      </c>
      <c r="J489" s="171">
        <v>0</v>
      </c>
      <c r="K489" s="171">
        <v>0</v>
      </c>
      <c r="L489" s="171">
        <v>0</v>
      </c>
      <c r="M489" s="171">
        <v>0</v>
      </c>
      <c r="N489" s="171">
        <v>0</v>
      </c>
      <c r="O489" s="171">
        <v>0</v>
      </c>
      <c r="P489" s="171">
        <v>0</v>
      </c>
      <c r="Q489" s="171">
        <v>70</v>
      </c>
      <c r="R489" s="171">
        <v>70</v>
      </c>
      <c r="S489" s="171">
        <v>70</v>
      </c>
      <c r="T489" s="171">
        <v>70</v>
      </c>
      <c r="U489" s="171">
        <v>70</v>
      </c>
      <c r="V489" s="171">
        <v>70</v>
      </c>
      <c r="W489" s="171">
        <v>70</v>
      </c>
      <c r="X489" s="171">
        <v>70</v>
      </c>
      <c r="Y489" s="171">
        <v>70</v>
      </c>
      <c r="Z489" s="171">
        <v>70</v>
      </c>
      <c r="AA489" s="171">
        <v>70</v>
      </c>
      <c r="AB489" s="171">
        <v>70</v>
      </c>
      <c r="AC489" s="171">
        <v>0</v>
      </c>
      <c r="AD489" s="171">
        <v>0</v>
      </c>
      <c r="AE489" s="171">
        <v>0</v>
      </c>
      <c r="AF489" s="171">
        <v>0</v>
      </c>
      <c r="AG489" s="171">
        <v>0</v>
      </c>
      <c r="AH489" s="171">
        <v>0</v>
      </c>
      <c r="AI489" s="171">
        <v>0</v>
      </c>
      <c r="AJ489" s="171">
        <v>0</v>
      </c>
      <c r="AK489" s="171">
        <v>0</v>
      </c>
      <c r="AL489" s="171">
        <v>0</v>
      </c>
      <c r="AM489" s="171">
        <v>0</v>
      </c>
      <c r="AN489" s="171">
        <v>0</v>
      </c>
      <c r="AO489" s="171">
        <v>70</v>
      </c>
      <c r="AP489" s="171">
        <v>70</v>
      </c>
      <c r="AQ489" s="171">
        <v>70</v>
      </c>
      <c r="AR489" s="171">
        <v>70</v>
      </c>
      <c r="AS489" s="171">
        <v>70</v>
      </c>
      <c r="AT489" s="171">
        <v>70</v>
      </c>
      <c r="AU489" s="171">
        <v>70</v>
      </c>
      <c r="AV489" s="171">
        <v>70</v>
      </c>
      <c r="AW489" s="171">
        <v>70</v>
      </c>
      <c r="AX489" s="171">
        <v>70</v>
      </c>
      <c r="AY489" s="171">
        <v>70</v>
      </c>
      <c r="AZ489" s="171">
        <v>70</v>
      </c>
      <c r="BA489" s="172">
        <f t="shared" ref="BA489:BA515" si="366">IF(E489=0,1,(Q489/E489))</f>
        <v>1</v>
      </c>
      <c r="BB489" s="172">
        <f t="shared" ref="BB489:BB514" si="367">IF(F489=0,1,(R489/F489))</f>
        <v>1</v>
      </c>
      <c r="BC489" s="172">
        <f t="shared" ref="BC489:BC514" si="368">IF(G489=0,1,(S489/G489))</f>
        <v>1</v>
      </c>
      <c r="BD489" s="172">
        <f t="shared" ref="BD489:BD514" si="369">IF(H489=0,1,(T489/H489))</f>
        <v>1</v>
      </c>
      <c r="BE489" s="172">
        <f t="shared" ref="BE489:BE514" si="370">IF(I489=0,1,(U489/I489))</f>
        <v>1</v>
      </c>
      <c r="BF489" s="172">
        <f t="shared" ref="BF489:BF514" si="371">IF(J489=0,1,(V489/J489))</f>
        <v>1</v>
      </c>
      <c r="BG489" s="172">
        <f t="shared" ref="BG489:BG514" si="372">IF(K489=0,1,(W489/K489))</f>
        <v>1</v>
      </c>
      <c r="BH489" s="172">
        <f t="shared" ref="BH489:BH514" si="373">IF(L489=0,1,(X489/L489))</f>
        <v>1</v>
      </c>
      <c r="BI489" s="172">
        <f t="shared" ref="BI489:BI514" si="374">IF(M489=0,1,(Y489/M489))</f>
        <v>1</v>
      </c>
      <c r="BJ489" s="172">
        <f t="shared" ref="BJ489:BJ514" si="375">IF(N489=0,1,(Z489/N489))</f>
        <v>1</v>
      </c>
      <c r="BK489" s="172">
        <f t="shared" ref="BK489:BK514" si="376">IF(O489=0,1,(AA489/O489))</f>
        <v>1</v>
      </c>
      <c r="BL489" s="172">
        <f t="shared" ref="BL489:BL514" si="377">IF(P489=0,1,(AB489/P489))</f>
        <v>1</v>
      </c>
    </row>
    <row r="490" spans="1:64" x14ac:dyDescent="0.35">
      <c r="A490" s="170" t="str">
        <v>RSDA</v>
      </c>
      <c r="B490" s="170" t="str">
        <v>SLA WSA/TSA</v>
      </c>
      <c r="C490" s="170" t="str">
        <v>%</v>
      </c>
      <c r="D490" s="170" t="str">
        <v>TR5</v>
      </c>
      <c r="E490" s="171">
        <v>0</v>
      </c>
      <c r="F490" s="171">
        <v>0</v>
      </c>
      <c r="G490" s="171">
        <v>0</v>
      </c>
      <c r="H490" s="171">
        <v>0</v>
      </c>
      <c r="I490" s="171">
        <v>0</v>
      </c>
      <c r="J490" s="171">
        <v>0</v>
      </c>
      <c r="K490" s="171">
        <v>0</v>
      </c>
      <c r="L490" s="171">
        <v>0</v>
      </c>
      <c r="M490" s="171">
        <v>0</v>
      </c>
      <c r="N490" s="171">
        <v>0</v>
      </c>
      <c r="O490" s="171">
        <v>0</v>
      </c>
      <c r="P490" s="171">
        <v>0</v>
      </c>
      <c r="Q490" s="171">
        <v>70</v>
      </c>
      <c r="R490" s="171">
        <v>70</v>
      </c>
      <c r="S490" s="171">
        <v>70</v>
      </c>
      <c r="T490" s="171">
        <v>70</v>
      </c>
      <c r="U490" s="171">
        <v>70</v>
      </c>
      <c r="V490" s="171">
        <v>70</v>
      </c>
      <c r="W490" s="171">
        <v>70</v>
      </c>
      <c r="X490" s="171">
        <v>70</v>
      </c>
      <c r="Y490" s="171">
        <v>70</v>
      </c>
      <c r="Z490" s="171">
        <v>70</v>
      </c>
      <c r="AA490" s="171">
        <v>70</v>
      </c>
      <c r="AB490" s="171">
        <v>70</v>
      </c>
      <c r="AC490" s="171">
        <v>0</v>
      </c>
      <c r="AD490" s="171">
        <v>0</v>
      </c>
      <c r="AE490" s="171">
        <v>0</v>
      </c>
      <c r="AF490" s="171">
        <v>0</v>
      </c>
      <c r="AG490" s="171">
        <v>0</v>
      </c>
      <c r="AH490" s="171">
        <v>0</v>
      </c>
      <c r="AI490" s="171">
        <v>0</v>
      </c>
      <c r="AJ490" s="171">
        <v>0</v>
      </c>
      <c r="AK490" s="171">
        <v>0</v>
      </c>
      <c r="AL490" s="171">
        <v>0</v>
      </c>
      <c r="AM490" s="171">
        <v>0</v>
      </c>
      <c r="AN490" s="171">
        <v>0</v>
      </c>
      <c r="AO490" s="171">
        <v>70</v>
      </c>
      <c r="AP490" s="171">
        <v>70</v>
      </c>
      <c r="AQ490" s="171">
        <v>70</v>
      </c>
      <c r="AR490" s="171">
        <v>70</v>
      </c>
      <c r="AS490" s="171">
        <v>70</v>
      </c>
      <c r="AT490" s="171">
        <v>70</v>
      </c>
      <c r="AU490" s="171">
        <v>70</v>
      </c>
      <c r="AV490" s="171">
        <v>70</v>
      </c>
      <c r="AW490" s="171">
        <v>70</v>
      </c>
      <c r="AX490" s="171">
        <v>70</v>
      </c>
      <c r="AY490" s="171">
        <v>70</v>
      </c>
      <c r="AZ490" s="171">
        <v>70</v>
      </c>
      <c r="BA490" s="172">
        <f t="shared" si="366"/>
        <v>1</v>
      </c>
      <c r="BB490" s="172">
        <f t="shared" si="367"/>
        <v>1</v>
      </c>
      <c r="BC490" s="172">
        <f t="shared" si="368"/>
        <v>1</v>
      </c>
      <c r="BD490" s="172">
        <f t="shared" si="369"/>
        <v>1</v>
      </c>
      <c r="BE490" s="172">
        <f t="shared" si="370"/>
        <v>1</v>
      </c>
      <c r="BF490" s="172">
        <f t="shared" si="371"/>
        <v>1</v>
      </c>
      <c r="BG490" s="172">
        <f t="shared" si="372"/>
        <v>1</v>
      </c>
      <c r="BH490" s="172">
        <f t="shared" si="373"/>
        <v>1</v>
      </c>
      <c r="BI490" s="172">
        <f t="shared" si="374"/>
        <v>1</v>
      </c>
      <c r="BJ490" s="172">
        <f t="shared" si="375"/>
        <v>1</v>
      </c>
      <c r="BK490" s="172">
        <f t="shared" si="376"/>
        <v>1</v>
      </c>
      <c r="BL490" s="172">
        <f t="shared" si="377"/>
        <v>1</v>
      </c>
    </row>
    <row r="491" spans="1:64" x14ac:dyDescent="0.35">
      <c r="A491" s="170" t="str">
        <v>RSDA</v>
      </c>
      <c r="B491" s="170" t="str">
        <v>SLA CNOP &amp; Other Olos</v>
      </c>
      <c r="C491" s="170" t="str">
        <v>%</v>
      </c>
      <c r="D491" s="170" t="str">
        <v>TR5</v>
      </c>
      <c r="E491" s="171">
        <v>0</v>
      </c>
      <c r="F491" s="171">
        <v>0</v>
      </c>
      <c r="G491" s="171">
        <v>0</v>
      </c>
      <c r="H491" s="171">
        <v>0</v>
      </c>
      <c r="I491" s="171">
        <v>0</v>
      </c>
      <c r="J491" s="171">
        <v>0</v>
      </c>
      <c r="K491" s="171">
        <v>0</v>
      </c>
      <c r="L491" s="171">
        <v>0</v>
      </c>
      <c r="M491" s="171">
        <v>0</v>
      </c>
      <c r="N491" s="171">
        <v>0</v>
      </c>
      <c r="O491" s="171">
        <v>0</v>
      </c>
      <c r="P491" s="171">
        <v>0</v>
      </c>
      <c r="Q491" s="171">
        <v>70</v>
      </c>
      <c r="R491" s="171">
        <v>70</v>
      </c>
      <c r="S491" s="171">
        <v>70</v>
      </c>
      <c r="T491" s="171">
        <v>70</v>
      </c>
      <c r="U491" s="171">
        <v>70</v>
      </c>
      <c r="V491" s="171">
        <v>70</v>
      </c>
      <c r="W491" s="171">
        <v>70</v>
      </c>
      <c r="X491" s="171">
        <v>70</v>
      </c>
      <c r="Y491" s="171">
        <v>70</v>
      </c>
      <c r="Z491" s="171">
        <v>70</v>
      </c>
      <c r="AA491" s="171">
        <v>70</v>
      </c>
      <c r="AB491" s="171">
        <v>70</v>
      </c>
      <c r="AC491" s="171">
        <v>0</v>
      </c>
      <c r="AD491" s="171">
        <v>0</v>
      </c>
      <c r="AE491" s="171">
        <v>0</v>
      </c>
      <c r="AF491" s="171">
        <v>0</v>
      </c>
      <c r="AG491" s="171">
        <v>0</v>
      </c>
      <c r="AH491" s="171">
        <v>0</v>
      </c>
      <c r="AI491" s="171">
        <v>0</v>
      </c>
      <c r="AJ491" s="171">
        <v>0</v>
      </c>
      <c r="AK491" s="171">
        <v>0</v>
      </c>
      <c r="AL491" s="171">
        <v>0</v>
      </c>
      <c r="AM491" s="171">
        <v>0</v>
      </c>
      <c r="AN491" s="171">
        <v>0</v>
      </c>
      <c r="AO491" s="171">
        <v>70</v>
      </c>
      <c r="AP491" s="171">
        <v>70</v>
      </c>
      <c r="AQ491" s="171">
        <v>70</v>
      </c>
      <c r="AR491" s="171">
        <v>70</v>
      </c>
      <c r="AS491" s="171">
        <v>70</v>
      </c>
      <c r="AT491" s="171">
        <v>70</v>
      </c>
      <c r="AU491" s="171">
        <v>70</v>
      </c>
      <c r="AV491" s="171">
        <v>70</v>
      </c>
      <c r="AW491" s="171">
        <v>70</v>
      </c>
      <c r="AX491" s="171">
        <v>70</v>
      </c>
      <c r="AY491" s="171">
        <v>70</v>
      </c>
      <c r="AZ491" s="171">
        <v>70</v>
      </c>
      <c r="BA491" s="172">
        <f t="shared" si="366"/>
        <v>1</v>
      </c>
      <c r="BB491" s="172">
        <f t="shared" si="367"/>
        <v>1</v>
      </c>
      <c r="BC491" s="172">
        <f t="shared" si="368"/>
        <v>1</v>
      </c>
      <c r="BD491" s="172">
        <f t="shared" si="369"/>
        <v>1</v>
      </c>
      <c r="BE491" s="172">
        <f t="shared" si="370"/>
        <v>1</v>
      </c>
      <c r="BF491" s="172">
        <f t="shared" si="371"/>
        <v>1</v>
      </c>
      <c r="BG491" s="172">
        <f t="shared" si="372"/>
        <v>1</v>
      </c>
      <c r="BH491" s="172">
        <f t="shared" si="373"/>
        <v>1</v>
      </c>
      <c r="BI491" s="172">
        <f t="shared" si="374"/>
        <v>1</v>
      </c>
      <c r="BJ491" s="172">
        <f t="shared" si="375"/>
        <v>1</v>
      </c>
      <c r="BK491" s="172">
        <f t="shared" si="376"/>
        <v>1</v>
      </c>
      <c r="BL491" s="172">
        <f t="shared" si="377"/>
        <v>1</v>
      </c>
    </row>
    <row r="492" spans="1:64" x14ac:dyDescent="0.35">
      <c r="A492" s="170" t="str">
        <v>RSDA</v>
      </c>
      <c r="B492" s="170" t="str">
        <v>SDA Function Effectiveness</v>
      </c>
      <c r="C492" s="170" t="str">
        <v>%</v>
      </c>
      <c r="D492" s="170" t="str">
        <v>TR5</v>
      </c>
      <c r="E492" s="171">
        <v>0</v>
      </c>
      <c r="F492" s="171">
        <v>0</v>
      </c>
      <c r="G492" s="171">
        <v>0</v>
      </c>
      <c r="H492" s="171">
        <v>0</v>
      </c>
      <c r="I492" s="171">
        <v>0</v>
      </c>
      <c r="J492" s="171">
        <v>0</v>
      </c>
      <c r="K492" s="171">
        <v>0</v>
      </c>
      <c r="L492" s="171">
        <v>0</v>
      </c>
      <c r="M492" s="171">
        <v>0</v>
      </c>
      <c r="N492" s="171">
        <v>0</v>
      </c>
      <c r="O492" s="171">
        <v>0</v>
      </c>
      <c r="P492" s="171">
        <v>0</v>
      </c>
      <c r="Q492" s="171">
        <v>110</v>
      </c>
      <c r="R492" s="171">
        <v>110</v>
      </c>
      <c r="S492" s="171">
        <v>110</v>
      </c>
      <c r="T492" s="171">
        <v>110</v>
      </c>
      <c r="U492" s="171">
        <v>110</v>
      </c>
      <c r="V492" s="171">
        <v>110</v>
      </c>
      <c r="W492" s="171">
        <v>110</v>
      </c>
      <c r="X492" s="171">
        <v>110</v>
      </c>
      <c r="Y492" s="171">
        <v>110</v>
      </c>
      <c r="Z492" s="171">
        <v>110</v>
      </c>
      <c r="AA492" s="171">
        <v>110</v>
      </c>
      <c r="AB492" s="171">
        <v>110</v>
      </c>
      <c r="AC492" s="171">
        <v>0</v>
      </c>
      <c r="AD492" s="171">
        <v>0</v>
      </c>
      <c r="AE492" s="171">
        <v>0</v>
      </c>
      <c r="AF492" s="171">
        <v>0</v>
      </c>
      <c r="AG492" s="171">
        <v>0</v>
      </c>
      <c r="AH492" s="171">
        <v>0</v>
      </c>
      <c r="AI492" s="171">
        <v>0</v>
      </c>
      <c r="AJ492" s="171">
        <v>0</v>
      </c>
      <c r="AK492" s="171">
        <v>0</v>
      </c>
      <c r="AL492" s="171">
        <v>0</v>
      </c>
      <c r="AM492" s="171">
        <v>0</v>
      </c>
      <c r="AN492" s="171">
        <v>0</v>
      </c>
      <c r="AO492" s="171">
        <v>110</v>
      </c>
      <c r="AP492" s="171">
        <v>110</v>
      </c>
      <c r="AQ492" s="171">
        <v>110</v>
      </c>
      <c r="AR492" s="171">
        <v>110</v>
      </c>
      <c r="AS492" s="171">
        <v>110</v>
      </c>
      <c r="AT492" s="171">
        <v>110</v>
      </c>
      <c r="AU492" s="171">
        <v>110</v>
      </c>
      <c r="AV492" s="171">
        <v>110</v>
      </c>
      <c r="AW492" s="171">
        <v>110</v>
      </c>
      <c r="AX492" s="171">
        <v>110</v>
      </c>
      <c r="AY492" s="171">
        <v>110</v>
      </c>
      <c r="AZ492" s="171">
        <v>110</v>
      </c>
      <c r="BA492" s="172">
        <f t="shared" si="366"/>
        <v>1</v>
      </c>
      <c r="BB492" s="172">
        <f t="shared" si="367"/>
        <v>1</v>
      </c>
      <c r="BC492" s="172">
        <f t="shared" si="368"/>
        <v>1</v>
      </c>
      <c r="BD492" s="172">
        <f t="shared" si="369"/>
        <v>1</v>
      </c>
      <c r="BE492" s="172">
        <f t="shared" si="370"/>
        <v>1</v>
      </c>
      <c r="BF492" s="172">
        <f t="shared" si="371"/>
        <v>1</v>
      </c>
      <c r="BG492" s="172">
        <f t="shared" si="372"/>
        <v>1</v>
      </c>
      <c r="BH492" s="172">
        <f t="shared" si="373"/>
        <v>1</v>
      </c>
      <c r="BI492" s="172">
        <f t="shared" si="374"/>
        <v>1</v>
      </c>
      <c r="BJ492" s="172">
        <f t="shared" si="375"/>
        <v>1</v>
      </c>
      <c r="BK492" s="172">
        <f t="shared" si="376"/>
        <v>1</v>
      </c>
      <c r="BL492" s="172">
        <f t="shared" si="377"/>
        <v>1</v>
      </c>
    </row>
    <row r="493" spans="1:64" x14ac:dyDescent="0.35">
      <c r="A493" s="170" t="str">
        <v>BPPLP</v>
      </c>
      <c r="B493" s="170" t="str">
        <v>Risk Management</v>
      </c>
      <c r="C493" s="170" t="str">
        <v>%</v>
      </c>
      <c r="D493" s="170" t="str">
        <v>TR5</v>
      </c>
      <c r="E493" s="171">
        <v>100</v>
      </c>
      <c r="F493" s="171">
        <v>100</v>
      </c>
      <c r="G493" s="171">
        <v>100</v>
      </c>
      <c r="H493" s="171">
        <v>100</v>
      </c>
      <c r="I493" s="171">
        <v>100</v>
      </c>
      <c r="J493" s="171">
        <v>100</v>
      </c>
      <c r="K493" s="171">
        <v>100</v>
      </c>
      <c r="L493" s="171">
        <v>100</v>
      </c>
      <c r="M493" s="171">
        <v>100</v>
      </c>
      <c r="N493" s="171">
        <v>100</v>
      </c>
      <c r="O493" s="171">
        <v>100</v>
      </c>
      <c r="P493" s="171">
        <v>100</v>
      </c>
      <c r="Q493" s="171">
        <v>107.1</v>
      </c>
      <c r="R493" s="171">
        <v>107.1</v>
      </c>
      <c r="S493" s="171">
        <v>107.1</v>
      </c>
      <c r="T493" s="171">
        <v>107.1</v>
      </c>
      <c r="U493" s="171">
        <v>107.1</v>
      </c>
      <c r="V493" s="171">
        <v>107.1</v>
      </c>
      <c r="W493" s="171">
        <v>107.1</v>
      </c>
      <c r="X493" s="171">
        <v>107.1</v>
      </c>
      <c r="Y493" s="171">
        <v>107.1</v>
      </c>
      <c r="Z493" s="171">
        <v>107.1</v>
      </c>
      <c r="AA493" s="171">
        <v>107.1</v>
      </c>
      <c r="AB493" s="171">
        <v>107.1</v>
      </c>
      <c r="AC493" s="171">
        <v>100</v>
      </c>
      <c r="AD493" s="171">
        <v>100</v>
      </c>
      <c r="AE493" s="171">
        <v>100</v>
      </c>
      <c r="AF493" s="171">
        <v>100</v>
      </c>
      <c r="AG493" s="171">
        <v>100</v>
      </c>
      <c r="AH493" s="171">
        <v>100</v>
      </c>
      <c r="AI493" s="171">
        <v>100</v>
      </c>
      <c r="AJ493" s="171">
        <v>100</v>
      </c>
      <c r="AK493" s="171">
        <v>100</v>
      </c>
      <c r="AL493" s="171">
        <v>100</v>
      </c>
      <c r="AM493" s="171">
        <v>100</v>
      </c>
      <c r="AN493" s="171">
        <v>100</v>
      </c>
      <c r="AO493" s="171">
        <v>107.1</v>
      </c>
      <c r="AP493" s="171">
        <v>107.1</v>
      </c>
      <c r="AQ493" s="171">
        <v>107.1</v>
      </c>
      <c r="AR493" s="171">
        <v>107.1</v>
      </c>
      <c r="AS493" s="171">
        <v>107.1</v>
      </c>
      <c r="AT493" s="171">
        <v>107.1</v>
      </c>
      <c r="AU493" s="171">
        <v>107.1</v>
      </c>
      <c r="AV493" s="171">
        <v>107.1</v>
      </c>
      <c r="AW493" s="171">
        <v>107.1</v>
      </c>
      <c r="AX493" s="171">
        <v>107.1</v>
      </c>
      <c r="AY493" s="171">
        <v>107.1</v>
      </c>
      <c r="AZ493" s="171">
        <v>107.1</v>
      </c>
      <c r="BA493" s="172">
        <f t="shared" si="366"/>
        <v>1.071</v>
      </c>
      <c r="BB493" s="172">
        <f t="shared" si="367"/>
        <v>1.071</v>
      </c>
      <c r="BC493" s="172">
        <f t="shared" si="368"/>
        <v>1.071</v>
      </c>
      <c r="BD493" s="172">
        <f t="shared" si="369"/>
        <v>1.071</v>
      </c>
      <c r="BE493" s="172">
        <f t="shared" si="370"/>
        <v>1.071</v>
      </c>
      <c r="BF493" s="172">
        <f t="shared" si="371"/>
        <v>1.071</v>
      </c>
      <c r="BG493" s="172">
        <f t="shared" si="372"/>
        <v>1.071</v>
      </c>
      <c r="BH493" s="172">
        <f t="shared" si="373"/>
        <v>1.071</v>
      </c>
      <c r="BI493" s="172">
        <f t="shared" si="374"/>
        <v>1.071</v>
      </c>
      <c r="BJ493" s="172">
        <f t="shared" si="375"/>
        <v>1.071</v>
      </c>
      <c r="BK493" s="172">
        <f t="shared" si="376"/>
        <v>1.071</v>
      </c>
      <c r="BL493" s="172">
        <f t="shared" si="377"/>
        <v>1.071</v>
      </c>
    </row>
    <row r="494" spans="1:64" x14ac:dyDescent="0.35">
      <c r="A494" s="173" t="str">
        <v>BPPLP</v>
      </c>
      <c r="B494" s="173" t="str">
        <v>Risk Management</v>
      </c>
      <c r="C494" s="173" t="str">
        <v>%</v>
      </c>
      <c r="D494" s="173" t="str">
        <v>PAPUA</v>
      </c>
      <c r="E494" s="174">
        <v>0</v>
      </c>
      <c r="F494" s="174">
        <v>0</v>
      </c>
      <c r="G494" s="174">
        <v>0</v>
      </c>
      <c r="H494" s="174">
        <v>0</v>
      </c>
      <c r="I494" s="174">
        <v>0</v>
      </c>
      <c r="J494" s="174">
        <v>0</v>
      </c>
      <c r="K494" s="174">
        <v>0</v>
      </c>
      <c r="L494" s="174">
        <v>0</v>
      </c>
      <c r="M494" s="174">
        <v>0</v>
      </c>
      <c r="N494" s="174">
        <v>0</v>
      </c>
      <c r="O494" s="174">
        <v>0</v>
      </c>
      <c r="P494" s="174">
        <v>0</v>
      </c>
      <c r="Q494" s="174">
        <v>107.1</v>
      </c>
      <c r="R494" s="174">
        <v>107.1</v>
      </c>
      <c r="S494" s="174">
        <v>107.1</v>
      </c>
      <c r="T494" s="174">
        <v>107.1</v>
      </c>
      <c r="U494" s="174">
        <v>107.1</v>
      </c>
      <c r="V494" s="174">
        <v>107.1</v>
      </c>
      <c r="W494" s="174">
        <v>107.1</v>
      </c>
      <c r="X494" s="174">
        <v>107.1</v>
      </c>
      <c r="Y494" s="174">
        <v>107.1</v>
      </c>
      <c r="Z494" s="174">
        <v>107.1</v>
      </c>
      <c r="AA494" s="174">
        <v>107.1</v>
      </c>
      <c r="AB494" s="174">
        <v>107.1</v>
      </c>
      <c r="AC494" s="174">
        <v>0</v>
      </c>
      <c r="AD494" s="174">
        <v>0</v>
      </c>
      <c r="AE494" s="174">
        <v>0</v>
      </c>
      <c r="AF494" s="174">
        <v>0</v>
      </c>
      <c r="AG494" s="174">
        <v>0</v>
      </c>
      <c r="AH494" s="174">
        <v>0</v>
      </c>
      <c r="AI494" s="174">
        <v>0</v>
      </c>
      <c r="AJ494" s="174">
        <v>0</v>
      </c>
      <c r="AK494" s="174">
        <v>0</v>
      </c>
      <c r="AL494" s="174">
        <v>0</v>
      </c>
      <c r="AM494" s="174">
        <v>0</v>
      </c>
      <c r="AN494" s="174">
        <v>0</v>
      </c>
      <c r="AO494" s="174">
        <v>107.1</v>
      </c>
      <c r="AP494" s="174">
        <v>107.1</v>
      </c>
      <c r="AQ494" s="174">
        <v>107.1</v>
      </c>
      <c r="AR494" s="174">
        <v>107.1</v>
      </c>
      <c r="AS494" s="174">
        <v>107.1</v>
      </c>
      <c r="AT494" s="174">
        <v>107.1</v>
      </c>
      <c r="AU494" s="174">
        <v>107.1</v>
      </c>
      <c r="AV494" s="174">
        <v>107.1</v>
      </c>
      <c r="AW494" s="174">
        <v>107.1</v>
      </c>
      <c r="AX494" s="174">
        <v>107.1</v>
      </c>
      <c r="AY494" s="174">
        <v>107.1</v>
      </c>
      <c r="AZ494" s="174">
        <v>107.1</v>
      </c>
      <c r="BA494" s="175">
        <f t="shared" si="366"/>
        <v>1</v>
      </c>
      <c r="BB494" s="175">
        <f t="shared" si="367"/>
        <v>1</v>
      </c>
      <c r="BC494" s="175">
        <f t="shared" si="368"/>
        <v>1</v>
      </c>
      <c r="BD494" s="175">
        <f t="shared" si="369"/>
        <v>1</v>
      </c>
      <c r="BE494" s="175">
        <f t="shared" si="370"/>
        <v>1</v>
      </c>
      <c r="BF494" s="175">
        <f t="shared" si="371"/>
        <v>1</v>
      </c>
      <c r="BG494" s="175">
        <f t="shared" si="372"/>
        <v>1</v>
      </c>
      <c r="BH494" s="175">
        <f t="shared" si="373"/>
        <v>1</v>
      </c>
      <c r="BI494" s="175">
        <f t="shared" si="374"/>
        <v>1</v>
      </c>
      <c r="BJ494" s="175">
        <f t="shared" si="375"/>
        <v>1</v>
      </c>
      <c r="BK494" s="175">
        <f t="shared" si="376"/>
        <v>1</v>
      </c>
      <c r="BL494" s="175">
        <f t="shared" si="377"/>
        <v>1</v>
      </c>
    </row>
    <row r="495" spans="1:64" x14ac:dyDescent="0.35">
      <c r="A495" s="173" t="str">
        <v>BPPLP</v>
      </c>
      <c r="B495" s="173" t="str">
        <v>Risk Management</v>
      </c>
      <c r="C495" s="173" t="str">
        <v>%</v>
      </c>
      <c r="D495" s="173" t="str">
        <v>PAPUA BARAT</v>
      </c>
      <c r="E495" s="174">
        <v>0</v>
      </c>
      <c r="F495" s="174">
        <v>0</v>
      </c>
      <c r="G495" s="174">
        <v>0</v>
      </c>
      <c r="H495" s="174">
        <v>0</v>
      </c>
      <c r="I495" s="174">
        <v>0</v>
      </c>
      <c r="J495" s="174">
        <v>0</v>
      </c>
      <c r="K495" s="174">
        <v>0</v>
      </c>
      <c r="L495" s="174">
        <v>0</v>
      </c>
      <c r="M495" s="174">
        <v>0</v>
      </c>
      <c r="N495" s="174">
        <v>0</v>
      </c>
      <c r="O495" s="174">
        <v>0</v>
      </c>
      <c r="P495" s="174">
        <v>0</v>
      </c>
      <c r="Q495" s="174">
        <v>107.1</v>
      </c>
      <c r="R495" s="174">
        <v>107.1</v>
      </c>
      <c r="S495" s="174">
        <v>107.1</v>
      </c>
      <c r="T495" s="174">
        <v>107.1</v>
      </c>
      <c r="U495" s="174">
        <v>107.1</v>
      </c>
      <c r="V495" s="174">
        <v>107.1</v>
      </c>
      <c r="W495" s="174">
        <v>107.1</v>
      </c>
      <c r="X495" s="174">
        <v>107.1</v>
      </c>
      <c r="Y495" s="174">
        <v>107.1</v>
      </c>
      <c r="Z495" s="174">
        <v>107.1</v>
      </c>
      <c r="AA495" s="174">
        <v>107.1</v>
      </c>
      <c r="AB495" s="174">
        <v>107.1</v>
      </c>
      <c r="AC495" s="174">
        <v>0</v>
      </c>
      <c r="AD495" s="174">
        <v>0</v>
      </c>
      <c r="AE495" s="174">
        <v>0</v>
      </c>
      <c r="AF495" s="174">
        <v>0</v>
      </c>
      <c r="AG495" s="174">
        <v>0</v>
      </c>
      <c r="AH495" s="174">
        <v>0</v>
      </c>
      <c r="AI495" s="174">
        <v>0</v>
      </c>
      <c r="AJ495" s="174">
        <v>0</v>
      </c>
      <c r="AK495" s="174">
        <v>0</v>
      </c>
      <c r="AL495" s="174">
        <v>0</v>
      </c>
      <c r="AM495" s="174">
        <v>0</v>
      </c>
      <c r="AN495" s="174">
        <v>0</v>
      </c>
      <c r="AO495" s="174">
        <v>107.1</v>
      </c>
      <c r="AP495" s="174">
        <v>107.1</v>
      </c>
      <c r="AQ495" s="174">
        <v>107.1</v>
      </c>
      <c r="AR495" s="174">
        <v>107.1</v>
      </c>
      <c r="AS495" s="174">
        <v>107.1</v>
      </c>
      <c r="AT495" s="174">
        <v>107.1</v>
      </c>
      <c r="AU495" s="174">
        <v>107.1</v>
      </c>
      <c r="AV495" s="174">
        <v>107.1</v>
      </c>
      <c r="AW495" s="174">
        <v>107.1</v>
      </c>
      <c r="AX495" s="174">
        <v>107.1</v>
      </c>
      <c r="AY495" s="174">
        <v>107.1</v>
      </c>
      <c r="AZ495" s="174">
        <v>107.1</v>
      </c>
      <c r="BA495" s="175">
        <f t="shared" si="366"/>
        <v>1</v>
      </c>
      <c r="BB495" s="175">
        <f t="shared" si="367"/>
        <v>1</v>
      </c>
      <c r="BC495" s="175">
        <f t="shared" si="368"/>
        <v>1</v>
      </c>
      <c r="BD495" s="175">
        <f t="shared" si="369"/>
        <v>1</v>
      </c>
      <c r="BE495" s="175">
        <f t="shared" si="370"/>
        <v>1</v>
      </c>
      <c r="BF495" s="175">
        <f t="shared" si="371"/>
        <v>1</v>
      </c>
      <c r="BG495" s="175">
        <f t="shared" si="372"/>
        <v>1</v>
      </c>
      <c r="BH495" s="175">
        <f t="shared" si="373"/>
        <v>1</v>
      </c>
      <c r="BI495" s="175">
        <f t="shared" si="374"/>
        <v>1</v>
      </c>
      <c r="BJ495" s="175">
        <f t="shared" si="375"/>
        <v>1</v>
      </c>
      <c r="BK495" s="175">
        <f t="shared" si="376"/>
        <v>1</v>
      </c>
      <c r="BL495" s="175">
        <f t="shared" si="377"/>
        <v>1</v>
      </c>
    </row>
    <row r="496" spans="1:64" x14ac:dyDescent="0.35">
      <c r="A496" s="173" t="str">
        <v>BPPLP</v>
      </c>
      <c r="B496" s="173" t="str">
        <v>Risk Management</v>
      </c>
      <c r="C496" s="173" t="str">
        <v>%</v>
      </c>
      <c r="D496" s="173" t="str">
        <v>SULBAGSEL</v>
      </c>
      <c r="E496" s="174">
        <v>0</v>
      </c>
      <c r="F496" s="174">
        <v>0</v>
      </c>
      <c r="G496" s="174">
        <v>0</v>
      </c>
      <c r="H496" s="174">
        <v>0</v>
      </c>
      <c r="I496" s="174">
        <v>0</v>
      </c>
      <c r="J496" s="174">
        <v>0</v>
      </c>
      <c r="K496" s="174">
        <v>0</v>
      </c>
      <c r="L496" s="174">
        <v>0</v>
      </c>
      <c r="M496" s="174">
        <v>0</v>
      </c>
      <c r="N496" s="174">
        <v>0</v>
      </c>
      <c r="O496" s="174">
        <v>0</v>
      </c>
      <c r="P496" s="174">
        <v>0</v>
      </c>
      <c r="Q496" s="174">
        <v>107.1</v>
      </c>
      <c r="R496" s="174">
        <v>107.1</v>
      </c>
      <c r="S496" s="174">
        <v>107.1</v>
      </c>
      <c r="T496" s="174">
        <v>107.1</v>
      </c>
      <c r="U496" s="174">
        <v>107.1</v>
      </c>
      <c r="V496" s="174">
        <v>107.1</v>
      </c>
      <c r="W496" s="174">
        <v>107.1</v>
      </c>
      <c r="X496" s="174">
        <v>107.1</v>
      </c>
      <c r="Y496" s="174">
        <v>107.1</v>
      </c>
      <c r="Z496" s="174">
        <v>107.1</v>
      </c>
      <c r="AA496" s="174">
        <v>107.1</v>
      </c>
      <c r="AB496" s="174">
        <v>107.1</v>
      </c>
      <c r="AC496" s="174">
        <v>0</v>
      </c>
      <c r="AD496" s="174">
        <v>0</v>
      </c>
      <c r="AE496" s="174">
        <v>0</v>
      </c>
      <c r="AF496" s="174">
        <v>0</v>
      </c>
      <c r="AG496" s="174">
        <v>0</v>
      </c>
      <c r="AH496" s="174">
        <v>0</v>
      </c>
      <c r="AI496" s="174">
        <v>0</v>
      </c>
      <c r="AJ496" s="174">
        <v>0</v>
      </c>
      <c r="AK496" s="174">
        <v>0</v>
      </c>
      <c r="AL496" s="174">
        <v>0</v>
      </c>
      <c r="AM496" s="174">
        <v>0</v>
      </c>
      <c r="AN496" s="174">
        <v>0</v>
      </c>
      <c r="AO496" s="174">
        <v>107.1</v>
      </c>
      <c r="AP496" s="174">
        <v>107.1</v>
      </c>
      <c r="AQ496" s="174">
        <v>107.1</v>
      </c>
      <c r="AR496" s="174">
        <v>107.1</v>
      </c>
      <c r="AS496" s="174">
        <v>107.1</v>
      </c>
      <c r="AT496" s="174">
        <v>107.1</v>
      </c>
      <c r="AU496" s="174">
        <v>107.1</v>
      </c>
      <c r="AV496" s="174">
        <v>107.1</v>
      </c>
      <c r="AW496" s="174">
        <v>107.1</v>
      </c>
      <c r="AX496" s="174">
        <v>107.1</v>
      </c>
      <c r="AY496" s="174">
        <v>107.1</v>
      </c>
      <c r="AZ496" s="174">
        <v>107.1</v>
      </c>
      <c r="BA496" s="175">
        <f t="shared" si="366"/>
        <v>1</v>
      </c>
      <c r="BB496" s="175">
        <f t="shared" si="367"/>
        <v>1</v>
      </c>
      <c r="BC496" s="175">
        <f t="shared" si="368"/>
        <v>1</v>
      </c>
      <c r="BD496" s="175">
        <f t="shared" si="369"/>
        <v>1</v>
      </c>
      <c r="BE496" s="175">
        <f t="shared" si="370"/>
        <v>1</v>
      </c>
      <c r="BF496" s="175">
        <f t="shared" si="371"/>
        <v>1</v>
      </c>
      <c r="BG496" s="175">
        <f t="shared" si="372"/>
        <v>1</v>
      </c>
      <c r="BH496" s="175">
        <f t="shared" si="373"/>
        <v>1</v>
      </c>
      <c r="BI496" s="175">
        <f t="shared" si="374"/>
        <v>1</v>
      </c>
      <c r="BJ496" s="175">
        <f t="shared" si="375"/>
        <v>1</v>
      </c>
      <c r="BK496" s="175">
        <f t="shared" si="376"/>
        <v>1</v>
      </c>
      <c r="BL496" s="175">
        <f t="shared" si="377"/>
        <v>1</v>
      </c>
    </row>
    <row r="497" spans="1:64" x14ac:dyDescent="0.35">
      <c r="A497" s="173" t="str">
        <v>BPPLP</v>
      </c>
      <c r="B497" s="173" t="str">
        <v>Risk Management</v>
      </c>
      <c r="C497" s="173" t="str">
        <v>%</v>
      </c>
      <c r="D497" s="173" t="str">
        <v>SULBAGTENG</v>
      </c>
      <c r="E497" s="174">
        <v>0</v>
      </c>
      <c r="F497" s="174">
        <v>0</v>
      </c>
      <c r="G497" s="174">
        <v>0</v>
      </c>
      <c r="H497" s="174">
        <v>0</v>
      </c>
      <c r="I497" s="174">
        <v>0</v>
      </c>
      <c r="J497" s="174">
        <v>0</v>
      </c>
      <c r="K497" s="174">
        <v>0</v>
      </c>
      <c r="L497" s="174">
        <v>0</v>
      </c>
      <c r="M497" s="174">
        <v>0</v>
      </c>
      <c r="N497" s="174">
        <v>0</v>
      </c>
      <c r="O497" s="174">
        <v>0</v>
      </c>
      <c r="P497" s="174">
        <v>0</v>
      </c>
      <c r="Q497" s="174">
        <v>107.1</v>
      </c>
      <c r="R497" s="174">
        <v>107.1</v>
      </c>
      <c r="S497" s="174">
        <v>107.1</v>
      </c>
      <c r="T497" s="174">
        <v>107.1</v>
      </c>
      <c r="U497" s="174">
        <v>107.1</v>
      </c>
      <c r="V497" s="174">
        <v>107.1</v>
      </c>
      <c r="W497" s="174">
        <v>107.1</v>
      </c>
      <c r="X497" s="174">
        <v>107.1</v>
      </c>
      <c r="Y497" s="174">
        <v>107.1</v>
      </c>
      <c r="Z497" s="174">
        <v>107.1</v>
      </c>
      <c r="AA497" s="174">
        <v>107.1</v>
      </c>
      <c r="AB497" s="174">
        <v>107.1</v>
      </c>
      <c r="AC497" s="174">
        <v>0</v>
      </c>
      <c r="AD497" s="174">
        <v>0</v>
      </c>
      <c r="AE497" s="174">
        <v>0</v>
      </c>
      <c r="AF497" s="174">
        <v>0</v>
      </c>
      <c r="AG497" s="174">
        <v>0</v>
      </c>
      <c r="AH497" s="174">
        <v>0</v>
      </c>
      <c r="AI497" s="174">
        <v>0</v>
      </c>
      <c r="AJ497" s="174">
        <v>0</v>
      </c>
      <c r="AK497" s="174">
        <v>0</v>
      </c>
      <c r="AL497" s="174">
        <v>0</v>
      </c>
      <c r="AM497" s="174">
        <v>0</v>
      </c>
      <c r="AN497" s="174">
        <v>0</v>
      </c>
      <c r="AO497" s="174">
        <v>107.1</v>
      </c>
      <c r="AP497" s="174">
        <v>107.1</v>
      </c>
      <c r="AQ497" s="174">
        <v>107.1</v>
      </c>
      <c r="AR497" s="174">
        <v>107.1</v>
      </c>
      <c r="AS497" s="174">
        <v>107.1</v>
      </c>
      <c r="AT497" s="174">
        <v>107.1</v>
      </c>
      <c r="AU497" s="174">
        <v>107.1</v>
      </c>
      <c r="AV497" s="174">
        <v>107.1</v>
      </c>
      <c r="AW497" s="174">
        <v>107.1</v>
      </c>
      <c r="AX497" s="174">
        <v>107.1</v>
      </c>
      <c r="AY497" s="174">
        <v>107.1</v>
      </c>
      <c r="AZ497" s="174">
        <v>107.1</v>
      </c>
      <c r="BA497" s="175">
        <f t="shared" si="366"/>
        <v>1</v>
      </c>
      <c r="BB497" s="175">
        <f t="shared" si="367"/>
        <v>1</v>
      </c>
      <c r="BC497" s="175">
        <f t="shared" si="368"/>
        <v>1</v>
      </c>
      <c r="BD497" s="175">
        <f t="shared" si="369"/>
        <v>1</v>
      </c>
      <c r="BE497" s="175">
        <f t="shared" si="370"/>
        <v>1</v>
      </c>
      <c r="BF497" s="175">
        <f t="shared" si="371"/>
        <v>1</v>
      </c>
      <c r="BG497" s="175">
        <f t="shared" si="372"/>
        <v>1</v>
      </c>
      <c r="BH497" s="175">
        <f t="shared" si="373"/>
        <v>1</v>
      </c>
      <c r="BI497" s="175">
        <f t="shared" si="374"/>
        <v>1</v>
      </c>
      <c r="BJ497" s="175">
        <f t="shared" si="375"/>
        <v>1</v>
      </c>
      <c r="BK497" s="175">
        <f t="shared" si="376"/>
        <v>1</v>
      </c>
      <c r="BL497" s="175">
        <f t="shared" si="377"/>
        <v>1</v>
      </c>
    </row>
    <row r="498" spans="1:64" x14ac:dyDescent="0.35">
      <c r="A498" s="173" t="str">
        <v>BPPLP</v>
      </c>
      <c r="B498" s="173" t="str">
        <v>Risk Management</v>
      </c>
      <c r="C498" s="173" t="str">
        <v>%</v>
      </c>
      <c r="D498" s="173" t="str">
        <v>SUMALUT</v>
      </c>
      <c r="E498" s="174">
        <v>0</v>
      </c>
      <c r="F498" s="174">
        <v>0</v>
      </c>
      <c r="G498" s="174">
        <v>0</v>
      </c>
      <c r="H498" s="174">
        <v>0</v>
      </c>
      <c r="I498" s="174">
        <v>0</v>
      </c>
      <c r="J498" s="174">
        <v>0</v>
      </c>
      <c r="K498" s="174">
        <v>0</v>
      </c>
      <c r="L498" s="174">
        <v>0</v>
      </c>
      <c r="M498" s="174">
        <v>0</v>
      </c>
      <c r="N498" s="174">
        <v>0</v>
      </c>
      <c r="O498" s="174">
        <v>0</v>
      </c>
      <c r="P498" s="174">
        <v>0</v>
      </c>
      <c r="Q498" s="174">
        <v>107.1</v>
      </c>
      <c r="R498" s="174">
        <v>107.1</v>
      </c>
      <c r="S498" s="174">
        <v>107.1</v>
      </c>
      <c r="T498" s="174">
        <v>107.1</v>
      </c>
      <c r="U498" s="174">
        <v>107.1</v>
      </c>
      <c r="V498" s="174">
        <v>107.1</v>
      </c>
      <c r="W498" s="174">
        <v>107.1</v>
      </c>
      <c r="X498" s="174">
        <v>107.1</v>
      </c>
      <c r="Y498" s="174">
        <v>107.1</v>
      </c>
      <c r="Z498" s="174">
        <v>107.1</v>
      </c>
      <c r="AA498" s="174">
        <v>107.1</v>
      </c>
      <c r="AB498" s="174">
        <v>107.1</v>
      </c>
      <c r="AC498" s="174">
        <v>0</v>
      </c>
      <c r="AD498" s="174">
        <v>0</v>
      </c>
      <c r="AE498" s="174">
        <v>0</v>
      </c>
      <c r="AF498" s="174">
        <v>0</v>
      </c>
      <c r="AG498" s="174">
        <v>0</v>
      </c>
      <c r="AH498" s="174">
        <v>0</v>
      </c>
      <c r="AI498" s="174">
        <v>0</v>
      </c>
      <c r="AJ498" s="174">
        <v>0</v>
      </c>
      <c r="AK498" s="174">
        <v>0</v>
      </c>
      <c r="AL498" s="174">
        <v>0</v>
      </c>
      <c r="AM498" s="174">
        <v>0</v>
      </c>
      <c r="AN498" s="174">
        <v>0</v>
      </c>
      <c r="AO498" s="174">
        <v>107.1</v>
      </c>
      <c r="AP498" s="174">
        <v>107.1</v>
      </c>
      <c r="AQ498" s="174">
        <v>107.1</v>
      </c>
      <c r="AR498" s="174">
        <v>107.1</v>
      </c>
      <c r="AS498" s="174">
        <v>107.1</v>
      </c>
      <c r="AT498" s="174">
        <v>107.1</v>
      </c>
      <c r="AU498" s="174">
        <v>107.1</v>
      </c>
      <c r="AV498" s="174">
        <v>107.1</v>
      </c>
      <c r="AW498" s="174">
        <v>107.1</v>
      </c>
      <c r="AX498" s="174">
        <v>107.1</v>
      </c>
      <c r="AY498" s="174">
        <v>107.1</v>
      </c>
      <c r="AZ498" s="174">
        <v>107.1</v>
      </c>
      <c r="BA498" s="175">
        <f t="shared" si="366"/>
        <v>1</v>
      </c>
      <c r="BB498" s="175">
        <f t="shared" si="367"/>
        <v>1</v>
      </c>
      <c r="BC498" s="175">
        <f t="shared" si="368"/>
        <v>1</v>
      </c>
      <c r="BD498" s="175">
        <f t="shared" si="369"/>
        <v>1</v>
      </c>
      <c r="BE498" s="175">
        <f t="shared" si="370"/>
        <v>1</v>
      </c>
      <c r="BF498" s="175">
        <f t="shared" si="371"/>
        <v>1</v>
      </c>
      <c r="BG498" s="175">
        <f t="shared" si="372"/>
        <v>1</v>
      </c>
      <c r="BH498" s="175">
        <f t="shared" si="373"/>
        <v>1</v>
      </c>
      <c r="BI498" s="175">
        <f t="shared" si="374"/>
        <v>1</v>
      </c>
      <c r="BJ498" s="175">
        <f t="shared" si="375"/>
        <v>1</v>
      </c>
      <c r="BK498" s="175">
        <f t="shared" si="376"/>
        <v>1</v>
      </c>
      <c r="BL498" s="175">
        <f t="shared" si="377"/>
        <v>1</v>
      </c>
    </row>
    <row r="499" spans="1:64" x14ac:dyDescent="0.35">
      <c r="A499" s="170" t="str">
        <v>BPPLP</v>
      </c>
      <c r="B499" s="170" t="str">
        <v>Revenue Net Intra CFUE</v>
      </c>
      <c r="C499" s="170" t="str">
        <v>%</v>
      </c>
      <c r="D499" s="170" t="str">
        <v>TR5</v>
      </c>
      <c r="E499" s="171">
        <v>0</v>
      </c>
      <c r="F499" s="171">
        <v>0</v>
      </c>
      <c r="G499" s="171">
        <v>0</v>
      </c>
      <c r="H499" s="171">
        <v>0</v>
      </c>
      <c r="I499" s="171">
        <v>0</v>
      </c>
      <c r="J499" s="171">
        <v>0</v>
      </c>
      <c r="K499" s="171">
        <v>0</v>
      </c>
      <c r="L499" s="171">
        <v>0</v>
      </c>
      <c r="M499" s="171">
        <v>0</v>
      </c>
      <c r="N499" s="171">
        <v>0</v>
      </c>
      <c r="O499" s="171">
        <v>0</v>
      </c>
      <c r="P499" s="171">
        <v>0</v>
      </c>
      <c r="Q499" s="171">
        <v>0</v>
      </c>
      <c r="R499" s="171">
        <v>0</v>
      </c>
      <c r="S499" s="171">
        <v>0</v>
      </c>
      <c r="T499" s="171">
        <v>0</v>
      </c>
      <c r="U499" s="171">
        <v>0</v>
      </c>
      <c r="V499" s="171">
        <v>0</v>
      </c>
      <c r="W499" s="171">
        <v>0</v>
      </c>
      <c r="X499" s="171">
        <v>0</v>
      </c>
      <c r="Y499" s="171">
        <v>0</v>
      </c>
      <c r="Z499" s="171">
        <v>0</v>
      </c>
      <c r="AA499" s="171">
        <v>0</v>
      </c>
      <c r="AB499" s="171">
        <v>0</v>
      </c>
      <c r="AC499" s="171">
        <v>0</v>
      </c>
      <c r="AD499" s="171">
        <v>0</v>
      </c>
      <c r="AE499" s="171">
        <v>0</v>
      </c>
      <c r="AF499" s="171">
        <v>0</v>
      </c>
      <c r="AG499" s="171">
        <v>0</v>
      </c>
      <c r="AH499" s="171">
        <v>0</v>
      </c>
      <c r="AI499" s="171">
        <v>0</v>
      </c>
      <c r="AJ499" s="171">
        <v>0</v>
      </c>
      <c r="AK499" s="171">
        <v>0</v>
      </c>
      <c r="AL499" s="171">
        <v>0</v>
      </c>
      <c r="AM499" s="171">
        <v>0</v>
      </c>
      <c r="AN499" s="171">
        <v>0</v>
      </c>
      <c r="AO499" s="171">
        <v>0</v>
      </c>
      <c r="AP499" s="171">
        <v>0</v>
      </c>
      <c r="AQ499" s="171">
        <v>0</v>
      </c>
      <c r="AR499" s="171">
        <v>0</v>
      </c>
      <c r="AS499" s="171">
        <v>0</v>
      </c>
      <c r="AT499" s="171">
        <v>0</v>
      </c>
      <c r="AU499" s="171">
        <v>0</v>
      </c>
      <c r="AV499" s="171">
        <v>0</v>
      </c>
      <c r="AW499" s="171">
        <v>0</v>
      </c>
      <c r="AX499" s="171">
        <v>0</v>
      </c>
      <c r="AY499" s="171">
        <v>0</v>
      </c>
      <c r="AZ499" s="171">
        <v>0</v>
      </c>
      <c r="BA499" s="172">
        <f t="shared" si="366"/>
        <v>1</v>
      </c>
      <c r="BB499" s="172">
        <f t="shared" si="367"/>
        <v>1</v>
      </c>
      <c r="BC499" s="172">
        <f t="shared" si="368"/>
        <v>1</v>
      </c>
      <c r="BD499" s="172">
        <f t="shared" si="369"/>
        <v>1</v>
      </c>
      <c r="BE499" s="172">
        <f t="shared" si="370"/>
        <v>1</v>
      </c>
      <c r="BF499" s="172">
        <f t="shared" si="371"/>
        <v>1</v>
      </c>
      <c r="BG499" s="172">
        <f t="shared" si="372"/>
        <v>1</v>
      </c>
      <c r="BH499" s="172">
        <f t="shared" si="373"/>
        <v>1</v>
      </c>
      <c r="BI499" s="172">
        <f t="shared" si="374"/>
        <v>1</v>
      </c>
      <c r="BJ499" s="172">
        <f t="shared" si="375"/>
        <v>1</v>
      </c>
      <c r="BK499" s="172">
        <f t="shared" si="376"/>
        <v>1</v>
      </c>
      <c r="BL499" s="172">
        <f t="shared" si="377"/>
        <v>1</v>
      </c>
    </row>
    <row r="500" spans="1:64" x14ac:dyDescent="0.35">
      <c r="A500" s="173" t="str">
        <v>BPPLP</v>
      </c>
      <c r="B500" s="173" t="str">
        <v>Revenue Net Intra CFUE</v>
      </c>
      <c r="C500" s="173" t="str">
        <v>%</v>
      </c>
      <c r="D500" s="173" t="str">
        <v>PAPUA</v>
      </c>
      <c r="E500" s="174">
        <v>0</v>
      </c>
      <c r="F500" s="174">
        <v>0</v>
      </c>
      <c r="G500" s="174">
        <v>0</v>
      </c>
      <c r="H500" s="174">
        <v>0</v>
      </c>
      <c r="I500" s="174">
        <v>0</v>
      </c>
      <c r="J500" s="174">
        <v>0</v>
      </c>
      <c r="K500" s="174">
        <v>0</v>
      </c>
      <c r="L500" s="174">
        <v>0</v>
      </c>
      <c r="M500" s="174">
        <v>0</v>
      </c>
      <c r="N500" s="174">
        <v>0</v>
      </c>
      <c r="O500" s="174">
        <v>0</v>
      </c>
      <c r="P500" s="174">
        <v>0</v>
      </c>
      <c r="Q500" s="174">
        <v>0</v>
      </c>
      <c r="R500" s="174">
        <v>0</v>
      </c>
      <c r="S500" s="174">
        <v>0</v>
      </c>
      <c r="T500" s="174">
        <v>0</v>
      </c>
      <c r="U500" s="174">
        <v>0</v>
      </c>
      <c r="V500" s="174">
        <v>0</v>
      </c>
      <c r="W500" s="174">
        <v>0</v>
      </c>
      <c r="X500" s="174">
        <v>0</v>
      </c>
      <c r="Y500" s="174">
        <v>0</v>
      </c>
      <c r="Z500" s="174">
        <v>0</v>
      </c>
      <c r="AA500" s="174">
        <v>0</v>
      </c>
      <c r="AB500" s="174">
        <v>0</v>
      </c>
      <c r="AC500" s="174">
        <v>0</v>
      </c>
      <c r="AD500" s="174">
        <v>0</v>
      </c>
      <c r="AE500" s="174">
        <v>0</v>
      </c>
      <c r="AF500" s="174">
        <v>0</v>
      </c>
      <c r="AG500" s="174">
        <v>0</v>
      </c>
      <c r="AH500" s="174">
        <v>0</v>
      </c>
      <c r="AI500" s="174">
        <v>0</v>
      </c>
      <c r="AJ500" s="174">
        <v>0</v>
      </c>
      <c r="AK500" s="174">
        <v>0</v>
      </c>
      <c r="AL500" s="174">
        <v>0</v>
      </c>
      <c r="AM500" s="174">
        <v>0</v>
      </c>
      <c r="AN500" s="174">
        <v>0</v>
      </c>
      <c r="AO500" s="174">
        <v>0</v>
      </c>
      <c r="AP500" s="174">
        <v>0</v>
      </c>
      <c r="AQ500" s="174">
        <v>0</v>
      </c>
      <c r="AR500" s="174">
        <v>0</v>
      </c>
      <c r="AS500" s="174">
        <v>0</v>
      </c>
      <c r="AT500" s="174">
        <v>0</v>
      </c>
      <c r="AU500" s="174">
        <v>0</v>
      </c>
      <c r="AV500" s="174">
        <v>0</v>
      </c>
      <c r="AW500" s="174">
        <v>0</v>
      </c>
      <c r="AX500" s="174">
        <v>0</v>
      </c>
      <c r="AY500" s="174">
        <v>0</v>
      </c>
      <c r="AZ500" s="174">
        <v>0</v>
      </c>
      <c r="BA500" s="175">
        <f t="shared" si="366"/>
        <v>1</v>
      </c>
      <c r="BB500" s="175">
        <f t="shared" si="367"/>
        <v>1</v>
      </c>
      <c r="BC500" s="175">
        <f t="shared" si="368"/>
        <v>1</v>
      </c>
      <c r="BD500" s="175">
        <f t="shared" si="369"/>
        <v>1</v>
      </c>
      <c r="BE500" s="175">
        <f t="shared" si="370"/>
        <v>1</v>
      </c>
      <c r="BF500" s="175">
        <f t="shared" si="371"/>
        <v>1</v>
      </c>
      <c r="BG500" s="175">
        <f t="shared" si="372"/>
        <v>1</v>
      </c>
      <c r="BH500" s="175">
        <f t="shared" si="373"/>
        <v>1</v>
      </c>
      <c r="BI500" s="175">
        <f t="shared" si="374"/>
        <v>1</v>
      </c>
      <c r="BJ500" s="175">
        <f t="shared" si="375"/>
        <v>1</v>
      </c>
      <c r="BK500" s="175">
        <f t="shared" si="376"/>
        <v>1</v>
      </c>
      <c r="BL500" s="175">
        <f t="shared" si="377"/>
        <v>1</v>
      </c>
    </row>
    <row r="501" spans="1:64" x14ac:dyDescent="0.35">
      <c r="A501" s="173" t="str">
        <v>BPPLP</v>
      </c>
      <c r="B501" s="173" t="str">
        <v>Revenue Net Intra CFUE</v>
      </c>
      <c r="C501" s="173" t="str">
        <v>%</v>
      </c>
      <c r="D501" s="173" t="str">
        <v>PAPUA BARAT</v>
      </c>
      <c r="E501" s="174">
        <v>0</v>
      </c>
      <c r="F501" s="174">
        <v>0</v>
      </c>
      <c r="G501" s="174">
        <v>0</v>
      </c>
      <c r="H501" s="174">
        <v>0</v>
      </c>
      <c r="I501" s="174">
        <v>0</v>
      </c>
      <c r="J501" s="174">
        <v>0</v>
      </c>
      <c r="K501" s="174">
        <v>0</v>
      </c>
      <c r="L501" s="174">
        <v>0</v>
      </c>
      <c r="M501" s="174">
        <v>0</v>
      </c>
      <c r="N501" s="174">
        <v>0</v>
      </c>
      <c r="O501" s="174">
        <v>0</v>
      </c>
      <c r="P501" s="174">
        <v>0</v>
      </c>
      <c r="Q501" s="174">
        <v>0</v>
      </c>
      <c r="R501" s="174">
        <v>0</v>
      </c>
      <c r="S501" s="174">
        <v>0</v>
      </c>
      <c r="T501" s="174">
        <v>0</v>
      </c>
      <c r="U501" s="174">
        <v>0</v>
      </c>
      <c r="V501" s="174">
        <v>0</v>
      </c>
      <c r="W501" s="174">
        <v>0</v>
      </c>
      <c r="X501" s="174">
        <v>0</v>
      </c>
      <c r="Y501" s="174">
        <v>0</v>
      </c>
      <c r="Z501" s="174">
        <v>0</v>
      </c>
      <c r="AA501" s="174">
        <v>0</v>
      </c>
      <c r="AB501" s="174">
        <v>0</v>
      </c>
      <c r="AC501" s="174">
        <v>0</v>
      </c>
      <c r="AD501" s="174">
        <v>0</v>
      </c>
      <c r="AE501" s="174">
        <v>0</v>
      </c>
      <c r="AF501" s="174">
        <v>0</v>
      </c>
      <c r="AG501" s="174">
        <v>0</v>
      </c>
      <c r="AH501" s="174">
        <v>0</v>
      </c>
      <c r="AI501" s="174">
        <v>0</v>
      </c>
      <c r="AJ501" s="174">
        <v>0</v>
      </c>
      <c r="AK501" s="174">
        <v>0</v>
      </c>
      <c r="AL501" s="174">
        <v>0</v>
      </c>
      <c r="AM501" s="174">
        <v>0</v>
      </c>
      <c r="AN501" s="174">
        <v>0</v>
      </c>
      <c r="AO501" s="174">
        <v>0</v>
      </c>
      <c r="AP501" s="174">
        <v>0</v>
      </c>
      <c r="AQ501" s="174">
        <v>0</v>
      </c>
      <c r="AR501" s="174">
        <v>0</v>
      </c>
      <c r="AS501" s="174">
        <v>0</v>
      </c>
      <c r="AT501" s="174">
        <v>0</v>
      </c>
      <c r="AU501" s="174">
        <v>0</v>
      </c>
      <c r="AV501" s="174">
        <v>0</v>
      </c>
      <c r="AW501" s="174">
        <v>0</v>
      </c>
      <c r="AX501" s="174">
        <v>0</v>
      </c>
      <c r="AY501" s="174">
        <v>0</v>
      </c>
      <c r="AZ501" s="174">
        <v>0</v>
      </c>
      <c r="BA501" s="175">
        <f t="shared" si="366"/>
        <v>1</v>
      </c>
      <c r="BB501" s="175">
        <f t="shared" si="367"/>
        <v>1</v>
      </c>
      <c r="BC501" s="175">
        <f t="shared" si="368"/>
        <v>1</v>
      </c>
      <c r="BD501" s="175">
        <f t="shared" si="369"/>
        <v>1</v>
      </c>
      <c r="BE501" s="175">
        <f t="shared" si="370"/>
        <v>1</v>
      </c>
      <c r="BF501" s="175">
        <f t="shared" si="371"/>
        <v>1</v>
      </c>
      <c r="BG501" s="175">
        <f t="shared" si="372"/>
        <v>1</v>
      </c>
      <c r="BH501" s="175">
        <f t="shared" si="373"/>
        <v>1</v>
      </c>
      <c r="BI501" s="175">
        <f t="shared" si="374"/>
        <v>1</v>
      </c>
      <c r="BJ501" s="175">
        <f t="shared" si="375"/>
        <v>1</v>
      </c>
      <c r="BK501" s="175">
        <f t="shared" si="376"/>
        <v>1</v>
      </c>
      <c r="BL501" s="175">
        <f t="shared" si="377"/>
        <v>1</v>
      </c>
    </row>
    <row r="502" spans="1:64" x14ac:dyDescent="0.35">
      <c r="A502" s="173" t="str">
        <v>BPPLP</v>
      </c>
      <c r="B502" s="173" t="str">
        <v>Revenue Net Intra CFUE</v>
      </c>
      <c r="C502" s="173" t="str">
        <v>%</v>
      </c>
      <c r="D502" s="173" t="str">
        <v>SULBAGSEL</v>
      </c>
      <c r="E502" s="174">
        <v>0</v>
      </c>
      <c r="F502" s="174">
        <v>0</v>
      </c>
      <c r="G502" s="174">
        <v>0</v>
      </c>
      <c r="H502" s="174">
        <v>0</v>
      </c>
      <c r="I502" s="174">
        <v>0</v>
      </c>
      <c r="J502" s="174">
        <v>0</v>
      </c>
      <c r="K502" s="174">
        <v>0</v>
      </c>
      <c r="L502" s="174">
        <v>0</v>
      </c>
      <c r="M502" s="174">
        <v>0</v>
      </c>
      <c r="N502" s="174">
        <v>0</v>
      </c>
      <c r="O502" s="174">
        <v>0</v>
      </c>
      <c r="P502" s="174">
        <v>0</v>
      </c>
      <c r="Q502" s="174">
        <v>0</v>
      </c>
      <c r="R502" s="174">
        <v>0</v>
      </c>
      <c r="S502" s="174">
        <v>0</v>
      </c>
      <c r="T502" s="174">
        <v>0</v>
      </c>
      <c r="U502" s="174">
        <v>0</v>
      </c>
      <c r="V502" s="174">
        <v>0</v>
      </c>
      <c r="W502" s="174">
        <v>0</v>
      </c>
      <c r="X502" s="174">
        <v>0</v>
      </c>
      <c r="Y502" s="174">
        <v>0</v>
      </c>
      <c r="Z502" s="174">
        <v>0</v>
      </c>
      <c r="AA502" s="174">
        <v>0</v>
      </c>
      <c r="AB502" s="174">
        <v>0</v>
      </c>
      <c r="AC502" s="174">
        <v>0</v>
      </c>
      <c r="AD502" s="174">
        <v>0</v>
      </c>
      <c r="AE502" s="174">
        <v>0</v>
      </c>
      <c r="AF502" s="174">
        <v>0</v>
      </c>
      <c r="AG502" s="174">
        <v>0</v>
      </c>
      <c r="AH502" s="174">
        <v>0</v>
      </c>
      <c r="AI502" s="174">
        <v>0</v>
      </c>
      <c r="AJ502" s="174">
        <v>0</v>
      </c>
      <c r="AK502" s="174">
        <v>0</v>
      </c>
      <c r="AL502" s="174">
        <v>0</v>
      </c>
      <c r="AM502" s="174">
        <v>0</v>
      </c>
      <c r="AN502" s="174">
        <v>0</v>
      </c>
      <c r="AO502" s="174">
        <v>0</v>
      </c>
      <c r="AP502" s="174">
        <v>0</v>
      </c>
      <c r="AQ502" s="174">
        <v>0</v>
      </c>
      <c r="AR502" s="174">
        <v>0</v>
      </c>
      <c r="AS502" s="174">
        <v>0</v>
      </c>
      <c r="AT502" s="174">
        <v>0</v>
      </c>
      <c r="AU502" s="174">
        <v>0</v>
      </c>
      <c r="AV502" s="174">
        <v>0</v>
      </c>
      <c r="AW502" s="174">
        <v>0</v>
      </c>
      <c r="AX502" s="174">
        <v>0</v>
      </c>
      <c r="AY502" s="174">
        <v>0</v>
      </c>
      <c r="AZ502" s="174">
        <v>0</v>
      </c>
      <c r="BA502" s="175">
        <f t="shared" si="366"/>
        <v>1</v>
      </c>
      <c r="BB502" s="175">
        <f t="shared" si="367"/>
        <v>1</v>
      </c>
      <c r="BC502" s="175">
        <f t="shared" si="368"/>
        <v>1</v>
      </c>
      <c r="BD502" s="175">
        <f t="shared" si="369"/>
        <v>1</v>
      </c>
      <c r="BE502" s="175">
        <f t="shared" si="370"/>
        <v>1</v>
      </c>
      <c r="BF502" s="175">
        <f t="shared" si="371"/>
        <v>1</v>
      </c>
      <c r="BG502" s="175">
        <f t="shared" si="372"/>
        <v>1</v>
      </c>
      <c r="BH502" s="175">
        <f t="shared" si="373"/>
        <v>1</v>
      </c>
      <c r="BI502" s="175">
        <f t="shared" si="374"/>
        <v>1</v>
      </c>
      <c r="BJ502" s="175">
        <f t="shared" si="375"/>
        <v>1</v>
      </c>
      <c r="BK502" s="175">
        <f t="shared" si="376"/>
        <v>1</v>
      </c>
      <c r="BL502" s="175">
        <f t="shared" si="377"/>
        <v>1</v>
      </c>
    </row>
    <row r="503" spans="1:64" x14ac:dyDescent="0.35">
      <c r="A503" s="173" t="str">
        <v>BPPLP</v>
      </c>
      <c r="B503" s="173" t="str">
        <v>Revenue Net Intra CFUE</v>
      </c>
      <c r="C503" s="173" t="str">
        <v>%</v>
      </c>
      <c r="D503" s="173" t="str">
        <v>SULBAGTENG</v>
      </c>
      <c r="E503" s="174">
        <v>0</v>
      </c>
      <c r="F503" s="174">
        <v>0</v>
      </c>
      <c r="G503" s="174">
        <v>0</v>
      </c>
      <c r="H503" s="174">
        <v>0</v>
      </c>
      <c r="I503" s="174">
        <v>0</v>
      </c>
      <c r="J503" s="174">
        <v>0</v>
      </c>
      <c r="K503" s="174">
        <v>0</v>
      </c>
      <c r="L503" s="174">
        <v>0</v>
      </c>
      <c r="M503" s="174">
        <v>0</v>
      </c>
      <c r="N503" s="174">
        <v>0</v>
      </c>
      <c r="O503" s="174">
        <v>0</v>
      </c>
      <c r="P503" s="174">
        <v>0</v>
      </c>
      <c r="Q503" s="174">
        <v>0</v>
      </c>
      <c r="R503" s="174">
        <v>0</v>
      </c>
      <c r="S503" s="174">
        <v>0</v>
      </c>
      <c r="T503" s="174">
        <v>0</v>
      </c>
      <c r="U503" s="174">
        <v>0</v>
      </c>
      <c r="V503" s="174">
        <v>0</v>
      </c>
      <c r="W503" s="174">
        <v>0</v>
      </c>
      <c r="X503" s="174">
        <v>0</v>
      </c>
      <c r="Y503" s="174">
        <v>0</v>
      </c>
      <c r="Z503" s="174">
        <v>0</v>
      </c>
      <c r="AA503" s="174">
        <v>0</v>
      </c>
      <c r="AB503" s="174">
        <v>0</v>
      </c>
      <c r="AC503" s="174">
        <v>0</v>
      </c>
      <c r="AD503" s="174">
        <v>0</v>
      </c>
      <c r="AE503" s="174">
        <v>0</v>
      </c>
      <c r="AF503" s="174">
        <v>0</v>
      </c>
      <c r="AG503" s="174">
        <v>0</v>
      </c>
      <c r="AH503" s="174">
        <v>0</v>
      </c>
      <c r="AI503" s="174">
        <v>0</v>
      </c>
      <c r="AJ503" s="174">
        <v>0</v>
      </c>
      <c r="AK503" s="174">
        <v>0</v>
      </c>
      <c r="AL503" s="174">
        <v>0</v>
      </c>
      <c r="AM503" s="174">
        <v>0</v>
      </c>
      <c r="AN503" s="174">
        <v>0</v>
      </c>
      <c r="AO503" s="174">
        <v>0</v>
      </c>
      <c r="AP503" s="174">
        <v>0</v>
      </c>
      <c r="AQ503" s="174">
        <v>0</v>
      </c>
      <c r="AR503" s="174">
        <v>0</v>
      </c>
      <c r="AS503" s="174">
        <v>0</v>
      </c>
      <c r="AT503" s="174">
        <v>0</v>
      </c>
      <c r="AU503" s="174">
        <v>0</v>
      </c>
      <c r="AV503" s="174">
        <v>0</v>
      </c>
      <c r="AW503" s="174">
        <v>0</v>
      </c>
      <c r="AX503" s="174">
        <v>0</v>
      </c>
      <c r="AY503" s="174">
        <v>0</v>
      </c>
      <c r="AZ503" s="174">
        <v>0</v>
      </c>
      <c r="BA503" s="175">
        <f t="shared" si="366"/>
        <v>1</v>
      </c>
      <c r="BB503" s="175">
        <f t="shared" si="367"/>
        <v>1</v>
      </c>
      <c r="BC503" s="175">
        <f t="shared" si="368"/>
        <v>1</v>
      </c>
      <c r="BD503" s="175">
        <f t="shared" si="369"/>
        <v>1</v>
      </c>
      <c r="BE503" s="175">
        <f t="shared" si="370"/>
        <v>1</v>
      </c>
      <c r="BF503" s="175">
        <f t="shared" si="371"/>
        <v>1</v>
      </c>
      <c r="BG503" s="175">
        <f t="shared" si="372"/>
        <v>1</v>
      </c>
      <c r="BH503" s="175">
        <f t="shared" si="373"/>
        <v>1</v>
      </c>
      <c r="BI503" s="175">
        <f t="shared" si="374"/>
        <v>1</v>
      </c>
      <c r="BJ503" s="175">
        <f t="shared" si="375"/>
        <v>1</v>
      </c>
      <c r="BK503" s="175">
        <f t="shared" si="376"/>
        <v>1</v>
      </c>
      <c r="BL503" s="175">
        <f t="shared" si="377"/>
        <v>1</v>
      </c>
    </row>
    <row r="504" spans="1:64" x14ac:dyDescent="0.35">
      <c r="A504" s="173" t="str">
        <v>BPPLP</v>
      </c>
      <c r="B504" s="173" t="str">
        <v>Revenue Net Intra CFUE</v>
      </c>
      <c r="C504" s="173" t="str">
        <v>%</v>
      </c>
      <c r="D504" s="173" t="str">
        <v>SUMALUT</v>
      </c>
      <c r="E504" s="174">
        <v>0</v>
      </c>
      <c r="F504" s="174">
        <v>0</v>
      </c>
      <c r="G504" s="174">
        <v>0</v>
      </c>
      <c r="H504" s="174">
        <v>0</v>
      </c>
      <c r="I504" s="174">
        <v>0</v>
      </c>
      <c r="J504" s="174">
        <v>0</v>
      </c>
      <c r="K504" s="174">
        <v>0</v>
      </c>
      <c r="L504" s="174">
        <v>0</v>
      </c>
      <c r="M504" s="174">
        <v>0</v>
      </c>
      <c r="N504" s="174">
        <v>0</v>
      </c>
      <c r="O504" s="174">
        <v>0</v>
      </c>
      <c r="P504" s="174">
        <v>0</v>
      </c>
      <c r="Q504" s="174">
        <v>0</v>
      </c>
      <c r="R504" s="174">
        <v>0</v>
      </c>
      <c r="S504" s="174">
        <v>0</v>
      </c>
      <c r="T504" s="174">
        <v>0</v>
      </c>
      <c r="U504" s="174">
        <v>0</v>
      </c>
      <c r="V504" s="174">
        <v>0</v>
      </c>
      <c r="W504" s="174">
        <v>0</v>
      </c>
      <c r="X504" s="174">
        <v>0</v>
      </c>
      <c r="Y504" s="174">
        <v>0</v>
      </c>
      <c r="Z504" s="174">
        <v>0</v>
      </c>
      <c r="AA504" s="174">
        <v>0</v>
      </c>
      <c r="AB504" s="174">
        <v>0</v>
      </c>
      <c r="AC504" s="174">
        <v>0</v>
      </c>
      <c r="AD504" s="174">
        <v>0</v>
      </c>
      <c r="AE504" s="174">
        <v>0</v>
      </c>
      <c r="AF504" s="174">
        <v>0</v>
      </c>
      <c r="AG504" s="174">
        <v>0</v>
      </c>
      <c r="AH504" s="174">
        <v>0</v>
      </c>
      <c r="AI504" s="174">
        <v>0</v>
      </c>
      <c r="AJ504" s="174">
        <v>0</v>
      </c>
      <c r="AK504" s="174">
        <v>0</v>
      </c>
      <c r="AL504" s="174">
        <v>0</v>
      </c>
      <c r="AM504" s="174">
        <v>0</v>
      </c>
      <c r="AN504" s="174">
        <v>0</v>
      </c>
      <c r="AO504" s="174">
        <v>0</v>
      </c>
      <c r="AP504" s="174">
        <v>0</v>
      </c>
      <c r="AQ504" s="174">
        <v>0</v>
      </c>
      <c r="AR504" s="174">
        <v>0</v>
      </c>
      <c r="AS504" s="174">
        <v>0</v>
      </c>
      <c r="AT504" s="174">
        <v>0</v>
      </c>
      <c r="AU504" s="174">
        <v>0</v>
      </c>
      <c r="AV504" s="174">
        <v>0</v>
      </c>
      <c r="AW504" s="174">
        <v>0</v>
      </c>
      <c r="AX504" s="174">
        <v>0</v>
      </c>
      <c r="AY504" s="174">
        <v>0</v>
      </c>
      <c r="AZ504" s="174">
        <v>0</v>
      </c>
      <c r="BA504" s="175">
        <f t="shared" si="366"/>
        <v>1</v>
      </c>
      <c r="BB504" s="175">
        <f t="shared" si="367"/>
        <v>1</v>
      </c>
      <c r="BC504" s="175">
        <f t="shared" si="368"/>
        <v>1</v>
      </c>
      <c r="BD504" s="175">
        <f t="shared" si="369"/>
        <v>1</v>
      </c>
      <c r="BE504" s="175">
        <f t="shared" si="370"/>
        <v>1</v>
      </c>
      <c r="BF504" s="175">
        <f t="shared" si="371"/>
        <v>1</v>
      </c>
      <c r="BG504" s="175">
        <f t="shared" si="372"/>
        <v>1</v>
      </c>
      <c r="BH504" s="175">
        <f t="shared" si="373"/>
        <v>1</v>
      </c>
      <c r="BI504" s="175">
        <f t="shared" si="374"/>
        <v>1</v>
      </c>
      <c r="BJ504" s="175">
        <f t="shared" si="375"/>
        <v>1</v>
      </c>
      <c r="BK504" s="175">
        <f t="shared" si="376"/>
        <v>1</v>
      </c>
      <c r="BL504" s="175">
        <f t="shared" si="377"/>
        <v>1</v>
      </c>
    </row>
    <row r="505" spans="1:64" x14ac:dyDescent="0.35">
      <c r="A505" s="170" t="str">
        <v>BPPLP</v>
      </c>
      <c r="B505" s="170" t="str">
        <v>Revenue Net Intra CFUW</v>
      </c>
      <c r="C505" s="170" t="str">
        <v>%</v>
      </c>
      <c r="D505" s="170" t="str">
        <v>TR5</v>
      </c>
      <c r="E505" s="171">
        <v>0</v>
      </c>
      <c r="F505" s="171">
        <v>0</v>
      </c>
      <c r="G505" s="171">
        <v>0</v>
      </c>
      <c r="H505" s="171">
        <v>0</v>
      </c>
      <c r="I505" s="171">
        <v>0</v>
      </c>
      <c r="J505" s="171">
        <v>0</v>
      </c>
      <c r="K505" s="171">
        <v>0</v>
      </c>
      <c r="L505" s="171">
        <v>0</v>
      </c>
      <c r="M505" s="171">
        <v>0</v>
      </c>
      <c r="N505" s="171">
        <v>0</v>
      </c>
      <c r="O505" s="171">
        <v>0</v>
      </c>
      <c r="P505" s="171">
        <v>0</v>
      </c>
      <c r="Q505" s="171">
        <v>0</v>
      </c>
      <c r="R505" s="171">
        <v>0</v>
      </c>
      <c r="S505" s="171">
        <v>0</v>
      </c>
      <c r="T505" s="171">
        <v>0</v>
      </c>
      <c r="U505" s="171">
        <v>0</v>
      </c>
      <c r="V505" s="171">
        <v>0</v>
      </c>
      <c r="W505" s="171">
        <v>0</v>
      </c>
      <c r="X505" s="171">
        <v>0</v>
      </c>
      <c r="Y505" s="171">
        <v>0</v>
      </c>
      <c r="Z505" s="171">
        <v>0</v>
      </c>
      <c r="AA505" s="171">
        <v>0</v>
      </c>
      <c r="AB505" s="171">
        <v>0</v>
      </c>
      <c r="AC505" s="171">
        <v>0</v>
      </c>
      <c r="AD505" s="171">
        <v>0</v>
      </c>
      <c r="AE505" s="171">
        <v>0</v>
      </c>
      <c r="AF505" s="171">
        <v>0</v>
      </c>
      <c r="AG505" s="171">
        <v>0</v>
      </c>
      <c r="AH505" s="171">
        <v>0</v>
      </c>
      <c r="AI505" s="171">
        <v>0</v>
      </c>
      <c r="AJ505" s="171">
        <v>0</v>
      </c>
      <c r="AK505" s="171">
        <v>0</v>
      </c>
      <c r="AL505" s="171">
        <v>0</v>
      </c>
      <c r="AM505" s="171">
        <v>0</v>
      </c>
      <c r="AN505" s="171">
        <v>0</v>
      </c>
      <c r="AO505" s="171">
        <v>0</v>
      </c>
      <c r="AP505" s="171">
        <v>0</v>
      </c>
      <c r="AQ505" s="171">
        <v>0</v>
      </c>
      <c r="AR505" s="171">
        <v>0</v>
      </c>
      <c r="AS505" s="171">
        <v>0</v>
      </c>
      <c r="AT505" s="171">
        <v>0</v>
      </c>
      <c r="AU505" s="171">
        <v>0</v>
      </c>
      <c r="AV505" s="171">
        <v>0</v>
      </c>
      <c r="AW505" s="171">
        <v>0</v>
      </c>
      <c r="AX505" s="171">
        <v>0</v>
      </c>
      <c r="AY505" s="171">
        <v>0</v>
      </c>
      <c r="AZ505" s="171">
        <v>0</v>
      </c>
      <c r="BA505" s="172">
        <f t="shared" si="366"/>
        <v>1</v>
      </c>
      <c r="BB505" s="172">
        <f t="shared" si="367"/>
        <v>1</v>
      </c>
      <c r="BC505" s="172">
        <f t="shared" si="368"/>
        <v>1</v>
      </c>
      <c r="BD505" s="172">
        <f t="shared" si="369"/>
        <v>1</v>
      </c>
      <c r="BE505" s="172">
        <f t="shared" si="370"/>
        <v>1</v>
      </c>
      <c r="BF505" s="172">
        <f t="shared" si="371"/>
        <v>1</v>
      </c>
      <c r="BG505" s="172">
        <f t="shared" si="372"/>
        <v>1</v>
      </c>
      <c r="BH505" s="172">
        <f t="shared" si="373"/>
        <v>1</v>
      </c>
      <c r="BI505" s="172">
        <f t="shared" si="374"/>
        <v>1</v>
      </c>
      <c r="BJ505" s="172">
        <f t="shared" si="375"/>
        <v>1</v>
      </c>
      <c r="BK505" s="172">
        <f t="shared" si="376"/>
        <v>1</v>
      </c>
      <c r="BL505" s="172">
        <f t="shared" si="377"/>
        <v>1</v>
      </c>
    </row>
    <row r="506" spans="1:64" x14ac:dyDescent="0.35">
      <c r="A506" s="173" t="str">
        <v>BPPLP</v>
      </c>
      <c r="B506" s="173" t="str">
        <v>Revenue Net Intra CFUW</v>
      </c>
      <c r="C506" s="173" t="str">
        <v>%</v>
      </c>
      <c r="D506" s="173" t="str">
        <v>PAPUA</v>
      </c>
      <c r="E506" s="174">
        <v>0</v>
      </c>
      <c r="F506" s="174">
        <v>0</v>
      </c>
      <c r="G506" s="174">
        <v>0</v>
      </c>
      <c r="H506" s="174">
        <v>0</v>
      </c>
      <c r="I506" s="174">
        <v>0</v>
      </c>
      <c r="J506" s="174">
        <v>0</v>
      </c>
      <c r="K506" s="174">
        <v>0</v>
      </c>
      <c r="L506" s="174">
        <v>0</v>
      </c>
      <c r="M506" s="174">
        <v>0</v>
      </c>
      <c r="N506" s="174">
        <v>0</v>
      </c>
      <c r="O506" s="174">
        <v>0</v>
      </c>
      <c r="P506" s="174">
        <v>0</v>
      </c>
      <c r="Q506" s="174">
        <v>0</v>
      </c>
      <c r="R506" s="174">
        <v>0</v>
      </c>
      <c r="S506" s="174">
        <v>0</v>
      </c>
      <c r="T506" s="174">
        <v>0</v>
      </c>
      <c r="U506" s="174">
        <v>0</v>
      </c>
      <c r="V506" s="174">
        <v>0</v>
      </c>
      <c r="W506" s="174">
        <v>0</v>
      </c>
      <c r="X506" s="174">
        <v>0</v>
      </c>
      <c r="Y506" s="174">
        <v>0</v>
      </c>
      <c r="Z506" s="174">
        <v>0</v>
      </c>
      <c r="AA506" s="174">
        <v>0</v>
      </c>
      <c r="AB506" s="174">
        <v>0</v>
      </c>
      <c r="AC506" s="174">
        <v>0</v>
      </c>
      <c r="AD506" s="174">
        <v>0</v>
      </c>
      <c r="AE506" s="174">
        <v>0</v>
      </c>
      <c r="AF506" s="174">
        <v>0</v>
      </c>
      <c r="AG506" s="174">
        <v>0</v>
      </c>
      <c r="AH506" s="174">
        <v>0</v>
      </c>
      <c r="AI506" s="174">
        <v>0</v>
      </c>
      <c r="AJ506" s="174">
        <v>0</v>
      </c>
      <c r="AK506" s="174">
        <v>0</v>
      </c>
      <c r="AL506" s="174">
        <v>0</v>
      </c>
      <c r="AM506" s="174">
        <v>0</v>
      </c>
      <c r="AN506" s="174">
        <v>0</v>
      </c>
      <c r="AO506" s="174">
        <v>0</v>
      </c>
      <c r="AP506" s="174">
        <v>0</v>
      </c>
      <c r="AQ506" s="174">
        <v>0</v>
      </c>
      <c r="AR506" s="174">
        <v>0</v>
      </c>
      <c r="AS506" s="174">
        <v>0</v>
      </c>
      <c r="AT506" s="174">
        <v>0</v>
      </c>
      <c r="AU506" s="174">
        <v>0</v>
      </c>
      <c r="AV506" s="174">
        <v>0</v>
      </c>
      <c r="AW506" s="174">
        <v>0</v>
      </c>
      <c r="AX506" s="174">
        <v>0</v>
      </c>
      <c r="AY506" s="174">
        <v>0</v>
      </c>
      <c r="AZ506" s="174">
        <v>0</v>
      </c>
      <c r="BA506" s="175">
        <f t="shared" si="366"/>
        <v>1</v>
      </c>
      <c r="BB506" s="175">
        <f t="shared" si="367"/>
        <v>1</v>
      </c>
      <c r="BC506" s="175">
        <f t="shared" si="368"/>
        <v>1</v>
      </c>
      <c r="BD506" s="175">
        <f t="shared" si="369"/>
        <v>1</v>
      </c>
      <c r="BE506" s="175">
        <f t="shared" si="370"/>
        <v>1</v>
      </c>
      <c r="BF506" s="175">
        <f t="shared" si="371"/>
        <v>1</v>
      </c>
      <c r="BG506" s="175">
        <f t="shared" si="372"/>
        <v>1</v>
      </c>
      <c r="BH506" s="175">
        <f t="shared" si="373"/>
        <v>1</v>
      </c>
      <c r="BI506" s="175">
        <f t="shared" si="374"/>
        <v>1</v>
      </c>
      <c r="BJ506" s="175">
        <f t="shared" si="375"/>
        <v>1</v>
      </c>
      <c r="BK506" s="175">
        <f t="shared" si="376"/>
        <v>1</v>
      </c>
      <c r="BL506" s="175">
        <f t="shared" si="377"/>
        <v>1</v>
      </c>
    </row>
    <row r="507" spans="1:64" x14ac:dyDescent="0.35">
      <c r="A507" s="173" t="str">
        <v>BPPLP</v>
      </c>
      <c r="B507" s="173" t="str">
        <v>Revenue Net Intra CFUW</v>
      </c>
      <c r="C507" s="173" t="str">
        <v>%</v>
      </c>
      <c r="D507" s="173" t="str">
        <v>PAPUA BARAT</v>
      </c>
      <c r="E507" s="174">
        <v>0</v>
      </c>
      <c r="F507" s="174">
        <v>0</v>
      </c>
      <c r="G507" s="174">
        <v>0</v>
      </c>
      <c r="H507" s="174">
        <v>0</v>
      </c>
      <c r="I507" s="174">
        <v>0</v>
      </c>
      <c r="J507" s="174">
        <v>0</v>
      </c>
      <c r="K507" s="174">
        <v>0</v>
      </c>
      <c r="L507" s="174">
        <v>0</v>
      </c>
      <c r="M507" s="174">
        <v>0</v>
      </c>
      <c r="N507" s="174">
        <v>0</v>
      </c>
      <c r="O507" s="174">
        <v>0</v>
      </c>
      <c r="P507" s="174">
        <v>0</v>
      </c>
      <c r="Q507" s="174">
        <v>0</v>
      </c>
      <c r="R507" s="174">
        <v>0</v>
      </c>
      <c r="S507" s="174">
        <v>0</v>
      </c>
      <c r="T507" s="174">
        <v>0</v>
      </c>
      <c r="U507" s="174">
        <v>0</v>
      </c>
      <c r="V507" s="174">
        <v>0</v>
      </c>
      <c r="W507" s="174">
        <v>0</v>
      </c>
      <c r="X507" s="174">
        <v>0</v>
      </c>
      <c r="Y507" s="174">
        <v>0</v>
      </c>
      <c r="Z507" s="174">
        <v>0</v>
      </c>
      <c r="AA507" s="174">
        <v>0</v>
      </c>
      <c r="AB507" s="174">
        <v>0</v>
      </c>
      <c r="AC507" s="174">
        <v>0</v>
      </c>
      <c r="AD507" s="174">
        <v>0</v>
      </c>
      <c r="AE507" s="174">
        <v>0</v>
      </c>
      <c r="AF507" s="174">
        <v>0</v>
      </c>
      <c r="AG507" s="174">
        <v>0</v>
      </c>
      <c r="AH507" s="174">
        <v>0</v>
      </c>
      <c r="AI507" s="174">
        <v>0</v>
      </c>
      <c r="AJ507" s="174">
        <v>0</v>
      </c>
      <c r="AK507" s="174">
        <v>0</v>
      </c>
      <c r="AL507" s="174">
        <v>0</v>
      </c>
      <c r="AM507" s="174">
        <v>0</v>
      </c>
      <c r="AN507" s="174">
        <v>0</v>
      </c>
      <c r="AO507" s="174">
        <v>0</v>
      </c>
      <c r="AP507" s="174">
        <v>0</v>
      </c>
      <c r="AQ507" s="174">
        <v>0</v>
      </c>
      <c r="AR507" s="174">
        <v>0</v>
      </c>
      <c r="AS507" s="174">
        <v>0</v>
      </c>
      <c r="AT507" s="174">
        <v>0</v>
      </c>
      <c r="AU507" s="174">
        <v>0</v>
      </c>
      <c r="AV507" s="174">
        <v>0</v>
      </c>
      <c r="AW507" s="174">
        <v>0</v>
      </c>
      <c r="AX507" s="174">
        <v>0</v>
      </c>
      <c r="AY507" s="174">
        <v>0</v>
      </c>
      <c r="AZ507" s="174">
        <v>0</v>
      </c>
      <c r="BA507" s="175">
        <f t="shared" si="366"/>
        <v>1</v>
      </c>
      <c r="BB507" s="175">
        <f t="shared" si="367"/>
        <v>1</v>
      </c>
      <c r="BC507" s="175">
        <f t="shared" si="368"/>
        <v>1</v>
      </c>
      <c r="BD507" s="175">
        <f t="shared" si="369"/>
        <v>1</v>
      </c>
      <c r="BE507" s="175">
        <f t="shared" si="370"/>
        <v>1</v>
      </c>
      <c r="BF507" s="175">
        <f t="shared" si="371"/>
        <v>1</v>
      </c>
      <c r="BG507" s="175">
        <f t="shared" si="372"/>
        <v>1</v>
      </c>
      <c r="BH507" s="175">
        <f t="shared" si="373"/>
        <v>1</v>
      </c>
      <c r="BI507" s="175">
        <f t="shared" si="374"/>
        <v>1</v>
      </c>
      <c r="BJ507" s="175">
        <f t="shared" si="375"/>
        <v>1</v>
      </c>
      <c r="BK507" s="175">
        <f t="shared" si="376"/>
        <v>1</v>
      </c>
      <c r="BL507" s="175">
        <f t="shared" si="377"/>
        <v>1</v>
      </c>
    </row>
    <row r="508" spans="1:64" x14ac:dyDescent="0.35">
      <c r="A508" s="173" t="str">
        <v>BPPLP</v>
      </c>
      <c r="B508" s="173" t="str">
        <v>Revenue Net Intra CFUW</v>
      </c>
      <c r="C508" s="173" t="str">
        <v>%</v>
      </c>
      <c r="D508" s="173" t="str">
        <v>SULBAGSEL</v>
      </c>
      <c r="E508" s="174">
        <v>0</v>
      </c>
      <c r="F508" s="174">
        <v>0</v>
      </c>
      <c r="G508" s="174">
        <v>0</v>
      </c>
      <c r="H508" s="174">
        <v>0</v>
      </c>
      <c r="I508" s="174">
        <v>0</v>
      </c>
      <c r="J508" s="174">
        <v>0</v>
      </c>
      <c r="K508" s="174">
        <v>0</v>
      </c>
      <c r="L508" s="174">
        <v>0</v>
      </c>
      <c r="M508" s="174">
        <v>0</v>
      </c>
      <c r="N508" s="174">
        <v>0</v>
      </c>
      <c r="O508" s="174">
        <v>0</v>
      </c>
      <c r="P508" s="174">
        <v>0</v>
      </c>
      <c r="Q508" s="174">
        <v>0</v>
      </c>
      <c r="R508" s="174">
        <v>0</v>
      </c>
      <c r="S508" s="174">
        <v>0</v>
      </c>
      <c r="T508" s="174">
        <v>0</v>
      </c>
      <c r="U508" s="174">
        <v>0</v>
      </c>
      <c r="V508" s="174">
        <v>0</v>
      </c>
      <c r="W508" s="174">
        <v>0</v>
      </c>
      <c r="X508" s="174">
        <v>0</v>
      </c>
      <c r="Y508" s="174">
        <v>0</v>
      </c>
      <c r="Z508" s="174">
        <v>0</v>
      </c>
      <c r="AA508" s="174">
        <v>0</v>
      </c>
      <c r="AB508" s="174">
        <v>0</v>
      </c>
      <c r="AC508" s="174">
        <v>0</v>
      </c>
      <c r="AD508" s="174">
        <v>0</v>
      </c>
      <c r="AE508" s="174">
        <v>0</v>
      </c>
      <c r="AF508" s="174">
        <v>0</v>
      </c>
      <c r="AG508" s="174">
        <v>0</v>
      </c>
      <c r="AH508" s="174">
        <v>0</v>
      </c>
      <c r="AI508" s="174">
        <v>0</v>
      </c>
      <c r="AJ508" s="174">
        <v>0</v>
      </c>
      <c r="AK508" s="174">
        <v>0</v>
      </c>
      <c r="AL508" s="174">
        <v>0</v>
      </c>
      <c r="AM508" s="174">
        <v>0</v>
      </c>
      <c r="AN508" s="174">
        <v>0</v>
      </c>
      <c r="AO508" s="174">
        <v>0</v>
      </c>
      <c r="AP508" s="174">
        <v>0</v>
      </c>
      <c r="AQ508" s="174">
        <v>0</v>
      </c>
      <c r="AR508" s="174">
        <v>0</v>
      </c>
      <c r="AS508" s="174">
        <v>0</v>
      </c>
      <c r="AT508" s="174">
        <v>0</v>
      </c>
      <c r="AU508" s="174">
        <v>0</v>
      </c>
      <c r="AV508" s="174">
        <v>0</v>
      </c>
      <c r="AW508" s="174">
        <v>0</v>
      </c>
      <c r="AX508" s="174">
        <v>0</v>
      </c>
      <c r="AY508" s="174">
        <v>0</v>
      </c>
      <c r="AZ508" s="174">
        <v>0</v>
      </c>
      <c r="BA508" s="175">
        <f t="shared" si="366"/>
        <v>1</v>
      </c>
      <c r="BB508" s="175">
        <f t="shared" si="367"/>
        <v>1</v>
      </c>
      <c r="BC508" s="175">
        <f t="shared" si="368"/>
        <v>1</v>
      </c>
      <c r="BD508" s="175">
        <f t="shared" si="369"/>
        <v>1</v>
      </c>
      <c r="BE508" s="175">
        <f t="shared" si="370"/>
        <v>1</v>
      </c>
      <c r="BF508" s="175">
        <f t="shared" si="371"/>
        <v>1</v>
      </c>
      <c r="BG508" s="175">
        <f t="shared" si="372"/>
        <v>1</v>
      </c>
      <c r="BH508" s="175">
        <f t="shared" si="373"/>
        <v>1</v>
      </c>
      <c r="BI508" s="175">
        <f t="shared" si="374"/>
        <v>1</v>
      </c>
      <c r="BJ508" s="175">
        <f t="shared" si="375"/>
        <v>1</v>
      </c>
      <c r="BK508" s="175">
        <f t="shared" si="376"/>
        <v>1</v>
      </c>
      <c r="BL508" s="175">
        <f t="shared" si="377"/>
        <v>1</v>
      </c>
    </row>
    <row r="509" spans="1:64" x14ac:dyDescent="0.35">
      <c r="A509" s="173" t="str">
        <v>BPPLP</v>
      </c>
      <c r="B509" s="173" t="str">
        <v>Revenue Net Intra CFUW</v>
      </c>
      <c r="C509" s="173" t="str">
        <v>%</v>
      </c>
      <c r="D509" s="173" t="str">
        <v>SULBAGTENG</v>
      </c>
      <c r="E509" s="174">
        <v>0</v>
      </c>
      <c r="F509" s="174">
        <v>0</v>
      </c>
      <c r="G509" s="174">
        <v>0</v>
      </c>
      <c r="H509" s="174">
        <v>0</v>
      </c>
      <c r="I509" s="174">
        <v>0</v>
      </c>
      <c r="J509" s="174">
        <v>0</v>
      </c>
      <c r="K509" s="174">
        <v>0</v>
      </c>
      <c r="L509" s="174">
        <v>0</v>
      </c>
      <c r="M509" s="174">
        <v>0</v>
      </c>
      <c r="N509" s="174">
        <v>0</v>
      </c>
      <c r="O509" s="174">
        <v>0</v>
      </c>
      <c r="P509" s="174">
        <v>0</v>
      </c>
      <c r="Q509" s="174">
        <v>0</v>
      </c>
      <c r="R509" s="174">
        <v>0</v>
      </c>
      <c r="S509" s="174">
        <v>0</v>
      </c>
      <c r="T509" s="174">
        <v>0</v>
      </c>
      <c r="U509" s="174">
        <v>0</v>
      </c>
      <c r="V509" s="174">
        <v>0</v>
      </c>
      <c r="W509" s="174">
        <v>0</v>
      </c>
      <c r="X509" s="174">
        <v>0</v>
      </c>
      <c r="Y509" s="174">
        <v>0</v>
      </c>
      <c r="Z509" s="174">
        <v>0</v>
      </c>
      <c r="AA509" s="174">
        <v>0</v>
      </c>
      <c r="AB509" s="174">
        <v>0</v>
      </c>
      <c r="AC509" s="174">
        <v>0</v>
      </c>
      <c r="AD509" s="174">
        <v>0</v>
      </c>
      <c r="AE509" s="174">
        <v>0</v>
      </c>
      <c r="AF509" s="174">
        <v>0</v>
      </c>
      <c r="AG509" s="174">
        <v>0</v>
      </c>
      <c r="AH509" s="174">
        <v>0</v>
      </c>
      <c r="AI509" s="174">
        <v>0</v>
      </c>
      <c r="AJ509" s="174">
        <v>0</v>
      </c>
      <c r="AK509" s="174">
        <v>0</v>
      </c>
      <c r="AL509" s="174">
        <v>0</v>
      </c>
      <c r="AM509" s="174">
        <v>0</v>
      </c>
      <c r="AN509" s="174">
        <v>0</v>
      </c>
      <c r="AO509" s="174">
        <v>0</v>
      </c>
      <c r="AP509" s="174">
        <v>0</v>
      </c>
      <c r="AQ509" s="174">
        <v>0</v>
      </c>
      <c r="AR509" s="174">
        <v>0</v>
      </c>
      <c r="AS509" s="174">
        <v>0</v>
      </c>
      <c r="AT509" s="174">
        <v>0</v>
      </c>
      <c r="AU509" s="174">
        <v>0</v>
      </c>
      <c r="AV509" s="174">
        <v>0</v>
      </c>
      <c r="AW509" s="174">
        <v>0</v>
      </c>
      <c r="AX509" s="174">
        <v>0</v>
      </c>
      <c r="AY509" s="174">
        <v>0</v>
      </c>
      <c r="AZ509" s="174">
        <v>0</v>
      </c>
      <c r="BA509" s="175">
        <f t="shared" si="366"/>
        <v>1</v>
      </c>
      <c r="BB509" s="175">
        <f t="shared" si="367"/>
        <v>1</v>
      </c>
      <c r="BC509" s="175">
        <f t="shared" si="368"/>
        <v>1</v>
      </c>
      <c r="BD509" s="175">
        <f t="shared" si="369"/>
        <v>1</v>
      </c>
      <c r="BE509" s="175">
        <f t="shared" si="370"/>
        <v>1</v>
      </c>
      <c r="BF509" s="175">
        <f t="shared" si="371"/>
        <v>1</v>
      </c>
      <c r="BG509" s="175">
        <f t="shared" si="372"/>
        <v>1</v>
      </c>
      <c r="BH509" s="175">
        <f t="shared" si="373"/>
        <v>1</v>
      </c>
      <c r="BI509" s="175">
        <f t="shared" si="374"/>
        <v>1</v>
      </c>
      <c r="BJ509" s="175">
        <f t="shared" si="375"/>
        <v>1</v>
      </c>
      <c r="BK509" s="175">
        <f t="shared" si="376"/>
        <v>1</v>
      </c>
      <c r="BL509" s="175">
        <f t="shared" si="377"/>
        <v>1</v>
      </c>
    </row>
    <row r="510" spans="1:64" x14ac:dyDescent="0.35">
      <c r="A510" s="173" t="str">
        <v>BPPLP</v>
      </c>
      <c r="B510" s="173" t="str">
        <v>Revenue Net Intra CFUW</v>
      </c>
      <c r="C510" s="173" t="str">
        <v>%</v>
      </c>
      <c r="D510" s="173" t="str">
        <v>SUMALUT</v>
      </c>
      <c r="E510" s="174">
        <v>0</v>
      </c>
      <c r="F510" s="174">
        <v>0</v>
      </c>
      <c r="G510" s="174">
        <v>0</v>
      </c>
      <c r="H510" s="174">
        <v>0</v>
      </c>
      <c r="I510" s="174">
        <v>0</v>
      </c>
      <c r="J510" s="174">
        <v>0</v>
      </c>
      <c r="K510" s="174">
        <v>0</v>
      </c>
      <c r="L510" s="174">
        <v>0</v>
      </c>
      <c r="M510" s="174">
        <v>0</v>
      </c>
      <c r="N510" s="174">
        <v>0</v>
      </c>
      <c r="O510" s="174">
        <v>0</v>
      </c>
      <c r="P510" s="174">
        <v>0</v>
      </c>
      <c r="Q510" s="174">
        <v>0</v>
      </c>
      <c r="R510" s="174">
        <v>0</v>
      </c>
      <c r="S510" s="174">
        <v>0</v>
      </c>
      <c r="T510" s="174">
        <v>0</v>
      </c>
      <c r="U510" s="174">
        <v>0</v>
      </c>
      <c r="V510" s="174">
        <v>0</v>
      </c>
      <c r="W510" s="174">
        <v>0</v>
      </c>
      <c r="X510" s="174">
        <v>0</v>
      </c>
      <c r="Y510" s="174">
        <v>0</v>
      </c>
      <c r="Z510" s="174">
        <v>0</v>
      </c>
      <c r="AA510" s="174">
        <v>0</v>
      </c>
      <c r="AB510" s="174">
        <v>0</v>
      </c>
      <c r="AC510" s="174">
        <v>0</v>
      </c>
      <c r="AD510" s="174">
        <v>0</v>
      </c>
      <c r="AE510" s="174">
        <v>0</v>
      </c>
      <c r="AF510" s="174">
        <v>0</v>
      </c>
      <c r="AG510" s="174">
        <v>0</v>
      </c>
      <c r="AH510" s="174">
        <v>0</v>
      </c>
      <c r="AI510" s="174">
        <v>0</v>
      </c>
      <c r="AJ510" s="174">
        <v>0</v>
      </c>
      <c r="AK510" s="174">
        <v>0</v>
      </c>
      <c r="AL510" s="174">
        <v>0</v>
      </c>
      <c r="AM510" s="174">
        <v>0</v>
      </c>
      <c r="AN510" s="174">
        <v>0</v>
      </c>
      <c r="AO510" s="174">
        <v>0</v>
      </c>
      <c r="AP510" s="174">
        <v>0</v>
      </c>
      <c r="AQ510" s="174">
        <v>0</v>
      </c>
      <c r="AR510" s="174">
        <v>0</v>
      </c>
      <c r="AS510" s="174">
        <v>0</v>
      </c>
      <c r="AT510" s="174">
        <v>0</v>
      </c>
      <c r="AU510" s="174">
        <v>0</v>
      </c>
      <c r="AV510" s="174">
        <v>0</v>
      </c>
      <c r="AW510" s="174">
        <v>0</v>
      </c>
      <c r="AX510" s="174">
        <v>0</v>
      </c>
      <c r="AY510" s="174">
        <v>0</v>
      </c>
      <c r="AZ510" s="174">
        <v>0</v>
      </c>
      <c r="BA510" s="175">
        <f t="shared" si="366"/>
        <v>1</v>
      </c>
      <c r="BB510" s="175">
        <f t="shared" si="367"/>
        <v>1</v>
      </c>
      <c r="BC510" s="175">
        <f t="shared" si="368"/>
        <v>1</v>
      </c>
      <c r="BD510" s="175">
        <f t="shared" si="369"/>
        <v>1</v>
      </c>
      <c r="BE510" s="175">
        <f t="shared" si="370"/>
        <v>1</v>
      </c>
      <c r="BF510" s="175">
        <f t="shared" si="371"/>
        <v>1</v>
      </c>
      <c r="BG510" s="175">
        <f t="shared" si="372"/>
        <v>1</v>
      </c>
      <c r="BH510" s="175">
        <f t="shared" si="373"/>
        <v>1</v>
      </c>
      <c r="BI510" s="175">
        <f t="shared" si="374"/>
        <v>1</v>
      </c>
      <c r="BJ510" s="175">
        <f t="shared" si="375"/>
        <v>1</v>
      </c>
      <c r="BK510" s="175">
        <f t="shared" si="376"/>
        <v>1</v>
      </c>
      <c r="BL510" s="175">
        <f t="shared" si="377"/>
        <v>1</v>
      </c>
    </row>
    <row r="511" spans="1:64" x14ac:dyDescent="0.35">
      <c r="A511" s="170" t="str">
        <v>BPPLP</v>
      </c>
      <c r="B511" s="170" t="str">
        <v>EBITDA Adj</v>
      </c>
      <c r="C511" s="170" t="str">
        <v>%</v>
      </c>
      <c r="D511" s="170" t="str">
        <v>TR5</v>
      </c>
      <c r="E511" s="171">
        <v>0</v>
      </c>
      <c r="F511" s="171">
        <v>0</v>
      </c>
      <c r="G511" s="171">
        <v>0</v>
      </c>
      <c r="H511" s="171">
        <v>0</v>
      </c>
      <c r="I511" s="171">
        <v>0</v>
      </c>
      <c r="J511" s="171">
        <v>0</v>
      </c>
      <c r="K511" s="171">
        <v>0</v>
      </c>
      <c r="L511" s="171">
        <v>0</v>
      </c>
      <c r="M511" s="171">
        <v>0</v>
      </c>
      <c r="N511" s="171">
        <v>0</v>
      </c>
      <c r="O511" s="171">
        <v>0</v>
      </c>
      <c r="P511" s="171">
        <v>0</v>
      </c>
      <c r="Q511" s="171">
        <v>0</v>
      </c>
      <c r="R511" s="171">
        <v>0</v>
      </c>
      <c r="S511" s="171">
        <v>0</v>
      </c>
      <c r="T511" s="171">
        <v>0</v>
      </c>
      <c r="U511" s="171">
        <v>0</v>
      </c>
      <c r="V511" s="171">
        <v>0</v>
      </c>
      <c r="W511" s="171">
        <v>0</v>
      </c>
      <c r="X511" s="171">
        <v>0</v>
      </c>
      <c r="Y511" s="171">
        <v>0</v>
      </c>
      <c r="Z511" s="171">
        <v>0</v>
      </c>
      <c r="AA511" s="171">
        <v>0</v>
      </c>
      <c r="AB511" s="171">
        <v>0</v>
      </c>
      <c r="AC511" s="171">
        <v>0</v>
      </c>
      <c r="AD511" s="171">
        <v>0</v>
      </c>
      <c r="AE511" s="171">
        <v>0</v>
      </c>
      <c r="AF511" s="171">
        <v>0</v>
      </c>
      <c r="AG511" s="171">
        <v>0</v>
      </c>
      <c r="AH511" s="171">
        <v>0</v>
      </c>
      <c r="AI511" s="171">
        <v>0</v>
      </c>
      <c r="AJ511" s="171">
        <v>0</v>
      </c>
      <c r="AK511" s="171">
        <v>0</v>
      </c>
      <c r="AL511" s="171">
        <v>0</v>
      </c>
      <c r="AM511" s="171">
        <v>0</v>
      </c>
      <c r="AN511" s="171">
        <v>0</v>
      </c>
      <c r="AO511" s="171">
        <v>0</v>
      </c>
      <c r="AP511" s="171">
        <v>0</v>
      </c>
      <c r="AQ511" s="171">
        <v>0</v>
      </c>
      <c r="AR511" s="171">
        <v>0</v>
      </c>
      <c r="AS511" s="171">
        <v>0</v>
      </c>
      <c r="AT511" s="171">
        <v>0</v>
      </c>
      <c r="AU511" s="171">
        <v>0</v>
      </c>
      <c r="AV511" s="171">
        <v>0</v>
      </c>
      <c r="AW511" s="171">
        <v>0</v>
      </c>
      <c r="AX511" s="171">
        <v>0</v>
      </c>
      <c r="AY511" s="171">
        <v>0</v>
      </c>
      <c r="AZ511" s="171">
        <v>0</v>
      </c>
      <c r="BA511" s="172">
        <f t="shared" si="366"/>
        <v>1</v>
      </c>
      <c r="BB511" s="172">
        <f t="shared" si="367"/>
        <v>1</v>
      </c>
      <c r="BC511" s="172">
        <f t="shared" si="368"/>
        <v>1</v>
      </c>
      <c r="BD511" s="172">
        <f t="shared" si="369"/>
        <v>1</v>
      </c>
      <c r="BE511" s="172">
        <f t="shared" si="370"/>
        <v>1</v>
      </c>
      <c r="BF511" s="172">
        <f t="shared" si="371"/>
        <v>1</v>
      </c>
      <c r="BG511" s="172">
        <f t="shared" si="372"/>
        <v>1</v>
      </c>
      <c r="BH511" s="172">
        <f t="shared" si="373"/>
        <v>1</v>
      </c>
      <c r="BI511" s="172">
        <f t="shared" si="374"/>
        <v>1</v>
      </c>
      <c r="BJ511" s="172">
        <f t="shared" si="375"/>
        <v>1</v>
      </c>
      <c r="BK511" s="172">
        <f t="shared" si="376"/>
        <v>1</v>
      </c>
      <c r="BL511" s="172">
        <f t="shared" si="377"/>
        <v>1</v>
      </c>
    </row>
    <row r="512" spans="1:64" x14ac:dyDescent="0.35">
      <c r="A512" s="173" t="str">
        <v>BPPLP</v>
      </c>
      <c r="B512" s="173" t="str">
        <v>EBITDA Adj</v>
      </c>
      <c r="C512" s="173" t="str">
        <v>%</v>
      </c>
      <c r="D512" s="173" t="str">
        <v>PAPUA</v>
      </c>
      <c r="E512" s="174">
        <v>0</v>
      </c>
      <c r="F512" s="174">
        <v>0</v>
      </c>
      <c r="G512" s="174">
        <v>0</v>
      </c>
      <c r="H512" s="174">
        <v>0</v>
      </c>
      <c r="I512" s="174">
        <v>0</v>
      </c>
      <c r="J512" s="174">
        <v>0</v>
      </c>
      <c r="K512" s="174">
        <v>0</v>
      </c>
      <c r="L512" s="174">
        <v>0</v>
      </c>
      <c r="M512" s="174">
        <v>0</v>
      </c>
      <c r="N512" s="174">
        <v>0</v>
      </c>
      <c r="O512" s="174">
        <v>0</v>
      </c>
      <c r="P512" s="174">
        <v>0</v>
      </c>
      <c r="Q512" s="174">
        <v>0</v>
      </c>
      <c r="R512" s="174">
        <v>0</v>
      </c>
      <c r="S512" s="174">
        <v>0</v>
      </c>
      <c r="T512" s="174">
        <v>0</v>
      </c>
      <c r="U512" s="174">
        <v>0</v>
      </c>
      <c r="V512" s="174">
        <v>0</v>
      </c>
      <c r="W512" s="174">
        <v>0</v>
      </c>
      <c r="X512" s="174">
        <v>0</v>
      </c>
      <c r="Y512" s="174">
        <v>0</v>
      </c>
      <c r="Z512" s="174">
        <v>0</v>
      </c>
      <c r="AA512" s="174">
        <v>0</v>
      </c>
      <c r="AB512" s="174">
        <v>0</v>
      </c>
      <c r="AC512" s="174">
        <v>0</v>
      </c>
      <c r="AD512" s="174">
        <v>0</v>
      </c>
      <c r="AE512" s="174">
        <v>0</v>
      </c>
      <c r="AF512" s="174">
        <v>0</v>
      </c>
      <c r="AG512" s="174">
        <v>0</v>
      </c>
      <c r="AH512" s="174">
        <v>0</v>
      </c>
      <c r="AI512" s="174">
        <v>0</v>
      </c>
      <c r="AJ512" s="174">
        <v>0</v>
      </c>
      <c r="AK512" s="174">
        <v>0</v>
      </c>
      <c r="AL512" s="174">
        <v>0</v>
      </c>
      <c r="AM512" s="174">
        <v>0</v>
      </c>
      <c r="AN512" s="174">
        <v>0</v>
      </c>
      <c r="AO512" s="174">
        <v>0</v>
      </c>
      <c r="AP512" s="174">
        <v>0</v>
      </c>
      <c r="AQ512" s="174">
        <v>0</v>
      </c>
      <c r="AR512" s="174">
        <v>0</v>
      </c>
      <c r="AS512" s="174">
        <v>0</v>
      </c>
      <c r="AT512" s="174">
        <v>0</v>
      </c>
      <c r="AU512" s="174">
        <v>0</v>
      </c>
      <c r="AV512" s="174">
        <v>0</v>
      </c>
      <c r="AW512" s="174">
        <v>0</v>
      </c>
      <c r="AX512" s="174">
        <v>0</v>
      </c>
      <c r="AY512" s="174">
        <v>0</v>
      </c>
      <c r="AZ512" s="174">
        <v>0</v>
      </c>
      <c r="BA512" s="175">
        <f t="shared" si="366"/>
        <v>1</v>
      </c>
      <c r="BB512" s="175">
        <f t="shared" si="367"/>
        <v>1</v>
      </c>
      <c r="BC512" s="175">
        <f t="shared" si="368"/>
        <v>1</v>
      </c>
      <c r="BD512" s="175">
        <f t="shared" si="369"/>
        <v>1</v>
      </c>
      <c r="BE512" s="175">
        <f t="shared" si="370"/>
        <v>1</v>
      </c>
      <c r="BF512" s="175">
        <f t="shared" si="371"/>
        <v>1</v>
      </c>
      <c r="BG512" s="175">
        <f t="shared" si="372"/>
        <v>1</v>
      </c>
      <c r="BH512" s="175">
        <f t="shared" si="373"/>
        <v>1</v>
      </c>
      <c r="BI512" s="175">
        <f t="shared" si="374"/>
        <v>1</v>
      </c>
      <c r="BJ512" s="175">
        <f t="shared" si="375"/>
        <v>1</v>
      </c>
      <c r="BK512" s="175">
        <f t="shared" si="376"/>
        <v>1</v>
      </c>
      <c r="BL512" s="175">
        <f t="shared" si="377"/>
        <v>1</v>
      </c>
    </row>
    <row r="513" spans="1:64" x14ac:dyDescent="0.35">
      <c r="A513" s="173" t="str">
        <v>BPPLP</v>
      </c>
      <c r="B513" s="173" t="str">
        <v>EBITDA Adj</v>
      </c>
      <c r="C513" s="173" t="str">
        <v>%</v>
      </c>
      <c r="D513" s="173" t="str">
        <v>PAPUA BARAT</v>
      </c>
      <c r="E513" s="174">
        <v>0</v>
      </c>
      <c r="F513" s="174">
        <v>0</v>
      </c>
      <c r="G513" s="174">
        <v>0</v>
      </c>
      <c r="H513" s="174">
        <v>0</v>
      </c>
      <c r="I513" s="174">
        <v>0</v>
      </c>
      <c r="J513" s="174">
        <v>0</v>
      </c>
      <c r="K513" s="174">
        <v>0</v>
      </c>
      <c r="L513" s="174">
        <v>0</v>
      </c>
      <c r="M513" s="174">
        <v>0</v>
      </c>
      <c r="N513" s="174">
        <v>0</v>
      </c>
      <c r="O513" s="174">
        <v>0</v>
      </c>
      <c r="P513" s="174">
        <v>0</v>
      </c>
      <c r="Q513" s="174">
        <v>0</v>
      </c>
      <c r="R513" s="174">
        <v>0</v>
      </c>
      <c r="S513" s="174">
        <v>0</v>
      </c>
      <c r="T513" s="174">
        <v>0</v>
      </c>
      <c r="U513" s="174">
        <v>0</v>
      </c>
      <c r="V513" s="174">
        <v>0</v>
      </c>
      <c r="W513" s="174">
        <v>0</v>
      </c>
      <c r="X513" s="174">
        <v>0</v>
      </c>
      <c r="Y513" s="174">
        <v>0</v>
      </c>
      <c r="Z513" s="174">
        <v>0</v>
      </c>
      <c r="AA513" s="174">
        <v>0</v>
      </c>
      <c r="AB513" s="174">
        <v>0</v>
      </c>
      <c r="AC513" s="174">
        <v>0</v>
      </c>
      <c r="AD513" s="174">
        <v>0</v>
      </c>
      <c r="AE513" s="174">
        <v>0</v>
      </c>
      <c r="AF513" s="174">
        <v>0</v>
      </c>
      <c r="AG513" s="174">
        <v>0</v>
      </c>
      <c r="AH513" s="174">
        <v>0</v>
      </c>
      <c r="AI513" s="174">
        <v>0</v>
      </c>
      <c r="AJ513" s="174">
        <v>0</v>
      </c>
      <c r="AK513" s="174">
        <v>0</v>
      </c>
      <c r="AL513" s="174">
        <v>0</v>
      </c>
      <c r="AM513" s="174">
        <v>0</v>
      </c>
      <c r="AN513" s="174">
        <v>0</v>
      </c>
      <c r="AO513" s="174">
        <v>0</v>
      </c>
      <c r="AP513" s="174">
        <v>0</v>
      </c>
      <c r="AQ513" s="174">
        <v>0</v>
      </c>
      <c r="AR513" s="174">
        <v>0</v>
      </c>
      <c r="AS513" s="174">
        <v>0</v>
      </c>
      <c r="AT513" s="174">
        <v>0</v>
      </c>
      <c r="AU513" s="174">
        <v>0</v>
      </c>
      <c r="AV513" s="174">
        <v>0</v>
      </c>
      <c r="AW513" s="174">
        <v>0</v>
      </c>
      <c r="AX513" s="174">
        <v>0</v>
      </c>
      <c r="AY513" s="174">
        <v>0</v>
      </c>
      <c r="AZ513" s="174">
        <v>0</v>
      </c>
      <c r="BA513" s="175">
        <f t="shared" si="366"/>
        <v>1</v>
      </c>
      <c r="BB513" s="175">
        <f t="shared" si="367"/>
        <v>1</v>
      </c>
      <c r="BC513" s="175">
        <f t="shared" si="368"/>
        <v>1</v>
      </c>
      <c r="BD513" s="175">
        <f t="shared" si="369"/>
        <v>1</v>
      </c>
      <c r="BE513" s="175">
        <f t="shared" si="370"/>
        <v>1</v>
      </c>
      <c r="BF513" s="175">
        <f t="shared" si="371"/>
        <v>1</v>
      </c>
      <c r="BG513" s="175">
        <f t="shared" si="372"/>
        <v>1</v>
      </c>
      <c r="BH513" s="175">
        <f t="shared" si="373"/>
        <v>1</v>
      </c>
      <c r="BI513" s="175">
        <f t="shared" si="374"/>
        <v>1</v>
      </c>
      <c r="BJ513" s="175">
        <f t="shared" si="375"/>
        <v>1</v>
      </c>
      <c r="BK513" s="175">
        <f t="shared" si="376"/>
        <v>1</v>
      </c>
      <c r="BL513" s="175">
        <f t="shared" si="377"/>
        <v>1</v>
      </c>
    </row>
    <row r="514" spans="1:64" x14ac:dyDescent="0.35">
      <c r="A514" s="173" t="str">
        <v>BPPLP</v>
      </c>
      <c r="B514" s="173" t="str">
        <v>EBITDA Adj</v>
      </c>
      <c r="C514" s="173" t="str">
        <v>%</v>
      </c>
      <c r="D514" s="173" t="str">
        <v>SULBAGSEL</v>
      </c>
      <c r="E514" s="174">
        <v>0</v>
      </c>
      <c r="F514" s="174">
        <v>0</v>
      </c>
      <c r="G514" s="174">
        <v>0</v>
      </c>
      <c r="H514" s="174">
        <v>0</v>
      </c>
      <c r="I514" s="174">
        <v>0</v>
      </c>
      <c r="J514" s="174">
        <v>0</v>
      </c>
      <c r="K514" s="174">
        <v>0</v>
      </c>
      <c r="L514" s="174">
        <v>0</v>
      </c>
      <c r="M514" s="174">
        <v>0</v>
      </c>
      <c r="N514" s="174">
        <v>0</v>
      </c>
      <c r="O514" s="174">
        <v>0</v>
      </c>
      <c r="P514" s="174">
        <v>0</v>
      </c>
      <c r="Q514" s="174">
        <v>0</v>
      </c>
      <c r="R514" s="174">
        <v>0</v>
      </c>
      <c r="S514" s="174">
        <v>0</v>
      </c>
      <c r="T514" s="174">
        <v>0</v>
      </c>
      <c r="U514" s="174">
        <v>0</v>
      </c>
      <c r="V514" s="174">
        <v>0</v>
      </c>
      <c r="W514" s="174">
        <v>0</v>
      </c>
      <c r="X514" s="174">
        <v>0</v>
      </c>
      <c r="Y514" s="174">
        <v>0</v>
      </c>
      <c r="Z514" s="174">
        <v>0</v>
      </c>
      <c r="AA514" s="174">
        <v>0</v>
      </c>
      <c r="AB514" s="174">
        <v>0</v>
      </c>
      <c r="AC514" s="174">
        <v>0</v>
      </c>
      <c r="AD514" s="174">
        <v>0</v>
      </c>
      <c r="AE514" s="174">
        <v>0</v>
      </c>
      <c r="AF514" s="174">
        <v>0</v>
      </c>
      <c r="AG514" s="174">
        <v>0</v>
      </c>
      <c r="AH514" s="174">
        <v>0</v>
      </c>
      <c r="AI514" s="174">
        <v>0</v>
      </c>
      <c r="AJ514" s="174">
        <v>0</v>
      </c>
      <c r="AK514" s="174">
        <v>0</v>
      </c>
      <c r="AL514" s="174">
        <v>0</v>
      </c>
      <c r="AM514" s="174">
        <v>0</v>
      </c>
      <c r="AN514" s="174">
        <v>0</v>
      </c>
      <c r="AO514" s="174">
        <v>0</v>
      </c>
      <c r="AP514" s="174">
        <v>0</v>
      </c>
      <c r="AQ514" s="174">
        <v>0</v>
      </c>
      <c r="AR514" s="174">
        <v>0</v>
      </c>
      <c r="AS514" s="174">
        <v>0</v>
      </c>
      <c r="AT514" s="174">
        <v>0</v>
      </c>
      <c r="AU514" s="174">
        <v>0</v>
      </c>
      <c r="AV514" s="174">
        <v>0</v>
      </c>
      <c r="AW514" s="174">
        <v>0</v>
      </c>
      <c r="AX514" s="174">
        <v>0</v>
      </c>
      <c r="AY514" s="174">
        <v>0</v>
      </c>
      <c r="AZ514" s="174">
        <v>0</v>
      </c>
      <c r="BA514" s="175">
        <f t="shared" si="366"/>
        <v>1</v>
      </c>
      <c r="BB514" s="175">
        <f t="shared" si="367"/>
        <v>1</v>
      </c>
      <c r="BC514" s="175">
        <f t="shared" si="368"/>
        <v>1</v>
      </c>
      <c r="BD514" s="175">
        <f t="shared" si="369"/>
        <v>1</v>
      </c>
      <c r="BE514" s="175">
        <f t="shared" si="370"/>
        <v>1</v>
      </c>
      <c r="BF514" s="175">
        <f t="shared" si="371"/>
        <v>1</v>
      </c>
      <c r="BG514" s="175">
        <f t="shared" si="372"/>
        <v>1</v>
      </c>
      <c r="BH514" s="175">
        <f t="shared" si="373"/>
        <v>1</v>
      </c>
      <c r="BI514" s="175">
        <f t="shared" si="374"/>
        <v>1</v>
      </c>
      <c r="BJ514" s="175">
        <f t="shared" si="375"/>
        <v>1</v>
      </c>
      <c r="BK514" s="175">
        <f t="shared" si="376"/>
        <v>1</v>
      </c>
      <c r="BL514" s="175">
        <f t="shared" si="377"/>
        <v>1</v>
      </c>
    </row>
    <row r="515" spans="1:64" x14ac:dyDescent="0.35">
      <c r="A515" s="173" t="str">
        <v>BPPLP</v>
      </c>
      <c r="B515" s="173" t="str">
        <v>EBITDA Adj</v>
      </c>
      <c r="C515" s="173" t="str">
        <v>%</v>
      </c>
      <c r="D515" s="173" t="str">
        <v>SULBAGTENG</v>
      </c>
      <c r="E515" s="174">
        <v>0</v>
      </c>
      <c r="F515" s="174">
        <v>0</v>
      </c>
      <c r="G515" s="174">
        <v>0</v>
      </c>
      <c r="H515" s="174">
        <v>0</v>
      </c>
      <c r="I515" s="174">
        <v>0</v>
      </c>
      <c r="J515" s="174">
        <v>0</v>
      </c>
      <c r="K515" s="174">
        <v>0</v>
      </c>
      <c r="L515" s="174">
        <v>0</v>
      </c>
      <c r="M515" s="174">
        <v>0</v>
      </c>
      <c r="N515" s="174">
        <v>0</v>
      </c>
      <c r="O515" s="174">
        <v>0</v>
      </c>
      <c r="P515" s="174">
        <v>0</v>
      </c>
      <c r="Q515" s="174">
        <v>0</v>
      </c>
      <c r="R515" s="174">
        <v>0</v>
      </c>
      <c r="S515" s="174">
        <v>0</v>
      </c>
      <c r="T515" s="174">
        <v>0</v>
      </c>
      <c r="U515" s="174">
        <v>0</v>
      </c>
      <c r="V515" s="174">
        <v>0</v>
      </c>
      <c r="W515" s="174">
        <v>0</v>
      </c>
      <c r="X515" s="174">
        <v>0</v>
      </c>
      <c r="Y515" s="174">
        <v>0</v>
      </c>
      <c r="Z515" s="174">
        <v>0</v>
      </c>
      <c r="AA515" s="174">
        <v>0</v>
      </c>
      <c r="AB515" s="174">
        <v>0</v>
      </c>
      <c r="AC515" s="174">
        <v>0</v>
      </c>
      <c r="AD515" s="174">
        <v>0</v>
      </c>
      <c r="AE515" s="174">
        <v>0</v>
      </c>
      <c r="AF515" s="174">
        <v>0</v>
      </c>
      <c r="AG515" s="174">
        <v>0</v>
      </c>
      <c r="AH515" s="174">
        <v>0</v>
      </c>
      <c r="AI515" s="174">
        <v>0</v>
      </c>
      <c r="AJ515" s="174">
        <v>0</v>
      </c>
      <c r="AK515" s="174">
        <v>0</v>
      </c>
      <c r="AL515" s="174">
        <v>0</v>
      </c>
      <c r="AM515" s="174">
        <v>0</v>
      </c>
      <c r="AN515" s="174">
        <v>0</v>
      </c>
      <c r="AO515" s="174">
        <v>0</v>
      </c>
      <c r="AP515" s="174">
        <v>0</v>
      </c>
      <c r="AQ515" s="174">
        <v>0</v>
      </c>
      <c r="AR515" s="174">
        <v>0</v>
      </c>
      <c r="AS515" s="174">
        <v>0</v>
      </c>
      <c r="AT515" s="174">
        <v>0</v>
      </c>
      <c r="AU515" s="174">
        <v>0</v>
      </c>
      <c r="AV515" s="174">
        <v>0</v>
      </c>
      <c r="AW515" s="174">
        <v>0</v>
      </c>
      <c r="AX515" s="174">
        <v>0</v>
      </c>
      <c r="AY515" s="174">
        <v>0</v>
      </c>
      <c r="AZ515" s="174">
        <v>0</v>
      </c>
      <c r="BA515" s="175">
        <f t="shared" si="366"/>
        <v>1</v>
      </c>
      <c r="BB515" s="175">
        <f t="shared" ref="BB515:BB578" si="378">IF(F515=0,1,(R515/F515))</f>
        <v>1</v>
      </c>
      <c r="BC515" s="175">
        <f t="shared" ref="BC515:BC578" si="379">IF(G515=0,1,(S515/G515))</f>
        <v>1</v>
      </c>
      <c r="BD515" s="175">
        <f t="shared" ref="BD515:BD578" si="380">IF(H515=0,1,(T515/H515))</f>
        <v>1</v>
      </c>
      <c r="BE515" s="175">
        <f t="shared" ref="BE515:BE578" si="381">IF(I515=0,1,(U515/I515))</f>
        <v>1</v>
      </c>
      <c r="BF515" s="175">
        <f t="shared" ref="BF515:BF578" si="382">IF(J515=0,1,(V515/J515))</f>
        <v>1</v>
      </c>
      <c r="BG515" s="175">
        <f t="shared" ref="BG515:BG578" si="383">IF(K515=0,1,(W515/K515))</f>
        <v>1</v>
      </c>
      <c r="BH515" s="175">
        <f t="shared" ref="BH515:BH578" si="384">IF(L515=0,1,(X515/L515))</f>
        <v>1</v>
      </c>
      <c r="BI515" s="175">
        <f t="shared" ref="BI515:BI578" si="385">IF(M515=0,1,(Y515/M515))</f>
        <v>1</v>
      </c>
      <c r="BJ515" s="175">
        <f t="shared" ref="BJ515:BJ578" si="386">IF(N515=0,1,(Z515/N515))</f>
        <v>1</v>
      </c>
      <c r="BK515" s="175">
        <f t="shared" ref="BK515:BK578" si="387">IF(O515=0,1,(AA515/O515))</f>
        <v>1</v>
      </c>
      <c r="BL515" s="175">
        <f t="shared" ref="BL515:BL578" si="388">IF(P515=0,1,(AB515/P515))</f>
        <v>1</v>
      </c>
    </row>
    <row r="516" spans="1:64" x14ac:dyDescent="0.35">
      <c r="A516" s="173" t="str">
        <v>BPPLP</v>
      </c>
      <c r="B516" s="173" t="str">
        <v>EBITDA Adj</v>
      </c>
      <c r="C516" s="173" t="str">
        <v>%</v>
      </c>
      <c r="D516" s="173" t="str">
        <v>SUMALUT</v>
      </c>
      <c r="E516" s="174">
        <v>0</v>
      </c>
      <c r="F516" s="174">
        <v>0</v>
      </c>
      <c r="G516" s="174">
        <v>0</v>
      </c>
      <c r="H516" s="174">
        <v>0</v>
      </c>
      <c r="I516" s="174">
        <v>0</v>
      </c>
      <c r="J516" s="174">
        <v>0</v>
      </c>
      <c r="K516" s="174">
        <v>0</v>
      </c>
      <c r="L516" s="174">
        <v>0</v>
      </c>
      <c r="M516" s="174">
        <v>0</v>
      </c>
      <c r="N516" s="174">
        <v>0</v>
      </c>
      <c r="O516" s="174">
        <v>0</v>
      </c>
      <c r="P516" s="174">
        <v>0</v>
      </c>
      <c r="Q516" s="174">
        <v>0</v>
      </c>
      <c r="R516" s="174">
        <v>0</v>
      </c>
      <c r="S516" s="174">
        <v>0</v>
      </c>
      <c r="T516" s="174">
        <v>0</v>
      </c>
      <c r="U516" s="174">
        <v>0</v>
      </c>
      <c r="V516" s="174">
        <v>0</v>
      </c>
      <c r="W516" s="174">
        <v>0</v>
      </c>
      <c r="X516" s="174">
        <v>0</v>
      </c>
      <c r="Y516" s="174">
        <v>0</v>
      </c>
      <c r="Z516" s="174">
        <v>0</v>
      </c>
      <c r="AA516" s="174">
        <v>0</v>
      </c>
      <c r="AB516" s="174">
        <v>0</v>
      </c>
      <c r="AC516" s="174">
        <v>0</v>
      </c>
      <c r="AD516" s="174">
        <v>0</v>
      </c>
      <c r="AE516" s="174">
        <v>0</v>
      </c>
      <c r="AF516" s="174">
        <v>0</v>
      </c>
      <c r="AG516" s="174">
        <v>0</v>
      </c>
      <c r="AH516" s="174">
        <v>0</v>
      </c>
      <c r="AI516" s="174">
        <v>0</v>
      </c>
      <c r="AJ516" s="174">
        <v>0</v>
      </c>
      <c r="AK516" s="174">
        <v>0</v>
      </c>
      <c r="AL516" s="174">
        <v>0</v>
      </c>
      <c r="AM516" s="174">
        <v>0</v>
      </c>
      <c r="AN516" s="174">
        <v>0</v>
      </c>
      <c r="AO516" s="174">
        <v>0</v>
      </c>
      <c r="AP516" s="174">
        <v>0</v>
      </c>
      <c r="AQ516" s="174">
        <v>0</v>
      </c>
      <c r="AR516" s="174">
        <v>0</v>
      </c>
      <c r="AS516" s="174">
        <v>0</v>
      </c>
      <c r="AT516" s="174">
        <v>0</v>
      </c>
      <c r="AU516" s="174">
        <v>0</v>
      </c>
      <c r="AV516" s="174">
        <v>0</v>
      </c>
      <c r="AW516" s="174">
        <v>0</v>
      </c>
      <c r="AX516" s="174">
        <v>0</v>
      </c>
      <c r="AY516" s="174">
        <v>0</v>
      </c>
      <c r="AZ516" s="174">
        <v>0</v>
      </c>
      <c r="BA516" s="175">
        <f t="shared" ref="BA516:BA579" si="389">IF(E516=0,1,(Q516/E516))</f>
        <v>1</v>
      </c>
      <c r="BB516" s="175">
        <f t="shared" si="378"/>
        <v>1</v>
      </c>
      <c r="BC516" s="175">
        <f t="shared" si="379"/>
        <v>1</v>
      </c>
      <c r="BD516" s="175">
        <f t="shared" si="380"/>
        <v>1</v>
      </c>
      <c r="BE516" s="175">
        <f t="shared" si="381"/>
        <v>1</v>
      </c>
      <c r="BF516" s="175">
        <f t="shared" si="382"/>
        <v>1</v>
      </c>
      <c r="BG516" s="175">
        <f t="shared" si="383"/>
        <v>1</v>
      </c>
      <c r="BH516" s="175">
        <f t="shared" si="384"/>
        <v>1</v>
      </c>
      <c r="BI516" s="175">
        <f t="shared" si="385"/>
        <v>1</v>
      </c>
      <c r="BJ516" s="175">
        <f t="shared" si="386"/>
        <v>1</v>
      </c>
      <c r="BK516" s="175">
        <f t="shared" si="387"/>
        <v>1</v>
      </c>
      <c r="BL516" s="175">
        <f t="shared" si="388"/>
        <v>1</v>
      </c>
    </row>
    <row r="517" spans="1:64" x14ac:dyDescent="0.35">
      <c r="A517" s="170" t="str">
        <v>BPPLP</v>
      </c>
      <c r="B517" s="170" t="str">
        <v>ROIC &gt; WACC</v>
      </c>
      <c r="C517" s="170" t="str">
        <v>%</v>
      </c>
      <c r="D517" s="170" t="str">
        <v>TR5</v>
      </c>
      <c r="E517" s="171">
        <v>0</v>
      </c>
      <c r="F517" s="171">
        <v>0</v>
      </c>
      <c r="G517" s="171">
        <v>0</v>
      </c>
      <c r="H517" s="171">
        <v>0</v>
      </c>
      <c r="I517" s="171">
        <v>0</v>
      </c>
      <c r="J517" s="171">
        <v>0</v>
      </c>
      <c r="K517" s="171">
        <v>0</v>
      </c>
      <c r="L517" s="171">
        <v>0</v>
      </c>
      <c r="M517" s="171">
        <v>0</v>
      </c>
      <c r="N517" s="171">
        <v>0</v>
      </c>
      <c r="O517" s="171">
        <v>0</v>
      </c>
      <c r="P517" s="171">
        <v>0</v>
      </c>
      <c r="Q517" s="171">
        <v>0</v>
      </c>
      <c r="R517" s="171">
        <v>0</v>
      </c>
      <c r="S517" s="171">
        <v>0</v>
      </c>
      <c r="T517" s="171">
        <v>0</v>
      </c>
      <c r="U517" s="171">
        <v>0</v>
      </c>
      <c r="V517" s="171">
        <v>0</v>
      </c>
      <c r="W517" s="171">
        <v>0</v>
      </c>
      <c r="X517" s="171">
        <v>0</v>
      </c>
      <c r="Y517" s="171">
        <v>0</v>
      </c>
      <c r="Z517" s="171">
        <v>0</v>
      </c>
      <c r="AA517" s="171">
        <v>0</v>
      </c>
      <c r="AB517" s="171">
        <v>0</v>
      </c>
      <c r="AC517" s="171">
        <v>0</v>
      </c>
      <c r="AD517" s="171">
        <v>0</v>
      </c>
      <c r="AE517" s="171">
        <v>0</v>
      </c>
      <c r="AF517" s="171">
        <v>0</v>
      </c>
      <c r="AG517" s="171">
        <v>0</v>
      </c>
      <c r="AH517" s="171">
        <v>0</v>
      </c>
      <c r="AI517" s="171">
        <v>0</v>
      </c>
      <c r="AJ517" s="171">
        <v>0</v>
      </c>
      <c r="AK517" s="171">
        <v>0</v>
      </c>
      <c r="AL517" s="171">
        <v>0</v>
      </c>
      <c r="AM517" s="171">
        <v>0</v>
      </c>
      <c r="AN517" s="171">
        <v>0</v>
      </c>
      <c r="AO517" s="171">
        <v>0</v>
      </c>
      <c r="AP517" s="171">
        <v>0</v>
      </c>
      <c r="AQ517" s="171">
        <v>0</v>
      </c>
      <c r="AR517" s="171">
        <v>0</v>
      </c>
      <c r="AS517" s="171">
        <v>0</v>
      </c>
      <c r="AT517" s="171">
        <v>0</v>
      </c>
      <c r="AU517" s="171">
        <v>0</v>
      </c>
      <c r="AV517" s="171">
        <v>0</v>
      </c>
      <c r="AW517" s="171">
        <v>0</v>
      </c>
      <c r="AX517" s="171">
        <v>0</v>
      </c>
      <c r="AY517" s="171">
        <v>0</v>
      </c>
      <c r="AZ517" s="171">
        <v>0</v>
      </c>
      <c r="BA517" s="172">
        <f t="shared" si="389"/>
        <v>1</v>
      </c>
      <c r="BB517" s="172">
        <f t="shared" si="378"/>
        <v>1</v>
      </c>
      <c r="BC517" s="172">
        <f t="shared" si="379"/>
        <v>1</v>
      </c>
      <c r="BD517" s="172">
        <f t="shared" si="380"/>
        <v>1</v>
      </c>
      <c r="BE517" s="172">
        <f t="shared" si="381"/>
        <v>1</v>
      </c>
      <c r="BF517" s="172">
        <f t="shared" si="382"/>
        <v>1</v>
      </c>
      <c r="BG517" s="172">
        <f t="shared" si="383"/>
        <v>1</v>
      </c>
      <c r="BH517" s="172">
        <f t="shared" si="384"/>
        <v>1</v>
      </c>
      <c r="BI517" s="172">
        <f t="shared" si="385"/>
        <v>1</v>
      </c>
      <c r="BJ517" s="172">
        <f t="shared" si="386"/>
        <v>1</v>
      </c>
      <c r="BK517" s="172">
        <f t="shared" si="387"/>
        <v>1</v>
      </c>
      <c r="BL517" s="172">
        <f t="shared" si="388"/>
        <v>1</v>
      </c>
    </row>
    <row r="518" spans="1:64" x14ac:dyDescent="0.35">
      <c r="A518" s="173" t="str">
        <v>BPPLP</v>
      </c>
      <c r="B518" s="173" t="str">
        <v>ROIC &gt; WACC</v>
      </c>
      <c r="C518" s="173" t="str">
        <v>%</v>
      </c>
      <c r="D518" s="173" t="str">
        <v>PAPUA</v>
      </c>
      <c r="E518" s="174">
        <v>0</v>
      </c>
      <c r="F518" s="174">
        <v>0</v>
      </c>
      <c r="G518" s="174">
        <v>0</v>
      </c>
      <c r="H518" s="174">
        <v>0</v>
      </c>
      <c r="I518" s="174">
        <v>0</v>
      </c>
      <c r="J518" s="174">
        <v>0</v>
      </c>
      <c r="K518" s="174">
        <v>0</v>
      </c>
      <c r="L518" s="174">
        <v>0</v>
      </c>
      <c r="M518" s="174">
        <v>0</v>
      </c>
      <c r="N518" s="174">
        <v>0</v>
      </c>
      <c r="O518" s="174">
        <v>0</v>
      </c>
      <c r="P518" s="174">
        <v>0</v>
      </c>
      <c r="Q518" s="174">
        <v>0</v>
      </c>
      <c r="R518" s="174">
        <v>0</v>
      </c>
      <c r="S518" s="174">
        <v>0</v>
      </c>
      <c r="T518" s="174">
        <v>0</v>
      </c>
      <c r="U518" s="174">
        <v>0</v>
      </c>
      <c r="V518" s="174">
        <v>0</v>
      </c>
      <c r="W518" s="174">
        <v>0</v>
      </c>
      <c r="X518" s="174">
        <v>0</v>
      </c>
      <c r="Y518" s="174">
        <v>0</v>
      </c>
      <c r="Z518" s="174">
        <v>0</v>
      </c>
      <c r="AA518" s="174">
        <v>0</v>
      </c>
      <c r="AB518" s="174">
        <v>0</v>
      </c>
      <c r="AC518" s="174">
        <v>0</v>
      </c>
      <c r="AD518" s="174">
        <v>0</v>
      </c>
      <c r="AE518" s="174">
        <v>0</v>
      </c>
      <c r="AF518" s="174">
        <v>0</v>
      </c>
      <c r="AG518" s="174">
        <v>0</v>
      </c>
      <c r="AH518" s="174">
        <v>0</v>
      </c>
      <c r="AI518" s="174">
        <v>0</v>
      </c>
      <c r="AJ518" s="174">
        <v>0</v>
      </c>
      <c r="AK518" s="174">
        <v>0</v>
      </c>
      <c r="AL518" s="174">
        <v>0</v>
      </c>
      <c r="AM518" s="174">
        <v>0</v>
      </c>
      <c r="AN518" s="174">
        <v>0</v>
      </c>
      <c r="AO518" s="174">
        <v>0</v>
      </c>
      <c r="AP518" s="174">
        <v>0</v>
      </c>
      <c r="AQ518" s="174">
        <v>0</v>
      </c>
      <c r="AR518" s="174">
        <v>0</v>
      </c>
      <c r="AS518" s="174">
        <v>0</v>
      </c>
      <c r="AT518" s="174">
        <v>0</v>
      </c>
      <c r="AU518" s="174">
        <v>0</v>
      </c>
      <c r="AV518" s="174">
        <v>0</v>
      </c>
      <c r="AW518" s="174">
        <v>0</v>
      </c>
      <c r="AX518" s="174">
        <v>0</v>
      </c>
      <c r="AY518" s="174">
        <v>0</v>
      </c>
      <c r="AZ518" s="174">
        <v>0</v>
      </c>
      <c r="BA518" s="175">
        <f t="shared" si="389"/>
        <v>1</v>
      </c>
      <c r="BB518" s="175">
        <f t="shared" si="378"/>
        <v>1</v>
      </c>
      <c r="BC518" s="175">
        <f t="shared" si="379"/>
        <v>1</v>
      </c>
      <c r="BD518" s="175">
        <f t="shared" si="380"/>
        <v>1</v>
      </c>
      <c r="BE518" s="175">
        <f t="shared" si="381"/>
        <v>1</v>
      </c>
      <c r="BF518" s="175">
        <f t="shared" si="382"/>
        <v>1</v>
      </c>
      <c r="BG518" s="175">
        <f t="shared" si="383"/>
        <v>1</v>
      </c>
      <c r="BH518" s="175">
        <f t="shared" si="384"/>
        <v>1</v>
      </c>
      <c r="BI518" s="175">
        <f t="shared" si="385"/>
        <v>1</v>
      </c>
      <c r="BJ518" s="175">
        <f t="shared" si="386"/>
        <v>1</v>
      </c>
      <c r="BK518" s="175">
        <f t="shared" si="387"/>
        <v>1</v>
      </c>
      <c r="BL518" s="175">
        <f t="shared" si="388"/>
        <v>1</v>
      </c>
    </row>
    <row r="519" spans="1:64" x14ac:dyDescent="0.35">
      <c r="A519" s="173" t="str">
        <v>BPPLP</v>
      </c>
      <c r="B519" s="173" t="str">
        <v>ROIC &gt; WACC</v>
      </c>
      <c r="C519" s="173" t="str">
        <v>%</v>
      </c>
      <c r="D519" s="173" t="str">
        <v>PAPUA BARAT</v>
      </c>
      <c r="E519" s="174">
        <v>0</v>
      </c>
      <c r="F519" s="174">
        <v>0</v>
      </c>
      <c r="G519" s="174">
        <v>0</v>
      </c>
      <c r="H519" s="174">
        <v>0</v>
      </c>
      <c r="I519" s="174">
        <v>0</v>
      </c>
      <c r="J519" s="174">
        <v>0</v>
      </c>
      <c r="K519" s="174">
        <v>0</v>
      </c>
      <c r="L519" s="174">
        <v>0</v>
      </c>
      <c r="M519" s="174">
        <v>0</v>
      </c>
      <c r="N519" s="174">
        <v>0</v>
      </c>
      <c r="O519" s="174">
        <v>0</v>
      </c>
      <c r="P519" s="174">
        <v>0</v>
      </c>
      <c r="Q519" s="174">
        <v>0</v>
      </c>
      <c r="R519" s="174">
        <v>0</v>
      </c>
      <c r="S519" s="174">
        <v>0</v>
      </c>
      <c r="T519" s="174">
        <v>0</v>
      </c>
      <c r="U519" s="174">
        <v>0</v>
      </c>
      <c r="V519" s="174">
        <v>0</v>
      </c>
      <c r="W519" s="174">
        <v>0</v>
      </c>
      <c r="X519" s="174">
        <v>0</v>
      </c>
      <c r="Y519" s="174">
        <v>0</v>
      </c>
      <c r="Z519" s="174">
        <v>0</v>
      </c>
      <c r="AA519" s="174">
        <v>0</v>
      </c>
      <c r="AB519" s="174">
        <v>0</v>
      </c>
      <c r="AC519" s="174">
        <v>0</v>
      </c>
      <c r="AD519" s="174">
        <v>0</v>
      </c>
      <c r="AE519" s="174">
        <v>0</v>
      </c>
      <c r="AF519" s="174">
        <v>0</v>
      </c>
      <c r="AG519" s="174">
        <v>0</v>
      </c>
      <c r="AH519" s="174">
        <v>0</v>
      </c>
      <c r="AI519" s="174">
        <v>0</v>
      </c>
      <c r="AJ519" s="174">
        <v>0</v>
      </c>
      <c r="AK519" s="174">
        <v>0</v>
      </c>
      <c r="AL519" s="174">
        <v>0</v>
      </c>
      <c r="AM519" s="174">
        <v>0</v>
      </c>
      <c r="AN519" s="174">
        <v>0</v>
      </c>
      <c r="AO519" s="174">
        <v>0</v>
      </c>
      <c r="AP519" s="174">
        <v>0</v>
      </c>
      <c r="AQ519" s="174">
        <v>0</v>
      </c>
      <c r="AR519" s="174">
        <v>0</v>
      </c>
      <c r="AS519" s="174">
        <v>0</v>
      </c>
      <c r="AT519" s="174">
        <v>0</v>
      </c>
      <c r="AU519" s="174">
        <v>0</v>
      </c>
      <c r="AV519" s="174">
        <v>0</v>
      </c>
      <c r="AW519" s="174">
        <v>0</v>
      </c>
      <c r="AX519" s="174">
        <v>0</v>
      </c>
      <c r="AY519" s="174">
        <v>0</v>
      </c>
      <c r="AZ519" s="174">
        <v>0</v>
      </c>
      <c r="BA519" s="175">
        <f t="shared" si="389"/>
        <v>1</v>
      </c>
      <c r="BB519" s="175">
        <f t="shared" si="378"/>
        <v>1</v>
      </c>
      <c r="BC519" s="175">
        <f t="shared" si="379"/>
        <v>1</v>
      </c>
      <c r="BD519" s="175">
        <f t="shared" si="380"/>
        <v>1</v>
      </c>
      <c r="BE519" s="175">
        <f t="shared" si="381"/>
        <v>1</v>
      </c>
      <c r="BF519" s="175">
        <f t="shared" si="382"/>
        <v>1</v>
      </c>
      <c r="BG519" s="175">
        <f t="shared" si="383"/>
        <v>1</v>
      </c>
      <c r="BH519" s="175">
        <f t="shared" si="384"/>
        <v>1</v>
      </c>
      <c r="BI519" s="175">
        <f t="shared" si="385"/>
        <v>1</v>
      </c>
      <c r="BJ519" s="175">
        <f t="shared" si="386"/>
        <v>1</v>
      </c>
      <c r="BK519" s="175">
        <f t="shared" si="387"/>
        <v>1</v>
      </c>
      <c r="BL519" s="175">
        <f t="shared" si="388"/>
        <v>1</v>
      </c>
    </row>
    <row r="520" spans="1:64" x14ac:dyDescent="0.35">
      <c r="A520" s="173" t="str">
        <v>BPPLP</v>
      </c>
      <c r="B520" s="173" t="str">
        <v>ROIC &gt; WACC</v>
      </c>
      <c r="C520" s="173" t="str">
        <v>%</v>
      </c>
      <c r="D520" s="173" t="str">
        <v>SULBAGSEL</v>
      </c>
      <c r="E520" s="174">
        <v>0</v>
      </c>
      <c r="F520" s="174">
        <v>0</v>
      </c>
      <c r="G520" s="174">
        <v>0</v>
      </c>
      <c r="H520" s="174">
        <v>0</v>
      </c>
      <c r="I520" s="174">
        <v>0</v>
      </c>
      <c r="J520" s="174">
        <v>0</v>
      </c>
      <c r="K520" s="174">
        <v>0</v>
      </c>
      <c r="L520" s="174">
        <v>0</v>
      </c>
      <c r="M520" s="174">
        <v>0</v>
      </c>
      <c r="N520" s="174">
        <v>0</v>
      </c>
      <c r="O520" s="174">
        <v>0</v>
      </c>
      <c r="P520" s="174">
        <v>0</v>
      </c>
      <c r="Q520" s="174">
        <v>0</v>
      </c>
      <c r="R520" s="174">
        <v>0</v>
      </c>
      <c r="S520" s="174">
        <v>0</v>
      </c>
      <c r="T520" s="174">
        <v>0</v>
      </c>
      <c r="U520" s="174">
        <v>0</v>
      </c>
      <c r="V520" s="174">
        <v>0</v>
      </c>
      <c r="W520" s="174">
        <v>0</v>
      </c>
      <c r="X520" s="174">
        <v>0</v>
      </c>
      <c r="Y520" s="174">
        <v>0</v>
      </c>
      <c r="Z520" s="174">
        <v>0</v>
      </c>
      <c r="AA520" s="174">
        <v>0</v>
      </c>
      <c r="AB520" s="174">
        <v>0</v>
      </c>
      <c r="AC520" s="174">
        <v>0</v>
      </c>
      <c r="AD520" s="174">
        <v>0</v>
      </c>
      <c r="AE520" s="174">
        <v>0</v>
      </c>
      <c r="AF520" s="174">
        <v>0</v>
      </c>
      <c r="AG520" s="174">
        <v>0</v>
      </c>
      <c r="AH520" s="174">
        <v>0</v>
      </c>
      <c r="AI520" s="174">
        <v>0</v>
      </c>
      <c r="AJ520" s="174">
        <v>0</v>
      </c>
      <c r="AK520" s="174">
        <v>0</v>
      </c>
      <c r="AL520" s="174">
        <v>0</v>
      </c>
      <c r="AM520" s="174">
        <v>0</v>
      </c>
      <c r="AN520" s="174">
        <v>0</v>
      </c>
      <c r="AO520" s="174">
        <v>0</v>
      </c>
      <c r="AP520" s="174">
        <v>0</v>
      </c>
      <c r="AQ520" s="174">
        <v>0</v>
      </c>
      <c r="AR520" s="174">
        <v>0</v>
      </c>
      <c r="AS520" s="174">
        <v>0</v>
      </c>
      <c r="AT520" s="174">
        <v>0</v>
      </c>
      <c r="AU520" s="174">
        <v>0</v>
      </c>
      <c r="AV520" s="174">
        <v>0</v>
      </c>
      <c r="AW520" s="174">
        <v>0</v>
      </c>
      <c r="AX520" s="174">
        <v>0</v>
      </c>
      <c r="AY520" s="174">
        <v>0</v>
      </c>
      <c r="AZ520" s="174">
        <v>0</v>
      </c>
      <c r="BA520" s="175">
        <f t="shared" si="389"/>
        <v>1</v>
      </c>
      <c r="BB520" s="175">
        <f t="shared" si="378"/>
        <v>1</v>
      </c>
      <c r="BC520" s="175">
        <f t="shared" si="379"/>
        <v>1</v>
      </c>
      <c r="BD520" s="175">
        <f t="shared" si="380"/>
        <v>1</v>
      </c>
      <c r="BE520" s="175">
        <f t="shared" si="381"/>
        <v>1</v>
      </c>
      <c r="BF520" s="175">
        <f t="shared" si="382"/>
        <v>1</v>
      </c>
      <c r="BG520" s="175">
        <f t="shared" si="383"/>
        <v>1</v>
      </c>
      <c r="BH520" s="175">
        <f t="shared" si="384"/>
        <v>1</v>
      </c>
      <c r="BI520" s="175">
        <f t="shared" si="385"/>
        <v>1</v>
      </c>
      <c r="BJ520" s="175">
        <f t="shared" si="386"/>
        <v>1</v>
      </c>
      <c r="BK520" s="175">
        <f t="shared" si="387"/>
        <v>1</v>
      </c>
      <c r="BL520" s="175">
        <f t="shared" si="388"/>
        <v>1</v>
      </c>
    </row>
    <row r="521" spans="1:64" x14ac:dyDescent="0.35">
      <c r="A521" s="173" t="str">
        <v>BPPLP</v>
      </c>
      <c r="B521" s="173" t="str">
        <v>ROIC &gt; WACC</v>
      </c>
      <c r="C521" s="173" t="str">
        <v>%</v>
      </c>
      <c r="D521" s="173" t="str">
        <v>SULBAGTENG</v>
      </c>
      <c r="E521" s="174">
        <v>0</v>
      </c>
      <c r="F521" s="174">
        <v>0</v>
      </c>
      <c r="G521" s="174">
        <v>0</v>
      </c>
      <c r="H521" s="174">
        <v>0</v>
      </c>
      <c r="I521" s="174">
        <v>0</v>
      </c>
      <c r="J521" s="174">
        <v>0</v>
      </c>
      <c r="K521" s="174">
        <v>0</v>
      </c>
      <c r="L521" s="174">
        <v>0</v>
      </c>
      <c r="M521" s="174">
        <v>0</v>
      </c>
      <c r="N521" s="174">
        <v>0</v>
      </c>
      <c r="O521" s="174">
        <v>0</v>
      </c>
      <c r="P521" s="174">
        <v>0</v>
      </c>
      <c r="Q521" s="174">
        <v>0</v>
      </c>
      <c r="R521" s="174">
        <v>0</v>
      </c>
      <c r="S521" s="174">
        <v>0</v>
      </c>
      <c r="T521" s="174">
        <v>0</v>
      </c>
      <c r="U521" s="174">
        <v>0</v>
      </c>
      <c r="V521" s="174">
        <v>0</v>
      </c>
      <c r="W521" s="174">
        <v>0</v>
      </c>
      <c r="X521" s="174">
        <v>0</v>
      </c>
      <c r="Y521" s="174">
        <v>0</v>
      </c>
      <c r="Z521" s="174">
        <v>0</v>
      </c>
      <c r="AA521" s="174">
        <v>0</v>
      </c>
      <c r="AB521" s="174">
        <v>0</v>
      </c>
      <c r="AC521" s="174">
        <v>0</v>
      </c>
      <c r="AD521" s="174">
        <v>0</v>
      </c>
      <c r="AE521" s="174">
        <v>0</v>
      </c>
      <c r="AF521" s="174">
        <v>0</v>
      </c>
      <c r="AG521" s="174">
        <v>0</v>
      </c>
      <c r="AH521" s="174">
        <v>0</v>
      </c>
      <c r="AI521" s="174">
        <v>0</v>
      </c>
      <c r="AJ521" s="174">
        <v>0</v>
      </c>
      <c r="AK521" s="174">
        <v>0</v>
      </c>
      <c r="AL521" s="174">
        <v>0</v>
      </c>
      <c r="AM521" s="174">
        <v>0</v>
      </c>
      <c r="AN521" s="174">
        <v>0</v>
      </c>
      <c r="AO521" s="174">
        <v>0</v>
      </c>
      <c r="AP521" s="174">
        <v>0</v>
      </c>
      <c r="AQ521" s="174">
        <v>0</v>
      </c>
      <c r="AR521" s="174">
        <v>0</v>
      </c>
      <c r="AS521" s="174">
        <v>0</v>
      </c>
      <c r="AT521" s="174">
        <v>0</v>
      </c>
      <c r="AU521" s="174">
        <v>0</v>
      </c>
      <c r="AV521" s="174">
        <v>0</v>
      </c>
      <c r="AW521" s="174">
        <v>0</v>
      </c>
      <c r="AX521" s="174">
        <v>0</v>
      </c>
      <c r="AY521" s="174">
        <v>0</v>
      </c>
      <c r="AZ521" s="174">
        <v>0</v>
      </c>
      <c r="BA521" s="175">
        <f t="shared" si="389"/>
        <v>1</v>
      </c>
      <c r="BB521" s="175">
        <f t="shared" si="378"/>
        <v>1</v>
      </c>
      <c r="BC521" s="175">
        <f t="shared" si="379"/>
        <v>1</v>
      </c>
      <c r="BD521" s="175">
        <f t="shared" si="380"/>
        <v>1</v>
      </c>
      <c r="BE521" s="175">
        <f t="shared" si="381"/>
        <v>1</v>
      </c>
      <c r="BF521" s="175">
        <f t="shared" si="382"/>
        <v>1</v>
      </c>
      <c r="BG521" s="175">
        <f t="shared" si="383"/>
        <v>1</v>
      </c>
      <c r="BH521" s="175">
        <f t="shared" si="384"/>
        <v>1</v>
      </c>
      <c r="BI521" s="175">
        <f t="shared" si="385"/>
        <v>1</v>
      </c>
      <c r="BJ521" s="175">
        <f t="shared" si="386"/>
        <v>1</v>
      </c>
      <c r="BK521" s="175">
        <f t="shared" si="387"/>
        <v>1</v>
      </c>
      <c r="BL521" s="175">
        <f t="shared" si="388"/>
        <v>1</v>
      </c>
    </row>
    <row r="522" spans="1:64" x14ac:dyDescent="0.35">
      <c r="A522" s="173" t="str">
        <v>BPPLP</v>
      </c>
      <c r="B522" s="173" t="str">
        <v>ROIC &gt; WACC</v>
      </c>
      <c r="C522" s="173" t="str">
        <v>%</v>
      </c>
      <c r="D522" s="173" t="str">
        <v>SUMALUT</v>
      </c>
      <c r="E522" s="174">
        <v>0</v>
      </c>
      <c r="F522" s="174">
        <v>0</v>
      </c>
      <c r="G522" s="174">
        <v>0</v>
      </c>
      <c r="H522" s="174">
        <v>0</v>
      </c>
      <c r="I522" s="174">
        <v>0</v>
      </c>
      <c r="J522" s="174">
        <v>0</v>
      </c>
      <c r="K522" s="174">
        <v>0</v>
      </c>
      <c r="L522" s="174">
        <v>0</v>
      </c>
      <c r="M522" s="174">
        <v>0</v>
      </c>
      <c r="N522" s="174">
        <v>0</v>
      </c>
      <c r="O522" s="174">
        <v>0</v>
      </c>
      <c r="P522" s="174">
        <v>0</v>
      </c>
      <c r="Q522" s="174">
        <v>0</v>
      </c>
      <c r="R522" s="174">
        <v>0</v>
      </c>
      <c r="S522" s="174">
        <v>0</v>
      </c>
      <c r="T522" s="174">
        <v>0</v>
      </c>
      <c r="U522" s="174">
        <v>0</v>
      </c>
      <c r="V522" s="174">
        <v>0</v>
      </c>
      <c r="W522" s="174">
        <v>0</v>
      </c>
      <c r="X522" s="174">
        <v>0</v>
      </c>
      <c r="Y522" s="174">
        <v>0</v>
      </c>
      <c r="Z522" s="174">
        <v>0</v>
      </c>
      <c r="AA522" s="174">
        <v>0</v>
      </c>
      <c r="AB522" s="174">
        <v>0</v>
      </c>
      <c r="AC522" s="174">
        <v>0</v>
      </c>
      <c r="AD522" s="174">
        <v>0</v>
      </c>
      <c r="AE522" s="174">
        <v>0</v>
      </c>
      <c r="AF522" s="174">
        <v>0</v>
      </c>
      <c r="AG522" s="174">
        <v>0</v>
      </c>
      <c r="AH522" s="174">
        <v>0</v>
      </c>
      <c r="AI522" s="174">
        <v>0</v>
      </c>
      <c r="AJ522" s="174">
        <v>0</v>
      </c>
      <c r="AK522" s="174">
        <v>0</v>
      </c>
      <c r="AL522" s="174">
        <v>0</v>
      </c>
      <c r="AM522" s="174">
        <v>0</v>
      </c>
      <c r="AN522" s="174">
        <v>0</v>
      </c>
      <c r="AO522" s="174">
        <v>0</v>
      </c>
      <c r="AP522" s="174">
        <v>0</v>
      </c>
      <c r="AQ522" s="174">
        <v>0</v>
      </c>
      <c r="AR522" s="174">
        <v>0</v>
      </c>
      <c r="AS522" s="174">
        <v>0</v>
      </c>
      <c r="AT522" s="174">
        <v>0</v>
      </c>
      <c r="AU522" s="174">
        <v>0</v>
      </c>
      <c r="AV522" s="174">
        <v>0</v>
      </c>
      <c r="AW522" s="174">
        <v>0</v>
      </c>
      <c r="AX522" s="174">
        <v>0</v>
      </c>
      <c r="AY522" s="174">
        <v>0</v>
      </c>
      <c r="AZ522" s="174">
        <v>0</v>
      </c>
      <c r="BA522" s="175">
        <f t="shared" si="389"/>
        <v>1</v>
      </c>
      <c r="BB522" s="175">
        <f t="shared" si="378"/>
        <v>1</v>
      </c>
      <c r="BC522" s="175">
        <f t="shared" si="379"/>
        <v>1</v>
      </c>
      <c r="BD522" s="175">
        <f t="shared" si="380"/>
        <v>1</v>
      </c>
      <c r="BE522" s="175">
        <f t="shared" si="381"/>
        <v>1</v>
      </c>
      <c r="BF522" s="175">
        <f t="shared" si="382"/>
        <v>1</v>
      </c>
      <c r="BG522" s="175">
        <f t="shared" si="383"/>
        <v>1</v>
      </c>
      <c r="BH522" s="175">
        <f t="shared" si="384"/>
        <v>1</v>
      </c>
      <c r="BI522" s="175">
        <f t="shared" si="385"/>
        <v>1</v>
      </c>
      <c r="BJ522" s="175">
        <f t="shared" si="386"/>
        <v>1</v>
      </c>
      <c r="BK522" s="175">
        <f t="shared" si="387"/>
        <v>1</v>
      </c>
      <c r="BL522" s="175">
        <f t="shared" si="388"/>
        <v>1</v>
      </c>
    </row>
    <row r="523" spans="1:64" x14ac:dyDescent="0.35">
      <c r="A523" s="170" t="str">
        <v>BPPLP</v>
      </c>
      <c r="B523" s="170" t="str">
        <v>Total Shareorder Return (TSR)</v>
      </c>
      <c r="C523" s="170" t="str">
        <v>%</v>
      </c>
      <c r="D523" s="170" t="str">
        <v>TR5</v>
      </c>
      <c r="E523" s="171">
        <v>0</v>
      </c>
      <c r="F523" s="171">
        <v>0</v>
      </c>
      <c r="G523" s="171">
        <v>0</v>
      </c>
      <c r="H523" s="171">
        <v>0</v>
      </c>
      <c r="I523" s="171">
        <v>0</v>
      </c>
      <c r="J523" s="171">
        <v>0</v>
      </c>
      <c r="K523" s="171">
        <v>0</v>
      </c>
      <c r="L523" s="171">
        <v>0</v>
      </c>
      <c r="M523" s="171">
        <v>0</v>
      </c>
      <c r="N523" s="171">
        <v>0</v>
      </c>
      <c r="O523" s="171">
        <v>0</v>
      </c>
      <c r="P523" s="171">
        <v>0</v>
      </c>
      <c r="Q523" s="171">
        <v>0</v>
      </c>
      <c r="R523" s="171">
        <v>0</v>
      </c>
      <c r="S523" s="171">
        <v>0</v>
      </c>
      <c r="T523" s="171">
        <v>0</v>
      </c>
      <c r="U523" s="171">
        <v>0</v>
      </c>
      <c r="V523" s="171">
        <v>0</v>
      </c>
      <c r="W523" s="171">
        <v>0</v>
      </c>
      <c r="X523" s="171">
        <v>0</v>
      </c>
      <c r="Y523" s="171">
        <v>0</v>
      </c>
      <c r="Z523" s="171">
        <v>0</v>
      </c>
      <c r="AA523" s="171">
        <v>0</v>
      </c>
      <c r="AB523" s="171">
        <v>0</v>
      </c>
      <c r="AC523" s="171">
        <v>0</v>
      </c>
      <c r="AD523" s="171">
        <v>0</v>
      </c>
      <c r="AE523" s="171">
        <v>0</v>
      </c>
      <c r="AF523" s="171">
        <v>0</v>
      </c>
      <c r="AG523" s="171">
        <v>0</v>
      </c>
      <c r="AH523" s="171">
        <v>0</v>
      </c>
      <c r="AI523" s="171">
        <v>0</v>
      </c>
      <c r="AJ523" s="171">
        <v>0</v>
      </c>
      <c r="AK523" s="171">
        <v>0</v>
      </c>
      <c r="AL523" s="171">
        <v>0</v>
      </c>
      <c r="AM523" s="171">
        <v>0</v>
      </c>
      <c r="AN523" s="171">
        <v>0</v>
      </c>
      <c r="AO523" s="171">
        <v>0</v>
      </c>
      <c r="AP523" s="171">
        <v>0</v>
      </c>
      <c r="AQ523" s="171">
        <v>0</v>
      </c>
      <c r="AR523" s="171">
        <v>0</v>
      </c>
      <c r="AS523" s="171">
        <v>0</v>
      </c>
      <c r="AT523" s="171">
        <v>0</v>
      </c>
      <c r="AU523" s="171">
        <v>0</v>
      </c>
      <c r="AV523" s="171">
        <v>0</v>
      </c>
      <c r="AW523" s="171">
        <v>0</v>
      </c>
      <c r="AX523" s="171">
        <v>0</v>
      </c>
      <c r="AY523" s="171">
        <v>0</v>
      </c>
      <c r="AZ523" s="171">
        <v>0</v>
      </c>
      <c r="BA523" s="172">
        <f t="shared" si="389"/>
        <v>1</v>
      </c>
      <c r="BB523" s="172">
        <f t="shared" si="378"/>
        <v>1</v>
      </c>
      <c r="BC523" s="172">
        <f t="shared" si="379"/>
        <v>1</v>
      </c>
      <c r="BD523" s="172">
        <f t="shared" si="380"/>
        <v>1</v>
      </c>
      <c r="BE523" s="172">
        <f t="shared" si="381"/>
        <v>1</v>
      </c>
      <c r="BF523" s="172">
        <f t="shared" si="382"/>
        <v>1</v>
      </c>
      <c r="BG523" s="172">
        <f t="shared" si="383"/>
        <v>1</v>
      </c>
      <c r="BH523" s="172">
        <f t="shared" si="384"/>
        <v>1</v>
      </c>
      <c r="BI523" s="172">
        <f t="shared" si="385"/>
        <v>1</v>
      </c>
      <c r="BJ523" s="172">
        <f t="shared" si="386"/>
        <v>1</v>
      </c>
      <c r="BK523" s="172">
        <f t="shared" si="387"/>
        <v>1</v>
      </c>
      <c r="BL523" s="172">
        <f t="shared" si="388"/>
        <v>1</v>
      </c>
    </row>
    <row r="524" spans="1:64" x14ac:dyDescent="0.35">
      <c r="A524" s="173" t="str">
        <v>BPPLP</v>
      </c>
      <c r="B524" s="173" t="str">
        <v>Total Shareorder Return (TSR)</v>
      </c>
      <c r="C524" s="173" t="str">
        <v>%</v>
      </c>
      <c r="D524" s="173" t="str">
        <v>PAPUA</v>
      </c>
      <c r="E524" s="174">
        <v>0</v>
      </c>
      <c r="F524" s="174">
        <v>0</v>
      </c>
      <c r="G524" s="174">
        <v>0</v>
      </c>
      <c r="H524" s="174">
        <v>0</v>
      </c>
      <c r="I524" s="174">
        <v>0</v>
      </c>
      <c r="J524" s="174">
        <v>0</v>
      </c>
      <c r="K524" s="174">
        <v>0</v>
      </c>
      <c r="L524" s="174">
        <v>0</v>
      </c>
      <c r="M524" s="174">
        <v>0</v>
      </c>
      <c r="N524" s="174">
        <v>0</v>
      </c>
      <c r="O524" s="174">
        <v>0</v>
      </c>
      <c r="P524" s="174">
        <v>0</v>
      </c>
      <c r="Q524" s="174">
        <v>0</v>
      </c>
      <c r="R524" s="174">
        <v>0</v>
      </c>
      <c r="S524" s="174">
        <v>0</v>
      </c>
      <c r="T524" s="174">
        <v>0</v>
      </c>
      <c r="U524" s="174">
        <v>0</v>
      </c>
      <c r="V524" s="174">
        <v>0</v>
      </c>
      <c r="W524" s="174">
        <v>0</v>
      </c>
      <c r="X524" s="174">
        <v>0</v>
      </c>
      <c r="Y524" s="174">
        <v>0</v>
      </c>
      <c r="Z524" s="174">
        <v>0</v>
      </c>
      <c r="AA524" s="174">
        <v>0</v>
      </c>
      <c r="AB524" s="174">
        <v>0</v>
      </c>
      <c r="AC524" s="174">
        <v>0</v>
      </c>
      <c r="AD524" s="174">
        <v>0</v>
      </c>
      <c r="AE524" s="174">
        <v>0</v>
      </c>
      <c r="AF524" s="174">
        <v>0</v>
      </c>
      <c r="AG524" s="174">
        <v>0</v>
      </c>
      <c r="AH524" s="174">
        <v>0</v>
      </c>
      <c r="AI524" s="174">
        <v>0</v>
      </c>
      <c r="AJ524" s="174">
        <v>0</v>
      </c>
      <c r="AK524" s="174">
        <v>0</v>
      </c>
      <c r="AL524" s="174">
        <v>0</v>
      </c>
      <c r="AM524" s="174">
        <v>0</v>
      </c>
      <c r="AN524" s="174">
        <v>0</v>
      </c>
      <c r="AO524" s="174">
        <v>0</v>
      </c>
      <c r="AP524" s="174">
        <v>0</v>
      </c>
      <c r="AQ524" s="174">
        <v>0</v>
      </c>
      <c r="AR524" s="174">
        <v>0</v>
      </c>
      <c r="AS524" s="174">
        <v>0</v>
      </c>
      <c r="AT524" s="174">
        <v>0</v>
      </c>
      <c r="AU524" s="174">
        <v>0</v>
      </c>
      <c r="AV524" s="174">
        <v>0</v>
      </c>
      <c r="AW524" s="174">
        <v>0</v>
      </c>
      <c r="AX524" s="174">
        <v>0</v>
      </c>
      <c r="AY524" s="174">
        <v>0</v>
      </c>
      <c r="AZ524" s="174">
        <v>0</v>
      </c>
      <c r="BA524" s="175">
        <f t="shared" si="389"/>
        <v>1</v>
      </c>
      <c r="BB524" s="175">
        <f t="shared" si="378"/>
        <v>1</v>
      </c>
      <c r="BC524" s="175">
        <f t="shared" si="379"/>
        <v>1</v>
      </c>
      <c r="BD524" s="175">
        <f t="shared" si="380"/>
        <v>1</v>
      </c>
      <c r="BE524" s="175">
        <f t="shared" si="381"/>
        <v>1</v>
      </c>
      <c r="BF524" s="175">
        <f t="shared" si="382"/>
        <v>1</v>
      </c>
      <c r="BG524" s="175">
        <f t="shared" si="383"/>
        <v>1</v>
      </c>
      <c r="BH524" s="175">
        <f t="shared" si="384"/>
        <v>1</v>
      </c>
      <c r="BI524" s="175">
        <f t="shared" si="385"/>
        <v>1</v>
      </c>
      <c r="BJ524" s="175">
        <f t="shared" si="386"/>
        <v>1</v>
      </c>
      <c r="BK524" s="175">
        <f t="shared" si="387"/>
        <v>1</v>
      </c>
      <c r="BL524" s="175">
        <f t="shared" si="388"/>
        <v>1</v>
      </c>
    </row>
    <row r="525" spans="1:64" x14ac:dyDescent="0.35">
      <c r="A525" s="173" t="str">
        <v>BPPLP</v>
      </c>
      <c r="B525" s="173" t="str">
        <v>Total Shareorder Return (TSR)</v>
      </c>
      <c r="C525" s="173" t="str">
        <v>%</v>
      </c>
      <c r="D525" s="173" t="str">
        <v>PAPUA BARAT</v>
      </c>
      <c r="E525" s="174">
        <v>0</v>
      </c>
      <c r="F525" s="174">
        <v>0</v>
      </c>
      <c r="G525" s="174">
        <v>0</v>
      </c>
      <c r="H525" s="174">
        <v>0</v>
      </c>
      <c r="I525" s="174">
        <v>0</v>
      </c>
      <c r="J525" s="174">
        <v>0</v>
      </c>
      <c r="K525" s="174">
        <v>0</v>
      </c>
      <c r="L525" s="174">
        <v>0</v>
      </c>
      <c r="M525" s="174">
        <v>0</v>
      </c>
      <c r="N525" s="174">
        <v>0</v>
      </c>
      <c r="O525" s="174">
        <v>0</v>
      </c>
      <c r="P525" s="174">
        <v>0</v>
      </c>
      <c r="Q525" s="174">
        <v>0</v>
      </c>
      <c r="R525" s="174">
        <v>0</v>
      </c>
      <c r="S525" s="174">
        <v>0</v>
      </c>
      <c r="T525" s="174">
        <v>0</v>
      </c>
      <c r="U525" s="174">
        <v>0</v>
      </c>
      <c r="V525" s="174">
        <v>0</v>
      </c>
      <c r="W525" s="174">
        <v>0</v>
      </c>
      <c r="X525" s="174">
        <v>0</v>
      </c>
      <c r="Y525" s="174">
        <v>0</v>
      </c>
      <c r="Z525" s="174">
        <v>0</v>
      </c>
      <c r="AA525" s="174">
        <v>0</v>
      </c>
      <c r="AB525" s="174">
        <v>0</v>
      </c>
      <c r="AC525" s="174">
        <v>0</v>
      </c>
      <c r="AD525" s="174">
        <v>0</v>
      </c>
      <c r="AE525" s="174">
        <v>0</v>
      </c>
      <c r="AF525" s="174">
        <v>0</v>
      </c>
      <c r="AG525" s="174">
        <v>0</v>
      </c>
      <c r="AH525" s="174">
        <v>0</v>
      </c>
      <c r="AI525" s="174">
        <v>0</v>
      </c>
      <c r="AJ525" s="174">
        <v>0</v>
      </c>
      <c r="AK525" s="174">
        <v>0</v>
      </c>
      <c r="AL525" s="174">
        <v>0</v>
      </c>
      <c r="AM525" s="174">
        <v>0</v>
      </c>
      <c r="AN525" s="174">
        <v>0</v>
      </c>
      <c r="AO525" s="174">
        <v>0</v>
      </c>
      <c r="AP525" s="174">
        <v>0</v>
      </c>
      <c r="AQ525" s="174">
        <v>0</v>
      </c>
      <c r="AR525" s="174">
        <v>0</v>
      </c>
      <c r="AS525" s="174">
        <v>0</v>
      </c>
      <c r="AT525" s="174">
        <v>0</v>
      </c>
      <c r="AU525" s="174">
        <v>0</v>
      </c>
      <c r="AV525" s="174">
        <v>0</v>
      </c>
      <c r="AW525" s="174">
        <v>0</v>
      </c>
      <c r="AX525" s="174">
        <v>0</v>
      </c>
      <c r="AY525" s="174">
        <v>0</v>
      </c>
      <c r="AZ525" s="174">
        <v>0</v>
      </c>
      <c r="BA525" s="175">
        <f t="shared" si="389"/>
        <v>1</v>
      </c>
      <c r="BB525" s="175">
        <f t="shared" si="378"/>
        <v>1</v>
      </c>
      <c r="BC525" s="175">
        <f t="shared" si="379"/>
        <v>1</v>
      </c>
      <c r="BD525" s="175">
        <f t="shared" si="380"/>
        <v>1</v>
      </c>
      <c r="BE525" s="175">
        <f t="shared" si="381"/>
        <v>1</v>
      </c>
      <c r="BF525" s="175">
        <f t="shared" si="382"/>
        <v>1</v>
      </c>
      <c r="BG525" s="175">
        <f t="shared" si="383"/>
        <v>1</v>
      </c>
      <c r="BH525" s="175">
        <f t="shared" si="384"/>
        <v>1</v>
      </c>
      <c r="BI525" s="175">
        <f t="shared" si="385"/>
        <v>1</v>
      </c>
      <c r="BJ525" s="175">
        <f t="shared" si="386"/>
        <v>1</v>
      </c>
      <c r="BK525" s="175">
        <f t="shared" si="387"/>
        <v>1</v>
      </c>
      <c r="BL525" s="175">
        <f t="shared" si="388"/>
        <v>1</v>
      </c>
    </row>
    <row r="526" spans="1:64" x14ac:dyDescent="0.35">
      <c r="A526" s="173" t="str">
        <v>BPPLP</v>
      </c>
      <c r="B526" s="173" t="str">
        <v>Total Shareorder Return (TSR)</v>
      </c>
      <c r="C526" s="173" t="str">
        <v>%</v>
      </c>
      <c r="D526" s="173" t="str">
        <v>SULBAGSEL</v>
      </c>
      <c r="E526" s="174">
        <v>0</v>
      </c>
      <c r="F526" s="174">
        <v>0</v>
      </c>
      <c r="G526" s="174">
        <v>0</v>
      </c>
      <c r="H526" s="174">
        <v>0</v>
      </c>
      <c r="I526" s="174">
        <v>0</v>
      </c>
      <c r="J526" s="174">
        <v>0</v>
      </c>
      <c r="K526" s="174">
        <v>0</v>
      </c>
      <c r="L526" s="174">
        <v>0</v>
      </c>
      <c r="M526" s="174">
        <v>0</v>
      </c>
      <c r="N526" s="174">
        <v>0</v>
      </c>
      <c r="O526" s="174">
        <v>0</v>
      </c>
      <c r="P526" s="174">
        <v>0</v>
      </c>
      <c r="Q526" s="174">
        <v>0</v>
      </c>
      <c r="R526" s="174">
        <v>0</v>
      </c>
      <c r="S526" s="174">
        <v>0</v>
      </c>
      <c r="T526" s="174">
        <v>0</v>
      </c>
      <c r="U526" s="174">
        <v>0</v>
      </c>
      <c r="V526" s="174">
        <v>0</v>
      </c>
      <c r="W526" s="174">
        <v>0</v>
      </c>
      <c r="X526" s="174">
        <v>0</v>
      </c>
      <c r="Y526" s="174">
        <v>0</v>
      </c>
      <c r="Z526" s="174">
        <v>0</v>
      </c>
      <c r="AA526" s="174">
        <v>0</v>
      </c>
      <c r="AB526" s="174">
        <v>0</v>
      </c>
      <c r="AC526" s="174">
        <v>0</v>
      </c>
      <c r="AD526" s="174">
        <v>0</v>
      </c>
      <c r="AE526" s="174">
        <v>0</v>
      </c>
      <c r="AF526" s="174">
        <v>0</v>
      </c>
      <c r="AG526" s="174">
        <v>0</v>
      </c>
      <c r="AH526" s="174">
        <v>0</v>
      </c>
      <c r="AI526" s="174">
        <v>0</v>
      </c>
      <c r="AJ526" s="174">
        <v>0</v>
      </c>
      <c r="AK526" s="174">
        <v>0</v>
      </c>
      <c r="AL526" s="174">
        <v>0</v>
      </c>
      <c r="AM526" s="174">
        <v>0</v>
      </c>
      <c r="AN526" s="174">
        <v>0</v>
      </c>
      <c r="AO526" s="174">
        <v>0</v>
      </c>
      <c r="AP526" s="174">
        <v>0</v>
      </c>
      <c r="AQ526" s="174">
        <v>0</v>
      </c>
      <c r="AR526" s="174">
        <v>0</v>
      </c>
      <c r="AS526" s="174">
        <v>0</v>
      </c>
      <c r="AT526" s="174">
        <v>0</v>
      </c>
      <c r="AU526" s="174">
        <v>0</v>
      </c>
      <c r="AV526" s="174">
        <v>0</v>
      </c>
      <c r="AW526" s="174">
        <v>0</v>
      </c>
      <c r="AX526" s="174">
        <v>0</v>
      </c>
      <c r="AY526" s="174">
        <v>0</v>
      </c>
      <c r="AZ526" s="174">
        <v>0</v>
      </c>
      <c r="BA526" s="175">
        <f t="shared" si="389"/>
        <v>1</v>
      </c>
      <c r="BB526" s="175">
        <f t="shared" si="378"/>
        <v>1</v>
      </c>
      <c r="BC526" s="175">
        <f t="shared" si="379"/>
        <v>1</v>
      </c>
      <c r="BD526" s="175">
        <f t="shared" si="380"/>
        <v>1</v>
      </c>
      <c r="BE526" s="175">
        <f t="shared" si="381"/>
        <v>1</v>
      </c>
      <c r="BF526" s="175">
        <f t="shared" si="382"/>
        <v>1</v>
      </c>
      <c r="BG526" s="175">
        <f t="shared" si="383"/>
        <v>1</v>
      </c>
      <c r="BH526" s="175">
        <f t="shared" si="384"/>
        <v>1</v>
      </c>
      <c r="BI526" s="175">
        <f t="shared" si="385"/>
        <v>1</v>
      </c>
      <c r="BJ526" s="175">
        <f t="shared" si="386"/>
        <v>1</v>
      </c>
      <c r="BK526" s="175">
        <f t="shared" si="387"/>
        <v>1</v>
      </c>
      <c r="BL526" s="175">
        <f t="shared" si="388"/>
        <v>1</v>
      </c>
    </row>
    <row r="527" spans="1:64" x14ac:dyDescent="0.35">
      <c r="A527" s="173" t="str">
        <v>BPPLP</v>
      </c>
      <c r="B527" s="173" t="str">
        <v>Total Shareorder Return (TSR)</v>
      </c>
      <c r="C527" s="173" t="str">
        <v>%</v>
      </c>
      <c r="D527" s="173" t="str">
        <v>SULBAGTENG</v>
      </c>
      <c r="E527" s="174">
        <v>0</v>
      </c>
      <c r="F527" s="174">
        <v>0</v>
      </c>
      <c r="G527" s="174">
        <v>0</v>
      </c>
      <c r="H527" s="174">
        <v>0</v>
      </c>
      <c r="I527" s="174">
        <v>0</v>
      </c>
      <c r="J527" s="174">
        <v>0</v>
      </c>
      <c r="K527" s="174">
        <v>0</v>
      </c>
      <c r="L527" s="174">
        <v>0</v>
      </c>
      <c r="M527" s="174">
        <v>0</v>
      </c>
      <c r="N527" s="174">
        <v>0</v>
      </c>
      <c r="O527" s="174">
        <v>0</v>
      </c>
      <c r="P527" s="174">
        <v>0</v>
      </c>
      <c r="Q527" s="174">
        <v>0</v>
      </c>
      <c r="R527" s="174">
        <v>0</v>
      </c>
      <c r="S527" s="174">
        <v>0</v>
      </c>
      <c r="T527" s="174">
        <v>0</v>
      </c>
      <c r="U527" s="174">
        <v>0</v>
      </c>
      <c r="V527" s="174">
        <v>0</v>
      </c>
      <c r="W527" s="174">
        <v>0</v>
      </c>
      <c r="X527" s="174">
        <v>0</v>
      </c>
      <c r="Y527" s="174">
        <v>0</v>
      </c>
      <c r="Z527" s="174">
        <v>0</v>
      </c>
      <c r="AA527" s="174">
        <v>0</v>
      </c>
      <c r="AB527" s="174">
        <v>0</v>
      </c>
      <c r="AC527" s="174">
        <v>0</v>
      </c>
      <c r="AD527" s="174">
        <v>0</v>
      </c>
      <c r="AE527" s="174">
        <v>0</v>
      </c>
      <c r="AF527" s="174">
        <v>0</v>
      </c>
      <c r="AG527" s="174">
        <v>0</v>
      </c>
      <c r="AH527" s="174">
        <v>0</v>
      </c>
      <c r="AI527" s="174">
        <v>0</v>
      </c>
      <c r="AJ527" s="174">
        <v>0</v>
      </c>
      <c r="AK527" s="174">
        <v>0</v>
      </c>
      <c r="AL527" s="174">
        <v>0</v>
      </c>
      <c r="AM527" s="174">
        <v>0</v>
      </c>
      <c r="AN527" s="174">
        <v>0</v>
      </c>
      <c r="AO527" s="174">
        <v>0</v>
      </c>
      <c r="AP527" s="174">
        <v>0</v>
      </c>
      <c r="AQ527" s="174">
        <v>0</v>
      </c>
      <c r="AR527" s="174">
        <v>0</v>
      </c>
      <c r="AS527" s="174">
        <v>0</v>
      </c>
      <c r="AT527" s="174">
        <v>0</v>
      </c>
      <c r="AU527" s="174">
        <v>0</v>
      </c>
      <c r="AV527" s="174">
        <v>0</v>
      </c>
      <c r="AW527" s="174">
        <v>0</v>
      </c>
      <c r="AX527" s="174">
        <v>0</v>
      </c>
      <c r="AY527" s="174">
        <v>0</v>
      </c>
      <c r="AZ527" s="174">
        <v>0</v>
      </c>
      <c r="BA527" s="175">
        <f t="shared" si="389"/>
        <v>1</v>
      </c>
      <c r="BB527" s="175">
        <f t="shared" si="378"/>
        <v>1</v>
      </c>
      <c r="BC527" s="175">
        <f t="shared" si="379"/>
        <v>1</v>
      </c>
      <c r="BD527" s="175">
        <f t="shared" si="380"/>
        <v>1</v>
      </c>
      <c r="BE527" s="175">
        <f t="shared" si="381"/>
        <v>1</v>
      </c>
      <c r="BF527" s="175">
        <f t="shared" si="382"/>
        <v>1</v>
      </c>
      <c r="BG527" s="175">
        <f t="shared" si="383"/>
        <v>1</v>
      </c>
      <c r="BH527" s="175">
        <f t="shared" si="384"/>
        <v>1</v>
      </c>
      <c r="BI527" s="175">
        <f t="shared" si="385"/>
        <v>1</v>
      </c>
      <c r="BJ527" s="175">
        <f t="shared" si="386"/>
        <v>1</v>
      </c>
      <c r="BK527" s="175">
        <f t="shared" si="387"/>
        <v>1</v>
      </c>
      <c r="BL527" s="175">
        <f t="shared" si="388"/>
        <v>1</v>
      </c>
    </row>
    <row r="528" spans="1:64" x14ac:dyDescent="0.35">
      <c r="A528" s="173" t="str">
        <v>BPPLP</v>
      </c>
      <c r="B528" s="173" t="str">
        <v>Total Shareorder Return (TSR)</v>
      </c>
      <c r="C528" s="173" t="str">
        <v>%</v>
      </c>
      <c r="D528" s="173" t="str">
        <v>SUMALUT</v>
      </c>
      <c r="E528" s="174">
        <v>0</v>
      </c>
      <c r="F528" s="174">
        <v>0</v>
      </c>
      <c r="G528" s="174">
        <v>0</v>
      </c>
      <c r="H528" s="174">
        <v>0</v>
      </c>
      <c r="I528" s="174">
        <v>0</v>
      </c>
      <c r="J528" s="174">
        <v>0</v>
      </c>
      <c r="K528" s="174">
        <v>0</v>
      </c>
      <c r="L528" s="174">
        <v>0</v>
      </c>
      <c r="M528" s="174">
        <v>0</v>
      </c>
      <c r="N528" s="174">
        <v>0</v>
      </c>
      <c r="O528" s="174">
        <v>0</v>
      </c>
      <c r="P528" s="174">
        <v>0</v>
      </c>
      <c r="Q528" s="174">
        <v>0</v>
      </c>
      <c r="R528" s="174">
        <v>0</v>
      </c>
      <c r="S528" s="174">
        <v>0</v>
      </c>
      <c r="T528" s="174">
        <v>0</v>
      </c>
      <c r="U528" s="174">
        <v>0</v>
      </c>
      <c r="V528" s="174">
        <v>0</v>
      </c>
      <c r="W528" s="174">
        <v>0</v>
      </c>
      <c r="X528" s="174">
        <v>0</v>
      </c>
      <c r="Y528" s="174">
        <v>0</v>
      </c>
      <c r="Z528" s="174">
        <v>0</v>
      </c>
      <c r="AA528" s="174">
        <v>0</v>
      </c>
      <c r="AB528" s="174">
        <v>0</v>
      </c>
      <c r="AC528" s="174">
        <v>0</v>
      </c>
      <c r="AD528" s="174">
        <v>0</v>
      </c>
      <c r="AE528" s="174">
        <v>0</v>
      </c>
      <c r="AF528" s="174">
        <v>0</v>
      </c>
      <c r="AG528" s="174">
        <v>0</v>
      </c>
      <c r="AH528" s="174">
        <v>0</v>
      </c>
      <c r="AI528" s="174">
        <v>0</v>
      </c>
      <c r="AJ528" s="174">
        <v>0</v>
      </c>
      <c r="AK528" s="174">
        <v>0</v>
      </c>
      <c r="AL528" s="174">
        <v>0</v>
      </c>
      <c r="AM528" s="174">
        <v>0</v>
      </c>
      <c r="AN528" s="174">
        <v>0</v>
      </c>
      <c r="AO528" s="174">
        <v>0</v>
      </c>
      <c r="AP528" s="174">
        <v>0</v>
      </c>
      <c r="AQ528" s="174">
        <v>0</v>
      </c>
      <c r="AR528" s="174">
        <v>0</v>
      </c>
      <c r="AS528" s="174">
        <v>0</v>
      </c>
      <c r="AT528" s="174">
        <v>0</v>
      </c>
      <c r="AU528" s="174">
        <v>0</v>
      </c>
      <c r="AV528" s="174">
        <v>0</v>
      </c>
      <c r="AW528" s="174">
        <v>0</v>
      </c>
      <c r="AX528" s="174">
        <v>0</v>
      </c>
      <c r="AY528" s="174">
        <v>0</v>
      </c>
      <c r="AZ528" s="174">
        <v>0</v>
      </c>
      <c r="BA528" s="175">
        <f t="shared" si="389"/>
        <v>1</v>
      </c>
      <c r="BB528" s="175">
        <f t="shared" si="378"/>
        <v>1</v>
      </c>
      <c r="BC528" s="175">
        <f t="shared" si="379"/>
        <v>1</v>
      </c>
      <c r="BD528" s="175">
        <f t="shared" si="380"/>
        <v>1</v>
      </c>
      <c r="BE528" s="175">
        <f t="shared" si="381"/>
        <v>1</v>
      </c>
      <c r="BF528" s="175">
        <f t="shared" si="382"/>
        <v>1</v>
      </c>
      <c r="BG528" s="175">
        <f t="shared" si="383"/>
        <v>1</v>
      </c>
      <c r="BH528" s="175">
        <f t="shared" si="384"/>
        <v>1</v>
      </c>
      <c r="BI528" s="175">
        <f t="shared" si="385"/>
        <v>1</v>
      </c>
      <c r="BJ528" s="175">
        <f t="shared" si="386"/>
        <v>1</v>
      </c>
      <c r="BK528" s="175">
        <f t="shared" si="387"/>
        <v>1</v>
      </c>
      <c r="BL528" s="175">
        <f t="shared" si="388"/>
        <v>1</v>
      </c>
    </row>
    <row r="529" spans="1:64" x14ac:dyDescent="0.35">
      <c r="A529" s="170" t="str">
        <v>SSS</v>
      </c>
      <c r="B529" s="170" t="str">
        <v>CR SMES</v>
      </c>
      <c r="C529" s="170" t="str">
        <v>%</v>
      </c>
      <c r="D529" s="170" t="str">
        <v>TR5</v>
      </c>
      <c r="E529" s="179">
        <v>45.72</v>
      </c>
      <c r="F529" s="179">
        <v>61.61</v>
      </c>
      <c r="G529" s="179">
        <v>55.56</v>
      </c>
      <c r="H529" s="179">
        <v>60.56</v>
      </c>
      <c r="I529" s="179">
        <v>65.56</v>
      </c>
      <c r="J529" s="179">
        <v>70.56</v>
      </c>
      <c r="K529" s="179">
        <v>75.56</v>
      </c>
      <c r="L529" s="179">
        <v>78.56</v>
      </c>
      <c r="M529" s="179">
        <v>81.56</v>
      </c>
      <c r="N529" s="179">
        <v>84.56</v>
      </c>
      <c r="O529" s="179">
        <v>86.56</v>
      </c>
      <c r="P529" s="179">
        <v>87.56</v>
      </c>
      <c r="Q529" s="179">
        <v>40.659999999999997</v>
      </c>
      <c r="R529" s="179">
        <v>57.03</v>
      </c>
      <c r="S529" s="179">
        <v>66.239999999999995</v>
      </c>
      <c r="T529" s="179">
        <v>72.319999999999993</v>
      </c>
      <c r="U529" s="179">
        <v>76.180000000000007</v>
      </c>
      <c r="V529" s="171">
        <v>78.64</v>
      </c>
      <c r="W529" s="171">
        <v>0</v>
      </c>
      <c r="X529" s="171">
        <v>0</v>
      </c>
      <c r="Y529" s="171">
        <v>0</v>
      </c>
      <c r="Z529" s="171">
        <v>0</v>
      </c>
      <c r="AA529" s="171">
        <v>0</v>
      </c>
      <c r="AB529" s="171">
        <v>0</v>
      </c>
      <c r="AC529" s="171">
        <v>45.72</v>
      </c>
      <c r="AD529" s="171">
        <v>61.61</v>
      </c>
      <c r="AE529" s="171">
        <v>55.56</v>
      </c>
      <c r="AF529" s="171">
        <v>60.56</v>
      </c>
      <c r="AG529" s="171">
        <v>65.56</v>
      </c>
      <c r="AH529" s="171">
        <v>70.56</v>
      </c>
      <c r="AI529" s="171">
        <v>75.56</v>
      </c>
      <c r="AJ529" s="171">
        <v>78.56</v>
      </c>
      <c r="AK529" s="171">
        <v>81.56</v>
      </c>
      <c r="AL529" s="171">
        <v>84.56</v>
      </c>
      <c r="AM529" s="171">
        <v>86.56</v>
      </c>
      <c r="AN529" s="171">
        <v>87.56</v>
      </c>
      <c r="AO529" s="171">
        <v>40.659999999999997</v>
      </c>
      <c r="AP529" s="171">
        <v>57.03</v>
      </c>
      <c r="AQ529" s="171">
        <v>66.239999999999995</v>
      </c>
      <c r="AR529" s="171">
        <v>72.319999999999993</v>
      </c>
      <c r="AS529" s="171">
        <v>76.180000000000007</v>
      </c>
      <c r="AT529" s="171">
        <v>78.64</v>
      </c>
      <c r="AU529" s="171">
        <v>0</v>
      </c>
      <c r="AV529" s="171">
        <v>0</v>
      </c>
      <c r="AW529" s="171">
        <v>0</v>
      </c>
      <c r="AX529" s="171">
        <v>0</v>
      </c>
      <c r="AY529" s="171">
        <v>0</v>
      </c>
      <c r="AZ529" s="171">
        <v>0</v>
      </c>
      <c r="BA529" s="172">
        <f t="shared" si="389"/>
        <v>0.88932633420822393</v>
      </c>
      <c r="BB529" s="172">
        <f t="shared" si="378"/>
        <v>0.92566141860087647</v>
      </c>
      <c r="BC529" s="172">
        <f t="shared" si="379"/>
        <v>1.1922246220302375</v>
      </c>
      <c r="BD529" s="172">
        <f t="shared" si="380"/>
        <v>1.1941875825627475</v>
      </c>
      <c r="BE529" s="172">
        <f t="shared" si="381"/>
        <v>1.1619890176937158</v>
      </c>
      <c r="BF529" s="172">
        <f t="shared" si="382"/>
        <v>1.1145124716553287</v>
      </c>
      <c r="BG529" s="172">
        <f t="shared" si="383"/>
        <v>0</v>
      </c>
      <c r="BH529" s="172">
        <f t="shared" si="384"/>
        <v>0</v>
      </c>
      <c r="BI529" s="172">
        <f t="shared" si="385"/>
        <v>0</v>
      </c>
      <c r="BJ529" s="172">
        <f t="shared" si="386"/>
        <v>0</v>
      </c>
      <c r="BK529" s="172">
        <f t="shared" si="387"/>
        <v>0</v>
      </c>
      <c r="BL529" s="172">
        <f t="shared" si="388"/>
        <v>0</v>
      </c>
    </row>
    <row r="530" spans="1:64" x14ac:dyDescent="0.35">
      <c r="A530" s="173" t="str">
        <v>SSS</v>
      </c>
      <c r="B530" s="173" t="str">
        <v>CR SMES</v>
      </c>
      <c r="C530" s="173" t="str">
        <v>%</v>
      </c>
      <c r="D530" s="173" t="str">
        <v>PAPUA</v>
      </c>
      <c r="E530" s="180">
        <v>45.72</v>
      </c>
      <c r="F530" s="180">
        <v>61.61</v>
      </c>
      <c r="G530" s="180">
        <v>55.56</v>
      </c>
      <c r="H530" s="180">
        <v>60.56</v>
      </c>
      <c r="I530" s="180">
        <v>65.56</v>
      </c>
      <c r="J530" s="180">
        <v>70.56</v>
      </c>
      <c r="K530" s="180">
        <v>75.56</v>
      </c>
      <c r="L530" s="180">
        <v>78.56</v>
      </c>
      <c r="M530" s="180">
        <v>81.56</v>
      </c>
      <c r="N530" s="180">
        <v>84.56</v>
      </c>
      <c r="O530" s="180">
        <v>86.56</v>
      </c>
      <c r="P530" s="180">
        <v>87.56</v>
      </c>
      <c r="Q530" s="180">
        <v>43.64</v>
      </c>
      <c r="R530" s="180">
        <v>61.09</v>
      </c>
      <c r="S530" s="180">
        <v>69.28</v>
      </c>
      <c r="T530" s="180">
        <v>74.819999999999993</v>
      </c>
      <c r="U530" s="180">
        <v>78.48</v>
      </c>
      <c r="V530" s="174">
        <v>80.83</v>
      </c>
      <c r="W530" s="174">
        <v>0</v>
      </c>
      <c r="X530" s="174">
        <v>0</v>
      </c>
      <c r="Y530" s="174">
        <v>0</v>
      </c>
      <c r="Z530" s="174">
        <v>0</v>
      </c>
      <c r="AA530" s="174">
        <v>0</v>
      </c>
      <c r="AB530" s="174">
        <v>0</v>
      </c>
      <c r="AC530" s="174">
        <v>45.72</v>
      </c>
      <c r="AD530" s="174">
        <v>61.61</v>
      </c>
      <c r="AE530" s="174">
        <v>55.56</v>
      </c>
      <c r="AF530" s="174">
        <v>60.56</v>
      </c>
      <c r="AG530" s="174">
        <v>65.56</v>
      </c>
      <c r="AH530" s="174">
        <v>70.56</v>
      </c>
      <c r="AI530" s="174">
        <v>75.56</v>
      </c>
      <c r="AJ530" s="174">
        <v>78.56</v>
      </c>
      <c r="AK530" s="174">
        <v>81.56</v>
      </c>
      <c r="AL530" s="174">
        <v>84.56</v>
      </c>
      <c r="AM530" s="174">
        <v>86.56</v>
      </c>
      <c r="AN530" s="174">
        <v>87.56</v>
      </c>
      <c r="AO530" s="174">
        <v>43.64</v>
      </c>
      <c r="AP530" s="174">
        <v>61.09</v>
      </c>
      <c r="AQ530" s="174">
        <v>69.28</v>
      </c>
      <c r="AR530" s="174">
        <v>74.819999999999993</v>
      </c>
      <c r="AS530" s="174">
        <v>78.48</v>
      </c>
      <c r="AT530" s="174">
        <v>80.83</v>
      </c>
      <c r="AU530" s="174">
        <v>0</v>
      </c>
      <c r="AV530" s="174">
        <v>0</v>
      </c>
      <c r="AW530" s="174">
        <v>0</v>
      </c>
      <c r="AX530" s="174">
        <v>0</v>
      </c>
      <c r="AY530" s="174">
        <v>0</v>
      </c>
      <c r="AZ530" s="174">
        <v>0</v>
      </c>
      <c r="BA530" s="175">
        <f t="shared" si="389"/>
        <v>0.95450568678915138</v>
      </c>
      <c r="BB530" s="175">
        <f t="shared" si="378"/>
        <v>0.99155981171887686</v>
      </c>
      <c r="BC530" s="175">
        <f t="shared" si="379"/>
        <v>1.2469402447804174</v>
      </c>
      <c r="BD530" s="175">
        <f t="shared" si="380"/>
        <v>1.235468956406869</v>
      </c>
      <c r="BE530" s="175">
        <f t="shared" si="381"/>
        <v>1.1970713849908481</v>
      </c>
      <c r="BF530" s="175">
        <f t="shared" si="382"/>
        <v>1.1455498866213152</v>
      </c>
      <c r="BG530" s="175">
        <f t="shared" si="383"/>
        <v>0</v>
      </c>
      <c r="BH530" s="175">
        <f t="shared" si="384"/>
        <v>0</v>
      </c>
      <c r="BI530" s="175">
        <f t="shared" si="385"/>
        <v>0</v>
      </c>
      <c r="BJ530" s="175">
        <f t="shared" si="386"/>
        <v>0</v>
      </c>
      <c r="BK530" s="175">
        <f t="shared" si="387"/>
        <v>0</v>
      </c>
      <c r="BL530" s="175">
        <f t="shared" si="388"/>
        <v>0</v>
      </c>
    </row>
    <row r="531" spans="1:64" x14ac:dyDescent="0.35">
      <c r="A531" s="173" t="str">
        <v>SSS</v>
      </c>
      <c r="B531" s="173" t="str">
        <v>CR SMES</v>
      </c>
      <c r="C531" s="173" t="str">
        <v>%</v>
      </c>
      <c r="D531" s="173" t="str">
        <v>PAPUA BARAT</v>
      </c>
      <c r="E531" s="180">
        <v>45.72</v>
      </c>
      <c r="F531" s="180">
        <v>61.61</v>
      </c>
      <c r="G531" s="180">
        <v>55.56</v>
      </c>
      <c r="H531" s="180">
        <v>60.56</v>
      </c>
      <c r="I531" s="180">
        <v>65.56</v>
      </c>
      <c r="J531" s="180">
        <v>70.56</v>
      </c>
      <c r="K531" s="180">
        <v>75.56</v>
      </c>
      <c r="L531" s="180">
        <v>78.56</v>
      </c>
      <c r="M531" s="180">
        <v>81.56</v>
      </c>
      <c r="N531" s="180">
        <v>84.56</v>
      </c>
      <c r="O531" s="180">
        <v>86.56</v>
      </c>
      <c r="P531" s="180">
        <v>87.56</v>
      </c>
      <c r="Q531" s="180">
        <v>42.52</v>
      </c>
      <c r="R531" s="180">
        <v>59.88</v>
      </c>
      <c r="S531" s="180">
        <v>68.239999999999995</v>
      </c>
      <c r="T531" s="180">
        <v>74.83</v>
      </c>
      <c r="U531" s="180">
        <v>78.97</v>
      </c>
      <c r="V531" s="174">
        <v>81.56</v>
      </c>
      <c r="W531" s="174">
        <v>0</v>
      </c>
      <c r="X531" s="174">
        <v>0</v>
      </c>
      <c r="Y531" s="174">
        <v>0</v>
      </c>
      <c r="Z531" s="174">
        <v>0</v>
      </c>
      <c r="AA531" s="174">
        <v>0</v>
      </c>
      <c r="AB531" s="174">
        <v>0</v>
      </c>
      <c r="AC531" s="174">
        <v>45.72</v>
      </c>
      <c r="AD531" s="174">
        <v>61.61</v>
      </c>
      <c r="AE531" s="174">
        <v>55.56</v>
      </c>
      <c r="AF531" s="174">
        <v>60.56</v>
      </c>
      <c r="AG531" s="174">
        <v>65.56</v>
      </c>
      <c r="AH531" s="174">
        <v>70.56</v>
      </c>
      <c r="AI531" s="174">
        <v>75.56</v>
      </c>
      <c r="AJ531" s="174">
        <v>78.56</v>
      </c>
      <c r="AK531" s="174">
        <v>81.56</v>
      </c>
      <c r="AL531" s="174">
        <v>84.56</v>
      </c>
      <c r="AM531" s="174">
        <v>86.56</v>
      </c>
      <c r="AN531" s="174">
        <v>87.56</v>
      </c>
      <c r="AO531" s="174">
        <v>42.52</v>
      </c>
      <c r="AP531" s="174">
        <v>59.88</v>
      </c>
      <c r="AQ531" s="174">
        <v>68.239999999999995</v>
      </c>
      <c r="AR531" s="174">
        <v>74.83</v>
      </c>
      <c r="AS531" s="174">
        <v>78.97</v>
      </c>
      <c r="AT531" s="174">
        <v>81.56</v>
      </c>
      <c r="AU531" s="174">
        <v>0</v>
      </c>
      <c r="AV531" s="174">
        <v>0</v>
      </c>
      <c r="AW531" s="174">
        <v>0</v>
      </c>
      <c r="AX531" s="174">
        <v>0</v>
      </c>
      <c r="AY531" s="174">
        <v>0</v>
      </c>
      <c r="AZ531" s="174">
        <v>0</v>
      </c>
      <c r="BA531" s="175">
        <f t="shared" si="389"/>
        <v>0.93000874890638674</v>
      </c>
      <c r="BB531" s="175">
        <f t="shared" si="378"/>
        <v>0.97192014283395556</v>
      </c>
      <c r="BC531" s="175">
        <f t="shared" si="379"/>
        <v>1.228221742260619</v>
      </c>
      <c r="BD531" s="175">
        <f t="shared" si="380"/>
        <v>1.2356340819022456</v>
      </c>
      <c r="BE531" s="175">
        <f t="shared" si="381"/>
        <v>1.2045454545454546</v>
      </c>
      <c r="BF531" s="175">
        <f t="shared" si="382"/>
        <v>1.1558956916099774</v>
      </c>
      <c r="BG531" s="175">
        <f t="shared" si="383"/>
        <v>0</v>
      </c>
      <c r="BH531" s="175">
        <f t="shared" si="384"/>
        <v>0</v>
      </c>
      <c r="BI531" s="175">
        <f t="shared" si="385"/>
        <v>0</v>
      </c>
      <c r="BJ531" s="175">
        <f t="shared" si="386"/>
        <v>0</v>
      </c>
      <c r="BK531" s="175">
        <f t="shared" si="387"/>
        <v>0</v>
      </c>
      <c r="BL531" s="175">
        <f t="shared" si="388"/>
        <v>0</v>
      </c>
    </row>
    <row r="532" spans="1:64" x14ac:dyDescent="0.35">
      <c r="A532" s="173" t="str">
        <v>SSS</v>
      </c>
      <c r="B532" s="173" t="str">
        <v>CR SMES</v>
      </c>
      <c r="C532" s="173" t="str">
        <v>%</v>
      </c>
      <c r="D532" s="173" t="str">
        <v>SULBAGSEL</v>
      </c>
      <c r="E532" s="180">
        <v>45.72</v>
      </c>
      <c r="F532" s="180">
        <v>61.61</v>
      </c>
      <c r="G532" s="180">
        <v>55.56</v>
      </c>
      <c r="H532" s="180">
        <v>60.56</v>
      </c>
      <c r="I532" s="180">
        <v>65.56</v>
      </c>
      <c r="J532" s="180">
        <v>70.56</v>
      </c>
      <c r="K532" s="180">
        <v>75.56</v>
      </c>
      <c r="L532" s="180">
        <v>78.56</v>
      </c>
      <c r="M532" s="180">
        <v>81.56</v>
      </c>
      <c r="N532" s="180">
        <v>84.56</v>
      </c>
      <c r="O532" s="180">
        <v>86.56</v>
      </c>
      <c r="P532" s="180">
        <v>87.56</v>
      </c>
      <c r="Q532" s="180">
        <v>43.31</v>
      </c>
      <c r="R532" s="180">
        <v>59.39</v>
      </c>
      <c r="S532" s="180">
        <v>68.25</v>
      </c>
      <c r="T532" s="180">
        <v>74.260000000000005</v>
      </c>
      <c r="U532" s="180">
        <v>78.13</v>
      </c>
      <c r="V532" s="174">
        <v>80.61</v>
      </c>
      <c r="W532" s="174">
        <v>0</v>
      </c>
      <c r="X532" s="174">
        <v>0</v>
      </c>
      <c r="Y532" s="174">
        <v>0</v>
      </c>
      <c r="Z532" s="174">
        <v>0</v>
      </c>
      <c r="AA532" s="174">
        <v>0</v>
      </c>
      <c r="AB532" s="174">
        <v>0</v>
      </c>
      <c r="AC532" s="174">
        <v>45.72</v>
      </c>
      <c r="AD532" s="174">
        <v>61.61</v>
      </c>
      <c r="AE532" s="174">
        <v>55.56</v>
      </c>
      <c r="AF532" s="174">
        <v>60.56</v>
      </c>
      <c r="AG532" s="174">
        <v>65.56</v>
      </c>
      <c r="AH532" s="174">
        <v>70.56</v>
      </c>
      <c r="AI532" s="174">
        <v>75.56</v>
      </c>
      <c r="AJ532" s="174">
        <v>78.56</v>
      </c>
      <c r="AK532" s="174">
        <v>81.56</v>
      </c>
      <c r="AL532" s="174">
        <v>84.56</v>
      </c>
      <c r="AM532" s="174">
        <v>86.56</v>
      </c>
      <c r="AN532" s="174">
        <v>87.56</v>
      </c>
      <c r="AO532" s="174">
        <v>43.31</v>
      </c>
      <c r="AP532" s="174">
        <v>59.39</v>
      </c>
      <c r="AQ532" s="174">
        <v>68.25</v>
      </c>
      <c r="AR532" s="174">
        <v>74.260000000000005</v>
      </c>
      <c r="AS532" s="174">
        <v>78.13</v>
      </c>
      <c r="AT532" s="174">
        <v>80.61</v>
      </c>
      <c r="AU532" s="174">
        <v>0</v>
      </c>
      <c r="AV532" s="174">
        <v>0</v>
      </c>
      <c r="AW532" s="174">
        <v>0</v>
      </c>
      <c r="AX532" s="174">
        <v>0</v>
      </c>
      <c r="AY532" s="174">
        <v>0</v>
      </c>
      <c r="AZ532" s="174">
        <v>0</v>
      </c>
      <c r="BA532" s="175">
        <f t="shared" si="389"/>
        <v>0.94728783902012259</v>
      </c>
      <c r="BB532" s="175">
        <f t="shared" si="378"/>
        <v>0.96396688849212797</v>
      </c>
      <c r="BC532" s="175">
        <f t="shared" si="379"/>
        <v>1.2284017278617709</v>
      </c>
      <c r="BD532" s="175">
        <f t="shared" si="380"/>
        <v>1.2262219286657861</v>
      </c>
      <c r="BE532" s="175">
        <f t="shared" si="381"/>
        <v>1.1917327638804147</v>
      </c>
      <c r="BF532" s="175">
        <f t="shared" si="382"/>
        <v>1.1424319727891157</v>
      </c>
      <c r="BG532" s="175">
        <f t="shared" si="383"/>
        <v>0</v>
      </c>
      <c r="BH532" s="175">
        <f t="shared" si="384"/>
        <v>0</v>
      </c>
      <c r="BI532" s="175">
        <f t="shared" si="385"/>
        <v>0</v>
      </c>
      <c r="BJ532" s="175">
        <f t="shared" si="386"/>
        <v>0</v>
      </c>
      <c r="BK532" s="175">
        <f t="shared" si="387"/>
        <v>0</v>
      </c>
      <c r="BL532" s="175">
        <f t="shared" si="388"/>
        <v>0</v>
      </c>
    </row>
    <row r="533" spans="1:64" x14ac:dyDescent="0.35">
      <c r="A533" s="173" t="str">
        <v>SSS</v>
      </c>
      <c r="B533" s="173" t="str">
        <v>CR SMES</v>
      </c>
      <c r="C533" s="173" t="str">
        <v>%</v>
      </c>
      <c r="D533" s="173" t="str">
        <v>SULBAGTENG</v>
      </c>
      <c r="E533" s="180">
        <v>45.72</v>
      </c>
      <c r="F533" s="180">
        <v>61.61</v>
      </c>
      <c r="G533" s="180">
        <v>55.56</v>
      </c>
      <c r="H533" s="180">
        <v>60.56</v>
      </c>
      <c r="I533" s="180">
        <v>65.56</v>
      </c>
      <c r="J533" s="180">
        <v>70.56</v>
      </c>
      <c r="K533" s="180">
        <v>75.56</v>
      </c>
      <c r="L533" s="180">
        <v>78.56</v>
      </c>
      <c r="M533" s="180">
        <v>81.56</v>
      </c>
      <c r="N533" s="180">
        <v>84.56</v>
      </c>
      <c r="O533" s="180">
        <v>86.56</v>
      </c>
      <c r="P533" s="180">
        <v>87.56</v>
      </c>
      <c r="Q533" s="180">
        <v>43.32</v>
      </c>
      <c r="R533" s="180">
        <v>57.76</v>
      </c>
      <c r="S533" s="180">
        <v>67.73</v>
      </c>
      <c r="T533" s="180">
        <v>73.34</v>
      </c>
      <c r="U533" s="180">
        <v>76.38</v>
      </c>
      <c r="V533" s="174">
        <v>78.75</v>
      </c>
      <c r="W533" s="174">
        <v>0</v>
      </c>
      <c r="X533" s="174">
        <v>0</v>
      </c>
      <c r="Y533" s="174">
        <v>0</v>
      </c>
      <c r="Z533" s="174">
        <v>0</v>
      </c>
      <c r="AA533" s="174">
        <v>0</v>
      </c>
      <c r="AB533" s="174">
        <v>0</v>
      </c>
      <c r="AC533" s="174">
        <v>45.72</v>
      </c>
      <c r="AD533" s="174">
        <v>61.61</v>
      </c>
      <c r="AE533" s="174">
        <v>55.56</v>
      </c>
      <c r="AF533" s="174">
        <v>60.56</v>
      </c>
      <c r="AG533" s="174">
        <v>65.56</v>
      </c>
      <c r="AH533" s="174">
        <v>70.56</v>
      </c>
      <c r="AI533" s="174">
        <v>75.56</v>
      </c>
      <c r="AJ533" s="174">
        <v>78.56</v>
      </c>
      <c r="AK533" s="174">
        <v>81.56</v>
      </c>
      <c r="AL533" s="174">
        <v>84.56</v>
      </c>
      <c r="AM533" s="174">
        <v>86.56</v>
      </c>
      <c r="AN533" s="174">
        <v>87.56</v>
      </c>
      <c r="AO533" s="174">
        <v>43.32</v>
      </c>
      <c r="AP533" s="174">
        <v>57.76</v>
      </c>
      <c r="AQ533" s="174">
        <v>67.73</v>
      </c>
      <c r="AR533" s="174">
        <v>73.34</v>
      </c>
      <c r="AS533" s="174">
        <v>76.38</v>
      </c>
      <c r="AT533" s="174">
        <v>78.75</v>
      </c>
      <c r="AU533" s="174">
        <v>0</v>
      </c>
      <c r="AV533" s="174">
        <v>0</v>
      </c>
      <c r="AW533" s="174">
        <v>0</v>
      </c>
      <c r="AX533" s="174">
        <v>0</v>
      </c>
      <c r="AY533" s="174">
        <v>0</v>
      </c>
      <c r="AZ533" s="174">
        <v>0</v>
      </c>
      <c r="BA533" s="175">
        <f t="shared" si="389"/>
        <v>0.94750656167979008</v>
      </c>
      <c r="BB533" s="175">
        <f t="shared" si="378"/>
        <v>0.93751014445706859</v>
      </c>
      <c r="BC533" s="175">
        <f t="shared" si="379"/>
        <v>1.2190424766018719</v>
      </c>
      <c r="BD533" s="175">
        <f t="shared" si="380"/>
        <v>1.2110303830911493</v>
      </c>
      <c r="BE533" s="175">
        <f t="shared" si="381"/>
        <v>1.1650396583282487</v>
      </c>
      <c r="BF533" s="175">
        <f t="shared" si="382"/>
        <v>1.1160714285714286</v>
      </c>
      <c r="BG533" s="175">
        <f t="shared" si="383"/>
        <v>0</v>
      </c>
      <c r="BH533" s="175">
        <f t="shared" si="384"/>
        <v>0</v>
      </c>
      <c r="BI533" s="175">
        <f t="shared" si="385"/>
        <v>0</v>
      </c>
      <c r="BJ533" s="175">
        <f t="shared" si="386"/>
        <v>0</v>
      </c>
      <c r="BK533" s="175">
        <f t="shared" si="387"/>
        <v>0</v>
      </c>
      <c r="BL533" s="175">
        <f t="shared" si="388"/>
        <v>0</v>
      </c>
    </row>
    <row r="534" spans="1:64" x14ac:dyDescent="0.35">
      <c r="A534" s="173" t="str">
        <v>SSS</v>
      </c>
      <c r="B534" s="173" t="str">
        <v>CR SMES</v>
      </c>
      <c r="C534" s="173" t="str">
        <v>%</v>
      </c>
      <c r="D534" s="173" t="str">
        <v>SUMALUT</v>
      </c>
      <c r="E534" s="180">
        <v>45.72</v>
      </c>
      <c r="F534" s="180">
        <v>61.61</v>
      </c>
      <c r="G534" s="180">
        <v>55.56</v>
      </c>
      <c r="H534" s="180">
        <v>60.56</v>
      </c>
      <c r="I534" s="180">
        <v>65.56</v>
      </c>
      <c r="J534" s="180">
        <v>70.56</v>
      </c>
      <c r="K534" s="180">
        <v>75.56</v>
      </c>
      <c r="L534" s="180">
        <v>78.56</v>
      </c>
      <c r="M534" s="180">
        <v>81.56</v>
      </c>
      <c r="N534" s="180">
        <v>84.56</v>
      </c>
      <c r="O534" s="180">
        <v>86.56</v>
      </c>
      <c r="P534" s="180">
        <v>87.56</v>
      </c>
      <c r="Q534" s="180">
        <v>33.29</v>
      </c>
      <c r="R534" s="180">
        <v>50.2</v>
      </c>
      <c r="S534" s="180">
        <v>59.84</v>
      </c>
      <c r="T534" s="180">
        <v>66.36</v>
      </c>
      <c r="U534" s="180">
        <v>70.83</v>
      </c>
      <c r="V534" s="174">
        <v>73.25</v>
      </c>
      <c r="W534" s="174">
        <v>0</v>
      </c>
      <c r="X534" s="174">
        <v>0</v>
      </c>
      <c r="Y534" s="174">
        <v>0</v>
      </c>
      <c r="Z534" s="174">
        <v>0</v>
      </c>
      <c r="AA534" s="174">
        <v>0</v>
      </c>
      <c r="AB534" s="174">
        <v>0</v>
      </c>
      <c r="AC534" s="174">
        <v>45.72</v>
      </c>
      <c r="AD534" s="174">
        <v>61.61</v>
      </c>
      <c r="AE534" s="174">
        <v>55.56</v>
      </c>
      <c r="AF534" s="174">
        <v>60.56</v>
      </c>
      <c r="AG534" s="174">
        <v>65.56</v>
      </c>
      <c r="AH534" s="174">
        <v>70.56</v>
      </c>
      <c r="AI534" s="174">
        <v>75.56</v>
      </c>
      <c r="AJ534" s="174">
        <v>78.56</v>
      </c>
      <c r="AK534" s="174">
        <v>81.56</v>
      </c>
      <c r="AL534" s="174">
        <v>84.56</v>
      </c>
      <c r="AM534" s="174">
        <v>86.56</v>
      </c>
      <c r="AN534" s="174">
        <v>87.56</v>
      </c>
      <c r="AO534" s="174">
        <v>33.29</v>
      </c>
      <c r="AP534" s="174">
        <v>50.2</v>
      </c>
      <c r="AQ534" s="174">
        <v>59.84</v>
      </c>
      <c r="AR534" s="174">
        <v>66.36</v>
      </c>
      <c r="AS534" s="174">
        <v>70.83</v>
      </c>
      <c r="AT534" s="174">
        <v>73.25</v>
      </c>
      <c r="AU534" s="174">
        <v>0</v>
      </c>
      <c r="AV534" s="174">
        <v>0</v>
      </c>
      <c r="AW534" s="174">
        <v>0</v>
      </c>
      <c r="AX534" s="174">
        <v>0</v>
      </c>
      <c r="AY534" s="174">
        <v>0</v>
      </c>
      <c r="AZ534" s="174">
        <v>0</v>
      </c>
      <c r="BA534" s="175">
        <f t="shared" si="389"/>
        <v>0.72812773403324582</v>
      </c>
      <c r="BB534" s="175">
        <f t="shared" si="378"/>
        <v>0.81480279175458536</v>
      </c>
      <c r="BC534" s="175">
        <f t="shared" si="379"/>
        <v>1.0770338372930166</v>
      </c>
      <c r="BD534" s="175">
        <f t="shared" si="380"/>
        <v>1.0957727873183618</v>
      </c>
      <c r="BE534" s="175">
        <f t="shared" si="381"/>
        <v>1.0803843807199511</v>
      </c>
      <c r="BF534" s="175">
        <f t="shared" si="382"/>
        <v>1.0381235827664399</v>
      </c>
      <c r="BG534" s="175">
        <f t="shared" si="383"/>
        <v>0</v>
      </c>
      <c r="BH534" s="175">
        <f t="shared" si="384"/>
        <v>0</v>
      </c>
      <c r="BI534" s="175">
        <f t="shared" si="385"/>
        <v>0</v>
      </c>
      <c r="BJ534" s="175">
        <f t="shared" si="386"/>
        <v>0</v>
      </c>
      <c r="BK534" s="175">
        <f t="shared" si="387"/>
        <v>0</v>
      </c>
      <c r="BL534" s="175">
        <f t="shared" si="388"/>
        <v>0</v>
      </c>
    </row>
    <row r="535" spans="1:64" x14ac:dyDescent="0.35">
      <c r="A535" s="170" t="str">
        <v>SSS</v>
      </c>
      <c r="B535" s="170" t="str">
        <v>CR Gov</v>
      </c>
      <c r="C535" s="170" t="str">
        <v>%</v>
      </c>
      <c r="D535" s="170" t="str">
        <v>TR5</v>
      </c>
      <c r="E535" s="179">
        <v>41.23</v>
      </c>
      <c r="F535" s="179">
        <v>47.43</v>
      </c>
      <c r="G535" s="179">
        <v>48.05</v>
      </c>
      <c r="H535" s="179">
        <v>66.069999999999993</v>
      </c>
      <c r="I535" s="179">
        <v>69.14</v>
      </c>
      <c r="J535" s="179">
        <v>73.12</v>
      </c>
      <c r="K535" s="179">
        <v>77.349999999999994</v>
      </c>
      <c r="L535" s="179">
        <v>79.180000000000007</v>
      </c>
      <c r="M535" s="179">
        <v>81.260000000000005</v>
      </c>
      <c r="N535" s="179">
        <v>82.38</v>
      </c>
      <c r="O535" s="179">
        <v>84.53</v>
      </c>
      <c r="P535" s="179">
        <v>88.96</v>
      </c>
      <c r="Q535" s="179">
        <v>41.23</v>
      </c>
      <c r="R535" s="179">
        <v>47.43</v>
      </c>
      <c r="S535" s="179">
        <v>50.74</v>
      </c>
      <c r="T535" s="179">
        <v>57.73</v>
      </c>
      <c r="U535" s="179">
        <v>62.74</v>
      </c>
      <c r="V535" s="171">
        <v>65.48</v>
      </c>
      <c r="W535" s="171">
        <v>0</v>
      </c>
      <c r="X535" s="171">
        <v>0</v>
      </c>
      <c r="Y535" s="171">
        <v>0</v>
      </c>
      <c r="Z535" s="171">
        <v>0</v>
      </c>
      <c r="AA535" s="171">
        <v>0</v>
      </c>
      <c r="AB535" s="171">
        <v>0</v>
      </c>
      <c r="AC535" s="171">
        <v>41.23</v>
      </c>
      <c r="AD535" s="171">
        <v>47.43</v>
      </c>
      <c r="AE535" s="171">
        <v>48.05</v>
      </c>
      <c r="AF535" s="171">
        <v>66.069999999999993</v>
      </c>
      <c r="AG535" s="171">
        <v>69.14</v>
      </c>
      <c r="AH535" s="171">
        <v>73.12</v>
      </c>
      <c r="AI535" s="171">
        <v>77.349999999999994</v>
      </c>
      <c r="AJ535" s="171">
        <v>79.180000000000007</v>
      </c>
      <c r="AK535" s="171">
        <v>81.260000000000005</v>
      </c>
      <c r="AL535" s="171">
        <v>82.38</v>
      </c>
      <c r="AM535" s="171">
        <v>84.53</v>
      </c>
      <c r="AN535" s="171">
        <v>88.96</v>
      </c>
      <c r="AO535" s="171">
        <v>41.23</v>
      </c>
      <c r="AP535" s="171">
        <v>47.43</v>
      </c>
      <c r="AQ535" s="171">
        <v>50.74</v>
      </c>
      <c r="AR535" s="171">
        <v>57.73</v>
      </c>
      <c r="AS535" s="171">
        <v>62.74</v>
      </c>
      <c r="AT535" s="171">
        <v>65.48</v>
      </c>
      <c r="AU535" s="171">
        <v>0</v>
      </c>
      <c r="AV535" s="171">
        <v>0</v>
      </c>
      <c r="AW535" s="171">
        <v>0</v>
      </c>
      <c r="AX535" s="171">
        <v>0</v>
      </c>
      <c r="AY535" s="171">
        <v>0</v>
      </c>
      <c r="AZ535" s="171">
        <v>0</v>
      </c>
      <c r="BA535" s="172">
        <f t="shared" si="389"/>
        <v>1</v>
      </c>
      <c r="BB535" s="172">
        <f t="shared" si="378"/>
        <v>1</v>
      </c>
      <c r="BC535" s="172">
        <f t="shared" si="379"/>
        <v>1.0559833506763789</v>
      </c>
      <c r="BD535" s="172">
        <f t="shared" si="380"/>
        <v>0.87377024368094447</v>
      </c>
      <c r="BE535" s="172">
        <f t="shared" si="381"/>
        <v>0.90743419149551641</v>
      </c>
      <c r="BF535" s="172">
        <f t="shared" si="382"/>
        <v>0.89551422319474838</v>
      </c>
      <c r="BG535" s="172">
        <f t="shared" si="383"/>
        <v>0</v>
      </c>
      <c r="BH535" s="172">
        <f t="shared" si="384"/>
        <v>0</v>
      </c>
      <c r="BI535" s="172">
        <f t="shared" si="385"/>
        <v>0</v>
      </c>
      <c r="BJ535" s="172">
        <f t="shared" si="386"/>
        <v>0</v>
      </c>
      <c r="BK535" s="172">
        <f t="shared" si="387"/>
        <v>0</v>
      </c>
      <c r="BL535" s="172">
        <f t="shared" si="388"/>
        <v>0</v>
      </c>
    </row>
    <row r="536" spans="1:64" x14ac:dyDescent="0.35">
      <c r="A536" s="173" t="str">
        <v>SSS</v>
      </c>
      <c r="B536" s="173" t="str">
        <v>CR Gov</v>
      </c>
      <c r="C536" s="173" t="str">
        <v>%</v>
      </c>
      <c r="D536" s="173" t="str">
        <v>PAPUA</v>
      </c>
      <c r="E536" s="180">
        <v>41.23</v>
      </c>
      <c r="F536" s="180">
        <v>47.43</v>
      </c>
      <c r="G536" s="180">
        <v>48.05</v>
      </c>
      <c r="H536" s="180">
        <v>66.069999999999993</v>
      </c>
      <c r="I536" s="180">
        <v>69.14</v>
      </c>
      <c r="J536" s="180">
        <v>73.12</v>
      </c>
      <c r="K536" s="180">
        <v>77.349999999999994</v>
      </c>
      <c r="L536" s="180">
        <v>79.180000000000007</v>
      </c>
      <c r="M536" s="180">
        <v>81.260000000000005</v>
      </c>
      <c r="N536" s="180">
        <v>82.38</v>
      </c>
      <c r="O536" s="180">
        <v>84.53</v>
      </c>
      <c r="P536" s="180">
        <v>88.96</v>
      </c>
      <c r="Q536" s="180">
        <v>59.25</v>
      </c>
      <c r="R536" s="180">
        <v>71.13</v>
      </c>
      <c r="S536" s="180">
        <v>69.3</v>
      </c>
      <c r="T536" s="180">
        <v>72.33</v>
      </c>
      <c r="U536" s="180">
        <v>71.069999999999993</v>
      </c>
      <c r="V536" s="174">
        <v>72.08</v>
      </c>
      <c r="W536" s="174">
        <v>0</v>
      </c>
      <c r="X536" s="174">
        <v>0</v>
      </c>
      <c r="Y536" s="174">
        <v>0</v>
      </c>
      <c r="Z536" s="174">
        <v>0</v>
      </c>
      <c r="AA536" s="174">
        <v>0</v>
      </c>
      <c r="AB536" s="174">
        <v>0</v>
      </c>
      <c r="AC536" s="174">
        <v>41.23</v>
      </c>
      <c r="AD536" s="174">
        <v>47.43</v>
      </c>
      <c r="AE536" s="174">
        <v>48.05</v>
      </c>
      <c r="AF536" s="174">
        <v>66.069999999999993</v>
      </c>
      <c r="AG536" s="174">
        <v>69.14</v>
      </c>
      <c r="AH536" s="174">
        <v>73.12</v>
      </c>
      <c r="AI536" s="174">
        <v>77.349999999999994</v>
      </c>
      <c r="AJ536" s="174">
        <v>79.180000000000007</v>
      </c>
      <c r="AK536" s="174">
        <v>81.260000000000005</v>
      </c>
      <c r="AL536" s="174">
        <v>82.38</v>
      </c>
      <c r="AM536" s="174">
        <v>84.53</v>
      </c>
      <c r="AN536" s="174">
        <v>88.96</v>
      </c>
      <c r="AO536" s="174">
        <v>59.25</v>
      </c>
      <c r="AP536" s="174">
        <v>71.13</v>
      </c>
      <c r="AQ536" s="174">
        <v>69.3</v>
      </c>
      <c r="AR536" s="174">
        <v>72.33</v>
      </c>
      <c r="AS536" s="174">
        <v>71.069999999999993</v>
      </c>
      <c r="AT536" s="174">
        <v>72.08</v>
      </c>
      <c r="AU536" s="174">
        <v>0</v>
      </c>
      <c r="AV536" s="174">
        <v>0</v>
      </c>
      <c r="AW536" s="174">
        <v>0</v>
      </c>
      <c r="AX536" s="174">
        <v>0</v>
      </c>
      <c r="AY536" s="174">
        <v>0</v>
      </c>
      <c r="AZ536" s="174">
        <v>0</v>
      </c>
      <c r="BA536" s="175">
        <f t="shared" si="389"/>
        <v>1.4370603929177783</v>
      </c>
      <c r="BB536" s="175">
        <f t="shared" si="378"/>
        <v>1.499683744465528</v>
      </c>
      <c r="BC536" s="175">
        <f t="shared" si="379"/>
        <v>1.4422476586888657</v>
      </c>
      <c r="BD536" s="175">
        <f t="shared" si="380"/>
        <v>1.0947479945512337</v>
      </c>
      <c r="BE536" s="175">
        <f t="shared" si="381"/>
        <v>1.0279143766271333</v>
      </c>
      <c r="BF536" s="175">
        <f t="shared" si="382"/>
        <v>0.98577680525164102</v>
      </c>
      <c r="BG536" s="175">
        <f t="shared" si="383"/>
        <v>0</v>
      </c>
      <c r="BH536" s="175">
        <f t="shared" si="384"/>
        <v>0</v>
      </c>
      <c r="BI536" s="175">
        <f t="shared" si="385"/>
        <v>0</v>
      </c>
      <c r="BJ536" s="175">
        <f t="shared" si="386"/>
        <v>0</v>
      </c>
      <c r="BK536" s="175">
        <f t="shared" si="387"/>
        <v>0</v>
      </c>
      <c r="BL536" s="175">
        <f t="shared" si="388"/>
        <v>0</v>
      </c>
    </row>
    <row r="537" spans="1:64" x14ac:dyDescent="0.35">
      <c r="A537" s="173" t="str">
        <v>SSS</v>
      </c>
      <c r="B537" s="173" t="str">
        <v>CR Gov</v>
      </c>
      <c r="C537" s="173" t="str">
        <v>%</v>
      </c>
      <c r="D537" s="173" t="str">
        <v>PAPUA BARAT</v>
      </c>
      <c r="E537" s="180">
        <v>41.23</v>
      </c>
      <c r="F537" s="180">
        <v>47.43</v>
      </c>
      <c r="G537" s="180">
        <v>48.05</v>
      </c>
      <c r="H537" s="180">
        <v>66.069999999999993</v>
      </c>
      <c r="I537" s="180">
        <v>69.14</v>
      </c>
      <c r="J537" s="180">
        <v>73.12</v>
      </c>
      <c r="K537" s="180">
        <v>77.349999999999994</v>
      </c>
      <c r="L537" s="180">
        <v>79.180000000000007</v>
      </c>
      <c r="M537" s="180">
        <v>81.260000000000005</v>
      </c>
      <c r="N537" s="180">
        <v>82.38</v>
      </c>
      <c r="O537" s="180">
        <v>84.53</v>
      </c>
      <c r="P537" s="180">
        <v>88.96</v>
      </c>
      <c r="Q537" s="180">
        <v>40.04</v>
      </c>
      <c r="R537" s="180">
        <v>47.35</v>
      </c>
      <c r="S537" s="180">
        <v>54.49</v>
      </c>
      <c r="T537" s="180">
        <v>59.02</v>
      </c>
      <c r="U537" s="180">
        <v>62.59</v>
      </c>
      <c r="V537" s="174">
        <v>62.61</v>
      </c>
      <c r="W537" s="174">
        <v>0</v>
      </c>
      <c r="X537" s="174">
        <v>0</v>
      </c>
      <c r="Y537" s="174">
        <v>0</v>
      </c>
      <c r="Z537" s="174">
        <v>0</v>
      </c>
      <c r="AA537" s="174">
        <v>0</v>
      </c>
      <c r="AB537" s="174">
        <v>0</v>
      </c>
      <c r="AC537" s="174">
        <v>41.23</v>
      </c>
      <c r="AD537" s="174">
        <v>47.43</v>
      </c>
      <c r="AE537" s="174">
        <v>48.05</v>
      </c>
      <c r="AF537" s="174">
        <v>66.069999999999993</v>
      </c>
      <c r="AG537" s="174">
        <v>69.14</v>
      </c>
      <c r="AH537" s="174">
        <v>73.12</v>
      </c>
      <c r="AI537" s="174">
        <v>77.349999999999994</v>
      </c>
      <c r="AJ537" s="174">
        <v>79.180000000000007</v>
      </c>
      <c r="AK537" s="174">
        <v>81.260000000000005</v>
      </c>
      <c r="AL537" s="174">
        <v>82.38</v>
      </c>
      <c r="AM537" s="174">
        <v>84.53</v>
      </c>
      <c r="AN537" s="174">
        <v>88.96</v>
      </c>
      <c r="AO537" s="174">
        <v>40.04</v>
      </c>
      <c r="AP537" s="174">
        <v>47.35</v>
      </c>
      <c r="AQ537" s="174">
        <v>54.49</v>
      </c>
      <c r="AR537" s="174">
        <v>59.02</v>
      </c>
      <c r="AS537" s="174">
        <v>62.59</v>
      </c>
      <c r="AT537" s="174">
        <v>62.61</v>
      </c>
      <c r="AU537" s="174">
        <v>0</v>
      </c>
      <c r="AV537" s="174">
        <v>0</v>
      </c>
      <c r="AW537" s="174">
        <v>0</v>
      </c>
      <c r="AX537" s="174">
        <v>0</v>
      </c>
      <c r="AY537" s="174">
        <v>0</v>
      </c>
      <c r="AZ537" s="174">
        <v>0</v>
      </c>
      <c r="BA537" s="175">
        <f t="shared" si="389"/>
        <v>0.97113752122241093</v>
      </c>
      <c r="BB537" s="175">
        <f t="shared" si="378"/>
        <v>0.99831330381615013</v>
      </c>
      <c r="BC537" s="175">
        <f t="shared" si="379"/>
        <v>1.1340270551508846</v>
      </c>
      <c r="BD537" s="175">
        <f t="shared" si="380"/>
        <v>0.89329499016194958</v>
      </c>
      <c r="BE537" s="175">
        <f t="shared" si="381"/>
        <v>0.90526468035869256</v>
      </c>
      <c r="BF537" s="175">
        <f t="shared" si="382"/>
        <v>0.85626367614879639</v>
      </c>
      <c r="BG537" s="175">
        <f t="shared" si="383"/>
        <v>0</v>
      </c>
      <c r="BH537" s="175">
        <f t="shared" si="384"/>
        <v>0</v>
      </c>
      <c r="BI537" s="175">
        <f t="shared" si="385"/>
        <v>0</v>
      </c>
      <c r="BJ537" s="175">
        <f t="shared" si="386"/>
        <v>0</v>
      </c>
      <c r="BK537" s="175">
        <f t="shared" si="387"/>
        <v>0</v>
      </c>
      <c r="BL537" s="175">
        <f t="shared" si="388"/>
        <v>0</v>
      </c>
    </row>
    <row r="538" spans="1:64" x14ac:dyDescent="0.35">
      <c r="A538" s="173" t="str">
        <v>SSS</v>
      </c>
      <c r="B538" s="173" t="str">
        <v>CR Gov</v>
      </c>
      <c r="C538" s="173" t="str">
        <v>%</v>
      </c>
      <c r="D538" s="173" t="str">
        <v>SULBAGSEL</v>
      </c>
      <c r="E538" s="180">
        <v>41.23</v>
      </c>
      <c r="F538" s="180">
        <v>47.43</v>
      </c>
      <c r="G538" s="180">
        <v>48.05</v>
      </c>
      <c r="H538" s="180">
        <v>66.069999999999993</v>
      </c>
      <c r="I538" s="180">
        <v>69.14</v>
      </c>
      <c r="J538" s="180">
        <v>73.12</v>
      </c>
      <c r="K538" s="180">
        <v>77.349999999999994</v>
      </c>
      <c r="L538" s="180">
        <v>79.180000000000007</v>
      </c>
      <c r="M538" s="180">
        <v>81.260000000000005</v>
      </c>
      <c r="N538" s="180">
        <v>82.38</v>
      </c>
      <c r="O538" s="180">
        <v>84.53</v>
      </c>
      <c r="P538" s="180">
        <v>88.96</v>
      </c>
      <c r="Q538" s="180">
        <v>40.369999999999997</v>
      </c>
      <c r="R538" s="180">
        <v>43.61</v>
      </c>
      <c r="S538" s="180">
        <v>45.38</v>
      </c>
      <c r="T538" s="180">
        <v>58.29</v>
      </c>
      <c r="U538" s="180">
        <v>63.46</v>
      </c>
      <c r="V538" s="174">
        <v>66.709999999999994</v>
      </c>
      <c r="W538" s="174">
        <v>0</v>
      </c>
      <c r="X538" s="174">
        <v>0</v>
      </c>
      <c r="Y538" s="174">
        <v>0</v>
      </c>
      <c r="Z538" s="174">
        <v>0</v>
      </c>
      <c r="AA538" s="174">
        <v>0</v>
      </c>
      <c r="AB538" s="174">
        <v>0</v>
      </c>
      <c r="AC538" s="174">
        <v>41.23</v>
      </c>
      <c r="AD538" s="174">
        <v>47.43</v>
      </c>
      <c r="AE538" s="174">
        <v>48.05</v>
      </c>
      <c r="AF538" s="174">
        <v>66.069999999999993</v>
      </c>
      <c r="AG538" s="174">
        <v>69.14</v>
      </c>
      <c r="AH538" s="174">
        <v>73.12</v>
      </c>
      <c r="AI538" s="174">
        <v>77.349999999999994</v>
      </c>
      <c r="AJ538" s="174">
        <v>79.180000000000007</v>
      </c>
      <c r="AK538" s="174">
        <v>81.260000000000005</v>
      </c>
      <c r="AL538" s="174">
        <v>82.38</v>
      </c>
      <c r="AM538" s="174">
        <v>84.53</v>
      </c>
      <c r="AN538" s="174">
        <v>88.96</v>
      </c>
      <c r="AO538" s="174">
        <v>40.369999999999997</v>
      </c>
      <c r="AP538" s="174">
        <v>43.61</v>
      </c>
      <c r="AQ538" s="174">
        <v>45.38</v>
      </c>
      <c r="AR538" s="174">
        <v>58.29</v>
      </c>
      <c r="AS538" s="174">
        <v>63.46</v>
      </c>
      <c r="AT538" s="174">
        <v>66.709999999999994</v>
      </c>
      <c r="AU538" s="174">
        <v>0</v>
      </c>
      <c r="AV538" s="174">
        <v>0</v>
      </c>
      <c r="AW538" s="174">
        <v>0</v>
      </c>
      <c r="AX538" s="174">
        <v>0</v>
      </c>
      <c r="AY538" s="174">
        <v>0</v>
      </c>
      <c r="AZ538" s="174">
        <v>0</v>
      </c>
      <c r="BA538" s="175">
        <f t="shared" si="389"/>
        <v>0.9791414018918263</v>
      </c>
      <c r="BB538" s="175">
        <f t="shared" si="378"/>
        <v>0.91946025722116798</v>
      </c>
      <c r="BC538" s="175">
        <f t="shared" si="379"/>
        <v>0.94443288241415202</v>
      </c>
      <c r="BD538" s="175">
        <f t="shared" si="380"/>
        <v>0.88224610261843506</v>
      </c>
      <c r="BE538" s="175">
        <f t="shared" si="381"/>
        <v>0.91784784495227079</v>
      </c>
      <c r="BF538" s="175">
        <f t="shared" si="382"/>
        <v>0.91233588621444184</v>
      </c>
      <c r="BG538" s="175">
        <f t="shared" si="383"/>
        <v>0</v>
      </c>
      <c r="BH538" s="175">
        <f t="shared" si="384"/>
        <v>0</v>
      </c>
      <c r="BI538" s="175">
        <f t="shared" si="385"/>
        <v>0</v>
      </c>
      <c r="BJ538" s="175">
        <f t="shared" si="386"/>
        <v>0</v>
      </c>
      <c r="BK538" s="175">
        <f t="shared" si="387"/>
        <v>0</v>
      </c>
      <c r="BL538" s="175">
        <f t="shared" si="388"/>
        <v>0</v>
      </c>
    </row>
    <row r="539" spans="1:64" x14ac:dyDescent="0.35">
      <c r="A539" s="173" t="str">
        <v>SSS</v>
      </c>
      <c r="B539" s="173" t="str">
        <v>CR Gov</v>
      </c>
      <c r="C539" s="173" t="str">
        <v>%</v>
      </c>
      <c r="D539" s="173" t="str">
        <v>SULBAGTENG</v>
      </c>
      <c r="E539" s="180">
        <v>41.23</v>
      </c>
      <c r="F539" s="180">
        <v>47.43</v>
      </c>
      <c r="G539" s="180">
        <v>48.05</v>
      </c>
      <c r="H539" s="180">
        <v>66.069999999999993</v>
      </c>
      <c r="I539" s="180">
        <v>69.14</v>
      </c>
      <c r="J539" s="180">
        <v>73.12</v>
      </c>
      <c r="K539" s="180">
        <v>77.349999999999994</v>
      </c>
      <c r="L539" s="180">
        <v>79.180000000000007</v>
      </c>
      <c r="M539" s="180">
        <v>81.260000000000005</v>
      </c>
      <c r="N539" s="180">
        <v>82.38</v>
      </c>
      <c r="O539" s="180">
        <v>84.53</v>
      </c>
      <c r="P539" s="180">
        <v>88.96</v>
      </c>
      <c r="Q539" s="180">
        <v>33.479999999999997</v>
      </c>
      <c r="R539" s="180">
        <v>39.68</v>
      </c>
      <c r="S539" s="180">
        <v>45.76</v>
      </c>
      <c r="T539" s="180">
        <v>52.96</v>
      </c>
      <c r="U539" s="180">
        <v>58.37</v>
      </c>
      <c r="V539" s="174">
        <v>63.47</v>
      </c>
      <c r="W539" s="174">
        <v>0</v>
      </c>
      <c r="X539" s="174">
        <v>0</v>
      </c>
      <c r="Y539" s="174">
        <v>0</v>
      </c>
      <c r="Z539" s="174">
        <v>0</v>
      </c>
      <c r="AA539" s="174">
        <v>0</v>
      </c>
      <c r="AB539" s="174">
        <v>0</v>
      </c>
      <c r="AC539" s="174">
        <v>41.23</v>
      </c>
      <c r="AD539" s="174">
        <v>47.43</v>
      </c>
      <c r="AE539" s="174">
        <v>48.05</v>
      </c>
      <c r="AF539" s="174">
        <v>66.069999999999993</v>
      </c>
      <c r="AG539" s="174">
        <v>69.14</v>
      </c>
      <c r="AH539" s="174">
        <v>73.12</v>
      </c>
      <c r="AI539" s="174">
        <v>77.349999999999994</v>
      </c>
      <c r="AJ539" s="174">
        <v>79.180000000000007</v>
      </c>
      <c r="AK539" s="174">
        <v>81.260000000000005</v>
      </c>
      <c r="AL539" s="174">
        <v>82.38</v>
      </c>
      <c r="AM539" s="174">
        <v>84.53</v>
      </c>
      <c r="AN539" s="174">
        <v>88.96</v>
      </c>
      <c r="AO539" s="174">
        <v>33.479999999999997</v>
      </c>
      <c r="AP539" s="174">
        <v>39.68</v>
      </c>
      <c r="AQ539" s="174">
        <v>45.76</v>
      </c>
      <c r="AR539" s="174">
        <v>52.96</v>
      </c>
      <c r="AS539" s="174">
        <v>58.37</v>
      </c>
      <c r="AT539" s="174">
        <v>63.47</v>
      </c>
      <c r="AU539" s="174">
        <v>0</v>
      </c>
      <c r="AV539" s="174">
        <v>0</v>
      </c>
      <c r="AW539" s="174">
        <v>0</v>
      </c>
      <c r="AX539" s="174">
        <v>0</v>
      </c>
      <c r="AY539" s="174">
        <v>0</v>
      </c>
      <c r="AZ539" s="174">
        <v>0</v>
      </c>
      <c r="BA539" s="175">
        <f t="shared" si="389"/>
        <v>0.81203007518796988</v>
      </c>
      <c r="BB539" s="175">
        <f t="shared" si="378"/>
        <v>0.83660130718954251</v>
      </c>
      <c r="BC539" s="175">
        <f t="shared" si="379"/>
        <v>0.95234131113423515</v>
      </c>
      <c r="BD539" s="175">
        <f t="shared" si="380"/>
        <v>0.80157408808839115</v>
      </c>
      <c r="BE539" s="175">
        <f t="shared" si="381"/>
        <v>0.84422910037604859</v>
      </c>
      <c r="BF539" s="175">
        <f t="shared" si="382"/>
        <v>0.8680251641137855</v>
      </c>
      <c r="BG539" s="175">
        <f t="shared" si="383"/>
        <v>0</v>
      </c>
      <c r="BH539" s="175">
        <f t="shared" si="384"/>
        <v>0</v>
      </c>
      <c r="BI539" s="175">
        <f t="shared" si="385"/>
        <v>0</v>
      </c>
      <c r="BJ539" s="175">
        <f t="shared" si="386"/>
        <v>0</v>
      </c>
      <c r="BK539" s="175">
        <f t="shared" si="387"/>
        <v>0</v>
      </c>
      <c r="BL539" s="175">
        <f t="shared" si="388"/>
        <v>0</v>
      </c>
    </row>
    <row r="540" spans="1:64" x14ac:dyDescent="0.35">
      <c r="A540" s="173" t="str">
        <v>SSS</v>
      </c>
      <c r="B540" s="173" t="str">
        <v>CR Gov</v>
      </c>
      <c r="C540" s="173" t="str">
        <v>%</v>
      </c>
      <c r="D540" s="173" t="str">
        <v>SUMALUT</v>
      </c>
      <c r="E540" s="180">
        <v>41.23</v>
      </c>
      <c r="F540" s="180">
        <v>47.43</v>
      </c>
      <c r="G540" s="180">
        <v>48.05</v>
      </c>
      <c r="H540" s="180">
        <v>66.069999999999993</v>
      </c>
      <c r="I540" s="180">
        <v>69.14</v>
      </c>
      <c r="J540" s="180">
        <v>73.12</v>
      </c>
      <c r="K540" s="180">
        <v>77.349999999999994</v>
      </c>
      <c r="L540" s="180">
        <v>79.180000000000007</v>
      </c>
      <c r="M540" s="180">
        <v>81.260000000000005</v>
      </c>
      <c r="N540" s="180">
        <v>82.38</v>
      </c>
      <c r="O540" s="180">
        <v>84.53</v>
      </c>
      <c r="P540" s="180">
        <v>88.96</v>
      </c>
      <c r="Q540" s="180">
        <v>36.68</v>
      </c>
      <c r="R540" s="180">
        <v>42.95</v>
      </c>
      <c r="S540" s="180">
        <v>47.84</v>
      </c>
      <c r="T540" s="180">
        <v>51.88</v>
      </c>
      <c r="U540" s="180">
        <v>60.25</v>
      </c>
      <c r="V540" s="174">
        <v>63.77</v>
      </c>
      <c r="W540" s="174">
        <v>0</v>
      </c>
      <c r="X540" s="174">
        <v>0</v>
      </c>
      <c r="Y540" s="174">
        <v>0</v>
      </c>
      <c r="Z540" s="174">
        <v>0</v>
      </c>
      <c r="AA540" s="174">
        <v>0</v>
      </c>
      <c r="AB540" s="174">
        <v>0</v>
      </c>
      <c r="AC540" s="174">
        <v>41.23</v>
      </c>
      <c r="AD540" s="174">
        <v>47.43</v>
      </c>
      <c r="AE540" s="174">
        <v>48.05</v>
      </c>
      <c r="AF540" s="174">
        <v>66.069999999999993</v>
      </c>
      <c r="AG540" s="174">
        <v>69.14</v>
      </c>
      <c r="AH540" s="174">
        <v>73.12</v>
      </c>
      <c r="AI540" s="174">
        <v>77.349999999999994</v>
      </c>
      <c r="AJ540" s="174">
        <v>79.180000000000007</v>
      </c>
      <c r="AK540" s="174">
        <v>81.260000000000005</v>
      </c>
      <c r="AL540" s="174">
        <v>82.38</v>
      </c>
      <c r="AM540" s="174">
        <v>84.53</v>
      </c>
      <c r="AN540" s="174">
        <v>88.96</v>
      </c>
      <c r="AO540" s="174">
        <v>36.68</v>
      </c>
      <c r="AP540" s="174">
        <v>42.95</v>
      </c>
      <c r="AQ540" s="174">
        <v>47.84</v>
      </c>
      <c r="AR540" s="174">
        <v>51.88</v>
      </c>
      <c r="AS540" s="174">
        <v>60.25</v>
      </c>
      <c r="AT540" s="174">
        <v>63.77</v>
      </c>
      <c r="AU540" s="174">
        <v>0</v>
      </c>
      <c r="AV540" s="174">
        <v>0</v>
      </c>
      <c r="AW540" s="174">
        <v>0</v>
      </c>
      <c r="AX540" s="174">
        <v>0</v>
      </c>
      <c r="AY540" s="174">
        <v>0</v>
      </c>
      <c r="AZ540" s="174">
        <v>0</v>
      </c>
      <c r="BA540" s="175">
        <f t="shared" si="389"/>
        <v>0.88964346349745338</v>
      </c>
      <c r="BB540" s="175">
        <f t="shared" si="378"/>
        <v>0.90554501370440654</v>
      </c>
      <c r="BC540" s="175">
        <f t="shared" si="379"/>
        <v>0.99562955254942775</v>
      </c>
      <c r="BD540" s="175">
        <f t="shared" si="380"/>
        <v>0.78522778870894516</v>
      </c>
      <c r="BE540" s="175">
        <f t="shared" si="381"/>
        <v>0.87142030662424064</v>
      </c>
      <c r="BF540" s="175">
        <f t="shared" si="382"/>
        <v>0.87212800875273522</v>
      </c>
      <c r="BG540" s="175">
        <f t="shared" si="383"/>
        <v>0</v>
      </c>
      <c r="BH540" s="175">
        <f t="shared" si="384"/>
        <v>0</v>
      </c>
      <c r="BI540" s="175">
        <f t="shared" si="385"/>
        <v>0</v>
      </c>
      <c r="BJ540" s="175">
        <f t="shared" si="386"/>
        <v>0</v>
      </c>
      <c r="BK540" s="175">
        <f t="shared" si="387"/>
        <v>0</v>
      </c>
      <c r="BL540" s="175">
        <f t="shared" si="388"/>
        <v>0</v>
      </c>
    </row>
    <row r="541" spans="1:64" x14ac:dyDescent="0.35">
      <c r="A541" s="170" t="str">
        <v>SSS</v>
      </c>
      <c r="B541" s="170" t="str">
        <v>CR PS</v>
      </c>
      <c r="C541" s="170" t="str">
        <v>%</v>
      </c>
      <c r="D541" s="170" t="str">
        <v>TR5</v>
      </c>
      <c r="E541" s="179">
        <v>42.62</v>
      </c>
      <c r="F541" s="179">
        <v>54.97</v>
      </c>
      <c r="G541" s="179">
        <v>74.53</v>
      </c>
      <c r="H541" s="179">
        <v>77.11</v>
      </c>
      <c r="I541" s="179">
        <v>79.87</v>
      </c>
      <c r="J541" s="179">
        <v>88.98</v>
      </c>
      <c r="K541" s="179">
        <v>86.12</v>
      </c>
      <c r="L541" s="179">
        <v>86.92</v>
      </c>
      <c r="M541" s="179">
        <v>88.57</v>
      </c>
      <c r="N541" s="179">
        <v>89.55</v>
      </c>
      <c r="O541" s="179">
        <v>89.04</v>
      </c>
      <c r="P541" s="179">
        <v>92</v>
      </c>
      <c r="Q541" s="179">
        <v>53.85</v>
      </c>
      <c r="R541" s="179">
        <v>66.400000000000006</v>
      </c>
      <c r="S541" s="179">
        <v>75.14</v>
      </c>
      <c r="T541" s="179">
        <v>80.59</v>
      </c>
      <c r="U541" s="179">
        <v>82.62</v>
      </c>
      <c r="V541" s="171">
        <v>84.24</v>
      </c>
      <c r="W541" s="171">
        <v>0</v>
      </c>
      <c r="X541" s="171">
        <v>0</v>
      </c>
      <c r="Y541" s="171">
        <v>0</v>
      </c>
      <c r="Z541" s="171">
        <v>0</v>
      </c>
      <c r="AA541" s="171">
        <v>0</v>
      </c>
      <c r="AB541" s="171">
        <v>0</v>
      </c>
      <c r="AC541" s="171">
        <v>42.62</v>
      </c>
      <c r="AD541" s="171">
        <v>54.97</v>
      </c>
      <c r="AE541" s="171">
        <v>74.53</v>
      </c>
      <c r="AF541" s="171">
        <v>77.11</v>
      </c>
      <c r="AG541" s="171">
        <v>79.87</v>
      </c>
      <c r="AH541" s="171">
        <v>88.98</v>
      </c>
      <c r="AI541" s="171">
        <v>86.12</v>
      </c>
      <c r="AJ541" s="171">
        <v>86.92</v>
      </c>
      <c r="AK541" s="171">
        <v>88.57</v>
      </c>
      <c r="AL541" s="171">
        <v>89.55</v>
      </c>
      <c r="AM541" s="171">
        <v>89.04</v>
      </c>
      <c r="AN541" s="171">
        <v>92</v>
      </c>
      <c r="AO541" s="171">
        <v>53.85</v>
      </c>
      <c r="AP541" s="171">
        <v>66.400000000000006</v>
      </c>
      <c r="AQ541" s="171">
        <v>75.14</v>
      </c>
      <c r="AR541" s="171">
        <v>80.59</v>
      </c>
      <c r="AS541" s="171">
        <v>82.62</v>
      </c>
      <c r="AT541" s="171">
        <v>84.24</v>
      </c>
      <c r="AU541" s="171">
        <v>0</v>
      </c>
      <c r="AV541" s="171">
        <v>0</v>
      </c>
      <c r="AW541" s="171">
        <v>0</v>
      </c>
      <c r="AX541" s="171">
        <v>0</v>
      </c>
      <c r="AY541" s="171">
        <v>0</v>
      </c>
      <c r="AZ541" s="171">
        <v>0</v>
      </c>
      <c r="BA541" s="172">
        <f t="shared" si="389"/>
        <v>1.2634913186297514</v>
      </c>
      <c r="BB541" s="172">
        <f t="shared" si="378"/>
        <v>1.2079315990540296</v>
      </c>
      <c r="BC541" s="172">
        <f t="shared" si="379"/>
        <v>1.0081846236414866</v>
      </c>
      <c r="BD541" s="172">
        <f t="shared" si="380"/>
        <v>1.0451303332901052</v>
      </c>
      <c r="BE541" s="172">
        <f t="shared" si="381"/>
        <v>1.0344309502942282</v>
      </c>
      <c r="BF541" s="172">
        <f t="shared" si="382"/>
        <v>0.94672960215778812</v>
      </c>
      <c r="BG541" s="172">
        <f t="shared" si="383"/>
        <v>0</v>
      </c>
      <c r="BH541" s="172">
        <f t="shared" si="384"/>
        <v>0</v>
      </c>
      <c r="BI541" s="172">
        <f t="shared" si="385"/>
        <v>0</v>
      </c>
      <c r="BJ541" s="172">
        <f t="shared" si="386"/>
        <v>0</v>
      </c>
      <c r="BK541" s="172">
        <f t="shared" si="387"/>
        <v>0</v>
      </c>
      <c r="BL541" s="172">
        <f t="shared" si="388"/>
        <v>0</v>
      </c>
    </row>
    <row r="542" spans="1:64" x14ac:dyDescent="0.35">
      <c r="A542" s="173" t="str">
        <v>SSS</v>
      </c>
      <c r="B542" s="173" t="str">
        <v>CR PS</v>
      </c>
      <c r="C542" s="173" t="str">
        <v>%</v>
      </c>
      <c r="D542" s="173" t="str">
        <v>PAPUA</v>
      </c>
      <c r="E542" s="180">
        <v>42.62</v>
      </c>
      <c r="F542" s="180">
        <v>54.97</v>
      </c>
      <c r="G542" s="180">
        <v>74.53</v>
      </c>
      <c r="H542" s="180">
        <v>77.11</v>
      </c>
      <c r="I542" s="180">
        <v>79.87</v>
      </c>
      <c r="J542" s="180">
        <v>88.98</v>
      </c>
      <c r="K542" s="180">
        <v>86.12</v>
      </c>
      <c r="L542" s="180">
        <v>86.92</v>
      </c>
      <c r="M542" s="180">
        <v>88.57</v>
      </c>
      <c r="N542" s="180">
        <v>89.55</v>
      </c>
      <c r="O542" s="180">
        <v>89.04</v>
      </c>
      <c r="P542" s="180">
        <v>92</v>
      </c>
      <c r="Q542" s="180">
        <v>44.85</v>
      </c>
      <c r="R542" s="180">
        <v>58.7</v>
      </c>
      <c r="S542" s="180">
        <v>66.19</v>
      </c>
      <c r="T542" s="180">
        <v>70.75</v>
      </c>
      <c r="U542" s="180">
        <v>74.930000000000007</v>
      </c>
      <c r="V542" s="174">
        <v>77.37</v>
      </c>
      <c r="W542" s="174">
        <v>0</v>
      </c>
      <c r="X542" s="174">
        <v>0</v>
      </c>
      <c r="Y542" s="174">
        <v>0</v>
      </c>
      <c r="Z542" s="174">
        <v>0</v>
      </c>
      <c r="AA542" s="174">
        <v>0</v>
      </c>
      <c r="AB542" s="174">
        <v>0</v>
      </c>
      <c r="AC542" s="174">
        <v>42.62</v>
      </c>
      <c r="AD542" s="174">
        <v>54.97</v>
      </c>
      <c r="AE542" s="174">
        <v>74.53</v>
      </c>
      <c r="AF542" s="174">
        <v>77.11</v>
      </c>
      <c r="AG542" s="174">
        <v>79.87</v>
      </c>
      <c r="AH542" s="174">
        <v>88.98</v>
      </c>
      <c r="AI542" s="174">
        <v>86.12</v>
      </c>
      <c r="AJ542" s="174">
        <v>86.92</v>
      </c>
      <c r="AK542" s="174">
        <v>88.57</v>
      </c>
      <c r="AL542" s="174">
        <v>89.55</v>
      </c>
      <c r="AM542" s="174">
        <v>89.04</v>
      </c>
      <c r="AN542" s="174">
        <v>92</v>
      </c>
      <c r="AO542" s="174">
        <v>44.85</v>
      </c>
      <c r="AP542" s="174">
        <v>58.7</v>
      </c>
      <c r="AQ542" s="174">
        <v>66.19</v>
      </c>
      <c r="AR542" s="174">
        <v>70.75</v>
      </c>
      <c r="AS542" s="174">
        <v>74.930000000000007</v>
      </c>
      <c r="AT542" s="174">
        <v>77.37</v>
      </c>
      <c r="AU542" s="174">
        <v>0</v>
      </c>
      <c r="AV542" s="174">
        <v>0</v>
      </c>
      <c r="AW542" s="174">
        <v>0</v>
      </c>
      <c r="AX542" s="174">
        <v>0</v>
      </c>
      <c r="AY542" s="174">
        <v>0</v>
      </c>
      <c r="AZ542" s="174">
        <v>0</v>
      </c>
      <c r="BA542" s="175">
        <f t="shared" si="389"/>
        <v>1.0523228531206008</v>
      </c>
      <c r="BB542" s="175">
        <f t="shared" si="378"/>
        <v>1.0678551937420413</v>
      </c>
      <c r="BC542" s="175">
        <f t="shared" si="379"/>
        <v>0.88809875218033008</v>
      </c>
      <c r="BD542" s="175">
        <f t="shared" si="380"/>
        <v>0.9175204253663598</v>
      </c>
      <c r="BE542" s="175">
        <f t="shared" si="381"/>
        <v>0.9381494929260048</v>
      </c>
      <c r="BF542" s="175">
        <f t="shared" si="382"/>
        <v>0.86952124072825354</v>
      </c>
      <c r="BG542" s="175">
        <f t="shared" si="383"/>
        <v>0</v>
      </c>
      <c r="BH542" s="175">
        <f t="shared" si="384"/>
        <v>0</v>
      </c>
      <c r="BI542" s="175">
        <f t="shared" si="385"/>
        <v>0</v>
      </c>
      <c r="BJ542" s="175">
        <f t="shared" si="386"/>
        <v>0</v>
      </c>
      <c r="BK542" s="175">
        <f t="shared" si="387"/>
        <v>0</v>
      </c>
      <c r="BL542" s="175">
        <f t="shared" si="388"/>
        <v>0</v>
      </c>
    </row>
    <row r="543" spans="1:64" x14ac:dyDescent="0.35">
      <c r="A543" s="173" t="str">
        <v>SSS</v>
      </c>
      <c r="B543" s="173" t="str">
        <v>CR PS</v>
      </c>
      <c r="C543" s="173" t="str">
        <v>%</v>
      </c>
      <c r="D543" s="173" t="str">
        <v>PAPUA BARAT</v>
      </c>
      <c r="E543" s="180">
        <v>42.62</v>
      </c>
      <c r="F543" s="180">
        <v>54.97</v>
      </c>
      <c r="G543" s="180">
        <v>74.53</v>
      </c>
      <c r="H543" s="180">
        <v>77.11</v>
      </c>
      <c r="I543" s="180">
        <v>79.87</v>
      </c>
      <c r="J543" s="180">
        <v>88.98</v>
      </c>
      <c r="K543" s="180">
        <v>86.12</v>
      </c>
      <c r="L543" s="180">
        <v>86.92</v>
      </c>
      <c r="M543" s="180">
        <v>88.57</v>
      </c>
      <c r="N543" s="180">
        <v>89.55</v>
      </c>
      <c r="O543" s="180">
        <v>89.04</v>
      </c>
      <c r="P543" s="180">
        <v>92</v>
      </c>
      <c r="Q543" s="180">
        <v>16.63</v>
      </c>
      <c r="R543" s="180">
        <v>48.55</v>
      </c>
      <c r="S543" s="180">
        <v>51.1</v>
      </c>
      <c r="T543" s="180">
        <v>65.72</v>
      </c>
      <c r="U543" s="180">
        <v>66.94</v>
      </c>
      <c r="V543" s="174">
        <v>66.78</v>
      </c>
      <c r="W543" s="174">
        <v>0</v>
      </c>
      <c r="X543" s="174">
        <v>0</v>
      </c>
      <c r="Y543" s="174">
        <v>0</v>
      </c>
      <c r="Z543" s="174">
        <v>0</v>
      </c>
      <c r="AA543" s="174">
        <v>0</v>
      </c>
      <c r="AB543" s="174">
        <v>0</v>
      </c>
      <c r="AC543" s="174">
        <v>42.62</v>
      </c>
      <c r="AD543" s="174">
        <v>54.97</v>
      </c>
      <c r="AE543" s="174">
        <v>74.53</v>
      </c>
      <c r="AF543" s="174">
        <v>77.11</v>
      </c>
      <c r="AG543" s="174">
        <v>79.87</v>
      </c>
      <c r="AH543" s="174">
        <v>88.98</v>
      </c>
      <c r="AI543" s="174">
        <v>86.12</v>
      </c>
      <c r="AJ543" s="174">
        <v>86.92</v>
      </c>
      <c r="AK543" s="174">
        <v>88.57</v>
      </c>
      <c r="AL543" s="174">
        <v>89.55</v>
      </c>
      <c r="AM543" s="174">
        <v>89.04</v>
      </c>
      <c r="AN543" s="174">
        <v>92</v>
      </c>
      <c r="AO543" s="174">
        <v>16.63</v>
      </c>
      <c r="AP543" s="174">
        <v>48.55</v>
      </c>
      <c r="AQ543" s="174">
        <v>51.1</v>
      </c>
      <c r="AR543" s="174">
        <v>65.72</v>
      </c>
      <c r="AS543" s="174">
        <v>66.94</v>
      </c>
      <c r="AT543" s="174">
        <v>66.78</v>
      </c>
      <c r="AU543" s="174">
        <v>0</v>
      </c>
      <c r="AV543" s="174">
        <v>0</v>
      </c>
      <c r="AW543" s="174">
        <v>0</v>
      </c>
      <c r="AX543" s="174">
        <v>0</v>
      </c>
      <c r="AY543" s="174">
        <v>0</v>
      </c>
      <c r="AZ543" s="174">
        <v>0</v>
      </c>
      <c r="BA543" s="175">
        <f t="shared" si="389"/>
        <v>0.39019239793524169</v>
      </c>
      <c r="BB543" s="175">
        <f t="shared" si="378"/>
        <v>0.88320902310351102</v>
      </c>
      <c r="BC543" s="175">
        <f t="shared" si="379"/>
        <v>0.68562994767207841</v>
      </c>
      <c r="BD543" s="175">
        <f t="shared" si="380"/>
        <v>0.85228893788094928</v>
      </c>
      <c r="BE543" s="175">
        <f t="shared" si="381"/>
        <v>0.83811193188932009</v>
      </c>
      <c r="BF543" s="175">
        <f t="shared" si="382"/>
        <v>0.75050573162508427</v>
      </c>
      <c r="BG543" s="175">
        <f t="shared" si="383"/>
        <v>0</v>
      </c>
      <c r="BH543" s="175">
        <f t="shared" si="384"/>
        <v>0</v>
      </c>
      <c r="BI543" s="175">
        <f t="shared" si="385"/>
        <v>0</v>
      </c>
      <c r="BJ543" s="175">
        <f t="shared" si="386"/>
        <v>0</v>
      </c>
      <c r="BK543" s="175">
        <f t="shared" si="387"/>
        <v>0</v>
      </c>
      <c r="BL543" s="175">
        <f t="shared" si="388"/>
        <v>0</v>
      </c>
    </row>
    <row r="544" spans="1:64" x14ac:dyDescent="0.35">
      <c r="A544" s="173" t="str">
        <v>SSS</v>
      </c>
      <c r="B544" s="173" t="str">
        <v>CR PS</v>
      </c>
      <c r="C544" s="173" t="str">
        <v>%</v>
      </c>
      <c r="D544" s="173" t="str">
        <v>SULBAGSEL</v>
      </c>
      <c r="E544" s="180">
        <v>42.62</v>
      </c>
      <c r="F544" s="180">
        <v>54.97</v>
      </c>
      <c r="G544" s="180">
        <v>74.53</v>
      </c>
      <c r="H544" s="180">
        <v>77.11</v>
      </c>
      <c r="I544" s="180">
        <v>79.87</v>
      </c>
      <c r="J544" s="180">
        <v>88.98</v>
      </c>
      <c r="K544" s="180">
        <v>86.12</v>
      </c>
      <c r="L544" s="180">
        <v>86.92</v>
      </c>
      <c r="M544" s="180">
        <v>88.57</v>
      </c>
      <c r="N544" s="180">
        <v>89.55</v>
      </c>
      <c r="O544" s="180">
        <v>89.04</v>
      </c>
      <c r="P544" s="180">
        <v>92</v>
      </c>
      <c r="Q544" s="180">
        <v>35.39</v>
      </c>
      <c r="R544" s="180">
        <v>46.35</v>
      </c>
      <c r="S544" s="180">
        <v>55.68</v>
      </c>
      <c r="T544" s="180">
        <v>61.09</v>
      </c>
      <c r="U544" s="180">
        <v>67.31</v>
      </c>
      <c r="V544" s="174">
        <v>68.72</v>
      </c>
      <c r="W544" s="174">
        <v>0</v>
      </c>
      <c r="X544" s="174">
        <v>0</v>
      </c>
      <c r="Y544" s="174">
        <v>0</v>
      </c>
      <c r="Z544" s="174">
        <v>0</v>
      </c>
      <c r="AA544" s="174">
        <v>0</v>
      </c>
      <c r="AB544" s="174">
        <v>0</v>
      </c>
      <c r="AC544" s="174">
        <v>42.62</v>
      </c>
      <c r="AD544" s="174">
        <v>54.97</v>
      </c>
      <c r="AE544" s="174">
        <v>74.53</v>
      </c>
      <c r="AF544" s="174">
        <v>77.11</v>
      </c>
      <c r="AG544" s="174">
        <v>79.87</v>
      </c>
      <c r="AH544" s="174">
        <v>88.98</v>
      </c>
      <c r="AI544" s="174">
        <v>86.12</v>
      </c>
      <c r="AJ544" s="174">
        <v>86.92</v>
      </c>
      <c r="AK544" s="174">
        <v>88.57</v>
      </c>
      <c r="AL544" s="174">
        <v>89.55</v>
      </c>
      <c r="AM544" s="174">
        <v>89.04</v>
      </c>
      <c r="AN544" s="174">
        <v>92</v>
      </c>
      <c r="AO544" s="174">
        <v>35.39</v>
      </c>
      <c r="AP544" s="174">
        <v>46.35</v>
      </c>
      <c r="AQ544" s="174">
        <v>55.68</v>
      </c>
      <c r="AR544" s="174">
        <v>61.09</v>
      </c>
      <c r="AS544" s="174">
        <v>67.31</v>
      </c>
      <c r="AT544" s="174">
        <v>68.72</v>
      </c>
      <c r="AU544" s="174">
        <v>0</v>
      </c>
      <c r="AV544" s="174">
        <v>0</v>
      </c>
      <c r="AW544" s="174">
        <v>0</v>
      </c>
      <c r="AX544" s="174">
        <v>0</v>
      </c>
      <c r="AY544" s="174">
        <v>0</v>
      </c>
      <c r="AZ544" s="174">
        <v>0</v>
      </c>
      <c r="BA544" s="175">
        <f t="shared" si="389"/>
        <v>0.830361332707649</v>
      </c>
      <c r="BB544" s="175">
        <f t="shared" si="378"/>
        <v>0.84318719301437151</v>
      </c>
      <c r="BC544" s="175">
        <f t="shared" si="379"/>
        <v>0.74708171206225682</v>
      </c>
      <c r="BD544" s="175">
        <f t="shared" si="380"/>
        <v>0.79224484502658543</v>
      </c>
      <c r="BE544" s="175">
        <f t="shared" si="381"/>
        <v>0.842744459747089</v>
      </c>
      <c r="BF544" s="175">
        <f t="shared" si="382"/>
        <v>0.77230838390649581</v>
      </c>
      <c r="BG544" s="175">
        <f t="shared" si="383"/>
        <v>0</v>
      </c>
      <c r="BH544" s="175">
        <f t="shared" si="384"/>
        <v>0</v>
      </c>
      <c r="BI544" s="175">
        <f t="shared" si="385"/>
        <v>0</v>
      </c>
      <c r="BJ544" s="175">
        <f t="shared" si="386"/>
        <v>0</v>
      </c>
      <c r="BK544" s="175">
        <f t="shared" si="387"/>
        <v>0</v>
      </c>
      <c r="BL544" s="175">
        <f t="shared" si="388"/>
        <v>0</v>
      </c>
    </row>
    <row r="545" spans="1:64" x14ac:dyDescent="0.35">
      <c r="A545" s="173" t="str">
        <v>SSS</v>
      </c>
      <c r="B545" s="173" t="str">
        <v>CR PS</v>
      </c>
      <c r="C545" s="173" t="str">
        <v>%</v>
      </c>
      <c r="D545" s="173" t="str">
        <v>SULBAGTENG</v>
      </c>
      <c r="E545" s="180">
        <v>42.62</v>
      </c>
      <c r="F545" s="180">
        <v>54.97</v>
      </c>
      <c r="G545" s="180">
        <v>74.53</v>
      </c>
      <c r="H545" s="180">
        <v>77.11</v>
      </c>
      <c r="I545" s="180">
        <v>79.87</v>
      </c>
      <c r="J545" s="180">
        <v>88.98</v>
      </c>
      <c r="K545" s="180">
        <v>86.12</v>
      </c>
      <c r="L545" s="180">
        <v>86.92</v>
      </c>
      <c r="M545" s="180">
        <v>88.57</v>
      </c>
      <c r="N545" s="180">
        <v>89.55</v>
      </c>
      <c r="O545" s="180">
        <v>89.04</v>
      </c>
      <c r="P545" s="180">
        <v>92</v>
      </c>
      <c r="Q545" s="180">
        <v>48.43</v>
      </c>
      <c r="R545" s="180">
        <v>57.9</v>
      </c>
      <c r="S545" s="180">
        <v>66.099999999999994</v>
      </c>
      <c r="T545" s="180">
        <v>70.069999999999993</v>
      </c>
      <c r="U545" s="180">
        <v>72.959999999999994</v>
      </c>
      <c r="V545" s="174">
        <v>77.86</v>
      </c>
      <c r="W545" s="174">
        <v>0</v>
      </c>
      <c r="X545" s="174">
        <v>0</v>
      </c>
      <c r="Y545" s="174">
        <v>0</v>
      </c>
      <c r="Z545" s="174">
        <v>0</v>
      </c>
      <c r="AA545" s="174">
        <v>0</v>
      </c>
      <c r="AB545" s="174">
        <v>0</v>
      </c>
      <c r="AC545" s="174">
        <v>42.62</v>
      </c>
      <c r="AD545" s="174">
        <v>54.97</v>
      </c>
      <c r="AE545" s="174">
        <v>74.53</v>
      </c>
      <c r="AF545" s="174">
        <v>77.11</v>
      </c>
      <c r="AG545" s="174">
        <v>79.87</v>
      </c>
      <c r="AH545" s="174">
        <v>88.98</v>
      </c>
      <c r="AI545" s="174">
        <v>86.12</v>
      </c>
      <c r="AJ545" s="174">
        <v>86.92</v>
      </c>
      <c r="AK545" s="174">
        <v>88.57</v>
      </c>
      <c r="AL545" s="174">
        <v>89.55</v>
      </c>
      <c r="AM545" s="174">
        <v>89.04</v>
      </c>
      <c r="AN545" s="174">
        <v>92</v>
      </c>
      <c r="AO545" s="174">
        <v>48.43</v>
      </c>
      <c r="AP545" s="174">
        <v>57.9</v>
      </c>
      <c r="AQ545" s="174">
        <v>66.099999999999994</v>
      </c>
      <c r="AR545" s="174">
        <v>70.069999999999993</v>
      </c>
      <c r="AS545" s="174">
        <v>72.959999999999994</v>
      </c>
      <c r="AT545" s="174">
        <v>77.86</v>
      </c>
      <c r="AU545" s="174">
        <v>0</v>
      </c>
      <c r="AV545" s="174">
        <v>0</v>
      </c>
      <c r="AW545" s="174">
        <v>0</v>
      </c>
      <c r="AX545" s="174">
        <v>0</v>
      </c>
      <c r="AY545" s="174">
        <v>0</v>
      </c>
      <c r="AZ545" s="174">
        <v>0</v>
      </c>
      <c r="BA545" s="175">
        <f t="shared" si="389"/>
        <v>1.1363209760675739</v>
      </c>
      <c r="BB545" s="175">
        <f t="shared" si="378"/>
        <v>1.053301800982354</v>
      </c>
      <c r="BC545" s="175">
        <f t="shared" si="379"/>
        <v>0.88689118475781559</v>
      </c>
      <c r="BD545" s="175">
        <f t="shared" si="380"/>
        <v>0.90870185449358054</v>
      </c>
      <c r="BE545" s="175">
        <f t="shared" si="381"/>
        <v>0.91348441216977572</v>
      </c>
      <c r="BF545" s="175">
        <f t="shared" si="382"/>
        <v>0.87502809620139355</v>
      </c>
      <c r="BG545" s="175">
        <f t="shared" si="383"/>
        <v>0</v>
      </c>
      <c r="BH545" s="175">
        <f t="shared" si="384"/>
        <v>0</v>
      </c>
      <c r="BI545" s="175">
        <f t="shared" si="385"/>
        <v>0</v>
      </c>
      <c r="BJ545" s="175">
        <f t="shared" si="386"/>
        <v>0</v>
      </c>
      <c r="BK545" s="175">
        <f t="shared" si="387"/>
        <v>0</v>
      </c>
      <c r="BL545" s="175">
        <f t="shared" si="388"/>
        <v>0</v>
      </c>
    </row>
    <row r="546" spans="1:64" x14ac:dyDescent="0.35">
      <c r="A546" s="173" t="str">
        <v>SSS</v>
      </c>
      <c r="B546" s="173" t="str">
        <v>CR PS</v>
      </c>
      <c r="C546" s="173" t="str">
        <v>%</v>
      </c>
      <c r="D546" s="173" t="str">
        <v>SUMALUT</v>
      </c>
      <c r="E546" s="180">
        <v>42.62</v>
      </c>
      <c r="F546" s="180">
        <v>54.97</v>
      </c>
      <c r="G546" s="180">
        <v>74.53</v>
      </c>
      <c r="H546" s="180">
        <v>77.11</v>
      </c>
      <c r="I546" s="180">
        <v>79.87</v>
      </c>
      <c r="J546" s="180">
        <v>88.98</v>
      </c>
      <c r="K546" s="180">
        <v>86.12</v>
      </c>
      <c r="L546" s="180">
        <v>86.92</v>
      </c>
      <c r="M546" s="180">
        <v>88.57</v>
      </c>
      <c r="N546" s="180">
        <v>89.55</v>
      </c>
      <c r="O546" s="180">
        <v>89.04</v>
      </c>
      <c r="P546" s="180">
        <v>92</v>
      </c>
      <c r="Q546" s="180">
        <v>70.44</v>
      </c>
      <c r="R546" s="180">
        <v>80.58</v>
      </c>
      <c r="S546" s="180">
        <v>88.64</v>
      </c>
      <c r="T546" s="180">
        <v>91.8</v>
      </c>
      <c r="U546" s="180">
        <v>92.47</v>
      </c>
      <c r="V546" s="174">
        <v>93.03</v>
      </c>
      <c r="W546" s="174">
        <v>0</v>
      </c>
      <c r="X546" s="174">
        <v>0</v>
      </c>
      <c r="Y546" s="174">
        <v>0</v>
      </c>
      <c r="Z546" s="174">
        <v>0</v>
      </c>
      <c r="AA546" s="174">
        <v>0</v>
      </c>
      <c r="AB546" s="174">
        <v>0</v>
      </c>
      <c r="AC546" s="174">
        <v>42.62</v>
      </c>
      <c r="AD546" s="174">
        <v>54.97</v>
      </c>
      <c r="AE546" s="174">
        <v>74.53</v>
      </c>
      <c r="AF546" s="174">
        <v>77.11</v>
      </c>
      <c r="AG546" s="174">
        <v>79.87</v>
      </c>
      <c r="AH546" s="174">
        <v>88.98</v>
      </c>
      <c r="AI546" s="174">
        <v>86.12</v>
      </c>
      <c r="AJ546" s="174">
        <v>86.92</v>
      </c>
      <c r="AK546" s="174">
        <v>88.57</v>
      </c>
      <c r="AL546" s="174">
        <v>89.55</v>
      </c>
      <c r="AM546" s="174">
        <v>89.04</v>
      </c>
      <c r="AN546" s="174">
        <v>92</v>
      </c>
      <c r="AO546" s="174">
        <v>70.44</v>
      </c>
      <c r="AP546" s="174">
        <v>80.58</v>
      </c>
      <c r="AQ546" s="174">
        <v>88.64</v>
      </c>
      <c r="AR546" s="174">
        <v>91.8</v>
      </c>
      <c r="AS546" s="174">
        <v>92.47</v>
      </c>
      <c r="AT546" s="174">
        <v>93.03</v>
      </c>
      <c r="AU546" s="174">
        <v>0</v>
      </c>
      <c r="AV546" s="174">
        <v>0</v>
      </c>
      <c r="AW546" s="174">
        <v>0</v>
      </c>
      <c r="AX546" s="174">
        <v>0</v>
      </c>
      <c r="AY546" s="174">
        <v>0</v>
      </c>
      <c r="AZ546" s="174">
        <v>0</v>
      </c>
      <c r="BA546" s="175">
        <f t="shared" si="389"/>
        <v>1.652745190051619</v>
      </c>
      <c r="BB546" s="175">
        <f t="shared" si="378"/>
        <v>1.4658904857194834</v>
      </c>
      <c r="BC546" s="175">
        <f t="shared" si="379"/>
        <v>1.1893197370186501</v>
      </c>
      <c r="BD546" s="175">
        <f t="shared" si="380"/>
        <v>1.1905070678251848</v>
      </c>
      <c r="BE546" s="175">
        <f t="shared" si="381"/>
        <v>1.1577563540753724</v>
      </c>
      <c r="BF546" s="175">
        <f t="shared" si="382"/>
        <v>1.045515846257586</v>
      </c>
      <c r="BG546" s="175">
        <f t="shared" si="383"/>
        <v>0</v>
      </c>
      <c r="BH546" s="175">
        <f t="shared" si="384"/>
        <v>0</v>
      </c>
      <c r="BI546" s="175">
        <f t="shared" si="385"/>
        <v>0</v>
      </c>
      <c r="BJ546" s="175">
        <f t="shared" si="386"/>
        <v>0</v>
      </c>
      <c r="BK546" s="175">
        <f t="shared" si="387"/>
        <v>0</v>
      </c>
      <c r="BL546" s="175">
        <f t="shared" si="388"/>
        <v>0</v>
      </c>
    </row>
    <row r="547" spans="1:64" x14ac:dyDescent="0.35">
      <c r="A547" s="170" t="str">
        <v>SSS</v>
      </c>
      <c r="B547" s="170" t="str">
        <v>CR SOE</v>
      </c>
      <c r="C547" s="170" t="str">
        <v>%</v>
      </c>
      <c r="D547" s="170" t="str">
        <v>TR5</v>
      </c>
      <c r="E547" s="179">
        <v>38.51</v>
      </c>
      <c r="F547" s="179">
        <v>44.37</v>
      </c>
      <c r="G547" s="179">
        <v>54.32</v>
      </c>
      <c r="H547" s="179">
        <v>59.91</v>
      </c>
      <c r="I547" s="179">
        <v>65</v>
      </c>
      <c r="J547" s="179">
        <v>69.59</v>
      </c>
      <c r="K547" s="179">
        <v>73.680000000000007</v>
      </c>
      <c r="L547" s="179">
        <v>77.27</v>
      </c>
      <c r="M547" s="179">
        <v>80.36</v>
      </c>
      <c r="N547" s="179">
        <v>82.95</v>
      </c>
      <c r="O547" s="179">
        <v>85.04</v>
      </c>
      <c r="P547" s="179">
        <v>86.63</v>
      </c>
      <c r="Q547" s="179">
        <v>38.51</v>
      </c>
      <c r="R547" s="179">
        <v>44.37</v>
      </c>
      <c r="S547" s="179">
        <v>54.32</v>
      </c>
      <c r="T547" s="179">
        <v>60.44</v>
      </c>
      <c r="U547" s="179">
        <v>67.41</v>
      </c>
      <c r="V547" s="171">
        <v>68.87</v>
      </c>
      <c r="W547" s="171">
        <v>0</v>
      </c>
      <c r="X547" s="171">
        <v>0</v>
      </c>
      <c r="Y547" s="171">
        <v>0</v>
      </c>
      <c r="Z547" s="171">
        <v>0</v>
      </c>
      <c r="AA547" s="171">
        <v>0</v>
      </c>
      <c r="AB547" s="171">
        <v>0</v>
      </c>
      <c r="AC547" s="171">
        <v>38.51</v>
      </c>
      <c r="AD547" s="171">
        <v>44.37</v>
      </c>
      <c r="AE547" s="171">
        <v>54.32</v>
      </c>
      <c r="AF547" s="171">
        <v>59.91</v>
      </c>
      <c r="AG547" s="171">
        <v>65</v>
      </c>
      <c r="AH547" s="171">
        <v>69.59</v>
      </c>
      <c r="AI547" s="171">
        <v>73.680000000000007</v>
      </c>
      <c r="AJ547" s="171">
        <v>77.27</v>
      </c>
      <c r="AK547" s="171">
        <v>80.36</v>
      </c>
      <c r="AL547" s="171">
        <v>82.95</v>
      </c>
      <c r="AM547" s="171">
        <v>85.04</v>
      </c>
      <c r="AN547" s="171">
        <v>86.63</v>
      </c>
      <c r="AO547" s="171">
        <v>38.51</v>
      </c>
      <c r="AP547" s="171">
        <v>44.37</v>
      </c>
      <c r="AQ547" s="171">
        <v>54.32</v>
      </c>
      <c r="AR547" s="171">
        <v>60.44</v>
      </c>
      <c r="AS547" s="171">
        <v>67.41</v>
      </c>
      <c r="AT547" s="171">
        <v>68.87</v>
      </c>
      <c r="AU547" s="171">
        <v>0</v>
      </c>
      <c r="AV547" s="171">
        <v>0</v>
      </c>
      <c r="AW547" s="171">
        <v>0</v>
      </c>
      <c r="AX547" s="171">
        <v>0</v>
      </c>
      <c r="AY547" s="171">
        <v>0</v>
      </c>
      <c r="AZ547" s="171">
        <v>0</v>
      </c>
      <c r="BA547" s="172">
        <f t="shared" si="389"/>
        <v>1</v>
      </c>
      <c r="BB547" s="172">
        <f t="shared" si="378"/>
        <v>1</v>
      </c>
      <c r="BC547" s="172">
        <f t="shared" si="379"/>
        <v>1</v>
      </c>
      <c r="BD547" s="172">
        <f t="shared" si="380"/>
        <v>1.0088466032381906</v>
      </c>
      <c r="BE547" s="172">
        <f t="shared" si="381"/>
        <v>1.037076923076923</v>
      </c>
      <c r="BF547" s="172">
        <f t="shared" si="382"/>
        <v>0.98965368587440727</v>
      </c>
      <c r="BG547" s="172">
        <f t="shared" si="383"/>
        <v>0</v>
      </c>
      <c r="BH547" s="172">
        <f t="shared" si="384"/>
        <v>0</v>
      </c>
      <c r="BI547" s="172">
        <f t="shared" si="385"/>
        <v>0</v>
      </c>
      <c r="BJ547" s="172">
        <f t="shared" si="386"/>
        <v>0</v>
      </c>
      <c r="BK547" s="172">
        <f t="shared" si="387"/>
        <v>0</v>
      </c>
      <c r="BL547" s="172">
        <f t="shared" si="388"/>
        <v>0</v>
      </c>
    </row>
    <row r="548" spans="1:64" x14ac:dyDescent="0.35">
      <c r="A548" s="173" t="str">
        <v>SSS</v>
      </c>
      <c r="B548" s="173" t="str">
        <v>CR SOE</v>
      </c>
      <c r="C548" s="173" t="str">
        <v>%</v>
      </c>
      <c r="D548" s="173" t="str">
        <v>PAPUA</v>
      </c>
      <c r="E548" s="180">
        <v>38.51</v>
      </c>
      <c r="F548" s="180">
        <v>44.37</v>
      </c>
      <c r="G548" s="180">
        <v>54.32</v>
      </c>
      <c r="H548" s="180">
        <v>59.91</v>
      </c>
      <c r="I548" s="180">
        <v>65</v>
      </c>
      <c r="J548" s="180">
        <v>69.59</v>
      </c>
      <c r="K548" s="180">
        <v>73.680000000000007</v>
      </c>
      <c r="L548" s="180">
        <v>77.27</v>
      </c>
      <c r="M548" s="180">
        <v>80.36</v>
      </c>
      <c r="N548" s="180">
        <v>82.95</v>
      </c>
      <c r="O548" s="180">
        <v>85.04</v>
      </c>
      <c r="P548" s="180">
        <v>86.63</v>
      </c>
      <c r="Q548" s="180">
        <v>26.64</v>
      </c>
      <c r="R548" s="180">
        <v>25.51</v>
      </c>
      <c r="S548" s="180">
        <v>34.049999999999997</v>
      </c>
      <c r="T548" s="180">
        <v>34.22</v>
      </c>
      <c r="U548" s="180">
        <v>46.17</v>
      </c>
      <c r="V548" s="174">
        <v>45.21</v>
      </c>
      <c r="W548" s="174">
        <v>0</v>
      </c>
      <c r="X548" s="174">
        <v>0</v>
      </c>
      <c r="Y548" s="174">
        <v>0</v>
      </c>
      <c r="Z548" s="174">
        <v>0</v>
      </c>
      <c r="AA548" s="174">
        <v>0</v>
      </c>
      <c r="AB548" s="174">
        <v>0</v>
      </c>
      <c r="AC548" s="174">
        <v>38.51</v>
      </c>
      <c r="AD548" s="174">
        <v>44.37</v>
      </c>
      <c r="AE548" s="174">
        <v>54.32</v>
      </c>
      <c r="AF548" s="174">
        <v>59.91</v>
      </c>
      <c r="AG548" s="174">
        <v>65</v>
      </c>
      <c r="AH548" s="174">
        <v>69.59</v>
      </c>
      <c r="AI548" s="174">
        <v>73.680000000000007</v>
      </c>
      <c r="AJ548" s="174">
        <v>77.27</v>
      </c>
      <c r="AK548" s="174">
        <v>80.36</v>
      </c>
      <c r="AL548" s="174">
        <v>82.95</v>
      </c>
      <c r="AM548" s="174">
        <v>85.04</v>
      </c>
      <c r="AN548" s="174">
        <v>86.63</v>
      </c>
      <c r="AO548" s="174">
        <v>26.64</v>
      </c>
      <c r="AP548" s="174">
        <v>25.51</v>
      </c>
      <c r="AQ548" s="174">
        <v>34.049999999999997</v>
      </c>
      <c r="AR548" s="174">
        <v>34.22</v>
      </c>
      <c r="AS548" s="174">
        <v>46.17</v>
      </c>
      <c r="AT548" s="174">
        <v>45.21</v>
      </c>
      <c r="AU548" s="174">
        <v>0</v>
      </c>
      <c r="AV548" s="174">
        <v>0</v>
      </c>
      <c r="AW548" s="174">
        <v>0</v>
      </c>
      <c r="AX548" s="174">
        <v>0</v>
      </c>
      <c r="AY548" s="174">
        <v>0</v>
      </c>
      <c r="AZ548" s="174">
        <v>0</v>
      </c>
      <c r="BA548" s="175">
        <f t="shared" si="389"/>
        <v>0.69176837185146722</v>
      </c>
      <c r="BB548" s="175">
        <f t="shared" si="378"/>
        <v>0.57493802118548576</v>
      </c>
      <c r="BC548" s="175">
        <f t="shared" si="379"/>
        <v>0.62684094256259204</v>
      </c>
      <c r="BD548" s="175">
        <f t="shared" si="380"/>
        <v>0.57119011851110002</v>
      </c>
      <c r="BE548" s="175">
        <f t="shared" si="381"/>
        <v>0.71030769230769231</v>
      </c>
      <c r="BF548" s="175">
        <f t="shared" si="382"/>
        <v>0.64966230780284517</v>
      </c>
      <c r="BG548" s="175">
        <f t="shared" si="383"/>
        <v>0</v>
      </c>
      <c r="BH548" s="175">
        <f t="shared" si="384"/>
        <v>0</v>
      </c>
      <c r="BI548" s="175">
        <f t="shared" si="385"/>
        <v>0</v>
      </c>
      <c r="BJ548" s="175">
        <f t="shared" si="386"/>
        <v>0</v>
      </c>
      <c r="BK548" s="175">
        <f t="shared" si="387"/>
        <v>0</v>
      </c>
      <c r="BL548" s="175">
        <f t="shared" si="388"/>
        <v>0</v>
      </c>
    </row>
    <row r="549" spans="1:64" x14ac:dyDescent="0.35">
      <c r="A549" s="173" t="str">
        <v>SSS</v>
      </c>
      <c r="B549" s="173" t="str">
        <v>CR SOE</v>
      </c>
      <c r="C549" s="173" t="str">
        <v>%</v>
      </c>
      <c r="D549" s="173" t="str">
        <v>PAPUA BARAT</v>
      </c>
      <c r="E549" s="180">
        <v>38.51</v>
      </c>
      <c r="F549" s="180">
        <v>44.37</v>
      </c>
      <c r="G549" s="180">
        <v>54.32</v>
      </c>
      <c r="H549" s="180">
        <v>59.91</v>
      </c>
      <c r="I549" s="180">
        <v>65</v>
      </c>
      <c r="J549" s="180">
        <v>69.59</v>
      </c>
      <c r="K549" s="180">
        <v>73.680000000000007</v>
      </c>
      <c r="L549" s="180">
        <v>77.27</v>
      </c>
      <c r="M549" s="180">
        <v>80.36</v>
      </c>
      <c r="N549" s="180">
        <v>82.95</v>
      </c>
      <c r="O549" s="180">
        <v>85.04</v>
      </c>
      <c r="P549" s="180">
        <v>86.63</v>
      </c>
      <c r="Q549" s="180">
        <v>62.27</v>
      </c>
      <c r="R549" s="180">
        <v>79.14</v>
      </c>
      <c r="S549" s="180">
        <v>90.81</v>
      </c>
      <c r="T549" s="180">
        <v>90.78</v>
      </c>
      <c r="U549" s="180">
        <v>87.75</v>
      </c>
      <c r="V549" s="174">
        <v>86.76</v>
      </c>
      <c r="W549" s="174">
        <v>0</v>
      </c>
      <c r="X549" s="174">
        <v>0</v>
      </c>
      <c r="Y549" s="174">
        <v>0</v>
      </c>
      <c r="Z549" s="174">
        <v>0</v>
      </c>
      <c r="AA549" s="174">
        <v>0</v>
      </c>
      <c r="AB549" s="174">
        <v>0</v>
      </c>
      <c r="AC549" s="174">
        <v>38.51</v>
      </c>
      <c r="AD549" s="174">
        <v>44.37</v>
      </c>
      <c r="AE549" s="174">
        <v>54.32</v>
      </c>
      <c r="AF549" s="174">
        <v>59.91</v>
      </c>
      <c r="AG549" s="174">
        <v>65</v>
      </c>
      <c r="AH549" s="174">
        <v>69.59</v>
      </c>
      <c r="AI549" s="174">
        <v>73.680000000000007</v>
      </c>
      <c r="AJ549" s="174">
        <v>77.27</v>
      </c>
      <c r="AK549" s="174">
        <v>80.36</v>
      </c>
      <c r="AL549" s="174">
        <v>82.95</v>
      </c>
      <c r="AM549" s="174">
        <v>85.04</v>
      </c>
      <c r="AN549" s="174">
        <v>86.63</v>
      </c>
      <c r="AO549" s="174">
        <v>62.27</v>
      </c>
      <c r="AP549" s="174">
        <v>79.14</v>
      </c>
      <c r="AQ549" s="174">
        <v>90.81</v>
      </c>
      <c r="AR549" s="174">
        <v>90.78</v>
      </c>
      <c r="AS549" s="174">
        <v>87.75</v>
      </c>
      <c r="AT549" s="174">
        <v>86.76</v>
      </c>
      <c r="AU549" s="174">
        <v>0</v>
      </c>
      <c r="AV549" s="174">
        <v>0</v>
      </c>
      <c r="AW549" s="174">
        <v>0</v>
      </c>
      <c r="AX549" s="174">
        <v>0</v>
      </c>
      <c r="AY549" s="174">
        <v>0</v>
      </c>
      <c r="AZ549" s="174">
        <v>0</v>
      </c>
      <c r="BA549" s="175">
        <f t="shared" si="389"/>
        <v>1.6169826019215789</v>
      </c>
      <c r="BB549" s="175">
        <f t="shared" si="378"/>
        <v>1.783637592968222</v>
      </c>
      <c r="BC549" s="175">
        <f t="shared" si="379"/>
        <v>1.6717599410898381</v>
      </c>
      <c r="BD549" s="175">
        <f t="shared" si="380"/>
        <v>1.5152729093640462</v>
      </c>
      <c r="BE549" s="175">
        <f t="shared" si="381"/>
        <v>1.35</v>
      </c>
      <c r="BF549" s="175">
        <f t="shared" si="382"/>
        <v>1.2467308521339273</v>
      </c>
      <c r="BG549" s="175">
        <f t="shared" si="383"/>
        <v>0</v>
      </c>
      <c r="BH549" s="175">
        <f t="shared" si="384"/>
        <v>0</v>
      </c>
      <c r="BI549" s="175">
        <f t="shared" si="385"/>
        <v>0</v>
      </c>
      <c r="BJ549" s="175">
        <f t="shared" si="386"/>
        <v>0</v>
      </c>
      <c r="BK549" s="175">
        <f t="shared" si="387"/>
        <v>0</v>
      </c>
      <c r="BL549" s="175">
        <f t="shared" si="388"/>
        <v>0</v>
      </c>
    </row>
    <row r="550" spans="1:64" x14ac:dyDescent="0.35">
      <c r="A550" s="173" t="str">
        <v>SSS</v>
      </c>
      <c r="B550" s="173" t="str">
        <v>CR SOE</v>
      </c>
      <c r="C550" s="173" t="str">
        <v>%</v>
      </c>
      <c r="D550" s="173" t="str">
        <v>SULBAGSEL</v>
      </c>
      <c r="E550" s="180">
        <v>38.51</v>
      </c>
      <c r="F550" s="180">
        <v>44.37</v>
      </c>
      <c r="G550" s="180">
        <v>54.32</v>
      </c>
      <c r="H550" s="180">
        <v>59.91</v>
      </c>
      <c r="I550" s="180">
        <v>65</v>
      </c>
      <c r="J550" s="180">
        <v>69.59</v>
      </c>
      <c r="K550" s="180">
        <v>73.680000000000007</v>
      </c>
      <c r="L550" s="180">
        <v>77.27</v>
      </c>
      <c r="M550" s="180">
        <v>80.36</v>
      </c>
      <c r="N550" s="180">
        <v>82.95</v>
      </c>
      <c r="O550" s="180">
        <v>85.04</v>
      </c>
      <c r="P550" s="180">
        <v>86.63</v>
      </c>
      <c r="Q550" s="180">
        <v>34.4</v>
      </c>
      <c r="R550" s="180">
        <v>36.049999999999997</v>
      </c>
      <c r="S550" s="180">
        <v>45.45</v>
      </c>
      <c r="T550" s="180">
        <v>52.73</v>
      </c>
      <c r="U550" s="180">
        <v>61.34</v>
      </c>
      <c r="V550" s="174">
        <v>65.55</v>
      </c>
      <c r="W550" s="174">
        <v>0</v>
      </c>
      <c r="X550" s="174">
        <v>0</v>
      </c>
      <c r="Y550" s="174">
        <v>0</v>
      </c>
      <c r="Z550" s="174">
        <v>0</v>
      </c>
      <c r="AA550" s="174">
        <v>0</v>
      </c>
      <c r="AB550" s="174">
        <v>0</v>
      </c>
      <c r="AC550" s="174">
        <v>38.51</v>
      </c>
      <c r="AD550" s="174">
        <v>44.37</v>
      </c>
      <c r="AE550" s="174">
        <v>54.32</v>
      </c>
      <c r="AF550" s="174">
        <v>59.91</v>
      </c>
      <c r="AG550" s="174">
        <v>65</v>
      </c>
      <c r="AH550" s="174">
        <v>69.59</v>
      </c>
      <c r="AI550" s="174">
        <v>73.680000000000007</v>
      </c>
      <c r="AJ550" s="174">
        <v>77.27</v>
      </c>
      <c r="AK550" s="174">
        <v>80.36</v>
      </c>
      <c r="AL550" s="174">
        <v>82.95</v>
      </c>
      <c r="AM550" s="174">
        <v>85.04</v>
      </c>
      <c r="AN550" s="174">
        <v>86.63</v>
      </c>
      <c r="AO550" s="174">
        <v>34.4</v>
      </c>
      <c r="AP550" s="174">
        <v>36.049999999999997</v>
      </c>
      <c r="AQ550" s="174">
        <v>45.45</v>
      </c>
      <c r="AR550" s="174">
        <v>52.73</v>
      </c>
      <c r="AS550" s="174">
        <v>61.34</v>
      </c>
      <c r="AT550" s="174">
        <v>65.55</v>
      </c>
      <c r="AU550" s="174">
        <v>0</v>
      </c>
      <c r="AV550" s="174">
        <v>0</v>
      </c>
      <c r="AW550" s="174">
        <v>0</v>
      </c>
      <c r="AX550" s="174">
        <v>0</v>
      </c>
      <c r="AY550" s="174">
        <v>0</v>
      </c>
      <c r="AZ550" s="174">
        <v>0</v>
      </c>
      <c r="BA550" s="175">
        <f t="shared" si="389"/>
        <v>0.89327447416255523</v>
      </c>
      <c r="BB550" s="175">
        <f t="shared" si="378"/>
        <v>0.81248591390579217</v>
      </c>
      <c r="BC550" s="175">
        <f t="shared" si="379"/>
        <v>0.83670839469808544</v>
      </c>
      <c r="BD550" s="175">
        <f t="shared" si="380"/>
        <v>0.88015356367885156</v>
      </c>
      <c r="BE550" s="175">
        <f t="shared" si="381"/>
        <v>0.94369230769230772</v>
      </c>
      <c r="BF550" s="175">
        <f t="shared" si="382"/>
        <v>0.9419456818508406</v>
      </c>
      <c r="BG550" s="175">
        <f t="shared" si="383"/>
        <v>0</v>
      </c>
      <c r="BH550" s="175">
        <f t="shared" si="384"/>
        <v>0</v>
      </c>
      <c r="BI550" s="175">
        <f t="shared" si="385"/>
        <v>0</v>
      </c>
      <c r="BJ550" s="175">
        <f t="shared" si="386"/>
        <v>0</v>
      </c>
      <c r="BK550" s="175">
        <f t="shared" si="387"/>
        <v>0</v>
      </c>
      <c r="BL550" s="175">
        <f t="shared" si="388"/>
        <v>0</v>
      </c>
    </row>
    <row r="551" spans="1:64" x14ac:dyDescent="0.35">
      <c r="A551" s="173" t="str">
        <v>SSS</v>
      </c>
      <c r="B551" s="173" t="str">
        <v>CR SOE</v>
      </c>
      <c r="C551" s="173" t="str">
        <v>%</v>
      </c>
      <c r="D551" s="173" t="str">
        <v>SULBAGTENG</v>
      </c>
      <c r="E551" s="180">
        <v>38.51</v>
      </c>
      <c r="F551" s="180">
        <v>44.37</v>
      </c>
      <c r="G551" s="180">
        <v>54.32</v>
      </c>
      <c r="H551" s="180">
        <v>59.91</v>
      </c>
      <c r="I551" s="180">
        <v>65</v>
      </c>
      <c r="J551" s="180">
        <v>69.59</v>
      </c>
      <c r="K551" s="180">
        <v>73.680000000000007</v>
      </c>
      <c r="L551" s="180">
        <v>77.27</v>
      </c>
      <c r="M551" s="180">
        <v>80.36</v>
      </c>
      <c r="N551" s="180">
        <v>82.95</v>
      </c>
      <c r="O551" s="180">
        <v>85.04</v>
      </c>
      <c r="P551" s="180">
        <v>86.63</v>
      </c>
      <c r="Q551" s="180">
        <v>60.45</v>
      </c>
      <c r="R551" s="180">
        <v>65.260000000000005</v>
      </c>
      <c r="S551" s="180">
        <v>70.72</v>
      </c>
      <c r="T551" s="180">
        <v>78.22</v>
      </c>
      <c r="U551" s="180">
        <v>82.33</v>
      </c>
      <c r="V551" s="174">
        <v>84.8</v>
      </c>
      <c r="W551" s="174">
        <v>0</v>
      </c>
      <c r="X551" s="174">
        <v>0</v>
      </c>
      <c r="Y551" s="174">
        <v>0</v>
      </c>
      <c r="Z551" s="174">
        <v>0</v>
      </c>
      <c r="AA551" s="174">
        <v>0</v>
      </c>
      <c r="AB551" s="174">
        <v>0</v>
      </c>
      <c r="AC551" s="174">
        <v>38.51</v>
      </c>
      <c r="AD551" s="174">
        <v>44.37</v>
      </c>
      <c r="AE551" s="174">
        <v>54.32</v>
      </c>
      <c r="AF551" s="174">
        <v>59.91</v>
      </c>
      <c r="AG551" s="174">
        <v>65</v>
      </c>
      <c r="AH551" s="174">
        <v>69.59</v>
      </c>
      <c r="AI551" s="174">
        <v>73.680000000000007</v>
      </c>
      <c r="AJ551" s="174">
        <v>77.27</v>
      </c>
      <c r="AK551" s="174">
        <v>80.36</v>
      </c>
      <c r="AL551" s="174">
        <v>82.95</v>
      </c>
      <c r="AM551" s="174">
        <v>85.04</v>
      </c>
      <c r="AN551" s="174">
        <v>86.63</v>
      </c>
      <c r="AO551" s="174">
        <v>60.45</v>
      </c>
      <c r="AP551" s="174">
        <v>65.260000000000005</v>
      </c>
      <c r="AQ551" s="174">
        <v>70.72</v>
      </c>
      <c r="AR551" s="174">
        <v>78.22</v>
      </c>
      <c r="AS551" s="174">
        <v>82.33</v>
      </c>
      <c r="AT551" s="174">
        <v>84.8</v>
      </c>
      <c r="AU551" s="174">
        <v>0</v>
      </c>
      <c r="AV551" s="174">
        <v>0</v>
      </c>
      <c r="AW551" s="174">
        <v>0</v>
      </c>
      <c r="AX551" s="174">
        <v>0</v>
      </c>
      <c r="AY551" s="174">
        <v>0</v>
      </c>
      <c r="AZ551" s="174">
        <v>0</v>
      </c>
      <c r="BA551" s="175">
        <f t="shared" si="389"/>
        <v>1.5697221500908856</v>
      </c>
      <c r="BB551" s="175">
        <f t="shared" si="378"/>
        <v>1.4708136128014426</v>
      </c>
      <c r="BC551" s="175">
        <f t="shared" si="379"/>
        <v>1.3019145802650958</v>
      </c>
      <c r="BD551" s="175">
        <f t="shared" si="380"/>
        <v>1.3056251043231515</v>
      </c>
      <c r="BE551" s="175">
        <f t="shared" si="381"/>
        <v>1.2666153846153847</v>
      </c>
      <c r="BF551" s="175">
        <f t="shared" si="382"/>
        <v>1.218565885903147</v>
      </c>
      <c r="BG551" s="175">
        <f t="shared" si="383"/>
        <v>0</v>
      </c>
      <c r="BH551" s="175">
        <f t="shared" si="384"/>
        <v>0</v>
      </c>
      <c r="BI551" s="175">
        <f t="shared" si="385"/>
        <v>0</v>
      </c>
      <c r="BJ551" s="175">
        <f t="shared" si="386"/>
        <v>0</v>
      </c>
      <c r="BK551" s="175">
        <f t="shared" si="387"/>
        <v>0</v>
      </c>
      <c r="BL551" s="175">
        <f t="shared" si="388"/>
        <v>0</v>
      </c>
    </row>
    <row r="552" spans="1:64" x14ac:dyDescent="0.35">
      <c r="A552" s="173" t="str">
        <v>SSS</v>
      </c>
      <c r="B552" s="173" t="str">
        <v>CR SOE</v>
      </c>
      <c r="C552" s="173" t="str">
        <v>%</v>
      </c>
      <c r="D552" s="173" t="str">
        <v>SUMALUT</v>
      </c>
      <c r="E552" s="180">
        <v>38.51</v>
      </c>
      <c r="F552" s="180">
        <v>44.37</v>
      </c>
      <c r="G552" s="180">
        <v>54.32</v>
      </c>
      <c r="H552" s="180">
        <v>59.91</v>
      </c>
      <c r="I552" s="180">
        <v>65</v>
      </c>
      <c r="J552" s="180">
        <v>69.59</v>
      </c>
      <c r="K552" s="180">
        <v>73.680000000000007</v>
      </c>
      <c r="L552" s="180">
        <v>77.27</v>
      </c>
      <c r="M552" s="180">
        <v>80.36</v>
      </c>
      <c r="N552" s="180">
        <v>82.95</v>
      </c>
      <c r="O552" s="180">
        <v>85.04</v>
      </c>
      <c r="P552" s="180">
        <v>86.63</v>
      </c>
      <c r="Q552" s="180">
        <v>37.409999999999997</v>
      </c>
      <c r="R552" s="180">
        <v>43.97</v>
      </c>
      <c r="S552" s="180">
        <v>47.38</v>
      </c>
      <c r="T552" s="180">
        <v>55.16</v>
      </c>
      <c r="U552" s="180">
        <v>64.19</v>
      </c>
      <c r="V552" s="174">
        <v>64.03</v>
      </c>
      <c r="W552" s="174">
        <v>0</v>
      </c>
      <c r="X552" s="174">
        <v>0</v>
      </c>
      <c r="Y552" s="174">
        <v>0</v>
      </c>
      <c r="Z552" s="174">
        <v>0</v>
      </c>
      <c r="AA552" s="174">
        <v>0</v>
      </c>
      <c r="AB552" s="174">
        <v>0</v>
      </c>
      <c r="AC552" s="174">
        <v>38.51</v>
      </c>
      <c r="AD552" s="174">
        <v>44.37</v>
      </c>
      <c r="AE552" s="174">
        <v>54.32</v>
      </c>
      <c r="AF552" s="174">
        <v>59.91</v>
      </c>
      <c r="AG552" s="174">
        <v>65</v>
      </c>
      <c r="AH552" s="174">
        <v>69.59</v>
      </c>
      <c r="AI552" s="174">
        <v>73.680000000000007</v>
      </c>
      <c r="AJ552" s="174">
        <v>77.27</v>
      </c>
      <c r="AK552" s="174">
        <v>80.36</v>
      </c>
      <c r="AL552" s="174">
        <v>82.95</v>
      </c>
      <c r="AM552" s="174">
        <v>85.04</v>
      </c>
      <c r="AN552" s="174">
        <v>86.63</v>
      </c>
      <c r="AO552" s="174">
        <v>37.409999999999997</v>
      </c>
      <c r="AP552" s="174">
        <v>43.97</v>
      </c>
      <c r="AQ552" s="174">
        <v>47.38</v>
      </c>
      <c r="AR552" s="174">
        <v>55.16</v>
      </c>
      <c r="AS552" s="174">
        <v>64.19</v>
      </c>
      <c r="AT552" s="174">
        <v>64.03</v>
      </c>
      <c r="AU552" s="174">
        <v>0</v>
      </c>
      <c r="AV552" s="174">
        <v>0</v>
      </c>
      <c r="AW552" s="174">
        <v>0</v>
      </c>
      <c r="AX552" s="174">
        <v>0</v>
      </c>
      <c r="AY552" s="174">
        <v>0</v>
      </c>
      <c r="AZ552" s="174">
        <v>0</v>
      </c>
      <c r="BA552" s="175">
        <f t="shared" si="389"/>
        <v>0.97143599065177877</v>
      </c>
      <c r="BB552" s="175">
        <f t="shared" si="378"/>
        <v>0.99098489970700931</v>
      </c>
      <c r="BC552" s="175">
        <f t="shared" si="379"/>
        <v>0.87223858615611194</v>
      </c>
      <c r="BD552" s="175">
        <f t="shared" si="380"/>
        <v>0.92071440494074441</v>
      </c>
      <c r="BE552" s="175">
        <f t="shared" si="381"/>
        <v>0.98753846153846148</v>
      </c>
      <c r="BF552" s="175">
        <f t="shared" si="382"/>
        <v>0.92010346314125591</v>
      </c>
      <c r="BG552" s="175">
        <f t="shared" si="383"/>
        <v>0</v>
      </c>
      <c r="BH552" s="175">
        <f t="shared" si="384"/>
        <v>0</v>
      </c>
      <c r="BI552" s="175">
        <f t="shared" si="385"/>
        <v>0</v>
      </c>
      <c r="BJ552" s="175">
        <f t="shared" si="386"/>
        <v>0</v>
      </c>
      <c r="BK552" s="175">
        <f t="shared" si="387"/>
        <v>0</v>
      </c>
      <c r="BL552" s="175">
        <f t="shared" si="388"/>
        <v>0</v>
      </c>
    </row>
    <row r="553" spans="1:64" x14ac:dyDescent="0.35">
      <c r="A553" s="170" t="str">
        <v>SSS</v>
      </c>
      <c r="B553" s="170" t="str">
        <v>CYC SMES</v>
      </c>
      <c r="C553" s="170" t="str">
        <v>%</v>
      </c>
      <c r="D553" s="170" t="str">
        <v>TR5</v>
      </c>
      <c r="E553" s="179">
        <v>93.15</v>
      </c>
      <c r="F553" s="179">
        <v>93.65</v>
      </c>
      <c r="G553" s="179">
        <v>94.15</v>
      </c>
      <c r="H553" s="179">
        <v>94.65</v>
      </c>
      <c r="I553" s="179">
        <v>95.15</v>
      </c>
      <c r="J553" s="179">
        <v>95.65</v>
      </c>
      <c r="K553" s="179">
        <v>96.15</v>
      </c>
      <c r="L553" s="179">
        <v>96.45</v>
      </c>
      <c r="M553" s="179">
        <v>96.75</v>
      </c>
      <c r="N553" s="179">
        <v>97.45</v>
      </c>
      <c r="O553" s="179">
        <v>97.45</v>
      </c>
      <c r="P553" s="179">
        <v>97.45</v>
      </c>
      <c r="Q553" s="179">
        <v>93.77</v>
      </c>
      <c r="R553" s="179">
        <v>94.44</v>
      </c>
      <c r="S553" s="179">
        <v>94.46</v>
      </c>
      <c r="T553" s="179">
        <v>95.21</v>
      </c>
      <c r="U553" s="179">
        <v>95.32</v>
      </c>
      <c r="V553" s="171">
        <v>94.92</v>
      </c>
      <c r="W553" s="171">
        <v>0</v>
      </c>
      <c r="X553" s="171">
        <v>0</v>
      </c>
      <c r="Y553" s="171">
        <v>0</v>
      </c>
      <c r="Z553" s="171">
        <v>0</v>
      </c>
      <c r="AA553" s="171">
        <v>0</v>
      </c>
      <c r="AB553" s="171">
        <v>0</v>
      </c>
      <c r="AC553" s="171">
        <v>93.15</v>
      </c>
      <c r="AD553" s="171">
        <v>93.65</v>
      </c>
      <c r="AE553" s="171">
        <v>94.15</v>
      </c>
      <c r="AF553" s="171">
        <v>94.65</v>
      </c>
      <c r="AG553" s="171">
        <v>95.15</v>
      </c>
      <c r="AH553" s="171">
        <v>95.65</v>
      </c>
      <c r="AI553" s="171">
        <v>96.15</v>
      </c>
      <c r="AJ553" s="171">
        <v>96.45</v>
      </c>
      <c r="AK553" s="171">
        <v>96.75</v>
      </c>
      <c r="AL553" s="171">
        <v>97.45</v>
      </c>
      <c r="AM553" s="171">
        <v>97.45</v>
      </c>
      <c r="AN553" s="171">
        <v>97.45</v>
      </c>
      <c r="AO553" s="171">
        <v>93.77</v>
      </c>
      <c r="AP553" s="171">
        <v>94.44</v>
      </c>
      <c r="AQ553" s="171">
        <v>94.46</v>
      </c>
      <c r="AR553" s="171">
        <v>95.21</v>
      </c>
      <c r="AS553" s="171">
        <v>95.32</v>
      </c>
      <c r="AT553" s="171">
        <v>94.92</v>
      </c>
      <c r="AU553" s="171">
        <v>0</v>
      </c>
      <c r="AV553" s="171">
        <v>0</v>
      </c>
      <c r="AW553" s="171">
        <v>0</v>
      </c>
      <c r="AX553" s="171">
        <v>0</v>
      </c>
      <c r="AY553" s="171">
        <v>0</v>
      </c>
      <c r="AZ553" s="171">
        <v>0</v>
      </c>
      <c r="BA553" s="172">
        <f t="shared" si="389"/>
        <v>1.0066559312936123</v>
      </c>
      <c r="BB553" s="172">
        <f t="shared" si="378"/>
        <v>1.0084356647090229</v>
      </c>
      <c r="BC553" s="172">
        <f t="shared" si="379"/>
        <v>1.0032926181625066</v>
      </c>
      <c r="BD553" s="172">
        <f t="shared" si="380"/>
        <v>1.005916534601162</v>
      </c>
      <c r="BE553" s="172">
        <f t="shared" si="381"/>
        <v>1.0017866526537045</v>
      </c>
      <c r="BF553" s="172">
        <f t="shared" si="382"/>
        <v>0.99236800836382644</v>
      </c>
      <c r="BG553" s="172">
        <f t="shared" si="383"/>
        <v>0</v>
      </c>
      <c r="BH553" s="172">
        <f t="shared" si="384"/>
        <v>0</v>
      </c>
      <c r="BI553" s="172">
        <f t="shared" si="385"/>
        <v>0</v>
      </c>
      <c r="BJ553" s="172">
        <f t="shared" si="386"/>
        <v>0</v>
      </c>
      <c r="BK553" s="172">
        <f t="shared" si="387"/>
        <v>0</v>
      </c>
      <c r="BL553" s="172">
        <f t="shared" si="388"/>
        <v>0</v>
      </c>
    </row>
    <row r="554" spans="1:64" x14ac:dyDescent="0.35">
      <c r="A554" s="173" t="str">
        <v>SSS</v>
      </c>
      <c r="B554" s="173" t="str">
        <v>CYC SMES</v>
      </c>
      <c r="C554" s="173" t="str">
        <v>%</v>
      </c>
      <c r="D554" s="173" t="str">
        <v>PAPUA</v>
      </c>
      <c r="E554" s="180">
        <v>93.15</v>
      </c>
      <c r="F554" s="180">
        <v>93.65</v>
      </c>
      <c r="G554" s="180">
        <v>94.15</v>
      </c>
      <c r="H554" s="180">
        <v>94.65</v>
      </c>
      <c r="I554" s="180">
        <v>95.15</v>
      </c>
      <c r="J554" s="180">
        <v>95.65</v>
      </c>
      <c r="K554" s="180">
        <v>96.15</v>
      </c>
      <c r="L554" s="180">
        <v>96.45</v>
      </c>
      <c r="M554" s="180">
        <v>96.75</v>
      </c>
      <c r="N554" s="180">
        <v>97.45</v>
      </c>
      <c r="O554" s="180">
        <v>97.45</v>
      </c>
      <c r="P554" s="180">
        <v>97.45</v>
      </c>
      <c r="Q554" s="180">
        <v>95.88</v>
      </c>
      <c r="R554" s="180">
        <v>96.19</v>
      </c>
      <c r="S554" s="180">
        <v>96.28</v>
      </c>
      <c r="T554" s="180">
        <v>96.65</v>
      </c>
      <c r="U554" s="180">
        <v>96.93</v>
      </c>
      <c r="V554" s="174">
        <v>96.62</v>
      </c>
      <c r="W554" s="174">
        <v>0</v>
      </c>
      <c r="X554" s="174">
        <v>0</v>
      </c>
      <c r="Y554" s="174">
        <v>0</v>
      </c>
      <c r="Z554" s="174">
        <v>0</v>
      </c>
      <c r="AA554" s="174">
        <v>0</v>
      </c>
      <c r="AB554" s="174">
        <v>0</v>
      </c>
      <c r="AC554" s="174">
        <v>93.15</v>
      </c>
      <c r="AD554" s="174">
        <v>93.65</v>
      </c>
      <c r="AE554" s="174">
        <v>94.15</v>
      </c>
      <c r="AF554" s="174">
        <v>94.65</v>
      </c>
      <c r="AG554" s="174">
        <v>95.15</v>
      </c>
      <c r="AH554" s="174">
        <v>95.65</v>
      </c>
      <c r="AI554" s="174">
        <v>96.15</v>
      </c>
      <c r="AJ554" s="174">
        <v>96.45</v>
      </c>
      <c r="AK554" s="174">
        <v>96.75</v>
      </c>
      <c r="AL554" s="174">
        <v>97.45</v>
      </c>
      <c r="AM554" s="174">
        <v>97.45</v>
      </c>
      <c r="AN554" s="174">
        <v>97.45</v>
      </c>
      <c r="AO554" s="174">
        <v>95.88</v>
      </c>
      <c r="AP554" s="174">
        <v>96.19</v>
      </c>
      <c r="AQ554" s="174">
        <v>96.28</v>
      </c>
      <c r="AR554" s="174">
        <v>96.65</v>
      </c>
      <c r="AS554" s="174">
        <v>96.93</v>
      </c>
      <c r="AT554" s="174">
        <v>96.62</v>
      </c>
      <c r="AU554" s="174">
        <v>0</v>
      </c>
      <c r="AV554" s="174">
        <v>0</v>
      </c>
      <c r="AW554" s="174">
        <v>0</v>
      </c>
      <c r="AX554" s="174">
        <v>0</v>
      </c>
      <c r="AY554" s="174">
        <v>0</v>
      </c>
      <c r="AZ554" s="174">
        <v>0</v>
      </c>
      <c r="BA554" s="175">
        <f t="shared" si="389"/>
        <v>1.0293075684380031</v>
      </c>
      <c r="BB554" s="175">
        <f t="shared" si="378"/>
        <v>1.0271222637479978</v>
      </c>
      <c r="BC554" s="175">
        <f t="shared" si="379"/>
        <v>1.0226234731810939</v>
      </c>
      <c r="BD554" s="175">
        <f t="shared" si="380"/>
        <v>1.0211304807184363</v>
      </c>
      <c r="BE554" s="175">
        <f t="shared" si="381"/>
        <v>1.0187073042564372</v>
      </c>
      <c r="BF554" s="175">
        <f t="shared" si="382"/>
        <v>1.010141139571354</v>
      </c>
      <c r="BG554" s="175">
        <f t="shared" si="383"/>
        <v>0</v>
      </c>
      <c r="BH554" s="175">
        <f t="shared" si="384"/>
        <v>0</v>
      </c>
      <c r="BI554" s="175">
        <f t="shared" si="385"/>
        <v>0</v>
      </c>
      <c r="BJ554" s="175">
        <f t="shared" si="386"/>
        <v>0</v>
      </c>
      <c r="BK554" s="175">
        <f t="shared" si="387"/>
        <v>0</v>
      </c>
      <c r="BL554" s="175">
        <f t="shared" si="388"/>
        <v>0</v>
      </c>
    </row>
    <row r="555" spans="1:64" x14ac:dyDescent="0.35">
      <c r="A555" s="173" t="str">
        <v>SSS</v>
      </c>
      <c r="B555" s="173" t="str">
        <v>CYC SMES</v>
      </c>
      <c r="C555" s="173" t="str">
        <v>%</v>
      </c>
      <c r="D555" s="173" t="str">
        <v>PAPUA BARAT</v>
      </c>
      <c r="E555" s="180">
        <v>93.15</v>
      </c>
      <c r="F555" s="180">
        <v>93.65</v>
      </c>
      <c r="G555" s="180">
        <v>94.15</v>
      </c>
      <c r="H555" s="180">
        <v>94.65</v>
      </c>
      <c r="I555" s="180">
        <v>95.15</v>
      </c>
      <c r="J555" s="180">
        <v>95.65</v>
      </c>
      <c r="K555" s="180">
        <v>96.15</v>
      </c>
      <c r="L555" s="180">
        <v>96.45</v>
      </c>
      <c r="M555" s="180">
        <v>96.75</v>
      </c>
      <c r="N555" s="180">
        <v>97.45</v>
      </c>
      <c r="O555" s="180">
        <v>97.45</v>
      </c>
      <c r="P555" s="180">
        <v>97.45</v>
      </c>
      <c r="Q555" s="180">
        <v>93.98</v>
      </c>
      <c r="R555" s="180">
        <v>94.43</v>
      </c>
      <c r="S555" s="180">
        <v>94.67</v>
      </c>
      <c r="T555" s="180">
        <v>95.78</v>
      </c>
      <c r="U555" s="180">
        <v>96.28</v>
      </c>
      <c r="V555" s="174">
        <v>96.26</v>
      </c>
      <c r="W555" s="174">
        <v>0</v>
      </c>
      <c r="X555" s="174">
        <v>0</v>
      </c>
      <c r="Y555" s="174">
        <v>0</v>
      </c>
      <c r="Z555" s="174">
        <v>0</v>
      </c>
      <c r="AA555" s="174">
        <v>0</v>
      </c>
      <c r="AB555" s="174">
        <v>0</v>
      </c>
      <c r="AC555" s="174">
        <v>93.15</v>
      </c>
      <c r="AD555" s="174">
        <v>93.65</v>
      </c>
      <c r="AE555" s="174">
        <v>94.15</v>
      </c>
      <c r="AF555" s="174">
        <v>94.65</v>
      </c>
      <c r="AG555" s="174">
        <v>95.15</v>
      </c>
      <c r="AH555" s="174">
        <v>95.65</v>
      </c>
      <c r="AI555" s="174">
        <v>96.15</v>
      </c>
      <c r="AJ555" s="174">
        <v>96.45</v>
      </c>
      <c r="AK555" s="174">
        <v>96.75</v>
      </c>
      <c r="AL555" s="174">
        <v>97.45</v>
      </c>
      <c r="AM555" s="174">
        <v>97.45</v>
      </c>
      <c r="AN555" s="174">
        <v>97.45</v>
      </c>
      <c r="AO555" s="174">
        <v>93.98</v>
      </c>
      <c r="AP555" s="174">
        <v>94.43</v>
      </c>
      <c r="AQ555" s="174">
        <v>94.67</v>
      </c>
      <c r="AR555" s="174">
        <v>95.78</v>
      </c>
      <c r="AS555" s="174">
        <v>96.28</v>
      </c>
      <c r="AT555" s="174">
        <v>96.26</v>
      </c>
      <c r="AU555" s="174">
        <v>0</v>
      </c>
      <c r="AV555" s="174">
        <v>0</v>
      </c>
      <c r="AW555" s="174">
        <v>0</v>
      </c>
      <c r="AX555" s="174">
        <v>0</v>
      </c>
      <c r="AY555" s="174">
        <v>0</v>
      </c>
      <c r="AZ555" s="174">
        <v>0</v>
      </c>
      <c r="BA555" s="175">
        <f t="shared" si="389"/>
        <v>1.0089103596349973</v>
      </c>
      <c r="BB555" s="175">
        <f t="shared" si="378"/>
        <v>1.008328884143086</v>
      </c>
      <c r="BC555" s="175">
        <f t="shared" si="379"/>
        <v>1.0055231014338821</v>
      </c>
      <c r="BD555" s="175">
        <f t="shared" si="380"/>
        <v>1.0119387216059166</v>
      </c>
      <c r="BE555" s="175">
        <f t="shared" si="381"/>
        <v>1.0118759852863899</v>
      </c>
      <c r="BF555" s="175">
        <f t="shared" si="382"/>
        <v>1.0063774176685834</v>
      </c>
      <c r="BG555" s="175">
        <f t="shared" si="383"/>
        <v>0</v>
      </c>
      <c r="BH555" s="175">
        <f t="shared" si="384"/>
        <v>0</v>
      </c>
      <c r="BI555" s="175">
        <f t="shared" si="385"/>
        <v>0</v>
      </c>
      <c r="BJ555" s="175">
        <f t="shared" si="386"/>
        <v>0</v>
      </c>
      <c r="BK555" s="175">
        <f t="shared" si="387"/>
        <v>0</v>
      </c>
      <c r="BL555" s="175">
        <f t="shared" si="388"/>
        <v>0</v>
      </c>
    </row>
    <row r="556" spans="1:64" x14ac:dyDescent="0.35">
      <c r="A556" s="173" t="str">
        <v>SSS</v>
      </c>
      <c r="B556" s="173" t="str">
        <v>CYC SMES</v>
      </c>
      <c r="C556" s="173" t="str">
        <v>%</v>
      </c>
      <c r="D556" s="173" t="str">
        <v>SULBAGSEL</v>
      </c>
      <c r="E556" s="180">
        <v>93.15</v>
      </c>
      <c r="F556" s="180">
        <v>93.65</v>
      </c>
      <c r="G556" s="180">
        <v>94.15</v>
      </c>
      <c r="H556" s="180">
        <v>94.65</v>
      </c>
      <c r="I556" s="180">
        <v>95.15</v>
      </c>
      <c r="J556" s="180">
        <v>95.65</v>
      </c>
      <c r="K556" s="180">
        <v>96.15</v>
      </c>
      <c r="L556" s="180">
        <v>96.45</v>
      </c>
      <c r="M556" s="180">
        <v>96.75</v>
      </c>
      <c r="N556" s="180">
        <v>97.45</v>
      </c>
      <c r="O556" s="180">
        <v>97.45</v>
      </c>
      <c r="P556" s="180">
        <v>97.45</v>
      </c>
      <c r="Q556" s="180">
        <v>95.59</v>
      </c>
      <c r="R556" s="180">
        <v>94.9</v>
      </c>
      <c r="S556" s="180">
        <v>95.19</v>
      </c>
      <c r="T556" s="180">
        <v>96.02</v>
      </c>
      <c r="U556" s="180">
        <v>96.31</v>
      </c>
      <c r="V556" s="174">
        <v>96.07</v>
      </c>
      <c r="W556" s="174">
        <v>0</v>
      </c>
      <c r="X556" s="174">
        <v>0</v>
      </c>
      <c r="Y556" s="174">
        <v>0</v>
      </c>
      <c r="Z556" s="174">
        <v>0</v>
      </c>
      <c r="AA556" s="174">
        <v>0</v>
      </c>
      <c r="AB556" s="174">
        <v>0</v>
      </c>
      <c r="AC556" s="174">
        <v>93.15</v>
      </c>
      <c r="AD556" s="174">
        <v>93.65</v>
      </c>
      <c r="AE556" s="174">
        <v>94.15</v>
      </c>
      <c r="AF556" s="174">
        <v>94.65</v>
      </c>
      <c r="AG556" s="174">
        <v>95.15</v>
      </c>
      <c r="AH556" s="174">
        <v>95.65</v>
      </c>
      <c r="AI556" s="174">
        <v>96.15</v>
      </c>
      <c r="AJ556" s="174">
        <v>96.45</v>
      </c>
      <c r="AK556" s="174">
        <v>96.75</v>
      </c>
      <c r="AL556" s="174">
        <v>97.45</v>
      </c>
      <c r="AM556" s="174">
        <v>97.45</v>
      </c>
      <c r="AN556" s="174">
        <v>97.45</v>
      </c>
      <c r="AO556" s="174">
        <v>95.59</v>
      </c>
      <c r="AP556" s="174">
        <v>94.9</v>
      </c>
      <c r="AQ556" s="174">
        <v>95.19</v>
      </c>
      <c r="AR556" s="174">
        <v>96.02</v>
      </c>
      <c r="AS556" s="174">
        <v>96.31</v>
      </c>
      <c r="AT556" s="174">
        <v>96.07</v>
      </c>
      <c r="AU556" s="174">
        <v>0</v>
      </c>
      <c r="AV556" s="174">
        <v>0</v>
      </c>
      <c r="AW556" s="174">
        <v>0</v>
      </c>
      <c r="AX556" s="174">
        <v>0</v>
      </c>
      <c r="AY556" s="174">
        <v>0</v>
      </c>
      <c r="AZ556" s="174">
        <v>0</v>
      </c>
      <c r="BA556" s="175">
        <f t="shared" si="389"/>
        <v>1.0261943102522812</v>
      </c>
      <c r="BB556" s="175">
        <f t="shared" si="378"/>
        <v>1.0133475707421249</v>
      </c>
      <c r="BC556" s="175">
        <f t="shared" si="379"/>
        <v>1.011046202867764</v>
      </c>
      <c r="BD556" s="175">
        <f t="shared" si="380"/>
        <v>1.0144743792921287</v>
      </c>
      <c r="BE556" s="175">
        <f t="shared" si="381"/>
        <v>1.0121912769311612</v>
      </c>
      <c r="BF556" s="175">
        <f t="shared" si="382"/>
        <v>1.0043910088865655</v>
      </c>
      <c r="BG556" s="175">
        <f t="shared" si="383"/>
        <v>0</v>
      </c>
      <c r="BH556" s="175">
        <f t="shared" si="384"/>
        <v>0</v>
      </c>
      <c r="BI556" s="175">
        <f t="shared" si="385"/>
        <v>0</v>
      </c>
      <c r="BJ556" s="175">
        <f t="shared" si="386"/>
        <v>0</v>
      </c>
      <c r="BK556" s="175">
        <f t="shared" si="387"/>
        <v>0</v>
      </c>
      <c r="BL556" s="175">
        <f t="shared" si="388"/>
        <v>0</v>
      </c>
    </row>
    <row r="557" spans="1:64" x14ac:dyDescent="0.35">
      <c r="A557" s="173" t="str">
        <v>SSS</v>
      </c>
      <c r="B557" s="173" t="str">
        <v>CYC SMES</v>
      </c>
      <c r="C557" s="173" t="str">
        <v>%</v>
      </c>
      <c r="D557" s="173" t="str">
        <v>SULBAGTENG</v>
      </c>
      <c r="E557" s="180">
        <v>93.15</v>
      </c>
      <c r="F557" s="180">
        <v>93.65</v>
      </c>
      <c r="G557" s="180">
        <v>94.15</v>
      </c>
      <c r="H557" s="180">
        <v>94.65</v>
      </c>
      <c r="I557" s="180">
        <v>95.15</v>
      </c>
      <c r="J557" s="180">
        <v>95.65</v>
      </c>
      <c r="K557" s="180">
        <v>96.15</v>
      </c>
      <c r="L557" s="180">
        <v>96.45</v>
      </c>
      <c r="M557" s="180">
        <v>96.75</v>
      </c>
      <c r="N557" s="180">
        <v>97.45</v>
      </c>
      <c r="O557" s="180">
        <v>97.45</v>
      </c>
      <c r="P557" s="180">
        <v>97.45</v>
      </c>
      <c r="Q557" s="180">
        <v>92.65</v>
      </c>
      <c r="R557" s="180">
        <v>91.05</v>
      </c>
      <c r="S557" s="180">
        <v>91.97</v>
      </c>
      <c r="T557" s="180">
        <v>93.09</v>
      </c>
      <c r="U557" s="180">
        <v>92.6</v>
      </c>
      <c r="V557" s="174">
        <v>92.58</v>
      </c>
      <c r="W557" s="174">
        <v>0</v>
      </c>
      <c r="X557" s="174">
        <v>0</v>
      </c>
      <c r="Y557" s="174">
        <v>0</v>
      </c>
      <c r="Z557" s="174">
        <v>0</v>
      </c>
      <c r="AA557" s="174">
        <v>0</v>
      </c>
      <c r="AB557" s="174">
        <v>0</v>
      </c>
      <c r="AC557" s="174">
        <v>93.15</v>
      </c>
      <c r="AD557" s="174">
        <v>93.65</v>
      </c>
      <c r="AE557" s="174">
        <v>94.15</v>
      </c>
      <c r="AF557" s="174">
        <v>94.65</v>
      </c>
      <c r="AG557" s="174">
        <v>95.15</v>
      </c>
      <c r="AH557" s="174">
        <v>95.65</v>
      </c>
      <c r="AI557" s="174">
        <v>96.15</v>
      </c>
      <c r="AJ557" s="174">
        <v>96.45</v>
      </c>
      <c r="AK557" s="174">
        <v>96.75</v>
      </c>
      <c r="AL557" s="174">
        <v>97.45</v>
      </c>
      <c r="AM557" s="174">
        <v>97.45</v>
      </c>
      <c r="AN557" s="174">
        <v>97.45</v>
      </c>
      <c r="AO557" s="174">
        <v>92.65</v>
      </c>
      <c r="AP557" s="174">
        <v>91.05</v>
      </c>
      <c r="AQ557" s="174">
        <v>91.97</v>
      </c>
      <c r="AR557" s="174">
        <v>93.09</v>
      </c>
      <c r="AS557" s="174">
        <v>92.6</v>
      </c>
      <c r="AT557" s="174">
        <v>92.58</v>
      </c>
      <c r="AU557" s="174">
        <v>0</v>
      </c>
      <c r="AV557" s="174">
        <v>0</v>
      </c>
      <c r="AW557" s="174">
        <v>0</v>
      </c>
      <c r="AX557" s="174">
        <v>0</v>
      </c>
      <c r="AY557" s="174">
        <v>0</v>
      </c>
      <c r="AZ557" s="174">
        <v>0</v>
      </c>
      <c r="BA557" s="175">
        <f t="shared" si="389"/>
        <v>0.99463231347289316</v>
      </c>
      <c r="BB557" s="175">
        <f t="shared" si="378"/>
        <v>0.97223705285638007</v>
      </c>
      <c r="BC557" s="175">
        <f t="shared" si="379"/>
        <v>0.97684545937334033</v>
      </c>
      <c r="BD557" s="175">
        <f t="shared" si="380"/>
        <v>0.98351822503961961</v>
      </c>
      <c r="BE557" s="175">
        <f t="shared" si="381"/>
        <v>0.9732002101944297</v>
      </c>
      <c r="BF557" s="175">
        <f t="shared" si="382"/>
        <v>0.96790381599581798</v>
      </c>
      <c r="BG557" s="175">
        <f t="shared" si="383"/>
        <v>0</v>
      </c>
      <c r="BH557" s="175">
        <f t="shared" si="384"/>
        <v>0</v>
      </c>
      <c r="BI557" s="175">
        <f t="shared" si="385"/>
        <v>0</v>
      </c>
      <c r="BJ557" s="175">
        <f t="shared" si="386"/>
        <v>0</v>
      </c>
      <c r="BK557" s="175">
        <f t="shared" si="387"/>
        <v>0</v>
      </c>
      <c r="BL557" s="175">
        <f t="shared" si="388"/>
        <v>0</v>
      </c>
    </row>
    <row r="558" spans="1:64" x14ac:dyDescent="0.35">
      <c r="A558" s="173" t="str">
        <v>SSS</v>
      </c>
      <c r="B558" s="173" t="str">
        <v>CYC SMES</v>
      </c>
      <c r="C558" s="173" t="str">
        <v>%</v>
      </c>
      <c r="D558" s="173" t="str">
        <v>SUMALUT</v>
      </c>
      <c r="E558" s="180">
        <v>93.15</v>
      </c>
      <c r="F558" s="180">
        <v>93.65</v>
      </c>
      <c r="G558" s="180">
        <v>94.15</v>
      </c>
      <c r="H558" s="180">
        <v>94.65</v>
      </c>
      <c r="I558" s="180">
        <v>95.15</v>
      </c>
      <c r="J558" s="180">
        <v>95.65</v>
      </c>
      <c r="K558" s="180">
        <v>96.15</v>
      </c>
      <c r="L558" s="180">
        <v>96.45</v>
      </c>
      <c r="M558" s="180">
        <v>96.75</v>
      </c>
      <c r="N558" s="180">
        <v>97.45</v>
      </c>
      <c r="O558" s="180">
        <v>97.45</v>
      </c>
      <c r="P558" s="180">
        <v>97.45</v>
      </c>
      <c r="Q558" s="180">
        <v>90.53</v>
      </c>
      <c r="R558" s="180">
        <v>96.02</v>
      </c>
      <c r="S558" s="180">
        <v>94.64</v>
      </c>
      <c r="T558" s="180">
        <v>94.91</v>
      </c>
      <c r="U558" s="180">
        <v>95.02</v>
      </c>
      <c r="V558" s="174">
        <v>93.77</v>
      </c>
      <c r="W558" s="174">
        <v>0</v>
      </c>
      <c r="X558" s="174">
        <v>0</v>
      </c>
      <c r="Y558" s="174">
        <v>0</v>
      </c>
      <c r="Z558" s="174">
        <v>0</v>
      </c>
      <c r="AA558" s="174">
        <v>0</v>
      </c>
      <c r="AB558" s="174">
        <v>0</v>
      </c>
      <c r="AC558" s="174">
        <v>93.15</v>
      </c>
      <c r="AD558" s="174">
        <v>93.65</v>
      </c>
      <c r="AE558" s="174">
        <v>94.15</v>
      </c>
      <c r="AF558" s="174">
        <v>94.65</v>
      </c>
      <c r="AG558" s="174">
        <v>95.15</v>
      </c>
      <c r="AH558" s="174">
        <v>95.65</v>
      </c>
      <c r="AI558" s="174">
        <v>96.15</v>
      </c>
      <c r="AJ558" s="174">
        <v>96.45</v>
      </c>
      <c r="AK558" s="174">
        <v>96.75</v>
      </c>
      <c r="AL558" s="174">
        <v>97.45</v>
      </c>
      <c r="AM558" s="174">
        <v>97.45</v>
      </c>
      <c r="AN558" s="174">
        <v>97.45</v>
      </c>
      <c r="AO558" s="174">
        <v>90.53</v>
      </c>
      <c r="AP558" s="174">
        <v>96.02</v>
      </c>
      <c r="AQ558" s="174">
        <v>94.64</v>
      </c>
      <c r="AR558" s="174">
        <v>94.91</v>
      </c>
      <c r="AS558" s="174">
        <v>95.02</v>
      </c>
      <c r="AT558" s="174">
        <v>93.77</v>
      </c>
      <c r="AU558" s="174">
        <v>0</v>
      </c>
      <c r="AV558" s="174">
        <v>0</v>
      </c>
      <c r="AW558" s="174">
        <v>0</v>
      </c>
      <c r="AX558" s="174">
        <v>0</v>
      </c>
      <c r="AY558" s="174">
        <v>0</v>
      </c>
      <c r="AZ558" s="174">
        <v>0</v>
      </c>
      <c r="BA558" s="175">
        <f t="shared" si="389"/>
        <v>0.97187332259796022</v>
      </c>
      <c r="BB558" s="175">
        <f t="shared" si="378"/>
        <v>1.0253069941270687</v>
      </c>
      <c r="BC558" s="175">
        <f t="shared" si="379"/>
        <v>1.0052044609665427</v>
      </c>
      <c r="BD558" s="175">
        <f t="shared" si="380"/>
        <v>1.0027469624933967</v>
      </c>
      <c r="BE558" s="175">
        <f t="shared" si="381"/>
        <v>0.99863373620599039</v>
      </c>
      <c r="BF558" s="175">
        <f t="shared" si="382"/>
        <v>0.98034500784108725</v>
      </c>
      <c r="BG558" s="175">
        <f t="shared" si="383"/>
        <v>0</v>
      </c>
      <c r="BH558" s="175">
        <f t="shared" si="384"/>
        <v>0</v>
      </c>
      <c r="BI558" s="175">
        <f t="shared" si="385"/>
        <v>0</v>
      </c>
      <c r="BJ558" s="175">
        <f t="shared" si="386"/>
        <v>0</v>
      </c>
      <c r="BK558" s="175">
        <f t="shared" si="387"/>
        <v>0</v>
      </c>
      <c r="BL558" s="175">
        <f t="shared" si="388"/>
        <v>0</v>
      </c>
    </row>
    <row r="559" spans="1:64" x14ac:dyDescent="0.35">
      <c r="A559" s="170" t="str">
        <v>SSS</v>
      </c>
      <c r="B559" s="170" t="str">
        <v>CYC GOV</v>
      </c>
      <c r="C559" s="170" t="str">
        <v>%</v>
      </c>
      <c r="D559" s="170" t="str">
        <v>TR5</v>
      </c>
      <c r="E559" s="179">
        <v>81.87</v>
      </c>
      <c r="F559" s="179">
        <v>66.89</v>
      </c>
      <c r="G559" s="179">
        <v>58.17</v>
      </c>
      <c r="H559" s="179">
        <v>75.806666669999998</v>
      </c>
      <c r="I559" s="179">
        <v>77.196666669999999</v>
      </c>
      <c r="J559" s="179">
        <v>80.573333329999997</v>
      </c>
      <c r="K559" s="179">
        <v>84.32</v>
      </c>
      <c r="L559" s="179">
        <v>85.313333330000006</v>
      </c>
      <c r="M559" s="179">
        <v>86.893333330000004</v>
      </c>
      <c r="N559" s="179">
        <v>87.44</v>
      </c>
      <c r="O559" s="179">
        <v>89.393333330000004</v>
      </c>
      <c r="P559" s="179">
        <v>95.276158960000004</v>
      </c>
      <c r="Q559" s="179">
        <v>81.87</v>
      </c>
      <c r="R559" s="179">
        <v>66.89</v>
      </c>
      <c r="S559" s="179">
        <v>64.150000000000006</v>
      </c>
      <c r="T559" s="179">
        <v>69.59</v>
      </c>
      <c r="U559" s="179">
        <v>73.59</v>
      </c>
      <c r="V559" s="171">
        <v>75.41</v>
      </c>
      <c r="W559" s="171">
        <v>0</v>
      </c>
      <c r="X559" s="171">
        <v>0</v>
      </c>
      <c r="Y559" s="171">
        <v>0</v>
      </c>
      <c r="Z559" s="171">
        <v>0</v>
      </c>
      <c r="AA559" s="171">
        <v>0</v>
      </c>
      <c r="AB559" s="171">
        <v>0</v>
      </c>
      <c r="AC559" s="171">
        <v>81.87</v>
      </c>
      <c r="AD559" s="171">
        <v>66.89</v>
      </c>
      <c r="AE559" s="171">
        <v>58.17</v>
      </c>
      <c r="AF559" s="171">
        <v>75.806666669999998</v>
      </c>
      <c r="AG559" s="171">
        <v>77.196666669999999</v>
      </c>
      <c r="AH559" s="171">
        <v>80.573333329999997</v>
      </c>
      <c r="AI559" s="171">
        <v>84.32</v>
      </c>
      <c r="AJ559" s="171">
        <v>85.313333330000006</v>
      </c>
      <c r="AK559" s="171">
        <v>86.893333330000004</v>
      </c>
      <c r="AL559" s="171">
        <v>87.44</v>
      </c>
      <c r="AM559" s="171">
        <v>89.393333330000004</v>
      </c>
      <c r="AN559" s="171">
        <v>95.276158960000004</v>
      </c>
      <c r="AO559" s="171">
        <v>81.87</v>
      </c>
      <c r="AP559" s="171">
        <v>66.89</v>
      </c>
      <c r="AQ559" s="171">
        <v>64.150000000000006</v>
      </c>
      <c r="AR559" s="171">
        <v>69.59</v>
      </c>
      <c r="AS559" s="171">
        <v>73.59</v>
      </c>
      <c r="AT559" s="171">
        <v>75.41</v>
      </c>
      <c r="AU559" s="171">
        <v>0</v>
      </c>
      <c r="AV559" s="171">
        <v>0</v>
      </c>
      <c r="AW559" s="171">
        <v>0</v>
      </c>
      <c r="AX559" s="171">
        <v>0</v>
      </c>
      <c r="AY559" s="171">
        <v>0</v>
      </c>
      <c r="AZ559" s="171">
        <v>0</v>
      </c>
      <c r="BA559" s="172">
        <f t="shared" si="389"/>
        <v>1</v>
      </c>
      <c r="BB559" s="172">
        <f t="shared" si="378"/>
        <v>1</v>
      </c>
      <c r="BC559" s="172">
        <f t="shared" si="379"/>
        <v>1.1028021316829981</v>
      </c>
      <c r="BD559" s="172">
        <f t="shared" si="380"/>
        <v>0.91799314040462621</v>
      </c>
      <c r="BE559" s="172">
        <f t="shared" si="381"/>
        <v>0.95327950252803328</v>
      </c>
      <c r="BF559" s="172">
        <f t="shared" si="382"/>
        <v>0.93591759063941404</v>
      </c>
      <c r="BG559" s="172">
        <f t="shared" si="383"/>
        <v>0</v>
      </c>
      <c r="BH559" s="172">
        <f t="shared" si="384"/>
        <v>0</v>
      </c>
      <c r="BI559" s="172">
        <f t="shared" si="385"/>
        <v>0</v>
      </c>
      <c r="BJ559" s="172">
        <f t="shared" si="386"/>
        <v>0</v>
      </c>
      <c r="BK559" s="172">
        <f t="shared" si="387"/>
        <v>0</v>
      </c>
      <c r="BL559" s="172">
        <f t="shared" si="388"/>
        <v>0</v>
      </c>
    </row>
    <row r="560" spans="1:64" x14ac:dyDescent="0.35">
      <c r="A560" s="173" t="str">
        <v>SSS</v>
      </c>
      <c r="B560" s="173" t="str">
        <v>CYC GOV</v>
      </c>
      <c r="C560" s="173" t="str">
        <v>%</v>
      </c>
      <c r="D560" s="173" t="str">
        <v>PAPUA</v>
      </c>
      <c r="E560" s="180">
        <v>81.87</v>
      </c>
      <c r="F560" s="180">
        <v>66.89</v>
      </c>
      <c r="G560" s="180">
        <v>58.17</v>
      </c>
      <c r="H560" s="180">
        <v>75.806666669999998</v>
      </c>
      <c r="I560" s="180">
        <v>77.196666669999999</v>
      </c>
      <c r="J560" s="180">
        <v>80.573333329999997</v>
      </c>
      <c r="K560" s="180">
        <v>84.32</v>
      </c>
      <c r="L560" s="180">
        <v>85.313333330000006</v>
      </c>
      <c r="M560" s="180">
        <v>86.893333330000004</v>
      </c>
      <c r="N560" s="180">
        <v>87.44</v>
      </c>
      <c r="O560" s="180">
        <v>89.393333330000004</v>
      </c>
      <c r="P560" s="180">
        <v>95.276158960000004</v>
      </c>
      <c r="Q560" s="180">
        <v>91.24</v>
      </c>
      <c r="R560" s="180">
        <v>92.69</v>
      </c>
      <c r="S560" s="180">
        <v>84.78</v>
      </c>
      <c r="T560" s="180">
        <v>85.99</v>
      </c>
      <c r="U560" s="180">
        <v>82.27</v>
      </c>
      <c r="V560" s="174">
        <v>82.5</v>
      </c>
      <c r="W560" s="174">
        <v>0</v>
      </c>
      <c r="X560" s="174">
        <v>0</v>
      </c>
      <c r="Y560" s="174">
        <v>0</v>
      </c>
      <c r="Z560" s="174">
        <v>0</v>
      </c>
      <c r="AA560" s="174">
        <v>0</v>
      </c>
      <c r="AB560" s="174">
        <v>0</v>
      </c>
      <c r="AC560" s="174">
        <v>81.87</v>
      </c>
      <c r="AD560" s="174">
        <v>66.89</v>
      </c>
      <c r="AE560" s="174">
        <v>58.17</v>
      </c>
      <c r="AF560" s="174">
        <v>75.806666669999998</v>
      </c>
      <c r="AG560" s="174">
        <v>77.196666669999999</v>
      </c>
      <c r="AH560" s="174">
        <v>80.573333329999997</v>
      </c>
      <c r="AI560" s="174">
        <v>84.32</v>
      </c>
      <c r="AJ560" s="174">
        <v>85.313333330000006</v>
      </c>
      <c r="AK560" s="174">
        <v>86.893333330000004</v>
      </c>
      <c r="AL560" s="174">
        <v>87.44</v>
      </c>
      <c r="AM560" s="174">
        <v>89.393333330000004</v>
      </c>
      <c r="AN560" s="174">
        <v>95.276158960000004</v>
      </c>
      <c r="AO560" s="174">
        <v>91.24</v>
      </c>
      <c r="AP560" s="174">
        <v>92.69</v>
      </c>
      <c r="AQ560" s="174">
        <v>84.78</v>
      </c>
      <c r="AR560" s="174">
        <v>85.99</v>
      </c>
      <c r="AS560" s="174">
        <v>82.27</v>
      </c>
      <c r="AT560" s="174">
        <v>82.5</v>
      </c>
      <c r="AU560" s="174">
        <v>0</v>
      </c>
      <c r="AV560" s="174">
        <v>0</v>
      </c>
      <c r="AW560" s="174">
        <v>0</v>
      </c>
      <c r="AX560" s="174">
        <v>0</v>
      </c>
      <c r="AY560" s="174">
        <v>0</v>
      </c>
      <c r="AZ560" s="174">
        <v>0</v>
      </c>
      <c r="BA560" s="175">
        <f t="shared" si="389"/>
        <v>1.1144497373885427</v>
      </c>
      <c r="BB560" s="175">
        <f t="shared" si="378"/>
        <v>1.3857078786066677</v>
      </c>
      <c r="BC560" s="175">
        <f t="shared" si="379"/>
        <v>1.4574522949974213</v>
      </c>
      <c r="BD560" s="175">
        <f t="shared" si="380"/>
        <v>1.1343329521970655</v>
      </c>
      <c r="BE560" s="175">
        <f t="shared" si="381"/>
        <v>1.0657195906098829</v>
      </c>
      <c r="BF560" s="175">
        <f t="shared" si="382"/>
        <v>1.0239119642985237</v>
      </c>
      <c r="BG560" s="175">
        <f t="shared" si="383"/>
        <v>0</v>
      </c>
      <c r="BH560" s="175">
        <f t="shared" si="384"/>
        <v>0</v>
      </c>
      <c r="BI560" s="175">
        <f t="shared" si="385"/>
        <v>0</v>
      </c>
      <c r="BJ560" s="175">
        <f t="shared" si="386"/>
        <v>0</v>
      </c>
      <c r="BK560" s="175">
        <f t="shared" si="387"/>
        <v>0</v>
      </c>
      <c r="BL560" s="175">
        <f t="shared" si="388"/>
        <v>0</v>
      </c>
    </row>
    <row r="561" spans="1:64" x14ac:dyDescent="0.35">
      <c r="A561" s="173" t="str">
        <v>SSS</v>
      </c>
      <c r="B561" s="173" t="str">
        <v>CYC GOV</v>
      </c>
      <c r="C561" s="173" t="str">
        <v>%</v>
      </c>
      <c r="D561" s="173" t="str">
        <v>PAPUA BARAT</v>
      </c>
      <c r="E561" s="180">
        <v>81.87</v>
      </c>
      <c r="F561" s="180">
        <v>66.89</v>
      </c>
      <c r="G561" s="180">
        <v>58.17</v>
      </c>
      <c r="H561" s="180">
        <v>75.806666669999998</v>
      </c>
      <c r="I561" s="180">
        <v>77.196666669999999</v>
      </c>
      <c r="J561" s="180">
        <v>80.573333329999997</v>
      </c>
      <c r="K561" s="180">
        <v>84.32</v>
      </c>
      <c r="L561" s="180">
        <v>85.313333330000006</v>
      </c>
      <c r="M561" s="180">
        <v>86.893333330000004</v>
      </c>
      <c r="N561" s="180">
        <v>87.44</v>
      </c>
      <c r="O561" s="180">
        <v>89.393333330000004</v>
      </c>
      <c r="P561" s="180">
        <v>95.276158960000004</v>
      </c>
      <c r="Q561" s="180">
        <v>92.64</v>
      </c>
      <c r="R561" s="180">
        <v>76.61</v>
      </c>
      <c r="S561" s="180">
        <v>76.27</v>
      </c>
      <c r="T561" s="180">
        <v>75.760000000000005</v>
      </c>
      <c r="U561" s="180">
        <v>80.06</v>
      </c>
      <c r="V561" s="174">
        <v>77.739999999999995</v>
      </c>
      <c r="W561" s="174">
        <v>0</v>
      </c>
      <c r="X561" s="174">
        <v>0</v>
      </c>
      <c r="Y561" s="174">
        <v>0</v>
      </c>
      <c r="Z561" s="174">
        <v>0</v>
      </c>
      <c r="AA561" s="174">
        <v>0</v>
      </c>
      <c r="AB561" s="174">
        <v>0</v>
      </c>
      <c r="AC561" s="174">
        <v>81.87</v>
      </c>
      <c r="AD561" s="174">
        <v>66.89</v>
      </c>
      <c r="AE561" s="174">
        <v>58.17</v>
      </c>
      <c r="AF561" s="174">
        <v>75.806666669999998</v>
      </c>
      <c r="AG561" s="174">
        <v>77.196666669999999</v>
      </c>
      <c r="AH561" s="174">
        <v>80.573333329999997</v>
      </c>
      <c r="AI561" s="174">
        <v>84.32</v>
      </c>
      <c r="AJ561" s="174">
        <v>85.313333330000006</v>
      </c>
      <c r="AK561" s="174">
        <v>86.893333330000004</v>
      </c>
      <c r="AL561" s="174">
        <v>87.44</v>
      </c>
      <c r="AM561" s="174">
        <v>89.393333330000004</v>
      </c>
      <c r="AN561" s="174">
        <v>95.276158960000004</v>
      </c>
      <c r="AO561" s="174">
        <v>92.64</v>
      </c>
      <c r="AP561" s="174">
        <v>76.61</v>
      </c>
      <c r="AQ561" s="174">
        <v>76.27</v>
      </c>
      <c r="AR561" s="174">
        <v>75.760000000000005</v>
      </c>
      <c r="AS561" s="174">
        <v>80.06</v>
      </c>
      <c r="AT561" s="174">
        <v>77.739999999999995</v>
      </c>
      <c r="AU561" s="174">
        <v>0</v>
      </c>
      <c r="AV561" s="174">
        <v>0</v>
      </c>
      <c r="AW561" s="174">
        <v>0</v>
      </c>
      <c r="AX561" s="174">
        <v>0</v>
      </c>
      <c r="AY561" s="174">
        <v>0</v>
      </c>
      <c r="AZ561" s="174">
        <v>0</v>
      </c>
      <c r="BA561" s="175">
        <f t="shared" si="389"/>
        <v>1.1315500183217295</v>
      </c>
      <c r="BB561" s="175">
        <f t="shared" si="378"/>
        <v>1.1453132007773956</v>
      </c>
      <c r="BC561" s="175">
        <f t="shared" si="379"/>
        <v>1.3111569537562315</v>
      </c>
      <c r="BD561" s="175">
        <f t="shared" si="380"/>
        <v>0.9993843988655623</v>
      </c>
      <c r="BE561" s="175">
        <f t="shared" si="381"/>
        <v>1.0370914115014858</v>
      </c>
      <c r="BF561" s="175">
        <f t="shared" si="382"/>
        <v>0.96483534672202687</v>
      </c>
      <c r="BG561" s="175">
        <f t="shared" si="383"/>
        <v>0</v>
      </c>
      <c r="BH561" s="175">
        <f t="shared" si="384"/>
        <v>0</v>
      </c>
      <c r="BI561" s="175">
        <f t="shared" si="385"/>
        <v>0</v>
      </c>
      <c r="BJ561" s="175">
        <f t="shared" si="386"/>
        <v>0</v>
      </c>
      <c r="BK561" s="175">
        <f t="shared" si="387"/>
        <v>0</v>
      </c>
      <c r="BL561" s="175">
        <f t="shared" si="388"/>
        <v>0</v>
      </c>
    </row>
    <row r="562" spans="1:64" x14ac:dyDescent="0.35">
      <c r="A562" s="173" t="str">
        <v>SSS</v>
      </c>
      <c r="B562" s="173" t="str">
        <v>CYC GOV</v>
      </c>
      <c r="C562" s="173" t="str">
        <v>%</v>
      </c>
      <c r="D562" s="173" t="str">
        <v>SULBAGSEL</v>
      </c>
      <c r="E562" s="180">
        <v>81.87</v>
      </c>
      <c r="F562" s="180">
        <v>66.89</v>
      </c>
      <c r="G562" s="180">
        <v>58.17</v>
      </c>
      <c r="H562" s="180">
        <v>75.806666669999998</v>
      </c>
      <c r="I562" s="180">
        <v>77.196666669999999</v>
      </c>
      <c r="J562" s="180">
        <v>80.573333329999997</v>
      </c>
      <c r="K562" s="180">
        <v>84.32</v>
      </c>
      <c r="L562" s="180">
        <v>85.313333330000006</v>
      </c>
      <c r="M562" s="180">
        <v>86.893333330000004</v>
      </c>
      <c r="N562" s="180">
        <v>87.44</v>
      </c>
      <c r="O562" s="180">
        <v>89.393333330000004</v>
      </c>
      <c r="P562" s="180">
        <v>95.276158960000004</v>
      </c>
      <c r="Q562" s="180">
        <v>79.209999999999994</v>
      </c>
      <c r="R562" s="180">
        <v>60.56</v>
      </c>
      <c r="S562" s="180">
        <v>55.47</v>
      </c>
      <c r="T562" s="180">
        <v>70.44</v>
      </c>
      <c r="U562" s="180">
        <v>74.64</v>
      </c>
      <c r="V562" s="174">
        <v>77.22</v>
      </c>
      <c r="W562" s="174">
        <v>0</v>
      </c>
      <c r="X562" s="174">
        <v>0</v>
      </c>
      <c r="Y562" s="174">
        <v>0</v>
      </c>
      <c r="Z562" s="174">
        <v>0</v>
      </c>
      <c r="AA562" s="174">
        <v>0</v>
      </c>
      <c r="AB562" s="174">
        <v>0</v>
      </c>
      <c r="AC562" s="174">
        <v>81.87</v>
      </c>
      <c r="AD562" s="174">
        <v>66.89</v>
      </c>
      <c r="AE562" s="174">
        <v>58.17</v>
      </c>
      <c r="AF562" s="174">
        <v>75.806666669999998</v>
      </c>
      <c r="AG562" s="174">
        <v>77.196666669999999</v>
      </c>
      <c r="AH562" s="174">
        <v>80.573333329999997</v>
      </c>
      <c r="AI562" s="174">
        <v>84.32</v>
      </c>
      <c r="AJ562" s="174">
        <v>85.313333330000006</v>
      </c>
      <c r="AK562" s="174">
        <v>86.893333330000004</v>
      </c>
      <c r="AL562" s="174">
        <v>87.44</v>
      </c>
      <c r="AM562" s="174">
        <v>89.393333330000004</v>
      </c>
      <c r="AN562" s="174">
        <v>95.276158960000004</v>
      </c>
      <c r="AO562" s="174">
        <v>79.209999999999994</v>
      </c>
      <c r="AP562" s="174">
        <v>60.56</v>
      </c>
      <c r="AQ562" s="174">
        <v>55.47</v>
      </c>
      <c r="AR562" s="174">
        <v>70.44</v>
      </c>
      <c r="AS562" s="174">
        <v>74.64</v>
      </c>
      <c r="AT562" s="174">
        <v>77.22</v>
      </c>
      <c r="AU562" s="174">
        <v>0</v>
      </c>
      <c r="AV562" s="174">
        <v>0</v>
      </c>
      <c r="AW562" s="174">
        <v>0</v>
      </c>
      <c r="AX562" s="174">
        <v>0</v>
      </c>
      <c r="AY562" s="174">
        <v>0</v>
      </c>
      <c r="AZ562" s="174">
        <v>0</v>
      </c>
      <c r="BA562" s="175">
        <f t="shared" si="389"/>
        <v>0.967509466226945</v>
      </c>
      <c r="BB562" s="175">
        <f t="shared" si="378"/>
        <v>0.9053670204813874</v>
      </c>
      <c r="BC562" s="175">
        <f t="shared" si="379"/>
        <v>0.95358432181536867</v>
      </c>
      <c r="BD562" s="175">
        <f t="shared" si="380"/>
        <v>0.929205874552405</v>
      </c>
      <c r="BE562" s="175">
        <f t="shared" si="381"/>
        <v>0.96688112608632149</v>
      </c>
      <c r="BF562" s="175">
        <f t="shared" si="382"/>
        <v>0.95838159858341809</v>
      </c>
      <c r="BG562" s="175">
        <f t="shared" si="383"/>
        <v>0</v>
      </c>
      <c r="BH562" s="175">
        <f t="shared" si="384"/>
        <v>0</v>
      </c>
      <c r="BI562" s="175">
        <f t="shared" si="385"/>
        <v>0</v>
      </c>
      <c r="BJ562" s="175">
        <f t="shared" si="386"/>
        <v>0</v>
      </c>
      <c r="BK562" s="175">
        <f t="shared" si="387"/>
        <v>0</v>
      </c>
      <c r="BL562" s="175">
        <f t="shared" si="388"/>
        <v>0</v>
      </c>
    </row>
    <row r="563" spans="1:64" x14ac:dyDescent="0.35">
      <c r="A563" s="173" t="str">
        <v>SSS</v>
      </c>
      <c r="B563" s="173" t="str">
        <v>CYC GOV</v>
      </c>
      <c r="C563" s="173" t="str">
        <v>%</v>
      </c>
      <c r="D563" s="173" t="str">
        <v>SULBAGTENG</v>
      </c>
      <c r="E563" s="180">
        <v>81.87</v>
      </c>
      <c r="F563" s="180">
        <v>66.89</v>
      </c>
      <c r="G563" s="180">
        <v>58.17</v>
      </c>
      <c r="H563" s="180">
        <v>75.806666669999998</v>
      </c>
      <c r="I563" s="180">
        <v>77.196666669999999</v>
      </c>
      <c r="J563" s="180">
        <v>80.573333329999997</v>
      </c>
      <c r="K563" s="180">
        <v>84.32</v>
      </c>
      <c r="L563" s="180">
        <v>85.313333330000006</v>
      </c>
      <c r="M563" s="180">
        <v>86.893333330000004</v>
      </c>
      <c r="N563" s="180">
        <v>87.44</v>
      </c>
      <c r="O563" s="180">
        <v>89.393333330000004</v>
      </c>
      <c r="P563" s="180">
        <v>95.276158960000004</v>
      </c>
      <c r="Q563" s="180">
        <v>68.19</v>
      </c>
      <c r="R563" s="180">
        <v>52.63</v>
      </c>
      <c r="S563" s="180">
        <v>54.98</v>
      </c>
      <c r="T563" s="180">
        <v>60.42</v>
      </c>
      <c r="U563" s="180">
        <v>65.430000000000007</v>
      </c>
      <c r="V563" s="174">
        <v>69.91</v>
      </c>
      <c r="W563" s="174">
        <v>0</v>
      </c>
      <c r="X563" s="174">
        <v>0</v>
      </c>
      <c r="Y563" s="174">
        <v>0</v>
      </c>
      <c r="Z563" s="174">
        <v>0</v>
      </c>
      <c r="AA563" s="174">
        <v>0</v>
      </c>
      <c r="AB563" s="174">
        <v>0</v>
      </c>
      <c r="AC563" s="174">
        <v>81.87</v>
      </c>
      <c r="AD563" s="174">
        <v>66.89</v>
      </c>
      <c r="AE563" s="174">
        <v>58.17</v>
      </c>
      <c r="AF563" s="174">
        <v>75.806666669999998</v>
      </c>
      <c r="AG563" s="174">
        <v>77.196666669999999</v>
      </c>
      <c r="AH563" s="174">
        <v>80.573333329999997</v>
      </c>
      <c r="AI563" s="174">
        <v>84.32</v>
      </c>
      <c r="AJ563" s="174">
        <v>85.313333330000006</v>
      </c>
      <c r="AK563" s="174">
        <v>86.893333330000004</v>
      </c>
      <c r="AL563" s="174">
        <v>87.44</v>
      </c>
      <c r="AM563" s="174">
        <v>89.393333330000004</v>
      </c>
      <c r="AN563" s="174">
        <v>95.276158960000004</v>
      </c>
      <c r="AO563" s="174">
        <v>68.19</v>
      </c>
      <c r="AP563" s="174">
        <v>52.63</v>
      </c>
      <c r="AQ563" s="174">
        <v>54.98</v>
      </c>
      <c r="AR563" s="174">
        <v>60.42</v>
      </c>
      <c r="AS563" s="174">
        <v>65.430000000000007</v>
      </c>
      <c r="AT563" s="174">
        <v>69.91</v>
      </c>
      <c r="AU563" s="174">
        <v>0</v>
      </c>
      <c r="AV563" s="174">
        <v>0</v>
      </c>
      <c r="AW563" s="174">
        <v>0</v>
      </c>
      <c r="AX563" s="174">
        <v>0</v>
      </c>
      <c r="AY563" s="174">
        <v>0</v>
      </c>
      <c r="AZ563" s="174">
        <v>0</v>
      </c>
      <c r="BA563" s="175">
        <f t="shared" si="389"/>
        <v>0.83290582631000354</v>
      </c>
      <c r="BB563" s="175">
        <f t="shared" si="378"/>
        <v>0.78681417252205121</v>
      </c>
      <c r="BC563" s="175">
        <f t="shared" si="379"/>
        <v>0.94516073577445414</v>
      </c>
      <c r="BD563" s="175">
        <f t="shared" si="380"/>
        <v>0.79702752612799987</v>
      </c>
      <c r="BE563" s="175">
        <f t="shared" si="381"/>
        <v>0.84757545658933575</v>
      </c>
      <c r="BF563" s="175">
        <f t="shared" si="382"/>
        <v>0.86765679301951248</v>
      </c>
      <c r="BG563" s="175">
        <f t="shared" si="383"/>
        <v>0</v>
      </c>
      <c r="BH563" s="175">
        <f t="shared" si="384"/>
        <v>0</v>
      </c>
      <c r="BI563" s="175">
        <f t="shared" si="385"/>
        <v>0</v>
      </c>
      <c r="BJ563" s="175">
        <f t="shared" si="386"/>
        <v>0</v>
      </c>
      <c r="BK563" s="175">
        <f t="shared" si="387"/>
        <v>0</v>
      </c>
      <c r="BL563" s="175">
        <f t="shared" si="388"/>
        <v>0</v>
      </c>
    </row>
    <row r="564" spans="1:64" x14ac:dyDescent="0.35">
      <c r="A564" s="173" t="str">
        <v>SSS</v>
      </c>
      <c r="B564" s="173" t="str">
        <v>CYC GOV</v>
      </c>
      <c r="C564" s="173" t="str">
        <v>%</v>
      </c>
      <c r="D564" s="173" t="str">
        <v>SUMALUT</v>
      </c>
      <c r="E564" s="180">
        <v>81.87</v>
      </c>
      <c r="F564" s="180">
        <v>66.89</v>
      </c>
      <c r="G564" s="180">
        <v>58.17</v>
      </c>
      <c r="H564" s="180">
        <v>75.806666669999998</v>
      </c>
      <c r="I564" s="180">
        <v>77.196666669999999</v>
      </c>
      <c r="J564" s="180">
        <v>80.573333329999997</v>
      </c>
      <c r="K564" s="180">
        <v>84.32</v>
      </c>
      <c r="L564" s="180">
        <v>85.313333330000006</v>
      </c>
      <c r="M564" s="180">
        <v>86.893333330000004</v>
      </c>
      <c r="N564" s="180">
        <v>87.44</v>
      </c>
      <c r="O564" s="180">
        <v>89.393333330000004</v>
      </c>
      <c r="P564" s="180">
        <v>95.276158960000004</v>
      </c>
      <c r="Q564" s="180">
        <v>77.17</v>
      </c>
      <c r="R564" s="180">
        <v>58.55</v>
      </c>
      <c r="S564" s="180">
        <v>60.07</v>
      </c>
      <c r="T564" s="180">
        <v>61.45</v>
      </c>
      <c r="U564" s="180">
        <v>68.760000000000005</v>
      </c>
      <c r="V564" s="174">
        <v>71.680000000000007</v>
      </c>
      <c r="W564" s="174">
        <v>0</v>
      </c>
      <c r="X564" s="174">
        <v>0</v>
      </c>
      <c r="Y564" s="174">
        <v>0</v>
      </c>
      <c r="Z564" s="174">
        <v>0</v>
      </c>
      <c r="AA564" s="174">
        <v>0</v>
      </c>
      <c r="AB564" s="174">
        <v>0</v>
      </c>
      <c r="AC564" s="174">
        <v>81.87</v>
      </c>
      <c r="AD564" s="174">
        <v>66.89</v>
      </c>
      <c r="AE564" s="174">
        <v>58.17</v>
      </c>
      <c r="AF564" s="174">
        <v>75.806666669999998</v>
      </c>
      <c r="AG564" s="174">
        <v>77.196666669999999</v>
      </c>
      <c r="AH564" s="174">
        <v>80.573333329999997</v>
      </c>
      <c r="AI564" s="174">
        <v>84.32</v>
      </c>
      <c r="AJ564" s="174">
        <v>85.313333330000006</v>
      </c>
      <c r="AK564" s="174">
        <v>86.893333330000004</v>
      </c>
      <c r="AL564" s="174">
        <v>87.44</v>
      </c>
      <c r="AM564" s="174">
        <v>89.393333330000004</v>
      </c>
      <c r="AN564" s="174">
        <v>95.276158960000004</v>
      </c>
      <c r="AO564" s="174">
        <v>77.17</v>
      </c>
      <c r="AP564" s="174">
        <v>58.55</v>
      </c>
      <c r="AQ564" s="174">
        <v>60.07</v>
      </c>
      <c r="AR564" s="174">
        <v>61.45</v>
      </c>
      <c r="AS564" s="174">
        <v>68.760000000000005</v>
      </c>
      <c r="AT564" s="174">
        <v>71.680000000000007</v>
      </c>
      <c r="AU564" s="174">
        <v>0</v>
      </c>
      <c r="AV564" s="174">
        <v>0</v>
      </c>
      <c r="AW564" s="174">
        <v>0</v>
      </c>
      <c r="AX564" s="174">
        <v>0</v>
      </c>
      <c r="AY564" s="174">
        <v>0</v>
      </c>
      <c r="AZ564" s="174">
        <v>0</v>
      </c>
      <c r="BA564" s="175">
        <f t="shared" si="389"/>
        <v>0.94259191401001585</v>
      </c>
      <c r="BB564" s="175">
        <f t="shared" si="378"/>
        <v>0.87531768575272828</v>
      </c>
      <c r="BC564" s="175">
        <f t="shared" si="379"/>
        <v>1.0326628846484442</v>
      </c>
      <c r="BD564" s="175">
        <f t="shared" si="380"/>
        <v>0.81061472162472015</v>
      </c>
      <c r="BE564" s="175">
        <f t="shared" si="381"/>
        <v>0.89071203415990718</v>
      </c>
      <c r="BF564" s="175">
        <f t="shared" si="382"/>
        <v>0.88962435879900825</v>
      </c>
      <c r="BG564" s="175">
        <f t="shared" si="383"/>
        <v>0</v>
      </c>
      <c r="BH564" s="175">
        <f t="shared" si="384"/>
        <v>0</v>
      </c>
      <c r="BI564" s="175">
        <f t="shared" si="385"/>
        <v>0</v>
      </c>
      <c r="BJ564" s="175">
        <f t="shared" si="386"/>
        <v>0</v>
      </c>
      <c r="BK564" s="175">
        <f t="shared" si="387"/>
        <v>0</v>
      </c>
      <c r="BL564" s="175">
        <f t="shared" si="388"/>
        <v>0</v>
      </c>
    </row>
    <row r="565" spans="1:64" x14ac:dyDescent="0.35">
      <c r="A565" s="170" t="str">
        <v>SSS</v>
      </c>
      <c r="B565" s="170" t="str">
        <v>CYC PS</v>
      </c>
      <c r="C565" s="170" t="str">
        <v>%</v>
      </c>
      <c r="D565" s="170" t="str">
        <v>TR5</v>
      </c>
      <c r="E565" s="179">
        <v>99.79</v>
      </c>
      <c r="F565" s="179">
        <v>83.37</v>
      </c>
      <c r="G565" s="179">
        <v>95.11</v>
      </c>
      <c r="H565" s="179">
        <v>96.26</v>
      </c>
      <c r="I565" s="179">
        <v>94.57</v>
      </c>
      <c r="J565" s="179">
        <v>95.11</v>
      </c>
      <c r="K565" s="179">
        <v>95.52</v>
      </c>
      <c r="L565" s="179">
        <v>95.35</v>
      </c>
      <c r="M565" s="179">
        <v>96</v>
      </c>
      <c r="N565" s="179">
        <v>95.65</v>
      </c>
      <c r="O565" s="179">
        <v>95.11</v>
      </c>
      <c r="P565" s="179">
        <v>96.81</v>
      </c>
      <c r="Q565" s="179">
        <v>95.84</v>
      </c>
      <c r="R565" s="179">
        <v>86.35</v>
      </c>
      <c r="S565" s="179">
        <v>90.51</v>
      </c>
      <c r="T565" s="179">
        <v>91.88</v>
      </c>
      <c r="U565" s="179">
        <v>92.44</v>
      </c>
      <c r="V565" s="171">
        <v>93.32</v>
      </c>
      <c r="W565" s="171">
        <v>0</v>
      </c>
      <c r="X565" s="171">
        <v>0</v>
      </c>
      <c r="Y565" s="171">
        <v>0</v>
      </c>
      <c r="Z565" s="171">
        <v>0</v>
      </c>
      <c r="AA565" s="171">
        <v>0</v>
      </c>
      <c r="AB565" s="171">
        <v>0</v>
      </c>
      <c r="AC565" s="171">
        <v>99.79</v>
      </c>
      <c r="AD565" s="171">
        <v>83.37</v>
      </c>
      <c r="AE565" s="171">
        <v>95.11</v>
      </c>
      <c r="AF565" s="171">
        <v>96.26</v>
      </c>
      <c r="AG565" s="171">
        <v>94.57</v>
      </c>
      <c r="AH565" s="171">
        <v>95.11</v>
      </c>
      <c r="AI565" s="171">
        <v>95.52</v>
      </c>
      <c r="AJ565" s="171">
        <v>95.35</v>
      </c>
      <c r="AK565" s="171">
        <v>96</v>
      </c>
      <c r="AL565" s="171">
        <v>95.65</v>
      </c>
      <c r="AM565" s="171">
        <v>95.11</v>
      </c>
      <c r="AN565" s="171">
        <v>96.81</v>
      </c>
      <c r="AO565" s="171">
        <v>95.84</v>
      </c>
      <c r="AP565" s="171">
        <v>86.35</v>
      </c>
      <c r="AQ565" s="171">
        <v>90.51</v>
      </c>
      <c r="AR565" s="171">
        <v>91.88</v>
      </c>
      <c r="AS565" s="171">
        <v>92.44</v>
      </c>
      <c r="AT565" s="171">
        <v>93.32</v>
      </c>
      <c r="AU565" s="171">
        <v>0</v>
      </c>
      <c r="AV565" s="171">
        <v>0</v>
      </c>
      <c r="AW565" s="171">
        <v>0</v>
      </c>
      <c r="AX565" s="171">
        <v>0</v>
      </c>
      <c r="AY565" s="171">
        <v>0</v>
      </c>
      <c r="AZ565" s="171">
        <v>0</v>
      </c>
      <c r="BA565" s="172">
        <f t="shared" si="389"/>
        <v>0.96041687543842069</v>
      </c>
      <c r="BB565" s="172">
        <f t="shared" si="378"/>
        <v>1.0357442725200909</v>
      </c>
      <c r="BC565" s="172">
        <f t="shared" si="379"/>
        <v>0.95163494900641366</v>
      </c>
      <c r="BD565" s="172">
        <f t="shared" si="380"/>
        <v>0.95449823394971944</v>
      </c>
      <c r="BE565" s="172">
        <f t="shared" si="381"/>
        <v>0.97747700116315961</v>
      </c>
      <c r="BF565" s="172">
        <f t="shared" si="382"/>
        <v>0.98117968667858257</v>
      </c>
      <c r="BG565" s="172">
        <f t="shared" si="383"/>
        <v>0</v>
      </c>
      <c r="BH565" s="172">
        <f t="shared" si="384"/>
        <v>0</v>
      </c>
      <c r="BI565" s="172">
        <f t="shared" si="385"/>
        <v>0</v>
      </c>
      <c r="BJ565" s="172">
        <f t="shared" si="386"/>
        <v>0</v>
      </c>
      <c r="BK565" s="172">
        <f t="shared" si="387"/>
        <v>0</v>
      </c>
      <c r="BL565" s="172">
        <f t="shared" si="388"/>
        <v>0</v>
      </c>
    </row>
    <row r="566" spans="1:64" x14ac:dyDescent="0.35">
      <c r="A566" s="173" t="str">
        <v>SSS</v>
      </c>
      <c r="B566" s="173" t="str">
        <v>CYC PS</v>
      </c>
      <c r="C566" s="173" t="str">
        <v>%</v>
      </c>
      <c r="D566" s="173" t="str">
        <v>PAPUA</v>
      </c>
      <c r="E566" s="180">
        <v>99.79</v>
      </c>
      <c r="F566" s="180">
        <v>83.37</v>
      </c>
      <c r="G566" s="180">
        <v>95.11</v>
      </c>
      <c r="H566" s="180">
        <v>96.26</v>
      </c>
      <c r="I566" s="180">
        <v>94.57</v>
      </c>
      <c r="J566" s="180">
        <v>95.11</v>
      </c>
      <c r="K566" s="180">
        <v>95.52</v>
      </c>
      <c r="L566" s="180">
        <v>95.35</v>
      </c>
      <c r="M566" s="180">
        <v>96</v>
      </c>
      <c r="N566" s="180">
        <v>95.65</v>
      </c>
      <c r="O566" s="180">
        <v>95.11</v>
      </c>
      <c r="P566" s="180">
        <v>96.81</v>
      </c>
      <c r="Q566" s="180">
        <v>94.57</v>
      </c>
      <c r="R566" s="180">
        <v>95.12</v>
      </c>
      <c r="S566" s="180">
        <v>95.37</v>
      </c>
      <c r="T566" s="180">
        <v>94.68</v>
      </c>
      <c r="U566" s="180">
        <v>95.37</v>
      </c>
      <c r="V566" s="174">
        <v>95.08</v>
      </c>
      <c r="W566" s="174">
        <v>0</v>
      </c>
      <c r="X566" s="174">
        <v>0</v>
      </c>
      <c r="Y566" s="174">
        <v>0</v>
      </c>
      <c r="Z566" s="174">
        <v>0</v>
      </c>
      <c r="AA566" s="174">
        <v>0</v>
      </c>
      <c r="AB566" s="174">
        <v>0</v>
      </c>
      <c r="AC566" s="174">
        <v>99.79</v>
      </c>
      <c r="AD566" s="174">
        <v>83.37</v>
      </c>
      <c r="AE566" s="174">
        <v>95.11</v>
      </c>
      <c r="AF566" s="174">
        <v>96.26</v>
      </c>
      <c r="AG566" s="174">
        <v>94.57</v>
      </c>
      <c r="AH566" s="174">
        <v>95.11</v>
      </c>
      <c r="AI566" s="174">
        <v>95.52</v>
      </c>
      <c r="AJ566" s="174">
        <v>95.35</v>
      </c>
      <c r="AK566" s="174">
        <v>96</v>
      </c>
      <c r="AL566" s="174">
        <v>95.65</v>
      </c>
      <c r="AM566" s="174">
        <v>95.11</v>
      </c>
      <c r="AN566" s="174">
        <v>96.81</v>
      </c>
      <c r="AO566" s="174">
        <v>94.57</v>
      </c>
      <c r="AP566" s="174">
        <v>95.12</v>
      </c>
      <c r="AQ566" s="174">
        <v>95.37</v>
      </c>
      <c r="AR566" s="174">
        <v>94.68</v>
      </c>
      <c r="AS566" s="174">
        <v>95.37</v>
      </c>
      <c r="AT566" s="174">
        <v>95.08</v>
      </c>
      <c r="AU566" s="174">
        <v>0</v>
      </c>
      <c r="AV566" s="174">
        <v>0</v>
      </c>
      <c r="AW566" s="174">
        <v>0</v>
      </c>
      <c r="AX566" s="174">
        <v>0</v>
      </c>
      <c r="AY566" s="174">
        <v>0</v>
      </c>
      <c r="AZ566" s="174">
        <v>0</v>
      </c>
      <c r="BA566" s="175">
        <f t="shared" si="389"/>
        <v>0.94769014931355833</v>
      </c>
      <c r="BB566" s="175">
        <f t="shared" si="378"/>
        <v>1.1409379872855943</v>
      </c>
      <c r="BC566" s="175">
        <f t="shared" si="379"/>
        <v>1.0027336767952897</v>
      </c>
      <c r="BD566" s="175">
        <f t="shared" si="380"/>
        <v>0.98358612092250153</v>
      </c>
      <c r="BE566" s="175">
        <f t="shared" si="381"/>
        <v>1.0084593422861374</v>
      </c>
      <c r="BF566" s="175">
        <f t="shared" si="382"/>
        <v>0.99968457575438963</v>
      </c>
      <c r="BG566" s="175">
        <f t="shared" si="383"/>
        <v>0</v>
      </c>
      <c r="BH566" s="175">
        <f t="shared" si="384"/>
        <v>0</v>
      </c>
      <c r="BI566" s="175">
        <f t="shared" si="385"/>
        <v>0</v>
      </c>
      <c r="BJ566" s="175">
        <f t="shared" si="386"/>
        <v>0</v>
      </c>
      <c r="BK566" s="175">
        <f t="shared" si="387"/>
        <v>0</v>
      </c>
      <c r="BL566" s="175">
        <f t="shared" si="388"/>
        <v>0</v>
      </c>
    </row>
    <row r="567" spans="1:64" x14ac:dyDescent="0.35">
      <c r="A567" s="173" t="str">
        <v>SSS</v>
      </c>
      <c r="B567" s="173" t="str">
        <v>CYC PS</v>
      </c>
      <c r="C567" s="173" t="str">
        <v>%</v>
      </c>
      <c r="D567" s="173" t="str">
        <v>PAPUA BARAT</v>
      </c>
      <c r="E567" s="180">
        <v>99.79</v>
      </c>
      <c r="F567" s="180">
        <v>83.37</v>
      </c>
      <c r="G567" s="180">
        <v>95.11</v>
      </c>
      <c r="H567" s="180">
        <v>96.26</v>
      </c>
      <c r="I567" s="180">
        <v>94.57</v>
      </c>
      <c r="J567" s="180">
        <v>95.11</v>
      </c>
      <c r="K567" s="180">
        <v>95.52</v>
      </c>
      <c r="L567" s="180">
        <v>95.35</v>
      </c>
      <c r="M567" s="180">
        <v>96</v>
      </c>
      <c r="N567" s="180">
        <v>95.65</v>
      </c>
      <c r="O567" s="180">
        <v>95.11</v>
      </c>
      <c r="P567" s="180">
        <v>96.81</v>
      </c>
      <c r="Q567" s="180">
        <v>84.46</v>
      </c>
      <c r="R567" s="180">
        <v>74.67</v>
      </c>
      <c r="S567" s="180">
        <v>71.069999999999993</v>
      </c>
      <c r="T567" s="180">
        <v>91.64</v>
      </c>
      <c r="U567" s="180">
        <v>88.73</v>
      </c>
      <c r="V567" s="174">
        <v>85.01</v>
      </c>
      <c r="W567" s="174">
        <v>0</v>
      </c>
      <c r="X567" s="174">
        <v>0</v>
      </c>
      <c r="Y567" s="174">
        <v>0</v>
      </c>
      <c r="Z567" s="174">
        <v>0</v>
      </c>
      <c r="AA567" s="174">
        <v>0</v>
      </c>
      <c r="AB567" s="174">
        <v>0</v>
      </c>
      <c r="AC567" s="174">
        <v>99.79</v>
      </c>
      <c r="AD567" s="174">
        <v>83.37</v>
      </c>
      <c r="AE567" s="174">
        <v>95.11</v>
      </c>
      <c r="AF567" s="174">
        <v>96.26</v>
      </c>
      <c r="AG567" s="174">
        <v>94.57</v>
      </c>
      <c r="AH567" s="174">
        <v>95.11</v>
      </c>
      <c r="AI567" s="174">
        <v>95.52</v>
      </c>
      <c r="AJ567" s="174">
        <v>95.35</v>
      </c>
      <c r="AK567" s="174">
        <v>96</v>
      </c>
      <c r="AL567" s="174">
        <v>95.65</v>
      </c>
      <c r="AM567" s="174">
        <v>95.11</v>
      </c>
      <c r="AN567" s="174">
        <v>96.81</v>
      </c>
      <c r="AO567" s="174">
        <v>84.46</v>
      </c>
      <c r="AP567" s="174">
        <v>74.67</v>
      </c>
      <c r="AQ567" s="174">
        <v>71.069999999999993</v>
      </c>
      <c r="AR567" s="174">
        <v>91.64</v>
      </c>
      <c r="AS567" s="174">
        <v>88.73</v>
      </c>
      <c r="AT567" s="174">
        <v>85.01</v>
      </c>
      <c r="AU567" s="174">
        <v>0</v>
      </c>
      <c r="AV567" s="174">
        <v>0</v>
      </c>
      <c r="AW567" s="174">
        <v>0</v>
      </c>
      <c r="AX567" s="174">
        <v>0</v>
      </c>
      <c r="AY567" s="174">
        <v>0</v>
      </c>
      <c r="AZ567" s="174">
        <v>0</v>
      </c>
      <c r="BA567" s="175">
        <f t="shared" si="389"/>
        <v>0.84637739252430089</v>
      </c>
      <c r="BB567" s="175">
        <f t="shared" si="378"/>
        <v>0.89564591579704922</v>
      </c>
      <c r="BC567" s="175">
        <f t="shared" si="379"/>
        <v>0.74724003785090942</v>
      </c>
      <c r="BD567" s="175">
        <f t="shared" si="380"/>
        <v>0.95200498649490961</v>
      </c>
      <c r="BE567" s="175">
        <f t="shared" si="381"/>
        <v>0.9382468013111982</v>
      </c>
      <c r="BF567" s="175">
        <f t="shared" si="382"/>
        <v>0.89380717064451698</v>
      </c>
      <c r="BG567" s="175">
        <f t="shared" si="383"/>
        <v>0</v>
      </c>
      <c r="BH567" s="175">
        <f t="shared" si="384"/>
        <v>0</v>
      </c>
      <c r="BI567" s="175">
        <f t="shared" si="385"/>
        <v>0</v>
      </c>
      <c r="BJ567" s="175">
        <f t="shared" si="386"/>
        <v>0</v>
      </c>
      <c r="BK567" s="175">
        <f t="shared" si="387"/>
        <v>0</v>
      </c>
      <c r="BL567" s="175">
        <f t="shared" si="388"/>
        <v>0</v>
      </c>
    </row>
    <row r="568" spans="1:64" x14ac:dyDescent="0.35">
      <c r="A568" s="173" t="str">
        <v>SSS</v>
      </c>
      <c r="B568" s="173" t="str">
        <v>CYC PS</v>
      </c>
      <c r="C568" s="173" t="str">
        <v>%</v>
      </c>
      <c r="D568" s="173" t="str">
        <v>SULBAGSEL</v>
      </c>
      <c r="E568" s="180">
        <v>99.79</v>
      </c>
      <c r="F568" s="180">
        <v>83.37</v>
      </c>
      <c r="G568" s="180">
        <v>95.11</v>
      </c>
      <c r="H568" s="180">
        <v>96.26</v>
      </c>
      <c r="I568" s="180">
        <v>94.57</v>
      </c>
      <c r="J568" s="180">
        <v>95.11</v>
      </c>
      <c r="K568" s="180">
        <v>95.52</v>
      </c>
      <c r="L568" s="180">
        <v>95.35</v>
      </c>
      <c r="M568" s="180">
        <v>96</v>
      </c>
      <c r="N568" s="180">
        <v>95.65</v>
      </c>
      <c r="O568" s="180">
        <v>95.11</v>
      </c>
      <c r="P568" s="180">
        <v>96.81</v>
      </c>
      <c r="Q568" s="180">
        <v>93.7</v>
      </c>
      <c r="R568" s="180">
        <v>82.43</v>
      </c>
      <c r="S568" s="180">
        <v>84.47</v>
      </c>
      <c r="T568" s="180">
        <v>84.78</v>
      </c>
      <c r="U568" s="180">
        <v>89.33</v>
      </c>
      <c r="V568" s="174">
        <v>87.72</v>
      </c>
      <c r="W568" s="174">
        <v>0</v>
      </c>
      <c r="X568" s="174">
        <v>0</v>
      </c>
      <c r="Y568" s="174">
        <v>0</v>
      </c>
      <c r="Z568" s="174">
        <v>0</v>
      </c>
      <c r="AA568" s="174">
        <v>0</v>
      </c>
      <c r="AB568" s="174">
        <v>0</v>
      </c>
      <c r="AC568" s="174">
        <v>99.79</v>
      </c>
      <c r="AD568" s="174">
        <v>83.37</v>
      </c>
      <c r="AE568" s="174">
        <v>95.11</v>
      </c>
      <c r="AF568" s="174">
        <v>96.26</v>
      </c>
      <c r="AG568" s="174">
        <v>94.57</v>
      </c>
      <c r="AH568" s="174">
        <v>95.11</v>
      </c>
      <c r="AI568" s="174">
        <v>95.52</v>
      </c>
      <c r="AJ568" s="174">
        <v>95.35</v>
      </c>
      <c r="AK568" s="174">
        <v>96</v>
      </c>
      <c r="AL568" s="174">
        <v>95.65</v>
      </c>
      <c r="AM568" s="174">
        <v>95.11</v>
      </c>
      <c r="AN568" s="174">
        <v>96.81</v>
      </c>
      <c r="AO568" s="174">
        <v>93.7</v>
      </c>
      <c r="AP568" s="174">
        <v>82.43</v>
      </c>
      <c r="AQ568" s="174">
        <v>84.47</v>
      </c>
      <c r="AR568" s="174">
        <v>84.78</v>
      </c>
      <c r="AS568" s="174">
        <v>89.33</v>
      </c>
      <c r="AT568" s="174">
        <v>87.72</v>
      </c>
      <c r="AU568" s="174">
        <v>0</v>
      </c>
      <c r="AV568" s="174">
        <v>0</v>
      </c>
      <c r="AW568" s="174">
        <v>0</v>
      </c>
      <c r="AX568" s="174">
        <v>0</v>
      </c>
      <c r="AY568" s="174">
        <v>0</v>
      </c>
      <c r="AZ568" s="174">
        <v>0</v>
      </c>
      <c r="BA568" s="175">
        <f t="shared" si="389"/>
        <v>0.9389718408658182</v>
      </c>
      <c r="BB568" s="175">
        <f t="shared" si="378"/>
        <v>0.98872496101715246</v>
      </c>
      <c r="BC568" s="175">
        <f t="shared" si="379"/>
        <v>0.88812953422353069</v>
      </c>
      <c r="BD568" s="175">
        <f t="shared" si="380"/>
        <v>0.8807396634115936</v>
      </c>
      <c r="BE568" s="175">
        <f t="shared" si="381"/>
        <v>0.94459130802580105</v>
      </c>
      <c r="BF568" s="175">
        <f t="shared" si="382"/>
        <v>0.92230049416465143</v>
      </c>
      <c r="BG568" s="175">
        <f t="shared" si="383"/>
        <v>0</v>
      </c>
      <c r="BH568" s="175">
        <f t="shared" si="384"/>
        <v>0</v>
      </c>
      <c r="BI568" s="175">
        <f t="shared" si="385"/>
        <v>0</v>
      </c>
      <c r="BJ568" s="175">
        <f t="shared" si="386"/>
        <v>0</v>
      </c>
      <c r="BK568" s="175">
        <f t="shared" si="387"/>
        <v>0</v>
      </c>
      <c r="BL568" s="175">
        <f t="shared" si="388"/>
        <v>0</v>
      </c>
    </row>
    <row r="569" spans="1:64" x14ac:dyDescent="0.35">
      <c r="A569" s="173" t="str">
        <v>SSS</v>
      </c>
      <c r="B569" s="173" t="str">
        <v>CYC PS</v>
      </c>
      <c r="C569" s="173" t="str">
        <v>%</v>
      </c>
      <c r="D569" s="173" t="str">
        <v>SULBAGTENG</v>
      </c>
      <c r="E569" s="180">
        <v>99.79</v>
      </c>
      <c r="F569" s="180">
        <v>83.37</v>
      </c>
      <c r="G569" s="180">
        <v>95.11</v>
      </c>
      <c r="H569" s="180">
        <v>96.26</v>
      </c>
      <c r="I569" s="180">
        <v>94.57</v>
      </c>
      <c r="J569" s="180">
        <v>95.11</v>
      </c>
      <c r="K569" s="180">
        <v>95.52</v>
      </c>
      <c r="L569" s="180">
        <v>95.35</v>
      </c>
      <c r="M569" s="180">
        <v>96</v>
      </c>
      <c r="N569" s="180">
        <v>95.65</v>
      </c>
      <c r="O569" s="180">
        <v>95.11</v>
      </c>
      <c r="P569" s="180">
        <v>96.81</v>
      </c>
      <c r="Q569" s="180">
        <v>98.15</v>
      </c>
      <c r="R569" s="180">
        <v>82.49</v>
      </c>
      <c r="S569" s="180">
        <v>82.66</v>
      </c>
      <c r="T569" s="180">
        <v>82.55</v>
      </c>
      <c r="U569" s="180">
        <v>83.04</v>
      </c>
      <c r="V569" s="174">
        <v>87.96</v>
      </c>
      <c r="W569" s="174">
        <v>0</v>
      </c>
      <c r="X569" s="174">
        <v>0</v>
      </c>
      <c r="Y569" s="174">
        <v>0</v>
      </c>
      <c r="Z569" s="174">
        <v>0</v>
      </c>
      <c r="AA569" s="174">
        <v>0</v>
      </c>
      <c r="AB569" s="174">
        <v>0</v>
      </c>
      <c r="AC569" s="174">
        <v>99.79</v>
      </c>
      <c r="AD569" s="174">
        <v>83.37</v>
      </c>
      <c r="AE569" s="174">
        <v>95.11</v>
      </c>
      <c r="AF569" s="174">
        <v>96.26</v>
      </c>
      <c r="AG569" s="174">
        <v>94.57</v>
      </c>
      <c r="AH569" s="174">
        <v>95.11</v>
      </c>
      <c r="AI569" s="174">
        <v>95.52</v>
      </c>
      <c r="AJ569" s="174">
        <v>95.35</v>
      </c>
      <c r="AK569" s="174">
        <v>96</v>
      </c>
      <c r="AL569" s="174">
        <v>95.65</v>
      </c>
      <c r="AM569" s="174">
        <v>95.11</v>
      </c>
      <c r="AN569" s="174">
        <v>96.81</v>
      </c>
      <c r="AO569" s="174">
        <v>98.15</v>
      </c>
      <c r="AP569" s="174">
        <v>82.49</v>
      </c>
      <c r="AQ569" s="174">
        <v>82.66</v>
      </c>
      <c r="AR569" s="174">
        <v>82.55</v>
      </c>
      <c r="AS569" s="174">
        <v>83.04</v>
      </c>
      <c r="AT569" s="174">
        <v>87.96</v>
      </c>
      <c r="AU569" s="174">
        <v>0</v>
      </c>
      <c r="AV569" s="174">
        <v>0</v>
      </c>
      <c r="AW569" s="174">
        <v>0</v>
      </c>
      <c r="AX569" s="174">
        <v>0</v>
      </c>
      <c r="AY569" s="174">
        <v>0</v>
      </c>
      <c r="AZ569" s="174">
        <v>0</v>
      </c>
      <c r="BA569" s="175">
        <f t="shared" si="389"/>
        <v>0.98356548752380002</v>
      </c>
      <c r="BB569" s="175">
        <f t="shared" si="378"/>
        <v>0.98944464435648305</v>
      </c>
      <c r="BC569" s="175">
        <f t="shared" si="379"/>
        <v>0.86909893807170646</v>
      </c>
      <c r="BD569" s="175">
        <f t="shared" si="380"/>
        <v>0.85757323914398498</v>
      </c>
      <c r="BE569" s="175">
        <f t="shared" si="381"/>
        <v>0.87807972930104694</v>
      </c>
      <c r="BF569" s="175">
        <f t="shared" si="382"/>
        <v>0.9248238881295342</v>
      </c>
      <c r="BG569" s="175">
        <f t="shared" si="383"/>
        <v>0</v>
      </c>
      <c r="BH569" s="175">
        <f t="shared" si="384"/>
        <v>0</v>
      </c>
      <c r="BI569" s="175">
        <f t="shared" si="385"/>
        <v>0</v>
      </c>
      <c r="BJ569" s="175">
        <f t="shared" si="386"/>
        <v>0</v>
      </c>
      <c r="BK569" s="175">
        <f t="shared" si="387"/>
        <v>0</v>
      </c>
      <c r="BL569" s="175">
        <f t="shared" si="388"/>
        <v>0</v>
      </c>
    </row>
    <row r="570" spans="1:64" x14ac:dyDescent="0.35">
      <c r="A570" s="173" t="str">
        <v>SSS</v>
      </c>
      <c r="B570" s="173" t="str">
        <v>CYC PS</v>
      </c>
      <c r="C570" s="173" t="str">
        <v>%</v>
      </c>
      <c r="D570" s="173" t="str">
        <v>SUMALUT</v>
      </c>
      <c r="E570" s="180">
        <v>99.79</v>
      </c>
      <c r="F570" s="180">
        <v>83.37</v>
      </c>
      <c r="G570" s="180">
        <v>95.11</v>
      </c>
      <c r="H570" s="180">
        <v>96.26</v>
      </c>
      <c r="I570" s="180">
        <v>94.57</v>
      </c>
      <c r="J570" s="180">
        <v>95.11</v>
      </c>
      <c r="K570" s="180">
        <v>95.52</v>
      </c>
      <c r="L570" s="180">
        <v>95.35</v>
      </c>
      <c r="M570" s="180">
        <v>96</v>
      </c>
      <c r="N570" s="180">
        <v>95.65</v>
      </c>
      <c r="O570" s="180">
        <v>95.11</v>
      </c>
      <c r="P570" s="180">
        <v>96.81</v>
      </c>
      <c r="Q570" s="180">
        <v>95.83</v>
      </c>
      <c r="R570" s="180">
        <v>89.88</v>
      </c>
      <c r="S570" s="180">
        <v>96.89</v>
      </c>
      <c r="T570" s="180">
        <v>97.3</v>
      </c>
      <c r="U570" s="180">
        <v>97.31</v>
      </c>
      <c r="V570" s="174">
        <v>97.49</v>
      </c>
      <c r="W570" s="174">
        <v>0</v>
      </c>
      <c r="X570" s="174">
        <v>0</v>
      </c>
      <c r="Y570" s="174">
        <v>0</v>
      </c>
      <c r="Z570" s="174">
        <v>0</v>
      </c>
      <c r="AA570" s="174">
        <v>0</v>
      </c>
      <c r="AB570" s="174">
        <v>0</v>
      </c>
      <c r="AC570" s="174">
        <v>99.79</v>
      </c>
      <c r="AD570" s="174">
        <v>83.37</v>
      </c>
      <c r="AE570" s="174">
        <v>95.11</v>
      </c>
      <c r="AF570" s="174">
        <v>96.26</v>
      </c>
      <c r="AG570" s="174">
        <v>94.57</v>
      </c>
      <c r="AH570" s="174">
        <v>95.11</v>
      </c>
      <c r="AI570" s="174">
        <v>95.52</v>
      </c>
      <c r="AJ570" s="174">
        <v>95.35</v>
      </c>
      <c r="AK570" s="174">
        <v>96</v>
      </c>
      <c r="AL570" s="174">
        <v>95.65</v>
      </c>
      <c r="AM570" s="174">
        <v>95.11</v>
      </c>
      <c r="AN570" s="174">
        <v>96.81</v>
      </c>
      <c r="AO570" s="174">
        <v>95.83</v>
      </c>
      <c r="AP570" s="174">
        <v>89.88</v>
      </c>
      <c r="AQ570" s="174">
        <v>96.89</v>
      </c>
      <c r="AR570" s="174">
        <v>97.3</v>
      </c>
      <c r="AS570" s="174">
        <v>97.31</v>
      </c>
      <c r="AT570" s="174">
        <v>97.49</v>
      </c>
      <c r="AU570" s="174">
        <v>0</v>
      </c>
      <c r="AV570" s="174">
        <v>0</v>
      </c>
      <c r="AW570" s="174">
        <v>0</v>
      </c>
      <c r="AX570" s="174">
        <v>0</v>
      </c>
      <c r="AY570" s="174">
        <v>0</v>
      </c>
      <c r="AZ570" s="174">
        <v>0</v>
      </c>
      <c r="BA570" s="175">
        <f t="shared" si="389"/>
        <v>0.9603166649964926</v>
      </c>
      <c r="BB570" s="175">
        <f t="shared" si="378"/>
        <v>1.0780856423173801</v>
      </c>
      <c r="BC570" s="175">
        <f t="shared" si="379"/>
        <v>1.018715171906214</v>
      </c>
      <c r="BD570" s="175">
        <f t="shared" si="380"/>
        <v>1.010804072304176</v>
      </c>
      <c r="BE570" s="175">
        <f t="shared" si="381"/>
        <v>1.0289732473300202</v>
      </c>
      <c r="BF570" s="175">
        <f t="shared" si="382"/>
        <v>1.0250236568184208</v>
      </c>
      <c r="BG570" s="175">
        <f t="shared" si="383"/>
        <v>0</v>
      </c>
      <c r="BH570" s="175">
        <f t="shared" si="384"/>
        <v>0</v>
      </c>
      <c r="BI570" s="175">
        <f t="shared" si="385"/>
        <v>0</v>
      </c>
      <c r="BJ570" s="175">
        <f t="shared" si="386"/>
        <v>0</v>
      </c>
      <c r="BK570" s="175">
        <f t="shared" si="387"/>
        <v>0</v>
      </c>
      <c r="BL570" s="175">
        <f t="shared" si="388"/>
        <v>0</v>
      </c>
    </row>
    <row r="571" spans="1:64" x14ac:dyDescent="0.35">
      <c r="A571" s="170" t="str">
        <v>SSS</v>
      </c>
      <c r="B571" s="170" t="str">
        <v>CYC SOE</v>
      </c>
      <c r="C571" s="170" t="str">
        <v>%</v>
      </c>
      <c r="D571" s="170" t="str">
        <v>TR5</v>
      </c>
      <c r="E571" s="179">
        <v>93.99</v>
      </c>
      <c r="F571" s="179">
        <v>71.84</v>
      </c>
      <c r="G571" s="179">
        <v>75.97</v>
      </c>
      <c r="H571" s="179">
        <v>80.02</v>
      </c>
      <c r="I571" s="179">
        <v>80.430000000000007</v>
      </c>
      <c r="J571" s="179">
        <v>80.2</v>
      </c>
      <c r="K571" s="179">
        <v>85.12</v>
      </c>
      <c r="L571" s="179">
        <v>85.45</v>
      </c>
      <c r="M571" s="179">
        <v>86.28</v>
      </c>
      <c r="N571" s="179">
        <v>87.78</v>
      </c>
      <c r="O571" s="179">
        <v>87.44</v>
      </c>
      <c r="P571" s="179">
        <v>89.39</v>
      </c>
      <c r="Q571" s="179">
        <v>93.99</v>
      </c>
      <c r="R571" s="179">
        <v>71.84</v>
      </c>
      <c r="S571" s="179">
        <v>75.97</v>
      </c>
      <c r="T571" s="179">
        <v>76.03</v>
      </c>
      <c r="U571" s="179">
        <v>80.05</v>
      </c>
      <c r="V571" s="171">
        <v>79.650000000000006</v>
      </c>
      <c r="W571" s="171">
        <v>0</v>
      </c>
      <c r="X571" s="171">
        <v>0</v>
      </c>
      <c r="Y571" s="171">
        <v>0</v>
      </c>
      <c r="Z571" s="171">
        <v>0</v>
      </c>
      <c r="AA571" s="171">
        <v>0</v>
      </c>
      <c r="AB571" s="171">
        <v>0</v>
      </c>
      <c r="AC571" s="171">
        <v>93.99</v>
      </c>
      <c r="AD571" s="171">
        <v>71.84</v>
      </c>
      <c r="AE571" s="171">
        <v>75.97</v>
      </c>
      <c r="AF571" s="171">
        <v>80.02</v>
      </c>
      <c r="AG571" s="171">
        <v>80.430000000000007</v>
      </c>
      <c r="AH571" s="171">
        <v>80.2</v>
      </c>
      <c r="AI571" s="171">
        <v>85.12</v>
      </c>
      <c r="AJ571" s="171">
        <v>85.45</v>
      </c>
      <c r="AK571" s="171">
        <v>86.28</v>
      </c>
      <c r="AL571" s="171">
        <v>87.78</v>
      </c>
      <c r="AM571" s="171">
        <v>87.44</v>
      </c>
      <c r="AN571" s="171">
        <v>89.39</v>
      </c>
      <c r="AO571" s="171">
        <v>93.99</v>
      </c>
      <c r="AP571" s="171">
        <v>71.84</v>
      </c>
      <c r="AQ571" s="171">
        <v>75.97</v>
      </c>
      <c r="AR571" s="171">
        <v>76.03</v>
      </c>
      <c r="AS571" s="171">
        <v>80.05</v>
      </c>
      <c r="AT571" s="171">
        <v>79.650000000000006</v>
      </c>
      <c r="AU571" s="171">
        <v>0</v>
      </c>
      <c r="AV571" s="171">
        <v>0</v>
      </c>
      <c r="AW571" s="171">
        <v>0</v>
      </c>
      <c r="AX571" s="171">
        <v>0</v>
      </c>
      <c r="AY571" s="171">
        <v>0</v>
      </c>
      <c r="AZ571" s="171">
        <v>0</v>
      </c>
      <c r="BA571" s="172">
        <f t="shared" si="389"/>
        <v>1</v>
      </c>
      <c r="BB571" s="172">
        <f t="shared" si="378"/>
        <v>1</v>
      </c>
      <c r="BC571" s="172">
        <f t="shared" si="379"/>
        <v>1</v>
      </c>
      <c r="BD571" s="172">
        <f t="shared" si="380"/>
        <v>0.95013746563359169</v>
      </c>
      <c r="BE571" s="172">
        <f t="shared" si="381"/>
        <v>0.99527539475320137</v>
      </c>
      <c r="BF571" s="172">
        <f t="shared" si="382"/>
        <v>0.993142144638404</v>
      </c>
      <c r="BG571" s="172">
        <f t="shared" si="383"/>
        <v>0</v>
      </c>
      <c r="BH571" s="172">
        <f t="shared" si="384"/>
        <v>0</v>
      </c>
      <c r="BI571" s="172">
        <f t="shared" si="385"/>
        <v>0</v>
      </c>
      <c r="BJ571" s="172">
        <f t="shared" si="386"/>
        <v>0</v>
      </c>
      <c r="BK571" s="172">
        <f t="shared" si="387"/>
        <v>0</v>
      </c>
      <c r="BL571" s="172">
        <f t="shared" si="388"/>
        <v>0</v>
      </c>
    </row>
    <row r="572" spans="1:64" x14ac:dyDescent="0.35">
      <c r="A572" s="173" t="str">
        <v>SSS</v>
      </c>
      <c r="B572" s="173" t="str">
        <v>CYC SOE</v>
      </c>
      <c r="C572" s="173" t="str">
        <v>%</v>
      </c>
      <c r="D572" s="173" t="str">
        <v>PAPUA</v>
      </c>
      <c r="E572" s="180">
        <v>93.99</v>
      </c>
      <c r="F572" s="180">
        <v>71.84</v>
      </c>
      <c r="G572" s="180">
        <v>75.97</v>
      </c>
      <c r="H572" s="180">
        <v>80.02</v>
      </c>
      <c r="I572" s="180">
        <v>80.430000000000007</v>
      </c>
      <c r="J572" s="180">
        <v>80.2</v>
      </c>
      <c r="K572" s="180">
        <v>85.12</v>
      </c>
      <c r="L572" s="180">
        <v>85.45</v>
      </c>
      <c r="M572" s="180">
        <v>86.28</v>
      </c>
      <c r="N572" s="180">
        <v>87.78</v>
      </c>
      <c r="O572" s="180">
        <v>87.44</v>
      </c>
      <c r="P572" s="180">
        <v>89.39</v>
      </c>
      <c r="Q572" s="180">
        <v>87.87</v>
      </c>
      <c r="R572" s="180">
        <v>47.25</v>
      </c>
      <c r="S572" s="180">
        <v>38.29</v>
      </c>
      <c r="T572" s="180">
        <v>33.450000000000003</v>
      </c>
      <c r="U572" s="180">
        <v>55.14</v>
      </c>
      <c r="V572" s="174">
        <v>50.27</v>
      </c>
      <c r="W572" s="174">
        <v>0</v>
      </c>
      <c r="X572" s="174">
        <v>0</v>
      </c>
      <c r="Y572" s="174">
        <v>0</v>
      </c>
      <c r="Z572" s="174">
        <v>0</v>
      </c>
      <c r="AA572" s="174">
        <v>0</v>
      </c>
      <c r="AB572" s="174">
        <v>0</v>
      </c>
      <c r="AC572" s="174">
        <v>93.99</v>
      </c>
      <c r="AD572" s="174">
        <v>71.84</v>
      </c>
      <c r="AE572" s="174">
        <v>75.97</v>
      </c>
      <c r="AF572" s="174">
        <v>80.02</v>
      </c>
      <c r="AG572" s="174">
        <v>80.430000000000007</v>
      </c>
      <c r="AH572" s="174">
        <v>80.2</v>
      </c>
      <c r="AI572" s="174">
        <v>85.12</v>
      </c>
      <c r="AJ572" s="174">
        <v>85.45</v>
      </c>
      <c r="AK572" s="174">
        <v>86.28</v>
      </c>
      <c r="AL572" s="174">
        <v>87.78</v>
      </c>
      <c r="AM572" s="174">
        <v>87.44</v>
      </c>
      <c r="AN572" s="174">
        <v>89.39</v>
      </c>
      <c r="AO572" s="174">
        <v>87.87</v>
      </c>
      <c r="AP572" s="174">
        <v>47.25</v>
      </c>
      <c r="AQ572" s="174">
        <v>38.29</v>
      </c>
      <c r="AR572" s="174">
        <v>33.450000000000003</v>
      </c>
      <c r="AS572" s="174">
        <v>55.14</v>
      </c>
      <c r="AT572" s="174">
        <v>50.27</v>
      </c>
      <c r="AU572" s="174">
        <v>0</v>
      </c>
      <c r="AV572" s="174">
        <v>0</v>
      </c>
      <c r="AW572" s="174">
        <v>0</v>
      </c>
      <c r="AX572" s="174">
        <v>0</v>
      </c>
      <c r="AY572" s="174">
        <v>0</v>
      </c>
      <c r="AZ572" s="174">
        <v>0</v>
      </c>
      <c r="BA572" s="175">
        <f t="shared" si="389"/>
        <v>0.93488669007341219</v>
      </c>
      <c r="BB572" s="175">
        <f t="shared" si="378"/>
        <v>0.65771158129175944</v>
      </c>
      <c r="BC572" s="175">
        <f t="shared" si="379"/>
        <v>0.50401474266157698</v>
      </c>
      <c r="BD572" s="175">
        <f t="shared" si="380"/>
        <v>0.41802049487628101</v>
      </c>
      <c r="BE572" s="175">
        <f t="shared" si="381"/>
        <v>0.68556508765386048</v>
      </c>
      <c r="BF572" s="175">
        <f t="shared" si="382"/>
        <v>0.62680798004987537</v>
      </c>
      <c r="BG572" s="175">
        <f t="shared" si="383"/>
        <v>0</v>
      </c>
      <c r="BH572" s="175">
        <f t="shared" si="384"/>
        <v>0</v>
      </c>
      <c r="BI572" s="175">
        <f t="shared" si="385"/>
        <v>0</v>
      </c>
      <c r="BJ572" s="175">
        <f t="shared" si="386"/>
        <v>0</v>
      </c>
      <c r="BK572" s="175">
        <f t="shared" si="387"/>
        <v>0</v>
      </c>
      <c r="BL572" s="175">
        <f t="shared" si="388"/>
        <v>0</v>
      </c>
    </row>
    <row r="573" spans="1:64" x14ac:dyDescent="0.35">
      <c r="A573" s="173" t="str">
        <v>SSS</v>
      </c>
      <c r="B573" s="173" t="str">
        <v>CYC SOE</v>
      </c>
      <c r="C573" s="173" t="str">
        <v>%</v>
      </c>
      <c r="D573" s="173" t="str">
        <v>PAPUA BARAT</v>
      </c>
      <c r="E573" s="180">
        <v>93.99</v>
      </c>
      <c r="F573" s="180">
        <v>71.84</v>
      </c>
      <c r="G573" s="180">
        <v>75.97</v>
      </c>
      <c r="H573" s="180">
        <v>80.02</v>
      </c>
      <c r="I573" s="180">
        <v>80.430000000000007</v>
      </c>
      <c r="J573" s="180">
        <v>80.2</v>
      </c>
      <c r="K573" s="180">
        <v>85.12</v>
      </c>
      <c r="L573" s="180">
        <v>85.45</v>
      </c>
      <c r="M573" s="180">
        <v>86.28</v>
      </c>
      <c r="N573" s="180">
        <v>87.78</v>
      </c>
      <c r="O573" s="180">
        <v>87.44</v>
      </c>
      <c r="P573" s="180">
        <v>89.39</v>
      </c>
      <c r="Q573" s="180">
        <v>90.76</v>
      </c>
      <c r="R573" s="180">
        <v>94.91</v>
      </c>
      <c r="S573" s="180">
        <v>98.4</v>
      </c>
      <c r="T573" s="180">
        <v>96.3</v>
      </c>
      <c r="U573" s="180">
        <v>91.56</v>
      </c>
      <c r="V573" s="174">
        <v>90.18</v>
      </c>
      <c r="W573" s="174">
        <v>0</v>
      </c>
      <c r="X573" s="174">
        <v>0</v>
      </c>
      <c r="Y573" s="174">
        <v>0</v>
      </c>
      <c r="Z573" s="174">
        <v>0</v>
      </c>
      <c r="AA573" s="174">
        <v>0</v>
      </c>
      <c r="AB573" s="174">
        <v>0</v>
      </c>
      <c r="AC573" s="174">
        <v>93.99</v>
      </c>
      <c r="AD573" s="174">
        <v>71.84</v>
      </c>
      <c r="AE573" s="174">
        <v>75.97</v>
      </c>
      <c r="AF573" s="174">
        <v>80.02</v>
      </c>
      <c r="AG573" s="174">
        <v>80.430000000000007</v>
      </c>
      <c r="AH573" s="174">
        <v>80.2</v>
      </c>
      <c r="AI573" s="174">
        <v>85.12</v>
      </c>
      <c r="AJ573" s="174">
        <v>85.45</v>
      </c>
      <c r="AK573" s="174">
        <v>86.28</v>
      </c>
      <c r="AL573" s="174">
        <v>87.78</v>
      </c>
      <c r="AM573" s="174">
        <v>87.44</v>
      </c>
      <c r="AN573" s="174">
        <v>89.39</v>
      </c>
      <c r="AO573" s="174">
        <v>90.76</v>
      </c>
      <c r="AP573" s="174">
        <v>94.91</v>
      </c>
      <c r="AQ573" s="174">
        <v>98.4</v>
      </c>
      <c r="AR573" s="174">
        <v>96.3</v>
      </c>
      <c r="AS573" s="174">
        <v>91.56</v>
      </c>
      <c r="AT573" s="174">
        <v>90.18</v>
      </c>
      <c r="AU573" s="174">
        <v>0</v>
      </c>
      <c r="AV573" s="174">
        <v>0</v>
      </c>
      <c r="AW573" s="174">
        <v>0</v>
      </c>
      <c r="AX573" s="174">
        <v>0</v>
      </c>
      <c r="AY573" s="174">
        <v>0</v>
      </c>
      <c r="AZ573" s="174">
        <v>0</v>
      </c>
      <c r="BA573" s="175">
        <f t="shared" si="389"/>
        <v>0.96563464198318982</v>
      </c>
      <c r="BB573" s="175">
        <f t="shared" si="378"/>
        <v>1.3211302895322938</v>
      </c>
      <c r="BC573" s="175">
        <f t="shared" si="379"/>
        <v>1.2952481242595761</v>
      </c>
      <c r="BD573" s="175">
        <f t="shared" si="380"/>
        <v>1.2034491377155712</v>
      </c>
      <c r="BE573" s="175">
        <f t="shared" si="381"/>
        <v>1.1383812010443863</v>
      </c>
      <c r="BF573" s="175">
        <f t="shared" si="382"/>
        <v>1.1244389027431423</v>
      </c>
      <c r="BG573" s="175">
        <f t="shared" si="383"/>
        <v>0</v>
      </c>
      <c r="BH573" s="175">
        <f t="shared" si="384"/>
        <v>0</v>
      </c>
      <c r="BI573" s="175">
        <f t="shared" si="385"/>
        <v>0</v>
      </c>
      <c r="BJ573" s="175">
        <f t="shared" si="386"/>
        <v>0</v>
      </c>
      <c r="BK573" s="175">
        <f t="shared" si="387"/>
        <v>0</v>
      </c>
      <c r="BL573" s="175">
        <f t="shared" si="388"/>
        <v>0</v>
      </c>
    </row>
    <row r="574" spans="1:64" x14ac:dyDescent="0.35">
      <c r="A574" s="173" t="str">
        <v>SSS</v>
      </c>
      <c r="B574" s="173" t="str">
        <v>CYC SOE</v>
      </c>
      <c r="C574" s="173" t="str">
        <v>%</v>
      </c>
      <c r="D574" s="173" t="str">
        <v>SULBAGSEL</v>
      </c>
      <c r="E574" s="180">
        <v>93.99</v>
      </c>
      <c r="F574" s="180">
        <v>71.84</v>
      </c>
      <c r="G574" s="180">
        <v>75.97</v>
      </c>
      <c r="H574" s="180">
        <v>80.02</v>
      </c>
      <c r="I574" s="180">
        <v>80.430000000000007</v>
      </c>
      <c r="J574" s="180">
        <v>80.2</v>
      </c>
      <c r="K574" s="180">
        <v>85.12</v>
      </c>
      <c r="L574" s="180">
        <v>85.45</v>
      </c>
      <c r="M574" s="180">
        <v>86.28</v>
      </c>
      <c r="N574" s="180">
        <v>87.78</v>
      </c>
      <c r="O574" s="180">
        <v>87.44</v>
      </c>
      <c r="P574" s="180">
        <v>89.39</v>
      </c>
      <c r="Q574" s="180">
        <v>93.83</v>
      </c>
      <c r="R574" s="180">
        <v>60.07</v>
      </c>
      <c r="S574" s="180">
        <v>68.430000000000007</v>
      </c>
      <c r="T574" s="180">
        <v>67.59</v>
      </c>
      <c r="U574" s="180">
        <v>76.25</v>
      </c>
      <c r="V574" s="174">
        <v>79.84</v>
      </c>
      <c r="W574" s="174">
        <v>0</v>
      </c>
      <c r="X574" s="174">
        <v>0</v>
      </c>
      <c r="Y574" s="174">
        <v>0</v>
      </c>
      <c r="Z574" s="174">
        <v>0</v>
      </c>
      <c r="AA574" s="174">
        <v>0</v>
      </c>
      <c r="AB574" s="174">
        <v>0</v>
      </c>
      <c r="AC574" s="174">
        <v>93.99</v>
      </c>
      <c r="AD574" s="174">
        <v>71.84</v>
      </c>
      <c r="AE574" s="174">
        <v>75.97</v>
      </c>
      <c r="AF574" s="174">
        <v>80.02</v>
      </c>
      <c r="AG574" s="174">
        <v>80.430000000000007</v>
      </c>
      <c r="AH574" s="174">
        <v>80.2</v>
      </c>
      <c r="AI574" s="174">
        <v>85.12</v>
      </c>
      <c r="AJ574" s="174">
        <v>85.45</v>
      </c>
      <c r="AK574" s="174">
        <v>86.28</v>
      </c>
      <c r="AL574" s="174">
        <v>87.78</v>
      </c>
      <c r="AM574" s="174">
        <v>87.44</v>
      </c>
      <c r="AN574" s="174">
        <v>89.39</v>
      </c>
      <c r="AO574" s="174">
        <v>93.83</v>
      </c>
      <c r="AP574" s="174">
        <v>60.07</v>
      </c>
      <c r="AQ574" s="174">
        <v>68.430000000000007</v>
      </c>
      <c r="AR574" s="174">
        <v>67.59</v>
      </c>
      <c r="AS574" s="174">
        <v>76.25</v>
      </c>
      <c r="AT574" s="174">
        <v>79.84</v>
      </c>
      <c r="AU574" s="174">
        <v>0</v>
      </c>
      <c r="AV574" s="174">
        <v>0</v>
      </c>
      <c r="AW574" s="174">
        <v>0</v>
      </c>
      <c r="AX574" s="174">
        <v>0</v>
      </c>
      <c r="AY574" s="174">
        <v>0</v>
      </c>
      <c r="AZ574" s="174">
        <v>0</v>
      </c>
      <c r="BA574" s="175">
        <f t="shared" si="389"/>
        <v>0.99829769124374934</v>
      </c>
      <c r="BB574" s="175">
        <f t="shared" si="378"/>
        <v>0.83616369710467697</v>
      </c>
      <c r="BC574" s="175">
        <f t="shared" si="379"/>
        <v>0.90075029616954072</v>
      </c>
      <c r="BD574" s="175">
        <f t="shared" si="380"/>
        <v>0.8446638340414897</v>
      </c>
      <c r="BE574" s="175">
        <f t="shared" si="381"/>
        <v>0.94802934228521685</v>
      </c>
      <c r="BF574" s="175">
        <f t="shared" si="382"/>
        <v>0.99551122194513719</v>
      </c>
      <c r="BG574" s="175">
        <f t="shared" si="383"/>
        <v>0</v>
      </c>
      <c r="BH574" s="175">
        <f t="shared" si="384"/>
        <v>0</v>
      </c>
      <c r="BI574" s="175">
        <f t="shared" si="385"/>
        <v>0</v>
      </c>
      <c r="BJ574" s="175">
        <f t="shared" si="386"/>
        <v>0</v>
      </c>
      <c r="BK574" s="175">
        <f t="shared" si="387"/>
        <v>0</v>
      </c>
      <c r="BL574" s="175">
        <f t="shared" si="388"/>
        <v>0</v>
      </c>
    </row>
    <row r="575" spans="1:64" x14ac:dyDescent="0.35">
      <c r="A575" s="173" t="str">
        <v>SSS</v>
      </c>
      <c r="B575" s="173" t="str">
        <v>CYC SOE</v>
      </c>
      <c r="C575" s="173" t="str">
        <v>%</v>
      </c>
      <c r="D575" s="173" t="str">
        <v>SULBAGTENG</v>
      </c>
      <c r="E575" s="180">
        <v>93.99</v>
      </c>
      <c r="F575" s="180">
        <v>71.84</v>
      </c>
      <c r="G575" s="180">
        <v>75.97</v>
      </c>
      <c r="H575" s="180">
        <v>80.02</v>
      </c>
      <c r="I575" s="180">
        <v>80.430000000000007</v>
      </c>
      <c r="J575" s="180">
        <v>80.2</v>
      </c>
      <c r="K575" s="180">
        <v>85.12</v>
      </c>
      <c r="L575" s="180">
        <v>85.45</v>
      </c>
      <c r="M575" s="180">
        <v>86.28</v>
      </c>
      <c r="N575" s="180">
        <v>87.78</v>
      </c>
      <c r="O575" s="180">
        <v>87.44</v>
      </c>
      <c r="P575" s="180">
        <v>89.39</v>
      </c>
      <c r="Q575" s="180">
        <v>94.36</v>
      </c>
      <c r="R575" s="180">
        <v>82.65</v>
      </c>
      <c r="S575" s="180">
        <v>84.25</v>
      </c>
      <c r="T575" s="180">
        <v>88.86</v>
      </c>
      <c r="U575" s="180">
        <v>92.13</v>
      </c>
      <c r="V575" s="174">
        <v>92.89</v>
      </c>
      <c r="W575" s="174">
        <v>0</v>
      </c>
      <c r="X575" s="174">
        <v>0</v>
      </c>
      <c r="Y575" s="174">
        <v>0</v>
      </c>
      <c r="Z575" s="174">
        <v>0</v>
      </c>
      <c r="AA575" s="174">
        <v>0</v>
      </c>
      <c r="AB575" s="174">
        <v>0</v>
      </c>
      <c r="AC575" s="174">
        <v>93.99</v>
      </c>
      <c r="AD575" s="174">
        <v>71.84</v>
      </c>
      <c r="AE575" s="174">
        <v>75.97</v>
      </c>
      <c r="AF575" s="174">
        <v>80.02</v>
      </c>
      <c r="AG575" s="174">
        <v>80.430000000000007</v>
      </c>
      <c r="AH575" s="174">
        <v>80.2</v>
      </c>
      <c r="AI575" s="174">
        <v>85.12</v>
      </c>
      <c r="AJ575" s="174">
        <v>85.45</v>
      </c>
      <c r="AK575" s="174">
        <v>86.28</v>
      </c>
      <c r="AL575" s="174">
        <v>87.78</v>
      </c>
      <c r="AM575" s="174">
        <v>87.44</v>
      </c>
      <c r="AN575" s="174">
        <v>89.39</v>
      </c>
      <c r="AO575" s="174">
        <v>94.36</v>
      </c>
      <c r="AP575" s="174">
        <v>82.65</v>
      </c>
      <c r="AQ575" s="174">
        <v>84.25</v>
      </c>
      <c r="AR575" s="174">
        <v>88.86</v>
      </c>
      <c r="AS575" s="174">
        <v>92.13</v>
      </c>
      <c r="AT575" s="174">
        <v>92.89</v>
      </c>
      <c r="AU575" s="174">
        <v>0</v>
      </c>
      <c r="AV575" s="174">
        <v>0</v>
      </c>
      <c r="AW575" s="174">
        <v>0</v>
      </c>
      <c r="AX575" s="174">
        <v>0</v>
      </c>
      <c r="AY575" s="174">
        <v>0</v>
      </c>
      <c r="AZ575" s="174">
        <v>0</v>
      </c>
      <c r="BA575" s="175">
        <f t="shared" si="389"/>
        <v>1.0039365889988296</v>
      </c>
      <c r="BB575" s="175">
        <f t="shared" si="378"/>
        <v>1.1504732739420935</v>
      </c>
      <c r="BC575" s="175">
        <f t="shared" si="379"/>
        <v>1.1089903909437937</v>
      </c>
      <c r="BD575" s="175">
        <f t="shared" si="380"/>
        <v>1.1104723819045239</v>
      </c>
      <c r="BE575" s="175">
        <f t="shared" si="381"/>
        <v>1.1454681089145839</v>
      </c>
      <c r="BF575" s="175">
        <f t="shared" si="382"/>
        <v>1.1582294264339152</v>
      </c>
      <c r="BG575" s="175">
        <f t="shared" si="383"/>
        <v>0</v>
      </c>
      <c r="BH575" s="175">
        <f t="shared" si="384"/>
        <v>0</v>
      </c>
      <c r="BI575" s="175">
        <f t="shared" si="385"/>
        <v>0</v>
      </c>
      <c r="BJ575" s="175">
        <f t="shared" si="386"/>
        <v>0</v>
      </c>
      <c r="BK575" s="175">
        <f t="shared" si="387"/>
        <v>0</v>
      </c>
      <c r="BL575" s="175">
        <f t="shared" si="388"/>
        <v>0</v>
      </c>
    </row>
    <row r="576" spans="1:64" x14ac:dyDescent="0.35">
      <c r="A576" s="173" t="str">
        <v>SSS</v>
      </c>
      <c r="B576" s="173" t="str">
        <v>CYC SOE</v>
      </c>
      <c r="C576" s="173" t="str">
        <v>%</v>
      </c>
      <c r="D576" s="173" t="str">
        <v>SUMALUT</v>
      </c>
      <c r="E576" s="180">
        <v>93.99</v>
      </c>
      <c r="F576" s="180">
        <v>71.84</v>
      </c>
      <c r="G576" s="180">
        <v>75.97</v>
      </c>
      <c r="H576" s="180">
        <v>80.02</v>
      </c>
      <c r="I576" s="180">
        <v>80.430000000000007</v>
      </c>
      <c r="J576" s="180">
        <v>80.2</v>
      </c>
      <c r="K576" s="180">
        <v>85.12</v>
      </c>
      <c r="L576" s="180">
        <v>85.45</v>
      </c>
      <c r="M576" s="180">
        <v>86.28</v>
      </c>
      <c r="N576" s="180">
        <v>87.78</v>
      </c>
      <c r="O576" s="180">
        <v>87.44</v>
      </c>
      <c r="P576" s="180">
        <v>89.39</v>
      </c>
      <c r="Q576" s="180">
        <v>95.85</v>
      </c>
      <c r="R576" s="180">
        <v>74.08</v>
      </c>
      <c r="S576" s="180">
        <v>71.47</v>
      </c>
      <c r="T576" s="180">
        <v>75.22</v>
      </c>
      <c r="U576" s="180">
        <v>76.14</v>
      </c>
      <c r="V576" s="174">
        <v>72.87</v>
      </c>
      <c r="W576" s="174">
        <v>0</v>
      </c>
      <c r="X576" s="174">
        <v>0</v>
      </c>
      <c r="Y576" s="174">
        <v>0</v>
      </c>
      <c r="Z576" s="174">
        <v>0</v>
      </c>
      <c r="AA576" s="174">
        <v>0</v>
      </c>
      <c r="AB576" s="174">
        <v>0</v>
      </c>
      <c r="AC576" s="174">
        <v>93.99</v>
      </c>
      <c r="AD576" s="174">
        <v>71.84</v>
      </c>
      <c r="AE576" s="174">
        <v>75.97</v>
      </c>
      <c r="AF576" s="174">
        <v>80.02</v>
      </c>
      <c r="AG576" s="174">
        <v>80.430000000000007</v>
      </c>
      <c r="AH576" s="174">
        <v>80.2</v>
      </c>
      <c r="AI576" s="174">
        <v>85.12</v>
      </c>
      <c r="AJ576" s="174">
        <v>85.45</v>
      </c>
      <c r="AK576" s="174">
        <v>86.28</v>
      </c>
      <c r="AL576" s="174">
        <v>87.78</v>
      </c>
      <c r="AM576" s="174">
        <v>87.44</v>
      </c>
      <c r="AN576" s="174">
        <v>89.39</v>
      </c>
      <c r="AO576" s="174">
        <v>95.85</v>
      </c>
      <c r="AP576" s="174">
        <v>74.08</v>
      </c>
      <c r="AQ576" s="174">
        <v>71.47</v>
      </c>
      <c r="AR576" s="174">
        <v>75.22</v>
      </c>
      <c r="AS576" s="174">
        <v>76.14</v>
      </c>
      <c r="AT576" s="174">
        <v>72.87</v>
      </c>
      <c r="AU576" s="174">
        <v>0</v>
      </c>
      <c r="AV576" s="174">
        <v>0</v>
      </c>
      <c r="AW576" s="174">
        <v>0</v>
      </c>
      <c r="AX576" s="174">
        <v>0</v>
      </c>
      <c r="AY576" s="174">
        <v>0</v>
      </c>
      <c r="AZ576" s="174">
        <v>0</v>
      </c>
      <c r="BA576" s="175">
        <f t="shared" si="389"/>
        <v>1.0197893392914139</v>
      </c>
      <c r="BB576" s="175">
        <f t="shared" si="378"/>
        <v>1.0311804008908685</v>
      </c>
      <c r="BC576" s="175">
        <f t="shared" si="379"/>
        <v>0.94076609187837301</v>
      </c>
      <c r="BD576" s="175">
        <f t="shared" si="380"/>
        <v>0.94001499625093732</v>
      </c>
      <c r="BE576" s="175">
        <f t="shared" si="381"/>
        <v>0.94666169339798578</v>
      </c>
      <c r="BF576" s="175">
        <f t="shared" si="382"/>
        <v>0.9086034912718205</v>
      </c>
      <c r="BG576" s="175">
        <f t="shared" si="383"/>
        <v>0</v>
      </c>
      <c r="BH576" s="175">
        <f t="shared" si="384"/>
        <v>0</v>
      </c>
      <c r="BI576" s="175">
        <f t="shared" si="385"/>
        <v>0</v>
      </c>
      <c r="BJ576" s="175">
        <f t="shared" si="386"/>
        <v>0</v>
      </c>
      <c r="BK576" s="175">
        <f t="shared" si="387"/>
        <v>0</v>
      </c>
      <c r="BL576" s="175">
        <f t="shared" si="388"/>
        <v>0</v>
      </c>
    </row>
    <row r="577" spans="1:64" x14ac:dyDescent="0.35">
      <c r="A577" s="170" t="str">
        <v>SSS</v>
      </c>
      <c r="B577" s="170" t="str">
        <v>Culture Program Effectiveness</v>
      </c>
      <c r="C577" s="170" t="str">
        <v>%</v>
      </c>
      <c r="D577" s="170" t="str">
        <v>TR5</v>
      </c>
      <c r="E577" s="171">
        <v>0</v>
      </c>
      <c r="F577" s="171">
        <v>0</v>
      </c>
      <c r="G577" s="171">
        <v>0</v>
      </c>
      <c r="H577" s="171">
        <v>0</v>
      </c>
      <c r="I577" s="171">
        <v>0</v>
      </c>
      <c r="J577" s="171">
        <v>0</v>
      </c>
      <c r="K577" s="171">
        <v>0</v>
      </c>
      <c r="L577" s="171">
        <v>0</v>
      </c>
      <c r="M577" s="171">
        <v>0</v>
      </c>
      <c r="N577" s="171">
        <v>0</v>
      </c>
      <c r="O577" s="171">
        <v>0</v>
      </c>
      <c r="P577" s="171">
        <v>0</v>
      </c>
      <c r="Q577" s="171">
        <v>110</v>
      </c>
      <c r="R577" s="171">
        <v>110</v>
      </c>
      <c r="S577" s="171">
        <v>110</v>
      </c>
      <c r="T577" s="171">
        <v>110</v>
      </c>
      <c r="U577" s="171">
        <v>110</v>
      </c>
      <c r="V577" s="171">
        <v>110</v>
      </c>
      <c r="W577" s="171">
        <v>110</v>
      </c>
      <c r="X577" s="171">
        <v>110</v>
      </c>
      <c r="Y577" s="171">
        <v>110</v>
      </c>
      <c r="Z577" s="171">
        <v>110</v>
      </c>
      <c r="AA577" s="171">
        <v>110</v>
      </c>
      <c r="AB577" s="171">
        <v>110</v>
      </c>
      <c r="AC577" s="171">
        <v>0</v>
      </c>
      <c r="AD577" s="171">
        <v>0</v>
      </c>
      <c r="AE577" s="171">
        <v>0</v>
      </c>
      <c r="AF577" s="171">
        <v>0</v>
      </c>
      <c r="AG577" s="171">
        <v>0</v>
      </c>
      <c r="AH577" s="171">
        <v>0</v>
      </c>
      <c r="AI577" s="171">
        <v>0</v>
      </c>
      <c r="AJ577" s="171">
        <v>0</v>
      </c>
      <c r="AK577" s="171">
        <v>0</v>
      </c>
      <c r="AL577" s="171">
        <v>0</v>
      </c>
      <c r="AM577" s="171">
        <v>0</v>
      </c>
      <c r="AN577" s="171">
        <v>0</v>
      </c>
      <c r="AO577" s="171">
        <v>110</v>
      </c>
      <c r="AP577" s="171">
        <v>110</v>
      </c>
      <c r="AQ577" s="171">
        <v>110</v>
      </c>
      <c r="AR577" s="171">
        <v>110</v>
      </c>
      <c r="AS577" s="171">
        <v>110</v>
      </c>
      <c r="AT577" s="171">
        <v>110</v>
      </c>
      <c r="AU577" s="171">
        <v>110</v>
      </c>
      <c r="AV577" s="171">
        <v>110</v>
      </c>
      <c r="AW577" s="171">
        <v>110</v>
      </c>
      <c r="AX577" s="171">
        <v>110</v>
      </c>
      <c r="AY577" s="171">
        <v>110</v>
      </c>
      <c r="AZ577" s="171">
        <v>110</v>
      </c>
      <c r="BA577" s="172">
        <f t="shared" si="389"/>
        <v>1</v>
      </c>
      <c r="BB577" s="172">
        <f t="shared" si="378"/>
        <v>1</v>
      </c>
      <c r="BC577" s="172">
        <f t="shared" si="379"/>
        <v>1</v>
      </c>
      <c r="BD577" s="172">
        <f t="shared" si="380"/>
        <v>1</v>
      </c>
      <c r="BE577" s="172">
        <f t="shared" si="381"/>
        <v>1</v>
      </c>
      <c r="BF577" s="172">
        <f t="shared" si="382"/>
        <v>1</v>
      </c>
      <c r="BG577" s="172">
        <f t="shared" si="383"/>
        <v>1</v>
      </c>
      <c r="BH577" s="172">
        <f t="shared" si="384"/>
        <v>1</v>
      </c>
      <c r="BI577" s="172">
        <f t="shared" si="385"/>
        <v>1</v>
      </c>
      <c r="BJ577" s="172">
        <f t="shared" si="386"/>
        <v>1</v>
      </c>
      <c r="BK577" s="172">
        <f t="shared" si="387"/>
        <v>1</v>
      </c>
      <c r="BL577" s="172">
        <f t="shared" si="388"/>
        <v>1</v>
      </c>
    </row>
    <row r="578" spans="1:64" x14ac:dyDescent="0.35">
      <c r="A578" s="173" t="str">
        <v>SSS</v>
      </c>
      <c r="B578" s="173" t="str">
        <v>Culture Program Effectiveness</v>
      </c>
      <c r="C578" s="173" t="str">
        <v>%</v>
      </c>
      <c r="D578" s="173" t="str">
        <v>PAPUA</v>
      </c>
      <c r="E578" s="174">
        <v>0</v>
      </c>
      <c r="F578" s="174">
        <v>0</v>
      </c>
      <c r="G578" s="174">
        <v>0</v>
      </c>
      <c r="H578" s="174">
        <v>0</v>
      </c>
      <c r="I578" s="174">
        <v>0</v>
      </c>
      <c r="J578" s="174">
        <v>0</v>
      </c>
      <c r="K578" s="174">
        <v>0</v>
      </c>
      <c r="L578" s="174">
        <v>0</v>
      </c>
      <c r="M578" s="174">
        <v>0</v>
      </c>
      <c r="N578" s="174">
        <v>0</v>
      </c>
      <c r="O578" s="174">
        <v>0</v>
      </c>
      <c r="P578" s="174">
        <v>0</v>
      </c>
      <c r="Q578" s="174">
        <v>110</v>
      </c>
      <c r="R578" s="174">
        <v>110</v>
      </c>
      <c r="S578" s="174">
        <v>110</v>
      </c>
      <c r="T578" s="174">
        <v>110</v>
      </c>
      <c r="U578" s="174">
        <v>110</v>
      </c>
      <c r="V578" s="174">
        <v>110</v>
      </c>
      <c r="W578" s="174">
        <v>110</v>
      </c>
      <c r="X578" s="174">
        <v>110</v>
      </c>
      <c r="Y578" s="174">
        <v>110</v>
      </c>
      <c r="Z578" s="174">
        <v>110</v>
      </c>
      <c r="AA578" s="174">
        <v>110</v>
      </c>
      <c r="AB578" s="174">
        <v>110</v>
      </c>
      <c r="AC578" s="174">
        <v>0</v>
      </c>
      <c r="AD578" s="174">
        <v>0</v>
      </c>
      <c r="AE578" s="174">
        <v>0</v>
      </c>
      <c r="AF578" s="174">
        <v>0</v>
      </c>
      <c r="AG578" s="174">
        <v>0</v>
      </c>
      <c r="AH578" s="174">
        <v>0</v>
      </c>
      <c r="AI578" s="174">
        <v>0</v>
      </c>
      <c r="AJ578" s="174">
        <v>0</v>
      </c>
      <c r="AK578" s="174">
        <v>0</v>
      </c>
      <c r="AL578" s="174">
        <v>0</v>
      </c>
      <c r="AM578" s="174">
        <v>0</v>
      </c>
      <c r="AN578" s="174">
        <v>0</v>
      </c>
      <c r="AO578" s="174">
        <v>110</v>
      </c>
      <c r="AP578" s="174">
        <v>110</v>
      </c>
      <c r="AQ578" s="174">
        <v>110</v>
      </c>
      <c r="AR578" s="174">
        <v>110</v>
      </c>
      <c r="AS578" s="174">
        <v>110</v>
      </c>
      <c r="AT578" s="174">
        <v>110</v>
      </c>
      <c r="AU578" s="174">
        <v>110</v>
      </c>
      <c r="AV578" s="174">
        <v>110</v>
      </c>
      <c r="AW578" s="174">
        <v>110</v>
      </c>
      <c r="AX578" s="174">
        <v>110</v>
      </c>
      <c r="AY578" s="174">
        <v>110</v>
      </c>
      <c r="AZ578" s="174">
        <v>110</v>
      </c>
      <c r="BA578" s="175">
        <f t="shared" si="389"/>
        <v>1</v>
      </c>
      <c r="BB578" s="175">
        <f t="shared" si="378"/>
        <v>1</v>
      </c>
      <c r="BC578" s="175">
        <f t="shared" si="379"/>
        <v>1</v>
      </c>
      <c r="BD578" s="175">
        <f t="shared" si="380"/>
        <v>1</v>
      </c>
      <c r="BE578" s="175">
        <f t="shared" si="381"/>
        <v>1</v>
      </c>
      <c r="BF578" s="175">
        <f t="shared" si="382"/>
        <v>1</v>
      </c>
      <c r="BG578" s="175">
        <f t="shared" si="383"/>
        <v>1</v>
      </c>
      <c r="BH578" s="175">
        <f t="shared" si="384"/>
        <v>1</v>
      </c>
      <c r="BI578" s="175">
        <f t="shared" si="385"/>
        <v>1</v>
      </c>
      <c r="BJ578" s="175">
        <f t="shared" si="386"/>
        <v>1</v>
      </c>
      <c r="BK578" s="175">
        <f t="shared" si="387"/>
        <v>1</v>
      </c>
      <c r="BL578" s="175">
        <f t="shared" si="388"/>
        <v>1</v>
      </c>
    </row>
    <row r="579" spans="1:64" x14ac:dyDescent="0.35">
      <c r="A579" s="173" t="str">
        <v>SSS</v>
      </c>
      <c r="B579" s="173" t="str">
        <v>Culture Program Effectiveness</v>
      </c>
      <c r="C579" s="173" t="str">
        <v>%</v>
      </c>
      <c r="D579" s="173" t="str">
        <v>PAPUA BARAT</v>
      </c>
      <c r="E579" s="174">
        <v>0</v>
      </c>
      <c r="F579" s="174">
        <v>0</v>
      </c>
      <c r="G579" s="174">
        <v>0</v>
      </c>
      <c r="H579" s="174">
        <v>0</v>
      </c>
      <c r="I579" s="174">
        <v>0</v>
      </c>
      <c r="J579" s="174">
        <v>0</v>
      </c>
      <c r="K579" s="174">
        <v>0</v>
      </c>
      <c r="L579" s="174">
        <v>0</v>
      </c>
      <c r="M579" s="174">
        <v>0</v>
      </c>
      <c r="N579" s="174">
        <v>0</v>
      </c>
      <c r="O579" s="174">
        <v>0</v>
      </c>
      <c r="P579" s="174">
        <v>0</v>
      </c>
      <c r="Q579" s="174">
        <v>110</v>
      </c>
      <c r="R579" s="174">
        <v>110</v>
      </c>
      <c r="S579" s="174">
        <v>110</v>
      </c>
      <c r="T579" s="174">
        <v>110</v>
      </c>
      <c r="U579" s="174">
        <v>110</v>
      </c>
      <c r="V579" s="174">
        <v>110</v>
      </c>
      <c r="W579" s="174">
        <v>110</v>
      </c>
      <c r="X579" s="174">
        <v>110</v>
      </c>
      <c r="Y579" s="174">
        <v>110</v>
      </c>
      <c r="Z579" s="174">
        <v>110</v>
      </c>
      <c r="AA579" s="174">
        <v>110</v>
      </c>
      <c r="AB579" s="174">
        <v>110</v>
      </c>
      <c r="AC579" s="174">
        <v>0</v>
      </c>
      <c r="AD579" s="174">
        <v>0</v>
      </c>
      <c r="AE579" s="174">
        <v>0</v>
      </c>
      <c r="AF579" s="174">
        <v>0</v>
      </c>
      <c r="AG579" s="174">
        <v>0</v>
      </c>
      <c r="AH579" s="174">
        <v>0</v>
      </c>
      <c r="AI579" s="174">
        <v>0</v>
      </c>
      <c r="AJ579" s="174">
        <v>0</v>
      </c>
      <c r="AK579" s="174">
        <v>0</v>
      </c>
      <c r="AL579" s="174">
        <v>0</v>
      </c>
      <c r="AM579" s="174">
        <v>0</v>
      </c>
      <c r="AN579" s="174">
        <v>0</v>
      </c>
      <c r="AO579" s="174">
        <v>110</v>
      </c>
      <c r="AP579" s="174">
        <v>110</v>
      </c>
      <c r="AQ579" s="174">
        <v>110</v>
      </c>
      <c r="AR579" s="174">
        <v>110</v>
      </c>
      <c r="AS579" s="174">
        <v>110</v>
      </c>
      <c r="AT579" s="174">
        <v>110</v>
      </c>
      <c r="AU579" s="174">
        <v>110</v>
      </c>
      <c r="AV579" s="174">
        <v>110</v>
      </c>
      <c r="AW579" s="174">
        <v>110</v>
      </c>
      <c r="AX579" s="174">
        <v>110</v>
      </c>
      <c r="AY579" s="174">
        <v>110</v>
      </c>
      <c r="AZ579" s="174">
        <v>110</v>
      </c>
      <c r="BA579" s="175">
        <f t="shared" si="389"/>
        <v>1</v>
      </c>
      <c r="BB579" s="175">
        <f t="shared" ref="BB579:BB642" si="390">IF(F579=0,1,(R579/F579))</f>
        <v>1</v>
      </c>
      <c r="BC579" s="175">
        <f t="shared" ref="BC579:BC642" si="391">IF(G579=0,1,(S579/G579))</f>
        <v>1</v>
      </c>
      <c r="BD579" s="175">
        <f t="shared" ref="BD579:BD642" si="392">IF(H579=0,1,(T579/H579))</f>
        <v>1</v>
      </c>
      <c r="BE579" s="175">
        <f t="shared" ref="BE579:BE642" si="393">IF(I579=0,1,(U579/I579))</f>
        <v>1</v>
      </c>
      <c r="BF579" s="175">
        <f t="shared" ref="BF579:BF642" si="394">IF(J579=0,1,(V579/J579))</f>
        <v>1</v>
      </c>
      <c r="BG579" s="175">
        <f t="shared" ref="BG579:BG642" si="395">IF(K579=0,1,(W579/K579))</f>
        <v>1</v>
      </c>
      <c r="BH579" s="175">
        <f t="shared" ref="BH579:BH642" si="396">IF(L579=0,1,(X579/L579))</f>
        <v>1</v>
      </c>
      <c r="BI579" s="175">
        <f t="shared" ref="BI579:BI642" si="397">IF(M579=0,1,(Y579/M579))</f>
        <v>1</v>
      </c>
      <c r="BJ579" s="175">
        <f t="shared" ref="BJ579:BJ642" si="398">IF(N579=0,1,(Z579/N579))</f>
        <v>1</v>
      </c>
      <c r="BK579" s="175">
        <f t="shared" ref="BK579:BK642" si="399">IF(O579=0,1,(AA579/O579))</f>
        <v>1</v>
      </c>
      <c r="BL579" s="175">
        <f t="shared" ref="BL579:BL642" si="400">IF(P579=0,1,(AB579/P579))</f>
        <v>1</v>
      </c>
    </row>
    <row r="580" spans="1:64" x14ac:dyDescent="0.35">
      <c r="A580" s="173" t="str">
        <v>SSS</v>
      </c>
      <c r="B580" s="173" t="str">
        <v>Culture Program Effectiveness</v>
      </c>
      <c r="C580" s="173" t="str">
        <v>%</v>
      </c>
      <c r="D580" s="173" t="str">
        <v>SULBAGSEL</v>
      </c>
      <c r="E580" s="174">
        <v>0</v>
      </c>
      <c r="F580" s="174">
        <v>0</v>
      </c>
      <c r="G580" s="174">
        <v>0</v>
      </c>
      <c r="H580" s="174">
        <v>0</v>
      </c>
      <c r="I580" s="174">
        <v>0</v>
      </c>
      <c r="J580" s="174">
        <v>0</v>
      </c>
      <c r="K580" s="174">
        <v>0</v>
      </c>
      <c r="L580" s="174">
        <v>0</v>
      </c>
      <c r="M580" s="174">
        <v>0</v>
      </c>
      <c r="N580" s="174">
        <v>0</v>
      </c>
      <c r="O580" s="174">
        <v>0</v>
      </c>
      <c r="P580" s="174">
        <v>0</v>
      </c>
      <c r="Q580" s="174">
        <v>110</v>
      </c>
      <c r="R580" s="174">
        <v>110</v>
      </c>
      <c r="S580" s="174">
        <v>110</v>
      </c>
      <c r="T580" s="174">
        <v>110</v>
      </c>
      <c r="U580" s="174">
        <v>110</v>
      </c>
      <c r="V580" s="174">
        <v>110</v>
      </c>
      <c r="W580" s="174">
        <v>110</v>
      </c>
      <c r="X580" s="174">
        <v>110</v>
      </c>
      <c r="Y580" s="174">
        <v>110</v>
      </c>
      <c r="Z580" s="174">
        <v>110</v>
      </c>
      <c r="AA580" s="174">
        <v>110</v>
      </c>
      <c r="AB580" s="174">
        <v>110</v>
      </c>
      <c r="AC580" s="174">
        <v>0</v>
      </c>
      <c r="AD580" s="174">
        <v>0</v>
      </c>
      <c r="AE580" s="174">
        <v>0</v>
      </c>
      <c r="AF580" s="174">
        <v>0</v>
      </c>
      <c r="AG580" s="174">
        <v>0</v>
      </c>
      <c r="AH580" s="174">
        <v>0</v>
      </c>
      <c r="AI580" s="174">
        <v>0</v>
      </c>
      <c r="AJ580" s="174">
        <v>0</v>
      </c>
      <c r="AK580" s="174">
        <v>0</v>
      </c>
      <c r="AL580" s="174">
        <v>0</v>
      </c>
      <c r="AM580" s="174">
        <v>0</v>
      </c>
      <c r="AN580" s="174">
        <v>0</v>
      </c>
      <c r="AO580" s="174">
        <v>110</v>
      </c>
      <c r="AP580" s="174">
        <v>110</v>
      </c>
      <c r="AQ580" s="174">
        <v>110</v>
      </c>
      <c r="AR580" s="174">
        <v>110</v>
      </c>
      <c r="AS580" s="174">
        <v>110</v>
      </c>
      <c r="AT580" s="174">
        <v>110</v>
      </c>
      <c r="AU580" s="174">
        <v>110</v>
      </c>
      <c r="AV580" s="174">
        <v>110</v>
      </c>
      <c r="AW580" s="174">
        <v>110</v>
      </c>
      <c r="AX580" s="174">
        <v>110</v>
      </c>
      <c r="AY580" s="174">
        <v>110</v>
      </c>
      <c r="AZ580" s="174">
        <v>110</v>
      </c>
      <c r="BA580" s="175">
        <f t="shared" ref="BA580:BA643" si="401">IF(E580=0,1,(Q580/E580))</f>
        <v>1</v>
      </c>
      <c r="BB580" s="175">
        <f t="shared" si="390"/>
        <v>1</v>
      </c>
      <c r="BC580" s="175">
        <f t="shared" si="391"/>
        <v>1</v>
      </c>
      <c r="BD580" s="175">
        <f t="shared" si="392"/>
        <v>1</v>
      </c>
      <c r="BE580" s="175">
        <f t="shared" si="393"/>
        <v>1</v>
      </c>
      <c r="BF580" s="175">
        <f t="shared" si="394"/>
        <v>1</v>
      </c>
      <c r="BG580" s="175">
        <f t="shared" si="395"/>
        <v>1</v>
      </c>
      <c r="BH580" s="175">
        <f t="shared" si="396"/>
        <v>1</v>
      </c>
      <c r="BI580" s="175">
        <f t="shared" si="397"/>
        <v>1</v>
      </c>
      <c r="BJ580" s="175">
        <f t="shared" si="398"/>
        <v>1</v>
      </c>
      <c r="BK580" s="175">
        <f t="shared" si="399"/>
        <v>1</v>
      </c>
      <c r="BL580" s="175">
        <f t="shared" si="400"/>
        <v>1</v>
      </c>
    </row>
    <row r="581" spans="1:64" x14ac:dyDescent="0.35">
      <c r="A581" s="173" t="str">
        <v>SSS</v>
      </c>
      <c r="B581" s="173" t="str">
        <v>Culture Program Effectiveness</v>
      </c>
      <c r="C581" s="173" t="str">
        <v>%</v>
      </c>
      <c r="D581" s="173" t="str">
        <v>SULBAGTENG</v>
      </c>
      <c r="E581" s="174">
        <v>0</v>
      </c>
      <c r="F581" s="174">
        <v>0</v>
      </c>
      <c r="G581" s="174">
        <v>0</v>
      </c>
      <c r="H581" s="174">
        <v>0</v>
      </c>
      <c r="I581" s="174">
        <v>0</v>
      </c>
      <c r="J581" s="174">
        <v>0</v>
      </c>
      <c r="K581" s="174">
        <v>0</v>
      </c>
      <c r="L581" s="174">
        <v>0</v>
      </c>
      <c r="M581" s="174">
        <v>0</v>
      </c>
      <c r="N581" s="174">
        <v>0</v>
      </c>
      <c r="O581" s="174">
        <v>0</v>
      </c>
      <c r="P581" s="174">
        <v>0</v>
      </c>
      <c r="Q581" s="174">
        <v>110</v>
      </c>
      <c r="R581" s="174">
        <v>110</v>
      </c>
      <c r="S581" s="174">
        <v>110</v>
      </c>
      <c r="T581" s="174">
        <v>110</v>
      </c>
      <c r="U581" s="174">
        <v>110</v>
      </c>
      <c r="V581" s="174">
        <v>110</v>
      </c>
      <c r="W581" s="174">
        <v>110</v>
      </c>
      <c r="X581" s="174">
        <v>110</v>
      </c>
      <c r="Y581" s="174">
        <v>110</v>
      </c>
      <c r="Z581" s="174">
        <v>110</v>
      </c>
      <c r="AA581" s="174">
        <v>110</v>
      </c>
      <c r="AB581" s="174">
        <v>110</v>
      </c>
      <c r="AC581" s="174">
        <v>0</v>
      </c>
      <c r="AD581" s="174">
        <v>0</v>
      </c>
      <c r="AE581" s="174">
        <v>0</v>
      </c>
      <c r="AF581" s="174">
        <v>0</v>
      </c>
      <c r="AG581" s="174">
        <v>0</v>
      </c>
      <c r="AH581" s="174">
        <v>0</v>
      </c>
      <c r="AI581" s="174">
        <v>0</v>
      </c>
      <c r="AJ581" s="174">
        <v>0</v>
      </c>
      <c r="AK581" s="174">
        <v>0</v>
      </c>
      <c r="AL581" s="174">
        <v>0</v>
      </c>
      <c r="AM581" s="174">
        <v>0</v>
      </c>
      <c r="AN581" s="174">
        <v>0</v>
      </c>
      <c r="AO581" s="174">
        <v>110</v>
      </c>
      <c r="AP581" s="174">
        <v>110</v>
      </c>
      <c r="AQ581" s="174">
        <v>110</v>
      </c>
      <c r="AR581" s="174">
        <v>110</v>
      </c>
      <c r="AS581" s="174">
        <v>110</v>
      </c>
      <c r="AT581" s="174">
        <v>110</v>
      </c>
      <c r="AU581" s="174">
        <v>110</v>
      </c>
      <c r="AV581" s="174">
        <v>110</v>
      </c>
      <c r="AW581" s="174">
        <v>110</v>
      </c>
      <c r="AX581" s="174">
        <v>110</v>
      </c>
      <c r="AY581" s="174">
        <v>110</v>
      </c>
      <c r="AZ581" s="174">
        <v>110</v>
      </c>
      <c r="BA581" s="175">
        <f t="shared" si="401"/>
        <v>1</v>
      </c>
      <c r="BB581" s="175">
        <f t="shared" si="390"/>
        <v>1</v>
      </c>
      <c r="BC581" s="175">
        <f t="shared" si="391"/>
        <v>1</v>
      </c>
      <c r="BD581" s="175">
        <f t="shared" si="392"/>
        <v>1</v>
      </c>
      <c r="BE581" s="175">
        <f t="shared" si="393"/>
        <v>1</v>
      </c>
      <c r="BF581" s="175">
        <f t="shared" si="394"/>
        <v>1</v>
      </c>
      <c r="BG581" s="175">
        <f t="shared" si="395"/>
        <v>1</v>
      </c>
      <c r="BH581" s="175">
        <f t="shared" si="396"/>
        <v>1</v>
      </c>
      <c r="BI581" s="175">
        <f t="shared" si="397"/>
        <v>1</v>
      </c>
      <c r="BJ581" s="175">
        <f t="shared" si="398"/>
        <v>1</v>
      </c>
      <c r="BK581" s="175">
        <f t="shared" si="399"/>
        <v>1</v>
      </c>
      <c r="BL581" s="175">
        <f t="shared" si="400"/>
        <v>1</v>
      </c>
    </row>
    <row r="582" spans="1:64" x14ac:dyDescent="0.35">
      <c r="A582" s="173" t="str">
        <v>SSS</v>
      </c>
      <c r="B582" s="173" t="str">
        <v>Culture Program Effectiveness</v>
      </c>
      <c r="C582" s="173" t="str">
        <v>%</v>
      </c>
      <c r="D582" s="173" t="str">
        <v>SUMALUT</v>
      </c>
      <c r="E582" s="174">
        <v>0</v>
      </c>
      <c r="F582" s="174">
        <v>0</v>
      </c>
      <c r="G582" s="174">
        <v>0</v>
      </c>
      <c r="H582" s="174">
        <v>0</v>
      </c>
      <c r="I582" s="174">
        <v>0</v>
      </c>
      <c r="J582" s="174">
        <v>0</v>
      </c>
      <c r="K582" s="174">
        <v>0</v>
      </c>
      <c r="L582" s="174">
        <v>0</v>
      </c>
      <c r="M582" s="174">
        <v>0</v>
      </c>
      <c r="N582" s="174">
        <v>0</v>
      </c>
      <c r="O582" s="174">
        <v>0</v>
      </c>
      <c r="P582" s="174">
        <v>0</v>
      </c>
      <c r="Q582" s="174">
        <v>110</v>
      </c>
      <c r="R582" s="174">
        <v>110</v>
      </c>
      <c r="S582" s="174">
        <v>110</v>
      </c>
      <c r="T582" s="174">
        <v>110</v>
      </c>
      <c r="U582" s="174">
        <v>110</v>
      </c>
      <c r="V582" s="174">
        <v>110</v>
      </c>
      <c r="W582" s="174">
        <v>110</v>
      </c>
      <c r="X582" s="174">
        <v>110</v>
      </c>
      <c r="Y582" s="174">
        <v>110</v>
      </c>
      <c r="Z582" s="174">
        <v>110</v>
      </c>
      <c r="AA582" s="174">
        <v>110</v>
      </c>
      <c r="AB582" s="174">
        <v>110</v>
      </c>
      <c r="AC582" s="174">
        <v>0</v>
      </c>
      <c r="AD582" s="174">
        <v>0</v>
      </c>
      <c r="AE582" s="174">
        <v>0</v>
      </c>
      <c r="AF582" s="174">
        <v>0</v>
      </c>
      <c r="AG582" s="174">
        <v>0</v>
      </c>
      <c r="AH582" s="174">
        <v>0</v>
      </c>
      <c r="AI582" s="174">
        <v>0</v>
      </c>
      <c r="AJ582" s="174">
        <v>0</v>
      </c>
      <c r="AK582" s="174">
        <v>0</v>
      </c>
      <c r="AL582" s="174">
        <v>0</v>
      </c>
      <c r="AM582" s="174">
        <v>0</v>
      </c>
      <c r="AN582" s="174">
        <v>0</v>
      </c>
      <c r="AO582" s="174">
        <v>110</v>
      </c>
      <c r="AP582" s="174">
        <v>110</v>
      </c>
      <c r="AQ582" s="174">
        <v>110</v>
      </c>
      <c r="AR582" s="174">
        <v>110</v>
      </c>
      <c r="AS582" s="174">
        <v>110</v>
      </c>
      <c r="AT582" s="174">
        <v>110</v>
      </c>
      <c r="AU582" s="174">
        <v>110</v>
      </c>
      <c r="AV582" s="174">
        <v>110</v>
      </c>
      <c r="AW582" s="174">
        <v>110</v>
      </c>
      <c r="AX582" s="174">
        <v>110</v>
      </c>
      <c r="AY582" s="174">
        <v>110</v>
      </c>
      <c r="AZ582" s="174">
        <v>110</v>
      </c>
      <c r="BA582" s="175">
        <f t="shared" si="401"/>
        <v>1</v>
      </c>
      <c r="BB582" s="175">
        <f t="shared" si="390"/>
        <v>1</v>
      </c>
      <c r="BC582" s="175">
        <f t="shared" si="391"/>
        <v>1</v>
      </c>
      <c r="BD582" s="175">
        <f t="shared" si="392"/>
        <v>1</v>
      </c>
      <c r="BE582" s="175">
        <f t="shared" si="393"/>
        <v>1</v>
      </c>
      <c r="BF582" s="175">
        <f t="shared" si="394"/>
        <v>1</v>
      </c>
      <c r="BG582" s="175">
        <f t="shared" si="395"/>
        <v>1</v>
      </c>
      <c r="BH582" s="175">
        <f t="shared" si="396"/>
        <v>1</v>
      </c>
      <c r="BI582" s="175">
        <f t="shared" si="397"/>
        <v>1</v>
      </c>
      <c r="BJ582" s="175">
        <f t="shared" si="398"/>
        <v>1</v>
      </c>
      <c r="BK582" s="175">
        <f t="shared" si="399"/>
        <v>1</v>
      </c>
      <c r="BL582" s="175">
        <f t="shared" si="400"/>
        <v>1</v>
      </c>
    </row>
    <row r="583" spans="1:64" x14ac:dyDescent="0.35">
      <c r="A583" s="170" t="str">
        <v>SSS</v>
      </c>
      <c r="B583" s="170" t="str">
        <v>Learning Hours</v>
      </c>
      <c r="C583" s="170" t="str">
        <v>%</v>
      </c>
      <c r="D583" s="170" t="str">
        <v>TR5</v>
      </c>
      <c r="E583" s="171">
        <v>0</v>
      </c>
      <c r="F583" s="171">
        <v>0</v>
      </c>
      <c r="G583" s="171">
        <v>0</v>
      </c>
      <c r="H583" s="171">
        <v>0</v>
      </c>
      <c r="I583" s="171">
        <v>0</v>
      </c>
      <c r="J583" s="171">
        <v>0</v>
      </c>
      <c r="K583" s="171">
        <v>0</v>
      </c>
      <c r="L583" s="171">
        <v>0</v>
      </c>
      <c r="M583" s="171">
        <v>0</v>
      </c>
      <c r="N583" s="171">
        <v>0</v>
      </c>
      <c r="O583" s="171">
        <v>0</v>
      </c>
      <c r="P583" s="171">
        <v>0</v>
      </c>
      <c r="Q583" s="171">
        <v>0</v>
      </c>
      <c r="R583" s="171">
        <v>0</v>
      </c>
      <c r="S583" s="171">
        <v>0</v>
      </c>
      <c r="T583" s="171">
        <v>0</v>
      </c>
      <c r="U583" s="171">
        <v>0</v>
      </c>
      <c r="V583" s="171">
        <v>0</v>
      </c>
      <c r="W583" s="171">
        <v>0</v>
      </c>
      <c r="X583" s="171">
        <v>0</v>
      </c>
      <c r="Y583" s="171">
        <v>0</v>
      </c>
      <c r="Z583" s="171">
        <v>0</v>
      </c>
      <c r="AA583" s="171">
        <v>0</v>
      </c>
      <c r="AB583" s="171">
        <v>0</v>
      </c>
      <c r="AC583" s="171">
        <v>0</v>
      </c>
      <c r="AD583" s="171">
        <v>0</v>
      </c>
      <c r="AE583" s="171">
        <v>0</v>
      </c>
      <c r="AF583" s="171">
        <v>0</v>
      </c>
      <c r="AG583" s="171">
        <v>0</v>
      </c>
      <c r="AH583" s="171">
        <v>0</v>
      </c>
      <c r="AI583" s="171">
        <v>0</v>
      </c>
      <c r="AJ583" s="171">
        <v>0</v>
      </c>
      <c r="AK583" s="171">
        <v>0</v>
      </c>
      <c r="AL583" s="171">
        <v>0</v>
      </c>
      <c r="AM583" s="171">
        <v>0</v>
      </c>
      <c r="AN583" s="171">
        <v>0</v>
      </c>
      <c r="AO583" s="171">
        <v>0</v>
      </c>
      <c r="AP583" s="171">
        <v>0</v>
      </c>
      <c r="AQ583" s="171">
        <v>0</v>
      </c>
      <c r="AR583" s="171">
        <v>0</v>
      </c>
      <c r="AS583" s="171">
        <v>0</v>
      </c>
      <c r="AT583" s="171">
        <v>0</v>
      </c>
      <c r="AU583" s="171">
        <v>0</v>
      </c>
      <c r="AV583" s="171">
        <v>0</v>
      </c>
      <c r="AW583" s="171">
        <v>0</v>
      </c>
      <c r="AX583" s="171">
        <v>0</v>
      </c>
      <c r="AY583" s="171">
        <v>0</v>
      </c>
      <c r="AZ583" s="171">
        <v>0</v>
      </c>
      <c r="BA583" s="172">
        <f t="shared" si="401"/>
        <v>1</v>
      </c>
      <c r="BB583" s="172">
        <f t="shared" si="390"/>
        <v>1</v>
      </c>
      <c r="BC583" s="172">
        <f t="shared" si="391"/>
        <v>1</v>
      </c>
      <c r="BD583" s="172">
        <f t="shared" si="392"/>
        <v>1</v>
      </c>
      <c r="BE583" s="172">
        <f t="shared" si="393"/>
        <v>1</v>
      </c>
      <c r="BF583" s="172">
        <f t="shared" si="394"/>
        <v>1</v>
      </c>
      <c r="BG583" s="172">
        <f t="shared" si="395"/>
        <v>1</v>
      </c>
      <c r="BH583" s="172">
        <f t="shared" si="396"/>
        <v>1</v>
      </c>
      <c r="BI583" s="172">
        <f t="shared" si="397"/>
        <v>1</v>
      </c>
      <c r="BJ583" s="172">
        <f t="shared" si="398"/>
        <v>1</v>
      </c>
      <c r="BK583" s="172">
        <f t="shared" si="399"/>
        <v>1</v>
      </c>
      <c r="BL583" s="172">
        <f t="shared" si="400"/>
        <v>1</v>
      </c>
    </row>
    <row r="584" spans="1:64" x14ac:dyDescent="0.35">
      <c r="A584" s="173" t="str">
        <v>SSS</v>
      </c>
      <c r="B584" s="173" t="str">
        <v>Learning Hours</v>
      </c>
      <c r="C584" s="173" t="str">
        <v>%</v>
      </c>
      <c r="D584" s="173" t="str">
        <v>PAPUA</v>
      </c>
      <c r="E584" s="174">
        <v>0</v>
      </c>
      <c r="F584" s="174">
        <v>0</v>
      </c>
      <c r="G584" s="174">
        <v>0</v>
      </c>
      <c r="H584" s="174">
        <v>0</v>
      </c>
      <c r="I584" s="174">
        <v>0</v>
      </c>
      <c r="J584" s="174">
        <v>0</v>
      </c>
      <c r="K584" s="174">
        <v>0</v>
      </c>
      <c r="L584" s="174">
        <v>0</v>
      </c>
      <c r="M584" s="174">
        <v>0</v>
      </c>
      <c r="N584" s="174">
        <v>0</v>
      </c>
      <c r="O584" s="174">
        <v>0</v>
      </c>
      <c r="P584" s="174">
        <v>0</v>
      </c>
      <c r="Q584" s="174">
        <v>0</v>
      </c>
      <c r="R584" s="174">
        <v>0</v>
      </c>
      <c r="S584" s="174">
        <v>0</v>
      </c>
      <c r="T584" s="174">
        <v>0</v>
      </c>
      <c r="U584" s="174">
        <v>0</v>
      </c>
      <c r="V584" s="174">
        <v>0</v>
      </c>
      <c r="W584" s="174">
        <v>0</v>
      </c>
      <c r="X584" s="174">
        <v>0</v>
      </c>
      <c r="Y584" s="174">
        <v>0</v>
      </c>
      <c r="Z584" s="174">
        <v>0</v>
      </c>
      <c r="AA584" s="174">
        <v>0</v>
      </c>
      <c r="AB584" s="174">
        <v>0</v>
      </c>
      <c r="AC584" s="174">
        <v>0</v>
      </c>
      <c r="AD584" s="174">
        <v>0</v>
      </c>
      <c r="AE584" s="174">
        <v>0</v>
      </c>
      <c r="AF584" s="174">
        <v>0</v>
      </c>
      <c r="AG584" s="174">
        <v>0</v>
      </c>
      <c r="AH584" s="174">
        <v>0</v>
      </c>
      <c r="AI584" s="174">
        <v>0</v>
      </c>
      <c r="AJ584" s="174">
        <v>0</v>
      </c>
      <c r="AK584" s="174">
        <v>0</v>
      </c>
      <c r="AL584" s="174">
        <v>0</v>
      </c>
      <c r="AM584" s="174">
        <v>0</v>
      </c>
      <c r="AN584" s="174">
        <v>0</v>
      </c>
      <c r="AO584" s="174">
        <v>0</v>
      </c>
      <c r="AP584" s="174">
        <v>0</v>
      </c>
      <c r="AQ584" s="174">
        <v>0</v>
      </c>
      <c r="AR584" s="174">
        <v>0</v>
      </c>
      <c r="AS584" s="174">
        <v>0</v>
      </c>
      <c r="AT584" s="174">
        <v>0</v>
      </c>
      <c r="AU584" s="174">
        <v>0</v>
      </c>
      <c r="AV584" s="174">
        <v>0</v>
      </c>
      <c r="AW584" s="174">
        <v>0</v>
      </c>
      <c r="AX584" s="174">
        <v>0</v>
      </c>
      <c r="AY584" s="174">
        <v>0</v>
      </c>
      <c r="AZ584" s="174">
        <v>0</v>
      </c>
      <c r="BA584" s="175">
        <f t="shared" si="401"/>
        <v>1</v>
      </c>
      <c r="BB584" s="175">
        <f t="shared" si="390"/>
        <v>1</v>
      </c>
      <c r="BC584" s="175">
        <f t="shared" si="391"/>
        <v>1</v>
      </c>
      <c r="BD584" s="175">
        <f t="shared" si="392"/>
        <v>1</v>
      </c>
      <c r="BE584" s="175">
        <f t="shared" si="393"/>
        <v>1</v>
      </c>
      <c r="BF584" s="175">
        <f t="shared" si="394"/>
        <v>1</v>
      </c>
      <c r="BG584" s="175">
        <f t="shared" si="395"/>
        <v>1</v>
      </c>
      <c r="BH584" s="175">
        <f t="shared" si="396"/>
        <v>1</v>
      </c>
      <c r="BI584" s="175">
        <f t="shared" si="397"/>
        <v>1</v>
      </c>
      <c r="BJ584" s="175">
        <f t="shared" si="398"/>
        <v>1</v>
      </c>
      <c r="BK584" s="175">
        <f t="shared" si="399"/>
        <v>1</v>
      </c>
      <c r="BL584" s="175">
        <f t="shared" si="400"/>
        <v>1</v>
      </c>
    </row>
    <row r="585" spans="1:64" x14ac:dyDescent="0.35">
      <c r="A585" s="173" t="str">
        <v>SSS</v>
      </c>
      <c r="B585" s="173" t="str">
        <v>Learning Hours</v>
      </c>
      <c r="C585" s="173" t="str">
        <v>%</v>
      </c>
      <c r="D585" s="173" t="str">
        <v>PAPUA BARAT</v>
      </c>
      <c r="E585" s="174">
        <v>0</v>
      </c>
      <c r="F585" s="174">
        <v>0</v>
      </c>
      <c r="G585" s="174">
        <v>0</v>
      </c>
      <c r="H585" s="174">
        <v>0</v>
      </c>
      <c r="I585" s="174">
        <v>0</v>
      </c>
      <c r="J585" s="174">
        <v>0</v>
      </c>
      <c r="K585" s="174">
        <v>0</v>
      </c>
      <c r="L585" s="174">
        <v>0</v>
      </c>
      <c r="M585" s="174">
        <v>0</v>
      </c>
      <c r="N585" s="174">
        <v>0</v>
      </c>
      <c r="O585" s="174">
        <v>0</v>
      </c>
      <c r="P585" s="174">
        <v>0</v>
      </c>
      <c r="Q585" s="174">
        <v>0</v>
      </c>
      <c r="R585" s="174">
        <v>0</v>
      </c>
      <c r="S585" s="174">
        <v>0</v>
      </c>
      <c r="T585" s="174">
        <v>0</v>
      </c>
      <c r="U585" s="174">
        <v>0</v>
      </c>
      <c r="V585" s="174">
        <v>0</v>
      </c>
      <c r="W585" s="174">
        <v>0</v>
      </c>
      <c r="X585" s="174">
        <v>0</v>
      </c>
      <c r="Y585" s="174">
        <v>0</v>
      </c>
      <c r="Z585" s="174">
        <v>0</v>
      </c>
      <c r="AA585" s="174">
        <v>0</v>
      </c>
      <c r="AB585" s="174">
        <v>0</v>
      </c>
      <c r="AC585" s="174">
        <v>0</v>
      </c>
      <c r="AD585" s="174">
        <v>0</v>
      </c>
      <c r="AE585" s="174">
        <v>0</v>
      </c>
      <c r="AF585" s="174">
        <v>0</v>
      </c>
      <c r="AG585" s="174">
        <v>0</v>
      </c>
      <c r="AH585" s="174">
        <v>0</v>
      </c>
      <c r="AI585" s="174">
        <v>0</v>
      </c>
      <c r="AJ585" s="174">
        <v>0</v>
      </c>
      <c r="AK585" s="174">
        <v>0</v>
      </c>
      <c r="AL585" s="174">
        <v>0</v>
      </c>
      <c r="AM585" s="174">
        <v>0</v>
      </c>
      <c r="AN585" s="174">
        <v>0</v>
      </c>
      <c r="AO585" s="174">
        <v>0</v>
      </c>
      <c r="AP585" s="174">
        <v>0</v>
      </c>
      <c r="AQ585" s="174">
        <v>0</v>
      </c>
      <c r="AR585" s="174">
        <v>0</v>
      </c>
      <c r="AS585" s="174">
        <v>0</v>
      </c>
      <c r="AT585" s="174">
        <v>0</v>
      </c>
      <c r="AU585" s="174">
        <v>0</v>
      </c>
      <c r="AV585" s="174">
        <v>0</v>
      </c>
      <c r="AW585" s="174">
        <v>0</v>
      </c>
      <c r="AX585" s="174">
        <v>0</v>
      </c>
      <c r="AY585" s="174">
        <v>0</v>
      </c>
      <c r="AZ585" s="174">
        <v>0</v>
      </c>
      <c r="BA585" s="175">
        <f t="shared" si="401"/>
        <v>1</v>
      </c>
      <c r="BB585" s="175">
        <f t="shared" si="390"/>
        <v>1</v>
      </c>
      <c r="BC585" s="175">
        <f t="shared" si="391"/>
        <v>1</v>
      </c>
      <c r="BD585" s="175">
        <f t="shared" si="392"/>
        <v>1</v>
      </c>
      <c r="BE585" s="175">
        <f t="shared" si="393"/>
        <v>1</v>
      </c>
      <c r="BF585" s="175">
        <f t="shared" si="394"/>
        <v>1</v>
      </c>
      <c r="BG585" s="175">
        <f t="shared" si="395"/>
        <v>1</v>
      </c>
      <c r="BH585" s="175">
        <f t="shared" si="396"/>
        <v>1</v>
      </c>
      <c r="BI585" s="175">
        <f t="shared" si="397"/>
        <v>1</v>
      </c>
      <c r="BJ585" s="175">
        <f t="shared" si="398"/>
        <v>1</v>
      </c>
      <c r="BK585" s="175">
        <f t="shared" si="399"/>
        <v>1</v>
      </c>
      <c r="BL585" s="175">
        <f t="shared" si="400"/>
        <v>1</v>
      </c>
    </row>
    <row r="586" spans="1:64" x14ac:dyDescent="0.35">
      <c r="A586" s="173" t="str">
        <v>SSS</v>
      </c>
      <c r="B586" s="173" t="str">
        <v>Learning Hours</v>
      </c>
      <c r="C586" s="173" t="str">
        <v>%</v>
      </c>
      <c r="D586" s="173" t="str">
        <v>SULBAGSEL</v>
      </c>
      <c r="E586" s="174">
        <v>0</v>
      </c>
      <c r="F586" s="174">
        <v>0</v>
      </c>
      <c r="G586" s="174">
        <v>0</v>
      </c>
      <c r="H586" s="174">
        <v>0</v>
      </c>
      <c r="I586" s="174">
        <v>0</v>
      </c>
      <c r="J586" s="174">
        <v>0</v>
      </c>
      <c r="K586" s="174">
        <v>0</v>
      </c>
      <c r="L586" s="174">
        <v>0</v>
      </c>
      <c r="M586" s="174">
        <v>0</v>
      </c>
      <c r="N586" s="174">
        <v>0</v>
      </c>
      <c r="O586" s="174">
        <v>0</v>
      </c>
      <c r="P586" s="174">
        <v>0</v>
      </c>
      <c r="Q586" s="174">
        <v>0</v>
      </c>
      <c r="R586" s="174">
        <v>0</v>
      </c>
      <c r="S586" s="174">
        <v>0</v>
      </c>
      <c r="T586" s="174">
        <v>0</v>
      </c>
      <c r="U586" s="174">
        <v>0</v>
      </c>
      <c r="V586" s="174">
        <v>0</v>
      </c>
      <c r="W586" s="174">
        <v>0</v>
      </c>
      <c r="X586" s="174">
        <v>0</v>
      </c>
      <c r="Y586" s="174">
        <v>0</v>
      </c>
      <c r="Z586" s="174">
        <v>0</v>
      </c>
      <c r="AA586" s="174">
        <v>0</v>
      </c>
      <c r="AB586" s="174">
        <v>0</v>
      </c>
      <c r="AC586" s="174">
        <v>0</v>
      </c>
      <c r="AD586" s="174">
        <v>0</v>
      </c>
      <c r="AE586" s="174">
        <v>0</v>
      </c>
      <c r="AF586" s="174">
        <v>0</v>
      </c>
      <c r="AG586" s="174">
        <v>0</v>
      </c>
      <c r="AH586" s="174">
        <v>0</v>
      </c>
      <c r="AI586" s="174">
        <v>0</v>
      </c>
      <c r="AJ586" s="174">
        <v>0</v>
      </c>
      <c r="AK586" s="174">
        <v>0</v>
      </c>
      <c r="AL586" s="174">
        <v>0</v>
      </c>
      <c r="AM586" s="174">
        <v>0</v>
      </c>
      <c r="AN586" s="174">
        <v>0</v>
      </c>
      <c r="AO586" s="174">
        <v>0</v>
      </c>
      <c r="AP586" s="174">
        <v>0</v>
      </c>
      <c r="AQ586" s="174">
        <v>0</v>
      </c>
      <c r="AR586" s="174">
        <v>0</v>
      </c>
      <c r="AS586" s="174">
        <v>0</v>
      </c>
      <c r="AT586" s="174">
        <v>0</v>
      </c>
      <c r="AU586" s="174">
        <v>0</v>
      </c>
      <c r="AV586" s="174">
        <v>0</v>
      </c>
      <c r="AW586" s="174">
        <v>0</v>
      </c>
      <c r="AX586" s="174">
        <v>0</v>
      </c>
      <c r="AY586" s="174">
        <v>0</v>
      </c>
      <c r="AZ586" s="174">
        <v>0</v>
      </c>
      <c r="BA586" s="175">
        <f t="shared" si="401"/>
        <v>1</v>
      </c>
      <c r="BB586" s="175">
        <f t="shared" si="390"/>
        <v>1</v>
      </c>
      <c r="BC586" s="175">
        <f t="shared" si="391"/>
        <v>1</v>
      </c>
      <c r="BD586" s="175">
        <f t="shared" si="392"/>
        <v>1</v>
      </c>
      <c r="BE586" s="175">
        <f t="shared" si="393"/>
        <v>1</v>
      </c>
      <c r="BF586" s="175">
        <f t="shared" si="394"/>
        <v>1</v>
      </c>
      <c r="BG586" s="175">
        <f t="shared" si="395"/>
        <v>1</v>
      </c>
      <c r="BH586" s="175">
        <f t="shared" si="396"/>
        <v>1</v>
      </c>
      <c r="BI586" s="175">
        <f t="shared" si="397"/>
        <v>1</v>
      </c>
      <c r="BJ586" s="175">
        <f t="shared" si="398"/>
        <v>1</v>
      </c>
      <c r="BK586" s="175">
        <f t="shared" si="399"/>
        <v>1</v>
      </c>
      <c r="BL586" s="175">
        <f t="shared" si="400"/>
        <v>1</v>
      </c>
    </row>
    <row r="587" spans="1:64" x14ac:dyDescent="0.35">
      <c r="A587" s="173" t="str">
        <v>SSS</v>
      </c>
      <c r="B587" s="173" t="str">
        <v>Learning Hours</v>
      </c>
      <c r="C587" s="173" t="str">
        <v>%</v>
      </c>
      <c r="D587" s="173" t="str">
        <v>SULBAGTENG</v>
      </c>
      <c r="E587" s="174">
        <v>0</v>
      </c>
      <c r="F587" s="174">
        <v>0</v>
      </c>
      <c r="G587" s="174">
        <v>0</v>
      </c>
      <c r="H587" s="174">
        <v>0</v>
      </c>
      <c r="I587" s="174">
        <v>0</v>
      </c>
      <c r="J587" s="174">
        <v>0</v>
      </c>
      <c r="K587" s="174">
        <v>0</v>
      </c>
      <c r="L587" s="174">
        <v>0</v>
      </c>
      <c r="M587" s="174">
        <v>0</v>
      </c>
      <c r="N587" s="174">
        <v>0</v>
      </c>
      <c r="O587" s="174">
        <v>0</v>
      </c>
      <c r="P587" s="174">
        <v>0</v>
      </c>
      <c r="Q587" s="174">
        <v>0</v>
      </c>
      <c r="R587" s="174">
        <v>0</v>
      </c>
      <c r="S587" s="174">
        <v>0</v>
      </c>
      <c r="T587" s="174">
        <v>0</v>
      </c>
      <c r="U587" s="174">
        <v>0</v>
      </c>
      <c r="V587" s="174">
        <v>0</v>
      </c>
      <c r="W587" s="174">
        <v>0</v>
      </c>
      <c r="X587" s="174">
        <v>0</v>
      </c>
      <c r="Y587" s="174">
        <v>0</v>
      </c>
      <c r="Z587" s="174">
        <v>0</v>
      </c>
      <c r="AA587" s="174">
        <v>0</v>
      </c>
      <c r="AB587" s="174">
        <v>0</v>
      </c>
      <c r="AC587" s="174">
        <v>0</v>
      </c>
      <c r="AD587" s="174">
        <v>0</v>
      </c>
      <c r="AE587" s="174">
        <v>0</v>
      </c>
      <c r="AF587" s="174">
        <v>0</v>
      </c>
      <c r="AG587" s="174">
        <v>0</v>
      </c>
      <c r="AH587" s="174">
        <v>0</v>
      </c>
      <c r="AI587" s="174">
        <v>0</v>
      </c>
      <c r="AJ587" s="174">
        <v>0</v>
      </c>
      <c r="AK587" s="174">
        <v>0</v>
      </c>
      <c r="AL587" s="174">
        <v>0</v>
      </c>
      <c r="AM587" s="174">
        <v>0</v>
      </c>
      <c r="AN587" s="174">
        <v>0</v>
      </c>
      <c r="AO587" s="174">
        <v>0</v>
      </c>
      <c r="AP587" s="174">
        <v>0</v>
      </c>
      <c r="AQ587" s="174">
        <v>0</v>
      </c>
      <c r="AR587" s="174">
        <v>0</v>
      </c>
      <c r="AS587" s="174">
        <v>0</v>
      </c>
      <c r="AT587" s="174">
        <v>0</v>
      </c>
      <c r="AU587" s="174">
        <v>0</v>
      </c>
      <c r="AV587" s="174">
        <v>0</v>
      </c>
      <c r="AW587" s="174">
        <v>0</v>
      </c>
      <c r="AX587" s="174">
        <v>0</v>
      </c>
      <c r="AY587" s="174">
        <v>0</v>
      </c>
      <c r="AZ587" s="174">
        <v>0</v>
      </c>
      <c r="BA587" s="175">
        <f t="shared" si="401"/>
        <v>1</v>
      </c>
      <c r="BB587" s="175">
        <f t="shared" si="390"/>
        <v>1</v>
      </c>
      <c r="BC587" s="175">
        <f t="shared" si="391"/>
        <v>1</v>
      </c>
      <c r="BD587" s="175">
        <f t="shared" si="392"/>
        <v>1</v>
      </c>
      <c r="BE587" s="175">
        <f t="shared" si="393"/>
        <v>1</v>
      </c>
      <c r="BF587" s="175">
        <f t="shared" si="394"/>
        <v>1</v>
      </c>
      <c r="BG587" s="175">
        <f t="shared" si="395"/>
        <v>1</v>
      </c>
      <c r="BH587" s="175">
        <f t="shared" si="396"/>
        <v>1</v>
      </c>
      <c r="BI587" s="175">
        <f t="shared" si="397"/>
        <v>1</v>
      </c>
      <c r="BJ587" s="175">
        <f t="shared" si="398"/>
        <v>1</v>
      </c>
      <c r="BK587" s="175">
        <f t="shared" si="399"/>
        <v>1</v>
      </c>
      <c r="BL587" s="175">
        <f t="shared" si="400"/>
        <v>1</v>
      </c>
    </row>
    <row r="588" spans="1:64" x14ac:dyDescent="0.35">
      <c r="A588" s="173" t="str">
        <v>SSS</v>
      </c>
      <c r="B588" s="173" t="str">
        <v>Learning Hours</v>
      </c>
      <c r="C588" s="173" t="str">
        <v>%</v>
      </c>
      <c r="D588" s="173" t="str">
        <v>SUMALUT</v>
      </c>
      <c r="E588" s="174">
        <v>0</v>
      </c>
      <c r="F588" s="174">
        <v>0</v>
      </c>
      <c r="G588" s="174">
        <v>0</v>
      </c>
      <c r="H588" s="174">
        <v>0</v>
      </c>
      <c r="I588" s="174">
        <v>0</v>
      </c>
      <c r="J588" s="174">
        <v>0</v>
      </c>
      <c r="K588" s="174">
        <v>0</v>
      </c>
      <c r="L588" s="174">
        <v>0</v>
      </c>
      <c r="M588" s="174">
        <v>0</v>
      </c>
      <c r="N588" s="174">
        <v>0</v>
      </c>
      <c r="O588" s="174">
        <v>0</v>
      </c>
      <c r="P588" s="174">
        <v>0</v>
      </c>
      <c r="Q588" s="174">
        <v>0</v>
      </c>
      <c r="R588" s="174">
        <v>0</v>
      </c>
      <c r="S588" s="174">
        <v>0</v>
      </c>
      <c r="T588" s="174">
        <v>0</v>
      </c>
      <c r="U588" s="174">
        <v>0</v>
      </c>
      <c r="V588" s="174">
        <v>0</v>
      </c>
      <c r="W588" s="174">
        <v>0</v>
      </c>
      <c r="X588" s="174">
        <v>0</v>
      </c>
      <c r="Y588" s="174">
        <v>0</v>
      </c>
      <c r="Z588" s="174">
        <v>0</v>
      </c>
      <c r="AA588" s="174">
        <v>0</v>
      </c>
      <c r="AB588" s="174">
        <v>0</v>
      </c>
      <c r="AC588" s="174">
        <v>0</v>
      </c>
      <c r="AD588" s="174">
        <v>0</v>
      </c>
      <c r="AE588" s="174">
        <v>0</v>
      </c>
      <c r="AF588" s="174">
        <v>0</v>
      </c>
      <c r="AG588" s="174">
        <v>0</v>
      </c>
      <c r="AH588" s="174">
        <v>0</v>
      </c>
      <c r="AI588" s="174">
        <v>0</v>
      </c>
      <c r="AJ588" s="174">
        <v>0</v>
      </c>
      <c r="AK588" s="174">
        <v>0</v>
      </c>
      <c r="AL588" s="174">
        <v>0</v>
      </c>
      <c r="AM588" s="174">
        <v>0</v>
      </c>
      <c r="AN588" s="174">
        <v>0</v>
      </c>
      <c r="AO588" s="174">
        <v>0</v>
      </c>
      <c r="AP588" s="174">
        <v>0</v>
      </c>
      <c r="AQ588" s="174">
        <v>0</v>
      </c>
      <c r="AR588" s="174">
        <v>0</v>
      </c>
      <c r="AS588" s="174">
        <v>0</v>
      </c>
      <c r="AT588" s="174">
        <v>0</v>
      </c>
      <c r="AU588" s="174">
        <v>0</v>
      </c>
      <c r="AV588" s="174">
        <v>0</v>
      </c>
      <c r="AW588" s="174">
        <v>0</v>
      </c>
      <c r="AX588" s="174">
        <v>0</v>
      </c>
      <c r="AY588" s="174">
        <v>0</v>
      </c>
      <c r="AZ588" s="174">
        <v>0</v>
      </c>
      <c r="BA588" s="175">
        <f t="shared" si="401"/>
        <v>1</v>
      </c>
      <c r="BB588" s="175">
        <f t="shared" si="390"/>
        <v>1</v>
      </c>
      <c r="BC588" s="175">
        <f t="shared" si="391"/>
        <v>1</v>
      </c>
      <c r="BD588" s="175">
        <f t="shared" si="392"/>
        <v>1</v>
      </c>
      <c r="BE588" s="175">
        <f t="shared" si="393"/>
        <v>1</v>
      </c>
      <c r="BF588" s="175">
        <f t="shared" si="394"/>
        <v>1</v>
      </c>
      <c r="BG588" s="175">
        <f t="shared" si="395"/>
        <v>1</v>
      </c>
      <c r="BH588" s="175">
        <f t="shared" si="396"/>
        <v>1</v>
      </c>
      <c r="BI588" s="175">
        <f t="shared" si="397"/>
        <v>1</v>
      </c>
      <c r="BJ588" s="175">
        <f t="shared" si="398"/>
        <v>1</v>
      </c>
      <c r="BK588" s="175">
        <f t="shared" si="399"/>
        <v>1</v>
      </c>
      <c r="BL588" s="175">
        <f t="shared" si="400"/>
        <v>1</v>
      </c>
    </row>
    <row r="589" spans="1:64" x14ac:dyDescent="0.35">
      <c r="A589" s="170" t="str">
        <v>DIGIPRO</v>
      </c>
      <c r="B589" s="170" t="str">
        <v>Revenue OCA SMES</v>
      </c>
      <c r="C589" s="170" t="str">
        <v>Rp. M</v>
      </c>
      <c r="D589" s="170" t="str">
        <v>TR5</v>
      </c>
      <c r="E589" s="171">
        <v>49579685.131279752</v>
      </c>
      <c r="F589" s="171">
        <v>93868787.022526473</v>
      </c>
      <c r="G589" s="171">
        <v>135144265.54919747</v>
      </c>
      <c r="H589" s="171">
        <v>186063338.84251088</v>
      </c>
      <c r="I589" s="171">
        <v>231624859.48768958</v>
      </c>
      <c r="J589" s="171">
        <v>280378588.58571523</v>
      </c>
      <c r="K589" s="171">
        <v>335226533.82099408</v>
      </c>
      <c r="L589" s="171">
        <v>382975721.79749453</v>
      </c>
      <c r="M589" s="171">
        <v>435747615.38162118</v>
      </c>
      <c r="N589" s="171">
        <v>489189203.04676461</v>
      </c>
      <c r="O589" s="171">
        <v>539974337.52387476</v>
      </c>
      <c r="P589" s="171">
        <v>590513917.50461197</v>
      </c>
      <c r="Q589" s="171">
        <v>47036881</v>
      </c>
      <c r="R589" s="171">
        <v>90027142</v>
      </c>
      <c r="S589" s="171">
        <v>131719139</v>
      </c>
      <c r="T589" s="171">
        <v>167263628</v>
      </c>
      <c r="U589" s="171">
        <v>201974497</v>
      </c>
      <c r="V589" s="171">
        <v>201974497</v>
      </c>
      <c r="W589" s="171">
        <v>201974497</v>
      </c>
      <c r="X589" s="171">
        <v>201974497</v>
      </c>
      <c r="Y589" s="171">
        <v>201974497</v>
      </c>
      <c r="Z589" s="171">
        <v>201974497</v>
      </c>
      <c r="AA589" s="171">
        <v>201974497</v>
      </c>
      <c r="AB589" s="171">
        <v>201974497</v>
      </c>
      <c r="AC589" s="171">
        <v>49579685.131279752</v>
      </c>
      <c r="AD589" s="171">
        <v>44289101.891246736</v>
      </c>
      <c r="AE589" s="171">
        <v>41275478.526670985</v>
      </c>
      <c r="AF589" s="171">
        <v>50919073.293313414</v>
      </c>
      <c r="AG589" s="171">
        <v>45561520.645178728</v>
      </c>
      <c r="AH589" s="171">
        <v>48753729.098025642</v>
      </c>
      <c r="AI589" s="171">
        <v>54847945.23527886</v>
      </c>
      <c r="AJ589" s="171">
        <v>47749187.976500392</v>
      </c>
      <c r="AK589" s="171">
        <v>52771893.584126659</v>
      </c>
      <c r="AL589" s="171">
        <v>53441587.665143505</v>
      </c>
      <c r="AM589" s="171">
        <v>50785134.477110051</v>
      </c>
      <c r="AN589" s="171">
        <v>50539579.980737209</v>
      </c>
      <c r="AO589" s="171">
        <v>47036881</v>
      </c>
      <c r="AP589" s="171">
        <v>42990261</v>
      </c>
      <c r="AQ589" s="171">
        <v>41691997</v>
      </c>
      <c r="AR589" s="171">
        <v>35544489</v>
      </c>
      <c r="AS589" s="171">
        <v>34710869</v>
      </c>
      <c r="AT589" s="171">
        <v>0</v>
      </c>
      <c r="AU589" s="171">
        <v>0</v>
      </c>
      <c r="AV589" s="171">
        <v>0</v>
      </c>
      <c r="AW589" s="171">
        <v>0</v>
      </c>
      <c r="AX589" s="171">
        <v>0</v>
      </c>
      <c r="AY589" s="171">
        <v>0</v>
      </c>
      <c r="AZ589" s="171">
        <v>0</v>
      </c>
      <c r="BA589" s="172">
        <f t="shared" si="401"/>
        <v>0.94871278176642759</v>
      </c>
      <c r="BB589" s="172">
        <f t="shared" si="390"/>
        <v>0.95907430846416963</v>
      </c>
      <c r="BC589" s="172">
        <f t="shared" si="391"/>
        <v>0.97465577592006225</v>
      </c>
      <c r="BD589" s="172">
        <f t="shared" si="392"/>
        <v>0.89896069285081748</v>
      </c>
      <c r="BE589" s="172">
        <f t="shared" si="393"/>
        <v>0.87198972272116826</v>
      </c>
      <c r="BF589" s="172">
        <f t="shared" si="394"/>
        <v>0.72036348431169117</v>
      </c>
      <c r="BG589" s="172">
        <f t="shared" si="395"/>
        <v>0.60250152247152167</v>
      </c>
      <c r="BH589" s="172">
        <f t="shared" si="396"/>
        <v>0.52738198664926794</v>
      </c>
      <c r="BI589" s="172">
        <f t="shared" si="397"/>
        <v>0.46351256982350619</v>
      </c>
      <c r="BJ589" s="172">
        <f t="shared" si="398"/>
        <v>0.41287603189535649</v>
      </c>
      <c r="BK589" s="172">
        <f t="shared" si="399"/>
        <v>0.37404462205774691</v>
      </c>
      <c r="BL589" s="172">
        <f t="shared" si="400"/>
        <v>0.34203173035023776</v>
      </c>
    </row>
    <row r="590" spans="1:64" x14ac:dyDescent="0.35">
      <c r="A590" s="173" t="str">
        <v>DIGIPRO</v>
      </c>
      <c r="B590" s="173" t="str">
        <v>Revenue OCA SMES</v>
      </c>
      <c r="C590" s="173" t="str">
        <v>Rp. M</v>
      </c>
      <c r="D590" s="173" t="str">
        <v>PAPUA</v>
      </c>
      <c r="E590" s="174">
        <v>4400540.153606832</v>
      </c>
      <c r="F590" s="174">
        <v>8331504.433100733</v>
      </c>
      <c r="G590" s="174">
        <v>11994988.784302458</v>
      </c>
      <c r="H590" s="174">
        <v>16514408.906039145</v>
      </c>
      <c r="I590" s="174">
        <v>20558309.155256409</v>
      </c>
      <c r="J590" s="174">
        <v>24885539.995183162</v>
      </c>
      <c r="K590" s="174">
        <v>29753674.690100763</v>
      </c>
      <c r="L590" s="174">
        <v>33991745.553930126</v>
      </c>
      <c r="M590" s="174">
        <v>38675616.298246451</v>
      </c>
      <c r="N590" s="174">
        <v>43418927.026627705</v>
      </c>
      <c r="O590" s="174">
        <v>47926459.151551411</v>
      </c>
      <c r="P590" s="174">
        <v>52412196.615651309</v>
      </c>
      <c r="Q590" s="174">
        <v>12749900</v>
      </c>
      <c r="R590" s="174">
        <v>21133348</v>
      </c>
      <c r="S590" s="174">
        <v>26631819</v>
      </c>
      <c r="T590" s="174">
        <v>32589453</v>
      </c>
      <c r="U590" s="174">
        <v>38467353</v>
      </c>
      <c r="V590" s="174">
        <v>38467353</v>
      </c>
      <c r="W590" s="174">
        <v>38467353</v>
      </c>
      <c r="X590" s="174">
        <v>38467353</v>
      </c>
      <c r="Y590" s="174">
        <v>38467353</v>
      </c>
      <c r="Z590" s="174">
        <v>38467353</v>
      </c>
      <c r="AA590" s="174">
        <v>38467353</v>
      </c>
      <c r="AB590" s="174">
        <v>38467353</v>
      </c>
      <c r="AC590" s="174">
        <v>4400540.153606832</v>
      </c>
      <c r="AD590" s="174">
        <v>3930964.2794939009</v>
      </c>
      <c r="AE590" s="174">
        <v>3663484.3512017261</v>
      </c>
      <c r="AF590" s="174">
        <v>4519420.1217366876</v>
      </c>
      <c r="AG590" s="174">
        <v>4043900.2492172644</v>
      </c>
      <c r="AH590" s="174">
        <v>4327230.8399267541</v>
      </c>
      <c r="AI590" s="174">
        <v>4868134.6949175997</v>
      </c>
      <c r="AJ590" s="174">
        <v>4238070.8638293622</v>
      </c>
      <c r="AK590" s="174">
        <v>4683870.7443163218</v>
      </c>
      <c r="AL590" s="174">
        <v>4743310.728381251</v>
      </c>
      <c r="AM590" s="174">
        <v>4507532.1249237023</v>
      </c>
      <c r="AN590" s="174">
        <v>4485737.4640998961</v>
      </c>
      <c r="AO590" s="174">
        <v>12749900</v>
      </c>
      <c r="AP590" s="174">
        <v>8383448</v>
      </c>
      <c r="AQ590" s="174">
        <v>5498471</v>
      </c>
      <c r="AR590" s="174">
        <v>5957634</v>
      </c>
      <c r="AS590" s="174">
        <v>5877900</v>
      </c>
      <c r="AT590" s="174">
        <v>0</v>
      </c>
      <c r="AU590" s="174">
        <v>0</v>
      </c>
      <c r="AV590" s="174">
        <v>0</v>
      </c>
      <c r="AW590" s="174">
        <v>0</v>
      </c>
      <c r="AX590" s="174">
        <v>0</v>
      </c>
      <c r="AY590" s="174">
        <v>0</v>
      </c>
      <c r="AZ590" s="174">
        <v>0</v>
      </c>
      <c r="BA590" s="175">
        <f t="shared" si="401"/>
        <v>2.8973488605824329</v>
      </c>
      <c r="BB590" s="175">
        <f t="shared" si="390"/>
        <v>2.5365584534814691</v>
      </c>
      <c r="BC590" s="175">
        <f t="shared" si="391"/>
        <v>2.2202454273948464</v>
      </c>
      <c r="BD590" s="175">
        <f t="shared" si="392"/>
        <v>1.9733950627855885</v>
      </c>
      <c r="BE590" s="175">
        <f t="shared" si="393"/>
        <v>1.8711340854685297</v>
      </c>
      <c r="BF590" s="175">
        <f t="shared" si="394"/>
        <v>1.545771279524002</v>
      </c>
      <c r="BG590" s="175">
        <f t="shared" si="395"/>
        <v>1.292860576068553</v>
      </c>
      <c r="BH590" s="175">
        <f t="shared" si="396"/>
        <v>1.1316674790639696</v>
      </c>
      <c r="BI590" s="175">
        <f t="shared" si="397"/>
        <v>0.99461512657896822</v>
      </c>
      <c r="BJ590" s="175">
        <f t="shared" si="398"/>
        <v>0.88595816696273877</v>
      </c>
      <c r="BK590" s="175">
        <f t="shared" si="399"/>
        <v>0.80263290217956329</v>
      </c>
      <c r="BL590" s="175">
        <f t="shared" si="400"/>
        <v>0.73393895856127678</v>
      </c>
    </row>
    <row r="591" spans="1:64" x14ac:dyDescent="0.35">
      <c r="A591" s="173" t="str">
        <v>DIGIPRO</v>
      </c>
      <c r="B591" s="173" t="str">
        <v>Revenue OCA SMES</v>
      </c>
      <c r="C591" s="173" t="str">
        <v>Rp. M</v>
      </c>
      <c r="D591" s="173" t="str">
        <v>PAPUA BARAT</v>
      </c>
      <c r="E591" s="174">
        <v>3864211.2357994728</v>
      </c>
      <c r="F591" s="174">
        <v>7316077.55359603</v>
      </c>
      <c r="G591" s="174">
        <v>10533063.854808649</v>
      </c>
      <c r="H591" s="174">
        <v>14501666.209089871</v>
      </c>
      <c r="I591" s="174">
        <v>18052704.089444093</v>
      </c>
      <c r="J591" s="174">
        <v>21852540.802179821</v>
      </c>
      <c r="K591" s="174">
        <v>26127357.104007512</v>
      </c>
      <c r="L591" s="174">
        <v>29848900.477881927</v>
      </c>
      <c r="M591" s="174">
        <v>33961910.546062902</v>
      </c>
      <c r="N591" s="174">
        <v>38127116.173484758</v>
      </c>
      <c r="O591" s="174">
        <v>42085279.415917806</v>
      </c>
      <c r="P591" s="174">
        <v>46024304.2866292</v>
      </c>
      <c r="Q591" s="174">
        <v>1512452</v>
      </c>
      <c r="R591" s="174">
        <v>3117881</v>
      </c>
      <c r="S591" s="174">
        <v>6322167</v>
      </c>
      <c r="T591" s="174">
        <v>9218167</v>
      </c>
      <c r="U591" s="174">
        <v>12053748</v>
      </c>
      <c r="V591" s="174">
        <v>12053748</v>
      </c>
      <c r="W591" s="174">
        <v>12053748</v>
      </c>
      <c r="X591" s="174">
        <v>12053748</v>
      </c>
      <c r="Y591" s="174">
        <v>12053748</v>
      </c>
      <c r="Z591" s="174">
        <v>12053748</v>
      </c>
      <c r="AA591" s="174">
        <v>12053748</v>
      </c>
      <c r="AB591" s="174">
        <v>12053748</v>
      </c>
      <c r="AC591" s="174">
        <v>3864211.2357994728</v>
      </c>
      <c r="AD591" s="174">
        <v>3451866.3177965572</v>
      </c>
      <c r="AE591" s="174">
        <v>3216986.3012126186</v>
      </c>
      <c r="AF591" s="174">
        <v>3968602.3542812234</v>
      </c>
      <c r="AG591" s="174">
        <v>3551037.8803542205</v>
      </c>
      <c r="AH591" s="174">
        <v>3799836.712735726</v>
      </c>
      <c r="AI591" s="174">
        <v>4274816.3018276934</v>
      </c>
      <c r="AJ591" s="174">
        <v>3721543.3738744133</v>
      </c>
      <c r="AK591" s="174">
        <v>4113010.0681809783</v>
      </c>
      <c r="AL591" s="174">
        <v>4165205.6274218545</v>
      </c>
      <c r="AM591" s="174">
        <v>3958163.2424330488</v>
      </c>
      <c r="AN591" s="174">
        <v>3939024.8707113941</v>
      </c>
      <c r="AO591" s="174">
        <v>1512452</v>
      </c>
      <c r="AP591" s="174">
        <v>1605429</v>
      </c>
      <c r="AQ591" s="174">
        <v>3204286</v>
      </c>
      <c r="AR591" s="174">
        <v>2896000</v>
      </c>
      <c r="AS591" s="174">
        <v>2835581</v>
      </c>
      <c r="AT591" s="174">
        <v>0</v>
      </c>
      <c r="AU591" s="174">
        <v>0</v>
      </c>
      <c r="AV591" s="174">
        <v>0</v>
      </c>
      <c r="AW591" s="174">
        <v>0</v>
      </c>
      <c r="AX591" s="174">
        <v>0</v>
      </c>
      <c r="AY591" s="174">
        <v>0</v>
      </c>
      <c r="AZ591" s="174">
        <v>0</v>
      </c>
      <c r="BA591" s="175">
        <f t="shared" si="401"/>
        <v>0.39139992813749125</v>
      </c>
      <c r="BB591" s="175">
        <f t="shared" si="390"/>
        <v>0.42616839107555465</v>
      </c>
      <c r="BC591" s="175">
        <f t="shared" si="391"/>
        <v>0.60022108354671633</v>
      </c>
      <c r="BD591" s="175">
        <f t="shared" si="392"/>
        <v>0.63566261056415074</v>
      </c>
      <c r="BE591" s="175">
        <f t="shared" si="393"/>
        <v>0.66769764464527803</v>
      </c>
      <c r="BF591" s="175">
        <f t="shared" si="394"/>
        <v>0.55159480579931564</v>
      </c>
      <c r="BG591" s="175">
        <f t="shared" si="395"/>
        <v>0.46134585874937772</v>
      </c>
      <c r="BH591" s="175">
        <f t="shared" si="396"/>
        <v>0.40382552814405481</v>
      </c>
      <c r="BI591" s="175">
        <f t="shared" si="397"/>
        <v>0.35491960864955974</v>
      </c>
      <c r="BJ591" s="175">
        <f t="shared" si="398"/>
        <v>0.31614633388881103</v>
      </c>
      <c r="BK591" s="175">
        <f t="shared" si="399"/>
        <v>0.28641245032202262</v>
      </c>
      <c r="BL591" s="175">
        <f t="shared" si="400"/>
        <v>0.26189962427094865</v>
      </c>
    </row>
    <row r="592" spans="1:64" x14ac:dyDescent="0.35">
      <c r="A592" s="173" t="str">
        <v>DIGIPRO</v>
      </c>
      <c r="B592" s="173" t="str">
        <v>Revenue OCA SMES</v>
      </c>
      <c r="C592" s="173" t="str">
        <v>Rp. M</v>
      </c>
      <c r="D592" s="173" t="str">
        <v>SULBAGSEL</v>
      </c>
      <c r="E592" s="174">
        <v>19845673.544801489</v>
      </c>
      <c r="F592" s="174">
        <v>37573641.267847925</v>
      </c>
      <c r="G592" s="174">
        <v>54095320.864578202</v>
      </c>
      <c r="H592" s="174">
        <v>74477122.465520203</v>
      </c>
      <c r="I592" s="174">
        <v>92714411.84190014</v>
      </c>
      <c r="J592" s="174">
        <v>112229473.08541498</v>
      </c>
      <c r="K592" s="174">
        <v>134183916.98436917</v>
      </c>
      <c r="L592" s="174">
        <v>153296882.18577862</v>
      </c>
      <c r="M592" s="174">
        <v>174420327.59771502</v>
      </c>
      <c r="N592" s="174">
        <v>195811837.03772166</v>
      </c>
      <c r="O592" s="174">
        <v>216140025.83304963</v>
      </c>
      <c r="P592" s="174">
        <v>236369924.48475182</v>
      </c>
      <c r="Q592" s="174">
        <v>18930329</v>
      </c>
      <c r="R592" s="174">
        <v>38127763</v>
      </c>
      <c r="S592" s="174">
        <v>57205189</v>
      </c>
      <c r="T592" s="174">
        <v>75067610</v>
      </c>
      <c r="U592" s="174">
        <v>93287635</v>
      </c>
      <c r="V592" s="174">
        <v>93287635</v>
      </c>
      <c r="W592" s="174">
        <v>93287635</v>
      </c>
      <c r="X592" s="174">
        <v>93287635</v>
      </c>
      <c r="Y592" s="174">
        <v>93287635</v>
      </c>
      <c r="Z592" s="174">
        <v>93287635</v>
      </c>
      <c r="AA592" s="174">
        <v>93287635</v>
      </c>
      <c r="AB592" s="174">
        <v>93287635</v>
      </c>
      <c r="AC592" s="174">
        <v>19845673.544801489</v>
      </c>
      <c r="AD592" s="174">
        <v>17727967.723046441</v>
      </c>
      <c r="AE592" s="174">
        <v>16521679.596730281</v>
      </c>
      <c r="AF592" s="174">
        <v>20381801.600942004</v>
      </c>
      <c r="AG592" s="174">
        <v>18237289.376379933</v>
      </c>
      <c r="AH592" s="174">
        <v>19515061.243514832</v>
      </c>
      <c r="AI592" s="174">
        <v>21954443.898954194</v>
      </c>
      <c r="AJ592" s="174">
        <v>19112965.201409448</v>
      </c>
      <c r="AK592" s="174">
        <v>21123445.411936387</v>
      </c>
      <c r="AL592" s="174">
        <v>21391509.440006647</v>
      </c>
      <c r="AM592" s="174">
        <v>20328188.795327954</v>
      </c>
      <c r="AN592" s="174">
        <v>20229898.651702192</v>
      </c>
      <c r="AO592" s="174">
        <v>18930329</v>
      </c>
      <c r="AP592" s="174">
        <v>19197434</v>
      </c>
      <c r="AQ592" s="174">
        <v>19077426</v>
      </c>
      <c r="AR592" s="174">
        <v>17862421</v>
      </c>
      <c r="AS592" s="174">
        <v>18220025</v>
      </c>
      <c r="AT592" s="174">
        <v>0</v>
      </c>
      <c r="AU592" s="174">
        <v>0</v>
      </c>
      <c r="AV592" s="174">
        <v>0</v>
      </c>
      <c r="AW592" s="174">
        <v>0</v>
      </c>
      <c r="AX592" s="174">
        <v>0</v>
      </c>
      <c r="AY592" s="174">
        <v>0</v>
      </c>
      <c r="AZ592" s="174">
        <v>0</v>
      </c>
      <c r="BA592" s="175">
        <f t="shared" si="401"/>
        <v>0.95387687181616165</v>
      </c>
      <c r="BB592" s="175">
        <f t="shared" si="390"/>
        <v>1.0147476186351478</v>
      </c>
      <c r="BC592" s="175">
        <f t="shared" si="391"/>
        <v>1.0574886715841287</v>
      </c>
      <c r="BD592" s="175">
        <f t="shared" si="392"/>
        <v>1.0079284418480745</v>
      </c>
      <c r="BE592" s="175">
        <f t="shared" si="393"/>
        <v>1.0061826758829828</v>
      </c>
      <c r="BF592" s="175">
        <f t="shared" si="394"/>
        <v>0.83122224880269346</v>
      </c>
      <c r="BG592" s="175">
        <f t="shared" si="395"/>
        <v>0.69522217786254437</v>
      </c>
      <c r="BH592" s="175">
        <f t="shared" si="396"/>
        <v>0.60854228520411691</v>
      </c>
      <c r="BI592" s="175">
        <f t="shared" si="397"/>
        <v>0.53484382402468389</v>
      </c>
      <c r="BJ592" s="175">
        <f t="shared" si="398"/>
        <v>0.47641468672820247</v>
      </c>
      <c r="BK592" s="175">
        <f t="shared" si="399"/>
        <v>0.43160740191664926</v>
      </c>
      <c r="BL592" s="175">
        <f t="shared" si="400"/>
        <v>0.39466795618500089</v>
      </c>
    </row>
    <row r="593" spans="1:64" x14ac:dyDescent="0.35">
      <c r="A593" s="173" t="str">
        <v>DIGIPRO</v>
      </c>
      <c r="B593" s="173" t="str">
        <v>Revenue OCA SMES</v>
      </c>
      <c r="C593" s="173" t="str">
        <v>Rp. M</v>
      </c>
      <c r="D593" s="173" t="str">
        <v>SULBAGTENG</v>
      </c>
      <c r="E593" s="174">
        <v>10573341.974550093</v>
      </c>
      <c r="F593" s="174">
        <v>20018416.480406635</v>
      </c>
      <c r="G593" s="174">
        <v>28820806.985108625</v>
      </c>
      <c r="H593" s="174">
        <v>39679786.293505184</v>
      </c>
      <c r="I593" s="174">
        <v>49396216.266515873</v>
      </c>
      <c r="J593" s="174">
        <v>59793415.21852731</v>
      </c>
      <c r="K593" s="174">
        <v>71490264.039540172</v>
      </c>
      <c r="L593" s="174">
        <v>81673234.991166756</v>
      </c>
      <c r="M593" s="174">
        <v>92927345.944717601</v>
      </c>
      <c r="N593" s="174">
        <v>104324275.56519167</v>
      </c>
      <c r="O593" s="174">
        <v>115154691.14020358</v>
      </c>
      <c r="P593" s="174">
        <v>125932739.87067698</v>
      </c>
      <c r="Q593" s="174">
        <v>12080000</v>
      </c>
      <c r="R593" s="174">
        <v>24119750</v>
      </c>
      <c r="S593" s="174">
        <v>36243654</v>
      </c>
      <c r="T593" s="174">
        <v>43228554</v>
      </c>
      <c r="U593" s="174">
        <v>49089361</v>
      </c>
      <c r="V593" s="174">
        <v>49089361</v>
      </c>
      <c r="W593" s="174">
        <v>49089361</v>
      </c>
      <c r="X593" s="174">
        <v>49089361</v>
      </c>
      <c r="Y593" s="174">
        <v>49089361</v>
      </c>
      <c r="Z593" s="174">
        <v>49089361</v>
      </c>
      <c r="AA593" s="174">
        <v>49089361</v>
      </c>
      <c r="AB593" s="174">
        <v>49089361</v>
      </c>
      <c r="AC593" s="174">
        <v>10573341.974550093</v>
      </c>
      <c r="AD593" s="174">
        <v>9445074.5058565419</v>
      </c>
      <c r="AE593" s="174">
        <v>8802390.5047019906</v>
      </c>
      <c r="AF593" s="174">
        <v>10858979.308396559</v>
      </c>
      <c r="AG593" s="174">
        <v>9716429.9730106872</v>
      </c>
      <c r="AH593" s="174">
        <v>10397198.952011436</v>
      </c>
      <c r="AI593" s="174">
        <v>11696848.821012868</v>
      </c>
      <c r="AJ593" s="174">
        <v>10182970.951626586</v>
      </c>
      <c r="AK593" s="174">
        <v>11254110.95355084</v>
      </c>
      <c r="AL593" s="174">
        <v>11396929.620474076</v>
      </c>
      <c r="AM593" s="174">
        <v>10830415.575011915</v>
      </c>
      <c r="AN593" s="174">
        <v>10778048.730473394</v>
      </c>
      <c r="AO593" s="174">
        <v>12080000</v>
      </c>
      <c r="AP593" s="174">
        <v>12039750</v>
      </c>
      <c r="AQ593" s="174">
        <v>12123904</v>
      </c>
      <c r="AR593" s="174">
        <v>6984900</v>
      </c>
      <c r="AS593" s="174">
        <v>5860807</v>
      </c>
      <c r="AT593" s="174">
        <v>0</v>
      </c>
      <c r="AU593" s="174">
        <v>0</v>
      </c>
      <c r="AV593" s="174">
        <v>0</v>
      </c>
      <c r="AW593" s="174">
        <v>0</v>
      </c>
      <c r="AX593" s="174">
        <v>0</v>
      </c>
      <c r="AY593" s="174">
        <v>0</v>
      </c>
      <c r="AZ593" s="174">
        <v>0</v>
      </c>
      <c r="BA593" s="175">
        <f t="shared" si="401"/>
        <v>1.1424959136927959</v>
      </c>
      <c r="BB593" s="175">
        <f t="shared" si="390"/>
        <v>1.2048780193781869</v>
      </c>
      <c r="BC593" s="175">
        <f t="shared" si="391"/>
        <v>1.2575516715658472</v>
      </c>
      <c r="BD593" s="175">
        <f t="shared" si="392"/>
        <v>1.0894351516977721</v>
      </c>
      <c r="BE593" s="175">
        <f t="shared" si="393"/>
        <v>0.99378787911891375</v>
      </c>
      <c r="BF593" s="175">
        <f t="shared" si="394"/>
        <v>0.82098272561607077</v>
      </c>
      <c r="BG593" s="175">
        <f t="shared" si="395"/>
        <v>0.68665798986068127</v>
      </c>
      <c r="BH593" s="175">
        <f t="shared" si="396"/>
        <v>0.60104587513044128</v>
      </c>
      <c r="BI593" s="175">
        <f t="shared" si="397"/>
        <v>0.52825527836771768</v>
      </c>
      <c r="BJ593" s="175">
        <f t="shared" si="398"/>
        <v>0.47054590826585063</v>
      </c>
      <c r="BK593" s="175">
        <f t="shared" si="399"/>
        <v>0.42629058802504655</v>
      </c>
      <c r="BL593" s="175">
        <f t="shared" si="400"/>
        <v>0.38980618582912524</v>
      </c>
    </row>
    <row r="594" spans="1:64" x14ac:dyDescent="0.35">
      <c r="A594" s="173" t="str">
        <v>DIGIPRO</v>
      </c>
      <c r="B594" s="173" t="str">
        <v>Revenue OCA SMES</v>
      </c>
      <c r="C594" s="173" t="str">
        <v>Rp. M</v>
      </c>
      <c r="D594" s="173" t="str">
        <v>SUMALUT</v>
      </c>
      <c r="E594" s="174">
        <v>10895918.22252186</v>
      </c>
      <c r="F594" s="174">
        <v>20629147.287575155</v>
      </c>
      <c r="G594" s="174">
        <v>29700085.060399525</v>
      </c>
      <c r="H594" s="174">
        <v>40890354.96835646</v>
      </c>
      <c r="I594" s="174">
        <v>50903218.13457308</v>
      </c>
      <c r="J594" s="174">
        <v>61617619.484409973</v>
      </c>
      <c r="K594" s="174">
        <v>73671321.002976477</v>
      </c>
      <c r="L594" s="174">
        <v>84164958.588737056</v>
      </c>
      <c r="M594" s="174">
        <v>95762414.994879186</v>
      </c>
      <c r="N594" s="174">
        <v>107507047.24373886</v>
      </c>
      <c r="O594" s="174">
        <v>118667881.98315229</v>
      </c>
      <c r="P594" s="174">
        <v>129774752.24690261</v>
      </c>
      <c r="Q594" s="174">
        <v>1764200</v>
      </c>
      <c r="R594" s="174">
        <v>3528400</v>
      </c>
      <c r="S594" s="174">
        <v>5316310</v>
      </c>
      <c r="T594" s="174">
        <v>7159844</v>
      </c>
      <c r="U594" s="174">
        <v>9076400</v>
      </c>
      <c r="V594" s="174">
        <v>9076400</v>
      </c>
      <c r="W594" s="174">
        <v>9076400</v>
      </c>
      <c r="X594" s="174">
        <v>9076400</v>
      </c>
      <c r="Y594" s="174">
        <v>9076400</v>
      </c>
      <c r="Z594" s="174">
        <v>9076400</v>
      </c>
      <c r="AA594" s="174">
        <v>9076400</v>
      </c>
      <c r="AB594" s="174">
        <v>9076400</v>
      </c>
      <c r="AC594" s="174">
        <v>10895918.22252186</v>
      </c>
      <c r="AD594" s="174">
        <v>9733229.0650532935</v>
      </c>
      <c r="AE594" s="174">
        <v>9070937.7728243675</v>
      </c>
      <c r="AF594" s="174">
        <v>11190269.907956939</v>
      </c>
      <c r="AG594" s="174">
        <v>10012863.166216621</v>
      </c>
      <c r="AH594" s="174">
        <v>10714401.349836893</v>
      </c>
      <c r="AI594" s="174">
        <v>12053701.518566508</v>
      </c>
      <c r="AJ594" s="174">
        <v>10493637.585760584</v>
      </c>
      <c r="AK594" s="174">
        <v>11597456.406142132</v>
      </c>
      <c r="AL594" s="174">
        <v>11744632.248859674</v>
      </c>
      <c r="AM594" s="174">
        <v>11160834.739413431</v>
      </c>
      <c r="AN594" s="174">
        <v>11106870.263750333</v>
      </c>
      <c r="AO594" s="174">
        <v>1764200</v>
      </c>
      <c r="AP594" s="174">
        <v>1764200</v>
      </c>
      <c r="AQ594" s="174">
        <v>1787910</v>
      </c>
      <c r="AR594" s="174">
        <v>1843534</v>
      </c>
      <c r="AS594" s="174">
        <v>1916556</v>
      </c>
      <c r="AT594" s="174">
        <v>0</v>
      </c>
      <c r="AU594" s="174">
        <v>0</v>
      </c>
      <c r="AV594" s="174">
        <v>0</v>
      </c>
      <c r="AW594" s="174">
        <v>0</v>
      </c>
      <c r="AX594" s="174">
        <v>0</v>
      </c>
      <c r="AY594" s="174">
        <v>0</v>
      </c>
      <c r="AZ594" s="174">
        <v>0</v>
      </c>
      <c r="BA594" s="175">
        <f t="shared" si="401"/>
        <v>0.16191384369546746</v>
      </c>
      <c r="BB594" s="175">
        <f t="shared" si="390"/>
        <v>0.17103954665761389</v>
      </c>
      <c r="BC594" s="175">
        <f t="shared" si="391"/>
        <v>0.17899982404725426</v>
      </c>
      <c r="BD594" s="175">
        <f t="shared" si="392"/>
        <v>0.17509860223861445</v>
      </c>
      <c r="BE594" s="175">
        <f t="shared" si="393"/>
        <v>0.17830699772271133</v>
      </c>
      <c r="BF594" s="175">
        <f t="shared" si="394"/>
        <v>0.14730202295946279</v>
      </c>
      <c r="BG594" s="175">
        <f t="shared" si="395"/>
        <v>0.12320126579016133</v>
      </c>
      <c r="BH594" s="175">
        <f t="shared" si="396"/>
        <v>0.10784060435829172</v>
      </c>
      <c r="BI594" s="175">
        <f t="shared" si="397"/>
        <v>9.4780400018998609E-2</v>
      </c>
      <c r="BJ594" s="175">
        <f t="shared" si="398"/>
        <v>8.4426093290629403E-2</v>
      </c>
      <c r="BK594" s="175">
        <f t="shared" si="399"/>
        <v>7.6485733530565661E-2</v>
      </c>
      <c r="BL594" s="175">
        <f t="shared" si="400"/>
        <v>6.9939644213164967E-2</v>
      </c>
    </row>
    <row r="595" spans="1:64" x14ac:dyDescent="0.35">
      <c r="A595" s="170" t="str">
        <v>DIGIPRO</v>
      </c>
      <c r="B595" s="170" t="str">
        <v>Revenue Netmonk SMES</v>
      </c>
      <c r="C595" s="170" t="str">
        <v>Rp. M</v>
      </c>
      <c r="D595" s="170" t="str">
        <v>TR5</v>
      </c>
      <c r="E595" s="171">
        <v>190297288.09388679</v>
      </c>
      <c r="F595" s="171">
        <v>360288201.90670598</v>
      </c>
      <c r="G595" s="171">
        <v>518712193.66068918</v>
      </c>
      <c r="H595" s="171">
        <v>714150336.00294745</v>
      </c>
      <c r="I595" s="171">
        <v>889025061.35171962</v>
      </c>
      <c r="J595" s="171">
        <v>1076152155.992444</v>
      </c>
      <c r="K595" s="171">
        <v>1286670137.463259</v>
      </c>
      <c r="L595" s="171">
        <v>1469941591.4177046</v>
      </c>
      <c r="M595" s="171">
        <v>1672491248.8035436</v>
      </c>
      <c r="N595" s="171">
        <v>1877611333.3135684</v>
      </c>
      <c r="O595" s="171">
        <v>2072535390.2309892</v>
      </c>
      <c r="P595" s="171">
        <v>2266516957.2028761</v>
      </c>
      <c r="Q595" s="171">
        <v>224901347</v>
      </c>
      <c r="R595" s="171">
        <v>445777363</v>
      </c>
      <c r="S595" s="171">
        <v>693089313</v>
      </c>
      <c r="T595" s="171">
        <v>937832333</v>
      </c>
      <c r="U595" s="171">
        <v>1185719905</v>
      </c>
      <c r="V595" s="171">
        <v>1185719905</v>
      </c>
      <c r="W595" s="171">
        <v>1185719905</v>
      </c>
      <c r="X595" s="171">
        <v>1185719905</v>
      </c>
      <c r="Y595" s="171">
        <v>1185719905</v>
      </c>
      <c r="Z595" s="171">
        <v>1185719905</v>
      </c>
      <c r="AA595" s="171">
        <v>1185719905</v>
      </c>
      <c r="AB595" s="171">
        <v>1185719905</v>
      </c>
      <c r="AC595" s="171">
        <v>190297288.09388679</v>
      </c>
      <c r="AD595" s="171">
        <v>169990913.81281918</v>
      </c>
      <c r="AE595" s="171">
        <v>158423991.7539832</v>
      </c>
      <c r="AF595" s="171">
        <v>195438142.3422583</v>
      </c>
      <c r="AG595" s="171">
        <v>174874725.34877214</v>
      </c>
      <c r="AH595" s="171">
        <v>187127094.6407243</v>
      </c>
      <c r="AI595" s="171">
        <v>210517981.47081491</v>
      </c>
      <c r="AJ595" s="171">
        <v>183271453.95444569</v>
      </c>
      <c r="AK595" s="171">
        <v>202549657.38583899</v>
      </c>
      <c r="AL595" s="171">
        <v>205120084.51002482</v>
      </c>
      <c r="AM595" s="171">
        <v>194924056.91742119</v>
      </c>
      <c r="AN595" s="171">
        <v>193981566.9718864</v>
      </c>
      <c r="AO595" s="171">
        <v>224901347</v>
      </c>
      <c r="AP595" s="171">
        <v>220876016</v>
      </c>
      <c r="AQ595" s="171">
        <v>247311950</v>
      </c>
      <c r="AR595" s="171">
        <v>244743020</v>
      </c>
      <c r="AS595" s="171">
        <v>247887572</v>
      </c>
      <c r="AT595" s="171">
        <v>0</v>
      </c>
      <c r="AU595" s="171">
        <v>0</v>
      </c>
      <c r="AV595" s="171">
        <v>0</v>
      </c>
      <c r="AW595" s="171">
        <v>0</v>
      </c>
      <c r="AX595" s="171">
        <v>0</v>
      </c>
      <c r="AY595" s="171">
        <v>0</v>
      </c>
      <c r="AZ595" s="171">
        <v>0</v>
      </c>
      <c r="BA595" s="172">
        <f t="shared" si="401"/>
        <v>1.1818421021798304</v>
      </c>
      <c r="BB595" s="172">
        <f t="shared" si="390"/>
        <v>1.2372799348989807</v>
      </c>
      <c r="BC595" s="172">
        <f t="shared" si="391"/>
        <v>1.3361731639826806</v>
      </c>
      <c r="BD595" s="172">
        <f t="shared" si="392"/>
        <v>1.3132141591488788</v>
      </c>
      <c r="BE595" s="172">
        <f t="shared" si="393"/>
        <v>1.333730573575924</v>
      </c>
      <c r="BF595" s="172">
        <f t="shared" si="394"/>
        <v>1.1018143655592185</v>
      </c>
      <c r="BG595" s="172">
        <f t="shared" si="395"/>
        <v>0.92154148174893691</v>
      </c>
      <c r="BH595" s="172">
        <f t="shared" si="396"/>
        <v>0.80664423125575813</v>
      </c>
      <c r="BI595" s="172">
        <f t="shared" si="397"/>
        <v>0.70895432538031689</v>
      </c>
      <c r="BJ595" s="172">
        <f t="shared" si="398"/>
        <v>0.63150444608121681</v>
      </c>
      <c r="BK595" s="172">
        <f t="shared" si="399"/>
        <v>0.57211081199817226</v>
      </c>
      <c r="BL595" s="172">
        <f t="shared" si="400"/>
        <v>0.52314627571253869</v>
      </c>
    </row>
    <row r="596" spans="1:64" x14ac:dyDescent="0.35">
      <c r="A596" s="173" t="str">
        <v>DIGIPRO</v>
      </c>
      <c r="B596" s="173" t="str">
        <v>Revenue Netmonk SMES</v>
      </c>
      <c r="C596" s="173" t="str">
        <v>Rp. M</v>
      </c>
      <c r="D596" s="173" t="str">
        <v>PAPUA</v>
      </c>
      <c r="E596" s="174">
        <v>16890201.201606967</v>
      </c>
      <c r="F596" s="174">
        <v>31978071.162880369</v>
      </c>
      <c r="G596" s="174">
        <v>46039296.746748574</v>
      </c>
      <c r="H596" s="174">
        <v>63385784.338313401</v>
      </c>
      <c r="I596" s="174">
        <v>78907126.370046765</v>
      </c>
      <c r="J596" s="174">
        <v>95515950.964513049</v>
      </c>
      <c r="K596" s="174">
        <v>114200878.63328762</v>
      </c>
      <c r="L596" s="174">
        <v>130467488.43528551</v>
      </c>
      <c r="M596" s="174">
        <v>148445172.19962537</v>
      </c>
      <c r="N596" s="174">
        <v>166650999.15894419</v>
      </c>
      <c r="O596" s="174">
        <v>183951858.11151323</v>
      </c>
      <c r="P596" s="174">
        <v>201169064.55925667</v>
      </c>
      <c r="Q596" s="174">
        <v>26895539</v>
      </c>
      <c r="R596" s="174">
        <v>58059849</v>
      </c>
      <c r="S596" s="174">
        <v>91640445</v>
      </c>
      <c r="T596" s="174">
        <v>126552697</v>
      </c>
      <c r="U596" s="174">
        <v>158875627</v>
      </c>
      <c r="V596" s="174">
        <v>158875627</v>
      </c>
      <c r="W596" s="174">
        <v>158875627</v>
      </c>
      <c r="X596" s="174">
        <v>158875627</v>
      </c>
      <c r="Y596" s="174">
        <v>158875627</v>
      </c>
      <c r="Z596" s="174">
        <v>158875627</v>
      </c>
      <c r="AA596" s="174">
        <v>158875627</v>
      </c>
      <c r="AB596" s="174">
        <v>158875627</v>
      </c>
      <c r="AC596" s="174">
        <v>16890201.201606967</v>
      </c>
      <c r="AD596" s="174">
        <v>15087869.9612734</v>
      </c>
      <c r="AE596" s="174">
        <v>14061225.583868204</v>
      </c>
      <c r="AF596" s="174">
        <v>17346487.59156483</v>
      </c>
      <c r="AG596" s="174">
        <v>15521342.031733371</v>
      </c>
      <c r="AH596" s="174">
        <v>16608824.594466282</v>
      </c>
      <c r="AI596" s="174">
        <v>18684927.668774571</v>
      </c>
      <c r="AJ596" s="174">
        <v>16266609.801997885</v>
      </c>
      <c r="AK596" s="174">
        <v>17977683.764339875</v>
      </c>
      <c r="AL596" s="174">
        <v>18205826.959318813</v>
      </c>
      <c r="AM596" s="174">
        <v>17300858.952569045</v>
      </c>
      <c r="AN596" s="174">
        <v>17217206.447743434</v>
      </c>
      <c r="AO596" s="174">
        <v>26895539</v>
      </c>
      <c r="AP596" s="174">
        <v>31164310</v>
      </c>
      <c r="AQ596" s="174">
        <v>33580596</v>
      </c>
      <c r="AR596" s="174">
        <v>34912252</v>
      </c>
      <c r="AS596" s="174">
        <v>32322930</v>
      </c>
      <c r="AT596" s="174">
        <v>0</v>
      </c>
      <c r="AU596" s="174">
        <v>0</v>
      </c>
      <c r="AV596" s="174">
        <v>0</v>
      </c>
      <c r="AW596" s="174">
        <v>0</v>
      </c>
      <c r="AX596" s="174">
        <v>0</v>
      </c>
      <c r="AY596" s="174">
        <v>0</v>
      </c>
      <c r="AZ596" s="174">
        <v>0</v>
      </c>
      <c r="BA596" s="175">
        <f t="shared" si="401"/>
        <v>1.5923752878350026</v>
      </c>
      <c r="BB596" s="175">
        <f t="shared" si="390"/>
        <v>1.8156144785678925</v>
      </c>
      <c r="BC596" s="175">
        <f t="shared" si="391"/>
        <v>1.9904831627662061</v>
      </c>
      <c r="BD596" s="175">
        <f t="shared" si="392"/>
        <v>1.9965469911130451</v>
      </c>
      <c r="BE596" s="175">
        <f t="shared" si="393"/>
        <v>2.0134509303371284</v>
      </c>
      <c r="BF596" s="175">
        <f t="shared" si="394"/>
        <v>1.6633413099664045</v>
      </c>
      <c r="BG596" s="175">
        <f t="shared" si="395"/>
        <v>1.3911944365171498</v>
      </c>
      <c r="BH596" s="175">
        <f t="shared" si="396"/>
        <v>1.2177411315678504</v>
      </c>
      <c r="BI596" s="175">
        <f t="shared" si="397"/>
        <v>1.0702646953472357</v>
      </c>
      <c r="BJ596" s="175">
        <f t="shared" si="398"/>
        <v>0.9533433810887123</v>
      </c>
      <c r="BK596" s="175">
        <f t="shared" si="399"/>
        <v>0.86368046852610858</v>
      </c>
      <c r="BL596" s="175">
        <f t="shared" si="400"/>
        <v>0.78976172279809631</v>
      </c>
    </row>
    <row r="597" spans="1:64" x14ac:dyDescent="0.35">
      <c r="A597" s="173" t="str">
        <v>DIGIPRO</v>
      </c>
      <c r="B597" s="173" t="str">
        <v>Revenue Netmonk SMES</v>
      </c>
      <c r="C597" s="173" t="str">
        <v>Rp. M</v>
      </c>
      <c r="D597" s="173" t="str">
        <v>PAPUA BARAT</v>
      </c>
      <c r="E597" s="174">
        <v>14831657.701082014</v>
      </c>
      <c r="F597" s="174">
        <v>28080648.641625334</v>
      </c>
      <c r="G597" s="174">
        <v>40428120.541355476</v>
      </c>
      <c r="H597" s="174">
        <v>55660453.371687792</v>
      </c>
      <c r="I597" s="174">
        <v>69290085.685018897</v>
      </c>
      <c r="J597" s="174">
        <v>83874660.389729887</v>
      </c>
      <c r="K597" s="174">
        <v>100282306.93252976</v>
      </c>
      <c r="L597" s="174">
        <v>114566375.29030304</v>
      </c>
      <c r="M597" s="174">
        <v>130352975.38276494</v>
      </c>
      <c r="N597" s="174">
        <v>146339913.03985199</v>
      </c>
      <c r="O597" s="174">
        <v>161532178.35725927</v>
      </c>
      <c r="P597" s="174">
        <v>176650986.56763732</v>
      </c>
      <c r="Q597" s="174">
        <v>13299846</v>
      </c>
      <c r="R597" s="174">
        <v>26914378</v>
      </c>
      <c r="S597" s="174">
        <v>40878393</v>
      </c>
      <c r="T597" s="174">
        <v>55041880</v>
      </c>
      <c r="U597" s="174">
        <v>69071916</v>
      </c>
      <c r="V597" s="174">
        <v>69071916</v>
      </c>
      <c r="W597" s="174">
        <v>69071916</v>
      </c>
      <c r="X597" s="174">
        <v>69071916</v>
      </c>
      <c r="Y597" s="174">
        <v>69071916</v>
      </c>
      <c r="Z597" s="174">
        <v>69071916</v>
      </c>
      <c r="AA597" s="174">
        <v>69071916</v>
      </c>
      <c r="AB597" s="174">
        <v>69071916</v>
      </c>
      <c r="AC597" s="174">
        <v>14831657.701082014</v>
      </c>
      <c r="AD597" s="174">
        <v>13248990.94054332</v>
      </c>
      <c r="AE597" s="174">
        <v>12347471.89973014</v>
      </c>
      <c r="AF597" s="174">
        <v>15232332.830332315</v>
      </c>
      <c r="AG597" s="174">
        <v>13629632.313331107</v>
      </c>
      <c r="AH597" s="174">
        <v>14584574.704710992</v>
      </c>
      <c r="AI597" s="174">
        <v>16407646.54279987</v>
      </c>
      <c r="AJ597" s="174">
        <v>14284068.357773269</v>
      </c>
      <c r="AK597" s="174">
        <v>15786600.092461897</v>
      </c>
      <c r="AL597" s="174">
        <v>15986937.657087052</v>
      </c>
      <c r="AM597" s="174">
        <v>15192265.317407286</v>
      </c>
      <c r="AN597" s="174">
        <v>15118808.210378062</v>
      </c>
      <c r="AO597" s="174">
        <v>13299846</v>
      </c>
      <c r="AP597" s="174">
        <v>13614532</v>
      </c>
      <c r="AQ597" s="174">
        <v>13964015</v>
      </c>
      <c r="AR597" s="174">
        <v>14163487</v>
      </c>
      <c r="AS597" s="174">
        <v>14030036</v>
      </c>
      <c r="AT597" s="174">
        <v>0</v>
      </c>
      <c r="AU597" s="174">
        <v>0</v>
      </c>
      <c r="AV597" s="174">
        <v>0</v>
      </c>
      <c r="AW597" s="174">
        <v>0</v>
      </c>
      <c r="AX597" s="174">
        <v>0</v>
      </c>
      <c r="AY597" s="174">
        <v>0</v>
      </c>
      <c r="AZ597" s="174">
        <v>0</v>
      </c>
      <c r="BA597" s="175">
        <f t="shared" si="401"/>
        <v>0.89672012852816418</v>
      </c>
      <c r="BB597" s="175">
        <f t="shared" si="390"/>
        <v>0.95846710464171714</v>
      </c>
      <c r="BC597" s="175">
        <f t="shared" si="391"/>
        <v>1.0111376055234604</v>
      </c>
      <c r="BD597" s="175">
        <f t="shared" si="392"/>
        <v>0.98888666307553941</v>
      </c>
      <c r="BE597" s="175">
        <f t="shared" si="393"/>
        <v>0.99685135784056234</v>
      </c>
      <c r="BF597" s="175">
        <f t="shared" si="394"/>
        <v>0.82351351026701236</v>
      </c>
      <c r="BG597" s="175">
        <f t="shared" si="395"/>
        <v>0.68877470126880702</v>
      </c>
      <c r="BH597" s="175">
        <f t="shared" si="396"/>
        <v>0.60289867620387472</v>
      </c>
      <c r="BI597" s="175">
        <f t="shared" si="397"/>
        <v>0.52988369308164318</v>
      </c>
      <c r="BJ597" s="175">
        <f t="shared" si="398"/>
        <v>0.47199642643760492</v>
      </c>
      <c r="BK597" s="175">
        <f t="shared" si="399"/>
        <v>0.42760468349058145</v>
      </c>
      <c r="BL597" s="175">
        <f t="shared" si="400"/>
        <v>0.39100781344095847</v>
      </c>
    </row>
    <row r="598" spans="1:64" x14ac:dyDescent="0.35">
      <c r="A598" s="173" t="str">
        <v>DIGIPRO</v>
      </c>
      <c r="B598" s="173" t="str">
        <v>Revenue Netmonk SMES</v>
      </c>
      <c r="C598" s="173" t="str">
        <v>Rp. M</v>
      </c>
      <c r="D598" s="173" t="str">
        <v>SULBAGSEL</v>
      </c>
      <c r="E598" s="174">
        <v>76171880.59933199</v>
      </c>
      <c r="F598" s="174">
        <v>144215559.621878</v>
      </c>
      <c r="G598" s="174">
        <v>207629250.4044826</v>
      </c>
      <c r="H598" s="174">
        <v>285858903.55489963</v>
      </c>
      <c r="I598" s="174">
        <v>355857466.50097644</v>
      </c>
      <c r="J598" s="174">
        <v>430760387.36047262</v>
      </c>
      <c r="K598" s="174">
        <v>515026173.32740587</v>
      </c>
      <c r="L598" s="174">
        <v>588385764.7735883</v>
      </c>
      <c r="M598" s="174">
        <v>669462003.28633964</v>
      </c>
      <c r="N598" s="174">
        <v>751567128.0746336</v>
      </c>
      <c r="O598" s="174">
        <v>829591003.96994209</v>
      </c>
      <c r="P598" s="174">
        <v>907237621.5642184</v>
      </c>
      <c r="Q598" s="174">
        <v>68221221</v>
      </c>
      <c r="R598" s="174">
        <v>138322127</v>
      </c>
      <c r="S598" s="174">
        <v>211206881</v>
      </c>
      <c r="T598" s="174">
        <v>285078138</v>
      </c>
      <c r="U598" s="174">
        <v>361964669</v>
      </c>
      <c r="V598" s="174">
        <v>361964669</v>
      </c>
      <c r="W598" s="174">
        <v>361964669</v>
      </c>
      <c r="X598" s="174">
        <v>361964669</v>
      </c>
      <c r="Y598" s="174">
        <v>361964669</v>
      </c>
      <c r="Z598" s="174">
        <v>361964669</v>
      </c>
      <c r="AA598" s="174">
        <v>361964669</v>
      </c>
      <c r="AB598" s="174">
        <v>361964669</v>
      </c>
      <c r="AC598" s="174">
        <v>76171880.59933199</v>
      </c>
      <c r="AD598" s="174">
        <v>68043679.022546008</v>
      </c>
      <c r="AE598" s="174">
        <v>63413690.782604612</v>
      </c>
      <c r="AF598" s="174">
        <v>78229653.150417045</v>
      </c>
      <c r="AG598" s="174">
        <v>69998562.946076795</v>
      </c>
      <c r="AH598" s="174">
        <v>74902920.859496191</v>
      </c>
      <c r="AI598" s="174">
        <v>84265785.966933236</v>
      </c>
      <c r="AJ598" s="174">
        <v>73359591.446182415</v>
      </c>
      <c r="AK598" s="174">
        <v>81076238.512751371</v>
      </c>
      <c r="AL598" s="174">
        <v>82105124.788293928</v>
      </c>
      <c r="AM598" s="174">
        <v>78023875.895308539</v>
      </c>
      <c r="AN598" s="174">
        <v>77646617.594276279</v>
      </c>
      <c r="AO598" s="174">
        <v>68221221</v>
      </c>
      <c r="AP598" s="174">
        <v>70100906</v>
      </c>
      <c r="AQ598" s="174">
        <v>72884754</v>
      </c>
      <c r="AR598" s="174">
        <v>73871257</v>
      </c>
      <c r="AS598" s="174">
        <v>76886531</v>
      </c>
      <c r="AT598" s="174">
        <v>0</v>
      </c>
      <c r="AU598" s="174">
        <v>0</v>
      </c>
      <c r="AV598" s="174">
        <v>0</v>
      </c>
      <c r="AW598" s="174">
        <v>0</v>
      </c>
      <c r="AX598" s="174">
        <v>0</v>
      </c>
      <c r="AY598" s="174">
        <v>0</v>
      </c>
      <c r="AZ598" s="174">
        <v>0</v>
      </c>
      <c r="BA598" s="175">
        <f t="shared" si="401"/>
        <v>0.89562211754816889</v>
      </c>
      <c r="BB598" s="175">
        <f t="shared" si="390"/>
        <v>0.95913455775971668</v>
      </c>
      <c r="BC598" s="175">
        <f t="shared" si="391"/>
        <v>1.0172308602402975</v>
      </c>
      <c r="BD598" s="175">
        <f t="shared" si="392"/>
        <v>0.99726870303779191</v>
      </c>
      <c r="BE598" s="175">
        <f t="shared" si="393"/>
        <v>1.0171619344089462</v>
      </c>
      <c r="BF598" s="175">
        <f t="shared" si="394"/>
        <v>0.84029237511363275</v>
      </c>
      <c r="BG598" s="175">
        <f t="shared" si="395"/>
        <v>0.70280829935587841</v>
      </c>
      <c r="BH598" s="175">
        <f t="shared" si="396"/>
        <v>0.61518257352688421</v>
      </c>
      <c r="BI598" s="175">
        <f t="shared" si="397"/>
        <v>0.54067992988868985</v>
      </c>
      <c r="BJ598" s="175">
        <f t="shared" si="398"/>
        <v>0.48161322585685984</v>
      </c>
      <c r="BK598" s="175">
        <f t="shared" si="399"/>
        <v>0.43631701316413357</v>
      </c>
      <c r="BL598" s="175">
        <f t="shared" si="400"/>
        <v>0.39897449179402056</v>
      </c>
    </row>
    <row r="599" spans="1:64" x14ac:dyDescent="0.35">
      <c r="A599" s="173" t="str">
        <v>DIGIPRO</v>
      </c>
      <c r="B599" s="173" t="str">
        <v>Revenue Netmonk SMES</v>
      </c>
      <c r="C599" s="173" t="str">
        <v>Rp. M</v>
      </c>
      <c r="D599" s="173" t="str">
        <v>SULBAGTENG</v>
      </c>
      <c r="E599" s="174">
        <v>40582716.459744677</v>
      </c>
      <c r="F599" s="174">
        <v>76834904.418381974</v>
      </c>
      <c r="G599" s="174">
        <v>110620335.63588215</v>
      </c>
      <c r="H599" s="174">
        <v>152299388.42502111</v>
      </c>
      <c r="I599" s="174">
        <v>189593095.89658296</v>
      </c>
      <c r="J599" s="174">
        <v>229499738.28653449</v>
      </c>
      <c r="K599" s="174">
        <v>274394710.97522998</v>
      </c>
      <c r="L599" s="174">
        <v>313479101.11813581</v>
      </c>
      <c r="M599" s="174">
        <v>356674752.49627018</v>
      </c>
      <c r="N599" s="174">
        <v>400418572.03910166</v>
      </c>
      <c r="O599" s="174">
        <v>441987991.19530118</v>
      </c>
      <c r="P599" s="174">
        <v>483356415.35777843</v>
      </c>
      <c r="Q599" s="174">
        <v>61352151</v>
      </c>
      <c r="R599" s="174">
        <v>126210297</v>
      </c>
      <c r="S599" s="174">
        <v>196888446</v>
      </c>
      <c r="T599" s="174">
        <v>263445919</v>
      </c>
      <c r="U599" s="174">
        <v>332384083</v>
      </c>
      <c r="V599" s="174">
        <v>332384083</v>
      </c>
      <c r="W599" s="174">
        <v>332384083</v>
      </c>
      <c r="X599" s="174">
        <v>332384083</v>
      </c>
      <c r="Y599" s="174">
        <v>332384083</v>
      </c>
      <c r="Z599" s="174">
        <v>332384083</v>
      </c>
      <c r="AA599" s="174">
        <v>332384083</v>
      </c>
      <c r="AB599" s="174">
        <v>332384083</v>
      </c>
      <c r="AC599" s="174">
        <v>40582716.459744677</v>
      </c>
      <c r="AD599" s="174">
        <v>36252187.958637297</v>
      </c>
      <c r="AE599" s="174">
        <v>33785431.21750018</v>
      </c>
      <c r="AF599" s="174">
        <v>41679052.789138943</v>
      </c>
      <c r="AG599" s="174">
        <v>37293707.471561849</v>
      </c>
      <c r="AH599" s="174">
        <v>39906642.389951535</v>
      </c>
      <c r="AI599" s="174">
        <v>44894972.68869549</v>
      </c>
      <c r="AJ599" s="174">
        <v>39084390.142905839</v>
      </c>
      <c r="AK599" s="174">
        <v>43195651.378134355</v>
      </c>
      <c r="AL599" s="174">
        <v>43743819.542831503</v>
      </c>
      <c r="AM599" s="174">
        <v>41569419.156199522</v>
      </c>
      <c r="AN599" s="174">
        <v>41368424.162477233</v>
      </c>
      <c r="AO599" s="174">
        <v>61352151</v>
      </c>
      <c r="AP599" s="174">
        <v>64858146</v>
      </c>
      <c r="AQ599" s="174">
        <v>70678149</v>
      </c>
      <c r="AR599" s="174">
        <v>66557473</v>
      </c>
      <c r="AS599" s="174">
        <v>68938164</v>
      </c>
      <c r="AT599" s="174">
        <v>0</v>
      </c>
      <c r="AU599" s="174">
        <v>0</v>
      </c>
      <c r="AV599" s="174">
        <v>0</v>
      </c>
      <c r="AW599" s="174">
        <v>0</v>
      </c>
      <c r="AX599" s="174">
        <v>0</v>
      </c>
      <c r="AY599" s="174">
        <v>0</v>
      </c>
      <c r="AZ599" s="174">
        <v>0</v>
      </c>
      <c r="BA599" s="175">
        <f t="shared" si="401"/>
        <v>1.5117802934866917</v>
      </c>
      <c r="BB599" s="175">
        <f t="shared" si="390"/>
        <v>1.6426166981709092</v>
      </c>
      <c r="BC599" s="175">
        <f t="shared" si="391"/>
        <v>1.7798576081714117</v>
      </c>
      <c r="BD599" s="175">
        <f t="shared" si="392"/>
        <v>1.729789736678409</v>
      </c>
      <c r="BE599" s="175">
        <f t="shared" si="393"/>
        <v>1.7531444456253038</v>
      </c>
      <c r="BF599" s="175">
        <f t="shared" si="394"/>
        <v>1.4482983095388657</v>
      </c>
      <c r="BG599" s="175">
        <f t="shared" si="395"/>
        <v>1.2113356041691519</v>
      </c>
      <c r="BH599" s="175">
        <f t="shared" si="396"/>
        <v>1.0603069927610256</v>
      </c>
      <c r="BI599" s="175">
        <f t="shared" si="397"/>
        <v>0.93189686310492581</v>
      </c>
      <c r="BJ599" s="175">
        <f t="shared" si="398"/>
        <v>0.83009157469234984</v>
      </c>
      <c r="BK599" s="175">
        <f t="shared" si="399"/>
        <v>0.75202061961255751</v>
      </c>
      <c r="BL599" s="175">
        <f t="shared" si="400"/>
        <v>0.68765836645401857</v>
      </c>
    </row>
    <row r="600" spans="1:64" x14ac:dyDescent="0.35">
      <c r="A600" s="173" t="str">
        <v>DIGIPRO</v>
      </c>
      <c r="B600" s="173" t="str">
        <v>Revenue Netmonk SMES</v>
      </c>
      <c r="C600" s="173" t="str">
        <v>Rp. M</v>
      </c>
      <c r="D600" s="173" t="str">
        <v>SUMALUT</v>
      </c>
      <c r="E600" s="174">
        <v>41820832.132121153</v>
      </c>
      <c r="F600" s="174">
        <v>79179018.061940312</v>
      </c>
      <c r="G600" s="174">
        <v>113995190.33222038</v>
      </c>
      <c r="H600" s="174">
        <v>156945806.31302556</v>
      </c>
      <c r="I600" s="174">
        <v>195377286.89909458</v>
      </c>
      <c r="J600" s="174">
        <v>236501418.99119389</v>
      </c>
      <c r="K600" s="174">
        <v>282766067.59480566</v>
      </c>
      <c r="L600" s="174">
        <v>323042861.80039197</v>
      </c>
      <c r="M600" s="174">
        <v>367556345.43854344</v>
      </c>
      <c r="N600" s="174">
        <v>412634721.00103694</v>
      </c>
      <c r="O600" s="174">
        <v>455472358.59697372</v>
      </c>
      <c r="P600" s="174">
        <v>498102869.15398508</v>
      </c>
      <c r="Q600" s="174">
        <v>55132590</v>
      </c>
      <c r="R600" s="174">
        <v>96270712</v>
      </c>
      <c r="S600" s="174">
        <v>152475148</v>
      </c>
      <c r="T600" s="174">
        <v>207713699</v>
      </c>
      <c r="U600" s="174">
        <v>263423610</v>
      </c>
      <c r="V600" s="174">
        <v>263423610</v>
      </c>
      <c r="W600" s="174">
        <v>263423610</v>
      </c>
      <c r="X600" s="174">
        <v>263423610</v>
      </c>
      <c r="Y600" s="174">
        <v>263423610</v>
      </c>
      <c r="Z600" s="174">
        <v>263423610</v>
      </c>
      <c r="AA600" s="174">
        <v>263423610</v>
      </c>
      <c r="AB600" s="174">
        <v>263423610</v>
      </c>
      <c r="AC600" s="174">
        <v>41820832.132121153</v>
      </c>
      <c r="AD600" s="174">
        <v>37358185.929819167</v>
      </c>
      <c r="AE600" s="174">
        <v>34816172.270280056</v>
      </c>
      <c r="AF600" s="174">
        <v>42950615.980805196</v>
      </c>
      <c r="AG600" s="174">
        <v>38431480.58606901</v>
      </c>
      <c r="AH600" s="174">
        <v>41124132.092099316</v>
      </c>
      <c r="AI600" s="174">
        <v>46264648.603611745</v>
      </c>
      <c r="AJ600" s="174">
        <v>40276794.205586292</v>
      </c>
      <c r="AK600" s="174">
        <v>44513483.638151459</v>
      </c>
      <c r="AL600" s="174">
        <v>45078375.562493496</v>
      </c>
      <c r="AM600" s="174">
        <v>42837637.595936798</v>
      </c>
      <c r="AN600" s="174">
        <v>42630510.557011381</v>
      </c>
      <c r="AO600" s="174">
        <v>55132590</v>
      </c>
      <c r="AP600" s="174">
        <v>41138122</v>
      </c>
      <c r="AQ600" s="174">
        <v>56204436</v>
      </c>
      <c r="AR600" s="174">
        <v>55238551</v>
      </c>
      <c r="AS600" s="174">
        <v>55709911</v>
      </c>
      <c r="AT600" s="174">
        <v>0</v>
      </c>
      <c r="AU600" s="174">
        <v>0</v>
      </c>
      <c r="AV600" s="174">
        <v>0</v>
      </c>
      <c r="AW600" s="174">
        <v>0</v>
      </c>
      <c r="AX600" s="174">
        <v>0</v>
      </c>
      <c r="AY600" s="174">
        <v>0</v>
      </c>
      <c r="AZ600" s="174">
        <v>0</v>
      </c>
      <c r="BA600" s="175">
        <f t="shared" si="401"/>
        <v>1.3183044714611152</v>
      </c>
      <c r="BB600" s="175">
        <f t="shared" si="390"/>
        <v>1.2158614031395181</v>
      </c>
      <c r="BC600" s="175">
        <f t="shared" si="391"/>
        <v>1.3375577298975165</v>
      </c>
      <c r="BD600" s="175">
        <f t="shared" si="392"/>
        <v>1.3234740314482745</v>
      </c>
      <c r="BE600" s="175">
        <f t="shared" si="393"/>
        <v>1.3482816461467648</v>
      </c>
      <c r="BF600" s="175">
        <f t="shared" si="394"/>
        <v>1.1138352197785695</v>
      </c>
      <c r="BG600" s="175">
        <f t="shared" si="395"/>
        <v>0.93159554907230679</v>
      </c>
      <c r="BH600" s="175">
        <f t="shared" si="396"/>
        <v>0.81544476337251282</v>
      </c>
      <c r="BI600" s="175">
        <f t="shared" si="397"/>
        <v>0.71668905534932537</v>
      </c>
      <c r="BJ600" s="175">
        <f t="shared" si="398"/>
        <v>0.63839419368526196</v>
      </c>
      <c r="BK600" s="175">
        <f t="shared" si="399"/>
        <v>0.57835257184748567</v>
      </c>
      <c r="BL600" s="175">
        <f t="shared" si="400"/>
        <v>0.52885382982719664</v>
      </c>
    </row>
    <row r="601" spans="1:64" x14ac:dyDescent="0.35">
      <c r="A601" s="170" t="str">
        <v>DIGIPRO</v>
      </c>
      <c r="B601" s="170" t="str">
        <v>Revenue Antares Eazy SMES</v>
      </c>
      <c r="C601" s="170" t="str">
        <v>Rp. M</v>
      </c>
      <c r="D601" s="170" t="str">
        <v>TR5</v>
      </c>
      <c r="E601" s="171">
        <v>54579965.11964646</v>
      </c>
      <c r="F601" s="171">
        <v>103335773.67317125</v>
      </c>
      <c r="G601" s="171">
        <v>148774024.68903184</v>
      </c>
      <c r="H601" s="171">
        <v>204828459.82541794</v>
      </c>
      <c r="I601" s="171">
        <v>254985014.89484543</v>
      </c>
      <c r="J601" s="171">
        <v>308655723.50416905</v>
      </c>
      <c r="K601" s="171">
        <v>369035270.68965822</v>
      </c>
      <c r="L601" s="171">
        <v>421600126.78642714</v>
      </c>
      <c r="M601" s="171">
        <v>479694245.44596982</v>
      </c>
      <c r="N601" s="171">
        <v>538525599.1138823</v>
      </c>
      <c r="O601" s="171">
        <v>594432587.24859452</v>
      </c>
      <c r="P601" s="171">
        <v>650069255.88023782</v>
      </c>
      <c r="Q601" s="171">
        <v>61611693</v>
      </c>
      <c r="R601" s="171">
        <v>123279901</v>
      </c>
      <c r="S601" s="171">
        <v>187204603</v>
      </c>
      <c r="T601" s="171">
        <v>250710265</v>
      </c>
      <c r="U601" s="171">
        <v>315171304</v>
      </c>
      <c r="V601" s="171">
        <v>315171304</v>
      </c>
      <c r="W601" s="171">
        <v>315171304</v>
      </c>
      <c r="X601" s="171">
        <v>315171304</v>
      </c>
      <c r="Y601" s="171">
        <v>315171304</v>
      </c>
      <c r="Z601" s="171">
        <v>315171304</v>
      </c>
      <c r="AA601" s="171">
        <v>315171304</v>
      </c>
      <c r="AB601" s="171">
        <v>315171304</v>
      </c>
      <c r="AC601" s="171">
        <v>54579965.11964646</v>
      </c>
      <c r="AD601" s="171">
        <v>48755808.5535248</v>
      </c>
      <c r="AE601" s="171">
        <v>45438251.015860565</v>
      </c>
      <c r="AF601" s="171">
        <v>56054435.136386126</v>
      </c>
      <c r="AG601" s="171">
        <v>50156555.069427475</v>
      </c>
      <c r="AH601" s="171">
        <v>53670708.609323665</v>
      </c>
      <c r="AI601" s="171">
        <v>60379547.18548914</v>
      </c>
      <c r="AJ601" s="171">
        <v>52564856.096768931</v>
      </c>
      <c r="AK601" s="171">
        <v>58094118.65954265</v>
      </c>
      <c r="AL601" s="171">
        <v>58831353.667912498</v>
      </c>
      <c r="AM601" s="171">
        <v>55906988.13471216</v>
      </c>
      <c r="AN601" s="171">
        <v>55636668.631643206</v>
      </c>
      <c r="AO601" s="171">
        <v>61611693</v>
      </c>
      <c r="AP601" s="171">
        <v>61668208</v>
      </c>
      <c r="AQ601" s="171">
        <v>63924702</v>
      </c>
      <c r="AR601" s="171">
        <v>63505662</v>
      </c>
      <c r="AS601" s="171">
        <v>64461039</v>
      </c>
      <c r="AT601" s="171">
        <v>0</v>
      </c>
      <c r="AU601" s="171">
        <v>0</v>
      </c>
      <c r="AV601" s="171">
        <v>0</v>
      </c>
      <c r="AW601" s="171">
        <v>0</v>
      </c>
      <c r="AX601" s="171">
        <v>0</v>
      </c>
      <c r="AY601" s="171">
        <v>0</v>
      </c>
      <c r="AZ601" s="171">
        <v>0</v>
      </c>
      <c r="BA601" s="172">
        <f t="shared" si="401"/>
        <v>1.1288334989760267</v>
      </c>
      <c r="BB601" s="172">
        <f t="shared" si="390"/>
        <v>1.1930031258091482</v>
      </c>
      <c r="BC601" s="172">
        <f t="shared" si="391"/>
        <v>1.2583151083752417</v>
      </c>
      <c r="BD601" s="172">
        <f t="shared" si="392"/>
        <v>1.224001123738804</v>
      </c>
      <c r="BE601" s="172">
        <f t="shared" si="393"/>
        <v>1.2360385339898312</v>
      </c>
      <c r="BF601" s="172">
        <f t="shared" si="394"/>
        <v>1.0211095404998798</v>
      </c>
      <c r="BG601" s="172">
        <f t="shared" si="395"/>
        <v>0.85404114195102143</v>
      </c>
      <c r="BH601" s="172">
        <f t="shared" si="396"/>
        <v>0.74755979416405272</v>
      </c>
      <c r="BI601" s="172">
        <f t="shared" si="397"/>
        <v>0.6570254010593487</v>
      </c>
      <c r="BJ601" s="172">
        <f t="shared" si="398"/>
        <v>0.58524850911191417</v>
      </c>
      <c r="BK601" s="172">
        <f t="shared" si="399"/>
        <v>0.53020529284709939</v>
      </c>
      <c r="BL601" s="172">
        <f t="shared" si="400"/>
        <v>0.48482727209308907</v>
      </c>
    </row>
    <row r="602" spans="1:64" x14ac:dyDescent="0.35">
      <c r="A602" s="173" t="str">
        <v>DIGIPRO</v>
      </c>
      <c r="B602" s="173" t="str">
        <v>Revenue Antares Eazy SMES</v>
      </c>
      <c r="C602" s="173" t="str">
        <v>Rp. M</v>
      </c>
      <c r="D602" s="173" t="str">
        <v>PAPUA</v>
      </c>
      <c r="E602" s="174">
        <v>4844349.6051961528</v>
      </c>
      <c r="F602" s="174">
        <v>9171765.0111885741</v>
      </c>
      <c r="G602" s="174">
        <v>13204724.227761148</v>
      </c>
      <c r="H602" s="174">
        <v>18179943.250477232</v>
      </c>
      <c r="I602" s="174">
        <v>22631684.603113588</v>
      </c>
      <c r="J602" s="174">
        <v>27395331.400839116</v>
      </c>
      <c r="K602" s="174">
        <v>32754434.048280336</v>
      </c>
      <c r="L602" s="174">
        <v>37419928.782865912</v>
      </c>
      <c r="M602" s="174">
        <v>42576183.833151236</v>
      </c>
      <c r="N602" s="174">
        <v>47797873.592196524</v>
      </c>
      <c r="O602" s="174">
        <v>52760005.673160613</v>
      </c>
      <c r="P602" s="174">
        <v>57698145.027579382</v>
      </c>
      <c r="Q602" s="174">
        <v>6354396</v>
      </c>
      <c r="R602" s="174">
        <v>13015396</v>
      </c>
      <c r="S602" s="174">
        <v>19889527</v>
      </c>
      <c r="T602" s="174">
        <v>26255027</v>
      </c>
      <c r="U602" s="174">
        <v>32540932</v>
      </c>
      <c r="V602" s="174">
        <v>32540932</v>
      </c>
      <c r="W602" s="174">
        <v>32540932</v>
      </c>
      <c r="X602" s="174">
        <v>32540932</v>
      </c>
      <c r="Y602" s="174">
        <v>32540932</v>
      </c>
      <c r="Z602" s="174">
        <v>32540932</v>
      </c>
      <c r="AA602" s="174">
        <v>32540932</v>
      </c>
      <c r="AB602" s="174">
        <v>32540932</v>
      </c>
      <c r="AC602" s="174">
        <v>4844349.6051961528</v>
      </c>
      <c r="AD602" s="174">
        <v>4327415.4059924213</v>
      </c>
      <c r="AE602" s="174">
        <v>4032959.2165725739</v>
      </c>
      <c r="AF602" s="174">
        <v>4975219.0227160854</v>
      </c>
      <c r="AG602" s="174">
        <v>4451741.3526363559</v>
      </c>
      <c r="AH602" s="174">
        <v>4763646.7977255275</v>
      </c>
      <c r="AI602" s="174">
        <v>5359102.6474412195</v>
      </c>
      <c r="AJ602" s="174">
        <v>4665494.7345855786</v>
      </c>
      <c r="AK602" s="174">
        <v>5156255.0502853235</v>
      </c>
      <c r="AL602" s="174">
        <v>5221689.7590452917</v>
      </c>
      <c r="AM602" s="174">
        <v>4962132.0809640922</v>
      </c>
      <c r="AN602" s="174">
        <v>4938139.3544187704</v>
      </c>
      <c r="AO602" s="174">
        <v>6354396</v>
      </c>
      <c r="AP602" s="174">
        <v>6661000</v>
      </c>
      <c r="AQ602" s="174">
        <v>6874131</v>
      </c>
      <c r="AR602" s="174">
        <v>6365500</v>
      </c>
      <c r="AS602" s="174">
        <v>6285905</v>
      </c>
      <c r="AT602" s="174">
        <v>0</v>
      </c>
      <c r="AU602" s="174">
        <v>0</v>
      </c>
      <c r="AV602" s="174">
        <v>0</v>
      </c>
      <c r="AW602" s="174">
        <v>0</v>
      </c>
      <c r="AX602" s="174">
        <v>0</v>
      </c>
      <c r="AY602" s="174">
        <v>0</v>
      </c>
      <c r="AZ602" s="174">
        <v>0</v>
      </c>
      <c r="BA602" s="175">
        <f t="shared" si="401"/>
        <v>1.3117129269910948</v>
      </c>
      <c r="BB602" s="175">
        <f t="shared" si="390"/>
        <v>1.4190721179753958</v>
      </c>
      <c r="BC602" s="175">
        <f t="shared" si="391"/>
        <v>1.5062432699794637</v>
      </c>
      <c r="BD602" s="175">
        <f t="shared" si="392"/>
        <v>1.4441754101356061</v>
      </c>
      <c r="BE602" s="175">
        <f t="shared" si="393"/>
        <v>1.4378484222744574</v>
      </c>
      <c r="BF602" s="175">
        <f t="shared" si="394"/>
        <v>1.187827645662402</v>
      </c>
      <c r="BG602" s="175">
        <f t="shared" si="395"/>
        <v>0.99348173600051726</v>
      </c>
      <c r="BH602" s="175">
        <f t="shared" si="396"/>
        <v>0.86961501687571519</v>
      </c>
      <c r="BI602" s="175">
        <f t="shared" si="397"/>
        <v>0.76429893593851272</v>
      </c>
      <c r="BJ602" s="175">
        <f t="shared" si="398"/>
        <v>0.68080292185451174</v>
      </c>
      <c r="BK602" s="175">
        <f t="shared" si="399"/>
        <v>0.61677271609077555</v>
      </c>
      <c r="BL602" s="175">
        <f t="shared" si="400"/>
        <v>0.56398575698483233</v>
      </c>
    </row>
    <row r="603" spans="1:64" x14ac:dyDescent="0.35">
      <c r="A603" s="173" t="str">
        <v>DIGIPRO</v>
      </c>
      <c r="B603" s="173" t="str">
        <v>Revenue Antares Eazy SMES</v>
      </c>
      <c r="C603" s="173" t="str">
        <v>Rp. M</v>
      </c>
      <c r="D603" s="173" t="str">
        <v>PAPUA BARAT</v>
      </c>
      <c r="E603" s="174">
        <v>4253930.0906495536</v>
      </c>
      <c r="F603" s="174">
        <v>8053928.8749128198</v>
      </c>
      <c r="G603" s="174">
        <v>11595359.193513012</v>
      </c>
      <c r="H603" s="174">
        <v>15964208.602235043</v>
      </c>
      <c r="I603" s="174">
        <v>19873380.738667164</v>
      </c>
      <c r="J603" s="174">
        <v>24056443.916505355</v>
      </c>
      <c r="K603" s="174">
        <v>28762389.991573323</v>
      </c>
      <c r="L603" s="174">
        <v>32859263.680857155</v>
      </c>
      <c r="M603" s="174">
        <v>37387084.812912777</v>
      </c>
      <c r="N603" s="174">
        <v>41972365.604004644</v>
      </c>
      <c r="O603" s="174">
        <v>46329723.08091943</v>
      </c>
      <c r="P603" s="174">
        <v>50666012.016187593</v>
      </c>
      <c r="Q603" s="174">
        <v>7127104</v>
      </c>
      <c r="R603" s="174">
        <v>13727462</v>
      </c>
      <c r="S603" s="174">
        <v>20813143</v>
      </c>
      <c r="T603" s="174">
        <v>27951978</v>
      </c>
      <c r="U603" s="174">
        <v>35280628</v>
      </c>
      <c r="V603" s="174">
        <v>35280628</v>
      </c>
      <c r="W603" s="174">
        <v>35280628</v>
      </c>
      <c r="X603" s="174">
        <v>35280628</v>
      </c>
      <c r="Y603" s="174">
        <v>35280628</v>
      </c>
      <c r="Z603" s="174">
        <v>35280628</v>
      </c>
      <c r="AA603" s="174">
        <v>35280628</v>
      </c>
      <c r="AB603" s="174">
        <v>35280628</v>
      </c>
      <c r="AC603" s="174">
        <v>4253930.0906495536</v>
      </c>
      <c r="AD603" s="174">
        <v>3799998.7842632663</v>
      </c>
      <c r="AE603" s="174">
        <v>3541430.3186001917</v>
      </c>
      <c r="AF603" s="174">
        <v>4368849.4087220319</v>
      </c>
      <c r="AG603" s="174">
        <v>3909172.1364321201</v>
      </c>
      <c r="AH603" s="174">
        <v>4183063.1778381919</v>
      </c>
      <c r="AI603" s="174">
        <v>4705946.0750679672</v>
      </c>
      <c r="AJ603" s="174">
        <v>4096873.6892838338</v>
      </c>
      <c r="AK603" s="174">
        <v>4527821.1320556253</v>
      </c>
      <c r="AL603" s="174">
        <v>4585280.7910918659</v>
      </c>
      <c r="AM603" s="174">
        <v>4357357.4769147839</v>
      </c>
      <c r="AN603" s="174">
        <v>4336288.9352681627</v>
      </c>
      <c r="AO603" s="174">
        <v>7127104</v>
      </c>
      <c r="AP603" s="174">
        <v>6600358</v>
      </c>
      <c r="AQ603" s="174">
        <v>7085681</v>
      </c>
      <c r="AR603" s="174">
        <v>7138835</v>
      </c>
      <c r="AS603" s="174">
        <v>7328650</v>
      </c>
      <c r="AT603" s="174">
        <v>0</v>
      </c>
      <c r="AU603" s="174">
        <v>0</v>
      </c>
      <c r="AV603" s="174">
        <v>0</v>
      </c>
      <c r="AW603" s="174">
        <v>0</v>
      </c>
      <c r="AX603" s="174">
        <v>0</v>
      </c>
      <c r="AY603" s="174">
        <v>0</v>
      </c>
      <c r="AZ603" s="174">
        <v>0</v>
      </c>
      <c r="BA603" s="175">
        <f t="shared" si="401"/>
        <v>1.6754163439746907</v>
      </c>
      <c r="BB603" s="175">
        <f t="shared" si="390"/>
        <v>1.7044429139124466</v>
      </c>
      <c r="BC603" s="175">
        <f t="shared" si="391"/>
        <v>1.7949545721398479</v>
      </c>
      <c r="BD603" s="175">
        <f t="shared" si="392"/>
        <v>1.7509153567491362</v>
      </c>
      <c r="BE603" s="175">
        <f t="shared" si="393"/>
        <v>1.7752705724273334</v>
      </c>
      <c r="BF603" s="175">
        <f t="shared" si="394"/>
        <v>1.4665770270307334</v>
      </c>
      <c r="BG603" s="175">
        <f t="shared" si="395"/>
        <v>1.2266236571556244</v>
      </c>
      <c r="BH603" s="175">
        <f t="shared" si="396"/>
        <v>1.0736889402836334</v>
      </c>
      <c r="BI603" s="175">
        <f t="shared" si="397"/>
        <v>0.94365816903207045</v>
      </c>
      <c r="BJ603" s="175">
        <f t="shared" si="398"/>
        <v>0.8405680140324</v>
      </c>
      <c r="BK603" s="175">
        <f t="shared" si="399"/>
        <v>0.7615117391998848</v>
      </c>
      <c r="BL603" s="175">
        <f t="shared" si="400"/>
        <v>0.69633718139742229</v>
      </c>
    </row>
    <row r="604" spans="1:64" x14ac:dyDescent="0.35">
      <c r="A604" s="173" t="str">
        <v>DIGIPRO</v>
      </c>
      <c r="B604" s="173" t="str">
        <v>Revenue Antares Eazy SMES</v>
      </c>
      <c r="C604" s="173" t="str">
        <v>Rp. M</v>
      </c>
      <c r="D604" s="173" t="str">
        <v>SULBAGSEL</v>
      </c>
      <c r="E604" s="174">
        <v>21847177.26591171</v>
      </c>
      <c r="F604" s="174">
        <v>41363070.870400153</v>
      </c>
      <c r="G604" s="174">
        <v>59551018.085470282</v>
      </c>
      <c r="H604" s="174">
        <v>81988393.746679023</v>
      </c>
      <c r="I604" s="174">
        <v>102064975.82669964</v>
      </c>
      <c r="J604" s="174">
        <v>123548197.41551152</v>
      </c>
      <c r="K604" s="174">
        <v>147716821.70292488</v>
      </c>
      <c r="L604" s="174">
        <v>168757394.49526399</v>
      </c>
      <c r="M604" s="174">
        <v>192011211.26996696</v>
      </c>
      <c r="N604" s="174">
        <v>215560127.24231845</v>
      </c>
      <c r="O604" s="174">
        <v>237938483.06399751</v>
      </c>
      <c r="P604" s="174">
        <v>260208635.84653875</v>
      </c>
      <c r="Q604" s="174">
        <v>19828046</v>
      </c>
      <c r="R604" s="174">
        <v>39605646</v>
      </c>
      <c r="S604" s="174">
        <v>59800595</v>
      </c>
      <c r="T604" s="174">
        <v>80470414</v>
      </c>
      <c r="U604" s="174">
        <v>101413139</v>
      </c>
      <c r="V604" s="174">
        <v>101413139</v>
      </c>
      <c r="W604" s="174">
        <v>101413139</v>
      </c>
      <c r="X604" s="174">
        <v>101413139</v>
      </c>
      <c r="Y604" s="174">
        <v>101413139</v>
      </c>
      <c r="Z604" s="174">
        <v>101413139</v>
      </c>
      <c r="AA604" s="174">
        <v>101413139</v>
      </c>
      <c r="AB604" s="174">
        <v>101413139</v>
      </c>
      <c r="AC604" s="174">
        <v>21847177.26591171</v>
      </c>
      <c r="AD604" s="174">
        <v>19515893.604488444</v>
      </c>
      <c r="AE604" s="174">
        <v>18187947.215070128</v>
      </c>
      <c r="AF604" s="174">
        <v>22437375.661208741</v>
      </c>
      <c r="AG604" s="174">
        <v>20076582.080020621</v>
      </c>
      <c r="AH604" s="174">
        <v>21483221.588811874</v>
      </c>
      <c r="AI604" s="174">
        <v>24168624.287413366</v>
      </c>
      <c r="AJ604" s="174">
        <v>21040572.792339105</v>
      </c>
      <c r="AK604" s="174">
        <v>23253816.774702962</v>
      </c>
      <c r="AL604" s="174">
        <v>23548915.972351484</v>
      </c>
      <c r="AM604" s="174">
        <v>22378355.821679041</v>
      </c>
      <c r="AN604" s="174">
        <v>22270152.782541245</v>
      </c>
      <c r="AO604" s="174">
        <v>19828046</v>
      </c>
      <c r="AP604" s="174">
        <v>19777600</v>
      </c>
      <c r="AQ604" s="174">
        <v>20194949</v>
      </c>
      <c r="AR604" s="174">
        <v>20669819</v>
      </c>
      <c r="AS604" s="174">
        <v>20942725</v>
      </c>
      <c r="AT604" s="174">
        <v>0</v>
      </c>
      <c r="AU604" s="174">
        <v>0</v>
      </c>
      <c r="AV604" s="174">
        <v>0</v>
      </c>
      <c r="AW604" s="174">
        <v>0</v>
      </c>
      <c r="AX604" s="174">
        <v>0</v>
      </c>
      <c r="AY604" s="174">
        <v>0</v>
      </c>
      <c r="AZ604" s="174">
        <v>0</v>
      </c>
      <c r="BA604" s="175">
        <f t="shared" si="401"/>
        <v>0.90757930686715427</v>
      </c>
      <c r="BB604" s="175">
        <f t="shared" si="390"/>
        <v>0.95751222446934459</v>
      </c>
      <c r="BC604" s="175">
        <f t="shared" si="391"/>
        <v>1.0041909764526866</v>
      </c>
      <c r="BD604" s="175">
        <f t="shared" si="392"/>
        <v>0.98148543132374133</v>
      </c>
      <c r="BE604" s="175">
        <f t="shared" si="393"/>
        <v>0.99361351118324448</v>
      </c>
      <c r="BF604" s="175">
        <f t="shared" si="394"/>
        <v>0.82083867770997965</v>
      </c>
      <c r="BG604" s="175">
        <f t="shared" si="395"/>
        <v>0.68653751029082666</v>
      </c>
      <c r="BH604" s="175">
        <f t="shared" si="396"/>
        <v>0.60094041688256838</v>
      </c>
      <c r="BI604" s="175">
        <f t="shared" si="397"/>
        <v>0.52816259180519176</v>
      </c>
      <c r="BJ604" s="175">
        <f t="shared" si="398"/>
        <v>0.47046334726829164</v>
      </c>
      <c r="BK604" s="175">
        <f t="shared" si="399"/>
        <v>0.42621579197310111</v>
      </c>
      <c r="BL604" s="175">
        <f t="shared" si="400"/>
        <v>0.38973779125382157</v>
      </c>
    </row>
    <row r="605" spans="1:64" x14ac:dyDescent="0.35">
      <c r="A605" s="173" t="str">
        <v>DIGIPRO</v>
      </c>
      <c r="B605" s="173" t="str">
        <v>Revenue Antares Eazy SMES</v>
      </c>
      <c r="C605" s="173" t="str">
        <v>Rp. M</v>
      </c>
      <c r="D605" s="173" t="str">
        <v>SULBAGTENG</v>
      </c>
      <c r="E605" s="174">
        <v>11639699.498715675</v>
      </c>
      <c r="F605" s="174">
        <v>22037341.914497711</v>
      </c>
      <c r="G605" s="174">
        <v>31727483.460254256</v>
      </c>
      <c r="H605" s="174">
        <v>43681627.790092371</v>
      </c>
      <c r="I605" s="174">
        <v>54377992.795440726</v>
      </c>
      <c r="J605" s="174">
        <v>65823784.648297563</v>
      </c>
      <c r="K605" s="174">
        <v>78700300.482761502</v>
      </c>
      <c r="L605" s="174">
        <v>89910258.712276503</v>
      </c>
      <c r="M605" s="174">
        <v>102299385.05850066</v>
      </c>
      <c r="N605" s="174">
        <v>114845733.82028605</v>
      </c>
      <c r="O605" s="174">
        <v>126768433.66701192</v>
      </c>
      <c r="P605" s="174">
        <v>138633485.29469869</v>
      </c>
      <c r="Q605" s="174">
        <v>14128427</v>
      </c>
      <c r="R605" s="174">
        <v>28570927</v>
      </c>
      <c r="S605" s="174">
        <v>43309801</v>
      </c>
      <c r="T605" s="174">
        <v>58064639</v>
      </c>
      <c r="U605" s="174">
        <v>73145681</v>
      </c>
      <c r="V605" s="174">
        <v>73145681</v>
      </c>
      <c r="W605" s="174">
        <v>73145681</v>
      </c>
      <c r="X605" s="174">
        <v>73145681</v>
      </c>
      <c r="Y605" s="174">
        <v>73145681</v>
      </c>
      <c r="Z605" s="174">
        <v>73145681</v>
      </c>
      <c r="AA605" s="174">
        <v>73145681</v>
      </c>
      <c r="AB605" s="174">
        <v>73145681</v>
      </c>
      <c r="AC605" s="174">
        <v>11639699.498715675</v>
      </c>
      <c r="AD605" s="174">
        <v>10397642.415782036</v>
      </c>
      <c r="AE605" s="174">
        <v>9690141.5457565449</v>
      </c>
      <c r="AF605" s="174">
        <v>11954144.329838118</v>
      </c>
      <c r="AG605" s="174">
        <v>10696365.005348353</v>
      </c>
      <c r="AH605" s="174">
        <v>11445791.852856837</v>
      </c>
      <c r="AI605" s="174">
        <v>12876515.834463945</v>
      </c>
      <c r="AJ605" s="174">
        <v>11209958.229515007</v>
      </c>
      <c r="AK605" s="174">
        <v>12389126.346224159</v>
      </c>
      <c r="AL605" s="174">
        <v>12546348.761785382</v>
      </c>
      <c r="AM605" s="174">
        <v>11922699.846725874</v>
      </c>
      <c r="AN605" s="174">
        <v>11865051.627686758</v>
      </c>
      <c r="AO605" s="174">
        <v>14128427</v>
      </c>
      <c r="AP605" s="174">
        <v>14442500</v>
      </c>
      <c r="AQ605" s="174">
        <v>14738874</v>
      </c>
      <c r="AR605" s="174">
        <v>14754838</v>
      </c>
      <c r="AS605" s="174">
        <v>15081042</v>
      </c>
      <c r="AT605" s="174">
        <v>0</v>
      </c>
      <c r="AU605" s="174">
        <v>0</v>
      </c>
      <c r="AV605" s="174">
        <v>0</v>
      </c>
      <c r="AW605" s="174">
        <v>0</v>
      </c>
      <c r="AX605" s="174">
        <v>0</v>
      </c>
      <c r="AY605" s="174">
        <v>0</v>
      </c>
      <c r="AZ605" s="174">
        <v>0</v>
      </c>
      <c r="BA605" s="175">
        <f t="shared" si="401"/>
        <v>1.2138137244487224</v>
      </c>
      <c r="BB605" s="175">
        <f t="shared" si="390"/>
        <v>1.2964779105779558</v>
      </c>
      <c r="BC605" s="175">
        <f t="shared" si="391"/>
        <v>1.3650562943088498</v>
      </c>
      <c r="BD605" s="175">
        <f t="shared" si="392"/>
        <v>1.3292691215406103</v>
      </c>
      <c r="BE605" s="175">
        <f t="shared" si="393"/>
        <v>1.3451338903802428</v>
      </c>
      <c r="BF605" s="175">
        <f t="shared" si="394"/>
        <v>1.1112348126262261</v>
      </c>
      <c r="BG605" s="175">
        <f t="shared" si="395"/>
        <v>0.92942060641841917</v>
      </c>
      <c r="BH605" s="175">
        <f t="shared" si="396"/>
        <v>0.81354099129082547</v>
      </c>
      <c r="BI605" s="175">
        <f t="shared" si="397"/>
        <v>0.71501584255048156</v>
      </c>
      <c r="BJ605" s="175">
        <f t="shared" si="398"/>
        <v>0.63690377140574062</v>
      </c>
      <c r="BK605" s="175">
        <f t="shared" si="399"/>
        <v>0.57700232529601891</v>
      </c>
      <c r="BL605" s="175">
        <f t="shared" si="400"/>
        <v>0.52761914514744634</v>
      </c>
    </row>
    <row r="606" spans="1:64" x14ac:dyDescent="0.35">
      <c r="A606" s="173" t="str">
        <v>DIGIPRO</v>
      </c>
      <c r="B606" s="173" t="str">
        <v>Revenue Antares Eazy SMES</v>
      </c>
      <c r="C606" s="173" t="str">
        <v>Rp. M</v>
      </c>
      <c r="D606" s="173" t="str">
        <v>SUMALUT</v>
      </c>
      <c r="E606" s="174">
        <v>11994808.659173368</v>
      </c>
      <c r="F606" s="174">
        <v>22709667.002172001</v>
      </c>
      <c r="G606" s="174">
        <v>32695439.722033128</v>
      </c>
      <c r="H606" s="174">
        <v>45014286.435934275</v>
      </c>
      <c r="I606" s="174">
        <v>56036980.930924296</v>
      </c>
      <c r="J606" s="174">
        <v>67831966.123015538</v>
      </c>
      <c r="K606" s="174">
        <v>81101324.464118183</v>
      </c>
      <c r="L606" s="174">
        <v>92653281.11516358</v>
      </c>
      <c r="M606" s="174">
        <v>105420380.47143815</v>
      </c>
      <c r="N606" s="174">
        <v>118349498.85507663</v>
      </c>
      <c r="O606" s="174">
        <v>130635941.763505</v>
      </c>
      <c r="P606" s="174">
        <v>142862977.69523329</v>
      </c>
      <c r="Q606" s="174">
        <v>14173720</v>
      </c>
      <c r="R606" s="174">
        <v>28360470</v>
      </c>
      <c r="S606" s="174">
        <v>43391537</v>
      </c>
      <c r="T606" s="174">
        <v>57968207</v>
      </c>
      <c r="U606" s="174">
        <v>72790924</v>
      </c>
      <c r="V606" s="174">
        <v>72790924</v>
      </c>
      <c r="W606" s="174">
        <v>72790924</v>
      </c>
      <c r="X606" s="174">
        <v>72790924</v>
      </c>
      <c r="Y606" s="174">
        <v>72790924</v>
      </c>
      <c r="Z606" s="174">
        <v>72790924</v>
      </c>
      <c r="AA606" s="174">
        <v>72790924</v>
      </c>
      <c r="AB606" s="174">
        <v>72790924</v>
      </c>
      <c r="AC606" s="174">
        <v>11994808.659173368</v>
      </c>
      <c r="AD606" s="174">
        <v>10714858.342998633</v>
      </c>
      <c r="AE606" s="174">
        <v>9985772.7198611256</v>
      </c>
      <c r="AF606" s="174">
        <v>12318846.713901149</v>
      </c>
      <c r="AG606" s="174">
        <v>11022694.494990025</v>
      </c>
      <c r="AH606" s="174">
        <v>11794985.192091236</v>
      </c>
      <c r="AI606" s="174">
        <v>13269358.341102643</v>
      </c>
      <c r="AJ606" s="174">
        <v>11551956.651045401</v>
      </c>
      <c r="AK606" s="174">
        <v>12767099.356274579</v>
      </c>
      <c r="AL606" s="174">
        <v>12929118.383638473</v>
      </c>
      <c r="AM606" s="174">
        <v>12286442.908428371</v>
      </c>
      <c r="AN606" s="174">
        <v>12227035.931728277</v>
      </c>
      <c r="AO606" s="174">
        <v>14173720</v>
      </c>
      <c r="AP606" s="174">
        <v>14186750</v>
      </c>
      <c r="AQ606" s="174">
        <v>15031067</v>
      </c>
      <c r="AR606" s="174">
        <v>14576670</v>
      </c>
      <c r="AS606" s="174">
        <v>14822717</v>
      </c>
      <c r="AT606" s="174">
        <v>0</v>
      </c>
      <c r="AU606" s="174">
        <v>0</v>
      </c>
      <c r="AV606" s="174">
        <v>0</v>
      </c>
      <c r="AW606" s="174">
        <v>0</v>
      </c>
      <c r="AX606" s="174">
        <v>0</v>
      </c>
      <c r="AY606" s="174">
        <v>0</v>
      </c>
      <c r="AZ606" s="174">
        <v>0</v>
      </c>
      <c r="BA606" s="175">
        <f t="shared" si="401"/>
        <v>1.1816545309507918</v>
      </c>
      <c r="BB606" s="175">
        <f t="shared" si="390"/>
        <v>1.2488280870559461</v>
      </c>
      <c r="BC606" s="175">
        <f t="shared" si="391"/>
        <v>1.3271433988624071</v>
      </c>
      <c r="BD606" s="175">
        <f t="shared" si="392"/>
        <v>1.2877735401293575</v>
      </c>
      <c r="BE606" s="175">
        <f t="shared" si="393"/>
        <v>1.2989801161794916</v>
      </c>
      <c r="BF606" s="175">
        <f t="shared" si="394"/>
        <v>1.073106503620892</v>
      </c>
      <c r="BG606" s="175">
        <f t="shared" si="395"/>
        <v>0.89753064430168494</v>
      </c>
      <c r="BH606" s="175">
        <f t="shared" si="396"/>
        <v>0.78562705091387297</v>
      </c>
      <c r="BI606" s="175">
        <f t="shared" si="397"/>
        <v>0.69048246339541008</v>
      </c>
      <c r="BJ606" s="175">
        <f t="shared" si="398"/>
        <v>0.61505054693248173</v>
      </c>
      <c r="BK606" s="175">
        <f t="shared" si="399"/>
        <v>0.55720441876383497</v>
      </c>
      <c r="BL606" s="175">
        <f t="shared" si="400"/>
        <v>0.50951565741044136</v>
      </c>
    </row>
    <row r="607" spans="1:64" x14ac:dyDescent="0.35">
      <c r="A607" s="170" t="str">
        <v>DIGIPRO</v>
      </c>
      <c r="B607" s="170" t="str">
        <v>Revenue Pijar Sekolah SMES</v>
      </c>
      <c r="C607" s="170" t="str">
        <v>Rp. M</v>
      </c>
      <c r="D607" s="170" t="str">
        <v>TR5</v>
      </c>
      <c r="E607" s="171">
        <v>110125602.54028818</v>
      </c>
      <c r="F607" s="171">
        <v>208499846.32233757</v>
      </c>
      <c r="G607" s="171">
        <v>300180278.1534915</v>
      </c>
      <c r="H607" s="171">
        <v>413280908.22751105</v>
      </c>
      <c r="I607" s="171">
        <v>514481428.16660517</v>
      </c>
      <c r="J607" s="171">
        <v>622772430.39442575</v>
      </c>
      <c r="K607" s="171">
        <v>744599807.90072393</v>
      </c>
      <c r="L607" s="171">
        <v>850659539.47824585</v>
      </c>
      <c r="M607" s="171">
        <v>967875624.30726039</v>
      </c>
      <c r="N607" s="171">
        <v>1086579222.9031405</v>
      </c>
      <c r="O607" s="171">
        <v>1199382350.2237868</v>
      </c>
      <c r="P607" s="171">
        <v>1311640055.8299158</v>
      </c>
      <c r="Q607" s="171">
        <v>87157356</v>
      </c>
      <c r="R607" s="171">
        <v>172562812</v>
      </c>
      <c r="S607" s="171">
        <v>270179667</v>
      </c>
      <c r="T607" s="171">
        <v>368119353</v>
      </c>
      <c r="U607" s="171">
        <v>456279312</v>
      </c>
      <c r="V607" s="171">
        <v>456279312</v>
      </c>
      <c r="W607" s="171">
        <v>456279312</v>
      </c>
      <c r="X607" s="171">
        <v>456279312</v>
      </c>
      <c r="Y607" s="171">
        <v>456279312</v>
      </c>
      <c r="Z607" s="171">
        <v>456279312</v>
      </c>
      <c r="AA607" s="171">
        <v>456279312</v>
      </c>
      <c r="AB607" s="171">
        <v>456279312</v>
      </c>
      <c r="AC607" s="171">
        <v>110125602.54028818</v>
      </c>
      <c r="AD607" s="171">
        <v>98374243.782049403</v>
      </c>
      <c r="AE607" s="171">
        <v>91680431.831153929</v>
      </c>
      <c r="AF607" s="171">
        <v>113100630.07401952</v>
      </c>
      <c r="AG607" s="171">
        <v>101200519.93909419</v>
      </c>
      <c r="AH607" s="171">
        <v>108291002.2278205</v>
      </c>
      <c r="AI607" s="171">
        <v>121827377.50629811</v>
      </c>
      <c r="AJ607" s="171">
        <v>106059731.57752202</v>
      </c>
      <c r="AK607" s="171">
        <v>117216084.82901451</v>
      </c>
      <c r="AL607" s="171">
        <v>118703598.5958802</v>
      </c>
      <c r="AM607" s="171">
        <v>112803127.32064639</v>
      </c>
      <c r="AN607" s="171">
        <v>112257705.60612896</v>
      </c>
      <c r="AO607" s="171">
        <v>87157356</v>
      </c>
      <c r="AP607" s="171">
        <v>85405456</v>
      </c>
      <c r="AQ607" s="171">
        <v>97616855</v>
      </c>
      <c r="AR607" s="171">
        <v>97939686</v>
      </c>
      <c r="AS607" s="171">
        <v>88159959</v>
      </c>
      <c r="AT607" s="171">
        <v>0</v>
      </c>
      <c r="AU607" s="171">
        <v>0</v>
      </c>
      <c r="AV607" s="171">
        <v>0</v>
      </c>
      <c r="AW607" s="171">
        <v>0</v>
      </c>
      <c r="AX607" s="171">
        <v>0</v>
      </c>
      <c r="AY607" s="171">
        <v>0</v>
      </c>
      <c r="AZ607" s="171">
        <v>0</v>
      </c>
      <c r="BA607" s="172">
        <f t="shared" si="401"/>
        <v>0.79143590581594758</v>
      </c>
      <c r="BB607" s="172">
        <f t="shared" si="390"/>
        <v>0.82763999611405248</v>
      </c>
      <c r="BC607" s="172">
        <f t="shared" si="391"/>
        <v>0.90005802067332596</v>
      </c>
      <c r="BD607" s="172">
        <f t="shared" si="392"/>
        <v>0.89072431286216192</v>
      </c>
      <c r="BE607" s="172">
        <f t="shared" si="393"/>
        <v>0.88687226986207657</v>
      </c>
      <c r="BF607" s="172">
        <f t="shared" si="394"/>
        <v>0.73265817452937143</v>
      </c>
      <c r="BG607" s="172">
        <f t="shared" si="395"/>
        <v>0.61278462223406172</v>
      </c>
      <c r="BH607" s="172">
        <f t="shared" si="396"/>
        <v>0.53638299557524516</v>
      </c>
      <c r="BI607" s="172">
        <f t="shared" si="397"/>
        <v>0.47142349754553819</v>
      </c>
      <c r="BJ607" s="172">
        <f t="shared" si="398"/>
        <v>0.41992272848813111</v>
      </c>
      <c r="BK607" s="172">
        <f t="shared" si="399"/>
        <v>0.38042856968410876</v>
      </c>
      <c r="BL607" s="172">
        <f t="shared" si="400"/>
        <v>0.34786930299357</v>
      </c>
    </row>
    <row r="608" spans="1:64" x14ac:dyDescent="0.35">
      <c r="A608" s="173" t="str">
        <v>DIGIPRO</v>
      </c>
      <c r="B608" s="173" t="str">
        <v>Revenue Pijar Sekolah SMES</v>
      </c>
      <c r="C608" s="173" t="str">
        <v>Rp. M</v>
      </c>
      <c r="D608" s="173" t="str">
        <v>PAPUA</v>
      </c>
      <c r="E608" s="174">
        <v>9774409.3096901029</v>
      </c>
      <c r="F608" s="174">
        <v>18505804.208575815</v>
      </c>
      <c r="G608" s="174">
        <v>26643076.974724848</v>
      </c>
      <c r="H608" s="174">
        <v>36681540.565631256</v>
      </c>
      <c r="I608" s="174">
        <v>45663787.031672448</v>
      </c>
      <c r="J608" s="174">
        <v>55275362.867945835</v>
      </c>
      <c r="K608" s="174">
        <v>66088385.683753394</v>
      </c>
      <c r="L608" s="174">
        <v>75501920.809114546</v>
      </c>
      <c r="M608" s="174">
        <v>85905659.489036828</v>
      </c>
      <c r="N608" s="174">
        <v>96441425.309567273</v>
      </c>
      <c r="O608" s="174">
        <v>106453483.47235204</v>
      </c>
      <c r="P608" s="174">
        <v>116417131.68358049</v>
      </c>
      <c r="Q608" s="174">
        <v>4914500</v>
      </c>
      <c r="R608" s="174">
        <v>9829000</v>
      </c>
      <c r="S608" s="174">
        <v>14743500</v>
      </c>
      <c r="T608" s="174">
        <v>18424667</v>
      </c>
      <c r="U608" s="174">
        <v>21339167</v>
      </c>
      <c r="V608" s="174">
        <v>21339167</v>
      </c>
      <c r="W608" s="174">
        <v>21339167</v>
      </c>
      <c r="X608" s="174">
        <v>21339167</v>
      </c>
      <c r="Y608" s="174">
        <v>21339167</v>
      </c>
      <c r="Z608" s="174">
        <v>21339167</v>
      </c>
      <c r="AA608" s="174">
        <v>21339167</v>
      </c>
      <c r="AB608" s="174">
        <v>21339167</v>
      </c>
      <c r="AC608" s="174">
        <v>9774409.3096901029</v>
      </c>
      <c r="AD608" s="174">
        <v>8731394.8988857102</v>
      </c>
      <c r="AE608" s="174">
        <v>8137272.7661490319</v>
      </c>
      <c r="AF608" s="174">
        <v>10038463.590906406</v>
      </c>
      <c r="AG608" s="174">
        <v>8982246.4660411961</v>
      </c>
      <c r="AH608" s="174">
        <v>9611575.8362733833</v>
      </c>
      <c r="AI608" s="174">
        <v>10813022.815807559</v>
      </c>
      <c r="AJ608" s="174">
        <v>9413535.1253611576</v>
      </c>
      <c r="AK608" s="174">
        <v>10403738.679922288</v>
      </c>
      <c r="AL608" s="174">
        <v>10535765.820530441</v>
      </c>
      <c r="AM608" s="174">
        <v>10012058.162784776</v>
      </c>
      <c r="AN608" s="174">
        <v>9963648.2112284526</v>
      </c>
      <c r="AO608" s="174">
        <v>4914500</v>
      </c>
      <c r="AP608" s="174">
        <v>4914500</v>
      </c>
      <c r="AQ608" s="174">
        <v>4914500</v>
      </c>
      <c r="AR608" s="174">
        <v>3681167</v>
      </c>
      <c r="AS608" s="174">
        <v>2914500</v>
      </c>
      <c r="AT608" s="174">
        <v>0</v>
      </c>
      <c r="AU608" s="174">
        <v>0</v>
      </c>
      <c r="AV608" s="174">
        <v>0</v>
      </c>
      <c r="AW608" s="174">
        <v>0</v>
      </c>
      <c r="AX608" s="174">
        <v>0</v>
      </c>
      <c r="AY608" s="174">
        <v>0</v>
      </c>
      <c r="AZ608" s="174">
        <v>0</v>
      </c>
      <c r="BA608" s="175">
        <f t="shared" si="401"/>
        <v>0.50279253142467528</v>
      </c>
      <c r="BB608" s="175">
        <f t="shared" si="390"/>
        <v>0.53113065983077468</v>
      </c>
      <c r="BC608" s="175">
        <f t="shared" si="391"/>
        <v>0.55337076922408512</v>
      </c>
      <c r="BD608" s="175">
        <f t="shared" si="392"/>
        <v>0.50228716449447541</v>
      </c>
      <c r="BE608" s="175">
        <f t="shared" si="393"/>
        <v>0.46731049672247144</v>
      </c>
      <c r="BF608" s="175">
        <f t="shared" si="394"/>
        <v>0.38605204729238557</v>
      </c>
      <c r="BG608" s="175">
        <f t="shared" si="395"/>
        <v>0.32288830751763753</v>
      </c>
      <c r="BH608" s="175">
        <f t="shared" si="396"/>
        <v>0.28263078304921679</v>
      </c>
      <c r="BI608" s="175">
        <f t="shared" si="397"/>
        <v>0.24840234190534649</v>
      </c>
      <c r="BJ608" s="175">
        <f t="shared" si="398"/>
        <v>0.22126557059379226</v>
      </c>
      <c r="BK608" s="175">
        <f t="shared" si="399"/>
        <v>0.20045531911167735</v>
      </c>
      <c r="BL608" s="175">
        <f t="shared" si="400"/>
        <v>0.18329919910756298</v>
      </c>
    </row>
    <row r="609" spans="1:64" x14ac:dyDescent="0.35">
      <c r="A609" s="173" t="str">
        <v>DIGIPRO</v>
      </c>
      <c r="B609" s="173" t="str">
        <v>Revenue Pijar Sekolah SMES</v>
      </c>
      <c r="C609" s="173" t="str">
        <v>Rp. M</v>
      </c>
      <c r="D609" s="173" t="str">
        <v>PAPUA BARAT</v>
      </c>
      <c r="E609" s="174">
        <v>8583124.107355224</v>
      </c>
      <c r="F609" s="174">
        <v>16250354.287000772</v>
      </c>
      <c r="G609" s="174">
        <v>23395872.735672455</v>
      </c>
      <c r="H609" s="174">
        <v>32210868.72346051</v>
      </c>
      <c r="I609" s="174">
        <v>40098377.189517245</v>
      </c>
      <c r="J609" s="174">
        <v>48538513.637272224</v>
      </c>
      <c r="K609" s="174">
        <v>58033667.140996575</v>
      </c>
      <c r="L609" s="174">
        <v>66299899.678426936</v>
      </c>
      <c r="M609" s="174">
        <v>75435651.767480403</v>
      </c>
      <c r="N609" s="174">
        <v>84687339.796750292</v>
      </c>
      <c r="O609" s="174">
        <v>93479148.596495062</v>
      </c>
      <c r="P609" s="174">
        <v>102228447.55149381</v>
      </c>
      <c r="Q609" s="174">
        <v>9636000</v>
      </c>
      <c r="R609" s="174">
        <v>17401032</v>
      </c>
      <c r="S609" s="174">
        <v>22526689</v>
      </c>
      <c r="T609" s="174">
        <v>32328689</v>
      </c>
      <c r="U609" s="174">
        <v>41422367</v>
      </c>
      <c r="V609" s="174">
        <v>41422367</v>
      </c>
      <c r="W609" s="174">
        <v>41422367</v>
      </c>
      <c r="X609" s="174">
        <v>41422367</v>
      </c>
      <c r="Y609" s="174">
        <v>41422367</v>
      </c>
      <c r="Z609" s="174">
        <v>41422367</v>
      </c>
      <c r="AA609" s="174">
        <v>41422367</v>
      </c>
      <c r="AB609" s="174">
        <v>41422367</v>
      </c>
      <c r="AC609" s="174">
        <v>8583124.107355224</v>
      </c>
      <c r="AD609" s="174">
        <v>7667230.1796455486</v>
      </c>
      <c r="AE609" s="174">
        <v>7145518.4486716837</v>
      </c>
      <c r="AF609" s="174">
        <v>8814995.9877880551</v>
      </c>
      <c r="AG609" s="174">
        <v>7887508.4660567362</v>
      </c>
      <c r="AH609" s="174">
        <v>8440136.4477549791</v>
      </c>
      <c r="AI609" s="174">
        <v>9495153.5037243534</v>
      </c>
      <c r="AJ609" s="174">
        <v>8266232.5374303581</v>
      </c>
      <c r="AK609" s="174">
        <v>9135752.0890534669</v>
      </c>
      <c r="AL609" s="174">
        <v>9251688.0292698834</v>
      </c>
      <c r="AM609" s="174">
        <v>8791808.7997447718</v>
      </c>
      <c r="AN609" s="174">
        <v>8749298.9549987521</v>
      </c>
      <c r="AO609" s="174">
        <v>9636000</v>
      </c>
      <c r="AP609" s="174">
        <v>7765032</v>
      </c>
      <c r="AQ609" s="174">
        <v>5125657</v>
      </c>
      <c r="AR609" s="174">
        <v>9802000</v>
      </c>
      <c r="AS609" s="174">
        <v>9093678</v>
      </c>
      <c r="AT609" s="174">
        <v>0</v>
      </c>
      <c r="AU609" s="174">
        <v>0</v>
      </c>
      <c r="AV609" s="174">
        <v>0</v>
      </c>
      <c r="AW609" s="174">
        <v>0</v>
      </c>
      <c r="AX609" s="174">
        <v>0</v>
      </c>
      <c r="AY609" s="174">
        <v>0</v>
      </c>
      <c r="AZ609" s="174">
        <v>0</v>
      </c>
      <c r="BA609" s="175">
        <f t="shared" si="401"/>
        <v>1.1226681426804168</v>
      </c>
      <c r="BB609" s="175">
        <f t="shared" si="390"/>
        <v>1.0708093923785831</v>
      </c>
      <c r="BC609" s="175">
        <f t="shared" si="391"/>
        <v>0.9628488432343375</v>
      </c>
      <c r="BD609" s="175">
        <f t="shared" si="392"/>
        <v>1.0036577801595794</v>
      </c>
      <c r="BE609" s="175">
        <f t="shared" si="393"/>
        <v>1.033018538486612</v>
      </c>
      <c r="BF609" s="175">
        <f t="shared" si="394"/>
        <v>0.85339174803639206</v>
      </c>
      <c r="BG609" s="175">
        <f t="shared" si="395"/>
        <v>0.71376442400859597</v>
      </c>
      <c r="BH609" s="175">
        <f t="shared" si="396"/>
        <v>0.62477269499516697</v>
      </c>
      <c r="BI609" s="175">
        <f t="shared" si="397"/>
        <v>0.5491086247611211</v>
      </c>
      <c r="BJ609" s="175">
        <f t="shared" si="398"/>
        <v>0.48912112600789831</v>
      </c>
      <c r="BK609" s="175">
        <f t="shared" si="399"/>
        <v>0.44311878768601776</v>
      </c>
      <c r="BL609" s="175">
        <f t="shared" si="400"/>
        <v>0.4051941313021995</v>
      </c>
    </row>
    <row r="610" spans="1:64" x14ac:dyDescent="0.35">
      <c r="A610" s="173" t="str">
        <v>DIGIPRO</v>
      </c>
      <c r="B610" s="173" t="str">
        <v>Revenue Pijar Sekolah SMES</v>
      </c>
      <c r="C610" s="173" t="str">
        <v>Rp. M</v>
      </c>
      <c r="D610" s="173" t="str">
        <v>SULBAGSEL</v>
      </c>
      <c r="E610" s="174">
        <v>44080892.227374829</v>
      </c>
      <c r="F610" s="174">
        <v>83457970.200860485</v>
      </c>
      <c r="G610" s="174">
        <v>120155660.30820675</v>
      </c>
      <c r="H610" s="174">
        <v>165427391.58719909</v>
      </c>
      <c r="I610" s="174">
        <v>205935766.65972137</v>
      </c>
      <c r="J610" s="174">
        <v>249282308.13859874</v>
      </c>
      <c r="K610" s="174">
        <v>298047167.3023358</v>
      </c>
      <c r="L610" s="174">
        <v>340500579.49250001</v>
      </c>
      <c r="M610" s="174">
        <v>387419638.12622988</v>
      </c>
      <c r="N610" s="174">
        <v>434934116.28576851</v>
      </c>
      <c r="O610" s="174">
        <v>480086763.65959913</v>
      </c>
      <c r="P610" s="174">
        <v>525021090.54063314</v>
      </c>
      <c r="Q610" s="174">
        <v>42731606</v>
      </c>
      <c r="R610" s="174">
        <v>87290358</v>
      </c>
      <c r="S610" s="174">
        <v>139325416</v>
      </c>
      <c r="T610" s="174">
        <v>190910233</v>
      </c>
      <c r="U610" s="174">
        <v>236233774</v>
      </c>
      <c r="V610" s="174">
        <v>236233774</v>
      </c>
      <c r="W610" s="174">
        <v>236233774</v>
      </c>
      <c r="X610" s="174">
        <v>236233774</v>
      </c>
      <c r="Y610" s="174">
        <v>236233774</v>
      </c>
      <c r="Z610" s="174">
        <v>236233774</v>
      </c>
      <c r="AA610" s="174">
        <v>236233774</v>
      </c>
      <c r="AB610" s="174">
        <v>236233774</v>
      </c>
      <c r="AC610" s="174">
        <v>44080892.227374829</v>
      </c>
      <c r="AD610" s="174">
        <v>39377077.973485656</v>
      </c>
      <c r="AE610" s="174">
        <v>36697690.107346267</v>
      </c>
      <c r="AF610" s="174">
        <v>45271731.27899234</v>
      </c>
      <c r="AG610" s="174">
        <v>40508375.072522298</v>
      </c>
      <c r="AH610" s="174">
        <v>43346541.478877358</v>
      </c>
      <c r="AI610" s="174">
        <v>48764859.163737044</v>
      </c>
      <c r="AJ610" s="174">
        <v>42453412.190164231</v>
      </c>
      <c r="AK610" s="174">
        <v>46919058.63372989</v>
      </c>
      <c r="AL610" s="174">
        <v>47514478.159538656</v>
      </c>
      <c r="AM610" s="174">
        <v>45152647.373830594</v>
      </c>
      <c r="AN610" s="174">
        <v>44934326.881034039</v>
      </c>
      <c r="AO610" s="174">
        <v>42731606</v>
      </c>
      <c r="AP610" s="174">
        <v>44558752</v>
      </c>
      <c r="AQ610" s="174">
        <v>52035058</v>
      </c>
      <c r="AR610" s="174">
        <v>51584817</v>
      </c>
      <c r="AS610" s="174">
        <v>45323541</v>
      </c>
      <c r="AT610" s="174">
        <v>0</v>
      </c>
      <c r="AU610" s="174">
        <v>0</v>
      </c>
      <c r="AV610" s="174">
        <v>0</v>
      </c>
      <c r="AW610" s="174">
        <v>0</v>
      </c>
      <c r="AX610" s="174">
        <v>0</v>
      </c>
      <c r="AY610" s="174">
        <v>0</v>
      </c>
      <c r="AZ610" s="174">
        <v>0</v>
      </c>
      <c r="BA610" s="175">
        <f t="shared" si="401"/>
        <v>0.96939067792877154</v>
      </c>
      <c r="BB610" s="175">
        <f t="shared" si="390"/>
        <v>1.0459199737294833</v>
      </c>
      <c r="BC610" s="175">
        <f t="shared" si="391"/>
        <v>1.1595410124052552</v>
      </c>
      <c r="BD610" s="175">
        <f t="shared" si="392"/>
        <v>1.154042454325761</v>
      </c>
      <c r="BE610" s="175">
        <f t="shared" si="393"/>
        <v>1.1471235804819744</v>
      </c>
      <c r="BF610" s="175">
        <f t="shared" si="394"/>
        <v>0.94765559483128714</v>
      </c>
      <c r="BG610" s="175">
        <f t="shared" si="395"/>
        <v>0.792605332029098</v>
      </c>
      <c r="BH610" s="175">
        <f t="shared" si="396"/>
        <v>0.69378376492661264</v>
      </c>
      <c r="BI610" s="175">
        <f t="shared" si="397"/>
        <v>0.60976200159226268</v>
      </c>
      <c r="BJ610" s="175">
        <f t="shared" si="398"/>
        <v>0.54314841065442032</v>
      </c>
      <c r="BK610" s="175">
        <f t="shared" si="399"/>
        <v>0.49206475137793898</v>
      </c>
      <c r="BL610" s="175">
        <f t="shared" si="400"/>
        <v>0.44995101769481599</v>
      </c>
    </row>
    <row r="611" spans="1:64" x14ac:dyDescent="0.35">
      <c r="A611" s="173" t="str">
        <v>DIGIPRO</v>
      </c>
      <c r="B611" s="173" t="str">
        <v>Revenue Pijar Sekolah SMES</v>
      </c>
      <c r="C611" s="173" t="str">
        <v>Rp. M</v>
      </c>
      <c r="D611" s="173" t="str">
        <v>SULBAGTENG</v>
      </c>
      <c r="E611" s="174">
        <v>23485337.850143667</v>
      </c>
      <c r="F611" s="174">
        <v>44464586.069272451</v>
      </c>
      <c r="G611" s="174">
        <v>64016314.878329471</v>
      </c>
      <c r="H611" s="174">
        <v>88136105.799616143</v>
      </c>
      <c r="I611" s="174">
        <v>109718084.43633078</v>
      </c>
      <c r="J611" s="174">
        <v>132812176.22593626</v>
      </c>
      <c r="K611" s="174">
        <v>158793029.48924243</v>
      </c>
      <c r="L611" s="174">
        <v>181411281.47549066</v>
      </c>
      <c r="M611" s="174">
        <v>206408732.47852516</v>
      </c>
      <c r="N611" s="174">
        <v>231723410.01713118</v>
      </c>
      <c r="O611" s="174">
        <v>255779755.63130355</v>
      </c>
      <c r="P611" s="174">
        <v>279719784.8490997</v>
      </c>
      <c r="Q611" s="174">
        <v>12936250</v>
      </c>
      <c r="R611" s="174">
        <v>26059893</v>
      </c>
      <c r="S611" s="174">
        <v>41870757</v>
      </c>
      <c r="T611" s="174">
        <v>56500007</v>
      </c>
      <c r="U611" s="174">
        <v>69955247</v>
      </c>
      <c r="V611" s="174">
        <v>69955247</v>
      </c>
      <c r="W611" s="174">
        <v>69955247</v>
      </c>
      <c r="X611" s="174">
        <v>69955247</v>
      </c>
      <c r="Y611" s="174">
        <v>69955247</v>
      </c>
      <c r="Z611" s="174">
        <v>69955247</v>
      </c>
      <c r="AA611" s="174">
        <v>69955247</v>
      </c>
      <c r="AB611" s="174">
        <v>69955247</v>
      </c>
      <c r="AC611" s="174">
        <v>23485337.850143667</v>
      </c>
      <c r="AD611" s="174">
        <v>20979248.219128784</v>
      </c>
      <c r="AE611" s="174">
        <v>19551728.80905702</v>
      </c>
      <c r="AF611" s="174">
        <v>24119790.921286676</v>
      </c>
      <c r="AG611" s="174">
        <v>21581978.636714641</v>
      </c>
      <c r="AH611" s="174">
        <v>23094091.789605476</v>
      </c>
      <c r="AI611" s="174">
        <v>25980853.263306167</v>
      </c>
      <c r="AJ611" s="174">
        <v>22618251.986248221</v>
      </c>
      <c r="AK611" s="174">
        <v>24997451.003034499</v>
      </c>
      <c r="AL611" s="174">
        <v>25314677.538606007</v>
      </c>
      <c r="AM611" s="174">
        <v>24056345.614172373</v>
      </c>
      <c r="AN611" s="174">
        <v>23940029.217796154</v>
      </c>
      <c r="AO611" s="174">
        <v>12936250</v>
      </c>
      <c r="AP611" s="174">
        <v>13123643</v>
      </c>
      <c r="AQ611" s="174">
        <v>15810864</v>
      </c>
      <c r="AR611" s="174">
        <v>14629250</v>
      </c>
      <c r="AS611" s="174">
        <v>13455240</v>
      </c>
      <c r="AT611" s="174">
        <v>0</v>
      </c>
      <c r="AU611" s="174">
        <v>0</v>
      </c>
      <c r="AV611" s="174">
        <v>0</v>
      </c>
      <c r="AW611" s="174">
        <v>0</v>
      </c>
      <c r="AX611" s="174">
        <v>0</v>
      </c>
      <c r="AY611" s="174">
        <v>0</v>
      </c>
      <c r="AZ611" s="174">
        <v>0</v>
      </c>
      <c r="BA611" s="175">
        <f t="shared" si="401"/>
        <v>0.55082239321163795</v>
      </c>
      <c r="BB611" s="175">
        <f t="shared" si="390"/>
        <v>0.58608198802077371</v>
      </c>
      <c r="BC611" s="175">
        <f t="shared" si="391"/>
        <v>0.65406384418691221</v>
      </c>
      <c r="BD611" s="175">
        <f t="shared" si="392"/>
        <v>0.64105404348652395</v>
      </c>
      <c r="BE611" s="175">
        <f t="shared" si="393"/>
        <v>0.63759085258724979</v>
      </c>
      <c r="BF611" s="175">
        <f t="shared" si="394"/>
        <v>0.52672314382526297</v>
      </c>
      <c r="BG611" s="175">
        <f t="shared" si="395"/>
        <v>0.44054356305822084</v>
      </c>
      <c r="BH611" s="175">
        <f t="shared" si="396"/>
        <v>0.38561685045729205</v>
      </c>
      <c r="BI611" s="175">
        <f t="shared" si="397"/>
        <v>0.33891612123182902</v>
      </c>
      <c r="BJ611" s="175">
        <f t="shared" si="398"/>
        <v>0.30189115115658038</v>
      </c>
      <c r="BK611" s="175">
        <f t="shared" si="399"/>
        <v>0.2734979819936873</v>
      </c>
      <c r="BL611" s="175">
        <f t="shared" si="400"/>
        <v>0.25009045047613893</v>
      </c>
    </row>
    <row r="612" spans="1:64" x14ac:dyDescent="0.35">
      <c r="A612" s="173" t="str">
        <v>DIGIPRO</v>
      </c>
      <c r="B612" s="173" t="str">
        <v>Revenue Pijar Sekolah SMES</v>
      </c>
      <c r="C612" s="173" t="str">
        <v>Rp. M</v>
      </c>
      <c r="D612" s="173" t="str">
        <v>SUMALUT</v>
      </c>
      <c r="E612" s="174">
        <v>24201839.045724358</v>
      </c>
      <c r="F612" s="174">
        <v>45821131.556628063</v>
      </c>
      <c r="G612" s="174">
        <v>65969353.256557979</v>
      </c>
      <c r="H612" s="174">
        <v>90825001.551604033</v>
      </c>
      <c r="I612" s="174">
        <v>113065412.84936333</v>
      </c>
      <c r="J612" s="174">
        <v>136864069.52467266</v>
      </c>
      <c r="K612" s="174">
        <v>163637558.28439564</v>
      </c>
      <c r="L612" s="174">
        <v>186945858.02271369</v>
      </c>
      <c r="M612" s="174">
        <v>212705942.44598806</v>
      </c>
      <c r="N612" s="174">
        <v>238792931.49392328</v>
      </c>
      <c r="O612" s="174">
        <v>263583198.86403716</v>
      </c>
      <c r="P612" s="174">
        <v>288253601.2051087</v>
      </c>
      <c r="Q612" s="174">
        <v>16939000</v>
      </c>
      <c r="R612" s="174">
        <v>31982529</v>
      </c>
      <c r="S612" s="174">
        <v>51713305</v>
      </c>
      <c r="T612" s="174">
        <v>69955757</v>
      </c>
      <c r="U612" s="174">
        <v>87328757</v>
      </c>
      <c r="V612" s="174">
        <v>87328757</v>
      </c>
      <c r="W612" s="174">
        <v>87328757</v>
      </c>
      <c r="X612" s="174">
        <v>87328757</v>
      </c>
      <c r="Y612" s="174">
        <v>87328757</v>
      </c>
      <c r="Z612" s="174">
        <v>87328757</v>
      </c>
      <c r="AA612" s="174">
        <v>87328757</v>
      </c>
      <c r="AB612" s="174">
        <v>87328757</v>
      </c>
      <c r="AC612" s="174">
        <v>24201839.045724358</v>
      </c>
      <c r="AD612" s="174">
        <v>21619292.510903701</v>
      </c>
      <c r="AE612" s="174">
        <v>20148221.699929915</v>
      </c>
      <c r="AF612" s="174">
        <v>24855648.295046046</v>
      </c>
      <c r="AG612" s="174">
        <v>22240411.297759302</v>
      </c>
      <c r="AH612" s="174">
        <v>23798656.675309319</v>
      </c>
      <c r="AI612" s="174">
        <v>26773488.759722989</v>
      </c>
      <c r="AJ612" s="174">
        <v>23308299.738318056</v>
      </c>
      <c r="AK612" s="174">
        <v>25760084.423274372</v>
      </c>
      <c r="AL612" s="174">
        <v>26086989.047935221</v>
      </c>
      <c r="AM612" s="174">
        <v>24790267.370113876</v>
      </c>
      <c r="AN612" s="174">
        <v>24670402.341071565</v>
      </c>
      <c r="AO612" s="174">
        <v>16939000</v>
      </c>
      <c r="AP612" s="174">
        <v>15043529</v>
      </c>
      <c r="AQ612" s="174">
        <v>19730776</v>
      </c>
      <c r="AR612" s="174">
        <v>18242452</v>
      </c>
      <c r="AS612" s="174">
        <v>17373000</v>
      </c>
      <c r="AT612" s="174">
        <v>0</v>
      </c>
      <c r="AU612" s="174">
        <v>0</v>
      </c>
      <c r="AV612" s="174">
        <v>0</v>
      </c>
      <c r="AW612" s="174">
        <v>0</v>
      </c>
      <c r="AX612" s="174">
        <v>0</v>
      </c>
      <c r="AY612" s="174">
        <v>0</v>
      </c>
      <c r="AZ612" s="174">
        <v>0</v>
      </c>
      <c r="BA612" s="175">
        <f t="shared" si="401"/>
        <v>0.69990548933067731</v>
      </c>
      <c r="BB612" s="175">
        <f t="shared" si="390"/>
        <v>0.69798645108697022</v>
      </c>
      <c r="BC612" s="175">
        <f t="shared" si="391"/>
        <v>0.78389892347260826</v>
      </c>
      <c r="BD612" s="175">
        <f t="shared" si="392"/>
        <v>0.77022577269380221</v>
      </c>
      <c r="BE612" s="175">
        <f t="shared" si="393"/>
        <v>0.77237375072735825</v>
      </c>
      <c r="BF612" s="175">
        <f t="shared" si="394"/>
        <v>0.6380692705053399</v>
      </c>
      <c r="BG612" s="175">
        <f t="shared" si="395"/>
        <v>0.53367184108324361</v>
      </c>
      <c r="BH612" s="175">
        <f t="shared" si="396"/>
        <v>0.46713394949563236</v>
      </c>
      <c r="BI612" s="175">
        <f t="shared" si="397"/>
        <v>0.410560965038272</v>
      </c>
      <c r="BJ612" s="175">
        <f t="shared" si="398"/>
        <v>0.36570913742571276</v>
      </c>
      <c r="BK612" s="175">
        <f t="shared" si="399"/>
        <v>0.33131382188379299</v>
      </c>
      <c r="BL612" s="175">
        <f t="shared" si="400"/>
        <v>0.30295807800805463</v>
      </c>
    </row>
    <row r="613" spans="1:64" x14ac:dyDescent="0.35">
      <c r="A613" s="170" t="str">
        <v>DIGIPRO</v>
      </c>
      <c r="B613" s="170" t="str">
        <v>Revenue Padi UMKM SMES</v>
      </c>
      <c r="C613" s="170" t="str">
        <v>Rp. M</v>
      </c>
      <c r="D613" s="170" t="str">
        <v>TR5</v>
      </c>
      <c r="E613" s="171">
        <v>0</v>
      </c>
      <c r="F613" s="171">
        <v>0</v>
      </c>
      <c r="G613" s="171">
        <v>58955654.201676376</v>
      </c>
      <c r="H613" s="171">
        <v>58955654.201676376</v>
      </c>
      <c r="I613" s="171">
        <v>58955654.201676376</v>
      </c>
      <c r="J613" s="171">
        <v>122313018.95821857</v>
      </c>
      <c r="K613" s="171">
        <v>122313018.95821857</v>
      </c>
      <c r="L613" s="171">
        <v>122313018.95821857</v>
      </c>
      <c r="M613" s="171">
        <v>190091570.86500216</v>
      </c>
      <c r="N613" s="171">
        <v>190091570.86500216</v>
      </c>
      <c r="O613" s="171">
        <v>190091570.86500216</v>
      </c>
      <c r="P613" s="171">
        <v>257607188.73421627</v>
      </c>
      <c r="Q613" s="171">
        <v>0</v>
      </c>
      <c r="R613" s="171">
        <v>0</v>
      </c>
      <c r="S613" s="171">
        <v>0</v>
      </c>
      <c r="T613" s="171">
        <v>0</v>
      </c>
      <c r="U613" s="171">
        <v>0</v>
      </c>
      <c r="V613" s="171">
        <v>0</v>
      </c>
      <c r="W613" s="171">
        <v>0</v>
      </c>
      <c r="X613" s="171">
        <v>0</v>
      </c>
      <c r="Y613" s="171">
        <v>0</v>
      </c>
      <c r="Z613" s="171">
        <v>0</v>
      </c>
      <c r="AA613" s="171">
        <v>0</v>
      </c>
      <c r="AB613" s="171">
        <v>0</v>
      </c>
      <c r="AC613" s="171">
        <v>0</v>
      </c>
      <c r="AD613" s="171">
        <v>0</v>
      </c>
      <c r="AE613" s="171">
        <v>58955654.201676376</v>
      </c>
      <c r="AF613" s="171">
        <v>0</v>
      </c>
      <c r="AG613" s="171">
        <v>0</v>
      </c>
      <c r="AH613" s="171">
        <v>63357364.756542221</v>
      </c>
      <c r="AI613" s="171">
        <v>0</v>
      </c>
      <c r="AJ613" s="171">
        <v>0</v>
      </c>
      <c r="AK613" s="171">
        <v>67778551.906783551</v>
      </c>
      <c r="AL613" s="171">
        <v>0</v>
      </c>
      <c r="AM613" s="171">
        <v>0</v>
      </c>
      <c r="AN613" s="171">
        <v>67515617.869214147</v>
      </c>
      <c r="AO613" s="171">
        <v>0</v>
      </c>
      <c r="AP613" s="171">
        <v>0</v>
      </c>
      <c r="AQ613" s="171">
        <v>0</v>
      </c>
      <c r="AR613" s="171">
        <v>0</v>
      </c>
      <c r="AS613" s="171">
        <v>0</v>
      </c>
      <c r="AT613" s="171">
        <v>0</v>
      </c>
      <c r="AU613" s="171">
        <v>0</v>
      </c>
      <c r="AV613" s="171">
        <v>0</v>
      </c>
      <c r="AW613" s="171">
        <v>0</v>
      </c>
      <c r="AX613" s="171">
        <v>0</v>
      </c>
      <c r="AY613" s="171">
        <v>0</v>
      </c>
      <c r="AZ613" s="171">
        <v>0</v>
      </c>
      <c r="BA613" s="172">
        <f t="shared" si="401"/>
        <v>1</v>
      </c>
      <c r="BB613" s="172">
        <f t="shared" si="390"/>
        <v>1</v>
      </c>
      <c r="BC613" s="172">
        <f t="shared" si="391"/>
        <v>0</v>
      </c>
      <c r="BD613" s="172">
        <f t="shared" si="392"/>
        <v>0</v>
      </c>
      <c r="BE613" s="172">
        <f t="shared" si="393"/>
        <v>0</v>
      </c>
      <c r="BF613" s="172">
        <f t="shared" si="394"/>
        <v>0</v>
      </c>
      <c r="BG613" s="172">
        <f t="shared" si="395"/>
        <v>0</v>
      </c>
      <c r="BH613" s="172">
        <f t="shared" si="396"/>
        <v>0</v>
      </c>
      <c r="BI613" s="172">
        <f t="shared" si="397"/>
        <v>0</v>
      </c>
      <c r="BJ613" s="172">
        <f t="shared" si="398"/>
        <v>0</v>
      </c>
      <c r="BK613" s="172">
        <f t="shared" si="399"/>
        <v>0</v>
      </c>
      <c r="BL613" s="172">
        <f t="shared" si="400"/>
        <v>0</v>
      </c>
    </row>
    <row r="614" spans="1:64" x14ac:dyDescent="0.35">
      <c r="A614" s="173" t="str">
        <v>DIGIPRO</v>
      </c>
      <c r="B614" s="173" t="str">
        <v>Revenue Padi UMKM SMES</v>
      </c>
      <c r="C614" s="173" t="str">
        <v>Rp. M</v>
      </c>
      <c r="D614" s="173" t="str">
        <v>PAPUA</v>
      </c>
      <c r="E614" s="174">
        <v>0</v>
      </c>
      <c r="F614" s="174">
        <v>0</v>
      </c>
      <c r="G614" s="174">
        <v>5232722.2915935386</v>
      </c>
      <c r="H614" s="174">
        <v>5232722.2915935386</v>
      </c>
      <c r="I614" s="174">
        <v>5232722.2915935386</v>
      </c>
      <c r="J614" s="174">
        <v>10856126.855370805</v>
      </c>
      <c r="K614" s="174">
        <v>10856126.855370805</v>
      </c>
      <c r="L614" s="174">
        <v>10856126.855370805</v>
      </c>
      <c r="M614" s="174">
        <v>16871942.37395208</v>
      </c>
      <c r="N614" s="174">
        <v>16871942.37395208</v>
      </c>
      <c r="O614" s="174">
        <v>16871942.37395208</v>
      </c>
      <c r="P614" s="174">
        <v>22864420.677159548</v>
      </c>
      <c r="Q614" s="174">
        <v>0</v>
      </c>
      <c r="R614" s="174">
        <v>0</v>
      </c>
      <c r="S614" s="174">
        <v>0</v>
      </c>
      <c r="T614" s="174">
        <v>0</v>
      </c>
      <c r="U614" s="174">
        <v>0</v>
      </c>
      <c r="V614" s="174">
        <v>0</v>
      </c>
      <c r="W614" s="174">
        <v>0</v>
      </c>
      <c r="X614" s="174">
        <v>0</v>
      </c>
      <c r="Y614" s="174">
        <v>0</v>
      </c>
      <c r="Z614" s="174">
        <v>0</v>
      </c>
      <c r="AA614" s="174">
        <v>0</v>
      </c>
      <c r="AB614" s="174">
        <v>0</v>
      </c>
      <c r="AC614" s="174">
        <v>0</v>
      </c>
      <c r="AD614" s="174">
        <v>0</v>
      </c>
      <c r="AE614" s="174">
        <v>5232722.2915935386</v>
      </c>
      <c r="AF614" s="174">
        <v>0</v>
      </c>
      <c r="AG614" s="174">
        <v>0</v>
      </c>
      <c r="AH614" s="174">
        <v>5623404.5637772661</v>
      </c>
      <c r="AI614" s="174">
        <v>0</v>
      </c>
      <c r="AJ614" s="174">
        <v>0</v>
      </c>
      <c r="AK614" s="174">
        <v>6015815.518581274</v>
      </c>
      <c r="AL614" s="174">
        <v>0</v>
      </c>
      <c r="AM614" s="174">
        <v>0</v>
      </c>
      <c r="AN614" s="174">
        <v>5992478.3032074692</v>
      </c>
      <c r="AO614" s="174">
        <v>0</v>
      </c>
      <c r="AP614" s="174">
        <v>0</v>
      </c>
      <c r="AQ614" s="174">
        <v>0</v>
      </c>
      <c r="AR614" s="174">
        <v>0</v>
      </c>
      <c r="AS614" s="174">
        <v>0</v>
      </c>
      <c r="AT614" s="174">
        <v>0</v>
      </c>
      <c r="AU614" s="174">
        <v>0</v>
      </c>
      <c r="AV614" s="174">
        <v>0</v>
      </c>
      <c r="AW614" s="174">
        <v>0</v>
      </c>
      <c r="AX614" s="174">
        <v>0</v>
      </c>
      <c r="AY614" s="174">
        <v>0</v>
      </c>
      <c r="AZ614" s="174">
        <v>0</v>
      </c>
      <c r="BA614" s="175">
        <f t="shared" si="401"/>
        <v>1</v>
      </c>
      <c r="BB614" s="175">
        <f t="shared" si="390"/>
        <v>1</v>
      </c>
      <c r="BC614" s="175">
        <f t="shared" si="391"/>
        <v>0</v>
      </c>
      <c r="BD614" s="175">
        <f t="shared" si="392"/>
        <v>0</v>
      </c>
      <c r="BE614" s="175">
        <f t="shared" si="393"/>
        <v>0</v>
      </c>
      <c r="BF614" s="175">
        <f t="shared" si="394"/>
        <v>0</v>
      </c>
      <c r="BG614" s="175">
        <f t="shared" si="395"/>
        <v>0</v>
      </c>
      <c r="BH614" s="175">
        <f t="shared" si="396"/>
        <v>0</v>
      </c>
      <c r="BI614" s="175">
        <f t="shared" si="397"/>
        <v>0</v>
      </c>
      <c r="BJ614" s="175">
        <f t="shared" si="398"/>
        <v>0</v>
      </c>
      <c r="BK614" s="175">
        <f t="shared" si="399"/>
        <v>0</v>
      </c>
      <c r="BL614" s="175">
        <f t="shared" si="400"/>
        <v>0</v>
      </c>
    </row>
    <row r="615" spans="1:64" x14ac:dyDescent="0.35">
      <c r="A615" s="173" t="str">
        <v>DIGIPRO</v>
      </c>
      <c r="B615" s="173" t="str">
        <v>Revenue Padi UMKM SMES</v>
      </c>
      <c r="C615" s="173" t="str">
        <v>Rp. M</v>
      </c>
      <c r="D615" s="173" t="str">
        <v>PAPUA BARAT</v>
      </c>
      <c r="E615" s="174">
        <v>0</v>
      </c>
      <c r="F615" s="174">
        <v>0</v>
      </c>
      <c r="G615" s="174">
        <v>4594968.7009265982</v>
      </c>
      <c r="H615" s="174">
        <v>4594968.7009265982</v>
      </c>
      <c r="I615" s="174">
        <v>4594968.7009265982</v>
      </c>
      <c r="J615" s="174">
        <v>9533004.1102804877</v>
      </c>
      <c r="K615" s="174">
        <v>9533004.1102804877</v>
      </c>
      <c r="L615" s="174">
        <v>9533004.1102804877</v>
      </c>
      <c r="M615" s="174">
        <v>14815624.222346745</v>
      </c>
      <c r="N615" s="174">
        <v>14815624.222346745</v>
      </c>
      <c r="O615" s="174">
        <v>14815624.222346745</v>
      </c>
      <c r="P615" s="174">
        <v>20077751.411564469</v>
      </c>
      <c r="Q615" s="174">
        <v>0</v>
      </c>
      <c r="R615" s="174">
        <v>0</v>
      </c>
      <c r="S615" s="174">
        <v>0</v>
      </c>
      <c r="T615" s="174">
        <v>0</v>
      </c>
      <c r="U615" s="174">
        <v>0</v>
      </c>
      <c r="V615" s="174">
        <v>0</v>
      </c>
      <c r="W615" s="174">
        <v>0</v>
      </c>
      <c r="X615" s="174">
        <v>0</v>
      </c>
      <c r="Y615" s="174">
        <v>0</v>
      </c>
      <c r="Z615" s="174">
        <v>0</v>
      </c>
      <c r="AA615" s="174">
        <v>0</v>
      </c>
      <c r="AB615" s="174">
        <v>0</v>
      </c>
      <c r="AC615" s="174">
        <v>0</v>
      </c>
      <c r="AD615" s="174">
        <v>0</v>
      </c>
      <c r="AE615" s="174">
        <v>4594968.7009265982</v>
      </c>
      <c r="AF615" s="174">
        <v>0</v>
      </c>
      <c r="AG615" s="174">
        <v>0</v>
      </c>
      <c r="AH615" s="174">
        <v>4938035.4093538905</v>
      </c>
      <c r="AI615" s="174">
        <v>0</v>
      </c>
      <c r="AJ615" s="174">
        <v>0</v>
      </c>
      <c r="AK615" s="174">
        <v>5282620.1120662577</v>
      </c>
      <c r="AL615" s="174">
        <v>0</v>
      </c>
      <c r="AM615" s="174">
        <v>0</v>
      </c>
      <c r="AN615" s="174">
        <v>5262127.1892177258</v>
      </c>
      <c r="AO615" s="174">
        <v>0</v>
      </c>
      <c r="AP615" s="174">
        <v>0</v>
      </c>
      <c r="AQ615" s="174">
        <v>0</v>
      </c>
      <c r="AR615" s="174">
        <v>0</v>
      </c>
      <c r="AS615" s="174">
        <v>0</v>
      </c>
      <c r="AT615" s="174">
        <v>0</v>
      </c>
      <c r="AU615" s="174">
        <v>0</v>
      </c>
      <c r="AV615" s="174">
        <v>0</v>
      </c>
      <c r="AW615" s="174">
        <v>0</v>
      </c>
      <c r="AX615" s="174">
        <v>0</v>
      </c>
      <c r="AY615" s="174">
        <v>0</v>
      </c>
      <c r="AZ615" s="174">
        <v>0</v>
      </c>
      <c r="BA615" s="175">
        <f t="shared" si="401"/>
        <v>1</v>
      </c>
      <c r="BB615" s="175">
        <f t="shared" si="390"/>
        <v>1</v>
      </c>
      <c r="BC615" s="175">
        <f t="shared" si="391"/>
        <v>0</v>
      </c>
      <c r="BD615" s="175">
        <f t="shared" si="392"/>
        <v>0</v>
      </c>
      <c r="BE615" s="175">
        <f t="shared" si="393"/>
        <v>0</v>
      </c>
      <c r="BF615" s="175">
        <f t="shared" si="394"/>
        <v>0</v>
      </c>
      <c r="BG615" s="175">
        <f t="shared" si="395"/>
        <v>0</v>
      </c>
      <c r="BH615" s="175">
        <f t="shared" si="396"/>
        <v>0</v>
      </c>
      <c r="BI615" s="175">
        <f t="shared" si="397"/>
        <v>0</v>
      </c>
      <c r="BJ615" s="175">
        <f t="shared" si="398"/>
        <v>0</v>
      </c>
      <c r="BK615" s="175">
        <f t="shared" si="399"/>
        <v>0</v>
      </c>
      <c r="BL615" s="175">
        <f t="shared" si="400"/>
        <v>0</v>
      </c>
    </row>
    <row r="616" spans="1:64" x14ac:dyDescent="0.35">
      <c r="A616" s="173" t="str">
        <v>DIGIPRO</v>
      </c>
      <c r="B616" s="173" t="str">
        <v>Revenue Padi UMKM SMES</v>
      </c>
      <c r="C616" s="173" t="str">
        <v>Rp. M</v>
      </c>
      <c r="D616" s="173" t="str">
        <v>SULBAGSEL</v>
      </c>
      <c r="E616" s="174">
        <v>0</v>
      </c>
      <c r="F616" s="174">
        <v>0</v>
      </c>
      <c r="G616" s="174">
        <v>23598670.782370765</v>
      </c>
      <c r="H616" s="174">
        <v>23598670.782370765</v>
      </c>
      <c r="I616" s="174">
        <v>23598670.782370765</v>
      </c>
      <c r="J616" s="174">
        <v>48959250.912880212</v>
      </c>
      <c r="K616" s="174">
        <v>48959250.912880212</v>
      </c>
      <c r="L616" s="174">
        <v>48959250.912880212</v>
      </c>
      <c r="M616" s="174">
        <v>76089536.450590909</v>
      </c>
      <c r="N616" s="174">
        <v>76089536.450590909</v>
      </c>
      <c r="O616" s="174">
        <v>76089536.450590909</v>
      </c>
      <c r="P616" s="174">
        <v>103114575.19095704</v>
      </c>
      <c r="Q616" s="174">
        <v>0</v>
      </c>
      <c r="R616" s="174">
        <v>0</v>
      </c>
      <c r="S616" s="174">
        <v>0</v>
      </c>
      <c r="T616" s="174">
        <v>0</v>
      </c>
      <c r="U616" s="174">
        <v>0</v>
      </c>
      <c r="V616" s="174">
        <v>0</v>
      </c>
      <c r="W616" s="174">
        <v>0</v>
      </c>
      <c r="X616" s="174">
        <v>0</v>
      </c>
      <c r="Y616" s="174">
        <v>0</v>
      </c>
      <c r="Z616" s="174">
        <v>0</v>
      </c>
      <c r="AA616" s="174">
        <v>0</v>
      </c>
      <c r="AB616" s="174">
        <v>0</v>
      </c>
      <c r="AC616" s="174">
        <v>0</v>
      </c>
      <c r="AD616" s="174">
        <v>0</v>
      </c>
      <c r="AE616" s="174">
        <v>23598670.782370765</v>
      </c>
      <c r="AF616" s="174">
        <v>0</v>
      </c>
      <c r="AG616" s="174">
        <v>0</v>
      </c>
      <c r="AH616" s="174">
        <v>25360580.130509451</v>
      </c>
      <c r="AI616" s="174">
        <v>0</v>
      </c>
      <c r="AJ616" s="174">
        <v>0</v>
      </c>
      <c r="AK616" s="174">
        <v>27130285.537710693</v>
      </c>
      <c r="AL616" s="174">
        <v>0</v>
      </c>
      <c r="AM616" s="174">
        <v>0</v>
      </c>
      <c r="AN616" s="174">
        <v>27025038.740366131</v>
      </c>
      <c r="AO616" s="174">
        <v>0</v>
      </c>
      <c r="AP616" s="174">
        <v>0</v>
      </c>
      <c r="AQ616" s="174">
        <v>0</v>
      </c>
      <c r="AR616" s="174">
        <v>0</v>
      </c>
      <c r="AS616" s="174">
        <v>0</v>
      </c>
      <c r="AT616" s="174">
        <v>0</v>
      </c>
      <c r="AU616" s="174">
        <v>0</v>
      </c>
      <c r="AV616" s="174">
        <v>0</v>
      </c>
      <c r="AW616" s="174">
        <v>0</v>
      </c>
      <c r="AX616" s="174">
        <v>0</v>
      </c>
      <c r="AY616" s="174">
        <v>0</v>
      </c>
      <c r="AZ616" s="174">
        <v>0</v>
      </c>
      <c r="BA616" s="175">
        <f t="shared" si="401"/>
        <v>1</v>
      </c>
      <c r="BB616" s="175">
        <f t="shared" si="390"/>
        <v>1</v>
      </c>
      <c r="BC616" s="175">
        <f t="shared" si="391"/>
        <v>0</v>
      </c>
      <c r="BD616" s="175">
        <f t="shared" si="392"/>
        <v>0</v>
      </c>
      <c r="BE616" s="175">
        <f t="shared" si="393"/>
        <v>0</v>
      </c>
      <c r="BF616" s="175">
        <f t="shared" si="394"/>
        <v>0</v>
      </c>
      <c r="BG616" s="175">
        <f t="shared" si="395"/>
        <v>0</v>
      </c>
      <c r="BH616" s="175">
        <f t="shared" si="396"/>
        <v>0</v>
      </c>
      <c r="BI616" s="175">
        <f t="shared" si="397"/>
        <v>0</v>
      </c>
      <c r="BJ616" s="175">
        <f t="shared" si="398"/>
        <v>0</v>
      </c>
      <c r="BK616" s="175">
        <f t="shared" si="399"/>
        <v>0</v>
      </c>
      <c r="BL616" s="175">
        <f t="shared" si="400"/>
        <v>0</v>
      </c>
    </row>
    <row r="617" spans="1:64" x14ac:dyDescent="0.35">
      <c r="A617" s="173" t="str">
        <v>DIGIPRO</v>
      </c>
      <c r="B617" s="173" t="str">
        <v>Revenue Padi UMKM SMES</v>
      </c>
      <c r="C617" s="173" t="str">
        <v>Rp. M</v>
      </c>
      <c r="D617" s="173" t="str">
        <v>SULBAGTENG</v>
      </c>
      <c r="E617" s="174">
        <v>0</v>
      </c>
      <c r="F617" s="174">
        <v>0</v>
      </c>
      <c r="G617" s="174">
        <v>12572857.0392709</v>
      </c>
      <c r="H617" s="174">
        <v>12572857.0392709</v>
      </c>
      <c r="I617" s="174">
        <v>12572857.0392709</v>
      </c>
      <c r="J617" s="174">
        <v>26084420.947017267</v>
      </c>
      <c r="K617" s="174">
        <v>26084420.947017267</v>
      </c>
      <c r="L617" s="174">
        <v>26084420.947017267</v>
      </c>
      <c r="M617" s="174">
        <v>40538845.293453589</v>
      </c>
      <c r="N617" s="174">
        <v>40538845.293453589</v>
      </c>
      <c r="O617" s="174">
        <v>40538845.293453589</v>
      </c>
      <c r="P617" s="174">
        <v>54937196.44199425</v>
      </c>
      <c r="Q617" s="174">
        <v>0</v>
      </c>
      <c r="R617" s="174">
        <v>0</v>
      </c>
      <c r="S617" s="174">
        <v>0</v>
      </c>
      <c r="T617" s="174">
        <v>0</v>
      </c>
      <c r="U617" s="174">
        <v>0</v>
      </c>
      <c r="V617" s="174">
        <v>0</v>
      </c>
      <c r="W617" s="174">
        <v>0</v>
      </c>
      <c r="X617" s="174">
        <v>0</v>
      </c>
      <c r="Y617" s="174">
        <v>0</v>
      </c>
      <c r="Z617" s="174">
        <v>0</v>
      </c>
      <c r="AA617" s="174">
        <v>0</v>
      </c>
      <c r="AB617" s="174">
        <v>0</v>
      </c>
      <c r="AC617" s="174">
        <v>0</v>
      </c>
      <c r="AD617" s="174">
        <v>0</v>
      </c>
      <c r="AE617" s="174">
        <v>12572857.0392709</v>
      </c>
      <c r="AF617" s="174">
        <v>0</v>
      </c>
      <c r="AG617" s="174">
        <v>0</v>
      </c>
      <c r="AH617" s="174">
        <v>13511563.907746365</v>
      </c>
      <c r="AI617" s="174">
        <v>0</v>
      </c>
      <c r="AJ617" s="174">
        <v>0</v>
      </c>
      <c r="AK617" s="174">
        <v>14454424.34643632</v>
      </c>
      <c r="AL617" s="174">
        <v>0</v>
      </c>
      <c r="AM617" s="174">
        <v>0</v>
      </c>
      <c r="AN617" s="174">
        <v>14398351.148540664</v>
      </c>
      <c r="AO617" s="174">
        <v>0</v>
      </c>
      <c r="AP617" s="174">
        <v>0</v>
      </c>
      <c r="AQ617" s="174">
        <v>0</v>
      </c>
      <c r="AR617" s="174">
        <v>0</v>
      </c>
      <c r="AS617" s="174">
        <v>0</v>
      </c>
      <c r="AT617" s="174">
        <v>0</v>
      </c>
      <c r="AU617" s="174">
        <v>0</v>
      </c>
      <c r="AV617" s="174">
        <v>0</v>
      </c>
      <c r="AW617" s="174">
        <v>0</v>
      </c>
      <c r="AX617" s="174">
        <v>0</v>
      </c>
      <c r="AY617" s="174">
        <v>0</v>
      </c>
      <c r="AZ617" s="174">
        <v>0</v>
      </c>
      <c r="BA617" s="175">
        <f t="shared" si="401"/>
        <v>1</v>
      </c>
      <c r="BB617" s="175">
        <f t="shared" si="390"/>
        <v>1</v>
      </c>
      <c r="BC617" s="175">
        <f t="shared" si="391"/>
        <v>0</v>
      </c>
      <c r="BD617" s="175">
        <f t="shared" si="392"/>
        <v>0</v>
      </c>
      <c r="BE617" s="175">
        <f t="shared" si="393"/>
        <v>0</v>
      </c>
      <c r="BF617" s="175">
        <f t="shared" si="394"/>
        <v>0</v>
      </c>
      <c r="BG617" s="175">
        <f t="shared" si="395"/>
        <v>0</v>
      </c>
      <c r="BH617" s="175">
        <f t="shared" si="396"/>
        <v>0</v>
      </c>
      <c r="BI617" s="175">
        <f t="shared" si="397"/>
        <v>0</v>
      </c>
      <c r="BJ617" s="175">
        <f t="shared" si="398"/>
        <v>0</v>
      </c>
      <c r="BK617" s="175">
        <f t="shared" si="399"/>
        <v>0</v>
      </c>
      <c r="BL617" s="175">
        <f t="shared" si="400"/>
        <v>0</v>
      </c>
    </row>
    <row r="618" spans="1:64" x14ac:dyDescent="0.35">
      <c r="A618" s="173" t="str">
        <v>DIGIPRO</v>
      </c>
      <c r="B618" s="173" t="str">
        <v>Revenue Padi UMKM SMES</v>
      </c>
      <c r="C618" s="173" t="str">
        <v>Rp. M</v>
      </c>
      <c r="D618" s="173" t="str">
        <v>SUMALUT</v>
      </c>
      <c r="E618" s="174">
        <v>0</v>
      </c>
      <c r="F618" s="174">
        <v>0</v>
      </c>
      <c r="G618" s="174">
        <v>12956435.387514574</v>
      </c>
      <c r="H618" s="174">
        <v>12956435.387514574</v>
      </c>
      <c r="I618" s="174">
        <v>12956435.387514574</v>
      </c>
      <c r="J618" s="174">
        <v>26880216.132669814</v>
      </c>
      <c r="K618" s="174">
        <v>26880216.132669814</v>
      </c>
      <c r="L618" s="174">
        <v>26880216.132669814</v>
      </c>
      <c r="M618" s="174">
        <v>41775622.524658822</v>
      </c>
      <c r="N618" s="174">
        <v>41775622.524658822</v>
      </c>
      <c r="O618" s="174">
        <v>41775622.524658822</v>
      </c>
      <c r="P618" s="174">
        <v>56613245.012540981</v>
      </c>
      <c r="Q618" s="174">
        <v>0</v>
      </c>
      <c r="R618" s="174">
        <v>0</v>
      </c>
      <c r="S618" s="174">
        <v>0</v>
      </c>
      <c r="T618" s="174">
        <v>0</v>
      </c>
      <c r="U618" s="174">
        <v>0</v>
      </c>
      <c r="V618" s="174">
        <v>0</v>
      </c>
      <c r="W618" s="174">
        <v>0</v>
      </c>
      <c r="X618" s="174">
        <v>0</v>
      </c>
      <c r="Y618" s="174">
        <v>0</v>
      </c>
      <c r="Z618" s="174">
        <v>0</v>
      </c>
      <c r="AA618" s="174">
        <v>0</v>
      </c>
      <c r="AB618" s="174">
        <v>0</v>
      </c>
      <c r="AC618" s="174">
        <v>0</v>
      </c>
      <c r="AD618" s="174">
        <v>0</v>
      </c>
      <c r="AE618" s="174">
        <v>12956435.387514574</v>
      </c>
      <c r="AF618" s="174">
        <v>0</v>
      </c>
      <c r="AG618" s="174">
        <v>0</v>
      </c>
      <c r="AH618" s="174">
        <v>13923780.745155241</v>
      </c>
      <c r="AI618" s="174">
        <v>0</v>
      </c>
      <c r="AJ618" s="174">
        <v>0</v>
      </c>
      <c r="AK618" s="174">
        <v>14895406.391989008</v>
      </c>
      <c r="AL618" s="174">
        <v>0</v>
      </c>
      <c r="AM618" s="174">
        <v>0</v>
      </c>
      <c r="AN618" s="174">
        <v>14837622.487882156</v>
      </c>
      <c r="AO618" s="174">
        <v>0</v>
      </c>
      <c r="AP618" s="174">
        <v>0</v>
      </c>
      <c r="AQ618" s="174">
        <v>0</v>
      </c>
      <c r="AR618" s="174">
        <v>0</v>
      </c>
      <c r="AS618" s="174">
        <v>0</v>
      </c>
      <c r="AT618" s="174">
        <v>0</v>
      </c>
      <c r="AU618" s="174">
        <v>0</v>
      </c>
      <c r="AV618" s="174">
        <v>0</v>
      </c>
      <c r="AW618" s="174">
        <v>0</v>
      </c>
      <c r="AX618" s="174">
        <v>0</v>
      </c>
      <c r="AY618" s="174">
        <v>0</v>
      </c>
      <c r="AZ618" s="174">
        <v>0</v>
      </c>
      <c r="BA618" s="175">
        <f t="shared" si="401"/>
        <v>1</v>
      </c>
      <c r="BB618" s="175">
        <f t="shared" si="390"/>
        <v>1</v>
      </c>
      <c r="BC618" s="175">
        <f t="shared" si="391"/>
        <v>0</v>
      </c>
      <c r="BD618" s="175">
        <f t="shared" si="392"/>
        <v>0</v>
      </c>
      <c r="BE618" s="175">
        <f t="shared" si="393"/>
        <v>0</v>
      </c>
      <c r="BF618" s="175">
        <f t="shared" si="394"/>
        <v>0</v>
      </c>
      <c r="BG618" s="175">
        <f t="shared" si="395"/>
        <v>0</v>
      </c>
      <c r="BH618" s="175">
        <f t="shared" si="396"/>
        <v>0</v>
      </c>
      <c r="BI618" s="175">
        <f t="shared" si="397"/>
        <v>0</v>
      </c>
      <c r="BJ618" s="175">
        <f t="shared" si="398"/>
        <v>0</v>
      </c>
      <c r="BK618" s="175">
        <f t="shared" si="399"/>
        <v>0</v>
      </c>
      <c r="BL618" s="175">
        <f t="shared" si="400"/>
        <v>0</v>
      </c>
    </row>
    <row r="619" spans="1:64" x14ac:dyDescent="0.35">
      <c r="A619" s="170" t="str">
        <v>DIGIPRO</v>
      </c>
      <c r="B619" s="170" t="str">
        <v>Sales OCA</v>
      </c>
      <c r="C619" s="170" t="str">
        <v>User</v>
      </c>
      <c r="D619" s="170" t="str">
        <v>TR5</v>
      </c>
      <c r="E619" s="171">
        <v>15</v>
      </c>
      <c r="F619" s="171">
        <v>29</v>
      </c>
      <c r="G619" s="171">
        <v>43</v>
      </c>
      <c r="H619" s="171">
        <v>59</v>
      </c>
      <c r="I619" s="171">
        <v>73</v>
      </c>
      <c r="J619" s="171">
        <v>88</v>
      </c>
      <c r="K619" s="171">
        <v>104</v>
      </c>
      <c r="L619" s="171">
        <v>119</v>
      </c>
      <c r="M619" s="171">
        <v>135</v>
      </c>
      <c r="N619" s="171">
        <v>151</v>
      </c>
      <c r="O619" s="171">
        <v>167</v>
      </c>
      <c r="P619" s="171">
        <v>183</v>
      </c>
      <c r="Q619" s="171">
        <v>5</v>
      </c>
      <c r="R619" s="171">
        <v>14</v>
      </c>
      <c r="S619" s="171">
        <v>22</v>
      </c>
      <c r="T619" s="171">
        <v>39</v>
      </c>
      <c r="U619" s="171">
        <v>50</v>
      </c>
      <c r="V619" s="171">
        <v>50</v>
      </c>
      <c r="W619" s="171">
        <v>50</v>
      </c>
      <c r="X619" s="171">
        <v>50</v>
      </c>
      <c r="Y619" s="171">
        <v>50</v>
      </c>
      <c r="Z619" s="171">
        <v>50</v>
      </c>
      <c r="AA619" s="171">
        <v>50</v>
      </c>
      <c r="AB619" s="171">
        <v>50</v>
      </c>
      <c r="AC619" s="171">
        <v>15</v>
      </c>
      <c r="AD619" s="171">
        <v>14</v>
      </c>
      <c r="AE619" s="171">
        <v>14</v>
      </c>
      <c r="AF619" s="171">
        <v>16</v>
      </c>
      <c r="AG619" s="171">
        <v>14</v>
      </c>
      <c r="AH619" s="171">
        <v>15</v>
      </c>
      <c r="AI619" s="171">
        <v>16</v>
      </c>
      <c r="AJ619" s="171">
        <v>15</v>
      </c>
      <c r="AK619" s="171">
        <v>16</v>
      </c>
      <c r="AL619" s="171">
        <v>16</v>
      </c>
      <c r="AM619" s="171">
        <v>16</v>
      </c>
      <c r="AN619" s="171">
        <v>16</v>
      </c>
      <c r="AO619" s="171">
        <v>5</v>
      </c>
      <c r="AP619" s="171">
        <v>9</v>
      </c>
      <c r="AQ619" s="171">
        <v>8</v>
      </c>
      <c r="AR619" s="171">
        <v>17</v>
      </c>
      <c r="AS619" s="171">
        <v>11</v>
      </c>
      <c r="AT619" s="171">
        <v>0</v>
      </c>
      <c r="AU619" s="171">
        <v>0</v>
      </c>
      <c r="AV619" s="171">
        <v>0</v>
      </c>
      <c r="AW619" s="171">
        <v>0</v>
      </c>
      <c r="AX619" s="171">
        <v>0</v>
      </c>
      <c r="AY619" s="171">
        <v>0</v>
      </c>
      <c r="AZ619" s="171">
        <v>0</v>
      </c>
      <c r="BA619" s="172">
        <f t="shared" si="401"/>
        <v>0.33333333333333331</v>
      </c>
      <c r="BB619" s="172">
        <f t="shared" si="390"/>
        <v>0.48275862068965519</v>
      </c>
      <c r="BC619" s="172">
        <f t="shared" si="391"/>
        <v>0.51162790697674421</v>
      </c>
      <c r="BD619" s="172">
        <f t="shared" si="392"/>
        <v>0.66101694915254239</v>
      </c>
      <c r="BE619" s="172">
        <f t="shared" si="393"/>
        <v>0.68493150684931503</v>
      </c>
      <c r="BF619" s="172">
        <f t="shared" si="394"/>
        <v>0.56818181818181823</v>
      </c>
      <c r="BG619" s="172">
        <f t="shared" si="395"/>
        <v>0.48076923076923078</v>
      </c>
      <c r="BH619" s="172">
        <f t="shared" si="396"/>
        <v>0.42016806722689076</v>
      </c>
      <c r="BI619" s="172">
        <f t="shared" si="397"/>
        <v>0.37037037037037035</v>
      </c>
      <c r="BJ619" s="172">
        <f t="shared" si="398"/>
        <v>0.33112582781456956</v>
      </c>
      <c r="BK619" s="172">
        <f t="shared" si="399"/>
        <v>0.29940119760479039</v>
      </c>
      <c r="BL619" s="172">
        <f t="shared" si="400"/>
        <v>0.27322404371584702</v>
      </c>
    </row>
    <row r="620" spans="1:64" x14ac:dyDescent="0.35">
      <c r="A620" s="173" t="str">
        <v>DIGIPRO</v>
      </c>
      <c r="B620" s="173" t="str">
        <v>Sales OCA</v>
      </c>
      <c r="C620" s="173" t="str">
        <v>User</v>
      </c>
      <c r="D620" s="173" t="str">
        <v>PAPUA</v>
      </c>
      <c r="E620" s="174">
        <v>2</v>
      </c>
      <c r="F620" s="174">
        <v>4</v>
      </c>
      <c r="G620" s="174">
        <v>6</v>
      </c>
      <c r="H620" s="174">
        <v>8</v>
      </c>
      <c r="I620" s="174">
        <v>10</v>
      </c>
      <c r="J620" s="174">
        <v>12</v>
      </c>
      <c r="K620" s="174">
        <v>14</v>
      </c>
      <c r="L620" s="174">
        <v>16</v>
      </c>
      <c r="M620" s="174">
        <v>18</v>
      </c>
      <c r="N620" s="174">
        <v>20</v>
      </c>
      <c r="O620" s="174">
        <v>22</v>
      </c>
      <c r="P620" s="174">
        <v>24</v>
      </c>
      <c r="Q620" s="174">
        <v>0</v>
      </c>
      <c r="R620" s="174">
        <v>0</v>
      </c>
      <c r="S620" s="174">
        <v>0</v>
      </c>
      <c r="T620" s="174">
        <v>0</v>
      </c>
      <c r="U620" s="174">
        <v>0</v>
      </c>
      <c r="V620" s="174">
        <v>0</v>
      </c>
      <c r="W620" s="174">
        <v>0</v>
      </c>
      <c r="X620" s="174">
        <v>0</v>
      </c>
      <c r="Y620" s="174">
        <v>0</v>
      </c>
      <c r="Z620" s="174">
        <v>0</v>
      </c>
      <c r="AA620" s="174">
        <v>0</v>
      </c>
      <c r="AB620" s="174">
        <v>0</v>
      </c>
      <c r="AC620" s="174">
        <v>2</v>
      </c>
      <c r="AD620" s="174">
        <v>2</v>
      </c>
      <c r="AE620" s="174">
        <v>2</v>
      </c>
      <c r="AF620" s="174">
        <v>2</v>
      </c>
      <c r="AG620" s="174">
        <v>2</v>
      </c>
      <c r="AH620" s="174">
        <v>2</v>
      </c>
      <c r="AI620" s="174">
        <v>2</v>
      </c>
      <c r="AJ620" s="174">
        <v>2</v>
      </c>
      <c r="AK620" s="174">
        <v>2</v>
      </c>
      <c r="AL620" s="174">
        <v>2</v>
      </c>
      <c r="AM620" s="174">
        <v>2</v>
      </c>
      <c r="AN620" s="174">
        <v>2</v>
      </c>
      <c r="AO620" s="174">
        <v>0</v>
      </c>
      <c r="AP620" s="174">
        <v>0</v>
      </c>
      <c r="AQ620" s="174">
        <v>0</v>
      </c>
      <c r="AR620" s="174">
        <v>0</v>
      </c>
      <c r="AS620" s="174">
        <v>0</v>
      </c>
      <c r="AT620" s="174">
        <v>0</v>
      </c>
      <c r="AU620" s="174">
        <v>0</v>
      </c>
      <c r="AV620" s="174">
        <v>0</v>
      </c>
      <c r="AW620" s="174">
        <v>0</v>
      </c>
      <c r="AX620" s="174">
        <v>0</v>
      </c>
      <c r="AY620" s="174">
        <v>0</v>
      </c>
      <c r="AZ620" s="174">
        <v>0</v>
      </c>
      <c r="BA620" s="175">
        <f t="shared" si="401"/>
        <v>0</v>
      </c>
      <c r="BB620" s="175">
        <f t="shared" si="390"/>
        <v>0</v>
      </c>
      <c r="BC620" s="175">
        <f t="shared" si="391"/>
        <v>0</v>
      </c>
      <c r="BD620" s="175">
        <f t="shared" si="392"/>
        <v>0</v>
      </c>
      <c r="BE620" s="175">
        <f t="shared" si="393"/>
        <v>0</v>
      </c>
      <c r="BF620" s="175">
        <f t="shared" si="394"/>
        <v>0</v>
      </c>
      <c r="BG620" s="175">
        <f t="shared" si="395"/>
        <v>0</v>
      </c>
      <c r="BH620" s="175">
        <f t="shared" si="396"/>
        <v>0</v>
      </c>
      <c r="BI620" s="175">
        <f t="shared" si="397"/>
        <v>0</v>
      </c>
      <c r="BJ620" s="175">
        <f t="shared" si="398"/>
        <v>0</v>
      </c>
      <c r="BK620" s="175">
        <f t="shared" si="399"/>
        <v>0</v>
      </c>
      <c r="BL620" s="175">
        <f t="shared" si="400"/>
        <v>0</v>
      </c>
    </row>
    <row r="621" spans="1:64" x14ac:dyDescent="0.35">
      <c r="A621" s="173" t="str">
        <v>DIGIPRO</v>
      </c>
      <c r="B621" s="173" t="str">
        <v>Sales OCA</v>
      </c>
      <c r="C621" s="173" t="str">
        <v>User</v>
      </c>
      <c r="D621" s="173" t="str">
        <v>PAPUA BARAT</v>
      </c>
      <c r="E621" s="174">
        <v>2</v>
      </c>
      <c r="F621" s="174">
        <v>4</v>
      </c>
      <c r="G621" s="174">
        <v>6</v>
      </c>
      <c r="H621" s="174">
        <v>8</v>
      </c>
      <c r="I621" s="174">
        <v>10</v>
      </c>
      <c r="J621" s="174">
        <v>12</v>
      </c>
      <c r="K621" s="174">
        <v>14</v>
      </c>
      <c r="L621" s="174">
        <v>16</v>
      </c>
      <c r="M621" s="174">
        <v>18</v>
      </c>
      <c r="N621" s="174">
        <v>20</v>
      </c>
      <c r="O621" s="174">
        <v>22</v>
      </c>
      <c r="P621" s="174">
        <v>24</v>
      </c>
      <c r="Q621" s="174">
        <v>1</v>
      </c>
      <c r="R621" s="174">
        <v>2</v>
      </c>
      <c r="S621" s="174">
        <v>3</v>
      </c>
      <c r="T621" s="174">
        <v>4</v>
      </c>
      <c r="U621" s="174">
        <v>5</v>
      </c>
      <c r="V621" s="174">
        <v>5</v>
      </c>
      <c r="W621" s="174">
        <v>5</v>
      </c>
      <c r="X621" s="174">
        <v>5</v>
      </c>
      <c r="Y621" s="174">
        <v>5</v>
      </c>
      <c r="Z621" s="174">
        <v>5</v>
      </c>
      <c r="AA621" s="174">
        <v>5</v>
      </c>
      <c r="AB621" s="174">
        <v>5</v>
      </c>
      <c r="AC621" s="174">
        <v>2</v>
      </c>
      <c r="AD621" s="174">
        <v>2</v>
      </c>
      <c r="AE621" s="174">
        <v>2</v>
      </c>
      <c r="AF621" s="174">
        <v>2</v>
      </c>
      <c r="AG621" s="174">
        <v>2</v>
      </c>
      <c r="AH621" s="174">
        <v>2</v>
      </c>
      <c r="AI621" s="174">
        <v>2</v>
      </c>
      <c r="AJ621" s="174">
        <v>2</v>
      </c>
      <c r="AK621" s="174">
        <v>2</v>
      </c>
      <c r="AL621" s="174">
        <v>2</v>
      </c>
      <c r="AM621" s="174">
        <v>2</v>
      </c>
      <c r="AN621" s="174">
        <v>2</v>
      </c>
      <c r="AO621" s="174">
        <v>1</v>
      </c>
      <c r="AP621" s="174">
        <v>1</v>
      </c>
      <c r="AQ621" s="174">
        <v>1</v>
      </c>
      <c r="AR621" s="174">
        <v>1</v>
      </c>
      <c r="AS621" s="174">
        <v>1</v>
      </c>
      <c r="AT621" s="174">
        <v>0</v>
      </c>
      <c r="AU621" s="174">
        <v>0</v>
      </c>
      <c r="AV621" s="174">
        <v>0</v>
      </c>
      <c r="AW621" s="174">
        <v>0</v>
      </c>
      <c r="AX621" s="174">
        <v>0</v>
      </c>
      <c r="AY621" s="174">
        <v>0</v>
      </c>
      <c r="AZ621" s="174">
        <v>0</v>
      </c>
      <c r="BA621" s="175">
        <f t="shared" si="401"/>
        <v>0.5</v>
      </c>
      <c r="BB621" s="175">
        <f t="shared" si="390"/>
        <v>0.5</v>
      </c>
      <c r="BC621" s="175">
        <f t="shared" si="391"/>
        <v>0.5</v>
      </c>
      <c r="BD621" s="175">
        <f t="shared" si="392"/>
        <v>0.5</v>
      </c>
      <c r="BE621" s="175">
        <f t="shared" si="393"/>
        <v>0.5</v>
      </c>
      <c r="BF621" s="175">
        <f t="shared" si="394"/>
        <v>0.41666666666666669</v>
      </c>
      <c r="BG621" s="175">
        <f t="shared" si="395"/>
        <v>0.35714285714285715</v>
      </c>
      <c r="BH621" s="175">
        <f t="shared" si="396"/>
        <v>0.3125</v>
      </c>
      <c r="BI621" s="175">
        <f t="shared" si="397"/>
        <v>0.27777777777777779</v>
      </c>
      <c r="BJ621" s="175">
        <f t="shared" si="398"/>
        <v>0.25</v>
      </c>
      <c r="BK621" s="175">
        <f t="shared" si="399"/>
        <v>0.22727272727272727</v>
      </c>
      <c r="BL621" s="175">
        <f t="shared" si="400"/>
        <v>0.20833333333333334</v>
      </c>
    </row>
    <row r="622" spans="1:64" x14ac:dyDescent="0.35">
      <c r="A622" s="173" t="str">
        <v>DIGIPRO</v>
      </c>
      <c r="B622" s="173" t="str">
        <v>Sales OCA</v>
      </c>
      <c r="C622" s="173" t="str">
        <v>User</v>
      </c>
      <c r="D622" s="173" t="str">
        <v>SULBAGSEL</v>
      </c>
      <c r="E622" s="174">
        <v>5</v>
      </c>
      <c r="F622" s="174">
        <v>9</v>
      </c>
      <c r="G622" s="174">
        <v>13</v>
      </c>
      <c r="H622" s="174">
        <v>18</v>
      </c>
      <c r="I622" s="174">
        <v>22</v>
      </c>
      <c r="J622" s="174">
        <v>27</v>
      </c>
      <c r="K622" s="174">
        <v>32</v>
      </c>
      <c r="L622" s="174">
        <v>37</v>
      </c>
      <c r="M622" s="174">
        <v>42</v>
      </c>
      <c r="N622" s="174">
        <v>47</v>
      </c>
      <c r="O622" s="174">
        <v>52</v>
      </c>
      <c r="P622" s="174">
        <v>57</v>
      </c>
      <c r="Q622" s="174">
        <v>4</v>
      </c>
      <c r="R622" s="174">
        <v>9</v>
      </c>
      <c r="S622" s="174">
        <v>12</v>
      </c>
      <c r="T622" s="174">
        <v>23</v>
      </c>
      <c r="U622" s="174">
        <v>28</v>
      </c>
      <c r="V622" s="174">
        <v>28</v>
      </c>
      <c r="W622" s="174">
        <v>28</v>
      </c>
      <c r="X622" s="174">
        <v>28</v>
      </c>
      <c r="Y622" s="174">
        <v>28</v>
      </c>
      <c r="Z622" s="174">
        <v>28</v>
      </c>
      <c r="AA622" s="174">
        <v>28</v>
      </c>
      <c r="AB622" s="174">
        <v>28</v>
      </c>
      <c r="AC622" s="174">
        <v>5</v>
      </c>
      <c r="AD622" s="174">
        <v>4</v>
      </c>
      <c r="AE622" s="174">
        <v>4</v>
      </c>
      <c r="AF622" s="174">
        <v>5</v>
      </c>
      <c r="AG622" s="174">
        <v>4</v>
      </c>
      <c r="AH622" s="174">
        <v>5</v>
      </c>
      <c r="AI622" s="174">
        <v>5</v>
      </c>
      <c r="AJ622" s="174">
        <v>5</v>
      </c>
      <c r="AK622" s="174">
        <v>5</v>
      </c>
      <c r="AL622" s="174">
        <v>5</v>
      </c>
      <c r="AM622" s="174">
        <v>5</v>
      </c>
      <c r="AN622" s="174">
        <v>5</v>
      </c>
      <c r="AO622" s="174">
        <v>4</v>
      </c>
      <c r="AP622" s="174">
        <v>5</v>
      </c>
      <c r="AQ622" s="174">
        <v>3</v>
      </c>
      <c r="AR622" s="174">
        <v>11</v>
      </c>
      <c r="AS622" s="174">
        <v>5</v>
      </c>
      <c r="AT622" s="174">
        <v>0</v>
      </c>
      <c r="AU622" s="174">
        <v>0</v>
      </c>
      <c r="AV622" s="174">
        <v>0</v>
      </c>
      <c r="AW622" s="174">
        <v>0</v>
      </c>
      <c r="AX622" s="174">
        <v>0</v>
      </c>
      <c r="AY622" s="174">
        <v>0</v>
      </c>
      <c r="AZ622" s="174">
        <v>0</v>
      </c>
      <c r="BA622" s="175">
        <f t="shared" si="401"/>
        <v>0.8</v>
      </c>
      <c r="BB622" s="175">
        <f t="shared" si="390"/>
        <v>1</v>
      </c>
      <c r="BC622" s="175">
        <f t="shared" si="391"/>
        <v>0.92307692307692313</v>
      </c>
      <c r="BD622" s="175">
        <f t="shared" si="392"/>
        <v>1.2777777777777777</v>
      </c>
      <c r="BE622" s="175">
        <f t="shared" si="393"/>
        <v>1.2727272727272727</v>
      </c>
      <c r="BF622" s="175">
        <f t="shared" si="394"/>
        <v>1.037037037037037</v>
      </c>
      <c r="BG622" s="175">
        <f t="shared" si="395"/>
        <v>0.875</v>
      </c>
      <c r="BH622" s="175">
        <f t="shared" si="396"/>
        <v>0.7567567567567568</v>
      </c>
      <c r="BI622" s="175">
        <f t="shared" si="397"/>
        <v>0.66666666666666663</v>
      </c>
      <c r="BJ622" s="175">
        <f t="shared" si="398"/>
        <v>0.5957446808510638</v>
      </c>
      <c r="BK622" s="175">
        <f t="shared" si="399"/>
        <v>0.53846153846153844</v>
      </c>
      <c r="BL622" s="175">
        <f t="shared" si="400"/>
        <v>0.49122807017543857</v>
      </c>
    </row>
    <row r="623" spans="1:64" x14ac:dyDescent="0.35">
      <c r="A623" s="173" t="str">
        <v>DIGIPRO</v>
      </c>
      <c r="B623" s="173" t="str">
        <v>Sales OCA</v>
      </c>
      <c r="C623" s="173" t="str">
        <v>User</v>
      </c>
      <c r="D623" s="173" t="str">
        <v>SULBAGTENG</v>
      </c>
      <c r="E623" s="174">
        <v>3</v>
      </c>
      <c r="F623" s="174">
        <v>6</v>
      </c>
      <c r="G623" s="174">
        <v>9</v>
      </c>
      <c r="H623" s="174">
        <v>12</v>
      </c>
      <c r="I623" s="174">
        <v>15</v>
      </c>
      <c r="J623" s="174">
        <v>18</v>
      </c>
      <c r="K623" s="174">
        <v>21</v>
      </c>
      <c r="L623" s="174">
        <v>24</v>
      </c>
      <c r="M623" s="174">
        <v>27</v>
      </c>
      <c r="N623" s="174">
        <v>30</v>
      </c>
      <c r="O623" s="174">
        <v>33</v>
      </c>
      <c r="P623" s="174">
        <v>36</v>
      </c>
      <c r="Q623" s="174">
        <v>0</v>
      </c>
      <c r="R623" s="174">
        <v>3</v>
      </c>
      <c r="S623" s="174">
        <v>5</v>
      </c>
      <c r="T623" s="174">
        <v>8</v>
      </c>
      <c r="U623" s="174">
        <v>9</v>
      </c>
      <c r="V623" s="174">
        <v>9</v>
      </c>
      <c r="W623" s="174">
        <v>9</v>
      </c>
      <c r="X623" s="174">
        <v>9</v>
      </c>
      <c r="Y623" s="174">
        <v>9</v>
      </c>
      <c r="Z623" s="174">
        <v>9</v>
      </c>
      <c r="AA623" s="174">
        <v>9</v>
      </c>
      <c r="AB623" s="174">
        <v>9</v>
      </c>
      <c r="AC623" s="174">
        <v>3</v>
      </c>
      <c r="AD623" s="174">
        <v>3</v>
      </c>
      <c r="AE623" s="174">
        <v>3</v>
      </c>
      <c r="AF623" s="174">
        <v>3</v>
      </c>
      <c r="AG623" s="174">
        <v>3</v>
      </c>
      <c r="AH623" s="174">
        <v>3</v>
      </c>
      <c r="AI623" s="174">
        <v>3</v>
      </c>
      <c r="AJ623" s="174">
        <v>3</v>
      </c>
      <c r="AK623" s="174">
        <v>3</v>
      </c>
      <c r="AL623" s="174">
        <v>3</v>
      </c>
      <c r="AM623" s="174">
        <v>3</v>
      </c>
      <c r="AN623" s="174">
        <v>3</v>
      </c>
      <c r="AO623" s="174">
        <v>0</v>
      </c>
      <c r="AP623" s="174">
        <v>3</v>
      </c>
      <c r="AQ623" s="174">
        <v>2</v>
      </c>
      <c r="AR623" s="174">
        <v>3</v>
      </c>
      <c r="AS623" s="174">
        <v>1</v>
      </c>
      <c r="AT623" s="174">
        <v>0</v>
      </c>
      <c r="AU623" s="174">
        <v>0</v>
      </c>
      <c r="AV623" s="174">
        <v>0</v>
      </c>
      <c r="AW623" s="174">
        <v>0</v>
      </c>
      <c r="AX623" s="174">
        <v>0</v>
      </c>
      <c r="AY623" s="174">
        <v>0</v>
      </c>
      <c r="AZ623" s="174">
        <v>0</v>
      </c>
      <c r="BA623" s="175">
        <f t="shared" si="401"/>
        <v>0</v>
      </c>
      <c r="BB623" s="175">
        <f t="shared" si="390"/>
        <v>0.5</v>
      </c>
      <c r="BC623" s="175">
        <f t="shared" si="391"/>
        <v>0.55555555555555558</v>
      </c>
      <c r="BD623" s="175">
        <f t="shared" si="392"/>
        <v>0.66666666666666663</v>
      </c>
      <c r="BE623" s="175">
        <f t="shared" si="393"/>
        <v>0.6</v>
      </c>
      <c r="BF623" s="175">
        <f t="shared" si="394"/>
        <v>0.5</v>
      </c>
      <c r="BG623" s="175">
        <f t="shared" si="395"/>
        <v>0.42857142857142855</v>
      </c>
      <c r="BH623" s="175">
        <f t="shared" si="396"/>
        <v>0.375</v>
      </c>
      <c r="BI623" s="175">
        <f t="shared" si="397"/>
        <v>0.33333333333333331</v>
      </c>
      <c r="BJ623" s="175">
        <f t="shared" si="398"/>
        <v>0.3</v>
      </c>
      <c r="BK623" s="175">
        <f t="shared" si="399"/>
        <v>0.27272727272727271</v>
      </c>
      <c r="BL623" s="175">
        <f t="shared" si="400"/>
        <v>0.25</v>
      </c>
    </row>
    <row r="624" spans="1:64" x14ac:dyDescent="0.35">
      <c r="A624" s="173" t="str">
        <v>DIGIPRO</v>
      </c>
      <c r="B624" s="173" t="str">
        <v>Sales OCA</v>
      </c>
      <c r="C624" s="173" t="str">
        <v>User</v>
      </c>
      <c r="D624" s="173" t="str">
        <v>SUMALUT</v>
      </c>
      <c r="E624" s="174">
        <v>3</v>
      </c>
      <c r="F624" s="174">
        <v>6</v>
      </c>
      <c r="G624" s="174">
        <v>9</v>
      </c>
      <c r="H624" s="174">
        <v>13</v>
      </c>
      <c r="I624" s="174">
        <v>16</v>
      </c>
      <c r="J624" s="174">
        <v>19</v>
      </c>
      <c r="K624" s="174">
        <v>23</v>
      </c>
      <c r="L624" s="174">
        <v>26</v>
      </c>
      <c r="M624" s="174">
        <v>30</v>
      </c>
      <c r="N624" s="174">
        <v>34</v>
      </c>
      <c r="O624" s="174">
        <v>38</v>
      </c>
      <c r="P624" s="174">
        <v>42</v>
      </c>
      <c r="Q624" s="174">
        <v>0</v>
      </c>
      <c r="R624" s="174">
        <v>0</v>
      </c>
      <c r="S624" s="174">
        <v>2</v>
      </c>
      <c r="T624" s="174">
        <v>4</v>
      </c>
      <c r="U624" s="174">
        <v>8</v>
      </c>
      <c r="V624" s="174">
        <v>8</v>
      </c>
      <c r="W624" s="174">
        <v>8</v>
      </c>
      <c r="X624" s="174">
        <v>8</v>
      </c>
      <c r="Y624" s="174">
        <v>8</v>
      </c>
      <c r="Z624" s="174">
        <v>8</v>
      </c>
      <c r="AA624" s="174">
        <v>8</v>
      </c>
      <c r="AB624" s="174">
        <v>8</v>
      </c>
      <c r="AC624" s="174">
        <v>3</v>
      </c>
      <c r="AD624" s="174">
        <v>3</v>
      </c>
      <c r="AE624" s="174">
        <v>3</v>
      </c>
      <c r="AF624" s="174">
        <v>4</v>
      </c>
      <c r="AG624" s="174">
        <v>3</v>
      </c>
      <c r="AH624" s="174">
        <v>3</v>
      </c>
      <c r="AI624" s="174">
        <v>4</v>
      </c>
      <c r="AJ624" s="174">
        <v>3</v>
      </c>
      <c r="AK624" s="174">
        <v>4</v>
      </c>
      <c r="AL624" s="174">
        <v>4</v>
      </c>
      <c r="AM624" s="174">
        <v>4</v>
      </c>
      <c r="AN624" s="174">
        <v>4</v>
      </c>
      <c r="AO624" s="174">
        <v>0</v>
      </c>
      <c r="AP624" s="174">
        <v>0</v>
      </c>
      <c r="AQ624" s="174">
        <v>2</v>
      </c>
      <c r="AR624" s="174">
        <v>2</v>
      </c>
      <c r="AS624" s="174">
        <v>4</v>
      </c>
      <c r="AT624" s="174">
        <v>0</v>
      </c>
      <c r="AU624" s="174">
        <v>0</v>
      </c>
      <c r="AV624" s="174">
        <v>0</v>
      </c>
      <c r="AW624" s="174">
        <v>0</v>
      </c>
      <c r="AX624" s="174">
        <v>0</v>
      </c>
      <c r="AY624" s="174">
        <v>0</v>
      </c>
      <c r="AZ624" s="174">
        <v>0</v>
      </c>
      <c r="BA624" s="175">
        <f t="shared" si="401"/>
        <v>0</v>
      </c>
      <c r="BB624" s="175">
        <f t="shared" si="390"/>
        <v>0</v>
      </c>
      <c r="BC624" s="175">
        <f t="shared" si="391"/>
        <v>0.22222222222222221</v>
      </c>
      <c r="BD624" s="175">
        <f t="shared" si="392"/>
        <v>0.30769230769230771</v>
      </c>
      <c r="BE624" s="175">
        <f t="shared" si="393"/>
        <v>0.5</v>
      </c>
      <c r="BF624" s="175">
        <f t="shared" si="394"/>
        <v>0.42105263157894735</v>
      </c>
      <c r="BG624" s="175">
        <f t="shared" si="395"/>
        <v>0.34782608695652173</v>
      </c>
      <c r="BH624" s="175">
        <f t="shared" si="396"/>
        <v>0.30769230769230771</v>
      </c>
      <c r="BI624" s="175">
        <f t="shared" si="397"/>
        <v>0.26666666666666666</v>
      </c>
      <c r="BJ624" s="175">
        <f t="shared" si="398"/>
        <v>0.23529411764705882</v>
      </c>
      <c r="BK624" s="175">
        <f t="shared" si="399"/>
        <v>0.21052631578947367</v>
      </c>
      <c r="BL624" s="175">
        <f t="shared" si="400"/>
        <v>0.19047619047619047</v>
      </c>
    </row>
    <row r="625" spans="1:64" x14ac:dyDescent="0.35">
      <c r="A625" s="170" t="str">
        <v>DIGIPRO</v>
      </c>
      <c r="B625" s="170" t="str">
        <v>Sales Netmonk</v>
      </c>
      <c r="C625" s="170" t="str">
        <v>User</v>
      </c>
      <c r="D625" s="170" t="str">
        <v>TR5</v>
      </c>
      <c r="E625" s="171">
        <v>223</v>
      </c>
      <c r="F625" s="171">
        <v>423</v>
      </c>
      <c r="G625" s="171">
        <v>609</v>
      </c>
      <c r="H625" s="171">
        <v>838</v>
      </c>
      <c r="I625" s="171">
        <v>1043</v>
      </c>
      <c r="J625" s="171">
        <v>1263</v>
      </c>
      <c r="K625" s="171">
        <v>1509</v>
      </c>
      <c r="L625" s="171">
        <v>1724</v>
      </c>
      <c r="M625" s="171">
        <v>1961</v>
      </c>
      <c r="N625" s="171">
        <v>2202</v>
      </c>
      <c r="O625" s="171">
        <v>2430</v>
      </c>
      <c r="P625" s="171">
        <v>2657</v>
      </c>
      <c r="Q625" s="171">
        <v>151</v>
      </c>
      <c r="R625" s="171">
        <v>348</v>
      </c>
      <c r="S625" s="171">
        <v>493</v>
      </c>
      <c r="T625" s="171">
        <v>634</v>
      </c>
      <c r="U625" s="171">
        <v>757</v>
      </c>
      <c r="V625" s="171">
        <v>757</v>
      </c>
      <c r="W625" s="171">
        <v>757</v>
      </c>
      <c r="X625" s="171">
        <v>757</v>
      </c>
      <c r="Y625" s="171">
        <v>757</v>
      </c>
      <c r="Z625" s="171">
        <v>757</v>
      </c>
      <c r="AA625" s="171">
        <v>757</v>
      </c>
      <c r="AB625" s="171">
        <v>757</v>
      </c>
      <c r="AC625" s="171">
        <v>223</v>
      </c>
      <c r="AD625" s="171">
        <v>200</v>
      </c>
      <c r="AE625" s="171">
        <v>186</v>
      </c>
      <c r="AF625" s="171">
        <v>229</v>
      </c>
      <c r="AG625" s="171">
        <v>205</v>
      </c>
      <c r="AH625" s="171">
        <v>220</v>
      </c>
      <c r="AI625" s="171">
        <v>246</v>
      </c>
      <c r="AJ625" s="171">
        <v>215</v>
      </c>
      <c r="AK625" s="171">
        <v>237</v>
      </c>
      <c r="AL625" s="171">
        <v>241</v>
      </c>
      <c r="AM625" s="171">
        <v>228</v>
      </c>
      <c r="AN625" s="171">
        <v>227</v>
      </c>
      <c r="AO625" s="171">
        <v>151</v>
      </c>
      <c r="AP625" s="171">
        <v>197</v>
      </c>
      <c r="AQ625" s="171">
        <v>145</v>
      </c>
      <c r="AR625" s="171">
        <v>141</v>
      </c>
      <c r="AS625" s="171">
        <v>123</v>
      </c>
      <c r="AT625" s="171">
        <v>0</v>
      </c>
      <c r="AU625" s="171">
        <v>0</v>
      </c>
      <c r="AV625" s="171">
        <v>0</v>
      </c>
      <c r="AW625" s="171">
        <v>0</v>
      </c>
      <c r="AX625" s="171">
        <v>0</v>
      </c>
      <c r="AY625" s="171">
        <v>0</v>
      </c>
      <c r="AZ625" s="171">
        <v>0</v>
      </c>
      <c r="BA625" s="172">
        <f t="shared" si="401"/>
        <v>0.67713004484304928</v>
      </c>
      <c r="BB625" s="172">
        <f t="shared" si="390"/>
        <v>0.82269503546099287</v>
      </c>
      <c r="BC625" s="172">
        <f t="shared" si="391"/>
        <v>0.80952380952380953</v>
      </c>
      <c r="BD625" s="172">
        <f t="shared" si="392"/>
        <v>0.75656324582338907</v>
      </c>
      <c r="BE625" s="172">
        <f t="shared" si="393"/>
        <v>0.72579098753595395</v>
      </c>
      <c r="BF625" s="172">
        <f t="shared" si="394"/>
        <v>0.59936658749010296</v>
      </c>
      <c r="BG625" s="172">
        <f t="shared" si="395"/>
        <v>0.50165672630881375</v>
      </c>
      <c r="BH625" s="172">
        <f t="shared" si="396"/>
        <v>0.4390951276102088</v>
      </c>
      <c r="BI625" s="172">
        <f t="shared" si="397"/>
        <v>0.38602753697093317</v>
      </c>
      <c r="BJ625" s="172">
        <f t="shared" si="398"/>
        <v>0.3437783832879201</v>
      </c>
      <c r="BK625" s="172">
        <f t="shared" si="399"/>
        <v>0.31152263374485595</v>
      </c>
      <c r="BL625" s="172">
        <f t="shared" si="400"/>
        <v>0.28490779074143774</v>
      </c>
    </row>
    <row r="626" spans="1:64" x14ac:dyDescent="0.35">
      <c r="A626" s="173" t="str">
        <v>DIGIPRO</v>
      </c>
      <c r="B626" s="173" t="str">
        <v>Sales Netmonk</v>
      </c>
      <c r="C626" s="173" t="str">
        <v>User</v>
      </c>
      <c r="D626" s="173" t="str">
        <v>PAPUA</v>
      </c>
      <c r="E626" s="174">
        <v>19</v>
      </c>
      <c r="F626" s="174">
        <v>36</v>
      </c>
      <c r="G626" s="174">
        <v>52</v>
      </c>
      <c r="H626" s="174">
        <v>72</v>
      </c>
      <c r="I626" s="174">
        <v>90</v>
      </c>
      <c r="J626" s="174">
        <v>109</v>
      </c>
      <c r="K626" s="174">
        <v>131</v>
      </c>
      <c r="L626" s="174">
        <v>150</v>
      </c>
      <c r="M626" s="174">
        <v>170</v>
      </c>
      <c r="N626" s="174">
        <v>192</v>
      </c>
      <c r="O626" s="174">
        <v>212</v>
      </c>
      <c r="P626" s="174">
        <v>232</v>
      </c>
      <c r="Q626" s="174">
        <v>2</v>
      </c>
      <c r="R626" s="174">
        <v>10</v>
      </c>
      <c r="S626" s="174">
        <v>22</v>
      </c>
      <c r="T626" s="174">
        <v>24</v>
      </c>
      <c r="U626" s="174">
        <v>25</v>
      </c>
      <c r="V626" s="174">
        <v>25</v>
      </c>
      <c r="W626" s="174">
        <v>25</v>
      </c>
      <c r="X626" s="174">
        <v>25</v>
      </c>
      <c r="Y626" s="174">
        <v>25</v>
      </c>
      <c r="Z626" s="174">
        <v>25</v>
      </c>
      <c r="AA626" s="174">
        <v>25</v>
      </c>
      <c r="AB626" s="174">
        <v>25</v>
      </c>
      <c r="AC626" s="174">
        <v>19</v>
      </c>
      <c r="AD626" s="174">
        <v>17</v>
      </c>
      <c r="AE626" s="174">
        <v>16</v>
      </c>
      <c r="AF626" s="174">
        <v>20</v>
      </c>
      <c r="AG626" s="174">
        <v>18</v>
      </c>
      <c r="AH626" s="174">
        <v>19</v>
      </c>
      <c r="AI626" s="174">
        <v>22</v>
      </c>
      <c r="AJ626" s="174">
        <v>19</v>
      </c>
      <c r="AK626" s="174">
        <v>20</v>
      </c>
      <c r="AL626" s="174">
        <v>22</v>
      </c>
      <c r="AM626" s="174">
        <v>20</v>
      </c>
      <c r="AN626" s="174">
        <v>20</v>
      </c>
      <c r="AO626" s="174">
        <v>2</v>
      </c>
      <c r="AP626" s="174">
        <v>8</v>
      </c>
      <c r="AQ626" s="174">
        <v>12</v>
      </c>
      <c r="AR626" s="174">
        <v>2</v>
      </c>
      <c r="AS626" s="174">
        <v>1</v>
      </c>
      <c r="AT626" s="174">
        <v>0</v>
      </c>
      <c r="AU626" s="174">
        <v>0</v>
      </c>
      <c r="AV626" s="174">
        <v>0</v>
      </c>
      <c r="AW626" s="174">
        <v>0</v>
      </c>
      <c r="AX626" s="174">
        <v>0</v>
      </c>
      <c r="AY626" s="174">
        <v>0</v>
      </c>
      <c r="AZ626" s="174">
        <v>0</v>
      </c>
      <c r="BA626" s="175">
        <f t="shared" si="401"/>
        <v>0.10526315789473684</v>
      </c>
      <c r="BB626" s="175">
        <f t="shared" si="390"/>
        <v>0.27777777777777779</v>
      </c>
      <c r="BC626" s="175">
        <f t="shared" si="391"/>
        <v>0.42307692307692307</v>
      </c>
      <c r="BD626" s="175">
        <f t="shared" si="392"/>
        <v>0.33333333333333331</v>
      </c>
      <c r="BE626" s="175">
        <f t="shared" si="393"/>
        <v>0.27777777777777779</v>
      </c>
      <c r="BF626" s="175">
        <f t="shared" si="394"/>
        <v>0.22935779816513763</v>
      </c>
      <c r="BG626" s="175">
        <f t="shared" si="395"/>
        <v>0.19083969465648856</v>
      </c>
      <c r="BH626" s="175">
        <f t="shared" si="396"/>
        <v>0.16666666666666666</v>
      </c>
      <c r="BI626" s="175">
        <f t="shared" si="397"/>
        <v>0.14705882352941177</v>
      </c>
      <c r="BJ626" s="175">
        <f t="shared" si="398"/>
        <v>0.13020833333333334</v>
      </c>
      <c r="BK626" s="175">
        <f t="shared" si="399"/>
        <v>0.11792452830188679</v>
      </c>
      <c r="BL626" s="175">
        <f t="shared" si="400"/>
        <v>0.10775862068965517</v>
      </c>
    </row>
    <row r="627" spans="1:64" x14ac:dyDescent="0.35">
      <c r="A627" s="173" t="str">
        <v>DIGIPRO</v>
      </c>
      <c r="B627" s="173" t="str">
        <v>Sales Netmonk</v>
      </c>
      <c r="C627" s="173" t="str">
        <v>User</v>
      </c>
      <c r="D627" s="173" t="str">
        <v>PAPUA BARAT</v>
      </c>
      <c r="E627" s="174">
        <v>17</v>
      </c>
      <c r="F627" s="174">
        <v>33</v>
      </c>
      <c r="G627" s="174">
        <v>48</v>
      </c>
      <c r="H627" s="174">
        <v>66</v>
      </c>
      <c r="I627" s="174">
        <v>82</v>
      </c>
      <c r="J627" s="174">
        <v>99</v>
      </c>
      <c r="K627" s="174">
        <v>118</v>
      </c>
      <c r="L627" s="174">
        <v>135</v>
      </c>
      <c r="M627" s="174">
        <v>153</v>
      </c>
      <c r="N627" s="174">
        <v>172</v>
      </c>
      <c r="O627" s="174">
        <v>190</v>
      </c>
      <c r="P627" s="174">
        <v>208</v>
      </c>
      <c r="Q627" s="174">
        <v>0</v>
      </c>
      <c r="R627" s="174">
        <v>58</v>
      </c>
      <c r="S627" s="174">
        <v>69</v>
      </c>
      <c r="T627" s="174">
        <v>70</v>
      </c>
      <c r="U627" s="174">
        <v>71</v>
      </c>
      <c r="V627" s="174">
        <v>71</v>
      </c>
      <c r="W627" s="174">
        <v>71</v>
      </c>
      <c r="X627" s="174">
        <v>71</v>
      </c>
      <c r="Y627" s="174">
        <v>71</v>
      </c>
      <c r="Z627" s="174">
        <v>71</v>
      </c>
      <c r="AA627" s="174">
        <v>71</v>
      </c>
      <c r="AB627" s="174">
        <v>71</v>
      </c>
      <c r="AC627" s="174">
        <v>17</v>
      </c>
      <c r="AD627" s="174">
        <v>16</v>
      </c>
      <c r="AE627" s="174">
        <v>15</v>
      </c>
      <c r="AF627" s="174">
        <v>18</v>
      </c>
      <c r="AG627" s="174">
        <v>16</v>
      </c>
      <c r="AH627" s="174">
        <v>17</v>
      </c>
      <c r="AI627" s="174">
        <v>19</v>
      </c>
      <c r="AJ627" s="174">
        <v>17</v>
      </c>
      <c r="AK627" s="174">
        <v>18</v>
      </c>
      <c r="AL627" s="174">
        <v>19</v>
      </c>
      <c r="AM627" s="174">
        <v>18</v>
      </c>
      <c r="AN627" s="174">
        <v>18</v>
      </c>
      <c r="AO627" s="174">
        <v>0</v>
      </c>
      <c r="AP627" s="174">
        <v>58</v>
      </c>
      <c r="AQ627" s="174">
        <v>11</v>
      </c>
      <c r="AR627" s="174">
        <v>1</v>
      </c>
      <c r="AS627" s="174">
        <v>1</v>
      </c>
      <c r="AT627" s="174">
        <v>0</v>
      </c>
      <c r="AU627" s="174">
        <v>0</v>
      </c>
      <c r="AV627" s="174">
        <v>0</v>
      </c>
      <c r="AW627" s="174">
        <v>0</v>
      </c>
      <c r="AX627" s="174">
        <v>0</v>
      </c>
      <c r="AY627" s="174">
        <v>0</v>
      </c>
      <c r="AZ627" s="174">
        <v>0</v>
      </c>
      <c r="BA627" s="175">
        <f t="shared" si="401"/>
        <v>0</v>
      </c>
      <c r="BB627" s="175">
        <f t="shared" si="390"/>
        <v>1.7575757575757576</v>
      </c>
      <c r="BC627" s="175">
        <f t="shared" si="391"/>
        <v>1.4375</v>
      </c>
      <c r="BD627" s="175">
        <f t="shared" si="392"/>
        <v>1.0606060606060606</v>
      </c>
      <c r="BE627" s="175">
        <f t="shared" si="393"/>
        <v>0.86585365853658536</v>
      </c>
      <c r="BF627" s="175">
        <f t="shared" si="394"/>
        <v>0.71717171717171713</v>
      </c>
      <c r="BG627" s="175">
        <f t="shared" si="395"/>
        <v>0.60169491525423724</v>
      </c>
      <c r="BH627" s="175">
        <f t="shared" si="396"/>
        <v>0.52592592592592591</v>
      </c>
      <c r="BI627" s="175">
        <f t="shared" si="397"/>
        <v>0.46405228758169936</v>
      </c>
      <c r="BJ627" s="175">
        <f t="shared" si="398"/>
        <v>0.41279069767441862</v>
      </c>
      <c r="BK627" s="175">
        <f t="shared" si="399"/>
        <v>0.37368421052631579</v>
      </c>
      <c r="BL627" s="175">
        <f t="shared" si="400"/>
        <v>0.34134615384615385</v>
      </c>
    </row>
    <row r="628" spans="1:64" x14ac:dyDescent="0.35">
      <c r="A628" s="173" t="str">
        <v>DIGIPRO</v>
      </c>
      <c r="B628" s="173" t="str">
        <v>Sales Netmonk</v>
      </c>
      <c r="C628" s="173" t="str">
        <v>User</v>
      </c>
      <c r="D628" s="173" t="str">
        <v>SULBAGSEL</v>
      </c>
      <c r="E628" s="174">
        <v>88</v>
      </c>
      <c r="F628" s="174">
        <v>166</v>
      </c>
      <c r="G628" s="174">
        <v>238</v>
      </c>
      <c r="H628" s="174">
        <v>328</v>
      </c>
      <c r="I628" s="174">
        <v>408</v>
      </c>
      <c r="J628" s="174">
        <v>495</v>
      </c>
      <c r="K628" s="174">
        <v>591</v>
      </c>
      <c r="L628" s="174">
        <v>675</v>
      </c>
      <c r="M628" s="174">
        <v>769</v>
      </c>
      <c r="N628" s="174">
        <v>862</v>
      </c>
      <c r="O628" s="174">
        <v>951</v>
      </c>
      <c r="P628" s="174">
        <v>1039</v>
      </c>
      <c r="Q628" s="174">
        <v>75</v>
      </c>
      <c r="R628" s="174">
        <v>135</v>
      </c>
      <c r="S628" s="174">
        <v>196</v>
      </c>
      <c r="T628" s="174">
        <v>278</v>
      </c>
      <c r="U628" s="174">
        <v>347</v>
      </c>
      <c r="V628" s="174">
        <v>347</v>
      </c>
      <c r="W628" s="174">
        <v>347</v>
      </c>
      <c r="X628" s="174">
        <v>347</v>
      </c>
      <c r="Y628" s="174">
        <v>347</v>
      </c>
      <c r="Z628" s="174">
        <v>347</v>
      </c>
      <c r="AA628" s="174">
        <v>347</v>
      </c>
      <c r="AB628" s="174">
        <v>347</v>
      </c>
      <c r="AC628" s="174">
        <v>88</v>
      </c>
      <c r="AD628" s="174">
        <v>78</v>
      </c>
      <c r="AE628" s="174">
        <v>72</v>
      </c>
      <c r="AF628" s="174">
        <v>90</v>
      </c>
      <c r="AG628" s="174">
        <v>80</v>
      </c>
      <c r="AH628" s="174">
        <v>87</v>
      </c>
      <c r="AI628" s="174">
        <v>96</v>
      </c>
      <c r="AJ628" s="174">
        <v>84</v>
      </c>
      <c r="AK628" s="174">
        <v>94</v>
      </c>
      <c r="AL628" s="174">
        <v>93</v>
      </c>
      <c r="AM628" s="174">
        <v>89</v>
      </c>
      <c r="AN628" s="174">
        <v>88</v>
      </c>
      <c r="AO628" s="174">
        <v>75</v>
      </c>
      <c r="AP628" s="174">
        <v>60</v>
      </c>
      <c r="AQ628" s="174">
        <v>61</v>
      </c>
      <c r="AR628" s="174">
        <v>82</v>
      </c>
      <c r="AS628" s="174">
        <v>69</v>
      </c>
      <c r="AT628" s="174">
        <v>0</v>
      </c>
      <c r="AU628" s="174">
        <v>0</v>
      </c>
      <c r="AV628" s="174">
        <v>0</v>
      </c>
      <c r="AW628" s="174">
        <v>0</v>
      </c>
      <c r="AX628" s="174">
        <v>0</v>
      </c>
      <c r="AY628" s="174">
        <v>0</v>
      </c>
      <c r="AZ628" s="174">
        <v>0</v>
      </c>
      <c r="BA628" s="175">
        <f t="shared" si="401"/>
        <v>0.85227272727272729</v>
      </c>
      <c r="BB628" s="175">
        <f t="shared" si="390"/>
        <v>0.81325301204819278</v>
      </c>
      <c r="BC628" s="175">
        <f t="shared" si="391"/>
        <v>0.82352941176470584</v>
      </c>
      <c r="BD628" s="175">
        <f t="shared" si="392"/>
        <v>0.84756097560975607</v>
      </c>
      <c r="BE628" s="175">
        <f t="shared" si="393"/>
        <v>0.85049019607843135</v>
      </c>
      <c r="BF628" s="175">
        <f t="shared" si="394"/>
        <v>0.70101010101010097</v>
      </c>
      <c r="BG628" s="175">
        <f t="shared" si="395"/>
        <v>0.58714043993231813</v>
      </c>
      <c r="BH628" s="175">
        <f t="shared" si="396"/>
        <v>0.51407407407407413</v>
      </c>
      <c r="BI628" s="175">
        <f t="shared" si="397"/>
        <v>0.45123537061118335</v>
      </c>
      <c r="BJ628" s="175">
        <f t="shared" si="398"/>
        <v>0.40255220417633408</v>
      </c>
      <c r="BK628" s="175">
        <f t="shared" si="399"/>
        <v>0.36487907465825448</v>
      </c>
      <c r="BL628" s="175">
        <f t="shared" si="400"/>
        <v>0.33397497593840231</v>
      </c>
    </row>
    <row r="629" spans="1:64" x14ac:dyDescent="0.35">
      <c r="A629" s="173" t="str">
        <v>DIGIPRO</v>
      </c>
      <c r="B629" s="173" t="str">
        <v>Sales Netmonk</v>
      </c>
      <c r="C629" s="173" t="str">
        <v>User</v>
      </c>
      <c r="D629" s="173" t="str">
        <v>SULBAGTENG</v>
      </c>
      <c r="E629" s="174">
        <v>48</v>
      </c>
      <c r="F629" s="174">
        <v>91</v>
      </c>
      <c r="G629" s="174">
        <v>131</v>
      </c>
      <c r="H629" s="174">
        <v>180</v>
      </c>
      <c r="I629" s="174">
        <v>224</v>
      </c>
      <c r="J629" s="174">
        <v>271</v>
      </c>
      <c r="K629" s="174">
        <v>324</v>
      </c>
      <c r="L629" s="174">
        <v>370</v>
      </c>
      <c r="M629" s="174">
        <v>421</v>
      </c>
      <c r="N629" s="174">
        <v>473</v>
      </c>
      <c r="O629" s="174">
        <v>522</v>
      </c>
      <c r="P629" s="174">
        <v>571</v>
      </c>
      <c r="Q629" s="174">
        <v>47</v>
      </c>
      <c r="R629" s="174">
        <v>102</v>
      </c>
      <c r="S629" s="174">
        <v>136</v>
      </c>
      <c r="T629" s="174">
        <v>167</v>
      </c>
      <c r="U629" s="174">
        <v>200</v>
      </c>
      <c r="V629" s="174">
        <v>200</v>
      </c>
      <c r="W629" s="174">
        <v>200</v>
      </c>
      <c r="X629" s="174">
        <v>200</v>
      </c>
      <c r="Y629" s="174">
        <v>200</v>
      </c>
      <c r="Z629" s="174">
        <v>200</v>
      </c>
      <c r="AA629" s="174">
        <v>200</v>
      </c>
      <c r="AB629" s="174">
        <v>200</v>
      </c>
      <c r="AC629" s="174">
        <v>48</v>
      </c>
      <c r="AD629" s="174">
        <v>43</v>
      </c>
      <c r="AE629" s="174">
        <v>40</v>
      </c>
      <c r="AF629" s="174">
        <v>49</v>
      </c>
      <c r="AG629" s="174">
        <v>44</v>
      </c>
      <c r="AH629" s="174">
        <v>47</v>
      </c>
      <c r="AI629" s="174">
        <v>53</v>
      </c>
      <c r="AJ629" s="174">
        <v>46</v>
      </c>
      <c r="AK629" s="174">
        <v>51</v>
      </c>
      <c r="AL629" s="174">
        <v>52</v>
      </c>
      <c r="AM629" s="174">
        <v>49</v>
      </c>
      <c r="AN629" s="174">
        <v>49</v>
      </c>
      <c r="AO629" s="174">
        <v>47</v>
      </c>
      <c r="AP629" s="174">
        <v>55</v>
      </c>
      <c r="AQ629" s="174">
        <v>34</v>
      </c>
      <c r="AR629" s="174">
        <v>31</v>
      </c>
      <c r="AS629" s="174">
        <v>33</v>
      </c>
      <c r="AT629" s="174">
        <v>0</v>
      </c>
      <c r="AU629" s="174">
        <v>0</v>
      </c>
      <c r="AV629" s="174">
        <v>0</v>
      </c>
      <c r="AW629" s="174">
        <v>0</v>
      </c>
      <c r="AX629" s="174">
        <v>0</v>
      </c>
      <c r="AY629" s="174">
        <v>0</v>
      </c>
      <c r="AZ629" s="174">
        <v>0</v>
      </c>
      <c r="BA629" s="175">
        <f t="shared" si="401"/>
        <v>0.97916666666666663</v>
      </c>
      <c r="BB629" s="175">
        <f t="shared" si="390"/>
        <v>1.1208791208791209</v>
      </c>
      <c r="BC629" s="175">
        <f t="shared" si="391"/>
        <v>1.0381679389312977</v>
      </c>
      <c r="BD629" s="175">
        <f t="shared" si="392"/>
        <v>0.92777777777777781</v>
      </c>
      <c r="BE629" s="175">
        <f t="shared" si="393"/>
        <v>0.8928571428571429</v>
      </c>
      <c r="BF629" s="175">
        <f t="shared" si="394"/>
        <v>0.73800738007380073</v>
      </c>
      <c r="BG629" s="175">
        <f t="shared" si="395"/>
        <v>0.61728395061728392</v>
      </c>
      <c r="BH629" s="175">
        <f t="shared" si="396"/>
        <v>0.54054054054054057</v>
      </c>
      <c r="BI629" s="175">
        <f t="shared" si="397"/>
        <v>0.47505938242280282</v>
      </c>
      <c r="BJ629" s="175">
        <f t="shared" si="398"/>
        <v>0.42283298097251587</v>
      </c>
      <c r="BK629" s="175">
        <f t="shared" si="399"/>
        <v>0.38314176245210729</v>
      </c>
      <c r="BL629" s="175">
        <f t="shared" si="400"/>
        <v>0.35026269702276708</v>
      </c>
    </row>
    <row r="630" spans="1:64" x14ac:dyDescent="0.35">
      <c r="A630" s="173" t="str">
        <v>DIGIPRO</v>
      </c>
      <c r="B630" s="173" t="str">
        <v>Sales Netmonk</v>
      </c>
      <c r="C630" s="173" t="str">
        <v>User</v>
      </c>
      <c r="D630" s="173" t="str">
        <v>SUMALUT</v>
      </c>
      <c r="E630" s="174">
        <v>51</v>
      </c>
      <c r="F630" s="174">
        <v>97</v>
      </c>
      <c r="G630" s="174">
        <v>140</v>
      </c>
      <c r="H630" s="174">
        <v>192</v>
      </c>
      <c r="I630" s="174">
        <v>239</v>
      </c>
      <c r="J630" s="174">
        <v>289</v>
      </c>
      <c r="K630" s="174">
        <v>345</v>
      </c>
      <c r="L630" s="174">
        <v>394</v>
      </c>
      <c r="M630" s="174">
        <v>448</v>
      </c>
      <c r="N630" s="174">
        <v>503</v>
      </c>
      <c r="O630" s="174">
        <v>555</v>
      </c>
      <c r="P630" s="174">
        <v>607</v>
      </c>
      <c r="Q630" s="174">
        <v>27</v>
      </c>
      <c r="R630" s="174">
        <v>43</v>
      </c>
      <c r="S630" s="174">
        <v>70</v>
      </c>
      <c r="T630" s="174">
        <v>95</v>
      </c>
      <c r="U630" s="174">
        <v>114</v>
      </c>
      <c r="V630" s="174">
        <v>114</v>
      </c>
      <c r="W630" s="174">
        <v>114</v>
      </c>
      <c r="X630" s="174">
        <v>114</v>
      </c>
      <c r="Y630" s="174">
        <v>114</v>
      </c>
      <c r="Z630" s="174">
        <v>114</v>
      </c>
      <c r="AA630" s="174">
        <v>114</v>
      </c>
      <c r="AB630" s="174">
        <v>114</v>
      </c>
      <c r="AC630" s="174">
        <v>51</v>
      </c>
      <c r="AD630" s="174">
        <v>46</v>
      </c>
      <c r="AE630" s="174">
        <v>43</v>
      </c>
      <c r="AF630" s="174">
        <v>52</v>
      </c>
      <c r="AG630" s="174">
        <v>47</v>
      </c>
      <c r="AH630" s="174">
        <v>50</v>
      </c>
      <c r="AI630" s="174">
        <v>56</v>
      </c>
      <c r="AJ630" s="174">
        <v>49</v>
      </c>
      <c r="AK630" s="174">
        <v>54</v>
      </c>
      <c r="AL630" s="174">
        <v>55</v>
      </c>
      <c r="AM630" s="174">
        <v>52</v>
      </c>
      <c r="AN630" s="174">
        <v>52</v>
      </c>
      <c r="AO630" s="174">
        <v>27</v>
      </c>
      <c r="AP630" s="174">
        <v>16</v>
      </c>
      <c r="AQ630" s="174">
        <v>27</v>
      </c>
      <c r="AR630" s="174">
        <v>25</v>
      </c>
      <c r="AS630" s="174">
        <v>19</v>
      </c>
      <c r="AT630" s="174">
        <v>0</v>
      </c>
      <c r="AU630" s="174">
        <v>0</v>
      </c>
      <c r="AV630" s="174">
        <v>0</v>
      </c>
      <c r="AW630" s="174">
        <v>0</v>
      </c>
      <c r="AX630" s="174">
        <v>0</v>
      </c>
      <c r="AY630" s="174">
        <v>0</v>
      </c>
      <c r="AZ630" s="174">
        <v>0</v>
      </c>
      <c r="BA630" s="175">
        <f t="shared" si="401"/>
        <v>0.52941176470588236</v>
      </c>
      <c r="BB630" s="175">
        <f t="shared" si="390"/>
        <v>0.44329896907216493</v>
      </c>
      <c r="BC630" s="175">
        <f t="shared" si="391"/>
        <v>0.5</v>
      </c>
      <c r="BD630" s="175">
        <f t="shared" si="392"/>
        <v>0.49479166666666669</v>
      </c>
      <c r="BE630" s="175">
        <f t="shared" si="393"/>
        <v>0.47698744769874479</v>
      </c>
      <c r="BF630" s="175">
        <f t="shared" si="394"/>
        <v>0.3944636678200692</v>
      </c>
      <c r="BG630" s="175">
        <f t="shared" si="395"/>
        <v>0.33043478260869563</v>
      </c>
      <c r="BH630" s="175">
        <f t="shared" si="396"/>
        <v>0.28934010152284262</v>
      </c>
      <c r="BI630" s="175">
        <f t="shared" si="397"/>
        <v>0.2544642857142857</v>
      </c>
      <c r="BJ630" s="175">
        <f t="shared" si="398"/>
        <v>0.22664015904572565</v>
      </c>
      <c r="BK630" s="175">
        <f t="shared" si="399"/>
        <v>0.20540540540540542</v>
      </c>
      <c r="BL630" s="175">
        <f t="shared" si="400"/>
        <v>0.18780889621087316</v>
      </c>
    </row>
    <row r="631" spans="1:64" x14ac:dyDescent="0.35">
      <c r="A631" s="170" t="str">
        <v>DIGIPRO</v>
      </c>
      <c r="B631" s="170" t="str">
        <v>Sales Antares Eazy</v>
      </c>
      <c r="C631" s="170" t="str">
        <v>User</v>
      </c>
      <c r="D631" s="170" t="str">
        <v>TR5</v>
      </c>
      <c r="E631" s="171">
        <v>137</v>
      </c>
      <c r="F631" s="171">
        <v>261</v>
      </c>
      <c r="G631" s="171">
        <v>377</v>
      </c>
      <c r="H631" s="171">
        <v>518</v>
      </c>
      <c r="I631" s="171">
        <v>645</v>
      </c>
      <c r="J631" s="171">
        <v>780</v>
      </c>
      <c r="K631" s="171">
        <v>931</v>
      </c>
      <c r="L631" s="171">
        <v>1064</v>
      </c>
      <c r="M631" s="171">
        <v>1210</v>
      </c>
      <c r="N631" s="171">
        <v>1357</v>
      </c>
      <c r="O631" s="171">
        <v>1498</v>
      </c>
      <c r="P631" s="171">
        <v>1638</v>
      </c>
      <c r="Q631" s="171">
        <v>107</v>
      </c>
      <c r="R631" s="171">
        <v>175</v>
      </c>
      <c r="S631" s="171">
        <v>226</v>
      </c>
      <c r="T631" s="171">
        <v>314</v>
      </c>
      <c r="U631" s="171">
        <v>366</v>
      </c>
      <c r="V631" s="171">
        <v>366</v>
      </c>
      <c r="W631" s="171">
        <v>366</v>
      </c>
      <c r="X631" s="171">
        <v>366</v>
      </c>
      <c r="Y631" s="171">
        <v>366</v>
      </c>
      <c r="Z631" s="171">
        <v>366</v>
      </c>
      <c r="AA631" s="171">
        <v>366</v>
      </c>
      <c r="AB631" s="171">
        <v>366</v>
      </c>
      <c r="AC631" s="171">
        <v>137</v>
      </c>
      <c r="AD631" s="171">
        <v>124</v>
      </c>
      <c r="AE631" s="171">
        <v>116</v>
      </c>
      <c r="AF631" s="171">
        <v>141</v>
      </c>
      <c r="AG631" s="171">
        <v>127</v>
      </c>
      <c r="AH631" s="171">
        <v>135</v>
      </c>
      <c r="AI631" s="171">
        <v>151</v>
      </c>
      <c r="AJ631" s="171">
        <v>133</v>
      </c>
      <c r="AK631" s="171">
        <v>146</v>
      </c>
      <c r="AL631" s="171">
        <v>147</v>
      </c>
      <c r="AM631" s="171">
        <v>141</v>
      </c>
      <c r="AN631" s="171">
        <v>140</v>
      </c>
      <c r="AO631" s="171">
        <v>107</v>
      </c>
      <c r="AP631" s="171">
        <v>68</v>
      </c>
      <c r="AQ631" s="171">
        <v>51</v>
      </c>
      <c r="AR631" s="171">
        <v>88</v>
      </c>
      <c r="AS631" s="171">
        <v>52</v>
      </c>
      <c r="AT631" s="171">
        <v>0</v>
      </c>
      <c r="AU631" s="171">
        <v>0</v>
      </c>
      <c r="AV631" s="171">
        <v>0</v>
      </c>
      <c r="AW631" s="171">
        <v>0</v>
      </c>
      <c r="AX631" s="171">
        <v>0</v>
      </c>
      <c r="AY631" s="171">
        <v>0</v>
      </c>
      <c r="AZ631" s="171">
        <v>0</v>
      </c>
      <c r="BA631" s="172">
        <f t="shared" si="401"/>
        <v>0.78102189781021902</v>
      </c>
      <c r="BB631" s="172">
        <f t="shared" si="390"/>
        <v>0.67049808429118773</v>
      </c>
      <c r="BC631" s="172">
        <f t="shared" si="391"/>
        <v>0.59946949602122013</v>
      </c>
      <c r="BD631" s="172">
        <f t="shared" si="392"/>
        <v>0.60617760617760619</v>
      </c>
      <c r="BE631" s="172">
        <f t="shared" si="393"/>
        <v>0.56744186046511624</v>
      </c>
      <c r="BF631" s="172">
        <f t="shared" si="394"/>
        <v>0.46923076923076923</v>
      </c>
      <c r="BG631" s="172">
        <f t="shared" si="395"/>
        <v>0.39312567132116005</v>
      </c>
      <c r="BH631" s="172">
        <f t="shared" si="396"/>
        <v>0.34398496240601506</v>
      </c>
      <c r="BI631" s="172">
        <f t="shared" si="397"/>
        <v>0.30247933884297523</v>
      </c>
      <c r="BJ631" s="172">
        <f t="shared" si="398"/>
        <v>0.26971260132645541</v>
      </c>
      <c r="BK631" s="172">
        <f t="shared" si="399"/>
        <v>0.24432576769025366</v>
      </c>
      <c r="BL631" s="172">
        <f t="shared" si="400"/>
        <v>0.22344322344322345</v>
      </c>
    </row>
    <row r="632" spans="1:64" x14ac:dyDescent="0.35">
      <c r="A632" s="173" t="str">
        <v>DIGIPRO</v>
      </c>
      <c r="B632" s="173" t="str">
        <v>Sales Antares Eazy</v>
      </c>
      <c r="C632" s="173" t="str">
        <v>User</v>
      </c>
      <c r="D632" s="173" t="str">
        <v>PAPUA</v>
      </c>
      <c r="E632" s="174">
        <v>12</v>
      </c>
      <c r="F632" s="174">
        <v>23</v>
      </c>
      <c r="G632" s="174">
        <v>33</v>
      </c>
      <c r="H632" s="174">
        <v>45</v>
      </c>
      <c r="I632" s="174">
        <v>56</v>
      </c>
      <c r="J632" s="174">
        <v>68</v>
      </c>
      <c r="K632" s="174">
        <v>81</v>
      </c>
      <c r="L632" s="174">
        <v>93</v>
      </c>
      <c r="M632" s="174">
        <v>106</v>
      </c>
      <c r="N632" s="174">
        <v>119</v>
      </c>
      <c r="O632" s="174">
        <v>131</v>
      </c>
      <c r="P632" s="174">
        <v>143</v>
      </c>
      <c r="Q632" s="174">
        <v>18</v>
      </c>
      <c r="R632" s="174">
        <v>20</v>
      </c>
      <c r="S632" s="174">
        <v>26</v>
      </c>
      <c r="T632" s="174">
        <v>31</v>
      </c>
      <c r="U632" s="174">
        <v>34</v>
      </c>
      <c r="V632" s="174">
        <v>34</v>
      </c>
      <c r="W632" s="174">
        <v>34</v>
      </c>
      <c r="X632" s="174">
        <v>34</v>
      </c>
      <c r="Y632" s="174">
        <v>34</v>
      </c>
      <c r="Z632" s="174">
        <v>34</v>
      </c>
      <c r="AA632" s="174">
        <v>34</v>
      </c>
      <c r="AB632" s="174">
        <v>34</v>
      </c>
      <c r="AC632" s="174">
        <v>12</v>
      </c>
      <c r="AD632" s="174">
        <v>11</v>
      </c>
      <c r="AE632" s="174">
        <v>10</v>
      </c>
      <c r="AF632" s="174">
        <v>12</v>
      </c>
      <c r="AG632" s="174">
        <v>11</v>
      </c>
      <c r="AH632" s="174">
        <v>12</v>
      </c>
      <c r="AI632" s="174">
        <v>13</v>
      </c>
      <c r="AJ632" s="174">
        <v>12</v>
      </c>
      <c r="AK632" s="174">
        <v>13</v>
      </c>
      <c r="AL632" s="174">
        <v>13</v>
      </c>
      <c r="AM632" s="174">
        <v>12</v>
      </c>
      <c r="AN632" s="174">
        <v>12</v>
      </c>
      <c r="AO632" s="174">
        <v>18</v>
      </c>
      <c r="AP632" s="174">
        <v>2</v>
      </c>
      <c r="AQ632" s="174">
        <v>6</v>
      </c>
      <c r="AR632" s="174">
        <v>5</v>
      </c>
      <c r="AS632" s="174">
        <v>3</v>
      </c>
      <c r="AT632" s="174">
        <v>0</v>
      </c>
      <c r="AU632" s="174">
        <v>0</v>
      </c>
      <c r="AV632" s="174">
        <v>0</v>
      </c>
      <c r="AW632" s="174">
        <v>0</v>
      </c>
      <c r="AX632" s="174">
        <v>0</v>
      </c>
      <c r="AY632" s="174">
        <v>0</v>
      </c>
      <c r="AZ632" s="174">
        <v>0</v>
      </c>
      <c r="BA632" s="175">
        <f t="shared" si="401"/>
        <v>1.5</v>
      </c>
      <c r="BB632" s="175">
        <f t="shared" si="390"/>
        <v>0.86956521739130432</v>
      </c>
      <c r="BC632" s="175">
        <f t="shared" si="391"/>
        <v>0.78787878787878785</v>
      </c>
      <c r="BD632" s="175">
        <f t="shared" si="392"/>
        <v>0.68888888888888888</v>
      </c>
      <c r="BE632" s="175">
        <f t="shared" si="393"/>
        <v>0.6071428571428571</v>
      </c>
      <c r="BF632" s="175">
        <f t="shared" si="394"/>
        <v>0.5</v>
      </c>
      <c r="BG632" s="175">
        <f t="shared" si="395"/>
        <v>0.41975308641975306</v>
      </c>
      <c r="BH632" s="175">
        <f t="shared" si="396"/>
        <v>0.36559139784946237</v>
      </c>
      <c r="BI632" s="175">
        <f t="shared" si="397"/>
        <v>0.32075471698113206</v>
      </c>
      <c r="BJ632" s="175">
        <f t="shared" si="398"/>
        <v>0.2857142857142857</v>
      </c>
      <c r="BK632" s="175">
        <f t="shared" si="399"/>
        <v>0.25954198473282442</v>
      </c>
      <c r="BL632" s="175">
        <f t="shared" si="400"/>
        <v>0.23776223776223776</v>
      </c>
    </row>
    <row r="633" spans="1:64" x14ac:dyDescent="0.35">
      <c r="A633" s="173" t="str">
        <v>DIGIPRO</v>
      </c>
      <c r="B633" s="173" t="str">
        <v>Sales Antares Eazy</v>
      </c>
      <c r="C633" s="173" t="str">
        <v>User</v>
      </c>
      <c r="D633" s="173" t="str">
        <v>PAPUA BARAT</v>
      </c>
      <c r="E633" s="174">
        <v>11</v>
      </c>
      <c r="F633" s="174">
        <v>21</v>
      </c>
      <c r="G633" s="174">
        <v>30</v>
      </c>
      <c r="H633" s="174">
        <v>41</v>
      </c>
      <c r="I633" s="174">
        <v>51</v>
      </c>
      <c r="J633" s="174">
        <v>62</v>
      </c>
      <c r="K633" s="174">
        <v>74</v>
      </c>
      <c r="L633" s="174">
        <v>84</v>
      </c>
      <c r="M633" s="174">
        <v>96</v>
      </c>
      <c r="N633" s="174">
        <v>108</v>
      </c>
      <c r="O633" s="174">
        <v>119</v>
      </c>
      <c r="P633" s="174">
        <v>130</v>
      </c>
      <c r="Q633" s="174">
        <v>18</v>
      </c>
      <c r="R633" s="174">
        <v>30</v>
      </c>
      <c r="S633" s="174">
        <v>36</v>
      </c>
      <c r="T633" s="174">
        <v>44</v>
      </c>
      <c r="U633" s="174">
        <v>53</v>
      </c>
      <c r="V633" s="174">
        <v>53</v>
      </c>
      <c r="W633" s="174">
        <v>53</v>
      </c>
      <c r="X633" s="174">
        <v>53</v>
      </c>
      <c r="Y633" s="174">
        <v>53</v>
      </c>
      <c r="Z633" s="174">
        <v>53</v>
      </c>
      <c r="AA633" s="174">
        <v>53</v>
      </c>
      <c r="AB633" s="174">
        <v>53</v>
      </c>
      <c r="AC633" s="174">
        <v>11</v>
      </c>
      <c r="AD633" s="174">
        <v>10</v>
      </c>
      <c r="AE633" s="174">
        <v>9</v>
      </c>
      <c r="AF633" s="174">
        <v>11</v>
      </c>
      <c r="AG633" s="174">
        <v>10</v>
      </c>
      <c r="AH633" s="174">
        <v>11</v>
      </c>
      <c r="AI633" s="174">
        <v>12</v>
      </c>
      <c r="AJ633" s="174">
        <v>10</v>
      </c>
      <c r="AK633" s="174">
        <v>12</v>
      </c>
      <c r="AL633" s="174">
        <v>12</v>
      </c>
      <c r="AM633" s="174">
        <v>11</v>
      </c>
      <c r="AN633" s="174">
        <v>11</v>
      </c>
      <c r="AO633" s="174">
        <v>18</v>
      </c>
      <c r="AP633" s="174">
        <v>12</v>
      </c>
      <c r="AQ633" s="174">
        <v>6</v>
      </c>
      <c r="AR633" s="174">
        <v>8</v>
      </c>
      <c r="AS633" s="174">
        <v>9</v>
      </c>
      <c r="AT633" s="174">
        <v>0</v>
      </c>
      <c r="AU633" s="174">
        <v>0</v>
      </c>
      <c r="AV633" s="174">
        <v>0</v>
      </c>
      <c r="AW633" s="174">
        <v>0</v>
      </c>
      <c r="AX633" s="174">
        <v>0</v>
      </c>
      <c r="AY633" s="174">
        <v>0</v>
      </c>
      <c r="AZ633" s="174">
        <v>0</v>
      </c>
      <c r="BA633" s="175">
        <f t="shared" si="401"/>
        <v>1.6363636363636365</v>
      </c>
      <c r="BB633" s="175">
        <f t="shared" si="390"/>
        <v>1.4285714285714286</v>
      </c>
      <c r="BC633" s="175">
        <f t="shared" si="391"/>
        <v>1.2</v>
      </c>
      <c r="BD633" s="175">
        <f t="shared" si="392"/>
        <v>1.0731707317073171</v>
      </c>
      <c r="BE633" s="175">
        <f t="shared" si="393"/>
        <v>1.0392156862745099</v>
      </c>
      <c r="BF633" s="175">
        <f t="shared" si="394"/>
        <v>0.85483870967741937</v>
      </c>
      <c r="BG633" s="175">
        <f t="shared" si="395"/>
        <v>0.71621621621621623</v>
      </c>
      <c r="BH633" s="175">
        <f t="shared" si="396"/>
        <v>0.63095238095238093</v>
      </c>
      <c r="BI633" s="175">
        <f t="shared" si="397"/>
        <v>0.55208333333333337</v>
      </c>
      <c r="BJ633" s="175">
        <f t="shared" si="398"/>
        <v>0.49074074074074076</v>
      </c>
      <c r="BK633" s="175">
        <f t="shared" si="399"/>
        <v>0.44537815126050423</v>
      </c>
      <c r="BL633" s="175">
        <f t="shared" si="400"/>
        <v>0.40769230769230769</v>
      </c>
    </row>
    <row r="634" spans="1:64" x14ac:dyDescent="0.35">
      <c r="A634" s="173" t="str">
        <v>DIGIPRO</v>
      </c>
      <c r="B634" s="173" t="str">
        <v>Sales Antares Eazy</v>
      </c>
      <c r="C634" s="173" t="str">
        <v>User</v>
      </c>
      <c r="D634" s="173" t="str">
        <v>SULBAGSEL</v>
      </c>
      <c r="E634" s="174">
        <v>53</v>
      </c>
      <c r="F634" s="174">
        <v>101</v>
      </c>
      <c r="G634" s="174">
        <v>147</v>
      </c>
      <c r="H634" s="174">
        <v>203</v>
      </c>
      <c r="I634" s="174">
        <v>253</v>
      </c>
      <c r="J634" s="174">
        <v>305</v>
      </c>
      <c r="K634" s="174">
        <v>364</v>
      </c>
      <c r="L634" s="174">
        <v>416</v>
      </c>
      <c r="M634" s="174">
        <v>473</v>
      </c>
      <c r="N634" s="174">
        <v>529</v>
      </c>
      <c r="O634" s="174">
        <v>585</v>
      </c>
      <c r="P634" s="174">
        <v>640</v>
      </c>
      <c r="Q634" s="174">
        <v>39</v>
      </c>
      <c r="R634" s="174">
        <v>54</v>
      </c>
      <c r="S634" s="174">
        <v>71</v>
      </c>
      <c r="T634" s="174">
        <v>113</v>
      </c>
      <c r="U634" s="174">
        <v>118</v>
      </c>
      <c r="V634" s="174">
        <v>118</v>
      </c>
      <c r="W634" s="174">
        <v>118</v>
      </c>
      <c r="X634" s="174">
        <v>118</v>
      </c>
      <c r="Y634" s="174">
        <v>118</v>
      </c>
      <c r="Z634" s="174">
        <v>118</v>
      </c>
      <c r="AA634" s="174">
        <v>118</v>
      </c>
      <c r="AB634" s="174">
        <v>118</v>
      </c>
      <c r="AC634" s="174">
        <v>53</v>
      </c>
      <c r="AD634" s="174">
        <v>48</v>
      </c>
      <c r="AE634" s="174">
        <v>46</v>
      </c>
      <c r="AF634" s="174">
        <v>56</v>
      </c>
      <c r="AG634" s="174">
        <v>50</v>
      </c>
      <c r="AH634" s="174">
        <v>52</v>
      </c>
      <c r="AI634" s="174">
        <v>59</v>
      </c>
      <c r="AJ634" s="174">
        <v>52</v>
      </c>
      <c r="AK634" s="174">
        <v>57</v>
      </c>
      <c r="AL634" s="174">
        <v>56</v>
      </c>
      <c r="AM634" s="174">
        <v>56</v>
      </c>
      <c r="AN634" s="174">
        <v>55</v>
      </c>
      <c r="AO634" s="174">
        <v>39</v>
      </c>
      <c r="AP634" s="174">
        <v>15</v>
      </c>
      <c r="AQ634" s="174">
        <v>17</v>
      </c>
      <c r="AR634" s="174">
        <v>42</v>
      </c>
      <c r="AS634" s="174">
        <v>5</v>
      </c>
      <c r="AT634" s="174">
        <v>0</v>
      </c>
      <c r="AU634" s="174">
        <v>0</v>
      </c>
      <c r="AV634" s="174">
        <v>0</v>
      </c>
      <c r="AW634" s="174">
        <v>0</v>
      </c>
      <c r="AX634" s="174">
        <v>0</v>
      </c>
      <c r="AY634" s="174">
        <v>0</v>
      </c>
      <c r="AZ634" s="174">
        <v>0</v>
      </c>
      <c r="BA634" s="175">
        <f t="shared" si="401"/>
        <v>0.73584905660377353</v>
      </c>
      <c r="BB634" s="175">
        <f t="shared" si="390"/>
        <v>0.53465346534653468</v>
      </c>
      <c r="BC634" s="175">
        <f t="shared" si="391"/>
        <v>0.48299319727891155</v>
      </c>
      <c r="BD634" s="175">
        <f t="shared" si="392"/>
        <v>0.55665024630541871</v>
      </c>
      <c r="BE634" s="175">
        <f t="shared" si="393"/>
        <v>0.466403162055336</v>
      </c>
      <c r="BF634" s="175">
        <f t="shared" si="394"/>
        <v>0.38688524590163936</v>
      </c>
      <c r="BG634" s="175">
        <f t="shared" si="395"/>
        <v>0.32417582417582419</v>
      </c>
      <c r="BH634" s="175">
        <f t="shared" si="396"/>
        <v>0.28365384615384615</v>
      </c>
      <c r="BI634" s="175">
        <f t="shared" si="397"/>
        <v>0.24947145877378435</v>
      </c>
      <c r="BJ634" s="175">
        <f t="shared" si="398"/>
        <v>0.22306238185255198</v>
      </c>
      <c r="BK634" s="175">
        <f t="shared" si="399"/>
        <v>0.20170940170940171</v>
      </c>
      <c r="BL634" s="175">
        <f t="shared" si="400"/>
        <v>0.18437500000000001</v>
      </c>
    </row>
    <row r="635" spans="1:64" x14ac:dyDescent="0.35">
      <c r="A635" s="173" t="str">
        <v>DIGIPRO</v>
      </c>
      <c r="B635" s="173" t="str">
        <v>Sales Antares Eazy</v>
      </c>
      <c r="C635" s="173" t="str">
        <v>User</v>
      </c>
      <c r="D635" s="173" t="str">
        <v>SULBAGTENG</v>
      </c>
      <c r="E635" s="174">
        <v>30</v>
      </c>
      <c r="F635" s="174">
        <v>57</v>
      </c>
      <c r="G635" s="174">
        <v>82</v>
      </c>
      <c r="H635" s="174">
        <v>112</v>
      </c>
      <c r="I635" s="174">
        <v>139</v>
      </c>
      <c r="J635" s="174">
        <v>168</v>
      </c>
      <c r="K635" s="174">
        <v>201</v>
      </c>
      <c r="L635" s="174">
        <v>230</v>
      </c>
      <c r="M635" s="174">
        <v>261</v>
      </c>
      <c r="N635" s="174">
        <v>293</v>
      </c>
      <c r="O635" s="174">
        <v>323</v>
      </c>
      <c r="P635" s="174">
        <v>353</v>
      </c>
      <c r="Q635" s="174">
        <v>12</v>
      </c>
      <c r="R635" s="174">
        <v>24</v>
      </c>
      <c r="S635" s="174">
        <v>31</v>
      </c>
      <c r="T635" s="174">
        <v>51</v>
      </c>
      <c r="U635" s="174">
        <v>70</v>
      </c>
      <c r="V635" s="174">
        <v>70</v>
      </c>
      <c r="W635" s="174">
        <v>70</v>
      </c>
      <c r="X635" s="174">
        <v>70</v>
      </c>
      <c r="Y635" s="174">
        <v>70</v>
      </c>
      <c r="Z635" s="174">
        <v>70</v>
      </c>
      <c r="AA635" s="174">
        <v>70</v>
      </c>
      <c r="AB635" s="174">
        <v>70</v>
      </c>
      <c r="AC635" s="174">
        <v>30</v>
      </c>
      <c r="AD635" s="174">
        <v>27</v>
      </c>
      <c r="AE635" s="174">
        <v>25</v>
      </c>
      <c r="AF635" s="174">
        <v>30</v>
      </c>
      <c r="AG635" s="174">
        <v>27</v>
      </c>
      <c r="AH635" s="174">
        <v>29</v>
      </c>
      <c r="AI635" s="174">
        <v>33</v>
      </c>
      <c r="AJ635" s="174">
        <v>29</v>
      </c>
      <c r="AK635" s="174">
        <v>31</v>
      </c>
      <c r="AL635" s="174">
        <v>32</v>
      </c>
      <c r="AM635" s="174">
        <v>30</v>
      </c>
      <c r="AN635" s="174">
        <v>30</v>
      </c>
      <c r="AO635" s="174">
        <v>12</v>
      </c>
      <c r="AP635" s="174">
        <v>12</v>
      </c>
      <c r="AQ635" s="174">
        <v>7</v>
      </c>
      <c r="AR635" s="174">
        <v>20</v>
      </c>
      <c r="AS635" s="174">
        <v>19</v>
      </c>
      <c r="AT635" s="174">
        <v>0</v>
      </c>
      <c r="AU635" s="174">
        <v>0</v>
      </c>
      <c r="AV635" s="174">
        <v>0</v>
      </c>
      <c r="AW635" s="174">
        <v>0</v>
      </c>
      <c r="AX635" s="174">
        <v>0</v>
      </c>
      <c r="AY635" s="174">
        <v>0</v>
      </c>
      <c r="AZ635" s="174">
        <v>0</v>
      </c>
      <c r="BA635" s="175">
        <f t="shared" si="401"/>
        <v>0.4</v>
      </c>
      <c r="BB635" s="175">
        <f t="shared" si="390"/>
        <v>0.42105263157894735</v>
      </c>
      <c r="BC635" s="175">
        <f t="shared" si="391"/>
        <v>0.37804878048780488</v>
      </c>
      <c r="BD635" s="175">
        <f t="shared" si="392"/>
        <v>0.45535714285714285</v>
      </c>
      <c r="BE635" s="175">
        <f t="shared" si="393"/>
        <v>0.50359712230215825</v>
      </c>
      <c r="BF635" s="175">
        <f t="shared" si="394"/>
        <v>0.41666666666666669</v>
      </c>
      <c r="BG635" s="175">
        <f t="shared" si="395"/>
        <v>0.34825870646766172</v>
      </c>
      <c r="BH635" s="175">
        <f t="shared" si="396"/>
        <v>0.30434782608695654</v>
      </c>
      <c r="BI635" s="175">
        <f t="shared" si="397"/>
        <v>0.26819923371647508</v>
      </c>
      <c r="BJ635" s="175">
        <f t="shared" si="398"/>
        <v>0.23890784982935154</v>
      </c>
      <c r="BK635" s="175">
        <f t="shared" si="399"/>
        <v>0.21671826625386997</v>
      </c>
      <c r="BL635" s="175">
        <f t="shared" si="400"/>
        <v>0.19830028328611898</v>
      </c>
    </row>
    <row r="636" spans="1:64" x14ac:dyDescent="0.35">
      <c r="A636" s="173" t="str">
        <v>DIGIPRO</v>
      </c>
      <c r="B636" s="173" t="str">
        <v>Sales Antares Eazy</v>
      </c>
      <c r="C636" s="173" t="str">
        <v>User</v>
      </c>
      <c r="D636" s="173" t="str">
        <v>SUMALUT</v>
      </c>
      <c r="E636" s="174">
        <v>31</v>
      </c>
      <c r="F636" s="174">
        <v>59</v>
      </c>
      <c r="G636" s="174">
        <v>85</v>
      </c>
      <c r="H636" s="174">
        <v>117</v>
      </c>
      <c r="I636" s="174">
        <v>146</v>
      </c>
      <c r="J636" s="174">
        <v>177</v>
      </c>
      <c r="K636" s="174">
        <v>211</v>
      </c>
      <c r="L636" s="174">
        <v>241</v>
      </c>
      <c r="M636" s="174">
        <v>274</v>
      </c>
      <c r="N636" s="174">
        <v>308</v>
      </c>
      <c r="O636" s="174">
        <v>340</v>
      </c>
      <c r="P636" s="174">
        <v>372</v>
      </c>
      <c r="Q636" s="174">
        <v>20</v>
      </c>
      <c r="R636" s="174">
        <v>47</v>
      </c>
      <c r="S636" s="174">
        <v>62</v>
      </c>
      <c r="T636" s="174">
        <v>75</v>
      </c>
      <c r="U636" s="174">
        <v>91</v>
      </c>
      <c r="V636" s="174">
        <v>91</v>
      </c>
      <c r="W636" s="174">
        <v>91</v>
      </c>
      <c r="X636" s="174">
        <v>91</v>
      </c>
      <c r="Y636" s="174">
        <v>91</v>
      </c>
      <c r="Z636" s="174">
        <v>91</v>
      </c>
      <c r="AA636" s="174">
        <v>91</v>
      </c>
      <c r="AB636" s="174">
        <v>91</v>
      </c>
      <c r="AC636" s="174">
        <v>31</v>
      </c>
      <c r="AD636" s="174">
        <v>28</v>
      </c>
      <c r="AE636" s="174">
        <v>26</v>
      </c>
      <c r="AF636" s="174">
        <v>32</v>
      </c>
      <c r="AG636" s="174">
        <v>29</v>
      </c>
      <c r="AH636" s="174">
        <v>31</v>
      </c>
      <c r="AI636" s="174">
        <v>34</v>
      </c>
      <c r="AJ636" s="174">
        <v>30</v>
      </c>
      <c r="AK636" s="174">
        <v>33</v>
      </c>
      <c r="AL636" s="174">
        <v>34</v>
      </c>
      <c r="AM636" s="174">
        <v>32</v>
      </c>
      <c r="AN636" s="174">
        <v>32</v>
      </c>
      <c r="AO636" s="174">
        <v>20</v>
      </c>
      <c r="AP636" s="174">
        <v>27</v>
      </c>
      <c r="AQ636" s="174">
        <v>15</v>
      </c>
      <c r="AR636" s="174">
        <v>13</v>
      </c>
      <c r="AS636" s="174">
        <v>16</v>
      </c>
      <c r="AT636" s="174">
        <v>0</v>
      </c>
      <c r="AU636" s="174">
        <v>0</v>
      </c>
      <c r="AV636" s="174">
        <v>0</v>
      </c>
      <c r="AW636" s="174">
        <v>0</v>
      </c>
      <c r="AX636" s="174">
        <v>0</v>
      </c>
      <c r="AY636" s="174">
        <v>0</v>
      </c>
      <c r="AZ636" s="174">
        <v>0</v>
      </c>
      <c r="BA636" s="175">
        <f t="shared" si="401"/>
        <v>0.64516129032258063</v>
      </c>
      <c r="BB636" s="175">
        <f t="shared" si="390"/>
        <v>0.79661016949152541</v>
      </c>
      <c r="BC636" s="175">
        <f t="shared" si="391"/>
        <v>0.72941176470588232</v>
      </c>
      <c r="BD636" s="175">
        <f t="shared" si="392"/>
        <v>0.64102564102564108</v>
      </c>
      <c r="BE636" s="175">
        <f t="shared" si="393"/>
        <v>0.62328767123287676</v>
      </c>
      <c r="BF636" s="175">
        <f t="shared" si="394"/>
        <v>0.51412429378531077</v>
      </c>
      <c r="BG636" s="175">
        <f t="shared" si="395"/>
        <v>0.43127962085308058</v>
      </c>
      <c r="BH636" s="175">
        <f t="shared" si="396"/>
        <v>0.37759336099585061</v>
      </c>
      <c r="BI636" s="175">
        <f t="shared" si="397"/>
        <v>0.33211678832116787</v>
      </c>
      <c r="BJ636" s="175">
        <f t="shared" si="398"/>
        <v>0.29545454545454547</v>
      </c>
      <c r="BK636" s="175">
        <f t="shared" si="399"/>
        <v>0.2676470588235294</v>
      </c>
      <c r="BL636" s="175">
        <f t="shared" si="400"/>
        <v>0.2446236559139785</v>
      </c>
    </row>
    <row r="637" spans="1:64" x14ac:dyDescent="0.35">
      <c r="A637" s="170" t="str">
        <v>DIGIPRO</v>
      </c>
      <c r="B637" s="170" t="str">
        <v>Sales Pijar Sekolah</v>
      </c>
      <c r="C637" s="170" t="str">
        <v>User</v>
      </c>
      <c r="D637" s="170" t="str">
        <v>TR5</v>
      </c>
      <c r="E637" s="171">
        <v>12</v>
      </c>
      <c r="F637" s="171">
        <v>23</v>
      </c>
      <c r="G637" s="171">
        <v>34</v>
      </c>
      <c r="H637" s="171">
        <v>46</v>
      </c>
      <c r="I637" s="171">
        <v>58</v>
      </c>
      <c r="J637" s="171">
        <v>70</v>
      </c>
      <c r="K637" s="171">
        <v>83</v>
      </c>
      <c r="L637" s="171">
        <v>95</v>
      </c>
      <c r="M637" s="171">
        <v>108</v>
      </c>
      <c r="N637" s="171">
        <v>121</v>
      </c>
      <c r="O637" s="171">
        <v>133</v>
      </c>
      <c r="P637" s="171">
        <v>146</v>
      </c>
      <c r="Q637" s="171">
        <v>4</v>
      </c>
      <c r="R637" s="171">
        <v>12</v>
      </c>
      <c r="S637" s="171">
        <v>17</v>
      </c>
      <c r="T637" s="171">
        <v>21</v>
      </c>
      <c r="U637" s="171">
        <v>25</v>
      </c>
      <c r="V637" s="171">
        <v>25</v>
      </c>
      <c r="W637" s="171">
        <v>25</v>
      </c>
      <c r="X637" s="171">
        <v>25</v>
      </c>
      <c r="Y637" s="171">
        <v>25</v>
      </c>
      <c r="Z637" s="171">
        <v>25</v>
      </c>
      <c r="AA637" s="171">
        <v>25</v>
      </c>
      <c r="AB637" s="171">
        <v>25</v>
      </c>
      <c r="AC637" s="171">
        <v>12</v>
      </c>
      <c r="AD637" s="171">
        <v>11</v>
      </c>
      <c r="AE637" s="171">
        <v>11</v>
      </c>
      <c r="AF637" s="171">
        <v>12</v>
      </c>
      <c r="AG637" s="171">
        <v>12</v>
      </c>
      <c r="AH637" s="171">
        <v>12</v>
      </c>
      <c r="AI637" s="171">
        <v>13</v>
      </c>
      <c r="AJ637" s="171">
        <v>12</v>
      </c>
      <c r="AK637" s="171">
        <v>13</v>
      </c>
      <c r="AL637" s="171">
        <v>13</v>
      </c>
      <c r="AM637" s="171">
        <v>12</v>
      </c>
      <c r="AN637" s="171">
        <v>13</v>
      </c>
      <c r="AO637" s="171">
        <v>4</v>
      </c>
      <c r="AP637" s="171">
        <v>8</v>
      </c>
      <c r="AQ637" s="171">
        <v>5</v>
      </c>
      <c r="AR637" s="171">
        <v>4</v>
      </c>
      <c r="AS637" s="171">
        <v>4</v>
      </c>
      <c r="AT637" s="171">
        <v>0</v>
      </c>
      <c r="AU637" s="171">
        <v>0</v>
      </c>
      <c r="AV637" s="171">
        <v>0</v>
      </c>
      <c r="AW637" s="171">
        <v>0</v>
      </c>
      <c r="AX637" s="171">
        <v>0</v>
      </c>
      <c r="AY637" s="171">
        <v>0</v>
      </c>
      <c r="AZ637" s="171">
        <v>0</v>
      </c>
      <c r="BA637" s="172">
        <f t="shared" si="401"/>
        <v>0.33333333333333331</v>
      </c>
      <c r="BB637" s="172">
        <f t="shared" si="390"/>
        <v>0.52173913043478259</v>
      </c>
      <c r="BC637" s="172">
        <f t="shared" si="391"/>
        <v>0.5</v>
      </c>
      <c r="BD637" s="172">
        <f t="shared" si="392"/>
        <v>0.45652173913043476</v>
      </c>
      <c r="BE637" s="172">
        <f t="shared" si="393"/>
        <v>0.43103448275862066</v>
      </c>
      <c r="BF637" s="172">
        <f t="shared" si="394"/>
        <v>0.35714285714285715</v>
      </c>
      <c r="BG637" s="172">
        <f t="shared" si="395"/>
        <v>0.30120481927710846</v>
      </c>
      <c r="BH637" s="172">
        <f t="shared" si="396"/>
        <v>0.26315789473684209</v>
      </c>
      <c r="BI637" s="172">
        <f t="shared" si="397"/>
        <v>0.23148148148148148</v>
      </c>
      <c r="BJ637" s="172">
        <f t="shared" si="398"/>
        <v>0.20661157024793389</v>
      </c>
      <c r="BK637" s="172">
        <f t="shared" si="399"/>
        <v>0.18796992481203006</v>
      </c>
      <c r="BL637" s="172">
        <f t="shared" si="400"/>
        <v>0.17123287671232876</v>
      </c>
    </row>
    <row r="638" spans="1:64" x14ac:dyDescent="0.35">
      <c r="A638" s="173" t="str">
        <v>DIGIPRO</v>
      </c>
      <c r="B638" s="173" t="str">
        <v>Sales Pijar Sekolah</v>
      </c>
      <c r="C638" s="173" t="str">
        <v>User</v>
      </c>
      <c r="D638" s="173" t="str">
        <v>PAPUA</v>
      </c>
      <c r="E638" s="174">
        <v>2</v>
      </c>
      <c r="F638" s="174">
        <v>4</v>
      </c>
      <c r="G638" s="174">
        <v>6</v>
      </c>
      <c r="H638" s="174">
        <v>8</v>
      </c>
      <c r="I638" s="174">
        <v>10</v>
      </c>
      <c r="J638" s="174">
        <v>12</v>
      </c>
      <c r="K638" s="174">
        <v>14</v>
      </c>
      <c r="L638" s="174">
        <v>16</v>
      </c>
      <c r="M638" s="174">
        <v>18</v>
      </c>
      <c r="N638" s="174">
        <v>20</v>
      </c>
      <c r="O638" s="174">
        <v>22</v>
      </c>
      <c r="P638" s="174">
        <v>24</v>
      </c>
      <c r="Q638" s="174">
        <v>0</v>
      </c>
      <c r="R638" s="174">
        <v>0</v>
      </c>
      <c r="S638" s="174">
        <v>0</v>
      </c>
      <c r="T638" s="174">
        <v>0</v>
      </c>
      <c r="U638" s="174">
        <v>0</v>
      </c>
      <c r="V638" s="174">
        <v>0</v>
      </c>
      <c r="W638" s="174">
        <v>0</v>
      </c>
      <c r="X638" s="174">
        <v>0</v>
      </c>
      <c r="Y638" s="174">
        <v>0</v>
      </c>
      <c r="Z638" s="174">
        <v>0</v>
      </c>
      <c r="AA638" s="174">
        <v>0</v>
      </c>
      <c r="AB638" s="174">
        <v>0</v>
      </c>
      <c r="AC638" s="174">
        <v>2</v>
      </c>
      <c r="AD638" s="174">
        <v>2</v>
      </c>
      <c r="AE638" s="174">
        <v>2</v>
      </c>
      <c r="AF638" s="174">
        <v>2</v>
      </c>
      <c r="AG638" s="174">
        <v>2</v>
      </c>
      <c r="AH638" s="174">
        <v>2</v>
      </c>
      <c r="AI638" s="174">
        <v>2</v>
      </c>
      <c r="AJ638" s="174">
        <v>2</v>
      </c>
      <c r="AK638" s="174">
        <v>2</v>
      </c>
      <c r="AL638" s="174">
        <v>2</v>
      </c>
      <c r="AM638" s="174">
        <v>2</v>
      </c>
      <c r="AN638" s="174">
        <v>2</v>
      </c>
      <c r="AO638" s="174">
        <v>0</v>
      </c>
      <c r="AP638" s="174">
        <v>0</v>
      </c>
      <c r="AQ638" s="174">
        <v>0</v>
      </c>
      <c r="AR638" s="174">
        <v>0</v>
      </c>
      <c r="AS638" s="174">
        <v>0</v>
      </c>
      <c r="AT638" s="174">
        <v>0</v>
      </c>
      <c r="AU638" s="174">
        <v>0</v>
      </c>
      <c r="AV638" s="174">
        <v>0</v>
      </c>
      <c r="AW638" s="174">
        <v>0</v>
      </c>
      <c r="AX638" s="174">
        <v>0</v>
      </c>
      <c r="AY638" s="174">
        <v>0</v>
      </c>
      <c r="AZ638" s="174">
        <v>0</v>
      </c>
      <c r="BA638" s="175">
        <f t="shared" si="401"/>
        <v>0</v>
      </c>
      <c r="BB638" s="175">
        <f t="shared" si="390"/>
        <v>0</v>
      </c>
      <c r="BC638" s="175">
        <f t="shared" si="391"/>
        <v>0</v>
      </c>
      <c r="BD638" s="175">
        <f t="shared" si="392"/>
        <v>0</v>
      </c>
      <c r="BE638" s="175">
        <f t="shared" si="393"/>
        <v>0</v>
      </c>
      <c r="BF638" s="175">
        <f t="shared" si="394"/>
        <v>0</v>
      </c>
      <c r="BG638" s="175">
        <f t="shared" si="395"/>
        <v>0</v>
      </c>
      <c r="BH638" s="175">
        <f t="shared" si="396"/>
        <v>0</v>
      </c>
      <c r="BI638" s="175">
        <f t="shared" si="397"/>
        <v>0</v>
      </c>
      <c r="BJ638" s="175">
        <f t="shared" si="398"/>
        <v>0</v>
      </c>
      <c r="BK638" s="175">
        <f t="shared" si="399"/>
        <v>0</v>
      </c>
      <c r="BL638" s="175">
        <f t="shared" si="400"/>
        <v>0</v>
      </c>
    </row>
    <row r="639" spans="1:64" x14ac:dyDescent="0.35">
      <c r="A639" s="173" t="str">
        <v>DIGIPRO</v>
      </c>
      <c r="B639" s="173" t="str">
        <v>Sales Pijar Sekolah</v>
      </c>
      <c r="C639" s="173" t="str">
        <v>User</v>
      </c>
      <c r="D639" s="173" t="str">
        <v>PAPUA BARAT</v>
      </c>
      <c r="E639" s="174">
        <v>2</v>
      </c>
      <c r="F639" s="174">
        <v>4</v>
      </c>
      <c r="G639" s="174">
        <v>6</v>
      </c>
      <c r="H639" s="174">
        <v>8</v>
      </c>
      <c r="I639" s="174">
        <v>10</v>
      </c>
      <c r="J639" s="174">
        <v>12</v>
      </c>
      <c r="K639" s="174">
        <v>14</v>
      </c>
      <c r="L639" s="174">
        <v>16</v>
      </c>
      <c r="M639" s="174">
        <v>18</v>
      </c>
      <c r="N639" s="174">
        <v>20</v>
      </c>
      <c r="O639" s="174">
        <v>22</v>
      </c>
      <c r="P639" s="174">
        <v>24</v>
      </c>
      <c r="Q639" s="174">
        <v>0</v>
      </c>
      <c r="R639" s="174">
        <v>0</v>
      </c>
      <c r="S639" s="174">
        <v>0</v>
      </c>
      <c r="T639" s="174">
        <v>0</v>
      </c>
      <c r="U639" s="174">
        <v>0</v>
      </c>
      <c r="V639" s="174">
        <v>0</v>
      </c>
      <c r="W639" s="174">
        <v>0</v>
      </c>
      <c r="X639" s="174">
        <v>0</v>
      </c>
      <c r="Y639" s="174">
        <v>0</v>
      </c>
      <c r="Z639" s="174">
        <v>0</v>
      </c>
      <c r="AA639" s="174">
        <v>0</v>
      </c>
      <c r="AB639" s="174">
        <v>0</v>
      </c>
      <c r="AC639" s="174">
        <v>2</v>
      </c>
      <c r="AD639" s="174">
        <v>2</v>
      </c>
      <c r="AE639" s="174">
        <v>2</v>
      </c>
      <c r="AF639" s="174">
        <v>2</v>
      </c>
      <c r="AG639" s="174">
        <v>2</v>
      </c>
      <c r="AH639" s="174">
        <v>2</v>
      </c>
      <c r="AI639" s="174">
        <v>2</v>
      </c>
      <c r="AJ639" s="174">
        <v>2</v>
      </c>
      <c r="AK639" s="174">
        <v>2</v>
      </c>
      <c r="AL639" s="174">
        <v>2</v>
      </c>
      <c r="AM639" s="174">
        <v>2</v>
      </c>
      <c r="AN639" s="174">
        <v>2</v>
      </c>
      <c r="AO639" s="174">
        <v>0</v>
      </c>
      <c r="AP639" s="174">
        <v>0</v>
      </c>
      <c r="AQ639" s="174">
        <v>0</v>
      </c>
      <c r="AR639" s="174">
        <v>0</v>
      </c>
      <c r="AS639" s="174">
        <v>0</v>
      </c>
      <c r="AT639" s="174">
        <v>0</v>
      </c>
      <c r="AU639" s="174">
        <v>0</v>
      </c>
      <c r="AV639" s="174">
        <v>0</v>
      </c>
      <c r="AW639" s="174">
        <v>0</v>
      </c>
      <c r="AX639" s="174">
        <v>0</v>
      </c>
      <c r="AY639" s="174">
        <v>0</v>
      </c>
      <c r="AZ639" s="174">
        <v>0</v>
      </c>
      <c r="BA639" s="175">
        <f t="shared" si="401"/>
        <v>0</v>
      </c>
      <c r="BB639" s="175">
        <f t="shared" si="390"/>
        <v>0</v>
      </c>
      <c r="BC639" s="175">
        <f t="shared" si="391"/>
        <v>0</v>
      </c>
      <c r="BD639" s="175">
        <f t="shared" si="392"/>
        <v>0</v>
      </c>
      <c r="BE639" s="175">
        <f t="shared" si="393"/>
        <v>0</v>
      </c>
      <c r="BF639" s="175">
        <f t="shared" si="394"/>
        <v>0</v>
      </c>
      <c r="BG639" s="175">
        <f t="shared" si="395"/>
        <v>0</v>
      </c>
      <c r="BH639" s="175">
        <f t="shared" si="396"/>
        <v>0</v>
      </c>
      <c r="BI639" s="175">
        <f t="shared" si="397"/>
        <v>0</v>
      </c>
      <c r="BJ639" s="175">
        <f t="shared" si="398"/>
        <v>0</v>
      </c>
      <c r="BK639" s="175">
        <f t="shared" si="399"/>
        <v>0</v>
      </c>
      <c r="BL639" s="175">
        <f t="shared" si="400"/>
        <v>0</v>
      </c>
    </row>
    <row r="640" spans="1:64" x14ac:dyDescent="0.35">
      <c r="A640" s="173" t="str">
        <v>DIGIPRO</v>
      </c>
      <c r="B640" s="173" t="str">
        <v>Sales Pijar Sekolah</v>
      </c>
      <c r="C640" s="173" t="str">
        <v>User</v>
      </c>
      <c r="D640" s="173" t="str">
        <v>SULBAGSEL</v>
      </c>
      <c r="E640" s="174">
        <v>3</v>
      </c>
      <c r="F640" s="174">
        <v>6</v>
      </c>
      <c r="G640" s="174">
        <v>9</v>
      </c>
      <c r="H640" s="174">
        <v>11</v>
      </c>
      <c r="I640" s="174">
        <v>14</v>
      </c>
      <c r="J640" s="174">
        <v>17</v>
      </c>
      <c r="K640" s="174">
        <v>21</v>
      </c>
      <c r="L640" s="174">
        <v>24</v>
      </c>
      <c r="M640" s="174">
        <v>27</v>
      </c>
      <c r="N640" s="174">
        <v>31</v>
      </c>
      <c r="O640" s="174">
        <v>34</v>
      </c>
      <c r="P640" s="174">
        <v>37</v>
      </c>
      <c r="Q640" s="174">
        <v>4</v>
      </c>
      <c r="R640" s="174">
        <v>8</v>
      </c>
      <c r="S640" s="174">
        <v>11</v>
      </c>
      <c r="T640" s="174">
        <v>14</v>
      </c>
      <c r="U640" s="174">
        <v>17</v>
      </c>
      <c r="V640" s="174">
        <v>17</v>
      </c>
      <c r="W640" s="174">
        <v>17</v>
      </c>
      <c r="X640" s="174">
        <v>17</v>
      </c>
      <c r="Y640" s="174">
        <v>17</v>
      </c>
      <c r="Z640" s="174">
        <v>17</v>
      </c>
      <c r="AA640" s="174">
        <v>17</v>
      </c>
      <c r="AB640" s="174">
        <v>17</v>
      </c>
      <c r="AC640" s="174">
        <v>3</v>
      </c>
      <c r="AD640" s="174">
        <v>3</v>
      </c>
      <c r="AE640" s="174">
        <v>3</v>
      </c>
      <c r="AF640" s="174">
        <v>2</v>
      </c>
      <c r="AG640" s="174">
        <v>3</v>
      </c>
      <c r="AH640" s="174">
        <v>3</v>
      </c>
      <c r="AI640" s="174">
        <v>4</v>
      </c>
      <c r="AJ640" s="174">
        <v>3</v>
      </c>
      <c r="AK640" s="174">
        <v>3</v>
      </c>
      <c r="AL640" s="174">
        <v>4</v>
      </c>
      <c r="AM640" s="174">
        <v>3</v>
      </c>
      <c r="AN640" s="174">
        <v>3</v>
      </c>
      <c r="AO640" s="174">
        <v>4</v>
      </c>
      <c r="AP640" s="174">
        <v>4</v>
      </c>
      <c r="AQ640" s="174">
        <v>3</v>
      </c>
      <c r="AR640" s="174">
        <v>3</v>
      </c>
      <c r="AS640" s="174">
        <v>3</v>
      </c>
      <c r="AT640" s="174">
        <v>0</v>
      </c>
      <c r="AU640" s="174">
        <v>0</v>
      </c>
      <c r="AV640" s="174">
        <v>0</v>
      </c>
      <c r="AW640" s="174">
        <v>0</v>
      </c>
      <c r="AX640" s="174">
        <v>0</v>
      </c>
      <c r="AY640" s="174">
        <v>0</v>
      </c>
      <c r="AZ640" s="174">
        <v>0</v>
      </c>
      <c r="BA640" s="175">
        <f t="shared" si="401"/>
        <v>1.3333333333333333</v>
      </c>
      <c r="BB640" s="175">
        <f t="shared" si="390"/>
        <v>1.3333333333333333</v>
      </c>
      <c r="BC640" s="175">
        <f t="shared" si="391"/>
        <v>1.2222222222222223</v>
      </c>
      <c r="BD640" s="175">
        <f t="shared" si="392"/>
        <v>1.2727272727272727</v>
      </c>
      <c r="BE640" s="175">
        <f t="shared" si="393"/>
        <v>1.2142857142857142</v>
      </c>
      <c r="BF640" s="175">
        <f t="shared" si="394"/>
        <v>1</v>
      </c>
      <c r="BG640" s="175">
        <f t="shared" si="395"/>
        <v>0.80952380952380953</v>
      </c>
      <c r="BH640" s="175">
        <f t="shared" si="396"/>
        <v>0.70833333333333337</v>
      </c>
      <c r="BI640" s="175">
        <f t="shared" si="397"/>
        <v>0.62962962962962965</v>
      </c>
      <c r="BJ640" s="175">
        <f t="shared" si="398"/>
        <v>0.54838709677419351</v>
      </c>
      <c r="BK640" s="175">
        <f t="shared" si="399"/>
        <v>0.5</v>
      </c>
      <c r="BL640" s="175">
        <f t="shared" si="400"/>
        <v>0.45945945945945948</v>
      </c>
    </row>
    <row r="641" spans="1:64" x14ac:dyDescent="0.35">
      <c r="A641" s="173" t="str">
        <v>DIGIPRO</v>
      </c>
      <c r="B641" s="173" t="str">
        <v>Sales Pijar Sekolah</v>
      </c>
      <c r="C641" s="173" t="str">
        <v>User</v>
      </c>
      <c r="D641" s="173" t="str">
        <v>SULBAGTENG</v>
      </c>
      <c r="E641" s="174">
        <v>3</v>
      </c>
      <c r="F641" s="174">
        <v>5</v>
      </c>
      <c r="G641" s="174">
        <v>7</v>
      </c>
      <c r="H641" s="174">
        <v>10</v>
      </c>
      <c r="I641" s="174">
        <v>12</v>
      </c>
      <c r="J641" s="174">
        <v>15</v>
      </c>
      <c r="K641" s="174">
        <v>17</v>
      </c>
      <c r="L641" s="174">
        <v>20</v>
      </c>
      <c r="M641" s="174">
        <v>23</v>
      </c>
      <c r="N641" s="174">
        <v>26</v>
      </c>
      <c r="O641" s="174">
        <v>29</v>
      </c>
      <c r="P641" s="174">
        <v>32</v>
      </c>
      <c r="Q641" s="174">
        <v>0</v>
      </c>
      <c r="R641" s="174">
        <v>2</v>
      </c>
      <c r="S641" s="174">
        <v>4</v>
      </c>
      <c r="T641" s="174">
        <v>4</v>
      </c>
      <c r="U641" s="174">
        <v>5</v>
      </c>
      <c r="V641" s="174">
        <v>5</v>
      </c>
      <c r="W641" s="174">
        <v>5</v>
      </c>
      <c r="X641" s="174">
        <v>5</v>
      </c>
      <c r="Y641" s="174">
        <v>5</v>
      </c>
      <c r="Z641" s="174">
        <v>5</v>
      </c>
      <c r="AA641" s="174">
        <v>5</v>
      </c>
      <c r="AB641" s="174">
        <v>5</v>
      </c>
      <c r="AC641" s="174">
        <v>3</v>
      </c>
      <c r="AD641" s="174">
        <v>2</v>
      </c>
      <c r="AE641" s="174">
        <v>2</v>
      </c>
      <c r="AF641" s="174">
        <v>3</v>
      </c>
      <c r="AG641" s="174">
        <v>2</v>
      </c>
      <c r="AH641" s="174">
        <v>3</v>
      </c>
      <c r="AI641" s="174">
        <v>2</v>
      </c>
      <c r="AJ641" s="174">
        <v>3</v>
      </c>
      <c r="AK641" s="174">
        <v>3</v>
      </c>
      <c r="AL641" s="174">
        <v>3</v>
      </c>
      <c r="AM641" s="174">
        <v>3</v>
      </c>
      <c r="AN641" s="174">
        <v>3</v>
      </c>
      <c r="AO641" s="174">
        <v>0</v>
      </c>
      <c r="AP641" s="174">
        <v>2</v>
      </c>
      <c r="AQ641" s="174">
        <v>2</v>
      </c>
      <c r="AR641" s="174">
        <v>0</v>
      </c>
      <c r="AS641" s="174">
        <v>1</v>
      </c>
      <c r="AT641" s="174">
        <v>0</v>
      </c>
      <c r="AU641" s="174">
        <v>0</v>
      </c>
      <c r="AV641" s="174">
        <v>0</v>
      </c>
      <c r="AW641" s="174">
        <v>0</v>
      </c>
      <c r="AX641" s="174">
        <v>0</v>
      </c>
      <c r="AY641" s="174">
        <v>0</v>
      </c>
      <c r="AZ641" s="174">
        <v>0</v>
      </c>
      <c r="BA641" s="175">
        <f t="shared" si="401"/>
        <v>0</v>
      </c>
      <c r="BB641" s="175">
        <f t="shared" si="390"/>
        <v>0.4</v>
      </c>
      <c r="BC641" s="175">
        <f t="shared" si="391"/>
        <v>0.5714285714285714</v>
      </c>
      <c r="BD641" s="175">
        <f t="shared" si="392"/>
        <v>0.4</v>
      </c>
      <c r="BE641" s="175">
        <f t="shared" si="393"/>
        <v>0.41666666666666669</v>
      </c>
      <c r="BF641" s="175">
        <f t="shared" si="394"/>
        <v>0.33333333333333331</v>
      </c>
      <c r="BG641" s="175">
        <f t="shared" si="395"/>
        <v>0.29411764705882354</v>
      </c>
      <c r="BH641" s="175">
        <f t="shared" si="396"/>
        <v>0.25</v>
      </c>
      <c r="BI641" s="175">
        <f t="shared" si="397"/>
        <v>0.21739130434782608</v>
      </c>
      <c r="BJ641" s="175">
        <f t="shared" si="398"/>
        <v>0.19230769230769232</v>
      </c>
      <c r="BK641" s="175">
        <f t="shared" si="399"/>
        <v>0.17241379310344829</v>
      </c>
      <c r="BL641" s="175">
        <f t="shared" si="400"/>
        <v>0.15625</v>
      </c>
    </row>
    <row r="642" spans="1:64" x14ac:dyDescent="0.35">
      <c r="A642" s="173" t="str">
        <v>DIGIPRO</v>
      </c>
      <c r="B642" s="173" t="str">
        <v>Sales Pijar Sekolah</v>
      </c>
      <c r="C642" s="173" t="str">
        <v>User</v>
      </c>
      <c r="D642" s="173" t="str">
        <v>SUMALUT</v>
      </c>
      <c r="E642" s="174">
        <v>2</v>
      </c>
      <c r="F642" s="174">
        <v>4</v>
      </c>
      <c r="G642" s="174">
        <v>6</v>
      </c>
      <c r="H642" s="174">
        <v>9</v>
      </c>
      <c r="I642" s="174">
        <v>12</v>
      </c>
      <c r="J642" s="174">
        <v>14</v>
      </c>
      <c r="K642" s="174">
        <v>17</v>
      </c>
      <c r="L642" s="174">
        <v>19</v>
      </c>
      <c r="M642" s="174">
        <v>22</v>
      </c>
      <c r="N642" s="174">
        <v>24</v>
      </c>
      <c r="O642" s="174">
        <v>26</v>
      </c>
      <c r="P642" s="174">
        <v>29</v>
      </c>
      <c r="Q642" s="174">
        <v>0</v>
      </c>
      <c r="R642" s="174">
        <v>2</v>
      </c>
      <c r="S642" s="174">
        <v>2</v>
      </c>
      <c r="T642" s="174">
        <v>3</v>
      </c>
      <c r="U642" s="174">
        <v>3</v>
      </c>
      <c r="V642" s="174">
        <v>3</v>
      </c>
      <c r="W642" s="174">
        <v>3</v>
      </c>
      <c r="X642" s="174">
        <v>3</v>
      </c>
      <c r="Y642" s="174">
        <v>3</v>
      </c>
      <c r="Z642" s="174">
        <v>3</v>
      </c>
      <c r="AA642" s="174">
        <v>3</v>
      </c>
      <c r="AB642" s="174">
        <v>3</v>
      </c>
      <c r="AC642" s="174">
        <v>2</v>
      </c>
      <c r="AD642" s="174">
        <v>2</v>
      </c>
      <c r="AE642" s="174">
        <v>2</v>
      </c>
      <c r="AF642" s="174">
        <v>3</v>
      </c>
      <c r="AG642" s="174">
        <v>3</v>
      </c>
      <c r="AH642" s="174">
        <v>2</v>
      </c>
      <c r="AI642" s="174">
        <v>3</v>
      </c>
      <c r="AJ642" s="174">
        <v>2</v>
      </c>
      <c r="AK642" s="174">
        <v>3</v>
      </c>
      <c r="AL642" s="174">
        <v>2</v>
      </c>
      <c r="AM642" s="174">
        <v>2</v>
      </c>
      <c r="AN642" s="174">
        <v>3</v>
      </c>
      <c r="AO642" s="174">
        <v>0</v>
      </c>
      <c r="AP642" s="174">
        <v>2</v>
      </c>
      <c r="AQ642" s="174">
        <v>0</v>
      </c>
      <c r="AR642" s="174">
        <v>1</v>
      </c>
      <c r="AS642" s="174">
        <v>0</v>
      </c>
      <c r="AT642" s="174">
        <v>0</v>
      </c>
      <c r="AU642" s="174">
        <v>0</v>
      </c>
      <c r="AV642" s="174">
        <v>0</v>
      </c>
      <c r="AW642" s="174">
        <v>0</v>
      </c>
      <c r="AX642" s="174">
        <v>0</v>
      </c>
      <c r="AY642" s="174">
        <v>0</v>
      </c>
      <c r="AZ642" s="174">
        <v>0</v>
      </c>
      <c r="BA642" s="175">
        <f t="shared" si="401"/>
        <v>0</v>
      </c>
      <c r="BB642" s="175">
        <f t="shared" si="390"/>
        <v>0.5</v>
      </c>
      <c r="BC642" s="175">
        <f t="shared" si="391"/>
        <v>0.33333333333333331</v>
      </c>
      <c r="BD642" s="175">
        <f t="shared" si="392"/>
        <v>0.33333333333333331</v>
      </c>
      <c r="BE642" s="175">
        <f t="shared" si="393"/>
        <v>0.25</v>
      </c>
      <c r="BF642" s="175">
        <f t="shared" si="394"/>
        <v>0.21428571428571427</v>
      </c>
      <c r="BG642" s="175">
        <f t="shared" si="395"/>
        <v>0.17647058823529413</v>
      </c>
      <c r="BH642" s="175">
        <f t="shared" si="396"/>
        <v>0.15789473684210525</v>
      </c>
      <c r="BI642" s="175">
        <f t="shared" si="397"/>
        <v>0.13636363636363635</v>
      </c>
      <c r="BJ642" s="175">
        <f t="shared" si="398"/>
        <v>0.125</v>
      </c>
      <c r="BK642" s="175">
        <f t="shared" si="399"/>
        <v>0.11538461538461539</v>
      </c>
      <c r="BL642" s="175">
        <f t="shared" si="400"/>
        <v>0.10344827586206896</v>
      </c>
    </row>
    <row r="643" spans="1:64" x14ac:dyDescent="0.35">
      <c r="A643" s="170" t="str">
        <v>DIGIPRO</v>
      </c>
      <c r="B643" s="170" t="str">
        <v>Sales Bigbox</v>
      </c>
      <c r="C643" s="170" t="str">
        <v>User</v>
      </c>
      <c r="D643" s="170" t="str">
        <v>TR5</v>
      </c>
      <c r="E643" s="171">
        <v>1</v>
      </c>
      <c r="F643" s="171">
        <v>1</v>
      </c>
      <c r="G643" s="171">
        <v>1</v>
      </c>
      <c r="H643" s="171">
        <v>28</v>
      </c>
      <c r="I643" s="171">
        <v>33</v>
      </c>
      <c r="J643" s="171">
        <v>38</v>
      </c>
      <c r="K643" s="171">
        <v>43</v>
      </c>
      <c r="L643" s="171">
        <v>48</v>
      </c>
      <c r="M643" s="171">
        <v>53</v>
      </c>
      <c r="N643" s="171">
        <v>65</v>
      </c>
      <c r="O643" s="171">
        <v>79</v>
      </c>
      <c r="P643" s="171">
        <v>113</v>
      </c>
      <c r="Q643" s="171">
        <v>0</v>
      </c>
      <c r="R643" s="171">
        <v>0</v>
      </c>
      <c r="S643" s="171">
        <v>0</v>
      </c>
      <c r="T643" s="171">
        <v>0</v>
      </c>
      <c r="U643" s="171">
        <v>0</v>
      </c>
      <c r="V643" s="171">
        <v>0</v>
      </c>
      <c r="W643" s="171">
        <v>0</v>
      </c>
      <c r="X643" s="171">
        <v>0</v>
      </c>
      <c r="Y643" s="171">
        <v>0</v>
      </c>
      <c r="Z643" s="171">
        <v>0</v>
      </c>
      <c r="AA643" s="171">
        <v>0</v>
      </c>
      <c r="AB643" s="171">
        <v>0</v>
      </c>
      <c r="AC643" s="171">
        <v>1</v>
      </c>
      <c r="AD643" s="171">
        <v>0</v>
      </c>
      <c r="AE643" s="171">
        <v>0</v>
      </c>
      <c r="AF643" s="171">
        <v>27</v>
      </c>
      <c r="AG643" s="171">
        <v>5</v>
      </c>
      <c r="AH643" s="171">
        <v>5</v>
      </c>
      <c r="AI643" s="171">
        <v>5</v>
      </c>
      <c r="AJ643" s="171">
        <v>5</v>
      </c>
      <c r="AK643" s="171">
        <v>5</v>
      </c>
      <c r="AL643" s="171">
        <v>12</v>
      </c>
      <c r="AM643" s="171">
        <v>14</v>
      </c>
      <c r="AN643" s="171">
        <v>34</v>
      </c>
      <c r="AO643" s="171">
        <v>0</v>
      </c>
      <c r="AP643" s="171">
        <v>0</v>
      </c>
      <c r="AQ643" s="171">
        <v>0</v>
      </c>
      <c r="AR643" s="171">
        <v>0</v>
      </c>
      <c r="AS643" s="171">
        <v>0</v>
      </c>
      <c r="AT643" s="171">
        <v>0</v>
      </c>
      <c r="AU643" s="171">
        <v>0</v>
      </c>
      <c r="AV643" s="171">
        <v>0</v>
      </c>
      <c r="AW643" s="171">
        <v>0</v>
      </c>
      <c r="AX643" s="171">
        <v>0</v>
      </c>
      <c r="AY643" s="171">
        <v>0</v>
      </c>
      <c r="AZ643" s="171">
        <v>0</v>
      </c>
      <c r="BA643" s="172">
        <f t="shared" si="401"/>
        <v>0</v>
      </c>
      <c r="BB643" s="172">
        <f t="shared" ref="BB643:BB706" si="402">IF(F643=0,1,(R643/F643))</f>
        <v>0</v>
      </c>
      <c r="BC643" s="172">
        <f t="shared" ref="BC643:BC706" si="403">IF(G643=0,1,(S643/G643))</f>
        <v>0</v>
      </c>
      <c r="BD643" s="172">
        <f t="shared" ref="BD643:BD706" si="404">IF(H643=0,1,(T643/H643))</f>
        <v>0</v>
      </c>
      <c r="BE643" s="172">
        <f t="shared" ref="BE643:BE706" si="405">IF(I643=0,1,(U643/I643))</f>
        <v>0</v>
      </c>
      <c r="BF643" s="172">
        <f t="shared" ref="BF643:BF706" si="406">IF(J643=0,1,(V643/J643))</f>
        <v>0</v>
      </c>
      <c r="BG643" s="172">
        <f t="shared" ref="BG643:BG706" si="407">IF(K643=0,1,(W643/K643))</f>
        <v>0</v>
      </c>
      <c r="BH643" s="172">
        <f t="shared" ref="BH643:BH706" si="408">IF(L643=0,1,(X643/L643))</f>
        <v>0</v>
      </c>
      <c r="BI643" s="172">
        <f t="shared" ref="BI643:BI706" si="409">IF(M643=0,1,(Y643/M643))</f>
        <v>0</v>
      </c>
      <c r="BJ643" s="172">
        <f t="shared" ref="BJ643:BJ706" si="410">IF(N643=0,1,(Z643/N643))</f>
        <v>0</v>
      </c>
      <c r="BK643" s="172">
        <f t="shared" ref="BK643:BK706" si="411">IF(O643=0,1,(AA643/O643))</f>
        <v>0</v>
      </c>
      <c r="BL643" s="172">
        <f t="shared" ref="BL643:BL706" si="412">IF(P643=0,1,(AB643/P643))</f>
        <v>0</v>
      </c>
    </row>
    <row r="644" spans="1:64" x14ac:dyDescent="0.35">
      <c r="A644" s="173" t="str">
        <v>DIGIPRO</v>
      </c>
      <c r="B644" s="173" t="str">
        <v>Sales Bigbox</v>
      </c>
      <c r="C644" s="173" t="str">
        <v>User</v>
      </c>
      <c r="D644" s="173" t="str">
        <v>PAPUA</v>
      </c>
      <c r="E644" s="174">
        <v>0</v>
      </c>
      <c r="F644" s="174">
        <v>0</v>
      </c>
      <c r="G644" s="174">
        <v>0</v>
      </c>
      <c r="H644" s="174">
        <v>4</v>
      </c>
      <c r="I644" s="174">
        <v>5</v>
      </c>
      <c r="J644" s="174">
        <v>6</v>
      </c>
      <c r="K644" s="174">
        <v>7</v>
      </c>
      <c r="L644" s="174">
        <v>8</v>
      </c>
      <c r="M644" s="174">
        <v>9</v>
      </c>
      <c r="N644" s="174">
        <v>11</v>
      </c>
      <c r="O644" s="174">
        <v>13</v>
      </c>
      <c r="P644" s="174">
        <v>17</v>
      </c>
      <c r="Q644" s="174">
        <v>0</v>
      </c>
      <c r="R644" s="174">
        <v>0</v>
      </c>
      <c r="S644" s="174">
        <v>0</v>
      </c>
      <c r="T644" s="174">
        <v>0</v>
      </c>
      <c r="U644" s="174">
        <v>0</v>
      </c>
      <c r="V644" s="174">
        <v>0</v>
      </c>
      <c r="W644" s="174">
        <v>0</v>
      </c>
      <c r="X644" s="174">
        <v>0</v>
      </c>
      <c r="Y644" s="174">
        <v>0</v>
      </c>
      <c r="Z644" s="174">
        <v>0</v>
      </c>
      <c r="AA644" s="174">
        <v>0</v>
      </c>
      <c r="AB644" s="174">
        <v>0</v>
      </c>
      <c r="AC644" s="174">
        <v>0</v>
      </c>
      <c r="AD644" s="174">
        <v>0</v>
      </c>
      <c r="AE644" s="174">
        <v>0</v>
      </c>
      <c r="AF644" s="174">
        <v>4</v>
      </c>
      <c r="AG644" s="174">
        <v>1</v>
      </c>
      <c r="AH644" s="174">
        <v>1</v>
      </c>
      <c r="AI644" s="174">
        <v>1</v>
      </c>
      <c r="AJ644" s="174">
        <v>1</v>
      </c>
      <c r="AK644" s="174">
        <v>1</v>
      </c>
      <c r="AL644" s="174">
        <v>2</v>
      </c>
      <c r="AM644" s="174">
        <v>2</v>
      </c>
      <c r="AN644" s="174">
        <v>4</v>
      </c>
      <c r="AO644" s="174">
        <v>0</v>
      </c>
      <c r="AP644" s="174">
        <v>0</v>
      </c>
      <c r="AQ644" s="174">
        <v>0</v>
      </c>
      <c r="AR644" s="174">
        <v>0</v>
      </c>
      <c r="AS644" s="174">
        <v>0</v>
      </c>
      <c r="AT644" s="174">
        <v>0</v>
      </c>
      <c r="AU644" s="174">
        <v>0</v>
      </c>
      <c r="AV644" s="174">
        <v>0</v>
      </c>
      <c r="AW644" s="174">
        <v>0</v>
      </c>
      <c r="AX644" s="174">
        <v>0</v>
      </c>
      <c r="AY644" s="174">
        <v>0</v>
      </c>
      <c r="AZ644" s="174">
        <v>0</v>
      </c>
      <c r="BA644" s="175">
        <f t="shared" ref="BA644:BA707" si="413">IF(E644=0,1,(Q644/E644))</f>
        <v>1</v>
      </c>
      <c r="BB644" s="175">
        <f t="shared" si="402"/>
        <v>1</v>
      </c>
      <c r="BC644" s="175">
        <f t="shared" si="403"/>
        <v>1</v>
      </c>
      <c r="BD644" s="175">
        <f t="shared" si="404"/>
        <v>0</v>
      </c>
      <c r="BE644" s="175">
        <f t="shared" si="405"/>
        <v>0</v>
      </c>
      <c r="BF644" s="175">
        <f t="shared" si="406"/>
        <v>0</v>
      </c>
      <c r="BG644" s="175">
        <f t="shared" si="407"/>
        <v>0</v>
      </c>
      <c r="BH644" s="175">
        <f t="shared" si="408"/>
        <v>0</v>
      </c>
      <c r="BI644" s="175">
        <f t="shared" si="409"/>
        <v>0</v>
      </c>
      <c r="BJ644" s="175">
        <f t="shared" si="410"/>
        <v>0</v>
      </c>
      <c r="BK644" s="175">
        <f t="shared" si="411"/>
        <v>0</v>
      </c>
      <c r="BL644" s="175">
        <f t="shared" si="412"/>
        <v>0</v>
      </c>
    </row>
    <row r="645" spans="1:64" x14ac:dyDescent="0.35">
      <c r="A645" s="173" t="str">
        <v>DIGIPRO</v>
      </c>
      <c r="B645" s="173" t="str">
        <v>Sales Bigbox</v>
      </c>
      <c r="C645" s="173" t="str">
        <v>User</v>
      </c>
      <c r="D645" s="173" t="str">
        <v>PAPUA BARAT</v>
      </c>
      <c r="E645" s="174">
        <v>0</v>
      </c>
      <c r="F645" s="174">
        <v>0</v>
      </c>
      <c r="G645" s="174">
        <v>0</v>
      </c>
      <c r="H645" s="174">
        <v>4</v>
      </c>
      <c r="I645" s="174">
        <v>5</v>
      </c>
      <c r="J645" s="174">
        <v>6</v>
      </c>
      <c r="K645" s="174">
        <v>7</v>
      </c>
      <c r="L645" s="174">
        <v>8</v>
      </c>
      <c r="M645" s="174">
        <v>9</v>
      </c>
      <c r="N645" s="174">
        <v>11</v>
      </c>
      <c r="O645" s="174">
        <v>13</v>
      </c>
      <c r="P645" s="174">
        <v>18</v>
      </c>
      <c r="Q645" s="174">
        <v>0</v>
      </c>
      <c r="R645" s="174">
        <v>0</v>
      </c>
      <c r="S645" s="174">
        <v>0</v>
      </c>
      <c r="T645" s="174">
        <v>0</v>
      </c>
      <c r="U645" s="174">
        <v>0</v>
      </c>
      <c r="V645" s="174">
        <v>0</v>
      </c>
      <c r="W645" s="174">
        <v>0</v>
      </c>
      <c r="X645" s="174">
        <v>0</v>
      </c>
      <c r="Y645" s="174">
        <v>0</v>
      </c>
      <c r="Z645" s="174">
        <v>0</v>
      </c>
      <c r="AA645" s="174">
        <v>0</v>
      </c>
      <c r="AB645" s="174">
        <v>0</v>
      </c>
      <c r="AC645" s="174">
        <v>0</v>
      </c>
      <c r="AD645" s="174">
        <v>0</v>
      </c>
      <c r="AE645" s="174">
        <v>0</v>
      </c>
      <c r="AF645" s="174">
        <v>4</v>
      </c>
      <c r="AG645" s="174">
        <v>1</v>
      </c>
      <c r="AH645" s="174">
        <v>1</v>
      </c>
      <c r="AI645" s="174">
        <v>1</v>
      </c>
      <c r="AJ645" s="174">
        <v>1</v>
      </c>
      <c r="AK645" s="174">
        <v>1</v>
      </c>
      <c r="AL645" s="174">
        <v>2</v>
      </c>
      <c r="AM645" s="174">
        <v>2</v>
      </c>
      <c r="AN645" s="174">
        <v>5</v>
      </c>
      <c r="AO645" s="174">
        <v>0</v>
      </c>
      <c r="AP645" s="174">
        <v>0</v>
      </c>
      <c r="AQ645" s="174">
        <v>0</v>
      </c>
      <c r="AR645" s="174">
        <v>0</v>
      </c>
      <c r="AS645" s="174">
        <v>0</v>
      </c>
      <c r="AT645" s="174">
        <v>0</v>
      </c>
      <c r="AU645" s="174">
        <v>0</v>
      </c>
      <c r="AV645" s="174">
        <v>0</v>
      </c>
      <c r="AW645" s="174">
        <v>0</v>
      </c>
      <c r="AX645" s="174">
        <v>0</v>
      </c>
      <c r="AY645" s="174">
        <v>0</v>
      </c>
      <c r="AZ645" s="174">
        <v>0</v>
      </c>
      <c r="BA645" s="175">
        <f t="shared" si="413"/>
        <v>1</v>
      </c>
      <c r="BB645" s="175">
        <f t="shared" si="402"/>
        <v>1</v>
      </c>
      <c r="BC645" s="175">
        <f t="shared" si="403"/>
        <v>1</v>
      </c>
      <c r="BD645" s="175">
        <f t="shared" si="404"/>
        <v>0</v>
      </c>
      <c r="BE645" s="175">
        <f t="shared" si="405"/>
        <v>0</v>
      </c>
      <c r="BF645" s="175">
        <f t="shared" si="406"/>
        <v>0</v>
      </c>
      <c r="BG645" s="175">
        <f t="shared" si="407"/>
        <v>0</v>
      </c>
      <c r="BH645" s="175">
        <f t="shared" si="408"/>
        <v>0</v>
      </c>
      <c r="BI645" s="175">
        <f t="shared" si="409"/>
        <v>0</v>
      </c>
      <c r="BJ645" s="175">
        <f t="shared" si="410"/>
        <v>0</v>
      </c>
      <c r="BK645" s="175">
        <f t="shared" si="411"/>
        <v>0</v>
      </c>
      <c r="BL645" s="175">
        <f t="shared" si="412"/>
        <v>0</v>
      </c>
    </row>
    <row r="646" spans="1:64" x14ac:dyDescent="0.35">
      <c r="A646" s="173" t="str">
        <v>DIGIPRO</v>
      </c>
      <c r="B646" s="173" t="str">
        <v>Sales Bigbox</v>
      </c>
      <c r="C646" s="173" t="str">
        <v>User</v>
      </c>
      <c r="D646" s="173" t="str">
        <v>SULBAGSEL</v>
      </c>
      <c r="E646" s="174">
        <v>0</v>
      </c>
      <c r="F646" s="174">
        <v>0</v>
      </c>
      <c r="G646" s="174">
        <v>0</v>
      </c>
      <c r="H646" s="174">
        <v>8</v>
      </c>
      <c r="I646" s="174">
        <v>9</v>
      </c>
      <c r="J646" s="174">
        <v>10</v>
      </c>
      <c r="K646" s="174">
        <v>11</v>
      </c>
      <c r="L646" s="174">
        <v>12</v>
      </c>
      <c r="M646" s="174">
        <v>13</v>
      </c>
      <c r="N646" s="174">
        <v>16</v>
      </c>
      <c r="O646" s="174">
        <v>20</v>
      </c>
      <c r="P646" s="174">
        <v>30</v>
      </c>
      <c r="Q646" s="174">
        <v>0</v>
      </c>
      <c r="R646" s="174">
        <v>0</v>
      </c>
      <c r="S646" s="174">
        <v>0</v>
      </c>
      <c r="T646" s="174">
        <v>0</v>
      </c>
      <c r="U646" s="174">
        <v>0</v>
      </c>
      <c r="V646" s="174">
        <v>0</v>
      </c>
      <c r="W646" s="174">
        <v>0</v>
      </c>
      <c r="X646" s="174">
        <v>0</v>
      </c>
      <c r="Y646" s="174">
        <v>0</v>
      </c>
      <c r="Z646" s="174">
        <v>0</v>
      </c>
      <c r="AA646" s="174">
        <v>0</v>
      </c>
      <c r="AB646" s="174">
        <v>0</v>
      </c>
      <c r="AC646" s="174">
        <v>0</v>
      </c>
      <c r="AD646" s="174">
        <v>0</v>
      </c>
      <c r="AE646" s="174">
        <v>0</v>
      </c>
      <c r="AF646" s="174">
        <v>8</v>
      </c>
      <c r="AG646" s="174">
        <v>1</v>
      </c>
      <c r="AH646" s="174">
        <v>1</v>
      </c>
      <c r="AI646" s="174">
        <v>1</v>
      </c>
      <c r="AJ646" s="174">
        <v>1</v>
      </c>
      <c r="AK646" s="174">
        <v>1</v>
      </c>
      <c r="AL646" s="174">
        <v>3</v>
      </c>
      <c r="AM646" s="174">
        <v>4</v>
      </c>
      <c r="AN646" s="174">
        <v>10</v>
      </c>
      <c r="AO646" s="174">
        <v>0</v>
      </c>
      <c r="AP646" s="174">
        <v>0</v>
      </c>
      <c r="AQ646" s="174">
        <v>0</v>
      </c>
      <c r="AR646" s="174">
        <v>0</v>
      </c>
      <c r="AS646" s="174">
        <v>0</v>
      </c>
      <c r="AT646" s="174">
        <v>0</v>
      </c>
      <c r="AU646" s="174">
        <v>0</v>
      </c>
      <c r="AV646" s="174">
        <v>0</v>
      </c>
      <c r="AW646" s="174">
        <v>0</v>
      </c>
      <c r="AX646" s="174">
        <v>0</v>
      </c>
      <c r="AY646" s="174">
        <v>0</v>
      </c>
      <c r="AZ646" s="174">
        <v>0</v>
      </c>
      <c r="BA646" s="175">
        <f t="shared" si="413"/>
        <v>1</v>
      </c>
      <c r="BB646" s="175">
        <f t="shared" si="402"/>
        <v>1</v>
      </c>
      <c r="BC646" s="175">
        <f t="shared" si="403"/>
        <v>1</v>
      </c>
      <c r="BD646" s="175">
        <f t="shared" si="404"/>
        <v>0</v>
      </c>
      <c r="BE646" s="175">
        <f t="shared" si="405"/>
        <v>0</v>
      </c>
      <c r="BF646" s="175">
        <f t="shared" si="406"/>
        <v>0</v>
      </c>
      <c r="BG646" s="175">
        <f t="shared" si="407"/>
        <v>0</v>
      </c>
      <c r="BH646" s="175">
        <f t="shared" si="408"/>
        <v>0</v>
      </c>
      <c r="BI646" s="175">
        <f t="shared" si="409"/>
        <v>0</v>
      </c>
      <c r="BJ646" s="175">
        <f t="shared" si="410"/>
        <v>0</v>
      </c>
      <c r="BK646" s="175">
        <f t="shared" si="411"/>
        <v>0</v>
      </c>
      <c r="BL646" s="175">
        <f t="shared" si="412"/>
        <v>0</v>
      </c>
    </row>
    <row r="647" spans="1:64" x14ac:dyDescent="0.35">
      <c r="A647" s="173" t="str">
        <v>DIGIPRO</v>
      </c>
      <c r="B647" s="173" t="str">
        <v>Sales Bigbox</v>
      </c>
      <c r="C647" s="173" t="str">
        <v>User</v>
      </c>
      <c r="D647" s="173" t="str">
        <v>SULBAGTENG</v>
      </c>
      <c r="E647" s="174">
        <v>0</v>
      </c>
      <c r="F647" s="174">
        <v>0</v>
      </c>
      <c r="G647" s="174">
        <v>0</v>
      </c>
      <c r="H647" s="174">
        <v>4</v>
      </c>
      <c r="I647" s="174">
        <v>5</v>
      </c>
      <c r="J647" s="174">
        <v>6</v>
      </c>
      <c r="K647" s="174">
        <v>7</v>
      </c>
      <c r="L647" s="174">
        <v>8</v>
      </c>
      <c r="M647" s="174">
        <v>9</v>
      </c>
      <c r="N647" s="174">
        <v>11</v>
      </c>
      <c r="O647" s="174">
        <v>13</v>
      </c>
      <c r="P647" s="174">
        <v>18</v>
      </c>
      <c r="Q647" s="174">
        <v>0</v>
      </c>
      <c r="R647" s="174">
        <v>0</v>
      </c>
      <c r="S647" s="174">
        <v>0</v>
      </c>
      <c r="T647" s="174">
        <v>0</v>
      </c>
      <c r="U647" s="174">
        <v>0</v>
      </c>
      <c r="V647" s="174">
        <v>0</v>
      </c>
      <c r="W647" s="174">
        <v>0</v>
      </c>
      <c r="X647" s="174">
        <v>0</v>
      </c>
      <c r="Y647" s="174">
        <v>0</v>
      </c>
      <c r="Z647" s="174">
        <v>0</v>
      </c>
      <c r="AA647" s="174">
        <v>0</v>
      </c>
      <c r="AB647" s="174">
        <v>0</v>
      </c>
      <c r="AC647" s="174">
        <v>0</v>
      </c>
      <c r="AD647" s="174">
        <v>0</v>
      </c>
      <c r="AE647" s="174">
        <v>0</v>
      </c>
      <c r="AF647" s="174">
        <v>4</v>
      </c>
      <c r="AG647" s="174">
        <v>1</v>
      </c>
      <c r="AH647" s="174">
        <v>1</v>
      </c>
      <c r="AI647" s="174">
        <v>1</v>
      </c>
      <c r="AJ647" s="174">
        <v>1</v>
      </c>
      <c r="AK647" s="174">
        <v>1</v>
      </c>
      <c r="AL647" s="174">
        <v>2</v>
      </c>
      <c r="AM647" s="174">
        <v>2</v>
      </c>
      <c r="AN647" s="174">
        <v>5</v>
      </c>
      <c r="AO647" s="174">
        <v>0</v>
      </c>
      <c r="AP647" s="174">
        <v>0</v>
      </c>
      <c r="AQ647" s="174">
        <v>0</v>
      </c>
      <c r="AR647" s="174">
        <v>0</v>
      </c>
      <c r="AS647" s="174">
        <v>0</v>
      </c>
      <c r="AT647" s="174">
        <v>0</v>
      </c>
      <c r="AU647" s="174">
        <v>0</v>
      </c>
      <c r="AV647" s="174">
        <v>0</v>
      </c>
      <c r="AW647" s="174">
        <v>0</v>
      </c>
      <c r="AX647" s="174">
        <v>0</v>
      </c>
      <c r="AY647" s="174">
        <v>0</v>
      </c>
      <c r="AZ647" s="174">
        <v>0</v>
      </c>
      <c r="BA647" s="175">
        <f t="shared" si="413"/>
        <v>1</v>
      </c>
      <c r="BB647" s="175">
        <f t="shared" si="402"/>
        <v>1</v>
      </c>
      <c r="BC647" s="175">
        <f t="shared" si="403"/>
        <v>1</v>
      </c>
      <c r="BD647" s="175">
        <f t="shared" si="404"/>
        <v>0</v>
      </c>
      <c r="BE647" s="175">
        <f t="shared" si="405"/>
        <v>0</v>
      </c>
      <c r="BF647" s="175">
        <f t="shared" si="406"/>
        <v>0</v>
      </c>
      <c r="BG647" s="175">
        <f t="shared" si="407"/>
        <v>0</v>
      </c>
      <c r="BH647" s="175">
        <f t="shared" si="408"/>
        <v>0</v>
      </c>
      <c r="BI647" s="175">
        <f t="shared" si="409"/>
        <v>0</v>
      </c>
      <c r="BJ647" s="175">
        <f t="shared" si="410"/>
        <v>0</v>
      </c>
      <c r="BK647" s="175">
        <f t="shared" si="411"/>
        <v>0</v>
      </c>
      <c r="BL647" s="175">
        <f t="shared" si="412"/>
        <v>0</v>
      </c>
    </row>
    <row r="648" spans="1:64" x14ac:dyDescent="0.35">
      <c r="A648" s="173" t="str">
        <v>DIGIPRO</v>
      </c>
      <c r="B648" s="173" t="str">
        <v>Sales Bigbox</v>
      </c>
      <c r="C648" s="173" t="str">
        <v>User</v>
      </c>
      <c r="D648" s="173" t="str">
        <v>SUMALUT</v>
      </c>
      <c r="E648" s="174">
        <v>1</v>
      </c>
      <c r="F648" s="174">
        <v>1</v>
      </c>
      <c r="G648" s="174">
        <v>1</v>
      </c>
      <c r="H648" s="174">
        <v>8</v>
      </c>
      <c r="I648" s="174">
        <v>9</v>
      </c>
      <c r="J648" s="174">
        <v>10</v>
      </c>
      <c r="K648" s="174">
        <v>11</v>
      </c>
      <c r="L648" s="174">
        <v>12</v>
      </c>
      <c r="M648" s="174">
        <v>13</v>
      </c>
      <c r="N648" s="174">
        <v>16</v>
      </c>
      <c r="O648" s="174">
        <v>20</v>
      </c>
      <c r="P648" s="174">
        <v>30</v>
      </c>
      <c r="Q648" s="174">
        <v>0</v>
      </c>
      <c r="R648" s="174">
        <v>0</v>
      </c>
      <c r="S648" s="174">
        <v>0</v>
      </c>
      <c r="T648" s="174">
        <v>0</v>
      </c>
      <c r="U648" s="174">
        <v>0</v>
      </c>
      <c r="V648" s="174">
        <v>0</v>
      </c>
      <c r="W648" s="174">
        <v>0</v>
      </c>
      <c r="X648" s="174">
        <v>0</v>
      </c>
      <c r="Y648" s="174">
        <v>0</v>
      </c>
      <c r="Z648" s="174">
        <v>0</v>
      </c>
      <c r="AA648" s="174">
        <v>0</v>
      </c>
      <c r="AB648" s="174">
        <v>0</v>
      </c>
      <c r="AC648" s="174">
        <v>1</v>
      </c>
      <c r="AD648" s="174">
        <v>0</v>
      </c>
      <c r="AE648" s="174">
        <v>0</v>
      </c>
      <c r="AF648" s="174">
        <v>7</v>
      </c>
      <c r="AG648" s="174">
        <v>1</v>
      </c>
      <c r="AH648" s="174">
        <v>1</v>
      </c>
      <c r="AI648" s="174">
        <v>1</v>
      </c>
      <c r="AJ648" s="174">
        <v>1</v>
      </c>
      <c r="AK648" s="174">
        <v>1</v>
      </c>
      <c r="AL648" s="174">
        <v>3</v>
      </c>
      <c r="AM648" s="174">
        <v>4</v>
      </c>
      <c r="AN648" s="174">
        <v>10</v>
      </c>
      <c r="AO648" s="174">
        <v>0</v>
      </c>
      <c r="AP648" s="174">
        <v>0</v>
      </c>
      <c r="AQ648" s="174">
        <v>0</v>
      </c>
      <c r="AR648" s="174">
        <v>0</v>
      </c>
      <c r="AS648" s="174">
        <v>0</v>
      </c>
      <c r="AT648" s="174">
        <v>0</v>
      </c>
      <c r="AU648" s="174">
        <v>0</v>
      </c>
      <c r="AV648" s="174">
        <v>0</v>
      </c>
      <c r="AW648" s="174">
        <v>0</v>
      </c>
      <c r="AX648" s="174">
        <v>0</v>
      </c>
      <c r="AY648" s="174">
        <v>0</v>
      </c>
      <c r="AZ648" s="174">
        <v>0</v>
      </c>
      <c r="BA648" s="175">
        <f t="shared" si="413"/>
        <v>0</v>
      </c>
      <c r="BB648" s="175">
        <f t="shared" si="402"/>
        <v>0</v>
      </c>
      <c r="BC648" s="175">
        <f t="shared" si="403"/>
        <v>0</v>
      </c>
      <c r="BD648" s="175">
        <f t="shared" si="404"/>
        <v>0</v>
      </c>
      <c r="BE648" s="175">
        <f t="shared" si="405"/>
        <v>0</v>
      </c>
      <c r="BF648" s="175">
        <f t="shared" si="406"/>
        <v>0</v>
      </c>
      <c r="BG648" s="175">
        <f t="shared" si="407"/>
        <v>0</v>
      </c>
      <c r="BH648" s="175">
        <f t="shared" si="408"/>
        <v>0</v>
      </c>
      <c r="BI648" s="175">
        <f t="shared" si="409"/>
        <v>0</v>
      </c>
      <c r="BJ648" s="175">
        <f t="shared" si="410"/>
        <v>0</v>
      </c>
      <c r="BK648" s="175">
        <f t="shared" si="411"/>
        <v>0</v>
      </c>
      <c r="BL648" s="175">
        <f t="shared" si="412"/>
        <v>0</v>
      </c>
    </row>
    <row r="649" spans="1:64" x14ac:dyDescent="0.35">
      <c r="A649" s="170" t="str">
        <v>DIGIPRO</v>
      </c>
      <c r="B649" s="170" t="str">
        <v>Revenue Antares Eazy Gov</v>
      </c>
      <c r="C649" s="170" t="str">
        <v>Rp. M</v>
      </c>
      <c r="D649" s="170" t="str">
        <v>TR5</v>
      </c>
      <c r="E649" s="171">
        <v>0</v>
      </c>
      <c r="F649" s="171">
        <v>6363636.0000000009</v>
      </c>
      <c r="G649" s="171">
        <v>12727272.000000002</v>
      </c>
      <c r="H649" s="171">
        <v>19090908.000000004</v>
      </c>
      <c r="I649" s="171">
        <v>25454544.000000004</v>
      </c>
      <c r="J649" s="171">
        <v>31818180.000000004</v>
      </c>
      <c r="K649" s="171">
        <v>38181816</v>
      </c>
      <c r="L649" s="171">
        <v>44545452</v>
      </c>
      <c r="M649" s="171">
        <v>50909088</v>
      </c>
      <c r="N649" s="171">
        <v>57272724.000000015</v>
      </c>
      <c r="O649" s="171">
        <v>63636360.000000007</v>
      </c>
      <c r="P649" s="171">
        <v>69999996.000000015</v>
      </c>
      <c r="Q649" s="171">
        <v>669000</v>
      </c>
      <c r="R649" s="171">
        <v>1298129</v>
      </c>
      <c r="S649" s="171">
        <v>1901129</v>
      </c>
      <c r="T649" s="171">
        <v>2483863</v>
      </c>
      <c r="U649" s="171">
        <v>6888863</v>
      </c>
      <c r="V649" s="171">
        <v>6888863</v>
      </c>
      <c r="W649" s="171">
        <v>6888863</v>
      </c>
      <c r="X649" s="171">
        <v>6888863</v>
      </c>
      <c r="Y649" s="171">
        <v>6888863</v>
      </c>
      <c r="Z649" s="171">
        <v>6888863</v>
      </c>
      <c r="AA649" s="171">
        <v>6888863</v>
      </c>
      <c r="AB649" s="171">
        <v>6888863</v>
      </c>
      <c r="AC649" s="171">
        <v>0</v>
      </c>
      <c r="AD649" s="171">
        <v>6363636.0000000009</v>
      </c>
      <c r="AE649" s="171">
        <v>6363636.0000000009</v>
      </c>
      <c r="AF649" s="171">
        <v>6363636.0000000009</v>
      </c>
      <c r="AG649" s="171">
        <v>6363636.0000000009</v>
      </c>
      <c r="AH649" s="171">
        <v>6363636.0000000009</v>
      </c>
      <c r="AI649" s="171">
        <v>6363636.0000000009</v>
      </c>
      <c r="AJ649" s="171">
        <v>6363636.0000000009</v>
      </c>
      <c r="AK649" s="171">
        <v>6363636.0000000009</v>
      </c>
      <c r="AL649" s="171">
        <v>6363636.0000000009</v>
      </c>
      <c r="AM649" s="171">
        <v>6363636.0000000009</v>
      </c>
      <c r="AN649" s="171">
        <v>6363636.0000000009</v>
      </c>
      <c r="AO649" s="171">
        <v>669000</v>
      </c>
      <c r="AP649" s="171">
        <v>629129</v>
      </c>
      <c r="AQ649" s="171">
        <v>603000</v>
      </c>
      <c r="AR649" s="171">
        <v>582734</v>
      </c>
      <c r="AS649" s="171">
        <v>4405000</v>
      </c>
      <c r="AT649" s="171">
        <v>0</v>
      </c>
      <c r="AU649" s="171">
        <v>0</v>
      </c>
      <c r="AV649" s="171">
        <v>0</v>
      </c>
      <c r="AW649" s="171">
        <v>0</v>
      </c>
      <c r="AX649" s="171">
        <v>0</v>
      </c>
      <c r="AY649" s="171">
        <v>0</v>
      </c>
      <c r="AZ649" s="171">
        <v>0</v>
      </c>
      <c r="BA649" s="172">
        <f t="shared" si="413"/>
        <v>1</v>
      </c>
      <c r="BB649" s="172">
        <f t="shared" si="402"/>
        <v>0.20399171165666921</v>
      </c>
      <c r="BC649" s="172">
        <f t="shared" si="403"/>
        <v>0.14937442996425312</v>
      </c>
      <c r="BD649" s="172">
        <f t="shared" si="404"/>
        <v>0.13010711695850188</v>
      </c>
      <c r="BE649" s="172">
        <f t="shared" si="405"/>
        <v>0.27063391903622391</v>
      </c>
      <c r="BF649" s="172">
        <f t="shared" si="406"/>
        <v>0.21650713522897913</v>
      </c>
      <c r="BG649" s="172">
        <f t="shared" si="407"/>
        <v>0.18042261269081597</v>
      </c>
      <c r="BH649" s="172">
        <f t="shared" si="408"/>
        <v>0.15464795373498511</v>
      </c>
      <c r="BI649" s="172">
        <f t="shared" si="409"/>
        <v>0.13531695951811198</v>
      </c>
      <c r="BJ649" s="172">
        <f t="shared" si="410"/>
        <v>0.12028174179387728</v>
      </c>
      <c r="BK649" s="172">
        <f t="shared" si="411"/>
        <v>0.10825356761448957</v>
      </c>
      <c r="BL649" s="172">
        <f t="shared" si="412"/>
        <v>9.84123341949905E-2</v>
      </c>
    </row>
    <row r="650" spans="1:64" x14ac:dyDescent="0.35">
      <c r="A650" s="173" t="str">
        <v>DIGIPRO</v>
      </c>
      <c r="B650" s="173" t="str">
        <v>Revenue Antares Eazy Gov</v>
      </c>
      <c r="C650" s="173" t="str">
        <v>Rp. M</v>
      </c>
      <c r="D650" s="173" t="str">
        <v>PAPUA</v>
      </c>
      <c r="E650" s="174">
        <v>0</v>
      </c>
      <c r="F650" s="174">
        <v>703865.21630483749</v>
      </c>
      <c r="G650" s="174">
        <v>1407730.432609675</v>
      </c>
      <c r="H650" s="174">
        <v>2111595.6489145122</v>
      </c>
      <c r="I650" s="174">
        <v>2815460.86521935</v>
      </c>
      <c r="J650" s="174">
        <v>3519326.0815241877</v>
      </c>
      <c r="K650" s="174">
        <v>4223191.2978290254</v>
      </c>
      <c r="L650" s="174">
        <v>4927056.5141338632</v>
      </c>
      <c r="M650" s="174">
        <v>5630921.7304387009</v>
      </c>
      <c r="N650" s="174">
        <v>6334786.9467435386</v>
      </c>
      <c r="O650" s="174">
        <v>7038652.1630483763</v>
      </c>
      <c r="P650" s="174">
        <v>7742517.3793532141</v>
      </c>
      <c r="Q650" s="174">
        <v>0</v>
      </c>
      <c r="R650" s="174">
        <v>0</v>
      </c>
      <c r="S650" s="174">
        <v>0</v>
      </c>
      <c r="T650" s="174">
        <v>0</v>
      </c>
      <c r="U650" s="174">
        <v>3840000</v>
      </c>
      <c r="V650" s="174">
        <v>3840000</v>
      </c>
      <c r="W650" s="174">
        <v>3840000</v>
      </c>
      <c r="X650" s="174">
        <v>3840000</v>
      </c>
      <c r="Y650" s="174">
        <v>3840000</v>
      </c>
      <c r="Z650" s="174">
        <v>3840000</v>
      </c>
      <c r="AA650" s="174">
        <v>3840000</v>
      </c>
      <c r="AB650" s="174">
        <v>3840000</v>
      </c>
      <c r="AC650" s="174">
        <v>0</v>
      </c>
      <c r="AD650" s="174">
        <v>703865.21630483749</v>
      </c>
      <c r="AE650" s="174">
        <v>703865.21630483749</v>
      </c>
      <c r="AF650" s="174">
        <v>703865.21630483749</v>
      </c>
      <c r="AG650" s="174">
        <v>703865.21630483749</v>
      </c>
      <c r="AH650" s="174">
        <v>703865.21630483749</v>
      </c>
      <c r="AI650" s="174">
        <v>703865.21630483749</v>
      </c>
      <c r="AJ650" s="174">
        <v>703865.21630483749</v>
      </c>
      <c r="AK650" s="174">
        <v>703865.21630483749</v>
      </c>
      <c r="AL650" s="174">
        <v>703865.21630483749</v>
      </c>
      <c r="AM650" s="174">
        <v>703865.21630483749</v>
      </c>
      <c r="AN650" s="174">
        <v>703865.21630483749</v>
      </c>
      <c r="AO650" s="174">
        <v>0</v>
      </c>
      <c r="AP650" s="174">
        <v>0</v>
      </c>
      <c r="AQ650" s="174">
        <v>0</v>
      </c>
      <c r="AR650" s="174">
        <v>0</v>
      </c>
      <c r="AS650" s="174">
        <v>3840000</v>
      </c>
      <c r="AT650" s="174">
        <v>0</v>
      </c>
      <c r="AU650" s="174">
        <v>0</v>
      </c>
      <c r="AV650" s="174">
        <v>0</v>
      </c>
      <c r="AW650" s="174">
        <v>0</v>
      </c>
      <c r="AX650" s="174">
        <v>0</v>
      </c>
      <c r="AY650" s="174">
        <v>0</v>
      </c>
      <c r="AZ650" s="174">
        <v>0</v>
      </c>
      <c r="BA650" s="175">
        <f t="shared" si="413"/>
        <v>1</v>
      </c>
      <c r="BB650" s="175">
        <f t="shared" si="402"/>
        <v>0</v>
      </c>
      <c r="BC650" s="175">
        <f t="shared" si="403"/>
        <v>0</v>
      </c>
      <c r="BD650" s="175">
        <f t="shared" si="404"/>
        <v>0</v>
      </c>
      <c r="BE650" s="175">
        <f t="shared" si="405"/>
        <v>1.3638974874192857</v>
      </c>
      <c r="BF650" s="175">
        <f t="shared" si="406"/>
        <v>1.0911179899354286</v>
      </c>
      <c r="BG650" s="175">
        <f t="shared" si="407"/>
        <v>0.90926499161285712</v>
      </c>
      <c r="BH650" s="175">
        <f t="shared" si="408"/>
        <v>0.77936999281102037</v>
      </c>
      <c r="BI650" s="175">
        <f t="shared" si="409"/>
        <v>0.68194874370964276</v>
      </c>
      <c r="BJ650" s="175">
        <f t="shared" si="410"/>
        <v>0.60617666107523804</v>
      </c>
      <c r="BK650" s="175">
        <f t="shared" si="411"/>
        <v>0.54555899496771421</v>
      </c>
      <c r="BL650" s="175">
        <f t="shared" si="412"/>
        <v>0.49596272269792202</v>
      </c>
    </row>
    <row r="651" spans="1:64" x14ac:dyDescent="0.35">
      <c r="A651" s="173" t="str">
        <v>DIGIPRO</v>
      </c>
      <c r="B651" s="173" t="str">
        <v>Revenue Antares Eazy Gov</v>
      </c>
      <c r="C651" s="173" t="str">
        <v>Rp. M</v>
      </c>
      <c r="D651" s="173" t="str">
        <v>PAPUA BARAT</v>
      </c>
      <c r="E651" s="174">
        <v>0</v>
      </c>
      <c r="F651" s="174">
        <v>816592.33831281762</v>
      </c>
      <c r="G651" s="174">
        <v>1633184.6766256352</v>
      </c>
      <c r="H651" s="174">
        <v>2449777.0149384527</v>
      </c>
      <c r="I651" s="174">
        <v>3266369.3532512705</v>
      </c>
      <c r="J651" s="174">
        <v>4082961.6915640882</v>
      </c>
      <c r="K651" s="174">
        <v>4899554.0298769055</v>
      </c>
      <c r="L651" s="174">
        <v>5716146.3681897232</v>
      </c>
      <c r="M651" s="174">
        <v>6532738.706502541</v>
      </c>
      <c r="N651" s="174">
        <v>7349331.0448153587</v>
      </c>
      <c r="O651" s="174">
        <v>8165923.3831281764</v>
      </c>
      <c r="P651" s="174">
        <v>8982515.7214409932</v>
      </c>
      <c r="Q651" s="174">
        <v>88000</v>
      </c>
      <c r="R651" s="174">
        <v>176000</v>
      </c>
      <c r="S651" s="174">
        <v>239000</v>
      </c>
      <c r="T651" s="174">
        <v>302000</v>
      </c>
      <c r="U651" s="174">
        <v>365000</v>
      </c>
      <c r="V651" s="174">
        <v>365000</v>
      </c>
      <c r="W651" s="174">
        <v>365000</v>
      </c>
      <c r="X651" s="174">
        <v>365000</v>
      </c>
      <c r="Y651" s="174">
        <v>365000</v>
      </c>
      <c r="Z651" s="174">
        <v>365000</v>
      </c>
      <c r="AA651" s="174">
        <v>365000</v>
      </c>
      <c r="AB651" s="174">
        <v>365000</v>
      </c>
      <c r="AC651" s="174">
        <v>0</v>
      </c>
      <c r="AD651" s="174">
        <v>816592.33831281762</v>
      </c>
      <c r="AE651" s="174">
        <v>816592.33831281762</v>
      </c>
      <c r="AF651" s="174">
        <v>816592.33831281762</v>
      </c>
      <c r="AG651" s="174">
        <v>816592.33831281762</v>
      </c>
      <c r="AH651" s="174">
        <v>816592.33831281762</v>
      </c>
      <c r="AI651" s="174">
        <v>816592.33831281762</v>
      </c>
      <c r="AJ651" s="174">
        <v>816592.33831281762</v>
      </c>
      <c r="AK651" s="174">
        <v>816592.33831281762</v>
      </c>
      <c r="AL651" s="174">
        <v>816592.33831281762</v>
      </c>
      <c r="AM651" s="174">
        <v>816592.33831281762</v>
      </c>
      <c r="AN651" s="174">
        <v>816592.33831281762</v>
      </c>
      <c r="AO651" s="174">
        <v>88000</v>
      </c>
      <c r="AP651" s="174">
        <v>88000</v>
      </c>
      <c r="AQ651" s="174">
        <v>63000</v>
      </c>
      <c r="AR651" s="174">
        <v>63000</v>
      </c>
      <c r="AS651" s="174">
        <v>63000</v>
      </c>
      <c r="AT651" s="174">
        <v>0</v>
      </c>
      <c r="AU651" s="174">
        <v>0</v>
      </c>
      <c r="AV651" s="174">
        <v>0</v>
      </c>
      <c r="AW651" s="174">
        <v>0</v>
      </c>
      <c r="AX651" s="174">
        <v>0</v>
      </c>
      <c r="AY651" s="174">
        <v>0</v>
      </c>
      <c r="AZ651" s="174">
        <v>0</v>
      </c>
      <c r="BA651" s="175">
        <f t="shared" si="413"/>
        <v>1</v>
      </c>
      <c r="BB651" s="175">
        <f t="shared" si="402"/>
        <v>0.21552982037969903</v>
      </c>
      <c r="BC651" s="175">
        <f t="shared" si="403"/>
        <v>0.146339849632807</v>
      </c>
      <c r="BD651" s="175">
        <f t="shared" si="404"/>
        <v>0.12327652605050968</v>
      </c>
      <c r="BE651" s="175">
        <f t="shared" si="405"/>
        <v>0.111744864259361</v>
      </c>
      <c r="BF651" s="175">
        <f t="shared" si="406"/>
        <v>8.9395891407488798E-2</v>
      </c>
      <c r="BG651" s="175">
        <f t="shared" si="407"/>
        <v>7.4496576172907336E-2</v>
      </c>
      <c r="BH651" s="175">
        <f t="shared" si="408"/>
        <v>6.385420814820629E-2</v>
      </c>
      <c r="BI651" s="175">
        <f t="shared" si="409"/>
        <v>5.5872432129680502E-2</v>
      </c>
      <c r="BJ651" s="175">
        <f t="shared" si="410"/>
        <v>4.9664384115271555E-2</v>
      </c>
      <c r="BK651" s="175">
        <f t="shared" si="411"/>
        <v>4.4697945703744399E-2</v>
      </c>
      <c r="BL651" s="175">
        <f t="shared" si="412"/>
        <v>4.0634496094313091E-2</v>
      </c>
    </row>
    <row r="652" spans="1:64" x14ac:dyDescent="0.35">
      <c r="A652" s="173" t="str">
        <v>DIGIPRO</v>
      </c>
      <c r="B652" s="173" t="str">
        <v>Revenue Antares Eazy Gov</v>
      </c>
      <c r="C652" s="173" t="str">
        <v>Rp. M</v>
      </c>
      <c r="D652" s="173" t="str">
        <v>SULBAGSEL</v>
      </c>
      <c r="E652" s="174">
        <v>0</v>
      </c>
      <c r="F652" s="174">
        <v>2352979.8701691539</v>
      </c>
      <c r="G652" s="174">
        <v>4705959.7403383078</v>
      </c>
      <c r="H652" s="174">
        <v>7058939.6105074622</v>
      </c>
      <c r="I652" s="174">
        <v>9411919.4806766156</v>
      </c>
      <c r="J652" s="174">
        <v>11764899.350845769</v>
      </c>
      <c r="K652" s="174">
        <v>14117879.221014922</v>
      </c>
      <c r="L652" s="174">
        <v>16470859.091184076</v>
      </c>
      <c r="M652" s="174">
        <v>18823838.961353231</v>
      </c>
      <c r="N652" s="174">
        <v>21176818.831522387</v>
      </c>
      <c r="O652" s="174">
        <v>23529798.701691542</v>
      </c>
      <c r="P652" s="174">
        <v>25882778.571860697</v>
      </c>
      <c r="Q652" s="174">
        <v>281000</v>
      </c>
      <c r="R652" s="174">
        <v>598129</v>
      </c>
      <c r="S652" s="174">
        <v>914129</v>
      </c>
      <c r="T652" s="174">
        <v>1209863</v>
      </c>
      <c r="U652" s="174">
        <v>1487863</v>
      </c>
      <c r="V652" s="174">
        <v>1487863</v>
      </c>
      <c r="W652" s="174">
        <v>1487863</v>
      </c>
      <c r="X652" s="174">
        <v>1487863</v>
      </c>
      <c r="Y652" s="174">
        <v>1487863</v>
      </c>
      <c r="Z652" s="174">
        <v>1487863</v>
      </c>
      <c r="AA652" s="174">
        <v>1487863</v>
      </c>
      <c r="AB652" s="174">
        <v>1487863</v>
      </c>
      <c r="AC652" s="174">
        <v>0</v>
      </c>
      <c r="AD652" s="174">
        <v>2352979.8701691539</v>
      </c>
      <c r="AE652" s="174">
        <v>2352979.8701691539</v>
      </c>
      <c r="AF652" s="174">
        <v>2352979.8701691539</v>
      </c>
      <c r="AG652" s="174">
        <v>2352979.8701691539</v>
      </c>
      <c r="AH652" s="174">
        <v>2352979.8701691539</v>
      </c>
      <c r="AI652" s="174">
        <v>2352979.8701691539</v>
      </c>
      <c r="AJ652" s="174">
        <v>2352979.8701691539</v>
      </c>
      <c r="AK652" s="174">
        <v>2352979.8701691539</v>
      </c>
      <c r="AL652" s="174">
        <v>2352979.8701691539</v>
      </c>
      <c r="AM652" s="174">
        <v>2352979.8701691539</v>
      </c>
      <c r="AN652" s="174">
        <v>2352979.8701691539</v>
      </c>
      <c r="AO652" s="174">
        <v>281000</v>
      </c>
      <c r="AP652" s="174">
        <v>317129</v>
      </c>
      <c r="AQ652" s="174">
        <v>316000</v>
      </c>
      <c r="AR652" s="174">
        <v>295734</v>
      </c>
      <c r="AS652" s="174">
        <v>278000</v>
      </c>
      <c r="AT652" s="174">
        <v>0</v>
      </c>
      <c r="AU652" s="174">
        <v>0</v>
      </c>
      <c r="AV652" s="174">
        <v>0</v>
      </c>
      <c r="AW652" s="174">
        <v>0</v>
      </c>
      <c r="AX652" s="174">
        <v>0</v>
      </c>
      <c r="AY652" s="174">
        <v>0</v>
      </c>
      <c r="AZ652" s="174">
        <v>0</v>
      </c>
      <c r="BA652" s="175">
        <f t="shared" si="413"/>
        <v>1</v>
      </c>
      <c r="BB652" s="175">
        <f t="shared" si="402"/>
        <v>0.25420064471567322</v>
      </c>
      <c r="BC652" s="175">
        <f t="shared" si="403"/>
        <v>0.19424921810620588</v>
      </c>
      <c r="BD652" s="175">
        <f t="shared" si="404"/>
        <v>0.1713944397822981</v>
      </c>
      <c r="BE652" s="175">
        <f t="shared" si="405"/>
        <v>0.15808284410578474</v>
      </c>
      <c r="BF652" s="175">
        <f t="shared" si="406"/>
        <v>0.12646627528462781</v>
      </c>
      <c r="BG652" s="175">
        <f t="shared" si="407"/>
        <v>0.10538856273718984</v>
      </c>
      <c r="BH652" s="175">
        <f t="shared" si="408"/>
        <v>9.0333053774734148E-2</v>
      </c>
      <c r="BI652" s="175">
        <f t="shared" si="409"/>
        <v>7.9041422052892371E-2</v>
      </c>
      <c r="BJ652" s="175">
        <f t="shared" si="410"/>
        <v>7.0259041824793214E-2</v>
      </c>
      <c r="BK652" s="175">
        <f t="shared" si="411"/>
        <v>6.3233137642313891E-2</v>
      </c>
      <c r="BL652" s="175">
        <f t="shared" si="412"/>
        <v>5.7484670583921718E-2</v>
      </c>
    </row>
    <row r="653" spans="1:64" x14ac:dyDescent="0.35">
      <c r="A653" s="173" t="str">
        <v>DIGIPRO</v>
      </c>
      <c r="B653" s="173" t="str">
        <v>Revenue Antares Eazy Gov</v>
      </c>
      <c r="C653" s="173" t="str">
        <v>Rp. M</v>
      </c>
      <c r="D653" s="173" t="str">
        <v>SULBAGTENG</v>
      </c>
      <c r="E653" s="174">
        <v>0</v>
      </c>
      <c r="F653" s="174">
        <v>1026088.1782548227</v>
      </c>
      <c r="G653" s="174">
        <v>2052176.3565096455</v>
      </c>
      <c r="H653" s="174">
        <v>3078264.5347644682</v>
      </c>
      <c r="I653" s="174">
        <v>4104352.7130192909</v>
      </c>
      <c r="J653" s="174">
        <v>5130440.8912741132</v>
      </c>
      <c r="K653" s="174">
        <v>6156529.0695289355</v>
      </c>
      <c r="L653" s="174">
        <v>7182617.2477837577</v>
      </c>
      <c r="M653" s="174">
        <v>8208705.42603858</v>
      </c>
      <c r="N653" s="174">
        <v>9234793.6042934023</v>
      </c>
      <c r="O653" s="174">
        <v>10260881.782548225</v>
      </c>
      <c r="P653" s="174">
        <v>11286969.960803047</v>
      </c>
      <c r="Q653" s="174">
        <v>86000</v>
      </c>
      <c r="R653" s="174">
        <v>96000</v>
      </c>
      <c r="S653" s="174">
        <v>106000</v>
      </c>
      <c r="T653" s="174">
        <v>116000</v>
      </c>
      <c r="U653" s="174">
        <v>126000</v>
      </c>
      <c r="V653" s="174">
        <v>126000</v>
      </c>
      <c r="W653" s="174">
        <v>126000</v>
      </c>
      <c r="X653" s="174">
        <v>126000</v>
      </c>
      <c r="Y653" s="174">
        <v>126000</v>
      </c>
      <c r="Z653" s="174">
        <v>126000</v>
      </c>
      <c r="AA653" s="174">
        <v>126000</v>
      </c>
      <c r="AB653" s="174">
        <v>126000</v>
      </c>
      <c r="AC653" s="174">
        <v>0</v>
      </c>
      <c r="AD653" s="174">
        <v>1026088.1782548227</v>
      </c>
      <c r="AE653" s="174">
        <v>1026088.1782548227</v>
      </c>
      <c r="AF653" s="174">
        <v>1026088.1782548227</v>
      </c>
      <c r="AG653" s="174">
        <v>1026088.1782548227</v>
      </c>
      <c r="AH653" s="174">
        <v>1026088.1782548227</v>
      </c>
      <c r="AI653" s="174">
        <v>1026088.1782548227</v>
      </c>
      <c r="AJ653" s="174">
        <v>1026088.1782548227</v>
      </c>
      <c r="AK653" s="174">
        <v>1026088.1782548227</v>
      </c>
      <c r="AL653" s="174">
        <v>1026088.1782548227</v>
      </c>
      <c r="AM653" s="174">
        <v>1026088.1782548227</v>
      </c>
      <c r="AN653" s="174">
        <v>1026088.1782548227</v>
      </c>
      <c r="AO653" s="174">
        <v>86000</v>
      </c>
      <c r="AP653" s="174">
        <v>10000</v>
      </c>
      <c r="AQ653" s="174">
        <v>10000</v>
      </c>
      <c r="AR653" s="174">
        <v>10000</v>
      </c>
      <c r="AS653" s="174">
        <v>10000</v>
      </c>
      <c r="AT653" s="174">
        <v>0</v>
      </c>
      <c r="AU653" s="174">
        <v>0</v>
      </c>
      <c r="AV653" s="174">
        <v>0</v>
      </c>
      <c r="AW653" s="174">
        <v>0</v>
      </c>
      <c r="AX653" s="174">
        <v>0</v>
      </c>
      <c r="AY653" s="174">
        <v>0</v>
      </c>
      <c r="AZ653" s="174">
        <v>0</v>
      </c>
      <c r="BA653" s="175">
        <f t="shared" si="413"/>
        <v>1</v>
      </c>
      <c r="BB653" s="175">
        <f t="shared" si="402"/>
        <v>9.3559210635559026E-2</v>
      </c>
      <c r="BC653" s="175">
        <f t="shared" si="403"/>
        <v>5.1652480871714881E-2</v>
      </c>
      <c r="BD653" s="175">
        <f t="shared" si="404"/>
        <v>3.7683570950433495E-2</v>
      </c>
      <c r="BE653" s="175">
        <f t="shared" si="405"/>
        <v>3.0699115989792806E-2</v>
      </c>
      <c r="BF653" s="175">
        <f t="shared" si="406"/>
        <v>2.4559292791834247E-2</v>
      </c>
      <c r="BG653" s="175">
        <f t="shared" si="407"/>
        <v>2.046607732652854E-2</v>
      </c>
      <c r="BH653" s="175">
        <f t="shared" si="408"/>
        <v>1.7542351994167323E-2</v>
      </c>
      <c r="BI653" s="175">
        <f t="shared" si="409"/>
        <v>1.5349557994896406E-2</v>
      </c>
      <c r="BJ653" s="175">
        <f t="shared" si="410"/>
        <v>1.3644051551019028E-2</v>
      </c>
      <c r="BK653" s="175">
        <f t="shared" si="411"/>
        <v>1.2279646395917125E-2</v>
      </c>
      <c r="BL653" s="175">
        <f t="shared" si="412"/>
        <v>1.1163314905379206E-2</v>
      </c>
    </row>
    <row r="654" spans="1:64" x14ac:dyDescent="0.35">
      <c r="A654" s="173" t="str">
        <v>DIGIPRO</v>
      </c>
      <c r="B654" s="173" t="str">
        <v>Revenue Antares Eazy Gov</v>
      </c>
      <c r="C654" s="173" t="str">
        <v>Rp. M</v>
      </c>
      <c r="D654" s="173" t="str">
        <v>SUMALUT</v>
      </c>
      <c r="E654" s="174">
        <v>0</v>
      </c>
      <c r="F654" s="174">
        <v>1464110.3969583688</v>
      </c>
      <c r="G654" s="174">
        <v>2928220.7939167377</v>
      </c>
      <c r="H654" s="174">
        <v>4392331.1908751065</v>
      </c>
      <c r="I654" s="174">
        <v>5856441.5878334753</v>
      </c>
      <c r="J654" s="174">
        <v>7320551.9847918442</v>
      </c>
      <c r="K654" s="174">
        <v>8784662.381750213</v>
      </c>
      <c r="L654" s="174">
        <v>10248772.778708581</v>
      </c>
      <c r="M654" s="174">
        <v>11712883.175666951</v>
      </c>
      <c r="N654" s="174">
        <v>13176993.57262532</v>
      </c>
      <c r="O654" s="174">
        <v>14641103.96958369</v>
      </c>
      <c r="P654" s="174">
        <v>16105214.36654206</v>
      </c>
      <c r="Q654" s="174">
        <v>214000</v>
      </c>
      <c r="R654" s="174">
        <v>428000</v>
      </c>
      <c r="S654" s="174">
        <v>642000</v>
      </c>
      <c r="T654" s="174">
        <v>856000</v>
      </c>
      <c r="U654" s="174">
        <v>1070000</v>
      </c>
      <c r="V654" s="174">
        <v>1070000</v>
      </c>
      <c r="W654" s="174">
        <v>1070000</v>
      </c>
      <c r="X654" s="174">
        <v>1070000</v>
      </c>
      <c r="Y654" s="174">
        <v>1070000</v>
      </c>
      <c r="Z654" s="174">
        <v>1070000</v>
      </c>
      <c r="AA654" s="174">
        <v>1070000</v>
      </c>
      <c r="AB654" s="174">
        <v>1070000</v>
      </c>
      <c r="AC654" s="174">
        <v>0</v>
      </c>
      <c r="AD654" s="174">
        <v>1464110.3969583688</v>
      </c>
      <c r="AE654" s="174">
        <v>1464110.3969583688</v>
      </c>
      <c r="AF654" s="174">
        <v>1464110.3969583688</v>
      </c>
      <c r="AG654" s="174">
        <v>1464110.3969583688</v>
      </c>
      <c r="AH654" s="174">
        <v>1464110.3969583688</v>
      </c>
      <c r="AI654" s="174">
        <v>1464110.3969583688</v>
      </c>
      <c r="AJ654" s="174">
        <v>1464110.3969583688</v>
      </c>
      <c r="AK654" s="174">
        <v>1464110.3969583688</v>
      </c>
      <c r="AL654" s="174">
        <v>1464110.3969583688</v>
      </c>
      <c r="AM654" s="174">
        <v>1464110.3969583688</v>
      </c>
      <c r="AN654" s="174">
        <v>1464110.3969583688</v>
      </c>
      <c r="AO654" s="174">
        <v>214000</v>
      </c>
      <c r="AP654" s="174">
        <v>214000</v>
      </c>
      <c r="AQ654" s="174">
        <v>214000</v>
      </c>
      <c r="AR654" s="174">
        <v>214000</v>
      </c>
      <c r="AS654" s="174">
        <v>214000</v>
      </c>
      <c r="AT654" s="174">
        <v>0</v>
      </c>
      <c r="AU654" s="174">
        <v>0</v>
      </c>
      <c r="AV654" s="174">
        <v>0</v>
      </c>
      <c r="AW654" s="174">
        <v>0</v>
      </c>
      <c r="AX654" s="174">
        <v>0</v>
      </c>
      <c r="AY654" s="174">
        <v>0</v>
      </c>
      <c r="AZ654" s="174">
        <v>0</v>
      </c>
      <c r="BA654" s="175">
        <f t="shared" si="413"/>
        <v>1</v>
      </c>
      <c r="BB654" s="175">
        <f t="shared" si="402"/>
        <v>0.29232768300064871</v>
      </c>
      <c r="BC654" s="175">
        <f t="shared" si="403"/>
        <v>0.21924576225048653</v>
      </c>
      <c r="BD654" s="175">
        <f t="shared" si="404"/>
        <v>0.19488512200043248</v>
      </c>
      <c r="BE654" s="175">
        <f t="shared" si="405"/>
        <v>0.18270480187540544</v>
      </c>
      <c r="BF654" s="175">
        <f t="shared" si="406"/>
        <v>0.14616384150032435</v>
      </c>
      <c r="BG654" s="175">
        <f t="shared" si="407"/>
        <v>0.1218032012502703</v>
      </c>
      <c r="BH654" s="175">
        <f t="shared" si="408"/>
        <v>0.10440274392880312</v>
      </c>
      <c r="BI654" s="175">
        <f t="shared" si="409"/>
        <v>9.1352400937702721E-2</v>
      </c>
      <c r="BJ654" s="175">
        <f t="shared" si="410"/>
        <v>8.1202134166846865E-2</v>
      </c>
      <c r="BK654" s="175">
        <f t="shared" si="411"/>
        <v>7.3081920750162163E-2</v>
      </c>
      <c r="BL654" s="175">
        <f t="shared" si="412"/>
        <v>6.643810977287469E-2</v>
      </c>
    </row>
    <row r="655" spans="1:64" x14ac:dyDescent="0.35">
      <c r="A655" s="170" t="str">
        <v>DIGIPRO</v>
      </c>
      <c r="B655" s="170" t="str">
        <v>Revenue Bigbox Gov</v>
      </c>
      <c r="C655" s="170" t="str">
        <v>Rp. M</v>
      </c>
      <c r="D655" s="170" t="str">
        <v>TR5</v>
      </c>
      <c r="E655" s="171">
        <v>0</v>
      </c>
      <c r="F655" s="171">
        <v>23808354.000000004</v>
      </c>
      <c r="G655" s="171">
        <v>47616708.000000007</v>
      </c>
      <c r="H655" s="171">
        <v>71425062</v>
      </c>
      <c r="I655" s="171">
        <v>95233416.000000015</v>
      </c>
      <c r="J655" s="171">
        <v>119041770</v>
      </c>
      <c r="K655" s="171">
        <v>142850124</v>
      </c>
      <c r="L655" s="171">
        <v>166658478</v>
      </c>
      <c r="M655" s="171">
        <v>190466832.00000003</v>
      </c>
      <c r="N655" s="171">
        <v>214275186.00000003</v>
      </c>
      <c r="O655" s="171">
        <v>238083540.00000006</v>
      </c>
      <c r="P655" s="171">
        <v>261891894.00000003</v>
      </c>
      <c r="Q655" s="171">
        <v>34600000</v>
      </c>
      <c r="R655" s="171">
        <v>69200000</v>
      </c>
      <c r="S655" s="171">
        <v>103800000</v>
      </c>
      <c r="T655" s="171">
        <v>-6696775</v>
      </c>
      <c r="U655" s="171">
        <v>-6696775</v>
      </c>
      <c r="V655" s="171">
        <v>-6696775</v>
      </c>
      <c r="W655" s="171">
        <v>-6696775</v>
      </c>
      <c r="X655" s="171">
        <v>-6696775</v>
      </c>
      <c r="Y655" s="171">
        <v>-6696775</v>
      </c>
      <c r="Z655" s="171">
        <v>-6696775</v>
      </c>
      <c r="AA655" s="171">
        <v>-6696775</v>
      </c>
      <c r="AB655" s="171">
        <v>-6696775</v>
      </c>
      <c r="AC655" s="171">
        <v>0</v>
      </c>
      <c r="AD655" s="171">
        <v>23808354.000000004</v>
      </c>
      <c r="AE655" s="171">
        <v>23808354.000000004</v>
      </c>
      <c r="AF655" s="171">
        <v>23808354.000000004</v>
      </c>
      <c r="AG655" s="171">
        <v>23808354.000000004</v>
      </c>
      <c r="AH655" s="171">
        <v>23808354.000000004</v>
      </c>
      <c r="AI655" s="171">
        <v>23808354.000000004</v>
      </c>
      <c r="AJ655" s="171">
        <v>23808354.000000004</v>
      </c>
      <c r="AK655" s="171">
        <v>23808354.000000004</v>
      </c>
      <c r="AL655" s="171">
        <v>23808354.000000004</v>
      </c>
      <c r="AM655" s="171">
        <v>23808354.000000004</v>
      </c>
      <c r="AN655" s="171">
        <v>23808354.000000004</v>
      </c>
      <c r="AO655" s="171">
        <v>34600000</v>
      </c>
      <c r="AP655" s="171">
        <v>34600000</v>
      </c>
      <c r="AQ655" s="171">
        <v>34600000</v>
      </c>
      <c r="AR655" s="171">
        <v>-110496775</v>
      </c>
      <c r="AS655" s="171">
        <v>0</v>
      </c>
      <c r="AT655" s="171">
        <v>0</v>
      </c>
      <c r="AU655" s="171">
        <v>0</v>
      </c>
      <c r="AV655" s="171">
        <v>0</v>
      </c>
      <c r="AW655" s="171">
        <v>0</v>
      </c>
      <c r="AX655" s="171">
        <v>0</v>
      </c>
      <c r="AY655" s="171">
        <v>0</v>
      </c>
      <c r="AZ655" s="171">
        <v>0</v>
      </c>
      <c r="BA655" s="172">
        <f t="shared" si="413"/>
        <v>1</v>
      </c>
      <c r="BB655" s="172">
        <f t="shared" si="402"/>
        <v>2.9065428042610586</v>
      </c>
      <c r="BC655" s="172">
        <f t="shared" si="403"/>
        <v>2.1799071031957937</v>
      </c>
      <c r="BD655" s="172">
        <f t="shared" si="404"/>
        <v>-9.3759456589621162E-2</v>
      </c>
      <c r="BE655" s="172">
        <f t="shared" si="405"/>
        <v>-7.0319592442215861E-2</v>
      </c>
      <c r="BF655" s="172">
        <f t="shared" si="406"/>
        <v>-5.6255673953772699E-2</v>
      </c>
      <c r="BG655" s="172">
        <f t="shared" si="407"/>
        <v>-4.6879728294810581E-2</v>
      </c>
      <c r="BH655" s="172">
        <f t="shared" si="408"/>
        <v>-4.0182624252694782E-2</v>
      </c>
      <c r="BI655" s="172">
        <f t="shared" si="409"/>
        <v>-3.5159796221107931E-2</v>
      </c>
      <c r="BJ655" s="172">
        <f t="shared" si="410"/>
        <v>-3.1253152196540381E-2</v>
      </c>
      <c r="BK655" s="172">
        <f t="shared" si="411"/>
        <v>-2.8127836976886342E-2</v>
      </c>
      <c r="BL655" s="172">
        <f t="shared" si="412"/>
        <v>-2.5570760888078494E-2</v>
      </c>
    </row>
    <row r="656" spans="1:64" x14ac:dyDescent="0.35">
      <c r="A656" s="173" t="str">
        <v>DIGIPRO</v>
      </c>
      <c r="B656" s="173" t="str">
        <v>Revenue Bigbox Gov</v>
      </c>
      <c r="C656" s="173" t="str">
        <v>Rp. M</v>
      </c>
      <c r="D656" s="173" t="str">
        <v>PAPUA</v>
      </c>
      <c r="E656" s="174">
        <v>0</v>
      </c>
      <c r="F656" s="174">
        <v>2633380.0736044836</v>
      </c>
      <c r="G656" s="174">
        <v>5266760.1472089672</v>
      </c>
      <c r="H656" s="174">
        <v>7900140.2208134513</v>
      </c>
      <c r="I656" s="174">
        <v>10533520.294417934</v>
      </c>
      <c r="J656" s="174">
        <v>13166900.368022418</v>
      </c>
      <c r="K656" s="174">
        <v>15800280.441626901</v>
      </c>
      <c r="L656" s="174">
        <v>18433660.515231386</v>
      </c>
      <c r="M656" s="174">
        <v>21067040.588835869</v>
      </c>
      <c r="N656" s="174">
        <v>23700420.662440352</v>
      </c>
      <c r="O656" s="174">
        <v>26333800.736044835</v>
      </c>
      <c r="P656" s="174">
        <v>28967180.809649318</v>
      </c>
      <c r="Q656" s="174">
        <v>0</v>
      </c>
      <c r="R656" s="174">
        <v>0</v>
      </c>
      <c r="S656" s="174">
        <v>0</v>
      </c>
      <c r="T656" s="174">
        <v>0</v>
      </c>
      <c r="U656" s="174">
        <v>0</v>
      </c>
      <c r="V656" s="174">
        <v>0</v>
      </c>
      <c r="W656" s="174">
        <v>0</v>
      </c>
      <c r="X656" s="174">
        <v>0</v>
      </c>
      <c r="Y656" s="174">
        <v>0</v>
      </c>
      <c r="Z656" s="174">
        <v>0</v>
      </c>
      <c r="AA656" s="174">
        <v>0</v>
      </c>
      <c r="AB656" s="174">
        <v>0</v>
      </c>
      <c r="AC656" s="174">
        <v>0</v>
      </c>
      <c r="AD656" s="174">
        <v>2633380.0736044836</v>
      </c>
      <c r="AE656" s="174">
        <v>2633380.0736044836</v>
      </c>
      <c r="AF656" s="174">
        <v>2633380.0736044836</v>
      </c>
      <c r="AG656" s="174">
        <v>2633380.0736044836</v>
      </c>
      <c r="AH656" s="174">
        <v>2633380.0736044836</v>
      </c>
      <c r="AI656" s="174">
        <v>2633380.0736044836</v>
      </c>
      <c r="AJ656" s="174">
        <v>2633380.0736044836</v>
      </c>
      <c r="AK656" s="174">
        <v>2633380.0736044836</v>
      </c>
      <c r="AL656" s="174">
        <v>2633380.0736044836</v>
      </c>
      <c r="AM656" s="174">
        <v>2633380.0736044836</v>
      </c>
      <c r="AN656" s="174">
        <v>2633380.0736044836</v>
      </c>
      <c r="AO656" s="174">
        <v>0</v>
      </c>
      <c r="AP656" s="174">
        <v>0</v>
      </c>
      <c r="AQ656" s="174">
        <v>0</v>
      </c>
      <c r="AR656" s="174">
        <v>0</v>
      </c>
      <c r="AS656" s="174">
        <v>0</v>
      </c>
      <c r="AT656" s="174">
        <v>0</v>
      </c>
      <c r="AU656" s="174">
        <v>0</v>
      </c>
      <c r="AV656" s="174">
        <v>0</v>
      </c>
      <c r="AW656" s="174">
        <v>0</v>
      </c>
      <c r="AX656" s="174">
        <v>0</v>
      </c>
      <c r="AY656" s="174">
        <v>0</v>
      </c>
      <c r="AZ656" s="174">
        <v>0</v>
      </c>
      <c r="BA656" s="175">
        <f t="shared" si="413"/>
        <v>1</v>
      </c>
      <c r="BB656" s="175">
        <f t="shared" si="402"/>
        <v>0</v>
      </c>
      <c r="BC656" s="175">
        <f t="shared" si="403"/>
        <v>0</v>
      </c>
      <c r="BD656" s="175">
        <f t="shared" si="404"/>
        <v>0</v>
      </c>
      <c r="BE656" s="175">
        <f t="shared" si="405"/>
        <v>0</v>
      </c>
      <c r="BF656" s="175">
        <f t="shared" si="406"/>
        <v>0</v>
      </c>
      <c r="BG656" s="175">
        <f t="shared" si="407"/>
        <v>0</v>
      </c>
      <c r="BH656" s="175">
        <f t="shared" si="408"/>
        <v>0</v>
      </c>
      <c r="BI656" s="175">
        <f t="shared" si="409"/>
        <v>0</v>
      </c>
      <c r="BJ656" s="175">
        <f t="shared" si="410"/>
        <v>0</v>
      </c>
      <c r="BK656" s="175">
        <f t="shared" si="411"/>
        <v>0</v>
      </c>
      <c r="BL656" s="175">
        <f t="shared" si="412"/>
        <v>0</v>
      </c>
    </row>
    <row r="657" spans="1:64" x14ac:dyDescent="0.35">
      <c r="A657" s="173" t="str">
        <v>DIGIPRO</v>
      </c>
      <c r="B657" s="173" t="str">
        <v>Revenue Bigbox Gov</v>
      </c>
      <c r="C657" s="173" t="str">
        <v>Rp. M</v>
      </c>
      <c r="D657" s="173" t="str">
        <v>PAPUA BARAT</v>
      </c>
      <c r="E657" s="174">
        <v>0</v>
      </c>
      <c r="F657" s="174">
        <v>3055127.5189591805</v>
      </c>
      <c r="G657" s="174">
        <v>6110255.0379183609</v>
      </c>
      <c r="H657" s="174">
        <v>9165382.5568775423</v>
      </c>
      <c r="I657" s="174">
        <v>12220510.075836722</v>
      </c>
      <c r="J657" s="174">
        <v>15275637.594795901</v>
      </c>
      <c r="K657" s="174">
        <v>18330765.113755081</v>
      </c>
      <c r="L657" s="174">
        <v>21385892.63271426</v>
      </c>
      <c r="M657" s="174">
        <v>24441020.15167344</v>
      </c>
      <c r="N657" s="174">
        <v>27496147.670632619</v>
      </c>
      <c r="O657" s="174">
        <v>30551275.189591799</v>
      </c>
      <c r="P657" s="174">
        <v>33606402.708550982</v>
      </c>
      <c r="Q657" s="174">
        <v>0</v>
      </c>
      <c r="R657" s="174">
        <v>0</v>
      </c>
      <c r="S657" s="174">
        <v>0</v>
      </c>
      <c r="T657" s="174">
        <v>0</v>
      </c>
      <c r="U657" s="174">
        <v>0</v>
      </c>
      <c r="V657" s="174">
        <v>0</v>
      </c>
      <c r="W657" s="174">
        <v>0</v>
      </c>
      <c r="X657" s="174">
        <v>0</v>
      </c>
      <c r="Y657" s="174">
        <v>0</v>
      </c>
      <c r="Z657" s="174">
        <v>0</v>
      </c>
      <c r="AA657" s="174">
        <v>0</v>
      </c>
      <c r="AB657" s="174">
        <v>0</v>
      </c>
      <c r="AC657" s="174">
        <v>0</v>
      </c>
      <c r="AD657" s="174">
        <v>3055127.5189591805</v>
      </c>
      <c r="AE657" s="174">
        <v>3055127.5189591805</v>
      </c>
      <c r="AF657" s="174">
        <v>3055127.5189591805</v>
      </c>
      <c r="AG657" s="174">
        <v>3055127.5189591805</v>
      </c>
      <c r="AH657" s="174">
        <v>3055127.5189591805</v>
      </c>
      <c r="AI657" s="174">
        <v>3055127.5189591805</v>
      </c>
      <c r="AJ657" s="174">
        <v>3055127.5189591805</v>
      </c>
      <c r="AK657" s="174">
        <v>3055127.5189591805</v>
      </c>
      <c r="AL657" s="174">
        <v>3055127.5189591805</v>
      </c>
      <c r="AM657" s="174">
        <v>3055127.5189591805</v>
      </c>
      <c r="AN657" s="174">
        <v>3055127.5189591805</v>
      </c>
      <c r="AO657" s="174">
        <v>0</v>
      </c>
      <c r="AP657" s="174">
        <v>0</v>
      </c>
      <c r="AQ657" s="174">
        <v>0</v>
      </c>
      <c r="AR657" s="174">
        <v>0</v>
      </c>
      <c r="AS657" s="174">
        <v>0</v>
      </c>
      <c r="AT657" s="174">
        <v>0</v>
      </c>
      <c r="AU657" s="174">
        <v>0</v>
      </c>
      <c r="AV657" s="174">
        <v>0</v>
      </c>
      <c r="AW657" s="174">
        <v>0</v>
      </c>
      <c r="AX657" s="174">
        <v>0</v>
      </c>
      <c r="AY657" s="174">
        <v>0</v>
      </c>
      <c r="AZ657" s="174">
        <v>0</v>
      </c>
      <c r="BA657" s="175">
        <f t="shared" si="413"/>
        <v>1</v>
      </c>
      <c r="BB657" s="175">
        <f t="shared" si="402"/>
        <v>0</v>
      </c>
      <c r="BC657" s="175">
        <f t="shared" si="403"/>
        <v>0</v>
      </c>
      <c r="BD657" s="175">
        <f t="shared" si="404"/>
        <v>0</v>
      </c>
      <c r="BE657" s="175">
        <f t="shared" si="405"/>
        <v>0</v>
      </c>
      <c r="BF657" s="175">
        <f t="shared" si="406"/>
        <v>0</v>
      </c>
      <c r="BG657" s="175">
        <f t="shared" si="407"/>
        <v>0</v>
      </c>
      <c r="BH657" s="175">
        <f t="shared" si="408"/>
        <v>0</v>
      </c>
      <c r="BI657" s="175">
        <f t="shared" si="409"/>
        <v>0</v>
      </c>
      <c r="BJ657" s="175">
        <f t="shared" si="410"/>
        <v>0</v>
      </c>
      <c r="BK657" s="175">
        <f t="shared" si="411"/>
        <v>0</v>
      </c>
      <c r="BL657" s="175">
        <f t="shared" si="412"/>
        <v>0</v>
      </c>
    </row>
    <row r="658" spans="1:64" x14ac:dyDescent="0.35">
      <c r="A658" s="173" t="str">
        <v>DIGIPRO</v>
      </c>
      <c r="B658" s="173" t="str">
        <v>Revenue Bigbox Gov</v>
      </c>
      <c r="C658" s="173" t="str">
        <v>Rp. M</v>
      </c>
      <c r="D658" s="173" t="str">
        <v>SULBAGSEL</v>
      </c>
      <c r="E658" s="174">
        <v>0</v>
      </c>
      <c r="F658" s="174">
        <v>8803234.1422201488</v>
      </c>
      <c r="G658" s="174">
        <v>17606468.284440298</v>
      </c>
      <c r="H658" s="174">
        <v>26409702.426660448</v>
      </c>
      <c r="I658" s="174">
        <v>35212936.568880595</v>
      </c>
      <c r="J658" s="174">
        <v>44016170.711100742</v>
      </c>
      <c r="K658" s="174">
        <v>52819404.853320889</v>
      </c>
      <c r="L658" s="174">
        <v>61622638.995541036</v>
      </c>
      <c r="M658" s="174">
        <v>70425873.137761191</v>
      </c>
      <c r="N658" s="174">
        <v>79229107.279981345</v>
      </c>
      <c r="O658" s="174">
        <v>88032341.422201499</v>
      </c>
      <c r="P658" s="174">
        <v>96835575.564421654</v>
      </c>
      <c r="Q658" s="174">
        <v>34600000</v>
      </c>
      <c r="R658" s="174">
        <v>69200000</v>
      </c>
      <c r="S658" s="174">
        <v>103800000</v>
      </c>
      <c r="T658" s="174">
        <v>-6696775</v>
      </c>
      <c r="U658" s="174">
        <v>-6696775</v>
      </c>
      <c r="V658" s="174">
        <v>-6696775</v>
      </c>
      <c r="W658" s="174">
        <v>-6696775</v>
      </c>
      <c r="X658" s="174">
        <v>-6696775</v>
      </c>
      <c r="Y658" s="174">
        <v>-6696775</v>
      </c>
      <c r="Z658" s="174">
        <v>-6696775</v>
      </c>
      <c r="AA658" s="174">
        <v>-6696775</v>
      </c>
      <c r="AB658" s="174">
        <v>-6696775</v>
      </c>
      <c r="AC658" s="174">
        <v>0</v>
      </c>
      <c r="AD658" s="174">
        <v>8803234.1422201488</v>
      </c>
      <c r="AE658" s="174">
        <v>8803234.1422201488</v>
      </c>
      <c r="AF658" s="174">
        <v>8803234.1422201488</v>
      </c>
      <c r="AG658" s="174">
        <v>8803234.1422201488</v>
      </c>
      <c r="AH658" s="174">
        <v>8803234.1422201488</v>
      </c>
      <c r="AI658" s="174">
        <v>8803234.1422201488</v>
      </c>
      <c r="AJ658" s="174">
        <v>8803234.1422201488</v>
      </c>
      <c r="AK658" s="174">
        <v>8803234.1422201488</v>
      </c>
      <c r="AL658" s="174">
        <v>8803234.1422201488</v>
      </c>
      <c r="AM658" s="174">
        <v>8803234.1422201488</v>
      </c>
      <c r="AN658" s="174">
        <v>8803234.1422201488</v>
      </c>
      <c r="AO658" s="174">
        <v>34600000</v>
      </c>
      <c r="AP658" s="174">
        <v>34600000</v>
      </c>
      <c r="AQ658" s="174">
        <v>34600000</v>
      </c>
      <c r="AR658" s="174">
        <v>-110496775</v>
      </c>
      <c r="AS658" s="174">
        <v>0</v>
      </c>
      <c r="AT658" s="174">
        <v>0</v>
      </c>
      <c r="AU658" s="174">
        <v>0</v>
      </c>
      <c r="AV658" s="174">
        <v>0</v>
      </c>
      <c r="AW658" s="174">
        <v>0</v>
      </c>
      <c r="AX658" s="174">
        <v>0</v>
      </c>
      <c r="AY658" s="174">
        <v>0</v>
      </c>
      <c r="AZ658" s="174">
        <v>0</v>
      </c>
      <c r="BA658" s="175">
        <f t="shared" si="413"/>
        <v>1</v>
      </c>
      <c r="BB658" s="175">
        <f t="shared" si="402"/>
        <v>7.8607474119219516</v>
      </c>
      <c r="BC658" s="175">
        <f t="shared" si="403"/>
        <v>5.8955605589414644</v>
      </c>
      <c r="BD658" s="175">
        <f t="shared" si="404"/>
        <v>-0.25357252769495964</v>
      </c>
      <c r="BE658" s="175">
        <f t="shared" si="405"/>
        <v>-0.19017939577121976</v>
      </c>
      <c r="BF658" s="175">
        <f t="shared" si="406"/>
        <v>-0.15214351661697581</v>
      </c>
      <c r="BG658" s="175">
        <f t="shared" si="407"/>
        <v>-0.12678626384747985</v>
      </c>
      <c r="BH658" s="175">
        <f t="shared" si="408"/>
        <v>-0.10867394044069702</v>
      </c>
      <c r="BI658" s="175">
        <f t="shared" si="409"/>
        <v>-9.5089697885609878E-2</v>
      </c>
      <c r="BJ658" s="175">
        <f t="shared" si="410"/>
        <v>-8.4524175898319884E-2</v>
      </c>
      <c r="BK658" s="175">
        <f t="shared" si="411"/>
        <v>-7.6071758308487891E-2</v>
      </c>
      <c r="BL658" s="175">
        <f t="shared" si="412"/>
        <v>-6.9156143916807175E-2</v>
      </c>
    </row>
    <row r="659" spans="1:64" x14ac:dyDescent="0.35">
      <c r="A659" s="173" t="str">
        <v>DIGIPRO</v>
      </c>
      <c r="B659" s="173" t="str">
        <v>Revenue Bigbox Gov</v>
      </c>
      <c r="C659" s="173" t="str">
        <v>Rp. M</v>
      </c>
      <c r="D659" s="173" t="str">
        <v>SULBAGTENG</v>
      </c>
      <c r="E659" s="174">
        <v>0</v>
      </c>
      <c r="F659" s="174">
        <v>3838917.025283332</v>
      </c>
      <c r="G659" s="174">
        <v>7677834.050566664</v>
      </c>
      <c r="H659" s="174">
        <v>11516751.075849995</v>
      </c>
      <c r="I659" s="174">
        <v>15355668.101133328</v>
      </c>
      <c r="J659" s="174">
        <v>19194585.126416661</v>
      </c>
      <c r="K659" s="174">
        <v>23033502.151699994</v>
      </c>
      <c r="L659" s="174">
        <v>26872419.176983327</v>
      </c>
      <c r="M659" s="174">
        <v>30711336.20226666</v>
      </c>
      <c r="N659" s="174">
        <v>34550253.227549993</v>
      </c>
      <c r="O659" s="174">
        <v>38389170.252833322</v>
      </c>
      <c r="P659" s="174">
        <v>42228087.278116651</v>
      </c>
      <c r="Q659" s="174">
        <v>0</v>
      </c>
      <c r="R659" s="174">
        <v>0</v>
      </c>
      <c r="S659" s="174">
        <v>0</v>
      </c>
      <c r="T659" s="174">
        <v>0</v>
      </c>
      <c r="U659" s="174">
        <v>0</v>
      </c>
      <c r="V659" s="174">
        <v>0</v>
      </c>
      <c r="W659" s="174">
        <v>0</v>
      </c>
      <c r="X659" s="174">
        <v>0</v>
      </c>
      <c r="Y659" s="174">
        <v>0</v>
      </c>
      <c r="Z659" s="174">
        <v>0</v>
      </c>
      <c r="AA659" s="174">
        <v>0</v>
      </c>
      <c r="AB659" s="174">
        <v>0</v>
      </c>
      <c r="AC659" s="174">
        <v>0</v>
      </c>
      <c r="AD659" s="174">
        <v>3838917.025283332</v>
      </c>
      <c r="AE659" s="174">
        <v>3838917.025283332</v>
      </c>
      <c r="AF659" s="174">
        <v>3838917.025283332</v>
      </c>
      <c r="AG659" s="174">
        <v>3838917.025283332</v>
      </c>
      <c r="AH659" s="174">
        <v>3838917.025283332</v>
      </c>
      <c r="AI659" s="174">
        <v>3838917.025283332</v>
      </c>
      <c r="AJ659" s="174">
        <v>3838917.025283332</v>
      </c>
      <c r="AK659" s="174">
        <v>3838917.025283332</v>
      </c>
      <c r="AL659" s="174">
        <v>3838917.025283332</v>
      </c>
      <c r="AM659" s="174">
        <v>3838917.025283332</v>
      </c>
      <c r="AN659" s="174">
        <v>3838917.025283332</v>
      </c>
      <c r="AO659" s="174">
        <v>0</v>
      </c>
      <c r="AP659" s="174">
        <v>0</v>
      </c>
      <c r="AQ659" s="174">
        <v>0</v>
      </c>
      <c r="AR659" s="174">
        <v>0</v>
      </c>
      <c r="AS659" s="174">
        <v>0</v>
      </c>
      <c r="AT659" s="174">
        <v>0</v>
      </c>
      <c r="AU659" s="174">
        <v>0</v>
      </c>
      <c r="AV659" s="174">
        <v>0</v>
      </c>
      <c r="AW659" s="174">
        <v>0</v>
      </c>
      <c r="AX659" s="174">
        <v>0</v>
      </c>
      <c r="AY659" s="174">
        <v>0</v>
      </c>
      <c r="AZ659" s="174">
        <v>0</v>
      </c>
      <c r="BA659" s="175">
        <f t="shared" si="413"/>
        <v>1</v>
      </c>
      <c r="BB659" s="175">
        <f t="shared" si="402"/>
        <v>0</v>
      </c>
      <c r="BC659" s="175">
        <f t="shared" si="403"/>
        <v>0</v>
      </c>
      <c r="BD659" s="175">
        <f t="shared" si="404"/>
        <v>0</v>
      </c>
      <c r="BE659" s="175">
        <f t="shared" si="405"/>
        <v>0</v>
      </c>
      <c r="BF659" s="175">
        <f t="shared" si="406"/>
        <v>0</v>
      </c>
      <c r="BG659" s="175">
        <f t="shared" si="407"/>
        <v>0</v>
      </c>
      <c r="BH659" s="175">
        <f t="shared" si="408"/>
        <v>0</v>
      </c>
      <c r="BI659" s="175">
        <f t="shared" si="409"/>
        <v>0</v>
      </c>
      <c r="BJ659" s="175">
        <f t="shared" si="410"/>
        <v>0</v>
      </c>
      <c r="BK659" s="175">
        <f t="shared" si="411"/>
        <v>0</v>
      </c>
      <c r="BL659" s="175">
        <f t="shared" si="412"/>
        <v>0</v>
      </c>
    </row>
    <row r="660" spans="1:64" x14ac:dyDescent="0.35">
      <c r="A660" s="173" t="str">
        <v>DIGIPRO</v>
      </c>
      <c r="B660" s="173" t="str">
        <v>Revenue Bigbox Gov</v>
      </c>
      <c r="C660" s="173" t="str">
        <v>Rp. M</v>
      </c>
      <c r="D660" s="173" t="str">
        <v>SUMALUT</v>
      </c>
      <c r="E660" s="174">
        <v>0</v>
      </c>
      <c r="F660" s="174">
        <v>5477695.2399328575</v>
      </c>
      <c r="G660" s="174">
        <v>10955390.479865715</v>
      </c>
      <c r="H660" s="174">
        <v>16433085.719798572</v>
      </c>
      <c r="I660" s="174">
        <v>21910780.95973143</v>
      </c>
      <c r="J660" s="174">
        <v>27388476.199664287</v>
      </c>
      <c r="K660" s="174">
        <v>32866171.439597145</v>
      </c>
      <c r="L660" s="174">
        <v>38343866.679530002</v>
      </c>
      <c r="M660" s="174">
        <v>43821561.91946286</v>
      </c>
      <c r="N660" s="174">
        <v>49299257.159395717</v>
      </c>
      <c r="O660" s="174">
        <v>54776952.399328575</v>
      </c>
      <c r="P660" s="174">
        <v>60254647.639261432</v>
      </c>
      <c r="Q660" s="174">
        <v>0</v>
      </c>
      <c r="R660" s="174">
        <v>0</v>
      </c>
      <c r="S660" s="174">
        <v>0</v>
      </c>
      <c r="T660" s="174">
        <v>0</v>
      </c>
      <c r="U660" s="174">
        <v>0</v>
      </c>
      <c r="V660" s="174">
        <v>0</v>
      </c>
      <c r="W660" s="174">
        <v>0</v>
      </c>
      <c r="X660" s="174">
        <v>0</v>
      </c>
      <c r="Y660" s="174">
        <v>0</v>
      </c>
      <c r="Z660" s="174">
        <v>0</v>
      </c>
      <c r="AA660" s="174">
        <v>0</v>
      </c>
      <c r="AB660" s="174">
        <v>0</v>
      </c>
      <c r="AC660" s="174">
        <v>0</v>
      </c>
      <c r="AD660" s="174">
        <v>5477695.2399328575</v>
      </c>
      <c r="AE660" s="174">
        <v>5477695.2399328575</v>
      </c>
      <c r="AF660" s="174">
        <v>5477695.2399328575</v>
      </c>
      <c r="AG660" s="174">
        <v>5477695.2399328575</v>
      </c>
      <c r="AH660" s="174">
        <v>5477695.2399328575</v>
      </c>
      <c r="AI660" s="174">
        <v>5477695.2399328575</v>
      </c>
      <c r="AJ660" s="174">
        <v>5477695.2399328575</v>
      </c>
      <c r="AK660" s="174">
        <v>5477695.2399328575</v>
      </c>
      <c r="AL660" s="174">
        <v>5477695.2399328575</v>
      </c>
      <c r="AM660" s="174">
        <v>5477695.2399328575</v>
      </c>
      <c r="AN660" s="174">
        <v>5477695.2399328575</v>
      </c>
      <c r="AO660" s="174">
        <v>0</v>
      </c>
      <c r="AP660" s="174">
        <v>0</v>
      </c>
      <c r="AQ660" s="174">
        <v>0</v>
      </c>
      <c r="AR660" s="174">
        <v>0</v>
      </c>
      <c r="AS660" s="174">
        <v>0</v>
      </c>
      <c r="AT660" s="174">
        <v>0</v>
      </c>
      <c r="AU660" s="174">
        <v>0</v>
      </c>
      <c r="AV660" s="174">
        <v>0</v>
      </c>
      <c r="AW660" s="174">
        <v>0</v>
      </c>
      <c r="AX660" s="174">
        <v>0</v>
      </c>
      <c r="AY660" s="174">
        <v>0</v>
      </c>
      <c r="AZ660" s="174">
        <v>0</v>
      </c>
      <c r="BA660" s="175">
        <f t="shared" si="413"/>
        <v>1</v>
      </c>
      <c r="BB660" s="175">
        <f t="shared" si="402"/>
        <v>0</v>
      </c>
      <c r="BC660" s="175">
        <f t="shared" si="403"/>
        <v>0</v>
      </c>
      <c r="BD660" s="175">
        <f t="shared" si="404"/>
        <v>0</v>
      </c>
      <c r="BE660" s="175">
        <f t="shared" si="405"/>
        <v>0</v>
      </c>
      <c r="BF660" s="175">
        <f t="shared" si="406"/>
        <v>0</v>
      </c>
      <c r="BG660" s="175">
        <f t="shared" si="407"/>
        <v>0</v>
      </c>
      <c r="BH660" s="175">
        <f t="shared" si="408"/>
        <v>0</v>
      </c>
      <c r="BI660" s="175">
        <f t="shared" si="409"/>
        <v>0</v>
      </c>
      <c r="BJ660" s="175">
        <f t="shared" si="410"/>
        <v>0</v>
      </c>
      <c r="BK660" s="175">
        <f t="shared" si="411"/>
        <v>0</v>
      </c>
      <c r="BL660" s="175">
        <f t="shared" si="412"/>
        <v>0</v>
      </c>
    </row>
    <row r="661" spans="1:64" x14ac:dyDescent="0.35">
      <c r="A661" s="170" t="str">
        <v>DIGIPRO</v>
      </c>
      <c r="B661" s="170" t="str">
        <v>Revenue Netmonk Gov</v>
      </c>
      <c r="C661" s="170" t="str">
        <v>Rp. M</v>
      </c>
      <c r="D661" s="170" t="str">
        <v>TR5</v>
      </c>
      <c r="E661" s="171">
        <v>0</v>
      </c>
      <c r="F661" s="171">
        <v>109104504.00000001</v>
      </c>
      <c r="G661" s="171">
        <v>218209008.00000003</v>
      </c>
      <c r="H661" s="171">
        <v>327313512</v>
      </c>
      <c r="I661" s="171">
        <v>436418016.00000006</v>
      </c>
      <c r="J661" s="171">
        <v>545522520</v>
      </c>
      <c r="K661" s="171">
        <v>654627024</v>
      </c>
      <c r="L661" s="171">
        <v>763731528</v>
      </c>
      <c r="M661" s="171">
        <v>872836032.00000012</v>
      </c>
      <c r="N661" s="171">
        <v>981940536.00000024</v>
      </c>
      <c r="O661" s="171">
        <v>1091045040</v>
      </c>
      <c r="P661" s="171">
        <v>1200149544</v>
      </c>
      <c r="Q661" s="171">
        <v>180050036</v>
      </c>
      <c r="R661" s="171">
        <v>229197027</v>
      </c>
      <c r="S661" s="171">
        <v>309096734</v>
      </c>
      <c r="T661" s="171">
        <v>415670001</v>
      </c>
      <c r="U661" s="171">
        <v>529792003</v>
      </c>
      <c r="V661" s="171">
        <v>529792003</v>
      </c>
      <c r="W661" s="171">
        <v>529792003</v>
      </c>
      <c r="X661" s="171">
        <v>529792003</v>
      </c>
      <c r="Y661" s="171">
        <v>529792003</v>
      </c>
      <c r="Z661" s="171">
        <v>529792003</v>
      </c>
      <c r="AA661" s="171">
        <v>529792003</v>
      </c>
      <c r="AB661" s="171">
        <v>529792003</v>
      </c>
      <c r="AC661" s="171">
        <v>0</v>
      </c>
      <c r="AD661" s="171">
        <v>109104504.00000001</v>
      </c>
      <c r="AE661" s="171">
        <v>109104504.00000001</v>
      </c>
      <c r="AF661" s="171">
        <v>109104504.00000001</v>
      </c>
      <c r="AG661" s="171">
        <v>109104504.00000001</v>
      </c>
      <c r="AH661" s="171">
        <v>109104504.00000001</v>
      </c>
      <c r="AI661" s="171">
        <v>109104504.00000001</v>
      </c>
      <c r="AJ661" s="171">
        <v>109104504.00000001</v>
      </c>
      <c r="AK661" s="171">
        <v>109104504.00000001</v>
      </c>
      <c r="AL661" s="171">
        <v>109104504.00000001</v>
      </c>
      <c r="AM661" s="171">
        <v>109104504.00000001</v>
      </c>
      <c r="AN661" s="171">
        <v>109104504.00000001</v>
      </c>
      <c r="AO661" s="171">
        <v>180050036</v>
      </c>
      <c r="AP661" s="171">
        <v>49146991</v>
      </c>
      <c r="AQ661" s="171">
        <v>79899707</v>
      </c>
      <c r="AR661" s="171">
        <v>106573267</v>
      </c>
      <c r="AS661" s="171">
        <v>114122002</v>
      </c>
      <c r="AT661" s="171">
        <v>0</v>
      </c>
      <c r="AU661" s="171">
        <v>0</v>
      </c>
      <c r="AV661" s="171">
        <v>0</v>
      </c>
      <c r="AW661" s="171">
        <v>0</v>
      </c>
      <c r="AX661" s="171">
        <v>0</v>
      </c>
      <c r="AY661" s="171">
        <v>0</v>
      </c>
      <c r="AZ661" s="171">
        <v>0</v>
      </c>
      <c r="BA661" s="172">
        <f t="shared" si="413"/>
        <v>1</v>
      </c>
      <c r="BB661" s="172">
        <f t="shared" si="402"/>
        <v>2.1007109569005507</v>
      </c>
      <c r="BC661" s="172">
        <f t="shared" si="403"/>
        <v>1.416516837838335</v>
      </c>
      <c r="BD661" s="172">
        <f t="shared" si="404"/>
        <v>1.2699445203472077</v>
      </c>
      <c r="BE661" s="172">
        <f t="shared" si="405"/>
        <v>1.2139553904209122</v>
      </c>
      <c r="BF661" s="172">
        <f t="shared" si="406"/>
        <v>0.97116431233672995</v>
      </c>
      <c r="BG661" s="172">
        <f t="shared" si="407"/>
        <v>0.80930359361394166</v>
      </c>
      <c r="BH661" s="172">
        <f t="shared" si="408"/>
        <v>0.69368879452623566</v>
      </c>
      <c r="BI661" s="172">
        <f t="shared" si="409"/>
        <v>0.60697769521045608</v>
      </c>
      <c r="BJ661" s="172">
        <f t="shared" si="410"/>
        <v>0.53953572907596092</v>
      </c>
      <c r="BK661" s="172">
        <f t="shared" si="411"/>
        <v>0.48558215616836498</v>
      </c>
      <c r="BL661" s="172">
        <f t="shared" si="412"/>
        <v>0.44143832378942272</v>
      </c>
    </row>
    <row r="662" spans="1:64" x14ac:dyDescent="0.35">
      <c r="A662" s="173" t="str">
        <v>DIGIPRO</v>
      </c>
      <c r="B662" s="173" t="str">
        <v>Revenue Netmonk Gov</v>
      </c>
      <c r="C662" s="173" t="str">
        <v>Rp. M</v>
      </c>
      <c r="D662" s="173" t="str">
        <v>PAPUA</v>
      </c>
      <c r="E662" s="174">
        <v>0</v>
      </c>
      <c r="F662" s="174">
        <v>12067765.237953899</v>
      </c>
      <c r="G662" s="174">
        <v>24135530.475907799</v>
      </c>
      <c r="H662" s="174">
        <v>36203295.713861696</v>
      </c>
      <c r="I662" s="174">
        <v>48271060.951815598</v>
      </c>
      <c r="J662" s="174">
        <v>60338826.189769499</v>
      </c>
      <c r="K662" s="174">
        <v>72406591.427723393</v>
      </c>
      <c r="L662" s="174">
        <v>84474356.665677294</v>
      </c>
      <c r="M662" s="174">
        <v>96542121.903631195</v>
      </c>
      <c r="N662" s="174">
        <v>108609887.1415851</v>
      </c>
      <c r="O662" s="174">
        <v>120677652.379539</v>
      </c>
      <c r="P662" s="174">
        <v>132745417.6174929</v>
      </c>
      <c r="Q662" s="174">
        <v>85999361</v>
      </c>
      <c r="R662" s="174">
        <v>94276867</v>
      </c>
      <c r="S662" s="174">
        <v>122363493</v>
      </c>
      <c r="T662" s="174">
        <v>130278893</v>
      </c>
      <c r="U662" s="174">
        <v>158338034</v>
      </c>
      <c r="V662" s="174">
        <v>158338034</v>
      </c>
      <c r="W662" s="174">
        <v>158338034</v>
      </c>
      <c r="X662" s="174">
        <v>158338034</v>
      </c>
      <c r="Y662" s="174">
        <v>158338034</v>
      </c>
      <c r="Z662" s="174">
        <v>158338034</v>
      </c>
      <c r="AA662" s="174">
        <v>158338034</v>
      </c>
      <c r="AB662" s="174">
        <v>158338034</v>
      </c>
      <c r="AC662" s="174">
        <v>0</v>
      </c>
      <c r="AD662" s="174">
        <v>12067765.237953899</v>
      </c>
      <c r="AE662" s="174">
        <v>12067765.237953899</v>
      </c>
      <c r="AF662" s="174">
        <v>12067765.237953899</v>
      </c>
      <c r="AG662" s="174">
        <v>12067765.237953899</v>
      </c>
      <c r="AH662" s="174">
        <v>12067765.237953899</v>
      </c>
      <c r="AI662" s="174">
        <v>12067765.237953899</v>
      </c>
      <c r="AJ662" s="174">
        <v>12067765.237953899</v>
      </c>
      <c r="AK662" s="174">
        <v>12067765.237953899</v>
      </c>
      <c r="AL662" s="174">
        <v>12067765.237953899</v>
      </c>
      <c r="AM662" s="174">
        <v>12067765.237953899</v>
      </c>
      <c r="AN662" s="174">
        <v>12067765.237953899</v>
      </c>
      <c r="AO662" s="174">
        <v>85999361</v>
      </c>
      <c r="AP662" s="174">
        <v>8277506</v>
      </c>
      <c r="AQ662" s="174">
        <v>28086626</v>
      </c>
      <c r="AR662" s="174">
        <v>7915400</v>
      </c>
      <c r="AS662" s="174">
        <v>28059141</v>
      </c>
      <c r="AT662" s="174">
        <v>0</v>
      </c>
      <c r="AU662" s="174">
        <v>0</v>
      </c>
      <c r="AV662" s="174">
        <v>0</v>
      </c>
      <c r="AW662" s="174">
        <v>0</v>
      </c>
      <c r="AX662" s="174">
        <v>0</v>
      </c>
      <c r="AY662" s="174">
        <v>0</v>
      </c>
      <c r="AZ662" s="174">
        <v>0</v>
      </c>
      <c r="BA662" s="175">
        <f t="shared" si="413"/>
        <v>1</v>
      </c>
      <c r="BB662" s="175">
        <f t="shared" si="402"/>
        <v>7.8122887826399854</v>
      </c>
      <c r="BC662" s="175">
        <f t="shared" si="403"/>
        <v>5.069848915156177</v>
      </c>
      <c r="BD662" s="175">
        <f t="shared" si="404"/>
        <v>3.5985368301736731</v>
      </c>
      <c r="BE662" s="175">
        <f t="shared" si="405"/>
        <v>3.2801854957788015</v>
      </c>
      <c r="BF662" s="175">
        <f t="shared" si="406"/>
        <v>2.6241483966230414</v>
      </c>
      <c r="BG662" s="175">
        <f t="shared" si="407"/>
        <v>2.1867903305192011</v>
      </c>
      <c r="BH662" s="175">
        <f t="shared" si="408"/>
        <v>1.8743917118736011</v>
      </c>
      <c r="BI662" s="175">
        <f t="shared" si="409"/>
        <v>1.6400927478894007</v>
      </c>
      <c r="BJ662" s="175">
        <f t="shared" si="410"/>
        <v>1.4578602203461339</v>
      </c>
      <c r="BK662" s="175">
        <f t="shared" si="411"/>
        <v>1.3120741983115207</v>
      </c>
      <c r="BL662" s="175">
        <f t="shared" si="412"/>
        <v>1.192794725737746</v>
      </c>
    </row>
    <row r="663" spans="1:64" x14ac:dyDescent="0.35">
      <c r="A663" s="173" t="str">
        <v>DIGIPRO</v>
      </c>
      <c r="B663" s="173" t="str">
        <v>Revenue Netmonk Gov</v>
      </c>
      <c r="C663" s="173" t="str">
        <v>Rp. M</v>
      </c>
      <c r="D663" s="173" t="str">
        <v>PAPUA BARAT</v>
      </c>
      <c r="E663" s="174">
        <v>0</v>
      </c>
      <c r="F663" s="174">
        <v>14000471.120884374</v>
      </c>
      <c r="G663" s="174">
        <v>28000942.241768748</v>
      </c>
      <c r="H663" s="174">
        <v>42001413.362653121</v>
      </c>
      <c r="I663" s="174">
        <v>56001884.483537495</v>
      </c>
      <c r="J663" s="174">
        <v>70002355.604421869</v>
      </c>
      <c r="K663" s="174">
        <v>84002826.725306243</v>
      </c>
      <c r="L663" s="174">
        <v>98003297.846190616</v>
      </c>
      <c r="M663" s="174">
        <v>112003768.96707499</v>
      </c>
      <c r="N663" s="174">
        <v>126004240.08795936</v>
      </c>
      <c r="O663" s="174">
        <v>140004711.20884374</v>
      </c>
      <c r="P663" s="174">
        <v>154005182.32972813</v>
      </c>
      <c r="Q663" s="174">
        <v>23149159</v>
      </c>
      <c r="R663" s="174">
        <v>46851377</v>
      </c>
      <c r="S663" s="174">
        <v>68810268</v>
      </c>
      <c r="T663" s="174">
        <v>91964048</v>
      </c>
      <c r="U663" s="174">
        <v>114830615</v>
      </c>
      <c r="V663" s="174">
        <v>114830615</v>
      </c>
      <c r="W663" s="174">
        <v>114830615</v>
      </c>
      <c r="X663" s="174">
        <v>114830615</v>
      </c>
      <c r="Y663" s="174">
        <v>114830615</v>
      </c>
      <c r="Z663" s="174">
        <v>114830615</v>
      </c>
      <c r="AA663" s="174">
        <v>114830615</v>
      </c>
      <c r="AB663" s="174">
        <v>114830615</v>
      </c>
      <c r="AC663" s="174">
        <v>0</v>
      </c>
      <c r="AD663" s="174">
        <v>14000471.120884374</v>
      </c>
      <c r="AE663" s="174">
        <v>14000471.120884374</v>
      </c>
      <c r="AF663" s="174">
        <v>14000471.120884374</v>
      </c>
      <c r="AG663" s="174">
        <v>14000471.120884374</v>
      </c>
      <c r="AH663" s="174">
        <v>14000471.120884374</v>
      </c>
      <c r="AI663" s="174">
        <v>14000471.120884374</v>
      </c>
      <c r="AJ663" s="174">
        <v>14000471.120884374</v>
      </c>
      <c r="AK663" s="174">
        <v>14000471.120884374</v>
      </c>
      <c r="AL663" s="174">
        <v>14000471.120884374</v>
      </c>
      <c r="AM663" s="174">
        <v>14000471.120884374</v>
      </c>
      <c r="AN663" s="174">
        <v>14000471.120884374</v>
      </c>
      <c r="AO663" s="174">
        <v>23149159</v>
      </c>
      <c r="AP663" s="174">
        <v>23702218</v>
      </c>
      <c r="AQ663" s="174">
        <v>21958891</v>
      </c>
      <c r="AR663" s="174">
        <v>23153780</v>
      </c>
      <c r="AS663" s="174">
        <v>22866567</v>
      </c>
      <c r="AT663" s="174">
        <v>0</v>
      </c>
      <c r="AU663" s="174">
        <v>0</v>
      </c>
      <c r="AV663" s="174">
        <v>0</v>
      </c>
      <c r="AW663" s="174">
        <v>0</v>
      </c>
      <c r="AX663" s="174">
        <v>0</v>
      </c>
      <c r="AY663" s="174">
        <v>0</v>
      </c>
      <c r="AZ663" s="174">
        <v>0</v>
      </c>
      <c r="BA663" s="175">
        <f t="shared" si="413"/>
        <v>1</v>
      </c>
      <c r="BB663" s="175">
        <f t="shared" si="402"/>
        <v>3.346414316737687</v>
      </c>
      <c r="BC663" s="175">
        <f t="shared" si="403"/>
        <v>2.4574268753483715</v>
      </c>
      <c r="BD663" s="175">
        <f t="shared" si="404"/>
        <v>2.1895465089699275</v>
      </c>
      <c r="BE663" s="175">
        <f t="shared" si="405"/>
        <v>2.0504776947953598</v>
      </c>
      <c r="BF663" s="175">
        <f t="shared" si="406"/>
        <v>1.6403821558362879</v>
      </c>
      <c r="BG663" s="175">
        <f t="shared" si="407"/>
        <v>1.3669851298635733</v>
      </c>
      <c r="BH663" s="175">
        <f t="shared" si="408"/>
        <v>1.1717015398830628</v>
      </c>
      <c r="BI663" s="175">
        <f t="shared" si="409"/>
        <v>1.0252388473976799</v>
      </c>
      <c r="BJ663" s="175">
        <f t="shared" si="410"/>
        <v>0.91132341990904886</v>
      </c>
      <c r="BK663" s="175">
        <f t="shared" si="411"/>
        <v>0.82019107791814394</v>
      </c>
      <c r="BL663" s="175">
        <f t="shared" si="412"/>
        <v>0.74562825265285804</v>
      </c>
    </row>
    <row r="664" spans="1:64" x14ac:dyDescent="0.35">
      <c r="A664" s="173" t="str">
        <v>DIGIPRO</v>
      </c>
      <c r="B664" s="173" t="str">
        <v>Revenue Netmonk Gov</v>
      </c>
      <c r="C664" s="173" t="str">
        <v>Rp. M</v>
      </c>
      <c r="D664" s="173" t="str">
        <v>SULBAGSEL</v>
      </c>
      <c r="E664" s="174">
        <v>0</v>
      </c>
      <c r="F664" s="174">
        <v>40341826.851314239</v>
      </c>
      <c r="G664" s="174">
        <v>80683653.702628478</v>
      </c>
      <c r="H664" s="174">
        <v>121025480.55394271</v>
      </c>
      <c r="I664" s="174">
        <v>161367307.40525696</v>
      </c>
      <c r="J664" s="174">
        <v>201709134.2565712</v>
      </c>
      <c r="K664" s="174">
        <v>242050961.10788545</v>
      </c>
      <c r="L664" s="174">
        <v>282392787.95919967</v>
      </c>
      <c r="M664" s="174">
        <v>322734614.81051391</v>
      </c>
      <c r="N664" s="174">
        <v>363076441.66182816</v>
      </c>
      <c r="O664" s="174">
        <v>403418268.51314241</v>
      </c>
      <c r="P664" s="174">
        <v>443760095.36445665</v>
      </c>
      <c r="Q664" s="174">
        <v>27046657</v>
      </c>
      <c r="R664" s="174">
        <v>58860089</v>
      </c>
      <c r="S664" s="174">
        <v>87474493</v>
      </c>
      <c r="T664" s="174">
        <v>117604138</v>
      </c>
      <c r="U664" s="174">
        <v>145667850</v>
      </c>
      <c r="V664" s="174">
        <v>145667850</v>
      </c>
      <c r="W664" s="174">
        <v>145667850</v>
      </c>
      <c r="X664" s="174">
        <v>145667850</v>
      </c>
      <c r="Y664" s="174">
        <v>145667850</v>
      </c>
      <c r="Z664" s="174">
        <v>145667850</v>
      </c>
      <c r="AA664" s="174">
        <v>145667850</v>
      </c>
      <c r="AB664" s="174">
        <v>145667850</v>
      </c>
      <c r="AC664" s="174">
        <v>0</v>
      </c>
      <c r="AD664" s="174">
        <v>40341826.851314239</v>
      </c>
      <c r="AE664" s="174">
        <v>40341826.851314239</v>
      </c>
      <c r="AF664" s="174">
        <v>40341826.851314239</v>
      </c>
      <c r="AG664" s="174">
        <v>40341826.851314239</v>
      </c>
      <c r="AH664" s="174">
        <v>40341826.851314239</v>
      </c>
      <c r="AI664" s="174">
        <v>40341826.851314239</v>
      </c>
      <c r="AJ664" s="174">
        <v>40341826.851314239</v>
      </c>
      <c r="AK664" s="174">
        <v>40341826.851314239</v>
      </c>
      <c r="AL664" s="174">
        <v>40341826.851314239</v>
      </c>
      <c r="AM664" s="174">
        <v>40341826.851314239</v>
      </c>
      <c r="AN664" s="174">
        <v>40341826.851314239</v>
      </c>
      <c r="AO664" s="174">
        <v>27046657</v>
      </c>
      <c r="AP664" s="174">
        <v>31813432</v>
      </c>
      <c r="AQ664" s="174">
        <v>28614404</v>
      </c>
      <c r="AR664" s="174">
        <v>30129645</v>
      </c>
      <c r="AS664" s="174">
        <v>28063712</v>
      </c>
      <c r="AT664" s="174">
        <v>0</v>
      </c>
      <c r="AU664" s="174">
        <v>0</v>
      </c>
      <c r="AV664" s="174">
        <v>0</v>
      </c>
      <c r="AW664" s="174">
        <v>0</v>
      </c>
      <c r="AX664" s="174">
        <v>0</v>
      </c>
      <c r="AY664" s="174">
        <v>0</v>
      </c>
      <c r="AZ664" s="174">
        <v>0</v>
      </c>
      <c r="BA664" s="175">
        <f t="shared" si="413"/>
        <v>1</v>
      </c>
      <c r="BB664" s="175">
        <f t="shared" si="402"/>
        <v>1.4590338017397564</v>
      </c>
      <c r="BC664" s="175">
        <f t="shared" si="403"/>
        <v>1.0841662342461604</v>
      </c>
      <c r="BD664" s="175">
        <f t="shared" si="404"/>
        <v>0.97173039480378043</v>
      </c>
      <c r="BE664" s="175">
        <f t="shared" si="405"/>
        <v>0.90270980127449596</v>
      </c>
      <c r="BF664" s="175">
        <f t="shared" si="406"/>
        <v>0.72216784101959675</v>
      </c>
      <c r="BG664" s="175">
        <f t="shared" si="407"/>
        <v>0.60180653418299723</v>
      </c>
      <c r="BH664" s="175">
        <f t="shared" si="408"/>
        <v>0.51583417215685479</v>
      </c>
      <c r="BI664" s="175">
        <f t="shared" si="409"/>
        <v>0.45135490063724798</v>
      </c>
      <c r="BJ664" s="175">
        <f t="shared" si="410"/>
        <v>0.40120435612199817</v>
      </c>
      <c r="BK664" s="175">
        <f t="shared" si="411"/>
        <v>0.36108392050979837</v>
      </c>
      <c r="BL664" s="175">
        <f t="shared" si="412"/>
        <v>0.32825810955436213</v>
      </c>
    </row>
    <row r="665" spans="1:64" x14ac:dyDescent="0.35">
      <c r="A665" s="173" t="str">
        <v>DIGIPRO</v>
      </c>
      <c r="B665" s="173" t="str">
        <v>Revenue Netmonk Gov</v>
      </c>
      <c r="C665" s="173" t="str">
        <v>Rp. M</v>
      </c>
      <c r="D665" s="173" t="str">
        <v>SULBAGTENG</v>
      </c>
      <c r="E665" s="174">
        <v>0</v>
      </c>
      <c r="F665" s="174">
        <v>17592276.137220297</v>
      </c>
      <c r="G665" s="174">
        <v>35184552.274440594</v>
      </c>
      <c r="H665" s="174">
        <v>52776828.411660895</v>
      </c>
      <c r="I665" s="174">
        <v>70369104.548881188</v>
      </c>
      <c r="J665" s="174">
        <v>87961380.686101481</v>
      </c>
      <c r="K665" s="174">
        <v>105553656.82332177</v>
      </c>
      <c r="L665" s="174">
        <v>123145932.96054207</v>
      </c>
      <c r="M665" s="174">
        <v>140738209.09776238</v>
      </c>
      <c r="N665" s="174">
        <v>158330485.23498267</v>
      </c>
      <c r="O665" s="174">
        <v>175922761.37220296</v>
      </c>
      <c r="P665" s="174">
        <v>193515037.50942326</v>
      </c>
      <c r="Q665" s="174">
        <v>21090462</v>
      </c>
      <c r="R665" s="174">
        <v>37967181</v>
      </c>
      <c r="S665" s="174">
        <v>57953481</v>
      </c>
      <c r="T665" s="174">
        <v>76114066</v>
      </c>
      <c r="U665" s="174">
        <v>90241187</v>
      </c>
      <c r="V665" s="174">
        <v>90241187</v>
      </c>
      <c r="W665" s="174">
        <v>90241187</v>
      </c>
      <c r="X665" s="174">
        <v>90241187</v>
      </c>
      <c r="Y665" s="174">
        <v>90241187</v>
      </c>
      <c r="Z665" s="174">
        <v>90241187</v>
      </c>
      <c r="AA665" s="174">
        <v>90241187</v>
      </c>
      <c r="AB665" s="174">
        <v>90241187</v>
      </c>
      <c r="AC665" s="174">
        <v>0</v>
      </c>
      <c r="AD665" s="174">
        <v>17592276.137220297</v>
      </c>
      <c r="AE665" s="174">
        <v>17592276.137220297</v>
      </c>
      <c r="AF665" s="174">
        <v>17592276.137220297</v>
      </c>
      <c r="AG665" s="174">
        <v>17592276.137220297</v>
      </c>
      <c r="AH665" s="174">
        <v>17592276.137220297</v>
      </c>
      <c r="AI665" s="174">
        <v>17592276.137220297</v>
      </c>
      <c r="AJ665" s="174">
        <v>17592276.137220297</v>
      </c>
      <c r="AK665" s="174">
        <v>17592276.137220297</v>
      </c>
      <c r="AL665" s="174">
        <v>17592276.137220297</v>
      </c>
      <c r="AM665" s="174">
        <v>17592276.137220297</v>
      </c>
      <c r="AN665" s="174">
        <v>17592276.137220297</v>
      </c>
      <c r="AO665" s="174">
        <v>21090462</v>
      </c>
      <c r="AP665" s="174">
        <v>16876719</v>
      </c>
      <c r="AQ665" s="174">
        <v>19986300</v>
      </c>
      <c r="AR665" s="174">
        <v>18160585</v>
      </c>
      <c r="AS665" s="174">
        <v>14127121</v>
      </c>
      <c r="AT665" s="174">
        <v>0</v>
      </c>
      <c r="AU665" s="174">
        <v>0</v>
      </c>
      <c r="AV665" s="174">
        <v>0</v>
      </c>
      <c r="AW665" s="174">
        <v>0</v>
      </c>
      <c r="AX665" s="174">
        <v>0</v>
      </c>
      <c r="AY665" s="174">
        <v>0</v>
      </c>
      <c r="AZ665" s="174">
        <v>0</v>
      </c>
      <c r="BA665" s="175">
        <f t="shared" si="413"/>
        <v>1</v>
      </c>
      <c r="BB665" s="175">
        <f t="shared" si="402"/>
        <v>2.1581733201465698</v>
      </c>
      <c r="BC665" s="175">
        <f t="shared" si="403"/>
        <v>1.6471285622156298</v>
      </c>
      <c r="BD665" s="175">
        <f t="shared" si="404"/>
        <v>1.4421871925745127</v>
      </c>
      <c r="BE665" s="175">
        <f t="shared" si="405"/>
        <v>1.2823978303903933</v>
      </c>
      <c r="BF665" s="175">
        <f t="shared" si="406"/>
        <v>1.0259182643123148</v>
      </c>
      <c r="BG665" s="175">
        <f t="shared" si="407"/>
        <v>0.85493188692692901</v>
      </c>
      <c r="BH665" s="175">
        <f t="shared" si="408"/>
        <v>0.73279876022308199</v>
      </c>
      <c r="BI665" s="175">
        <f t="shared" si="409"/>
        <v>0.64119891519519667</v>
      </c>
      <c r="BJ665" s="175">
        <f t="shared" si="410"/>
        <v>0.56995459128461934</v>
      </c>
      <c r="BK665" s="175">
        <f t="shared" si="411"/>
        <v>0.5129591321561574</v>
      </c>
      <c r="BL665" s="175">
        <f t="shared" si="412"/>
        <v>0.46632648377832492</v>
      </c>
    </row>
    <row r="666" spans="1:64" x14ac:dyDescent="0.35">
      <c r="A666" s="173" t="str">
        <v>DIGIPRO</v>
      </c>
      <c r="B666" s="173" t="str">
        <v>Revenue Netmonk Gov</v>
      </c>
      <c r="C666" s="173" t="str">
        <v>Rp. M</v>
      </c>
      <c r="D666" s="173" t="str">
        <v>SUMALUT</v>
      </c>
      <c r="E666" s="174">
        <v>0</v>
      </c>
      <c r="F666" s="174">
        <v>25102164.6526272</v>
      </c>
      <c r="G666" s="174">
        <v>50204329.3052544</v>
      </c>
      <c r="H666" s="174">
        <v>75306493.9578816</v>
      </c>
      <c r="I666" s="174">
        <v>100408658.6105088</v>
      </c>
      <c r="J666" s="174">
        <v>125510823.263136</v>
      </c>
      <c r="K666" s="174">
        <v>150612987.9157632</v>
      </c>
      <c r="L666" s="174">
        <v>175715152.5683904</v>
      </c>
      <c r="M666" s="174">
        <v>200817317.2210176</v>
      </c>
      <c r="N666" s="174">
        <v>225919481.8736448</v>
      </c>
      <c r="O666" s="174">
        <v>251021646.526272</v>
      </c>
      <c r="P666" s="174">
        <v>276123811.17889917</v>
      </c>
      <c r="Q666" s="174">
        <v>22764397</v>
      </c>
      <c r="R666" s="174">
        <v>-8758487</v>
      </c>
      <c r="S666" s="174">
        <v>-27505001</v>
      </c>
      <c r="T666" s="174">
        <v>-291144</v>
      </c>
      <c r="U666" s="174">
        <v>20714317</v>
      </c>
      <c r="V666" s="174">
        <v>20714317</v>
      </c>
      <c r="W666" s="174">
        <v>20714317</v>
      </c>
      <c r="X666" s="174">
        <v>20714317</v>
      </c>
      <c r="Y666" s="174">
        <v>20714317</v>
      </c>
      <c r="Z666" s="174">
        <v>20714317</v>
      </c>
      <c r="AA666" s="174">
        <v>20714317</v>
      </c>
      <c r="AB666" s="174">
        <v>20714317</v>
      </c>
      <c r="AC666" s="174">
        <v>0</v>
      </c>
      <c r="AD666" s="174">
        <v>25102164.6526272</v>
      </c>
      <c r="AE666" s="174">
        <v>25102164.6526272</v>
      </c>
      <c r="AF666" s="174">
        <v>25102164.6526272</v>
      </c>
      <c r="AG666" s="174">
        <v>25102164.6526272</v>
      </c>
      <c r="AH666" s="174">
        <v>25102164.6526272</v>
      </c>
      <c r="AI666" s="174">
        <v>25102164.6526272</v>
      </c>
      <c r="AJ666" s="174">
        <v>25102164.6526272</v>
      </c>
      <c r="AK666" s="174">
        <v>25102164.6526272</v>
      </c>
      <c r="AL666" s="174">
        <v>25102164.6526272</v>
      </c>
      <c r="AM666" s="174">
        <v>25102164.6526272</v>
      </c>
      <c r="AN666" s="174">
        <v>25102164.6526272</v>
      </c>
      <c r="AO666" s="174">
        <v>22764397</v>
      </c>
      <c r="AP666" s="174">
        <v>-31522884</v>
      </c>
      <c r="AQ666" s="174">
        <v>-18746514</v>
      </c>
      <c r="AR666" s="174">
        <v>27213857</v>
      </c>
      <c r="AS666" s="174">
        <v>21005461</v>
      </c>
      <c r="AT666" s="174">
        <v>0</v>
      </c>
      <c r="AU666" s="174">
        <v>0</v>
      </c>
      <c r="AV666" s="174">
        <v>0</v>
      </c>
      <c r="AW666" s="174">
        <v>0</v>
      </c>
      <c r="AX666" s="174">
        <v>0</v>
      </c>
      <c r="AY666" s="174">
        <v>0</v>
      </c>
      <c r="AZ666" s="174">
        <v>0</v>
      </c>
      <c r="BA666" s="175">
        <f t="shared" si="413"/>
        <v>1</v>
      </c>
      <c r="BB666" s="175">
        <f t="shared" si="402"/>
        <v>-0.34891361447122587</v>
      </c>
      <c r="BC666" s="175">
        <f t="shared" si="403"/>
        <v>-0.54786113828476779</v>
      </c>
      <c r="BD666" s="175">
        <f t="shared" si="404"/>
        <v>-3.8661207646027819E-3</v>
      </c>
      <c r="BE666" s="175">
        <f t="shared" si="405"/>
        <v>0.20630010684986916</v>
      </c>
      <c r="BF666" s="175">
        <f t="shared" si="406"/>
        <v>0.16504008547989532</v>
      </c>
      <c r="BG666" s="175">
        <f t="shared" si="407"/>
        <v>0.13753340456657945</v>
      </c>
      <c r="BH666" s="175">
        <f t="shared" si="408"/>
        <v>0.11788577534278237</v>
      </c>
      <c r="BI666" s="175">
        <f t="shared" si="409"/>
        <v>0.10315005342493458</v>
      </c>
      <c r="BJ666" s="175">
        <f t="shared" si="410"/>
        <v>9.1688936377719618E-2</v>
      </c>
      <c r="BK666" s="175">
        <f t="shared" si="411"/>
        <v>8.252004273994766E-2</v>
      </c>
      <c r="BL666" s="175">
        <f t="shared" si="412"/>
        <v>7.50182206726797E-2</v>
      </c>
    </row>
    <row r="667" spans="1:64" x14ac:dyDescent="0.35">
      <c r="A667" s="170" t="str">
        <v>DIGIPRO</v>
      </c>
      <c r="B667" s="170" t="str">
        <v>Revenue OCA Gov</v>
      </c>
      <c r="C667" s="170" t="str">
        <v>Rp. M</v>
      </c>
      <c r="D667" s="170" t="str">
        <v>TR5</v>
      </c>
      <c r="E667" s="171">
        <v>0</v>
      </c>
      <c r="F667" s="171">
        <v>49747182.000000007</v>
      </c>
      <c r="G667" s="171">
        <v>99494364.000000015</v>
      </c>
      <c r="H667" s="171">
        <v>149241546</v>
      </c>
      <c r="I667" s="171">
        <v>198988728.00000003</v>
      </c>
      <c r="J667" s="171">
        <v>248735910</v>
      </c>
      <c r="K667" s="171">
        <v>298483092</v>
      </c>
      <c r="L667" s="171">
        <v>348230274.00000006</v>
      </c>
      <c r="M667" s="171">
        <v>397977456.00000006</v>
      </c>
      <c r="N667" s="171">
        <v>447724638.00000006</v>
      </c>
      <c r="O667" s="171">
        <v>497471820.00000012</v>
      </c>
      <c r="P667" s="171">
        <v>547219002.00000012</v>
      </c>
      <c r="Q667" s="171">
        <v>212000</v>
      </c>
      <c r="R667" s="171">
        <v>555415</v>
      </c>
      <c r="S667" s="171">
        <v>7555689</v>
      </c>
      <c r="T667" s="171">
        <v>86784639</v>
      </c>
      <c r="U667" s="171">
        <v>87339589</v>
      </c>
      <c r="V667" s="171">
        <v>87339589</v>
      </c>
      <c r="W667" s="171">
        <v>87339589</v>
      </c>
      <c r="X667" s="171">
        <v>87339589</v>
      </c>
      <c r="Y667" s="171">
        <v>87339589</v>
      </c>
      <c r="Z667" s="171">
        <v>87339589</v>
      </c>
      <c r="AA667" s="171">
        <v>87339589</v>
      </c>
      <c r="AB667" s="171">
        <v>87339589</v>
      </c>
      <c r="AC667" s="171">
        <v>0</v>
      </c>
      <c r="AD667" s="171">
        <v>49747182.000000007</v>
      </c>
      <c r="AE667" s="171">
        <v>49747182.000000007</v>
      </c>
      <c r="AF667" s="171">
        <v>49747182.000000007</v>
      </c>
      <c r="AG667" s="171">
        <v>49747182.000000007</v>
      </c>
      <c r="AH667" s="171">
        <v>49747182.000000007</v>
      </c>
      <c r="AI667" s="171">
        <v>49747182.000000007</v>
      </c>
      <c r="AJ667" s="171">
        <v>49747182.000000007</v>
      </c>
      <c r="AK667" s="171">
        <v>49747182.000000007</v>
      </c>
      <c r="AL667" s="171">
        <v>49747182.000000007</v>
      </c>
      <c r="AM667" s="171">
        <v>49747182.000000007</v>
      </c>
      <c r="AN667" s="171">
        <v>49747182.000000007</v>
      </c>
      <c r="AO667" s="171">
        <v>212000</v>
      </c>
      <c r="AP667" s="171">
        <v>343415</v>
      </c>
      <c r="AQ667" s="171">
        <v>7000274</v>
      </c>
      <c r="AR667" s="171">
        <v>79228950</v>
      </c>
      <c r="AS667" s="171">
        <v>554950</v>
      </c>
      <c r="AT667" s="171">
        <v>0</v>
      </c>
      <c r="AU667" s="171">
        <v>0</v>
      </c>
      <c r="AV667" s="171">
        <v>0</v>
      </c>
      <c r="AW667" s="171">
        <v>0</v>
      </c>
      <c r="AX667" s="171">
        <v>0</v>
      </c>
      <c r="AY667" s="171">
        <v>0</v>
      </c>
      <c r="AZ667" s="171">
        <v>0</v>
      </c>
      <c r="BA667" s="172">
        <f t="shared" si="413"/>
        <v>1</v>
      </c>
      <c r="BB667" s="172">
        <f t="shared" si="402"/>
        <v>1.1164753010532333E-2</v>
      </c>
      <c r="BC667" s="172">
        <f t="shared" si="403"/>
        <v>7.5940874399679559E-2</v>
      </c>
      <c r="BD667" s="172">
        <f t="shared" si="404"/>
        <v>0.58150455637869092</v>
      </c>
      <c r="BE667" s="172">
        <f t="shared" si="405"/>
        <v>0.43891726872086939</v>
      </c>
      <c r="BF667" s="172">
        <f t="shared" si="406"/>
        <v>0.35113381497669555</v>
      </c>
      <c r="BG667" s="172">
        <f t="shared" si="407"/>
        <v>0.29261151248057965</v>
      </c>
      <c r="BH667" s="172">
        <f t="shared" si="408"/>
        <v>0.2508098678404968</v>
      </c>
      <c r="BI667" s="172">
        <f t="shared" si="409"/>
        <v>0.2194586343604347</v>
      </c>
      <c r="BJ667" s="172">
        <f t="shared" si="410"/>
        <v>0.19507434165371973</v>
      </c>
      <c r="BK667" s="172">
        <f t="shared" si="411"/>
        <v>0.17556690748834775</v>
      </c>
      <c r="BL667" s="172">
        <f t="shared" si="412"/>
        <v>0.15960627953486159</v>
      </c>
    </row>
    <row r="668" spans="1:64" x14ac:dyDescent="0.35">
      <c r="A668" s="173" t="str">
        <v>DIGIPRO</v>
      </c>
      <c r="B668" s="173" t="str">
        <v>Revenue OCA Gov</v>
      </c>
      <c r="C668" s="173" t="str">
        <v>Rp. M</v>
      </c>
      <c r="D668" s="173" t="str">
        <v>PAPUA</v>
      </c>
      <c r="E668" s="174">
        <v>0</v>
      </c>
      <c r="F668" s="174">
        <v>5502406.3316924656</v>
      </c>
      <c r="G668" s="174">
        <v>11004812.663384931</v>
      </c>
      <c r="H668" s="174">
        <v>16507218.995077398</v>
      </c>
      <c r="I668" s="174">
        <v>22009625.326769862</v>
      </c>
      <c r="J668" s="174">
        <v>27512031.658462327</v>
      </c>
      <c r="K668" s="174">
        <v>33014437.990154792</v>
      </c>
      <c r="L668" s="174">
        <v>38516844.32184726</v>
      </c>
      <c r="M668" s="174">
        <v>44019250.653539725</v>
      </c>
      <c r="N668" s="174">
        <v>49521656.985232189</v>
      </c>
      <c r="O668" s="174">
        <v>55024063.316924654</v>
      </c>
      <c r="P668" s="174">
        <v>60526469.648617119</v>
      </c>
      <c r="Q668" s="174">
        <v>0</v>
      </c>
      <c r="R668" s="174">
        <v>103950</v>
      </c>
      <c r="S668" s="174">
        <v>207900</v>
      </c>
      <c r="T668" s="174">
        <v>311850</v>
      </c>
      <c r="U668" s="174">
        <v>415800</v>
      </c>
      <c r="V668" s="174">
        <v>415800</v>
      </c>
      <c r="W668" s="174">
        <v>415800</v>
      </c>
      <c r="X668" s="174">
        <v>415800</v>
      </c>
      <c r="Y668" s="174">
        <v>415800</v>
      </c>
      <c r="Z668" s="174">
        <v>415800</v>
      </c>
      <c r="AA668" s="174">
        <v>415800</v>
      </c>
      <c r="AB668" s="174">
        <v>415800</v>
      </c>
      <c r="AC668" s="174">
        <v>0</v>
      </c>
      <c r="AD668" s="174">
        <v>5502406.3316924656</v>
      </c>
      <c r="AE668" s="174">
        <v>5502406.3316924656</v>
      </c>
      <c r="AF668" s="174">
        <v>5502406.3316924656</v>
      </c>
      <c r="AG668" s="174">
        <v>5502406.3316924656</v>
      </c>
      <c r="AH668" s="174">
        <v>5502406.3316924656</v>
      </c>
      <c r="AI668" s="174">
        <v>5502406.3316924656</v>
      </c>
      <c r="AJ668" s="174">
        <v>5502406.3316924656</v>
      </c>
      <c r="AK668" s="174">
        <v>5502406.3316924656</v>
      </c>
      <c r="AL668" s="174">
        <v>5502406.3316924656</v>
      </c>
      <c r="AM668" s="174">
        <v>5502406.3316924656</v>
      </c>
      <c r="AN668" s="174">
        <v>5502406.3316924656</v>
      </c>
      <c r="AO668" s="174">
        <v>0</v>
      </c>
      <c r="AP668" s="174">
        <v>103950</v>
      </c>
      <c r="AQ668" s="174">
        <v>103950</v>
      </c>
      <c r="AR668" s="174">
        <v>103950</v>
      </c>
      <c r="AS668" s="174">
        <v>103950</v>
      </c>
      <c r="AT668" s="174">
        <v>0</v>
      </c>
      <c r="AU668" s="174">
        <v>0</v>
      </c>
      <c r="AV668" s="174">
        <v>0</v>
      </c>
      <c r="AW668" s="174">
        <v>0</v>
      </c>
      <c r="AX668" s="174">
        <v>0</v>
      </c>
      <c r="AY668" s="174">
        <v>0</v>
      </c>
      <c r="AZ668" s="174">
        <v>0</v>
      </c>
      <c r="BA668" s="175">
        <f t="shared" si="413"/>
        <v>1</v>
      </c>
      <c r="BB668" s="175">
        <f t="shared" si="402"/>
        <v>1.8891734585516587E-2</v>
      </c>
      <c r="BC668" s="175">
        <f t="shared" si="403"/>
        <v>1.8891734585516587E-2</v>
      </c>
      <c r="BD668" s="175">
        <f t="shared" si="404"/>
        <v>1.8891734585516583E-2</v>
      </c>
      <c r="BE668" s="175">
        <f t="shared" si="405"/>
        <v>1.8891734585516587E-2</v>
      </c>
      <c r="BF668" s="175">
        <f t="shared" si="406"/>
        <v>1.511338766841327E-2</v>
      </c>
      <c r="BG668" s="175">
        <f t="shared" si="407"/>
        <v>1.2594489723677724E-2</v>
      </c>
      <c r="BH668" s="175">
        <f t="shared" si="408"/>
        <v>1.0795276906009477E-2</v>
      </c>
      <c r="BI668" s="175">
        <f t="shared" si="409"/>
        <v>9.4458672927582935E-3</v>
      </c>
      <c r="BJ668" s="175">
        <f t="shared" si="410"/>
        <v>8.3963264824518154E-3</v>
      </c>
      <c r="BK668" s="175">
        <f t="shared" si="411"/>
        <v>7.5566938342066349E-3</v>
      </c>
      <c r="BL668" s="175">
        <f t="shared" si="412"/>
        <v>6.8697216674605769E-3</v>
      </c>
    </row>
    <row r="669" spans="1:64" x14ac:dyDescent="0.35">
      <c r="A669" s="173" t="str">
        <v>DIGIPRO</v>
      </c>
      <c r="B669" s="173" t="str">
        <v>Revenue OCA Gov</v>
      </c>
      <c r="C669" s="173" t="str">
        <v>Rp. M</v>
      </c>
      <c r="D669" s="173" t="str">
        <v>PAPUA BARAT</v>
      </c>
      <c r="E669" s="174">
        <v>0</v>
      </c>
      <c r="F669" s="174">
        <v>6383640.9992421484</v>
      </c>
      <c r="G669" s="174">
        <v>12767281.998484297</v>
      </c>
      <c r="H669" s="174">
        <v>19150922.997726444</v>
      </c>
      <c r="I669" s="174">
        <v>25534563.996968593</v>
      </c>
      <c r="J669" s="174">
        <v>31918204.996210743</v>
      </c>
      <c r="K669" s="174">
        <v>38301845.995452888</v>
      </c>
      <c r="L669" s="174">
        <v>44685486.994695038</v>
      </c>
      <c r="M669" s="174">
        <v>51069127.993937187</v>
      </c>
      <c r="N669" s="174">
        <v>57452768.993179336</v>
      </c>
      <c r="O669" s="174">
        <v>63836409.992421485</v>
      </c>
      <c r="P669" s="174">
        <v>70220050.991663635</v>
      </c>
      <c r="Q669" s="174">
        <v>0</v>
      </c>
      <c r="R669" s="174">
        <v>0</v>
      </c>
      <c r="S669" s="174">
        <v>0</v>
      </c>
      <c r="T669" s="174">
        <v>78882000</v>
      </c>
      <c r="U669" s="174">
        <v>79194000</v>
      </c>
      <c r="V669" s="174">
        <v>79194000</v>
      </c>
      <c r="W669" s="174">
        <v>79194000</v>
      </c>
      <c r="X669" s="174">
        <v>79194000</v>
      </c>
      <c r="Y669" s="174">
        <v>79194000</v>
      </c>
      <c r="Z669" s="174">
        <v>79194000</v>
      </c>
      <c r="AA669" s="174">
        <v>79194000</v>
      </c>
      <c r="AB669" s="174">
        <v>79194000</v>
      </c>
      <c r="AC669" s="174">
        <v>0</v>
      </c>
      <c r="AD669" s="174">
        <v>6383640.9992421484</v>
      </c>
      <c r="AE669" s="174">
        <v>6383640.9992421484</v>
      </c>
      <c r="AF669" s="174">
        <v>6383640.9992421484</v>
      </c>
      <c r="AG669" s="174">
        <v>6383640.9992421484</v>
      </c>
      <c r="AH669" s="174">
        <v>6383640.9992421484</v>
      </c>
      <c r="AI669" s="174">
        <v>6383640.9992421484</v>
      </c>
      <c r="AJ669" s="174">
        <v>6383640.9992421484</v>
      </c>
      <c r="AK669" s="174">
        <v>6383640.9992421484</v>
      </c>
      <c r="AL669" s="174">
        <v>6383640.9992421484</v>
      </c>
      <c r="AM669" s="174">
        <v>6383640.9992421484</v>
      </c>
      <c r="AN669" s="174">
        <v>6383640.9992421484</v>
      </c>
      <c r="AO669" s="174">
        <v>0</v>
      </c>
      <c r="AP669" s="174">
        <v>0</v>
      </c>
      <c r="AQ669" s="174">
        <v>0</v>
      </c>
      <c r="AR669" s="174">
        <v>78882000</v>
      </c>
      <c r="AS669" s="174">
        <v>312000</v>
      </c>
      <c r="AT669" s="174">
        <v>0</v>
      </c>
      <c r="AU669" s="174">
        <v>0</v>
      </c>
      <c r="AV669" s="174">
        <v>0</v>
      </c>
      <c r="AW669" s="174">
        <v>0</v>
      </c>
      <c r="AX669" s="174">
        <v>0</v>
      </c>
      <c r="AY669" s="174">
        <v>0</v>
      </c>
      <c r="AZ669" s="174">
        <v>0</v>
      </c>
      <c r="BA669" s="175">
        <f t="shared" si="413"/>
        <v>1</v>
      </c>
      <c r="BB669" s="175">
        <f t="shared" si="402"/>
        <v>0</v>
      </c>
      <c r="BC669" s="175">
        <f t="shared" si="403"/>
        <v>0</v>
      </c>
      <c r="BD669" s="175">
        <f t="shared" si="404"/>
        <v>4.1189659636438778</v>
      </c>
      <c r="BE669" s="175">
        <f t="shared" si="405"/>
        <v>3.1014432049594323</v>
      </c>
      <c r="BF669" s="175">
        <f t="shared" si="406"/>
        <v>2.4811545639675456</v>
      </c>
      <c r="BG669" s="175">
        <f t="shared" si="407"/>
        <v>2.0676288033062882</v>
      </c>
      <c r="BH669" s="175">
        <f t="shared" si="408"/>
        <v>1.7722532599768184</v>
      </c>
      <c r="BI669" s="175">
        <f t="shared" si="409"/>
        <v>1.5507216024797161</v>
      </c>
      <c r="BJ669" s="175">
        <f t="shared" si="410"/>
        <v>1.3784192022041919</v>
      </c>
      <c r="BK669" s="175">
        <f t="shared" si="411"/>
        <v>1.2405772819837728</v>
      </c>
      <c r="BL669" s="175">
        <f t="shared" si="412"/>
        <v>1.127797529076157</v>
      </c>
    </row>
    <row r="670" spans="1:64" x14ac:dyDescent="0.35">
      <c r="A670" s="173" t="str">
        <v>DIGIPRO</v>
      </c>
      <c r="B670" s="173" t="str">
        <v>Revenue OCA Gov</v>
      </c>
      <c r="C670" s="173" t="str">
        <v>Rp. M</v>
      </c>
      <c r="D670" s="173" t="str">
        <v>SULBAGSEL</v>
      </c>
      <c r="E670" s="174">
        <v>0</v>
      </c>
      <c r="F670" s="174">
        <v>18394219.569384746</v>
      </c>
      <c r="G670" s="174">
        <v>36788439.138769493</v>
      </c>
      <c r="H670" s="174">
        <v>55182658.708154239</v>
      </c>
      <c r="I670" s="174">
        <v>73576878.277538985</v>
      </c>
      <c r="J670" s="174">
        <v>91971097.846923739</v>
      </c>
      <c r="K670" s="174">
        <v>110365317.41630849</v>
      </c>
      <c r="L670" s="174">
        <v>128759536.98569325</v>
      </c>
      <c r="M670" s="174">
        <v>147153756.555078</v>
      </c>
      <c r="N670" s="174">
        <v>165547976.12446275</v>
      </c>
      <c r="O670" s="174">
        <v>183942195.69384751</v>
      </c>
      <c r="P670" s="174">
        <v>202336415.26323226</v>
      </c>
      <c r="Q670" s="174">
        <v>104000</v>
      </c>
      <c r="R670" s="174">
        <v>211715</v>
      </c>
      <c r="S670" s="174">
        <v>419715</v>
      </c>
      <c r="T670" s="174">
        <v>627715</v>
      </c>
      <c r="U670" s="174">
        <v>731715</v>
      </c>
      <c r="V670" s="174">
        <v>731715</v>
      </c>
      <c r="W670" s="174">
        <v>731715</v>
      </c>
      <c r="X670" s="174">
        <v>731715</v>
      </c>
      <c r="Y670" s="174">
        <v>731715</v>
      </c>
      <c r="Z670" s="174">
        <v>731715</v>
      </c>
      <c r="AA670" s="174">
        <v>731715</v>
      </c>
      <c r="AB670" s="174">
        <v>731715</v>
      </c>
      <c r="AC670" s="174">
        <v>0</v>
      </c>
      <c r="AD670" s="174">
        <v>18394219.569384746</v>
      </c>
      <c r="AE670" s="174">
        <v>18394219.569384746</v>
      </c>
      <c r="AF670" s="174">
        <v>18394219.569384746</v>
      </c>
      <c r="AG670" s="174">
        <v>18394219.569384746</v>
      </c>
      <c r="AH670" s="174">
        <v>18394219.569384746</v>
      </c>
      <c r="AI670" s="174">
        <v>18394219.569384746</v>
      </c>
      <c r="AJ670" s="174">
        <v>18394219.569384746</v>
      </c>
      <c r="AK670" s="174">
        <v>18394219.569384746</v>
      </c>
      <c r="AL670" s="174">
        <v>18394219.569384746</v>
      </c>
      <c r="AM670" s="174">
        <v>18394219.569384746</v>
      </c>
      <c r="AN670" s="174">
        <v>18394219.569384746</v>
      </c>
      <c r="AO670" s="174">
        <v>104000</v>
      </c>
      <c r="AP670" s="174">
        <v>107715</v>
      </c>
      <c r="AQ670" s="174">
        <v>208000</v>
      </c>
      <c r="AR670" s="174">
        <v>208000</v>
      </c>
      <c r="AS670" s="174">
        <v>104000</v>
      </c>
      <c r="AT670" s="174">
        <v>0</v>
      </c>
      <c r="AU670" s="174">
        <v>0</v>
      </c>
      <c r="AV670" s="174">
        <v>0</v>
      </c>
      <c r="AW670" s="174">
        <v>0</v>
      </c>
      <c r="AX670" s="174">
        <v>0</v>
      </c>
      <c r="AY670" s="174">
        <v>0</v>
      </c>
      <c r="AZ670" s="174">
        <v>0</v>
      </c>
      <c r="BA670" s="175">
        <f t="shared" si="413"/>
        <v>1</v>
      </c>
      <c r="BB670" s="175">
        <f t="shared" si="402"/>
        <v>1.1509865868534997E-2</v>
      </c>
      <c r="BC670" s="175">
        <f t="shared" si="403"/>
        <v>1.1408883057440819E-2</v>
      </c>
      <c r="BD670" s="175">
        <f t="shared" si="404"/>
        <v>1.1375222120409426E-2</v>
      </c>
      <c r="BE670" s="175">
        <f t="shared" si="405"/>
        <v>9.9449041211004015E-3</v>
      </c>
      <c r="BF670" s="175">
        <f t="shared" si="406"/>
        <v>7.9559232968803191E-3</v>
      </c>
      <c r="BG670" s="175">
        <f t="shared" si="407"/>
        <v>6.6299360807335998E-3</v>
      </c>
      <c r="BH670" s="175">
        <f t="shared" si="408"/>
        <v>5.6828023549145134E-3</v>
      </c>
      <c r="BI670" s="175">
        <f t="shared" si="409"/>
        <v>4.972452060550199E-3</v>
      </c>
      <c r="BJ670" s="175">
        <f t="shared" si="410"/>
        <v>4.4199573871557324E-3</v>
      </c>
      <c r="BK670" s="175">
        <f t="shared" si="411"/>
        <v>3.9779616484401596E-3</v>
      </c>
      <c r="BL670" s="175">
        <f t="shared" si="412"/>
        <v>3.6163287713092355E-3</v>
      </c>
    </row>
    <row r="671" spans="1:64" x14ac:dyDescent="0.35">
      <c r="A671" s="173" t="str">
        <v>DIGIPRO</v>
      </c>
      <c r="B671" s="173" t="str">
        <v>Revenue OCA Gov</v>
      </c>
      <c r="C671" s="173" t="str">
        <v>Rp. M</v>
      </c>
      <c r="D671" s="173" t="str">
        <v>SULBAGTENG</v>
      </c>
      <c r="E671" s="174">
        <v>0</v>
      </c>
      <c r="F671" s="174">
        <v>8021356.8707718523</v>
      </c>
      <c r="G671" s="174">
        <v>16042713.741543705</v>
      </c>
      <c r="H671" s="174">
        <v>24064070.612315558</v>
      </c>
      <c r="I671" s="174">
        <v>32085427.483087409</v>
      </c>
      <c r="J671" s="174">
        <v>40106784.353859261</v>
      </c>
      <c r="K671" s="174">
        <v>48128141.224631116</v>
      </c>
      <c r="L671" s="174">
        <v>56149498.095402971</v>
      </c>
      <c r="M671" s="174">
        <v>64170854.966174826</v>
      </c>
      <c r="N671" s="174">
        <v>72192211.836946681</v>
      </c>
      <c r="O671" s="174">
        <v>80213568.707718536</v>
      </c>
      <c r="P671" s="174">
        <v>88234925.578490391</v>
      </c>
      <c r="Q671" s="174">
        <v>108000</v>
      </c>
      <c r="R671" s="174">
        <v>239750</v>
      </c>
      <c r="S671" s="174">
        <v>382750</v>
      </c>
      <c r="T671" s="174">
        <v>417750</v>
      </c>
      <c r="U671" s="174">
        <v>452750</v>
      </c>
      <c r="V671" s="174">
        <v>452750</v>
      </c>
      <c r="W671" s="174">
        <v>452750</v>
      </c>
      <c r="X671" s="174">
        <v>452750</v>
      </c>
      <c r="Y671" s="174">
        <v>452750</v>
      </c>
      <c r="Z671" s="174">
        <v>452750</v>
      </c>
      <c r="AA671" s="174">
        <v>452750</v>
      </c>
      <c r="AB671" s="174">
        <v>452750</v>
      </c>
      <c r="AC671" s="174">
        <v>0</v>
      </c>
      <c r="AD671" s="174">
        <v>8021356.8707718523</v>
      </c>
      <c r="AE671" s="174">
        <v>8021356.8707718523</v>
      </c>
      <c r="AF671" s="174">
        <v>8021356.8707718523</v>
      </c>
      <c r="AG671" s="174">
        <v>8021356.8707718523</v>
      </c>
      <c r="AH671" s="174">
        <v>8021356.8707718523</v>
      </c>
      <c r="AI671" s="174">
        <v>8021356.8707718523</v>
      </c>
      <c r="AJ671" s="174">
        <v>8021356.8707718523</v>
      </c>
      <c r="AK671" s="174">
        <v>8021356.8707718523</v>
      </c>
      <c r="AL671" s="174">
        <v>8021356.8707718523</v>
      </c>
      <c r="AM671" s="174">
        <v>8021356.8707718523</v>
      </c>
      <c r="AN671" s="174">
        <v>8021356.8707718523</v>
      </c>
      <c r="AO671" s="174">
        <v>108000</v>
      </c>
      <c r="AP671" s="174">
        <v>131750</v>
      </c>
      <c r="AQ671" s="174">
        <v>143000</v>
      </c>
      <c r="AR671" s="174">
        <v>35000</v>
      </c>
      <c r="AS671" s="174">
        <v>35000</v>
      </c>
      <c r="AT671" s="174">
        <v>0</v>
      </c>
      <c r="AU671" s="174">
        <v>0</v>
      </c>
      <c r="AV671" s="174">
        <v>0</v>
      </c>
      <c r="AW671" s="174">
        <v>0</v>
      </c>
      <c r="AX671" s="174">
        <v>0</v>
      </c>
      <c r="AY671" s="174">
        <v>0</v>
      </c>
      <c r="AZ671" s="174">
        <v>0</v>
      </c>
      <c r="BA671" s="175">
        <f t="shared" si="413"/>
        <v>1</v>
      </c>
      <c r="BB671" s="175">
        <f t="shared" si="402"/>
        <v>2.9888958172849645E-2</v>
      </c>
      <c r="BC671" s="175">
        <f t="shared" si="403"/>
        <v>2.3858182983645882E-2</v>
      </c>
      <c r="BD671" s="175">
        <f t="shared" si="404"/>
        <v>1.7359905841790667E-2</v>
      </c>
      <c r="BE671" s="175">
        <f t="shared" si="405"/>
        <v>1.4110767270863063E-2</v>
      </c>
      <c r="BF671" s="175">
        <f t="shared" si="406"/>
        <v>1.1288613816690449E-2</v>
      </c>
      <c r="BG671" s="175">
        <f t="shared" si="407"/>
        <v>9.4071781805753745E-3</v>
      </c>
      <c r="BH671" s="175">
        <f t="shared" si="408"/>
        <v>8.063295583350321E-3</v>
      </c>
      <c r="BI671" s="175">
        <f t="shared" si="409"/>
        <v>7.0553836354315305E-3</v>
      </c>
      <c r="BJ671" s="175">
        <f t="shared" si="410"/>
        <v>6.2714521203835819E-3</v>
      </c>
      <c r="BK671" s="175">
        <f t="shared" si="411"/>
        <v>5.6443069083452237E-3</v>
      </c>
      <c r="BL671" s="175">
        <f t="shared" si="412"/>
        <v>5.1311880984956579E-3</v>
      </c>
    </row>
    <row r="672" spans="1:64" x14ac:dyDescent="0.35">
      <c r="A672" s="173" t="str">
        <v>DIGIPRO</v>
      </c>
      <c r="B672" s="173" t="str">
        <v>Revenue OCA Gov</v>
      </c>
      <c r="C672" s="173" t="str">
        <v>Rp. M</v>
      </c>
      <c r="D672" s="173" t="str">
        <v>SUMALUT</v>
      </c>
      <c r="E672" s="174">
        <v>0</v>
      </c>
      <c r="F672" s="174">
        <v>11445558.228908792</v>
      </c>
      <c r="G672" s="174">
        <v>22891116.457817584</v>
      </c>
      <c r="H672" s="174">
        <v>34336674.686726376</v>
      </c>
      <c r="I672" s="174">
        <v>45782232.915635169</v>
      </c>
      <c r="J672" s="174">
        <v>57227791.144543961</v>
      </c>
      <c r="K672" s="174">
        <v>68673349.373452753</v>
      </c>
      <c r="L672" s="174">
        <v>80118907.602361545</v>
      </c>
      <c r="M672" s="174">
        <v>91564465.831270337</v>
      </c>
      <c r="N672" s="174">
        <v>103010024.06017913</v>
      </c>
      <c r="O672" s="174">
        <v>114455582.28908792</v>
      </c>
      <c r="P672" s="174">
        <v>125901140.51799671</v>
      </c>
      <c r="Q672" s="174">
        <v>0</v>
      </c>
      <c r="R672" s="174">
        <v>0</v>
      </c>
      <c r="S672" s="174">
        <v>6545324</v>
      </c>
      <c r="T672" s="174">
        <v>6545324</v>
      </c>
      <c r="U672" s="174">
        <v>6545324</v>
      </c>
      <c r="V672" s="174">
        <v>6545324</v>
      </c>
      <c r="W672" s="174">
        <v>6545324</v>
      </c>
      <c r="X672" s="174">
        <v>6545324</v>
      </c>
      <c r="Y672" s="174">
        <v>6545324</v>
      </c>
      <c r="Z672" s="174">
        <v>6545324</v>
      </c>
      <c r="AA672" s="174">
        <v>6545324</v>
      </c>
      <c r="AB672" s="174">
        <v>6545324</v>
      </c>
      <c r="AC672" s="174">
        <v>0</v>
      </c>
      <c r="AD672" s="174">
        <v>11445558.228908792</v>
      </c>
      <c r="AE672" s="174">
        <v>11445558.228908792</v>
      </c>
      <c r="AF672" s="174">
        <v>11445558.228908792</v>
      </c>
      <c r="AG672" s="174">
        <v>11445558.228908792</v>
      </c>
      <c r="AH672" s="174">
        <v>11445558.228908792</v>
      </c>
      <c r="AI672" s="174">
        <v>11445558.228908792</v>
      </c>
      <c r="AJ672" s="174">
        <v>11445558.228908792</v>
      </c>
      <c r="AK672" s="174">
        <v>11445558.228908792</v>
      </c>
      <c r="AL672" s="174">
        <v>11445558.228908792</v>
      </c>
      <c r="AM672" s="174">
        <v>11445558.228908792</v>
      </c>
      <c r="AN672" s="174">
        <v>11445558.228908792</v>
      </c>
      <c r="AO672" s="174">
        <v>0</v>
      </c>
      <c r="AP672" s="174">
        <v>0</v>
      </c>
      <c r="AQ672" s="174">
        <v>6545324</v>
      </c>
      <c r="AR672" s="174">
        <v>0</v>
      </c>
      <c r="AS672" s="174">
        <v>0</v>
      </c>
      <c r="AT672" s="174">
        <v>0</v>
      </c>
      <c r="AU672" s="174">
        <v>0</v>
      </c>
      <c r="AV672" s="174">
        <v>0</v>
      </c>
      <c r="AW672" s="174">
        <v>0</v>
      </c>
      <c r="AX672" s="174">
        <v>0</v>
      </c>
      <c r="AY672" s="174">
        <v>0</v>
      </c>
      <c r="AZ672" s="174">
        <v>0</v>
      </c>
      <c r="BA672" s="175">
        <f t="shared" si="413"/>
        <v>1</v>
      </c>
      <c r="BB672" s="175">
        <f t="shared" si="402"/>
        <v>0</v>
      </c>
      <c r="BC672" s="175">
        <f t="shared" si="403"/>
        <v>0.28593293001070269</v>
      </c>
      <c r="BD672" s="175">
        <f t="shared" si="404"/>
        <v>0.19062195334046847</v>
      </c>
      <c r="BE672" s="175">
        <f t="shared" si="405"/>
        <v>0.14296646500535135</v>
      </c>
      <c r="BF672" s="175">
        <f t="shared" si="406"/>
        <v>0.11437317200428108</v>
      </c>
      <c r="BG672" s="175">
        <f t="shared" si="407"/>
        <v>9.5310976670234235E-2</v>
      </c>
      <c r="BH672" s="175">
        <f t="shared" si="408"/>
        <v>8.1695122860200767E-2</v>
      </c>
      <c r="BI672" s="175">
        <f t="shared" si="409"/>
        <v>7.1483232502675673E-2</v>
      </c>
      <c r="BJ672" s="175">
        <f t="shared" si="410"/>
        <v>6.3540651113489485E-2</v>
      </c>
      <c r="BK672" s="175">
        <f t="shared" si="411"/>
        <v>5.7186586002140542E-2</v>
      </c>
      <c r="BL672" s="175">
        <f t="shared" si="412"/>
        <v>5.1987805456491398E-2</v>
      </c>
    </row>
    <row r="673" spans="1:64" x14ac:dyDescent="0.35">
      <c r="A673" s="170" t="str">
        <v>DIGIPRO</v>
      </c>
      <c r="B673" s="170" t="str">
        <v>Revenue Antares Eazy PS</v>
      </c>
      <c r="C673" s="170" t="str">
        <v>Rp. M</v>
      </c>
      <c r="D673" s="170" t="str">
        <v>TR5</v>
      </c>
      <c r="E673" s="171">
        <v>70407</v>
      </c>
      <c r="F673" s="171">
        <v>164441</v>
      </c>
      <c r="G673" s="171">
        <v>233130</v>
      </c>
      <c r="H673" s="171">
        <v>332498</v>
      </c>
      <c r="I673" s="171">
        <v>429743</v>
      </c>
      <c r="J673" s="171">
        <v>508797</v>
      </c>
      <c r="K673" s="171">
        <v>620170</v>
      </c>
      <c r="L673" s="171">
        <v>730123</v>
      </c>
      <c r="M673" s="171">
        <v>820246</v>
      </c>
      <c r="N673" s="171">
        <v>940634</v>
      </c>
      <c r="O673" s="171">
        <v>1063047</v>
      </c>
      <c r="P673" s="171">
        <v>1162864</v>
      </c>
      <c r="Q673" s="171">
        <v>174000</v>
      </c>
      <c r="R673" s="171">
        <v>348000</v>
      </c>
      <c r="S673" s="171">
        <v>490129</v>
      </c>
      <c r="T673" s="171">
        <v>591129</v>
      </c>
      <c r="U673" s="171">
        <v>692129</v>
      </c>
      <c r="V673" s="171">
        <v>692129</v>
      </c>
      <c r="W673" s="171">
        <v>692129</v>
      </c>
      <c r="X673" s="171">
        <v>692129</v>
      </c>
      <c r="Y673" s="171">
        <v>692129</v>
      </c>
      <c r="Z673" s="171">
        <v>692129</v>
      </c>
      <c r="AA673" s="171">
        <v>692129</v>
      </c>
      <c r="AB673" s="171">
        <v>692129</v>
      </c>
      <c r="AC673" s="171">
        <v>70407</v>
      </c>
      <c r="AD673" s="171">
        <v>94034</v>
      </c>
      <c r="AE673" s="171">
        <v>68689</v>
      </c>
      <c r="AF673" s="171">
        <v>99368</v>
      </c>
      <c r="AG673" s="171">
        <v>97245</v>
      </c>
      <c r="AH673" s="171">
        <v>79054</v>
      </c>
      <c r="AI673" s="171">
        <v>111373</v>
      </c>
      <c r="AJ673" s="171">
        <v>109953</v>
      </c>
      <c r="AK673" s="171">
        <v>90123</v>
      </c>
      <c r="AL673" s="171">
        <v>120388</v>
      </c>
      <c r="AM673" s="171">
        <v>122413</v>
      </c>
      <c r="AN673" s="171">
        <v>99817</v>
      </c>
      <c r="AO673" s="171">
        <v>174000</v>
      </c>
      <c r="AP673" s="171">
        <v>174000</v>
      </c>
      <c r="AQ673" s="171">
        <v>142129</v>
      </c>
      <c r="AR673" s="171">
        <v>101000</v>
      </c>
      <c r="AS673" s="171">
        <v>101000</v>
      </c>
      <c r="AT673" s="171">
        <v>0</v>
      </c>
      <c r="AU673" s="171">
        <v>0</v>
      </c>
      <c r="AV673" s="171">
        <v>0</v>
      </c>
      <c r="AW673" s="171">
        <v>0</v>
      </c>
      <c r="AX673" s="171">
        <v>0</v>
      </c>
      <c r="AY673" s="171">
        <v>0</v>
      </c>
      <c r="AZ673" s="171">
        <v>0</v>
      </c>
      <c r="BA673" s="172">
        <f t="shared" si="413"/>
        <v>2.4713451787464313</v>
      </c>
      <c r="BB673" s="172">
        <f t="shared" si="402"/>
        <v>2.1162605432951636</v>
      </c>
      <c r="BC673" s="172">
        <f t="shared" si="403"/>
        <v>2.1023849354437441</v>
      </c>
      <c r="BD673" s="172">
        <f t="shared" si="404"/>
        <v>1.777842272735475</v>
      </c>
      <c r="BE673" s="172">
        <f t="shared" si="405"/>
        <v>1.6105649190330034</v>
      </c>
      <c r="BF673" s="172">
        <f t="shared" si="406"/>
        <v>1.3603244515985746</v>
      </c>
      <c r="BG673" s="172">
        <f t="shared" si="407"/>
        <v>1.116031088249996</v>
      </c>
      <c r="BH673" s="172">
        <f t="shared" si="408"/>
        <v>0.94796219267164572</v>
      </c>
      <c r="BI673" s="172">
        <f t="shared" si="409"/>
        <v>0.84380661411332702</v>
      </c>
      <c r="BJ673" s="172">
        <f t="shared" si="410"/>
        <v>0.73581116566060767</v>
      </c>
      <c r="BK673" s="172">
        <f t="shared" si="411"/>
        <v>0.65108033793425879</v>
      </c>
      <c r="BL673" s="172">
        <f t="shared" si="412"/>
        <v>0.59519341900686584</v>
      </c>
    </row>
    <row r="674" spans="1:64" x14ac:dyDescent="0.35">
      <c r="A674" s="173" t="str">
        <v>DIGIPRO</v>
      </c>
      <c r="B674" s="173" t="str">
        <v>Revenue Antares Eazy PS</v>
      </c>
      <c r="C674" s="173" t="str">
        <v>Rp. M</v>
      </c>
      <c r="D674" s="173" t="str">
        <v>PAPUA</v>
      </c>
      <c r="E674" s="174">
        <v>915.57855432135398</v>
      </c>
      <c r="F674" s="174">
        <v>2138.4046053823877</v>
      </c>
      <c r="G674" s="174">
        <v>3031.6421430956761</v>
      </c>
      <c r="H674" s="174">
        <v>4323.8319791319263</v>
      </c>
      <c r="I674" s="174">
        <v>5588.4141444703164</v>
      </c>
      <c r="J674" s="174">
        <v>6616.4390146298219</v>
      </c>
      <c r="K674" s="174">
        <v>8064.7428811549144</v>
      </c>
      <c r="L674" s="174">
        <v>9494.5809481552951</v>
      </c>
      <c r="M674" s="174">
        <v>10666.548026018339</v>
      </c>
      <c r="N674" s="174">
        <v>12232.083711357001</v>
      </c>
      <c r="O674" s="174">
        <v>13823.952667144635</v>
      </c>
      <c r="P674" s="174">
        <v>15121.981336974262</v>
      </c>
      <c r="Q674" s="174">
        <v>38000</v>
      </c>
      <c r="R674" s="174">
        <v>76000</v>
      </c>
      <c r="S674" s="174">
        <v>82129</v>
      </c>
      <c r="T674" s="174">
        <v>82129</v>
      </c>
      <c r="U674" s="174">
        <v>82129</v>
      </c>
      <c r="V674" s="174">
        <v>82129</v>
      </c>
      <c r="W674" s="174">
        <v>82129</v>
      </c>
      <c r="X674" s="174">
        <v>82129</v>
      </c>
      <c r="Y674" s="174">
        <v>82129</v>
      </c>
      <c r="Z674" s="174">
        <v>82129</v>
      </c>
      <c r="AA674" s="174">
        <v>82129</v>
      </c>
      <c r="AB674" s="174">
        <v>82129</v>
      </c>
      <c r="AC674" s="174">
        <v>915.57855432135398</v>
      </c>
      <c r="AD674" s="174">
        <v>1222.8260510610337</v>
      </c>
      <c r="AE674" s="174">
        <v>893.23753771328825</v>
      </c>
      <c r="AF674" s="174">
        <v>1292.1898360362507</v>
      </c>
      <c r="AG674" s="174">
        <v>1264.5821653383905</v>
      </c>
      <c r="AH674" s="174">
        <v>1028.0248701595058</v>
      </c>
      <c r="AI674" s="174">
        <v>1448.303866525092</v>
      </c>
      <c r="AJ674" s="174">
        <v>1429.8380670003812</v>
      </c>
      <c r="AK674" s="174">
        <v>1171.9670778630446</v>
      </c>
      <c r="AL674" s="174">
        <v>1565.5356853386618</v>
      </c>
      <c r="AM674" s="174">
        <v>1591.8689557876335</v>
      </c>
      <c r="AN674" s="174">
        <v>1298.0286698296277</v>
      </c>
      <c r="AO674" s="174">
        <v>38000</v>
      </c>
      <c r="AP674" s="174">
        <v>38000</v>
      </c>
      <c r="AQ674" s="174">
        <v>6129</v>
      </c>
      <c r="AR674" s="174">
        <v>0</v>
      </c>
      <c r="AS674" s="174">
        <v>0</v>
      </c>
      <c r="AT674" s="174">
        <v>0</v>
      </c>
      <c r="AU674" s="174">
        <v>0</v>
      </c>
      <c r="AV674" s="174">
        <v>0</v>
      </c>
      <c r="AW674" s="174">
        <v>0</v>
      </c>
      <c r="AX674" s="174">
        <v>0</v>
      </c>
      <c r="AY674" s="174">
        <v>0</v>
      </c>
      <c r="AZ674" s="174">
        <v>0</v>
      </c>
      <c r="BA674" s="175">
        <f t="shared" si="413"/>
        <v>41.503811792715481</v>
      </c>
      <c r="BB674" s="175">
        <f t="shared" si="402"/>
        <v>35.540514554031155</v>
      </c>
      <c r="BC674" s="175">
        <f t="shared" si="403"/>
        <v>27.090598468899856</v>
      </c>
      <c r="BD674" s="175">
        <f t="shared" si="404"/>
        <v>18.994493864789035</v>
      </c>
      <c r="BE674" s="175">
        <f t="shared" si="405"/>
        <v>14.696298068972908</v>
      </c>
      <c r="BF674" s="175">
        <f t="shared" si="406"/>
        <v>12.412870400286607</v>
      </c>
      <c r="BG674" s="175">
        <f t="shared" si="407"/>
        <v>10.183709661954987</v>
      </c>
      <c r="BH674" s="175">
        <f t="shared" si="408"/>
        <v>8.6500921366052363</v>
      </c>
      <c r="BI674" s="175">
        <f t="shared" si="409"/>
        <v>7.6996793901520091</v>
      </c>
      <c r="BJ674" s="175">
        <f t="shared" si="410"/>
        <v>6.7142280855833665</v>
      </c>
      <c r="BK674" s="175">
        <f t="shared" si="411"/>
        <v>5.9410649021676596</v>
      </c>
      <c r="BL674" s="175">
        <f t="shared" si="412"/>
        <v>5.4311004735331254</v>
      </c>
    </row>
    <row r="675" spans="1:64" x14ac:dyDescent="0.35">
      <c r="A675" s="173" t="str">
        <v>DIGIPRO</v>
      </c>
      <c r="B675" s="173" t="str">
        <v>Revenue Antares Eazy PS</v>
      </c>
      <c r="C675" s="173" t="str">
        <v>Rp. M</v>
      </c>
      <c r="D675" s="173" t="str">
        <v>PAPUA BARAT</v>
      </c>
      <c r="E675" s="174">
        <v>723.64191172349047</v>
      </c>
      <c r="F675" s="174">
        <v>1690.121715251644</v>
      </c>
      <c r="G675" s="174">
        <v>2396.1060530926943</v>
      </c>
      <c r="H675" s="174">
        <v>3417.4086151126612</v>
      </c>
      <c r="I675" s="174">
        <v>4416.8910203500782</v>
      </c>
      <c r="J675" s="174">
        <v>5229.4066464865246</v>
      </c>
      <c r="K675" s="174">
        <v>6374.0963880517138</v>
      </c>
      <c r="L675" s="174">
        <v>7504.1913945103461</v>
      </c>
      <c r="M675" s="174">
        <v>8430.4740086006514</v>
      </c>
      <c r="N675" s="174">
        <v>9667.8197621275394</v>
      </c>
      <c r="O675" s="174">
        <v>10925.978430154975</v>
      </c>
      <c r="P675" s="174">
        <v>11951.895806303706</v>
      </c>
      <c r="Q675" s="174">
        <v>0</v>
      </c>
      <c r="R675" s="174">
        <v>0</v>
      </c>
      <c r="S675" s="174">
        <v>0</v>
      </c>
      <c r="T675" s="174">
        <v>0</v>
      </c>
      <c r="U675" s="174">
        <v>0</v>
      </c>
      <c r="V675" s="174">
        <v>0</v>
      </c>
      <c r="W675" s="174">
        <v>0</v>
      </c>
      <c r="X675" s="174">
        <v>0</v>
      </c>
      <c r="Y675" s="174">
        <v>0</v>
      </c>
      <c r="Z675" s="174">
        <v>0</v>
      </c>
      <c r="AA675" s="174">
        <v>0</v>
      </c>
      <c r="AB675" s="174">
        <v>0</v>
      </c>
      <c r="AC675" s="174">
        <v>723.64191172349047</v>
      </c>
      <c r="AD675" s="174">
        <v>966.47980352815352</v>
      </c>
      <c r="AE675" s="174">
        <v>705.98433784105043</v>
      </c>
      <c r="AF675" s="174">
        <v>1021.3025620199668</v>
      </c>
      <c r="AG675" s="174">
        <v>999.4824052374172</v>
      </c>
      <c r="AH675" s="174">
        <v>812.51562613644683</v>
      </c>
      <c r="AI675" s="174">
        <v>1144.6897415651895</v>
      </c>
      <c r="AJ675" s="174">
        <v>1130.0950064586327</v>
      </c>
      <c r="AK675" s="174">
        <v>926.2826140903054</v>
      </c>
      <c r="AL675" s="174">
        <v>1237.3457535268876</v>
      </c>
      <c r="AM675" s="174">
        <v>1258.1586680274354</v>
      </c>
      <c r="AN675" s="174">
        <v>1025.9173761487302</v>
      </c>
      <c r="AO675" s="174">
        <v>0</v>
      </c>
      <c r="AP675" s="174">
        <v>0</v>
      </c>
      <c r="AQ675" s="174">
        <v>0</v>
      </c>
      <c r="AR675" s="174">
        <v>0</v>
      </c>
      <c r="AS675" s="174">
        <v>0</v>
      </c>
      <c r="AT675" s="174">
        <v>0</v>
      </c>
      <c r="AU675" s="174">
        <v>0</v>
      </c>
      <c r="AV675" s="174">
        <v>0</v>
      </c>
      <c r="AW675" s="174">
        <v>0</v>
      </c>
      <c r="AX675" s="174">
        <v>0</v>
      </c>
      <c r="AY675" s="174">
        <v>0</v>
      </c>
      <c r="AZ675" s="174">
        <v>0</v>
      </c>
      <c r="BA675" s="175">
        <f t="shared" si="413"/>
        <v>0</v>
      </c>
      <c r="BB675" s="175">
        <f t="shared" si="402"/>
        <v>0</v>
      </c>
      <c r="BC675" s="175">
        <f t="shared" si="403"/>
        <v>0</v>
      </c>
      <c r="BD675" s="175">
        <f t="shared" si="404"/>
        <v>0</v>
      </c>
      <c r="BE675" s="175">
        <f t="shared" si="405"/>
        <v>0</v>
      </c>
      <c r="BF675" s="175">
        <f t="shared" si="406"/>
        <v>0</v>
      </c>
      <c r="BG675" s="175">
        <f t="shared" si="407"/>
        <v>0</v>
      </c>
      <c r="BH675" s="175">
        <f t="shared" si="408"/>
        <v>0</v>
      </c>
      <c r="BI675" s="175">
        <f t="shared" si="409"/>
        <v>0</v>
      </c>
      <c r="BJ675" s="175">
        <f t="shared" si="410"/>
        <v>0</v>
      </c>
      <c r="BK675" s="175">
        <f t="shared" si="411"/>
        <v>0</v>
      </c>
      <c r="BL675" s="175">
        <f t="shared" si="412"/>
        <v>0</v>
      </c>
    </row>
    <row r="676" spans="1:64" x14ac:dyDescent="0.35">
      <c r="A676" s="173" t="str">
        <v>DIGIPRO</v>
      </c>
      <c r="B676" s="173" t="str">
        <v>Revenue Antares Eazy PS</v>
      </c>
      <c r="C676" s="173" t="str">
        <v>Rp. M</v>
      </c>
      <c r="D676" s="173" t="str">
        <v>SULBAGSEL</v>
      </c>
      <c r="E676" s="174">
        <v>12240.25300077051</v>
      </c>
      <c r="F676" s="174">
        <v>28588.058626268743</v>
      </c>
      <c r="G676" s="174">
        <v>40529.637423404332</v>
      </c>
      <c r="H676" s="174">
        <v>57804.758649710864</v>
      </c>
      <c r="I676" s="174">
        <v>74710.796445099506</v>
      </c>
      <c r="J676" s="174">
        <v>88454.329910847402</v>
      </c>
      <c r="K676" s="174">
        <v>107816.51971377629</v>
      </c>
      <c r="L676" s="174">
        <v>126931.84259635501</v>
      </c>
      <c r="M676" s="174">
        <v>142599.72109122685</v>
      </c>
      <c r="N676" s="174">
        <v>163529.16813849146</v>
      </c>
      <c r="O676" s="174">
        <v>184810.66132217093</v>
      </c>
      <c r="P676" s="174">
        <v>202163.8411732924</v>
      </c>
      <c r="Q676" s="174">
        <v>101000</v>
      </c>
      <c r="R676" s="174">
        <v>202000</v>
      </c>
      <c r="S676" s="174">
        <v>303000</v>
      </c>
      <c r="T676" s="174">
        <v>404000</v>
      </c>
      <c r="U676" s="174">
        <v>505000</v>
      </c>
      <c r="V676" s="174">
        <v>505000</v>
      </c>
      <c r="W676" s="174">
        <v>505000</v>
      </c>
      <c r="X676" s="174">
        <v>505000</v>
      </c>
      <c r="Y676" s="174">
        <v>505000</v>
      </c>
      <c r="Z676" s="174">
        <v>505000</v>
      </c>
      <c r="AA676" s="174">
        <v>505000</v>
      </c>
      <c r="AB676" s="174">
        <v>505000</v>
      </c>
      <c r="AC676" s="174">
        <v>12240.25300077051</v>
      </c>
      <c r="AD676" s="174">
        <v>16347.805625498235</v>
      </c>
      <c r="AE676" s="174">
        <v>11941.578797135591</v>
      </c>
      <c r="AF676" s="174">
        <v>17275.121226306532</v>
      </c>
      <c r="AG676" s="174">
        <v>16906.037795388645</v>
      </c>
      <c r="AH676" s="174">
        <v>13743.533465747894</v>
      </c>
      <c r="AI676" s="174">
        <v>19362.189802928886</v>
      </c>
      <c r="AJ676" s="174">
        <v>19115.322882578719</v>
      </c>
      <c r="AK676" s="174">
        <v>15667.878494871828</v>
      </c>
      <c r="AL676" s="174">
        <v>20929.447047264621</v>
      </c>
      <c r="AM676" s="174">
        <v>21281.493183679471</v>
      </c>
      <c r="AN676" s="174">
        <v>17353.17985112148</v>
      </c>
      <c r="AO676" s="174">
        <v>101000</v>
      </c>
      <c r="AP676" s="174">
        <v>101000</v>
      </c>
      <c r="AQ676" s="174">
        <v>101000</v>
      </c>
      <c r="AR676" s="174">
        <v>101000</v>
      </c>
      <c r="AS676" s="174">
        <v>101000</v>
      </c>
      <c r="AT676" s="174">
        <v>0</v>
      </c>
      <c r="AU676" s="174">
        <v>0</v>
      </c>
      <c r="AV676" s="174">
        <v>0</v>
      </c>
      <c r="AW676" s="174">
        <v>0</v>
      </c>
      <c r="AX676" s="174">
        <v>0</v>
      </c>
      <c r="AY676" s="174">
        <v>0</v>
      </c>
      <c r="AZ676" s="174">
        <v>0</v>
      </c>
      <c r="BA676" s="175">
        <f t="shared" si="413"/>
        <v>8.2514634291989033</v>
      </c>
      <c r="BB676" s="175">
        <f t="shared" si="402"/>
        <v>7.0658872867424449</v>
      </c>
      <c r="BC676" s="175">
        <f t="shared" si="403"/>
        <v>7.4760106248823472</v>
      </c>
      <c r="BD676" s="175">
        <f t="shared" si="404"/>
        <v>6.9890439721093927</v>
      </c>
      <c r="BE676" s="175">
        <f t="shared" si="405"/>
        <v>6.7593978919913438</v>
      </c>
      <c r="BF676" s="175">
        <f t="shared" si="406"/>
        <v>5.7091608800720834</v>
      </c>
      <c r="BG676" s="175">
        <f t="shared" si="407"/>
        <v>4.6838833356951097</v>
      </c>
      <c r="BH676" s="175">
        <f t="shared" si="408"/>
        <v>3.9785131112128176</v>
      </c>
      <c r="BI676" s="175">
        <f t="shared" si="409"/>
        <v>3.5413814005774311</v>
      </c>
      <c r="BJ676" s="175">
        <f t="shared" si="410"/>
        <v>3.0881340971068831</v>
      </c>
      <c r="BK676" s="175">
        <f t="shared" si="411"/>
        <v>2.7325263401317494</v>
      </c>
      <c r="BL676" s="175">
        <f t="shared" si="412"/>
        <v>2.4979739060612727</v>
      </c>
    </row>
    <row r="677" spans="1:64" x14ac:dyDescent="0.35">
      <c r="A677" s="173" t="str">
        <v>DIGIPRO</v>
      </c>
      <c r="B677" s="173" t="str">
        <v>Revenue Antares Eazy PS</v>
      </c>
      <c r="C677" s="173" t="str">
        <v>Rp. M</v>
      </c>
      <c r="D677" s="173" t="str">
        <v>SULBAGTENG</v>
      </c>
      <c r="E677" s="174">
        <v>16604.948339930837</v>
      </c>
      <c r="F677" s="174">
        <v>38782.142542170055</v>
      </c>
      <c r="G677" s="174">
        <v>54981.91382231989</v>
      </c>
      <c r="H677" s="174">
        <v>78417.090816684766</v>
      </c>
      <c r="I677" s="174">
        <v>101351.57462250769</v>
      </c>
      <c r="J677" s="174">
        <v>119995.85127205805</v>
      </c>
      <c r="K677" s="174">
        <v>146262.31499673196</v>
      </c>
      <c r="L677" s="174">
        <v>172193.88266500947</v>
      </c>
      <c r="M677" s="174">
        <v>193448.69765839915</v>
      </c>
      <c r="N677" s="174">
        <v>221841.27965660379</v>
      </c>
      <c r="O677" s="174">
        <v>250711.44229861314</v>
      </c>
      <c r="P677" s="174">
        <v>274252.51248264138</v>
      </c>
      <c r="Q677" s="174">
        <v>35000</v>
      </c>
      <c r="R677" s="174">
        <v>70000</v>
      </c>
      <c r="S677" s="174">
        <v>105000</v>
      </c>
      <c r="T677" s="174">
        <v>105000</v>
      </c>
      <c r="U677" s="174">
        <v>105000</v>
      </c>
      <c r="V677" s="174">
        <v>105000</v>
      </c>
      <c r="W677" s="174">
        <v>105000</v>
      </c>
      <c r="X677" s="174">
        <v>105000</v>
      </c>
      <c r="Y677" s="174">
        <v>105000</v>
      </c>
      <c r="Z677" s="174">
        <v>105000</v>
      </c>
      <c r="AA677" s="174">
        <v>105000</v>
      </c>
      <c r="AB677" s="174">
        <v>105000</v>
      </c>
      <c r="AC677" s="174">
        <v>16604.948339930837</v>
      </c>
      <c r="AD677" s="174">
        <v>22177.194202239214</v>
      </c>
      <c r="AE677" s="174">
        <v>16199.771280149833</v>
      </c>
      <c r="AF677" s="174">
        <v>23435.176994364869</v>
      </c>
      <c r="AG677" s="174">
        <v>22934.483805822918</v>
      </c>
      <c r="AH677" s="174">
        <v>18644.276649550364</v>
      </c>
      <c r="AI677" s="174">
        <v>26266.463724673926</v>
      </c>
      <c r="AJ677" s="174">
        <v>25931.567668277519</v>
      </c>
      <c r="AK677" s="174">
        <v>21254.814993389675</v>
      </c>
      <c r="AL677" s="174">
        <v>28392.581998204634</v>
      </c>
      <c r="AM677" s="174">
        <v>28870.162642009367</v>
      </c>
      <c r="AN677" s="174">
        <v>23541.070184028242</v>
      </c>
      <c r="AO677" s="174">
        <v>35000</v>
      </c>
      <c r="AP677" s="174">
        <v>35000</v>
      </c>
      <c r="AQ677" s="174">
        <v>35000</v>
      </c>
      <c r="AR677" s="174">
        <v>0</v>
      </c>
      <c r="AS677" s="174">
        <v>0</v>
      </c>
      <c r="AT677" s="174">
        <v>0</v>
      </c>
      <c r="AU677" s="174">
        <v>0</v>
      </c>
      <c r="AV677" s="174">
        <v>0</v>
      </c>
      <c r="AW677" s="174">
        <v>0</v>
      </c>
      <c r="AX677" s="174">
        <v>0</v>
      </c>
      <c r="AY677" s="174">
        <v>0</v>
      </c>
      <c r="AZ677" s="174">
        <v>0</v>
      </c>
      <c r="BA677" s="175">
        <f t="shared" si="413"/>
        <v>2.1078054133919566</v>
      </c>
      <c r="BB677" s="175">
        <f t="shared" si="402"/>
        <v>1.8049544303511589</v>
      </c>
      <c r="BC677" s="175">
        <f t="shared" si="403"/>
        <v>1.909718900279082</v>
      </c>
      <c r="BD677" s="175">
        <f t="shared" si="404"/>
        <v>1.338993820179557</v>
      </c>
      <c r="BE677" s="175">
        <f t="shared" si="405"/>
        <v>1.035997717757037</v>
      </c>
      <c r="BF677" s="175">
        <f t="shared" si="406"/>
        <v>0.87503025218714414</v>
      </c>
      <c r="BG677" s="175">
        <f t="shared" si="407"/>
        <v>0.71788826809110795</v>
      </c>
      <c r="BH677" s="175">
        <f t="shared" si="408"/>
        <v>0.60977775966797709</v>
      </c>
      <c r="BI677" s="175">
        <f t="shared" si="409"/>
        <v>0.5427795651817412</v>
      </c>
      <c r="BJ677" s="175">
        <f t="shared" si="410"/>
        <v>0.47331137001433338</v>
      </c>
      <c r="BK677" s="175">
        <f t="shared" si="411"/>
        <v>0.41880816861536929</v>
      </c>
      <c r="BL677" s="175">
        <f t="shared" si="412"/>
        <v>0.38285884438942341</v>
      </c>
    </row>
    <row r="678" spans="1:64" x14ac:dyDescent="0.35">
      <c r="A678" s="173" t="str">
        <v>DIGIPRO</v>
      </c>
      <c r="B678" s="173" t="str">
        <v>Revenue Antares Eazy PS</v>
      </c>
      <c r="C678" s="173" t="str">
        <v>Rp. M</v>
      </c>
      <c r="D678" s="173" t="str">
        <v>SUMALUT</v>
      </c>
      <c r="E678" s="174">
        <v>39922.578193253808</v>
      </c>
      <c r="F678" s="174">
        <v>93242.272510927171</v>
      </c>
      <c r="G678" s="174">
        <v>132190.70055808741</v>
      </c>
      <c r="H678" s="174">
        <v>188534.90993935979</v>
      </c>
      <c r="I678" s="174">
        <v>243675.32376757241</v>
      </c>
      <c r="J678" s="174">
        <v>288500.97315597819</v>
      </c>
      <c r="K678" s="174">
        <v>351652.32602028508</v>
      </c>
      <c r="L678" s="174">
        <v>413998.50239596982</v>
      </c>
      <c r="M678" s="174">
        <v>465100.55921575497</v>
      </c>
      <c r="N678" s="174">
        <v>533363.64873142017</v>
      </c>
      <c r="O678" s="174">
        <v>602774.96528191632</v>
      </c>
      <c r="P678" s="174">
        <v>659373.76920078823</v>
      </c>
      <c r="Q678" s="174">
        <v>0</v>
      </c>
      <c r="R678" s="174">
        <v>0</v>
      </c>
      <c r="S678" s="174">
        <v>0</v>
      </c>
      <c r="T678" s="174">
        <v>0</v>
      </c>
      <c r="U678" s="174">
        <v>0</v>
      </c>
      <c r="V678" s="174">
        <v>0</v>
      </c>
      <c r="W678" s="174">
        <v>0</v>
      </c>
      <c r="X678" s="174">
        <v>0</v>
      </c>
      <c r="Y678" s="174">
        <v>0</v>
      </c>
      <c r="Z678" s="174">
        <v>0</v>
      </c>
      <c r="AA678" s="174">
        <v>0</v>
      </c>
      <c r="AB678" s="174">
        <v>0</v>
      </c>
      <c r="AC678" s="174">
        <v>39922.578193253808</v>
      </c>
      <c r="AD678" s="174">
        <v>53319.694317673369</v>
      </c>
      <c r="AE678" s="174">
        <v>38948.42804716024</v>
      </c>
      <c r="AF678" s="174">
        <v>56344.209381272383</v>
      </c>
      <c r="AG678" s="174">
        <v>55140.41382821263</v>
      </c>
      <c r="AH678" s="174">
        <v>44825.649388405793</v>
      </c>
      <c r="AI678" s="174">
        <v>63151.352864306908</v>
      </c>
      <c r="AJ678" s="174">
        <v>62346.17637568475</v>
      </c>
      <c r="AK678" s="174">
        <v>51102.056819785153</v>
      </c>
      <c r="AL678" s="174">
        <v>68263.089515665197</v>
      </c>
      <c r="AM678" s="174">
        <v>69411.316550496093</v>
      </c>
      <c r="AN678" s="174">
        <v>56598.803918871927</v>
      </c>
      <c r="AO678" s="174">
        <v>0</v>
      </c>
      <c r="AP678" s="174">
        <v>0</v>
      </c>
      <c r="AQ678" s="174">
        <v>0</v>
      </c>
      <c r="AR678" s="174">
        <v>0</v>
      </c>
      <c r="AS678" s="174">
        <v>0</v>
      </c>
      <c r="AT678" s="174">
        <v>0</v>
      </c>
      <c r="AU678" s="174">
        <v>0</v>
      </c>
      <c r="AV678" s="174">
        <v>0</v>
      </c>
      <c r="AW678" s="174">
        <v>0</v>
      </c>
      <c r="AX678" s="174">
        <v>0</v>
      </c>
      <c r="AY678" s="174">
        <v>0</v>
      </c>
      <c r="AZ678" s="174">
        <v>0</v>
      </c>
      <c r="BA678" s="175">
        <f t="shared" si="413"/>
        <v>0</v>
      </c>
      <c r="BB678" s="175">
        <f t="shared" si="402"/>
        <v>0</v>
      </c>
      <c r="BC678" s="175">
        <f t="shared" si="403"/>
        <v>0</v>
      </c>
      <c r="BD678" s="175">
        <f t="shared" si="404"/>
        <v>0</v>
      </c>
      <c r="BE678" s="175">
        <f t="shared" si="405"/>
        <v>0</v>
      </c>
      <c r="BF678" s="175">
        <f t="shared" si="406"/>
        <v>0</v>
      </c>
      <c r="BG678" s="175">
        <f t="shared" si="407"/>
        <v>0</v>
      </c>
      <c r="BH678" s="175">
        <f t="shared" si="408"/>
        <v>0</v>
      </c>
      <c r="BI678" s="175">
        <f t="shared" si="409"/>
        <v>0</v>
      </c>
      <c r="BJ678" s="175">
        <f t="shared" si="410"/>
        <v>0</v>
      </c>
      <c r="BK678" s="175">
        <f t="shared" si="411"/>
        <v>0</v>
      </c>
      <c r="BL678" s="175">
        <f t="shared" si="412"/>
        <v>0</v>
      </c>
    </row>
    <row r="679" spans="1:64" x14ac:dyDescent="0.35">
      <c r="A679" s="170" t="str">
        <v>DIGIPRO</v>
      </c>
      <c r="B679" s="170" t="str">
        <v>Revenue Netmonk PS</v>
      </c>
      <c r="C679" s="170" t="str">
        <v>Rp. M</v>
      </c>
      <c r="D679" s="170" t="str">
        <v>TR5</v>
      </c>
      <c r="E679" s="171">
        <v>32096472</v>
      </c>
      <c r="F679" s="171">
        <v>74964019</v>
      </c>
      <c r="G679" s="171">
        <v>106277461.00000001</v>
      </c>
      <c r="H679" s="171">
        <v>151576450</v>
      </c>
      <c r="I679" s="171">
        <v>195907862</v>
      </c>
      <c r="J679" s="171">
        <v>231946194</v>
      </c>
      <c r="K679" s="171">
        <v>282718167</v>
      </c>
      <c r="L679" s="171">
        <v>332842725.00000006</v>
      </c>
      <c r="M679" s="171">
        <v>373927157</v>
      </c>
      <c r="N679" s="171">
        <v>428808775</v>
      </c>
      <c r="O679" s="171">
        <v>484613355</v>
      </c>
      <c r="P679" s="171">
        <v>530117168</v>
      </c>
      <c r="Q679" s="171">
        <v>35416976</v>
      </c>
      <c r="R679" s="171">
        <v>70099649</v>
      </c>
      <c r="S679" s="171">
        <v>99372433</v>
      </c>
      <c r="T679" s="171">
        <v>124936154</v>
      </c>
      <c r="U679" s="171">
        <v>152899323</v>
      </c>
      <c r="V679" s="171">
        <v>152899323</v>
      </c>
      <c r="W679" s="171">
        <v>152899323</v>
      </c>
      <c r="X679" s="171">
        <v>152899323</v>
      </c>
      <c r="Y679" s="171">
        <v>152899323</v>
      </c>
      <c r="Z679" s="171">
        <v>152899323</v>
      </c>
      <c r="AA679" s="171">
        <v>152899323</v>
      </c>
      <c r="AB679" s="171">
        <v>152899323</v>
      </c>
      <c r="AC679" s="171">
        <v>32096472</v>
      </c>
      <c r="AD679" s="171">
        <v>42867547</v>
      </c>
      <c r="AE679" s="171">
        <v>31313442.000000004</v>
      </c>
      <c r="AF679" s="171">
        <v>45298989</v>
      </c>
      <c r="AG679" s="171">
        <v>44331412</v>
      </c>
      <c r="AH679" s="171">
        <v>36038332</v>
      </c>
      <c r="AI679" s="171">
        <v>50771973</v>
      </c>
      <c r="AJ679" s="171">
        <v>50124558</v>
      </c>
      <c r="AK679" s="171">
        <v>41084432</v>
      </c>
      <c r="AL679" s="171">
        <v>54881618</v>
      </c>
      <c r="AM679" s="171">
        <v>55804580</v>
      </c>
      <c r="AN679" s="171">
        <v>45503813</v>
      </c>
      <c r="AO679" s="171">
        <v>35416976</v>
      </c>
      <c r="AP679" s="171">
        <v>34682673</v>
      </c>
      <c r="AQ679" s="171">
        <v>29272784</v>
      </c>
      <c r="AR679" s="171">
        <v>25563721</v>
      </c>
      <c r="AS679" s="171">
        <v>27963169</v>
      </c>
      <c r="AT679" s="171">
        <v>0</v>
      </c>
      <c r="AU679" s="171">
        <v>0</v>
      </c>
      <c r="AV679" s="171">
        <v>0</v>
      </c>
      <c r="AW679" s="171">
        <v>0</v>
      </c>
      <c r="AX679" s="171">
        <v>0</v>
      </c>
      <c r="AY679" s="171">
        <v>0</v>
      </c>
      <c r="AZ679" s="171">
        <v>0</v>
      </c>
      <c r="BA679" s="172">
        <f t="shared" si="413"/>
        <v>1.1034538624681243</v>
      </c>
      <c r="BB679" s="172">
        <f t="shared" si="402"/>
        <v>0.93511060286135406</v>
      </c>
      <c r="BC679" s="172">
        <f t="shared" si="403"/>
        <v>0.93502829353441164</v>
      </c>
      <c r="BD679" s="172">
        <f t="shared" si="404"/>
        <v>0.82424515153904188</v>
      </c>
      <c r="BE679" s="172">
        <f t="shared" si="405"/>
        <v>0.78046547718437154</v>
      </c>
      <c r="BF679" s="172">
        <f t="shared" si="406"/>
        <v>0.65920168968153015</v>
      </c>
      <c r="BG679" s="172">
        <f t="shared" si="407"/>
        <v>0.54081888200697059</v>
      </c>
      <c r="BH679" s="172">
        <f t="shared" si="408"/>
        <v>0.45937408726599016</v>
      </c>
      <c r="BI679" s="172">
        <f t="shared" si="409"/>
        <v>0.40890135989775145</v>
      </c>
      <c r="BJ679" s="172">
        <f t="shared" si="410"/>
        <v>0.35656761688237376</v>
      </c>
      <c r="BK679" s="172">
        <f t="shared" si="411"/>
        <v>0.31550786090077937</v>
      </c>
      <c r="BL679" s="172">
        <f t="shared" si="412"/>
        <v>0.28842552595844245</v>
      </c>
    </row>
    <row r="680" spans="1:64" x14ac:dyDescent="0.35">
      <c r="A680" s="173" t="str">
        <v>DIGIPRO</v>
      </c>
      <c r="B680" s="173" t="str">
        <v>Revenue Netmonk PS</v>
      </c>
      <c r="C680" s="173" t="str">
        <v>Rp. M</v>
      </c>
      <c r="D680" s="173" t="str">
        <v>PAPUA</v>
      </c>
      <c r="E680" s="174">
        <v>417385.22352288576</v>
      </c>
      <c r="F680" s="174">
        <v>974838.41297226865</v>
      </c>
      <c r="G680" s="174">
        <v>1382041.0484656936</v>
      </c>
      <c r="H680" s="174">
        <v>1971112.9143432188</v>
      </c>
      <c r="I680" s="174">
        <v>2547602.3274695319</v>
      </c>
      <c r="J680" s="174">
        <v>3016247.830227965</v>
      </c>
      <c r="K680" s="174">
        <v>3676490.8407153143</v>
      </c>
      <c r="L680" s="174">
        <v>4328314.812048234</v>
      </c>
      <c r="M680" s="174">
        <v>4862580.2239486696</v>
      </c>
      <c r="N680" s="174">
        <v>5576265.403934421</v>
      </c>
      <c r="O680" s="174">
        <v>6301952.8594560362</v>
      </c>
      <c r="P680" s="174">
        <v>6893688.2738700751</v>
      </c>
      <c r="Q680" s="174">
        <v>494000</v>
      </c>
      <c r="R680" s="174">
        <v>988000</v>
      </c>
      <c r="S680" s="174">
        <v>1482000</v>
      </c>
      <c r="T680" s="174">
        <v>1976000</v>
      </c>
      <c r="U680" s="174">
        <v>2470000</v>
      </c>
      <c r="V680" s="174">
        <v>2470000</v>
      </c>
      <c r="W680" s="174">
        <v>2470000</v>
      </c>
      <c r="X680" s="174">
        <v>2470000</v>
      </c>
      <c r="Y680" s="174">
        <v>2470000</v>
      </c>
      <c r="Z680" s="174">
        <v>2470000</v>
      </c>
      <c r="AA680" s="174">
        <v>2470000</v>
      </c>
      <c r="AB680" s="174">
        <v>2470000</v>
      </c>
      <c r="AC680" s="174">
        <v>417385.22352288576</v>
      </c>
      <c r="AD680" s="174">
        <v>557453.18944938283</v>
      </c>
      <c r="AE680" s="174">
        <v>407202.6354934249</v>
      </c>
      <c r="AF680" s="174">
        <v>589071.86587752518</v>
      </c>
      <c r="AG680" s="174">
        <v>576489.41312631301</v>
      </c>
      <c r="AH680" s="174">
        <v>468645.50275843294</v>
      </c>
      <c r="AI680" s="174">
        <v>660243.01048734947</v>
      </c>
      <c r="AJ680" s="174">
        <v>651823.97133291943</v>
      </c>
      <c r="AK680" s="174">
        <v>534265.41190043569</v>
      </c>
      <c r="AL680" s="174">
        <v>713685.1799857514</v>
      </c>
      <c r="AM680" s="174">
        <v>725687.45552161499</v>
      </c>
      <c r="AN680" s="174">
        <v>591735.41441403888</v>
      </c>
      <c r="AO680" s="174">
        <v>494000</v>
      </c>
      <c r="AP680" s="174">
        <v>494000</v>
      </c>
      <c r="AQ680" s="174">
        <v>494000</v>
      </c>
      <c r="AR680" s="174">
        <v>494000</v>
      </c>
      <c r="AS680" s="174">
        <v>494000</v>
      </c>
      <c r="AT680" s="174">
        <v>0</v>
      </c>
      <c r="AU680" s="174">
        <v>0</v>
      </c>
      <c r="AV680" s="174">
        <v>0</v>
      </c>
      <c r="AW680" s="174">
        <v>0</v>
      </c>
      <c r="AX680" s="174">
        <v>0</v>
      </c>
      <c r="AY680" s="174">
        <v>0</v>
      </c>
      <c r="AZ680" s="174">
        <v>0</v>
      </c>
      <c r="BA680" s="175">
        <f t="shared" si="413"/>
        <v>1.1835589095139909</v>
      </c>
      <c r="BB680" s="175">
        <f t="shared" si="402"/>
        <v>1.0135013011926786</v>
      </c>
      <c r="BC680" s="175">
        <f t="shared" si="403"/>
        <v>1.0723270496525976</v>
      </c>
      <c r="BD680" s="175">
        <f t="shared" si="404"/>
        <v>1.0024793534765153</v>
      </c>
      <c r="BE680" s="175">
        <f t="shared" si="405"/>
        <v>0.96953907341315226</v>
      </c>
      <c r="BF680" s="175">
        <f t="shared" si="406"/>
        <v>0.81889822687856517</v>
      </c>
      <c r="BG680" s="175">
        <f t="shared" si="407"/>
        <v>0.67183629907246711</v>
      </c>
      <c r="BH680" s="175">
        <f t="shared" si="408"/>
        <v>0.5706608939637533</v>
      </c>
      <c r="BI680" s="175">
        <f t="shared" si="409"/>
        <v>0.50796077108096138</v>
      </c>
      <c r="BJ680" s="175">
        <f t="shared" si="410"/>
        <v>0.44294878759846207</v>
      </c>
      <c r="BK680" s="175">
        <f t="shared" si="411"/>
        <v>0.39194199878753178</v>
      </c>
      <c r="BL680" s="175">
        <f t="shared" si="412"/>
        <v>0.35829876575103053</v>
      </c>
    </row>
    <row r="681" spans="1:64" x14ac:dyDescent="0.35">
      <c r="A681" s="173" t="str">
        <v>DIGIPRO</v>
      </c>
      <c r="B681" s="173" t="str">
        <v>Revenue Netmonk PS</v>
      </c>
      <c r="C681" s="173" t="str">
        <v>Rp. M</v>
      </c>
      <c r="D681" s="173" t="str">
        <v>PAPUA BARAT</v>
      </c>
      <c r="E681" s="174">
        <v>329886.97654579068</v>
      </c>
      <c r="F681" s="174">
        <v>770478.87311824202</v>
      </c>
      <c r="G681" s="174">
        <v>1092317.8810510135</v>
      </c>
      <c r="H681" s="174">
        <v>1557900.095874843</v>
      </c>
      <c r="I681" s="174">
        <v>2013537.5712548718</v>
      </c>
      <c r="J681" s="174">
        <v>2383938.9157775166</v>
      </c>
      <c r="K681" s="174">
        <v>2905772.3642086871</v>
      </c>
      <c r="L681" s="174">
        <v>3420951.6926194271</v>
      </c>
      <c r="M681" s="174">
        <v>3843216.7644809429</v>
      </c>
      <c r="N681" s="174">
        <v>4407289.0721775973</v>
      </c>
      <c r="O681" s="174">
        <v>4980847.5671301801</v>
      </c>
      <c r="P681" s="174">
        <v>5448534.9594353233</v>
      </c>
      <c r="Q681" s="174">
        <v>4372100</v>
      </c>
      <c r="R681" s="174">
        <v>8718200</v>
      </c>
      <c r="S681" s="174">
        <v>7740171</v>
      </c>
      <c r="T681" s="174">
        <v>10292271</v>
      </c>
      <c r="U681" s="174">
        <v>12844371</v>
      </c>
      <c r="V681" s="174">
        <v>12844371</v>
      </c>
      <c r="W681" s="174">
        <v>12844371</v>
      </c>
      <c r="X681" s="174">
        <v>12844371</v>
      </c>
      <c r="Y681" s="174">
        <v>12844371</v>
      </c>
      <c r="Z681" s="174">
        <v>12844371</v>
      </c>
      <c r="AA681" s="174">
        <v>12844371</v>
      </c>
      <c r="AB681" s="174">
        <v>12844371</v>
      </c>
      <c r="AC681" s="174">
        <v>329886.97654579068</v>
      </c>
      <c r="AD681" s="174">
        <v>440591.89657245128</v>
      </c>
      <c r="AE681" s="174">
        <v>321839.00793277146</v>
      </c>
      <c r="AF681" s="174">
        <v>465582.21482382953</v>
      </c>
      <c r="AG681" s="174">
        <v>455637.47538002877</v>
      </c>
      <c r="AH681" s="174">
        <v>370401.34452264465</v>
      </c>
      <c r="AI681" s="174">
        <v>521833.44843117078</v>
      </c>
      <c r="AJ681" s="174">
        <v>515179.32841074007</v>
      </c>
      <c r="AK681" s="174">
        <v>422265.07186151587</v>
      </c>
      <c r="AL681" s="174">
        <v>564072.30769665411</v>
      </c>
      <c r="AM681" s="174">
        <v>573558.49495258229</v>
      </c>
      <c r="AN681" s="174">
        <v>467687.39230514324</v>
      </c>
      <c r="AO681" s="174">
        <v>4372100</v>
      </c>
      <c r="AP681" s="174">
        <v>4346100</v>
      </c>
      <c r="AQ681" s="174">
        <v>-978029</v>
      </c>
      <c r="AR681" s="174">
        <v>2552100</v>
      </c>
      <c r="AS681" s="174">
        <v>2552100</v>
      </c>
      <c r="AT681" s="174">
        <v>0</v>
      </c>
      <c r="AU681" s="174">
        <v>0</v>
      </c>
      <c r="AV681" s="174">
        <v>0</v>
      </c>
      <c r="AW681" s="174">
        <v>0</v>
      </c>
      <c r="AX681" s="174">
        <v>0</v>
      </c>
      <c r="AY681" s="174">
        <v>0</v>
      </c>
      <c r="AZ681" s="174">
        <v>0</v>
      </c>
      <c r="BA681" s="175">
        <f t="shared" si="413"/>
        <v>13.253327081231777</v>
      </c>
      <c r="BB681" s="175">
        <f t="shared" si="402"/>
        <v>11.315300528249599</v>
      </c>
      <c r="BC681" s="175">
        <f t="shared" si="403"/>
        <v>7.0860059459545903</v>
      </c>
      <c r="BD681" s="175">
        <f t="shared" si="404"/>
        <v>6.6065025782159337</v>
      </c>
      <c r="BE681" s="175">
        <f t="shared" si="405"/>
        <v>6.3790073666195184</v>
      </c>
      <c r="BF681" s="175">
        <f t="shared" si="406"/>
        <v>5.3878775647281367</v>
      </c>
      <c r="BG681" s="175">
        <f t="shared" si="407"/>
        <v>4.4202949818809483</v>
      </c>
      <c r="BH681" s="175">
        <f t="shared" si="408"/>
        <v>3.754619227073928</v>
      </c>
      <c r="BI681" s="175">
        <f t="shared" si="409"/>
        <v>3.342088616678569</v>
      </c>
      <c r="BJ681" s="175">
        <f t="shared" si="410"/>
        <v>2.9143472982256018</v>
      </c>
      <c r="BK681" s="175">
        <f t="shared" si="411"/>
        <v>2.5787520752016415</v>
      </c>
      <c r="BL681" s="175">
        <f t="shared" si="412"/>
        <v>2.3573990248070591</v>
      </c>
    </row>
    <row r="682" spans="1:64" x14ac:dyDescent="0.35">
      <c r="A682" s="173" t="str">
        <v>DIGIPRO</v>
      </c>
      <c r="B682" s="173" t="str">
        <v>Revenue Netmonk PS</v>
      </c>
      <c r="C682" s="173" t="str">
        <v>Rp. M</v>
      </c>
      <c r="D682" s="173" t="str">
        <v>SULBAGSEL</v>
      </c>
      <c r="E682" s="174">
        <v>5579969.8568629064</v>
      </c>
      <c r="F682" s="174">
        <v>13032490.498310786</v>
      </c>
      <c r="G682" s="174">
        <v>18476330.633594967</v>
      </c>
      <c r="H682" s="174">
        <v>26351557.330359783</v>
      </c>
      <c r="I682" s="174">
        <v>34058570.819947377</v>
      </c>
      <c r="J682" s="174">
        <v>40323832.816705711</v>
      </c>
      <c r="K682" s="174">
        <v>49150537.474883012</v>
      </c>
      <c r="L682" s="174">
        <v>57864689.071624748</v>
      </c>
      <c r="M682" s="174">
        <v>65007215.2703401</v>
      </c>
      <c r="N682" s="174">
        <v>74548381.481251523</v>
      </c>
      <c r="O682" s="174">
        <v>84250004.584092692</v>
      </c>
      <c r="P682" s="174">
        <v>92160839.921768636</v>
      </c>
      <c r="Q682" s="174">
        <v>13442733</v>
      </c>
      <c r="R682" s="174">
        <v>26356433</v>
      </c>
      <c r="S682" s="174">
        <v>38766908</v>
      </c>
      <c r="T682" s="174">
        <v>43910942</v>
      </c>
      <c r="U682" s="174">
        <v>50847059</v>
      </c>
      <c r="V682" s="174">
        <v>50847059</v>
      </c>
      <c r="W682" s="174">
        <v>50847059</v>
      </c>
      <c r="X682" s="174">
        <v>50847059</v>
      </c>
      <c r="Y682" s="174">
        <v>50847059</v>
      </c>
      <c r="Z682" s="174">
        <v>50847059</v>
      </c>
      <c r="AA682" s="174">
        <v>50847059</v>
      </c>
      <c r="AB682" s="174">
        <v>50847059</v>
      </c>
      <c r="AC682" s="174">
        <v>5579969.8568629064</v>
      </c>
      <c r="AD682" s="174">
        <v>7452520.6414478803</v>
      </c>
      <c r="AE682" s="174">
        <v>5443840.1352841808</v>
      </c>
      <c r="AF682" s="174">
        <v>7875226.6967648156</v>
      </c>
      <c r="AG682" s="174">
        <v>7707013.4895875948</v>
      </c>
      <c r="AH682" s="174">
        <v>6265261.9967583325</v>
      </c>
      <c r="AI682" s="174">
        <v>8826704.6581773032</v>
      </c>
      <c r="AJ682" s="174">
        <v>8714151.5967417378</v>
      </c>
      <c r="AK682" s="174">
        <v>7142526.1987153543</v>
      </c>
      <c r="AL682" s="174">
        <v>9541166.2109114267</v>
      </c>
      <c r="AM682" s="174">
        <v>9701623.1028411668</v>
      </c>
      <c r="AN682" s="174">
        <v>7910835.337675944</v>
      </c>
      <c r="AO682" s="174">
        <v>13442733</v>
      </c>
      <c r="AP682" s="174">
        <v>12913700</v>
      </c>
      <c r="AQ682" s="174">
        <v>12410475</v>
      </c>
      <c r="AR682" s="174">
        <v>5144034</v>
      </c>
      <c r="AS682" s="174">
        <v>6936117</v>
      </c>
      <c r="AT682" s="174">
        <v>0</v>
      </c>
      <c r="AU682" s="174">
        <v>0</v>
      </c>
      <c r="AV682" s="174">
        <v>0</v>
      </c>
      <c r="AW682" s="174">
        <v>0</v>
      </c>
      <c r="AX682" s="174">
        <v>0</v>
      </c>
      <c r="AY682" s="174">
        <v>0</v>
      </c>
      <c r="AZ682" s="174">
        <v>0</v>
      </c>
      <c r="BA682" s="175">
        <f t="shared" si="413"/>
        <v>2.4091049494589183</v>
      </c>
      <c r="BB682" s="175">
        <f t="shared" si="402"/>
        <v>2.022363492489498</v>
      </c>
      <c r="BC682" s="175">
        <f t="shared" si="403"/>
        <v>2.098193021590081</v>
      </c>
      <c r="BD682" s="175">
        <f t="shared" si="404"/>
        <v>1.6663509275563744</v>
      </c>
      <c r="BE682" s="175">
        <f t="shared" si="405"/>
        <v>1.4929299079754681</v>
      </c>
      <c r="BF682" s="175">
        <f t="shared" si="406"/>
        <v>1.2609679052863902</v>
      </c>
      <c r="BG682" s="175">
        <f t="shared" si="407"/>
        <v>1.0345168458429157</v>
      </c>
      <c r="BH682" s="175">
        <f t="shared" si="408"/>
        <v>0.87872344629834021</v>
      </c>
      <c r="BI682" s="175">
        <f t="shared" si="409"/>
        <v>0.78217562140674024</v>
      </c>
      <c r="BJ682" s="175">
        <f t="shared" si="410"/>
        <v>0.68206791334279648</v>
      </c>
      <c r="BK682" s="175">
        <f t="shared" si="411"/>
        <v>0.60352589001046142</v>
      </c>
      <c r="BL682" s="175">
        <f t="shared" si="412"/>
        <v>0.55172087237010725</v>
      </c>
    </row>
    <row r="683" spans="1:64" x14ac:dyDescent="0.35">
      <c r="A683" s="173" t="str">
        <v>DIGIPRO</v>
      </c>
      <c r="B683" s="173" t="str">
        <v>Revenue Netmonk PS</v>
      </c>
      <c r="C683" s="173" t="str">
        <v>Rp. M</v>
      </c>
      <c r="D683" s="173" t="str">
        <v>SULBAGTENG</v>
      </c>
      <c r="E683" s="174">
        <v>7569705.5612941412</v>
      </c>
      <c r="F683" s="174">
        <v>17679686.151214991</v>
      </c>
      <c r="G683" s="174">
        <v>25064720.121635839</v>
      </c>
      <c r="H683" s="174">
        <v>35748137.568709217</v>
      </c>
      <c r="I683" s="174">
        <v>46203359.437219307</v>
      </c>
      <c r="J683" s="174">
        <v>54702722.300532281</v>
      </c>
      <c r="K683" s="174">
        <v>66676900.845014557</v>
      </c>
      <c r="L683" s="174">
        <v>78498391.551220864</v>
      </c>
      <c r="M683" s="174">
        <v>88187838.210436583</v>
      </c>
      <c r="N683" s="174">
        <v>101131244.85610844</v>
      </c>
      <c r="O683" s="174">
        <v>114292324.97643082</v>
      </c>
      <c r="P683" s="174">
        <v>125024048.58537415</v>
      </c>
      <c r="Q683" s="174">
        <v>16811043</v>
      </c>
      <c r="R683" s="174">
        <v>33468816</v>
      </c>
      <c r="S683" s="174">
        <v>50544154</v>
      </c>
      <c r="T683" s="174">
        <v>67620641</v>
      </c>
      <c r="U683" s="174">
        <v>85330593</v>
      </c>
      <c r="V683" s="174">
        <v>85330593</v>
      </c>
      <c r="W683" s="174">
        <v>85330593</v>
      </c>
      <c r="X683" s="174">
        <v>85330593</v>
      </c>
      <c r="Y683" s="174">
        <v>85330593</v>
      </c>
      <c r="Z683" s="174">
        <v>85330593</v>
      </c>
      <c r="AA683" s="174">
        <v>85330593</v>
      </c>
      <c r="AB683" s="174">
        <v>85330593</v>
      </c>
      <c r="AC683" s="174">
        <v>7569705.5612941412</v>
      </c>
      <c r="AD683" s="174">
        <v>10109980.589920849</v>
      </c>
      <c r="AE683" s="174">
        <v>7385033.9704208467</v>
      </c>
      <c r="AF683" s="174">
        <v>10683417.447073378</v>
      </c>
      <c r="AG683" s="174">
        <v>10455221.868510092</v>
      </c>
      <c r="AH683" s="174">
        <v>8499362.8633129708</v>
      </c>
      <c r="AI683" s="174">
        <v>11974178.544482272</v>
      </c>
      <c r="AJ683" s="174">
        <v>11821490.706206299</v>
      </c>
      <c r="AK683" s="174">
        <v>9689446.6592157222</v>
      </c>
      <c r="AL683" s="174">
        <v>12943406.645671856</v>
      </c>
      <c r="AM683" s="174">
        <v>13161080.120322376</v>
      </c>
      <c r="AN683" s="174">
        <v>10731723.608943334</v>
      </c>
      <c r="AO683" s="174">
        <v>16811043</v>
      </c>
      <c r="AP683" s="174">
        <v>16657773</v>
      </c>
      <c r="AQ683" s="174">
        <v>17075338</v>
      </c>
      <c r="AR683" s="174">
        <v>17076487</v>
      </c>
      <c r="AS683" s="174">
        <v>17709952</v>
      </c>
      <c r="AT683" s="174">
        <v>0</v>
      </c>
      <c r="AU683" s="174">
        <v>0</v>
      </c>
      <c r="AV683" s="174">
        <v>0</v>
      </c>
      <c r="AW683" s="174">
        <v>0</v>
      </c>
      <c r="AX683" s="174">
        <v>0</v>
      </c>
      <c r="AY683" s="174">
        <v>0</v>
      </c>
      <c r="AZ683" s="174">
        <v>0</v>
      </c>
      <c r="BA683" s="175">
        <f t="shared" si="413"/>
        <v>2.2208318228332686</v>
      </c>
      <c r="BB683" s="175">
        <f t="shared" si="402"/>
        <v>1.8930661841924123</v>
      </c>
      <c r="BC683" s="175">
        <f t="shared" si="403"/>
        <v>2.0165457166373999</v>
      </c>
      <c r="BD683" s="175">
        <f t="shared" si="404"/>
        <v>1.8915850055133832</v>
      </c>
      <c r="BE683" s="175">
        <f t="shared" si="405"/>
        <v>1.8468482387291862</v>
      </c>
      <c r="BF683" s="175">
        <f t="shared" si="406"/>
        <v>1.5598966452016905</v>
      </c>
      <c r="BG683" s="175">
        <f t="shared" si="407"/>
        <v>1.2797624352449215</v>
      </c>
      <c r="BH683" s="175">
        <f t="shared" si="408"/>
        <v>1.0870361967139297</v>
      </c>
      <c r="BI683" s="175">
        <f t="shared" si="409"/>
        <v>0.96760046205443273</v>
      </c>
      <c r="BJ683" s="175">
        <f t="shared" si="410"/>
        <v>0.84376092790521939</v>
      </c>
      <c r="BK683" s="175">
        <f t="shared" si="411"/>
        <v>0.74659950278898202</v>
      </c>
      <c r="BL683" s="175">
        <f t="shared" si="412"/>
        <v>0.68251343613889615</v>
      </c>
    </row>
    <row r="684" spans="1:64" x14ac:dyDescent="0.35">
      <c r="A684" s="173" t="str">
        <v>DIGIPRO</v>
      </c>
      <c r="B684" s="173" t="str">
        <v>Revenue Netmonk PS</v>
      </c>
      <c r="C684" s="173" t="str">
        <v>Rp. M</v>
      </c>
      <c r="D684" s="173" t="str">
        <v>SUMALUT</v>
      </c>
      <c r="E684" s="174">
        <v>18199524.381774276</v>
      </c>
      <c r="F684" s="174">
        <v>42506525.064383715</v>
      </c>
      <c r="G684" s="174">
        <v>60262051.315252498</v>
      </c>
      <c r="H684" s="174">
        <v>85947742.09071295</v>
      </c>
      <c r="I684" s="174">
        <v>111084791.84410892</v>
      </c>
      <c r="J684" s="174">
        <v>131519452.13675654</v>
      </c>
      <c r="K684" s="174">
        <v>160308465.47517845</v>
      </c>
      <c r="L684" s="174">
        <v>188730377.87248677</v>
      </c>
      <c r="M684" s="174">
        <v>212026306.53079373</v>
      </c>
      <c r="N684" s="174">
        <v>243145594.18652803</v>
      </c>
      <c r="O684" s="174">
        <v>274788225.01289028</v>
      </c>
      <c r="P684" s="174">
        <v>300590056.25955182</v>
      </c>
      <c r="Q684" s="174">
        <v>297100</v>
      </c>
      <c r="R684" s="174">
        <v>568200</v>
      </c>
      <c r="S684" s="174">
        <v>839200</v>
      </c>
      <c r="T684" s="174">
        <v>1136300</v>
      </c>
      <c r="U684" s="174">
        <v>1407300</v>
      </c>
      <c r="V684" s="174">
        <v>1407300</v>
      </c>
      <c r="W684" s="174">
        <v>1407300</v>
      </c>
      <c r="X684" s="174">
        <v>1407300</v>
      </c>
      <c r="Y684" s="174">
        <v>1407300</v>
      </c>
      <c r="Z684" s="174">
        <v>1407300</v>
      </c>
      <c r="AA684" s="174">
        <v>1407300</v>
      </c>
      <c r="AB684" s="174">
        <v>1407300</v>
      </c>
      <c r="AC684" s="174">
        <v>18199524.381774276</v>
      </c>
      <c r="AD684" s="174">
        <v>24307000.682609439</v>
      </c>
      <c r="AE684" s="174">
        <v>17755526.250868779</v>
      </c>
      <c r="AF684" s="174">
        <v>25685690.775460456</v>
      </c>
      <c r="AG684" s="174">
        <v>25137049.753395975</v>
      </c>
      <c r="AH684" s="174">
        <v>20434660.292647619</v>
      </c>
      <c r="AI684" s="174">
        <v>28789013.338421907</v>
      </c>
      <c r="AJ684" s="174">
        <v>28421912.397308305</v>
      </c>
      <c r="AK684" s="174">
        <v>23295928.658306971</v>
      </c>
      <c r="AL684" s="174">
        <v>31119287.655734312</v>
      </c>
      <c r="AM684" s="174">
        <v>31642630.82636226</v>
      </c>
      <c r="AN684" s="174">
        <v>25801831.246661544</v>
      </c>
      <c r="AO684" s="174">
        <v>297100</v>
      </c>
      <c r="AP684" s="174">
        <v>271100</v>
      </c>
      <c r="AQ684" s="174">
        <v>271000</v>
      </c>
      <c r="AR684" s="174">
        <v>297100</v>
      </c>
      <c r="AS684" s="174">
        <v>271000</v>
      </c>
      <c r="AT684" s="174">
        <v>0</v>
      </c>
      <c r="AU684" s="174">
        <v>0</v>
      </c>
      <c r="AV684" s="174">
        <v>0</v>
      </c>
      <c r="AW684" s="174">
        <v>0</v>
      </c>
      <c r="AX684" s="174">
        <v>0</v>
      </c>
      <c r="AY684" s="174">
        <v>0</v>
      </c>
      <c r="AZ684" s="174">
        <v>0</v>
      </c>
      <c r="BA684" s="175">
        <f t="shared" si="413"/>
        <v>1.6324602432881582E-2</v>
      </c>
      <c r="BB684" s="175">
        <f t="shared" si="402"/>
        <v>1.3367359461620534E-2</v>
      </c>
      <c r="BC684" s="175">
        <f t="shared" si="403"/>
        <v>1.3925845232347677E-2</v>
      </c>
      <c r="BD684" s="175">
        <f t="shared" si="404"/>
        <v>1.3220824333008073E-2</v>
      </c>
      <c r="BE684" s="175">
        <f t="shared" si="405"/>
        <v>1.2668700878288879E-2</v>
      </c>
      <c r="BF684" s="175">
        <f t="shared" si="406"/>
        <v>1.0700318296160947E-2</v>
      </c>
      <c r="BG684" s="175">
        <f t="shared" si="407"/>
        <v>8.7787004624400259E-3</v>
      </c>
      <c r="BH684" s="175">
        <f t="shared" si="408"/>
        <v>7.4566692223274412E-3</v>
      </c>
      <c r="BI684" s="175">
        <f t="shared" si="409"/>
        <v>6.6373839313925423E-3</v>
      </c>
      <c r="BJ684" s="175">
        <f t="shared" si="410"/>
        <v>5.7878901927394012E-3</v>
      </c>
      <c r="BK684" s="175">
        <f t="shared" si="411"/>
        <v>5.1213984876316435E-3</v>
      </c>
      <c r="BL684" s="175">
        <f t="shared" si="412"/>
        <v>4.6817915985378853E-3</v>
      </c>
    </row>
    <row r="685" spans="1:64" x14ac:dyDescent="0.35">
      <c r="A685" s="170" t="str">
        <v>DIGIPRO</v>
      </c>
      <c r="B685" s="170" t="str">
        <v>Revenue OCA PS</v>
      </c>
      <c r="C685" s="170" t="str">
        <v>Rp. M</v>
      </c>
      <c r="D685" s="170" t="str">
        <v>TR5</v>
      </c>
      <c r="E685" s="171">
        <v>24975537</v>
      </c>
      <c r="F685" s="171">
        <v>58332475</v>
      </c>
      <c r="G685" s="171">
        <v>82698705</v>
      </c>
      <c r="H685" s="171">
        <v>117947644.00000001</v>
      </c>
      <c r="I685" s="171">
        <v>152443673.00000003</v>
      </c>
      <c r="J685" s="171">
        <v>180486527.00000003</v>
      </c>
      <c r="K685" s="171">
        <v>219994212.00000003</v>
      </c>
      <c r="L685" s="171">
        <v>258998118.00000003</v>
      </c>
      <c r="M685" s="171">
        <v>290967544.00000006</v>
      </c>
      <c r="N685" s="171">
        <v>333673106.00000006</v>
      </c>
      <c r="O685" s="171">
        <v>377096862</v>
      </c>
      <c r="P685" s="171">
        <v>412505183</v>
      </c>
      <c r="Q685" s="171">
        <v>23876420</v>
      </c>
      <c r="R685" s="171">
        <v>47525420</v>
      </c>
      <c r="S685" s="171">
        <v>71174420</v>
      </c>
      <c r="T685" s="171">
        <v>97521813</v>
      </c>
      <c r="U685" s="171">
        <v>108312425</v>
      </c>
      <c r="V685" s="171">
        <v>108312425</v>
      </c>
      <c r="W685" s="171">
        <v>108312425</v>
      </c>
      <c r="X685" s="171">
        <v>108312425</v>
      </c>
      <c r="Y685" s="171">
        <v>108312425</v>
      </c>
      <c r="Z685" s="171">
        <v>108312425</v>
      </c>
      <c r="AA685" s="171">
        <v>108312425</v>
      </c>
      <c r="AB685" s="171">
        <v>108312425</v>
      </c>
      <c r="AC685" s="171">
        <v>24975537</v>
      </c>
      <c r="AD685" s="171">
        <v>33356938</v>
      </c>
      <c r="AE685" s="171">
        <v>24366230</v>
      </c>
      <c r="AF685" s="171">
        <v>35248939</v>
      </c>
      <c r="AG685" s="171">
        <v>34496029</v>
      </c>
      <c r="AH685" s="171">
        <v>28042854</v>
      </c>
      <c r="AI685" s="171">
        <v>39507685</v>
      </c>
      <c r="AJ685" s="171">
        <v>39003906</v>
      </c>
      <c r="AK685" s="171">
        <v>31969426</v>
      </c>
      <c r="AL685" s="171">
        <v>42705562</v>
      </c>
      <c r="AM685" s="171">
        <v>43423756</v>
      </c>
      <c r="AN685" s="171">
        <v>35408321</v>
      </c>
      <c r="AO685" s="171">
        <v>23876420</v>
      </c>
      <c r="AP685" s="171">
        <v>23649000</v>
      </c>
      <c r="AQ685" s="171">
        <v>23649000</v>
      </c>
      <c r="AR685" s="171">
        <v>26347393</v>
      </c>
      <c r="AS685" s="171">
        <v>10790612</v>
      </c>
      <c r="AT685" s="171">
        <v>0</v>
      </c>
      <c r="AU685" s="171">
        <v>0</v>
      </c>
      <c r="AV685" s="171">
        <v>0</v>
      </c>
      <c r="AW685" s="171">
        <v>0</v>
      </c>
      <c r="AX685" s="171">
        <v>0</v>
      </c>
      <c r="AY685" s="171">
        <v>0</v>
      </c>
      <c r="AZ685" s="171">
        <v>0</v>
      </c>
      <c r="BA685" s="172">
        <f t="shared" si="413"/>
        <v>0.95599225754385186</v>
      </c>
      <c r="BB685" s="172">
        <f t="shared" si="402"/>
        <v>0.81473347393540219</v>
      </c>
      <c r="BC685" s="172">
        <f t="shared" si="403"/>
        <v>0.86064733419948958</v>
      </c>
      <c r="BD685" s="172">
        <f t="shared" si="404"/>
        <v>0.8268228994892004</v>
      </c>
      <c r="BE685" s="172">
        <f t="shared" si="405"/>
        <v>0.71050784114864496</v>
      </c>
      <c r="BF685" s="172">
        <f t="shared" si="406"/>
        <v>0.60011363064235801</v>
      </c>
      <c r="BG685" s="172">
        <f t="shared" si="407"/>
        <v>0.49234215762003769</v>
      </c>
      <c r="BH685" s="172">
        <f t="shared" si="408"/>
        <v>0.41819772991555093</v>
      </c>
      <c r="BI685" s="172">
        <f t="shared" si="409"/>
        <v>0.37224916398235802</v>
      </c>
      <c r="BJ685" s="172">
        <f t="shared" si="410"/>
        <v>0.32460639785575041</v>
      </c>
      <c r="BK685" s="172">
        <f t="shared" si="411"/>
        <v>0.28722706528382619</v>
      </c>
      <c r="BL685" s="172">
        <f t="shared" si="412"/>
        <v>0.26257227657670423</v>
      </c>
    </row>
    <row r="686" spans="1:64" x14ac:dyDescent="0.35">
      <c r="A686" s="173" t="str">
        <v>DIGIPRO</v>
      </c>
      <c r="B686" s="173" t="str">
        <v>Revenue OCA PS</v>
      </c>
      <c r="C686" s="173" t="str">
        <v>Rp. M</v>
      </c>
      <c r="D686" s="173" t="str">
        <v>PAPUA</v>
      </c>
      <c r="E686" s="174">
        <v>324783.98539718334</v>
      </c>
      <c r="F686" s="174">
        <v>758560.41488043126</v>
      </c>
      <c r="G686" s="174">
        <v>1075420.9207628237</v>
      </c>
      <c r="H686" s="174">
        <v>1533801.0905042072</v>
      </c>
      <c r="I686" s="174">
        <v>1982390.3552314006</v>
      </c>
      <c r="J686" s="174">
        <v>2347061.9890798079</v>
      </c>
      <c r="K686" s="174">
        <v>2860823.250273772</v>
      </c>
      <c r="L686" s="174">
        <v>3368033.3269474832</v>
      </c>
      <c r="M686" s="174">
        <v>3783766.433592611</v>
      </c>
      <c r="N686" s="174">
        <v>4339113.156467339</v>
      </c>
      <c r="O686" s="174">
        <v>4903799.3345701303</v>
      </c>
      <c r="P686" s="174">
        <v>5364252.1212550681</v>
      </c>
      <c r="Q686" s="174">
        <v>2256000</v>
      </c>
      <c r="R686" s="174">
        <v>4512000</v>
      </c>
      <c r="S686" s="174">
        <v>6768000</v>
      </c>
      <c r="T686" s="174">
        <v>11722393</v>
      </c>
      <c r="U686" s="174">
        <v>15013393</v>
      </c>
      <c r="V686" s="174">
        <v>15013393</v>
      </c>
      <c r="W686" s="174">
        <v>15013393</v>
      </c>
      <c r="X686" s="174">
        <v>15013393</v>
      </c>
      <c r="Y686" s="174">
        <v>15013393</v>
      </c>
      <c r="Z686" s="174">
        <v>15013393</v>
      </c>
      <c r="AA686" s="174">
        <v>15013393</v>
      </c>
      <c r="AB686" s="174">
        <v>15013393</v>
      </c>
      <c r="AC686" s="174">
        <v>324783.98539718334</v>
      </c>
      <c r="AD686" s="174">
        <v>433776.42948324792</v>
      </c>
      <c r="AE686" s="174">
        <v>316860.50588239246</v>
      </c>
      <c r="AF686" s="174">
        <v>458380.16974138358</v>
      </c>
      <c r="AG686" s="174">
        <v>448589.26472719334</v>
      </c>
      <c r="AH686" s="174">
        <v>364671.63384840707</v>
      </c>
      <c r="AI686" s="174">
        <v>513761.26119396428</v>
      </c>
      <c r="AJ686" s="174">
        <v>507210.07667371118</v>
      </c>
      <c r="AK686" s="174">
        <v>415733.1066451277</v>
      </c>
      <c r="AL686" s="174">
        <v>555346.72287472768</v>
      </c>
      <c r="AM686" s="174">
        <v>564686.17810279119</v>
      </c>
      <c r="AN686" s="174">
        <v>460452.78668493812</v>
      </c>
      <c r="AO686" s="174">
        <v>2256000</v>
      </c>
      <c r="AP686" s="174">
        <v>2256000</v>
      </c>
      <c r="AQ686" s="174">
        <v>2256000</v>
      </c>
      <c r="AR686" s="174">
        <v>4954393</v>
      </c>
      <c r="AS686" s="174">
        <v>3291000</v>
      </c>
      <c r="AT686" s="174">
        <v>0</v>
      </c>
      <c r="AU686" s="174">
        <v>0</v>
      </c>
      <c r="AV686" s="174">
        <v>0</v>
      </c>
      <c r="AW686" s="174">
        <v>0</v>
      </c>
      <c r="AX686" s="174">
        <v>0</v>
      </c>
      <c r="AY686" s="174">
        <v>0</v>
      </c>
      <c r="AZ686" s="174">
        <v>0</v>
      </c>
      <c r="BA686" s="175">
        <f t="shared" si="413"/>
        <v>6.946155295314524</v>
      </c>
      <c r="BB686" s="175">
        <f t="shared" si="402"/>
        <v>5.9481089594046477</v>
      </c>
      <c r="BC686" s="175">
        <f t="shared" si="403"/>
        <v>6.2933497659681787</v>
      </c>
      <c r="BD686" s="175">
        <f t="shared" si="404"/>
        <v>7.6427074361685925</v>
      </c>
      <c r="BE686" s="175">
        <f t="shared" si="405"/>
        <v>7.5733787547849101</v>
      </c>
      <c r="BF686" s="175">
        <f t="shared" si="406"/>
        <v>6.396675106943456</v>
      </c>
      <c r="BG686" s="175">
        <f t="shared" si="407"/>
        <v>5.2479274972906014</v>
      </c>
      <c r="BH686" s="175">
        <f t="shared" si="408"/>
        <v>4.4576141452872564</v>
      </c>
      <c r="BI686" s="175">
        <f t="shared" si="409"/>
        <v>3.96784348703709</v>
      </c>
      <c r="BJ686" s="175">
        <f t="shared" si="410"/>
        <v>3.4600141684765502</v>
      </c>
      <c r="BK686" s="175">
        <f t="shared" si="411"/>
        <v>3.0615838813306748</v>
      </c>
      <c r="BL686" s="175">
        <f t="shared" si="412"/>
        <v>2.7987858625271573</v>
      </c>
    </row>
    <row r="687" spans="1:64" x14ac:dyDescent="0.35">
      <c r="A687" s="173" t="str">
        <v>DIGIPRO</v>
      </c>
      <c r="B687" s="173" t="str">
        <v>Revenue OCA PS</v>
      </c>
      <c r="C687" s="173" t="str">
        <v>Rp. M</v>
      </c>
      <c r="D687" s="173" t="str">
        <v>PAPUA BARAT</v>
      </c>
      <c r="E687" s="174">
        <v>256698.1314500088</v>
      </c>
      <c r="F687" s="174">
        <v>599540.15544708213</v>
      </c>
      <c r="G687" s="174">
        <v>849975.84023260442</v>
      </c>
      <c r="H687" s="174">
        <v>1212263.817339777</v>
      </c>
      <c r="I687" s="174">
        <v>1566813.398665909</v>
      </c>
      <c r="J687" s="174">
        <v>1855037.3604700298</v>
      </c>
      <c r="K687" s="174">
        <v>2261096.6543068564</v>
      </c>
      <c r="L687" s="174">
        <v>2661978.1164132282</v>
      </c>
      <c r="M687" s="174">
        <v>2990559.3163982108</v>
      </c>
      <c r="N687" s="174">
        <v>3429486.3339803554</v>
      </c>
      <c r="O687" s="174">
        <v>3875794.9369041328</v>
      </c>
      <c r="P687" s="174">
        <v>4239721.0394132445</v>
      </c>
      <c r="Q687" s="174">
        <v>0</v>
      </c>
      <c r="R687" s="174">
        <v>0</v>
      </c>
      <c r="S687" s="174">
        <v>0</v>
      </c>
      <c r="T687" s="174">
        <v>0</v>
      </c>
      <c r="U687" s="174">
        <v>0</v>
      </c>
      <c r="V687" s="174">
        <v>0</v>
      </c>
      <c r="W687" s="174">
        <v>0</v>
      </c>
      <c r="X687" s="174">
        <v>0</v>
      </c>
      <c r="Y687" s="174">
        <v>0</v>
      </c>
      <c r="Z687" s="174">
        <v>0</v>
      </c>
      <c r="AA687" s="174">
        <v>0</v>
      </c>
      <c r="AB687" s="174">
        <v>0</v>
      </c>
      <c r="AC687" s="174">
        <v>256698.1314500088</v>
      </c>
      <c r="AD687" s="174">
        <v>342842.02399707335</v>
      </c>
      <c r="AE687" s="174">
        <v>250435.68478552226</v>
      </c>
      <c r="AF687" s="174">
        <v>362287.9771071726</v>
      </c>
      <c r="AG687" s="174">
        <v>354549.58132613188</v>
      </c>
      <c r="AH687" s="174">
        <v>288223.9618041208</v>
      </c>
      <c r="AI687" s="174">
        <v>406059.29383682687</v>
      </c>
      <c r="AJ687" s="174">
        <v>400881.46210637182</v>
      </c>
      <c r="AK687" s="174">
        <v>328581.19998498249</v>
      </c>
      <c r="AL687" s="174">
        <v>438927.01758214453</v>
      </c>
      <c r="AM687" s="174">
        <v>446308.6029237773</v>
      </c>
      <c r="AN687" s="174">
        <v>363926.10250911152</v>
      </c>
      <c r="AO687" s="174">
        <v>0</v>
      </c>
      <c r="AP687" s="174">
        <v>0</v>
      </c>
      <c r="AQ687" s="174">
        <v>0</v>
      </c>
      <c r="AR687" s="174">
        <v>0</v>
      </c>
      <c r="AS687" s="174">
        <v>0</v>
      </c>
      <c r="AT687" s="174">
        <v>0</v>
      </c>
      <c r="AU687" s="174">
        <v>0</v>
      </c>
      <c r="AV687" s="174">
        <v>0</v>
      </c>
      <c r="AW687" s="174">
        <v>0</v>
      </c>
      <c r="AX687" s="174">
        <v>0</v>
      </c>
      <c r="AY687" s="174">
        <v>0</v>
      </c>
      <c r="AZ687" s="174">
        <v>0</v>
      </c>
      <c r="BA687" s="175">
        <f t="shared" si="413"/>
        <v>0</v>
      </c>
      <c r="BB687" s="175">
        <f t="shared" si="402"/>
        <v>0</v>
      </c>
      <c r="BC687" s="175">
        <f t="shared" si="403"/>
        <v>0</v>
      </c>
      <c r="BD687" s="175">
        <f t="shared" si="404"/>
        <v>0</v>
      </c>
      <c r="BE687" s="175">
        <f t="shared" si="405"/>
        <v>0</v>
      </c>
      <c r="BF687" s="175">
        <f t="shared" si="406"/>
        <v>0</v>
      </c>
      <c r="BG687" s="175">
        <f t="shared" si="407"/>
        <v>0</v>
      </c>
      <c r="BH687" s="175">
        <f t="shared" si="408"/>
        <v>0</v>
      </c>
      <c r="BI687" s="175">
        <f t="shared" si="409"/>
        <v>0</v>
      </c>
      <c r="BJ687" s="175">
        <f t="shared" si="410"/>
        <v>0</v>
      </c>
      <c r="BK687" s="175">
        <f t="shared" si="411"/>
        <v>0</v>
      </c>
      <c r="BL687" s="175">
        <f t="shared" si="412"/>
        <v>0</v>
      </c>
    </row>
    <row r="688" spans="1:64" x14ac:dyDescent="0.35">
      <c r="A688" s="173" t="str">
        <v>DIGIPRO</v>
      </c>
      <c r="B688" s="173" t="str">
        <v>Revenue OCA PS</v>
      </c>
      <c r="C688" s="173" t="str">
        <v>Rp. M</v>
      </c>
      <c r="D688" s="173" t="str">
        <v>SULBAGSEL</v>
      </c>
      <c r="E688" s="174">
        <v>4341995.7065363517</v>
      </c>
      <c r="F688" s="174">
        <v>10141097.506797913</v>
      </c>
      <c r="G688" s="174">
        <v>14377165.225561168</v>
      </c>
      <c r="H688" s="174">
        <v>20505191.293547682</v>
      </c>
      <c r="I688" s="174">
        <v>26502324.000266001</v>
      </c>
      <c r="J688" s="174">
        <v>31377572.595202148</v>
      </c>
      <c r="K688" s="174">
        <v>38245981.4164095</v>
      </c>
      <c r="L688" s="174">
        <v>45026808.286724538</v>
      </c>
      <c r="M688" s="174">
        <v>50584691.203613639</v>
      </c>
      <c r="N688" s="174">
        <v>58009050.761897489</v>
      </c>
      <c r="O688" s="174">
        <v>65558268.306796812</v>
      </c>
      <c r="P688" s="174">
        <v>71714002.92654337</v>
      </c>
      <c r="Q688" s="174">
        <v>331420</v>
      </c>
      <c r="R688" s="174">
        <v>435420</v>
      </c>
      <c r="S688" s="174">
        <v>539420</v>
      </c>
      <c r="T688" s="174">
        <v>643420</v>
      </c>
      <c r="U688" s="174">
        <v>747420</v>
      </c>
      <c r="V688" s="174">
        <v>747420</v>
      </c>
      <c r="W688" s="174">
        <v>747420</v>
      </c>
      <c r="X688" s="174">
        <v>747420</v>
      </c>
      <c r="Y688" s="174">
        <v>747420</v>
      </c>
      <c r="Z688" s="174">
        <v>747420</v>
      </c>
      <c r="AA688" s="174">
        <v>747420</v>
      </c>
      <c r="AB688" s="174">
        <v>747420</v>
      </c>
      <c r="AC688" s="174">
        <v>4341995.7065363517</v>
      </c>
      <c r="AD688" s="174">
        <v>5799101.8002615627</v>
      </c>
      <c r="AE688" s="174">
        <v>4236067.7187632546</v>
      </c>
      <c r="AF688" s="174">
        <v>6128026.0679865163</v>
      </c>
      <c r="AG688" s="174">
        <v>5997132.7067183172</v>
      </c>
      <c r="AH688" s="174">
        <v>4875248.5949361473</v>
      </c>
      <c r="AI688" s="174">
        <v>6868408.8212073529</v>
      </c>
      <c r="AJ688" s="174">
        <v>6780826.8703150386</v>
      </c>
      <c r="AK688" s="174">
        <v>5557882.9168890985</v>
      </c>
      <c r="AL688" s="174">
        <v>7424359.5582838506</v>
      </c>
      <c r="AM688" s="174">
        <v>7549217.5448993202</v>
      </c>
      <c r="AN688" s="174">
        <v>6155734.6197465518</v>
      </c>
      <c r="AO688" s="174">
        <v>331420</v>
      </c>
      <c r="AP688" s="174">
        <v>104000</v>
      </c>
      <c r="AQ688" s="174">
        <v>104000</v>
      </c>
      <c r="AR688" s="174">
        <v>104000</v>
      </c>
      <c r="AS688" s="174">
        <v>104000</v>
      </c>
      <c r="AT688" s="174">
        <v>0</v>
      </c>
      <c r="AU688" s="174">
        <v>0</v>
      </c>
      <c r="AV688" s="174">
        <v>0</v>
      </c>
      <c r="AW688" s="174">
        <v>0</v>
      </c>
      <c r="AX688" s="174">
        <v>0</v>
      </c>
      <c r="AY688" s="174">
        <v>0</v>
      </c>
      <c r="AZ688" s="174">
        <v>0</v>
      </c>
      <c r="BA688" s="175">
        <f t="shared" si="413"/>
        <v>7.6328956175863341E-2</v>
      </c>
      <c r="BB688" s="175">
        <f t="shared" si="402"/>
        <v>4.2936181188290866E-2</v>
      </c>
      <c r="BC688" s="175">
        <f t="shared" si="403"/>
        <v>3.7519218255971973E-2</v>
      </c>
      <c r="BD688" s="175">
        <f t="shared" si="404"/>
        <v>3.1378395392120208E-2</v>
      </c>
      <c r="BE688" s="175">
        <f t="shared" si="405"/>
        <v>2.82020550345886E-2</v>
      </c>
      <c r="BF688" s="175">
        <f t="shared" si="406"/>
        <v>2.3820198255689345E-2</v>
      </c>
      <c r="BG688" s="175">
        <f t="shared" si="407"/>
        <v>1.9542445305882991E-2</v>
      </c>
      <c r="BH688" s="175">
        <f t="shared" si="408"/>
        <v>1.6599444385232281E-2</v>
      </c>
      <c r="BI688" s="175">
        <f t="shared" si="409"/>
        <v>1.4775616539626247E-2</v>
      </c>
      <c r="BJ688" s="175">
        <f t="shared" si="410"/>
        <v>1.288454112217491E-2</v>
      </c>
      <c r="BK688" s="175">
        <f t="shared" si="411"/>
        <v>1.1400850255870938E-2</v>
      </c>
      <c r="BL688" s="175">
        <f t="shared" si="412"/>
        <v>1.0422232332583388E-2</v>
      </c>
    </row>
    <row r="689" spans="1:64" x14ac:dyDescent="0.35">
      <c r="A689" s="173" t="str">
        <v>DIGIPRO</v>
      </c>
      <c r="B689" s="173" t="str">
        <v>Revenue OCA PS</v>
      </c>
      <c r="C689" s="173" t="str">
        <v>Rp. M</v>
      </c>
      <c r="D689" s="173" t="str">
        <v>SULBAGTENG</v>
      </c>
      <c r="E689" s="174">
        <v>5890287.9209031947</v>
      </c>
      <c r="F689" s="174">
        <v>13757264.674184486</v>
      </c>
      <c r="G689" s="174">
        <v>19503852.234922379</v>
      </c>
      <c r="H689" s="174">
        <v>27817042.84285019</v>
      </c>
      <c r="I689" s="174">
        <v>35952665.429777004</v>
      </c>
      <c r="J689" s="174">
        <v>42566356.426044747</v>
      </c>
      <c r="K689" s="174">
        <v>51883939.456926055</v>
      </c>
      <c r="L689" s="174">
        <v>61082710.093162775</v>
      </c>
      <c r="M689" s="174">
        <v>68622452.834470347</v>
      </c>
      <c r="N689" s="174">
        <v>78694230.510521218</v>
      </c>
      <c r="O689" s="174">
        <v>88935388.706521064</v>
      </c>
      <c r="P689" s="174">
        <v>97286168.330829561</v>
      </c>
      <c r="Q689" s="174">
        <v>2577000</v>
      </c>
      <c r="R689" s="174">
        <v>5154000</v>
      </c>
      <c r="S689" s="174">
        <v>7731000</v>
      </c>
      <c r="T689" s="174">
        <v>10308000</v>
      </c>
      <c r="U689" s="174">
        <v>10308000</v>
      </c>
      <c r="V689" s="174">
        <v>10308000</v>
      </c>
      <c r="W689" s="174">
        <v>10308000</v>
      </c>
      <c r="X689" s="174">
        <v>10308000</v>
      </c>
      <c r="Y689" s="174">
        <v>10308000</v>
      </c>
      <c r="Z689" s="174">
        <v>10308000</v>
      </c>
      <c r="AA689" s="174">
        <v>10308000</v>
      </c>
      <c r="AB689" s="174">
        <v>10308000</v>
      </c>
      <c r="AC689" s="174">
        <v>5890287.9209031947</v>
      </c>
      <c r="AD689" s="174">
        <v>7866976.7532812906</v>
      </c>
      <c r="AE689" s="174">
        <v>5746587.5607378948</v>
      </c>
      <c r="AF689" s="174">
        <v>8313190.6079278104</v>
      </c>
      <c r="AG689" s="174">
        <v>8135622.5869268114</v>
      </c>
      <c r="AH689" s="174">
        <v>6613690.9962677406</v>
      </c>
      <c r="AI689" s="174">
        <v>9317583.0308813099</v>
      </c>
      <c r="AJ689" s="174">
        <v>9198770.6362367161</v>
      </c>
      <c r="AK689" s="174">
        <v>7539742.741307565</v>
      </c>
      <c r="AL689" s="174">
        <v>10071777.676050868</v>
      </c>
      <c r="AM689" s="174">
        <v>10241158.195999853</v>
      </c>
      <c r="AN689" s="174">
        <v>8350779.6243084949</v>
      </c>
      <c r="AO689" s="174">
        <v>2577000</v>
      </c>
      <c r="AP689" s="174">
        <v>2577000</v>
      </c>
      <c r="AQ689" s="174">
        <v>2577000</v>
      </c>
      <c r="AR689" s="174">
        <v>2577000</v>
      </c>
      <c r="AS689" s="174">
        <v>0</v>
      </c>
      <c r="AT689" s="174">
        <v>0</v>
      </c>
      <c r="AU689" s="174">
        <v>0</v>
      </c>
      <c r="AV689" s="174">
        <v>0</v>
      </c>
      <c r="AW689" s="174">
        <v>0</v>
      </c>
      <c r="AX689" s="174">
        <v>0</v>
      </c>
      <c r="AY689" s="174">
        <v>0</v>
      </c>
      <c r="AZ689" s="174">
        <v>0</v>
      </c>
      <c r="BA689" s="175">
        <f t="shared" si="413"/>
        <v>0.43749983610391197</v>
      </c>
      <c r="BB689" s="175">
        <f t="shared" si="402"/>
        <v>0.37463842719196089</v>
      </c>
      <c r="BC689" s="175">
        <f t="shared" si="403"/>
        <v>0.39638323275221266</v>
      </c>
      <c r="BD689" s="175">
        <f t="shared" si="404"/>
        <v>0.37056419182420264</v>
      </c>
      <c r="BE689" s="175">
        <f t="shared" si="405"/>
        <v>0.28671031415274778</v>
      </c>
      <c r="BF689" s="175">
        <f t="shared" si="406"/>
        <v>0.24216308055187274</v>
      </c>
      <c r="BG689" s="175">
        <f t="shared" si="407"/>
        <v>0.19867419683036369</v>
      </c>
      <c r="BH689" s="175">
        <f t="shared" si="408"/>
        <v>0.16875479140133656</v>
      </c>
      <c r="BI689" s="175">
        <f t="shared" si="409"/>
        <v>0.1502132257624883</v>
      </c>
      <c r="BJ689" s="175">
        <f t="shared" si="410"/>
        <v>0.13098800170136801</v>
      </c>
      <c r="BK689" s="175">
        <f t="shared" si="411"/>
        <v>0.11590436776540652</v>
      </c>
      <c r="BL689" s="175">
        <f t="shared" si="412"/>
        <v>0.10595545262864917</v>
      </c>
    </row>
    <row r="690" spans="1:64" x14ac:dyDescent="0.35">
      <c r="A690" s="173" t="str">
        <v>DIGIPRO</v>
      </c>
      <c r="B690" s="173" t="str">
        <v>Revenue OCA PS</v>
      </c>
      <c r="C690" s="173" t="str">
        <v>Rp. M</v>
      </c>
      <c r="D690" s="173" t="str">
        <v>SUMALUT</v>
      </c>
      <c r="E690" s="174">
        <v>14161771.255713264</v>
      </c>
      <c r="F690" s="174">
        <v>33076012.248690091</v>
      </c>
      <c r="G690" s="174">
        <v>46892290.778521031</v>
      </c>
      <c r="H690" s="174">
        <v>66879344.955758154</v>
      </c>
      <c r="I690" s="174">
        <v>86439479.816059709</v>
      </c>
      <c r="J690" s="174">
        <v>102340498.62920329</v>
      </c>
      <c r="K690" s="174">
        <v>124742371.22208384</v>
      </c>
      <c r="L690" s="174">
        <v>146858588.176752</v>
      </c>
      <c r="M690" s="174">
        <v>164986074.21192524</v>
      </c>
      <c r="N690" s="174">
        <v>189201225.23713365</v>
      </c>
      <c r="O690" s="174">
        <v>213823610.7152079</v>
      </c>
      <c r="P690" s="174">
        <v>233901038.5819588</v>
      </c>
      <c r="Q690" s="174">
        <v>18712000</v>
      </c>
      <c r="R690" s="174">
        <v>37424000</v>
      </c>
      <c r="S690" s="174">
        <v>56136000</v>
      </c>
      <c r="T690" s="174">
        <v>74848000</v>
      </c>
      <c r="U690" s="174">
        <v>82243612</v>
      </c>
      <c r="V690" s="174">
        <v>82243612</v>
      </c>
      <c r="W690" s="174">
        <v>82243612</v>
      </c>
      <c r="X690" s="174">
        <v>82243612</v>
      </c>
      <c r="Y690" s="174">
        <v>82243612</v>
      </c>
      <c r="Z690" s="174">
        <v>82243612</v>
      </c>
      <c r="AA690" s="174">
        <v>82243612</v>
      </c>
      <c r="AB690" s="174">
        <v>82243612</v>
      </c>
      <c r="AC690" s="174">
        <v>14161771.255713264</v>
      </c>
      <c r="AD690" s="174">
        <v>18914240.992976826</v>
      </c>
      <c r="AE690" s="174">
        <v>13816278.529830936</v>
      </c>
      <c r="AF690" s="174">
        <v>19987054.17723712</v>
      </c>
      <c r="AG690" s="174">
        <v>19560134.860301547</v>
      </c>
      <c r="AH690" s="174">
        <v>15901018.813143585</v>
      </c>
      <c r="AI690" s="174">
        <v>22401872.592880547</v>
      </c>
      <c r="AJ690" s="174">
        <v>22116216.954668164</v>
      </c>
      <c r="AK690" s="174">
        <v>18127486.035173226</v>
      </c>
      <c r="AL690" s="174">
        <v>24215151.02520841</v>
      </c>
      <c r="AM690" s="174">
        <v>24622385.478074256</v>
      </c>
      <c r="AN690" s="174">
        <v>20077427.866750903</v>
      </c>
      <c r="AO690" s="174">
        <v>18712000</v>
      </c>
      <c r="AP690" s="174">
        <v>18712000</v>
      </c>
      <c r="AQ690" s="174">
        <v>18712000</v>
      </c>
      <c r="AR690" s="174">
        <v>18712000</v>
      </c>
      <c r="AS690" s="174">
        <v>7395612</v>
      </c>
      <c r="AT690" s="174">
        <v>0</v>
      </c>
      <c r="AU690" s="174">
        <v>0</v>
      </c>
      <c r="AV690" s="174">
        <v>0</v>
      </c>
      <c r="AW690" s="174">
        <v>0</v>
      </c>
      <c r="AX690" s="174">
        <v>0</v>
      </c>
      <c r="AY690" s="174">
        <v>0</v>
      </c>
      <c r="AZ690" s="174">
        <v>0</v>
      </c>
      <c r="BA690" s="175">
        <f t="shared" si="413"/>
        <v>1.3213036464242454</v>
      </c>
      <c r="BB690" s="175">
        <f t="shared" si="402"/>
        <v>1.1314544122979064</v>
      </c>
      <c r="BC690" s="175">
        <f t="shared" si="403"/>
        <v>1.1971264160486064</v>
      </c>
      <c r="BD690" s="175">
        <f t="shared" si="404"/>
        <v>1.1191497172933325</v>
      </c>
      <c r="BE690" s="175">
        <f t="shared" si="405"/>
        <v>0.95145889557655394</v>
      </c>
      <c r="BF690" s="175">
        <f t="shared" si="406"/>
        <v>0.80362723556763516</v>
      </c>
      <c r="BG690" s="175">
        <f t="shared" si="407"/>
        <v>0.6593077491975714</v>
      </c>
      <c r="BH690" s="175">
        <f t="shared" si="408"/>
        <v>0.56001908380744825</v>
      </c>
      <c r="BI690" s="175">
        <f t="shared" si="409"/>
        <v>0.49848820509758762</v>
      </c>
      <c r="BJ690" s="175">
        <f t="shared" si="410"/>
        <v>0.43468858035628843</v>
      </c>
      <c r="BK690" s="175">
        <f t="shared" si="411"/>
        <v>0.38463297726994439</v>
      </c>
      <c r="BL690" s="175">
        <f t="shared" si="412"/>
        <v>0.35161713046939669</v>
      </c>
    </row>
    <row r="691" spans="1:64" x14ac:dyDescent="0.35">
      <c r="A691" s="170" t="str">
        <v>DIGIPRO</v>
      </c>
      <c r="B691" s="170" t="str">
        <v>Revenue Bigbox PS</v>
      </c>
      <c r="C691" s="170" t="str">
        <v>Rp. M</v>
      </c>
      <c r="D691" s="170" t="str">
        <v>TR5</v>
      </c>
      <c r="E691" s="171">
        <v>82538</v>
      </c>
      <c r="F691" s="171">
        <v>192775</v>
      </c>
      <c r="G691" s="171">
        <v>273299</v>
      </c>
      <c r="H691" s="171">
        <v>389788</v>
      </c>
      <c r="I691" s="171">
        <v>503789.00000000006</v>
      </c>
      <c r="J691" s="171">
        <v>596464</v>
      </c>
      <c r="K691" s="171">
        <v>727027</v>
      </c>
      <c r="L691" s="171">
        <v>855925</v>
      </c>
      <c r="M691" s="171">
        <v>961576</v>
      </c>
      <c r="N691" s="171">
        <v>1102708</v>
      </c>
      <c r="O691" s="171">
        <v>1246213</v>
      </c>
      <c r="P691" s="171">
        <v>1363229</v>
      </c>
      <c r="Q691" s="171">
        <v>0</v>
      </c>
      <c r="R691" s="171">
        <v>0</v>
      </c>
      <c r="S691" s="171">
        <v>0</v>
      </c>
      <c r="T691" s="171">
        <v>0</v>
      </c>
      <c r="U691" s="171">
        <v>0</v>
      </c>
      <c r="V691" s="171">
        <v>0</v>
      </c>
      <c r="W691" s="171">
        <v>0</v>
      </c>
      <c r="X691" s="171">
        <v>0</v>
      </c>
      <c r="Y691" s="171">
        <v>0</v>
      </c>
      <c r="Z691" s="171">
        <v>0</v>
      </c>
      <c r="AA691" s="171">
        <v>0</v>
      </c>
      <c r="AB691" s="171">
        <v>0</v>
      </c>
      <c r="AC691" s="171">
        <v>82538</v>
      </c>
      <c r="AD691" s="171">
        <v>110237</v>
      </c>
      <c r="AE691" s="171">
        <v>80524</v>
      </c>
      <c r="AF691" s="171">
        <v>116489</v>
      </c>
      <c r="AG691" s="171">
        <v>114001</v>
      </c>
      <c r="AH691" s="171">
        <v>92675</v>
      </c>
      <c r="AI691" s="171">
        <v>130563</v>
      </c>
      <c r="AJ691" s="171">
        <v>128898</v>
      </c>
      <c r="AK691" s="171">
        <v>105651</v>
      </c>
      <c r="AL691" s="171">
        <v>141132</v>
      </c>
      <c r="AM691" s="171">
        <v>143505</v>
      </c>
      <c r="AN691" s="171">
        <v>117016</v>
      </c>
      <c r="AO691" s="171">
        <v>0</v>
      </c>
      <c r="AP691" s="171">
        <v>0</v>
      </c>
      <c r="AQ691" s="171">
        <v>0</v>
      </c>
      <c r="AR691" s="171">
        <v>0</v>
      </c>
      <c r="AS691" s="171">
        <v>0</v>
      </c>
      <c r="AT691" s="171">
        <v>0</v>
      </c>
      <c r="AU691" s="171">
        <v>0</v>
      </c>
      <c r="AV691" s="171">
        <v>0</v>
      </c>
      <c r="AW691" s="171">
        <v>0</v>
      </c>
      <c r="AX691" s="171">
        <v>0</v>
      </c>
      <c r="AY691" s="171">
        <v>0</v>
      </c>
      <c r="AZ691" s="171">
        <v>0</v>
      </c>
      <c r="BA691" s="172">
        <f t="shared" si="413"/>
        <v>0</v>
      </c>
      <c r="BB691" s="172">
        <f t="shared" si="402"/>
        <v>0</v>
      </c>
      <c r="BC691" s="172">
        <f t="shared" si="403"/>
        <v>0</v>
      </c>
      <c r="BD691" s="172">
        <f t="shared" si="404"/>
        <v>0</v>
      </c>
      <c r="BE691" s="172">
        <f t="shared" si="405"/>
        <v>0</v>
      </c>
      <c r="BF691" s="172">
        <f t="shared" si="406"/>
        <v>0</v>
      </c>
      <c r="BG691" s="172">
        <f t="shared" si="407"/>
        <v>0</v>
      </c>
      <c r="BH691" s="172">
        <f t="shared" si="408"/>
        <v>0</v>
      </c>
      <c r="BI691" s="172">
        <f t="shared" si="409"/>
        <v>0</v>
      </c>
      <c r="BJ691" s="172">
        <f t="shared" si="410"/>
        <v>0</v>
      </c>
      <c r="BK691" s="172">
        <f t="shared" si="411"/>
        <v>0</v>
      </c>
      <c r="BL691" s="172">
        <f t="shared" si="412"/>
        <v>0</v>
      </c>
    </row>
    <row r="692" spans="1:64" x14ac:dyDescent="0.35">
      <c r="A692" s="173" t="str">
        <v>DIGIPRO</v>
      </c>
      <c r="B692" s="173" t="str">
        <v>Revenue Bigbox PS</v>
      </c>
      <c r="C692" s="173" t="str">
        <v>Rp. M</v>
      </c>
      <c r="D692" s="173" t="str">
        <v>PAPUA</v>
      </c>
      <c r="E692" s="174">
        <v>1073.3310994159092</v>
      </c>
      <c r="F692" s="174">
        <v>2506.8623263212326</v>
      </c>
      <c r="G692" s="174">
        <v>3554.0032002140661</v>
      </c>
      <c r="H692" s="174">
        <v>5068.8359613648063</v>
      </c>
      <c r="I692" s="174">
        <v>6551.3145610947859</v>
      </c>
      <c r="J692" s="174">
        <v>7756.4680617656213</v>
      </c>
      <c r="K692" s="174">
        <v>9454.3203035577571</v>
      </c>
      <c r="L692" s="174">
        <v>11130.520745202961</v>
      </c>
      <c r="M692" s="174">
        <v>12504.415242093972</v>
      </c>
      <c r="N692" s="174">
        <v>14339.707649503482</v>
      </c>
      <c r="O692" s="174">
        <v>16205.858748653935</v>
      </c>
      <c r="P692" s="174">
        <v>17727.544662163495</v>
      </c>
      <c r="Q692" s="174">
        <v>0</v>
      </c>
      <c r="R692" s="174">
        <v>0</v>
      </c>
      <c r="S692" s="174">
        <v>0</v>
      </c>
      <c r="T692" s="174">
        <v>0</v>
      </c>
      <c r="U692" s="174">
        <v>0</v>
      </c>
      <c r="V692" s="174">
        <v>0</v>
      </c>
      <c r="W692" s="174">
        <v>0</v>
      </c>
      <c r="X692" s="174">
        <v>0</v>
      </c>
      <c r="Y692" s="174">
        <v>0</v>
      </c>
      <c r="Z692" s="174">
        <v>0</v>
      </c>
      <c r="AA692" s="174">
        <v>0</v>
      </c>
      <c r="AB692" s="174">
        <v>0</v>
      </c>
      <c r="AC692" s="174">
        <v>1073.3310994159092</v>
      </c>
      <c r="AD692" s="174">
        <v>1433.5312269053234</v>
      </c>
      <c r="AE692" s="174">
        <v>1047.1408738928333</v>
      </c>
      <c r="AF692" s="174">
        <v>1514.8327611507407</v>
      </c>
      <c r="AG692" s="174">
        <v>1482.4785997299796</v>
      </c>
      <c r="AH692" s="174">
        <v>1205.153500670835</v>
      </c>
      <c r="AI692" s="174">
        <v>1697.8522417921363</v>
      </c>
      <c r="AJ692" s="174">
        <v>1676.2004416452041</v>
      </c>
      <c r="AK692" s="174">
        <v>1373.8944968910105</v>
      </c>
      <c r="AL692" s="174">
        <v>1835.2924074095095</v>
      </c>
      <c r="AM692" s="174">
        <v>1866.1510991504524</v>
      </c>
      <c r="AN692" s="174">
        <v>1521.6859135095594</v>
      </c>
      <c r="AO692" s="174">
        <v>0</v>
      </c>
      <c r="AP692" s="174">
        <v>0</v>
      </c>
      <c r="AQ692" s="174">
        <v>0</v>
      </c>
      <c r="AR692" s="174">
        <v>0</v>
      </c>
      <c r="AS692" s="174">
        <v>0</v>
      </c>
      <c r="AT692" s="174">
        <v>0</v>
      </c>
      <c r="AU692" s="174">
        <v>0</v>
      </c>
      <c r="AV692" s="174">
        <v>0</v>
      </c>
      <c r="AW692" s="174">
        <v>0</v>
      </c>
      <c r="AX692" s="174">
        <v>0</v>
      </c>
      <c r="AY692" s="174">
        <v>0</v>
      </c>
      <c r="AZ692" s="174">
        <v>0</v>
      </c>
      <c r="BA692" s="175">
        <f t="shared" si="413"/>
        <v>0</v>
      </c>
      <c r="BB692" s="175">
        <f t="shared" si="402"/>
        <v>0</v>
      </c>
      <c r="BC692" s="175">
        <f t="shared" si="403"/>
        <v>0</v>
      </c>
      <c r="BD692" s="175">
        <f t="shared" si="404"/>
        <v>0</v>
      </c>
      <c r="BE692" s="175">
        <f t="shared" si="405"/>
        <v>0</v>
      </c>
      <c r="BF692" s="175">
        <f t="shared" si="406"/>
        <v>0</v>
      </c>
      <c r="BG692" s="175">
        <f t="shared" si="407"/>
        <v>0</v>
      </c>
      <c r="BH692" s="175">
        <f t="shared" si="408"/>
        <v>0</v>
      </c>
      <c r="BI692" s="175">
        <f t="shared" si="409"/>
        <v>0</v>
      </c>
      <c r="BJ692" s="175">
        <f t="shared" si="410"/>
        <v>0</v>
      </c>
      <c r="BK692" s="175">
        <f t="shared" si="411"/>
        <v>0</v>
      </c>
      <c r="BL692" s="175">
        <f t="shared" si="412"/>
        <v>0</v>
      </c>
    </row>
    <row r="693" spans="1:64" x14ac:dyDescent="0.35">
      <c r="A693" s="173" t="str">
        <v>DIGIPRO</v>
      </c>
      <c r="B693" s="173" t="str">
        <v>Revenue Bigbox PS</v>
      </c>
      <c r="C693" s="173" t="str">
        <v>Rp. M</v>
      </c>
      <c r="D693" s="173" t="str">
        <v>PAPUA BARAT</v>
      </c>
      <c r="E693" s="174">
        <v>848.32411705985851</v>
      </c>
      <c r="F693" s="174">
        <v>1981.3380705398026</v>
      </c>
      <c r="G693" s="174">
        <v>2808.9623309062767</v>
      </c>
      <c r="H693" s="174">
        <v>4006.234230784949</v>
      </c>
      <c r="I693" s="174">
        <v>5177.9345102797379</v>
      </c>
      <c r="J693" s="174">
        <v>6130.4465356319679</v>
      </c>
      <c r="K693" s="174">
        <v>7472.3707607850647</v>
      </c>
      <c r="L693" s="174">
        <v>8797.1821451266005</v>
      </c>
      <c r="M693" s="174">
        <v>9883.0612710018468</v>
      </c>
      <c r="N693" s="174">
        <v>11333.613492874099</v>
      </c>
      <c r="O693" s="174">
        <v>12808.555367146253</v>
      </c>
      <c r="P693" s="174">
        <v>14011.243763786302</v>
      </c>
      <c r="Q693" s="174">
        <v>0</v>
      </c>
      <c r="R693" s="174">
        <v>0</v>
      </c>
      <c r="S693" s="174">
        <v>0</v>
      </c>
      <c r="T693" s="174">
        <v>0</v>
      </c>
      <c r="U693" s="174">
        <v>0</v>
      </c>
      <c r="V693" s="174">
        <v>0</v>
      </c>
      <c r="W693" s="174">
        <v>0</v>
      </c>
      <c r="X693" s="174">
        <v>0</v>
      </c>
      <c r="Y693" s="174">
        <v>0</v>
      </c>
      <c r="Z693" s="174">
        <v>0</v>
      </c>
      <c r="AA693" s="174">
        <v>0</v>
      </c>
      <c r="AB693" s="174">
        <v>0</v>
      </c>
      <c r="AC693" s="174">
        <v>848.32411705985851</v>
      </c>
      <c r="AD693" s="174">
        <v>1133.0139534799441</v>
      </c>
      <c r="AE693" s="174">
        <v>827.62426036647412</v>
      </c>
      <c r="AF693" s="174">
        <v>1197.2718998786722</v>
      </c>
      <c r="AG693" s="174">
        <v>1171.7002794947894</v>
      </c>
      <c r="AH693" s="174">
        <v>952.51202535223035</v>
      </c>
      <c r="AI693" s="174">
        <v>1341.9242251530968</v>
      </c>
      <c r="AJ693" s="174">
        <v>1324.8113843415354</v>
      </c>
      <c r="AK693" s="174">
        <v>1085.8791258752467</v>
      </c>
      <c r="AL693" s="174">
        <v>1450.5522218722522</v>
      </c>
      <c r="AM693" s="174">
        <v>1474.9418742721534</v>
      </c>
      <c r="AN693" s="174">
        <v>1202.6883966400494</v>
      </c>
      <c r="AO693" s="174">
        <v>0</v>
      </c>
      <c r="AP693" s="174">
        <v>0</v>
      </c>
      <c r="AQ693" s="174">
        <v>0</v>
      </c>
      <c r="AR693" s="174">
        <v>0</v>
      </c>
      <c r="AS693" s="174">
        <v>0</v>
      </c>
      <c r="AT693" s="174">
        <v>0</v>
      </c>
      <c r="AU693" s="174">
        <v>0</v>
      </c>
      <c r="AV693" s="174">
        <v>0</v>
      </c>
      <c r="AW693" s="174">
        <v>0</v>
      </c>
      <c r="AX693" s="174">
        <v>0</v>
      </c>
      <c r="AY693" s="174">
        <v>0</v>
      </c>
      <c r="AZ693" s="174">
        <v>0</v>
      </c>
      <c r="BA693" s="175">
        <f t="shared" si="413"/>
        <v>0</v>
      </c>
      <c r="BB693" s="175">
        <f t="shared" si="402"/>
        <v>0</v>
      </c>
      <c r="BC693" s="175">
        <f t="shared" si="403"/>
        <v>0</v>
      </c>
      <c r="BD693" s="175">
        <f t="shared" si="404"/>
        <v>0</v>
      </c>
      <c r="BE693" s="175">
        <f t="shared" si="405"/>
        <v>0</v>
      </c>
      <c r="BF693" s="175">
        <f t="shared" si="406"/>
        <v>0</v>
      </c>
      <c r="BG693" s="175">
        <f t="shared" si="407"/>
        <v>0</v>
      </c>
      <c r="BH693" s="175">
        <f t="shared" si="408"/>
        <v>0</v>
      </c>
      <c r="BI693" s="175">
        <f t="shared" si="409"/>
        <v>0</v>
      </c>
      <c r="BJ693" s="175">
        <f t="shared" si="410"/>
        <v>0</v>
      </c>
      <c r="BK693" s="175">
        <f t="shared" si="411"/>
        <v>0</v>
      </c>
      <c r="BL693" s="175">
        <f t="shared" si="412"/>
        <v>0</v>
      </c>
    </row>
    <row r="694" spans="1:64" x14ac:dyDescent="0.35">
      <c r="A694" s="173" t="str">
        <v>DIGIPRO</v>
      </c>
      <c r="B694" s="173" t="str">
        <v>Revenue Bigbox PS</v>
      </c>
      <c r="C694" s="173" t="str">
        <v>Rp. M</v>
      </c>
      <c r="D694" s="173" t="str">
        <v>SULBAGSEL</v>
      </c>
      <c r="E694" s="174">
        <v>14349.226670325343</v>
      </c>
      <c r="F694" s="174">
        <v>33513.922936974093</v>
      </c>
      <c r="G694" s="174">
        <v>47513.015820267581</v>
      </c>
      <c r="H694" s="174">
        <v>67764.621936232696</v>
      </c>
      <c r="I694" s="174">
        <v>87583.689391753302</v>
      </c>
      <c r="J694" s="174">
        <v>103695.23294347979</v>
      </c>
      <c r="K694" s="174">
        <v>126393.60317001407</v>
      </c>
      <c r="L694" s="174">
        <v>148802.5132399406</v>
      </c>
      <c r="M694" s="174">
        <v>167169.93366382466</v>
      </c>
      <c r="N694" s="174">
        <v>191705.7239475286</v>
      </c>
      <c r="O694" s="174">
        <v>216654.06014812758</v>
      </c>
      <c r="P694" s="174">
        <v>236997.28518453252</v>
      </c>
      <c r="Q694" s="174">
        <v>0</v>
      </c>
      <c r="R694" s="174">
        <v>0</v>
      </c>
      <c r="S694" s="174">
        <v>0</v>
      </c>
      <c r="T694" s="174">
        <v>0</v>
      </c>
      <c r="U694" s="174">
        <v>0</v>
      </c>
      <c r="V694" s="174">
        <v>0</v>
      </c>
      <c r="W694" s="174">
        <v>0</v>
      </c>
      <c r="X694" s="174">
        <v>0</v>
      </c>
      <c r="Y694" s="174">
        <v>0</v>
      </c>
      <c r="Z694" s="174">
        <v>0</v>
      </c>
      <c r="AA694" s="174">
        <v>0</v>
      </c>
      <c r="AB694" s="174">
        <v>0</v>
      </c>
      <c r="AC694" s="174">
        <v>14349.226670325343</v>
      </c>
      <c r="AD694" s="174">
        <v>19164.696266648752</v>
      </c>
      <c r="AE694" s="174">
        <v>13999.092883293488</v>
      </c>
      <c r="AF694" s="174">
        <v>20251.606115965118</v>
      </c>
      <c r="AG694" s="174">
        <v>19819.067455520602</v>
      </c>
      <c r="AH694" s="174">
        <v>16111.54355172649</v>
      </c>
      <c r="AI694" s="174">
        <v>22698.370226534294</v>
      </c>
      <c r="AJ694" s="174">
        <v>22408.910069926529</v>
      </c>
      <c r="AK694" s="174">
        <v>18367.420423884061</v>
      </c>
      <c r="AL694" s="174">
        <v>24535.790283703944</v>
      </c>
      <c r="AM694" s="174">
        <v>24948.336200598977</v>
      </c>
      <c r="AN694" s="174">
        <v>20343.225036404932</v>
      </c>
      <c r="AO694" s="174">
        <v>0</v>
      </c>
      <c r="AP694" s="174">
        <v>0</v>
      </c>
      <c r="AQ694" s="174">
        <v>0</v>
      </c>
      <c r="AR694" s="174">
        <v>0</v>
      </c>
      <c r="AS694" s="174">
        <v>0</v>
      </c>
      <c r="AT694" s="174">
        <v>0</v>
      </c>
      <c r="AU694" s="174">
        <v>0</v>
      </c>
      <c r="AV694" s="174">
        <v>0</v>
      </c>
      <c r="AW694" s="174">
        <v>0</v>
      </c>
      <c r="AX694" s="174">
        <v>0</v>
      </c>
      <c r="AY694" s="174">
        <v>0</v>
      </c>
      <c r="AZ694" s="174">
        <v>0</v>
      </c>
      <c r="BA694" s="175">
        <f t="shared" si="413"/>
        <v>0</v>
      </c>
      <c r="BB694" s="175">
        <f t="shared" si="402"/>
        <v>0</v>
      </c>
      <c r="BC694" s="175">
        <f t="shared" si="403"/>
        <v>0</v>
      </c>
      <c r="BD694" s="175">
        <f t="shared" si="404"/>
        <v>0</v>
      </c>
      <c r="BE694" s="175">
        <f t="shared" si="405"/>
        <v>0</v>
      </c>
      <c r="BF694" s="175">
        <f t="shared" si="406"/>
        <v>0</v>
      </c>
      <c r="BG694" s="175">
        <f t="shared" si="407"/>
        <v>0</v>
      </c>
      <c r="BH694" s="175">
        <f t="shared" si="408"/>
        <v>0</v>
      </c>
      <c r="BI694" s="175">
        <f t="shared" si="409"/>
        <v>0</v>
      </c>
      <c r="BJ694" s="175">
        <f t="shared" si="410"/>
        <v>0</v>
      </c>
      <c r="BK694" s="175">
        <f t="shared" si="411"/>
        <v>0</v>
      </c>
      <c r="BL694" s="175">
        <f t="shared" si="412"/>
        <v>0</v>
      </c>
    </row>
    <row r="695" spans="1:64" x14ac:dyDescent="0.35">
      <c r="A695" s="173" t="str">
        <v>DIGIPRO</v>
      </c>
      <c r="B695" s="173" t="str">
        <v>Revenue Bigbox PS</v>
      </c>
      <c r="C695" s="173" t="str">
        <v>Rp. M</v>
      </c>
      <c r="D695" s="173" t="str">
        <v>SULBAGTENG</v>
      </c>
      <c r="E695" s="174">
        <v>19465.951199187744</v>
      </c>
      <c r="F695" s="174">
        <v>45464.498078744546</v>
      </c>
      <c r="G695" s="174">
        <v>64455.462899353159</v>
      </c>
      <c r="H695" s="174">
        <v>91928.4957962271</v>
      </c>
      <c r="I695" s="174">
        <v>118814.75306752761</v>
      </c>
      <c r="J695" s="174">
        <v>140671.43759325787</v>
      </c>
      <c r="K695" s="174">
        <v>171463.71492514803</v>
      </c>
      <c r="L695" s="174">
        <v>201863.31483879872</v>
      </c>
      <c r="M695" s="174">
        <v>226780.28896157106</v>
      </c>
      <c r="N695" s="174">
        <v>260065.18349068207</v>
      </c>
      <c r="O695" s="174">
        <v>293909.73178164428</v>
      </c>
      <c r="P695" s="174">
        <v>321507.05356705404</v>
      </c>
      <c r="Q695" s="174">
        <v>0</v>
      </c>
      <c r="R695" s="174">
        <v>0</v>
      </c>
      <c r="S695" s="174">
        <v>0</v>
      </c>
      <c r="T695" s="174">
        <v>0</v>
      </c>
      <c r="U695" s="174">
        <v>0</v>
      </c>
      <c r="V695" s="174">
        <v>0</v>
      </c>
      <c r="W695" s="174">
        <v>0</v>
      </c>
      <c r="X695" s="174">
        <v>0</v>
      </c>
      <c r="Y695" s="174">
        <v>0</v>
      </c>
      <c r="Z695" s="174">
        <v>0</v>
      </c>
      <c r="AA695" s="174">
        <v>0</v>
      </c>
      <c r="AB695" s="174">
        <v>0</v>
      </c>
      <c r="AC695" s="174">
        <v>19465.951199187744</v>
      </c>
      <c r="AD695" s="174">
        <v>25998.546879556801</v>
      </c>
      <c r="AE695" s="174">
        <v>18990.964820608613</v>
      </c>
      <c r="AF695" s="174">
        <v>27473.032896873938</v>
      </c>
      <c r="AG695" s="174">
        <v>26886.257271300514</v>
      </c>
      <c r="AH695" s="174">
        <v>21856.684525730259</v>
      </c>
      <c r="AI695" s="174">
        <v>30792.277331890153</v>
      </c>
      <c r="AJ695" s="174">
        <v>30399.599913650702</v>
      </c>
      <c r="AK695" s="174">
        <v>24916.97412277235</v>
      </c>
      <c r="AL695" s="174">
        <v>33284.894529111007</v>
      </c>
      <c r="AM695" s="174">
        <v>33844.548290962186</v>
      </c>
      <c r="AN695" s="174">
        <v>27597.321785409786</v>
      </c>
      <c r="AO695" s="174">
        <v>0</v>
      </c>
      <c r="AP695" s="174">
        <v>0</v>
      </c>
      <c r="AQ695" s="174">
        <v>0</v>
      </c>
      <c r="AR695" s="174">
        <v>0</v>
      </c>
      <c r="AS695" s="174">
        <v>0</v>
      </c>
      <c r="AT695" s="174">
        <v>0</v>
      </c>
      <c r="AU695" s="174">
        <v>0</v>
      </c>
      <c r="AV695" s="174">
        <v>0</v>
      </c>
      <c r="AW695" s="174">
        <v>0</v>
      </c>
      <c r="AX695" s="174">
        <v>0</v>
      </c>
      <c r="AY695" s="174">
        <v>0</v>
      </c>
      <c r="AZ695" s="174">
        <v>0</v>
      </c>
      <c r="BA695" s="175">
        <f t="shared" si="413"/>
        <v>0</v>
      </c>
      <c r="BB695" s="175">
        <f t="shared" si="402"/>
        <v>0</v>
      </c>
      <c r="BC695" s="175">
        <f t="shared" si="403"/>
        <v>0</v>
      </c>
      <c r="BD695" s="175">
        <f t="shared" si="404"/>
        <v>0</v>
      </c>
      <c r="BE695" s="175">
        <f t="shared" si="405"/>
        <v>0</v>
      </c>
      <c r="BF695" s="175">
        <f t="shared" si="406"/>
        <v>0</v>
      </c>
      <c r="BG695" s="175">
        <f t="shared" si="407"/>
        <v>0</v>
      </c>
      <c r="BH695" s="175">
        <f t="shared" si="408"/>
        <v>0</v>
      </c>
      <c r="BI695" s="175">
        <f t="shared" si="409"/>
        <v>0</v>
      </c>
      <c r="BJ695" s="175">
        <f t="shared" si="410"/>
        <v>0</v>
      </c>
      <c r="BK695" s="175">
        <f t="shared" si="411"/>
        <v>0</v>
      </c>
      <c r="BL695" s="175">
        <f t="shared" si="412"/>
        <v>0</v>
      </c>
    </row>
    <row r="696" spans="1:64" x14ac:dyDescent="0.35">
      <c r="A696" s="173" t="str">
        <v>DIGIPRO</v>
      </c>
      <c r="B696" s="173" t="str">
        <v>Revenue Bigbox PS</v>
      </c>
      <c r="C696" s="173" t="str">
        <v>Rp. M</v>
      </c>
      <c r="D696" s="173" t="str">
        <v>SUMALUT</v>
      </c>
      <c r="E696" s="174">
        <v>46801.166914011148</v>
      </c>
      <c r="F696" s="174">
        <v>109308.37858742033</v>
      </c>
      <c r="G696" s="174">
        <v>154967.55574925893</v>
      </c>
      <c r="H696" s="174">
        <v>221019.81207539048</v>
      </c>
      <c r="I696" s="174">
        <v>285661.30846934463</v>
      </c>
      <c r="J696" s="174">
        <v>338210.41486586479</v>
      </c>
      <c r="K696" s="174">
        <v>412242.9908404951</v>
      </c>
      <c r="L696" s="174">
        <v>485331.46903093113</v>
      </c>
      <c r="M696" s="174">
        <v>545238.30086150847</v>
      </c>
      <c r="N696" s="174">
        <v>625263.77141941176</v>
      </c>
      <c r="O696" s="174">
        <v>706634.79395442805</v>
      </c>
      <c r="P696" s="174">
        <v>772985.87282246375</v>
      </c>
      <c r="Q696" s="174">
        <v>0</v>
      </c>
      <c r="R696" s="174">
        <v>0</v>
      </c>
      <c r="S696" s="174">
        <v>0</v>
      </c>
      <c r="T696" s="174">
        <v>0</v>
      </c>
      <c r="U696" s="174">
        <v>0</v>
      </c>
      <c r="V696" s="174">
        <v>0</v>
      </c>
      <c r="W696" s="174">
        <v>0</v>
      </c>
      <c r="X696" s="174">
        <v>0</v>
      </c>
      <c r="Y696" s="174">
        <v>0</v>
      </c>
      <c r="Z696" s="174">
        <v>0</v>
      </c>
      <c r="AA696" s="174">
        <v>0</v>
      </c>
      <c r="AB696" s="174">
        <v>0</v>
      </c>
      <c r="AC696" s="174">
        <v>46801.166914011148</v>
      </c>
      <c r="AD696" s="174">
        <v>62507.211673409183</v>
      </c>
      <c r="AE696" s="174">
        <v>45659.17716183859</v>
      </c>
      <c r="AF696" s="174">
        <v>66052.256326131537</v>
      </c>
      <c r="AG696" s="174">
        <v>64641.496393954119</v>
      </c>
      <c r="AH696" s="174">
        <v>52549.10639652019</v>
      </c>
      <c r="AI696" s="174">
        <v>74032.575974630323</v>
      </c>
      <c r="AJ696" s="174">
        <v>73088.478190436028</v>
      </c>
      <c r="AK696" s="174">
        <v>59906.831830577335</v>
      </c>
      <c r="AL696" s="174">
        <v>80025.470557903289</v>
      </c>
      <c r="AM696" s="174">
        <v>81371.022535016236</v>
      </c>
      <c r="AN696" s="174">
        <v>66351.078868035678</v>
      </c>
      <c r="AO696" s="174">
        <v>0</v>
      </c>
      <c r="AP696" s="174">
        <v>0</v>
      </c>
      <c r="AQ696" s="174">
        <v>0</v>
      </c>
      <c r="AR696" s="174">
        <v>0</v>
      </c>
      <c r="AS696" s="174">
        <v>0</v>
      </c>
      <c r="AT696" s="174">
        <v>0</v>
      </c>
      <c r="AU696" s="174">
        <v>0</v>
      </c>
      <c r="AV696" s="174">
        <v>0</v>
      </c>
      <c r="AW696" s="174">
        <v>0</v>
      </c>
      <c r="AX696" s="174">
        <v>0</v>
      </c>
      <c r="AY696" s="174">
        <v>0</v>
      </c>
      <c r="AZ696" s="174">
        <v>0</v>
      </c>
      <c r="BA696" s="175">
        <f t="shared" si="413"/>
        <v>0</v>
      </c>
      <c r="BB696" s="175">
        <f t="shared" si="402"/>
        <v>0</v>
      </c>
      <c r="BC696" s="175">
        <f t="shared" si="403"/>
        <v>0</v>
      </c>
      <c r="BD696" s="175">
        <f t="shared" si="404"/>
        <v>0</v>
      </c>
      <c r="BE696" s="175">
        <f t="shared" si="405"/>
        <v>0</v>
      </c>
      <c r="BF696" s="175">
        <f t="shared" si="406"/>
        <v>0</v>
      </c>
      <c r="BG696" s="175">
        <f t="shared" si="407"/>
        <v>0</v>
      </c>
      <c r="BH696" s="175">
        <f t="shared" si="408"/>
        <v>0</v>
      </c>
      <c r="BI696" s="175">
        <f t="shared" si="409"/>
        <v>0</v>
      </c>
      <c r="BJ696" s="175">
        <f t="shared" si="410"/>
        <v>0</v>
      </c>
      <c r="BK696" s="175">
        <f t="shared" si="411"/>
        <v>0</v>
      </c>
      <c r="BL696" s="175">
        <f t="shared" si="412"/>
        <v>0</v>
      </c>
    </row>
    <row r="697" spans="1:64" x14ac:dyDescent="0.35">
      <c r="A697" s="170" t="str">
        <v>DIGIPRO</v>
      </c>
      <c r="B697" s="170" t="str">
        <v>Revenue Antares Eazy SoE</v>
      </c>
      <c r="C697" s="170" t="str">
        <v>Rp. M</v>
      </c>
      <c r="D697" s="170" t="str">
        <v>TR5</v>
      </c>
      <c r="E697" s="171">
        <v>0</v>
      </c>
      <c r="F697" s="171">
        <v>0</v>
      </c>
      <c r="G697" s="171">
        <v>277000</v>
      </c>
      <c r="H697" s="171">
        <v>457500</v>
      </c>
      <c r="I697" s="171">
        <v>638000</v>
      </c>
      <c r="J697" s="171">
        <v>818500</v>
      </c>
      <c r="K697" s="171">
        <v>999000.00000000012</v>
      </c>
      <c r="L697" s="171">
        <v>1179500</v>
      </c>
      <c r="M697" s="171">
        <v>1360000</v>
      </c>
      <c r="N697" s="171">
        <v>1540500</v>
      </c>
      <c r="O697" s="171">
        <v>1721000</v>
      </c>
      <c r="P697" s="171">
        <v>1900000.0000000002</v>
      </c>
      <c r="Q697" s="171">
        <v>1012000</v>
      </c>
      <c r="R697" s="171">
        <v>1959000</v>
      </c>
      <c r="S697" s="171">
        <v>2906000</v>
      </c>
      <c r="T697" s="171">
        <v>3853000</v>
      </c>
      <c r="U697" s="171">
        <v>4800000</v>
      </c>
      <c r="V697" s="171">
        <v>4800000</v>
      </c>
      <c r="W697" s="171">
        <v>4800000</v>
      </c>
      <c r="X697" s="171">
        <v>4800000</v>
      </c>
      <c r="Y697" s="171">
        <v>4800000</v>
      </c>
      <c r="Z697" s="171">
        <v>4800000</v>
      </c>
      <c r="AA697" s="171">
        <v>4800000</v>
      </c>
      <c r="AB697" s="171">
        <v>4800000</v>
      </c>
      <c r="AC697" s="171">
        <v>0</v>
      </c>
      <c r="AD697" s="171">
        <v>0</v>
      </c>
      <c r="AE697" s="171">
        <v>277000</v>
      </c>
      <c r="AF697" s="171">
        <v>180500</v>
      </c>
      <c r="AG697" s="171">
        <v>180500</v>
      </c>
      <c r="AH697" s="171">
        <v>180500</v>
      </c>
      <c r="AI697" s="171">
        <v>180500</v>
      </c>
      <c r="AJ697" s="171">
        <v>180500</v>
      </c>
      <c r="AK697" s="171">
        <v>180500</v>
      </c>
      <c r="AL697" s="171">
        <v>180500</v>
      </c>
      <c r="AM697" s="171">
        <v>180500</v>
      </c>
      <c r="AN697" s="171">
        <v>179000.00000000003</v>
      </c>
      <c r="AO697" s="171">
        <v>1012000</v>
      </c>
      <c r="AP697" s="171">
        <v>947000</v>
      </c>
      <c r="AQ697" s="171">
        <v>947000</v>
      </c>
      <c r="AR697" s="171">
        <v>947000</v>
      </c>
      <c r="AS697" s="171">
        <v>947000</v>
      </c>
      <c r="AT697" s="171">
        <v>0</v>
      </c>
      <c r="AU697" s="171">
        <v>0</v>
      </c>
      <c r="AV697" s="171">
        <v>0</v>
      </c>
      <c r="AW697" s="171">
        <v>0</v>
      </c>
      <c r="AX697" s="171">
        <v>0</v>
      </c>
      <c r="AY697" s="171">
        <v>0</v>
      </c>
      <c r="AZ697" s="171">
        <v>0</v>
      </c>
      <c r="BA697" s="172">
        <f t="shared" si="413"/>
        <v>1</v>
      </c>
      <c r="BB697" s="172">
        <f t="shared" si="402"/>
        <v>1</v>
      </c>
      <c r="BC697" s="172">
        <f t="shared" si="403"/>
        <v>10.490974729241877</v>
      </c>
      <c r="BD697" s="172">
        <f t="shared" si="404"/>
        <v>8.4218579234972673</v>
      </c>
      <c r="BE697" s="172">
        <f t="shared" si="405"/>
        <v>7.523510971786834</v>
      </c>
      <c r="BF697" s="172">
        <f t="shared" si="406"/>
        <v>5.8643860720830787</v>
      </c>
      <c r="BG697" s="172">
        <f t="shared" si="407"/>
        <v>4.804804804804804</v>
      </c>
      <c r="BH697" s="172">
        <f t="shared" si="408"/>
        <v>4.0695209834675712</v>
      </c>
      <c r="BI697" s="172">
        <f t="shared" si="409"/>
        <v>3.5294117647058822</v>
      </c>
      <c r="BJ697" s="172">
        <f t="shared" si="410"/>
        <v>3.1158714703018502</v>
      </c>
      <c r="BK697" s="172">
        <f t="shared" si="411"/>
        <v>2.7890761185357351</v>
      </c>
      <c r="BL697" s="172">
        <f t="shared" si="412"/>
        <v>2.5263157894736841</v>
      </c>
    </row>
    <row r="698" spans="1:64" x14ac:dyDescent="0.35">
      <c r="A698" s="173" t="str">
        <v>DIGIPRO</v>
      </c>
      <c r="B698" s="173" t="str">
        <v>Revenue Antares Eazy SoE</v>
      </c>
      <c r="C698" s="173" t="str">
        <v>Rp. M</v>
      </c>
      <c r="D698" s="173" t="str">
        <v>PAPUA</v>
      </c>
      <c r="E698" s="174">
        <v>0</v>
      </c>
      <c r="F698" s="174">
        <v>0</v>
      </c>
      <c r="G698" s="174">
        <v>29474.858142857709</v>
      </c>
      <c r="H698" s="174">
        <v>48681.399279268604</v>
      </c>
      <c r="I698" s="174">
        <v>67887.940415679492</v>
      </c>
      <c r="J698" s="174">
        <v>87094.481552090379</v>
      </c>
      <c r="K698" s="174">
        <v>106301.02268850127</v>
      </c>
      <c r="L698" s="174">
        <v>125507.56382491215</v>
      </c>
      <c r="M698" s="174">
        <v>144714.10496132306</v>
      </c>
      <c r="N698" s="174">
        <v>163920.64609773396</v>
      </c>
      <c r="O698" s="174">
        <v>183127.18723414486</v>
      </c>
      <c r="P698" s="174">
        <v>202174.11722537782</v>
      </c>
      <c r="Q698" s="174">
        <v>152000</v>
      </c>
      <c r="R698" s="174">
        <v>291000</v>
      </c>
      <c r="S698" s="174">
        <v>430000</v>
      </c>
      <c r="T698" s="174">
        <v>569000</v>
      </c>
      <c r="U698" s="174">
        <v>708000</v>
      </c>
      <c r="V698" s="174">
        <v>708000</v>
      </c>
      <c r="W698" s="174">
        <v>708000</v>
      </c>
      <c r="X698" s="174">
        <v>708000</v>
      </c>
      <c r="Y698" s="174">
        <v>708000</v>
      </c>
      <c r="Z698" s="174">
        <v>708000</v>
      </c>
      <c r="AA698" s="174">
        <v>708000</v>
      </c>
      <c r="AB698" s="174">
        <v>708000</v>
      </c>
      <c r="AC698" s="174">
        <v>0</v>
      </c>
      <c r="AD698" s="174">
        <v>0</v>
      </c>
      <c r="AE698" s="174">
        <v>29474.858142857709</v>
      </c>
      <c r="AF698" s="174">
        <v>19206.541136410891</v>
      </c>
      <c r="AG698" s="174">
        <v>19206.541136410891</v>
      </c>
      <c r="AH698" s="174">
        <v>19206.541136410891</v>
      </c>
      <c r="AI698" s="174">
        <v>19206.541136410891</v>
      </c>
      <c r="AJ698" s="174">
        <v>19206.541136410891</v>
      </c>
      <c r="AK698" s="174">
        <v>19206.541136410891</v>
      </c>
      <c r="AL698" s="174">
        <v>19206.541136410891</v>
      </c>
      <c r="AM698" s="174">
        <v>19206.541136410891</v>
      </c>
      <c r="AN698" s="174">
        <v>19046.929991232959</v>
      </c>
      <c r="AO698" s="174">
        <v>152000</v>
      </c>
      <c r="AP698" s="174">
        <v>139000</v>
      </c>
      <c r="AQ698" s="174">
        <v>139000</v>
      </c>
      <c r="AR698" s="174">
        <v>139000</v>
      </c>
      <c r="AS698" s="174">
        <v>139000</v>
      </c>
      <c r="AT698" s="174">
        <v>0</v>
      </c>
      <c r="AU698" s="174">
        <v>0</v>
      </c>
      <c r="AV698" s="174">
        <v>0</v>
      </c>
      <c r="AW698" s="174">
        <v>0</v>
      </c>
      <c r="AX698" s="174">
        <v>0</v>
      </c>
      <c r="AY698" s="174">
        <v>0</v>
      </c>
      <c r="AZ698" s="174">
        <v>0</v>
      </c>
      <c r="BA698" s="175">
        <f t="shared" si="413"/>
        <v>1</v>
      </c>
      <c r="BB698" s="175">
        <f t="shared" si="402"/>
        <v>1</v>
      </c>
      <c r="BC698" s="175">
        <f t="shared" si="403"/>
        <v>14.588704648412254</v>
      </c>
      <c r="BD698" s="175">
        <f t="shared" si="404"/>
        <v>11.688242499683316</v>
      </c>
      <c r="BE698" s="175">
        <f t="shared" si="405"/>
        <v>10.428950939811974</v>
      </c>
      <c r="BF698" s="175">
        <f t="shared" si="406"/>
        <v>8.1291028706170323</v>
      </c>
      <c r="BG698" s="175">
        <f t="shared" si="407"/>
        <v>6.6603310306306716</v>
      </c>
      <c r="BH698" s="175">
        <f t="shared" si="408"/>
        <v>5.6410942768970243</v>
      </c>
      <c r="BI698" s="175">
        <f t="shared" si="409"/>
        <v>4.8924049261764999</v>
      </c>
      <c r="BJ698" s="175">
        <f t="shared" si="410"/>
        <v>4.3191630636806488</v>
      </c>
      <c r="BK698" s="175">
        <f t="shared" si="411"/>
        <v>3.8661654268448804</v>
      </c>
      <c r="BL698" s="175">
        <f t="shared" si="412"/>
        <v>3.5019319471579156</v>
      </c>
    </row>
    <row r="699" spans="1:64" x14ac:dyDescent="0.35">
      <c r="A699" s="173" t="str">
        <v>DIGIPRO</v>
      </c>
      <c r="B699" s="173" t="str">
        <v>Revenue Antares Eazy SoE</v>
      </c>
      <c r="C699" s="173" t="str">
        <v>Rp. M</v>
      </c>
      <c r="D699" s="173" t="str">
        <v>PAPUA BARAT</v>
      </c>
      <c r="E699" s="174">
        <v>0</v>
      </c>
      <c r="F699" s="174">
        <v>0</v>
      </c>
      <c r="G699" s="174">
        <v>43636.611741245142</v>
      </c>
      <c r="H699" s="174">
        <v>72071.299175522203</v>
      </c>
      <c r="I699" s="174">
        <v>100505.98660979926</v>
      </c>
      <c r="J699" s="174">
        <v>128940.67404407632</v>
      </c>
      <c r="K699" s="174">
        <v>157375.36147835338</v>
      </c>
      <c r="L699" s="174">
        <v>185810.04891263045</v>
      </c>
      <c r="M699" s="174">
        <v>214244.73634690751</v>
      </c>
      <c r="N699" s="174">
        <v>242679.42378118457</v>
      </c>
      <c r="O699" s="174">
        <v>271114.11121546163</v>
      </c>
      <c r="P699" s="174">
        <v>299312.4993081796</v>
      </c>
      <c r="Q699" s="174">
        <v>139000</v>
      </c>
      <c r="R699" s="174">
        <v>252000</v>
      </c>
      <c r="S699" s="174">
        <v>365000</v>
      </c>
      <c r="T699" s="174">
        <v>478000</v>
      </c>
      <c r="U699" s="174">
        <v>591000</v>
      </c>
      <c r="V699" s="174">
        <v>591000</v>
      </c>
      <c r="W699" s="174">
        <v>591000</v>
      </c>
      <c r="X699" s="174">
        <v>591000</v>
      </c>
      <c r="Y699" s="174">
        <v>591000</v>
      </c>
      <c r="Z699" s="174">
        <v>591000</v>
      </c>
      <c r="AA699" s="174">
        <v>591000</v>
      </c>
      <c r="AB699" s="174">
        <v>591000</v>
      </c>
      <c r="AC699" s="174">
        <v>0</v>
      </c>
      <c r="AD699" s="174">
        <v>0</v>
      </c>
      <c r="AE699" s="174">
        <v>43636.611741245142</v>
      </c>
      <c r="AF699" s="174">
        <v>28434.687434277068</v>
      </c>
      <c r="AG699" s="174">
        <v>28434.687434277068</v>
      </c>
      <c r="AH699" s="174">
        <v>28434.687434277068</v>
      </c>
      <c r="AI699" s="174">
        <v>28434.687434277068</v>
      </c>
      <c r="AJ699" s="174">
        <v>28434.687434277068</v>
      </c>
      <c r="AK699" s="174">
        <v>28434.687434277068</v>
      </c>
      <c r="AL699" s="174">
        <v>28434.687434277068</v>
      </c>
      <c r="AM699" s="174">
        <v>28434.687434277068</v>
      </c>
      <c r="AN699" s="174">
        <v>28198.388092717978</v>
      </c>
      <c r="AO699" s="174">
        <v>139000</v>
      </c>
      <c r="AP699" s="174">
        <v>113000</v>
      </c>
      <c r="AQ699" s="174">
        <v>113000</v>
      </c>
      <c r="AR699" s="174">
        <v>113000</v>
      </c>
      <c r="AS699" s="174">
        <v>113000</v>
      </c>
      <c r="AT699" s="174">
        <v>0</v>
      </c>
      <c r="AU699" s="174">
        <v>0</v>
      </c>
      <c r="AV699" s="174">
        <v>0</v>
      </c>
      <c r="AW699" s="174">
        <v>0</v>
      </c>
      <c r="AX699" s="174">
        <v>0</v>
      </c>
      <c r="AY699" s="174">
        <v>0</v>
      </c>
      <c r="AZ699" s="174">
        <v>0</v>
      </c>
      <c r="BA699" s="175">
        <f t="shared" si="413"/>
        <v>1</v>
      </c>
      <c r="BB699" s="175">
        <f t="shared" si="402"/>
        <v>1</v>
      </c>
      <c r="BC699" s="175">
        <f t="shared" si="403"/>
        <v>8.3645357747838958</v>
      </c>
      <c r="BD699" s="175">
        <f t="shared" si="404"/>
        <v>6.6323211246113436</v>
      </c>
      <c r="BE699" s="175">
        <f t="shared" si="405"/>
        <v>5.8802467388781192</v>
      </c>
      <c r="BF699" s="175">
        <f t="shared" si="406"/>
        <v>4.5835032613368849</v>
      </c>
      <c r="BG699" s="175">
        <f t="shared" si="407"/>
        <v>3.7553527721764164</v>
      </c>
      <c r="BH699" s="175">
        <f t="shared" si="408"/>
        <v>3.1806675874559049</v>
      </c>
      <c r="BI699" s="175">
        <f t="shared" si="409"/>
        <v>2.7585275142678234</v>
      </c>
      <c r="BJ699" s="175">
        <f t="shared" si="410"/>
        <v>2.4353115348291077</v>
      </c>
      <c r="BK699" s="175">
        <f t="shared" si="411"/>
        <v>2.1798939101709705</v>
      </c>
      <c r="BL699" s="175">
        <f t="shared" si="412"/>
        <v>1.974524957581179</v>
      </c>
    </row>
    <row r="700" spans="1:64" x14ac:dyDescent="0.35">
      <c r="A700" s="173" t="str">
        <v>DIGIPRO</v>
      </c>
      <c r="B700" s="173" t="str">
        <v>Revenue Antares Eazy SoE</v>
      </c>
      <c r="C700" s="173" t="str">
        <v>Rp. M</v>
      </c>
      <c r="D700" s="173" t="str">
        <v>SULBAGSEL</v>
      </c>
      <c r="E700" s="174">
        <v>0</v>
      </c>
      <c r="F700" s="174">
        <v>0</v>
      </c>
      <c r="G700" s="174">
        <v>85564.559822375639</v>
      </c>
      <c r="H700" s="174">
        <v>141320.52750446519</v>
      </c>
      <c r="I700" s="174">
        <v>197076.49518655473</v>
      </c>
      <c r="J700" s="174">
        <v>252832.46286864427</v>
      </c>
      <c r="K700" s="174">
        <v>308588.43055073381</v>
      </c>
      <c r="L700" s="174">
        <v>364344.39823282335</v>
      </c>
      <c r="M700" s="174">
        <v>420100.36591491289</v>
      </c>
      <c r="N700" s="174">
        <v>475856.33359700243</v>
      </c>
      <c r="O700" s="174">
        <v>531612.30127909197</v>
      </c>
      <c r="P700" s="174">
        <v>586904.92296936363</v>
      </c>
      <c r="Q700" s="174">
        <v>417000</v>
      </c>
      <c r="R700" s="174">
        <v>808000</v>
      </c>
      <c r="S700" s="174">
        <v>1199000</v>
      </c>
      <c r="T700" s="174">
        <v>1590000</v>
      </c>
      <c r="U700" s="174">
        <v>1981000</v>
      </c>
      <c r="V700" s="174">
        <v>1981000</v>
      </c>
      <c r="W700" s="174">
        <v>1981000</v>
      </c>
      <c r="X700" s="174">
        <v>1981000</v>
      </c>
      <c r="Y700" s="174">
        <v>1981000</v>
      </c>
      <c r="Z700" s="174">
        <v>1981000</v>
      </c>
      <c r="AA700" s="174">
        <v>1981000</v>
      </c>
      <c r="AB700" s="174">
        <v>1981000</v>
      </c>
      <c r="AC700" s="174">
        <v>0</v>
      </c>
      <c r="AD700" s="174">
        <v>0</v>
      </c>
      <c r="AE700" s="174">
        <v>85564.559822375639</v>
      </c>
      <c r="AF700" s="174">
        <v>55755.96768208954</v>
      </c>
      <c r="AG700" s="174">
        <v>55755.96768208954</v>
      </c>
      <c r="AH700" s="174">
        <v>55755.96768208954</v>
      </c>
      <c r="AI700" s="174">
        <v>55755.96768208954</v>
      </c>
      <c r="AJ700" s="174">
        <v>55755.96768208954</v>
      </c>
      <c r="AK700" s="174">
        <v>55755.96768208954</v>
      </c>
      <c r="AL700" s="174">
        <v>55755.96768208954</v>
      </c>
      <c r="AM700" s="174">
        <v>55755.96768208954</v>
      </c>
      <c r="AN700" s="174">
        <v>55292.621690271619</v>
      </c>
      <c r="AO700" s="174">
        <v>417000</v>
      </c>
      <c r="AP700" s="174">
        <v>391000</v>
      </c>
      <c r="AQ700" s="174">
        <v>391000</v>
      </c>
      <c r="AR700" s="174">
        <v>391000</v>
      </c>
      <c r="AS700" s="174">
        <v>391000</v>
      </c>
      <c r="AT700" s="174">
        <v>0</v>
      </c>
      <c r="AU700" s="174">
        <v>0</v>
      </c>
      <c r="AV700" s="174">
        <v>0</v>
      </c>
      <c r="AW700" s="174">
        <v>0</v>
      </c>
      <c r="AX700" s="174">
        <v>0</v>
      </c>
      <c r="AY700" s="174">
        <v>0</v>
      </c>
      <c r="AZ700" s="174">
        <v>0</v>
      </c>
      <c r="BA700" s="175">
        <f t="shared" si="413"/>
        <v>1</v>
      </c>
      <c r="BB700" s="175">
        <f t="shared" si="402"/>
        <v>1</v>
      </c>
      <c r="BC700" s="175">
        <f t="shared" si="403"/>
        <v>14.012810940522765</v>
      </c>
      <c r="BD700" s="175">
        <f t="shared" si="404"/>
        <v>11.251019424264193</v>
      </c>
      <c r="BE700" s="175">
        <f t="shared" si="405"/>
        <v>10.05193439291055</v>
      </c>
      <c r="BF700" s="175">
        <f t="shared" si="406"/>
        <v>7.8352280301489685</v>
      </c>
      <c r="BG700" s="175">
        <f t="shared" si="407"/>
        <v>6.4195536963733044</v>
      </c>
      <c r="BH700" s="175">
        <f t="shared" si="408"/>
        <v>5.4371633257116843</v>
      </c>
      <c r="BI700" s="175">
        <f t="shared" si="409"/>
        <v>4.7155398107918609</v>
      </c>
      <c r="BJ700" s="175">
        <f t="shared" si="410"/>
        <v>4.1630211896637013</v>
      </c>
      <c r="BK700" s="175">
        <f t="shared" si="411"/>
        <v>3.7263998504804947</v>
      </c>
      <c r="BL700" s="175">
        <f t="shared" si="412"/>
        <v>3.3753337593036479</v>
      </c>
    </row>
    <row r="701" spans="1:64" x14ac:dyDescent="0.35">
      <c r="A701" s="173" t="str">
        <v>DIGIPRO</v>
      </c>
      <c r="B701" s="173" t="str">
        <v>Revenue Antares Eazy SoE</v>
      </c>
      <c r="C701" s="173" t="str">
        <v>Rp. M</v>
      </c>
      <c r="D701" s="173" t="str">
        <v>SULBAGTENG</v>
      </c>
      <c r="E701" s="174">
        <v>0</v>
      </c>
      <c r="F701" s="174">
        <v>0</v>
      </c>
      <c r="G701" s="174">
        <v>70206.922040850826</v>
      </c>
      <c r="H701" s="174">
        <v>115955.47593389622</v>
      </c>
      <c r="I701" s="174">
        <v>161704.02982694161</v>
      </c>
      <c r="J701" s="174">
        <v>207452.58371998701</v>
      </c>
      <c r="K701" s="174">
        <v>253201.13761303242</v>
      </c>
      <c r="L701" s="174">
        <v>298949.69150607783</v>
      </c>
      <c r="M701" s="174">
        <v>344698.24539912323</v>
      </c>
      <c r="N701" s="174">
        <v>390446.79929216864</v>
      </c>
      <c r="O701" s="174">
        <v>436195.35318521404</v>
      </c>
      <c r="P701" s="174">
        <v>481563.7251899516</v>
      </c>
      <c r="Q701" s="174">
        <v>152000</v>
      </c>
      <c r="R701" s="174">
        <v>304000</v>
      </c>
      <c r="S701" s="174">
        <v>456000</v>
      </c>
      <c r="T701" s="174">
        <v>608000</v>
      </c>
      <c r="U701" s="174">
        <v>760000</v>
      </c>
      <c r="V701" s="174">
        <v>760000</v>
      </c>
      <c r="W701" s="174">
        <v>760000</v>
      </c>
      <c r="X701" s="174">
        <v>760000</v>
      </c>
      <c r="Y701" s="174">
        <v>760000</v>
      </c>
      <c r="Z701" s="174">
        <v>760000</v>
      </c>
      <c r="AA701" s="174">
        <v>760000</v>
      </c>
      <c r="AB701" s="174">
        <v>760000</v>
      </c>
      <c r="AC701" s="174">
        <v>0</v>
      </c>
      <c r="AD701" s="174">
        <v>0</v>
      </c>
      <c r="AE701" s="174">
        <v>70206.922040850826</v>
      </c>
      <c r="AF701" s="174">
        <v>45748.553893045391</v>
      </c>
      <c r="AG701" s="174">
        <v>45748.553893045391</v>
      </c>
      <c r="AH701" s="174">
        <v>45748.553893045391</v>
      </c>
      <c r="AI701" s="174">
        <v>45748.553893045391</v>
      </c>
      <c r="AJ701" s="174">
        <v>45748.553893045391</v>
      </c>
      <c r="AK701" s="174">
        <v>45748.553893045391</v>
      </c>
      <c r="AL701" s="174">
        <v>45748.553893045391</v>
      </c>
      <c r="AM701" s="174">
        <v>45748.553893045391</v>
      </c>
      <c r="AN701" s="174">
        <v>45368.372004737539</v>
      </c>
      <c r="AO701" s="174">
        <v>152000</v>
      </c>
      <c r="AP701" s="174">
        <v>152000</v>
      </c>
      <c r="AQ701" s="174">
        <v>152000</v>
      </c>
      <c r="AR701" s="174">
        <v>152000</v>
      </c>
      <c r="AS701" s="174">
        <v>152000</v>
      </c>
      <c r="AT701" s="174">
        <v>0</v>
      </c>
      <c r="AU701" s="174">
        <v>0</v>
      </c>
      <c r="AV701" s="174">
        <v>0</v>
      </c>
      <c r="AW701" s="174">
        <v>0</v>
      </c>
      <c r="AX701" s="174">
        <v>0</v>
      </c>
      <c r="AY701" s="174">
        <v>0</v>
      </c>
      <c r="AZ701" s="174">
        <v>0</v>
      </c>
      <c r="BA701" s="175">
        <f t="shared" si="413"/>
        <v>1</v>
      </c>
      <c r="BB701" s="175">
        <f t="shared" si="402"/>
        <v>1</v>
      </c>
      <c r="BC701" s="175">
        <f t="shared" si="403"/>
        <v>6.49508605055596</v>
      </c>
      <c r="BD701" s="175">
        <f t="shared" si="404"/>
        <v>5.2433918717785097</v>
      </c>
      <c r="BE701" s="175">
        <f t="shared" si="405"/>
        <v>4.6999447126541307</v>
      </c>
      <c r="BF701" s="175">
        <f t="shared" si="406"/>
        <v>3.663487754029731</v>
      </c>
      <c r="BG701" s="175">
        <f t="shared" si="407"/>
        <v>3.001566292966301</v>
      </c>
      <c r="BH701" s="175">
        <f t="shared" si="408"/>
        <v>2.5422337657255913</v>
      </c>
      <c r="BI701" s="175">
        <f t="shared" si="409"/>
        <v>2.2048270049068637</v>
      </c>
      <c r="BJ701" s="175">
        <f t="shared" si="410"/>
        <v>1.9464879757697726</v>
      </c>
      <c r="BK701" s="175">
        <f t="shared" si="411"/>
        <v>1.7423385977183816</v>
      </c>
      <c r="BL701" s="175">
        <f t="shared" si="412"/>
        <v>1.5781919614070181</v>
      </c>
    </row>
    <row r="702" spans="1:64" x14ac:dyDescent="0.35">
      <c r="A702" s="173" t="str">
        <v>DIGIPRO</v>
      </c>
      <c r="B702" s="173" t="str">
        <v>Revenue Antares Eazy SoE</v>
      </c>
      <c r="C702" s="173" t="str">
        <v>Rp. M</v>
      </c>
      <c r="D702" s="173" t="str">
        <v>SUMALUT</v>
      </c>
      <c r="E702" s="174">
        <v>0</v>
      </c>
      <c r="F702" s="174">
        <v>0</v>
      </c>
      <c r="G702" s="174">
        <v>48117.048252670698</v>
      </c>
      <c r="H702" s="174">
        <v>79471.298106847811</v>
      </c>
      <c r="I702" s="174">
        <v>110825.54796102493</v>
      </c>
      <c r="J702" s="174">
        <v>142179.79781520204</v>
      </c>
      <c r="K702" s="174">
        <v>173534.04766937916</v>
      </c>
      <c r="L702" s="174">
        <v>204888.29752355628</v>
      </c>
      <c r="M702" s="174">
        <v>236242.5473777334</v>
      </c>
      <c r="N702" s="174">
        <v>267596.79723191052</v>
      </c>
      <c r="O702" s="174">
        <v>298951.04708608764</v>
      </c>
      <c r="P702" s="174">
        <v>330044.73530712753</v>
      </c>
      <c r="Q702" s="174">
        <v>152000</v>
      </c>
      <c r="R702" s="174">
        <v>304000</v>
      </c>
      <c r="S702" s="174">
        <v>456000</v>
      </c>
      <c r="T702" s="174">
        <v>608000</v>
      </c>
      <c r="U702" s="174">
        <v>760000</v>
      </c>
      <c r="V702" s="174">
        <v>760000</v>
      </c>
      <c r="W702" s="174">
        <v>760000</v>
      </c>
      <c r="X702" s="174">
        <v>760000</v>
      </c>
      <c r="Y702" s="174">
        <v>760000</v>
      </c>
      <c r="Z702" s="174">
        <v>760000</v>
      </c>
      <c r="AA702" s="174">
        <v>760000</v>
      </c>
      <c r="AB702" s="174">
        <v>760000</v>
      </c>
      <c r="AC702" s="174">
        <v>0</v>
      </c>
      <c r="AD702" s="174">
        <v>0</v>
      </c>
      <c r="AE702" s="174">
        <v>48117.048252670698</v>
      </c>
      <c r="AF702" s="174">
        <v>31354.249854177117</v>
      </c>
      <c r="AG702" s="174">
        <v>31354.249854177117</v>
      </c>
      <c r="AH702" s="174">
        <v>31354.249854177117</v>
      </c>
      <c r="AI702" s="174">
        <v>31354.249854177117</v>
      </c>
      <c r="AJ702" s="174">
        <v>31354.249854177117</v>
      </c>
      <c r="AK702" s="174">
        <v>31354.249854177117</v>
      </c>
      <c r="AL702" s="174">
        <v>31354.249854177117</v>
      </c>
      <c r="AM702" s="174">
        <v>31354.249854177117</v>
      </c>
      <c r="AN702" s="174">
        <v>31093.688221039909</v>
      </c>
      <c r="AO702" s="174">
        <v>152000</v>
      </c>
      <c r="AP702" s="174">
        <v>152000</v>
      </c>
      <c r="AQ702" s="174">
        <v>152000</v>
      </c>
      <c r="AR702" s="174">
        <v>152000</v>
      </c>
      <c r="AS702" s="174">
        <v>152000</v>
      </c>
      <c r="AT702" s="174">
        <v>0</v>
      </c>
      <c r="AU702" s="174">
        <v>0</v>
      </c>
      <c r="AV702" s="174">
        <v>0</v>
      </c>
      <c r="AW702" s="174">
        <v>0</v>
      </c>
      <c r="AX702" s="174">
        <v>0</v>
      </c>
      <c r="AY702" s="174">
        <v>0</v>
      </c>
      <c r="AZ702" s="174">
        <v>0</v>
      </c>
      <c r="BA702" s="175">
        <f t="shared" si="413"/>
        <v>1</v>
      </c>
      <c r="BB702" s="175">
        <f t="shared" si="402"/>
        <v>1</v>
      </c>
      <c r="BC702" s="175">
        <f t="shared" si="403"/>
        <v>9.4768905525016294</v>
      </c>
      <c r="BD702" s="175">
        <f t="shared" si="404"/>
        <v>7.6505608248974912</v>
      </c>
      <c r="BE702" s="175">
        <f t="shared" si="405"/>
        <v>6.8576245638530606</v>
      </c>
      <c r="BF702" s="175">
        <f t="shared" si="406"/>
        <v>5.3453444981530271</v>
      </c>
      <c r="BG702" s="175">
        <f t="shared" si="407"/>
        <v>4.3795440157540062</v>
      </c>
      <c r="BH702" s="175">
        <f t="shared" si="408"/>
        <v>3.7093382549709641</v>
      </c>
      <c r="BI702" s="175">
        <f t="shared" si="409"/>
        <v>3.2170326998075387</v>
      </c>
      <c r="BJ702" s="175">
        <f t="shared" si="410"/>
        <v>2.8400937823682262</v>
      </c>
      <c r="BK702" s="175">
        <f t="shared" si="411"/>
        <v>2.5422222380814947</v>
      </c>
      <c r="BL702" s="175">
        <f t="shared" si="412"/>
        <v>2.3027181430201331</v>
      </c>
    </row>
    <row r="703" spans="1:64" x14ac:dyDescent="0.35">
      <c r="A703" s="170" t="str">
        <v>DIGIPRO</v>
      </c>
      <c r="B703" s="170" t="str">
        <v>Revenue Netmonk SoE</v>
      </c>
      <c r="C703" s="170" t="str">
        <v>Rp. M</v>
      </c>
      <c r="D703" s="170" t="str">
        <v>TR5</v>
      </c>
      <c r="E703" s="171">
        <v>0</v>
      </c>
      <c r="F703" s="171">
        <v>0</v>
      </c>
      <c r="G703" s="171">
        <v>29338000</v>
      </c>
      <c r="H703" s="171">
        <v>42838000</v>
      </c>
      <c r="I703" s="171">
        <v>56338000</v>
      </c>
      <c r="J703" s="171">
        <v>69838000</v>
      </c>
      <c r="K703" s="171">
        <v>83338000</v>
      </c>
      <c r="L703" s="171">
        <v>96838000</v>
      </c>
      <c r="M703" s="171">
        <v>110338000</v>
      </c>
      <c r="N703" s="171">
        <v>123838000</v>
      </c>
      <c r="O703" s="171">
        <v>137338000</v>
      </c>
      <c r="P703" s="171">
        <v>150000000.00000003</v>
      </c>
      <c r="Q703" s="171">
        <v>46949098</v>
      </c>
      <c r="R703" s="171">
        <v>93324679</v>
      </c>
      <c r="S703" s="171">
        <v>142605087</v>
      </c>
      <c r="T703" s="171">
        <v>189398389</v>
      </c>
      <c r="U703" s="171">
        <v>264615485</v>
      </c>
      <c r="V703" s="171">
        <v>264615485</v>
      </c>
      <c r="W703" s="171">
        <v>264615485</v>
      </c>
      <c r="X703" s="171">
        <v>264615485</v>
      </c>
      <c r="Y703" s="171">
        <v>264615485</v>
      </c>
      <c r="Z703" s="171">
        <v>264615485</v>
      </c>
      <c r="AA703" s="171">
        <v>264615485</v>
      </c>
      <c r="AB703" s="171">
        <v>264615485</v>
      </c>
      <c r="AC703" s="171">
        <v>0</v>
      </c>
      <c r="AD703" s="171">
        <v>0</v>
      </c>
      <c r="AE703" s="171">
        <v>29338000</v>
      </c>
      <c r="AF703" s="171">
        <v>13500000</v>
      </c>
      <c r="AG703" s="171">
        <v>13500000</v>
      </c>
      <c r="AH703" s="171">
        <v>13500000</v>
      </c>
      <c r="AI703" s="171">
        <v>13500000</v>
      </c>
      <c r="AJ703" s="171">
        <v>13500000</v>
      </c>
      <c r="AK703" s="171">
        <v>13500000</v>
      </c>
      <c r="AL703" s="171">
        <v>13500000</v>
      </c>
      <c r="AM703" s="171">
        <v>13500000</v>
      </c>
      <c r="AN703" s="171">
        <v>12662000</v>
      </c>
      <c r="AO703" s="171">
        <v>46949098</v>
      </c>
      <c r="AP703" s="171">
        <v>46375581</v>
      </c>
      <c r="AQ703" s="171">
        <v>49280408</v>
      </c>
      <c r="AR703" s="171">
        <v>46793302</v>
      </c>
      <c r="AS703" s="171">
        <v>75217096</v>
      </c>
      <c r="AT703" s="171">
        <v>0</v>
      </c>
      <c r="AU703" s="171">
        <v>0</v>
      </c>
      <c r="AV703" s="171">
        <v>0</v>
      </c>
      <c r="AW703" s="171">
        <v>0</v>
      </c>
      <c r="AX703" s="171">
        <v>0</v>
      </c>
      <c r="AY703" s="171">
        <v>0</v>
      </c>
      <c r="AZ703" s="171">
        <v>0</v>
      </c>
      <c r="BA703" s="172">
        <f t="shared" si="413"/>
        <v>1</v>
      </c>
      <c r="BB703" s="172">
        <f t="shared" si="402"/>
        <v>1</v>
      </c>
      <c r="BC703" s="172">
        <f t="shared" si="403"/>
        <v>4.860763753493762</v>
      </c>
      <c r="BD703" s="172">
        <f t="shared" si="404"/>
        <v>4.4212705775246279</v>
      </c>
      <c r="BE703" s="172">
        <f t="shared" si="405"/>
        <v>4.6969272072136032</v>
      </c>
      <c r="BF703" s="172">
        <f t="shared" si="406"/>
        <v>3.7889900197600159</v>
      </c>
      <c r="BG703" s="172">
        <f t="shared" si="407"/>
        <v>3.1752080083515324</v>
      </c>
      <c r="BH703" s="172">
        <f t="shared" si="408"/>
        <v>2.7325583448646191</v>
      </c>
      <c r="BI703" s="172">
        <f t="shared" si="409"/>
        <v>2.398226223060052</v>
      </c>
      <c r="BJ703" s="172">
        <f t="shared" si="410"/>
        <v>2.136787456192768</v>
      </c>
      <c r="BK703" s="172">
        <f t="shared" si="411"/>
        <v>1.9267463120185235</v>
      </c>
      <c r="BL703" s="172">
        <f t="shared" si="412"/>
        <v>1.7641032333333331</v>
      </c>
    </row>
    <row r="704" spans="1:64" x14ac:dyDescent="0.35">
      <c r="A704" s="173" t="str">
        <v>DIGIPRO</v>
      </c>
      <c r="B704" s="173" t="str">
        <v>Revenue Netmonk SoE</v>
      </c>
      <c r="C704" s="173" t="str">
        <v>Rp. M</v>
      </c>
      <c r="D704" s="173" t="str">
        <v>PAPUA</v>
      </c>
      <c r="E704" s="174">
        <v>0</v>
      </c>
      <c r="F704" s="174">
        <v>0</v>
      </c>
      <c r="G704" s="174">
        <v>3121781.1848200704</v>
      </c>
      <c r="H704" s="174">
        <v>4558281.4914214388</v>
      </c>
      <c r="I704" s="174">
        <v>5994781.7980228076</v>
      </c>
      <c r="J704" s="174">
        <v>7431282.1046241764</v>
      </c>
      <c r="K704" s="174">
        <v>8867782.4112255443</v>
      </c>
      <c r="L704" s="174">
        <v>10304282.717826912</v>
      </c>
      <c r="M704" s="174">
        <v>11740783.02442828</v>
      </c>
      <c r="N704" s="174">
        <v>13177283.331029648</v>
      </c>
      <c r="O704" s="174">
        <v>14613783.637631016</v>
      </c>
      <c r="P704" s="174">
        <v>15961114.517792981</v>
      </c>
      <c r="Q704" s="174">
        <v>791550</v>
      </c>
      <c r="R704" s="174">
        <v>947550</v>
      </c>
      <c r="S704" s="174">
        <v>1103550</v>
      </c>
      <c r="T704" s="174">
        <v>1129550</v>
      </c>
      <c r="U704" s="174">
        <v>8219163</v>
      </c>
      <c r="V704" s="174">
        <v>8219163</v>
      </c>
      <c r="W704" s="174">
        <v>8219163</v>
      </c>
      <c r="X704" s="174">
        <v>8219163</v>
      </c>
      <c r="Y704" s="174">
        <v>8219163</v>
      </c>
      <c r="Z704" s="174">
        <v>8219163</v>
      </c>
      <c r="AA704" s="174">
        <v>8219163</v>
      </c>
      <c r="AB704" s="174">
        <v>8219163</v>
      </c>
      <c r="AC704" s="174">
        <v>0</v>
      </c>
      <c r="AD704" s="174">
        <v>0</v>
      </c>
      <c r="AE704" s="174">
        <v>3121781.1848200704</v>
      </c>
      <c r="AF704" s="174">
        <v>1436500.3066013686</v>
      </c>
      <c r="AG704" s="174">
        <v>1436500.3066013686</v>
      </c>
      <c r="AH704" s="174">
        <v>1436500.3066013686</v>
      </c>
      <c r="AI704" s="174">
        <v>1436500.3066013686</v>
      </c>
      <c r="AJ704" s="174">
        <v>1436500.3066013686</v>
      </c>
      <c r="AK704" s="174">
        <v>1436500.3066013686</v>
      </c>
      <c r="AL704" s="174">
        <v>1436500.3066013686</v>
      </c>
      <c r="AM704" s="174">
        <v>1436500.3066013686</v>
      </c>
      <c r="AN704" s="174">
        <v>1347330.880161965</v>
      </c>
      <c r="AO704" s="174">
        <v>791550</v>
      </c>
      <c r="AP704" s="174">
        <v>156000</v>
      </c>
      <c r="AQ704" s="174">
        <v>156000</v>
      </c>
      <c r="AR704" s="174">
        <v>26000</v>
      </c>
      <c r="AS704" s="174">
        <v>7089613</v>
      </c>
      <c r="AT704" s="174">
        <v>0</v>
      </c>
      <c r="AU704" s="174">
        <v>0</v>
      </c>
      <c r="AV704" s="174">
        <v>0</v>
      </c>
      <c r="AW704" s="174">
        <v>0</v>
      </c>
      <c r="AX704" s="174">
        <v>0</v>
      </c>
      <c r="AY704" s="174">
        <v>0</v>
      </c>
      <c r="AZ704" s="174">
        <v>0</v>
      </c>
      <c r="BA704" s="175">
        <f t="shared" si="413"/>
        <v>1</v>
      </c>
      <c r="BB704" s="175">
        <f t="shared" si="402"/>
        <v>1</v>
      </c>
      <c r="BC704" s="175">
        <f t="shared" si="403"/>
        <v>0.35350011248901969</v>
      </c>
      <c r="BD704" s="175">
        <f t="shared" si="404"/>
        <v>0.2478017213561256</v>
      </c>
      <c r="BE704" s="175">
        <f t="shared" si="405"/>
        <v>1.3710529051634266</v>
      </c>
      <c r="BF704" s="175">
        <f t="shared" si="406"/>
        <v>1.1060222023983666</v>
      </c>
      <c r="BG704" s="175">
        <f t="shared" si="407"/>
        <v>0.92685663888138814</v>
      </c>
      <c r="BH704" s="175">
        <f t="shared" si="408"/>
        <v>0.79764533107971181</v>
      </c>
      <c r="BI704" s="175">
        <f t="shared" si="409"/>
        <v>0.70005237154105693</v>
      </c>
      <c r="BJ704" s="175">
        <f t="shared" si="410"/>
        <v>0.62373729042052628</v>
      </c>
      <c r="BK704" s="175">
        <f t="shared" si="411"/>
        <v>0.56242539261600677</v>
      </c>
      <c r="BL704" s="175">
        <f t="shared" si="412"/>
        <v>0.51494919047398091</v>
      </c>
    </row>
    <row r="705" spans="1:64" x14ac:dyDescent="0.35">
      <c r="A705" s="173" t="str">
        <v>DIGIPRO</v>
      </c>
      <c r="B705" s="173" t="str">
        <v>Revenue Netmonk SoE</v>
      </c>
      <c r="C705" s="173" t="str">
        <v>Rp. M</v>
      </c>
      <c r="D705" s="173" t="str">
        <v>PAPUA BARAT</v>
      </c>
      <c r="E705" s="174">
        <v>0</v>
      </c>
      <c r="F705" s="174">
        <v>0</v>
      </c>
      <c r="G705" s="174">
        <v>4621700.0551070394</v>
      </c>
      <c r="H705" s="174">
        <v>6748394.1291388422</v>
      </c>
      <c r="I705" s="174">
        <v>8875088.203170646</v>
      </c>
      <c r="J705" s="174">
        <v>11001782.27720245</v>
      </c>
      <c r="K705" s="174">
        <v>13128476.351234253</v>
      </c>
      <c r="L705" s="174">
        <v>15255170.425266057</v>
      </c>
      <c r="M705" s="174">
        <v>17381864.499297861</v>
      </c>
      <c r="N705" s="174">
        <v>19508558.573329665</v>
      </c>
      <c r="O705" s="174">
        <v>21635252.647361469</v>
      </c>
      <c r="P705" s="174">
        <v>23629934.155908927</v>
      </c>
      <c r="Q705" s="174">
        <v>2028000</v>
      </c>
      <c r="R705" s="174">
        <v>4081072</v>
      </c>
      <c r="S705" s="174">
        <v>6135072</v>
      </c>
      <c r="T705" s="174">
        <v>8189072</v>
      </c>
      <c r="U705" s="174">
        <v>10243072</v>
      </c>
      <c r="V705" s="174">
        <v>10243072</v>
      </c>
      <c r="W705" s="174">
        <v>10243072</v>
      </c>
      <c r="X705" s="174">
        <v>10243072</v>
      </c>
      <c r="Y705" s="174">
        <v>10243072</v>
      </c>
      <c r="Z705" s="174">
        <v>10243072</v>
      </c>
      <c r="AA705" s="174">
        <v>10243072</v>
      </c>
      <c r="AB705" s="174">
        <v>10243072</v>
      </c>
      <c r="AC705" s="174">
        <v>0</v>
      </c>
      <c r="AD705" s="174">
        <v>0</v>
      </c>
      <c r="AE705" s="174">
        <v>4621700.0551070394</v>
      </c>
      <c r="AF705" s="174">
        <v>2126694.0740318028</v>
      </c>
      <c r="AG705" s="174">
        <v>2126694.0740318028</v>
      </c>
      <c r="AH705" s="174">
        <v>2126694.0740318028</v>
      </c>
      <c r="AI705" s="174">
        <v>2126694.0740318028</v>
      </c>
      <c r="AJ705" s="174">
        <v>2126694.0740318028</v>
      </c>
      <c r="AK705" s="174">
        <v>2126694.0740318028</v>
      </c>
      <c r="AL705" s="174">
        <v>2126694.0740318028</v>
      </c>
      <c r="AM705" s="174">
        <v>2126694.0740318028</v>
      </c>
      <c r="AN705" s="174">
        <v>1994681.5085474583</v>
      </c>
      <c r="AO705" s="174">
        <v>2028000</v>
      </c>
      <c r="AP705" s="174">
        <v>2053072</v>
      </c>
      <c r="AQ705" s="174">
        <v>2054000</v>
      </c>
      <c r="AR705" s="174">
        <v>2054000</v>
      </c>
      <c r="AS705" s="174">
        <v>2054000</v>
      </c>
      <c r="AT705" s="174">
        <v>0</v>
      </c>
      <c r="AU705" s="174">
        <v>0</v>
      </c>
      <c r="AV705" s="174">
        <v>0</v>
      </c>
      <c r="AW705" s="174">
        <v>0</v>
      </c>
      <c r="AX705" s="174">
        <v>0</v>
      </c>
      <c r="AY705" s="174">
        <v>0</v>
      </c>
      <c r="AZ705" s="174">
        <v>0</v>
      </c>
      <c r="BA705" s="175">
        <f t="shared" si="413"/>
        <v>1</v>
      </c>
      <c r="BB705" s="175">
        <f t="shared" si="402"/>
        <v>1</v>
      </c>
      <c r="BC705" s="175">
        <f t="shared" si="403"/>
        <v>1.3274491911738548</v>
      </c>
      <c r="BD705" s="175">
        <f t="shared" si="404"/>
        <v>1.2134845480705498</v>
      </c>
      <c r="BE705" s="175">
        <f t="shared" si="405"/>
        <v>1.154137487483295</v>
      </c>
      <c r="BF705" s="175">
        <f t="shared" si="406"/>
        <v>0.93103751209705121</v>
      </c>
      <c r="BG705" s="175">
        <f t="shared" si="407"/>
        <v>0.78021788103666834</v>
      </c>
      <c r="BH705" s="175">
        <f t="shared" si="408"/>
        <v>0.67144920144812847</v>
      </c>
      <c r="BI705" s="175">
        <f t="shared" si="409"/>
        <v>0.5892965050103669</v>
      </c>
      <c r="BJ705" s="175">
        <f t="shared" si="410"/>
        <v>0.52505529619207236</v>
      </c>
      <c r="BK705" s="175">
        <f t="shared" si="411"/>
        <v>0.47344360460931323</v>
      </c>
      <c r="BL705" s="175">
        <f t="shared" si="412"/>
        <v>0.43347865179889239</v>
      </c>
    </row>
    <row r="706" spans="1:64" x14ac:dyDescent="0.35">
      <c r="A706" s="173" t="str">
        <v>DIGIPRO</v>
      </c>
      <c r="B706" s="173" t="str">
        <v>Revenue Netmonk SoE</v>
      </c>
      <c r="C706" s="173" t="str">
        <v>Rp. M</v>
      </c>
      <c r="D706" s="173" t="str">
        <v>SULBAGSEL</v>
      </c>
      <c r="E706" s="174">
        <v>0</v>
      </c>
      <c r="F706" s="174">
        <v>0</v>
      </c>
      <c r="G706" s="174">
        <v>9062429.8053027298</v>
      </c>
      <c r="H706" s="174">
        <v>13232543.731663998</v>
      </c>
      <c r="I706" s="174">
        <v>17402657.658025265</v>
      </c>
      <c r="J706" s="174">
        <v>21572771.584386531</v>
      </c>
      <c r="K706" s="174">
        <v>25742885.510747798</v>
      </c>
      <c r="L706" s="174">
        <v>29912999.437109064</v>
      </c>
      <c r="M706" s="174">
        <v>34083113.363470331</v>
      </c>
      <c r="N706" s="174">
        <v>38253227.289831601</v>
      </c>
      <c r="O706" s="174">
        <v>42423341.216192871</v>
      </c>
      <c r="P706" s="174">
        <v>46334599.181791864</v>
      </c>
      <c r="Q706" s="174">
        <v>26251527</v>
      </c>
      <c r="R706" s="174">
        <v>52506829</v>
      </c>
      <c r="S706" s="174">
        <v>78775129</v>
      </c>
      <c r="T706" s="174">
        <v>104913429</v>
      </c>
      <c r="U706" s="174">
        <v>146831213</v>
      </c>
      <c r="V706" s="174">
        <v>146831213</v>
      </c>
      <c r="W706" s="174">
        <v>146831213</v>
      </c>
      <c r="X706" s="174">
        <v>146831213</v>
      </c>
      <c r="Y706" s="174">
        <v>146831213</v>
      </c>
      <c r="Z706" s="174">
        <v>146831213</v>
      </c>
      <c r="AA706" s="174">
        <v>146831213</v>
      </c>
      <c r="AB706" s="174">
        <v>146831213</v>
      </c>
      <c r="AC706" s="174">
        <v>0</v>
      </c>
      <c r="AD706" s="174">
        <v>0</v>
      </c>
      <c r="AE706" s="174">
        <v>9062429.8053027298</v>
      </c>
      <c r="AF706" s="174">
        <v>4170113.9263612675</v>
      </c>
      <c r="AG706" s="174">
        <v>4170113.9263612675</v>
      </c>
      <c r="AH706" s="174">
        <v>4170113.9263612675</v>
      </c>
      <c r="AI706" s="174">
        <v>4170113.9263612675</v>
      </c>
      <c r="AJ706" s="174">
        <v>4170113.9263612675</v>
      </c>
      <c r="AK706" s="174">
        <v>4170113.9263612675</v>
      </c>
      <c r="AL706" s="174">
        <v>4170113.9263612675</v>
      </c>
      <c r="AM706" s="174">
        <v>4170113.9263612675</v>
      </c>
      <c r="AN706" s="174">
        <v>3911257.9655989902</v>
      </c>
      <c r="AO706" s="174">
        <v>26251527</v>
      </c>
      <c r="AP706" s="174">
        <v>26255302</v>
      </c>
      <c r="AQ706" s="174">
        <v>26268300</v>
      </c>
      <c r="AR706" s="174">
        <v>26138300</v>
      </c>
      <c r="AS706" s="174">
        <v>41917784</v>
      </c>
      <c r="AT706" s="174">
        <v>0</v>
      </c>
      <c r="AU706" s="174">
        <v>0</v>
      </c>
      <c r="AV706" s="174">
        <v>0</v>
      </c>
      <c r="AW706" s="174">
        <v>0</v>
      </c>
      <c r="AX706" s="174">
        <v>0</v>
      </c>
      <c r="AY706" s="174">
        <v>0</v>
      </c>
      <c r="AZ706" s="174">
        <v>0</v>
      </c>
      <c r="BA706" s="175">
        <f t="shared" si="413"/>
        <v>1</v>
      </c>
      <c r="BB706" s="175">
        <f t="shared" si="402"/>
        <v>1</v>
      </c>
      <c r="BC706" s="175">
        <f t="shared" si="403"/>
        <v>8.6924953563674556</v>
      </c>
      <c r="BD706" s="175">
        <f t="shared" si="404"/>
        <v>7.9284399981958034</v>
      </c>
      <c r="BE706" s="175">
        <f t="shared" si="405"/>
        <v>8.4372867573067811</v>
      </c>
      <c r="BF706" s="175">
        <f t="shared" si="406"/>
        <v>6.8063212195817382</v>
      </c>
      <c r="BG706" s="175">
        <f t="shared" si="407"/>
        <v>5.703758925497965</v>
      </c>
      <c r="BH706" s="175">
        <f t="shared" si="408"/>
        <v>4.9086088243576844</v>
      </c>
      <c r="BI706" s="175">
        <f t="shared" si="409"/>
        <v>4.3080340529386927</v>
      </c>
      <c r="BJ706" s="175">
        <f t="shared" si="410"/>
        <v>3.8384006632305869</v>
      </c>
      <c r="BK706" s="175">
        <f t="shared" si="411"/>
        <v>3.4610949724995952</v>
      </c>
      <c r="BL706" s="175">
        <f t="shared" si="412"/>
        <v>3.1689324088876623</v>
      </c>
    </row>
    <row r="707" spans="1:64" x14ac:dyDescent="0.35">
      <c r="A707" s="173" t="str">
        <v>DIGIPRO</v>
      </c>
      <c r="B707" s="173" t="str">
        <v>Revenue Netmonk SoE</v>
      </c>
      <c r="C707" s="173" t="str">
        <v>Rp. M</v>
      </c>
      <c r="D707" s="173" t="str">
        <v>SULBAGTENG</v>
      </c>
      <c r="E707" s="174">
        <v>0</v>
      </c>
      <c r="F707" s="174">
        <v>0</v>
      </c>
      <c r="G707" s="174">
        <v>7435850.8261172622</v>
      </c>
      <c r="H707" s="174">
        <v>10857487.82088797</v>
      </c>
      <c r="I707" s="174">
        <v>14279124.815658677</v>
      </c>
      <c r="J707" s="174">
        <v>17700761.810429387</v>
      </c>
      <c r="K707" s="174">
        <v>21122398.805200096</v>
      </c>
      <c r="L707" s="174">
        <v>24544035.799970806</v>
      </c>
      <c r="M707" s="174">
        <v>27965672.794741515</v>
      </c>
      <c r="N707" s="174">
        <v>31387309.789512224</v>
      </c>
      <c r="O707" s="174">
        <v>34808946.78428293</v>
      </c>
      <c r="P707" s="174">
        <v>38018188.830785647</v>
      </c>
      <c r="Q707" s="174">
        <v>13904756</v>
      </c>
      <c r="R707" s="174">
        <v>27843476</v>
      </c>
      <c r="S707" s="174">
        <v>44580060</v>
      </c>
      <c r="T707" s="174">
        <v>59087862</v>
      </c>
      <c r="U707" s="174">
        <v>77545908</v>
      </c>
      <c r="V707" s="174">
        <v>77545908</v>
      </c>
      <c r="W707" s="174">
        <v>77545908</v>
      </c>
      <c r="X707" s="174">
        <v>77545908</v>
      </c>
      <c r="Y707" s="174">
        <v>77545908</v>
      </c>
      <c r="Z707" s="174">
        <v>77545908</v>
      </c>
      <c r="AA707" s="174">
        <v>77545908</v>
      </c>
      <c r="AB707" s="174">
        <v>77545908</v>
      </c>
      <c r="AC707" s="174">
        <v>0</v>
      </c>
      <c r="AD707" s="174">
        <v>0</v>
      </c>
      <c r="AE707" s="174">
        <v>7435850.8261172622</v>
      </c>
      <c r="AF707" s="174">
        <v>3421636.994770708</v>
      </c>
      <c r="AG707" s="174">
        <v>3421636.994770708</v>
      </c>
      <c r="AH707" s="174">
        <v>3421636.994770708</v>
      </c>
      <c r="AI707" s="174">
        <v>3421636.994770708</v>
      </c>
      <c r="AJ707" s="174">
        <v>3421636.994770708</v>
      </c>
      <c r="AK707" s="174">
        <v>3421636.994770708</v>
      </c>
      <c r="AL707" s="174">
        <v>3421636.994770708</v>
      </c>
      <c r="AM707" s="174">
        <v>3421636.994770708</v>
      </c>
      <c r="AN707" s="174">
        <v>3209242.0465027192</v>
      </c>
      <c r="AO707" s="174">
        <v>13904756</v>
      </c>
      <c r="AP707" s="174">
        <v>13938720</v>
      </c>
      <c r="AQ707" s="174">
        <v>16736584</v>
      </c>
      <c r="AR707" s="174">
        <v>14507802</v>
      </c>
      <c r="AS707" s="174">
        <v>18458046</v>
      </c>
      <c r="AT707" s="174">
        <v>0</v>
      </c>
      <c r="AU707" s="174">
        <v>0</v>
      </c>
      <c r="AV707" s="174">
        <v>0</v>
      </c>
      <c r="AW707" s="174">
        <v>0</v>
      </c>
      <c r="AX707" s="174">
        <v>0</v>
      </c>
      <c r="AY707" s="174">
        <v>0</v>
      </c>
      <c r="AZ707" s="174">
        <v>0</v>
      </c>
      <c r="BA707" s="175">
        <f t="shared" si="413"/>
        <v>1</v>
      </c>
      <c r="BB707" s="175">
        <f t="shared" ref="BB707:BB726" si="414">IF(F707=0,1,(R707/F707))</f>
        <v>1</v>
      </c>
      <c r="BC707" s="175">
        <f t="shared" ref="BC707:BC726" si="415">IF(G707=0,1,(S707/G707))</f>
        <v>5.9952870280048538</v>
      </c>
      <c r="BD707" s="175">
        <f t="shared" ref="BD707:BD726" si="416">IF(H707=0,1,(T707/H707))</f>
        <v>5.4421301662733574</v>
      </c>
      <c r="BE707" s="175">
        <f t="shared" ref="BE707:BE726" si="417">IF(I707=0,1,(U707/I707))</f>
        <v>5.4307185490081391</v>
      </c>
      <c r="BF707" s="175">
        <f t="shared" ref="BF707:BF726" si="418">IF(J707=0,1,(V707/J707))</f>
        <v>4.3809361896678096</v>
      </c>
      <c r="BG707" s="175">
        <f t="shared" ref="BG707:BG726" si="419">IF(K707=0,1,(W707/K707))</f>
        <v>3.6712642685692058</v>
      </c>
      <c r="BH707" s="175">
        <f t="shared" ref="BH707:BH726" si="420">IF(L707=0,1,(X707/L707))</f>
        <v>3.159460352485806</v>
      </c>
      <c r="BI707" s="175">
        <f t="shared" ref="BI707:BI726" si="421">IF(M707=0,1,(Y707/M707))</f>
        <v>2.7728962063298273</v>
      </c>
      <c r="BJ707" s="175">
        <f t="shared" ref="BJ707:BJ726" si="422">IF(N707=0,1,(Z707/N707))</f>
        <v>2.4706133950323848</v>
      </c>
      <c r="BK707" s="175">
        <f t="shared" ref="BK707:BK726" si="423">IF(O707=0,1,(AA707/O707))</f>
        <v>2.2277579520163426</v>
      </c>
      <c r="BL707" s="175">
        <f t="shared" ref="BL707:BL726" si="424">IF(P707=0,1,(AB707/P707))</f>
        <v>2.0397054774268035</v>
      </c>
    </row>
    <row r="708" spans="1:64" x14ac:dyDescent="0.35">
      <c r="A708" s="173" t="str">
        <v>DIGIPRO</v>
      </c>
      <c r="B708" s="173" t="str">
        <v>Revenue Netmonk SoE</v>
      </c>
      <c r="C708" s="173" t="str">
        <v>Rp. M</v>
      </c>
      <c r="D708" s="173" t="str">
        <v>SUMALUT</v>
      </c>
      <c r="E708" s="174">
        <v>0</v>
      </c>
      <c r="F708" s="174">
        <v>0</v>
      </c>
      <c r="G708" s="174">
        <v>5096238.1286528986</v>
      </c>
      <c r="H708" s="174">
        <v>7441292.8268877519</v>
      </c>
      <c r="I708" s="174">
        <v>9786347.5251226053</v>
      </c>
      <c r="J708" s="174">
        <v>12131402.223357458</v>
      </c>
      <c r="K708" s="174">
        <v>14476456.92159231</v>
      </c>
      <c r="L708" s="174">
        <v>16821511.619827162</v>
      </c>
      <c r="M708" s="174">
        <v>19166566.318062015</v>
      </c>
      <c r="N708" s="174">
        <v>21511621.016296867</v>
      </c>
      <c r="O708" s="174">
        <v>23856675.71453172</v>
      </c>
      <c r="P708" s="174">
        <v>26056163.313720588</v>
      </c>
      <c r="Q708" s="174">
        <v>3973265</v>
      </c>
      <c r="R708" s="174">
        <v>7945752</v>
      </c>
      <c r="S708" s="174">
        <v>12011276</v>
      </c>
      <c r="T708" s="174">
        <v>16078476</v>
      </c>
      <c r="U708" s="174">
        <v>21776129</v>
      </c>
      <c r="V708" s="174">
        <v>21776129</v>
      </c>
      <c r="W708" s="174">
        <v>21776129</v>
      </c>
      <c r="X708" s="174">
        <v>21776129</v>
      </c>
      <c r="Y708" s="174">
        <v>21776129</v>
      </c>
      <c r="Z708" s="174">
        <v>21776129</v>
      </c>
      <c r="AA708" s="174">
        <v>21776129</v>
      </c>
      <c r="AB708" s="174">
        <v>21776129</v>
      </c>
      <c r="AC708" s="174">
        <v>0</v>
      </c>
      <c r="AD708" s="174">
        <v>0</v>
      </c>
      <c r="AE708" s="174">
        <v>5096238.1286528986</v>
      </c>
      <c r="AF708" s="174">
        <v>2345054.6982348533</v>
      </c>
      <c r="AG708" s="174">
        <v>2345054.6982348533</v>
      </c>
      <c r="AH708" s="174">
        <v>2345054.6982348533</v>
      </c>
      <c r="AI708" s="174">
        <v>2345054.6982348533</v>
      </c>
      <c r="AJ708" s="174">
        <v>2345054.6982348533</v>
      </c>
      <c r="AK708" s="174">
        <v>2345054.6982348533</v>
      </c>
      <c r="AL708" s="174">
        <v>2345054.6982348533</v>
      </c>
      <c r="AM708" s="174">
        <v>2345054.6982348533</v>
      </c>
      <c r="AN708" s="174">
        <v>2199487.599188868</v>
      </c>
      <c r="AO708" s="174">
        <v>3973265</v>
      </c>
      <c r="AP708" s="174">
        <v>3972487</v>
      </c>
      <c r="AQ708" s="174">
        <v>4065524</v>
      </c>
      <c r="AR708" s="174">
        <v>4067200</v>
      </c>
      <c r="AS708" s="174">
        <v>5697653</v>
      </c>
      <c r="AT708" s="174">
        <v>0</v>
      </c>
      <c r="AU708" s="174">
        <v>0</v>
      </c>
      <c r="AV708" s="174">
        <v>0</v>
      </c>
      <c r="AW708" s="174">
        <v>0</v>
      </c>
      <c r="AX708" s="174">
        <v>0</v>
      </c>
      <c r="AY708" s="174">
        <v>0</v>
      </c>
      <c r="AZ708" s="174">
        <v>0</v>
      </c>
      <c r="BA708" s="175">
        <f t="shared" ref="BA708:BA726" si="425">IF(E708=0,1,(Q708/E708))</f>
        <v>1</v>
      </c>
      <c r="BB708" s="175">
        <f t="shared" si="414"/>
        <v>1</v>
      </c>
      <c r="BC708" s="175">
        <f t="shared" si="415"/>
        <v>2.3568906508642624</v>
      </c>
      <c r="BD708" s="175">
        <f t="shared" si="416"/>
        <v>2.160710023653869</v>
      </c>
      <c r="BE708" s="175">
        <f t="shared" si="417"/>
        <v>2.225153862980886</v>
      </c>
      <c r="BF708" s="175">
        <f t="shared" si="418"/>
        <v>1.7950215975918149</v>
      </c>
      <c r="BG708" s="175">
        <f t="shared" si="419"/>
        <v>1.504244382305997</v>
      </c>
      <c r="BH708" s="175">
        <f t="shared" si="420"/>
        <v>1.2945405556973211</v>
      </c>
      <c r="BI708" s="175">
        <f t="shared" si="421"/>
        <v>1.1361518092825427</v>
      </c>
      <c r="BJ708" s="175">
        <f t="shared" si="422"/>
        <v>1.0122960507486976</v>
      </c>
      <c r="BK708" s="175">
        <f t="shared" si="423"/>
        <v>0.9127897474305523</v>
      </c>
      <c r="BL708" s="175">
        <f t="shared" si="424"/>
        <v>0.83573812221744792</v>
      </c>
    </row>
    <row r="709" spans="1:64" x14ac:dyDescent="0.35">
      <c r="A709" s="170" t="str">
        <v>DIGIPRO</v>
      </c>
      <c r="B709" s="170" t="str">
        <v>Revenue OCA SoE</v>
      </c>
      <c r="C709" s="170" t="str">
        <v>Rp. M</v>
      </c>
      <c r="D709" s="170" t="str">
        <v>TR5</v>
      </c>
      <c r="E709" s="171">
        <v>0</v>
      </c>
      <c r="F709" s="171">
        <v>0</v>
      </c>
      <c r="G709" s="171">
        <v>70000000</v>
      </c>
      <c r="H709" s="171">
        <v>162250000</v>
      </c>
      <c r="I709" s="171">
        <v>254500000.00000003</v>
      </c>
      <c r="J709" s="171">
        <v>346750000.00000006</v>
      </c>
      <c r="K709" s="171">
        <v>439000000</v>
      </c>
      <c r="L709" s="171">
        <v>531250000.00000012</v>
      </c>
      <c r="M709" s="171">
        <v>623500000</v>
      </c>
      <c r="N709" s="171">
        <v>715750000.00000012</v>
      </c>
      <c r="O709" s="171">
        <v>808000000.00000012</v>
      </c>
      <c r="P709" s="171">
        <v>900000000.00000012</v>
      </c>
      <c r="Q709" s="171">
        <v>79400500</v>
      </c>
      <c r="R709" s="171">
        <v>158801000</v>
      </c>
      <c r="S709" s="171">
        <v>234817500</v>
      </c>
      <c r="T709" s="171">
        <v>313090000</v>
      </c>
      <c r="U709" s="171">
        <v>387162500</v>
      </c>
      <c r="V709" s="171">
        <v>387162500</v>
      </c>
      <c r="W709" s="171">
        <v>387162500</v>
      </c>
      <c r="X709" s="171">
        <v>387162500</v>
      </c>
      <c r="Y709" s="171">
        <v>387162500</v>
      </c>
      <c r="Z709" s="171">
        <v>387162500</v>
      </c>
      <c r="AA709" s="171">
        <v>387162500</v>
      </c>
      <c r="AB709" s="171">
        <v>387162500</v>
      </c>
      <c r="AC709" s="171">
        <v>0</v>
      </c>
      <c r="AD709" s="171">
        <v>0</v>
      </c>
      <c r="AE709" s="171">
        <v>70000000</v>
      </c>
      <c r="AF709" s="171">
        <v>92250000.000000015</v>
      </c>
      <c r="AG709" s="171">
        <v>92250000.000000015</v>
      </c>
      <c r="AH709" s="171">
        <v>92250000.000000015</v>
      </c>
      <c r="AI709" s="171">
        <v>92250000.000000015</v>
      </c>
      <c r="AJ709" s="171">
        <v>92250000.000000015</v>
      </c>
      <c r="AK709" s="171">
        <v>92250000.000000015</v>
      </c>
      <c r="AL709" s="171">
        <v>92250000.000000015</v>
      </c>
      <c r="AM709" s="171">
        <v>92250000.000000015</v>
      </c>
      <c r="AN709" s="171">
        <v>92000000</v>
      </c>
      <c r="AO709" s="171">
        <v>79400500</v>
      </c>
      <c r="AP709" s="171">
        <v>79400500</v>
      </c>
      <c r="AQ709" s="171">
        <v>76016500</v>
      </c>
      <c r="AR709" s="171">
        <v>78272500</v>
      </c>
      <c r="AS709" s="171">
        <v>74072500</v>
      </c>
      <c r="AT709" s="171">
        <v>0</v>
      </c>
      <c r="AU709" s="171">
        <v>0</v>
      </c>
      <c r="AV709" s="171">
        <v>0</v>
      </c>
      <c r="AW709" s="171">
        <v>0</v>
      </c>
      <c r="AX709" s="171">
        <v>0</v>
      </c>
      <c r="AY709" s="171">
        <v>0</v>
      </c>
      <c r="AZ709" s="171">
        <v>0</v>
      </c>
      <c r="BA709" s="172">
        <f t="shared" si="425"/>
        <v>1</v>
      </c>
      <c r="BB709" s="172">
        <f t="shared" si="414"/>
        <v>1</v>
      </c>
      <c r="BC709" s="172">
        <f t="shared" si="415"/>
        <v>3.3545357142857144</v>
      </c>
      <c r="BD709" s="172">
        <f t="shared" si="416"/>
        <v>1.9296764252696457</v>
      </c>
      <c r="BE709" s="172">
        <f t="shared" si="417"/>
        <v>1.5212671905697444</v>
      </c>
      <c r="BF709" s="172">
        <f t="shared" si="418"/>
        <v>1.1165465032444122</v>
      </c>
      <c r="BG709" s="172">
        <f t="shared" si="419"/>
        <v>0.88191913439635539</v>
      </c>
      <c r="BH709" s="172">
        <f t="shared" si="420"/>
        <v>0.72877647058823514</v>
      </c>
      <c r="BI709" s="172">
        <f t="shared" si="421"/>
        <v>0.62095028067361668</v>
      </c>
      <c r="BJ709" s="172">
        <f t="shared" si="422"/>
        <v>0.54091861683548714</v>
      </c>
      <c r="BK709" s="172">
        <f t="shared" si="423"/>
        <v>0.47916150990099005</v>
      </c>
      <c r="BL709" s="172">
        <f t="shared" si="424"/>
        <v>0.43018055555555551</v>
      </c>
    </row>
    <row r="710" spans="1:64" x14ac:dyDescent="0.35">
      <c r="A710" s="173" t="str">
        <v>DIGIPRO</v>
      </c>
      <c r="B710" s="173" t="str">
        <v>Revenue OCA SoE</v>
      </c>
      <c r="C710" s="173" t="str">
        <v>Rp. M</v>
      </c>
      <c r="D710" s="173" t="str">
        <v>PAPUA</v>
      </c>
      <c r="E710" s="174">
        <v>0</v>
      </c>
      <c r="F710" s="174">
        <v>0</v>
      </c>
      <c r="G710" s="174">
        <v>7448520.1083033923</v>
      </c>
      <c r="H710" s="174">
        <v>17264605.536746077</v>
      </c>
      <c r="I710" s="174">
        <v>27080690.965188764</v>
      </c>
      <c r="J710" s="174">
        <v>36896776.393631451</v>
      </c>
      <c r="K710" s="174">
        <v>46712861.822074138</v>
      </c>
      <c r="L710" s="174">
        <v>56528947.250516824</v>
      </c>
      <c r="M710" s="174">
        <v>66345032.678959511</v>
      </c>
      <c r="N710" s="174">
        <v>76161118.107402191</v>
      </c>
      <c r="O710" s="174">
        <v>85977203.535844877</v>
      </c>
      <c r="P710" s="174">
        <v>95766687.106757909</v>
      </c>
      <c r="Q710" s="174">
        <v>0</v>
      </c>
      <c r="R710" s="174">
        <v>0</v>
      </c>
      <c r="S710" s="174">
        <v>0</v>
      </c>
      <c r="T710" s="174">
        <v>0</v>
      </c>
      <c r="U710" s="174">
        <v>0</v>
      </c>
      <c r="V710" s="174">
        <v>0</v>
      </c>
      <c r="W710" s="174">
        <v>0</v>
      </c>
      <c r="X710" s="174">
        <v>0</v>
      </c>
      <c r="Y710" s="174">
        <v>0</v>
      </c>
      <c r="Z710" s="174">
        <v>0</v>
      </c>
      <c r="AA710" s="174">
        <v>0</v>
      </c>
      <c r="AB710" s="174">
        <v>0</v>
      </c>
      <c r="AC710" s="174">
        <v>0</v>
      </c>
      <c r="AD710" s="174">
        <v>0</v>
      </c>
      <c r="AE710" s="174">
        <v>7448520.1083033923</v>
      </c>
      <c r="AF710" s="174">
        <v>9816085.4284426849</v>
      </c>
      <c r="AG710" s="174">
        <v>9816085.4284426849</v>
      </c>
      <c r="AH710" s="174">
        <v>9816085.4284426849</v>
      </c>
      <c r="AI710" s="174">
        <v>9816085.4284426849</v>
      </c>
      <c r="AJ710" s="174">
        <v>9816085.4284426849</v>
      </c>
      <c r="AK710" s="174">
        <v>9816085.4284426849</v>
      </c>
      <c r="AL710" s="174">
        <v>9816085.4284426849</v>
      </c>
      <c r="AM710" s="174">
        <v>9816085.4284426849</v>
      </c>
      <c r="AN710" s="174">
        <v>9789483.5709130298</v>
      </c>
      <c r="AO710" s="174">
        <v>0</v>
      </c>
      <c r="AP710" s="174">
        <v>0</v>
      </c>
      <c r="AQ710" s="174">
        <v>0</v>
      </c>
      <c r="AR710" s="174">
        <v>0</v>
      </c>
      <c r="AS710" s="174">
        <v>0</v>
      </c>
      <c r="AT710" s="174">
        <v>0</v>
      </c>
      <c r="AU710" s="174">
        <v>0</v>
      </c>
      <c r="AV710" s="174">
        <v>0</v>
      </c>
      <c r="AW710" s="174">
        <v>0</v>
      </c>
      <c r="AX710" s="174">
        <v>0</v>
      </c>
      <c r="AY710" s="174">
        <v>0</v>
      </c>
      <c r="AZ710" s="174">
        <v>0</v>
      </c>
      <c r="BA710" s="175">
        <f t="shared" si="425"/>
        <v>1</v>
      </c>
      <c r="BB710" s="175">
        <f t="shared" si="414"/>
        <v>1</v>
      </c>
      <c r="BC710" s="175">
        <f t="shared" si="415"/>
        <v>0</v>
      </c>
      <c r="BD710" s="175">
        <f t="shared" si="416"/>
        <v>0</v>
      </c>
      <c r="BE710" s="175">
        <f t="shared" si="417"/>
        <v>0</v>
      </c>
      <c r="BF710" s="175">
        <f t="shared" si="418"/>
        <v>0</v>
      </c>
      <c r="BG710" s="175">
        <f t="shared" si="419"/>
        <v>0</v>
      </c>
      <c r="BH710" s="175">
        <f t="shared" si="420"/>
        <v>0</v>
      </c>
      <c r="BI710" s="175">
        <f t="shared" si="421"/>
        <v>0</v>
      </c>
      <c r="BJ710" s="175">
        <f t="shared" si="422"/>
        <v>0</v>
      </c>
      <c r="BK710" s="175">
        <f t="shared" si="423"/>
        <v>0</v>
      </c>
      <c r="BL710" s="175">
        <f t="shared" si="424"/>
        <v>0</v>
      </c>
    </row>
    <row r="711" spans="1:64" x14ac:dyDescent="0.35">
      <c r="A711" s="173" t="str">
        <v>DIGIPRO</v>
      </c>
      <c r="B711" s="173" t="str">
        <v>Revenue OCA SoE</v>
      </c>
      <c r="C711" s="173" t="str">
        <v>Rp. M</v>
      </c>
      <c r="D711" s="173" t="str">
        <v>PAPUA BARAT</v>
      </c>
      <c r="E711" s="174">
        <v>0</v>
      </c>
      <c r="F711" s="174">
        <v>0</v>
      </c>
      <c r="G711" s="174">
        <v>11027302.606090829</v>
      </c>
      <c r="H711" s="174">
        <v>25559712.111974813</v>
      </c>
      <c r="I711" s="174">
        <v>40092121.617858797</v>
      </c>
      <c r="J711" s="174">
        <v>54624531.123742782</v>
      </c>
      <c r="K711" s="174">
        <v>69156940.629626766</v>
      </c>
      <c r="L711" s="174">
        <v>83689350.135510758</v>
      </c>
      <c r="M711" s="174">
        <v>98221759.641394749</v>
      </c>
      <c r="N711" s="174">
        <v>112754169.14727874</v>
      </c>
      <c r="O711" s="174">
        <v>127286578.65316273</v>
      </c>
      <c r="P711" s="174">
        <v>141779604.93545353</v>
      </c>
      <c r="Q711" s="174">
        <v>4200000</v>
      </c>
      <c r="R711" s="174">
        <v>8400000</v>
      </c>
      <c r="S711" s="174">
        <v>12600000</v>
      </c>
      <c r="T711" s="174">
        <v>16800000</v>
      </c>
      <c r="U711" s="174">
        <v>16800000</v>
      </c>
      <c r="V711" s="174">
        <v>16800000</v>
      </c>
      <c r="W711" s="174">
        <v>16800000</v>
      </c>
      <c r="X711" s="174">
        <v>16800000</v>
      </c>
      <c r="Y711" s="174">
        <v>16800000</v>
      </c>
      <c r="Z711" s="174">
        <v>16800000</v>
      </c>
      <c r="AA711" s="174">
        <v>16800000</v>
      </c>
      <c r="AB711" s="174">
        <v>16800000</v>
      </c>
      <c r="AC711" s="174">
        <v>0</v>
      </c>
      <c r="AD711" s="174">
        <v>0</v>
      </c>
      <c r="AE711" s="174">
        <v>11027302.606090829</v>
      </c>
      <c r="AF711" s="174">
        <v>14532409.505883986</v>
      </c>
      <c r="AG711" s="174">
        <v>14532409.505883986</v>
      </c>
      <c r="AH711" s="174">
        <v>14532409.505883986</v>
      </c>
      <c r="AI711" s="174">
        <v>14532409.505883986</v>
      </c>
      <c r="AJ711" s="174">
        <v>14532409.505883986</v>
      </c>
      <c r="AK711" s="174">
        <v>14532409.505883986</v>
      </c>
      <c r="AL711" s="174">
        <v>14532409.505883986</v>
      </c>
      <c r="AM711" s="174">
        <v>14532409.505883986</v>
      </c>
      <c r="AN711" s="174">
        <v>14493026.282290805</v>
      </c>
      <c r="AO711" s="174">
        <v>4200000</v>
      </c>
      <c r="AP711" s="174">
        <v>4200000</v>
      </c>
      <c r="AQ711" s="174">
        <v>4200000</v>
      </c>
      <c r="AR711" s="174">
        <v>4200000</v>
      </c>
      <c r="AS711" s="174">
        <v>0</v>
      </c>
      <c r="AT711" s="174">
        <v>0</v>
      </c>
      <c r="AU711" s="174">
        <v>0</v>
      </c>
      <c r="AV711" s="174">
        <v>0</v>
      </c>
      <c r="AW711" s="174">
        <v>0</v>
      </c>
      <c r="AX711" s="174">
        <v>0</v>
      </c>
      <c r="AY711" s="174">
        <v>0</v>
      </c>
      <c r="AZ711" s="174">
        <v>0</v>
      </c>
      <c r="BA711" s="175">
        <f t="shared" si="425"/>
        <v>1</v>
      </c>
      <c r="BB711" s="175">
        <f t="shared" si="414"/>
        <v>1</v>
      </c>
      <c r="BC711" s="175">
        <f t="shared" si="415"/>
        <v>1.1426185033718497</v>
      </c>
      <c r="BD711" s="175">
        <f t="shared" si="416"/>
        <v>0.65728439844708353</v>
      </c>
      <c r="BE711" s="175">
        <f t="shared" si="417"/>
        <v>0.41903494557186366</v>
      </c>
      <c r="BF711" s="175">
        <f t="shared" si="418"/>
        <v>0.30755412731950771</v>
      </c>
      <c r="BG711" s="175">
        <f t="shared" si="419"/>
        <v>0.24292572584974784</v>
      </c>
      <c r="BH711" s="175">
        <f t="shared" si="420"/>
        <v>0.20074238804336808</v>
      </c>
      <c r="BI711" s="175">
        <f t="shared" si="421"/>
        <v>0.17104152950768131</v>
      </c>
      <c r="BJ711" s="175">
        <f t="shared" si="422"/>
        <v>0.14899670785614988</v>
      </c>
      <c r="BK711" s="175">
        <f t="shared" si="423"/>
        <v>0.13198563570301891</v>
      </c>
      <c r="BL711" s="175">
        <f t="shared" si="424"/>
        <v>0.11849377072004365</v>
      </c>
    </row>
    <row r="712" spans="1:64" x14ac:dyDescent="0.35">
      <c r="A712" s="173" t="str">
        <v>DIGIPRO</v>
      </c>
      <c r="B712" s="173" t="str">
        <v>Revenue OCA SoE</v>
      </c>
      <c r="C712" s="173" t="str">
        <v>Rp. M</v>
      </c>
      <c r="D712" s="173" t="str">
        <v>SULBAGSEL</v>
      </c>
      <c r="E712" s="174">
        <v>0</v>
      </c>
      <c r="F712" s="174">
        <v>0</v>
      </c>
      <c r="G712" s="174">
        <v>21622812.951502867</v>
      </c>
      <c r="H712" s="174">
        <v>50118591.448304862</v>
      </c>
      <c r="I712" s="174">
        <v>78614369.945106864</v>
      </c>
      <c r="J712" s="174">
        <v>107110148.44190887</v>
      </c>
      <c r="K712" s="174">
        <v>135605926.93871087</v>
      </c>
      <c r="L712" s="174">
        <v>164101705.43551287</v>
      </c>
      <c r="M712" s="174">
        <v>192597483.93231487</v>
      </c>
      <c r="N712" s="174">
        <v>221093262.42911687</v>
      </c>
      <c r="O712" s="174">
        <v>249589040.92591888</v>
      </c>
      <c r="P712" s="174">
        <v>278007595.09075123</v>
      </c>
      <c r="Q712" s="174">
        <v>0</v>
      </c>
      <c r="R712" s="174">
        <v>0</v>
      </c>
      <c r="S712" s="174">
        <v>0</v>
      </c>
      <c r="T712" s="174">
        <v>0</v>
      </c>
      <c r="U712" s="174">
        <v>0</v>
      </c>
      <c r="V712" s="174">
        <v>0</v>
      </c>
      <c r="W712" s="174">
        <v>0</v>
      </c>
      <c r="X712" s="174">
        <v>0</v>
      </c>
      <c r="Y712" s="174">
        <v>0</v>
      </c>
      <c r="Z712" s="174">
        <v>0</v>
      </c>
      <c r="AA712" s="174">
        <v>0</v>
      </c>
      <c r="AB712" s="174">
        <v>0</v>
      </c>
      <c r="AC712" s="174">
        <v>0</v>
      </c>
      <c r="AD712" s="174">
        <v>0</v>
      </c>
      <c r="AE712" s="174">
        <v>21622812.951502867</v>
      </c>
      <c r="AF712" s="174">
        <v>28495778.496801995</v>
      </c>
      <c r="AG712" s="174">
        <v>28495778.496801995</v>
      </c>
      <c r="AH712" s="174">
        <v>28495778.496801995</v>
      </c>
      <c r="AI712" s="174">
        <v>28495778.496801995</v>
      </c>
      <c r="AJ712" s="174">
        <v>28495778.496801995</v>
      </c>
      <c r="AK712" s="174">
        <v>28495778.496801995</v>
      </c>
      <c r="AL712" s="174">
        <v>28495778.496801995</v>
      </c>
      <c r="AM712" s="174">
        <v>28495778.496801995</v>
      </c>
      <c r="AN712" s="174">
        <v>28418554.164832342</v>
      </c>
      <c r="AO712" s="174">
        <v>0</v>
      </c>
      <c r="AP712" s="174">
        <v>0</v>
      </c>
      <c r="AQ712" s="174">
        <v>0</v>
      </c>
      <c r="AR712" s="174">
        <v>0</v>
      </c>
      <c r="AS712" s="174">
        <v>0</v>
      </c>
      <c r="AT712" s="174">
        <v>0</v>
      </c>
      <c r="AU712" s="174">
        <v>0</v>
      </c>
      <c r="AV712" s="174">
        <v>0</v>
      </c>
      <c r="AW712" s="174">
        <v>0</v>
      </c>
      <c r="AX712" s="174">
        <v>0</v>
      </c>
      <c r="AY712" s="174">
        <v>0</v>
      </c>
      <c r="AZ712" s="174">
        <v>0</v>
      </c>
      <c r="BA712" s="175">
        <f t="shared" si="425"/>
        <v>1</v>
      </c>
      <c r="BB712" s="175">
        <f t="shared" si="414"/>
        <v>1</v>
      </c>
      <c r="BC712" s="175">
        <f t="shared" si="415"/>
        <v>0</v>
      </c>
      <c r="BD712" s="175">
        <f t="shared" si="416"/>
        <v>0</v>
      </c>
      <c r="BE712" s="175">
        <f t="shared" si="417"/>
        <v>0</v>
      </c>
      <c r="BF712" s="175">
        <f t="shared" si="418"/>
        <v>0</v>
      </c>
      <c r="BG712" s="175">
        <f t="shared" si="419"/>
        <v>0</v>
      </c>
      <c r="BH712" s="175">
        <f t="shared" si="420"/>
        <v>0</v>
      </c>
      <c r="BI712" s="175">
        <f t="shared" si="421"/>
        <v>0</v>
      </c>
      <c r="BJ712" s="175">
        <f t="shared" si="422"/>
        <v>0</v>
      </c>
      <c r="BK712" s="175">
        <f t="shared" si="423"/>
        <v>0</v>
      </c>
      <c r="BL712" s="175">
        <f t="shared" si="424"/>
        <v>0</v>
      </c>
    </row>
    <row r="713" spans="1:64" x14ac:dyDescent="0.35">
      <c r="A713" s="173" t="str">
        <v>DIGIPRO</v>
      </c>
      <c r="B713" s="173" t="str">
        <v>Revenue OCA SoE</v>
      </c>
      <c r="C713" s="173" t="str">
        <v>Rp. M</v>
      </c>
      <c r="D713" s="173" t="str">
        <v>SULBAGTENG</v>
      </c>
      <c r="E713" s="174">
        <v>0</v>
      </c>
      <c r="F713" s="174">
        <v>0</v>
      </c>
      <c r="G713" s="174">
        <v>17741821.454366636</v>
      </c>
      <c r="H713" s="174">
        <v>41123007.585299805</v>
      </c>
      <c r="I713" s="174">
        <v>64504193.716232978</v>
      </c>
      <c r="J713" s="174">
        <v>87885379.847166151</v>
      </c>
      <c r="K713" s="174">
        <v>111266565.97809932</v>
      </c>
      <c r="L713" s="174">
        <v>134647752.10903248</v>
      </c>
      <c r="M713" s="174">
        <v>158028938.23996565</v>
      </c>
      <c r="N713" s="174">
        <v>181410124.37089881</v>
      </c>
      <c r="O713" s="174">
        <v>204791310.50183198</v>
      </c>
      <c r="P713" s="174">
        <v>228109132.98471385</v>
      </c>
      <c r="Q713" s="174">
        <v>14555500</v>
      </c>
      <c r="R713" s="174">
        <v>29111000</v>
      </c>
      <c r="S713" s="174">
        <v>40282500</v>
      </c>
      <c r="T713" s="174">
        <v>53710000</v>
      </c>
      <c r="U713" s="174">
        <v>67137500</v>
      </c>
      <c r="V713" s="174">
        <v>67137500</v>
      </c>
      <c r="W713" s="174">
        <v>67137500</v>
      </c>
      <c r="X713" s="174">
        <v>67137500</v>
      </c>
      <c r="Y713" s="174">
        <v>67137500</v>
      </c>
      <c r="Z713" s="174">
        <v>67137500</v>
      </c>
      <c r="AA713" s="174">
        <v>67137500</v>
      </c>
      <c r="AB713" s="174">
        <v>67137500</v>
      </c>
      <c r="AC713" s="174">
        <v>0</v>
      </c>
      <c r="AD713" s="174">
        <v>0</v>
      </c>
      <c r="AE713" s="174">
        <v>17741821.454366636</v>
      </c>
      <c r="AF713" s="174">
        <v>23381186.130933173</v>
      </c>
      <c r="AG713" s="174">
        <v>23381186.130933173</v>
      </c>
      <c r="AH713" s="174">
        <v>23381186.130933173</v>
      </c>
      <c r="AI713" s="174">
        <v>23381186.130933173</v>
      </c>
      <c r="AJ713" s="174">
        <v>23381186.130933173</v>
      </c>
      <c r="AK713" s="174">
        <v>23381186.130933173</v>
      </c>
      <c r="AL713" s="174">
        <v>23381186.130933173</v>
      </c>
      <c r="AM713" s="174">
        <v>23381186.130933173</v>
      </c>
      <c r="AN713" s="174">
        <v>23317822.482881863</v>
      </c>
      <c r="AO713" s="174">
        <v>14555500</v>
      </c>
      <c r="AP713" s="174">
        <v>14555500</v>
      </c>
      <c r="AQ713" s="174">
        <v>11171500</v>
      </c>
      <c r="AR713" s="174">
        <v>13427500</v>
      </c>
      <c r="AS713" s="174">
        <v>13427500</v>
      </c>
      <c r="AT713" s="174">
        <v>0</v>
      </c>
      <c r="AU713" s="174">
        <v>0</v>
      </c>
      <c r="AV713" s="174">
        <v>0</v>
      </c>
      <c r="AW713" s="174">
        <v>0</v>
      </c>
      <c r="AX713" s="174">
        <v>0</v>
      </c>
      <c r="AY713" s="174">
        <v>0</v>
      </c>
      <c r="AZ713" s="174">
        <v>0</v>
      </c>
      <c r="BA713" s="175">
        <f t="shared" si="425"/>
        <v>1</v>
      </c>
      <c r="BB713" s="175">
        <f t="shared" si="414"/>
        <v>1</v>
      </c>
      <c r="BC713" s="175">
        <f t="shared" si="415"/>
        <v>2.2704827744777933</v>
      </c>
      <c r="BD713" s="175">
        <f t="shared" si="416"/>
        <v>1.3060815138238977</v>
      </c>
      <c r="BE713" s="175">
        <f t="shared" si="417"/>
        <v>1.0408237996951248</v>
      </c>
      <c r="BF713" s="175">
        <f t="shared" si="418"/>
        <v>0.76392114498171382</v>
      </c>
      <c r="BG713" s="175">
        <f t="shared" si="419"/>
        <v>0.60339329617860882</v>
      </c>
      <c r="BH713" s="175">
        <f t="shared" si="420"/>
        <v>0.49861582498335866</v>
      </c>
      <c r="BI713" s="175">
        <f t="shared" si="421"/>
        <v>0.4248430746149307</v>
      </c>
      <c r="BJ713" s="175">
        <f t="shared" si="422"/>
        <v>0.37008684180567136</v>
      </c>
      <c r="BK713" s="175">
        <f t="shared" si="423"/>
        <v>0.32783373393862536</v>
      </c>
      <c r="BL713" s="175">
        <f t="shared" si="424"/>
        <v>0.29432184113601029</v>
      </c>
    </row>
    <row r="714" spans="1:64" x14ac:dyDescent="0.35">
      <c r="A714" s="173" t="str">
        <v>DIGIPRO</v>
      </c>
      <c r="B714" s="173" t="str">
        <v>Revenue OCA SoE</v>
      </c>
      <c r="C714" s="173" t="str">
        <v>Rp. M</v>
      </c>
      <c r="D714" s="173" t="str">
        <v>SUMALUT</v>
      </c>
      <c r="E714" s="174">
        <v>0</v>
      </c>
      <c r="F714" s="174">
        <v>0</v>
      </c>
      <c r="G714" s="174">
        <v>12159542.879736278</v>
      </c>
      <c r="H714" s="174">
        <v>28184083.317674443</v>
      </c>
      <c r="I714" s="174">
        <v>44208623.755612612</v>
      </c>
      <c r="J714" s="174">
        <v>60233164.19355078</v>
      </c>
      <c r="K714" s="174">
        <v>76257704.631488949</v>
      </c>
      <c r="L714" s="174">
        <v>92282245.069427118</v>
      </c>
      <c r="M714" s="174">
        <v>108306785.50736529</v>
      </c>
      <c r="N714" s="174">
        <v>124331325.94530345</v>
      </c>
      <c r="O714" s="174">
        <v>140355866.38324162</v>
      </c>
      <c r="P714" s="174">
        <v>156336979.88232359</v>
      </c>
      <c r="Q714" s="174">
        <v>60645000</v>
      </c>
      <c r="R714" s="174">
        <v>121290000</v>
      </c>
      <c r="S714" s="174">
        <v>181935000</v>
      </c>
      <c r="T714" s="174">
        <v>242580000</v>
      </c>
      <c r="U714" s="174">
        <v>303225000</v>
      </c>
      <c r="V714" s="174">
        <v>303225000</v>
      </c>
      <c r="W714" s="174">
        <v>303225000</v>
      </c>
      <c r="X714" s="174">
        <v>303225000</v>
      </c>
      <c r="Y714" s="174">
        <v>303225000</v>
      </c>
      <c r="Z714" s="174">
        <v>303225000</v>
      </c>
      <c r="AA714" s="174">
        <v>303225000</v>
      </c>
      <c r="AB714" s="174">
        <v>303225000</v>
      </c>
      <c r="AC714" s="174">
        <v>0</v>
      </c>
      <c r="AD714" s="174">
        <v>0</v>
      </c>
      <c r="AE714" s="174">
        <v>12159542.879736278</v>
      </c>
      <c r="AF714" s="174">
        <v>16024540.437938165</v>
      </c>
      <c r="AG714" s="174">
        <v>16024540.437938165</v>
      </c>
      <c r="AH714" s="174">
        <v>16024540.437938165</v>
      </c>
      <c r="AI714" s="174">
        <v>16024540.437938165</v>
      </c>
      <c r="AJ714" s="174">
        <v>16024540.437938165</v>
      </c>
      <c r="AK714" s="174">
        <v>16024540.437938165</v>
      </c>
      <c r="AL714" s="174">
        <v>16024540.437938165</v>
      </c>
      <c r="AM714" s="174">
        <v>16024540.437938165</v>
      </c>
      <c r="AN714" s="174">
        <v>15981113.499081964</v>
      </c>
      <c r="AO714" s="174">
        <v>60645000</v>
      </c>
      <c r="AP714" s="174">
        <v>60645000</v>
      </c>
      <c r="AQ714" s="174">
        <v>60645000</v>
      </c>
      <c r="AR714" s="174">
        <v>60645000</v>
      </c>
      <c r="AS714" s="174">
        <v>60645000</v>
      </c>
      <c r="AT714" s="174">
        <v>0</v>
      </c>
      <c r="AU714" s="174">
        <v>0</v>
      </c>
      <c r="AV714" s="174">
        <v>0</v>
      </c>
      <c r="AW714" s="174">
        <v>0</v>
      </c>
      <c r="AX714" s="174">
        <v>0</v>
      </c>
      <c r="AY714" s="174">
        <v>0</v>
      </c>
      <c r="AZ714" s="174">
        <v>0</v>
      </c>
      <c r="BA714" s="175">
        <f t="shared" si="425"/>
        <v>1</v>
      </c>
      <c r="BB714" s="175">
        <f t="shared" si="414"/>
        <v>1</v>
      </c>
      <c r="BC714" s="175">
        <f t="shared" si="415"/>
        <v>14.962322333941708</v>
      </c>
      <c r="BD714" s="175">
        <f t="shared" si="416"/>
        <v>8.6069856260989805</v>
      </c>
      <c r="BE714" s="175">
        <f t="shared" si="417"/>
        <v>6.8589558832738682</v>
      </c>
      <c r="BF714" s="175">
        <f t="shared" si="418"/>
        <v>5.0341867982500341</v>
      </c>
      <c r="BG714" s="175">
        <f t="shared" si="419"/>
        <v>3.9763195268637799</v>
      </c>
      <c r="BH714" s="175">
        <f t="shared" si="420"/>
        <v>3.2858433360813164</v>
      </c>
      <c r="BI714" s="175">
        <f t="shared" si="421"/>
        <v>2.7996860822665584</v>
      </c>
      <c r="BJ714" s="175">
        <f t="shared" si="422"/>
        <v>2.4388463462007675</v>
      </c>
      <c r="BK714" s="175">
        <f t="shared" si="423"/>
        <v>2.1604013270955438</v>
      </c>
      <c r="BL714" s="175">
        <f t="shared" si="424"/>
        <v>1.939560302547999</v>
      </c>
    </row>
    <row r="715" spans="1:64" x14ac:dyDescent="0.35">
      <c r="A715" s="170" t="str">
        <v>DIGIPRO</v>
      </c>
      <c r="B715" s="170" t="str">
        <v>Revenue Bigbox SoE</v>
      </c>
      <c r="C715" s="170" t="str">
        <v>Rp. M</v>
      </c>
      <c r="D715" s="170" t="str">
        <v>TR5</v>
      </c>
      <c r="E715" s="171">
        <v>0</v>
      </c>
      <c r="F715" s="171">
        <v>0</v>
      </c>
      <c r="G715" s="171">
        <v>35300000</v>
      </c>
      <c r="H715" s="171">
        <v>84800000</v>
      </c>
      <c r="I715" s="171">
        <v>134300000</v>
      </c>
      <c r="J715" s="171">
        <v>183800000.00000003</v>
      </c>
      <c r="K715" s="171">
        <v>233300000.00000003</v>
      </c>
      <c r="L715" s="171">
        <v>282800000</v>
      </c>
      <c r="M715" s="171">
        <v>332300000</v>
      </c>
      <c r="N715" s="171">
        <v>381800000.00000006</v>
      </c>
      <c r="O715" s="171">
        <v>431300000.00000006</v>
      </c>
      <c r="P715" s="171">
        <v>480000000.00000006</v>
      </c>
      <c r="Q715" s="171">
        <v>0</v>
      </c>
      <c r="R715" s="171">
        <v>0</v>
      </c>
      <c r="S715" s="171">
        <v>0</v>
      </c>
      <c r="T715" s="171">
        <v>0</v>
      </c>
      <c r="U715" s="171">
        <v>0</v>
      </c>
      <c r="V715" s="171">
        <v>0</v>
      </c>
      <c r="W715" s="171">
        <v>0</v>
      </c>
      <c r="X715" s="171">
        <v>0</v>
      </c>
      <c r="Y715" s="171">
        <v>0</v>
      </c>
      <c r="Z715" s="171">
        <v>0</v>
      </c>
      <c r="AA715" s="171">
        <v>0</v>
      </c>
      <c r="AB715" s="171">
        <v>0</v>
      </c>
      <c r="AC715" s="171">
        <v>0</v>
      </c>
      <c r="AD715" s="171">
        <v>0</v>
      </c>
      <c r="AE715" s="171">
        <v>35300000</v>
      </c>
      <c r="AF715" s="171">
        <v>49500000.000000007</v>
      </c>
      <c r="AG715" s="171">
        <v>49500000.000000007</v>
      </c>
      <c r="AH715" s="171">
        <v>49500000.000000007</v>
      </c>
      <c r="AI715" s="171">
        <v>49500000.000000007</v>
      </c>
      <c r="AJ715" s="171">
        <v>49500000.000000007</v>
      </c>
      <c r="AK715" s="171">
        <v>49500000.000000007</v>
      </c>
      <c r="AL715" s="171">
        <v>49500000.000000007</v>
      </c>
      <c r="AM715" s="171">
        <v>49500000.000000007</v>
      </c>
      <c r="AN715" s="171">
        <v>48700000</v>
      </c>
      <c r="AO715" s="171">
        <v>0</v>
      </c>
      <c r="AP715" s="171">
        <v>0</v>
      </c>
      <c r="AQ715" s="171">
        <v>0</v>
      </c>
      <c r="AR715" s="171">
        <v>0</v>
      </c>
      <c r="AS715" s="171">
        <v>0</v>
      </c>
      <c r="AT715" s="171">
        <v>0</v>
      </c>
      <c r="AU715" s="171">
        <v>0</v>
      </c>
      <c r="AV715" s="171">
        <v>0</v>
      </c>
      <c r="AW715" s="171">
        <v>0</v>
      </c>
      <c r="AX715" s="171">
        <v>0</v>
      </c>
      <c r="AY715" s="171">
        <v>0</v>
      </c>
      <c r="AZ715" s="171">
        <v>0</v>
      </c>
      <c r="BA715" s="172">
        <f t="shared" si="425"/>
        <v>1</v>
      </c>
      <c r="BB715" s="172">
        <f t="shared" si="414"/>
        <v>1</v>
      </c>
      <c r="BC715" s="172">
        <f t="shared" si="415"/>
        <v>0</v>
      </c>
      <c r="BD715" s="172">
        <f t="shared" si="416"/>
        <v>0</v>
      </c>
      <c r="BE715" s="172">
        <f t="shared" si="417"/>
        <v>0</v>
      </c>
      <c r="BF715" s="172">
        <f t="shared" si="418"/>
        <v>0</v>
      </c>
      <c r="BG715" s="172">
        <f t="shared" si="419"/>
        <v>0</v>
      </c>
      <c r="BH715" s="172">
        <f t="shared" si="420"/>
        <v>0</v>
      </c>
      <c r="BI715" s="172">
        <f t="shared" si="421"/>
        <v>0</v>
      </c>
      <c r="BJ715" s="172">
        <f t="shared" si="422"/>
        <v>0</v>
      </c>
      <c r="BK715" s="172">
        <f t="shared" si="423"/>
        <v>0</v>
      </c>
      <c r="BL715" s="172">
        <f t="shared" si="424"/>
        <v>0</v>
      </c>
    </row>
    <row r="716" spans="1:64" x14ac:dyDescent="0.35">
      <c r="A716" s="173" t="str">
        <v>DIGIPRO</v>
      </c>
      <c r="B716" s="173" t="str">
        <v>Revenue Bigbox SoE</v>
      </c>
      <c r="C716" s="173" t="str">
        <v>Rp. M</v>
      </c>
      <c r="D716" s="173" t="str">
        <v>PAPUA</v>
      </c>
      <c r="E716" s="174">
        <v>0</v>
      </c>
      <c r="F716" s="174">
        <v>0</v>
      </c>
      <c r="G716" s="174">
        <v>3756182.2831872823</v>
      </c>
      <c r="H716" s="174">
        <v>9023350.0740589667</v>
      </c>
      <c r="I716" s="174">
        <v>14290517.864930652</v>
      </c>
      <c r="J716" s="174">
        <v>19557685.655802336</v>
      </c>
      <c r="K716" s="174">
        <v>24824853.446674019</v>
      </c>
      <c r="L716" s="174">
        <v>30092021.237545703</v>
      </c>
      <c r="M716" s="174">
        <v>35359189.028417386</v>
      </c>
      <c r="N716" s="174">
        <v>40626356.819289073</v>
      </c>
      <c r="O716" s="174">
        <v>45893524.610160761</v>
      </c>
      <c r="P716" s="174">
        <v>51075566.456937551</v>
      </c>
      <c r="Q716" s="174">
        <v>0</v>
      </c>
      <c r="R716" s="174">
        <v>0</v>
      </c>
      <c r="S716" s="174">
        <v>0</v>
      </c>
      <c r="T716" s="174">
        <v>0</v>
      </c>
      <c r="U716" s="174">
        <v>0</v>
      </c>
      <c r="V716" s="174">
        <v>0</v>
      </c>
      <c r="W716" s="174">
        <v>0</v>
      </c>
      <c r="X716" s="174">
        <v>0</v>
      </c>
      <c r="Y716" s="174">
        <v>0</v>
      </c>
      <c r="Z716" s="174">
        <v>0</v>
      </c>
      <c r="AA716" s="174">
        <v>0</v>
      </c>
      <c r="AB716" s="174">
        <v>0</v>
      </c>
      <c r="AC716" s="174">
        <v>0</v>
      </c>
      <c r="AD716" s="174">
        <v>0</v>
      </c>
      <c r="AE716" s="174">
        <v>3756182.2831872823</v>
      </c>
      <c r="AF716" s="174">
        <v>5267167.7908716844</v>
      </c>
      <c r="AG716" s="174">
        <v>5267167.7908716844</v>
      </c>
      <c r="AH716" s="174">
        <v>5267167.7908716844</v>
      </c>
      <c r="AI716" s="174">
        <v>5267167.7908716844</v>
      </c>
      <c r="AJ716" s="174">
        <v>5267167.7908716844</v>
      </c>
      <c r="AK716" s="174">
        <v>5267167.7908716844</v>
      </c>
      <c r="AL716" s="174">
        <v>5267167.7908716844</v>
      </c>
      <c r="AM716" s="174">
        <v>5267167.7908716844</v>
      </c>
      <c r="AN716" s="174">
        <v>5182041.8467767891</v>
      </c>
      <c r="AO716" s="174">
        <v>0</v>
      </c>
      <c r="AP716" s="174">
        <v>0</v>
      </c>
      <c r="AQ716" s="174">
        <v>0</v>
      </c>
      <c r="AR716" s="174">
        <v>0</v>
      </c>
      <c r="AS716" s="174">
        <v>0</v>
      </c>
      <c r="AT716" s="174">
        <v>0</v>
      </c>
      <c r="AU716" s="174">
        <v>0</v>
      </c>
      <c r="AV716" s="174">
        <v>0</v>
      </c>
      <c r="AW716" s="174">
        <v>0</v>
      </c>
      <c r="AX716" s="174">
        <v>0</v>
      </c>
      <c r="AY716" s="174">
        <v>0</v>
      </c>
      <c r="AZ716" s="174">
        <v>0</v>
      </c>
      <c r="BA716" s="175">
        <f t="shared" si="425"/>
        <v>1</v>
      </c>
      <c r="BB716" s="175">
        <f t="shared" si="414"/>
        <v>1</v>
      </c>
      <c r="BC716" s="175">
        <f t="shared" si="415"/>
        <v>0</v>
      </c>
      <c r="BD716" s="175">
        <f t="shared" si="416"/>
        <v>0</v>
      </c>
      <c r="BE716" s="175">
        <f t="shared" si="417"/>
        <v>0</v>
      </c>
      <c r="BF716" s="175">
        <f t="shared" si="418"/>
        <v>0</v>
      </c>
      <c r="BG716" s="175">
        <f t="shared" si="419"/>
        <v>0</v>
      </c>
      <c r="BH716" s="175">
        <f t="shared" si="420"/>
        <v>0</v>
      </c>
      <c r="BI716" s="175">
        <f t="shared" si="421"/>
        <v>0</v>
      </c>
      <c r="BJ716" s="175">
        <f t="shared" si="422"/>
        <v>0</v>
      </c>
      <c r="BK716" s="175">
        <f t="shared" si="423"/>
        <v>0</v>
      </c>
      <c r="BL716" s="175">
        <f t="shared" si="424"/>
        <v>0</v>
      </c>
    </row>
    <row r="717" spans="1:64" x14ac:dyDescent="0.35">
      <c r="A717" s="173" t="str">
        <v>DIGIPRO</v>
      </c>
      <c r="B717" s="173" t="str">
        <v>Revenue Bigbox SoE</v>
      </c>
      <c r="C717" s="173" t="str">
        <v>Rp. M</v>
      </c>
      <c r="D717" s="173" t="str">
        <v>PAPUA BARAT</v>
      </c>
      <c r="E717" s="174">
        <v>0</v>
      </c>
      <c r="F717" s="174">
        <v>0</v>
      </c>
      <c r="G717" s="174">
        <v>5560911.1713572321</v>
      </c>
      <c r="H717" s="174">
        <v>13358789.442807175</v>
      </c>
      <c r="I717" s="174">
        <v>21156667.714257121</v>
      </c>
      <c r="J717" s="174">
        <v>28954545.985707067</v>
      </c>
      <c r="K717" s="174">
        <v>36752424.257157013</v>
      </c>
      <c r="L717" s="174">
        <v>44550302.528606959</v>
      </c>
      <c r="M717" s="174">
        <v>52348180.800056905</v>
      </c>
      <c r="N717" s="174">
        <v>60146059.07150685</v>
      </c>
      <c r="O717" s="174">
        <v>67943937.342956796</v>
      </c>
      <c r="P717" s="174">
        <v>75615789.298908561</v>
      </c>
      <c r="Q717" s="174">
        <v>0</v>
      </c>
      <c r="R717" s="174">
        <v>0</v>
      </c>
      <c r="S717" s="174">
        <v>0</v>
      </c>
      <c r="T717" s="174">
        <v>0</v>
      </c>
      <c r="U717" s="174">
        <v>0</v>
      </c>
      <c r="V717" s="174">
        <v>0</v>
      </c>
      <c r="W717" s="174">
        <v>0</v>
      </c>
      <c r="X717" s="174">
        <v>0</v>
      </c>
      <c r="Y717" s="174">
        <v>0</v>
      </c>
      <c r="Z717" s="174">
        <v>0</v>
      </c>
      <c r="AA717" s="174">
        <v>0</v>
      </c>
      <c r="AB717" s="174">
        <v>0</v>
      </c>
      <c r="AC717" s="174">
        <v>0</v>
      </c>
      <c r="AD717" s="174">
        <v>0</v>
      </c>
      <c r="AE717" s="174">
        <v>5560911.1713572321</v>
      </c>
      <c r="AF717" s="174">
        <v>7797878.271449944</v>
      </c>
      <c r="AG717" s="174">
        <v>7797878.271449944</v>
      </c>
      <c r="AH717" s="174">
        <v>7797878.271449944</v>
      </c>
      <c r="AI717" s="174">
        <v>7797878.271449944</v>
      </c>
      <c r="AJ717" s="174">
        <v>7797878.271449944</v>
      </c>
      <c r="AK717" s="174">
        <v>7797878.271449944</v>
      </c>
      <c r="AL717" s="174">
        <v>7797878.271449944</v>
      </c>
      <c r="AM717" s="174">
        <v>7797878.271449944</v>
      </c>
      <c r="AN717" s="174">
        <v>7671851.9559517624</v>
      </c>
      <c r="AO717" s="174">
        <v>0</v>
      </c>
      <c r="AP717" s="174">
        <v>0</v>
      </c>
      <c r="AQ717" s="174">
        <v>0</v>
      </c>
      <c r="AR717" s="174">
        <v>0</v>
      </c>
      <c r="AS717" s="174">
        <v>0</v>
      </c>
      <c r="AT717" s="174">
        <v>0</v>
      </c>
      <c r="AU717" s="174">
        <v>0</v>
      </c>
      <c r="AV717" s="174">
        <v>0</v>
      </c>
      <c r="AW717" s="174">
        <v>0</v>
      </c>
      <c r="AX717" s="174">
        <v>0</v>
      </c>
      <c r="AY717" s="174">
        <v>0</v>
      </c>
      <c r="AZ717" s="174">
        <v>0</v>
      </c>
      <c r="BA717" s="175">
        <f t="shared" si="425"/>
        <v>1</v>
      </c>
      <c r="BB717" s="175">
        <f t="shared" si="414"/>
        <v>1</v>
      </c>
      <c r="BC717" s="175">
        <f t="shared" si="415"/>
        <v>0</v>
      </c>
      <c r="BD717" s="175">
        <f t="shared" si="416"/>
        <v>0</v>
      </c>
      <c r="BE717" s="175">
        <f t="shared" si="417"/>
        <v>0</v>
      </c>
      <c r="BF717" s="175">
        <f t="shared" si="418"/>
        <v>0</v>
      </c>
      <c r="BG717" s="175">
        <f t="shared" si="419"/>
        <v>0</v>
      </c>
      <c r="BH717" s="175">
        <f t="shared" si="420"/>
        <v>0</v>
      </c>
      <c r="BI717" s="175">
        <f t="shared" si="421"/>
        <v>0</v>
      </c>
      <c r="BJ717" s="175">
        <f t="shared" si="422"/>
        <v>0</v>
      </c>
      <c r="BK717" s="175">
        <f t="shared" si="423"/>
        <v>0</v>
      </c>
      <c r="BL717" s="175">
        <f t="shared" si="424"/>
        <v>0</v>
      </c>
    </row>
    <row r="718" spans="1:64" x14ac:dyDescent="0.35">
      <c r="A718" s="173" t="str">
        <v>DIGIPRO</v>
      </c>
      <c r="B718" s="173" t="str">
        <v>Revenue Bigbox SoE</v>
      </c>
      <c r="C718" s="173" t="str">
        <v>Rp. M</v>
      </c>
      <c r="D718" s="173" t="str">
        <v>SULBAGSEL</v>
      </c>
      <c r="E718" s="174">
        <v>0</v>
      </c>
      <c r="F718" s="174">
        <v>0</v>
      </c>
      <c r="G718" s="174">
        <v>10904075.674115017</v>
      </c>
      <c r="H718" s="174">
        <v>26194493.404106334</v>
      </c>
      <c r="I718" s="174">
        <v>41484911.134097651</v>
      </c>
      <c r="J718" s="174">
        <v>56775328.864088967</v>
      </c>
      <c r="K718" s="174">
        <v>72065746.594080284</v>
      </c>
      <c r="L718" s="174">
        <v>87356164.324071601</v>
      </c>
      <c r="M718" s="174">
        <v>102646582.05406292</v>
      </c>
      <c r="N718" s="174">
        <v>117936999.78405423</v>
      </c>
      <c r="O718" s="174">
        <v>133227417.51404555</v>
      </c>
      <c r="P718" s="174">
        <v>148270717.38173398</v>
      </c>
      <c r="Q718" s="174">
        <v>0</v>
      </c>
      <c r="R718" s="174">
        <v>0</v>
      </c>
      <c r="S718" s="174">
        <v>0</v>
      </c>
      <c r="T718" s="174">
        <v>0</v>
      </c>
      <c r="U718" s="174">
        <v>0</v>
      </c>
      <c r="V718" s="174">
        <v>0</v>
      </c>
      <c r="W718" s="174">
        <v>0</v>
      </c>
      <c r="X718" s="174">
        <v>0</v>
      </c>
      <c r="Y718" s="174">
        <v>0</v>
      </c>
      <c r="Z718" s="174">
        <v>0</v>
      </c>
      <c r="AA718" s="174">
        <v>0</v>
      </c>
      <c r="AB718" s="174">
        <v>0</v>
      </c>
      <c r="AC718" s="174">
        <v>0</v>
      </c>
      <c r="AD718" s="174">
        <v>0</v>
      </c>
      <c r="AE718" s="174">
        <v>10904075.674115017</v>
      </c>
      <c r="AF718" s="174">
        <v>15290417.729991315</v>
      </c>
      <c r="AG718" s="174">
        <v>15290417.729991315</v>
      </c>
      <c r="AH718" s="174">
        <v>15290417.729991315</v>
      </c>
      <c r="AI718" s="174">
        <v>15290417.729991315</v>
      </c>
      <c r="AJ718" s="174">
        <v>15290417.729991315</v>
      </c>
      <c r="AK718" s="174">
        <v>15290417.729991315</v>
      </c>
      <c r="AL718" s="174">
        <v>15290417.729991315</v>
      </c>
      <c r="AM718" s="174">
        <v>15290417.729991315</v>
      </c>
      <c r="AN718" s="174">
        <v>15043299.867688425</v>
      </c>
      <c r="AO718" s="174">
        <v>0</v>
      </c>
      <c r="AP718" s="174">
        <v>0</v>
      </c>
      <c r="AQ718" s="174">
        <v>0</v>
      </c>
      <c r="AR718" s="174">
        <v>0</v>
      </c>
      <c r="AS718" s="174">
        <v>0</v>
      </c>
      <c r="AT718" s="174">
        <v>0</v>
      </c>
      <c r="AU718" s="174">
        <v>0</v>
      </c>
      <c r="AV718" s="174">
        <v>0</v>
      </c>
      <c r="AW718" s="174">
        <v>0</v>
      </c>
      <c r="AX718" s="174">
        <v>0</v>
      </c>
      <c r="AY718" s="174">
        <v>0</v>
      </c>
      <c r="AZ718" s="174">
        <v>0</v>
      </c>
      <c r="BA718" s="175">
        <f t="shared" si="425"/>
        <v>1</v>
      </c>
      <c r="BB718" s="175">
        <f t="shared" si="414"/>
        <v>1</v>
      </c>
      <c r="BC718" s="175">
        <f t="shared" si="415"/>
        <v>0</v>
      </c>
      <c r="BD718" s="175">
        <f t="shared" si="416"/>
        <v>0</v>
      </c>
      <c r="BE718" s="175">
        <f t="shared" si="417"/>
        <v>0</v>
      </c>
      <c r="BF718" s="175">
        <f t="shared" si="418"/>
        <v>0</v>
      </c>
      <c r="BG718" s="175">
        <f t="shared" si="419"/>
        <v>0</v>
      </c>
      <c r="BH718" s="175">
        <f t="shared" si="420"/>
        <v>0</v>
      </c>
      <c r="BI718" s="175">
        <f t="shared" si="421"/>
        <v>0</v>
      </c>
      <c r="BJ718" s="175">
        <f t="shared" si="422"/>
        <v>0</v>
      </c>
      <c r="BK718" s="175">
        <f t="shared" si="423"/>
        <v>0</v>
      </c>
      <c r="BL718" s="175">
        <f t="shared" si="424"/>
        <v>0</v>
      </c>
    </row>
    <row r="719" spans="1:64" x14ac:dyDescent="0.35">
      <c r="A719" s="173" t="str">
        <v>DIGIPRO</v>
      </c>
      <c r="B719" s="173" t="str">
        <v>Revenue Bigbox SoE</v>
      </c>
      <c r="C719" s="173" t="str">
        <v>Rp. M</v>
      </c>
      <c r="D719" s="173" t="str">
        <v>SULBAGTENG</v>
      </c>
      <c r="E719" s="174">
        <v>0</v>
      </c>
      <c r="F719" s="174">
        <v>0</v>
      </c>
      <c r="G719" s="174">
        <v>8946947.1048448887</v>
      </c>
      <c r="H719" s="174">
        <v>21492949.41900415</v>
      </c>
      <c r="I719" s="174">
        <v>34038951.733163416</v>
      </c>
      <c r="J719" s="174">
        <v>46584954.047322676</v>
      </c>
      <c r="K719" s="174">
        <v>59130956.361481935</v>
      </c>
      <c r="L719" s="174">
        <v>71676958.675641194</v>
      </c>
      <c r="M719" s="174">
        <v>84222960.989800453</v>
      </c>
      <c r="N719" s="174">
        <v>96768963.303959712</v>
      </c>
      <c r="O719" s="174">
        <v>109314965.61811897</v>
      </c>
      <c r="P719" s="174">
        <v>121658204.25851405</v>
      </c>
      <c r="Q719" s="174">
        <v>0</v>
      </c>
      <c r="R719" s="174">
        <v>0</v>
      </c>
      <c r="S719" s="174">
        <v>0</v>
      </c>
      <c r="T719" s="174">
        <v>0</v>
      </c>
      <c r="U719" s="174">
        <v>0</v>
      </c>
      <c r="V719" s="174">
        <v>0</v>
      </c>
      <c r="W719" s="174">
        <v>0</v>
      </c>
      <c r="X719" s="174">
        <v>0</v>
      </c>
      <c r="Y719" s="174">
        <v>0</v>
      </c>
      <c r="Z719" s="174">
        <v>0</v>
      </c>
      <c r="AA719" s="174">
        <v>0</v>
      </c>
      <c r="AB719" s="174">
        <v>0</v>
      </c>
      <c r="AC719" s="174">
        <v>0</v>
      </c>
      <c r="AD719" s="174">
        <v>0</v>
      </c>
      <c r="AE719" s="174">
        <v>8946947.1048448887</v>
      </c>
      <c r="AF719" s="174">
        <v>12546002.314159263</v>
      </c>
      <c r="AG719" s="174">
        <v>12546002.314159263</v>
      </c>
      <c r="AH719" s="174">
        <v>12546002.314159263</v>
      </c>
      <c r="AI719" s="174">
        <v>12546002.314159263</v>
      </c>
      <c r="AJ719" s="174">
        <v>12546002.314159263</v>
      </c>
      <c r="AK719" s="174">
        <v>12546002.314159263</v>
      </c>
      <c r="AL719" s="174">
        <v>12546002.314159263</v>
      </c>
      <c r="AM719" s="174">
        <v>12546002.314159263</v>
      </c>
      <c r="AN719" s="174">
        <v>12343238.640395073</v>
      </c>
      <c r="AO719" s="174">
        <v>0</v>
      </c>
      <c r="AP719" s="174">
        <v>0</v>
      </c>
      <c r="AQ719" s="174">
        <v>0</v>
      </c>
      <c r="AR719" s="174">
        <v>0</v>
      </c>
      <c r="AS719" s="174">
        <v>0</v>
      </c>
      <c r="AT719" s="174">
        <v>0</v>
      </c>
      <c r="AU719" s="174">
        <v>0</v>
      </c>
      <c r="AV719" s="174">
        <v>0</v>
      </c>
      <c r="AW719" s="174">
        <v>0</v>
      </c>
      <c r="AX719" s="174">
        <v>0</v>
      </c>
      <c r="AY719" s="174">
        <v>0</v>
      </c>
      <c r="AZ719" s="174">
        <v>0</v>
      </c>
      <c r="BA719" s="175">
        <f t="shared" si="425"/>
        <v>1</v>
      </c>
      <c r="BB719" s="175">
        <f t="shared" si="414"/>
        <v>1</v>
      </c>
      <c r="BC719" s="175">
        <f t="shared" si="415"/>
        <v>0</v>
      </c>
      <c r="BD719" s="175">
        <f t="shared" si="416"/>
        <v>0</v>
      </c>
      <c r="BE719" s="175">
        <f t="shared" si="417"/>
        <v>0</v>
      </c>
      <c r="BF719" s="175">
        <f t="shared" si="418"/>
        <v>0</v>
      </c>
      <c r="BG719" s="175">
        <f t="shared" si="419"/>
        <v>0</v>
      </c>
      <c r="BH719" s="175">
        <f t="shared" si="420"/>
        <v>0</v>
      </c>
      <c r="BI719" s="175">
        <f t="shared" si="421"/>
        <v>0</v>
      </c>
      <c r="BJ719" s="175">
        <f t="shared" si="422"/>
        <v>0</v>
      </c>
      <c r="BK719" s="175">
        <f t="shared" si="423"/>
        <v>0</v>
      </c>
      <c r="BL719" s="175">
        <f t="shared" si="424"/>
        <v>0</v>
      </c>
    </row>
    <row r="720" spans="1:64" x14ac:dyDescent="0.35">
      <c r="A720" s="173" t="str">
        <v>DIGIPRO</v>
      </c>
      <c r="B720" s="173" t="str">
        <v>Revenue Bigbox SoE</v>
      </c>
      <c r="C720" s="173" t="str">
        <v>Rp. M</v>
      </c>
      <c r="D720" s="173" t="str">
        <v>SUMALUT</v>
      </c>
      <c r="E720" s="174">
        <v>0</v>
      </c>
      <c r="F720" s="174">
        <v>0</v>
      </c>
      <c r="G720" s="174">
        <v>6131883.7664955799</v>
      </c>
      <c r="H720" s="174">
        <v>14730417.660023376</v>
      </c>
      <c r="I720" s="174">
        <v>23328951.553551175</v>
      </c>
      <c r="J720" s="174">
        <v>31927485.447078973</v>
      </c>
      <c r="K720" s="174">
        <v>40526019.340606771</v>
      </c>
      <c r="L720" s="174">
        <v>49124553.23413457</v>
      </c>
      <c r="M720" s="174">
        <v>57723087.127662368</v>
      </c>
      <c r="N720" s="174">
        <v>66321621.021190166</v>
      </c>
      <c r="O720" s="174">
        <v>74920154.914717957</v>
      </c>
      <c r="P720" s="174">
        <v>83379722.603905916</v>
      </c>
      <c r="Q720" s="174">
        <v>0</v>
      </c>
      <c r="R720" s="174">
        <v>0</v>
      </c>
      <c r="S720" s="174">
        <v>0</v>
      </c>
      <c r="T720" s="174">
        <v>0</v>
      </c>
      <c r="U720" s="174">
        <v>0</v>
      </c>
      <c r="V720" s="174">
        <v>0</v>
      </c>
      <c r="W720" s="174">
        <v>0</v>
      </c>
      <c r="X720" s="174">
        <v>0</v>
      </c>
      <c r="Y720" s="174">
        <v>0</v>
      </c>
      <c r="Z720" s="174">
        <v>0</v>
      </c>
      <c r="AA720" s="174">
        <v>0</v>
      </c>
      <c r="AB720" s="174">
        <v>0</v>
      </c>
      <c r="AC720" s="174">
        <v>0</v>
      </c>
      <c r="AD720" s="174">
        <v>0</v>
      </c>
      <c r="AE720" s="174">
        <v>6131883.7664955799</v>
      </c>
      <c r="AF720" s="174">
        <v>8598533.8935277965</v>
      </c>
      <c r="AG720" s="174">
        <v>8598533.8935277965</v>
      </c>
      <c r="AH720" s="174">
        <v>8598533.8935277965</v>
      </c>
      <c r="AI720" s="174">
        <v>8598533.8935277965</v>
      </c>
      <c r="AJ720" s="174">
        <v>8598533.8935277965</v>
      </c>
      <c r="AK720" s="174">
        <v>8598533.8935277965</v>
      </c>
      <c r="AL720" s="174">
        <v>8598533.8935277965</v>
      </c>
      <c r="AM720" s="174">
        <v>8598533.8935277965</v>
      </c>
      <c r="AN720" s="174">
        <v>8459567.6891879532</v>
      </c>
      <c r="AO720" s="174">
        <v>0</v>
      </c>
      <c r="AP720" s="174">
        <v>0</v>
      </c>
      <c r="AQ720" s="174">
        <v>0</v>
      </c>
      <c r="AR720" s="174">
        <v>0</v>
      </c>
      <c r="AS720" s="174">
        <v>0</v>
      </c>
      <c r="AT720" s="174">
        <v>0</v>
      </c>
      <c r="AU720" s="174">
        <v>0</v>
      </c>
      <c r="AV720" s="174">
        <v>0</v>
      </c>
      <c r="AW720" s="174">
        <v>0</v>
      </c>
      <c r="AX720" s="174">
        <v>0</v>
      </c>
      <c r="AY720" s="174">
        <v>0</v>
      </c>
      <c r="AZ720" s="174">
        <v>0</v>
      </c>
      <c r="BA720" s="175">
        <f t="shared" si="425"/>
        <v>1</v>
      </c>
      <c r="BB720" s="175">
        <f t="shared" si="414"/>
        <v>1</v>
      </c>
      <c r="BC720" s="175">
        <f t="shared" si="415"/>
        <v>0</v>
      </c>
      <c r="BD720" s="175">
        <f t="shared" si="416"/>
        <v>0</v>
      </c>
      <c r="BE720" s="175">
        <f t="shared" si="417"/>
        <v>0</v>
      </c>
      <c r="BF720" s="175">
        <f t="shared" si="418"/>
        <v>0</v>
      </c>
      <c r="BG720" s="175">
        <f t="shared" si="419"/>
        <v>0</v>
      </c>
      <c r="BH720" s="175">
        <f t="shared" si="420"/>
        <v>0</v>
      </c>
      <c r="BI720" s="175">
        <f t="shared" si="421"/>
        <v>0</v>
      </c>
      <c r="BJ720" s="175">
        <f t="shared" si="422"/>
        <v>0</v>
      </c>
      <c r="BK720" s="175">
        <f t="shared" si="423"/>
        <v>0</v>
      </c>
      <c r="BL720" s="175">
        <f t="shared" si="424"/>
        <v>0</v>
      </c>
    </row>
    <row r="721" spans="1:64" x14ac:dyDescent="0.35">
      <c r="A721" s="170" t="str">
        <v>DIGIPRO</v>
      </c>
      <c r="B721" s="170" t="str">
        <v>Revenue Padi UMKM SoE</v>
      </c>
      <c r="C721" s="170" t="str">
        <v>Rp. M</v>
      </c>
      <c r="D721" s="170" t="str">
        <v>TR5</v>
      </c>
      <c r="E721" s="171">
        <v>0</v>
      </c>
      <c r="F721" s="171">
        <v>0</v>
      </c>
      <c r="G721" s="171">
        <v>11000000</v>
      </c>
      <c r="H721" s="171">
        <v>22000000</v>
      </c>
      <c r="I721" s="171">
        <v>33000000.000000004</v>
      </c>
      <c r="J721" s="171">
        <v>44000000</v>
      </c>
      <c r="K721" s="171">
        <v>55000000</v>
      </c>
      <c r="L721" s="171">
        <v>66000000</v>
      </c>
      <c r="M721" s="171">
        <v>77000000</v>
      </c>
      <c r="N721" s="171">
        <v>88000000</v>
      </c>
      <c r="O721" s="171">
        <v>99000000.000000015</v>
      </c>
      <c r="P721" s="171">
        <v>110000000</v>
      </c>
      <c r="Q721" s="171">
        <v>0</v>
      </c>
      <c r="R721" s="171">
        <v>0</v>
      </c>
      <c r="S721" s="171">
        <v>0</v>
      </c>
      <c r="T721" s="171">
        <v>0</v>
      </c>
      <c r="U721" s="171">
        <v>0</v>
      </c>
      <c r="V721" s="171">
        <v>0</v>
      </c>
      <c r="W721" s="171">
        <v>0</v>
      </c>
      <c r="X721" s="171">
        <v>0</v>
      </c>
      <c r="Y721" s="171">
        <v>0</v>
      </c>
      <c r="Z721" s="171">
        <v>0</v>
      </c>
      <c r="AA721" s="171">
        <v>0</v>
      </c>
      <c r="AB721" s="171">
        <v>0</v>
      </c>
      <c r="AC721" s="171">
        <v>0</v>
      </c>
      <c r="AD721" s="171">
        <v>0</v>
      </c>
      <c r="AE721" s="171">
        <v>11000000</v>
      </c>
      <c r="AF721" s="171">
        <v>11000000</v>
      </c>
      <c r="AG721" s="171">
        <v>11000000</v>
      </c>
      <c r="AH721" s="171">
        <v>11000000</v>
      </c>
      <c r="AI721" s="171">
        <v>11000000</v>
      </c>
      <c r="AJ721" s="171">
        <v>11000000</v>
      </c>
      <c r="AK721" s="171">
        <v>11000000</v>
      </c>
      <c r="AL721" s="171">
        <v>11000000</v>
      </c>
      <c r="AM721" s="171">
        <v>11000000</v>
      </c>
      <c r="AN721" s="171">
        <v>11000000</v>
      </c>
      <c r="AO721" s="171">
        <v>0</v>
      </c>
      <c r="AP721" s="171">
        <v>0</v>
      </c>
      <c r="AQ721" s="171">
        <v>0</v>
      </c>
      <c r="AR721" s="171">
        <v>0</v>
      </c>
      <c r="AS721" s="171">
        <v>0</v>
      </c>
      <c r="AT721" s="171">
        <v>0</v>
      </c>
      <c r="AU721" s="171">
        <v>0</v>
      </c>
      <c r="AV721" s="171">
        <v>0</v>
      </c>
      <c r="AW721" s="171">
        <v>0</v>
      </c>
      <c r="AX721" s="171">
        <v>0</v>
      </c>
      <c r="AY721" s="171">
        <v>0</v>
      </c>
      <c r="AZ721" s="171">
        <v>0</v>
      </c>
      <c r="BA721" s="172">
        <f t="shared" si="425"/>
        <v>1</v>
      </c>
      <c r="BB721" s="172">
        <f t="shared" si="414"/>
        <v>1</v>
      </c>
      <c r="BC721" s="172">
        <f t="shared" si="415"/>
        <v>0</v>
      </c>
      <c r="BD721" s="172">
        <f t="shared" si="416"/>
        <v>0</v>
      </c>
      <c r="BE721" s="172">
        <f t="shared" si="417"/>
        <v>0</v>
      </c>
      <c r="BF721" s="172">
        <f t="shared" si="418"/>
        <v>0</v>
      </c>
      <c r="BG721" s="172">
        <f t="shared" si="419"/>
        <v>0</v>
      </c>
      <c r="BH721" s="172">
        <f t="shared" si="420"/>
        <v>0</v>
      </c>
      <c r="BI721" s="172">
        <f t="shared" si="421"/>
        <v>0</v>
      </c>
      <c r="BJ721" s="172">
        <f t="shared" si="422"/>
        <v>0</v>
      </c>
      <c r="BK721" s="172">
        <f t="shared" si="423"/>
        <v>0</v>
      </c>
      <c r="BL721" s="172">
        <f t="shared" si="424"/>
        <v>0</v>
      </c>
    </row>
    <row r="722" spans="1:64" x14ac:dyDescent="0.35">
      <c r="A722" s="173" t="str">
        <v>DIGIPRO</v>
      </c>
      <c r="B722" s="173" t="str">
        <v>Revenue Padi UMKM SoE</v>
      </c>
      <c r="C722" s="173" t="str">
        <v>Rp. M</v>
      </c>
      <c r="D722" s="173" t="str">
        <v>PAPUA</v>
      </c>
      <c r="E722" s="174">
        <v>0</v>
      </c>
      <c r="F722" s="174">
        <v>0</v>
      </c>
      <c r="G722" s="174">
        <v>1170481.7313048188</v>
      </c>
      <c r="H722" s="174">
        <v>2340963.4626096375</v>
      </c>
      <c r="I722" s="174">
        <v>3511445.1939144563</v>
      </c>
      <c r="J722" s="174">
        <v>4681926.9252192751</v>
      </c>
      <c r="K722" s="174">
        <v>5852408.6565240938</v>
      </c>
      <c r="L722" s="174">
        <v>7022890.3878289126</v>
      </c>
      <c r="M722" s="174">
        <v>8193372.1191337314</v>
      </c>
      <c r="N722" s="174">
        <v>9363853.8504385501</v>
      </c>
      <c r="O722" s="174">
        <v>10534335.581743369</v>
      </c>
      <c r="P722" s="174">
        <v>11704817.313048188</v>
      </c>
      <c r="Q722" s="174">
        <v>0</v>
      </c>
      <c r="R722" s="174">
        <v>0</v>
      </c>
      <c r="S722" s="174">
        <v>0</v>
      </c>
      <c r="T722" s="174">
        <v>0</v>
      </c>
      <c r="U722" s="174">
        <v>0</v>
      </c>
      <c r="V722" s="174">
        <v>0</v>
      </c>
      <c r="W722" s="174">
        <v>0</v>
      </c>
      <c r="X722" s="174">
        <v>0</v>
      </c>
      <c r="Y722" s="174">
        <v>0</v>
      </c>
      <c r="Z722" s="174">
        <v>0</v>
      </c>
      <c r="AA722" s="174">
        <v>0</v>
      </c>
      <c r="AB722" s="174">
        <v>0</v>
      </c>
      <c r="AC722" s="174">
        <v>0</v>
      </c>
      <c r="AD722" s="174">
        <v>0</v>
      </c>
      <c r="AE722" s="174">
        <v>1170481.7313048188</v>
      </c>
      <c r="AF722" s="174">
        <v>1170481.7313048188</v>
      </c>
      <c r="AG722" s="174">
        <v>1170481.7313048188</v>
      </c>
      <c r="AH722" s="174">
        <v>1170481.7313048188</v>
      </c>
      <c r="AI722" s="174">
        <v>1170481.7313048188</v>
      </c>
      <c r="AJ722" s="174">
        <v>1170481.7313048188</v>
      </c>
      <c r="AK722" s="174">
        <v>1170481.7313048188</v>
      </c>
      <c r="AL722" s="174">
        <v>1170481.7313048188</v>
      </c>
      <c r="AM722" s="174">
        <v>1170481.7313048188</v>
      </c>
      <c r="AN722" s="174">
        <v>1170481.7313048188</v>
      </c>
      <c r="AO722" s="174">
        <v>0</v>
      </c>
      <c r="AP722" s="174">
        <v>0</v>
      </c>
      <c r="AQ722" s="174">
        <v>0</v>
      </c>
      <c r="AR722" s="174">
        <v>0</v>
      </c>
      <c r="AS722" s="174">
        <v>0</v>
      </c>
      <c r="AT722" s="174">
        <v>0</v>
      </c>
      <c r="AU722" s="174">
        <v>0</v>
      </c>
      <c r="AV722" s="174">
        <v>0</v>
      </c>
      <c r="AW722" s="174">
        <v>0</v>
      </c>
      <c r="AX722" s="174">
        <v>0</v>
      </c>
      <c r="AY722" s="174">
        <v>0</v>
      </c>
      <c r="AZ722" s="174">
        <v>0</v>
      </c>
      <c r="BA722" s="175">
        <f t="shared" si="425"/>
        <v>1</v>
      </c>
      <c r="BB722" s="175">
        <f t="shared" si="414"/>
        <v>1</v>
      </c>
      <c r="BC722" s="175">
        <f t="shared" si="415"/>
        <v>0</v>
      </c>
      <c r="BD722" s="175">
        <f t="shared" si="416"/>
        <v>0</v>
      </c>
      <c r="BE722" s="175">
        <f t="shared" si="417"/>
        <v>0</v>
      </c>
      <c r="BF722" s="175">
        <f t="shared" si="418"/>
        <v>0</v>
      </c>
      <c r="BG722" s="175">
        <f t="shared" si="419"/>
        <v>0</v>
      </c>
      <c r="BH722" s="175">
        <f t="shared" si="420"/>
        <v>0</v>
      </c>
      <c r="BI722" s="175">
        <f t="shared" si="421"/>
        <v>0</v>
      </c>
      <c r="BJ722" s="175">
        <f t="shared" si="422"/>
        <v>0</v>
      </c>
      <c r="BK722" s="175">
        <f t="shared" si="423"/>
        <v>0</v>
      </c>
      <c r="BL722" s="175">
        <f t="shared" si="424"/>
        <v>0</v>
      </c>
    </row>
    <row r="723" spans="1:64" x14ac:dyDescent="0.35">
      <c r="A723" s="173" t="str">
        <v>DIGIPRO</v>
      </c>
      <c r="B723" s="173" t="str">
        <v>Revenue Padi UMKM SoE</v>
      </c>
      <c r="C723" s="173" t="str">
        <v>Rp. M</v>
      </c>
      <c r="D723" s="173" t="str">
        <v>PAPUA BARAT</v>
      </c>
      <c r="E723" s="174">
        <v>0</v>
      </c>
      <c r="F723" s="174">
        <v>0</v>
      </c>
      <c r="G723" s="174">
        <v>1732861.8380999875</v>
      </c>
      <c r="H723" s="174">
        <v>3465723.676199975</v>
      </c>
      <c r="I723" s="174">
        <v>5198585.5142999627</v>
      </c>
      <c r="J723" s="174">
        <v>6931447.3523999499</v>
      </c>
      <c r="K723" s="174">
        <v>8664309.1904999372</v>
      </c>
      <c r="L723" s="174">
        <v>10397171.028599925</v>
      </c>
      <c r="M723" s="174">
        <v>12130032.866699914</v>
      </c>
      <c r="N723" s="174">
        <v>13862894.704799902</v>
      </c>
      <c r="O723" s="174">
        <v>15595756.54289989</v>
      </c>
      <c r="P723" s="174">
        <v>17328618.380999878</v>
      </c>
      <c r="Q723" s="174">
        <v>0</v>
      </c>
      <c r="R723" s="174">
        <v>0</v>
      </c>
      <c r="S723" s="174">
        <v>0</v>
      </c>
      <c r="T723" s="174">
        <v>0</v>
      </c>
      <c r="U723" s="174">
        <v>0</v>
      </c>
      <c r="V723" s="174">
        <v>0</v>
      </c>
      <c r="W723" s="174">
        <v>0</v>
      </c>
      <c r="X723" s="174">
        <v>0</v>
      </c>
      <c r="Y723" s="174">
        <v>0</v>
      </c>
      <c r="Z723" s="174">
        <v>0</v>
      </c>
      <c r="AA723" s="174">
        <v>0</v>
      </c>
      <c r="AB723" s="174">
        <v>0</v>
      </c>
      <c r="AC723" s="174">
        <v>0</v>
      </c>
      <c r="AD723" s="174">
        <v>0</v>
      </c>
      <c r="AE723" s="174">
        <v>1732861.8380999875</v>
      </c>
      <c r="AF723" s="174">
        <v>1732861.8380999875</v>
      </c>
      <c r="AG723" s="174">
        <v>1732861.8380999875</v>
      </c>
      <c r="AH723" s="174">
        <v>1732861.8380999875</v>
      </c>
      <c r="AI723" s="174">
        <v>1732861.8380999875</v>
      </c>
      <c r="AJ723" s="174">
        <v>1732861.8380999875</v>
      </c>
      <c r="AK723" s="174">
        <v>1732861.8380999875</v>
      </c>
      <c r="AL723" s="174">
        <v>1732861.8380999875</v>
      </c>
      <c r="AM723" s="174">
        <v>1732861.8380999875</v>
      </c>
      <c r="AN723" s="174">
        <v>1732861.8380999875</v>
      </c>
      <c r="AO723" s="174">
        <v>0</v>
      </c>
      <c r="AP723" s="174">
        <v>0</v>
      </c>
      <c r="AQ723" s="174">
        <v>0</v>
      </c>
      <c r="AR723" s="174">
        <v>0</v>
      </c>
      <c r="AS723" s="174">
        <v>0</v>
      </c>
      <c r="AT723" s="174">
        <v>0</v>
      </c>
      <c r="AU723" s="174">
        <v>0</v>
      </c>
      <c r="AV723" s="174">
        <v>0</v>
      </c>
      <c r="AW723" s="174">
        <v>0</v>
      </c>
      <c r="AX723" s="174">
        <v>0</v>
      </c>
      <c r="AY723" s="174">
        <v>0</v>
      </c>
      <c r="AZ723" s="174">
        <v>0</v>
      </c>
      <c r="BA723" s="175">
        <f t="shared" si="425"/>
        <v>1</v>
      </c>
      <c r="BB723" s="175">
        <f t="shared" si="414"/>
        <v>1</v>
      </c>
      <c r="BC723" s="175">
        <f t="shared" si="415"/>
        <v>0</v>
      </c>
      <c r="BD723" s="175">
        <f t="shared" si="416"/>
        <v>0</v>
      </c>
      <c r="BE723" s="175">
        <f t="shared" si="417"/>
        <v>0</v>
      </c>
      <c r="BF723" s="175">
        <f t="shared" si="418"/>
        <v>0</v>
      </c>
      <c r="BG723" s="175">
        <f t="shared" si="419"/>
        <v>0</v>
      </c>
      <c r="BH723" s="175">
        <f t="shared" si="420"/>
        <v>0</v>
      </c>
      <c r="BI723" s="175">
        <f t="shared" si="421"/>
        <v>0</v>
      </c>
      <c r="BJ723" s="175">
        <f t="shared" si="422"/>
        <v>0</v>
      </c>
      <c r="BK723" s="175">
        <f t="shared" si="423"/>
        <v>0</v>
      </c>
      <c r="BL723" s="175">
        <f t="shared" si="424"/>
        <v>0</v>
      </c>
    </row>
    <row r="724" spans="1:64" x14ac:dyDescent="0.35">
      <c r="A724" s="173" t="str">
        <v>DIGIPRO</v>
      </c>
      <c r="B724" s="173" t="str">
        <v>Revenue Padi UMKM SoE</v>
      </c>
      <c r="C724" s="173" t="str">
        <v>Rp. M</v>
      </c>
      <c r="D724" s="173" t="str">
        <v>SULBAGSEL</v>
      </c>
      <c r="E724" s="174">
        <v>0</v>
      </c>
      <c r="F724" s="174">
        <v>0</v>
      </c>
      <c r="G724" s="174">
        <v>3397870.6066647363</v>
      </c>
      <c r="H724" s="174">
        <v>6795741.2133294726</v>
      </c>
      <c r="I724" s="174">
        <v>10193611.819994209</v>
      </c>
      <c r="J724" s="174">
        <v>13591482.426658945</v>
      </c>
      <c r="K724" s="174">
        <v>16989353.033323683</v>
      </c>
      <c r="L724" s="174">
        <v>20387223.639988419</v>
      </c>
      <c r="M724" s="174">
        <v>23785094.246653154</v>
      </c>
      <c r="N724" s="174">
        <v>27182964.85331789</v>
      </c>
      <c r="O724" s="174">
        <v>30580835.459982626</v>
      </c>
      <c r="P724" s="174">
        <v>33978706.066647366</v>
      </c>
      <c r="Q724" s="174">
        <v>0</v>
      </c>
      <c r="R724" s="174">
        <v>0</v>
      </c>
      <c r="S724" s="174">
        <v>0</v>
      </c>
      <c r="T724" s="174">
        <v>0</v>
      </c>
      <c r="U724" s="174">
        <v>0</v>
      </c>
      <c r="V724" s="174">
        <v>0</v>
      </c>
      <c r="W724" s="174">
        <v>0</v>
      </c>
      <c r="X724" s="174">
        <v>0</v>
      </c>
      <c r="Y724" s="174">
        <v>0</v>
      </c>
      <c r="Z724" s="174">
        <v>0</v>
      </c>
      <c r="AA724" s="174">
        <v>0</v>
      </c>
      <c r="AB724" s="174">
        <v>0</v>
      </c>
      <c r="AC724" s="174">
        <v>0</v>
      </c>
      <c r="AD724" s="174">
        <v>0</v>
      </c>
      <c r="AE724" s="174">
        <v>3397870.6066647363</v>
      </c>
      <c r="AF724" s="174">
        <v>3397870.6066647363</v>
      </c>
      <c r="AG724" s="174">
        <v>3397870.6066647363</v>
      </c>
      <c r="AH724" s="174">
        <v>3397870.6066647363</v>
      </c>
      <c r="AI724" s="174">
        <v>3397870.6066647363</v>
      </c>
      <c r="AJ724" s="174">
        <v>3397870.6066647363</v>
      </c>
      <c r="AK724" s="174">
        <v>3397870.6066647363</v>
      </c>
      <c r="AL724" s="174">
        <v>3397870.6066647363</v>
      </c>
      <c r="AM724" s="174">
        <v>3397870.6066647363</v>
      </c>
      <c r="AN724" s="174">
        <v>3397870.6066647363</v>
      </c>
      <c r="AO724" s="174">
        <v>0</v>
      </c>
      <c r="AP724" s="174">
        <v>0</v>
      </c>
      <c r="AQ724" s="174">
        <v>0</v>
      </c>
      <c r="AR724" s="174">
        <v>0</v>
      </c>
      <c r="AS724" s="174">
        <v>0</v>
      </c>
      <c r="AT724" s="174">
        <v>0</v>
      </c>
      <c r="AU724" s="174">
        <v>0</v>
      </c>
      <c r="AV724" s="174">
        <v>0</v>
      </c>
      <c r="AW724" s="174">
        <v>0</v>
      </c>
      <c r="AX724" s="174">
        <v>0</v>
      </c>
      <c r="AY724" s="174">
        <v>0</v>
      </c>
      <c r="AZ724" s="174">
        <v>0</v>
      </c>
      <c r="BA724" s="175">
        <f t="shared" si="425"/>
        <v>1</v>
      </c>
      <c r="BB724" s="175">
        <f t="shared" si="414"/>
        <v>1</v>
      </c>
      <c r="BC724" s="175">
        <f t="shared" si="415"/>
        <v>0</v>
      </c>
      <c r="BD724" s="175">
        <f t="shared" si="416"/>
        <v>0</v>
      </c>
      <c r="BE724" s="175">
        <f t="shared" si="417"/>
        <v>0</v>
      </c>
      <c r="BF724" s="175">
        <f t="shared" si="418"/>
        <v>0</v>
      </c>
      <c r="BG724" s="175">
        <f t="shared" si="419"/>
        <v>0</v>
      </c>
      <c r="BH724" s="175">
        <f t="shared" si="420"/>
        <v>0</v>
      </c>
      <c r="BI724" s="175">
        <f t="shared" si="421"/>
        <v>0</v>
      </c>
      <c r="BJ724" s="175">
        <f t="shared" si="422"/>
        <v>0</v>
      </c>
      <c r="BK724" s="175">
        <f t="shared" si="423"/>
        <v>0</v>
      </c>
      <c r="BL724" s="175">
        <f t="shared" si="424"/>
        <v>0</v>
      </c>
    </row>
    <row r="725" spans="1:64" x14ac:dyDescent="0.35">
      <c r="A725" s="173" t="str">
        <v>DIGIPRO</v>
      </c>
      <c r="B725" s="173" t="str">
        <v>Revenue Padi UMKM SoE</v>
      </c>
      <c r="C725" s="173" t="str">
        <v>Rp. M</v>
      </c>
      <c r="D725" s="173" t="str">
        <v>SULBAGTENG</v>
      </c>
      <c r="E725" s="174">
        <v>0</v>
      </c>
      <c r="F725" s="174">
        <v>0</v>
      </c>
      <c r="G725" s="174">
        <v>2788000.514257614</v>
      </c>
      <c r="H725" s="174">
        <v>5576001.0285152281</v>
      </c>
      <c r="I725" s="174">
        <v>8364001.5427728426</v>
      </c>
      <c r="J725" s="174">
        <v>11152002.057030456</v>
      </c>
      <c r="K725" s="174">
        <v>13940002.57128807</v>
      </c>
      <c r="L725" s="174">
        <v>16728003.085545683</v>
      </c>
      <c r="M725" s="174">
        <v>19516003.599803299</v>
      </c>
      <c r="N725" s="174">
        <v>22304004.114060912</v>
      </c>
      <c r="O725" s="174">
        <v>25092004.628318526</v>
      </c>
      <c r="P725" s="174">
        <v>27880005.142576139</v>
      </c>
      <c r="Q725" s="174">
        <v>0</v>
      </c>
      <c r="R725" s="174">
        <v>0</v>
      </c>
      <c r="S725" s="174">
        <v>0</v>
      </c>
      <c r="T725" s="174">
        <v>0</v>
      </c>
      <c r="U725" s="174">
        <v>0</v>
      </c>
      <c r="V725" s="174">
        <v>0</v>
      </c>
      <c r="W725" s="174">
        <v>0</v>
      </c>
      <c r="X725" s="174">
        <v>0</v>
      </c>
      <c r="Y725" s="174">
        <v>0</v>
      </c>
      <c r="Z725" s="174">
        <v>0</v>
      </c>
      <c r="AA725" s="174">
        <v>0</v>
      </c>
      <c r="AB725" s="174">
        <v>0</v>
      </c>
      <c r="AC725" s="174">
        <v>0</v>
      </c>
      <c r="AD725" s="174">
        <v>0</v>
      </c>
      <c r="AE725" s="174">
        <v>2788000.514257614</v>
      </c>
      <c r="AF725" s="174">
        <v>2788000.514257614</v>
      </c>
      <c r="AG725" s="174">
        <v>2788000.514257614</v>
      </c>
      <c r="AH725" s="174">
        <v>2788000.514257614</v>
      </c>
      <c r="AI725" s="174">
        <v>2788000.514257614</v>
      </c>
      <c r="AJ725" s="174">
        <v>2788000.514257614</v>
      </c>
      <c r="AK725" s="174">
        <v>2788000.514257614</v>
      </c>
      <c r="AL725" s="174">
        <v>2788000.514257614</v>
      </c>
      <c r="AM725" s="174">
        <v>2788000.514257614</v>
      </c>
      <c r="AN725" s="174">
        <v>2788000.514257614</v>
      </c>
      <c r="AO725" s="174">
        <v>0</v>
      </c>
      <c r="AP725" s="174">
        <v>0</v>
      </c>
      <c r="AQ725" s="174">
        <v>0</v>
      </c>
      <c r="AR725" s="174">
        <v>0</v>
      </c>
      <c r="AS725" s="174">
        <v>0</v>
      </c>
      <c r="AT725" s="174">
        <v>0</v>
      </c>
      <c r="AU725" s="174">
        <v>0</v>
      </c>
      <c r="AV725" s="174">
        <v>0</v>
      </c>
      <c r="AW725" s="174">
        <v>0</v>
      </c>
      <c r="AX725" s="174">
        <v>0</v>
      </c>
      <c r="AY725" s="174">
        <v>0</v>
      </c>
      <c r="AZ725" s="174">
        <v>0</v>
      </c>
      <c r="BA725" s="175">
        <f t="shared" si="425"/>
        <v>1</v>
      </c>
      <c r="BB725" s="175">
        <f t="shared" si="414"/>
        <v>1</v>
      </c>
      <c r="BC725" s="175">
        <f t="shared" si="415"/>
        <v>0</v>
      </c>
      <c r="BD725" s="175">
        <f t="shared" si="416"/>
        <v>0</v>
      </c>
      <c r="BE725" s="175">
        <f t="shared" si="417"/>
        <v>0</v>
      </c>
      <c r="BF725" s="175">
        <f t="shared" si="418"/>
        <v>0</v>
      </c>
      <c r="BG725" s="175">
        <f t="shared" si="419"/>
        <v>0</v>
      </c>
      <c r="BH725" s="175">
        <f t="shared" si="420"/>
        <v>0</v>
      </c>
      <c r="BI725" s="175">
        <f t="shared" si="421"/>
        <v>0</v>
      </c>
      <c r="BJ725" s="175">
        <f t="shared" si="422"/>
        <v>0</v>
      </c>
      <c r="BK725" s="175">
        <f t="shared" si="423"/>
        <v>0</v>
      </c>
      <c r="BL725" s="175">
        <f t="shared" si="424"/>
        <v>0</v>
      </c>
    </row>
    <row r="726" spans="1:64" x14ac:dyDescent="0.35">
      <c r="A726" s="173" t="str">
        <v>DIGIPRO</v>
      </c>
      <c r="B726" s="173" t="str">
        <v>Revenue Padi UMKM SoE</v>
      </c>
      <c r="C726" s="173" t="str">
        <v>Rp. M</v>
      </c>
      <c r="D726" s="173" t="str">
        <v>SUMALUT</v>
      </c>
      <c r="E726" s="174">
        <v>0</v>
      </c>
      <c r="F726" s="174">
        <v>0</v>
      </c>
      <c r="G726" s="174">
        <v>1910785.3096728437</v>
      </c>
      <c r="H726" s="174">
        <v>3821570.6193456873</v>
      </c>
      <c r="I726" s="174">
        <v>5732355.929018531</v>
      </c>
      <c r="J726" s="174">
        <v>7643141.2386913747</v>
      </c>
      <c r="K726" s="174">
        <v>9553926.5483642183</v>
      </c>
      <c r="L726" s="174">
        <v>11464711.858037062</v>
      </c>
      <c r="M726" s="174">
        <v>13375497.167709906</v>
      </c>
      <c r="N726" s="174">
        <v>15286282.477382749</v>
      </c>
      <c r="O726" s="174">
        <v>17197067.787055593</v>
      </c>
      <c r="P726" s="174">
        <v>19107853.096728437</v>
      </c>
      <c r="Q726" s="174">
        <v>0</v>
      </c>
      <c r="R726" s="174">
        <v>0</v>
      </c>
      <c r="S726" s="174">
        <v>0</v>
      </c>
      <c r="T726" s="174">
        <v>0</v>
      </c>
      <c r="U726" s="174">
        <v>0</v>
      </c>
      <c r="V726" s="174">
        <v>0</v>
      </c>
      <c r="W726" s="174">
        <v>0</v>
      </c>
      <c r="X726" s="174">
        <v>0</v>
      </c>
      <c r="Y726" s="174">
        <v>0</v>
      </c>
      <c r="Z726" s="174">
        <v>0</v>
      </c>
      <c r="AA726" s="174">
        <v>0</v>
      </c>
      <c r="AB726" s="174">
        <v>0</v>
      </c>
      <c r="AC726" s="174">
        <v>0</v>
      </c>
      <c r="AD726" s="174">
        <v>0</v>
      </c>
      <c r="AE726" s="174">
        <v>1910785.3096728437</v>
      </c>
      <c r="AF726" s="174">
        <v>1910785.3096728437</v>
      </c>
      <c r="AG726" s="174">
        <v>1910785.3096728437</v>
      </c>
      <c r="AH726" s="174">
        <v>1910785.3096728437</v>
      </c>
      <c r="AI726" s="174">
        <v>1910785.3096728437</v>
      </c>
      <c r="AJ726" s="174">
        <v>1910785.3096728437</v>
      </c>
      <c r="AK726" s="174">
        <v>1910785.3096728437</v>
      </c>
      <c r="AL726" s="174">
        <v>1910785.3096728437</v>
      </c>
      <c r="AM726" s="174">
        <v>1910785.3096728437</v>
      </c>
      <c r="AN726" s="174">
        <v>1910785.3096728437</v>
      </c>
      <c r="AO726" s="174">
        <v>0</v>
      </c>
      <c r="AP726" s="174">
        <v>0</v>
      </c>
      <c r="AQ726" s="174">
        <v>0</v>
      </c>
      <c r="AR726" s="174">
        <v>0</v>
      </c>
      <c r="AS726" s="174">
        <v>0</v>
      </c>
      <c r="AT726" s="174">
        <v>0</v>
      </c>
      <c r="AU726" s="174">
        <v>0</v>
      </c>
      <c r="AV726" s="174">
        <v>0</v>
      </c>
      <c r="AW726" s="174">
        <v>0</v>
      </c>
      <c r="AX726" s="174">
        <v>0</v>
      </c>
      <c r="AY726" s="174">
        <v>0</v>
      </c>
      <c r="AZ726" s="174">
        <v>0</v>
      </c>
      <c r="BA726" s="175">
        <f t="shared" si="425"/>
        <v>1</v>
      </c>
      <c r="BB726" s="175">
        <f t="shared" si="414"/>
        <v>1</v>
      </c>
      <c r="BC726" s="175">
        <f t="shared" si="415"/>
        <v>0</v>
      </c>
      <c r="BD726" s="175">
        <f t="shared" si="416"/>
        <v>0</v>
      </c>
      <c r="BE726" s="175">
        <f t="shared" si="417"/>
        <v>0</v>
      </c>
      <c r="BF726" s="175">
        <f t="shared" si="418"/>
        <v>0</v>
      </c>
      <c r="BG726" s="175">
        <f t="shared" si="419"/>
        <v>0</v>
      </c>
      <c r="BH726" s="175">
        <f t="shared" si="420"/>
        <v>0</v>
      </c>
      <c r="BI726" s="175">
        <f t="shared" si="421"/>
        <v>0</v>
      </c>
      <c r="BJ726" s="175">
        <f t="shared" si="422"/>
        <v>0</v>
      </c>
      <c r="BK726" s="175">
        <f t="shared" si="423"/>
        <v>0</v>
      </c>
      <c r="BL726" s="175">
        <f t="shared" si="424"/>
        <v>0</v>
      </c>
    </row>
    <row r="727" spans="1:64" x14ac:dyDescent="0.35">
      <c r="BA727" s="165"/>
      <c r="BB727" s="165"/>
      <c r="BC727" s="165"/>
      <c r="BD727" s="165"/>
      <c r="BE727" s="165"/>
      <c r="BF727" s="165"/>
      <c r="BG727" s="165"/>
      <c r="BH727" s="165"/>
      <c r="BI727" s="165"/>
      <c r="BJ727" s="165"/>
      <c r="BK727" s="165"/>
      <c r="BL727" s="165"/>
    </row>
    <row r="728" spans="1:64" x14ac:dyDescent="0.35">
      <c r="BA728" s="165"/>
      <c r="BB728" s="165"/>
      <c r="BC728" s="165"/>
      <c r="BD728" s="165"/>
      <c r="BE728" s="165"/>
      <c r="BF728" s="165"/>
      <c r="BG728" s="165"/>
      <c r="BH728" s="165"/>
      <c r="BI728" s="165"/>
      <c r="BJ728" s="165"/>
      <c r="BK728" s="165"/>
      <c r="BL728" s="165"/>
    </row>
    <row r="729" spans="1:64" x14ac:dyDescent="0.35">
      <c r="BA729" s="165"/>
      <c r="BB729" s="165"/>
      <c r="BC729" s="165"/>
      <c r="BD729" s="165"/>
      <c r="BE729" s="165"/>
      <c r="BF729" s="165"/>
      <c r="BG729" s="165"/>
      <c r="BH729" s="165"/>
      <c r="BI729" s="165"/>
      <c r="BJ729" s="165"/>
      <c r="BK729" s="165"/>
      <c r="BL729" s="165"/>
    </row>
    <row r="730" spans="1:64" x14ac:dyDescent="0.35">
      <c r="BA730" s="165"/>
      <c r="BB730" s="165"/>
      <c r="BC730" s="165"/>
      <c r="BD730" s="165"/>
      <c r="BE730" s="165"/>
      <c r="BF730" s="165"/>
      <c r="BG730" s="165"/>
      <c r="BH730" s="165"/>
      <c r="BI730" s="165"/>
      <c r="BJ730" s="165"/>
      <c r="BK730" s="165"/>
      <c r="BL730" s="165"/>
    </row>
    <row r="731" spans="1:64" x14ac:dyDescent="0.35">
      <c r="BA731" s="165"/>
      <c r="BB731" s="165"/>
      <c r="BC731" s="165"/>
      <c r="BD731" s="165"/>
      <c r="BE731" s="165"/>
      <c r="BF731" s="165"/>
      <c r="BG731" s="165"/>
      <c r="BH731" s="165"/>
      <c r="BI731" s="165"/>
      <c r="BJ731" s="165"/>
      <c r="BK731" s="165"/>
      <c r="BL731" s="165"/>
    </row>
    <row r="732" spans="1:64" x14ac:dyDescent="0.35">
      <c r="BA732" s="165"/>
      <c r="BB732" s="165"/>
      <c r="BC732" s="165"/>
      <c r="BD732" s="165"/>
      <c r="BE732" s="165"/>
      <c r="BF732" s="165"/>
      <c r="BG732" s="165"/>
      <c r="BH732" s="165"/>
      <c r="BI732" s="165"/>
      <c r="BJ732" s="165"/>
      <c r="BK732" s="165"/>
      <c r="BL732" s="165"/>
    </row>
    <row r="733" spans="1:64" x14ac:dyDescent="0.35">
      <c r="BA733" s="165"/>
      <c r="BB733" s="165"/>
      <c r="BC733" s="165"/>
      <c r="BD733" s="165"/>
      <c r="BE733" s="165"/>
      <c r="BF733" s="165"/>
      <c r="BG733" s="165"/>
      <c r="BH733" s="165"/>
      <c r="BI733" s="165"/>
      <c r="BJ733" s="165"/>
      <c r="BK733" s="165"/>
      <c r="BL733" s="165"/>
    </row>
    <row r="734" spans="1:64" x14ac:dyDescent="0.35">
      <c r="BA734" s="165"/>
      <c r="BB734" s="165"/>
      <c r="BC734" s="165"/>
      <c r="BD734" s="165"/>
      <c r="BE734" s="165"/>
      <c r="BF734" s="165"/>
      <c r="BG734" s="165"/>
      <c r="BH734" s="165"/>
      <c r="BI734" s="165"/>
      <c r="BJ734" s="165"/>
      <c r="BK734" s="165"/>
      <c r="BL734" s="165"/>
    </row>
    <row r="735" spans="1:64" x14ac:dyDescent="0.35">
      <c r="BA735" s="165"/>
      <c r="BB735" s="165"/>
      <c r="BC735" s="165"/>
      <c r="BD735" s="165"/>
      <c r="BE735" s="165"/>
      <c r="BF735" s="165"/>
      <c r="BG735" s="165"/>
      <c r="BH735" s="165"/>
      <c r="BI735" s="165"/>
      <c r="BJ735" s="165"/>
      <c r="BK735" s="165"/>
      <c r="BL735" s="165"/>
    </row>
    <row r="736" spans="1:64" x14ac:dyDescent="0.35">
      <c r="BA736" s="165"/>
      <c r="BB736" s="165"/>
      <c r="BC736" s="165"/>
      <c r="BD736" s="165"/>
      <c r="BE736" s="165"/>
      <c r="BF736" s="165"/>
      <c r="BG736" s="165"/>
      <c r="BH736" s="165"/>
      <c r="BI736" s="165"/>
      <c r="BJ736" s="165"/>
      <c r="BK736" s="165"/>
      <c r="BL736" s="165"/>
    </row>
    <row r="737" spans="53:64" x14ac:dyDescent="0.35">
      <c r="BA737" s="165"/>
      <c r="BB737" s="165"/>
      <c r="BC737" s="165"/>
      <c r="BD737" s="165"/>
      <c r="BE737" s="165"/>
      <c r="BF737" s="165"/>
      <c r="BG737" s="165"/>
      <c r="BH737" s="165"/>
      <c r="BI737" s="165"/>
      <c r="BJ737" s="165"/>
      <c r="BK737" s="165"/>
      <c r="BL737" s="165"/>
    </row>
    <row r="738" spans="53:64" x14ac:dyDescent="0.35">
      <c r="BA738" s="165"/>
      <c r="BB738" s="165"/>
      <c r="BC738" s="165"/>
      <c r="BD738" s="165"/>
      <c r="BE738" s="165"/>
      <c r="BF738" s="165"/>
      <c r="BG738" s="165"/>
      <c r="BH738" s="165"/>
      <c r="BI738" s="165"/>
      <c r="BJ738" s="165"/>
      <c r="BK738" s="165"/>
      <c r="BL738" s="165"/>
    </row>
  </sheetData>
  <autoFilter ref="A2:BL738" xr:uid="{2ABC4E01-09C0-4BDC-AE1B-989F77E83A53}"/>
  <conditionalFormatting sqref="BA3:BL726">
    <cfRule type="cellIs" dxfId="1" priority="1" operator="greaterThanOrEqual">
      <formula>1</formula>
    </cfRule>
    <cfRule type="cellIs" dxfId="0" priority="2" operator="less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1409"/>
  <sheetViews>
    <sheetView workbookViewId="0">
      <pane ySplit="1" topLeftCell="A1128" activePane="bottomLeft" state="frozen"/>
      <selection activeCell="B1" sqref="B1"/>
      <selection pane="bottomLeft" activeCell="C82" sqref="C82"/>
    </sheetView>
  </sheetViews>
  <sheetFormatPr defaultColWidth="8.81640625" defaultRowHeight="14.5" x14ac:dyDescent="0.35"/>
  <cols>
    <col min="1" max="1" width="9" bestFit="1" customWidth="1"/>
    <col min="2" max="2" width="8.453125" bestFit="1" customWidth="1"/>
    <col min="3" max="3" width="28.7265625" bestFit="1" customWidth="1"/>
    <col min="4" max="4" width="6.453125" bestFit="1" customWidth="1"/>
    <col min="5" max="5" width="14.26953125" bestFit="1" customWidth="1"/>
    <col min="6" max="6" width="15.1796875" customWidth="1"/>
    <col min="7" max="7" width="14.453125" customWidth="1"/>
    <col min="8" max="8" width="13.7265625" customWidth="1"/>
    <col min="9" max="13" width="14.453125" customWidth="1"/>
    <col min="14" max="14" width="13.54296875" customWidth="1"/>
    <col min="15" max="16" width="14.453125" customWidth="1"/>
    <col min="17" max="17" width="13.54296875" customWidth="1"/>
    <col min="18" max="18" width="15.26953125" bestFit="1" customWidth="1"/>
    <col min="19" max="19" width="15.26953125" customWidth="1"/>
    <col min="20" max="20" width="22" bestFit="1" customWidth="1"/>
    <col min="21" max="21" width="18" bestFit="1" customWidth="1"/>
    <col min="23" max="23" width="13.81640625" bestFit="1" customWidth="1"/>
    <col min="24" max="34" width="14.81640625" bestFit="1" customWidth="1"/>
  </cols>
  <sheetData>
    <row r="1" spans="1:34" x14ac:dyDescent="0.35">
      <c r="A1" s="4" t="s">
        <v>1</v>
      </c>
      <c r="B1" s="4" t="s">
        <v>82</v>
      </c>
      <c r="C1" s="4" t="s">
        <v>2</v>
      </c>
      <c r="D1" s="5" t="s">
        <v>3</v>
      </c>
      <c r="E1" s="4" t="s">
        <v>83</v>
      </c>
      <c r="F1" s="6" t="s">
        <v>84</v>
      </c>
      <c r="G1" s="6" t="s">
        <v>85</v>
      </c>
      <c r="H1" s="6" t="s">
        <v>86</v>
      </c>
      <c r="I1" s="6" t="s">
        <v>87</v>
      </c>
      <c r="J1" s="6" t="s">
        <v>88</v>
      </c>
      <c r="K1" s="6" t="s">
        <v>89</v>
      </c>
      <c r="L1" s="6" t="s">
        <v>90</v>
      </c>
      <c r="M1" s="6" t="s">
        <v>91</v>
      </c>
      <c r="N1" s="6" t="s">
        <v>92</v>
      </c>
      <c r="O1" s="6" t="s">
        <v>93</v>
      </c>
      <c r="P1" s="6" t="s">
        <v>94</v>
      </c>
      <c r="Q1" s="6" t="s">
        <v>95</v>
      </c>
      <c r="W1" s="167" t="s">
        <v>5</v>
      </c>
      <c r="X1" s="167" t="s">
        <v>6</v>
      </c>
      <c r="Y1" s="167" t="s">
        <v>7</v>
      </c>
      <c r="Z1" s="167" t="s">
        <v>8</v>
      </c>
      <c r="AA1" s="167" t="s">
        <v>9</v>
      </c>
      <c r="AB1" s="167" t="s">
        <v>10</v>
      </c>
      <c r="AC1" s="167" t="s">
        <v>11</v>
      </c>
      <c r="AD1" s="167" t="s">
        <v>12</v>
      </c>
      <c r="AE1" s="167" t="s">
        <v>13</v>
      </c>
      <c r="AF1" s="167" t="s">
        <v>14</v>
      </c>
      <c r="AG1" s="167" t="s">
        <v>15</v>
      </c>
      <c r="AH1" s="167" t="s">
        <v>16</v>
      </c>
    </row>
    <row r="2" spans="1:34" x14ac:dyDescent="0.35">
      <c r="A2" s="7" t="s">
        <v>66</v>
      </c>
      <c r="B2" s="7" t="s">
        <v>65</v>
      </c>
      <c r="C2" s="7" t="s">
        <v>67</v>
      </c>
      <c r="D2" s="81" t="s">
        <v>96</v>
      </c>
      <c r="E2" s="7" t="s">
        <v>69</v>
      </c>
      <c r="F2" s="8">
        <f>SUM(F3:F7)</f>
        <v>70616074244.406433</v>
      </c>
      <c r="G2" s="8">
        <f t="shared" ref="G2:Q2" si="0">SUM(G3:G7)</f>
        <v>76313159934.117813</v>
      </c>
      <c r="H2" s="8">
        <f t="shared" si="0"/>
        <v>58850274873.277802</v>
      </c>
      <c r="I2" s="8">
        <f t="shared" si="0"/>
        <v>75320306369.453934</v>
      </c>
      <c r="J2" s="8">
        <f t="shared" si="0"/>
        <v>73019995706.58963</v>
      </c>
      <c r="K2" s="8">
        <f t="shared" si="0"/>
        <v>77058311080.65448</v>
      </c>
      <c r="L2" s="8">
        <f t="shared" si="0"/>
        <v>81459904743.092163</v>
      </c>
      <c r="M2" s="8">
        <f t="shared" si="0"/>
        <v>82839402467.417542</v>
      </c>
      <c r="N2" s="8">
        <f t="shared" si="0"/>
        <v>65030475097.03978</v>
      </c>
      <c r="O2" s="8">
        <f t="shared" si="0"/>
        <v>76056967898.579346</v>
      </c>
      <c r="P2" s="8">
        <f t="shared" si="0"/>
        <v>81496617556.078461</v>
      </c>
      <c r="Q2" s="8">
        <f t="shared" si="0"/>
        <v>62585151590.636642</v>
      </c>
      <c r="R2" s="102">
        <f>SUM(F2:Q2)</f>
        <v>880646641561.34399</v>
      </c>
      <c r="U2" s="150">
        <f>R536/R2</f>
        <v>1.0510789814130563</v>
      </c>
      <c r="W2" s="102">
        <f>F2</f>
        <v>70616074244.406433</v>
      </c>
      <c r="X2" s="102">
        <f>G2+W2</f>
        <v>146929234178.52423</v>
      </c>
      <c r="Y2" s="102">
        <f t="shared" ref="Y2:AG2" si="1">H2+X2</f>
        <v>205779509051.80203</v>
      </c>
      <c r="Z2" s="102">
        <f t="shared" si="1"/>
        <v>281099815421.25598</v>
      </c>
      <c r="AA2" s="102">
        <f t="shared" si="1"/>
        <v>354119811127.84558</v>
      </c>
      <c r="AB2" s="102">
        <f t="shared" si="1"/>
        <v>431178122208.50006</v>
      </c>
      <c r="AC2" s="102">
        <f t="shared" si="1"/>
        <v>512638026951.59222</v>
      </c>
      <c r="AD2" s="102">
        <f t="shared" si="1"/>
        <v>595477429419.00977</v>
      </c>
      <c r="AE2" s="102">
        <f t="shared" si="1"/>
        <v>660507904516.04956</v>
      </c>
      <c r="AF2" s="102">
        <f t="shared" si="1"/>
        <v>736564872414.62891</v>
      </c>
      <c r="AG2" s="102">
        <f t="shared" si="1"/>
        <v>818061489970.7074</v>
      </c>
      <c r="AH2" s="102">
        <f>Q2+AG2</f>
        <v>880646641561.34399</v>
      </c>
    </row>
    <row r="3" spans="1:34" x14ac:dyDescent="0.35">
      <c r="A3" s="9" t="s">
        <v>66</v>
      </c>
      <c r="B3" s="9" t="s">
        <v>65</v>
      </c>
      <c r="C3" s="9" t="s">
        <v>67</v>
      </c>
      <c r="D3" s="10" t="s">
        <v>96</v>
      </c>
      <c r="E3" s="9" t="s">
        <v>70</v>
      </c>
      <c r="F3" s="11">
        <f t="shared" ref="F3:Q3" si="2">F45+F153+F231+F303</f>
        <v>5575480985.9813185</v>
      </c>
      <c r="G3" s="11">
        <f t="shared" si="2"/>
        <v>6096413128.9827595</v>
      </c>
      <c r="H3" s="11">
        <f t="shared" si="2"/>
        <v>4604166915.1974764</v>
      </c>
      <c r="I3" s="11">
        <f t="shared" si="2"/>
        <v>5889379561.9983978</v>
      </c>
      <c r="J3" s="11">
        <f t="shared" si="2"/>
        <v>5674967682.0262594</v>
      </c>
      <c r="K3" s="11">
        <f t="shared" si="2"/>
        <v>6417356125.9450989</v>
      </c>
      <c r="L3" s="11">
        <f t="shared" si="2"/>
        <v>6336570247.7989712</v>
      </c>
      <c r="M3" s="11">
        <f t="shared" si="2"/>
        <v>6511275022.9279938</v>
      </c>
      <c r="N3" s="11">
        <f t="shared" si="2"/>
        <v>4865220458.1549177</v>
      </c>
      <c r="O3" s="11">
        <f t="shared" si="2"/>
        <v>5563561294.5114574</v>
      </c>
      <c r="P3" s="11">
        <f t="shared" si="2"/>
        <v>6121958800.8705044</v>
      </c>
      <c r="Q3" s="11">
        <f t="shared" si="2"/>
        <v>4404703308.1646795</v>
      </c>
      <c r="R3" s="102">
        <f>SUM(F3:K3)</f>
        <v>34257764400.13131</v>
      </c>
      <c r="W3" s="102">
        <f t="shared" ref="W3:W66" si="3">F3</f>
        <v>5575480985.9813185</v>
      </c>
      <c r="X3" s="102">
        <f t="shared" ref="X3:X66" si="4">G3+W3</f>
        <v>11671894114.964077</v>
      </c>
      <c r="Y3" s="102">
        <f t="shared" ref="Y3:Y66" si="5">H3+X3</f>
        <v>16276061030.161552</v>
      </c>
      <c r="Z3" s="102">
        <f t="shared" ref="Z3:Z66" si="6">I3+Y3</f>
        <v>22165440592.15995</v>
      </c>
      <c r="AA3" s="102">
        <f t="shared" ref="AA3:AA66" si="7">J3+Z3</f>
        <v>27840408274.186211</v>
      </c>
      <c r="AB3" s="102">
        <f t="shared" ref="AB3:AB66" si="8">K3+AA3</f>
        <v>34257764400.13131</v>
      </c>
      <c r="AC3" s="102">
        <f t="shared" ref="AC3:AC66" si="9">L3+AB3</f>
        <v>40594334647.930283</v>
      </c>
      <c r="AD3" s="102">
        <f t="shared" ref="AD3:AD66" si="10">M3+AC3</f>
        <v>47105609670.858276</v>
      </c>
      <c r="AE3" s="102">
        <f t="shared" ref="AE3:AE66" si="11">N3+AD3</f>
        <v>51970830129.013191</v>
      </c>
      <c r="AF3" s="102">
        <f t="shared" ref="AF3:AF66" si="12">O3+AE3</f>
        <v>57534391423.524651</v>
      </c>
      <c r="AG3" s="102">
        <f t="shared" ref="AG3:AH18" si="13">P3+AF3</f>
        <v>63656350224.395157</v>
      </c>
      <c r="AH3" s="102">
        <f t="shared" si="13"/>
        <v>68061053532.559837</v>
      </c>
    </row>
    <row r="4" spans="1:34" x14ac:dyDescent="0.35">
      <c r="A4" s="9" t="s">
        <v>66</v>
      </c>
      <c r="B4" s="9" t="s">
        <v>65</v>
      </c>
      <c r="C4" s="9" t="s">
        <v>67</v>
      </c>
      <c r="D4" s="10" t="s">
        <v>96</v>
      </c>
      <c r="E4" s="9" t="s">
        <v>71</v>
      </c>
      <c r="F4" s="11">
        <f t="shared" ref="F4:Q4" si="14">F46+F154+F232+F304</f>
        <v>5899355212.4064045</v>
      </c>
      <c r="G4" s="11">
        <f t="shared" si="14"/>
        <v>6742988512.2553959</v>
      </c>
      <c r="H4" s="11">
        <f t="shared" si="14"/>
        <v>4883573866.1092691</v>
      </c>
      <c r="I4" s="11">
        <f t="shared" si="14"/>
        <v>6429222860.6773739</v>
      </c>
      <c r="J4" s="11">
        <f t="shared" si="14"/>
        <v>6075440458.2446671</v>
      </c>
      <c r="K4" s="11">
        <f t="shared" si="14"/>
        <v>7028692746.2168093</v>
      </c>
      <c r="L4" s="11">
        <f t="shared" si="14"/>
        <v>6953642081.7329512</v>
      </c>
      <c r="M4" s="11">
        <f t="shared" si="14"/>
        <v>7068304987.2662868</v>
      </c>
      <c r="N4" s="11">
        <f t="shared" si="14"/>
        <v>5231682981.9040737</v>
      </c>
      <c r="O4" s="11">
        <f t="shared" si="14"/>
        <v>5948704324.0140257</v>
      </c>
      <c r="P4" s="11">
        <f t="shared" si="14"/>
        <v>6564202247.5437307</v>
      </c>
      <c r="Q4" s="11">
        <f t="shared" si="14"/>
        <v>4603409049.1531715</v>
      </c>
      <c r="R4" s="102">
        <f t="shared" ref="R4:R7" si="15">SUM(F4:K4)</f>
        <v>37059273655.90992</v>
      </c>
      <c r="W4" s="102">
        <f t="shared" si="3"/>
        <v>5899355212.4064045</v>
      </c>
      <c r="X4" s="102">
        <f t="shared" si="4"/>
        <v>12642343724.6618</v>
      </c>
      <c r="Y4" s="102">
        <f t="shared" si="5"/>
        <v>17525917590.771069</v>
      </c>
      <c r="Z4" s="102">
        <f t="shared" si="6"/>
        <v>23955140451.448441</v>
      </c>
      <c r="AA4" s="102">
        <f t="shared" si="7"/>
        <v>30030580909.693108</v>
      </c>
      <c r="AB4" s="102">
        <f t="shared" si="8"/>
        <v>37059273655.90992</v>
      </c>
      <c r="AC4" s="102">
        <f t="shared" si="9"/>
        <v>44012915737.642868</v>
      </c>
      <c r="AD4" s="102">
        <f t="shared" si="10"/>
        <v>51081220724.909157</v>
      </c>
      <c r="AE4" s="102">
        <f t="shared" si="11"/>
        <v>56312903706.813232</v>
      </c>
      <c r="AF4" s="102">
        <f t="shared" si="12"/>
        <v>62261608030.827255</v>
      </c>
      <c r="AG4" s="102">
        <f t="shared" si="13"/>
        <v>68825810278.370987</v>
      </c>
      <c r="AH4" s="102">
        <f t="shared" ref="AH4:AH67" si="16">Q4+AG4</f>
        <v>73429219327.524155</v>
      </c>
    </row>
    <row r="5" spans="1:34" x14ac:dyDescent="0.35">
      <c r="A5" s="9" t="s">
        <v>66</v>
      </c>
      <c r="B5" s="9" t="s">
        <v>65</v>
      </c>
      <c r="C5" s="9" t="s">
        <v>67</v>
      </c>
      <c r="D5" s="10" t="s">
        <v>96</v>
      </c>
      <c r="E5" s="9" t="s">
        <v>72</v>
      </c>
      <c r="F5" s="11">
        <f t="shared" ref="F5:Q5" si="17">F47+F155+F233+F305</f>
        <v>23368853826.222832</v>
      </c>
      <c r="G5" s="11">
        <f t="shared" si="17"/>
        <v>24894240564.72575</v>
      </c>
      <c r="H5" s="11">
        <f t="shared" si="17"/>
        <v>19553803369.011745</v>
      </c>
      <c r="I5" s="11">
        <f t="shared" si="17"/>
        <v>24458654357.69162</v>
      </c>
      <c r="J5" s="11">
        <f t="shared" si="17"/>
        <v>23863603650.652523</v>
      </c>
      <c r="K5" s="11">
        <f t="shared" si="17"/>
        <v>25832066010.940228</v>
      </c>
      <c r="L5" s="11">
        <f t="shared" si="17"/>
        <v>26275052986.377285</v>
      </c>
      <c r="M5" s="11">
        <f t="shared" si="17"/>
        <v>26982568163.356651</v>
      </c>
      <c r="N5" s="11">
        <f t="shared" si="17"/>
        <v>20962803175.000782</v>
      </c>
      <c r="O5" s="11">
        <f t="shared" si="17"/>
        <v>24125678340.624825</v>
      </c>
      <c r="P5" s="11">
        <f t="shared" si="17"/>
        <v>26113627870.603722</v>
      </c>
      <c r="Q5" s="11">
        <f t="shared" si="17"/>
        <v>19856824505.817463</v>
      </c>
      <c r="R5" s="102">
        <f t="shared" si="15"/>
        <v>141971221779.24469</v>
      </c>
      <c r="W5" s="102">
        <f t="shared" si="3"/>
        <v>23368853826.222832</v>
      </c>
      <c r="X5" s="102">
        <f t="shared" si="4"/>
        <v>48263094390.948578</v>
      </c>
      <c r="Y5" s="102">
        <f t="shared" si="5"/>
        <v>67816897759.960327</v>
      </c>
      <c r="Z5" s="102">
        <f t="shared" si="6"/>
        <v>92275552117.651947</v>
      </c>
      <c r="AA5" s="102">
        <f t="shared" si="7"/>
        <v>116139155768.30447</v>
      </c>
      <c r="AB5" s="102">
        <f t="shared" si="8"/>
        <v>141971221779.24469</v>
      </c>
      <c r="AC5" s="102">
        <f t="shared" si="9"/>
        <v>168246274765.62198</v>
      </c>
      <c r="AD5" s="102">
        <f t="shared" si="10"/>
        <v>195228842928.97864</v>
      </c>
      <c r="AE5" s="102">
        <f t="shared" si="11"/>
        <v>216191646103.97943</v>
      </c>
      <c r="AF5" s="102">
        <f t="shared" si="12"/>
        <v>240317324444.60425</v>
      </c>
      <c r="AG5" s="102">
        <f t="shared" si="13"/>
        <v>266430952315.20798</v>
      </c>
      <c r="AH5" s="102">
        <f t="shared" si="16"/>
        <v>286287776821.02545</v>
      </c>
    </row>
    <row r="6" spans="1:34" x14ac:dyDescent="0.35">
      <c r="A6" s="9" t="s">
        <v>66</v>
      </c>
      <c r="B6" s="9" t="s">
        <v>65</v>
      </c>
      <c r="C6" s="9" t="s">
        <v>67</v>
      </c>
      <c r="D6" s="10" t="s">
        <v>96</v>
      </c>
      <c r="E6" s="9" t="s">
        <v>73</v>
      </c>
      <c r="F6" s="11">
        <f t="shared" ref="F6:Q6" si="18">F48+F156+F234+F306</f>
        <v>14704483235.959482</v>
      </c>
      <c r="G6" s="11">
        <f t="shared" si="18"/>
        <v>16374078454.959038</v>
      </c>
      <c r="H6" s="11">
        <f t="shared" si="18"/>
        <v>12849232686.73913</v>
      </c>
      <c r="I6" s="11">
        <f t="shared" si="18"/>
        <v>16167471498.788218</v>
      </c>
      <c r="J6" s="11">
        <f t="shared" si="18"/>
        <v>15519341528.12191</v>
      </c>
      <c r="K6" s="11">
        <f t="shared" si="18"/>
        <v>16145501052.568201</v>
      </c>
      <c r="L6" s="11">
        <f t="shared" si="18"/>
        <v>17480261539.478828</v>
      </c>
      <c r="M6" s="11">
        <f t="shared" si="18"/>
        <v>17499606569.079552</v>
      </c>
      <c r="N6" s="11">
        <f t="shared" si="18"/>
        <v>14535974232.884449</v>
      </c>
      <c r="O6" s="11">
        <f t="shared" si="18"/>
        <v>16614754304.70812</v>
      </c>
      <c r="P6" s="11">
        <f t="shared" si="18"/>
        <v>17492993406.177776</v>
      </c>
      <c r="Q6" s="11">
        <f t="shared" si="18"/>
        <v>14202171915.077835</v>
      </c>
      <c r="R6" s="102">
        <f t="shared" si="15"/>
        <v>91760108457.135986</v>
      </c>
      <c r="W6" s="102">
        <f t="shared" si="3"/>
        <v>14704483235.959482</v>
      </c>
      <c r="X6" s="102">
        <f t="shared" si="4"/>
        <v>31078561690.918518</v>
      </c>
      <c r="Y6" s="102">
        <f t="shared" si="5"/>
        <v>43927794377.657646</v>
      </c>
      <c r="Z6" s="102">
        <f t="shared" si="6"/>
        <v>60095265876.445862</v>
      </c>
      <c r="AA6" s="102">
        <f t="shared" si="7"/>
        <v>75614607404.56778</v>
      </c>
      <c r="AB6" s="102">
        <f t="shared" si="8"/>
        <v>91760108457.135986</v>
      </c>
      <c r="AC6" s="102">
        <f t="shared" si="9"/>
        <v>109240369996.61481</v>
      </c>
      <c r="AD6" s="102">
        <f t="shared" si="10"/>
        <v>126739976565.69437</v>
      </c>
      <c r="AE6" s="102">
        <f t="shared" si="11"/>
        <v>141275950798.57883</v>
      </c>
      <c r="AF6" s="102">
        <f t="shared" si="12"/>
        <v>157890705103.28696</v>
      </c>
      <c r="AG6" s="102">
        <f t="shared" si="13"/>
        <v>175383698509.46472</v>
      </c>
      <c r="AH6" s="102">
        <f t="shared" si="16"/>
        <v>189585870424.54254</v>
      </c>
    </row>
    <row r="7" spans="1:34" x14ac:dyDescent="0.35">
      <c r="A7" s="9" t="s">
        <v>66</v>
      </c>
      <c r="B7" s="9" t="s">
        <v>65</v>
      </c>
      <c r="C7" s="9" t="s">
        <v>67</v>
      </c>
      <c r="D7" s="10" t="s">
        <v>96</v>
      </c>
      <c r="E7" s="9" t="s">
        <v>74</v>
      </c>
      <c r="F7" s="11">
        <f t="shared" ref="F7:Q7" si="19">F49+F157+F235+F307</f>
        <v>21067900983.836395</v>
      </c>
      <c r="G7" s="11">
        <f t="shared" si="19"/>
        <v>22205439273.19487</v>
      </c>
      <c r="H7" s="11">
        <f t="shared" si="19"/>
        <v>16959498036.220182</v>
      </c>
      <c r="I7" s="11">
        <f t="shared" si="19"/>
        <v>22375578090.298328</v>
      </c>
      <c r="J7" s="11">
        <f t="shared" si="19"/>
        <v>21886642387.544273</v>
      </c>
      <c r="K7" s="11">
        <f t="shared" si="19"/>
        <v>21634695144.984142</v>
      </c>
      <c r="L7" s="11">
        <f t="shared" si="19"/>
        <v>24414377887.704128</v>
      </c>
      <c r="M7" s="11">
        <f t="shared" si="19"/>
        <v>24777647724.787056</v>
      </c>
      <c r="N7" s="11">
        <f t="shared" si="19"/>
        <v>19434794249.095558</v>
      </c>
      <c r="O7" s="11">
        <f t="shared" si="19"/>
        <v>23804269634.720924</v>
      </c>
      <c r="P7" s="11">
        <f t="shared" si="19"/>
        <v>25203835230.882713</v>
      </c>
      <c r="Q7" s="11">
        <f t="shared" si="19"/>
        <v>19518042812.423496</v>
      </c>
      <c r="R7" s="102">
        <f t="shared" si="15"/>
        <v>126129753916.0782</v>
      </c>
      <c r="W7" s="102">
        <f t="shared" si="3"/>
        <v>21067900983.836395</v>
      </c>
      <c r="X7" s="102">
        <f t="shared" si="4"/>
        <v>43273340257.031265</v>
      </c>
      <c r="Y7" s="102">
        <f t="shared" si="5"/>
        <v>60232838293.25145</v>
      </c>
      <c r="Z7" s="102">
        <f t="shared" si="6"/>
        <v>82608416383.549774</v>
      </c>
      <c r="AA7" s="102">
        <f t="shared" si="7"/>
        <v>104495058771.09406</v>
      </c>
      <c r="AB7" s="102">
        <f t="shared" si="8"/>
        <v>126129753916.0782</v>
      </c>
      <c r="AC7" s="102">
        <f t="shared" si="9"/>
        <v>150544131803.78232</v>
      </c>
      <c r="AD7" s="102">
        <f t="shared" si="10"/>
        <v>175321779528.56937</v>
      </c>
      <c r="AE7" s="102">
        <f t="shared" si="11"/>
        <v>194756573777.66492</v>
      </c>
      <c r="AF7" s="102">
        <f t="shared" si="12"/>
        <v>218560843412.38583</v>
      </c>
      <c r="AG7" s="102">
        <f t="shared" si="13"/>
        <v>243764678643.26855</v>
      </c>
      <c r="AH7" s="102">
        <f t="shared" si="16"/>
        <v>263282721455.69205</v>
      </c>
    </row>
    <row r="8" spans="1:34" x14ac:dyDescent="0.35">
      <c r="A8" s="7" t="s">
        <v>66</v>
      </c>
      <c r="B8" s="7" t="s">
        <v>65</v>
      </c>
      <c r="C8" s="7" t="s">
        <v>75</v>
      </c>
      <c r="D8" s="81" t="s">
        <v>96</v>
      </c>
      <c r="E8" s="7" t="s">
        <v>69</v>
      </c>
      <c r="F8" s="8">
        <f>SUM(F9:F13)</f>
        <v>4921657576.085659</v>
      </c>
      <c r="G8" s="8">
        <f t="shared" ref="G8" si="20">SUM(G9:G13)</f>
        <v>6111432597.6741219</v>
      </c>
      <c r="H8" s="8">
        <f t="shared" ref="H8" si="21">SUM(H9:H13)</f>
        <v>4306571098.5140009</v>
      </c>
      <c r="I8" s="8">
        <f t="shared" ref="I8" si="22">SUM(I9:I13)</f>
        <v>3481769110.0083542</v>
      </c>
      <c r="J8" s="8">
        <f t="shared" ref="J8" si="23">SUM(J9:J13)</f>
        <v>5346829090.1717138</v>
      </c>
      <c r="K8" s="8">
        <f t="shared" ref="K8" si="24">SUM(K9:K13)</f>
        <v>5244472000.9056339</v>
      </c>
      <c r="L8" s="8">
        <f t="shared" ref="L8" si="25">SUM(L9:L13)</f>
        <v>5183507979.1086454</v>
      </c>
      <c r="M8" s="8">
        <f t="shared" ref="M8" si="26">SUM(M9:M13)</f>
        <v>4958001510.4099522</v>
      </c>
      <c r="N8" s="8">
        <f t="shared" ref="N8" si="27">SUM(N9:N13)</f>
        <v>4859270523.2234192</v>
      </c>
      <c r="O8" s="8">
        <f t="shared" ref="O8" si="28">SUM(O9:O13)</f>
        <v>5937292254.1517019</v>
      </c>
      <c r="P8" s="8">
        <f t="shared" ref="P8" si="29">SUM(P9:P13)</f>
        <v>5559717369.3478518</v>
      </c>
      <c r="Q8" s="8">
        <f t="shared" ref="Q8" si="30">SUM(Q9:Q13)</f>
        <v>5113478218.23314</v>
      </c>
      <c r="W8" s="102">
        <f t="shared" si="3"/>
        <v>4921657576.085659</v>
      </c>
      <c r="X8" s="102">
        <f t="shared" si="4"/>
        <v>11033090173.759781</v>
      </c>
      <c r="Y8" s="102">
        <f t="shared" si="5"/>
        <v>15339661272.273781</v>
      </c>
      <c r="Z8" s="102">
        <f t="shared" si="6"/>
        <v>18821430382.282135</v>
      </c>
      <c r="AA8" s="102">
        <f t="shared" si="7"/>
        <v>24168259472.45385</v>
      </c>
      <c r="AB8" s="102">
        <f t="shared" si="8"/>
        <v>29412731473.359482</v>
      </c>
      <c r="AC8" s="102">
        <f t="shared" si="9"/>
        <v>34596239452.468124</v>
      </c>
      <c r="AD8" s="102">
        <f t="shared" si="10"/>
        <v>39554240962.878075</v>
      </c>
      <c r="AE8" s="102">
        <f t="shared" si="11"/>
        <v>44413511486.101494</v>
      </c>
      <c r="AF8" s="102">
        <f t="shared" si="12"/>
        <v>50350803740.253197</v>
      </c>
      <c r="AG8" s="102">
        <f t="shared" si="13"/>
        <v>55910521109.601051</v>
      </c>
      <c r="AH8" s="102">
        <f t="shared" si="16"/>
        <v>61023999327.83419</v>
      </c>
    </row>
    <row r="9" spans="1:34" x14ac:dyDescent="0.35">
      <c r="A9" s="9" t="s">
        <v>66</v>
      </c>
      <c r="B9" s="9" t="s">
        <v>65</v>
      </c>
      <c r="C9" s="9" t="s">
        <v>75</v>
      </c>
      <c r="D9" s="10" t="s">
        <v>96</v>
      </c>
      <c r="E9" s="9" t="s">
        <v>70</v>
      </c>
      <c r="F9" s="11">
        <f t="shared" ref="F9:Q9" si="31">F63+F171+F249+F321</f>
        <v>1257953146.3202977</v>
      </c>
      <c r="G9" s="11">
        <f t="shared" si="31"/>
        <v>1504120469.9792204</v>
      </c>
      <c r="H9" s="11">
        <f t="shared" si="31"/>
        <v>973156737.84484708</v>
      </c>
      <c r="I9" s="11">
        <f t="shared" si="31"/>
        <v>752100853.53213406</v>
      </c>
      <c r="J9" s="11">
        <f t="shared" si="31"/>
        <v>1288115911.8526037</v>
      </c>
      <c r="K9" s="11">
        <f t="shared" si="31"/>
        <v>1258981237.8064363</v>
      </c>
      <c r="L9" s="11">
        <f t="shared" si="31"/>
        <v>1285238723.4640353</v>
      </c>
      <c r="M9" s="11">
        <f t="shared" si="31"/>
        <v>1218116565.488755</v>
      </c>
      <c r="N9" s="11">
        <f t="shared" si="31"/>
        <v>1176990665.2250576</v>
      </c>
      <c r="O9" s="11">
        <f t="shared" si="31"/>
        <v>1388730704.3370712</v>
      </c>
      <c r="P9" s="11">
        <f t="shared" si="31"/>
        <v>1420272669.3509114</v>
      </c>
      <c r="Q9" s="11">
        <f t="shared" si="31"/>
        <v>1226135214.3547218</v>
      </c>
      <c r="W9" s="102">
        <f t="shared" si="3"/>
        <v>1257953146.3202977</v>
      </c>
      <c r="X9" s="102">
        <f t="shared" si="4"/>
        <v>2762073616.2995181</v>
      </c>
      <c r="Y9" s="102">
        <f t="shared" si="5"/>
        <v>3735230354.1443653</v>
      </c>
      <c r="Z9" s="102">
        <f t="shared" si="6"/>
        <v>4487331207.6764994</v>
      </c>
      <c r="AA9" s="102">
        <f t="shared" si="7"/>
        <v>5775447119.5291033</v>
      </c>
      <c r="AB9" s="102">
        <f t="shared" si="8"/>
        <v>7034428357.3355398</v>
      </c>
      <c r="AC9" s="102">
        <f t="shared" si="9"/>
        <v>8319667080.7995749</v>
      </c>
      <c r="AD9" s="102">
        <f t="shared" si="10"/>
        <v>9537783646.2883301</v>
      </c>
      <c r="AE9" s="102">
        <f t="shared" si="11"/>
        <v>10714774311.513388</v>
      </c>
      <c r="AF9" s="102">
        <f t="shared" si="12"/>
        <v>12103505015.850458</v>
      </c>
      <c r="AG9" s="102">
        <f t="shared" si="13"/>
        <v>13523777685.20137</v>
      </c>
      <c r="AH9" s="102">
        <f t="shared" si="16"/>
        <v>14749912899.556091</v>
      </c>
    </row>
    <row r="10" spans="1:34" x14ac:dyDescent="0.35">
      <c r="A10" s="9" t="s">
        <v>66</v>
      </c>
      <c r="B10" s="9" t="s">
        <v>65</v>
      </c>
      <c r="C10" s="9" t="s">
        <v>75</v>
      </c>
      <c r="D10" s="10" t="s">
        <v>96</v>
      </c>
      <c r="E10" s="9" t="s">
        <v>71</v>
      </c>
      <c r="F10" s="11">
        <f t="shared" ref="F10:Q10" si="32">F64+F172+F250+F322</f>
        <v>701634048.46506095</v>
      </c>
      <c r="G10" s="11">
        <f t="shared" si="32"/>
        <v>948986787.42731166</v>
      </c>
      <c r="H10" s="11">
        <f t="shared" si="32"/>
        <v>634661286.12699699</v>
      </c>
      <c r="I10" s="11">
        <f t="shared" si="32"/>
        <v>463428149.44198275</v>
      </c>
      <c r="J10" s="11">
        <f t="shared" si="32"/>
        <v>778759661.16261828</v>
      </c>
      <c r="K10" s="11">
        <f t="shared" si="32"/>
        <v>751888726.38740504</v>
      </c>
      <c r="L10" s="11">
        <f t="shared" si="32"/>
        <v>705301225.42101836</v>
      </c>
      <c r="M10" s="11">
        <f t="shared" si="32"/>
        <v>670491187.67874026</v>
      </c>
      <c r="N10" s="11">
        <f t="shared" si="32"/>
        <v>664484841.75728548</v>
      </c>
      <c r="O10" s="11">
        <f t="shared" si="32"/>
        <v>921208590.58373487</v>
      </c>
      <c r="P10" s="11">
        <f t="shared" si="32"/>
        <v>749447664.32832944</v>
      </c>
      <c r="Q10" s="11">
        <f t="shared" si="32"/>
        <v>717471948.59511554</v>
      </c>
      <c r="W10" s="102">
        <f t="shared" si="3"/>
        <v>701634048.46506095</v>
      </c>
      <c r="X10" s="102">
        <f t="shared" si="4"/>
        <v>1650620835.8923726</v>
      </c>
      <c r="Y10" s="102">
        <f t="shared" si="5"/>
        <v>2285282122.0193696</v>
      </c>
      <c r="Z10" s="102">
        <f t="shared" si="6"/>
        <v>2748710271.4613523</v>
      </c>
      <c r="AA10" s="102">
        <f t="shared" si="7"/>
        <v>3527469932.6239705</v>
      </c>
      <c r="AB10" s="102">
        <f t="shared" si="8"/>
        <v>4279358659.0113754</v>
      </c>
      <c r="AC10" s="102">
        <f t="shared" si="9"/>
        <v>4984659884.432394</v>
      </c>
      <c r="AD10" s="102">
        <f t="shared" si="10"/>
        <v>5655151072.1111345</v>
      </c>
      <c r="AE10" s="102">
        <f t="shared" si="11"/>
        <v>6319635913.8684196</v>
      </c>
      <c r="AF10" s="102">
        <f t="shared" si="12"/>
        <v>7240844504.4521542</v>
      </c>
      <c r="AG10" s="102">
        <f t="shared" si="13"/>
        <v>7990292168.7804832</v>
      </c>
      <c r="AH10" s="102">
        <f t="shared" si="16"/>
        <v>8707764117.3755989</v>
      </c>
    </row>
    <row r="11" spans="1:34" x14ac:dyDescent="0.35">
      <c r="A11" s="9" t="s">
        <v>66</v>
      </c>
      <c r="B11" s="9" t="s">
        <v>65</v>
      </c>
      <c r="C11" s="9" t="s">
        <v>75</v>
      </c>
      <c r="D11" s="10" t="s">
        <v>96</v>
      </c>
      <c r="E11" s="9" t="s">
        <v>72</v>
      </c>
      <c r="F11" s="11">
        <f t="shared" ref="F11:Q11" si="33">F65+F173+F251+F323</f>
        <v>689702744.46259952</v>
      </c>
      <c r="G11" s="11">
        <f t="shared" si="33"/>
        <v>896797334.2038939</v>
      </c>
      <c r="H11" s="11">
        <f t="shared" si="33"/>
        <v>738532300.53098142</v>
      </c>
      <c r="I11" s="11">
        <f t="shared" si="33"/>
        <v>652373257.23168206</v>
      </c>
      <c r="J11" s="11">
        <f t="shared" si="33"/>
        <v>831705613.99611187</v>
      </c>
      <c r="K11" s="11">
        <f t="shared" si="33"/>
        <v>824995738.79568553</v>
      </c>
      <c r="L11" s="11">
        <f t="shared" si="33"/>
        <v>782306010.52000034</v>
      </c>
      <c r="M11" s="11">
        <f t="shared" si="33"/>
        <v>760935308.08405256</v>
      </c>
      <c r="N11" s="11">
        <f t="shared" si="33"/>
        <v>763170322.5288105</v>
      </c>
      <c r="O11" s="11">
        <f t="shared" si="33"/>
        <v>954201330.8196156</v>
      </c>
      <c r="P11" s="11">
        <f t="shared" si="33"/>
        <v>793889703.0713141</v>
      </c>
      <c r="Q11" s="11">
        <f t="shared" si="33"/>
        <v>811068828.1940757</v>
      </c>
      <c r="W11" s="102">
        <f t="shared" si="3"/>
        <v>689702744.46259952</v>
      </c>
      <c r="X11" s="102">
        <f t="shared" si="4"/>
        <v>1586500078.6664934</v>
      </c>
      <c r="Y11" s="102">
        <f t="shared" si="5"/>
        <v>2325032379.197475</v>
      </c>
      <c r="Z11" s="102">
        <f t="shared" si="6"/>
        <v>2977405636.4291573</v>
      </c>
      <c r="AA11" s="102">
        <f t="shared" si="7"/>
        <v>3809111250.4252691</v>
      </c>
      <c r="AB11" s="102">
        <f t="shared" si="8"/>
        <v>4634106989.2209549</v>
      </c>
      <c r="AC11" s="102">
        <f t="shared" si="9"/>
        <v>5416412999.7409554</v>
      </c>
      <c r="AD11" s="102">
        <f t="shared" si="10"/>
        <v>6177348307.8250084</v>
      </c>
      <c r="AE11" s="102">
        <f t="shared" si="11"/>
        <v>6940518630.3538189</v>
      </c>
      <c r="AF11" s="102">
        <f t="shared" si="12"/>
        <v>7894719961.1734343</v>
      </c>
      <c r="AG11" s="102">
        <f t="shared" si="13"/>
        <v>8688609664.2447491</v>
      </c>
      <c r="AH11" s="102">
        <f t="shared" si="16"/>
        <v>9499678492.4388256</v>
      </c>
    </row>
    <row r="12" spans="1:34" x14ac:dyDescent="0.35">
      <c r="A12" s="9" t="s">
        <v>66</v>
      </c>
      <c r="B12" s="9" t="s">
        <v>65</v>
      </c>
      <c r="C12" s="9" t="s">
        <v>75</v>
      </c>
      <c r="D12" s="10" t="s">
        <v>96</v>
      </c>
      <c r="E12" s="9" t="s">
        <v>73</v>
      </c>
      <c r="F12" s="11">
        <f t="shared" ref="F12:Q12" si="34">F66+F174+F252+F324</f>
        <v>1024765974.3997374</v>
      </c>
      <c r="G12" s="11">
        <f t="shared" si="34"/>
        <v>1293241681.7644873</v>
      </c>
      <c r="H12" s="11">
        <f t="shared" si="34"/>
        <v>898677021.93662524</v>
      </c>
      <c r="I12" s="11">
        <f t="shared" si="34"/>
        <v>711690495.0665369</v>
      </c>
      <c r="J12" s="11">
        <f t="shared" si="34"/>
        <v>1114791821.7791996</v>
      </c>
      <c r="K12" s="11">
        <f t="shared" si="34"/>
        <v>1089982698.3328006</v>
      </c>
      <c r="L12" s="11">
        <f t="shared" si="34"/>
        <v>1067417237.1567914</v>
      </c>
      <c r="M12" s="11">
        <f t="shared" si="34"/>
        <v>1018633015.2955424</v>
      </c>
      <c r="N12" s="11">
        <f t="shared" si="34"/>
        <v>1000929793.9760647</v>
      </c>
      <c r="O12" s="11">
        <f t="shared" si="34"/>
        <v>1255035039.5615005</v>
      </c>
      <c r="P12" s="11">
        <f t="shared" si="34"/>
        <v>1142989137.8228788</v>
      </c>
      <c r="Q12" s="11">
        <f t="shared" si="34"/>
        <v>1058070282.3765258</v>
      </c>
      <c r="W12" s="102">
        <f t="shared" si="3"/>
        <v>1024765974.3997374</v>
      </c>
      <c r="X12" s="102">
        <f t="shared" si="4"/>
        <v>2318007656.1642246</v>
      </c>
      <c r="Y12" s="102">
        <f t="shared" si="5"/>
        <v>3216684678.1008501</v>
      </c>
      <c r="Z12" s="102">
        <f t="shared" si="6"/>
        <v>3928375173.167387</v>
      </c>
      <c r="AA12" s="102">
        <f t="shared" si="7"/>
        <v>5043166994.9465866</v>
      </c>
      <c r="AB12" s="102">
        <f t="shared" si="8"/>
        <v>6133149693.2793875</v>
      </c>
      <c r="AC12" s="102">
        <f t="shared" si="9"/>
        <v>7200566930.4361792</v>
      </c>
      <c r="AD12" s="102">
        <f t="shared" si="10"/>
        <v>8219199945.7317219</v>
      </c>
      <c r="AE12" s="102">
        <f t="shared" si="11"/>
        <v>9220129739.7077866</v>
      </c>
      <c r="AF12" s="102">
        <f t="shared" si="12"/>
        <v>10475164779.269287</v>
      </c>
      <c r="AG12" s="102">
        <f t="shared" si="13"/>
        <v>11618153917.092167</v>
      </c>
      <c r="AH12" s="102">
        <f t="shared" si="16"/>
        <v>12676224199.468693</v>
      </c>
    </row>
    <row r="13" spans="1:34" x14ac:dyDescent="0.35">
      <c r="A13" s="9" t="s">
        <v>66</v>
      </c>
      <c r="B13" s="9" t="s">
        <v>65</v>
      </c>
      <c r="C13" s="9" t="s">
        <v>75</v>
      </c>
      <c r="D13" s="10" t="s">
        <v>96</v>
      </c>
      <c r="E13" s="9" t="s">
        <v>74</v>
      </c>
      <c r="F13" s="11">
        <f t="shared" ref="F13:Q13" si="35">F67+F175+F253+F325</f>
        <v>1247601662.437963</v>
      </c>
      <c r="G13" s="11">
        <f t="shared" si="35"/>
        <v>1468286324.2992086</v>
      </c>
      <c r="H13" s="11">
        <f t="shared" si="35"/>
        <v>1061543752.0745494</v>
      </c>
      <c r="I13" s="11">
        <f t="shared" si="35"/>
        <v>902176354.73601794</v>
      </c>
      <c r="J13" s="11">
        <f t="shared" si="35"/>
        <v>1333456081.38118</v>
      </c>
      <c r="K13" s="11">
        <f t="shared" si="35"/>
        <v>1318623599.5833068</v>
      </c>
      <c r="L13" s="11">
        <f t="shared" si="35"/>
        <v>1343244782.5467997</v>
      </c>
      <c r="M13" s="11">
        <f t="shared" si="35"/>
        <v>1289825433.8628621</v>
      </c>
      <c r="N13" s="11">
        <f t="shared" si="35"/>
        <v>1253694899.7362013</v>
      </c>
      <c r="O13" s="11">
        <f t="shared" si="35"/>
        <v>1418116588.8497801</v>
      </c>
      <c r="P13" s="11">
        <f t="shared" si="35"/>
        <v>1453118194.7744179</v>
      </c>
      <c r="Q13" s="11">
        <f t="shared" si="35"/>
        <v>1300731944.7127011</v>
      </c>
      <c r="W13" s="102">
        <f t="shared" si="3"/>
        <v>1247601662.437963</v>
      </c>
      <c r="X13" s="102">
        <f t="shared" si="4"/>
        <v>2715887986.7371716</v>
      </c>
      <c r="Y13" s="102">
        <f t="shared" si="5"/>
        <v>3777431738.8117208</v>
      </c>
      <c r="Z13" s="102">
        <f t="shared" si="6"/>
        <v>4679608093.547739</v>
      </c>
      <c r="AA13" s="102">
        <f t="shared" si="7"/>
        <v>6013064174.9289188</v>
      </c>
      <c r="AB13" s="102">
        <f t="shared" si="8"/>
        <v>7331687774.5122261</v>
      </c>
      <c r="AC13" s="102">
        <f t="shared" si="9"/>
        <v>8674932557.0590248</v>
      </c>
      <c r="AD13" s="102">
        <f t="shared" si="10"/>
        <v>9964757990.9218864</v>
      </c>
      <c r="AE13" s="102">
        <f t="shared" si="11"/>
        <v>11218452890.658089</v>
      </c>
      <c r="AF13" s="102">
        <f t="shared" si="12"/>
        <v>12636569479.50787</v>
      </c>
      <c r="AG13" s="102">
        <f t="shared" si="13"/>
        <v>14089687674.282288</v>
      </c>
      <c r="AH13" s="102">
        <f t="shared" si="16"/>
        <v>15390419618.994989</v>
      </c>
    </row>
    <row r="14" spans="1:34" x14ac:dyDescent="0.35">
      <c r="A14" s="7" t="s">
        <v>66</v>
      </c>
      <c r="B14" s="7" t="s">
        <v>65</v>
      </c>
      <c r="C14" s="7" t="s">
        <v>76</v>
      </c>
      <c r="D14" s="81" t="s">
        <v>77</v>
      </c>
      <c r="E14" s="7" t="s">
        <v>69</v>
      </c>
      <c r="F14" s="81">
        <f>SUM(F15:F19)</f>
        <v>37</v>
      </c>
      <c r="G14" s="8">
        <f t="shared" ref="G14:Q14" si="36">SUM(G15:G19)</f>
        <v>41</v>
      </c>
      <c r="H14" s="8">
        <f t="shared" si="36"/>
        <v>38</v>
      </c>
      <c r="I14" s="8">
        <f t="shared" si="36"/>
        <v>44</v>
      </c>
      <c r="J14" s="8">
        <f t="shared" si="36"/>
        <v>41</v>
      </c>
      <c r="K14" s="8">
        <f t="shared" si="36"/>
        <v>48</v>
      </c>
      <c r="L14" s="8">
        <f t="shared" si="36"/>
        <v>56</v>
      </c>
      <c r="M14" s="8">
        <f t="shared" si="36"/>
        <v>47</v>
      </c>
      <c r="N14" s="8">
        <f t="shared" si="36"/>
        <v>47</v>
      </c>
      <c r="O14" s="8">
        <f t="shared" si="36"/>
        <v>52</v>
      </c>
      <c r="P14" s="8">
        <f t="shared" si="36"/>
        <v>46</v>
      </c>
      <c r="Q14" s="8">
        <f t="shared" si="36"/>
        <v>49</v>
      </c>
      <c r="W14" s="102">
        <f t="shared" si="3"/>
        <v>37</v>
      </c>
      <c r="X14" s="102">
        <f t="shared" si="4"/>
        <v>78</v>
      </c>
      <c r="Y14" s="102">
        <f t="shared" si="5"/>
        <v>116</v>
      </c>
      <c r="Z14" s="102">
        <f t="shared" si="6"/>
        <v>160</v>
      </c>
      <c r="AA14" s="102">
        <f t="shared" si="7"/>
        <v>201</v>
      </c>
      <c r="AB14" s="102">
        <f t="shared" si="8"/>
        <v>249</v>
      </c>
      <c r="AC14" s="102">
        <f t="shared" si="9"/>
        <v>305</v>
      </c>
      <c r="AD14" s="102">
        <f t="shared" si="10"/>
        <v>352</v>
      </c>
      <c r="AE14" s="102">
        <f t="shared" si="11"/>
        <v>399</v>
      </c>
      <c r="AF14" s="102">
        <f t="shared" si="12"/>
        <v>451</v>
      </c>
      <c r="AG14" s="102">
        <f t="shared" si="13"/>
        <v>497</v>
      </c>
      <c r="AH14" s="102">
        <f t="shared" si="16"/>
        <v>546</v>
      </c>
    </row>
    <row r="15" spans="1:34" x14ac:dyDescent="0.35">
      <c r="A15" s="9" t="s">
        <v>66</v>
      </c>
      <c r="B15" s="9" t="s">
        <v>65</v>
      </c>
      <c r="C15" s="9" t="s">
        <v>76</v>
      </c>
      <c r="D15" s="10" t="s">
        <v>77</v>
      </c>
      <c r="E15" s="9" t="s">
        <v>70</v>
      </c>
      <c r="F15" s="9">
        <f t="shared" ref="F15:Q15" si="37">F81+F183+F261+F333</f>
        <v>4</v>
      </c>
      <c r="G15" s="9">
        <f t="shared" si="37"/>
        <v>3</v>
      </c>
      <c r="H15" s="9">
        <f t="shared" si="37"/>
        <v>3</v>
      </c>
      <c r="I15" s="9">
        <f t="shared" si="37"/>
        <v>4</v>
      </c>
      <c r="J15" s="9">
        <f t="shared" si="37"/>
        <v>4</v>
      </c>
      <c r="K15" s="9">
        <f t="shared" si="37"/>
        <v>5</v>
      </c>
      <c r="L15" s="9">
        <f t="shared" si="37"/>
        <v>5</v>
      </c>
      <c r="M15" s="9">
        <f t="shared" si="37"/>
        <v>4</v>
      </c>
      <c r="N15" s="9">
        <f t="shared" si="37"/>
        <v>4</v>
      </c>
      <c r="O15" s="9">
        <f t="shared" si="37"/>
        <v>5</v>
      </c>
      <c r="P15" s="9">
        <f t="shared" si="37"/>
        <v>4</v>
      </c>
      <c r="Q15" s="9">
        <f t="shared" si="37"/>
        <v>4</v>
      </c>
      <c r="W15" s="102">
        <f t="shared" si="3"/>
        <v>4</v>
      </c>
      <c r="X15" s="102">
        <f t="shared" si="4"/>
        <v>7</v>
      </c>
      <c r="Y15" s="102">
        <f t="shared" si="5"/>
        <v>10</v>
      </c>
      <c r="Z15" s="102">
        <f t="shared" si="6"/>
        <v>14</v>
      </c>
      <c r="AA15" s="102">
        <f t="shared" si="7"/>
        <v>18</v>
      </c>
      <c r="AB15" s="102">
        <f t="shared" si="8"/>
        <v>23</v>
      </c>
      <c r="AC15" s="102">
        <f t="shared" si="9"/>
        <v>28</v>
      </c>
      <c r="AD15" s="102">
        <f t="shared" si="10"/>
        <v>32</v>
      </c>
      <c r="AE15" s="102">
        <f t="shared" si="11"/>
        <v>36</v>
      </c>
      <c r="AF15" s="102">
        <f t="shared" si="12"/>
        <v>41</v>
      </c>
      <c r="AG15" s="102">
        <f t="shared" si="13"/>
        <v>45</v>
      </c>
      <c r="AH15" s="102">
        <f t="shared" si="16"/>
        <v>49</v>
      </c>
    </row>
    <row r="16" spans="1:34" x14ac:dyDescent="0.35">
      <c r="A16" s="9" t="s">
        <v>66</v>
      </c>
      <c r="B16" s="9" t="s">
        <v>65</v>
      </c>
      <c r="C16" s="9" t="s">
        <v>76</v>
      </c>
      <c r="D16" s="10" t="s">
        <v>77</v>
      </c>
      <c r="E16" s="9" t="s">
        <v>71</v>
      </c>
      <c r="F16" s="9">
        <f t="shared" ref="F16:Q16" si="38">F82+F184+F262+F334</f>
        <v>3</v>
      </c>
      <c r="G16" s="9">
        <f t="shared" si="38"/>
        <v>3</v>
      </c>
      <c r="H16" s="9">
        <f t="shared" si="38"/>
        <v>3</v>
      </c>
      <c r="I16" s="9">
        <f t="shared" si="38"/>
        <v>3</v>
      </c>
      <c r="J16" s="9">
        <f t="shared" si="38"/>
        <v>3</v>
      </c>
      <c r="K16" s="9">
        <f t="shared" si="38"/>
        <v>4</v>
      </c>
      <c r="L16" s="9">
        <f t="shared" si="38"/>
        <v>5</v>
      </c>
      <c r="M16" s="9">
        <f t="shared" si="38"/>
        <v>4</v>
      </c>
      <c r="N16" s="9">
        <f t="shared" si="38"/>
        <v>4</v>
      </c>
      <c r="O16" s="9">
        <f t="shared" si="38"/>
        <v>5</v>
      </c>
      <c r="P16" s="9">
        <f t="shared" si="38"/>
        <v>3</v>
      </c>
      <c r="Q16" s="9">
        <f t="shared" si="38"/>
        <v>4</v>
      </c>
      <c r="W16" s="102">
        <f t="shared" si="3"/>
        <v>3</v>
      </c>
      <c r="X16" s="102">
        <f t="shared" si="4"/>
        <v>6</v>
      </c>
      <c r="Y16" s="102">
        <f t="shared" si="5"/>
        <v>9</v>
      </c>
      <c r="Z16" s="102">
        <f t="shared" si="6"/>
        <v>12</v>
      </c>
      <c r="AA16" s="102">
        <f t="shared" si="7"/>
        <v>15</v>
      </c>
      <c r="AB16" s="102">
        <f t="shared" si="8"/>
        <v>19</v>
      </c>
      <c r="AC16" s="102">
        <f t="shared" si="9"/>
        <v>24</v>
      </c>
      <c r="AD16" s="102">
        <f t="shared" si="10"/>
        <v>28</v>
      </c>
      <c r="AE16" s="102">
        <f t="shared" si="11"/>
        <v>32</v>
      </c>
      <c r="AF16" s="102">
        <f t="shared" si="12"/>
        <v>37</v>
      </c>
      <c r="AG16" s="102">
        <f t="shared" si="13"/>
        <v>40</v>
      </c>
      <c r="AH16" s="102">
        <f t="shared" si="16"/>
        <v>44</v>
      </c>
    </row>
    <row r="17" spans="1:34" x14ac:dyDescent="0.35">
      <c r="A17" s="9" t="s">
        <v>66</v>
      </c>
      <c r="B17" s="9" t="s">
        <v>65</v>
      </c>
      <c r="C17" s="9" t="s">
        <v>76</v>
      </c>
      <c r="D17" s="10" t="s">
        <v>77</v>
      </c>
      <c r="E17" s="9" t="s">
        <v>72</v>
      </c>
      <c r="F17" s="9">
        <f t="shared" ref="F17:Q17" si="39">F83+F185+F263+F335</f>
        <v>14</v>
      </c>
      <c r="G17" s="9">
        <f t="shared" si="39"/>
        <v>16</v>
      </c>
      <c r="H17" s="9">
        <f t="shared" si="39"/>
        <v>15</v>
      </c>
      <c r="I17" s="9">
        <f t="shared" si="39"/>
        <v>17</v>
      </c>
      <c r="J17" s="9">
        <f t="shared" si="39"/>
        <v>15</v>
      </c>
      <c r="K17" s="9">
        <f t="shared" si="39"/>
        <v>19</v>
      </c>
      <c r="L17" s="9">
        <f t="shared" si="39"/>
        <v>20</v>
      </c>
      <c r="M17" s="9">
        <f t="shared" si="39"/>
        <v>18</v>
      </c>
      <c r="N17" s="9">
        <f t="shared" si="39"/>
        <v>16</v>
      </c>
      <c r="O17" s="9">
        <f t="shared" si="39"/>
        <v>19</v>
      </c>
      <c r="P17" s="9">
        <f t="shared" si="39"/>
        <v>18</v>
      </c>
      <c r="Q17" s="9">
        <f t="shared" si="39"/>
        <v>17</v>
      </c>
      <c r="W17" s="102">
        <f t="shared" si="3"/>
        <v>14</v>
      </c>
      <c r="X17" s="102">
        <f t="shared" si="4"/>
        <v>30</v>
      </c>
      <c r="Y17" s="102">
        <f t="shared" si="5"/>
        <v>45</v>
      </c>
      <c r="Z17" s="102">
        <f t="shared" si="6"/>
        <v>62</v>
      </c>
      <c r="AA17" s="102">
        <f t="shared" si="7"/>
        <v>77</v>
      </c>
      <c r="AB17" s="102">
        <f t="shared" si="8"/>
        <v>96</v>
      </c>
      <c r="AC17" s="102">
        <f t="shared" si="9"/>
        <v>116</v>
      </c>
      <c r="AD17" s="102">
        <f t="shared" si="10"/>
        <v>134</v>
      </c>
      <c r="AE17" s="102">
        <f t="shared" si="11"/>
        <v>150</v>
      </c>
      <c r="AF17" s="102">
        <f t="shared" si="12"/>
        <v>169</v>
      </c>
      <c r="AG17" s="102">
        <f t="shared" si="13"/>
        <v>187</v>
      </c>
      <c r="AH17" s="102">
        <f t="shared" si="16"/>
        <v>204</v>
      </c>
    </row>
    <row r="18" spans="1:34" x14ac:dyDescent="0.35">
      <c r="A18" s="9" t="s">
        <v>66</v>
      </c>
      <c r="B18" s="9" t="s">
        <v>65</v>
      </c>
      <c r="C18" s="9" t="s">
        <v>76</v>
      </c>
      <c r="D18" s="10" t="s">
        <v>77</v>
      </c>
      <c r="E18" s="9" t="s">
        <v>73</v>
      </c>
      <c r="F18" s="9">
        <f t="shared" ref="F18:Q18" si="40">F84+F186+F264+F336</f>
        <v>8</v>
      </c>
      <c r="G18" s="9">
        <f t="shared" si="40"/>
        <v>9</v>
      </c>
      <c r="H18" s="9">
        <f t="shared" si="40"/>
        <v>8</v>
      </c>
      <c r="I18" s="9">
        <f t="shared" si="40"/>
        <v>9</v>
      </c>
      <c r="J18" s="9">
        <f t="shared" si="40"/>
        <v>8</v>
      </c>
      <c r="K18" s="9">
        <f t="shared" si="40"/>
        <v>9</v>
      </c>
      <c r="L18" s="9">
        <f t="shared" si="40"/>
        <v>12</v>
      </c>
      <c r="M18" s="9">
        <f t="shared" si="40"/>
        <v>9</v>
      </c>
      <c r="N18" s="9">
        <f t="shared" si="40"/>
        <v>10</v>
      </c>
      <c r="O18" s="9">
        <f t="shared" si="40"/>
        <v>10</v>
      </c>
      <c r="P18" s="9">
        <f t="shared" si="40"/>
        <v>10</v>
      </c>
      <c r="Q18" s="9">
        <f t="shared" si="40"/>
        <v>11</v>
      </c>
      <c r="W18" s="102">
        <f t="shared" si="3"/>
        <v>8</v>
      </c>
      <c r="X18" s="102">
        <f t="shared" si="4"/>
        <v>17</v>
      </c>
      <c r="Y18" s="102">
        <f t="shared" si="5"/>
        <v>25</v>
      </c>
      <c r="Z18" s="102">
        <f t="shared" si="6"/>
        <v>34</v>
      </c>
      <c r="AA18" s="102">
        <f t="shared" si="7"/>
        <v>42</v>
      </c>
      <c r="AB18" s="102">
        <f t="shared" si="8"/>
        <v>51</v>
      </c>
      <c r="AC18" s="102">
        <f t="shared" si="9"/>
        <v>63</v>
      </c>
      <c r="AD18" s="102">
        <f t="shared" si="10"/>
        <v>72</v>
      </c>
      <c r="AE18" s="102">
        <f t="shared" si="11"/>
        <v>82</v>
      </c>
      <c r="AF18" s="102">
        <f t="shared" si="12"/>
        <v>92</v>
      </c>
      <c r="AG18" s="102">
        <f t="shared" si="13"/>
        <v>102</v>
      </c>
      <c r="AH18" s="102">
        <f t="shared" si="16"/>
        <v>113</v>
      </c>
    </row>
    <row r="19" spans="1:34" x14ac:dyDescent="0.35">
      <c r="A19" s="9" t="s">
        <v>66</v>
      </c>
      <c r="B19" s="9" t="s">
        <v>65</v>
      </c>
      <c r="C19" s="9" t="s">
        <v>76</v>
      </c>
      <c r="D19" s="10" t="s">
        <v>77</v>
      </c>
      <c r="E19" s="9" t="s">
        <v>74</v>
      </c>
      <c r="F19" s="9">
        <f t="shared" ref="F19:Q19" si="41">F85+F187+F265+F337</f>
        <v>8</v>
      </c>
      <c r="G19" s="9">
        <f t="shared" si="41"/>
        <v>10</v>
      </c>
      <c r="H19" s="9">
        <f t="shared" si="41"/>
        <v>9</v>
      </c>
      <c r="I19" s="9">
        <f t="shared" si="41"/>
        <v>11</v>
      </c>
      <c r="J19" s="9">
        <f t="shared" si="41"/>
        <v>11</v>
      </c>
      <c r="K19" s="9">
        <f t="shared" si="41"/>
        <v>11</v>
      </c>
      <c r="L19" s="9">
        <f t="shared" si="41"/>
        <v>14</v>
      </c>
      <c r="M19" s="9">
        <f t="shared" si="41"/>
        <v>12</v>
      </c>
      <c r="N19" s="9">
        <f t="shared" si="41"/>
        <v>13</v>
      </c>
      <c r="O19" s="9">
        <f t="shared" si="41"/>
        <v>13</v>
      </c>
      <c r="P19" s="9">
        <f t="shared" si="41"/>
        <v>11</v>
      </c>
      <c r="Q19" s="9">
        <f t="shared" si="41"/>
        <v>13</v>
      </c>
      <c r="W19" s="102">
        <f t="shared" si="3"/>
        <v>8</v>
      </c>
      <c r="X19" s="102">
        <f t="shared" si="4"/>
        <v>18</v>
      </c>
      <c r="Y19" s="102">
        <f t="shared" si="5"/>
        <v>27</v>
      </c>
      <c r="Z19" s="102">
        <f t="shared" si="6"/>
        <v>38</v>
      </c>
      <c r="AA19" s="102">
        <f t="shared" si="7"/>
        <v>49</v>
      </c>
      <c r="AB19" s="102">
        <f t="shared" si="8"/>
        <v>60</v>
      </c>
      <c r="AC19" s="102">
        <f t="shared" si="9"/>
        <v>74</v>
      </c>
      <c r="AD19" s="102">
        <f t="shared" si="10"/>
        <v>86</v>
      </c>
      <c r="AE19" s="102">
        <f t="shared" si="11"/>
        <v>99</v>
      </c>
      <c r="AF19" s="102">
        <f t="shared" si="12"/>
        <v>112</v>
      </c>
      <c r="AG19" s="102">
        <f t="shared" ref="AG19:AG82" si="42">P19+AF19</f>
        <v>123</v>
      </c>
      <c r="AH19" s="102">
        <f t="shared" si="16"/>
        <v>136</v>
      </c>
    </row>
    <row r="20" spans="1:34" x14ac:dyDescent="0.35">
      <c r="A20" s="7" t="s">
        <v>66</v>
      </c>
      <c r="B20" s="7" t="s">
        <v>65</v>
      </c>
      <c r="C20" s="7" t="s">
        <v>78</v>
      </c>
      <c r="D20" s="81" t="s">
        <v>97</v>
      </c>
      <c r="E20" s="7" t="s">
        <v>69</v>
      </c>
      <c r="F20" s="81">
        <f>SUM(F21:F25)</f>
        <v>1338</v>
      </c>
      <c r="G20" s="8">
        <f t="shared" ref="G20" si="43">SUM(G21:G25)</f>
        <v>1231</v>
      </c>
      <c r="H20" s="8">
        <f t="shared" ref="H20" si="44">SUM(H21:H25)</f>
        <v>1196</v>
      </c>
      <c r="I20" s="8">
        <f t="shared" ref="I20" si="45">SUM(I21:I25)</f>
        <v>1406</v>
      </c>
      <c r="J20" s="8">
        <f t="shared" ref="J20" si="46">SUM(J21:J25)</f>
        <v>1274</v>
      </c>
      <c r="K20" s="8">
        <f t="shared" ref="K20" si="47">SUM(K21:K25)</f>
        <v>1354</v>
      </c>
      <c r="L20" s="8">
        <f t="shared" ref="L20" si="48">SUM(L21:L25)</f>
        <v>1579</v>
      </c>
      <c r="M20" s="8">
        <f t="shared" ref="M20" si="49">SUM(M21:M25)</f>
        <v>1398</v>
      </c>
      <c r="N20" s="8">
        <f t="shared" ref="N20" si="50">SUM(N21:N25)</f>
        <v>1496</v>
      </c>
      <c r="O20" s="8">
        <f t="shared" ref="O20" si="51">SUM(O21:O25)</f>
        <v>1499</v>
      </c>
      <c r="P20" s="8">
        <f t="shared" ref="P20" si="52">SUM(P21:P25)</f>
        <v>1432</v>
      </c>
      <c r="Q20" s="8">
        <f t="shared" ref="Q20" si="53">SUM(Q21:Q25)</f>
        <v>1371</v>
      </c>
      <c r="R20" s="8">
        <f>SUM(F20:Q20)</f>
        <v>16574</v>
      </c>
      <c r="W20" s="102">
        <f t="shared" si="3"/>
        <v>1338</v>
      </c>
      <c r="X20" s="102">
        <f t="shared" si="4"/>
        <v>2569</v>
      </c>
      <c r="Y20" s="102">
        <f t="shared" si="5"/>
        <v>3765</v>
      </c>
      <c r="Z20" s="102">
        <f t="shared" si="6"/>
        <v>5171</v>
      </c>
      <c r="AA20" s="102">
        <f t="shared" si="7"/>
        <v>6445</v>
      </c>
      <c r="AB20" s="102">
        <f t="shared" si="8"/>
        <v>7799</v>
      </c>
      <c r="AC20" s="102">
        <f t="shared" si="9"/>
        <v>9378</v>
      </c>
      <c r="AD20" s="102">
        <f t="shared" si="10"/>
        <v>10776</v>
      </c>
      <c r="AE20" s="102">
        <f t="shared" si="11"/>
        <v>12272</v>
      </c>
      <c r="AF20" s="102">
        <f t="shared" si="12"/>
        <v>13771</v>
      </c>
      <c r="AG20" s="102">
        <f t="shared" si="42"/>
        <v>15203</v>
      </c>
      <c r="AH20" s="102">
        <f t="shared" si="16"/>
        <v>16574</v>
      </c>
    </row>
    <row r="21" spans="1:34" x14ac:dyDescent="0.35">
      <c r="A21" s="9" t="s">
        <v>66</v>
      </c>
      <c r="B21" s="9" t="s">
        <v>65</v>
      </c>
      <c r="C21" s="9" t="s">
        <v>78</v>
      </c>
      <c r="D21" s="10" t="s">
        <v>97</v>
      </c>
      <c r="E21" s="9" t="s">
        <v>70</v>
      </c>
      <c r="F21" s="9">
        <f t="shared" ref="F21:Q21" si="54">F87+F189+F267+F339</f>
        <v>119</v>
      </c>
      <c r="G21" s="9">
        <f t="shared" si="54"/>
        <v>109</v>
      </c>
      <c r="H21" s="9">
        <f t="shared" si="54"/>
        <v>107</v>
      </c>
      <c r="I21" s="9">
        <f t="shared" si="54"/>
        <v>123</v>
      </c>
      <c r="J21" s="9">
        <f t="shared" si="54"/>
        <v>112</v>
      </c>
      <c r="K21" s="9">
        <f t="shared" si="54"/>
        <v>120</v>
      </c>
      <c r="L21" s="9">
        <f t="shared" si="54"/>
        <v>140</v>
      </c>
      <c r="M21" s="9">
        <f t="shared" si="54"/>
        <v>124</v>
      </c>
      <c r="N21" s="9">
        <f t="shared" si="54"/>
        <v>132</v>
      </c>
      <c r="O21" s="9">
        <f t="shared" si="54"/>
        <v>131</v>
      </c>
      <c r="P21" s="9">
        <f t="shared" si="54"/>
        <v>126</v>
      </c>
      <c r="Q21" s="9">
        <f t="shared" si="54"/>
        <v>120</v>
      </c>
      <c r="W21" s="102">
        <f t="shared" si="3"/>
        <v>119</v>
      </c>
      <c r="X21" s="102">
        <f t="shared" si="4"/>
        <v>228</v>
      </c>
      <c r="Y21" s="102">
        <f t="shared" si="5"/>
        <v>335</v>
      </c>
      <c r="Z21" s="102">
        <f t="shared" si="6"/>
        <v>458</v>
      </c>
      <c r="AA21" s="102">
        <f t="shared" si="7"/>
        <v>570</v>
      </c>
      <c r="AB21" s="102">
        <f t="shared" si="8"/>
        <v>690</v>
      </c>
      <c r="AC21" s="102">
        <f t="shared" si="9"/>
        <v>830</v>
      </c>
      <c r="AD21" s="102">
        <f t="shared" si="10"/>
        <v>954</v>
      </c>
      <c r="AE21" s="102">
        <f t="shared" si="11"/>
        <v>1086</v>
      </c>
      <c r="AF21" s="102">
        <f t="shared" si="12"/>
        <v>1217</v>
      </c>
      <c r="AG21" s="102">
        <f t="shared" si="42"/>
        <v>1343</v>
      </c>
      <c r="AH21" s="102">
        <f t="shared" si="16"/>
        <v>1463</v>
      </c>
    </row>
    <row r="22" spans="1:34" x14ac:dyDescent="0.35">
      <c r="A22" s="9" t="s">
        <v>66</v>
      </c>
      <c r="B22" s="9" t="s">
        <v>65</v>
      </c>
      <c r="C22" s="9" t="s">
        <v>78</v>
      </c>
      <c r="D22" s="10" t="s">
        <v>97</v>
      </c>
      <c r="E22" s="9" t="s">
        <v>71</v>
      </c>
      <c r="F22" s="9">
        <f t="shared" ref="F22:Q22" si="55">F88+F190+F268+F340</f>
        <v>108</v>
      </c>
      <c r="G22" s="9">
        <f t="shared" si="55"/>
        <v>99</v>
      </c>
      <c r="H22" s="9">
        <f t="shared" si="55"/>
        <v>99</v>
      </c>
      <c r="I22" s="9">
        <f t="shared" si="55"/>
        <v>114</v>
      </c>
      <c r="J22" s="9">
        <f t="shared" si="55"/>
        <v>103</v>
      </c>
      <c r="K22" s="9">
        <f t="shared" si="55"/>
        <v>110</v>
      </c>
      <c r="L22" s="9">
        <f t="shared" si="55"/>
        <v>131</v>
      </c>
      <c r="M22" s="9">
        <f t="shared" si="55"/>
        <v>116</v>
      </c>
      <c r="N22" s="9">
        <f t="shared" si="55"/>
        <v>122</v>
      </c>
      <c r="O22" s="9">
        <f t="shared" si="55"/>
        <v>121</v>
      </c>
      <c r="P22" s="9">
        <f t="shared" si="55"/>
        <v>116</v>
      </c>
      <c r="Q22" s="9">
        <f t="shared" si="55"/>
        <v>109</v>
      </c>
      <c r="W22" s="102">
        <f t="shared" si="3"/>
        <v>108</v>
      </c>
      <c r="X22" s="102">
        <f t="shared" si="4"/>
        <v>207</v>
      </c>
      <c r="Y22" s="102">
        <f t="shared" si="5"/>
        <v>306</v>
      </c>
      <c r="Z22" s="102">
        <f t="shared" si="6"/>
        <v>420</v>
      </c>
      <c r="AA22" s="102">
        <f t="shared" si="7"/>
        <v>523</v>
      </c>
      <c r="AB22" s="102">
        <f t="shared" si="8"/>
        <v>633</v>
      </c>
      <c r="AC22" s="102">
        <f t="shared" si="9"/>
        <v>764</v>
      </c>
      <c r="AD22" s="102">
        <f t="shared" si="10"/>
        <v>880</v>
      </c>
      <c r="AE22" s="102">
        <f t="shared" si="11"/>
        <v>1002</v>
      </c>
      <c r="AF22" s="102">
        <f t="shared" si="12"/>
        <v>1123</v>
      </c>
      <c r="AG22" s="102">
        <f t="shared" si="42"/>
        <v>1239</v>
      </c>
      <c r="AH22" s="102">
        <f t="shared" si="16"/>
        <v>1348</v>
      </c>
    </row>
    <row r="23" spans="1:34" x14ac:dyDescent="0.35">
      <c r="A23" s="9" t="s">
        <v>66</v>
      </c>
      <c r="B23" s="9" t="s">
        <v>65</v>
      </c>
      <c r="C23" s="9" t="s">
        <v>78</v>
      </c>
      <c r="D23" s="10" t="s">
        <v>97</v>
      </c>
      <c r="E23" s="9" t="s">
        <v>72</v>
      </c>
      <c r="F23" s="9">
        <f t="shared" ref="F23:Q23" si="56">F89+F191+F269+F341</f>
        <v>523</v>
      </c>
      <c r="G23" s="9">
        <f t="shared" si="56"/>
        <v>477</v>
      </c>
      <c r="H23" s="9">
        <f t="shared" si="56"/>
        <v>462</v>
      </c>
      <c r="I23" s="9">
        <f t="shared" si="56"/>
        <v>545</v>
      </c>
      <c r="J23" s="9">
        <f t="shared" si="56"/>
        <v>493</v>
      </c>
      <c r="K23" s="9">
        <f t="shared" si="56"/>
        <v>526</v>
      </c>
      <c r="L23" s="9">
        <f t="shared" si="56"/>
        <v>611</v>
      </c>
      <c r="M23" s="9">
        <f t="shared" si="56"/>
        <v>539</v>
      </c>
      <c r="N23" s="9">
        <f t="shared" si="56"/>
        <v>582</v>
      </c>
      <c r="O23" s="9">
        <f t="shared" si="56"/>
        <v>583</v>
      </c>
      <c r="P23" s="9">
        <f t="shared" si="56"/>
        <v>555</v>
      </c>
      <c r="Q23" s="9">
        <f t="shared" si="56"/>
        <v>531</v>
      </c>
      <c r="W23" s="102">
        <f t="shared" si="3"/>
        <v>523</v>
      </c>
      <c r="X23" s="102">
        <f t="shared" si="4"/>
        <v>1000</v>
      </c>
      <c r="Y23" s="102">
        <f t="shared" si="5"/>
        <v>1462</v>
      </c>
      <c r="Z23" s="102">
        <f t="shared" si="6"/>
        <v>2007</v>
      </c>
      <c r="AA23" s="102">
        <f t="shared" si="7"/>
        <v>2500</v>
      </c>
      <c r="AB23" s="102">
        <f t="shared" si="8"/>
        <v>3026</v>
      </c>
      <c r="AC23" s="102">
        <f t="shared" si="9"/>
        <v>3637</v>
      </c>
      <c r="AD23" s="102">
        <f t="shared" si="10"/>
        <v>4176</v>
      </c>
      <c r="AE23" s="102">
        <f t="shared" si="11"/>
        <v>4758</v>
      </c>
      <c r="AF23" s="102">
        <f t="shared" si="12"/>
        <v>5341</v>
      </c>
      <c r="AG23" s="102">
        <f t="shared" si="42"/>
        <v>5896</v>
      </c>
      <c r="AH23" s="102">
        <f t="shared" si="16"/>
        <v>6427</v>
      </c>
    </row>
    <row r="24" spans="1:34" x14ac:dyDescent="0.35">
      <c r="A24" s="9" t="s">
        <v>66</v>
      </c>
      <c r="B24" s="9" t="s">
        <v>65</v>
      </c>
      <c r="C24" s="9" t="s">
        <v>78</v>
      </c>
      <c r="D24" s="10" t="s">
        <v>97</v>
      </c>
      <c r="E24" s="9" t="s">
        <v>73</v>
      </c>
      <c r="F24" s="9">
        <f t="shared" ref="F24:Q24" si="57">F90+F192+F270+F342</f>
        <v>282</v>
      </c>
      <c r="G24" s="9">
        <f t="shared" si="57"/>
        <v>259</v>
      </c>
      <c r="H24" s="9">
        <f t="shared" si="57"/>
        <v>249</v>
      </c>
      <c r="I24" s="9">
        <f t="shared" si="57"/>
        <v>296</v>
      </c>
      <c r="J24" s="9">
        <f t="shared" si="57"/>
        <v>268</v>
      </c>
      <c r="K24" s="9">
        <f t="shared" si="57"/>
        <v>284</v>
      </c>
      <c r="L24" s="9">
        <f t="shared" si="57"/>
        <v>330</v>
      </c>
      <c r="M24" s="9">
        <f t="shared" si="57"/>
        <v>292</v>
      </c>
      <c r="N24" s="9">
        <f t="shared" si="57"/>
        <v>313</v>
      </c>
      <c r="O24" s="9">
        <f t="shared" si="57"/>
        <v>315</v>
      </c>
      <c r="P24" s="9">
        <f t="shared" si="57"/>
        <v>300</v>
      </c>
      <c r="Q24" s="9">
        <f t="shared" si="57"/>
        <v>291</v>
      </c>
      <c r="W24" s="102">
        <f t="shared" si="3"/>
        <v>282</v>
      </c>
      <c r="X24" s="102">
        <f t="shared" si="4"/>
        <v>541</v>
      </c>
      <c r="Y24" s="102">
        <f t="shared" si="5"/>
        <v>790</v>
      </c>
      <c r="Z24" s="102">
        <f t="shared" si="6"/>
        <v>1086</v>
      </c>
      <c r="AA24" s="102">
        <f t="shared" si="7"/>
        <v>1354</v>
      </c>
      <c r="AB24" s="102">
        <f t="shared" si="8"/>
        <v>1638</v>
      </c>
      <c r="AC24" s="102">
        <f t="shared" si="9"/>
        <v>1968</v>
      </c>
      <c r="AD24" s="102">
        <f t="shared" si="10"/>
        <v>2260</v>
      </c>
      <c r="AE24" s="102">
        <f t="shared" si="11"/>
        <v>2573</v>
      </c>
      <c r="AF24" s="102">
        <f t="shared" si="12"/>
        <v>2888</v>
      </c>
      <c r="AG24" s="102">
        <f t="shared" si="42"/>
        <v>3188</v>
      </c>
      <c r="AH24" s="102">
        <f t="shared" si="16"/>
        <v>3479</v>
      </c>
    </row>
    <row r="25" spans="1:34" x14ac:dyDescent="0.35">
      <c r="A25" s="9" t="s">
        <v>66</v>
      </c>
      <c r="B25" s="9" t="s">
        <v>65</v>
      </c>
      <c r="C25" s="9" t="s">
        <v>78</v>
      </c>
      <c r="D25" s="10" t="s">
        <v>97</v>
      </c>
      <c r="E25" s="9" t="s">
        <v>74</v>
      </c>
      <c r="F25" s="9">
        <f t="shared" ref="F25:Q25" si="58">F91+F193+F271+F343</f>
        <v>306</v>
      </c>
      <c r="G25" s="9">
        <f t="shared" si="58"/>
        <v>287</v>
      </c>
      <c r="H25" s="9">
        <f t="shared" si="58"/>
        <v>279</v>
      </c>
      <c r="I25" s="9">
        <f t="shared" si="58"/>
        <v>328</v>
      </c>
      <c r="J25" s="9">
        <f t="shared" si="58"/>
        <v>298</v>
      </c>
      <c r="K25" s="9">
        <f t="shared" si="58"/>
        <v>314</v>
      </c>
      <c r="L25" s="9">
        <f t="shared" si="58"/>
        <v>367</v>
      </c>
      <c r="M25" s="9">
        <f t="shared" si="58"/>
        <v>327</v>
      </c>
      <c r="N25" s="9">
        <f t="shared" si="58"/>
        <v>347</v>
      </c>
      <c r="O25" s="9">
        <f t="shared" si="58"/>
        <v>349</v>
      </c>
      <c r="P25" s="9">
        <f t="shared" si="58"/>
        <v>335</v>
      </c>
      <c r="Q25" s="9">
        <f t="shared" si="58"/>
        <v>320</v>
      </c>
      <c r="W25" s="102">
        <f t="shared" si="3"/>
        <v>306</v>
      </c>
      <c r="X25" s="102">
        <f t="shared" si="4"/>
        <v>593</v>
      </c>
      <c r="Y25" s="102">
        <f t="shared" si="5"/>
        <v>872</v>
      </c>
      <c r="Z25" s="102">
        <f t="shared" si="6"/>
        <v>1200</v>
      </c>
      <c r="AA25" s="102">
        <f t="shared" si="7"/>
        <v>1498</v>
      </c>
      <c r="AB25" s="102">
        <f t="shared" si="8"/>
        <v>1812</v>
      </c>
      <c r="AC25" s="102">
        <f t="shared" si="9"/>
        <v>2179</v>
      </c>
      <c r="AD25" s="102">
        <f t="shared" si="10"/>
        <v>2506</v>
      </c>
      <c r="AE25" s="102">
        <f t="shared" si="11"/>
        <v>2853</v>
      </c>
      <c r="AF25" s="102">
        <f t="shared" si="12"/>
        <v>3202</v>
      </c>
      <c r="AG25" s="102">
        <f t="shared" si="42"/>
        <v>3537</v>
      </c>
      <c r="AH25" s="102">
        <f t="shared" si="16"/>
        <v>3857</v>
      </c>
    </row>
    <row r="26" spans="1:34" x14ac:dyDescent="0.35">
      <c r="A26" s="7" t="s">
        <v>66</v>
      </c>
      <c r="B26" s="7" t="s">
        <v>65</v>
      </c>
      <c r="C26" s="7" t="s">
        <v>80</v>
      </c>
      <c r="D26" s="81" t="s">
        <v>98</v>
      </c>
      <c r="E26" s="7" t="s">
        <v>69</v>
      </c>
      <c r="F26" s="81">
        <f t="shared" ref="F26:Q26" si="59">SUM(F27:F31)</f>
        <v>3458.9999999999991</v>
      </c>
      <c r="G26" s="8">
        <f t="shared" si="59"/>
        <v>10463.008001246008</v>
      </c>
      <c r="H26" s="8">
        <f t="shared" si="59"/>
        <v>9564.0058445883187</v>
      </c>
      <c r="I26" s="8">
        <f t="shared" si="59"/>
        <v>9623.0084518908989</v>
      </c>
      <c r="J26" s="8">
        <f t="shared" si="59"/>
        <v>7979.0082725526281</v>
      </c>
      <c r="K26" s="8">
        <f t="shared" si="59"/>
        <v>8261.0067228860153</v>
      </c>
      <c r="L26" s="8">
        <f t="shared" si="59"/>
        <v>9550.0094727395299</v>
      </c>
      <c r="M26" s="8">
        <f t="shared" si="59"/>
        <v>8431.0093531806815</v>
      </c>
      <c r="N26" s="8">
        <f t="shared" si="59"/>
        <v>7947.0076655615521</v>
      </c>
      <c r="O26" s="8">
        <f t="shared" si="59"/>
        <v>9176.0102406752103</v>
      </c>
      <c r="P26" s="8">
        <f t="shared" si="59"/>
        <v>9512.010410816647</v>
      </c>
      <c r="Q26" s="8">
        <f t="shared" si="59"/>
        <v>8493.0084886782388</v>
      </c>
      <c r="R26" s="8">
        <f>SUM(F26:Q26)</f>
        <v>102458.09292481573</v>
      </c>
      <c r="W26" s="102">
        <f t="shared" si="3"/>
        <v>3458.9999999999991</v>
      </c>
      <c r="X26" s="102">
        <f t="shared" si="4"/>
        <v>13922.008001246006</v>
      </c>
      <c r="Y26" s="102">
        <f t="shared" si="5"/>
        <v>23486.013845834324</v>
      </c>
      <c r="Z26" s="102">
        <f t="shared" si="6"/>
        <v>33109.022297725227</v>
      </c>
      <c r="AA26" s="102">
        <f t="shared" si="7"/>
        <v>41088.030570277857</v>
      </c>
      <c r="AB26" s="102">
        <f t="shared" si="8"/>
        <v>49349.03729316387</v>
      </c>
      <c r="AC26" s="102">
        <f t="shared" si="9"/>
        <v>58899.046765903404</v>
      </c>
      <c r="AD26" s="102">
        <f t="shared" si="10"/>
        <v>67330.056119084082</v>
      </c>
      <c r="AE26" s="102">
        <f t="shared" si="11"/>
        <v>75277.063784645637</v>
      </c>
      <c r="AF26" s="102">
        <f t="shared" si="12"/>
        <v>84453.07402532085</v>
      </c>
      <c r="AG26" s="102">
        <f t="shared" si="42"/>
        <v>93965.084436137491</v>
      </c>
      <c r="AH26" s="102">
        <f t="shared" si="16"/>
        <v>102458.09292481573</v>
      </c>
    </row>
    <row r="27" spans="1:34" x14ac:dyDescent="0.35">
      <c r="A27" s="9" t="s">
        <v>66</v>
      </c>
      <c r="B27" s="9" t="s">
        <v>65</v>
      </c>
      <c r="C27" s="9" t="s">
        <v>80</v>
      </c>
      <c r="D27" s="10" t="s">
        <v>98</v>
      </c>
      <c r="E27" s="9" t="s">
        <v>70</v>
      </c>
      <c r="F27" s="95">
        <f t="shared" ref="F27:Q27" si="60">F99+F201+F279+F351</f>
        <v>338.54031756613358</v>
      </c>
      <c r="G27" s="95">
        <f t="shared" si="60"/>
        <v>936.13781454628042</v>
      </c>
      <c r="H27" s="95">
        <f t="shared" si="60"/>
        <v>888.4027436963338</v>
      </c>
      <c r="I27" s="95">
        <f t="shared" si="60"/>
        <v>828.48256761191624</v>
      </c>
      <c r="J27" s="95">
        <f t="shared" si="60"/>
        <v>657.30890808889831</v>
      </c>
      <c r="K27" s="95">
        <f t="shared" si="60"/>
        <v>716.50621316698209</v>
      </c>
      <c r="L27" s="95">
        <f t="shared" si="60"/>
        <v>793.97271741116367</v>
      </c>
      <c r="M27" s="95">
        <f t="shared" si="60"/>
        <v>680.60540350694112</v>
      </c>
      <c r="N27" s="95">
        <f t="shared" si="60"/>
        <v>657.95168949096319</v>
      </c>
      <c r="O27" s="95">
        <f t="shared" si="60"/>
        <v>738.59073160453704</v>
      </c>
      <c r="P27" s="95">
        <f t="shared" si="60"/>
        <v>774.92460466569923</v>
      </c>
      <c r="Q27" s="95">
        <f t="shared" si="60"/>
        <v>703.09340280631864</v>
      </c>
      <c r="W27" s="102">
        <f t="shared" si="3"/>
        <v>338.54031756613358</v>
      </c>
      <c r="X27" s="102">
        <f t="shared" si="4"/>
        <v>1274.678132112414</v>
      </c>
      <c r="Y27" s="102">
        <f t="shared" si="5"/>
        <v>2163.0808758087478</v>
      </c>
      <c r="Z27" s="102">
        <f t="shared" si="6"/>
        <v>2991.563443420664</v>
      </c>
      <c r="AA27" s="102">
        <f t="shared" si="7"/>
        <v>3648.8723515095626</v>
      </c>
      <c r="AB27" s="102">
        <f t="shared" si="8"/>
        <v>4365.3785646765446</v>
      </c>
      <c r="AC27" s="102">
        <f t="shared" si="9"/>
        <v>5159.3512820877086</v>
      </c>
      <c r="AD27" s="102">
        <f t="shared" si="10"/>
        <v>5839.9566855946496</v>
      </c>
      <c r="AE27" s="102">
        <f t="shared" si="11"/>
        <v>6497.9083750856125</v>
      </c>
      <c r="AF27" s="102">
        <f t="shared" si="12"/>
        <v>7236.4991066901493</v>
      </c>
      <c r="AG27" s="102">
        <f t="shared" si="42"/>
        <v>8011.4237113558484</v>
      </c>
      <c r="AH27" s="102">
        <f t="shared" si="16"/>
        <v>8714.5171141621668</v>
      </c>
    </row>
    <row r="28" spans="1:34" x14ac:dyDescent="0.35">
      <c r="A28" s="9" t="s">
        <v>66</v>
      </c>
      <c r="B28" s="9" t="s">
        <v>65</v>
      </c>
      <c r="C28" s="9" t="s">
        <v>80</v>
      </c>
      <c r="D28" s="10" t="s">
        <v>98</v>
      </c>
      <c r="E28" s="9" t="s">
        <v>71</v>
      </c>
      <c r="F28" s="95">
        <f t="shared" ref="F28:Q28" si="61">F100+F202+F280+F352</f>
        <v>348.47206707742635</v>
      </c>
      <c r="G28" s="95">
        <f t="shared" si="61"/>
        <v>1135.1622743759572</v>
      </c>
      <c r="H28" s="95">
        <f t="shared" si="61"/>
        <v>1058.4601896966074</v>
      </c>
      <c r="I28" s="95">
        <f t="shared" si="61"/>
        <v>998.30436171597148</v>
      </c>
      <c r="J28" s="95">
        <f t="shared" si="61"/>
        <v>787.4544909315631</v>
      </c>
      <c r="K28" s="95">
        <f t="shared" si="61"/>
        <v>871.61068462478124</v>
      </c>
      <c r="L28" s="95">
        <f t="shared" si="61"/>
        <v>963.86048933809093</v>
      </c>
      <c r="M28" s="95">
        <f t="shared" si="61"/>
        <v>826.46359454049252</v>
      </c>
      <c r="N28" s="95">
        <f t="shared" si="61"/>
        <v>801.19368141546624</v>
      </c>
      <c r="O28" s="95">
        <f t="shared" si="61"/>
        <v>891.87111984085243</v>
      </c>
      <c r="P28" s="95">
        <f t="shared" si="61"/>
        <v>932.77318441921227</v>
      </c>
      <c r="Q28" s="95">
        <f t="shared" si="61"/>
        <v>851.40933646218195</v>
      </c>
      <c r="W28" s="102">
        <f t="shared" si="3"/>
        <v>348.47206707742635</v>
      </c>
      <c r="X28" s="102">
        <f t="shared" si="4"/>
        <v>1483.6343414533835</v>
      </c>
      <c r="Y28" s="102">
        <f t="shared" si="5"/>
        <v>2542.0945311499909</v>
      </c>
      <c r="Z28" s="102">
        <f t="shared" si="6"/>
        <v>3540.3988928659624</v>
      </c>
      <c r="AA28" s="102">
        <f t="shared" si="7"/>
        <v>4327.8533837975256</v>
      </c>
      <c r="AB28" s="102">
        <f t="shared" si="8"/>
        <v>5199.4640684223068</v>
      </c>
      <c r="AC28" s="102">
        <f t="shared" si="9"/>
        <v>6163.3245577603975</v>
      </c>
      <c r="AD28" s="102">
        <f t="shared" si="10"/>
        <v>6989.78815230089</v>
      </c>
      <c r="AE28" s="102">
        <f t="shared" si="11"/>
        <v>7790.981833716356</v>
      </c>
      <c r="AF28" s="102">
        <f t="shared" si="12"/>
        <v>8682.8529535572088</v>
      </c>
      <c r="AG28" s="102">
        <f t="shared" si="42"/>
        <v>9615.6261379764219</v>
      </c>
      <c r="AH28" s="102">
        <f t="shared" si="16"/>
        <v>10467.035474438604</v>
      </c>
    </row>
    <row r="29" spans="1:34" x14ac:dyDescent="0.35">
      <c r="A29" s="9" t="s">
        <v>66</v>
      </c>
      <c r="B29" s="9" t="s">
        <v>65</v>
      </c>
      <c r="C29" s="9" t="s">
        <v>80</v>
      </c>
      <c r="D29" s="10" t="s">
        <v>98</v>
      </c>
      <c r="E29" s="9" t="s">
        <v>72</v>
      </c>
      <c r="F29" s="95">
        <f t="shared" ref="F29:Q29" si="62">F101+F203+F281+F353</f>
        <v>1320.440654555184</v>
      </c>
      <c r="G29" s="95">
        <f t="shared" si="62"/>
        <v>3391.6524793314256</v>
      </c>
      <c r="H29" s="95">
        <f t="shared" si="62"/>
        <v>3195.5137992828222</v>
      </c>
      <c r="I29" s="95">
        <f t="shared" si="62"/>
        <v>3077.3648658852062</v>
      </c>
      <c r="J29" s="95">
        <f t="shared" si="62"/>
        <v>2503.4031870017748</v>
      </c>
      <c r="K29" s="95">
        <f t="shared" si="62"/>
        <v>2646.5355020642537</v>
      </c>
      <c r="L29" s="95">
        <f t="shared" si="62"/>
        <v>2991.9915452064593</v>
      </c>
      <c r="M29" s="95">
        <f t="shared" si="62"/>
        <v>2599.453826819095</v>
      </c>
      <c r="N29" s="95">
        <f t="shared" si="62"/>
        <v>2489.9100783706526</v>
      </c>
      <c r="O29" s="95">
        <f t="shared" si="62"/>
        <v>2834.4562366412979</v>
      </c>
      <c r="P29" s="95">
        <f t="shared" si="62"/>
        <v>2955.3733019742781</v>
      </c>
      <c r="Q29" s="95">
        <f t="shared" si="62"/>
        <v>2660.3216360921924</v>
      </c>
      <c r="W29" s="102">
        <f t="shared" si="3"/>
        <v>1320.440654555184</v>
      </c>
      <c r="X29" s="102">
        <f t="shared" si="4"/>
        <v>4712.0931338866094</v>
      </c>
      <c r="Y29" s="102">
        <f t="shared" si="5"/>
        <v>7907.6069331694316</v>
      </c>
      <c r="Z29" s="102">
        <f t="shared" si="6"/>
        <v>10984.971799054638</v>
      </c>
      <c r="AA29" s="102">
        <f t="shared" si="7"/>
        <v>13488.374986056413</v>
      </c>
      <c r="AB29" s="102">
        <f t="shared" si="8"/>
        <v>16134.910488120666</v>
      </c>
      <c r="AC29" s="102">
        <f t="shared" si="9"/>
        <v>19126.902033327126</v>
      </c>
      <c r="AD29" s="102">
        <f t="shared" si="10"/>
        <v>21726.355860146221</v>
      </c>
      <c r="AE29" s="102">
        <f t="shared" si="11"/>
        <v>24216.265938516874</v>
      </c>
      <c r="AF29" s="102">
        <f t="shared" si="12"/>
        <v>27050.722175158171</v>
      </c>
      <c r="AG29" s="102">
        <f t="shared" si="42"/>
        <v>30006.09547713245</v>
      </c>
      <c r="AH29" s="102">
        <f t="shared" si="16"/>
        <v>32666.417113224641</v>
      </c>
    </row>
    <row r="30" spans="1:34" x14ac:dyDescent="0.35">
      <c r="A30" s="9" t="s">
        <v>66</v>
      </c>
      <c r="B30" s="9" t="s">
        <v>65</v>
      </c>
      <c r="C30" s="9" t="s">
        <v>80</v>
      </c>
      <c r="D30" s="10" t="s">
        <v>98</v>
      </c>
      <c r="E30" s="9" t="s">
        <v>73</v>
      </c>
      <c r="F30" s="95">
        <f t="shared" ref="F30:Q30" si="63">F102+F204+F282+F354</f>
        <v>657.96457862022316</v>
      </c>
      <c r="G30" s="95">
        <f t="shared" si="63"/>
        <v>2168.9686772779637</v>
      </c>
      <c r="H30" s="95">
        <f t="shared" si="63"/>
        <v>1911.8149499726028</v>
      </c>
      <c r="I30" s="95">
        <f t="shared" si="63"/>
        <v>2039.0660019972349</v>
      </c>
      <c r="J30" s="95">
        <f t="shared" si="63"/>
        <v>1713.7280348714805</v>
      </c>
      <c r="K30" s="95">
        <f t="shared" si="63"/>
        <v>1785.6769607876699</v>
      </c>
      <c r="L30" s="95">
        <f t="shared" si="63"/>
        <v>2079.418420754856</v>
      </c>
      <c r="M30" s="95">
        <f t="shared" si="63"/>
        <v>1849.1501036151301</v>
      </c>
      <c r="N30" s="95">
        <f t="shared" si="63"/>
        <v>1764.0624952939052</v>
      </c>
      <c r="O30" s="95">
        <f t="shared" si="63"/>
        <v>2006.4531731139766</v>
      </c>
      <c r="P30" s="95">
        <f t="shared" si="63"/>
        <v>2048.7148394749229</v>
      </c>
      <c r="Q30" s="95">
        <f t="shared" si="63"/>
        <v>1852.1357054623468</v>
      </c>
      <c r="W30" s="102">
        <f t="shared" si="3"/>
        <v>657.96457862022316</v>
      </c>
      <c r="X30" s="102">
        <f t="shared" si="4"/>
        <v>2826.9332558981869</v>
      </c>
      <c r="Y30" s="102">
        <f t="shared" si="5"/>
        <v>4738.7482058707901</v>
      </c>
      <c r="Z30" s="102">
        <f t="shared" si="6"/>
        <v>6777.8142078680248</v>
      </c>
      <c r="AA30" s="102">
        <f t="shared" si="7"/>
        <v>8491.542242739506</v>
      </c>
      <c r="AB30" s="102">
        <f t="shared" si="8"/>
        <v>10277.219203527176</v>
      </c>
      <c r="AC30" s="102">
        <f t="shared" si="9"/>
        <v>12356.637624282033</v>
      </c>
      <c r="AD30" s="102">
        <f t="shared" si="10"/>
        <v>14205.787727897163</v>
      </c>
      <c r="AE30" s="102">
        <f t="shared" si="11"/>
        <v>15969.850223191068</v>
      </c>
      <c r="AF30" s="102">
        <f t="shared" si="12"/>
        <v>17976.303396305044</v>
      </c>
      <c r="AG30" s="102">
        <f t="shared" si="42"/>
        <v>20025.018235779968</v>
      </c>
      <c r="AH30" s="102">
        <f t="shared" si="16"/>
        <v>21877.153941242315</v>
      </c>
    </row>
    <row r="31" spans="1:34" x14ac:dyDescent="0.35">
      <c r="A31" s="9" t="s">
        <v>66</v>
      </c>
      <c r="B31" s="9" t="s">
        <v>65</v>
      </c>
      <c r="C31" s="9" t="s">
        <v>80</v>
      </c>
      <c r="D31" s="10" t="s">
        <v>98</v>
      </c>
      <c r="E31" s="9" t="s">
        <v>74</v>
      </c>
      <c r="F31" s="95">
        <f t="shared" ref="F31:Q31" si="64">F103+F205+F283+F355</f>
        <v>793.58238218103202</v>
      </c>
      <c r="G31" s="95">
        <f t="shared" si="64"/>
        <v>2831.0867557143815</v>
      </c>
      <c r="H31" s="95">
        <f t="shared" si="64"/>
        <v>2509.814161939953</v>
      </c>
      <c r="I31" s="95">
        <f t="shared" si="64"/>
        <v>2679.7906546805707</v>
      </c>
      <c r="J31" s="95">
        <f t="shared" si="64"/>
        <v>2317.1136516589108</v>
      </c>
      <c r="K31" s="95">
        <f t="shared" si="64"/>
        <v>2240.6773622423284</v>
      </c>
      <c r="L31" s="95">
        <f t="shared" si="64"/>
        <v>2720.7663000289594</v>
      </c>
      <c r="M31" s="95">
        <f t="shared" si="64"/>
        <v>2475.3364246990222</v>
      </c>
      <c r="N31" s="95">
        <f t="shared" si="64"/>
        <v>2233.889720990564</v>
      </c>
      <c r="O31" s="95">
        <f t="shared" si="64"/>
        <v>2704.6389794745451</v>
      </c>
      <c r="P31" s="95">
        <f t="shared" si="64"/>
        <v>2800.2244802825348</v>
      </c>
      <c r="Q31" s="95">
        <f t="shared" si="64"/>
        <v>2426.0484078551985</v>
      </c>
      <c r="W31" s="102">
        <f t="shared" si="3"/>
        <v>793.58238218103202</v>
      </c>
      <c r="X31" s="102">
        <f t="shared" si="4"/>
        <v>3624.6691378954138</v>
      </c>
      <c r="Y31" s="102">
        <f t="shared" si="5"/>
        <v>6134.4832998353668</v>
      </c>
      <c r="Z31" s="102">
        <f t="shared" si="6"/>
        <v>8814.2739545159384</v>
      </c>
      <c r="AA31" s="102">
        <f t="shared" si="7"/>
        <v>11131.387606174849</v>
      </c>
      <c r="AB31" s="102">
        <f t="shared" si="8"/>
        <v>13372.064968417177</v>
      </c>
      <c r="AC31" s="102">
        <f t="shared" si="9"/>
        <v>16092.831268446136</v>
      </c>
      <c r="AD31" s="102">
        <f t="shared" si="10"/>
        <v>18568.167693145158</v>
      </c>
      <c r="AE31" s="102">
        <f t="shared" si="11"/>
        <v>20802.057414135721</v>
      </c>
      <c r="AF31" s="102">
        <f t="shared" si="12"/>
        <v>23506.696393610266</v>
      </c>
      <c r="AG31" s="102">
        <f t="shared" si="42"/>
        <v>26306.920873892799</v>
      </c>
      <c r="AH31" s="102">
        <f t="shared" si="16"/>
        <v>28732.969281747999</v>
      </c>
    </row>
    <row r="32" spans="1:34" x14ac:dyDescent="0.35">
      <c r="A32" s="7" t="s">
        <v>66</v>
      </c>
      <c r="B32" s="7" t="s">
        <v>65</v>
      </c>
      <c r="C32" s="7" t="s">
        <v>79</v>
      </c>
      <c r="D32" s="81" t="s">
        <v>99</v>
      </c>
      <c r="E32" s="7" t="s">
        <v>69</v>
      </c>
      <c r="F32" s="81">
        <f t="shared" ref="F32:Q32" si="65">SUM(F33:F37)</f>
        <v>60</v>
      </c>
      <c r="G32" s="8">
        <f t="shared" si="65"/>
        <v>66</v>
      </c>
      <c r="H32" s="8">
        <f t="shared" si="65"/>
        <v>66</v>
      </c>
      <c r="I32" s="8">
        <f t="shared" si="65"/>
        <v>86</v>
      </c>
      <c r="J32" s="8">
        <f t="shared" si="65"/>
        <v>76</v>
      </c>
      <c r="K32" s="8">
        <f t="shared" si="65"/>
        <v>87</v>
      </c>
      <c r="L32" s="8">
        <f t="shared" si="65"/>
        <v>97</v>
      </c>
      <c r="M32" s="8">
        <f t="shared" si="65"/>
        <v>93</v>
      </c>
      <c r="N32" s="8">
        <f t="shared" si="65"/>
        <v>101</v>
      </c>
      <c r="O32" s="8">
        <f t="shared" si="65"/>
        <v>107</v>
      </c>
      <c r="P32" s="8">
        <f t="shared" si="65"/>
        <v>80</v>
      </c>
      <c r="Q32" s="8">
        <f t="shared" si="65"/>
        <v>77</v>
      </c>
      <c r="R32" s="8">
        <f>SUM(F32:Q32)</f>
        <v>996</v>
      </c>
      <c r="W32" s="102">
        <f t="shared" si="3"/>
        <v>60</v>
      </c>
      <c r="X32" s="102">
        <f t="shared" si="4"/>
        <v>126</v>
      </c>
      <c r="Y32" s="102">
        <f t="shared" si="5"/>
        <v>192</v>
      </c>
      <c r="Z32" s="102">
        <f t="shared" si="6"/>
        <v>278</v>
      </c>
      <c r="AA32" s="102">
        <f t="shared" si="7"/>
        <v>354</v>
      </c>
      <c r="AB32" s="102">
        <f t="shared" si="8"/>
        <v>441</v>
      </c>
      <c r="AC32" s="102">
        <f t="shared" si="9"/>
        <v>538</v>
      </c>
      <c r="AD32" s="102">
        <f t="shared" si="10"/>
        <v>631</v>
      </c>
      <c r="AE32" s="102">
        <f t="shared" si="11"/>
        <v>732</v>
      </c>
      <c r="AF32" s="102">
        <f t="shared" si="12"/>
        <v>839</v>
      </c>
      <c r="AG32" s="102">
        <f t="shared" si="42"/>
        <v>919</v>
      </c>
      <c r="AH32" s="102">
        <f t="shared" si="16"/>
        <v>996</v>
      </c>
    </row>
    <row r="33" spans="1:34" x14ac:dyDescent="0.35">
      <c r="A33" s="9" t="s">
        <v>66</v>
      </c>
      <c r="B33" s="9" t="s">
        <v>65</v>
      </c>
      <c r="C33" s="9" t="s">
        <v>79</v>
      </c>
      <c r="D33" s="10" t="s">
        <v>99</v>
      </c>
      <c r="E33" s="9" t="s">
        <v>70</v>
      </c>
      <c r="F33" s="9">
        <f t="shared" ref="F33:Q33" si="66">F93+F195+F273+F345</f>
        <v>6</v>
      </c>
      <c r="G33" s="9">
        <f t="shared" si="66"/>
        <v>6</v>
      </c>
      <c r="H33" s="9">
        <f t="shared" si="66"/>
        <v>6</v>
      </c>
      <c r="I33" s="9">
        <f t="shared" si="66"/>
        <v>8</v>
      </c>
      <c r="J33" s="9">
        <f t="shared" si="66"/>
        <v>6</v>
      </c>
      <c r="K33" s="9">
        <f t="shared" si="66"/>
        <v>9</v>
      </c>
      <c r="L33" s="9">
        <f t="shared" si="66"/>
        <v>9</v>
      </c>
      <c r="M33" s="9">
        <f t="shared" si="66"/>
        <v>9</v>
      </c>
      <c r="N33" s="9">
        <f t="shared" si="66"/>
        <v>10</v>
      </c>
      <c r="O33" s="9">
        <f t="shared" si="66"/>
        <v>10</v>
      </c>
      <c r="P33" s="9">
        <f t="shared" si="66"/>
        <v>8</v>
      </c>
      <c r="Q33" s="9">
        <f t="shared" si="66"/>
        <v>7</v>
      </c>
      <c r="W33" s="102">
        <f t="shared" si="3"/>
        <v>6</v>
      </c>
      <c r="X33" s="102">
        <f t="shared" si="4"/>
        <v>12</v>
      </c>
      <c r="Y33" s="102">
        <f t="shared" si="5"/>
        <v>18</v>
      </c>
      <c r="Z33" s="102">
        <f t="shared" si="6"/>
        <v>26</v>
      </c>
      <c r="AA33" s="102">
        <f t="shared" si="7"/>
        <v>32</v>
      </c>
      <c r="AB33" s="102">
        <f t="shared" si="8"/>
        <v>41</v>
      </c>
      <c r="AC33" s="102">
        <f t="shared" si="9"/>
        <v>50</v>
      </c>
      <c r="AD33" s="102">
        <f t="shared" si="10"/>
        <v>59</v>
      </c>
      <c r="AE33" s="102">
        <f t="shared" si="11"/>
        <v>69</v>
      </c>
      <c r="AF33" s="102">
        <f t="shared" si="12"/>
        <v>79</v>
      </c>
      <c r="AG33" s="102">
        <f t="shared" si="42"/>
        <v>87</v>
      </c>
      <c r="AH33" s="102">
        <f t="shared" si="16"/>
        <v>94</v>
      </c>
    </row>
    <row r="34" spans="1:34" x14ac:dyDescent="0.35">
      <c r="A34" s="9" t="s">
        <v>66</v>
      </c>
      <c r="B34" s="9" t="s">
        <v>65</v>
      </c>
      <c r="C34" s="9" t="s">
        <v>79</v>
      </c>
      <c r="D34" s="10" t="s">
        <v>99</v>
      </c>
      <c r="E34" s="9" t="s">
        <v>71</v>
      </c>
      <c r="F34" s="9">
        <f t="shared" ref="F34:Q34" si="67">F94+F196+F274+F346</f>
        <v>5</v>
      </c>
      <c r="G34" s="9">
        <f t="shared" si="67"/>
        <v>6</v>
      </c>
      <c r="H34" s="9">
        <f t="shared" si="67"/>
        <v>6</v>
      </c>
      <c r="I34" s="9">
        <f t="shared" si="67"/>
        <v>9</v>
      </c>
      <c r="J34" s="9">
        <f t="shared" si="67"/>
        <v>8</v>
      </c>
      <c r="K34" s="9">
        <f t="shared" si="67"/>
        <v>8</v>
      </c>
      <c r="L34" s="9">
        <f t="shared" si="67"/>
        <v>10</v>
      </c>
      <c r="M34" s="9">
        <f t="shared" si="67"/>
        <v>9</v>
      </c>
      <c r="N34" s="9">
        <f t="shared" si="67"/>
        <v>9</v>
      </c>
      <c r="O34" s="9">
        <f t="shared" si="67"/>
        <v>10</v>
      </c>
      <c r="P34" s="9">
        <f t="shared" si="67"/>
        <v>7</v>
      </c>
      <c r="Q34" s="9">
        <f t="shared" si="67"/>
        <v>6</v>
      </c>
      <c r="W34" s="102">
        <f t="shared" si="3"/>
        <v>5</v>
      </c>
      <c r="X34" s="102">
        <f t="shared" si="4"/>
        <v>11</v>
      </c>
      <c r="Y34" s="102">
        <f t="shared" si="5"/>
        <v>17</v>
      </c>
      <c r="Z34" s="102">
        <f t="shared" si="6"/>
        <v>26</v>
      </c>
      <c r="AA34" s="102">
        <f t="shared" si="7"/>
        <v>34</v>
      </c>
      <c r="AB34" s="102">
        <f t="shared" si="8"/>
        <v>42</v>
      </c>
      <c r="AC34" s="102">
        <f t="shared" si="9"/>
        <v>52</v>
      </c>
      <c r="AD34" s="102">
        <f t="shared" si="10"/>
        <v>61</v>
      </c>
      <c r="AE34" s="102">
        <f t="shared" si="11"/>
        <v>70</v>
      </c>
      <c r="AF34" s="102">
        <f t="shared" si="12"/>
        <v>80</v>
      </c>
      <c r="AG34" s="102">
        <f t="shared" si="42"/>
        <v>87</v>
      </c>
      <c r="AH34" s="102">
        <f t="shared" si="16"/>
        <v>93</v>
      </c>
    </row>
    <row r="35" spans="1:34" x14ac:dyDescent="0.35">
      <c r="A35" s="9" t="s">
        <v>66</v>
      </c>
      <c r="B35" s="9" t="s">
        <v>65</v>
      </c>
      <c r="C35" s="9" t="s">
        <v>79</v>
      </c>
      <c r="D35" s="10" t="s">
        <v>99</v>
      </c>
      <c r="E35" s="9" t="s">
        <v>72</v>
      </c>
      <c r="F35" s="9">
        <f t="shared" ref="F35:Q35" si="68">F95+F197+F275+F347</f>
        <v>23</v>
      </c>
      <c r="G35" s="9">
        <f t="shared" si="68"/>
        <v>24</v>
      </c>
      <c r="H35" s="9">
        <f t="shared" si="68"/>
        <v>25</v>
      </c>
      <c r="I35" s="9">
        <f t="shared" si="68"/>
        <v>30</v>
      </c>
      <c r="J35" s="9">
        <f t="shared" si="68"/>
        <v>28</v>
      </c>
      <c r="K35" s="9">
        <f t="shared" si="68"/>
        <v>33</v>
      </c>
      <c r="L35" s="9">
        <f t="shared" si="68"/>
        <v>35</v>
      </c>
      <c r="M35" s="9">
        <f t="shared" si="68"/>
        <v>35</v>
      </c>
      <c r="N35" s="9">
        <f t="shared" si="68"/>
        <v>39</v>
      </c>
      <c r="O35" s="9">
        <f t="shared" si="68"/>
        <v>42</v>
      </c>
      <c r="P35" s="9">
        <f t="shared" si="68"/>
        <v>30</v>
      </c>
      <c r="Q35" s="9">
        <f t="shared" si="68"/>
        <v>29</v>
      </c>
      <c r="W35" s="102">
        <f t="shared" si="3"/>
        <v>23</v>
      </c>
      <c r="X35" s="102">
        <f t="shared" si="4"/>
        <v>47</v>
      </c>
      <c r="Y35" s="102">
        <f t="shared" si="5"/>
        <v>72</v>
      </c>
      <c r="Z35" s="102">
        <f t="shared" si="6"/>
        <v>102</v>
      </c>
      <c r="AA35" s="102">
        <f t="shared" si="7"/>
        <v>130</v>
      </c>
      <c r="AB35" s="102">
        <f t="shared" si="8"/>
        <v>163</v>
      </c>
      <c r="AC35" s="102">
        <f t="shared" si="9"/>
        <v>198</v>
      </c>
      <c r="AD35" s="102">
        <f t="shared" si="10"/>
        <v>233</v>
      </c>
      <c r="AE35" s="102">
        <f t="shared" si="11"/>
        <v>272</v>
      </c>
      <c r="AF35" s="102">
        <f t="shared" si="12"/>
        <v>314</v>
      </c>
      <c r="AG35" s="102">
        <f t="shared" si="42"/>
        <v>344</v>
      </c>
      <c r="AH35" s="102">
        <f t="shared" si="16"/>
        <v>373</v>
      </c>
    </row>
    <row r="36" spans="1:34" x14ac:dyDescent="0.35">
      <c r="A36" s="9" t="s">
        <v>66</v>
      </c>
      <c r="B36" s="9" t="s">
        <v>65</v>
      </c>
      <c r="C36" s="9" t="s">
        <v>79</v>
      </c>
      <c r="D36" s="10" t="s">
        <v>99</v>
      </c>
      <c r="E36" s="9" t="s">
        <v>73</v>
      </c>
      <c r="F36" s="9">
        <f t="shared" ref="F36:Q36" si="69">F96+F198+F276+F348</f>
        <v>12</v>
      </c>
      <c r="G36" s="9">
        <f t="shared" si="69"/>
        <v>14</v>
      </c>
      <c r="H36" s="9">
        <f t="shared" si="69"/>
        <v>13</v>
      </c>
      <c r="I36" s="9">
        <f t="shared" si="69"/>
        <v>18</v>
      </c>
      <c r="J36" s="9">
        <f t="shared" si="69"/>
        <v>16</v>
      </c>
      <c r="K36" s="9">
        <f t="shared" si="69"/>
        <v>17</v>
      </c>
      <c r="L36" s="9">
        <f t="shared" si="69"/>
        <v>20</v>
      </c>
      <c r="M36" s="9">
        <f t="shared" si="69"/>
        <v>18</v>
      </c>
      <c r="N36" s="9">
        <f t="shared" si="69"/>
        <v>19</v>
      </c>
      <c r="O36" s="9">
        <f t="shared" si="69"/>
        <v>21</v>
      </c>
      <c r="P36" s="9">
        <f t="shared" si="69"/>
        <v>16</v>
      </c>
      <c r="Q36" s="9">
        <f t="shared" si="69"/>
        <v>16</v>
      </c>
      <c r="W36" s="102">
        <f t="shared" si="3"/>
        <v>12</v>
      </c>
      <c r="X36" s="102">
        <f t="shared" si="4"/>
        <v>26</v>
      </c>
      <c r="Y36" s="102">
        <f t="shared" si="5"/>
        <v>39</v>
      </c>
      <c r="Z36" s="102">
        <f t="shared" si="6"/>
        <v>57</v>
      </c>
      <c r="AA36" s="102">
        <f t="shared" si="7"/>
        <v>73</v>
      </c>
      <c r="AB36" s="102">
        <f t="shared" si="8"/>
        <v>90</v>
      </c>
      <c r="AC36" s="102">
        <f t="shared" si="9"/>
        <v>110</v>
      </c>
      <c r="AD36" s="102">
        <f t="shared" si="10"/>
        <v>128</v>
      </c>
      <c r="AE36" s="102">
        <f t="shared" si="11"/>
        <v>147</v>
      </c>
      <c r="AF36" s="102">
        <f t="shared" si="12"/>
        <v>168</v>
      </c>
      <c r="AG36" s="102">
        <f t="shared" si="42"/>
        <v>184</v>
      </c>
      <c r="AH36" s="102">
        <f t="shared" si="16"/>
        <v>200</v>
      </c>
    </row>
    <row r="37" spans="1:34" x14ac:dyDescent="0.35">
      <c r="A37" s="9" t="s">
        <v>66</v>
      </c>
      <c r="B37" s="9" t="s">
        <v>65</v>
      </c>
      <c r="C37" s="9" t="s">
        <v>79</v>
      </c>
      <c r="D37" s="10" t="s">
        <v>99</v>
      </c>
      <c r="E37" s="9" t="s">
        <v>74</v>
      </c>
      <c r="F37" s="9">
        <f t="shared" ref="F37:Q37" si="70">F97+F199+F277+F349</f>
        <v>14</v>
      </c>
      <c r="G37" s="9">
        <f t="shared" si="70"/>
        <v>16</v>
      </c>
      <c r="H37" s="9">
        <f t="shared" si="70"/>
        <v>16</v>
      </c>
      <c r="I37" s="9">
        <f t="shared" si="70"/>
        <v>21</v>
      </c>
      <c r="J37" s="9">
        <f t="shared" si="70"/>
        <v>18</v>
      </c>
      <c r="K37" s="9">
        <f t="shared" si="70"/>
        <v>20</v>
      </c>
      <c r="L37" s="9">
        <f t="shared" si="70"/>
        <v>23</v>
      </c>
      <c r="M37" s="9">
        <f t="shared" si="70"/>
        <v>22</v>
      </c>
      <c r="N37" s="9">
        <f t="shared" si="70"/>
        <v>24</v>
      </c>
      <c r="O37" s="9">
        <f t="shared" si="70"/>
        <v>24</v>
      </c>
      <c r="P37" s="9">
        <f t="shared" si="70"/>
        <v>19</v>
      </c>
      <c r="Q37" s="9">
        <f t="shared" si="70"/>
        <v>19</v>
      </c>
      <c r="W37" s="102">
        <f t="shared" si="3"/>
        <v>14</v>
      </c>
      <c r="X37" s="102">
        <f t="shared" si="4"/>
        <v>30</v>
      </c>
      <c r="Y37" s="102">
        <f t="shared" si="5"/>
        <v>46</v>
      </c>
      <c r="Z37" s="102">
        <f t="shared" si="6"/>
        <v>67</v>
      </c>
      <c r="AA37" s="102">
        <f t="shared" si="7"/>
        <v>85</v>
      </c>
      <c r="AB37" s="102">
        <f t="shared" si="8"/>
        <v>105</v>
      </c>
      <c r="AC37" s="102">
        <f t="shared" si="9"/>
        <v>128</v>
      </c>
      <c r="AD37" s="102">
        <f t="shared" si="10"/>
        <v>150</v>
      </c>
      <c r="AE37" s="102">
        <f t="shared" si="11"/>
        <v>174</v>
      </c>
      <c r="AF37" s="102">
        <f t="shared" si="12"/>
        <v>198</v>
      </c>
      <c r="AG37" s="102">
        <f t="shared" si="42"/>
        <v>217</v>
      </c>
      <c r="AH37" s="102">
        <f t="shared" si="16"/>
        <v>236</v>
      </c>
    </row>
    <row r="38" spans="1:34" x14ac:dyDescent="0.35">
      <c r="A38" s="7" t="s">
        <v>66</v>
      </c>
      <c r="B38" s="7" t="s">
        <v>65</v>
      </c>
      <c r="C38" s="7" t="s">
        <v>100</v>
      </c>
      <c r="D38" s="81" t="s">
        <v>101</v>
      </c>
      <c r="E38" s="7" t="s">
        <v>69</v>
      </c>
      <c r="F38" s="81">
        <f t="shared" ref="F38:Q38" si="71">SUM(F39:F43)</f>
        <v>0</v>
      </c>
      <c r="G38" s="8">
        <f t="shared" si="71"/>
        <v>0</v>
      </c>
      <c r="H38" s="8">
        <f t="shared" si="71"/>
        <v>0</v>
      </c>
      <c r="I38" s="8">
        <f t="shared" si="71"/>
        <v>1</v>
      </c>
      <c r="J38" s="8">
        <f t="shared" si="71"/>
        <v>1.0000045984172472</v>
      </c>
      <c r="K38" s="8">
        <f t="shared" si="71"/>
        <v>0</v>
      </c>
      <c r="L38" s="8">
        <f t="shared" si="71"/>
        <v>0.3</v>
      </c>
      <c r="M38" s="8">
        <f t="shared" si="71"/>
        <v>0</v>
      </c>
      <c r="N38" s="8">
        <f t="shared" si="71"/>
        <v>0</v>
      </c>
      <c r="O38" s="8">
        <f t="shared" si="71"/>
        <v>1</v>
      </c>
      <c r="P38" s="8">
        <f t="shared" si="71"/>
        <v>0.3</v>
      </c>
      <c r="Q38" s="8">
        <f t="shared" si="71"/>
        <v>1</v>
      </c>
      <c r="W38" s="102">
        <f t="shared" si="3"/>
        <v>0</v>
      </c>
      <c r="X38" s="102">
        <f t="shared" si="4"/>
        <v>0</v>
      </c>
      <c r="Y38" s="102">
        <f t="shared" si="5"/>
        <v>0</v>
      </c>
      <c r="Z38" s="102">
        <f t="shared" si="6"/>
        <v>1</v>
      </c>
      <c r="AA38" s="102">
        <f t="shared" si="7"/>
        <v>2.000004598417247</v>
      </c>
      <c r="AB38" s="102">
        <f t="shared" si="8"/>
        <v>2.000004598417247</v>
      </c>
      <c r="AC38" s="102">
        <f t="shared" si="9"/>
        <v>2.3000045984172468</v>
      </c>
      <c r="AD38" s="102">
        <f t="shared" si="10"/>
        <v>2.3000045984172468</v>
      </c>
      <c r="AE38" s="102">
        <f t="shared" si="11"/>
        <v>2.3000045984172468</v>
      </c>
      <c r="AF38" s="102">
        <f t="shared" si="12"/>
        <v>3.3000045984172468</v>
      </c>
      <c r="AG38" s="102">
        <f t="shared" si="42"/>
        <v>3.6000045984172466</v>
      </c>
      <c r="AH38" s="102">
        <f t="shared" si="16"/>
        <v>4.6000045984172466</v>
      </c>
    </row>
    <row r="39" spans="1:34" x14ac:dyDescent="0.35">
      <c r="A39" s="9" t="s">
        <v>66</v>
      </c>
      <c r="B39" s="9" t="s">
        <v>65</v>
      </c>
      <c r="C39" s="9" t="s">
        <v>100</v>
      </c>
      <c r="D39" s="10" t="s">
        <v>101</v>
      </c>
      <c r="E39" s="9" t="s">
        <v>70</v>
      </c>
      <c r="F39" s="95">
        <f t="shared" ref="F39:Q39" si="72">F75+F219+F291+F363</f>
        <v>0</v>
      </c>
      <c r="G39" s="95">
        <f t="shared" si="72"/>
        <v>0</v>
      </c>
      <c r="H39" s="95">
        <f t="shared" si="72"/>
        <v>0</v>
      </c>
      <c r="I39" s="95">
        <f t="shared" si="72"/>
        <v>0</v>
      </c>
      <c r="J39" s="95">
        <f t="shared" si="72"/>
        <v>1.3004143970536584E-2</v>
      </c>
      <c r="K39" s="95">
        <f t="shared" si="72"/>
        <v>0</v>
      </c>
      <c r="L39" s="95">
        <f t="shared" si="72"/>
        <v>0</v>
      </c>
      <c r="M39" s="95">
        <f t="shared" si="72"/>
        <v>0</v>
      </c>
      <c r="N39" s="95">
        <f t="shared" si="72"/>
        <v>0</v>
      </c>
      <c r="O39" s="95">
        <f t="shared" si="72"/>
        <v>0.33</v>
      </c>
      <c r="P39" s="95">
        <f t="shared" si="72"/>
        <v>0</v>
      </c>
      <c r="Q39" s="95">
        <f t="shared" si="72"/>
        <v>0</v>
      </c>
      <c r="W39" s="102">
        <f t="shared" si="3"/>
        <v>0</v>
      </c>
      <c r="X39" s="102">
        <f t="shared" si="4"/>
        <v>0</v>
      </c>
      <c r="Y39" s="102">
        <f t="shared" si="5"/>
        <v>0</v>
      </c>
      <c r="Z39" s="102">
        <f t="shared" si="6"/>
        <v>0</v>
      </c>
      <c r="AA39" s="102">
        <f t="shared" si="7"/>
        <v>1.3004143970536584E-2</v>
      </c>
      <c r="AB39" s="102">
        <f t="shared" si="8"/>
        <v>1.3004143970536584E-2</v>
      </c>
      <c r="AC39" s="102">
        <f t="shared" si="9"/>
        <v>1.3004143970536584E-2</v>
      </c>
      <c r="AD39" s="102">
        <f t="shared" si="10"/>
        <v>1.3004143970536584E-2</v>
      </c>
      <c r="AE39" s="102">
        <f t="shared" si="11"/>
        <v>1.3004143970536584E-2</v>
      </c>
      <c r="AF39" s="102">
        <f t="shared" si="12"/>
        <v>0.34300414397053658</v>
      </c>
      <c r="AG39" s="102">
        <f t="shared" si="42"/>
        <v>0.34300414397053658</v>
      </c>
      <c r="AH39" s="102">
        <f t="shared" si="16"/>
        <v>0.34300414397053658</v>
      </c>
    </row>
    <row r="40" spans="1:34" x14ac:dyDescent="0.35">
      <c r="A40" s="9" t="s">
        <v>66</v>
      </c>
      <c r="B40" s="9" t="s">
        <v>65</v>
      </c>
      <c r="C40" s="9" t="s">
        <v>100</v>
      </c>
      <c r="D40" s="10" t="s">
        <v>101</v>
      </c>
      <c r="E40" s="9" t="s">
        <v>71</v>
      </c>
      <c r="F40" s="95">
        <f t="shared" ref="F40:Q40" si="73">F76+F220+F292+F364</f>
        <v>0</v>
      </c>
      <c r="G40" s="95">
        <f t="shared" si="73"/>
        <v>0</v>
      </c>
      <c r="H40" s="95">
        <f t="shared" si="73"/>
        <v>0</v>
      </c>
      <c r="I40" s="95">
        <f t="shared" si="73"/>
        <v>0</v>
      </c>
      <c r="J40" s="95">
        <f t="shared" si="73"/>
        <v>1.0278029731858169E-2</v>
      </c>
      <c r="K40" s="95">
        <f t="shared" si="73"/>
        <v>0</v>
      </c>
      <c r="L40" s="95">
        <f t="shared" si="73"/>
        <v>0</v>
      </c>
      <c r="M40" s="95">
        <f t="shared" si="73"/>
        <v>0</v>
      </c>
      <c r="N40" s="95">
        <f t="shared" si="73"/>
        <v>0</v>
      </c>
      <c r="O40" s="95">
        <f t="shared" si="73"/>
        <v>0.33</v>
      </c>
      <c r="P40" s="95">
        <f t="shared" si="73"/>
        <v>0</v>
      </c>
      <c r="Q40" s="95">
        <f t="shared" si="73"/>
        <v>0</v>
      </c>
      <c r="W40" s="102">
        <f t="shared" si="3"/>
        <v>0</v>
      </c>
      <c r="X40" s="102">
        <f t="shared" si="4"/>
        <v>0</v>
      </c>
      <c r="Y40" s="102">
        <f t="shared" si="5"/>
        <v>0</v>
      </c>
      <c r="Z40" s="102">
        <f t="shared" si="6"/>
        <v>0</v>
      </c>
      <c r="AA40" s="102">
        <f t="shared" si="7"/>
        <v>1.0278029731858169E-2</v>
      </c>
      <c r="AB40" s="102">
        <f t="shared" si="8"/>
        <v>1.0278029731858169E-2</v>
      </c>
      <c r="AC40" s="102">
        <f t="shared" si="9"/>
        <v>1.0278029731858169E-2</v>
      </c>
      <c r="AD40" s="102">
        <f t="shared" si="10"/>
        <v>1.0278029731858169E-2</v>
      </c>
      <c r="AE40" s="102">
        <f t="shared" si="11"/>
        <v>1.0278029731858169E-2</v>
      </c>
      <c r="AF40" s="102">
        <f t="shared" si="12"/>
        <v>0.34027802973185817</v>
      </c>
      <c r="AG40" s="102">
        <f t="shared" si="42"/>
        <v>0.34027802973185817</v>
      </c>
      <c r="AH40" s="102">
        <f t="shared" si="16"/>
        <v>0.34027802973185817</v>
      </c>
    </row>
    <row r="41" spans="1:34" x14ac:dyDescent="0.35">
      <c r="A41" s="9" t="s">
        <v>66</v>
      </c>
      <c r="B41" s="9" t="s">
        <v>65</v>
      </c>
      <c r="C41" s="9" t="s">
        <v>100</v>
      </c>
      <c r="D41" s="10" t="s">
        <v>101</v>
      </c>
      <c r="E41" s="9" t="s">
        <v>72</v>
      </c>
      <c r="F41" s="95">
        <f t="shared" ref="F41:Q41" si="74">F77+F221+F293+F365</f>
        <v>0</v>
      </c>
      <c r="G41" s="95">
        <f t="shared" si="74"/>
        <v>0</v>
      </c>
      <c r="H41" s="95">
        <f t="shared" si="74"/>
        <v>0</v>
      </c>
      <c r="I41" s="95">
        <f t="shared" si="74"/>
        <v>0.34</v>
      </c>
      <c r="J41" s="95">
        <f t="shared" si="74"/>
        <v>0.17385074334314798</v>
      </c>
      <c r="K41" s="95">
        <f t="shared" si="74"/>
        <v>0</v>
      </c>
      <c r="L41" s="95">
        <f t="shared" si="74"/>
        <v>0.3</v>
      </c>
      <c r="M41" s="95">
        <f t="shared" si="74"/>
        <v>0</v>
      </c>
      <c r="N41" s="95">
        <f t="shared" si="74"/>
        <v>0</v>
      </c>
      <c r="O41" s="95">
        <f t="shared" si="74"/>
        <v>0</v>
      </c>
      <c r="P41" s="95">
        <f t="shared" si="74"/>
        <v>0</v>
      </c>
      <c r="Q41" s="95">
        <f t="shared" si="74"/>
        <v>0.33</v>
      </c>
      <c r="W41" s="102">
        <f t="shared" si="3"/>
        <v>0</v>
      </c>
      <c r="X41" s="102">
        <f t="shared" si="4"/>
        <v>0</v>
      </c>
      <c r="Y41" s="102">
        <f t="shared" si="5"/>
        <v>0</v>
      </c>
      <c r="Z41" s="102">
        <f t="shared" si="6"/>
        <v>0.34</v>
      </c>
      <c r="AA41" s="102">
        <f t="shared" si="7"/>
        <v>0.51385074334314806</v>
      </c>
      <c r="AB41" s="102">
        <f t="shared" si="8"/>
        <v>0.51385074334314806</v>
      </c>
      <c r="AC41" s="102">
        <f t="shared" si="9"/>
        <v>0.81385074334314811</v>
      </c>
      <c r="AD41" s="102">
        <f t="shared" si="10"/>
        <v>0.81385074334314811</v>
      </c>
      <c r="AE41" s="102">
        <f t="shared" si="11"/>
        <v>0.81385074334314811</v>
      </c>
      <c r="AF41" s="102">
        <f t="shared" si="12"/>
        <v>0.81385074334314811</v>
      </c>
      <c r="AG41" s="102">
        <f t="shared" si="42"/>
        <v>0.81385074334314811</v>
      </c>
      <c r="AH41" s="102">
        <f t="shared" si="16"/>
        <v>1.1438507433431482</v>
      </c>
    </row>
    <row r="42" spans="1:34" x14ac:dyDescent="0.35">
      <c r="A42" s="9" t="s">
        <v>66</v>
      </c>
      <c r="B42" s="9" t="s">
        <v>65</v>
      </c>
      <c r="C42" s="9" t="s">
        <v>100</v>
      </c>
      <c r="D42" s="10" t="s">
        <v>101</v>
      </c>
      <c r="E42" s="9" t="s">
        <v>73</v>
      </c>
      <c r="F42" s="95">
        <f t="shared" ref="F42:Q42" si="75">F78+F222+F294+F366</f>
        <v>0</v>
      </c>
      <c r="G42" s="95">
        <f t="shared" si="75"/>
        <v>0</v>
      </c>
      <c r="H42" s="95">
        <f t="shared" si="75"/>
        <v>0</v>
      </c>
      <c r="I42" s="95">
        <f t="shared" si="75"/>
        <v>0.33</v>
      </c>
      <c r="J42" s="95">
        <f t="shared" si="75"/>
        <v>0.23584337773817479</v>
      </c>
      <c r="K42" s="95">
        <f t="shared" si="75"/>
        <v>0</v>
      </c>
      <c r="L42" s="95">
        <f t="shared" si="75"/>
        <v>0</v>
      </c>
      <c r="M42" s="95">
        <f t="shared" si="75"/>
        <v>0</v>
      </c>
      <c r="N42" s="95">
        <f t="shared" si="75"/>
        <v>0</v>
      </c>
      <c r="O42" s="95">
        <f t="shared" si="75"/>
        <v>0.34</v>
      </c>
      <c r="P42" s="95">
        <f t="shared" si="75"/>
        <v>0</v>
      </c>
      <c r="Q42" s="95">
        <f t="shared" si="75"/>
        <v>0.33</v>
      </c>
      <c r="W42" s="102">
        <f t="shared" si="3"/>
        <v>0</v>
      </c>
      <c r="X42" s="102">
        <f t="shared" si="4"/>
        <v>0</v>
      </c>
      <c r="Y42" s="102">
        <f t="shared" si="5"/>
        <v>0</v>
      </c>
      <c r="Z42" s="102">
        <f t="shared" si="6"/>
        <v>0.33</v>
      </c>
      <c r="AA42" s="102">
        <f t="shared" si="7"/>
        <v>0.56584337773817484</v>
      </c>
      <c r="AB42" s="102">
        <f t="shared" si="8"/>
        <v>0.56584337773817484</v>
      </c>
      <c r="AC42" s="102">
        <f t="shared" si="9"/>
        <v>0.56584337773817484</v>
      </c>
      <c r="AD42" s="102">
        <f t="shared" si="10"/>
        <v>0.56584337773817484</v>
      </c>
      <c r="AE42" s="102">
        <f t="shared" si="11"/>
        <v>0.56584337773817484</v>
      </c>
      <c r="AF42" s="102">
        <f t="shared" si="12"/>
        <v>0.90584337773817492</v>
      </c>
      <c r="AG42" s="102">
        <f t="shared" si="42"/>
        <v>0.90584337773817492</v>
      </c>
      <c r="AH42" s="102">
        <f t="shared" si="16"/>
        <v>1.235843377738175</v>
      </c>
    </row>
    <row r="43" spans="1:34" x14ac:dyDescent="0.35">
      <c r="A43" s="9" t="s">
        <v>66</v>
      </c>
      <c r="B43" s="9" t="s">
        <v>65</v>
      </c>
      <c r="C43" s="9" t="s">
        <v>100</v>
      </c>
      <c r="D43" s="10" t="s">
        <v>101</v>
      </c>
      <c r="E43" s="9" t="s">
        <v>74</v>
      </c>
      <c r="F43" s="95">
        <f t="shared" ref="F43:Q43" si="76">F79+F223+F295+F367</f>
        <v>0</v>
      </c>
      <c r="G43" s="95">
        <f t="shared" si="76"/>
        <v>0</v>
      </c>
      <c r="H43" s="95">
        <f t="shared" si="76"/>
        <v>0</v>
      </c>
      <c r="I43" s="95">
        <f t="shared" si="76"/>
        <v>0.33</v>
      </c>
      <c r="J43" s="95">
        <f t="shared" si="76"/>
        <v>0.56702830363352974</v>
      </c>
      <c r="K43" s="95">
        <f t="shared" si="76"/>
        <v>0</v>
      </c>
      <c r="L43" s="95">
        <f t="shared" si="76"/>
        <v>0</v>
      </c>
      <c r="M43" s="95">
        <f t="shared" si="76"/>
        <v>0</v>
      </c>
      <c r="N43" s="95">
        <f t="shared" si="76"/>
        <v>0</v>
      </c>
      <c r="O43" s="95">
        <f t="shared" si="76"/>
        <v>0</v>
      </c>
      <c r="P43" s="95">
        <f t="shared" si="76"/>
        <v>0.3</v>
      </c>
      <c r="Q43" s="95">
        <f t="shared" si="76"/>
        <v>0.34</v>
      </c>
      <c r="W43" s="102">
        <f t="shared" si="3"/>
        <v>0</v>
      </c>
      <c r="X43" s="102">
        <f t="shared" si="4"/>
        <v>0</v>
      </c>
      <c r="Y43" s="102">
        <f t="shared" si="5"/>
        <v>0</v>
      </c>
      <c r="Z43" s="102">
        <f t="shared" si="6"/>
        <v>0.33</v>
      </c>
      <c r="AA43" s="102">
        <f t="shared" si="7"/>
        <v>0.89702830363352981</v>
      </c>
      <c r="AB43" s="102">
        <f t="shared" si="8"/>
        <v>0.89702830363352981</v>
      </c>
      <c r="AC43" s="102">
        <f t="shared" si="9"/>
        <v>0.89702830363352981</v>
      </c>
      <c r="AD43" s="102">
        <f t="shared" si="10"/>
        <v>0.89702830363352981</v>
      </c>
      <c r="AE43" s="102">
        <f t="shared" si="11"/>
        <v>0.89702830363352981</v>
      </c>
      <c r="AF43" s="102">
        <f t="shared" si="12"/>
        <v>0.89702830363352981</v>
      </c>
      <c r="AG43" s="102">
        <f t="shared" si="42"/>
        <v>1.1970283036335299</v>
      </c>
      <c r="AH43" s="102">
        <f t="shared" si="16"/>
        <v>1.5370283036335299</v>
      </c>
    </row>
    <row r="44" spans="1:34" x14ac:dyDescent="0.35">
      <c r="A44" s="7" t="s">
        <v>102</v>
      </c>
      <c r="B44" s="7" t="s">
        <v>65</v>
      </c>
      <c r="C44" s="7" t="s">
        <v>103</v>
      </c>
      <c r="D44" s="81" t="s">
        <v>96</v>
      </c>
      <c r="E44" s="7" t="s">
        <v>69</v>
      </c>
      <c r="F44" s="8">
        <f t="shared" ref="F44:Q44" si="77">SUM(F45:F49)</f>
        <v>29765979369</v>
      </c>
      <c r="G44" s="8">
        <f t="shared" si="77"/>
        <v>30111537942.999996</v>
      </c>
      <c r="H44" s="8">
        <f t="shared" si="77"/>
        <v>30276494268</v>
      </c>
      <c r="I44" s="8">
        <f t="shared" si="77"/>
        <v>30724834948.999996</v>
      </c>
      <c r="J44" s="8">
        <f t="shared" si="77"/>
        <v>31055263239.999996</v>
      </c>
      <c r="K44" s="8">
        <f t="shared" si="77"/>
        <v>31056863100</v>
      </c>
      <c r="L44" s="8">
        <f t="shared" si="77"/>
        <v>31802132087</v>
      </c>
      <c r="M44" s="8">
        <f t="shared" si="77"/>
        <v>32281513125</v>
      </c>
      <c r="N44" s="8">
        <f t="shared" si="77"/>
        <v>32357486784</v>
      </c>
      <c r="O44" s="8">
        <f t="shared" si="77"/>
        <v>33181819651.999996</v>
      </c>
      <c r="P44" s="8">
        <f t="shared" si="77"/>
        <v>33675387305</v>
      </c>
      <c r="Q44" s="8">
        <f t="shared" si="77"/>
        <v>33791231264</v>
      </c>
      <c r="R44" s="102">
        <f>SUM(F44:Q44)</f>
        <v>380080543086</v>
      </c>
      <c r="S44" s="102">
        <f>SUM(F44:K44)</f>
        <v>182990972869</v>
      </c>
      <c r="T44" s="164">
        <f>S44*102%</f>
        <v>186650792326.38</v>
      </c>
      <c r="W44" s="102">
        <f t="shared" si="3"/>
        <v>29765979369</v>
      </c>
      <c r="X44" s="102">
        <f t="shared" si="4"/>
        <v>59877517312</v>
      </c>
      <c r="Y44" s="102">
        <f t="shared" si="5"/>
        <v>90154011580</v>
      </c>
      <c r="Z44" s="102">
        <f t="shared" si="6"/>
        <v>120878846529</v>
      </c>
      <c r="AA44" s="102">
        <f t="shared" si="7"/>
        <v>151934109769</v>
      </c>
      <c r="AB44" s="102">
        <f t="shared" si="8"/>
        <v>182990972869</v>
      </c>
      <c r="AC44" s="102">
        <f t="shared" si="9"/>
        <v>214793104956</v>
      </c>
      <c r="AD44" s="102">
        <f t="shared" si="10"/>
        <v>247074618081</v>
      </c>
      <c r="AE44" s="102">
        <f t="shared" si="11"/>
        <v>279432104865</v>
      </c>
      <c r="AF44" s="102">
        <f t="shared" si="12"/>
        <v>312613924517</v>
      </c>
      <c r="AG44" s="102">
        <f t="shared" si="42"/>
        <v>346289311822</v>
      </c>
      <c r="AH44" s="102">
        <f t="shared" si="16"/>
        <v>380080543086</v>
      </c>
    </row>
    <row r="45" spans="1:34" x14ac:dyDescent="0.35">
      <c r="A45" s="9" t="s">
        <v>102</v>
      </c>
      <c r="B45" s="13" t="s">
        <v>65</v>
      </c>
      <c r="C45" s="9" t="s">
        <v>103</v>
      </c>
      <c r="D45" s="10" t="s">
        <v>96</v>
      </c>
      <c r="E45" s="9" t="s">
        <v>70</v>
      </c>
      <c r="F45" s="11">
        <v>2590779810.7404065</v>
      </c>
      <c r="G45" s="11">
        <v>2620856636.563911</v>
      </c>
      <c r="H45" s="11">
        <v>2635214152.2755899</v>
      </c>
      <c r="I45" s="11">
        <v>2674236956.4732609</v>
      </c>
      <c r="J45" s="11">
        <v>2702996868.4051967</v>
      </c>
      <c r="K45" s="11">
        <v>2703136117.4766493</v>
      </c>
      <c r="L45" s="11">
        <v>2768003052.3473167</v>
      </c>
      <c r="M45" s="11">
        <v>2809727555.9998202</v>
      </c>
      <c r="N45" s="11">
        <v>2816340173.0229397</v>
      </c>
      <c r="O45" s="11">
        <v>2888088692.5414457</v>
      </c>
      <c r="P45" s="11">
        <v>2931047974.8407092</v>
      </c>
      <c r="Q45" s="11">
        <v>2941130834.4185133</v>
      </c>
      <c r="R45" s="102">
        <f>SUM(F45:K45)</f>
        <v>15927220541.935017</v>
      </c>
      <c r="S45" s="102">
        <f t="shared" ref="S45:S49" si="78">SUM(F45:J45)</f>
        <v>13224084424.458366</v>
      </c>
      <c r="U45" s="145">
        <v>15927220541.935017</v>
      </c>
      <c r="W45" s="102">
        <f t="shared" si="3"/>
        <v>2590779810.7404065</v>
      </c>
      <c r="X45" s="102">
        <f t="shared" si="4"/>
        <v>5211636447.3043175</v>
      </c>
      <c r="Y45" s="102">
        <f t="shared" si="5"/>
        <v>7846850599.5799074</v>
      </c>
      <c r="Z45" s="102">
        <f t="shared" si="6"/>
        <v>10521087556.053169</v>
      </c>
      <c r="AA45" s="102">
        <f t="shared" si="7"/>
        <v>13224084424.458366</v>
      </c>
      <c r="AB45" s="102">
        <f t="shared" si="8"/>
        <v>15927220541.935017</v>
      </c>
      <c r="AC45" s="102">
        <f t="shared" si="9"/>
        <v>18695223594.282333</v>
      </c>
      <c r="AD45" s="102">
        <f t="shared" si="10"/>
        <v>21504951150.282154</v>
      </c>
      <c r="AE45" s="102">
        <f t="shared" si="11"/>
        <v>24321291323.305092</v>
      </c>
      <c r="AF45" s="102">
        <f t="shared" si="12"/>
        <v>27209380015.846539</v>
      </c>
      <c r="AG45" s="102">
        <f t="shared" si="42"/>
        <v>30140427990.687248</v>
      </c>
      <c r="AH45" s="102">
        <f t="shared" si="16"/>
        <v>33081558825.105762</v>
      </c>
    </row>
    <row r="46" spans="1:34" x14ac:dyDescent="0.35">
      <c r="A46" s="9" t="s">
        <v>102</v>
      </c>
      <c r="B46" s="13" t="s">
        <v>65</v>
      </c>
      <c r="C46" s="9" t="s">
        <v>103</v>
      </c>
      <c r="D46" s="10" t="s">
        <v>96</v>
      </c>
      <c r="E46" s="9" t="s">
        <v>71</v>
      </c>
      <c r="F46" s="11">
        <v>2300383477.8019705</v>
      </c>
      <c r="G46" s="11">
        <v>2327089040.6993995</v>
      </c>
      <c r="H46" s="11">
        <v>2339837245.6176672</v>
      </c>
      <c r="I46" s="11">
        <v>2374486046.5932198</v>
      </c>
      <c r="J46" s="11">
        <v>2400022306.3544679</v>
      </c>
      <c r="K46" s="11">
        <v>2400145947.2219553</v>
      </c>
      <c r="L46" s="11">
        <v>2457742051.9212179</v>
      </c>
      <c r="M46" s="11">
        <v>2494789723.2145481</v>
      </c>
      <c r="N46" s="11">
        <v>2500661142.6543455</v>
      </c>
      <c r="O46" s="11">
        <v>2564367486.2706156</v>
      </c>
      <c r="P46" s="11">
        <v>2602511531.8625154</v>
      </c>
      <c r="Q46" s="11">
        <v>2611464219.9626861</v>
      </c>
      <c r="R46" s="102">
        <f>SUM(F46:K46)</f>
        <v>14141964064.288681</v>
      </c>
      <c r="S46" s="102">
        <f t="shared" si="78"/>
        <v>11741818117.066725</v>
      </c>
      <c r="U46" s="145">
        <v>14141964064.288681</v>
      </c>
      <c r="W46" s="102">
        <f t="shared" si="3"/>
        <v>2300383477.8019705</v>
      </c>
      <c r="X46" s="102">
        <f t="shared" si="4"/>
        <v>4627472518.5013695</v>
      </c>
      <c r="Y46" s="102">
        <f t="shared" si="5"/>
        <v>6967309764.1190367</v>
      </c>
      <c r="Z46" s="102">
        <f t="shared" si="6"/>
        <v>9341795810.7122574</v>
      </c>
      <c r="AA46" s="102">
        <f t="shared" si="7"/>
        <v>11741818117.066725</v>
      </c>
      <c r="AB46" s="102">
        <f t="shared" si="8"/>
        <v>14141964064.288681</v>
      </c>
      <c r="AC46" s="102">
        <f t="shared" si="9"/>
        <v>16599706116.2099</v>
      </c>
      <c r="AD46" s="102">
        <f t="shared" si="10"/>
        <v>19094495839.424446</v>
      </c>
      <c r="AE46" s="102">
        <f t="shared" si="11"/>
        <v>21595156982.078793</v>
      </c>
      <c r="AF46" s="102">
        <f t="shared" si="12"/>
        <v>24159524468.349407</v>
      </c>
      <c r="AG46" s="102">
        <f t="shared" si="42"/>
        <v>26762036000.211922</v>
      </c>
      <c r="AH46" s="102">
        <f t="shared" si="16"/>
        <v>29373500220.174606</v>
      </c>
    </row>
    <row r="47" spans="1:34" x14ac:dyDescent="0.35">
      <c r="A47" s="9" t="s">
        <v>102</v>
      </c>
      <c r="B47" s="13" t="s">
        <v>65</v>
      </c>
      <c r="C47" s="9" t="s">
        <v>103</v>
      </c>
      <c r="D47" s="10" t="s">
        <v>96</v>
      </c>
      <c r="E47" s="9" t="s">
        <v>72</v>
      </c>
      <c r="F47" s="11">
        <v>11666413188.586287</v>
      </c>
      <c r="G47" s="11">
        <v>11801850664.207909</v>
      </c>
      <c r="H47" s="11">
        <v>11866503287.313768</v>
      </c>
      <c r="I47" s="11">
        <v>12042224958.317999</v>
      </c>
      <c r="J47" s="11">
        <v>12171732303.741316</v>
      </c>
      <c r="K47" s="11">
        <v>12172359349.388716</v>
      </c>
      <c r="L47" s="11">
        <v>12464458454.585175</v>
      </c>
      <c r="M47" s="11">
        <v>12652346015.573874</v>
      </c>
      <c r="N47" s="11">
        <v>12682122966.177618</v>
      </c>
      <c r="O47" s="11">
        <v>13005210196.864744</v>
      </c>
      <c r="P47" s="11">
        <v>13198658028.869078</v>
      </c>
      <c r="Q47" s="11">
        <v>13244061658.104378</v>
      </c>
      <c r="R47" s="102">
        <f>SUM(F47:K47)</f>
        <v>71721083751.556</v>
      </c>
      <c r="S47" s="102">
        <f t="shared" si="78"/>
        <v>59548724402.167282</v>
      </c>
      <c r="U47" s="145">
        <v>71721083751.556</v>
      </c>
      <c r="W47" s="102">
        <f t="shared" si="3"/>
        <v>11666413188.586287</v>
      </c>
      <c r="X47" s="102">
        <f t="shared" si="4"/>
        <v>23468263852.794197</v>
      </c>
      <c r="Y47" s="102">
        <f t="shared" si="5"/>
        <v>35334767140.107964</v>
      </c>
      <c r="Z47" s="102">
        <f t="shared" si="6"/>
        <v>47376992098.425964</v>
      </c>
      <c r="AA47" s="102">
        <f t="shared" si="7"/>
        <v>59548724402.167282</v>
      </c>
      <c r="AB47" s="102">
        <f t="shared" si="8"/>
        <v>71721083751.556</v>
      </c>
      <c r="AC47" s="102">
        <f t="shared" si="9"/>
        <v>84185542206.141174</v>
      </c>
      <c r="AD47" s="102">
        <f t="shared" si="10"/>
        <v>96837888221.715042</v>
      </c>
      <c r="AE47" s="102">
        <f t="shared" si="11"/>
        <v>109520011187.89265</v>
      </c>
      <c r="AF47" s="102">
        <f t="shared" si="12"/>
        <v>122525221384.7574</v>
      </c>
      <c r="AG47" s="102">
        <f t="shared" si="42"/>
        <v>135723879413.62648</v>
      </c>
      <c r="AH47" s="102">
        <f t="shared" si="16"/>
        <v>148967941071.73087</v>
      </c>
    </row>
    <row r="48" spans="1:34" x14ac:dyDescent="0.35">
      <c r="A48" s="9" t="s">
        <v>102</v>
      </c>
      <c r="B48" s="13" t="s">
        <v>65</v>
      </c>
      <c r="C48" s="9" t="s">
        <v>103</v>
      </c>
      <c r="D48" s="10" t="s">
        <v>96</v>
      </c>
      <c r="E48" s="9" t="s">
        <v>73</v>
      </c>
      <c r="F48" s="11">
        <v>6395769378.0475073</v>
      </c>
      <c r="G48" s="11">
        <v>6470019007.7510309</v>
      </c>
      <c r="H48" s="11">
        <v>6505462915.0074139</v>
      </c>
      <c r="I48" s="11">
        <v>6601797175.1009731</v>
      </c>
      <c r="J48" s="11">
        <v>6672795784.5879946</v>
      </c>
      <c r="K48" s="11">
        <v>6673139544.0010586</v>
      </c>
      <c r="L48" s="11">
        <v>6833274324.260541</v>
      </c>
      <c r="M48" s="11">
        <v>6936278177.2582397</v>
      </c>
      <c r="N48" s="11">
        <v>6952602518.4044437</v>
      </c>
      <c r="O48" s="11">
        <v>7129725630.972455</v>
      </c>
      <c r="P48" s="11">
        <v>7235777739.7211351</v>
      </c>
      <c r="Q48" s="11">
        <v>7260668949.7975502</v>
      </c>
      <c r="R48" s="102">
        <f>SUM(F48:K48)</f>
        <v>39318983804.495979</v>
      </c>
      <c r="S48" s="102">
        <f t="shared" si="78"/>
        <v>32645844260.494923</v>
      </c>
      <c r="U48" s="145">
        <v>39318983804.495979</v>
      </c>
      <c r="W48" s="102">
        <f t="shared" si="3"/>
        <v>6395769378.0475073</v>
      </c>
      <c r="X48" s="102">
        <f t="shared" si="4"/>
        <v>12865788385.798538</v>
      </c>
      <c r="Y48" s="102">
        <f t="shared" si="5"/>
        <v>19371251300.805954</v>
      </c>
      <c r="Z48" s="102">
        <f t="shared" si="6"/>
        <v>25973048475.906929</v>
      </c>
      <c r="AA48" s="102">
        <f t="shared" si="7"/>
        <v>32645844260.494923</v>
      </c>
      <c r="AB48" s="102">
        <f t="shared" si="8"/>
        <v>39318983804.495979</v>
      </c>
      <c r="AC48" s="102">
        <f t="shared" si="9"/>
        <v>46152258128.756523</v>
      </c>
      <c r="AD48" s="102">
        <f t="shared" si="10"/>
        <v>53088536306.014763</v>
      </c>
      <c r="AE48" s="102">
        <f t="shared" si="11"/>
        <v>60041138824.419205</v>
      </c>
      <c r="AF48" s="102">
        <f t="shared" si="12"/>
        <v>67170864455.391663</v>
      </c>
      <c r="AG48" s="102">
        <f t="shared" si="42"/>
        <v>74406642195.112793</v>
      </c>
      <c r="AH48" s="102">
        <f t="shared" si="16"/>
        <v>81667311144.910339</v>
      </c>
    </row>
    <row r="49" spans="1:34" x14ac:dyDescent="0.35">
      <c r="A49" s="9" t="s">
        <v>102</v>
      </c>
      <c r="B49" s="13" t="s">
        <v>65</v>
      </c>
      <c r="C49" s="9" t="s">
        <v>103</v>
      </c>
      <c r="D49" s="10" t="s">
        <v>96</v>
      </c>
      <c r="E49" s="9" t="s">
        <v>74</v>
      </c>
      <c r="F49" s="11">
        <v>6812633513.8238287</v>
      </c>
      <c r="G49" s="11">
        <v>6891722593.7777491</v>
      </c>
      <c r="H49" s="11">
        <v>6929476667.7855606</v>
      </c>
      <c r="I49" s="11">
        <v>7032089812.5145464</v>
      </c>
      <c r="J49" s="11">
        <v>7107715976.9110231</v>
      </c>
      <c r="K49" s="11">
        <v>7108082141.9116201</v>
      </c>
      <c r="L49" s="11">
        <v>7278654203.8857498</v>
      </c>
      <c r="M49" s="11">
        <v>7388371652.953517</v>
      </c>
      <c r="N49" s="11">
        <v>7405759983.7406521</v>
      </c>
      <c r="O49" s="11">
        <v>7594427645.3507395</v>
      </c>
      <c r="P49" s="11">
        <v>7707392029.7065601</v>
      </c>
      <c r="Q49" s="11">
        <v>7733905601.7168722</v>
      </c>
      <c r="R49" s="102">
        <f>SUM(F49:K49)</f>
        <v>41881720706.724327</v>
      </c>
      <c r="S49" s="102">
        <f t="shared" si="78"/>
        <v>34773638564.812706</v>
      </c>
      <c r="U49" s="145">
        <v>41881720706.724327</v>
      </c>
      <c r="W49" s="102">
        <f t="shared" si="3"/>
        <v>6812633513.8238287</v>
      </c>
      <c r="X49" s="102">
        <f t="shared" si="4"/>
        <v>13704356107.601578</v>
      </c>
      <c r="Y49" s="102">
        <f t="shared" si="5"/>
        <v>20633832775.387138</v>
      </c>
      <c r="Z49" s="102">
        <f t="shared" si="6"/>
        <v>27665922587.901684</v>
      </c>
      <c r="AA49" s="102">
        <f t="shared" si="7"/>
        <v>34773638564.812706</v>
      </c>
      <c r="AB49" s="102">
        <f t="shared" si="8"/>
        <v>41881720706.724327</v>
      </c>
      <c r="AC49" s="102">
        <f t="shared" si="9"/>
        <v>49160374910.610077</v>
      </c>
      <c r="AD49" s="102">
        <f t="shared" si="10"/>
        <v>56548746563.563591</v>
      </c>
      <c r="AE49" s="102">
        <f t="shared" si="11"/>
        <v>63954506547.304245</v>
      </c>
      <c r="AF49" s="102">
        <f t="shared" si="12"/>
        <v>71548934192.654984</v>
      </c>
      <c r="AG49" s="102">
        <f t="shared" si="42"/>
        <v>79256326222.361542</v>
      </c>
      <c r="AH49" s="102">
        <f t="shared" si="16"/>
        <v>86990231824.078415</v>
      </c>
    </row>
    <row r="50" spans="1:34" x14ac:dyDescent="0.35">
      <c r="A50" s="7" t="s">
        <v>102</v>
      </c>
      <c r="B50" s="7" t="s">
        <v>65</v>
      </c>
      <c r="C50" s="7" t="s">
        <v>104</v>
      </c>
      <c r="D50" s="81" t="s">
        <v>96</v>
      </c>
      <c r="E50" s="7" t="s">
        <v>69</v>
      </c>
      <c r="F50" s="81">
        <f t="shared" ref="F50:Q50" si="79">SUM(F51:F55)</f>
        <v>0</v>
      </c>
      <c r="G50" s="8">
        <f t="shared" si="79"/>
        <v>0</v>
      </c>
      <c r="H50" s="8">
        <f t="shared" si="79"/>
        <v>0</v>
      </c>
      <c r="I50" s="8">
        <f t="shared" si="79"/>
        <v>0</v>
      </c>
      <c r="J50" s="8">
        <f t="shared" si="79"/>
        <v>0</v>
      </c>
      <c r="K50" s="8">
        <f t="shared" si="79"/>
        <v>0</v>
      </c>
      <c r="L50" s="8">
        <f t="shared" si="79"/>
        <v>0</v>
      </c>
      <c r="M50" s="8">
        <f t="shared" si="79"/>
        <v>0</v>
      </c>
      <c r="N50" s="8">
        <f t="shared" si="79"/>
        <v>0</v>
      </c>
      <c r="O50" s="8">
        <f t="shared" si="79"/>
        <v>0</v>
      </c>
      <c r="P50" s="8">
        <f t="shared" si="79"/>
        <v>0</v>
      </c>
      <c r="Q50" s="8">
        <f t="shared" si="79"/>
        <v>0</v>
      </c>
      <c r="S50" s="102">
        <f t="shared" ref="S50:S61" si="80">SUM(F50:H50)</f>
        <v>0</v>
      </c>
      <c r="W50" s="102">
        <f t="shared" si="3"/>
        <v>0</v>
      </c>
      <c r="X50" s="102">
        <f t="shared" si="4"/>
        <v>0</v>
      </c>
      <c r="Y50" s="102">
        <f t="shared" si="5"/>
        <v>0</v>
      </c>
      <c r="Z50" s="102">
        <f t="shared" si="6"/>
        <v>0</v>
      </c>
      <c r="AA50" s="102">
        <f t="shared" si="7"/>
        <v>0</v>
      </c>
      <c r="AB50" s="102">
        <f t="shared" si="8"/>
        <v>0</v>
      </c>
      <c r="AC50" s="102">
        <f t="shared" si="9"/>
        <v>0</v>
      </c>
      <c r="AD50" s="102">
        <f t="shared" si="10"/>
        <v>0</v>
      </c>
      <c r="AE50" s="102">
        <f t="shared" si="11"/>
        <v>0</v>
      </c>
      <c r="AF50" s="102">
        <f t="shared" si="12"/>
        <v>0</v>
      </c>
      <c r="AG50" s="102">
        <f t="shared" si="42"/>
        <v>0</v>
      </c>
      <c r="AH50" s="102">
        <f t="shared" si="16"/>
        <v>0</v>
      </c>
    </row>
    <row r="51" spans="1:34" x14ac:dyDescent="0.35">
      <c r="A51" s="9" t="s">
        <v>102</v>
      </c>
      <c r="B51" s="13" t="s">
        <v>65</v>
      </c>
      <c r="C51" s="9" t="s">
        <v>104</v>
      </c>
      <c r="D51" s="10" t="s">
        <v>96</v>
      </c>
      <c r="E51" s="9" t="s">
        <v>70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S51" s="102">
        <f t="shared" si="80"/>
        <v>0</v>
      </c>
      <c r="W51" s="102">
        <f t="shared" si="3"/>
        <v>0</v>
      </c>
      <c r="X51" s="102">
        <f t="shared" si="4"/>
        <v>0</v>
      </c>
      <c r="Y51" s="102">
        <f t="shared" si="5"/>
        <v>0</v>
      </c>
      <c r="Z51" s="102">
        <f t="shared" si="6"/>
        <v>0</v>
      </c>
      <c r="AA51" s="102">
        <f t="shared" si="7"/>
        <v>0</v>
      </c>
      <c r="AB51" s="102">
        <f t="shared" si="8"/>
        <v>0</v>
      </c>
      <c r="AC51" s="102">
        <f t="shared" si="9"/>
        <v>0</v>
      </c>
      <c r="AD51" s="102">
        <f t="shared" si="10"/>
        <v>0</v>
      </c>
      <c r="AE51" s="102">
        <f t="shared" si="11"/>
        <v>0</v>
      </c>
      <c r="AF51" s="102">
        <f t="shared" si="12"/>
        <v>0</v>
      </c>
      <c r="AG51" s="102">
        <f t="shared" si="42"/>
        <v>0</v>
      </c>
      <c r="AH51" s="102">
        <f t="shared" si="16"/>
        <v>0</v>
      </c>
    </row>
    <row r="52" spans="1:34" x14ac:dyDescent="0.35">
      <c r="A52" s="9" t="s">
        <v>102</v>
      </c>
      <c r="B52" s="13" t="s">
        <v>65</v>
      </c>
      <c r="C52" s="9" t="s">
        <v>104</v>
      </c>
      <c r="D52" s="10" t="s">
        <v>96</v>
      </c>
      <c r="E52" s="9" t="s">
        <v>71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S52" s="102">
        <f t="shared" si="80"/>
        <v>0</v>
      </c>
      <c r="W52" s="102">
        <f t="shared" si="3"/>
        <v>0</v>
      </c>
      <c r="X52" s="102">
        <f t="shared" si="4"/>
        <v>0</v>
      </c>
      <c r="Y52" s="102">
        <f t="shared" si="5"/>
        <v>0</v>
      </c>
      <c r="Z52" s="102">
        <f t="shared" si="6"/>
        <v>0</v>
      </c>
      <c r="AA52" s="102">
        <f t="shared" si="7"/>
        <v>0</v>
      </c>
      <c r="AB52" s="102">
        <f t="shared" si="8"/>
        <v>0</v>
      </c>
      <c r="AC52" s="102">
        <f t="shared" si="9"/>
        <v>0</v>
      </c>
      <c r="AD52" s="102">
        <f t="shared" si="10"/>
        <v>0</v>
      </c>
      <c r="AE52" s="102">
        <f t="shared" si="11"/>
        <v>0</v>
      </c>
      <c r="AF52" s="102">
        <f t="shared" si="12"/>
        <v>0</v>
      </c>
      <c r="AG52" s="102">
        <f t="shared" si="42"/>
        <v>0</v>
      </c>
      <c r="AH52" s="102">
        <f t="shared" si="16"/>
        <v>0</v>
      </c>
    </row>
    <row r="53" spans="1:34" x14ac:dyDescent="0.35">
      <c r="A53" s="9" t="s">
        <v>102</v>
      </c>
      <c r="B53" s="13" t="s">
        <v>65</v>
      </c>
      <c r="C53" s="9" t="s">
        <v>104</v>
      </c>
      <c r="D53" s="10" t="s">
        <v>96</v>
      </c>
      <c r="E53" s="9" t="s">
        <v>72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S53" s="102">
        <f t="shared" si="80"/>
        <v>0</v>
      </c>
      <c r="W53" s="102">
        <f t="shared" si="3"/>
        <v>0</v>
      </c>
      <c r="X53" s="102">
        <f t="shared" si="4"/>
        <v>0</v>
      </c>
      <c r="Y53" s="102">
        <f t="shared" si="5"/>
        <v>0</v>
      </c>
      <c r="Z53" s="102">
        <f t="shared" si="6"/>
        <v>0</v>
      </c>
      <c r="AA53" s="102">
        <f t="shared" si="7"/>
        <v>0</v>
      </c>
      <c r="AB53" s="102">
        <f t="shared" si="8"/>
        <v>0</v>
      </c>
      <c r="AC53" s="102">
        <f t="shared" si="9"/>
        <v>0</v>
      </c>
      <c r="AD53" s="102">
        <f t="shared" si="10"/>
        <v>0</v>
      </c>
      <c r="AE53" s="102">
        <f t="shared" si="11"/>
        <v>0</v>
      </c>
      <c r="AF53" s="102">
        <f t="shared" si="12"/>
        <v>0</v>
      </c>
      <c r="AG53" s="102">
        <f t="shared" si="42"/>
        <v>0</v>
      </c>
      <c r="AH53" s="102">
        <f t="shared" si="16"/>
        <v>0</v>
      </c>
    </row>
    <row r="54" spans="1:34" x14ac:dyDescent="0.35">
      <c r="A54" s="9" t="s">
        <v>102</v>
      </c>
      <c r="B54" s="13" t="s">
        <v>65</v>
      </c>
      <c r="C54" s="9" t="s">
        <v>104</v>
      </c>
      <c r="D54" s="10" t="s">
        <v>96</v>
      </c>
      <c r="E54" s="9" t="s">
        <v>73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S54" s="102">
        <f t="shared" si="80"/>
        <v>0</v>
      </c>
      <c r="W54" s="102">
        <f t="shared" si="3"/>
        <v>0</v>
      </c>
      <c r="X54" s="102">
        <f t="shared" si="4"/>
        <v>0</v>
      </c>
      <c r="Y54" s="102">
        <f t="shared" si="5"/>
        <v>0</v>
      </c>
      <c r="Z54" s="102">
        <f t="shared" si="6"/>
        <v>0</v>
      </c>
      <c r="AA54" s="102">
        <f t="shared" si="7"/>
        <v>0</v>
      </c>
      <c r="AB54" s="102">
        <f t="shared" si="8"/>
        <v>0</v>
      </c>
      <c r="AC54" s="102">
        <f t="shared" si="9"/>
        <v>0</v>
      </c>
      <c r="AD54" s="102">
        <f t="shared" si="10"/>
        <v>0</v>
      </c>
      <c r="AE54" s="102">
        <f t="shared" si="11"/>
        <v>0</v>
      </c>
      <c r="AF54" s="102">
        <f t="shared" si="12"/>
        <v>0</v>
      </c>
      <c r="AG54" s="102">
        <f t="shared" si="42"/>
        <v>0</v>
      </c>
      <c r="AH54" s="102">
        <f t="shared" si="16"/>
        <v>0</v>
      </c>
    </row>
    <row r="55" spans="1:34" x14ac:dyDescent="0.35">
      <c r="A55" s="9" t="s">
        <v>102</v>
      </c>
      <c r="B55" s="13" t="s">
        <v>65</v>
      </c>
      <c r="C55" s="9" t="s">
        <v>104</v>
      </c>
      <c r="D55" s="10" t="s">
        <v>96</v>
      </c>
      <c r="E55" s="9" t="s">
        <v>74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S55" s="102">
        <f t="shared" si="80"/>
        <v>0</v>
      </c>
      <c r="W55" s="102">
        <f t="shared" si="3"/>
        <v>0</v>
      </c>
      <c r="X55" s="102">
        <f t="shared" si="4"/>
        <v>0</v>
      </c>
      <c r="Y55" s="102">
        <f t="shared" si="5"/>
        <v>0</v>
      </c>
      <c r="Z55" s="102">
        <f t="shared" si="6"/>
        <v>0</v>
      </c>
      <c r="AA55" s="102">
        <f t="shared" si="7"/>
        <v>0</v>
      </c>
      <c r="AB55" s="102">
        <f t="shared" si="8"/>
        <v>0</v>
      </c>
      <c r="AC55" s="102">
        <f t="shared" si="9"/>
        <v>0</v>
      </c>
      <c r="AD55" s="102">
        <f t="shared" si="10"/>
        <v>0</v>
      </c>
      <c r="AE55" s="102">
        <f t="shared" si="11"/>
        <v>0</v>
      </c>
      <c r="AF55" s="102">
        <f t="shared" si="12"/>
        <v>0</v>
      </c>
      <c r="AG55" s="102">
        <f t="shared" si="42"/>
        <v>0</v>
      </c>
      <c r="AH55" s="102">
        <f t="shared" si="16"/>
        <v>0</v>
      </c>
    </row>
    <row r="56" spans="1:34" x14ac:dyDescent="0.35">
      <c r="A56" s="7" t="s">
        <v>102</v>
      </c>
      <c r="B56" s="7" t="s">
        <v>65</v>
      </c>
      <c r="C56" s="7" t="s">
        <v>105</v>
      </c>
      <c r="D56" s="81" t="s">
        <v>96</v>
      </c>
      <c r="E56" s="7" t="s">
        <v>69</v>
      </c>
      <c r="F56" s="81">
        <f t="shared" ref="F56:Q56" si="81">SUM(F57:F61)</f>
        <v>0</v>
      </c>
      <c r="G56" s="8">
        <f t="shared" si="81"/>
        <v>0</v>
      </c>
      <c r="H56" s="8">
        <f t="shared" si="81"/>
        <v>0</v>
      </c>
      <c r="I56" s="8">
        <f t="shared" si="81"/>
        <v>0</v>
      </c>
      <c r="J56" s="8">
        <f t="shared" si="81"/>
        <v>0</v>
      </c>
      <c r="K56" s="8">
        <f t="shared" si="81"/>
        <v>0</v>
      </c>
      <c r="L56" s="8">
        <f t="shared" si="81"/>
        <v>0</v>
      </c>
      <c r="M56" s="8">
        <f t="shared" si="81"/>
        <v>0</v>
      </c>
      <c r="N56" s="8">
        <f t="shared" si="81"/>
        <v>0</v>
      </c>
      <c r="O56" s="8">
        <f t="shared" si="81"/>
        <v>0</v>
      </c>
      <c r="P56" s="8">
        <f t="shared" si="81"/>
        <v>0</v>
      </c>
      <c r="Q56" s="8">
        <f t="shared" si="81"/>
        <v>0</v>
      </c>
      <c r="S56" s="102">
        <f t="shared" si="80"/>
        <v>0</v>
      </c>
      <c r="W56" s="102">
        <f t="shared" si="3"/>
        <v>0</v>
      </c>
      <c r="X56" s="102">
        <f t="shared" si="4"/>
        <v>0</v>
      </c>
      <c r="Y56" s="102">
        <f t="shared" si="5"/>
        <v>0</v>
      </c>
      <c r="Z56" s="102">
        <f t="shared" si="6"/>
        <v>0</v>
      </c>
      <c r="AA56" s="102">
        <f t="shared" si="7"/>
        <v>0</v>
      </c>
      <c r="AB56" s="102">
        <f t="shared" si="8"/>
        <v>0</v>
      </c>
      <c r="AC56" s="102">
        <f t="shared" si="9"/>
        <v>0</v>
      </c>
      <c r="AD56" s="102">
        <f t="shared" si="10"/>
        <v>0</v>
      </c>
      <c r="AE56" s="102">
        <f t="shared" si="11"/>
        <v>0</v>
      </c>
      <c r="AF56" s="102">
        <f t="shared" si="12"/>
        <v>0</v>
      </c>
      <c r="AG56" s="102">
        <f t="shared" si="42"/>
        <v>0</v>
      </c>
      <c r="AH56" s="102">
        <f t="shared" si="16"/>
        <v>0</v>
      </c>
    </row>
    <row r="57" spans="1:34" x14ac:dyDescent="0.35">
      <c r="A57" s="9" t="s">
        <v>102</v>
      </c>
      <c r="B57" s="13" t="s">
        <v>65</v>
      </c>
      <c r="C57" s="9" t="s">
        <v>105</v>
      </c>
      <c r="D57" s="10" t="s">
        <v>96</v>
      </c>
      <c r="E57" s="9" t="s">
        <v>70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S57" s="102">
        <f t="shared" si="80"/>
        <v>0</v>
      </c>
      <c r="W57" s="102">
        <f t="shared" si="3"/>
        <v>0</v>
      </c>
      <c r="X57" s="102">
        <f t="shared" si="4"/>
        <v>0</v>
      </c>
      <c r="Y57" s="102">
        <f t="shared" si="5"/>
        <v>0</v>
      </c>
      <c r="Z57" s="102">
        <f t="shared" si="6"/>
        <v>0</v>
      </c>
      <c r="AA57" s="102">
        <f t="shared" si="7"/>
        <v>0</v>
      </c>
      <c r="AB57" s="102">
        <f t="shared" si="8"/>
        <v>0</v>
      </c>
      <c r="AC57" s="102">
        <f t="shared" si="9"/>
        <v>0</v>
      </c>
      <c r="AD57" s="102">
        <f t="shared" si="10"/>
        <v>0</v>
      </c>
      <c r="AE57" s="102">
        <f t="shared" si="11"/>
        <v>0</v>
      </c>
      <c r="AF57" s="102">
        <f t="shared" si="12"/>
        <v>0</v>
      </c>
      <c r="AG57" s="102">
        <f t="shared" si="42"/>
        <v>0</v>
      </c>
      <c r="AH57" s="102">
        <f t="shared" si="16"/>
        <v>0</v>
      </c>
    </row>
    <row r="58" spans="1:34" x14ac:dyDescent="0.35">
      <c r="A58" s="9" t="s">
        <v>102</v>
      </c>
      <c r="B58" s="13" t="s">
        <v>65</v>
      </c>
      <c r="C58" s="9" t="s">
        <v>105</v>
      </c>
      <c r="D58" s="10" t="s">
        <v>96</v>
      </c>
      <c r="E58" s="9" t="s">
        <v>71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S58" s="102">
        <f t="shared" si="80"/>
        <v>0</v>
      </c>
      <c r="W58" s="102">
        <f t="shared" si="3"/>
        <v>0</v>
      </c>
      <c r="X58" s="102">
        <f t="shared" si="4"/>
        <v>0</v>
      </c>
      <c r="Y58" s="102">
        <f t="shared" si="5"/>
        <v>0</v>
      </c>
      <c r="Z58" s="102">
        <f t="shared" si="6"/>
        <v>0</v>
      </c>
      <c r="AA58" s="102">
        <f t="shared" si="7"/>
        <v>0</v>
      </c>
      <c r="AB58" s="102">
        <f t="shared" si="8"/>
        <v>0</v>
      </c>
      <c r="AC58" s="102">
        <f t="shared" si="9"/>
        <v>0</v>
      </c>
      <c r="AD58" s="102">
        <f t="shared" si="10"/>
        <v>0</v>
      </c>
      <c r="AE58" s="102">
        <f t="shared" si="11"/>
        <v>0</v>
      </c>
      <c r="AF58" s="102">
        <f t="shared" si="12"/>
        <v>0</v>
      </c>
      <c r="AG58" s="102">
        <f t="shared" si="42"/>
        <v>0</v>
      </c>
      <c r="AH58" s="102">
        <f t="shared" si="16"/>
        <v>0</v>
      </c>
    </row>
    <row r="59" spans="1:34" x14ac:dyDescent="0.35">
      <c r="A59" s="9" t="s">
        <v>102</v>
      </c>
      <c r="B59" s="13" t="s">
        <v>65</v>
      </c>
      <c r="C59" s="9" t="s">
        <v>105</v>
      </c>
      <c r="D59" s="10" t="s">
        <v>96</v>
      </c>
      <c r="E59" s="9" t="s">
        <v>72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S59" s="102">
        <f t="shared" si="80"/>
        <v>0</v>
      </c>
      <c r="W59" s="102">
        <f t="shared" si="3"/>
        <v>0</v>
      </c>
      <c r="X59" s="102">
        <f t="shared" si="4"/>
        <v>0</v>
      </c>
      <c r="Y59" s="102">
        <f t="shared" si="5"/>
        <v>0</v>
      </c>
      <c r="Z59" s="102">
        <f t="shared" si="6"/>
        <v>0</v>
      </c>
      <c r="AA59" s="102">
        <f t="shared" si="7"/>
        <v>0</v>
      </c>
      <c r="AB59" s="102">
        <f t="shared" si="8"/>
        <v>0</v>
      </c>
      <c r="AC59" s="102">
        <f t="shared" si="9"/>
        <v>0</v>
      </c>
      <c r="AD59" s="102">
        <f t="shared" si="10"/>
        <v>0</v>
      </c>
      <c r="AE59" s="102">
        <f t="shared" si="11"/>
        <v>0</v>
      </c>
      <c r="AF59" s="102">
        <f t="shared" si="12"/>
        <v>0</v>
      </c>
      <c r="AG59" s="102">
        <f t="shared" si="42"/>
        <v>0</v>
      </c>
      <c r="AH59" s="102">
        <f t="shared" si="16"/>
        <v>0</v>
      </c>
    </row>
    <row r="60" spans="1:34" x14ac:dyDescent="0.35">
      <c r="A60" s="9" t="s">
        <v>102</v>
      </c>
      <c r="B60" s="13" t="s">
        <v>65</v>
      </c>
      <c r="C60" s="9" t="s">
        <v>105</v>
      </c>
      <c r="D60" s="10" t="s">
        <v>96</v>
      </c>
      <c r="E60" s="9" t="s">
        <v>73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S60" s="102">
        <f t="shared" si="80"/>
        <v>0</v>
      </c>
      <c r="W60" s="102">
        <f t="shared" si="3"/>
        <v>0</v>
      </c>
      <c r="X60" s="102">
        <f t="shared" si="4"/>
        <v>0</v>
      </c>
      <c r="Y60" s="102">
        <f t="shared" si="5"/>
        <v>0</v>
      </c>
      <c r="Z60" s="102">
        <f t="shared" si="6"/>
        <v>0</v>
      </c>
      <c r="AA60" s="102">
        <f t="shared" si="7"/>
        <v>0</v>
      </c>
      <c r="AB60" s="102">
        <f t="shared" si="8"/>
        <v>0</v>
      </c>
      <c r="AC60" s="102">
        <f t="shared" si="9"/>
        <v>0</v>
      </c>
      <c r="AD60" s="102">
        <f t="shared" si="10"/>
        <v>0</v>
      </c>
      <c r="AE60" s="102">
        <f t="shared" si="11"/>
        <v>0</v>
      </c>
      <c r="AF60" s="102">
        <f t="shared" si="12"/>
        <v>0</v>
      </c>
      <c r="AG60" s="102">
        <f t="shared" si="42"/>
        <v>0</v>
      </c>
      <c r="AH60" s="102">
        <f t="shared" si="16"/>
        <v>0</v>
      </c>
    </row>
    <row r="61" spans="1:34" x14ac:dyDescent="0.35">
      <c r="A61" s="9" t="s">
        <v>102</v>
      </c>
      <c r="B61" s="13" t="s">
        <v>65</v>
      </c>
      <c r="C61" s="9" t="s">
        <v>105</v>
      </c>
      <c r="D61" s="10" t="s">
        <v>96</v>
      </c>
      <c r="E61" s="9" t="s">
        <v>74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S61" s="102">
        <f t="shared" si="80"/>
        <v>0</v>
      </c>
      <c r="W61" s="102">
        <f t="shared" si="3"/>
        <v>0</v>
      </c>
      <c r="X61" s="102">
        <f t="shared" si="4"/>
        <v>0</v>
      </c>
      <c r="Y61" s="102">
        <f t="shared" si="5"/>
        <v>0</v>
      </c>
      <c r="Z61" s="102">
        <f t="shared" si="6"/>
        <v>0</v>
      </c>
      <c r="AA61" s="102">
        <f t="shared" si="7"/>
        <v>0</v>
      </c>
      <c r="AB61" s="102">
        <f t="shared" si="8"/>
        <v>0</v>
      </c>
      <c r="AC61" s="102">
        <f t="shared" si="9"/>
        <v>0</v>
      </c>
      <c r="AD61" s="102">
        <f t="shared" si="10"/>
        <v>0</v>
      </c>
      <c r="AE61" s="102">
        <f t="shared" si="11"/>
        <v>0</v>
      </c>
      <c r="AF61" s="102">
        <f t="shared" si="12"/>
        <v>0</v>
      </c>
      <c r="AG61" s="102">
        <f t="shared" si="42"/>
        <v>0</v>
      </c>
      <c r="AH61" s="102">
        <f t="shared" si="16"/>
        <v>0</v>
      </c>
    </row>
    <row r="62" spans="1:34" x14ac:dyDescent="0.35">
      <c r="A62" s="7" t="s">
        <v>102</v>
      </c>
      <c r="B62" s="7" t="s">
        <v>65</v>
      </c>
      <c r="C62" s="7" t="s">
        <v>106</v>
      </c>
      <c r="D62" s="81" t="s">
        <v>96</v>
      </c>
      <c r="E62" s="7" t="s">
        <v>69</v>
      </c>
      <c r="F62" s="8">
        <f t="shared" ref="F62:Q62" si="82">SUM(F63:F67)</f>
        <v>189784847.67417085</v>
      </c>
      <c r="G62" s="8">
        <f t="shared" si="82"/>
        <v>169533155.23888105</v>
      </c>
      <c r="H62" s="8">
        <f t="shared" si="82"/>
        <v>157997381.06688064</v>
      </c>
      <c r="I62" s="8">
        <f t="shared" si="82"/>
        <v>194911858.41728216</v>
      </c>
      <c r="J62" s="8">
        <f t="shared" si="82"/>
        <v>174403815.44483685</v>
      </c>
      <c r="K62" s="8">
        <f t="shared" si="82"/>
        <v>186623191.04925215</v>
      </c>
      <c r="L62" s="8">
        <f t="shared" si="82"/>
        <v>209951089.93040872</v>
      </c>
      <c r="M62" s="8">
        <f t="shared" si="82"/>
        <v>182777932.99191868</v>
      </c>
      <c r="N62" s="8">
        <f t="shared" si="82"/>
        <v>202004223.27858615</v>
      </c>
      <c r="O62" s="8">
        <f t="shared" si="82"/>
        <v>204567728.65014184</v>
      </c>
      <c r="P62" s="8">
        <f t="shared" si="82"/>
        <v>194399157.34297103</v>
      </c>
      <c r="Q62" s="8">
        <f t="shared" si="82"/>
        <v>193459205.37340057</v>
      </c>
      <c r="S62" s="102">
        <f>SUM(F62:K62)</f>
        <v>1073254248.8913037</v>
      </c>
      <c r="W62" s="102">
        <f t="shared" si="3"/>
        <v>189784847.67417085</v>
      </c>
      <c r="X62" s="102">
        <f t="shared" si="4"/>
        <v>359318002.9130519</v>
      </c>
      <c r="Y62" s="102">
        <f t="shared" si="5"/>
        <v>517315383.97993255</v>
      </c>
      <c r="Z62" s="102">
        <f t="shared" si="6"/>
        <v>712227242.39721465</v>
      </c>
      <c r="AA62" s="102">
        <f t="shared" si="7"/>
        <v>886631057.84205151</v>
      </c>
      <c r="AB62" s="102">
        <f t="shared" si="8"/>
        <v>1073254248.8913037</v>
      </c>
      <c r="AC62" s="102">
        <f t="shared" si="9"/>
        <v>1283205338.8217125</v>
      </c>
      <c r="AD62" s="102">
        <f t="shared" si="10"/>
        <v>1465983271.8136311</v>
      </c>
      <c r="AE62" s="102">
        <f t="shared" si="11"/>
        <v>1667987495.0922172</v>
      </c>
      <c r="AF62" s="102">
        <f t="shared" si="12"/>
        <v>1872555223.7423592</v>
      </c>
      <c r="AG62" s="102">
        <f t="shared" si="42"/>
        <v>2066954381.0853302</v>
      </c>
      <c r="AH62" s="102">
        <f t="shared" si="16"/>
        <v>2260413586.4587307</v>
      </c>
    </row>
    <row r="63" spans="1:34" x14ac:dyDescent="0.35">
      <c r="A63" s="9" t="s">
        <v>102</v>
      </c>
      <c r="B63" s="13" t="s">
        <v>65</v>
      </c>
      <c r="C63" s="9" t="s">
        <v>106</v>
      </c>
      <c r="D63" s="10" t="s">
        <v>96</v>
      </c>
      <c r="E63" s="9" t="s">
        <v>70</v>
      </c>
      <c r="F63" s="11">
        <v>16518547.756932201</v>
      </c>
      <c r="G63" s="11">
        <v>14755875.168731868</v>
      </c>
      <c r="H63" s="11">
        <v>13751821.162794977</v>
      </c>
      <c r="I63" s="11">
        <v>16964793.981793046</v>
      </c>
      <c r="J63" s="11">
        <v>15179809.082349673</v>
      </c>
      <c r="K63" s="11">
        <v>16243362.58493468</v>
      </c>
      <c r="L63" s="11">
        <v>18273782.908051517</v>
      </c>
      <c r="M63" s="11">
        <v>15908677.91628905</v>
      </c>
      <c r="N63" s="11">
        <v>17582101.259517211</v>
      </c>
      <c r="O63" s="11">
        <v>17805224.371947635</v>
      </c>
      <c r="P63" s="11">
        <v>16920169.359306961</v>
      </c>
      <c r="Q63" s="11">
        <v>16838357.551415801</v>
      </c>
      <c r="S63" s="102">
        <f t="shared" ref="S63:S126" si="83">SUM(F63:H63)</f>
        <v>45026244.088459045</v>
      </c>
      <c r="W63" s="102">
        <f t="shared" si="3"/>
        <v>16518547.756932201</v>
      </c>
      <c r="X63" s="102">
        <f t="shared" si="4"/>
        <v>31274422.925664067</v>
      </c>
      <c r="Y63" s="102">
        <f t="shared" si="5"/>
        <v>45026244.088459045</v>
      </c>
      <c r="Z63" s="102">
        <f t="shared" si="6"/>
        <v>61991038.070252091</v>
      </c>
      <c r="AA63" s="102">
        <f t="shared" si="7"/>
        <v>77170847.152601764</v>
      </c>
      <c r="AB63" s="102">
        <f t="shared" si="8"/>
        <v>93414209.737536445</v>
      </c>
      <c r="AC63" s="102">
        <f t="shared" si="9"/>
        <v>111687992.64558797</v>
      </c>
      <c r="AD63" s="102">
        <f t="shared" si="10"/>
        <v>127596670.56187701</v>
      </c>
      <c r="AE63" s="102">
        <f t="shared" si="11"/>
        <v>145178771.82139423</v>
      </c>
      <c r="AF63" s="102">
        <f t="shared" si="12"/>
        <v>162983996.19334188</v>
      </c>
      <c r="AG63" s="102">
        <f t="shared" si="42"/>
        <v>179904165.55264884</v>
      </c>
      <c r="AH63" s="102">
        <f t="shared" si="16"/>
        <v>196742523.10406464</v>
      </c>
    </row>
    <row r="64" spans="1:34" x14ac:dyDescent="0.35">
      <c r="A64" s="9" t="s">
        <v>102</v>
      </c>
      <c r="B64" s="13" t="s">
        <v>65</v>
      </c>
      <c r="C64" s="9" t="s">
        <v>106</v>
      </c>
      <c r="D64" s="10" t="s">
        <v>96</v>
      </c>
      <c r="E64" s="9" t="s">
        <v>71</v>
      </c>
      <c r="F64" s="11">
        <v>14667010.364910204</v>
      </c>
      <c r="G64" s="11">
        <v>13101912.905890066</v>
      </c>
      <c r="H64" s="11">
        <v>12210401.695055818</v>
      </c>
      <c r="I64" s="11">
        <v>15063237.56972543</v>
      </c>
      <c r="J64" s="11">
        <v>13478328.750464533</v>
      </c>
      <c r="K64" s="11">
        <v>14422670.255274147</v>
      </c>
      <c r="L64" s="11">
        <v>16225504.037183419</v>
      </c>
      <c r="M64" s="11">
        <v>14125499.851662731</v>
      </c>
      <c r="N64" s="11">
        <v>15611351.86971982</v>
      </c>
      <c r="O64" s="11">
        <v>15809465.472127434</v>
      </c>
      <c r="P64" s="11">
        <v>15023614.849243905</v>
      </c>
      <c r="Q64" s="11">
        <v>14950973.195027778</v>
      </c>
      <c r="S64" s="102">
        <f t="shared" si="83"/>
        <v>39979324.96585609</v>
      </c>
      <c r="W64" s="102">
        <f t="shared" si="3"/>
        <v>14667010.364910204</v>
      </c>
      <c r="X64" s="102">
        <f t="shared" si="4"/>
        <v>27768923.27080027</v>
      </c>
      <c r="Y64" s="102">
        <f t="shared" si="5"/>
        <v>39979324.96585609</v>
      </c>
      <c r="Z64" s="102">
        <f t="shared" si="6"/>
        <v>55042562.535581522</v>
      </c>
      <c r="AA64" s="102">
        <f t="shared" si="7"/>
        <v>68520891.286046058</v>
      </c>
      <c r="AB64" s="102">
        <f t="shared" si="8"/>
        <v>82943561.541320205</v>
      </c>
      <c r="AC64" s="102">
        <f t="shared" si="9"/>
        <v>99169065.578503624</v>
      </c>
      <c r="AD64" s="102">
        <f t="shared" si="10"/>
        <v>113294565.43016635</v>
      </c>
      <c r="AE64" s="102">
        <f t="shared" si="11"/>
        <v>128905917.29988617</v>
      </c>
      <c r="AF64" s="102">
        <f t="shared" si="12"/>
        <v>144715382.7720136</v>
      </c>
      <c r="AG64" s="102">
        <f t="shared" si="42"/>
        <v>159738997.62125751</v>
      </c>
      <c r="AH64" s="102">
        <f t="shared" si="16"/>
        <v>174689970.81628528</v>
      </c>
    </row>
    <row r="65" spans="1:34" x14ac:dyDescent="0.35">
      <c r="A65" s="9" t="s">
        <v>102</v>
      </c>
      <c r="B65" s="13" t="s">
        <v>65</v>
      </c>
      <c r="C65" s="9" t="s">
        <v>106</v>
      </c>
      <c r="D65" s="10" t="s">
        <v>96</v>
      </c>
      <c r="E65" s="9" t="s">
        <v>72</v>
      </c>
      <c r="F65" s="11">
        <v>64383860.26047191</v>
      </c>
      <c r="G65" s="11">
        <v>56446455.991344541</v>
      </c>
      <c r="H65" s="11">
        <v>51925149.762094811</v>
      </c>
      <c r="I65" s="11">
        <v>66393329.695694029</v>
      </c>
      <c r="J65" s="11">
        <v>58355451.954805568</v>
      </c>
      <c r="K65" s="11">
        <v>63144687.442084923</v>
      </c>
      <c r="L65" s="11">
        <v>72287773.372345567</v>
      </c>
      <c r="M65" s="11">
        <v>61637585.365668356</v>
      </c>
      <c r="N65" s="11">
        <v>69173095.747751281</v>
      </c>
      <c r="O65" s="11">
        <v>70177830.465362355</v>
      </c>
      <c r="P65" s="11">
        <v>66192382.752171814</v>
      </c>
      <c r="Q65" s="11">
        <v>65823980.022381082</v>
      </c>
      <c r="S65" s="102">
        <f t="shared" si="83"/>
        <v>172755466.01391125</v>
      </c>
      <c r="W65" s="102">
        <f t="shared" si="3"/>
        <v>64383860.26047191</v>
      </c>
      <c r="X65" s="102">
        <f t="shared" si="4"/>
        <v>120830316.25181645</v>
      </c>
      <c r="Y65" s="102">
        <f t="shared" si="5"/>
        <v>172755466.01391125</v>
      </c>
      <c r="Z65" s="102">
        <f t="shared" si="6"/>
        <v>239148795.70960528</v>
      </c>
      <c r="AA65" s="102">
        <f t="shared" si="7"/>
        <v>297504247.66441083</v>
      </c>
      <c r="AB65" s="102">
        <f t="shared" si="8"/>
        <v>360648935.10649574</v>
      </c>
      <c r="AC65" s="102">
        <f t="shared" si="9"/>
        <v>432936708.4788413</v>
      </c>
      <c r="AD65" s="102">
        <f t="shared" si="10"/>
        <v>494574293.84450966</v>
      </c>
      <c r="AE65" s="102">
        <f t="shared" si="11"/>
        <v>563747389.59226096</v>
      </c>
      <c r="AF65" s="102">
        <f t="shared" si="12"/>
        <v>633925220.05762327</v>
      </c>
      <c r="AG65" s="102">
        <f t="shared" si="42"/>
        <v>700117602.80979514</v>
      </c>
      <c r="AH65" s="102">
        <f t="shared" si="16"/>
        <v>765941582.83217621</v>
      </c>
    </row>
    <row r="66" spans="1:34" x14ac:dyDescent="0.35">
      <c r="A66" s="9" t="s">
        <v>102</v>
      </c>
      <c r="B66" s="13" t="s">
        <v>65</v>
      </c>
      <c r="C66" s="9" t="s">
        <v>106</v>
      </c>
      <c r="D66" s="10" t="s">
        <v>96</v>
      </c>
      <c r="E66" s="9" t="s">
        <v>73</v>
      </c>
      <c r="F66" s="11">
        <v>40778773.045714542</v>
      </c>
      <c r="G66" s="11">
        <v>36427323.603195697</v>
      </c>
      <c r="H66" s="11">
        <v>33948649.870115355</v>
      </c>
      <c r="I66" s="11">
        <v>41880405.815972485</v>
      </c>
      <c r="J66" s="11">
        <v>37473874.734940745</v>
      </c>
      <c r="K66" s="11">
        <v>40099432.837388813</v>
      </c>
      <c r="L66" s="11">
        <v>45111861.942062423</v>
      </c>
      <c r="M66" s="11">
        <v>39273208.259695366</v>
      </c>
      <c r="N66" s="11">
        <v>43404331.148162626</v>
      </c>
      <c r="O66" s="11">
        <v>43955147.533291593</v>
      </c>
      <c r="P66" s="11">
        <v>41770242.538946688</v>
      </c>
      <c r="Q66" s="11">
        <v>41568276.53106606</v>
      </c>
      <c r="S66" s="102">
        <f t="shared" si="83"/>
        <v>111154746.51902559</v>
      </c>
      <c r="W66" s="102">
        <f t="shared" si="3"/>
        <v>40778773.045714542</v>
      </c>
      <c r="X66" s="102">
        <f t="shared" si="4"/>
        <v>77206096.648910239</v>
      </c>
      <c r="Y66" s="102">
        <f t="shared" si="5"/>
        <v>111154746.51902559</v>
      </c>
      <c r="Z66" s="102">
        <f t="shared" si="6"/>
        <v>153035152.33499807</v>
      </c>
      <c r="AA66" s="102">
        <f t="shared" si="7"/>
        <v>190509027.06993881</v>
      </c>
      <c r="AB66" s="102">
        <f t="shared" si="8"/>
        <v>230608459.90732762</v>
      </c>
      <c r="AC66" s="102">
        <f t="shared" si="9"/>
        <v>275720321.84939003</v>
      </c>
      <c r="AD66" s="102">
        <f t="shared" si="10"/>
        <v>314993530.10908538</v>
      </c>
      <c r="AE66" s="102">
        <f t="shared" si="11"/>
        <v>358397861.25724798</v>
      </c>
      <c r="AF66" s="102">
        <f t="shared" si="12"/>
        <v>402353008.79053956</v>
      </c>
      <c r="AG66" s="102">
        <f t="shared" si="42"/>
        <v>444123251.32948625</v>
      </c>
      <c r="AH66" s="102">
        <f t="shared" si="16"/>
        <v>485691527.86055231</v>
      </c>
    </row>
    <row r="67" spans="1:34" x14ac:dyDescent="0.35">
      <c r="A67" s="9" t="s">
        <v>102</v>
      </c>
      <c r="B67" s="13" t="s">
        <v>65</v>
      </c>
      <c r="C67" s="9" t="s">
        <v>106</v>
      </c>
      <c r="D67" s="10" t="s">
        <v>96</v>
      </c>
      <c r="E67" s="9" t="s">
        <v>74</v>
      </c>
      <c r="F67" s="11">
        <v>53436656.246141955</v>
      </c>
      <c r="G67" s="11">
        <v>48801587.569718875</v>
      </c>
      <c r="H67" s="11">
        <v>46161358.576819673</v>
      </c>
      <c r="I67" s="11">
        <v>54610091.354097173</v>
      </c>
      <c r="J67" s="11">
        <v>49916350.922276333</v>
      </c>
      <c r="K67" s="11">
        <v>52713037.929569572</v>
      </c>
      <c r="L67" s="11">
        <v>58052167.67076578</v>
      </c>
      <c r="M67" s="11">
        <v>51832961.598603174</v>
      </c>
      <c r="N67" s="11">
        <v>56233343.253435209</v>
      </c>
      <c r="O67" s="11">
        <v>56820060.807412818</v>
      </c>
      <c r="P67" s="11">
        <v>54492747.843301646</v>
      </c>
      <c r="Q67" s="11">
        <v>54277618.07350985</v>
      </c>
      <c r="S67" s="102">
        <f t="shared" si="83"/>
        <v>148399602.39268053</v>
      </c>
      <c r="W67" s="102">
        <f t="shared" ref="W67:W130" si="84">F67</f>
        <v>53436656.246141955</v>
      </c>
      <c r="X67" s="102">
        <f t="shared" ref="X67:X130" si="85">G67+W67</f>
        <v>102238243.81586084</v>
      </c>
      <c r="Y67" s="102">
        <f t="shared" ref="Y67:Y130" si="86">H67+X67</f>
        <v>148399602.39268053</v>
      </c>
      <c r="Z67" s="102">
        <f t="shared" ref="Z67:Z130" si="87">I67+Y67</f>
        <v>203009693.74677771</v>
      </c>
      <c r="AA67" s="102">
        <f t="shared" ref="AA67:AA130" si="88">J67+Z67</f>
        <v>252926044.66905403</v>
      </c>
      <c r="AB67" s="102">
        <f t="shared" ref="AB67:AB130" si="89">K67+AA67</f>
        <v>305639082.59862363</v>
      </c>
      <c r="AC67" s="102">
        <f t="shared" ref="AC67:AC130" si="90">L67+AB67</f>
        <v>363691250.26938939</v>
      </c>
      <c r="AD67" s="102">
        <f t="shared" ref="AD67:AD130" si="91">M67+AC67</f>
        <v>415524211.86799258</v>
      </c>
      <c r="AE67" s="102">
        <f t="shared" ref="AE67:AE130" si="92">N67+AD67</f>
        <v>471757555.12142777</v>
      </c>
      <c r="AF67" s="102">
        <f t="shared" ref="AF67:AF130" si="93">O67+AE67</f>
        <v>528577615.92884058</v>
      </c>
      <c r="AG67" s="102">
        <f t="shared" si="42"/>
        <v>583070363.77214217</v>
      </c>
      <c r="AH67" s="102">
        <f t="shared" si="16"/>
        <v>637347981.84565198</v>
      </c>
    </row>
    <row r="68" spans="1:34" x14ac:dyDescent="0.35">
      <c r="A68" s="7" t="s">
        <v>102</v>
      </c>
      <c r="B68" s="7" t="s">
        <v>65</v>
      </c>
      <c r="C68" s="7" t="s">
        <v>107</v>
      </c>
      <c r="D68" s="81" t="s">
        <v>96</v>
      </c>
      <c r="E68" s="7" t="s">
        <v>69</v>
      </c>
      <c r="F68" s="81">
        <f t="shared" ref="F68:Q68" si="94">SUM(F69:F73)</f>
        <v>0</v>
      </c>
      <c r="G68" s="8">
        <f t="shared" si="94"/>
        <v>0</v>
      </c>
      <c r="H68" s="8">
        <f t="shared" si="94"/>
        <v>0</v>
      </c>
      <c r="I68" s="8">
        <f t="shared" si="94"/>
        <v>0</v>
      </c>
      <c r="J68" s="8">
        <f t="shared" si="94"/>
        <v>0</v>
      </c>
      <c r="K68" s="8">
        <f t="shared" si="94"/>
        <v>0</v>
      </c>
      <c r="L68" s="8">
        <f t="shared" si="94"/>
        <v>0</v>
      </c>
      <c r="M68" s="8">
        <f t="shared" si="94"/>
        <v>0</v>
      </c>
      <c r="N68" s="8">
        <f t="shared" si="94"/>
        <v>0</v>
      </c>
      <c r="O68" s="8">
        <f t="shared" si="94"/>
        <v>0</v>
      </c>
      <c r="P68" s="8">
        <f t="shared" si="94"/>
        <v>0</v>
      </c>
      <c r="Q68" s="8">
        <f t="shared" si="94"/>
        <v>0</v>
      </c>
      <c r="S68" s="102">
        <f t="shared" si="83"/>
        <v>0</v>
      </c>
      <c r="W68" s="102">
        <f t="shared" si="84"/>
        <v>0</v>
      </c>
      <c r="X68" s="102">
        <f t="shared" si="85"/>
        <v>0</v>
      </c>
      <c r="Y68" s="102">
        <f t="shared" si="86"/>
        <v>0</v>
      </c>
      <c r="Z68" s="102">
        <f t="shared" si="87"/>
        <v>0</v>
      </c>
      <c r="AA68" s="102">
        <f t="shared" si="88"/>
        <v>0</v>
      </c>
      <c r="AB68" s="102">
        <f t="shared" si="89"/>
        <v>0</v>
      </c>
      <c r="AC68" s="102">
        <f t="shared" si="90"/>
        <v>0</v>
      </c>
      <c r="AD68" s="102">
        <f t="shared" si="91"/>
        <v>0</v>
      </c>
      <c r="AE68" s="102">
        <f t="shared" si="92"/>
        <v>0</v>
      </c>
      <c r="AF68" s="102">
        <f t="shared" si="93"/>
        <v>0</v>
      </c>
      <c r="AG68" s="102">
        <f t="shared" si="42"/>
        <v>0</v>
      </c>
      <c r="AH68" s="102">
        <f t="shared" ref="AH68:AH131" si="95">Q68+AG68</f>
        <v>0</v>
      </c>
    </row>
    <row r="69" spans="1:34" x14ac:dyDescent="0.35">
      <c r="A69" s="9" t="s">
        <v>102</v>
      </c>
      <c r="B69" s="13" t="s">
        <v>65</v>
      </c>
      <c r="C69" s="9" t="s">
        <v>107</v>
      </c>
      <c r="D69" s="10" t="s">
        <v>96</v>
      </c>
      <c r="E69" s="9" t="s">
        <v>70</v>
      </c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S69" s="102">
        <f t="shared" si="83"/>
        <v>0</v>
      </c>
      <c r="W69" s="102">
        <f t="shared" si="84"/>
        <v>0</v>
      </c>
      <c r="X69" s="102">
        <f t="shared" si="85"/>
        <v>0</v>
      </c>
      <c r="Y69" s="102">
        <f t="shared" si="86"/>
        <v>0</v>
      </c>
      <c r="Z69" s="102">
        <f t="shared" si="87"/>
        <v>0</v>
      </c>
      <c r="AA69" s="102">
        <f t="shared" si="88"/>
        <v>0</v>
      </c>
      <c r="AB69" s="102">
        <f t="shared" si="89"/>
        <v>0</v>
      </c>
      <c r="AC69" s="102">
        <f t="shared" si="90"/>
        <v>0</v>
      </c>
      <c r="AD69" s="102">
        <f t="shared" si="91"/>
        <v>0</v>
      </c>
      <c r="AE69" s="102">
        <f t="shared" si="92"/>
        <v>0</v>
      </c>
      <c r="AF69" s="102">
        <f t="shared" si="93"/>
        <v>0</v>
      </c>
      <c r="AG69" s="102">
        <f t="shared" si="42"/>
        <v>0</v>
      </c>
      <c r="AH69" s="102">
        <f t="shared" si="95"/>
        <v>0</v>
      </c>
    </row>
    <row r="70" spans="1:34" x14ac:dyDescent="0.35">
      <c r="A70" s="9" t="s">
        <v>102</v>
      </c>
      <c r="B70" s="13" t="s">
        <v>65</v>
      </c>
      <c r="C70" s="9" t="s">
        <v>107</v>
      </c>
      <c r="D70" s="10" t="s">
        <v>96</v>
      </c>
      <c r="E70" s="9" t="s">
        <v>71</v>
      </c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S70" s="102">
        <f t="shared" si="83"/>
        <v>0</v>
      </c>
      <c r="W70" s="102">
        <f t="shared" si="84"/>
        <v>0</v>
      </c>
      <c r="X70" s="102">
        <f t="shared" si="85"/>
        <v>0</v>
      </c>
      <c r="Y70" s="102">
        <f t="shared" si="86"/>
        <v>0</v>
      </c>
      <c r="Z70" s="102">
        <f t="shared" si="87"/>
        <v>0</v>
      </c>
      <c r="AA70" s="102">
        <f t="shared" si="88"/>
        <v>0</v>
      </c>
      <c r="AB70" s="102">
        <f t="shared" si="89"/>
        <v>0</v>
      </c>
      <c r="AC70" s="102">
        <f t="shared" si="90"/>
        <v>0</v>
      </c>
      <c r="AD70" s="102">
        <f t="shared" si="91"/>
        <v>0</v>
      </c>
      <c r="AE70" s="102">
        <f t="shared" si="92"/>
        <v>0</v>
      </c>
      <c r="AF70" s="102">
        <f t="shared" si="93"/>
        <v>0</v>
      </c>
      <c r="AG70" s="102">
        <f t="shared" si="42"/>
        <v>0</v>
      </c>
      <c r="AH70" s="102">
        <f t="shared" si="95"/>
        <v>0</v>
      </c>
    </row>
    <row r="71" spans="1:34" x14ac:dyDescent="0.35">
      <c r="A71" s="9" t="s">
        <v>102</v>
      </c>
      <c r="B71" s="13" t="s">
        <v>65</v>
      </c>
      <c r="C71" s="9" t="s">
        <v>107</v>
      </c>
      <c r="D71" s="10" t="s">
        <v>96</v>
      </c>
      <c r="E71" s="9" t="s">
        <v>72</v>
      </c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S71" s="102">
        <f t="shared" si="83"/>
        <v>0</v>
      </c>
      <c r="W71" s="102">
        <f t="shared" si="84"/>
        <v>0</v>
      </c>
      <c r="X71" s="102">
        <f t="shared" si="85"/>
        <v>0</v>
      </c>
      <c r="Y71" s="102">
        <f t="shared" si="86"/>
        <v>0</v>
      </c>
      <c r="Z71" s="102">
        <f t="shared" si="87"/>
        <v>0</v>
      </c>
      <c r="AA71" s="102">
        <f t="shared" si="88"/>
        <v>0</v>
      </c>
      <c r="AB71" s="102">
        <f t="shared" si="89"/>
        <v>0</v>
      </c>
      <c r="AC71" s="102">
        <f t="shared" si="90"/>
        <v>0</v>
      </c>
      <c r="AD71" s="102">
        <f t="shared" si="91"/>
        <v>0</v>
      </c>
      <c r="AE71" s="102">
        <f t="shared" si="92"/>
        <v>0</v>
      </c>
      <c r="AF71" s="102">
        <f t="shared" si="93"/>
        <v>0</v>
      </c>
      <c r="AG71" s="102">
        <f t="shared" si="42"/>
        <v>0</v>
      </c>
      <c r="AH71" s="102">
        <f t="shared" si="95"/>
        <v>0</v>
      </c>
    </row>
    <row r="72" spans="1:34" x14ac:dyDescent="0.35">
      <c r="A72" s="9" t="s">
        <v>102</v>
      </c>
      <c r="B72" s="13" t="s">
        <v>65</v>
      </c>
      <c r="C72" s="9" t="s">
        <v>107</v>
      </c>
      <c r="D72" s="10" t="s">
        <v>96</v>
      </c>
      <c r="E72" s="9" t="s">
        <v>73</v>
      </c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S72" s="102">
        <f t="shared" si="83"/>
        <v>0</v>
      </c>
      <c r="W72" s="102">
        <f t="shared" si="84"/>
        <v>0</v>
      </c>
      <c r="X72" s="102">
        <f t="shared" si="85"/>
        <v>0</v>
      </c>
      <c r="Y72" s="102">
        <f t="shared" si="86"/>
        <v>0</v>
      </c>
      <c r="Z72" s="102">
        <f t="shared" si="87"/>
        <v>0</v>
      </c>
      <c r="AA72" s="102">
        <f t="shared" si="88"/>
        <v>0</v>
      </c>
      <c r="AB72" s="102">
        <f t="shared" si="89"/>
        <v>0</v>
      </c>
      <c r="AC72" s="102">
        <f t="shared" si="90"/>
        <v>0</v>
      </c>
      <c r="AD72" s="102">
        <f t="shared" si="91"/>
        <v>0</v>
      </c>
      <c r="AE72" s="102">
        <f t="shared" si="92"/>
        <v>0</v>
      </c>
      <c r="AF72" s="102">
        <f t="shared" si="93"/>
        <v>0</v>
      </c>
      <c r="AG72" s="102">
        <f t="shared" si="42"/>
        <v>0</v>
      </c>
      <c r="AH72" s="102">
        <f t="shared" si="95"/>
        <v>0</v>
      </c>
    </row>
    <row r="73" spans="1:34" x14ac:dyDescent="0.35">
      <c r="A73" s="9" t="s">
        <v>102</v>
      </c>
      <c r="B73" s="13" t="s">
        <v>65</v>
      </c>
      <c r="C73" s="9" t="s">
        <v>107</v>
      </c>
      <c r="D73" s="10" t="s">
        <v>96</v>
      </c>
      <c r="E73" s="9" t="s">
        <v>74</v>
      </c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S73" s="102">
        <f t="shared" si="83"/>
        <v>0</v>
      </c>
      <c r="W73" s="102">
        <f t="shared" si="84"/>
        <v>0</v>
      </c>
      <c r="X73" s="102">
        <f t="shared" si="85"/>
        <v>0</v>
      </c>
      <c r="Y73" s="102">
        <f t="shared" si="86"/>
        <v>0</v>
      </c>
      <c r="Z73" s="102">
        <f t="shared" si="87"/>
        <v>0</v>
      </c>
      <c r="AA73" s="102">
        <f t="shared" si="88"/>
        <v>0</v>
      </c>
      <c r="AB73" s="102">
        <f t="shared" si="89"/>
        <v>0</v>
      </c>
      <c r="AC73" s="102">
        <f t="shared" si="90"/>
        <v>0</v>
      </c>
      <c r="AD73" s="102">
        <f t="shared" si="91"/>
        <v>0</v>
      </c>
      <c r="AE73" s="102">
        <f t="shared" si="92"/>
        <v>0</v>
      </c>
      <c r="AF73" s="102">
        <f t="shared" si="93"/>
        <v>0</v>
      </c>
      <c r="AG73" s="102">
        <f t="shared" si="42"/>
        <v>0</v>
      </c>
      <c r="AH73" s="102">
        <f t="shared" si="95"/>
        <v>0</v>
      </c>
    </row>
    <row r="74" spans="1:34" x14ac:dyDescent="0.35">
      <c r="A74" s="7" t="s">
        <v>102</v>
      </c>
      <c r="B74" s="7" t="s">
        <v>65</v>
      </c>
      <c r="C74" s="7" t="s">
        <v>108</v>
      </c>
      <c r="D74" s="81" t="s">
        <v>101</v>
      </c>
      <c r="E74" s="7" t="s">
        <v>69</v>
      </c>
      <c r="F74" s="81">
        <f t="shared" ref="F74:Q74" si="96">SUM(F75:F79)</f>
        <v>0</v>
      </c>
      <c r="G74" s="8">
        <f t="shared" si="96"/>
        <v>0</v>
      </c>
      <c r="H74" s="8">
        <f t="shared" si="96"/>
        <v>0</v>
      </c>
      <c r="I74" s="8">
        <f t="shared" si="96"/>
        <v>0</v>
      </c>
      <c r="J74" s="8">
        <f t="shared" si="96"/>
        <v>0</v>
      </c>
      <c r="K74" s="8">
        <f t="shared" si="96"/>
        <v>0</v>
      </c>
      <c r="L74" s="8">
        <f t="shared" si="96"/>
        <v>0.3</v>
      </c>
      <c r="M74" s="8">
        <f t="shared" si="96"/>
        <v>0</v>
      </c>
      <c r="N74" s="8">
        <f t="shared" si="96"/>
        <v>0</v>
      </c>
      <c r="O74" s="8">
        <f t="shared" si="96"/>
        <v>0</v>
      </c>
      <c r="P74" s="8">
        <f t="shared" si="96"/>
        <v>0.3</v>
      </c>
      <c r="Q74" s="8">
        <f t="shared" si="96"/>
        <v>0</v>
      </c>
      <c r="S74" s="102">
        <f t="shared" si="83"/>
        <v>0</v>
      </c>
      <c r="W74" s="102">
        <f t="shared" si="84"/>
        <v>0</v>
      </c>
      <c r="X74" s="102">
        <f t="shared" si="85"/>
        <v>0</v>
      </c>
      <c r="Y74" s="102">
        <f t="shared" si="86"/>
        <v>0</v>
      </c>
      <c r="Z74" s="102">
        <f t="shared" si="87"/>
        <v>0</v>
      </c>
      <c r="AA74" s="102">
        <f t="shared" si="88"/>
        <v>0</v>
      </c>
      <c r="AB74" s="102">
        <f t="shared" si="89"/>
        <v>0</v>
      </c>
      <c r="AC74" s="102">
        <f t="shared" si="90"/>
        <v>0.3</v>
      </c>
      <c r="AD74" s="102">
        <f t="shared" si="91"/>
        <v>0.3</v>
      </c>
      <c r="AE74" s="102">
        <f t="shared" si="92"/>
        <v>0.3</v>
      </c>
      <c r="AF74" s="102">
        <f t="shared" si="93"/>
        <v>0.3</v>
      </c>
      <c r="AG74" s="102">
        <f t="shared" si="42"/>
        <v>0.6</v>
      </c>
      <c r="AH74" s="102">
        <f t="shared" si="95"/>
        <v>0.6</v>
      </c>
    </row>
    <row r="75" spans="1:34" x14ac:dyDescent="0.35">
      <c r="A75" s="9" t="s">
        <v>102</v>
      </c>
      <c r="B75" s="13" t="s">
        <v>65</v>
      </c>
      <c r="C75" s="9" t="s">
        <v>108</v>
      </c>
      <c r="D75" s="10" t="s">
        <v>101</v>
      </c>
      <c r="E75" s="9" t="s">
        <v>70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S75" s="102">
        <f t="shared" si="83"/>
        <v>0</v>
      </c>
      <c r="W75" s="102">
        <f t="shared" si="84"/>
        <v>0</v>
      </c>
      <c r="X75" s="102">
        <f t="shared" si="85"/>
        <v>0</v>
      </c>
      <c r="Y75" s="102">
        <f t="shared" si="86"/>
        <v>0</v>
      </c>
      <c r="Z75" s="102">
        <f t="shared" si="87"/>
        <v>0</v>
      </c>
      <c r="AA75" s="102">
        <f t="shared" si="88"/>
        <v>0</v>
      </c>
      <c r="AB75" s="102">
        <f t="shared" si="89"/>
        <v>0</v>
      </c>
      <c r="AC75" s="102">
        <f t="shared" si="90"/>
        <v>0</v>
      </c>
      <c r="AD75" s="102">
        <f t="shared" si="91"/>
        <v>0</v>
      </c>
      <c r="AE75" s="102">
        <f t="shared" si="92"/>
        <v>0</v>
      </c>
      <c r="AF75" s="102">
        <f t="shared" si="93"/>
        <v>0</v>
      </c>
      <c r="AG75" s="102">
        <f t="shared" si="42"/>
        <v>0</v>
      </c>
      <c r="AH75" s="102">
        <f t="shared" si="95"/>
        <v>0</v>
      </c>
    </row>
    <row r="76" spans="1:34" x14ac:dyDescent="0.35">
      <c r="A76" s="9" t="s">
        <v>102</v>
      </c>
      <c r="B76" s="13" t="s">
        <v>65</v>
      </c>
      <c r="C76" s="9" t="s">
        <v>108</v>
      </c>
      <c r="D76" s="10" t="s">
        <v>101</v>
      </c>
      <c r="E76" s="9" t="s">
        <v>71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  <c r="P76" s="9">
        <v>0</v>
      </c>
      <c r="Q76" s="9">
        <v>0</v>
      </c>
      <c r="S76" s="102">
        <f t="shared" si="83"/>
        <v>0</v>
      </c>
      <c r="W76" s="102">
        <f t="shared" si="84"/>
        <v>0</v>
      </c>
      <c r="X76" s="102">
        <f t="shared" si="85"/>
        <v>0</v>
      </c>
      <c r="Y76" s="102">
        <f t="shared" si="86"/>
        <v>0</v>
      </c>
      <c r="Z76" s="102">
        <f t="shared" si="87"/>
        <v>0</v>
      </c>
      <c r="AA76" s="102">
        <f t="shared" si="88"/>
        <v>0</v>
      </c>
      <c r="AB76" s="102">
        <f t="shared" si="89"/>
        <v>0</v>
      </c>
      <c r="AC76" s="102">
        <f t="shared" si="90"/>
        <v>0</v>
      </c>
      <c r="AD76" s="102">
        <f t="shared" si="91"/>
        <v>0</v>
      </c>
      <c r="AE76" s="102">
        <f t="shared" si="92"/>
        <v>0</v>
      </c>
      <c r="AF76" s="102">
        <f t="shared" si="93"/>
        <v>0</v>
      </c>
      <c r="AG76" s="102">
        <f t="shared" si="42"/>
        <v>0</v>
      </c>
      <c r="AH76" s="102">
        <f t="shared" si="95"/>
        <v>0</v>
      </c>
    </row>
    <row r="77" spans="1:34" x14ac:dyDescent="0.35">
      <c r="A77" s="9" t="s">
        <v>102</v>
      </c>
      <c r="B77" s="13" t="s">
        <v>65</v>
      </c>
      <c r="C77" s="9" t="s">
        <v>108</v>
      </c>
      <c r="D77" s="10" t="s">
        <v>101</v>
      </c>
      <c r="E77" s="9" t="s">
        <v>72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0.3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S77" s="102">
        <f t="shared" si="83"/>
        <v>0</v>
      </c>
      <c r="W77" s="102">
        <f t="shared" si="84"/>
        <v>0</v>
      </c>
      <c r="X77" s="102">
        <f t="shared" si="85"/>
        <v>0</v>
      </c>
      <c r="Y77" s="102">
        <f t="shared" si="86"/>
        <v>0</v>
      </c>
      <c r="Z77" s="102">
        <f t="shared" si="87"/>
        <v>0</v>
      </c>
      <c r="AA77" s="102">
        <f t="shared" si="88"/>
        <v>0</v>
      </c>
      <c r="AB77" s="102">
        <f t="shared" si="89"/>
        <v>0</v>
      </c>
      <c r="AC77" s="102">
        <f t="shared" si="90"/>
        <v>0.3</v>
      </c>
      <c r="AD77" s="102">
        <f t="shared" si="91"/>
        <v>0.3</v>
      </c>
      <c r="AE77" s="102">
        <f t="shared" si="92"/>
        <v>0.3</v>
      </c>
      <c r="AF77" s="102">
        <f t="shared" si="93"/>
        <v>0.3</v>
      </c>
      <c r="AG77" s="102">
        <f t="shared" si="42"/>
        <v>0.3</v>
      </c>
      <c r="AH77" s="102">
        <f t="shared" si="95"/>
        <v>0.3</v>
      </c>
    </row>
    <row r="78" spans="1:34" x14ac:dyDescent="0.35">
      <c r="A78" s="9" t="s">
        <v>102</v>
      </c>
      <c r="B78" s="13" t="s">
        <v>65</v>
      </c>
      <c r="C78" s="9" t="s">
        <v>108</v>
      </c>
      <c r="D78" s="10" t="s">
        <v>101</v>
      </c>
      <c r="E78" s="9" t="s">
        <v>73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0</v>
      </c>
      <c r="O78" s="9">
        <v>0</v>
      </c>
      <c r="P78" s="9">
        <v>0</v>
      </c>
      <c r="Q78" s="9">
        <v>0</v>
      </c>
      <c r="S78" s="102">
        <f t="shared" si="83"/>
        <v>0</v>
      </c>
      <c r="W78" s="102">
        <f t="shared" si="84"/>
        <v>0</v>
      </c>
      <c r="X78" s="102">
        <f t="shared" si="85"/>
        <v>0</v>
      </c>
      <c r="Y78" s="102">
        <f t="shared" si="86"/>
        <v>0</v>
      </c>
      <c r="Z78" s="102">
        <f t="shared" si="87"/>
        <v>0</v>
      </c>
      <c r="AA78" s="102">
        <f t="shared" si="88"/>
        <v>0</v>
      </c>
      <c r="AB78" s="102">
        <f t="shared" si="89"/>
        <v>0</v>
      </c>
      <c r="AC78" s="102">
        <f t="shared" si="90"/>
        <v>0</v>
      </c>
      <c r="AD78" s="102">
        <f t="shared" si="91"/>
        <v>0</v>
      </c>
      <c r="AE78" s="102">
        <f t="shared" si="92"/>
        <v>0</v>
      </c>
      <c r="AF78" s="102">
        <f t="shared" si="93"/>
        <v>0</v>
      </c>
      <c r="AG78" s="102">
        <f t="shared" si="42"/>
        <v>0</v>
      </c>
      <c r="AH78" s="102">
        <f t="shared" si="95"/>
        <v>0</v>
      </c>
    </row>
    <row r="79" spans="1:34" x14ac:dyDescent="0.35">
      <c r="A79" s="9" t="s">
        <v>102</v>
      </c>
      <c r="B79" s="13" t="s">
        <v>65</v>
      </c>
      <c r="C79" s="9" t="s">
        <v>108</v>
      </c>
      <c r="D79" s="10" t="s">
        <v>101</v>
      </c>
      <c r="E79" s="9" t="s">
        <v>74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0.3</v>
      </c>
      <c r="Q79" s="9">
        <v>0</v>
      </c>
      <c r="S79" s="102">
        <f t="shared" si="83"/>
        <v>0</v>
      </c>
      <c r="W79" s="102">
        <f t="shared" si="84"/>
        <v>0</v>
      </c>
      <c r="X79" s="102">
        <f t="shared" si="85"/>
        <v>0</v>
      </c>
      <c r="Y79" s="102">
        <f t="shared" si="86"/>
        <v>0</v>
      </c>
      <c r="Z79" s="102">
        <f t="shared" si="87"/>
        <v>0</v>
      </c>
      <c r="AA79" s="102">
        <f t="shared" si="88"/>
        <v>0</v>
      </c>
      <c r="AB79" s="102">
        <f t="shared" si="89"/>
        <v>0</v>
      </c>
      <c r="AC79" s="102">
        <f t="shared" si="90"/>
        <v>0</v>
      </c>
      <c r="AD79" s="102">
        <f t="shared" si="91"/>
        <v>0</v>
      </c>
      <c r="AE79" s="102">
        <f t="shared" si="92"/>
        <v>0</v>
      </c>
      <c r="AF79" s="102">
        <f t="shared" si="93"/>
        <v>0</v>
      </c>
      <c r="AG79" s="102">
        <f t="shared" si="42"/>
        <v>0.3</v>
      </c>
      <c r="AH79" s="102">
        <f t="shared" si="95"/>
        <v>0.3</v>
      </c>
    </row>
    <row r="80" spans="1:34" x14ac:dyDescent="0.35">
      <c r="A80" s="7" t="s">
        <v>102</v>
      </c>
      <c r="B80" s="7" t="s">
        <v>65</v>
      </c>
      <c r="C80" s="7" t="s">
        <v>109</v>
      </c>
      <c r="D80" s="81" t="s">
        <v>97</v>
      </c>
      <c r="E80" s="7" t="s">
        <v>69</v>
      </c>
      <c r="F80" s="8">
        <f t="shared" ref="F80:Q80" si="97">SUM(F81:F85)</f>
        <v>31</v>
      </c>
      <c r="G80" s="8">
        <f t="shared" si="97"/>
        <v>28</v>
      </c>
      <c r="H80" s="8">
        <f t="shared" si="97"/>
        <v>26</v>
      </c>
      <c r="I80" s="8">
        <f t="shared" si="97"/>
        <v>32</v>
      </c>
      <c r="J80" s="8">
        <f t="shared" si="97"/>
        <v>29</v>
      </c>
      <c r="K80" s="8">
        <f t="shared" si="97"/>
        <v>31</v>
      </c>
      <c r="L80" s="8">
        <f t="shared" si="97"/>
        <v>35</v>
      </c>
      <c r="M80" s="8">
        <f t="shared" si="97"/>
        <v>30</v>
      </c>
      <c r="N80" s="8">
        <f t="shared" si="97"/>
        <v>33</v>
      </c>
      <c r="O80" s="8">
        <f t="shared" si="97"/>
        <v>34</v>
      </c>
      <c r="P80" s="8">
        <f t="shared" si="97"/>
        <v>32</v>
      </c>
      <c r="Q80" s="8">
        <f t="shared" si="97"/>
        <v>33</v>
      </c>
      <c r="S80" s="102">
        <f t="shared" si="83"/>
        <v>85</v>
      </c>
      <c r="W80" s="102">
        <f t="shared" si="84"/>
        <v>31</v>
      </c>
      <c r="X80" s="102">
        <f t="shared" si="85"/>
        <v>59</v>
      </c>
      <c r="Y80" s="102">
        <f t="shared" si="86"/>
        <v>85</v>
      </c>
      <c r="Z80" s="102">
        <f t="shared" si="87"/>
        <v>117</v>
      </c>
      <c r="AA80" s="102">
        <f t="shared" si="88"/>
        <v>146</v>
      </c>
      <c r="AB80" s="102">
        <f t="shared" si="89"/>
        <v>177</v>
      </c>
      <c r="AC80" s="102">
        <f t="shared" si="90"/>
        <v>212</v>
      </c>
      <c r="AD80" s="102">
        <f t="shared" si="91"/>
        <v>242</v>
      </c>
      <c r="AE80" s="102">
        <f t="shared" si="92"/>
        <v>275</v>
      </c>
      <c r="AF80" s="102">
        <f t="shared" si="93"/>
        <v>309</v>
      </c>
      <c r="AG80" s="102">
        <f t="shared" si="42"/>
        <v>341</v>
      </c>
      <c r="AH80" s="102">
        <f t="shared" si="95"/>
        <v>374</v>
      </c>
    </row>
    <row r="81" spans="1:34" x14ac:dyDescent="0.35">
      <c r="A81" s="9" t="s">
        <v>102</v>
      </c>
      <c r="B81" s="13" t="s">
        <v>65</v>
      </c>
      <c r="C81" s="9" t="s">
        <v>109</v>
      </c>
      <c r="D81" s="10" t="s">
        <v>97</v>
      </c>
      <c r="E81" s="9" t="s">
        <v>70</v>
      </c>
      <c r="F81" s="9">
        <v>3</v>
      </c>
      <c r="G81" s="9">
        <v>2</v>
      </c>
      <c r="H81" s="9">
        <v>2</v>
      </c>
      <c r="I81" s="9">
        <v>3</v>
      </c>
      <c r="J81" s="9">
        <v>3</v>
      </c>
      <c r="K81" s="9">
        <v>3</v>
      </c>
      <c r="L81" s="9">
        <v>3</v>
      </c>
      <c r="M81" s="9">
        <v>3</v>
      </c>
      <c r="N81" s="9">
        <v>3</v>
      </c>
      <c r="O81" s="9">
        <v>3</v>
      </c>
      <c r="P81" s="9">
        <v>3</v>
      </c>
      <c r="Q81" s="9">
        <v>3</v>
      </c>
      <c r="S81" s="102">
        <f t="shared" si="83"/>
        <v>7</v>
      </c>
      <c r="W81" s="102">
        <f t="shared" si="84"/>
        <v>3</v>
      </c>
      <c r="X81" s="102">
        <f t="shared" si="85"/>
        <v>5</v>
      </c>
      <c r="Y81" s="102">
        <f t="shared" si="86"/>
        <v>7</v>
      </c>
      <c r="Z81" s="102">
        <f t="shared" si="87"/>
        <v>10</v>
      </c>
      <c r="AA81" s="102">
        <f t="shared" si="88"/>
        <v>13</v>
      </c>
      <c r="AB81" s="102">
        <f t="shared" si="89"/>
        <v>16</v>
      </c>
      <c r="AC81" s="102">
        <f t="shared" si="90"/>
        <v>19</v>
      </c>
      <c r="AD81" s="102">
        <f t="shared" si="91"/>
        <v>22</v>
      </c>
      <c r="AE81" s="102">
        <f t="shared" si="92"/>
        <v>25</v>
      </c>
      <c r="AF81" s="102">
        <f t="shared" si="93"/>
        <v>28</v>
      </c>
      <c r="AG81" s="102">
        <f t="shared" si="42"/>
        <v>31</v>
      </c>
      <c r="AH81" s="102">
        <f t="shared" si="95"/>
        <v>34</v>
      </c>
    </row>
    <row r="82" spans="1:34" x14ac:dyDescent="0.35">
      <c r="A82" s="9" t="s">
        <v>102</v>
      </c>
      <c r="B82" s="13" t="s">
        <v>65</v>
      </c>
      <c r="C82" s="9" t="s">
        <v>109</v>
      </c>
      <c r="D82" s="10" t="s">
        <v>97</v>
      </c>
      <c r="E82" s="9" t="s">
        <v>71</v>
      </c>
      <c r="F82" s="9">
        <v>2</v>
      </c>
      <c r="G82" s="9">
        <v>2</v>
      </c>
      <c r="H82" s="9">
        <v>2</v>
      </c>
      <c r="I82" s="9">
        <v>2</v>
      </c>
      <c r="J82" s="9">
        <v>2</v>
      </c>
      <c r="K82" s="9">
        <v>2</v>
      </c>
      <c r="L82" s="9">
        <v>3</v>
      </c>
      <c r="M82" s="9">
        <v>2</v>
      </c>
      <c r="N82" s="9">
        <v>3</v>
      </c>
      <c r="O82" s="9">
        <v>3</v>
      </c>
      <c r="P82" s="9">
        <v>2</v>
      </c>
      <c r="Q82" s="9">
        <v>3</v>
      </c>
      <c r="S82" s="102">
        <f t="shared" si="83"/>
        <v>6</v>
      </c>
      <c r="W82" s="102">
        <f t="shared" si="84"/>
        <v>2</v>
      </c>
      <c r="X82" s="102">
        <f t="shared" si="85"/>
        <v>4</v>
      </c>
      <c r="Y82" s="102">
        <f t="shared" si="86"/>
        <v>6</v>
      </c>
      <c r="Z82" s="102">
        <f t="shared" si="87"/>
        <v>8</v>
      </c>
      <c r="AA82" s="102">
        <f t="shared" si="88"/>
        <v>10</v>
      </c>
      <c r="AB82" s="102">
        <f t="shared" si="89"/>
        <v>12</v>
      </c>
      <c r="AC82" s="102">
        <f t="shared" si="90"/>
        <v>15</v>
      </c>
      <c r="AD82" s="102">
        <f t="shared" si="91"/>
        <v>17</v>
      </c>
      <c r="AE82" s="102">
        <f t="shared" si="92"/>
        <v>20</v>
      </c>
      <c r="AF82" s="102">
        <f t="shared" si="93"/>
        <v>23</v>
      </c>
      <c r="AG82" s="102">
        <f t="shared" si="42"/>
        <v>25</v>
      </c>
      <c r="AH82" s="102">
        <f t="shared" si="95"/>
        <v>28</v>
      </c>
    </row>
    <row r="83" spans="1:34" x14ac:dyDescent="0.35">
      <c r="A83" s="9" t="s">
        <v>102</v>
      </c>
      <c r="B83" s="13" t="s">
        <v>65</v>
      </c>
      <c r="C83" s="9" t="s">
        <v>109</v>
      </c>
      <c r="D83" s="10" t="s">
        <v>97</v>
      </c>
      <c r="E83" s="9" t="s">
        <v>72</v>
      </c>
      <c r="F83" s="9">
        <v>12</v>
      </c>
      <c r="G83" s="9">
        <v>12</v>
      </c>
      <c r="H83" s="9">
        <v>10</v>
      </c>
      <c r="I83" s="9">
        <v>13</v>
      </c>
      <c r="J83" s="9">
        <v>11</v>
      </c>
      <c r="K83" s="9">
        <v>12</v>
      </c>
      <c r="L83" s="9">
        <v>13</v>
      </c>
      <c r="M83" s="9">
        <v>12</v>
      </c>
      <c r="N83" s="9">
        <v>12</v>
      </c>
      <c r="O83" s="9">
        <v>13</v>
      </c>
      <c r="P83" s="9">
        <v>13</v>
      </c>
      <c r="Q83" s="9">
        <v>12</v>
      </c>
      <c r="S83" s="102">
        <f t="shared" si="83"/>
        <v>34</v>
      </c>
      <c r="W83" s="102">
        <f t="shared" si="84"/>
        <v>12</v>
      </c>
      <c r="X83" s="102">
        <f t="shared" si="85"/>
        <v>24</v>
      </c>
      <c r="Y83" s="102">
        <f t="shared" si="86"/>
        <v>34</v>
      </c>
      <c r="Z83" s="102">
        <f t="shared" si="87"/>
        <v>47</v>
      </c>
      <c r="AA83" s="102">
        <f t="shared" si="88"/>
        <v>58</v>
      </c>
      <c r="AB83" s="102">
        <f t="shared" si="89"/>
        <v>70</v>
      </c>
      <c r="AC83" s="102">
        <f t="shared" si="90"/>
        <v>83</v>
      </c>
      <c r="AD83" s="102">
        <f t="shared" si="91"/>
        <v>95</v>
      </c>
      <c r="AE83" s="102">
        <f t="shared" si="92"/>
        <v>107</v>
      </c>
      <c r="AF83" s="102">
        <f t="shared" si="93"/>
        <v>120</v>
      </c>
      <c r="AG83" s="102">
        <f t="shared" ref="AG83:AG146" si="98">P83+AF83</f>
        <v>133</v>
      </c>
      <c r="AH83" s="102">
        <f t="shared" si="95"/>
        <v>145</v>
      </c>
    </row>
    <row r="84" spans="1:34" x14ac:dyDescent="0.35">
      <c r="A84" s="9" t="s">
        <v>102</v>
      </c>
      <c r="B84" s="13" t="s">
        <v>65</v>
      </c>
      <c r="C84" s="9" t="s">
        <v>109</v>
      </c>
      <c r="D84" s="10" t="s">
        <v>97</v>
      </c>
      <c r="E84" s="9" t="s">
        <v>73</v>
      </c>
      <c r="F84" s="9">
        <v>7</v>
      </c>
      <c r="G84" s="9">
        <v>6</v>
      </c>
      <c r="H84" s="9">
        <v>6</v>
      </c>
      <c r="I84" s="9">
        <v>7</v>
      </c>
      <c r="J84" s="9">
        <v>6</v>
      </c>
      <c r="K84" s="9">
        <v>7</v>
      </c>
      <c r="L84" s="9">
        <v>8</v>
      </c>
      <c r="M84" s="9">
        <v>6</v>
      </c>
      <c r="N84" s="9">
        <v>7</v>
      </c>
      <c r="O84" s="9">
        <v>7</v>
      </c>
      <c r="P84" s="9">
        <v>7</v>
      </c>
      <c r="Q84" s="9">
        <v>7</v>
      </c>
      <c r="S84" s="102">
        <f t="shared" si="83"/>
        <v>19</v>
      </c>
      <c r="W84" s="102">
        <f t="shared" si="84"/>
        <v>7</v>
      </c>
      <c r="X84" s="102">
        <f t="shared" si="85"/>
        <v>13</v>
      </c>
      <c r="Y84" s="102">
        <f t="shared" si="86"/>
        <v>19</v>
      </c>
      <c r="Z84" s="102">
        <f t="shared" si="87"/>
        <v>26</v>
      </c>
      <c r="AA84" s="102">
        <f t="shared" si="88"/>
        <v>32</v>
      </c>
      <c r="AB84" s="102">
        <f t="shared" si="89"/>
        <v>39</v>
      </c>
      <c r="AC84" s="102">
        <f t="shared" si="90"/>
        <v>47</v>
      </c>
      <c r="AD84" s="102">
        <f t="shared" si="91"/>
        <v>53</v>
      </c>
      <c r="AE84" s="102">
        <f t="shared" si="92"/>
        <v>60</v>
      </c>
      <c r="AF84" s="102">
        <f t="shared" si="93"/>
        <v>67</v>
      </c>
      <c r="AG84" s="102">
        <f t="shared" si="98"/>
        <v>74</v>
      </c>
      <c r="AH84" s="102">
        <f t="shared" si="95"/>
        <v>81</v>
      </c>
    </row>
    <row r="85" spans="1:34" x14ac:dyDescent="0.35">
      <c r="A85" s="9" t="s">
        <v>102</v>
      </c>
      <c r="B85" s="13" t="s">
        <v>65</v>
      </c>
      <c r="C85" s="9" t="s">
        <v>109</v>
      </c>
      <c r="D85" s="10" t="s">
        <v>97</v>
      </c>
      <c r="E85" s="9" t="s">
        <v>74</v>
      </c>
      <c r="F85" s="9">
        <v>7</v>
      </c>
      <c r="G85" s="9">
        <v>6</v>
      </c>
      <c r="H85" s="9">
        <v>6</v>
      </c>
      <c r="I85" s="9">
        <v>7</v>
      </c>
      <c r="J85" s="9">
        <v>7</v>
      </c>
      <c r="K85" s="9">
        <v>7</v>
      </c>
      <c r="L85" s="9">
        <v>8</v>
      </c>
      <c r="M85" s="9">
        <v>7</v>
      </c>
      <c r="N85" s="9">
        <v>8</v>
      </c>
      <c r="O85" s="9">
        <v>8</v>
      </c>
      <c r="P85" s="9">
        <v>7</v>
      </c>
      <c r="Q85" s="9">
        <v>8</v>
      </c>
      <c r="S85" s="102">
        <f t="shared" si="83"/>
        <v>19</v>
      </c>
      <c r="W85" s="102">
        <f t="shared" si="84"/>
        <v>7</v>
      </c>
      <c r="X85" s="102">
        <f t="shared" si="85"/>
        <v>13</v>
      </c>
      <c r="Y85" s="102">
        <f t="shared" si="86"/>
        <v>19</v>
      </c>
      <c r="Z85" s="102">
        <f t="shared" si="87"/>
        <v>26</v>
      </c>
      <c r="AA85" s="102">
        <f t="shared" si="88"/>
        <v>33</v>
      </c>
      <c r="AB85" s="102">
        <f t="shared" si="89"/>
        <v>40</v>
      </c>
      <c r="AC85" s="102">
        <f t="shared" si="90"/>
        <v>48</v>
      </c>
      <c r="AD85" s="102">
        <f t="shared" si="91"/>
        <v>55</v>
      </c>
      <c r="AE85" s="102">
        <f t="shared" si="92"/>
        <v>63</v>
      </c>
      <c r="AF85" s="102">
        <f t="shared" si="93"/>
        <v>71</v>
      </c>
      <c r="AG85" s="102">
        <f t="shared" si="98"/>
        <v>78</v>
      </c>
      <c r="AH85" s="102">
        <f t="shared" si="95"/>
        <v>86</v>
      </c>
    </row>
    <row r="86" spans="1:34" x14ac:dyDescent="0.35">
      <c r="A86" s="7" t="s">
        <v>102</v>
      </c>
      <c r="B86" s="7" t="s">
        <v>65</v>
      </c>
      <c r="C86" s="7" t="s">
        <v>110</v>
      </c>
      <c r="D86" s="81" t="s">
        <v>97</v>
      </c>
      <c r="E86" s="7" t="s">
        <v>69</v>
      </c>
      <c r="F86" s="8">
        <f t="shared" ref="F86:Q86" si="99">SUM(F87:F91)</f>
        <v>1242</v>
      </c>
      <c r="G86" s="8">
        <f t="shared" si="99"/>
        <v>1109</v>
      </c>
      <c r="H86" s="8">
        <f t="shared" si="99"/>
        <v>1034</v>
      </c>
      <c r="I86" s="8">
        <f t="shared" si="99"/>
        <v>1275</v>
      </c>
      <c r="J86" s="8">
        <f t="shared" si="99"/>
        <v>1141</v>
      </c>
      <c r="K86" s="8">
        <f t="shared" si="99"/>
        <v>1221</v>
      </c>
      <c r="L86" s="8">
        <f t="shared" si="99"/>
        <v>1373</v>
      </c>
      <c r="M86" s="8">
        <f t="shared" si="99"/>
        <v>1196</v>
      </c>
      <c r="N86" s="8">
        <f t="shared" si="99"/>
        <v>1321</v>
      </c>
      <c r="O86" s="8">
        <f t="shared" si="99"/>
        <v>1338</v>
      </c>
      <c r="P86" s="8">
        <f t="shared" si="99"/>
        <v>1272</v>
      </c>
      <c r="Q86" s="8">
        <f t="shared" si="99"/>
        <v>1265</v>
      </c>
      <c r="R86" s="8">
        <f>SUM(F86:Q86)</f>
        <v>14787</v>
      </c>
      <c r="S86" s="102">
        <f t="shared" si="83"/>
        <v>3385</v>
      </c>
      <c r="W86" s="102">
        <f t="shared" si="84"/>
        <v>1242</v>
      </c>
      <c r="X86" s="102">
        <f t="shared" si="85"/>
        <v>2351</v>
      </c>
      <c r="Y86" s="102">
        <f t="shared" si="86"/>
        <v>3385</v>
      </c>
      <c r="Z86" s="102">
        <f t="shared" si="87"/>
        <v>4660</v>
      </c>
      <c r="AA86" s="102">
        <f t="shared" si="88"/>
        <v>5801</v>
      </c>
      <c r="AB86" s="102">
        <f t="shared" si="89"/>
        <v>7022</v>
      </c>
      <c r="AC86" s="102">
        <f t="shared" si="90"/>
        <v>8395</v>
      </c>
      <c r="AD86" s="102">
        <f t="shared" si="91"/>
        <v>9591</v>
      </c>
      <c r="AE86" s="102">
        <f t="shared" si="92"/>
        <v>10912</v>
      </c>
      <c r="AF86" s="102">
        <f t="shared" si="93"/>
        <v>12250</v>
      </c>
      <c r="AG86" s="102">
        <f t="shared" si="98"/>
        <v>13522</v>
      </c>
      <c r="AH86" s="102">
        <f t="shared" si="95"/>
        <v>14787</v>
      </c>
    </row>
    <row r="87" spans="1:34" x14ac:dyDescent="0.35">
      <c r="A87" s="9" t="s">
        <v>102</v>
      </c>
      <c r="B87" s="13" t="s">
        <v>65</v>
      </c>
      <c r="C87" s="9" t="s">
        <v>110</v>
      </c>
      <c r="D87" s="10" t="s">
        <v>97</v>
      </c>
      <c r="E87" s="9" t="s">
        <v>70</v>
      </c>
      <c r="F87" s="9">
        <v>108</v>
      </c>
      <c r="G87" s="9">
        <v>97</v>
      </c>
      <c r="H87" s="9">
        <v>90</v>
      </c>
      <c r="I87" s="9">
        <v>111</v>
      </c>
      <c r="J87" s="9">
        <v>99</v>
      </c>
      <c r="K87" s="9">
        <v>106</v>
      </c>
      <c r="L87" s="9">
        <v>120</v>
      </c>
      <c r="M87" s="9">
        <v>104</v>
      </c>
      <c r="N87" s="9">
        <v>115</v>
      </c>
      <c r="O87" s="9">
        <v>116</v>
      </c>
      <c r="P87" s="9">
        <v>111</v>
      </c>
      <c r="Q87" s="9">
        <v>110</v>
      </c>
      <c r="S87" s="102">
        <f t="shared" si="83"/>
        <v>295</v>
      </c>
      <c r="W87" s="102">
        <f t="shared" si="84"/>
        <v>108</v>
      </c>
      <c r="X87" s="102">
        <f t="shared" si="85"/>
        <v>205</v>
      </c>
      <c r="Y87" s="102">
        <f t="shared" si="86"/>
        <v>295</v>
      </c>
      <c r="Z87" s="102">
        <f t="shared" si="87"/>
        <v>406</v>
      </c>
      <c r="AA87" s="102">
        <f t="shared" si="88"/>
        <v>505</v>
      </c>
      <c r="AB87" s="102">
        <f t="shared" si="89"/>
        <v>611</v>
      </c>
      <c r="AC87" s="102">
        <f t="shared" si="90"/>
        <v>731</v>
      </c>
      <c r="AD87" s="102">
        <f t="shared" si="91"/>
        <v>835</v>
      </c>
      <c r="AE87" s="102">
        <f t="shared" si="92"/>
        <v>950</v>
      </c>
      <c r="AF87" s="102">
        <f t="shared" si="93"/>
        <v>1066</v>
      </c>
      <c r="AG87" s="102">
        <f t="shared" si="98"/>
        <v>1177</v>
      </c>
      <c r="AH87" s="102">
        <f t="shared" si="95"/>
        <v>1287</v>
      </c>
    </row>
    <row r="88" spans="1:34" x14ac:dyDescent="0.35">
      <c r="A88" s="9" t="s">
        <v>102</v>
      </c>
      <c r="B88" s="13" t="s">
        <v>65</v>
      </c>
      <c r="C88" s="9" t="s">
        <v>110</v>
      </c>
      <c r="D88" s="10" t="s">
        <v>97</v>
      </c>
      <c r="E88" s="9" t="s">
        <v>71</v>
      </c>
      <c r="F88" s="9">
        <v>96</v>
      </c>
      <c r="G88" s="9">
        <v>86</v>
      </c>
      <c r="H88" s="9">
        <v>80</v>
      </c>
      <c r="I88" s="9">
        <v>99</v>
      </c>
      <c r="J88" s="9">
        <v>88</v>
      </c>
      <c r="K88" s="9">
        <v>94</v>
      </c>
      <c r="L88" s="9">
        <v>106</v>
      </c>
      <c r="M88" s="9">
        <v>92</v>
      </c>
      <c r="N88" s="9">
        <v>102</v>
      </c>
      <c r="O88" s="9">
        <v>103</v>
      </c>
      <c r="P88" s="9">
        <v>98</v>
      </c>
      <c r="Q88" s="9">
        <v>98</v>
      </c>
      <c r="S88" s="102">
        <f t="shared" si="83"/>
        <v>262</v>
      </c>
      <c r="W88" s="102">
        <f t="shared" si="84"/>
        <v>96</v>
      </c>
      <c r="X88" s="102">
        <f t="shared" si="85"/>
        <v>182</v>
      </c>
      <c r="Y88" s="102">
        <f t="shared" si="86"/>
        <v>262</v>
      </c>
      <c r="Z88" s="102">
        <f t="shared" si="87"/>
        <v>361</v>
      </c>
      <c r="AA88" s="102">
        <f t="shared" si="88"/>
        <v>449</v>
      </c>
      <c r="AB88" s="102">
        <f t="shared" si="89"/>
        <v>543</v>
      </c>
      <c r="AC88" s="102">
        <f t="shared" si="90"/>
        <v>649</v>
      </c>
      <c r="AD88" s="102">
        <f t="shared" si="91"/>
        <v>741</v>
      </c>
      <c r="AE88" s="102">
        <f t="shared" si="92"/>
        <v>843</v>
      </c>
      <c r="AF88" s="102">
        <f t="shared" si="93"/>
        <v>946</v>
      </c>
      <c r="AG88" s="102">
        <f t="shared" si="98"/>
        <v>1044</v>
      </c>
      <c r="AH88" s="102">
        <f t="shared" si="95"/>
        <v>1142</v>
      </c>
    </row>
    <row r="89" spans="1:34" x14ac:dyDescent="0.35">
      <c r="A89" s="9" t="s">
        <v>102</v>
      </c>
      <c r="B89" s="13" t="s">
        <v>65</v>
      </c>
      <c r="C89" s="9" t="s">
        <v>110</v>
      </c>
      <c r="D89" s="10" t="s">
        <v>97</v>
      </c>
      <c r="E89" s="9" t="s">
        <v>72</v>
      </c>
      <c r="F89" s="9">
        <v>487</v>
      </c>
      <c r="G89" s="9">
        <v>434</v>
      </c>
      <c r="H89" s="9">
        <v>405</v>
      </c>
      <c r="I89" s="9">
        <v>499</v>
      </c>
      <c r="J89" s="9">
        <v>448</v>
      </c>
      <c r="K89" s="9">
        <v>480</v>
      </c>
      <c r="L89" s="9">
        <v>538</v>
      </c>
      <c r="M89" s="9">
        <v>469</v>
      </c>
      <c r="N89" s="9">
        <v>518</v>
      </c>
      <c r="O89" s="9">
        <v>526</v>
      </c>
      <c r="P89" s="9">
        <v>499</v>
      </c>
      <c r="Q89" s="9">
        <v>495</v>
      </c>
      <c r="S89" s="102">
        <f t="shared" si="83"/>
        <v>1326</v>
      </c>
      <c r="W89" s="102">
        <f t="shared" si="84"/>
        <v>487</v>
      </c>
      <c r="X89" s="102">
        <f t="shared" si="85"/>
        <v>921</v>
      </c>
      <c r="Y89" s="102">
        <f t="shared" si="86"/>
        <v>1326</v>
      </c>
      <c r="Z89" s="102">
        <f t="shared" si="87"/>
        <v>1825</v>
      </c>
      <c r="AA89" s="102">
        <f t="shared" si="88"/>
        <v>2273</v>
      </c>
      <c r="AB89" s="102">
        <f t="shared" si="89"/>
        <v>2753</v>
      </c>
      <c r="AC89" s="102">
        <f t="shared" si="90"/>
        <v>3291</v>
      </c>
      <c r="AD89" s="102">
        <f t="shared" si="91"/>
        <v>3760</v>
      </c>
      <c r="AE89" s="102">
        <f t="shared" si="92"/>
        <v>4278</v>
      </c>
      <c r="AF89" s="102">
        <f t="shared" si="93"/>
        <v>4804</v>
      </c>
      <c r="AG89" s="102">
        <f t="shared" si="98"/>
        <v>5303</v>
      </c>
      <c r="AH89" s="102">
        <f t="shared" si="95"/>
        <v>5798</v>
      </c>
    </row>
    <row r="90" spans="1:34" x14ac:dyDescent="0.35">
      <c r="A90" s="9" t="s">
        <v>102</v>
      </c>
      <c r="B90" s="13" t="s">
        <v>65</v>
      </c>
      <c r="C90" s="9" t="s">
        <v>110</v>
      </c>
      <c r="D90" s="10" t="s">
        <v>97</v>
      </c>
      <c r="E90" s="9" t="s">
        <v>73</v>
      </c>
      <c r="F90" s="9">
        <v>267</v>
      </c>
      <c r="G90" s="9">
        <v>238</v>
      </c>
      <c r="H90" s="9">
        <v>222</v>
      </c>
      <c r="I90" s="9">
        <v>274</v>
      </c>
      <c r="J90" s="9">
        <v>245</v>
      </c>
      <c r="K90" s="9">
        <v>262</v>
      </c>
      <c r="L90" s="9">
        <v>295</v>
      </c>
      <c r="M90" s="9">
        <v>257</v>
      </c>
      <c r="N90" s="9">
        <v>284</v>
      </c>
      <c r="O90" s="9">
        <v>287</v>
      </c>
      <c r="P90" s="9">
        <v>273</v>
      </c>
      <c r="Q90" s="9">
        <v>272</v>
      </c>
      <c r="S90" s="102">
        <f t="shared" si="83"/>
        <v>727</v>
      </c>
      <c r="W90" s="102">
        <f t="shared" si="84"/>
        <v>267</v>
      </c>
      <c r="X90" s="102">
        <f t="shared" si="85"/>
        <v>505</v>
      </c>
      <c r="Y90" s="102">
        <f t="shared" si="86"/>
        <v>727</v>
      </c>
      <c r="Z90" s="102">
        <f t="shared" si="87"/>
        <v>1001</v>
      </c>
      <c r="AA90" s="102">
        <f t="shared" si="88"/>
        <v>1246</v>
      </c>
      <c r="AB90" s="102">
        <f t="shared" si="89"/>
        <v>1508</v>
      </c>
      <c r="AC90" s="102">
        <f t="shared" si="90"/>
        <v>1803</v>
      </c>
      <c r="AD90" s="102">
        <f t="shared" si="91"/>
        <v>2060</v>
      </c>
      <c r="AE90" s="102">
        <f t="shared" si="92"/>
        <v>2344</v>
      </c>
      <c r="AF90" s="102">
        <f t="shared" si="93"/>
        <v>2631</v>
      </c>
      <c r="AG90" s="102">
        <f t="shared" si="98"/>
        <v>2904</v>
      </c>
      <c r="AH90" s="102">
        <f t="shared" si="95"/>
        <v>3176</v>
      </c>
    </row>
    <row r="91" spans="1:34" x14ac:dyDescent="0.35">
      <c r="A91" s="9" t="s">
        <v>102</v>
      </c>
      <c r="B91" s="13" t="s">
        <v>65</v>
      </c>
      <c r="C91" s="9" t="s">
        <v>110</v>
      </c>
      <c r="D91" s="10" t="s">
        <v>97</v>
      </c>
      <c r="E91" s="9" t="s">
        <v>74</v>
      </c>
      <c r="F91" s="9">
        <v>284</v>
      </c>
      <c r="G91" s="9">
        <v>254</v>
      </c>
      <c r="H91" s="9">
        <v>237</v>
      </c>
      <c r="I91" s="9">
        <v>292</v>
      </c>
      <c r="J91" s="9">
        <v>261</v>
      </c>
      <c r="K91" s="9">
        <v>279</v>
      </c>
      <c r="L91" s="9">
        <v>314</v>
      </c>
      <c r="M91" s="9">
        <v>274</v>
      </c>
      <c r="N91" s="9">
        <v>302</v>
      </c>
      <c r="O91" s="9">
        <v>306</v>
      </c>
      <c r="P91" s="9">
        <v>291</v>
      </c>
      <c r="Q91" s="9">
        <v>290</v>
      </c>
      <c r="S91" s="102">
        <f t="shared" si="83"/>
        <v>775</v>
      </c>
      <c r="W91" s="102">
        <f t="shared" si="84"/>
        <v>284</v>
      </c>
      <c r="X91" s="102">
        <f t="shared" si="85"/>
        <v>538</v>
      </c>
      <c r="Y91" s="102">
        <f t="shared" si="86"/>
        <v>775</v>
      </c>
      <c r="Z91" s="102">
        <f t="shared" si="87"/>
        <v>1067</v>
      </c>
      <c r="AA91" s="102">
        <f t="shared" si="88"/>
        <v>1328</v>
      </c>
      <c r="AB91" s="102">
        <f t="shared" si="89"/>
        <v>1607</v>
      </c>
      <c r="AC91" s="102">
        <f t="shared" si="90"/>
        <v>1921</v>
      </c>
      <c r="AD91" s="102">
        <f t="shared" si="91"/>
        <v>2195</v>
      </c>
      <c r="AE91" s="102">
        <f t="shared" si="92"/>
        <v>2497</v>
      </c>
      <c r="AF91" s="102">
        <f t="shared" si="93"/>
        <v>2803</v>
      </c>
      <c r="AG91" s="102">
        <f t="shared" si="98"/>
        <v>3094</v>
      </c>
      <c r="AH91" s="102">
        <f t="shared" si="95"/>
        <v>3384</v>
      </c>
    </row>
    <row r="92" spans="1:34" x14ac:dyDescent="0.35">
      <c r="A92" s="7" t="s">
        <v>102</v>
      </c>
      <c r="B92" s="7" t="s">
        <v>65</v>
      </c>
      <c r="C92" s="7" t="s">
        <v>111</v>
      </c>
      <c r="D92" s="81" t="s">
        <v>99</v>
      </c>
      <c r="E92" s="7" t="s">
        <v>69</v>
      </c>
      <c r="F92" s="8">
        <f t="shared" ref="F92:Q92" si="100">SUM(F93:F97)</f>
        <v>53</v>
      </c>
      <c r="G92" s="8">
        <f t="shared" si="100"/>
        <v>48</v>
      </c>
      <c r="H92" s="8">
        <f t="shared" si="100"/>
        <v>44</v>
      </c>
      <c r="I92" s="8">
        <f t="shared" si="100"/>
        <v>55</v>
      </c>
      <c r="J92" s="8">
        <f t="shared" si="100"/>
        <v>49</v>
      </c>
      <c r="K92" s="8">
        <f t="shared" si="100"/>
        <v>52</v>
      </c>
      <c r="L92" s="8">
        <f t="shared" si="100"/>
        <v>59</v>
      </c>
      <c r="M92" s="8">
        <f t="shared" si="100"/>
        <v>51</v>
      </c>
      <c r="N92" s="8">
        <f t="shared" si="100"/>
        <v>57</v>
      </c>
      <c r="O92" s="8">
        <f t="shared" si="100"/>
        <v>57</v>
      </c>
      <c r="P92" s="8">
        <f t="shared" si="100"/>
        <v>55</v>
      </c>
      <c r="Q92" s="8">
        <f t="shared" si="100"/>
        <v>55</v>
      </c>
      <c r="R92" s="8">
        <f>SUM(F92:Q92)</f>
        <v>635</v>
      </c>
      <c r="S92" s="102">
        <f t="shared" si="83"/>
        <v>145</v>
      </c>
      <c r="W92" s="102">
        <f t="shared" si="84"/>
        <v>53</v>
      </c>
      <c r="X92" s="102">
        <f t="shared" si="85"/>
        <v>101</v>
      </c>
      <c r="Y92" s="102">
        <f t="shared" si="86"/>
        <v>145</v>
      </c>
      <c r="Z92" s="102">
        <f t="shared" si="87"/>
        <v>200</v>
      </c>
      <c r="AA92" s="102">
        <f t="shared" si="88"/>
        <v>249</v>
      </c>
      <c r="AB92" s="102">
        <f t="shared" si="89"/>
        <v>301</v>
      </c>
      <c r="AC92" s="102">
        <f t="shared" si="90"/>
        <v>360</v>
      </c>
      <c r="AD92" s="102">
        <f t="shared" si="91"/>
        <v>411</v>
      </c>
      <c r="AE92" s="102">
        <f t="shared" si="92"/>
        <v>468</v>
      </c>
      <c r="AF92" s="102">
        <f t="shared" si="93"/>
        <v>525</v>
      </c>
      <c r="AG92" s="102">
        <f t="shared" si="98"/>
        <v>580</v>
      </c>
      <c r="AH92" s="102">
        <f t="shared" si="95"/>
        <v>635</v>
      </c>
    </row>
    <row r="93" spans="1:34" x14ac:dyDescent="0.35">
      <c r="A93" s="9" t="s">
        <v>102</v>
      </c>
      <c r="B93" s="13" t="s">
        <v>65</v>
      </c>
      <c r="C93" s="9" t="s">
        <v>111</v>
      </c>
      <c r="D93" s="10" t="s">
        <v>99</v>
      </c>
      <c r="E93" s="9" t="s">
        <v>70</v>
      </c>
      <c r="F93" s="9">
        <v>5</v>
      </c>
      <c r="G93" s="9">
        <v>4</v>
      </c>
      <c r="H93" s="9">
        <v>4</v>
      </c>
      <c r="I93" s="9">
        <v>5</v>
      </c>
      <c r="J93" s="9">
        <v>4</v>
      </c>
      <c r="K93" s="9">
        <v>5</v>
      </c>
      <c r="L93" s="9">
        <v>5</v>
      </c>
      <c r="M93" s="9">
        <v>4</v>
      </c>
      <c r="N93" s="9">
        <v>5</v>
      </c>
      <c r="O93" s="9">
        <v>5</v>
      </c>
      <c r="P93" s="9">
        <v>5</v>
      </c>
      <c r="Q93" s="9">
        <v>5</v>
      </c>
      <c r="S93" s="102">
        <f t="shared" si="83"/>
        <v>13</v>
      </c>
      <c r="W93" s="102">
        <f t="shared" si="84"/>
        <v>5</v>
      </c>
      <c r="X93" s="102">
        <f t="shared" si="85"/>
        <v>9</v>
      </c>
      <c r="Y93" s="102">
        <f t="shared" si="86"/>
        <v>13</v>
      </c>
      <c r="Z93" s="102">
        <f t="shared" si="87"/>
        <v>18</v>
      </c>
      <c r="AA93" s="102">
        <f t="shared" si="88"/>
        <v>22</v>
      </c>
      <c r="AB93" s="102">
        <f t="shared" si="89"/>
        <v>27</v>
      </c>
      <c r="AC93" s="102">
        <f t="shared" si="90"/>
        <v>32</v>
      </c>
      <c r="AD93" s="102">
        <f t="shared" si="91"/>
        <v>36</v>
      </c>
      <c r="AE93" s="102">
        <f t="shared" si="92"/>
        <v>41</v>
      </c>
      <c r="AF93" s="102">
        <f t="shared" si="93"/>
        <v>46</v>
      </c>
      <c r="AG93" s="102">
        <f t="shared" si="98"/>
        <v>51</v>
      </c>
      <c r="AH93" s="102">
        <f t="shared" si="95"/>
        <v>56</v>
      </c>
    </row>
    <row r="94" spans="1:34" x14ac:dyDescent="0.35">
      <c r="A94" s="9" t="s">
        <v>102</v>
      </c>
      <c r="B94" s="13" t="s">
        <v>65</v>
      </c>
      <c r="C94" s="9" t="s">
        <v>111</v>
      </c>
      <c r="D94" s="10" t="s">
        <v>99</v>
      </c>
      <c r="E94" s="9" t="s">
        <v>71</v>
      </c>
      <c r="F94" s="9">
        <v>4</v>
      </c>
      <c r="G94" s="9">
        <v>4</v>
      </c>
      <c r="H94" s="9">
        <v>3</v>
      </c>
      <c r="I94" s="9">
        <v>4</v>
      </c>
      <c r="J94" s="9">
        <v>4</v>
      </c>
      <c r="K94" s="9">
        <v>4</v>
      </c>
      <c r="L94" s="9">
        <v>5</v>
      </c>
      <c r="M94" s="9">
        <v>4</v>
      </c>
      <c r="N94" s="9">
        <v>4</v>
      </c>
      <c r="O94" s="9">
        <v>4</v>
      </c>
      <c r="P94" s="9">
        <v>4</v>
      </c>
      <c r="Q94" s="9">
        <v>4</v>
      </c>
      <c r="S94" s="102">
        <f t="shared" si="83"/>
        <v>11</v>
      </c>
      <c r="W94" s="102">
        <f t="shared" si="84"/>
        <v>4</v>
      </c>
      <c r="X94" s="102">
        <f t="shared" si="85"/>
        <v>8</v>
      </c>
      <c r="Y94" s="102">
        <f t="shared" si="86"/>
        <v>11</v>
      </c>
      <c r="Z94" s="102">
        <f t="shared" si="87"/>
        <v>15</v>
      </c>
      <c r="AA94" s="102">
        <f t="shared" si="88"/>
        <v>19</v>
      </c>
      <c r="AB94" s="102">
        <f t="shared" si="89"/>
        <v>23</v>
      </c>
      <c r="AC94" s="102">
        <f t="shared" si="90"/>
        <v>28</v>
      </c>
      <c r="AD94" s="102">
        <f t="shared" si="91"/>
        <v>32</v>
      </c>
      <c r="AE94" s="102">
        <f t="shared" si="92"/>
        <v>36</v>
      </c>
      <c r="AF94" s="102">
        <f t="shared" si="93"/>
        <v>40</v>
      </c>
      <c r="AG94" s="102">
        <f t="shared" si="98"/>
        <v>44</v>
      </c>
      <c r="AH94" s="102">
        <f t="shared" si="95"/>
        <v>48</v>
      </c>
    </row>
    <row r="95" spans="1:34" x14ac:dyDescent="0.35">
      <c r="A95" s="9" t="s">
        <v>102</v>
      </c>
      <c r="B95" s="13" t="s">
        <v>65</v>
      </c>
      <c r="C95" s="9" t="s">
        <v>111</v>
      </c>
      <c r="D95" s="10" t="s">
        <v>99</v>
      </c>
      <c r="E95" s="9" t="s">
        <v>72</v>
      </c>
      <c r="F95" s="9">
        <v>21</v>
      </c>
      <c r="G95" s="9">
        <v>19</v>
      </c>
      <c r="H95" s="9">
        <v>18</v>
      </c>
      <c r="I95" s="9">
        <v>21</v>
      </c>
      <c r="J95" s="9">
        <v>19</v>
      </c>
      <c r="K95" s="9">
        <v>20</v>
      </c>
      <c r="L95" s="9">
        <v>22</v>
      </c>
      <c r="M95" s="9">
        <v>20</v>
      </c>
      <c r="N95" s="9">
        <v>23</v>
      </c>
      <c r="O95" s="9">
        <v>23</v>
      </c>
      <c r="P95" s="9">
        <v>21</v>
      </c>
      <c r="Q95" s="9">
        <v>21</v>
      </c>
      <c r="S95" s="102">
        <f t="shared" si="83"/>
        <v>58</v>
      </c>
      <c r="W95" s="102">
        <f t="shared" si="84"/>
        <v>21</v>
      </c>
      <c r="X95" s="102">
        <f t="shared" si="85"/>
        <v>40</v>
      </c>
      <c r="Y95" s="102">
        <f t="shared" si="86"/>
        <v>58</v>
      </c>
      <c r="Z95" s="102">
        <f t="shared" si="87"/>
        <v>79</v>
      </c>
      <c r="AA95" s="102">
        <f t="shared" si="88"/>
        <v>98</v>
      </c>
      <c r="AB95" s="102">
        <f t="shared" si="89"/>
        <v>118</v>
      </c>
      <c r="AC95" s="102">
        <f t="shared" si="90"/>
        <v>140</v>
      </c>
      <c r="AD95" s="102">
        <f t="shared" si="91"/>
        <v>160</v>
      </c>
      <c r="AE95" s="102">
        <f t="shared" si="92"/>
        <v>183</v>
      </c>
      <c r="AF95" s="102">
        <f t="shared" si="93"/>
        <v>206</v>
      </c>
      <c r="AG95" s="102">
        <f t="shared" si="98"/>
        <v>227</v>
      </c>
      <c r="AH95" s="102">
        <f t="shared" si="95"/>
        <v>248</v>
      </c>
    </row>
    <row r="96" spans="1:34" x14ac:dyDescent="0.35">
      <c r="A96" s="9" t="s">
        <v>102</v>
      </c>
      <c r="B96" s="13" t="s">
        <v>65</v>
      </c>
      <c r="C96" s="9" t="s">
        <v>111</v>
      </c>
      <c r="D96" s="10" t="s">
        <v>99</v>
      </c>
      <c r="E96" s="9" t="s">
        <v>73</v>
      </c>
      <c r="F96" s="9">
        <v>11</v>
      </c>
      <c r="G96" s="9">
        <v>10</v>
      </c>
      <c r="H96" s="9">
        <v>9</v>
      </c>
      <c r="I96" s="9">
        <v>12</v>
      </c>
      <c r="J96" s="9">
        <v>11</v>
      </c>
      <c r="K96" s="9">
        <v>11</v>
      </c>
      <c r="L96" s="9">
        <v>13</v>
      </c>
      <c r="M96" s="9">
        <v>11</v>
      </c>
      <c r="N96" s="9">
        <v>12</v>
      </c>
      <c r="O96" s="9">
        <v>12</v>
      </c>
      <c r="P96" s="9">
        <v>12</v>
      </c>
      <c r="Q96" s="9">
        <v>12</v>
      </c>
      <c r="S96" s="102">
        <f t="shared" si="83"/>
        <v>30</v>
      </c>
      <c r="W96" s="102">
        <f t="shared" si="84"/>
        <v>11</v>
      </c>
      <c r="X96" s="102">
        <f t="shared" si="85"/>
        <v>21</v>
      </c>
      <c r="Y96" s="102">
        <f t="shared" si="86"/>
        <v>30</v>
      </c>
      <c r="Z96" s="102">
        <f t="shared" si="87"/>
        <v>42</v>
      </c>
      <c r="AA96" s="102">
        <f t="shared" si="88"/>
        <v>53</v>
      </c>
      <c r="AB96" s="102">
        <f t="shared" si="89"/>
        <v>64</v>
      </c>
      <c r="AC96" s="102">
        <f t="shared" si="90"/>
        <v>77</v>
      </c>
      <c r="AD96" s="102">
        <f t="shared" si="91"/>
        <v>88</v>
      </c>
      <c r="AE96" s="102">
        <f t="shared" si="92"/>
        <v>100</v>
      </c>
      <c r="AF96" s="102">
        <f t="shared" si="93"/>
        <v>112</v>
      </c>
      <c r="AG96" s="102">
        <f t="shared" si="98"/>
        <v>124</v>
      </c>
      <c r="AH96" s="102">
        <f t="shared" si="95"/>
        <v>136</v>
      </c>
    </row>
    <row r="97" spans="1:34" x14ac:dyDescent="0.35">
      <c r="A97" s="9" t="s">
        <v>102</v>
      </c>
      <c r="B97" s="13" t="s">
        <v>65</v>
      </c>
      <c r="C97" s="9" t="s">
        <v>111</v>
      </c>
      <c r="D97" s="10" t="s">
        <v>99</v>
      </c>
      <c r="E97" s="9" t="s">
        <v>74</v>
      </c>
      <c r="F97" s="9">
        <v>12</v>
      </c>
      <c r="G97" s="9">
        <v>11</v>
      </c>
      <c r="H97" s="9">
        <v>10</v>
      </c>
      <c r="I97" s="9">
        <v>13</v>
      </c>
      <c r="J97" s="9">
        <v>11</v>
      </c>
      <c r="K97" s="9">
        <v>12</v>
      </c>
      <c r="L97" s="9">
        <v>14</v>
      </c>
      <c r="M97" s="9">
        <v>12</v>
      </c>
      <c r="N97" s="9">
        <v>13</v>
      </c>
      <c r="O97" s="9">
        <v>13</v>
      </c>
      <c r="P97" s="9">
        <v>13</v>
      </c>
      <c r="Q97" s="9">
        <v>13</v>
      </c>
      <c r="S97" s="102">
        <f t="shared" si="83"/>
        <v>33</v>
      </c>
      <c r="W97" s="102">
        <f t="shared" si="84"/>
        <v>12</v>
      </c>
      <c r="X97" s="102">
        <f t="shared" si="85"/>
        <v>23</v>
      </c>
      <c r="Y97" s="102">
        <f t="shared" si="86"/>
        <v>33</v>
      </c>
      <c r="Z97" s="102">
        <f t="shared" si="87"/>
        <v>46</v>
      </c>
      <c r="AA97" s="102">
        <f t="shared" si="88"/>
        <v>57</v>
      </c>
      <c r="AB97" s="102">
        <f t="shared" si="89"/>
        <v>69</v>
      </c>
      <c r="AC97" s="102">
        <f t="shared" si="90"/>
        <v>83</v>
      </c>
      <c r="AD97" s="102">
        <f t="shared" si="91"/>
        <v>95</v>
      </c>
      <c r="AE97" s="102">
        <f t="shared" si="92"/>
        <v>108</v>
      </c>
      <c r="AF97" s="102">
        <f t="shared" si="93"/>
        <v>121</v>
      </c>
      <c r="AG97" s="102">
        <f t="shared" si="98"/>
        <v>134</v>
      </c>
      <c r="AH97" s="102">
        <f t="shared" si="95"/>
        <v>147</v>
      </c>
    </row>
    <row r="98" spans="1:34" x14ac:dyDescent="0.35">
      <c r="A98" s="7" t="s">
        <v>102</v>
      </c>
      <c r="B98" s="7" t="s">
        <v>65</v>
      </c>
      <c r="C98" s="7" t="s">
        <v>112</v>
      </c>
      <c r="D98" s="81" t="s">
        <v>98</v>
      </c>
      <c r="E98" s="7" t="s">
        <v>69</v>
      </c>
      <c r="F98" s="8">
        <f t="shared" ref="F98:Q98" si="101">SUM(F99:F103)</f>
        <v>1869</v>
      </c>
      <c r="G98" s="8">
        <f t="shared" si="101"/>
        <v>1669.9999999999998</v>
      </c>
      <c r="H98" s="8">
        <f t="shared" si="101"/>
        <v>1555.9999999999998</v>
      </c>
      <c r="I98" s="8">
        <f t="shared" si="101"/>
        <v>1919</v>
      </c>
      <c r="J98" s="8">
        <f t="shared" si="101"/>
        <v>1718</v>
      </c>
      <c r="K98" s="8">
        <f t="shared" si="101"/>
        <v>1838</v>
      </c>
      <c r="L98" s="8">
        <f t="shared" si="101"/>
        <v>2068</v>
      </c>
      <c r="M98" s="8">
        <f t="shared" si="101"/>
        <v>1798.9999999999998</v>
      </c>
      <c r="N98" s="8">
        <f t="shared" si="101"/>
        <v>1989</v>
      </c>
      <c r="O98" s="8">
        <f t="shared" si="101"/>
        <v>2014.0000000000002</v>
      </c>
      <c r="P98" s="8">
        <f t="shared" si="101"/>
        <v>1914</v>
      </c>
      <c r="Q98" s="8">
        <f t="shared" si="101"/>
        <v>1908</v>
      </c>
      <c r="R98" s="8">
        <f>SUM(F98:Q98)</f>
        <v>22262</v>
      </c>
      <c r="S98" s="102">
        <f t="shared" si="83"/>
        <v>5095</v>
      </c>
      <c r="W98" s="102">
        <f t="shared" si="84"/>
        <v>1869</v>
      </c>
      <c r="X98" s="102">
        <f t="shared" si="85"/>
        <v>3539</v>
      </c>
      <c r="Y98" s="102">
        <f t="shared" si="86"/>
        <v>5095</v>
      </c>
      <c r="Z98" s="102">
        <f t="shared" si="87"/>
        <v>7014</v>
      </c>
      <c r="AA98" s="102">
        <f t="shared" si="88"/>
        <v>8732</v>
      </c>
      <c r="AB98" s="102">
        <f t="shared" si="89"/>
        <v>10570</v>
      </c>
      <c r="AC98" s="102">
        <f t="shared" si="90"/>
        <v>12638</v>
      </c>
      <c r="AD98" s="102">
        <f t="shared" si="91"/>
        <v>14437</v>
      </c>
      <c r="AE98" s="102">
        <f t="shared" si="92"/>
        <v>16426</v>
      </c>
      <c r="AF98" s="102">
        <f t="shared" si="93"/>
        <v>18440</v>
      </c>
      <c r="AG98" s="102">
        <f t="shared" si="98"/>
        <v>20354</v>
      </c>
      <c r="AH98" s="102">
        <f t="shared" si="95"/>
        <v>22262</v>
      </c>
    </row>
    <row r="99" spans="1:34" x14ac:dyDescent="0.35">
      <c r="A99" s="9" t="s">
        <v>102</v>
      </c>
      <c r="B99" s="13" t="s">
        <v>65</v>
      </c>
      <c r="C99" s="9" t="s">
        <v>112</v>
      </c>
      <c r="D99" s="10" t="s">
        <v>98</v>
      </c>
      <c r="E99" s="9" t="s">
        <v>70</v>
      </c>
      <c r="F99" s="95">
        <v>162.67455561421005</v>
      </c>
      <c r="G99" s="95">
        <v>145.35393679814382</v>
      </c>
      <c r="H99" s="95">
        <v>135.43157225024657</v>
      </c>
      <c r="I99" s="95">
        <v>167.02646988960359</v>
      </c>
      <c r="J99" s="95">
        <v>149.53177450252159</v>
      </c>
      <c r="K99" s="95">
        <v>159.97636876346607</v>
      </c>
      <c r="L99" s="95">
        <v>179.99517443027631</v>
      </c>
      <c r="M99" s="95">
        <v>156.58187562865911</v>
      </c>
      <c r="N99" s="95">
        <v>173.11914987515453</v>
      </c>
      <c r="O99" s="95">
        <v>175.29510701285128</v>
      </c>
      <c r="P99" s="95">
        <v>166.59127846206422</v>
      </c>
      <c r="Q99" s="95">
        <v>165.98201046350914</v>
      </c>
      <c r="S99" s="102">
        <f t="shared" si="83"/>
        <v>443.46006466260047</v>
      </c>
      <c r="W99" s="102">
        <f t="shared" si="84"/>
        <v>162.67455561421005</v>
      </c>
      <c r="X99" s="102">
        <f t="shared" si="85"/>
        <v>308.0284924123539</v>
      </c>
      <c r="Y99" s="102">
        <f t="shared" si="86"/>
        <v>443.46006466260047</v>
      </c>
      <c r="Z99" s="102">
        <f t="shared" si="87"/>
        <v>610.48653455220403</v>
      </c>
      <c r="AA99" s="102">
        <f t="shared" si="88"/>
        <v>760.01830905472559</v>
      </c>
      <c r="AB99" s="102">
        <f t="shared" si="89"/>
        <v>919.99467781819169</v>
      </c>
      <c r="AC99" s="102">
        <f t="shared" si="90"/>
        <v>1099.989852248468</v>
      </c>
      <c r="AD99" s="102">
        <f t="shared" si="91"/>
        <v>1256.5717278771272</v>
      </c>
      <c r="AE99" s="102">
        <f t="shared" si="92"/>
        <v>1429.6908777522817</v>
      </c>
      <c r="AF99" s="102">
        <f t="shared" si="93"/>
        <v>1604.985984765133</v>
      </c>
      <c r="AG99" s="102">
        <f t="shared" si="98"/>
        <v>1771.5772632271974</v>
      </c>
      <c r="AH99" s="102">
        <f t="shared" si="95"/>
        <v>1937.5592736907065</v>
      </c>
    </row>
    <row r="100" spans="1:34" x14ac:dyDescent="0.35">
      <c r="A100" s="9" t="s">
        <v>102</v>
      </c>
      <c r="B100" s="13" t="s">
        <v>65</v>
      </c>
      <c r="C100" s="9" t="s">
        <v>112</v>
      </c>
      <c r="D100" s="10" t="s">
        <v>98</v>
      </c>
      <c r="E100" s="9" t="s">
        <v>71</v>
      </c>
      <c r="F100" s="95">
        <v>144.44062688861305</v>
      </c>
      <c r="G100" s="95">
        <v>129.06144831673825</v>
      </c>
      <c r="H100" s="95">
        <v>120.2512656172723</v>
      </c>
      <c r="I100" s="95">
        <v>148.30474210767707</v>
      </c>
      <c r="J100" s="95">
        <v>132.77099892703973</v>
      </c>
      <c r="K100" s="95">
        <v>142.04487545279335</v>
      </c>
      <c r="L100" s="95">
        <v>159.81980546048786</v>
      </c>
      <c r="M100" s="95">
        <v>139.03086558192342</v>
      </c>
      <c r="N100" s="95">
        <v>153.7145034143667</v>
      </c>
      <c r="O100" s="95">
        <v>155.6465610238987</v>
      </c>
      <c r="P100" s="95">
        <v>147.91833058577069</v>
      </c>
      <c r="Q100" s="95">
        <v>147.37735445510171</v>
      </c>
      <c r="S100" s="102">
        <f t="shared" si="83"/>
        <v>393.75334082262356</v>
      </c>
      <c r="W100" s="102">
        <f t="shared" si="84"/>
        <v>144.44062688861305</v>
      </c>
      <c r="X100" s="102">
        <f t="shared" si="85"/>
        <v>273.50207520535128</v>
      </c>
      <c r="Y100" s="102">
        <f t="shared" si="86"/>
        <v>393.75334082262356</v>
      </c>
      <c r="Z100" s="102">
        <f t="shared" si="87"/>
        <v>542.05808293030066</v>
      </c>
      <c r="AA100" s="102">
        <f t="shared" si="88"/>
        <v>674.82908185734038</v>
      </c>
      <c r="AB100" s="102">
        <f t="shared" si="89"/>
        <v>816.87395731013373</v>
      </c>
      <c r="AC100" s="102">
        <f t="shared" si="90"/>
        <v>976.69376277062156</v>
      </c>
      <c r="AD100" s="102">
        <f t="shared" si="91"/>
        <v>1115.7246283525451</v>
      </c>
      <c r="AE100" s="102">
        <f t="shared" si="92"/>
        <v>1269.4391317669117</v>
      </c>
      <c r="AF100" s="102">
        <f t="shared" si="93"/>
        <v>1425.0856927908103</v>
      </c>
      <c r="AG100" s="102">
        <f t="shared" si="98"/>
        <v>1573.004023376581</v>
      </c>
      <c r="AH100" s="102">
        <f t="shared" si="95"/>
        <v>1720.3813778316828</v>
      </c>
    </row>
    <row r="101" spans="1:34" x14ac:dyDescent="0.35">
      <c r="A101" s="9" t="s">
        <v>102</v>
      </c>
      <c r="B101" s="13" t="s">
        <v>65</v>
      </c>
      <c r="C101" s="9" t="s">
        <v>112</v>
      </c>
      <c r="D101" s="10" t="s">
        <v>98</v>
      </c>
      <c r="E101" s="9" t="s">
        <v>72</v>
      </c>
      <c r="F101" s="95">
        <v>732.53179339955648</v>
      </c>
      <c r="G101" s="95">
        <v>654.53616638697656</v>
      </c>
      <c r="H101" s="95">
        <v>609.85525443002132</v>
      </c>
      <c r="I101" s="95">
        <v>752.12868460874745</v>
      </c>
      <c r="J101" s="95">
        <v>673.34918194779993</v>
      </c>
      <c r="K101" s="95">
        <v>720.38172084985808</v>
      </c>
      <c r="L101" s="95">
        <v>810.52742041213639</v>
      </c>
      <c r="M101" s="95">
        <v>705.09614570668919</v>
      </c>
      <c r="N101" s="95">
        <v>779.56433230161463</v>
      </c>
      <c r="O101" s="95">
        <v>789.36277790621011</v>
      </c>
      <c r="P101" s="95">
        <v>750.16899548782828</v>
      </c>
      <c r="Q101" s="95">
        <v>747.42543071854152</v>
      </c>
      <c r="S101" s="102">
        <f t="shared" si="83"/>
        <v>1996.9232142165542</v>
      </c>
      <c r="W101" s="102">
        <f t="shared" si="84"/>
        <v>732.53179339955648</v>
      </c>
      <c r="X101" s="102">
        <f t="shared" si="85"/>
        <v>1387.067959786533</v>
      </c>
      <c r="Y101" s="102">
        <f t="shared" si="86"/>
        <v>1996.9232142165542</v>
      </c>
      <c r="Z101" s="102">
        <f t="shared" si="87"/>
        <v>2749.0518988253016</v>
      </c>
      <c r="AA101" s="102">
        <f t="shared" si="88"/>
        <v>3422.4010807731015</v>
      </c>
      <c r="AB101" s="102">
        <f t="shared" si="89"/>
        <v>4142.7828016229596</v>
      </c>
      <c r="AC101" s="102">
        <f t="shared" si="90"/>
        <v>4953.3102220350956</v>
      </c>
      <c r="AD101" s="102">
        <f t="shared" si="91"/>
        <v>5658.4063677417853</v>
      </c>
      <c r="AE101" s="102">
        <f t="shared" si="92"/>
        <v>6437.9707000434</v>
      </c>
      <c r="AF101" s="102">
        <f t="shared" si="93"/>
        <v>7227.3334779496099</v>
      </c>
      <c r="AG101" s="102">
        <f t="shared" si="98"/>
        <v>7977.5024734374383</v>
      </c>
      <c r="AH101" s="102">
        <f t="shared" si="95"/>
        <v>8724.9279041559803</v>
      </c>
    </row>
    <row r="102" spans="1:34" x14ac:dyDescent="0.35">
      <c r="A102" s="9" t="s">
        <v>102</v>
      </c>
      <c r="B102" s="13" t="s">
        <v>65</v>
      </c>
      <c r="C102" s="9" t="s">
        <v>112</v>
      </c>
      <c r="D102" s="10" t="s">
        <v>98</v>
      </c>
      <c r="E102" s="9" t="s">
        <v>73</v>
      </c>
      <c r="F102" s="95">
        <v>401.58910343195544</v>
      </c>
      <c r="G102" s="95">
        <v>358.83028503550855</v>
      </c>
      <c r="H102" s="95">
        <v>334.33528354206663</v>
      </c>
      <c r="I102" s="95">
        <v>412.33252513960537</v>
      </c>
      <c r="J102" s="95">
        <v>369.14396987485253</v>
      </c>
      <c r="K102" s="95">
        <v>394.92818197321242</v>
      </c>
      <c r="L102" s="95">
        <v>444.34792182840226</v>
      </c>
      <c r="M102" s="95">
        <v>386.54831304124548</v>
      </c>
      <c r="N102" s="95">
        <v>427.37331553031532</v>
      </c>
      <c r="O102" s="95">
        <v>432.74502638414032</v>
      </c>
      <c r="P102" s="95">
        <v>411.25818296884034</v>
      </c>
      <c r="Q102" s="95">
        <v>409.75410392976937</v>
      </c>
      <c r="S102" s="102">
        <f t="shared" si="83"/>
        <v>1094.7546720095306</v>
      </c>
      <c r="W102" s="102">
        <f t="shared" si="84"/>
        <v>401.58910343195544</v>
      </c>
      <c r="X102" s="102">
        <f t="shared" si="85"/>
        <v>760.41938846746393</v>
      </c>
      <c r="Y102" s="102">
        <f t="shared" si="86"/>
        <v>1094.7546720095306</v>
      </c>
      <c r="Z102" s="102">
        <f t="shared" si="87"/>
        <v>1507.087197149136</v>
      </c>
      <c r="AA102" s="102">
        <f t="shared" si="88"/>
        <v>1876.2311670239885</v>
      </c>
      <c r="AB102" s="102">
        <f t="shared" si="89"/>
        <v>2271.1593489972011</v>
      </c>
      <c r="AC102" s="102">
        <f t="shared" si="90"/>
        <v>2715.5072708256034</v>
      </c>
      <c r="AD102" s="102">
        <f t="shared" si="91"/>
        <v>3102.0555838668488</v>
      </c>
      <c r="AE102" s="102">
        <f t="shared" si="92"/>
        <v>3529.4288993971641</v>
      </c>
      <c r="AF102" s="102">
        <f t="shared" si="93"/>
        <v>3962.1739257813042</v>
      </c>
      <c r="AG102" s="102">
        <f t="shared" si="98"/>
        <v>4373.4321087501448</v>
      </c>
      <c r="AH102" s="102">
        <f t="shared" si="95"/>
        <v>4783.1862126799142</v>
      </c>
    </row>
    <row r="103" spans="1:34" x14ac:dyDescent="0.35">
      <c r="A103" s="9" t="s">
        <v>102</v>
      </c>
      <c r="B103" s="13" t="s">
        <v>65</v>
      </c>
      <c r="C103" s="9" t="s">
        <v>112</v>
      </c>
      <c r="D103" s="10" t="s">
        <v>98</v>
      </c>
      <c r="E103" s="9" t="s">
        <v>74</v>
      </c>
      <c r="F103" s="95">
        <v>427.76392066566495</v>
      </c>
      <c r="G103" s="95">
        <v>382.21816346263273</v>
      </c>
      <c r="H103" s="95">
        <v>356.12662416039308</v>
      </c>
      <c r="I103" s="95">
        <v>439.20757825436658</v>
      </c>
      <c r="J103" s="95">
        <v>393.20407474778619</v>
      </c>
      <c r="K103" s="95">
        <v>420.66885296067005</v>
      </c>
      <c r="L103" s="95">
        <v>473.30967786869724</v>
      </c>
      <c r="M103" s="95">
        <v>411.74280004148278</v>
      </c>
      <c r="N103" s="95">
        <v>455.22869887854876</v>
      </c>
      <c r="O103" s="95">
        <v>460.95052767289957</v>
      </c>
      <c r="P103" s="95">
        <v>438.06321249549637</v>
      </c>
      <c r="Q103" s="95">
        <v>437.46110043307817</v>
      </c>
      <c r="S103" s="102">
        <f t="shared" si="83"/>
        <v>1166.1087082886907</v>
      </c>
      <c r="W103" s="102">
        <f t="shared" si="84"/>
        <v>427.76392066566495</v>
      </c>
      <c r="X103" s="102">
        <f t="shared" si="85"/>
        <v>809.98208412829763</v>
      </c>
      <c r="Y103" s="102">
        <f t="shared" si="86"/>
        <v>1166.1087082886907</v>
      </c>
      <c r="Z103" s="102">
        <f t="shared" si="87"/>
        <v>1605.3162865430572</v>
      </c>
      <c r="AA103" s="102">
        <f t="shared" si="88"/>
        <v>1998.5203612908435</v>
      </c>
      <c r="AB103" s="102">
        <f t="shared" si="89"/>
        <v>2419.1892142515135</v>
      </c>
      <c r="AC103" s="102">
        <f t="shared" si="90"/>
        <v>2892.4988921202107</v>
      </c>
      <c r="AD103" s="102">
        <f t="shared" si="91"/>
        <v>3304.2416921616937</v>
      </c>
      <c r="AE103" s="102">
        <f t="shared" si="92"/>
        <v>3759.4703910402422</v>
      </c>
      <c r="AF103" s="102">
        <f t="shared" si="93"/>
        <v>4220.4209187131419</v>
      </c>
      <c r="AG103" s="102">
        <f t="shared" si="98"/>
        <v>4658.4841312086382</v>
      </c>
      <c r="AH103" s="102">
        <f t="shared" si="95"/>
        <v>5095.9452316417164</v>
      </c>
    </row>
    <row r="104" spans="1:34" x14ac:dyDescent="0.35">
      <c r="A104" s="7" t="s">
        <v>102</v>
      </c>
      <c r="B104" s="7" t="s">
        <v>65</v>
      </c>
      <c r="C104" s="7" t="s">
        <v>113</v>
      </c>
      <c r="D104" s="81" t="s">
        <v>114</v>
      </c>
      <c r="E104" s="7" t="s">
        <v>69</v>
      </c>
      <c r="F104" s="81">
        <f t="shared" ref="F104:Q104" si="102">SUM(F105:F109)</f>
        <v>0</v>
      </c>
      <c r="G104" s="8">
        <f t="shared" si="102"/>
        <v>0</v>
      </c>
      <c r="H104" s="8">
        <f t="shared" si="102"/>
        <v>0</v>
      </c>
      <c r="I104" s="8">
        <f t="shared" si="102"/>
        <v>0</v>
      </c>
      <c r="J104" s="8">
        <f t="shared" si="102"/>
        <v>0</v>
      </c>
      <c r="K104" s="8">
        <f t="shared" si="102"/>
        <v>0</v>
      </c>
      <c r="L104" s="8">
        <f t="shared" si="102"/>
        <v>1</v>
      </c>
      <c r="M104" s="8">
        <f t="shared" si="102"/>
        <v>0</v>
      </c>
      <c r="N104" s="8">
        <f t="shared" si="102"/>
        <v>0</v>
      </c>
      <c r="O104" s="8">
        <f t="shared" si="102"/>
        <v>1</v>
      </c>
      <c r="P104" s="8">
        <f t="shared" si="102"/>
        <v>0</v>
      </c>
      <c r="Q104" s="8">
        <f t="shared" si="102"/>
        <v>0</v>
      </c>
      <c r="S104" s="102">
        <f t="shared" si="83"/>
        <v>0</v>
      </c>
      <c r="W104" s="102">
        <f t="shared" si="84"/>
        <v>0</v>
      </c>
      <c r="X104" s="102">
        <f t="shared" si="85"/>
        <v>0</v>
      </c>
      <c r="Y104" s="102">
        <f t="shared" si="86"/>
        <v>0</v>
      </c>
      <c r="Z104" s="102">
        <f t="shared" si="87"/>
        <v>0</v>
      </c>
      <c r="AA104" s="102">
        <f t="shared" si="88"/>
        <v>0</v>
      </c>
      <c r="AB104" s="102">
        <f t="shared" si="89"/>
        <v>0</v>
      </c>
      <c r="AC104" s="102">
        <f t="shared" si="90"/>
        <v>1</v>
      </c>
      <c r="AD104" s="102">
        <f t="shared" si="91"/>
        <v>1</v>
      </c>
      <c r="AE104" s="102">
        <f t="shared" si="92"/>
        <v>1</v>
      </c>
      <c r="AF104" s="102">
        <f t="shared" si="93"/>
        <v>2</v>
      </c>
      <c r="AG104" s="102">
        <f t="shared" si="98"/>
        <v>2</v>
      </c>
      <c r="AH104" s="102">
        <f t="shared" si="95"/>
        <v>2</v>
      </c>
    </row>
    <row r="105" spans="1:34" x14ac:dyDescent="0.35">
      <c r="A105" s="9" t="s">
        <v>102</v>
      </c>
      <c r="B105" s="13" t="s">
        <v>65</v>
      </c>
      <c r="C105" s="9" t="s">
        <v>113</v>
      </c>
      <c r="D105" s="10" t="s">
        <v>114</v>
      </c>
      <c r="E105" s="9" t="s">
        <v>70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0</v>
      </c>
      <c r="M105" s="9">
        <v>0</v>
      </c>
      <c r="N105" s="9">
        <v>0</v>
      </c>
      <c r="O105" s="9">
        <v>0</v>
      </c>
      <c r="P105" s="9">
        <v>0</v>
      </c>
      <c r="Q105" s="9">
        <v>0</v>
      </c>
      <c r="S105" s="102">
        <f t="shared" si="83"/>
        <v>0</v>
      </c>
      <c r="W105" s="102">
        <f t="shared" si="84"/>
        <v>0</v>
      </c>
      <c r="X105" s="102">
        <f t="shared" si="85"/>
        <v>0</v>
      </c>
      <c r="Y105" s="102">
        <f t="shared" si="86"/>
        <v>0</v>
      </c>
      <c r="Z105" s="102">
        <f t="shared" si="87"/>
        <v>0</v>
      </c>
      <c r="AA105" s="102">
        <f t="shared" si="88"/>
        <v>0</v>
      </c>
      <c r="AB105" s="102">
        <f t="shared" si="89"/>
        <v>0</v>
      </c>
      <c r="AC105" s="102">
        <f t="shared" si="90"/>
        <v>0</v>
      </c>
      <c r="AD105" s="102">
        <f t="shared" si="91"/>
        <v>0</v>
      </c>
      <c r="AE105" s="102">
        <f t="shared" si="92"/>
        <v>0</v>
      </c>
      <c r="AF105" s="102">
        <f t="shared" si="93"/>
        <v>0</v>
      </c>
      <c r="AG105" s="102">
        <f t="shared" si="98"/>
        <v>0</v>
      </c>
      <c r="AH105" s="102">
        <f t="shared" si="95"/>
        <v>0</v>
      </c>
    </row>
    <row r="106" spans="1:34" x14ac:dyDescent="0.35">
      <c r="A106" s="9" t="s">
        <v>102</v>
      </c>
      <c r="B106" s="13" t="s">
        <v>65</v>
      </c>
      <c r="C106" s="9" t="s">
        <v>113</v>
      </c>
      <c r="D106" s="10" t="s">
        <v>114</v>
      </c>
      <c r="E106" s="9" t="s">
        <v>71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0</v>
      </c>
      <c r="L106" s="9">
        <v>0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S106" s="102">
        <f t="shared" si="83"/>
        <v>0</v>
      </c>
      <c r="W106" s="102">
        <f t="shared" si="84"/>
        <v>0</v>
      </c>
      <c r="X106" s="102">
        <f t="shared" si="85"/>
        <v>0</v>
      </c>
      <c r="Y106" s="102">
        <f t="shared" si="86"/>
        <v>0</v>
      </c>
      <c r="Z106" s="102">
        <f t="shared" si="87"/>
        <v>0</v>
      </c>
      <c r="AA106" s="102">
        <f t="shared" si="88"/>
        <v>0</v>
      </c>
      <c r="AB106" s="102">
        <f t="shared" si="89"/>
        <v>0</v>
      </c>
      <c r="AC106" s="102">
        <f t="shared" si="90"/>
        <v>0</v>
      </c>
      <c r="AD106" s="102">
        <f t="shared" si="91"/>
        <v>0</v>
      </c>
      <c r="AE106" s="102">
        <f t="shared" si="92"/>
        <v>0</v>
      </c>
      <c r="AF106" s="102">
        <f t="shared" si="93"/>
        <v>0</v>
      </c>
      <c r="AG106" s="102">
        <f t="shared" si="98"/>
        <v>0</v>
      </c>
      <c r="AH106" s="102">
        <f t="shared" si="95"/>
        <v>0</v>
      </c>
    </row>
    <row r="107" spans="1:34" x14ac:dyDescent="0.35">
      <c r="A107" s="9" t="s">
        <v>102</v>
      </c>
      <c r="B107" s="13" t="s">
        <v>65</v>
      </c>
      <c r="C107" s="9" t="s">
        <v>113</v>
      </c>
      <c r="D107" s="10" t="s">
        <v>114</v>
      </c>
      <c r="E107" s="9" t="s">
        <v>72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0</v>
      </c>
      <c r="N107" s="9">
        <v>0</v>
      </c>
      <c r="O107" s="9">
        <v>1</v>
      </c>
      <c r="P107" s="9">
        <v>0</v>
      </c>
      <c r="Q107" s="9">
        <v>0</v>
      </c>
      <c r="S107" s="102">
        <f t="shared" si="83"/>
        <v>0</v>
      </c>
      <c r="W107" s="102">
        <f t="shared" si="84"/>
        <v>0</v>
      </c>
      <c r="X107" s="102">
        <f t="shared" si="85"/>
        <v>0</v>
      </c>
      <c r="Y107" s="102">
        <f t="shared" si="86"/>
        <v>0</v>
      </c>
      <c r="Z107" s="102">
        <f t="shared" si="87"/>
        <v>0</v>
      </c>
      <c r="AA107" s="102">
        <f t="shared" si="88"/>
        <v>0</v>
      </c>
      <c r="AB107" s="102">
        <f t="shared" si="89"/>
        <v>0</v>
      </c>
      <c r="AC107" s="102">
        <f t="shared" si="90"/>
        <v>0</v>
      </c>
      <c r="AD107" s="102">
        <f t="shared" si="91"/>
        <v>0</v>
      </c>
      <c r="AE107" s="102">
        <f t="shared" si="92"/>
        <v>0</v>
      </c>
      <c r="AF107" s="102">
        <f t="shared" si="93"/>
        <v>1</v>
      </c>
      <c r="AG107" s="102">
        <f t="shared" si="98"/>
        <v>1</v>
      </c>
      <c r="AH107" s="102">
        <f t="shared" si="95"/>
        <v>1</v>
      </c>
    </row>
    <row r="108" spans="1:34" x14ac:dyDescent="0.35">
      <c r="A108" s="9" t="s">
        <v>102</v>
      </c>
      <c r="B108" s="13" t="s">
        <v>65</v>
      </c>
      <c r="C108" s="9" t="s">
        <v>113</v>
      </c>
      <c r="D108" s="10" t="s">
        <v>114</v>
      </c>
      <c r="E108" s="9" t="s">
        <v>73</v>
      </c>
      <c r="F108" s="9">
        <v>0</v>
      </c>
      <c r="G108" s="9">
        <v>0</v>
      </c>
      <c r="H108" s="9">
        <v>0</v>
      </c>
      <c r="I108" s="9">
        <v>0</v>
      </c>
      <c r="J108" s="9">
        <v>0</v>
      </c>
      <c r="K108" s="9">
        <v>0</v>
      </c>
      <c r="L108" s="9">
        <v>0</v>
      </c>
      <c r="M108" s="9">
        <v>0</v>
      </c>
      <c r="N108" s="9">
        <v>0</v>
      </c>
      <c r="O108" s="9">
        <v>0</v>
      </c>
      <c r="P108" s="9">
        <v>0</v>
      </c>
      <c r="Q108" s="9">
        <v>0</v>
      </c>
      <c r="S108" s="102">
        <f t="shared" si="83"/>
        <v>0</v>
      </c>
      <c r="W108" s="102">
        <f t="shared" si="84"/>
        <v>0</v>
      </c>
      <c r="X108" s="102">
        <f t="shared" si="85"/>
        <v>0</v>
      </c>
      <c r="Y108" s="102">
        <f t="shared" si="86"/>
        <v>0</v>
      </c>
      <c r="Z108" s="102">
        <f t="shared" si="87"/>
        <v>0</v>
      </c>
      <c r="AA108" s="102">
        <f t="shared" si="88"/>
        <v>0</v>
      </c>
      <c r="AB108" s="102">
        <f t="shared" si="89"/>
        <v>0</v>
      </c>
      <c r="AC108" s="102">
        <f t="shared" si="90"/>
        <v>0</v>
      </c>
      <c r="AD108" s="102">
        <f t="shared" si="91"/>
        <v>0</v>
      </c>
      <c r="AE108" s="102">
        <f t="shared" si="92"/>
        <v>0</v>
      </c>
      <c r="AF108" s="102">
        <f t="shared" si="93"/>
        <v>0</v>
      </c>
      <c r="AG108" s="102">
        <f t="shared" si="98"/>
        <v>0</v>
      </c>
      <c r="AH108" s="102">
        <f t="shared" si="95"/>
        <v>0</v>
      </c>
    </row>
    <row r="109" spans="1:34" x14ac:dyDescent="0.35">
      <c r="A109" s="9" t="s">
        <v>102</v>
      </c>
      <c r="B109" s="13" t="s">
        <v>65</v>
      </c>
      <c r="C109" s="9" t="s">
        <v>113</v>
      </c>
      <c r="D109" s="10" t="s">
        <v>114</v>
      </c>
      <c r="E109" s="9" t="s">
        <v>74</v>
      </c>
      <c r="F109" s="9">
        <v>0</v>
      </c>
      <c r="G109" s="9">
        <v>0</v>
      </c>
      <c r="H109" s="9">
        <v>0</v>
      </c>
      <c r="I109" s="9">
        <v>0</v>
      </c>
      <c r="J109" s="9">
        <v>0</v>
      </c>
      <c r="K109" s="9">
        <v>0</v>
      </c>
      <c r="L109" s="9">
        <v>1</v>
      </c>
      <c r="M109" s="9">
        <v>0</v>
      </c>
      <c r="N109" s="9">
        <v>0</v>
      </c>
      <c r="O109" s="9">
        <v>0</v>
      </c>
      <c r="P109" s="9">
        <v>0</v>
      </c>
      <c r="Q109" s="9">
        <v>0</v>
      </c>
      <c r="S109" s="102">
        <f t="shared" si="83"/>
        <v>0</v>
      </c>
      <c r="W109" s="102">
        <f t="shared" si="84"/>
        <v>0</v>
      </c>
      <c r="X109" s="102">
        <f t="shared" si="85"/>
        <v>0</v>
      </c>
      <c r="Y109" s="102">
        <f t="shared" si="86"/>
        <v>0</v>
      </c>
      <c r="Z109" s="102">
        <f t="shared" si="87"/>
        <v>0</v>
      </c>
      <c r="AA109" s="102">
        <f t="shared" si="88"/>
        <v>0</v>
      </c>
      <c r="AB109" s="102">
        <f t="shared" si="89"/>
        <v>0</v>
      </c>
      <c r="AC109" s="102">
        <f t="shared" si="90"/>
        <v>1</v>
      </c>
      <c r="AD109" s="102">
        <f t="shared" si="91"/>
        <v>1</v>
      </c>
      <c r="AE109" s="102">
        <f t="shared" si="92"/>
        <v>1</v>
      </c>
      <c r="AF109" s="102">
        <f t="shared" si="93"/>
        <v>1</v>
      </c>
      <c r="AG109" s="102">
        <f t="shared" si="98"/>
        <v>1</v>
      </c>
      <c r="AH109" s="102">
        <f t="shared" si="95"/>
        <v>1</v>
      </c>
    </row>
    <row r="110" spans="1:34" x14ac:dyDescent="0.35">
      <c r="A110" s="7" t="s">
        <v>102</v>
      </c>
      <c r="B110" s="7" t="s">
        <v>65</v>
      </c>
      <c r="C110" s="7" t="s">
        <v>115</v>
      </c>
      <c r="D110" s="81" t="s">
        <v>114</v>
      </c>
      <c r="E110" s="7" t="s">
        <v>69</v>
      </c>
      <c r="F110" s="81">
        <f t="shared" ref="F110:Q110" si="103">SUM(F111:F115)</f>
        <v>0</v>
      </c>
      <c r="G110" s="8">
        <f t="shared" si="103"/>
        <v>0</v>
      </c>
      <c r="H110" s="8">
        <f t="shared" si="103"/>
        <v>12578216.027326666</v>
      </c>
      <c r="I110" s="8">
        <f t="shared" si="103"/>
        <v>15516987.970974647</v>
      </c>
      <c r="J110" s="8">
        <f t="shared" si="103"/>
        <v>13884336.891170213</v>
      </c>
      <c r="K110" s="8">
        <f t="shared" si="103"/>
        <v>14857124.826220354</v>
      </c>
      <c r="L110" s="8">
        <f t="shared" si="103"/>
        <v>16714265.429497899</v>
      </c>
      <c r="M110" s="8">
        <f t="shared" si="103"/>
        <v>14551002.748757023</v>
      </c>
      <c r="N110" s="8">
        <f t="shared" si="103"/>
        <v>16081613.136073682</v>
      </c>
      <c r="O110" s="8">
        <f t="shared" si="103"/>
        <v>16285694.521049239</v>
      </c>
      <c r="P110" s="8">
        <f t="shared" si="103"/>
        <v>15476171.693979535</v>
      </c>
      <c r="Q110" s="8">
        <f t="shared" si="103"/>
        <v>15401341.852821833</v>
      </c>
      <c r="S110" s="102">
        <f t="shared" si="83"/>
        <v>12578216.027326666</v>
      </c>
      <c r="W110" s="102">
        <f t="shared" si="84"/>
        <v>0</v>
      </c>
      <c r="X110" s="102">
        <f t="shared" si="85"/>
        <v>0</v>
      </c>
      <c r="Y110" s="102">
        <f t="shared" si="86"/>
        <v>12578216.027326666</v>
      </c>
      <c r="Z110" s="102">
        <f t="shared" si="87"/>
        <v>28095203.998301312</v>
      </c>
      <c r="AA110" s="102">
        <f t="shared" si="88"/>
        <v>41979540.889471523</v>
      </c>
      <c r="AB110" s="102">
        <f t="shared" si="89"/>
        <v>56836665.715691879</v>
      </c>
      <c r="AC110" s="102">
        <f t="shared" si="90"/>
        <v>73550931.145189777</v>
      </c>
      <c r="AD110" s="102">
        <f t="shared" si="91"/>
        <v>88101933.893946797</v>
      </c>
      <c r="AE110" s="102">
        <f t="shared" si="92"/>
        <v>104183547.03002048</v>
      </c>
      <c r="AF110" s="102">
        <f t="shared" si="93"/>
        <v>120469241.55106971</v>
      </c>
      <c r="AG110" s="102">
        <f t="shared" si="98"/>
        <v>135945413.24504924</v>
      </c>
      <c r="AH110" s="102">
        <f t="shared" si="95"/>
        <v>151346755.09787107</v>
      </c>
    </row>
    <row r="111" spans="1:34" x14ac:dyDescent="0.35">
      <c r="A111" s="9" t="s">
        <v>102</v>
      </c>
      <c r="B111" s="13" t="s">
        <v>65</v>
      </c>
      <c r="C111" s="9" t="s">
        <v>115</v>
      </c>
      <c r="D111" s="10" t="s">
        <v>114</v>
      </c>
      <c r="E111" s="9" t="s">
        <v>70</v>
      </c>
      <c r="F111" s="9"/>
      <c r="G111" s="9"/>
      <c r="H111" s="149">
        <v>1094786.3577661316</v>
      </c>
      <c r="I111" s="149">
        <v>1350572.0292398843</v>
      </c>
      <c r="J111" s="149">
        <v>1208468.8784211329</v>
      </c>
      <c r="K111" s="149">
        <v>1293138.6724506391</v>
      </c>
      <c r="L111" s="149">
        <v>1454781.006506969</v>
      </c>
      <c r="M111" s="149">
        <v>1266494.3316721232</v>
      </c>
      <c r="N111" s="149">
        <v>1399716.0355647027</v>
      </c>
      <c r="O111" s="149">
        <v>1417478.929417047</v>
      </c>
      <c r="P111" s="149">
        <v>1347019.4504694156</v>
      </c>
      <c r="Q111" s="149">
        <v>1340506.3893902227</v>
      </c>
      <c r="S111" s="102">
        <f t="shared" si="83"/>
        <v>1094786.3577661316</v>
      </c>
      <c r="W111" s="102">
        <f t="shared" si="84"/>
        <v>0</v>
      </c>
      <c r="X111" s="102">
        <f t="shared" si="85"/>
        <v>0</v>
      </c>
      <c r="Y111" s="102">
        <f t="shared" si="86"/>
        <v>1094786.3577661316</v>
      </c>
      <c r="Z111" s="102">
        <f t="shared" si="87"/>
        <v>2445358.387006016</v>
      </c>
      <c r="AA111" s="102">
        <f t="shared" si="88"/>
        <v>3653827.2654271489</v>
      </c>
      <c r="AB111" s="102">
        <f t="shared" si="89"/>
        <v>4946965.9378777882</v>
      </c>
      <c r="AC111" s="102">
        <f t="shared" si="90"/>
        <v>6401746.9443847574</v>
      </c>
      <c r="AD111" s="102">
        <f t="shared" si="91"/>
        <v>7668241.2760568801</v>
      </c>
      <c r="AE111" s="102">
        <f t="shared" si="92"/>
        <v>9067957.3116215821</v>
      </c>
      <c r="AF111" s="102">
        <f t="shared" si="93"/>
        <v>10485436.24103863</v>
      </c>
      <c r="AG111" s="102">
        <f t="shared" si="98"/>
        <v>11832455.691508045</v>
      </c>
      <c r="AH111" s="102">
        <f t="shared" si="95"/>
        <v>13172962.080898268</v>
      </c>
    </row>
    <row r="112" spans="1:34" x14ac:dyDescent="0.35">
      <c r="A112" s="9" t="s">
        <v>102</v>
      </c>
      <c r="B112" s="13" t="s">
        <v>65</v>
      </c>
      <c r="C112" s="9" t="s">
        <v>115</v>
      </c>
      <c r="D112" s="10" t="s">
        <v>114</v>
      </c>
      <c r="E112" s="9" t="s">
        <v>71</v>
      </c>
      <c r="F112" s="9"/>
      <c r="G112" s="9"/>
      <c r="H112" s="149">
        <v>972073.51959735889</v>
      </c>
      <c r="I112" s="149">
        <v>1199188.587453529</v>
      </c>
      <c r="J112" s="149">
        <v>1073013.5497556566</v>
      </c>
      <c r="K112" s="149">
        <v>1148192.8430506391</v>
      </c>
      <c r="L112" s="149">
        <v>1291716.9484319692</v>
      </c>
      <c r="M112" s="149">
        <v>1124535.023482288</v>
      </c>
      <c r="N112" s="149">
        <v>1242824.1213240435</v>
      </c>
      <c r="O112" s="149">
        <v>1258596.0010362777</v>
      </c>
      <c r="P112" s="149">
        <v>1196034.2115110822</v>
      </c>
      <c r="Q112" s="149">
        <v>1190251.1889499298</v>
      </c>
      <c r="S112" s="102">
        <f t="shared" si="83"/>
        <v>972073.51959735889</v>
      </c>
      <c r="W112" s="102">
        <f t="shared" si="84"/>
        <v>0</v>
      </c>
      <c r="X112" s="102">
        <f t="shared" si="85"/>
        <v>0</v>
      </c>
      <c r="Y112" s="102">
        <f t="shared" si="86"/>
        <v>972073.51959735889</v>
      </c>
      <c r="Z112" s="102">
        <f t="shared" si="87"/>
        <v>2171262.1070508878</v>
      </c>
      <c r="AA112" s="102">
        <f t="shared" si="88"/>
        <v>3244275.6568065444</v>
      </c>
      <c r="AB112" s="102">
        <f t="shared" si="89"/>
        <v>4392468.4998571835</v>
      </c>
      <c r="AC112" s="102">
        <f t="shared" si="90"/>
        <v>5684185.4482891522</v>
      </c>
      <c r="AD112" s="102">
        <f t="shared" si="91"/>
        <v>6808720.4717714405</v>
      </c>
      <c r="AE112" s="102">
        <f t="shared" si="92"/>
        <v>8051544.5930954842</v>
      </c>
      <c r="AF112" s="102">
        <f t="shared" si="93"/>
        <v>9310140.5941317622</v>
      </c>
      <c r="AG112" s="102">
        <f t="shared" si="98"/>
        <v>10506174.805642845</v>
      </c>
      <c r="AH112" s="102">
        <f t="shared" si="95"/>
        <v>11696425.994592775</v>
      </c>
    </row>
    <row r="113" spans="1:34" x14ac:dyDescent="0.35">
      <c r="A113" s="9" t="s">
        <v>102</v>
      </c>
      <c r="B113" s="13" t="s">
        <v>65</v>
      </c>
      <c r="C113" s="9" t="s">
        <v>115</v>
      </c>
      <c r="D113" s="10" t="s">
        <v>114</v>
      </c>
      <c r="E113" s="9" t="s">
        <v>72</v>
      </c>
      <c r="F113" s="9"/>
      <c r="G113" s="9"/>
      <c r="H113" s="149">
        <v>4929878.6218644446</v>
      </c>
      <c r="I113" s="149">
        <v>6081694.5032302849</v>
      </c>
      <c r="J113" s="149">
        <v>5441796.7913603736</v>
      </c>
      <c r="K113" s="149">
        <v>5823069.178016196</v>
      </c>
      <c r="L113" s="149">
        <v>6550952.8252682211</v>
      </c>
      <c r="M113" s="149">
        <v>5703088.3570405878</v>
      </c>
      <c r="N113" s="149">
        <v>6302992.4619186306</v>
      </c>
      <c r="O113" s="149">
        <v>6382979.6759023704</v>
      </c>
      <c r="P113" s="149">
        <v>6065697.0604335368</v>
      </c>
      <c r="Q113" s="149">
        <v>6036368.4153061667</v>
      </c>
      <c r="S113" s="102">
        <f t="shared" si="83"/>
        <v>4929878.6218644446</v>
      </c>
      <c r="W113" s="102">
        <f t="shared" si="84"/>
        <v>0</v>
      </c>
      <c r="X113" s="102">
        <f t="shared" si="85"/>
        <v>0</v>
      </c>
      <c r="Y113" s="102">
        <f t="shared" si="86"/>
        <v>4929878.6218644446</v>
      </c>
      <c r="Z113" s="102">
        <f t="shared" si="87"/>
        <v>11011573.12509473</v>
      </c>
      <c r="AA113" s="102">
        <f t="shared" si="88"/>
        <v>16453369.916455105</v>
      </c>
      <c r="AB113" s="102">
        <f t="shared" si="89"/>
        <v>22276439.094471302</v>
      </c>
      <c r="AC113" s="102">
        <f t="shared" si="90"/>
        <v>28827391.919739522</v>
      </c>
      <c r="AD113" s="102">
        <f t="shared" si="91"/>
        <v>34530480.276780114</v>
      </c>
      <c r="AE113" s="102">
        <f t="shared" si="92"/>
        <v>40833472.738698743</v>
      </c>
      <c r="AF113" s="102">
        <f t="shared" si="93"/>
        <v>47216452.414601117</v>
      </c>
      <c r="AG113" s="102">
        <f t="shared" si="98"/>
        <v>53282149.475034654</v>
      </c>
      <c r="AH113" s="102">
        <f t="shared" si="95"/>
        <v>59318517.89034082</v>
      </c>
    </row>
    <row r="114" spans="1:34" x14ac:dyDescent="0.35">
      <c r="A114" s="9" t="s">
        <v>102</v>
      </c>
      <c r="B114" s="13" t="s">
        <v>65</v>
      </c>
      <c r="C114" s="9" t="s">
        <v>115</v>
      </c>
      <c r="D114" s="10" t="s">
        <v>114</v>
      </c>
      <c r="E114" s="9" t="s">
        <v>73</v>
      </c>
      <c r="F114" s="9"/>
      <c r="G114" s="9"/>
      <c r="H114" s="149">
        <v>2702661.5822298382</v>
      </c>
      <c r="I114" s="149">
        <v>3334110.9080942455</v>
      </c>
      <c r="J114" s="149">
        <v>2983305.7270584637</v>
      </c>
      <c r="K114" s="149">
        <v>3192327.1474256171</v>
      </c>
      <c r="L114" s="149">
        <v>3591368.0408538198</v>
      </c>
      <c r="M114" s="149">
        <v>3126551.175981408</v>
      </c>
      <c r="N114" s="149">
        <v>3455431.033202454</v>
      </c>
      <c r="O114" s="149">
        <v>3499281.6808319273</v>
      </c>
      <c r="P114" s="149">
        <v>3325340.7785683507</v>
      </c>
      <c r="Q114" s="149">
        <v>3309262.2077708775</v>
      </c>
      <c r="S114" s="102">
        <f t="shared" si="83"/>
        <v>2702661.5822298382</v>
      </c>
      <c r="W114" s="102">
        <f t="shared" si="84"/>
        <v>0</v>
      </c>
      <c r="X114" s="102">
        <f t="shared" si="85"/>
        <v>0</v>
      </c>
      <c r="Y114" s="102">
        <f t="shared" si="86"/>
        <v>2702661.5822298382</v>
      </c>
      <c r="Z114" s="102">
        <f t="shared" si="87"/>
        <v>6036772.4903240837</v>
      </c>
      <c r="AA114" s="102">
        <f t="shared" si="88"/>
        <v>9020078.2173825465</v>
      </c>
      <c r="AB114" s="102">
        <f t="shared" si="89"/>
        <v>12212405.364808165</v>
      </c>
      <c r="AC114" s="102">
        <f t="shared" si="90"/>
        <v>15803773.405661985</v>
      </c>
      <c r="AD114" s="102">
        <f t="shared" si="91"/>
        <v>18930324.581643395</v>
      </c>
      <c r="AE114" s="102">
        <f t="shared" si="92"/>
        <v>22385755.61484585</v>
      </c>
      <c r="AF114" s="102">
        <f t="shared" si="93"/>
        <v>25885037.295677777</v>
      </c>
      <c r="AG114" s="102">
        <f t="shared" si="98"/>
        <v>29210378.074246127</v>
      </c>
      <c r="AH114" s="102">
        <f t="shared" si="95"/>
        <v>32519640.282017004</v>
      </c>
    </row>
    <row r="115" spans="1:34" x14ac:dyDescent="0.35">
      <c r="A115" s="9" t="s">
        <v>102</v>
      </c>
      <c r="B115" s="13" t="s">
        <v>65</v>
      </c>
      <c r="C115" s="9" t="s">
        <v>115</v>
      </c>
      <c r="D115" s="10" t="s">
        <v>114</v>
      </c>
      <c r="E115" s="9" t="s">
        <v>74</v>
      </c>
      <c r="F115" s="9"/>
      <c r="G115" s="9"/>
      <c r="H115" s="149">
        <v>2878815.9458688921</v>
      </c>
      <c r="I115" s="149">
        <v>3551421.9429567023</v>
      </c>
      <c r="J115" s="149">
        <v>3177751.9445745857</v>
      </c>
      <c r="K115" s="149">
        <v>3400396.9852772639</v>
      </c>
      <c r="L115" s="149">
        <v>3825446.6084369221</v>
      </c>
      <c r="M115" s="149">
        <v>3330333.8605806166</v>
      </c>
      <c r="N115" s="149">
        <v>3680649.4840638516</v>
      </c>
      <c r="O115" s="149">
        <v>3727358.2338616168</v>
      </c>
      <c r="P115" s="149">
        <v>3542080.1929971492</v>
      </c>
      <c r="Q115" s="149">
        <v>3524953.6514046355</v>
      </c>
      <c r="S115" s="102">
        <f t="shared" si="83"/>
        <v>2878815.9458688921</v>
      </c>
      <c r="W115" s="102">
        <f t="shared" si="84"/>
        <v>0</v>
      </c>
      <c r="X115" s="102">
        <f t="shared" si="85"/>
        <v>0</v>
      </c>
      <c r="Y115" s="102">
        <f t="shared" si="86"/>
        <v>2878815.9458688921</v>
      </c>
      <c r="Z115" s="102">
        <f t="shared" si="87"/>
        <v>6430237.8888255944</v>
      </c>
      <c r="AA115" s="102">
        <f t="shared" si="88"/>
        <v>9607989.8334001806</v>
      </c>
      <c r="AB115" s="102">
        <f t="shared" si="89"/>
        <v>13008386.818677444</v>
      </c>
      <c r="AC115" s="102">
        <f t="shared" si="90"/>
        <v>16833833.427114367</v>
      </c>
      <c r="AD115" s="102">
        <f t="shared" si="91"/>
        <v>20164167.287694983</v>
      </c>
      <c r="AE115" s="102">
        <f t="shared" si="92"/>
        <v>23844816.771758836</v>
      </c>
      <c r="AF115" s="102">
        <f t="shared" si="93"/>
        <v>27572175.005620454</v>
      </c>
      <c r="AG115" s="102">
        <f t="shared" si="98"/>
        <v>31114255.198617604</v>
      </c>
      <c r="AH115" s="102">
        <f t="shared" si="95"/>
        <v>34639208.850022241</v>
      </c>
    </row>
    <row r="116" spans="1:34" x14ac:dyDescent="0.35">
      <c r="A116" s="7" t="s">
        <v>102</v>
      </c>
      <c r="B116" s="7" t="s">
        <v>65</v>
      </c>
      <c r="C116" s="7" t="s">
        <v>116</v>
      </c>
      <c r="D116" s="81" t="s">
        <v>97</v>
      </c>
      <c r="E116" s="7" t="s">
        <v>69</v>
      </c>
      <c r="F116" s="8">
        <f t="shared" ref="F116:Q116" si="104">SUM(F117:F121)</f>
        <v>497</v>
      </c>
      <c r="G116" s="8">
        <f t="shared" si="104"/>
        <v>444</v>
      </c>
      <c r="H116" s="8">
        <f t="shared" si="104"/>
        <v>414</v>
      </c>
      <c r="I116" s="8">
        <f t="shared" si="104"/>
        <v>511</v>
      </c>
      <c r="J116" s="8">
        <f t="shared" si="104"/>
        <v>456</v>
      </c>
      <c r="K116" s="8">
        <f t="shared" si="104"/>
        <v>489</v>
      </c>
      <c r="L116" s="8">
        <f t="shared" si="104"/>
        <v>549</v>
      </c>
      <c r="M116" s="8">
        <f t="shared" si="104"/>
        <v>480</v>
      </c>
      <c r="N116" s="8">
        <f t="shared" si="104"/>
        <v>529</v>
      </c>
      <c r="O116" s="8">
        <f t="shared" si="104"/>
        <v>534</v>
      </c>
      <c r="P116" s="8">
        <f t="shared" si="104"/>
        <v>508</v>
      </c>
      <c r="Q116" s="8">
        <f t="shared" si="104"/>
        <v>506</v>
      </c>
      <c r="S116" s="102">
        <f t="shared" si="83"/>
        <v>1355</v>
      </c>
      <c r="W116" s="102">
        <f t="shared" si="84"/>
        <v>497</v>
      </c>
      <c r="X116" s="102">
        <f t="shared" si="85"/>
        <v>941</v>
      </c>
      <c r="Y116" s="102">
        <f t="shared" si="86"/>
        <v>1355</v>
      </c>
      <c r="Z116" s="102">
        <f t="shared" si="87"/>
        <v>1866</v>
      </c>
      <c r="AA116" s="102">
        <f t="shared" si="88"/>
        <v>2322</v>
      </c>
      <c r="AB116" s="102">
        <f t="shared" si="89"/>
        <v>2811</v>
      </c>
      <c r="AC116" s="102">
        <f t="shared" si="90"/>
        <v>3360</v>
      </c>
      <c r="AD116" s="102">
        <f t="shared" si="91"/>
        <v>3840</v>
      </c>
      <c r="AE116" s="102">
        <f t="shared" si="92"/>
        <v>4369</v>
      </c>
      <c r="AF116" s="102">
        <f t="shared" si="93"/>
        <v>4903</v>
      </c>
      <c r="AG116" s="102">
        <f t="shared" si="98"/>
        <v>5411</v>
      </c>
      <c r="AH116" s="102">
        <f t="shared" si="95"/>
        <v>5917</v>
      </c>
    </row>
    <row r="117" spans="1:34" x14ac:dyDescent="0.35">
      <c r="A117" s="9" t="s">
        <v>102</v>
      </c>
      <c r="B117" s="13" t="s">
        <v>65</v>
      </c>
      <c r="C117" s="9" t="s">
        <v>116</v>
      </c>
      <c r="D117" s="10" t="s">
        <v>97</v>
      </c>
      <c r="E117" s="9" t="s">
        <v>70</v>
      </c>
      <c r="F117" s="9">
        <v>43</v>
      </c>
      <c r="G117" s="9">
        <v>39</v>
      </c>
      <c r="H117" s="9">
        <v>36</v>
      </c>
      <c r="I117" s="9">
        <v>44</v>
      </c>
      <c r="J117" s="9">
        <v>40</v>
      </c>
      <c r="K117" s="9">
        <v>42</v>
      </c>
      <c r="L117" s="9">
        <v>48</v>
      </c>
      <c r="M117" s="9">
        <v>42</v>
      </c>
      <c r="N117" s="9">
        <v>46</v>
      </c>
      <c r="O117" s="9">
        <v>46</v>
      </c>
      <c r="P117" s="9">
        <v>44</v>
      </c>
      <c r="Q117" s="9">
        <v>44</v>
      </c>
      <c r="S117" s="102">
        <f t="shared" si="83"/>
        <v>118</v>
      </c>
      <c r="W117" s="102">
        <f t="shared" si="84"/>
        <v>43</v>
      </c>
      <c r="X117" s="102">
        <f t="shared" si="85"/>
        <v>82</v>
      </c>
      <c r="Y117" s="102">
        <f t="shared" si="86"/>
        <v>118</v>
      </c>
      <c r="Z117" s="102">
        <f t="shared" si="87"/>
        <v>162</v>
      </c>
      <c r="AA117" s="102">
        <f t="shared" si="88"/>
        <v>202</v>
      </c>
      <c r="AB117" s="102">
        <f t="shared" si="89"/>
        <v>244</v>
      </c>
      <c r="AC117" s="102">
        <f t="shared" si="90"/>
        <v>292</v>
      </c>
      <c r="AD117" s="102">
        <f t="shared" si="91"/>
        <v>334</v>
      </c>
      <c r="AE117" s="102">
        <f t="shared" si="92"/>
        <v>380</v>
      </c>
      <c r="AF117" s="102">
        <f t="shared" si="93"/>
        <v>426</v>
      </c>
      <c r="AG117" s="102">
        <f t="shared" si="98"/>
        <v>470</v>
      </c>
      <c r="AH117" s="102">
        <f t="shared" si="95"/>
        <v>514</v>
      </c>
    </row>
    <row r="118" spans="1:34" x14ac:dyDescent="0.35">
      <c r="A118" s="9" t="s">
        <v>102</v>
      </c>
      <c r="B118" s="13" t="s">
        <v>65</v>
      </c>
      <c r="C118" s="9" t="s">
        <v>116</v>
      </c>
      <c r="D118" s="10" t="s">
        <v>97</v>
      </c>
      <c r="E118" s="9" t="s">
        <v>71</v>
      </c>
      <c r="F118" s="9">
        <v>38</v>
      </c>
      <c r="G118" s="9">
        <v>34</v>
      </c>
      <c r="H118" s="9">
        <v>32</v>
      </c>
      <c r="I118" s="9">
        <v>40</v>
      </c>
      <c r="J118" s="9">
        <v>35</v>
      </c>
      <c r="K118" s="9">
        <v>38</v>
      </c>
      <c r="L118" s="9">
        <v>42</v>
      </c>
      <c r="M118" s="9">
        <v>37</v>
      </c>
      <c r="N118" s="9">
        <v>41</v>
      </c>
      <c r="O118" s="9">
        <v>41</v>
      </c>
      <c r="P118" s="9">
        <v>39</v>
      </c>
      <c r="Q118" s="9">
        <v>39</v>
      </c>
      <c r="S118" s="102">
        <f t="shared" si="83"/>
        <v>104</v>
      </c>
      <c r="W118" s="102">
        <f t="shared" si="84"/>
        <v>38</v>
      </c>
      <c r="X118" s="102">
        <f t="shared" si="85"/>
        <v>72</v>
      </c>
      <c r="Y118" s="102">
        <f t="shared" si="86"/>
        <v>104</v>
      </c>
      <c r="Z118" s="102">
        <f t="shared" si="87"/>
        <v>144</v>
      </c>
      <c r="AA118" s="102">
        <f t="shared" si="88"/>
        <v>179</v>
      </c>
      <c r="AB118" s="102">
        <f t="shared" si="89"/>
        <v>217</v>
      </c>
      <c r="AC118" s="102">
        <f t="shared" si="90"/>
        <v>259</v>
      </c>
      <c r="AD118" s="102">
        <f t="shared" si="91"/>
        <v>296</v>
      </c>
      <c r="AE118" s="102">
        <f t="shared" si="92"/>
        <v>337</v>
      </c>
      <c r="AF118" s="102">
        <f t="shared" si="93"/>
        <v>378</v>
      </c>
      <c r="AG118" s="102">
        <f t="shared" si="98"/>
        <v>417</v>
      </c>
      <c r="AH118" s="102">
        <f t="shared" si="95"/>
        <v>456</v>
      </c>
    </row>
    <row r="119" spans="1:34" x14ac:dyDescent="0.35">
      <c r="A119" s="9" t="s">
        <v>102</v>
      </c>
      <c r="B119" s="13" t="s">
        <v>65</v>
      </c>
      <c r="C119" s="9" t="s">
        <v>116</v>
      </c>
      <c r="D119" s="10" t="s">
        <v>97</v>
      </c>
      <c r="E119" s="9" t="s">
        <v>72</v>
      </c>
      <c r="F119" s="9">
        <v>195</v>
      </c>
      <c r="G119" s="9">
        <v>174</v>
      </c>
      <c r="H119" s="9">
        <v>162</v>
      </c>
      <c r="I119" s="9">
        <v>200</v>
      </c>
      <c r="J119" s="9">
        <v>179</v>
      </c>
      <c r="K119" s="9">
        <v>192</v>
      </c>
      <c r="L119" s="9">
        <v>215</v>
      </c>
      <c r="M119" s="9">
        <v>188</v>
      </c>
      <c r="N119" s="9">
        <v>207</v>
      </c>
      <c r="O119" s="9">
        <v>210</v>
      </c>
      <c r="P119" s="9">
        <v>200</v>
      </c>
      <c r="Q119" s="9">
        <v>198</v>
      </c>
      <c r="S119" s="102">
        <f t="shared" si="83"/>
        <v>531</v>
      </c>
      <c r="W119" s="102">
        <f t="shared" si="84"/>
        <v>195</v>
      </c>
      <c r="X119" s="102">
        <f t="shared" si="85"/>
        <v>369</v>
      </c>
      <c r="Y119" s="102">
        <f t="shared" si="86"/>
        <v>531</v>
      </c>
      <c r="Z119" s="102">
        <f t="shared" si="87"/>
        <v>731</v>
      </c>
      <c r="AA119" s="102">
        <f t="shared" si="88"/>
        <v>910</v>
      </c>
      <c r="AB119" s="102">
        <f t="shared" si="89"/>
        <v>1102</v>
      </c>
      <c r="AC119" s="102">
        <f t="shared" si="90"/>
        <v>1317</v>
      </c>
      <c r="AD119" s="102">
        <f t="shared" si="91"/>
        <v>1505</v>
      </c>
      <c r="AE119" s="102">
        <f t="shared" si="92"/>
        <v>1712</v>
      </c>
      <c r="AF119" s="102">
        <f t="shared" si="93"/>
        <v>1922</v>
      </c>
      <c r="AG119" s="102">
        <f t="shared" si="98"/>
        <v>2122</v>
      </c>
      <c r="AH119" s="102">
        <f t="shared" si="95"/>
        <v>2320</v>
      </c>
    </row>
    <row r="120" spans="1:34" x14ac:dyDescent="0.35">
      <c r="A120" s="9" t="s">
        <v>102</v>
      </c>
      <c r="B120" s="13" t="s">
        <v>65</v>
      </c>
      <c r="C120" s="9" t="s">
        <v>116</v>
      </c>
      <c r="D120" s="10" t="s">
        <v>97</v>
      </c>
      <c r="E120" s="9" t="s">
        <v>73</v>
      </c>
      <c r="F120" s="9">
        <v>107</v>
      </c>
      <c r="G120" s="9">
        <v>95</v>
      </c>
      <c r="H120" s="9">
        <v>89</v>
      </c>
      <c r="I120" s="9">
        <v>110</v>
      </c>
      <c r="J120" s="9">
        <v>98</v>
      </c>
      <c r="K120" s="9">
        <v>105</v>
      </c>
      <c r="L120" s="9">
        <v>118</v>
      </c>
      <c r="M120" s="9">
        <v>103</v>
      </c>
      <c r="N120" s="9">
        <v>114</v>
      </c>
      <c r="O120" s="9">
        <v>115</v>
      </c>
      <c r="P120" s="9">
        <v>109</v>
      </c>
      <c r="Q120" s="9">
        <v>109</v>
      </c>
      <c r="S120" s="102">
        <f t="shared" si="83"/>
        <v>291</v>
      </c>
      <c r="W120" s="102">
        <f t="shared" si="84"/>
        <v>107</v>
      </c>
      <c r="X120" s="102">
        <f t="shared" si="85"/>
        <v>202</v>
      </c>
      <c r="Y120" s="102">
        <f t="shared" si="86"/>
        <v>291</v>
      </c>
      <c r="Z120" s="102">
        <f t="shared" si="87"/>
        <v>401</v>
      </c>
      <c r="AA120" s="102">
        <f t="shared" si="88"/>
        <v>499</v>
      </c>
      <c r="AB120" s="102">
        <f t="shared" si="89"/>
        <v>604</v>
      </c>
      <c r="AC120" s="102">
        <f t="shared" si="90"/>
        <v>722</v>
      </c>
      <c r="AD120" s="102">
        <f t="shared" si="91"/>
        <v>825</v>
      </c>
      <c r="AE120" s="102">
        <f t="shared" si="92"/>
        <v>939</v>
      </c>
      <c r="AF120" s="102">
        <f t="shared" si="93"/>
        <v>1054</v>
      </c>
      <c r="AG120" s="102">
        <f t="shared" si="98"/>
        <v>1163</v>
      </c>
      <c r="AH120" s="102">
        <f t="shared" si="95"/>
        <v>1272</v>
      </c>
    </row>
    <row r="121" spans="1:34" x14ac:dyDescent="0.35">
      <c r="A121" s="9" t="s">
        <v>102</v>
      </c>
      <c r="B121" s="13" t="s">
        <v>65</v>
      </c>
      <c r="C121" s="9" t="s">
        <v>116</v>
      </c>
      <c r="D121" s="10" t="s">
        <v>97</v>
      </c>
      <c r="E121" s="9" t="s">
        <v>74</v>
      </c>
      <c r="F121" s="9">
        <v>114</v>
      </c>
      <c r="G121" s="9">
        <v>102</v>
      </c>
      <c r="H121" s="9">
        <v>95</v>
      </c>
      <c r="I121" s="9">
        <v>117</v>
      </c>
      <c r="J121" s="9">
        <v>104</v>
      </c>
      <c r="K121" s="9">
        <v>112</v>
      </c>
      <c r="L121" s="9">
        <v>126</v>
      </c>
      <c r="M121" s="9">
        <v>110</v>
      </c>
      <c r="N121" s="9">
        <v>121</v>
      </c>
      <c r="O121" s="9">
        <v>122</v>
      </c>
      <c r="P121" s="9">
        <v>116</v>
      </c>
      <c r="Q121" s="9">
        <v>116</v>
      </c>
      <c r="S121" s="102">
        <f t="shared" si="83"/>
        <v>311</v>
      </c>
      <c r="W121" s="102">
        <f t="shared" si="84"/>
        <v>114</v>
      </c>
      <c r="X121" s="102">
        <f t="shared" si="85"/>
        <v>216</v>
      </c>
      <c r="Y121" s="102">
        <f t="shared" si="86"/>
        <v>311</v>
      </c>
      <c r="Z121" s="102">
        <f t="shared" si="87"/>
        <v>428</v>
      </c>
      <c r="AA121" s="102">
        <f t="shared" si="88"/>
        <v>532</v>
      </c>
      <c r="AB121" s="102">
        <f t="shared" si="89"/>
        <v>644</v>
      </c>
      <c r="AC121" s="102">
        <f t="shared" si="90"/>
        <v>770</v>
      </c>
      <c r="AD121" s="102">
        <f t="shared" si="91"/>
        <v>880</v>
      </c>
      <c r="AE121" s="102">
        <f t="shared" si="92"/>
        <v>1001</v>
      </c>
      <c r="AF121" s="102">
        <f t="shared" si="93"/>
        <v>1123</v>
      </c>
      <c r="AG121" s="102">
        <f t="shared" si="98"/>
        <v>1239</v>
      </c>
      <c r="AH121" s="102">
        <f t="shared" si="95"/>
        <v>1355</v>
      </c>
    </row>
    <row r="122" spans="1:34" x14ac:dyDescent="0.35">
      <c r="A122" s="7" t="s">
        <v>102</v>
      </c>
      <c r="B122" s="7" t="s">
        <v>65</v>
      </c>
      <c r="C122" s="7" t="s">
        <v>117</v>
      </c>
      <c r="D122" s="81" t="s">
        <v>99</v>
      </c>
      <c r="E122" s="7" t="s">
        <v>69</v>
      </c>
      <c r="F122" s="8">
        <f t="shared" ref="F122:Q122" si="105">SUM(F123:F127)</f>
        <v>28</v>
      </c>
      <c r="G122" s="8">
        <f t="shared" si="105"/>
        <v>25</v>
      </c>
      <c r="H122" s="8">
        <f t="shared" si="105"/>
        <v>23</v>
      </c>
      <c r="I122" s="8">
        <f t="shared" si="105"/>
        <v>29</v>
      </c>
      <c r="J122" s="8">
        <f t="shared" si="105"/>
        <v>26</v>
      </c>
      <c r="K122" s="8">
        <f t="shared" si="105"/>
        <v>27</v>
      </c>
      <c r="L122" s="8">
        <f t="shared" si="105"/>
        <v>31</v>
      </c>
      <c r="M122" s="8">
        <f t="shared" si="105"/>
        <v>26</v>
      </c>
      <c r="N122" s="8">
        <f t="shared" si="105"/>
        <v>30</v>
      </c>
      <c r="O122" s="8">
        <f t="shared" si="105"/>
        <v>30</v>
      </c>
      <c r="P122" s="8">
        <f t="shared" si="105"/>
        <v>29</v>
      </c>
      <c r="Q122" s="8">
        <f t="shared" si="105"/>
        <v>29</v>
      </c>
      <c r="S122" s="102">
        <f t="shared" si="83"/>
        <v>76</v>
      </c>
      <c r="W122" s="102">
        <f t="shared" si="84"/>
        <v>28</v>
      </c>
      <c r="X122" s="102">
        <f t="shared" si="85"/>
        <v>53</v>
      </c>
      <c r="Y122" s="102">
        <f t="shared" si="86"/>
        <v>76</v>
      </c>
      <c r="Z122" s="102">
        <f t="shared" si="87"/>
        <v>105</v>
      </c>
      <c r="AA122" s="102">
        <f t="shared" si="88"/>
        <v>131</v>
      </c>
      <c r="AB122" s="102">
        <f t="shared" si="89"/>
        <v>158</v>
      </c>
      <c r="AC122" s="102">
        <f t="shared" si="90"/>
        <v>189</v>
      </c>
      <c r="AD122" s="102">
        <f t="shared" si="91"/>
        <v>215</v>
      </c>
      <c r="AE122" s="102">
        <f t="shared" si="92"/>
        <v>245</v>
      </c>
      <c r="AF122" s="102">
        <f t="shared" si="93"/>
        <v>275</v>
      </c>
      <c r="AG122" s="102">
        <f t="shared" si="98"/>
        <v>304</v>
      </c>
      <c r="AH122" s="102">
        <f t="shared" si="95"/>
        <v>333</v>
      </c>
    </row>
    <row r="123" spans="1:34" x14ac:dyDescent="0.35">
      <c r="A123" s="9" t="s">
        <v>102</v>
      </c>
      <c r="B123" s="13" t="s">
        <v>65</v>
      </c>
      <c r="C123" s="9" t="s">
        <v>117</v>
      </c>
      <c r="D123" s="10" t="s">
        <v>99</v>
      </c>
      <c r="E123" s="9" t="s">
        <v>70</v>
      </c>
      <c r="F123" s="9">
        <v>3</v>
      </c>
      <c r="G123" s="9">
        <v>2</v>
      </c>
      <c r="H123" s="9">
        <v>2</v>
      </c>
      <c r="I123" s="9">
        <v>3</v>
      </c>
      <c r="J123" s="9">
        <v>2</v>
      </c>
      <c r="K123" s="9">
        <v>3</v>
      </c>
      <c r="L123" s="9">
        <v>3</v>
      </c>
      <c r="M123" s="9">
        <v>2</v>
      </c>
      <c r="N123" s="9">
        <v>3</v>
      </c>
      <c r="O123" s="9">
        <v>3</v>
      </c>
      <c r="P123" s="9">
        <v>3</v>
      </c>
      <c r="Q123" s="9">
        <v>3</v>
      </c>
      <c r="S123" s="102">
        <f t="shared" si="83"/>
        <v>7</v>
      </c>
      <c r="W123" s="102">
        <f t="shared" si="84"/>
        <v>3</v>
      </c>
      <c r="X123" s="102">
        <f t="shared" si="85"/>
        <v>5</v>
      </c>
      <c r="Y123" s="102">
        <f t="shared" si="86"/>
        <v>7</v>
      </c>
      <c r="Z123" s="102">
        <f t="shared" si="87"/>
        <v>10</v>
      </c>
      <c r="AA123" s="102">
        <f t="shared" si="88"/>
        <v>12</v>
      </c>
      <c r="AB123" s="102">
        <f t="shared" si="89"/>
        <v>15</v>
      </c>
      <c r="AC123" s="102">
        <f t="shared" si="90"/>
        <v>18</v>
      </c>
      <c r="AD123" s="102">
        <f t="shared" si="91"/>
        <v>20</v>
      </c>
      <c r="AE123" s="102">
        <f t="shared" si="92"/>
        <v>23</v>
      </c>
      <c r="AF123" s="102">
        <f t="shared" si="93"/>
        <v>26</v>
      </c>
      <c r="AG123" s="102">
        <f t="shared" si="98"/>
        <v>29</v>
      </c>
      <c r="AH123" s="102">
        <f t="shared" si="95"/>
        <v>32</v>
      </c>
    </row>
    <row r="124" spans="1:34" x14ac:dyDescent="0.35">
      <c r="A124" s="9" t="s">
        <v>102</v>
      </c>
      <c r="B124" s="13" t="s">
        <v>65</v>
      </c>
      <c r="C124" s="9" t="s">
        <v>117</v>
      </c>
      <c r="D124" s="10" t="s">
        <v>99</v>
      </c>
      <c r="E124" s="9" t="s">
        <v>71</v>
      </c>
      <c r="F124" s="9">
        <v>2</v>
      </c>
      <c r="G124" s="9">
        <v>2</v>
      </c>
      <c r="H124" s="9">
        <v>2</v>
      </c>
      <c r="I124" s="9">
        <v>2</v>
      </c>
      <c r="J124" s="9">
        <v>2</v>
      </c>
      <c r="K124" s="9">
        <v>2</v>
      </c>
      <c r="L124" s="9">
        <v>3</v>
      </c>
      <c r="M124" s="9">
        <v>2</v>
      </c>
      <c r="N124" s="9">
        <v>2</v>
      </c>
      <c r="O124" s="9">
        <v>2</v>
      </c>
      <c r="P124" s="9">
        <v>2</v>
      </c>
      <c r="Q124" s="9">
        <v>2</v>
      </c>
      <c r="S124" s="102">
        <f t="shared" si="83"/>
        <v>6</v>
      </c>
      <c r="W124" s="102">
        <f t="shared" si="84"/>
        <v>2</v>
      </c>
      <c r="X124" s="102">
        <f t="shared" si="85"/>
        <v>4</v>
      </c>
      <c r="Y124" s="102">
        <f t="shared" si="86"/>
        <v>6</v>
      </c>
      <c r="Z124" s="102">
        <f t="shared" si="87"/>
        <v>8</v>
      </c>
      <c r="AA124" s="102">
        <f t="shared" si="88"/>
        <v>10</v>
      </c>
      <c r="AB124" s="102">
        <f t="shared" si="89"/>
        <v>12</v>
      </c>
      <c r="AC124" s="102">
        <f t="shared" si="90"/>
        <v>15</v>
      </c>
      <c r="AD124" s="102">
        <f t="shared" si="91"/>
        <v>17</v>
      </c>
      <c r="AE124" s="102">
        <f t="shared" si="92"/>
        <v>19</v>
      </c>
      <c r="AF124" s="102">
        <f t="shared" si="93"/>
        <v>21</v>
      </c>
      <c r="AG124" s="102">
        <f t="shared" si="98"/>
        <v>23</v>
      </c>
      <c r="AH124" s="102">
        <f t="shared" si="95"/>
        <v>25</v>
      </c>
    </row>
    <row r="125" spans="1:34" x14ac:dyDescent="0.35">
      <c r="A125" s="9" t="s">
        <v>102</v>
      </c>
      <c r="B125" s="13" t="s">
        <v>65</v>
      </c>
      <c r="C125" s="9" t="s">
        <v>117</v>
      </c>
      <c r="D125" s="10" t="s">
        <v>99</v>
      </c>
      <c r="E125" s="9" t="s">
        <v>72</v>
      </c>
      <c r="F125" s="9">
        <v>11</v>
      </c>
      <c r="G125" s="9">
        <v>10</v>
      </c>
      <c r="H125" s="9">
        <v>9</v>
      </c>
      <c r="I125" s="9">
        <v>11</v>
      </c>
      <c r="J125" s="9">
        <v>10</v>
      </c>
      <c r="K125" s="9">
        <v>10</v>
      </c>
      <c r="L125" s="9">
        <v>11</v>
      </c>
      <c r="M125" s="9">
        <v>10</v>
      </c>
      <c r="N125" s="9">
        <v>12</v>
      </c>
      <c r="O125" s="9">
        <v>12</v>
      </c>
      <c r="P125" s="9">
        <v>11</v>
      </c>
      <c r="Q125" s="9">
        <v>11</v>
      </c>
      <c r="S125" s="102">
        <f t="shared" si="83"/>
        <v>30</v>
      </c>
      <c r="W125" s="102">
        <f t="shared" si="84"/>
        <v>11</v>
      </c>
      <c r="X125" s="102">
        <f t="shared" si="85"/>
        <v>21</v>
      </c>
      <c r="Y125" s="102">
        <f t="shared" si="86"/>
        <v>30</v>
      </c>
      <c r="Z125" s="102">
        <f t="shared" si="87"/>
        <v>41</v>
      </c>
      <c r="AA125" s="102">
        <f t="shared" si="88"/>
        <v>51</v>
      </c>
      <c r="AB125" s="102">
        <f t="shared" si="89"/>
        <v>61</v>
      </c>
      <c r="AC125" s="102">
        <f t="shared" si="90"/>
        <v>72</v>
      </c>
      <c r="AD125" s="102">
        <f t="shared" si="91"/>
        <v>82</v>
      </c>
      <c r="AE125" s="102">
        <f t="shared" si="92"/>
        <v>94</v>
      </c>
      <c r="AF125" s="102">
        <f t="shared" si="93"/>
        <v>106</v>
      </c>
      <c r="AG125" s="102">
        <f t="shared" si="98"/>
        <v>117</v>
      </c>
      <c r="AH125" s="102">
        <f t="shared" si="95"/>
        <v>128</v>
      </c>
    </row>
    <row r="126" spans="1:34" x14ac:dyDescent="0.35">
      <c r="A126" s="9" t="s">
        <v>102</v>
      </c>
      <c r="B126" s="13" t="s">
        <v>65</v>
      </c>
      <c r="C126" s="9" t="s">
        <v>117</v>
      </c>
      <c r="D126" s="10" t="s">
        <v>99</v>
      </c>
      <c r="E126" s="9" t="s">
        <v>73</v>
      </c>
      <c r="F126" s="9">
        <v>6</v>
      </c>
      <c r="G126" s="9">
        <v>5</v>
      </c>
      <c r="H126" s="9">
        <v>5</v>
      </c>
      <c r="I126" s="9">
        <v>6</v>
      </c>
      <c r="J126" s="9">
        <v>6</v>
      </c>
      <c r="K126" s="9">
        <v>6</v>
      </c>
      <c r="L126" s="9">
        <v>7</v>
      </c>
      <c r="M126" s="9">
        <v>6</v>
      </c>
      <c r="N126" s="9">
        <v>6</v>
      </c>
      <c r="O126" s="9">
        <v>6</v>
      </c>
      <c r="P126" s="9">
        <v>6</v>
      </c>
      <c r="Q126" s="9">
        <v>6</v>
      </c>
      <c r="S126" s="102">
        <f t="shared" si="83"/>
        <v>16</v>
      </c>
      <c r="W126" s="102">
        <f t="shared" si="84"/>
        <v>6</v>
      </c>
      <c r="X126" s="102">
        <f t="shared" si="85"/>
        <v>11</v>
      </c>
      <c r="Y126" s="102">
        <f t="shared" si="86"/>
        <v>16</v>
      </c>
      <c r="Z126" s="102">
        <f t="shared" si="87"/>
        <v>22</v>
      </c>
      <c r="AA126" s="102">
        <f t="shared" si="88"/>
        <v>28</v>
      </c>
      <c r="AB126" s="102">
        <f t="shared" si="89"/>
        <v>34</v>
      </c>
      <c r="AC126" s="102">
        <f t="shared" si="90"/>
        <v>41</v>
      </c>
      <c r="AD126" s="102">
        <f t="shared" si="91"/>
        <v>47</v>
      </c>
      <c r="AE126" s="102">
        <f t="shared" si="92"/>
        <v>53</v>
      </c>
      <c r="AF126" s="102">
        <f t="shared" si="93"/>
        <v>59</v>
      </c>
      <c r="AG126" s="102">
        <f t="shared" si="98"/>
        <v>65</v>
      </c>
      <c r="AH126" s="102">
        <f t="shared" si="95"/>
        <v>71</v>
      </c>
    </row>
    <row r="127" spans="1:34" x14ac:dyDescent="0.35">
      <c r="A127" s="9" t="s">
        <v>102</v>
      </c>
      <c r="B127" s="13" t="s">
        <v>65</v>
      </c>
      <c r="C127" s="9" t="s">
        <v>117</v>
      </c>
      <c r="D127" s="10" t="s">
        <v>99</v>
      </c>
      <c r="E127" s="9" t="s">
        <v>74</v>
      </c>
      <c r="F127" s="9">
        <v>6</v>
      </c>
      <c r="G127" s="9">
        <v>6</v>
      </c>
      <c r="H127" s="9">
        <v>5</v>
      </c>
      <c r="I127" s="9">
        <v>7</v>
      </c>
      <c r="J127" s="9">
        <v>6</v>
      </c>
      <c r="K127" s="9">
        <v>6</v>
      </c>
      <c r="L127" s="9">
        <v>7</v>
      </c>
      <c r="M127" s="9">
        <v>6</v>
      </c>
      <c r="N127" s="9">
        <v>7</v>
      </c>
      <c r="O127" s="9">
        <v>7</v>
      </c>
      <c r="P127" s="9">
        <v>7</v>
      </c>
      <c r="Q127" s="9">
        <v>7</v>
      </c>
      <c r="S127" s="102">
        <f t="shared" ref="S127:S190" si="106">SUM(F127:H127)</f>
        <v>17</v>
      </c>
      <c r="W127" s="102">
        <f t="shared" si="84"/>
        <v>6</v>
      </c>
      <c r="X127" s="102">
        <f t="shared" si="85"/>
        <v>12</v>
      </c>
      <c r="Y127" s="102">
        <f t="shared" si="86"/>
        <v>17</v>
      </c>
      <c r="Z127" s="102">
        <f t="shared" si="87"/>
        <v>24</v>
      </c>
      <c r="AA127" s="102">
        <f t="shared" si="88"/>
        <v>30</v>
      </c>
      <c r="AB127" s="102">
        <f t="shared" si="89"/>
        <v>36</v>
      </c>
      <c r="AC127" s="102">
        <f t="shared" si="90"/>
        <v>43</v>
      </c>
      <c r="AD127" s="102">
        <f t="shared" si="91"/>
        <v>49</v>
      </c>
      <c r="AE127" s="102">
        <f t="shared" si="92"/>
        <v>56</v>
      </c>
      <c r="AF127" s="102">
        <f t="shared" si="93"/>
        <v>63</v>
      </c>
      <c r="AG127" s="102">
        <f t="shared" si="98"/>
        <v>70</v>
      </c>
      <c r="AH127" s="102">
        <f t="shared" si="95"/>
        <v>77</v>
      </c>
    </row>
    <row r="128" spans="1:34" x14ac:dyDescent="0.35">
      <c r="A128" s="7" t="s">
        <v>102</v>
      </c>
      <c r="B128" s="7" t="s">
        <v>65</v>
      </c>
      <c r="C128" s="7" t="s">
        <v>118</v>
      </c>
      <c r="D128" s="81" t="s">
        <v>97</v>
      </c>
      <c r="E128" s="7" t="s">
        <v>69</v>
      </c>
      <c r="F128" s="8">
        <f t="shared" ref="F128:Q128" si="107">SUM(F129:F133)</f>
        <v>81</v>
      </c>
      <c r="G128" s="8">
        <f t="shared" si="107"/>
        <v>73</v>
      </c>
      <c r="H128" s="8">
        <f t="shared" si="107"/>
        <v>68</v>
      </c>
      <c r="I128" s="8">
        <f t="shared" si="107"/>
        <v>83</v>
      </c>
      <c r="J128" s="8">
        <f t="shared" si="107"/>
        <v>75</v>
      </c>
      <c r="K128" s="8">
        <f t="shared" si="107"/>
        <v>81</v>
      </c>
      <c r="L128" s="8">
        <f t="shared" si="107"/>
        <v>91</v>
      </c>
      <c r="M128" s="8">
        <f t="shared" si="107"/>
        <v>78</v>
      </c>
      <c r="N128" s="8">
        <f t="shared" si="107"/>
        <v>86</v>
      </c>
      <c r="O128" s="8">
        <f t="shared" si="107"/>
        <v>88</v>
      </c>
      <c r="P128" s="8">
        <f t="shared" si="107"/>
        <v>83</v>
      </c>
      <c r="Q128" s="8">
        <f t="shared" si="107"/>
        <v>86</v>
      </c>
      <c r="S128" s="102">
        <f t="shared" si="106"/>
        <v>222</v>
      </c>
      <c r="W128" s="102">
        <f t="shared" si="84"/>
        <v>81</v>
      </c>
      <c r="X128" s="102">
        <f t="shared" si="85"/>
        <v>154</v>
      </c>
      <c r="Y128" s="102">
        <f t="shared" si="86"/>
        <v>222</v>
      </c>
      <c r="Z128" s="102">
        <f t="shared" si="87"/>
        <v>305</v>
      </c>
      <c r="AA128" s="102">
        <f t="shared" si="88"/>
        <v>380</v>
      </c>
      <c r="AB128" s="102">
        <f t="shared" si="89"/>
        <v>461</v>
      </c>
      <c r="AC128" s="102">
        <f t="shared" si="90"/>
        <v>552</v>
      </c>
      <c r="AD128" s="102">
        <f t="shared" si="91"/>
        <v>630</v>
      </c>
      <c r="AE128" s="102">
        <f t="shared" si="92"/>
        <v>716</v>
      </c>
      <c r="AF128" s="102">
        <f t="shared" si="93"/>
        <v>804</v>
      </c>
      <c r="AG128" s="102">
        <f t="shared" si="98"/>
        <v>887</v>
      </c>
      <c r="AH128" s="102">
        <f t="shared" si="95"/>
        <v>973</v>
      </c>
    </row>
    <row r="129" spans="1:34" x14ac:dyDescent="0.35">
      <c r="A129" s="9" t="s">
        <v>102</v>
      </c>
      <c r="B129" s="13" t="s">
        <v>65</v>
      </c>
      <c r="C129" s="9" t="s">
        <v>118</v>
      </c>
      <c r="D129" s="10" t="s">
        <v>97</v>
      </c>
      <c r="E129" s="9" t="s">
        <v>70</v>
      </c>
      <c r="F129" s="9">
        <v>8</v>
      </c>
      <c r="G129" s="9">
        <v>5</v>
      </c>
      <c r="H129" s="9">
        <v>5</v>
      </c>
      <c r="I129" s="9">
        <v>8</v>
      </c>
      <c r="J129" s="9">
        <v>8</v>
      </c>
      <c r="K129" s="9">
        <v>8</v>
      </c>
      <c r="L129" s="9">
        <v>8</v>
      </c>
      <c r="M129" s="9">
        <v>8</v>
      </c>
      <c r="N129" s="9">
        <v>8</v>
      </c>
      <c r="O129" s="9">
        <v>8</v>
      </c>
      <c r="P129" s="9">
        <v>8</v>
      </c>
      <c r="Q129" s="9">
        <v>8</v>
      </c>
      <c r="S129" s="102">
        <f t="shared" si="106"/>
        <v>18</v>
      </c>
      <c r="W129" s="102">
        <f t="shared" si="84"/>
        <v>8</v>
      </c>
      <c r="X129" s="102">
        <f t="shared" si="85"/>
        <v>13</v>
      </c>
      <c r="Y129" s="102">
        <f t="shared" si="86"/>
        <v>18</v>
      </c>
      <c r="Z129" s="102">
        <f t="shared" si="87"/>
        <v>26</v>
      </c>
      <c r="AA129" s="102">
        <f t="shared" si="88"/>
        <v>34</v>
      </c>
      <c r="AB129" s="102">
        <f t="shared" si="89"/>
        <v>42</v>
      </c>
      <c r="AC129" s="102">
        <f t="shared" si="90"/>
        <v>50</v>
      </c>
      <c r="AD129" s="102">
        <f t="shared" si="91"/>
        <v>58</v>
      </c>
      <c r="AE129" s="102">
        <f t="shared" si="92"/>
        <v>66</v>
      </c>
      <c r="AF129" s="102">
        <f t="shared" si="93"/>
        <v>74</v>
      </c>
      <c r="AG129" s="102">
        <f t="shared" si="98"/>
        <v>82</v>
      </c>
      <c r="AH129" s="102">
        <f t="shared" si="95"/>
        <v>90</v>
      </c>
    </row>
    <row r="130" spans="1:34" x14ac:dyDescent="0.35">
      <c r="A130" s="9" t="s">
        <v>102</v>
      </c>
      <c r="B130" s="13" t="s">
        <v>65</v>
      </c>
      <c r="C130" s="9" t="s">
        <v>118</v>
      </c>
      <c r="D130" s="10" t="s">
        <v>97</v>
      </c>
      <c r="E130" s="9" t="s">
        <v>71</v>
      </c>
      <c r="F130" s="9">
        <v>6</v>
      </c>
      <c r="G130" s="9">
        <v>5</v>
      </c>
      <c r="H130" s="9">
        <v>5</v>
      </c>
      <c r="I130" s="9">
        <v>5</v>
      </c>
      <c r="J130" s="9">
        <v>4</v>
      </c>
      <c r="K130" s="9">
        <v>6</v>
      </c>
      <c r="L130" s="9">
        <v>8</v>
      </c>
      <c r="M130" s="9">
        <v>5</v>
      </c>
      <c r="N130" s="9">
        <v>8</v>
      </c>
      <c r="O130" s="9">
        <v>8</v>
      </c>
      <c r="P130" s="9">
        <v>5</v>
      </c>
      <c r="Q130" s="9">
        <v>8</v>
      </c>
      <c r="S130" s="102">
        <f t="shared" si="106"/>
        <v>16</v>
      </c>
      <c r="W130" s="102">
        <f t="shared" si="84"/>
        <v>6</v>
      </c>
      <c r="X130" s="102">
        <f t="shared" si="85"/>
        <v>11</v>
      </c>
      <c r="Y130" s="102">
        <f t="shared" si="86"/>
        <v>16</v>
      </c>
      <c r="Z130" s="102">
        <f t="shared" si="87"/>
        <v>21</v>
      </c>
      <c r="AA130" s="102">
        <f t="shared" si="88"/>
        <v>25</v>
      </c>
      <c r="AB130" s="102">
        <f t="shared" si="89"/>
        <v>31</v>
      </c>
      <c r="AC130" s="102">
        <f t="shared" si="90"/>
        <v>39</v>
      </c>
      <c r="AD130" s="102">
        <f t="shared" si="91"/>
        <v>44</v>
      </c>
      <c r="AE130" s="102">
        <f t="shared" si="92"/>
        <v>52</v>
      </c>
      <c r="AF130" s="102">
        <f t="shared" si="93"/>
        <v>60</v>
      </c>
      <c r="AG130" s="102">
        <f t="shared" si="98"/>
        <v>65</v>
      </c>
      <c r="AH130" s="102">
        <f t="shared" si="95"/>
        <v>73</v>
      </c>
    </row>
    <row r="131" spans="1:34" x14ac:dyDescent="0.35">
      <c r="A131" s="9" t="s">
        <v>102</v>
      </c>
      <c r="B131" s="13" t="s">
        <v>65</v>
      </c>
      <c r="C131" s="9" t="s">
        <v>118</v>
      </c>
      <c r="D131" s="10" t="s">
        <v>97</v>
      </c>
      <c r="E131" s="9" t="s">
        <v>72</v>
      </c>
      <c r="F131" s="9">
        <v>31</v>
      </c>
      <c r="G131" s="9">
        <v>31</v>
      </c>
      <c r="H131" s="9">
        <v>26</v>
      </c>
      <c r="I131" s="9">
        <v>34</v>
      </c>
      <c r="J131" s="9">
        <v>29</v>
      </c>
      <c r="K131" s="9">
        <v>31</v>
      </c>
      <c r="L131" s="9">
        <v>33</v>
      </c>
      <c r="M131" s="9">
        <v>31</v>
      </c>
      <c r="N131" s="9">
        <v>31</v>
      </c>
      <c r="O131" s="9">
        <v>33</v>
      </c>
      <c r="P131" s="9">
        <v>34</v>
      </c>
      <c r="Q131" s="9">
        <v>31</v>
      </c>
      <c r="S131" s="102">
        <f t="shared" si="106"/>
        <v>88</v>
      </c>
      <c r="W131" s="102">
        <f t="shared" ref="W131:W194" si="108">F131</f>
        <v>31</v>
      </c>
      <c r="X131" s="102">
        <f t="shared" ref="X131:X194" si="109">G131+W131</f>
        <v>62</v>
      </c>
      <c r="Y131" s="102">
        <f t="shared" ref="Y131:Y194" si="110">H131+X131</f>
        <v>88</v>
      </c>
      <c r="Z131" s="102">
        <f t="shared" ref="Z131:Z194" si="111">I131+Y131</f>
        <v>122</v>
      </c>
      <c r="AA131" s="102">
        <f t="shared" ref="AA131:AA194" si="112">J131+Z131</f>
        <v>151</v>
      </c>
      <c r="AB131" s="102">
        <f t="shared" ref="AB131:AB194" si="113">K131+AA131</f>
        <v>182</v>
      </c>
      <c r="AC131" s="102">
        <f t="shared" ref="AC131:AC194" si="114">L131+AB131</f>
        <v>215</v>
      </c>
      <c r="AD131" s="102">
        <f t="shared" ref="AD131:AD194" si="115">M131+AC131</f>
        <v>246</v>
      </c>
      <c r="AE131" s="102">
        <f t="shared" ref="AE131:AE194" si="116">N131+AD131</f>
        <v>277</v>
      </c>
      <c r="AF131" s="102">
        <f t="shared" ref="AF131:AF194" si="117">O131+AE131</f>
        <v>310</v>
      </c>
      <c r="AG131" s="102">
        <f t="shared" si="98"/>
        <v>344</v>
      </c>
      <c r="AH131" s="102">
        <f t="shared" si="95"/>
        <v>375</v>
      </c>
    </row>
    <row r="132" spans="1:34" x14ac:dyDescent="0.35">
      <c r="A132" s="9" t="s">
        <v>102</v>
      </c>
      <c r="B132" s="13" t="s">
        <v>65</v>
      </c>
      <c r="C132" s="9" t="s">
        <v>118</v>
      </c>
      <c r="D132" s="10" t="s">
        <v>97</v>
      </c>
      <c r="E132" s="9" t="s">
        <v>73</v>
      </c>
      <c r="F132" s="9">
        <v>18</v>
      </c>
      <c r="G132" s="9">
        <v>16</v>
      </c>
      <c r="H132" s="9">
        <v>16</v>
      </c>
      <c r="I132" s="9">
        <v>18</v>
      </c>
      <c r="J132" s="9">
        <v>16</v>
      </c>
      <c r="K132" s="9">
        <v>18</v>
      </c>
      <c r="L132" s="9">
        <v>21</v>
      </c>
      <c r="M132" s="9">
        <v>16</v>
      </c>
      <c r="N132" s="9">
        <v>18</v>
      </c>
      <c r="O132" s="9">
        <v>18</v>
      </c>
      <c r="P132" s="9">
        <v>18</v>
      </c>
      <c r="Q132" s="9">
        <v>18</v>
      </c>
      <c r="S132" s="102">
        <f t="shared" si="106"/>
        <v>50</v>
      </c>
      <c r="W132" s="102">
        <f t="shared" si="108"/>
        <v>18</v>
      </c>
      <c r="X132" s="102">
        <f t="shared" si="109"/>
        <v>34</v>
      </c>
      <c r="Y132" s="102">
        <f t="shared" si="110"/>
        <v>50</v>
      </c>
      <c r="Z132" s="102">
        <f t="shared" si="111"/>
        <v>68</v>
      </c>
      <c r="AA132" s="102">
        <f t="shared" si="112"/>
        <v>84</v>
      </c>
      <c r="AB132" s="102">
        <f t="shared" si="113"/>
        <v>102</v>
      </c>
      <c r="AC132" s="102">
        <f t="shared" si="114"/>
        <v>123</v>
      </c>
      <c r="AD132" s="102">
        <f t="shared" si="115"/>
        <v>139</v>
      </c>
      <c r="AE132" s="102">
        <f t="shared" si="116"/>
        <v>157</v>
      </c>
      <c r="AF132" s="102">
        <f t="shared" si="117"/>
        <v>175</v>
      </c>
      <c r="AG132" s="102">
        <f t="shared" si="98"/>
        <v>193</v>
      </c>
      <c r="AH132" s="102">
        <f t="shared" ref="AH132:AH195" si="118">Q132+AG132</f>
        <v>211</v>
      </c>
    </row>
    <row r="133" spans="1:34" x14ac:dyDescent="0.35">
      <c r="A133" s="9" t="s">
        <v>102</v>
      </c>
      <c r="B133" s="13" t="s">
        <v>65</v>
      </c>
      <c r="C133" s="9" t="s">
        <v>118</v>
      </c>
      <c r="D133" s="10" t="s">
        <v>97</v>
      </c>
      <c r="E133" s="9" t="s">
        <v>74</v>
      </c>
      <c r="F133" s="9">
        <v>18</v>
      </c>
      <c r="G133" s="9">
        <v>16</v>
      </c>
      <c r="H133" s="9">
        <v>16</v>
      </c>
      <c r="I133" s="9">
        <v>18</v>
      </c>
      <c r="J133" s="9">
        <v>18</v>
      </c>
      <c r="K133" s="9">
        <v>18</v>
      </c>
      <c r="L133" s="9">
        <v>21</v>
      </c>
      <c r="M133" s="9">
        <v>18</v>
      </c>
      <c r="N133" s="9">
        <v>21</v>
      </c>
      <c r="O133" s="9">
        <v>21</v>
      </c>
      <c r="P133" s="9">
        <v>18</v>
      </c>
      <c r="Q133" s="9">
        <v>21</v>
      </c>
      <c r="S133" s="102">
        <f t="shared" si="106"/>
        <v>50</v>
      </c>
      <c r="W133" s="102">
        <f t="shared" si="108"/>
        <v>18</v>
      </c>
      <c r="X133" s="102">
        <f t="shared" si="109"/>
        <v>34</v>
      </c>
      <c r="Y133" s="102">
        <f t="shared" si="110"/>
        <v>50</v>
      </c>
      <c r="Z133" s="102">
        <f t="shared" si="111"/>
        <v>68</v>
      </c>
      <c r="AA133" s="102">
        <f t="shared" si="112"/>
        <v>86</v>
      </c>
      <c r="AB133" s="102">
        <f t="shared" si="113"/>
        <v>104</v>
      </c>
      <c r="AC133" s="102">
        <f t="shared" si="114"/>
        <v>125</v>
      </c>
      <c r="AD133" s="102">
        <f t="shared" si="115"/>
        <v>143</v>
      </c>
      <c r="AE133" s="102">
        <f t="shared" si="116"/>
        <v>164</v>
      </c>
      <c r="AF133" s="102">
        <f t="shared" si="117"/>
        <v>185</v>
      </c>
      <c r="AG133" s="102">
        <f t="shared" si="98"/>
        <v>203</v>
      </c>
      <c r="AH133" s="102">
        <f t="shared" si="118"/>
        <v>224</v>
      </c>
    </row>
    <row r="134" spans="1:34" x14ac:dyDescent="0.35">
      <c r="A134" s="7" t="s">
        <v>102</v>
      </c>
      <c r="B134" s="7" t="s">
        <v>65</v>
      </c>
      <c r="C134" s="7" t="s">
        <v>119</v>
      </c>
      <c r="D134" s="81" t="s">
        <v>97</v>
      </c>
      <c r="E134" s="7" t="s">
        <v>69</v>
      </c>
      <c r="F134" s="8">
        <f t="shared" ref="F134:Q134" si="119">SUM(F135:F139)</f>
        <v>273</v>
      </c>
      <c r="G134" s="8">
        <f t="shared" si="119"/>
        <v>244</v>
      </c>
      <c r="H134" s="8">
        <f t="shared" si="119"/>
        <v>227</v>
      </c>
      <c r="I134" s="8">
        <f t="shared" si="119"/>
        <v>281</v>
      </c>
      <c r="J134" s="8">
        <f t="shared" si="119"/>
        <v>251</v>
      </c>
      <c r="K134" s="8">
        <f t="shared" si="119"/>
        <v>269</v>
      </c>
      <c r="L134" s="8">
        <f t="shared" si="119"/>
        <v>302</v>
      </c>
      <c r="M134" s="8">
        <f t="shared" si="119"/>
        <v>263</v>
      </c>
      <c r="N134" s="8">
        <f t="shared" si="119"/>
        <v>291</v>
      </c>
      <c r="O134" s="8">
        <f t="shared" si="119"/>
        <v>294</v>
      </c>
      <c r="P134" s="8">
        <f t="shared" si="119"/>
        <v>280</v>
      </c>
      <c r="Q134" s="8">
        <f t="shared" si="119"/>
        <v>278</v>
      </c>
      <c r="S134" s="102">
        <f t="shared" si="106"/>
        <v>744</v>
      </c>
      <c r="W134" s="102">
        <f t="shared" si="108"/>
        <v>273</v>
      </c>
      <c r="X134" s="102">
        <f t="shared" si="109"/>
        <v>517</v>
      </c>
      <c r="Y134" s="102">
        <f t="shared" si="110"/>
        <v>744</v>
      </c>
      <c r="Z134" s="102">
        <f t="shared" si="111"/>
        <v>1025</v>
      </c>
      <c r="AA134" s="102">
        <f t="shared" si="112"/>
        <v>1276</v>
      </c>
      <c r="AB134" s="102">
        <f t="shared" si="113"/>
        <v>1545</v>
      </c>
      <c r="AC134" s="102">
        <f t="shared" si="114"/>
        <v>1847</v>
      </c>
      <c r="AD134" s="102">
        <f t="shared" si="115"/>
        <v>2110</v>
      </c>
      <c r="AE134" s="102">
        <f t="shared" si="116"/>
        <v>2401</v>
      </c>
      <c r="AF134" s="102">
        <f t="shared" si="117"/>
        <v>2695</v>
      </c>
      <c r="AG134" s="102">
        <f t="shared" si="98"/>
        <v>2975</v>
      </c>
      <c r="AH134" s="102">
        <f t="shared" si="118"/>
        <v>3253</v>
      </c>
    </row>
    <row r="135" spans="1:34" x14ac:dyDescent="0.35">
      <c r="A135" s="9" t="s">
        <v>102</v>
      </c>
      <c r="B135" s="13" t="s">
        <v>65</v>
      </c>
      <c r="C135" s="9" t="s">
        <v>119</v>
      </c>
      <c r="D135" s="10" t="s">
        <v>97</v>
      </c>
      <c r="E135" s="9" t="s">
        <v>70</v>
      </c>
      <c r="F135" s="9">
        <v>24</v>
      </c>
      <c r="G135" s="9">
        <v>21</v>
      </c>
      <c r="H135" s="9">
        <v>20</v>
      </c>
      <c r="I135" s="9">
        <v>24</v>
      </c>
      <c r="J135" s="9">
        <v>22</v>
      </c>
      <c r="K135" s="9">
        <v>23</v>
      </c>
      <c r="L135" s="9">
        <v>26</v>
      </c>
      <c r="M135" s="9">
        <v>23</v>
      </c>
      <c r="N135" s="9">
        <v>25</v>
      </c>
      <c r="O135" s="9">
        <v>26</v>
      </c>
      <c r="P135" s="9">
        <v>24</v>
      </c>
      <c r="Q135" s="9">
        <v>24</v>
      </c>
      <c r="S135" s="102">
        <f t="shared" si="106"/>
        <v>65</v>
      </c>
      <c r="W135" s="102">
        <f t="shared" si="108"/>
        <v>24</v>
      </c>
      <c r="X135" s="102">
        <f t="shared" si="109"/>
        <v>45</v>
      </c>
      <c r="Y135" s="102">
        <f t="shared" si="110"/>
        <v>65</v>
      </c>
      <c r="Z135" s="102">
        <f t="shared" si="111"/>
        <v>89</v>
      </c>
      <c r="AA135" s="102">
        <f t="shared" si="112"/>
        <v>111</v>
      </c>
      <c r="AB135" s="102">
        <f t="shared" si="113"/>
        <v>134</v>
      </c>
      <c r="AC135" s="102">
        <f t="shared" si="114"/>
        <v>160</v>
      </c>
      <c r="AD135" s="102">
        <f t="shared" si="115"/>
        <v>183</v>
      </c>
      <c r="AE135" s="102">
        <f t="shared" si="116"/>
        <v>208</v>
      </c>
      <c r="AF135" s="102">
        <f t="shared" si="117"/>
        <v>234</v>
      </c>
      <c r="AG135" s="102">
        <f t="shared" si="98"/>
        <v>258</v>
      </c>
      <c r="AH135" s="102">
        <f t="shared" si="118"/>
        <v>282</v>
      </c>
    </row>
    <row r="136" spans="1:34" x14ac:dyDescent="0.35">
      <c r="A136" s="9" t="s">
        <v>102</v>
      </c>
      <c r="B136" s="13" t="s">
        <v>65</v>
      </c>
      <c r="C136" s="9" t="s">
        <v>119</v>
      </c>
      <c r="D136" s="10" t="s">
        <v>97</v>
      </c>
      <c r="E136" s="9" t="s">
        <v>71</v>
      </c>
      <c r="F136" s="9">
        <v>21</v>
      </c>
      <c r="G136" s="9">
        <v>19</v>
      </c>
      <c r="H136" s="9">
        <v>18</v>
      </c>
      <c r="I136" s="9">
        <v>22</v>
      </c>
      <c r="J136" s="9">
        <v>19</v>
      </c>
      <c r="K136" s="9">
        <v>21</v>
      </c>
      <c r="L136" s="9">
        <v>23</v>
      </c>
      <c r="M136" s="9">
        <v>20</v>
      </c>
      <c r="N136" s="9">
        <v>22</v>
      </c>
      <c r="O136" s="9">
        <v>23</v>
      </c>
      <c r="P136" s="9">
        <v>22</v>
      </c>
      <c r="Q136" s="9">
        <v>22</v>
      </c>
      <c r="S136" s="102">
        <f t="shared" si="106"/>
        <v>58</v>
      </c>
      <c r="W136" s="102">
        <f t="shared" si="108"/>
        <v>21</v>
      </c>
      <c r="X136" s="102">
        <f t="shared" si="109"/>
        <v>40</v>
      </c>
      <c r="Y136" s="102">
        <f t="shared" si="110"/>
        <v>58</v>
      </c>
      <c r="Z136" s="102">
        <f t="shared" si="111"/>
        <v>80</v>
      </c>
      <c r="AA136" s="102">
        <f t="shared" si="112"/>
        <v>99</v>
      </c>
      <c r="AB136" s="102">
        <f t="shared" si="113"/>
        <v>120</v>
      </c>
      <c r="AC136" s="102">
        <f t="shared" si="114"/>
        <v>143</v>
      </c>
      <c r="AD136" s="102">
        <f t="shared" si="115"/>
        <v>163</v>
      </c>
      <c r="AE136" s="102">
        <f t="shared" si="116"/>
        <v>185</v>
      </c>
      <c r="AF136" s="102">
        <f t="shared" si="117"/>
        <v>208</v>
      </c>
      <c r="AG136" s="102">
        <f t="shared" si="98"/>
        <v>230</v>
      </c>
      <c r="AH136" s="102">
        <f t="shared" si="118"/>
        <v>252</v>
      </c>
    </row>
    <row r="137" spans="1:34" x14ac:dyDescent="0.35">
      <c r="A137" s="9" t="s">
        <v>102</v>
      </c>
      <c r="B137" s="13" t="s">
        <v>65</v>
      </c>
      <c r="C137" s="9" t="s">
        <v>119</v>
      </c>
      <c r="D137" s="10" t="s">
        <v>97</v>
      </c>
      <c r="E137" s="9" t="s">
        <v>72</v>
      </c>
      <c r="F137" s="9">
        <v>107</v>
      </c>
      <c r="G137" s="9">
        <v>96</v>
      </c>
      <c r="H137" s="9">
        <v>88</v>
      </c>
      <c r="I137" s="9">
        <v>111</v>
      </c>
      <c r="J137" s="9">
        <v>99</v>
      </c>
      <c r="K137" s="9">
        <v>106</v>
      </c>
      <c r="L137" s="9">
        <v>119</v>
      </c>
      <c r="M137" s="9">
        <v>103</v>
      </c>
      <c r="N137" s="9">
        <v>116</v>
      </c>
      <c r="O137" s="9">
        <v>115</v>
      </c>
      <c r="P137" s="9">
        <v>110</v>
      </c>
      <c r="Q137" s="9">
        <v>108</v>
      </c>
      <c r="S137" s="102">
        <f t="shared" si="106"/>
        <v>291</v>
      </c>
      <c r="W137" s="102">
        <f t="shared" si="108"/>
        <v>107</v>
      </c>
      <c r="X137" s="102">
        <f t="shared" si="109"/>
        <v>203</v>
      </c>
      <c r="Y137" s="102">
        <f t="shared" si="110"/>
        <v>291</v>
      </c>
      <c r="Z137" s="102">
        <f t="shared" si="111"/>
        <v>402</v>
      </c>
      <c r="AA137" s="102">
        <f t="shared" si="112"/>
        <v>501</v>
      </c>
      <c r="AB137" s="102">
        <f t="shared" si="113"/>
        <v>607</v>
      </c>
      <c r="AC137" s="102">
        <f t="shared" si="114"/>
        <v>726</v>
      </c>
      <c r="AD137" s="102">
        <f t="shared" si="115"/>
        <v>829</v>
      </c>
      <c r="AE137" s="102">
        <f t="shared" si="116"/>
        <v>945</v>
      </c>
      <c r="AF137" s="102">
        <f t="shared" si="117"/>
        <v>1060</v>
      </c>
      <c r="AG137" s="102">
        <f t="shared" si="98"/>
        <v>1170</v>
      </c>
      <c r="AH137" s="102">
        <f t="shared" si="118"/>
        <v>1278</v>
      </c>
    </row>
    <row r="138" spans="1:34" x14ac:dyDescent="0.35">
      <c r="A138" s="9" t="s">
        <v>102</v>
      </c>
      <c r="B138" s="13" t="s">
        <v>65</v>
      </c>
      <c r="C138" s="9" t="s">
        <v>119</v>
      </c>
      <c r="D138" s="10" t="s">
        <v>97</v>
      </c>
      <c r="E138" s="9" t="s">
        <v>73</v>
      </c>
      <c r="F138" s="9">
        <v>59</v>
      </c>
      <c r="G138" s="9">
        <v>52</v>
      </c>
      <c r="H138" s="9">
        <v>49</v>
      </c>
      <c r="I138" s="9">
        <v>60</v>
      </c>
      <c r="J138" s="9">
        <v>54</v>
      </c>
      <c r="K138" s="9">
        <v>58</v>
      </c>
      <c r="L138" s="9">
        <v>65</v>
      </c>
      <c r="M138" s="9">
        <v>57</v>
      </c>
      <c r="N138" s="9">
        <v>62</v>
      </c>
      <c r="O138" s="9">
        <v>63</v>
      </c>
      <c r="P138" s="9">
        <v>60</v>
      </c>
      <c r="Q138" s="9">
        <v>60</v>
      </c>
      <c r="S138" s="102">
        <f t="shared" si="106"/>
        <v>160</v>
      </c>
      <c r="W138" s="102">
        <f t="shared" si="108"/>
        <v>59</v>
      </c>
      <c r="X138" s="102">
        <f t="shared" si="109"/>
        <v>111</v>
      </c>
      <c r="Y138" s="102">
        <f t="shared" si="110"/>
        <v>160</v>
      </c>
      <c r="Z138" s="102">
        <f t="shared" si="111"/>
        <v>220</v>
      </c>
      <c r="AA138" s="102">
        <f t="shared" si="112"/>
        <v>274</v>
      </c>
      <c r="AB138" s="102">
        <f t="shared" si="113"/>
        <v>332</v>
      </c>
      <c r="AC138" s="102">
        <f t="shared" si="114"/>
        <v>397</v>
      </c>
      <c r="AD138" s="102">
        <f t="shared" si="115"/>
        <v>454</v>
      </c>
      <c r="AE138" s="102">
        <f t="shared" si="116"/>
        <v>516</v>
      </c>
      <c r="AF138" s="102">
        <f t="shared" si="117"/>
        <v>579</v>
      </c>
      <c r="AG138" s="102">
        <f t="shared" si="98"/>
        <v>639</v>
      </c>
      <c r="AH138" s="102">
        <f t="shared" si="118"/>
        <v>699</v>
      </c>
    </row>
    <row r="139" spans="1:34" x14ac:dyDescent="0.35">
      <c r="A139" s="9" t="s">
        <v>102</v>
      </c>
      <c r="B139" s="13" t="s">
        <v>65</v>
      </c>
      <c r="C139" s="9" t="s">
        <v>119</v>
      </c>
      <c r="D139" s="10" t="s">
        <v>97</v>
      </c>
      <c r="E139" s="9" t="s">
        <v>74</v>
      </c>
      <c r="F139" s="9">
        <v>62</v>
      </c>
      <c r="G139" s="9">
        <v>56</v>
      </c>
      <c r="H139" s="9">
        <v>52</v>
      </c>
      <c r="I139" s="9">
        <v>64</v>
      </c>
      <c r="J139" s="9">
        <v>57</v>
      </c>
      <c r="K139" s="9">
        <v>61</v>
      </c>
      <c r="L139" s="9">
        <v>69</v>
      </c>
      <c r="M139" s="9">
        <v>60</v>
      </c>
      <c r="N139" s="9">
        <v>66</v>
      </c>
      <c r="O139" s="9">
        <v>67</v>
      </c>
      <c r="P139" s="9">
        <v>64</v>
      </c>
      <c r="Q139" s="9">
        <v>64</v>
      </c>
      <c r="S139" s="102">
        <f t="shared" si="106"/>
        <v>170</v>
      </c>
      <c r="W139" s="102">
        <f t="shared" si="108"/>
        <v>62</v>
      </c>
      <c r="X139" s="102">
        <f t="shared" si="109"/>
        <v>118</v>
      </c>
      <c r="Y139" s="102">
        <f t="shared" si="110"/>
        <v>170</v>
      </c>
      <c r="Z139" s="102">
        <f t="shared" si="111"/>
        <v>234</v>
      </c>
      <c r="AA139" s="102">
        <f t="shared" si="112"/>
        <v>291</v>
      </c>
      <c r="AB139" s="102">
        <f t="shared" si="113"/>
        <v>352</v>
      </c>
      <c r="AC139" s="102">
        <f t="shared" si="114"/>
        <v>421</v>
      </c>
      <c r="AD139" s="102">
        <f t="shared" si="115"/>
        <v>481</v>
      </c>
      <c r="AE139" s="102">
        <f t="shared" si="116"/>
        <v>547</v>
      </c>
      <c r="AF139" s="102">
        <f t="shared" si="117"/>
        <v>614</v>
      </c>
      <c r="AG139" s="102">
        <f t="shared" si="98"/>
        <v>678</v>
      </c>
      <c r="AH139" s="102">
        <f t="shared" si="118"/>
        <v>742</v>
      </c>
    </row>
    <row r="140" spans="1:34" x14ac:dyDescent="0.35">
      <c r="A140" s="7" t="s">
        <v>102</v>
      </c>
      <c r="B140" s="7" t="s">
        <v>65</v>
      </c>
      <c r="C140" s="7" t="s">
        <v>120</v>
      </c>
      <c r="D140" s="81" t="s">
        <v>99</v>
      </c>
      <c r="E140" s="7" t="s">
        <v>69</v>
      </c>
      <c r="F140" s="8">
        <f t="shared" ref="F140:Q140" si="120">SUM(F141:F145)</f>
        <v>43</v>
      </c>
      <c r="G140" s="8">
        <f t="shared" si="120"/>
        <v>39</v>
      </c>
      <c r="H140" s="8">
        <f t="shared" si="120"/>
        <v>36</v>
      </c>
      <c r="I140" s="8">
        <f t="shared" si="120"/>
        <v>45</v>
      </c>
      <c r="J140" s="8">
        <f t="shared" si="120"/>
        <v>40</v>
      </c>
      <c r="K140" s="8">
        <f t="shared" si="120"/>
        <v>42</v>
      </c>
      <c r="L140" s="8">
        <f t="shared" si="120"/>
        <v>48</v>
      </c>
      <c r="M140" s="8">
        <f t="shared" si="120"/>
        <v>41</v>
      </c>
      <c r="N140" s="8">
        <f t="shared" si="120"/>
        <v>46</v>
      </c>
      <c r="O140" s="8">
        <f t="shared" si="120"/>
        <v>46</v>
      </c>
      <c r="P140" s="8">
        <f t="shared" si="120"/>
        <v>45</v>
      </c>
      <c r="Q140" s="8">
        <f t="shared" si="120"/>
        <v>45</v>
      </c>
      <c r="S140" s="102">
        <f t="shared" si="106"/>
        <v>118</v>
      </c>
      <c r="W140" s="102">
        <f t="shared" si="108"/>
        <v>43</v>
      </c>
      <c r="X140" s="102">
        <f t="shared" si="109"/>
        <v>82</v>
      </c>
      <c r="Y140" s="102">
        <f t="shared" si="110"/>
        <v>118</v>
      </c>
      <c r="Z140" s="102">
        <f t="shared" si="111"/>
        <v>163</v>
      </c>
      <c r="AA140" s="102">
        <f t="shared" si="112"/>
        <v>203</v>
      </c>
      <c r="AB140" s="102">
        <f t="shared" si="113"/>
        <v>245</v>
      </c>
      <c r="AC140" s="102">
        <f t="shared" si="114"/>
        <v>293</v>
      </c>
      <c r="AD140" s="102">
        <f t="shared" si="115"/>
        <v>334</v>
      </c>
      <c r="AE140" s="102">
        <f t="shared" si="116"/>
        <v>380</v>
      </c>
      <c r="AF140" s="102">
        <f t="shared" si="117"/>
        <v>426</v>
      </c>
      <c r="AG140" s="102">
        <f t="shared" si="98"/>
        <v>471</v>
      </c>
      <c r="AH140" s="102">
        <f t="shared" si="118"/>
        <v>516</v>
      </c>
    </row>
    <row r="141" spans="1:34" x14ac:dyDescent="0.35">
      <c r="A141" s="9" t="s">
        <v>102</v>
      </c>
      <c r="B141" s="13" t="s">
        <v>65</v>
      </c>
      <c r="C141" s="9" t="s">
        <v>120</v>
      </c>
      <c r="D141" s="10" t="s">
        <v>99</v>
      </c>
      <c r="E141" s="9" t="s">
        <v>70</v>
      </c>
      <c r="F141" s="9">
        <v>4</v>
      </c>
      <c r="G141" s="9">
        <v>3</v>
      </c>
      <c r="H141" s="9">
        <v>3</v>
      </c>
      <c r="I141" s="9">
        <v>4</v>
      </c>
      <c r="J141" s="9">
        <v>3</v>
      </c>
      <c r="K141" s="9">
        <v>4</v>
      </c>
      <c r="L141" s="9">
        <v>4</v>
      </c>
      <c r="M141" s="9">
        <v>3</v>
      </c>
      <c r="N141" s="9">
        <v>4</v>
      </c>
      <c r="O141" s="9">
        <v>4</v>
      </c>
      <c r="P141" s="9">
        <v>4</v>
      </c>
      <c r="Q141" s="9">
        <v>4</v>
      </c>
      <c r="S141" s="102">
        <f t="shared" si="106"/>
        <v>10</v>
      </c>
      <c r="W141" s="102">
        <f t="shared" si="108"/>
        <v>4</v>
      </c>
      <c r="X141" s="102">
        <f t="shared" si="109"/>
        <v>7</v>
      </c>
      <c r="Y141" s="102">
        <f t="shared" si="110"/>
        <v>10</v>
      </c>
      <c r="Z141" s="102">
        <f t="shared" si="111"/>
        <v>14</v>
      </c>
      <c r="AA141" s="102">
        <f t="shared" si="112"/>
        <v>17</v>
      </c>
      <c r="AB141" s="102">
        <f t="shared" si="113"/>
        <v>21</v>
      </c>
      <c r="AC141" s="102">
        <f t="shared" si="114"/>
        <v>25</v>
      </c>
      <c r="AD141" s="102">
        <f t="shared" si="115"/>
        <v>28</v>
      </c>
      <c r="AE141" s="102">
        <f t="shared" si="116"/>
        <v>32</v>
      </c>
      <c r="AF141" s="102">
        <f t="shared" si="117"/>
        <v>36</v>
      </c>
      <c r="AG141" s="102">
        <f t="shared" si="98"/>
        <v>40</v>
      </c>
      <c r="AH141" s="102">
        <f t="shared" si="118"/>
        <v>44</v>
      </c>
    </row>
    <row r="142" spans="1:34" x14ac:dyDescent="0.35">
      <c r="A142" s="9" t="s">
        <v>102</v>
      </c>
      <c r="B142" s="13" t="s">
        <v>65</v>
      </c>
      <c r="C142" s="9" t="s">
        <v>120</v>
      </c>
      <c r="D142" s="10" t="s">
        <v>99</v>
      </c>
      <c r="E142" s="9" t="s">
        <v>71</v>
      </c>
      <c r="F142" s="9">
        <v>3</v>
      </c>
      <c r="G142" s="9">
        <v>3</v>
      </c>
      <c r="H142" s="9">
        <v>2</v>
      </c>
      <c r="I142" s="9">
        <v>3</v>
      </c>
      <c r="J142" s="9">
        <v>3</v>
      </c>
      <c r="K142" s="9">
        <v>3</v>
      </c>
      <c r="L142" s="9">
        <v>4</v>
      </c>
      <c r="M142" s="9">
        <v>3</v>
      </c>
      <c r="N142" s="9">
        <v>3</v>
      </c>
      <c r="O142" s="9">
        <v>3</v>
      </c>
      <c r="P142" s="9">
        <v>3</v>
      </c>
      <c r="Q142" s="9">
        <v>3</v>
      </c>
      <c r="S142" s="102">
        <f t="shared" si="106"/>
        <v>8</v>
      </c>
      <c r="W142" s="102">
        <f t="shared" si="108"/>
        <v>3</v>
      </c>
      <c r="X142" s="102">
        <f t="shared" si="109"/>
        <v>6</v>
      </c>
      <c r="Y142" s="102">
        <f t="shared" si="110"/>
        <v>8</v>
      </c>
      <c r="Z142" s="102">
        <f t="shared" si="111"/>
        <v>11</v>
      </c>
      <c r="AA142" s="102">
        <f t="shared" si="112"/>
        <v>14</v>
      </c>
      <c r="AB142" s="102">
        <f t="shared" si="113"/>
        <v>17</v>
      </c>
      <c r="AC142" s="102">
        <f t="shared" si="114"/>
        <v>21</v>
      </c>
      <c r="AD142" s="102">
        <f t="shared" si="115"/>
        <v>24</v>
      </c>
      <c r="AE142" s="102">
        <f t="shared" si="116"/>
        <v>27</v>
      </c>
      <c r="AF142" s="102">
        <f t="shared" si="117"/>
        <v>30</v>
      </c>
      <c r="AG142" s="102">
        <f t="shared" si="98"/>
        <v>33</v>
      </c>
      <c r="AH142" s="102">
        <f t="shared" si="118"/>
        <v>36</v>
      </c>
    </row>
    <row r="143" spans="1:34" x14ac:dyDescent="0.35">
      <c r="A143" s="9" t="s">
        <v>102</v>
      </c>
      <c r="B143" s="13" t="s">
        <v>65</v>
      </c>
      <c r="C143" s="9" t="s">
        <v>120</v>
      </c>
      <c r="D143" s="10" t="s">
        <v>99</v>
      </c>
      <c r="E143" s="9" t="s">
        <v>72</v>
      </c>
      <c r="F143" s="9">
        <v>17</v>
      </c>
      <c r="G143" s="9">
        <v>16</v>
      </c>
      <c r="H143" s="9">
        <v>16</v>
      </c>
      <c r="I143" s="9">
        <v>17</v>
      </c>
      <c r="J143" s="9">
        <v>16</v>
      </c>
      <c r="K143" s="9">
        <v>16</v>
      </c>
      <c r="L143" s="9">
        <v>18</v>
      </c>
      <c r="M143" s="9">
        <v>16</v>
      </c>
      <c r="N143" s="9">
        <v>18</v>
      </c>
      <c r="O143" s="9">
        <v>18</v>
      </c>
      <c r="P143" s="9">
        <v>17</v>
      </c>
      <c r="Q143" s="9">
        <v>17</v>
      </c>
      <c r="S143" s="102">
        <f t="shared" si="106"/>
        <v>49</v>
      </c>
      <c r="W143" s="102">
        <f t="shared" si="108"/>
        <v>17</v>
      </c>
      <c r="X143" s="102">
        <f t="shared" si="109"/>
        <v>33</v>
      </c>
      <c r="Y143" s="102">
        <f t="shared" si="110"/>
        <v>49</v>
      </c>
      <c r="Z143" s="102">
        <f t="shared" si="111"/>
        <v>66</v>
      </c>
      <c r="AA143" s="102">
        <f t="shared" si="112"/>
        <v>82</v>
      </c>
      <c r="AB143" s="102">
        <f t="shared" si="113"/>
        <v>98</v>
      </c>
      <c r="AC143" s="102">
        <f t="shared" si="114"/>
        <v>116</v>
      </c>
      <c r="AD143" s="102">
        <f t="shared" si="115"/>
        <v>132</v>
      </c>
      <c r="AE143" s="102">
        <f t="shared" si="116"/>
        <v>150</v>
      </c>
      <c r="AF143" s="102">
        <f t="shared" si="117"/>
        <v>168</v>
      </c>
      <c r="AG143" s="102">
        <f t="shared" si="98"/>
        <v>185</v>
      </c>
      <c r="AH143" s="102">
        <f t="shared" si="118"/>
        <v>202</v>
      </c>
    </row>
    <row r="144" spans="1:34" x14ac:dyDescent="0.35">
      <c r="A144" s="9" t="s">
        <v>102</v>
      </c>
      <c r="B144" s="13" t="s">
        <v>65</v>
      </c>
      <c r="C144" s="9" t="s">
        <v>120</v>
      </c>
      <c r="D144" s="10" t="s">
        <v>99</v>
      </c>
      <c r="E144" s="9" t="s">
        <v>73</v>
      </c>
      <c r="F144" s="9">
        <v>9</v>
      </c>
      <c r="G144" s="9">
        <v>8</v>
      </c>
      <c r="H144" s="9">
        <v>7</v>
      </c>
      <c r="I144" s="9">
        <v>10</v>
      </c>
      <c r="J144" s="9">
        <v>9</v>
      </c>
      <c r="K144" s="9">
        <v>9</v>
      </c>
      <c r="L144" s="9">
        <v>11</v>
      </c>
      <c r="M144" s="9">
        <v>9</v>
      </c>
      <c r="N144" s="9">
        <v>10</v>
      </c>
      <c r="O144" s="9">
        <v>10</v>
      </c>
      <c r="P144" s="9">
        <v>10</v>
      </c>
      <c r="Q144" s="9">
        <v>10</v>
      </c>
      <c r="S144" s="102">
        <f t="shared" si="106"/>
        <v>24</v>
      </c>
      <c r="W144" s="102">
        <f t="shared" si="108"/>
        <v>9</v>
      </c>
      <c r="X144" s="102">
        <f t="shared" si="109"/>
        <v>17</v>
      </c>
      <c r="Y144" s="102">
        <f t="shared" si="110"/>
        <v>24</v>
      </c>
      <c r="Z144" s="102">
        <f t="shared" si="111"/>
        <v>34</v>
      </c>
      <c r="AA144" s="102">
        <f t="shared" si="112"/>
        <v>43</v>
      </c>
      <c r="AB144" s="102">
        <f t="shared" si="113"/>
        <v>52</v>
      </c>
      <c r="AC144" s="102">
        <f t="shared" si="114"/>
        <v>63</v>
      </c>
      <c r="AD144" s="102">
        <f t="shared" si="115"/>
        <v>72</v>
      </c>
      <c r="AE144" s="102">
        <f t="shared" si="116"/>
        <v>82</v>
      </c>
      <c r="AF144" s="102">
        <f t="shared" si="117"/>
        <v>92</v>
      </c>
      <c r="AG144" s="102">
        <f t="shared" si="98"/>
        <v>102</v>
      </c>
      <c r="AH144" s="102">
        <f t="shared" si="118"/>
        <v>112</v>
      </c>
    </row>
    <row r="145" spans="1:34" x14ac:dyDescent="0.35">
      <c r="A145" s="9" t="s">
        <v>102</v>
      </c>
      <c r="B145" s="13" t="s">
        <v>65</v>
      </c>
      <c r="C145" s="9" t="s">
        <v>120</v>
      </c>
      <c r="D145" s="10" t="s">
        <v>99</v>
      </c>
      <c r="E145" s="9" t="s">
        <v>74</v>
      </c>
      <c r="F145" s="9">
        <v>10</v>
      </c>
      <c r="G145" s="9">
        <v>9</v>
      </c>
      <c r="H145" s="9">
        <v>8</v>
      </c>
      <c r="I145" s="9">
        <v>11</v>
      </c>
      <c r="J145" s="9">
        <v>9</v>
      </c>
      <c r="K145" s="9">
        <v>10</v>
      </c>
      <c r="L145" s="9">
        <v>11</v>
      </c>
      <c r="M145" s="9">
        <v>10</v>
      </c>
      <c r="N145" s="9">
        <v>11</v>
      </c>
      <c r="O145" s="9">
        <v>11</v>
      </c>
      <c r="P145" s="9">
        <v>11</v>
      </c>
      <c r="Q145" s="9">
        <v>11</v>
      </c>
      <c r="S145" s="102">
        <f t="shared" si="106"/>
        <v>27</v>
      </c>
      <c r="W145" s="102">
        <f t="shared" si="108"/>
        <v>10</v>
      </c>
      <c r="X145" s="102">
        <f t="shared" si="109"/>
        <v>19</v>
      </c>
      <c r="Y145" s="102">
        <f t="shared" si="110"/>
        <v>27</v>
      </c>
      <c r="Z145" s="102">
        <f t="shared" si="111"/>
        <v>38</v>
      </c>
      <c r="AA145" s="102">
        <f t="shared" si="112"/>
        <v>47</v>
      </c>
      <c r="AB145" s="102">
        <f t="shared" si="113"/>
        <v>57</v>
      </c>
      <c r="AC145" s="102">
        <f t="shared" si="114"/>
        <v>68</v>
      </c>
      <c r="AD145" s="102">
        <f t="shared" si="115"/>
        <v>78</v>
      </c>
      <c r="AE145" s="102">
        <f t="shared" si="116"/>
        <v>89</v>
      </c>
      <c r="AF145" s="102">
        <f t="shared" si="117"/>
        <v>100</v>
      </c>
      <c r="AG145" s="102">
        <f t="shared" si="98"/>
        <v>111</v>
      </c>
      <c r="AH145" s="102">
        <f t="shared" si="118"/>
        <v>122</v>
      </c>
    </row>
    <row r="146" spans="1:34" x14ac:dyDescent="0.35">
      <c r="A146" s="7" t="s">
        <v>102</v>
      </c>
      <c r="B146" s="7" t="s">
        <v>65</v>
      </c>
      <c r="C146" s="7" t="s">
        <v>121</v>
      </c>
      <c r="D146" s="81" t="s">
        <v>99</v>
      </c>
      <c r="E146" s="7" t="s">
        <v>69</v>
      </c>
      <c r="F146" s="8">
        <f t="shared" ref="F146:Q146" si="121">SUM(F147:F151)</f>
        <v>1024.7004219565711</v>
      </c>
      <c r="G146" s="8">
        <f t="shared" si="121"/>
        <v>915.04815636464286</v>
      </c>
      <c r="H146" s="8">
        <f t="shared" si="121"/>
        <v>853.09462630520329</v>
      </c>
      <c r="I146" s="8">
        <f t="shared" si="121"/>
        <v>1052.1134883545533</v>
      </c>
      <c r="J146" s="8">
        <f t="shared" si="121"/>
        <v>941.36470010670575</v>
      </c>
      <c r="K146" s="8">
        <f t="shared" si="121"/>
        <v>1007.7043207898224</v>
      </c>
      <c r="L146" s="8">
        <f t="shared" si="121"/>
        <v>1133.2561648925805</v>
      </c>
      <c r="M146" s="8">
        <f t="shared" si="121"/>
        <v>986.87039032735595</v>
      </c>
      <c r="N146" s="8">
        <f t="shared" si="121"/>
        <v>1090.4917813117283</v>
      </c>
      <c r="O146" s="8">
        <f t="shared" si="121"/>
        <v>1104.1983145107192</v>
      </c>
      <c r="P146" s="8">
        <f t="shared" si="121"/>
        <v>1049.3721817147552</v>
      </c>
      <c r="Q146" s="8">
        <f t="shared" si="121"/>
        <v>1044.4378297631185</v>
      </c>
      <c r="S146" s="102">
        <f t="shared" si="106"/>
        <v>2792.843204626417</v>
      </c>
      <c r="W146" s="102">
        <f t="shared" si="108"/>
        <v>1024.7004219565711</v>
      </c>
      <c r="X146" s="102">
        <f t="shared" si="109"/>
        <v>1939.7485783212139</v>
      </c>
      <c r="Y146" s="102">
        <f t="shared" si="110"/>
        <v>2792.843204626417</v>
      </c>
      <c r="Z146" s="102">
        <f t="shared" si="111"/>
        <v>3844.9566929809703</v>
      </c>
      <c r="AA146" s="102">
        <f t="shared" si="112"/>
        <v>4786.3213930876764</v>
      </c>
      <c r="AB146" s="102">
        <f t="shared" si="113"/>
        <v>5794.0257138774987</v>
      </c>
      <c r="AC146" s="102">
        <f t="shared" si="114"/>
        <v>6927.2818787700789</v>
      </c>
      <c r="AD146" s="102">
        <f t="shared" si="115"/>
        <v>7914.1522690974352</v>
      </c>
      <c r="AE146" s="102">
        <f t="shared" si="116"/>
        <v>9004.6440504091643</v>
      </c>
      <c r="AF146" s="102">
        <f t="shared" si="117"/>
        <v>10108.842364919883</v>
      </c>
      <c r="AG146" s="102">
        <f t="shared" si="98"/>
        <v>11158.214546634637</v>
      </c>
      <c r="AH146" s="102">
        <f t="shared" si="118"/>
        <v>12202.652376397757</v>
      </c>
    </row>
    <row r="147" spans="1:34" x14ac:dyDescent="0.35">
      <c r="A147" s="9" t="s">
        <v>102</v>
      </c>
      <c r="B147" s="13" t="s">
        <v>65</v>
      </c>
      <c r="C147" s="9" t="s">
        <v>121</v>
      </c>
      <c r="D147" s="10" t="s">
        <v>99</v>
      </c>
      <c r="E147" s="9" t="s">
        <v>70</v>
      </c>
      <c r="F147" s="95">
        <v>89.188167886291467</v>
      </c>
      <c r="G147" s="95">
        <v>79.644222687116354</v>
      </c>
      <c r="H147" s="95">
        <v>74.251893649582414</v>
      </c>
      <c r="I147" s="95">
        <v>91.574154186085238</v>
      </c>
      <c r="J147" s="95">
        <v>81.934769534918374</v>
      </c>
      <c r="K147" s="95">
        <v>87.708856380419334</v>
      </c>
      <c r="L147" s="95">
        <v>98.636673633474828</v>
      </c>
      <c r="M147" s="95">
        <v>85.895506792576057</v>
      </c>
      <c r="N147" s="95">
        <v>94.914535005796537</v>
      </c>
      <c r="O147" s="95">
        <v>96.10752815569343</v>
      </c>
      <c r="P147" s="95">
        <v>91.335555556105874</v>
      </c>
      <c r="Q147" s="95">
        <v>90.906078022142992</v>
      </c>
      <c r="S147" s="102">
        <f t="shared" si="106"/>
        <v>243.08428422299022</v>
      </c>
      <c r="W147" s="102">
        <f t="shared" si="108"/>
        <v>89.188167886291467</v>
      </c>
      <c r="X147" s="102">
        <f t="shared" si="109"/>
        <v>168.83239057340782</v>
      </c>
      <c r="Y147" s="102">
        <f t="shared" si="110"/>
        <v>243.08428422299022</v>
      </c>
      <c r="Z147" s="102">
        <f t="shared" si="111"/>
        <v>334.65843840907547</v>
      </c>
      <c r="AA147" s="102">
        <f t="shared" si="112"/>
        <v>416.59320794399383</v>
      </c>
      <c r="AB147" s="102">
        <f t="shared" si="113"/>
        <v>504.30206432441315</v>
      </c>
      <c r="AC147" s="102">
        <f t="shared" si="114"/>
        <v>602.93873795788795</v>
      </c>
      <c r="AD147" s="102">
        <f t="shared" si="115"/>
        <v>688.83424475046399</v>
      </c>
      <c r="AE147" s="102">
        <f t="shared" si="116"/>
        <v>783.74877975626055</v>
      </c>
      <c r="AF147" s="102">
        <f t="shared" si="117"/>
        <v>879.85630791195399</v>
      </c>
      <c r="AG147" s="102">
        <f t="shared" ref="AG147:AG210" si="122">P147+AF147</f>
        <v>971.19186346805986</v>
      </c>
      <c r="AH147" s="102">
        <f t="shared" si="118"/>
        <v>1062.0979414902029</v>
      </c>
    </row>
    <row r="148" spans="1:34" x14ac:dyDescent="0.35">
      <c r="A148" s="9" t="s">
        <v>102</v>
      </c>
      <c r="B148" s="13" t="s">
        <v>65</v>
      </c>
      <c r="C148" s="9" t="s">
        <v>121</v>
      </c>
      <c r="D148" s="10" t="s">
        <v>99</v>
      </c>
      <c r="E148" s="9" t="s">
        <v>71</v>
      </c>
      <c r="F148" s="95">
        <v>79.191209909274193</v>
      </c>
      <c r="G148" s="95">
        <v>70.717030143701791</v>
      </c>
      <c r="H148" s="95">
        <v>65.929118576153371</v>
      </c>
      <c r="I148" s="95">
        <v>81.309754850667304</v>
      </c>
      <c r="J148" s="95">
        <v>72.750833287439164</v>
      </c>
      <c r="K148" s="95">
        <v>77.877712045610465</v>
      </c>
      <c r="L148" s="95">
        <v>87.580647877190884</v>
      </c>
      <c r="M148" s="95">
        <v>76.267617890151712</v>
      </c>
      <c r="N148" s="95">
        <v>84.275717768617653</v>
      </c>
      <c r="O148" s="95">
        <v>85.334990239314195</v>
      </c>
      <c r="P148" s="95">
        <v>81.097900356527987</v>
      </c>
      <c r="Q148" s="95">
        <v>80.716562267077222</v>
      </c>
      <c r="S148" s="102">
        <f t="shared" si="106"/>
        <v>215.83735862912937</v>
      </c>
      <c r="W148" s="102">
        <f t="shared" si="108"/>
        <v>79.191209909274193</v>
      </c>
      <c r="X148" s="102">
        <f t="shared" si="109"/>
        <v>149.908240052976</v>
      </c>
      <c r="Y148" s="102">
        <f t="shared" si="110"/>
        <v>215.83735862912937</v>
      </c>
      <c r="Z148" s="102">
        <f t="shared" si="111"/>
        <v>297.14711347979664</v>
      </c>
      <c r="AA148" s="102">
        <f t="shared" si="112"/>
        <v>369.89794676723579</v>
      </c>
      <c r="AB148" s="102">
        <f t="shared" si="113"/>
        <v>447.77565881284625</v>
      </c>
      <c r="AC148" s="102">
        <f t="shared" si="114"/>
        <v>535.35630669003717</v>
      </c>
      <c r="AD148" s="102">
        <f t="shared" si="115"/>
        <v>611.62392458018894</v>
      </c>
      <c r="AE148" s="102">
        <f t="shared" si="116"/>
        <v>695.89964234880654</v>
      </c>
      <c r="AF148" s="102">
        <f t="shared" si="117"/>
        <v>781.23463258812069</v>
      </c>
      <c r="AG148" s="102">
        <f t="shared" si="122"/>
        <v>862.33253294464862</v>
      </c>
      <c r="AH148" s="102">
        <f t="shared" si="118"/>
        <v>943.0490952117259</v>
      </c>
    </row>
    <row r="149" spans="1:34" x14ac:dyDescent="0.35">
      <c r="A149" s="9" t="s">
        <v>102</v>
      </c>
      <c r="B149" s="13" t="s">
        <v>65</v>
      </c>
      <c r="C149" s="9" t="s">
        <v>121</v>
      </c>
      <c r="D149" s="10" t="s">
        <v>99</v>
      </c>
      <c r="E149" s="9" t="s">
        <v>72</v>
      </c>
      <c r="F149" s="95">
        <v>401.61885382189911</v>
      </c>
      <c r="G149" s="95">
        <v>358.64198342897254</v>
      </c>
      <c r="H149" s="95">
        <v>334.36005165696895</v>
      </c>
      <c r="I149" s="95">
        <v>412.36307142013078</v>
      </c>
      <c r="J149" s="95">
        <v>368.9564323232749</v>
      </c>
      <c r="K149" s="95">
        <v>394.95743891099545</v>
      </c>
      <c r="L149" s="95">
        <v>444.16595551089648</v>
      </c>
      <c r="M149" s="95">
        <v>386.79183353633942</v>
      </c>
      <c r="N149" s="95">
        <v>427.40497605765506</v>
      </c>
      <c r="O149" s="95">
        <v>432.7770848567709</v>
      </c>
      <c r="P149" s="95">
        <v>411.28864966030761</v>
      </c>
      <c r="Q149" s="95">
        <v>409.35469049262588</v>
      </c>
      <c r="S149" s="102">
        <f t="shared" si="106"/>
        <v>1094.6208889078407</v>
      </c>
      <c r="W149" s="102">
        <f t="shared" si="108"/>
        <v>401.61885382189911</v>
      </c>
      <c r="X149" s="102">
        <f t="shared" si="109"/>
        <v>760.26083725087165</v>
      </c>
      <c r="Y149" s="102">
        <f t="shared" si="110"/>
        <v>1094.6208889078407</v>
      </c>
      <c r="Z149" s="102">
        <f t="shared" si="111"/>
        <v>1506.9839603279715</v>
      </c>
      <c r="AA149" s="102">
        <f t="shared" si="112"/>
        <v>1875.9403926512464</v>
      </c>
      <c r="AB149" s="102">
        <f t="shared" si="113"/>
        <v>2270.8978315622417</v>
      </c>
      <c r="AC149" s="102">
        <f t="shared" si="114"/>
        <v>2715.063787073138</v>
      </c>
      <c r="AD149" s="102">
        <f t="shared" si="115"/>
        <v>3101.8556206094772</v>
      </c>
      <c r="AE149" s="102">
        <f t="shared" si="116"/>
        <v>3529.2605966671322</v>
      </c>
      <c r="AF149" s="102">
        <f t="shared" si="117"/>
        <v>3962.0376815239033</v>
      </c>
      <c r="AG149" s="102">
        <f t="shared" si="122"/>
        <v>4373.3263311842111</v>
      </c>
      <c r="AH149" s="102">
        <f t="shared" si="118"/>
        <v>4782.6810216768372</v>
      </c>
    </row>
    <row r="150" spans="1:34" x14ac:dyDescent="0.35">
      <c r="A150" s="9" t="s">
        <v>102</v>
      </c>
      <c r="B150" s="13" t="s">
        <v>65</v>
      </c>
      <c r="C150" s="9" t="s">
        <v>121</v>
      </c>
      <c r="D150" s="10" t="s">
        <v>99</v>
      </c>
      <c r="E150" s="9" t="s">
        <v>73</v>
      </c>
      <c r="F150" s="95">
        <v>220.17577514172598</v>
      </c>
      <c r="G150" s="95">
        <v>196.61496453265951</v>
      </c>
      <c r="H150" s="95">
        <v>183.30310653853698</v>
      </c>
      <c r="I150" s="95">
        <v>226.0659777939926</v>
      </c>
      <c r="J150" s="95">
        <v>202.26955907883547</v>
      </c>
      <c r="K150" s="95">
        <v>216.52384949732067</v>
      </c>
      <c r="L150" s="95">
        <v>243.50097764470175</v>
      </c>
      <c r="M150" s="95">
        <v>212.04729548159804</v>
      </c>
      <c r="N150" s="95">
        <v>234.31226150716583</v>
      </c>
      <c r="O150" s="95">
        <v>237.25736283329914</v>
      </c>
      <c r="P150" s="95">
        <v>225.47695752876592</v>
      </c>
      <c r="Q150" s="95">
        <v>224.41672105135794</v>
      </c>
      <c r="S150" s="102">
        <f t="shared" si="106"/>
        <v>600.09384621292247</v>
      </c>
      <c r="W150" s="102">
        <f t="shared" si="108"/>
        <v>220.17577514172598</v>
      </c>
      <c r="X150" s="102">
        <f t="shared" si="109"/>
        <v>416.79073967438546</v>
      </c>
      <c r="Y150" s="102">
        <f t="shared" si="110"/>
        <v>600.09384621292247</v>
      </c>
      <c r="Z150" s="102">
        <f t="shared" si="111"/>
        <v>826.15982400691507</v>
      </c>
      <c r="AA150" s="102">
        <f t="shared" si="112"/>
        <v>1028.4293830857505</v>
      </c>
      <c r="AB150" s="102">
        <f t="shared" si="113"/>
        <v>1244.9532325830712</v>
      </c>
      <c r="AC150" s="102">
        <f t="shared" si="114"/>
        <v>1488.454210227773</v>
      </c>
      <c r="AD150" s="102">
        <f t="shared" si="115"/>
        <v>1700.501505709371</v>
      </c>
      <c r="AE150" s="102">
        <f t="shared" si="116"/>
        <v>1934.8137672165369</v>
      </c>
      <c r="AF150" s="102">
        <f t="shared" si="117"/>
        <v>2172.071130049836</v>
      </c>
      <c r="AG150" s="102">
        <f t="shared" si="122"/>
        <v>2397.548087578602</v>
      </c>
      <c r="AH150" s="102">
        <f t="shared" si="118"/>
        <v>2621.9648086299599</v>
      </c>
    </row>
    <row r="151" spans="1:34" x14ac:dyDescent="0.35">
      <c r="A151" s="9" t="s">
        <v>102</v>
      </c>
      <c r="B151" s="13" t="s">
        <v>65</v>
      </c>
      <c r="C151" s="9" t="s">
        <v>121</v>
      </c>
      <c r="D151" s="10" t="s">
        <v>99</v>
      </c>
      <c r="E151" s="9" t="s">
        <v>74</v>
      </c>
      <c r="F151" s="95">
        <v>234.52641519738052</v>
      </c>
      <c r="G151" s="95">
        <v>209.42995557219268</v>
      </c>
      <c r="H151" s="95">
        <v>195.25045588396151</v>
      </c>
      <c r="I151" s="95">
        <v>240.80053010367749</v>
      </c>
      <c r="J151" s="95">
        <v>215.45310588223776</v>
      </c>
      <c r="K151" s="95">
        <v>230.63646395547642</v>
      </c>
      <c r="L151" s="95">
        <v>259.37191022631652</v>
      </c>
      <c r="M151" s="95">
        <v>225.8681366266907</v>
      </c>
      <c r="N151" s="95">
        <v>249.58429097249322</v>
      </c>
      <c r="O151" s="95">
        <v>252.72134842564174</v>
      </c>
      <c r="P151" s="95">
        <v>240.17311861304782</v>
      </c>
      <c r="Q151" s="95">
        <v>239.04377792991434</v>
      </c>
      <c r="S151" s="102">
        <f t="shared" si="106"/>
        <v>639.20682665353468</v>
      </c>
      <c r="W151" s="102">
        <f t="shared" si="108"/>
        <v>234.52641519738052</v>
      </c>
      <c r="X151" s="102">
        <f t="shared" si="109"/>
        <v>443.9563707695732</v>
      </c>
      <c r="Y151" s="102">
        <f t="shared" si="110"/>
        <v>639.20682665353468</v>
      </c>
      <c r="Z151" s="102">
        <f t="shared" si="111"/>
        <v>880.00735675721216</v>
      </c>
      <c r="AA151" s="102">
        <f t="shared" si="112"/>
        <v>1095.4604626394498</v>
      </c>
      <c r="AB151" s="102">
        <f t="shared" si="113"/>
        <v>1326.0969265949261</v>
      </c>
      <c r="AC151" s="102">
        <f t="shared" si="114"/>
        <v>1585.4688368212426</v>
      </c>
      <c r="AD151" s="102">
        <f t="shared" si="115"/>
        <v>1811.3369734479334</v>
      </c>
      <c r="AE151" s="102">
        <f t="shared" si="116"/>
        <v>2060.9212644204267</v>
      </c>
      <c r="AF151" s="102">
        <f t="shared" si="117"/>
        <v>2313.6426128460685</v>
      </c>
      <c r="AG151" s="102">
        <f t="shared" si="122"/>
        <v>2553.8157314591163</v>
      </c>
      <c r="AH151" s="102">
        <f t="shared" si="118"/>
        <v>2792.8595093890308</v>
      </c>
    </row>
    <row r="152" spans="1:34" x14ac:dyDescent="0.35">
      <c r="A152" s="7" t="s">
        <v>122</v>
      </c>
      <c r="B152" s="7" t="s">
        <v>65</v>
      </c>
      <c r="C152" s="7" t="s">
        <v>123</v>
      </c>
      <c r="D152" s="81" t="s">
        <v>96</v>
      </c>
      <c r="E152" s="7" t="s">
        <v>69</v>
      </c>
      <c r="F152" s="147">
        <f t="shared" ref="F152:Q152" si="123">SUM(F153:F157)</f>
        <v>19226024681.999992</v>
      </c>
      <c r="G152" s="148">
        <f t="shared" si="123"/>
        <v>16497167203.999989</v>
      </c>
      <c r="H152" s="148">
        <f t="shared" si="123"/>
        <v>7487200112.9999962</v>
      </c>
      <c r="I152" s="148">
        <f t="shared" si="123"/>
        <v>15577005572.99999</v>
      </c>
      <c r="J152" s="148">
        <f t="shared" si="123"/>
        <v>16214471348.99999</v>
      </c>
      <c r="K152" s="148">
        <f t="shared" si="123"/>
        <v>21120426351.999989</v>
      </c>
      <c r="L152" s="148">
        <f t="shared" si="123"/>
        <v>17370701288.999989</v>
      </c>
      <c r="M152" s="148">
        <f t="shared" si="123"/>
        <v>20798638557.999989</v>
      </c>
      <c r="N152" s="148">
        <f t="shared" si="123"/>
        <v>4607588834.9999981</v>
      </c>
      <c r="O152" s="148">
        <f t="shared" si="123"/>
        <v>11032882882.999992</v>
      </c>
      <c r="P152" s="148">
        <f t="shared" si="123"/>
        <v>16187194041.99999</v>
      </c>
      <c r="Q152" s="148">
        <f t="shared" si="123"/>
        <v>588041108.99999964</v>
      </c>
      <c r="R152" s="102">
        <f>SUM(F152:Q152)</f>
        <v>166707341988.99991</v>
      </c>
      <c r="S152" s="102">
        <f>SUM(F152:K152)</f>
        <v>96122295272.999954</v>
      </c>
      <c r="T152" s="164">
        <f>S152*102%</f>
        <v>98044741178.459961</v>
      </c>
      <c r="W152" s="102">
        <f t="shared" si="108"/>
        <v>19226024681.999992</v>
      </c>
      <c r="X152" s="102">
        <f t="shared" si="109"/>
        <v>35723191885.999985</v>
      </c>
      <c r="Y152" s="102">
        <f t="shared" si="110"/>
        <v>43210391998.999985</v>
      </c>
      <c r="Z152" s="102">
        <f t="shared" si="111"/>
        <v>58787397571.999977</v>
      </c>
      <c r="AA152" s="102">
        <f t="shared" si="112"/>
        <v>75001868920.999969</v>
      </c>
      <c r="AB152" s="102">
        <f t="shared" si="113"/>
        <v>96122295272.999954</v>
      </c>
      <c r="AC152" s="102">
        <f t="shared" si="114"/>
        <v>113492996561.99994</v>
      </c>
      <c r="AD152" s="102">
        <f t="shared" si="115"/>
        <v>134291635119.99992</v>
      </c>
      <c r="AE152" s="102">
        <f t="shared" si="116"/>
        <v>138899223954.99991</v>
      </c>
      <c r="AF152" s="102">
        <f t="shared" si="117"/>
        <v>149932106837.99991</v>
      </c>
      <c r="AG152" s="102">
        <f t="shared" si="122"/>
        <v>166119300879.99991</v>
      </c>
      <c r="AH152" s="102">
        <f t="shared" si="118"/>
        <v>166707341988.99991</v>
      </c>
    </row>
    <row r="153" spans="1:34" x14ac:dyDescent="0.35">
      <c r="A153" s="9" t="s">
        <v>122</v>
      </c>
      <c r="B153" s="13" t="s">
        <v>65</v>
      </c>
      <c r="C153" s="9" t="s">
        <v>123</v>
      </c>
      <c r="D153" s="10" t="s">
        <v>96</v>
      </c>
      <c r="E153" s="9" t="s">
        <v>70</v>
      </c>
      <c r="F153" s="149">
        <v>2126540553.4631557</v>
      </c>
      <c r="G153" s="149">
        <v>1824708729.7985809</v>
      </c>
      <c r="H153" s="149">
        <v>828139718.71652377</v>
      </c>
      <c r="I153" s="149">
        <v>1722932046.5566061</v>
      </c>
      <c r="J153" s="149">
        <v>1793440477.0059862</v>
      </c>
      <c r="K153" s="149">
        <v>2336075391.914443</v>
      </c>
      <c r="L153" s="149">
        <v>1921328061.527827</v>
      </c>
      <c r="M153" s="149">
        <v>2300483281.4876261</v>
      </c>
      <c r="N153" s="149">
        <v>509633409.57764184</v>
      </c>
      <c r="O153" s="149">
        <v>1220318462.1038551</v>
      </c>
      <c r="P153" s="149">
        <v>1790423405.0691614</v>
      </c>
      <c r="Q153" s="149">
        <v>65041696.662477426</v>
      </c>
      <c r="R153" s="154">
        <f>SUM(F153:K153)</f>
        <v>10631836917.455296</v>
      </c>
      <c r="S153" s="102">
        <f t="shared" ref="S153:S157" si="124">SUM(F153:K153)</f>
        <v>10631836917.455296</v>
      </c>
      <c r="W153" s="102">
        <f t="shared" si="108"/>
        <v>2126540553.4631557</v>
      </c>
      <c r="X153" s="102">
        <f t="shared" si="109"/>
        <v>3951249283.2617369</v>
      </c>
      <c r="Y153" s="102">
        <f t="shared" si="110"/>
        <v>4779389001.978261</v>
      </c>
      <c r="Z153" s="102">
        <f t="shared" si="111"/>
        <v>6502321048.5348673</v>
      </c>
      <c r="AA153" s="102">
        <f t="shared" si="112"/>
        <v>8295761525.5408535</v>
      </c>
      <c r="AB153" s="102">
        <f t="shared" si="113"/>
        <v>10631836917.455296</v>
      </c>
      <c r="AC153" s="102">
        <f t="shared" si="114"/>
        <v>12553164978.983122</v>
      </c>
      <c r="AD153" s="102">
        <f t="shared" si="115"/>
        <v>14853648260.470749</v>
      </c>
      <c r="AE153" s="102">
        <f t="shared" si="116"/>
        <v>15363281670.048391</v>
      </c>
      <c r="AF153" s="102">
        <f t="shared" si="117"/>
        <v>16583600132.152246</v>
      </c>
      <c r="AG153" s="102">
        <f t="shared" si="122"/>
        <v>18374023537.221409</v>
      </c>
      <c r="AH153" s="102">
        <f t="shared" si="118"/>
        <v>18439065233.883884</v>
      </c>
    </row>
    <row r="154" spans="1:34" x14ac:dyDescent="0.35">
      <c r="A154" s="9" t="s">
        <v>122</v>
      </c>
      <c r="B154" s="13" t="s">
        <v>65</v>
      </c>
      <c r="C154" s="9" t="s">
        <v>123</v>
      </c>
      <c r="D154" s="10" t="s">
        <v>96</v>
      </c>
      <c r="E154" s="9" t="s">
        <v>71</v>
      </c>
      <c r="F154" s="149">
        <v>2467115411.9334154</v>
      </c>
      <c r="G154" s="149">
        <v>2116943889.0992312</v>
      </c>
      <c r="H154" s="149">
        <v>960769950.96681464</v>
      </c>
      <c r="I154" s="149">
        <v>1998867220.6845033</v>
      </c>
      <c r="J154" s="149">
        <v>2080667887.5702639</v>
      </c>
      <c r="K154" s="149">
        <v>2710208179.8744173</v>
      </c>
      <c r="L154" s="149">
        <v>2229037233.3863802</v>
      </c>
      <c r="M154" s="149">
        <v>2668915835.8209572</v>
      </c>
      <c r="N154" s="149">
        <v>591253450.19053221</v>
      </c>
      <c r="O154" s="149">
        <v>1415757851.6056578</v>
      </c>
      <c r="P154" s="149">
        <v>2077167618.2421618</v>
      </c>
      <c r="Q154" s="149">
        <v>75458411.546853408</v>
      </c>
      <c r="R154" s="154">
        <f>SUM(F154:K154)</f>
        <v>12334572540.128647</v>
      </c>
      <c r="S154" s="102">
        <f t="shared" si="124"/>
        <v>12334572540.128647</v>
      </c>
      <c r="W154" s="102">
        <f t="shared" si="108"/>
        <v>2467115411.9334154</v>
      </c>
      <c r="X154" s="102">
        <f t="shared" si="109"/>
        <v>4584059301.0326462</v>
      </c>
      <c r="Y154" s="102">
        <f t="shared" si="110"/>
        <v>5544829251.9994612</v>
      </c>
      <c r="Z154" s="102">
        <f t="shared" si="111"/>
        <v>7543696472.6839647</v>
      </c>
      <c r="AA154" s="102">
        <f t="shared" si="112"/>
        <v>9624364360.2542286</v>
      </c>
      <c r="AB154" s="102">
        <f t="shared" si="113"/>
        <v>12334572540.128647</v>
      </c>
      <c r="AC154" s="102">
        <f t="shared" si="114"/>
        <v>14563609773.515026</v>
      </c>
      <c r="AD154" s="102">
        <f t="shared" si="115"/>
        <v>17232525609.335983</v>
      </c>
      <c r="AE154" s="102">
        <f t="shared" si="116"/>
        <v>17823779059.526516</v>
      </c>
      <c r="AF154" s="102">
        <f t="shared" si="117"/>
        <v>19239536911.132175</v>
      </c>
      <c r="AG154" s="102">
        <f t="shared" si="122"/>
        <v>21316704529.374336</v>
      </c>
      <c r="AH154" s="102">
        <f t="shared" si="118"/>
        <v>21392162940.921188</v>
      </c>
    </row>
    <row r="155" spans="1:34" x14ac:dyDescent="0.35">
      <c r="A155" s="9" t="s">
        <v>122</v>
      </c>
      <c r="B155" s="13" t="s">
        <v>65</v>
      </c>
      <c r="C155" s="9" t="s">
        <v>123</v>
      </c>
      <c r="D155" s="10" t="s">
        <v>96</v>
      </c>
      <c r="E155" s="9" t="s">
        <v>72</v>
      </c>
      <c r="F155" s="149">
        <v>7108899544.24189</v>
      </c>
      <c r="G155" s="149">
        <v>6099893574.3381176</v>
      </c>
      <c r="H155" s="149">
        <v>2768422196.023972</v>
      </c>
      <c r="I155" s="149">
        <v>5759660129.9605618</v>
      </c>
      <c r="J155" s="149">
        <v>5995365650.9629822</v>
      </c>
      <c r="K155" s="149">
        <v>7809362140.7079401</v>
      </c>
      <c r="L155" s="149">
        <v>6422886297.0381012</v>
      </c>
      <c r="M155" s="149">
        <v>7690379816.4913855</v>
      </c>
      <c r="N155" s="149">
        <v>1703674405.4454305</v>
      </c>
      <c r="O155" s="149">
        <v>4079452585.5395889</v>
      </c>
      <c r="P155" s="149">
        <v>5985279757.5706787</v>
      </c>
      <c r="Q155" s="149">
        <v>217430552.64458001</v>
      </c>
      <c r="R155" s="154">
        <f>SUM(F155:K155)</f>
        <v>35541603236.235466</v>
      </c>
      <c r="S155" s="102">
        <f t="shared" si="124"/>
        <v>35541603236.235466</v>
      </c>
      <c r="W155" s="102">
        <f t="shared" si="108"/>
        <v>7108899544.24189</v>
      </c>
      <c r="X155" s="102">
        <f t="shared" si="109"/>
        <v>13208793118.580008</v>
      </c>
      <c r="Y155" s="102">
        <f t="shared" si="110"/>
        <v>15977215314.603979</v>
      </c>
      <c r="Z155" s="102">
        <f t="shared" si="111"/>
        <v>21736875444.564541</v>
      </c>
      <c r="AA155" s="102">
        <f t="shared" si="112"/>
        <v>27732241095.527523</v>
      </c>
      <c r="AB155" s="102">
        <f t="shared" si="113"/>
        <v>35541603236.235466</v>
      </c>
      <c r="AC155" s="102">
        <f t="shared" si="114"/>
        <v>41964489533.273567</v>
      </c>
      <c r="AD155" s="102">
        <f t="shared" si="115"/>
        <v>49654869349.764954</v>
      </c>
      <c r="AE155" s="102">
        <f t="shared" si="116"/>
        <v>51358543755.210381</v>
      </c>
      <c r="AF155" s="102">
        <f t="shared" si="117"/>
        <v>55437996340.749969</v>
      </c>
      <c r="AG155" s="102">
        <f t="shared" si="122"/>
        <v>61423276098.320648</v>
      </c>
      <c r="AH155" s="102">
        <f t="shared" si="118"/>
        <v>61640706650.965225</v>
      </c>
    </row>
    <row r="156" spans="1:34" x14ac:dyDescent="0.35">
      <c r="A156" s="9" t="s">
        <v>122</v>
      </c>
      <c r="B156" s="13" t="s">
        <v>65</v>
      </c>
      <c r="C156" s="9" t="s">
        <v>123</v>
      </c>
      <c r="D156" s="10" t="s">
        <v>96</v>
      </c>
      <c r="E156" s="9" t="s">
        <v>73</v>
      </c>
      <c r="F156" s="149">
        <v>3100051077.8799453</v>
      </c>
      <c r="G156" s="149">
        <v>2660043447.2866697</v>
      </c>
      <c r="H156" s="149">
        <v>1207254394.2138531</v>
      </c>
      <c r="I156" s="149">
        <v>2511674343.2629991</v>
      </c>
      <c r="J156" s="149">
        <v>2614460878.6329727</v>
      </c>
      <c r="K156" s="149">
        <v>3405509020.2344723</v>
      </c>
      <c r="L156" s="149">
        <v>2800894212.1514645</v>
      </c>
      <c r="M156" s="149">
        <v>3353623172.0605512</v>
      </c>
      <c r="N156" s="149">
        <v>742938853.48759854</v>
      </c>
      <c r="O156" s="149">
        <v>1778968925.6764965</v>
      </c>
      <c r="P156" s="149">
        <v>2610062619.171349</v>
      </c>
      <c r="Q156" s="149">
        <v>94817181.603843331</v>
      </c>
      <c r="R156" s="154">
        <f>SUM(F156:K156)</f>
        <v>15498993161.510912</v>
      </c>
      <c r="S156" s="102">
        <f t="shared" si="124"/>
        <v>15498993161.510912</v>
      </c>
      <c r="W156" s="102">
        <f t="shared" si="108"/>
        <v>3100051077.8799453</v>
      </c>
      <c r="X156" s="102">
        <f t="shared" si="109"/>
        <v>5760094525.1666145</v>
      </c>
      <c r="Y156" s="102">
        <f t="shared" si="110"/>
        <v>6967348919.3804674</v>
      </c>
      <c r="Z156" s="102">
        <f t="shared" si="111"/>
        <v>9479023262.6434669</v>
      </c>
      <c r="AA156" s="102">
        <f t="shared" si="112"/>
        <v>12093484141.27644</v>
      </c>
      <c r="AB156" s="102">
        <f t="shared" si="113"/>
        <v>15498993161.510912</v>
      </c>
      <c r="AC156" s="102">
        <f t="shared" si="114"/>
        <v>18299887373.662376</v>
      </c>
      <c r="AD156" s="102">
        <f t="shared" si="115"/>
        <v>21653510545.722927</v>
      </c>
      <c r="AE156" s="102">
        <f t="shared" si="116"/>
        <v>22396449399.210526</v>
      </c>
      <c r="AF156" s="102">
        <f t="shared" si="117"/>
        <v>24175418324.887024</v>
      </c>
      <c r="AG156" s="102">
        <f t="shared" si="122"/>
        <v>26785480944.058372</v>
      </c>
      <c r="AH156" s="102">
        <f t="shared" si="118"/>
        <v>26880298125.662216</v>
      </c>
    </row>
    <row r="157" spans="1:34" x14ac:dyDescent="0.35">
      <c r="A157" s="9" t="s">
        <v>122</v>
      </c>
      <c r="B157" s="13" t="s">
        <v>65</v>
      </c>
      <c r="C157" s="9" t="s">
        <v>123</v>
      </c>
      <c r="D157" s="10" t="s">
        <v>96</v>
      </c>
      <c r="E157" s="9" t="s">
        <v>74</v>
      </c>
      <c r="F157" s="149">
        <v>4423418094.4815826</v>
      </c>
      <c r="G157" s="149">
        <v>3795577563.4773903</v>
      </c>
      <c r="H157" s="149">
        <v>1722613853.0788321</v>
      </c>
      <c r="I157" s="149">
        <v>3583871832.5353208</v>
      </c>
      <c r="J157" s="149">
        <v>3730536454.827786</v>
      </c>
      <c r="K157" s="149">
        <v>4859271619.2687159</v>
      </c>
      <c r="L157" s="149">
        <v>3996555484.8962169</v>
      </c>
      <c r="M157" s="149">
        <v>4785236452.1394682</v>
      </c>
      <c r="N157" s="149">
        <v>1060088716.2987943</v>
      </c>
      <c r="O157" s="149">
        <v>2538385058.0743952</v>
      </c>
      <c r="P157" s="149">
        <v>3724260641.94664</v>
      </c>
      <c r="Q157" s="149">
        <v>135293266.54224548</v>
      </c>
      <c r="R157" s="154">
        <f>SUM(F157:K157)</f>
        <v>22115289417.669628</v>
      </c>
      <c r="S157" s="102">
        <f t="shared" si="124"/>
        <v>22115289417.669628</v>
      </c>
      <c r="W157" s="102">
        <f t="shared" si="108"/>
        <v>4423418094.4815826</v>
      </c>
      <c r="X157" s="102">
        <f t="shared" si="109"/>
        <v>8218995657.9589729</v>
      </c>
      <c r="Y157" s="102">
        <f t="shared" si="110"/>
        <v>9941609511.0378056</v>
      </c>
      <c r="Z157" s="102">
        <f t="shared" si="111"/>
        <v>13525481343.573126</v>
      </c>
      <c r="AA157" s="102">
        <f t="shared" si="112"/>
        <v>17256017798.400913</v>
      </c>
      <c r="AB157" s="102">
        <f t="shared" si="113"/>
        <v>22115289417.669628</v>
      </c>
      <c r="AC157" s="102">
        <f t="shared" si="114"/>
        <v>26111844902.565845</v>
      </c>
      <c r="AD157" s="102">
        <f t="shared" si="115"/>
        <v>30897081354.705315</v>
      </c>
      <c r="AE157" s="102">
        <f t="shared" si="116"/>
        <v>31957170071.004108</v>
      </c>
      <c r="AF157" s="102">
        <f t="shared" si="117"/>
        <v>34495555129.078506</v>
      </c>
      <c r="AG157" s="102">
        <f t="shared" si="122"/>
        <v>38219815771.025146</v>
      </c>
      <c r="AH157" s="102">
        <f t="shared" si="118"/>
        <v>38355109037.56739</v>
      </c>
    </row>
    <row r="158" spans="1:34" x14ac:dyDescent="0.35">
      <c r="A158" s="7" t="s">
        <v>122</v>
      </c>
      <c r="B158" s="7" t="s">
        <v>65</v>
      </c>
      <c r="C158" s="7" t="s">
        <v>124</v>
      </c>
      <c r="D158" s="81" t="s">
        <v>96</v>
      </c>
      <c r="E158" s="7" t="s">
        <v>69</v>
      </c>
      <c r="F158" s="81">
        <f t="shared" ref="F158:Q158" si="125">SUM(F159:F163)</f>
        <v>0</v>
      </c>
      <c r="G158" s="8">
        <f t="shared" si="125"/>
        <v>0</v>
      </c>
      <c r="H158" s="8">
        <f t="shared" si="125"/>
        <v>0</v>
      </c>
      <c r="I158" s="8">
        <f t="shared" si="125"/>
        <v>0</v>
      </c>
      <c r="J158" s="8">
        <f t="shared" si="125"/>
        <v>0</v>
      </c>
      <c r="K158" s="8">
        <f t="shared" si="125"/>
        <v>0</v>
      </c>
      <c r="L158" s="8">
        <f t="shared" si="125"/>
        <v>0</v>
      </c>
      <c r="M158" s="8">
        <f t="shared" si="125"/>
        <v>0</v>
      </c>
      <c r="N158" s="8">
        <f t="shared" si="125"/>
        <v>0</v>
      </c>
      <c r="O158" s="8">
        <f t="shared" si="125"/>
        <v>0</v>
      </c>
      <c r="P158" s="8">
        <f t="shared" si="125"/>
        <v>0</v>
      </c>
      <c r="Q158" s="8">
        <f t="shared" si="125"/>
        <v>0</v>
      </c>
      <c r="S158" s="102">
        <f t="shared" si="106"/>
        <v>0</v>
      </c>
      <c r="W158" s="102">
        <f t="shared" si="108"/>
        <v>0</v>
      </c>
      <c r="X158" s="102">
        <f t="shared" si="109"/>
        <v>0</v>
      </c>
      <c r="Y158" s="102">
        <f t="shared" si="110"/>
        <v>0</v>
      </c>
      <c r="Z158" s="102">
        <f t="shared" si="111"/>
        <v>0</v>
      </c>
      <c r="AA158" s="102">
        <f t="shared" si="112"/>
        <v>0</v>
      </c>
      <c r="AB158" s="102">
        <f t="shared" si="113"/>
        <v>0</v>
      </c>
      <c r="AC158" s="102">
        <f t="shared" si="114"/>
        <v>0</v>
      </c>
      <c r="AD158" s="102">
        <f t="shared" si="115"/>
        <v>0</v>
      </c>
      <c r="AE158" s="102">
        <f t="shared" si="116"/>
        <v>0</v>
      </c>
      <c r="AF158" s="102">
        <f t="shared" si="117"/>
        <v>0</v>
      </c>
      <c r="AG158" s="102">
        <f t="shared" si="122"/>
        <v>0</v>
      </c>
      <c r="AH158" s="102">
        <f t="shared" si="118"/>
        <v>0</v>
      </c>
    </row>
    <row r="159" spans="1:34" x14ac:dyDescent="0.35">
      <c r="A159" s="9" t="s">
        <v>122</v>
      </c>
      <c r="B159" s="13" t="s">
        <v>65</v>
      </c>
      <c r="C159" s="9" t="s">
        <v>124</v>
      </c>
      <c r="D159" s="10" t="s">
        <v>96</v>
      </c>
      <c r="E159" s="9" t="s">
        <v>70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S159" s="102">
        <f t="shared" si="106"/>
        <v>0</v>
      </c>
      <c r="W159" s="102">
        <f t="shared" si="108"/>
        <v>0</v>
      </c>
      <c r="X159" s="102">
        <f t="shared" si="109"/>
        <v>0</v>
      </c>
      <c r="Y159" s="102">
        <f t="shared" si="110"/>
        <v>0</v>
      </c>
      <c r="Z159" s="102">
        <f t="shared" si="111"/>
        <v>0</v>
      </c>
      <c r="AA159" s="102">
        <f t="shared" si="112"/>
        <v>0</v>
      </c>
      <c r="AB159" s="102">
        <f t="shared" si="113"/>
        <v>0</v>
      </c>
      <c r="AC159" s="102">
        <f t="shared" si="114"/>
        <v>0</v>
      </c>
      <c r="AD159" s="102">
        <f t="shared" si="115"/>
        <v>0</v>
      </c>
      <c r="AE159" s="102">
        <f t="shared" si="116"/>
        <v>0</v>
      </c>
      <c r="AF159" s="102">
        <f t="shared" si="117"/>
        <v>0</v>
      </c>
      <c r="AG159" s="102">
        <f t="shared" si="122"/>
        <v>0</v>
      </c>
      <c r="AH159" s="102">
        <f t="shared" si="118"/>
        <v>0</v>
      </c>
    </row>
    <row r="160" spans="1:34" x14ac:dyDescent="0.35">
      <c r="A160" s="9" t="s">
        <v>122</v>
      </c>
      <c r="B160" s="13" t="s">
        <v>65</v>
      </c>
      <c r="C160" s="9" t="s">
        <v>124</v>
      </c>
      <c r="D160" s="10" t="s">
        <v>96</v>
      </c>
      <c r="E160" s="9" t="s">
        <v>71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S160" s="102">
        <f t="shared" si="106"/>
        <v>0</v>
      </c>
      <c r="W160" s="102">
        <f t="shared" si="108"/>
        <v>0</v>
      </c>
      <c r="X160" s="102">
        <f t="shared" si="109"/>
        <v>0</v>
      </c>
      <c r="Y160" s="102">
        <f t="shared" si="110"/>
        <v>0</v>
      </c>
      <c r="Z160" s="102">
        <f t="shared" si="111"/>
        <v>0</v>
      </c>
      <c r="AA160" s="102">
        <f t="shared" si="112"/>
        <v>0</v>
      </c>
      <c r="AB160" s="102">
        <f t="shared" si="113"/>
        <v>0</v>
      </c>
      <c r="AC160" s="102">
        <f t="shared" si="114"/>
        <v>0</v>
      </c>
      <c r="AD160" s="102">
        <f t="shared" si="115"/>
        <v>0</v>
      </c>
      <c r="AE160" s="102">
        <f t="shared" si="116"/>
        <v>0</v>
      </c>
      <c r="AF160" s="102">
        <f t="shared" si="117"/>
        <v>0</v>
      </c>
      <c r="AG160" s="102">
        <f t="shared" si="122"/>
        <v>0</v>
      </c>
      <c r="AH160" s="102">
        <f t="shared" si="118"/>
        <v>0</v>
      </c>
    </row>
    <row r="161" spans="1:34" x14ac:dyDescent="0.35">
      <c r="A161" s="9" t="s">
        <v>122</v>
      </c>
      <c r="B161" s="13" t="s">
        <v>65</v>
      </c>
      <c r="C161" s="9" t="s">
        <v>124</v>
      </c>
      <c r="D161" s="10" t="s">
        <v>96</v>
      </c>
      <c r="E161" s="9" t="s">
        <v>72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S161" s="102">
        <f t="shared" si="106"/>
        <v>0</v>
      </c>
      <c r="W161" s="102">
        <f t="shared" si="108"/>
        <v>0</v>
      </c>
      <c r="X161" s="102">
        <f t="shared" si="109"/>
        <v>0</v>
      </c>
      <c r="Y161" s="102">
        <f t="shared" si="110"/>
        <v>0</v>
      </c>
      <c r="Z161" s="102">
        <f t="shared" si="111"/>
        <v>0</v>
      </c>
      <c r="AA161" s="102">
        <f t="shared" si="112"/>
        <v>0</v>
      </c>
      <c r="AB161" s="102">
        <f t="shared" si="113"/>
        <v>0</v>
      </c>
      <c r="AC161" s="102">
        <f t="shared" si="114"/>
        <v>0</v>
      </c>
      <c r="AD161" s="102">
        <f t="shared" si="115"/>
        <v>0</v>
      </c>
      <c r="AE161" s="102">
        <f t="shared" si="116"/>
        <v>0</v>
      </c>
      <c r="AF161" s="102">
        <f t="shared" si="117"/>
        <v>0</v>
      </c>
      <c r="AG161" s="102">
        <f t="shared" si="122"/>
        <v>0</v>
      </c>
      <c r="AH161" s="102">
        <f t="shared" si="118"/>
        <v>0</v>
      </c>
    </row>
    <row r="162" spans="1:34" x14ac:dyDescent="0.35">
      <c r="A162" s="9" t="s">
        <v>122</v>
      </c>
      <c r="B162" s="13" t="s">
        <v>65</v>
      </c>
      <c r="C162" s="9" t="s">
        <v>124</v>
      </c>
      <c r="D162" s="10" t="s">
        <v>96</v>
      </c>
      <c r="E162" s="9" t="s">
        <v>73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S162" s="102">
        <f t="shared" si="106"/>
        <v>0</v>
      </c>
      <c r="W162" s="102">
        <f t="shared" si="108"/>
        <v>0</v>
      </c>
      <c r="X162" s="102">
        <f t="shared" si="109"/>
        <v>0</v>
      </c>
      <c r="Y162" s="102">
        <f t="shared" si="110"/>
        <v>0</v>
      </c>
      <c r="Z162" s="102">
        <f t="shared" si="111"/>
        <v>0</v>
      </c>
      <c r="AA162" s="102">
        <f t="shared" si="112"/>
        <v>0</v>
      </c>
      <c r="AB162" s="102">
        <f t="shared" si="113"/>
        <v>0</v>
      </c>
      <c r="AC162" s="102">
        <f t="shared" si="114"/>
        <v>0</v>
      </c>
      <c r="AD162" s="102">
        <f t="shared" si="115"/>
        <v>0</v>
      </c>
      <c r="AE162" s="102">
        <f t="shared" si="116"/>
        <v>0</v>
      </c>
      <c r="AF162" s="102">
        <f t="shared" si="117"/>
        <v>0</v>
      </c>
      <c r="AG162" s="102">
        <f t="shared" si="122"/>
        <v>0</v>
      </c>
      <c r="AH162" s="102">
        <f t="shared" si="118"/>
        <v>0</v>
      </c>
    </row>
    <row r="163" spans="1:34" x14ac:dyDescent="0.35">
      <c r="A163" s="9" t="s">
        <v>122</v>
      </c>
      <c r="B163" s="13" t="s">
        <v>65</v>
      </c>
      <c r="C163" s="9" t="s">
        <v>124</v>
      </c>
      <c r="D163" s="10" t="s">
        <v>96</v>
      </c>
      <c r="E163" s="9" t="s">
        <v>74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S163" s="102">
        <f t="shared" si="106"/>
        <v>0</v>
      </c>
      <c r="W163" s="102">
        <f t="shared" si="108"/>
        <v>0</v>
      </c>
      <c r="X163" s="102">
        <f t="shared" si="109"/>
        <v>0</v>
      </c>
      <c r="Y163" s="102">
        <f t="shared" si="110"/>
        <v>0</v>
      </c>
      <c r="Z163" s="102">
        <f t="shared" si="111"/>
        <v>0</v>
      </c>
      <c r="AA163" s="102">
        <f t="shared" si="112"/>
        <v>0</v>
      </c>
      <c r="AB163" s="102">
        <f t="shared" si="113"/>
        <v>0</v>
      </c>
      <c r="AC163" s="102">
        <f t="shared" si="114"/>
        <v>0</v>
      </c>
      <c r="AD163" s="102">
        <f t="shared" si="115"/>
        <v>0</v>
      </c>
      <c r="AE163" s="102">
        <f t="shared" si="116"/>
        <v>0</v>
      </c>
      <c r="AF163" s="102">
        <f t="shared" si="117"/>
        <v>0</v>
      </c>
      <c r="AG163" s="102">
        <f t="shared" si="122"/>
        <v>0</v>
      </c>
      <c r="AH163" s="102">
        <f t="shared" si="118"/>
        <v>0</v>
      </c>
    </row>
    <row r="164" spans="1:34" x14ac:dyDescent="0.35">
      <c r="A164" s="7" t="s">
        <v>122</v>
      </c>
      <c r="B164" s="7" t="s">
        <v>65</v>
      </c>
      <c r="C164" s="7" t="s">
        <v>125</v>
      </c>
      <c r="D164" s="81" t="s">
        <v>96</v>
      </c>
      <c r="E164" s="7" t="s">
        <v>69</v>
      </c>
      <c r="F164" s="81">
        <f t="shared" ref="F164:Q164" si="126">SUM(F165:F169)</f>
        <v>0</v>
      </c>
      <c r="G164" s="8">
        <f t="shared" si="126"/>
        <v>0</v>
      </c>
      <c r="H164" s="8">
        <f t="shared" si="126"/>
        <v>0</v>
      </c>
      <c r="I164" s="8">
        <f t="shared" si="126"/>
        <v>0</v>
      </c>
      <c r="J164" s="8">
        <f t="shared" si="126"/>
        <v>0</v>
      </c>
      <c r="K164" s="8">
        <f t="shared" si="126"/>
        <v>0</v>
      </c>
      <c r="L164" s="8">
        <f t="shared" si="126"/>
        <v>0</v>
      </c>
      <c r="M164" s="8">
        <f t="shared" si="126"/>
        <v>0</v>
      </c>
      <c r="N164" s="8">
        <f t="shared" si="126"/>
        <v>0</v>
      </c>
      <c r="O164" s="8">
        <f t="shared" si="126"/>
        <v>0</v>
      </c>
      <c r="P164" s="8">
        <f t="shared" si="126"/>
        <v>0</v>
      </c>
      <c r="Q164" s="8">
        <f t="shared" si="126"/>
        <v>0</v>
      </c>
      <c r="S164" s="102">
        <f t="shared" si="106"/>
        <v>0</v>
      </c>
      <c r="W164" s="102">
        <f t="shared" si="108"/>
        <v>0</v>
      </c>
      <c r="X164" s="102">
        <f t="shared" si="109"/>
        <v>0</v>
      </c>
      <c r="Y164" s="102">
        <f t="shared" si="110"/>
        <v>0</v>
      </c>
      <c r="Z164" s="102">
        <f t="shared" si="111"/>
        <v>0</v>
      </c>
      <c r="AA164" s="102">
        <f t="shared" si="112"/>
        <v>0</v>
      </c>
      <c r="AB164" s="102">
        <f t="shared" si="113"/>
        <v>0</v>
      </c>
      <c r="AC164" s="102">
        <f t="shared" si="114"/>
        <v>0</v>
      </c>
      <c r="AD164" s="102">
        <f t="shared" si="115"/>
        <v>0</v>
      </c>
      <c r="AE164" s="102">
        <f t="shared" si="116"/>
        <v>0</v>
      </c>
      <c r="AF164" s="102">
        <f t="shared" si="117"/>
        <v>0</v>
      </c>
      <c r="AG164" s="102">
        <f t="shared" si="122"/>
        <v>0</v>
      </c>
      <c r="AH164" s="102">
        <f t="shared" si="118"/>
        <v>0</v>
      </c>
    </row>
    <row r="165" spans="1:34" x14ac:dyDescent="0.35">
      <c r="A165" s="9" t="s">
        <v>122</v>
      </c>
      <c r="B165" s="13" t="s">
        <v>65</v>
      </c>
      <c r="C165" s="9" t="s">
        <v>125</v>
      </c>
      <c r="D165" s="10" t="s">
        <v>96</v>
      </c>
      <c r="E165" s="9" t="s">
        <v>70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S165" s="102">
        <f t="shared" si="106"/>
        <v>0</v>
      </c>
      <c r="W165" s="102">
        <f t="shared" si="108"/>
        <v>0</v>
      </c>
      <c r="X165" s="102">
        <f t="shared" si="109"/>
        <v>0</v>
      </c>
      <c r="Y165" s="102">
        <f t="shared" si="110"/>
        <v>0</v>
      </c>
      <c r="Z165" s="102">
        <f t="shared" si="111"/>
        <v>0</v>
      </c>
      <c r="AA165" s="102">
        <f t="shared" si="112"/>
        <v>0</v>
      </c>
      <c r="AB165" s="102">
        <f t="shared" si="113"/>
        <v>0</v>
      </c>
      <c r="AC165" s="102">
        <f t="shared" si="114"/>
        <v>0</v>
      </c>
      <c r="AD165" s="102">
        <f t="shared" si="115"/>
        <v>0</v>
      </c>
      <c r="AE165" s="102">
        <f t="shared" si="116"/>
        <v>0</v>
      </c>
      <c r="AF165" s="102">
        <f t="shared" si="117"/>
        <v>0</v>
      </c>
      <c r="AG165" s="102">
        <f t="shared" si="122"/>
        <v>0</v>
      </c>
      <c r="AH165" s="102">
        <f t="shared" si="118"/>
        <v>0</v>
      </c>
    </row>
    <row r="166" spans="1:34" x14ac:dyDescent="0.35">
      <c r="A166" s="9" t="s">
        <v>122</v>
      </c>
      <c r="B166" s="13" t="s">
        <v>65</v>
      </c>
      <c r="C166" s="9" t="s">
        <v>125</v>
      </c>
      <c r="D166" s="10" t="s">
        <v>96</v>
      </c>
      <c r="E166" s="9" t="s">
        <v>71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S166" s="102">
        <f t="shared" si="106"/>
        <v>0</v>
      </c>
      <c r="W166" s="102">
        <f t="shared" si="108"/>
        <v>0</v>
      </c>
      <c r="X166" s="102">
        <f t="shared" si="109"/>
        <v>0</v>
      </c>
      <c r="Y166" s="102">
        <f t="shared" si="110"/>
        <v>0</v>
      </c>
      <c r="Z166" s="102">
        <f t="shared" si="111"/>
        <v>0</v>
      </c>
      <c r="AA166" s="102">
        <f t="shared" si="112"/>
        <v>0</v>
      </c>
      <c r="AB166" s="102">
        <f t="shared" si="113"/>
        <v>0</v>
      </c>
      <c r="AC166" s="102">
        <f t="shared" si="114"/>
        <v>0</v>
      </c>
      <c r="AD166" s="102">
        <f t="shared" si="115"/>
        <v>0</v>
      </c>
      <c r="AE166" s="102">
        <f t="shared" si="116"/>
        <v>0</v>
      </c>
      <c r="AF166" s="102">
        <f t="shared" si="117"/>
        <v>0</v>
      </c>
      <c r="AG166" s="102">
        <f t="shared" si="122"/>
        <v>0</v>
      </c>
      <c r="AH166" s="102">
        <f t="shared" si="118"/>
        <v>0</v>
      </c>
    </row>
    <row r="167" spans="1:34" x14ac:dyDescent="0.35">
      <c r="A167" s="9" t="s">
        <v>122</v>
      </c>
      <c r="B167" s="13" t="s">
        <v>65</v>
      </c>
      <c r="C167" s="9" t="s">
        <v>125</v>
      </c>
      <c r="D167" s="10" t="s">
        <v>96</v>
      </c>
      <c r="E167" s="9" t="s">
        <v>72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S167" s="102">
        <f t="shared" si="106"/>
        <v>0</v>
      </c>
      <c r="W167" s="102">
        <f t="shared" si="108"/>
        <v>0</v>
      </c>
      <c r="X167" s="102">
        <f t="shared" si="109"/>
        <v>0</v>
      </c>
      <c r="Y167" s="102">
        <f t="shared" si="110"/>
        <v>0</v>
      </c>
      <c r="Z167" s="102">
        <f t="shared" si="111"/>
        <v>0</v>
      </c>
      <c r="AA167" s="102">
        <f t="shared" si="112"/>
        <v>0</v>
      </c>
      <c r="AB167" s="102">
        <f t="shared" si="113"/>
        <v>0</v>
      </c>
      <c r="AC167" s="102">
        <f t="shared" si="114"/>
        <v>0</v>
      </c>
      <c r="AD167" s="102">
        <f t="shared" si="115"/>
        <v>0</v>
      </c>
      <c r="AE167" s="102">
        <f t="shared" si="116"/>
        <v>0</v>
      </c>
      <c r="AF167" s="102">
        <f t="shared" si="117"/>
        <v>0</v>
      </c>
      <c r="AG167" s="102">
        <f t="shared" si="122"/>
        <v>0</v>
      </c>
      <c r="AH167" s="102">
        <f t="shared" si="118"/>
        <v>0</v>
      </c>
    </row>
    <row r="168" spans="1:34" x14ac:dyDescent="0.35">
      <c r="A168" s="9" t="s">
        <v>122</v>
      </c>
      <c r="B168" s="13" t="s">
        <v>65</v>
      </c>
      <c r="C168" s="9" t="s">
        <v>125</v>
      </c>
      <c r="D168" s="10" t="s">
        <v>96</v>
      </c>
      <c r="E168" s="9" t="s">
        <v>73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S168" s="102">
        <f t="shared" si="106"/>
        <v>0</v>
      </c>
      <c r="W168" s="102">
        <f t="shared" si="108"/>
        <v>0</v>
      </c>
      <c r="X168" s="102">
        <f t="shared" si="109"/>
        <v>0</v>
      </c>
      <c r="Y168" s="102">
        <f t="shared" si="110"/>
        <v>0</v>
      </c>
      <c r="Z168" s="102">
        <f t="shared" si="111"/>
        <v>0</v>
      </c>
      <c r="AA168" s="102">
        <f t="shared" si="112"/>
        <v>0</v>
      </c>
      <c r="AB168" s="102">
        <f t="shared" si="113"/>
        <v>0</v>
      </c>
      <c r="AC168" s="102">
        <f t="shared" si="114"/>
        <v>0</v>
      </c>
      <c r="AD168" s="102">
        <f t="shared" si="115"/>
        <v>0</v>
      </c>
      <c r="AE168" s="102">
        <f t="shared" si="116"/>
        <v>0</v>
      </c>
      <c r="AF168" s="102">
        <f t="shared" si="117"/>
        <v>0</v>
      </c>
      <c r="AG168" s="102">
        <f t="shared" si="122"/>
        <v>0</v>
      </c>
      <c r="AH168" s="102">
        <f t="shared" si="118"/>
        <v>0</v>
      </c>
    </row>
    <row r="169" spans="1:34" x14ac:dyDescent="0.35">
      <c r="A169" s="9" t="s">
        <v>122</v>
      </c>
      <c r="B169" s="13" t="s">
        <v>65</v>
      </c>
      <c r="C169" s="9" t="s">
        <v>125</v>
      </c>
      <c r="D169" s="10" t="s">
        <v>96</v>
      </c>
      <c r="E169" s="9" t="s">
        <v>74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S169" s="102">
        <f t="shared" si="106"/>
        <v>0</v>
      </c>
      <c r="W169" s="102">
        <f t="shared" si="108"/>
        <v>0</v>
      </c>
      <c r="X169" s="102">
        <f t="shared" si="109"/>
        <v>0</v>
      </c>
      <c r="Y169" s="102">
        <f t="shared" si="110"/>
        <v>0</v>
      </c>
      <c r="Z169" s="102">
        <f t="shared" si="111"/>
        <v>0</v>
      </c>
      <c r="AA169" s="102">
        <f t="shared" si="112"/>
        <v>0</v>
      </c>
      <c r="AB169" s="102">
        <f t="shared" si="113"/>
        <v>0</v>
      </c>
      <c r="AC169" s="102">
        <f t="shared" si="114"/>
        <v>0</v>
      </c>
      <c r="AD169" s="102">
        <f t="shared" si="115"/>
        <v>0</v>
      </c>
      <c r="AE169" s="102">
        <f t="shared" si="116"/>
        <v>0</v>
      </c>
      <c r="AF169" s="102">
        <f t="shared" si="117"/>
        <v>0</v>
      </c>
      <c r="AG169" s="102">
        <f t="shared" si="122"/>
        <v>0</v>
      </c>
      <c r="AH169" s="102">
        <f t="shared" si="118"/>
        <v>0</v>
      </c>
    </row>
    <row r="170" spans="1:34" x14ac:dyDescent="0.35">
      <c r="A170" s="7" t="s">
        <v>122</v>
      </c>
      <c r="B170" s="7" t="s">
        <v>65</v>
      </c>
      <c r="C170" s="7" t="s">
        <v>126</v>
      </c>
      <c r="D170" s="81" t="s">
        <v>96</v>
      </c>
      <c r="E170" s="7" t="s">
        <v>69</v>
      </c>
      <c r="F170" s="81">
        <f t="shared" ref="F170:Q170" si="127">SUM(F171:F175)</f>
        <v>273211401</v>
      </c>
      <c r="G170" s="8">
        <f t="shared" si="127"/>
        <v>983182898</v>
      </c>
      <c r="H170" s="8">
        <f t="shared" si="127"/>
        <v>742114014</v>
      </c>
      <c r="I170" s="8">
        <f t="shared" si="127"/>
        <v>397054632</v>
      </c>
      <c r="J170" s="8">
        <f t="shared" si="127"/>
        <v>633396675</v>
      </c>
      <c r="K170" s="8">
        <f t="shared" si="127"/>
        <v>561009758</v>
      </c>
      <c r="L170" s="8">
        <f t="shared" si="127"/>
        <v>204483135</v>
      </c>
      <c r="M170" s="8">
        <f t="shared" si="127"/>
        <v>207647658</v>
      </c>
      <c r="N170" s="8">
        <f t="shared" si="127"/>
        <v>293064133</v>
      </c>
      <c r="O170" s="8">
        <f t="shared" si="127"/>
        <v>1159227563</v>
      </c>
      <c r="P170" s="8">
        <f t="shared" si="127"/>
        <v>59037537</v>
      </c>
      <c r="Q170" s="8">
        <f t="shared" si="127"/>
        <v>456570597</v>
      </c>
      <c r="S170" s="102">
        <f t="shared" si="106"/>
        <v>1998508313</v>
      </c>
      <c r="W170" s="102">
        <f t="shared" si="108"/>
        <v>273211401</v>
      </c>
      <c r="X170" s="102">
        <f t="shared" si="109"/>
        <v>1256394299</v>
      </c>
      <c r="Y170" s="102">
        <f t="shared" si="110"/>
        <v>1998508313</v>
      </c>
      <c r="Z170" s="102">
        <f t="shared" si="111"/>
        <v>2395562945</v>
      </c>
      <c r="AA170" s="102">
        <f t="shared" si="112"/>
        <v>3028959620</v>
      </c>
      <c r="AB170" s="102">
        <f t="shared" si="113"/>
        <v>3589969378</v>
      </c>
      <c r="AC170" s="102">
        <f t="shared" si="114"/>
        <v>3794452513</v>
      </c>
      <c r="AD170" s="102">
        <f t="shared" si="115"/>
        <v>4002100171</v>
      </c>
      <c r="AE170" s="102">
        <f t="shared" si="116"/>
        <v>4295164304</v>
      </c>
      <c r="AF170" s="102">
        <f t="shared" si="117"/>
        <v>5454391867</v>
      </c>
      <c r="AG170" s="102">
        <f t="shared" si="122"/>
        <v>5513429404</v>
      </c>
      <c r="AH170" s="102">
        <f t="shared" si="118"/>
        <v>5970000001</v>
      </c>
    </row>
    <row r="171" spans="1:34" x14ac:dyDescent="0.35">
      <c r="A171" s="9" t="s">
        <v>122</v>
      </c>
      <c r="B171" s="13" t="s">
        <v>65</v>
      </c>
      <c r="C171" s="9" t="s">
        <v>126</v>
      </c>
      <c r="D171" s="10" t="s">
        <v>96</v>
      </c>
      <c r="E171" s="9" t="s">
        <v>70</v>
      </c>
      <c r="F171" s="11">
        <v>46611886.079382099</v>
      </c>
      <c r="G171" s="11">
        <v>167738275.44910085</v>
      </c>
      <c r="H171" s="11">
        <v>126610140.542711</v>
      </c>
      <c r="I171" s="11">
        <v>67740457.412591591</v>
      </c>
      <c r="J171" s="11">
        <v>108062158.27779239</v>
      </c>
      <c r="K171" s="11">
        <v>95712414.758700788</v>
      </c>
      <c r="L171" s="11">
        <v>34886335.485593118</v>
      </c>
      <c r="M171" s="11">
        <v>35426226.518806569</v>
      </c>
      <c r="N171" s="11">
        <v>49998909.018254638</v>
      </c>
      <c r="O171" s="11">
        <v>197772797.58041918</v>
      </c>
      <c r="P171" s="11">
        <v>10072240.539666591</v>
      </c>
      <c r="Q171" s="11">
        <v>77894321.308207318</v>
      </c>
      <c r="S171" s="102">
        <f t="shared" si="106"/>
        <v>340960302.07119393</v>
      </c>
      <c r="W171" s="102">
        <f t="shared" si="108"/>
        <v>46611886.079382099</v>
      </c>
      <c r="X171" s="102">
        <f t="shared" si="109"/>
        <v>214350161.52848294</v>
      </c>
      <c r="Y171" s="102">
        <f t="shared" si="110"/>
        <v>340960302.07119393</v>
      </c>
      <c r="Z171" s="102">
        <f t="shared" si="111"/>
        <v>408700759.48378551</v>
      </c>
      <c r="AA171" s="102">
        <f t="shared" si="112"/>
        <v>516762917.7615779</v>
      </c>
      <c r="AB171" s="102">
        <f t="shared" si="113"/>
        <v>612475332.52027869</v>
      </c>
      <c r="AC171" s="102">
        <f t="shared" si="114"/>
        <v>647361668.00587177</v>
      </c>
      <c r="AD171" s="102">
        <f t="shared" si="115"/>
        <v>682787894.52467835</v>
      </c>
      <c r="AE171" s="102">
        <f t="shared" si="116"/>
        <v>732786803.54293299</v>
      </c>
      <c r="AF171" s="102">
        <f t="shared" si="117"/>
        <v>930559601.12335217</v>
      </c>
      <c r="AG171" s="102">
        <f t="shared" si="122"/>
        <v>940631841.6630187</v>
      </c>
      <c r="AH171" s="102">
        <f t="shared" si="118"/>
        <v>1018526162.971226</v>
      </c>
    </row>
    <row r="172" spans="1:34" x14ac:dyDescent="0.35">
      <c r="A172" s="9" t="s">
        <v>122</v>
      </c>
      <c r="B172" s="13" t="s">
        <v>65</v>
      </c>
      <c r="C172" s="9" t="s">
        <v>126</v>
      </c>
      <c r="D172" s="10" t="s">
        <v>96</v>
      </c>
      <c r="E172" s="9" t="s">
        <v>71</v>
      </c>
      <c r="F172" s="11">
        <v>70576422.772788301</v>
      </c>
      <c r="G172" s="11">
        <v>253977438.78273657</v>
      </c>
      <c r="H172" s="11">
        <v>191704124.37391269</v>
      </c>
      <c r="I172" s="11">
        <v>102567811.84591149</v>
      </c>
      <c r="J172" s="11">
        <v>163620080.8387143</v>
      </c>
      <c r="K172" s="11">
        <v>144920972.24108025</v>
      </c>
      <c r="L172" s="11">
        <v>52822422.976650022</v>
      </c>
      <c r="M172" s="11">
        <v>53639887.81268815</v>
      </c>
      <c r="N172" s="11">
        <v>75704813.468412533</v>
      </c>
      <c r="O172" s="11">
        <v>299453588.96701783</v>
      </c>
      <c r="P172" s="11">
        <v>15250674.589440472</v>
      </c>
      <c r="Q172" s="11">
        <v>117942074.7507398</v>
      </c>
      <c r="S172" s="102">
        <f t="shared" si="106"/>
        <v>516257985.92943758</v>
      </c>
      <c r="W172" s="102">
        <f t="shared" si="108"/>
        <v>70576422.772788301</v>
      </c>
      <c r="X172" s="102">
        <f t="shared" si="109"/>
        <v>324553861.55552489</v>
      </c>
      <c r="Y172" s="102">
        <f t="shared" si="110"/>
        <v>516257985.92943758</v>
      </c>
      <c r="Z172" s="102">
        <f t="shared" si="111"/>
        <v>618825797.77534902</v>
      </c>
      <c r="AA172" s="102">
        <f t="shared" si="112"/>
        <v>782445878.61406326</v>
      </c>
      <c r="AB172" s="102">
        <f t="shared" si="113"/>
        <v>927366850.85514355</v>
      </c>
      <c r="AC172" s="102">
        <f t="shared" si="114"/>
        <v>980189273.83179355</v>
      </c>
      <c r="AD172" s="102">
        <f t="shared" si="115"/>
        <v>1033829161.6444817</v>
      </c>
      <c r="AE172" s="102">
        <f t="shared" si="116"/>
        <v>1109533975.1128943</v>
      </c>
      <c r="AF172" s="102">
        <f t="shared" si="117"/>
        <v>1408987564.0799122</v>
      </c>
      <c r="AG172" s="102">
        <f t="shared" si="122"/>
        <v>1424238238.6693528</v>
      </c>
      <c r="AH172" s="102">
        <f t="shared" si="118"/>
        <v>1542180313.4200926</v>
      </c>
    </row>
    <row r="173" spans="1:34" x14ac:dyDescent="0.35">
      <c r="A173" s="9" t="s">
        <v>122</v>
      </c>
      <c r="B173" s="13" t="s">
        <v>65</v>
      </c>
      <c r="C173" s="9" t="s">
        <v>126</v>
      </c>
      <c r="D173" s="10" t="s">
        <v>96</v>
      </c>
      <c r="E173" s="9" t="s">
        <v>72</v>
      </c>
      <c r="F173" s="11">
        <v>54575070.393926777</v>
      </c>
      <c r="G173" s="11">
        <v>196394717.32167915</v>
      </c>
      <c r="H173" s="11">
        <v>148240243.29193187</v>
      </c>
      <c r="I173" s="11">
        <v>79313251.24911128</v>
      </c>
      <c r="J173" s="11">
        <v>126523519.87830903</v>
      </c>
      <c r="K173" s="11">
        <v>112063943.60727949</v>
      </c>
      <c r="L173" s="11">
        <v>40846324.297410384</v>
      </c>
      <c r="M173" s="11">
        <v>41478450.427052394</v>
      </c>
      <c r="N173" s="11">
        <v>58540733.03628394</v>
      </c>
      <c r="O173" s="11">
        <v>231560343.46204019</v>
      </c>
      <c r="P173" s="11">
        <v>11792984.208807072</v>
      </c>
      <c r="Q173" s="11">
        <v>91201803.364978075</v>
      </c>
      <c r="S173" s="102">
        <f t="shared" si="106"/>
        <v>399210031.00753778</v>
      </c>
      <c r="W173" s="102">
        <f t="shared" si="108"/>
        <v>54575070.393926777</v>
      </c>
      <c r="X173" s="102">
        <f t="shared" si="109"/>
        <v>250969787.71560591</v>
      </c>
      <c r="Y173" s="102">
        <f t="shared" si="110"/>
        <v>399210031.00753778</v>
      </c>
      <c r="Z173" s="102">
        <f t="shared" si="111"/>
        <v>478523282.25664908</v>
      </c>
      <c r="AA173" s="102">
        <f t="shared" si="112"/>
        <v>605046802.13495815</v>
      </c>
      <c r="AB173" s="102">
        <f t="shared" si="113"/>
        <v>717110745.74223769</v>
      </c>
      <c r="AC173" s="102">
        <f t="shared" si="114"/>
        <v>757957070.03964806</v>
      </c>
      <c r="AD173" s="102">
        <f t="shared" si="115"/>
        <v>799435520.46670043</v>
      </c>
      <c r="AE173" s="102">
        <f t="shared" si="116"/>
        <v>857976253.5029844</v>
      </c>
      <c r="AF173" s="102">
        <f t="shared" si="117"/>
        <v>1089536596.9650245</v>
      </c>
      <c r="AG173" s="102">
        <f t="shared" si="122"/>
        <v>1101329581.1738315</v>
      </c>
      <c r="AH173" s="102">
        <f t="shared" si="118"/>
        <v>1192531384.5388095</v>
      </c>
    </row>
    <row r="174" spans="1:34" x14ac:dyDescent="0.35">
      <c r="A174" s="9" t="s">
        <v>122</v>
      </c>
      <c r="B174" s="13" t="s">
        <v>65</v>
      </c>
      <c r="C174" s="9" t="s">
        <v>126</v>
      </c>
      <c r="D174" s="10" t="s">
        <v>96</v>
      </c>
      <c r="E174" s="9" t="s">
        <v>73</v>
      </c>
      <c r="F174" s="11">
        <v>65910184.254985869</v>
      </c>
      <c r="G174" s="11">
        <v>237185438.55177912</v>
      </c>
      <c r="H174" s="11">
        <v>179029393.43642971</v>
      </c>
      <c r="I174" s="11">
        <v>95786427.135284916</v>
      </c>
      <c r="J174" s="11">
        <v>152802157.60741773</v>
      </c>
      <c r="K174" s="11">
        <v>135339361.32711035</v>
      </c>
      <c r="L174" s="11">
        <v>49330009.858875364</v>
      </c>
      <c r="M174" s="11">
        <v>50093427.100050963</v>
      </c>
      <c r="N174" s="11">
        <v>70699505.708247095</v>
      </c>
      <c r="O174" s="11">
        <v>279654882.59689516</v>
      </c>
      <c r="P174" s="11">
        <v>14242359.313660361</v>
      </c>
      <c r="Q174" s="11">
        <v>110144203.58570212</v>
      </c>
      <c r="S174" s="102">
        <f t="shared" si="106"/>
        <v>482125016.2431947</v>
      </c>
      <c r="W174" s="102">
        <f t="shared" si="108"/>
        <v>65910184.254985869</v>
      </c>
      <c r="X174" s="102">
        <f t="shared" si="109"/>
        <v>303095622.80676496</v>
      </c>
      <c r="Y174" s="102">
        <f t="shared" si="110"/>
        <v>482125016.2431947</v>
      </c>
      <c r="Z174" s="102">
        <f t="shared" si="111"/>
        <v>577911443.3784796</v>
      </c>
      <c r="AA174" s="102">
        <f t="shared" si="112"/>
        <v>730713600.9858973</v>
      </c>
      <c r="AB174" s="102">
        <f t="shared" si="113"/>
        <v>866052962.31300759</v>
      </c>
      <c r="AC174" s="102">
        <f t="shared" si="114"/>
        <v>915382972.17188299</v>
      </c>
      <c r="AD174" s="102">
        <f t="shared" si="115"/>
        <v>965476399.27193391</v>
      </c>
      <c r="AE174" s="102">
        <f t="shared" si="116"/>
        <v>1036175904.980181</v>
      </c>
      <c r="AF174" s="102">
        <f t="shared" si="117"/>
        <v>1315830787.5770762</v>
      </c>
      <c r="AG174" s="102">
        <f t="shared" si="122"/>
        <v>1330073146.8907366</v>
      </c>
      <c r="AH174" s="102">
        <f t="shared" si="118"/>
        <v>1440217350.4764388</v>
      </c>
    </row>
    <row r="175" spans="1:34" x14ac:dyDescent="0.35">
      <c r="A175" s="9" t="s">
        <v>122</v>
      </c>
      <c r="B175" s="13" t="s">
        <v>65</v>
      </c>
      <c r="C175" s="9" t="s">
        <v>126</v>
      </c>
      <c r="D175" s="10" t="s">
        <v>96</v>
      </c>
      <c r="E175" s="9" t="s">
        <v>74</v>
      </c>
      <c r="F175" s="11">
        <v>35537837.498916961</v>
      </c>
      <c r="G175" s="11">
        <v>127887027.89470431</v>
      </c>
      <c r="H175" s="11">
        <v>96530112.355014741</v>
      </c>
      <c r="I175" s="11">
        <v>51646684.357100725</v>
      </c>
      <c r="J175" s="11">
        <v>82388758.39776656</v>
      </c>
      <c r="K175" s="11">
        <v>72973066.065829113</v>
      </c>
      <c r="L175" s="11">
        <v>26598042.381471112</v>
      </c>
      <c r="M175" s="11">
        <v>27009666.141401924</v>
      </c>
      <c r="N175" s="11">
        <v>38120171.768801793</v>
      </c>
      <c r="O175" s="11">
        <v>150785950.39362767</v>
      </c>
      <c r="P175" s="11">
        <v>7679278.348425502</v>
      </c>
      <c r="Q175" s="11">
        <v>59388193.990372688</v>
      </c>
      <c r="S175" s="102">
        <f t="shared" si="106"/>
        <v>259954977.74863601</v>
      </c>
      <c r="W175" s="102">
        <f t="shared" si="108"/>
        <v>35537837.498916961</v>
      </c>
      <c r="X175" s="102">
        <f t="shared" si="109"/>
        <v>163424865.39362127</v>
      </c>
      <c r="Y175" s="102">
        <f t="shared" si="110"/>
        <v>259954977.74863601</v>
      </c>
      <c r="Z175" s="102">
        <f t="shared" si="111"/>
        <v>311601662.10573673</v>
      </c>
      <c r="AA175" s="102">
        <f t="shared" si="112"/>
        <v>393990420.50350332</v>
      </c>
      <c r="AB175" s="102">
        <f t="shared" si="113"/>
        <v>466963486.56933242</v>
      </c>
      <c r="AC175" s="102">
        <f t="shared" si="114"/>
        <v>493561528.95080352</v>
      </c>
      <c r="AD175" s="102">
        <f t="shared" si="115"/>
        <v>520571195.09220546</v>
      </c>
      <c r="AE175" s="102">
        <f t="shared" si="116"/>
        <v>558691366.86100721</v>
      </c>
      <c r="AF175" s="102">
        <f t="shared" si="117"/>
        <v>709477317.25463486</v>
      </c>
      <c r="AG175" s="102">
        <f t="shared" si="122"/>
        <v>717156595.60306036</v>
      </c>
      <c r="AH175" s="102">
        <f t="shared" si="118"/>
        <v>776544789.59343302</v>
      </c>
    </row>
    <row r="176" spans="1:34" x14ac:dyDescent="0.35">
      <c r="A176" s="7" t="s">
        <v>122</v>
      </c>
      <c r="B176" s="7" t="s">
        <v>65</v>
      </c>
      <c r="C176" s="7" t="s">
        <v>127</v>
      </c>
      <c r="D176" s="81" t="s">
        <v>96</v>
      </c>
      <c r="E176" s="7" t="s">
        <v>69</v>
      </c>
      <c r="F176" s="81">
        <f t="shared" ref="F176:Q176" si="128">SUM(F177:F181)</f>
        <v>0</v>
      </c>
      <c r="G176" s="8">
        <f t="shared" si="128"/>
        <v>0</v>
      </c>
      <c r="H176" s="8">
        <f t="shared" si="128"/>
        <v>0</v>
      </c>
      <c r="I176" s="8">
        <f t="shared" si="128"/>
        <v>0</v>
      </c>
      <c r="J176" s="8">
        <f t="shared" si="128"/>
        <v>0</v>
      </c>
      <c r="K176" s="8">
        <f t="shared" si="128"/>
        <v>0</v>
      </c>
      <c r="L176" s="8">
        <f t="shared" si="128"/>
        <v>0</v>
      </c>
      <c r="M176" s="8">
        <f t="shared" si="128"/>
        <v>0</v>
      </c>
      <c r="N176" s="8">
        <f t="shared" si="128"/>
        <v>0</v>
      </c>
      <c r="O176" s="8">
        <f t="shared" si="128"/>
        <v>0</v>
      </c>
      <c r="P176" s="8">
        <f t="shared" si="128"/>
        <v>0</v>
      </c>
      <c r="Q176" s="8">
        <f t="shared" si="128"/>
        <v>0</v>
      </c>
      <c r="S176" s="102">
        <f t="shared" si="106"/>
        <v>0</v>
      </c>
      <c r="W176" s="102">
        <f t="shared" si="108"/>
        <v>0</v>
      </c>
      <c r="X176" s="102">
        <f t="shared" si="109"/>
        <v>0</v>
      </c>
      <c r="Y176" s="102">
        <f t="shared" si="110"/>
        <v>0</v>
      </c>
      <c r="Z176" s="102">
        <f t="shared" si="111"/>
        <v>0</v>
      </c>
      <c r="AA176" s="102">
        <f t="shared" si="112"/>
        <v>0</v>
      </c>
      <c r="AB176" s="102">
        <f t="shared" si="113"/>
        <v>0</v>
      </c>
      <c r="AC176" s="102">
        <f t="shared" si="114"/>
        <v>0</v>
      </c>
      <c r="AD176" s="102">
        <f t="shared" si="115"/>
        <v>0</v>
      </c>
      <c r="AE176" s="102">
        <f t="shared" si="116"/>
        <v>0</v>
      </c>
      <c r="AF176" s="102">
        <f t="shared" si="117"/>
        <v>0</v>
      </c>
      <c r="AG176" s="102">
        <f t="shared" si="122"/>
        <v>0</v>
      </c>
      <c r="AH176" s="102">
        <f t="shared" si="118"/>
        <v>0</v>
      </c>
    </row>
    <row r="177" spans="1:34" x14ac:dyDescent="0.35">
      <c r="A177" s="9" t="s">
        <v>122</v>
      </c>
      <c r="B177" s="13" t="s">
        <v>65</v>
      </c>
      <c r="C177" s="9" t="s">
        <v>127</v>
      </c>
      <c r="D177" s="10" t="s">
        <v>96</v>
      </c>
      <c r="E177" s="9" t="s">
        <v>70</v>
      </c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S177" s="102">
        <f t="shared" si="106"/>
        <v>0</v>
      </c>
      <c r="W177" s="102">
        <f t="shared" si="108"/>
        <v>0</v>
      </c>
      <c r="X177" s="102">
        <f t="shared" si="109"/>
        <v>0</v>
      </c>
      <c r="Y177" s="102">
        <f t="shared" si="110"/>
        <v>0</v>
      </c>
      <c r="Z177" s="102">
        <f t="shared" si="111"/>
        <v>0</v>
      </c>
      <c r="AA177" s="102">
        <f t="shared" si="112"/>
        <v>0</v>
      </c>
      <c r="AB177" s="102">
        <f t="shared" si="113"/>
        <v>0</v>
      </c>
      <c r="AC177" s="102">
        <f t="shared" si="114"/>
        <v>0</v>
      </c>
      <c r="AD177" s="102">
        <f t="shared" si="115"/>
        <v>0</v>
      </c>
      <c r="AE177" s="102">
        <f t="shared" si="116"/>
        <v>0</v>
      </c>
      <c r="AF177" s="102">
        <f t="shared" si="117"/>
        <v>0</v>
      </c>
      <c r="AG177" s="102">
        <f t="shared" si="122"/>
        <v>0</v>
      </c>
      <c r="AH177" s="102">
        <f t="shared" si="118"/>
        <v>0</v>
      </c>
    </row>
    <row r="178" spans="1:34" x14ac:dyDescent="0.35">
      <c r="A178" s="9" t="s">
        <v>122</v>
      </c>
      <c r="B178" s="13" t="s">
        <v>65</v>
      </c>
      <c r="C178" s="9" t="s">
        <v>127</v>
      </c>
      <c r="D178" s="10" t="s">
        <v>96</v>
      </c>
      <c r="E178" s="9" t="s">
        <v>71</v>
      </c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S178" s="102">
        <f t="shared" si="106"/>
        <v>0</v>
      </c>
      <c r="W178" s="102">
        <f t="shared" si="108"/>
        <v>0</v>
      </c>
      <c r="X178" s="102">
        <f t="shared" si="109"/>
        <v>0</v>
      </c>
      <c r="Y178" s="102">
        <f t="shared" si="110"/>
        <v>0</v>
      </c>
      <c r="Z178" s="102">
        <f t="shared" si="111"/>
        <v>0</v>
      </c>
      <c r="AA178" s="102">
        <f t="shared" si="112"/>
        <v>0</v>
      </c>
      <c r="AB178" s="102">
        <f t="shared" si="113"/>
        <v>0</v>
      </c>
      <c r="AC178" s="102">
        <f t="shared" si="114"/>
        <v>0</v>
      </c>
      <c r="AD178" s="102">
        <f t="shared" si="115"/>
        <v>0</v>
      </c>
      <c r="AE178" s="102">
        <f t="shared" si="116"/>
        <v>0</v>
      </c>
      <c r="AF178" s="102">
        <f t="shared" si="117"/>
        <v>0</v>
      </c>
      <c r="AG178" s="102">
        <f t="shared" si="122"/>
        <v>0</v>
      </c>
      <c r="AH178" s="102">
        <f t="shared" si="118"/>
        <v>0</v>
      </c>
    </row>
    <row r="179" spans="1:34" x14ac:dyDescent="0.35">
      <c r="A179" s="9" t="s">
        <v>122</v>
      </c>
      <c r="B179" s="13" t="s">
        <v>65</v>
      </c>
      <c r="C179" s="9" t="s">
        <v>127</v>
      </c>
      <c r="D179" s="10" t="s">
        <v>96</v>
      </c>
      <c r="E179" s="9" t="s">
        <v>72</v>
      </c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S179" s="102">
        <f t="shared" si="106"/>
        <v>0</v>
      </c>
      <c r="W179" s="102">
        <f t="shared" si="108"/>
        <v>0</v>
      </c>
      <c r="X179" s="102">
        <f t="shared" si="109"/>
        <v>0</v>
      </c>
      <c r="Y179" s="102">
        <f t="shared" si="110"/>
        <v>0</v>
      </c>
      <c r="Z179" s="102">
        <f t="shared" si="111"/>
        <v>0</v>
      </c>
      <c r="AA179" s="102">
        <f t="shared" si="112"/>
        <v>0</v>
      </c>
      <c r="AB179" s="102">
        <f t="shared" si="113"/>
        <v>0</v>
      </c>
      <c r="AC179" s="102">
        <f t="shared" si="114"/>
        <v>0</v>
      </c>
      <c r="AD179" s="102">
        <f t="shared" si="115"/>
        <v>0</v>
      </c>
      <c r="AE179" s="102">
        <f t="shared" si="116"/>
        <v>0</v>
      </c>
      <c r="AF179" s="102">
        <f t="shared" si="117"/>
        <v>0</v>
      </c>
      <c r="AG179" s="102">
        <f t="shared" si="122"/>
        <v>0</v>
      </c>
      <c r="AH179" s="102">
        <f t="shared" si="118"/>
        <v>0</v>
      </c>
    </row>
    <row r="180" spans="1:34" x14ac:dyDescent="0.35">
      <c r="A180" s="9" t="s">
        <v>122</v>
      </c>
      <c r="B180" s="13" t="s">
        <v>65</v>
      </c>
      <c r="C180" s="9" t="s">
        <v>127</v>
      </c>
      <c r="D180" s="10" t="s">
        <v>96</v>
      </c>
      <c r="E180" s="9" t="s">
        <v>73</v>
      </c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S180" s="102">
        <f t="shared" si="106"/>
        <v>0</v>
      </c>
      <c r="W180" s="102">
        <f t="shared" si="108"/>
        <v>0</v>
      </c>
      <c r="X180" s="102">
        <f t="shared" si="109"/>
        <v>0</v>
      </c>
      <c r="Y180" s="102">
        <f t="shared" si="110"/>
        <v>0</v>
      </c>
      <c r="Z180" s="102">
        <f t="shared" si="111"/>
        <v>0</v>
      </c>
      <c r="AA180" s="102">
        <f t="shared" si="112"/>
        <v>0</v>
      </c>
      <c r="AB180" s="102">
        <f t="shared" si="113"/>
        <v>0</v>
      </c>
      <c r="AC180" s="102">
        <f t="shared" si="114"/>
        <v>0</v>
      </c>
      <c r="AD180" s="102">
        <f t="shared" si="115"/>
        <v>0</v>
      </c>
      <c r="AE180" s="102">
        <f t="shared" si="116"/>
        <v>0</v>
      </c>
      <c r="AF180" s="102">
        <f t="shared" si="117"/>
        <v>0</v>
      </c>
      <c r="AG180" s="102">
        <f t="shared" si="122"/>
        <v>0</v>
      </c>
      <c r="AH180" s="102">
        <f t="shared" si="118"/>
        <v>0</v>
      </c>
    </row>
    <row r="181" spans="1:34" x14ac:dyDescent="0.35">
      <c r="A181" s="9" t="s">
        <v>122</v>
      </c>
      <c r="B181" s="13" t="s">
        <v>65</v>
      </c>
      <c r="C181" s="9" t="s">
        <v>127</v>
      </c>
      <c r="D181" s="10" t="s">
        <v>96</v>
      </c>
      <c r="E181" s="9" t="s">
        <v>74</v>
      </c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S181" s="102">
        <f t="shared" si="106"/>
        <v>0</v>
      </c>
      <c r="W181" s="102">
        <f t="shared" si="108"/>
        <v>0</v>
      </c>
      <c r="X181" s="102">
        <f t="shared" si="109"/>
        <v>0</v>
      </c>
      <c r="Y181" s="102">
        <f t="shared" si="110"/>
        <v>0</v>
      </c>
      <c r="Z181" s="102">
        <f t="shared" si="111"/>
        <v>0</v>
      </c>
      <c r="AA181" s="102">
        <f t="shared" si="112"/>
        <v>0</v>
      </c>
      <c r="AB181" s="102">
        <f t="shared" si="113"/>
        <v>0</v>
      </c>
      <c r="AC181" s="102">
        <f t="shared" si="114"/>
        <v>0</v>
      </c>
      <c r="AD181" s="102">
        <f t="shared" si="115"/>
        <v>0</v>
      </c>
      <c r="AE181" s="102">
        <f t="shared" si="116"/>
        <v>0</v>
      </c>
      <c r="AF181" s="102">
        <f t="shared" si="117"/>
        <v>0</v>
      </c>
      <c r="AG181" s="102">
        <f t="shared" si="122"/>
        <v>0</v>
      </c>
      <c r="AH181" s="102">
        <f t="shared" si="118"/>
        <v>0</v>
      </c>
    </row>
    <row r="182" spans="1:34" x14ac:dyDescent="0.35">
      <c r="A182" s="7" t="s">
        <v>122</v>
      </c>
      <c r="B182" s="7" t="s">
        <v>65</v>
      </c>
      <c r="C182" s="7" t="s">
        <v>128</v>
      </c>
      <c r="D182" s="81" t="s">
        <v>77</v>
      </c>
      <c r="E182" s="7" t="s">
        <v>69</v>
      </c>
      <c r="F182" s="81">
        <f t="shared" ref="F182:Q182" si="129">SUM(F183:F187)</f>
        <v>6</v>
      </c>
      <c r="G182" s="8">
        <f t="shared" si="129"/>
        <v>10</v>
      </c>
      <c r="H182" s="8">
        <f t="shared" si="129"/>
        <v>10</v>
      </c>
      <c r="I182" s="8">
        <f t="shared" si="129"/>
        <v>9</v>
      </c>
      <c r="J182" s="8">
        <f t="shared" si="129"/>
        <v>8</v>
      </c>
      <c r="K182" s="8">
        <f t="shared" si="129"/>
        <v>14</v>
      </c>
      <c r="L182" s="8">
        <f t="shared" si="129"/>
        <v>18</v>
      </c>
      <c r="M182" s="8">
        <f t="shared" si="129"/>
        <v>13</v>
      </c>
      <c r="N182" s="8">
        <f t="shared" si="129"/>
        <v>11</v>
      </c>
      <c r="O182" s="8">
        <f t="shared" si="129"/>
        <v>14</v>
      </c>
      <c r="P182" s="8">
        <f t="shared" si="129"/>
        <v>8</v>
      </c>
      <c r="Q182" s="8">
        <f t="shared" si="129"/>
        <v>11</v>
      </c>
      <c r="S182" s="102">
        <f t="shared" si="106"/>
        <v>26</v>
      </c>
      <c r="W182" s="102">
        <f t="shared" si="108"/>
        <v>6</v>
      </c>
      <c r="X182" s="102">
        <f t="shared" si="109"/>
        <v>16</v>
      </c>
      <c r="Y182" s="102">
        <f t="shared" si="110"/>
        <v>26</v>
      </c>
      <c r="Z182" s="102">
        <f t="shared" si="111"/>
        <v>35</v>
      </c>
      <c r="AA182" s="102">
        <f t="shared" si="112"/>
        <v>43</v>
      </c>
      <c r="AB182" s="102">
        <f t="shared" si="113"/>
        <v>57</v>
      </c>
      <c r="AC182" s="102">
        <f t="shared" si="114"/>
        <v>75</v>
      </c>
      <c r="AD182" s="102">
        <f t="shared" si="115"/>
        <v>88</v>
      </c>
      <c r="AE182" s="102">
        <f t="shared" si="116"/>
        <v>99</v>
      </c>
      <c r="AF182" s="102">
        <f t="shared" si="117"/>
        <v>113</v>
      </c>
      <c r="AG182" s="102">
        <f t="shared" si="122"/>
        <v>121</v>
      </c>
      <c r="AH182" s="102">
        <f t="shared" si="118"/>
        <v>132</v>
      </c>
    </row>
    <row r="183" spans="1:34" x14ac:dyDescent="0.35">
      <c r="A183" s="9" t="s">
        <v>122</v>
      </c>
      <c r="B183" s="13" t="s">
        <v>65</v>
      </c>
      <c r="C183" s="9" t="s">
        <v>128</v>
      </c>
      <c r="D183" s="10" t="s">
        <v>77</v>
      </c>
      <c r="E183" s="9" t="s">
        <v>70</v>
      </c>
      <c r="F183" s="9">
        <v>1</v>
      </c>
      <c r="G183" s="9">
        <v>1</v>
      </c>
      <c r="H183" s="9">
        <v>1</v>
      </c>
      <c r="I183" s="9">
        <v>1</v>
      </c>
      <c r="J183" s="9">
        <v>1</v>
      </c>
      <c r="K183" s="9">
        <v>2</v>
      </c>
      <c r="L183" s="9">
        <v>2</v>
      </c>
      <c r="M183" s="9">
        <v>1</v>
      </c>
      <c r="N183" s="9">
        <v>1</v>
      </c>
      <c r="O183" s="9">
        <v>2</v>
      </c>
      <c r="P183" s="9">
        <v>1</v>
      </c>
      <c r="Q183" s="9">
        <v>1</v>
      </c>
      <c r="S183" s="102">
        <f t="shared" si="106"/>
        <v>3</v>
      </c>
      <c r="W183" s="102">
        <f t="shared" si="108"/>
        <v>1</v>
      </c>
      <c r="X183" s="102">
        <f t="shared" si="109"/>
        <v>2</v>
      </c>
      <c r="Y183" s="102">
        <f t="shared" si="110"/>
        <v>3</v>
      </c>
      <c r="Z183" s="102">
        <f t="shared" si="111"/>
        <v>4</v>
      </c>
      <c r="AA183" s="102">
        <f t="shared" si="112"/>
        <v>5</v>
      </c>
      <c r="AB183" s="102">
        <f t="shared" si="113"/>
        <v>7</v>
      </c>
      <c r="AC183" s="102">
        <f t="shared" si="114"/>
        <v>9</v>
      </c>
      <c r="AD183" s="102">
        <f t="shared" si="115"/>
        <v>10</v>
      </c>
      <c r="AE183" s="102">
        <f t="shared" si="116"/>
        <v>11</v>
      </c>
      <c r="AF183" s="102">
        <f t="shared" si="117"/>
        <v>13</v>
      </c>
      <c r="AG183" s="102">
        <f t="shared" si="122"/>
        <v>14</v>
      </c>
      <c r="AH183" s="102">
        <f t="shared" si="118"/>
        <v>15</v>
      </c>
    </row>
    <row r="184" spans="1:34" x14ac:dyDescent="0.35">
      <c r="A184" s="9" t="s">
        <v>122</v>
      </c>
      <c r="B184" s="13" t="s">
        <v>65</v>
      </c>
      <c r="C184" s="9" t="s">
        <v>128</v>
      </c>
      <c r="D184" s="10" t="s">
        <v>77</v>
      </c>
      <c r="E184" s="9" t="s">
        <v>71</v>
      </c>
      <c r="F184" s="9">
        <v>1</v>
      </c>
      <c r="G184" s="9">
        <v>1</v>
      </c>
      <c r="H184" s="9">
        <v>1</v>
      </c>
      <c r="I184" s="9">
        <v>1</v>
      </c>
      <c r="J184" s="9">
        <v>1</v>
      </c>
      <c r="K184" s="9">
        <v>2</v>
      </c>
      <c r="L184" s="9">
        <v>2</v>
      </c>
      <c r="M184" s="9">
        <v>2</v>
      </c>
      <c r="N184" s="9">
        <v>1</v>
      </c>
      <c r="O184" s="9">
        <v>2</v>
      </c>
      <c r="P184" s="9">
        <v>1</v>
      </c>
      <c r="Q184" s="9">
        <v>1</v>
      </c>
      <c r="S184" s="102">
        <f t="shared" si="106"/>
        <v>3</v>
      </c>
      <c r="W184" s="102">
        <f t="shared" si="108"/>
        <v>1</v>
      </c>
      <c r="X184" s="102">
        <f t="shared" si="109"/>
        <v>2</v>
      </c>
      <c r="Y184" s="102">
        <f t="shared" si="110"/>
        <v>3</v>
      </c>
      <c r="Z184" s="102">
        <f t="shared" si="111"/>
        <v>4</v>
      </c>
      <c r="AA184" s="102">
        <f t="shared" si="112"/>
        <v>5</v>
      </c>
      <c r="AB184" s="102">
        <f t="shared" si="113"/>
        <v>7</v>
      </c>
      <c r="AC184" s="102">
        <f t="shared" si="114"/>
        <v>9</v>
      </c>
      <c r="AD184" s="102">
        <f t="shared" si="115"/>
        <v>11</v>
      </c>
      <c r="AE184" s="102">
        <f t="shared" si="116"/>
        <v>12</v>
      </c>
      <c r="AF184" s="102">
        <f t="shared" si="117"/>
        <v>14</v>
      </c>
      <c r="AG184" s="102">
        <f t="shared" si="122"/>
        <v>15</v>
      </c>
      <c r="AH184" s="102">
        <f t="shared" si="118"/>
        <v>16</v>
      </c>
    </row>
    <row r="185" spans="1:34" x14ac:dyDescent="0.35">
      <c r="A185" s="9" t="s">
        <v>122</v>
      </c>
      <c r="B185" s="13" t="s">
        <v>65</v>
      </c>
      <c r="C185" s="9" t="s">
        <v>128</v>
      </c>
      <c r="D185" s="10" t="s">
        <v>77</v>
      </c>
      <c r="E185" s="9" t="s">
        <v>72</v>
      </c>
      <c r="F185" s="9">
        <v>2</v>
      </c>
      <c r="G185" s="9">
        <v>4</v>
      </c>
      <c r="H185" s="9">
        <v>4</v>
      </c>
      <c r="I185" s="9">
        <v>4</v>
      </c>
      <c r="J185" s="9">
        <v>3</v>
      </c>
      <c r="K185" s="9">
        <v>5</v>
      </c>
      <c r="L185" s="9">
        <v>7</v>
      </c>
      <c r="M185" s="9">
        <v>5</v>
      </c>
      <c r="N185" s="9">
        <v>4</v>
      </c>
      <c r="O185" s="9">
        <v>5</v>
      </c>
      <c r="P185" s="9">
        <v>3</v>
      </c>
      <c r="Q185" s="9">
        <v>4</v>
      </c>
      <c r="S185" s="102">
        <f t="shared" si="106"/>
        <v>10</v>
      </c>
      <c r="W185" s="102">
        <f t="shared" si="108"/>
        <v>2</v>
      </c>
      <c r="X185" s="102">
        <f t="shared" si="109"/>
        <v>6</v>
      </c>
      <c r="Y185" s="102">
        <f t="shared" si="110"/>
        <v>10</v>
      </c>
      <c r="Z185" s="102">
        <f t="shared" si="111"/>
        <v>14</v>
      </c>
      <c r="AA185" s="102">
        <f t="shared" si="112"/>
        <v>17</v>
      </c>
      <c r="AB185" s="102">
        <f t="shared" si="113"/>
        <v>22</v>
      </c>
      <c r="AC185" s="102">
        <f t="shared" si="114"/>
        <v>29</v>
      </c>
      <c r="AD185" s="102">
        <f t="shared" si="115"/>
        <v>34</v>
      </c>
      <c r="AE185" s="102">
        <f t="shared" si="116"/>
        <v>38</v>
      </c>
      <c r="AF185" s="102">
        <f t="shared" si="117"/>
        <v>43</v>
      </c>
      <c r="AG185" s="102">
        <f t="shared" si="122"/>
        <v>46</v>
      </c>
      <c r="AH185" s="102">
        <f t="shared" si="118"/>
        <v>50</v>
      </c>
    </row>
    <row r="186" spans="1:34" x14ac:dyDescent="0.35">
      <c r="A186" s="9" t="s">
        <v>122</v>
      </c>
      <c r="B186" s="13" t="s">
        <v>65</v>
      </c>
      <c r="C186" s="9" t="s">
        <v>128</v>
      </c>
      <c r="D186" s="10" t="s">
        <v>77</v>
      </c>
      <c r="E186" s="9" t="s">
        <v>73</v>
      </c>
      <c r="F186" s="9">
        <v>1</v>
      </c>
      <c r="G186" s="9">
        <v>2</v>
      </c>
      <c r="H186" s="9">
        <v>2</v>
      </c>
      <c r="I186" s="9">
        <v>1</v>
      </c>
      <c r="J186" s="9">
        <v>1</v>
      </c>
      <c r="K186" s="9">
        <v>2</v>
      </c>
      <c r="L186" s="9">
        <v>3</v>
      </c>
      <c r="M186" s="9">
        <v>2</v>
      </c>
      <c r="N186" s="9">
        <v>2</v>
      </c>
      <c r="O186" s="9">
        <v>2</v>
      </c>
      <c r="P186" s="9">
        <v>1</v>
      </c>
      <c r="Q186" s="9">
        <v>2</v>
      </c>
      <c r="S186" s="102">
        <f t="shared" si="106"/>
        <v>5</v>
      </c>
      <c r="W186" s="102">
        <f t="shared" si="108"/>
        <v>1</v>
      </c>
      <c r="X186" s="102">
        <f t="shared" si="109"/>
        <v>3</v>
      </c>
      <c r="Y186" s="102">
        <f t="shared" si="110"/>
        <v>5</v>
      </c>
      <c r="Z186" s="102">
        <f t="shared" si="111"/>
        <v>6</v>
      </c>
      <c r="AA186" s="102">
        <f t="shared" si="112"/>
        <v>7</v>
      </c>
      <c r="AB186" s="102">
        <f t="shared" si="113"/>
        <v>9</v>
      </c>
      <c r="AC186" s="102">
        <f t="shared" si="114"/>
        <v>12</v>
      </c>
      <c r="AD186" s="102">
        <f t="shared" si="115"/>
        <v>14</v>
      </c>
      <c r="AE186" s="102">
        <f t="shared" si="116"/>
        <v>16</v>
      </c>
      <c r="AF186" s="102">
        <f t="shared" si="117"/>
        <v>18</v>
      </c>
      <c r="AG186" s="102">
        <f t="shared" si="122"/>
        <v>19</v>
      </c>
      <c r="AH186" s="102">
        <f t="shared" si="118"/>
        <v>21</v>
      </c>
    </row>
    <row r="187" spans="1:34" x14ac:dyDescent="0.35">
      <c r="A187" s="9" t="s">
        <v>122</v>
      </c>
      <c r="B187" s="13" t="s">
        <v>65</v>
      </c>
      <c r="C187" s="9" t="s">
        <v>128</v>
      </c>
      <c r="D187" s="10" t="s">
        <v>77</v>
      </c>
      <c r="E187" s="9" t="s">
        <v>74</v>
      </c>
      <c r="F187" s="9">
        <v>1</v>
      </c>
      <c r="G187" s="9">
        <v>2</v>
      </c>
      <c r="H187" s="9">
        <v>2</v>
      </c>
      <c r="I187" s="9">
        <v>2</v>
      </c>
      <c r="J187" s="9">
        <v>2</v>
      </c>
      <c r="K187" s="9">
        <v>3</v>
      </c>
      <c r="L187" s="9">
        <v>4</v>
      </c>
      <c r="M187" s="9">
        <v>3</v>
      </c>
      <c r="N187" s="9">
        <v>3</v>
      </c>
      <c r="O187" s="9">
        <v>3</v>
      </c>
      <c r="P187" s="9">
        <v>2</v>
      </c>
      <c r="Q187" s="9">
        <v>3</v>
      </c>
      <c r="S187" s="102">
        <f t="shared" si="106"/>
        <v>5</v>
      </c>
      <c r="W187" s="102">
        <f t="shared" si="108"/>
        <v>1</v>
      </c>
      <c r="X187" s="102">
        <f t="shared" si="109"/>
        <v>3</v>
      </c>
      <c r="Y187" s="102">
        <f t="shared" si="110"/>
        <v>5</v>
      </c>
      <c r="Z187" s="102">
        <f t="shared" si="111"/>
        <v>7</v>
      </c>
      <c r="AA187" s="102">
        <f t="shared" si="112"/>
        <v>9</v>
      </c>
      <c r="AB187" s="102">
        <f t="shared" si="113"/>
        <v>12</v>
      </c>
      <c r="AC187" s="102">
        <f t="shared" si="114"/>
        <v>16</v>
      </c>
      <c r="AD187" s="102">
        <f t="shared" si="115"/>
        <v>19</v>
      </c>
      <c r="AE187" s="102">
        <f t="shared" si="116"/>
        <v>22</v>
      </c>
      <c r="AF187" s="102">
        <f t="shared" si="117"/>
        <v>25</v>
      </c>
      <c r="AG187" s="102">
        <f t="shared" si="122"/>
        <v>27</v>
      </c>
      <c r="AH187" s="102">
        <f t="shared" si="118"/>
        <v>30</v>
      </c>
    </row>
    <row r="188" spans="1:34" x14ac:dyDescent="0.35">
      <c r="A188" s="7" t="s">
        <v>122</v>
      </c>
      <c r="B188" s="7" t="s">
        <v>65</v>
      </c>
      <c r="C188" s="7" t="s">
        <v>129</v>
      </c>
      <c r="D188" s="81" t="s">
        <v>97</v>
      </c>
      <c r="E188" s="7" t="s">
        <v>69</v>
      </c>
      <c r="F188" s="81">
        <f t="shared" ref="F188:Q188" si="130">SUM(F189:F193)</f>
        <v>96</v>
      </c>
      <c r="G188" s="8">
        <f t="shared" si="130"/>
        <v>105</v>
      </c>
      <c r="H188" s="8">
        <f t="shared" si="130"/>
        <v>150</v>
      </c>
      <c r="I188" s="8">
        <f t="shared" si="130"/>
        <v>113</v>
      </c>
      <c r="J188" s="8">
        <f t="shared" si="130"/>
        <v>116</v>
      </c>
      <c r="K188" s="8">
        <f t="shared" si="130"/>
        <v>114</v>
      </c>
      <c r="L188" s="8">
        <f t="shared" si="130"/>
        <v>176</v>
      </c>
      <c r="M188" s="8">
        <f t="shared" si="130"/>
        <v>173</v>
      </c>
      <c r="N188" s="8">
        <f t="shared" si="130"/>
        <v>158</v>
      </c>
      <c r="O188" s="8">
        <f t="shared" si="130"/>
        <v>140</v>
      </c>
      <c r="P188" s="8">
        <f t="shared" si="130"/>
        <v>138</v>
      </c>
      <c r="Q188" s="8">
        <f t="shared" si="130"/>
        <v>87</v>
      </c>
      <c r="R188" s="8">
        <f>SUM(F188:Q188)</f>
        <v>1566</v>
      </c>
      <c r="S188" s="102">
        <f t="shared" si="106"/>
        <v>351</v>
      </c>
      <c r="W188" s="102">
        <f t="shared" si="108"/>
        <v>96</v>
      </c>
      <c r="X188" s="102">
        <f t="shared" si="109"/>
        <v>201</v>
      </c>
      <c r="Y188" s="102">
        <f t="shared" si="110"/>
        <v>351</v>
      </c>
      <c r="Z188" s="102">
        <f t="shared" si="111"/>
        <v>464</v>
      </c>
      <c r="AA188" s="102">
        <f t="shared" si="112"/>
        <v>580</v>
      </c>
      <c r="AB188" s="102">
        <f t="shared" si="113"/>
        <v>694</v>
      </c>
      <c r="AC188" s="102">
        <f t="shared" si="114"/>
        <v>870</v>
      </c>
      <c r="AD188" s="102">
        <f t="shared" si="115"/>
        <v>1043</v>
      </c>
      <c r="AE188" s="102">
        <f t="shared" si="116"/>
        <v>1201</v>
      </c>
      <c r="AF188" s="102">
        <f t="shared" si="117"/>
        <v>1341</v>
      </c>
      <c r="AG188" s="102">
        <f t="shared" si="122"/>
        <v>1479</v>
      </c>
      <c r="AH188" s="102">
        <f t="shared" si="118"/>
        <v>1566</v>
      </c>
    </row>
    <row r="189" spans="1:34" x14ac:dyDescent="0.35">
      <c r="A189" s="9" t="s">
        <v>122</v>
      </c>
      <c r="B189" s="13" t="s">
        <v>65</v>
      </c>
      <c r="C189" s="9" t="s">
        <v>129</v>
      </c>
      <c r="D189" s="10" t="s">
        <v>97</v>
      </c>
      <c r="E189" s="9" t="s">
        <v>70</v>
      </c>
      <c r="F189" s="9">
        <v>11</v>
      </c>
      <c r="G189" s="9">
        <v>12</v>
      </c>
      <c r="H189" s="9">
        <v>17</v>
      </c>
      <c r="I189" s="9">
        <v>12</v>
      </c>
      <c r="J189" s="9">
        <v>13</v>
      </c>
      <c r="K189" s="9">
        <v>13</v>
      </c>
      <c r="L189" s="9">
        <v>19</v>
      </c>
      <c r="M189" s="9">
        <v>19</v>
      </c>
      <c r="N189" s="9">
        <v>17</v>
      </c>
      <c r="O189" s="9">
        <v>15</v>
      </c>
      <c r="P189" s="9">
        <v>15</v>
      </c>
      <c r="Q189" s="9">
        <v>10</v>
      </c>
      <c r="S189" s="102">
        <f t="shared" si="106"/>
        <v>40</v>
      </c>
      <c r="W189" s="102">
        <f t="shared" si="108"/>
        <v>11</v>
      </c>
      <c r="X189" s="102">
        <f t="shared" si="109"/>
        <v>23</v>
      </c>
      <c r="Y189" s="102">
        <f t="shared" si="110"/>
        <v>40</v>
      </c>
      <c r="Z189" s="102">
        <f t="shared" si="111"/>
        <v>52</v>
      </c>
      <c r="AA189" s="102">
        <f t="shared" si="112"/>
        <v>65</v>
      </c>
      <c r="AB189" s="102">
        <f t="shared" si="113"/>
        <v>78</v>
      </c>
      <c r="AC189" s="102">
        <f t="shared" si="114"/>
        <v>97</v>
      </c>
      <c r="AD189" s="102">
        <f t="shared" si="115"/>
        <v>116</v>
      </c>
      <c r="AE189" s="102">
        <f t="shared" si="116"/>
        <v>133</v>
      </c>
      <c r="AF189" s="102">
        <f t="shared" si="117"/>
        <v>148</v>
      </c>
      <c r="AG189" s="102">
        <f t="shared" si="122"/>
        <v>163</v>
      </c>
      <c r="AH189" s="102">
        <f t="shared" si="118"/>
        <v>173</v>
      </c>
    </row>
    <row r="190" spans="1:34" x14ac:dyDescent="0.35">
      <c r="A190" s="9" t="s">
        <v>122</v>
      </c>
      <c r="B190" s="13" t="s">
        <v>65</v>
      </c>
      <c r="C190" s="9" t="s">
        <v>129</v>
      </c>
      <c r="D190" s="10" t="s">
        <v>97</v>
      </c>
      <c r="E190" s="9" t="s">
        <v>71</v>
      </c>
      <c r="F190" s="9">
        <v>12</v>
      </c>
      <c r="G190" s="9">
        <v>13</v>
      </c>
      <c r="H190" s="9">
        <v>19</v>
      </c>
      <c r="I190" s="9">
        <v>15</v>
      </c>
      <c r="J190" s="9">
        <v>15</v>
      </c>
      <c r="K190" s="9">
        <v>15</v>
      </c>
      <c r="L190" s="9">
        <v>23</v>
      </c>
      <c r="M190" s="9">
        <v>22</v>
      </c>
      <c r="N190" s="9">
        <v>20</v>
      </c>
      <c r="O190" s="9">
        <v>18</v>
      </c>
      <c r="P190" s="9">
        <v>18</v>
      </c>
      <c r="Q190" s="9">
        <v>11</v>
      </c>
      <c r="S190" s="102">
        <f t="shared" si="106"/>
        <v>44</v>
      </c>
      <c r="W190" s="102">
        <f t="shared" si="108"/>
        <v>12</v>
      </c>
      <c r="X190" s="102">
        <f t="shared" si="109"/>
        <v>25</v>
      </c>
      <c r="Y190" s="102">
        <f t="shared" si="110"/>
        <v>44</v>
      </c>
      <c r="Z190" s="102">
        <f t="shared" si="111"/>
        <v>59</v>
      </c>
      <c r="AA190" s="102">
        <f t="shared" si="112"/>
        <v>74</v>
      </c>
      <c r="AB190" s="102">
        <f t="shared" si="113"/>
        <v>89</v>
      </c>
      <c r="AC190" s="102">
        <f t="shared" si="114"/>
        <v>112</v>
      </c>
      <c r="AD190" s="102">
        <f t="shared" si="115"/>
        <v>134</v>
      </c>
      <c r="AE190" s="102">
        <f t="shared" si="116"/>
        <v>154</v>
      </c>
      <c r="AF190" s="102">
        <f t="shared" si="117"/>
        <v>172</v>
      </c>
      <c r="AG190" s="102">
        <f t="shared" si="122"/>
        <v>190</v>
      </c>
      <c r="AH190" s="102">
        <f t="shared" si="118"/>
        <v>201</v>
      </c>
    </row>
    <row r="191" spans="1:34" x14ac:dyDescent="0.35">
      <c r="A191" s="9" t="s">
        <v>122</v>
      </c>
      <c r="B191" s="13" t="s">
        <v>65</v>
      </c>
      <c r="C191" s="9" t="s">
        <v>129</v>
      </c>
      <c r="D191" s="10" t="s">
        <v>97</v>
      </c>
      <c r="E191" s="9" t="s">
        <v>72</v>
      </c>
      <c r="F191" s="9">
        <v>36</v>
      </c>
      <c r="G191" s="9">
        <v>39</v>
      </c>
      <c r="H191" s="9">
        <v>55</v>
      </c>
      <c r="I191" s="9">
        <v>42</v>
      </c>
      <c r="J191" s="9">
        <v>42</v>
      </c>
      <c r="K191" s="9">
        <v>42</v>
      </c>
      <c r="L191" s="9">
        <v>66</v>
      </c>
      <c r="M191" s="9">
        <v>64</v>
      </c>
      <c r="N191" s="9">
        <v>60</v>
      </c>
      <c r="O191" s="9">
        <v>52</v>
      </c>
      <c r="P191" s="9">
        <v>51</v>
      </c>
      <c r="Q191" s="9">
        <v>32</v>
      </c>
      <c r="S191" s="102">
        <f t="shared" ref="S191:S254" si="131">SUM(F191:H191)</f>
        <v>130</v>
      </c>
      <c r="W191" s="102">
        <f t="shared" si="108"/>
        <v>36</v>
      </c>
      <c r="X191" s="102">
        <f t="shared" si="109"/>
        <v>75</v>
      </c>
      <c r="Y191" s="102">
        <f t="shared" si="110"/>
        <v>130</v>
      </c>
      <c r="Z191" s="102">
        <f t="shared" si="111"/>
        <v>172</v>
      </c>
      <c r="AA191" s="102">
        <f t="shared" si="112"/>
        <v>214</v>
      </c>
      <c r="AB191" s="102">
        <f t="shared" si="113"/>
        <v>256</v>
      </c>
      <c r="AC191" s="102">
        <f t="shared" si="114"/>
        <v>322</v>
      </c>
      <c r="AD191" s="102">
        <f t="shared" si="115"/>
        <v>386</v>
      </c>
      <c r="AE191" s="102">
        <f t="shared" si="116"/>
        <v>446</v>
      </c>
      <c r="AF191" s="102">
        <f t="shared" si="117"/>
        <v>498</v>
      </c>
      <c r="AG191" s="102">
        <f t="shared" si="122"/>
        <v>549</v>
      </c>
      <c r="AH191" s="102">
        <f t="shared" si="118"/>
        <v>581</v>
      </c>
    </row>
    <row r="192" spans="1:34" x14ac:dyDescent="0.35">
      <c r="A192" s="9" t="s">
        <v>122</v>
      </c>
      <c r="B192" s="13" t="s">
        <v>65</v>
      </c>
      <c r="C192" s="9" t="s">
        <v>129</v>
      </c>
      <c r="D192" s="10" t="s">
        <v>97</v>
      </c>
      <c r="E192" s="9" t="s">
        <v>73</v>
      </c>
      <c r="F192" s="9">
        <v>15</v>
      </c>
      <c r="G192" s="9">
        <v>17</v>
      </c>
      <c r="H192" s="9">
        <v>24</v>
      </c>
      <c r="I192" s="9">
        <v>18</v>
      </c>
      <c r="J192" s="9">
        <v>19</v>
      </c>
      <c r="K192" s="9">
        <v>18</v>
      </c>
      <c r="L192" s="9">
        <v>28</v>
      </c>
      <c r="M192" s="9">
        <v>28</v>
      </c>
      <c r="N192" s="9">
        <v>25</v>
      </c>
      <c r="O192" s="9">
        <v>23</v>
      </c>
      <c r="P192" s="9">
        <v>22</v>
      </c>
      <c r="Q192" s="9">
        <v>14</v>
      </c>
      <c r="S192" s="102">
        <f t="shared" si="131"/>
        <v>56</v>
      </c>
      <c r="W192" s="102">
        <f t="shared" si="108"/>
        <v>15</v>
      </c>
      <c r="X192" s="102">
        <f t="shared" si="109"/>
        <v>32</v>
      </c>
      <c r="Y192" s="102">
        <f t="shared" si="110"/>
        <v>56</v>
      </c>
      <c r="Z192" s="102">
        <f t="shared" si="111"/>
        <v>74</v>
      </c>
      <c r="AA192" s="102">
        <f t="shared" si="112"/>
        <v>93</v>
      </c>
      <c r="AB192" s="102">
        <f t="shared" si="113"/>
        <v>111</v>
      </c>
      <c r="AC192" s="102">
        <f t="shared" si="114"/>
        <v>139</v>
      </c>
      <c r="AD192" s="102">
        <f t="shared" si="115"/>
        <v>167</v>
      </c>
      <c r="AE192" s="102">
        <f t="shared" si="116"/>
        <v>192</v>
      </c>
      <c r="AF192" s="102">
        <f t="shared" si="117"/>
        <v>215</v>
      </c>
      <c r="AG192" s="102">
        <f t="shared" si="122"/>
        <v>237</v>
      </c>
      <c r="AH192" s="102">
        <f t="shared" si="118"/>
        <v>251</v>
      </c>
    </row>
    <row r="193" spans="1:34" x14ac:dyDescent="0.35">
      <c r="A193" s="9" t="s">
        <v>122</v>
      </c>
      <c r="B193" s="13" t="s">
        <v>65</v>
      </c>
      <c r="C193" s="9" t="s">
        <v>129</v>
      </c>
      <c r="D193" s="10" t="s">
        <v>97</v>
      </c>
      <c r="E193" s="9" t="s">
        <v>74</v>
      </c>
      <c r="F193" s="9">
        <v>22</v>
      </c>
      <c r="G193" s="9">
        <v>24</v>
      </c>
      <c r="H193" s="9">
        <v>35</v>
      </c>
      <c r="I193" s="9">
        <v>26</v>
      </c>
      <c r="J193" s="9">
        <v>27</v>
      </c>
      <c r="K193" s="9">
        <v>26</v>
      </c>
      <c r="L193" s="9">
        <v>40</v>
      </c>
      <c r="M193" s="9">
        <v>40</v>
      </c>
      <c r="N193" s="9">
        <v>36</v>
      </c>
      <c r="O193" s="9">
        <v>32</v>
      </c>
      <c r="P193" s="9">
        <v>32</v>
      </c>
      <c r="Q193" s="9">
        <v>20</v>
      </c>
      <c r="S193" s="102">
        <f t="shared" si="131"/>
        <v>81</v>
      </c>
      <c r="W193" s="102">
        <f t="shared" si="108"/>
        <v>22</v>
      </c>
      <c r="X193" s="102">
        <f t="shared" si="109"/>
        <v>46</v>
      </c>
      <c r="Y193" s="102">
        <f t="shared" si="110"/>
        <v>81</v>
      </c>
      <c r="Z193" s="102">
        <f t="shared" si="111"/>
        <v>107</v>
      </c>
      <c r="AA193" s="102">
        <f t="shared" si="112"/>
        <v>134</v>
      </c>
      <c r="AB193" s="102">
        <f t="shared" si="113"/>
        <v>160</v>
      </c>
      <c r="AC193" s="102">
        <f t="shared" si="114"/>
        <v>200</v>
      </c>
      <c r="AD193" s="102">
        <f t="shared" si="115"/>
        <v>240</v>
      </c>
      <c r="AE193" s="102">
        <f t="shared" si="116"/>
        <v>276</v>
      </c>
      <c r="AF193" s="102">
        <f t="shared" si="117"/>
        <v>308</v>
      </c>
      <c r="AG193" s="102">
        <f t="shared" si="122"/>
        <v>340</v>
      </c>
      <c r="AH193" s="102">
        <f t="shared" si="118"/>
        <v>360</v>
      </c>
    </row>
    <row r="194" spans="1:34" x14ac:dyDescent="0.35">
      <c r="A194" s="7" t="s">
        <v>122</v>
      </c>
      <c r="B194" s="7" t="s">
        <v>65</v>
      </c>
      <c r="C194" s="7" t="s">
        <v>130</v>
      </c>
      <c r="D194" s="81" t="s">
        <v>99</v>
      </c>
      <c r="E194" s="7" t="s">
        <v>69</v>
      </c>
      <c r="F194" s="81">
        <f t="shared" ref="F194:Q194" si="132">SUM(F195:F199)</f>
        <v>7</v>
      </c>
      <c r="G194" s="8">
        <f t="shared" si="132"/>
        <v>11</v>
      </c>
      <c r="H194" s="8">
        <f t="shared" si="132"/>
        <v>17</v>
      </c>
      <c r="I194" s="8">
        <f t="shared" si="132"/>
        <v>20</v>
      </c>
      <c r="J194" s="8">
        <f t="shared" si="132"/>
        <v>22</v>
      </c>
      <c r="K194" s="8">
        <f t="shared" si="132"/>
        <v>26</v>
      </c>
      <c r="L194" s="8">
        <f t="shared" si="132"/>
        <v>29</v>
      </c>
      <c r="M194" s="8">
        <f t="shared" si="132"/>
        <v>33</v>
      </c>
      <c r="N194" s="8">
        <f t="shared" si="132"/>
        <v>34</v>
      </c>
      <c r="O194" s="8">
        <f t="shared" si="132"/>
        <v>35</v>
      </c>
      <c r="P194" s="8">
        <f t="shared" si="132"/>
        <v>18</v>
      </c>
      <c r="Q194" s="8">
        <f t="shared" si="132"/>
        <v>18</v>
      </c>
      <c r="R194" s="8">
        <f>SUM(F194:Q194)</f>
        <v>270</v>
      </c>
      <c r="S194" s="102">
        <f t="shared" si="131"/>
        <v>35</v>
      </c>
      <c r="W194" s="102">
        <f t="shared" si="108"/>
        <v>7</v>
      </c>
      <c r="X194" s="102">
        <f t="shared" si="109"/>
        <v>18</v>
      </c>
      <c r="Y194" s="102">
        <f t="shared" si="110"/>
        <v>35</v>
      </c>
      <c r="Z194" s="102">
        <f t="shared" si="111"/>
        <v>55</v>
      </c>
      <c r="AA194" s="102">
        <f t="shared" si="112"/>
        <v>77</v>
      </c>
      <c r="AB194" s="102">
        <f t="shared" si="113"/>
        <v>103</v>
      </c>
      <c r="AC194" s="102">
        <f t="shared" si="114"/>
        <v>132</v>
      </c>
      <c r="AD194" s="102">
        <f t="shared" si="115"/>
        <v>165</v>
      </c>
      <c r="AE194" s="102">
        <f t="shared" si="116"/>
        <v>199</v>
      </c>
      <c r="AF194" s="102">
        <f t="shared" si="117"/>
        <v>234</v>
      </c>
      <c r="AG194" s="102">
        <f t="shared" si="122"/>
        <v>252</v>
      </c>
      <c r="AH194" s="102">
        <f t="shared" si="118"/>
        <v>270</v>
      </c>
    </row>
    <row r="195" spans="1:34" x14ac:dyDescent="0.35">
      <c r="A195" s="9" t="s">
        <v>122</v>
      </c>
      <c r="B195" s="13" t="s">
        <v>65</v>
      </c>
      <c r="C195" s="9" t="s">
        <v>130</v>
      </c>
      <c r="D195" s="10" t="s">
        <v>99</v>
      </c>
      <c r="E195" s="9" t="s">
        <v>70</v>
      </c>
      <c r="F195" s="9">
        <v>1</v>
      </c>
      <c r="G195" s="9">
        <v>1</v>
      </c>
      <c r="H195" s="9">
        <v>2</v>
      </c>
      <c r="I195" s="9">
        <v>2</v>
      </c>
      <c r="J195" s="9">
        <v>2</v>
      </c>
      <c r="K195" s="9">
        <v>3</v>
      </c>
      <c r="L195" s="9">
        <v>3</v>
      </c>
      <c r="M195" s="9">
        <v>4</v>
      </c>
      <c r="N195" s="9">
        <v>4</v>
      </c>
      <c r="O195" s="9">
        <v>4</v>
      </c>
      <c r="P195" s="9">
        <v>2</v>
      </c>
      <c r="Q195" s="9">
        <v>2</v>
      </c>
      <c r="S195" s="102">
        <f t="shared" si="131"/>
        <v>4</v>
      </c>
      <c r="W195" s="102">
        <f t="shared" ref="W195:W258" si="133">F195</f>
        <v>1</v>
      </c>
      <c r="X195" s="102">
        <f t="shared" ref="X195:X258" si="134">G195+W195</f>
        <v>2</v>
      </c>
      <c r="Y195" s="102">
        <f t="shared" ref="Y195:Y258" si="135">H195+X195</f>
        <v>4</v>
      </c>
      <c r="Z195" s="102">
        <f t="shared" ref="Z195:Z258" si="136">I195+Y195</f>
        <v>6</v>
      </c>
      <c r="AA195" s="102">
        <f t="shared" ref="AA195:AA258" si="137">J195+Z195</f>
        <v>8</v>
      </c>
      <c r="AB195" s="102">
        <f t="shared" ref="AB195:AB258" si="138">K195+AA195</f>
        <v>11</v>
      </c>
      <c r="AC195" s="102">
        <f t="shared" ref="AC195:AC258" si="139">L195+AB195</f>
        <v>14</v>
      </c>
      <c r="AD195" s="102">
        <f t="shared" ref="AD195:AD258" si="140">M195+AC195</f>
        <v>18</v>
      </c>
      <c r="AE195" s="102">
        <f t="shared" ref="AE195:AE258" si="141">N195+AD195</f>
        <v>22</v>
      </c>
      <c r="AF195" s="102">
        <f t="shared" ref="AF195:AF258" si="142">O195+AE195</f>
        <v>26</v>
      </c>
      <c r="AG195" s="102">
        <f t="shared" si="122"/>
        <v>28</v>
      </c>
      <c r="AH195" s="102">
        <f t="shared" si="118"/>
        <v>30</v>
      </c>
    </row>
    <row r="196" spans="1:34" x14ac:dyDescent="0.35">
      <c r="A196" s="9" t="s">
        <v>122</v>
      </c>
      <c r="B196" s="13" t="s">
        <v>65</v>
      </c>
      <c r="C196" s="9" t="s">
        <v>130</v>
      </c>
      <c r="D196" s="10" t="s">
        <v>99</v>
      </c>
      <c r="E196" s="9" t="s">
        <v>71</v>
      </c>
      <c r="F196" s="9">
        <v>1</v>
      </c>
      <c r="G196" s="9">
        <v>1</v>
      </c>
      <c r="H196" s="9">
        <v>2</v>
      </c>
      <c r="I196" s="9">
        <v>3</v>
      </c>
      <c r="J196" s="9">
        <v>3</v>
      </c>
      <c r="K196" s="9">
        <v>3</v>
      </c>
      <c r="L196" s="9">
        <v>4</v>
      </c>
      <c r="M196" s="9">
        <v>4</v>
      </c>
      <c r="N196" s="9">
        <v>4</v>
      </c>
      <c r="O196" s="9">
        <v>4</v>
      </c>
      <c r="P196" s="9">
        <v>2</v>
      </c>
      <c r="Q196" s="9">
        <v>2</v>
      </c>
      <c r="S196" s="102">
        <f t="shared" si="131"/>
        <v>4</v>
      </c>
      <c r="W196" s="102">
        <f t="shared" si="133"/>
        <v>1</v>
      </c>
      <c r="X196" s="102">
        <f t="shared" si="134"/>
        <v>2</v>
      </c>
      <c r="Y196" s="102">
        <f t="shared" si="135"/>
        <v>4</v>
      </c>
      <c r="Z196" s="102">
        <f t="shared" si="136"/>
        <v>7</v>
      </c>
      <c r="AA196" s="102">
        <f t="shared" si="137"/>
        <v>10</v>
      </c>
      <c r="AB196" s="102">
        <f t="shared" si="138"/>
        <v>13</v>
      </c>
      <c r="AC196" s="102">
        <f t="shared" si="139"/>
        <v>17</v>
      </c>
      <c r="AD196" s="102">
        <f t="shared" si="140"/>
        <v>21</v>
      </c>
      <c r="AE196" s="102">
        <f t="shared" si="141"/>
        <v>25</v>
      </c>
      <c r="AF196" s="102">
        <f t="shared" si="142"/>
        <v>29</v>
      </c>
      <c r="AG196" s="102">
        <f t="shared" si="122"/>
        <v>31</v>
      </c>
      <c r="AH196" s="102">
        <f t="shared" ref="AH196:AH259" si="143">Q196+AG196</f>
        <v>33</v>
      </c>
    </row>
    <row r="197" spans="1:34" x14ac:dyDescent="0.35">
      <c r="A197" s="9" t="s">
        <v>122</v>
      </c>
      <c r="B197" s="13" t="s">
        <v>65</v>
      </c>
      <c r="C197" s="9" t="s">
        <v>130</v>
      </c>
      <c r="D197" s="10" t="s">
        <v>99</v>
      </c>
      <c r="E197" s="9" t="s">
        <v>72</v>
      </c>
      <c r="F197" s="9">
        <v>2</v>
      </c>
      <c r="G197" s="9">
        <v>4</v>
      </c>
      <c r="H197" s="9">
        <v>6</v>
      </c>
      <c r="I197" s="9">
        <v>7</v>
      </c>
      <c r="J197" s="9">
        <v>8</v>
      </c>
      <c r="K197" s="9">
        <v>10</v>
      </c>
      <c r="L197" s="9">
        <v>10</v>
      </c>
      <c r="M197" s="9">
        <v>12</v>
      </c>
      <c r="N197" s="9">
        <v>13</v>
      </c>
      <c r="O197" s="9">
        <v>13</v>
      </c>
      <c r="P197" s="9">
        <v>7</v>
      </c>
      <c r="Q197" s="9">
        <v>7</v>
      </c>
      <c r="S197" s="102">
        <f t="shared" si="131"/>
        <v>12</v>
      </c>
      <c r="W197" s="102">
        <f t="shared" si="133"/>
        <v>2</v>
      </c>
      <c r="X197" s="102">
        <f t="shared" si="134"/>
        <v>6</v>
      </c>
      <c r="Y197" s="102">
        <f t="shared" si="135"/>
        <v>12</v>
      </c>
      <c r="Z197" s="102">
        <f t="shared" si="136"/>
        <v>19</v>
      </c>
      <c r="AA197" s="102">
        <f t="shared" si="137"/>
        <v>27</v>
      </c>
      <c r="AB197" s="102">
        <f t="shared" si="138"/>
        <v>37</v>
      </c>
      <c r="AC197" s="102">
        <f t="shared" si="139"/>
        <v>47</v>
      </c>
      <c r="AD197" s="102">
        <f t="shared" si="140"/>
        <v>59</v>
      </c>
      <c r="AE197" s="102">
        <f t="shared" si="141"/>
        <v>72</v>
      </c>
      <c r="AF197" s="102">
        <f t="shared" si="142"/>
        <v>85</v>
      </c>
      <c r="AG197" s="102">
        <f t="shared" si="122"/>
        <v>92</v>
      </c>
      <c r="AH197" s="102">
        <f t="shared" si="143"/>
        <v>99</v>
      </c>
    </row>
    <row r="198" spans="1:34" x14ac:dyDescent="0.35">
      <c r="A198" s="9" t="s">
        <v>122</v>
      </c>
      <c r="B198" s="13" t="s">
        <v>65</v>
      </c>
      <c r="C198" s="9" t="s">
        <v>130</v>
      </c>
      <c r="D198" s="10" t="s">
        <v>99</v>
      </c>
      <c r="E198" s="9" t="s">
        <v>73</v>
      </c>
      <c r="F198" s="9">
        <v>1</v>
      </c>
      <c r="G198" s="9">
        <v>2</v>
      </c>
      <c r="H198" s="9">
        <v>3</v>
      </c>
      <c r="I198" s="9">
        <v>3</v>
      </c>
      <c r="J198" s="9">
        <v>4</v>
      </c>
      <c r="K198" s="9">
        <v>4</v>
      </c>
      <c r="L198" s="9">
        <v>5</v>
      </c>
      <c r="M198" s="9">
        <v>5</v>
      </c>
      <c r="N198" s="9">
        <v>5</v>
      </c>
      <c r="O198" s="9">
        <v>6</v>
      </c>
      <c r="P198" s="9">
        <v>3</v>
      </c>
      <c r="Q198" s="9">
        <v>3</v>
      </c>
      <c r="S198" s="102">
        <f t="shared" si="131"/>
        <v>6</v>
      </c>
      <c r="W198" s="102">
        <f t="shared" si="133"/>
        <v>1</v>
      </c>
      <c r="X198" s="102">
        <f t="shared" si="134"/>
        <v>3</v>
      </c>
      <c r="Y198" s="102">
        <f t="shared" si="135"/>
        <v>6</v>
      </c>
      <c r="Z198" s="102">
        <f t="shared" si="136"/>
        <v>9</v>
      </c>
      <c r="AA198" s="102">
        <f t="shared" si="137"/>
        <v>13</v>
      </c>
      <c r="AB198" s="102">
        <f t="shared" si="138"/>
        <v>17</v>
      </c>
      <c r="AC198" s="102">
        <f t="shared" si="139"/>
        <v>22</v>
      </c>
      <c r="AD198" s="102">
        <f t="shared" si="140"/>
        <v>27</v>
      </c>
      <c r="AE198" s="102">
        <f t="shared" si="141"/>
        <v>32</v>
      </c>
      <c r="AF198" s="102">
        <f t="shared" si="142"/>
        <v>38</v>
      </c>
      <c r="AG198" s="102">
        <f t="shared" si="122"/>
        <v>41</v>
      </c>
      <c r="AH198" s="102">
        <f t="shared" si="143"/>
        <v>44</v>
      </c>
    </row>
    <row r="199" spans="1:34" x14ac:dyDescent="0.35">
      <c r="A199" s="9" t="s">
        <v>122</v>
      </c>
      <c r="B199" s="13" t="s">
        <v>65</v>
      </c>
      <c r="C199" s="9" t="s">
        <v>130</v>
      </c>
      <c r="D199" s="10" t="s">
        <v>99</v>
      </c>
      <c r="E199" s="9" t="s">
        <v>74</v>
      </c>
      <c r="F199" s="9">
        <v>2</v>
      </c>
      <c r="G199" s="9">
        <v>3</v>
      </c>
      <c r="H199" s="9">
        <v>4</v>
      </c>
      <c r="I199" s="9">
        <v>5</v>
      </c>
      <c r="J199" s="9">
        <v>5</v>
      </c>
      <c r="K199" s="9">
        <v>6</v>
      </c>
      <c r="L199" s="9">
        <v>7</v>
      </c>
      <c r="M199" s="9">
        <v>8</v>
      </c>
      <c r="N199" s="9">
        <v>8</v>
      </c>
      <c r="O199" s="9">
        <v>8</v>
      </c>
      <c r="P199" s="9">
        <v>4</v>
      </c>
      <c r="Q199" s="9">
        <v>4</v>
      </c>
      <c r="S199" s="102">
        <f t="shared" si="131"/>
        <v>9</v>
      </c>
      <c r="W199" s="102">
        <f t="shared" si="133"/>
        <v>2</v>
      </c>
      <c r="X199" s="102">
        <f t="shared" si="134"/>
        <v>5</v>
      </c>
      <c r="Y199" s="102">
        <f t="shared" si="135"/>
        <v>9</v>
      </c>
      <c r="Z199" s="102">
        <f t="shared" si="136"/>
        <v>14</v>
      </c>
      <c r="AA199" s="102">
        <f t="shared" si="137"/>
        <v>19</v>
      </c>
      <c r="AB199" s="102">
        <f t="shared" si="138"/>
        <v>25</v>
      </c>
      <c r="AC199" s="102">
        <f t="shared" si="139"/>
        <v>32</v>
      </c>
      <c r="AD199" s="102">
        <f t="shared" si="140"/>
        <v>40</v>
      </c>
      <c r="AE199" s="102">
        <f t="shared" si="141"/>
        <v>48</v>
      </c>
      <c r="AF199" s="102">
        <f t="shared" si="142"/>
        <v>56</v>
      </c>
      <c r="AG199" s="102">
        <f t="shared" si="122"/>
        <v>60</v>
      </c>
      <c r="AH199" s="102">
        <f t="shared" si="143"/>
        <v>64</v>
      </c>
    </row>
    <row r="200" spans="1:34" x14ac:dyDescent="0.35">
      <c r="A200" s="7" t="s">
        <v>122</v>
      </c>
      <c r="B200" s="7" t="s">
        <v>65</v>
      </c>
      <c r="C200" s="7" t="s">
        <v>131</v>
      </c>
      <c r="D200" s="81" t="s">
        <v>98</v>
      </c>
      <c r="E200" s="7" t="s">
        <v>69</v>
      </c>
      <c r="F200" s="81">
        <f t="shared" ref="F200:Q200" si="144">SUM(F201:F205)</f>
        <v>1589.9999999999991</v>
      </c>
      <c r="G200" s="8">
        <f t="shared" si="144"/>
        <v>4205.9999999999973</v>
      </c>
      <c r="H200" s="8">
        <f t="shared" si="144"/>
        <v>4660.9999999999973</v>
      </c>
      <c r="I200" s="8">
        <f t="shared" si="144"/>
        <v>3182.9999999999986</v>
      </c>
      <c r="J200" s="8">
        <f t="shared" si="144"/>
        <v>2283.9999999999991</v>
      </c>
      <c r="K200" s="8">
        <f t="shared" si="144"/>
        <v>2292.9999999999986</v>
      </c>
      <c r="L200" s="8">
        <f t="shared" si="144"/>
        <v>2439.9999999999986</v>
      </c>
      <c r="M200" s="8">
        <f t="shared" si="144"/>
        <v>1978.9999999999989</v>
      </c>
      <c r="N200" s="8">
        <f t="shared" si="144"/>
        <v>1561.9999999999991</v>
      </c>
      <c r="O200" s="8">
        <f t="shared" si="144"/>
        <v>2193.9999999999986</v>
      </c>
      <c r="P200" s="8">
        <f t="shared" si="144"/>
        <v>2693.9999999999986</v>
      </c>
      <c r="Q200" s="8">
        <f t="shared" si="144"/>
        <v>2104.9999999999991</v>
      </c>
      <c r="R200" s="8">
        <f>SUM(F200:Q200)</f>
        <v>31190.999999999989</v>
      </c>
      <c r="S200" s="102">
        <f t="shared" si="131"/>
        <v>10456.999999999993</v>
      </c>
      <c r="W200" s="102">
        <f t="shared" si="133"/>
        <v>1589.9999999999991</v>
      </c>
      <c r="X200" s="102">
        <f t="shared" si="134"/>
        <v>5795.9999999999964</v>
      </c>
      <c r="Y200" s="102">
        <f t="shared" si="135"/>
        <v>10456.999999999993</v>
      </c>
      <c r="Z200" s="102">
        <f t="shared" si="136"/>
        <v>13639.999999999991</v>
      </c>
      <c r="AA200" s="102">
        <f t="shared" si="137"/>
        <v>15923.999999999989</v>
      </c>
      <c r="AB200" s="102">
        <f t="shared" si="138"/>
        <v>18216.999999999989</v>
      </c>
      <c r="AC200" s="102">
        <f t="shared" si="139"/>
        <v>20656.999999999989</v>
      </c>
      <c r="AD200" s="102">
        <f t="shared" si="140"/>
        <v>22635.999999999989</v>
      </c>
      <c r="AE200" s="102">
        <f t="shared" si="141"/>
        <v>24197.999999999989</v>
      </c>
      <c r="AF200" s="102">
        <f t="shared" si="142"/>
        <v>26391.999999999989</v>
      </c>
      <c r="AG200" s="102">
        <f t="shared" si="122"/>
        <v>29085.999999999989</v>
      </c>
      <c r="AH200" s="102">
        <f t="shared" si="143"/>
        <v>31190.999999999989</v>
      </c>
    </row>
    <row r="201" spans="1:34" x14ac:dyDescent="0.35">
      <c r="A201" s="9" t="s">
        <v>122</v>
      </c>
      <c r="B201" s="13" t="s">
        <v>65</v>
      </c>
      <c r="C201" s="9" t="s">
        <v>131</v>
      </c>
      <c r="D201" s="10" t="s">
        <v>98</v>
      </c>
      <c r="E201" s="9" t="s">
        <v>70</v>
      </c>
      <c r="F201" s="95">
        <v>175.8657619519235</v>
      </c>
      <c r="G201" s="95">
        <v>465.214713691692</v>
      </c>
      <c r="H201" s="95">
        <v>515.54107953328014</v>
      </c>
      <c r="I201" s="95">
        <v>352.06334609620916</v>
      </c>
      <c r="J201" s="95">
        <v>252.62729578502723</v>
      </c>
      <c r="K201" s="95">
        <v>253.62276236211358</v>
      </c>
      <c r="L201" s="95">
        <v>269.88204978785745</v>
      </c>
      <c r="M201" s="95">
        <v>218.89203956154503</v>
      </c>
      <c r="N201" s="95">
        <v>172.7687548232104</v>
      </c>
      <c r="O201" s="95">
        <v>242.67263001416362</v>
      </c>
      <c r="P201" s="95">
        <v>297.97632874118358</v>
      </c>
      <c r="Q201" s="95">
        <v>232.82857164075406</v>
      </c>
      <c r="S201" s="102">
        <f t="shared" si="131"/>
        <v>1156.6215551768955</v>
      </c>
      <c r="W201" s="102">
        <f t="shared" si="133"/>
        <v>175.8657619519235</v>
      </c>
      <c r="X201" s="102">
        <f t="shared" si="134"/>
        <v>641.0804756436155</v>
      </c>
      <c r="Y201" s="102">
        <f t="shared" si="135"/>
        <v>1156.6215551768955</v>
      </c>
      <c r="Z201" s="102">
        <f t="shared" si="136"/>
        <v>1508.6849012731047</v>
      </c>
      <c r="AA201" s="102">
        <f t="shared" si="137"/>
        <v>1761.3121970581319</v>
      </c>
      <c r="AB201" s="102">
        <f t="shared" si="138"/>
        <v>2014.9349594202454</v>
      </c>
      <c r="AC201" s="102">
        <f t="shared" si="139"/>
        <v>2284.8170092081027</v>
      </c>
      <c r="AD201" s="102">
        <f t="shared" si="140"/>
        <v>2503.7090487696478</v>
      </c>
      <c r="AE201" s="102">
        <f t="shared" si="141"/>
        <v>2676.477803592858</v>
      </c>
      <c r="AF201" s="102">
        <f t="shared" si="142"/>
        <v>2919.1504336070216</v>
      </c>
      <c r="AG201" s="102">
        <f t="shared" si="122"/>
        <v>3217.1267623482054</v>
      </c>
      <c r="AH201" s="102">
        <f t="shared" si="143"/>
        <v>3449.9553339889594</v>
      </c>
    </row>
    <row r="202" spans="1:34" x14ac:dyDescent="0.35">
      <c r="A202" s="9" t="s">
        <v>122</v>
      </c>
      <c r="B202" s="13" t="s">
        <v>65</v>
      </c>
      <c r="C202" s="9" t="s">
        <v>131</v>
      </c>
      <c r="D202" s="10" t="s">
        <v>98</v>
      </c>
      <c r="E202" s="9" t="s">
        <v>71</v>
      </c>
      <c r="F202" s="95">
        <v>204.03144018881326</v>
      </c>
      <c r="G202" s="95">
        <v>539.72090404663425</v>
      </c>
      <c r="H202" s="95">
        <v>598.10725957236389</v>
      </c>
      <c r="I202" s="95">
        <v>408.44784535911481</v>
      </c>
      <c r="J202" s="95">
        <v>293.08667257311288</v>
      </c>
      <c r="K202" s="95">
        <v>294.24156751757783</v>
      </c>
      <c r="L202" s="95">
        <v>313.10485161050588</v>
      </c>
      <c r="M202" s="95">
        <v>253.94856612179964</v>
      </c>
      <c r="N202" s="95">
        <v>200.4384336949222</v>
      </c>
      <c r="O202" s="95">
        <v>281.53772312846309</v>
      </c>
      <c r="P202" s="95">
        <v>345.69855337651757</v>
      </c>
      <c r="Q202" s="95">
        <v>270.11709534430935</v>
      </c>
      <c r="S202" s="102">
        <f t="shared" si="131"/>
        <v>1341.8596038078113</v>
      </c>
      <c r="W202" s="102">
        <f t="shared" si="133"/>
        <v>204.03144018881326</v>
      </c>
      <c r="X202" s="102">
        <f t="shared" si="134"/>
        <v>743.75234423544748</v>
      </c>
      <c r="Y202" s="102">
        <f t="shared" si="135"/>
        <v>1341.8596038078113</v>
      </c>
      <c r="Z202" s="102">
        <f t="shared" si="136"/>
        <v>1750.3074491669261</v>
      </c>
      <c r="AA202" s="102">
        <f t="shared" si="137"/>
        <v>2043.3941217400388</v>
      </c>
      <c r="AB202" s="102">
        <f t="shared" si="138"/>
        <v>2337.6356892576168</v>
      </c>
      <c r="AC202" s="102">
        <f t="shared" si="139"/>
        <v>2650.7405408681225</v>
      </c>
      <c r="AD202" s="102">
        <f t="shared" si="140"/>
        <v>2904.689106989922</v>
      </c>
      <c r="AE202" s="102">
        <f t="shared" si="141"/>
        <v>3105.1275406848445</v>
      </c>
      <c r="AF202" s="102">
        <f t="shared" si="142"/>
        <v>3386.6652638133073</v>
      </c>
      <c r="AG202" s="102">
        <f t="shared" si="122"/>
        <v>3732.3638171898247</v>
      </c>
      <c r="AH202" s="102">
        <f t="shared" si="143"/>
        <v>4002.4809125341339</v>
      </c>
    </row>
    <row r="203" spans="1:34" x14ac:dyDescent="0.35">
      <c r="A203" s="9" t="s">
        <v>122</v>
      </c>
      <c r="B203" s="13" t="s">
        <v>65</v>
      </c>
      <c r="C203" s="9" t="s">
        <v>131</v>
      </c>
      <c r="D203" s="10" t="s">
        <v>98</v>
      </c>
      <c r="E203" s="9" t="s">
        <v>72</v>
      </c>
      <c r="F203" s="95">
        <v>587.90886115562751</v>
      </c>
      <c r="G203" s="95">
        <v>1555.1853270569618</v>
      </c>
      <c r="H203" s="95">
        <v>1723.4233973876603</v>
      </c>
      <c r="I203" s="95">
        <v>1176.9269843134355</v>
      </c>
      <c r="J203" s="95">
        <v>844.51813766003352</v>
      </c>
      <c r="K203" s="95">
        <v>847.84592366657478</v>
      </c>
      <c r="L203" s="95">
        <v>902.19976177341584</v>
      </c>
      <c r="M203" s="95">
        <v>731.74316743835652</v>
      </c>
      <c r="N203" s="95">
        <v>577.55574913527687</v>
      </c>
      <c r="O203" s="95">
        <v>811.24027759462058</v>
      </c>
      <c r="P203" s="95">
        <v>996.11727795802551</v>
      </c>
      <c r="Q203" s="95">
        <v>778.3321715299345</v>
      </c>
      <c r="S203" s="102">
        <f t="shared" si="131"/>
        <v>3866.5175856002497</v>
      </c>
      <c r="W203" s="102">
        <f t="shared" si="133"/>
        <v>587.90886115562751</v>
      </c>
      <c r="X203" s="102">
        <f t="shared" si="134"/>
        <v>2143.0941882125894</v>
      </c>
      <c r="Y203" s="102">
        <f t="shared" si="135"/>
        <v>3866.5175856002497</v>
      </c>
      <c r="Z203" s="102">
        <f t="shared" si="136"/>
        <v>5043.444569913685</v>
      </c>
      <c r="AA203" s="102">
        <f t="shared" si="137"/>
        <v>5887.9627075737189</v>
      </c>
      <c r="AB203" s="102">
        <f t="shared" si="138"/>
        <v>6735.8086312402938</v>
      </c>
      <c r="AC203" s="102">
        <f t="shared" si="139"/>
        <v>7638.0083930137098</v>
      </c>
      <c r="AD203" s="102">
        <f t="shared" si="140"/>
        <v>8369.7515604520668</v>
      </c>
      <c r="AE203" s="102">
        <f t="shared" si="141"/>
        <v>8947.3073095873442</v>
      </c>
      <c r="AF203" s="102">
        <f t="shared" si="142"/>
        <v>9758.5475871819654</v>
      </c>
      <c r="AG203" s="102">
        <f t="shared" si="122"/>
        <v>10754.66486513999</v>
      </c>
      <c r="AH203" s="102">
        <f t="shared" si="143"/>
        <v>11532.997036669925</v>
      </c>
    </row>
    <row r="204" spans="1:34" x14ac:dyDescent="0.35">
      <c r="A204" s="9" t="s">
        <v>122</v>
      </c>
      <c r="B204" s="13" t="s">
        <v>65</v>
      </c>
      <c r="C204" s="9" t="s">
        <v>131</v>
      </c>
      <c r="D204" s="10" t="s">
        <v>98</v>
      </c>
      <c r="E204" s="9" t="s">
        <v>73</v>
      </c>
      <c r="F204" s="95">
        <v>256.37547518826767</v>
      </c>
      <c r="G204" s="95">
        <v>678.18569096971942</v>
      </c>
      <c r="H204" s="95">
        <v>751.5509999072425</v>
      </c>
      <c r="I204" s="95">
        <v>513.23467768821138</v>
      </c>
      <c r="J204" s="95">
        <v>368.27772662264363</v>
      </c>
      <c r="K204" s="95">
        <v>369.72890855767156</v>
      </c>
      <c r="L204" s="95">
        <v>393.4315468297944</v>
      </c>
      <c r="M204" s="95">
        <v>319.09878326891931</v>
      </c>
      <c r="N204" s="95">
        <v>251.86068694595855</v>
      </c>
      <c r="O204" s="95">
        <v>353.7659072723643</v>
      </c>
      <c r="P204" s="95">
        <v>434.3871258850271</v>
      </c>
      <c r="Q204" s="95">
        <v>339.41533035931036</v>
      </c>
      <c r="S204" s="102">
        <f t="shared" si="131"/>
        <v>1686.1121660652298</v>
      </c>
      <c r="W204" s="102">
        <f t="shared" si="133"/>
        <v>256.37547518826767</v>
      </c>
      <c r="X204" s="102">
        <f t="shared" si="134"/>
        <v>934.56116615798715</v>
      </c>
      <c r="Y204" s="102">
        <f t="shared" si="135"/>
        <v>1686.1121660652298</v>
      </c>
      <c r="Z204" s="102">
        <f t="shared" si="136"/>
        <v>2199.3468437534411</v>
      </c>
      <c r="AA204" s="102">
        <f t="shared" si="137"/>
        <v>2567.6245703760846</v>
      </c>
      <c r="AB204" s="102">
        <f t="shared" si="138"/>
        <v>2937.3534789337564</v>
      </c>
      <c r="AC204" s="102">
        <f t="shared" si="139"/>
        <v>3330.7850257635509</v>
      </c>
      <c r="AD204" s="102">
        <f t="shared" si="140"/>
        <v>3649.8838090324703</v>
      </c>
      <c r="AE204" s="102">
        <f t="shared" si="141"/>
        <v>3901.7444959784289</v>
      </c>
      <c r="AF204" s="102">
        <f t="shared" si="142"/>
        <v>4255.5104032507934</v>
      </c>
      <c r="AG204" s="102">
        <f t="shared" si="122"/>
        <v>4689.8975291358202</v>
      </c>
      <c r="AH204" s="102">
        <f t="shared" si="143"/>
        <v>5029.3128594951304</v>
      </c>
    </row>
    <row r="205" spans="1:34" x14ac:dyDescent="0.35">
      <c r="A205" s="9" t="s">
        <v>122</v>
      </c>
      <c r="B205" s="13" t="s">
        <v>65</v>
      </c>
      <c r="C205" s="9" t="s">
        <v>131</v>
      </c>
      <c r="D205" s="10" t="s">
        <v>98</v>
      </c>
      <c r="E205" s="9" t="s">
        <v>74</v>
      </c>
      <c r="F205" s="95">
        <v>365.81846151536712</v>
      </c>
      <c r="G205" s="95">
        <v>967.6933642349901</v>
      </c>
      <c r="H205" s="95">
        <v>1072.3772635994505</v>
      </c>
      <c r="I205" s="95">
        <v>732.32714654302742</v>
      </c>
      <c r="J205" s="95">
        <v>525.49016735918144</v>
      </c>
      <c r="K205" s="95">
        <v>527.56083789606089</v>
      </c>
      <c r="L205" s="95">
        <v>561.38178999842501</v>
      </c>
      <c r="M205" s="95">
        <v>455.31744360937836</v>
      </c>
      <c r="N205" s="95">
        <v>359.3763754006311</v>
      </c>
      <c r="O205" s="95">
        <v>504.78346199038708</v>
      </c>
      <c r="P205" s="95">
        <v>619.82071403924465</v>
      </c>
      <c r="Q205" s="95">
        <v>484.30683112569045</v>
      </c>
      <c r="S205" s="102">
        <f t="shared" si="131"/>
        <v>2405.8890893498078</v>
      </c>
      <c r="W205" s="102">
        <f t="shared" si="133"/>
        <v>365.81846151536712</v>
      </c>
      <c r="X205" s="102">
        <f t="shared" si="134"/>
        <v>1333.5118257503573</v>
      </c>
      <c r="Y205" s="102">
        <f t="shared" si="135"/>
        <v>2405.8890893498078</v>
      </c>
      <c r="Z205" s="102">
        <f t="shared" si="136"/>
        <v>3138.2162358928354</v>
      </c>
      <c r="AA205" s="102">
        <f t="shared" si="137"/>
        <v>3663.7064032520166</v>
      </c>
      <c r="AB205" s="102">
        <f t="shared" si="138"/>
        <v>4191.2672411480771</v>
      </c>
      <c r="AC205" s="102">
        <f t="shared" si="139"/>
        <v>4752.6490311465022</v>
      </c>
      <c r="AD205" s="102">
        <f t="shared" si="140"/>
        <v>5207.9664747558809</v>
      </c>
      <c r="AE205" s="102">
        <f t="shared" si="141"/>
        <v>5567.3428501565122</v>
      </c>
      <c r="AF205" s="102">
        <f t="shared" si="142"/>
        <v>6072.1263121468992</v>
      </c>
      <c r="AG205" s="102">
        <f t="shared" si="122"/>
        <v>6691.9470261861443</v>
      </c>
      <c r="AH205" s="102">
        <f t="shared" si="143"/>
        <v>7176.2538573118345</v>
      </c>
    </row>
    <row r="206" spans="1:34" x14ac:dyDescent="0.35">
      <c r="A206" s="7" t="s">
        <v>122</v>
      </c>
      <c r="B206" s="7" t="s">
        <v>65</v>
      </c>
      <c r="C206" s="7" t="s">
        <v>132</v>
      </c>
      <c r="D206" s="81" t="s">
        <v>114</v>
      </c>
      <c r="E206" s="7" t="s">
        <v>69</v>
      </c>
      <c r="F206" s="8">
        <v>0</v>
      </c>
      <c r="G206" s="8">
        <v>1</v>
      </c>
      <c r="H206" s="8">
        <v>1</v>
      </c>
      <c r="I206" s="8">
        <v>2</v>
      </c>
      <c r="J206" s="8">
        <v>1</v>
      </c>
      <c r="K206" s="8">
        <v>2</v>
      </c>
      <c r="L206" s="8">
        <v>2</v>
      </c>
      <c r="M206" s="8">
        <v>1</v>
      </c>
      <c r="N206" s="8">
        <v>2</v>
      </c>
      <c r="O206" s="8">
        <v>1</v>
      </c>
      <c r="P206" s="8">
        <v>2</v>
      </c>
      <c r="Q206" s="8">
        <v>1</v>
      </c>
      <c r="S206" s="102">
        <f t="shared" si="131"/>
        <v>2</v>
      </c>
      <c r="W206" s="102">
        <f t="shared" si="133"/>
        <v>0</v>
      </c>
      <c r="X206" s="102">
        <f t="shared" si="134"/>
        <v>1</v>
      </c>
      <c r="Y206" s="102">
        <f t="shared" si="135"/>
        <v>2</v>
      </c>
      <c r="Z206" s="102">
        <f t="shared" si="136"/>
        <v>4</v>
      </c>
      <c r="AA206" s="102">
        <f t="shared" si="137"/>
        <v>5</v>
      </c>
      <c r="AB206" s="102">
        <f t="shared" si="138"/>
        <v>7</v>
      </c>
      <c r="AC206" s="102">
        <f t="shared" si="139"/>
        <v>9</v>
      </c>
      <c r="AD206" s="102">
        <f t="shared" si="140"/>
        <v>10</v>
      </c>
      <c r="AE206" s="102">
        <f t="shared" si="141"/>
        <v>12</v>
      </c>
      <c r="AF206" s="102">
        <f t="shared" si="142"/>
        <v>13</v>
      </c>
      <c r="AG206" s="102">
        <f t="shared" si="122"/>
        <v>15</v>
      </c>
      <c r="AH206" s="102">
        <f t="shared" si="143"/>
        <v>16</v>
      </c>
    </row>
    <row r="207" spans="1:34" x14ac:dyDescent="0.35">
      <c r="A207" s="9" t="s">
        <v>122</v>
      </c>
      <c r="B207" s="13" t="s">
        <v>65</v>
      </c>
      <c r="C207" s="9" t="s">
        <v>132</v>
      </c>
      <c r="D207" s="10" t="s">
        <v>114</v>
      </c>
      <c r="E207" s="9" t="s">
        <v>70</v>
      </c>
      <c r="F207" s="95">
        <v>0</v>
      </c>
      <c r="G207" s="95">
        <v>0</v>
      </c>
      <c r="H207" s="95">
        <v>1</v>
      </c>
      <c r="I207" s="95">
        <v>0</v>
      </c>
      <c r="J207" s="95">
        <v>0</v>
      </c>
      <c r="K207" s="95">
        <v>0</v>
      </c>
      <c r="L207" s="95">
        <v>0</v>
      </c>
      <c r="M207" s="95">
        <v>0</v>
      </c>
      <c r="N207" s="95">
        <v>0</v>
      </c>
      <c r="O207" s="95">
        <v>0</v>
      </c>
      <c r="P207" s="95">
        <v>0</v>
      </c>
      <c r="Q207" s="95">
        <v>0</v>
      </c>
      <c r="S207" s="102">
        <f t="shared" si="131"/>
        <v>1</v>
      </c>
      <c r="W207" s="102">
        <f t="shared" si="133"/>
        <v>0</v>
      </c>
      <c r="X207" s="102">
        <f t="shared" si="134"/>
        <v>0</v>
      </c>
      <c r="Y207" s="102">
        <f t="shared" si="135"/>
        <v>1</v>
      </c>
      <c r="Z207" s="102">
        <f t="shared" si="136"/>
        <v>1</v>
      </c>
      <c r="AA207" s="102">
        <f t="shared" si="137"/>
        <v>1</v>
      </c>
      <c r="AB207" s="102">
        <f t="shared" si="138"/>
        <v>1</v>
      </c>
      <c r="AC207" s="102">
        <f t="shared" si="139"/>
        <v>1</v>
      </c>
      <c r="AD207" s="102">
        <f t="shared" si="140"/>
        <v>1</v>
      </c>
      <c r="AE207" s="102">
        <f t="shared" si="141"/>
        <v>1</v>
      </c>
      <c r="AF207" s="102">
        <f t="shared" si="142"/>
        <v>1</v>
      </c>
      <c r="AG207" s="102">
        <f t="shared" si="122"/>
        <v>1</v>
      </c>
      <c r="AH207" s="102">
        <f t="shared" si="143"/>
        <v>1</v>
      </c>
    </row>
    <row r="208" spans="1:34" x14ac:dyDescent="0.35">
      <c r="A208" s="9" t="s">
        <v>122</v>
      </c>
      <c r="B208" s="13" t="s">
        <v>65</v>
      </c>
      <c r="C208" s="9" t="s">
        <v>132</v>
      </c>
      <c r="D208" s="10" t="s">
        <v>114</v>
      </c>
      <c r="E208" s="9" t="s">
        <v>71</v>
      </c>
      <c r="F208" s="95">
        <v>0</v>
      </c>
      <c r="G208" s="95">
        <v>0</v>
      </c>
      <c r="H208" s="95">
        <v>0</v>
      </c>
      <c r="I208" s="95">
        <v>0</v>
      </c>
      <c r="J208" s="95">
        <v>1</v>
      </c>
      <c r="K208" s="95">
        <v>0</v>
      </c>
      <c r="L208" s="95">
        <v>0</v>
      </c>
      <c r="M208" s="95">
        <v>0</v>
      </c>
      <c r="N208" s="95">
        <v>0</v>
      </c>
      <c r="O208" s="95">
        <v>0</v>
      </c>
      <c r="P208" s="95">
        <v>0</v>
      </c>
      <c r="Q208" s="95">
        <v>0</v>
      </c>
      <c r="S208" s="102">
        <f t="shared" si="131"/>
        <v>0</v>
      </c>
      <c r="W208" s="102">
        <f t="shared" si="133"/>
        <v>0</v>
      </c>
      <c r="X208" s="102">
        <f t="shared" si="134"/>
        <v>0</v>
      </c>
      <c r="Y208" s="102">
        <f t="shared" si="135"/>
        <v>0</v>
      </c>
      <c r="Z208" s="102">
        <f t="shared" si="136"/>
        <v>0</v>
      </c>
      <c r="AA208" s="102">
        <f t="shared" si="137"/>
        <v>1</v>
      </c>
      <c r="AB208" s="102">
        <f t="shared" si="138"/>
        <v>1</v>
      </c>
      <c r="AC208" s="102">
        <f t="shared" si="139"/>
        <v>1</v>
      </c>
      <c r="AD208" s="102">
        <f t="shared" si="140"/>
        <v>1</v>
      </c>
      <c r="AE208" s="102">
        <f t="shared" si="141"/>
        <v>1</v>
      </c>
      <c r="AF208" s="102">
        <f t="shared" si="142"/>
        <v>1</v>
      </c>
      <c r="AG208" s="102">
        <f t="shared" si="122"/>
        <v>1</v>
      </c>
      <c r="AH208" s="102">
        <f t="shared" si="143"/>
        <v>1</v>
      </c>
    </row>
    <row r="209" spans="1:34" x14ac:dyDescent="0.35">
      <c r="A209" s="9" t="s">
        <v>122</v>
      </c>
      <c r="B209" s="13" t="s">
        <v>65</v>
      </c>
      <c r="C209" s="9" t="s">
        <v>132</v>
      </c>
      <c r="D209" s="10" t="s">
        <v>114</v>
      </c>
      <c r="E209" s="9" t="s">
        <v>72</v>
      </c>
      <c r="F209" s="95">
        <v>0</v>
      </c>
      <c r="G209" s="95">
        <v>1</v>
      </c>
      <c r="H209" s="95">
        <v>0</v>
      </c>
      <c r="I209" s="95">
        <v>1</v>
      </c>
      <c r="J209" s="95">
        <v>0</v>
      </c>
      <c r="K209" s="95">
        <v>1</v>
      </c>
      <c r="L209" s="95">
        <v>1</v>
      </c>
      <c r="M209" s="95">
        <v>1</v>
      </c>
      <c r="N209" s="95">
        <v>0</v>
      </c>
      <c r="O209" s="95">
        <v>1</v>
      </c>
      <c r="P209" s="95">
        <v>0</v>
      </c>
      <c r="Q209" s="95">
        <v>1</v>
      </c>
      <c r="S209" s="102">
        <f t="shared" si="131"/>
        <v>1</v>
      </c>
      <c r="W209" s="102">
        <f t="shared" si="133"/>
        <v>0</v>
      </c>
      <c r="X209" s="102">
        <f t="shared" si="134"/>
        <v>1</v>
      </c>
      <c r="Y209" s="102">
        <f t="shared" si="135"/>
        <v>1</v>
      </c>
      <c r="Z209" s="102">
        <f t="shared" si="136"/>
        <v>2</v>
      </c>
      <c r="AA209" s="102">
        <f t="shared" si="137"/>
        <v>2</v>
      </c>
      <c r="AB209" s="102">
        <f t="shared" si="138"/>
        <v>3</v>
      </c>
      <c r="AC209" s="102">
        <f t="shared" si="139"/>
        <v>4</v>
      </c>
      <c r="AD209" s="102">
        <f t="shared" si="140"/>
        <v>5</v>
      </c>
      <c r="AE209" s="102">
        <f t="shared" si="141"/>
        <v>5</v>
      </c>
      <c r="AF209" s="102">
        <f t="shared" si="142"/>
        <v>6</v>
      </c>
      <c r="AG209" s="102">
        <f t="shared" si="122"/>
        <v>6</v>
      </c>
      <c r="AH209" s="102">
        <f t="shared" si="143"/>
        <v>7</v>
      </c>
    </row>
    <row r="210" spans="1:34" x14ac:dyDescent="0.35">
      <c r="A210" s="9" t="s">
        <v>122</v>
      </c>
      <c r="B210" s="13" t="s">
        <v>65</v>
      </c>
      <c r="C210" s="9" t="s">
        <v>132</v>
      </c>
      <c r="D210" s="10" t="s">
        <v>114</v>
      </c>
      <c r="E210" s="9" t="s">
        <v>73</v>
      </c>
      <c r="F210" s="95">
        <v>0</v>
      </c>
      <c r="G210" s="95">
        <v>0</v>
      </c>
      <c r="H210" s="95">
        <v>0</v>
      </c>
      <c r="I210" s="95">
        <v>0</v>
      </c>
      <c r="J210" s="95">
        <v>0</v>
      </c>
      <c r="K210" s="95">
        <v>0</v>
      </c>
      <c r="L210" s="95">
        <v>1</v>
      </c>
      <c r="M210" s="95">
        <v>0</v>
      </c>
      <c r="N210" s="95">
        <v>1</v>
      </c>
      <c r="O210" s="95">
        <v>0</v>
      </c>
      <c r="P210" s="95">
        <v>1</v>
      </c>
      <c r="Q210" s="95">
        <v>0</v>
      </c>
      <c r="S210" s="102">
        <f t="shared" si="131"/>
        <v>0</v>
      </c>
      <c r="W210" s="102">
        <f t="shared" si="133"/>
        <v>0</v>
      </c>
      <c r="X210" s="102">
        <f t="shared" si="134"/>
        <v>0</v>
      </c>
      <c r="Y210" s="102">
        <f t="shared" si="135"/>
        <v>0</v>
      </c>
      <c r="Z210" s="102">
        <f t="shared" si="136"/>
        <v>0</v>
      </c>
      <c r="AA210" s="102">
        <f t="shared" si="137"/>
        <v>0</v>
      </c>
      <c r="AB210" s="102">
        <f t="shared" si="138"/>
        <v>0</v>
      </c>
      <c r="AC210" s="102">
        <f t="shared" si="139"/>
        <v>1</v>
      </c>
      <c r="AD210" s="102">
        <f t="shared" si="140"/>
        <v>1</v>
      </c>
      <c r="AE210" s="102">
        <f t="shared" si="141"/>
        <v>2</v>
      </c>
      <c r="AF210" s="102">
        <f t="shared" si="142"/>
        <v>2</v>
      </c>
      <c r="AG210" s="102">
        <f t="shared" si="122"/>
        <v>3</v>
      </c>
      <c r="AH210" s="102">
        <f t="shared" si="143"/>
        <v>3</v>
      </c>
    </row>
    <row r="211" spans="1:34" x14ac:dyDescent="0.35">
      <c r="A211" s="9" t="s">
        <v>122</v>
      </c>
      <c r="B211" s="13" t="s">
        <v>65</v>
      </c>
      <c r="C211" s="9" t="s">
        <v>132</v>
      </c>
      <c r="D211" s="10" t="s">
        <v>114</v>
      </c>
      <c r="E211" s="9" t="s">
        <v>74</v>
      </c>
      <c r="F211" s="95">
        <v>0</v>
      </c>
      <c r="G211" s="95">
        <v>0</v>
      </c>
      <c r="H211" s="95">
        <v>0</v>
      </c>
      <c r="I211" s="95">
        <v>1</v>
      </c>
      <c r="J211" s="95">
        <v>0</v>
      </c>
      <c r="K211" s="95">
        <v>1</v>
      </c>
      <c r="L211" s="95">
        <v>0</v>
      </c>
      <c r="M211" s="95">
        <v>0</v>
      </c>
      <c r="N211" s="95">
        <v>1</v>
      </c>
      <c r="O211" s="95">
        <v>0</v>
      </c>
      <c r="P211" s="95">
        <v>1</v>
      </c>
      <c r="Q211" s="95">
        <v>0</v>
      </c>
      <c r="S211" s="102">
        <f t="shared" si="131"/>
        <v>0</v>
      </c>
      <c r="W211" s="102">
        <f t="shared" si="133"/>
        <v>0</v>
      </c>
      <c r="X211" s="102">
        <f t="shared" si="134"/>
        <v>0</v>
      </c>
      <c r="Y211" s="102">
        <f t="shared" si="135"/>
        <v>0</v>
      </c>
      <c r="Z211" s="102">
        <f t="shared" si="136"/>
        <v>1</v>
      </c>
      <c r="AA211" s="102">
        <f t="shared" si="137"/>
        <v>1</v>
      </c>
      <c r="AB211" s="102">
        <f t="shared" si="138"/>
        <v>2</v>
      </c>
      <c r="AC211" s="102">
        <f t="shared" si="139"/>
        <v>2</v>
      </c>
      <c r="AD211" s="102">
        <f t="shared" si="140"/>
        <v>2</v>
      </c>
      <c r="AE211" s="102">
        <f t="shared" si="141"/>
        <v>3</v>
      </c>
      <c r="AF211" s="102">
        <f t="shared" si="142"/>
        <v>3</v>
      </c>
      <c r="AG211" s="102">
        <f t="shared" ref="AG211:AG274" si="145">P211+AF211</f>
        <v>4</v>
      </c>
      <c r="AH211" s="102">
        <f t="shared" si="143"/>
        <v>4</v>
      </c>
    </row>
    <row r="212" spans="1:34" x14ac:dyDescent="0.35">
      <c r="A212" s="7" t="s">
        <v>133</v>
      </c>
      <c r="B212" s="7" t="s">
        <v>65</v>
      </c>
      <c r="C212" s="7" t="s">
        <v>134</v>
      </c>
      <c r="D212" s="81" t="s">
        <v>101</v>
      </c>
      <c r="E212" s="7" t="s">
        <v>69</v>
      </c>
      <c r="F212" s="8">
        <f t="shared" ref="F212:Q212" si="146">SUM(F213:F217)</f>
        <v>0</v>
      </c>
      <c r="G212" s="8">
        <f t="shared" si="146"/>
        <v>0</v>
      </c>
      <c r="H212" s="8">
        <f t="shared" si="146"/>
        <v>0</v>
      </c>
      <c r="I212" s="8">
        <f t="shared" si="146"/>
        <v>0</v>
      </c>
      <c r="J212" s="8">
        <f t="shared" si="146"/>
        <v>0</v>
      </c>
      <c r="K212" s="8">
        <f t="shared" si="146"/>
        <v>0</v>
      </c>
      <c r="L212" s="8">
        <f t="shared" si="146"/>
        <v>0</v>
      </c>
      <c r="M212" s="8">
        <f t="shared" si="146"/>
        <v>0</v>
      </c>
      <c r="N212" s="8">
        <f t="shared" si="146"/>
        <v>0</v>
      </c>
      <c r="O212" s="8">
        <f t="shared" si="146"/>
        <v>0</v>
      </c>
      <c r="P212" s="8">
        <f t="shared" si="146"/>
        <v>0</v>
      </c>
      <c r="Q212" s="8">
        <f t="shared" si="146"/>
        <v>0</v>
      </c>
      <c r="S212" s="102">
        <f t="shared" si="131"/>
        <v>0</v>
      </c>
      <c r="W212" s="102">
        <f t="shared" si="133"/>
        <v>0</v>
      </c>
      <c r="X212" s="102">
        <f t="shared" si="134"/>
        <v>0</v>
      </c>
      <c r="Y212" s="102">
        <f t="shared" si="135"/>
        <v>0</v>
      </c>
      <c r="Z212" s="102">
        <f t="shared" si="136"/>
        <v>0</v>
      </c>
      <c r="AA212" s="102">
        <f t="shared" si="137"/>
        <v>0</v>
      </c>
      <c r="AB212" s="102">
        <f t="shared" si="138"/>
        <v>0</v>
      </c>
      <c r="AC212" s="102">
        <f t="shared" si="139"/>
        <v>0</v>
      </c>
      <c r="AD212" s="102">
        <f t="shared" si="140"/>
        <v>0</v>
      </c>
      <c r="AE212" s="102">
        <f t="shared" si="141"/>
        <v>0</v>
      </c>
      <c r="AF212" s="102">
        <f t="shared" si="142"/>
        <v>0</v>
      </c>
      <c r="AG212" s="102">
        <f t="shared" si="145"/>
        <v>0</v>
      </c>
      <c r="AH212" s="102">
        <f t="shared" si="143"/>
        <v>0</v>
      </c>
    </row>
    <row r="213" spans="1:34" x14ac:dyDescent="0.35">
      <c r="A213" s="9" t="s">
        <v>133</v>
      </c>
      <c r="B213" s="13" t="s">
        <v>65</v>
      </c>
      <c r="C213" s="9" t="s">
        <v>134</v>
      </c>
      <c r="D213" s="10" t="s">
        <v>101</v>
      </c>
      <c r="E213" s="9" t="s">
        <v>70</v>
      </c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S213" s="102">
        <f t="shared" si="131"/>
        <v>0</v>
      </c>
      <c r="W213" s="102">
        <f t="shared" si="133"/>
        <v>0</v>
      </c>
      <c r="X213" s="102">
        <f t="shared" si="134"/>
        <v>0</v>
      </c>
      <c r="Y213" s="102">
        <f t="shared" si="135"/>
        <v>0</v>
      </c>
      <c r="Z213" s="102">
        <f t="shared" si="136"/>
        <v>0</v>
      </c>
      <c r="AA213" s="102">
        <f t="shared" si="137"/>
        <v>0</v>
      </c>
      <c r="AB213" s="102">
        <f t="shared" si="138"/>
        <v>0</v>
      </c>
      <c r="AC213" s="102">
        <f t="shared" si="139"/>
        <v>0</v>
      </c>
      <c r="AD213" s="102">
        <f t="shared" si="140"/>
        <v>0</v>
      </c>
      <c r="AE213" s="102">
        <f t="shared" si="141"/>
        <v>0</v>
      </c>
      <c r="AF213" s="102">
        <f t="shared" si="142"/>
        <v>0</v>
      </c>
      <c r="AG213" s="102">
        <f t="shared" si="145"/>
        <v>0</v>
      </c>
      <c r="AH213" s="102">
        <f t="shared" si="143"/>
        <v>0</v>
      </c>
    </row>
    <row r="214" spans="1:34" x14ac:dyDescent="0.35">
      <c r="A214" s="9" t="s">
        <v>133</v>
      </c>
      <c r="B214" s="13" t="s">
        <v>65</v>
      </c>
      <c r="C214" s="9" t="s">
        <v>134</v>
      </c>
      <c r="D214" s="10" t="s">
        <v>101</v>
      </c>
      <c r="E214" s="9" t="s">
        <v>71</v>
      </c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S214" s="102">
        <f t="shared" si="131"/>
        <v>0</v>
      </c>
      <c r="W214" s="102">
        <f t="shared" si="133"/>
        <v>0</v>
      </c>
      <c r="X214" s="102">
        <f t="shared" si="134"/>
        <v>0</v>
      </c>
      <c r="Y214" s="102">
        <f t="shared" si="135"/>
        <v>0</v>
      </c>
      <c r="Z214" s="102">
        <f t="shared" si="136"/>
        <v>0</v>
      </c>
      <c r="AA214" s="102">
        <f t="shared" si="137"/>
        <v>0</v>
      </c>
      <c r="AB214" s="102">
        <f t="shared" si="138"/>
        <v>0</v>
      </c>
      <c r="AC214" s="102">
        <f t="shared" si="139"/>
        <v>0</v>
      </c>
      <c r="AD214" s="102">
        <f t="shared" si="140"/>
        <v>0</v>
      </c>
      <c r="AE214" s="102">
        <f t="shared" si="141"/>
        <v>0</v>
      </c>
      <c r="AF214" s="102">
        <f t="shared" si="142"/>
        <v>0</v>
      </c>
      <c r="AG214" s="102">
        <f t="shared" si="145"/>
        <v>0</v>
      </c>
      <c r="AH214" s="102">
        <f t="shared" si="143"/>
        <v>0</v>
      </c>
    </row>
    <row r="215" spans="1:34" x14ac:dyDescent="0.35">
      <c r="A215" s="9" t="s">
        <v>133</v>
      </c>
      <c r="B215" s="13" t="s">
        <v>65</v>
      </c>
      <c r="C215" s="9" t="s">
        <v>134</v>
      </c>
      <c r="D215" s="10" t="s">
        <v>101</v>
      </c>
      <c r="E215" s="9" t="s">
        <v>72</v>
      </c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S215" s="102">
        <f t="shared" si="131"/>
        <v>0</v>
      </c>
      <c r="W215" s="102">
        <f t="shared" si="133"/>
        <v>0</v>
      </c>
      <c r="X215" s="102">
        <f t="shared" si="134"/>
        <v>0</v>
      </c>
      <c r="Y215" s="102">
        <f t="shared" si="135"/>
        <v>0</v>
      </c>
      <c r="Z215" s="102">
        <f t="shared" si="136"/>
        <v>0</v>
      </c>
      <c r="AA215" s="102">
        <f t="shared" si="137"/>
        <v>0</v>
      </c>
      <c r="AB215" s="102">
        <f t="shared" si="138"/>
        <v>0</v>
      </c>
      <c r="AC215" s="102">
        <f t="shared" si="139"/>
        <v>0</v>
      </c>
      <c r="AD215" s="102">
        <f t="shared" si="140"/>
        <v>0</v>
      </c>
      <c r="AE215" s="102">
        <f t="shared" si="141"/>
        <v>0</v>
      </c>
      <c r="AF215" s="102">
        <f t="shared" si="142"/>
        <v>0</v>
      </c>
      <c r="AG215" s="102">
        <f t="shared" si="145"/>
        <v>0</v>
      </c>
      <c r="AH215" s="102">
        <f t="shared" si="143"/>
        <v>0</v>
      </c>
    </row>
    <row r="216" spans="1:34" x14ac:dyDescent="0.35">
      <c r="A216" s="9" t="s">
        <v>133</v>
      </c>
      <c r="B216" s="13" t="s">
        <v>65</v>
      </c>
      <c r="C216" s="9" t="s">
        <v>134</v>
      </c>
      <c r="D216" s="10" t="s">
        <v>101</v>
      </c>
      <c r="E216" s="9" t="s">
        <v>73</v>
      </c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S216" s="102">
        <f t="shared" si="131"/>
        <v>0</v>
      </c>
      <c r="W216" s="102">
        <f t="shared" si="133"/>
        <v>0</v>
      </c>
      <c r="X216" s="102">
        <f t="shared" si="134"/>
        <v>0</v>
      </c>
      <c r="Y216" s="102">
        <f t="shared" si="135"/>
        <v>0</v>
      </c>
      <c r="Z216" s="102">
        <f t="shared" si="136"/>
        <v>0</v>
      </c>
      <c r="AA216" s="102">
        <f t="shared" si="137"/>
        <v>0</v>
      </c>
      <c r="AB216" s="102">
        <f t="shared" si="138"/>
        <v>0</v>
      </c>
      <c r="AC216" s="102">
        <f t="shared" si="139"/>
        <v>0</v>
      </c>
      <c r="AD216" s="102">
        <f t="shared" si="140"/>
        <v>0</v>
      </c>
      <c r="AE216" s="102">
        <f t="shared" si="141"/>
        <v>0</v>
      </c>
      <c r="AF216" s="102">
        <f t="shared" si="142"/>
        <v>0</v>
      </c>
      <c r="AG216" s="102">
        <f t="shared" si="145"/>
        <v>0</v>
      </c>
      <c r="AH216" s="102">
        <f t="shared" si="143"/>
        <v>0</v>
      </c>
    </row>
    <row r="217" spans="1:34" x14ac:dyDescent="0.35">
      <c r="A217" s="9" t="s">
        <v>133</v>
      </c>
      <c r="B217" s="13" t="s">
        <v>65</v>
      </c>
      <c r="C217" s="9" t="s">
        <v>134</v>
      </c>
      <c r="D217" s="10" t="s">
        <v>101</v>
      </c>
      <c r="E217" s="9" t="s">
        <v>74</v>
      </c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S217" s="102">
        <f t="shared" si="131"/>
        <v>0</v>
      </c>
      <c r="W217" s="102">
        <f t="shared" si="133"/>
        <v>0</v>
      </c>
      <c r="X217" s="102">
        <f t="shared" si="134"/>
        <v>0</v>
      </c>
      <c r="Y217" s="102">
        <f t="shared" si="135"/>
        <v>0</v>
      </c>
      <c r="Z217" s="102">
        <f t="shared" si="136"/>
        <v>0</v>
      </c>
      <c r="AA217" s="102">
        <f t="shared" si="137"/>
        <v>0</v>
      </c>
      <c r="AB217" s="102">
        <f t="shared" si="138"/>
        <v>0</v>
      </c>
      <c r="AC217" s="102">
        <f t="shared" si="139"/>
        <v>0</v>
      </c>
      <c r="AD217" s="102">
        <f t="shared" si="140"/>
        <v>0</v>
      </c>
      <c r="AE217" s="102">
        <f t="shared" si="141"/>
        <v>0</v>
      </c>
      <c r="AF217" s="102">
        <f t="shared" si="142"/>
        <v>0</v>
      </c>
      <c r="AG217" s="102">
        <f t="shared" si="145"/>
        <v>0</v>
      </c>
      <c r="AH217" s="102">
        <f t="shared" si="143"/>
        <v>0</v>
      </c>
    </row>
    <row r="218" spans="1:34" x14ac:dyDescent="0.35">
      <c r="A218" s="7" t="s">
        <v>122</v>
      </c>
      <c r="B218" s="7" t="s">
        <v>65</v>
      </c>
      <c r="C218" s="7" t="s">
        <v>135</v>
      </c>
      <c r="D218" s="81" t="s">
        <v>101</v>
      </c>
      <c r="E218" s="7" t="s">
        <v>69</v>
      </c>
      <c r="F218" s="8">
        <f t="shared" ref="F218:Q218" si="147">SUM(F219:F223)</f>
        <v>0</v>
      </c>
      <c r="G218" s="8">
        <f t="shared" si="147"/>
        <v>0</v>
      </c>
      <c r="H218" s="8">
        <f t="shared" si="147"/>
        <v>0</v>
      </c>
      <c r="I218" s="8">
        <f t="shared" si="147"/>
        <v>1</v>
      </c>
      <c r="J218" s="8">
        <f t="shared" si="147"/>
        <v>0</v>
      </c>
      <c r="K218" s="8">
        <f t="shared" si="147"/>
        <v>0</v>
      </c>
      <c r="L218" s="8">
        <f t="shared" si="147"/>
        <v>0</v>
      </c>
      <c r="M218" s="8">
        <f t="shared" si="147"/>
        <v>0</v>
      </c>
      <c r="N218" s="8">
        <f t="shared" si="147"/>
        <v>0</v>
      </c>
      <c r="O218" s="8">
        <f t="shared" si="147"/>
        <v>1</v>
      </c>
      <c r="P218" s="8">
        <f t="shared" si="147"/>
        <v>0</v>
      </c>
      <c r="Q218" s="8">
        <f t="shared" si="147"/>
        <v>1</v>
      </c>
      <c r="S218" s="102">
        <f t="shared" si="131"/>
        <v>0</v>
      </c>
      <c r="W218" s="102">
        <f t="shared" si="133"/>
        <v>0</v>
      </c>
      <c r="X218" s="102">
        <f t="shared" si="134"/>
        <v>0</v>
      </c>
      <c r="Y218" s="102">
        <f t="shared" si="135"/>
        <v>0</v>
      </c>
      <c r="Z218" s="102">
        <f t="shared" si="136"/>
        <v>1</v>
      </c>
      <c r="AA218" s="102">
        <f t="shared" si="137"/>
        <v>1</v>
      </c>
      <c r="AB218" s="102">
        <f t="shared" si="138"/>
        <v>1</v>
      </c>
      <c r="AC218" s="102">
        <f t="shared" si="139"/>
        <v>1</v>
      </c>
      <c r="AD218" s="102">
        <f t="shared" si="140"/>
        <v>1</v>
      </c>
      <c r="AE218" s="102">
        <f t="shared" si="141"/>
        <v>1</v>
      </c>
      <c r="AF218" s="102">
        <f t="shared" si="142"/>
        <v>2</v>
      </c>
      <c r="AG218" s="102">
        <f t="shared" si="145"/>
        <v>2</v>
      </c>
      <c r="AH218" s="102">
        <f t="shared" si="143"/>
        <v>3</v>
      </c>
    </row>
    <row r="219" spans="1:34" x14ac:dyDescent="0.35">
      <c r="A219" s="9" t="s">
        <v>122</v>
      </c>
      <c r="B219" s="13" t="s">
        <v>65</v>
      </c>
      <c r="C219" s="9" t="s">
        <v>135</v>
      </c>
      <c r="D219" s="10" t="s">
        <v>101</v>
      </c>
      <c r="E219" s="9" t="s">
        <v>70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0.33</v>
      </c>
      <c r="P219" s="9">
        <v>0</v>
      </c>
      <c r="Q219" s="9">
        <v>0</v>
      </c>
      <c r="S219" s="102">
        <f t="shared" si="131"/>
        <v>0</v>
      </c>
      <c r="W219" s="102">
        <f t="shared" si="133"/>
        <v>0</v>
      </c>
      <c r="X219" s="102">
        <f t="shared" si="134"/>
        <v>0</v>
      </c>
      <c r="Y219" s="102">
        <f t="shared" si="135"/>
        <v>0</v>
      </c>
      <c r="Z219" s="102">
        <f t="shared" si="136"/>
        <v>0</v>
      </c>
      <c r="AA219" s="102">
        <f t="shared" si="137"/>
        <v>0</v>
      </c>
      <c r="AB219" s="102">
        <f t="shared" si="138"/>
        <v>0</v>
      </c>
      <c r="AC219" s="102">
        <f t="shared" si="139"/>
        <v>0</v>
      </c>
      <c r="AD219" s="102">
        <f t="shared" si="140"/>
        <v>0</v>
      </c>
      <c r="AE219" s="102">
        <f t="shared" si="141"/>
        <v>0</v>
      </c>
      <c r="AF219" s="102">
        <f t="shared" si="142"/>
        <v>0.33</v>
      </c>
      <c r="AG219" s="102">
        <f t="shared" si="145"/>
        <v>0.33</v>
      </c>
      <c r="AH219" s="102">
        <f t="shared" si="143"/>
        <v>0.33</v>
      </c>
    </row>
    <row r="220" spans="1:34" x14ac:dyDescent="0.35">
      <c r="A220" s="9" t="s">
        <v>122</v>
      </c>
      <c r="B220" s="13" t="s">
        <v>65</v>
      </c>
      <c r="C220" s="9" t="s">
        <v>135</v>
      </c>
      <c r="D220" s="10" t="s">
        <v>101</v>
      </c>
      <c r="E220" s="9" t="s">
        <v>71</v>
      </c>
      <c r="F220" s="9">
        <v>0</v>
      </c>
      <c r="G220" s="9">
        <v>0</v>
      </c>
      <c r="H220" s="9">
        <v>0</v>
      </c>
      <c r="I220" s="9">
        <v>0</v>
      </c>
      <c r="J220" s="9">
        <v>0</v>
      </c>
      <c r="K220" s="9">
        <v>0</v>
      </c>
      <c r="L220" s="9">
        <v>0</v>
      </c>
      <c r="M220" s="9">
        <v>0</v>
      </c>
      <c r="N220" s="9">
        <v>0</v>
      </c>
      <c r="O220" s="9">
        <v>0.33</v>
      </c>
      <c r="P220" s="9">
        <v>0</v>
      </c>
      <c r="Q220" s="9">
        <v>0</v>
      </c>
      <c r="S220" s="102">
        <f t="shared" si="131"/>
        <v>0</v>
      </c>
      <c r="W220" s="102">
        <f t="shared" si="133"/>
        <v>0</v>
      </c>
      <c r="X220" s="102">
        <f t="shared" si="134"/>
        <v>0</v>
      </c>
      <c r="Y220" s="102">
        <f t="shared" si="135"/>
        <v>0</v>
      </c>
      <c r="Z220" s="102">
        <f t="shared" si="136"/>
        <v>0</v>
      </c>
      <c r="AA220" s="102">
        <f t="shared" si="137"/>
        <v>0</v>
      </c>
      <c r="AB220" s="102">
        <f t="shared" si="138"/>
        <v>0</v>
      </c>
      <c r="AC220" s="102">
        <f t="shared" si="139"/>
        <v>0</v>
      </c>
      <c r="AD220" s="102">
        <f t="shared" si="140"/>
        <v>0</v>
      </c>
      <c r="AE220" s="102">
        <f t="shared" si="141"/>
        <v>0</v>
      </c>
      <c r="AF220" s="102">
        <f t="shared" si="142"/>
        <v>0.33</v>
      </c>
      <c r="AG220" s="102">
        <f t="shared" si="145"/>
        <v>0.33</v>
      </c>
      <c r="AH220" s="102">
        <f t="shared" si="143"/>
        <v>0.33</v>
      </c>
    </row>
    <row r="221" spans="1:34" x14ac:dyDescent="0.35">
      <c r="A221" s="9" t="s">
        <v>122</v>
      </c>
      <c r="B221" s="13" t="s">
        <v>65</v>
      </c>
      <c r="C221" s="9" t="s">
        <v>135</v>
      </c>
      <c r="D221" s="10" t="s">
        <v>101</v>
      </c>
      <c r="E221" s="9" t="s">
        <v>72</v>
      </c>
      <c r="F221" s="9">
        <v>0</v>
      </c>
      <c r="G221" s="9">
        <v>0</v>
      </c>
      <c r="H221" s="9">
        <v>0</v>
      </c>
      <c r="I221" s="9">
        <v>0.34</v>
      </c>
      <c r="J221" s="9">
        <v>0</v>
      </c>
      <c r="K221" s="9">
        <v>0</v>
      </c>
      <c r="L221" s="9">
        <v>0</v>
      </c>
      <c r="M221" s="9">
        <v>0</v>
      </c>
      <c r="N221" s="9">
        <v>0</v>
      </c>
      <c r="O221" s="9">
        <v>0</v>
      </c>
      <c r="P221" s="9">
        <v>0</v>
      </c>
      <c r="Q221" s="9">
        <v>0.33</v>
      </c>
      <c r="S221" s="102">
        <f t="shared" si="131"/>
        <v>0</v>
      </c>
      <c r="W221" s="102">
        <f t="shared" si="133"/>
        <v>0</v>
      </c>
      <c r="X221" s="102">
        <f t="shared" si="134"/>
        <v>0</v>
      </c>
      <c r="Y221" s="102">
        <f t="shared" si="135"/>
        <v>0</v>
      </c>
      <c r="Z221" s="102">
        <f t="shared" si="136"/>
        <v>0.34</v>
      </c>
      <c r="AA221" s="102">
        <f t="shared" si="137"/>
        <v>0.34</v>
      </c>
      <c r="AB221" s="102">
        <f t="shared" si="138"/>
        <v>0.34</v>
      </c>
      <c r="AC221" s="102">
        <f t="shared" si="139"/>
        <v>0.34</v>
      </c>
      <c r="AD221" s="102">
        <f t="shared" si="140"/>
        <v>0.34</v>
      </c>
      <c r="AE221" s="102">
        <f t="shared" si="141"/>
        <v>0.34</v>
      </c>
      <c r="AF221" s="102">
        <f t="shared" si="142"/>
        <v>0.34</v>
      </c>
      <c r="AG221" s="102">
        <f t="shared" si="145"/>
        <v>0.34</v>
      </c>
      <c r="AH221" s="102">
        <f t="shared" si="143"/>
        <v>0.67</v>
      </c>
    </row>
    <row r="222" spans="1:34" x14ac:dyDescent="0.35">
      <c r="A222" s="9" t="s">
        <v>122</v>
      </c>
      <c r="B222" s="13" t="s">
        <v>65</v>
      </c>
      <c r="C222" s="9" t="s">
        <v>135</v>
      </c>
      <c r="D222" s="10" t="s">
        <v>101</v>
      </c>
      <c r="E222" s="9" t="s">
        <v>73</v>
      </c>
      <c r="F222" s="9">
        <v>0</v>
      </c>
      <c r="G222" s="9">
        <v>0</v>
      </c>
      <c r="H222" s="9">
        <v>0</v>
      </c>
      <c r="I222" s="9">
        <v>0.33</v>
      </c>
      <c r="J222" s="9">
        <v>0</v>
      </c>
      <c r="K222" s="9">
        <v>0</v>
      </c>
      <c r="L222" s="9">
        <v>0</v>
      </c>
      <c r="M222" s="9">
        <v>0</v>
      </c>
      <c r="N222" s="9">
        <v>0</v>
      </c>
      <c r="O222" s="9">
        <v>0.34</v>
      </c>
      <c r="P222" s="9">
        <v>0</v>
      </c>
      <c r="Q222" s="9">
        <v>0.33</v>
      </c>
      <c r="S222" s="102">
        <f t="shared" si="131"/>
        <v>0</v>
      </c>
      <c r="W222" s="102">
        <f t="shared" si="133"/>
        <v>0</v>
      </c>
      <c r="X222" s="102">
        <f t="shared" si="134"/>
        <v>0</v>
      </c>
      <c r="Y222" s="102">
        <f t="shared" si="135"/>
        <v>0</v>
      </c>
      <c r="Z222" s="102">
        <f t="shared" si="136"/>
        <v>0.33</v>
      </c>
      <c r="AA222" s="102">
        <f t="shared" si="137"/>
        <v>0.33</v>
      </c>
      <c r="AB222" s="102">
        <f t="shared" si="138"/>
        <v>0.33</v>
      </c>
      <c r="AC222" s="102">
        <f t="shared" si="139"/>
        <v>0.33</v>
      </c>
      <c r="AD222" s="102">
        <f t="shared" si="140"/>
        <v>0.33</v>
      </c>
      <c r="AE222" s="102">
        <f t="shared" si="141"/>
        <v>0.33</v>
      </c>
      <c r="AF222" s="102">
        <f t="shared" si="142"/>
        <v>0.67</v>
      </c>
      <c r="AG222" s="102">
        <f t="shared" si="145"/>
        <v>0.67</v>
      </c>
      <c r="AH222" s="102">
        <f t="shared" si="143"/>
        <v>1</v>
      </c>
    </row>
    <row r="223" spans="1:34" x14ac:dyDescent="0.35">
      <c r="A223" s="9" t="s">
        <v>122</v>
      </c>
      <c r="B223" s="13" t="s">
        <v>65</v>
      </c>
      <c r="C223" s="9" t="s">
        <v>135</v>
      </c>
      <c r="D223" s="10" t="s">
        <v>101</v>
      </c>
      <c r="E223" s="9" t="s">
        <v>74</v>
      </c>
      <c r="F223" s="9">
        <v>0</v>
      </c>
      <c r="G223" s="9">
        <v>0</v>
      </c>
      <c r="H223" s="9">
        <v>0</v>
      </c>
      <c r="I223" s="9">
        <v>0.33</v>
      </c>
      <c r="J223" s="9">
        <v>0</v>
      </c>
      <c r="K223" s="9">
        <v>0</v>
      </c>
      <c r="L223" s="9">
        <v>0</v>
      </c>
      <c r="M223" s="9">
        <v>0</v>
      </c>
      <c r="N223" s="9">
        <v>0</v>
      </c>
      <c r="O223" s="9">
        <v>0</v>
      </c>
      <c r="P223" s="9">
        <v>0</v>
      </c>
      <c r="Q223" s="9">
        <v>0.34</v>
      </c>
      <c r="S223" s="102">
        <f t="shared" si="131"/>
        <v>0</v>
      </c>
      <c r="W223" s="102">
        <f t="shared" si="133"/>
        <v>0</v>
      </c>
      <c r="X223" s="102">
        <f t="shared" si="134"/>
        <v>0</v>
      </c>
      <c r="Y223" s="102">
        <f t="shared" si="135"/>
        <v>0</v>
      </c>
      <c r="Z223" s="102">
        <f t="shared" si="136"/>
        <v>0.33</v>
      </c>
      <c r="AA223" s="102">
        <f t="shared" si="137"/>
        <v>0.33</v>
      </c>
      <c r="AB223" s="102">
        <f t="shared" si="138"/>
        <v>0.33</v>
      </c>
      <c r="AC223" s="102">
        <f t="shared" si="139"/>
        <v>0.33</v>
      </c>
      <c r="AD223" s="102">
        <f t="shared" si="140"/>
        <v>0.33</v>
      </c>
      <c r="AE223" s="102">
        <f t="shared" si="141"/>
        <v>0.33</v>
      </c>
      <c r="AF223" s="102">
        <f t="shared" si="142"/>
        <v>0.33</v>
      </c>
      <c r="AG223" s="102">
        <f t="shared" si="145"/>
        <v>0.33</v>
      </c>
      <c r="AH223" s="102">
        <f t="shared" si="143"/>
        <v>0.67</v>
      </c>
    </row>
    <row r="224" spans="1:34" x14ac:dyDescent="0.35">
      <c r="A224" s="7" t="s">
        <v>122</v>
      </c>
      <c r="B224" s="7" t="s">
        <v>65</v>
      </c>
      <c r="C224" s="7" t="s">
        <v>136</v>
      </c>
      <c r="D224" s="81" t="s">
        <v>101</v>
      </c>
      <c r="E224" s="7" t="s">
        <v>69</v>
      </c>
      <c r="F224" s="8">
        <f t="shared" ref="F224:Q224" si="148">SUM(F225:F229)</f>
        <v>0</v>
      </c>
      <c r="G224" s="8">
        <f t="shared" si="148"/>
        <v>49999999.999999985</v>
      </c>
      <c r="H224" s="8">
        <f t="shared" si="148"/>
        <v>49999999.999999985</v>
      </c>
      <c r="I224" s="8">
        <f t="shared" si="148"/>
        <v>74999999.999999985</v>
      </c>
      <c r="J224" s="8">
        <f t="shared" si="148"/>
        <v>74999999.999999985</v>
      </c>
      <c r="K224" s="8">
        <f t="shared" si="148"/>
        <v>74999999.999999985</v>
      </c>
      <c r="L224" s="8">
        <f t="shared" si="148"/>
        <v>99999999.99999997</v>
      </c>
      <c r="M224" s="8">
        <f t="shared" si="148"/>
        <v>99999999.99999997</v>
      </c>
      <c r="N224" s="8">
        <f t="shared" si="148"/>
        <v>99999999.99999997</v>
      </c>
      <c r="O224" s="8">
        <f t="shared" si="148"/>
        <v>124999999.99999996</v>
      </c>
      <c r="P224" s="8">
        <f t="shared" si="148"/>
        <v>124999999.99999996</v>
      </c>
      <c r="Q224" s="8">
        <f t="shared" si="148"/>
        <v>124999999.99999996</v>
      </c>
      <c r="S224" s="102">
        <f t="shared" si="131"/>
        <v>99999999.99999997</v>
      </c>
      <c r="W224" s="102">
        <f t="shared" si="133"/>
        <v>0</v>
      </c>
      <c r="X224" s="102">
        <f t="shared" si="134"/>
        <v>49999999.999999985</v>
      </c>
      <c r="Y224" s="102">
        <f t="shared" si="135"/>
        <v>99999999.99999997</v>
      </c>
      <c r="Z224" s="102">
        <f t="shared" si="136"/>
        <v>174999999.99999994</v>
      </c>
      <c r="AA224" s="102">
        <f t="shared" si="137"/>
        <v>249999999.99999994</v>
      </c>
      <c r="AB224" s="102">
        <f t="shared" si="138"/>
        <v>324999999.99999994</v>
      </c>
      <c r="AC224" s="102">
        <f t="shared" si="139"/>
        <v>424999999.99999988</v>
      </c>
      <c r="AD224" s="102">
        <f t="shared" si="140"/>
        <v>524999999.99999988</v>
      </c>
      <c r="AE224" s="102">
        <f t="shared" si="141"/>
        <v>624999999.99999988</v>
      </c>
      <c r="AF224" s="102">
        <f t="shared" si="142"/>
        <v>749999999.99999988</v>
      </c>
      <c r="AG224" s="102">
        <f t="shared" si="145"/>
        <v>874999999.99999988</v>
      </c>
      <c r="AH224" s="102">
        <f t="shared" si="143"/>
        <v>999999999.99999988</v>
      </c>
    </row>
    <row r="225" spans="1:34" x14ac:dyDescent="0.35">
      <c r="A225" s="9" t="s">
        <v>122</v>
      </c>
      <c r="B225" s="13" t="s">
        <v>65</v>
      </c>
      <c r="C225" s="9" t="s">
        <v>136</v>
      </c>
      <c r="D225" s="10" t="s">
        <v>101</v>
      </c>
      <c r="E225" s="9" t="s">
        <v>70</v>
      </c>
      <c r="F225" s="9"/>
      <c r="G225" s="149">
        <v>5530369.8727019988</v>
      </c>
      <c r="H225" s="149">
        <v>5530369.8727019988</v>
      </c>
      <c r="I225" s="149">
        <v>8295554.8090529991</v>
      </c>
      <c r="J225" s="149">
        <v>8295554.8090529991</v>
      </c>
      <c r="K225" s="149">
        <v>8295554.8090529991</v>
      </c>
      <c r="L225" s="149">
        <v>11060739.745403998</v>
      </c>
      <c r="M225" s="149">
        <v>11060739.745403998</v>
      </c>
      <c r="N225" s="149">
        <v>11060739.745403998</v>
      </c>
      <c r="O225" s="149">
        <v>13825924.681754997</v>
      </c>
      <c r="P225" s="149">
        <v>13825924.681754997</v>
      </c>
      <c r="Q225" s="149">
        <v>13825924.681754997</v>
      </c>
      <c r="S225" s="102">
        <f t="shared" si="131"/>
        <v>11060739.745403998</v>
      </c>
      <c r="W225" s="102">
        <f t="shared" si="133"/>
        <v>0</v>
      </c>
      <c r="X225" s="102">
        <f t="shared" si="134"/>
        <v>5530369.8727019988</v>
      </c>
      <c r="Y225" s="102">
        <f t="shared" si="135"/>
        <v>11060739.745403998</v>
      </c>
      <c r="Z225" s="102">
        <f t="shared" si="136"/>
        <v>19356294.554456998</v>
      </c>
      <c r="AA225" s="102">
        <f t="shared" si="137"/>
        <v>27651849.363509998</v>
      </c>
      <c r="AB225" s="102">
        <f t="shared" si="138"/>
        <v>35947404.172562994</v>
      </c>
      <c r="AC225" s="102">
        <f t="shared" si="139"/>
        <v>47008143.917966992</v>
      </c>
      <c r="AD225" s="102">
        <f t="shared" si="140"/>
        <v>58068883.663370989</v>
      </c>
      <c r="AE225" s="102">
        <f t="shared" si="141"/>
        <v>69129623.408774987</v>
      </c>
      <c r="AF225" s="102">
        <f t="shared" si="142"/>
        <v>82955548.090529978</v>
      </c>
      <c r="AG225" s="102">
        <f t="shared" si="145"/>
        <v>96781472.77228497</v>
      </c>
      <c r="AH225" s="102">
        <f t="shared" si="143"/>
        <v>110607397.45403996</v>
      </c>
    </row>
    <row r="226" spans="1:34" x14ac:dyDescent="0.35">
      <c r="A226" s="9" t="s">
        <v>122</v>
      </c>
      <c r="B226" s="13" t="s">
        <v>65</v>
      </c>
      <c r="C226" s="9" t="s">
        <v>136</v>
      </c>
      <c r="D226" s="10" t="s">
        <v>101</v>
      </c>
      <c r="E226" s="9" t="s">
        <v>71</v>
      </c>
      <c r="F226" s="9"/>
      <c r="G226" s="149">
        <v>6416083.0248054508</v>
      </c>
      <c r="H226" s="149">
        <v>6416083.0248054508</v>
      </c>
      <c r="I226" s="149">
        <v>9624124.5372081771</v>
      </c>
      <c r="J226" s="149">
        <v>9624124.5372081771</v>
      </c>
      <c r="K226" s="149">
        <v>9624124.5372081771</v>
      </c>
      <c r="L226" s="149">
        <v>12832166.049610902</v>
      </c>
      <c r="M226" s="149">
        <v>12832166.049610902</v>
      </c>
      <c r="N226" s="149">
        <v>12832166.049610902</v>
      </c>
      <c r="O226" s="149">
        <v>16040207.562013628</v>
      </c>
      <c r="P226" s="149">
        <v>16040207.562013628</v>
      </c>
      <c r="Q226" s="149">
        <v>16040207.562013628</v>
      </c>
      <c r="S226" s="102">
        <f t="shared" si="131"/>
        <v>12832166.049610902</v>
      </c>
      <c r="W226" s="102">
        <f t="shared" si="133"/>
        <v>0</v>
      </c>
      <c r="X226" s="102">
        <f t="shared" si="134"/>
        <v>6416083.0248054508</v>
      </c>
      <c r="Y226" s="102">
        <f t="shared" si="135"/>
        <v>12832166.049610902</v>
      </c>
      <c r="Z226" s="102">
        <f t="shared" si="136"/>
        <v>22456290.586819079</v>
      </c>
      <c r="AA226" s="102">
        <f t="shared" si="137"/>
        <v>32080415.124027256</v>
      </c>
      <c r="AB226" s="102">
        <f t="shared" si="138"/>
        <v>41704539.661235437</v>
      </c>
      <c r="AC226" s="102">
        <f t="shared" si="139"/>
        <v>54536705.710846335</v>
      </c>
      <c r="AD226" s="102">
        <f t="shared" si="140"/>
        <v>67368871.760457233</v>
      </c>
      <c r="AE226" s="102">
        <f t="shared" si="141"/>
        <v>80201037.81006813</v>
      </c>
      <c r="AF226" s="102">
        <f t="shared" si="142"/>
        <v>96241245.372081757</v>
      </c>
      <c r="AG226" s="102">
        <f t="shared" si="145"/>
        <v>112281452.93409538</v>
      </c>
      <c r="AH226" s="102">
        <f t="shared" si="143"/>
        <v>128321660.49610901</v>
      </c>
    </row>
    <row r="227" spans="1:34" x14ac:dyDescent="0.35">
      <c r="A227" s="9" t="s">
        <v>122</v>
      </c>
      <c r="B227" s="13" t="s">
        <v>65</v>
      </c>
      <c r="C227" s="9" t="s">
        <v>136</v>
      </c>
      <c r="D227" s="10" t="s">
        <v>101</v>
      </c>
      <c r="E227" s="9" t="s">
        <v>72</v>
      </c>
      <c r="F227" s="9"/>
      <c r="G227" s="149">
        <v>18487700.036340494</v>
      </c>
      <c r="H227" s="149">
        <v>18487700.036340494</v>
      </c>
      <c r="I227" s="149">
        <v>27731550.054510739</v>
      </c>
      <c r="J227" s="149">
        <v>27731550.054510739</v>
      </c>
      <c r="K227" s="149">
        <v>27731550.054510739</v>
      </c>
      <c r="L227" s="149">
        <v>36975400.072680987</v>
      </c>
      <c r="M227" s="149">
        <v>36975400.072680987</v>
      </c>
      <c r="N227" s="149">
        <v>36975400.072680987</v>
      </c>
      <c r="O227" s="149">
        <v>46219250.090851232</v>
      </c>
      <c r="P227" s="149">
        <v>46219250.090851232</v>
      </c>
      <c r="Q227" s="149">
        <v>46219250.090851232</v>
      </c>
      <c r="S227" s="102">
        <f t="shared" si="131"/>
        <v>36975400.072680987</v>
      </c>
      <c r="W227" s="102">
        <f t="shared" si="133"/>
        <v>0</v>
      </c>
      <c r="X227" s="102">
        <f t="shared" si="134"/>
        <v>18487700.036340494</v>
      </c>
      <c r="Y227" s="102">
        <f t="shared" si="135"/>
        <v>36975400.072680987</v>
      </c>
      <c r="Z227" s="102">
        <f t="shared" si="136"/>
        <v>64706950.127191722</v>
      </c>
      <c r="AA227" s="102">
        <f t="shared" si="137"/>
        <v>92438500.181702465</v>
      </c>
      <c r="AB227" s="102">
        <f t="shared" si="138"/>
        <v>120170050.23621321</v>
      </c>
      <c r="AC227" s="102">
        <f t="shared" si="139"/>
        <v>157145450.30889419</v>
      </c>
      <c r="AD227" s="102">
        <f t="shared" si="140"/>
        <v>194120850.38157517</v>
      </c>
      <c r="AE227" s="102">
        <f t="shared" si="141"/>
        <v>231096250.45425615</v>
      </c>
      <c r="AF227" s="102">
        <f t="shared" si="142"/>
        <v>277315500.54510736</v>
      </c>
      <c r="AG227" s="102">
        <f t="shared" si="145"/>
        <v>323534750.63595861</v>
      </c>
      <c r="AH227" s="102">
        <f t="shared" si="143"/>
        <v>369754000.72680986</v>
      </c>
    </row>
    <row r="228" spans="1:34" x14ac:dyDescent="0.35">
      <c r="A228" s="9" t="s">
        <v>122</v>
      </c>
      <c r="B228" s="13" t="s">
        <v>65</v>
      </c>
      <c r="C228" s="9" t="s">
        <v>136</v>
      </c>
      <c r="D228" s="10" t="s">
        <v>101</v>
      </c>
      <c r="E228" s="9" t="s">
        <v>73</v>
      </c>
      <c r="F228" s="9"/>
      <c r="G228" s="149">
        <v>8062121.8612662815</v>
      </c>
      <c r="H228" s="149">
        <v>8062121.8612662815</v>
      </c>
      <c r="I228" s="149">
        <v>12093182.791899422</v>
      </c>
      <c r="J228" s="149">
        <v>12093182.791899422</v>
      </c>
      <c r="K228" s="149">
        <v>12093182.791899422</v>
      </c>
      <c r="L228" s="149">
        <v>16124243.722532563</v>
      </c>
      <c r="M228" s="149">
        <v>16124243.722532563</v>
      </c>
      <c r="N228" s="149">
        <v>16124243.722532563</v>
      </c>
      <c r="O228" s="149">
        <v>20155304.653165706</v>
      </c>
      <c r="P228" s="149">
        <v>20155304.653165706</v>
      </c>
      <c r="Q228" s="149">
        <v>20155304.653165706</v>
      </c>
      <c r="S228" s="102">
        <f t="shared" si="131"/>
        <v>16124243.722532563</v>
      </c>
      <c r="W228" s="102">
        <f t="shared" si="133"/>
        <v>0</v>
      </c>
      <c r="X228" s="102">
        <f t="shared" si="134"/>
        <v>8062121.8612662815</v>
      </c>
      <c r="Y228" s="102">
        <f t="shared" si="135"/>
        <v>16124243.722532563</v>
      </c>
      <c r="Z228" s="102">
        <f t="shared" si="136"/>
        <v>28217426.514431983</v>
      </c>
      <c r="AA228" s="102">
        <f t="shared" si="137"/>
        <v>40310609.306331404</v>
      </c>
      <c r="AB228" s="102">
        <f t="shared" si="138"/>
        <v>52403792.098230824</v>
      </c>
      <c r="AC228" s="102">
        <f t="shared" si="139"/>
        <v>68528035.820763379</v>
      </c>
      <c r="AD228" s="102">
        <f t="shared" si="140"/>
        <v>84652279.54329595</v>
      </c>
      <c r="AE228" s="102">
        <f t="shared" si="141"/>
        <v>100776523.26582852</v>
      </c>
      <c r="AF228" s="102">
        <f t="shared" si="142"/>
        <v>120931827.91899422</v>
      </c>
      <c r="AG228" s="102">
        <f t="shared" si="145"/>
        <v>141087132.57215992</v>
      </c>
      <c r="AH228" s="102">
        <f t="shared" si="143"/>
        <v>161242437.22532561</v>
      </c>
    </row>
    <row r="229" spans="1:34" x14ac:dyDescent="0.35">
      <c r="A229" s="9" t="s">
        <v>122</v>
      </c>
      <c r="B229" s="13" t="s">
        <v>65</v>
      </c>
      <c r="C229" s="9" t="s">
        <v>136</v>
      </c>
      <c r="D229" s="10" t="s">
        <v>101</v>
      </c>
      <c r="E229" s="9" t="s">
        <v>74</v>
      </c>
      <c r="F229" s="9"/>
      <c r="G229" s="149">
        <v>11503725.204885764</v>
      </c>
      <c r="H229" s="149">
        <v>11503725.204885764</v>
      </c>
      <c r="I229" s="149">
        <v>17255587.807328645</v>
      </c>
      <c r="J229" s="149">
        <v>17255587.807328645</v>
      </c>
      <c r="K229" s="149">
        <v>17255587.807328645</v>
      </c>
      <c r="L229" s="149">
        <v>23007450.409771528</v>
      </c>
      <c r="M229" s="149">
        <v>23007450.409771528</v>
      </c>
      <c r="N229" s="149">
        <v>23007450.409771528</v>
      </c>
      <c r="O229" s="149">
        <v>28759313.012214411</v>
      </c>
      <c r="P229" s="149">
        <v>28759313.012214411</v>
      </c>
      <c r="Q229" s="149">
        <v>28759313.012214411</v>
      </c>
      <c r="S229" s="102">
        <f t="shared" si="131"/>
        <v>23007450.409771528</v>
      </c>
      <c r="W229" s="102">
        <f t="shared" si="133"/>
        <v>0</v>
      </c>
      <c r="X229" s="102">
        <f t="shared" si="134"/>
        <v>11503725.204885764</v>
      </c>
      <c r="Y229" s="102">
        <f t="shared" si="135"/>
        <v>23007450.409771528</v>
      </c>
      <c r="Z229" s="102">
        <f t="shared" si="136"/>
        <v>40263038.217100173</v>
      </c>
      <c r="AA229" s="102">
        <f t="shared" si="137"/>
        <v>57518626.024428815</v>
      </c>
      <c r="AB229" s="102">
        <f t="shared" si="138"/>
        <v>74774213.831757456</v>
      </c>
      <c r="AC229" s="102">
        <f t="shared" si="139"/>
        <v>97781664.241528988</v>
      </c>
      <c r="AD229" s="102">
        <f t="shared" si="140"/>
        <v>120789114.65130052</v>
      </c>
      <c r="AE229" s="102">
        <f t="shared" si="141"/>
        <v>143796565.06107205</v>
      </c>
      <c r="AF229" s="102">
        <f t="shared" si="142"/>
        <v>172555878.07328647</v>
      </c>
      <c r="AG229" s="102">
        <f t="shared" si="145"/>
        <v>201315191.0855009</v>
      </c>
      <c r="AH229" s="102">
        <f t="shared" si="143"/>
        <v>230074504.09771532</v>
      </c>
    </row>
    <row r="230" spans="1:34" x14ac:dyDescent="0.35">
      <c r="A230" s="7" t="s">
        <v>137</v>
      </c>
      <c r="B230" s="7" t="s">
        <v>65</v>
      </c>
      <c r="C230" s="7" t="s">
        <v>138</v>
      </c>
      <c r="D230" s="81" t="s">
        <v>96</v>
      </c>
      <c r="E230" s="7" t="s">
        <v>69</v>
      </c>
      <c r="F230" s="8">
        <f t="shared" ref="F230:Q230" si="149">SUM(F231:F235)</f>
        <v>15446996053.406437</v>
      </c>
      <c r="G230" s="8">
        <f t="shared" si="149"/>
        <v>16165662151.117821</v>
      </c>
      <c r="H230" s="8">
        <f t="shared" si="149"/>
        <v>11808525538.277805</v>
      </c>
      <c r="I230" s="8">
        <f t="shared" si="149"/>
        <v>17082576664.453945</v>
      </c>
      <c r="J230" s="8">
        <f t="shared" si="149"/>
        <v>16717696330.58964</v>
      </c>
      <c r="K230" s="8">
        <f t="shared" si="149"/>
        <v>13590315644.654484</v>
      </c>
      <c r="L230" s="8">
        <f t="shared" si="149"/>
        <v>19146478514.092163</v>
      </c>
      <c r="M230" s="8">
        <f t="shared" si="149"/>
        <v>18902333689.417557</v>
      </c>
      <c r="N230" s="8">
        <f t="shared" si="149"/>
        <v>15493236816.03978</v>
      </c>
      <c r="O230" s="8">
        <f t="shared" si="149"/>
        <v>20696255225.579353</v>
      </c>
      <c r="P230" s="8">
        <f t="shared" si="149"/>
        <v>21044311169.078449</v>
      </c>
      <c r="Q230" s="8">
        <f t="shared" si="149"/>
        <v>17159817225.636639</v>
      </c>
      <c r="R230" s="102">
        <f>SUM(F230:Q230)</f>
        <v>203254205022.34406</v>
      </c>
      <c r="S230" s="102">
        <f>SUM(F230:K230)</f>
        <v>90811772382.500137</v>
      </c>
      <c r="T230" s="164">
        <f>S230*102%</f>
        <v>92628007830.150146</v>
      </c>
      <c r="W230" s="102">
        <f t="shared" si="133"/>
        <v>15446996053.406437</v>
      </c>
      <c r="X230" s="102">
        <f t="shared" si="134"/>
        <v>31612658204.524258</v>
      </c>
      <c r="Y230" s="102">
        <f t="shared" si="135"/>
        <v>43421183742.802063</v>
      </c>
      <c r="Z230" s="102">
        <f t="shared" si="136"/>
        <v>60503760407.256012</v>
      </c>
      <c r="AA230" s="102">
        <f t="shared" si="137"/>
        <v>77221456737.845657</v>
      </c>
      <c r="AB230" s="102">
        <f t="shared" si="138"/>
        <v>90811772382.500137</v>
      </c>
      <c r="AC230" s="102">
        <f t="shared" si="139"/>
        <v>109958250896.5923</v>
      </c>
      <c r="AD230" s="102">
        <f t="shared" si="140"/>
        <v>128860584586.00986</v>
      </c>
      <c r="AE230" s="102">
        <f t="shared" si="141"/>
        <v>144353821402.04962</v>
      </c>
      <c r="AF230" s="102">
        <f t="shared" si="142"/>
        <v>165050076627.62897</v>
      </c>
      <c r="AG230" s="102">
        <f t="shared" si="145"/>
        <v>186094387796.70743</v>
      </c>
      <c r="AH230" s="102">
        <f t="shared" si="143"/>
        <v>203254205022.34406</v>
      </c>
    </row>
    <row r="231" spans="1:34" x14ac:dyDescent="0.35">
      <c r="A231" s="9" t="s">
        <v>137</v>
      </c>
      <c r="B231" s="13" t="s">
        <v>65</v>
      </c>
      <c r="C231" s="9" t="s">
        <v>138</v>
      </c>
      <c r="D231" s="10" t="s">
        <v>96</v>
      </c>
      <c r="E231" s="9" t="s">
        <v>70</v>
      </c>
      <c r="F231" s="11">
        <v>200874036.888172</v>
      </c>
      <c r="G231" s="11">
        <v>210219631.31461194</v>
      </c>
      <c r="H231" s="11">
        <v>153559060.05089238</v>
      </c>
      <c r="I231" s="11">
        <v>222143264.8248674</v>
      </c>
      <c r="J231" s="11">
        <v>217398330.25046748</v>
      </c>
      <c r="K231" s="11">
        <v>176729608.57164246</v>
      </c>
      <c r="L231" s="11">
        <v>248982418.20099378</v>
      </c>
      <c r="M231" s="11">
        <v>245807538.35068598</v>
      </c>
      <c r="N231" s="11">
        <v>201475355.6576488</v>
      </c>
      <c r="O231" s="11">
        <v>269135845.00549251</v>
      </c>
      <c r="P231" s="11">
        <v>273661993.791435</v>
      </c>
      <c r="Q231" s="11">
        <v>223147707.5840053</v>
      </c>
      <c r="R231" s="154">
        <f>SUM(F231:K231)</f>
        <v>1180923931.9006536</v>
      </c>
      <c r="S231" s="102">
        <f t="shared" ref="S231:S235" si="150">SUM(F231:K231)</f>
        <v>1180923931.9006536</v>
      </c>
      <c r="W231" s="102">
        <f t="shared" si="133"/>
        <v>200874036.888172</v>
      </c>
      <c r="X231" s="102">
        <f t="shared" si="134"/>
        <v>411093668.20278394</v>
      </c>
      <c r="Y231" s="102">
        <f t="shared" si="135"/>
        <v>564652728.2536763</v>
      </c>
      <c r="Z231" s="102">
        <f t="shared" si="136"/>
        <v>786795993.07854366</v>
      </c>
      <c r="AA231" s="102">
        <f t="shared" si="137"/>
        <v>1004194323.3290112</v>
      </c>
      <c r="AB231" s="102">
        <f t="shared" si="138"/>
        <v>1180923931.9006536</v>
      </c>
      <c r="AC231" s="102">
        <f t="shared" si="139"/>
        <v>1429906350.1016474</v>
      </c>
      <c r="AD231" s="102">
        <f t="shared" si="140"/>
        <v>1675713888.4523335</v>
      </c>
      <c r="AE231" s="102">
        <f t="shared" si="141"/>
        <v>1877189244.1099823</v>
      </c>
      <c r="AF231" s="102">
        <f t="shared" si="142"/>
        <v>2146325089.1154747</v>
      </c>
      <c r="AG231" s="102">
        <f t="shared" si="145"/>
        <v>2419987082.9069099</v>
      </c>
      <c r="AH231" s="102">
        <f t="shared" si="143"/>
        <v>2643134790.4909153</v>
      </c>
    </row>
    <row r="232" spans="1:34" x14ac:dyDescent="0.35">
      <c r="A232" s="9" t="s">
        <v>137</v>
      </c>
      <c r="B232" s="13" t="s">
        <v>65</v>
      </c>
      <c r="C232" s="9" t="s">
        <v>138</v>
      </c>
      <c r="D232" s="10" t="s">
        <v>96</v>
      </c>
      <c r="E232" s="9" t="s">
        <v>71</v>
      </c>
      <c r="F232" s="11">
        <v>158763954.64189991</v>
      </c>
      <c r="G232" s="11">
        <v>166150392.19553414</v>
      </c>
      <c r="H232" s="11">
        <v>121367818.47195604</v>
      </c>
      <c r="I232" s="11">
        <v>175574423.48954704</v>
      </c>
      <c r="J232" s="11">
        <v>171824189.81465858</v>
      </c>
      <c r="K232" s="11">
        <v>139681025.94945717</v>
      </c>
      <c r="L232" s="11">
        <v>196787170.51870394</v>
      </c>
      <c r="M232" s="11">
        <v>194277854.29070202</v>
      </c>
      <c r="N232" s="11">
        <v>159239216.38961738</v>
      </c>
      <c r="O232" s="11">
        <v>212715748.39086342</v>
      </c>
      <c r="P232" s="11">
        <v>216293061.27651978</v>
      </c>
      <c r="Q232" s="11">
        <v>176368300.62330988</v>
      </c>
      <c r="R232" s="154">
        <f>SUM(F232:K232)</f>
        <v>933361804.56305289</v>
      </c>
      <c r="S232" s="102">
        <f t="shared" si="150"/>
        <v>933361804.56305289</v>
      </c>
      <c r="W232" s="102">
        <f t="shared" si="133"/>
        <v>158763954.64189991</v>
      </c>
      <c r="X232" s="102">
        <f t="shared" si="134"/>
        <v>324914346.83743405</v>
      </c>
      <c r="Y232" s="102">
        <f t="shared" si="135"/>
        <v>446282165.30939007</v>
      </c>
      <c r="Z232" s="102">
        <f t="shared" si="136"/>
        <v>621856588.79893708</v>
      </c>
      <c r="AA232" s="102">
        <f t="shared" si="137"/>
        <v>793680778.61359572</v>
      </c>
      <c r="AB232" s="102">
        <f t="shared" si="138"/>
        <v>933361804.56305289</v>
      </c>
      <c r="AC232" s="102">
        <f t="shared" si="139"/>
        <v>1130148975.0817568</v>
      </c>
      <c r="AD232" s="102">
        <f t="shared" si="140"/>
        <v>1324426829.3724589</v>
      </c>
      <c r="AE232" s="102">
        <f t="shared" si="141"/>
        <v>1483666045.7620764</v>
      </c>
      <c r="AF232" s="102">
        <f t="shared" si="142"/>
        <v>1696381794.1529398</v>
      </c>
      <c r="AG232" s="102">
        <f t="shared" si="145"/>
        <v>1912674855.4294596</v>
      </c>
      <c r="AH232" s="102">
        <f t="shared" si="143"/>
        <v>2089043156.0527694</v>
      </c>
    </row>
    <row r="233" spans="1:34" x14ac:dyDescent="0.35">
      <c r="A233" s="9" t="s">
        <v>137</v>
      </c>
      <c r="B233" s="13" t="s">
        <v>65</v>
      </c>
      <c r="C233" s="9" t="s">
        <v>138</v>
      </c>
      <c r="D233" s="10" t="s">
        <v>96</v>
      </c>
      <c r="E233" s="9" t="s">
        <v>72</v>
      </c>
      <c r="F233" s="11">
        <v>2685459397.4405727</v>
      </c>
      <c r="G233" s="11">
        <v>2810399458.2166853</v>
      </c>
      <c r="H233" s="11">
        <v>2052911502.4724829</v>
      </c>
      <c r="I233" s="11">
        <v>2969804994.929122</v>
      </c>
      <c r="J233" s="11">
        <v>2906370569.3534732</v>
      </c>
      <c r="K233" s="11">
        <v>2362675612.5229092</v>
      </c>
      <c r="L233" s="11">
        <v>3328614215.7215152</v>
      </c>
      <c r="M233" s="11">
        <v>3286169651.6462674</v>
      </c>
      <c r="N233" s="11">
        <v>2693498351.4306684</v>
      </c>
      <c r="O233" s="11">
        <v>3598042810.0843673</v>
      </c>
      <c r="P233" s="11">
        <v>3658552316.3387284</v>
      </c>
      <c r="Q233" s="11">
        <v>2983233262.1581998</v>
      </c>
      <c r="R233" s="154">
        <f>SUM(F233:K233)</f>
        <v>15787621534.935246</v>
      </c>
      <c r="S233" s="102">
        <f t="shared" si="150"/>
        <v>15787621534.935246</v>
      </c>
      <c r="W233" s="102">
        <f t="shared" si="133"/>
        <v>2685459397.4405727</v>
      </c>
      <c r="X233" s="102">
        <f t="shared" si="134"/>
        <v>5495858855.657258</v>
      </c>
      <c r="Y233" s="102">
        <f t="shared" si="135"/>
        <v>7548770358.1297407</v>
      </c>
      <c r="Z233" s="102">
        <f t="shared" si="136"/>
        <v>10518575353.058863</v>
      </c>
      <c r="AA233" s="102">
        <f t="shared" si="137"/>
        <v>13424945922.412336</v>
      </c>
      <c r="AB233" s="102">
        <f t="shared" si="138"/>
        <v>15787621534.935246</v>
      </c>
      <c r="AC233" s="102">
        <f t="shared" si="139"/>
        <v>19116235750.656761</v>
      </c>
      <c r="AD233" s="102">
        <f t="shared" si="140"/>
        <v>22402405402.303028</v>
      </c>
      <c r="AE233" s="102">
        <f t="shared" si="141"/>
        <v>25095903753.733696</v>
      </c>
      <c r="AF233" s="102">
        <f t="shared" si="142"/>
        <v>28693946563.818062</v>
      </c>
      <c r="AG233" s="102">
        <f t="shared" si="145"/>
        <v>32352498880.156792</v>
      </c>
      <c r="AH233" s="102">
        <f t="shared" si="143"/>
        <v>35335732142.314995</v>
      </c>
    </row>
    <row r="234" spans="1:34" x14ac:dyDescent="0.35">
      <c r="A234" s="9" t="s">
        <v>137</v>
      </c>
      <c r="B234" s="13" t="s">
        <v>65</v>
      </c>
      <c r="C234" s="9" t="s">
        <v>138</v>
      </c>
      <c r="D234" s="10" t="s">
        <v>96</v>
      </c>
      <c r="E234" s="9" t="s">
        <v>73</v>
      </c>
      <c r="F234" s="11">
        <v>3643054972.8568101</v>
      </c>
      <c r="G234" s="11">
        <v>3812546833.4126806</v>
      </c>
      <c r="H234" s="11">
        <v>2784949742.6940064</v>
      </c>
      <c r="I234" s="11">
        <v>4028794054.9400735</v>
      </c>
      <c r="J234" s="11">
        <v>3942739840.2444682</v>
      </c>
      <c r="K234" s="11">
        <v>3205171207.4487133</v>
      </c>
      <c r="L234" s="11">
        <v>4515549400.1746435</v>
      </c>
      <c r="M234" s="11">
        <v>4457969724.8414612</v>
      </c>
      <c r="N234" s="11">
        <v>3653960500.3572807</v>
      </c>
      <c r="O234" s="11">
        <v>4881052293.8169327</v>
      </c>
      <c r="P234" s="11">
        <v>4963138605.7064943</v>
      </c>
      <c r="Q234" s="11">
        <v>4047010646.0203061</v>
      </c>
      <c r="R234" s="154">
        <f>SUM(F234:K234)</f>
        <v>21417256651.596748</v>
      </c>
      <c r="S234" s="102">
        <f t="shared" si="150"/>
        <v>21417256651.596748</v>
      </c>
      <c r="W234" s="102">
        <f t="shared" si="133"/>
        <v>3643054972.8568101</v>
      </c>
      <c r="X234" s="102">
        <f t="shared" si="134"/>
        <v>7455601806.2694912</v>
      </c>
      <c r="Y234" s="102">
        <f t="shared" si="135"/>
        <v>10240551548.963497</v>
      </c>
      <c r="Z234" s="102">
        <f t="shared" si="136"/>
        <v>14269345603.90357</v>
      </c>
      <c r="AA234" s="102">
        <f t="shared" si="137"/>
        <v>18212085444.148037</v>
      </c>
      <c r="AB234" s="102">
        <f t="shared" si="138"/>
        <v>21417256651.596748</v>
      </c>
      <c r="AC234" s="102">
        <f t="shared" si="139"/>
        <v>25932806051.771393</v>
      </c>
      <c r="AD234" s="102">
        <f t="shared" si="140"/>
        <v>30390775776.612854</v>
      </c>
      <c r="AE234" s="102">
        <f t="shared" si="141"/>
        <v>34044736276.970135</v>
      </c>
      <c r="AF234" s="102">
        <f t="shared" si="142"/>
        <v>38925788570.787064</v>
      </c>
      <c r="AG234" s="102">
        <f t="shared" si="145"/>
        <v>43888927176.493561</v>
      </c>
      <c r="AH234" s="102">
        <f t="shared" si="143"/>
        <v>47935937822.51387</v>
      </c>
    </row>
    <row r="235" spans="1:34" x14ac:dyDescent="0.35">
      <c r="A235" s="9" t="s">
        <v>137</v>
      </c>
      <c r="B235" s="13" t="s">
        <v>65</v>
      </c>
      <c r="C235" s="9" t="s">
        <v>138</v>
      </c>
      <c r="D235" s="10" t="s">
        <v>96</v>
      </c>
      <c r="E235" s="9" t="s">
        <v>74</v>
      </c>
      <c r="F235" s="11">
        <v>8758843691.5789833</v>
      </c>
      <c r="G235" s="11">
        <v>9166345835.9783077</v>
      </c>
      <c r="H235" s="11">
        <v>6695737414.5884666</v>
      </c>
      <c r="I235" s="11">
        <v>9686259926.2703342</v>
      </c>
      <c r="J235" s="11">
        <v>9479363400.9265728</v>
      </c>
      <c r="K235" s="11">
        <v>7706058190.1617622</v>
      </c>
      <c r="L235" s="11">
        <v>10856545309.476309</v>
      </c>
      <c r="M235" s="11">
        <v>10718108920.288439</v>
      </c>
      <c r="N235" s="11">
        <v>8785063392.204565</v>
      </c>
      <c r="O235" s="11">
        <v>11735308528.281698</v>
      </c>
      <c r="P235" s="11">
        <v>11932665191.965271</v>
      </c>
      <c r="Q235" s="11">
        <v>9730057309.2508183</v>
      </c>
      <c r="R235" s="154">
        <f>SUM(F235:K235)</f>
        <v>51492608459.504425</v>
      </c>
      <c r="S235" s="102">
        <f t="shared" si="150"/>
        <v>51492608459.504425</v>
      </c>
      <c r="W235" s="102">
        <f t="shared" si="133"/>
        <v>8758843691.5789833</v>
      </c>
      <c r="X235" s="102">
        <f t="shared" si="134"/>
        <v>17925189527.557289</v>
      </c>
      <c r="Y235" s="102">
        <f t="shared" si="135"/>
        <v>24620926942.145756</v>
      </c>
      <c r="Z235" s="102">
        <f t="shared" si="136"/>
        <v>34307186868.416092</v>
      </c>
      <c r="AA235" s="102">
        <f t="shared" si="137"/>
        <v>43786550269.342667</v>
      </c>
      <c r="AB235" s="102">
        <f t="shared" si="138"/>
        <v>51492608459.504425</v>
      </c>
      <c r="AC235" s="102">
        <f t="shared" si="139"/>
        <v>62349153768.980736</v>
      </c>
      <c r="AD235" s="102">
        <f t="shared" si="140"/>
        <v>73067262689.26918</v>
      </c>
      <c r="AE235" s="102">
        <f t="shared" si="141"/>
        <v>81852326081.47374</v>
      </c>
      <c r="AF235" s="102">
        <f t="shared" si="142"/>
        <v>93587634609.755432</v>
      </c>
      <c r="AG235" s="102">
        <f t="shared" si="145"/>
        <v>105520299801.7207</v>
      </c>
      <c r="AH235" s="102">
        <f t="shared" si="143"/>
        <v>115250357110.97153</v>
      </c>
    </row>
    <row r="236" spans="1:34" x14ac:dyDescent="0.35">
      <c r="A236" s="7" t="s">
        <v>137</v>
      </c>
      <c r="B236" s="7" t="s">
        <v>65</v>
      </c>
      <c r="C236" s="7" t="s">
        <v>139</v>
      </c>
      <c r="D236" s="81" t="s">
        <v>96</v>
      </c>
      <c r="E236" s="7" t="s">
        <v>69</v>
      </c>
      <c r="F236" s="8">
        <f t="shared" ref="F236:Q236" si="151">SUM(F237:F241)</f>
        <v>0</v>
      </c>
      <c r="G236" s="8">
        <f t="shared" si="151"/>
        <v>0</v>
      </c>
      <c r="H236" s="8">
        <f t="shared" si="151"/>
        <v>0</v>
      </c>
      <c r="I236" s="8">
        <f t="shared" si="151"/>
        <v>0</v>
      </c>
      <c r="J236" s="8">
        <f t="shared" si="151"/>
        <v>0</v>
      </c>
      <c r="K236" s="8">
        <f t="shared" si="151"/>
        <v>0</v>
      </c>
      <c r="L236" s="8">
        <f t="shared" si="151"/>
        <v>0</v>
      </c>
      <c r="M236" s="8">
        <f t="shared" si="151"/>
        <v>0</v>
      </c>
      <c r="N236" s="8">
        <f t="shared" si="151"/>
        <v>0</v>
      </c>
      <c r="O236" s="8">
        <f t="shared" si="151"/>
        <v>0</v>
      </c>
      <c r="P236" s="8">
        <f t="shared" si="151"/>
        <v>0</v>
      </c>
      <c r="Q236" s="8">
        <f t="shared" si="151"/>
        <v>0</v>
      </c>
      <c r="S236" s="102">
        <f t="shared" si="131"/>
        <v>0</v>
      </c>
      <c r="W236" s="102">
        <f t="shared" si="133"/>
        <v>0</v>
      </c>
      <c r="X236" s="102">
        <f t="shared" si="134"/>
        <v>0</v>
      </c>
      <c r="Y236" s="102">
        <f t="shared" si="135"/>
        <v>0</v>
      </c>
      <c r="Z236" s="102">
        <f t="shared" si="136"/>
        <v>0</v>
      </c>
      <c r="AA236" s="102">
        <f t="shared" si="137"/>
        <v>0</v>
      </c>
      <c r="AB236" s="102">
        <f t="shared" si="138"/>
        <v>0</v>
      </c>
      <c r="AC236" s="102">
        <f t="shared" si="139"/>
        <v>0</v>
      </c>
      <c r="AD236" s="102">
        <f t="shared" si="140"/>
        <v>0</v>
      </c>
      <c r="AE236" s="102">
        <f t="shared" si="141"/>
        <v>0</v>
      </c>
      <c r="AF236" s="102">
        <f t="shared" si="142"/>
        <v>0</v>
      </c>
      <c r="AG236" s="102">
        <f t="shared" si="145"/>
        <v>0</v>
      </c>
      <c r="AH236" s="102">
        <f t="shared" si="143"/>
        <v>0</v>
      </c>
    </row>
    <row r="237" spans="1:34" x14ac:dyDescent="0.35">
      <c r="A237" s="9" t="s">
        <v>137</v>
      </c>
      <c r="B237" s="13" t="s">
        <v>65</v>
      </c>
      <c r="C237" s="9" t="s">
        <v>139</v>
      </c>
      <c r="D237" s="10" t="s">
        <v>96</v>
      </c>
      <c r="E237" s="9" t="s">
        <v>70</v>
      </c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S237" s="102">
        <f t="shared" si="131"/>
        <v>0</v>
      </c>
      <c r="W237" s="102">
        <f t="shared" si="133"/>
        <v>0</v>
      </c>
      <c r="X237" s="102">
        <f t="shared" si="134"/>
        <v>0</v>
      </c>
      <c r="Y237" s="102">
        <f t="shared" si="135"/>
        <v>0</v>
      </c>
      <c r="Z237" s="102">
        <f t="shared" si="136"/>
        <v>0</v>
      </c>
      <c r="AA237" s="102">
        <f t="shared" si="137"/>
        <v>0</v>
      </c>
      <c r="AB237" s="102">
        <f t="shared" si="138"/>
        <v>0</v>
      </c>
      <c r="AC237" s="102">
        <f t="shared" si="139"/>
        <v>0</v>
      </c>
      <c r="AD237" s="102">
        <f t="shared" si="140"/>
        <v>0</v>
      </c>
      <c r="AE237" s="102">
        <f t="shared" si="141"/>
        <v>0</v>
      </c>
      <c r="AF237" s="102">
        <f t="shared" si="142"/>
        <v>0</v>
      </c>
      <c r="AG237" s="102">
        <f t="shared" si="145"/>
        <v>0</v>
      </c>
      <c r="AH237" s="102">
        <f t="shared" si="143"/>
        <v>0</v>
      </c>
    </row>
    <row r="238" spans="1:34" x14ac:dyDescent="0.35">
      <c r="A238" s="9" t="s">
        <v>137</v>
      </c>
      <c r="B238" s="13" t="s">
        <v>65</v>
      </c>
      <c r="C238" s="9" t="s">
        <v>139</v>
      </c>
      <c r="D238" s="10" t="s">
        <v>96</v>
      </c>
      <c r="E238" s="9" t="s">
        <v>71</v>
      </c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S238" s="102">
        <f t="shared" si="131"/>
        <v>0</v>
      </c>
      <c r="W238" s="102">
        <f t="shared" si="133"/>
        <v>0</v>
      </c>
      <c r="X238" s="102">
        <f t="shared" si="134"/>
        <v>0</v>
      </c>
      <c r="Y238" s="102">
        <f t="shared" si="135"/>
        <v>0</v>
      </c>
      <c r="Z238" s="102">
        <f t="shared" si="136"/>
        <v>0</v>
      </c>
      <c r="AA238" s="102">
        <f t="shared" si="137"/>
        <v>0</v>
      </c>
      <c r="AB238" s="102">
        <f t="shared" si="138"/>
        <v>0</v>
      </c>
      <c r="AC238" s="102">
        <f t="shared" si="139"/>
        <v>0</v>
      </c>
      <c r="AD238" s="102">
        <f t="shared" si="140"/>
        <v>0</v>
      </c>
      <c r="AE238" s="102">
        <f t="shared" si="141"/>
        <v>0</v>
      </c>
      <c r="AF238" s="102">
        <f t="shared" si="142"/>
        <v>0</v>
      </c>
      <c r="AG238" s="102">
        <f t="shared" si="145"/>
        <v>0</v>
      </c>
      <c r="AH238" s="102">
        <f t="shared" si="143"/>
        <v>0</v>
      </c>
    </row>
    <row r="239" spans="1:34" x14ac:dyDescent="0.35">
      <c r="A239" s="9" t="s">
        <v>137</v>
      </c>
      <c r="B239" s="13" t="s">
        <v>65</v>
      </c>
      <c r="C239" s="9" t="s">
        <v>139</v>
      </c>
      <c r="D239" s="10" t="s">
        <v>96</v>
      </c>
      <c r="E239" s="9" t="s">
        <v>72</v>
      </c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S239" s="102">
        <f t="shared" si="131"/>
        <v>0</v>
      </c>
      <c r="W239" s="102">
        <f t="shared" si="133"/>
        <v>0</v>
      </c>
      <c r="X239" s="102">
        <f t="shared" si="134"/>
        <v>0</v>
      </c>
      <c r="Y239" s="102">
        <f t="shared" si="135"/>
        <v>0</v>
      </c>
      <c r="Z239" s="102">
        <f t="shared" si="136"/>
        <v>0</v>
      </c>
      <c r="AA239" s="102">
        <f t="shared" si="137"/>
        <v>0</v>
      </c>
      <c r="AB239" s="102">
        <f t="shared" si="138"/>
        <v>0</v>
      </c>
      <c r="AC239" s="102">
        <f t="shared" si="139"/>
        <v>0</v>
      </c>
      <c r="AD239" s="102">
        <f t="shared" si="140"/>
        <v>0</v>
      </c>
      <c r="AE239" s="102">
        <f t="shared" si="141"/>
        <v>0</v>
      </c>
      <c r="AF239" s="102">
        <f t="shared" si="142"/>
        <v>0</v>
      </c>
      <c r="AG239" s="102">
        <f t="shared" si="145"/>
        <v>0</v>
      </c>
      <c r="AH239" s="102">
        <f t="shared" si="143"/>
        <v>0</v>
      </c>
    </row>
    <row r="240" spans="1:34" x14ac:dyDescent="0.35">
      <c r="A240" s="9" t="s">
        <v>137</v>
      </c>
      <c r="B240" s="13" t="s">
        <v>65</v>
      </c>
      <c r="C240" s="9" t="s">
        <v>139</v>
      </c>
      <c r="D240" s="10" t="s">
        <v>96</v>
      </c>
      <c r="E240" s="9" t="s">
        <v>73</v>
      </c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S240" s="102">
        <f t="shared" si="131"/>
        <v>0</v>
      </c>
      <c r="W240" s="102">
        <f t="shared" si="133"/>
        <v>0</v>
      </c>
      <c r="X240" s="102">
        <f t="shared" si="134"/>
        <v>0</v>
      </c>
      <c r="Y240" s="102">
        <f t="shared" si="135"/>
        <v>0</v>
      </c>
      <c r="Z240" s="102">
        <f t="shared" si="136"/>
        <v>0</v>
      </c>
      <c r="AA240" s="102">
        <f t="shared" si="137"/>
        <v>0</v>
      </c>
      <c r="AB240" s="102">
        <f t="shared" si="138"/>
        <v>0</v>
      </c>
      <c r="AC240" s="102">
        <f t="shared" si="139"/>
        <v>0</v>
      </c>
      <c r="AD240" s="102">
        <f t="shared" si="140"/>
        <v>0</v>
      </c>
      <c r="AE240" s="102">
        <f t="shared" si="141"/>
        <v>0</v>
      </c>
      <c r="AF240" s="102">
        <f t="shared" si="142"/>
        <v>0</v>
      </c>
      <c r="AG240" s="102">
        <f t="shared" si="145"/>
        <v>0</v>
      </c>
      <c r="AH240" s="102">
        <f t="shared" si="143"/>
        <v>0</v>
      </c>
    </row>
    <row r="241" spans="1:34" x14ac:dyDescent="0.35">
      <c r="A241" s="9" t="s">
        <v>137</v>
      </c>
      <c r="B241" s="13" t="s">
        <v>65</v>
      </c>
      <c r="C241" s="9" t="s">
        <v>139</v>
      </c>
      <c r="D241" s="10" t="s">
        <v>96</v>
      </c>
      <c r="E241" s="9" t="s">
        <v>74</v>
      </c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S241" s="102">
        <f t="shared" si="131"/>
        <v>0</v>
      </c>
      <c r="W241" s="102">
        <f t="shared" si="133"/>
        <v>0</v>
      </c>
      <c r="X241" s="102">
        <f t="shared" si="134"/>
        <v>0</v>
      </c>
      <c r="Y241" s="102">
        <f t="shared" si="135"/>
        <v>0</v>
      </c>
      <c r="Z241" s="102">
        <f t="shared" si="136"/>
        <v>0</v>
      </c>
      <c r="AA241" s="102">
        <f t="shared" si="137"/>
        <v>0</v>
      </c>
      <c r="AB241" s="102">
        <f t="shared" si="138"/>
        <v>0</v>
      </c>
      <c r="AC241" s="102">
        <f t="shared" si="139"/>
        <v>0</v>
      </c>
      <c r="AD241" s="102">
        <f t="shared" si="140"/>
        <v>0</v>
      </c>
      <c r="AE241" s="102">
        <f t="shared" si="141"/>
        <v>0</v>
      </c>
      <c r="AF241" s="102">
        <f t="shared" si="142"/>
        <v>0</v>
      </c>
      <c r="AG241" s="102">
        <f t="shared" si="145"/>
        <v>0</v>
      </c>
      <c r="AH241" s="102">
        <f t="shared" si="143"/>
        <v>0</v>
      </c>
    </row>
    <row r="242" spans="1:34" x14ac:dyDescent="0.35">
      <c r="A242" s="7" t="s">
        <v>137</v>
      </c>
      <c r="B242" s="7" t="s">
        <v>65</v>
      </c>
      <c r="C242" s="7" t="s">
        <v>140</v>
      </c>
      <c r="D242" s="81" t="s">
        <v>96</v>
      </c>
      <c r="E242" s="7" t="s">
        <v>69</v>
      </c>
      <c r="F242" s="8">
        <f t="shared" ref="F242:Q242" si="152">SUM(F243:F247)</f>
        <v>0</v>
      </c>
      <c r="G242" s="8">
        <f t="shared" si="152"/>
        <v>0</v>
      </c>
      <c r="H242" s="8">
        <f t="shared" si="152"/>
        <v>0</v>
      </c>
      <c r="I242" s="8">
        <f t="shared" si="152"/>
        <v>0</v>
      </c>
      <c r="J242" s="8">
        <f t="shared" si="152"/>
        <v>0</v>
      </c>
      <c r="K242" s="8">
        <f t="shared" si="152"/>
        <v>0</v>
      </c>
      <c r="L242" s="8">
        <f t="shared" si="152"/>
        <v>0</v>
      </c>
      <c r="M242" s="8">
        <f t="shared" si="152"/>
        <v>0</v>
      </c>
      <c r="N242" s="8">
        <f t="shared" si="152"/>
        <v>0</v>
      </c>
      <c r="O242" s="8">
        <f t="shared" si="152"/>
        <v>0</v>
      </c>
      <c r="P242" s="8">
        <f t="shared" si="152"/>
        <v>0</v>
      </c>
      <c r="Q242" s="8">
        <f t="shared" si="152"/>
        <v>0</v>
      </c>
      <c r="S242" s="102">
        <f t="shared" si="131"/>
        <v>0</v>
      </c>
      <c r="W242" s="102">
        <f t="shared" si="133"/>
        <v>0</v>
      </c>
      <c r="X242" s="102">
        <f t="shared" si="134"/>
        <v>0</v>
      </c>
      <c r="Y242" s="102">
        <f t="shared" si="135"/>
        <v>0</v>
      </c>
      <c r="Z242" s="102">
        <f t="shared" si="136"/>
        <v>0</v>
      </c>
      <c r="AA242" s="102">
        <f t="shared" si="137"/>
        <v>0</v>
      </c>
      <c r="AB242" s="102">
        <f t="shared" si="138"/>
        <v>0</v>
      </c>
      <c r="AC242" s="102">
        <f t="shared" si="139"/>
        <v>0</v>
      </c>
      <c r="AD242" s="102">
        <f t="shared" si="140"/>
        <v>0</v>
      </c>
      <c r="AE242" s="102">
        <f t="shared" si="141"/>
        <v>0</v>
      </c>
      <c r="AF242" s="102">
        <f t="shared" si="142"/>
        <v>0</v>
      </c>
      <c r="AG242" s="102">
        <f t="shared" si="145"/>
        <v>0</v>
      </c>
      <c r="AH242" s="102">
        <f t="shared" si="143"/>
        <v>0</v>
      </c>
    </row>
    <row r="243" spans="1:34" x14ac:dyDescent="0.35">
      <c r="A243" s="9" t="s">
        <v>137</v>
      </c>
      <c r="B243" s="13" t="s">
        <v>65</v>
      </c>
      <c r="C243" s="9" t="s">
        <v>140</v>
      </c>
      <c r="D243" s="10" t="s">
        <v>96</v>
      </c>
      <c r="E243" s="9" t="s">
        <v>70</v>
      </c>
      <c r="F243" s="9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S243" s="102">
        <f t="shared" si="131"/>
        <v>0</v>
      </c>
      <c r="W243" s="102">
        <f t="shared" si="133"/>
        <v>0</v>
      </c>
      <c r="X243" s="102">
        <f t="shared" si="134"/>
        <v>0</v>
      </c>
      <c r="Y243" s="102">
        <f t="shared" si="135"/>
        <v>0</v>
      </c>
      <c r="Z243" s="102">
        <f t="shared" si="136"/>
        <v>0</v>
      </c>
      <c r="AA243" s="102">
        <f t="shared" si="137"/>
        <v>0</v>
      </c>
      <c r="AB243" s="102">
        <f t="shared" si="138"/>
        <v>0</v>
      </c>
      <c r="AC243" s="102">
        <f t="shared" si="139"/>
        <v>0</v>
      </c>
      <c r="AD243" s="102">
        <f t="shared" si="140"/>
        <v>0</v>
      </c>
      <c r="AE243" s="102">
        <f t="shared" si="141"/>
        <v>0</v>
      </c>
      <c r="AF243" s="102">
        <f t="shared" si="142"/>
        <v>0</v>
      </c>
      <c r="AG243" s="102">
        <f t="shared" si="145"/>
        <v>0</v>
      </c>
      <c r="AH243" s="102">
        <f t="shared" si="143"/>
        <v>0</v>
      </c>
    </row>
    <row r="244" spans="1:34" x14ac:dyDescent="0.35">
      <c r="A244" s="9" t="s">
        <v>137</v>
      </c>
      <c r="B244" s="13" t="s">
        <v>65</v>
      </c>
      <c r="C244" s="9" t="s">
        <v>140</v>
      </c>
      <c r="D244" s="10" t="s">
        <v>96</v>
      </c>
      <c r="E244" s="9" t="s">
        <v>71</v>
      </c>
      <c r="F244" s="9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S244" s="102">
        <f t="shared" si="131"/>
        <v>0</v>
      </c>
      <c r="W244" s="102">
        <f t="shared" si="133"/>
        <v>0</v>
      </c>
      <c r="X244" s="102">
        <f t="shared" si="134"/>
        <v>0</v>
      </c>
      <c r="Y244" s="102">
        <f t="shared" si="135"/>
        <v>0</v>
      </c>
      <c r="Z244" s="102">
        <f t="shared" si="136"/>
        <v>0</v>
      </c>
      <c r="AA244" s="102">
        <f t="shared" si="137"/>
        <v>0</v>
      </c>
      <c r="AB244" s="102">
        <f t="shared" si="138"/>
        <v>0</v>
      </c>
      <c r="AC244" s="102">
        <f t="shared" si="139"/>
        <v>0</v>
      </c>
      <c r="AD244" s="102">
        <f t="shared" si="140"/>
        <v>0</v>
      </c>
      <c r="AE244" s="102">
        <f t="shared" si="141"/>
        <v>0</v>
      </c>
      <c r="AF244" s="102">
        <f t="shared" si="142"/>
        <v>0</v>
      </c>
      <c r="AG244" s="102">
        <f t="shared" si="145"/>
        <v>0</v>
      </c>
      <c r="AH244" s="102">
        <f t="shared" si="143"/>
        <v>0</v>
      </c>
    </row>
    <row r="245" spans="1:34" x14ac:dyDescent="0.35">
      <c r="A245" s="9" t="s">
        <v>137</v>
      </c>
      <c r="B245" s="13" t="s">
        <v>65</v>
      </c>
      <c r="C245" s="9" t="s">
        <v>140</v>
      </c>
      <c r="D245" s="10" t="s">
        <v>96</v>
      </c>
      <c r="E245" s="9" t="s">
        <v>72</v>
      </c>
      <c r="F245" s="9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S245" s="102">
        <f t="shared" si="131"/>
        <v>0</v>
      </c>
      <c r="W245" s="102">
        <f t="shared" si="133"/>
        <v>0</v>
      </c>
      <c r="X245" s="102">
        <f t="shared" si="134"/>
        <v>0</v>
      </c>
      <c r="Y245" s="102">
        <f t="shared" si="135"/>
        <v>0</v>
      </c>
      <c r="Z245" s="102">
        <f t="shared" si="136"/>
        <v>0</v>
      </c>
      <c r="AA245" s="102">
        <f t="shared" si="137"/>
        <v>0</v>
      </c>
      <c r="AB245" s="102">
        <f t="shared" si="138"/>
        <v>0</v>
      </c>
      <c r="AC245" s="102">
        <f t="shared" si="139"/>
        <v>0</v>
      </c>
      <c r="AD245" s="102">
        <f t="shared" si="140"/>
        <v>0</v>
      </c>
      <c r="AE245" s="102">
        <f t="shared" si="141"/>
        <v>0</v>
      </c>
      <c r="AF245" s="102">
        <f t="shared" si="142"/>
        <v>0</v>
      </c>
      <c r="AG245" s="102">
        <f t="shared" si="145"/>
        <v>0</v>
      </c>
      <c r="AH245" s="102">
        <f t="shared" si="143"/>
        <v>0</v>
      </c>
    </row>
    <row r="246" spans="1:34" x14ac:dyDescent="0.35">
      <c r="A246" s="9" t="s">
        <v>137</v>
      </c>
      <c r="B246" s="13" t="s">
        <v>65</v>
      </c>
      <c r="C246" s="9" t="s">
        <v>140</v>
      </c>
      <c r="D246" s="10" t="s">
        <v>96</v>
      </c>
      <c r="E246" s="9" t="s">
        <v>73</v>
      </c>
      <c r="F246" s="9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S246" s="102">
        <f t="shared" si="131"/>
        <v>0</v>
      </c>
      <c r="W246" s="102">
        <f t="shared" si="133"/>
        <v>0</v>
      </c>
      <c r="X246" s="102">
        <f t="shared" si="134"/>
        <v>0</v>
      </c>
      <c r="Y246" s="102">
        <f t="shared" si="135"/>
        <v>0</v>
      </c>
      <c r="Z246" s="102">
        <f t="shared" si="136"/>
        <v>0</v>
      </c>
      <c r="AA246" s="102">
        <f t="shared" si="137"/>
        <v>0</v>
      </c>
      <c r="AB246" s="102">
        <f t="shared" si="138"/>
        <v>0</v>
      </c>
      <c r="AC246" s="102">
        <f t="shared" si="139"/>
        <v>0</v>
      </c>
      <c r="AD246" s="102">
        <f t="shared" si="140"/>
        <v>0</v>
      </c>
      <c r="AE246" s="102">
        <f t="shared" si="141"/>
        <v>0</v>
      </c>
      <c r="AF246" s="102">
        <f t="shared" si="142"/>
        <v>0</v>
      </c>
      <c r="AG246" s="102">
        <f t="shared" si="145"/>
        <v>0</v>
      </c>
      <c r="AH246" s="102">
        <f t="shared" si="143"/>
        <v>0</v>
      </c>
    </row>
    <row r="247" spans="1:34" x14ac:dyDescent="0.35">
      <c r="A247" s="9" t="s">
        <v>137</v>
      </c>
      <c r="B247" s="13" t="s">
        <v>65</v>
      </c>
      <c r="C247" s="9" t="s">
        <v>140</v>
      </c>
      <c r="D247" s="10" t="s">
        <v>96</v>
      </c>
      <c r="E247" s="9" t="s">
        <v>74</v>
      </c>
      <c r="F247" s="9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S247" s="102">
        <f t="shared" si="131"/>
        <v>0</v>
      </c>
      <c r="W247" s="102">
        <f t="shared" si="133"/>
        <v>0</v>
      </c>
      <c r="X247" s="102">
        <f t="shared" si="134"/>
        <v>0</v>
      </c>
      <c r="Y247" s="102">
        <f t="shared" si="135"/>
        <v>0</v>
      </c>
      <c r="Z247" s="102">
        <f t="shared" si="136"/>
        <v>0</v>
      </c>
      <c r="AA247" s="102">
        <f t="shared" si="137"/>
        <v>0</v>
      </c>
      <c r="AB247" s="102">
        <f t="shared" si="138"/>
        <v>0</v>
      </c>
      <c r="AC247" s="102">
        <f t="shared" si="139"/>
        <v>0</v>
      </c>
      <c r="AD247" s="102">
        <f t="shared" si="140"/>
        <v>0</v>
      </c>
      <c r="AE247" s="102">
        <f t="shared" si="141"/>
        <v>0</v>
      </c>
      <c r="AF247" s="102">
        <f t="shared" si="142"/>
        <v>0</v>
      </c>
      <c r="AG247" s="102">
        <f t="shared" si="145"/>
        <v>0</v>
      </c>
      <c r="AH247" s="102">
        <f t="shared" si="143"/>
        <v>0</v>
      </c>
    </row>
    <row r="248" spans="1:34" x14ac:dyDescent="0.35">
      <c r="A248" s="7" t="s">
        <v>137</v>
      </c>
      <c r="B248" s="7" t="s">
        <v>65</v>
      </c>
      <c r="C248" s="7" t="s">
        <v>141</v>
      </c>
      <c r="D248" s="81" t="s">
        <v>96</v>
      </c>
      <c r="E248" s="7" t="s">
        <v>69</v>
      </c>
      <c r="F248" s="8">
        <f t="shared" ref="F248:Q248" si="153">SUM(F249:F253)</f>
        <v>583988727.41148794</v>
      </c>
      <c r="G248" s="8">
        <f t="shared" si="153"/>
        <v>674025284.43524086</v>
      </c>
      <c r="H248" s="8">
        <f t="shared" si="153"/>
        <v>719043563.44711959</v>
      </c>
      <c r="I248" s="8">
        <f t="shared" si="153"/>
        <v>743213719.59107137</v>
      </c>
      <c r="J248" s="8">
        <f t="shared" si="153"/>
        <v>769991709.72687685</v>
      </c>
      <c r="K248" s="8">
        <f t="shared" si="153"/>
        <v>786764841.85638225</v>
      </c>
      <c r="L248" s="8">
        <f t="shared" si="153"/>
        <v>781180689.17823648</v>
      </c>
      <c r="M248" s="8">
        <f t="shared" si="153"/>
        <v>793302262.91803384</v>
      </c>
      <c r="N248" s="8">
        <f t="shared" si="153"/>
        <v>776454388.44483352</v>
      </c>
      <c r="O248" s="8">
        <f t="shared" si="153"/>
        <v>777771527.50156069</v>
      </c>
      <c r="P248" s="8">
        <f t="shared" si="153"/>
        <v>792777481.50488114</v>
      </c>
      <c r="Q248" s="8">
        <f t="shared" si="153"/>
        <v>805141544.35973942</v>
      </c>
      <c r="S248" s="102">
        <f t="shared" si="131"/>
        <v>1977057575.2938485</v>
      </c>
      <c r="W248" s="102">
        <f t="shared" si="133"/>
        <v>583988727.41148794</v>
      </c>
      <c r="X248" s="102">
        <f t="shared" si="134"/>
        <v>1258014011.8467288</v>
      </c>
      <c r="Y248" s="102">
        <f t="shared" si="135"/>
        <v>1977057575.2938485</v>
      </c>
      <c r="Z248" s="102">
        <f t="shared" si="136"/>
        <v>2720271294.8849201</v>
      </c>
      <c r="AA248" s="102">
        <f t="shared" si="137"/>
        <v>3490263004.6117969</v>
      </c>
      <c r="AB248" s="102">
        <f t="shared" si="138"/>
        <v>4277027846.4681792</v>
      </c>
      <c r="AC248" s="102">
        <f t="shared" si="139"/>
        <v>5058208535.6464157</v>
      </c>
      <c r="AD248" s="102">
        <f t="shared" si="140"/>
        <v>5851510798.5644493</v>
      </c>
      <c r="AE248" s="102">
        <f t="shared" si="141"/>
        <v>6627965187.0092831</v>
      </c>
      <c r="AF248" s="102">
        <f t="shared" si="142"/>
        <v>7405736714.5108433</v>
      </c>
      <c r="AG248" s="102">
        <f t="shared" si="145"/>
        <v>8198514196.0157242</v>
      </c>
      <c r="AH248" s="102">
        <f t="shared" si="143"/>
        <v>9003655740.3754635</v>
      </c>
    </row>
    <row r="249" spans="1:34" x14ac:dyDescent="0.35">
      <c r="A249" s="9" t="s">
        <v>137</v>
      </c>
      <c r="B249" s="13" t="s">
        <v>65</v>
      </c>
      <c r="C249" s="9" t="s">
        <v>141</v>
      </c>
      <c r="D249" s="10" t="s">
        <v>96</v>
      </c>
      <c r="E249" s="9" t="s">
        <v>70</v>
      </c>
      <c r="F249" s="11">
        <v>7594238.5669518244</v>
      </c>
      <c r="G249" s="11">
        <v>8765081.5330756437</v>
      </c>
      <c r="H249" s="11">
        <v>9350503.0226396266</v>
      </c>
      <c r="I249" s="11">
        <v>9664813.7675939742</v>
      </c>
      <c r="J249" s="11">
        <v>10013037.005285855</v>
      </c>
      <c r="K249" s="11">
        <v>10231156.227331582</v>
      </c>
      <c r="L249" s="11">
        <v>10158539.435873823</v>
      </c>
      <c r="M249" s="11">
        <v>10316169.401087273</v>
      </c>
      <c r="N249" s="11">
        <v>10097078.223312899</v>
      </c>
      <c r="O249" s="11">
        <v>10114206.410473244</v>
      </c>
      <c r="P249" s="11">
        <v>10309345.099418558</v>
      </c>
      <c r="Q249" s="11">
        <v>10470128.413495136</v>
      </c>
      <c r="S249" s="102">
        <f t="shared" si="131"/>
        <v>25709823.122667097</v>
      </c>
      <c r="W249" s="102">
        <f t="shared" si="133"/>
        <v>7594238.5669518244</v>
      </c>
      <c r="X249" s="102">
        <f t="shared" si="134"/>
        <v>16359320.100027468</v>
      </c>
      <c r="Y249" s="102">
        <f t="shared" si="135"/>
        <v>25709823.122667097</v>
      </c>
      <c r="Z249" s="102">
        <f t="shared" si="136"/>
        <v>35374636.890261069</v>
      </c>
      <c r="AA249" s="102">
        <f t="shared" si="137"/>
        <v>45387673.895546928</v>
      </c>
      <c r="AB249" s="102">
        <f t="shared" si="138"/>
        <v>55618830.122878507</v>
      </c>
      <c r="AC249" s="102">
        <f t="shared" si="139"/>
        <v>65777369.558752328</v>
      </c>
      <c r="AD249" s="102">
        <f t="shared" si="140"/>
        <v>76093538.959839597</v>
      </c>
      <c r="AE249" s="102">
        <f t="shared" si="141"/>
        <v>86190617.183152497</v>
      </c>
      <c r="AF249" s="102">
        <f t="shared" si="142"/>
        <v>96304823.593625739</v>
      </c>
      <c r="AG249" s="102">
        <f t="shared" si="145"/>
        <v>106614168.6930443</v>
      </c>
      <c r="AH249" s="102">
        <f t="shared" si="143"/>
        <v>117084297.10653944</v>
      </c>
    </row>
    <row r="250" spans="1:34" x14ac:dyDescent="0.35">
      <c r="A250" s="9" t="s">
        <v>137</v>
      </c>
      <c r="B250" s="13" t="s">
        <v>65</v>
      </c>
      <c r="C250" s="9" t="s">
        <v>141</v>
      </c>
      <c r="D250" s="10" t="s">
        <v>96</v>
      </c>
      <c r="E250" s="9" t="s">
        <v>71</v>
      </c>
      <c r="F250" s="11">
        <v>6002225.9026661729</v>
      </c>
      <c r="G250" s="11">
        <v>6927620.057362007</v>
      </c>
      <c r="H250" s="11">
        <v>7390317.1398489391</v>
      </c>
      <c r="I250" s="11">
        <v>7638737.5809792886</v>
      </c>
      <c r="J250" s="11">
        <v>7913961.294161032</v>
      </c>
      <c r="K250" s="11">
        <v>8086355.2521451246</v>
      </c>
      <c r="L250" s="11">
        <v>8028961.4288126528</v>
      </c>
      <c r="M250" s="11">
        <v>8153546.7512119068</v>
      </c>
      <c r="N250" s="11">
        <v>7980384.5927295955</v>
      </c>
      <c r="O250" s="11">
        <v>7993922.1248644078</v>
      </c>
      <c r="P250" s="11">
        <v>8148153.0570472516</v>
      </c>
      <c r="Q250" s="11">
        <v>8275230.6783201247</v>
      </c>
      <c r="S250" s="102">
        <f t="shared" si="131"/>
        <v>20320163.099877119</v>
      </c>
      <c r="W250" s="102">
        <f t="shared" si="133"/>
        <v>6002225.9026661729</v>
      </c>
      <c r="X250" s="102">
        <f t="shared" si="134"/>
        <v>12929845.960028179</v>
      </c>
      <c r="Y250" s="102">
        <f t="shared" si="135"/>
        <v>20320163.099877119</v>
      </c>
      <c r="Z250" s="102">
        <f t="shared" si="136"/>
        <v>27958900.680856407</v>
      </c>
      <c r="AA250" s="102">
        <f t="shared" si="137"/>
        <v>35872861.975017436</v>
      </c>
      <c r="AB250" s="102">
        <f t="shared" si="138"/>
        <v>43959217.227162562</v>
      </c>
      <c r="AC250" s="102">
        <f t="shared" si="139"/>
        <v>51988178.655975215</v>
      </c>
      <c r="AD250" s="102">
        <f t="shared" si="140"/>
        <v>60141725.407187119</v>
      </c>
      <c r="AE250" s="102">
        <f t="shared" si="141"/>
        <v>68122109.999916717</v>
      </c>
      <c r="AF250" s="102">
        <f t="shared" si="142"/>
        <v>76116032.124781132</v>
      </c>
      <c r="AG250" s="102">
        <f t="shared" si="145"/>
        <v>84264185.18182838</v>
      </c>
      <c r="AH250" s="102">
        <f t="shared" si="143"/>
        <v>92539415.860148504</v>
      </c>
    </row>
    <row r="251" spans="1:34" x14ac:dyDescent="0.35">
      <c r="A251" s="9" t="s">
        <v>137</v>
      </c>
      <c r="B251" s="13" t="s">
        <v>65</v>
      </c>
      <c r="C251" s="9" t="s">
        <v>141</v>
      </c>
      <c r="D251" s="10" t="s">
        <v>96</v>
      </c>
      <c r="E251" s="9" t="s">
        <v>72</v>
      </c>
      <c r="F251" s="11">
        <v>265042499.26372287</v>
      </c>
      <c r="G251" s="11">
        <v>305905469.6920228</v>
      </c>
      <c r="H251" s="11">
        <v>326336955.13309819</v>
      </c>
      <c r="I251" s="11">
        <v>337306548.02298552</v>
      </c>
      <c r="J251" s="11">
        <v>349459702.86607945</v>
      </c>
      <c r="K251" s="11">
        <v>357072166.34596497</v>
      </c>
      <c r="L251" s="11">
        <v>354537806.15609246</v>
      </c>
      <c r="M251" s="11">
        <v>360039166.11083978</v>
      </c>
      <c r="N251" s="11">
        <v>352392780.91869533</v>
      </c>
      <c r="O251" s="11">
        <v>352990562.70982713</v>
      </c>
      <c r="P251" s="11">
        <v>359800994.77159894</v>
      </c>
      <c r="Q251" s="11">
        <v>365412408.08539808</v>
      </c>
      <c r="S251" s="102">
        <f t="shared" si="131"/>
        <v>897284924.08884382</v>
      </c>
      <c r="W251" s="102">
        <f t="shared" si="133"/>
        <v>265042499.26372287</v>
      </c>
      <c r="X251" s="102">
        <f t="shared" si="134"/>
        <v>570947968.9557457</v>
      </c>
      <c r="Y251" s="102">
        <f t="shared" si="135"/>
        <v>897284924.08884382</v>
      </c>
      <c r="Z251" s="102">
        <f t="shared" si="136"/>
        <v>1234591472.1118293</v>
      </c>
      <c r="AA251" s="102">
        <f t="shared" si="137"/>
        <v>1584051174.9779086</v>
      </c>
      <c r="AB251" s="102">
        <f t="shared" si="138"/>
        <v>1941123341.3238735</v>
      </c>
      <c r="AC251" s="102">
        <f t="shared" si="139"/>
        <v>2295661147.4799662</v>
      </c>
      <c r="AD251" s="102">
        <f t="shared" si="140"/>
        <v>2655700313.590806</v>
      </c>
      <c r="AE251" s="102">
        <f t="shared" si="141"/>
        <v>3008093094.5095015</v>
      </c>
      <c r="AF251" s="102">
        <f t="shared" si="142"/>
        <v>3361083657.2193284</v>
      </c>
      <c r="AG251" s="102">
        <f t="shared" si="145"/>
        <v>3720884651.9909272</v>
      </c>
      <c r="AH251" s="102">
        <f t="shared" si="143"/>
        <v>4086297060.0763254</v>
      </c>
    </row>
    <row r="252" spans="1:34" x14ac:dyDescent="0.35">
      <c r="A252" s="9" t="s">
        <v>137</v>
      </c>
      <c r="B252" s="13" t="s">
        <v>65</v>
      </c>
      <c r="C252" s="9" t="s">
        <v>141</v>
      </c>
      <c r="D252" s="10" t="s">
        <v>96</v>
      </c>
      <c r="E252" s="9" t="s">
        <v>73</v>
      </c>
      <c r="F252" s="11">
        <v>91010357.337227732</v>
      </c>
      <c r="G252" s="11">
        <v>105041893.98086508</v>
      </c>
      <c r="H252" s="11">
        <v>112057662.38060543</v>
      </c>
      <c r="I252" s="11">
        <v>115824403.83348912</v>
      </c>
      <c r="J252" s="11">
        <v>119997557.07539272</v>
      </c>
      <c r="K252" s="11">
        <v>122611526.62158091</v>
      </c>
      <c r="L252" s="11">
        <v>121741277.40818197</v>
      </c>
      <c r="M252" s="11">
        <v>123630335.71661606</v>
      </c>
      <c r="N252" s="11">
        <v>121004718.12468897</v>
      </c>
      <c r="O252" s="11">
        <v>121209984.58033939</v>
      </c>
      <c r="P252" s="11">
        <v>123548552.38469</v>
      </c>
      <c r="Q252" s="11">
        <v>125475400.84210506</v>
      </c>
      <c r="S252" s="102">
        <f t="shared" si="131"/>
        <v>308109913.69869828</v>
      </c>
      <c r="W252" s="102">
        <f t="shared" si="133"/>
        <v>91010357.337227732</v>
      </c>
      <c r="X252" s="102">
        <f t="shared" si="134"/>
        <v>196052251.31809282</v>
      </c>
      <c r="Y252" s="102">
        <f t="shared" si="135"/>
        <v>308109913.69869828</v>
      </c>
      <c r="Z252" s="102">
        <f t="shared" si="136"/>
        <v>423934317.5321874</v>
      </c>
      <c r="AA252" s="102">
        <f t="shared" si="137"/>
        <v>543931874.60758018</v>
      </c>
      <c r="AB252" s="102">
        <f t="shared" si="138"/>
        <v>666543401.22916114</v>
      </c>
      <c r="AC252" s="102">
        <f t="shared" si="139"/>
        <v>788284678.63734317</v>
      </c>
      <c r="AD252" s="102">
        <f t="shared" si="140"/>
        <v>911915014.3539592</v>
      </c>
      <c r="AE252" s="102">
        <f t="shared" si="141"/>
        <v>1032919732.4786482</v>
      </c>
      <c r="AF252" s="102">
        <f t="shared" si="142"/>
        <v>1154129717.0589876</v>
      </c>
      <c r="AG252" s="102">
        <f t="shared" si="145"/>
        <v>1277678269.4436777</v>
      </c>
      <c r="AH252" s="102">
        <f t="shared" si="143"/>
        <v>1403153670.2857828</v>
      </c>
    </row>
    <row r="253" spans="1:34" x14ac:dyDescent="0.35">
      <c r="A253" s="9" t="s">
        <v>137</v>
      </c>
      <c r="B253" s="13" t="s">
        <v>65</v>
      </c>
      <c r="C253" s="9" t="s">
        <v>141</v>
      </c>
      <c r="D253" s="10" t="s">
        <v>96</v>
      </c>
      <c r="E253" s="9" t="s">
        <v>74</v>
      </c>
      <c r="F253" s="11">
        <v>214339406.34091941</v>
      </c>
      <c r="G253" s="11">
        <v>247385219.17191532</v>
      </c>
      <c r="H253" s="11">
        <v>263908125.77092746</v>
      </c>
      <c r="I253" s="11">
        <v>272779216.38602352</v>
      </c>
      <c r="J253" s="11">
        <v>282607451.4859578</v>
      </c>
      <c r="K253" s="11">
        <v>288763637.40935969</v>
      </c>
      <c r="L253" s="11">
        <v>286714104.74927551</v>
      </c>
      <c r="M253" s="11">
        <v>291163044.93827879</v>
      </c>
      <c r="N253" s="11">
        <v>284979426.58540672</v>
      </c>
      <c r="O253" s="11">
        <v>285462851.6760565</v>
      </c>
      <c r="P253" s="11">
        <v>290970436.19212633</v>
      </c>
      <c r="Q253" s="11">
        <v>295508376.34042108</v>
      </c>
      <c r="S253" s="102">
        <f t="shared" si="131"/>
        <v>725632751.28376222</v>
      </c>
      <c r="W253" s="102">
        <f t="shared" si="133"/>
        <v>214339406.34091941</v>
      </c>
      <c r="X253" s="102">
        <f t="shared" si="134"/>
        <v>461724625.51283473</v>
      </c>
      <c r="Y253" s="102">
        <f t="shared" si="135"/>
        <v>725632751.28376222</v>
      </c>
      <c r="Z253" s="102">
        <f t="shared" si="136"/>
        <v>998411967.66978574</v>
      </c>
      <c r="AA253" s="102">
        <f t="shared" si="137"/>
        <v>1281019419.1557436</v>
      </c>
      <c r="AB253" s="102">
        <f t="shared" si="138"/>
        <v>1569783056.5651033</v>
      </c>
      <c r="AC253" s="102">
        <f t="shared" si="139"/>
        <v>1856497161.3143787</v>
      </c>
      <c r="AD253" s="102">
        <f t="shared" si="140"/>
        <v>2147660206.2526574</v>
      </c>
      <c r="AE253" s="102">
        <f t="shared" si="141"/>
        <v>2432639632.8380642</v>
      </c>
      <c r="AF253" s="102">
        <f t="shared" si="142"/>
        <v>2718102484.5141206</v>
      </c>
      <c r="AG253" s="102">
        <f t="shared" si="145"/>
        <v>3009072920.7062469</v>
      </c>
      <c r="AH253" s="102">
        <f t="shared" si="143"/>
        <v>3304581297.0466681</v>
      </c>
    </row>
    <row r="254" spans="1:34" x14ac:dyDescent="0.35">
      <c r="A254" s="7" t="s">
        <v>137</v>
      </c>
      <c r="B254" s="7" t="s">
        <v>65</v>
      </c>
      <c r="C254" s="7" t="s">
        <v>142</v>
      </c>
      <c r="D254" s="81" t="s">
        <v>96</v>
      </c>
      <c r="E254" s="7" t="s">
        <v>69</v>
      </c>
      <c r="F254" s="8">
        <f t="shared" ref="F254:Q254" si="154">SUM(F255:F259)</f>
        <v>0</v>
      </c>
      <c r="G254" s="8">
        <f t="shared" si="154"/>
        <v>0</v>
      </c>
      <c r="H254" s="8">
        <f t="shared" si="154"/>
        <v>0</v>
      </c>
      <c r="I254" s="8">
        <f t="shared" si="154"/>
        <v>0</v>
      </c>
      <c r="J254" s="8">
        <f t="shared" si="154"/>
        <v>0</v>
      </c>
      <c r="K254" s="8">
        <f t="shared" si="154"/>
        <v>0</v>
      </c>
      <c r="L254" s="8">
        <f t="shared" si="154"/>
        <v>0</v>
      </c>
      <c r="M254" s="8">
        <f t="shared" si="154"/>
        <v>0</v>
      </c>
      <c r="N254" s="8">
        <f t="shared" si="154"/>
        <v>0</v>
      </c>
      <c r="O254" s="8">
        <f t="shared" si="154"/>
        <v>0</v>
      </c>
      <c r="P254" s="8">
        <f t="shared" si="154"/>
        <v>0</v>
      </c>
      <c r="Q254" s="8">
        <f t="shared" si="154"/>
        <v>0</v>
      </c>
      <c r="S254" s="102">
        <f t="shared" si="131"/>
        <v>0</v>
      </c>
      <c r="W254" s="102">
        <f t="shared" si="133"/>
        <v>0</v>
      </c>
      <c r="X254" s="102">
        <f t="shared" si="134"/>
        <v>0</v>
      </c>
      <c r="Y254" s="102">
        <f t="shared" si="135"/>
        <v>0</v>
      </c>
      <c r="Z254" s="102">
        <f t="shared" si="136"/>
        <v>0</v>
      </c>
      <c r="AA254" s="102">
        <f t="shared" si="137"/>
        <v>0</v>
      </c>
      <c r="AB254" s="102">
        <f t="shared" si="138"/>
        <v>0</v>
      </c>
      <c r="AC254" s="102">
        <f t="shared" si="139"/>
        <v>0</v>
      </c>
      <c r="AD254" s="102">
        <f t="shared" si="140"/>
        <v>0</v>
      </c>
      <c r="AE254" s="102">
        <f t="shared" si="141"/>
        <v>0</v>
      </c>
      <c r="AF254" s="102">
        <f t="shared" si="142"/>
        <v>0</v>
      </c>
      <c r="AG254" s="102">
        <f t="shared" si="145"/>
        <v>0</v>
      </c>
      <c r="AH254" s="102">
        <f t="shared" si="143"/>
        <v>0</v>
      </c>
    </row>
    <row r="255" spans="1:34" x14ac:dyDescent="0.35">
      <c r="A255" s="9" t="s">
        <v>137</v>
      </c>
      <c r="B255" s="13" t="s">
        <v>65</v>
      </c>
      <c r="C255" s="9" t="s">
        <v>142</v>
      </c>
      <c r="D255" s="10" t="s">
        <v>96</v>
      </c>
      <c r="E255" s="9" t="s">
        <v>70</v>
      </c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S255" s="102">
        <f t="shared" ref="S255:S318" si="155">SUM(F255:H255)</f>
        <v>0</v>
      </c>
      <c r="W255" s="102">
        <f t="shared" si="133"/>
        <v>0</v>
      </c>
      <c r="X255" s="102">
        <f t="shared" si="134"/>
        <v>0</v>
      </c>
      <c r="Y255" s="102">
        <f t="shared" si="135"/>
        <v>0</v>
      </c>
      <c r="Z255" s="102">
        <f t="shared" si="136"/>
        <v>0</v>
      </c>
      <c r="AA255" s="102">
        <f t="shared" si="137"/>
        <v>0</v>
      </c>
      <c r="AB255" s="102">
        <f t="shared" si="138"/>
        <v>0</v>
      </c>
      <c r="AC255" s="102">
        <f t="shared" si="139"/>
        <v>0</v>
      </c>
      <c r="AD255" s="102">
        <f t="shared" si="140"/>
        <v>0</v>
      </c>
      <c r="AE255" s="102">
        <f t="shared" si="141"/>
        <v>0</v>
      </c>
      <c r="AF255" s="102">
        <f t="shared" si="142"/>
        <v>0</v>
      </c>
      <c r="AG255" s="102">
        <f t="shared" si="145"/>
        <v>0</v>
      </c>
      <c r="AH255" s="102">
        <f t="shared" si="143"/>
        <v>0</v>
      </c>
    </row>
    <row r="256" spans="1:34" x14ac:dyDescent="0.35">
      <c r="A256" s="9" t="s">
        <v>137</v>
      </c>
      <c r="B256" s="13" t="s">
        <v>65</v>
      </c>
      <c r="C256" s="9" t="s">
        <v>142</v>
      </c>
      <c r="D256" s="10" t="s">
        <v>96</v>
      </c>
      <c r="E256" s="9" t="s">
        <v>71</v>
      </c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S256" s="102">
        <f t="shared" si="155"/>
        <v>0</v>
      </c>
      <c r="W256" s="102">
        <f t="shared" si="133"/>
        <v>0</v>
      </c>
      <c r="X256" s="102">
        <f t="shared" si="134"/>
        <v>0</v>
      </c>
      <c r="Y256" s="102">
        <f t="shared" si="135"/>
        <v>0</v>
      </c>
      <c r="Z256" s="102">
        <f t="shared" si="136"/>
        <v>0</v>
      </c>
      <c r="AA256" s="102">
        <f t="shared" si="137"/>
        <v>0</v>
      </c>
      <c r="AB256" s="102">
        <f t="shared" si="138"/>
        <v>0</v>
      </c>
      <c r="AC256" s="102">
        <f t="shared" si="139"/>
        <v>0</v>
      </c>
      <c r="AD256" s="102">
        <f t="shared" si="140"/>
        <v>0</v>
      </c>
      <c r="AE256" s="102">
        <f t="shared" si="141"/>
        <v>0</v>
      </c>
      <c r="AF256" s="102">
        <f t="shared" si="142"/>
        <v>0</v>
      </c>
      <c r="AG256" s="102">
        <f t="shared" si="145"/>
        <v>0</v>
      </c>
      <c r="AH256" s="102">
        <f t="shared" si="143"/>
        <v>0</v>
      </c>
    </row>
    <row r="257" spans="1:34" x14ac:dyDescent="0.35">
      <c r="A257" s="9" t="s">
        <v>137</v>
      </c>
      <c r="B257" s="13" t="s">
        <v>65</v>
      </c>
      <c r="C257" s="9" t="s">
        <v>142</v>
      </c>
      <c r="D257" s="10" t="s">
        <v>96</v>
      </c>
      <c r="E257" s="9" t="s">
        <v>72</v>
      </c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S257" s="102">
        <f t="shared" si="155"/>
        <v>0</v>
      </c>
      <c r="W257" s="102">
        <f t="shared" si="133"/>
        <v>0</v>
      </c>
      <c r="X257" s="102">
        <f t="shared" si="134"/>
        <v>0</v>
      </c>
      <c r="Y257" s="102">
        <f t="shared" si="135"/>
        <v>0</v>
      </c>
      <c r="Z257" s="102">
        <f t="shared" si="136"/>
        <v>0</v>
      </c>
      <c r="AA257" s="102">
        <f t="shared" si="137"/>
        <v>0</v>
      </c>
      <c r="AB257" s="102">
        <f t="shared" si="138"/>
        <v>0</v>
      </c>
      <c r="AC257" s="102">
        <f t="shared" si="139"/>
        <v>0</v>
      </c>
      <c r="AD257" s="102">
        <f t="shared" si="140"/>
        <v>0</v>
      </c>
      <c r="AE257" s="102">
        <f t="shared" si="141"/>
        <v>0</v>
      </c>
      <c r="AF257" s="102">
        <f t="shared" si="142"/>
        <v>0</v>
      </c>
      <c r="AG257" s="102">
        <f t="shared" si="145"/>
        <v>0</v>
      </c>
      <c r="AH257" s="102">
        <f t="shared" si="143"/>
        <v>0</v>
      </c>
    </row>
    <row r="258" spans="1:34" x14ac:dyDescent="0.35">
      <c r="A258" s="9" t="s">
        <v>137</v>
      </c>
      <c r="B258" s="13" t="s">
        <v>65</v>
      </c>
      <c r="C258" s="9" t="s">
        <v>142</v>
      </c>
      <c r="D258" s="10" t="s">
        <v>96</v>
      </c>
      <c r="E258" s="9" t="s">
        <v>73</v>
      </c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S258" s="102">
        <f t="shared" si="155"/>
        <v>0</v>
      </c>
      <c r="W258" s="102">
        <f t="shared" si="133"/>
        <v>0</v>
      </c>
      <c r="X258" s="102">
        <f t="shared" si="134"/>
        <v>0</v>
      </c>
      <c r="Y258" s="102">
        <f t="shared" si="135"/>
        <v>0</v>
      </c>
      <c r="Z258" s="102">
        <f t="shared" si="136"/>
        <v>0</v>
      </c>
      <c r="AA258" s="102">
        <f t="shared" si="137"/>
        <v>0</v>
      </c>
      <c r="AB258" s="102">
        <f t="shared" si="138"/>
        <v>0</v>
      </c>
      <c r="AC258" s="102">
        <f t="shared" si="139"/>
        <v>0</v>
      </c>
      <c r="AD258" s="102">
        <f t="shared" si="140"/>
        <v>0</v>
      </c>
      <c r="AE258" s="102">
        <f t="shared" si="141"/>
        <v>0</v>
      </c>
      <c r="AF258" s="102">
        <f t="shared" si="142"/>
        <v>0</v>
      </c>
      <c r="AG258" s="102">
        <f t="shared" si="145"/>
        <v>0</v>
      </c>
      <c r="AH258" s="102">
        <f t="shared" si="143"/>
        <v>0</v>
      </c>
    </row>
    <row r="259" spans="1:34" x14ac:dyDescent="0.35">
      <c r="A259" s="9" t="s">
        <v>137</v>
      </c>
      <c r="B259" s="13" t="s">
        <v>65</v>
      </c>
      <c r="C259" s="9" t="s">
        <v>142</v>
      </c>
      <c r="D259" s="10" t="s">
        <v>96</v>
      </c>
      <c r="E259" s="9" t="s">
        <v>74</v>
      </c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S259" s="102">
        <f t="shared" si="155"/>
        <v>0</v>
      </c>
      <c r="W259" s="102">
        <f t="shared" ref="W259:W318" si="156">F259</f>
        <v>0</v>
      </c>
      <c r="X259" s="102">
        <f t="shared" ref="X259:X318" si="157">G259+W259</f>
        <v>0</v>
      </c>
      <c r="Y259" s="102">
        <f t="shared" ref="Y259:Y318" si="158">H259+X259</f>
        <v>0</v>
      </c>
      <c r="Z259" s="102">
        <f t="shared" ref="Z259:Z318" si="159">I259+Y259</f>
        <v>0</v>
      </c>
      <c r="AA259" s="102">
        <f t="shared" ref="AA259:AA318" si="160">J259+Z259</f>
        <v>0</v>
      </c>
      <c r="AB259" s="102">
        <f t="shared" ref="AB259:AB318" si="161">K259+AA259</f>
        <v>0</v>
      </c>
      <c r="AC259" s="102">
        <f t="shared" ref="AC259:AC318" si="162">L259+AB259</f>
        <v>0</v>
      </c>
      <c r="AD259" s="102">
        <f t="shared" ref="AD259:AD318" si="163">M259+AC259</f>
        <v>0</v>
      </c>
      <c r="AE259" s="102">
        <f t="shared" ref="AE259:AE318" si="164">N259+AD259</f>
        <v>0</v>
      </c>
      <c r="AF259" s="102">
        <f t="shared" ref="AF259:AF318" si="165">O259+AE259</f>
        <v>0</v>
      </c>
      <c r="AG259" s="102">
        <f t="shared" si="145"/>
        <v>0</v>
      </c>
      <c r="AH259" s="102">
        <f t="shared" si="143"/>
        <v>0</v>
      </c>
    </row>
    <row r="260" spans="1:34" x14ac:dyDescent="0.35">
      <c r="A260" s="7" t="s">
        <v>137</v>
      </c>
      <c r="B260" s="7" t="s">
        <v>65</v>
      </c>
      <c r="C260" s="7" t="s">
        <v>143</v>
      </c>
      <c r="D260" s="81" t="s">
        <v>77</v>
      </c>
      <c r="E260" s="7" t="s">
        <v>69</v>
      </c>
      <c r="F260" s="8">
        <f t="shared" ref="F260:Q260" si="166">SUM(F261:F265)</f>
        <v>0</v>
      </c>
      <c r="G260" s="8">
        <f t="shared" si="166"/>
        <v>3</v>
      </c>
      <c r="H260" s="8">
        <f t="shared" si="166"/>
        <v>2</v>
      </c>
      <c r="I260" s="8">
        <f t="shared" si="166"/>
        <v>3</v>
      </c>
      <c r="J260" s="8">
        <f t="shared" si="166"/>
        <v>3</v>
      </c>
      <c r="K260" s="8">
        <f t="shared" si="166"/>
        <v>2</v>
      </c>
      <c r="L260" s="8">
        <f t="shared" si="166"/>
        <v>3</v>
      </c>
      <c r="M260" s="8">
        <f t="shared" si="166"/>
        <v>3</v>
      </c>
      <c r="N260" s="8">
        <f t="shared" si="166"/>
        <v>3</v>
      </c>
      <c r="O260" s="8">
        <f t="shared" si="166"/>
        <v>3</v>
      </c>
      <c r="P260" s="8">
        <f t="shared" si="166"/>
        <v>4</v>
      </c>
      <c r="Q260" s="8">
        <f t="shared" si="166"/>
        <v>3</v>
      </c>
      <c r="S260" s="102">
        <f t="shared" si="155"/>
        <v>5</v>
      </c>
      <c r="W260" s="102">
        <f t="shared" si="156"/>
        <v>0</v>
      </c>
      <c r="X260" s="102">
        <f t="shared" si="157"/>
        <v>3</v>
      </c>
      <c r="Y260" s="102">
        <f t="shared" si="158"/>
        <v>5</v>
      </c>
      <c r="Z260" s="102">
        <f t="shared" si="159"/>
        <v>8</v>
      </c>
      <c r="AA260" s="102">
        <f t="shared" si="160"/>
        <v>11</v>
      </c>
      <c r="AB260" s="102">
        <f t="shared" si="161"/>
        <v>13</v>
      </c>
      <c r="AC260" s="102">
        <f t="shared" si="162"/>
        <v>16</v>
      </c>
      <c r="AD260" s="102">
        <f t="shared" si="163"/>
        <v>19</v>
      </c>
      <c r="AE260" s="102">
        <f t="shared" si="164"/>
        <v>22</v>
      </c>
      <c r="AF260" s="102">
        <f t="shared" si="165"/>
        <v>25</v>
      </c>
      <c r="AG260" s="102">
        <f t="shared" si="145"/>
        <v>29</v>
      </c>
      <c r="AH260" s="102">
        <f t="shared" ref="AH260:AH318" si="167">Q260+AG260</f>
        <v>32</v>
      </c>
    </row>
    <row r="261" spans="1:34" x14ac:dyDescent="0.35">
      <c r="A261" s="9" t="s">
        <v>137</v>
      </c>
      <c r="B261" s="13" t="s">
        <v>65</v>
      </c>
      <c r="C261" s="9" t="s">
        <v>143</v>
      </c>
      <c r="D261" s="10" t="s">
        <v>77</v>
      </c>
      <c r="E261" s="9" t="s">
        <v>70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0</v>
      </c>
      <c r="O261" s="9">
        <v>0</v>
      </c>
      <c r="P261" s="9">
        <v>0</v>
      </c>
      <c r="Q261" s="9">
        <v>0</v>
      </c>
      <c r="S261" s="102">
        <f t="shared" si="155"/>
        <v>0</v>
      </c>
      <c r="W261" s="102">
        <f t="shared" si="156"/>
        <v>0</v>
      </c>
      <c r="X261" s="102">
        <f t="shared" si="157"/>
        <v>0</v>
      </c>
      <c r="Y261" s="102">
        <f t="shared" si="158"/>
        <v>0</v>
      </c>
      <c r="Z261" s="102">
        <f t="shared" si="159"/>
        <v>0</v>
      </c>
      <c r="AA261" s="102">
        <f t="shared" si="160"/>
        <v>0</v>
      </c>
      <c r="AB261" s="102">
        <f t="shared" si="161"/>
        <v>0</v>
      </c>
      <c r="AC261" s="102">
        <f t="shared" si="162"/>
        <v>0</v>
      </c>
      <c r="AD261" s="102">
        <f t="shared" si="163"/>
        <v>0</v>
      </c>
      <c r="AE261" s="102">
        <f t="shared" si="164"/>
        <v>0</v>
      </c>
      <c r="AF261" s="102">
        <f t="shared" si="165"/>
        <v>0</v>
      </c>
      <c r="AG261" s="102">
        <f t="shared" si="145"/>
        <v>0</v>
      </c>
      <c r="AH261" s="102">
        <f t="shared" si="167"/>
        <v>0</v>
      </c>
    </row>
    <row r="262" spans="1:34" x14ac:dyDescent="0.35">
      <c r="A262" s="9" t="s">
        <v>137</v>
      </c>
      <c r="B262" s="13" t="s">
        <v>65</v>
      </c>
      <c r="C262" s="9" t="s">
        <v>143</v>
      </c>
      <c r="D262" s="10" t="s">
        <v>77</v>
      </c>
      <c r="E262" s="9" t="s">
        <v>71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S262" s="102">
        <f t="shared" si="155"/>
        <v>0</v>
      </c>
      <c r="W262" s="102">
        <f t="shared" si="156"/>
        <v>0</v>
      </c>
      <c r="X262" s="102">
        <f t="shared" si="157"/>
        <v>0</v>
      </c>
      <c r="Y262" s="102">
        <f t="shared" si="158"/>
        <v>0</v>
      </c>
      <c r="Z262" s="102">
        <f t="shared" si="159"/>
        <v>0</v>
      </c>
      <c r="AA262" s="102">
        <f t="shared" si="160"/>
        <v>0</v>
      </c>
      <c r="AB262" s="102">
        <f t="shared" si="161"/>
        <v>0</v>
      </c>
      <c r="AC262" s="102">
        <f t="shared" si="162"/>
        <v>0</v>
      </c>
      <c r="AD262" s="102">
        <f t="shared" si="163"/>
        <v>0</v>
      </c>
      <c r="AE262" s="102">
        <f t="shared" si="164"/>
        <v>0</v>
      </c>
      <c r="AF262" s="102">
        <f t="shared" si="165"/>
        <v>0</v>
      </c>
      <c r="AG262" s="102">
        <f t="shared" si="145"/>
        <v>0</v>
      </c>
      <c r="AH262" s="102">
        <f t="shared" si="167"/>
        <v>0</v>
      </c>
    </row>
    <row r="263" spans="1:34" x14ac:dyDescent="0.35">
      <c r="A263" s="9" t="s">
        <v>137</v>
      </c>
      <c r="B263" s="13" t="s">
        <v>65</v>
      </c>
      <c r="C263" s="9" t="s">
        <v>143</v>
      </c>
      <c r="D263" s="10" t="s">
        <v>77</v>
      </c>
      <c r="E263" s="9" t="s">
        <v>72</v>
      </c>
      <c r="F263" s="9">
        <v>0</v>
      </c>
      <c r="G263" s="9">
        <v>0</v>
      </c>
      <c r="H263" s="9">
        <v>1</v>
      </c>
      <c r="I263" s="9">
        <v>0</v>
      </c>
      <c r="J263" s="9">
        <v>0</v>
      </c>
      <c r="K263" s="9">
        <v>1</v>
      </c>
      <c r="L263" s="9">
        <v>0</v>
      </c>
      <c r="M263" s="9">
        <v>0</v>
      </c>
      <c r="N263" s="9">
        <v>0</v>
      </c>
      <c r="O263" s="9">
        <v>0</v>
      </c>
      <c r="P263" s="9">
        <v>1</v>
      </c>
      <c r="Q263" s="9">
        <v>0</v>
      </c>
      <c r="S263" s="102">
        <f t="shared" si="155"/>
        <v>1</v>
      </c>
      <c r="W263" s="102">
        <f t="shared" si="156"/>
        <v>0</v>
      </c>
      <c r="X263" s="102">
        <f t="shared" si="157"/>
        <v>0</v>
      </c>
      <c r="Y263" s="102">
        <f t="shared" si="158"/>
        <v>1</v>
      </c>
      <c r="Z263" s="102">
        <f t="shared" si="159"/>
        <v>1</v>
      </c>
      <c r="AA263" s="102">
        <f t="shared" si="160"/>
        <v>1</v>
      </c>
      <c r="AB263" s="102">
        <f t="shared" si="161"/>
        <v>2</v>
      </c>
      <c r="AC263" s="102">
        <f t="shared" si="162"/>
        <v>2</v>
      </c>
      <c r="AD263" s="102">
        <f t="shared" si="163"/>
        <v>2</v>
      </c>
      <c r="AE263" s="102">
        <f t="shared" si="164"/>
        <v>2</v>
      </c>
      <c r="AF263" s="102">
        <f t="shared" si="165"/>
        <v>2</v>
      </c>
      <c r="AG263" s="102">
        <f t="shared" si="145"/>
        <v>3</v>
      </c>
      <c r="AH263" s="102">
        <f t="shared" si="167"/>
        <v>3</v>
      </c>
    </row>
    <row r="264" spans="1:34" x14ac:dyDescent="0.35">
      <c r="A264" s="9" t="s">
        <v>137</v>
      </c>
      <c r="B264" s="13" t="s">
        <v>65</v>
      </c>
      <c r="C264" s="9" t="s">
        <v>143</v>
      </c>
      <c r="D264" s="10" t="s">
        <v>77</v>
      </c>
      <c r="E264" s="9" t="s">
        <v>73</v>
      </c>
      <c r="F264" s="9">
        <v>0</v>
      </c>
      <c r="G264" s="9">
        <v>1</v>
      </c>
      <c r="H264" s="9">
        <v>0</v>
      </c>
      <c r="I264" s="9">
        <v>1</v>
      </c>
      <c r="J264" s="9">
        <v>1</v>
      </c>
      <c r="K264" s="9">
        <v>0</v>
      </c>
      <c r="L264" s="9">
        <v>1</v>
      </c>
      <c r="M264" s="9">
        <v>1</v>
      </c>
      <c r="N264" s="9">
        <v>1</v>
      </c>
      <c r="O264" s="9">
        <v>1</v>
      </c>
      <c r="P264" s="9">
        <v>1</v>
      </c>
      <c r="Q264" s="9">
        <v>1</v>
      </c>
      <c r="S264" s="102">
        <f t="shared" si="155"/>
        <v>1</v>
      </c>
      <c r="W264" s="102">
        <f t="shared" si="156"/>
        <v>0</v>
      </c>
      <c r="X264" s="102">
        <f t="shared" si="157"/>
        <v>1</v>
      </c>
      <c r="Y264" s="102">
        <f t="shared" si="158"/>
        <v>1</v>
      </c>
      <c r="Z264" s="102">
        <f t="shared" si="159"/>
        <v>2</v>
      </c>
      <c r="AA264" s="102">
        <f t="shared" si="160"/>
        <v>3</v>
      </c>
      <c r="AB264" s="102">
        <f t="shared" si="161"/>
        <v>3</v>
      </c>
      <c r="AC264" s="102">
        <f t="shared" si="162"/>
        <v>4</v>
      </c>
      <c r="AD264" s="102">
        <f t="shared" si="163"/>
        <v>5</v>
      </c>
      <c r="AE264" s="102">
        <f t="shared" si="164"/>
        <v>6</v>
      </c>
      <c r="AF264" s="102">
        <f t="shared" si="165"/>
        <v>7</v>
      </c>
      <c r="AG264" s="102">
        <f t="shared" si="145"/>
        <v>8</v>
      </c>
      <c r="AH264" s="102">
        <f t="shared" si="167"/>
        <v>9</v>
      </c>
    </row>
    <row r="265" spans="1:34" x14ac:dyDescent="0.35">
      <c r="A265" s="9" t="s">
        <v>137</v>
      </c>
      <c r="B265" s="13" t="s">
        <v>65</v>
      </c>
      <c r="C265" s="9" t="s">
        <v>143</v>
      </c>
      <c r="D265" s="10" t="s">
        <v>77</v>
      </c>
      <c r="E265" s="9" t="s">
        <v>74</v>
      </c>
      <c r="F265" s="9">
        <v>0</v>
      </c>
      <c r="G265" s="9">
        <v>2</v>
      </c>
      <c r="H265" s="9">
        <v>1</v>
      </c>
      <c r="I265" s="9">
        <v>2</v>
      </c>
      <c r="J265" s="9">
        <v>2</v>
      </c>
      <c r="K265" s="9">
        <v>1</v>
      </c>
      <c r="L265" s="9">
        <v>2</v>
      </c>
      <c r="M265" s="9">
        <v>2</v>
      </c>
      <c r="N265" s="9">
        <v>2</v>
      </c>
      <c r="O265" s="9">
        <v>2</v>
      </c>
      <c r="P265" s="9">
        <v>2</v>
      </c>
      <c r="Q265" s="9">
        <v>2</v>
      </c>
      <c r="S265" s="102">
        <f t="shared" si="155"/>
        <v>3</v>
      </c>
      <c r="W265" s="102">
        <f t="shared" si="156"/>
        <v>0</v>
      </c>
      <c r="X265" s="102">
        <f t="shared" si="157"/>
        <v>2</v>
      </c>
      <c r="Y265" s="102">
        <f t="shared" si="158"/>
        <v>3</v>
      </c>
      <c r="Z265" s="102">
        <f t="shared" si="159"/>
        <v>5</v>
      </c>
      <c r="AA265" s="102">
        <f t="shared" si="160"/>
        <v>7</v>
      </c>
      <c r="AB265" s="102">
        <f t="shared" si="161"/>
        <v>8</v>
      </c>
      <c r="AC265" s="102">
        <f t="shared" si="162"/>
        <v>10</v>
      </c>
      <c r="AD265" s="102">
        <f t="shared" si="163"/>
        <v>12</v>
      </c>
      <c r="AE265" s="102">
        <f t="shared" si="164"/>
        <v>14</v>
      </c>
      <c r="AF265" s="102">
        <f t="shared" si="165"/>
        <v>16</v>
      </c>
      <c r="AG265" s="102">
        <f t="shared" si="145"/>
        <v>18</v>
      </c>
      <c r="AH265" s="102">
        <f t="shared" si="167"/>
        <v>20</v>
      </c>
    </row>
    <row r="266" spans="1:34" x14ac:dyDescent="0.35">
      <c r="A266" s="7" t="s">
        <v>137</v>
      </c>
      <c r="B266" s="7" t="s">
        <v>65</v>
      </c>
      <c r="C266" s="7" t="s">
        <v>144</v>
      </c>
      <c r="D266" s="81" t="s">
        <v>97</v>
      </c>
      <c r="E266" s="7" t="s">
        <v>69</v>
      </c>
      <c r="F266" s="8">
        <f t="shared" ref="F266:Q266" si="168">SUM(F267:F271)</f>
        <v>0</v>
      </c>
      <c r="G266" s="8">
        <f t="shared" si="168"/>
        <v>16</v>
      </c>
      <c r="H266" s="8">
        <f t="shared" si="168"/>
        <v>12</v>
      </c>
      <c r="I266" s="8">
        <f t="shared" si="168"/>
        <v>17</v>
      </c>
      <c r="J266" s="8">
        <f t="shared" si="168"/>
        <v>17</v>
      </c>
      <c r="K266" s="8">
        <f t="shared" si="168"/>
        <v>14</v>
      </c>
      <c r="L266" s="8">
        <f t="shared" si="168"/>
        <v>19</v>
      </c>
      <c r="M266" s="8">
        <f t="shared" si="168"/>
        <v>19</v>
      </c>
      <c r="N266" s="8">
        <f t="shared" si="168"/>
        <v>16</v>
      </c>
      <c r="O266" s="8">
        <f t="shared" si="168"/>
        <v>20</v>
      </c>
      <c r="P266" s="8">
        <f t="shared" si="168"/>
        <v>21</v>
      </c>
      <c r="Q266" s="8">
        <f t="shared" si="168"/>
        <v>17</v>
      </c>
      <c r="R266" s="8">
        <f>SUM(F266:Q266)</f>
        <v>188</v>
      </c>
      <c r="S266" s="102">
        <f t="shared" si="155"/>
        <v>28</v>
      </c>
      <c r="W266" s="102">
        <f t="shared" si="156"/>
        <v>0</v>
      </c>
      <c r="X266" s="102">
        <f t="shared" si="157"/>
        <v>16</v>
      </c>
      <c r="Y266" s="102">
        <f t="shared" si="158"/>
        <v>28</v>
      </c>
      <c r="Z266" s="102">
        <f t="shared" si="159"/>
        <v>45</v>
      </c>
      <c r="AA266" s="102">
        <f t="shared" si="160"/>
        <v>62</v>
      </c>
      <c r="AB266" s="102">
        <f t="shared" si="161"/>
        <v>76</v>
      </c>
      <c r="AC266" s="102">
        <f t="shared" si="162"/>
        <v>95</v>
      </c>
      <c r="AD266" s="102">
        <f t="shared" si="163"/>
        <v>114</v>
      </c>
      <c r="AE266" s="102">
        <f t="shared" si="164"/>
        <v>130</v>
      </c>
      <c r="AF266" s="102">
        <f t="shared" si="165"/>
        <v>150</v>
      </c>
      <c r="AG266" s="102">
        <f t="shared" si="145"/>
        <v>171</v>
      </c>
      <c r="AH266" s="102">
        <f t="shared" si="167"/>
        <v>188</v>
      </c>
    </row>
    <row r="267" spans="1:34" x14ac:dyDescent="0.35">
      <c r="A267" s="9" t="s">
        <v>137</v>
      </c>
      <c r="B267" s="13" t="s">
        <v>65</v>
      </c>
      <c r="C267" s="9" t="s">
        <v>144</v>
      </c>
      <c r="D267" s="10" t="s">
        <v>97</v>
      </c>
      <c r="E267" s="9" t="s">
        <v>70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0</v>
      </c>
      <c r="N267" s="9">
        <v>0</v>
      </c>
      <c r="O267" s="9">
        <v>0</v>
      </c>
      <c r="P267" s="9">
        <v>0</v>
      </c>
      <c r="Q267" s="9">
        <v>0</v>
      </c>
      <c r="S267" s="102">
        <f t="shared" si="155"/>
        <v>0</v>
      </c>
      <c r="W267" s="102">
        <f t="shared" si="156"/>
        <v>0</v>
      </c>
      <c r="X267" s="102">
        <f t="shared" si="157"/>
        <v>0</v>
      </c>
      <c r="Y267" s="102">
        <f t="shared" si="158"/>
        <v>0</v>
      </c>
      <c r="Z267" s="102">
        <f t="shared" si="159"/>
        <v>0</v>
      </c>
      <c r="AA267" s="102">
        <f t="shared" si="160"/>
        <v>0</v>
      </c>
      <c r="AB267" s="102">
        <f t="shared" si="161"/>
        <v>0</v>
      </c>
      <c r="AC267" s="102">
        <f t="shared" si="162"/>
        <v>0</v>
      </c>
      <c r="AD267" s="102">
        <f t="shared" si="163"/>
        <v>0</v>
      </c>
      <c r="AE267" s="102">
        <f t="shared" si="164"/>
        <v>0</v>
      </c>
      <c r="AF267" s="102">
        <f t="shared" si="165"/>
        <v>0</v>
      </c>
      <c r="AG267" s="102">
        <f t="shared" si="145"/>
        <v>0</v>
      </c>
      <c r="AH267" s="102">
        <f t="shared" si="167"/>
        <v>0</v>
      </c>
    </row>
    <row r="268" spans="1:34" x14ac:dyDescent="0.35">
      <c r="A268" s="9" t="s">
        <v>137</v>
      </c>
      <c r="B268" s="13" t="s">
        <v>65</v>
      </c>
      <c r="C268" s="9" t="s">
        <v>144</v>
      </c>
      <c r="D268" s="10" t="s">
        <v>97</v>
      </c>
      <c r="E268" s="9" t="s">
        <v>71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0</v>
      </c>
      <c r="N268" s="9">
        <v>0</v>
      </c>
      <c r="O268" s="9">
        <v>0</v>
      </c>
      <c r="P268" s="9">
        <v>0</v>
      </c>
      <c r="Q268" s="9">
        <v>0</v>
      </c>
      <c r="S268" s="102">
        <f t="shared" si="155"/>
        <v>0</v>
      </c>
      <c r="W268" s="102">
        <f t="shared" si="156"/>
        <v>0</v>
      </c>
      <c r="X268" s="102">
        <f t="shared" si="157"/>
        <v>0</v>
      </c>
      <c r="Y268" s="102">
        <f t="shared" si="158"/>
        <v>0</v>
      </c>
      <c r="Z268" s="102">
        <f t="shared" si="159"/>
        <v>0</v>
      </c>
      <c r="AA268" s="102">
        <f t="shared" si="160"/>
        <v>0</v>
      </c>
      <c r="AB268" s="102">
        <f t="shared" si="161"/>
        <v>0</v>
      </c>
      <c r="AC268" s="102">
        <f t="shared" si="162"/>
        <v>0</v>
      </c>
      <c r="AD268" s="102">
        <f t="shared" si="163"/>
        <v>0</v>
      </c>
      <c r="AE268" s="102">
        <f t="shared" si="164"/>
        <v>0</v>
      </c>
      <c r="AF268" s="102">
        <f t="shared" si="165"/>
        <v>0</v>
      </c>
      <c r="AG268" s="102">
        <f t="shared" si="145"/>
        <v>0</v>
      </c>
      <c r="AH268" s="102">
        <f t="shared" si="167"/>
        <v>0</v>
      </c>
    </row>
    <row r="269" spans="1:34" x14ac:dyDescent="0.35">
      <c r="A269" s="9" t="s">
        <v>137</v>
      </c>
      <c r="B269" s="13" t="s">
        <v>65</v>
      </c>
      <c r="C269" s="9" t="s">
        <v>144</v>
      </c>
      <c r="D269" s="10" t="s">
        <v>97</v>
      </c>
      <c r="E269" s="9" t="s">
        <v>72</v>
      </c>
      <c r="F269" s="9">
        <v>0</v>
      </c>
      <c r="G269" s="9">
        <v>3</v>
      </c>
      <c r="H269" s="9">
        <v>2</v>
      </c>
      <c r="I269" s="9">
        <v>3</v>
      </c>
      <c r="J269" s="9">
        <v>3</v>
      </c>
      <c r="K269" s="9">
        <v>3</v>
      </c>
      <c r="L269" s="9">
        <v>4</v>
      </c>
      <c r="M269" s="9">
        <v>4</v>
      </c>
      <c r="N269" s="9">
        <v>3</v>
      </c>
      <c r="O269" s="9">
        <v>4</v>
      </c>
      <c r="P269" s="9">
        <v>4</v>
      </c>
      <c r="Q269" s="9">
        <v>3</v>
      </c>
      <c r="S269" s="102">
        <f t="shared" si="155"/>
        <v>5</v>
      </c>
      <c r="W269" s="102">
        <f t="shared" si="156"/>
        <v>0</v>
      </c>
      <c r="X269" s="102">
        <f t="shared" si="157"/>
        <v>3</v>
      </c>
      <c r="Y269" s="102">
        <f t="shared" si="158"/>
        <v>5</v>
      </c>
      <c r="Z269" s="102">
        <f t="shared" si="159"/>
        <v>8</v>
      </c>
      <c r="AA269" s="102">
        <f t="shared" si="160"/>
        <v>11</v>
      </c>
      <c r="AB269" s="102">
        <f t="shared" si="161"/>
        <v>14</v>
      </c>
      <c r="AC269" s="102">
        <f t="shared" si="162"/>
        <v>18</v>
      </c>
      <c r="AD269" s="102">
        <f t="shared" si="163"/>
        <v>22</v>
      </c>
      <c r="AE269" s="102">
        <f t="shared" si="164"/>
        <v>25</v>
      </c>
      <c r="AF269" s="102">
        <f t="shared" si="165"/>
        <v>29</v>
      </c>
      <c r="AG269" s="102">
        <f t="shared" si="145"/>
        <v>33</v>
      </c>
      <c r="AH269" s="102">
        <f t="shared" si="167"/>
        <v>36</v>
      </c>
    </row>
    <row r="270" spans="1:34" x14ac:dyDescent="0.35">
      <c r="A270" s="9" t="s">
        <v>137</v>
      </c>
      <c r="B270" s="13" t="s">
        <v>65</v>
      </c>
      <c r="C270" s="9" t="s">
        <v>144</v>
      </c>
      <c r="D270" s="10" t="s">
        <v>97</v>
      </c>
      <c r="E270" s="9" t="s">
        <v>73</v>
      </c>
      <c r="F270" s="9">
        <v>0</v>
      </c>
      <c r="G270" s="9">
        <v>4</v>
      </c>
      <c r="H270" s="9">
        <v>3</v>
      </c>
      <c r="I270" s="9">
        <v>4</v>
      </c>
      <c r="J270" s="9">
        <v>4</v>
      </c>
      <c r="K270" s="9">
        <v>3</v>
      </c>
      <c r="L270" s="9">
        <v>4</v>
      </c>
      <c r="M270" s="9">
        <v>4</v>
      </c>
      <c r="N270" s="9">
        <v>4</v>
      </c>
      <c r="O270" s="9">
        <v>5</v>
      </c>
      <c r="P270" s="9">
        <v>5</v>
      </c>
      <c r="Q270" s="9">
        <v>4</v>
      </c>
      <c r="S270" s="102">
        <f t="shared" si="155"/>
        <v>7</v>
      </c>
      <c r="W270" s="102">
        <f t="shared" si="156"/>
        <v>0</v>
      </c>
      <c r="X270" s="102">
        <f t="shared" si="157"/>
        <v>4</v>
      </c>
      <c r="Y270" s="102">
        <f t="shared" si="158"/>
        <v>7</v>
      </c>
      <c r="Z270" s="102">
        <f t="shared" si="159"/>
        <v>11</v>
      </c>
      <c r="AA270" s="102">
        <f t="shared" si="160"/>
        <v>15</v>
      </c>
      <c r="AB270" s="102">
        <f t="shared" si="161"/>
        <v>18</v>
      </c>
      <c r="AC270" s="102">
        <f t="shared" si="162"/>
        <v>22</v>
      </c>
      <c r="AD270" s="102">
        <f t="shared" si="163"/>
        <v>26</v>
      </c>
      <c r="AE270" s="102">
        <f t="shared" si="164"/>
        <v>30</v>
      </c>
      <c r="AF270" s="102">
        <f t="shared" si="165"/>
        <v>35</v>
      </c>
      <c r="AG270" s="102">
        <f t="shared" si="145"/>
        <v>40</v>
      </c>
      <c r="AH270" s="102">
        <f t="shared" si="167"/>
        <v>44</v>
      </c>
    </row>
    <row r="271" spans="1:34" x14ac:dyDescent="0.35">
      <c r="A271" s="9" t="s">
        <v>137</v>
      </c>
      <c r="B271" s="13" t="s">
        <v>65</v>
      </c>
      <c r="C271" s="9" t="s">
        <v>144</v>
      </c>
      <c r="D271" s="10" t="s">
        <v>97</v>
      </c>
      <c r="E271" s="9" t="s">
        <v>74</v>
      </c>
      <c r="F271" s="9">
        <v>0</v>
      </c>
      <c r="G271" s="9">
        <v>9</v>
      </c>
      <c r="H271" s="9">
        <v>7</v>
      </c>
      <c r="I271" s="9">
        <v>10</v>
      </c>
      <c r="J271" s="9">
        <v>10</v>
      </c>
      <c r="K271" s="9">
        <v>8</v>
      </c>
      <c r="L271" s="9">
        <v>11</v>
      </c>
      <c r="M271" s="9">
        <v>11</v>
      </c>
      <c r="N271" s="9">
        <v>9</v>
      </c>
      <c r="O271" s="9">
        <v>11</v>
      </c>
      <c r="P271" s="9">
        <v>12</v>
      </c>
      <c r="Q271" s="9">
        <v>10</v>
      </c>
      <c r="S271" s="102">
        <f t="shared" si="155"/>
        <v>16</v>
      </c>
      <c r="W271" s="102">
        <f t="shared" si="156"/>
        <v>0</v>
      </c>
      <c r="X271" s="102">
        <f t="shared" si="157"/>
        <v>9</v>
      </c>
      <c r="Y271" s="102">
        <f t="shared" si="158"/>
        <v>16</v>
      </c>
      <c r="Z271" s="102">
        <f t="shared" si="159"/>
        <v>26</v>
      </c>
      <c r="AA271" s="102">
        <f t="shared" si="160"/>
        <v>36</v>
      </c>
      <c r="AB271" s="102">
        <f t="shared" si="161"/>
        <v>44</v>
      </c>
      <c r="AC271" s="102">
        <f t="shared" si="162"/>
        <v>55</v>
      </c>
      <c r="AD271" s="102">
        <f t="shared" si="163"/>
        <v>66</v>
      </c>
      <c r="AE271" s="102">
        <f t="shared" si="164"/>
        <v>75</v>
      </c>
      <c r="AF271" s="102">
        <f t="shared" si="165"/>
        <v>86</v>
      </c>
      <c r="AG271" s="102">
        <f t="shared" si="145"/>
        <v>98</v>
      </c>
      <c r="AH271" s="102">
        <f t="shared" si="167"/>
        <v>108</v>
      </c>
    </row>
    <row r="272" spans="1:34" x14ac:dyDescent="0.35">
      <c r="A272" s="7" t="s">
        <v>137</v>
      </c>
      <c r="B272" s="7" t="s">
        <v>65</v>
      </c>
      <c r="C272" s="7" t="s">
        <v>145</v>
      </c>
      <c r="D272" s="81" t="s">
        <v>99</v>
      </c>
      <c r="E272" s="7" t="s">
        <v>69</v>
      </c>
      <c r="F272" s="8">
        <f t="shared" ref="F272:Q272" si="169">SUM(F273:F277)</f>
        <v>0</v>
      </c>
      <c r="G272" s="8">
        <f t="shared" si="169"/>
        <v>1</v>
      </c>
      <c r="H272" s="8">
        <f t="shared" si="169"/>
        <v>1</v>
      </c>
      <c r="I272" s="8">
        <f t="shared" si="169"/>
        <v>1</v>
      </c>
      <c r="J272" s="8">
        <f t="shared" si="169"/>
        <v>1</v>
      </c>
      <c r="K272" s="8">
        <f t="shared" si="169"/>
        <v>1</v>
      </c>
      <c r="L272" s="8">
        <f t="shared" si="169"/>
        <v>2</v>
      </c>
      <c r="M272" s="8">
        <f t="shared" si="169"/>
        <v>2</v>
      </c>
      <c r="N272" s="8">
        <f t="shared" si="169"/>
        <v>1</v>
      </c>
      <c r="O272" s="8">
        <f t="shared" si="169"/>
        <v>2</v>
      </c>
      <c r="P272" s="8">
        <f t="shared" si="169"/>
        <v>2</v>
      </c>
      <c r="Q272" s="8">
        <f t="shared" si="169"/>
        <v>1</v>
      </c>
      <c r="R272" s="8">
        <f>SUM(F272:Q272)</f>
        <v>15</v>
      </c>
      <c r="S272" s="102">
        <f t="shared" si="155"/>
        <v>2</v>
      </c>
      <c r="W272" s="102">
        <f t="shared" si="156"/>
        <v>0</v>
      </c>
      <c r="X272" s="102">
        <f t="shared" si="157"/>
        <v>1</v>
      </c>
      <c r="Y272" s="102">
        <f t="shared" si="158"/>
        <v>2</v>
      </c>
      <c r="Z272" s="102">
        <f t="shared" si="159"/>
        <v>3</v>
      </c>
      <c r="AA272" s="102">
        <f t="shared" si="160"/>
        <v>4</v>
      </c>
      <c r="AB272" s="102">
        <f t="shared" si="161"/>
        <v>5</v>
      </c>
      <c r="AC272" s="102">
        <f t="shared" si="162"/>
        <v>7</v>
      </c>
      <c r="AD272" s="102">
        <f t="shared" si="163"/>
        <v>9</v>
      </c>
      <c r="AE272" s="102">
        <f t="shared" si="164"/>
        <v>10</v>
      </c>
      <c r="AF272" s="102">
        <f t="shared" si="165"/>
        <v>12</v>
      </c>
      <c r="AG272" s="102">
        <f t="shared" si="145"/>
        <v>14</v>
      </c>
      <c r="AH272" s="102">
        <f t="shared" si="167"/>
        <v>15</v>
      </c>
    </row>
    <row r="273" spans="1:34" x14ac:dyDescent="0.35">
      <c r="A273" s="9" t="s">
        <v>137</v>
      </c>
      <c r="B273" s="13" t="s">
        <v>65</v>
      </c>
      <c r="C273" s="9" t="s">
        <v>145</v>
      </c>
      <c r="D273" s="10" t="s">
        <v>99</v>
      </c>
      <c r="E273" s="9" t="s">
        <v>70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0</v>
      </c>
      <c r="N273" s="9">
        <v>0</v>
      </c>
      <c r="O273" s="9">
        <v>0</v>
      </c>
      <c r="P273" s="9">
        <v>0</v>
      </c>
      <c r="Q273" s="9">
        <v>0</v>
      </c>
      <c r="S273" s="102">
        <f t="shared" si="155"/>
        <v>0</v>
      </c>
      <c r="W273" s="102">
        <f t="shared" si="156"/>
        <v>0</v>
      </c>
      <c r="X273" s="102">
        <f t="shared" si="157"/>
        <v>0</v>
      </c>
      <c r="Y273" s="102">
        <f t="shared" si="158"/>
        <v>0</v>
      </c>
      <c r="Z273" s="102">
        <f t="shared" si="159"/>
        <v>0</v>
      </c>
      <c r="AA273" s="102">
        <f t="shared" si="160"/>
        <v>0</v>
      </c>
      <c r="AB273" s="102">
        <f t="shared" si="161"/>
        <v>0</v>
      </c>
      <c r="AC273" s="102">
        <f t="shared" si="162"/>
        <v>0</v>
      </c>
      <c r="AD273" s="102">
        <f t="shared" si="163"/>
        <v>0</v>
      </c>
      <c r="AE273" s="102">
        <f t="shared" si="164"/>
        <v>0</v>
      </c>
      <c r="AF273" s="102">
        <f t="shared" si="165"/>
        <v>0</v>
      </c>
      <c r="AG273" s="102">
        <f t="shared" si="145"/>
        <v>0</v>
      </c>
      <c r="AH273" s="102">
        <f t="shared" si="167"/>
        <v>0</v>
      </c>
    </row>
    <row r="274" spans="1:34" x14ac:dyDescent="0.35">
      <c r="A274" s="9" t="s">
        <v>137</v>
      </c>
      <c r="B274" s="13" t="s">
        <v>65</v>
      </c>
      <c r="C274" s="9" t="s">
        <v>145</v>
      </c>
      <c r="D274" s="10" t="s">
        <v>99</v>
      </c>
      <c r="E274" s="9" t="s">
        <v>71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0</v>
      </c>
      <c r="N274" s="9">
        <v>0</v>
      </c>
      <c r="O274" s="9">
        <v>0</v>
      </c>
      <c r="P274" s="9">
        <v>0</v>
      </c>
      <c r="Q274" s="9">
        <v>0</v>
      </c>
      <c r="S274" s="102">
        <f t="shared" si="155"/>
        <v>0</v>
      </c>
      <c r="W274" s="102">
        <f t="shared" si="156"/>
        <v>0</v>
      </c>
      <c r="X274" s="102">
        <f t="shared" si="157"/>
        <v>0</v>
      </c>
      <c r="Y274" s="102">
        <f t="shared" si="158"/>
        <v>0</v>
      </c>
      <c r="Z274" s="102">
        <f t="shared" si="159"/>
        <v>0</v>
      </c>
      <c r="AA274" s="102">
        <f t="shared" si="160"/>
        <v>0</v>
      </c>
      <c r="AB274" s="102">
        <f t="shared" si="161"/>
        <v>0</v>
      </c>
      <c r="AC274" s="102">
        <f t="shared" si="162"/>
        <v>0</v>
      </c>
      <c r="AD274" s="102">
        <f t="shared" si="163"/>
        <v>0</v>
      </c>
      <c r="AE274" s="102">
        <f t="shared" si="164"/>
        <v>0</v>
      </c>
      <c r="AF274" s="102">
        <f t="shared" si="165"/>
        <v>0</v>
      </c>
      <c r="AG274" s="102">
        <f t="shared" si="145"/>
        <v>0</v>
      </c>
      <c r="AH274" s="102">
        <f t="shared" si="167"/>
        <v>0</v>
      </c>
    </row>
    <row r="275" spans="1:34" x14ac:dyDescent="0.35">
      <c r="A275" s="9" t="s">
        <v>137</v>
      </c>
      <c r="B275" s="13" t="s">
        <v>65</v>
      </c>
      <c r="C275" s="9" t="s">
        <v>145</v>
      </c>
      <c r="D275" s="10" t="s">
        <v>99</v>
      </c>
      <c r="E275" s="9" t="s">
        <v>72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1</v>
      </c>
      <c r="M275" s="9">
        <v>1</v>
      </c>
      <c r="N275" s="9">
        <v>0</v>
      </c>
      <c r="O275" s="9">
        <v>1</v>
      </c>
      <c r="P275" s="9">
        <v>1</v>
      </c>
      <c r="Q275" s="9">
        <v>0</v>
      </c>
      <c r="S275" s="102">
        <f t="shared" si="155"/>
        <v>0</v>
      </c>
      <c r="W275" s="102">
        <f t="shared" si="156"/>
        <v>0</v>
      </c>
      <c r="X275" s="102">
        <f t="shared" si="157"/>
        <v>0</v>
      </c>
      <c r="Y275" s="102">
        <f t="shared" si="158"/>
        <v>0</v>
      </c>
      <c r="Z275" s="102">
        <f t="shared" si="159"/>
        <v>0</v>
      </c>
      <c r="AA275" s="102">
        <f t="shared" si="160"/>
        <v>0</v>
      </c>
      <c r="AB275" s="102">
        <f t="shared" si="161"/>
        <v>0</v>
      </c>
      <c r="AC275" s="102">
        <f t="shared" si="162"/>
        <v>1</v>
      </c>
      <c r="AD275" s="102">
        <f t="shared" si="163"/>
        <v>2</v>
      </c>
      <c r="AE275" s="102">
        <f t="shared" si="164"/>
        <v>2</v>
      </c>
      <c r="AF275" s="102">
        <f t="shared" si="165"/>
        <v>3</v>
      </c>
      <c r="AG275" s="102">
        <f t="shared" ref="AG275:AG318" si="170">P275+AF275</f>
        <v>4</v>
      </c>
      <c r="AH275" s="102">
        <f t="shared" si="167"/>
        <v>4</v>
      </c>
    </row>
    <row r="276" spans="1:34" x14ac:dyDescent="0.35">
      <c r="A276" s="9" t="s">
        <v>137</v>
      </c>
      <c r="B276" s="13" t="s">
        <v>65</v>
      </c>
      <c r="C276" s="9" t="s">
        <v>145</v>
      </c>
      <c r="D276" s="10" t="s">
        <v>99</v>
      </c>
      <c r="E276" s="9" t="s">
        <v>73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0</v>
      </c>
      <c r="N276" s="9">
        <v>0</v>
      </c>
      <c r="O276" s="9">
        <v>0</v>
      </c>
      <c r="P276" s="9">
        <v>0</v>
      </c>
      <c r="Q276" s="9">
        <v>0</v>
      </c>
      <c r="S276" s="102">
        <f t="shared" si="155"/>
        <v>0</v>
      </c>
      <c r="W276" s="102">
        <f t="shared" si="156"/>
        <v>0</v>
      </c>
      <c r="X276" s="102">
        <f t="shared" si="157"/>
        <v>0</v>
      </c>
      <c r="Y276" s="102">
        <f t="shared" si="158"/>
        <v>0</v>
      </c>
      <c r="Z276" s="102">
        <f t="shared" si="159"/>
        <v>0</v>
      </c>
      <c r="AA276" s="102">
        <f t="shared" si="160"/>
        <v>0</v>
      </c>
      <c r="AB276" s="102">
        <f t="shared" si="161"/>
        <v>0</v>
      </c>
      <c r="AC276" s="102">
        <f t="shared" si="162"/>
        <v>0</v>
      </c>
      <c r="AD276" s="102">
        <f t="shared" si="163"/>
        <v>0</v>
      </c>
      <c r="AE276" s="102">
        <f t="shared" si="164"/>
        <v>0</v>
      </c>
      <c r="AF276" s="102">
        <f t="shared" si="165"/>
        <v>0</v>
      </c>
      <c r="AG276" s="102">
        <f t="shared" si="170"/>
        <v>0</v>
      </c>
      <c r="AH276" s="102">
        <f t="shared" si="167"/>
        <v>0</v>
      </c>
    </row>
    <row r="277" spans="1:34" x14ac:dyDescent="0.35">
      <c r="A277" s="9" t="s">
        <v>137</v>
      </c>
      <c r="B277" s="13" t="s">
        <v>65</v>
      </c>
      <c r="C277" s="9" t="s">
        <v>145</v>
      </c>
      <c r="D277" s="10" t="s">
        <v>99</v>
      </c>
      <c r="E277" s="9" t="s">
        <v>74</v>
      </c>
      <c r="F277" s="9">
        <v>0</v>
      </c>
      <c r="G277" s="9">
        <v>1</v>
      </c>
      <c r="H277" s="9">
        <v>1</v>
      </c>
      <c r="I277" s="9">
        <v>1</v>
      </c>
      <c r="J277" s="9">
        <v>1</v>
      </c>
      <c r="K277" s="9">
        <v>1</v>
      </c>
      <c r="L277" s="9">
        <v>1</v>
      </c>
      <c r="M277" s="9">
        <v>1</v>
      </c>
      <c r="N277" s="9">
        <v>1</v>
      </c>
      <c r="O277" s="9">
        <v>1</v>
      </c>
      <c r="P277" s="9">
        <v>1</v>
      </c>
      <c r="Q277" s="9">
        <v>1</v>
      </c>
      <c r="S277" s="102">
        <f t="shared" si="155"/>
        <v>2</v>
      </c>
      <c r="W277" s="102">
        <f t="shared" si="156"/>
        <v>0</v>
      </c>
      <c r="X277" s="102">
        <f t="shared" si="157"/>
        <v>1</v>
      </c>
      <c r="Y277" s="102">
        <f t="shared" si="158"/>
        <v>2</v>
      </c>
      <c r="Z277" s="102">
        <f t="shared" si="159"/>
        <v>3</v>
      </c>
      <c r="AA277" s="102">
        <f t="shared" si="160"/>
        <v>4</v>
      </c>
      <c r="AB277" s="102">
        <f t="shared" si="161"/>
        <v>5</v>
      </c>
      <c r="AC277" s="102">
        <f t="shared" si="162"/>
        <v>6</v>
      </c>
      <c r="AD277" s="102">
        <f t="shared" si="163"/>
        <v>7</v>
      </c>
      <c r="AE277" s="102">
        <f t="shared" si="164"/>
        <v>8</v>
      </c>
      <c r="AF277" s="102">
        <f t="shared" si="165"/>
        <v>9</v>
      </c>
      <c r="AG277" s="102">
        <f t="shared" si="170"/>
        <v>10</v>
      </c>
      <c r="AH277" s="102">
        <f t="shared" si="167"/>
        <v>11</v>
      </c>
    </row>
    <row r="278" spans="1:34" x14ac:dyDescent="0.35">
      <c r="A278" s="7" t="s">
        <v>137</v>
      </c>
      <c r="B278" s="7" t="s">
        <v>65</v>
      </c>
      <c r="C278" s="7" t="s">
        <v>146</v>
      </c>
      <c r="D278" s="81" t="s">
        <v>98</v>
      </c>
      <c r="E278" s="7" t="s">
        <v>69</v>
      </c>
      <c r="F278" s="8">
        <f t="shared" ref="F278:Q278" si="171">SUM(F279:F283)</f>
        <v>0</v>
      </c>
      <c r="G278" s="8">
        <f t="shared" si="171"/>
        <v>1740.0080012460103</v>
      </c>
      <c r="H278" s="8">
        <f t="shared" si="171"/>
        <v>1271.0058445883215</v>
      </c>
      <c r="I278" s="8">
        <f t="shared" si="171"/>
        <v>1838.0084518909005</v>
      </c>
      <c r="J278" s="8">
        <f t="shared" si="171"/>
        <v>1799.0082725526279</v>
      </c>
      <c r="K278" s="8">
        <f t="shared" si="171"/>
        <v>1462.0067228860157</v>
      </c>
      <c r="L278" s="8">
        <f t="shared" si="171"/>
        <v>2060.0094727395294</v>
      </c>
      <c r="M278" s="8">
        <f t="shared" si="171"/>
        <v>2034.009353180681</v>
      </c>
      <c r="N278" s="8">
        <f t="shared" si="171"/>
        <v>1667.0076655615512</v>
      </c>
      <c r="O278" s="8">
        <f t="shared" si="171"/>
        <v>2227.0102406752094</v>
      </c>
      <c r="P278" s="8">
        <f t="shared" si="171"/>
        <v>2264.0104108166479</v>
      </c>
      <c r="Q278" s="8">
        <f t="shared" si="171"/>
        <v>1846.0084886782386</v>
      </c>
      <c r="R278" s="8">
        <f>SUM(F278:Q278)</f>
        <v>20208.092924815734</v>
      </c>
      <c r="S278" s="102">
        <f t="shared" si="155"/>
        <v>3011.0138458343317</v>
      </c>
      <c r="W278" s="102">
        <f t="shared" si="156"/>
        <v>0</v>
      </c>
      <c r="X278" s="102">
        <f t="shared" si="157"/>
        <v>1740.0080012460103</v>
      </c>
      <c r="Y278" s="102">
        <f t="shared" si="158"/>
        <v>3011.0138458343317</v>
      </c>
      <c r="Z278" s="102">
        <f t="shared" si="159"/>
        <v>4849.0222977252324</v>
      </c>
      <c r="AA278" s="102">
        <f t="shared" si="160"/>
        <v>6648.0305702778605</v>
      </c>
      <c r="AB278" s="102">
        <f t="shared" si="161"/>
        <v>8110.0372931638758</v>
      </c>
      <c r="AC278" s="102">
        <f t="shared" si="162"/>
        <v>10170.046765903406</v>
      </c>
      <c r="AD278" s="102">
        <f t="shared" si="163"/>
        <v>12204.056119084087</v>
      </c>
      <c r="AE278" s="102">
        <f t="shared" si="164"/>
        <v>13871.063784645637</v>
      </c>
      <c r="AF278" s="102">
        <f t="shared" si="165"/>
        <v>16098.074025320846</v>
      </c>
      <c r="AG278" s="102">
        <f t="shared" si="170"/>
        <v>18362.084436137495</v>
      </c>
      <c r="AH278" s="102">
        <f t="shared" si="167"/>
        <v>20208.092924815734</v>
      </c>
    </row>
    <row r="279" spans="1:34" x14ac:dyDescent="0.35">
      <c r="A279" s="9" t="s">
        <v>137</v>
      </c>
      <c r="B279" s="13" t="s">
        <v>65</v>
      </c>
      <c r="C279" s="9" t="s">
        <v>146</v>
      </c>
      <c r="D279" s="10" t="s">
        <v>98</v>
      </c>
      <c r="E279" s="9" t="s">
        <v>70</v>
      </c>
      <c r="F279" s="95">
        <v>0</v>
      </c>
      <c r="G279" s="95">
        <v>22.627210508733658</v>
      </c>
      <c r="H279" s="95">
        <v>16.528266986551998</v>
      </c>
      <c r="I279" s="95">
        <v>23.901616617846241</v>
      </c>
      <c r="J279" s="95">
        <v>23.394455002995315</v>
      </c>
      <c r="K279" s="95">
        <v>19.012058484924488</v>
      </c>
      <c r="L279" s="95">
        <v>26.788536579305365</v>
      </c>
      <c r="M279" s="95">
        <v>26.450428836071413</v>
      </c>
      <c r="N279" s="95">
        <v>21.677907998884486</v>
      </c>
      <c r="O279" s="95">
        <v>28.960228622384975</v>
      </c>
      <c r="P279" s="95">
        <v>29.441381949294826</v>
      </c>
      <c r="Q279" s="95">
        <v>24.005649769610535</v>
      </c>
      <c r="S279" s="102">
        <f t="shared" si="155"/>
        <v>39.155477495285652</v>
      </c>
      <c r="W279" s="102">
        <f t="shared" si="156"/>
        <v>0</v>
      </c>
      <c r="X279" s="102">
        <f t="shared" si="157"/>
        <v>22.627210508733658</v>
      </c>
      <c r="Y279" s="102">
        <f t="shared" si="158"/>
        <v>39.155477495285652</v>
      </c>
      <c r="Z279" s="102">
        <f t="shared" si="159"/>
        <v>63.057094113131896</v>
      </c>
      <c r="AA279" s="102">
        <f t="shared" si="160"/>
        <v>86.451549116127211</v>
      </c>
      <c r="AB279" s="102">
        <f t="shared" si="161"/>
        <v>105.46360760105171</v>
      </c>
      <c r="AC279" s="102">
        <f t="shared" si="162"/>
        <v>132.25214418035708</v>
      </c>
      <c r="AD279" s="102">
        <f t="shared" si="163"/>
        <v>158.70257301642849</v>
      </c>
      <c r="AE279" s="102">
        <f t="shared" si="164"/>
        <v>180.38048101531297</v>
      </c>
      <c r="AF279" s="102">
        <f t="shared" si="165"/>
        <v>209.34070963769796</v>
      </c>
      <c r="AG279" s="102">
        <f t="shared" si="170"/>
        <v>238.78209158699278</v>
      </c>
      <c r="AH279" s="102">
        <f t="shared" si="167"/>
        <v>262.78774135660331</v>
      </c>
    </row>
    <row r="280" spans="1:34" x14ac:dyDescent="0.35">
      <c r="A280" s="9" t="s">
        <v>137</v>
      </c>
      <c r="B280" s="13" t="s">
        <v>65</v>
      </c>
      <c r="C280" s="9" t="s">
        <v>146</v>
      </c>
      <c r="D280" s="10" t="s">
        <v>98</v>
      </c>
      <c r="E280" s="9" t="s">
        <v>71</v>
      </c>
      <c r="F280" s="95">
        <v>0</v>
      </c>
      <c r="G280" s="95">
        <v>17.883771733433214</v>
      </c>
      <c r="H280" s="95">
        <v>13.063375789191733</v>
      </c>
      <c r="I280" s="95">
        <v>18.891018647155313</v>
      </c>
      <c r="J280" s="95">
        <v>18.490175487612845</v>
      </c>
      <c r="K280" s="95">
        <v>15.026479467976642</v>
      </c>
      <c r="L280" s="95">
        <v>21.172741247627826</v>
      </c>
      <c r="M280" s="95">
        <v>20.905512474599515</v>
      </c>
      <c r="N280" s="95">
        <v>17.133475563007568</v>
      </c>
      <c r="O280" s="95">
        <v>22.889172212848141</v>
      </c>
      <c r="P280" s="95">
        <v>23.269459312926895</v>
      </c>
      <c r="Q280" s="95">
        <v>18.97324288501018</v>
      </c>
      <c r="S280" s="102">
        <f t="shared" si="155"/>
        <v>30.947147522624945</v>
      </c>
      <c r="W280" s="102">
        <f t="shared" si="156"/>
        <v>0</v>
      </c>
      <c r="X280" s="102">
        <f t="shared" si="157"/>
        <v>17.883771733433214</v>
      </c>
      <c r="Y280" s="102">
        <f t="shared" si="158"/>
        <v>30.947147522624945</v>
      </c>
      <c r="Z280" s="102">
        <f t="shared" si="159"/>
        <v>49.838166169780258</v>
      </c>
      <c r="AA280" s="102">
        <f t="shared" si="160"/>
        <v>68.328341657393111</v>
      </c>
      <c r="AB280" s="102">
        <f t="shared" si="161"/>
        <v>83.354821125369753</v>
      </c>
      <c r="AC280" s="102">
        <f t="shared" si="162"/>
        <v>104.52756237299758</v>
      </c>
      <c r="AD280" s="102">
        <f t="shared" si="163"/>
        <v>125.4330748475971</v>
      </c>
      <c r="AE280" s="102">
        <f t="shared" si="164"/>
        <v>142.56655041060466</v>
      </c>
      <c r="AF280" s="102">
        <f t="shared" si="165"/>
        <v>165.4557226234528</v>
      </c>
      <c r="AG280" s="102">
        <f t="shared" si="170"/>
        <v>188.7251819363797</v>
      </c>
      <c r="AH280" s="102">
        <f t="shared" si="167"/>
        <v>207.69842482138989</v>
      </c>
    </row>
    <row r="281" spans="1:34" x14ac:dyDescent="0.35">
      <c r="A281" s="9" t="s">
        <v>137</v>
      </c>
      <c r="B281" s="13" t="s">
        <v>65</v>
      </c>
      <c r="C281" s="9" t="s">
        <v>146</v>
      </c>
      <c r="D281" s="10" t="s">
        <v>98</v>
      </c>
      <c r="E281" s="9" t="s">
        <v>72</v>
      </c>
      <c r="F281" s="95">
        <v>0</v>
      </c>
      <c r="G281" s="95">
        <v>302.5002934170775</v>
      </c>
      <c r="H281" s="95">
        <v>220.96429478914109</v>
      </c>
      <c r="I281" s="95">
        <v>319.53766626470599</v>
      </c>
      <c r="J281" s="95">
        <v>312.75748727432324</v>
      </c>
      <c r="K281" s="95">
        <v>254.16978676768235</v>
      </c>
      <c r="L281" s="95">
        <v>358.13253128688484</v>
      </c>
      <c r="M281" s="95">
        <v>353.61241195996303</v>
      </c>
      <c r="N281" s="95">
        <v>289.80918915302772</v>
      </c>
      <c r="O281" s="95">
        <v>387.16560542519056</v>
      </c>
      <c r="P281" s="95">
        <v>393.59808292888704</v>
      </c>
      <c r="Q281" s="95">
        <v>320.92847221145115</v>
      </c>
      <c r="S281" s="102">
        <f t="shared" si="155"/>
        <v>523.46458820621865</v>
      </c>
      <c r="W281" s="102">
        <f t="shared" si="156"/>
        <v>0</v>
      </c>
      <c r="X281" s="102">
        <f t="shared" si="157"/>
        <v>302.5002934170775</v>
      </c>
      <c r="Y281" s="102">
        <f t="shared" si="158"/>
        <v>523.46458820621865</v>
      </c>
      <c r="Z281" s="102">
        <f t="shared" si="159"/>
        <v>843.00225447092464</v>
      </c>
      <c r="AA281" s="102">
        <f t="shared" si="160"/>
        <v>1155.759741745248</v>
      </c>
      <c r="AB281" s="102">
        <f t="shared" si="161"/>
        <v>1409.9295285129303</v>
      </c>
      <c r="AC281" s="102">
        <f t="shared" si="162"/>
        <v>1768.0620597998152</v>
      </c>
      <c r="AD281" s="102">
        <f t="shared" si="163"/>
        <v>2121.674471759778</v>
      </c>
      <c r="AE281" s="102">
        <f t="shared" si="164"/>
        <v>2411.4836609128056</v>
      </c>
      <c r="AF281" s="102">
        <f t="shared" si="165"/>
        <v>2798.6492663379963</v>
      </c>
      <c r="AG281" s="102">
        <f t="shared" si="170"/>
        <v>3192.2473492668832</v>
      </c>
      <c r="AH281" s="102">
        <f t="shared" si="167"/>
        <v>3513.1758214783345</v>
      </c>
    </row>
    <row r="282" spans="1:34" x14ac:dyDescent="0.35">
      <c r="A282" s="9" t="s">
        <v>137</v>
      </c>
      <c r="B282" s="13" t="s">
        <v>65</v>
      </c>
      <c r="C282" s="9" t="s">
        <v>146</v>
      </c>
      <c r="D282" s="10" t="s">
        <v>98</v>
      </c>
      <c r="E282" s="9" t="s">
        <v>73</v>
      </c>
      <c r="F282" s="95">
        <v>0</v>
      </c>
      <c r="G282" s="95">
        <v>410.36747726442411</v>
      </c>
      <c r="H282" s="95">
        <v>299.75693310522018</v>
      </c>
      <c r="I282" s="95">
        <v>433.48012828276529</v>
      </c>
      <c r="J282" s="95">
        <v>424.28223655097645</v>
      </c>
      <c r="K282" s="95">
        <v>344.80301825321152</v>
      </c>
      <c r="L282" s="95">
        <v>485.83735814064005</v>
      </c>
      <c r="M282" s="95">
        <v>479.70543031944754</v>
      </c>
      <c r="N282" s="95">
        <v>393.1509106895374</v>
      </c>
      <c r="O282" s="95">
        <v>525.22320222291523</v>
      </c>
      <c r="P282" s="95">
        <v>533.94940719922772</v>
      </c>
      <c r="Q282" s="95">
        <v>435.36687530467066</v>
      </c>
      <c r="S282" s="102">
        <f t="shared" si="155"/>
        <v>710.12441036964424</v>
      </c>
      <c r="W282" s="102">
        <f t="shared" si="156"/>
        <v>0</v>
      </c>
      <c r="X282" s="102">
        <f t="shared" si="157"/>
        <v>410.36747726442411</v>
      </c>
      <c r="Y282" s="102">
        <f t="shared" si="158"/>
        <v>710.12441036964424</v>
      </c>
      <c r="Z282" s="102">
        <f t="shared" si="159"/>
        <v>1143.6045386524095</v>
      </c>
      <c r="AA282" s="102">
        <f t="shared" si="160"/>
        <v>1567.8867752033859</v>
      </c>
      <c r="AB282" s="102">
        <f t="shared" si="161"/>
        <v>1912.6897934565975</v>
      </c>
      <c r="AC282" s="102">
        <f t="shared" si="162"/>
        <v>2398.5271515972377</v>
      </c>
      <c r="AD282" s="102">
        <f t="shared" si="163"/>
        <v>2878.2325819166854</v>
      </c>
      <c r="AE282" s="102">
        <f t="shared" si="164"/>
        <v>3271.3834926062227</v>
      </c>
      <c r="AF282" s="102">
        <f t="shared" si="165"/>
        <v>3796.6066948291382</v>
      </c>
      <c r="AG282" s="102">
        <f t="shared" si="170"/>
        <v>4330.5561020283658</v>
      </c>
      <c r="AH282" s="102">
        <f t="shared" si="167"/>
        <v>4765.9229773330362</v>
      </c>
    </row>
    <row r="283" spans="1:34" x14ac:dyDescent="0.35">
      <c r="A283" s="9" t="s">
        <v>137</v>
      </c>
      <c r="B283" s="13" t="s">
        <v>65</v>
      </c>
      <c r="C283" s="9" t="s">
        <v>146</v>
      </c>
      <c r="D283" s="10" t="s">
        <v>98</v>
      </c>
      <c r="E283" s="9" t="s">
        <v>74</v>
      </c>
      <c r="F283" s="95">
        <v>0</v>
      </c>
      <c r="G283" s="95">
        <v>986.62924832234171</v>
      </c>
      <c r="H283" s="95">
        <v>720.69297391821635</v>
      </c>
      <c r="I283" s="95">
        <v>1042.1980220784276</v>
      </c>
      <c r="J283" s="95">
        <v>1020.08391823672</v>
      </c>
      <c r="K283" s="95">
        <v>828.99537991222053</v>
      </c>
      <c r="L283" s="95">
        <v>1168.0783054850713</v>
      </c>
      <c r="M283" s="95">
        <v>1153.3355695905996</v>
      </c>
      <c r="N283" s="95">
        <v>945.23618215709405</v>
      </c>
      <c r="O283" s="95">
        <v>1262.7720321918707</v>
      </c>
      <c r="P283" s="95">
        <v>1283.7520794263114</v>
      </c>
      <c r="Q283" s="95">
        <v>1046.734248507496</v>
      </c>
      <c r="S283" s="102">
        <f t="shared" si="155"/>
        <v>1707.3222222405579</v>
      </c>
      <c r="W283" s="102">
        <f t="shared" si="156"/>
        <v>0</v>
      </c>
      <c r="X283" s="102">
        <f t="shared" si="157"/>
        <v>986.62924832234171</v>
      </c>
      <c r="Y283" s="102">
        <f t="shared" si="158"/>
        <v>1707.3222222405579</v>
      </c>
      <c r="Z283" s="102">
        <f t="shared" si="159"/>
        <v>2749.5202443189855</v>
      </c>
      <c r="AA283" s="102">
        <f t="shared" si="160"/>
        <v>3769.6041625557054</v>
      </c>
      <c r="AB283" s="102">
        <f t="shared" si="161"/>
        <v>4598.5995424679259</v>
      </c>
      <c r="AC283" s="102">
        <f t="shared" si="162"/>
        <v>5766.6778479529967</v>
      </c>
      <c r="AD283" s="102">
        <f t="shared" si="163"/>
        <v>6920.013417543596</v>
      </c>
      <c r="AE283" s="102">
        <f t="shared" si="164"/>
        <v>7865.2495997006899</v>
      </c>
      <c r="AF283" s="102">
        <f t="shared" si="165"/>
        <v>9128.0216318925613</v>
      </c>
      <c r="AG283" s="102">
        <f t="shared" si="170"/>
        <v>10411.773711318872</v>
      </c>
      <c r="AH283" s="102">
        <f t="shared" si="167"/>
        <v>11458.507959826369</v>
      </c>
    </row>
    <row r="284" spans="1:34" x14ac:dyDescent="0.35">
      <c r="A284" s="7" t="s">
        <v>137</v>
      </c>
      <c r="B284" s="7" t="s">
        <v>65</v>
      </c>
      <c r="C284" s="7" t="s">
        <v>147</v>
      </c>
      <c r="D284" s="81" t="s">
        <v>114</v>
      </c>
      <c r="E284" s="7" t="s">
        <v>69</v>
      </c>
      <c r="F284" s="8">
        <v>0</v>
      </c>
      <c r="G284" s="8">
        <v>0</v>
      </c>
      <c r="H284" s="8">
        <v>1</v>
      </c>
      <c r="I284" s="8">
        <v>1</v>
      </c>
      <c r="J284" s="8">
        <v>1</v>
      </c>
      <c r="K284" s="8">
        <v>3</v>
      </c>
      <c r="L284" s="8">
        <v>1</v>
      </c>
      <c r="M284" s="8">
        <v>3</v>
      </c>
      <c r="N284" s="8">
        <v>1</v>
      </c>
      <c r="O284" s="8">
        <v>1</v>
      </c>
      <c r="P284" s="8">
        <v>2</v>
      </c>
      <c r="Q284" s="8">
        <v>1</v>
      </c>
      <c r="S284" s="102">
        <f t="shared" si="155"/>
        <v>1</v>
      </c>
      <c r="W284" s="102">
        <f t="shared" si="156"/>
        <v>0</v>
      </c>
      <c r="X284" s="102">
        <f t="shared" si="157"/>
        <v>0</v>
      </c>
      <c r="Y284" s="102">
        <f t="shared" si="158"/>
        <v>1</v>
      </c>
      <c r="Z284" s="102">
        <f t="shared" si="159"/>
        <v>2</v>
      </c>
      <c r="AA284" s="102">
        <f t="shared" si="160"/>
        <v>3</v>
      </c>
      <c r="AB284" s="102">
        <f t="shared" si="161"/>
        <v>6</v>
      </c>
      <c r="AC284" s="102">
        <f t="shared" si="162"/>
        <v>7</v>
      </c>
      <c r="AD284" s="102">
        <f t="shared" si="163"/>
        <v>10</v>
      </c>
      <c r="AE284" s="102">
        <f t="shared" si="164"/>
        <v>11</v>
      </c>
      <c r="AF284" s="102">
        <f t="shared" si="165"/>
        <v>12</v>
      </c>
      <c r="AG284" s="102">
        <f t="shared" si="170"/>
        <v>14</v>
      </c>
      <c r="AH284" s="102">
        <f t="shared" si="167"/>
        <v>15</v>
      </c>
    </row>
    <row r="285" spans="1:34" x14ac:dyDescent="0.35">
      <c r="A285" s="9" t="s">
        <v>137</v>
      </c>
      <c r="B285" s="13" t="s">
        <v>65</v>
      </c>
      <c r="C285" s="9" t="s">
        <v>147</v>
      </c>
      <c r="D285" s="10" t="s">
        <v>114</v>
      </c>
      <c r="E285" s="9" t="s">
        <v>70</v>
      </c>
      <c r="F285" s="95">
        <v>0</v>
      </c>
      <c r="G285" s="95">
        <v>0</v>
      </c>
      <c r="H285" s="95">
        <v>0</v>
      </c>
      <c r="I285" s="95">
        <v>0</v>
      </c>
      <c r="J285" s="95">
        <v>0</v>
      </c>
      <c r="K285" s="95">
        <v>0</v>
      </c>
      <c r="L285" s="95">
        <v>0</v>
      </c>
      <c r="M285" s="95">
        <v>0</v>
      </c>
      <c r="N285" s="95">
        <v>0</v>
      </c>
      <c r="O285" s="95">
        <v>0</v>
      </c>
      <c r="P285" s="95">
        <v>0</v>
      </c>
      <c r="Q285" s="95">
        <v>0</v>
      </c>
      <c r="R285" s="150">
        <v>1.3004084172331643E-2</v>
      </c>
      <c r="S285" s="102">
        <f t="shared" si="155"/>
        <v>0</v>
      </c>
      <c r="W285" s="102">
        <f t="shared" si="156"/>
        <v>0</v>
      </c>
      <c r="X285" s="102">
        <f t="shared" si="157"/>
        <v>0</v>
      </c>
      <c r="Y285" s="102">
        <f t="shared" si="158"/>
        <v>0</v>
      </c>
      <c r="Z285" s="102">
        <f t="shared" si="159"/>
        <v>0</v>
      </c>
      <c r="AA285" s="102">
        <f t="shared" si="160"/>
        <v>0</v>
      </c>
      <c r="AB285" s="102">
        <f t="shared" si="161"/>
        <v>0</v>
      </c>
      <c r="AC285" s="102">
        <f t="shared" si="162"/>
        <v>0</v>
      </c>
      <c r="AD285" s="102">
        <f t="shared" si="163"/>
        <v>0</v>
      </c>
      <c r="AE285" s="102">
        <f t="shared" si="164"/>
        <v>0</v>
      </c>
      <c r="AF285" s="102">
        <f t="shared" si="165"/>
        <v>0</v>
      </c>
      <c r="AG285" s="102">
        <f t="shared" si="170"/>
        <v>0</v>
      </c>
      <c r="AH285" s="102">
        <f t="shared" si="167"/>
        <v>0</v>
      </c>
    </row>
    <row r="286" spans="1:34" x14ac:dyDescent="0.35">
      <c r="A286" s="9" t="s">
        <v>137</v>
      </c>
      <c r="B286" s="13" t="s">
        <v>65</v>
      </c>
      <c r="C286" s="9" t="s">
        <v>147</v>
      </c>
      <c r="D286" s="10" t="s">
        <v>114</v>
      </c>
      <c r="E286" s="9" t="s">
        <v>71</v>
      </c>
      <c r="F286" s="95">
        <v>0</v>
      </c>
      <c r="G286" s="95">
        <v>0</v>
      </c>
      <c r="H286" s="95">
        <v>0</v>
      </c>
      <c r="I286" s="95">
        <v>0</v>
      </c>
      <c r="J286" s="95">
        <v>0</v>
      </c>
      <c r="K286" s="95">
        <v>0</v>
      </c>
      <c r="L286" s="95">
        <v>0</v>
      </c>
      <c r="M286" s="95">
        <v>0</v>
      </c>
      <c r="N286" s="95">
        <v>0</v>
      </c>
      <c r="O286" s="95">
        <v>0</v>
      </c>
      <c r="P286" s="95">
        <v>0</v>
      </c>
      <c r="Q286" s="95">
        <v>0</v>
      </c>
      <c r="R286" s="150">
        <v>1.0277982469406316E-2</v>
      </c>
      <c r="S286" s="102">
        <f t="shared" si="155"/>
        <v>0</v>
      </c>
      <c r="W286" s="102">
        <f t="shared" si="156"/>
        <v>0</v>
      </c>
      <c r="X286" s="102">
        <f t="shared" si="157"/>
        <v>0</v>
      </c>
      <c r="Y286" s="102">
        <f t="shared" si="158"/>
        <v>0</v>
      </c>
      <c r="Z286" s="102">
        <f t="shared" si="159"/>
        <v>0</v>
      </c>
      <c r="AA286" s="102">
        <f t="shared" si="160"/>
        <v>0</v>
      </c>
      <c r="AB286" s="102">
        <f t="shared" si="161"/>
        <v>0</v>
      </c>
      <c r="AC286" s="102">
        <f t="shared" si="162"/>
        <v>0</v>
      </c>
      <c r="AD286" s="102">
        <f t="shared" si="163"/>
        <v>0</v>
      </c>
      <c r="AE286" s="102">
        <f t="shared" si="164"/>
        <v>0</v>
      </c>
      <c r="AF286" s="102">
        <f t="shared" si="165"/>
        <v>0</v>
      </c>
      <c r="AG286" s="102">
        <f t="shared" si="170"/>
        <v>0</v>
      </c>
      <c r="AH286" s="102">
        <f t="shared" si="167"/>
        <v>0</v>
      </c>
    </row>
    <row r="287" spans="1:34" x14ac:dyDescent="0.35">
      <c r="A287" s="9" t="s">
        <v>137</v>
      </c>
      <c r="B287" s="13" t="s">
        <v>65</v>
      </c>
      <c r="C287" s="9" t="s">
        <v>147</v>
      </c>
      <c r="D287" s="10" t="s">
        <v>114</v>
      </c>
      <c r="E287" s="9" t="s">
        <v>72</v>
      </c>
      <c r="F287" s="95">
        <v>0</v>
      </c>
      <c r="G287" s="95">
        <v>0</v>
      </c>
      <c r="H287" s="95">
        <v>0</v>
      </c>
      <c r="I287" s="95">
        <v>0</v>
      </c>
      <c r="J287" s="95">
        <v>0</v>
      </c>
      <c r="K287" s="95">
        <v>0</v>
      </c>
      <c r="L287" s="95">
        <v>0</v>
      </c>
      <c r="M287" s="95">
        <v>0</v>
      </c>
      <c r="N287" s="95">
        <v>0</v>
      </c>
      <c r="O287" s="95">
        <v>0</v>
      </c>
      <c r="P287" s="95">
        <v>0</v>
      </c>
      <c r="Q287" s="95">
        <v>0</v>
      </c>
      <c r="R287" s="150">
        <v>0.17384994390856751</v>
      </c>
      <c r="S287" s="102">
        <f t="shared" si="155"/>
        <v>0</v>
      </c>
      <c r="W287" s="102">
        <f t="shared" si="156"/>
        <v>0</v>
      </c>
      <c r="X287" s="102">
        <f t="shared" si="157"/>
        <v>0</v>
      </c>
      <c r="Y287" s="102">
        <f t="shared" si="158"/>
        <v>0</v>
      </c>
      <c r="Z287" s="102">
        <f t="shared" si="159"/>
        <v>0</v>
      </c>
      <c r="AA287" s="102">
        <f t="shared" si="160"/>
        <v>0</v>
      </c>
      <c r="AB287" s="102">
        <f t="shared" si="161"/>
        <v>0</v>
      </c>
      <c r="AC287" s="102">
        <f t="shared" si="162"/>
        <v>0</v>
      </c>
      <c r="AD287" s="102">
        <f t="shared" si="163"/>
        <v>0</v>
      </c>
      <c r="AE287" s="102">
        <f t="shared" si="164"/>
        <v>0</v>
      </c>
      <c r="AF287" s="102">
        <f t="shared" si="165"/>
        <v>0</v>
      </c>
      <c r="AG287" s="102">
        <f t="shared" si="170"/>
        <v>0</v>
      </c>
      <c r="AH287" s="102">
        <f t="shared" si="167"/>
        <v>0</v>
      </c>
    </row>
    <row r="288" spans="1:34" x14ac:dyDescent="0.35">
      <c r="A288" s="9" t="s">
        <v>137</v>
      </c>
      <c r="B288" s="13" t="s">
        <v>65</v>
      </c>
      <c r="C288" s="9" t="s">
        <v>147</v>
      </c>
      <c r="D288" s="10" t="s">
        <v>114</v>
      </c>
      <c r="E288" s="9" t="s">
        <v>73</v>
      </c>
      <c r="F288" s="95">
        <v>0</v>
      </c>
      <c r="G288" s="95">
        <v>0</v>
      </c>
      <c r="H288" s="95">
        <v>0</v>
      </c>
      <c r="I288" s="95">
        <v>0</v>
      </c>
      <c r="J288" s="95">
        <v>0</v>
      </c>
      <c r="K288" s="95">
        <v>1</v>
      </c>
      <c r="L288" s="95">
        <v>0</v>
      </c>
      <c r="M288" s="95">
        <v>1</v>
      </c>
      <c r="N288" s="95">
        <v>0</v>
      </c>
      <c r="O288" s="95">
        <v>0</v>
      </c>
      <c r="P288" s="95">
        <v>0</v>
      </c>
      <c r="Q288" s="95">
        <v>0</v>
      </c>
      <c r="R288" s="150">
        <v>0.23584229323690598</v>
      </c>
      <c r="S288" s="102">
        <f t="shared" si="155"/>
        <v>0</v>
      </c>
      <c r="W288" s="102">
        <f t="shared" si="156"/>
        <v>0</v>
      </c>
      <c r="X288" s="102">
        <f t="shared" si="157"/>
        <v>0</v>
      </c>
      <c r="Y288" s="102">
        <f t="shared" si="158"/>
        <v>0</v>
      </c>
      <c r="Z288" s="102">
        <f t="shared" si="159"/>
        <v>0</v>
      </c>
      <c r="AA288" s="102">
        <f t="shared" si="160"/>
        <v>0</v>
      </c>
      <c r="AB288" s="102">
        <f t="shared" si="161"/>
        <v>1</v>
      </c>
      <c r="AC288" s="102">
        <f t="shared" si="162"/>
        <v>1</v>
      </c>
      <c r="AD288" s="102">
        <f t="shared" si="163"/>
        <v>2</v>
      </c>
      <c r="AE288" s="102">
        <f t="shared" si="164"/>
        <v>2</v>
      </c>
      <c r="AF288" s="102">
        <f t="shared" si="165"/>
        <v>2</v>
      </c>
      <c r="AG288" s="102">
        <f t="shared" si="170"/>
        <v>2</v>
      </c>
      <c r="AH288" s="102">
        <f t="shared" si="167"/>
        <v>2</v>
      </c>
    </row>
    <row r="289" spans="1:34" x14ac:dyDescent="0.35">
      <c r="A289" s="9" t="s">
        <v>137</v>
      </c>
      <c r="B289" s="13" t="s">
        <v>65</v>
      </c>
      <c r="C289" s="9" t="s">
        <v>147</v>
      </c>
      <c r="D289" s="10" t="s">
        <v>114</v>
      </c>
      <c r="E289" s="9" t="s">
        <v>74</v>
      </c>
      <c r="F289" s="95">
        <v>0</v>
      </c>
      <c r="G289" s="95">
        <v>0</v>
      </c>
      <c r="H289" s="95">
        <v>1</v>
      </c>
      <c r="I289" s="95">
        <v>1</v>
      </c>
      <c r="J289" s="95">
        <v>1</v>
      </c>
      <c r="K289" s="95">
        <v>2</v>
      </c>
      <c r="L289" s="95">
        <v>1</v>
      </c>
      <c r="M289" s="95">
        <v>2</v>
      </c>
      <c r="N289" s="95">
        <v>1</v>
      </c>
      <c r="O289" s="95">
        <v>1</v>
      </c>
      <c r="P289" s="95">
        <v>2</v>
      </c>
      <c r="Q289" s="95">
        <v>1</v>
      </c>
      <c r="R289" s="150">
        <v>0.56702569621278864</v>
      </c>
      <c r="S289" s="102">
        <f t="shared" si="155"/>
        <v>1</v>
      </c>
      <c r="W289" s="102">
        <f t="shared" si="156"/>
        <v>0</v>
      </c>
      <c r="X289" s="102">
        <f t="shared" si="157"/>
        <v>0</v>
      </c>
      <c r="Y289" s="102">
        <f t="shared" si="158"/>
        <v>1</v>
      </c>
      <c r="Z289" s="102">
        <f t="shared" si="159"/>
        <v>2</v>
      </c>
      <c r="AA289" s="102">
        <f t="shared" si="160"/>
        <v>3</v>
      </c>
      <c r="AB289" s="102">
        <f t="shared" si="161"/>
        <v>5</v>
      </c>
      <c r="AC289" s="102">
        <f t="shared" si="162"/>
        <v>6</v>
      </c>
      <c r="AD289" s="102">
        <f t="shared" si="163"/>
        <v>8</v>
      </c>
      <c r="AE289" s="102">
        <f t="shared" si="164"/>
        <v>9</v>
      </c>
      <c r="AF289" s="102">
        <f t="shared" si="165"/>
        <v>10</v>
      </c>
      <c r="AG289" s="102">
        <f t="shared" si="170"/>
        <v>12</v>
      </c>
      <c r="AH289" s="102">
        <f t="shared" si="167"/>
        <v>13</v>
      </c>
    </row>
    <row r="290" spans="1:34" x14ac:dyDescent="0.35">
      <c r="A290" s="7" t="s">
        <v>137</v>
      </c>
      <c r="B290" s="7" t="s">
        <v>65</v>
      </c>
      <c r="C290" s="7" t="s">
        <v>148</v>
      </c>
      <c r="D290" s="81" t="s">
        <v>101</v>
      </c>
      <c r="E290" s="7" t="s">
        <v>69</v>
      </c>
      <c r="F290" s="8">
        <f t="shared" ref="F290:Q290" si="172">SUM(F291:F295)</f>
        <v>0</v>
      </c>
      <c r="G290" s="8">
        <f t="shared" si="172"/>
        <v>0</v>
      </c>
      <c r="H290" s="8">
        <f t="shared" si="172"/>
        <v>0</v>
      </c>
      <c r="I290" s="8">
        <f t="shared" si="172"/>
        <v>0</v>
      </c>
      <c r="J290" s="8">
        <f t="shared" si="172"/>
        <v>1.0000045984172472</v>
      </c>
      <c r="K290" s="8">
        <f t="shared" si="172"/>
        <v>0</v>
      </c>
      <c r="L290" s="8">
        <f t="shared" si="172"/>
        <v>0</v>
      </c>
      <c r="M290" s="8">
        <f t="shared" si="172"/>
        <v>0</v>
      </c>
      <c r="N290" s="8">
        <f t="shared" si="172"/>
        <v>0</v>
      </c>
      <c r="O290" s="8">
        <f t="shared" si="172"/>
        <v>0</v>
      </c>
      <c r="P290" s="8">
        <f t="shared" si="172"/>
        <v>0</v>
      </c>
      <c r="Q290" s="8">
        <f t="shared" si="172"/>
        <v>0</v>
      </c>
      <c r="S290" s="102">
        <f t="shared" si="155"/>
        <v>0</v>
      </c>
      <c r="W290" s="102">
        <f t="shared" si="156"/>
        <v>0</v>
      </c>
      <c r="X290" s="102">
        <f t="shared" si="157"/>
        <v>0</v>
      </c>
      <c r="Y290" s="102">
        <f t="shared" si="158"/>
        <v>0</v>
      </c>
      <c r="Z290" s="102">
        <f t="shared" si="159"/>
        <v>0</v>
      </c>
      <c r="AA290" s="102">
        <f t="shared" si="160"/>
        <v>1.0000045984172472</v>
      </c>
      <c r="AB290" s="102">
        <f t="shared" si="161"/>
        <v>1.0000045984172472</v>
      </c>
      <c r="AC290" s="102">
        <f t="shared" si="162"/>
        <v>1.0000045984172472</v>
      </c>
      <c r="AD290" s="102">
        <f t="shared" si="163"/>
        <v>1.0000045984172472</v>
      </c>
      <c r="AE290" s="102">
        <f t="shared" si="164"/>
        <v>1.0000045984172472</v>
      </c>
      <c r="AF290" s="102">
        <f t="shared" si="165"/>
        <v>1.0000045984172472</v>
      </c>
      <c r="AG290" s="102">
        <f t="shared" si="170"/>
        <v>1.0000045984172472</v>
      </c>
      <c r="AH290" s="102">
        <f t="shared" si="167"/>
        <v>1.0000045984172472</v>
      </c>
    </row>
    <row r="291" spans="1:34" x14ac:dyDescent="0.35">
      <c r="A291" s="9" t="s">
        <v>137</v>
      </c>
      <c r="B291" s="13" t="s">
        <v>65</v>
      </c>
      <c r="C291" s="9" t="s">
        <v>148</v>
      </c>
      <c r="D291" s="10" t="s">
        <v>101</v>
      </c>
      <c r="E291" s="9" t="s">
        <v>70</v>
      </c>
      <c r="F291" s="95">
        <v>0</v>
      </c>
      <c r="G291" s="95">
        <v>0</v>
      </c>
      <c r="H291" s="95">
        <v>0</v>
      </c>
      <c r="I291" s="95">
        <v>0</v>
      </c>
      <c r="J291" s="95">
        <v>1.3004143970536584E-2</v>
      </c>
      <c r="K291" s="95">
        <v>0</v>
      </c>
      <c r="L291" s="95">
        <v>0</v>
      </c>
      <c r="M291" s="95">
        <v>0</v>
      </c>
      <c r="N291" s="95">
        <v>0</v>
      </c>
      <c r="O291" s="95">
        <v>0</v>
      </c>
      <c r="P291" s="95">
        <v>0</v>
      </c>
      <c r="Q291" s="95">
        <v>0</v>
      </c>
      <c r="S291" s="102">
        <f t="shared" si="155"/>
        <v>0</v>
      </c>
      <c r="W291" s="102">
        <f t="shared" si="156"/>
        <v>0</v>
      </c>
      <c r="X291" s="102">
        <f t="shared" si="157"/>
        <v>0</v>
      </c>
      <c r="Y291" s="102">
        <f t="shared" si="158"/>
        <v>0</v>
      </c>
      <c r="Z291" s="102">
        <f t="shared" si="159"/>
        <v>0</v>
      </c>
      <c r="AA291" s="102">
        <f t="shared" si="160"/>
        <v>1.3004143970536584E-2</v>
      </c>
      <c r="AB291" s="102">
        <f t="shared" si="161"/>
        <v>1.3004143970536584E-2</v>
      </c>
      <c r="AC291" s="102">
        <f t="shared" si="162"/>
        <v>1.3004143970536584E-2</v>
      </c>
      <c r="AD291" s="102">
        <f t="shared" si="163"/>
        <v>1.3004143970536584E-2</v>
      </c>
      <c r="AE291" s="102">
        <f t="shared" si="164"/>
        <v>1.3004143970536584E-2</v>
      </c>
      <c r="AF291" s="102">
        <f t="shared" si="165"/>
        <v>1.3004143970536584E-2</v>
      </c>
      <c r="AG291" s="102">
        <f t="shared" si="170"/>
        <v>1.3004143970536584E-2</v>
      </c>
      <c r="AH291" s="102">
        <f t="shared" si="167"/>
        <v>1.3004143970536584E-2</v>
      </c>
    </row>
    <row r="292" spans="1:34" x14ac:dyDescent="0.35">
      <c r="A292" s="9" t="s">
        <v>137</v>
      </c>
      <c r="B292" s="13" t="s">
        <v>65</v>
      </c>
      <c r="C292" s="9" t="s">
        <v>148</v>
      </c>
      <c r="D292" s="10" t="s">
        <v>101</v>
      </c>
      <c r="E292" s="9" t="s">
        <v>71</v>
      </c>
      <c r="F292" s="95">
        <v>0</v>
      </c>
      <c r="G292" s="95">
        <v>0</v>
      </c>
      <c r="H292" s="95">
        <v>0</v>
      </c>
      <c r="I292" s="95">
        <v>0</v>
      </c>
      <c r="J292" s="95">
        <v>1.0278029731858169E-2</v>
      </c>
      <c r="K292" s="95">
        <v>0</v>
      </c>
      <c r="L292" s="95">
        <v>0</v>
      </c>
      <c r="M292" s="95">
        <v>0</v>
      </c>
      <c r="N292" s="95">
        <v>0</v>
      </c>
      <c r="O292" s="95">
        <v>0</v>
      </c>
      <c r="P292" s="95">
        <v>0</v>
      </c>
      <c r="Q292" s="95">
        <v>0</v>
      </c>
      <c r="S292" s="102">
        <f t="shared" si="155"/>
        <v>0</v>
      </c>
      <c r="W292" s="102">
        <f t="shared" si="156"/>
        <v>0</v>
      </c>
      <c r="X292" s="102">
        <f t="shared" si="157"/>
        <v>0</v>
      </c>
      <c r="Y292" s="102">
        <f t="shared" si="158"/>
        <v>0</v>
      </c>
      <c r="Z292" s="102">
        <f t="shared" si="159"/>
        <v>0</v>
      </c>
      <c r="AA292" s="102">
        <f t="shared" si="160"/>
        <v>1.0278029731858169E-2</v>
      </c>
      <c r="AB292" s="102">
        <f t="shared" si="161"/>
        <v>1.0278029731858169E-2</v>
      </c>
      <c r="AC292" s="102">
        <f t="shared" si="162"/>
        <v>1.0278029731858169E-2</v>
      </c>
      <c r="AD292" s="102">
        <f t="shared" si="163"/>
        <v>1.0278029731858169E-2</v>
      </c>
      <c r="AE292" s="102">
        <f t="shared" si="164"/>
        <v>1.0278029731858169E-2</v>
      </c>
      <c r="AF292" s="102">
        <f t="shared" si="165"/>
        <v>1.0278029731858169E-2</v>
      </c>
      <c r="AG292" s="102">
        <f t="shared" si="170"/>
        <v>1.0278029731858169E-2</v>
      </c>
      <c r="AH292" s="102">
        <f t="shared" si="167"/>
        <v>1.0278029731858169E-2</v>
      </c>
    </row>
    <row r="293" spans="1:34" x14ac:dyDescent="0.35">
      <c r="A293" s="9" t="s">
        <v>137</v>
      </c>
      <c r="B293" s="13" t="s">
        <v>65</v>
      </c>
      <c r="C293" s="9" t="s">
        <v>148</v>
      </c>
      <c r="D293" s="10" t="s">
        <v>101</v>
      </c>
      <c r="E293" s="9" t="s">
        <v>72</v>
      </c>
      <c r="F293" s="95">
        <v>0</v>
      </c>
      <c r="G293" s="95">
        <v>0</v>
      </c>
      <c r="H293" s="95">
        <v>0</v>
      </c>
      <c r="I293" s="95">
        <v>0</v>
      </c>
      <c r="J293" s="95">
        <v>0.17385074334314798</v>
      </c>
      <c r="K293" s="95">
        <v>0</v>
      </c>
      <c r="L293" s="95">
        <v>0</v>
      </c>
      <c r="M293" s="95">
        <v>0</v>
      </c>
      <c r="N293" s="95">
        <v>0</v>
      </c>
      <c r="O293" s="95">
        <v>0</v>
      </c>
      <c r="P293" s="95">
        <v>0</v>
      </c>
      <c r="Q293" s="95">
        <v>0</v>
      </c>
      <c r="S293" s="102">
        <f t="shared" si="155"/>
        <v>0</v>
      </c>
      <c r="W293" s="102">
        <f t="shared" si="156"/>
        <v>0</v>
      </c>
      <c r="X293" s="102">
        <f t="shared" si="157"/>
        <v>0</v>
      </c>
      <c r="Y293" s="102">
        <f t="shared" si="158"/>
        <v>0</v>
      </c>
      <c r="Z293" s="102">
        <f t="shared" si="159"/>
        <v>0</v>
      </c>
      <c r="AA293" s="102">
        <f t="shared" si="160"/>
        <v>0.17385074334314798</v>
      </c>
      <c r="AB293" s="102">
        <f t="shared" si="161"/>
        <v>0.17385074334314798</v>
      </c>
      <c r="AC293" s="102">
        <f t="shared" si="162"/>
        <v>0.17385074334314798</v>
      </c>
      <c r="AD293" s="102">
        <f t="shared" si="163"/>
        <v>0.17385074334314798</v>
      </c>
      <c r="AE293" s="102">
        <f t="shared" si="164"/>
        <v>0.17385074334314798</v>
      </c>
      <c r="AF293" s="102">
        <f t="shared" si="165"/>
        <v>0.17385074334314798</v>
      </c>
      <c r="AG293" s="102">
        <f t="shared" si="170"/>
        <v>0.17385074334314798</v>
      </c>
      <c r="AH293" s="102">
        <f t="shared" si="167"/>
        <v>0.17385074334314798</v>
      </c>
    </row>
    <row r="294" spans="1:34" x14ac:dyDescent="0.35">
      <c r="A294" s="9" t="s">
        <v>137</v>
      </c>
      <c r="B294" s="13" t="s">
        <v>65</v>
      </c>
      <c r="C294" s="9" t="s">
        <v>148</v>
      </c>
      <c r="D294" s="10" t="s">
        <v>101</v>
      </c>
      <c r="E294" s="9" t="s">
        <v>73</v>
      </c>
      <c r="F294" s="95">
        <v>0</v>
      </c>
      <c r="G294" s="95">
        <v>0</v>
      </c>
      <c r="H294" s="95">
        <v>0</v>
      </c>
      <c r="I294" s="95">
        <v>0</v>
      </c>
      <c r="J294" s="95">
        <v>0.23584337773817479</v>
      </c>
      <c r="K294" s="95">
        <v>0</v>
      </c>
      <c r="L294" s="95">
        <v>0</v>
      </c>
      <c r="M294" s="95">
        <v>0</v>
      </c>
      <c r="N294" s="95">
        <v>0</v>
      </c>
      <c r="O294" s="95">
        <v>0</v>
      </c>
      <c r="P294" s="95">
        <v>0</v>
      </c>
      <c r="Q294" s="95">
        <v>0</v>
      </c>
      <c r="S294" s="102">
        <f t="shared" si="155"/>
        <v>0</v>
      </c>
      <c r="W294" s="102">
        <f t="shared" si="156"/>
        <v>0</v>
      </c>
      <c r="X294" s="102">
        <f t="shared" si="157"/>
        <v>0</v>
      </c>
      <c r="Y294" s="102">
        <f t="shared" si="158"/>
        <v>0</v>
      </c>
      <c r="Z294" s="102">
        <f t="shared" si="159"/>
        <v>0</v>
      </c>
      <c r="AA294" s="102">
        <f t="shared" si="160"/>
        <v>0.23584337773817479</v>
      </c>
      <c r="AB294" s="102">
        <f t="shared" si="161"/>
        <v>0.23584337773817479</v>
      </c>
      <c r="AC294" s="102">
        <f t="shared" si="162"/>
        <v>0.23584337773817479</v>
      </c>
      <c r="AD294" s="102">
        <f t="shared" si="163"/>
        <v>0.23584337773817479</v>
      </c>
      <c r="AE294" s="102">
        <f t="shared" si="164"/>
        <v>0.23584337773817479</v>
      </c>
      <c r="AF294" s="102">
        <f t="shared" si="165"/>
        <v>0.23584337773817479</v>
      </c>
      <c r="AG294" s="102">
        <f t="shared" si="170"/>
        <v>0.23584337773817479</v>
      </c>
      <c r="AH294" s="102">
        <f t="shared" si="167"/>
        <v>0.23584337773817479</v>
      </c>
    </row>
    <row r="295" spans="1:34" x14ac:dyDescent="0.35">
      <c r="A295" s="9" t="s">
        <v>137</v>
      </c>
      <c r="B295" s="13" t="s">
        <v>65</v>
      </c>
      <c r="C295" s="9" t="s">
        <v>148</v>
      </c>
      <c r="D295" s="10" t="s">
        <v>101</v>
      </c>
      <c r="E295" s="9" t="s">
        <v>74</v>
      </c>
      <c r="F295" s="95">
        <v>0</v>
      </c>
      <c r="G295" s="95">
        <v>0</v>
      </c>
      <c r="H295" s="95">
        <v>0</v>
      </c>
      <c r="I295" s="95">
        <v>0</v>
      </c>
      <c r="J295" s="95">
        <v>0.56702830363352974</v>
      </c>
      <c r="K295" s="95">
        <v>0</v>
      </c>
      <c r="L295" s="95">
        <v>0</v>
      </c>
      <c r="M295" s="95">
        <v>0</v>
      </c>
      <c r="N295" s="95">
        <v>0</v>
      </c>
      <c r="O295" s="95">
        <v>0</v>
      </c>
      <c r="P295" s="95">
        <v>0</v>
      </c>
      <c r="Q295" s="95">
        <v>0</v>
      </c>
      <c r="S295" s="102">
        <f t="shared" si="155"/>
        <v>0</v>
      </c>
      <c r="W295" s="102">
        <f t="shared" si="156"/>
        <v>0</v>
      </c>
      <c r="X295" s="102">
        <f t="shared" si="157"/>
        <v>0</v>
      </c>
      <c r="Y295" s="102">
        <f t="shared" si="158"/>
        <v>0</v>
      </c>
      <c r="Z295" s="102">
        <f t="shared" si="159"/>
        <v>0</v>
      </c>
      <c r="AA295" s="102">
        <f t="shared" si="160"/>
        <v>0.56702830363352974</v>
      </c>
      <c r="AB295" s="102">
        <f t="shared" si="161"/>
        <v>0.56702830363352974</v>
      </c>
      <c r="AC295" s="102">
        <f t="shared" si="162"/>
        <v>0.56702830363352974</v>
      </c>
      <c r="AD295" s="102">
        <f t="shared" si="163"/>
        <v>0.56702830363352974</v>
      </c>
      <c r="AE295" s="102">
        <f t="shared" si="164"/>
        <v>0.56702830363352974</v>
      </c>
      <c r="AF295" s="102">
        <f t="shared" si="165"/>
        <v>0.56702830363352974</v>
      </c>
      <c r="AG295" s="102">
        <f t="shared" si="170"/>
        <v>0.56702830363352974</v>
      </c>
      <c r="AH295" s="102">
        <f t="shared" si="167"/>
        <v>0.56702830363352974</v>
      </c>
    </row>
    <row r="296" spans="1:34" x14ac:dyDescent="0.35">
      <c r="A296" s="7" t="s">
        <v>137</v>
      </c>
      <c r="B296" s="7" t="s">
        <v>65</v>
      </c>
      <c r="C296" s="7" t="s">
        <v>149</v>
      </c>
      <c r="D296" s="81" t="s">
        <v>101</v>
      </c>
      <c r="E296" s="7" t="s">
        <v>69</v>
      </c>
      <c r="F296" s="8">
        <f t="shared" ref="F296:Q296" si="173">SUM(F297:F301)</f>
        <v>404826.10707743728</v>
      </c>
      <c r="G296" s="8">
        <f t="shared" si="173"/>
        <v>809652.21415487456</v>
      </c>
      <c r="H296" s="8">
        <f t="shared" si="173"/>
        <v>6447108.0430331267</v>
      </c>
      <c r="I296" s="8">
        <f t="shared" si="173"/>
        <v>9326585.0209981427</v>
      </c>
      <c r="J296" s="8">
        <f t="shared" si="173"/>
        <v>9127371.0779336207</v>
      </c>
      <c r="K296" s="8">
        <f t="shared" si="173"/>
        <v>7419913.0968928756</v>
      </c>
      <c r="L296" s="8">
        <f t="shared" si="173"/>
        <v>13324154.858435549</v>
      </c>
      <c r="M296" s="8">
        <f t="shared" si="173"/>
        <v>13154252.938924521</v>
      </c>
      <c r="N296" s="8">
        <f t="shared" si="173"/>
        <v>10781840.97594469</v>
      </c>
      <c r="O296" s="8">
        <f t="shared" si="173"/>
        <v>14402654.22194415</v>
      </c>
      <c r="P296" s="8">
        <f t="shared" si="173"/>
        <v>14644868.543016355</v>
      </c>
      <c r="Q296" s="8">
        <f t="shared" si="173"/>
        <v>11941624.768611591</v>
      </c>
      <c r="S296" s="102">
        <f t="shared" si="155"/>
        <v>7661586.3642654382</v>
      </c>
      <c r="W296" s="102">
        <f t="shared" si="156"/>
        <v>404826.10707743728</v>
      </c>
      <c r="X296" s="102">
        <f t="shared" si="157"/>
        <v>1214478.3212323119</v>
      </c>
      <c r="Y296" s="102">
        <f t="shared" si="158"/>
        <v>7661586.3642654382</v>
      </c>
      <c r="Z296" s="102">
        <f t="shared" si="159"/>
        <v>16988171.385263581</v>
      </c>
      <c r="AA296" s="102">
        <f t="shared" si="160"/>
        <v>26115542.463197201</v>
      </c>
      <c r="AB296" s="102">
        <f t="shared" si="161"/>
        <v>33535455.560090076</v>
      </c>
      <c r="AC296" s="102">
        <f t="shared" si="162"/>
        <v>46859610.418525621</v>
      </c>
      <c r="AD296" s="102">
        <f t="shared" si="163"/>
        <v>60013863.357450143</v>
      </c>
      <c r="AE296" s="102">
        <f t="shared" si="164"/>
        <v>70795704.333394825</v>
      </c>
      <c r="AF296" s="102">
        <f t="shared" si="165"/>
        <v>85198358.555338979</v>
      </c>
      <c r="AG296" s="102">
        <f t="shared" si="170"/>
        <v>99843227.098355338</v>
      </c>
      <c r="AH296" s="102">
        <f t="shared" si="167"/>
        <v>111784851.86696693</v>
      </c>
    </row>
    <row r="297" spans="1:34" x14ac:dyDescent="0.35">
      <c r="A297" s="9" t="s">
        <v>137</v>
      </c>
      <c r="B297" s="13" t="s">
        <v>65</v>
      </c>
      <c r="C297" s="9" t="s">
        <v>149</v>
      </c>
      <c r="D297" s="10" t="s">
        <v>101</v>
      </c>
      <c r="E297" s="9" t="s">
        <v>70</v>
      </c>
      <c r="F297" s="149">
        <v>5264.3927715923364</v>
      </c>
      <c r="G297" s="149">
        <v>10528.785543184673</v>
      </c>
      <c r="H297" s="149">
        <v>83838.73565971911</v>
      </c>
      <c r="I297" s="149">
        <v>121283.69665346731</v>
      </c>
      <c r="J297" s="149">
        <v>118693.1017695542</v>
      </c>
      <c r="K297" s="149">
        <v>96489.174463380914</v>
      </c>
      <c r="L297" s="149">
        <v>173268.43130427747</v>
      </c>
      <c r="M297" s="149">
        <v>171059.01244191537</v>
      </c>
      <c r="N297" s="149">
        <v>140207.96758387907</v>
      </c>
      <c r="O297" s="149">
        <v>187293.32780714941</v>
      </c>
      <c r="P297" s="149">
        <v>190443.10322611657</v>
      </c>
      <c r="Q297" s="149">
        <v>155289.8936454255</v>
      </c>
      <c r="R297" s="150">
        <v>1.3004084172331643E-2</v>
      </c>
      <c r="S297" s="102">
        <f t="shared" si="155"/>
        <v>99631.913974496114</v>
      </c>
      <c r="W297" s="102">
        <f t="shared" si="156"/>
        <v>5264.3927715923364</v>
      </c>
      <c r="X297" s="102">
        <f t="shared" si="157"/>
        <v>15793.178314777009</v>
      </c>
      <c r="Y297" s="102">
        <f t="shared" si="158"/>
        <v>99631.913974496114</v>
      </c>
      <c r="Z297" s="102">
        <f t="shared" si="159"/>
        <v>220915.61062796344</v>
      </c>
      <c r="AA297" s="102">
        <f t="shared" si="160"/>
        <v>339608.71239751764</v>
      </c>
      <c r="AB297" s="102">
        <f t="shared" si="161"/>
        <v>436097.88686089858</v>
      </c>
      <c r="AC297" s="102">
        <f t="shared" si="162"/>
        <v>609366.31816517608</v>
      </c>
      <c r="AD297" s="102">
        <f t="shared" si="163"/>
        <v>780425.33060709143</v>
      </c>
      <c r="AE297" s="102">
        <f t="shared" si="164"/>
        <v>920633.29819097044</v>
      </c>
      <c r="AF297" s="102">
        <f t="shared" si="165"/>
        <v>1107926.6259981198</v>
      </c>
      <c r="AG297" s="102">
        <f t="shared" si="170"/>
        <v>1298369.7292242364</v>
      </c>
      <c r="AH297" s="102">
        <f t="shared" si="167"/>
        <v>1453659.622869662</v>
      </c>
    </row>
    <row r="298" spans="1:34" x14ac:dyDescent="0.35">
      <c r="A298" s="9" t="s">
        <v>137</v>
      </c>
      <c r="B298" s="13" t="s">
        <v>65</v>
      </c>
      <c r="C298" s="9" t="s">
        <v>149</v>
      </c>
      <c r="D298" s="10" t="s">
        <v>101</v>
      </c>
      <c r="E298" s="9" t="s">
        <v>71</v>
      </c>
      <c r="F298" s="149">
        <v>4160.7956316999034</v>
      </c>
      <c r="G298" s="149">
        <v>8321.5912633998068</v>
      </c>
      <c r="H298" s="149">
        <v>66263.263444662924</v>
      </c>
      <c r="I298" s="149">
        <v>95858.477345246429</v>
      </c>
      <c r="J298" s="149">
        <v>93810.959930767975</v>
      </c>
      <c r="K298" s="149">
        <v>76261.736734383303</v>
      </c>
      <c r="L298" s="149">
        <v>136945.43005465556</v>
      </c>
      <c r="M298" s="149">
        <v>135199.18110440273</v>
      </c>
      <c r="N298" s="149">
        <v>110815.57253868619</v>
      </c>
      <c r="O298" s="149">
        <v>148030.22760606281</v>
      </c>
      <c r="P298" s="149">
        <v>150519.70215188211</v>
      </c>
      <c r="Q298" s="149">
        <v>122735.81002801818</v>
      </c>
      <c r="R298" s="150">
        <v>1.0277982469406316E-2</v>
      </c>
      <c r="S298" s="102">
        <f t="shared" si="155"/>
        <v>78745.650339762637</v>
      </c>
      <c r="W298" s="102">
        <f t="shared" si="156"/>
        <v>4160.7956316999034</v>
      </c>
      <c r="X298" s="102">
        <f t="shared" si="157"/>
        <v>12482.386895099709</v>
      </c>
      <c r="Y298" s="102">
        <f t="shared" si="158"/>
        <v>78745.650339762637</v>
      </c>
      <c r="Z298" s="102">
        <f t="shared" si="159"/>
        <v>174604.12768500907</v>
      </c>
      <c r="AA298" s="102">
        <f t="shared" si="160"/>
        <v>268415.08761577704</v>
      </c>
      <c r="AB298" s="102">
        <f t="shared" si="161"/>
        <v>344676.82435016031</v>
      </c>
      <c r="AC298" s="102">
        <f t="shared" si="162"/>
        <v>481622.25440481585</v>
      </c>
      <c r="AD298" s="102">
        <f t="shared" si="163"/>
        <v>616821.4355092186</v>
      </c>
      <c r="AE298" s="102">
        <f t="shared" si="164"/>
        <v>727637.00804790482</v>
      </c>
      <c r="AF298" s="102">
        <f t="shared" si="165"/>
        <v>875667.2356539676</v>
      </c>
      <c r="AG298" s="102">
        <f t="shared" si="170"/>
        <v>1026186.9378058497</v>
      </c>
      <c r="AH298" s="102">
        <f t="shared" si="167"/>
        <v>1148922.7478338678</v>
      </c>
    </row>
    <row r="299" spans="1:34" x14ac:dyDescent="0.35">
      <c r="A299" s="9" t="s">
        <v>137</v>
      </c>
      <c r="B299" s="13" t="s">
        <v>65</v>
      </c>
      <c r="C299" s="9" t="s">
        <v>149</v>
      </c>
      <c r="D299" s="10" t="s">
        <v>101</v>
      </c>
      <c r="E299" s="9" t="s">
        <v>72</v>
      </c>
      <c r="F299" s="149">
        <v>70378.996008136208</v>
      </c>
      <c r="G299" s="149">
        <v>140757.99201627242</v>
      </c>
      <c r="H299" s="149">
        <v>1120829.3716537834</v>
      </c>
      <c r="I299" s="149">
        <v>1621426.2827590127</v>
      </c>
      <c r="J299" s="149">
        <v>1586792.9499314413</v>
      </c>
      <c r="K299" s="149">
        <v>1289951.4757012718</v>
      </c>
      <c r="L299" s="149">
        <v>2316403.5747680874</v>
      </c>
      <c r="M299" s="149">
        <v>2286866.1355911372</v>
      </c>
      <c r="N299" s="149">
        <v>1874422.4488990789</v>
      </c>
      <c r="O299" s="149">
        <v>2503900.6286194832</v>
      </c>
      <c r="P299" s="149">
        <v>2546009.574751738</v>
      </c>
      <c r="Q299" s="149">
        <v>2076050.7962002857</v>
      </c>
      <c r="R299" s="150">
        <v>0.17384994390856751</v>
      </c>
      <c r="S299" s="102">
        <f t="shared" si="155"/>
        <v>1331966.3596781921</v>
      </c>
      <c r="W299" s="102">
        <f t="shared" si="156"/>
        <v>70378.996008136208</v>
      </c>
      <c r="X299" s="102">
        <f t="shared" si="157"/>
        <v>211136.98802440864</v>
      </c>
      <c r="Y299" s="102">
        <f t="shared" si="158"/>
        <v>1331966.3596781921</v>
      </c>
      <c r="Z299" s="102">
        <f t="shared" si="159"/>
        <v>2953392.6424372047</v>
      </c>
      <c r="AA299" s="102">
        <f t="shared" si="160"/>
        <v>4540185.5923686456</v>
      </c>
      <c r="AB299" s="102">
        <f t="shared" si="161"/>
        <v>5830137.0680699171</v>
      </c>
      <c r="AC299" s="102">
        <f t="shared" si="162"/>
        <v>8146540.642838005</v>
      </c>
      <c r="AD299" s="102">
        <f t="shared" si="163"/>
        <v>10433406.778429143</v>
      </c>
      <c r="AE299" s="102">
        <f t="shared" si="164"/>
        <v>12307829.227328222</v>
      </c>
      <c r="AF299" s="102">
        <f t="shared" si="165"/>
        <v>14811729.855947705</v>
      </c>
      <c r="AG299" s="102">
        <f t="shared" si="170"/>
        <v>17357739.430699442</v>
      </c>
      <c r="AH299" s="102">
        <f t="shared" si="167"/>
        <v>19433790.226899728</v>
      </c>
    </row>
    <row r="300" spans="1:34" x14ac:dyDescent="0.35">
      <c r="A300" s="9" t="s">
        <v>137</v>
      </c>
      <c r="B300" s="13" t="s">
        <v>65</v>
      </c>
      <c r="C300" s="9" t="s">
        <v>149</v>
      </c>
      <c r="D300" s="10" t="s">
        <v>101</v>
      </c>
      <c r="E300" s="9" t="s">
        <v>73</v>
      </c>
      <c r="F300" s="149">
        <v>95475.117455312051</v>
      </c>
      <c r="G300" s="149">
        <v>190950.2349106241</v>
      </c>
      <c r="H300" s="149">
        <v>1520500.7456150334</v>
      </c>
      <c r="I300" s="149">
        <v>2199603.1994211785</v>
      </c>
      <c r="J300" s="149">
        <v>2152620.1262440756</v>
      </c>
      <c r="K300" s="149">
        <v>1749929.3203897688</v>
      </c>
      <c r="L300" s="149">
        <v>3142399.237257102</v>
      </c>
      <c r="M300" s="149">
        <v>3102329.1789342691</v>
      </c>
      <c r="N300" s="149">
        <v>2542814.1010824358</v>
      </c>
      <c r="O300" s="149">
        <v>3396755.0004015137</v>
      </c>
      <c r="P300" s="149">
        <v>3453879.3813380031</v>
      </c>
      <c r="Q300" s="149">
        <v>2816340.1704039942</v>
      </c>
      <c r="R300" s="150">
        <v>0.23584229323690598</v>
      </c>
      <c r="S300" s="102">
        <f t="shared" si="155"/>
        <v>1806926.0979809696</v>
      </c>
      <c r="W300" s="102">
        <f t="shared" si="156"/>
        <v>95475.117455312051</v>
      </c>
      <c r="X300" s="102">
        <f t="shared" si="157"/>
        <v>286425.35236593615</v>
      </c>
      <c r="Y300" s="102">
        <f t="shared" si="158"/>
        <v>1806926.0979809696</v>
      </c>
      <c r="Z300" s="102">
        <f t="shared" si="159"/>
        <v>4006529.2974021481</v>
      </c>
      <c r="AA300" s="102">
        <f t="shared" si="160"/>
        <v>6159149.4236462237</v>
      </c>
      <c r="AB300" s="102">
        <f t="shared" si="161"/>
        <v>7909078.7440359928</v>
      </c>
      <c r="AC300" s="102">
        <f t="shared" si="162"/>
        <v>11051477.981293095</v>
      </c>
      <c r="AD300" s="102">
        <f t="shared" si="163"/>
        <v>14153807.160227364</v>
      </c>
      <c r="AE300" s="102">
        <f t="shared" si="164"/>
        <v>16696621.261309799</v>
      </c>
      <c r="AF300" s="102">
        <f t="shared" si="165"/>
        <v>20093376.261711314</v>
      </c>
      <c r="AG300" s="102">
        <f t="shared" si="170"/>
        <v>23547255.643049318</v>
      </c>
      <c r="AH300" s="102">
        <f t="shared" si="167"/>
        <v>26363595.813453313</v>
      </c>
    </row>
    <row r="301" spans="1:34" x14ac:dyDescent="0.35">
      <c r="A301" s="9" t="s">
        <v>137</v>
      </c>
      <c r="B301" s="13" t="s">
        <v>65</v>
      </c>
      <c r="C301" s="9" t="s">
        <v>149</v>
      </c>
      <c r="D301" s="10" t="s">
        <v>101</v>
      </c>
      <c r="E301" s="9" t="s">
        <v>74</v>
      </c>
      <c r="F301" s="149">
        <v>229546.80521069677</v>
      </c>
      <c r="G301" s="149">
        <v>459093.61042139353</v>
      </c>
      <c r="H301" s="149">
        <v>3655675.9266599277</v>
      </c>
      <c r="I301" s="149">
        <v>5288413.364819237</v>
      </c>
      <c r="J301" s="149">
        <v>5175453.9400577825</v>
      </c>
      <c r="K301" s="149">
        <v>4207281.3896040712</v>
      </c>
      <c r="L301" s="149">
        <v>7555138.1850514272</v>
      </c>
      <c r="M301" s="149">
        <v>7458799.4308527978</v>
      </c>
      <c r="N301" s="149">
        <v>6113580.8858406097</v>
      </c>
      <c r="O301" s="149">
        <v>8166675.0375099396</v>
      </c>
      <c r="P301" s="149">
        <v>8304016.7815486165</v>
      </c>
      <c r="Q301" s="149">
        <v>6771208.0983338682</v>
      </c>
      <c r="R301" s="150">
        <v>0.56702569621278864</v>
      </c>
      <c r="S301" s="102">
        <f t="shared" si="155"/>
        <v>4344316.3422920182</v>
      </c>
      <c r="W301" s="102">
        <f t="shared" si="156"/>
        <v>229546.80521069677</v>
      </c>
      <c r="X301" s="102">
        <f t="shared" si="157"/>
        <v>688640.4156320903</v>
      </c>
      <c r="Y301" s="102">
        <f t="shared" si="158"/>
        <v>4344316.3422920182</v>
      </c>
      <c r="Z301" s="102">
        <f t="shared" si="159"/>
        <v>9632729.7071112543</v>
      </c>
      <c r="AA301" s="102">
        <f t="shared" si="160"/>
        <v>14808183.647169037</v>
      </c>
      <c r="AB301" s="102">
        <f t="shared" si="161"/>
        <v>19015465.036773108</v>
      </c>
      <c r="AC301" s="102">
        <f t="shared" si="162"/>
        <v>26570603.221824534</v>
      </c>
      <c r="AD301" s="102">
        <f t="shared" si="163"/>
        <v>34029402.652677335</v>
      </c>
      <c r="AE301" s="102">
        <f t="shared" si="164"/>
        <v>40142983.538517945</v>
      </c>
      <c r="AF301" s="102">
        <f t="shared" si="165"/>
        <v>48309658.576027885</v>
      </c>
      <c r="AG301" s="102">
        <f t="shared" si="170"/>
        <v>56613675.357576504</v>
      </c>
      <c r="AH301" s="102">
        <f t="shared" si="167"/>
        <v>63384883.45591037</v>
      </c>
    </row>
    <row r="302" spans="1:34" x14ac:dyDescent="0.35">
      <c r="A302" s="7" t="s">
        <v>150</v>
      </c>
      <c r="B302" s="7" t="s">
        <v>65</v>
      </c>
      <c r="C302" s="7" t="s">
        <v>151</v>
      </c>
      <c r="D302" s="81" t="s">
        <v>96</v>
      </c>
      <c r="E302" s="7" t="s">
        <v>69</v>
      </c>
      <c r="F302" s="8">
        <f t="shared" ref="F302:Q302" si="174">SUM(F303:F307)</f>
        <v>6177074140.0000019</v>
      </c>
      <c r="G302" s="8">
        <f t="shared" si="174"/>
        <v>13538792636.000006</v>
      </c>
      <c r="H302" s="8">
        <f t="shared" si="174"/>
        <v>9278054954.0000038</v>
      </c>
      <c r="I302" s="8">
        <f t="shared" si="174"/>
        <v>11935889183.000006</v>
      </c>
      <c r="J302" s="8">
        <f t="shared" si="174"/>
        <v>9032564787.0000038</v>
      </c>
      <c r="K302" s="8">
        <f t="shared" si="174"/>
        <v>11290705984.000004</v>
      </c>
      <c r="L302" s="8">
        <f t="shared" si="174"/>
        <v>13140592853.000006</v>
      </c>
      <c r="M302" s="8">
        <f t="shared" si="174"/>
        <v>10856917095.000004</v>
      </c>
      <c r="N302" s="8">
        <f t="shared" si="174"/>
        <v>12572162662.000006</v>
      </c>
      <c r="O302" s="8">
        <f t="shared" si="174"/>
        <v>11146010138.000004</v>
      </c>
      <c r="P302" s="8">
        <f t="shared" si="174"/>
        <v>10589725040.000002</v>
      </c>
      <c r="Q302" s="8">
        <f t="shared" si="174"/>
        <v>11046061992.000004</v>
      </c>
      <c r="R302" s="102">
        <f>SUM(F302:Q302)</f>
        <v>130604551464.00002</v>
      </c>
      <c r="S302" s="102">
        <f>SUM(F302:K302)</f>
        <v>61253081684.000015</v>
      </c>
      <c r="T302" s="164">
        <f>S302*102%</f>
        <v>62478143317.680016</v>
      </c>
      <c r="W302" s="102">
        <f t="shared" si="156"/>
        <v>6177074140.0000019</v>
      </c>
      <c r="X302" s="102">
        <f t="shared" si="157"/>
        <v>19715866776.000008</v>
      </c>
      <c r="Y302" s="102">
        <f t="shared" si="158"/>
        <v>28993921730.000011</v>
      </c>
      <c r="Z302" s="102">
        <f t="shared" si="159"/>
        <v>40929810913.000015</v>
      </c>
      <c r="AA302" s="102">
        <f t="shared" si="160"/>
        <v>49962375700.000015</v>
      </c>
      <c r="AB302" s="102">
        <f t="shared" si="161"/>
        <v>61253081684.000015</v>
      </c>
      <c r="AC302" s="102">
        <f t="shared" si="162"/>
        <v>74393674537.000015</v>
      </c>
      <c r="AD302" s="102">
        <f t="shared" si="163"/>
        <v>85250591632.000015</v>
      </c>
      <c r="AE302" s="102">
        <f t="shared" si="164"/>
        <v>97822754294.000015</v>
      </c>
      <c r="AF302" s="102">
        <f t="shared" si="165"/>
        <v>108968764432.00002</v>
      </c>
      <c r="AG302" s="102">
        <f t="shared" si="170"/>
        <v>119558489472.00002</v>
      </c>
      <c r="AH302" s="102">
        <f t="shared" si="167"/>
        <v>130604551464.00002</v>
      </c>
    </row>
    <row r="303" spans="1:34" x14ac:dyDescent="0.35">
      <c r="A303" s="9" t="s">
        <v>150</v>
      </c>
      <c r="B303" s="13" t="s">
        <v>65</v>
      </c>
      <c r="C303" s="9" t="s">
        <v>151</v>
      </c>
      <c r="D303" s="10" t="s">
        <v>96</v>
      </c>
      <c r="E303" s="9" t="s">
        <v>70</v>
      </c>
      <c r="F303" s="11">
        <v>657286584.88958418</v>
      </c>
      <c r="G303" s="11">
        <v>1440628131.305656</v>
      </c>
      <c r="H303" s="11">
        <v>987253984.15447032</v>
      </c>
      <c r="I303" s="11">
        <v>1270067294.1436639</v>
      </c>
      <c r="J303" s="11">
        <v>961132006.36460948</v>
      </c>
      <c r="K303" s="11">
        <v>1201415007.9823637</v>
      </c>
      <c r="L303" s="11">
        <v>1398256715.7228339</v>
      </c>
      <c r="M303" s="11">
        <v>1155256647.0898623</v>
      </c>
      <c r="N303" s="11">
        <v>1337771519.8966875</v>
      </c>
      <c r="O303" s="11">
        <v>1186018294.8606641</v>
      </c>
      <c r="P303" s="11">
        <v>1126825427.1691995</v>
      </c>
      <c r="Q303" s="11">
        <v>1175383069.4996836</v>
      </c>
      <c r="R303" s="154">
        <f>SUM(F303:K303)</f>
        <v>6517783008.8403473</v>
      </c>
      <c r="S303" s="102">
        <f t="shared" ref="S303:S307" si="175">SUM(F303:K303)</f>
        <v>6517783008.8403473</v>
      </c>
      <c r="W303" s="102">
        <f t="shared" si="156"/>
        <v>657286584.88958418</v>
      </c>
      <c r="X303" s="102">
        <f t="shared" si="157"/>
        <v>2097914716.19524</v>
      </c>
      <c r="Y303" s="102">
        <f t="shared" si="158"/>
        <v>3085168700.3497105</v>
      </c>
      <c r="Z303" s="102">
        <f t="shared" si="159"/>
        <v>4355235994.4933739</v>
      </c>
      <c r="AA303" s="102">
        <f t="shared" si="160"/>
        <v>5316368000.8579836</v>
      </c>
      <c r="AB303" s="102">
        <f t="shared" si="161"/>
        <v>6517783008.8403473</v>
      </c>
      <c r="AC303" s="102">
        <f t="shared" si="162"/>
        <v>7916039724.5631809</v>
      </c>
      <c r="AD303" s="102">
        <f t="shared" si="163"/>
        <v>9071296371.6530437</v>
      </c>
      <c r="AE303" s="102">
        <f t="shared" si="164"/>
        <v>10409067891.549732</v>
      </c>
      <c r="AF303" s="102">
        <f t="shared" si="165"/>
        <v>11595086186.410397</v>
      </c>
      <c r="AG303" s="102">
        <f t="shared" si="170"/>
        <v>12721911613.579596</v>
      </c>
      <c r="AH303" s="102">
        <f t="shared" si="167"/>
        <v>13897294683.079279</v>
      </c>
    </row>
    <row r="304" spans="1:34" x14ac:dyDescent="0.35">
      <c r="A304" s="9" t="s">
        <v>150</v>
      </c>
      <c r="B304" s="13" t="s">
        <v>65</v>
      </c>
      <c r="C304" s="9" t="s">
        <v>151</v>
      </c>
      <c r="D304" s="10" t="s">
        <v>96</v>
      </c>
      <c r="E304" s="9" t="s">
        <v>71</v>
      </c>
      <c r="F304" s="11">
        <v>973092368.02911842</v>
      </c>
      <c r="G304" s="11">
        <v>2132805190.2612312</v>
      </c>
      <c r="H304" s="11">
        <v>1461598851.0528309</v>
      </c>
      <c r="I304" s="11">
        <v>1880295169.910104</v>
      </c>
      <c r="J304" s="11">
        <v>1422926074.5052769</v>
      </c>
      <c r="K304" s="11">
        <v>1778657593.1709795</v>
      </c>
      <c r="L304" s="11">
        <v>2070075625.9066496</v>
      </c>
      <c r="M304" s="11">
        <v>1710321573.9400802</v>
      </c>
      <c r="N304" s="11">
        <v>1980529172.6695781</v>
      </c>
      <c r="O304" s="11">
        <v>1755863237.7468894</v>
      </c>
      <c r="P304" s="11">
        <v>1668230036.1625335</v>
      </c>
      <c r="Q304" s="11">
        <v>1740118117.0203214</v>
      </c>
      <c r="R304" s="154">
        <f>SUM(F304:K304)</f>
        <v>9649375246.9295406</v>
      </c>
      <c r="S304" s="102">
        <f t="shared" si="175"/>
        <v>9649375246.9295406</v>
      </c>
      <c r="W304" s="102">
        <f t="shared" si="156"/>
        <v>973092368.02911842</v>
      </c>
      <c r="X304" s="102">
        <f t="shared" si="157"/>
        <v>3105897558.2903495</v>
      </c>
      <c r="Y304" s="102">
        <f t="shared" si="158"/>
        <v>4567496409.3431807</v>
      </c>
      <c r="Z304" s="102">
        <f t="shared" si="159"/>
        <v>6447791579.2532845</v>
      </c>
      <c r="AA304" s="102">
        <f t="shared" si="160"/>
        <v>7870717653.7585611</v>
      </c>
      <c r="AB304" s="102">
        <f t="shared" si="161"/>
        <v>9649375246.9295406</v>
      </c>
      <c r="AC304" s="102">
        <f t="shared" si="162"/>
        <v>11719450872.836189</v>
      </c>
      <c r="AD304" s="102">
        <f t="shared" si="163"/>
        <v>13429772446.77627</v>
      </c>
      <c r="AE304" s="102">
        <f t="shared" si="164"/>
        <v>15410301619.445848</v>
      </c>
      <c r="AF304" s="102">
        <f t="shared" si="165"/>
        <v>17166164857.192738</v>
      </c>
      <c r="AG304" s="102">
        <f t="shared" si="170"/>
        <v>18834394893.35527</v>
      </c>
      <c r="AH304" s="102">
        <f t="shared" si="167"/>
        <v>20574513010.375591</v>
      </c>
    </row>
    <row r="305" spans="1:34" x14ac:dyDescent="0.35">
      <c r="A305" s="9" t="s">
        <v>150</v>
      </c>
      <c r="B305" s="13" t="s">
        <v>65</v>
      </c>
      <c r="C305" s="9" t="s">
        <v>151</v>
      </c>
      <c r="D305" s="10" t="s">
        <v>96</v>
      </c>
      <c r="E305" s="9" t="s">
        <v>72</v>
      </c>
      <c r="F305" s="11">
        <v>1908081695.9540784</v>
      </c>
      <c r="G305" s="11">
        <v>4182096867.9630365</v>
      </c>
      <c r="H305" s="11">
        <v>2865966383.2015233</v>
      </c>
      <c r="I305" s="11">
        <v>3686964274.4839354</v>
      </c>
      <c r="J305" s="11">
        <v>2790135126.594749</v>
      </c>
      <c r="K305" s="11">
        <v>3487668908.3206606</v>
      </c>
      <c r="L305" s="11">
        <v>4059094019.0324931</v>
      </c>
      <c r="M305" s="11">
        <v>3353672679.6451283</v>
      </c>
      <c r="N305" s="11">
        <v>3883507451.9470639</v>
      </c>
      <c r="O305" s="11">
        <v>3442972748.1361251</v>
      </c>
      <c r="P305" s="11">
        <v>3271137767.825233</v>
      </c>
      <c r="Q305" s="11">
        <v>3412099032.9103036</v>
      </c>
      <c r="R305" s="154">
        <f>SUM(F305:K305)</f>
        <v>18920913256.517982</v>
      </c>
      <c r="S305" s="102">
        <f t="shared" si="175"/>
        <v>18920913256.517982</v>
      </c>
      <c r="W305" s="102">
        <f t="shared" si="156"/>
        <v>1908081695.9540784</v>
      </c>
      <c r="X305" s="102">
        <f t="shared" si="157"/>
        <v>6090178563.9171152</v>
      </c>
      <c r="Y305" s="102">
        <f t="shared" si="158"/>
        <v>8956144947.118639</v>
      </c>
      <c r="Z305" s="102">
        <f t="shared" si="159"/>
        <v>12643109221.602573</v>
      </c>
      <c r="AA305" s="102">
        <f t="shared" si="160"/>
        <v>15433244348.197323</v>
      </c>
      <c r="AB305" s="102">
        <f t="shared" si="161"/>
        <v>18920913256.517982</v>
      </c>
      <c r="AC305" s="102">
        <f t="shared" si="162"/>
        <v>22980007275.550476</v>
      </c>
      <c r="AD305" s="102">
        <f t="shared" si="163"/>
        <v>26333679955.195602</v>
      </c>
      <c r="AE305" s="102">
        <f t="shared" si="164"/>
        <v>30217187407.142666</v>
      </c>
      <c r="AF305" s="102">
        <f t="shared" si="165"/>
        <v>33660160155.27879</v>
      </c>
      <c r="AG305" s="102">
        <f t="shared" si="170"/>
        <v>36931297923.104019</v>
      </c>
      <c r="AH305" s="102">
        <f t="shared" si="167"/>
        <v>40343396956.01432</v>
      </c>
    </row>
    <row r="306" spans="1:34" x14ac:dyDescent="0.35">
      <c r="A306" s="14" t="s">
        <v>150</v>
      </c>
      <c r="B306" s="13" t="s">
        <v>65</v>
      </c>
      <c r="C306" s="9" t="s">
        <v>151</v>
      </c>
      <c r="D306" s="10" t="s">
        <v>96</v>
      </c>
      <c r="E306" s="9" t="s">
        <v>73</v>
      </c>
      <c r="F306" s="11">
        <v>1565607807.1752198</v>
      </c>
      <c r="G306" s="11">
        <v>3431469166.508656</v>
      </c>
      <c r="H306" s="11">
        <v>2351565634.8238559</v>
      </c>
      <c r="I306" s="11">
        <v>3025205925.4841733</v>
      </c>
      <c r="J306" s="11">
        <v>2289345024.6564751</v>
      </c>
      <c r="K306" s="11">
        <v>2861681280.8839574</v>
      </c>
      <c r="L306" s="11">
        <v>3330543602.8921766</v>
      </c>
      <c r="M306" s="11">
        <v>2751735494.9192996</v>
      </c>
      <c r="N306" s="11">
        <v>3186472360.6351261</v>
      </c>
      <c r="O306" s="11">
        <v>2825007454.2422357</v>
      </c>
      <c r="P306" s="11">
        <v>2684014441.578795</v>
      </c>
      <c r="Q306" s="11">
        <v>2799675137.656136</v>
      </c>
      <c r="R306" s="154">
        <f>SUM(F306:K306)</f>
        <v>15524874839.532337</v>
      </c>
      <c r="S306" s="102">
        <f t="shared" si="175"/>
        <v>15524874839.532337</v>
      </c>
      <c r="W306" s="102">
        <f t="shared" si="156"/>
        <v>1565607807.1752198</v>
      </c>
      <c r="X306" s="102">
        <f t="shared" si="157"/>
        <v>4997076973.683876</v>
      </c>
      <c r="Y306" s="102">
        <f t="shared" si="158"/>
        <v>7348642608.5077324</v>
      </c>
      <c r="Z306" s="102">
        <f t="shared" si="159"/>
        <v>10373848533.991905</v>
      </c>
      <c r="AA306" s="102">
        <f t="shared" si="160"/>
        <v>12663193558.64838</v>
      </c>
      <c r="AB306" s="102">
        <f t="shared" si="161"/>
        <v>15524874839.532337</v>
      </c>
      <c r="AC306" s="102">
        <f t="shared" si="162"/>
        <v>18855418442.424515</v>
      </c>
      <c r="AD306" s="102">
        <f t="shared" si="163"/>
        <v>21607153937.343815</v>
      </c>
      <c r="AE306" s="102">
        <f t="shared" si="164"/>
        <v>24793626297.978943</v>
      </c>
      <c r="AF306" s="102">
        <f t="shared" si="165"/>
        <v>27618633752.22118</v>
      </c>
      <c r="AG306" s="102">
        <f t="shared" si="170"/>
        <v>30302648193.799976</v>
      </c>
      <c r="AH306" s="102">
        <f t="shared" si="167"/>
        <v>33102323331.456112</v>
      </c>
    </row>
    <row r="307" spans="1:34" x14ac:dyDescent="0.35">
      <c r="A307" s="9" t="s">
        <v>150</v>
      </c>
      <c r="B307" s="13" t="s">
        <v>65</v>
      </c>
      <c r="C307" s="9" t="s">
        <v>151</v>
      </c>
      <c r="D307" s="10" t="s">
        <v>96</v>
      </c>
      <c r="E307" s="9" t="s">
        <v>74</v>
      </c>
      <c r="F307" s="11">
        <v>1073005683.9520016</v>
      </c>
      <c r="G307" s="11">
        <v>2351793279.9614258</v>
      </c>
      <c r="H307" s="11">
        <v>1611670100.7673233</v>
      </c>
      <c r="I307" s="11">
        <v>2073356518.9781277</v>
      </c>
      <c r="J307" s="11">
        <v>1569026554.8788929</v>
      </c>
      <c r="K307" s="11">
        <v>1961283193.6420431</v>
      </c>
      <c r="L307" s="11">
        <v>2282622889.4458518</v>
      </c>
      <c r="M307" s="11">
        <v>1885930699.4056337</v>
      </c>
      <c r="N307" s="11">
        <v>2183882156.8515491</v>
      </c>
      <c r="O307" s="11">
        <v>1936148403.0140901</v>
      </c>
      <c r="P307" s="11">
        <v>1839517367.2642429</v>
      </c>
      <c r="Q307" s="11">
        <v>1918786634.9135594</v>
      </c>
      <c r="R307" s="154">
        <f>SUM(F307:K307)</f>
        <v>10640135332.179813</v>
      </c>
      <c r="S307" s="102">
        <f t="shared" si="175"/>
        <v>10640135332.179813</v>
      </c>
      <c r="W307" s="102">
        <f t="shared" si="156"/>
        <v>1073005683.9520016</v>
      </c>
      <c r="X307" s="102">
        <f t="shared" si="157"/>
        <v>3424798963.9134274</v>
      </c>
      <c r="Y307" s="102">
        <f t="shared" si="158"/>
        <v>5036469064.6807508</v>
      </c>
      <c r="Z307" s="102">
        <f t="shared" si="159"/>
        <v>7109825583.6588783</v>
      </c>
      <c r="AA307" s="102">
        <f t="shared" si="160"/>
        <v>8678852138.5377712</v>
      </c>
      <c r="AB307" s="102">
        <f t="shared" si="161"/>
        <v>10640135332.179813</v>
      </c>
      <c r="AC307" s="102">
        <f t="shared" si="162"/>
        <v>12922758221.625666</v>
      </c>
      <c r="AD307" s="102">
        <f t="shared" si="163"/>
        <v>14808688921.0313</v>
      </c>
      <c r="AE307" s="102">
        <f t="shared" si="164"/>
        <v>16992571077.882849</v>
      </c>
      <c r="AF307" s="102">
        <f t="shared" si="165"/>
        <v>18928719480.896938</v>
      </c>
      <c r="AG307" s="102">
        <f t="shared" si="170"/>
        <v>20768236848.161182</v>
      </c>
      <c r="AH307" s="102">
        <f t="shared" si="167"/>
        <v>22687023483.074741</v>
      </c>
    </row>
    <row r="308" spans="1:34" x14ac:dyDescent="0.35">
      <c r="A308" s="7" t="s">
        <v>150</v>
      </c>
      <c r="B308" s="7" t="s">
        <v>65</v>
      </c>
      <c r="C308" s="7" t="s">
        <v>152</v>
      </c>
      <c r="D308" s="81" t="s">
        <v>96</v>
      </c>
      <c r="E308" s="7" t="s">
        <v>69</v>
      </c>
      <c r="F308" s="8">
        <f t="shared" ref="F308:Q308" si="176">SUM(F309:F313)</f>
        <v>0</v>
      </c>
      <c r="G308" s="8">
        <f t="shared" si="176"/>
        <v>0</v>
      </c>
      <c r="H308" s="8">
        <f t="shared" si="176"/>
        <v>0</v>
      </c>
      <c r="I308" s="8">
        <f t="shared" si="176"/>
        <v>0</v>
      </c>
      <c r="J308" s="8">
        <f t="shared" si="176"/>
        <v>0</v>
      </c>
      <c r="K308" s="8">
        <f t="shared" si="176"/>
        <v>0</v>
      </c>
      <c r="L308" s="8">
        <f t="shared" si="176"/>
        <v>0</v>
      </c>
      <c r="M308" s="8">
        <f t="shared" si="176"/>
        <v>0</v>
      </c>
      <c r="N308" s="8">
        <f t="shared" si="176"/>
        <v>0</v>
      </c>
      <c r="O308" s="8">
        <f t="shared" si="176"/>
        <v>0</v>
      </c>
      <c r="P308" s="8">
        <f t="shared" si="176"/>
        <v>0</v>
      </c>
      <c r="Q308" s="8">
        <f t="shared" si="176"/>
        <v>0</v>
      </c>
      <c r="S308" s="102">
        <f t="shared" si="155"/>
        <v>0</v>
      </c>
      <c r="W308" s="102">
        <f t="shared" si="156"/>
        <v>0</v>
      </c>
      <c r="X308" s="102">
        <f t="shared" si="157"/>
        <v>0</v>
      </c>
      <c r="Y308" s="102">
        <f t="shared" si="158"/>
        <v>0</v>
      </c>
      <c r="Z308" s="102">
        <f t="shared" si="159"/>
        <v>0</v>
      </c>
      <c r="AA308" s="102">
        <f t="shared" si="160"/>
        <v>0</v>
      </c>
      <c r="AB308" s="102">
        <f t="shared" si="161"/>
        <v>0</v>
      </c>
      <c r="AC308" s="102">
        <f t="shared" si="162"/>
        <v>0</v>
      </c>
      <c r="AD308" s="102">
        <f t="shared" si="163"/>
        <v>0</v>
      </c>
      <c r="AE308" s="102">
        <f t="shared" si="164"/>
        <v>0</v>
      </c>
      <c r="AF308" s="102">
        <f t="shared" si="165"/>
        <v>0</v>
      </c>
      <c r="AG308" s="102">
        <f t="shared" si="170"/>
        <v>0</v>
      </c>
      <c r="AH308" s="102">
        <f t="shared" si="167"/>
        <v>0</v>
      </c>
    </row>
    <row r="309" spans="1:34" x14ac:dyDescent="0.35">
      <c r="A309" s="9" t="s">
        <v>150</v>
      </c>
      <c r="B309" s="13" t="s">
        <v>65</v>
      </c>
      <c r="C309" s="9" t="s">
        <v>152</v>
      </c>
      <c r="D309" s="10" t="s">
        <v>96</v>
      </c>
      <c r="E309" s="9" t="s">
        <v>70</v>
      </c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S309" s="102">
        <f t="shared" si="155"/>
        <v>0</v>
      </c>
      <c r="W309" s="102">
        <f t="shared" si="156"/>
        <v>0</v>
      </c>
      <c r="X309" s="102">
        <f t="shared" si="157"/>
        <v>0</v>
      </c>
      <c r="Y309" s="102">
        <f t="shared" si="158"/>
        <v>0</v>
      </c>
      <c r="Z309" s="102">
        <f t="shared" si="159"/>
        <v>0</v>
      </c>
      <c r="AA309" s="102">
        <f t="shared" si="160"/>
        <v>0</v>
      </c>
      <c r="AB309" s="102">
        <f t="shared" si="161"/>
        <v>0</v>
      </c>
      <c r="AC309" s="102">
        <f t="shared" si="162"/>
        <v>0</v>
      </c>
      <c r="AD309" s="102">
        <f t="shared" si="163"/>
        <v>0</v>
      </c>
      <c r="AE309" s="102">
        <f t="shared" si="164"/>
        <v>0</v>
      </c>
      <c r="AF309" s="102">
        <f t="shared" si="165"/>
        <v>0</v>
      </c>
      <c r="AG309" s="102">
        <f t="shared" si="170"/>
        <v>0</v>
      </c>
      <c r="AH309" s="102">
        <f t="shared" si="167"/>
        <v>0</v>
      </c>
    </row>
    <row r="310" spans="1:34" x14ac:dyDescent="0.35">
      <c r="A310" s="9" t="s">
        <v>150</v>
      </c>
      <c r="B310" s="13" t="s">
        <v>65</v>
      </c>
      <c r="C310" s="9" t="s">
        <v>152</v>
      </c>
      <c r="D310" s="10" t="s">
        <v>96</v>
      </c>
      <c r="E310" s="9" t="s">
        <v>71</v>
      </c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S310" s="102">
        <f t="shared" si="155"/>
        <v>0</v>
      </c>
      <c r="W310" s="102">
        <f t="shared" si="156"/>
        <v>0</v>
      </c>
      <c r="X310" s="102">
        <f t="shared" si="157"/>
        <v>0</v>
      </c>
      <c r="Y310" s="102">
        <f t="shared" si="158"/>
        <v>0</v>
      </c>
      <c r="Z310" s="102">
        <f t="shared" si="159"/>
        <v>0</v>
      </c>
      <c r="AA310" s="102">
        <f t="shared" si="160"/>
        <v>0</v>
      </c>
      <c r="AB310" s="102">
        <f t="shared" si="161"/>
        <v>0</v>
      </c>
      <c r="AC310" s="102">
        <f t="shared" si="162"/>
        <v>0</v>
      </c>
      <c r="AD310" s="102">
        <f t="shared" si="163"/>
        <v>0</v>
      </c>
      <c r="AE310" s="102">
        <f t="shared" si="164"/>
        <v>0</v>
      </c>
      <c r="AF310" s="102">
        <f t="shared" si="165"/>
        <v>0</v>
      </c>
      <c r="AG310" s="102">
        <f t="shared" si="170"/>
        <v>0</v>
      </c>
      <c r="AH310" s="102">
        <f t="shared" si="167"/>
        <v>0</v>
      </c>
    </row>
    <row r="311" spans="1:34" x14ac:dyDescent="0.35">
      <c r="A311" s="9" t="s">
        <v>150</v>
      </c>
      <c r="B311" s="13" t="s">
        <v>65</v>
      </c>
      <c r="C311" s="9" t="s">
        <v>152</v>
      </c>
      <c r="D311" s="10" t="s">
        <v>96</v>
      </c>
      <c r="E311" s="9" t="s">
        <v>72</v>
      </c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S311" s="102">
        <f t="shared" si="155"/>
        <v>0</v>
      </c>
      <c r="W311" s="102">
        <f t="shared" si="156"/>
        <v>0</v>
      </c>
      <c r="X311" s="102">
        <f t="shared" si="157"/>
        <v>0</v>
      </c>
      <c r="Y311" s="102">
        <f t="shared" si="158"/>
        <v>0</v>
      </c>
      <c r="Z311" s="102">
        <f t="shared" si="159"/>
        <v>0</v>
      </c>
      <c r="AA311" s="102">
        <f t="shared" si="160"/>
        <v>0</v>
      </c>
      <c r="AB311" s="102">
        <f t="shared" si="161"/>
        <v>0</v>
      </c>
      <c r="AC311" s="102">
        <f t="shared" si="162"/>
        <v>0</v>
      </c>
      <c r="AD311" s="102">
        <f t="shared" si="163"/>
        <v>0</v>
      </c>
      <c r="AE311" s="102">
        <f t="shared" si="164"/>
        <v>0</v>
      </c>
      <c r="AF311" s="102">
        <f t="shared" si="165"/>
        <v>0</v>
      </c>
      <c r="AG311" s="102">
        <f t="shared" si="170"/>
        <v>0</v>
      </c>
      <c r="AH311" s="102">
        <f t="shared" si="167"/>
        <v>0</v>
      </c>
    </row>
    <row r="312" spans="1:34" x14ac:dyDescent="0.35">
      <c r="A312" s="9" t="s">
        <v>150</v>
      </c>
      <c r="B312" s="13" t="s">
        <v>65</v>
      </c>
      <c r="C312" s="9" t="s">
        <v>152</v>
      </c>
      <c r="D312" s="10" t="s">
        <v>96</v>
      </c>
      <c r="E312" s="9" t="s">
        <v>73</v>
      </c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S312" s="102">
        <f t="shared" si="155"/>
        <v>0</v>
      </c>
      <c r="W312" s="102">
        <f t="shared" si="156"/>
        <v>0</v>
      </c>
      <c r="X312" s="102">
        <f t="shared" si="157"/>
        <v>0</v>
      </c>
      <c r="Y312" s="102">
        <f t="shared" si="158"/>
        <v>0</v>
      </c>
      <c r="Z312" s="102">
        <f t="shared" si="159"/>
        <v>0</v>
      </c>
      <c r="AA312" s="102">
        <f t="shared" si="160"/>
        <v>0</v>
      </c>
      <c r="AB312" s="102">
        <f t="shared" si="161"/>
        <v>0</v>
      </c>
      <c r="AC312" s="102">
        <f t="shared" si="162"/>
        <v>0</v>
      </c>
      <c r="AD312" s="102">
        <f t="shared" si="163"/>
        <v>0</v>
      </c>
      <c r="AE312" s="102">
        <f t="shared" si="164"/>
        <v>0</v>
      </c>
      <c r="AF312" s="102">
        <f t="shared" si="165"/>
        <v>0</v>
      </c>
      <c r="AG312" s="102">
        <f t="shared" si="170"/>
        <v>0</v>
      </c>
      <c r="AH312" s="102">
        <f t="shared" si="167"/>
        <v>0</v>
      </c>
    </row>
    <row r="313" spans="1:34" x14ac:dyDescent="0.35">
      <c r="A313" s="9" t="s">
        <v>150</v>
      </c>
      <c r="B313" s="13" t="s">
        <v>65</v>
      </c>
      <c r="C313" s="9" t="s">
        <v>152</v>
      </c>
      <c r="D313" s="10" t="s">
        <v>96</v>
      </c>
      <c r="E313" s="9" t="s">
        <v>74</v>
      </c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S313" s="102">
        <f t="shared" si="155"/>
        <v>0</v>
      </c>
      <c r="W313" s="102">
        <f t="shared" si="156"/>
        <v>0</v>
      </c>
      <c r="X313" s="102">
        <f t="shared" si="157"/>
        <v>0</v>
      </c>
      <c r="Y313" s="102">
        <f t="shared" si="158"/>
        <v>0</v>
      </c>
      <c r="Z313" s="102">
        <f t="shared" si="159"/>
        <v>0</v>
      </c>
      <c r="AA313" s="102">
        <f t="shared" si="160"/>
        <v>0</v>
      </c>
      <c r="AB313" s="102">
        <f t="shared" si="161"/>
        <v>0</v>
      </c>
      <c r="AC313" s="102">
        <f t="shared" si="162"/>
        <v>0</v>
      </c>
      <c r="AD313" s="102">
        <f t="shared" si="163"/>
        <v>0</v>
      </c>
      <c r="AE313" s="102">
        <f t="shared" si="164"/>
        <v>0</v>
      </c>
      <c r="AF313" s="102">
        <f t="shared" si="165"/>
        <v>0</v>
      </c>
      <c r="AG313" s="102">
        <f t="shared" si="170"/>
        <v>0</v>
      </c>
      <c r="AH313" s="102">
        <f t="shared" si="167"/>
        <v>0</v>
      </c>
    </row>
    <row r="314" spans="1:34" x14ac:dyDescent="0.35">
      <c r="A314" s="7" t="s">
        <v>150</v>
      </c>
      <c r="B314" s="7" t="s">
        <v>65</v>
      </c>
      <c r="C314" s="7" t="s">
        <v>153</v>
      </c>
      <c r="D314" s="81" t="s">
        <v>96</v>
      </c>
      <c r="E314" s="7" t="s">
        <v>69</v>
      </c>
      <c r="F314" s="8">
        <f t="shared" ref="F314:Q314" si="177">SUM(F315:F319)</f>
        <v>0</v>
      </c>
      <c r="G314" s="8">
        <f t="shared" si="177"/>
        <v>0</v>
      </c>
      <c r="H314" s="8">
        <f t="shared" si="177"/>
        <v>0</v>
      </c>
      <c r="I314" s="8">
        <f t="shared" si="177"/>
        <v>0</v>
      </c>
      <c r="J314" s="8">
        <f t="shared" si="177"/>
        <v>0</v>
      </c>
      <c r="K314" s="8">
        <f t="shared" si="177"/>
        <v>0</v>
      </c>
      <c r="L314" s="8">
        <f t="shared" si="177"/>
        <v>0</v>
      </c>
      <c r="M314" s="8">
        <f t="shared" si="177"/>
        <v>0</v>
      </c>
      <c r="N314" s="8">
        <f t="shared" si="177"/>
        <v>0</v>
      </c>
      <c r="O314" s="8">
        <f t="shared" si="177"/>
        <v>0</v>
      </c>
      <c r="P314" s="8">
        <f t="shared" si="177"/>
        <v>0</v>
      </c>
      <c r="Q314" s="8">
        <f t="shared" si="177"/>
        <v>0</v>
      </c>
      <c r="S314" s="102">
        <f t="shared" si="155"/>
        <v>0</v>
      </c>
      <c r="W314" s="102">
        <f t="shared" si="156"/>
        <v>0</v>
      </c>
      <c r="X314" s="102">
        <f t="shared" si="157"/>
        <v>0</v>
      </c>
      <c r="Y314" s="102">
        <f t="shared" si="158"/>
        <v>0</v>
      </c>
      <c r="Z314" s="102">
        <f t="shared" si="159"/>
        <v>0</v>
      </c>
      <c r="AA314" s="102">
        <f t="shared" si="160"/>
        <v>0</v>
      </c>
      <c r="AB314" s="102">
        <f t="shared" si="161"/>
        <v>0</v>
      </c>
      <c r="AC314" s="102">
        <f t="shared" si="162"/>
        <v>0</v>
      </c>
      <c r="AD314" s="102">
        <f t="shared" si="163"/>
        <v>0</v>
      </c>
      <c r="AE314" s="102">
        <f t="shared" si="164"/>
        <v>0</v>
      </c>
      <c r="AF314" s="102">
        <f t="shared" si="165"/>
        <v>0</v>
      </c>
      <c r="AG314" s="102">
        <f t="shared" si="170"/>
        <v>0</v>
      </c>
      <c r="AH314" s="102">
        <f t="shared" si="167"/>
        <v>0</v>
      </c>
    </row>
    <row r="315" spans="1:34" x14ac:dyDescent="0.35">
      <c r="A315" s="9" t="s">
        <v>150</v>
      </c>
      <c r="B315" s="13" t="s">
        <v>65</v>
      </c>
      <c r="C315" s="9" t="s">
        <v>153</v>
      </c>
      <c r="D315" s="10" t="s">
        <v>96</v>
      </c>
      <c r="E315" s="9" t="s">
        <v>70</v>
      </c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S315" s="102">
        <f t="shared" si="155"/>
        <v>0</v>
      </c>
      <c r="W315" s="102">
        <f t="shared" si="156"/>
        <v>0</v>
      </c>
      <c r="X315" s="102">
        <f t="shared" si="157"/>
        <v>0</v>
      </c>
      <c r="Y315" s="102">
        <f t="shared" si="158"/>
        <v>0</v>
      </c>
      <c r="Z315" s="102">
        <f t="shared" si="159"/>
        <v>0</v>
      </c>
      <c r="AA315" s="102">
        <f t="shared" si="160"/>
        <v>0</v>
      </c>
      <c r="AB315" s="102">
        <f t="shared" si="161"/>
        <v>0</v>
      </c>
      <c r="AC315" s="102">
        <f t="shared" si="162"/>
        <v>0</v>
      </c>
      <c r="AD315" s="102">
        <f t="shared" si="163"/>
        <v>0</v>
      </c>
      <c r="AE315" s="102">
        <f t="shared" si="164"/>
        <v>0</v>
      </c>
      <c r="AF315" s="102">
        <f t="shared" si="165"/>
        <v>0</v>
      </c>
      <c r="AG315" s="102">
        <f t="shared" si="170"/>
        <v>0</v>
      </c>
      <c r="AH315" s="102">
        <f t="shared" si="167"/>
        <v>0</v>
      </c>
    </row>
    <row r="316" spans="1:34" x14ac:dyDescent="0.35">
      <c r="A316" s="9" t="s">
        <v>150</v>
      </c>
      <c r="B316" s="13" t="s">
        <v>65</v>
      </c>
      <c r="C316" s="9" t="s">
        <v>153</v>
      </c>
      <c r="D316" s="10" t="s">
        <v>96</v>
      </c>
      <c r="E316" s="9" t="s">
        <v>71</v>
      </c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S316" s="102">
        <f t="shared" si="155"/>
        <v>0</v>
      </c>
      <c r="W316" s="102">
        <f t="shared" si="156"/>
        <v>0</v>
      </c>
      <c r="X316" s="102">
        <f t="shared" si="157"/>
        <v>0</v>
      </c>
      <c r="Y316" s="102">
        <f t="shared" si="158"/>
        <v>0</v>
      </c>
      <c r="Z316" s="102">
        <f t="shared" si="159"/>
        <v>0</v>
      </c>
      <c r="AA316" s="102">
        <f t="shared" si="160"/>
        <v>0</v>
      </c>
      <c r="AB316" s="102">
        <f t="shared" si="161"/>
        <v>0</v>
      </c>
      <c r="AC316" s="102">
        <f t="shared" si="162"/>
        <v>0</v>
      </c>
      <c r="AD316" s="102">
        <f t="shared" si="163"/>
        <v>0</v>
      </c>
      <c r="AE316" s="102">
        <f t="shared" si="164"/>
        <v>0</v>
      </c>
      <c r="AF316" s="102">
        <f t="shared" si="165"/>
        <v>0</v>
      </c>
      <c r="AG316" s="102">
        <f t="shared" si="170"/>
        <v>0</v>
      </c>
      <c r="AH316" s="102">
        <f t="shared" si="167"/>
        <v>0</v>
      </c>
    </row>
    <row r="317" spans="1:34" x14ac:dyDescent="0.35">
      <c r="A317" s="9" t="s">
        <v>150</v>
      </c>
      <c r="B317" s="13" t="s">
        <v>65</v>
      </c>
      <c r="C317" s="9" t="s">
        <v>153</v>
      </c>
      <c r="D317" s="10" t="s">
        <v>96</v>
      </c>
      <c r="E317" s="9" t="s">
        <v>72</v>
      </c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S317" s="102">
        <f t="shared" si="155"/>
        <v>0</v>
      </c>
      <c r="W317" s="102">
        <f t="shared" si="156"/>
        <v>0</v>
      </c>
      <c r="X317" s="102">
        <f t="shared" si="157"/>
        <v>0</v>
      </c>
      <c r="Y317" s="102">
        <f t="shared" si="158"/>
        <v>0</v>
      </c>
      <c r="Z317" s="102">
        <f t="shared" si="159"/>
        <v>0</v>
      </c>
      <c r="AA317" s="102">
        <f t="shared" si="160"/>
        <v>0</v>
      </c>
      <c r="AB317" s="102">
        <f t="shared" si="161"/>
        <v>0</v>
      </c>
      <c r="AC317" s="102">
        <f t="shared" si="162"/>
        <v>0</v>
      </c>
      <c r="AD317" s="102">
        <f t="shared" si="163"/>
        <v>0</v>
      </c>
      <c r="AE317" s="102">
        <f t="shared" si="164"/>
        <v>0</v>
      </c>
      <c r="AF317" s="102">
        <f t="shared" si="165"/>
        <v>0</v>
      </c>
      <c r="AG317" s="102">
        <f t="shared" si="170"/>
        <v>0</v>
      </c>
      <c r="AH317" s="102">
        <f t="shared" si="167"/>
        <v>0</v>
      </c>
    </row>
    <row r="318" spans="1:34" x14ac:dyDescent="0.35">
      <c r="A318" s="9" t="s">
        <v>150</v>
      </c>
      <c r="B318" s="13" t="s">
        <v>65</v>
      </c>
      <c r="C318" s="9" t="s">
        <v>153</v>
      </c>
      <c r="D318" s="10" t="s">
        <v>96</v>
      </c>
      <c r="E318" s="9" t="s">
        <v>73</v>
      </c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S318" s="102">
        <f t="shared" si="155"/>
        <v>0</v>
      </c>
      <c r="W318" s="102">
        <f t="shared" si="156"/>
        <v>0</v>
      </c>
      <c r="X318" s="102">
        <f t="shared" si="157"/>
        <v>0</v>
      </c>
      <c r="Y318" s="102">
        <f t="shared" si="158"/>
        <v>0</v>
      </c>
      <c r="Z318" s="102">
        <f t="shared" si="159"/>
        <v>0</v>
      </c>
      <c r="AA318" s="102">
        <f t="shared" si="160"/>
        <v>0</v>
      </c>
      <c r="AB318" s="102">
        <f t="shared" si="161"/>
        <v>0</v>
      </c>
      <c r="AC318" s="102">
        <f t="shared" si="162"/>
        <v>0</v>
      </c>
      <c r="AD318" s="102">
        <f t="shared" si="163"/>
        <v>0</v>
      </c>
      <c r="AE318" s="102">
        <f t="shared" si="164"/>
        <v>0</v>
      </c>
      <c r="AF318" s="102">
        <f t="shared" si="165"/>
        <v>0</v>
      </c>
      <c r="AG318" s="102">
        <f t="shared" si="170"/>
        <v>0</v>
      </c>
      <c r="AH318" s="102">
        <f t="shared" si="167"/>
        <v>0</v>
      </c>
    </row>
    <row r="319" spans="1:34" x14ac:dyDescent="0.35">
      <c r="A319" s="9" t="s">
        <v>150</v>
      </c>
      <c r="B319" s="13" t="s">
        <v>65</v>
      </c>
      <c r="C319" s="9" t="s">
        <v>153</v>
      </c>
      <c r="D319" s="10" t="s">
        <v>96</v>
      </c>
      <c r="E319" s="9" t="s">
        <v>74</v>
      </c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S319" s="102">
        <f t="shared" ref="S319:S382" si="178">SUM(F319:H319)</f>
        <v>0</v>
      </c>
      <c r="W319" s="102">
        <f t="shared" ref="W319:W382" si="179">F319</f>
        <v>0</v>
      </c>
      <c r="X319" s="102">
        <f t="shared" ref="X319:X382" si="180">G319+W319</f>
        <v>0</v>
      </c>
      <c r="Y319" s="102">
        <f t="shared" ref="Y319:Y382" si="181">H319+X319</f>
        <v>0</v>
      </c>
      <c r="Z319" s="102">
        <f t="shared" ref="Z319:Z382" si="182">I319+Y319</f>
        <v>0</v>
      </c>
      <c r="AA319" s="102">
        <f t="shared" ref="AA319:AA382" si="183">J319+Z319</f>
        <v>0</v>
      </c>
      <c r="AB319" s="102">
        <f t="shared" ref="AB319:AB382" si="184">K319+AA319</f>
        <v>0</v>
      </c>
      <c r="AC319" s="102">
        <f t="shared" ref="AC319:AC382" si="185">L319+AB319</f>
        <v>0</v>
      </c>
      <c r="AD319" s="102">
        <f t="shared" ref="AD319:AD382" si="186">M319+AC319</f>
        <v>0</v>
      </c>
      <c r="AE319" s="102">
        <f t="shared" ref="AE319:AE382" si="187">N319+AD319</f>
        <v>0</v>
      </c>
      <c r="AF319" s="102">
        <f t="shared" ref="AF319:AF382" si="188">O319+AE319</f>
        <v>0</v>
      </c>
      <c r="AG319" s="102">
        <f t="shared" ref="AG319:AG382" si="189">P319+AF319</f>
        <v>0</v>
      </c>
      <c r="AH319" s="102">
        <f t="shared" ref="AH319:AH382" si="190">Q319+AG319</f>
        <v>0</v>
      </c>
    </row>
    <row r="320" spans="1:34" x14ac:dyDescent="0.35">
      <c r="A320" s="7" t="s">
        <v>150</v>
      </c>
      <c r="B320" s="7" t="s">
        <v>65</v>
      </c>
      <c r="C320" s="7" t="s">
        <v>154</v>
      </c>
      <c r="D320" s="81" t="s">
        <v>96</v>
      </c>
      <c r="E320" s="7" t="s">
        <v>69</v>
      </c>
      <c r="F320" s="8">
        <f t="shared" ref="F320:Q320" si="191">SUM(F321:F325)</f>
        <v>3874672600</v>
      </c>
      <c r="G320" s="8">
        <f t="shared" si="191"/>
        <v>4284691260</v>
      </c>
      <c r="H320" s="8">
        <f t="shared" si="191"/>
        <v>2687416140</v>
      </c>
      <c r="I320" s="8">
        <f t="shared" si="191"/>
        <v>2146588900.0000002</v>
      </c>
      <c r="J320" s="8">
        <f t="shared" si="191"/>
        <v>3769036890</v>
      </c>
      <c r="K320" s="8">
        <f t="shared" si="191"/>
        <v>3710074209.9999995</v>
      </c>
      <c r="L320" s="8">
        <f t="shared" si="191"/>
        <v>3987893065</v>
      </c>
      <c r="M320" s="8">
        <f t="shared" si="191"/>
        <v>3774273656.5</v>
      </c>
      <c r="N320" s="8">
        <f t="shared" si="191"/>
        <v>3587747778.5</v>
      </c>
      <c r="O320" s="8">
        <f t="shared" si="191"/>
        <v>3795725435</v>
      </c>
      <c r="P320" s="8">
        <f t="shared" si="191"/>
        <v>4513503193.5</v>
      </c>
      <c r="Q320" s="8">
        <f t="shared" si="191"/>
        <v>3658306871.5</v>
      </c>
      <c r="S320" s="102">
        <f t="shared" si="178"/>
        <v>10846780000</v>
      </c>
      <c r="W320" s="102">
        <f t="shared" si="179"/>
        <v>3874672600</v>
      </c>
      <c r="X320" s="102">
        <f t="shared" si="180"/>
        <v>8159363860</v>
      </c>
      <c r="Y320" s="102">
        <f t="shared" si="181"/>
        <v>10846780000</v>
      </c>
      <c r="Z320" s="102">
        <f t="shared" si="182"/>
        <v>12993368900</v>
      </c>
      <c r="AA320" s="102">
        <f t="shared" si="183"/>
        <v>16762405790</v>
      </c>
      <c r="AB320" s="102">
        <f t="shared" si="184"/>
        <v>20472480000</v>
      </c>
      <c r="AC320" s="102">
        <f t="shared" si="185"/>
        <v>24460373065</v>
      </c>
      <c r="AD320" s="102">
        <f t="shared" si="186"/>
        <v>28234646721.5</v>
      </c>
      <c r="AE320" s="102">
        <f t="shared" si="187"/>
        <v>31822394500</v>
      </c>
      <c r="AF320" s="102">
        <f t="shared" si="188"/>
        <v>35618119935</v>
      </c>
      <c r="AG320" s="102">
        <f t="shared" si="189"/>
        <v>40131623128.5</v>
      </c>
      <c r="AH320" s="102">
        <f t="shared" si="190"/>
        <v>43789930000</v>
      </c>
    </row>
    <row r="321" spans="1:34" x14ac:dyDescent="0.35">
      <c r="A321" s="9" t="s">
        <v>150</v>
      </c>
      <c r="B321" s="13" t="s">
        <v>65</v>
      </c>
      <c r="C321" s="9" t="s">
        <v>154</v>
      </c>
      <c r="D321" s="10" t="s">
        <v>96</v>
      </c>
      <c r="E321" s="9" t="s">
        <v>70</v>
      </c>
      <c r="F321" s="11">
        <v>1187228473.9170315</v>
      </c>
      <c r="G321" s="11">
        <v>1312861237.8283119</v>
      </c>
      <c r="H321" s="11">
        <v>823444273.11670148</v>
      </c>
      <c r="I321" s="11">
        <v>657730788.37015545</v>
      </c>
      <c r="J321" s="11">
        <v>1154860907.4871757</v>
      </c>
      <c r="K321" s="11">
        <v>1136794304.2354693</v>
      </c>
      <c r="L321" s="11">
        <v>1221920065.6345167</v>
      </c>
      <c r="M321" s="11">
        <v>1156465491.6525722</v>
      </c>
      <c r="N321" s="11">
        <v>1099312576.7239728</v>
      </c>
      <c r="O321" s="11">
        <v>1163038475.974231</v>
      </c>
      <c r="P321" s="11">
        <v>1382970914.3525193</v>
      </c>
      <c r="Q321" s="11">
        <v>1120932407.0816035</v>
      </c>
      <c r="S321" s="102">
        <f t="shared" si="178"/>
        <v>3323533984.8620448</v>
      </c>
      <c r="W321" s="102">
        <f t="shared" si="179"/>
        <v>1187228473.9170315</v>
      </c>
      <c r="X321" s="102">
        <f t="shared" si="180"/>
        <v>2500089711.7453432</v>
      </c>
      <c r="Y321" s="102">
        <f t="shared" si="181"/>
        <v>3323533984.8620448</v>
      </c>
      <c r="Z321" s="102">
        <f t="shared" si="182"/>
        <v>3981264773.2322001</v>
      </c>
      <c r="AA321" s="102">
        <f t="shared" si="183"/>
        <v>5136125680.7193756</v>
      </c>
      <c r="AB321" s="102">
        <f t="shared" si="184"/>
        <v>6272919984.9548454</v>
      </c>
      <c r="AC321" s="102">
        <f t="shared" si="185"/>
        <v>7494840050.5893621</v>
      </c>
      <c r="AD321" s="102">
        <f t="shared" si="186"/>
        <v>8651305542.2419338</v>
      </c>
      <c r="AE321" s="102">
        <f t="shared" si="187"/>
        <v>9750618118.9659061</v>
      </c>
      <c r="AF321" s="102">
        <f t="shared" si="188"/>
        <v>10913656594.940138</v>
      </c>
      <c r="AG321" s="102">
        <f t="shared" si="189"/>
        <v>12296627509.292658</v>
      </c>
      <c r="AH321" s="102">
        <f t="shared" si="190"/>
        <v>13417559916.374262</v>
      </c>
    </row>
    <row r="322" spans="1:34" x14ac:dyDescent="0.35">
      <c r="A322" s="14" t="s">
        <v>150</v>
      </c>
      <c r="B322" s="13" t="s">
        <v>65</v>
      </c>
      <c r="C322" s="9" t="s">
        <v>154</v>
      </c>
      <c r="D322" s="10" t="s">
        <v>96</v>
      </c>
      <c r="E322" s="9" t="s">
        <v>71</v>
      </c>
      <c r="F322" s="11">
        <v>610388389.42469633</v>
      </c>
      <c r="G322" s="11">
        <v>674979815.68132305</v>
      </c>
      <c r="H322" s="11">
        <v>423356442.91817951</v>
      </c>
      <c r="I322" s="11">
        <v>338158362.44536656</v>
      </c>
      <c r="J322" s="11">
        <v>593747290.2792784</v>
      </c>
      <c r="K322" s="11">
        <v>584458728.63890553</v>
      </c>
      <c r="L322" s="11">
        <v>628224336.97837234</v>
      </c>
      <c r="M322" s="11">
        <v>594572253.26317751</v>
      </c>
      <c r="N322" s="11">
        <v>565188291.82642353</v>
      </c>
      <c r="O322" s="11">
        <v>597951614.0197252</v>
      </c>
      <c r="P322" s="11">
        <v>711025221.83259785</v>
      </c>
      <c r="Q322" s="11">
        <v>576303669.97102785</v>
      </c>
      <c r="S322" s="102">
        <f t="shared" si="178"/>
        <v>1708724648.024199</v>
      </c>
      <c r="W322" s="102">
        <f t="shared" si="179"/>
        <v>610388389.42469633</v>
      </c>
      <c r="X322" s="102">
        <f t="shared" si="180"/>
        <v>1285368205.1060195</v>
      </c>
      <c r="Y322" s="102">
        <f t="shared" si="181"/>
        <v>1708724648.024199</v>
      </c>
      <c r="Z322" s="102">
        <f t="shared" si="182"/>
        <v>2046883010.4695656</v>
      </c>
      <c r="AA322" s="102">
        <f t="shared" si="183"/>
        <v>2640630300.7488441</v>
      </c>
      <c r="AB322" s="102">
        <f t="shared" si="184"/>
        <v>3225089029.3877497</v>
      </c>
      <c r="AC322" s="102">
        <f t="shared" si="185"/>
        <v>3853313366.3661222</v>
      </c>
      <c r="AD322" s="102">
        <f t="shared" si="186"/>
        <v>4447885619.6293001</v>
      </c>
      <c r="AE322" s="102">
        <f t="shared" si="187"/>
        <v>5013073911.4557238</v>
      </c>
      <c r="AF322" s="102">
        <f t="shared" si="188"/>
        <v>5611025525.4754486</v>
      </c>
      <c r="AG322" s="102">
        <f t="shared" si="189"/>
        <v>6322050747.3080463</v>
      </c>
      <c r="AH322" s="102">
        <f t="shared" si="190"/>
        <v>6898354417.2790737</v>
      </c>
    </row>
    <row r="323" spans="1:34" x14ac:dyDescent="0.35">
      <c r="A323" s="9" t="s">
        <v>150</v>
      </c>
      <c r="B323" s="13" t="s">
        <v>65</v>
      </c>
      <c r="C323" s="9" t="s">
        <v>154</v>
      </c>
      <c r="D323" s="10" t="s">
        <v>96</v>
      </c>
      <c r="E323" s="9" t="s">
        <v>72</v>
      </c>
      <c r="F323" s="11">
        <v>305701314.54447794</v>
      </c>
      <c r="G323" s="11">
        <v>338050691.19884747</v>
      </c>
      <c r="H323" s="11">
        <v>212029952.34385654</v>
      </c>
      <c r="I323" s="11">
        <v>169360128.26389125</v>
      </c>
      <c r="J323" s="11">
        <v>297366939.29691786</v>
      </c>
      <c r="K323" s="11">
        <v>292714941.40035611</v>
      </c>
      <c r="L323" s="11">
        <v>314634106.69415194</v>
      </c>
      <c r="M323" s="11">
        <v>297780106.1804921</v>
      </c>
      <c r="N323" s="11">
        <v>283063712.82607991</v>
      </c>
      <c r="O323" s="11">
        <v>299472594.18238598</v>
      </c>
      <c r="P323" s="11">
        <v>356103341.33873636</v>
      </c>
      <c r="Q323" s="11">
        <v>288630636.72131848</v>
      </c>
      <c r="S323" s="102">
        <f t="shared" si="178"/>
        <v>855781958.08718204</v>
      </c>
      <c r="W323" s="102">
        <f t="shared" si="179"/>
        <v>305701314.54447794</v>
      </c>
      <c r="X323" s="102">
        <f t="shared" si="180"/>
        <v>643752005.74332547</v>
      </c>
      <c r="Y323" s="102">
        <f t="shared" si="181"/>
        <v>855781958.08718204</v>
      </c>
      <c r="Z323" s="102">
        <f t="shared" si="182"/>
        <v>1025142086.3510733</v>
      </c>
      <c r="AA323" s="102">
        <f t="shared" si="183"/>
        <v>1322509025.6479912</v>
      </c>
      <c r="AB323" s="102">
        <f t="shared" si="184"/>
        <v>1615223967.0483472</v>
      </c>
      <c r="AC323" s="102">
        <f t="shared" si="185"/>
        <v>1929858073.7424991</v>
      </c>
      <c r="AD323" s="102">
        <f t="shared" si="186"/>
        <v>2227638179.9229913</v>
      </c>
      <c r="AE323" s="102">
        <f t="shared" si="187"/>
        <v>2510701892.7490711</v>
      </c>
      <c r="AF323" s="102">
        <f t="shared" si="188"/>
        <v>2810174486.931457</v>
      </c>
      <c r="AG323" s="102">
        <f t="shared" si="189"/>
        <v>3166277828.2701936</v>
      </c>
      <c r="AH323" s="102">
        <f t="shared" si="190"/>
        <v>3454908464.9915123</v>
      </c>
    </row>
    <row r="324" spans="1:34" x14ac:dyDescent="0.35">
      <c r="A324" s="9" t="s">
        <v>150</v>
      </c>
      <c r="B324" s="13" t="s">
        <v>65</v>
      </c>
      <c r="C324" s="9" t="s">
        <v>154</v>
      </c>
      <c r="D324" s="10" t="s">
        <v>96</v>
      </c>
      <c r="E324" s="9" t="s">
        <v>73</v>
      </c>
      <c r="F324" s="11">
        <v>827066659.76180923</v>
      </c>
      <c r="G324" s="11">
        <v>914587025.62864733</v>
      </c>
      <c r="H324" s="11">
        <v>573641316.24947476</v>
      </c>
      <c r="I324" s="11">
        <v>458199258.28179044</v>
      </c>
      <c r="J324" s="11">
        <v>804518232.36144841</v>
      </c>
      <c r="K324" s="11">
        <v>791932377.5467205</v>
      </c>
      <c r="L324" s="11">
        <v>851234087.94767165</v>
      </c>
      <c r="M324" s="11">
        <v>805636044.21917999</v>
      </c>
      <c r="N324" s="11">
        <v>765821238.99496603</v>
      </c>
      <c r="O324" s="11">
        <v>810215024.85097456</v>
      </c>
      <c r="P324" s="11">
        <v>963427983.5855819</v>
      </c>
      <c r="Q324" s="11">
        <v>780882401.41765249</v>
      </c>
      <c r="S324" s="102">
        <f t="shared" si="178"/>
        <v>2315295001.6399317</v>
      </c>
      <c r="W324" s="102">
        <f t="shared" si="179"/>
        <v>827066659.76180923</v>
      </c>
      <c r="X324" s="102">
        <f t="shared" si="180"/>
        <v>1741653685.3904567</v>
      </c>
      <c r="Y324" s="102">
        <f t="shared" si="181"/>
        <v>2315295001.6399317</v>
      </c>
      <c r="Z324" s="102">
        <f t="shared" si="182"/>
        <v>2773494259.9217219</v>
      </c>
      <c r="AA324" s="102">
        <f t="shared" si="183"/>
        <v>3578012492.2831702</v>
      </c>
      <c r="AB324" s="102">
        <f t="shared" si="184"/>
        <v>4369944869.8298912</v>
      </c>
      <c r="AC324" s="102">
        <f t="shared" si="185"/>
        <v>5221178957.7775631</v>
      </c>
      <c r="AD324" s="102">
        <f t="shared" si="186"/>
        <v>6026815001.9967432</v>
      </c>
      <c r="AE324" s="102">
        <f t="shared" si="187"/>
        <v>6792636240.9917088</v>
      </c>
      <c r="AF324" s="102">
        <f t="shared" si="188"/>
        <v>7602851265.8426838</v>
      </c>
      <c r="AG324" s="102">
        <f t="shared" si="189"/>
        <v>8566279249.4282656</v>
      </c>
      <c r="AH324" s="102">
        <f t="shared" si="190"/>
        <v>9347161650.8459187</v>
      </c>
    </row>
    <row r="325" spans="1:34" x14ac:dyDescent="0.35">
      <c r="A325" s="9" t="s">
        <v>150</v>
      </c>
      <c r="B325" s="13" t="s">
        <v>65</v>
      </c>
      <c r="C325" s="9" t="s">
        <v>154</v>
      </c>
      <c r="D325" s="10" t="s">
        <v>96</v>
      </c>
      <c r="E325" s="9" t="s">
        <v>74</v>
      </c>
      <c r="F325" s="11">
        <v>944287762.35198474</v>
      </c>
      <c r="G325" s="11">
        <v>1044212489.6628702</v>
      </c>
      <c r="H325" s="11">
        <v>654944155.37178755</v>
      </c>
      <c r="I325" s="11">
        <v>523140362.63879651</v>
      </c>
      <c r="J325" s="11">
        <v>918543520.57517934</v>
      </c>
      <c r="K325" s="11">
        <v>904173858.17854846</v>
      </c>
      <c r="L325" s="11">
        <v>971880467.74528718</v>
      </c>
      <c r="M325" s="11">
        <v>919819761.18457818</v>
      </c>
      <c r="N325" s="11">
        <v>874361958.12855756</v>
      </c>
      <c r="O325" s="11">
        <v>925047725.97268319</v>
      </c>
      <c r="P325" s="11">
        <v>1099975732.3905644</v>
      </c>
      <c r="Q325" s="11">
        <v>891557756.30839753</v>
      </c>
      <c r="S325" s="102">
        <f t="shared" si="178"/>
        <v>2643444407.3866425</v>
      </c>
      <c r="W325" s="102">
        <f t="shared" si="179"/>
        <v>944287762.35198474</v>
      </c>
      <c r="X325" s="102">
        <f t="shared" si="180"/>
        <v>1988500252.0148549</v>
      </c>
      <c r="Y325" s="102">
        <f t="shared" si="181"/>
        <v>2643444407.3866425</v>
      </c>
      <c r="Z325" s="102">
        <f t="shared" si="182"/>
        <v>3166584770.0254388</v>
      </c>
      <c r="AA325" s="102">
        <f t="shared" si="183"/>
        <v>4085128290.6006184</v>
      </c>
      <c r="AB325" s="102">
        <f t="shared" si="184"/>
        <v>4989302148.7791672</v>
      </c>
      <c r="AC325" s="102">
        <f t="shared" si="185"/>
        <v>5961182616.5244541</v>
      </c>
      <c r="AD325" s="102">
        <f t="shared" si="186"/>
        <v>6881002377.7090321</v>
      </c>
      <c r="AE325" s="102">
        <f t="shared" si="187"/>
        <v>7755364335.8375893</v>
      </c>
      <c r="AF325" s="102">
        <f t="shared" si="188"/>
        <v>8680412061.8102722</v>
      </c>
      <c r="AG325" s="102">
        <f t="shared" si="189"/>
        <v>9780387794.2008362</v>
      </c>
      <c r="AH325" s="102">
        <f t="shared" si="190"/>
        <v>10671945550.509233</v>
      </c>
    </row>
    <row r="326" spans="1:34" x14ac:dyDescent="0.35">
      <c r="A326" s="7" t="s">
        <v>150</v>
      </c>
      <c r="B326" s="7" t="s">
        <v>65</v>
      </c>
      <c r="C326" s="7" t="s">
        <v>155</v>
      </c>
      <c r="D326" s="81" t="s">
        <v>96</v>
      </c>
      <c r="E326" s="7" t="s">
        <v>69</v>
      </c>
      <c r="F326" s="8">
        <f t="shared" ref="F326:Q326" si="192">SUM(F327:F331)</f>
        <v>0</v>
      </c>
      <c r="G326" s="8">
        <f t="shared" si="192"/>
        <v>0</v>
      </c>
      <c r="H326" s="8">
        <f t="shared" si="192"/>
        <v>0</v>
      </c>
      <c r="I326" s="8">
        <f t="shared" si="192"/>
        <v>0</v>
      </c>
      <c r="J326" s="8">
        <f t="shared" si="192"/>
        <v>0</v>
      </c>
      <c r="K326" s="8">
        <f t="shared" si="192"/>
        <v>0</v>
      </c>
      <c r="L326" s="8">
        <f t="shared" si="192"/>
        <v>0</v>
      </c>
      <c r="M326" s="8">
        <f t="shared" si="192"/>
        <v>0</v>
      </c>
      <c r="N326" s="8">
        <f t="shared" si="192"/>
        <v>0</v>
      </c>
      <c r="O326" s="8">
        <f t="shared" si="192"/>
        <v>0</v>
      </c>
      <c r="P326" s="8">
        <f t="shared" si="192"/>
        <v>0</v>
      </c>
      <c r="Q326" s="8">
        <f t="shared" si="192"/>
        <v>0</v>
      </c>
      <c r="S326" s="102">
        <f t="shared" si="178"/>
        <v>0</v>
      </c>
      <c r="W326" s="102">
        <f t="shared" si="179"/>
        <v>0</v>
      </c>
      <c r="X326" s="102">
        <f t="shared" si="180"/>
        <v>0</v>
      </c>
      <c r="Y326" s="102">
        <f t="shared" si="181"/>
        <v>0</v>
      </c>
      <c r="Z326" s="102">
        <f t="shared" si="182"/>
        <v>0</v>
      </c>
      <c r="AA326" s="102">
        <f t="shared" si="183"/>
        <v>0</v>
      </c>
      <c r="AB326" s="102">
        <f t="shared" si="184"/>
        <v>0</v>
      </c>
      <c r="AC326" s="102">
        <f t="shared" si="185"/>
        <v>0</v>
      </c>
      <c r="AD326" s="102">
        <f t="shared" si="186"/>
        <v>0</v>
      </c>
      <c r="AE326" s="102">
        <f t="shared" si="187"/>
        <v>0</v>
      </c>
      <c r="AF326" s="102">
        <f t="shared" si="188"/>
        <v>0</v>
      </c>
      <c r="AG326" s="102">
        <f t="shared" si="189"/>
        <v>0</v>
      </c>
      <c r="AH326" s="102">
        <f t="shared" si="190"/>
        <v>0</v>
      </c>
    </row>
    <row r="327" spans="1:34" x14ac:dyDescent="0.35">
      <c r="A327" s="9" t="s">
        <v>150</v>
      </c>
      <c r="B327" s="13" t="s">
        <v>65</v>
      </c>
      <c r="C327" s="9" t="s">
        <v>155</v>
      </c>
      <c r="D327" s="10" t="s">
        <v>96</v>
      </c>
      <c r="E327" s="9" t="s">
        <v>70</v>
      </c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S327" s="102">
        <f t="shared" si="178"/>
        <v>0</v>
      </c>
      <c r="W327" s="102">
        <f t="shared" si="179"/>
        <v>0</v>
      </c>
      <c r="X327" s="102">
        <f t="shared" si="180"/>
        <v>0</v>
      </c>
      <c r="Y327" s="102">
        <f t="shared" si="181"/>
        <v>0</v>
      </c>
      <c r="Z327" s="102">
        <f t="shared" si="182"/>
        <v>0</v>
      </c>
      <c r="AA327" s="102">
        <f t="shared" si="183"/>
        <v>0</v>
      </c>
      <c r="AB327" s="102">
        <f t="shared" si="184"/>
        <v>0</v>
      </c>
      <c r="AC327" s="102">
        <f t="shared" si="185"/>
        <v>0</v>
      </c>
      <c r="AD327" s="102">
        <f t="shared" si="186"/>
        <v>0</v>
      </c>
      <c r="AE327" s="102">
        <f t="shared" si="187"/>
        <v>0</v>
      </c>
      <c r="AF327" s="102">
        <f t="shared" si="188"/>
        <v>0</v>
      </c>
      <c r="AG327" s="102">
        <f t="shared" si="189"/>
        <v>0</v>
      </c>
      <c r="AH327" s="102">
        <f t="shared" si="190"/>
        <v>0</v>
      </c>
    </row>
    <row r="328" spans="1:34" x14ac:dyDescent="0.35">
      <c r="A328" s="9" t="s">
        <v>150</v>
      </c>
      <c r="B328" s="13" t="s">
        <v>65</v>
      </c>
      <c r="C328" s="9" t="s">
        <v>155</v>
      </c>
      <c r="D328" s="10" t="s">
        <v>96</v>
      </c>
      <c r="E328" s="9" t="s">
        <v>71</v>
      </c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S328" s="102">
        <f t="shared" si="178"/>
        <v>0</v>
      </c>
      <c r="W328" s="102">
        <f t="shared" si="179"/>
        <v>0</v>
      </c>
      <c r="X328" s="102">
        <f t="shared" si="180"/>
        <v>0</v>
      </c>
      <c r="Y328" s="102">
        <f t="shared" si="181"/>
        <v>0</v>
      </c>
      <c r="Z328" s="102">
        <f t="shared" si="182"/>
        <v>0</v>
      </c>
      <c r="AA328" s="102">
        <f t="shared" si="183"/>
        <v>0</v>
      </c>
      <c r="AB328" s="102">
        <f t="shared" si="184"/>
        <v>0</v>
      </c>
      <c r="AC328" s="102">
        <f t="shared" si="185"/>
        <v>0</v>
      </c>
      <c r="AD328" s="102">
        <f t="shared" si="186"/>
        <v>0</v>
      </c>
      <c r="AE328" s="102">
        <f t="shared" si="187"/>
        <v>0</v>
      </c>
      <c r="AF328" s="102">
        <f t="shared" si="188"/>
        <v>0</v>
      </c>
      <c r="AG328" s="102">
        <f t="shared" si="189"/>
        <v>0</v>
      </c>
      <c r="AH328" s="102">
        <f t="shared" si="190"/>
        <v>0</v>
      </c>
    </row>
    <row r="329" spans="1:34" x14ac:dyDescent="0.35">
      <c r="A329" s="9" t="s">
        <v>150</v>
      </c>
      <c r="B329" s="13" t="s">
        <v>65</v>
      </c>
      <c r="C329" s="9" t="s">
        <v>155</v>
      </c>
      <c r="D329" s="10" t="s">
        <v>96</v>
      </c>
      <c r="E329" s="9" t="s">
        <v>72</v>
      </c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S329" s="102">
        <f t="shared" si="178"/>
        <v>0</v>
      </c>
      <c r="W329" s="102">
        <f t="shared" si="179"/>
        <v>0</v>
      </c>
      <c r="X329" s="102">
        <f t="shared" si="180"/>
        <v>0</v>
      </c>
      <c r="Y329" s="102">
        <f t="shared" si="181"/>
        <v>0</v>
      </c>
      <c r="Z329" s="102">
        <f t="shared" si="182"/>
        <v>0</v>
      </c>
      <c r="AA329" s="102">
        <f t="shared" si="183"/>
        <v>0</v>
      </c>
      <c r="AB329" s="102">
        <f t="shared" si="184"/>
        <v>0</v>
      </c>
      <c r="AC329" s="102">
        <f t="shared" si="185"/>
        <v>0</v>
      </c>
      <c r="AD329" s="102">
        <f t="shared" si="186"/>
        <v>0</v>
      </c>
      <c r="AE329" s="102">
        <f t="shared" si="187"/>
        <v>0</v>
      </c>
      <c r="AF329" s="102">
        <f t="shared" si="188"/>
        <v>0</v>
      </c>
      <c r="AG329" s="102">
        <f t="shared" si="189"/>
        <v>0</v>
      </c>
      <c r="AH329" s="102">
        <f t="shared" si="190"/>
        <v>0</v>
      </c>
    </row>
    <row r="330" spans="1:34" x14ac:dyDescent="0.35">
      <c r="A330" s="9" t="s">
        <v>150</v>
      </c>
      <c r="B330" s="13" t="s">
        <v>65</v>
      </c>
      <c r="C330" s="9" t="s">
        <v>155</v>
      </c>
      <c r="D330" s="10" t="s">
        <v>96</v>
      </c>
      <c r="E330" s="9" t="s">
        <v>73</v>
      </c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S330" s="102">
        <f t="shared" si="178"/>
        <v>0</v>
      </c>
      <c r="W330" s="102">
        <f t="shared" si="179"/>
        <v>0</v>
      </c>
      <c r="X330" s="102">
        <f t="shared" si="180"/>
        <v>0</v>
      </c>
      <c r="Y330" s="102">
        <f t="shared" si="181"/>
        <v>0</v>
      </c>
      <c r="Z330" s="102">
        <f t="shared" si="182"/>
        <v>0</v>
      </c>
      <c r="AA330" s="102">
        <f t="shared" si="183"/>
        <v>0</v>
      </c>
      <c r="AB330" s="102">
        <f t="shared" si="184"/>
        <v>0</v>
      </c>
      <c r="AC330" s="102">
        <f t="shared" si="185"/>
        <v>0</v>
      </c>
      <c r="AD330" s="102">
        <f t="shared" si="186"/>
        <v>0</v>
      </c>
      <c r="AE330" s="102">
        <f t="shared" si="187"/>
        <v>0</v>
      </c>
      <c r="AF330" s="102">
        <f t="shared" si="188"/>
        <v>0</v>
      </c>
      <c r="AG330" s="102">
        <f t="shared" si="189"/>
        <v>0</v>
      </c>
      <c r="AH330" s="102">
        <f t="shared" si="190"/>
        <v>0</v>
      </c>
    </row>
    <row r="331" spans="1:34" x14ac:dyDescent="0.35">
      <c r="A331" s="9" t="s">
        <v>150</v>
      </c>
      <c r="B331" s="13" t="s">
        <v>65</v>
      </c>
      <c r="C331" s="9" t="s">
        <v>155</v>
      </c>
      <c r="D331" s="10" t="s">
        <v>96</v>
      </c>
      <c r="E331" s="9" t="s">
        <v>74</v>
      </c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S331" s="102">
        <f t="shared" si="178"/>
        <v>0</v>
      </c>
      <c r="W331" s="102">
        <f t="shared" si="179"/>
        <v>0</v>
      </c>
      <c r="X331" s="102">
        <f t="shared" si="180"/>
        <v>0</v>
      </c>
      <c r="Y331" s="102">
        <f t="shared" si="181"/>
        <v>0</v>
      </c>
      <c r="Z331" s="102">
        <f t="shared" si="182"/>
        <v>0</v>
      </c>
      <c r="AA331" s="102">
        <f t="shared" si="183"/>
        <v>0</v>
      </c>
      <c r="AB331" s="102">
        <f t="shared" si="184"/>
        <v>0</v>
      </c>
      <c r="AC331" s="102">
        <f t="shared" si="185"/>
        <v>0</v>
      </c>
      <c r="AD331" s="102">
        <f t="shared" si="186"/>
        <v>0</v>
      </c>
      <c r="AE331" s="102">
        <f t="shared" si="187"/>
        <v>0</v>
      </c>
      <c r="AF331" s="102">
        <f t="shared" si="188"/>
        <v>0</v>
      </c>
      <c r="AG331" s="102">
        <f t="shared" si="189"/>
        <v>0</v>
      </c>
      <c r="AH331" s="102">
        <f t="shared" si="190"/>
        <v>0</v>
      </c>
    </row>
    <row r="332" spans="1:34" x14ac:dyDescent="0.35">
      <c r="A332" s="7" t="s">
        <v>150</v>
      </c>
      <c r="B332" s="7" t="s">
        <v>65</v>
      </c>
      <c r="C332" s="7" t="s">
        <v>156</v>
      </c>
      <c r="D332" s="81" t="s">
        <v>77</v>
      </c>
      <c r="E332" s="7" t="s">
        <v>69</v>
      </c>
      <c r="F332" s="8">
        <f t="shared" ref="F332:Q332" si="193">SUM(F333:F337)</f>
        <v>0</v>
      </c>
      <c r="G332" s="8">
        <f t="shared" si="193"/>
        <v>0</v>
      </c>
      <c r="H332" s="8">
        <f t="shared" si="193"/>
        <v>0</v>
      </c>
      <c r="I332" s="8">
        <f t="shared" si="193"/>
        <v>0</v>
      </c>
      <c r="J332" s="8">
        <f t="shared" si="193"/>
        <v>1</v>
      </c>
      <c r="K332" s="8">
        <f t="shared" si="193"/>
        <v>1</v>
      </c>
      <c r="L332" s="8">
        <f t="shared" si="193"/>
        <v>0</v>
      </c>
      <c r="M332" s="8">
        <f t="shared" si="193"/>
        <v>1</v>
      </c>
      <c r="N332" s="8">
        <f t="shared" si="193"/>
        <v>0</v>
      </c>
      <c r="O332" s="8">
        <f t="shared" si="193"/>
        <v>1</v>
      </c>
      <c r="P332" s="8">
        <f t="shared" si="193"/>
        <v>2</v>
      </c>
      <c r="Q332" s="8">
        <f t="shared" si="193"/>
        <v>2</v>
      </c>
      <c r="S332" s="102">
        <f t="shared" si="178"/>
        <v>0</v>
      </c>
      <c r="W332" s="102">
        <f t="shared" si="179"/>
        <v>0</v>
      </c>
      <c r="X332" s="102">
        <f t="shared" si="180"/>
        <v>0</v>
      </c>
      <c r="Y332" s="102">
        <f t="shared" si="181"/>
        <v>0</v>
      </c>
      <c r="Z332" s="102">
        <f t="shared" si="182"/>
        <v>0</v>
      </c>
      <c r="AA332" s="102">
        <f t="shared" si="183"/>
        <v>1</v>
      </c>
      <c r="AB332" s="102">
        <f t="shared" si="184"/>
        <v>2</v>
      </c>
      <c r="AC332" s="102">
        <f t="shared" si="185"/>
        <v>2</v>
      </c>
      <c r="AD332" s="102">
        <f t="shared" si="186"/>
        <v>3</v>
      </c>
      <c r="AE332" s="102">
        <f t="shared" si="187"/>
        <v>3</v>
      </c>
      <c r="AF332" s="102">
        <f t="shared" si="188"/>
        <v>4</v>
      </c>
      <c r="AG332" s="102">
        <f t="shared" si="189"/>
        <v>6</v>
      </c>
      <c r="AH332" s="102">
        <f t="shared" si="190"/>
        <v>8</v>
      </c>
    </row>
    <row r="333" spans="1:34" x14ac:dyDescent="0.35">
      <c r="A333" s="9" t="s">
        <v>150</v>
      </c>
      <c r="B333" s="13" t="s">
        <v>65</v>
      </c>
      <c r="C333" s="9" t="s">
        <v>156</v>
      </c>
      <c r="D333" s="10" t="s">
        <v>77</v>
      </c>
      <c r="E333" s="9" t="s">
        <v>70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  <c r="N333" s="9">
        <v>0</v>
      </c>
      <c r="O333" s="9">
        <v>0</v>
      </c>
      <c r="P333" s="9">
        <v>0</v>
      </c>
      <c r="Q333" s="9">
        <v>0</v>
      </c>
      <c r="S333" s="102">
        <f t="shared" si="178"/>
        <v>0</v>
      </c>
      <c r="W333" s="102">
        <f t="shared" si="179"/>
        <v>0</v>
      </c>
      <c r="X333" s="102">
        <f t="shared" si="180"/>
        <v>0</v>
      </c>
      <c r="Y333" s="102">
        <f t="shared" si="181"/>
        <v>0</v>
      </c>
      <c r="Z333" s="102">
        <f t="shared" si="182"/>
        <v>0</v>
      </c>
      <c r="AA333" s="102">
        <f t="shared" si="183"/>
        <v>0</v>
      </c>
      <c r="AB333" s="102">
        <f t="shared" si="184"/>
        <v>0</v>
      </c>
      <c r="AC333" s="102">
        <f t="shared" si="185"/>
        <v>0</v>
      </c>
      <c r="AD333" s="102">
        <f t="shared" si="186"/>
        <v>0</v>
      </c>
      <c r="AE333" s="102">
        <f t="shared" si="187"/>
        <v>0</v>
      </c>
      <c r="AF333" s="102">
        <f t="shared" si="188"/>
        <v>0</v>
      </c>
      <c r="AG333" s="102">
        <f t="shared" si="189"/>
        <v>0</v>
      </c>
      <c r="AH333" s="102">
        <f t="shared" si="190"/>
        <v>0</v>
      </c>
    </row>
    <row r="334" spans="1:34" x14ac:dyDescent="0.35">
      <c r="A334" s="9" t="s">
        <v>150</v>
      </c>
      <c r="B334" s="13" t="s">
        <v>65</v>
      </c>
      <c r="C334" s="9" t="s">
        <v>156</v>
      </c>
      <c r="D334" s="10" t="s">
        <v>77</v>
      </c>
      <c r="E334" s="9" t="s">
        <v>71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  <c r="O334" s="9">
        <v>0</v>
      </c>
      <c r="P334" s="9">
        <v>0</v>
      </c>
      <c r="Q334" s="9">
        <v>0</v>
      </c>
      <c r="S334" s="102">
        <f t="shared" si="178"/>
        <v>0</v>
      </c>
      <c r="W334" s="102">
        <f t="shared" si="179"/>
        <v>0</v>
      </c>
      <c r="X334" s="102">
        <f t="shared" si="180"/>
        <v>0</v>
      </c>
      <c r="Y334" s="102">
        <f t="shared" si="181"/>
        <v>0</v>
      </c>
      <c r="Z334" s="102">
        <f t="shared" si="182"/>
        <v>0</v>
      </c>
      <c r="AA334" s="102">
        <f t="shared" si="183"/>
        <v>0</v>
      </c>
      <c r="AB334" s="102">
        <f t="shared" si="184"/>
        <v>0</v>
      </c>
      <c r="AC334" s="102">
        <f t="shared" si="185"/>
        <v>0</v>
      </c>
      <c r="AD334" s="102">
        <f t="shared" si="186"/>
        <v>0</v>
      </c>
      <c r="AE334" s="102">
        <f t="shared" si="187"/>
        <v>0</v>
      </c>
      <c r="AF334" s="102">
        <f t="shared" si="188"/>
        <v>0</v>
      </c>
      <c r="AG334" s="102">
        <f t="shared" si="189"/>
        <v>0</v>
      </c>
      <c r="AH334" s="102">
        <f t="shared" si="190"/>
        <v>0</v>
      </c>
    </row>
    <row r="335" spans="1:34" x14ac:dyDescent="0.35">
      <c r="A335" s="9" t="s">
        <v>150</v>
      </c>
      <c r="B335" s="13" t="s">
        <v>65</v>
      </c>
      <c r="C335" s="9" t="s">
        <v>156</v>
      </c>
      <c r="D335" s="10" t="s">
        <v>77</v>
      </c>
      <c r="E335" s="9" t="s">
        <v>72</v>
      </c>
      <c r="F335" s="11">
        <v>0</v>
      </c>
      <c r="G335" s="11">
        <v>0</v>
      </c>
      <c r="H335" s="11">
        <v>0</v>
      </c>
      <c r="I335" s="11">
        <v>0</v>
      </c>
      <c r="J335" s="11">
        <v>1</v>
      </c>
      <c r="K335" s="11">
        <v>1</v>
      </c>
      <c r="L335" s="11">
        <v>0</v>
      </c>
      <c r="M335" s="11">
        <v>1</v>
      </c>
      <c r="N335" s="11">
        <v>0</v>
      </c>
      <c r="O335" s="11">
        <v>1</v>
      </c>
      <c r="P335" s="11">
        <v>1</v>
      </c>
      <c r="Q335" s="11">
        <v>1</v>
      </c>
      <c r="S335" s="102">
        <f t="shared" si="178"/>
        <v>0</v>
      </c>
      <c r="W335" s="102">
        <f t="shared" si="179"/>
        <v>0</v>
      </c>
      <c r="X335" s="102">
        <f t="shared" si="180"/>
        <v>0</v>
      </c>
      <c r="Y335" s="102">
        <f t="shared" si="181"/>
        <v>0</v>
      </c>
      <c r="Z335" s="102">
        <f t="shared" si="182"/>
        <v>0</v>
      </c>
      <c r="AA335" s="102">
        <f t="shared" si="183"/>
        <v>1</v>
      </c>
      <c r="AB335" s="102">
        <f t="shared" si="184"/>
        <v>2</v>
      </c>
      <c r="AC335" s="102">
        <f t="shared" si="185"/>
        <v>2</v>
      </c>
      <c r="AD335" s="102">
        <f t="shared" si="186"/>
        <v>3</v>
      </c>
      <c r="AE335" s="102">
        <f t="shared" si="187"/>
        <v>3</v>
      </c>
      <c r="AF335" s="102">
        <f t="shared" si="188"/>
        <v>4</v>
      </c>
      <c r="AG335" s="102">
        <f t="shared" si="189"/>
        <v>5</v>
      </c>
      <c r="AH335" s="102">
        <f t="shared" si="190"/>
        <v>6</v>
      </c>
    </row>
    <row r="336" spans="1:34" x14ac:dyDescent="0.35">
      <c r="A336" s="9" t="s">
        <v>150</v>
      </c>
      <c r="B336" s="13" t="s">
        <v>65</v>
      </c>
      <c r="C336" s="9" t="s">
        <v>156</v>
      </c>
      <c r="D336" s="10" t="s">
        <v>77</v>
      </c>
      <c r="E336" s="9" t="s">
        <v>73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1</v>
      </c>
      <c r="Q336" s="11">
        <v>1</v>
      </c>
      <c r="S336" s="102">
        <f t="shared" si="178"/>
        <v>0</v>
      </c>
      <c r="W336" s="102">
        <f t="shared" si="179"/>
        <v>0</v>
      </c>
      <c r="X336" s="102">
        <f t="shared" si="180"/>
        <v>0</v>
      </c>
      <c r="Y336" s="102">
        <f t="shared" si="181"/>
        <v>0</v>
      </c>
      <c r="Z336" s="102">
        <f t="shared" si="182"/>
        <v>0</v>
      </c>
      <c r="AA336" s="102">
        <f t="shared" si="183"/>
        <v>0</v>
      </c>
      <c r="AB336" s="102">
        <f t="shared" si="184"/>
        <v>0</v>
      </c>
      <c r="AC336" s="102">
        <f t="shared" si="185"/>
        <v>0</v>
      </c>
      <c r="AD336" s="102">
        <f t="shared" si="186"/>
        <v>0</v>
      </c>
      <c r="AE336" s="102">
        <f t="shared" si="187"/>
        <v>0</v>
      </c>
      <c r="AF336" s="102">
        <f t="shared" si="188"/>
        <v>0</v>
      </c>
      <c r="AG336" s="102">
        <f t="shared" si="189"/>
        <v>1</v>
      </c>
      <c r="AH336" s="102">
        <f t="shared" si="190"/>
        <v>2</v>
      </c>
    </row>
    <row r="337" spans="1:34" x14ac:dyDescent="0.35">
      <c r="A337" s="9" t="s">
        <v>150</v>
      </c>
      <c r="B337" s="13" t="s">
        <v>65</v>
      </c>
      <c r="C337" s="9" t="s">
        <v>156</v>
      </c>
      <c r="D337" s="10" t="s">
        <v>77</v>
      </c>
      <c r="E337" s="9" t="s">
        <v>74</v>
      </c>
      <c r="F337" s="11">
        <v>0</v>
      </c>
      <c r="G337" s="11">
        <v>0</v>
      </c>
      <c r="H337" s="11">
        <v>0</v>
      </c>
      <c r="I337" s="11">
        <v>0</v>
      </c>
      <c r="J337" s="11">
        <v>0</v>
      </c>
      <c r="K337" s="11">
        <v>0</v>
      </c>
      <c r="L337" s="11">
        <v>0</v>
      </c>
      <c r="M337" s="11">
        <v>0</v>
      </c>
      <c r="N337" s="11">
        <v>0</v>
      </c>
      <c r="O337" s="11">
        <v>0</v>
      </c>
      <c r="P337" s="11">
        <v>0</v>
      </c>
      <c r="Q337" s="11">
        <v>0</v>
      </c>
      <c r="S337" s="102">
        <f t="shared" si="178"/>
        <v>0</v>
      </c>
      <c r="W337" s="102">
        <f t="shared" si="179"/>
        <v>0</v>
      </c>
      <c r="X337" s="102">
        <f t="shared" si="180"/>
        <v>0</v>
      </c>
      <c r="Y337" s="102">
        <f t="shared" si="181"/>
        <v>0</v>
      </c>
      <c r="Z337" s="102">
        <f t="shared" si="182"/>
        <v>0</v>
      </c>
      <c r="AA337" s="102">
        <f t="shared" si="183"/>
        <v>0</v>
      </c>
      <c r="AB337" s="102">
        <f t="shared" si="184"/>
        <v>0</v>
      </c>
      <c r="AC337" s="102">
        <f t="shared" si="185"/>
        <v>0</v>
      </c>
      <c r="AD337" s="102">
        <f t="shared" si="186"/>
        <v>0</v>
      </c>
      <c r="AE337" s="102">
        <f t="shared" si="187"/>
        <v>0</v>
      </c>
      <c r="AF337" s="102">
        <f t="shared" si="188"/>
        <v>0</v>
      </c>
      <c r="AG337" s="102">
        <f t="shared" si="189"/>
        <v>0</v>
      </c>
      <c r="AH337" s="102">
        <f t="shared" si="190"/>
        <v>0</v>
      </c>
    </row>
    <row r="338" spans="1:34" x14ac:dyDescent="0.35">
      <c r="A338" s="7" t="s">
        <v>150</v>
      </c>
      <c r="B338" s="7" t="s">
        <v>65</v>
      </c>
      <c r="C338" s="7" t="s">
        <v>157</v>
      </c>
      <c r="D338" s="81" t="s">
        <v>97</v>
      </c>
      <c r="E338" s="7" t="s">
        <v>69</v>
      </c>
      <c r="F338" s="8">
        <f t="shared" ref="F338:Q338" si="194">SUM(F339:F343)</f>
        <v>0</v>
      </c>
      <c r="G338" s="8">
        <f t="shared" si="194"/>
        <v>1</v>
      </c>
      <c r="H338" s="8">
        <f t="shared" si="194"/>
        <v>0</v>
      </c>
      <c r="I338" s="8">
        <f t="shared" si="194"/>
        <v>1</v>
      </c>
      <c r="J338" s="8">
        <f t="shared" si="194"/>
        <v>0</v>
      </c>
      <c r="K338" s="8">
        <f t="shared" si="194"/>
        <v>5</v>
      </c>
      <c r="L338" s="8">
        <f t="shared" si="194"/>
        <v>11</v>
      </c>
      <c r="M338" s="8">
        <f t="shared" si="194"/>
        <v>10</v>
      </c>
      <c r="N338" s="8">
        <f t="shared" si="194"/>
        <v>1</v>
      </c>
      <c r="O338" s="8">
        <f t="shared" si="194"/>
        <v>1</v>
      </c>
      <c r="P338" s="8">
        <f t="shared" si="194"/>
        <v>1</v>
      </c>
      <c r="Q338" s="8">
        <f t="shared" si="194"/>
        <v>2</v>
      </c>
      <c r="R338" s="8">
        <f>SUM(F338:Q338)</f>
        <v>33</v>
      </c>
      <c r="S338" s="102">
        <f t="shared" si="178"/>
        <v>1</v>
      </c>
      <c r="W338" s="102">
        <f t="shared" si="179"/>
        <v>0</v>
      </c>
      <c r="X338" s="102">
        <f t="shared" si="180"/>
        <v>1</v>
      </c>
      <c r="Y338" s="102">
        <f t="shared" si="181"/>
        <v>1</v>
      </c>
      <c r="Z338" s="102">
        <f t="shared" si="182"/>
        <v>2</v>
      </c>
      <c r="AA338" s="102">
        <f t="shared" si="183"/>
        <v>2</v>
      </c>
      <c r="AB338" s="102">
        <f t="shared" si="184"/>
        <v>7</v>
      </c>
      <c r="AC338" s="102">
        <f t="shared" si="185"/>
        <v>18</v>
      </c>
      <c r="AD338" s="102">
        <f t="shared" si="186"/>
        <v>28</v>
      </c>
      <c r="AE338" s="102">
        <f t="shared" si="187"/>
        <v>29</v>
      </c>
      <c r="AF338" s="102">
        <f t="shared" si="188"/>
        <v>30</v>
      </c>
      <c r="AG338" s="102">
        <f t="shared" si="189"/>
        <v>31</v>
      </c>
      <c r="AH338" s="102">
        <f t="shared" si="190"/>
        <v>33</v>
      </c>
    </row>
    <row r="339" spans="1:34" x14ac:dyDescent="0.35">
      <c r="A339" s="9" t="s">
        <v>150</v>
      </c>
      <c r="B339" s="13" t="s">
        <v>65</v>
      </c>
      <c r="C339" s="9" t="s">
        <v>157</v>
      </c>
      <c r="D339" s="10" t="s">
        <v>97</v>
      </c>
      <c r="E339" s="9" t="s">
        <v>70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1</v>
      </c>
      <c r="L339" s="9">
        <v>1</v>
      </c>
      <c r="M339" s="9">
        <v>1</v>
      </c>
      <c r="N339" s="9">
        <v>0</v>
      </c>
      <c r="O339" s="9">
        <v>0</v>
      </c>
      <c r="P339" s="9">
        <v>0</v>
      </c>
      <c r="Q339" s="9">
        <v>0</v>
      </c>
      <c r="S339" s="102">
        <f t="shared" si="178"/>
        <v>0</v>
      </c>
      <c r="W339" s="102">
        <f t="shared" si="179"/>
        <v>0</v>
      </c>
      <c r="X339" s="102">
        <f t="shared" si="180"/>
        <v>0</v>
      </c>
      <c r="Y339" s="102">
        <f t="shared" si="181"/>
        <v>0</v>
      </c>
      <c r="Z339" s="102">
        <f t="shared" si="182"/>
        <v>0</v>
      </c>
      <c r="AA339" s="102">
        <f t="shared" si="183"/>
        <v>0</v>
      </c>
      <c r="AB339" s="102">
        <f t="shared" si="184"/>
        <v>1</v>
      </c>
      <c r="AC339" s="102">
        <f t="shared" si="185"/>
        <v>2</v>
      </c>
      <c r="AD339" s="102">
        <f t="shared" si="186"/>
        <v>3</v>
      </c>
      <c r="AE339" s="102">
        <f t="shared" si="187"/>
        <v>3</v>
      </c>
      <c r="AF339" s="102">
        <f t="shared" si="188"/>
        <v>3</v>
      </c>
      <c r="AG339" s="102">
        <f t="shared" si="189"/>
        <v>3</v>
      </c>
      <c r="AH339" s="102">
        <f t="shared" si="190"/>
        <v>3</v>
      </c>
    </row>
    <row r="340" spans="1:34" x14ac:dyDescent="0.35">
      <c r="A340" s="9" t="s">
        <v>150</v>
      </c>
      <c r="B340" s="13" t="s">
        <v>65</v>
      </c>
      <c r="C340" s="9" t="s">
        <v>157</v>
      </c>
      <c r="D340" s="10" t="s">
        <v>97</v>
      </c>
      <c r="E340" s="9" t="s">
        <v>71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1</v>
      </c>
      <c r="L340" s="9">
        <v>2</v>
      </c>
      <c r="M340" s="9">
        <v>2</v>
      </c>
      <c r="N340" s="9">
        <v>0</v>
      </c>
      <c r="O340" s="9">
        <v>0</v>
      </c>
      <c r="P340" s="9">
        <v>0</v>
      </c>
      <c r="Q340" s="9">
        <v>0</v>
      </c>
      <c r="S340" s="102">
        <f t="shared" si="178"/>
        <v>0</v>
      </c>
      <c r="W340" s="102">
        <f t="shared" si="179"/>
        <v>0</v>
      </c>
      <c r="X340" s="102">
        <f t="shared" si="180"/>
        <v>0</v>
      </c>
      <c r="Y340" s="102">
        <f t="shared" si="181"/>
        <v>0</v>
      </c>
      <c r="Z340" s="102">
        <f t="shared" si="182"/>
        <v>0</v>
      </c>
      <c r="AA340" s="102">
        <f t="shared" si="183"/>
        <v>0</v>
      </c>
      <c r="AB340" s="102">
        <f t="shared" si="184"/>
        <v>1</v>
      </c>
      <c r="AC340" s="102">
        <f t="shared" si="185"/>
        <v>3</v>
      </c>
      <c r="AD340" s="102">
        <f t="shared" si="186"/>
        <v>5</v>
      </c>
      <c r="AE340" s="102">
        <f t="shared" si="187"/>
        <v>5</v>
      </c>
      <c r="AF340" s="102">
        <f t="shared" si="188"/>
        <v>5</v>
      </c>
      <c r="AG340" s="102">
        <f t="shared" si="189"/>
        <v>5</v>
      </c>
      <c r="AH340" s="102">
        <f t="shared" si="190"/>
        <v>5</v>
      </c>
    </row>
    <row r="341" spans="1:34" x14ac:dyDescent="0.35">
      <c r="A341" s="9" t="s">
        <v>150</v>
      </c>
      <c r="B341" s="13" t="s">
        <v>65</v>
      </c>
      <c r="C341" s="9" t="s">
        <v>157</v>
      </c>
      <c r="D341" s="10" t="s">
        <v>97</v>
      </c>
      <c r="E341" s="9" t="s">
        <v>72</v>
      </c>
      <c r="F341" s="9">
        <v>0</v>
      </c>
      <c r="G341" s="9">
        <v>1</v>
      </c>
      <c r="H341" s="9">
        <v>0</v>
      </c>
      <c r="I341" s="9">
        <v>1</v>
      </c>
      <c r="J341" s="9">
        <v>0</v>
      </c>
      <c r="K341" s="9">
        <v>1</v>
      </c>
      <c r="L341" s="9">
        <v>3</v>
      </c>
      <c r="M341" s="9">
        <v>2</v>
      </c>
      <c r="N341" s="9">
        <v>1</v>
      </c>
      <c r="O341" s="9">
        <v>1</v>
      </c>
      <c r="P341" s="9">
        <v>1</v>
      </c>
      <c r="Q341" s="9">
        <v>1</v>
      </c>
      <c r="S341" s="102">
        <f t="shared" si="178"/>
        <v>1</v>
      </c>
      <c r="W341" s="102">
        <f t="shared" si="179"/>
        <v>0</v>
      </c>
      <c r="X341" s="102">
        <f t="shared" si="180"/>
        <v>1</v>
      </c>
      <c r="Y341" s="102">
        <f t="shared" si="181"/>
        <v>1</v>
      </c>
      <c r="Z341" s="102">
        <f t="shared" si="182"/>
        <v>2</v>
      </c>
      <c r="AA341" s="102">
        <f t="shared" si="183"/>
        <v>2</v>
      </c>
      <c r="AB341" s="102">
        <f t="shared" si="184"/>
        <v>3</v>
      </c>
      <c r="AC341" s="102">
        <f t="shared" si="185"/>
        <v>6</v>
      </c>
      <c r="AD341" s="102">
        <f t="shared" si="186"/>
        <v>8</v>
      </c>
      <c r="AE341" s="102">
        <f t="shared" si="187"/>
        <v>9</v>
      </c>
      <c r="AF341" s="102">
        <f t="shared" si="188"/>
        <v>10</v>
      </c>
      <c r="AG341" s="102">
        <f t="shared" si="189"/>
        <v>11</v>
      </c>
      <c r="AH341" s="102">
        <f t="shared" si="190"/>
        <v>12</v>
      </c>
    </row>
    <row r="342" spans="1:34" x14ac:dyDescent="0.35">
      <c r="A342" s="14" t="s">
        <v>150</v>
      </c>
      <c r="B342" s="13" t="s">
        <v>65</v>
      </c>
      <c r="C342" s="9" t="s">
        <v>157</v>
      </c>
      <c r="D342" s="10" t="s">
        <v>97</v>
      </c>
      <c r="E342" s="9" t="s">
        <v>73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1</v>
      </c>
      <c r="L342" s="9">
        <v>3</v>
      </c>
      <c r="M342" s="9">
        <v>3</v>
      </c>
      <c r="N342" s="9">
        <v>0</v>
      </c>
      <c r="O342" s="9">
        <v>0</v>
      </c>
      <c r="P342" s="9">
        <v>0</v>
      </c>
      <c r="Q342" s="9">
        <v>1</v>
      </c>
      <c r="S342" s="102">
        <f t="shared" si="178"/>
        <v>0</v>
      </c>
      <c r="W342" s="102">
        <f t="shared" si="179"/>
        <v>0</v>
      </c>
      <c r="X342" s="102">
        <f t="shared" si="180"/>
        <v>0</v>
      </c>
      <c r="Y342" s="102">
        <f t="shared" si="181"/>
        <v>0</v>
      </c>
      <c r="Z342" s="102">
        <f t="shared" si="182"/>
        <v>0</v>
      </c>
      <c r="AA342" s="102">
        <f t="shared" si="183"/>
        <v>0</v>
      </c>
      <c r="AB342" s="102">
        <f t="shared" si="184"/>
        <v>1</v>
      </c>
      <c r="AC342" s="102">
        <f t="shared" si="185"/>
        <v>4</v>
      </c>
      <c r="AD342" s="102">
        <f t="shared" si="186"/>
        <v>7</v>
      </c>
      <c r="AE342" s="102">
        <f t="shared" si="187"/>
        <v>7</v>
      </c>
      <c r="AF342" s="102">
        <f t="shared" si="188"/>
        <v>7</v>
      </c>
      <c r="AG342" s="102">
        <f t="shared" si="189"/>
        <v>7</v>
      </c>
      <c r="AH342" s="102">
        <f t="shared" si="190"/>
        <v>8</v>
      </c>
    </row>
    <row r="343" spans="1:34" x14ac:dyDescent="0.35">
      <c r="A343" s="9" t="s">
        <v>150</v>
      </c>
      <c r="B343" s="13" t="s">
        <v>65</v>
      </c>
      <c r="C343" s="9" t="s">
        <v>157</v>
      </c>
      <c r="D343" s="10" t="s">
        <v>97</v>
      </c>
      <c r="E343" s="9" t="s">
        <v>74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1</v>
      </c>
      <c r="L343" s="9">
        <v>2</v>
      </c>
      <c r="M343" s="9">
        <v>2</v>
      </c>
      <c r="N343" s="9">
        <v>0</v>
      </c>
      <c r="O343" s="9">
        <v>0</v>
      </c>
      <c r="P343" s="9">
        <v>0</v>
      </c>
      <c r="Q343" s="9">
        <v>0</v>
      </c>
      <c r="S343" s="102">
        <f t="shared" si="178"/>
        <v>0</v>
      </c>
      <c r="W343" s="102">
        <f t="shared" si="179"/>
        <v>0</v>
      </c>
      <c r="X343" s="102">
        <f t="shared" si="180"/>
        <v>0</v>
      </c>
      <c r="Y343" s="102">
        <f t="shared" si="181"/>
        <v>0</v>
      </c>
      <c r="Z343" s="102">
        <f t="shared" si="182"/>
        <v>0</v>
      </c>
      <c r="AA343" s="102">
        <f t="shared" si="183"/>
        <v>0</v>
      </c>
      <c r="AB343" s="102">
        <f t="shared" si="184"/>
        <v>1</v>
      </c>
      <c r="AC343" s="102">
        <f t="shared" si="185"/>
        <v>3</v>
      </c>
      <c r="AD343" s="102">
        <f t="shared" si="186"/>
        <v>5</v>
      </c>
      <c r="AE343" s="102">
        <f t="shared" si="187"/>
        <v>5</v>
      </c>
      <c r="AF343" s="102">
        <f t="shared" si="188"/>
        <v>5</v>
      </c>
      <c r="AG343" s="102">
        <f t="shared" si="189"/>
        <v>5</v>
      </c>
      <c r="AH343" s="102">
        <f t="shared" si="190"/>
        <v>5</v>
      </c>
    </row>
    <row r="344" spans="1:34" x14ac:dyDescent="0.35">
      <c r="A344" s="7" t="s">
        <v>150</v>
      </c>
      <c r="B344" s="7" t="s">
        <v>65</v>
      </c>
      <c r="C344" s="7" t="s">
        <v>158</v>
      </c>
      <c r="D344" s="81" t="s">
        <v>99</v>
      </c>
      <c r="E344" s="7" t="s">
        <v>69</v>
      </c>
      <c r="F344" s="8">
        <f t="shared" ref="F344:Q344" si="195">SUM(F345:F349)</f>
        <v>0</v>
      </c>
      <c r="G344" s="8">
        <f t="shared" si="195"/>
        <v>6</v>
      </c>
      <c r="H344" s="8">
        <f t="shared" si="195"/>
        <v>4</v>
      </c>
      <c r="I344" s="8">
        <f t="shared" si="195"/>
        <v>10</v>
      </c>
      <c r="J344" s="8">
        <f t="shared" si="195"/>
        <v>4</v>
      </c>
      <c r="K344" s="8">
        <f t="shared" si="195"/>
        <v>8</v>
      </c>
      <c r="L344" s="8">
        <f t="shared" si="195"/>
        <v>7</v>
      </c>
      <c r="M344" s="8">
        <f t="shared" si="195"/>
        <v>7</v>
      </c>
      <c r="N344" s="8">
        <f t="shared" si="195"/>
        <v>9</v>
      </c>
      <c r="O344" s="8">
        <f t="shared" si="195"/>
        <v>13</v>
      </c>
      <c r="P344" s="8">
        <f t="shared" si="195"/>
        <v>5</v>
      </c>
      <c r="Q344" s="8">
        <f t="shared" si="195"/>
        <v>3</v>
      </c>
      <c r="R344" s="8">
        <f>SUM(F344:Q344)</f>
        <v>76</v>
      </c>
      <c r="S344" s="102">
        <f t="shared" si="178"/>
        <v>10</v>
      </c>
      <c r="W344" s="102">
        <f t="shared" si="179"/>
        <v>0</v>
      </c>
      <c r="X344" s="102">
        <f t="shared" si="180"/>
        <v>6</v>
      </c>
      <c r="Y344" s="102">
        <f t="shared" si="181"/>
        <v>10</v>
      </c>
      <c r="Z344" s="102">
        <f t="shared" si="182"/>
        <v>20</v>
      </c>
      <c r="AA344" s="102">
        <f t="shared" si="183"/>
        <v>24</v>
      </c>
      <c r="AB344" s="102">
        <f t="shared" si="184"/>
        <v>32</v>
      </c>
      <c r="AC344" s="102">
        <f t="shared" si="185"/>
        <v>39</v>
      </c>
      <c r="AD344" s="102">
        <f t="shared" si="186"/>
        <v>46</v>
      </c>
      <c r="AE344" s="102">
        <f t="shared" si="187"/>
        <v>55</v>
      </c>
      <c r="AF344" s="102">
        <f t="shared" si="188"/>
        <v>68</v>
      </c>
      <c r="AG344" s="102">
        <f t="shared" si="189"/>
        <v>73</v>
      </c>
      <c r="AH344" s="102">
        <f t="shared" si="190"/>
        <v>76</v>
      </c>
    </row>
    <row r="345" spans="1:34" x14ac:dyDescent="0.35">
      <c r="A345" s="9" t="s">
        <v>150</v>
      </c>
      <c r="B345" s="13" t="s">
        <v>65</v>
      </c>
      <c r="C345" s="9" t="s">
        <v>158</v>
      </c>
      <c r="D345" s="10" t="s">
        <v>99</v>
      </c>
      <c r="E345" s="9" t="s">
        <v>70</v>
      </c>
      <c r="F345" s="9">
        <v>0</v>
      </c>
      <c r="G345" s="9">
        <v>1</v>
      </c>
      <c r="H345" s="9">
        <v>0</v>
      </c>
      <c r="I345" s="9">
        <v>1</v>
      </c>
      <c r="J345" s="9">
        <v>0</v>
      </c>
      <c r="K345" s="9">
        <v>1</v>
      </c>
      <c r="L345" s="9">
        <v>1</v>
      </c>
      <c r="M345" s="9">
        <v>1</v>
      </c>
      <c r="N345" s="9">
        <v>1</v>
      </c>
      <c r="O345" s="9">
        <v>1</v>
      </c>
      <c r="P345" s="9">
        <v>1</v>
      </c>
      <c r="Q345" s="9">
        <v>0</v>
      </c>
      <c r="S345" s="102">
        <f t="shared" si="178"/>
        <v>1</v>
      </c>
      <c r="W345" s="102">
        <f t="shared" si="179"/>
        <v>0</v>
      </c>
      <c r="X345" s="102">
        <f t="shared" si="180"/>
        <v>1</v>
      </c>
      <c r="Y345" s="102">
        <f t="shared" si="181"/>
        <v>1</v>
      </c>
      <c r="Z345" s="102">
        <f t="shared" si="182"/>
        <v>2</v>
      </c>
      <c r="AA345" s="102">
        <f t="shared" si="183"/>
        <v>2</v>
      </c>
      <c r="AB345" s="102">
        <f t="shared" si="184"/>
        <v>3</v>
      </c>
      <c r="AC345" s="102">
        <f t="shared" si="185"/>
        <v>4</v>
      </c>
      <c r="AD345" s="102">
        <f t="shared" si="186"/>
        <v>5</v>
      </c>
      <c r="AE345" s="102">
        <f t="shared" si="187"/>
        <v>6</v>
      </c>
      <c r="AF345" s="102">
        <f t="shared" si="188"/>
        <v>7</v>
      </c>
      <c r="AG345" s="102">
        <f t="shared" si="189"/>
        <v>8</v>
      </c>
      <c r="AH345" s="102">
        <f t="shared" si="190"/>
        <v>8</v>
      </c>
    </row>
    <row r="346" spans="1:34" x14ac:dyDescent="0.35">
      <c r="A346" s="9" t="s">
        <v>150</v>
      </c>
      <c r="B346" s="13" t="s">
        <v>65</v>
      </c>
      <c r="C346" s="9" t="s">
        <v>158</v>
      </c>
      <c r="D346" s="10" t="s">
        <v>99</v>
      </c>
      <c r="E346" s="9" t="s">
        <v>71</v>
      </c>
      <c r="F346" s="9">
        <v>0</v>
      </c>
      <c r="G346" s="9">
        <v>1</v>
      </c>
      <c r="H346" s="9">
        <v>1</v>
      </c>
      <c r="I346" s="9">
        <v>2</v>
      </c>
      <c r="J346" s="9">
        <v>1</v>
      </c>
      <c r="K346" s="9">
        <v>1</v>
      </c>
      <c r="L346" s="9">
        <v>1</v>
      </c>
      <c r="M346" s="9">
        <v>1</v>
      </c>
      <c r="N346" s="9">
        <v>1</v>
      </c>
      <c r="O346" s="9">
        <v>2</v>
      </c>
      <c r="P346" s="9">
        <v>1</v>
      </c>
      <c r="Q346" s="9">
        <v>0</v>
      </c>
      <c r="S346" s="102">
        <f t="shared" si="178"/>
        <v>2</v>
      </c>
      <c r="W346" s="102">
        <f t="shared" si="179"/>
        <v>0</v>
      </c>
      <c r="X346" s="102">
        <f t="shared" si="180"/>
        <v>1</v>
      </c>
      <c r="Y346" s="102">
        <f t="shared" si="181"/>
        <v>2</v>
      </c>
      <c r="Z346" s="102">
        <f t="shared" si="182"/>
        <v>4</v>
      </c>
      <c r="AA346" s="102">
        <f t="shared" si="183"/>
        <v>5</v>
      </c>
      <c r="AB346" s="102">
        <f t="shared" si="184"/>
        <v>6</v>
      </c>
      <c r="AC346" s="102">
        <f t="shared" si="185"/>
        <v>7</v>
      </c>
      <c r="AD346" s="102">
        <f t="shared" si="186"/>
        <v>8</v>
      </c>
      <c r="AE346" s="102">
        <f t="shared" si="187"/>
        <v>9</v>
      </c>
      <c r="AF346" s="102">
        <f t="shared" si="188"/>
        <v>11</v>
      </c>
      <c r="AG346" s="102">
        <f t="shared" si="189"/>
        <v>12</v>
      </c>
      <c r="AH346" s="102">
        <f t="shared" si="190"/>
        <v>12</v>
      </c>
    </row>
    <row r="347" spans="1:34" x14ac:dyDescent="0.35">
      <c r="A347" s="9" t="s">
        <v>150</v>
      </c>
      <c r="B347" s="13" t="s">
        <v>65</v>
      </c>
      <c r="C347" s="9" t="s">
        <v>158</v>
      </c>
      <c r="D347" s="10" t="s">
        <v>99</v>
      </c>
      <c r="E347" s="9" t="s">
        <v>72</v>
      </c>
      <c r="F347" s="9">
        <v>0</v>
      </c>
      <c r="G347" s="9">
        <v>1</v>
      </c>
      <c r="H347" s="9">
        <v>1</v>
      </c>
      <c r="I347" s="9">
        <v>2</v>
      </c>
      <c r="J347" s="9">
        <v>1</v>
      </c>
      <c r="K347" s="9">
        <v>3</v>
      </c>
      <c r="L347" s="9">
        <v>2</v>
      </c>
      <c r="M347" s="9">
        <v>2</v>
      </c>
      <c r="N347" s="9">
        <v>3</v>
      </c>
      <c r="O347" s="9">
        <v>5</v>
      </c>
      <c r="P347" s="9">
        <v>1</v>
      </c>
      <c r="Q347" s="9">
        <v>1</v>
      </c>
      <c r="S347" s="102">
        <f t="shared" si="178"/>
        <v>2</v>
      </c>
      <c r="W347" s="102">
        <f t="shared" si="179"/>
        <v>0</v>
      </c>
      <c r="X347" s="102">
        <f t="shared" si="180"/>
        <v>1</v>
      </c>
      <c r="Y347" s="102">
        <f t="shared" si="181"/>
        <v>2</v>
      </c>
      <c r="Z347" s="102">
        <f t="shared" si="182"/>
        <v>4</v>
      </c>
      <c r="AA347" s="102">
        <f t="shared" si="183"/>
        <v>5</v>
      </c>
      <c r="AB347" s="102">
        <f t="shared" si="184"/>
        <v>8</v>
      </c>
      <c r="AC347" s="102">
        <f t="shared" si="185"/>
        <v>10</v>
      </c>
      <c r="AD347" s="102">
        <f t="shared" si="186"/>
        <v>12</v>
      </c>
      <c r="AE347" s="102">
        <f t="shared" si="187"/>
        <v>15</v>
      </c>
      <c r="AF347" s="102">
        <f t="shared" si="188"/>
        <v>20</v>
      </c>
      <c r="AG347" s="102">
        <f t="shared" si="189"/>
        <v>21</v>
      </c>
      <c r="AH347" s="102">
        <f t="shared" si="190"/>
        <v>22</v>
      </c>
    </row>
    <row r="348" spans="1:34" x14ac:dyDescent="0.35">
      <c r="A348" s="9" t="s">
        <v>150</v>
      </c>
      <c r="B348" s="13" t="s">
        <v>65</v>
      </c>
      <c r="C348" s="9" t="s">
        <v>158</v>
      </c>
      <c r="D348" s="10" t="s">
        <v>99</v>
      </c>
      <c r="E348" s="9" t="s">
        <v>73</v>
      </c>
      <c r="F348" s="9">
        <v>0</v>
      </c>
      <c r="G348" s="9">
        <v>2</v>
      </c>
      <c r="H348" s="9">
        <v>1</v>
      </c>
      <c r="I348" s="9">
        <v>3</v>
      </c>
      <c r="J348" s="9">
        <v>1</v>
      </c>
      <c r="K348" s="9">
        <v>2</v>
      </c>
      <c r="L348" s="9">
        <v>2</v>
      </c>
      <c r="M348" s="9">
        <v>2</v>
      </c>
      <c r="N348" s="9">
        <v>2</v>
      </c>
      <c r="O348" s="9">
        <v>3</v>
      </c>
      <c r="P348" s="9">
        <v>1</v>
      </c>
      <c r="Q348" s="9">
        <v>1</v>
      </c>
      <c r="S348" s="102">
        <f t="shared" si="178"/>
        <v>3</v>
      </c>
      <c r="W348" s="102">
        <f t="shared" si="179"/>
        <v>0</v>
      </c>
      <c r="X348" s="102">
        <f t="shared" si="180"/>
        <v>2</v>
      </c>
      <c r="Y348" s="102">
        <f t="shared" si="181"/>
        <v>3</v>
      </c>
      <c r="Z348" s="102">
        <f t="shared" si="182"/>
        <v>6</v>
      </c>
      <c r="AA348" s="102">
        <f t="shared" si="183"/>
        <v>7</v>
      </c>
      <c r="AB348" s="102">
        <f t="shared" si="184"/>
        <v>9</v>
      </c>
      <c r="AC348" s="102">
        <f t="shared" si="185"/>
        <v>11</v>
      </c>
      <c r="AD348" s="102">
        <f t="shared" si="186"/>
        <v>13</v>
      </c>
      <c r="AE348" s="102">
        <f t="shared" si="187"/>
        <v>15</v>
      </c>
      <c r="AF348" s="102">
        <f t="shared" si="188"/>
        <v>18</v>
      </c>
      <c r="AG348" s="102">
        <f t="shared" si="189"/>
        <v>19</v>
      </c>
      <c r="AH348" s="102">
        <f t="shared" si="190"/>
        <v>20</v>
      </c>
    </row>
    <row r="349" spans="1:34" x14ac:dyDescent="0.35">
      <c r="A349" s="9" t="s">
        <v>150</v>
      </c>
      <c r="B349" s="13" t="s">
        <v>65</v>
      </c>
      <c r="C349" s="9" t="s">
        <v>158</v>
      </c>
      <c r="D349" s="10" t="s">
        <v>99</v>
      </c>
      <c r="E349" s="9" t="s">
        <v>74</v>
      </c>
      <c r="F349" s="9">
        <v>0</v>
      </c>
      <c r="G349" s="9">
        <v>1</v>
      </c>
      <c r="H349" s="9">
        <v>1</v>
      </c>
      <c r="I349" s="9">
        <v>2</v>
      </c>
      <c r="J349" s="9">
        <v>1</v>
      </c>
      <c r="K349" s="9">
        <v>1</v>
      </c>
      <c r="L349" s="9">
        <v>1</v>
      </c>
      <c r="M349" s="9">
        <v>1</v>
      </c>
      <c r="N349" s="9">
        <v>2</v>
      </c>
      <c r="O349" s="9">
        <v>2</v>
      </c>
      <c r="P349" s="9">
        <v>1</v>
      </c>
      <c r="Q349" s="9">
        <v>1</v>
      </c>
      <c r="S349" s="102">
        <f t="shared" si="178"/>
        <v>2</v>
      </c>
      <c r="W349" s="102">
        <f t="shared" si="179"/>
        <v>0</v>
      </c>
      <c r="X349" s="102">
        <f t="shared" si="180"/>
        <v>1</v>
      </c>
      <c r="Y349" s="102">
        <f t="shared" si="181"/>
        <v>2</v>
      </c>
      <c r="Z349" s="102">
        <f t="shared" si="182"/>
        <v>4</v>
      </c>
      <c r="AA349" s="102">
        <f t="shared" si="183"/>
        <v>5</v>
      </c>
      <c r="AB349" s="102">
        <f t="shared" si="184"/>
        <v>6</v>
      </c>
      <c r="AC349" s="102">
        <f t="shared" si="185"/>
        <v>7</v>
      </c>
      <c r="AD349" s="102">
        <f t="shared" si="186"/>
        <v>8</v>
      </c>
      <c r="AE349" s="102">
        <f t="shared" si="187"/>
        <v>10</v>
      </c>
      <c r="AF349" s="102">
        <f t="shared" si="188"/>
        <v>12</v>
      </c>
      <c r="AG349" s="102">
        <f t="shared" si="189"/>
        <v>13</v>
      </c>
      <c r="AH349" s="102">
        <f t="shared" si="190"/>
        <v>14</v>
      </c>
    </row>
    <row r="350" spans="1:34" x14ac:dyDescent="0.35">
      <c r="A350" s="7" t="s">
        <v>150</v>
      </c>
      <c r="B350" s="7" t="s">
        <v>65</v>
      </c>
      <c r="C350" s="7" t="s">
        <v>159</v>
      </c>
      <c r="D350" s="81" t="s">
        <v>98</v>
      </c>
      <c r="E350" s="7" t="s">
        <v>69</v>
      </c>
      <c r="F350" s="8">
        <f t="shared" ref="F350:Q350" si="196">SUM(F351:F355)</f>
        <v>0</v>
      </c>
      <c r="G350" s="8">
        <f t="shared" si="196"/>
        <v>2847.0000000000009</v>
      </c>
      <c r="H350" s="8">
        <f t="shared" si="196"/>
        <v>2076.0000000000005</v>
      </c>
      <c r="I350" s="8">
        <f t="shared" si="196"/>
        <v>2683.0000000000009</v>
      </c>
      <c r="J350" s="8">
        <f t="shared" si="196"/>
        <v>2178.0000000000009</v>
      </c>
      <c r="K350" s="8">
        <f t="shared" si="196"/>
        <v>2668.0000000000009</v>
      </c>
      <c r="L350" s="8">
        <f t="shared" si="196"/>
        <v>2982.0000000000009</v>
      </c>
      <c r="M350" s="8">
        <f t="shared" si="196"/>
        <v>2619.0000000000014</v>
      </c>
      <c r="N350" s="8">
        <f t="shared" si="196"/>
        <v>2729.0000000000009</v>
      </c>
      <c r="O350" s="8">
        <f t="shared" si="196"/>
        <v>2741.0000000000014</v>
      </c>
      <c r="P350" s="8">
        <f t="shared" si="196"/>
        <v>2640.0000000000005</v>
      </c>
      <c r="Q350" s="8">
        <f t="shared" si="196"/>
        <v>2634.0000000000009</v>
      </c>
      <c r="R350" s="8">
        <f>SUM(F350:Q350)</f>
        <v>28797.000000000004</v>
      </c>
      <c r="S350" s="102">
        <f t="shared" si="178"/>
        <v>4923.0000000000018</v>
      </c>
      <c r="W350" s="102">
        <f t="shared" si="179"/>
        <v>0</v>
      </c>
      <c r="X350" s="102">
        <f t="shared" si="180"/>
        <v>2847.0000000000009</v>
      </c>
      <c r="Y350" s="102">
        <f t="shared" si="181"/>
        <v>4923.0000000000018</v>
      </c>
      <c r="Z350" s="102">
        <f t="shared" si="182"/>
        <v>7606.0000000000027</v>
      </c>
      <c r="AA350" s="102">
        <f t="shared" si="183"/>
        <v>9784.0000000000036</v>
      </c>
      <c r="AB350" s="102">
        <f t="shared" si="184"/>
        <v>12452.000000000004</v>
      </c>
      <c r="AC350" s="102">
        <f t="shared" si="185"/>
        <v>15434.000000000004</v>
      </c>
      <c r="AD350" s="102">
        <f t="shared" si="186"/>
        <v>18053.000000000004</v>
      </c>
      <c r="AE350" s="102">
        <f t="shared" si="187"/>
        <v>20782.000000000004</v>
      </c>
      <c r="AF350" s="102">
        <f t="shared" si="188"/>
        <v>23523.000000000004</v>
      </c>
      <c r="AG350" s="102">
        <f t="shared" si="189"/>
        <v>26163.000000000004</v>
      </c>
      <c r="AH350" s="102">
        <f t="shared" si="190"/>
        <v>28797.000000000004</v>
      </c>
    </row>
    <row r="351" spans="1:34" x14ac:dyDescent="0.35">
      <c r="A351" s="9" t="s">
        <v>150</v>
      </c>
      <c r="B351" s="13" t="s">
        <v>65</v>
      </c>
      <c r="C351" s="9" t="s">
        <v>159</v>
      </c>
      <c r="D351" s="10" t="s">
        <v>98</v>
      </c>
      <c r="E351" s="9" t="s">
        <v>70</v>
      </c>
      <c r="F351" s="95">
        <v>0</v>
      </c>
      <c r="G351" s="95">
        <v>302.94195354771091</v>
      </c>
      <c r="H351" s="95">
        <v>220.90182492625496</v>
      </c>
      <c r="I351" s="95">
        <v>285.49113500825723</v>
      </c>
      <c r="J351" s="95">
        <v>231.75538279835419</v>
      </c>
      <c r="K351" s="95">
        <v>283.89502355647795</v>
      </c>
      <c r="L351" s="95">
        <v>317.30695661372459</v>
      </c>
      <c r="M351" s="95">
        <v>278.68105948066557</v>
      </c>
      <c r="N351" s="95">
        <v>290.38587679371375</v>
      </c>
      <c r="O351" s="95">
        <v>291.66276595513722</v>
      </c>
      <c r="P351" s="95">
        <v>280.91561551315658</v>
      </c>
      <c r="Q351" s="95">
        <v>280.27717093244485</v>
      </c>
      <c r="S351" s="102">
        <f t="shared" si="178"/>
        <v>523.84377847396581</v>
      </c>
      <c r="W351" s="102">
        <f t="shared" si="179"/>
        <v>0</v>
      </c>
      <c r="X351" s="102">
        <f t="shared" si="180"/>
        <v>302.94195354771091</v>
      </c>
      <c r="Y351" s="102">
        <f t="shared" si="181"/>
        <v>523.84377847396581</v>
      </c>
      <c r="Z351" s="102">
        <f t="shared" si="182"/>
        <v>809.3349134822231</v>
      </c>
      <c r="AA351" s="102">
        <f t="shared" si="183"/>
        <v>1041.0902962805774</v>
      </c>
      <c r="AB351" s="102">
        <f t="shared" si="184"/>
        <v>1324.9853198370554</v>
      </c>
      <c r="AC351" s="102">
        <f t="shared" si="185"/>
        <v>1642.29227645078</v>
      </c>
      <c r="AD351" s="102">
        <f t="shared" si="186"/>
        <v>1920.9733359314455</v>
      </c>
      <c r="AE351" s="102">
        <f t="shared" si="187"/>
        <v>2211.3592127251591</v>
      </c>
      <c r="AF351" s="102">
        <f t="shared" si="188"/>
        <v>2503.0219786802963</v>
      </c>
      <c r="AG351" s="102">
        <f t="shared" si="189"/>
        <v>2783.9375941934532</v>
      </c>
      <c r="AH351" s="102">
        <f t="shared" si="190"/>
        <v>3064.2147651258979</v>
      </c>
    </row>
    <row r="352" spans="1:34" x14ac:dyDescent="0.35">
      <c r="A352" s="14" t="s">
        <v>150</v>
      </c>
      <c r="B352" s="13" t="s">
        <v>65</v>
      </c>
      <c r="C352" s="9" t="s">
        <v>159</v>
      </c>
      <c r="D352" s="10" t="s">
        <v>98</v>
      </c>
      <c r="E352" s="9" t="s">
        <v>71</v>
      </c>
      <c r="F352" s="95">
        <v>0</v>
      </c>
      <c r="G352" s="95">
        <v>448.49615027915144</v>
      </c>
      <c r="H352" s="95">
        <v>327.03828871777955</v>
      </c>
      <c r="I352" s="95">
        <v>422.66075560202438</v>
      </c>
      <c r="J352" s="95">
        <v>343.10664394379762</v>
      </c>
      <c r="K352" s="95">
        <v>420.29776218643349</v>
      </c>
      <c r="L352" s="95">
        <v>469.76309101946947</v>
      </c>
      <c r="M352" s="95">
        <v>412.57865036216987</v>
      </c>
      <c r="N352" s="95">
        <v>429.90726874316977</v>
      </c>
      <c r="O352" s="95">
        <v>431.79766347564248</v>
      </c>
      <c r="P352" s="95">
        <v>415.88684114399712</v>
      </c>
      <c r="Q352" s="95">
        <v>414.94164377776076</v>
      </c>
      <c r="S352" s="102">
        <f t="shared" si="178"/>
        <v>775.53443899693093</v>
      </c>
      <c r="W352" s="102">
        <f t="shared" si="179"/>
        <v>0</v>
      </c>
      <c r="X352" s="102">
        <f t="shared" si="180"/>
        <v>448.49615027915144</v>
      </c>
      <c r="Y352" s="102">
        <f t="shared" si="181"/>
        <v>775.53443899693093</v>
      </c>
      <c r="Z352" s="102">
        <f t="shared" si="182"/>
        <v>1198.1951945989554</v>
      </c>
      <c r="AA352" s="102">
        <f t="shared" si="183"/>
        <v>1541.3018385427531</v>
      </c>
      <c r="AB352" s="102">
        <f t="shared" si="184"/>
        <v>1961.5996007291865</v>
      </c>
      <c r="AC352" s="102">
        <f t="shared" si="185"/>
        <v>2431.3626917486558</v>
      </c>
      <c r="AD352" s="102">
        <f t="shared" si="186"/>
        <v>2843.9413421108256</v>
      </c>
      <c r="AE352" s="102">
        <f t="shared" si="187"/>
        <v>3273.8486108539955</v>
      </c>
      <c r="AF352" s="102">
        <f t="shared" si="188"/>
        <v>3705.6462743296379</v>
      </c>
      <c r="AG352" s="102">
        <f t="shared" si="189"/>
        <v>4121.533115473635</v>
      </c>
      <c r="AH352" s="102">
        <f t="shared" si="190"/>
        <v>4536.4747592513959</v>
      </c>
    </row>
    <row r="353" spans="1:34" x14ac:dyDescent="0.35">
      <c r="A353" s="9" t="s">
        <v>150</v>
      </c>
      <c r="B353" s="13" t="s">
        <v>65</v>
      </c>
      <c r="C353" s="9" t="s">
        <v>159</v>
      </c>
      <c r="D353" s="10" t="s">
        <v>98</v>
      </c>
      <c r="E353" s="9" t="s">
        <v>72</v>
      </c>
      <c r="F353" s="95">
        <v>0</v>
      </c>
      <c r="G353" s="95">
        <v>879.43069247040978</v>
      </c>
      <c r="H353" s="95">
        <v>641.27085267599955</v>
      </c>
      <c r="I353" s="95">
        <v>828.77153069831741</v>
      </c>
      <c r="J353" s="95">
        <v>672.77838011961808</v>
      </c>
      <c r="K353" s="95">
        <v>824.13807078013815</v>
      </c>
      <c r="L353" s="95">
        <v>921.13183173402251</v>
      </c>
      <c r="M353" s="95">
        <v>809.00210171408617</v>
      </c>
      <c r="N353" s="95">
        <v>842.98080778073358</v>
      </c>
      <c r="O353" s="95">
        <v>846.68757571527692</v>
      </c>
      <c r="P353" s="95">
        <v>815.48894559953703</v>
      </c>
      <c r="Q353" s="95">
        <v>813.63556163226542</v>
      </c>
      <c r="S353" s="102">
        <f t="shared" si="178"/>
        <v>1520.7015451464094</v>
      </c>
      <c r="W353" s="102">
        <f t="shared" si="179"/>
        <v>0</v>
      </c>
      <c r="X353" s="102">
        <f t="shared" si="180"/>
        <v>879.43069247040978</v>
      </c>
      <c r="Y353" s="102">
        <f t="shared" si="181"/>
        <v>1520.7015451464094</v>
      </c>
      <c r="Z353" s="102">
        <f t="shared" si="182"/>
        <v>2349.4730758447267</v>
      </c>
      <c r="AA353" s="102">
        <f t="shared" si="183"/>
        <v>3022.251455964345</v>
      </c>
      <c r="AB353" s="102">
        <f t="shared" si="184"/>
        <v>3846.3895267444832</v>
      </c>
      <c r="AC353" s="102">
        <f t="shared" si="185"/>
        <v>4767.521358478506</v>
      </c>
      <c r="AD353" s="102">
        <f t="shared" si="186"/>
        <v>5576.5234601925922</v>
      </c>
      <c r="AE353" s="102">
        <f t="shared" si="187"/>
        <v>6419.504267973326</v>
      </c>
      <c r="AF353" s="102">
        <f t="shared" si="188"/>
        <v>7266.1918436886026</v>
      </c>
      <c r="AG353" s="102">
        <f t="shared" si="189"/>
        <v>8081.6807892881397</v>
      </c>
      <c r="AH353" s="102">
        <f t="shared" si="190"/>
        <v>8895.316350920406</v>
      </c>
    </row>
    <row r="354" spans="1:34" x14ac:dyDescent="0.35">
      <c r="A354" s="9" t="s">
        <v>150</v>
      </c>
      <c r="B354" s="13" t="s">
        <v>65</v>
      </c>
      <c r="C354" s="9" t="s">
        <v>159</v>
      </c>
      <c r="D354" s="10" t="s">
        <v>98</v>
      </c>
      <c r="E354" s="9" t="s">
        <v>73</v>
      </c>
      <c r="F354" s="95">
        <v>0</v>
      </c>
      <c r="G354" s="95">
        <v>721.58522400831191</v>
      </c>
      <c r="H354" s="95">
        <v>526.17173341807359</v>
      </c>
      <c r="I354" s="95">
        <v>680.0186708866529</v>
      </c>
      <c r="J354" s="95">
        <v>552.02410182300787</v>
      </c>
      <c r="K354" s="95">
        <v>676.21685200357433</v>
      </c>
      <c r="L354" s="95">
        <v>755.80159395601902</v>
      </c>
      <c r="M354" s="95">
        <v>663.79757698551771</v>
      </c>
      <c r="N354" s="95">
        <v>691.67758212809383</v>
      </c>
      <c r="O354" s="95">
        <v>694.71903723455671</v>
      </c>
      <c r="P354" s="95">
        <v>669.12012342182766</v>
      </c>
      <c r="Q354" s="95">
        <v>667.59939586859628</v>
      </c>
      <c r="S354" s="102">
        <f t="shared" si="178"/>
        <v>1247.7569574263855</v>
      </c>
      <c r="W354" s="102">
        <f t="shared" si="179"/>
        <v>0</v>
      </c>
      <c r="X354" s="102">
        <f t="shared" si="180"/>
        <v>721.58522400831191</v>
      </c>
      <c r="Y354" s="102">
        <f t="shared" si="181"/>
        <v>1247.7569574263855</v>
      </c>
      <c r="Z354" s="102">
        <f t="shared" si="182"/>
        <v>1927.7756283130384</v>
      </c>
      <c r="AA354" s="102">
        <f t="shared" si="183"/>
        <v>2479.7997301360465</v>
      </c>
      <c r="AB354" s="102">
        <f t="shared" si="184"/>
        <v>3156.0165821396208</v>
      </c>
      <c r="AC354" s="102">
        <f t="shared" si="185"/>
        <v>3911.81817609564</v>
      </c>
      <c r="AD354" s="102">
        <f t="shared" si="186"/>
        <v>4575.6157530811579</v>
      </c>
      <c r="AE354" s="102">
        <f t="shared" si="187"/>
        <v>5267.2933352092514</v>
      </c>
      <c r="AF354" s="102">
        <f t="shared" si="188"/>
        <v>5962.0123724438081</v>
      </c>
      <c r="AG354" s="102">
        <f t="shared" si="189"/>
        <v>6631.132495865636</v>
      </c>
      <c r="AH354" s="102">
        <f t="shared" si="190"/>
        <v>7298.7318917342327</v>
      </c>
    </row>
    <row r="355" spans="1:34" x14ac:dyDescent="0.35">
      <c r="A355" s="9" t="s">
        <v>150</v>
      </c>
      <c r="B355" s="13" t="s">
        <v>65</v>
      </c>
      <c r="C355" s="9" t="s">
        <v>159</v>
      </c>
      <c r="D355" s="10" t="s">
        <v>98</v>
      </c>
      <c r="E355" s="9" t="s">
        <v>74</v>
      </c>
      <c r="F355" s="95">
        <v>0</v>
      </c>
      <c r="G355" s="95">
        <v>494.54597969441704</v>
      </c>
      <c r="H355" s="95">
        <v>360.61730026189315</v>
      </c>
      <c r="I355" s="95">
        <v>466.05790780474916</v>
      </c>
      <c r="J355" s="95">
        <v>378.33549131522312</v>
      </c>
      <c r="K355" s="95">
        <v>463.4522914733771</v>
      </c>
      <c r="L355" s="95">
        <v>517.9965266767656</v>
      </c>
      <c r="M355" s="95">
        <v>454.94061145756172</v>
      </c>
      <c r="N355" s="95">
        <v>474.04846455429015</v>
      </c>
      <c r="O355" s="95">
        <v>476.13295761938781</v>
      </c>
      <c r="P355" s="95">
        <v>458.58847432148258</v>
      </c>
      <c r="Q355" s="95">
        <v>457.54622778893378</v>
      </c>
      <c r="S355" s="102">
        <f t="shared" si="178"/>
        <v>855.16327995631013</v>
      </c>
      <c r="W355" s="102">
        <f t="shared" si="179"/>
        <v>0</v>
      </c>
      <c r="X355" s="102">
        <f t="shared" si="180"/>
        <v>494.54597969441704</v>
      </c>
      <c r="Y355" s="102">
        <f t="shared" si="181"/>
        <v>855.16327995631013</v>
      </c>
      <c r="Z355" s="102">
        <f t="shared" si="182"/>
        <v>1321.2211877610594</v>
      </c>
      <c r="AA355" s="102">
        <f t="shared" si="183"/>
        <v>1699.5566790762825</v>
      </c>
      <c r="AB355" s="102">
        <f t="shared" si="184"/>
        <v>2163.0089705496598</v>
      </c>
      <c r="AC355" s="102">
        <f t="shared" si="185"/>
        <v>2681.0054972264252</v>
      </c>
      <c r="AD355" s="102">
        <f t="shared" si="186"/>
        <v>3135.9461086839869</v>
      </c>
      <c r="AE355" s="102">
        <f t="shared" si="187"/>
        <v>3609.9945732382771</v>
      </c>
      <c r="AF355" s="102">
        <f t="shared" si="188"/>
        <v>4086.1275308576651</v>
      </c>
      <c r="AG355" s="102">
        <f t="shared" si="189"/>
        <v>4544.7160051791479</v>
      </c>
      <c r="AH355" s="102">
        <f t="shared" si="190"/>
        <v>5002.2622329680817</v>
      </c>
    </row>
    <row r="356" spans="1:34" x14ac:dyDescent="0.35">
      <c r="A356" s="7" t="s">
        <v>150</v>
      </c>
      <c r="B356" s="7" t="s">
        <v>65</v>
      </c>
      <c r="C356" s="7" t="s">
        <v>160</v>
      </c>
      <c r="D356" s="81" t="s">
        <v>114</v>
      </c>
      <c r="E356" s="7" t="s">
        <v>69</v>
      </c>
      <c r="F356" s="8">
        <v>0</v>
      </c>
      <c r="G356" s="8">
        <v>0</v>
      </c>
      <c r="H356" s="8">
        <v>0</v>
      </c>
      <c r="I356" s="8">
        <v>0</v>
      </c>
      <c r="J356" s="8">
        <v>14</v>
      </c>
      <c r="K356" s="8">
        <v>14</v>
      </c>
      <c r="L356" s="8">
        <v>14</v>
      </c>
      <c r="M356" s="8">
        <v>14</v>
      </c>
      <c r="N356" s="8">
        <v>14</v>
      </c>
      <c r="O356" s="8">
        <v>13</v>
      </c>
      <c r="P356" s="8">
        <v>13</v>
      </c>
      <c r="Q356" s="8">
        <v>13</v>
      </c>
      <c r="S356" s="102">
        <f t="shared" si="178"/>
        <v>0</v>
      </c>
      <c r="W356" s="102">
        <f t="shared" si="179"/>
        <v>0</v>
      </c>
      <c r="X356" s="102">
        <f t="shared" si="180"/>
        <v>0</v>
      </c>
      <c r="Y356" s="102">
        <f t="shared" si="181"/>
        <v>0</v>
      </c>
      <c r="Z356" s="102">
        <f t="shared" si="182"/>
        <v>0</v>
      </c>
      <c r="AA356" s="102">
        <f t="shared" si="183"/>
        <v>14</v>
      </c>
      <c r="AB356" s="102">
        <f t="shared" si="184"/>
        <v>28</v>
      </c>
      <c r="AC356" s="102">
        <f t="shared" si="185"/>
        <v>42</v>
      </c>
      <c r="AD356" s="102">
        <f t="shared" si="186"/>
        <v>56</v>
      </c>
      <c r="AE356" s="102">
        <f t="shared" si="187"/>
        <v>70</v>
      </c>
      <c r="AF356" s="102">
        <f t="shared" si="188"/>
        <v>83</v>
      </c>
      <c r="AG356" s="102">
        <f t="shared" si="189"/>
        <v>96</v>
      </c>
      <c r="AH356" s="102">
        <f t="shared" si="190"/>
        <v>109</v>
      </c>
    </row>
    <row r="357" spans="1:34" x14ac:dyDescent="0.35">
      <c r="A357" s="9" t="s">
        <v>150</v>
      </c>
      <c r="B357" s="13" t="s">
        <v>65</v>
      </c>
      <c r="C357" s="9" t="s">
        <v>160</v>
      </c>
      <c r="D357" s="10" t="s">
        <v>114</v>
      </c>
      <c r="E357" s="9" t="s">
        <v>70</v>
      </c>
      <c r="F357" s="9">
        <v>0</v>
      </c>
      <c r="G357" s="9">
        <v>0</v>
      </c>
      <c r="H357" s="9">
        <v>0</v>
      </c>
      <c r="I357" s="9">
        <v>0</v>
      </c>
      <c r="J357" s="9">
        <v>1</v>
      </c>
      <c r="K357" s="9">
        <v>1</v>
      </c>
      <c r="L357" s="9">
        <v>1</v>
      </c>
      <c r="M357" s="9">
        <v>1</v>
      </c>
      <c r="N357" s="9">
        <v>1</v>
      </c>
      <c r="O357" s="9">
        <v>1</v>
      </c>
      <c r="P357" s="9">
        <v>1</v>
      </c>
      <c r="Q357" s="9">
        <v>1</v>
      </c>
      <c r="R357" s="150">
        <f>Q303/$Q$302</f>
        <v>0.10640743011861989</v>
      </c>
      <c r="S357" s="102">
        <f t="shared" si="178"/>
        <v>0</v>
      </c>
      <c r="W357" s="102">
        <f t="shared" si="179"/>
        <v>0</v>
      </c>
      <c r="X357" s="102">
        <f t="shared" si="180"/>
        <v>0</v>
      </c>
      <c r="Y357" s="102">
        <f t="shared" si="181"/>
        <v>0</v>
      </c>
      <c r="Z357" s="102">
        <f t="shared" si="182"/>
        <v>0</v>
      </c>
      <c r="AA357" s="102">
        <f t="shared" si="183"/>
        <v>1</v>
      </c>
      <c r="AB357" s="102">
        <f t="shared" si="184"/>
        <v>2</v>
      </c>
      <c r="AC357" s="102">
        <f t="shared" si="185"/>
        <v>3</v>
      </c>
      <c r="AD357" s="102">
        <f t="shared" si="186"/>
        <v>4</v>
      </c>
      <c r="AE357" s="102">
        <f t="shared" si="187"/>
        <v>5</v>
      </c>
      <c r="AF357" s="102">
        <f t="shared" si="188"/>
        <v>6</v>
      </c>
      <c r="AG357" s="102">
        <f t="shared" si="189"/>
        <v>7</v>
      </c>
      <c r="AH357" s="102">
        <f t="shared" si="190"/>
        <v>8</v>
      </c>
    </row>
    <row r="358" spans="1:34" x14ac:dyDescent="0.35">
      <c r="A358" s="9" t="s">
        <v>150</v>
      </c>
      <c r="B358" s="13" t="s">
        <v>65</v>
      </c>
      <c r="C358" s="9" t="s">
        <v>160</v>
      </c>
      <c r="D358" s="10" t="s">
        <v>114</v>
      </c>
      <c r="E358" s="9" t="s">
        <v>71</v>
      </c>
      <c r="F358" s="9">
        <v>0</v>
      </c>
      <c r="G358" s="9">
        <v>0</v>
      </c>
      <c r="H358" s="9">
        <v>0</v>
      </c>
      <c r="I358" s="9">
        <v>0</v>
      </c>
      <c r="J358" s="9">
        <v>2</v>
      </c>
      <c r="K358" s="9">
        <v>2</v>
      </c>
      <c r="L358" s="9">
        <v>2</v>
      </c>
      <c r="M358" s="9">
        <v>2</v>
      </c>
      <c r="N358" s="9">
        <v>2</v>
      </c>
      <c r="O358" s="9">
        <v>2</v>
      </c>
      <c r="P358" s="9">
        <v>2</v>
      </c>
      <c r="Q358" s="9">
        <v>2</v>
      </c>
      <c r="R358" s="150">
        <f>Q304/$Q$302</f>
        <v>0.15753289437272613</v>
      </c>
      <c r="S358" s="102">
        <f t="shared" si="178"/>
        <v>0</v>
      </c>
      <c r="W358" s="102">
        <f t="shared" si="179"/>
        <v>0</v>
      </c>
      <c r="X358" s="102">
        <f t="shared" si="180"/>
        <v>0</v>
      </c>
      <c r="Y358" s="102">
        <f t="shared" si="181"/>
        <v>0</v>
      </c>
      <c r="Z358" s="102">
        <f t="shared" si="182"/>
        <v>0</v>
      </c>
      <c r="AA358" s="102">
        <f t="shared" si="183"/>
        <v>2</v>
      </c>
      <c r="AB358" s="102">
        <f t="shared" si="184"/>
        <v>4</v>
      </c>
      <c r="AC358" s="102">
        <f t="shared" si="185"/>
        <v>6</v>
      </c>
      <c r="AD358" s="102">
        <f t="shared" si="186"/>
        <v>8</v>
      </c>
      <c r="AE358" s="102">
        <f t="shared" si="187"/>
        <v>10</v>
      </c>
      <c r="AF358" s="102">
        <f t="shared" si="188"/>
        <v>12</v>
      </c>
      <c r="AG358" s="102">
        <f t="shared" si="189"/>
        <v>14</v>
      </c>
      <c r="AH358" s="102">
        <f t="shared" si="190"/>
        <v>16</v>
      </c>
    </row>
    <row r="359" spans="1:34" x14ac:dyDescent="0.35">
      <c r="A359" s="9" t="s">
        <v>150</v>
      </c>
      <c r="B359" s="13" t="s">
        <v>65</v>
      </c>
      <c r="C359" s="9" t="s">
        <v>160</v>
      </c>
      <c r="D359" s="10" t="s">
        <v>114</v>
      </c>
      <c r="E359" s="9" t="s">
        <v>72</v>
      </c>
      <c r="F359" s="9">
        <v>0</v>
      </c>
      <c r="G359" s="9">
        <v>0</v>
      </c>
      <c r="H359" s="9">
        <v>0</v>
      </c>
      <c r="I359" s="9">
        <v>0</v>
      </c>
      <c r="J359" s="9">
        <v>5</v>
      </c>
      <c r="K359" s="9">
        <v>5</v>
      </c>
      <c r="L359" s="9">
        <v>5</v>
      </c>
      <c r="M359" s="9">
        <v>5</v>
      </c>
      <c r="N359" s="9">
        <v>5</v>
      </c>
      <c r="O359" s="9">
        <v>5</v>
      </c>
      <c r="P359" s="9">
        <v>5</v>
      </c>
      <c r="Q359" s="9">
        <v>5</v>
      </c>
      <c r="R359" s="150">
        <f>Q305/$Q$302</f>
        <v>0.3088973278786124</v>
      </c>
      <c r="S359" s="102">
        <f t="shared" si="178"/>
        <v>0</v>
      </c>
      <c r="W359" s="102">
        <f t="shared" si="179"/>
        <v>0</v>
      </c>
      <c r="X359" s="102">
        <f t="shared" si="180"/>
        <v>0</v>
      </c>
      <c r="Y359" s="102">
        <f t="shared" si="181"/>
        <v>0</v>
      </c>
      <c r="Z359" s="102">
        <f t="shared" si="182"/>
        <v>0</v>
      </c>
      <c r="AA359" s="102">
        <f t="shared" si="183"/>
        <v>5</v>
      </c>
      <c r="AB359" s="102">
        <f t="shared" si="184"/>
        <v>10</v>
      </c>
      <c r="AC359" s="102">
        <f t="shared" si="185"/>
        <v>15</v>
      </c>
      <c r="AD359" s="102">
        <f t="shared" si="186"/>
        <v>20</v>
      </c>
      <c r="AE359" s="102">
        <f t="shared" si="187"/>
        <v>25</v>
      </c>
      <c r="AF359" s="102">
        <f t="shared" si="188"/>
        <v>30</v>
      </c>
      <c r="AG359" s="102">
        <f t="shared" si="189"/>
        <v>35</v>
      </c>
      <c r="AH359" s="102">
        <f t="shared" si="190"/>
        <v>40</v>
      </c>
    </row>
    <row r="360" spans="1:34" x14ac:dyDescent="0.35">
      <c r="A360" s="9" t="s">
        <v>150</v>
      </c>
      <c r="B360" s="13" t="s">
        <v>65</v>
      </c>
      <c r="C360" s="9" t="s">
        <v>160</v>
      </c>
      <c r="D360" s="10" t="s">
        <v>114</v>
      </c>
      <c r="E360" s="9" t="s">
        <v>73</v>
      </c>
      <c r="F360" s="9">
        <v>0</v>
      </c>
      <c r="G360" s="9">
        <v>0</v>
      </c>
      <c r="H360" s="9">
        <v>0</v>
      </c>
      <c r="I360" s="9">
        <v>0</v>
      </c>
      <c r="J360" s="9">
        <v>4</v>
      </c>
      <c r="K360" s="9">
        <v>4</v>
      </c>
      <c r="L360" s="9">
        <v>4</v>
      </c>
      <c r="M360" s="9">
        <v>4</v>
      </c>
      <c r="N360" s="9">
        <v>4</v>
      </c>
      <c r="O360" s="9">
        <v>3</v>
      </c>
      <c r="P360" s="9">
        <v>3</v>
      </c>
      <c r="Q360" s="9">
        <v>3</v>
      </c>
      <c r="R360" s="150">
        <f>Q306/$Q$302</f>
        <v>0.25345459220523764</v>
      </c>
      <c r="S360" s="102">
        <f t="shared" si="178"/>
        <v>0</v>
      </c>
      <c r="W360" s="102">
        <f t="shared" si="179"/>
        <v>0</v>
      </c>
      <c r="X360" s="102">
        <f t="shared" si="180"/>
        <v>0</v>
      </c>
      <c r="Y360" s="102">
        <f t="shared" si="181"/>
        <v>0</v>
      </c>
      <c r="Z360" s="102">
        <f t="shared" si="182"/>
        <v>0</v>
      </c>
      <c r="AA360" s="102">
        <f t="shared" si="183"/>
        <v>4</v>
      </c>
      <c r="AB360" s="102">
        <f t="shared" si="184"/>
        <v>8</v>
      </c>
      <c r="AC360" s="102">
        <f t="shared" si="185"/>
        <v>12</v>
      </c>
      <c r="AD360" s="102">
        <f t="shared" si="186"/>
        <v>16</v>
      </c>
      <c r="AE360" s="102">
        <f t="shared" si="187"/>
        <v>20</v>
      </c>
      <c r="AF360" s="102">
        <f t="shared" si="188"/>
        <v>23</v>
      </c>
      <c r="AG360" s="102">
        <f t="shared" si="189"/>
        <v>26</v>
      </c>
      <c r="AH360" s="102">
        <f t="shared" si="190"/>
        <v>29</v>
      </c>
    </row>
    <row r="361" spans="1:34" x14ac:dyDescent="0.35">
      <c r="A361" s="9" t="s">
        <v>150</v>
      </c>
      <c r="B361" s="13" t="s">
        <v>65</v>
      </c>
      <c r="C361" s="9" t="s">
        <v>160</v>
      </c>
      <c r="D361" s="10" t="s">
        <v>114</v>
      </c>
      <c r="E361" s="9" t="s">
        <v>74</v>
      </c>
      <c r="F361" s="9">
        <v>0</v>
      </c>
      <c r="G361" s="9">
        <v>0</v>
      </c>
      <c r="H361" s="9">
        <v>0</v>
      </c>
      <c r="I361" s="9">
        <v>0</v>
      </c>
      <c r="J361" s="9">
        <v>2</v>
      </c>
      <c r="K361" s="9">
        <v>2</v>
      </c>
      <c r="L361" s="9">
        <v>2</v>
      </c>
      <c r="M361" s="9">
        <v>2</v>
      </c>
      <c r="N361" s="9">
        <v>2</v>
      </c>
      <c r="O361" s="9">
        <v>2</v>
      </c>
      <c r="P361" s="9">
        <v>2</v>
      </c>
      <c r="Q361" s="9">
        <v>2</v>
      </c>
      <c r="R361" s="150">
        <f>Q307/$Q$302</f>
        <v>0.17370775542480396</v>
      </c>
      <c r="S361" s="102">
        <f t="shared" si="178"/>
        <v>0</v>
      </c>
      <c r="W361" s="102">
        <f t="shared" si="179"/>
        <v>0</v>
      </c>
      <c r="X361" s="102">
        <f t="shared" si="180"/>
        <v>0</v>
      </c>
      <c r="Y361" s="102">
        <f t="shared" si="181"/>
        <v>0</v>
      </c>
      <c r="Z361" s="102">
        <f t="shared" si="182"/>
        <v>0</v>
      </c>
      <c r="AA361" s="102">
        <f t="shared" si="183"/>
        <v>2</v>
      </c>
      <c r="AB361" s="102">
        <f t="shared" si="184"/>
        <v>4</v>
      </c>
      <c r="AC361" s="102">
        <f t="shared" si="185"/>
        <v>6</v>
      </c>
      <c r="AD361" s="102">
        <f t="shared" si="186"/>
        <v>8</v>
      </c>
      <c r="AE361" s="102">
        <f t="shared" si="187"/>
        <v>10</v>
      </c>
      <c r="AF361" s="102">
        <f t="shared" si="188"/>
        <v>12</v>
      </c>
      <c r="AG361" s="102">
        <f t="shared" si="189"/>
        <v>14</v>
      </c>
      <c r="AH361" s="102">
        <f t="shared" si="190"/>
        <v>16</v>
      </c>
    </row>
    <row r="362" spans="1:34" x14ac:dyDescent="0.35">
      <c r="A362" s="7" t="s">
        <v>150</v>
      </c>
      <c r="B362" s="7" t="s">
        <v>65</v>
      </c>
      <c r="C362" s="7" t="s">
        <v>161</v>
      </c>
      <c r="D362" s="81" t="s">
        <v>101</v>
      </c>
      <c r="E362" s="7" t="s">
        <v>69</v>
      </c>
      <c r="F362" s="8">
        <f t="shared" ref="F362:Q362" si="197">SUM(F363:F367)</f>
        <v>0</v>
      </c>
      <c r="G362" s="8">
        <f t="shared" si="197"/>
        <v>0</v>
      </c>
      <c r="H362" s="8">
        <f t="shared" si="197"/>
        <v>0</v>
      </c>
      <c r="I362" s="8">
        <f t="shared" si="197"/>
        <v>0</v>
      </c>
      <c r="J362" s="8">
        <f t="shared" si="197"/>
        <v>0</v>
      </c>
      <c r="K362" s="8">
        <f t="shared" si="197"/>
        <v>0</v>
      </c>
      <c r="L362" s="8">
        <f t="shared" si="197"/>
        <v>0</v>
      </c>
      <c r="M362" s="8">
        <f t="shared" si="197"/>
        <v>0</v>
      </c>
      <c r="N362" s="8">
        <f t="shared" si="197"/>
        <v>0</v>
      </c>
      <c r="O362" s="8">
        <f t="shared" si="197"/>
        <v>0</v>
      </c>
      <c r="P362" s="8">
        <f t="shared" si="197"/>
        <v>0</v>
      </c>
      <c r="Q362" s="8">
        <f t="shared" si="197"/>
        <v>0</v>
      </c>
      <c r="S362" s="102">
        <f t="shared" si="178"/>
        <v>0</v>
      </c>
      <c r="W362" s="102">
        <f t="shared" si="179"/>
        <v>0</v>
      </c>
      <c r="X362" s="102">
        <f t="shared" si="180"/>
        <v>0</v>
      </c>
      <c r="Y362" s="102">
        <f t="shared" si="181"/>
        <v>0</v>
      </c>
      <c r="Z362" s="102">
        <f t="shared" si="182"/>
        <v>0</v>
      </c>
      <c r="AA362" s="102">
        <f t="shared" si="183"/>
        <v>0</v>
      </c>
      <c r="AB362" s="102">
        <f t="shared" si="184"/>
        <v>0</v>
      </c>
      <c r="AC362" s="102">
        <f t="shared" si="185"/>
        <v>0</v>
      </c>
      <c r="AD362" s="102">
        <f t="shared" si="186"/>
        <v>0</v>
      </c>
      <c r="AE362" s="102">
        <f t="shared" si="187"/>
        <v>0</v>
      </c>
      <c r="AF362" s="102">
        <f t="shared" si="188"/>
        <v>0</v>
      </c>
      <c r="AG362" s="102">
        <f t="shared" si="189"/>
        <v>0</v>
      </c>
      <c r="AH362" s="102">
        <f t="shared" si="190"/>
        <v>0</v>
      </c>
    </row>
    <row r="363" spans="1:34" x14ac:dyDescent="0.35">
      <c r="A363" s="9" t="s">
        <v>150</v>
      </c>
      <c r="B363" s="13" t="s">
        <v>65</v>
      </c>
      <c r="C363" s="9" t="s">
        <v>161</v>
      </c>
      <c r="D363" s="10" t="s">
        <v>101</v>
      </c>
      <c r="E363" s="9" t="s">
        <v>70</v>
      </c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S363" s="102">
        <f t="shared" si="178"/>
        <v>0</v>
      </c>
      <c r="W363" s="102">
        <f t="shared" si="179"/>
        <v>0</v>
      </c>
      <c r="X363" s="102">
        <f t="shared" si="180"/>
        <v>0</v>
      </c>
      <c r="Y363" s="102">
        <f t="shared" si="181"/>
        <v>0</v>
      </c>
      <c r="Z363" s="102">
        <f t="shared" si="182"/>
        <v>0</v>
      </c>
      <c r="AA363" s="102">
        <f t="shared" si="183"/>
        <v>0</v>
      </c>
      <c r="AB363" s="102">
        <f t="shared" si="184"/>
        <v>0</v>
      </c>
      <c r="AC363" s="102">
        <f t="shared" si="185"/>
        <v>0</v>
      </c>
      <c r="AD363" s="102">
        <f t="shared" si="186"/>
        <v>0</v>
      </c>
      <c r="AE363" s="102">
        <f t="shared" si="187"/>
        <v>0</v>
      </c>
      <c r="AF363" s="102">
        <f t="shared" si="188"/>
        <v>0</v>
      </c>
      <c r="AG363" s="102">
        <f t="shared" si="189"/>
        <v>0</v>
      </c>
      <c r="AH363" s="102">
        <f t="shared" si="190"/>
        <v>0</v>
      </c>
    </row>
    <row r="364" spans="1:34" x14ac:dyDescent="0.35">
      <c r="A364" s="9" t="s">
        <v>150</v>
      </c>
      <c r="B364" s="13" t="s">
        <v>65</v>
      </c>
      <c r="C364" s="9" t="s">
        <v>161</v>
      </c>
      <c r="D364" s="10" t="s">
        <v>101</v>
      </c>
      <c r="E364" s="9" t="s">
        <v>71</v>
      </c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S364" s="102">
        <f t="shared" si="178"/>
        <v>0</v>
      </c>
      <c r="W364" s="102">
        <f t="shared" si="179"/>
        <v>0</v>
      </c>
      <c r="X364" s="102">
        <f t="shared" si="180"/>
        <v>0</v>
      </c>
      <c r="Y364" s="102">
        <f t="shared" si="181"/>
        <v>0</v>
      </c>
      <c r="Z364" s="102">
        <f t="shared" si="182"/>
        <v>0</v>
      </c>
      <c r="AA364" s="102">
        <f t="shared" si="183"/>
        <v>0</v>
      </c>
      <c r="AB364" s="102">
        <f t="shared" si="184"/>
        <v>0</v>
      </c>
      <c r="AC364" s="102">
        <f t="shared" si="185"/>
        <v>0</v>
      </c>
      <c r="AD364" s="102">
        <f t="shared" si="186"/>
        <v>0</v>
      </c>
      <c r="AE364" s="102">
        <f t="shared" si="187"/>
        <v>0</v>
      </c>
      <c r="AF364" s="102">
        <f t="shared" si="188"/>
        <v>0</v>
      </c>
      <c r="AG364" s="102">
        <f t="shared" si="189"/>
        <v>0</v>
      </c>
      <c r="AH364" s="102">
        <f t="shared" si="190"/>
        <v>0</v>
      </c>
    </row>
    <row r="365" spans="1:34" x14ac:dyDescent="0.35">
      <c r="A365" s="9" t="s">
        <v>150</v>
      </c>
      <c r="B365" s="13" t="s">
        <v>65</v>
      </c>
      <c r="C365" s="9" t="s">
        <v>161</v>
      </c>
      <c r="D365" s="10" t="s">
        <v>101</v>
      </c>
      <c r="E365" s="9" t="s">
        <v>72</v>
      </c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S365" s="102">
        <f t="shared" si="178"/>
        <v>0</v>
      </c>
      <c r="W365" s="102">
        <f t="shared" si="179"/>
        <v>0</v>
      </c>
      <c r="X365" s="102">
        <f t="shared" si="180"/>
        <v>0</v>
      </c>
      <c r="Y365" s="102">
        <f t="shared" si="181"/>
        <v>0</v>
      </c>
      <c r="Z365" s="102">
        <f t="shared" si="182"/>
        <v>0</v>
      </c>
      <c r="AA365" s="102">
        <f t="shared" si="183"/>
        <v>0</v>
      </c>
      <c r="AB365" s="102">
        <f t="shared" si="184"/>
        <v>0</v>
      </c>
      <c r="AC365" s="102">
        <f t="shared" si="185"/>
        <v>0</v>
      </c>
      <c r="AD365" s="102">
        <f t="shared" si="186"/>
        <v>0</v>
      </c>
      <c r="AE365" s="102">
        <f t="shared" si="187"/>
        <v>0</v>
      </c>
      <c r="AF365" s="102">
        <f t="shared" si="188"/>
        <v>0</v>
      </c>
      <c r="AG365" s="102">
        <f t="shared" si="189"/>
        <v>0</v>
      </c>
      <c r="AH365" s="102">
        <f t="shared" si="190"/>
        <v>0</v>
      </c>
    </row>
    <row r="366" spans="1:34" x14ac:dyDescent="0.35">
      <c r="A366" s="9" t="s">
        <v>150</v>
      </c>
      <c r="B366" s="13" t="s">
        <v>65</v>
      </c>
      <c r="C366" s="9" t="s">
        <v>161</v>
      </c>
      <c r="D366" s="10" t="s">
        <v>101</v>
      </c>
      <c r="E366" s="9" t="s">
        <v>73</v>
      </c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S366" s="102">
        <f t="shared" si="178"/>
        <v>0</v>
      </c>
      <c r="W366" s="102">
        <f t="shared" si="179"/>
        <v>0</v>
      </c>
      <c r="X366" s="102">
        <f t="shared" si="180"/>
        <v>0</v>
      </c>
      <c r="Y366" s="102">
        <f t="shared" si="181"/>
        <v>0</v>
      </c>
      <c r="Z366" s="102">
        <f t="shared" si="182"/>
        <v>0</v>
      </c>
      <c r="AA366" s="102">
        <f t="shared" si="183"/>
        <v>0</v>
      </c>
      <c r="AB366" s="102">
        <f t="shared" si="184"/>
        <v>0</v>
      </c>
      <c r="AC366" s="102">
        <f t="shared" si="185"/>
        <v>0</v>
      </c>
      <c r="AD366" s="102">
        <f t="shared" si="186"/>
        <v>0</v>
      </c>
      <c r="AE366" s="102">
        <f t="shared" si="187"/>
        <v>0</v>
      </c>
      <c r="AF366" s="102">
        <f t="shared" si="188"/>
        <v>0</v>
      </c>
      <c r="AG366" s="102">
        <f t="shared" si="189"/>
        <v>0</v>
      </c>
      <c r="AH366" s="102">
        <f t="shared" si="190"/>
        <v>0</v>
      </c>
    </row>
    <row r="367" spans="1:34" x14ac:dyDescent="0.35">
      <c r="A367" s="9" t="s">
        <v>150</v>
      </c>
      <c r="B367" s="13" t="s">
        <v>65</v>
      </c>
      <c r="C367" s="9" t="s">
        <v>161</v>
      </c>
      <c r="D367" s="10" t="s">
        <v>101</v>
      </c>
      <c r="E367" s="9" t="s">
        <v>74</v>
      </c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S367" s="102">
        <f t="shared" si="178"/>
        <v>0</v>
      </c>
      <c r="W367" s="102">
        <f t="shared" si="179"/>
        <v>0</v>
      </c>
      <c r="X367" s="102">
        <f t="shared" si="180"/>
        <v>0</v>
      </c>
      <c r="Y367" s="102">
        <f t="shared" si="181"/>
        <v>0</v>
      </c>
      <c r="Z367" s="102">
        <f t="shared" si="182"/>
        <v>0</v>
      </c>
      <c r="AA367" s="102">
        <f t="shared" si="183"/>
        <v>0</v>
      </c>
      <c r="AB367" s="102">
        <f t="shared" si="184"/>
        <v>0</v>
      </c>
      <c r="AC367" s="102">
        <f t="shared" si="185"/>
        <v>0</v>
      </c>
      <c r="AD367" s="102">
        <f t="shared" si="186"/>
        <v>0</v>
      </c>
      <c r="AE367" s="102">
        <f t="shared" si="187"/>
        <v>0</v>
      </c>
      <c r="AF367" s="102">
        <f t="shared" si="188"/>
        <v>0</v>
      </c>
      <c r="AG367" s="102">
        <f t="shared" si="189"/>
        <v>0</v>
      </c>
      <c r="AH367" s="102">
        <f t="shared" si="190"/>
        <v>0</v>
      </c>
    </row>
    <row r="368" spans="1:34" x14ac:dyDescent="0.35">
      <c r="A368" s="7" t="s">
        <v>150</v>
      </c>
      <c r="B368" s="7" t="s">
        <v>65</v>
      </c>
      <c r="C368" s="7" t="s">
        <v>162</v>
      </c>
      <c r="D368" s="81" t="s">
        <v>101</v>
      </c>
      <c r="E368" s="7" t="s">
        <v>69</v>
      </c>
      <c r="F368" s="8">
        <f t="shared" ref="F368:Q368" si="198">SUM(F369:F373)</f>
        <v>14074000.000000002</v>
      </c>
      <c r="G368" s="8">
        <f t="shared" si="198"/>
        <v>14074000.000000002</v>
      </c>
      <c r="H368" s="8">
        <f t="shared" si="198"/>
        <v>14074000.000000002</v>
      </c>
      <c r="I368" s="8">
        <f t="shared" si="198"/>
        <v>165074000</v>
      </c>
      <c r="J368" s="8">
        <f t="shared" si="198"/>
        <v>165074000</v>
      </c>
      <c r="K368" s="8">
        <f t="shared" si="198"/>
        <v>165074000</v>
      </c>
      <c r="L368" s="8">
        <f t="shared" si="198"/>
        <v>165074000</v>
      </c>
      <c r="M368" s="8">
        <f t="shared" si="198"/>
        <v>165074000</v>
      </c>
      <c r="N368" s="8">
        <f t="shared" si="198"/>
        <v>165074000</v>
      </c>
      <c r="O368" s="8">
        <f t="shared" si="198"/>
        <v>165074000</v>
      </c>
      <c r="P368" s="8">
        <f t="shared" si="198"/>
        <v>164574000.00000003</v>
      </c>
      <c r="Q368" s="8">
        <f t="shared" si="198"/>
        <v>156574000</v>
      </c>
      <c r="S368" s="102">
        <f t="shared" si="178"/>
        <v>42222000.000000007</v>
      </c>
      <c r="W368" s="102">
        <f t="shared" si="179"/>
        <v>14074000.000000002</v>
      </c>
      <c r="X368" s="102">
        <f t="shared" si="180"/>
        <v>28148000.000000004</v>
      </c>
      <c r="Y368" s="102">
        <f t="shared" si="181"/>
        <v>42222000.000000007</v>
      </c>
      <c r="Z368" s="102">
        <f t="shared" si="182"/>
        <v>207296000</v>
      </c>
      <c r="AA368" s="102">
        <f t="shared" si="183"/>
        <v>372370000</v>
      </c>
      <c r="AB368" s="102">
        <f t="shared" si="184"/>
        <v>537444000</v>
      </c>
      <c r="AC368" s="102">
        <f t="shared" si="185"/>
        <v>702518000</v>
      </c>
      <c r="AD368" s="102">
        <f t="shared" si="186"/>
        <v>867592000</v>
      </c>
      <c r="AE368" s="102">
        <f t="shared" si="187"/>
        <v>1032666000</v>
      </c>
      <c r="AF368" s="102">
        <f t="shared" si="188"/>
        <v>1197740000</v>
      </c>
      <c r="AG368" s="102">
        <f t="shared" si="189"/>
        <v>1362314000</v>
      </c>
      <c r="AH368" s="102">
        <f t="shared" si="190"/>
        <v>1518888000</v>
      </c>
    </row>
    <row r="369" spans="1:34" x14ac:dyDescent="0.35">
      <c r="A369" s="9" t="s">
        <v>150</v>
      </c>
      <c r="B369" s="13" t="s">
        <v>65</v>
      </c>
      <c r="C369" s="9" t="s">
        <v>162</v>
      </c>
      <c r="D369" s="10" t="s">
        <v>101</v>
      </c>
      <c r="E369" s="9" t="s">
        <v>70</v>
      </c>
      <c r="F369" s="149">
        <v>1497578.1714894562</v>
      </c>
      <c r="G369" s="149">
        <v>1497578.1714894562</v>
      </c>
      <c r="H369" s="149">
        <v>1497578.1714894562</v>
      </c>
      <c r="I369" s="149">
        <v>17565100.11940106</v>
      </c>
      <c r="J369" s="149">
        <v>17565100.11940106</v>
      </c>
      <c r="K369" s="149">
        <v>17565100.11940106</v>
      </c>
      <c r="L369" s="149">
        <v>17565100.11940106</v>
      </c>
      <c r="M369" s="149">
        <v>17565100.11940106</v>
      </c>
      <c r="N369" s="149">
        <v>17565100.11940106</v>
      </c>
      <c r="O369" s="149">
        <v>17565100.11940106</v>
      </c>
      <c r="P369" s="149">
        <v>17511896.40434175</v>
      </c>
      <c r="Q369" s="149">
        <v>16660636.96339279</v>
      </c>
      <c r="S369" s="102">
        <f t="shared" si="178"/>
        <v>4492734.5144683681</v>
      </c>
      <c r="W369" s="102">
        <f t="shared" si="179"/>
        <v>1497578.1714894562</v>
      </c>
      <c r="X369" s="102">
        <f t="shared" si="180"/>
        <v>2995156.3429789124</v>
      </c>
      <c r="Y369" s="102">
        <f t="shared" si="181"/>
        <v>4492734.5144683681</v>
      </c>
      <c r="Z369" s="102">
        <f t="shared" si="182"/>
        <v>22057834.633869428</v>
      </c>
      <c r="AA369" s="102">
        <f t="shared" si="183"/>
        <v>39622934.753270492</v>
      </c>
      <c r="AB369" s="102">
        <f t="shared" si="184"/>
        <v>57188034.872671552</v>
      </c>
      <c r="AC369" s="102">
        <f t="shared" si="185"/>
        <v>74753134.992072612</v>
      </c>
      <c r="AD369" s="102">
        <f t="shared" si="186"/>
        <v>92318235.11147368</v>
      </c>
      <c r="AE369" s="102">
        <f t="shared" si="187"/>
        <v>109883335.23087475</v>
      </c>
      <c r="AF369" s="102">
        <f t="shared" si="188"/>
        <v>127448435.35027581</v>
      </c>
      <c r="AG369" s="102">
        <f t="shared" si="189"/>
        <v>144960331.75461757</v>
      </c>
      <c r="AH369" s="102">
        <f t="shared" si="190"/>
        <v>161620968.71801037</v>
      </c>
    </row>
    <row r="370" spans="1:34" x14ac:dyDescent="0.35">
      <c r="A370" s="9" t="s">
        <v>150</v>
      </c>
      <c r="B370" s="13" t="s">
        <v>65</v>
      </c>
      <c r="C370" s="9" t="s">
        <v>162</v>
      </c>
      <c r="D370" s="10" t="s">
        <v>101</v>
      </c>
      <c r="E370" s="9" t="s">
        <v>71</v>
      </c>
      <c r="F370" s="149">
        <v>2217117.9554017475</v>
      </c>
      <c r="G370" s="149">
        <v>2217117.9554017475</v>
      </c>
      <c r="H370" s="149">
        <v>2217117.9554017475</v>
      </c>
      <c r="I370" s="149">
        <v>26004585.005683392</v>
      </c>
      <c r="J370" s="149">
        <v>26004585.005683392</v>
      </c>
      <c r="K370" s="149">
        <v>26004585.005683392</v>
      </c>
      <c r="L370" s="149">
        <v>26004585.005683392</v>
      </c>
      <c r="M370" s="149">
        <v>26004585.005683392</v>
      </c>
      <c r="N370" s="149">
        <v>26004585.005683392</v>
      </c>
      <c r="O370" s="149">
        <v>26004585.005683392</v>
      </c>
      <c r="P370" s="149">
        <v>25925818.55849703</v>
      </c>
      <c r="Q370" s="149">
        <v>24665555.403515223</v>
      </c>
      <c r="S370" s="102">
        <f t="shared" si="178"/>
        <v>6651353.8662052425</v>
      </c>
      <c r="W370" s="102">
        <f t="shared" si="179"/>
        <v>2217117.9554017475</v>
      </c>
      <c r="X370" s="102">
        <f t="shared" si="180"/>
        <v>4434235.910803495</v>
      </c>
      <c r="Y370" s="102">
        <f t="shared" si="181"/>
        <v>6651353.8662052425</v>
      </c>
      <c r="Z370" s="102">
        <f t="shared" si="182"/>
        <v>32655938.871888634</v>
      </c>
      <c r="AA370" s="102">
        <f t="shared" si="183"/>
        <v>58660523.87757203</v>
      </c>
      <c r="AB370" s="102">
        <f t="shared" si="184"/>
        <v>84665108.883255422</v>
      </c>
      <c r="AC370" s="102">
        <f t="shared" si="185"/>
        <v>110669693.88893881</v>
      </c>
      <c r="AD370" s="102">
        <f t="shared" si="186"/>
        <v>136674278.89462221</v>
      </c>
      <c r="AE370" s="102">
        <f t="shared" si="187"/>
        <v>162678863.9003056</v>
      </c>
      <c r="AF370" s="102">
        <f t="shared" si="188"/>
        <v>188683448.90598899</v>
      </c>
      <c r="AG370" s="102">
        <f t="shared" si="189"/>
        <v>214609267.46448603</v>
      </c>
      <c r="AH370" s="102">
        <f t="shared" si="190"/>
        <v>239274822.86800125</v>
      </c>
    </row>
    <row r="371" spans="1:34" x14ac:dyDescent="0.35">
      <c r="A371" s="9" t="s">
        <v>150</v>
      </c>
      <c r="B371" s="13" t="s">
        <v>65</v>
      </c>
      <c r="C371" s="9" t="s">
        <v>162</v>
      </c>
      <c r="D371" s="10" t="s">
        <v>101</v>
      </c>
      <c r="E371" s="9" t="s">
        <v>72</v>
      </c>
      <c r="F371" s="149">
        <v>4347420.9925635913</v>
      </c>
      <c r="G371" s="149">
        <v>4347420.9925635913</v>
      </c>
      <c r="H371" s="149">
        <v>4347420.9925635913</v>
      </c>
      <c r="I371" s="149">
        <v>50990917.502234064</v>
      </c>
      <c r="J371" s="149">
        <v>50990917.502234064</v>
      </c>
      <c r="K371" s="149">
        <v>50990917.502234064</v>
      </c>
      <c r="L371" s="149">
        <v>50990917.502234064</v>
      </c>
      <c r="M371" s="149">
        <v>50990917.502234064</v>
      </c>
      <c r="N371" s="149">
        <v>50990917.502234064</v>
      </c>
      <c r="O371" s="149">
        <v>50990917.502234064</v>
      </c>
      <c r="P371" s="149">
        <v>50836468.838294759</v>
      </c>
      <c r="Q371" s="149">
        <v>48365290.215265855</v>
      </c>
      <c r="S371" s="102">
        <f t="shared" si="178"/>
        <v>13042262.977690775</v>
      </c>
      <c r="W371" s="102">
        <f t="shared" si="179"/>
        <v>4347420.9925635913</v>
      </c>
      <c r="X371" s="102">
        <f t="shared" si="180"/>
        <v>8694841.9851271827</v>
      </c>
      <c r="Y371" s="102">
        <f t="shared" si="181"/>
        <v>13042262.977690775</v>
      </c>
      <c r="Z371" s="102">
        <f t="shared" si="182"/>
        <v>64033180.479924843</v>
      </c>
      <c r="AA371" s="102">
        <f t="shared" si="183"/>
        <v>115024097.9821589</v>
      </c>
      <c r="AB371" s="102">
        <f t="shared" si="184"/>
        <v>166015015.48439297</v>
      </c>
      <c r="AC371" s="102">
        <f t="shared" si="185"/>
        <v>217005932.98662704</v>
      </c>
      <c r="AD371" s="102">
        <f t="shared" si="186"/>
        <v>267996850.48886111</v>
      </c>
      <c r="AE371" s="102">
        <f t="shared" si="187"/>
        <v>318987767.99109519</v>
      </c>
      <c r="AF371" s="102">
        <f t="shared" si="188"/>
        <v>369978685.49332923</v>
      </c>
      <c r="AG371" s="102">
        <f t="shared" si="189"/>
        <v>420815154.33162397</v>
      </c>
      <c r="AH371" s="102">
        <f t="shared" si="190"/>
        <v>469180444.54688984</v>
      </c>
    </row>
    <row r="372" spans="1:34" x14ac:dyDescent="0.35">
      <c r="A372" s="9" t="s">
        <v>150</v>
      </c>
      <c r="B372" s="13" t="s">
        <v>65</v>
      </c>
      <c r="C372" s="9" t="s">
        <v>162</v>
      </c>
      <c r="D372" s="10" t="s">
        <v>101</v>
      </c>
      <c r="E372" s="9" t="s">
        <v>73</v>
      </c>
      <c r="F372" s="149">
        <v>3567119.9306965144</v>
      </c>
      <c r="G372" s="149">
        <v>3567119.9306965144</v>
      </c>
      <c r="H372" s="149">
        <v>3567119.9306965144</v>
      </c>
      <c r="I372" s="149">
        <v>41838763.353687398</v>
      </c>
      <c r="J372" s="149">
        <v>41838763.353687398</v>
      </c>
      <c r="K372" s="149">
        <v>41838763.353687398</v>
      </c>
      <c r="L372" s="149">
        <v>41838763.353687398</v>
      </c>
      <c r="M372" s="149">
        <v>41838763.353687398</v>
      </c>
      <c r="N372" s="149">
        <v>41838763.353687398</v>
      </c>
      <c r="O372" s="149">
        <v>41838763.353687398</v>
      </c>
      <c r="P372" s="149">
        <v>41712036.057584777</v>
      </c>
      <c r="Q372" s="149">
        <v>39684399.319942877</v>
      </c>
      <c r="S372" s="102">
        <f t="shared" si="178"/>
        <v>10701359.792089544</v>
      </c>
      <c r="W372" s="102">
        <f t="shared" si="179"/>
        <v>3567119.9306965144</v>
      </c>
      <c r="X372" s="102">
        <f t="shared" si="180"/>
        <v>7134239.8613930289</v>
      </c>
      <c r="Y372" s="102">
        <f t="shared" si="181"/>
        <v>10701359.792089544</v>
      </c>
      <c r="Z372" s="102">
        <f t="shared" si="182"/>
        <v>52540123.145776942</v>
      </c>
      <c r="AA372" s="102">
        <f t="shared" si="183"/>
        <v>94378886.499464333</v>
      </c>
      <c r="AB372" s="102">
        <f t="shared" si="184"/>
        <v>136217649.85315174</v>
      </c>
      <c r="AC372" s="102">
        <f t="shared" si="185"/>
        <v>178056413.20683914</v>
      </c>
      <c r="AD372" s="102">
        <f t="shared" si="186"/>
        <v>219895176.56052655</v>
      </c>
      <c r="AE372" s="102">
        <f t="shared" si="187"/>
        <v>261733939.91421396</v>
      </c>
      <c r="AF372" s="102">
        <f t="shared" si="188"/>
        <v>303572703.26790136</v>
      </c>
      <c r="AG372" s="102">
        <f t="shared" si="189"/>
        <v>345284739.32548612</v>
      </c>
      <c r="AH372" s="102">
        <f t="shared" si="190"/>
        <v>384969138.64542902</v>
      </c>
    </row>
    <row r="373" spans="1:34" x14ac:dyDescent="0.35">
      <c r="A373" s="9" t="s">
        <v>150</v>
      </c>
      <c r="B373" s="13" t="s">
        <v>65</v>
      </c>
      <c r="C373" s="9" t="s">
        <v>162</v>
      </c>
      <c r="D373" s="10" t="s">
        <v>101</v>
      </c>
      <c r="E373" s="9" t="s">
        <v>74</v>
      </c>
      <c r="F373" s="149">
        <v>2444762.949848691</v>
      </c>
      <c r="G373" s="149">
        <v>2444762.949848691</v>
      </c>
      <c r="H373" s="149">
        <v>2444762.949848691</v>
      </c>
      <c r="I373" s="149">
        <v>28674634.018994089</v>
      </c>
      <c r="J373" s="149">
        <v>28674634.018994089</v>
      </c>
      <c r="K373" s="149">
        <v>28674634.018994089</v>
      </c>
      <c r="L373" s="149">
        <v>28674634.018994089</v>
      </c>
      <c r="M373" s="149">
        <v>28674634.018994089</v>
      </c>
      <c r="N373" s="149">
        <v>28674634.018994089</v>
      </c>
      <c r="O373" s="149">
        <v>28674634.018994089</v>
      </c>
      <c r="P373" s="149">
        <v>28587780.141281687</v>
      </c>
      <c r="Q373" s="149">
        <v>27198118.097883254</v>
      </c>
      <c r="S373" s="102">
        <f t="shared" si="178"/>
        <v>7334288.849546073</v>
      </c>
      <c r="W373" s="102">
        <f t="shared" si="179"/>
        <v>2444762.949848691</v>
      </c>
      <c r="X373" s="102">
        <f t="shared" si="180"/>
        <v>4889525.899697382</v>
      </c>
      <c r="Y373" s="102">
        <f t="shared" si="181"/>
        <v>7334288.849546073</v>
      </c>
      <c r="Z373" s="102">
        <f t="shared" si="182"/>
        <v>36008922.86854016</v>
      </c>
      <c r="AA373" s="102">
        <f t="shared" si="183"/>
        <v>64683556.887534246</v>
      </c>
      <c r="AB373" s="102">
        <f t="shared" si="184"/>
        <v>93358190.906528339</v>
      </c>
      <c r="AC373" s="102">
        <f t="shared" si="185"/>
        <v>122032824.92552243</v>
      </c>
      <c r="AD373" s="102">
        <f t="shared" si="186"/>
        <v>150707458.94451651</v>
      </c>
      <c r="AE373" s="102">
        <f t="shared" si="187"/>
        <v>179382092.9635106</v>
      </c>
      <c r="AF373" s="102">
        <f t="shared" si="188"/>
        <v>208056726.9825047</v>
      </c>
      <c r="AG373" s="102">
        <f t="shared" si="189"/>
        <v>236644507.12378639</v>
      </c>
      <c r="AH373" s="102">
        <f t="shared" si="190"/>
        <v>263842625.22166964</v>
      </c>
    </row>
    <row r="374" spans="1:34" x14ac:dyDescent="0.35">
      <c r="A374" s="7" t="s">
        <v>122</v>
      </c>
      <c r="B374" s="7" t="s">
        <v>65</v>
      </c>
      <c r="C374" s="7" t="s">
        <v>163</v>
      </c>
      <c r="D374" s="81" t="s">
        <v>97</v>
      </c>
      <c r="E374" s="7" t="s">
        <v>69</v>
      </c>
      <c r="F374" s="8">
        <f t="shared" ref="F374:Q374" si="199">SUM(F375:F379)</f>
        <v>38</v>
      </c>
      <c r="G374" s="8">
        <f t="shared" si="199"/>
        <v>43</v>
      </c>
      <c r="H374" s="8">
        <f t="shared" si="199"/>
        <v>61</v>
      </c>
      <c r="I374" s="8">
        <f t="shared" si="199"/>
        <v>45</v>
      </c>
      <c r="J374" s="8">
        <f t="shared" si="199"/>
        <v>47</v>
      </c>
      <c r="K374" s="8">
        <f t="shared" si="199"/>
        <v>45</v>
      </c>
      <c r="L374" s="8">
        <f t="shared" si="199"/>
        <v>70</v>
      </c>
      <c r="M374" s="8">
        <f t="shared" si="199"/>
        <v>70</v>
      </c>
      <c r="N374" s="8">
        <f t="shared" si="199"/>
        <v>63</v>
      </c>
      <c r="O374" s="8">
        <f t="shared" si="199"/>
        <v>56</v>
      </c>
      <c r="P374" s="8">
        <f t="shared" si="199"/>
        <v>55</v>
      </c>
      <c r="Q374" s="8">
        <f t="shared" si="199"/>
        <v>35</v>
      </c>
      <c r="S374" s="102">
        <f t="shared" si="178"/>
        <v>142</v>
      </c>
      <c r="W374" s="102">
        <f t="shared" si="179"/>
        <v>38</v>
      </c>
      <c r="X374" s="102">
        <f t="shared" si="180"/>
        <v>81</v>
      </c>
      <c r="Y374" s="102">
        <f t="shared" si="181"/>
        <v>142</v>
      </c>
      <c r="Z374" s="102">
        <f t="shared" si="182"/>
        <v>187</v>
      </c>
      <c r="AA374" s="102">
        <f t="shared" si="183"/>
        <v>234</v>
      </c>
      <c r="AB374" s="102">
        <f t="shared" si="184"/>
        <v>279</v>
      </c>
      <c r="AC374" s="102">
        <f t="shared" si="185"/>
        <v>349</v>
      </c>
      <c r="AD374" s="102">
        <f t="shared" si="186"/>
        <v>419</v>
      </c>
      <c r="AE374" s="102">
        <f t="shared" si="187"/>
        <v>482</v>
      </c>
      <c r="AF374" s="102">
        <f t="shared" si="188"/>
        <v>538</v>
      </c>
      <c r="AG374" s="102">
        <f t="shared" si="189"/>
        <v>593</v>
      </c>
      <c r="AH374" s="102">
        <f t="shared" si="190"/>
        <v>628</v>
      </c>
    </row>
    <row r="375" spans="1:34" x14ac:dyDescent="0.35">
      <c r="A375" s="9" t="s">
        <v>122</v>
      </c>
      <c r="B375" s="13" t="s">
        <v>65</v>
      </c>
      <c r="C375" s="9" t="s">
        <v>163</v>
      </c>
      <c r="D375" s="10" t="s">
        <v>97</v>
      </c>
      <c r="E375" s="9" t="s">
        <v>70</v>
      </c>
      <c r="F375" s="9">
        <v>4</v>
      </c>
      <c r="G375" s="9">
        <v>5</v>
      </c>
      <c r="H375" s="9">
        <v>7</v>
      </c>
      <c r="I375" s="9">
        <v>5</v>
      </c>
      <c r="J375" s="9">
        <v>5</v>
      </c>
      <c r="K375" s="9">
        <v>5</v>
      </c>
      <c r="L375" s="9">
        <v>8</v>
      </c>
      <c r="M375" s="9">
        <v>8</v>
      </c>
      <c r="N375" s="9">
        <v>7</v>
      </c>
      <c r="O375" s="9">
        <v>6</v>
      </c>
      <c r="P375" s="9">
        <v>6</v>
      </c>
      <c r="Q375" s="9">
        <v>4</v>
      </c>
      <c r="S375" s="102">
        <f t="shared" si="178"/>
        <v>16</v>
      </c>
      <c r="W375" s="102">
        <f t="shared" si="179"/>
        <v>4</v>
      </c>
      <c r="X375" s="102">
        <f t="shared" si="180"/>
        <v>9</v>
      </c>
      <c r="Y375" s="102">
        <f t="shared" si="181"/>
        <v>16</v>
      </c>
      <c r="Z375" s="102">
        <f t="shared" si="182"/>
        <v>21</v>
      </c>
      <c r="AA375" s="102">
        <f t="shared" si="183"/>
        <v>26</v>
      </c>
      <c r="AB375" s="102">
        <f t="shared" si="184"/>
        <v>31</v>
      </c>
      <c r="AC375" s="102">
        <f t="shared" si="185"/>
        <v>39</v>
      </c>
      <c r="AD375" s="102">
        <f t="shared" si="186"/>
        <v>47</v>
      </c>
      <c r="AE375" s="102">
        <f t="shared" si="187"/>
        <v>54</v>
      </c>
      <c r="AF375" s="102">
        <f t="shared" si="188"/>
        <v>60</v>
      </c>
      <c r="AG375" s="102">
        <f t="shared" si="189"/>
        <v>66</v>
      </c>
      <c r="AH375" s="102">
        <f t="shared" si="190"/>
        <v>70</v>
      </c>
    </row>
    <row r="376" spans="1:34" x14ac:dyDescent="0.35">
      <c r="A376" s="9" t="s">
        <v>122</v>
      </c>
      <c r="B376" s="13" t="s">
        <v>65</v>
      </c>
      <c r="C376" s="9" t="s">
        <v>163</v>
      </c>
      <c r="D376" s="10" t="s">
        <v>97</v>
      </c>
      <c r="E376" s="9" t="s">
        <v>71</v>
      </c>
      <c r="F376" s="9">
        <v>5</v>
      </c>
      <c r="G376" s="9">
        <v>5</v>
      </c>
      <c r="H376" s="9">
        <v>8</v>
      </c>
      <c r="I376" s="9">
        <v>6</v>
      </c>
      <c r="J376" s="9">
        <v>6</v>
      </c>
      <c r="K376" s="9">
        <v>6</v>
      </c>
      <c r="L376" s="9">
        <v>9</v>
      </c>
      <c r="M376" s="9">
        <v>9</v>
      </c>
      <c r="N376" s="9">
        <v>8</v>
      </c>
      <c r="O376" s="9">
        <v>7</v>
      </c>
      <c r="P376" s="9">
        <v>7</v>
      </c>
      <c r="Q376" s="9">
        <v>4</v>
      </c>
      <c r="S376" s="102">
        <f t="shared" si="178"/>
        <v>18</v>
      </c>
      <c r="W376" s="102">
        <f t="shared" si="179"/>
        <v>5</v>
      </c>
      <c r="X376" s="102">
        <f t="shared" si="180"/>
        <v>10</v>
      </c>
      <c r="Y376" s="102">
        <f t="shared" si="181"/>
        <v>18</v>
      </c>
      <c r="Z376" s="102">
        <f t="shared" si="182"/>
        <v>24</v>
      </c>
      <c r="AA376" s="102">
        <f t="shared" si="183"/>
        <v>30</v>
      </c>
      <c r="AB376" s="102">
        <f t="shared" si="184"/>
        <v>36</v>
      </c>
      <c r="AC376" s="102">
        <f t="shared" si="185"/>
        <v>45</v>
      </c>
      <c r="AD376" s="102">
        <f t="shared" si="186"/>
        <v>54</v>
      </c>
      <c r="AE376" s="102">
        <f t="shared" si="187"/>
        <v>62</v>
      </c>
      <c r="AF376" s="102">
        <f t="shared" si="188"/>
        <v>69</v>
      </c>
      <c r="AG376" s="102">
        <f t="shared" si="189"/>
        <v>76</v>
      </c>
      <c r="AH376" s="102">
        <f t="shared" si="190"/>
        <v>80</v>
      </c>
    </row>
    <row r="377" spans="1:34" x14ac:dyDescent="0.35">
      <c r="A377" s="9" t="s">
        <v>122</v>
      </c>
      <c r="B377" s="13" t="s">
        <v>65</v>
      </c>
      <c r="C377" s="9" t="s">
        <v>163</v>
      </c>
      <c r="D377" s="10" t="s">
        <v>97</v>
      </c>
      <c r="E377" s="9" t="s">
        <v>72</v>
      </c>
      <c r="F377" s="9">
        <v>14</v>
      </c>
      <c r="G377" s="9">
        <v>16</v>
      </c>
      <c r="H377" s="9">
        <v>22</v>
      </c>
      <c r="I377" s="9">
        <v>17</v>
      </c>
      <c r="J377" s="9">
        <v>17</v>
      </c>
      <c r="K377" s="9">
        <v>17</v>
      </c>
      <c r="L377" s="9">
        <v>26</v>
      </c>
      <c r="M377" s="9">
        <v>26</v>
      </c>
      <c r="N377" s="9">
        <v>24</v>
      </c>
      <c r="O377" s="9">
        <v>21</v>
      </c>
      <c r="P377" s="9">
        <v>20</v>
      </c>
      <c r="Q377" s="9">
        <v>13</v>
      </c>
      <c r="S377" s="102">
        <f t="shared" si="178"/>
        <v>52</v>
      </c>
      <c r="W377" s="102">
        <f t="shared" si="179"/>
        <v>14</v>
      </c>
      <c r="X377" s="102">
        <f t="shared" si="180"/>
        <v>30</v>
      </c>
      <c r="Y377" s="102">
        <f t="shared" si="181"/>
        <v>52</v>
      </c>
      <c r="Z377" s="102">
        <f t="shared" si="182"/>
        <v>69</v>
      </c>
      <c r="AA377" s="102">
        <f t="shared" si="183"/>
        <v>86</v>
      </c>
      <c r="AB377" s="102">
        <f t="shared" si="184"/>
        <v>103</v>
      </c>
      <c r="AC377" s="102">
        <f t="shared" si="185"/>
        <v>129</v>
      </c>
      <c r="AD377" s="102">
        <f t="shared" si="186"/>
        <v>155</v>
      </c>
      <c r="AE377" s="102">
        <f t="shared" si="187"/>
        <v>179</v>
      </c>
      <c r="AF377" s="102">
        <f t="shared" si="188"/>
        <v>200</v>
      </c>
      <c r="AG377" s="102">
        <f t="shared" si="189"/>
        <v>220</v>
      </c>
      <c r="AH377" s="102">
        <f t="shared" si="190"/>
        <v>233</v>
      </c>
    </row>
    <row r="378" spans="1:34" x14ac:dyDescent="0.35">
      <c r="A378" s="9" t="s">
        <v>122</v>
      </c>
      <c r="B378" s="13" t="s">
        <v>65</v>
      </c>
      <c r="C378" s="9" t="s">
        <v>163</v>
      </c>
      <c r="D378" s="10" t="s">
        <v>97</v>
      </c>
      <c r="E378" s="9" t="s">
        <v>73</v>
      </c>
      <c r="F378" s="9">
        <v>6</v>
      </c>
      <c r="G378" s="9">
        <v>7</v>
      </c>
      <c r="H378" s="9">
        <v>10</v>
      </c>
      <c r="I378" s="9">
        <v>7</v>
      </c>
      <c r="J378" s="9">
        <v>8</v>
      </c>
      <c r="K378" s="9">
        <v>7</v>
      </c>
      <c r="L378" s="9">
        <v>11</v>
      </c>
      <c r="M378" s="9">
        <v>11</v>
      </c>
      <c r="N378" s="9">
        <v>10</v>
      </c>
      <c r="O378" s="9">
        <v>9</v>
      </c>
      <c r="P378" s="9">
        <v>9</v>
      </c>
      <c r="Q378" s="9">
        <v>6</v>
      </c>
      <c r="S378" s="102">
        <f t="shared" si="178"/>
        <v>23</v>
      </c>
      <c r="W378" s="102">
        <f t="shared" si="179"/>
        <v>6</v>
      </c>
      <c r="X378" s="102">
        <f t="shared" si="180"/>
        <v>13</v>
      </c>
      <c r="Y378" s="102">
        <f t="shared" si="181"/>
        <v>23</v>
      </c>
      <c r="Z378" s="102">
        <f t="shared" si="182"/>
        <v>30</v>
      </c>
      <c r="AA378" s="102">
        <f t="shared" si="183"/>
        <v>38</v>
      </c>
      <c r="AB378" s="102">
        <f t="shared" si="184"/>
        <v>45</v>
      </c>
      <c r="AC378" s="102">
        <f t="shared" si="185"/>
        <v>56</v>
      </c>
      <c r="AD378" s="102">
        <f t="shared" si="186"/>
        <v>67</v>
      </c>
      <c r="AE378" s="102">
        <f t="shared" si="187"/>
        <v>77</v>
      </c>
      <c r="AF378" s="102">
        <f t="shared" si="188"/>
        <v>86</v>
      </c>
      <c r="AG378" s="102">
        <f t="shared" si="189"/>
        <v>95</v>
      </c>
      <c r="AH378" s="102">
        <f t="shared" si="190"/>
        <v>101</v>
      </c>
    </row>
    <row r="379" spans="1:34" x14ac:dyDescent="0.35">
      <c r="A379" s="9" t="s">
        <v>122</v>
      </c>
      <c r="B379" s="13" t="s">
        <v>65</v>
      </c>
      <c r="C379" s="9" t="s">
        <v>163</v>
      </c>
      <c r="D379" s="10" t="s">
        <v>97</v>
      </c>
      <c r="E379" s="9" t="s">
        <v>74</v>
      </c>
      <c r="F379" s="9">
        <v>9</v>
      </c>
      <c r="G379" s="9">
        <v>10</v>
      </c>
      <c r="H379" s="9">
        <v>14</v>
      </c>
      <c r="I379" s="9">
        <v>10</v>
      </c>
      <c r="J379" s="9">
        <v>11</v>
      </c>
      <c r="K379" s="9">
        <v>10</v>
      </c>
      <c r="L379" s="9">
        <v>16</v>
      </c>
      <c r="M379" s="9">
        <v>16</v>
      </c>
      <c r="N379" s="9">
        <v>14</v>
      </c>
      <c r="O379" s="9">
        <v>13</v>
      </c>
      <c r="P379" s="9">
        <v>13</v>
      </c>
      <c r="Q379" s="9">
        <v>8</v>
      </c>
      <c r="S379" s="102">
        <f t="shared" si="178"/>
        <v>33</v>
      </c>
      <c r="W379" s="102">
        <f t="shared" si="179"/>
        <v>9</v>
      </c>
      <c r="X379" s="102">
        <f t="shared" si="180"/>
        <v>19</v>
      </c>
      <c r="Y379" s="102">
        <f t="shared" si="181"/>
        <v>33</v>
      </c>
      <c r="Z379" s="102">
        <f t="shared" si="182"/>
        <v>43</v>
      </c>
      <c r="AA379" s="102">
        <f t="shared" si="183"/>
        <v>54</v>
      </c>
      <c r="AB379" s="102">
        <f t="shared" si="184"/>
        <v>64</v>
      </c>
      <c r="AC379" s="102">
        <f t="shared" si="185"/>
        <v>80</v>
      </c>
      <c r="AD379" s="102">
        <f t="shared" si="186"/>
        <v>96</v>
      </c>
      <c r="AE379" s="102">
        <f t="shared" si="187"/>
        <v>110</v>
      </c>
      <c r="AF379" s="102">
        <f t="shared" si="188"/>
        <v>123</v>
      </c>
      <c r="AG379" s="102">
        <f t="shared" si="189"/>
        <v>136</v>
      </c>
      <c r="AH379" s="102">
        <f t="shared" si="190"/>
        <v>144</v>
      </c>
    </row>
    <row r="380" spans="1:34" x14ac:dyDescent="0.35">
      <c r="A380" s="7" t="s">
        <v>122</v>
      </c>
      <c r="B380" s="7" t="s">
        <v>65</v>
      </c>
      <c r="C380" s="7" t="s">
        <v>164</v>
      </c>
      <c r="D380" s="81" t="s">
        <v>99</v>
      </c>
      <c r="E380" s="7" t="s">
        <v>69</v>
      </c>
      <c r="F380" s="8">
        <f t="shared" ref="F380:Q380" si="200">SUM(F381:F385)</f>
        <v>5</v>
      </c>
      <c r="G380" s="8">
        <f t="shared" si="200"/>
        <v>7</v>
      </c>
      <c r="H380" s="8">
        <f t="shared" si="200"/>
        <v>9</v>
      </c>
      <c r="I380" s="8">
        <f t="shared" si="200"/>
        <v>12</v>
      </c>
      <c r="J380" s="8">
        <f t="shared" si="200"/>
        <v>12</v>
      </c>
      <c r="K380" s="8">
        <f t="shared" si="200"/>
        <v>14</v>
      </c>
      <c r="L380" s="8">
        <f t="shared" si="200"/>
        <v>16</v>
      </c>
      <c r="M380" s="8">
        <f t="shared" si="200"/>
        <v>17</v>
      </c>
      <c r="N380" s="8">
        <f t="shared" si="200"/>
        <v>18</v>
      </c>
      <c r="O380" s="8">
        <f t="shared" si="200"/>
        <v>18</v>
      </c>
      <c r="P380" s="8">
        <f t="shared" si="200"/>
        <v>10</v>
      </c>
      <c r="Q380" s="8">
        <f t="shared" si="200"/>
        <v>10</v>
      </c>
      <c r="S380" s="102">
        <f t="shared" si="178"/>
        <v>21</v>
      </c>
      <c r="W380" s="102">
        <f t="shared" si="179"/>
        <v>5</v>
      </c>
      <c r="X380" s="102">
        <f t="shared" si="180"/>
        <v>12</v>
      </c>
      <c r="Y380" s="102">
        <f t="shared" si="181"/>
        <v>21</v>
      </c>
      <c r="Z380" s="102">
        <f t="shared" si="182"/>
        <v>33</v>
      </c>
      <c r="AA380" s="102">
        <f t="shared" si="183"/>
        <v>45</v>
      </c>
      <c r="AB380" s="102">
        <f t="shared" si="184"/>
        <v>59</v>
      </c>
      <c r="AC380" s="102">
        <f t="shared" si="185"/>
        <v>75</v>
      </c>
      <c r="AD380" s="102">
        <f t="shared" si="186"/>
        <v>92</v>
      </c>
      <c r="AE380" s="102">
        <f t="shared" si="187"/>
        <v>110</v>
      </c>
      <c r="AF380" s="102">
        <f t="shared" si="188"/>
        <v>128</v>
      </c>
      <c r="AG380" s="102">
        <f t="shared" si="189"/>
        <v>138</v>
      </c>
      <c r="AH380" s="102">
        <f t="shared" si="190"/>
        <v>148</v>
      </c>
    </row>
    <row r="381" spans="1:34" x14ac:dyDescent="0.35">
      <c r="A381" s="9" t="s">
        <v>122</v>
      </c>
      <c r="B381" s="13" t="s">
        <v>65</v>
      </c>
      <c r="C381" s="9" t="s">
        <v>164</v>
      </c>
      <c r="D381" s="10" t="s">
        <v>99</v>
      </c>
      <c r="E381" s="9" t="s">
        <v>70</v>
      </c>
      <c r="F381" s="9">
        <v>1</v>
      </c>
      <c r="G381" s="9">
        <v>1</v>
      </c>
      <c r="H381" s="9">
        <v>1</v>
      </c>
      <c r="I381" s="9">
        <v>1</v>
      </c>
      <c r="J381" s="9">
        <v>1</v>
      </c>
      <c r="K381" s="9">
        <v>2</v>
      </c>
      <c r="L381" s="9">
        <v>2</v>
      </c>
      <c r="M381" s="9">
        <v>2</v>
      </c>
      <c r="N381" s="9">
        <v>2</v>
      </c>
      <c r="O381" s="9">
        <v>2</v>
      </c>
      <c r="P381" s="9">
        <v>1</v>
      </c>
      <c r="Q381" s="9">
        <v>1</v>
      </c>
      <c r="S381" s="102">
        <f t="shared" si="178"/>
        <v>3</v>
      </c>
      <c r="W381" s="102">
        <f t="shared" si="179"/>
        <v>1</v>
      </c>
      <c r="X381" s="102">
        <f t="shared" si="180"/>
        <v>2</v>
      </c>
      <c r="Y381" s="102">
        <f t="shared" si="181"/>
        <v>3</v>
      </c>
      <c r="Z381" s="102">
        <f t="shared" si="182"/>
        <v>4</v>
      </c>
      <c r="AA381" s="102">
        <f t="shared" si="183"/>
        <v>5</v>
      </c>
      <c r="AB381" s="102">
        <f t="shared" si="184"/>
        <v>7</v>
      </c>
      <c r="AC381" s="102">
        <f t="shared" si="185"/>
        <v>9</v>
      </c>
      <c r="AD381" s="102">
        <f t="shared" si="186"/>
        <v>11</v>
      </c>
      <c r="AE381" s="102">
        <f t="shared" si="187"/>
        <v>13</v>
      </c>
      <c r="AF381" s="102">
        <f t="shared" si="188"/>
        <v>15</v>
      </c>
      <c r="AG381" s="102">
        <f t="shared" si="189"/>
        <v>16</v>
      </c>
      <c r="AH381" s="102">
        <f t="shared" si="190"/>
        <v>17</v>
      </c>
    </row>
    <row r="382" spans="1:34" x14ac:dyDescent="0.35">
      <c r="A382" s="9" t="s">
        <v>122</v>
      </c>
      <c r="B382" s="13" t="s">
        <v>65</v>
      </c>
      <c r="C382" s="9" t="s">
        <v>164</v>
      </c>
      <c r="D382" s="10" t="s">
        <v>99</v>
      </c>
      <c r="E382" s="9" t="s">
        <v>71</v>
      </c>
      <c r="F382" s="9">
        <v>1</v>
      </c>
      <c r="G382" s="9">
        <v>1</v>
      </c>
      <c r="H382" s="9">
        <v>1</v>
      </c>
      <c r="I382" s="9">
        <v>2</v>
      </c>
      <c r="J382" s="9">
        <v>2</v>
      </c>
      <c r="K382" s="9">
        <v>2</v>
      </c>
      <c r="L382" s="9">
        <v>2</v>
      </c>
      <c r="M382" s="9">
        <v>2</v>
      </c>
      <c r="N382" s="9">
        <v>2</v>
      </c>
      <c r="O382" s="9">
        <v>2</v>
      </c>
      <c r="P382" s="9">
        <v>1</v>
      </c>
      <c r="Q382" s="9">
        <v>1</v>
      </c>
      <c r="S382" s="102">
        <f t="shared" si="178"/>
        <v>3</v>
      </c>
      <c r="W382" s="102">
        <f t="shared" si="179"/>
        <v>1</v>
      </c>
      <c r="X382" s="102">
        <f t="shared" si="180"/>
        <v>2</v>
      </c>
      <c r="Y382" s="102">
        <f t="shared" si="181"/>
        <v>3</v>
      </c>
      <c r="Z382" s="102">
        <f t="shared" si="182"/>
        <v>5</v>
      </c>
      <c r="AA382" s="102">
        <f t="shared" si="183"/>
        <v>7</v>
      </c>
      <c r="AB382" s="102">
        <f t="shared" si="184"/>
        <v>9</v>
      </c>
      <c r="AC382" s="102">
        <f t="shared" si="185"/>
        <v>11</v>
      </c>
      <c r="AD382" s="102">
        <f t="shared" si="186"/>
        <v>13</v>
      </c>
      <c r="AE382" s="102">
        <f t="shared" si="187"/>
        <v>15</v>
      </c>
      <c r="AF382" s="102">
        <f t="shared" si="188"/>
        <v>17</v>
      </c>
      <c r="AG382" s="102">
        <f t="shared" si="189"/>
        <v>18</v>
      </c>
      <c r="AH382" s="102">
        <f t="shared" si="190"/>
        <v>19</v>
      </c>
    </row>
    <row r="383" spans="1:34" x14ac:dyDescent="0.35">
      <c r="A383" s="9" t="s">
        <v>122</v>
      </c>
      <c r="B383" s="13" t="s">
        <v>65</v>
      </c>
      <c r="C383" s="9" t="s">
        <v>164</v>
      </c>
      <c r="D383" s="10" t="s">
        <v>99</v>
      </c>
      <c r="E383" s="9" t="s">
        <v>72</v>
      </c>
      <c r="F383" s="9">
        <v>1</v>
      </c>
      <c r="G383" s="9">
        <v>2</v>
      </c>
      <c r="H383" s="9">
        <v>3</v>
      </c>
      <c r="I383" s="9">
        <v>4</v>
      </c>
      <c r="J383" s="9">
        <v>4</v>
      </c>
      <c r="K383" s="9">
        <v>5</v>
      </c>
      <c r="L383" s="9">
        <v>5</v>
      </c>
      <c r="M383" s="9">
        <v>6</v>
      </c>
      <c r="N383" s="9">
        <v>7</v>
      </c>
      <c r="O383" s="9">
        <v>7</v>
      </c>
      <c r="P383" s="9">
        <v>4</v>
      </c>
      <c r="Q383" s="9">
        <v>4</v>
      </c>
      <c r="S383" s="102">
        <f t="shared" ref="S383:S446" si="201">SUM(F383:H383)</f>
        <v>6</v>
      </c>
      <c r="W383" s="102">
        <f t="shared" ref="W383:W446" si="202">F383</f>
        <v>1</v>
      </c>
      <c r="X383" s="102">
        <f t="shared" ref="X383:X446" si="203">G383+W383</f>
        <v>3</v>
      </c>
      <c r="Y383" s="102">
        <f t="shared" ref="Y383:Y446" si="204">H383+X383</f>
        <v>6</v>
      </c>
      <c r="Z383" s="102">
        <f t="shared" ref="Z383:Z446" si="205">I383+Y383</f>
        <v>10</v>
      </c>
      <c r="AA383" s="102">
        <f t="shared" ref="AA383:AA446" si="206">J383+Z383</f>
        <v>14</v>
      </c>
      <c r="AB383" s="102">
        <f t="shared" ref="AB383:AB446" si="207">K383+AA383</f>
        <v>19</v>
      </c>
      <c r="AC383" s="102">
        <f t="shared" ref="AC383:AC446" si="208">L383+AB383</f>
        <v>24</v>
      </c>
      <c r="AD383" s="102">
        <f t="shared" ref="AD383:AD446" si="209">M383+AC383</f>
        <v>30</v>
      </c>
      <c r="AE383" s="102">
        <f t="shared" ref="AE383:AE446" si="210">N383+AD383</f>
        <v>37</v>
      </c>
      <c r="AF383" s="102">
        <f t="shared" ref="AF383:AF446" si="211">O383+AE383</f>
        <v>44</v>
      </c>
      <c r="AG383" s="102">
        <f t="shared" ref="AG383:AG446" si="212">P383+AF383</f>
        <v>48</v>
      </c>
      <c r="AH383" s="102">
        <f t="shared" ref="AH383:AH446" si="213">Q383+AG383</f>
        <v>52</v>
      </c>
    </row>
    <row r="384" spans="1:34" x14ac:dyDescent="0.35">
      <c r="A384" s="9" t="s">
        <v>122</v>
      </c>
      <c r="B384" s="13" t="s">
        <v>65</v>
      </c>
      <c r="C384" s="9" t="s">
        <v>164</v>
      </c>
      <c r="D384" s="10" t="s">
        <v>99</v>
      </c>
      <c r="E384" s="9" t="s">
        <v>73</v>
      </c>
      <c r="F384" s="9">
        <v>1</v>
      </c>
      <c r="G384" s="9">
        <v>1</v>
      </c>
      <c r="H384" s="9">
        <v>2</v>
      </c>
      <c r="I384" s="9">
        <v>2</v>
      </c>
      <c r="J384" s="9">
        <v>2</v>
      </c>
      <c r="K384" s="9">
        <v>2</v>
      </c>
      <c r="L384" s="9">
        <v>3</v>
      </c>
      <c r="M384" s="9">
        <v>3</v>
      </c>
      <c r="N384" s="9">
        <v>3</v>
      </c>
      <c r="O384" s="9">
        <v>3</v>
      </c>
      <c r="P384" s="9">
        <v>2</v>
      </c>
      <c r="Q384" s="9">
        <v>2</v>
      </c>
      <c r="S384" s="102">
        <f t="shared" si="201"/>
        <v>4</v>
      </c>
      <c r="W384" s="102">
        <f t="shared" si="202"/>
        <v>1</v>
      </c>
      <c r="X384" s="102">
        <f t="shared" si="203"/>
        <v>2</v>
      </c>
      <c r="Y384" s="102">
        <f t="shared" si="204"/>
        <v>4</v>
      </c>
      <c r="Z384" s="102">
        <f t="shared" si="205"/>
        <v>6</v>
      </c>
      <c r="AA384" s="102">
        <f t="shared" si="206"/>
        <v>8</v>
      </c>
      <c r="AB384" s="102">
        <f t="shared" si="207"/>
        <v>10</v>
      </c>
      <c r="AC384" s="102">
        <f t="shared" si="208"/>
        <v>13</v>
      </c>
      <c r="AD384" s="102">
        <f t="shared" si="209"/>
        <v>16</v>
      </c>
      <c r="AE384" s="102">
        <f t="shared" si="210"/>
        <v>19</v>
      </c>
      <c r="AF384" s="102">
        <f t="shared" si="211"/>
        <v>22</v>
      </c>
      <c r="AG384" s="102">
        <f t="shared" si="212"/>
        <v>24</v>
      </c>
      <c r="AH384" s="102">
        <f t="shared" si="213"/>
        <v>26</v>
      </c>
    </row>
    <row r="385" spans="1:34" x14ac:dyDescent="0.35">
      <c r="A385" s="9" t="s">
        <v>122</v>
      </c>
      <c r="B385" s="13" t="s">
        <v>65</v>
      </c>
      <c r="C385" s="9" t="s">
        <v>164</v>
      </c>
      <c r="D385" s="10" t="s">
        <v>99</v>
      </c>
      <c r="E385" s="9" t="s">
        <v>74</v>
      </c>
      <c r="F385" s="9">
        <v>1</v>
      </c>
      <c r="G385" s="9">
        <v>2</v>
      </c>
      <c r="H385" s="9">
        <v>2</v>
      </c>
      <c r="I385" s="9">
        <v>3</v>
      </c>
      <c r="J385" s="9">
        <v>3</v>
      </c>
      <c r="K385" s="9">
        <v>3</v>
      </c>
      <c r="L385" s="9">
        <v>4</v>
      </c>
      <c r="M385" s="9">
        <v>4</v>
      </c>
      <c r="N385" s="9">
        <v>4</v>
      </c>
      <c r="O385" s="9">
        <v>4</v>
      </c>
      <c r="P385" s="9">
        <v>2</v>
      </c>
      <c r="Q385" s="9">
        <v>2</v>
      </c>
      <c r="S385" s="102">
        <f t="shared" si="201"/>
        <v>5</v>
      </c>
      <c r="W385" s="102">
        <f t="shared" si="202"/>
        <v>1</v>
      </c>
      <c r="X385" s="102">
        <f t="shared" si="203"/>
        <v>3</v>
      </c>
      <c r="Y385" s="102">
        <f t="shared" si="204"/>
        <v>5</v>
      </c>
      <c r="Z385" s="102">
        <f t="shared" si="205"/>
        <v>8</v>
      </c>
      <c r="AA385" s="102">
        <f t="shared" si="206"/>
        <v>11</v>
      </c>
      <c r="AB385" s="102">
        <f t="shared" si="207"/>
        <v>14</v>
      </c>
      <c r="AC385" s="102">
        <f t="shared" si="208"/>
        <v>18</v>
      </c>
      <c r="AD385" s="102">
        <f t="shared" si="209"/>
        <v>22</v>
      </c>
      <c r="AE385" s="102">
        <f t="shared" si="210"/>
        <v>26</v>
      </c>
      <c r="AF385" s="102">
        <f t="shared" si="211"/>
        <v>30</v>
      </c>
      <c r="AG385" s="102">
        <f t="shared" si="212"/>
        <v>32</v>
      </c>
      <c r="AH385" s="102">
        <f t="shared" si="213"/>
        <v>34</v>
      </c>
    </row>
    <row r="386" spans="1:34" x14ac:dyDescent="0.35">
      <c r="A386" s="7" t="s">
        <v>122</v>
      </c>
      <c r="B386" s="7" t="s">
        <v>65</v>
      </c>
      <c r="C386" s="7" t="s">
        <v>165</v>
      </c>
      <c r="D386" s="81" t="s">
        <v>97</v>
      </c>
      <c r="E386" s="7" t="s">
        <v>69</v>
      </c>
      <c r="F386" s="8">
        <f t="shared" ref="F386:Q386" si="214">SUM(F387:F391)</f>
        <v>17</v>
      </c>
      <c r="G386" s="8">
        <f t="shared" si="214"/>
        <v>26</v>
      </c>
      <c r="H386" s="8">
        <f t="shared" si="214"/>
        <v>26</v>
      </c>
      <c r="I386" s="8">
        <f t="shared" si="214"/>
        <v>24</v>
      </c>
      <c r="J386" s="8">
        <f t="shared" si="214"/>
        <v>22</v>
      </c>
      <c r="K386" s="8">
        <f t="shared" si="214"/>
        <v>36</v>
      </c>
      <c r="L386" s="8">
        <f t="shared" si="214"/>
        <v>46</v>
      </c>
      <c r="M386" s="8">
        <f t="shared" si="214"/>
        <v>34</v>
      </c>
      <c r="N386" s="8">
        <f t="shared" si="214"/>
        <v>29</v>
      </c>
      <c r="O386" s="8">
        <f t="shared" si="214"/>
        <v>36</v>
      </c>
      <c r="P386" s="8">
        <f t="shared" si="214"/>
        <v>22</v>
      </c>
      <c r="Q386" s="8">
        <f t="shared" si="214"/>
        <v>29</v>
      </c>
      <c r="S386" s="102">
        <f t="shared" si="201"/>
        <v>69</v>
      </c>
      <c r="W386" s="102">
        <f t="shared" si="202"/>
        <v>17</v>
      </c>
      <c r="X386" s="102">
        <f t="shared" si="203"/>
        <v>43</v>
      </c>
      <c r="Y386" s="102">
        <f t="shared" si="204"/>
        <v>69</v>
      </c>
      <c r="Z386" s="102">
        <f t="shared" si="205"/>
        <v>93</v>
      </c>
      <c r="AA386" s="102">
        <f t="shared" si="206"/>
        <v>115</v>
      </c>
      <c r="AB386" s="102">
        <f t="shared" si="207"/>
        <v>151</v>
      </c>
      <c r="AC386" s="102">
        <f t="shared" si="208"/>
        <v>197</v>
      </c>
      <c r="AD386" s="102">
        <f t="shared" si="209"/>
        <v>231</v>
      </c>
      <c r="AE386" s="102">
        <f t="shared" si="210"/>
        <v>260</v>
      </c>
      <c r="AF386" s="102">
        <f t="shared" si="211"/>
        <v>296</v>
      </c>
      <c r="AG386" s="102">
        <f t="shared" si="212"/>
        <v>318</v>
      </c>
      <c r="AH386" s="102">
        <f t="shared" si="213"/>
        <v>347</v>
      </c>
    </row>
    <row r="387" spans="1:34" x14ac:dyDescent="0.35">
      <c r="A387" s="9" t="s">
        <v>122</v>
      </c>
      <c r="B387" s="13" t="s">
        <v>65</v>
      </c>
      <c r="C387" s="9" t="s">
        <v>165</v>
      </c>
      <c r="D387" s="10" t="s">
        <v>97</v>
      </c>
      <c r="E387" s="9" t="s">
        <v>70</v>
      </c>
      <c r="F387" s="9">
        <v>3</v>
      </c>
      <c r="G387" s="9">
        <v>3</v>
      </c>
      <c r="H387" s="9">
        <v>3</v>
      </c>
      <c r="I387" s="9">
        <v>3</v>
      </c>
      <c r="J387" s="9">
        <v>3</v>
      </c>
      <c r="K387" s="9">
        <v>5</v>
      </c>
      <c r="L387" s="9">
        <v>5</v>
      </c>
      <c r="M387" s="9">
        <v>3</v>
      </c>
      <c r="N387" s="9">
        <v>3</v>
      </c>
      <c r="O387" s="9">
        <v>5</v>
      </c>
      <c r="P387" s="9">
        <v>3</v>
      </c>
      <c r="Q387" s="9">
        <v>3</v>
      </c>
      <c r="S387" s="102">
        <f t="shared" si="201"/>
        <v>9</v>
      </c>
      <c r="W387" s="102">
        <f t="shared" si="202"/>
        <v>3</v>
      </c>
      <c r="X387" s="102">
        <f t="shared" si="203"/>
        <v>6</v>
      </c>
      <c r="Y387" s="102">
        <f t="shared" si="204"/>
        <v>9</v>
      </c>
      <c r="Z387" s="102">
        <f t="shared" si="205"/>
        <v>12</v>
      </c>
      <c r="AA387" s="102">
        <f t="shared" si="206"/>
        <v>15</v>
      </c>
      <c r="AB387" s="102">
        <f t="shared" si="207"/>
        <v>20</v>
      </c>
      <c r="AC387" s="102">
        <f t="shared" si="208"/>
        <v>25</v>
      </c>
      <c r="AD387" s="102">
        <f t="shared" si="209"/>
        <v>28</v>
      </c>
      <c r="AE387" s="102">
        <f t="shared" si="210"/>
        <v>31</v>
      </c>
      <c r="AF387" s="102">
        <f t="shared" si="211"/>
        <v>36</v>
      </c>
      <c r="AG387" s="102">
        <f t="shared" si="212"/>
        <v>39</v>
      </c>
      <c r="AH387" s="102">
        <f t="shared" si="213"/>
        <v>42</v>
      </c>
    </row>
    <row r="388" spans="1:34" x14ac:dyDescent="0.35">
      <c r="A388" s="9" t="s">
        <v>122</v>
      </c>
      <c r="B388" s="13" t="s">
        <v>65</v>
      </c>
      <c r="C388" s="9" t="s">
        <v>165</v>
      </c>
      <c r="D388" s="10" t="s">
        <v>97</v>
      </c>
      <c r="E388" s="9" t="s">
        <v>71</v>
      </c>
      <c r="F388" s="9">
        <v>3</v>
      </c>
      <c r="G388" s="9">
        <v>3</v>
      </c>
      <c r="H388" s="9">
        <v>3</v>
      </c>
      <c r="I388" s="9">
        <v>3</v>
      </c>
      <c r="J388" s="9">
        <v>3</v>
      </c>
      <c r="K388" s="9">
        <v>5</v>
      </c>
      <c r="L388" s="9">
        <v>5</v>
      </c>
      <c r="M388" s="9">
        <v>5</v>
      </c>
      <c r="N388" s="9">
        <v>3</v>
      </c>
      <c r="O388" s="9">
        <v>5</v>
      </c>
      <c r="P388" s="9">
        <v>3</v>
      </c>
      <c r="Q388" s="9">
        <v>3</v>
      </c>
      <c r="S388" s="102">
        <f t="shared" si="201"/>
        <v>9</v>
      </c>
      <c r="W388" s="102">
        <f t="shared" si="202"/>
        <v>3</v>
      </c>
      <c r="X388" s="102">
        <f t="shared" si="203"/>
        <v>6</v>
      </c>
      <c r="Y388" s="102">
        <f t="shared" si="204"/>
        <v>9</v>
      </c>
      <c r="Z388" s="102">
        <f t="shared" si="205"/>
        <v>12</v>
      </c>
      <c r="AA388" s="102">
        <f t="shared" si="206"/>
        <v>15</v>
      </c>
      <c r="AB388" s="102">
        <f t="shared" si="207"/>
        <v>20</v>
      </c>
      <c r="AC388" s="102">
        <f t="shared" si="208"/>
        <v>25</v>
      </c>
      <c r="AD388" s="102">
        <f t="shared" si="209"/>
        <v>30</v>
      </c>
      <c r="AE388" s="102">
        <f t="shared" si="210"/>
        <v>33</v>
      </c>
      <c r="AF388" s="102">
        <f t="shared" si="211"/>
        <v>38</v>
      </c>
      <c r="AG388" s="102">
        <f t="shared" si="212"/>
        <v>41</v>
      </c>
      <c r="AH388" s="102">
        <f t="shared" si="213"/>
        <v>44</v>
      </c>
    </row>
    <row r="389" spans="1:34" x14ac:dyDescent="0.35">
      <c r="A389" s="9" t="s">
        <v>122</v>
      </c>
      <c r="B389" s="13" t="s">
        <v>65</v>
      </c>
      <c r="C389" s="9" t="s">
        <v>165</v>
      </c>
      <c r="D389" s="10" t="s">
        <v>97</v>
      </c>
      <c r="E389" s="9" t="s">
        <v>72</v>
      </c>
      <c r="F389" s="9">
        <v>5</v>
      </c>
      <c r="G389" s="9">
        <v>10</v>
      </c>
      <c r="H389" s="9">
        <v>10</v>
      </c>
      <c r="I389" s="9">
        <v>10</v>
      </c>
      <c r="J389" s="9">
        <v>8</v>
      </c>
      <c r="K389" s="9">
        <v>13</v>
      </c>
      <c r="L389" s="9">
        <v>18</v>
      </c>
      <c r="M389" s="9">
        <v>13</v>
      </c>
      <c r="N389" s="9">
        <v>10</v>
      </c>
      <c r="O389" s="9">
        <v>13</v>
      </c>
      <c r="P389" s="9">
        <v>8</v>
      </c>
      <c r="Q389" s="9">
        <v>10</v>
      </c>
      <c r="S389" s="102">
        <f t="shared" si="201"/>
        <v>25</v>
      </c>
      <c r="W389" s="102">
        <f t="shared" si="202"/>
        <v>5</v>
      </c>
      <c r="X389" s="102">
        <f t="shared" si="203"/>
        <v>15</v>
      </c>
      <c r="Y389" s="102">
        <f t="shared" si="204"/>
        <v>25</v>
      </c>
      <c r="Z389" s="102">
        <f t="shared" si="205"/>
        <v>35</v>
      </c>
      <c r="AA389" s="102">
        <f t="shared" si="206"/>
        <v>43</v>
      </c>
      <c r="AB389" s="102">
        <f t="shared" si="207"/>
        <v>56</v>
      </c>
      <c r="AC389" s="102">
        <f t="shared" si="208"/>
        <v>74</v>
      </c>
      <c r="AD389" s="102">
        <f t="shared" si="209"/>
        <v>87</v>
      </c>
      <c r="AE389" s="102">
        <f t="shared" si="210"/>
        <v>97</v>
      </c>
      <c r="AF389" s="102">
        <f t="shared" si="211"/>
        <v>110</v>
      </c>
      <c r="AG389" s="102">
        <f t="shared" si="212"/>
        <v>118</v>
      </c>
      <c r="AH389" s="102">
        <f t="shared" si="213"/>
        <v>128</v>
      </c>
    </row>
    <row r="390" spans="1:34" x14ac:dyDescent="0.35">
      <c r="A390" s="9" t="s">
        <v>122</v>
      </c>
      <c r="B390" s="13" t="s">
        <v>65</v>
      </c>
      <c r="C390" s="9" t="s">
        <v>165</v>
      </c>
      <c r="D390" s="10" t="s">
        <v>97</v>
      </c>
      <c r="E390" s="9" t="s">
        <v>73</v>
      </c>
      <c r="F390" s="9">
        <v>3</v>
      </c>
      <c r="G390" s="9">
        <v>5</v>
      </c>
      <c r="H390" s="9">
        <v>5</v>
      </c>
      <c r="I390" s="9">
        <v>3</v>
      </c>
      <c r="J390" s="9">
        <v>3</v>
      </c>
      <c r="K390" s="9">
        <v>5</v>
      </c>
      <c r="L390" s="9">
        <v>8</v>
      </c>
      <c r="M390" s="9">
        <v>5</v>
      </c>
      <c r="N390" s="9">
        <v>5</v>
      </c>
      <c r="O390" s="9">
        <v>5</v>
      </c>
      <c r="P390" s="9">
        <v>3</v>
      </c>
      <c r="Q390" s="9">
        <v>5</v>
      </c>
      <c r="S390" s="102">
        <f t="shared" si="201"/>
        <v>13</v>
      </c>
      <c r="W390" s="102">
        <f t="shared" si="202"/>
        <v>3</v>
      </c>
      <c r="X390" s="102">
        <f t="shared" si="203"/>
        <v>8</v>
      </c>
      <c r="Y390" s="102">
        <f t="shared" si="204"/>
        <v>13</v>
      </c>
      <c r="Z390" s="102">
        <f t="shared" si="205"/>
        <v>16</v>
      </c>
      <c r="AA390" s="102">
        <f t="shared" si="206"/>
        <v>19</v>
      </c>
      <c r="AB390" s="102">
        <f t="shared" si="207"/>
        <v>24</v>
      </c>
      <c r="AC390" s="102">
        <f t="shared" si="208"/>
        <v>32</v>
      </c>
      <c r="AD390" s="102">
        <f t="shared" si="209"/>
        <v>37</v>
      </c>
      <c r="AE390" s="102">
        <f t="shared" si="210"/>
        <v>42</v>
      </c>
      <c r="AF390" s="102">
        <f t="shared" si="211"/>
        <v>47</v>
      </c>
      <c r="AG390" s="102">
        <f t="shared" si="212"/>
        <v>50</v>
      </c>
      <c r="AH390" s="102">
        <f t="shared" si="213"/>
        <v>55</v>
      </c>
    </row>
    <row r="391" spans="1:34" x14ac:dyDescent="0.35">
      <c r="A391" s="9" t="s">
        <v>122</v>
      </c>
      <c r="B391" s="13" t="s">
        <v>65</v>
      </c>
      <c r="C391" s="9" t="s">
        <v>165</v>
      </c>
      <c r="D391" s="10" t="s">
        <v>97</v>
      </c>
      <c r="E391" s="9" t="s">
        <v>74</v>
      </c>
      <c r="F391" s="9">
        <v>3</v>
      </c>
      <c r="G391" s="9">
        <v>5</v>
      </c>
      <c r="H391" s="9">
        <v>5</v>
      </c>
      <c r="I391" s="9">
        <v>5</v>
      </c>
      <c r="J391" s="9">
        <v>5</v>
      </c>
      <c r="K391" s="9">
        <v>8</v>
      </c>
      <c r="L391" s="9">
        <v>10</v>
      </c>
      <c r="M391" s="9">
        <v>8</v>
      </c>
      <c r="N391" s="9">
        <v>8</v>
      </c>
      <c r="O391" s="9">
        <v>8</v>
      </c>
      <c r="P391" s="9">
        <v>5</v>
      </c>
      <c r="Q391" s="9">
        <v>8</v>
      </c>
      <c r="S391" s="102">
        <f t="shared" si="201"/>
        <v>13</v>
      </c>
      <c r="W391" s="102">
        <f t="shared" si="202"/>
        <v>3</v>
      </c>
      <c r="X391" s="102">
        <f t="shared" si="203"/>
        <v>8</v>
      </c>
      <c r="Y391" s="102">
        <f t="shared" si="204"/>
        <v>13</v>
      </c>
      <c r="Z391" s="102">
        <f t="shared" si="205"/>
        <v>18</v>
      </c>
      <c r="AA391" s="102">
        <f t="shared" si="206"/>
        <v>23</v>
      </c>
      <c r="AB391" s="102">
        <f t="shared" si="207"/>
        <v>31</v>
      </c>
      <c r="AC391" s="102">
        <f t="shared" si="208"/>
        <v>41</v>
      </c>
      <c r="AD391" s="102">
        <f t="shared" si="209"/>
        <v>49</v>
      </c>
      <c r="AE391" s="102">
        <f t="shared" si="210"/>
        <v>57</v>
      </c>
      <c r="AF391" s="102">
        <f t="shared" si="211"/>
        <v>65</v>
      </c>
      <c r="AG391" s="102">
        <f t="shared" si="212"/>
        <v>70</v>
      </c>
      <c r="AH391" s="102">
        <f t="shared" si="213"/>
        <v>78</v>
      </c>
    </row>
    <row r="392" spans="1:34" x14ac:dyDescent="0.35">
      <c r="A392" s="7" t="s">
        <v>122</v>
      </c>
      <c r="B392" s="7" t="s">
        <v>65</v>
      </c>
      <c r="C392" s="7" t="s">
        <v>166</v>
      </c>
      <c r="D392" s="81" t="s">
        <v>97</v>
      </c>
      <c r="E392" s="7" t="s">
        <v>69</v>
      </c>
      <c r="F392" s="8">
        <f t="shared" ref="F392:Q392" si="215">SUM(F393:F397)</f>
        <v>21</v>
      </c>
      <c r="G392" s="8">
        <f t="shared" si="215"/>
        <v>24</v>
      </c>
      <c r="H392" s="8">
        <f t="shared" si="215"/>
        <v>33</v>
      </c>
      <c r="I392" s="8">
        <f t="shared" si="215"/>
        <v>25</v>
      </c>
      <c r="J392" s="8">
        <f t="shared" si="215"/>
        <v>25</v>
      </c>
      <c r="K392" s="8">
        <f t="shared" si="215"/>
        <v>25</v>
      </c>
      <c r="L392" s="8">
        <f t="shared" si="215"/>
        <v>39</v>
      </c>
      <c r="M392" s="8">
        <f t="shared" si="215"/>
        <v>38</v>
      </c>
      <c r="N392" s="8">
        <f t="shared" si="215"/>
        <v>34</v>
      </c>
      <c r="O392" s="8">
        <f t="shared" si="215"/>
        <v>30</v>
      </c>
      <c r="P392" s="8">
        <f t="shared" si="215"/>
        <v>30</v>
      </c>
      <c r="Q392" s="8">
        <f t="shared" si="215"/>
        <v>18</v>
      </c>
      <c r="S392" s="102">
        <f t="shared" si="201"/>
        <v>78</v>
      </c>
      <c r="W392" s="102">
        <f t="shared" si="202"/>
        <v>21</v>
      </c>
      <c r="X392" s="102">
        <f t="shared" si="203"/>
        <v>45</v>
      </c>
      <c r="Y392" s="102">
        <f t="shared" si="204"/>
        <v>78</v>
      </c>
      <c r="Z392" s="102">
        <f t="shared" si="205"/>
        <v>103</v>
      </c>
      <c r="AA392" s="102">
        <f t="shared" si="206"/>
        <v>128</v>
      </c>
      <c r="AB392" s="102">
        <f t="shared" si="207"/>
        <v>153</v>
      </c>
      <c r="AC392" s="102">
        <f t="shared" si="208"/>
        <v>192</v>
      </c>
      <c r="AD392" s="102">
        <f t="shared" si="209"/>
        <v>230</v>
      </c>
      <c r="AE392" s="102">
        <f t="shared" si="210"/>
        <v>264</v>
      </c>
      <c r="AF392" s="102">
        <f t="shared" si="211"/>
        <v>294</v>
      </c>
      <c r="AG392" s="102">
        <f t="shared" si="212"/>
        <v>324</v>
      </c>
      <c r="AH392" s="102">
        <f t="shared" si="213"/>
        <v>342</v>
      </c>
    </row>
    <row r="393" spans="1:34" x14ac:dyDescent="0.35">
      <c r="A393" s="9" t="s">
        <v>122</v>
      </c>
      <c r="B393" s="13" t="s">
        <v>65</v>
      </c>
      <c r="C393" s="9" t="s">
        <v>166</v>
      </c>
      <c r="D393" s="10" t="s">
        <v>97</v>
      </c>
      <c r="E393" s="9" t="s">
        <v>70</v>
      </c>
      <c r="F393" s="9">
        <v>2</v>
      </c>
      <c r="G393" s="9">
        <v>3</v>
      </c>
      <c r="H393" s="9">
        <v>4</v>
      </c>
      <c r="I393" s="9">
        <v>3</v>
      </c>
      <c r="J393" s="9">
        <v>3</v>
      </c>
      <c r="K393" s="9">
        <v>3</v>
      </c>
      <c r="L393" s="9">
        <v>4</v>
      </c>
      <c r="M393" s="9">
        <v>4</v>
      </c>
      <c r="N393" s="9">
        <v>4</v>
      </c>
      <c r="O393" s="9">
        <v>3</v>
      </c>
      <c r="P393" s="9">
        <v>3</v>
      </c>
      <c r="Q393" s="9">
        <v>2</v>
      </c>
      <c r="S393" s="102">
        <f t="shared" si="201"/>
        <v>9</v>
      </c>
      <c r="W393" s="102">
        <f t="shared" si="202"/>
        <v>2</v>
      </c>
      <c r="X393" s="102">
        <f t="shared" si="203"/>
        <v>5</v>
      </c>
      <c r="Y393" s="102">
        <f t="shared" si="204"/>
        <v>9</v>
      </c>
      <c r="Z393" s="102">
        <f t="shared" si="205"/>
        <v>12</v>
      </c>
      <c r="AA393" s="102">
        <f t="shared" si="206"/>
        <v>15</v>
      </c>
      <c r="AB393" s="102">
        <f t="shared" si="207"/>
        <v>18</v>
      </c>
      <c r="AC393" s="102">
        <f t="shared" si="208"/>
        <v>22</v>
      </c>
      <c r="AD393" s="102">
        <f t="shared" si="209"/>
        <v>26</v>
      </c>
      <c r="AE393" s="102">
        <f t="shared" si="210"/>
        <v>30</v>
      </c>
      <c r="AF393" s="102">
        <f t="shared" si="211"/>
        <v>33</v>
      </c>
      <c r="AG393" s="102">
        <f t="shared" si="212"/>
        <v>36</v>
      </c>
      <c r="AH393" s="102">
        <f t="shared" si="213"/>
        <v>38</v>
      </c>
    </row>
    <row r="394" spans="1:34" x14ac:dyDescent="0.35">
      <c r="A394" s="9" t="s">
        <v>122</v>
      </c>
      <c r="B394" s="13" t="s">
        <v>65</v>
      </c>
      <c r="C394" s="9" t="s">
        <v>166</v>
      </c>
      <c r="D394" s="10" t="s">
        <v>97</v>
      </c>
      <c r="E394" s="9" t="s">
        <v>71</v>
      </c>
      <c r="F394" s="9">
        <v>3</v>
      </c>
      <c r="G394" s="9">
        <v>3</v>
      </c>
      <c r="H394" s="9">
        <v>4</v>
      </c>
      <c r="I394" s="9">
        <v>3</v>
      </c>
      <c r="J394" s="9">
        <v>3</v>
      </c>
      <c r="K394" s="9">
        <v>3</v>
      </c>
      <c r="L394" s="9">
        <v>5</v>
      </c>
      <c r="M394" s="9">
        <v>5</v>
      </c>
      <c r="N394" s="9">
        <v>4</v>
      </c>
      <c r="O394" s="9">
        <v>4</v>
      </c>
      <c r="P394" s="9">
        <v>4</v>
      </c>
      <c r="Q394" s="9">
        <v>2</v>
      </c>
      <c r="S394" s="102">
        <f t="shared" si="201"/>
        <v>10</v>
      </c>
      <c r="W394" s="102">
        <f t="shared" si="202"/>
        <v>3</v>
      </c>
      <c r="X394" s="102">
        <f t="shared" si="203"/>
        <v>6</v>
      </c>
      <c r="Y394" s="102">
        <f t="shared" si="204"/>
        <v>10</v>
      </c>
      <c r="Z394" s="102">
        <f t="shared" si="205"/>
        <v>13</v>
      </c>
      <c r="AA394" s="102">
        <f t="shared" si="206"/>
        <v>16</v>
      </c>
      <c r="AB394" s="102">
        <f t="shared" si="207"/>
        <v>19</v>
      </c>
      <c r="AC394" s="102">
        <f t="shared" si="208"/>
        <v>24</v>
      </c>
      <c r="AD394" s="102">
        <f t="shared" si="209"/>
        <v>29</v>
      </c>
      <c r="AE394" s="102">
        <f t="shared" si="210"/>
        <v>33</v>
      </c>
      <c r="AF394" s="102">
        <f t="shared" si="211"/>
        <v>37</v>
      </c>
      <c r="AG394" s="102">
        <f t="shared" si="212"/>
        <v>41</v>
      </c>
      <c r="AH394" s="102">
        <f t="shared" si="213"/>
        <v>43</v>
      </c>
    </row>
    <row r="395" spans="1:34" x14ac:dyDescent="0.35">
      <c r="A395" s="9" t="s">
        <v>122</v>
      </c>
      <c r="B395" s="13" t="s">
        <v>65</v>
      </c>
      <c r="C395" s="9" t="s">
        <v>166</v>
      </c>
      <c r="D395" s="10" t="s">
        <v>97</v>
      </c>
      <c r="E395" s="9" t="s">
        <v>72</v>
      </c>
      <c r="F395" s="9">
        <v>8</v>
      </c>
      <c r="G395" s="9">
        <v>9</v>
      </c>
      <c r="H395" s="9">
        <v>12</v>
      </c>
      <c r="I395" s="9">
        <v>9</v>
      </c>
      <c r="J395" s="9">
        <v>9</v>
      </c>
      <c r="K395" s="9">
        <v>9</v>
      </c>
      <c r="L395" s="9">
        <v>15</v>
      </c>
      <c r="M395" s="9">
        <v>14</v>
      </c>
      <c r="N395" s="9">
        <v>13</v>
      </c>
      <c r="O395" s="9">
        <v>11</v>
      </c>
      <c r="P395" s="9">
        <v>11</v>
      </c>
      <c r="Q395" s="9">
        <v>7</v>
      </c>
      <c r="S395" s="102">
        <f t="shared" si="201"/>
        <v>29</v>
      </c>
      <c r="W395" s="102">
        <f t="shared" si="202"/>
        <v>8</v>
      </c>
      <c r="X395" s="102">
        <f t="shared" si="203"/>
        <v>17</v>
      </c>
      <c r="Y395" s="102">
        <f t="shared" si="204"/>
        <v>29</v>
      </c>
      <c r="Z395" s="102">
        <f t="shared" si="205"/>
        <v>38</v>
      </c>
      <c r="AA395" s="102">
        <f t="shared" si="206"/>
        <v>47</v>
      </c>
      <c r="AB395" s="102">
        <f t="shared" si="207"/>
        <v>56</v>
      </c>
      <c r="AC395" s="102">
        <f t="shared" si="208"/>
        <v>71</v>
      </c>
      <c r="AD395" s="102">
        <f t="shared" si="209"/>
        <v>85</v>
      </c>
      <c r="AE395" s="102">
        <f t="shared" si="210"/>
        <v>98</v>
      </c>
      <c r="AF395" s="102">
        <f t="shared" si="211"/>
        <v>109</v>
      </c>
      <c r="AG395" s="102">
        <f t="shared" si="212"/>
        <v>120</v>
      </c>
      <c r="AH395" s="102">
        <f t="shared" si="213"/>
        <v>127</v>
      </c>
    </row>
    <row r="396" spans="1:34" x14ac:dyDescent="0.35">
      <c r="A396" s="9" t="s">
        <v>122</v>
      </c>
      <c r="B396" s="13" t="s">
        <v>65</v>
      </c>
      <c r="C396" s="9" t="s">
        <v>166</v>
      </c>
      <c r="D396" s="10" t="s">
        <v>97</v>
      </c>
      <c r="E396" s="9" t="s">
        <v>73</v>
      </c>
      <c r="F396" s="9">
        <v>3</v>
      </c>
      <c r="G396" s="9">
        <v>4</v>
      </c>
      <c r="H396" s="9">
        <v>5</v>
      </c>
      <c r="I396" s="9">
        <v>4</v>
      </c>
      <c r="J396" s="9">
        <v>4</v>
      </c>
      <c r="K396" s="9">
        <v>4</v>
      </c>
      <c r="L396" s="9">
        <v>6</v>
      </c>
      <c r="M396" s="9">
        <v>6</v>
      </c>
      <c r="N396" s="9">
        <v>5</v>
      </c>
      <c r="O396" s="9">
        <v>5</v>
      </c>
      <c r="P396" s="9">
        <v>5</v>
      </c>
      <c r="Q396" s="9">
        <v>3</v>
      </c>
      <c r="S396" s="102">
        <f t="shared" si="201"/>
        <v>12</v>
      </c>
      <c r="W396" s="102">
        <f t="shared" si="202"/>
        <v>3</v>
      </c>
      <c r="X396" s="102">
        <f t="shared" si="203"/>
        <v>7</v>
      </c>
      <c r="Y396" s="102">
        <f t="shared" si="204"/>
        <v>12</v>
      </c>
      <c r="Z396" s="102">
        <f t="shared" si="205"/>
        <v>16</v>
      </c>
      <c r="AA396" s="102">
        <f t="shared" si="206"/>
        <v>20</v>
      </c>
      <c r="AB396" s="102">
        <f t="shared" si="207"/>
        <v>24</v>
      </c>
      <c r="AC396" s="102">
        <f t="shared" si="208"/>
        <v>30</v>
      </c>
      <c r="AD396" s="102">
        <f t="shared" si="209"/>
        <v>36</v>
      </c>
      <c r="AE396" s="102">
        <f t="shared" si="210"/>
        <v>41</v>
      </c>
      <c r="AF396" s="102">
        <f t="shared" si="211"/>
        <v>46</v>
      </c>
      <c r="AG396" s="102">
        <f t="shared" si="212"/>
        <v>51</v>
      </c>
      <c r="AH396" s="102">
        <f t="shared" si="213"/>
        <v>54</v>
      </c>
    </row>
    <row r="397" spans="1:34" x14ac:dyDescent="0.35">
      <c r="A397" s="9" t="s">
        <v>122</v>
      </c>
      <c r="B397" s="13" t="s">
        <v>65</v>
      </c>
      <c r="C397" s="9" t="s">
        <v>166</v>
      </c>
      <c r="D397" s="10" t="s">
        <v>97</v>
      </c>
      <c r="E397" s="9" t="s">
        <v>74</v>
      </c>
      <c r="F397" s="9">
        <v>5</v>
      </c>
      <c r="G397" s="9">
        <v>5</v>
      </c>
      <c r="H397" s="9">
        <v>8</v>
      </c>
      <c r="I397" s="9">
        <v>6</v>
      </c>
      <c r="J397" s="9">
        <v>6</v>
      </c>
      <c r="K397" s="9">
        <v>6</v>
      </c>
      <c r="L397" s="9">
        <v>9</v>
      </c>
      <c r="M397" s="9">
        <v>9</v>
      </c>
      <c r="N397" s="9">
        <v>8</v>
      </c>
      <c r="O397" s="9">
        <v>7</v>
      </c>
      <c r="P397" s="9">
        <v>7</v>
      </c>
      <c r="Q397" s="9">
        <v>4</v>
      </c>
      <c r="S397" s="102">
        <f t="shared" si="201"/>
        <v>18</v>
      </c>
      <c r="W397" s="102">
        <f t="shared" si="202"/>
        <v>5</v>
      </c>
      <c r="X397" s="102">
        <f t="shared" si="203"/>
        <v>10</v>
      </c>
      <c r="Y397" s="102">
        <f t="shared" si="204"/>
        <v>18</v>
      </c>
      <c r="Z397" s="102">
        <f t="shared" si="205"/>
        <v>24</v>
      </c>
      <c r="AA397" s="102">
        <f t="shared" si="206"/>
        <v>30</v>
      </c>
      <c r="AB397" s="102">
        <f t="shared" si="207"/>
        <v>36</v>
      </c>
      <c r="AC397" s="102">
        <f t="shared" si="208"/>
        <v>45</v>
      </c>
      <c r="AD397" s="102">
        <f t="shared" si="209"/>
        <v>54</v>
      </c>
      <c r="AE397" s="102">
        <f t="shared" si="210"/>
        <v>62</v>
      </c>
      <c r="AF397" s="102">
        <f t="shared" si="211"/>
        <v>69</v>
      </c>
      <c r="AG397" s="102">
        <f t="shared" si="212"/>
        <v>76</v>
      </c>
      <c r="AH397" s="102">
        <f t="shared" si="213"/>
        <v>80</v>
      </c>
    </row>
    <row r="398" spans="1:34" x14ac:dyDescent="0.35">
      <c r="A398" s="7" t="s">
        <v>122</v>
      </c>
      <c r="B398" s="7" t="s">
        <v>65</v>
      </c>
      <c r="C398" s="7" t="s">
        <v>167</v>
      </c>
      <c r="D398" s="81" t="s">
        <v>99</v>
      </c>
      <c r="E398" s="7" t="s">
        <v>69</v>
      </c>
      <c r="F398" s="8">
        <f t="shared" ref="F398:Q398" si="216">SUM(F399:F403)</f>
        <v>7</v>
      </c>
      <c r="G398" s="8">
        <f t="shared" si="216"/>
        <v>9</v>
      </c>
      <c r="H398" s="8">
        <f t="shared" si="216"/>
        <v>14</v>
      </c>
      <c r="I398" s="8">
        <f t="shared" si="216"/>
        <v>16</v>
      </c>
      <c r="J398" s="8">
        <f t="shared" si="216"/>
        <v>18</v>
      </c>
      <c r="K398" s="8">
        <f t="shared" si="216"/>
        <v>20</v>
      </c>
      <c r="L398" s="8">
        <f t="shared" si="216"/>
        <v>23</v>
      </c>
      <c r="M398" s="8">
        <f t="shared" si="216"/>
        <v>27</v>
      </c>
      <c r="N398" s="8">
        <f t="shared" si="216"/>
        <v>28</v>
      </c>
      <c r="O398" s="8">
        <f t="shared" si="216"/>
        <v>29</v>
      </c>
      <c r="P398" s="8">
        <f t="shared" si="216"/>
        <v>15</v>
      </c>
      <c r="Q398" s="8">
        <f t="shared" si="216"/>
        <v>15</v>
      </c>
      <c r="S398" s="102">
        <f t="shared" si="201"/>
        <v>30</v>
      </c>
      <c r="W398" s="102">
        <f t="shared" si="202"/>
        <v>7</v>
      </c>
      <c r="X398" s="102">
        <f t="shared" si="203"/>
        <v>16</v>
      </c>
      <c r="Y398" s="102">
        <f t="shared" si="204"/>
        <v>30</v>
      </c>
      <c r="Z398" s="102">
        <f t="shared" si="205"/>
        <v>46</v>
      </c>
      <c r="AA398" s="102">
        <f t="shared" si="206"/>
        <v>64</v>
      </c>
      <c r="AB398" s="102">
        <f t="shared" si="207"/>
        <v>84</v>
      </c>
      <c r="AC398" s="102">
        <f t="shared" si="208"/>
        <v>107</v>
      </c>
      <c r="AD398" s="102">
        <f t="shared" si="209"/>
        <v>134</v>
      </c>
      <c r="AE398" s="102">
        <f t="shared" si="210"/>
        <v>162</v>
      </c>
      <c r="AF398" s="102">
        <f t="shared" si="211"/>
        <v>191</v>
      </c>
      <c r="AG398" s="102">
        <f t="shared" si="212"/>
        <v>206</v>
      </c>
      <c r="AH398" s="102">
        <f t="shared" si="213"/>
        <v>221</v>
      </c>
    </row>
    <row r="399" spans="1:34" x14ac:dyDescent="0.35">
      <c r="A399" s="9" t="s">
        <v>122</v>
      </c>
      <c r="B399" s="13" t="s">
        <v>65</v>
      </c>
      <c r="C399" s="9" t="s">
        <v>167</v>
      </c>
      <c r="D399" s="10" t="s">
        <v>99</v>
      </c>
      <c r="E399" s="9" t="s">
        <v>70</v>
      </c>
      <c r="F399" s="9">
        <v>1</v>
      </c>
      <c r="G399" s="9">
        <v>1</v>
      </c>
      <c r="H399" s="9">
        <v>2</v>
      </c>
      <c r="I399" s="9">
        <v>2</v>
      </c>
      <c r="J399" s="9">
        <v>2</v>
      </c>
      <c r="K399" s="9">
        <v>2</v>
      </c>
      <c r="L399" s="9">
        <v>2</v>
      </c>
      <c r="M399" s="9">
        <v>3</v>
      </c>
      <c r="N399" s="9">
        <v>3</v>
      </c>
      <c r="O399" s="9">
        <v>3</v>
      </c>
      <c r="P399" s="9">
        <v>2</v>
      </c>
      <c r="Q399" s="9">
        <v>2</v>
      </c>
      <c r="S399" s="102">
        <f t="shared" si="201"/>
        <v>4</v>
      </c>
      <c r="W399" s="102">
        <f t="shared" si="202"/>
        <v>1</v>
      </c>
      <c r="X399" s="102">
        <f t="shared" si="203"/>
        <v>2</v>
      </c>
      <c r="Y399" s="102">
        <f t="shared" si="204"/>
        <v>4</v>
      </c>
      <c r="Z399" s="102">
        <f t="shared" si="205"/>
        <v>6</v>
      </c>
      <c r="AA399" s="102">
        <f t="shared" si="206"/>
        <v>8</v>
      </c>
      <c r="AB399" s="102">
        <f t="shared" si="207"/>
        <v>10</v>
      </c>
      <c r="AC399" s="102">
        <f t="shared" si="208"/>
        <v>12</v>
      </c>
      <c r="AD399" s="102">
        <f t="shared" si="209"/>
        <v>15</v>
      </c>
      <c r="AE399" s="102">
        <f t="shared" si="210"/>
        <v>18</v>
      </c>
      <c r="AF399" s="102">
        <f t="shared" si="211"/>
        <v>21</v>
      </c>
      <c r="AG399" s="102">
        <f t="shared" si="212"/>
        <v>23</v>
      </c>
      <c r="AH399" s="102">
        <f t="shared" si="213"/>
        <v>25</v>
      </c>
    </row>
    <row r="400" spans="1:34" x14ac:dyDescent="0.35">
      <c r="A400" s="9" t="s">
        <v>122</v>
      </c>
      <c r="B400" s="13" t="s">
        <v>65</v>
      </c>
      <c r="C400" s="9" t="s">
        <v>167</v>
      </c>
      <c r="D400" s="10" t="s">
        <v>99</v>
      </c>
      <c r="E400" s="9" t="s">
        <v>71</v>
      </c>
      <c r="F400" s="14">
        <v>1</v>
      </c>
      <c r="G400" s="14">
        <v>1</v>
      </c>
      <c r="H400" s="14">
        <v>2</v>
      </c>
      <c r="I400" s="14">
        <v>2</v>
      </c>
      <c r="J400" s="14">
        <v>2</v>
      </c>
      <c r="K400" s="14">
        <v>2</v>
      </c>
      <c r="L400" s="14">
        <v>3</v>
      </c>
      <c r="M400" s="14">
        <v>3</v>
      </c>
      <c r="N400" s="14">
        <v>3</v>
      </c>
      <c r="O400" s="14">
        <v>3</v>
      </c>
      <c r="P400" s="14">
        <v>2</v>
      </c>
      <c r="Q400" s="14">
        <v>2</v>
      </c>
      <c r="S400" s="102">
        <f t="shared" si="201"/>
        <v>4</v>
      </c>
      <c r="W400" s="102">
        <f t="shared" si="202"/>
        <v>1</v>
      </c>
      <c r="X400" s="102">
        <f t="shared" si="203"/>
        <v>2</v>
      </c>
      <c r="Y400" s="102">
        <f t="shared" si="204"/>
        <v>4</v>
      </c>
      <c r="Z400" s="102">
        <f t="shared" si="205"/>
        <v>6</v>
      </c>
      <c r="AA400" s="102">
        <f t="shared" si="206"/>
        <v>8</v>
      </c>
      <c r="AB400" s="102">
        <f t="shared" si="207"/>
        <v>10</v>
      </c>
      <c r="AC400" s="102">
        <f t="shared" si="208"/>
        <v>13</v>
      </c>
      <c r="AD400" s="102">
        <f t="shared" si="209"/>
        <v>16</v>
      </c>
      <c r="AE400" s="102">
        <f t="shared" si="210"/>
        <v>19</v>
      </c>
      <c r="AF400" s="102">
        <f t="shared" si="211"/>
        <v>22</v>
      </c>
      <c r="AG400" s="102">
        <f t="shared" si="212"/>
        <v>24</v>
      </c>
      <c r="AH400" s="102">
        <f t="shared" si="213"/>
        <v>26</v>
      </c>
    </row>
    <row r="401" spans="1:34" x14ac:dyDescent="0.35">
      <c r="A401" s="9" t="s">
        <v>122</v>
      </c>
      <c r="B401" s="13" t="s">
        <v>65</v>
      </c>
      <c r="C401" s="9" t="s">
        <v>167</v>
      </c>
      <c r="D401" s="10" t="s">
        <v>99</v>
      </c>
      <c r="E401" s="9" t="s">
        <v>72</v>
      </c>
      <c r="F401" s="9">
        <v>2</v>
      </c>
      <c r="G401" s="9">
        <v>3</v>
      </c>
      <c r="H401" s="9">
        <v>5</v>
      </c>
      <c r="I401" s="9">
        <v>6</v>
      </c>
      <c r="J401" s="9">
        <v>7</v>
      </c>
      <c r="K401" s="9">
        <v>8</v>
      </c>
      <c r="L401" s="9">
        <v>8</v>
      </c>
      <c r="M401" s="9">
        <v>10</v>
      </c>
      <c r="N401" s="9">
        <v>11</v>
      </c>
      <c r="O401" s="9">
        <v>11</v>
      </c>
      <c r="P401" s="9">
        <v>6</v>
      </c>
      <c r="Q401" s="9">
        <v>6</v>
      </c>
      <c r="S401" s="102">
        <f t="shared" si="201"/>
        <v>10</v>
      </c>
      <c r="W401" s="102">
        <f t="shared" si="202"/>
        <v>2</v>
      </c>
      <c r="X401" s="102">
        <f t="shared" si="203"/>
        <v>5</v>
      </c>
      <c r="Y401" s="102">
        <f t="shared" si="204"/>
        <v>10</v>
      </c>
      <c r="Z401" s="102">
        <f t="shared" si="205"/>
        <v>16</v>
      </c>
      <c r="AA401" s="102">
        <f t="shared" si="206"/>
        <v>23</v>
      </c>
      <c r="AB401" s="102">
        <f t="shared" si="207"/>
        <v>31</v>
      </c>
      <c r="AC401" s="102">
        <f t="shared" si="208"/>
        <v>39</v>
      </c>
      <c r="AD401" s="102">
        <f t="shared" si="209"/>
        <v>49</v>
      </c>
      <c r="AE401" s="102">
        <f t="shared" si="210"/>
        <v>60</v>
      </c>
      <c r="AF401" s="102">
        <f t="shared" si="211"/>
        <v>71</v>
      </c>
      <c r="AG401" s="102">
        <f t="shared" si="212"/>
        <v>77</v>
      </c>
      <c r="AH401" s="102">
        <f t="shared" si="213"/>
        <v>83</v>
      </c>
    </row>
    <row r="402" spans="1:34" x14ac:dyDescent="0.35">
      <c r="A402" s="9" t="s">
        <v>122</v>
      </c>
      <c r="B402" s="13" t="s">
        <v>65</v>
      </c>
      <c r="C402" s="9" t="s">
        <v>167</v>
      </c>
      <c r="D402" s="10" t="s">
        <v>99</v>
      </c>
      <c r="E402" s="9" t="s">
        <v>73</v>
      </c>
      <c r="F402" s="14">
        <v>1</v>
      </c>
      <c r="G402" s="14">
        <v>2</v>
      </c>
      <c r="H402" s="14">
        <v>2</v>
      </c>
      <c r="I402" s="14">
        <v>2</v>
      </c>
      <c r="J402" s="14">
        <v>3</v>
      </c>
      <c r="K402" s="14">
        <v>3</v>
      </c>
      <c r="L402" s="14">
        <v>4</v>
      </c>
      <c r="M402" s="14">
        <v>4</v>
      </c>
      <c r="N402" s="14">
        <v>4</v>
      </c>
      <c r="O402" s="14">
        <v>5</v>
      </c>
      <c r="P402" s="14">
        <v>2</v>
      </c>
      <c r="Q402" s="14">
        <v>2</v>
      </c>
      <c r="S402" s="102">
        <f t="shared" si="201"/>
        <v>5</v>
      </c>
      <c r="W402" s="102">
        <f t="shared" si="202"/>
        <v>1</v>
      </c>
      <c r="X402" s="102">
        <f t="shared" si="203"/>
        <v>3</v>
      </c>
      <c r="Y402" s="102">
        <f t="shared" si="204"/>
        <v>5</v>
      </c>
      <c r="Z402" s="102">
        <f t="shared" si="205"/>
        <v>7</v>
      </c>
      <c r="AA402" s="102">
        <f t="shared" si="206"/>
        <v>10</v>
      </c>
      <c r="AB402" s="102">
        <f t="shared" si="207"/>
        <v>13</v>
      </c>
      <c r="AC402" s="102">
        <f t="shared" si="208"/>
        <v>17</v>
      </c>
      <c r="AD402" s="102">
        <f t="shared" si="209"/>
        <v>21</v>
      </c>
      <c r="AE402" s="102">
        <f t="shared" si="210"/>
        <v>25</v>
      </c>
      <c r="AF402" s="102">
        <f t="shared" si="211"/>
        <v>30</v>
      </c>
      <c r="AG402" s="102">
        <f t="shared" si="212"/>
        <v>32</v>
      </c>
      <c r="AH402" s="102">
        <f t="shared" si="213"/>
        <v>34</v>
      </c>
    </row>
    <row r="403" spans="1:34" x14ac:dyDescent="0.35">
      <c r="A403" s="9" t="s">
        <v>122</v>
      </c>
      <c r="B403" s="13" t="s">
        <v>65</v>
      </c>
      <c r="C403" s="9" t="s">
        <v>167</v>
      </c>
      <c r="D403" s="10" t="s">
        <v>99</v>
      </c>
      <c r="E403" s="9" t="s">
        <v>74</v>
      </c>
      <c r="F403" s="9">
        <v>2</v>
      </c>
      <c r="G403" s="9">
        <v>2</v>
      </c>
      <c r="H403" s="9">
        <v>3</v>
      </c>
      <c r="I403" s="9">
        <v>4</v>
      </c>
      <c r="J403" s="9">
        <v>4</v>
      </c>
      <c r="K403" s="9">
        <v>5</v>
      </c>
      <c r="L403" s="9">
        <v>6</v>
      </c>
      <c r="M403" s="9">
        <v>7</v>
      </c>
      <c r="N403" s="9">
        <v>7</v>
      </c>
      <c r="O403" s="9">
        <v>7</v>
      </c>
      <c r="P403" s="9">
        <v>3</v>
      </c>
      <c r="Q403" s="9">
        <v>3</v>
      </c>
      <c r="S403" s="102">
        <f t="shared" si="201"/>
        <v>7</v>
      </c>
      <c r="W403" s="102">
        <f t="shared" si="202"/>
        <v>2</v>
      </c>
      <c r="X403" s="102">
        <f t="shared" si="203"/>
        <v>4</v>
      </c>
      <c r="Y403" s="102">
        <f t="shared" si="204"/>
        <v>7</v>
      </c>
      <c r="Z403" s="102">
        <f t="shared" si="205"/>
        <v>11</v>
      </c>
      <c r="AA403" s="102">
        <f t="shared" si="206"/>
        <v>15</v>
      </c>
      <c r="AB403" s="102">
        <f t="shared" si="207"/>
        <v>20</v>
      </c>
      <c r="AC403" s="102">
        <f t="shared" si="208"/>
        <v>26</v>
      </c>
      <c r="AD403" s="102">
        <f t="shared" si="209"/>
        <v>33</v>
      </c>
      <c r="AE403" s="102">
        <f t="shared" si="210"/>
        <v>40</v>
      </c>
      <c r="AF403" s="102">
        <f t="shared" si="211"/>
        <v>47</v>
      </c>
      <c r="AG403" s="102">
        <f t="shared" si="212"/>
        <v>50</v>
      </c>
      <c r="AH403" s="102">
        <f t="shared" si="213"/>
        <v>53</v>
      </c>
    </row>
    <row r="404" spans="1:34" x14ac:dyDescent="0.35">
      <c r="A404" s="7" t="s">
        <v>122</v>
      </c>
      <c r="B404" s="7" t="s">
        <v>65</v>
      </c>
      <c r="C404" s="7" t="s">
        <v>168</v>
      </c>
      <c r="D404" s="81" t="s">
        <v>99</v>
      </c>
      <c r="E404" s="7" t="s">
        <v>69</v>
      </c>
      <c r="F404" s="8">
        <f t="shared" ref="F404:Q404" si="217">SUM(F405:F409)</f>
        <v>872</v>
      </c>
      <c r="G404" s="8">
        <f t="shared" si="217"/>
        <v>2307</v>
      </c>
      <c r="H404" s="8">
        <f t="shared" si="217"/>
        <v>2556</v>
      </c>
      <c r="I404" s="8">
        <f t="shared" si="217"/>
        <v>1745</v>
      </c>
      <c r="J404" s="8">
        <f t="shared" si="217"/>
        <v>1253</v>
      </c>
      <c r="K404" s="8">
        <f t="shared" si="217"/>
        <v>1257</v>
      </c>
      <c r="L404" s="8">
        <f t="shared" si="217"/>
        <v>1339</v>
      </c>
      <c r="M404" s="8">
        <f t="shared" si="217"/>
        <v>1085</v>
      </c>
      <c r="N404" s="8">
        <f t="shared" si="217"/>
        <v>857</v>
      </c>
      <c r="O404" s="8">
        <f t="shared" si="217"/>
        <v>1203</v>
      </c>
      <c r="P404" s="8">
        <f t="shared" si="217"/>
        <v>1477</v>
      </c>
      <c r="Q404" s="8">
        <f t="shared" si="217"/>
        <v>1155</v>
      </c>
      <c r="S404" s="102">
        <f t="shared" si="201"/>
        <v>5735</v>
      </c>
      <c r="W404" s="102">
        <f t="shared" si="202"/>
        <v>872</v>
      </c>
      <c r="X404" s="102">
        <f t="shared" si="203"/>
        <v>3179</v>
      </c>
      <c r="Y404" s="102">
        <f t="shared" si="204"/>
        <v>5735</v>
      </c>
      <c r="Z404" s="102">
        <f t="shared" si="205"/>
        <v>7480</v>
      </c>
      <c r="AA404" s="102">
        <f t="shared" si="206"/>
        <v>8733</v>
      </c>
      <c r="AB404" s="102">
        <f t="shared" si="207"/>
        <v>9990</v>
      </c>
      <c r="AC404" s="102">
        <f t="shared" si="208"/>
        <v>11329</v>
      </c>
      <c r="AD404" s="102">
        <f t="shared" si="209"/>
        <v>12414</v>
      </c>
      <c r="AE404" s="102">
        <f t="shared" si="210"/>
        <v>13271</v>
      </c>
      <c r="AF404" s="102">
        <f t="shared" si="211"/>
        <v>14474</v>
      </c>
      <c r="AG404" s="102">
        <f t="shared" si="212"/>
        <v>15951</v>
      </c>
      <c r="AH404" s="102">
        <f t="shared" si="213"/>
        <v>17106</v>
      </c>
    </row>
    <row r="405" spans="1:34" x14ac:dyDescent="0.35">
      <c r="A405" s="9" t="s">
        <v>122</v>
      </c>
      <c r="B405" s="13" t="s">
        <v>65</v>
      </c>
      <c r="C405" s="9" t="s">
        <v>168</v>
      </c>
      <c r="D405" s="10" t="s">
        <v>99</v>
      </c>
      <c r="E405" s="9" t="s">
        <v>70</v>
      </c>
      <c r="F405" s="9">
        <v>96</v>
      </c>
      <c r="G405" s="9">
        <v>255</v>
      </c>
      <c r="H405" s="9">
        <v>283</v>
      </c>
      <c r="I405" s="9">
        <v>193</v>
      </c>
      <c r="J405" s="9">
        <v>139</v>
      </c>
      <c r="K405" s="9">
        <v>139</v>
      </c>
      <c r="L405" s="9">
        <v>148</v>
      </c>
      <c r="M405" s="9">
        <v>120</v>
      </c>
      <c r="N405" s="9">
        <v>95</v>
      </c>
      <c r="O405" s="9">
        <v>133</v>
      </c>
      <c r="P405" s="9">
        <v>163</v>
      </c>
      <c r="Q405" s="9">
        <v>128</v>
      </c>
      <c r="S405" s="102">
        <f t="shared" si="201"/>
        <v>634</v>
      </c>
      <c r="W405" s="102">
        <f t="shared" si="202"/>
        <v>96</v>
      </c>
      <c r="X405" s="102">
        <f t="shared" si="203"/>
        <v>351</v>
      </c>
      <c r="Y405" s="102">
        <f t="shared" si="204"/>
        <v>634</v>
      </c>
      <c r="Z405" s="102">
        <f t="shared" si="205"/>
        <v>827</v>
      </c>
      <c r="AA405" s="102">
        <f t="shared" si="206"/>
        <v>966</v>
      </c>
      <c r="AB405" s="102">
        <f t="shared" si="207"/>
        <v>1105</v>
      </c>
      <c r="AC405" s="102">
        <f t="shared" si="208"/>
        <v>1253</v>
      </c>
      <c r="AD405" s="102">
        <f t="shared" si="209"/>
        <v>1373</v>
      </c>
      <c r="AE405" s="102">
        <f t="shared" si="210"/>
        <v>1468</v>
      </c>
      <c r="AF405" s="102">
        <f t="shared" si="211"/>
        <v>1601</v>
      </c>
      <c r="AG405" s="102">
        <f t="shared" si="212"/>
        <v>1764</v>
      </c>
      <c r="AH405" s="102">
        <f t="shared" si="213"/>
        <v>1892</v>
      </c>
    </row>
    <row r="406" spans="1:34" x14ac:dyDescent="0.35">
      <c r="A406" s="9" t="s">
        <v>122</v>
      </c>
      <c r="B406" s="13" t="s">
        <v>65</v>
      </c>
      <c r="C406" s="9" t="s">
        <v>168</v>
      </c>
      <c r="D406" s="10" t="s">
        <v>99</v>
      </c>
      <c r="E406" s="9" t="s">
        <v>71</v>
      </c>
      <c r="F406" s="14">
        <v>112</v>
      </c>
      <c r="G406" s="14">
        <v>296</v>
      </c>
      <c r="H406" s="14">
        <v>328</v>
      </c>
      <c r="I406" s="14">
        <v>224</v>
      </c>
      <c r="J406" s="14">
        <v>161</v>
      </c>
      <c r="K406" s="14">
        <v>161</v>
      </c>
      <c r="L406" s="14">
        <v>172</v>
      </c>
      <c r="M406" s="14">
        <v>139</v>
      </c>
      <c r="N406" s="14">
        <v>110</v>
      </c>
      <c r="O406" s="14">
        <v>154</v>
      </c>
      <c r="P406" s="14">
        <v>190</v>
      </c>
      <c r="Q406" s="14">
        <v>148</v>
      </c>
      <c r="S406" s="102">
        <f t="shared" si="201"/>
        <v>736</v>
      </c>
      <c r="W406" s="102">
        <f t="shared" si="202"/>
        <v>112</v>
      </c>
      <c r="X406" s="102">
        <f t="shared" si="203"/>
        <v>408</v>
      </c>
      <c r="Y406" s="102">
        <f t="shared" si="204"/>
        <v>736</v>
      </c>
      <c r="Z406" s="102">
        <f t="shared" si="205"/>
        <v>960</v>
      </c>
      <c r="AA406" s="102">
        <f t="shared" si="206"/>
        <v>1121</v>
      </c>
      <c r="AB406" s="102">
        <f t="shared" si="207"/>
        <v>1282</v>
      </c>
      <c r="AC406" s="102">
        <f t="shared" si="208"/>
        <v>1454</v>
      </c>
      <c r="AD406" s="102">
        <f t="shared" si="209"/>
        <v>1593</v>
      </c>
      <c r="AE406" s="102">
        <f t="shared" si="210"/>
        <v>1703</v>
      </c>
      <c r="AF406" s="102">
        <f t="shared" si="211"/>
        <v>1857</v>
      </c>
      <c r="AG406" s="102">
        <f t="shared" si="212"/>
        <v>2047</v>
      </c>
      <c r="AH406" s="102">
        <f t="shared" si="213"/>
        <v>2195</v>
      </c>
    </row>
    <row r="407" spans="1:34" x14ac:dyDescent="0.35">
      <c r="A407" s="9" t="s">
        <v>122</v>
      </c>
      <c r="B407" s="13" t="s">
        <v>65</v>
      </c>
      <c r="C407" s="9" t="s">
        <v>168</v>
      </c>
      <c r="D407" s="10" t="s">
        <v>99</v>
      </c>
      <c r="E407" s="9" t="s">
        <v>72</v>
      </c>
      <c r="F407" s="9">
        <v>322</v>
      </c>
      <c r="G407" s="9">
        <v>853</v>
      </c>
      <c r="H407" s="9">
        <v>945</v>
      </c>
      <c r="I407" s="9">
        <v>645</v>
      </c>
      <c r="J407" s="9">
        <v>463</v>
      </c>
      <c r="K407" s="9">
        <v>465</v>
      </c>
      <c r="L407" s="9">
        <v>495</v>
      </c>
      <c r="M407" s="9">
        <v>401</v>
      </c>
      <c r="N407" s="9">
        <v>317</v>
      </c>
      <c r="O407" s="9">
        <v>445</v>
      </c>
      <c r="P407" s="9">
        <v>546</v>
      </c>
      <c r="Q407" s="9">
        <v>427</v>
      </c>
      <c r="S407" s="102">
        <f t="shared" si="201"/>
        <v>2120</v>
      </c>
      <c r="W407" s="102">
        <f t="shared" si="202"/>
        <v>322</v>
      </c>
      <c r="X407" s="102">
        <f t="shared" si="203"/>
        <v>1175</v>
      </c>
      <c r="Y407" s="102">
        <f t="shared" si="204"/>
        <v>2120</v>
      </c>
      <c r="Z407" s="102">
        <f t="shared" si="205"/>
        <v>2765</v>
      </c>
      <c r="AA407" s="102">
        <f t="shared" si="206"/>
        <v>3228</v>
      </c>
      <c r="AB407" s="102">
        <f t="shared" si="207"/>
        <v>3693</v>
      </c>
      <c r="AC407" s="102">
        <f t="shared" si="208"/>
        <v>4188</v>
      </c>
      <c r="AD407" s="102">
        <f t="shared" si="209"/>
        <v>4589</v>
      </c>
      <c r="AE407" s="102">
        <f t="shared" si="210"/>
        <v>4906</v>
      </c>
      <c r="AF407" s="102">
        <f t="shared" si="211"/>
        <v>5351</v>
      </c>
      <c r="AG407" s="102">
        <f t="shared" si="212"/>
        <v>5897</v>
      </c>
      <c r="AH407" s="102">
        <f t="shared" si="213"/>
        <v>6324</v>
      </c>
    </row>
    <row r="408" spans="1:34" x14ac:dyDescent="0.35">
      <c r="A408" s="9" t="s">
        <v>122</v>
      </c>
      <c r="B408" s="13" t="s">
        <v>65</v>
      </c>
      <c r="C408" s="9" t="s">
        <v>168</v>
      </c>
      <c r="D408" s="10" t="s">
        <v>99</v>
      </c>
      <c r="E408" s="9" t="s">
        <v>73</v>
      </c>
      <c r="F408" s="14">
        <v>141</v>
      </c>
      <c r="G408" s="14">
        <v>372</v>
      </c>
      <c r="H408" s="14">
        <v>412</v>
      </c>
      <c r="I408" s="14">
        <v>281</v>
      </c>
      <c r="J408" s="14">
        <v>202</v>
      </c>
      <c r="K408" s="14">
        <v>203</v>
      </c>
      <c r="L408" s="14">
        <v>216</v>
      </c>
      <c r="M408" s="14">
        <v>175</v>
      </c>
      <c r="N408" s="14">
        <v>138</v>
      </c>
      <c r="O408" s="14">
        <v>194</v>
      </c>
      <c r="P408" s="14">
        <v>238</v>
      </c>
      <c r="Q408" s="14">
        <v>186</v>
      </c>
      <c r="S408" s="102">
        <f t="shared" si="201"/>
        <v>925</v>
      </c>
      <c r="W408" s="102">
        <f t="shared" si="202"/>
        <v>141</v>
      </c>
      <c r="X408" s="102">
        <f t="shared" si="203"/>
        <v>513</v>
      </c>
      <c r="Y408" s="102">
        <f t="shared" si="204"/>
        <v>925</v>
      </c>
      <c r="Z408" s="102">
        <f t="shared" si="205"/>
        <v>1206</v>
      </c>
      <c r="AA408" s="102">
        <f t="shared" si="206"/>
        <v>1408</v>
      </c>
      <c r="AB408" s="102">
        <f t="shared" si="207"/>
        <v>1611</v>
      </c>
      <c r="AC408" s="102">
        <f t="shared" si="208"/>
        <v>1827</v>
      </c>
      <c r="AD408" s="102">
        <f t="shared" si="209"/>
        <v>2002</v>
      </c>
      <c r="AE408" s="102">
        <f t="shared" si="210"/>
        <v>2140</v>
      </c>
      <c r="AF408" s="102">
        <f t="shared" si="211"/>
        <v>2334</v>
      </c>
      <c r="AG408" s="102">
        <f t="shared" si="212"/>
        <v>2572</v>
      </c>
      <c r="AH408" s="102">
        <f t="shared" si="213"/>
        <v>2758</v>
      </c>
    </row>
    <row r="409" spans="1:34" x14ac:dyDescent="0.35">
      <c r="A409" s="9" t="s">
        <v>122</v>
      </c>
      <c r="B409" s="13" t="s">
        <v>65</v>
      </c>
      <c r="C409" s="9" t="s">
        <v>168</v>
      </c>
      <c r="D409" s="10" t="s">
        <v>99</v>
      </c>
      <c r="E409" s="9" t="s">
        <v>74</v>
      </c>
      <c r="F409" s="9">
        <v>201</v>
      </c>
      <c r="G409" s="9">
        <v>531</v>
      </c>
      <c r="H409" s="9">
        <v>588</v>
      </c>
      <c r="I409" s="9">
        <v>402</v>
      </c>
      <c r="J409" s="9">
        <v>288</v>
      </c>
      <c r="K409" s="9">
        <v>289</v>
      </c>
      <c r="L409" s="9">
        <v>308</v>
      </c>
      <c r="M409" s="9">
        <v>250</v>
      </c>
      <c r="N409" s="9">
        <v>197</v>
      </c>
      <c r="O409" s="9">
        <v>277</v>
      </c>
      <c r="P409" s="9">
        <v>340</v>
      </c>
      <c r="Q409" s="9">
        <v>266</v>
      </c>
      <c r="S409" s="102">
        <f t="shared" si="201"/>
        <v>1320</v>
      </c>
      <c r="W409" s="102">
        <f t="shared" si="202"/>
        <v>201</v>
      </c>
      <c r="X409" s="102">
        <f t="shared" si="203"/>
        <v>732</v>
      </c>
      <c r="Y409" s="102">
        <f t="shared" si="204"/>
        <v>1320</v>
      </c>
      <c r="Z409" s="102">
        <f t="shared" si="205"/>
        <v>1722</v>
      </c>
      <c r="AA409" s="102">
        <f t="shared" si="206"/>
        <v>2010</v>
      </c>
      <c r="AB409" s="102">
        <f t="shared" si="207"/>
        <v>2299</v>
      </c>
      <c r="AC409" s="102">
        <f t="shared" si="208"/>
        <v>2607</v>
      </c>
      <c r="AD409" s="102">
        <f t="shared" si="209"/>
        <v>2857</v>
      </c>
      <c r="AE409" s="102">
        <f t="shared" si="210"/>
        <v>3054</v>
      </c>
      <c r="AF409" s="102">
        <f t="shared" si="211"/>
        <v>3331</v>
      </c>
      <c r="AG409" s="102">
        <f t="shared" si="212"/>
        <v>3671</v>
      </c>
      <c r="AH409" s="102">
        <f t="shared" si="213"/>
        <v>3937</v>
      </c>
    </row>
    <row r="410" spans="1:34" x14ac:dyDescent="0.35">
      <c r="A410" s="7" t="s">
        <v>137</v>
      </c>
      <c r="B410" s="7" t="s">
        <v>65</v>
      </c>
      <c r="C410" s="7" t="s">
        <v>169</v>
      </c>
      <c r="D410" s="81" t="s">
        <v>97</v>
      </c>
      <c r="E410" s="7" t="s">
        <v>69</v>
      </c>
      <c r="F410" s="8">
        <f t="shared" ref="F410:Q410" si="218">SUM(F411:F415)</f>
        <v>0</v>
      </c>
      <c r="G410" s="8">
        <f t="shared" si="218"/>
        <v>7</v>
      </c>
      <c r="H410" s="8">
        <f t="shared" si="218"/>
        <v>5</v>
      </c>
      <c r="I410" s="8">
        <f t="shared" si="218"/>
        <v>7</v>
      </c>
      <c r="J410" s="8">
        <f t="shared" si="218"/>
        <v>7</v>
      </c>
      <c r="K410" s="8">
        <f t="shared" si="218"/>
        <v>5</v>
      </c>
      <c r="L410" s="8">
        <f t="shared" si="218"/>
        <v>8</v>
      </c>
      <c r="M410" s="8">
        <f t="shared" si="218"/>
        <v>8</v>
      </c>
      <c r="N410" s="8">
        <f t="shared" si="218"/>
        <v>7</v>
      </c>
      <c r="O410" s="8">
        <f t="shared" si="218"/>
        <v>8</v>
      </c>
      <c r="P410" s="8">
        <f t="shared" si="218"/>
        <v>9</v>
      </c>
      <c r="Q410" s="8">
        <f t="shared" si="218"/>
        <v>7</v>
      </c>
      <c r="S410" s="102">
        <f t="shared" si="201"/>
        <v>12</v>
      </c>
      <c r="W410" s="102">
        <f t="shared" si="202"/>
        <v>0</v>
      </c>
      <c r="X410" s="102">
        <f t="shared" si="203"/>
        <v>7</v>
      </c>
      <c r="Y410" s="102">
        <f t="shared" si="204"/>
        <v>12</v>
      </c>
      <c r="Z410" s="102">
        <f t="shared" si="205"/>
        <v>19</v>
      </c>
      <c r="AA410" s="102">
        <f t="shared" si="206"/>
        <v>26</v>
      </c>
      <c r="AB410" s="102">
        <f t="shared" si="207"/>
        <v>31</v>
      </c>
      <c r="AC410" s="102">
        <f t="shared" si="208"/>
        <v>39</v>
      </c>
      <c r="AD410" s="102">
        <f t="shared" si="209"/>
        <v>47</v>
      </c>
      <c r="AE410" s="102">
        <f t="shared" si="210"/>
        <v>54</v>
      </c>
      <c r="AF410" s="102">
        <f t="shared" si="211"/>
        <v>62</v>
      </c>
      <c r="AG410" s="102">
        <f t="shared" si="212"/>
        <v>71</v>
      </c>
      <c r="AH410" s="102">
        <f t="shared" si="213"/>
        <v>78</v>
      </c>
    </row>
    <row r="411" spans="1:34" x14ac:dyDescent="0.35">
      <c r="A411" s="9" t="s">
        <v>137</v>
      </c>
      <c r="B411" s="13" t="s">
        <v>65</v>
      </c>
      <c r="C411" s="9" t="s">
        <v>169</v>
      </c>
      <c r="D411" s="10" t="s">
        <v>97</v>
      </c>
      <c r="E411" s="9" t="s">
        <v>70</v>
      </c>
      <c r="F411" s="9">
        <v>0</v>
      </c>
      <c r="G411" s="9">
        <v>0</v>
      </c>
      <c r="H411" s="9">
        <v>0</v>
      </c>
      <c r="I411" s="9">
        <v>0</v>
      </c>
      <c r="J411" s="9">
        <v>0</v>
      </c>
      <c r="K411" s="9">
        <v>0</v>
      </c>
      <c r="L411" s="9">
        <v>0</v>
      </c>
      <c r="M411" s="9">
        <v>0</v>
      </c>
      <c r="N411" s="9">
        <v>0</v>
      </c>
      <c r="O411" s="9">
        <v>0</v>
      </c>
      <c r="P411" s="9">
        <v>0</v>
      </c>
      <c r="Q411" s="9">
        <v>0</v>
      </c>
      <c r="S411" s="102">
        <f t="shared" si="201"/>
        <v>0</v>
      </c>
      <c r="W411" s="102">
        <f t="shared" si="202"/>
        <v>0</v>
      </c>
      <c r="X411" s="102">
        <f t="shared" si="203"/>
        <v>0</v>
      </c>
      <c r="Y411" s="102">
        <f t="shared" si="204"/>
        <v>0</v>
      </c>
      <c r="Z411" s="102">
        <f t="shared" si="205"/>
        <v>0</v>
      </c>
      <c r="AA411" s="102">
        <f t="shared" si="206"/>
        <v>0</v>
      </c>
      <c r="AB411" s="102">
        <f t="shared" si="207"/>
        <v>0</v>
      </c>
      <c r="AC411" s="102">
        <f t="shared" si="208"/>
        <v>0</v>
      </c>
      <c r="AD411" s="102">
        <f t="shared" si="209"/>
        <v>0</v>
      </c>
      <c r="AE411" s="102">
        <f t="shared" si="210"/>
        <v>0</v>
      </c>
      <c r="AF411" s="102">
        <f t="shared" si="211"/>
        <v>0</v>
      </c>
      <c r="AG411" s="102">
        <f t="shared" si="212"/>
        <v>0</v>
      </c>
      <c r="AH411" s="102">
        <f t="shared" si="213"/>
        <v>0</v>
      </c>
    </row>
    <row r="412" spans="1:34" x14ac:dyDescent="0.35">
      <c r="A412" s="9" t="s">
        <v>137</v>
      </c>
      <c r="B412" s="13" t="s">
        <v>65</v>
      </c>
      <c r="C412" s="9" t="s">
        <v>169</v>
      </c>
      <c r="D412" s="10" t="s">
        <v>97</v>
      </c>
      <c r="E412" s="9" t="s">
        <v>71</v>
      </c>
      <c r="F412" s="14">
        <v>0</v>
      </c>
      <c r="G412" s="14">
        <v>0</v>
      </c>
      <c r="H412" s="14">
        <v>0</v>
      </c>
      <c r="I412" s="14">
        <v>0</v>
      </c>
      <c r="J412" s="14">
        <v>0</v>
      </c>
      <c r="K412" s="14">
        <v>0</v>
      </c>
      <c r="L412" s="14">
        <v>0</v>
      </c>
      <c r="M412" s="14">
        <v>0</v>
      </c>
      <c r="N412" s="14">
        <v>0</v>
      </c>
      <c r="O412" s="14">
        <v>0</v>
      </c>
      <c r="P412" s="14">
        <v>0</v>
      </c>
      <c r="Q412" s="14">
        <v>0</v>
      </c>
      <c r="S412" s="102">
        <f t="shared" si="201"/>
        <v>0</v>
      </c>
      <c r="W412" s="102">
        <f t="shared" si="202"/>
        <v>0</v>
      </c>
      <c r="X412" s="102">
        <f t="shared" si="203"/>
        <v>0</v>
      </c>
      <c r="Y412" s="102">
        <f t="shared" si="204"/>
        <v>0</v>
      </c>
      <c r="Z412" s="102">
        <f t="shared" si="205"/>
        <v>0</v>
      </c>
      <c r="AA412" s="102">
        <f t="shared" si="206"/>
        <v>0</v>
      </c>
      <c r="AB412" s="102">
        <f t="shared" si="207"/>
        <v>0</v>
      </c>
      <c r="AC412" s="102">
        <f t="shared" si="208"/>
        <v>0</v>
      </c>
      <c r="AD412" s="102">
        <f t="shared" si="209"/>
        <v>0</v>
      </c>
      <c r="AE412" s="102">
        <f t="shared" si="210"/>
        <v>0</v>
      </c>
      <c r="AF412" s="102">
        <f t="shared" si="211"/>
        <v>0</v>
      </c>
      <c r="AG412" s="102">
        <f t="shared" si="212"/>
        <v>0</v>
      </c>
      <c r="AH412" s="102">
        <f t="shared" si="213"/>
        <v>0</v>
      </c>
    </row>
    <row r="413" spans="1:34" x14ac:dyDescent="0.35">
      <c r="A413" s="9" t="s">
        <v>137</v>
      </c>
      <c r="B413" s="13" t="s">
        <v>65</v>
      </c>
      <c r="C413" s="9" t="s">
        <v>169</v>
      </c>
      <c r="D413" s="10" t="s">
        <v>97</v>
      </c>
      <c r="E413" s="9" t="s">
        <v>72</v>
      </c>
      <c r="F413" s="9">
        <v>0</v>
      </c>
      <c r="G413" s="9">
        <v>1</v>
      </c>
      <c r="H413" s="9">
        <v>1</v>
      </c>
      <c r="I413" s="9">
        <v>1</v>
      </c>
      <c r="J413" s="9">
        <v>1</v>
      </c>
      <c r="K413" s="9">
        <v>1</v>
      </c>
      <c r="L413" s="9">
        <v>2</v>
      </c>
      <c r="M413" s="9">
        <v>2</v>
      </c>
      <c r="N413" s="9">
        <v>1</v>
      </c>
      <c r="O413" s="9">
        <v>2</v>
      </c>
      <c r="P413" s="9">
        <v>2</v>
      </c>
      <c r="Q413" s="9">
        <v>1</v>
      </c>
      <c r="S413" s="102">
        <f t="shared" si="201"/>
        <v>2</v>
      </c>
      <c r="W413" s="102">
        <f t="shared" si="202"/>
        <v>0</v>
      </c>
      <c r="X413" s="102">
        <f t="shared" si="203"/>
        <v>1</v>
      </c>
      <c r="Y413" s="102">
        <f t="shared" si="204"/>
        <v>2</v>
      </c>
      <c r="Z413" s="102">
        <f t="shared" si="205"/>
        <v>3</v>
      </c>
      <c r="AA413" s="102">
        <f t="shared" si="206"/>
        <v>4</v>
      </c>
      <c r="AB413" s="102">
        <f t="shared" si="207"/>
        <v>5</v>
      </c>
      <c r="AC413" s="102">
        <f t="shared" si="208"/>
        <v>7</v>
      </c>
      <c r="AD413" s="102">
        <f t="shared" si="209"/>
        <v>9</v>
      </c>
      <c r="AE413" s="102">
        <f t="shared" si="210"/>
        <v>10</v>
      </c>
      <c r="AF413" s="102">
        <f t="shared" si="211"/>
        <v>12</v>
      </c>
      <c r="AG413" s="102">
        <f t="shared" si="212"/>
        <v>14</v>
      </c>
      <c r="AH413" s="102">
        <f t="shared" si="213"/>
        <v>15</v>
      </c>
    </row>
    <row r="414" spans="1:34" x14ac:dyDescent="0.35">
      <c r="A414" s="9" t="s">
        <v>137</v>
      </c>
      <c r="B414" s="13" t="s">
        <v>65</v>
      </c>
      <c r="C414" s="9" t="s">
        <v>169</v>
      </c>
      <c r="D414" s="10" t="s">
        <v>97</v>
      </c>
      <c r="E414" s="9" t="s">
        <v>73</v>
      </c>
      <c r="F414" s="9">
        <v>0</v>
      </c>
      <c r="G414" s="9">
        <v>2</v>
      </c>
      <c r="H414" s="9">
        <v>1</v>
      </c>
      <c r="I414" s="9">
        <v>2</v>
      </c>
      <c r="J414" s="9">
        <v>2</v>
      </c>
      <c r="K414" s="9">
        <v>1</v>
      </c>
      <c r="L414" s="9">
        <v>2</v>
      </c>
      <c r="M414" s="9">
        <v>2</v>
      </c>
      <c r="N414" s="9">
        <v>2</v>
      </c>
      <c r="O414" s="9">
        <v>2</v>
      </c>
      <c r="P414" s="9">
        <v>2</v>
      </c>
      <c r="Q414" s="9">
        <v>2</v>
      </c>
      <c r="S414" s="102">
        <f t="shared" si="201"/>
        <v>3</v>
      </c>
      <c r="W414" s="102">
        <f t="shared" si="202"/>
        <v>0</v>
      </c>
      <c r="X414" s="102">
        <f t="shared" si="203"/>
        <v>2</v>
      </c>
      <c r="Y414" s="102">
        <f t="shared" si="204"/>
        <v>3</v>
      </c>
      <c r="Z414" s="102">
        <f t="shared" si="205"/>
        <v>5</v>
      </c>
      <c r="AA414" s="102">
        <f t="shared" si="206"/>
        <v>7</v>
      </c>
      <c r="AB414" s="102">
        <f t="shared" si="207"/>
        <v>8</v>
      </c>
      <c r="AC414" s="102">
        <f t="shared" si="208"/>
        <v>10</v>
      </c>
      <c r="AD414" s="102">
        <f t="shared" si="209"/>
        <v>12</v>
      </c>
      <c r="AE414" s="102">
        <f t="shared" si="210"/>
        <v>14</v>
      </c>
      <c r="AF414" s="102">
        <f t="shared" si="211"/>
        <v>16</v>
      </c>
      <c r="AG414" s="102">
        <f t="shared" si="212"/>
        <v>18</v>
      </c>
      <c r="AH414" s="102">
        <f t="shared" si="213"/>
        <v>20</v>
      </c>
    </row>
    <row r="415" spans="1:34" x14ac:dyDescent="0.35">
      <c r="A415" s="9" t="s">
        <v>137</v>
      </c>
      <c r="B415" s="13" t="s">
        <v>65</v>
      </c>
      <c r="C415" s="9" t="s">
        <v>169</v>
      </c>
      <c r="D415" s="10" t="s">
        <v>97</v>
      </c>
      <c r="E415" s="9" t="s">
        <v>74</v>
      </c>
      <c r="F415" s="9">
        <v>0</v>
      </c>
      <c r="G415" s="9">
        <v>4</v>
      </c>
      <c r="H415" s="9">
        <v>3</v>
      </c>
      <c r="I415" s="9">
        <v>4</v>
      </c>
      <c r="J415" s="9">
        <v>4</v>
      </c>
      <c r="K415" s="9">
        <v>3</v>
      </c>
      <c r="L415" s="9">
        <v>4</v>
      </c>
      <c r="M415" s="9">
        <v>4</v>
      </c>
      <c r="N415" s="9">
        <v>4</v>
      </c>
      <c r="O415" s="9">
        <v>4</v>
      </c>
      <c r="P415" s="9">
        <v>5</v>
      </c>
      <c r="Q415" s="9">
        <v>4</v>
      </c>
      <c r="S415" s="102">
        <f t="shared" si="201"/>
        <v>7</v>
      </c>
      <c r="W415" s="102">
        <f t="shared" si="202"/>
        <v>0</v>
      </c>
      <c r="X415" s="102">
        <f t="shared" si="203"/>
        <v>4</v>
      </c>
      <c r="Y415" s="102">
        <f t="shared" si="204"/>
        <v>7</v>
      </c>
      <c r="Z415" s="102">
        <f t="shared" si="205"/>
        <v>11</v>
      </c>
      <c r="AA415" s="102">
        <f t="shared" si="206"/>
        <v>15</v>
      </c>
      <c r="AB415" s="102">
        <f t="shared" si="207"/>
        <v>18</v>
      </c>
      <c r="AC415" s="102">
        <f t="shared" si="208"/>
        <v>22</v>
      </c>
      <c r="AD415" s="102">
        <f t="shared" si="209"/>
        <v>26</v>
      </c>
      <c r="AE415" s="102">
        <f t="shared" si="210"/>
        <v>30</v>
      </c>
      <c r="AF415" s="102">
        <f t="shared" si="211"/>
        <v>34</v>
      </c>
      <c r="AG415" s="102">
        <f t="shared" si="212"/>
        <v>39</v>
      </c>
      <c r="AH415" s="102">
        <f t="shared" si="213"/>
        <v>43</v>
      </c>
    </row>
    <row r="416" spans="1:34" x14ac:dyDescent="0.35">
      <c r="A416" s="7" t="s">
        <v>137</v>
      </c>
      <c r="B416" s="7" t="s">
        <v>65</v>
      </c>
      <c r="C416" s="7" t="s">
        <v>170</v>
      </c>
      <c r="D416" s="81" t="s">
        <v>99</v>
      </c>
      <c r="E416" s="7" t="s">
        <v>69</v>
      </c>
      <c r="F416" s="8">
        <f t="shared" ref="F416:Q416" si="219">SUM(F417:F421)</f>
        <v>0</v>
      </c>
      <c r="G416" s="8">
        <f t="shared" si="219"/>
        <v>1</v>
      </c>
      <c r="H416" s="8">
        <f t="shared" si="219"/>
        <v>1</v>
      </c>
      <c r="I416" s="8">
        <f t="shared" si="219"/>
        <v>1</v>
      </c>
      <c r="J416" s="8">
        <f t="shared" si="219"/>
        <v>1</v>
      </c>
      <c r="K416" s="8">
        <f t="shared" si="219"/>
        <v>1</v>
      </c>
      <c r="L416" s="8">
        <f t="shared" si="219"/>
        <v>2</v>
      </c>
      <c r="M416" s="8">
        <f t="shared" si="219"/>
        <v>2</v>
      </c>
      <c r="N416" s="8">
        <f t="shared" si="219"/>
        <v>1</v>
      </c>
      <c r="O416" s="8">
        <f t="shared" si="219"/>
        <v>2</v>
      </c>
      <c r="P416" s="8">
        <f t="shared" si="219"/>
        <v>2</v>
      </c>
      <c r="Q416" s="8">
        <f t="shared" si="219"/>
        <v>1</v>
      </c>
      <c r="S416" s="102">
        <f t="shared" si="201"/>
        <v>2</v>
      </c>
      <c r="W416" s="102">
        <f t="shared" si="202"/>
        <v>0</v>
      </c>
      <c r="X416" s="102">
        <f t="shared" si="203"/>
        <v>1</v>
      </c>
      <c r="Y416" s="102">
        <f t="shared" si="204"/>
        <v>2</v>
      </c>
      <c r="Z416" s="102">
        <f t="shared" si="205"/>
        <v>3</v>
      </c>
      <c r="AA416" s="102">
        <f t="shared" si="206"/>
        <v>4</v>
      </c>
      <c r="AB416" s="102">
        <f t="shared" si="207"/>
        <v>5</v>
      </c>
      <c r="AC416" s="102">
        <f t="shared" si="208"/>
        <v>7</v>
      </c>
      <c r="AD416" s="102">
        <f t="shared" si="209"/>
        <v>9</v>
      </c>
      <c r="AE416" s="102">
        <f t="shared" si="210"/>
        <v>10</v>
      </c>
      <c r="AF416" s="102">
        <f t="shared" si="211"/>
        <v>12</v>
      </c>
      <c r="AG416" s="102">
        <f t="shared" si="212"/>
        <v>14</v>
      </c>
      <c r="AH416" s="102">
        <f t="shared" si="213"/>
        <v>15</v>
      </c>
    </row>
    <row r="417" spans="1:34" x14ac:dyDescent="0.35">
      <c r="A417" s="9" t="s">
        <v>137</v>
      </c>
      <c r="B417" s="13" t="s">
        <v>65</v>
      </c>
      <c r="C417" s="9" t="s">
        <v>170</v>
      </c>
      <c r="D417" s="10" t="s">
        <v>99</v>
      </c>
      <c r="E417" s="9" t="s">
        <v>70</v>
      </c>
      <c r="F417" s="9">
        <v>0</v>
      </c>
      <c r="G417" s="9">
        <v>0</v>
      </c>
      <c r="H417" s="9">
        <v>0</v>
      </c>
      <c r="I417" s="9">
        <v>0</v>
      </c>
      <c r="J417" s="9">
        <v>0</v>
      </c>
      <c r="K417" s="9">
        <v>0</v>
      </c>
      <c r="L417" s="9">
        <v>0</v>
      </c>
      <c r="M417" s="9">
        <v>0</v>
      </c>
      <c r="N417" s="9">
        <v>0</v>
      </c>
      <c r="O417" s="9">
        <v>0</v>
      </c>
      <c r="P417" s="9">
        <v>0</v>
      </c>
      <c r="Q417" s="9">
        <v>0</v>
      </c>
      <c r="S417" s="102">
        <f t="shared" si="201"/>
        <v>0</v>
      </c>
      <c r="W417" s="102">
        <f t="shared" si="202"/>
        <v>0</v>
      </c>
      <c r="X417" s="102">
        <f t="shared" si="203"/>
        <v>0</v>
      </c>
      <c r="Y417" s="102">
        <f t="shared" si="204"/>
        <v>0</v>
      </c>
      <c r="Z417" s="102">
        <f t="shared" si="205"/>
        <v>0</v>
      </c>
      <c r="AA417" s="102">
        <f t="shared" si="206"/>
        <v>0</v>
      </c>
      <c r="AB417" s="102">
        <f t="shared" si="207"/>
        <v>0</v>
      </c>
      <c r="AC417" s="102">
        <f t="shared" si="208"/>
        <v>0</v>
      </c>
      <c r="AD417" s="102">
        <f t="shared" si="209"/>
        <v>0</v>
      </c>
      <c r="AE417" s="102">
        <f t="shared" si="210"/>
        <v>0</v>
      </c>
      <c r="AF417" s="102">
        <f t="shared" si="211"/>
        <v>0</v>
      </c>
      <c r="AG417" s="102">
        <f t="shared" si="212"/>
        <v>0</v>
      </c>
      <c r="AH417" s="102">
        <f t="shared" si="213"/>
        <v>0</v>
      </c>
    </row>
    <row r="418" spans="1:34" x14ac:dyDescent="0.35">
      <c r="A418" s="9" t="s">
        <v>137</v>
      </c>
      <c r="B418" s="13" t="s">
        <v>65</v>
      </c>
      <c r="C418" s="9" t="s">
        <v>170</v>
      </c>
      <c r="D418" s="10" t="s">
        <v>99</v>
      </c>
      <c r="E418" s="9" t="s">
        <v>71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  <c r="M418" s="9">
        <v>0</v>
      </c>
      <c r="N418" s="9">
        <v>0</v>
      </c>
      <c r="O418" s="9">
        <v>0</v>
      </c>
      <c r="P418" s="9">
        <v>0</v>
      </c>
      <c r="Q418" s="9">
        <v>0</v>
      </c>
      <c r="S418" s="102">
        <f t="shared" si="201"/>
        <v>0</v>
      </c>
      <c r="W418" s="102">
        <f t="shared" si="202"/>
        <v>0</v>
      </c>
      <c r="X418" s="102">
        <f t="shared" si="203"/>
        <v>0</v>
      </c>
      <c r="Y418" s="102">
        <f t="shared" si="204"/>
        <v>0</v>
      </c>
      <c r="Z418" s="102">
        <f t="shared" si="205"/>
        <v>0</v>
      </c>
      <c r="AA418" s="102">
        <f t="shared" si="206"/>
        <v>0</v>
      </c>
      <c r="AB418" s="102">
        <f t="shared" si="207"/>
        <v>0</v>
      </c>
      <c r="AC418" s="102">
        <f t="shared" si="208"/>
        <v>0</v>
      </c>
      <c r="AD418" s="102">
        <f t="shared" si="209"/>
        <v>0</v>
      </c>
      <c r="AE418" s="102">
        <f t="shared" si="210"/>
        <v>0</v>
      </c>
      <c r="AF418" s="102">
        <f t="shared" si="211"/>
        <v>0</v>
      </c>
      <c r="AG418" s="102">
        <f t="shared" si="212"/>
        <v>0</v>
      </c>
      <c r="AH418" s="102">
        <f t="shared" si="213"/>
        <v>0</v>
      </c>
    </row>
    <row r="419" spans="1:34" x14ac:dyDescent="0.35">
      <c r="A419" s="9" t="s">
        <v>137</v>
      </c>
      <c r="B419" s="13" t="s">
        <v>65</v>
      </c>
      <c r="C419" s="9" t="s">
        <v>170</v>
      </c>
      <c r="D419" s="10" t="s">
        <v>99</v>
      </c>
      <c r="E419" s="9" t="s">
        <v>72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1</v>
      </c>
      <c r="M419" s="9">
        <v>1</v>
      </c>
      <c r="N419" s="9">
        <v>0</v>
      </c>
      <c r="O419" s="9">
        <v>1</v>
      </c>
      <c r="P419" s="9">
        <v>1</v>
      </c>
      <c r="Q419" s="9">
        <v>0</v>
      </c>
      <c r="S419" s="102">
        <f t="shared" si="201"/>
        <v>0</v>
      </c>
      <c r="W419" s="102">
        <f t="shared" si="202"/>
        <v>0</v>
      </c>
      <c r="X419" s="102">
        <f t="shared" si="203"/>
        <v>0</v>
      </c>
      <c r="Y419" s="102">
        <f t="shared" si="204"/>
        <v>0</v>
      </c>
      <c r="Z419" s="102">
        <f t="shared" si="205"/>
        <v>0</v>
      </c>
      <c r="AA419" s="102">
        <f t="shared" si="206"/>
        <v>0</v>
      </c>
      <c r="AB419" s="102">
        <f t="shared" si="207"/>
        <v>0</v>
      </c>
      <c r="AC419" s="102">
        <f t="shared" si="208"/>
        <v>1</v>
      </c>
      <c r="AD419" s="102">
        <f t="shared" si="209"/>
        <v>2</v>
      </c>
      <c r="AE419" s="102">
        <f t="shared" si="210"/>
        <v>2</v>
      </c>
      <c r="AF419" s="102">
        <f t="shared" si="211"/>
        <v>3</v>
      </c>
      <c r="AG419" s="102">
        <f t="shared" si="212"/>
        <v>4</v>
      </c>
      <c r="AH419" s="102">
        <f t="shared" si="213"/>
        <v>4</v>
      </c>
    </row>
    <row r="420" spans="1:34" x14ac:dyDescent="0.35">
      <c r="A420" s="9" t="s">
        <v>137</v>
      </c>
      <c r="B420" s="13" t="s">
        <v>65</v>
      </c>
      <c r="C420" s="9" t="s">
        <v>170</v>
      </c>
      <c r="D420" s="10" t="s">
        <v>99</v>
      </c>
      <c r="E420" s="9" t="s">
        <v>73</v>
      </c>
      <c r="F420" s="14">
        <v>0</v>
      </c>
      <c r="G420" s="14">
        <v>0</v>
      </c>
      <c r="H420" s="14">
        <v>0</v>
      </c>
      <c r="I420" s="14">
        <v>0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0</v>
      </c>
      <c r="P420" s="14">
        <v>0</v>
      </c>
      <c r="Q420" s="14">
        <v>0</v>
      </c>
      <c r="S420" s="102">
        <f t="shared" si="201"/>
        <v>0</v>
      </c>
      <c r="W420" s="102">
        <f t="shared" si="202"/>
        <v>0</v>
      </c>
      <c r="X420" s="102">
        <f t="shared" si="203"/>
        <v>0</v>
      </c>
      <c r="Y420" s="102">
        <f t="shared" si="204"/>
        <v>0</v>
      </c>
      <c r="Z420" s="102">
        <f t="shared" si="205"/>
        <v>0</v>
      </c>
      <c r="AA420" s="102">
        <f t="shared" si="206"/>
        <v>0</v>
      </c>
      <c r="AB420" s="102">
        <f t="shared" si="207"/>
        <v>0</v>
      </c>
      <c r="AC420" s="102">
        <f t="shared" si="208"/>
        <v>0</v>
      </c>
      <c r="AD420" s="102">
        <f t="shared" si="209"/>
        <v>0</v>
      </c>
      <c r="AE420" s="102">
        <f t="shared" si="210"/>
        <v>0</v>
      </c>
      <c r="AF420" s="102">
        <f t="shared" si="211"/>
        <v>0</v>
      </c>
      <c r="AG420" s="102">
        <f t="shared" si="212"/>
        <v>0</v>
      </c>
      <c r="AH420" s="102">
        <f t="shared" si="213"/>
        <v>0</v>
      </c>
    </row>
    <row r="421" spans="1:34" x14ac:dyDescent="0.35">
      <c r="A421" s="9" t="s">
        <v>137</v>
      </c>
      <c r="B421" s="13" t="s">
        <v>65</v>
      </c>
      <c r="C421" s="9" t="s">
        <v>170</v>
      </c>
      <c r="D421" s="10" t="s">
        <v>99</v>
      </c>
      <c r="E421" s="9" t="s">
        <v>74</v>
      </c>
      <c r="F421" s="9">
        <v>0</v>
      </c>
      <c r="G421" s="9">
        <v>1</v>
      </c>
      <c r="H421" s="9">
        <v>1</v>
      </c>
      <c r="I421" s="9">
        <v>1</v>
      </c>
      <c r="J421" s="9">
        <v>1</v>
      </c>
      <c r="K421" s="9">
        <v>1</v>
      </c>
      <c r="L421" s="9">
        <v>1</v>
      </c>
      <c r="M421" s="9">
        <v>1</v>
      </c>
      <c r="N421" s="9">
        <v>1</v>
      </c>
      <c r="O421" s="9">
        <v>1</v>
      </c>
      <c r="P421" s="9">
        <v>1</v>
      </c>
      <c r="Q421" s="9">
        <v>1</v>
      </c>
      <c r="S421" s="102">
        <f t="shared" si="201"/>
        <v>2</v>
      </c>
      <c r="W421" s="102">
        <f t="shared" si="202"/>
        <v>0</v>
      </c>
      <c r="X421" s="102">
        <f t="shared" si="203"/>
        <v>1</v>
      </c>
      <c r="Y421" s="102">
        <f t="shared" si="204"/>
        <v>2</v>
      </c>
      <c r="Z421" s="102">
        <f t="shared" si="205"/>
        <v>3</v>
      </c>
      <c r="AA421" s="102">
        <f t="shared" si="206"/>
        <v>4</v>
      </c>
      <c r="AB421" s="102">
        <f t="shared" si="207"/>
        <v>5</v>
      </c>
      <c r="AC421" s="102">
        <f t="shared" si="208"/>
        <v>6</v>
      </c>
      <c r="AD421" s="102">
        <f t="shared" si="209"/>
        <v>7</v>
      </c>
      <c r="AE421" s="102">
        <f t="shared" si="210"/>
        <v>8</v>
      </c>
      <c r="AF421" s="102">
        <f t="shared" si="211"/>
        <v>9</v>
      </c>
      <c r="AG421" s="102">
        <f t="shared" si="212"/>
        <v>10</v>
      </c>
      <c r="AH421" s="102">
        <f t="shared" si="213"/>
        <v>11</v>
      </c>
    </row>
    <row r="422" spans="1:34" x14ac:dyDescent="0.35">
      <c r="A422" s="7" t="s">
        <v>137</v>
      </c>
      <c r="B422" s="7" t="s">
        <v>65</v>
      </c>
      <c r="C422" s="7" t="s">
        <v>171</v>
      </c>
      <c r="D422" s="81" t="s">
        <v>77</v>
      </c>
      <c r="E422" s="7" t="s">
        <v>69</v>
      </c>
      <c r="F422" s="8">
        <f t="shared" ref="F422:Q422" si="220">SUM(F423:F427)</f>
        <v>0</v>
      </c>
      <c r="G422" s="8">
        <f t="shared" si="220"/>
        <v>8</v>
      </c>
      <c r="H422" s="8">
        <f t="shared" si="220"/>
        <v>6</v>
      </c>
      <c r="I422" s="8">
        <f t="shared" si="220"/>
        <v>8</v>
      </c>
      <c r="J422" s="8">
        <f t="shared" si="220"/>
        <v>8</v>
      </c>
      <c r="K422" s="8">
        <f t="shared" si="220"/>
        <v>6</v>
      </c>
      <c r="L422" s="8">
        <f t="shared" si="220"/>
        <v>8</v>
      </c>
      <c r="M422" s="8">
        <f t="shared" si="220"/>
        <v>8</v>
      </c>
      <c r="N422" s="8">
        <f t="shared" si="220"/>
        <v>8</v>
      </c>
      <c r="O422" s="8">
        <f t="shared" si="220"/>
        <v>8</v>
      </c>
      <c r="P422" s="8">
        <f t="shared" si="220"/>
        <v>11</v>
      </c>
      <c r="Q422" s="8">
        <f t="shared" si="220"/>
        <v>8</v>
      </c>
      <c r="S422" s="102">
        <f t="shared" si="201"/>
        <v>14</v>
      </c>
      <c r="W422" s="102">
        <f t="shared" si="202"/>
        <v>0</v>
      </c>
      <c r="X422" s="102">
        <f t="shared" si="203"/>
        <v>8</v>
      </c>
      <c r="Y422" s="102">
        <f t="shared" si="204"/>
        <v>14</v>
      </c>
      <c r="Z422" s="102">
        <f t="shared" si="205"/>
        <v>22</v>
      </c>
      <c r="AA422" s="102">
        <f t="shared" si="206"/>
        <v>30</v>
      </c>
      <c r="AB422" s="102">
        <f t="shared" si="207"/>
        <v>36</v>
      </c>
      <c r="AC422" s="102">
        <f t="shared" si="208"/>
        <v>44</v>
      </c>
      <c r="AD422" s="102">
        <f t="shared" si="209"/>
        <v>52</v>
      </c>
      <c r="AE422" s="102">
        <f t="shared" si="210"/>
        <v>60</v>
      </c>
      <c r="AF422" s="102">
        <f t="shared" si="211"/>
        <v>68</v>
      </c>
      <c r="AG422" s="102">
        <f t="shared" si="212"/>
        <v>79</v>
      </c>
      <c r="AH422" s="102">
        <f t="shared" si="213"/>
        <v>87</v>
      </c>
    </row>
    <row r="423" spans="1:34" x14ac:dyDescent="0.35">
      <c r="A423" s="9" t="s">
        <v>137</v>
      </c>
      <c r="B423" s="13" t="s">
        <v>65</v>
      </c>
      <c r="C423" s="9" t="s">
        <v>171</v>
      </c>
      <c r="D423" s="10" t="s">
        <v>77</v>
      </c>
      <c r="E423" s="9" t="s">
        <v>70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0</v>
      </c>
      <c r="O423" s="9">
        <v>0</v>
      </c>
      <c r="P423" s="9">
        <v>0</v>
      </c>
      <c r="Q423" s="9">
        <v>0</v>
      </c>
      <c r="S423" s="102">
        <f t="shared" si="201"/>
        <v>0</v>
      </c>
      <c r="W423" s="102">
        <f t="shared" si="202"/>
        <v>0</v>
      </c>
      <c r="X423" s="102">
        <f t="shared" si="203"/>
        <v>0</v>
      </c>
      <c r="Y423" s="102">
        <f t="shared" si="204"/>
        <v>0</v>
      </c>
      <c r="Z423" s="102">
        <f t="shared" si="205"/>
        <v>0</v>
      </c>
      <c r="AA423" s="102">
        <f t="shared" si="206"/>
        <v>0</v>
      </c>
      <c r="AB423" s="102">
        <f t="shared" si="207"/>
        <v>0</v>
      </c>
      <c r="AC423" s="102">
        <f t="shared" si="208"/>
        <v>0</v>
      </c>
      <c r="AD423" s="102">
        <f t="shared" si="209"/>
        <v>0</v>
      </c>
      <c r="AE423" s="102">
        <f t="shared" si="210"/>
        <v>0</v>
      </c>
      <c r="AF423" s="102">
        <f t="shared" si="211"/>
        <v>0</v>
      </c>
      <c r="AG423" s="102">
        <f t="shared" si="212"/>
        <v>0</v>
      </c>
      <c r="AH423" s="102">
        <f t="shared" si="213"/>
        <v>0</v>
      </c>
    </row>
    <row r="424" spans="1:34" x14ac:dyDescent="0.35">
      <c r="A424" s="9" t="s">
        <v>137</v>
      </c>
      <c r="B424" s="13" t="s">
        <v>65</v>
      </c>
      <c r="C424" s="9" t="s">
        <v>171</v>
      </c>
      <c r="D424" s="10" t="s">
        <v>77</v>
      </c>
      <c r="E424" s="9" t="s">
        <v>71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0</v>
      </c>
      <c r="O424" s="9">
        <v>0</v>
      </c>
      <c r="P424" s="9">
        <v>0</v>
      </c>
      <c r="Q424" s="9">
        <v>0</v>
      </c>
      <c r="S424" s="102">
        <f t="shared" si="201"/>
        <v>0</v>
      </c>
      <c r="W424" s="102">
        <f t="shared" si="202"/>
        <v>0</v>
      </c>
      <c r="X424" s="102">
        <f t="shared" si="203"/>
        <v>0</v>
      </c>
      <c r="Y424" s="102">
        <f t="shared" si="204"/>
        <v>0</v>
      </c>
      <c r="Z424" s="102">
        <f t="shared" si="205"/>
        <v>0</v>
      </c>
      <c r="AA424" s="102">
        <f t="shared" si="206"/>
        <v>0</v>
      </c>
      <c r="AB424" s="102">
        <f t="shared" si="207"/>
        <v>0</v>
      </c>
      <c r="AC424" s="102">
        <f t="shared" si="208"/>
        <v>0</v>
      </c>
      <c r="AD424" s="102">
        <f t="shared" si="209"/>
        <v>0</v>
      </c>
      <c r="AE424" s="102">
        <f t="shared" si="210"/>
        <v>0</v>
      </c>
      <c r="AF424" s="102">
        <f t="shared" si="211"/>
        <v>0</v>
      </c>
      <c r="AG424" s="102">
        <f t="shared" si="212"/>
        <v>0</v>
      </c>
      <c r="AH424" s="102">
        <f t="shared" si="213"/>
        <v>0</v>
      </c>
    </row>
    <row r="425" spans="1:34" x14ac:dyDescent="0.35">
      <c r="A425" s="9" t="s">
        <v>137</v>
      </c>
      <c r="B425" s="13" t="s">
        <v>65</v>
      </c>
      <c r="C425" s="9" t="s">
        <v>171</v>
      </c>
      <c r="D425" s="10" t="s">
        <v>77</v>
      </c>
      <c r="E425" s="9" t="s">
        <v>72</v>
      </c>
      <c r="F425" s="9">
        <v>0</v>
      </c>
      <c r="G425" s="9">
        <v>0</v>
      </c>
      <c r="H425" s="9">
        <v>3</v>
      </c>
      <c r="I425" s="9">
        <v>0</v>
      </c>
      <c r="J425" s="9">
        <v>0</v>
      </c>
      <c r="K425" s="9">
        <v>3</v>
      </c>
      <c r="L425" s="9">
        <v>0</v>
      </c>
      <c r="M425" s="9">
        <v>0</v>
      </c>
      <c r="N425" s="9">
        <v>0</v>
      </c>
      <c r="O425" s="9">
        <v>0</v>
      </c>
      <c r="P425" s="9">
        <v>3</v>
      </c>
      <c r="Q425" s="9">
        <v>0</v>
      </c>
      <c r="S425" s="102">
        <f t="shared" si="201"/>
        <v>3</v>
      </c>
      <c r="W425" s="102">
        <f t="shared" si="202"/>
        <v>0</v>
      </c>
      <c r="X425" s="102">
        <f t="shared" si="203"/>
        <v>0</v>
      </c>
      <c r="Y425" s="102">
        <f t="shared" si="204"/>
        <v>3</v>
      </c>
      <c r="Z425" s="102">
        <f t="shared" si="205"/>
        <v>3</v>
      </c>
      <c r="AA425" s="102">
        <f t="shared" si="206"/>
        <v>3</v>
      </c>
      <c r="AB425" s="102">
        <f t="shared" si="207"/>
        <v>6</v>
      </c>
      <c r="AC425" s="102">
        <f t="shared" si="208"/>
        <v>6</v>
      </c>
      <c r="AD425" s="102">
        <f t="shared" si="209"/>
        <v>6</v>
      </c>
      <c r="AE425" s="102">
        <f t="shared" si="210"/>
        <v>6</v>
      </c>
      <c r="AF425" s="102">
        <f t="shared" si="211"/>
        <v>6</v>
      </c>
      <c r="AG425" s="102">
        <f t="shared" si="212"/>
        <v>9</v>
      </c>
      <c r="AH425" s="102">
        <f t="shared" si="213"/>
        <v>9</v>
      </c>
    </row>
    <row r="426" spans="1:34" x14ac:dyDescent="0.35">
      <c r="A426" s="9" t="s">
        <v>137</v>
      </c>
      <c r="B426" s="13" t="s">
        <v>65</v>
      </c>
      <c r="C426" s="9" t="s">
        <v>171</v>
      </c>
      <c r="D426" s="10" t="s">
        <v>77</v>
      </c>
      <c r="E426" s="9" t="s">
        <v>73</v>
      </c>
      <c r="F426" s="9">
        <v>0</v>
      </c>
      <c r="G426" s="9">
        <v>3</v>
      </c>
      <c r="H426" s="9">
        <v>0</v>
      </c>
      <c r="I426" s="9">
        <v>3</v>
      </c>
      <c r="J426" s="9">
        <v>3</v>
      </c>
      <c r="K426" s="9">
        <v>0</v>
      </c>
      <c r="L426" s="9">
        <v>3</v>
      </c>
      <c r="M426" s="9">
        <v>3</v>
      </c>
      <c r="N426" s="9">
        <v>3</v>
      </c>
      <c r="O426" s="9">
        <v>3</v>
      </c>
      <c r="P426" s="9">
        <v>3</v>
      </c>
      <c r="Q426" s="9">
        <v>3</v>
      </c>
      <c r="S426" s="102">
        <f t="shared" si="201"/>
        <v>3</v>
      </c>
      <c r="W426" s="102">
        <f t="shared" si="202"/>
        <v>0</v>
      </c>
      <c r="X426" s="102">
        <f t="shared" si="203"/>
        <v>3</v>
      </c>
      <c r="Y426" s="102">
        <f t="shared" si="204"/>
        <v>3</v>
      </c>
      <c r="Z426" s="102">
        <f t="shared" si="205"/>
        <v>6</v>
      </c>
      <c r="AA426" s="102">
        <f t="shared" si="206"/>
        <v>9</v>
      </c>
      <c r="AB426" s="102">
        <f t="shared" si="207"/>
        <v>9</v>
      </c>
      <c r="AC426" s="102">
        <f t="shared" si="208"/>
        <v>12</v>
      </c>
      <c r="AD426" s="102">
        <f t="shared" si="209"/>
        <v>15</v>
      </c>
      <c r="AE426" s="102">
        <f t="shared" si="210"/>
        <v>18</v>
      </c>
      <c r="AF426" s="102">
        <f t="shared" si="211"/>
        <v>21</v>
      </c>
      <c r="AG426" s="102">
        <f t="shared" si="212"/>
        <v>24</v>
      </c>
      <c r="AH426" s="102">
        <f t="shared" si="213"/>
        <v>27</v>
      </c>
    </row>
    <row r="427" spans="1:34" x14ac:dyDescent="0.35">
      <c r="A427" s="9" t="s">
        <v>137</v>
      </c>
      <c r="B427" s="13" t="s">
        <v>65</v>
      </c>
      <c r="C427" s="9" t="s">
        <v>171</v>
      </c>
      <c r="D427" s="10" t="s">
        <v>77</v>
      </c>
      <c r="E427" s="9" t="s">
        <v>74</v>
      </c>
      <c r="F427" s="9">
        <v>0</v>
      </c>
      <c r="G427" s="9">
        <v>5</v>
      </c>
      <c r="H427" s="9">
        <v>3</v>
      </c>
      <c r="I427" s="9">
        <v>5</v>
      </c>
      <c r="J427" s="9">
        <v>5</v>
      </c>
      <c r="K427" s="9">
        <v>3</v>
      </c>
      <c r="L427" s="9">
        <v>5</v>
      </c>
      <c r="M427" s="9">
        <v>5</v>
      </c>
      <c r="N427" s="9">
        <v>5</v>
      </c>
      <c r="O427" s="9">
        <v>5</v>
      </c>
      <c r="P427" s="9">
        <v>5</v>
      </c>
      <c r="Q427" s="9">
        <v>5</v>
      </c>
      <c r="S427" s="102">
        <f t="shared" si="201"/>
        <v>8</v>
      </c>
      <c r="W427" s="102">
        <f t="shared" si="202"/>
        <v>0</v>
      </c>
      <c r="X427" s="102">
        <f t="shared" si="203"/>
        <v>5</v>
      </c>
      <c r="Y427" s="102">
        <f t="shared" si="204"/>
        <v>8</v>
      </c>
      <c r="Z427" s="102">
        <f t="shared" si="205"/>
        <v>13</v>
      </c>
      <c r="AA427" s="102">
        <f t="shared" si="206"/>
        <v>18</v>
      </c>
      <c r="AB427" s="102">
        <f t="shared" si="207"/>
        <v>21</v>
      </c>
      <c r="AC427" s="102">
        <f t="shared" si="208"/>
        <v>26</v>
      </c>
      <c r="AD427" s="102">
        <f t="shared" si="209"/>
        <v>31</v>
      </c>
      <c r="AE427" s="102">
        <f t="shared" si="210"/>
        <v>36</v>
      </c>
      <c r="AF427" s="102">
        <f t="shared" si="211"/>
        <v>41</v>
      </c>
      <c r="AG427" s="102">
        <f t="shared" si="212"/>
        <v>46</v>
      </c>
      <c r="AH427" s="102">
        <f t="shared" si="213"/>
        <v>51</v>
      </c>
    </row>
    <row r="428" spans="1:34" x14ac:dyDescent="0.35">
      <c r="A428" s="7" t="s">
        <v>137</v>
      </c>
      <c r="B428" s="7" t="s">
        <v>65</v>
      </c>
      <c r="C428" s="7" t="s">
        <v>172</v>
      </c>
      <c r="D428" s="81" t="s">
        <v>97</v>
      </c>
      <c r="E428" s="7" t="s">
        <v>69</v>
      </c>
      <c r="F428" s="8">
        <f t="shared" ref="F428:Q428" si="221">SUM(F429:F433)</f>
        <v>0</v>
      </c>
      <c r="G428" s="8">
        <f t="shared" si="221"/>
        <v>4</v>
      </c>
      <c r="H428" s="8">
        <f t="shared" si="221"/>
        <v>3</v>
      </c>
      <c r="I428" s="8">
        <f t="shared" si="221"/>
        <v>4</v>
      </c>
      <c r="J428" s="8">
        <f t="shared" si="221"/>
        <v>4</v>
      </c>
      <c r="K428" s="8">
        <f t="shared" si="221"/>
        <v>4</v>
      </c>
      <c r="L428" s="8">
        <f t="shared" si="221"/>
        <v>4</v>
      </c>
      <c r="M428" s="8">
        <f t="shared" si="221"/>
        <v>4</v>
      </c>
      <c r="N428" s="8">
        <f t="shared" si="221"/>
        <v>4</v>
      </c>
      <c r="O428" s="8">
        <f t="shared" si="221"/>
        <v>4</v>
      </c>
      <c r="P428" s="8">
        <f t="shared" si="221"/>
        <v>5</v>
      </c>
      <c r="Q428" s="8">
        <f t="shared" si="221"/>
        <v>4</v>
      </c>
      <c r="S428" s="102">
        <f t="shared" si="201"/>
        <v>7</v>
      </c>
      <c r="W428" s="102">
        <f t="shared" si="202"/>
        <v>0</v>
      </c>
      <c r="X428" s="102">
        <f t="shared" si="203"/>
        <v>4</v>
      </c>
      <c r="Y428" s="102">
        <f t="shared" si="204"/>
        <v>7</v>
      </c>
      <c r="Z428" s="102">
        <f t="shared" si="205"/>
        <v>11</v>
      </c>
      <c r="AA428" s="102">
        <f t="shared" si="206"/>
        <v>15</v>
      </c>
      <c r="AB428" s="102">
        <f t="shared" si="207"/>
        <v>19</v>
      </c>
      <c r="AC428" s="102">
        <f t="shared" si="208"/>
        <v>23</v>
      </c>
      <c r="AD428" s="102">
        <f t="shared" si="209"/>
        <v>27</v>
      </c>
      <c r="AE428" s="102">
        <f t="shared" si="210"/>
        <v>31</v>
      </c>
      <c r="AF428" s="102">
        <f t="shared" si="211"/>
        <v>35</v>
      </c>
      <c r="AG428" s="102">
        <f t="shared" si="212"/>
        <v>40</v>
      </c>
      <c r="AH428" s="102">
        <f t="shared" si="213"/>
        <v>44</v>
      </c>
    </row>
    <row r="429" spans="1:34" x14ac:dyDescent="0.35">
      <c r="A429" s="9" t="s">
        <v>137</v>
      </c>
      <c r="B429" s="13" t="s">
        <v>65</v>
      </c>
      <c r="C429" s="9" t="s">
        <v>172</v>
      </c>
      <c r="D429" s="10" t="s">
        <v>97</v>
      </c>
      <c r="E429" s="9" t="s">
        <v>70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0</v>
      </c>
      <c r="O429" s="9">
        <v>0</v>
      </c>
      <c r="P429" s="9">
        <v>0</v>
      </c>
      <c r="Q429" s="9">
        <v>0</v>
      </c>
      <c r="S429" s="102">
        <f t="shared" si="201"/>
        <v>0</v>
      </c>
      <c r="W429" s="102">
        <f t="shared" si="202"/>
        <v>0</v>
      </c>
      <c r="X429" s="102">
        <f t="shared" si="203"/>
        <v>0</v>
      </c>
      <c r="Y429" s="102">
        <f t="shared" si="204"/>
        <v>0</v>
      </c>
      <c r="Z429" s="102">
        <f t="shared" si="205"/>
        <v>0</v>
      </c>
      <c r="AA429" s="102">
        <f t="shared" si="206"/>
        <v>0</v>
      </c>
      <c r="AB429" s="102">
        <f t="shared" si="207"/>
        <v>0</v>
      </c>
      <c r="AC429" s="102">
        <f t="shared" si="208"/>
        <v>0</v>
      </c>
      <c r="AD429" s="102">
        <f t="shared" si="209"/>
        <v>0</v>
      </c>
      <c r="AE429" s="102">
        <f t="shared" si="210"/>
        <v>0</v>
      </c>
      <c r="AF429" s="102">
        <f t="shared" si="211"/>
        <v>0</v>
      </c>
      <c r="AG429" s="102">
        <f t="shared" si="212"/>
        <v>0</v>
      </c>
      <c r="AH429" s="102">
        <f t="shared" si="213"/>
        <v>0</v>
      </c>
    </row>
    <row r="430" spans="1:34" x14ac:dyDescent="0.35">
      <c r="A430" s="9" t="s">
        <v>137</v>
      </c>
      <c r="B430" s="13" t="s">
        <v>65</v>
      </c>
      <c r="C430" s="9" t="s">
        <v>172</v>
      </c>
      <c r="D430" s="10" t="s">
        <v>97</v>
      </c>
      <c r="E430" s="9" t="s">
        <v>71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0</v>
      </c>
      <c r="O430" s="9">
        <v>0</v>
      </c>
      <c r="P430" s="9">
        <v>0</v>
      </c>
      <c r="Q430" s="9">
        <v>0</v>
      </c>
      <c r="S430" s="102">
        <f t="shared" si="201"/>
        <v>0</v>
      </c>
      <c r="W430" s="102">
        <f t="shared" si="202"/>
        <v>0</v>
      </c>
      <c r="X430" s="102">
        <f t="shared" si="203"/>
        <v>0</v>
      </c>
      <c r="Y430" s="102">
        <f t="shared" si="204"/>
        <v>0</v>
      </c>
      <c r="Z430" s="102">
        <f t="shared" si="205"/>
        <v>0</v>
      </c>
      <c r="AA430" s="102">
        <f t="shared" si="206"/>
        <v>0</v>
      </c>
      <c r="AB430" s="102">
        <f t="shared" si="207"/>
        <v>0</v>
      </c>
      <c r="AC430" s="102">
        <f t="shared" si="208"/>
        <v>0</v>
      </c>
      <c r="AD430" s="102">
        <f t="shared" si="209"/>
        <v>0</v>
      </c>
      <c r="AE430" s="102">
        <f t="shared" si="210"/>
        <v>0</v>
      </c>
      <c r="AF430" s="102">
        <f t="shared" si="211"/>
        <v>0</v>
      </c>
      <c r="AG430" s="102">
        <f t="shared" si="212"/>
        <v>0</v>
      </c>
      <c r="AH430" s="102">
        <f t="shared" si="213"/>
        <v>0</v>
      </c>
    </row>
    <row r="431" spans="1:34" x14ac:dyDescent="0.35">
      <c r="A431" s="9" t="s">
        <v>137</v>
      </c>
      <c r="B431" s="13" t="s">
        <v>65</v>
      </c>
      <c r="C431" s="9" t="s">
        <v>172</v>
      </c>
      <c r="D431" s="10" t="s">
        <v>97</v>
      </c>
      <c r="E431" s="9" t="s">
        <v>72</v>
      </c>
      <c r="F431" s="9">
        <v>0</v>
      </c>
      <c r="G431" s="9">
        <v>1</v>
      </c>
      <c r="H431" s="9">
        <v>0</v>
      </c>
      <c r="I431" s="9">
        <v>1</v>
      </c>
      <c r="J431" s="9">
        <v>1</v>
      </c>
      <c r="K431" s="9">
        <v>1</v>
      </c>
      <c r="L431" s="9">
        <v>1</v>
      </c>
      <c r="M431" s="9">
        <v>1</v>
      </c>
      <c r="N431" s="9">
        <v>1</v>
      </c>
      <c r="O431" s="9">
        <v>1</v>
      </c>
      <c r="P431" s="9">
        <v>1</v>
      </c>
      <c r="Q431" s="9">
        <v>1</v>
      </c>
      <c r="S431" s="102">
        <f t="shared" si="201"/>
        <v>1</v>
      </c>
      <c r="W431" s="102">
        <f t="shared" si="202"/>
        <v>0</v>
      </c>
      <c r="X431" s="102">
        <f t="shared" si="203"/>
        <v>1</v>
      </c>
      <c r="Y431" s="102">
        <f t="shared" si="204"/>
        <v>1</v>
      </c>
      <c r="Z431" s="102">
        <f t="shared" si="205"/>
        <v>2</v>
      </c>
      <c r="AA431" s="102">
        <f t="shared" si="206"/>
        <v>3</v>
      </c>
      <c r="AB431" s="102">
        <f t="shared" si="207"/>
        <v>4</v>
      </c>
      <c r="AC431" s="102">
        <f t="shared" si="208"/>
        <v>5</v>
      </c>
      <c r="AD431" s="102">
        <f t="shared" si="209"/>
        <v>6</v>
      </c>
      <c r="AE431" s="102">
        <f t="shared" si="210"/>
        <v>7</v>
      </c>
      <c r="AF431" s="102">
        <f t="shared" si="211"/>
        <v>8</v>
      </c>
      <c r="AG431" s="102">
        <f t="shared" si="212"/>
        <v>9</v>
      </c>
      <c r="AH431" s="102">
        <f t="shared" si="213"/>
        <v>10</v>
      </c>
    </row>
    <row r="432" spans="1:34" x14ac:dyDescent="0.35">
      <c r="A432" s="9" t="s">
        <v>137</v>
      </c>
      <c r="B432" s="13" t="s">
        <v>65</v>
      </c>
      <c r="C432" s="9" t="s">
        <v>172</v>
      </c>
      <c r="D432" s="10" t="s">
        <v>97</v>
      </c>
      <c r="E432" s="9" t="s">
        <v>73</v>
      </c>
      <c r="F432" s="9">
        <v>0</v>
      </c>
      <c r="G432" s="9">
        <v>1</v>
      </c>
      <c r="H432" s="9">
        <v>1</v>
      </c>
      <c r="I432" s="9">
        <v>1</v>
      </c>
      <c r="J432" s="9">
        <v>1</v>
      </c>
      <c r="K432" s="9">
        <v>1</v>
      </c>
      <c r="L432" s="9">
        <v>1</v>
      </c>
      <c r="M432" s="9">
        <v>1</v>
      </c>
      <c r="N432" s="9">
        <v>1</v>
      </c>
      <c r="O432" s="9">
        <v>1</v>
      </c>
      <c r="P432" s="9">
        <v>1</v>
      </c>
      <c r="Q432" s="9">
        <v>1</v>
      </c>
      <c r="S432" s="102">
        <f t="shared" si="201"/>
        <v>2</v>
      </c>
      <c r="W432" s="102">
        <f t="shared" si="202"/>
        <v>0</v>
      </c>
      <c r="X432" s="102">
        <f t="shared" si="203"/>
        <v>1</v>
      </c>
      <c r="Y432" s="102">
        <f t="shared" si="204"/>
        <v>2</v>
      </c>
      <c r="Z432" s="102">
        <f t="shared" si="205"/>
        <v>3</v>
      </c>
      <c r="AA432" s="102">
        <f t="shared" si="206"/>
        <v>4</v>
      </c>
      <c r="AB432" s="102">
        <f t="shared" si="207"/>
        <v>5</v>
      </c>
      <c r="AC432" s="102">
        <f t="shared" si="208"/>
        <v>6</v>
      </c>
      <c r="AD432" s="102">
        <f t="shared" si="209"/>
        <v>7</v>
      </c>
      <c r="AE432" s="102">
        <f t="shared" si="210"/>
        <v>8</v>
      </c>
      <c r="AF432" s="102">
        <f t="shared" si="211"/>
        <v>9</v>
      </c>
      <c r="AG432" s="102">
        <f t="shared" si="212"/>
        <v>10</v>
      </c>
      <c r="AH432" s="102">
        <f t="shared" si="213"/>
        <v>11</v>
      </c>
    </row>
    <row r="433" spans="1:34" x14ac:dyDescent="0.35">
      <c r="A433" s="9" t="s">
        <v>137</v>
      </c>
      <c r="B433" s="13" t="s">
        <v>65</v>
      </c>
      <c r="C433" s="9" t="s">
        <v>172</v>
      </c>
      <c r="D433" s="10" t="s">
        <v>97</v>
      </c>
      <c r="E433" s="9" t="s">
        <v>74</v>
      </c>
      <c r="F433" s="9">
        <v>0</v>
      </c>
      <c r="G433" s="9">
        <v>2</v>
      </c>
      <c r="H433" s="9">
        <v>2</v>
      </c>
      <c r="I433" s="9">
        <v>2</v>
      </c>
      <c r="J433" s="9">
        <v>2</v>
      </c>
      <c r="K433" s="9">
        <v>2</v>
      </c>
      <c r="L433" s="9">
        <v>2</v>
      </c>
      <c r="M433" s="9">
        <v>2</v>
      </c>
      <c r="N433" s="9">
        <v>2</v>
      </c>
      <c r="O433" s="9">
        <v>2</v>
      </c>
      <c r="P433" s="9">
        <v>3</v>
      </c>
      <c r="Q433" s="9">
        <v>2</v>
      </c>
      <c r="S433" s="102">
        <f t="shared" si="201"/>
        <v>4</v>
      </c>
      <c r="W433" s="102">
        <f t="shared" si="202"/>
        <v>0</v>
      </c>
      <c r="X433" s="102">
        <f t="shared" si="203"/>
        <v>2</v>
      </c>
      <c r="Y433" s="102">
        <f t="shared" si="204"/>
        <v>4</v>
      </c>
      <c r="Z433" s="102">
        <f t="shared" si="205"/>
        <v>6</v>
      </c>
      <c r="AA433" s="102">
        <f t="shared" si="206"/>
        <v>8</v>
      </c>
      <c r="AB433" s="102">
        <f t="shared" si="207"/>
        <v>10</v>
      </c>
      <c r="AC433" s="102">
        <f t="shared" si="208"/>
        <v>12</v>
      </c>
      <c r="AD433" s="102">
        <f t="shared" si="209"/>
        <v>14</v>
      </c>
      <c r="AE433" s="102">
        <f t="shared" si="210"/>
        <v>16</v>
      </c>
      <c r="AF433" s="102">
        <f t="shared" si="211"/>
        <v>18</v>
      </c>
      <c r="AG433" s="102">
        <f t="shared" si="212"/>
        <v>21</v>
      </c>
      <c r="AH433" s="102">
        <f t="shared" si="213"/>
        <v>23</v>
      </c>
    </row>
    <row r="434" spans="1:34" x14ac:dyDescent="0.35">
      <c r="A434" s="7" t="s">
        <v>137</v>
      </c>
      <c r="B434" s="7" t="s">
        <v>65</v>
      </c>
      <c r="C434" s="7" t="s">
        <v>173</v>
      </c>
      <c r="D434" s="81" t="s">
        <v>99</v>
      </c>
      <c r="E434" s="7" t="s">
        <v>69</v>
      </c>
      <c r="F434" s="8">
        <f t="shared" ref="F434:Q434" si="222">SUM(F435:F439)</f>
        <v>0</v>
      </c>
      <c r="G434" s="8">
        <f t="shared" si="222"/>
        <v>1</v>
      </c>
      <c r="H434" s="8">
        <f t="shared" si="222"/>
        <v>1</v>
      </c>
      <c r="I434" s="8">
        <f t="shared" si="222"/>
        <v>1</v>
      </c>
      <c r="J434" s="8">
        <f t="shared" si="222"/>
        <v>1</v>
      </c>
      <c r="K434" s="8">
        <f t="shared" si="222"/>
        <v>1</v>
      </c>
      <c r="L434" s="8">
        <f t="shared" si="222"/>
        <v>2</v>
      </c>
      <c r="M434" s="8">
        <f t="shared" si="222"/>
        <v>2</v>
      </c>
      <c r="N434" s="8">
        <f t="shared" si="222"/>
        <v>1</v>
      </c>
      <c r="O434" s="8">
        <f t="shared" si="222"/>
        <v>2</v>
      </c>
      <c r="P434" s="8">
        <f t="shared" si="222"/>
        <v>2</v>
      </c>
      <c r="Q434" s="8">
        <f t="shared" si="222"/>
        <v>1</v>
      </c>
      <c r="S434" s="102">
        <f t="shared" si="201"/>
        <v>2</v>
      </c>
      <c r="W434" s="102">
        <f t="shared" si="202"/>
        <v>0</v>
      </c>
      <c r="X434" s="102">
        <f t="shared" si="203"/>
        <v>1</v>
      </c>
      <c r="Y434" s="102">
        <f t="shared" si="204"/>
        <v>2</v>
      </c>
      <c r="Z434" s="102">
        <f t="shared" si="205"/>
        <v>3</v>
      </c>
      <c r="AA434" s="102">
        <f t="shared" si="206"/>
        <v>4</v>
      </c>
      <c r="AB434" s="102">
        <f t="shared" si="207"/>
        <v>5</v>
      </c>
      <c r="AC434" s="102">
        <f t="shared" si="208"/>
        <v>7</v>
      </c>
      <c r="AD434" s="102">
        <f t="shared" si="209"/>
        <v>9</v>
      </c>
      <c r="AE434" s="102">
        <f t="shared" si="210"/>
        <v>10</v>
      </c>
      <c r="AF434" s="102">
        <f t="shared" si="211"/>
        <v>12</v>
      </c>
      <c r="AG434" s="102">
        <f t="shared" si="212"/>
        <v>14</v>
      </c>
      <c r="AH434" s="102">
        <f t="shared" si="213"/>
        <v>15</v>
      </c>
    </row>
    <row r="435" spans="1:34" x14ac:dyDescent="0.35">
      <c r="A435" s="9" t="s">
        <v>137</v>
      </c>
      <c r="B435" s="13" t="s">
        <v>65</v>
      </c>
      <c r="C435" s="9" t="s">
        <v>173</v>
      </c>
      <c r="D435" s="10" t="s">
        <v>99</v>
      </c>
      <c r="E435" s="9" t="s">
        <v>70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9">
        <v>0</v>
      </c>
      <c r="O435" s="9">
        <v>0</v>
      </c>
      <c r="P435" s="9">
        <v>0</v>
      </c>
      <c r="Q435" s="9">
        <v>0</v>
      </c>
      <c r="S435" s="102">
        <f t="shared" si="201"/>
        <v>0</v>
      </c>
      <c r="W435" s="102">
        <f t="shared" si="202"/>
        <v>0</v>
      </c>
      <c r="X435" s="102">
        <f t="shared" si="203"/>
        <v>0</v>
      </c>
      <c r="Y435" s="102">
        <f t="shared" si="204"/>
        <v>0</v>
      </c>
      <c r="Z435" s="102">
        <f t="shared" si="205"/>
        <v>0</v>
      </c>
      <c r="AA435" s="102">
        <f t="shared" si="206"/>
        <v>0</v>
      </c>
      <c r="AB435" s="102">
        <f t="shared" si="207"/>
        <v>0</v>
      </c>
      <c r="AC435" s="102">
        <f t="shared" si="208"/>
        <v>0</v>
      </c>
      <c r="AD435" s="102">
        <f t="shared" si="209"/>
        <v>0</v>
      </c>
      <c r="AE435" s="102">
        <f t="shared" si="210"/>
        <v>0</v>
      </c>
      <c r="AF435" s="102">
        <f t="shared" si="211"/>
        <v>0</v>
      </c>
      <c r="AG435" s="102">
        <f t="shared" si="212"/>
        <v>0</v>
      </c>
      <c r="AH435" s="102">
        <f t="shared" si="213"/>
        <v>0</v>
      </c>
    </row>
    <row r="436" spans="1:34" x14ac:dyDescent="0.35">
      <c r="A436" s="9" t="s">
        <v>137</v>
      </c>
      <c r="B436" s="13" t="s">
        <v>65</v>
      </c>
      <c r="C436" s="9" t="s">
        <v>173</v>
      </c>
      <c r="D436" s="10" t="s">
        <v>99</v>
      </c>
      <c r="E436" s="9" t="s">
        <v>71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0</v>
      </c>
      <c r="O436" s="9">
        <v>0</v>
      </c>
      <c r="P436" s="9">
        <v>0</v>
      </c>
      <c r="Q436" s="9">
        <v>0</v>
      </c>
      <c r="S436" s="102">
        <f t="shared" si="201"/>
        <v>0</v>
      </c>
      <c r="W436" s="102">
        <f t="shared" si="202"/>
        <v>0</v>
      </c>
      <c r="X436" s="102">
        <f t="shared" si="203"/>
        <v>0</v>
      </c>
      <c r="Y436" s="102">
        <f t="shared" si="204"/>
        <v>0</v>
      </c>
      <c r="Z436" s="102">
        <f t="shared" si="205"/>
        <v>0</v>
      </c>
      <c r="AA436" s="102">
        <f t="shared" si="206"/>
        <v>0</v>
      </c>
      <c r="AB436" s="102">
        <f t="shared" si="207"/>
        <v>0</v>
      </c>
      <c r="AC436" s="102">
        <f t="shared" si="208"/>
        <v>0</v>
      </c>
      <c r="AD436" s="102">
        <f t="shared" si="209"/>
        <v>0</v>
      </c>
      <c r="AE436" s="102">
        <f t="shared" si="210"/>
        <v>0</v>
      </c>
      <c r="AF436" s="102">
        <f t="shared" si="211"/>
        <v>0</v>
      </c>
      <c r="AG436" s="102">
        <f t="shared" si="212"/>
        <v>0</v>
      </c>
      <c r="AH436" s="102">
        <f t="shared" si="213"/>
        <v>0</v>
      </c>
    </row>
    <row r="437" spans="1:34" x14ac:dyDescent="0.35">
      <c r="A437" s="9" t="s">
        <v>137</v>
      </c>
      <c r="B437" s="13" t="s">
        <v>65</v>
      </c>
      <c r="C437" s="9" t="s">
        <v>173</v>
      </c>
      <c r="D437" s="10" t="s">
        <v>99</v>
      </c>
      <c r="E437" s="9" t="s">
        <v>72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1</v>
      </c>
      <c r="M437" s="9">
        <v>1</v>
      </c>
      <c r="N437" s="9">
        <v>0</v>
      </c>
      <c r="O437" s="9">
        <v>1</v>
      </c>
      <c r="P437" s="9">
        <v>1</v>
      </c>
      <c r="Q437" s="9">
        <v>0</v>
      </c>
      <c r="S437" s="102">
        <f t="shared" si="201"/>
        <v>0</v>
      </c>
      <c r="W437" s="102">
        <f t="shared" si="202"/>
        <v>0</v>
      </c>
      <c r="X437" s="102">
        <f t="shared" si="203"/>
        <v>0</v>
      </c>
      <c r="Y437" s="102">
        <f t="shared" si="204"/>
        <v>0</v>
      </c>
      <c r="Z437" s="102">
        <f t="shared" si="205"/>
        <v>0</v>
      </c>
      <c r="AA437" s="102">
        <f t="shared" si="206"/>
        <v>0</v>
      </c>
      <c r="AB437" s="102">
        <f t="shared" si="207"/>
        <v>0</v>
      </c>
      <c r="AC437" s="102">
        <f t="shared" si="208"/>
        <v>1</v>
      </c>
      <c r="AD437" s="102">
        <f t="shared" si="209"/>
        <v>2</v>
      </c>
      <c r="AE437" s="102">
        <f t="shared" si="210"/>
        <v>2</v>
      </c>
      <c r="AF437" s="102">
        <f t="shared" si="211"/>
        <v>3</v>
      </c>
      <c r="AG437" s="102">
        <f t="shared" si="212"/>
        <v>4</v>
      </c>
      <c r="AH437" s="102">
        <f t="shared" si="213"/>
        <v>4</v>
      </c>
    </row>
    <row r="438" spans="1:34" x14ac:dyDescent="0.35">
      <c r="A438" s="9" t="s">
        <v>137</v>
      </c>
      <c r="B438" s="13" t="s">
        <v>65</v>
      </c>
      <c r="C438" s="9" t="s">
        <v>173</v>
      </c>
      <c r="D438" s="10" t="s">
        <v>99</v>
      </c>
      <c r="E438" s="9" t="s">
        <v>73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9">
        <v>0</v>
      </c>
      <c r="N438" s="9">
        <v>0</v>
      </c>
      <c r="O438" s="9">
        <v>0</v>
      </c>
      <c r="P438" s="9">
        <v>0</v>
      </c>
      <c r="Q438" s="9">
        <v>0</v>
      </c>
      <c r="S438" s="102">
        <f t="shared" si="201"/>
        <v>0</v>
      </c>
      <c r="W438" s="102">
        <f t="shared" si="202"/>
        <v>0</v>
      </c>
      <c r="X438" s="102">
        <f t="shared" si="203"/>
        <v>0</v>
      </c>
      <c r="Y438" s="102">
        <f t="shared" si="204"/>
        <v>0</v>
      </c>
      <c r="Z438" s="102">
        <f t="shared" si="205"/>
        <v>0</v>
      </c>
      <c r="AA438" s="102">
        <f t="shared" si="206"/>
        <v>0</v>
      </c>
      <c r="AB438" s="102">
        <f t="shared" si="207"/>
        <v>0</v>
      </c>
      <c r="AC438" s="102">
        <f t="shared" si="208"/>
        <v>0</v>
      </c>
      <c r="AD438" s="102">
        <f t="shared" si="209"/>
        <v>0</v>
      </c>
      <c r="AE438" s="102">
        <f t="shared" si="210"/>
        <v>0</v>
      </c>
      <c r="AF438" s="102">
        <f t="shared" si="211"/>
        <v>0</v>
      </c>
      <c r="AG438" s="102">
        <f t="shared" si="212"/>
        <v>0</v>
      </c>
      <c r="AH438" s="102">
        <f t="shared" si="213"/>
        <v>0</v>
      </c>
    </row>
    <row r="439" spans="1:34" x14ac:dyDescent="0.35">
      <c r="A439" s="9" t="s">
        <v>137</v>
      </c>
      <c r="B439" s="13" t="s">
        <v>65</v>
      </c>
      <c r="C439" s="9" t="s">
        <v>173</v>
      </c>
      <c r="D439" s="10" t="s">
        <v>99</v>
      </c>
      <c r="E439" s="9" t="s">
        <v>74</v>
      </c>
      <c r="F439" s="9">
        <v>0</v>
      </c>
      <c r="G439" s="9">
        <v>1</v>
      </c>
      <c r="H439" s="9">
        <v>1</v>
      </c>
      <c r="I439" s="9">
        <v>1</v>
      </c>
      <c r="J439" s="9">
        <v>1</v>
      </c>
      <c r="K439" s="9">
        <v>1</v>
      </c>
      <c r="L439" s="9">
        <v>1</v>
      </c>
      <c r="M439" s="9">
        <v>1</v>
      </c>
      <c r="N439" s="9">
        <v>1</v>
      </c>
      <c r="O439" s="9">
        <v>1</v>
      </c>
      <c r="P439" s="9">
        <v>1</v>
      </c>
      <c r="Q439" s="9">
        <v>1</v>
      </c>
      <c r="S439" s="102">
        <f t="shared" si="201"/>
        <v>2</v>
      </c>
      <c r="W439" s="102">
        <f t="shared" si="202"/>
        <v>0</v>
      </c>
      <c r="X439" s="102">
        <f t="shared" si="203"/>
        <v>1</v>
      </c>
      <c r="Y439" s="102">
        <f t="shared" si="204"/>
        <v>2</v>
      </c>
      <c r="Z439" s="102">
        <f t="shared" si="205"/>
        <v>3</v>
      </c>
      <c r="AA439" s="102">
        <f t="shared" si="206"/>
        <v>4</v>
      </c>
      <c r="AB439" s="102">
        <f t="shared" si="207"/>
        <v>5</v>
      </c>
      <c r="AC439" s="102">
        <f t="shared" si="208"/>
        <v>6</v>
      </c>
      <c r="AD439" s="102">
        <f t="shared" si="209"/>
        <v>7</v>
      </c>
      <c r="AE439" s="102">
        <f t="shared" si="210"/>
        <v>8</v>
      </c>
      <c r="AF439" s="102">
        <f t="shared" si="211"/>
        <v>9</v>
      </c>
      <c r="AG439" s="102">
        <f t="shared" si="212"/>
        <v>10</v>
      </c>
      <c r="AH439" s="102">
        <f t="shared" si="213"/>
        <v>11</v>
      </c>
    </row>
    <row r="440" spans="1:34" x14ac:dyDescent="0.35">
      <c r="A440" s="7" t="s">
        <v>137</v>
      </c>
      <c r="B440" s="7" t="s">
        <v>65</v>
      </c>
      <c r="C440" s="7" t="s">
        <v>174</v>
      </c>
      <c r="D440" s="81" t="s">
        <v>99</v>
      </c>
      <c r="E440" s="7" t="s">
        <v>69</v>
      </c>
      <c r="F440" s="8">
        <f t="shared" ref="F440:Q440" si="223">SUM(F441:F445)</f>
        <v>0</v>
      </c>
      <c r="G440" s="8">
        <f t="shared" si="223"/>
        <v>953.97909742354045</v>
      </c>
      <c r="H440" s="8">
        <f t="shared" si="223"/>
        <v>696.84335219845968</v>
      </c>
      <c r="I440" s="8">
        <f t="shared" si="223"/>
        <v>1007.7089546347513</v>
      </c>
      <c r="J440" s="8">
        <f t="shared" si="223"/>
        <v>986.32666452008573</v>
      </c>
      <c r="K440" s="8">
        <f t="shared" si="223"/>
        <v>801.56174737541164</v>
      </c>
      <c r="L440" s="8">
        <f t="shared" si="223"/>
        <v>1129.4235291336167</v>
      </c>
      <c r="M440" s="8">
        <f t="shared" si="223"/>
        <v>1115.168669057173</v>
      </c>
      <c r="N440" s="8">
        <f t="shared" si="223"/>
        <v>913.95583643967916</v>
      </c>
      <c r="O440" s="8">
        <f t="shared" si="223"/>
        <v>1220.9835919323129</v>
      </c>
      <c r="P440" s="8">
        <f t="shared" si="223"/>
        <v>1241.2693543487906</v>
      </c>
      <c r="Q440" s="8">
        <f t="shared" si="223"/>
        <v>1012.0950654275032</v>
      </c>
      <c r="S440" s="102">
        <f t="shared" si="201"/>
        <v>1650.822449622</v>
      </c>
      <c r="W440" s="102">
        <f t="shared" si="202"/>
        <v>0</v>
      </c>
      <c r="X440" s="102">
        <f t="shared" si="203"/>
        <v>953.97909742354045</v>
      </c>
      <c r="Y440" s="102">
        <f t="shared" si="204"/>
        <v>1650.822449622</v>
      </c>
      <c r="Z440" s="102">
        <f t="shared" si="205"/>
        <v>2658.5314042567516</v>
      </c>
      <c r="AA440" s="102">
        <f t="shared" si="206"/>
        <v>3644.8580687768372</v>
      </c>
      <c r="AB440" s="102">
        <f t="shared" si="207"/>
        <v>4446.419816152249</v>
      </c>
      <c r="AC440" s="102">
        <f t="shared" si="208"/>
        <v>5575.8433452858662</v>
      </c>
      <c r="AD440" s="102">
        <f t="shared" si="209"/>
        <v>6691.0120143430395</v>
      </c>
      <c r="AE440" s="102">
        <f t="shared" si="210"/>
        <v>7604.9678507827184</v>
      </c>
      <c r="AF440" s="102">
        <f t="shared" si="211"/>
        <v>8825.9514427150316</v>
      </c>
      <c r="AG440" s="102">
        <f t="shared" si="212"/>
        <v>10067.220797063823</v>
      </c>
      <c r="AH440" s="102">
        <f t="shared" si="213"/>
        <v>11079.315862491327</v>
      </c>
    </row>
    <row r="441" spans="1:34" x14ac:dyDescent="0.35">
      <c r="A441" s="9" t="s">
        <v>137</v>
      </c>
      <c r="B441" s="13" t="s">
        <v>65</v>
      </c>
      <c r="C441" s="9" t="s">
        <v>174</v>
      </c>
      <c r="D441" s="10" t="s">
        <v>99</v>
      </c>
      <c r="E441" s="9" t="s">
        <v>70</v>
      </c>
      <c r="F441" s="95">
        <v>0</v>
      </c>
      <c r="G441" s="95">
        <v>12.405624481540686</v>
      </c>
      <c r="H441" s="95">
        <v>9.0618096069185121</v>
      </c>
      <c r="I441" s="95">
        <v>13.104332067282632</v>
      </c>
      <c r="J441" s="95">
        <v>12.826274966834307</v>
      </c>
      <c r="K441" s="95">
        <v>10.423576432191084</v>
      </c>
      <c r="L441" s="95">
        <v>14.68711863906541</v>
      </c>
      <c r="M441" s="95">
        <v>14.501747238766526</v>
      </c>
      <c r="N441" s="95">
        <v>11.885158626855358</v>
      </c>
      <c r="O441" s="95">
        <v>15.877773402523626</v>
      </c>
      <c r="P441" s="95">
        <v>16.14157116448742</v>
      </c>
      <c r="Q441" s="95">
        <v>13.161369421220751</v>
      </c>
      <c r="S441" s="102">
        <f t="shared" si="201"/>
        <v>21.4674340884592</v>
      </c>
      <c r="W441" s="102">
        <f t="shared" si="202"/>
        <v>0</v>
      </c>
      <c r="X441" s="102">
        <f t="shared" si="203"/>
        <v>12.405624481540686</v>
      </c>
      <c r="Y441" s="102">
        <f t="shared" si="204"/>
        <v>21.4674340884592</v>
      </c>
      <c r="Z441" s="102">
        <f t="shared" si="205"/>
        <v>34.571766155741834</v>
      </c>
      <c r="AA441" s="102">
        <f t="shared" si="206"/>
        <v>47.398041122576139</v>
      </c>
      <c r="AB441" s="102">
        <f t="shared" si="207"/>
        <v>57.821617554767222</v>
      </c>
      <c r="AC441" s="102">
        <f t="shared" si="208"/>
        <v>72.508736193832632</v>
      </c>
      <c r="AD441" s="102">
        <f t="shared" si="209"/>
        <v>87.010483432599159</v>
      </c>
      <c r="AE441" s="102">
        <f t="shared" si="210"/>
        <v>98.895642059454516</v>
      </c>
      <c r="AF441" s="102">
        <f t="shared" si="211"/>
        <v>114.77341546197815</v>
      </c>
      <c r="AG441" s="102">
        <f t="shared" si="212"/>
        <v>130.91498662646558</v>
      </c>
      <c r="AH441" s="102">
        <f t="shared" si="213"/>
        <v>144.07635604768632</v>
      </c>
    </row>
    <row r="442" spans="1:34" x14ac:dyDescent="0.35">
      <c r="A442" s="9" t="s">
        <v>137</v>
      </c>
      <c r="B442" s="13" t="s">
        <v>65</v>
      </c>
      <c r="C442" s="9" t="s">
        <v>174</v>
      </c>
      <c r="D442" s="10" t="s">
        <v>99</v>
      </c>
      <c r="E442" s="9" t="s">
        <v>71</v>
      </c>
      <c r="F442" s="95">
        <v>0</v>
      </c>
      <c r="G442" s="95">
        <v>9.8049804394992073</v>
      </c>
      <c r="H442" s="95">
        <v>7.1621437578180984</v>
      </c>
      <c r="I442" s="95">
        <v>10.357214969999736</v>
      </c>
      <c r="J442" s="95">
        <v>10.137448167045443</v>
      </c>
      <c r="K442" s="95">
        <v>8.2384375876711715</v>
      </c>
      <c r="L442" s="95">
        <v>11.608195232970324</v>
      </c>
      <c r="M442" s="95">
        <v>11.461684031000797</v>
      </c>
      <c r="N442" s="95">
        <v>9.3936220647386079</v>
      </c>
      <c r="O442" s="95">
        <v>12.549247953313065</v>
      </c>
      <c r="P442" s="95">
        <v>12.757744663808163</v>
      </c>
      <c r="Q442" s="95">
        <v>10.402295339836515</v>
      </c>
      <c r="S442" s="102">
        <f t="shared" si="201"/>
        <v>16.967124197317304</v>
      </c>
      <c r="W442" s="102">
        <f t="shared" si="202"/>
        <v>0</v>
      </c>
      <c r="X442" s="102">
        <f t="shared" si="203"/>
        <v>9.8049804394992073</v>
      </c>
      <c r="Y442" s="102">
        <f t="shared" si="204"/>
        <v>16.967124197317304</v>
      </c>
      <c r="Z442" s="102">
        <f t="shared" si="205"/>
        <v>27.324339167317042</v>
      </c>
      <c r="AA442" s="102">
        <f t="shared" si="206"/>
        <v>37.461787334362484</v>
      </c>
      <c r="AB442" s="102">
        <f t="shared" si="207"/>
        <v>45.700224922033655</v>
      </c>
      <c r="AC442" s="102">
        <f t="shared" si="208"/>
        <v>57.308420155003979</v>
      </c>
      <c r="AD442" s="102">
        <f t="shared" si="209"/>
        <v>68.770104186004772</v>
      </c>
      <c r="AE442" s="102">
        <f t="shared" si="210"/>
        <v>78.16372625074338</v>
      </c>
      <c r="AF442" s="102">
        <f t="shared" si="211"/>
        <v>90.712974204056451</v>
      </c>
      <c r="AG442" s="102">
        <f t="shared" si="212"/>
        <v>103.47071886786462</v>
      </c>
      <c r="AH442" s="102">
        <f t="shared" si="213"/>
        <v>113.87301420770113</v>
      </c>
    </row>
    <row r="443" spans="1:34" x14ac:dyDescent="0.35">
      <c r="A443" s="9" t="s">
        <v>137</v>
      </c>
      <c r="B443" s="13" t="s">
        <v>65</v>
      </c>
      <c r="C443" s="9" t="s">
        <v>174</v>
      </c>
      <c r="D443" s="10" t="s">
        <v>99</v>
      </c>
      <c r="E443" s="9" t="s">
        <v>72</v>
      </c>
      <c r="F443" s="95">
        <v>0</v>
      </c>
      <c r="G443" s="95">
        <v>165.84921257702834</v>
      </c>
      <c r="H443" s="95">
        <v>121.14617769276035</v>
      </c>
      <c r="I443" s="95">
        <v>175.19014523941269</v>
      </c>
      <c r="J443" s="95">
        <v>171.47283530234137</v>
      </c>
      <c r="K443" s="95">
        <v>139.35146482046864</v>
      </c>
      <c r="L443" s="95">
        <v>196.35021718889558</v>
      </c>
      <c r="M443" s="95">
        <v>193.87201056418141</v>
      </c>
      <c r="N443" s="95">
        <v>158.8911708999461</v>
      </c>
      <c r="O443" s="95">
        <v>212.26792897071383</v>
      </c>
      <c r="P443" s="95">
        <v>215.79460762896099</v>
      </c>
      <c r="Q443" s="95">
        <v>175.95267035470934</v>
      </c>
      <c r="S443" s="102">
        <f t="shared" si="201"/>
        <v>286.99539026978869</v>
      </c>
      <c r="W443" s="102">
        <f t="shared" si="202"/>
        <v>0</v>
      </c>
      <c r="X443" s="102">
        <f t="shared" si="203"/>
        <v>165.84921257702834</v>
      </c>
      <c r="Y443" s="102">
        <f t="shared" si="204"/>
        <v>286.99539026978869</v>
      </c>
      <c r="Z443" s="102">
        <f t="shared" si="205"/>
        <v>462.18553550920137</v>
      </c>
      <c r="AA443" s="102">
        <f t="shared" si="206"/>
        <v>633.65837081154268</v>
      </c>
      <c r="AB443" s="102">
        <f t="shared" si="207"/>
        <v>773.00983563201135</v>
      </c>
      <c r="AC443" s="102">
        <f t="shared" si="208"/>
        <v>969.36005282090696</v>
      </c>
      <c r="AD443" s="102">
        <f t="shared" si="209"/>
        <v>1163.2320633850884</v>
      </c>
      <c r="AE443" s="102">
        <f t="shared" si="210"/>
        <v>1322.1232342850344</v>
      </c>
      <c r="AF443" s="102">
        <f t="shared" si="211"/>
        <v>1534.3911632557483</v>
      </c>
      <c r="AG443" s="102">
        <f t="shared" si="212"/>
        <v>1750.1857708847092</v>
      </c>
      <c r="AH443" s="102">
        <f t="shared" si="213"/>
        <v>1926.1384412394186</v>
      </c>
    </row>
    <row r="444" spans="1:34" x14ac:dyDescent="0.35">
      <c r="A444" s="9" t="s">
        <v>137</v>
      </c>
      <c r="B444" s="13" t="s">
        <v>65</v>
      </c>
      <c r="C444" s="9" t="s">
        <v>174</v>
      </c>
      <c r="D444" s="10" t="s">
        <v>99</v>
      </c>
      <c r="E444" s="9" t="s">
        <v>73</v>
      </c>
      <c r="F444" s="95">
        <v>0</v>
      </c>
      <c r="G444" s="95">
        <v>224.98861803644144</v>
      </c>
      <c r="H444" s="95">
        <v>164.34513420937765</v>
      </c>
      <c r="I444" s="95">
        <v>237.66039077642498</v>
      </c>
      <c r="J444" s="95">
        <v>232.61754244112541</v>
      </c>
      <c r="K444" s="95">
        <v>189.04216067199852</v>
      </c>
      <c r="L444" s="95">
        <v>266.36583514659162</v>
      </c>
      <c r="M444" s="95">
        <v>263.00393625639191</v>
      </c>
      <c r="N444" s="95">
        <v>215.54944038318848</v>
      </c>
      <c r="O444" s="95">
        <v>287.95957032595123</v>
      </c>
      <c r="P444" s="95">
        <v>292.74381105431235</v>
      </c>
      <c r="Q444" s="95">
        <v>238.69482120417871</v>
      </c>
      <c r="S444" s="102">
        <f t="shared" si="201"/>
        <v>389.33375224581908</v>
      </c>
      <c r="W444" s="102">
        <f t="shared" si="202"/>
        <v>0</v>
      </c>
      <c r="X444" s="102">
        <f t="shared" si="203"/>
        <v>224.98861803644144</v>
      </c>
      <c r="Y444" s="102">
        <f t="shared" si="204"/>
        <v>389.33375224581908</v>
      </c>
      <c r="Z444" s="102">
        <f t="shared" si="205"/>
        <v>626.99414302224409</v>
      </c>
      <c r="AA444" s="102">
        <f t="shared" si="206"/>
        <v>859.61168546336944</v>
      </c>
      <c r="AB444" s="102">
        <f t="shared" si="207"/>
        <v>1048.653846135368</v>
      </c>
      <c r="AC444" s="102">
        <f t="shared" si="208"/>
        <v>1315.0196812819595</v>
      </c>
      <c r="AD444" s="102">
        <f t="shared" si="209"/>
        <v>1578.0236175383513</v>
      </c>
      <c r="AE444" s="102">
        <f t="shared" si="210"/>
        <v>1793.5730579215399</v>
      </c>
      <c r="AF444" s="102">
        <f t="shared" si="211"/>
        <v>2081.5326282474912</v>
      </c>
      <c r="AG444" s="102">
        <f t="shared" si="212"/>
        <v>2374.2764393018033</v>
      </c>
      <c r="AH444" s="102">
        <f t="shared" si="213"/>
        <v>2612.9712605059822</v>
      </c>
    </row>
    <row r="445" spans="1:34" x14ac:dyDescent="0.35">
      <c r="A445" s="9" t="s">
        <v>137</v>
      </c>
      <c r="B445" s="13" t="s">
        <v>65</v>
      </c>
      <c r="C445" s="9" t="s">
        <v>174</v>
      </c>
      <c r="D445" s="10" t="s">
        <v>99</v>
      </c>
      <c r="E445" s="9" t="s">
        <v>74</v>
      </c>
      <c r="F445" s="95">
        <v>0</v>
      </c>
      <c r="G445" s="95">
        <v>540.93066188903072</v>
      </c>
      <c r="H445" s="95">
        <v>395.12808693158507</v>
      </c>
      <c r="I445" s="95">
        <v>571.39687158163122</v>
      </c>
      <c r="J445" s="95">
        <v>559.27256364273921</v>
      </c>
      <c r="K445" s="95">
        <v>454.50610786308215</v>
      </c>
      <c r="L445" s="95">
        <v>640.41216292609386</v>
      </c>
      <c r="M445" s="95">
        <v>632.32929096683245</v>
      </c>
      <c r="N445" s="95">
        <v>518.23644446495064</v>
      </c>
      <c r="O445" s="95">
        <v>692.32907127981116</v>
      </c>
      <c r="P445" s="95">
        <v>703.83161983722164</v>
      </c>
      <c r="Q445" s="95">
        <v>573.88390910755788</v>
      </c>
      <c r="S445" s="102">
        <f t="shared" si="201"/>
        <v>936.05874882061585</v>
      </c>
      <c r="W445" s="102">
        <f t="shared" si="202"/>
        <v>0</v>
      </c>
      <c r="X445" s="102">
        <f t="shared" si="203"/>
        <v>540.93066188903072</v>
      </c>
      <c r="Y445" s="102">
        <f t="shared" si="204"/>
        <v>936.05874882061585</v>
      </c>
      <c r="Z445" s="102">
        <f t="shared" si="205"/>
        <v>1507.455620402247</v>
      </c>
      <c r="AA445" s="102">
        <f t="shared" si="206"/>
        <v>2066.7281840449859</v>
      </c>
      <c r="AB445" s="102">
        <f t="shared" si="207"/>
        <v>2521.2342919080679</v>
      </c>
      <c r="AC445" s="102">
        <f t="shared" si="208"/>
        <v>3161.6464548341619</v>
      </c>
      <c r="AD445" s="102">
        <f t="shared" si="209"/>
        <v>3793.9757458009944</v>
      </c>
      <c r="AE445" s="102">
        <f t="shared" si="210"/>
        <v>4312.2121902659455</v>
      </c>
      <c r="AF445" s="102">
        <f t="shared" si="211"/>
        <v>5004.5412615457572</v>
      </c>
      <c r="AG445" s="102">
        <f t="shared" si="212"/>
        <v>5708.3728813829784</v>
      </c>
      <c r="AH445" s="102">
        <f t="shared" si="213"/>
        <v>6282.2567904905363</v>
      </c>
    </row>
    <row r="446" spans="1:34" x14ac:dyDescent="0.35">
      <c r="A446" s="7" t="s">
        <v>150</v>
      </c>
      <c r="B446" s="7" t="s">
        <v>65</v>
      </c>
      <c r="C446" s="7" t="s">
        <v>175</v>
      </c>
      <c r="D446" s="81" t="s">
        <v>97</v>
      </c>
      <c r="E446" s="7" t="s">
        <v>69</v>
      </c>
      <c r="F446" s="8">
        <f t="shared" ref="F446:Q446" si="224">SUM(F447:F451)</f>
        <v>0</v>
      </c>
      <c r="G446" s="8">
        <f t="shared" si="224"/>
        <v>0</v>
      </c>
      <c r="H446" s="8">
        <f t="shared" si="224"/>
        <v>0</v>
      </c>
      <c r="I446" s="8">
        <f t="shared" si="224"/>
        <v>0</v>
      </c>
      <c r="J446" s="8">
        <f t="shared" si="224"/>
        <v>0</v>
      </c>
      <c r="K446" s="8">
        <f t="shared" si="224"/>
        <v>0</v>
      </c>
      <c r="L446" s="8">
        <f t="shared" si="224"/>
        <v>4</v>
      </c>
      <c r="M446" s="8">
        <f t="shared" si="224"/>
        <v>4</v>
      </c>
      <c r="N446" s="8">
        <f t="shared" si="224"/>
        <v>0</v>
      </c>
      <c r="O446" s="8">
        <f t="shared" si="224"/>
        <v>0</v>
      </c>
      <c r="P446" s="8">
        <f t="shared" si="224"/>
        <v>0</v>
      </c>
      <c r="Q446" s="8">
        <f t="shared" si="224"/>
        <v>0</v>
      </c>
      <c r="S446" s="102">
        <f t="shared" si="201"/>
        <v>0</v>
      </c>
      <c r="W446" s="102">
        <f t="shared" si="202"/>
        <v>0</v>
      </c>
      <c r="X446" s="102">
        <f t="shared" si="203"/>
        <v>0</v>
      </c>
      <c r="Y446" s="102">
        <f t="shared" si="204"/>
        <v>0</v>
      </c>
      <c r="Z446" s="102">
        <f t="shared" si="205"/>
        <v>0</v>
      </c>
      <c r="AA446" s="102">
        <f t="shared" si="206"/>
        <v>0</v>
      </c>
      <c r="AB446" s="102">
        <f t="shared" si="207"/>
        <v>0</v>
      </c>
      <c r="AC446" s="102">
        <f t="shared" si="208"/>
        <v>4</v>
      </c>
      <c r="AD446" s="102">
        <f t="shared" si="209"/>
        <v>8</v>
      </c>
      <c r="AE446" s="102">
        <f t="shared" si="210"/>
        <v>8</v>
      </c>
      <c r="AF446" s="102">
        <f t="shared" si="211"/>
        <v>8</v>
      </c>
      <c r="AG446" s="102">
        <f t="shared" si="212"/>
        <v>8</v>
      </c>
      <c r="AH446" s="102">
        <f t="shared" si="213"/>
        <v>8</v>
      </c>
    </row>
    <row r="447" spans="1:34" x14ac:dyDescent="0.35">
      <c r="A447" s="9" t="s">
        <v>150</v>
      </c>
      <c r="B447" s="13" t="s">
        <v>65</v>
      </c>
      <c r="C447" s="9" t="s">
        <v>175</v>
      </c>
      <c r="D447" s="10" t="s">
        <v>97</v>
      </c>
      <c r="E447" s="9" t="s">
        <v>70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0</v>
      </c>
      <c r="O447" s="9">
        <v>0</v>
      </c>
      <c r="P447" s="9">
        <v>0</v>
      </c>
      <c r="Q447" s="9">
        <v>0</v>
      </c>
      <c r="S447" s="102">
        <f t="shared" ref="S447:S510" si="225">SUM(F447:H447)</f>
        <v>0</v>
      </c>
      <c r="W447" s="102">
        <f t="shared" ref="W447:W510" si="226">F447</f>
        <v>0</v>
      </c>
      <c r="X447" s="102">
        <f t="shared" ref="X447:X481" si="227">G447+W447</f>
        <v>0</v>
      </c>
      <c r="Y447" s="102">
        <f t="shared" ref="Y447:Y481" si="228">H447+X447</f>
        <v>0</v>
      </c>
      <c r="Z447" s="102">
        <f t="shared" ref="Z447:Z481" si="229">I447+Y447</f>
        <v>0</v>
      </c>
      <c r="AA447" s="102">
        <f t="shared" ref="AA447:AA481" si="230">J447+Z447</f>
        <v>0</v>
      </c>
      <c r="AB447" s="102">
        <f t="shared" ref="AB447:AB481" si="231">K447+AA447</f>
        <v>0</v>
      </c>
      <c r="AC447" s="102">
        <f t="shared" ref="AC447:AC481" si="232">L447+AB447</f>
        <v>0</v>
      </c>
      <c r="AD447" s="102">
        <f t="shared" ref="AD447:AD481" si="233">M447+AC447</f>
        <v>0</v>
      </c>
      <c r="AE447" s="102">
        <f t="shared" ref="AE447:AE481" si="234">N447+AD447</f>
        <v>0</v>
      </c>
      <c r="AF447" s="102">
        <f t="shared" ref="AF447:AF481" si="235">O447+AE447</f>
        <v>0</v>
      </c>
      <c r="AG447" s="102">
        <f t="shared" ref="AG447:AG481" si="236">P447+AF447</f>
        <v>0</v>
      </c>
      <c r="AH447" s="102">
        <f t="shared" ref="AH447:AH481" si="237">Q447+AG447</f>
        <v>0</v>
      </c>
    </row>
    <row r="448" spans="1:34" x14ac:dyDescent="0.35">
      <c r="A448" s="9" t="s">
        <v>150</v>
      </c>
      <c r="B448" s="13" t="s">
        <v>65</v>
      </c>
      <c r="C448" s="9" t="s">
        <v>175</v>
      </c>
      <c r="D448" s="10" t="s">
        <v>97</v>
      </c>
      <c r="E448" s="9" t="s">
        <v>71</v>
      </c>
      <c r="F448" s="9">
        <v>0</v>
      </c>
      <c r="G448" s="9">
        <v>0</v>
      </c>
      <c r="H448" s="9">
        <v>0</v>
      </c>
      <c r="I448" s="9">
        <v>0</v>
      </c>
      <c r="J448" s="9">
        <v>0</v>
      </c>
      <c r="K448" s="9">
        <v>0</v>
      </c>
      <c r="L448" s="9">
        <v>1</v>
      </c>
      <c r="M448" s="9">
        <v>1</v>
      </c>
      <c r="N448" s="9">
        <v>0</v>
      </c>
      <c r="O448" s="9">
        <v>0</v>
      </c>
      <c r="P448" s="9">
        <v>0</v>
      </c>
      <c r="Q448" s="9">
        <v>0</v>
      </c>
      <c r="S448" s="102">
        <f t="shared" si="225"/>
        <v>0</v>
      </c>
      <c r="W448" s="102">
        <f t="shared" si="226"/>
        <v>0</v>
      </c>
      <c r="X448" s="102">
        <f t="shared" si="227"/>
        <v>0</v>
      </c>
      <c r="Y448" s="102">
        <f t="shared" si="228"/>
        <v>0</v>
      </c>
      <c r="Z448" s="102">
        <f t="shared" si="229"/>
        <v>0</v>
      </c>
      <c r="AA448" s="102">
        <f t="shared" si="230"/>
        <v>0</v>
      </c>
      <c r="AB448" s="102">
        <f t="shared" si="231"/>
        <v>0</v>
      </c>
      <c r="AC448" s="102">
        <f t="shared" si="232"/>
        <v>1</v>
      </c>
      <c r="AD448" s="102">
        <f t="shared" si="233"/>
        <v>2</v>
      </c>
      <c r="AE448" s="102">
        <f t="shared" si="234"/>
        <v>2</v>
      </c>
      <c r="AF448" s="102">
        <f t="shared" si="235"/>
        <v>2</v>
      </c>
      <c r="AG448" s="102">
        <f t="shared" si="236"/>
        <v>2</v>
      </c>
      <c r="AH448" s="102">
        <f t="shared" si="237"/>
        <v>2</v>
      </c>
    </row>
    <row r="449" spans="1:34" x14ac:dyDescent="0.35">
      <c r="A449" s="9" t="s">
        <v>150</v>
      </c>
      <c r="B449" s="13" t="s">
        <v>65</v>
      </c>
      <c r="C449" s="9" t="s">
        <v>175</v>
      </c>
      <c r="D449" s="10" t="s">
        <v>97</v>
      </c>
      <c r="E449" s="9" t="s">
        <v>72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1</v>
      </c>
      <c r="M449" s="9">
        <v>1</v>
      </c>
      <c r="N449" s="9">
        <v>0</v>
      </c>
      <c r="O449" s="9">
        <v>0</v>
      </c>
      <c r="P449" s="9">
        <v>0</v>
      </c>
      <c r="Q449" s="9">
        <v>0</v>
      </c>
      <c r="S449" s="102">
        <f t="shared" si="225"/>
        <v>0</v>
      </c>
      <c r="W449" s="102">
        <f t="shared" si="226"/>
        <v>0</v>
      </c>
      <c r="X449" s="102">
        <f t="shared" si="227"/>
        <v>0</v>
      </c>
      <c r="Y449" s="102">
        <f t="shared" si="228"/>
        <v>0</v>
      </c>
      <c r="Z449" s="102">
        <f t="shared" si="229"/>
        <v>0</v>
      </c>
      <c r="AA449" s="102">
        <f t="shared" si="230"/>
        <v>0</v>
      </c>
      <c r="AB449" s="102">
        <f t="shared" si="231"/>
        <v>0</v>
      </c>
      <c r="AC449" s="102">
        <f t="shared" si="232"/>
        <v>1</v>
      </c>
      <c r="AD449" s="102">
        <f t="shared" si="233"/>
        <v>2</v>
      </c>
      <c r="AE449" s="102">
        <f t="shared" si="234"/>
        <v>2</v>
      </c>
      <c r="AF449" s="102">
        <f t="shared" si="235"/>
        <v>2</v>
      </c>
      <c r="AG449" s="102">
        <f t="shared" si="236"/>
        <v>2</v>
      </c>
      <c r="AH449" s="102">
        <f t="shared" si="237"/>
        <v>2</v>
      </c>
    </row>
    <row r="450" spans="1:34" x14ac:dyDescent="0.35">
      <c r="A450" s="9" t="s">
        <v>150</v>
      </c>
      <c r="B450" s="13" t="s">
        <v>65</v>
      </c>
      <c r="C450" s="9" t="s">
        <v>175</v>
      </c>
      <c r="D450" s="10" t="s">
        <v>97</v>
      </c>
      <c r="E450" s="9" t="s">
        <v>73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1</v>
      </c>
      <c r="M450" s="9">
        <v>1</v>
      </c>
      <c r="N450" s="9">
        <v>0</v>
      </c>
      <c r="O450" s="9">
        <v>0</v>
      </c>
      <c r="P450" s="9">
        <v>0</v>
      </c>
      <c r="Q450" s="9">
        <v>0</v>
      </c>
      <c r="S450" s="102">
        <f t="shared" si="225"/>
        <v>0</v>
      </c>
      <c r="W450" s="102">
        <f t="shared" si="226"/>
        <v>0</v>
      </c>
      <c r="X450" s="102">
        <f t="shared" si="227"/>
        <v>0</v>
      </c>
      <c r="Y450" s="102">
        <f t="shared" si="228"/>
        <v>0</v>
      </c>
      <c r="Z450" s="102">
        <f t="shared" si="229"/>
        <v>0</v>
      </c>
      <c r="AA450" s="102">
        <f t="shared" si="230"/>
        <v>0</v>
      </c>
      <c r="AB450" s="102">
        <f t="shared" si="231"/>
        <v>0</v>
      </c>
      <c r="AC450" s="102">
        <f t="shared" si="232"/>
        <v>1</v>
      </c>
      <c r="AD450" s="102">
        <f t="shared" si="233"/>
        <v>2</v>
      </c>
      <c r="AE450" s="102">
        <f t="shared" si="234"/>
        <v>2</v>
      </c>
      <c r="AF450" s="102">
        <f t="shared" si="235"/>
        <v>2</v>
      </c>
      <c r="AG450" s="102">
        <f t="shared" si="236"/>
        <v>2</v>
      </c>
      <c r="AH450" s="102">
        <f t="shared" si="237"/>
        <v>2</v>
      </c>
    </row>
    <row r="451" spans="1:34" x14ac:dyDescent="0.35">
      <c r="A451" s="9" t="s">
        <v>150</v>
      </c>
      <c r="B451" s="13" t="s">
        <v>65</v>
      </c>
      <c r="C451" s="9" t="s">
        <v>175</v>
      </c>
      <c r="D451" s="10" t="s">
        <v>97</v>
      </c>
      <c r="E451" s="9" t="s">
        <v>74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1</v>
      </c>
      <c r="M451" s="9">
        <v>1</v>
      </c>
      <c r="N451" s="9">
        <v>0</v>
      </c>
      <c r="O451" s="9">
        <v>0</v>
      </c>
      <c r="P451" s="9">
        <v>0</v>
      </c>
      <c r="Q451" s="9">
        <v>0</v>
      </c>
      <c r="S451" s="102">
        <f t="shared" si="225"/>
        <v>0</v>
      </c>
      <c r="W451" s="102">
        <f t="shared" si="226"/>
        <v>0</v>
      </c>
      <c r="X451" s="102">
        <f t="shared" si="227"/>
        <v>0</v>
      </c>
      <c r="Y451" s="102">
        <f t="shared" si="228"/>
        <v>0</v>
      </c>
      <c r="Z451" s="102">
        <f t="shared" si="229"/>
        <v>0</v>
      </c>
      <c r="AA451" s="102">
        <f t="shared" si="230"/>
        <v>0</v>
      </c>
      <c r="AB451" s="102">
        <f t="shared" si="231"/>
        <v>0</v>
      </c>
      <c r="AC451" s="102">
        <f t="shared" si="232"/>
        <v>1</v>
      </c>
      <c r="AD451" s="102">
        <f t="shared" si="233"/>
        <v>2</v>
      </c>
      <c r="AE451" s="102">
        <f t="shared" si="234"/>
        <v>2</v>
      </c>
      <c r="AF451" s="102">
        <f t="shared" si="235"/>
        <v>2</v>
      </c>
      <c r="AG451" s="102">
        <f t="shared" si="236"/>
        <v>2</v>
      </c>
      <c r="AH451" s="102">
        <f t="shared" si="237"/>
        <v>2</v>
      </c>
    </row>
    <row r="452" spans="1:34" x14ac:dyDescent="0.35">
      <c r="A452" s="7" t="s">
        <v>150</v>
      </c>
      <c r="B452" s="7" t="s">
        <v>65</v>
      </c>
      <c r="C452" s="7" t="s">
        <v>176</v>
      </c>
      <c r="D452" s="81" t="s">
        <v>99</v>
      </c>
      <c r="E452" s="7" t="s">
        <v>69</v>
      </c>
      <c r="F452" s="8">
        <f t="shared" ref="F452:Q452" si="238">SUM(F453:F457)</f>
        <v>0</v>
      </c>
      <c r="G452" s="8">
        <f t="shared" si="238"/>
        <v>5</v>
      </c>
      <c r="H452" s="8">
        <f t="shared" si="238"/>
        <v>4</v>
      </c>
      <c r="I452" s="8">
        <f t="shared" si="238"/>
        <v>6</v>
      </c>
      <c r="J452" s="8">
        <f t="shared" si="238"/>
        <v>4</v>
      </c>
      <c r="K452" s="8">
        <f t="shared" si="238"/>
        <v>6</v>
      </c>
      <c r="L452" s="8">
        <f t="shared" si="238"/>
        <v>5</v>
      </c>
      <c r="M452" s="8">
        <f t="shared" si="238"/>
        <v>5</v>
      </c>
      <c r="N452" s="8">
        <f t="shared" si="238"/>
        <v>6</v>
      </c>
      <c r="O452" s="8">
        <f t="shared" si="238"/>
        <v>8</v>
      </c>
      <c r="P452" s="8">
        <f t="shared" si="238"/>
        <v>5</v>
      </c>
      <c r="Q452" s="8">
        <f t="shared" si="238"/>
        <v>3</v>
      </c>
      <c r="S452" s="102">
        <f t="shared" si="225"/>
        <v>9</v>
      </c>
      <c r="W452" s="102">
        <f t="shared" si="226"/>
        <v>0</v>
      </c>
      <c r="X452" s="102">
        <f t="shared" si="227"/>
        <v>5</v>
      </c>
      <c r="Y452" s="102">
        <f t="shared" si="228"/>
        <v>9</v>
      </c>
      <c r="Z452" s="102">
        <f t="shared" si="229"/>
        <v>15</v>
      </c>
      <c r="AA452" s="102">
        <f t="shared" si="230"/>
        <v>19</v>
      </c>
      <c r="AB452" s="102">
        <f t="shared" si="231"/>
        <v>25</v>
      </c>
      <c r="AC452" s="102">
        <f t="shared" si="232"/>
        <v>30</v>
      </c>
      <c r="AD452" s="102">
        <f t="shared" si="233"/>
        <v>35</v>
      </c>
      <c r="AE452" s="102">
        <f t="shared" si="234"/>
        <v>41</v>
      </c>
      <c r="AF452" s="102">
        <f t="shared" si="235"/>
        <v>49</v>
      </c>
      <c r="AG452" s="102">
        <f t="shared" si="236"/>
        <v>54</v>
      </c>
      <c r="AH452" s="102">
        <f t="shared" si="237"/>
        <v>57</v>
      </c>
    </row>
    <row r="453" spans="1:34" x14ac:dyDescent="0.35">
      <c r="A453" s="9" t="s">
        <v>150</v>
      </c>
      <c r="B453" s="13" t="s">
        <v>65</v>
      </c>
      <c r="C453" s="9" t="s">
        <v>176</v>
      </c>
      <c r="D453" s="10" t="s">
        <v>99</v>
      </c>
      <c r="E453" s="9" t="s">
        <v>70</v>
      </c>
      <c r="F453" s="9">
        <v>0</v>
      </c>
      <c r="G453" s="9">
        <v>1</v>
      </c>
      <c r="H453" s="9">
        <v>0</v>
      </c>
      <c r="I453" s="9">
        <v>1</v>
      </c>
      <c r="J453" s="9">
        <v>0</v>
      </c>
      <c r="K453" s="9">
        <v>1</v>
      </c>
      <c r="L453" s="9">
        <v>1</v>
      </c>
      <c r="M453" s="9">
        <v>1</v>
      </c>
      <c r="N453" s="9">
        <v>1</v>
      </c>
      <c r="O453" s="9">
        <v>1</v>
      </c>
      <c r="P453" s="9">
        <v>1</v>
      </c>
      <c r="Q453" s="9">
        <v>0</v>
      </c>
      <c r="S453" s="102">
        <f t="shared" si="225"/>
        <v>1</v>
      </c>
      <c r="W453" s="102">
        <f t="shared" si="226"/>
        <v>0</v>
      </c>
      <c r="X453" s="102">
        <f t="shared" si="227"/>
        <v>1</v>
      </c>
      <c r="Y453" s="102">
        <f t="shared" si="228"/>
        <v>1</v>
      </c>
      <c r="Z453" s="102">
        <f t="shared" si="229"/>
        <v>2</v>
      </c>
      <c r="AA453" s="102">
        <f t="shared" si="230"/>
        <v>2</v>
      </c>
      <c r="AB453" s="102">
        <f t="shared" si="231"/>
        <v>3</v>
      </c>
      <c r="AC453" s="102">
        <f t="shared" si="232"/>
        <v>4</v>
      </c>
      <c r="AD453" s="102">
        <f t="shared" si="233"/>
        <v>5</v>
      </c>
      <c r="AE453" s="102">
        <f t="shared" si="234"/>
        <v>6</v>
      </c>
      <c r="AF453" s="102">
        <f t="shared" si="235"/>
        <v>7</v>
      </c>
      <c r="AG453" s="102">
        <f t="shared" si="236"/>
        <v>8</v>
      </c>
      <c r="AH453" s="102">
        <f t="shared" si="237"/>
        <v>8</v>
      </c>
    </row>
    <row r="454" spans="1:34" x14ac:dyDescent="0.35">
      <c r="A454" s="9" t="s">
        <v>150</v>
      </c>
      <c r="B454" s="13" t="s">
        <v>65</v>
      </c>
      <c r="C454" s="9" t="s">
        <v>176</v>
      </c>
      <c r="D454" s="10" t="s">
        <v>99</v>
      </c>
      <c r="E454" s="9" t="s">
        <v>71</v>
      </c>
      <c r="F454" s="14">
        <v>0</v>
      </c>
      <c r="G454" s="14">
        <v>1</v>
      </c>
      <c r="H454" s="14">
        <v>1</v>
      </c>
      <c r="I454" s="14">
        <v>1</v>
      </c>
      <c r="J454" s="14">
        <v>1</v>
      </c>
      <c r="K454" s="14">
        <v>1</v>
      </c>
      <c r="L454" s="14">
        <v>1</v>
      </c>
      <c r="M454" s="14">
        <v>1</v>
      </c>
      <c r="N454" s="14">
        <v>1</v>
      </c>
      <c r="O454" s="14">
        <v>1</v>
      </c>
      <c r="P454" s="14">
        <v>1</v>
      </c>
      <c r="Q454" s="14">
        <v>0</v>
      </c>
      <c r="S454" s="102">
        <f t="shared" si="225"/>
        <v>2</v>
      </c>
      <c r="W454" s="102">
        <f t="shared" si="226"/>
        <v>0</v>
      </c>
      <c r="X454" s="102">
        <f t="shared" si="227"/>
        <v>1</v>
      </c>
      <c r="Y454" s="102">
        <f t="shared" si="228"/>
        <v>2</v>
      </c>
      <c r="Z454" s="102">
        <f t="shared" si="229"/>
        <v>3</v>
      </c>
      <c r="AA454" s="102">
        <f t="shared" si="230"/>
        <v>4</v>
      </c>
      <c r="AB454" s="102">
        <f t="shared" si="231"/>
        <v>5</v>
      </c>
      <c r="AC454" s="102">
        <f t="shared" si="232"/>
        <v>6</v>
      </c>
      <c r="AD454" s="102">
        <f t="shared" si="233"/>
        <v>7</v>
      </c>
      <c r="AE454" s="102">
        <f t="shared" si="234"/>
        <v>8</v>
      </c>
      <c r="AF454" s="102">
        <f t="shared" si="235"/>
        <v>9</v>
      </c>
      <c r="AG454" s="102">
        <f t="shared" si="236"/>
        <v>10</v>
      </c>
      <c r="AH454" s="102">
        <f t="shared" si="237"/>
        <v>10</v>
      </c>
    </row>
    <row r="455" spans="1:34" x14ac:dyDescent="0.35">
      <c r="A455" s="9" t="s">
        <v>150</v>
      </c>
      <c r="B455" s="13" t="s">
        <v>65</v>
      </c>
      <c r="C455" s="9" t="s">
        <v>176</v>
      </c>
      <c r="D455" s="10" t="s">
        <v>99</v>
      </c>
      <c r="E455" s="9" t="s">
        <v>72</v>
      </c>
      <c r="F455" s="9">
        <v>0</v>
      </c>
      <c r="G455" s="9">
        <v>1</v>
      </c>
      <c r="H455" s="9">
        <v>1</v>
      </c>
      <c r="I455" s="9">
        <v>1</v>
      </c>
      <c r="J455" s="9">
        <v>1</v>
      </c>
      <c r="K455" s="9">
        <v>2</v>
      </c>
      <c r="L455" s="9">
        <v>1</v>
      </c>
      <c r="M455" s="9">
        <v>1</v>
      </c>
      <c r="N455" s="9">
        <v>2</v>
      </c>
      <c r="O455" s="9">
        <v>3</v>
      </c>
      <c r="P455" s="9">
        <v>1</v>
      </c>
      <c r="Q455" s="9">
        <v>1</v>
      </c>
      <c r="S455" s="102">
        <f t="shared" si="225"/>
        <v>2</v>
      </c>
      <c r="W455" s="102">
        <f t="shared" si="226"/>
        <v>0</v>
      </c>
      <c r="X455" s="102">
        <f t="shared" si="227"/>
        <v>1</v>
      </c>
      <c r="Y455" s="102">
        <f t="shared" si="228"/>
        <v>2</v>
      </c>
      <c r="Z455" s="102">
        <f t="shared" si="229"/>
        <v>3</v>
      </c>
      <c r="AA455" s="102">
        <f t="shared" si="230"/>
        <v>4</v>
      </c>
      <c r="AB455" s="102">
        <f t="shared" si="231"/>
        <v>6</v>
      </c>
      <c r="AC455" s="102">
        <f t="shared" si="232"/>
        <v>7</v>
      </c>
      <c r="AD455" s="102">
        <f t="shared" si="233"/>
        <v>8</v>
      </c>
      <c r="AE455" s="102">
        <f t="shared" si="234"/>
        <v>10</v>
      </c>
      <c r="AF455" s="102">
        <f t="shared" si="235"/>
        <v>13</v>
      </c>
      <c r="AG455" s="102">
        <f t="shared" si="236"/>
        <v>14</v>
      </c>
      <c r="AH455" s="102">
        <f t="shared" si="237"/>
        <v>15</v>
      </c>
    </row>
    <row r="456" spans="1:34" x14ac:dyDescent="0.35">
      <c r="A456" s="9" t="s">
        <v>150</v>
      </c>
      <c r="B456" s="13" t="s">
        <v>65</v>
      </c>
      <c r="C456" s="9" t="s">
        <v>176</v>
      </c>
      <c r="D456" s="10" t="s">
        <v>99</v>
      </c>
      <c r="E456" s="9" t="s">
        <v>73</v>
      </c>
      <c r="F456" s="9">
        <v>0</v>
      </c>
      <c r="G456" s="9">
        <v>1</v>
      </c>
      <c r="H456" s="9">
        <v>1</v>
      </c>
      <c r="I456" s="9">
        <v>2</v>
      </c>
      <c r="J456" s="9">
        <v>1</v>
      </c>
      <c r="K456" s="9">
        <v>1</v>
      </c>
      <c r="L456" s="9">
        <v>1</v>
      </c>
      <c r="M456" s="9">
        <v>1</v>
      </c>
      <c r="N456" s="9">
        <v>1</v>
      </c>
      <c r="O456" s="9">
        <v>2</v>
      </c>
      <c r="P456" s="9">
        <v>1</v>
      </c>
      <c r="Q456" s="9">
        <v>1</v>
      </c>
      <c r="S456" s="102">
        <f t="shared" si="225"/>
        <v>2</v>
      </c>
      <c r="W456" s="102">
        <f t="shared" si="226"/>
        <v>0</v>
      </c>
      <c r="X456" s="102">
        <f t="shared" si="227"/>
        <v>1</v>
      </c>
      <c r="Y456" s="102">
        <f t="shared" si="228"/>
        <v>2</v>
      </c>
      <c r="Z456" s="102">
        <f t="shared" si="229"/>
        <v>4</v>
      </c>
      <c r="AA456" s="102">
        <f t="shared" si="230"/>
        <v>5</v>
      </c>
      <c r="AB456" s="102">
        <f t="shared" si="231"/>
        <v>6</v>
      </c>
      <c r="AC456" s="102">
        <f t="shared" si="232"/>
        <v>7</v>
      </c>
      <c r="AD456" s="102">
        <f t="shared" si="233"/>
        <v>8</v>
      </c>
      <c r="AE456" s="102">
        <f t="shared" si="234"/>
        <v>9</v>
      </c>
      <c r="AF456" s="102">
        <f t="shared" si="235"/>
        <v>11</v>
      </c>
      <c r="AG456" s="102">
        <f t="shared" si="236"/>
        <v>12</v>
      </c>
      <c r="AH456" s="102">
        <f t="shared" si="237"/>
        <v>13</v>
      </c>
    </row>
    <row r="457" spans="1:34" x14ac:dyDescent="0.35">
      <c r="A457" s="9" t="s">
        <v>150</v>
      </c>
      <c r="B457" s="13" t="s">
        <v>65</v>
      </c>
      <c r="C457" s="9" t="s">
        <v>176</v>
      </c>
      <c r="D457" s="10" t="s">
        <v>99</v>
      </c>
      <c r="E457" s="9" t="s">
        <v>74</v>
      </c>
      <c r="F457" s="9">
        <v>0</v>
      </c>
      <c r="G457" s="9">
        <v>1</v>
      </c>
      <c r="H457" s="9">
        <v>1</v>
      </c>
      <c r="I457" s="9">
        <v>1</v>
      </c>
      <c r="J457" s="9">
        <v>1</v>
      </c>
      <c r="K457" s="9">
        <v>1</v>
      </c>
      <c r="L457" s="9">
        <v>1</v>
      </c>
      <c r="M457" s="9">
        <v>1</v>
      </c>
      <c r="N457" s="9">
        <v>1</v>
      </c>
      <c r="O457" s="9">
        <v>1</v>
      </c>
      <c r="P457" s="9">
        <v>1</v>
      </c>
      <c r="Q457" s="9">
        <v>1</v>
      </c>
      <c r="S457" s="102">
        <f t="shared" si="225"/>
        <v>2</v>
      </c>
      <c r="W457" s="102">
        <f t="shared" si="226"/>
        <v>0</v>
      </c>
      <c r="X457" s="102">
        <f t="shared" si="227"/>
        <v>1</v>
      </c>
      <c r="Y457" s="102">
        <f t="shared" si="228"/>
        <v>2</v>
      </c>
      <c r="Z457" s="102">
        <f t="shared" si="229"/>
        <v>3</v>
      </c>
      <c r="AA457" s="102">
        <f t="shared" si="230"/>
        <v>4</v>
      </c>
      <c r="AB457" s="102">
        <f t="shared" si="231"/>
        <v>5</v>
      </c>
      <c r="AC457" s="102">
        <f t="shared" si="232"/>
        <v>6</v>
      </c>
      <c r="AD457" s="102">
        <f t="shared" si="233"/>
        <v>7</v>
      </c>
      <c r="AE457" s="102">
        <f t="shared" si="234"/>
        <v>8</v>
      </c>
      <c r="AF457" s="102">
        <f t="shared" si="235"/>
        <v>9</v>
      </c>
      <c r="AG457" s="102">
        <f t="shared" si="236"/>
        <v>10</v>
      </c>
      <c r="AH457" s="102">
        <f t="shared" si="237"/>
        <v>11</v>
      </c>
    </row>
    <row r="458" spans="1:34" x14ac:dyDescent="0.35">
      <c r="A458" s="7" t="s">
        <v>150</v>
      </c>
      <c r="B458" s="7" t="s">
        <v>65</v>
      </c>
      <c r="C458" s="7" t="s">
        <v>177</v>
      </c>
      <c r="D458" s="81" t="s">
        <v>97</v>
      </c>
      <c r="E458" s="7" t="s">
        <v>69</v>
      </c>
      <c r="F458" s="8">
        <f t="shared" ref="F458:Q458" si="239">SUM(F459:F463)</f>
        <v>0</v>
      </c>
      <c r="G458" s="8">
        <f t="shared" si="239"/>
        <v>0</v>
      </c>
      <c r="H458" s="8">
        <f t="shared" si="239"/>
        <v>0</v>
      </c>
      <c r="I458" s="8">
        <f t="shared" si="239"/>
        <v>0</v>
      </c>
      <c r="J458" s="8">
        <f t="shared" si="239"/>
        <v>2</v>
      </c>
      <c r="K458" s="8">
        <f t="shared" si="239"/>
        <v>2</v>
      </c>
      <c r="L458" s="8">
        <f t="shared" si="239"/>
        <v>0</v>
      </c>
      <c r="M458" s="8">
        <f t="shared" si="239"/>
        <v>2</v>
      </c>
      <c r="N458" s="8">
        <f t="shared" si="239"/>
        <v>0</v>
      </c>
      <c r="O458" s="8">
        <f t="shared" si="239"/>
        <v>2</v>
      </c>
      <c r="P458" s="8">
        <f t="shared" si="239"/>
        <v>2</v>
      </c>
      <c r="Q458" s="8">
        <f t="shared" si="239"/>
        <v>2</v>
      </c>
      <c r="S458" s="102">
        <f t="shared" si="225"/>
        <v>0</v>
      </c>
      <c r="W458" s="102">
        <f t="shared" si="226"/>
        <v>0</v>
      </c>
      <c r="X458" s="102">
        <f t="shared" si="227"/>
        <v>0</v>
      </c>
      <c r="Y458" s="102">
        <f t="shared" si="228"/>
        <v>0</v>
      </c>
      <c r="Z458" s="102">
        <f t="shared" si="229"/>
        <v>0</v>
      </c>
      <c r="AA458" s="102">
        <f t="shared" si="230"/>
        <v>2</v>
      </c>
      <c r="AB458" s="102">
        <f t="shared" si="231"/>
        <v>4</v>
      </c>
      <c r="AC458" s="102">
        <f t="shared" si="232"/>
        <v>4</v>
      </c>
      <c r="AD458" s="102">
        <f t="shared" si="233"/>
        <v>6</v>
      </c>
      <c r="AE458" s="102">
        <f t="shared" si="234"/>
        <v>6</v>
      </c>
      <c r="AF458" s="102">
        <f t="shared" si="235"/>
        <v>8</v>
      </c>
      <c r="AG458" s="102">
        <f t="shared" si="236"/>
        <v>10</v>
      </c>
      <c r="AH458" s="102">
        <f t="shared" si="237"/>
        <v>12</v>
      </c>
    </row>
    <row r="459" spans="1:34" x14ac:dyDescent="0.35">
      <c r="A459" s="9" t="s">
        <v>150</v>
      </c>
      <c r="B459" s="13" t="s">
        <v>65</v>
      </c>
      <c r="C459" s="9" t="s">
        <v>177</v>
      </c>
      <c r="D459" s="10" t="s">
        <v>97</v>
      </c>
      <c r="E459" s="9" t="s">
        <v>70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0</v>
      </c>
      <c r="O459" s="9">
        <v>0</v>
      </c>
      <c r="P459" s="9">
        <v>0</v>
      </c>
      <c r="Q459" s="9">
        <v>0</v>
      </c>
      <c r="S459" s="102">
        <f t="shared" si="225"/>
        <v>0</v>
      </c>
      <c r="W459" s="102">
        <f t="shared" si="226"/>
        <v>0</v>
      </c>
      <c r="X459" s="102">
        <f t="shared" si="227"/>
        <v>0</v>
      </c>
      <c r="Y459" s="102">
        <f t="shared" si="228"/>
        <v>0</v>
      </c>
      <c r="Z459" s="102">
        <f t="shared" si="229"/>
        <v>0</v>
      </c>
      <c r="AA459" s="102">
        <f t="shared" si="230"/>
        <v>0</v>
      </c>
      <c r="AB459" s="102">
        <f t="shared" si="231"/>
        <v>0</v>
      </c>
      <c r="AC459" s="102">
        <f t="shared" si="232"/>
        <v>0</v>
      </c>
      <c r="AD459" s="102">
        <f t="shared" si="233"/>
        <v>0</v>
      </c>
      <c r="AE459" s="102">
        <f t="shared" si="234"/>
        <v>0</v>
      </c>
      <c r="AF459" s="102">
        <f t="shared" si="235"/>
        <v>0</v>
      </c>
      <c r="AG459" s="102">
        <f t="shared" si="236"/>
        <v>0</v>
      </c>
      <c r="AH459" s="102">
        <f t="shared" si="237"/>
        <v>0</v>
      </c>
    </row>
    <row r="460" spans="1:34" x14ac:dyDescent="0.35">
      <c r="A460" s="9" t="s">
        <v>150</v>
      </c>
      <c r="B460" s="13" t="s">
        <v>65</v>
      </c>
      <c r="C460" s="9" t="s">
        <v>177</v>
      </c>
      <c r="D460" s="10" t="s">
        <v>97</v>
      </c>
      <c r="E460" s="9" t="s">
        <v>71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  <c r="N460" s="9">
        <v>0</v>
      </c>
      <c r="O460" s="9">
        <v>0</v>
      </c>
      <c r="P460" s="9">
        <v>0</v>
      </c>
      <c r="Q460" s="9">
        <v>0</v>
      </c>
      <c r="S460" s="102">
        <f t="shared" si="225"/>
        <v>0</v>
      </c>
      <c r="W460" s="102">
        <f t="shared" si="226"/>
        <v>0</v>
      </c>
      <c r="X460" s="102">
        <f t="shared" si="227"/>
        <v>0</v>
      </c>
      <c r="Y460" s="102">
        <f t="shared" si="228"/>
        <v>0</v>
      </c>
      <c r="Z460" s="102">
        <f t="shared" si="229"/>
        <v>0</v>
      </c>
      <c r="AA460" s="102">
        <f t="shared" si="230"/>
        <v>0</v>
      </c>
      <c r="AB460" s="102">
        <f t="shared" si="231"/>
        <v>0</v>
      </c>
      <c r="AC460" s="102">
        <f t="shared" si="232"/>
        <v>0</v>
      </c>
      <c r="AD460" s="102">
        <f t="shared" si="233"/>
        <v>0</v>
      </c>
      <c r="AE460" s="102">
        <f t="shared" si="234"/>
        <v>0</v>
      </c>
      <c r="AF460" s="102">
        <f t="shared" si="235"/>
        <v>0</v>
      </c>
      <c r="AG460" s="102">
        <f t="shared" si="236"/>
        <v>0</v>
      </c>
      <c r="AH460" s="102">
        <f t="shared" si="237"/>
        <v>0</v>
      </c>
    </row>
    <row r="461" spans="1:34" x14ac:dyDescent="0.35">
      <c r="A461" s="9" t="s">
        <v>150</v>
      </c>
      <c r="B461" s="13" t="s">
        <v>65</v>
      </c>
      <c r="C461" s="9" t="s">
        <v>177</v>
      </c>
      <c r="D461" s="10" t="s">
        <v>97</v>
      </c>
      <c r="E461" s="9" t="s">
        <v>72</v>
      </c>
      <c r="F461" s="9">
        <v>0</v>
      </c>
      <c r="G461" s="9">
        <v>0</v>
      </c>
      <c r="H461" s="9">
        <v>0</v>
      </c>
      <c r="I461" s="9">
        <v>0</v>
      </c>
      <c r="J461" s="9">
        <v>2</v>
      </c>
      <c r="K461" s="9">
        <v>2</v>
      </c>
      <c r="L461" s="9">
        <v>0</v>
      </c>
      <c r="M461" s="9">
        <v>2</v>
      </c>
      <c r="N461" s="9">
        <v>0</v>
      </c>
      <c r="O461" s="9">
        <v>2</v>
      </c>
      <c r="P461" s="9">
        <v>2</v>
      </c>
      <c r="Q461" s="9">
        <v>2</v>
      </c>
      <c r="S461" s="102">
        <f t="shared" si="225"/>
        <v>0</v>
      </c>
      <c r="W461" s="102">
        <f t="shared" si="226"/>
        <v>0</v>
      </c>
      <c r="X461" s="102">
        <f t="shared" si="227"/>
        <v>0</v>
      </c>
      <c r="Y461" s="102">
        <f t="shared" si="228"/>
        <v>0</v>
      </c>
      <c r="Z461" s="102">
        <f t="shared" si="229"/>
        <v>0</v>
      </c>
      <c r="AA461" s="102">
        <f t="shared" si="230"/>
        <v>2</v>
      </c>
      <c r="AB461" s="102">
        <f t="shared" si="231"/>
        <v>4</v>
      </c>
      <c r="AC461" s="102">
        <f t="shared" si="232"/>
        <v>4</v>
      </c>
      <c r="AD461" s="102">
        <f t="shared" si="233"/>
        <v>6</v>
      </c>
      <c r="AE461" s="102">
        <f t="shared" si="234"/>
        <v>6</v>
      </c>
      <c r="AF461" s="102">
        <f t="shared" si="235"/>
        <v>8</v>
      </c>
      <c r="AG461" s="102">
        <f t="shared" si="236"/>
        <v>10</v>
      </c>
      <c r="AH461" s="102">
        <f t="shared" si="237"/>
        <v>12</v>
      </c>
    </row>
    <row r="462" spans="1:34" x14ac:dyDescent="0.35">
      <c r="A462" s="9" t="s">
        <v>150</v>
      </c>
      <c r="B462" s="13" t="s">
        <v>65</v>
      </c>
      <c r="C462" s="9" t="s">
        <v>177</v>
      </c>
      <c r="D462" s="10" t="s">
        <v>97</v>
      </c>
      <c r="E462" s="9" t="s">
        <v>73</v>
      </c>
      <c r="F462" s="14">
        <v>0</v>
      </c>
      <c r="G462" s="14">
        <v>0</v>
      </c>
      <c r="H462" s="14">
        <v>0</v>
      </c>
      <c r="I462" s="14">
        <v>0</v>
      </c>
      <c r="J462" s="14">
        <v>0</v>
      </c>
      <c r="K462" s="14">
        <v>0</v>
      </c>
      <c r="L462" s="14">
        <v>0</v>
      </c>
      <c r="M462" s="14">
        <v>0</v>
      </c>
      <c r="N462" s="14">
        <v>0</v>
      </c>
      <c r="O462" s="14">
        <v>0</v>
      </c>
      <c r="P462" s="14">
        <v>0</v>
      </c>
      <c r="Q462" s="14">
        <v>0</v>
      </c>
      <c r="S462" s="102">
        <f t="shared" si="225"/>
        <v>0</v>
      </c>
      <c r="W462" s="102">
        <f t="shared" si="226"/>
        <v>0</v>
      </c>
      <c r="X462" s="102">
        <f t="shared" si="227"/>
        <v>0</v>
      </c>
      <c r="Y462" s="102">
        <f t="shared" si="228"/>
        <v>0</v>
      </c>
      <c r="Z462" s="102">
        <f t="shared" si="229"/>
        <v>0</v>
      </c>
      <c r="AA462" s="102">
        <f t="shared" si="230"/>
        <v>0</v>
      </c>
      <c r="AB462" s="102">
        <f t="shared" si="231"/>
        <v>0</v>
      </c>
      <c r="AC462" s="102">
        <f t="shared" si="232"/>
        <v>0</v>
      </c>
      <c r="AD462" s="102">
        <f t="shared" si="233"/>
        <v>0</v>
      </c>
      <c r="AE462" s="102">
        <f t="shared" si="234"/>
        <v>0</v>
      </c>
      <c r="AF462" s="102">
        <f t="shared" si="235"/>
        <v>0</v>
      </c>
      <c r="AG462" s="102">
        <f t="shared" si="236"/>
        <v>0</v>
      </c>
      <c r="AH462" s="102">
        <f t="shared" si="237"/>
        <v>0</v>
      </c>
    </row>
    <row r="463" spans="1:34" x14ac:dyDescent="0.35">
      <c r="A463" s="9" t="s">
        <v>150</v>
      </c>
      <c r="B463" s="13" t="s">
        <v>65</v>
      </c>
      <c r="C463" s="9" t="s">
        <v>177</v>
      </c>
      <c r="D463" s="10" t="s">
        <v>97</v>
      </c>
      <c r="E463" s="9" t="s">
        <v>74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  <c r="N463" s="9">
        <v>0</v>
      </c>
      <c r="O463" s="9">
        <v>0</v>
      </c>
      <c r="P463" s="9">
        <v>0</v>
      </c>
      <c r="Q463" s="9">
        <v>0</v>
      </c>
      <c r="S463" s="102">
        <f t="shared" si="225"/>
        <v>0</v>
      </c>
      <c r="W463" s="102">
        <f t="shared" si="226"/>
        <v>0</v>
      </c>
      <c r="X463" s="102">
        <f t="shared" si="227"/>
        <v>0</v>
      </c>
      <c r="Y463" s="102">
        <f t="shared" si="228"/>
        <v>0</v>
      </c>
      <c r="Z463" s="102">
        <f t="shared" si="229"/>
        <v>0</v>
      </c>
      <c r="AA463" s="102">
        <f t="shared" si="230"/>
        <v>0</v>
      </c>
      <c r="AB463" s="102">
        <f t="shared" si="231"/>
        <v>0</v>
      </c>
      <c r="AC463" s="102">
        <f t="shared" si="232"/>
        <v>0</v>
      </c>
      <c r="AD463" s="102">
        <f t="shared" si="233"/>
        <v>0</v>
      </c>
      <c r="AE463" s="102">
        <f t="shared" si="234"/>
        <v>0</v>
      </c>
      <c r="AF463" s="102">
        <f t="shared" si="235"/>
        <v>0</v>
      </c>
      <c r="AG463" s="102">
        <f t="shared" si="236"/>
        <v>0</v>
      </c>
      <c r="AH463" s="102">
        <f t="shared" si="237"/>
        <v>0</v>
      </c>
    </row>
    <row r="464" spans="1:34" x14ac:dyDescent="0.35">
      <c r="A464" s="7" t="s">
        <v>150</v>
      </c>
      <c r="B464" s="7" t="s">
        <v>65</v>
      </c>
      <c r="C464" s="7" t="s">
        <v>178</v>
      </c>
      <c r="D464" s="81" t="s">
        <v>97</v>
      </c>
      <c r="E464" s="7" t="s">
        <v>69</v>
      </c>
      <c r="F464" s="8">
        <f t="shared" ref="F464:Q464" si="240">SUM(F465:F469)</f>
        <v>0</v>
      </c>
      <c r="G464" s="8">
        <f t="shared" si="240"/>
        <v>2</v>
      </c>
      <c r="H464" s="8">
        <f t="shared" si="240"/>
        <v>0</v>
      </c>
      <c r="I464" s="8">
        <f t="shared" si="240"/>
        <v>2</v>
      </c>
      <c r="J464" s="8">
        <f t="shared" si="240"/>
        <v>0</v>
      </c>
      <c r="K464" s="8">
        <f t="shared" si="240"/>
        <v>6</v>
      </c>
      <c r="L464" s="8">
        <f t="shared" si="240"/>
        <v>14</v>
      </c>
      <c r="M464" s="8">
        <f t="shared" si="240"/>
        <v>12</v>
      </c>
      <c r="N464" s="8">
        <f t="shared" si="240"/>
        <v>2</v>
      </c>
      <c r="O464" s="8">
        <f t="shared" si="240"/>
        <v>2</v>
      </c>
      <c r="P464" s="8">
        <f t="shared" si="240"/>
        <v>2</v>
      </c>
      <c r="Q464" s="8">
        <f t="shared" si="240"/>
        <v>2</v>
      </c>
      <c r="S464" s="102">
        <f t="shared" si="225"/>
        <v>2</v>
      </c>
      <c r="W464" s="102">
        <f t="shared" si="226"/>
        <v>0</v>
      </c>
      <c r="X464" s="102">
        <f t="shared" si="227"/>
        <v>2</v>
      </c>
      <c r="Y464" s="102">
        <f t="shared" si="228"/>
        <v>2</v>
      </c>
      <c r="Z464" s="102">
        <f t="shared" si="229"/>
        <v>4</v>
      </c>
      <c r="AA464" s="102">
        <f t="shared" si="230"/>
        <v>4</v>
      </c>
      <c r="AB464" s="102">
        <f t="shared" si="231"/>
        <v>10</v>
      </c>
      <c r="AC464" s="102">
        <f t="shared" si="232"/>
        <v>24</v>
      </c>
      <c r="AD464" s="102">
        <f t="shared" si="233"/>
        <v>36</v>
      </c>
      <c r="AE464" s="102">
        <f t="shared" si="234"/>
        <v>38</v>
      </c>
      <c r="AF464" s="102">
        <f t="shared" si="235"/>
        <v>40</v>
      </c>
      <c r="AG464" s="102">
        <f t="shared" si="236"/>
        <v>42</v>
      </c>
      <c r="AH464" s="102">
        <f t="shared" si="237"/>
        <v>44</v>
      </c>
    </row>
    <row r="465" spans="1:34" x14ac:dyDescent="0.35">
      <c r="A465" s="9" t="s">
        <v>150</v>
      </c>
      <c r="B465" s="13" t="s">
        <v>65</v>
      </c>
      <c r="C465" s="9" t="s">
        <v>178</v>
      </c>
      <c r="D465" s="10" t="s">
        <v>97</v>
      </c>
      <c r="E465" s="9" t="s">
        <v>70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0</v>
      </c>
      <c r="O465" s="9">
        <v>0</v>
      </c>
      <c r="P465" s="9">
        <v>0</v>
      </c>
      <c r="Q465" s="9">
        <v>0</v>
      </c>
      <c r="S465" s="102">
        <f t="shared" si="225"/>
        <v>0</v>
      </c>
      <c r="W465" s="102">
        <f t="shared" si="226"/>
        <v>0</v>
      </c>
      <c r="X465" s="102">
        <f t="shared" si="227"/>
        <v>0</v>
      </c>
      <c r="Y465" s="102">
        <f t="shared" si="228"/>
        <v>0</v>
      </c>
      <c r="Z465" s="102">
        <f t="shared" si="229"/>
        <v>0</v>
      </c>
      <c r="AA465" s="102">
        <f t="shared" si="230"/>
        <v>0</v>
      </c>
      <c r="AB465" s="102">
        <f t="shared" si="231"/>
        <v>0</v>
      </c>
      <c r="AC465" s="102">
        <f t="shared" si="232"/>
        <v>0</v>
      </c>
      <c r="AD465" s="102">
        <f t="shared" si="233"/>
        <v>0</v>
      </c>
      <c r="AE465" s="102">
        <f t="shared" si="234"/>
        <v>0</v>
      </c>
      <c r="AF465" s="102">
        <f t="shared" si="235"/>
        <v>0</v>
      </c>
      <c r="AG465" s="102">
        <f t="shared" si="236"/>
        <v>0</v>
      </c>
      <c r="AH465" s="102">
        <f t="shared" si="237"/>
        <v>0</v>
      </c>
    </row>
    <row r="466" spans="1:34" x14ac:dyDescent="0.35">
      <c r="A466" s="9" t="s">
        <v>150</v>
      </c>
      <c r="B466" s="13" t="s">
        <v>65</v>
      </c>
      <c r="C466" s="9" t="s">
        <v>178</v>
      </c>
      <c r="D466" s="10" t="s">
        <v>97</v>
      </c>
      <c r="E466" s="9" t="s">
        <v>71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2</v>
      </c>
      <c r="L466" s="9">
        <v>4</v>
      </c>
      <c r="M466" s="9">
        <v>4</v>
      </c>
      <c r="N466" s="9">
        <v>0</v>
      </c>
      <c r="O466" s="9">
        <v>0</v>
      </c>
      <c r="P466" s="9">
        <v>0</v>
      </c>
      <c r="Q466" s="9">
        <v>0</v>
      </c>
      <c r="S466" s="102">
        <f t="shared" si="225"/>
        <v>0</v>
      </c>
      <c r="W466" s="102">
        <f t="shared" si="226"/>
        <v>0</v>
      </c>
      <c r="X466" s="102">
        <f t="shared" si="227"/>
        <v>0</v>
      </c>
      <c r="Y466" s="102">
        <f t="shared" si="228"/>
        <v>0</v>
      </c>
      <c r="Z466" s="102">
        <f t="shared" si="229"/>
        <v>0</v>
      </c>
      <c r="AA466" s="102">
        <f t="shared" si="230"/>
        <v>0</v>
      </c>
      <c r="AB466" s="102">
        <f t="shared" si="231"/>
        <v>2</v>
      </c>
      <c r="AC466" s="102">
        <f t="shared" si="232"/>
        <v>6</v>
      </c>
      <c r="AD466" s="102">
        <f t="shared" si="233"/>
        <v>10</v>
      </c>
      <c r="AE466" s="102">
        <f t="shared" si="234"/>
        <v>10</v>
      </c>
      <c r="AF466" s="102">
        <f t="shared" si="235"/>
        <v>10</v>
      </c>
      <c r="AG466" s="102">
        <f t="shared" si="236"/>
        <v>10</v>
      </c>
      <c r="AH466" s="102">
        <f t="shared" si="237"/>
        <v>10</v>
      </c>
    </row>
    <row r="467" spans="1:34" x14ac:dyDescent="0.35">
      <c r="A467" s="9" t="s">
        <v>150</v>
      </c>
      <c r="B467" s="13" t="s">
        <v>65</v>
      </c>
      <c r="C467" s="9" t="s">
        <v>178</v>
      </c>
      <c r="D467" s="10" t="s">
        <v>97</v>
      </c>
      <c r="E467" s="9" t="s">
        <v>72</v>
      </c>
      <c r="F467" s="9">
        <v>0</v>
      </c>
      <c r="G467" s="9">
        <v>2</v>
      </c>
      <c r="H467" s="9">
        <v>0</v>
      </c>
      <c r="I467" s="9">
        <v>2</v>
      </c>
      <c r="J467" s="9">
        <v>0</v>
      </c>
      <c r="K467" s="9">
        <v>2</v>
      </c>
      <c r="L467" s="9">
        <v>6</v>
      </c>
      <c r="M467" s="9">
        <v>4</v>
      </c>
      <c r="N467" s="9">
        <v>2</v>
      </c>
      <c r="O467" s="9">
        <v>2</v>
      </c>
      <c r="P467" s="9">
        <v>2</v>
      </c>
      <c r="Q467" s="9">
        <v>2</v>
      </c>
      <c r="S467" s="102">
        <f t="shared" si="225"/>
        <v>2</v>
      </c>
      <c r="W467" s="102">
        <f t="shared" si="226"/>
        <v>0</v>
      </c>
      <c r="X467" s="102">
        <f t="shared" si="227"/>
        <v>2</v>
      </c>
      <c r="Y467" s="102">
        <f t="shared" si="228"/>
        <v>2</v>
      </c>
      <c r="Z467" s="102">
        <f t="shared" si="229"/>
        <v>4</v>
      </c>
      <c r="AA467" s="102">
        <f t="shared" si="230"/>
        <v>4</v>
      </c>
      <c r="AB467" s="102">
        <f t="shared" si="231"/>
        <v>6</v>
      </c>
      <c r="AC467" s="102">
        <f t="shared" si="232"/>
        <v>12</v>
      </c>
      <c r="AD467" s="102">
        <f t="shared" si="233"/>
        <v>16</v>
      </c>
      <c r="AE467" s="102">
        <f t="shared" si="234"/>
        <v>18</v>
      </c>
      <c r="AF467" s="102">
        <f t="shared" si="235"/>
        <v>20</v>
      </c>
      <c r="AG467" s="102">
        <f t="shared" si="236"/>
        <v>22</v>
      </c>
      <c r="AH467" s="102">
        <f t="shared" si="237"/>
        <v>24</v>
      </c>
    </row>
    <row r="468" spans="1:34" x14ac:dyDescent="0.35">
      <c r="A468" s="9" t="s">
        <v>150</v>
      </c>
      <c r="B468" s="13" t="s">
        <v>65</v>
      </c>
      <c r="C468" s="9" t="s">
        <v>178</v>
      </c>
      <c r="D468" s="10" t="s">
        <v>97</v>
      </c>
      <c r="E468" s="9" t="s">
        <v>73</v>
      </c>
      <c r="F468" s="14">
        <v>0</v>
      </c>
      <c r="G468" s="14">
        <v>0</v>
      </c>
      <c r="H468" s="14">
        <v>0</v>
      </c>
      <c r="I468" s="14">
        <v>0</v>
      </c>
      <c r="J468" s="14">
        <v>0</v>
      </c>
      <c r="K468" s="14">
        <v>0</v>
      </c>
      <c r="L468" s="14">
        <v>0</v>
      </c>
      <c r="M468" s="14">
        <v>0</v>
      </c>
      <c r="N468" s="14">
        <v>0</v>
      </c>
      <c r="O468" s="14">
        <v>0</v>
      </c>
      <c r="P468" s="14">
        <v>0</v>
      </c>
      <c r="Q468" s="14">
        <v>0</v>
      </c>
      <c r="S468" s="102">
        <f t="shared" si="225"/>
        <v>0</v>
      </c>
      <c r="W468" s="102">
        <f t="shared" si="226"/>
        <v>0</v>
      </c>
      <c r="X468" s="102">
        <f t="shared" si="227"/>
        <v>0</v>
      </c>
      <c r="Y468" s="102">
        <f t="shared" si="228"/>
        <v>0</v>
      </c>
      <c r="Z468" s="102">
        <f t="shared" si="229"/>
        <v>0</v>
      </c>
      <c r="AA468" s="102">
        <f t="shared" si="230"/>
        <v>0</v>
      </c>
      <c r="AB468" s="102">
        <f t="shared" si="231"/>
        <v>0</v>
      </c>
      <c r="AC468" s="102">
        <f t="shared" si="232"/>
        <v>0</v>
      </c>
      <c r="AD468" s="102">
        <f t="shared" si="233"/>
        <v>0</v>
      </c>
      <c r="AE468" s="102">
        <f t="shared" si="234"/>
        <v>0</v>
      </c>
      <c r="AF468" s="102">
        <f t="shared" si="235"/>
        <v>0</v>
      </c>
      <c r="AG468" s="102">
        <f t="shared" si="236"/>
        <v>0</v>
      </c>
      <c r="AH468" s="102">
        <f t="shared" si="237"/>
        <v>0</v>
      </c>
    </row>
    <row r="469" spans="1:34" x14ac:dyDescent="0.35">
      <c r="A469" s="9" t="s">
        <v>150</v>
      </c>
      <c r="B469" s="13" t="s">
        <v>65</v>
      </c>
      <c r="C469" s="9" t="s">
        <v>178</v>
      </c>
      <c r="D469" s="10" t="s">
        <v>97</v>
      </c>
      <c r="E469" s="9" t="s">
        <v>74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2</v>
      </c>
      <c r="L469" s="9">
        <v>4</v>
      </c>
      <c r="M469" s="9">
        <v>4</v>
      </c>
      <c r="N469" s="9">
        <v>0</v>
      </c>
      <c r="O469" s="9">
        <v>0</v>
      </c>
      <c r="P469" s="9">
        <v>0</v>
      </c>
      <c r="Q469" s="9">
        <v>0</v>
      </c>
      <c r="S469" s="102">
        <f t="shared" si="225"/>
        <v>0</v>
      </c>
      <c r="W469" s="102">
        <f t="shared" si="226"/>
        <v>0</v>
      </c>
      <c r="X469" s="102">
        <f t="shared" si="227"/>
        <v>0</v>
      </c>
      <c r="Y469" s="102">
        <f t="shared" si="228"/>
        <v>0</v>
      </c>
      <c r="Z469" s="102">
        <f t="shared" si="229"/>
        <v>0</v>
      </c>
      <c r="AA469" s="102">
        <f t="shared" si="230"/>
        <v>0</v>
      </c>
      <c r="AB469" s="102">
        <f t="shared" si="231"/>
        <v>2</v>
      </c>
      <c r="AC469" s="102">
        <f t="shared" si="232"/>
        <v>6</v>
      </c>
      <c r="AD469" s="102">
        <f t="shared" si="233"/>
        <v>10</v>
      </c>
      <c r="AE469" s="102">
        <f t="shared" si="234"/>
        <v>10</v>
      </c>
      <c r="AF469" s="102">
        <f t="shared" si="235"/>
        <v>10</v>
      </c>
      <c r="AG469" s="102">
        <f t="shared" si="236"/>
        <v>10</v>
      </c>
      <c r="AH469" s="102">
        <f t="shared" si="237"/>
        <v>10</v>
      </c>
    </row>
    <row r="470" spans="1:34" x14ac:dyDescent="0.35">
      <c r="A470" s="7" t="s">
        <v>150</v>
      </c>
      <c r="B470" s="7" t="s">
        <v>65</v>
      </c>
      <c r="C470" s="7" t="s">
        <v>179</v>
      </c>
      <c r="D470" s="81" t="s">
        <v>99</v>
      </c>
      <c r="E470" s="7" t="s">
        <v>69</v>
      </c>
      <c r="F470" s="8">
        <f t="shared" ref="F470:Q470" si="241">SUM(F471:F475)</f>
        <v>0</v>
      </c>
      <c r="G470" s="8">
        <f t="shared" si="241"/>
        <v>6</v>
      </c>
      <c r="H470" s="8">
        <f t="shared" si="241"/>
        <v>4</v>
      </c>
      <c r="I470" s="8">
        <f t="shared" si="241"/>
        <v>9</v>
      </c>
      <c r="J470" s="8">
        <f t="shared" si="241"/>
        <v>4</v>
      </c>
      <c r="K470" s="8">
        <f t="shared" si="241"/>
        <v>7</v>
      </c>
      <c r="L470" s="8">
        <f t="shared" si="241"/>
        <v>7</v>
      </c>
      <c r="M470" s="8">
        <f t="shared" si="241"/>
        <v>7</v>
      </c>
      <c r="N470" s="8">
        <f t="shared" si="241"/>
        <v>8</v>
      </c>
      <c r="O470" s="8">
        <f t="shared" si="241"/>
        <v>11</v>
      </c>
      <c r="P470" s="8">
        <f t="shared" si="241"/>
        <v>5</v>
      </c>
      <c r="Q470" s="8">
        <f t="shared" si="241"/>
        <v>3</v>
      </c>
      <c r="S470" s="102">
        <f t="shared" si="225"/>
        <v>10</v>
      </c>
      <c r="W470" s="102">
        <f t="shared" si="226"/>
        <v>0</v>
      </c>
      <c r="X470" s="102">
        <f t="shared" si="227"/>
        <v>6</v>
      </c>
      <c r="Y470" s="102">
        <f t="shared" si="228"/>
        <v>10</v>
      </c>
      <c r="Z470" s="102">
        <f t="shared" si="229"/>
        <v>19</v>
      </c>
      <c r="AA470" s="102">
        <f t="shared" si="230"/>
        <v>23</v>
      </c>
      <c r="AB470" s="102">
        <f t="shared" si="231"/>
        <v>30</v>
      </c>
      <c r="AC470" s="102">
        <f t="shared" si="232"/>
        <v>37</v>
      </c>
      <c r="AD470" s="102">
        <f t="shared" si="233"/>
        <v>44</v>
      </c>
      <c r="AE470" s="102">
        <f t="shared" si="234"/>
        <v>52</v>
      </c>
      <c r="AF470" s="102">
        <f t="shared" si="235"/>
        <v>63</v>
      </c>
      <c r="AG470" s="102">
        <f t="shared" si="236"/>
        <v>68</v>
      </c>
      <c r="AH470" s="102">
        <f t="shared" si="237"/>
        <v>71</v>
      </c>
    </row>
    <row r="471" spans="1:34" x14ac:dyDescent="0.35">
      <c r="A471" s="9" t="s">
        <v>150</v>
      </c>
      <c r="B471" s="13" t="s">
        <v>65</v>
      </c>
      <c r="C471" s="9" t="s">
        <v>179</v>
      </c>
      <c r="D471" s="10" t="s">
        <v>99</v>
      </c>
      <c r="E471" s="9" t="s">
        <v>70</v>
      </c>
      <c r="F471" s="9">
        <v>0</v>
      </c>
      <c r="G471" s="9">
        <v>1</v>
      </c>
      <c r="H471" s="9">
        <v>0</v>
      </c>
      <c r="I471" s="9">
        <v>1</v>
      </c>
      <c r="J471" s="9">
        <v>0</v>
      </c>
      <c r="K471" s="9">
        <v>1</v>
      </c>
      <c r="L471" s="9">
        <v>1</v>
      </c>
      <c r="M471" s="9">
        <v>1</v>
      </c>
      <c r="N471" s="9">
        <v>1</v>
      </c>
      <c r="O471" s="9">
        <v>1</v>
      </c>
      <c r="P471" s="9">
        <v>1</v>
      </c>
      <c r="Q471" s="9">
        <v>0</v>
      </c>
      <c r="S471" s="102">
        <f t="shared" si="225"/>
        <v>1</v>
      </c>
      <c r="W471" s="102">
        <f t="shared" si="226"/>
        <v>0</v>
      </c>
      <c r="X471" s="102">
        <f t="shared" si="227"/>
        <v>1</v>
      </c>
      <c r="Y471" s="102">
        <f t="shared" si="228"/>
        <v>1</v>
      </c>
      <c r="Z471" s="102">
        <f t="shared" si="229"/>
        <v>2</v>
      </c>
      <c r="AA471" s="102">
        <f t="shared" si="230"/>
        <v>2</v>
      </c>
      <c r="AB471" s="102">
        <f t="shared" si="231"/>
        <v>3</v>
      </c>
      <c r="AC471" s="102">
        <f t="shared" si="232"/>
        <v>4</v>
      </c>
      <c r="AD471" s="102">
        <f t="shared" si="233"/>
        <v>5</v>
      </c>
      <c r="AE471" s="102">
        <f t="shared" si="234"/>
        <v>6</v>
      </c>
      <c r="AF471" s="102">
        <f t="shared" si="235"/>
        <v>7</v>
      </c>
      <c r="AG471" s="102">
        <f t="shared" si="236"/>
        <v>8</v>
      </c>
      <c r="AH471" s="102">
        <f t="shared" si="237"/>
        <v>8</v>
      </c>
    </row>
    <row r="472" spans="1:34" x14ac:dyDescent="0.35">
      <c r="A472" s="9" t="s">
        <v>150</v>
      </c>
      <c r="B472" s="13" t="s">
        <v>65</v>
      </c>
      <c r="C472" s="9" t="s">
        <v>179</v>
      </c>
      <c r="D472" s="10" t="s">
        <v>99</v>
      </c>
      <c r="E472" s="9" t="s">
        <v>71</v>
      </c>
      <c r="F472" s="9">
        <v>0</v>
      </c>
      <c r="G472" s="9">
        <v>1</v>
      </c>
      <c r="H472" s="9">
        <v>1</v>
      </c>
      <c r="I472" s="9">
        <v>2</v>
      </c>
      <c r="J472" s="9">
        <v>1</v>
      </c>
      <c r="K472" s="9">
        <v>1</v>
      </c>
      <c r="L472" s="9">
        <v>1</v>
      </c>
      <c r="M472" s="9">
        <v>1</v>
      </c>
      <c r="N472" s="9">
        <v>1</v>
      </c>
      <c r="O472" s="9">
        <v>2</v>
      </c>
      <c r="P472" s="9">
        <v>1</v>
      </c>
      <c r="Q472" s="9">
        <v>0</v>
      </c>
      <c r="S472" s="102">
        <f t="shared" si="225"/>
        <v>2</v>
      </c>
      <c r="W472" s="102">
        <f t="shared" si="226"/>
        <v>0</v>
      </c>
      <c r="X472" s="102">
        <f t="shared" si="227"/>
        <v>1</v>
      </c>
      <c r="Y472" s="102">
        <f t="shared" si="228"/>
        <v>2</v>
      </c>
      <c r="Z472" s="102">
        <f t="shared" si="229"/>
        <v>4</v>
      </c>
      <c r="AA472" s="102">
        <f t="shared" si="230"/>
        <v>5</v>
      </c>
      <c r="AB472" s="102">
        <f t="shared" si="231"/>
        <v>6</v>
      </c>
      <c r="AC472" s="102">
        <f t="shared" si="232"/>
        <v>7</v>
      </c>
      <c r="AD472" s="102">
        <f t="shared" si="233"/>
        <v>8</v>
      </c>
      <c r="AE472" s="102">
        <f t="shared" si="234"/>
        <v>9</v>
      </c>
      <c r="AF472" s="102">
        <f t="shared" si="235"/>
        <v>11</v>
      </c>
      <c r="AG472" s="102">
        <f t="shared" si="236"/>
        <v>12</v>
      </c>
      <c r="AH472" s="102">
        <f t="shared" si="237"/>
        <v>12</v>
      </c>
    </row>
    <row r="473" spans="1:34" x14ac:dyDescent="0.35">
      <c r="A473" s="9" t="s">
        <v>150</v>
      </c>
      <c r="B473" s="13" t="s">
        <v>65</v>
      </c>
      <c r="C473" s="9" t="s">
        <v>179</v>
      </c>
      <c r="D473" s="10" t="s">
        <v>99</v>
      </c>
      <c r="E473" s="9" t="s">
        <v>72</v>
      </c>
      <c r="F473" s="9">
        <v>0</v>
      </c>
      <c r="G473" s="9">
        <v>1</v>
      </c>
      <c r="H473" s="9">
        <v>1</v>
      </c>
      <c r="I473" s="9">
        <v>2</v>
      </c>
      <c r="J473" s="9">
        <v>1</v>
      </c>
      <c r="K473" s="9">
        <v>2</v>
      </c>
      <c r="L473" s="9">
        <v>2</v>
      </c>
      <c r="M473" s="9">
        <v>2</v>
      </c>
      <c r="N473" s="9">
        <v>2</v>
      </c>
      <c r="O473" s="9">
        <v>4</v>
      </c>
      <c r="P473" s="9">
        <v>1</v>
      </c>
      <c r="Q473" s="9">
        <v>1</v>
      </c>
      <c r="S473" s="102">
        <f t="shared" si="225"/>
        <v>2</v>
      </c>
      <c r="W473" s="102">
        <f t="shared" si="226"/>
        <v>0</v>
      </c>
      <c r="X473" s="102">
        <f t="shared" si="227"/>
        <v>1</v>
      </c>
      <c r="Y473" s="102">
        <f t="shared" si="228"/>
        <v>2</v>
      </c>
      <c r="Z473" s="102">
        <f t="shared" si="229"/>
        <v>4</v>
      </c>
      <c r="AA473" s="102">
        <f t="shared" si="230"/>
        <v>5</v>
      </c>
      <c r="AB473" s="102">
        <f t="shared" si="231"/>
        <v>7</v>
      </c>
      <c r="AC473" s="102">
        <f t="shared" si="232"/>
        <v>9</v>
      </c>
      <c r="AD473" s="102">
        <f t="shared" si="233"/>
        <v>11</v>
      </c>
      <c r="AE473" s="102">
        <f t="shared" si="234"/>
        <v>13</v>
      </c>
      <c r="AF473" s="102">
        <f t="shared" si="235"/>
        <v>17</v>
      </c>
      <c r="AG473" s="102">
        <f t="shared" si="236"/>
        <v>18</v>
      </c>
      <c r="AH473" s="102">
        <f t="shared" si="237"/>
        <v>19</v>
      </c>
    </row>
    <row r="474" spans="1:34" x14ac:dyDescent="0.35">
      <c r="A474" s="9" t="s">
        <v>150</v>
      </c>
      <c r="B474" s="13" t="s">
        <v>65</v>
      </c>
      <c r="C474" s="9" t="s">
        <v>179</v>
      </c>
      <c r="D474" s="10" t="s">
        <v>99</v>
      </c>
      <c r="E474" s="9" t="s">
        <v>73</v>
      </c>
      <c r="F474" s="9">
        <v>0</v>
      </c>
      <c r="G474" s="9">
        <v>2</v>
      </c>
      <c r="H474" s="9">
        <v>1</v>
      </c>
      <c r="I474" s="9">
        <v>2</v>
      </c>
      <c r="J474" s="9">
        <v>1</v>
      </c>
      <c r="K474" s="9">
        <v>2</v>
      </c>
      <c r="L474" s="9">
        <v>2</v>
      </c>
      <c r="M474" s="9">
        <v>2</v>
      </c>
      <c r="N474" s="9">
        <v>2</v>
      </c>
      <c r="O474" s="9">
        <v>2</v>
      </c>
      <c r="P474" s="9">
        <v>1</v>
      </c>
      <c r="Q474" s="9">
        <v>1</v>
      </c>
      <c r="S474" s="102">
        <f t="shared" si="225"/>
        <v>3</v>
      </c>
      <c r="W474" s="102">
        <f t="shared" si="226"/>
        <v>0</v>
      </c>
      <c r="X474" s="102">
        <f t="shared" si="227"/>
        <v>2</v>
      </c>
      <c r="Y474" s="102">
        <f t="shared" si="228"/>
        <v>3</v>
      </c>
      <c r="Z474" s="102">
        <f t="shared" si="229"/>
        <v>5</v>
      </c>
      <c r="AA474" s="102">
        <f t="shared" si="230"/>
        <v>6</v>
      </c>
      <c r="AB474" s="102">
        <f t="shared" si="231"/>
        <v>8</v>
      </c>
      <c r="AC474" s="102">
        <f t="shared" si="232"/>
        <v>10</v>
      </c>
      <c r="AD474" s="102">
        <f t="shared" si="233"/>
        <v>12</v>
      </c>
      <c r="AE474" s="102">
        <f t="shared" si="234"/>
        <v>14</v>
      </c>
      <c r="AF474" s="102">
        <f t="shared" si="235"/>
        <v>16</v>
      </c>
      <c r="AG474" s="102">
        <f t="shared" si="236"/>
        <v>17</v>
      </c>
      <c r="AH474" s="102">
        <f t="shared" si="237"/>
        <v>18</v>
      </c>
    </row>
    <row r="475" spans="1:34" x14ac:dyDescent="0.35">
      <c r="A475" s="9" t="s">
        <v>150</v>
      </c>
      <c r="B475" s="13" t="s">
        <v>65</v>
      </c>
      <c r="C475" s="9" t="s">
        <v>179</v>
      </c>
      <c r="D475" s="10" t="s">
        <v>99</v>
      </c>
      <c r="E475" s="9" t="s">
        <v>74</v>
      </c>
      <c r="F475" s="9">
        <v>0</v>
      </c>
      <c r="G475" s="9">
        <v>1</v>
      </c>
      <c r="H475" s="9">
        <v>1</v>
      </c>
      <c r="I475" s="9">
        <v>2</v>
      </c>
      <c r="J475" s="9">
        <v>1</v>
      </c>
      <c r="K475" s="9">
        <v>1</v>
      </c>
      <c r="L475" s="9">
        <v>1</v>
      </c>
      <c r="M475" s="9">
        <v>1</v>
      </c>
      <c r="N475" s="9">
        <v>2</v>
      </c>
      <c r="O475" s="9">
        <v>2</v>
      </c>
      <c r="P475" s="9">
        <v>1</v>
      </c>
      <c r="Q475" s="9">
        <v>1</v>
      </c>
      <c r="S475" s="102">
        <f t="shared" si="225"/>
        <v>2</v>
      </c>
      <c r="W475" s="102">
        <f t="shared" si="226"/>
        <v>0</v>
      </c>
      <c r="X475" s="102">
        <f t="shared" si="227"/>
        <v>1</v>
      </c>
      <c r="Y475" s="102">
        <f t="shared" si="228"/>
        <v>2</v>
      </c>
      <c r="Z475" s="102">
        <f t="shared" si="229"/>
        <v>4</v>
      </c>
      <c r="AA475" s="102">
        <f t="shared" si="230"/>
        <v>5</v>
      </c>
      <c r="AB475" s="102">
        <f t="shared" si="231"/>
        <v>6</v>
      </c>
      <c r="AC475" s="102">
        <f t="shared" si="232"/>
        <v>7</v>
      </c>
      <c r="AD475" s="102">
        <f t="shared" si="233"/>
        <v>8</v>
      </c>
      <c r="AE475" s="102">
        <f t="shared" si="234"/>
        <v>10</v>
      </c>
      <c r="AF475" s="102">
        <f t="shared" si="235"/>
        <v>12</v>
      </c>
      <c r="AG475" s="102">
        <f t="shared" si="236"/>
        <v>13</v>
      </c>
      <c r="AH475" s="102">
        <f t="shared" si="237"/>
        <v>14</v>
      </c>
    </row>
    <row r="476" spans="1:34" x14ac:dyDescent="0.35">
      <c r="A476" s="7" t="s">
        <v>150</v>
      </c>
      <c r="B476" s="7" t="s">
        <v>65</v>
      </c>
      <c r="C476" s="7" t="s">
        <v>180</v>
      </c>
      <c r="D476" s="81" t="s">
        <v>99</v>
      </c>
      <c r="E476" s="7" t="s">
        <v>69</v>
      </c>
      <c r="F476" s="8">
        <f t="shared" ref="F476:Q476" si="242">SUM(F477:F481)</f>
        <v>0</v>
      </c>
      <c r="G476" s="8">
        <f t="shared" si="242"/>
        <v>1560.9000007011018</v>
      </c>
      <c r="H476" s="8">
        <f t="shared" si="242"/>
        <v>1138.1905168442177</v>
      </c>
      <c r="I476" s="8">
        <f t="shared" si="242"/>
        <v>1470.9851429157206</v>
      </c>
      <c r="J476" s="8">
        <f t="shared" si="242"/>
        <v>1194.1131722961013</v>
      </c>
      <c r="K476" s="8">
        <f t="shared" si="242"/>
        <v>1462.7612229963261</v>
      </c>
      <c r="L476" s="8">
        <f t="shared" si="242"/>
        <v>1634.9152799756539</v>
      </c>
      <c r="M476" s="8">
        <f t="shared" si="242"/>
        <v>1435.8964179263035</v>
      </c>
      <c r="N476" s="8">
        <f t="shared" si="242"/>
        <v>1496.2051640018642</v>
      </c>
      <c r="O476" s="8">
        <f t="shared" si="242"/>
        <v>1502.78429993738</v>
      </c>
      <c r="P476" s="8">
        <f t="shared" si="242"/>
        <v>1447.4099058134559</v>
      </c>
      <c r="Q476" s="8">
        <f t="shared" si="242"/>
        <v>1444.120337845698</v>
      </c>
      <c r="S476" s="102">
        <f t="shared" si="225"/>
        <v>2699.0905175453195</v>
      </c>
      <c r="W476" s="102">
        <f t="shared" si="226"/>
        <v>0</v>
      </c>
      <c r="X476" s="102">
        <f t="shared" si="227"/>
        <v>1560.9000007011018</v>
      </c>
      <c r="Y476" s="102">
        <f t="shared" si="228"/>
        <v>2699.0905175453195</v>
      </c>
      <c r="Z476" s="102">
        <f t="shared" si="229"/>
        <v>4170.0756604610397</v>
      </c>
      <c r="AA476" s="102">
        <f t="shared" si="230"/>
        <v>5364.1888327571414</v>
      </c>
      <c r="AB476" s="102">
        <f t="shared" si="231"/>
        <v>6826.9500557534675</v>
      </c>
      <c r="AC476" s="102">
        <f t="shared" si="232"/>
        <v>8461.8653357291223</v>
      </c>
      <c r="AD476" s="102">
        <f t="shared" si="233"/>
        <v>9897.7617536554262</v>
      </c>
      <c r="AE476" s="102">
        <f t="shared" si="234"/>
        <v>11393.96691765729</v>
      </c>
      <c r="AF476" s="102">
        <f t="shared" si="235"/>
        <v>12896.75121759467</v>
      </c>
      <c r="AG476" s="102">
        <f t="shared" si="236"/>
        <v>14344.161123408127</v>
      </c>
      <c r="AH476" s="102">
        <f t="shared" si="237"/>
        <v>15788.281461253824</v>
      </c>
    </row>
    <row r="477" spans="1:34" x14ac:dyDescent="0.35">
      <c r="A477" s="9" t="s">
        <v>150</v>
      </c>
      <c r="B477" s="13" t="s">
        <v>65</v>
      </c>
      <c r="C477" s="9" t="s">
        <v>180</v>
      </c>
      <c r="D477" s="10" t="s">
        <v>99</v>
      </c>
      <c r="E477" s="9" t="s">
        <v>70</v>
      </c>
      <c r="F477" s="95">
        <v>0</v>
      </c>
      <c r="G477" s="95">
        <v>166.09135774675622</v>
      </c>
      <c r="H477" s="95">
        <v>121.11192788277694</v>
      </c>
      <c r="I477" s="95">
        <v>156.52374880033261</v>
      </c>
      <c r="J477" s="95">
        <v>127.0625139348209</v>
      </c>
      <c r="K477" s="95">
        <v>155.64866261620853</v>
      </c>
      <c r="L477" s="95">
        <v>173.96713340387322</v>
      </c>
      <c r="M477" s="95">
        <v>152.79004774806975</v>
      </c>
      <c r="N477" s="95">
        <v>159.20734643164656</v>
      </c>
      <c r="O477" s="95">
        <v>159.90741537894587</v>
      </c>
      <c r="P477" s="95">
        <v>154.0151684058435</v>
      </c>
      <c r="Q477" s="95">
        <v>153.66513393219384</v>
      </c>
      <c r="S477" s="102">
        <f t="shared" si="225"/>
        <v>287.20328562953318</v>
      </c>
      <c r="W477" s="102">
        <f t="shared" si="226"/>
        <v>0</v>
      </c>
      <c r="X477" s="102">
        <f t="shared" si="227"/>
        <v>166.09135774675622</v>
      </c>
      <c r="Y477" s="102">
        <f t="shared" si="228"/>
        <v>287.20328562953318</v>
      </c>
      <c r="Z477" s="102">
        <f t="shared" si="229"/>
        <v>443.7270344298658</v>
      </c>
      <c r="AA477" s="102">
        <f t="shared" si="230"/>
        <v>570.78954836468665</v>
      </c>
      <c r="AB477" s="102">
        <f t="shared" si="231"/>
        <v>726.43821098089518</v>
      </c>
      <c r="AC477" s="102">
        <f t="shared" si="232"/>
        <v>900.40534438476834</v>
      </c>
      <c r="AD477" s="102">
        <f t="shared" si="233"/>
        <v>1053.1953921328382</v>
      </c>
      <c r="AE477" s="102">
        <f t="shared" si="234"/>
        <v>1212.4027385644847</v>
      </c>
      <c r="AF477" s="102">
        <f t="shared" si="235"/>
        <v>1372.3101539434306</v>
      </c>
      <c r="AG477" s="102">
        <f t="shared" si="236"/>
        <v>1526.3253223492741</v>
      </c>
      <c r="AH477" s="102">
        <f t="shared" si="237"/>
        <v>1679.9904562814679</v>
      </c>
    </row>
    <row r="478" spans="1:34" x14ac:dyDescent="0.35">
      <c r="A478" s="9" t="s">
        <v>150</v>
      </c>
      <c r="B478" s="13" t="s">
        <v>65</v>
      </c>
      <c r="C478" s="9" t="s">
        <v>180</v>
      </c>
      <c r="D478" s="10" t="s">
        <v>99</v>
      </c>
      <c r="E478" s="9" t="s">
        <v>71</v>
      </c>
      <c r="F478" s="95">
        <v>0</v>
      </c>
      <c r="G478" s="95">
        <v>245.89309493683484</v>
      </c>
      <c r="H478" s="95">
        <v>179.30244646605868</v>
      </c>
      <c r="I478" s="95">
        <v>231.72854714279168</v>
      </c>
      <c r="J478" s="95">
        <v>188.11210424040263</v>
      </c>
      <c r="K478" s="95">
        <v>230.43300923479993</v>
      </c>
      <c r="L478" s="95">
        <v>257.5529361087606</v>
      </c>
      <c r="M478" s="95">
        <v>226.20091873536018</v>
      </c>
      <c r="N478" s="95">
        <v>235.70153006063305</v>
      </c>
      <c r="O478" s="95">
        <v>236.73796038702645</v>
      </c>
      <c r="P478" s="95">
        <v>228.01467180654862</v>
      </c>
      <c r="Q478" s="95">
        <v>227.49645664335193</v>
      </c>
      <c r="S478" s="102">
        <f t="shared" si="225"/>
        <v>425.19554140289353</v>
      </c>
      <c r="W478" s="102">
        <f t="shared" si="226"/>
        <v>0</v>
      </c>
      <c r="X478" s="102">
        <f t="shared" si="227"/>
        <v>245.89309493683484</v>
      </c>
      <c r="Y478" s="102">
        <f t="shared" si="228"/>
        <v>425.19554140289353</v>
      </c>
      <c r="Z478" s="102">
        <f t="shared" si="229"/>
        <v>656.92408854568521</v>
      </c>
      <c r="AA478" s="102">
        <f t="shared" si="230"/>
        <v>845.0361927860879</v>
      </c>
      <c r="AB478" s="102">
        <f t="shared" si="231"/>
        <v>1075.4692020208879</v>
      </c>
      <c r="AC478" s="102">
        <f t="shared" si="232"/>
        <v>1333.0221381296485</v>
      </c>
      <c r="AD478" s="102">
        <f t="shared" si="233"/>
        <v>1559.2230568650086</v>
      </c>
      <c r="AE478" s="102">
        <f t="shared" si="234"/>
        <v>1794.9245869256417</v>
      </c>
      <c r="AF478" s="102">
        <f t="shared" si="235"/>
        <v>2031.6625473126683</v>
      </c>
      <c r="AG478" s="102">
        <f t="shared" si="236"/>
        <v>2259.6772191192167</v>
      </c>
      <c r="AH478" s="102">
        <f t="shared" si="237"/>
        <v>2487.1736757625686</v>
      </c>
    </row>
    <row r="479" spans="1:34" x14ac:dyDescent="0.35">
      <c r="A479" s="9" t="s">
        <v>150</v>
      </c>
      <c r="B479" s="13" t="s">
        <v>65</v>
      </c>
      <c r="C479" s="9" t="s">
        <v>180</v>
      </c>
      <c r="D479" s="10" t="s">
        <v>99</v>
      </c>
      <c r="E479" s="9" t="s">
        <v>72</v>
      </c>
      <c r="F479" s="95">
        <v>0</v>
      </c>
      <c r="G479" s="95">
        <v>482.15783930229458</v>
      </c>
      <c r="H479" s="95">
        <v>351.58400926995557</v>
      </c>
      <c r="I479" s="95">
        <v>454.38337999580489</v>
      </c>
      <c r="J479" s="95">
        <v>368.85836810691876</v>
      </c>
      <c r="K479" s="95">
        <v>451.84303310801613</v>
      </c>
      <c r="L479" s="95">
        <v>505.02096129239288</v>
      </c>
      <c r="M479" s="95">
        <v>443.5445666079064</v>
      </c>
      <c r="N479" s="95">
        <v>462.1737771183569</v>
      </c>
      <c r="O479" s="95">
        <v>464.20605462858782</v>
      </c>
      <c r="P479" s="95">
        <v>447.1010522508106</v>
      </c>
      <c r="Q479" s="95">
        <v>446.08491349569516</v>
      </c>
      <c r="S479" s="102">
        <f t="shared" si="225"/>
        <v>833.74184857225009</v>
      </c>
      <c r="W479" s="102">
        <f t="shared" si="226"/>
        <v>0</v>
      </c>
      <c r="X479" s="102">
        <f t="shared" si="227"/>
        <v>482.15783930229458</v>
      </c>
      <c r="Y479" s="102">
        <f t="shared" si="228"/>
        <v>833.74184857225009</v>
      </c>
      <c r="Z479" s="102">
        <f t="shared" si="229"/>
        <v>1288.125228568055</v>
      </c>
      <c r="AA479" s="102">
        <f t="shared" si="230"/>
        <v>1656.9835966749738</v>
      </c>
      <c r="AB479" s="102">
        <f t="shared" si="231"/>
        <v>2108.82662978299</v>
      </c>
      <c r="AC479" s="102">
        <f t="shared" si="232"/>
        <v>2613.8475910753828</v>
      </c>
      <c r="AD479" s="102">
        <f t="shared" si="233"/>
        <v>3057.392157683289</v>
      </c>
      <c r="AE479" s="102">
        <f t="shared" si="234"/>
        <v>3519.5659348016461</v>
      </c>
      <c r="AF479" s="102">
        <f t="shared" si="235"/>
        <v>3983.771989430234</v>
      </c>
      <c r="AG479" s="102">
        <f t="shared" si="236"/>
        <v>4430.8730416810449</v>
      </c>
      <c r="AH479" s="102">
        <f t="shared" si="237"/>
        <v>4876.9579551767401</v>
      </c>
    </row>
    <row r="480" spans="1:34" x14ac:dyDescent="0.35">
      <c r="A480" s="9" t="s">
        <v>150</v>
      </c>
      <c r="B480" s="13" t="s">
        <v>65</v>
      </c>
      <c r="C480" s="9" t="s">
        <v>180</v>
      </c>
      <c r="D480" s="10" t="s">
        <v>99</v>
      </c>
      <c r="E480" s="9" t="s">
        <v>73</v>
      </c>
      <c r="F480" s="95">
        <v>0</v>
      </c>
      <c r="G480" s="95">
        <v>395.61727315085301</v>
      </c>
      <c r="H480" s="95">
        <v>288.47961329861988</v>
      </c>
      <c r="I480" s="95">
        <v>372.82793953766719</v>
      </c>
      <c r="J480" s="95">
        <v>302.65346713121107</v>
      </c>
      <c r="K480" s="95">
        <v>370.74354926816852</v>
      </c>
      <c r="L480" s="95">
        <v>414.37678557634126</v>
      </c>
      <c r="M480" s="95">
        <v>363.93454105447279</v>
      </c>
      <c r="N480" s="95">
        <v>379.2200696974632</v>
      </c>
      <c r="O480" s="95">
        <v>380.88758191306221</v>
      </c>
      <c r="P480" s="95">
        <v>366.85268743177096</v>
      </c>
      <c r="Q480" s="95">
        <v>366.01893132397146</v>
      </c>
      <c r="S480" s="102">
        <f t="shared" si="225"/>
        <v>684.09688644947289</v>
      </c>
      <c r="W480" s="102">
        <f t="shared" si="226"/>
        <v>0</v>
      </c>
      <c r="X480" s="102">
        <f t="shared" si="227"/>
        <v>395.61727315085301</v>
      </c>
      <c r="Y480" s="102">
        <f t="shared" si="228"/>
        <v>684.09688644947289</v>
      </c>
      <c r="Z480" s="102">
        <f t="shared" si="229"/>
        <v>1056.9248259871401</v>
      </c>
      <c r="AA480" s="102">
        <f t="shared" si="230"/>
        <v>1359.5782931183512</v>
      </c>
      <c r="AB480" s="102">
        <f t="shared" si="231"/>
        <v>1730.3218423865196</v>
      </c>
      <c r="AC480" s="102">
        <f t="shared" si="232"/>
        <v>2144.6986279628609</v>
      </c>
      <c r="AD480" s="102">
        <f t="shared" si="233"/>
        <v>2508.6331690173338</v>
      </c>
      <c r="AE480" s="102">
        <f t="shared" si="234"/>
        <v>2887.853238714797</v>
      </c>
      <c r="AF480" s="102">
        <f t="shared" si="235"/>
        <v>3268.7408206278592</v>
      </c>
      <c r="AG480" s="102">
        <f t="shared" si="236"/>
        <v>3635.59350805963</v>
      </c>
      <c r="AH480" s="102">
        <f t="shared" si="237"/>
        <v>4001.6124393836017</v>
      </c>
    </row>
    <row r="481" spans="1:34" x14ac:dyDescent="0.35">
      <c r="A481" s="9" t="s">
        <v>150</v>
      </c>
      <c r="B481" s="13" t="s">
        <v>65</v>
      </c>
      <c r="C481" s="9" t="s">
        <v>180</v>
      </c>
      <c r="D481" s="10" t="s">
        <v>99</v>
      </c>
      <c r="E481" s="9" t="s">
        <v>74</v>
      </c>
      <c r="F481" s="95">
        <v>0</v>
      </c>
      <c r="G481" s="95">
        <v>271.14043556436332</v>
      </c>
      <c r="H481" s="95">
        <v>197.71251992680658</v>
      </c>
      <c r="I481" s="95">
        <v>255.52152743912427</v>
      </c>
      <c r="J481" s="95">
        <v>207.42671888274791</v>
      </c>
      <c r="K481" s="95">
        <v>254.09296876913291</v>
      </c>
      <c r="L481" s="95">
        <v>283.99746359428576</v>
      </c>
      <c r="M481" s="95">
        <v>249.42634378049442</v>
      </c>
      <c r="N481" s="95">
        <v>259.9024406937645</v>
      </c>
      <c r="O481" s="95">
        <v>261.04528762975764</v>
      </c>
      <c r="P481" s="95">
        <v>251.42632591848232</v>
      </c>
      <c r="Q481" s="95">
        <v>250.85490245048578</v>
      </c>
      <c r="S481" s="102">
        <f t="shared" si="225"/>
        <v>468.85295549116989</v>
      </c>
      <c r="W481" s="102">
        <f t="shared" si="226"/>
        <v>0</v>
      </c>
      <c r="X481" s="102">
        <f t="shared" si="227"/>
        <v>271.14043556436332</v>
      </c>
      <c r="Y481" s="102">
        <f t="shared" si="228"/>
        <v>468.85295549116989</v>
      </c>
      <c r="Z481" s="102">
        <f t="shared" si="229"/>
        <v>724.37448293029411</v>
      </c>
      <c r="AA481" s="102">
        <f t="shared" si="230"/>
        <v>931.80120181304198</v>
      </c>
      <c r="AB481" s="102">
        <f t="shared" si="231"/>
        <v>1185.8941705821749</v>
      </c>
      <c r="AC481" s="102">
        <f t="shared" si="232"/>
        <v>1469.8916341764607</v>
      </c>
      <c r="AD481" s="102">
        <f t="shared" si="233"/>
        <v>1719.317977956955</v>
      </c>
      <c r="AE481" s="102">
        <f t="shared" si="234"/>
        <v>1979.2204186507195</v>
      </c>
      <c r="AF481" s="102">
        <f t="shared" si="235"/>
        <v>2240.2657062804769</v>
      </c>
      <c r="AG481" s="102">
        <f t="shared" si="236"/>
        <v>2491.6920321989592</v>
      </c>
      <c r="AH481" s="102">
        <f t="shared" si="237"/>
        <v>2742.5469346494451</v>
      </c>
    </row>
    <row r="482" spans="1:34" x14ac:dyDescent="0.35">
      <c r="A482" s="7" t="s">
        <v>181</v>
      </c>
      <c r="B482" s="12" t="s">
        <v>65</v>
      </c>
      <c r="C482" s="12" t="s">
        <v>182</v>
      </c>
      <c r="D482" s="81" t="s">
        <v>183</v>
      </c>
      <c r="E482" s="7" t="s">
        <v>69</v>
      </c>
      <c r="F482" s="106">
        <v>45.72</v>
      </c>
      <c r="G482" s="106">
        <v>61.61</v>
      </c>
      <c r="H482" s="106">
        <v>55.56</v>
      </c>
      <c r="I482" s="106">
        <v>60.56</v>
      </c>
      <c r="J482" s="106">
        <v>65.56</v>
      </c>
      <c r="K482" s="106">
        <v>70.56</v>
      </c>
      <c r="L482" s="106">
        <v>75.56</v>
      </c>
      <c r="M482" s="106">
        <v>78.56</v>
      </c>
      <c r="N482" s="106">
        <v>81.56</v>
      </c>
      <c r="O482" s="106">
        <v>84.56</v>
      </c>
      <c r="P482" s="106">
        <v>86.56</v>
      </c>
      <c r="Q482" s="106">
        <v>87.56</v>
      </c>
      <c r="S482" s="102">
        <f t="shared" si="225"/>
        <v>162.88999999999999</v>
      </c>
      <c r="W482" s="102">
        <f t="shared" si="226"/>
        <v>45.72</v>
      </c>
      <c r="X482" s="102">
        <f t="shared" ref="X482:X529" si="243">G482</f>
        <v>61.61</v>
      </c>
      <c r="Y482" s="102">
        <f t="shared" ref="Y482:Y529" si="244">H482</f>
        <v>55.56</v>
      </c>
      <c r="Z482" s="102">
        <f t="shared" ref="Z482:Z529" si="245">I482</f>
        <v>60.56</v>
      </c>
      <c r="AA482" s="102">
        <f t="shared" ref="AA482:AA529" si="246">J482</f>
        <v>65.56</v>
      </c>
      <c r="AB482" s="102">
        <f t="shared" ref="AB482:AB529" si="247">K482</f>
        <v>70.56</v>
      </c>
      <c r="AC482" s="102">
        <f t="shared" ref="AC482:AC529" si="248">L482</f>
        <v>75.56</v>
      </c>
      <c r="AD482" s="102">
        <f t="shared" ref="AD482:AD529" si="249">M482</f>
        <v>78.56</v>
      </c>
      <c r="AE482" s="102">
        <f t="shared" ref="AE482:AE529" si="250">N482</f>
        <v>81.56</v>
      </c>
      <c r="AF482" s="102">
        <f t="shared" ref="AF482:AF529" si="251">O482</f>
        <v>84.56</v>
      </c>
      <c r="AG482" s="102">
        <f t="shared" ref="AG482:AG529" si="252">P482</f>
        <v>86.56</v>
      </c>
      <c r="AH482" s="102">
        <f t="shared" ref="AH482:AH529" si="253">Q482</f>
        <v>87.56</v>
      </c>
    </row>
    <row r="483" spans="1:34" x14ac:dyDescent="0.35">
      <c r="A483" s="13" t="s">
        <v>181</v>
      </c>
      <c r="B483" s="13" t="s">
        <v>65</v>
      </c>
      <c r="C483" s="13" t="s">
        <v>182</v>
      </c>
      <c r="D483" s="10" t="s">
        <v>183</v>
      </c>
      <c r="E483" s="13" t="s">
        <v>70</v>
      </c>
      <c r="F483" s="107">
        <v>45.72</v>
      </c>
      <c r="G483" s="107">
        <v>61.61</v>
      </c>
      <c r="H483" s="107">
        <v>55.56</v>
      </c>
      <c r="I483" s="107">
        <v>60.56</v>
      </c>
      <c r="J483" s="107">
        <v>65.56</v>
      </c>
      <c r="K483" s="107">
        <v>70.56</v>
      </c>
      <c r="L483" s="107">
        <v>75.56</v>
      </c>
      <c r="M483" s="107">
        <v>78.56</v>
      </c>
      <c r="N483" s="107">
        <v>81.56</v>
      </c>
      <c r="O483" s="107">
        <v>84.56</v>
      </c>
      <c r="P483" s="107">
        <v>86.56</v>
      </c>
      <c r="Q483" s="107">
        <v>87.56</v>
      </c>
      <c r="S483" s="102">
        <f t="shared" si="225"/>
        <v>162.88999999999999</v>
      </c>
      <c r="W483" s="102">
        <f t="shared" si="226"/>
        <v>45.72</v>
      </c>
      <c r="X483" s="102">
        <f t="shared" si="243"/>
        <v>61.61</v>
      </c>
      <c r="Y483" s="102">
        <f t="shared" si="244"/>
        <v>55.56</v>
      </c>
      <c r="Z483" s="102">
        <f t="shared" si="245"/>
        <v>60.56</v>
      </c>
      <c r="AA483" s="102">
        <f t="shared" si="246"/>
        <v>65.56</v>
      </c>
      <c r="AB483" s="102">
        <f t="shared" si="247"/>
        <v>70.56</v>
      </c>
      <c r="AC483" s="102">
        <f t="shared" si="248"/>
        <v>75.56</v>
      </c>
      <c r="AD483" s="102">
        <f t="shared" si="249"/>
        <v>78.56</v>
      </c>
      <c r="AE483" s="102">
        <f t="shared" si="250"/>
        <v>81.56</v>
      </c>
      <c r="AF483" s="102">
        <f t="shared" si="251"/>
        <v>84.56</v>
      </c>
      <c r="AG483" s="102">
        <f t="shared" si="252"/>
        <v>86.56</v>
      </c>
      <c r="AH483" s="102">
        <f t="shared" si="253"/>
        <v>87.56</v>
      </c>
    </row>
    <row r="484" spans="1:34" x14ac:dyDescent="0.35">
      <c r="A484" s="13" t="s">
        <v>181</v>
      </c>
      <c r="B484" s="13" t="s">
        <v>65</v>
      </c>
      <c r="C484" s="13" t="s">
        <v>182</v>
      </c>
      <c r="D484" s="10" t="s">
        <v>183</v>
      </c>
      <c r="E484" s="13" t="s">
        <v>71</v>
      </c>
      <c r="F484" s="107">
        <v>45.72</v>
      </c>
      <c r="G484" s="107">
        <v>61.61</v>
      </c>
      <c r="H484" s="107">
        <v>55.56</v>
      </c>
      <c r="I484" s="107">
        <v>60.56</v>
      </c>
      <c r="J484" s="107">
        <v>65.56</v>
      </c>
      <c r="K484" s="107">
        <v>70.56</v>
      </c>
      <c r="L484" s="107">
        <v>75.56</v>
      </c>
      <c r="M484" s="107">
        <v>78.56</v>
      </c>
      <c r="N484" s="107">
        <v>81.56</v>
      </c>
      <c r="O484" s="107">
        <v>84.56</v>
      </c>
      <c r="P484" s="107">
        <v>86.56</v>
      </c>
      <c r="Q484" s="107">
        <v>87.56</v>
      </c>
      <c r="S484" s="102">
        <f t="shared" si="225"/>
        <v>162.88999999999999</v>
      </c>
      <c r="W484" s="102">
        <f t="shared" si="226"/>
        <v>45.72</v>
      </c>
      <c r="X484" s="102">
        <f t="shared" si="243"/>
        <v>61.61</v>
      </c>
      <c r="Y484" s="102">
        <f t="shared" si="244"/>
        <v>55.56</v>
      </c>
      <c r="Z484" s="102">
        <f t="shared" si="245"/>
        <v>60.56</v>
      </c>
      <c r="AA484" s="102">
        <f t="shared" si="246"/>
        <v>65.56</v>
      </c>
      <c r="AB484" s="102">
        <f t="shared" si="247"/>
        <v>70.56</v>
      </c>
      <c r="AC484" s="102">
        <f t="shared" si="248"/>
        <v>75.56</v>
      </c>
      <c r="AD484" s="102">
        <f t="shared" si="249"/>
        <v>78.56</v>
      </c>
      <c r="AE484" s="102">
        <f t="shared" si="250"/>
        <v>81.56</v>
      </c>
      <c r="AF484" s="102">
        <f t="shared" si="251"/>
        <v>84.56</v>
      </c>
      <c r="AG484" s="102">
        <f t="shared" si="252"/>
        <v>86.56</v>
      </c>
      <c r="AH484" s="102">
        <f t="shared" si="253"/>
        <v>87.56</v>
      </c>
    </row>
    <row r="485" spans="1:34" x14ac:dyDescent="0.35">
      <c r="A485" s="13" t="s">
        <v>181</v>
      </c>
      <c r="B485" s="13" t="s">
        <v>65</v>
      </c>
      <c r="C485" s="13" t="s">
        <v>182</v>
      </c>
      <c r="D485" s="10" t="s">
        <v>183</v>
      </c>
      <c r="E485" s="13" t="s">
        <v>72</v>
      </c>
      <c r="F485" s="107">
        <v>45.72</v>
      </c>
      <c r="G485" s="107">
        <v>61.61</v>
      </c>
      <c r="H485" s="107">
        <v>55.56</v>
      </c>
      <c r="I485" s="107">
        <v>60.56</v>
      </c>
      <c r="J485" s="107">
        <v>65.56</v>
      </c>
      <c r="K485" s="107">
        <v>70.56</v>
      </c>
      <c r="L485" s="107">
        <v>75.56</v>
      </c>
      <c r="M485" s="107">
        <v>78.56</v>
      </c>
      <c r="N485" s="107">
        <v>81.56</v>
      </c>
      <c r="O485" s="107">
        <v>84.56</v>
      </c>
      <c r="P485" s="107">
        <v>86.56</v>
      </c>
      <c r="Q485" s="107">
        <v>87.56</v>
      </c>
      <c r="S485" s="102">
        <f t="shared" si="225"/>
        <v>162.88999999999999</v>
      </c>
      <c r="W485" s="102">
        <f t="shared" si="226"/>
        <v>45.72</v>
      </c>
      <c r="X485" s="102">
        <f t="shared" si="243"/>
        <v>61.61</v>
      </c>
      <c r="Y485" s="102">
        <f t="shared" si="244"/>
        <v>55.56</v>
      </c>
      <c r="Z485" s="102">
        <f t="shared" si="245"/>
        <v>60.56</v>
      </c>
      <c r="AA485" s="102">
        <f t="shared" si="246"/>
        <v>65.56</v>
      </c>
      <c r="AB485" s="102">
        <f t="shared" si="247"/>
        <v>70.56</v>
      </c>
      <c r="AC485" s="102">
        <f t="shared" si="248"/>
        <v>75.56</v>
      </c>
      <c r="AD485" s="102">
        <f t="shared" si="249"/>
        <v>78.56</v>
      </c>
      <c r="AE485" s="102">
        <f t="shared" si="250"/>
        <v>81.56</v>
      </c>
      <c r="AF485" s="102">
        <f t="shared" si="251"/>
        <v>84.56</v>
      </c>
      <c r="AG485" s="102">
        <f t="shared" si="252"/>
        <v>86.56</v>
      </c>
      <c r="AH485" s="102">
        <f t="shared" si="253"/>
        <v>87.56</v>
      </c>
    </row>
    <row r="486" spans="1:34" x14ac:dyDescent="0.35">
      <c r="A486" s="13" t="s">
        <v>181</v>
      </c>
      <c r="B486" s="13" t="s">
        <v>65</v>
      </c>
      <c r="C486" s="13" t="s">
        <v>182</v>
      </c>
      <c r="D486" s="10" t="s">
        <v>183</v>
      </c>
      <c r="E486" s="13" t="s">
        <v>73</v>
      </c>
      <c r="F486" s="107">
        <v>45.72</v>
      </c>
      <c r="G486" s="107">
        <v>61.61</v>
      </c>
      <c r="H486" s="107">
        <v>55.56</v>
      </c>
      <c r="I486" s="107">
        <v>60.56</v>
      </c>
      <c r="J486" s="107">
        <v>65.56</v>
      </c>
      <c r="K486" s="107">
        <v>70.56</v>
      </c>
      <c r="L486" s="107">
        <v>75.56</v>
      </c>
      <c r="M486" s="107">
        <v>78.56</v>
      </c>
      <c r="N486" s="107">
        <v>81.56</v>
      </c>
      <c r="O486" s="107">
        <v>84.56</v>
      </c>
      <c r="P486" s="107">
        <v>86.56</v>
      </c>
      <c r="Q486" s="107">
        <v>87.56</v>
      </c>
      <c r="S486" s="102">
        <f t="shared" si="225"/>
        <v>162.88999999999999</v>
      </c>
      <c r="W486" s="102">
        <f t="shared" si="226"/>
        <v>45.72</v>
      </c>
      <c r="X486" s="102">
        <f t="shared" si="243"/>
        <v>61.61</v>
      </c>
      <c r="Y486" s="102">
        <f t="shared" si="244"/>
        <v>55.56</v>
      </c>
      <c r="Z486" s="102">
        <f t="shared" si="245"/>
        <v>60.56</v>
      </c>
      <c r="AA486" s="102">
        <f t="shared" si="246"/>
        <v>65.56</v>
      </c>
      <c r="AB486" s="102">
        <f t="shared" si="247"/>
        <v>70.56</v>
      </c>
      <c r="AC486" s="102">
        <f t="shared" si="248"/>
        <v>75.56</v>
      </c>
      <c r="AD486" s="102">
        <f t="shared" si="249"/>
        <v>78.56</v>
      </c>
      <c r="AE486" s="102">
        <f t="shared" si="250"/>
        <v>81.56</v>
      </c>
      <c r="AF486" s="102">
        <f t="shared" si="251"/>
        <v>84.56</v>
      </c>
      <c r="AG486" s="102">
        <f t="shared" si="252"/>
        <v>86.56</v>
      </c>
      <c r="AH486" s="102">
        <f t="shared" si="253"/>
        <v>87.56</v>
      </c>
    </row>
    <row r="487" spans="1:34" x14ac:dyDescent="0.35">
      <c r="A487" s="13" t="s">
        <v>181</v>
      </c>
      <c r="B487" s="13" t="s">
        <v>65</v>
      </c>
      <c r="C487" s="13" t="s">
        <v>182</v>
      </c>
      <c r="D487" s="10" t="s">
        <v>183</v>
      </c>
      <c r="E487" s="13" t="s">
        <v>74</v>
      </c>
      <c r="F487" s="107">
        <v>45.72</v>
      </c>
      <c r="G487" s="107">
        <v>61.61</v>
      </c>
      <c r="H487" s="107">
        <v>55.56</v>
      </c>
      <c r="I487" s="107">
        <v>60.56</v>
      </c>
      <c r="J487" s="107">
        <v>65.56</v>
      </c>
      <c r="K487" s="107">
        <v>70.56</v>
      </c>
      <c r="L487" s="107">
        <v>75.56</v>
      </c>
      <c r="M487" s="107">
        <v>78.56</v>
      </c>
      <c r="N487" s="107">
        <v>81.56</v>
      </c>
      <c r="O487" s="107">
        <v>84.56</v>
      </c>
      <c r="P487" s="107">
        <v>86.56</v>
      </c>
      <c r="Q487" s="107">
        <v>87.56</v>
      </c>
      <c r="S487" s="102">
        <f t="shared" si="225"/>
        <v>162.88999999999999</v>
      </c>
      <c r="W487" s="102">
        <f t="shared" si="226"/>
        <v>45.72</v>
      </c>
      <c r="X487" s="102">
        <f t="shared" si="243"/>
        <v>61.61</v>
      </c>
      <c r="Y487" s="102">
        <f t="shared" si="244"/>
        <v>55.56</v>
      </c>
      <c r="Z487" s="102">
        <f t="shared" si="245"/>
        <v>60.56</v>
      </c>
      <c r="AA487" s="102">
        <f t="shared" si="246"/>
        <v>65.56</v>
      </c>
      <c r="AB487" s="102">
        <f t="shared" si="247"/>
        <v>70.56</v>
      </c>
      <c r="AC487" s="102">
        <f t="shared" si="248"/>
        <v>75.56</v>
      </c>
      <c r="AD487" s="102">
        <f t="shared" si="249"/>
        <v>78.56</v>
      </c>
      <c r="AE487" s="102">
        <f t="shared" si="250"/>
        <v>81.56</v>
      </c>
      <c r="AF487" s="102">
        <f t="shared" si="251"/>
        <v>84.56</v>
      </c>
      <c r="AG487" s="102">
        <f t="shared" si="252"/>
        <v>86.56</v>
      </c>
      <c r="AH487" s="102">
        <f t="shared" si="253"/>
        <v>87.56</v>
      </c>
    </row>
    <row r="488" spans="1:34" x14ac:dyDescent="0.35">
      <c r="A488" s="7" t="s">
        <v>181</v>
      </c>
      <c r="B488" s="7" t="s">
        <v>65</v>
      </c>
      <c r="C488" s="7" t="s">
        <v>184</v>
      </c>
      <c r="D488" s="81" t="s">
        <v>183</v>
      </c>
      <c r="E488" s="7" t="s">
        <v>69</v>
      </c>
      <c r="F488" s="106">
        <v>41.23</v>
      </c>
      <c r="G488" s="106">
        <v>47.43</v>
      </c>
      <c r="H488" s="106">
        <v>48.05</v>
      </c>
      <c r="I488" s="106">
        <v>66.069999999999993</v>
      </c>
      <c r="J488" s="106">
        <v>69.14</v>
      </c>
      <c r="K488" s="106">
        <v>73.12</v>
      </c>
      <c r="L488" s="106">
        <v>77.349999999999994</v>
      </c>
      <c r="M488" s="106">
        <v>79.180000000000007</v>
      </c>
      <c r="N488" s="106">
        <v>81.260000000000005</v>
      </c>
      <c r="O488" s="106">
        <v>82.38</v>
      </c>
      <c r="P488" s="106">
        <v>84.53</v>
      </c>
      <c r="Q488" s="106">
        <v>88.96</v>
      </c>
      <c r="S488" s="102">
        <f t="shared" si="225"/>
        <v>136.70999999999998</v>
      </c>
      <c r="W488" s="102">
        <f t="shared" si="226"/>
        <v>41.23</v>
      </c>
      <c r="X488" s="102">
        <f t="shared" si="243"/>
        <v>47.43</v>
      </c>
      <c r="Y488" s="102">
        <f t="shared" si="244"/>
        <v>48.05</v>
      </c>
      <c r="Z488" s="102">
        <f t="shared" si="245"/>
        <v>66.069999999999993</v>
      </c>
      <c r="AA488" s="102">
        <f t="shared" si="246"/>
        <v>69.14</v>
      </c>
      <c r="AB488" s="102">
        <f t="shared" si="247"/>
        <v>73.12</v>
      </c>
      <c r="AC488" s="102">
        <f t="shared" si="248"/>
        <v>77.349999999999994</v>
      </c>
      <c r="AD488" s="102">
        <f t="shared" si="249"/>
        <v>79.180000000000007</v>
      </c>
      <c r="AE488" s="102">
        <f t="shared" si="250"/>
        <v>81.260000000000005</v>
      </c>
      <c r="AF488" s="102">
        <f t="shared" si="251"/>
        <v>82.38</v>
      </c>
      <c r="AG488" s="102">
        <f t="shared" si="252"/>
        <v>84.53</v>
      </c>
      <c r="AH488" s="102">
        <f t="shared" si="253"/>
        <v>88.96</v>
      </c>
    </row>
    <row r="489" spans="1:34" x14ac:dyDescent="0.35">
      <c r="A489" s="13" t="s">
        <v>181</v>
      </c>
      <c r="B489" s="13" t="s">
        <v>65</v>
      </c>
      <c r="C489" s="13" t="s">
        <v>184</v>
      </c>
      <c r="D489" s="10" t="s">
        <v>183</v>
      </c>
      <c r="E489" s="13" t="s">
        <v>70</v>
      </c>
      <c r="F489" s="107">
        <v>41.23</v>
      </c>
      <c r="G489" s="107">
        <v>47.43</v>
      </c>
      <c r="H489" s="107">
        <v>48.05</v>
      </c>
      <c r="I489" s="107">
        <v>66.069999999999993</v>
      </c>
      <c r="J489" s="107">
        <v>69.14</v>
      </c>
      <c r="K489" s="107">
        <v>73.12</v>
      </c>
      <c r="L489" s="107">
        <v>77.349999999999994</v>
      </c>
      <c r="M489" s="107">
        <v>79.180000000000007</v>
      </c>
      <c r="N489" s="107">
        <v>81.260000000000005</v>
      </c>
      <c r="O489" s="107">
        <v>82.38</v>
      </c>
      <c r="P489" s="107">
        <v>84.53</v>
      </c>
      <c r="Q489" s="107">
        <v>88.96</v>
      </c>
      <c r="S489" s="102">
        <f t="shared" si="225"/>
        <v>136.70999999999998</v>
      </c>
      <c r="W489" s="102">
        <f t="shared" si="226"/>
        <v>41.23</v>
      </c>
      <c r="X489" s="102">
        <f t="shared" si="243"/>
        <v>47.43</v>
      </c>
      <c r="Y489" s="102">
        <f t="shared" si="244"/>
        <v>48.05</v>
      </c>
      <c r="Z489" s="102">
        <f t="shared" si="245"/>
        <v>66.069999999999993</v>
      </c>
      <c r="AA489" s="102">
        <f t="shared" si="246"/>
        <v>69.14</v>
      </c>
      <c r="AB489" s="102">
        <f t="shared" si="247"/>
        <v>73.12</v>
      </c>
      <c r="AC489" s="102">
        <f t="shared" si="248"/>
        <v>77.349999999999994</v>
      </c>
      <c r="AD489" s="102">
        <f t="shared" si="249"/>
        <v>79.180000000000007</v>
      </c>
      <c r="AE489" s="102">
        <f t="shared" si="250"/>
        <v>81.260000000000005</v>
      </c>
      <c r="AF489" s="102">
        <f t="shared" si="251"/>
        <v>82.38</v>
      </c>
      <c r="AG489" s="102">
        <f t="shared" si="252"/>
        <v>84.53</v>
      </c>
      <c r="AH489" s="102">
        <f t="shared" si="253"/>
        <v>88.96</v>
      </c>
    </row>
    <row r="490" spans="1:34" x14ac:dyDescent="0.35">
      <c r="A490" s="13" t="s">
        <v>181</v>
      </c>
      <c r="B490" s="13" t="s">
        <v>65</v>
      </c>
      <c r="C490" s="13" t="s">
        <v>184</v>
      </c>
      <c r="D490" s="10" t="s">
        <v>183</v>
      </c>
      <c r="E490" s="13" t="s">
        <v>71</v>
      </c>
      <c r="F490" s="107">
        <v>41.23</v>
      </c>
      <c r="G490" s="107">
        <v>47.43</v>
      </c>
      <c r="H490" s="107">
        <v>48.05</v>
      </c>
      <c r="I490" s="107">
        <v>66.069999999999993</v>
      </c>
      <c r="J490" s="107">
        <v>69.14</v>
      </c>
      <c r="K490" s="107">
        <v>73.12</v>
      </c>
      <c r="L490" s="107">
        <v>77.349999999999994</v>
      </c>
      <c r="M490" s="107">
        <v>79.180000000000007</v>
      </c>
      <c r="N490" s="107">
        <v>81.260000000000005</v>
      </c>
      <c r="O490" s="107">
        <v>82.38</v>
      </c>
      <c r="P490" s="107">
        <v>84.53</v>
      </c>
      <c r="Q490" s="107">
        <v>88.96</v>
      </c>
      <c r="S490" s="102">
        <f t="shared" si="225"/>
        <v>136.70999999999998</v>
      </c>
      <c r="W490" s="102">
        <f t="shared" si="226"/>
        <v>41.23</v>
      </c>
      <c r="X490" s="102">
        <f t="shared" si="243"/>
        <v>47.43</v>
      </c>
      <c r="Y490" s="102">
        <f t="shared" si="244"/>
        <v>48.05</v>
      </c>
      <c r="Z490" s="102">
        <f t="shared" si="245"/>
        <v>66.069999999999993</v>
      </c>
      <c r="AA490" s="102">
        <f t="shared" si="246"/>
        <v>69.14</v>
      </c>
      <c r="AB490" s="102">
        <f t="shared" si="247"/>
        <v>73.12</v>
      </c>
      <c r="AC490" s="102">
        <f t="shared" si="248"/>
        <v>77.349999999999994</v>
      </c>
      <c r="AD490" s="102">
        <f t="shared" si="249"/>
        <v>79.180000000000007</v>
      </c>
      <c r="AE490" s="102">
        <f t="shared" si="250"/>
        <v>81.260000000000005</v>
      </c>
      <c r="AF490" s="102">
        <f t="shared" si="251"/>
        <v>82.38</v>
      </c>
      <c r="AG490" s="102">
        <f t="shared" si="252"/>
        <v>84.53</v>
      </c>
      <c r="AH490" s="102">
        <f t="shared" si="253"/>
        <v>88.96</v>
      </c>
    </row>
    <row r="491" spans="1:34" x14ac:dyDescent="0.35">
      <c r="A491" s="13" t="s">
        <v>181</v>
      </c>
      <c r="B491" s="13" t="s">
        <v>65</v>
      </c>
      <c r="C491" s="13" t="s">
        <v>184</v>
      </c>
      <c r="D491" s="10" t="s">
        <v>183</v>
      </c>
      <c r="E491" s="13" t="s">
        <v>72</v>
      </c>
      <c r="F491" s="107">
        <v>41.23</v>
      </c>
      <c r="G491" s="107">
        <v>47.43</v>
      </c>
      <c r="H491" s="107">
        <v>48.05</v>
      </c>
      <c r="I491" s="107">
        <v>66.069999999999993</v>
      </c>
      <c r="J491" s="107">
        <v>69.14</v>
      </c>
      <c r="K491" s="107">
        <v>73.12</v>
      </c>
      <c r="L491" s="107">
        <v>77.349999999999994</v>
      </c>
      <c r="M491" s="107">
        <v>79.180000000000007</v>
      </c>
      <c r="N491" s="107">
        <v>81.260000000000005</v>
      </c>
      <c r="O491" s="107">
        <v>82.38</v>
      </c>
      <c r="P491" s="107">
        <v>84.53</v>
      </c>
      <c r="Q491" s="107">
        <v>88.96</v>
      </c>
      <c r="S491" s="102">
        <f t="shared" si="225"/>
        <v>136.70999999999998</v>
      </c>
      <c r="W491" s="102">
        <f t="shared" si="226"/>
        <v>41.23</v>
      </c>
      <c r="X491" s="102">
        <f t="shared" si="243"/>
        <v>47.43</v>
      </c>
      <c r="Y491" s="102">
        <f t="shared" si="244"/>
        <v>48.05</v>
      </c>
      <c r="Z491" s="102">
        <f t="shared" si="245"/>
        <v>66.069999999999993</v>
      </c>
      <c r="AA491" s="102">
        <f t="shared" si="246"/>
        <v>69.14</v>
      </c>
      <c r="AB491" s="102">
        <f t="shared" si="247"/>
        <v>73.12</v>
      </c>
      <c r="AC491" s="102">
        <f t="shared" si="248"/>
        <v>77.349999999999994</v>
      </c>
      <c r="AD491" s="102">
        <f t="shared" si="249"/>
        <v>79.180000000000007</v>
      </c>
      <c r="AE491" s="102">
        <f t="shared" si="250"/>
        <v>81.260000000000005</v>
      </c>
      <c r="AF491" s="102">
        <f t="shared" si="251"/>
        <v>82.38</v>
      </c>
      <c r="AG491" s="102">
        <f t="shared" si="252"/>
        <v>84.53</v>
      </c>
      <c r="AH491" s="102">
        <f t="shared" si="253"/>
        <v>88.96</v>
      </c>
    </row>
    <row r="492" spans="1:34" x14ac:dyDescent="0.35">
      <c r="A492" s="13" t="s">
        <v>181</v>
      </c>
      <c r="B492" s="13" t="s">
        <v>65</v>
      </c>
      <c r="C492" s="13" t="s">
        <v>184</v>
      </c>
      <c r="D492" s="10" t="s">
        <v>183</v>
      </c>
      <c r="E492" s="13" t="s">
        <v>73</v>
      </c>
      <c r="F492" s="107">
        <v>41.23</v>
      </c>
      <c r="G492" s="107">
        <v>47.43</v>
      </c>
      <c r="H492" s="107">
        <v>48.05</v>
      </c>
      <c r="I492" s="107">
        <v>66.069999999999993</v>
      </c>
      <c r="J492" s="107">
        <v>69.14</v>
      </c>
      <c r="K492" s="107">
        <v>73.12</v>
      </c>
      <c r="L492" s="107">
        <v>77.349999999999994</v>
      </c>
      <c r="M492" s="107">
        <v>79.180000000000007</v>
      </c>
      <c r="N492" s="107">
        <v>81.260000000000005</v>
      </c>
      <c r="O492" s="107">
        <v>82.38</v>
      </c>
      <c r="P492" s="107">
        <v>84.53</v>
      </c>
      <c r="Q492" s="107">
        <v>88.96</v>
      </c>
      <c r="S492" s="102">
        <f t="shared" si="225"/>
        <v>136.70999999999998</v>
      </c>
      <c r="W492" s="102">
        <f t="shared" si="226"/>
        <v>41.23</v>
      </c>
      <c r="X492" s="102">
        <f t="shared" si="243"/>
        <v>47.43</v>
      </c>
      <c r="Y492" s="102">
        <f t="shared" si="244"/>
        <v>48.05</v>
      </c>
      <c r="Z492" s="102">
        <f t="shared" si="245"/>
        <v>66.069999999999993</v>
      </c>
      <c r="AA492" s="102">
        <f t="shared" si="246"/>
        <v>69.14</v>
      </c>
      <c r="AB492" s="102">
        <f t="shared" si="247"/>
        <v>73.12</v>
      </c>
      <c r="AC492" s="102">
        <f t="shared" si="248"/>
        <v>77.349999999999994</v>
      </c>
      <c r="AD492" s="102">
        <f t="shared" si="249"/>
        <v>79.180000000000007</v>
      </c>
      <c r="AE492" s="102">
        <f t="shared" si="250"/>
        <v>81.260000000000005</v>
      </c>
      <c r="AF492" s="102">
        <f t="shared" si="251"/>
        <v>82.38</v>
      </c>
      <c r="AG492" s="102">
        <f t="shared" si="252"/>
        <v>84.53</v>
      </c>
      <c r="AH492" s="102">
        <f t="shared" si="253"/>
        <v>88.96</v>
      </c>
    </row>
    <row r="493" spans="1:34" x14ac:dyDescent="0.35">
      <c r="A493" s="13" t="s">
        <v>181</v>
      </c>
      <c r="B493" s="13" t="s">
        <v>65</v>
      </c>
      <c r="C493" s="13" t="s">
        <v>184</v>
      </c>
      <c r="D493" s="10" t="s">
        <v>183</v>
      </c>
      <c r="E493" s="13" t="s">
        <v>74</v>
      </c>
      <c r="F493" s="107">
        <v>41.23</v>
      </c>
      <c r="G493" s="107">
        <v>47.43</v>
      </c>
      <c r="H493" s="107">
        <v>48.05</v>
      </c>
      <c r="I493" s="107">
        <v>66.069999999999993</v>
      </c>
      <c r="J493" s="107">
        <v>69.14</v>
      </c>
      <c r="K493" s="107">
        <v>73.12</v>
      </c>
      <c r="L493" s="107">
        <v>77.349999999999994</v>
      </c>
      <c r="M493" s="107">
        <v>79.180000000000007</v>
      </c>
      <c r="N493" s="107">
        <v>81.260000000000005</v>
      </c>
      <c r="O493" s="107">
        <v>82.38</v>
      </c>
      <c r="P493" s="107">
        <v>84.53</v>
      </c>
      <c r="Q493" s="107">
        <v>88.96</v>
      </c>
      <c r="S493" s="102">
        <f t="shared" si="225"/>
        <v>136.70999999999998</v>
      </c>
      <c r="W493" s="102">
        <f t="shared" si="226"/>
        <v>41.23</v>
      </c>
      <c r="X493" s="102">
        <f t="shared" si="243"/>
        <v>47.43</v>
      </c>
      <c r="Y493" s="102">
        <f t="shared" si="244"/>
        <v>48.05</v>
      </c>
      <c r="Z493" s="102">
        <f t="shared" si="245"/>
        <v>66.069999999999993</v>
      </c>
      <c r="AA493" s="102">
        <f t="shared" si="246"/>
        <v>69.14</v>
      </c>
      <c r="AB493" s="102">
        <f t="shared" si="247"/>
        <v>73.12</v>
      </c>
      <c r="AC493" s="102">
        <f t="shared" si="248"/>
        <v>77.349999999999994</v>
      </c>
      <c r="AD493" s="102">
        <f t="shared" si="249"/>
        <v>79.180000000000007</v>
      </c>
      <c r="AE493" s="102">
        <f t="shared" si="250"/>
        <v>81.260000000000005</v>
      </c>
      <c r="AF493" s="102">
        <f t="shared" si="251"/>
        <v>82.38</v>
      </c>
      <c r="AG493" s="102">
        <f t="shared" si="252"/>
        <v>84.53</v>
      </c>
      <c r="AH493" s="102">
        <f t="shared" si="253"/>
        <v>88.96</v>
      </c>
    </row>
    <row r="494" spans="1:34" x14ac:dyDescent="0.35">
      <c r="A494" s="7" t="s">
        <v>181</v>
      </c>
      <c r="B494" s="7" t="s">
        <v>65</v>
      </c>
      <c r="C494" s="7" t="s">
        <v>185</v>
      </c>
      <c r="D494" s="81" t="s">
        <v>183</v>
      </c>
      <c r="E494" s="7" t="s">
        <v>69</v>
      </c>
      <c r="F494" s="106">
        <v>42.62</v>
      </c>
      <c r="G494" s="106">
        <v>54.97</v>
      </c>
      <c r="H494" s="106">
        <v>74.53</v>
      </c>
      <c r="I494" s="106">
        <v>77.11</v>
      </c>
      <c r="J494" s="106">
        <v>79.87</v>
      </c>
      <c r="K494" s="106">
        <v>88.98</v>
      </c>
      <c r="L494" s="106">
        <v>86.12</v>
      </c>
      <c r="M494" s="106">
        <v>86.92</v>
      </c>
      <c r="N494" s="106">
        <v>88.57</v>
      </c>
      <c r="O494" s="106">
        <v>89.55</v>
      </c>
      <c r="P494" s="106">
        <v>89.04</v>
      </c>
      <c r="Q494" s="106">
        <v>92</v>
      </c>
      <c r="S494" s="102">
        <f t="shared" si="225"/>
        <v>172.12</v>
      </c>
      <c r="W494" s="102">
        <f t="shared" si="226"/>
        <v>42.62</v>
      </c>
      <c r="X494" s="102">
        <f t="shared" si="243"/>
        <v>54.97</v>
      </c>
      <c r="Y494" s="102">
        <f t="shared" si="244"/>
        <v>74.53</v>
      </c>
      <c r="Z494" s="102">
        <f t="shared" si="245"/>
        <v>77.11</v>
      </c>
      <c r="AA494" s="102">
        <f t="shared" si="246"/>
        <v>79.87</v>
      </c>
      <c r="AB494" s="102">
        <f t="shared" si="247"/>
        <v>88.98</v>
      </c>
      <c r="AC494" s="102">
        <f t="shared" si="248"/>
        <v>86.12</v>
      </c>
      <c r="AD494" s="102">
        <f t="shared" si="249"/>
        <v>86.92</v>
      </c>
      <c r="AE494" s="102">
        <f t="shared" si="250"/>
        <v>88.57</v>
      </c>
      <c r="AF494" s="102">
        <f t="shared" si="251"/>
        <v>89.55</v>
      </c>
      <c r="AG494" s="102">
        <f t="shared" si="252"/>
        <v>89.04</v>
      </c>
      <c r="AH494" s="102">
        <f t="shared" si="253"/>
        <v>92</v>
      </c>
    </row>
    <row r="495" spans="1:34" x14ac:dyDescent="0.35">
      <c r="A495" s="13" t="s">
        <v>181</v>
      </c>
      <c r="B495" s="13" t="s">
        <v>65</v>
      </c>
      <c r="C495" s="13" t="s">
        <v>185</v>
      </c>
      <c r="D495" s="10" t="s">
        <v>183</v>
      </c>
      <c r="E495" s="13" t="s">
        <v>70</v>
      </c>
      <c r="F495" s="107">
        <v>42.62</v>
      </c>
      <c r="G495" s="107">
        <v>54.97</v>
      </c>
      <c r="H495" s="107">
        <v>74.53</v>
      </c>
      <c r="I495" s="107">
        <v>77.11</v>
      </c>
      <c r="J495" s="107">
        <v>79.87</v>
      </c>
      <c r="K495" s="107">
        <v>88.98</v>
      </c>
      <c r="L495" s="107">
        <v>86.12</v>
      </c>
      <c r="M495" s="107">
        <v>86.92</v>
      </c>
      <c r="N495" s="107">
        <v>88.57</v>
      </c>
      <c r="O495" s="107">
        <v>89.55</v>
      </c>
      <c r="P495" s="107">
        <v>89.04</v>
      </c>
      <c r="Q495" s="107">
        <v>92</v>
      </c>
      <c r="S495" s="102">
        <f t="shared" si="225"/>
        <v>172.12</v>
      </c>
      <c r="W495" s="102">
        <f t="shared" si="226"/>
        <v>42.62</v>
      </c>
      <c r="X495" s="102">
        <f t="shared" si="243"/>
        <v>54.97</v>
      </c>
      <c r="Y495" s="102">
        <f t="shared" si="244"/>
        <v>74.53</v>
      </c>
      <c r="Z495" s="102">
        <f t="shared" si="245"/>
        <v>77.11</v>
      </c>
      <c r="AA495" s="102">
        <f t="shared" si="246"/>
        <v>79.87</v>
      </c>
      <c r="AB495" s="102">
        <f t="shared" si="247"/>
        <v>88.98</v>
      </c>
      <c r="AC495" s="102">
        <f t="shared" si="248"/>
        <v>86.12</v>
      </c>
      <c r="AD495" s="102">
        <f t="shared" si="249"/>
        <v>86.92</v>
      </c>
      <c r="AE495" s="102">
        <f t="shared" si="250"/>
        <v>88.57</v>
      </c>
      <c r="AF495" s="102">
        <f t="shared" si="251"/>
        <v>89.55</v>
      </c>
      <c r="AG495" s="102">
        <f t="shared" si="252"/>
        <v>89.04</v>
      </c>
      <c r="AH495" s="102">
        <f t="shared" si="253"/>
        <v>92</v>
      </c>
    </row>
    <row r="496" spans="1:34" x14ac:dyDescent="0.35">
      <c r="A496" s="13" t="s">
        <v>181</v>
      </c>
      <c r="B496" s="13" t="s">
        <v>65</v>
      </c>
      <c r="C496" s="13" t="s">
        <v>185</v>
      </c>
      <c r="D496" s="10" t="s">
        <v>183</v>
      </c>
      <c r="E496" s="13" t="s">
        <v>71</v>
      </c>
      <c r="F496" s="107">
        <v>42.62</v>
      </c>
      <c r="G496" s="107">
        <v>54.97</v>
      </c>
      <c r="H496" s="107">
        <v>74.53</v>
      </c>
      <c r="I496" s="107">
        <v>77.11</v>
      </c>
      <c r="J496" s="107">
        <v>79.87</v>
      </c>
      <c r="K496" s="107">
        <v>88.98</v>
      </c>
      <c r="L496" s="107">
        <v>86.12</v>
      </c>
      <c r="M496" s="107">
        <v>86.92</v>
      </c>
      <c r="N496" s="107">
        <v>88.57</v>
      </c>
      <c r="O496" s="107">
        <v>89.55</v>
      </c>
      <c r="P496" s="107">
        <v>89.04</v>
      </c>
      <c r="Q496" s="107">
        <v>92</v>
      </c>
      <c r="S496" s="102">
        <f t="shared" si="225"/>
        <v>172.12</v>
      </c>
      <c r="W496" s="102">
        <f t="shared" si="226"/>
        <v>42.62</v>
      </c>
      <c r="X496" s="102">
        <f t="shared" si="243"/>
        <v>54.97</v>
      </c>
      <c r="Y496" s="102">
        <f t="shared" si="244"/>
        <v>74.53</v>
      </c>
      <c r="Z496" s="102">
        <f t="shared" si="245"/>
        <v>77.11</v>
      </c>
      <c r="AA496" s="102">
        <f t="shared" si="246"/>
        <v>79.87</v>
      </c>
      <c r="AB496" s="102">
        <f t="shared" si="247"/>
        <v>88.98</v>
      </c>
      <c r="AC496" s="102">
        <f t="shared" si="248"/>
        <v>86.12</v>
      </c>
      <c r="AD496" s="102">
        <f t="shared" si="249"/>
        <v>86.92</v>
      </c>
      <c r="AE496" s="102">
        <f t="shared" si="250"/>
        <v>88.57</v>
      </c>
      <c r="AF496" s="102">
        <f t="shared" si="251"/>
        <v>89.55</v>
      </c>
      <c r="AG496" s="102">
        <f t="shared" si="252"/>
        <v>89.04</v>
      </c>
      <c r="AH496" s="102">
        <f t="shared" si="253"/>
        <v>92</v>
      </c>
    </row>
    <row r="497" spans="1:34" x14ac:dyDescent="0.35">
      <c r="A497" s="13" t="s">
        <v>181</v>
      </c>
      <c r="B497" s="13" t="s">
        <v>65</v>
      </c>
      <c r="C497" s="13" t="s">
        <v>185</v>
      </c>
      <c r="D497" s="10" t="s">
        <v>183</v>
      </c>
      <c r="E497" s="13" t="s">
        <v>72</v>
      </c>
      <c r="F497" s="107">
        <v>42.62</v>
      </c>
      <c r="G497" s="107">
        <v>54.97</v>
      </c>
      <c r="H497" s="107">
        <v>74.53</v>
      </c>
      <c r="I497" s="107">
        <v>77.11</v>
      </c>
      <c r="J497" s="107">
        <v>79.87</v>
      </c>
      <c r="K497" s="107">
        <v>88.98</v>
      </c>
      <c r="L497" s="107">
        <v>86.12</v>
      </c>
      <c r="M497" s="107">
        <v>86.92</v>
      </c>
      <c r="N497" s="107">
        <v>88.57</v>
      </c>
      <c r="O497" s="107">
        <v>89.55</v>
      </c>
      <c r="P497" s="107">
        <v>89.04</v>
      </c>
      <c r="Q497" s="107">
        <v>92</v>
      </c>
      <c r="S497" s="102">
        <f t="shared" si="225"/>
        <v>172.12</v>
      </c>
      <c r="W497" s="102">
        <f t="shared" si="226"/>
        <v>42.62</v>
      </c>
      <c r="X497" s="102">
        <f t="shared" si="243"/>
        <v>54.97</v>
      </c>
      <c r="Y497" s="102">
        <f t="shared" si="244"/>
        <v>74.53</v>
      </c>
      <c r="Z497" s="102">
        <f t="shared" si="245"/>
        <v>77.11</v>
      </c>
      <c r="AA497" s="102">
        <f t="shared" si="246"/>
        <v>79.87</v>
      </c>
      <c r="AB497" s="102">
        <f t="shared" si="247"/>
        <v>88.98</v>
      </c>
      <c r="AC497" s="102">
        <f t="shared" si="248"/>
        <v>86.12</v>
      </c>
      <c r="AD497" s="102">
        <f t="shared" si="249"/>
        <v>86.92</v>
      </c>
      <c r="AE497" s="102">
        <f t="shared" si="250"/>
        <v>88.57</v>
      </c>
      <c r="AF497" s="102">
        <f t="shared" si="251"/>
        <v>89.55</v>
      </c>
      <c r="AG497" s="102">
        <f t="shared" si="252"/>
        <v>89.04</v>
      </c>
      <c r="AH497" s="102">
        <f t="shared" si="253"/>
        <v>92</v>
      </c>
    </row>
    <row r="498" spans="1:34" x14ac:dyDescent="0.35">
      <c r="A498" s="13" t="s">
        <v>181</v>
      </c>
      <c r="B498" s="13" t="s">
        <v>65</v>
      </c>
      <c r="C498" s="13" t="s">
        <v>185</v>
      </c>
      <c r="D498" s="10" t="s">
        <v>183</v>
      </c>
      <c r="E498" s="13" t="s">
        <v>73</v>
      </c>
      <c r="F498" s="107">
        <v>42.62</v>
      </c>
      <c r="G498" s="107">
        <v>54.97</v>
      </c>
      <c r="H498" s="107">
        <v>74.53</v>
      </c>
      <c r="I498" s="107">
        <v>77.11</v>
      </c>
      <c r="J498" s="107">
        <v>79.87</v>
      </c>
      <c r="K498" s="107">
        <v>88.98</v>
      </c>
      <c r="L498" s="107">
        <v>86.12</v>
      </c>
      <c r="M498" s="107">
        <v>86.92</v>
      </c>
      <c r="N498" s="107">
        <v>88.57</v>
      </c>
      <c r="O498" s="107">
        <v>89.55</v>
      </c>
      <c r="P498" s="107">
        <v>89.04</v>
      </c>
      <c r="Q498" s="107">
        <v>92</v>
      </c>
      <c r="S498" s="102">
        <f t="shared" si="225"/>
        <v>172.12</v>
      </c>
      <c r="W498" s="102">
        <f t="shared" si="226"/>
        <v>42.62</v>
      </c>
      <c r="X498" s="102">
        <f t="shared" si="243"/>
        <v>54.97</v>
      </c>
      <c r="Y498" s="102">
        <f t="shared" si="244"/>
        <v>74.53</v>
      </c>
      <c r="Z498" s="102">
        <f t="shared" si="245"/>
        <v>77.11</v>
      </c>
      <c r="AA498" s="102">
        <f t="shared" si="246"/>
        <v>79.87</v>
      </c>
      <c r="AB498" s="102">
        <f t="shared" si="247"/>
        <v>88.98</v>
      </c>
      <c r="AC498" s="102">
        <f t="shared" si="248"/>
        <v>86.12</v>
      </c>
      <c r="AD498" s="102">
        <f t="shared" si="249"/>
        <v>86.92</v>
      </c>
      <c r="AE498" s="102">
        <f t="shared" si="250"/>
        <v>88.57</v>
      </c>
      <c r="AF498" s="102">
        <f t="shared" si="251"/>
        <v>89.55</v>
      </c>
      <c r="AG498" s="102">
        <f t="shared" si="252"/>
        <v>89.04</v>
      </c>
      <c r="AH498" s="102">
        <f t="shared" si="253"/>
        <v>92</v>
      </c>
    </row>
    <row r="499" spans="1:34" x14ac:dyDescent="0.35">
      <c r="A499" s="13" t="s">
        <v>181</v>
      </c>
      <c r="B499" s="13" t="s">
        <v>65</v>
      </c>
      <c r="C499" s="13" t="s">
        <v>185</v>
      </c>
      <c r="D499" s="10" t="s">
        <v>183</v>
      </c>
      <c r="E499" s="13" t="s">
        <v>74</v>
      </c>
      <c r="F499" s="107">
        <v>42.62</v>
      </c>
      <c r="G499" s="107">
        <v>54.97</v>
      </c>
      <c r="H499" s="107">
        <v>74.53</v>
      </c>
      <c r="I499" s="107">
        <v>77.11</v>
      </c>
      <c r="J499" s="107">
        <v>79.87</v>
      </c>
      <c r="K499" s="107">
        <v>88.98</v>
      </c>
      <c r="L499" s="107">
        <v>86.12</v>
      </c>
      <c r="M499" s="107">
        <v>86.92</v>
      </c>
      <c r="N499" s="107">
        <v>88.57</v>
      </c>
      <c r="O499" s="107">
        <v>89.55</v>
      </c>
      <c r="P499" s="107">
        <v>89.04</v>
      </c>
      <c r="Q499" s="107">
        <v>92</v>
      </c>
      <c r="S499" s="102">
        <f t="shared" si="225"/>
        <v>172.12</v>
      </c>
      <c r="W499" s="102">
        <f t="shared" si="226"/>
        <v>42.62</v>
      </c>
      <c r="X499" s="102">
        <f t="shared" si="243"/>
        <v>54.97</v>
      </c>
      <c r="Y499" s="102">
        <f t="shared" si="244"/>
        <v>74.53</v>
      </c>
      <c r="Z499" s="102">
        <f t="shared" si="245"/>
        <v>77.11</v>
      </c>
      <c r="AA499" s="102">
        <f t="shared" si="246"/>
        <v>79.87</v>
      </c>
      <c r="AB499" s="102">
        <f t="shared" si="247"/>
        <v>88.98</v>
      </c>
      <c r="AC499" s="102">
        <f t="shared" si="248"/>
        <v>86.12</v>
      </c>
      <c r="AD499" s="102">
        <f t="shared" si="249"/>
        <v>86.92</v>
      </c>
      <c r="AE499" s="102">
        <f t="shared" si="250"/>
        <v>88.57</v>
      </c>
      <c r="AF499" s="102">
        <f t="shared" si="251"/>
        <v>89.55</v>
      </c>
      <c r="AG499" s="102">
        <f t="shared" si="252"/>
        <v>89.04</v>
      </c>
      <c r="AH499" s="102">
        <f t="shared" si="253"/>
        <v>92</v>
      </c>
    </row>
    <row r="500" spans="1:34" x14ac:dyDescent="0.35">
      <c r="A500" s="7" t="s">
        <v>181</v>
      </c>
      <c r="B500" s="7" t="s">
        <v>65</v>
      </c>
      <c r="C500" s="7" t="s">
        <v>186</v>
      </c>
      <c r="D500" s="81" t="s">
        <v>183</v>
      </c>
      <c r="E500" s="7" t="s">
        <v>69</v>
      </c>
      <c r="F500" s="106">
        <v>38.51</v>
      </c>
      <c r="G500" s="106">
        <v>44.37</v>
      </c>
      <c r="H500" s="106">
        <v>54.32</v>
      </c>
      <c r="I500" s="106">
        <v>59.91</v>
      </c>
      <c r="J500" s="106">
        <v>65</v>
      </c>
      <c r="K500" s="106">
        <v>69.59</v>
      </c>
      <c r="L500" s="106">
        <v>73.680000000000007</v>
      </c>
      <c r="M500" s="106">
        <v>77.27</v>
      </c>
      <c r="N500" s="106">
        <v>80.36</v>
      </c>
      <c r="O500" s="106">
        <v>82.95</v>
      </c>
      <c r="P500" s="106">
        <v>85.04</v>
      </c>
      <c r="Q500" s="106">
        <v>86.63</v>
      </c>
      <c r="S500" s="102">
        <f t="shared" si="225"/>
        <v>137.19999999999999</v>
      </c>
      <c r="W500" s="102">
        <f t="shared" si="226"/>
        <v>38.51</v>
      </c>
      <c r="X500" s="102">
        <f t="shared" si="243"/>
        <v>44.37</v>
      </c>
      <c r="Y500" s="102">
        <f t="shared" si="244"/>
        <v>54.32</v>
      </c>
      <c r="Z500" s="102">
        <f t="shared" si="245"/>
        <v>59.91</v>
      </c>
      <c r="AA500" s="102">
        <f t="shared" si="246"/>
        <v>65</v>
      </c>
      <c r="AB500" s="102">
        <f t="shared" si="247"/>
        <v>69.59</v>
      </c>
      <c r="AC500" s="102">
        <f t="shared" si="248"/>
        <v>73.680000000000007</v>
      </c>
      <c r="AD500" s="102">
        <f t="shared" si="249"/>
        <v>77.27</v>
      </c>
      <c r="AE500" s="102">
        <f t="shared" si="250"/>
        <v>80.36</v>
      </c>
      <c r="AF500" s="102">
        <f t="shared" si="251"/>
        <v>82.95</v>
      </c>
      <c r="AG500" s="102">
        <f t="shared" si="252"/>
        <v>85.04</v>
      </c>
      <c r="AH500" s="102">
        <f t="shared" si="253"/>
        <v>86.63</v>
      </c>
    </row>
    <row r="501" spans="1:34" x14ac:dyDescent="0.35">
      <c r="A501" s="13" t="s">
        <v>181</v>
      </c>
      <c r="B501" s="13" t="s">
        <v>65</v>
      </c>
      <c r="C501" s="13" t="s">
        <v>186</v>
      </c>
      <c r="D501" s="10" t="s">
        <v>183</v>
      </c>
      <c r="E501" s="13" t="s">
        <v>70</v>
      </c>
      <c r="F501" s="107">
        <v>38.51</v>
      </c>
      <c r="G501" s="107">
        <v>44.37</v>
      </c>
      <c r="H501" s="107">
        <v>54.32</v>
      </c>
      <c r="I501" s="107">
        <v>59.91</v>
      </c>
      <c r="J501" s="107">
        <v>65</v>
      </c>
      <c r="K501" s="107">
        <v>69.59</v>
      </c>
      <c r="L501" s="107">
        <v>73.680000000000007</v>
      </c>
      <c r="M501" s="107">
        <v>77.27</v>
      </c>
      <c r="N501" s="107">
        <v>80.36</v>
      </c>
      <c r="O501" s="107">
        <v>82.95</v>
      </c>
      <c r="P501" s="107">
        <v>85.04</v>
      </c>
      <c r="Q501" s="107">
        <v>86.63</v>
      </c>
      <c r="S501" s="102">
        <f t="shared" si="225"/>
        <v>137.19999999999999</v>
      </c>
      <c r="W501" s="102">
        <f t="shared" si="226"/>
        <v>38.51</v>
      </c>
      <c r="X501" s="102">
        <f t="shared" si="243"/>
        <v>44.37</v>
      </c>
      <c r="Y501" s="102">
        <f t="shared" si="244"/>
        <v>54.32</v>
      </c>
      <c r="Z501" s="102">
        <f t="shared" si="245"/>
        <v>59.91</v>
      </c>
      <c r="AA501" s="102">
        <f t="shared" si="246"/>
        <v>65</v>
      </c>
      <c r="AB501" s="102">
        <f t="shared" si="247"/>
        <v>69.59</v>
      </c>
      <c r="AC501" s="102">
        <f t="shared" si="248"/>
        <v>73.680000000000007</v>
      </c>
      <c r="AD501" s="102">
        <f t="shared" si="249"/>
        <v>77.27</v>
      </c>
      <c r="AE501" s="102">
        <f t="shared" si="250"/>
        <v>80.36</v>
      </c>
      <c r="AF501" s="102">
        <f t="shared" si="251"/>
        <v>82.95</v>
      </c>
      <c r="AG501" s="102">
        <f t="shared" si="252"/>
        <v>85.04</v>
      </c>
      <c r="AH501" s="102">
        <f t="shared" si="253"/>
        <v>86.63</v>
      </c>
    </row>
    <row r="502" spans="1:34" x14ac:dyDescent="0.35">
      <c r="A502" s="13" t="s">
        <v>181</v>
      </c>
      <c r="B502" s="13" t="s">
        <v>65</v>
      </c>
      <c r="C502" s="13" t="s">
        <v>186</v>
      </c>
      <c r="D502" s="10" t="s">
        <v>183</v>
      </c>
      <c r="E502" s="13" t="s">
        <v>71</v>
      </c>
      <c r="F502" s="107">
        <v>38.51</v>
      </c>
      <c r="G502" s="107">
        <v>44.37</v>
      </c>
      <c r="H502" s="107">
        <v>54.32</v>
      </c>
      <c r="I502" s="107">
        <v>59.91</v>
      </c>
      <c r="J502" s="107">
        <v>65</v>
      </c>
      <c r="K502" s="107">
        <v>69.59</v>
      </c>
      <c r="L502" s="107">
        <v>73.680000000000007</v>
      </c>
      <c r="M502" s="107">
        <v>77.27</v>
      </c>
      <c r="N502" s="107">
        <v>80.36</v>
      </c>
      <c r="O502" s="107">
        <v>82.95</v>
      </c>
      <c r="P502" s="107">
        <v>85.04</v>
      </c>
      <c r="Q502" s="107">
        <v>86.63</v>
      </c>
      <c r="S502" s="102">
        <f t="shared" si="225"/>
        <v>137.19999999999999</v>
      </c>
      <c r="W502" s="102">
        <f t="shared" si="226"/>
        <v>38.51</v>
      </c>
      <c r="X502" s="102">
        <f t="shared" si="243"/>
        <v>44.37</v>
      </c>
      <c r="Y502" s="102">
        <f t="shared" si="244"/>
        <v>54.32</v>
      </c>
      <c r="Z502" s="102">
        <f t="shared" si="245"/>
        <v>59.91</v>
      </c>
      <c r="AA502" s="102">
        <f t="shared" si="246"/>
        <v>65</v>
      </c>
      <c r="AB502" s="102">
        <f t="shared" si="247"/>
        <v>69.59</v>
      </c>
      <c r="AC502" s="102">
        <f t="shared" si="248"/>
        <v>73.680000000000007</v>
      </c>
      <c r="AD502" s="102">
        <f t="shared" si="249"/>
        <v>77.27</v>
      </c>
      <c r="AE502" s="102">
        <f t="shared" si="250"/>
        <v>80.36</v>
      </c>
      <c r="AF502" s="102">
        <f t="shared" si="251"/>
        <v>82.95</v>
      </c>
      <c r="AG502" s="102">
        <f t="shared" si="252"/>
        <v>85.04</v>
      </c>
      <c r="AH502" s="102">
        <f t="shared" si="253"/>
        <v>86.63</v>
      </c>
    </row>
    <row r="503" spans="1:34" x14ac:dyDescent="0.35">
      <c r="A503" s="13" t="s">
        <v>181</v>
      </c>
      <c r="B503" s="13" t="s">
        <v>65</v>
      </c>
      <c r="C503" s="13" t="s">
        <v>186</v>
      </c>
      <c r="D503" s="10" t="s">
        <v>183</v>
      </c>
      <c r="E503" s="13" t="s">
        <v>72</v>
      </c>
      <c r="F503" s="107">
        <v>38.51</v>
      </c>
      <c r="G503" s="107">
        <v>44.37</v>
      </c>
      <c r="H503" s="107">
        <v>54.32</v>
      </c>
      <c r="I503" s="107">
        <v>59.91</v>
      </c>
      <c r="J503" s="107">
        <v>65</v>
      </c>
      <c r="K503" s="107">
        <v>69.59</v>
      </c>
      <c r="L503" s="107">
        <v>73.680000000000007</v>
      </c>
      <c r="M503" s="107">
        <v>77.27</v>
      </c>
      <c r="N503" s="107">
        <v>80.36</v>
      </c>
      <c r="O503" s="107">
        <v>82.95</v>
      </c>
      <c r="P503" s="107">
        <v>85.04</v>
      </c>
      <c r="Q503" s="107">
        <v>86.63</v>
      </c>
      <c r="S503" s="102">
        <f t="shared" si="225"/>
        <v>137.19999999999999</v>
      </c>
      <c r="W503" s="102">
        <f t="shared" si="226"/>
        <v>38.51</v>
      </c>
      <c r="X503" s="102">
        <f t="shared" si="243"/>
        <v>44.37</v>
      </c>
      <c r="Y503" s="102">
        <f t="shared" si="244"/>
        <v>54.32</v>
      </c>
      <c r="Z503" s="102">
        <f t="shared" si="245"/>
        <v>59.91</v>
      </c>
      <c r="AA503" s="102">
        <f t="shared" si="246"/>
        <v>65</v>
      </c>
      <c r="AB503" s="102">
        <f t="shared" si="247"/>
        <v>69.59</v>
      </c>
      <c r="AC503" s="102">
        <f t="shared" si="248"/>
        <v>73.680000000000007</v>
      </c>
      <c r="AD503" s="102">
        <f t="shared" si="249"/>
        <v>77.27</v>
      </c>
      <c r="AE503" s="102">
        <f t="shared" si="250"/>
        <v>80.36</v>
      </c>
      <c r="AF503" s="102">
        <f t="shared" si="251"/>
        <v>82.95</v>
      </c>
      <c r="AG503" s="102">
        <f t="shared" si="252"/>
        <v>85.04</v>
      </c>
      <c r="AH503" s="102">
        <f t="shared" si="253"/>
        <v>86.63</v>
      </c>
    </row>
    <row r="504" spans="1:34" x14ac:dyDescent="0.35">
      <c r="A504" s="13" t="s">
        <v>181</v>
      </c>
      <c r="B504" s="13" t="s">
        <v>65</v>
      </c>
      <c r="C504" s="13" t="s">
        <v>186</v>
      </c>
      <c r="D504" s="10" t="s">
        <v>183</v>
      </c>
      <c r="E504" s="13" t="s">
        <v>73</v>
      </c>
      <c r="F504" s="107">
        <v>38.51</v>
      </c>
      <c r="G504" s="107">
        <v>44.37</v>
      </c>
      <c r="H504" s="107">
        <v>54.32</v>
      </c>
      <c r="I504" s="107">
        <v>59.91</v>
      </c>
      <c r="J504" s="107">
        <v>65</v>
      </c>
      <c r="K504" s="107">
        <v>69.59</v>
      </c>
      <c r="L504" s="107">
        <v>73.680000000000007</v>
      </c>
      <c r="M504" s="107">
        <v>77.27</v>
      </c>
      <c r="N504" s="107">
        <v>80.36</v>
      </c>
      <c r="O504" s="107">
        <v>82.95</v>
      </c>
      <c r="P504" s="107">
        <v>85.04</v>
      </c>
      <c r="Q504" s="107">
        <v>86.63</v>
      </c>
      <c r="S504" s="102">
        <f t="shared" si="225"/>
        <v>137.19999999999999</v>
      </c>
      <c r="W504" s="102">
        <f t="shared" si="226"/>
        <v>38.51</v>
      </c>
      <c r="X504" s="102">
        <f t="shared" si="243"/>
        <v>44.37</v>
      </c>
      <c r="Y504" s="102">
        <f t="shared" si="244"/>
        <v>54.32</v>
      </c>
      <c r="Z504" s="102">
        <f t="shared" si="245"/>
        <v>59.91</v>
      </c>
      <c r="AA504" s="102">
        <f t="shared" si="246"/>
        <v>65</v>
      </c>
      <c r="AB504" s="102">
        <f t="shared" si="247"/>
        <v>69.59</v>
      </c>
      <c r="AC504" s="102">
        <f t="shared" si="248"/>
        <v>73.680000000000007</v>
      </c>
      <c r="AD504" s="102">
        <f t="shared" si="249"/>
        <v>77.27</v>
      </c>
      <c r="AE504" s="102">
        <f t="shared" si="250"/>
        <v>80.36</v>
      </c>
      <c r="AF504" s="102">
        <f t="shared" si="251"/>
        <v>82.95</v>
      </c>
      <c r="AG504" s="102">
        <f t="shared" si="252"/>
        <v>85.04</v>
      </c>
      <c r="AH504" s="102">
        <f t="shared" si="253"/>
        <v>86.63</v>
      </c>
    </row>
    <row r="505" spans="1:34" x14ac:dyDescent="0.35">
      <c r="A505" s="13" t="s">
        <v>181</v>
      </c>
      <c r="B505" s="13" t="s">
        <v>65</v>
      </c>
      <c r="C505" s="13" t="s">
        <v>186</v>
      </c>
      <c r="D505" s="10" t="s">
        <v>183</v>
      </c>
      <c r="E505" s="13" t="s">
        <v>74</v>
      </c>
      <c r="F505" s="107">
        <v>38.51</v>
      </c>
      <c r="G505" s="107">
        <v>44.37</v>
      </c>
      <c r="H505" s="107">
        <v>54.32</v>
      </c>
      <c r="I505" s="107">
        <v>59.91</v>
      </c>
      <c r="J505" s="107">
        <v>65</v>
      </c>
      <c r="K505" s="107">
        <v>69.59</v>
      </c>
      <c r="L505" s="107">
        <v>73.680000000000007</v>
      </c>
      <c r="M505" s="107">
        <v>77.27</v>
      </c>
      <c r="N505" s="107">
        <v>80.36</v>
      </c>
      <c r="O505" s="107">
        <v>82.95</v>
      </c>
      <c r="P505" s="107">
        <v>85.04</v>
      </c>
      <c r="Q505" s="107">
        <v>86.63</v>
      </c>
      <c r="S505" s="102">
        <f t="shared" si="225"/>
        <v>137.19999999999999</v>
      </c>
      <c r="W505" s="102">
        <f t="shared" si="226"/>
        <v>38.51</v>
      </c>
      <c r="X505" s="102">
        <f t="shared" si="243"/>
        <v>44.37</v>
      </c>
      <c r="Y505" s="102">
        <f t="shared" si="244"/>
        <v>54.32</v>
      </c>
      <c r="Z505" s="102">
        <f t="shared" si="245"/>
        <v>59.91</v>
      </c>
      <c r="AA505" s="102">
        <f t="shared" si="246"/>
        <v>65</v>
      </c>
      <c r="AB505" s="102">
        <f t="shared" si="247"/>
        <v>69.59</v>
      </c>
      <c r="AC505" s="102">
        <f t="shared" si="248"/>
        <v>73.680000000000007</v>
      </c>
      <c r="AD505" s="102">
        <f t="shared" si="249"/>
        <v>77.27</v>
      </c>
      <c r="AE505" s="102">
        <f t="shared" si="250"/>
        <v>80.36</v>
      </c>
      <c r="AF505" s="102">
        <f t="shared" si="251"/>
        <v>82.95</v>
      </c>
      <c r="AG505" s="102">
        <f t="shared" si="252"/>
        <v>85.04</v>
      </c>
      <c r="AH505" s="102">
        <f t="shared" si="253"/>
        <v>86.63</v>
      </c>
    </row>
    <row r="506" spans="1:34" x14ac:dyDescent="0.35">
      <c r="A506" s="7" t="s">
        <v>181</v>
      </c>
      <c r="B506" s="7" t="s">
        <v>65</v>
      </c>
      <c r="C506" s="7" t="s">
        <v>187</v>
      </c>
      <c r="D506" s="81" t="s">
        <v>183</v>
      </c>
      <c r="E506" s="7" t="s">
        <v>69</v>
      </c>
      <c r="F506" s="139">
        <v>93.15</v>
      </c>
      <c r="G506" s="139">
        <v>93.65</v>
      </c>
      <c r="H506" s="139">
        <v>94.15</v>
      </c>
      <c r="I506" s="139">
        <v>94.65</v>
      </c>
      <c r="J506" s="139">
        <v>95.15</v>
      </c>
      <c r="K506" s="139">
        <v>95.65</v>
      </c>
      <c r="L506" s="139">
        <v>96.15</v>
      </c>
      <c r="M506" s="139">
        <v>96.45</v>
      </c>
      <c r="N506" s="139">
        <v>96.75</v>
      </c>
      <c r="O506" s="139">
        <v>97.45</v>
      </c>
      <c r="P506" s="139">
        <v>97.45</v>
      </c>
      <c r="Q506" s="139">
        <v>97.45</v>
      </c>
      <c r="S506" s="102">
        <f t="shared" si="225"/>
        <v>280.95000000000005</v>
      </c>
      <c r="W506" s="102">
        <f t="shared" si="226"/>
        <v>93.15</v>
      </c>
      <c r="X506" s="102">
        <f t="shared" si="243"/>
        <v>93.65</v>
      </c>
      <c r="Y506" s="102">
        <f t="shared" si="244"/>
        <v>94.15</v>
      </c>
      <c r="Z506" s="102">
        <f t="shared" si="245"/>
        <v>94.65</v>
      </c>
      <c r="AA506" s="102">
        <f t="shared" si="246"/>
        <v>95.15</v>
      </c>
      <c r="AB506" s="102">
        <f t="shared" si="247"/>
        <v>95.65</v>
      </c>
      <c r="AC506" s="102">
        <f t="shared" si="248"/>
        <v>96.15</v>
      </c>
      <c r="AD506" s="102">
        <f t="shared" si="249"/>
        <v>96.45</v>
      </c>
      <c r="AE506" s="102">
        <f t="shared" si="250"/>
        <v>96.75</v>
      </c>
      <c r="AF506" s="102">
        <f t="shared" si="251"/>
        <v>97.45</v>
      </c>
      <c r="AG506" s="102">
        <f t="shared" si="252"/>
        <v>97.45</v>
      </c>
      <c r="AH506" s="102">
        <f t="shared" si="253"/>
        <v>97.45</v>
      </c>
    </row>
    <row r="507" spans="1:34" x14ac:dyDescent="0.35">
      <c r="A507" s="13" t="s">
        <v>181</v>
      </c>
      <c r="B507" s="13" t="s">
        <v>65</v>
      </c>
      <c r="C507" s="13" t="s">
        <v>187</v>
      </c>
      <c r="D507" s="10" t="s">
        <v>183</v>
      </c>
      <c r="E507" s="13" t="s">
        <v>70</v>
      </c>
      <c r="F507" s="140">
        <v>93.15</v>
      </c>
      <c r="G507" s="140">
        <v>93.65</v>
      </c>
      <c r="H507" s="140">
        <v>94.15</v>
      </c>
      <c r="I507" s="140">
        <v>94.65</v>
      </c>
      <c r="J507" s="140">
        <v>95.15</v>
      </c>
      <c r="K507" s="140">
        <v>95.65</v>
      </c>
      <c r="L507" s="140">
        <v>96.15</v>
      </c>
      <c r="M507" s="140">
        <v>96.45</v>
      </c>
      <c r="N507" s="140">
        <v>96.75</v>
      </c>
      <c r="O507" s="140">
        <v>97.45</v>
      </c>
      <c r="P507" s="140">
        <v>97.45</v>
      </c>
      <c r="Q507" s="140">
        <v>97.45</v>
      </c>
      <c r="S507" s="102">
        <f t="shared" si="225"/>
        <v>280.95000000000005</v>
      </c>
      <c r="W507" s="102">
        <f t="shared" si="226"/>
        <v>93.15</v>
      </c>
      <c r="X507" s="102">
        <f t="shared" si="243"/>
        <v>93.65</v>
      </c>
      <c r="Y507" s="102">
        <f t="shared" si="244"/>
        <v>94.15</v>
      </c>
      <c r="Z507" s="102">
        <f t="shared" si="245"/>
        <v>94.65</v>
      </c>
      <c r="AA507" s="102">
        <f t="shared" si="246"/>
        <v>95.15</v>
      </c>
      <c r="AB507" s="102">
        <f t="shared" si="247"/>
        <v>95.65</v>
      </c>
      <c r="AC507" s="102">
        <f t="shared" si="248"/>
        <v>96.15</v>
      </c>
      <c r="AD507" s="102">
        <f t="shared" si="249"/>
        <v>96.45</v>
      </c>
      <c r="AE507" s="102">
        <f t="shared" si="250"/>
        <v>96.75</v>
      </c>
      <c r="AF507" s="102">
        <f t="shared" si="251"/>
        <v>97.45</v>
      </c>
      <c r="AG507" s="102">
        <f t="shared" si="252"/>
        <v>97.45</v>
      </c>
      <c r="AH507" s="102">
        <f t="shared" si="253"/>
        <v>97.45</v>
      </c>
    </row>
    <row r="508" spans="1:34" x14ac:dyDescent="0.35">
      <c r="A508" s="13" t="s">
        <v>181</v>
      </c>
      <c r="B508" s="13" t="s">
        <v>65</v>
      </c>
      <c r="C508" s="13" t="s">
        <v>187</v>
      </c>
      <c r="D508" s="10" t="s">
        <v>183</v>
      </c>
      <c r="E508" s="13" t="s">
        <v>71</v>
      </c>
      <c r="F508" s="140">
        <v>93.15</v>
      </c>
      <c r="G508" s="140">
        <v>93.65</v>
      </c>
      <c r="H508" s="140">
        <v>94.15</v>
      </c>
      <c r="I508" s="140">
        <v>94.65</v>
      </c>
      <c r="J508" s="140">
        <v>95.15</v>
      </c>
      <c r="K508" s="140">
        <v>95.65</v>
      </c>
      <c r="L508" s="140">
        <v>96.15</v>
      </c>
      <c r="M508" s="140">
        <v>96.45</v>
      </c>
      <c r="N508" s="140">
        <v>96.75</v>
      </c>
      <c r="O508" s="140">
        <v>97.45</v>
      </c>
      <c r="P508" s="140">
        <v>97.45</v>
      </c>
      <c r="Q508" s="140">
        <v>97.45</v>
      </c>
      <c r="S508" s="102">
        <f t="shared" si="225"/>
        <v>280.95000000000005</v>
      </c>
      <c r="W508" s="102">
        <f t="shared" si="226"/>
        <v>93.15</v>
      </c>
      <c r="X508" s="102">
        <f t="shared" si="243"/>
        <v>93.65</v>
      </c>
      <c r="Y508" s="102">
        <f t="shared" si="244"/>
        <v>94.15</v>
      </c>
      <c r="Z508" s="102">
        <f t="shared" si="245"/>
        <v>94.65</v>
      </c>
      <c r="AA508" s="102">
        <f t="shared" si="246"/>
        <v>95.15</v>
      </c>
      <c r="AB508" s="102">
        <f t="shared" si="247"/>
        <v>95.65</v>
      </c>
      <c r="AC508" s="102">
        <f t="shared" si="248"/>
        <v>96.15</v>
      </c>
      <c r="AD508" s="102">
        <f t="shared" si="249"/>
        <v>96.45</v>
      </c>
      <c r="AE508" s="102">
        <f t="shared" si="250"/>
        <v>96.75</v>
      </c>
      <c r="AF508" s="102">
        <f t="shared" si="251"/>
        <v>97.45</v>
      </c>
      <c r="AG508" s="102">
        <f t="shared" si="252"/>
        <v>97.45</v>
      </c>
      <c r="AH508" s="102">
        <f t="shared" si="253"/>
        <v>97.45</v>
      </c>
    </row>
    <row r="509" spans="1:34" x14ac:dyDescent="0.35">
      <c r="A509" s="13" t="s">
        <v>181</v>
      </c>
      <c r="B509" s="13" t="s">
        <v>65</v>
      </c>
      <c r="C509" s="13" t="s">
        <v>187</v>
      </c>
      <c r="D509" s="10" t="s">
        <v>183</v>
      </c>
      <c r="E509" s="13" t="s">
        <v>72</v>
      </c>
      <c r="F509" s="140">
        <v>93.15</v>
      </c>
      <c r="G509" s="140">
        <v>93.65</v>
      </c>
      <c r="H509" s="140">
        <v>94.15</v>
      </c>
      <c r="I509" s="140">
        <v>94.65</v>
      </c>
      <c r="J509" s="140">
        <v>95.15</v>
      </c>
      <c r="K509" s="140">
        <v>95.65</v>
      </c>
      <c r="L509" s="140">
        <v>96.15</v>
      </c>
      <c r="M509" s="140">
        <v>96.45</v>
      </c>
      <c r="N509" s="140">
        <v>96.75</v>
      </c>
      <c r="O509" s="140">
        <v>97.45</v>
      </c>
      <c r="P509" s="140">
        <v>97.45</v>
      </c>
      <c r="Q509" s="140">
        <v>97.45</v>
      </c>
      <c r="S509" s="102">
        <f t="shared" si="225"/>
        <v>280.95000000000005</v>
      </c>
      <c r="W509" s="102">
        <f t="shared" si="226"/>
        <v>93.15</v>
      </c>
      <c r="X509" s="102">
        <f t="shared" si="243"/>
        <v>93.65</v>
      </c>
      <c r="Y509" s="102">
        <f t="shared" si="244"/>
        <v>94.15</v>
      </c>
      <c r="Z509" s="102">
        <f t="shared" si="245"/>
        <v>94.65</v>
      </c>
      <c r="AA509" s="102">
        <f t="shared" si="246"/>
        <v>95.15</v>
      </c>
      <c r="AB509" s="102">
        <f t="shared" si="247"/>
        <v>95.65</v>
      </c>
      <c r="AC509" s="102">
        <f t="shared" si="248"/>
        <v>96.15</v>
      </c>
      <c r="AD509" s="102">
        <f t="shared" si="249"/>
        <v>96.45</v>
      </c>
      <c r="AE509" s="102">
        <f t="shared" si="250"/>
        <v>96.75</v>
      </c>
      <c r="AF509" s="102">
        <f t="shared" si="251"/>
        <v>97.45</v>
      </c>
      <c r="AG509" s="102">
        <f t="shared" si="252"/>
        <v>97.45</v>
      </c>
      <c r="AH509" s="102">
        <f t="shared" si="253"/>
        <v>97.45</v>
      </c>
    </row>
    <row r="510" spans="1:34" x14ac:dyDescent="0.35">
      <c r="A510" s="13" t="s">
        <v>181</v>
      </c>
      <c r="B510" s="13" t="s">
        <v>65</v>
      </c>
      <c r="C510" s="13" t="s">
        <v>187</v>
      </c>
      <c r="D510" s="10" t="s">
        <v>183</v>
      </c>
      <c r="E510" s="13" t="s">
        <v>73</v>
      </c>
      <c r="F510" s="140">
        <v>93.15</v>
      </c>
      <c r="G510" s="140">
        <v>93.65</v>
      </c>
      <c r="H510" s="140">
        <v>94.15</v>
      </c>
      <c r="I510" s="140">
        <v>94.65</v>
      </c>
      <c r="J510" s="140">
        <v>95.15</v>
      </c>
      <c r="K510" s="140">
        <v>95.65</v>
      </c>
      <c r="L510" s="140">
        <v>96.15</v>
      </c>
      <c r="M510" s="140">
        <v>96.45</v>
      </c>
      <c r="N510" s="140">
        <v>96.75</v>
      </c>
      <c r="O510" s="140">
        <v>97.45</v>
      </c>
      <c r="P510" s="140">
        <v>97.45</v>
      </c>
      <c r="Q510" s="140">
        <v>97.45</v>
      </c>
      <c r="S510" s="102">
        <f t="shared" si="225"/>
        <v>280.95000000000005</v>
      </c>
      <c r="W510" s="102">
        <f t="shared" si="226"/>
        <v>93.15</v>
      </c>
      <c r="X510" s="102">
        <f t="shared" si="243"/>
        <v>93.65</v>
      </c>
      <c r="Y510" s="102">
        <f t="shared" si="244"/>
        <v>94.15</v>
      </c>
      <c r="Z510" s="102">
        <f t="shared" si="245"/>
        <v>94.65</v>
      </c>
      <c r="AA510" s="102">
        <f t="shared" si="246"/>
        <v>95.15</v>
      </c>
      <c r="AB510" s="102">
        <f t="shared" si="247"/>
        <v>95.65</v>
      </c>
      <c r="AC510" s="102">
        <f t="shared" si="248"/>
        <v>96.15</v>
      </c>
      <c r="AD510" s="102">
        <f t="shared" si="249"/>
        <v>96.45</v>
      </c>
      <c r="AE510" s="102">
        <f t="shared" si="250"/>
        <v>96.75</v>
      </c>
      <c r="AF510" s="102">
        <f t="shared" si="251"/>
        <v>97.45</v>
      </c>
      <c r="AG510" s="102">
        <f t="shared" si="252"/>
        <v>97.45</v>
      </c>
      <c r="AH510" s="102">
        <f t="shared" si="253"/>
        <v>97.45</v>
      </c>
    </row>
    <row r="511" spans="1:34" x14ac:dyDescent="0.35">
      <c r="A511" s="13" t="s">
        <v>181</v>
      </c>
      <c r="B511" s="13" t="s">
        <v>65</v>
      </c>
      <c r="C511" s="13" t="s">
        <v>187</v>
      </c>
      <c r="D511" s="10" t="s">
        <v>183</v>
      </c>
      <c r="E511" s="13" t="s">
        <v>74</v>
      </c>
      <c r="F511" s="140">
        <v>93.15</v>
      </c>
      <c r="G511" s="140">
        <v>93.65</v>
      </c>
      <c r="H511" s="140">
        <v>94.15</v>
      </c>
      <c r="I511" s="140">
        <v>94.65</v>
      </c>
      <c r="J511" s="140">
        <v>95.15</v>
      </c>
      <c r="K511" s="140">
        <v>95.65</v>
      </c>
      <c r="L511" s="140">
        <v>96.15</v>
      </c>
      <c r="M511" s="140">
        <v>96.45</v>
      </c>
      <c r="N511" s="140">
        <v>96.75</v>
      </c>
      <c r="O511" s="140">
        <v>97.45</v>
      </c>
      <c r="P511" s="140">
        <v>97.45</v>
      </c>
      <c r="Q511" s="140">
        <v>97.45</v>
      </c>
      <c r="S511" s="102">
        <f t="shared" ref="S511:S574" si="254">SUM(F511:H511)</f>
        <v>280.95000000000005</v>
      </c>
      <c r="W511" s="102">
        <f t="shared" ref="W511:W535" si="255">F511</f>
        <v>93.15</v>
      </c>
      <c r="X511" s="102">
        <f t="shared" si="243"/>
        <v>93.65</v>
      </c>
      <c r="Y511" s="102">
        <f t="shared" si="244"/>
        <v>94.15</v>
      </c>
      <c r="Z511" s="102">
        <f t="shared" si="245"/>
        <v>94.65</v>
      </c>
      <c r="AA511" s="102">
        <f t="shared" si="246"/>
        <v>95.15</v>
      </c>
      <c r="AB511" s="102">
        <f t="shared" si="247"/>
        <v>95.65</v>
      </c>
      <c r="AC511" s="102">
        <f t="shared" si="248"/>
        <v>96.15</v>
      </c>
      <c r="AD511" s="102">
        <f t="shared" si="249"/>
        <v>96.45</v>
      </c>
      <c r="AE511" s="102">
        <f t="shared" si="250"/>
        <v>96.75</v>
      </c>
      <c r="AF511" s="102">
        <f t="shared" si="251"/>
        <v>97.45</v>
      </c>
      <c r="AG511" s="102">
        <f t="shared" si="252"/>
        <v>97.45</v>
      </c>
      <c r="AH511" s="102">
        <f t="shared" si="253"/>
        <v>97.45</v>
      </c>
    </row>
    <row r="512" spans="1:34" x14ac:dyDescent="0.35">
      <c r="A512" s="7" t="s">
        <v>181</v>
      </c>
      <c r="B512" s="7" t="s">
        <v>65</v>
      </c>
      <c r="C512" s="7" t="s">
        <v>188</v>
      </c>
      <c r="D512" s="81" t="s">
        <v>183</v>
      </c>
      <c r="E512" s="7" t="s">
        <v>69</v>
      </c>
      <c r="F512" s="139">
        <v>81.87</v>
      </c>
      <c r="G512" s="139">
        <v>66.89</v>
      </c>
      <c r="H512" s="139">
        <v>58.17</v>
      </c>
      <c r="I512" s="139">
        <v>75.806666669999998</v>
      </c>
      <c r="J512" s="139">
        <v>77.196666669999999</v>
      </c>
      <c r="K512" s="139">
        <v>80.573333329999997</v>
      </c>
      <c r="L512" s="139">
        <v>84.32</v>
      </c>
      <c r="M512" s="139">
        <v>85.313333330000006</v>
      </c>
      <c r="N512" s="139">
        <v>86.893333330000004</v>
      </c>
      <c r="O512" s="139">
        <v>87.44</v>
      </c>
      <c r="P512" s="139">
        <v>89.393333330000004</v>
      </c>
      <c r="Q512" s="139">
        <v>95.276158960000004</v>
      </c>
      <c r="S512" s="102">
        <f t="shared" si="254"/>
        <v>206.93</v>
      </c>
      <c r="W512" s="102">
        <f t="shared" si="255"/>
        <v>81.87</v>
      </c>
      <c r="X512" s="102">
        <f t="shared" si="243"/>
        <v>66.89</v>
      </c>
      <c r="Y512" s="102">
        <f t="shared" si="244"/>
        <v>58.17</v>
      </c>
      <c r="Z512" s="102">
        <f t="shared" si="245"/>
        <v>75.806666669999998</v>
      </c>
      <c r="AA512" s="102">
        <f t="shared" si="246"/>
        <v>77.196666669999999</v>
      </c>
      <c r="AB512" s="102">
        <f t="shared" si="247"/>
        <v>80.573333329999997</v>
      </c>
      <c r="AC512" s="102">
        <f t="shared" si="248"/>
        <v>84.32</v>
      </c>
      <c r="AD512" s="102">
        <f t="shared" si="249"/>
        <v>85.313333330000006</v>
      </c>
      <c r="AE512" s="102">
        <f t="shared" si="250"/>
        <v>86.893333330000004</v>
      </c>
      <c r="AF512" s="102">
        <f t="shared" si="251"/>
        <v>87.44</v>
      </c>
      <c r="AG512" s="102">
        <f t="shared" si="252"/>
        <v>89.393333330000004</v>
      </c>
      <c r="AH512" s="102">
        <f t="shared" si="253"/>
        <v>95.276158960000004</v>
      </c>
    </row>
    <row r="513" spans="1:34" x14ac:dyDescent="0.35">
      <c r="A513" s="13" t="s">
        <v>181</v>
      </c>
      <c r="B513" s="13" t="s">
        <v>65</v>
      </c>
      <c r="C513" s="13" t="s">
        <v>188</v>
      </c>
      <c r="D513" s="10" t="s">
        <v>183</v>
      </c>
      <c r="E513" s="13" t="s">
        <v>70</v>
      </c>
      <c r="F513" s="141">
        <v>81.87</v>
      </c>
      <c r="G513" s="141">
        <v>66.89</v>
      </c>
      <c r="H513" s="141">
        <v>58.17</v>
      </c>
      <c r="I513" s="141">
        <v>75.806666669999998</v>
      </c>
      <c r="J513" s="141">
        <v>77.196666669999999</v>
      </c>
      <c r="K513" s="141">
        <v>80.573333329999997</v>
      </c>
      <c r="L513" s="141">
        <v>84.32</v>
      </c>
      <c r="M513" s="141">
        <v>85.313333330000006</v>
      </c>
      <c r="N513" s="141">
        <v>86.893333330000004</v>
      </c>
      <c r="O513" s="141">
        <v>87.44</v>
      </c>
      <c r="P513" s="141">
        <v>89.393333330000004</v>
      </c>
      <c r="Q513" s="141">
        <v>95.276158960000004</v>
      </c>
      <c r="S513" s="102">
        <f t="shared" si="254"/>
        <v>206.93</v>
      </c>
      <c r="W513" s="102">
        <f t="shared" si="255"/>
        <v>81.87</v>
      </c>
      <c r="X513" s="102">
        <f t="shared" si="243"/>
        <v>66.89</v>
      </c>
      <c r="Y513" s="102">
        <f t="shared" si="244"/>
        <v>58.17</v>
      </c>
      <c r="Z513" s="102">
        <f t="shared" si="245"/>
        <v>75.806666669999998</v>
      </c>
      <c r="AA513" s="102">
        <f t="shared" si="246"/>
        <v>77.196666669999999</v>
      </c>
      <c r="AB513" s="102">
        <f t="shared" si="247"/>
        <v>80.573333329999997</v>
      </c>
      <c r="AC513" s="102">
        <f t="shared" si="248"/>
        <v>84.32</v>
      </c>
      <c r="AD513" s="102">
        <f t="shared" si="249"/>
        <v>85.313333330000006</v>
      </c>
      <c r="AE513" s="102">
        <f t="shared" si="250"/>
        <v>86.893333330000004</v>
      </c>
      <c r="AF513" s="102">
        <f t="shared" si="251"/>
        <v>87.44</v>
      </c>
      <c r="AG513" s="102">
        <f t="shared" si="252"/>
        <v>89.393333330000004</v>
      </c>
      <c r="AH513" s="102">
        <f t="shared" si="253"/>
        <v>95.276158960000004</v>
      </c>
    </row>
    <row r="514" spans="1:34" x14ac:dyDescent="0.35">
      <c r="A514" s="13" t="s">
        <v>181</v>
      </c>
      <c r="B514" s="13" t="s">
        <v>65</v>
      </c>
      <c r="C514" s="13" t="s">
        <v>188</v>
      </c>
      <c r="D514" s="10" t="s">
        <v>183</v>
      </c>
      <c r="E514" s="13" t="s">
        <v>71</v>
      </c>
      <c r="F514" s="141">
        <v>81.87</v>
      </c>
      <c r="G514" s="141">
        <v>66.89</v>
      </c>
      <c r="H514" s="141">
        <v>58.17</v>
      </c>
      <c r="I514" s="141">
        <v>75.806666669999998</v>
      </c>
      <c r="J514" s="141">
        <v>77.196666669999999</v>
      </c>
      <c r="K514" s="141">
        <v>80.573333329999997</v>
      </c>
      <c r="L514" s="141">
        <v>84.32</v>
      </c>
      <c r="M514" s="141">
        <v>85.313333330000006</v>
      </c>
      <c r="N514" s="141">
        <v>86.893333330000004</v>
      </c>
      <c r="O514" s="141">
        <v>87.44</v>
      </c>
      <c r="P514" s="141">
        <v>89.393333330000004</v>
      </c>
      <c r="Q514" s="141">
        <v>95.276158960000004</v>
      </c>
      <c r="S514" s="102">
        <f t="shared" si="254"/>
        <v>206.93</v>
      </c>
      <c r="W514" s="102">
        <f t="shared" si="255"/>
        <v>81.87</v>
      </c>
      <c r="X514" s="102">
        <f t="shared" si="243"/>
        <v>66.89</v>
      </c>
      <c r="Y514" s="102">
        <f t="shared" si="244"/>
        <v>58.17</v>
      </c>
      <c r="Z514" s="102">
        <f t="shared" si="245"/>
        <v>75.806666669999998</v>
      </c>
      <c r="AA514" s="102">
        <f t="shared" si="246"/>
        <v>77.196666669999999</v>
      </c>
      <c r="AB514" s="102">
        <f t="shared" si="247"/>
        <v>80.573333329999997</v>
      </c>
      <c r="AC514" s="102">
        <f t="shared" si="248"/>
        <v>84.32</v>
      </c>
      <c r="AD514" s="102">
        <f t="shared" si="249"/>
        <v>85.313333330000006</v>
      </c>
      <c r="AE514" s="102">
        <f t="shared" si="250"/>
        <v>86.893333330000004</v>
      </c>
      <c r="AF514" s="102">
        <f t="shared" si="251"/>
        <v>87.44</v>
      </c>
      <c r="AG514" s="102">
        <f t="shared" si="252"/>
        <v>89.393333330000004</v>
      </c>
      <c r="AH514" s="102">
        <f t="shared" si="253"/>
        <v>95.276158960000004</v>
      </c>
    </row>
    <row r="515" spans="1:34" x14ac:dyDescent="0.35">
      <c r="A515" s="13" t="s">
        <v>181</v>
      </c>
      <c r="B515" s="13" t="s">
        <v>65</v>
      </c>
      <c r="C515" s="13" t="s">
        <v>188</v>
      </c>
      <c r="D515" s="10" t="s">
        <v>183</v>
      </c>
      <c r="E515" s="13" t="s">
        <v>72</v>
      </c>
      <c r="F515" s="141">
        <v>81.87</v>
      </c>
      <c r="G515" s="141">
        <v>66.89</v>
      </c>
      <c r="H515" s="141">
        <v>58.17</v>
      </c>
      <c r="I515" s="141">
        <v>75.806666669999998</v>
      </c>
      <c r="J515" s="141">
        <v>77.196666669999999</v>
      </c>
      <c r="K515" s="141">
        <v>80.573333329999997</v>
      </c>
      <c r="L515" s="141">
        <v>84.32</v>
      </c>
      <c r="M515" s="141">
        <v>85.313333330000006</v>
      </c>
      <c r="N515" s="141">
        <v>86.893333330000004</v>
      </c>
      <c r="O515" s="141">
        <v>87.44</v>
      </c>
      <c r="P515" s="141">
        <v>89.393333330000004</v>
      </c>
      <c r="Q515" s="141">
        <v>95.276158960000004</v>
      </c>
      <c r="S515" s="102">
        <f t="shared" si="254"/>
        <v>206.93</v>
      </c>
      <c r="W515" s="102">
        <f t="shared" si="255"/>
        <v>81.87</v>
      </c>
      <c r="X515" s="102">
        <f t="shared" si="243"/>
        <v>66.89</v>
      </c>
      <c r="Y515" s="102">
        <f t="shared" si="244"/>
        <v>58.17</v>
      </c>
      <c r="Z515" s="102">
        <f t="shared" si="245"/>
        <v>75.806666669999998</v>
      </c>
      <c r="AA515" s="102">
        <f t="shared" si="246"/>
        <v>77.196666669999999</v>
      </c>
      <c r="AB515" s="102">
        <f t="shared" si="247"/>
        <v>80.573333329999997</v>
      </c>
      <c r="AC515" s="102">
        <f t="shared" si="248"/>
        <v>84.32</v>
      </c>
      <c r="AD515" s="102">
        <f t="shared" si="249"/>
        <v>85.313333330000006</v>
      </c>
      <c r="AE515" s="102">
        <f t="shared" si="250"/>
        <v>86.893333330000004</v>
      </c>
      <c r="AF515" s="102">
        <f t="shared" si="251"/>
        <v>87.44</v>
      </c>
      <c r="AG515" s="102">
        <f t="shared" si="252"/>
        <v>89.393333330000004</v>
      </c>
      <c r="AH515" s="102">
        <f t="shared" si="253"/>
        <v>95.276158960000004</v>
      </c>
    </row>
    <row r="516" spans="1:34" x14ac:dyDescent="0.35">
      <c r="A516" s="13" t="s">
        <v>181</v>
      </c>
      <c r="B516" s="13" t="s">
        <v>65</v>
      </c>
      <c r="C516" s="13" t="s">
        <v>188</v>
      </c>
      <c r="D516" s="10" t="s">
        <v>183</v>
      </c>
      <c r="E516" s="13" t="s">
        <v>73</v>
      </c>
      <c r="F516" s="141">
        <v>81.87</v>
      </c>
      <c r="G516" s="141">
        <v>66.89</v>
      </c>
      <c r="H516" s="141">
        <v>58.17</v>
      </c>
      <c r="I516" s="141">
        <v>75.806666669999998</v>
      </c>
      <c r="J516" s="141">
        <v>77.196666669999999</v>
      </c>
      <c r="K516" s="141">
        <v>80.573333329999997</v>
      </c>
      <c r="L516" s="141">
        <v>84.32</v>
      </c>
      <c r="M516" s="141">
        <v>85.313333330000006</v>
      </c>
      <c r="N516" s="141">
        <v>86.893333330000004</v>
      </c>
      <c r="O516" s="141">
        <v>87.44</v>
      </c>
      <c r="P516" s="141">
        <v>89.393333330000004</v>
      </c>
      <c r="Q516" s="141">
        <v>95.276158960000004</v>
      </c>
      <c r="S516" s="102">
        <f t="shared" si="254"/>
        <v>206.93</v>
      </c>
      <c r="W516" s="102">
        <f t="shared" si="255"/>
        <v>81.87</v>
      </c>
      <c r="X516" s="102">
        <f t="shared" si="243"/>
        <v>66.89</v>
      </c>
      <c r="Y516" s="102">
        <f t="shared" si="244"/>
        <v>58.17</v>
      </c>
      <c r="Z516" s="102">
        <f t="shared" si="245"/>
        <v>75.806666669999998</v>
      </c>
      <c r="AA516" s="102">
        <f t="shared" si="246"/>
        <v>77.196666669999999</v>
      </c>
      <c r="AB516" s="102">
        <f t="shared" si="247"/>
        <v>80.573333329999997</v>
      </c>
      <c r="AC516" s="102">
        <f t="shared" si="248"/>
        <v>84.32</v>
      </c>
      <c r="AD516" s="102">
        <f t="shared" si="249"/>
        <v>85.313333330000006</v>
      </c>
      <c r="AE516" s="102">
        <f t="shared" si="250"/>
        <v>86.893333330000004</v>
      </c>
      <c r="AF516" s="102">
        <f t="shared" si="251"/>
        <v>87.44</v>
      </c>
      <c r="AG516" s="102">
        <f t="shared" si="252"/>
        <v>89.393333330000004</v>
      </c>
      <c r="AH516" s="102">
        <f t="shared" si="253"/>
        <v>95.276158960000004</v>
      </c>
    </row>
    <row r="517" spans="1:34" x14ac:dyDescent="0.35">
      <c r="A517" s="13" t="s">
        <v>181</v>
      </c>
      <c r="B517" s="13" t="s">
        <v>65</v>
      </c>
      <c r="C517" s="13" t="s">
        <v>188</v>
      </c>
      <c r="D517" s="10" t="s">
        <v>183</v>
      </c>
      <c r="E517" s="13" t="s">
        <v>74</v>
      </c>
      <c r="F517" s="141">
        <v>81.87</v>
      </c>
      <c r="G517" s="141">
        <v>66.89</v>
      </c>
      <c r="H517" s="141">
        <v>58.17</v>
      </c>
      <c r="I517" s="141">
        <v>75.806666669999998</v>
      </c>
      <c r="J517" s="141">
        <v>77.196666669999999</v>
      </c>
      <c r="K517" s="141">
        <v>80.573333329999997</v>
      </c>
      <c r="L517" s="141">
        <v>84.32</v>
      </c>
      <c r="M517" s="141">
        <v>85.313333330000006</v>
      </c>
      <c r="N517" s="141">
        <v>86.893333330000004</v>
      </c>
      <c r="O517" s="141">
        <v>87.44</v>
      </c>
      <c r="P517" s="141">
        <v>89.393333330000004</v>
      </c>
      <c r="Q517" s="141">
        <v>95.276158960000004</v>
      </c>
      <c r="S517" s="102">
        <f t="shared" si="254"/>
        <v>206.93</v>
      </c>
      <c r="W517" s="102">
        <f t="shared" si="255"/>
        <v>81.87</v>
      </c>
      <c r="X517" s="102">
        <f t="shared" si="243"/>
        <v>66.89</v>
      </c>
      <c r="Y517" s="102">
        <f t="shared" si="244"/>
        <v>58.17</v>
      </c>
      <c r="Z517" s="102">
        <f t="shared" si="245"/>
        <v>75.806666669999998</v>
      </c>
      <c r="AA517" s="102">
        <f t="shared" si="246"/>
        <v>77.196666669999999</v>
      </c>
      <c r="AB517" s="102">
        <f t="shared" si="247"/>
        <v>80.573333329999997</v>
      </c>
      <c r="AC517" s="102">
        <f t="shared" si="248"/>
        <v>84.32</v>
      </c>
      <c r="AD517" s="102">
        <f t="shared" si="249"/>
        <v>85.313333330000006</v>
      </c>
      <c r="AE517" s="102">
        <f t="shared" si="250"/>
        <v>86.893333330000004</v>
      </c>
      <c r="AF517" s="102">
        <f t="shared" si="251"/>
        <v>87.44</v>
      </c>
      <c r="AG517" s="102">
        <f t="shared" si="252"/>
        <v>89.393333330000004</v>
      </c>
      <c r="AH517" s="102">
        <f t="shared" si="253"/>
        <v>95.276158960000004</v>
      </c>
    </row>
    <row r="518" spans="1:34" x14ac:dyDescent="0.35">
      <c r="A518" s="7" t="s">
        <v>181</v>
      </c>
      <c r="B518" s="7" t="s">
        <v>65</v>
      </c>
      <c r="C518" s="7" t="s">
        <v>189</v>
      </c>
      <c r="D518" s="81" t="s">
        <v>183</v>
      </c>
      <c r="E518" s="7" t="s">
        <v>69</v>
      </c>
      <c r="F518" s="139">
        <v>99.79</v>
      </c>
      <c r="G518" s="139">
        <v>83.37</v>
      </c>
      <c r="H518" s="139">
        <v>95.11</v>
      </c>
      <c r="I518" s="139">
        <v>96.26</v>
      </c>
      <c r="J518" s="139">
        <v>94.57</v>
      </c>
      <c r="K518" s="139">
        <v>95.11</v>
      </c>
      <c r="L518" s="139">
        <v>95.52</v>
      </c>
      <c r="M518" s="139">
        <v>95.35</v>
      </c>
      <c r="N518" s="139">
        <v>96</v>
      </c>
      <c r="O518" s="139">
        <v>95.65</v>
      </c>
      <c r="P518" s="139">
        <v>95.11</v>
      </c>
      <c r="Q518" s="139">
        <v>96.81</v>
      </c>
      <c r="S518" s="102">
        <f t="shared" si="254"/>
        <v>278.27000000000004</v>
      </c>
      <c r="W518" s="102">
        <f t="shared" si="255"/>
        <v>99.79</v>
      </c>
      <c r="X518" s="102">
        <f t="shared" si="243"/>
        <v>83.37</v>
      </c>
      <c r="Y518" s="102">
        <f t="shared" si="244"/>
        <v>95.11</v>
      </c>
      <c r="Z518" s="102">
        <f t="shared" si="245"/>
        <v>96.26</v>
      </c>
      <c r="AA518" s="102">
        <f t="shared" si="246"/>
        <v>94.57</v>
      </c>
      <c r="AB518" s="102">
        <f t="shared" si="247"/>
        <v>95.11</v>
      </c>
      <c r="AC518" s="102">
        <f t="shared" si="248"/>
        <v>95.52</v>
      </c>
      <c r="AD518" s="102">
        <f t="shared" si="249"/>
        <v>95.35</v>
      </c>
      <c r="AE518" s="102">
        <f t="shared" si="250"/>
        <v>96</v>
      </c>
      <c r="AF518" s="102">
        <f t="shared" si="251"/>
        <v>95.65</v>
      </c>
      <c r="AG518" s="102">
        <f t="shared" si="252"/>
        <v>95.11</v>
      </c>
      <c r="AH518" s="102">
        <f t="shared" si="253"/>
        <v>96.81</v>
      </c>
    </row>
    <row r="519" spans="1:34" x14ac:dyDescent="0.35">
      <c r="A519" s="13" t="s">
        <v>181</v>
      </c>
      <c r="B519" s="13" t="s">
        <v>65</v>
      </c>
      <c r="C519" s="13" t="s">
        <v>189</v>
      </c>
      <c r="D519" s="10" t="s">
        <v>183</v>
      </c>
      <c r="E519" s="13" t="s">
        <v>70</v>
      </c>
      <c r="F519" s="141">
        <v>99.79</v>
      </c>
      <c r="G519" s="141">
        <v>83.37</v>
      </c>
      <c r="H519" s="141">
        <v>95.11</v>
      </c>
      <c r="I519" s="141">
        <v>96.26</v>
      </c>
      <c r="J519" s="141">
        <v>94.57</v>
      </c>
      <c r="K519" s="141">
        <v>95.11</v>
      </c>
      <c r="L519" s="141">
        <v>95.52</v>
      </c>
      <c r="M519" s="141">
        <v>95.35</v>
      </c>
      <c r="N519" s="141">
        <v>96</v>
      </c>
      <c r="O519" s="141">
        <v>95.65</v>
      </c>
      <c r="P519" s="141">
        <v>95.11</v>
      </c>
      <c r="Q519" s="141">
        <v>96.81</v>
      </c>
      <c r="S519" s="102">
        <f t="shared" si="254"/>
        <v>278.27000000000004</v>
      </c>
      <c r="W519" s="102">
        <f t="shared" si="255"/>
        <v>99.79</v>
      </c>
      <c r="X519" s="102">
        <f t="shared" si="243"/>
        <v>83.37</v>
      </c>
      <c r="Y519" s="102">
        <f t="shared" si="244"/>
        <v>95.11</v>
      </c>
      <c r="Z519" s="102">
        <f t="shared" si="245"/>
        <v>96.26</v>
      </c>
      <c r="AA519" s="102">
        <f t="shared" si="246"/>
        <v>94.57</v>
      </c>
      <c r="AB519" s="102">
        <f t="shared" si="247"/>
        <v>95.11</v>
      </c>
      <c r="AC519" s="102">
        <f t="shared" si="248"/>
        <v>95.52</v>
      </c>
      <c r="AD519" s="102">
        <f t="shared" si="249"/>
        <v>95.35</v>
      </c>
      <c r="AE519" s="102">
        <f t="shared" si="250"/>
        <v>96</v>
      </c>
      <c r="AF519" s="102">
        <f t="shared" si="251"/>
        <v>95.65</v>
      </c>
      <c r="AG519" s="102">
        <f t="shared" si="252"/>
        <v>95.11</v>
      </c>
      <c r="AH519" s="102">
        <f t="shared" si="253"/>
        <v>96.81</v>
      </c>
    </row>
    <row r="520" spans="1:34" x14ac:dyDescent="0.35">
      <c r="A520" s="13" t="s">
        <v>181</v>
      </c>
      <c r="B520" s="13" t="s">
        <v>65</v>
      </c>
      <c r="C520" s="13" t="s">
        <v>189</v>
      </c>
      <c r="D520" s="10" t="s">
        <v>183</v>
      </c>
      <c r="E520" s="13" t="s">
        <v>71</v>
      </c>
      <c r="F520" s="141">
        <v>99.79</v>
      </c>
      <c r="G520" s="141">
        <v>83.37</v>
      </c>
      <c r="H520" s="141">
        <v>95.11</v>
      </c>
      <c r="I520" s="141">
        <v>96.26</v>
      </c>
      <c r="J520" s="141">
        <v>94.57</v>
      </c>
      <c r="K520" s="141">
        <v>95.11</v>
      </c>
      <c r="L520" s="141">
        <v>95.52</v>
      </c>
      <c r="M520" s="141">
        <v>95.35</v>
      </c>
      <c r="N520" s="141">
        <v>96</v>
      </c>
      <c r="O520" s="141">
        <v>95.65</v>
      </c>
      <c r="P520" s="141">
        <v>95.11</v>
      </c>
      <c r="Q520" s="141">
        <v>96.81</v>
      </c>
      <c r="S520" s="102">
        <f t="shared" si="254"/>
        <v>278.27000000000004</v>
      </c>
      <c r="W520" s="102">
        <f t="shared" si="255"/>
        <v>99.79</v>
      </c>
      <c r="X520" s="102">
        <f t="shared" si="243"/>
        <v>83.37</v>
      </c>
      <c r="Y520" s="102">
        <f t="shared" si="244"/>
        <v>95.11</v>
      </c>
      <c r="Z520" s="102">
        <f t="shared" si="245"/>
        <v>96.26</v>
      </c>
      <c r="AA520" s="102">
        <f t="shared" si="246"/>
        <v>94.57</v>
      </c>
      <c r="AB520" s="102">
        <f t="shared" si="247"/>
        <v>95.11</v>
      </c>
      <c r="AC520" s="102">
        <f t="shared" si="248"/>
        <v>95.52</v>
      </c>
      <c r="AD520" s="102">
        <f t="shared" si="249"/>
        <v>95.35</v>
      </c>
      <c r="AE520" s="102">
        <f t="shared" si="250"/>
        <v>96</v>
      </c>
      <c r="AF520" s="102">
        <f t="shared" si="251"/>
        <v>95.65</v>
      </c>
      <c r="AG520" s="102">
        <f t="shared" si="252"/>
        <v>95.11</v>
      </c>
      <c r="AH520" s="102">
        <f t="shared" si="253"/>
        <v>96.81</v>
      </c>
    </row>
    <row r="521" spans="1:34" x14ac:dyDescent="0.35">
      <c r="A521" s="13" t="s">
        <v>181</v>
      </c>
      <c r="B521" s="13" t="s">
        <v>65</v>
      </c>
      <c r="C521" s="13" t="s">
        <v>189</v>
      </c>
      <c r="D521" s="10" t="s">
        <v>183</v>
      </c>
      <c r="E521" s="13" t="s">
        <v>72</v>
      </c>
      <c r="F521" s="141">
        <v>99.79</v>
      </c>
      <c r="G521" s="141">
        <v>83.37</v>
      </c>
      <c r="H521" s="141">
        <v>95.11</v>
      </c>
      <c r="I521" s="141">
        <v>96.26</v>
      </c>
      <c r="J521" s="141">
        <v>94.57</v>
      </c>
      <c r="K521" s="141">
        <v>95.11</v>
      </c>
      <c r="L521" s="141">
        <v>95.52</v>
      </c>
      <c r="M521" s="141">
        <v>95.35</v>
      </c>
      <c r="N521" s="141">
        <v>96</v>
      </c>
      <c r="O521" s="141">
        <v>95.65</v>
      </c>
      <c r="P521" s="141">
        <v>95.11</v>
      </c>
      <c r="Q521" s="141">
        <v>96.81</v>
      </c>
      <c r="S521" s="102">
        <f t="shared" si="254"/>
        <v>278.27000000000004</v>
      </c>
      <c r="W521" s="102">
        <f t="shared" si="255"/>
        <v>99.79</v>
      </c>
      <c r="X521" s="102">
        <f t="shared" si="243"/>
        <v>83.37</v>
      </c>
      <c r="Y521" s="102">
        <f t="shared" si="244"/>
        <v>95.11</v>
      </c>
      <c r="Z521" s="102">
        <f t="shared" si="245"/>
        <v>96.26</v>
      </c>
      <c r="AA521" s="102">
        <f t="shared" si="246"/>
        <v>94.57</v>
      </c>
      <c r="AB521" s="102">
        <f t="shared" si="247"/>
        <v>95.11</v>
      </c>
      <c r="AC521" s="102">
        <f t="shared" si="248"/>
        <v>95.52</v>
      </c>
      <c r="AD521" s="102">
        <f t="shared" si="249"/>
        <v>95.35</v>
      </c>
      <c r="AE521" s="102">
        <f t="shared" si="250"/>
        <v>96</v>
      </c>
      <c r="AF521" s="102">
        <f t="shared" si="251"/>
        <v>95.65</v>
      </c>
      <c r="AG521" s="102">
        <f t="shared" si="252"/>
        <v>95.11</v>
      </c>
      <c r="AH521" s="102">
        <f t="shared" si="253"/>
        <v>96.81</v>
      </c>
    </row>
    <row r="522" spans="1:34" x14ac:dyDescent="0.35">
      <c r="A522" s="13" t="s">
        <v>181</v>
      </c>
      <c r="B522" s="13" t="s">
        <v>65</v>
      </c>
      <c r="C522" s="13" t="s">
        <v>189</v>
      </c>
      <c r="D522" s="10" t="s">
        <v>183</v>
      </c>
      <c r="E522" s="13" t="s">
        <v>73</v>
      </c>
      <c r="F522" s="141">
        <v>99.79</v>
      </c>
      <c r="G522" s="141">
        <v>83.37</v>
      </c>
      <c r="H522" s="141">
        <v>95.11</v>
      </c>
      <c r="I522" s="141">
        <v>96.26</v>
      </c>
      <c r="J522" s="141">
        <v>94.57</v>
      </c>
      <c r="K522" s="141">
        <v>95.11</v>
      </c>
      <c r="L522" s="141">
        <v>95.52</v>
      </c>
      <c r="M522" s="141">
        <v>95.35</v>
      </c>
      <c r="N522" s="141">
        <v>96</v>
      </c>
      <c r="O522" s="141">
        <v>95.65</v>
      </c>
      <c r="P522" s="141">
        <v>95.11</v>
      </c>
      <c r="Q522" s="141">
        <v>96.81</v>
      </c>
      <c r="S522" s="102">
        <f t="shared" si="254"/>
        <v>278.27000000000004</v>
      </c>
      <c r="W522" s="102">
        <f t="shared" si="255"/>
        <v>99.79</v>
      </c>
      <c r="X522" s="102">
        <f t="shared" si="243"/>
        <v>83.37</v>
      </c>
      <c r="Y522" s="102">
        <f t="shared" si="244"/>
        <v>95.11</v>
      </c>
      <c r="Z522" s="102">
        <f t="shared" si="245"/>
        <v>96.26</v>
      </c>
      <c r="AA522" s="102">
        <f t="shared" si="246"/>
        <v>94.57</v>
      </c>
      <c r="AB522" s="102">
        <f t="shared" si="247"/>
        <v>95.11</v>
      </c>
      <c r="AC522" s="102">
        <f t="shared" si="248"/>
        <v>95.52</v>
      </c>
      <c r="AD522" s="102">
        <f t="shared" si="249"/>
        <v>95.35</v>
      </c>
      <c r="AE522" s="102">
        <f t="shared" si="250"/>
        <v>96</v>
      </c>
      <c r="AF522" s="102">
        <f t="shared" si="251"/>
        <v>95.65</v>
      </c>
      <c r="AG522" s="102">
        <f t="shared" si="252"/>
        <v>95.11</v>
      </c>
      <c r="AH522" s="102">
        <f t="shared" si="253"/>
        <v>96.81</v>
      </c>
    </row>
    <row r="523" spans="1:34" x14ac:dyDescent="0.35">
      <c r="A523" s="13" t="s">
        <v>181</v>
      </c>
      <c r="B523" s="13" t="s">
        <v>65</v>
      </c>
      <c r="C523" s="13" t="s">
        <v>189</v>
      </c>
      <c r="D523" s="10" t="s">
        <v>183</v>
      </c>
      <c r="E523" s="13" t="s">
        <v>74</v>
      </c>
      <c r="F523" s="141">
        <v>99.79</v>
      </c>
      <c r="G523" s="141">
        <v>83.37</v>
      </c>
      <c r="H523" s="141">
        <v>95.11</v>
      </c>
      <c r="I523" s="141">
        <v>96.26</v>
      </c>
      <c r="J523" s="141">
        <v>94.57</v>
      </c>
      <c r="K523" s="141">
        <v>95.11</v>
      </c>
      <c r="L523" s="141">
        <v>95.52</v>
      </c>
      <c r="M523" s="141">
        <v>95.35</v>
      </c>
      <c r="N523" s="141">
        <v>96</v>
      </c>
      <c r="O523" s="141">
        <v>95.65</v>
      </c>
      <c r="P523" s="141">
        <v>95.11</v>
      </c>
      <c r="Q523" s="141">
        <v>96.81</v>
      </c>
      <c r="S523" s="102">
        <f t="shared" si="254"/>
        <v>278.27000000000004</v>
      </c>
      <c r="W523" s="102">
        <f t="shared" si="255"/>
        <v>99.79</v>
      </c>
      <c r="X523" s="102">
        <f t="shared" si="243"/>
        <v>83.37</v>
      </c>
      <c r="Y523" s="102">
        <f t="shared" si="244"/>
        <v>95.11</v>
      </c>
      <c r="Z523" s="102">
        <f t="shared" si="245"/>
        <v>96.26</v>
      </c>
      <c r="AA523" s="102">
        <f t="shared" si="246"/>
        <v>94.57</v>
      </c>
      <c r="AB523" s="102">
        <f t="shared" si="247"/>
        <v>95.11</v>
      </c>
      <c r="AC523" s="102">
        <f t="shared" si="248"/>
        <v>95.52</v>
      </c>
      <c r="AD523" s="102">
        <f t="shared" si="249"/>
        <v>95.35</v>
      </c>
      <c r="AE523" s="102">
        <f t="shared" si="250"/>
        <v>96</v>
      </c>
      <c r="AF523" s="102">
        <f t="shared" si="251"/>
        <v>95.65</v>
      </c>
      <c r="AG523" s="102">
        <f t="shared" si="252"/>
        <v>95.11</v>
      </c>
      <c r="AH523" s="102">
        <f t="shared" si="253"/>
        <v>96.81</v>
      </c>
    </row>
    <row r="524" spans="1:34" x14ac:dyDescent="0.35">
      <c r="A524" s="7" t="s">
        <v>181</v>
      </c>
      <c r="B524" s="7" t="s">
        <v>65</v>
      </c>
      <c r="C524" s="7" t="s">
        <v>190</v>
      </c>
      <c r="D524" s="81" t="s">
        <v>183</v>
      </c>
      <c r="E524" s="7" t="s">
        <v>69</v>
      </c>
      <c r="F524" s="142">
        <v>93.99</v>
      </c>
      <c r="G524" s="142">
        <v>71.84</v>
      </c>
      <c r="H524" s="142">
        <v>75.97</v>
      </c>
      <c r="I524" s="142">
        <v>80.02</v>
      </c>
      <c r="J524" s="142">
        <v>80.430000000000007</v>
      </c>
      <c r="K524" s="142">
        <v>80.2</v>
      </c>
      <c r="L524" s="142">
        <v>85.12</v>
      </c>
      <c r="M524" s="142">
        <v>85.45</v>
      </c>
      <c r="N524" s="142">
        <v>86.28</v>
      </c>
      <c r="O524" s="142">
        <v>87.78</v>
      </c>
      <c r="P524" s="142">
        <v>87.44</v>
      </c>
      <c r="Q524" s="142">
        <v>89.39</v>
      </c>
      <c r="S524" s="102">
        <f t="shared" si="254"/>
        <v>241.79999999999998</v>
      </c>
      <c r="W524" s="102">
        <f t="shared" si="255"/>
        <v>93.99</v>
      </c>
      <c r="X524" s="102">
        <f t="shared" si="243"/>
        <v>71.84</v>
      </c>
      <c r="Y524" s="102">
        <f t="shared" si="244"/>
        <v>75.97</v>
      </c>
      <c r="Z524" s="102">
        <f t="shared" si="245"/>
        <v>80.02</v>
      </c>
      <c r="AA524" s="102">
        <f t="shared" si="246"/>
        <v>80.430000000000007</v>
      </c>
      <c r="AB524" s="102">
        <f t="shared" si="247"/>
        <v>80.2</v>
      </c>
      <c r="AC524" s="102">
        <f t="shared" si="248"/>
        <v>85.12</v>
      </c>
      <c r="AD524" s="102">
        <f t="shared" si="249"/>
        <v>85.45</v>
      </c>
      <c r="AE524" s="102">
        <f t="shared" si="250"/>
        <v>86.28</v>
      </c>
      <c r="AF524" s="102">
        <f t="shared" si="251"/>
        <v>87.78</v>
      </c>
      <c r="AG524" s="102">
        <f t="shared" si="252"/>
        <v>87.44</v>
      </c>
      <c r="AH524" s="102">
        <f t="shared" si="253"/>
        <v>89.39</v>
      </c>
    </row>
    <row r="525" spans="1:34" x14ac:dyDescent="0.35">
      <c r="A525" s="13" t="s">
        <v>181</v>
      </c>
      <c r="B525" s="13" t="s">
        <v>65</v>
      </c>
      <c r="C525" s="13" t="s">
        <v>190</v>
      </c>
      <c r="D525" s="10" t="s">
        <v>183</v>
      </c>
      <c r="E525" s="13" t="s">
        <v>70</v>
      </c>
      <c r="F525" s="13">
        <v>93.99</v>
      </c>
      <c r="G525" s="13">
        <v>71.84</v>
      </c>
      <c r="H525" s="13">
        <v>75.97</v>
      </c>
      <c r="I525" s="13">
        <v>80.02</v>
      </c>
      <c r="J525" s="13">
        <v>80.430000000000007</v>
      </c>
      <c r="K525" s="13">
        <v>80.2</v>
      </c>
      <c r="L525" s="13">
        <v>85.12</v>
      </c>
      <c r="M525" s="13">
        <v>85.45</v>
      </c>
      <c r="N525" s="13">
        <v>86.28</v>
      </c>
      <c r="O525" s="13">
        <v>87.78</v>
      </c>
      <c r="P525" s="13">
        <v>87.44</v>
      </c>
      <c r="Q525" s="13">
        <v>89.39</v>
      </c>
      <c r="S525" s="102">
        <f t="shared" si="254"/>
        <v>241.79999999999998</v>
      </c>
      <c r="W525" s="102">
        <f t="shared" si="255"/>
        <v>93.99</v>
      </c>
      <c r="X525" s="102">
        <f t="shared" si="243"/>
        <v>71.84</v>
      </c>
      <c r="Y525" s="102">
        <f t="shared" si="244"/>
        <v>75.97</v>
      </c>
      <c r="Z525" s="102">
        <f t="shared" si="245"/>
        <v>80.02</v>
      </c>
      <c r="AA525" s="102">
        <f t="shared" si="246"/>
        <v>80.430000000000007</v>
      </c>
      <c r="AB525" s="102">
        <f t="shared" si="247"/>
        <v>80.2</v>
      </c>
      <c r="AC525" s="102">
        <f t="shared" si="248"/>
        <v>85.12</v>
      </c>
      <c r="AD525" s="102">
        <f t="shared" si="249"/>
        <v>85.45</v>
      </c>
      <c r="AE525" s="102">
        <f t="shared" si="250"/>
        <v>86.28</v>
      </c>
      <c r="AF525" s="102">
        <f t="shared" si="251"/>
        <v>87.78</v>
      </c>
      <c r="AG525" s="102">
        <f t="shared" si="252"/>
        <v>87.44</v>
      </c>
      <c r="AH525" s="102">
        <f t="shared" si="253"/>
        <v>89.39</v>
      </c>
    </row>
    <row r="526" spans="1:34" x14ac:dyDescent="0.35">
      <c r="A526" s="13" t="s">
        <v>181</v>
      </c>
      <c r="B526" s="13" t="s">
        <v>65</v>
      </c>
      <c r="C526" s="13" t="s">
        <v>190</v>
      </c>
      <c r="D526" s="10" t="s">
        <v>183</v>
      </c>
      <c r="E526" s="13" t="s">
        <v>71</v>
      </c>
      <c r="F526" s="13">
        <v>93.99</v>
      </c>
      <c r="G526" s="13">
        <v>71.84</v>
      </c>
      <c r="H526" s="13">
        <v>75.97</v>
      </c>
      <c r="I526" s="13">
        <v>80.02</v>
      </c>
      <c r="J526" s="13">
        <v>80.430000000000007</v>
      </c>
      <c r="K526" s="13">
        <v>80.2</v>
      </c>
      <c r="L526" s="13">
        <v>85.12</v>
      </c>
      <c r="M526" s="13">
        <v>85.45</v>
      </c>
      <c r="N526" s="13">
        <v>86.28</v>
      </c>
      <c r="O526" s="13">
        <v>87.78</v>
      </c>
      <c r="P526" s="13">
        <v>87.44</v>
      </c>
      <c r="Q526" s="13">
        <v>89.39</v>
      </c>
      <c r="S526" s="102">
        <f t="shared" si="254"/>
        <v>241.79999999999998</v>
      </c>
      <c r="W526" s="102">
        <f t="shared" si="255"/>
        <v>93.99</v>
      </c>
      <c r="X526" s="102">
        <f t="shared" si="243"/>
        <v>71.84</v>
      </c>
      <c r="Y526" s="102">
        <f t="shared" si="244"/>
        <v>75.97</v>
      </c>
      <c r="Z526" s="102">
        <f t="shared" si="245"/>
        <v>80.02</v>
      </c>
      <c r="AA526" s="102">
        <f t="shared" si="246"/>
        <v>80.430000000000007</v>
      </c>
      <c r="AB526" s="102">
        <f t="shared" si="247"/>
        <v>80.2</v>
      </c>
      <c r="AC526" s="102">
        <f t="shared" si="248"/>
        <v>85.12</v>
      </c>
      <c r="AD526" s="102">
        <f t="shared" si="249"/>
        <v>85.45</v>
      </c>
      <c r="AE526" s="102">
        <f t="shared" si="250"/>
        <v>86.28</v>
      </c>
      <c r="AF526" s="102">
        <f t="shared" si="251"/>
        <v>87.78</v>
      </c>
      <c r="AG526" s="102">
        <f t="shared" si="252"/>
        <v>87.44</v>
      </c>
      <c r="AH526" s="102">
        <f t="shared" si="253"/>
        <v>89.39</v>
      </c>
    </row>
    <row r="527" spans="1:34" x14ac:dyDescent="0.35">
      <c r="A527" s="13" t="s">
        <v>181</v>
      </c>
      <c r="B527" s="13" t="s">
        <v>65</v>
      </c>
      <c r="C527" s="13" t="s">
        <v>190</v>
      </c>
      <c r="D527" s="10" t="s">
        <v>183</v>
      </c>
      <c r="E527" s="13" t="s">
        <v>72</v>
      </c>
      <c r="F527" s="13">
        <v>93.99</v>
      </c>
      <c r="G527" s="13">
        <v>71.84</v>
      </c>
      <c r="H527" s="13">
        <v>75.97</v>
      </c>
      <c r="I527" s="13">
        <v>80.02</v>
      </c>
      <c r="J527" s="13">
        <v>80.430000000000007</v>
      </c>
      <c r="K527" s="13">
        <v>80.2</v>
      </c>
      <c r="L527" s="13">
        <v>85.12</v>
      </c>
      <c r="M527" s="13">
        <v>85.45</v>
      </c>
      <c r="N527" s="13">
        <v>86.28</v>
      </c>
      <c r="O527" s="13">
        <v>87.78</v>
      </c>
      <c r="P527" s="13">
        <v>87.44</v>
      </c>
      <c r="Q527" s="13">
        <v>89.39</v>
      </c>
      <c r="S527" s="102">
        <f t="shared" si="254"/>
        <v>241.79999999999998</v>
      </c>
      <c r="W527" s="102">
        <f t="shared" si="255"/>
        <v>93.99</v>
      </c>
      <c r="X527" s="102">
        <f t="shared" si="243"/>
        <v>71.84</v>
      </c>
      <c r="Y527" s="102">
        <f t="shared" si="244"/>
        <v>75.97</v>
      </c>
      <c r="Z527" s="102">
        <f t="shared" si="245"/>
        <v>80.02</v>
      </c>
      <c r="AA527" s="102">
        <f t="shared" si="246"/>
        <v>80.430000000000007</v>
      </c>
      <c r="AB527" s="102">
        <f t="shared" si="247"/>
        <v>80.2</v>
      </c>
      <c r="AC527" s="102">
        <f t="shared" si="248"/>
        <v>85.12</v>
      </c>
      <c r="AD527" s="102">
        <f t="shared" si="249"/>
        <v>85.45</v>
      </c>
      <c r="AE527" s="102">
        <f t="shared" si="250"/>
        <v>86.28</v>
      </c>
      <c r="AF527" s="102">
        <f t="shared" si="251"/>
        <v>87.78</v>
      </c>
      <c r="AG527" s="102">
        <f t="shared" si="252"/>
        <v>87.44</v>
      </c>
      <c r="AH527" s="102">
        <f t="shared" si="253"/>
        <v>89.39</v>
      </c>
    </row>
    <row r="528" spans="1:34" x14ac:dyDescent="0.35">
      <c r="A528" s="13" t="s">
        <v>181</v>
      </c>
      <c r="B528" s="13" t="s">
        <v>65</v>
      </c>
      <c r="C528" s="13" t="s">
        <v>190</v>
      </c>
      <c r="D528" s="10" t="s">
        <v>183</v>
      </c>
      <c r="E528" s="13" t="s">
        <v>73</v>
      </c>
      <c r="F528" s="13">
        <v>93.99</v>
      </c>
      <c r="G528" s="13">
        <v>71.84</v>
      </c>
      <c r="H528" s="13">
        <v>75.97</v>
      </c>
      <c r="I528" s="13">
        <v>80.02</v>
      </c>
      <c r="J528" s="13">
        <v>80.430000000000007</v>
      </c>
      <c r="K528" s="13">
        <v>80.2</v>
      </c>
      <c r="L528" s="13">
        <v>85.12</v>
      </c>
      <c r="M528" s="13">
        <v>85.45</v>
      </c>
      <c r="N528" s="13">
        <v>86.28</v>
      </c>
      <c r="O528" s="13">
        <v>87.78</v>
      </c>
      <c r="P528" s="13">
        <v>87.44</v>
      </c>
      <c r="Q528" s="13">
        <v>89.39</v>
      </c>
      <c r="S528" s="102">
        <f t="shared" si="254"/>
        <v>241.79999999999998</v>
      </c>
      <c r="W528" s="102">
        <f t="shared" si="255"/>
        <v>93.99</v>
      </c>
      <c r="X528" s="102">
        <f t="shared" si="243"/>
        <v>71.84</v>
      </c>
      <c r="Y528" s="102">
        <f t="shared" si="244"/>
        <v>75.97</v>
      </c>
      <c r="Z528" s="102">
        <f t="shared" si="245"/>
        <v>80.02</v>
      </c>
      <c r="AA528" s="102">
        <f t="shared" si="246"/>
        <v>80.430000000000007</v>
      </c>
      <c r="AB528" s="102">
        <f t="shared" si="247"/>
        <v>80.2</v>
      </c>
      <c r="AC528" s="102">
        <f t="shared" si="248"/>
        <v>85.12</v>
      </c>
      <c r="AD528" s="102">
        <f t="shared" si="249"/>
        <v>85.45</v>
      </c>
      <c r="AE528" s="102">
        <f t="shared" si="250"/>
        <v>86.28</v>
      </c>
      <c r="AF528" s="102">
        <f t="shared" si="251"/>
        <v>87.78</v>
      </c>
      <c r="AG528" s="102">
        <f t="shared" si="252"/>
        <v>87.44</v>
      </c>
      <c r="AH528" s="102">
        <f t="shared" si="253"/>
        <v>89.39</v>
      </c>
    </row>
    <row r="529" spans="1:34" x14ac:dyDescent="0.35">
      <c r="A529" s="13" t="s">
        <v>181</v>
      </c>
      <c r="B529" s="13" t="s">
        <v>65</v>
      </c>
      <c r="C529" s="13" t="s">
        <v>190</v>
      </c>
      <c r="D529" s="10" t="s">
        <v>183</v>
      </c>
      <c r="E529" s="13" t="s">
        <v>74</v>
      </c>
      <c r="F529" s="13">
        <v>93.99</v>
      </c>
      <c r="G529" s="13">
        <v>71.84</v>
      </c>
      <c r="H529" s="13">
        <v>75.97</v>
      </c>
      <c r="I529" s="13">
        <v>80.02</v>
      </c>
      <c r="J529" s="13">
        <v>80.430000000000007</v>
      </c>
      <c r="K529" s="13">
        <v>80.2</v>
      </c>
      <c r="L529" s="13">
        <v>85.12</v>
      </c>
      <c r="M529" s="13">
        <v>85.45</v>
      </c>
      <c r="N529" s="13">
        <v>86.28</v>
      </c>
      <c r="O529" s="13">
        <v>87.78</v>
      </c>
      <c r="P529" s="13">
        <v>87.44</v>
      </c>
      <c r="Q529" s="13">
        <v>89.39</v>
      </c>
      <c r="S529" s="102">
        <f t="shared" si="254"/>
        <v>241.79999999999998</v>
      </c>
      <c r="W529" s="102">
        <f t="shared" si="255"/>
        <v>93.99</v>
      </c>
      <c r="X529" s="102">
        <f t="shared" si="243"/>
        <v>71.84</v>
      </c>
      <c r="Y529" s="102">
        <f t="shared" si="244"/>
        <v>75.97</v>
      </c>
      <c r="Z529" s="102">
        <f t="shared" si="245"/>
        <v>80.02</v>
      </c>
      <c r="AA529" s="102">
        <f t="shared" si="246"/>
        <v>80.430000000000007</v>
      </c>
      <c r="AB529" s="102">
        <f t="shared" si="247"/>
        <v>80.2</v>
      </c>
      <c r="AC529" s="102">
        <f t="shared" si="248"/>
        <v>85.12</v>
      </c>
      <c r="AD529" s="102">
        <f t="shared" si="249"/>
        <v>85.45</v>
      </c>
      <c r="AE529" s="102">
        <f t="shared" si="250"/>
        <v>86.28</v>
      </c>
      <c r="AF529" s="102">
        <f t="shared" si="251"/>
        <v>87.78</v>
      </c>
      <c r="AG529" s="102">
        <f t="shared" si="252"/>
        <v>87.44</v>
      </c>
      <c r="AH529" s="102">
        <f t="shared" si="253"/>
        <v>89.39</v>
      </c>
    </row>
    <row r="530" spans="1:34" x14ac:dyDescent="0.35">
      <c r="A530" s="7" t="s">
        <v>191</v>
      </c>
      <c r="B530" s="7" t="s">
        <v>65</v>
      </c>
      <c r="C530" s="7" t="s">
        <v>192</v>
      </c>
      <c r="D530" s="81" t="s">
        <v>183</v>
      </c>
      <c r="E530" s="7" t="s">
        <v>69</v>
      </c>
      <c r="F530" s="8">
        <v>100</v>
      </c>
      <c r="G530" s="8">
        <v>100</v>
      </c>
      <c r="H530" s="8">
        <v>100</v>
      </c>
      <c r="I530" s="8">
        <v>100</v>
      </c>
      <c r="J530" s="8">
        <v>100</v>
      </c>
      <c r="K530" s="8">
        <v>100</v>
      </c>
      <c r="L530" s="8">
        <v>100</v>
      </c>
      <c r="M530" s="8">
        <v>100</v>
      </c>
      <c r="N530" s="8">
        <v>100</v>
      </c>
      <c r="O530" s="8">
        <v>100</v>
      </c>
      <c r="P530" s="8">
        <v>100</v>
      </c>
      <c r="Q530" s="8">
        <v>100</v>
      </c>
      <c r="S530" s="102">
        <f t="shared" si="254"/>
        <v>300</v>
      </c>
      <c r="W530" s="102">
        <f t="shared" si="255"/>
        <v>100</v>
      </c>
      <c r="X530" s="102">
        <f t="shared" ref="X530:X535" si="256">G530</f>
        <v>100</v>
      </c>
      <c r="Y530" s="102">
        <f t="shared" ref="Y530:Y535" si="257">H530</f>
        <v>100</v>
      </c>
      <c r="Z530" s="102">
        <f t="shared" ref="Z530:Z535" si="258">I530</f>
        <v>100</v>
      </c>
      <c r="AA530" s="102">
        <f t="shared" ref="AA530:AA535" si="259">J530</f>
        <v>100</v>
      </c>
      <c r="AB530" s="102">
        <f t="shared" ref="AB530:AB535" si="260">K530</f>
        <v>100</v>
      </c>
      <c r="AC530" s="102">
        <f t="shared" ref="AC530:AC535" si="261">L530</f>
        <v>100</v>
      </c>
      <c r="AD530" s="102">
        <f t="shared" ref="AD530:AD535" si="262">M530</f>
        <v>100</v>
      </c>
      <c r="AE530" s="102">
        <f t="shared" ref="AE530:AE535" si="263">N530</f>
        <v>100</v>
      </c>
      <c r="AF530" s="102">
        <f t="shared" ref="AF530:AF535" si="264">O530</f>
        <v>100</v>
      </c>
      <c r="AG530" s="102">
        <f t="shared" ref="AG530:AG535" si="265">P530</f>
        <v>100</v>
      </c>
      <c r="AH530" s="102">
        <f t="shared" ref="AH530:AH535" si="266">Q530</f>
        <v>100</v>
      </c>
    </row>
    <row r="531" spans="1:34" x14ac:dyDescent="0.35">
      <c r="A531" s="13" t="s">
        <v>191</v>
      </c>
      <c r="B531" s="13" t="s">
        <v>65</v>
      </c>
      <c r="C531" s="13" t="s">
        <v>192</v>
      </c>
      <c r="D531" s="10" t="s">
        <v>183</v>
      </c>
      <c r="E531" s="13" t="s">
        <v>70</v>
      </c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S531" s="102">
        <f t="shared" si="254"/>
        <v>0</v>
      </c>
      <c r="W531" s="102">
        <f t="shared" si="255"/>
        <v>0</v>
      </c>
      <c r="X531" s="102">
        <f t="shared" si="256"/>
        <v>0</v>
      </c>
      <c r="Y531" s="102">
        <f t="shared" si="257"/>
        <v>0</v>
      </c>
      <c r="Z531" s="102">
        <f t="shared" si="258"/>
        <v>0</v>
      </c>
      <c r="AA531" s="102">
        <f t="shared" si="259"/>
        <v>0</v>
      </c>
      <c r="AB531" s="102">
        <f t="shared" si="260"/>
        <v>0</v>
      </c>
      <c r="AC531" s="102">
        <f t="shared" si="261"/>
        <v>0</v>
      </c>
      <c r="AD531" s="102">
        <f t="shared" si="262"/>
        <v>0</v>
      </c>
      <c r="AE531" s="102">
        <f t="shared" si="263"/>
        <v>0</v>
      </c>
      <c r="AF531" s="102">
        <f t="shared" si="264"/>
        <v>0</v>
      </c>
      <c r="AG531" s="102">
        <f t="shared" si="265"/>
        <v>0</v>
      </c>
      <c r="AH531" s="102">
        <f t="shared" si="266"/>
        <v>0</v>
      </c>
    </row>
    <row r="532" spans="1:34" x14ac:dyDescent="0.35">
      <c r="A532" s="13" t="s">
        <v>191</v>
      </c>
      <c r="B532" s="13" t="s">
        <v>65</v>
      </c>
      <c r="C532" s="13" t="s">
        <v>192</v>
      </c>
      <c r="D532" s="10" t="s">
        <v>183</v>
      </c>
      <c r="E532" s="13" t="s">
        <v>71</v>
      </c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S532" s="102">
        <f t="shared" si="254"/>
        <v>0</v>
      </c>
      <c r="W532" s="102">
        <f t="shared" si="255"/>
        <v>0</v>
      </c>
      <c r="X532" s="102">
        <f t="shared" si="256"/>
        <v>0</v>
      </c>
      <c r="Y532" s="102">
        <f t="shared" si="257"/>
        <v>0</v>
      </c>
      <c r="Z532" s="102">
        <f t="shared" si="258"/>
        <v>0</v>
      </c>
      <c r="AA532" s="102">
        <f t="shared" si="259"/>
        <v>0</v>
      </c>
      <c r="AB532" s="102">
        <f t="shared" si="260"/>
        <v>0</v>
      </c>
      <c r="AC532" s="102">
        <f t="shared" si="261"/>
        <v>0</v>
      </c>
      <c r="AD532" s="102">
        <f t="shared" si="262"/>
        <v>0</v>
      </c>
      <c r="AE532" s="102">
        <f t="shared" si="263"/>
        <v>0</v>
      </c>
      <c r="AF532" s="102">
        <f t="shared" si="264"/>
        <v>0</v>
      </c>
      <c r="AG532" s="102">
        <f t="shared" si="265"/>
        <v>0</v>
      </c>
      <c r="AH532" s="102">
        <f t="shared" si="266"/>
        <v>0</v>
      </c>
    </row>
    <row r="533" spans="1:34" x14ac:dyDescent="0.35">
      <c r="A533" s="13" t="s">
        <v>191</v>
      </c>
      <c r="B533" s="13" t="s">
        <v>65</v>
      </c>
      <c r="C533" s="13" t="s">
        <v>192</v>
      </c>
      <c r="D533" s="10" t="s">
        <v>183</v>
      </c>
      <c r="E533" s="13" t="s">
        <v>72</v>
      </c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S533" s="102">
        <f t="shared" si="254"/>
        <v>0</v>
      </c>
      <c r="W533" s="102">
        <f t="shared" si="255"/>
        <v>0</v>
      </c>
      <c r="X533" s="102">
        <f t="shared" si="256"/>
        <v>0</v>
      </c>
      <c r="Y533" s="102">
        <f t="shared" si="257"/>
        <v>0</v>
      </c>
      <c r="Z533" s="102">
        <f t="shared" si="258"/>
        <v>0</v>
      </c>
      <c r="AA533" s="102">
        <f t="shared" si="259"/>
        <v>0</v>
      </c>
      <c r="AB533" s="102">
        <f t="shared" si="260"/>
        <v>0</v>
      </c>
      <c r="AC533" s="102">
        <f t="shared" si="261"/>
        <v>0</v>
      </c>
      <c r="AD533" s="102">
        <f t="shared" si="262"/>
        <v>0</v>
      </c>
      <c r="AE533" s="102">
        <f t="shared" si="263"/>
        <v>0</v>
      </c>
      <c r="AF533" s="102">
        <f t="shared" si="264"/>
        <v>0</v>
      </c>
      <c r="AG533" s="102">
        <f t="shared" si="265"/>
        <v>0</v>
      </c>
      <c r="AH533" s="102">
        <f t="shared" si="266"/>
        <v>0</v>
      </c>
    </row>
    <row r="534" spans="1:34" x14ac:dyDescent="0.35">
      <c r="A534" s="13" t="s">
        <v>191</v>
      </c>
      <c r="B534" s="13" t="s">
        <v>65</v>
      </c>
      <c r="C534" s="13" t="s">
        <v>192</v>
      </c>
      <c r="D534" s="10" t="s">
        <v>183</v>
      </c>
      <c r="E534" s="13" t="s">
        <v>73</v>
      </c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S534" s="102">
        <f t="shared" si="254"/>
        <v>0</v>
      </c>
      <c r="W534" s="102">
        <f t="shared" si="255"/>
        <v>0</v>
      </c>
      <c r="X534" s="102">
        <f t="shared" si="256"/>
        <v>0</v>
      </c>
      <c r="Y534" s="102">
        <f t="shared" si="257"/>
        <v>0</v>
      </c>
      <c r="Z534" s="102">
        <f t="shared" si="258"/>
        <v>0</v>
      </c>
      <c r="AA534" s="102">
        <f t="shared" si="259"/>
        <v>0</v>
      </c>
      <c r="AB534" s="102">
        <f t="shared" si="260"/>
        <v>0</v>
      </c>
      <c r="AC534" s="102">
        <f t="shared" si="261"/>
        <v>0</v>
      </c>
      <c r="AD534" s="102">
        <f t="shared" si="262"/>
        <v>0</v>
      </c>
      <c r="AE534" s="102">
        <f t="shared" si="263"/>
        <v>0</v>
      </c>
      <c r="AF534" s="102">
        <f t="shared" si="264"/>
        <v>0</v>
      </c>
      <c r="AG534" s="102">
        <f t="shared" si="265"/>
        <v>0</v>
      </c>
      <c r="AH534" s="102">
        <f t="shared" si="266"/>
        <v>0</v>
      </c>
    </row>
    <row r="535" spans="1:34" x14ac:dyDescent="0.35">
      <c r="A535" s="13" t="s">
        <v>191</v>
      </c>
      <c r="B535" s="13" t="s">
        <v>65</v>
      </c>
      <c r="C535" s="13" t="s">
        <v>192</v>
      </c>
      <c r="D535" s="10" t="s">
        <v>183</v>
      </c>
      <c r="E535" s="13" t="s">
        <v>74</v>
      </c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S535" s="102">
        <f t="shared" si="254"/>
        <v>0</v>
      </c>
      <c r="W535" s="102">
        <f t="shared" si="255"/>
        <v>0</v>
      </c>
      <c r="X535" s="102">
        <f t="shared" si="256"/>
        <v>0</v>
      </c>
      <c r="Y535" s="102">
        <f t="shared" si="257"/>
        <v>0</v>
      </c>
      <c r="Z535" s="102">
        <f t="shared" si="258"/>
        <v>0</v>
      </c>
      <c r="AA535" s="102">
        <f t="shared" si="259"/>
        <v>0</v>
      </c>
      <c r="AB535" s="102">
        <f t="shared" si="260"/>
        <v>0</v>
      </c>
      <c r="AC535" s="102">
        <f t="shared" si="261"/>
        <v>0</v>
      </c>
      <c r="AD535" s="102">
        <f t="shared" si="262"/>
        <v>0</v>
      </c>
      <c r="AE535" s="102">
        <f t="shared" si="263"/>
        <v>0</v>
      </c>
      <c r="AF535" s="102">
        <f t="shared" si="264"/>
        <v>0</v>
      </c>
      <c r="AG535" s="102">
        <f t="shared" si="265"/>
        <v>0</v>
      </c>
      <c r="AH535" s="102">
        <f t="shared" si="266"/>
        <v>0</v>
      </c>
    </row>
    <row r="536" spans="1:34" hidden="1" x14ac:dyDescent="0.35">
      <c r="A536" s="7" t="s">
        <v>66</v>
      </c>
      <c r="B536" s="7" t="s">
        <v>81</v>
      </c>
      <c r="C536" s="7" t="s">
        <v>67</v>
      </c>
      <c r="D536" s="81" t="s">
        <v>96</v>
      </c>
      <c r="E536" s="7" t="s">
        <v>69</v>
      </c>
      <c r="F536" s="8">
        <f t="shared" ref="F536:Q536" si="267">SUM(F537:F541)</f>
        <v>74221292905.049255</v>
      </c>
      <c r="G536" s="8">
        <f t="shared" si="267"/>
        <v>80204096775.681213</v>
      </c>
      <c r="H536" s="8">
        <f t="shared" si="267"/>
        <v>61868479852.611694</v>
      </c>
      <c r="I536" s="8">
        <f t="shared" si="267"/>
        <v>79163133775.299133</v>
      </c>
      <c r="J536" s="8">
        <f t="shared" si="267"/>
        <v>76748633650.019119</v>
      </c>
      <c r="K536" s="8">
        <f t="shared" si="267"/>
        <v>80988868792.43721</v>
      </c>
      <c r="L536" s="8">
        <f t="shared" si="267"/>
        <v>85612405310.464279</v>
      </c>
      <c r="M536" s="8">
        <f t="shared" si="267"/>
        <v>87062076373.600922</v>
      </c>
      <c r="N536" s="8">
        <f t="shared" si="267"/>
        <v>68362892568.851776</v>
      </c>
      <c r="O536" s="8">
        <f t="shared" si="267"/>
        <v>79942770842.638321</v>
      </c>
      <c r="P536" s="8">
        <f t="shared" si="267"/>
        <v>85655636902.144867</v>
      </c>
      <c r="Q536" s="8">
        <f t="shared" si="267"/>
        <v>65798887248.328476</v>
      </c>
      <c r="R536" s="102">
        <f t="shared" ref="R536:R541" si="268">SUM(F536:Q536)</f>
        <v>925629174997.12634</v>
      </c>
      <c r="S536" s="102">
        <f t="shared" si="254"/>
        <v>216293869533.34216</v>
      </c>
    </row>
    <row r="537" spans="1:34" hidden="1" x14ac:dyDescent="0.35">
      <c r="A537" s="9" t="s">
        <v>66</v>
      </c>
      <c r="B537" s="9" t="s">
        <v>81</v>
      </c>
      <c r="C537" s="9" t="s">
        <v>67</v>
      </c>
      <c r="D537" s="10" t="s">
        <v>96</v>
      </c>
      <c r="E537" s="9" t="s">
        <v>70</v>
      </c>
      <c r="F537" s="11">
        <f t="shared" ref="F537:Q537" si="269">F585+F681+F759+F831</f>
        <v>5860731984.8072357</v>
      </c>
      <c r="G537" s="11">
        <f t="shared" si="269"/>
        <v>6407785927.0233078</v>
      </c>
      <c r="H537" s="11">
        <f t="shared" si="269"/>
        <v>4840963296.3380394</v>
      </c>
      <c r="I537" s="11">
        <f t="shared" si="269"/>
        <v>6190534132.489501</v>
      </c>
      <c r="J537" s="11">
        <f t="shared" si="269"/>
        <v>5965473558.2985859</v>
      </c>
      <c r="K537" s="11">
        <f t="shared" si="269"/>
        <v>6744981772.536046</v>
      </c>
      <c r="L537" s="11">
        <f t="shared" si="269"/>
        <v>6660318767.8197899</v>
      </c>
      <c r="M537" s="11">
        <f t="shared" si="269"/>
        <v>6843863092.9643936</v>
      </c>
      <c r="N537" s="11">
        <f t="shared" si="269"/>
        <v>5115522331.4952211</v>
      </c>
      <c r="O537" s="11">
        <f t="shared" si="269"/>
        <v>5848959580.9683838</v>
      </c>
      <c r="P537" s="11">
        <f t="shared" si="269"/>
        <v>6435384360.8511324</v>
      </c>
      <c r="Q537" s="11">
        <f t="shared" si="269"/>
        <v>4632291300.6589594</v>
      </c>
      <c r="R537" s="102">
        <f t="shared" si="268"/>
        <v>71546810106.25061</v>
      </c>
      <c r="S537" s="102">
        <f t="shared" si="254"/>
        <v>17109481208.168583</v>
      </c>
    </row>
    <row r="538" spans="1:34" hidden="1" x14ac:dyDescent="0.35">
      <c r="A538" s="9" t="s">
        <v>66</v>
      </c>
      <c r="B538" s="9" t="s">
        <v>81</v>
      </c>
      <c r="C538" s="9" t="s">
        <v>67</v>
      </c>
      <c r="D538" s="10" t="s">
        <v>96</v>
      </c>
      <c r="E538" s="9" t="s">
        <v>71</v>
      </c>
      <c r="F538" s="11">
        <f t="shared" ref="F538:Q538" si="270">F586+F682+F760+F832</f>
        <v>6200073931.7212296</v>
      </c>
      <c r="G538" s="11">
        <f t="shared" si="270"/>
        <v>7085955660.4699144</v>
      </c>
      <c r="H538" s="11">
        <f t="shared" si="270"/>
        <v>5133602152.5287762</v>
      </c>
      <c r="I538" s="11">
        <f t="shared" si="270"/>
        <v>6756620218.8277264</v>
      </c>
      <c r="J538" s="11">
        <f t="shared" si="270"/>
        <v>6385212536.9227867</v>
      </c>
      <c r="K538" s="11">
        <f t="shared" si="270"/>
        <v>7386127748.3957052</v>
      </c>
      <c r="L538" s="11">
        <f t="shared" si="270"/>
        <v>7307468540.9494038</v>
      </c>
      <c r="M538" s="11">
        <f t="shared" si="270"/>
        <v>7427957210.9376383</v>
      </c>
      <c r="N538" s="11">
        <f t="shared" si="270"/>
        <v>5499518783.8559132</v>
      </c>
      <c r="O538" s="11">
        <f t="shared" si="270"/>
        <v>6252550458.9304047</v>
      </c>
      <c r="P538" s="11">
        <f t="shared" si="270"/>
        <v>6898918638.7505732</v>
      </c>
      <c r="Q538" s="11">
        <f t="shared" si="270"/>
        <v>4840108162.1607361</v>
      </c>
      <c r="R538" s="102">
        <f t="shared" si="268"/>
        <v>77174114044.450806</v>
      </c>
      <c r="S538" s="102">
        <f t="shared" si="254"/>
        <v>18419631744.719917</v>
      </c>
    </row>
    <row r="539" spans="1:34" hidden="1" x14ac:dyDescent="0.35">
      <c r="A539" s="9" t="s">
        <v>66</v>
      </c>
      <c r="B539" s="9" t="s">
        <v>81</v>
      </c>
      <c r="C539" s="9" t="s">
        <v>67</v>
      </c>
      <c r="D539" s="10" t="s">
        <v>96</v>
      </c>
      <c r="E539" s="9" t="s">
        <v>72</v>
      </c>
      <c r="F539" s="11">
        <f t="shared" ref="F539:Q539" si="271">F587+F683+F761+F833</f>
        <v>24566462550.505436</v>
      </c>
      <c r="G539" s="11">
        <f t="shared" si="271"/>
        <v>26168457219.622559</v>
      </c>
      <c r="H539" s="11">
        <f t="shared" si="271"/>
        <v>20561159795.680618</v>
      </c>
      <c r="I539" s="11">
        <f t="shared" si="271"/>
        <v>25711692637.971996</v>
      </c>
      <c r="J539" s="11">
        <f t="shared" si="271"/>
        <v>25087213163.944504</v>
      </c>
      <c r="K539" s="11">
        <f t="shared" si="271"/>
        <v>27154100209.86071</v>
      </c>
      <c r="L539" s="11">
        <f t="shared" si="271"/>
        <v>27619966781.832611</v>
      </c>
      <c r="M539" s="11">
        <f t="shared" si="271"/>
        <v>28363327436.563423</v>
      </c>
      <c r="N539" s="11">
        <f t="shared" si="271"/>
        <v>22042648641.166267</v>
      </c>
      <c r="O539" s="11">
        <f t="shared" si="271"/>
        <v>25364475283.148228</v>
      </c>
      <c r="P539" s="11">
        <f t="shared" si="271"/>
        <v>27452305909.206078</v>
      </c>
      <c r="Q539" s="11">
        <f t="shared" si="271"/>
        <v>20882775885.253597</v>
      </c>
      <c r="R539" s="102">
        <f t="shared" si="268"/>
        <v>300974585514.75598</v>
      </c>
      <c r="S539" s="102">
        <f t="shared" si="254"/>
        <v>71296079565.808609</v>
      </c>
    </row>
    <row r="540" spans="1:34" hidden="1" x14ac:dyDescent="0.35">
      <c r="A540" s="9" t="s">
        <v>66</v>
      </c>
      <c r="B540" s="9" t="s">
        <v>81</v>
      </c>
      <c r="C540" s="9" t="s">
        <v>67</v>
      </c>
      <c r="D540" s="10" t="s">
        <v>96</v>
      </c>
      <c r="E540" s="9" t="s">
        <v>73</v>
      </c>
      <c r="F540" s="11">
        <f t="shared" ref="F540:Q540" si="272">F588+F684+F762+F834</f>
        <v>15455696821.202576</v>
      </c>
      <c r="G540" s="11">
        <f t="shared" si="272"/>
        <v>17208957425.226368</v>
      </c>
      <c r="H540" s="11">
        <f t="shared" si="272"/>
        <v>13507957978.363604</v>
      </c>
      <c r="I540" s="11">
        <f t="shared" si="272"/>
        <v>16992349566.665384</v>
      </c>
      <c r="J540" s="11">
        <f t="shared" si="272"/>
        <v>16311990593.989477</v>
      </c>
      <c r="K540" s="11">
        <f t="shared" si="272"/>
        <v>16969458954.056616</v>
      </c>
      <c r="L540" s="11">
        <f t="shared" si="272"/>
        <v>18371357802.26342</v>
      </c>
      <c r="M540" s="11">
        <f t="shared" si="272"/>
        <v>18391927592.976677</v>
      </c>
      <c r="N540" s="11">
        <f t="shared" si="272"/>
        <v>15280154450.824684</v>
      </c>
      <c r="O540" s="11">
        <f t="shared" si="272"/>
        <v>17463316334.020958</v>
      </c>
      <c r="P540" s="11">
        <f t="shared" si="272"/>
        <v>18385732520.835964</v>
      </c>
      <c r="Q540" s="11">
        <f t="shared" si="272"/>
        <v>14930432183.206221</v>
      </c>
      <c r="R540" s="102">
        <f t="shared" si="268"/>
        <v>199269332223.63193</v>
      </c>
      <c r="S540" s="102">
        <f t="shared" si="254"/>
        <v>46172612224.792549</v>
      </c>
    </row>
    <row r="541" spans="1:34" hidden="1" x14ac:dyDescent="0.35">
      <c r="A541" s="9" t="s">
        <v>66</v>
      </c>
      <c r="B541" s="9" t="s">
        <v>81</v>
      </c>
      <c r="C541" s="9" t="s">
        <v>67</v>
      </c>
      <c r="D541" s="10" t="s">
        <v>96</v>
      </c>
      <c r="E541" s="9" t="s">
        <v>74</v>
      </c>
      <c r="F541" s="11">
        <f t="shared" ref="F541:Q541" si="273">F589+F685+F763+F835</f>
        <v>22138327616.812775</v>
      </c>
      <c r="G541" s="11">
        <f t="shared" si="273"/>
        <v>23332940543.339058</v>
      </c>
      <c r="H541" s="11">
        <f t="shared" si="273"/>
        <v>17824796629.700657</v>
      </c>
      <c r="I541" s="11">
        <f t="shared" si="273"/>
        <v>23511937219.344528</v>
      </c>
      <c r="J541" s="11">
        <f t="shared" si="273"/>
        <v>22998743796.863766</v>
      </c>
      <c r="K541" s="11">
        <f t="shared" si="273"/>
        <v>22734200107.588127</v>
      </c>
      <c r="L541" s="11">
        <f t="shared" si="273"/>
        <v>25653293417.599049</v>
      </c>
      <c r="M541" s="11">
        <f t="shared" si="273"/>
        <v>26035001040.158794</v>
      </c>
      <c r="N541" s="11">
        <f t="shared" si="273"/>
        <v>20425048361.509693</v>
      </c>
      <c r="O541" s="11">
        <f t="shared" si="273"/>
        <v>25013469185.570347</v>
      </c>
      <c r="P541" s="11">
        <f t="shared" si="273"/>
        <v>26483295472.501122</v>
      </c>
      <c r="Q541" s="11">
        <f t="shared" si="273"/>
        <v>20513279717.048962</v>
      </c>
      <c r="R541" s="102">
        <f t="shared" si="268"/>
        <v>276664333108.03693</v>
      </c>
      <c r="S541" s="102">
        <f t="shared" si="254"/>
        <v>63296064789.852493</v>
      </c>
    </row>
    <row r="542" spans="1:34" hidden="1" x14ac:dyDescent="0.35">
      <c r="A542" s="7" t="s">
        <v>66</v>
      </c>
      <c r="B542" s="7" t="s">
        <v>81</v>
      </c>
      <c r="C542" s="7" t="s">
        <v>75</v>
      </c>
      <c r="D542" s="81" t="s">
        <v>96</v>
      </c>
      <c r="E542" s="7" t="s">
        <v>69</v>
      </c>
      <c r="F542" s="8">
        <f t="shared" ref="F542:Q542" si="274">SUM(F543:F547)</f>
        <v>5168214919.0091267</v>
      </c>
      <c r="G542" s="8">
        <f t="shared" si="274"/>
        <v>6417428062.4459257</v>
      </c>
      <c r="H542" s="8">
        <f t="shared" si="274"/>
        <v>4522294649.8923674</v>
      </c>
      <c r="I542" s="8">
        <f t="shared" si="274"/>
        <v>3656344847.1548147</v>
      </c>
      <c r="J542" s="8">
        <f t="shared" si="274"/>
        <v>5614606555.7189121</v>
      </c>
      <c r="K542" s="8">
        <f t="shared" si="274"/>
        <v>5507162162.4285393</v>
      </c>
      <c r="L542" s="8">
        <f t="shared" si="274"/>
        <v>5443208258.5389042</v>
      </c>
      <c r="M542" s="8">
        <f t="shared" si="274"/>
        <v>5206358533.4379301</v>
      </c>
      <c r="N542" s="8">
        <f t="shared" si="274"/>
        <v>5102739062.517787</v>
      </c>
      <c r="O542" s="8">
        <f t="shared" si="274"/>
        <v>6234668288.430912</v>
      </c>
      <c r="P542" s="8">
        <f t="shared" si="274"/>
        <v>5838189238.5336018</v>
      </c>
      <c r="Q542" s="8">
        <f t="shared" si="274"/>
        <v>5369635780.083231</v>
      </c>
      <c r="S542" s="102">
        <f t="shared" si="254"/>
        <v>16107937631.34742</v>
      </c>
    </row>
    <row r="543" spans="1:34" hidden="1" x14ac:dyDescent="0.35">
      <c r="A543" s="9" t="s">
        <v>66</v>
      </c>
      <c r="B543" s="9" t="s">
        <v>81</v>
      </c>
      <c r="C543" s="9" t="s">
        <v>75</v>
      </c>
      <c r="D543" s="10" t="s">
        <v>96</v>
      </c>
      <c r="E543" s="9" t="s">
        <v>70</v>
      </c>
      <c r="F543" s="11">
        <f t="shared" ref="F543:Q543" si="275">F591+F693+F771+F843</f>
        <v>1320892100.3928218</v>
      </c>
      <c r="G543" s="11">
        <f t="shared" si="275"/>
        <v>1579363383.4463756</v>
      </c>
      <c r="H543" s="11">
        <f t="shared" si="275"/>
        <v>1021848954.5174599</v>
      </c>
      <c r="I543" s="11">
        <f t="shared" si="275"/>
        <v>789748308.40503204</v>
      </c>
      <c r="J543" s="11">
        <f t="shared" si="275"/>
        <v>1352559657.1064053</v>
      </c>
      <c r="K543" s="11">
        <f t="shared" si="275"/>
        <v>1321970908.6559777</v>
      </c>
      <c r="L543" s="11">
        <f t="shared" si="275"/>
        <v>1349546344.1782646</v>
      </c>
      <c r="M543" s="11">
        <f t="shared" si="275"/>
        <v>1279062166.2227829</v>
      </c>
      <c r="N543" s="11">
        <f t="shared" si="275"/>
        <v>1235884154.1792877</v>
      </c>
      <c r="O543" s="11">
        <f t="shared" si="275"/>
        <v>1458211752.841912</v>
      </c>
      <c r="P543" s="11">
        <f t="shared" si="275"/>
        <v>1491328604.17171</v>
      </c>
      <c r="Q543" s="11">
        <f t="shared" si="275"/>
        <v>1287484071.5306528</v>
      </c>
      <c r="S543" s="102">
        <f t="shared" si="254"/>
        <v>3922104438.356657</v>
      </c>
    </row>
    <row r="544" spans="1:34" hidden="1" x14ac:dyDescent="0.35">
      <c r="A544" s="9" t="s">
        <v>66</v>
      </c>
      <c r="B544" s="9" t="s">
        <v>81</v>
      </c>
      <c r="C544" s="9" t="s">
        <v>75</v>
      </c>
      <c r="D544" s="10" t="s">
        <v>96</v>
      </c>
      <c r="E544" s="9" t="s">
        <v>71</v>
      </c>
      <c r="F544" s="11">
        <f t="shared" ref="F544:Q544" si="276">F592+F694+F772+F844</f>
        <v>736752418.51829517</v>
      </c>
      <c r="G544" s="11">
        <f t="shared" si="276"/>
        <v>996468882.1155529</v>
      </c>
      <c r="H544" s="11">
        <f t="shared" si="276"/>
        <v>666424877.37349594</v>
      </c>
      <c r="I544" s="11">
        <f t="shared" si="276"/>
        <v>486637215.44037133</v>
      </c>
      <c r="J544" s="11">
        <f t="shared" si="276"/>
        <v>817731340.24938297</v>
      </c>
      <c r="K544" s="11">
        <f t="shared" si="276"/>
        <v>789519220.31156278</v>
      </c>
      <c r="L544" s="11">
        <f t="shared" si="276"/>
        <v>740606850.62487137</v>
      </c>
      <c r="M544" s="11">
        <f t="shared" si="276"/>
        <v>704051060.88597012</v>
      </c>
      <c r="N544" s="11">
        <f t="shared" si="276"/>
        <v>697748112.80707932</v>
      </c>
      <c r="O544" s="11">
        <f t="shared" si="276"/>
        <v>967308544.05589056</v>
      </c>
      <c r="P544" s="11">
        <f t="shared" si="276"/>
        <v>786957606.65764129</v>
      </c>
      <c r="Q544" s="11">
        <f t="shared" si="276"/>
        <v>753382923.9882797</v>
      </c>
      <c r="S544" s="102">
        <f t="shared" si="254"/>
        <v>2399646178.0073442</v>
      </c>
    </row>
    <row r="545" spans="1:19" hidden="1" x14ac:dyDescent="0.35">
      <c r="A545" s="9" t="s">
        <v>66</v>
      </c>
      <c r="B545" s="9" t="s">
        <v>81</v>
      </c>
      <c r="C545" s="9" t="s">
        <v>75</v>
      </c>
      <c r="D545" s="10" t="s">
        <v>96</v>
      </c>
      <c r="E545" s="9" t="s">
        <v>72</v>
      </c>
      <c r="F545" s="11">
        <f t="shared" ref="F545:Q545" si="277">F593+F695+F773+F845</f>
        <v>724348842.06467891</v>
      </c>
      <c r="G545" s="11">
        <f t="shared" si="277"/>
        <v>941778317.29527712</v>
      </c>
      <c r="H545" s="11">
        <f t="shared" si="277"/>
        <v>775588728.47088635</v>
      </c>
      <c r="I545" s="11">
        <f t="shared" si="277"/>
        <v>685157903.74041963</v>
      </c>
      <c r="J545" s="11">
        <f t="shared" si="277"/>
        <v>873436784.06404078</v>
      </c>
      <c r="K545" s="11">
        <f t="shared" si="277"/>
        <v>866403387.98370111</v>
      </c>
      <c r="L545" s="11">
        <f t="shared" si="277"/>
        <v>821602031.45057178</v>
      </c>
      <c r="M545" s="11">
        <f t="shared" si="277"/>
        <v>799136167.96215272</v>
      </c>
      <c r="N545" s="11">
        <f t="shared" si="277"/>
        <v>801501771.92723656</v>
      </c>
      <c r="O545" s="11">
        <f t="shared" si="277"/>
        <v>1002086842.0452546</v>
      </c>
      <c r="P545" s="11">
        <f t="shared" si="277"/>
        <v>833749669.77608716</v>
      </c>
      <c r="Q545" s="11">
        <f t="shared" si="277"/>
        <v>851786829.99645114</v>
      </c>
      <c r="S545" s="102">
        <f t="shared" si="254"/>
        <v>2441715887.8308425</v>
      </c>
    </row>
    <row r="546" spans="1:19" hidden="1" x14ac:dyDescent="0.35">
      <c r="A546" s="9" t="s">
        <v>66</v>
      </c>
      <c r="B546" s="9" t="s">
        <v>81</v>
      </c>
      <c r="C546" s="9" t="s">
        <v>75</v>
      </c>
      <c r="D546" s="10" t="s">
        <v>96</v>
      </c>
      <c r="E546" s="9" t="s">
        <v>73</v>
      </c>
      <c r="F546" s="11">
        <f t="shared" ref="F546:Q546" si="278">F594+F696+F774+F846</f>
        <v>1076106220.3024387</v>
      </c>
      <c r="G546" s="11">
        <f t="shared" si="278"/>
        <v>1357994834.2516398</v>
      </c>
      <c r="H546" s="11">
        <f t="shared" si="278"/>
        <v>943695745.5961833</v>
      </c>
      <c r="I546" s="11">
        <f t="shared" si="278"/>
        <v>747379721.63852382</v>
      </c>
      <c r="J546" s="11">
        <f t="shared" si="278"/>
        <v>1170625097.5754762</v>
      </c>
      <c r="K546" s="11">
        <f t="shared" si="278"/>
        <v>1144582082.4074776</v>
      </c>
      <c r="L546" s="11">
        <f t="shared" si="278"/>
        <v>1120900879.3244309</v>
      </c>
      <c r="M546" s="11">
        <f t="shared" si="278"/>
        <v>1069662849.6508298</v>
      </c>
      <c r="N546" s="11">
        <f t="shared" si="278"/>
        <v>1051084794.558024</v>
      </c>
      <c r="O546" s="11">
        <f t="shared" si="278"/>
        <v>1317896680.3148856</v>
      </c>
      <c r="P546" s="11">
        <f t="shared" si="278"/>
        <v>1200243020.5555093</v>
      </c>
      <c r="Q546" s="11">
        <f t="shared" si="278"/>
        <v>1111077717.6981444</v>
      </c>
      <c r="S546" s="102">
        <f t="shared" si="254"/>
        <v>3377796800.1502619</v>
      </c>
    </row>
    <row r="547" spans="1:19" hidden="1" x14ac:dyDescent="0.35">
      <c r="A547" s="9" t="s">
        <v>66</v>
      </c>
      <c r="B547" s="9" t="s">
        <v>81</v>
      </c>
      <c r="C547" s="9" t="s">
        <v>75</v>
      </c>
      <c r="D547" s="10" t="s">
        <v>96</v>
      </c>
      <c r="E547" s="9" t="s">
        <v>74</v>
      </c>
      <c r="F547" s="11">
        <f t="shared" ref="F547:Q547" si="279">F595+F697+F775+F847</f>
        <v>1310115337.7308927</v>
      </c>
      <c r="G547" s="11">
        <f t="shared" si="279"/>
        <v>1541822645.3370798</v>
      </c>
      <c r="H547" s="11">
        <f t="shared" si="279"/>
        <v>1114736343.9343419</v>
      </c>
      <c r="I547" s="11">
        <f t="shared" si="279"/>
        <v>947421697.93046772</v>
      </c>
      <c r="J547" s="11">
        <f t="shared" si="279"/>
        <v>1400253676.7236066</v>
      </c>
      <c r="K547" s="11">
        <f t="shared" si="279"/>
        <v>1384686563.0698204</v>
      </c>
      <c r="L547" s="11">
        <f t="shared" si="279"/>
        <v>1410552152.9607649</v>
      </c>
      <c r="M547" s="11">
        <f t="shared" si="279"/>
        <v>1354446288.7161946</v>
      </c>
      <c r="N547" s="11">
        <f t="shared" si="279"/>
        <v>1316520229.0461595</v>
      </c>
      <c r="O547" s="11">
        <f t="shared" si="279"/>
        <v>1489164469.1729703</v>
      </c>
      <c r="P547" s="11">
        <f t="shared" si="279"/>
        <v>1525910337.3726544</v>
      </c>
      <c r="Q547" s="11">
        <f t="shared" si="279"/>
        <v>1365904236.8697026</v>
      </c>
      <c r="S547" s="102">
        <f t="shared" si="254"/>
        <v>3966674327.0023141</v>
      </c>
    </row>
    <row r="548" spans="1:19" hidden="1" x14ac:dyDescent="0.35">
      <c r="A548" s="7" t="s">
        <v>66</v>
      </c>
      <c r="B548" s="7" t="s">
        <v>81</v>
      </c>
      <c r="C548" s="7" t="s">
        <v>76</v>
      </c>
      <c r="D548" s="81" t="s">
        <v>97</v>
      </c>
      <c r="E548" s="7" t="s">
        <v>69</v>
      </c>
      <c r="F548" s="8">
        <f t="shared" ref="F548:Q548" si="280">SUM(F549:F553)</f>
        <v>48</v>
      </c>
      <c r="G548" s="8">
        <f t="shared" si="280"/>
        <v>53</v>
      </c>
      <c r="H548" s="8">
        <f t="shared" si="280"/>
        <v>51</v>
      </c>
      <c r="I548" s="8">
        <f t="shared" si="280"/>
        <v>56</v>
      </c>
      <c r="J548" s="8">
        <f t="shared" si="280"/>
        <v>54</v>
      </c>
      <c r="K548" s="8">
        <f t="shared" si="280"/>
        <v>61</v>
      </c>
      <c r="L548" s="8">
        <f t="shared" si="280"/>
        <v>68</v>
      </c>
      <c r="M548" s="8">
        <f t="shared" si="280"/>
        <v>60</v>
      </c>
      <c r="N548" s="8">
        <f t="shared" si="280"/>
        <v>59</v>
      </c>
      <c r="O548" s="8">
        <f t="shared" si="280"/>
        <v>65</v>
      </c>
      <c r="P548" s="8">
        <f t="shared" si="280"/>
        <v>61</v>
      </c>
      <c r="Q548" s="8">
        <f t="shared" si="280"/>
        <v>63</v>
      </c>
      <c r="S548" s="102">
        <f t="shared" si="254"/>
        <v>152</v>
      </c>
    </row>
    <row r="549" spans="1:19" hidden="1" x14ac:dyDescent="0.35">
      <c r="A549" s="9" t="s">
        <v>66</v>
      </c>
      <c r="B549" s="9" t="s">
        <v>81</v>
      </c>
      <c r="C549" s="9" t="s">
        <v>76</v>
      </c>
      <c r="D549" s="10" t="s">
        <v>97</v>
      </c>
      <c r="E549" s="9" t="s">
        <v>70</v>
      </c>
      <c r="F549" s="9">
        <f t="shared" ref="F549:Q549" si="281">F615+F711+F789+F861</f>
        <v>7</v>
      </c>
      <c r="G549" s="9">
        <f t="shared" si="281"/>
        <v>5</v>
      </c>
      <c r="H549" s="9">
        <f t="shared" si="281"/>
        <v>5</v>
      </c>
      <c r="I549" s="9">
        <f t="shared" si="281"/>
        <v>6</v>
      </c>
      <c r="J549" s="9">
        <f t="shared" si="281"/>
        <v>6</v>
      </c>
      <c r="K549" s="9">
        <f t="shared" si="281"/>
        <v>7</v>
      </c>
      <c r="L549" s="9">
        <f t="shared" si="281"/>
        <v>7</v>
      </c>
      <c r="M549" s="9">
        <f t="shared" si="281"/>
        <v>6</v>
      </c>
      <c r="N549" s="9">
        <f t="shared" si="281"/>
        <v>6</v>
      </c>
      <c r="O549" s="9">
        <f t="shared" si="281"/>
        <v>7</v>
      </c>
      <c r="P549" s="9">
        <f t="shared" si="281"/>
        <v>6</v>
      </c>
      <c r="Q549" s="9">
        <f t="shared" si="281"/>
        <v>6</v>
      </c>
      <c r="S549" s="102">
        <f t="shared" si="254"/>
        <v>17</v>
      </c>
    </row>
    <row r="550" spans="1:19" hidden="1" x14ac:dyDescent="0.35">
      <c r="A550" s="9" t="s">
        <v>66</v>
      </c>
      <c r="B550" s="9" t="s">
        <v>81</v>
      </c>
      <c r="C550" s="9" t="s">
        <v>76</v>
      </c>
      <c r="D550" s="10" t="s">
        <v>97</v>
      </c>
      <c r="E550" s="9" t="s">
        <v>71</v>
      </c>
      <c r="F550" s="9">
        <f t="shared" ref="F550:Q550" si="282">F616+F712+F790+F862</f>
        <v>5</v>
      </c>
      <c r="G550" s="9">
        <f t="shared" si="282"/>
        <v>5</v>
      </c>
      <c r="H550" s="9">
        <f t="shared" si="282"/>
        <v>6</v>
      </c>
      <c r="I550" s="9">
        <f t="shared" si="282"/>
        <v>5</v>
      </c>
      <c r="J550" s="9">
        <f t="shared" si="282"/>
        <v>5</v>
      </c>
      <c r="K550" s="9">
        <f t="shared" si="282"/>
        <v>6</v>
      </c>
      <c r="L550" s="9">
        <f t="shared" si="282"/>
        <v>7</v>
      </c>
      <c r="M550" s="9">
        <f t="shared" si="282"/>
        <v>6</v>
      </c>
      <c r="N550" s="9">
        <f t="shared" si="282"/>
        <v>6</v>
      </c>
      <c r="O550" s="9">
        <f t="shared" si="282"/>
        <v>7</v>
      </c>
      <c r="P550" s="9">
        <f t="shared" si="282"/>
        <v>5</v>
      </c>
      <c r="Q550" s="9">
        <f t="shared" si="282"/>
        <v>6</v>
      </c>
      <c r="S550" s="102">
        <f t="shared" si="254"/>
        <v>16</v>
      </c>
    </row>
    <row r="551" spans="1:19" hidden="1" x14ac:dyDescent="0.35">
      <c r="A551" s="9" t="s">
        <v>66</v>
      </c>
      <c r="B551" s="9" t="s">
        <v>81</v>
      </c>
      <c r="C551" s="9" t="s">
        <v>76</v>
      </c>
      <c r="D551" s="10" t="s">
        <v>97</v>
      </c>
      <c r="E551" s="9" t="s">
        <v>72</v>
      </c>
      <c r="F551" s="9">
        <f t="shared" ref="F551:Q551" si="283">F617+F713+F791+F863</f>
        <v>16</v>
      </c>
      <c r="G551" s="9">
        <f t="shared" si="283"/>
        <v>18</v>
      </c>
      <c r="H551" s="9">
        <f t="shared" si="283"/>
        <v>18</v>
      </c>
      <c r="I551" s="9">
        <f t="shared" si="283"/>
        <v>19</v>
      </c>
      <c r="J551" s="9">
        <f t="shared" si="283"/>
        <v>18</v>
      </c>
      <c r="K551" s="9">
        <f t="shared" si="283"/>
        <v>23</v>
      </c>
      <c r="L551" s="9">
        <f t="shared" si="283"/>
        <v>22</v>
      </c>
      <c r="M551" s="9">
        <f t="shared" si="283"/>
        <v>21</v>
      </c>
      <c r="N551" s="9">
        <f t="shared" si="283"/>
        <v>18</v>
      </c>
      <c r="O551" s="9">
        <f t="shared" si="283"/>
        <v>22</v>
      </c>
      <c r="P551" s="9">
        <f t="shared" si="283"/>
        <v>22</v>
      </c>
      <c r="Q551" s="9">
        <f t="shared" si="283"/>
        <v>20</v>
      </c>
      <c r="S551" s="102">
        <f t="shared" si="254"/>
        <v>52</v>
      </c>
    </row>
    <row r="552" spans="1:19" hidden="1" x14ac:dyDescent="0.35">
      <c r="A552" s="9" t="s">
        <v>66</v>
      </c>
      <c r="B552" s="9" t="s">
        <v>81</v>
      </c>
      <c r="C552" s="9" t="s">
        <v>76</v>
      </c>
      <c r="D552" s="10" t="s">
        <v>97</v>
      </c>
      <c r="E552" s="9" t="s">
        <v>73</v>
      </c>
      <c r="F552" s="9">
        <f t="shared" ref="F552:Q552" si="284">F618+F714+F792+F864</f>
        <v>10</v>
      </c>
      <c r="G552" s="9">
        <f t="shared" si="284"/>
        <v>12</v>
      </c>
      <c r="H552" s="9">
        <f t="shared" si="284"/>
        <v>10</v>
      </c>
      <c r="I552" s="9">
        <f t="shared" si="284"/>
        <v>12</v>
      </c>
      <c r="J552" s="9">
        <f t="shared" si="284"/>
        <v>11</v>
      </c>
      <c r="K552" s="9">
        <f t="shared" si="284"/>
        <v>11</v>
      </c>
      <c r="L552" s="9">
        <f t="shared" si="284"/>
        <v>15</v>
      </c>
      <c r="M552" s="9">
        <f t="shared" si="284"/>
        <v>12</v>
      </c>
      <c r="N552" s="9">
        <f t="shared" si="284"/>
        <v>13</v>
      </c>
      <c r="O552" s="9">
        <f t="shared" si="284"/>
        <v>13</v>
      </c>
      <c r="P552" s="9">
        <f t="shared" si="284"/>
        <v>14</v>
      </c>
      <c r="Q552" s="9">
        <f t="shared" si="284"/>
        <v>15</v>
      </c>
      <c r="S552" s="102">
        <f t="shared" si="254"/>
        <v>32</v>
      </c>
    </row>
    <row r="553" spans="1:19" hidden="1" x14ac:dyDescent="0.35">
      <c r="A553" s="9" t="s">
        <v>66</v>
      </c>
      <c r="B553" s="9" t="s">
        <v>81</v>
      </c>
      <c r="C553" s="9" t="s">
        <v>76</v>
      </c>
      <c r="D553" s="10" t="s">
        <v>97</v>
      </c>
      <c r="E553" s="9" t="s">
        <v>74</v>
      </c>
      <c r="F553" s="9">
        <f t="shared" ref="F553:Q553" si="285">F619+F715+F793+F865</f>
        <v>10</v>
      </c>
      <c r="G553" s="9">
        <f t="shared" si="285"/>
        <v>13</v>
      </c>
      <c r="H553" s="9">
        <f t="shared" si="285"/>
        <v>12</v>
      </c>
      <c r="I553" s="9">
        <f t="shared" si="285"/>
        <v>14</v>
      </c>
      <c r="J553" s="9">
        <f t="shared" si="285"/>
        <v>14</v>
      </c>
      <c r="K553" s="9">
        <f t="shared" si="285"/>
        <v>14</v>
      </c>
      <c r="L553" s="9">
        <f t="shared" si="285"/>
        <v>17</v>
      </c>
      <c r="M553" s="9">
        <f t="shared" si="285"/>
        <v>15</v>
      </c>
      <c r="N553" s="9">
        <f t="shared" si="285"/>
        <v>16</v>
      </c>
      <c r="O553" s="9">
        <f t="shared" si="285"/>
        <v>16</v>
      </c>
      <c r="P553" s="9">
        <f t="shared" si="285"/>
        <v>14</v>
      </c>
      <c r="Q553" s="9">
        <f t="shared" si="285"/>
        <v>16</v>
      </c>
      <c r="S553" s="102">
        <f t="shared" si="254"/>
        <v>35</v>
      </c>
    </row>
    <row r="554" spans="1:19" hidden="1" x14ac:dyDescent="0.35">
      <c r="A554" s="7" t="s">
        <v>66</v>
      </c>
      <c r="B554" s="7" t="s">
        <v>81</v>
      </c>
      <c r="C554" s="7" t="s">
        <v>78</v>
      </c>
      <c r="D554" s="81" t="s">
        <v>97</v>
      </c>
      <c r="E554" s="7" t="s">
        <v>69</v>
      </c>
      <c r="F554" s="8">
        <f t="shared" ref="F554:Q554" si="286">SUM(F555:F559)</f>
        <v>1881</v>
      </c>
      <c r="G554" s="8">
        <f t="shared" si="286"/>
        <v>1933</v>
      </c>
      <c r="H554" s="8">
        <f t="shared" si="286"/>
        <v>2080</v>
      </c>
      <c r="I554" s="8">
        <f t="shared" si="286"/>
        <v>2124</v>
      </c>
      <c r="J554" s="8">
        <f t="shared" si="286"/>
        <v>2019</v>
      </c>
      <c r="K554" s="8">
        <f t="shared" si="286"/>
        <v>2100</v>
      </c>
      <c r="L554" s="8">
        <f t="shared" si="286"/>
        <v>2311</v>
      </c>
      <c r="M554" s="8">
        <f t="shared" si="286"/>
        <v>2186</v>
      </c>
      <c r="N554" s="8">
        <f t="shared" si="286"/>
        <v>2199</v>
      </c>
      <c r="O554" s="8">
        <f t="shared" si="286"/>
        <v>2230</v>
      </c>
      <c r="P554" s="8">
        <f t="shared" si="286"/>
        <v>2153</v>
      </c>
      <c r="Q554" s="8">
        <f t="shared" si="286"/>
        <v>2143</v>
      </c>
      <c r="S554" s="102">
        <f t="shared" si="254"/>
        <v>5894</v>
      </c>
    </row>
    <row r="555" spans="1:19" hidden="1" x14ac:dyDescent="0.35">
      <c r="A555" s="9" t="s">
        <v>66</v>
      </c>
      <c r="B555" s="9" t="s">
        <v>81</v>
      </c>
      <c r="C555" s="9" t="s">
        <v>78</v>
      </c>
      <c r="D555" s="10" t="s">
        <v>97</v>
      </c>
      <c r="E555" s="9" t="s">
        <v>70</v>
      </c>
      <c r="F555" s="9">
        <f t="shared" ref="F555:Q555" si="287">F621+F717+F795+F867</f>
        <v>167</v>
      </c>
      <c r="G555" s="9">
        <f t="shared" si="287"/>
        <v>172</v>
      </c>
      <c r="H555" s="9">
        <f t="shared" si="287"/>
        <v>186</v>
      </c>
      <c r="I555" s="9">
        <f t="shared" si="287"/>
        <v>188</v>
      </c>
      <c r="J555" s="9">
        <f t="shared" si="287"/>
        <v>179</v>
      </c>
      <c r="K555" s="9">
        <f t="shared" si="287"/>
        <v>188</v>
      </c>
      <c r="L555" s="9">
        <f t="shared" si="287"/>
        <v>207</v>
      </c>
      <c r="M555" s="9">
        <f t="shared" si="287"/>
        <v>195</v>
      </c>
      <c r="N555" s="9">
        <f t="shared" si="287"/>
        <v>195</v>
      </c>
      <c r="O555" s="9">
        <f t="shared" si="287"/>
        <v>198</v>
      </c>
      <c r="P555" s="9">
        <f t="shared" si="287"/>
        <v>190</v>
      </c>
      <c r="Q555" s="9">
        <f t="shared" si="287"/>
        <v>189</v>
      </c>
      <c r="S555" s="102">
        <f t="shared" si="254"/>
        <v>525</v>
      </c>
    </row>
    <row r="556" spans="1:19" hidden="1" x14ac:dyDescent="0.35">
      <c r="A556" s="9" t="s">
        <v>66</v>
      </c>
      <c r="B556" s="9" t="s">
        <v>81</v>
      </c>
      <c r="C556" s="9" t="s">
        <v>78</v>
      </c>
      <c r="D556" s="10" t="s">
        <v>97</v>
      </c>
      <c r="E556" s="9" t="s">
        <v>71</v>
      </c>
      <c r="F556" s="9">
        <f t="shared" ref="F556:Q556" si="288">F622+F718+F796+F868</f>
        <v>156</v>
      </c>
      <c r="G556" s="9">
        <f t="shared" si="288"/>
        <v>160</v>
      </c>
      <c r="H556" s="9">
        <f t="shared" si="288"/>
        <v>176</v>
      </c>
      <c r="I556" s="9">
        <f t="shared" si="288"/>
        <v>177</v>
      </c>
      <c r="J556" s="9">
        <f t="shared" si="288"/>
        <v>168</v>
      </c>
      <c r="K556" s="9">
        <f t="shared" si="288"/>
        <v>178</v>
      </c>
      <c r="L556" s="9">
        <f t="shared" si="288"/>
        <v>197</v>
      </c>
      <c r="M556" s="9">
        <f t="shared" si="288"/>
        <v>187</v>
      </c>
      <c r="N556" s="9">
        <f t="shared" si="288"/>
        <v>185</v>
      </c>
      <c r="O556" s="9">
        <f t="shared" si="288"/>
        <v>186</v>
      </c>
      <c r="P556" s="9">
        <f t="shared" si="288"/>
        <v>180</v>
      </c>
      <c r="Q556" s="9">
        <f t="shared" si="288"/>
        <v>178</v>
      </c>
      <c r="S556" s="102">
        <f t="shared" si="254"/>
        <v>492</v>
      </c>
    </row>
    <row r="557" spans="1:19" hidden="1" x14ac:dyDescent="0.35">
      <c r="A557" s="9" t="s">
        <v>66</v>
      </c>
      <c r="B557" s="9" t="s">
        <v>81</v>
      </c>
      <c r="C557" s="9" t="s">
        <v>78</v>
      </c>
      <c r="D557" s="10" t="s">
        <v>97</v>
      </c>
      <c r="E557" s="9" t="s">
        <v>72</v>
      </c>
      <c r="F557" s="9">
        <f t="shared" ref="F557:Q557" si="289">F623+F719+F797+F869</f>
        <v>718</v>
      </c>
      <c r="G557" s="9">
        <f t="shared" si="289"/>
        <v>732</v>
      </c>
      <c r="H557" s="9">
        <f t="shared" si="289"/>
        <v>787</v>
      </c>
      <c r="I557" s="9">
        <f t="shared" si="289"/>
        <v>806</v>
      </c>
      <c r="J557" s="9">
        <f t="shared" si="289"/>
        <v>764</v>
      </c>
      <c r="K557" s="9">
        <f t="shared" si="289"/>
        <v>794</v>
      </c>
      <c r="L557" s="9">
        <f t="shared" si="289"/>
        <v>874</v>
      </c>
      <c r="M557" s="9">
        <f t="shared" si="289"/>
        <v>825</v>
      </c>
      <c r="N557" s="9">
        <f t="shared" si="289"/>
        <v>835</v>
      </c>
      <c r="O557" s="9">
        <f t="shared" si="289"/>
        <v>846</v>
      </c>
      <c r="P557" s="9">
        <f t="shared" si="289"/>
        <v>816</v>
      </c>
      <c r="Q557" s="9">
        <f t="shared" si="289"/>
        <v>812</v>
      </c>
      <c r="S557" s="102">
        <f t="shared" si="254"/>
        <v>2237</v>
      </c>
    </row>
    <row r="558" spans="1:19" hidden="1" x14ac:dyDescent="0.35">
      <c r="A558" s="9" t="s">
        <v>66</v>
      </c>
      <c r="B558" s="9" t="s">
        <v>81</v>
      </c>
      <c r="C558" s="9" t="s">
        <v>78</v>
      </c>
      <c r="D558" s="10" t="s">
        <v>97</v>
      </c>
      <c r="E558" s="9" t="s">
        <v>73</v>
      </c>
      <c r="F558" s="9">
        <f t="shared" ref="F558:Q558" si="290">F624+F720+F798+F870</f>
        <v>413</v>
      </c>
      <c r="G558" s="9">
        <f t="shared" si="290"/>
        <v>425</v>
      </c>
      <c r="H558" s="9">
        <f t="shared" si="290"/>
        <v>454</v>
      </c>
      <c r="I558" s="9">
        <f t="shared" si="290"/>
        <v>465</v>
      </c>
      <c r="J558" s="9">
        <f t="shared" si="290"/>
        <v>443</v>
      </c>
      <c r="K558" s="9">
        <f t="shared" si="290"/>
        <v>459</v>
      </c>
      <c r="L558" s="9">
        <f t="shared" si="290"/>
        <v>504</v>
      </c>
      <c r="M558" s="9">
        <f t="shared" si="290"/>
        <v>477</v>
      </c>
      <c r="N558" s="9">
        <f t="shared" si="290"/>
        <v>480</v>
      </c>
      <c r="O558" s="9">
        <f t="shared" si="290"/>
        <v>488</v>
      </c>
      <c r="P558" s="9">
        <f t="shared" si="290"/>
        <v>471</v>
      </c>
      <c r="Q558" s="9">
        <f t="shared" si="290"/>
        <v>473</v>
      </c>
      <c r="S558" s="102">
        <f t="shared" si="254"/>
        <v>1292</v>
      </c>
    </row>
    <row r="559" spans="1:19" hidden="1" x14ac:dyDescent="0.35">
      <c r="A559" s="9" t="s">
        <v>66</v>
      </c>
      <c r="B559" s="9" t="s">
        <v>81</v>
      </c>
      <c r="C559" s="9" t="s">
        <v>78</v>
      </c>
      <c r="D559" s="10" t="s">
        <v>97</v>
      </c>
      <c r="E559" s="9" t="s">
        <v>74</v>
      </c>
      <c r="F559" s="9">
        <f t="shared" ref="F559:Q559" si="291">F625+F721+F799+F871</f>
        <v>427</v>
      </c>
      <c r="G559" s="9">
        <f t="shared" si="291"/>
        <v>444</v>
      </c>
      <c r="H559" s="9">
        <f t="shared" si="291"/>
        <v>477</v>
      </c>
      <c r="I559" s="9">
        <f t="shared" si="291"/>
        <v>488</v>
      </c>
      <c r="J559" s="9">
        <f t="shared" si="291"/>
        <v>465</v>
      </c>
      <c r="K559" s="9">
        <f t="shared" si="291"/>
        <v>481</v>
      </c>
      <c r="L559" s="9">
        <f t="shared" si="291"/>
        <v>529</v>
      </c>
      <c r="M559" s="9">
        <f t="shared" si="291"/>
        <v>502</v>
      </c>
      <c r="N559" s="9">
        <f t="shared" si="291"/>
        <v>504</v>
      </c>
      <c r="O559" s="9">
        <f t="shared" si="291"/>
        <v>512</v>
      </c>
      <c r="P559" s="9">
        <f t="shared" si="291"/>
        <v>496</v>
      </c>
      <c r="Q559" s="9">
        <f t="shared" si="291"/>
        <v>491</v>
      </c>
      <c r="S559" s="102">
        <f t="shared" si="254"/>
        <v>1348</v>
      </c>
    </row>
    <row r="560" spans="1:19" hidden="1" x14ac:dyDescent="0.35">
      <c r="A560" s="7" t="s">
        <v>66</v>
      </c>
      <c r="B560" s="7" t="s">
        <v>81</v>
      </c>
      <c r="C560" s="7" t="s">
        <v>80</v>
      </c>
      <c r="D560" s="81" t="s">
        <v>98</v>
      </c>
      <c r="E560" s="7" t="s">
        <v>69</v>
      </c>
      <c r="F560" s="8">
        <f t="shared" ref="F560:Q560" si="292">SUM(F561:F565)</f>
        <v>3658</v>
      </c>
      <c r="G560" s="8">
        <f t="shared" si="292"/>
        <v>11033</v>
      </c>
      <c r="H560" s="8">
        <f t="shared" si="292"/>
        <v>10084</v>
      </c>
      <c r="I560" s="8">
        <f t="shared" si="292"/>
        <v>10152</v>
      </c>
      <c r="J560" s="8">
        <f t="shared" si="292"/>
        <v>8422</v>
      </c>
      <c r="K560" s="8">
        <f t="shared" si="292"/>
        <v>8719</v>
      </c>
      <c r="L560" s="8">
        <f t="shared" si="292"/>
        <v>10071</v>
      </c>
      <c r="M560" s="8">
        <f t="shared" si="292"/>
        <v>8893</v>
      </c>
      <c r="N560" s="8">
        <f t="shared" si="292"/>
        <v>8388</v>
      </c>
      <c r="O560" s="8">
        <f t="shared" si="292"/>
        <v>9674</v>
      </c>
      <c r="P560" s="8">
        <f t="shared" si="292"/>
        <v>10034</v>
      </c>
      <c r="Q560" s="8">
        <f t="shared" si="292"/>
        <v>8964</v>
      </c>
      <c r="S560" s="102">
        <f t="shared" si="254"/>
        <v>24775</v>
      </c>
    </row>
    <row r="561" spans="1:19" hidden="1" x14ac:dyDescent="0.35">
      <c r="A561" s="9" t="s">
        <v>66</v>
      </c>
      <c r="B561" s="9" t="s">
        <v>81</v>
      </c>
      <c r="C561" s="9" t="s">
        <v>80</v>
      </c>
      <c r="D561" s="10" t="s">
        <v>98</v>
      </c>
      <c r="E561" s="9" t="s">
        <v>70</v>
      </c>
      <c r="F561" s="9">
        <f t="shared" ref="F561:Q561" si="293">F633+F729+F807+F879</f>
        <v>360</v>
      </c>
      <c r="G561" s="9">
        <f t="shared" si="293"/>
        <v>992</v>
      </c>
      <c r="H561" s="9">
        <f t="shared" si="293"/>
        <v>941</v>
      </c>
      <c r="I561" s="9">
        <f t="shared" si="293"/>
        <v>881</v>
      </c>
      <c r="J561" s="9">
        <f t="shared" si="293"/>
        <v>699</v>
      </c>
      <c r="K561" s="9">
        <f t="shared" si="293"/>
        <v>764</v>
      </c>
      <c r="L561" s="9">
        <f t="shared" si="293"/>
        <v>843</v>
      </c>
      <c r="M561" s="9">
        <f t="shared" si="293"/>
        <v>723</v>
      </c>
      <c r="N561" s="9">
        <f t="shared" si="293"/>
        <v>701</v>
      </c>
      <c r="O561" s="9">
        <f t="shared" si="293"/>
        <v>784</v>
      </c>
      <c r="P561" s="9">
        <f t="shared" si="293"/>
        <v>823</v>
      </c>
      <c r="Q561" s="9">
        <f t="shared" si="293"/>
        <v>749</v>
      </c>
      <c r="S561" s="102">
        <f t="shared" si="254"/>
        <v>2293</v>
      </c>
    </row>
    <row r="562" spans="1:19" hidden="1" x14ac:dyDescent="0.35">
      <c r="A562" s="9" t="s">
        <v>66</v>
      </c>
      <c r="B562" s="9" t="s">
        <v>81</v>
      </c>
      <c r="C562" s="9" t="s">
        <v>80</v>
      </c>
      <c r="D562" s="10" t="s">
        <v>98</v>
      </c>
      <c r="E562" s="9" t="s">
        <v>71</v>
      </c>
      <c r="F562" s="9">
        <f t="shared" ref="F562:Q562" si="294">F634+F730+F808+F880</f>
        <v>371</v>
      </c>
      <c r="G562" s="9">
        <f t="shared" si="294"/>
        <v>1202</v>
      </c>
      <c r="H562" s="9">
        <f t="shared" si="294"/>
        <v>1122</v>
      </c>
      <c r="I562" s="9">
        <f t="shared" si="294"/>
        <v>1059</v>
      </c>
      <c r="J562" s="9">
        <f t="shared" si="294"/>
        <v>835</v>
      </c>
      <c r="K562" s="9">
        <f t="shared" si="294"/>
        <v>924</v>
      </c>
      <c r="L562" s="9">
        <f t="shared" si="294"/>
        <v>1021</v>
      </c>
      <c r="M562" s="9">
        <f t="shared" si="294"/>
        <v>876</v>
      </c>
      <c r="N562" s="9">
        <f t="shared" si="294"/>
        <v>850</v>
      </c>
      <c r="O562" s="9">
        <f t="shared" si="294"/>
        <v>944</v>
      </c>
      <c r="P562" s="9">
        <f t="shared" si="294"/>
        <v>989</v>
      </c>
      <c r="Q562" s="9">
        <f t="shared" si="294"/>
        <v>903</v>
      </c>
      <c r="S562" s="102">
        <f t="shared" si="254"/>
        <v>2695</v>
      </c>
    </row>
    <row r="563" spans="1:19" hidden="1" x14ac:dyDescent="0.35">
      <c r="A563" s="9" t="s">
        <v>66</v>
      </c>
      <c r="B563" s="9" t="s">
        <v>81</v>
      </c>
      <c r="C563" s="9" t="s">
        <v>80</v>
      </c>
      <c r="D563" s="10" t="s">
        <v>98</v>
      </c>
      <c r="E563" s="9" t="s">
        <v>72</v>
      </c>
      <c r="F563" s="9">
        <f t="shared" ref="F563:Q563" si="295">F635+F731+F809+F881</f>
        <v>1393</v>
      </c>
      <c r="G563" s="9">
        <f t="shared" si="295"/>
        <v>3571</v>
      </c>
      <c r="H563" s="9">
        <f t="shared" si="295"/>
        <v>3364</v>
      </c>
      <c r="I563" s="9">
        <f t="shared" si="295"/>
        <v>3241</v>
      </c>
      <c r="J563" s="9">
        <f t="shared" si="295"/>
        <v>2637</v>
      </c>
      <c r="K563" s="9">
        <f t="shared" si="295"/>
        <v>2787</v>
      </c>
      <c r="L563" s="9">
        <f t="shared" si="295"/>
        <v>3151</v>
      </c>
      <c r="M563" s="9">
        <f t="shared" si="295"/>
        <v>2738</v>
      </c>
      <c r="N563" s="9">
        <f t="shared" si="295"/>
        <v>2623</v>
      </c>
      <c r="O563" s="9">
        <f t="shared" si="295"/>
        <v>2985</v>
      </c>
      <c r="P563" s="9">
        <f t="shared" si="295"/>
        <v>3113</v>
      </c>
      <c r="Q563" s="9">
        <f t="shared" si="295"/>
        <v>2802</v>
      </c>
      <c r="S563" s="102">
        <f t="shared" si="254"/>
        <v>8328</v>
      </c>
    </row>
    <row r="564" spans="1:19" hidden="1" x14ac:dyDescent="0.35">
      <c r="A564" s="9" t="s">
        <v>66</v>
      </c>
      <c r="B564" s="9" t="s">
        <v>81</v>
      </c>
      <c r="C564" s="9" t="s">
        <v>80</v>
      </c>
      <c r="D564" s="10" t="s">
        <v>98</v>
      </c>
      <c r="E564" s="9" t="s">
        <v>73</v>
      </c>
      <c r="F564" s="9">
        <f t="shared" ref="F564:Q564" si="296">F636+F732+F810+F882</f>
        <v>696</v>
      </c>
      <c r="G564" s="9">
        <f t="shared" si="296"/>
        <v>2286</v>
      </c>
      <c r="H564" s="9">
        <f t="shared" si="296"/>
        <v>2014</v>
      </c>
      <c r="I564" s="9">
        <f t="shared" si="296"/>
        <v>2149</v>
      </c>
      <c r="J564" s="9">
        <f t="shared" si="296"/>
        <v>1810</v>
      </c>
      <c r="K564" s="9">
        <f t="shared" si="296"/>
        <v>1883</v>
      </c>
      <c r="L564" s="9">
        <f t="shared" si="296"/>
        <v>2190</v>
      </c>
      <c r="M564" s="9">
        <f t="shared" si="296"/>
        <v>1950</v>
      </c>
      <c r="N564" s="9">
        <f t="shared" si="296"/>
        <v>1860</v>
      </c>
      <c r="O564" s="9">
        <f t="shared" si="296"/>
        <v>2114</v>
      </c>
      <c r="P564" s="9">
        <f t="shared" si="296"/>
        <v>2160</v>
      </c>
      <c r="Q564" s="9">
        <f t="shared" si="296"/>
        <v>1954</v>
      </c>
      <c r="S564" s="102">
        <f t="shared" si="254"/>
        <v>4996</v>
      </c>
    </row>
    <row r="565" spans="1:19" hidden="1" x14ac:dyDescent="0.35">
      <c r="A565" s="9" t="s">
        <v>66</v>
      </c>
      <c r="B565" s="9" t="s">
        <v>81</v>
      </c>
      <c r="C565" s="9" t="s">
        <v>80</v>
      </c>
      <c r="D565" s="10" t="s">
        <v>98</v>
      </c>
      <c r="E565" s="9" t="s">
        <v>74</v>
      </c>
      <c r="F565" s="9">
        <f t="shared" ref="F565:Q565" si="297">F637+F733+F811+F883</f>
        <v>838</v>
      </c>
      <c r="G565" s="9">
        <f t="shared" si="297"/>
        <v>2982</v>
      </c>
      <c r="H565" s="9">
        <f t="shared" si="297"/>
        <v>2643</v>
      </c>
      <c r="I565" s="9">
        <f t="shared" si="297"/>
        <v>2822</v>
      </c>
      <c r="J565" s="9">
        <f t="shared" si="297"/>
        <v>2441</v>
      </c>
      <c r="K565" s="9">
        <f t="shared" si="297"/>
        <v>2361</v>
      </c>
      <c r="L565" s="9">
        <f t="shared" si="297"/>
        <v>2866</v>
      </c>
      <c r="M565" s="9">
        <f t="shared" si="297"/>
        <v>2606</v>
      </c>
      <c r="N565" s="9">
        <f t="shared" si="297"/>
        <v>2354</v>
      </c>
      <c r="O565" s="9">
        <f t="shared" si="297"/>
        <v>2847</v>
      </c>
      <c r="P565" s="9">
        <f t="shared" si="297"/>
        <v>2949</v>
      </c>
      <c r="Q565" s="9">
        <f t="shared" si="297"/>
        <v>2556</v>
      </c>
      <c r="S565" s="102">
        <f t="shared" si="254"/>
        <v>6463</v>
      </c>
    </row>
    <row r="566" spans="1:19" hidden="1" x14ac:dyDescent="0.35">
      <c r="A566" s="7" t="s">
        <v>66</v>
      </c>
      <c r="B566" s="7" t="s">
        <v>81</v>
      </c>
      <c r="C566" s="7" t="s">
        <v>79</v>
      </c>
      <c r="D566" s="81" t="s">
        <v>99</v>
      </c>
      <c r="E566" s="7" t="s">
        <v>69</v>
      </c>
      <c r="F566" s="8">
        <f t="shared" ref="F566:Q566" si="298">SUM(F567:F571)</f>
        <v>94</v>
      </c>
      <c r="G566" s="8">
        <f t="shared" si="298"/>
        <v>102</v>
      </c>
      <c r="H566" s="8">
        <f t="shared" si="298"/>
        <v>100</v>
      </c>
      <c r="I566" s="8">
        <f t="shared" si="298"/>
        <v>127</v>
      </c>
      <c r="J566" s="8">
        <f t="shared" si="298"/>
        <v>112</v>
      </c>
      <c r="K566" s="8">
        <f t="shared" si="298"/>
        <v>126</v>
      </c>
      <c r="L566" s="8">
        <f t="shared" si="298"/>
        <v>140</v>
      </c>
      <c r="M566" s="8">
        <f t="shared" si="298"/>
        <v>131</v>
      </c>
      <c r="N566" s="8">
        <f t="shared" si="298"/>
        <v>144</v>
      </c>
      <c r="O566" s="8">
        <f t="shared" si="298"/>
        <v>149</v>
      </c>
      <c r="P566" s="8">
        <f t="shared" si="298"/>
        <v>123</v>
      </c>
      <c r="Q566" s="8">
        <f t="shared" si="298"/>
        <v>116</v>
      </c>
      <c r="S566" s="102">
        <f t="shared" si="254"/>
        <v>296</v>
      </c>
    </row>
    <row r="567" spans="1:19" hidden="1" x14ac:dyDescent="0.35">
      <c r="A567" s="9" t="s">
        <v>66</v>
      </c>
      <c r="B567" s="9" t="s">
        <v>81</v>
      </c>
      <c r="C567" s="9" t="s">
        <v>79</v>
      </c>
      <c r="D567" s="10" t="s">
        <v>99</v>
      </c>
      <c r="E567" s="9" t="s">
        <v>70</v>
      </c>
      <c r="F567" s="9">
        <f t="shared" ref="F567:Q567" si="299">F627+F723+F801+F873</f>
        <v>11</v>
      </c>
      <c r="G567" s="9">
        <f t="shared" si="299"/>
        <v>10</v>
      </c>
      <c r="H567" s="9">
        <f t="shared" si="299"/>
        <v>9</v>
      </c>
      <c r="I567" s="9">
        <f t="shared" si="299"/>
        <v>13</v>
      </c>
      <c r="J567" s="9">
        <f t="shared" si="299"/>
        <v>9</v>
      </c>
      <c r="K567" s="9">
        <f t="shared" si="299"/>
        <v>14</v>
      </c>
      <c r="L567" s="9">
        <f t="shared" si="299"/>
        <v>14</v>
      </c>
      <c r="M567" s="9">
        <f t="shared" si="299"/>
        <v>13</v>
      </c>
      <c r="N567" s="9">
        <f t="shared" si="299"/>
        <v>16</v>
      </c>
      <c r="O567" s="9">
        <f t="shared" si="299"/>
        <v>15</v>
      </c>
      <c r="P567" s="9">
        <f t="shared" si="299"/>
        <v>13</v>
      </c>
      <c r="Q567" s="9">
        <f t="shared" si="299"/>
        <v>11</v>
      </c>
      <c r="S567" s="102">
        <f t="shared" si="254"/>
        <v>30</v>
      </c>
    </row>
    <row r="568" spans="1:19" hidden="1" x14ac:dyDescent="0.35">
      <c r="A568" s="9" t="s">
        <v>66</v>
      </c>
      <c r="B568" s="9" t="s">
        <v>81</v>
      </c>
      <c r="C568" s="9" t="s">
        <v>79</v>
      </c>
      <c r="D568" s="10" t="s">
        <v>99</v>
      </c>
      <c r="E568" s="9" t="s">
        <v>71</v>
      </c>
      <c r="F568" s="9">
        <f t="shared" ref="F568:Q568" si="300">F628+F724+F802+F874</f>
        <v>8</v>
      </c>
      <c r="G568" s="9">
        <f t="shared" si="300"/>
        <v>10</v>
      </c>
      <c r="H568" s="9">
        <f t="shared" si="300"/>
        <v>11</v>
      </c>
      <c r="I568" s="9">
        <f t="shared" si="300"/>
        <v>13</v>
      </c>
      <c r="J568" s="9">
        <f t="shared" si="300"/>
        <v>12</v>
      </c>
      <c r="K568" s="9">
        <f t="shared" si="300"/>
        <v>12</v>
      </c>
      <c r="L568" s="9">
        <f t="shared" si="300"/>
        <v>15</v>
      </c>
      <c r="M568" s="9">
        <f t="shared" si="300"/>
        <v>13</v>
      </c>
      <c r="N568" s="9">
        <f t="shared" si="300"/>
        <v>13</v>
      </c>
      <c r="O568" s="9">
        <f t="shared" si="300"/>
        <v>14</v>
      </c>
      <c r="P568" s="9">
        <f t="shared" si="300"/>
        <v>12</v>
      </c>
      <c r="Q568" s="9">
        <f t="shared" si="300"/>
        <v>9</v>
      </c>
      <c r="S568" s="102">
        <f t="shared" si="254"/>
        <v>29</v>
      </c>
    </row>
    <row r="569" spans="1:19" hidden="1" x14ac:dyDescent="0.35">
      <c r="A569" s="9" t="s">
        <v>66</v>
      </c>
      <c r="B569" s="9" t="s">
        <v>81</v>
      </c>
      <c r="C569" s="9" t="s">
        <v>79</v>
      </c>
      <c r="D569" s="10" t="s">
        <v>99</v>
      </c>
      <c r="E569" s="9" t="s">
        <v>72</v>
      </c>
      <c r="F569" s="9">
        <f t="shared" ref="F569:Q569" si="301">F629+F725+F803+F875</f>
        <v>35</v>
      </c>
      <c r="G569" s="9">
        <f t="shared" si="301"/>
        <v>36</v>
      </c>
      <c r="H569" s="9">
        <f t="shared" si="301"/>
        <v>36</v>
      </c>
      <c r="I569" s="9">
        <f t="shared" si="301"/>
        <v>44</v>
      </c>
      <c r="J569" s="9">
        <f t="shared" si="301"/>
        <v>40</v>
      </c>
      <c r="K569" s="9">
        <f t="shared" si="301"/>
        <v>45</v>
      </c>
      <c r="L569" s="9">
        <f t="shared" si="301"/>
        <v>49</v>
      </c>
      <c r="M569" s="9">
        <f t="shared" si="301"/>
        <v>48</v>
      </c>
      <c r="N569" s="9">
        <f t="shared" si="301"/>
        <v>53</v>
      </c>
      <c r="O569" s="9">
        <f t="shared" si="301"/>
        <v>57</v>
      </c>
      <c r="P569" s="9">
        <f t="shared" si="301"/>
        <v>44</v>
      </c>
      <c r="Q569" s="9">
        <f t="shared" si="301"/>
        <v>42</v>
      </c>
      <c r="S569" s="102">
        <f t="shared" si="254"/>
        <v>107</v>
      </c>
    </row>
    <row r="570" spans="1:19" hidden="1" x14ac:dyDescent="0.35">
      <c r="A570" s="9" t="s">
        <v>66</v>
      </c>
      <c r="B570" s="9" t="s">
        <v>81</v>
      </c>
      <c r="C570" s="9" t="s">
        <v>79</v>
      </c>
      <c r="D570" s="10" t="s">
        <v>99</v>
      </c>
      <c r="E570" s="9" t="s">
        <v>73</v>
      </c>
      <c r="F570" s="9">
        <f t="shared" ref="F570:Q570" si="302">F630+F726+F804+F876</f>
        <v>19</v>
      </c>
      <c r="G570" s="9">
        <f t="shared" si="302"/>
        <v>21</v>
      </c>
      <c r="H570" s="9">
        <f t="shared" si="302"/>
        <v>20</v>
      </c>
      <c r="I570" s="9">
        <f t="shared" si="302"/>
        <v>26</v>
      </c>
      <c r="J570" s="9">
        <f t="shared" si="302"/>
        <v>24</v>
      </c>
      <c r="K570" s="9">
        <f t="shared" si="302"/>
        <v>26</v>
      </c>
      <c r="L570" s="9">
        <f t="shared" si="302"/>
        <v>29</v>
      </c>
      <c r="M570" s="9">
        <f t="shared" si="302"/>
        <v>26</v>
      </c>
      <c r="N570" s="9">
        <f t="shared" si="302"/>
        <v>28</v>
      </c>
      <c r="O570" s="9">
        <f t="shared" si="302"/>
        <v>29</v>
      </c>
      <c r="P570" s="9">
        <f t="shared" si="302"/>
        <v>25</v>
      </c>
      <c r="Q570" s="9">
        <f t="shared" si="302"/>
        <v>25</v>
      </c>
      <c r="S570" s="102">
        <f t="shared" si="254"/>
        <v>60</v>
      </c>
    </row>
    <row r="571" spans="1:19" hidden="1" x14ac:dyDescent="0.35">
      <c r="A571" s="9" t="s">
        <v>66</v>
      </c>
      <c r="B571" s="9" t="s">
        <v>81</v>
      </c>
      <c r="C571" s="9" t="s">
        <v>79</v>
      </c>
      <c r="D571" s="10" t="s">
        <v>99</v>
      </c>
      <c r="E571" s="9" t="s">
        <v>74</v>
      </c>
      <c r="F571" s="9">
        <f t="shared" ref="F571:Q571" si="303">F631+F727+F805+F877</f>
        <v>21</v>
      </c>
      <c r="G571" s="9">
        <f t="shared" si="303"/>
        <v>25</v>
      </c>
      <c r="H571" s="9">
        <f t="shared" si="303"/>
        <v>24</v>
      </c>
      <c r="I571" s="9">
        <f t="shared" si="303"/>
        <v>31</v>
      </c>
      <c r="J571" s="9">
        <f t="shared" si="303"/>
        <v>27</v>
      </c>
      <c r="K571" s="9">
        <f t="shared" si="303"/>
        <v>29</v>
      </c>
      <c r="L571" s="9">
        <f t="shared" si="303"/>
        <v>33</v>
      </c>
      <c r="M571" s="9">
        <f t="shared" si="303"/>
        <v>31</v>
      </c>
      <c r="N571" s="9">
        <f t="shared" si="303"/>
        <v>34</v>
      </c>
      <c r="O571" s="9">
        <f t="shared" si="303"/>
        <v>34</v>
      </c>
      <c r="P571" s="9">
        <f t="shared" si="303"/>
        <v>29</v>
      </c>
      <c r="Q571" s="9">
        <f t="shared" si="303"/>
        <v>29</v>
      </c>
      <c r="S571" s="102">
        <f t="shared" si="254"/>
        <v>70</v>
      </c>
    </row>
    <row r="572" spans="1:19" hidden="1" x14ac:dyDescent="0.35">
      <c r="A572" s="7" t="s">
        <v>66</v>
      </c>
      <c r="B572" s="7" t="s">
        <v>81</v>
      </c>
      <c r="C572" s="7" t="s">
        <v>193</v>
      </c>
      <c r="D572" s="81" t="s">
        <v>97</v>
      </c>
      <c r="E572" s="7" t="s">
        <v>69</v>
      </c>
      <c r="F572" s="8">
        <f t="shared" ref="F572:Q572" si="304">SUM(F573:F577)</f>
        <v>0</v>
      </c>
      <c r="G572" s="8">
        <f t="shared" si="304"/>
        <v>0</v>
      </c>
      <c r="H572" s="8">
        <f t="shared" si="304"/>
        <v>0</v>
      </c>
      <c r="I572" s="8">
        <f t="shared" si="304"/>
        <v>0</v>
      </c>
      <c r="J572" s="8">
        <f t="shared" si="304"/>
        <v>0</v>
      </c>
      <c r="K572" s="8">
        <f t="shared" si="304"/>
        <v>0</v>
      </c>
      <c r="L572" s="8">
        <f t="shared" si="304"/>
        <v>0</v>
      </c>
      <c r="M572" s="8">
        <f t="shared" si="304"/>
        <v>0</v>
      </c>
      <c r="N572" s="8">
        <f t="shared" si="304"/>
        <v>0</v>
      </c>
      <c r="O572" s="8">
        <f t="shared" si="304"/>
        <v>0</v>
      </c>
      <c r="P572" s="8">
        <f t="shared" si="304"/>
        <v>0</v>
      </c>
      <c r="Q572" s="8">
        <f t="shared" si="304"/>
        <v>0</v>
      </c>
      <c r="S572" s="102">
        <f t="shared" si="254"/>
        <v>0</v>
      </c>
    </row>
    <row r="573" spans="1:19" hidden="1" x14ac:dyDescent="0.35">
      <c r="A573" s="9" t="s">
        <v>66</v>
      </c>
      <c r="B573" s="9" t="s">
        <v>81</v>
      </c>
      <c r="C573" s="9" t="s">
        <v>193</v>
      </c>
      <c r="D573" s="10" t="s">
        <v>97</v>
      </c>
      <c r="E573" s="9" t="s">
        <v>70</v>
      </c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S573" s="102">
        <f t="shared" si="254"/>
        <v>0</v>
      </c>
    </row>
    <row r="574" spans="1:19" hidden="1" x14ac:dyDescent="0.35">
      <c r="A574" s="9" t="s">
        <v>66</v>
      </c>
      <c r="B574" s="9" t="s">
        <v>81</v>
      </c>
      <c r="C574" s="9" t="s">
        <v>193</v>
      </c>
      <c r="D574" s="10" t="s">
        <v>97</v>
      </c>
      <c r="E574" s="9" t="s">
        <v>71</v>
      </c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S574" s="102">
        <f t="shared" si="254"/>
        <v>0</v>
      </c>
    </row>
    <row r="575" spans="1:19" hidden="1" x14ac:dyDescent="0.35">
      <c r="A575" s="9" t="s">
        <v>66</v>
      </c>
      <c r="B575" s="9" t="s">
        <v>81</v>
      </c>
      <c r="C575" s="9" t="s">
        <v>193</v>
      </c>
      <c r="D575" s="10" t="s">
        <v>97</v>
      </c>
      <c r="E575" s="9" t="s">
        <v>72</v>
      </c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S575" s="102">
        <f t="shared" ref="S575:S638" si="305">SUM(F575:H575)</f>
        <v>0</v>
      </c>
    </row>
    <row r="576" spans="1:19" hidden="1" x14ac:dyDescent="0.35">
      <c r="A576" s="9" t="s">
        <v>66</v>
      </c>
      <c r="B576" s="9" t="s">
        <v>81</v>
      </c>
      <c r="C576" s="9" t="s">
        <v>193</v>
      </c>
      <c r="D576" s="10" t="s">
        <v>97</v>
      </c>
      <c r="E576" s="9" t="s">
        <v>73</v>
      </c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S576" s="102">
        <f t="shared" si="305"/>
        <v>0</v>
      </c>
    </row>
    <row r="577" spans="1:19" hidden="1" x14ac:dyDescent="0.35">
      <c r="A577" s="9" t="s">
        <v>66</v>
      </c>
      <c r="B577" s="9" t="s">
        <v>81</v>
      </c>
      <c r="C577" s="9" t="s">
        <v>193</v>
      </c>
      <c r="D577" s="10" t="s">
        <v>97</v>
      </c>
      <c r="E577" s="9" t="s">
        <v>74</v>
      </c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S577" s="102">
        <f t="shared" si="305"/>
        <v>0</v>
      </c>
    </row>
    <row r="578" spans="1:19" hidden="1" x14ac:dyDescent="0.35">
      <c r="A578" s="7" t="s">
        <v>66</v>
      </c>
      <c r="B578" s="7" t="s">
        <v>81</v>
      </c>
      <c r="C578" s="7" t="s">
        <v>100</v>
      </c>
      <c r="D578" s="81" t="s">
        <v>101</v>
      </c>
      <c r="E578" s="7" t="s">
        <v>69</v>
      </c>
      <c r="F578" s="8">
        <f t="shared" ref="F578:Q578" si="306">SUM(F579:F583)</f>
        <v>0</v>
      </c>
      <c r="G578" s="8">
        <f t="shared" si="306"/>
        <v>0</v>
      </c>
      <c r="H578" s="8">
        <f t="shared" si="306"/>
        <v>0</v>
      </c>
      <c r="I578" s="8">
        <f t="shared" si="306"/>
        <v>0</v>
      </c>
      <c r="J578" s="8">
        <f t="shared" si="306"/>
        <v>0</v>
      </c>
      <c r="K578" s="8">
        <f t="shared" si="306"/>
        <v>0</v>
      </c>
      <c r="L578" s="8">
        <f t="shared" si="306"/>
        <v>0</v>
      </c>
      <c r="M578" s="8">
        <f t="shared" si="306"/>
        <v>0</v>
      </c>
      <c r="N578" s="8">
        <f t="shared" si="306"/>
        <v>0</v>
      </c>
      <c r="O578" s="8">
        <f t="shared" si="306"/>
        <v>0</v>
      </c>
      <c r="P578" s="8">
        <f t="shared" si="306"/>
        <v>0</v>
      </c>
      <c r="Q578" s="8">
        <f t="shared" si="306"/>
        <v>0</v>
      </c>
      <c r="S578" s="102">
        <f t="shared" si="305"/>
        <v>0</v>
      </c>
    </row>
    <row r="579" spans="1:19" hidden="1" x14ac:dyDescent="0.35">
      <c r="A579" s="9" t="s">
        <v>66</v>
      </c>
      <c r="B579" s="9" t="s">
        <v>81</v>
      </c>
      <c r="C579" s="9" t="s">
        <v>100</v>
      </c>
      <c r="D579" s="10" t="s">
        <v>101</v>
      </c>
      <c r="E579" s="9" t="s">
        <v>70</v>
      </c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S579" s="102">
        <f t="shared" si="305"/>
        <v>0</v>
      </c>
    </row>
    <row r="580" spans="1:19" hidden="1" x14ac:dyDescent="0.35">
      <c r="A580" s="9" t="s">
        <v>66</v>
      </c>
      <c r="B580" s="9" t="s">
        <v>81</v>
      </c>
      <c r="C580" s="9" t="s">
        <v>100</v>
      </c>
      <c r="D580" s="10" t="s">
        <v>101</v>
      </c>
      <c r="E580" s="9" t="s">
        <v>71</v>
      </c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S580" s="102">
        <f t="shared" si="305"/>
        <v>0</v>
      </c>
    </row>
    <row r="581" spans="1:19" hidden="1" x14ac:dyDescent="0.35">
      <c r="A581" s="9" t="s">
        <v>66</v>
      </c>
      <c r="B581" s="9" t="s">
        <v>81</v>
      </c>
      <c r="C581" s="9" t="s">
        <v>100</v>
      </c>
      <c r="D581" s="10" t="s">
        <v>101</v>
      </c>
      <c r="E581" s="9" t="s">
        <v>72</v>
      </c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S581" s="102">
        <f t="shared" si="305"/>
        <v>0</v>
      </c>
    </row>
    <row r="582" spans="1:19" hidden="1" x14ac:dyDescent="0.35">
      <c r="A582" s="9" t="s">
        <v>66</v>
      </c>
      <c r="B582" s="9" t="s">
        <v>81</v>
      </c>
      <c r="C582" s="9" t="s">
        <v>100</v>
      </c>
      <c r="D582" s="10" t="s">
        <v>101</v>
      </c>
      <c r="E582" s="9" t="s">
        <v>73</v>
      </c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S582" s="102">
        <f t="shared" si="305"/>
        <v>0</v>
      </c>
    </row>
    <row r="583" spans="1:19" hidden="1" x14ac:dyDescent="0.35">
      <c r="A583" s="9" t="s">
        <v>66</v>
      </c>
      <c r="B583" s="9" t="s">
        <v>81</v>
      </c>
      <c r="C583" s="9" t="s">
        <v>100</v>
      </c>
      <c r="D583" s="10" t="s">
        <v>101</v>
      </c>
      <c r="E583" s="9" t="s">
        <v>74</v>
      </c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S583" s="102">
        <f t="shared" si="305"/>
        <v>0</v>
      </c>
    </row>
    <row r="584" spans="1:19" hidden="1" x14ac:dyDescent="0.35">
      <c r="A584" s="7" t="s">
        <v>102</v>
      </c>
      <c r="B584" s="7" t="s">
        <v>81</v>
      </c>
      <c r="C584" s="7" t="s">
        <v>103</v>
      </c>
      <c r="D584" s="81" t="s">
        <v>96</v>
      </c>
      <c r="E584" s="7" t="s">
        <v>69</v>
      </c>
      <c r="F584" s="8">
        <f t="shared" ref="F584:Q584" si="307">SUM(F585:F589)</f>
        <v>31328693285.872498</v>
      </c>
      <c r="G584" s="8">
        <f t="shared" si="307"/>
        <v>31692393685.007496</v>
      </c>
      <c r="H584" s="8">
        <f t="shared" si="307"/>
        <v>31866010217.07</v>
      </c>
      <c r="I584" s="8">
        <f t="shared" si="307"/>
        <v>32337888783.822495</v>
      </c>
      <c r="J584" s="8">
        <f t="shared" si="307"/>
        <v>32685664560.099998</v>
      </c>
      <c r="K584" s="8">
        <f t="shared" si="307"/>
        <v>32687348412.75</v>
      </c>
      <c r="L584" s="8">
        <f t="shared" si="307"/>
        <v>33471744021.567497</v>
      </c>
      <c r="M584" s="8">
        <f t="shared" si="307"/>
        <v>33976292564.0625</v>
      </c>
      <c r="N584" s="8">
        <f t="shared" si="307"/>
        <v>34056254840.16</v>
      </c>
      <c r="O584" s="8">
        <f t="shared" si="307"/>
        <v>34923865183.729996</v>
      </c>
      <c r="P584" s="8">
        <f t="shared" si="307"/>
        <v>35443345138.512497</v>
      </c>
      <c r="Q584" s="8">
        <f t="shared" si="307"/>
        <v>35565270905.360001</v>
      </c>
      <c r="S584" s="102">
        <f t="shared" si="305"/>
        <v>94887097187.949982</v>
      </c>
    </row>
    <row r="585" spans="1:19" hidden="1" x14ac:dyDescent="0.35">
      <c r="A585" s="9" t="s">
        <v>102</v>
      </c>
      <c r="B585" s="13" t="s">
        <v>81</v>
      </c>
      <c r="C585" s="9" t="s">
        <v>103</v>
      </c>
      <c r="D585" s="10" t="s">
        <v>96</v>
      </c>
      <c r="E585" s="9" t="s">
        <v>70</v>
      </c>
      <c r="F585" s="11">
        <v>2726795750.8042779</v>
      </c>
      <c r="G585" s="11">
        <v>2758451609.9835162</v>
      </c>
      <c r="H585" s="11">
        <v>2773562895.2700582</v>
      </c>
      <c r="I585" s="11">
        <v>2814634396.688107</v>
      </c>
      <c r="J585" s="11">
        <v>2844904203.9964695</v>
      </c>
      <c r="K585" s="11">
        <v>2845050763.6441731</v>
      </c>
      <c r="L585" s="11">
        <v>2913323212.595551</v>
      </c>
      <c r="M585" s="11">
        <v>2957238252.6898108</v>
      </c>
      <c r="N585" s="11">
        <v>2964198032.1066442</v>
      </c>
      <c r="O585" s="11">
        <v>3039713348.8998718</v>
      </c>
      <c r="P585" s="11">
        <v>3084927993.5198464</v>
      </c>
      <c r="Q585" s="11">
        <v>3095540203.2254853</v>
      </c>
      <c r="S585" s="102">
        <f t="shared" si="305"/>
        <v>8258810256.0578518</v>
      </c>
    </row>
    <row r="586" spans="1:19" hidden="1" x14ac:dyDescent="0.35">
      <c r="A586" s="9" t="s">
        <v>102</v>
      </c>
      <c r="B586" s="13" t="s">
        <v>81</v>
      </c>
      <c r="C586" s="9" t="s">
        <v>103</v>
      </c>
      <c r="D586" s="10" t="s">
        <v>96</v>
      </c>
      <c r="E586" s="9" t="s">
        <v>71</v>
      </c>
      <c r="F586" s="11">
        <v>2421153610.3865738</v>
      </c>
      <c r="G586" s="11">
        <v>2449261215.3361177</v>
      </c>
      <c r="H586" s="11">
        <v>2462678701.0125947</v>
      </c>
      <c r="I586" s="11">
        <v>2499146564.0393639</v>
      </c>
      <c r="J586" s="11">
        <v>2526023477.4380774</v>
      </c>
      <c r="K586" s="11">
        <v>2526153609.451108</v>
      </c>
      <c r="L586" s="11">
        <v>2586773509.6470819</v>
      </c>
      <c r="M586" s="11">
        <v>2625766183.6833119</v>
      </c>
      <c r="N586" s="11">
        <v>2631945852.6436987</v>
      </c>
      <c r="O586" s="11">
        <v>2698996779.2998228</v>
      </c>
      <c r="P586" s="11">
        <v>2739143387.2852974</v>
      </c>
      <c r="Q586" s="11">
        <v>2748566091.5107269</v>
      </c>
      <c r="S586" s="102">
        <f t="shared" si="305"/>
        <v>7333093526.7352867</v>
      </c>
    </row>
    <row r="587" spans="1:19" hidden="1" x14ac:dyDescent="0.35">
      <c r="A587" s="9" t="s">
        <v>102</v>
      </c>
      <c r="B587" s="13" t="s">
        <v>81</v>
      </c>
      <c r="C587" s="9" t="s">
        <v>103</v>
      </c>
      <c r="D587" s="10" t="s">
        <v>96</v>
      </c>
      <c r="E587" s="9" t="s">
        <v>72</v>
      </c>
      <c r="F587" s="11">
        <v>12278899880.987066</v>
      </c>
      <c r="G587" s="11">
        <v>12421447824.078823</v>
      </c>
      <c r="H587" s="11">
        <v>12489494709.897741</v>
      </c>
      <c r="I587" s="11">
        <v>12674441768.629694</v>
      </c>
      <c r="J587" s="11">
        <v>12810748249.687735</v>
      </c>
      <c r="K587" s="11">
        <v>12811408215.231623</v>
      </c>
      <c r="L587" s="11">
        <v>13118842523.450895</v>
      </c>
      <c r="M587" s="11">
        <v>13316594181.391502</v>
      </c>
      <c r="N587" s="11">
        <v>13347934421.901943</v>
      </c>
      <c r="O587" s="11">
        <v>13687983732.200144</v>
      </c>
      <c r="P587" s="11">
        <v>13891587575.384705</v>
      </c>
      <c r="Q587" s="11">
        <v>13939374895.154858</v>
      </c>
      <c r="S587" s="102">
        <f t="shared" si="305"/>
        <v>37189842414.963631</v>
      </c>
    </row>
    <row r="588" spans="1:19" hidden="1" x14ac:dyDescent="0.35">
      <c r="A588" s="9" t="s">
        <v>102</v>
      </c>
      <c r="B588" s="13" t="s">
        <v>81</v>
      </c>
      <c r="C588" s="9" t="s">
        <v>103</v>
      </c>
      <c r="D588" s="10" t="s">
        <v>96</v>
      </c>
      <c r="E588" s="9" t="s">
        <v>73</v>
      </c>
      <c r="F588" s="11">
        <v>6731547270.3950014</v>
      </c>
      <c r="G588" s="11">
        <v>6809695005.6579599</v>
      </c>
      <c r="H588" s="11">
        <v>6846999718.0453033</v>
      </c>
      <c r="I588" s="11">
        <v>6948391526.7937746</v>
      </c>
      <c r="J588" s="11">
        <v>7023117563.2788639</v>
      </c>
      <c r="K588" s="11">
        <v>7023479370.0611143</v>
      </c>
      <c r="L588" s="11">
        <v>7192021226.2842197</v>
      </c>
      <c r="M588" s="11">
        <v>7300432781.5642977</v>
      </c>
      <c r="N588" s="11">
        <v>7317614150.620677</v>
      </c>
      <c r="O588" s="11">
        <v>7504036226.5985088</v>
      </c>
      <c r="P588" s="11">
        <v>7615656071.0564947</v>
      </c>
      <c r="Q588" s="11">
        <v>7641854069.6619215</v>
      </c>
      <c r="S588" s="102">
        <f t="shared" si="305"/>
        <v>20388241994.098267</v>
      </c>
    </row>
    <row r="589" spans="1:19" hidden="1" x14ac:dyDescent="0.35">
      <c r="A589" s="9" t="s">
        <v>102</v>
      </c>
      <c r="B589" s="13" t="s">
        <v>81</v>
      </c>
      <c r="C589" s="9" t="s">
        <v>103</v>
      </c>
      <c r="D589" s="10" t="s">
        <v>96</v>
      </c>
      <c r="E589" s="9" t="s">
        <v>74</v>
      </c>
      <c r="F589" s="11">
        <v>7170296773.2995796</v>
      </c>
      <c r="G589" s="11">
        <v>7253538029.9510813</v>
      </c>
      <c r="H589" s="11">
        <v>7293274192.8443022</v>
      </c>
      <c r="I589" s="11">
        <v>7401274527.6715603</v>
      </c>
      <c r="J589" s="11">
        <v>7480871065.6988516</v>
      </c>
      <c r="K589" s="11">
        <v>7481256454.3619804</v>
      </c>
      <c r="L589" s="11">
        <v>7660783549.5897512</v>
      </c>
      <c r="M589" s="11">
        <v>7776261164.7335768</v>
      </c>
      <c r="N589" s="11">
        <v>7794562382.8870363</v>
      </c>
      <c r="O589" s="11">
        <v>7993135096.7316532</v>
      </c>
      <c r="P589" s="11">
        <v>8112030111.2661543</v>
      </c>
      <c r="Q589" s="11">
        <v>8139935645.8070078</v>
      </c>
      <c r="S589" s="102">
        <f t="shared" si="305"/>
        <v>21717108996.094963</v>
      </c>
    </row>
    <row r="590" spans="1:19" hidden="1" x14ac:dyDescent="0.35">
      <c r="A590" s="7" t="s">
        <v>102</v>
      </c>
      <c r="B590" s="7" t="s">
        <v>81</v>
      </c>
      <c r="C590" s="7" t="s">
        <v>106</v>
      </c>
      <c r="D590" s="81" t="s">
        <v>96</v>
      </c>
      <c r="E590" s="7" t="s">
        <v>69</v>
      </c>
      <c r="F590" s="8">
        <f t="shared" ref="F590:Q590" si="308">SUM(F591:F595)</f>
        <v>199748552.17706478</v>
      </c>
      <c r="G590" s="8">
        <f t="shared" si="308"/>
        <v>178433645.88892227</v>
      </c>
      <c r="H590" s="8">
        <f t="shared" si="308"/>
        <v>166292243.57289189</v>
      </c>
      <c r="I590" s="8">
        <f t="shared" si="308"/>
        <v>205144730.98418948</v>
      </c>
      <c r="J590" s="8">
        <f t="shared" si="308"/>
        <v>183560015.75569081</v>
      </c>
      <c r="K590" s="8">
        <f t="shared" si="308"/>
        <v>196420908.57933787</v>
      </c>
      <c r="L590" s="8">
        <f t="shared" si="308"/>
        <v>220973522.15175515</v>
      </c>
      <c r="M590" s="8">
        <f t="shared" si="308"/>
        <v>192373774.4739944</v>
      </c>
      <c r="N590" s="8">
        <f t="shared" si="308"/>
        <v>212609445.00071192</v>
      </c>
      <c r="O590" s="8">
        <f t="shared" si="308"/>
        <v>215307534.40427428</v>
      </c>
      <c r="P590" s="8">
        <f t="shared" si="308"/>
        <v>204605113.103477</v>
      </c>
      <c r="Q590" s="8">
        <f t="shared" si="308"/>
        <v>203615813.65550411</v>
      </c>
      <c r="S590" s="102">
        <f t="shared" si="305"/>
        <v>544474441.63887894</v>
      </c>
    </row>
    <row r="591" spans="1:19" hidden="1" x14ac:dyDescent="0.35">
      <c r="A591" s="9" t="s">
        <v>102</v>
      </c>
      <c r="B591" s="13" t="s">
        <v>81</v>
      </c>
      <c r="C591" s="9" t="s">
        <v>106</v>
      </c>
      <c r="D591" s="10" t="s">
        <v>96</v>
      </c>
      <c r="E591" s="9" t="s">
        <v>70</v>
      </c>
      <c r="F591" s="11">
        <v>17385771.514171142</v>
      </c>
      <c r="G591" s="11">
        <v>15530558.615090292</v>
      </c>
      <c r="H591" s="11">
        <v>14473791.773841714</v>
      </c>
      <c r="I591" s="11">
        <v>17855445.66583718</v>
      </c>
      <c r="J591" s="11">
        <v>15976749.059173031</v>
      </c>
      <c r="K591" s="11">
        <v>17096139.12064375</v>
      </c>
      <c r="L591" s="11">
        <v>19233156.51072422</v>
      </c>
      <c r="M591" s="11">
        <v>16743883.506894225</v>
      </c>
      <c r="N591" s="11">
        <v>18505161.575641867</v>
      </c>
      <c r="O591" s="11">
        <v>18739998.651474886</v>
      </c>
      <c r="P591" s="11">
        <v>17808478.250670578</v>
      </c>
      <c r="Q591" s="11">
        <v>17722371.322865132</v>
      </c>
      <c r="S591" s="102">
        <f t="shared" si="305"/>
        <v>47390121.90310315</v>
      </c>
    </row>
    <row r="592" spans="1:19" hidden="1" x14ac:dyDescent="0.35">
      <c r="A592" s="9" t="s">
        <v>102</v>
      </c>
      <c r="B592" s="13" t="s">
        <v>81</v>
      </c>
      <c r="C592" s="9" t="s">
        <v>106</v>
      </c>
      <c r="D592" s="10" t="s">
        <v>96</v>
      </c>
      <c r="E592" s="9" t="s">
        <v>71</v>
      </c>
      <c r="F592" s="11">
        <v>15437028.40906799</v>
      </c>
      <c r="G592" s="11">
        <v>13789763.333449295</v>
      </c>
      <c r="H592" s="11">
        <v>12851447.784046248</v>
      </c>
      <c r="I592" s="11">
        <v>15854057.542136015</v>
      </c>
      <c r="J592" s="11">
        <v>14185941.009863921</v>
      </c>
      <c r="K592" s="11">
        <v>15179860.44367604</v>
      </c>
      <c r="L592" s="11">
        <v>17077342.999135546</v>
      </c>
      <c r="M592" s="11">
        <v>14867088.593875024</v>
      </c>
      <c r="N592" s="11">
        <v>16430947.842880111</v>
      </c>
      <c r="O592" s="11">
        <v>16639462.409414124</v>
      </c>
      <c r="P592" s="11">
        <v>15812354.628829211</v>
      </c>
      <c r="Q592" s="11">
        <v>15735899.287766736</v>
      </c>
      <c r="S592" s="102">
        <f t="shared" si="305"/>
        <v>42078239.526563533</v>
      </c>
    </row>
    <row r="593" spans="1:19" hidden="1" x14ac:dyDescent="0.35">
      <c r="A593" s="9" t="s">
        <v>102</v>
      </c>
      <c r="B593" s="13" t="s">
        <v>81</v>
      </c>
      <c r="C593" s="9" t="s">
        <v>106</v>
      </c>
      <c r="D593" s="10" t="s">
        <v>96</v>
      </c>
      <c r="E593" s="9" t="s">
        <v>72</v>
      </c>
      <c r="F593" s="11">
        <v>67764012.924146682</v>
      </c>
      <c r="G593" s="11">
        <v>59409894.930890128</v>
      </c>
      <c r="H593" s="11">
        <v>54651220.124604791</v>
      </c>
      <c r="I593" s="11">
        <v>69878979.504717961</v>
      </c>
      <c r="J593" s="11">
        <v>61419113.18243286</v>
      </c>
      <c r="K593" s="11">
        <v>66459783.532794379</v>
      </c>
      <c r="L593" s="11">
        <v>76082881.47439371</v>
      </c>
      <c r="M593" s="11">
        <v>64873558.597365946</v>
      </c>
      <c r="N593" s="11">
        <v>72804683.274508223</v>
      </c>
      <c r="O593" s="11">
        <v>73862166.564793885</v>
      </c>
      <c r="P593" s="11">
        <v>69667482.846660838</v>
      </c>
      <c r="Q593" s="11">
        <v>69279738.973556086</v>
      </c>
      <c r="S593" s="102">
        <f t="shared" si="305"/>
        <v>181825127.97964162</v>
      </c>
    </row>
    <row r="594" spans="1:19" hidden="1" x14ac:dyDescent="0.35">
      <c r="A594" s="9" t="s">
        <v>102</v>
      </c>
      <c r="B594" s="13" t="s">
        <v>81</v>
      </c>
      <c r="C594" s="9" t="s">
        <v>106</v>
      </c>
      <c r="D594" s="10" t="s">
        <v>96</v>
      </c>
      <c r="E594" s="9" t="s">
        <v>73</v>
      </c>
      <c r="F594" s="11">
        <v>42919658.630614556</v>
      </c>
      <c r="G594" s="11">
        <v>38339758.092363469</v>
      </c>
      <c r="H594" s="11">
        <v>35730953.988296412</v>
      </c>
      <c r="I594" s="11">
        <v>44079127.121311039</v>
      </c>
      <c r="J594" s="11">
        <v>39441253.158525132</v>
      </c>
      <c r="K594" s="11">
        <v>42204653.061351724</v>
      </c>
      <c r="L594" s="11">
        <v>47480234.694020696</v>
      </c>
      <c r="M594" s="11">
        <v>41335051.693329372</v>
      </c>
      <c r="N594" s="11">
        <v>45683058.533441164</v>
      </c>
      <c r="O594" s="11">
        <v>46262792.778789401</v>
      </c>
      <c r="P594" s="11">
        <v>43963180.272241391</v>
      </c>
      <c r="Q594" s="11">
        <v>43750611.048947029</v>
      </c>
      <c r="S594" s="102">
        <f t="shared" si="305"/>
        <v>116990370.71127445</v>
      </c>
    </row>
    <row r="595" spans="1:19" hidden="1" x14ac:dyDescent="0.35">
      <c r="A595" s="9" t="s">
        <v>102</v>
      </c>
      <c r="B595" s="13" t="s">
        <v>81</v>
      </c>
      <c r="C595" s="9" t="s">
        <v>106</v>
      </c>
      <c r="D595" s="10" t="s">
        <v>96</v>
      </c>
      <c r="E595" s="9" t="s">
        <v>74</v>
      </c>
      <c r="F595" s="11">
        <v>56242080.699064404</v>
      </c>
      <c r="G595" s="11">
        <v>51363670.917129114</v>
      </c>
      <c r="H595" s="11">
        <v>48584829.902102709</v>
      </c>
      <c r="I595" s="11">
        <v>57477121.150187276</v>
      </c>
      <c r="J595" s="11">
        <v>52536959.345695838</v>
      </c>
      <c r="K595" s="11">
        <v>55480472.420871973</v>
      </c>
      <c r="L595" s="11">
        <v>61099906.473480985</v>
      </c>
      <c r="M595" s="11">
        <v>54554192.082529843</v>
      </c>
      <c r="N595" s="11">
        <v>59185593.774240561</v>
      </c>
      <c r="O595" s="11">
        <v>59803113.999801993</v>
      </c>
      <c r="P595" s="11">
        <v>57353617.105074979</v>
      </c>
      <c r="Q595" s="11">
        <v>57127193.022369117</v>
      </c>
      <c r="S595" s="102">
        <f t="shared" si="305"/>
        <v>156190581.51829624</v>
      </c>
    </row>
    <row r="596" spans="1:19" hidden="1" x14ac:dyDescent="0.35">
      <c r="A596" s="7" t="s">
        <v>102</v>
      </c>
      <c r="B596" s="7" t="s">
        <v>81</v>
      </c>
      <c r="C596" s="7" t="s">
        <v>107</v>
      </c>
      <c r="D596" s="81" t="s">
        <v>96</v>
      </c>
      <c r="E596" s="7" t="s">
        <v>69</v>
      </c>
      <c r="F596" s="8">
        <f t="shared" ref="F596:Q596" si="309">SUM(F597:F601)</f>
        <v>0</v>
      </c>
      <c r="G596" s="8">
        <f t="shared" si="309"/>
        <v>0</v>
      </c>
      <c r="H596" s="8">
        <f t="shared" si="309"/>
        <v>0</v>
      </c>
      <c r="I596" s="8">
        <f t="shared" si="309"/>
        <v>0</v>
      </c>
      <c r="J596" s="8">
        <f t="shared" si="309"/>
        <v>0</v>
      </c>
      <c r="K596" s="8">
        <f t="shared" si="309"/>
        <v>0</v>
      </c>
      <c r="L596" s="8">
        <f t="shared" si="309"/>
        <v>0</v>
      </c>
      <c r="M596" s="8">
        <f t="shared" si="309"/>
        <v>0</v>
      </c>
      <c r="N596" s="8">
        <f t="shared" si="309"/>
        <v>0</v>
      </c>
      <c r="O596" s="8">
        <f t="shared" si="309"/>
        <v>0</v>
      </c>
      <c r="P596" s="8">
        <f t="shared" si="309"/>
        <v>0</v>
      </c>
      <c r="Q596" s="8">
        <f t="shared" si="309"/>
        <v>0</v>
      </c>
      <c r="S596" s="102">
        <f t="shared" si="305"/>
        <v>0</v>
      </c>
    </row>
    <row r="597" spans="1:19" hidden="1" x14ac:dyDescent="0.35">
      <c r="A597" s="9" t="s">
        <v>102</v>
      </c>
      <c r="B597" s="13" t="s">
        <v>81</v>
      </c>
      <c r="C597" s="9" t="s">
        <v>107</v>
      </c>
      <c r="D597" s="10" t="s">
        <v>96</v>
      </c>
      <c r="E597" s="9" t="s">
        <v>70</v>
      </c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S597" s="102">
        <f t="shared" si="305"/>
        <v>0</v>
      </c>
    </row>
    <row r="598" spans="1:19" hidden="1" x14ac:dyDescent="0.35">
      <c r="A598" s="9" t="s">
        <v>102</v>
      </c>
      <c r="B598" s="13" t="s">
        <v>81</v>
      </c>
      <c r="C598" s="9" t="s">
        <v>107</v>
      </c>
      <c r="D598" s="10" t="s">
        <v>96</v>
      </c>
      <c r="E598" s="9" t="s">
        <v>71</v>
      </c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S598" s="102">
        <f t="shared" si="305"/>
        <v>0</v>
      </c>
    </row>
    <row r="599" spans="1:19" hidden="1" x14ac:dyDescent="0.35">
      <c r="A599" s="9" t="s">
        <v>102</v>
      </c>
      <c r="B599" s="13" t="s">
        <v>81</v>
      </c>
      <c r="C599" s="9" t="s">
        <v>107</v>
      </c>
      <c r="D599" s="10" t="s">
        <v>96</v>
      </c>
      <c r="E599" s="9" t="s">
        <v>72</v>
      </c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S599" s="102">
        <f t="shared" si="305"/>
        <v>0</v>
      </c>
    </row>
    <row r="600" spans="1:19" hidden="1" x14ac:dyDescent="0.35">
      <c r="A600" s="9" t="s">
        <v>102</v>
      </c>
      <c r="B600" s="13" t="s">
        <v>81</v>
      </c>
      <c r="C600" s="9" t="s">
        <v>107</v>
      </c>
      <c r="D600" s="10" t="s">
        <v>96</v>
      </c>
      <c r="E600" s="9" t="s">
        <v>73</v>
      </c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S600" s="102">
        <f t="shared" si="305"/>
        <v>0</v>
      </c>
    </row>
    <row r="601" spans="1:19" hidden="1" x14ac:dyDescent="0.35">
      <c r="A601" s="9" t="s">
        <v>102</v>
      </c>
      <c r="B601" s="13" t="s">
        <v>81</v>
      </c>
      <c r="C601" s="9" t="s">
        <v>107</v>
      </c>
      <c r="D601" s="10" t="s">
        <v>96</v>
      </c>
      <c r="E601" s="9" t="s">
        <v>74</v>
      </c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S601" s="102">
        <f t="shared" si="305"/>
        <v>0</v>
      </c>
    </row>
    <row r="602" spans="1:19" hidden="1" x14ac:dyDescent="0.35">
      <c r="A602" s="7" t="s">
        <v>102</v>
      </c>
      <c r="B602" s="7" t="s">
        <v>81</v>
      </c>
      <c r="C602" s="7" t="s">
        <v>194</v>
      </c>
      <c r="D602" s="81" t="s">
        <v>97</v>
      </c>
      <c r="E602" s="7" t="s">
        <v>69</v>
      </c>
      <c r="F602" s="8">
        <f t="shared" ref="F602:Q602" si="310">SUM(F603:F607)</f>
        <v>0</v>
      </c>
      <c r="G602" s="8">
        <f t="shared" si="310"/>
        <v>0</v>
      </c>
      <c r="H602" s="8">
        <f t="shared" si="310"/>
        <v>0</v>
      </c>
      <c r="I602" s="8">
        <f t="shared" si="310"/>
        <v>0</v>
      </c>
      <c r="J602" s="8">
        <f t="shared" si="310"/>
        <v>0</v>
      </c>
      <c r="K602" s="8">
        <f t="shared" si="310"/>
        <v>0</v>
      </c>
      <c r="L602" s="8">
        <f t="shared" si="310"/>
        <v>0</v>
      </c>
      <c r="M602" s="8">
        <f t="shared" si="310"/>
        <v>0</v>
      </c>
      <c r="N602" s="8">
        <f t="shared" si="310"/>
        <v>0</v>
      </c>
      <c r="O602" s="8">
        <f t="shared" si="310"/>
        <v>0</v>
      </c>
      <c r="P602" s="8">
        <f t="shared" si="310"/>
        <v>0</v>
      </c>
      <c r="Q602" s="8">
        <f t="shared" si="310"/>
        <v>0</v>
      </c>
      <c r="S602" s="102">
        <f t="shared" si="305"/>
        <v>0</v>
      </c>
    </row>
    <row r="603" spans="1:19" hidden="1" x14ac:dyDescent="0.35">
      <c r="A603" s="9" t="s">
        <v>102</v>
      </c>
      <c r="B603" s="13" t="s">
        <v>81</v>
      </c>
      <c r="C603" s="9" t="s">
        <v>194</v>
      </c>
      <c r="D603" s="10" t="s">
        <v>97</v>
      </c>
      <c r="E603" s="9" t="s">
        <v>70</v>
      </c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S603" s="102">
        <f t="shared" si="305"/>
        <v>0</v>
      </c>
    </row>
    <row r="604" spans="1:19" hidden="1" x14ac:dyDescent="0.35">
      <c r="A604" s="9" t="s">
        <v>102</v>
      </c>
      <c r="B604" s="13" t="s">
        <v>81</v>
      </c>
      <c r="C604" s="9" t="s">
        <v>194</v>
      </c>
      <c r="D604" s="10" t="s">
        <v>97</v>
      </c>
      <c r="E604" s="9" t="s">
        <v>71</v>
      </c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S604" s="102">
        <f t="shared" si="305"/>
        <v>0</v>
      </c>
    </row>
    <row r="605" spans="1:19" hidden="1" x14ac:dyDescent="0.35">
      <c r="A605" s="9" t="s">
        <v>102</v>
      </c>
      <c r="B605" s="13" t="s">
        <v>81</v>
      </c>
      <c r="C605" s="9" t="s">
        <v>194</v>
      </c>
      <c r="D605" s="10" t="s">
        <v>97</v>
      </c>
      <c r="E605" s="9" t="s">
        <v>72</v>
      </c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S605" s="102">
        <f t="shared" si="305"/>
        <v>0</v>
      </c>
    </row>
    <row r="606" spans="1:19" hidden="1" x14ac:dyDescent="0.35">
      <c r="A606" s="9" t="s">
        <v>102</v>
      </c>
      <c r="B606" s="13" t="s">
        <v>81</v>
      </c>
      <c r="C606" s="9" t="s">
        <v>194</v>
      </c>
      <c r="D606" s="10" t="s">
        <v>97</v>
      </c>
      <c r="E606" s="9" t="s">
        <v>73</v>
      </c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S606" s="102">
        <f t="shared" si="305"/>
        <v>0</v>
      </c>
    </row>
    <row r="607" spans="1:19" hidden="1" x14ac:dyDescent="0.35">
      <c r="A607" s="9" t="s">
        <v>102</v>
      </c>
      <c r="B607" s="13" t="s">
        <v>81</v>
      </c>
      <c r="C607" s="9" t="s">
        <v>194</v>
      </c>
      <c r="D607" s="10" t="s">
        <v>97</v>
      </c>
      <c r="E607" s="9" t="s">
        <v>74</v>
      </c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S607" s="102">
        <f t="shared" si="305"/>
        <v>0</v>
      </c>
    </row>
    <row r="608" spans="1:19" hidden="1" x14ac:dyDescent="0.35">
      <c r="A608" s="7" t="s">
        <v>102</v>
      </c>
      <c r="B608" s="7" t="s">
        <v>81</v>
      </c>
      <c r="C608" s="7" t="s">
        <v>108</v>
      </c>
      <c r="D608" s="81" t="s">
        <v>101</v>
      </c>
      <c r="E608" s="7" t="s">
        <v>69</v>
      </c>
      <c r="F608" s="8">
        <f t="shared" ref="F608:Q608" si="311">SUM(F609:F613)</f>
        <v>0</v>
      </c>
      <c r="G608" s="8">
        <f t="shared" si="311"/>
        <v>0</v>
      </c>
      <c r="H608" s="8">
        <f t="shared" si="311"/>
        <v>0</v>
      </c>
      <c r="I608" s="8">
        <f t="shared" si="311"/>
        <v>0</v>
      </c>
      <c r="J608" s="8">
        <f t="shared" si="311"/>
        <v>0</v>
      </c>
      <c r="K608" s="8">
        <f t="shared" si="311"/>
        <v>0</v>
      </c>
      <c r="L608" s="8">
        <f t="shared" si="311"/>
        <v>1</v>
      </c>
      <c r="M608" s="8">
        <f t="shared" si="311"/>
        <v>0</v>
      </c>
      <c r="N608" s="8">
        <f t="shared" si="311"/>
        <v>0</v>
      </c>
      <c r="O608" s="8">
        <f t="shared" si="311"/>
        <v>0</v>
      </c>
      <c r="P608" s="8">
        <f t="shared" si="311"/>
        <v>1</v>
      </c>
      <c r="Q608" s="8">
        <f t="shared" si="311"/>
        <v>0</v>
      </c>
      <c r="S608" s="102">
        <f t="shared" si="305"/>
        <v>0</v>
      </c>
    </row>
    <row r="609" spans="1:19" hidden="1" x14ac:dyDescent="0.35">
      <c r="A609" s="9" t="s">
        <v>102</v>
      </c>
      <c r="B609" s="13" t="s">
        <v>81</v>
      </c>
      <c r="C609" s="9" t="s">
        <v>108</v>
      </c>
      <c r="D609" s="10" t="s">
        <v>101</v>
      </c>
      <c r="E609" s="9" t="s">
        <v>70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9">
        <v>0</v>
      </c>
      <c r="N609" s="9">
        <v>0</v>
      </c>
      <c r="O609" s="9">
        <v>0</v>
      </c>
      <c r="P609" s="9">
        <v>0</v>
      </c>
      <c r="Q609" s="9">
        <v>0</v>
      </c>
      <c r="S609" s="102">
        <f t="shared" si="305"/>
        <v>0</v>
      </c>
    </row>
    <row r="610" spans="1:19" hidden="1" x14ac:dyDescent="0.35">
      <c r="A610" s="9" t="s">
        <v>102</v>
      </c>
      <c r="B610" s="13" t="s">
        <v>81</v>
      </c>
      <c r="C610" s="9" t="s">
        <v>108</v>
      </c>
      <c r="D610" s="10" t="s">
        <v>101</v>
      </c>
      <c r="E610" s="9" t="s">
        <v>71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9">
        <v>0</v>
      </c>
      <c r="N610" s="9">
        <v>0</v>
      </c>
      <c r="O610" s="9">
        <v>0</v>
      </c>
      <c r="P610" s="9">
        <v>0</v>
      </c>
      <c r="Q610" s="9">
        <v>0</v>
      </c>
      <c r="S610" s="102">
        <f t="shared" si="305"/>
        <v>0</v>
      </c>
    </row>
    <row r="611" spans="1:19" hidden="1" x14ac:dyDescent="0.35">
      <c r="A611" s="9" t="s">
        <v>102</v>
      </c>
      <c r="B611" s="13" t="s">
        <v>81</v>
      </c>
      <c r="C611" s="9" t="s">
        <v>108</v>
      </c>
      <c r="D611" s="10" t="s">
        <v>101</v>
      </c>
      <c r="E611" s="9" t="s">
        <v>72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1</v>
      </c>
      <c r="M611" s="9">
        <v>0</v>
      </c>
      <c r="N611" s="9">
        <v>0</v>
      </c>
      <c r="O611" s="9">
        <v>0</v>
      </c>
      <c r="P611" s="9">
        <v>0</v>
      </c>
      <c r="Q611" s="9">
        <v>0</v>
      </c>
      <c r="S611" s="102">
        <f t="shared" si="305"/>
        <v>0</v>
      </c>
    </row>
    <row r="612" spans="1:19" hidden="1" x14ac:dyDescent="0.35">
      <c r="A612" s="9" t="s">
        <v>102</v>
      </c>
      <c r="B612" s="13" t="s">
        <v>81</v>
      </c>
      <c r="C612" s="9" t="s">
        <v>108</v>
      </c>
      <c r="D612" s="10" t="s">
        <v>101</v>
      </c>
      <c r="E612" s="9" t="s">
        <v>73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9">
        <v>0</v>
      </c>
      <c r="N612" s="9">
        <v>0</v>
      </c>
      <c r="O612" s="9">
        <v>0</v>
      </c>
      <c r="P612" s="9">
        <v>0</v>
      </c>
      <c r="Q612" s="9">
        <v>0</v>
      </c>
      <c r="S612" s="102">
        <f t="shared" si="305"/>
        <v>0</v>
      </c>
    </row>
    <row r="613" spans="1:19" hidden="1" x14ac:dyDescent="0.35">
      <c r="A613" s="9" t="s">
        <v>102</v>
      </c>
      <c r="B613" s="13" t="s">
        <v>81</v>
      </c>
      <c r="C613" s="9" t="s">
        <v>108</v>
      </c>
      <c r="D613" s="10" t="s">
        <v>101</v>
      </c>
      <c r="E613" s="9" t="s">
        <v>74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9">
        <v>0</v>
      </c>
      <c r="N613" s="9">
        <v>0</v>
      </c>
      <c r="O613" s="9">
        <v>0</v>
      </c>
      <c r="P613" s="9">
        <v>1</v>
      </c>
      <c r="Q613" s="9">
        <v>0</v>
      </c>
      <c r="S613" s="102">
        <f t="shared" si="305"/>
        <v>0</v>
      </c>
    </row>
    <row r="614" spans="1:19" hidden="1" x14ac:dyDescent="0.35">
      <c r="A614" s="7" t="s">
        <v>102</v>
      </c>
      <c r="B614" s="7" t="s">
        <v>81</v>
      </c>
      <c r="C614" s="7" t="s">
        <v>109</v>
      </c>
      <c r="D614" s="81" t="s">
        <v>97</v>
      </c>
      <c r="E614" s="7" t="s">
        <v>69</v>
      </c>
      <c r="F614" s="8">
        <f t="shared" ref="F614:Q614" si="312">SUM(F615:F619)</f>
        <v>36</v>
      </c>
      <c r="G614" s="8">
        <f t="shared" si="312"/>
        <v>33</v>
      </c>
      <c r="H614" s="8">
        <f t="shared" si="312"/>
        <v>31</v>
      </c>
      <c r="I614" s="8">
        <f t="shared" si="312"/>
        <v>37</v>
      </c>
      <c r="J614" s="8">
        <f t="shared" si="312"/>
        <v>34</v>
      </c>
      <c r="K614" s="8">
        <f t="shared" si="312"/>
        <v>36</v>
      </c>
      <c r="L614" s="8">
        <f t="shared" si="312"/>
        <v>40</v>
      </c>
      <c r="M614" s="8">
        <f t="shared" si="312"/>
        <v>35</v>
      </c>
      <c r="N614" s="8">
        <f t="shared" si="312"/>
        <v>38</v>
      </c>
      <c r="O614" s="8">
        <f t="shared" si="312"/>
        <v>39</v>
      </c>
      <c r="P614" s="8">
        <f t="shared" si="312"/>
        <v>37</v>
      </c>
      <c r="Q614" s="8">
        <f t="shared" si="312"/>
        <v>38</v>
      </c>
      <c r="S614" s="102">
        <f t="shared" si="305"/>
        <v>100</v>
      </c>
    </row>
    <row r="615" spans="1:19" hidden="1" x14ac:dyDescent="0.35">
      <c r="A615" s="9" t="s">
        <v>102</v>
      </c>
      <c r="B615" s="13" t="s">
        <v>81</v>
      </c>
      <c r="C615" s="9" t="s">
        <v>109</v>
      </c>
      <c r="D615" s="10" t="s">
        <v>97</v>
      </c>
      <c r="E615" s="9" t="s">
        <v>70</v>
      </c>
      <c r="F615" s="9">
        <v>4</v>
      </c>
      <c r="G615" s="9">
        <v>3</v>
      </c>
      <c r="H615" s="9">
        <v>3</v>
      </c>
      <c r="I615" s="9">
        <v>4</v>
      </c>
      <c r="J615" s="9">
        <v>4</v>
      </c>
      <c r="K615" s="9">
        <v>4</v>
      </c>
      <c r="L615" s="9">
        <v>4</v>
      </c>
      <c r="M615" s="9">
        <v>4</v>
      </c>
      <c r="N615" s="9">
        <v>4</v>
      </c>
      <c r="O615" s="9">
        <v>4</v>
      </c>
      <c r="P615" s="9">
        <v>4</v>
      </c>
      <c r="Q615" s="9">
        <v>4</v>
      </c>
      <c r="S615" s="102">
        <f t="shared" si="305"/>
        <v>10</v>
      </c>
    </row>
    <row r="616" spans="1:19" hidden="1" x14ac:dyDescent="0.35">
      <c r="A616" s="9" t="s">
        <v>102</v>
      </c>
      <c r="B616" s="13" t="s">
        <v>81</v>
      </c>
      <c r="C616" s="9" t="s">
        <v>109</v>
      </c>
      <c r="D616" s="10" t="s">
        <v>97</v>
      </c>
      <c r="E616" s="9" t="s">
        <v>71</v>
      </c>
      <c r="F616" s="9">
        <v>3</v>
      </c>
      <c r="G616" s="9">
        <v>3</v>
      </c>
      <c r="H616" s="9">
        <v>3</v>
      </c>
      <c r="I616" s="9">
        <v>3</v>
      </c>
      <c r="J616" s="9">
        <v>3</v>
      </c>
      <c r="K616" s="9">
        <v>3</v>
      </c>
      <c r="L616" s="9">
        <v>4</v>
      </c>
      <c r="M616" s="9">
        <v>3</v>
      </c>
      <c r="N616" s="9">
        <v>4</v>
      </c>
      <c r="O616" s="9">
        <v>4</v>
      </c>
      <c r="P616" s="9">
        <v>3</v>
      </c>
      <c r="Q616" s="9">
        <v>4</v>
      </c>
      <c r="S616" s="102">
        <f t="shared" si="305"/>
        <v>9</v>
      </c>
    </row>
    <row r="617" spans="1:19" hidden="1" x14ac:dyDescent="0.35">
      <c r="A617" s="9" t="s">
        <v>102</v>
      </c>
      <c r="B617" s="13" t="s">
        <v>81</v>
      </c>
      <c r="C617" s="9" t="s">
        <v>109</v>
      </c>
      <c r="D617" s="10" t="s">
        <v>97</v>
      </c>
      <c r="E617" s="9" t="s">
        <v>72</v>
      </c>
      <c r="F617" s="9">
        <v>13</v>
      </c>
      <c r="G617" s="9">
        <v>13</v>
      </c>
      <c r="H617" s="9">
        <v>11</v>
      </c>
      <c r="I617" s="9">
        <v>14</v>
      </c>
      <c r="J617" s="9">
        <v>12</v>
      </c>
      <c r="K617" s="9">
        <v>13</v>
      </c>
      <c r="L617" s="9">
        <v>14</v>
      </c>
      <c r="M617" s="9">
        <v>13</v>
      </c>
      <c r="N617" s="9">
        <v>13</v>
      </c>
      <c r="O617" s="9">
        <v>14</v>
      </c>
      <c r="P617" s="9">
        <v>14</v>
      </c>
      <c r="Q617" s="9">
        <v>13</v>
      </c>
      <c r="S617" s="102">
        <f t="shared" si="305"/>
        <v>37</v>
      </c>
    </row>
    <row r="618" spans="1:19" hidden="1" x14ac:dyDescent="0.35">
      <c r="A618" s="9" t="s">
        <v>102</v>
      </c>
      <c r="B618" s="13" t="s">
        <v>81</v>
      </c>
      <c r="C618" s="9" t="s">
        <v>109</v>
      </c>
      <c r="D618" s="10" t="s">
        <v>97</v>
      </c>
      <c r="E618" s="9" t="s">
        <v>73</v>
      </c>
      <c r="F618" s="9">
        <v>8</v>
      </c>
      <c r="G618" s="9">
        <v>7</v>
      </c>
      <c r="H618" s="9">
        <v>7</v>
      </c>
      <c r="I618" s="9">
        <v>8</v>
      </c>
      <c r="J618" s="9">
        <v>7</v>
      </c>
      <c r="K618" s="9">
        <v>8</v>
      </c>
      <c r="L618" s="9">
        <v>9</v>
      </c>
      <c r="M618" s="9">
        <v>7</v>
      </c>
      <c r="N618" s="9">
        <v>8</v>
      </c>
      <c r="O618" s="9">
        <v>8</v>
      </c>
      <c r="P618" s="9">
        <v>8</v>
      </c>
      <c r="Q618" s="9">
        <v>8</v>
      </c>
      <c r="S618" s="102">
        <f t="shared" si="305"/>
        <v>22</v>
      </c>
    </row>
    <row r="619" spans="1:19" hidden="1" x14ac:dyDescent="0.35">
      <c r="A619" s="9" t="s">
        <v>102</v>
      </c>
      <c r="B619" s="13" t="s">
        <v>81</v>
      </c>
      <c r="C619" s="9" t="s">
        <v>109</v>
      </c>
      <c r="D619" s="10" t="s">
        <v>97</v>
      </c>
      <c r="E619" s="9" t="s">
        <v>74</v>
      </c>
      <c r="F619" s="9">
        <v>8</v>
      </c>
      <c r="G619" s="9">
        <v>7</v>
      </c>
      <c r="H619" s="9">
        <v>7</v>
      </c>
      <c r="I619" s="9">
        <v>8</v>
      </c>
      <c r="J619" s="9">
        <v>8</v>
      </c>
      <c r="K619" s="9">
        <v>8</v>
      </c>
      <c r="L619" s="9">
        <v>9</v>
      </c>
      <c r="M619" s="9">
        <v>8</v>
      </c>
      <c r="N619" s="9">
        <v>9</v>
      </c>
      <c r="O619" s="9">
        <v>9</v>
      </c>
      <c r="P619" s="9">
        <v>8</v>
      </c>
      <c r="Q619" s="9">
        <v>9</v>
      </c>
      <c r="S619" s="102">
        <f t="shared" si="305"/>
        <v>22</v>
      </c>
    </row>
    <row r="620" spans="1:19" hidden="1" x14ac:dyDescent="0.35">
      <c r="A620" s="7" t="s">
        <v>102</v>
      </c>
      <c r="B620" s="7" t="s">
        <v>81</v>
      </c>
      <c r="C620" s="7" t="s">
        <v>110</v>
      </c>
      <c r="D620" s="81" t="s">
        <v>97</v>
      </c>
      <c r="E620" s="7" t="s">
        <v>69</v>
      </c>
      <c r="F620" s="8">
        <f t="shared" ref="F620:Q620" si="313">SUM(F621:F625)</f>
        <v>1777</v>
      </c>
      <c r="G620" s="8">
        <f t="shared" si="313"/>
        <v>1800</v>
      </c>
      <c r="H620" s="8">
        <f t="shared" si="313"/>
        <v>1905</v>
      </c>
      <c r="I620" s="8">
        <f t="shared" si="313"/>
        <v>1980</v>
      </c>
      <c r="J620" s="8">
        <f t="shared" si="313"/>
        <v>1875</v>
      </c>
      <c r="K620" s="8">
        <f t="shared" si="313"/>
        <v>1950</v>
      </c>
      <c r="L620" s="8">
        <f t="shared" si="313"/>
        <v>2085</v>
      </c>
      <c r="M620" s="8">
        <f t="shared" si="313"/>
        <v>1965</v>
      </c>
      <c r="N620" s="8">
        <f t="shared" si="313"/>
        <v>2010</v>
      </c>
      <c r="O620" s="8">
        <f t="shared" si="313"/>
        <v>2055</v>
      </c>
      <c r="P620" s="8">
        <f t="shared" si="313"/>
        <v>1980</v>
      </c>
      <c r="Q620" s="8">
        <f t="shared" si="313"/>
        <v>2025</v>
      </c>
      <c r="S620" s="102">
        <f t="shared" si="305"/>
        <v>5482</v>
      </c>
    </row>
    <row r="621" spans="1:19" hidden="1" x14ac:dyDescent="0.35">
      <c r="A621" s="9" t="s">
        <v>102</v>
      </c>
      <c r="B621" s="13" t="s">
        <v>81</v>
      </c>
      <c r="C621" s="9" t="s">
        <v>110</v>
      </c>
      <c r="D621" s="10" t="s">
        <v>97</v>
      </c>
      <c r="E621" s="9" t="s">
        <v>70</v>
      </c>
      <c r="F621" s="9">
        <v>154</v>
      </c>
      <c r="G621" s="9">
        <v>159</v>
      </c>
      <c r="H621" s="9">
        <v>168</v>
      </c>
      <c r="I621" s="9">
        <v>174</v>
      </c>
      <c r="J621" s="9">
        <v>165</v>
      </c>
      <c r="K621" s="9">
        <v>172</v>
      </c>
      <c r="L621" s="9">
        <v>184</v>
      </c>
      <c r="M621" s="9">
        <v>173</v>
      </c>
      <c r="N621" s="9">
        <v>177</v>
      </c>
      <c r="O621" s="9">
        <v>181</v>
      </c>
      <c r="P621" s="9">
        <v>174</v>
      </c>
      <c r="Q621" s="9">
        <v>178</v>
      </c>
      <c r="S621" s="102">
        <f t="shared" si="305"/>
        <v>481</v>
      </c>
    </row>
    <row r="622" spans="1:19" hidden="1" x14ac:dyDescent="0.35">
      <c r="A622" s="9" t="s">
        <v>102</v>
      </c>
      <c r="B622" s="13" t="s">
        <v>81</v>
      </c>
      <c r="C622" s="9" t="s">
        <v>110</v>
      </c>
      <c r="D622" s="10" t="s">
        <v>97</v>
      </c>
      <c r="E622" s="9" t="s">
        <v>71</v>
      </c>
      <c r="F622" s="9">
        <v>143</v>
      </c>
      <c r="G622" s="9">
        <v>146</v>
      </c>
      <c r="H622" s="9">
        <v>155</v>
      </c>
      <c r="I622" s="9">
        <v>161</v>
      </c>
      <c r="J622" s="9">
        <v>152</v>
      </c>
      <c r="K622" s="9">
        <v>159</v>
      </c>
      <c r="L622" s="9">
        <v>169</v>
      </c>
      <c r="M622" s="9">
        <v>160</v>
      </c>
      <c r="N622" s="9">
        <v>163</v>
      </c>
      <c r="O622" s="9">
        <v>167</v>
      </c>
      <c r="P622" s="9">
        <v>161</v>
      </c>
      <c r="Q622" s="9">
        <v>165</v>
      </c>
      <c r="S622" s="102">
        <f t="shared" si="305"/>
        <v>444</v>
      </c>
    </row>
    <row r="623" spans="1:19" hidden="1" x14ac:dyDescent="0.35">
      <c r="A623" s="9" t="s">
        <v>102</v>
      </c>
      <c r="B623" s="13" t="s">
        <v>81</v>
      </c>
      <c r="C623" s="9" t="s">
        <v>110</v>
      </c>
      <c r="D623" s="10" t="s">
        <v>97</v>
      </c>
      <c r="E623" s="9" t="s">
        <v>72</v>
      </c>
      <c r="F623" s="9">
        <v>680</v>
      </c>
      <c r="G623" s="9">
        <v>685</v>
      </c>
      <c r="H623" s="9">
        <v>726</v>
      </c>
      <c r="I623" s="9">
        <v>755</v>
      </c>
      <c r="J623" s="9">
        <v>715</v>
      </c>
      <c r="K623" s="9">
        <v>743</v>
      </c>
      <c r="L623" s="9">
        <v>795</v>
      </c>
      <c r="M623" s="9">
        <v>749</v>
      </c>
      <c r="N623" s="9">
        <v>766</v>
      </c>
      <c r="O623" s="9">
        <v>784</v>
      </c>
      <c r="P623" s="9">
        <v>755</v>
      </c>
      <c r="Q623" s="9">
        <v>772</v>
      </c>
      <c r="S623" s="102">
        <f t="shared" si="305"/>
        <v>2091</v>
      </c>
    </row>
    <row r="624" spans="1:19" hidden="1" x14ac:dyDescent="0.35">
      <c r="A624" s="9" t="s">
        <v>102</v>
      </c>
      <c r="B624" s="13" t="s">
        <v>81</v>
      </c>
      <c r="C624" s="9" t="s">
        <v>110</v>
      </c>
      <c r="D624" s="10" t="s">
        <v>97</v>
      </c>
      <c r="E624" s="9" t="s">
        <v>73</v>
      </c>
      <c r="F624" s="9">
        <v>397</v>
      </c>
      <c r="G624" s="9">
        <v>402</v>
      </c>
      <c r="H624" s="9">
        <v>424</v>
      </c>
      <c r="I624" s="9">
        <v>441</v>
      </c>
      <c r="J624" s="9">
        <v>418</v>
      </c>
      <c r="K624" s="9">
        <v>434</v>
      </c>
      <c r="L624" s="9">
        <v>465</v>
      </c>
      <c r="M624" s="9">
        <v>438</v>
      </c>
      <c r="N624" s="9">
        <v>448</v>
      </c>
      <c r="O624" s="9">
        <v>457</v>
      </c>
      <c r="P624" s="9">
        <v>441</v>
      </c>
      <c r="Q624" s="9">
        <v>451</v>
      </c>
      <c r="S624" s="102">
        <f t="shared" si="305"/>
        <v>1223</v>
      </c>
    </row>
    <row r="625" spans="1:19" hidden="1" x14ac:dyDescent="0.35">
      <c r="A625" s="9" t="s">
        <v>102</v>
      </c>
      <c r="B625" s="13" t="s">
        <v>81</v>
      </c>
      <c r="C625" s="9" t="s">
        <v>110</v>
      </c>
      <c r="D625" s="10" t="s">
        <v>97</v>
      </c>
      <c r="E625" s="9" t="s">
        <v>74</v>
      </c>
      <c r="F625" s="9">
        <v>403</v>
      </c>
      <c r="G625" s="9">
        <v>408</v>
      </c>
      <c r="H625" s="9">
        <v>432</v>
      </c>
      <c r="I625" s="9">
        <v>449</v>
      </c>
      <c r="J625" s="9">
        <v>425</v>
      </c>
      <c r="K625" s="9">
        <v>442</v>
      </c>
      <c r="L625" s="9">
        <v>472</v>
      </c>
      <c r="M625" s="9">
        <v>445</v>
      </c>
      <c r="N625" s="9">
        <v>456</v>
      </c>
      <c r="O625" s="9">
        <v>466</v>
      </c>
      <c r="P625" s="9">
        <v>449</v>
      </c>
      <c r="Q625" s="9">
        <v>459</v>
      </c>
      <c r="S625" s="102">
        <f t="shared" si="305"/>
        <v>1243</v>
      </c>
    </row>
    <row r="626" spans="1:19" hidden="1" x14ac:dyDescent="0.35">
      <c r="A626" s="7" t="s">
        <v>102</v>
      </c>
      <c r="B626" s="7" t="s">
        <v>81</v>
      </c>
      <c r="C626" s="7" t="s">
        <v>111</v>
      </c>
      <c r="D626" s="81" t="s">
        <v>99</v>
      </c>
      <c r="E626" s="7" t="s">
        <v>69</v>
      </c>
      <c r="F626" s="8">
        <f t="shared" ref="F626:Q626" si="314">SUM(F627:F631)</f>
        <v>81</v>
      </c>
      <c r="G626" s="8">
        <f t="shared" si="314"/>
        <v>73</v>
      </c>
      <c r="H626" s="8">
        <f t="shared" si="314"/>
        <v>67</v>
      </c>
      <c r="I626" s="8">
        <f t="shared" si="314"/>
        <v>84</v>
      </c>
      <c r="J626" s="8">
        <f t="shared" si="314"/>
        <v>75</v>
      </c>
      <c r="K626" s="8">
        <f t="shared" si="314"/>
        <v>79</v>
      </c>
      <c r="L626" s="8">
        <f t="shared" si="314"/>
        <v>90</v>
      </c>
      <c r="M626" s="8">
        <f t="shared" si="314"/>
        <v>77</v>
      </c>
      <c r="N626" s="8">
        <f t="shared" si="314"/>
        <v>87</v>
      </c>
      <c r="O626" s="8">
        <f t="shared" si="314"/>
        <v>87</v>
      </c>
      <c r="P626" s="8">
        <f t="shared" si="314"/>
        <v>84</v>
      </c>
      <c r="Q626" s="8">
        <f t="shared" si="314"/>
        <v>84</v>
      </c>
      <c r="S626" s="102">
        <f t="shared" si="305"/>
        <v>221</v>
      </c>
    </row>
    <row r="627" spans="1:19" hidden="1" x14ac:dyDescent="0.35">
      <c r="A627" s="9" t="s">
        <v>102</v>
      </c>
      <c r="B627" s="13" t="s">
        <v>81</v>
      </c>
      <c r="C627" s="9" t="s">
        <v>111</v>
      </c>
      <c r="D627" s="10" t="s">
        <v>99</v>
      </c>
      <c r="E627" s="9" t="s">
        <v>70</v>
      </c>
      <c r="F627" s="9">
        <v>8</v>
      </c>
      <c r="G627" s="9">
        <v>6</v>
      </c>
      <c r="H627" s="9">
        <v>6</v>
      </c>
      <c r="I627" s="9">
        <v>8</v>
      </c>
      <c r="J627" s="9">
        <v>6</v>
      </c>
      <c r="K627" s="9">
        <v>8</v>
      </c>
      <c r="L627" s="9">
        <v>8</v>
      </c>
      <c r="M627" s="9">
        <v>6</v>
      </c>
      <c r="N627" s="9">
        <v>8</v>
      </c>
      <c r="O627" s="9">
        <v>8</v>
      </c>
      <c r="P627" s="9">
        <v>8</v>
      </c>
      <c r="Q627" s="9">
        <v>8</v>
      </c>
      <c r="S627" s="102">
        <f t="shared" si="305"/>
        <v>20</v>
      </c>
    </row>
    <row r="628" spans="1:19" hidden="1" x14ac:dyDescent="0.35">
      <c r="A628" s="9" t="s">
        <v>102</v>
      </c>
      <c r="B628" s="13" t="s">
        <v>81</v>
      </c>
      <c r="C628" s="9" t="s">
        <v>111</v>
      </c>
      <c r="D628" s="10" t="s">
        <v>99</v>
      </c>
      <c r="E628" s="9" t="s">
        <v>71</v>
      </c>
      <c r="F628" s="9">
        <v>6</v>
      </c>
      <c r="G628" s="9">
        <v>6</v>
      </c>
      <c r="H628" s="9">
        <v>5</v>
      </c>
      <c r="I628" s="9">
        <v>6</v>
      </c>
      <c r="J628" s="9">
        <v>6</v>
      </c>
      <c r="K628" s="9">
        <v>6</v>
      </c>
      <c r="L628" s="9">
        <v>8</v>
      </c>
      <c r="M628" s="9">
        <v>6</v>
      </c>
      <c r="N628" s="9">
        <v>6</v>
      </c>
      <c r="O628" s="9">
        <v>6</v>
      </c>
      <c r="P628" s="9">
        <v>6</v>
      </c>
      <c r="Q628" s="9">
        <v>6</v>
      </c>
      <c r="S628" s="102">
        <f t="shared" si="305"/>
        <v>17</v>
      </c>
    </row>
    <row r="629" spans="1:19" hidden="1" x14ac:dyDescent="0.35">
      <c r="A629" s="9" t="s">
        <v>102</v>
      </c>
      <c r="B629" s="13" t="s">
        <v>81</v>
      </c>
      <c r="C629" s="9" t="s">
        <v>111</v>
      </c>
      <c r="D629" s="10" t="s">
        <v>99</v>
      </c>
      <c r="E629" s="9" t="s">
        <v>72</v>
      </c>
      <c r="F629" s="9">
        <v>32</v>
      </c>
      <c r="G629" s="9">
        <v>29</v>
      </c>
      <c r="H629" s="9">
        <v>27</v>
      </c>
      <c r="I629" s="9">
        <v>32</v>
      </c>
      <c r="J629" s="9">
        <v>29</v>
      </c>
      <c r="K629" s="9">
        <v>30</v>
      </c>
      <c r="L629" s="9">
        <v>33</v>
      </c>
      <c r="M629" s="9">
        <v>30</v>
      </c>
      <c r="N629" s="9">
        <v>35</v>
      </c>
      <c r="O629" s="9">
        <v>35</v>
      </c>
      <c r="P629" s="9">
        <v>32</v>
      </c>
      <c r="Q629" s="9">
        <v>32</v>
      </c>
      <c r="S629" s="102">
        <f t="shared" si="305"/>
        <v>88</v>
      </c>
    </row>
    <row r="630" spans="1:19" hidden="1" x14ac:dyDescent="0.35">
      <c r="A630" s="9" t="s">
        <v>102</v>
      </c>
      <c r="B630" s="13" t="s">
        <v>81</v>
      </c>
      <c r="C630" s="9" t="s">
        <v>111</v>
      </c>
      <c r="D630" s="10" t="s">
        <v>99</v>
      </c>
      <c r="E630" s="9" t="s">
        <v>73</v>
      </c>
      <c r="F630" s="9">
        <v>17</v>
      </c>
      <c r="G630" s="9">
        <v>15</v>
      </c>
      <c r="H630" s="9">
        <v>14</v>
      </c>
      <c r="I630" s="9">
        <v>18</v>
      </c>
      <c r="J630" s="9">
        <v>17</v>
      </c>
      <c r="K630" s="9">
        <v>17</v>
      </c>
      <c r="L630" s="9">
        <v>20</v>
      </c>
      <c r="M630" s="9">
        <v>17</v>
      </c>
      <c r="N630" s="9">
        <v>18</v>
      </c>
      <c r="O630" s="9">
        <v>18</v>
      </c>
      <c r="P630" s="9">
        <v>18</v>
      </c>
      <c r="Q630" s="9">
        <v>18</v>
      </c>
      <c r="S630" s="102">
        <f t="shared" si="305"/>
        <v>46</v>
      </c>
    </row>
    <row r="631" spans="1:19" hidden="1" x14ac:dyDescent="0.35">
      <c r="A631" s="9" t="s">
        <v>102</v>
      </c>
      <c r="B631" s="13" t="s">
        <v>81</v>
      </c>
      <c r="C631" s="9" t="s">
        <v>111</v>
      </c>
      <c r="D631" s="10" t="s">
        <v>99</v>
      </c>
      <c r="E631" s="9" t="s">
        <v>74</v>
      </c>
      <c r="F631" s="9">
        <v>18</v>
      </c>
      <c r="G631" s="9">
        <v>17</v>
      </c>
      <c r="H631" s="9">
        <v>15</v>
      </c>
      <c r="I631" s="9">
        <v>20</v>
      </c>
      <c r="J631" s="9">
        <v>17</v>
      </c>
      <c r="K631" s="9">
        <v>18</v>
      </c>
      <c r="L631" s="9">
        <v>21</v>
      </c>
      <c r="M631" s="9">
        <v>18</v>
      </c>
      <c r="N631" s="9">
        <v>20</v>
      </c>
      <c r="O631" s="9">
        <v>20</v>
      </c>
      <c r="P631" s="9">
        <v>20</v>
      </c>
      <c r="Q631" s="9">
        <v>20</v>
      </c>
      <c r="S631" s="102">
        <f t="shared" si="305"/>
        <v>50</v>
      </c>
    </row>
    <row r="632" spans="1:19" hidden="1" x14ac:dyDescent="0.35">
      <c r="A632" s="7" t="s">
        <v>102</v>
      </c>
      <c r="B632" s="7" t="s">
        <v>81</v>
      </c>
      <c r="C632" s="7" t="s">
        <v>112</v>
      </c>
      <c r="D632" s="81" t="s">
        <v>98</v>
      </c>
      <c r="E632" s="7" t="s">
        <v>69</v>
      </c>
      <c r="F632" s="8">
        <f t="shared" ref="F632:Q632" si="315">SUM(F633:F637)</f>
        <v>1976</v>
      </c>
      <c r="G632" s="8">
        <f t="shared" si="315"/>
        <v>1766</v>
      </c>
      <c r="H632" s="8">
        <f t="shared" si="315"/>
        <v>1646</v>
      </c>
      <c r="I632" s="8">
        <f t="shared" si="315"/>
        <v>2029</v>
      </c>
      <c r="J632" s="8">
        <f t="shared" si="315"/>
        <v>1815</v>
      </c>
      <c r="K632" s="8">
        <f t="shared" si="315"/>
        <v>1943</v>
      </c>
      <c r="L632" s="8">
        <f t="shared" si="315"/>
        <v>2184</v>
      </c>
      <c r="M632" s="8">
        <f t="shared" si="315"/>
        <v>1900</v>
      </c>
      <c r="N632" s="8">
        <f t="shared" si="315"/>
        <v>2100</v>
      </c>
      <c r="O632" s="8">
        <f t="shared" si="315"/>
        <v>2126</v>
      </c>
      <c r="P632" s="8">
        <f t="shared" si="315"/>
        <v>2023</v>
      </c>
      <c r="Q632" s="8">
        <f t="shared" si="315"/>
        <v>2014</v>
      </c>
      <c r="S632" s="102">
        <f t="shared" si="305"/>
        <v>5388</v>
      </c>
    </row>
    <row r="633" spans="1:19" hidden="1" x14ac:dyDescent="0.35">
      <c r="A633" s="9" t="s">
        <v>102</v>
      </c>
      <c r="B633" s="13" t="s">
        <v>81</v>
      </c>
      <c r="C633" s="9" t="s">
        <v>112</v>
      </c>
      <c r="D633" s="10" t="s">
        <v>98</v>
      </c>
      <c r="E633" s="9" t="s">
        <v>70</v>
      </c>
      <c r="F633" s="9">
        <v>173</v>
      </c>
      <c r="G633" s="9">
        <v>154</v>
      </c>
      <c r="H633" s="9">
        <v>144</v>
      </c>
      <c r="I633" s="9">
        <v>178</v>
      </c>
      <c r="J633" s="9">
        <v>159</v>
      </c>
      <c r="K633" s="9">
        <v>171</v>
      </c>
      <c r="L633" s="9">
        <v>191</v>
      </c>
      <c r="M633" s="9">
        <v>166</v>
      </c>
      <c r="N633" s="9">
        <v>184</v>
      </c>
      <c r="O633" s="9">
        <v>186</v>
      </c>
      <c r="P633" s="9">
        <v>177</v>
      </c>
      <c r="Q633" s="9">
        <v>177</v>
      </c>
      <c r="S633" s="102">
        <f t="shared" si="305"/>
        <v>471</v>
      </c>
    </row>
    <row r="634" spans="1:19" hidden="1" x14ac:dyDescent="0.35">
      <c r="A634" s="9" t="s">
        <v>102</v>
      </c>
      <c r="B634" s="13" t="s">
        <v>81</v>
      </c>
      <c r="C634" s="9" t="s">
        <v>112</v>
      </c>
      <c r="D634" s="10" t="s">
        <v>98</v>
      </c>
      <c r="E634" s="9" t="s">
        <v>71</v>
      </c>
      <c r="F634" s="9">
        <v>154</v>
      </c>
      <c r="G634" s="9">
        <v>138</v>
      </c>
      <c r="H634" s="9">
        <v>129</v>
      </c>
      <c r="I634" s="9">
        <v>158</v>
      </c>
      <c r="J634" s="9">
        <v>141</v>
      </c>
      <c r="K634" s="9">
        <v>151</v>
      </c>
      <c r="L634" s="9">
        <v>170</v>
      </c>
      <c r="M634" s="9">
        <v>148</v>
      </c>
      <c r="N634" s="9">
        <v>163</v>
      </c>
      <c r="O634" s="9">
        <v>165</v>
      </c>
      <c r="P634" s="9">
        <v>157</v>
      </c>
      <c r="Q634" s="9">
        <v>156</v>
      </c>
      <c r="S634" s="102">
        <f t="shared" si="305"/>
        <v>421</v>
      </c>
    </row>
    <row r="635" spans="1:19" hidden="1" x14ac:dyDescent="0.35">
      <c r="A635" s="9" t="s">
        <v>102</v>
      </c>
      <c r="B635" s="13" t="s">
        <v>81</v>
      </c>
      <c r="C635" s="9" t="s">
        <v>112</v>
      </c>
      <c r="D635" s="10" t="s">
        <v>98</v>
      </c>
      <c r="E635" s="9" t="s">
        <v>72</v>
      </c>
      <c r="F635" s="9">
        <v>773</v>
      </c>
      <c r="G635" s="9">
        <v>691</v>
      </c>
      <c r="H635" s="9">
        <v>644</v>
      </c>
      <c r="I635" s="9">
        <v>794</v>
      </c>
      <c r="J635" s="9">
        <v>710</v>
      </c>
      <c r="K635" s="9">
        <v>760</v>
      </c>
      <c r="L635" s="9">
        <v>855</v>
      </c>
      <c r="M635" s="9">
        <v>744</v>
      </c>
      <c r="N635" s="9">
        <v>822</v>
      </c>
      <c r="O635" s="9">
        <v>832</v>
      </c>
      <c r="P635" s="9">
        <v>792</v>
      </c>
      <c r="Q635" s="9">
        <v>788</v>
      </c>
      <c r="S635" s="102">
        <f t="shared" si="305"/>
        <v>2108</v>
      </c>
    </row>
    <row r="636" spans="1:19" hidden="1" x14ac:dyDescent="0.35">
      <c r="A636" s="9" t="s">
        <v>102</v>
      </c>
      <c r="B636" s="13" t="s">
        <v>81</v>
      </c>
      <c r="C636" s="9" t="s">
        <v>112</v>
      </c>
      <c r="D636" s="10" t="s">
        <v>98</v>
      </c>
      <c r="E636" s="9" t="s">
        <v>73</v>
      </c>
      <c r="F636" s="9">
        <v>424</v>
      </c>
      <c r="G636" s="9">
        <v>379</v>
      </c>
      <c r="H636" s="9">
        <v>353</v>
      </c>
      <c r="I636" s="9">
        <v>435</v>
      </c>
      <c r="J636" s="9">
        <v>390</v>
      </c>
      <c r="K636" s="9">
        <v>417</v>
      </c>
      <c r="L636" s="9">
        <v>469</v>
      </c>
      <c r="M636" s="9">
        <v>408</v>
      </c>
      <c r="N636" s="9">
        <v>451</v>
      </c>
      <c r="O636" s="9">
        <v>457</v>
      </c>
      <c r="P636" s="9">
        <v>434</v>
      </c>
      <c r="Q636" s="9">
        <v>432</v>
      </c>
      <c r="S636" s="102">
        <f t="shared" si="305"/>
        <v>1156</v>
      </c>
    </row>
    <row r="637" spans="1:19" hidden="1" x14ac:dyDescent="0.35">
      <c r="A637" s="9" t="s">
        <v>102</v>
      </c>
      <c r="B637" s="13" t="s">
        <v>81</v>
      </c>
      <c r="C637" s="9" t="s">
        <v>112</v>
      </c>
      <c r="D637" s="10" t="s">
        <v>98</v>
      </c>
      <c r="E637" s="9" t="s">
        <v>74</v>
      </c>
      <c r="F637" s="9">
        <v>452</v>
      </c>
      <c r="G637" s="9">
        <v>404</v>
      </c>
      <c r="H637" s="9">
        <v>376</v>
      </c>
      <c r="I637" s="9">
        <v>464</v>
      </c>
      <c r="J637" s="9">
        <v>415</v>
      </c>
      <c r="K637" s="9">
        <v>444</v>
      </c>
      <c r="L637" s="9">
        <v>499</v>
      </c>
      <c r="M637" s="9">
        <v>434</v>
      </c>
      <c r="N637" s="9">
        <v>480</v>
      </c>
      <c r="O637" s="9">
        <v>486</v>
      </c>
      <c r="P637" s="9">
        <v>463</v>
      </c>
      <c r="Q637" s="9">
        <v>461</v>
      </c>
      <c r="S637" s="102">
        <f t="shared" si="305"/>
        <v>1232</v>
      </c>
    </row>
    <row r="638" spans="1:19" hidden="1" x14ac:dyDescent="0.35">
      <c r="A638" s="7" t="s">
        <v>102</v>
      </c>
      <c r="B638" s="7" t="s">
        <v>81</v>
      </c>
      <c r="C638" s="7" t="s">
        <v>113</v>
      </c>
      <c r="D638" s="81" t="s">
        <v>114</v>
      </c>
      <c r="E638" s="7" t="s">
        <v>69</v>
      </c>
      <c r="F638" s="8">
        <f t="shared" ref="F638:Q638" si="316">SUM(F639:F643)</f>
        <v>1</v>
      </c>
      <c r="G638" s="8">
        <f t="shared" si="316"/>
        <v>1</v>
      </c>
      <c r="H638" s="8">
        <f t="shared" si="316"/>
        <v>1</v>
      </c>
      <c r="I638" s="8">
        <f t="shared" si="316"/>
        <v>0</v>
      </c>
      <c r="J638" s="8">
        <f t="shared" si="316"/>
        <v>1</v>
      </c>
      <c r="K638" s="8">
        <f t="shared" si="316"/>
        <v>1</v>
      </c>
      <c r="L638" s="8">
        <f t="shared" si="316"/>
        <v>1</v>
      </c>
      <c r="M638" s="8">
        <f t="shared" si="316"/>
        <v>1</v>
      </c>
      <c r="N638" s="8">
        <f t="shared" si="316"/>
        <v>1</v>
      </c>
      <c r="O638" s="8">
        <f t="shared" si="316"/>
        <v>1</v>
      </c>
      <c r="P638" s="8">
        <f t="shared" si="316"/>
        <v>1</v>
      </c>
      <c r="Q638" s="8">
        <f t="shared" si="316"/>
        <v>2</v>
      </c>
      <c r="S638" s="102">
        <f t="shared" si="305"/>
        <v>3</v>
      </c>
    </row>
    <row r="639" spans="1:19" hidden="1" x14ac:dyDescent="0.35">
      <c r="A639" s="9" t="s">
        <v>102</v>
      </c>
      <c r="B639" s="13" t="s">
        <v>81</v>
      </c>
      <c r="C639" s="9" t="s">
        <v>113</v>
      </c>
      <c r="D639" s="10" t="s">
        <v>114</v>
      </c>
      <c r="E639" s="9" t="s">
        <v>70</v>
      </c>
      <c r="F639" s="9">
        <v>0</v>
      </c>
      <c r="G639" s="9">
        <v>0</v>
      </c>
      <c r="H639" s="9">
        <v>0</v>
      </c>
      <c r="I639" s="9">
        <v>0</v>
      </c>
      <c r="J639" s="9">
        <v>1</v>
      </c>
      <c r="K639" s="9">
        <v>0</v>
      </c>
      <c r="L639" s="9">
        <v>0</v>
      </c>
      <c r="M639" s="9">
        <v>0</v>
      </c>
      <c r="N639" s="9">
        <v>0</v>
      </c>
      <c r="O639" s="9">
        <v>0</v>
      </c>
      <c r="P639" s="9">
        <v>0</v>
      </c>
      <c r="Q639" s="9">
        <v>0</v>
      </c>
      <c r="S639" s="102">
        <f t="shared" ref="S639:S702" si="317">SUM(F639:H639)</f>
        <v>0</v>
      </c>
    </row>
    <row r="640" spans="1:19" hidden="1" x14ac:dyDescent="0.35">
      <c r="A640" s="9" t="s">
        <v>102</v>
      </c>
      <c r="B640" s="13" t="s">
        <v>81</v>
      </c>
      <c r="C640" s="9" t="s">
        <v>113</v>
      </c>
      <c r="D640" s="10" t="s">
        <v>114</v>
      </c>
      <c r="E640" s="9" t="s">
        <v>71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1</v>
      </c>
      <c r="L640" s="9">
        <v>0</v>
      </c>
      <c r="M640" s="9">
        <v>0</v>
      </c>
      <c r="N640" s="9">
        <v>0</v>
      </c>
      <c r="O640" s="9">
        <v>0</v>
      </c>
      <c r="P640" s="9">
        <v>0</v>
      </c>
      <c r="Q640" s="9">
        <v>0</v>
      </c>
      <c r="S640" s="102">
        <f t="shared" si="317"/>
        <v>0</v>
      </c>
    </row>
    <row r="641" spans="1:19" hidden="1" x14ac:dyDescent="0.35">
      <c r="A641" s="9" t="s">
        <v>102</v>
      </c>
      <c r="B641" s="13" t="s">
        <v>81</v>
      </c>
      <c r="C641" s="9" t="s">
        <v>113</v>
      </c>
      <c r="D641" s="10" t="s">
        <v>114</v>
      </c>
      <c r="E641" s="9" t="s">
        <v>72</v>
      </c>
      <c r="F641" s="9">
        <v>1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  <c r="M641" s="9">
        <v>0</v>
      </c>
      <c r="N641" s="9">
        <v>1</v>
      </c>
      <c r="O641" s="9">
        <v>0</v>
      </c>
      <c r="P641" s="9">
        <v>0</v>
      </c>
      <c r="Q641" s="9">
        <v>1</v>
      </c>
      <c r="S641" s="102">
        <f t="shared" si="317"/>
        <v>1</v>
      </c>
    </row>
    <row r="642" spans="1:19" hidden="1" x14ac:dyDescent="0.35">
      <c r="A642" s="9" t="s">
        <v>102</v>
      </c>
      <c r="B642" s="13" t="s">
        <v>81</v>
      </c>
      <c r="C642" s="9" t="s">
        <v>113</v>
      </c>
      <c r="D642" s="10" t="s">
        <v>114</v>
      </c>
      <c r="E642" s="9" t="s">
        <v>73</v>
      </c>
      <c r="F642" s="9">
        <v>0</v>
      </c>
      <c r="G642" s="9">
        <v>1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  <c r="M642" s="9">
        <v>1</v>
      </c>
      <c r="N642" s="9">
        <v>0</v>
      </c>
      <c r="O642" s="9">
        <v>0</v>
      </c>
      <c r="P642" s="9">
        <v>1</v>
      </c>
      <c r="Q642" s="9">
        <v>1</v>
      </c>
      <c r="S642" s="102">
        <f t="shared" si="317"/>
        <v>1</v>
      </c>
    </row>
    <row r="643" spans="1:19" hidden="1" x14ac:dyDescent="0.35">
      <c r="A643" s="9" t="s">
        <v>102</v>
      </c>
      <c r="B643" s="13" t="s">
        <v>81</v>
      </c>
      <c r="C643" s="9" t="s">
        <v>113</v>
      </c>
      <c r="D643" s="10" t="s">
        <v>114</v>
      </c>
      <c r="E643" s="9" t="s">
        <v>74</v>
      </c>
      <c r="F643" s="9">
        <v>0</v>
      </c>
      <c r="G643" s="9">
        <v>0</v>
      </c>
      <c r="H643" s="9">
        <v>1</v>
      </c>
      <c r="I643" s="9">
        <v>0</v>
      </c>
      <c r="J643" s="9">
        <v>0</v>
      </c>
      <c r="K643" s="9">
        <v>0</v>
      </c>
      <c r="L643" s="9">
        <v>1</v>
      </c>
      <c r="M643" s="9">
        <v>0</v>
      </c>
      <c r="N643" s="9">
        <v>0</v>
      </c>
      <c r="O643" s="9">
        <v>1</v>
      </c>
      <c r="P643" s="9">
        <v>0</v>
      </c>
      <c r="Q643" s="9">
        <v>0</v>
      </c>
      <c r="S643" s="102">
        <f t="shared" si="317"/>
        <v>1</v>
      </c>
    </row>
    <row r="644" spans="1:19" hidden="1" x14ac:dyDescent="0.35">
      <c r="A644" s="7" t="s">
        <v>102</v>
      </c>
      <c r="B644" s="7" t="s">
        <v>81</v>
      </c>
      <c r="C644" s="7" t="s">
        <v>115</v>
      </c>
      <c r="D644" s="81" t="s">
        <v>114</v>
      </c>
      <c r="E644" s="7" t="s">
        <v>69</v>
      </c>
      <c r="F644" s="8">
        <f t="shared" ref="F644:Q644" si="318">SUM(F645:F649)</f>
        <v>0</v>
      </c>
      <c r="G644" s="8">
        <f t="shared" si="318"/>
        <v>0</v>
      </c>
      <c r="H644" s="8">
        <f t="shared" si="318"/>
        <v>13207126.828692999</v>
      </c>
      <c r="I644" s="8">
        <f t="shared" si="318"/>
        <v>16292837.369523378</v>
      </c>
      <c r="J644" s="8">
        <f t="shared" si="318"/>
        <v>14578553.735728724</v>
      </c>
      <c r="K644" s="8">
        <f t="shared" si="318"/>
        <v>15599981.067531373</v>
      </c>
      <c r="L644" s="8">
        <f t="shared" si="318"/>
        <v>17549978.700972799</v>
      </c>
      <c r="M644" s="8">
        <f t="shared" si="318"/>
        <v>15278552.886194874</v>
      </c>
      <c r="N644" s="8">
        <f t="shared" si="318"/>
        <v>16885693.792877369</v>
      </c>
      <c r="O644" s="8">
        <f t="shared" si="318"/>
        <v>17099979.247101702</v>
      </c>
      <c r="P644" s="8">
        <f t="shared" si="318"/>
        <v>16249980.278678512</v>
      </c>
      <c r="Q644" s="8">
        <f t="shared" si="318"/>
        <v>16171408.945462925</v>
      </c>
      <c r="S644" s="102">
        <f t="shared" si="317"/>
        <v>13207126.828692999</v>
      </c>
    </row>
    <row r="645" spans="1:19" hidden="1" x14ac:dyDescent="0.35">
      <c r="A645" s="9" t="s">
        <v>102</v>
      </c>
      <c r="B645" s="13" t="s">
        <v>81</v>
      </c>
      <c r="C645" s="9" t="s">
        <v>115</v>
      </c>
      <c r="D645" s="10" t="s">
        <v>114</v>
      </c>
      <c r="E645" s="9" t="s">
        <v>70</v>
      </c>
      <c r="F645" s="9"/>
      <c r="G645" s="9"/>
      <c r="H645" s="149">
        <v>1149525.6756544383</v>
      </c>
      <c r="I645" s="149">
        <v>1418100.6307018786</v>
      </c>
      <c r="J645" s="149">
        <v>1268892.3223421897</v>
      </c>
      <c r="K645" s="149">
        <v>1357795.6060731711</v>
      </c>
      <c r="L645" s="149">
        <v>1527520.0568323175</v>
      </c>
      <c r="M645" s="149">
        <v>1329819.0482557295</v>
      </c>
      <c r="N645" s="149">
        <v>1469701.8373429379</v>
      </c>
      <c r="O645" s="149">
        <v>1488352.8758878994</v>
      </c>
      <c r="P645" s="149">
        <v>1414370.4229928865</v>
      </c>
      <c r="Q645" s="149">
        <v>1407531.708859734</v>
      </c>
      <c r="S645" s="102">
        <f t="shared" si="317"/>
        <v>1149525.6756544383</v>
      </c>
    </row>
    <row r="646" spans="1:19" hidden="1" x14ac:dyDescent="0.35">
      <c r="A646" s="9" t="s">
        <v>102</v>
      </c>
      <c r="B646" s="13" t="s">
        <v>81</v>
      </c>
      <c r="C646" s="9" t="s">
        <v>115</v>
      </c>
      <c r="D646" s="10" t="s">
        <v>114</v>
      </c>
      <c r="E646" s="9" t="s">
        <v>71</v>
      </c>
      <c r="F646" s="9"/>
      <c r="G646" s="9"/>
      <c r="H646" s="149">
        <v>1020677.1955772269</v>
      </c>
      <c r="I646" s="149">
        <v>1259148.0168262054</v>
      </c>
      <c r="J646" s="149">
        <v>1126664.2272434395</v>
      </c>
      <c r="K646" s="149">
        <v>1205602.4852031711</v>
      </c>
      <c r="L646" s="149">
        <v>1356302.7958535678</v>
      </c>
      <c r="M646" s="149">
        <v>1180761.7746564024</v>
      </c>
      <c r="N646" s="149">
        <v>1304965.3273902456</v>
      </c>
      <c r="O646" s="149">
        <v>1321525.8010880917</v>
      </c>
      <c r="P646" s="149">
        <v>1255835.9220866363</v>
      </c>
      <c r="Q646" s="149">
        <v>1249763.7483974262</v>
      </c>
      <c r="S646" s="102">
        <f t="shared" si="317"/>
        <v>1020677.1955772269</v>
      </c>
    </row>
    <row r="647" spans="1:19" hidden="1" x14ac:dyDescent="0.35">
      <c r="A647" s="9" t="s">
        <v>102</v>
      </c>
      <c r="B647" s="13" t="s">
        <v>81</v>
      </c>
      <c r="C647" s="9" t="s">
        <v>115</v>
      </c>
      <c r="D647" s="10" t="s">
        <v>114</v>
      </c>
      <c r="E647" s="9" t="s">
        <v>72</v>
      </c>
      <c r="F647" s="9"/>
      <c r="G647" s="9"/>
      <c r="H647" s="149">
        <v>5176372.552957667</v>
      </c>
      <c r="I647" s="149">
        <v>6385779.2283917991</v>
      </c>
      <c r="J647" s="149">
        <v>5713886.6309283925</v>
      </c>
      <c r="K647" s="149">
        <v>6114222.6369170062</v>
      </c>
      <c r="L647" s="149">
        <v>6878500.4665316325</v>
      </c>
      <c r="M647" s="149">
        <v>5988242.774892617</v>
      </c>
      <c r="N647" s="149">
        <v>6618142.0850145621</v>
      </c>
      <c r="O647" s="149">
        <v>6702128.6596974889</v>
      </c>
      <c r="P647" s="149">
        <v>6368981.9134552134</v>
      </c>
      <c r="Q647" s="149">
        <v>6338186.8360714754</v>
      </c>
      <c r="S647" s="102">
        <f t="shared" si="317"/>
        <v>5176372.552957667</v>
      </c>
    </row>
    <row r="648" spans="1:19" hidden="1" x14ac:dyDescent="0.35">
      <c r="A648" s="9" t="s">
        <v>102</v>
      </c>
      <c r="B648" s="13" t="s">
        <v>81</v>
      </c>
      <c r="C648" s="9" t="s">
        <v>115</v>
      </c>
      <c r="D648" s="10" t="s">
        <v>114</v>
      </c>
      <c r="E648" s="9" t="s">
        <v>73</v>
      </c>
      <c r="F648" s="9"/>
      <c r="G648" s="9"/>
      <c r="H648" s="149">
        <v>2837794.6613413305</v>
      </c>
      <c r="I648" s="149">
        <v>3500816.4534989577</v>
      </c>
      <c r="J648" s="149">
        <v>3132471.0134113869</v>
      </c>
      <c r="K648" s="149">
        <v>3351943.504796898</v>
      </c>
      <c r="L648" s="149">
        <v>3770936.4428965109</v>
      </c>
      <c r="M648" s="149">
        <v>3282878.7347804783</v>
      </c>
      <c r="N648" s="149">
        <v>3628202.5848625768</v>
      </c>
      <c r="O648" s="149">
        <v>3674245.7648735237</v>
      </c>
      <c r="P648" s="149">
        <v>3491607.8174967682</v>
      </c>
      <c r="Q648" s="149">
        <v>3474725.3181594214</v>
      </c>
      <c r="S648" s="102">
        <f t="shared" si="317"/>
        <v>2837794.6613413305</v>
      </c>
    </row>
    <row r="649" spans="1:19" hidden="1" x14ac:dyDescent="0.35">
      <c r="A649" s="9" t="s">
        <v>102</v>
      </c>
      <c r="B649" s="13" t="s">
        <v>81</v>
      </c>
      <c r="C649" s="9" t="s">
        <v>115</v>
      </c>
      <c r="D649" s="10" t="s">
        <v>114</v>
      </c>
      <c r="E649" s="9" t="s">
        <v>74</v>
      </c>
      <c r="F649" s="9"/>
      <c r="G649" s="9"/>
      <c r="H649" s="149">
        <v>3022756.7431623368</v>
      </c>
      <c r="I649" s="149">
        <v>3728993.0401045377</v>
      </c>
      <c r="J649" s="149">
        <v>3336639.5418033153</v>
      </c>
      <c r="K649" s="149">
        <v>3570416.8345411271</v>
      </c>
      <c r="L649" s="149">
        <v>4016718.9388587684</v>
      </c>
      <c r="M649" s="149">
        <v>3496850.5536096478</v>
      </c>
      <c r="N649" s="149">
        <v>3864681.9582670443</v>
      </c>
      <c r="O649" s="149">
        <v>3913726.1455546976</v>
      </c>
      <c r="P649" s="149">
        <v>3719184.2026470066</v>
      </c>
      <c r="Q649" s="149">
        <v>3701201.3339748676</v>
      </c>
      <c r="S649" s="102">
        <f t="shared" si="317"/>
        <v>3022756.7431623368</v>
      </c>
    </row>
    <row r="650" spans="1:19" hidden="1" x14ac:dyDescent="0.35">
      <c r="A650" s="7" t="s">
        <v>102</v>
      </c>
      <c r="B650" s="7" t="s">
        <v>81</v>
      </c>
      <c r="C650" s="7" t="s">
        <v>116</v>
      </c>
      <c r="D650" s="81" t="s">
        <v>97</v>
      </c>
      <c r="E650" s="7" t="s">
        <v>69</v>
      </c>
      <c r="F650" s="8">
        <f t="shared" ref="F650:Q650" si="319">SUM(F651:F655)</f>
        <v>396</v>
      </c>
      <c r="G650" s="8">
        <f t="shared" si="319"/>
        <v>354</v>
      </c>
      <c r="H650" s="8">
        <f t="shared" si="319"/>
        <v>329</v>
      </c>
      <c r="I650" s="8">
        <f t="shared" si="319"/>
        <v>408</v>
      </c>
      <c r="J650" s="8">
        <f t="shared" si="319"/>
        <v>364</v>
      </c>
      <c r="K650" s="8">
        <f t="shared" si="319"/>
        <v>389</v>
      </c>
      <c r="L650" s="8">
        <f t="shared" si="319"/>
        <v>437</v>
      </c>
      <c r="M650" s="8">
        <f t="shared" si="319"/>
        <v>382</v>
      </c>
      <c r="N650" s="8">
        <f t="shared" si="319"/>
        <v>420</v>
      </c>
      <c r="O650" s="8">
        <f t="shared" si="319"/>
        <v>425</v>
      </c>
      <c r="P650" s="8">
        <f t="shared" si="319"/>
        <v>405</v>
      </c>
      <c r="Q650" s="8">
        <f t="shared" si="319"/>
        <v>403</v>
      </c>
      <c r="S650" s="102">
        <f t="shared" si="317"/>
        <v>1079</v>
      </c>
    </row>
    <row r="651" spans="1:19" hidden="1" x14ac:dyDescent="0.35">
      <c r="A651" s="9" t="s">
        <v>102</v>
      </c>
      <c r="B651" s="13" t="s">
        <v>81</v>
      </c>
      <c r="C651" s="9" t="s">
        <v>116</v>
      </c>
      <c r="D651" s="10" t="s">
        <v>97</v>
      </c>
      <c r="E651" s="9" t="s">
        <v>70</v>
      </c>
      <c r="F651" s="9">
        <v>34</v>
      </c>
      <c r="G651" s="9">
        <v>31</v>
      </c>
      <c r="H651" s="9">
        <v>28</v>
      </c>
      <c r="I651" s="9">
        <v>35</v>
      </c>
      <c r="J651" s="9">
        <v>32</v>
      </c>
      <c r="K651" s="9">
        <v>33</v>
      </c>
      <c r="L651" s="9">
        <v>38</v>
      </c>
      <c r="M651" s="9">
        <v>33</v>
      </c>
      <c r="N651" s="9">
        <v>36</v>
      </c>
      <c r="O651" s="9">
        <v>36</v>
      </c>
      <c r="P651" s="9">
        <v>35</v>
      </c>
      <c r="Q651" s="9">
        <v>35</v>
      </c>
      <c r="S651" s="102">
        <f t="shared" si="317"/>
        <v>93</v>
      </c>
    </row>
    <row r="652" spans="1:19" hidden="1" x14ac:dyDescent="0.35">
      <c r="A652" s="9" t="s">
        <v>102</v>
      </c>
      <c r="B652" s="13" t="s">
        <v>81</v>
      </c>
      <c r="C652" s="9" t="s">
        <v>116</v>
      </c>
      <c r="D652" s="10" t="s">
        <v>97</v>
      </c>
      <c r="E652" s="9" t="s">
        <v>71</v>
      </c>
      <c r="F652" s="9">
        <v>30</v>
      </c>
      <c r="G652" s="9">
        <v>27</v>
      </c>
      <c r="H652" s="9">
        <v>25</v>
      </c>
      <c r="I652" s="9">
        <v>32</v>
      </c>
      <c r="J652" s="9">
        <v>28</v>
      </c>
      <c r="K652" s="9">
        <v>30</v>
      </c>
      <c r="L652" s="9">
        <v>33</v>
      </c>
      <c r="M652" s="9">
        <v>29</v>
      </c>
      <c r="N652" s="9">
        <v>32</v>
      </c>
      <c r="O652" s="9">
        <v>32</v>
      </c>
      <c r="P652" s="9">
        <v>31</v>
      </c>
      <c r="Q652" s="9">
        <v>31</v>
      </c>
      <c r="S652" s="102">
        <f t="shared" si="317"/>
        <v>82</v>
      </c>
    </row>
    <row r="653" spans="1:19" hidden="1" x14ac:dyDescent="0.35">
      <c r="A653" s="9" t="s">
        <v>102</v>
      </c>
      <c r="B653" s="13" t="s">
        <v>81</v>
      </c>
      <c r="C653" s="9" t="s">
        <v>116</v>
      </c>
      <c r="D653" s="10" t="s">
        <v>97</v>
      </c>
      <c r="E653" s="9" t="s">
        <v>72</v>
      </c>
      <c r="F653" s="9">
        <v>156</v>
      </c>
      <c r="G653" s="9">
        <v>139</v>
      </c>
      <c r="H653" s="9">
        <v>129</v>
      </c>
      <c r="I653" s="9">
        <v>160</v>
      </c>
      <c r="J653" s="9">
        <v>143</v>
      </c>
      <c r="K653" s="9">
        <v>153</v>
      </c>
      <c r="L653" s="9">
        <v>172</v>
      </c>
      <c r="M653" s="9">
        <v>150</v>
      </c>
      <c r="N653" s="9">
        <v>165</v>
      </c>
      <c r="O653" s="9">
        <v>168</v>
      </c>
      <c r="P653" s="9">
        <v>160</v>
      </c>
      <c r="Q653" s="9">
        <v>158</v>
      </c>
      <c r="S653" s="102">
        <f t="shared" si="317"/>
        <v>424</v>
      </c>
    </row>
    <row r="654" spans="1:19" hidden="1" x14ac:dyDescent="0.35">
      <c r="A654" s="9" t="s">
        <v>102</v>
      </c>
      <c r="B654" s="13" t="s">
        <v>81</v>
      </c>
      <c r="C654" s="9" t="s">
        <v>116</v>
      </c>
      <c r="D654" s="10" t="s">
        <v>97</v>
      </c>
      <c r="E654" s="9" t="s">
        <v>73</v>
      </c>
      <c r="F654" s="9">
        <v>85</v>
      </c>
      <c r="G654" s="9">
        <v>76</v>
      </c>
      <c r="H654" s="9">
        <v>71</v>
      </c>
      <c r="I654" s="9">
        <v>88</v>
      </c>
      <c r="J654" s="9">
        <v>78</v>
      </c>
      <c r="K654" s="9">
        <v>84</v>
      </c>
      <c r="L654" s="9">
        <v>94</v>
      </c>
      <c r="M654" s="9">
        <v>82</v>
      </c>
      <c r="N654" s="9">
        <v>91</v>
      </c>
      <c r="O654" s="9">
        <v>92</v>
      </c>
      <c r="P654" s="9">
        <v>87</v>
      </c>
      <c r="Q654" s="9">
        <v>87</v>
      </c>
      <c r="S654" s="102">
        <f t="shared" si="317"/>
        <v>232</v>
      </c>
    </row>
    <row r="655" spans="1:19" hidden="1" x14ac:dyDescent="0.35">
      <c r="A655" s="9" t="s">
        <v>102</v>
      </c>
      <c r="B655" s="13" t="s">
        <v>81</v>
      </c>
      <c r="C655" s="9" t="s">
        <v>116</v>
      </c>
      <c r="D655" s="10" t="s">
        <v>97</v>
      </c>
      <c r="E655" s="9" t="s">
        <v>74</v>
      </c>
      <c r="F655" s="9">
        <v>91</v>
      </c>
      <c r="G655" s="9">
        <v>81</v>
      </c>
      <c r="H655" s="9">
        <v>76</v>
      </c>
      <c r="I655" s="9">
        <v>93</v>
      </c>
      <c r="J655" s="9">
        <v>83</v>
      </c>
      <c r="K655" s="9">
        <v>89</v>
      </c>
      <c r="L655" s="9">
        <v>100</v>
      </c>
      <c r="M655" s="9">
        <v>88</v>
      </c>
      <c r="N655" s="9">
        <v>96</v>
      </c>
      <c r="O655" s="9">
        <v>97</v>
      </c>
      <c r="P655" s="9">
        <v>92</v>
      </c>
      <c r="Q655" s="9">
        <v>92</v>
      </c>
      <c r="S655" s="102">
        <f t="shared" si="317"/>
        <v>248</v>
      </c>
    </row>
    <row r="656" spans="1:19" hidden="1" x14ac:dyDescent="0.35">
      <c r="A656" s="7" t="s">
        <v>102</v>
      </c>
      <c r="B656" s="7" t="s">
        <v>81</v>
      </c>
      <c r="C656" s="7" t="s">
        <v>117</v>
      </c>
      <c r="D656" s="81" t="s">
        <v>99</v>
      </c>
      <c r="E656" s="7" t="s">
        <v>69</v>
      </c>
      <c r="F656" s="8">
        <f t="shared" ref="F656:Q656" si="320">SUM(F657:F661)</f>
        <v>19</v>
      </c>
      <c r="G656" s="8">
        <f t="shared" si="320"/>
        <v>18</v>
      </c>
      <c r="H656" s="8">
        <f t="shared" si="320"/>
        <v>17</v>
      </c>
      <c r="I656" s="8">
        <f t="shared" si="320"/>
        <v>20</v>
      </c>
      <c r="J656" s="8">
        <f t="shared" si="320"/>
        <v>18</v>
      </c>
      <c r="K656" s="8">
        <f t="shared" si="320"/>
        <v>19</v>
      </c>
      <c r="L656" s="8">
        <f t="shared" si="320"/>
        <v>22</v>
      </c>
      <c r="M656" s="8">
        <f t="shared" si="320"/>
        <v>18</v>
      </c>
      <c r="N656" s="8">
        <f t="shared" si="320"/>
        <v>21</v>
      </c>
      <c r="O656" s="8">
        <f t="shared" si="320"/>
        <v>21</v>
      </c>
      <c r="P656" s="8">
        <f t="shared" si="320"/>
        <v>20</v>
      </c>
      <c r="Q656" s="8">
        <f t="shared" si="320"/>
        <v>20</v>
      </c>
      <c r="S656" s="102">
        <f t="shared" si="317"/>
        <v>54</v>
      </c>
    </row>
    <row r="657" spans="1:19" hidden="1" x14ac:dyDescent="0.35">
      <c r="A657" s="9" t="s">
        <v>102</v>
      </c>
      <c r="B657" s="13" t="s">
        <v>81</v>
      </c>
      <c r="C657" s="9" t="s">
        <v>117</v>
      </c>
      <c r="D657" s="10" t="s">
        <v>99</v>
      </c>
      <c r="E657" s="9" t="s">
        <v>70</v>
      </c>
      <c r="F657" s="9">
        <v>2</v>
      </c>
      <c r="G657" s="9">
        <v>1</v>
      </c>
      <c r="H657" s="9">
        <v>1</v>
      </c>
      <c r="I657" s="9">
        <v>2</v>
      </c>
      <c r="J657" s="9">
        <v>1</v>
      </c>
      <c r="K657" s="9">
        <v>2</v>
      </c>
      <c r="L657" s="9">
        <v>2</v>
      </c>
      <c r="M657" s="9">
        <v>1</v>
      </c>
      <c r="N657" s="9">
        <v>2</v>
      </c>
      <c r="O657" s="9">
        <v>2</v>
      </c>
      <c r="P657" s="9">
        <v>2</v>
      </c>
      <c r="Q657" s="9">
        <v>2</v>
      </c>
      <c r="S657" s="102">
        <f t="shared" si="317"/>
        <v>4</v>
      </c>
    </row>
    <row r="658" spans="1:19" hidden="1" x14ac:dyDescent="0.35">
      <c r="A658" s="9" t="s">
        <v>102</v>
      </c>
      <c r="B658" s="13" t="s">
        <v>81</v>
      </c>
      <c r="C658" s="9" t="s">
        <v>117</v>
      </c>
      <c r="D658" s="10" t="s">
        <v>99</v>
      </c>
      <c r="E658" s="9" t="s">
        <v>71</v>
      </c>
      <c r="F658" s="9">
        <v>1</v>
      </c>
      <c r="G658" s="9">
        <v>1</v>
      </c>
      <c r="H658" s="9">
        <v>1</v>
      </c>
      <c r="I658" s="9">
        <v>1</v>
      </c>
      <c r="J658" s="9">
        <v>1</v>
      </c>
      <c r="K658" s="9">
        <v>1</v>
      </c>
      <c r="L658" s="9">
        <v>2</v>
      </c>
      <c r="M658" s="9">
        <v>1</v>
      </c>
      <c r="N658" s="9">
        <v>1</v>
      </c>
      <c r="O658" s="9">
        <v>1</v>
      </c>
      <c r="P658" s="9">
        <v>1</v>
      </c>
      <c r="Q658" s="9">
        <v>1</v>
      </c>
      <c r="S658" s="102">
        <f t="shared" si="317"/>
        <v>3</v>
      </c>
    </row>
    <row r="659" spans="1:19" hidden="1" x14ac:dyDescent="0.35">
      <c r="A659" s="9" t="s">
        <v>102</v>
      </c>
      <c r="B659" s="13" t="s">
        <v>81</v>
      </c>
      <c r="C659" s="9" t="s">
        <v>117</v>
      </c>
      <c r="D659" s="10" t="s">
        <v>99</v>
      </c>
      <c r="E659" s="9" t="s">
        <v>72</v>
      </c>
      <c r="F659" s="9">
        <v>8</v>
      </c>
      <c r="G659" s="9">
        <v>8</v>
      </c>
      <c r="H659" s="9">
        <v>7</v>
      </c>
      <c r="I659" s="9">
        <v>8</v>
      </c>
      <c r="J659" s="9">
        <v>8</v>
      </c>
      <c r="K659" s="9">
        <v>8</v>
      </c>
      <c r="L659" s="9">
        <v>8</v>
      </c>
      <c r="M659" s="9">
        <v>8</v>
      </c>
      <c r="N659" s="9">
        <v>9</v>
      </c>
      <c r="O659" s="9">
        <v>9</v>
      </c>
      <c r="P659" s="9">
        <v>8</v>
      </c>
      <c r="Q659" s="9">
        <v>8</v>
      </c>
      <c r="S659" s="102">
        <f t="shared" si="317"/>
        <v>23</v>
      </c>
    </row>
    <row r="660" spans="1:19" hidden="1" x14ac:dyDescent="0.35">
      <c r="A660" s="9" t="s">
        <v>102</v>
      </c>
      <c r="B660" s="13" t="s">
        <v>81</v>
      </c>
      <c r="C660" s="9" t="s">
        <v>117</v>
      </c>
      <c r="D660" s="10" t="s">
        <v>99</v>
      </c>
      <c r="E660" s="9" t="s">
        <v>73</v>
      </c>
      <c r="F660" s="9">
        <v>4</v>
      </c>
      <c r="G660" s="9">
        <v>4</v>
      </c>
      <c r="H660" s="9">
        <v>4</v>
      </c>
      <c r="I660" s="9">
        <v>4</v>
      </c>
      <c r="J660" s="9">
        <v>4</v>
      </c>
      <c r="K660" s="9">
        <v>4</v>
      </c>
      <c r="L660" s="9">
        <v>5</v>
      </c>
      <c r="M660" s="9">
        <v>4</v>
      </c>
      <c r="N660" s="9">
        <v>4</v>
      </c>
      <c r="O660" s="9">
        <v>4</v>
      </c>
      <c r="P660" s="9">
        <v>4</v>
      </c>
      <c r="Q660" s="9">
        <v>4</v>
      </c>
      <c r="S660" s="102">
        <f t="shared" si="317"/>
        <v>12</v>
      </c>
    </row>
    <row r="661" spans="1:19" hidden="1" x14ac:dyDescent="0.35">
      <c r="A661" s="9" t="s">
        <v>102</v>
      </c>
      <c r="B661" s="13" t="s">
        <v>81</v>
      </c>
      <c r="C661" s="9" t="s">
        <v>117</v>
      </c>
      <c r="D661" s="10" t="s">
        <v>99</v>
      </c>
      <c r="E661" s="9" t="s">
        <v>74</v>
      </c>
      <c r="F661" s="9">
        <v>4</v>
      </c>
      <c r="G661" s="9">
        <v>4</v>
      </c>
      <c r="H661" s="9">
        <v>4</v>
      </c>
      <c r="I661" s="9">
        <v>5</v>
      </c>
      <c r="J661" s="9">
        <v>4</v>
      </c>
      <c r="K661" s="9">
        <v>4</v>
      </c>
      <c r="L661" s="9">
        <v>5</v>
      </c>
      <c r="M661" s="9">
        <v>4</v>
      </c>
      <c r="N661" s="9">
        <v>5</v>
      </c>
      <c r="O661" s="9">
        <v>5</v>
      </c>
      <c r="P661" s="9">
        <v>5</v>
      </c>
      <c r="Q661" s="9">
        <v>5</v>
      </c>
      <c r="S661" s="102">
        <f t="shared" si="317"/>
        <v>12</v>
      </c>
    </row>
    <row r="662" spans="1:19" hidden="1" x14ac:dyDescent="0.35">
      <c r="A662" s="7" t="s">
        <v>102</v>
      </c>
      <c r="B662" s="7" t="s">
        <v>81</v>
      </c>
      <c r="C662" s="7" t="s">
        <v>118</v>
      </c>
      <c r="D662" s="81" t="s">
        <v>97</v>
      </c>
      <c r="E662" s="7" t="s">
        <v>69</v>
      </c>
      <c r="F662" s="8">
        <f t="shared" ref="F662:Q662" si="321">SUM(F663:F667)</f>
        <v>62</v>
      </c>
      <c r="G662" s="8">
        <f t="shared" si="321"/>
        <v>56</v>
      </c>
      <c r="H662" s="8">
        <f t="shared" si="321"/>
        <v>52</v>
      </c>
      <c r="I662" s="8">
        <f t="shared" si="321"/>
        <v>65</v>
      </c>
      <c r="J662" s="8">
        <f t="shared" si="321"/>
        <v>58</v>
      </c>
      <c r="K662" s="8">
        <f t="shared" si="321"/>
        <v>62</v>
      </c>
      <c r="L662" s="8">
        <f t="shared" si="321"/>
        <v>70</v>
      </c>
      <c r="M662" s="8">
        <f t="shared" si="321"/>
        <v>60</v>
      </c>
      <c r="N662" s="8">
        <f t="shared" si="321"/>
        <v>66</v>
      </c>
      <c r="O662" s="8">
        <f t="shared" si="321"/>
        <v>68</v>
      </c>
      <c r="P662" s="8">
        <f t="shared" si="321"/>
        <v>65</v>
      </c>
      <c r="Q662" s="8">
        <f t="shared" si="321"/>
        <v>66</v>
      </c>
      <c r="S662" s="102">
        <f t="shared" si="317"/>
        <v>170</v>
      </c>
    </row>
    <row r="663" spans="1:19" hidden="1" x14ac:dyDescent="0.35">
      <c r="A663" s="9" t="s">
        <v>102</v>
      </c>
      <c r="B663" s="13" t="s">
        <v>81</v>
      </c>
      <c r="C663" s="9" t="s">
        <v>118</v>
      </c>
      <c r="D663" s="10" t="s">
        <v>97</v>
      </c>
      <c r="E663" s="9" t="s">
        <v>70</v>
      </c>
      <c r="F663" s="9">
        <v>6</v>
      </c>
      <c r="G663" s="9">
        <v>4</v>
      </c>
      <c r="H663" s="9">
        <v>4</v>
      </c>
      <c r="I663" s="9">
        <v>6</v>
      </c>
      <c r="J663" s="9">
        <v>6</v>
      </c>
      <c r="K663" s="9">
        <v>6</v>
      </c>
      <c r="L663" s="9">
        <v>6</v>
      </c>
      <c r="M663" s="9">
        <v>6</v>
      </c>
      <c r="N663" s="9">
        <v>6</v>
      </c>
      <c r="O663" s="9">
        <v>6</v>
      </c>
      <c r="P663" s="9">
        <v>6</v>
      </c>
      <c r="Q663" s="9">
        <v>6</v>
      </c>
      <c r="S663" s="102">
        <f t="shared" si="317"/>
        <v>14</v>
      </c>
    </row>
    <row r="664" spans="1:19" hidden="1" x14ac:dyDescent="0.35">
      <c r="A664" s="9" t="s">
        <v>102</v>
      </c>
      <c r="B664" s="13" t="s">
        <v>81</v>
      </c>
      <c r="C664" s="9" t="s">
        <v>118</v>
      </c>
      <c r="D664" s="10" t="s">
        <v>97</v>
      </c>
      <c r="E664" s="9" t="s">
        <v>71</v>
      </c>
      <c r="F664" s="9">
        <v>4</v>
      </c>
      <c r="G664" s="9">
        <v>4</v>
      </c>
      <c r="H664" s="9">
        <v>4</v>
      </c>
      <c r="I664" s="9">
        <v>4</v>
      </c>
      <c r="J664" s="9">
        <v>3</v>
      </c>
      <c r="K664" s="9">
        <v>4</v>
      </c>
      <c r="L664" s="9">
        <v>6</v>
      </c>
      <c r="M664" s="9">
        <v>4</v>
      </c>
      <c r="N664" s="9">
        <v>6</v>
      </c>
      <c r="O664" s="9">
        <v>6</v>
      </c>
      <c r="P664" s="9">
        <v>4</v>
      </c>
      <c r="Q664" s="9">
        <v>6</v>
      </c>
      <c r="S664" s="102">
        <f t="shared" si="317"/>
        <v>12</v>
      </c>
    </row>
    <row r="665" spans="1:19" hidden="1" x14ac:dyDescent="0.35">
      <c r="A665" s="9" t="s">
        <v>102</v>
      </c>
      <c r="B665" s="13" t="s">
        <v>81</v>
      </c>
      <c r="C665" s="9" t="s">
        <v>118</v>
      </c>
      <c r="D665" s="10" t="s">
        <v>97</v>
      </c>
      <c r="E665" s="9" t="s">
        <v>72</v>
      </c>
      <c r="F665" s="9">
        <v>24</v>
      </c>
      <c r="G665" s="9">
        <v>24</v>
      </c>
      <c r="H665" s="9">
        <v>20</v>
      </c>
      <c r="I665" s="9">
        <v>27</v>
      </c>
      <c r="J665" s="9">
        <v>23</v>
      </c>
      <c r="K665" s="9">
        <v>24</v>
      </c>
      <c r="L665" s="9">
        <v>26</v>
      </c>
      <c r="M665" s="9">
        <v>24</v>
      </c>
      <c r="N665" s="9">
        <v>24</v>
      </c>
      <c r="O665" s="9">
        <v>26</v>
      </c>
      <c r="P665" s="9">
        <v>27</v>
      </c>
      <c r="Q665" s="9">
        <v>24</v>
      </c>
      <c r="S665" s="102">
        <f t="shared" si="317"/>
        <v>68</v>
      </c>
    </row>
    <row r="666" spans="1:19" hidden="1" x14ac:dyDescent="0.35">
      <c r="A666" s="9" t="s">
        <v>102</v>
      </c>
      <c r="B666" s="13" t="s">
        <v>81</v>
      </c>
      <c r="C666" s="9" t="s">
        <v>118</v>
      </c>
      <c r="D666" s="10" t="s">
        <v>97</v>
      </c>
      <c r="E666" s="9" t="s">
        <v>73</v>
      </c>
      <c r="F666" s="9">
        <v>14</v>
      </c>
      <c r="G666" s="9">
        <v>12</v>
      </c>
      <c r="H666" s="9">
        <v>12</v>
      </c>
      <c r="I666" s="9">
        <v>14</v>
      </c>
      <c r="J666" s="9">
        <v>12</v>
      </c>
      <c r="K666" s="9">
        <v>14</v>
      </c>
      <c r="L666" s="9">
        <v>16</v>
      </c>
      <c r="M666" s="9">
        <v>12</v>
      </c>
      <c r="N666" s="9">
        <v>14</v>
      </c>
      <c r="O666" s="9">
        <v>14</v>
      </c>
      <c r="P666" s="9">
        <v>14</v>
      </c>
      <c r="Q666" s="9">
        <v>14</v>
      </c>
      <c r="S666" s="102">
        <f t="shared" si="317"/>
        <v>38</v>
      </c>
    </row>
    <row r="667" spans="1:19" hidden="1" x14ac:dyDescent="0.35">
      <c r="A667" s="9" t="s">
        <v>102</v>
      </c>
      <c r="B667" s="13" t="s">
        <v>81</v>
      </c>
      <c r="C667" s="9" t="s">
        <v>118</v>
      </c>
      <c r="D667" s="10" t="s">
        <v>97</v>
      </c>
      <c r="E667" s="9" t="s">
        <v>74</v>
      </c>
      <c r="F667" s="9">
        <v>14</v>
      </c>
      <c r="G667" s="9">
        <v>12</v>
      </c>
      <c r="H667" s="9">
        <v>12</v>
      </c>
      <c r="I667" s="9">
        <v>14</v>
      </c>
      <c r="J667" s="9">
        <v>14</v>
      </c>
      <c r="K667" s="9">
        <v>14</v>
      </c>
      <c r="L667" s="9">
        <v>16</v>
      </c>
      <c r="M667" s="9">
        <v>14</v>
      </c>
      <c r="N667" s="9">
        <v>16</v>
      </c>
      <c r="O667" s="9">
        <v>16</v>
      </c>
      <c r="P667" s="9">
        <v>14</v>
      </c>
      <c r="Q667" s="9">
        <v>16</v>
      </c>
      <c r="S667" s="102">
        <f t="shared" si="317"/>
        <v>38</v>
      </c>
    </row>
    <row r="668" spans="1:19" hidden="1" x14ac:dyDescent="0.35">
      <c r="A668" s="7" t="s">
        <v>102</v>
      </c>
      <c r="B668" s="7" t="s">
        <v>81</v>
      </c>
      <c r="C668" s="7" t="s">
        <v>119</v>
      </c>
      <c r="D668" s="81" t="s">
        <v>97</v>
      </c>
      <c r="E668" s="7" t="s">
        <v>69</v>
      </c>
      <c r="F668" s="8">
        <f t="shared" ref="F668:Q668" si="322">SUM(F669:F673)</f>
        <v>216</v>
      </c>
      <c r="G668" s="8">
        <f t="shared" si="322"/>
        <v>192</v>
      </c>
      <c r="H668" s="8">
        <f t="shared" si="322"/>
        <v>180</v>
      </c>
      <c r="I668" s="8">
        <f t="shared" si="322"/>
        <v>223</v>
      </c>
      <c r="J668" s="8">
        <f t="shared" si="322"/>
        <v>199</v>
      </c>
      <c r="K668" s="8">
        <f t="shared" si="322"/>
        <v>212</v>
      </c>
      <c r="L668" s="8">
        <f t="shared" si="322"/>
        <v>240</v>
      </c>
      <c r="M668" s="8">
        <f t="shared" si="322"/>
        <v>209</v>
      </c>
      <c r="N668" s="8">
        <f t="shared" si="322"/>
        <v>230</v>
      </c>
      <c r="O668" s="8">
        <f t="shared" si="322"/>
        <v>233</v>
      </c>
      <c r="P668" s="8">
        <f t="shared" si="322"/>
        <v>223</v>
      </c>
      <c r="Q668" s="8">
        <f t="shared" si="322"/>
        <v>221</v>
      </c>
      <c r="S668" s="102">
        <f t="shared" si="317"/>
        <v>588</v>
      </c>
    </row>
    <row r="669" spans="1:19" hidden="1" x14ac:dyDescent="0.35">
      <c r="A669" s="9" t="s">
        <v>102</v>
      </c>
      <c r="B669" s="13" t="s">
        <v>81</v>
      </c>
      <c r="C669" s="9" t="s">
        <v>119</v>
      </c>
      <c r="D669" s="10" t="s">
        <v>97</v>
      </c>
      <c r="E669" s="9" t="s">
        <v>70</v>
      </c>
      <c r="F669" s="9">
        <v>19</v>
      </c>
      <c r="G669" s="9">
        <v>16</v>
      </c>
      <c r="H669" s="9">
        <v>16</v>
      </c>
      <c r="I669" s="9">
        <v>19</v>
      </c>
      <c r="J669" s="9">
        <v>17</v>
      </c>
      <c r="K669" s="9">
        <v>18</v>
      </c>
      <c r="L669" s="9">
        <v>20</v>
      </c>
      <c r="M669" s="9">
        <v>18</v>
      </c>
      <c r="N669" s="9">
        <v>20</v>
      </c>
      <c r="O669" s="9">
        <v>20</v>
      </c>
      <c r="P669" s="9">
        <v>19</v>
      </c>
      <c r="Q669" s="9">
        <v>19</v>
      </c>
      <c r="S669" s="102">
        <f t="shared" si="317"/>
        <v>51</v>
      </c>
    </row>
    <row r="670" spans="1:19" hidden="1" x14ac:dyDescent="0.35">
      <c r="A670" s="9" t="s">
        <v>102</v>
      </c>
      <c r="B670" s="13" t="s">
        <v>81</v>
      </c>
      <c r="C670" s="9" t="s">
        <v>119</v>
      </c>
      <c r="D670" s="10" t="s">
        <v>97</v>
      </c>
      <c r="E670" s="9" t="s">
        <v>71</v>
      </c>
      <c r="F670" s="9">
        <v>16</v>
      </c>
      <c r="G670" s="9">
        <v>15</v>
      </c>
      <c r="H670" s="9">
        <v>14</v>
      </c>
      <c r="I670" s="9">
        <v>17</v>
      </c>
      <c r="J670" s="9">
        <v>15</v>
      </c>
      <c r="K670" s="9">
        <v>16</v>
      </c>
      <c r="L670" s="9">
        <v>18</v>
      </c>
      <c r="M670" s="9">
        <v>16</v>
      </c>
      <c r="N670" s="9">
        <v>17</v>
      </c>
      <c r="O670" s="9">
        <v>18</v>
      </c>
      <c r="P670" s="9">
        <v>17</v>
      </c>
      <c r="Q670" s="9">
        <v>17</v>
      </c>
      <c r="S670" s="102">
        <f t="shared" si="317"/>
        <v>45</v>
      </c>
    </row>
    <row r="671" spans="1:19" hidden="1" x14ac:dyDescent="0.35">
      <c r="A671" s="9" t="s">
        <v>102</v>
      </c>
      <c r="B671" s="13" t="s">
        <v>81</v>
      </c>
      <c r="C671" s="9" t="s">
        <v>119</v>
      </c>
      <c r="D671" s="10" t="s">
        <v>97</v>
      </c>
      <c r="E671" s="9" t="s">
        <v>72</v>
      </c>
      <c r="F671" s="9">
        <v>85</v>
      </c>
      <c r="G671" s="9">
        <v>76</v>
      </c>
      <c r="H671" s="9">
        <v>70</v>
      </c>
      <c r="I671" s="9">
        <v>88</v>
      </c>
      <c r="J671" s="9">
        <v>79</v>
      </c>
      <c r="K671" s="9">
        <v>84</v>
      </c>
      <c r="L671" s="9">
        <v>95</v>
      </c>
      <c r="M671" s="9">
        <v>82</v>
      </c>
      <c r="N671" s="9">
        <v>92</v>
      </c>
      <c r="O671" s="9">
        <v>92</v>
      </c>
      <c r="P671" s="9">
        <v>88</v>
      </c>
      <c r="Q671" s="9">
        <v>86</v>
      </c>
      <c r="S671" s="102">
        <f t="shared" si="317"/>
        <v>231</v>
      </c>
    </row>
    <row r="672" spans="1:19" hidden="1" x14ac:dyDescent="0.35">
      <c r="A672" s="9" t="s">
        <v>102</v>
      </c>
      <c r="B672" s="13" t="s">
        <v>81</v>
      </c>
      <c r="C672" s="9" t="s">
        <v>119</v>
      </c>
      <c r="D672" s="10" t="s">
        <v>97</v>
      </c>
      <c r="E672" s="9" t="s">
        <v>73</v>
      </c>
      <c r="F672" s="9">
        <v>47</v>
      </c>
      <c r="G672" s="9">
        <v>41</v>
      </c>
      <c r="H672" s="9">
        <v>39</v>
      </c>
      <c r="I672" s="9">
        <v>48</v>
      </c>
      <c r="J672" s="9">
        <v>43</v>
      </c>
      <c r="K672" s="9">
        <v>46</v>
      </c>
      <c r="L672" s="9">
        <v>52</v>
      </c>
      <c r="M672" s="9">
        <v>45</v>
      </c>
      <c r="N672" s="9">
        <v>49</v>
      </c>
      <c r="O672" s="9">
        <v>50</v>
      </c>
      <c r="P672" s="9">
        <v>48</v>
      </c>
      <c r="Q672" s="9">
        <v>48</v>
      </c>
      <c r="S672" s="102">
        <f t="shared" si="317"/>
        <v>127</v>
      </c>
    </row>
    <row r="673" spans="1:19" hidden="1" x14ac:dyDescent="0.35">
      <c r="A673" s="9" t="s">
        <v>102</v>
      </c>
      <c r="B673" s="13" t="s">
        <v>81</v>
      </c>
      <c r="C673" s="9" t="s">
        <v>119</v>
      </c>
      <c r="D673" s="10" t="s">
        <v>97</v>
      </c>
      <c r="E673" s="9" t="s">
        <v>74</v>
      </c>
      <c r="F673" s="9">
        <v>49</v>
      </c>
      <c r="G673" s="9">
        <v>44</v>
      </c>
      <c r="H673" s="9">
        <v>41</v>
      </c>
      <c r="I673" s="9">
        <v>51</v>
      </c>
      <c r="J673" s="9">
        <v>45</v>
      </c>
      <c r="K673" s="9">
        <v>48</v>
      </c>
      <c r="L673" s="9">
        <v>55</v>
      </c>
      <c r="M673" s="9">
        <v>48</v>
      </c>
      <c r="N673" s="9">
        <v>52</v>
      </c>
      <c r="O673" s="9">
        <v>53</v>
      </c>
      <c r="P673" s="9">
        <v>51</v>
      </c>
      <c r="Q673" s="9">
        <v>51</v>
      </c>
      <c r="S673" s="102">
        <f t="shared" si="317"/>
        <v>134</v>
      </c>
    </row>
    <row r="674" spans="1:19" hidden="1" x14ac:dyDescent="0.35">
      <c r="A674" s="7" t="s">
        <v>102</v>
      </c>
      <c r="B674" s="7" t="s">
        <v>81</v>
      </c>
      <c r="C674" s="7" t="s">
        <v>120</v>
      </c>
      <c r="D674" s="81" t="s">
        <v>99</v>
      </c>
      <c r="E674" s="7" t="s">
        <v>69</v>
      </c>
      <c r="F674" s="8">
        <f t="shared" ref="F674:Q674" si="323">SUM(F675:F679)</f>
        <v>33</v>
      </c>
      <c r="G674" s="8">
        <f t="shared" si="323"/>
        <v>29</v>
      </c>
      <c r="H674" s="8">
        <f t="shared" si="323"/>
        <v>26</v>
      </c>
      <c r="I674" s="8">
        <f t="shared" si="323"/>
        <v>34</v>
      </c>
      <c r="J674" s="8">
        <f t="shared" si="323"/>
        <v>30</v>
      </c>
      <c r="K674" s="8">
        <f t="shared" si="323"/>
        <v>32</v>
      </c>
      <c r="L674" s="8">
        <f t="shared" si="323"/>
        <v>36</v>
      </c>
      <c r="M674" s="8">
        <f t="shared" si="323"/>
        <v>31</v>
      </c>
      <c r="N674" s="8">
        <f t="shared" si="323"/>
        <v>35</v>
      </c>
      <c r="O674" s="8">
        <f t="shared" si="323"/>
        <v>35</v>
      </c>
      <c r="P674" s="8">
        <f t="shared" si="323"/>
        <v>34</v>
      </c>
      <c r="Q674" s="8">
        <f t="shared" si="323"/>
        <v>34</v>
      </c>
      <c r="S674" s="102">
        <f t="shared" si="317"/>
        <v>88</v>
      </c>
    </row>
    <row r="675" spans="1:19" hidden="1" x14ac:dyDescent="0.35">
      <c r="A675" s="9" t="s">
        <v>102</v>
      </c>
      <c r="B675" s="13" t="s">
        <v>81</v>
      </c>
      <c r="C675" s="9" t="s">
        <v>120</v>
      </c>
      <c r="D675" s="10" t="s">
        <v>99</v>
      </c>
      <c r="E675" s="9" t="s">
        <v>70</v>
      </c>
      <c r="F675" s="9">
        <v>3</v>
      </c>
      <c r="G675" s="9">
        <v>2</v>
      </c>
      <c r="H675" s="9">
        <v>2</v>
      </c>
      <c r="I675" s="9">
        <v>3</v>
      </c>
      <c r="J675" s="9">
        <v>2</v>
      </c>
      <c r="K675" s="9">
        <v>3</v>
      </c>
      <c r="L675" s="9">
        <v>3</v>
      </c>
      <c r="M675" s="9">
        <v>2</v>
      </c>
      <c r="N675" s="9">
        <v>3</v>
      </c>
      <c r="O675" s="9">
        <v>3</v>
      </c>
      <c r="P675" s="9">
        <v>3</v>
      </c>
      <c r="Q675" s="9">
        <v>3</v>
      </c>
      <c r="S675" s="102">
        <f t="shared" si="317"/>
        <v>7</v>
      </c>
    </row>
    <row r="676" spans="1:19" hidden="1" x14ac:dyDescent="0.35">
      <c r="A676" s="9" t="s">
        <v>102</v>
      </c>
      <c r="B676" s="13" t="s">
        <v>81</v>
      </c>
      <c r="C676" s="9" t="s">
        <v>120</v>
      </c>
      <c r="D676" s="10" t="s">
        <v>99</v>
      </c>
      <c r="E676" s="9" t="s">
        <v>71</v>
      </c>
      <c r="F676" s="9">
        <v>2</v>
      </c>
      <c r="G676" s="9">
        <v>2</v>
      </c>
      <c r="H676" s="9">
        <v>1</v>
      </c>
      <c r="I676" s="9">
        <v>2</v>
      </c>
      <c r="J676" s="9">
        <v>2</v>
      </c>
      <c r="K676" s="9">
        <v>2</v>
      </c>
      <c r="L676" s="9">
        <v>3</v>
      </c>
      <c r="M676" s="9">
        <v>2</v>
      </c>
      <c r="N676" s="9">
        <v>2</v>
      </c>
      <c r="O676" s="9">
        <v>2</v>
      </c>
      <c r="P676" s="9">
        <v>2</v>
      </c>
      <c r="Q676" s="9">
        <v>2</v>
      </c>
      <c r="S676" s="102">
        <f t="shared" si="317"/>
        <v>5</v>
      </c>
    </row>
    <row r="677" spans="1:19" hidden="1" x14ac:dyDescent="0.35">
      <c r="A677" s="9" t="s">
        <v>102</v>
      </c>
      <c r="B677" s="13" t="s">
        <v>81</v>
      </c>
      <c r="C677" s="9" t="s">
        <v>120</v>
      </c>
      <c r="D677" s="10" t="s">
        <v>99</v>
      </c>
      <c r="E677" s="9" t="s">
        <v>72</v>
      </c>
      <c r="F677" s="9">
        <v>13</v>
      </c>
      <c r="G677" s="9">
        <v>12</v>
      </c>
      <c r="H677" s="9">
        <v>12</v>
      </c>
      <c r="I677" s="9">
        <v>13</v>
      </c>
      <c r="J677" s="9">
        <v>12</v>
      </c>
      <c r="K677" s="9">
        <v>12</v>
      </c>
      <c r="L677" s="9">
        <v>14</v>
      </c>
      <c r="M677" s="9">
        <v>12</v>
      </c>
      <c r="N677" s="9">
        <v>14</v>
      </c>
      <c r="O677" s="9">
        <v>14</v>
      </c>
      <c r="P677" s="9">
        <v>13</v>
      </c>
      <c r="Q677" s="9">
        <v>13</v>
      </c>
      <c r="S677" s="102">
        <f t="shared" si="317"/>
        <v>37</v>
      </c>
    </row>
    <row r="678" spans="1:19" hidden="1" x14ac:dyDescent="0.35">
      <c r="A678" s="9" t="s">
        <v>102</v>
      </c>
      <c r="B678" s="13" t="s">
        <v>81</v>
      </c>
      <c r="C678" s="9" t="s">
        <v>120</v>
      </c>
      <c r="D678" s="10" t="s">
        <v>99</v>
      </c>
      <c r="E678" s="9" t="s">
        <v>73</v>
      </c>
      <c r="F678" s="9">
        <v>7</v>
      </c>
      <c r="G678" s="9">
        <v>6</v>
      </c>
      <c r="H678" s="9">
        <v>5</v>
      </c>
      <c r="I678" s="9">
        <v>8</v>
      </c>
      <c r="J678" s="9">
        <v>7</v>
      </c>
      <c r="K678" s="9">
        <v>7</v>
      </c>
      <c r="L678" s="9">
        <v>8</v>
      </c>
      <c r="M678" s="9">
        <v>7</v>
      </c>
      <c r="N678" s="9">
        <v>8</v>
      </c>
      <c r="O678" s="9">
        <v>8</v>
      </c>
      <c r="P678" s="9">
        <v>8</v>
      </c>
      <c r="Q678" s="9">
        <v>8</v>
      </c>
      <c r="S678" s="102">
        <f t="shared" si="317"/>
        <v>18</v>
      </c>
    </row>
    <row r="679" spans="1:19" hidden="1" x14ac:dyDescent="0.35">
      <c r="A679" s="9" t="s">
        <v>102</v>
      </c>
      <c r="B679" s="13" t="s">
        <v>81</v>
      </c>
      <c r="C679" s="9" t="s">
        <v>120</v>
      </c>
      <c r="D679" s="10" t="s">
        <v>99</v>
      </c>
      <c r="E679" s="9" t="s">
        <v>74</v>
      </c>
      <c r="F679" s="9">
        <v>8</v>
      </c>
      <c r="G679" s="9">
        <v>7</v>
      </c>
      <c r="H679" s="9">
        <v>6</v>
      </c>
      <c r="I679" s="9">
        <v>8</v>
      </c>
      <c r="J679" s="9">
        <v>7</v>
      </c>
      <c r="K679" s="9">
        <v>8</v>
      </c>
      <c r="L679" s="9">
        <v>8</v>
      </c>
      <c r="M679" s="9">
        <v>8</v>
      </c>
      <c r="N679" s="9">
        <v>8</v>
      </c>
      <c r="O679" s="9">
        <v>8</v>
      </c>
      <c r="P679" s="9">
        <v>8</v>
      </c>
      <c r="Q679" s="9">
        <v>8</v>
      </c>
      <c r="S679" s="102">
        <f t="shared" si="317"/>
        <v>21</v>
      </c>
    </row>
    <row r="680" spans="1:19" hidden="1" x14ac:dyDescent="0.35">
      <c r="A680" s="7" t="s">
        <v>122</v>
      </c>
      <c r="B680" s="7" t="s">
        <v>81</v>
      </c>
      <c r="C680" s="7" t="s">
        <v>123</v>
      </c>
      <c r="D680" s="81" t="s">
        <v>96</v>
      </c>
      <c r="E680" s="7" t="s">
        <v>69</v>
      </c>
      <c r="F680" s="8">
        <f t="shared" ref="F680:Q680" si="324">SUM(F681:F685)</f>
        <v>20187325916.099991</v>
      </c>
      <c r="G680" s="8">
        <f t="shared" si="324"/>
        <v>17322025564.199989</v>
      </c>
      <c r="H680" s="8">
        <f t="shared" si="324"/>
        <v>7861560118.6499949</v>
      </c>
      <c r="I680" s="8">
        <f t="shared" si="324"/>
        <v>16355855851.649992</v>
      </c>
      <c r="J680" s="8">
        <f t="shared" si="324"/>
        <v>17025194916.449991</v>
      </c>
      <c r="K680" s="8">
        <f t="shared" si="324"/>
        <v>22176447669.599991</v>
      </c>
      <c r="L680" s="8">
        <f t="shared" si="324"/>
        <v>18239236353.449989</v>
      </c>
      <c r="M680" s="8">
        <f t="shared" si="324"/>
        <v>21838570485.899986</v>
      </c>
      <c r="N680" s="8">
        <f t="shared" si="324"/>
        <v>4837968276.7499981</v>
      </c>
      <c r="O680" s="8">
        <f t="shared" si="324"/>
        <v>11584527027.149994</v>
      </c>
      <c r="P680" s="8">
        <f t="shared" si="324"/>
        <v>16996553744.099991</v>
      </c>
      <c r="Q680" s="8">
        <f t="shared" si="324"/>
        <v>617443164.44999957</v>
      </c>
      <c r="S680" s="102">
        <f t="shared" si="317"/>
        <v>45370911598.949974</v>
      </c>
    </row>
    <row r="681" spans="1:19" hidden="1" x14ac:dyDescent="0.35">
      <c r="A681" s="9" t="s">
        <v>122</v>
      </c>
      <c r="B681" s="13" t="s">
        <v>81</v>
      </c>
      <c r="C681" s="9" t="s">
        <v>123</v>
      </c>
      <c r="D681" s="10" t="s">
        <v>96</v>
      </c>
      <c r="E681" s="9" t="s">
        <v>70</v>
      </c>
      <c r="F681" s="11">
        <v>2232867581.1363134</v>
      </c>
      <c r="G681" s="11">
        <v>1915944166.2885101</v>
      </c>
      <c r="H681" s="11">
        <v>869546704.65234995</v>
      </c>
      <c r="I681" s="11">
        <v>1809078648.8844364</v>
      </c>
      <c r="J681" s="11">
        <v>1883112500.8562856</v>
      </c>
      <c r="K681" s="11">
        <v>2452879161.5101652</v>
      </c>
      <c r="L681" s="11">
        <v>2017394464.6042185</v>
      </c>
      <c r="M681" s="11">
        <v>2415507445.5620074</v>
      </c>
      <c r="N681" s="11">
        <v>535115080.05652398</v>
      </c>
      <c r="O681" s="11">
        <v>1281334385.209048</v>
      </c>
      <c r="P681" s="11">
        <v>1879944575.3226197</v>
      </c>
      <c r="Q681" s="11">
        <v>68293781.495601296</v>
      </c>
      <c r="R681" s="150">
        <f>Q681/$Q$680</f>
        <v>0.11060739745404002</v>
      </c>
      <c r="S681" s="102">
        <f t="shared" si="317"/>
        <v>5018358452.0771732</v>
      </c>
    </row>
    <row r="682" spans="1:19" hidden="1" x14ac:dyDescent="0.35">
      <c r="A682" s="9" t="s">
        <v>122</v>
      </c>
      <c r="B682" s="13" t="s">
        <v>81</v>
      </c>
      <c r="C682" s="9" t="s">
        <v>123</v>
      </c>
      <c r="D682" s="10" t="s">
        <v>96</v>
      </c>
      <c r="E682" s="9" t="s">
        <v>71</v>
      </c>
      <c r="F682" s="11">
        <v>2590471182.5300865</v>
      </c>
      <c r="G682" s="11">
        <v>2222791083.554193</v>
      </c>
      <c r="H682" s="11">
        <v>1008808448.5151554</v>
      </c>
      <c r="I682" s="11">
        <v>2098810581.7187285</v>
      </c>
      <c r="J682" s="11">
        <v>2184701281.9487772</v>
      </c>
      <c r="K682" s="11">
        <v>2845718588.8681383</v>
      </c>
      <c r="L682" s="11">
        <v>2340489095.0556993</v>
      </c>
      <c r="M682" s="11">
        <v>2802361627.6120052</v>
      </c>
      <c r="N682" s="11">
        <v>620816122.70005882</v>
      </c>
      <c r="O682" s="11">
        <v>1486545744.1859407</v>
      </c>
      <c r="P682" s="11">
        <v>2181025999.1542697</v>
      </c>
      <c r="Q682" s="11">
        <v>79231332.124196082</v>
      </c>
      <c r="R682" s="150">
        <f>Q682/$Q$680</f>
        <v>0.12832166049610907</v>
      </c>
      <c r="S682" s="102">
        <f t="shared" si="317"/>
        <v>5822070714.5994358</v>
      </c>
    </row>
    <row r="683" spans="1:19" hidden="1" x14ac:dyDescent="0.35">
      <c r="A683" s="9" t="s">
        <v>122</v>
      </c>
      <c r="B683" s="13" t="s">
        <v>81</v>
      </c>
      <c r="C683" s="9" t="s">
        <v>123</v>
      </c>
      <c r="D683" s="10" t="s">
        <v>96</v>
      </c>
      <c r="E683" s="9" t="s">
        <v>72</v>
      </c>
      <c r="F683" s="11">
        <v>7464344521.4539852</v>
      </c>
      <c r="G683" s="11">
        <v>6404888253.0550241</v>
      </c>
      <c r="H683" s="11">
        <v>2906843305.825171</v>
      </c>
      <c r="I683" s="11">
        <v>6047643136.4585905</v>
      </c>
      <c r="J683" s="11">
        <v>6295133933.5111313</v>
      </c>
      <c r="K683" s="11">
        <v>8199830247.7433376</v>
      </c>
      <c r="L683" s="11">
        <v>6744030611.8900061</v>
      </c>
      <c r="M683" s="11">
        <v>8074898807.3159552</v>
      </c>
      <c r="N683" s="11">
        <v>1788858125.7177022</v>
      </c>
      <c r="O683" s="11">
        <v>4283425214.8165684</v>
      </c>
      <c r="P683" s="11">
        <v>6284543745.449213</v>
      </c>
      <c r="Q683" s="11">
        <v>228302080.27680901</v>
      </c>
      <c r="R683" s="150">
        <f>Q683/$Q$680</f>
        <v>0.36975400072680997</v>
      </c>
      <c r="S683" s="102">
        <f t="shared" si="317"/>
        <v>16776076080.334181</v>
      </c>
    </row>
    <row r="684" spans="1:19" hidden="1" x14ac:dyDescent="0.35">
      <c r="A684" s="9" t="s">
        <v>122</v>
      </c>
      <c r="B684" s="13" t="s">
        <v>81</v>
      </c>
      <c r="C684" s="9" t="s">
        <v>123</v>
      </c>
      <c r="D684" s="10" t="s">
        <v>96</v>
      </c>
      <c r="E684" s="9" t="s">
        <v>73</v>
      </c>
      <c r="F684" s="11">
        <v>3255053631.7739425</v>
      </c>
      <c r="G684" s="11">
        <v>2793045619.6510034</v>
      </c>
      <c r="H684" s="11">
        <v>1267617113.9245458</v>
      </c>
      <c r="I684" s="11">
        <v>2637258060.4261489</v>
      </c>
      <c r="J684" s="11">
        <v>2745183922.5646214</v>
      </c>
      <c r="K684" s="11">
        <v>3575784471.2461963</v>
      </c>
      <c r="L684" s="11">
        <v>2940938922.759038</v>
      </c>
      <c r="M684" s="11">
        <v>3521304330.663579</v>
      </c>
      <c r="N684" s="11">
        <v>780085796.16197848</v>
      </c>
      <c r="O684" s="11">
        <v>1867917371.9603214</v>
      </c>
      <c r="P684" s="11">
        <v>2740565750.1299167</v>
      </c>
      <c r="Q684" s="11">
        <v>99558040.684035495</v>
      </c>
      <c r="R684" s="150">
        <f>Q684/$Q$680</f>
        <v>0.16124243722532569</v>
      </c>
      <c r="S684" s="102">
        <f t="shared" si="317"/>
        <v>7315716365.3494911</v>
      </c>
    </row>
    <row r="685" spans="1:19" hidden="1" x14ac:dyDescent="0.35">
      <c r="A685" s="9" t="s">
        <v>122</v>
      </c>
      <c r="B685" s="13" t="s">
        <v>81</v>
      </c>
      <c r="C685" s="9" t="s">
        <v>123</v>
      </c>
      <c r="D685" s="10" t="s">
        <v>96</v>
      </c>
      <c r="E685" s="9" t="s">
        <v>74</v>
      </c>
      <c r="F685" s="11">
        <v>4644588999.2056618</v>
      </c>
      <c r="G685" s="11">
        <v>3985356441.6512599</v>
      </c>
      <c r="H685" s="11">
        <v>1808744545.7327738</v>
      </c>
      <c r="I685" s="11">
        <v>3763065424.162087</v>
      </c>
      <c r="J685" s="11">
        <v>3917063277.5691752</v>
      </c>
      <c r="K685" s="11">
        <v>5102235200.232152</v>
      </c>
      <c r="L685" s="11">
        <v>4196383259.1410279</v>
      </c>
      <c r="M685" s="11">
        <v>5024498274.7464418</v>
      </c>
      <c r="N685" s="11">
        <v>1113093152.113734</v>
      </c>
      <c r="O685" s="11">
        <v>2665304310.9781151</v>
      </c>
      <c r="P685" s="11">
        <v>3910473674.043972</v>
      </c>
      <c r="Q685" s="11">
        <v>142057929.86935776</v>
      </c>
      <c r="R685" s="150">
        <f>Q685/$Q$680</f>
        <v>0.23007450409771535</v>
      </c>
      <c r="S685" s="102">
        <f t="shared" si="317"/>
        <v>10438689986.589695</v>
      </c>
    </row>
    <row r="686" spans="1:19" hidden="1" x14ac:dyDescent="0.35">
      <c r="A686" s="7" t="s">
        <v>122</v>
      </c>
      <c r="B686" s="7" t="s">
        <v>81</v>
      </c>
      <c r="C686" s="7" t="s">
        <v>195</v>
      </c>
      <c r="D686" s="81" t="s">
        <v>96</v>
      </c>
      <c r="E686" s="7" t="s">
        <v>69</v>
      </c>
      <c r="F686" s="8">
        <f t="shared" ref="F686:Q686" si="325">SUM(F687:F691)</f>
        <v>0</v>
      </c>
      <c r="G686" s="8">
        <f t="shared" si="325"/>
        <v>0</v>
      </c>
      <c r="H686" s="8">
        <f t="shared" si="325"/>
        <v>0</v>
      </c>
      <c r="I686" s="8">
        <f t="shared" si="325"/>
        <v>0</v>
      </c>
      <c r="J686" s="8">
        <f t="shared" si="325"/>
        <v>0</v>
      </c>
      <c r="K686" s="8">
        <f t="shared" si="325"/>
        <v>0</v>
      </c>
      <c r="L686" s="8">
        <f t="shared" si="325"/>
        <v>0</v>
      </c>
      <c r="M686" s="8">
        <f t="shared" si="325"/>
        <v>0</v>
      </c>
      <c r="N686" s="8">
        <f t="shared" si="325"/>
        <v>0</v>
      </c>
      <c r="O686" s="8">
        <f t="shared" si="325"/>
        <v>0</v>
      </c>
      <c r="P686" s="8">
        <f t="shared" si="325"/>
        <v>0</v>
      </c>
      <c r="Q686" s="8">
        <f t="shared" si="325"/>
        <v>0</v>
      </c>
      <c r="S686" s="102">
        <f t="shared" si="317"/>
        <v>0</v>
      </c>
    </row>
    <row r="687" spans="1:19" hidden="1" x14ac:dyDescent="0.35">
      <c r="A687" s="9" t="s">
        <v>122</v>
      </c>
      <c r="B687" s="13" t="s">
        <v>81</v>
      </c>
      <c r="C687" s="9" t="s">
        <v>195</v>
      </c>
      <c r="D687" s="10" t="s">
        <v>96</v>
      </c>
      <c r="E687" s="9" t="s">
        <v>70</v>
      </c>
      <c r="F687" s="103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S687" s="102">
        <f t="shared" si="317"/>
        <v>0</v>
      </c>
    </row>
    <row r="688" spans="1:19" hidden="1" x14ac:dyDescent="0.35">
      <c r="A688" s="9" t="s">
        <v>122</v>
      </c>
      <c r="B688" s="13" t="s">
        <v>81</v>
      </c>
      <c r="C688" s="9" t="s">
        <v>195</v>
      </c>
      <c r="D688" s="10" t="s">
        <v>96</v>
      </c>
      <c r="E688" s="9" t="s">
        <v>71</v>
      </c>
      <c r="F688" s="103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S688" s="102">
        <f t="shared" si="317"/>
        <v>0</v>
      </c>
    </row>
    <row r="689" spans="1:19" hidden="1" x14ac:dyDescent="0.35">
      <c r="A689" s="9" t="s">
        <v>122</v>
      </c>
      <c r="B689" s="13" t="s">
        <v>81</v>
      </c>
      <c r="C689" s="9" t="s">
        <v>195</v>
      </c>
      <c r="D689" s="10" t="s">
        <v>96</v>
      </c>
      <c r="E689" s="9" t="s">
        <v>72</v>
      </c>
      <c r="F689" s="103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S689" s="102">
        <f t="shared" si="317"/>
        <v>0</v>
      </c>
    </row>
    <row r="690" spans="1:19" hidden="1" x14ac:dyDescent="0.35">
      <c r="A690" s="9" t="s">
        <v>122</v>
      </c>
      <c r="B690" s="13" t="s">
        <v>81</v>
      </c>
      <c r="C690" s="9" t="s">
        <v>195</v>
      </c>
      <c r="D690" s="10" t="s">
        <v>96</v>
      </c>
      <c r="E690" s="9" t="s">
        <v>73</v>
      </c>
      <c r="F690" s="103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S690" s="102">
        <f t="shared" si="317"/>
        <v>0</v>
      </c>
    </row>
    <row r="691" spans="1:19" hidden="1" x14ac:dyDescent="0.35">
      <c r="A691" s="9" t="s">
        <v>122</v>
      </c>
      <c r="B691" s="13" t="s">
        <v>81</v>
      </c>
      <c r="C691" s="9" t="s">
        <v>195</v>
      </c>
      <c r="D691" s="10" t="s">
        <v>96</v>
      </c>
      <c r="E691" s="9" t="s">
        <v>74</v>
      </c>
      <c r="F691" s="103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S691" s="102">
        <f t="shared" si="317"/>
        <v>0</v>
      </c>
    </row>
    <row r="692" spans="1:19" hidden="1" x14ac:dyDescent="0.35">
      <c r="A692" s="7" t="s">
        <v>122</v>
      </c>
      <c r="B692" s="7" t="s">
        <v>81</v>
      </c>
      <c r="C692" s="7" t="s">
        <v>126</v>
      </c>
      <c r="D692" s="81" t="s">
        <v>96</v>
      </c>
      <c r="E692" s="7" t="s">
        <v>69</v>
      </c>
      <c r="F692" s="8">
        <f t="shared" ref="F692:Q692" si="326">SUM(F693:F697)</f>
        <v>286871971.05000001</v>
      </c>
      <c r="G692" s="8">
        <f t="shared" si="326"/>
        <v>1032342042.9000001</v>
      </c>
      <c r="H692" s="8">
        <f t="shared" si="326"/>
        <v>779219714.70000005</v>
      </c>
      <c r="I692" s="8">
        <f t="shared" si="326"/>
        <v>416907363.59999996</v>
      </c>
      <c r="J692" s="8">
        <f t="shared" si="326"/>
        <v>665066508.75</v>
      </c>
      <c r="K692" s="8">
        <f t="shared" si="326"/>
        <v>589060245.89999998</v>
      </c>
      <c r="L692" s="8">
        <f t="shared" si="326"/>
        <v>214707291.75</v>
      </c>
      <c r="M692" s="8">
        <f t="shared" si="326"/>
        <v>218030040.90000001</v>
      </c>
      <c r="N692" s="8">
        <f t="shared" si="326"/>
        <v>307717339.64999998</v>
      </c>
      <c r="O692" s="8">
        <f t="shared" si="326"/>
        <v>1217188941.1500001</v>
      </c>
      <c r="P692" s="8">
        <f t="shared" si="326"/>
        <v>61989413.850000009</v>
      </c>
      <c r="Q692" s="8">
        <f t="shared" si="326"/>
        <v>479399126.85000002</v>
      </c>
      <c r="S692" s="102">
        <f t="shared" si="317"/>
        <v>2098433728.6500001</v>
      </c>
    </row>
    <row r="693" spans="1:19" hidden="1" x14ac:dyDescent="0.35">
      <c r="A693" s="9" t="s">
        <v>122</v>
      </c>
      <c r="B693" s="13" t="s">
        <v>81</v>
      </c>
      <c r="C693" s="9" t="s">
        <v>126</v>
      </c>
      <c r="D693" s="10" t="s">
        <v>96</v>
      </c>
      <c r="E693" s="9" t="s">
        <v>70</v>
      </c>
      <c r="F693" s="11">
        <v>48942480.383351207</v>
      </c>
      <c r="G693" s="11">
        <v>176125189.22155589</v>
      </c>
      <c r="H693" s="11">
        <v>132940647.56984656</v>
      </c>
      <c r="I693" s="11">
        <v>71127480.28322117</v>
      </c>
      <c r="J693" s="11">
        <v>113465266.19168203</v>
      </c>
      <c r="K693" s="11">
        <v>100498035.49663582</v>
      </c>
      <c r="L693" s="11">
        <v>36630652.259872772</v>
      </c>
      <c r="M693" s="11">
        <v>37197537.844746903</v>
      </c>
      <c r="N693" s="11">
        <v>52498854.469167374</v>
      </c>
      <c r="O693" s="11">
        <v>207661437.45944014</v>
      </c>
      <c r="P693" s="11">
        <v>10575852.566649921</v>
      </c>
      <c r="Q693" s="11">
        <v>81789037.373617694</v>
      </c>
      <c r="S693" s="102">
        <f t="shared" si="317"/>
        <v>358008317.17475367</v>
      </c>
    </row>
    <row r="694" spans="1:19" hidden="1" x14ac:dyDescent="0.35">
      <c r="A694" s="9" t="s">
        <v>122</v>
      </c>
      <c r="B694" s="13" t="s">
        <v>81</v>
      </c>
      <c r="C694" s="9" t="s">
        <v>126</v>
      </c>
      <c r="D694" s="10" t="s">
        <v>96</v>
      </c>
      <c r="E694" s="9" t="s">
        <v>71</v>
      </c>
      <c r="F694" s="11">
        <v>74105243.911427721</v>
      </c>
      <c r="G694" s="11">
        <v>266676310.7218734</v>
      </c>
      <c r="H694" s="11">
        <v>201289330.59260833</v>
      </c>
      <c r="I694" s="11">
        <v>107696202.43820706</v>
      </c>
      <c r="J694" s="11">
        <v>171801084.88065001</v>
      </c>
      <c r="K694" s="11">
        <v>152167020.85313427</v>
      </c>
      <c r="L694" s="11">
        <v>55463544.125482522</v>
      </c>
      <c r="M694" s="11">
        <v>56321882.20332256</v>
      </c>
      <c r="N694" s="11">
        <v>79490054.141833156</v>
      </c>
      <c r="O694" s="11">
        <v>314426268.41536874</v>
      </c>
      <c r="P694" s="11">
        <v>16013208.318912497</v>
      </c>
      <c r="Q694" s="11">
        <v>123839178.48827679</v>
      </c>
      <c r="S694" s="102">
        <f t="shared" si="317"/>
        <v>542070885.22590947</v>
      </c>
    </row>
    <row r="695" spans="1:19" hidden="1" x14ac:dyDescent="0.35">
      <c r="A695" s="9" t="s">
        <v>122</v>
      </c>
      <c r="B695" s="13" t="s">
        <v>81</v>
      </c>
      <c r="C695" s="9" t="s">
        <v>126</v>
      </c>
      <c r="D695" s="10" t="s">
        <v>96</v>
      </c>
      <c r="E695" s="9" t="s">
        <v>72</v>
      </c>
      <c r="F695" s="11">
        <v>57303823.913623117</v>
      </c>
      <c r="G695" s="11">
        <v>206214453.18776312</v>
      </c>
      <c r="H695" s="11">
        <v>155652255.45652846</v>
      </c>
      <c r="I695" s="11">
        <v>83278913.811566845</v>
      </c>
      <c r="J695" s="11">
        <v>132849695.87222448</v>
      </c>
      <c r="K695" s="11">
        <v>117667140.78764348</v>
      </c>
      <c r="L695" s="11">
        <v>42888640.512280904</v>
      </c>
      <c r="M695" s="11">
        <v>43552372.948405012</v>
      </c>
      <c r="N695" s="11">
        <v>61467769.68809814</v>
      </c>
      <c r="O695" s="11">
        <v>243138360.63514221</v>
      </c>
      <c r="P695" s="11">
        <v>12382633.419247426</v>
      </c>
      <c r="Q695" s="11">
        <v>95761893.533226982</v>
      </c>
      <c r="S695" s="102">
        <f t="shared" si="317"/>
        <v>419170532.55791473</v>
      </c>
    </row>
    <row r="696" spans="1:19" hidden="1" x14ac:dyDescent="0.35">
      <c r="A696" s="9" t="s">
        <v>122</v>
      </c>
      <c r="B696" s="13" t="s">
        <v>81</v>
      </c>
      <c r="C696" s="9" t="s">
        <v>126</v>
      </c>
      <c r="D696" s="10" t="s">
        <v>96</v>
      </c>
      <c r="E696" s="9" t="s">
        <v>73</v>
      </c>
      <c r="F696" s="11">
        <v>69205693.467735171</v>
      </c>
      <c r="G696" s="11">
        <v>249044710.47936809</v>
      </c>
      <c r="H696" s="11">
        <v>187980863.10825121</v>
      </c>
      <c r="I696" s="11">
        <v>100575748.49204917</v>
      </c>
      <c r="J696" s="11">
        <v>160442265.48778862</v>
      </c>
      <c r="K696" s="11">
        <v>142106329.39346588</v>
      </c>
      <c r="L696" s="11">
        <v>51796510.351819135</v>
      </c>
      <c r="M696" s="11">
        <v>52598098.455053516</v>
      </c>
      <c r="N696" s="11">
        <v>74234480.993659452</v>
      </c>
      <c r="O696" s="11">
        <v>293637626.72673994</v>
      </c>
      <c r="P696" s="11">
        <v>14954477.27934338</v>
      </c>
      <c r="Q696" s="11">
        <v>115651413.76498723</v>
      </c>
      <c r="S696" s="102">
        <f t="shared" si="317"/>
        <v>506231267.05535448</v>
      </c>
    </row>
    <row r="697" spans="1:19" hidden="1" x14ac:dyDescent="0.35">
      <c r="A697" s="9" t="s">
        <v>122</v>
      </c>
      <c r="B697" s="13" t="s">
        <v>81</v>
      </c>
      <c r="C697" s="9" t="s">
        <v>126</v>
      </c>
      <c r="D697" s="10" t="s">
        <v>96</v>
      </c>
      <c r="E697" s="9" t="s">
        <v>74</v>
      </c>
      <c r="F697" s="11">
        <v>37314729.37386281</v>
      </c>
      <c r="G697" s="11">
        <v>134281379.28943953</v>
      </c>
      <c r="H697" s="11">
        <v>101356617.97276548</v>
      </c>
      <c r="I697" s="11">
        <v>54229018.574955761</v>
      </c>
      <c r="J697" s="11">
        <v>86508196.317654893</v>
      </c>
      <c r="K697" s="11">
        <v>76621719.369120568</v>
      </c>
      <c r="L697" s="11">
        <v>27927944.500544671</v>
      </c>
      <c r="M697" s="11">
        <v>28360149.448472023</v>
      </c>
      <c r="N697" s="11">
        <v>40026180.357241884</v>
      </c>
      <c r="O697" s="11">
        <v>158325247.91330907</v>
      </c>
      <c r="P697" s="11">
        <v>8063242.2658467777</v>
      </c>
      <c r="Q697" s="11">
        <v>62357603.689891323</v>
      </c>
      <c r="S697" s="102">
        <f t="shared" si="317"/>
        <v>272952726.63606781</v>
      </c>
    </row>
    <row r="698" spans="1:19" hidden="1" x14ac:dyDescent="0.35">
      <c r="A698" s="7" t="s">
        <v>122</v>
      </c>
      <c r="B698" s="7" t="s">
        <v>81</v>
      </c>
      <c r="C698" s="7" t="s">
        <v>127</v>
      </c>
      <c r="D698" s="81" t="s">
        <v>96</v>
      </c>
      <c r="E698" s="7" t="s">
        <v>69</v>
      </c>
      <c r="F698" s="8">
        <f t="shared" ref="F698:Q698" si="327">SUM(F699:F703)</f>
        <v>0</v>
      </c>
      <c r="G698" s="8">
        <f t="shared" si="327"/>
        <v>0</v>
      </c>
      <c r="H698" s="8">
        <f t="shared" si="327"/>
        <v>0</v>
      </c>
      <c r="I698" s="8">
        <f t="shared" si="327"/>
        <v>0</v>
      </c>
      <c r="J698" s="8">
        <f t="shared" si="327"/>
        <v>0</v>
      </c>
      <c r="K698" s="8">
        <f t="shared" si="327"/>
        <v>0</v>
      </c>
      <c r="L698" s="8">
        <f t="shared" si="327"/>
        <v>0</v>
      </c>
      <c r="M698" s="8">
        <f t="shared" si="327"/>
        <v>0</v>
      </c>
      <c r="N698" s="8">
        <f t="shared" si="327"/>
        <v>0</v>
      </c>
      <c r="O698" s="8">
        <f t="shared" si="327"/>
        <v>0</v>
      </c>
      <c r="P698" s="8">
        <f t="shared" si="327"/>
        <v>0</v>
      </c>
      <c r="Q698" s="8">
        <f t="shared" si="327"/>
        <v>0</v>
      </c>
      <c r="S698" s="102">
        <f t="shared" si="317"/>
        <v>0</v>
      </c>
    </row>
    <row r="699" spans="1:19" hidden="1" x14ac:dyDescent="0.35">
      <c r="A699" s="9" t="s">
        <v>122</v>
      </c>
      <c r="B699" s="13" t="s">
        <v>81</v>
      </c>
      <c r="C699" s="9" t="s">
        <v>127</v>
      </c>
      <c r="D699" s="10" t="s">
        <v>96</v>
      </c>
      <c r="E699" s="9" t="s">
        <v>70</v>
      </c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S699" s="102">
        <f t="shared" si="317"/>
        <v>0</v>
      </c>
    </row>
    <row r="700" spans="1:19" hidden="1" x14ac:dyDescent="0.35">
      <c r="A700" s="9" t="s">
        <v>122</v>
      </c>
      <c r="B700" s="13" t="s">
        <v>81</v>
      </c>
      <c r="C700" s="9" t="s">
        <v>127</v>
      </c>
      <c r="D700" s="10" t="s">
        <v>96</v>
      </c>
      <c r="E700" s="9" t="s">
        <v>71</v>
      </c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S700" s="102">
        <f t="shared" si="317"/>
        <v>0</v>
      </c>
    </row>
    <row r="701" spans="1:19" hidden="1" x14ac:dyDescent="0.35">
      <c r="A701" s="9" t="s">
        <v>122</v>
      </c>
      <c r="B701" s="13" t="s">
        <v>81</v>
      </c>
      <c r="C701" s="9" t="s">
        <v>127</v>
      </c>
      <c r="D701" s="10" t="s">
        <v>96</v>
      </c>
      <c r="E701" s="9" t="s">
        <v>72</v>
      </c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S701" s="102">
        <f t="shared" si="317"/>
        <v>0</v>
      </c>
    </row>
    <row r="702" spans="1:19" hidden="1" x14ac:dyDescent="0.35">
      <c r="A702" s="9" t="s">
        <v>122</v>
      </c>
      <c r="B702" s="13" t="s">
        <v>81</v>
      </c>
      <c r="C702" s="9" t="s">
        <v>127</v>
      </c>
      <c r="D702" s="10" t="s">
        <v>96</v>
      </c>
      <c r="E702" s="9" t="s">
        <v>73</v>
      </c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S702" s="102">
        <f t="shared" si="317"/>
        <v>0</v>
      </c>
    </row>
    <row r="703" spans="1:19" hidden="1" x14ac:dyDescent="0.35">
      <c r="A703" s="9" t="s">
        <v>122</v>
      </c>
      <c r="B703" s="13" t="s">
        <v>81</v>
      </c>
      <c r="C703" s="9" t="s">
        <v>127</v>
      </c>
      <c r="D703" s="10" t="s">
        <v>96</v>
      </c>
      <c r="E703" s="9" t="s">
        <v>74</v>
      </c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S703" s="102">
        <f t="shared" ref="S703:S763" si="328">SUM(F703:H703)</f>
        <v>0</v>
      </c>
    </row>
    <row r="704" spans="1:19" hidden="1" x14ac:dyDescent="0.35">
      <c r="A704" s="7" t="s">
        <v>122</v>
      </c>
      <c r="B704" s="7" t="s">
        <v>81</v>
      </c>
      <c r="C704" s="7" t="s">
        <v>196</v>
      </c>
      <c r="D704" s="81" t="s">
        <v>97</v>
      </c>
      <c r="E704" s="7" t="s">
        <v>69</v>
      </c>
      <c r="F704" s="8">
        <f t="shared" ref="F704:Q704" si="329">SUM(F705:F709)</f>
        <v>0</v>
      </c>
      <c r="G704" s="8">
        <f t="shared" si="329"/>
        <v>0</v>
      </c>
      <c r="H704" s="8">
        <f t="shared" si="329"/>
        <v>0</v>
      </c>
      <c r="I704" s="8">
        <f t="shared" si="329"/>
        <v>0</v>
      </c>
      <c r="J704" s="8">
        <f t="shared" si="329"/>
        <v>0</v>
      </c>
      <c r="K704" s="8">
        <f t="shared" si="329"/>
        <v>0</v>
      </c>
      <c r="L704" s="8">
        <f t="shared" si="329"/>
        <v>0</v>
      </c>
      <c r="M704" s="8">
        <f t="shared" si="329"/>
        <v>0</v>
      </c>
      <c r="N704" s="8">
        <f t="shared" si="329"/>
        <v>0</v>
      </c>
      <c r="O704" s="8">
        <f t="shared" si="329"/>
        <v>0</v>
      </c>
      <c r="P704" s="8">
        <f t="shared" si="329"/>
        <v>0</v>
      </c>
      <c r="Q704" s="8">
        <f t="shared" si="329"/>
        <v>0</v>
      </c>
      <c r="S704" s="102">
        <f t="shared" si="328"/>
        <v>0</v>
      </c>
    </row>
    <row r="705" spans="1:19" hidden="1" x14ac:dyDescent="0.35">
      <c r="A705" s="9" t="s">
        <v>122</v>
      </c>
      <c r="B705" s="13" t="s">
        <v>81</v>
      </c>
      <c r="C705" s="9" t="s">
        <v>196</v>
      </c>
      <c r="D705" s="10" t="s">
        <v>97</v>
      </c>
      <c r="E705" s="9" t="s">
        <v>70</v>
      </c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S705" s="102">
        <f t="shared" si="328"/>
        <v>0</v>
      </c>
    </row>
    <row r="706" spans="1:19" hidden="1" x14ac:dyDescent="0.35">
      <c r="A706" s="9" t="s">
        <v>122</v>
      </c>
      <c r="B706" s="13" t="s">
        <v>81</v>
      </c>
      <c r="C706" s="9" t="s">
        <v>196</v>
      </c>
      <c r="D706" s="10" t="s">
        <v>97</v>
      </c>
      <c r="E706" s="9" t="s">
        <v>71</v>
      </c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S706" s="102">
        <f t="shared" si="328"/>
        <v>0</v>
      </c>
    </row>
    <row r="707" spans="1:19" hidden="1" x14ac:dyDescent="0.35">
      <c r="A707" s="9" t="s">
        <v>122</v>
      </c>
      <c r="B707" s="13" t="s">
        <v>81</v>
      </c>
      <c r="C707" s="9" t="s">
        <v>196</v>
      </c>
      <c r="D707" s="10" t="s">
        <v>97</v>
      </c>
      <c r="E707" s="9" t="s">
        <v>72</v>
      </c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S707" s="102">
        <f t="shared" si="328"/>
        <v>0</v>
      </c>
    </row>
    <row r="708" spans="1:19" hidden="1" x14ac:dyDescent="0.35">
      <c r="A708" s="9" t="s">
        <v>122</v>
      </c>
      <c r="B708" s="13" t="s">
        <v>81</v>
      </c>
      <c r="C708" s="9" t="s">
        <v>196</v>
      </c>
      <c r="D708" s="10" t="s">
        <v>97</v>
      </c>
      <c r="E708" s="9" t="s">
        <v>73</v>
      </c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S708" s="102">
        <f t="shared" si="328"/>
        <v>0</v>
      </c>
    </row>
    <row r="709" spans="1:19" hidden="1" x14ac:dyDescent="0.35">
      <c r="A709" s="9" t="s">
        <v>122</v>
      </c>
      <c r="B709" s="13" t="s">
        <v>81</v>
      </c>
      <c r="C709" s="9" t="s">
        <v>196</v>
      </c>
      <c r="D709" s="10" t="s">
        <v>97</v>
      </c>
      <c r="E709" s="9" t="s">
        <v>74</v>
      </c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S709" s="102">
        <f t="shared" si="328"/>
        <v>0</v>
      </c>
    </row>
    <row r="710" spans="1:19" hidden="1" x14ac:dyDescent="0.35">
      <c r="A710" s="7" t="s">
        <v>122</v>
      </c>
      <c r="B710" s="7" t="s">
        <v>81</v>
      </c>
      <c r="C710" s="7" t="s">
        <v>128</v>
      </c>
      <c r="D710" s="81" t="s">
        <v>97</v>
      </c>
      <c r="E710" s="7" t="s">
        <v>69</v>
      </c>
      <c r="F710" s="8">
        <f t="shared" ref="F710:Q710" si="330">SUM(F711:F715)</f>
        <v>11</v>
      </c>
      <c r="G710" s="8">
        <f t="shared" si="330"/>
        <v>15</v>
      </c>
      <c r="H710" s="8">
        <f t="shared" si="330"/>
        <v>15</v>
      </c>
      <c r="I710" s="8">
        <f t="shared" si="330"/>
        <v>14</v>
      </c>
      <c r="J710" s="8">
        <f t="shared" si="330"/>
        <v>13</v>
      </c>
      <c r="K710" s="8">
        <f t="shared" si="330"/>
        <v>19</v>
      </c>
      <c r="L710" s="8">
        <f t="shared" si="330"/>
        <v>23</v>
      </c>
      <c r="M710" s="8">
        <f t="shared" si="330"/>
        <v>18</v>
      </c>
      <c r="N710" s="8">
        <f t="shared" si="330"/>
        <v>16</v>
      </c>
      <c r="O710" s="8">
        <f t="shared" si="330"/>
        <v>19</v>
      </c>
      <c r="P710" s="8">
        <f t="shared" si="330"/>
        <v>13</v>
      </c>
      <c r="Q710" s="8">
        <f t="shared" si="330"/>
        <v>16</v>
      </c>
      <c r="S710" s="102">
        <f t="shared" si="328"/>
        <v>41</v>
      </c>
    </row>
    <row r="711" spans="1:19" hidden="1" x14ac:dyDescent="0.35">
      <c r="A711" s="9" t="s">
        <v>122</v>
      </c>
      <c r="B711" s="13" t="s">
        <v>81</v>
      </c>
      <c r="C711" s="9" t="s">
        <v>128</v>
      </c>
      <c r="D711" s="10" t="s">
        <v>97</v>
      </c>
      <c r="E711" s="9" t="s">
        <v>70</v>
      </c>
      <c r="F711" s="9">
        <v>2</v>
      </c>
      <c r="G711" s="9">
        <v>2</v>
      </c>
      <c r="H711" s="9">
        <v>2</v>
      </c>
      <c r="I711" s="9">
        <v>2</v>
      </c>
      <c r="J711" s="9">
        <v>2</v>
      </c>
      <c r="K711" s="9">
        <v>3</v>
      </c>
      <c r="L711" s="9">
        <v>3</v>
      </c>
      <c r="M711" s="9">
        <v>2</v>
      </c>
      <c r="N711" s="9">
        <v>2</v>
      </c>
      <c r="O711" s="9">
        <v>3</v>
      </c>
      <c r="P711" s="9">
        <v>2</v>
      </c>
      <c r="Q711" s="9">
        <v>2</v>
      </c>
      <c r="S711" s="102">
        <f t="shared" si="328"/>
        <v>6</v>
      </c>
    </row>
    <row r="712" spans="1:19" hidden="1" x14ac:dyDescent="0.35">
      <c r="A712" s="9" t="s">
        <v>122</v>
      </c>
      <c r="B712" s="13" t="s">
        <v>81</v>
      </c>
      <c r="C712" s="9" t="s">
        <v>128</v>
      </c>
      <c r="D712" s="10" t="s">
        <v>97</v>
      </c>
      <c r="E712" s="9" t="s">
        <v>71</v>
      </c>
      <c r="F712" s="9">
        <v>2</v>
      </c>
      <c r="G712" s="9">
        <v>2</v>
      </c>
      <c r="H712" s="9">
        <v>2</v>
      </c>
      <c r="I712" s="9">
        <v>2</v>
      </c>
      <c r="J712" s="9">
        <v>2</v>
      </c>
      <c r="K712" s="9">
        <v>3</v>
      </c>
      <c r="L712" s="9">
        <v>3</v>
      </c>
      <c r="M712" s="9">
        <v>3</v>
      </c>
      <c r="N712" s="9">
        <v>2</v>
      </c>
      <c r="O712" s="9">
        <v>3</v>
      </c>
      <c r="P712" s="9">
        <v>2</v>
      </c>
      <c r="Q712" s="9">
        <v>2</v>
      </c>
      <c r="S712" s="102">
        <f t="shared" si="328"/>
        <v>6</v>
      </c>
    </row>
    <row r="713" spans="1:19" hidden="1" x14ac:dyDescent="0.35">
      <c r="A713" s="9" t="s">
        <v>122</v>
      </c>
      <c r="B713" s="13" t="s">
        <v>81</v>
      </c>
      <c r="C713" s="9" t="s">
        <v>128</v>
      </c>
      <c r="D713" s="10" t="s">
        <v>97</v>
      </c>
      <c r="E713" s="9" t="s">
        <v>72</v>
      </c>
      <c r="F713" s="9">
        <v>3</v>
      </c>
      <c r="G713" s="9">
        <v>5</v>
      </c>
      <c r="H713" s="9">
        <v>5</v>
      </c>
      <c r="I713" s="9">
        <v>5</v>
      </c>
      <c r="J713" s="9">
        <v>4</v>
      </c>
      <c r="K713" s="9">
        <v>6</v>
      </c>
      <c r="L713" s="9">
        <v>8</v>
      </c>
      <c r="M713" s="9">
        <v>6</v>
      </c>
      <c r="N713" s="9">
        <v>5</v>
      </c>
      <c r="O713" s="9">
        <v>6</v>
      </c>
      <c r="P713" s="9">
        <v>4</v>
      </c>
      <c r="Q713" s="9">
        <v>5</v>
      </c>
      <c r="S713" s="102">
        <f t="shared" si="328"/>
        <v>13</v>
      </c>
    </row>
    <row r="714" spans="1:19" hidden="1" x14ac:dyDescent="0.35">
      <c r="A714" s="9" t="s">
        <v>122</v>
      </c>
      <c r="B714" s="13" t="s">
        <v>81</v>
      </c>
      <c r="C714" s="9" t="s">
        <v>128</v>
      </c>
      <c r="D714" s="10" t="s">
        <v>97</v>
      </c>
      <c r="E714" s="9" t="s">
        <v>73</v>
      </c>
      <c r="F714" s="9">
        <v>2</v>
      </c>
      <c r="G714" s="9">
        <v>3</v>
      </c>
      <c r="H714" s="9">
        <v>3</v>
      </c>
      <c r="I714" s="9">
        <v>2</v>
      </c>
      <c r="J714" s="9">
        <v>2</v>
      </c>
      <c r="K714" s="9">
        <v>3</v>
      </c>
      <c r="L714" s="9">
        <v>4</v>
      </c>
      <c r="M714" s="9">
        <v>3</v>
      </c>
      <c r="N714" s="9">
        <v>3</v>
      </c>
      <c r="O714" s="9">
        <v>3</v>
      </c>
      <c r="P714" s="9">
        <v>2</v>
      </c>
      <c r="Q714" s="9">
        <v>3</v>
      </c>
      <c r="S714" s="102">
        <f t="shared" si="328"/>
        <v>8</v>
      </c>
    </row>
    <row r="715" spans="1:19" hidden="1" x14ac:dyDescent="0.35">
      <c r="A715" s="9" t="s">
        <v>122</v>
      </c>
      <c r="B715" s="13" t="s">
        <v>81</v>
      </c>
      <c r="C715" s="9" t="s">
        <v>128</v>
      </c>
      <c r="D715" s="10" t="s">
        <v>97</v>
      </c>
      <c r="E715" s="9" t="s">
        <v>74</v>
      </c>
      <c r="F715" s="9">
        <v>2</v>
      </c>
      <c r="G715" s="9">
        <v>3</v>
      </c>
      <c r="H715" s="9">
        <v>3</v>
      </c>
      <c r="I715" s="9">
        <v>3</v>
      </c>
      <c r="J715" s="9">
        <v>3</v>
      </c>
      <c r="K715" s="9">
        <v>4</v>
      </c>
      <c r="L715" s="9">
        <v>5</v>
      </c>
      <c r="M715" s="9">
        <v>4</v>
      </c>
      <c r="N715" s="9">
        <v>4</v>
      </c>
      <c r="O715" s="9">
        <v>4</v>
      </c>
      <c r="P715" s="9">
        <v>3</v>
      </c>
      <c r="Q715" s="9">
        <v>4</v>
      </c>
      <c r="S715" s="102">
        <f t="shared" si="328"/>
        <v>8</v>
      </c>
    </row>
    <row r="716" spans="1:19" hidden="1" x14ac:dyDescent="0.35">
      <c r="A716" s="7" t="s">
        <v>122</v>
      </c>
      <c r="B716" s="7" t="s">
        <v>81</v>
      </c>
      <c r="C716" s="7" t="s">
        <v>129</v>
      </c>
      <c r="D716" s="81" t="s">
        <v>97</v>
      </c>
      <c r="E716" s="7" t="s">
        <v>69</v>
      </c>
      <c r="F716" s="8">
        <f t="shared" ref="F716:Q716" si="331">SUM(F717:F721)</f>
        <v>103</v>
      </c>
      <c r="G716" s="8">
        <f t="shared" si="331"/>
        <v>112</v>
      </c>
      <c r="H716" s="8">
        <f t="shared" si="331"/>
        <v>159</v>
      </c>
      <c r="I716" s="8">
        <f t="shared" si="331"/>
        <v>121</v>
      </c>
      <c r="J716" s="8">
        <f t="shared" si="331"/>
        <v>124</v>
      </c>
      <c r="K716" s="8">
        <f t="shared" si="331"/>
        <v>122</v>
      </c>
      <c r="L716" s="8">
        <f t="shared" si="331"/>
        <v>187</v>
      </c>
      <c r="M716" s="8">
        <f t="shared" si="331"/>
        <v>184</v>
      </c>
      <c r="N716" s="8">
        <f t="shared" si="331"/>
        <v>167</v>
      </c>
      <c r="O716" s="8">
        <f t="shared" si="331"/>
        <v>149</v>
      </c>
      <c r="P716" s="8">
        <f t="shared" si="331"/>
        <v>147</v>
      </c>
      <c r="Q716" s="8">
        <f t="shared" si="331"/>
        <v>93</v>
      </c>
      <c r="S716" s="102">
        <f t="shared" si="328"/>
        <v>374</v>
      </c>
    </row>
    <row r="717" spans="1:19" hidden="1" x14ac:dyDescent="0.35">
      <c r="A717" s="9" t="s">
        <v>122</v>
      </c>
      <c r="B717" s="13" t="s">
        <v>81</v>
      </c>
      <c r="C717" s="9" t="s">
        <v>129</v>
      </c>
      <c r="D717" s="10" t="s">
        <v>97</v>
      </c>
      <c r="E717" s="9" t="s">
        <v>70</v>
      </c>
      <c r="F717" s="9">
        <v>12</v>
      </c>
      <c r="G717" s="9">
        <v>13</v>
      </c>
      <c r="H717" s="9">
        <v>18</v>
      </c>
      <c r="I717" s="9">
        <v>13</v>
      </c>
      <c r="J717" s="9">
        <v>14</v>
      </c>
      <c r="K717" s="9">
        <v>14</v>
      </c>
      <c r="L717" s="9">
        <v>20</v>
      </c>
      <c r="M717" s="9">
        <v>20</v>
      </c>
      <c r="N717" s="9">
        <v>18</v>
      </c>
      <c r="O717" s="9">
        <v>16</v>
      </c>
      <c r="P717" s="9">
        <v>16</v>
      </c>
      <c r="Q717" s="9">
        <v>11</v>
      </c>
      <c r="S717" s="102">
        <f t="shared" si="328"/>
        <v>43</v>
      </c>
    </row>
    <row r="718" spans="1:19" hidden="1" x14ac:dyDescent="0.35">
      <c r="A718" s="9" t="s">
        <v>122</v>
      </c>
      <c r="B718" s="13" t="s">
        <v>81</v>
      </c>
      <c r="C718" s="9" t="s">
        <v>129</v>
      </c>
      <c r="D718" s="10" t="s">
        <v>97</v>
      </c>
      <c r="E718" s="9" t="s">
        <v>71</v>
      </c>
      <c r="F718" s="9">
        <v>13</v>
      </c>
      <c r="G718" s="9">
        <v>14</v>
      </c>
      <c r="H718" s="9">
        <v>20</v>
      </c>
      <c r="I718" s="9">
        <v>16</v>
      </c>
      <c r="J718" s="9">
        <v>16</v>
      </c>
      <c r="K718" s="9">
        <v>16</v>
      </c>
      <c r="L718" s="9">
        <v>25</v>
      </c>
      <c r="M718" s="9">
        <v>24</v>
      </c>
      <c r="N718" s="9">
        <v>21</v>
      </c>
      <c r="O718" s="9">
        <v>19</v>
      </c>
      <c r="P718" s="9">
        <v>19</v>
      </c>
      <c r="Q718" s="9">
        <v>12</v>
      </c>
      <c r="S718" s="102">
        <f t="shared" si="328"/>
        <v>47</v>
      </c>
    </row>
    <row r="719" spans="1:19" hidden="1" x14ac:dyDescent="0.35">
      <c r="A719" s="9" t="s">
        <v>122</v>
      </c>
      <c r="B719" s="13" t="s">
        <v>81</v>
      </c>
      <c r="C719" s="9" t="s">
        <v>129</v>
      </c>
      <c r="D719" s="10" t="s">
        <v>97</v>
      </c>
      <c r="E719" s="9" t="s">
        <v>72</v>
      </c>
      <c r="F719" s="9">
        <v>38</v>
      </c>
      <c r="G719" s="9">
        <v>41</v>
      </c>
      <c r="H719" s="9">
        <v>58</v>
      </c>
      <c r="I719" s="9">
        <v>45</v>
      </c>
      <c r="J719" s="9">
        <v>45</v>
      </c>
      <c r="K719" s="9">
        <v>45</v>
      </c>
      <c r="L719" s="9">
        <v>70</v>
      </c>
      <c r="M719" s="9">
        <v>68</v>
      </c>
      <c r="N719" s="9">
        <v>63</v>
      </c>
      <c r="O719" s="9">
        <v>55</v>
      </c>
      <c r="P719" s="9">
        <v>54</v>
      </c>
      <c r="Q719" s="9">
        <v>34</v>
      </c>
      <c r="S719" s="102">
        <f t="shared" si="328"/>
        <v>137</v>
      </c>
    </row>
    <row r="720" spans="1:19" hidden="1" x14ac:dyDescent="0.35">
      <c r="A720" s="9" t="s">
        <v>122</v>
      </c>
      <c r="B720" s="13" t="s">
        <v>81</v>
      </c>
      <c r="C720" s="9" t="s">
        <v>129</v>
      </c>
      <c r="D720" s="10" t="s">
        <v>97</v>
      </c>
      <c r="E720" s="9" t="s">
        <v>73</v>
      </c>
      <c r="F720" s="9">
        <v>16</v>
      </c>
      <c r="G720" s="9">
        <v>18</v>
      </c>
      <c r="H720" s="9">
        <v>26</v>
      </c>
      <c r="I720" s="9">
        <v>19</v>
      </c>
      <c r="J720" s="9">
        <v>20</v>
      </c>
      <c r="K720" s="9">
        <v>19</v>
      </c>
      <c r="L720" s="9">
        <v>30</v>
      </c>
      <c r="M720" s="9">
        <v>30</v>
      </c>
      <c r="N720" s="9">
        <v>27</v>
      </c>
      <c r="O720" s="9">
        <v>25</v>
      </c>
      <c r="P720" s="9">
        <v>24</v>
      </c>
      <c r="Q720" s="9">
        <v>15</v>
      </c>
      <c r="S720" s="102">
        <f t="shared" si="328"/>
        <v>60</v>
      </c>
    </row>
    <row r="721" spans="1:19" hidden="1" x14ac:dyDescent="0.35">
      <c r="A721" s="9" t="s">
        <v>122</v>
      </c>
      <c r="B721" s="13" t="s">
        <v>81</v>
      </c>
      <c r="C721" s="9" t="s">
        <v>129</v>
      </c>
      <c r="D721" s="10" t="s">
        <v>97</v>
      </c>
      <c r="E721" s="9" t="s">
        <v>74</v>
      </c>
      <c r="F721" s="9">
        <v>24</v>
      </c>
      <c r="G721" s="9">
        <v>26</v>
      </c>
      <c r="H721" s="9">
        <v>37</v>
      </c>
      <c r="I721" s="9">
        <v>28</v>
      </c>
      <c r="J721" s="9">
        <v>29</v>
      </c>
      <c r="K721" s="9">
        <v>28</v>
      </c>
      <c r="L721" s="9">
        <v>42</v>
      </c>
      <c r="M721" s="9">
        <v>42</v>
      </c>
      <c r="N721" s="9">
        <v>38</v>
      </c>
      <c r="O721" s="9">
        <v>34</v>
      </c>
      <c r="P721" s="9">
        <v>34</v>
      </c>
      <c r="Q721" s="9">
        <v>21</v>
      </c>
      <c r="S721" s="102">
        <f t="shared" si="328"/>
        <v>87</v>
      </c>
    </row>
    <row r="722" spans="1:19" hidden="1" x14ac:dyDescent="0.35">
      <c r="A722" s="7" t="s">
        <v>122</v>
      </c>
      <c r="B722" s="7" t="s">
        <v>81</v>
      </c>
      <c r="C722" s="7" t="s">
        <v>130</v>
      </c>
      <c r="D722" s="81" t="s">
        <v>99</v>
      </c>
      <c r="E722" s="7" t="s">
        <v>69</v>
      </c>
      <c r="F722" s="8">
        <f t="shared" ref="F722:Q722" si="332">SUM(F723:F727)</f>
        <v>12</v>
      </c>
      <c r="G722" s="8">
        <f t="shared" si="332"/>
        <v>16</v>
      </c>
      <c r="H722" s="8">
        <f t="shared" si="332"/>
        <v>22</v>
      </c>
      <c r="I722" s="8">
        <f t="shared" si="332"/>
        <v>25</v>
      </c>
      <c r="J722" s="8">
        <f t="shared" si="332"/>
        <v>27</v>
      </c>
      <c r="K722" s="8">
        <f t="shared" si="332"/>
        <v>31</v>
      </c>
      <c r="L722" s="8">
        <f t="shared" si="332"/>
        <v>34</v>
      </c>
      <c r="M722" s="8">
        <f t="shared" si="332"/>
        <v>38</v>
      </c>
      <c r="N722" s="8">
        <f t="shared" si="332"/>
        <v>39</v>
      </c>
      <c r="O722" s="8">
        <f t="shared" si="332"/>
        <v>40</v>
      </c>
      <c r="P722" s="8">
        <f t="shared" si="332"/>
        <v>23</v>
      </c>
      <c r="Q722" s="8">
        <f t="shared" si="332"/>
        <v>23</v>
      </c>
      <c r="S722" s="102">
        <f t="shared" si="328"/>
        <v>50</v>
      </c>
    </row>
    <row r="723" spans="1:19" hidden="1" x14ac:dyDescent="0.35">
      <c r="A723" s="9" t="s">
        <v>122</v>
      </c>
      <c r="B723" s="13" t="s">
        <v>81</v>
      </c>
      <c r="C723" s="9" t="s">
        <v>130</v>
      </c>
      <c r="D723" s="10" t="s">
        <v>99</v>
      </c>
      <c r="E723" s="9" t="s">
        <v>70</v>
      </c>
      <c r="F723" s="9">
        <v>2</v>
      </c>
      <c r="G723" s="9">
        <v>2</v>
      </c>
      <c r="H723" s="9">
        <v>3</v>
      </c>
      <c r="I723" s="9">
        <v>3</v>
      </c>
      <c r="J723" s="9">
        <v>3</v>
      </c>
      <c r="K723" s="9">
        <v>4</v>
      </c>
      <c r="L723" s="9">
        <v>4</v>
      </c>
      <c r="M723" s="9">
        <v>5</v>
      </c>
      <c r="N723" s="9">
        <v>5</v>
      </c>
      <c r="O723" s="9">
        <v>5</v>
      </c>
      <c r="P723" s="9">
        <v>3</v>
      </c>
      <c r="Q723" s="9">
        <v>3</v>
      </c>
      <c r="S723" s="102">
        <f t="shared" si="328"/>
        <v>7</v>
      </c>
    </row>
    <row r="724" spans="1:19" hidden="1" x14ac:dyDescent="0.35">
      <c r="A724" s="9" t="s">
        <v>122</v>
      </c>
      <c r="B724" s="13" t="s">
        <v>81</v>
      </c>
      <c r="C724" s="9" t="s">
        <v>130</v>
      </c>
      <c r="D724" s="10" t="s">
        <v>99</v>
      </c>
      <c r="E724" s="9" t="s">
        <v>71</v>
      </c>
      <c r="F724" s="9">
        <v>2</v>
      </c>
      <c r="G724" s="9">
        <v>2</v>
      </c>
      <c r="H724" s="9">
        <v>3</v>
      </c>
      <c r="I724" s="9">
        <v>4</v>
      </c>
      <c r="J724" s="9">
        <v>4</v>
      </c>
      <c r="K724" s="9">
        <v>4</v>
      </c>
      <c r="L724" s="9">
        <v>5</v>
      </c>
      <c r="M724" s="9">
        <v>5</v>
      </c>
      <c r="N724" s="9">
        <v>5</v>
      </c>
      <c r="O724" s="9">
        <v>5</v>
      </c>
      <c r="P724" s="9">
        <v>3</v>
      </c>
      <c r="Q724" s="9">
        <v>3</v>
      </c>
      <c r="S724" s="102">
        <f t="shared" si="328"/>
        <v>7</v>
      </c>
    </row>
    <row r="725" spans="1:19" hidden="1" x14ac:dyDescent="0.35">
      <c r="A725" s="9" t="s">
        <v>122</v>
      </c>
      <c r="B725" s="13" t="s">
        <v>81</v>
      </c>
      <c r="C725" s="9" t="s">
        <v>130</v>
      </c>
      <c r="D725" s="10" t="s">
        <v>99</v>
      </c>
      <c r="E725" s="9" t="s">
        <v>72</v>
      </c>
      <c r="F725" s="9">
        <v>3</v>
      </c>
      <c r="G725" s="9">
        <v>5</v>
      </c>
      <c r="H725" s="9">
        <v>7</v>
      </c>
      <c r="I725" s="9">
        <v>8</v>
      </c>
      <c r="J725" s="9">
        <v>9</v>
      </c>
      <c r="K725" s="9">
        <v>11</v>
      </c>
      <c r="L725" s="9">
        <v>11</v>
      </c>
      <c r="M725" s="9">
        <v>13</v>
      </c>
      <c r="N725" s="9">
        <v>14</v>
      </c>
      <c r="O725" s="9">
        <v>14</v>
      </c>
      <c r="P725" s="9">
        <v>8</v>
      </c>
      <c r="Q725" s="9">
        <v>8</v>
      </c>
      <c r="S725" s="102">
        <f t="shared" si="328"/>
        <v>15</v>
      </c>
    </row>
    <row r="726" spans="1:19" hidden="1" x14ac:dyDescent="0.35">
      <c r="A726" s="9" t="s">
        <v>122</v>
      </c>
      <c r="B726" s="13" t="s">
        <v>81</v>
      </c>
      <c r="C726" s="9" t="s">
        <v>130</v>
      </c>
      <c r="D726" s="10" t="s">
        <v>99</v>
      </c>
      <c r="E726" s="9" t="s">
        <v>73</v>
      </c>
      <c r="F726" s="9">
        <v>2</v>
      </c>
      <c r="G726" s="9">
        <v>3</v>
      </c>
      <c r="H726" s="9">
        <v>4</v>
      </c>
      <c r="I726" s="9">
        <v>4</v>
      </c>
      <c r="J726" s="9">
        <v>5</v>
      </c>
      <c r="K726" s="9">
        <v>5</v>
      </c>
      <c r="L726" s="9">
        <v>6</v>
      </c>
      <c r="M726" s="9">
        <v>6</v>
      </c>
      <c r="N726" s="9">
        <v>6</v>
      </c>
      <c r="O726" s="9">
        <v>7</v>
      </c>
      <c r="P726" s="9">
        <v>4</v>
      </c>
      <c r="Q726" s="9">
        <v>4</v>
      </c>
      <c r="S726" s="102">
        <f t="shared" si="328"/>
        <v>9</v>
      </c>
    </row>
    <row r="727" spans="1:19" hidden="1" x14ac:dyDescent="0.35">
      <c r="A727" s="9" t="s">
        <v>122</v>
      </c>
      <c r="B727" s="13" t="s">
        <v>81</v>
      </c>
      <c r="C727" s="9" t="s">
        <v>130</v>
      </c>
      <c r="D727" s="10" t="s">
        <v>99</v>
      </c>
      <c r="E727" s="9" t="s">
        <v>74</v>
      </c>
      <c r="F727" s="9">
        <v>3</v>
      </c>
      <c r="G727" s="9">
        <v>4</v>
      </c>
      <c r="H727" s="9">
        <v>5</v>
      </c>
      <c r="I727" s="9">
        <v>6</v>
      </c>
      <c r="J727" s="9">
        <v>6</v>
      </c>
      <c r="K727" s="9">
        <v>7</v>
      </c>
      <c r="L727" s="9">
        <v>8</v>
      </c>
      <c r="M727" s="9">
        <v>9</v>
      </c>
      <c r="N727" s="9">
        <v>9</v>
      </c>
      <c r="O727" s="9">
        <v>9</v>
      </c>
      <c r="P727" s="9">
        <v>5</v>
      </c>
      <c r="Q727" s="9">
        <v>5</v>
      </c>
      <c r="S727" s="102">
        <f t="shared" si="328"/>
        <v>12</v>
      </c>
    </row>
    <row r="728" spans="1:19" hidden="1" x14ac:dyDescent="0.35">
      <c r="A728" s="7" t="s">
        <v>122</v>
      </c>
      <c r="B728" s="7" t="s">
        <v>81</v>
      </c>
      <c r="C728" s="7" t="s">
        <v>131</v>
      </c>
      <c r="D728" s="81" t="s">
        <v>98</v>
      </c>
      <c r="E728" s="7" t="s">
        <v>69</v>
      </c>
      <c r="F728" s="8">
        <f t="shared" ref="F728:Q728" si="333">SUM(F729:F733)</f>
        <v>1682</v>
      </c>
      <c r="G728" s="8">
        <f t="shared" si="333"/>
        <v>4427</v>
      </c>
      <c r="H728" s="8">
        <f t="shared" si="333"/>
        <v>4901</v>
      </c>
      <c r="I728" s="8">
        <f t="shared" si="333"/>
        <v>3352</v>
      </c>
      <c r="J728" s="8">
        <f t="shared" si="333"/>
        <v>2409</v>
      </c>
      <c r="K728" s="8">
        <f t="shared" si="333"/>
        <v>2417</v>
      </c>
      <c r="L728" s="8">
        <f t="shared" si="333"/>
        <v>2574</v>
      </c>
      <c r="M728" s="8">
        <f t="shared" si="333"/>
        <v>2088</v>
      </c>
      <c r="N728" s="8">
        <f t="shared" si="333"/>
        <v>1648</v>
      </c>
      <c r="O728" s="8">
        <f t="shared" si="333"/>
        <v>2311</v>
      </c>
      <c r="P728" s="8">
        <f t="shared" si="333"/>
        <v>2840</v>
      </c>
      <c r="Q728" s="8">
        <f t="shared" si="333"/>
        <v>2223</v>
      </c>
      <c r="S728" s="102">
        <f t="shared" si="328"/>
        <v>11010</v>
      </c>
    </row>
    <row r="729" spans="1:19" hidden="1" x14ac:dyDescent="0.35">
      <c r="A729" s="9" t="s">
        <v>122</v>
      </c>
      <c r="B729" s="13" t="s">
        <v>81</v>
      </c>
      <c r="C729" s="9" t="s">
        <v>131</v>
      </c>
      <c r="D729" s="10" t="s">
        <v>98</v>
      </c>
      <c r="E729" s="9" t="s">
        <v>70</v>
      </c>
      <c r="F729" s="9">
        <v>187</v>
      </c>
      <c r="G729" s="9">
        <v>490</v>
      </c>
      <c r="H729" s="9">
        <v>542</v>
      </c>
      <c r="I729" s="9">
        <v>372</v>
      </c>
      <c r="J729" s="9">
        <v>267</v>
      </c>
      <c r="K729" s="9">
        <v>269</v>
      </c>
      <c r="L729" s="9">
        <v>286</v>
      </c>
      <c r="M729" s="9">
        <v>232</v>
      </c>
      <c r="N729" s="9">
        <v>183</v>
      </c>
      <c r="O729" s="9">
        <v>257</v>
      </c>
      <c r="P729" s="9">
        <v>315</v>
      </c>
      <c r="Q729" s="9">
        <v>247</v>
      </c>
      <c r="S729" s="102">
        <f t="shared" si="328"/>
        <v>1219</v>
      </c>
    </row>
    <row r="730" spans="1:19" hidden="1" x14ac:dyDescent="0.35">
      <c r="A730" s="9" t="s">
        <v>122</v>
      </c>
      <c r="B730" s="13" t="s">
        <v>81</v>
      </c>
      <c r="C730" s="9" t="s">
        <v>131</v>
      </c>
      <c r="D730" s="10" t="s">
        <v>98</v>
      </c>
      <c r="E730" s="9" t="s">
        <v>71</v>
      </c>
      <c r="F730" s="9">
        <v>217</v>
      </c>
      <c r="G730" s="9">
        <v>570</v>
      </c>
      <c r="H730" s="9">
        <v>630</v>
      </c>
      <c r="I730" s="9">
        <v>431</v>
      </c>
      <c r="J730" s="9">
        <v>309</v>
      </c>
      <c r="K730" s="9">
        <v>311</v>
      </c>
      <c r="L730" s="9">
        <v>331</v>
      </c>
      <c r="M730" s="9">
        <v>268</v>
      </c>
      <c r="N730" s="9">
        <v>212</v>
      </c>
      <c r="O730" s="9">
        <v>297</v>
      </c>
      <c r="P730" s="9">
        <v>365</v>
      </c>
      <c r="Q730" s="9">
        <v>286</v>
      </c>
      <c r="S730" s="102">
        <f t="shared" si="328"/>
        <v>1417</v>
      </c>
    </row>
    <row r="731" spans="1:19" hidden="1" x14ac:dyDescent="0.35">
      <c r="A731" s="9" t="s">
        <v>122</v>
      </c>
      <c r="B731" s="13" t="s">
        <v>81</v>
      </c>
      <c r="C731" s="9" t="s">
        <v>131</v>
      </c>
      <c r="D731" s="10" t="s">
        <v>98</v>
      </c>
      <c r="E731" s="9" t="s">
        <v>72</v>
      </c>
      <c r="F731" s="9">
        <v>620</v>
      </c>
      <c r="G731" s="9">
        <v>1635</v>
      </c>
      <c r="H731" s="9">
        <v>1811</v>
      </c>
      <c r="I731" s="9">
        <v>1237</v>
      </c>
      <c r="J731" s="9">
        <v>889</v>
      </c>
      <c r="K731" s="11">
        <v>891</v>
      </c>
      <c r="L731" s="11">
        <v>950</v>
      </c>
      <c r="M731" s="11">
        <v>770</v>
      </c>
      <c r="N731" s="9">
        <v>607</v>
      </c>
      <c r="O731" s="11">
        <v>853</v>
      </c>
      <c r="P731" s="11">
        <v>1048</v>
      </c>
      <c r="Q731" s="11">
        <v>819</v>
      </c>
      <c r="S731" s="102">
        <f t="shared" si="328"/>
        <v>4066</v>
      </c>
    </row>
    <row r="732" spans="1:19" hidden="1" x14ac:dyDescent="0.35">
      <c r="A732" s="9" t="s">
        <v>122</v>
      </c>
      <c r="B732" s="13" t="s">
        <v>81</v>
      </c>
      <c r="C732" s="9" t="s">
        <v>131</v>
      </c>
      <c r="D732" s="10" t="s">
        <v>98</v>
      </c>
      <c r="E732" s="9" t="s">
        <v>73</v>
      </c>
      <c r="F732" s="9">
        <v>272</v>
      </c>
      <c r="G732" s="9">
        <v>714</v>
      </c>
      <c r="H732" s="9">
        <v>790</v>
      </c>
      <c r="I732" s="9">
        <v>541</v>
      </c>
      <c r="J732" s="9">
        <v>390</v>
      </c>
      <c r="K732" s="9">
        <v>390</v>
      </c>
      <c r="L732" s="9">
        <v>415</v>
      </c>
      <c r="M732" s="9">
        <v>338</v>
      </c>
      <c r="N732" s="9">
        <v>266</v>
      </c>
      <c r="O732" s="9">
        <v>373</v>
      </c>
      <c r="P732" s="9">
        <v>459</v>
      </c>
      <c r="Q732" s="9">
        <v>359</v>
      </c>
      <c r="S732" s="102">
        <f t="shared" si="328"/>
        <v>1776</v>
      </c>
    </row>
    <row r="733" spans="1:19" hidden="1" x14ac:dyDescent="0.35">
      <c r="A733" s="9" t="s">
        <v>122</v>
      </c>
      <c r="B733" s="13" t="s">
        <v>81</v>
      </c>
      <c r="C733" s="9" t="s">
        <v>131</v>
      </c>
      <c r="D733" s="10" t="s">
        <v>98</v>
      </c>
      <c r="E733" s="9" t="s">
        <v>74</v>
      </c>
      <c r="F733" s="9">
        <v>386</v>
      </c>
      <c r="G733" s="9">
        <v>1018</v>
      </c>
      <c r="H733" s="9">
        <v>1128</v>
      </c>
      <c r="I733" s="9">
        <v>771</v>
      </c>
      <c r="J733" s="9">
        <v>554</v>
      </c>
      <c r="K733" s="9">
        <v>556</v>
      </c>
      <c r="L733" s="11">
        <v>592</v>
      </c>
      <c r="M733" s="9">
        <v>480</v>
      </c>
      <c r="N733" s="9">
        <v>380</v>
      </c>
      <c r="O733" s="11">
        <v>531</v>
      </c>
      <c r="P733" s="11">
        <v>653</v>
      </c>
      <c r="Q733" s="11">
        <v>512</v>
      </c>
      <c r="S733" s="102">
        <f t="shared" si="328"/>
        <v>2532</v>
      </c>
    </row>
    <row r="734" spans="1:19" hidden="1" x14ac:dyDescent="0.35">
      <c r="A734" s="7" t="s">
        <v>122</v>
      </c>
      <c r="B734" s="7" t="s">
        <v>81</v>
      </c>
      <c r="C734" s="7" t="s">
        <v>132</v>
      </c>
      <c r="D734" s="81" t="s">
        <v>114</v>
      </c>
      <c r="E734" s="7" t="s">
        <v>69</v>
      </c>
      <c r="F734" s="8">
        <f t="shared" ref="F734:Q734" si="334">SUM(F735:F739)</f>
        <v>0</v>
      </c>
      <c r="G734" s="8">
        <f t="shared" si="334"/>
        <v>1</v>
      </c>
      <c r="H734" s="8">
        <f t="shared" si="334"/>
        <v>1</v>
      </c>
      <c r="I734" s="8">
        <f t="shared" si="334"/>
        <v>2</v>
      </c>
      <c r="J734" s="8">
        <f t="shared" si="334"/>
        <v>1</v>
      </c>
      <c r="K734" s="8">
        <f t="shared" si="334"/>
        <v>2</v>
      </c>
      <c r="L734" s="8">
        <f t="shared" si="334"/>
        <v>2</v>
      </c>
      <c r="M734" s="8">
        <f t="shared" si="334"/>
        <v>1</v>
      </c>
      <c r="N734" s="8">
        <f t="shared" si="334"/>
        <v>2</v>
      </c>
      <c r="O734" s="8">
        <f t="shared" si="334"/>
        <v>1</v>
      </c>
      <c r="P734" s="8">
        <f t="shared" si="334"/>
        <v>2</v>
      </c>
      <c r="Q734" s="8">
        <f t="shared" si="334"/>
        <v>1</v>
      </c>
      <c r="S734" s="102">
        <f t="shared" si="328"/>
        <v>2</v>
      </c>
    </row>
    <row r="735" spans="1:19" hidden="1" x14ac:dyDescent="0.35">
      <c r="A735" s="9" t="s">
        <v>122</v>
      </c>
      <c r="B735" s="13" t="s">
        <v>81</v>
      </c>
      <c r="C735" s="9" t="s">
        <v>132</v>
      </c>
      <c r="D735" s="10" t="s">
        <v>114</v>
      </c>
      <c r="E735" s="9" t="s">
        <v>70</v>
      </c>
      <c r="F735" s="9">
        <v>0</v>
      </c>
      <c r="G735" s="9">
        <v>0</v>
      </c>
      <c r="H735" s="9">
        <v>1</v>
      </c>
      <c r="I735" s="9">
        <v>0</v>
      </c>
      <c r="J735" s="9">
        <v>0</v>
      </c>
      <c r="K735" s="9">
        <v>0</v>
      </c>
      <c r="L735" s="9">
        <v>0</v>
      </c>
      <c r="M735" s="9">
        <v>0</v>
      </c>
      <c r="N735" s="9">
        <v>0</v>
      </c>
      <c r="O735" s="9">
        <v>0</v>
      </c>
      <c r="P735" s="9">
        <v>0</v>
      </c>
      <c r="Q735" s="9">
        <v>0</v>
      </c>
      <c r="S735" s="102">
        <f t="shared" si="328"/>
        <v>1</v>
      </c>
    </row>
    <row r="736" spans="1:19" hidden="1" x14ac:dyDescent="0.35">
      <c r="A736" s="9" t="s">
        <v>122</v>
      </c>
      <c r="B736" s="13" t="s">
        <v>81</v>
      </c>
      <c r="C736" s="9" t="s">
        <v>132</v>
      </c>
      <c r="D736" s="10" t="s">
        <v>114</v>
      </c>
      <c r="E736" s="9" t="s">
        <v>71</v>
      </c>
      <c r="F736" s="9">
        <v>0</v>
      </c>
      <c r="G736" s="9">
        <v>0</v>
      </c>
      <c r="H736" s="9">
        <v>0</v>
      </c>
      <c r="I736" s="9">
        <v>0</v>
      </c>
      <c r="J736" s="9">
        <v>1</v>
      </c>
      <c r="K736" s="9">
        <v>0</v>
      </c>
      <c r="L736" s="9">
        <v>0</v>
      </c>
      <c r="M736" s="9">
        <v>0</v>
      </c>
      <c r="N736" s="9">
        <v>0</v>
      </c>
      <c r="O736" s="9">
        <v>0</v>
      </c>
      <c r="P736" s="9">
        <v>0</v>
      </c>
      <c r="Q736" s="9">
        <v>0</v>
      </c>
      <c r="S736" s="102">
        <f t="shared" si="328"/>
        <v>0</v>
      </c>
    </row>
    <row r="737" spans="1:19" hidden="1" x14ac:dyDescent="0.35">
      <c r="A737" s="9" t="s">
        <v>122</v>
      </c>
      <c r="B737" s="13" t="s">
        <v>81</v>
      </c>
      <c r="C737" s="9" t="s">
        <v>132</v>
      </c>
      <c r="D737" s="10" t="s">
        <v>114</v>
      </c>
      <c r="E737" s="9" t="s">
        <v>72</v>
      </c>
      <c r="F737" s="9">
        <v>0</v>
      </c>
      <c r="G737" s="9">
        <v>1</v>
      </c>
      <c r="H737" s="9">
        <v>0</v>
      </c>
      <c r="I737" s="9">
        <v>1</v>
      </c>
      <c r="J737" s="9">
        <v>0</v>
      </c>
      <c r="K737" s="9">
        <v>1</v>
      </c>
      <c r="L737" s="9">
        <v>1</v>
      </c>
      <c r="M737" s="9">
        <v>1</v>
      </c>
      <c r="N737" s="9">
        <v>0</v>
      </c>
      <c r="O737" s="9">
        <v>1</v>
      </c>
      <c r="P737" s="9">
        <v>0</v>
      </c>
      <c r="Q737" s="9">
        <v>1</v>
      </c>
      <c r="S737" s="102">
        <f t="shared" si="328"/>
        <v>1</v>
      </c>
    </row>
    <row r="738" spans="1:19" hidden="1" x14ac:dyDescent="0.35">
      <c r="A738" s="9" t="s">
        <v>122</v>
      </c>
      <c r="B738" s="13" t="s">
        <v>81</v>
      </c>
      <c r="C738" s="9" t="s">
        <v>132</v>
      </c>
      <c r="D738" s="10" t="s">
        <v>114</v>
      </c>
      <c r="E738" s="9" t="s">
        <v>73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1</v>
      </c>
      <c r="M738" s="9">
        <v>0</v>
      </c>
      <c r="N738" s="9">
        <v>1</v>
      </c>
      <c r="O738" s="9">
        <v>0</v>
      </c>
      <c r="P738" s="9">
        <v>1</v>
      </c>
      <c r="Q738" s="9">
        <v>0</v>
      </c>
      <c r="S738" s="102">
        <f t="shared" si="328"/>
        <v>0</v>
      </c>
    </row>
    <row r="739" spans="1:19" hidden="1" x14ac:dyDescent="0.35">
      <c r="A739" s="9" t="s">
        <v>122</v>
      </c>
      <c r="B739" s="13" t="s">
        <v>81</v>
      </c>
      <c r="C739" s="9" t="s">
        <v>132</v>
      </c>
      <c r="D739" s="10" t="s">
        <v>114</v>
      </c>
      <c r="E739" s="9" t="s">
        <v>74</v>
      </c>
      <c r="F739" s="9">
        <v>0</v>
      </c>
      <c r="G739" s="9">
        <v>0</v>
      </c>
      <c r="H739" s="9">
        <v>0</v>
      </c>
      <c r="I739" s="9">
        <v>1</v>
      </c>
      <c r="J739" s="9">
        <v>0</v>
      </c>
      <c r="K739" s="9">
        <v>1</v>
      </c>
      <c r="L739" s="9">
        <v>0</v>
      </c>
      <c r="M739" s="9">
        <v>0</v>
      </c>
      <c r="N739" s="9">
        <v>1</v>
      </c>
      <c r="O739" s="9">
        <v>0</v>
      </c>
      <c r="P739" s="9">
        <v>1</v>
      </c>
      <c r="Q739" s="9">
        <v>0</v>
      </c>
      <c r="S739" s="102">
        <f t="shared" si="328"/>
        <v>0</v>
      </c>
    </row>
    <row r="740" spans="1:19" hidden="1" x14ac:dyDescent="0.35">
      <c r="A740" s="7" t="s">
        <v>133</v>
      </c>
      <c r="B740" s="7" t="s">
        <v>81</v>
      </c>
      <c r="C740" s="7" t="s">
        <v>134</v>
      </c>
      <c r="D740" s="81" t="s">
        <v>101</v>
      </c>
      <c r="E740" s="7" t="s">
        <v>69</v>
      </c>
      <c r="F740" s="8">
        <f t="shared" ref="F740:Q740" si="335">SUM(F741:F745)</f>
        <v>0</v>
      </c>
      <c r="G740" s="8">
        <f t="shared" si="335"/>
        <v>0</v>
      </c>
      <c r="H740" s="8">
        <f t="shared" si="335"/>
        <v>0</v>
      </c>
      <c r="I740" s="8">
        <f t="shared" si="335"/>
        <v>0</v>
      </c>
      <c r="J740" s="8">
        <f t="shared" si="335"/>
        <v>0</v>
      </c>
      <c r="K740" s="8">
        <f t="shared" si="335"/>
        <v>0</v>
      </c>
      <c r="L740" s="8">
        <f t="shared" si="335"/>
        <v>0</v>
      </c>
      <c r="M740" s="8">
        <f t="shared" si="335"/>
        <v>0</v>
      </c>
      <c r="N740" s="8">
        <f t="shared" si="335"/>
        <v>0</v>
      </c>
      <c r="O740" s="8">
        <f t="shared" si="335"/>
        <v>0</v>
      </c>
      <c r="P740" s="8">
        <f t="shared" si="335"/>
        <v>0</v>
      </c>
      <c r="Q740" s="8">
        <f t="shared" si="335"/>
        <v>0</v>
      </c>
      <c r="S740" s="102">
        <f t="shared" si="328"/>
        <v>0</v>
      </c>
    </row>
    <row r="741" spans="1:19" hidden="1" x14ac:dyDescent="0.35">
      <c r="A741" s="9" t="s">
        <v>133</v>
      </c>
      <c r="B741" s="13" t="s">
        <v>81</v>
      </c>
      <c r="C741" s="9" t="s">
        <v>134</v>
      </c>
      <c r="D741" s="10" t="s">
        <v>101</v>
      </c>
      <c r="E741" s="9" t="s">
        <v>70</v>
      </c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S741" s="102">
        <f t="shared" si="328"/>
        <v>0</v>
      </c>
    </row>
    <row r="742" spans="1:19" hidden="1" x14ac:dyDescent="0.35">
      <c r="A742" s="9" t="s">
        <v>133</v>
      </c>
      <c r="B742" s="13" t="s">
        <v>81</v>
      </c>
      <c r="C742" s="9" t="s">
        <v>134</v>
      </c>
      <c r="D742" s="10" t="s">
        <v>101</v>
      </c>
      <c r="E742" s="9" t="s">
        <v>71</v>
      </c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S742" s="102">
        <f t="shared" si="328"/>
        <v>0</v>
      </c>
    </row>
    <row r="743" spans="1:19" hidden="1" x14ac:dyDescent="0.35">
      <c r="A743" s="9" t="s">
        <v>133</v>
      </c>
      <c r="B743" s="13" t="s">
        <v>81</v>
      </c>
      <c r="C743" s="9" t="s">
        <v>134</v>
      </c>
      <c r="D743" s="10" t="s">
        <v>101</v>
      </c>
      <c r="E743" s="9" t="s">
        <v>72</v>
      </c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S743" s="102">
        <f t="shared" si="328"/>
        <v>0</v>
      </c>
    </row>
    <row r="744" spans="1:19" hidden="1" x14ac:dyDescent="0.35">
      <c r="A744" s="9" t="s">
        <v>133</v>
      </c>
      <c r="B744" s="13" t="s">
        <v>81</v>
      </c>
      <c r="C744" s="9" t="s">
        <v>134</v>
      </c>
      <c r="D744" s="10" t="s">
        <v>101</v>
      </c>
      <c r="E744" s="9" t="s">
        <v>73</v>
      </c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S744" s="102">
        <f t="shared" si="328"/>
        <v>0</v>
      </c>
    </row>
    <row r="745" spans="1:19" hidden="1" x14ac:dyDescent="0.35">
      <c r="A745" s="9" t="s">
        <v>133</v>
      </c>
      <c r="B745" s="13" t="s">
        <v>81</v>
      </c>
      <c r="C745" s="9" t="s">
        <v>134</v>
      </c>
      <c r="D745" s="10" t="s">
        <v>101</v>
      </c>
      <c r="E745" s="9" t="s">
        <v>74</v>
      </c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S745" s="102">
        <f t="shared" si="328"/>
        <v>0</v>
      </c>
    </row>
    <row r="746" spans="1:19" hidden="1" x14ac:dyDescent="0.35">
      <c r="A746" s="7" t="s">
        <v>122</v>
      </c>
      <c r="B746" s="7" t="s">
        <v>81</v>
      </c>
      <c r="C746" s="7" t="s">
        <v>135</v>
      </c>
      <c r="D746" s="81" t="s">
        <v>101</v>
      </c>
      <c r="E746" s="7" t="s">
        <v>69</v>
      </c>
      <c r="F746" s="8">
        <f t="shared" ref="F746:Q746" si="336">SUM(F747:F751)</f>
        <v>0</v>
      </c>
      <c r="G746" s="8">
        <f t="shared" si="336"/>
        <v>0</v>
      </c>
      <c r="H746" s="8">
        <f t="shared" si="336"/>
        <v>0</v>
      </c>
      <c r="I746" s="8">
        <f t="shared" si="336"/>
        <v>3</v>
      </c>
      <c r="J746" s="8">
        <f t="shared" si="336"/>
        <v>0</v>
      </c>
      <c r="K746" s="8">
        <f t="shared" si="336"/>
        <v>0</v>
      </c>
      <c r="L746" s="8">
        <f t="shared" si="336"/>
        <v>0</v>
      </c>
      <c r="M746" s="8">
        <f t="shared" si="336"/>
        <v>0</v>
      </c>
      <c r="N746" s="8">
        <f t="shared" si="336"/>
        <v>0</v>
      </c>
      <c r="O746" s="8">
        <f t="shared" si="336"/>
        <v>4</v>
      </c>
      <c r="P746" s="8">
        <f t="shared" si="336"/>
        <v>0</v>
      </c>
      <c r="Q746" s="8">
        <f t="shared" si="336"/>
        <v>3</v>
      </c>
      <c r="S746" s="102">
        <f t="shared" si="328"/>
        <v>0</v>
      </c>
    </row>
    <row r="747" spans="1:19" hidden="1" x14ac:dyDescent="0.35">
      <c r="A747" s="9" t="s">
        <v>122</v>
      </c>
      <c r="B747" s="13" t="s">
        <v>81</v>
      </c>
      <c r="C747" s="9" t="s">
        <v>135</v>
      </c>
      <c r="D747" s="10" t="s">
        <v>101</v>
      </c>
      <c r="E747" s="9" t="s">
        <v>70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  <c r="M747" s="9">
        <v>0</v>
      </c>
      <c r="N747" s="9">
        <v>0</v>
      </c>
      <c r="O747" s="9">
        <v>1</v>
      </c>
      <c r="P747" s="9">
        <v>0</v>
      </c>
      <c r="Q747" s="9">
        <v>0</v>
      </c>
      <c r="S747" s="102">
        <f t="shared" si="328"/>
        <v>0</v>
      </c>
    </row>
    <row r="748" spans="1:19" hidden="1" x14ac:dyDescent="0.35">
      <c r="A748" s="9" t="s">
        <v>122</v>
      </c>
      <c r="B748" s="13" t="s">
        <v>81</v>
      </c>
      <c r="C748" s="9" t="s">
        <v>135</v>
      </c>
      <c r="D748" s="10" t="s">
        <v>101</v>
      </c>
      <c r="E748" s="9" t="s">
        <v>71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  <c r="M748" s="9">
        <v>0</v>
      </c>
      <c r="N748" s="9">
        <v>0</v>
      </c>
      <c r="O748" s="9">
        <v>1</v>
      </c>
      <c r="P748" s="9">
        <v>0</v>
      </c>
      <c r="Q748" s="9">
        <v>0</v>
      </c>
      <c r="S748" s="102">
        <f t="shared" si="328"/>
        <v>0</v>
      </c>
    </row>
    <row r="749" spans="1:19" hidden="1" x14ac:dyDescent="0.35">
      <c r="A749" s="9" t="s">
        <v>122</v>
      </c>
      <c r="B749" s="13" t="s">
        <v>81</v>
      </c>
      <c r="C749" s="9" t="s">
        <v>135</v>
      </c>
      <c r="D749" s="10" t="s">
        <v>101</v>
      </c>
      <c r="E749" s="9" t="s">
        <v>72</v>
      </c>
      <c r="F749" s="9">
        <v>0</v>
      </c>
      <c r="G749" s="9">
        <v>0</v>
      </c>
      <c r="H749" s="9">
        <v>0</v>
      </c>
      <c r="I749" s="9">
        <v>1</v>
      </c>
      <c r="J749" s="9">
        <v>0</v>
      </c>
      <c r="K749" s="9">
        <v>0</v>
      </c>
      <c r="L749" s="9">
        <v>0</v>
      </c>
      <c r="M749" s="9">
        <v>0</v>
      </c>
      <c r="N749" s="9">
        <v>0</v>
      </c>
      <c r="O749" s="9">
        <v>1</v>
      </c>
      <c r="P749" s="9">
        <v>0</v>
      </c>
      <c r="Q749" s="9">
        <v>1</v>
      </c>
      <c r="S749" s="102">
        <f t="shared" si="328"/>
        <v>0</v>
      </c>
    </row>
    <row r="750" spans="1:19" hidden="1" x14ac:dyDescent="0.35">
      <c r="A750" s="9" t="s">
        <v>122</v>
      </c>
      <c r="B750" s="13" t="s">
        <v>81</v>
      </c>
      <c r="C750" s="9" t="s">
        <v>135</v>
      </c>
      <c r="D750" s="10" t="s">
        <v>101</v>
      </c>
      <c r="E750" s="9" t="s">
        <v>73</v>
      </c>
      <c r="F750" s="9">
        <v>0</v>
      </c>
      <c r="G750" s="9">
        <v>0</v>
      </c>
      <c r="H750" s="9">
        <v>0</v>
      </c>
      <c r="I750" s="9">
        <v>1</v>
      </c>
      <c r="J750" s="9">
        <v>0</v>
      </c>
      <c r="K750" s="9">
        <v>0</v>
      </c>
      <c r="L750" s="9">
        <v>0</v>
      </c>
      <c r="M750" s="9">
        <v>0</v>
      </c>
      <c r="N750" s="9">
        <v>0</v>
      </c>
      <c r="O750" s="9">
        <v>1</v>
      </c>
      <c r="P750" s="9">
        <v>0</v>
      </c>
      <c r="Q750" s="9">
        <v>1</v>
      </c>
      <c r="S750" s="102">
        <f t="shared" si="328"/>
        <v>0</v>
      </c>
    </row>
    <row r="751" spans="1:19" hidden="1" x14ac:dyDescent="0.35">
      <c r="A751" s="9" t="s">
        <v>122</v>
      </c>
      <c r="B751" s="13" t="s">
        <v>81</v>
      </c>
      <c r="C751" s="9" t="s">
        <v>135</v>
      </c>
      <c r="D751" s="10" t="s">
        <v>101</v>
      </c>
      <c r="E751" s="9" t="s">
        <v>74</v>
      </c>
      <c r="F751" s="9">
        <v>0</v>
      </c>
      <c r="G751" s="9">
        <v>0</v>
      </c>
      <c r="H751" s="9">
        <v>0</v>
      </c>
      <c r="I751" s="9">
        <v>1</v>
      </c>
      <c r="J751" s="9">
        <v>0</v>
      </c>
      <c r="K751" s="9">
        <v>0</v>
      </c>
      <c r="L751" s="9">
        <v>0</v>
      </c>
      <c r="M751" s="9">
        <v>0</v>
      </c>
      <c r="N751" s="9">
        <v>0</v>
      </c>
      <c r="O751" s="9">
        <v>0</v>
      </c>
      <c r="P751" s="9">
        <v>0</v>
      </c>
      <c r="Q751" s="9">
        <v>1</v>
      </c>
      <c r="S751" s="102">
        <f t="shared" si="328"/>
        <v>0</v>
      </c>
    </row>
    <row r="752" spans="1:19" hidden="1" x14ac:dyDescent="0.35">
      <c r="A752" s="7" t="s">
        <v>122</v>
      </c>
      <c r="B752" s="7" t="s">
        <v>81</v>
      </c>
      <c r="C752" s="7" t="s">
        <v>136</v>
      </c>
      <c r="D752" s="81" t="s">
        <v>101</v>
      </c>
      <c r="E752" s="7" t="s">
        <v>69</v>
      </c>
      <c r="F752" s="8">
        <v>0</v>
      </c>
      <c r="G752" s="8">
        <v>50000000</v>
      </c>
      <c r="H752" s="8">
        <v>50000000</v>
      </c>
      <c r="I752" s="8">
        <v>75000000</v>
      </c>
      <c r="J752" s="8">
        <v>75000000</v>
      </c>
      <c r="K752" s="8">
        <v>75000000</v>
      </c>
      <c r="L752" s="8">
        <v>100000000</v>
      </c>
      <c r="M752" s="8">
        <v>100000000</v>
      </c>
      <c r="N752" s="8">
        <v>100000000</v>
      </c>
      <c r="O752" s="8">
        <v>125000000</v>
      </c>
      <c r="P752" s="8">
        <v>125000000</v>
      </c>
      <c r="Q752" s="8">
        <v>125000000</v>
      </c>
      <c r="S752" s="102">
        <f t="shared" si="328"/>
        <v>100000000</v>
      </c>
    </row>
    <row r="753" spans="1:19" hidden="1" x14ac:dyDescent="0.35">
      <c r="A753" s="9" t="s">
        <v>122</v>
      </c>
      <c r="B753" s="13" t="s">
        <v>81</v>
      </c>
      <c r="C753" s="9" t="s">
        <v>136</v>
      </c>
      <c r="D753" s="10" t="s">
        <v>101</v>
      </c>
      <c r="E753" s="9" t="s">
        <v>70</v>
      </c>
      <c r="F753" s="149">
        <f>F$752*$R753</f>
        <v>0</v>
      </c>
      <c r="G753" s="149">
        <v>5806888.3663370991</v>
      </c>
      <c r="H753" s="149">
        <v>5806888.3663370991</v>
      </c>
      <c r="I753" s="149">
        <v>8710332.5495056491</v>
      </c>
      <c r="J753" s="149">
        <v>8710332.5495056491</v>
      </c>
      <c r="K753" s="149">
        <v>8710332.5495056491</v>
      </c>
      <c r="L753" s="149">
        <v>11613776.732674198</v>
      </c>
      <c r="M753" s="149">
        <v>11613776.732674198</v>
      </c>
      <c r="N753" s="149">
        <v>11613776.732674198</v>
      </c>
      <c r="O753" s="149">
        <v>14517220.915842747</v>
      </c>
      <c r="P753" s="149">
        <v>14517220.915842747</v>
      </c>
      <c r="Q753" s="149">
        <v>14517220.915842747</v>
      </c>
      <c r="R753" s="150">
        <v>0.11060739745403998</v>
      </c>
      <c r="S753" s="102">
        <f t="shared" si="328"/>
        <v>11613776.732674198</v>
      </c>
    </row>
    <row r="754" spans="1:19" hidden="1" x14ac:dyDescent="0.35">
      <c r="A754" s="9" t="s">
        <v>122</v>
      </c>
      <c r="B754" s="13" t="s">
        <v>81</v>
      </c>
      <c r="C754" s="9" t="s">
        <v>136</v>
      </c>
      <c r="D754" s="10" t="s">
        <v>101</v>
      </c>
      <c r="E754" s="9" t="s">
        <v>71</v>
      </c>
      <c r="F754" s="149">
        <f>F$752*$R754</f>
        <v>0</v>
      </c>
      <c r="G754" s="149">
        <v>6736887.1760457233</v>
      </c>
      <c r="H754" s="149">
        <v>6736887.1760457233</v>
      </c>
      <c r="I754" s="149">
        <v>10105330.764068587</v>
      </c>
      <c r="J754" s="149">
        <v>10105330.764068587</v>
      </c>
      <c r="K754" s="149">
        <v>10105330.764068587</v>
      </c>
      <c r="L754" s="149">
        <v>13473774.352091447</v>
      </c>
      <c r="M754" s="149">
        <v>13473774.352091447</v>
      </c>
      <c r="N754" s="149">
        <v>13473774.352091447</v>
      </c>
      <c r="O754" s="149">
        <v>16842217.940114312</v>
      </c>
      <c r="P754" s="149">
        <v>16842217.940114312</v>
      </c>
      <c r="Q754" s="149">
        <v>16842217.940114312</v>
      </c>
      <c r="R754" s="150">
        <v>0.12832166049610902</v>
      </c>
      <c r="S754" s="102">
        <f t="shared" si="328"/>
        <v>13473774.352091447</v>
      </c>
    </row>
    <row r="755" spans="1:19" hidden="1" x14ac:dyDescent="0.35">
      <c r="A755" s="9" t="s">
        <v>122</v>
      </c>
      <c r="B755" s="13" t="s">
        <v>81</v>
      </c>
      <c r="C755" s="9" t="s">
        <v>136</v>
      </c>
      <c r="D755" s="10" t="s">
        <v>101</v>
      </c>
      <c r="E755" s="9" t="s">
        <v>72</v>
      </c>
      <c r="F755" s="149">
        <f>F$752*$R755</f>
        <v>0</v>
      </c>
      <c r="G755" s="149">
        <v>19412085.038157519</v>
      </c>
      <c r="H755" s="149">
        <v>19412085.038157519</v>
      </c>
      <c r="I755" s="149">
        <v>29118127.557236277</v>
      </c>
      <c r="J755" s="149">
        <v>29118127.557236277</v>
      </c>
      <c r="K755" s="149">
        <v>29118127.557236277</v>
      </c>
      <c r="L755" s="149">
        <v>38824170.076315038</v>
      </c>
      <c r="M755" s="149">
        <v>38824170.076315038</v>
      </c>
      <c r="N755" s="149">
        <v>38824170.076315038</v>
      </c>
      <c r="O755" s="149">
        <v>48530212.595393799</v>
      </c>
      <c r="P755" s="149">
        <v>48530212.595393799</v>
      </c>
      <c r="Q755" s="149">
        <v>48530212.595393799</v>
      </c>
      <c r="R755" s="150">
        <v>0.36975400072680986</v>
      </c>
      <c r="S755" s="102">
        <f t="shared" si="328"/>
        <v>38824170.076315038</v>
      </c>
    </row>
    <row r="756" spans="1:19" hidden="1" x14ac:dyDescent="0.35">
      <c r="A756" s="9" t="s">
        <v>122</v>
      </c>
      <c r="B756" s="13" t="s">
        <v>81</v>
      </c>
      <c r="C756" s="9" t="s">
        <v>136</v>
      </c>
      <c r="D756" s="10" t="s">
        <v>101</v>
      </c>
      <c r="E756" s="9" t="s">
        <v>73</v>
      </c>
      <c r="F756" s="149">
        <f>F$752*$R756</f>
        <v>0</v>
      </c>
      <c r="G756" s="149">
        <v>8465227.954329595</v>
      </c>
      <c r="H756" s="149">
        <v>8465227.954329595</v>
      </c>
      <c r="I756" s="149">
        <v>12697841.931494394</v>
      </c>
      <c r="J756" s="149">
        <v>12697841.931494394</v>
      </c>
      <c r="K756" s="149">
        <v>12697841.931494394</v>
      </c>
      <c r="L756" s="149">
        <v>16930455.90865919</v>
      </c>
      <c r="M756" s="149">
        <v>16930455.90865919</v>
      </c>
      <c r="N756" s="149">
        <v>16930455.90865919</v>
      </c>
      <c r="O756" s="149">
        <v>21163069.885823991</v>
      </c>
      <c r="P756" s="149">
        <v>21163069.885823991</v>
      </c>
      <c r="Q756" s="149">
        <v>21163069.885823991</v>
      </c>
      <c r="R756" s="150">
        <v>0.16124243722532564</v>
      </c>
      <c r="S756" s="102">
        <f t="shared" si="328"/>
        <v>16930455.90865919</v>
      </c>
    </row>
    <row r="757" spans="1:19" hidden="1" x14ac:dyDescent="0.35">
      <c r="A757" s="9" t="s">
        <v>122</v>
      </c>
      <c r="B757" s="13" t="s">
        <v>81</v>
      </c>
      <c r="C757" s="9" t="s">
        <v>136</v>
      </c>
      <c r="D757" s="10" t="s">
        <v>101</v>
      </c>
      <c r="E757" s="9" t="s">
        <v>74</v>
      </c>
      <c r="F757" s="149">
        <f>F$752*$R757</f>
        <v>0</v>
      </c>
      <c r="G757" s="149">
        <v>12078911.465130053</v>
      </c>
      <c r="H757" s="149">
        <v>12078911.465130053</v>
      </c>
      <c r="I757" s="149">
        <v>18118367.197695076</v>
      </c>
      <c r="J757" s="149">
        <v>18118367.197695076</v>
      </c>
      <c r="K757" s="149">
        <v>18118367.197695076</v>
      </c>
      <c r="L757" s="149">
        <v>24157822.930260107</v>
      </c>
      <c r="M757" s="149">
        <v>24157822.930260107</v>
      </c>
      <c r="N757" s="149">
        <v>24157822.930260107</v>
      </c>
      <c r="O757" s="149">
        <v>30197278.662825134</v>
      </c>
      <c r="P757" s="149">
        <v>30197278.662825134</v>
      </c>
      <c r="Q757" s="149">
        <v>30197278.662825134</v>
      </c>
      <c r="R757" s="150">
        <v>0.23007450409771529</v>
      </c>
      <c r="S757" s="102">
        <f t="shared" si="328"/>
        <v>24157822.930260107</v>
      </c>
    </row>
    <row r="758" spans="1:19" hidden="1" x14ac:dyDescent="0.35">
      <c r="A758" s="7" t="s">
        <v>137</v>
      </c>
      <c r="B758" s="7" t="s">
        <v>81</v>
      </c>
      <c r="C758" s="7" t="s">
        <v>138</v>
      </c>
      <c r="D758" s="81" t="s">
        <v>96</v>
      </c>
      <c r="E758" s="7" t="s">
        <v>69</v>
      </c>
      <c r="F758" s="8">
        <f t="shared" ref="F758:Q758" si="337">SUM(F759:F763)</f>
        <v>16219345856.076759</v>
      </c>
      <c r="G758" s="8">
        <f t="shared" si="337"/>
        <v>16973945258.673712</v>
      </c>
      <c r="H758" s="8">
        <f t="shared" si="337"/>
        <v>12398951815.191694</v>
      </c>
      <c r="I758" s="8">
        <f t="shared" si="337"/>
        <v>17936705497.676643</v>
      </c>
      <c r="J758" s="8">
        <f t="shared" si="337"/>
        <v>17553581147.119125</v>
      </c>
      <c r="K758" s="8">
        <f t="shared" si="337"/>
        <v>14269831426.887207</v>
      </c>
      <c r="L758" s="8">
        <f t="shared" si="337"/>
        <v>20103802439.796776</v>
      </c>
      <c r="M758" s="8">
        <f t="shared" si="337"/>
        <v>19847450373.888435</v>
      </c>
      <c r="N758" s="8">
        <f t="shared" si="337"/>
        <v>16267898656.84177</v>
      </c>
      <c r="O758" s="8">
        <f t="shared" si="337"/>
        <v>21731067986.858322</v>
      </c>
      <c r="P758" s="8">
        <f t="shared" si="337"/>
        <v>22096526727.532372</v>
      </c>
      <c r="Q758" s="8">
        <f t="shared" si="337"/>
        <v>18017808086.918472</v>
      </c>
      <c r="S758" s="102">
        <f t="shared" si="328"/>
        <v>45592242929.942169</v>
      </c>
    </row>
    <row r="759" spans="1:19" hidden="1" x14ac:dyDescent="0.35">
      <c r="A759" s="9" t="s">
        <v>137</v>
      </c>
      <c r="B759" s="13" t="s">
        <v>81</v>
      </c>
      <c r="C759" s="9" t="s">
        <v>138</v>
      </c>
      <c r="D759" s="10" t="s">
        <v>96</v>
      </c>
      <c r="E759" s="9" t="s">
        <v>70</v>
      </c>
      <c r="F759" s="11">
        <v>210917738.7325806</v>
      </c>
      <c r="G759" s="11">
        <v>220730612.88034254</v>
      </c>
      <c r="H759" s="11">
        <v>161237013.05343699</v>
      </c>
      <c r="I759" s="11">
        <v>233250428.06611079</v>
      </c>
      <c r="J759" s="11">
        <v>228268246.76299086</v>
      </c>
      <c r="K759" s="11">
        <v>185566089.00022459</v>
      </c>
      <c r="L759" s="11">
        <v>261431539.11104348</v>
      </c>
      <c r="M759" s="11">
        <v>258097915.26822031</v>
      </c>
      <c r="N759" s="11">
        <v>211549123.44053125</v>
      </c>
      <c r="O759" s="11">
        <v>282592637.25576717</v>
      </c>
      <c r="P759" s="11">
        <v>287345093.48100674</v>
      </c>
      <c r="Q759" s="11">
        <v>234305092.96320558</v>
      </c>
      <c r="R759" s="150">
        <f>Q759/$Q$758</f>
        <v>1.3004084172331643E-2</v>
      </c>
      <c r="S759" s="102">
        <f t="shared" si="328"/>
        <v>592885364.66636014</v>
      </c>
    </row>
    <row r="760" spans="1:19" hidden="1" x14ac:dyDescent="0.35">
      <c r="A760" s="9" t="s">
        <v>137</v>
      </c>
      <c r="B760" s="13" t="s">
        <v>81</v>
      </c>
      <c r="C760" s="9" t="s">
        <v>138</v>
      </c>
      <c r="D760" s="10" t="s">
        <v>96</v>
      </c>
      <c r="E760" s="9" t="s">
        <v>71</v>
      </c>
      <c r="F760" s="11">
        <v>166702152.37399492</v>
      </c>
      <c r="G760" s="11">
        <v>174457911.80531085</v>
      </c>
      <c r="H760" s="11">
        <v>127436209.39555386</v>
      </c>
      <c r="I760" s="11">
        <v>184353144.66402441</v>
      </c>
      <c r="J760" s="11">
        <v>180415399.30539152</v>
      </c>
      <c r="K760" s="11">
        <v>146665077.24693003</v>
      </c>
      <c r="L760" s="11">
        <v>206626529.04463914</v>
      </c>
      <c r="M760" s="11">
        <v>203991747.00523713</v>
      </c>
      <c r="N760" s="11">
        <v>167201177.20909825</v>
      </c>
      <c r="O760" s="11">
        <v>223351535.8104066</v>
      </c>
      <c r="P760" s="11">
        <v>227107714.34034577</v>
      </c>
      <c r="Q760" s="11">
        <v>185186715.65447539</v>
      </c>
      <c r="R760" s="150">
        <f>Q760/$Q$758</f>
        <v>1.0277982469406316E-2</v>
      </c>
      <c r="S760" s="102">
        <f t="shared" si="328"/>
        <v>468596273.57485962</v>
      </c>
    </row>
    <row r="761" spans="1:19" hidden="1" x14ac:dyDescent="0.35">
      <c r="A761" s="9" t="s">
        <v>137</v>
      </c>
      <c r="B761" s="13" t="s">
        <v>81</v>
      </c>
      <c r="C761" s="9" t="s">
        <v>138</v>
      </c>
      <c r="D761" s="10" t="s">
        <v>96</v>
      </c>
      <c r="E761" s="9" t="s">
        <v>72</v>
      </c>
      <c r="F761" s="11">
        <v>2819732367.3126016</v>
      </c>
      <c r="G761" s="11">
        <v>2950919431.1275196</v>
      </c>
      <c r="H761" s="11">
        <v>2155557077.596107</v>
      </c>
      <c r="I761" s="11">
        <v>3118295244.6755781</v>
      </c>
      <c r="J761" s="11">
        <v>3051689097.821147</v>
      </c>
      <c r="K761" s="11">
        <v>2480809393.1490545</v>
      </c>
      <c r="L761" s="11">
        <v>3495044926.5075912</v>
      </c>
      <c r="M761" s="11">
        <v>3450478134.228581</v>
      </c>
      <c r="N761" s="11">
        <v>2828173269.002202</v>
      </c>
      <c r="O761" s="11">
        <v>3777944950.5885859</v>
      </c>
      <c r="P761" s="11">
        <v>3841479932.1556649</v>
      </c>
      <c r="Q761" s="11">
        <v>3132394925.2661099</v>
      </c>
      <c r="R761" s="150">
        <f>Q761/$Q$758</f>
        <v>0.17384994390856748</v>
      </c>
      <c r="S761" s="102">
        <f t="shared" si="328"/>
        <v>7926208876.0362282</v>
      </c>
    </row>
    <row r="762" spans="1:19" hidden="1" x14ac:dyDescent="0.35">
      <c r="A762" s="9" t="s">
        <v>137</v>
      </c>
      <c r="B762" s="13" t="s">
        <v>81</v>
      </c>
      <c r="C762" s="9" t="s">
        <v>138</v>
      </c>
      <c r="D762" s="10" t="s">
        <v>96</v>
      </c>
      <c r="E762" s="9" t="s">
        <v>73</v>
      </c>
      <c r="F762" s="11">
        <v>3825207721.499651</v>
      </c>
      <c r="G762" s="11">
        <v>4003174175.0833149</v>
      </c>
      <c r="H762" s="11">
        <v>2924197229.8287067</v>
      </c>
      <c r="I762" s="11">
        <v>4230233757.6870775</v>
      </c>
      <c r="J762" s="11">
        <v>4139876832.2566919</v>
      </c>
      <c r="K762" s="11">
        <v>3365429767.8211489</v>
      </c>
      <c r="L762" s="11">
        <v>4741326870.1833763</v>
      </c>
      <c r="M762" s="11">
        <v>4680868211.0835342</v>
      </c>
      <c r="N762" s="11">
        <v>3836658525.375145</v>
      </c>
      <c r="O762" s="11">
        <v>5125104908.5077791</v>
      </c>
      <c r="P762" s="11">
        <v>5211295535.9918194</v>
      </c>
      <c r="Q762" s="11">
        <v>4249361178.3213215</v>
      </c>
      <c r="R762" s="150">
        <f>Q762/$Q$758</f>
        <v>0.23584229323690595</v>
      </c>
      <c r="S762" s="102">
        <f t="shared" si="328"/>
        <v>10752579126.411673</v>
      </c>
    </row>
    <row r="763" spans="1:19" hidden="1" x14ac:dyDescent="0.35">
      <c r="A763" s="9" t="s">
        <v>137</v>
      </c>
      <c r="B763" s="13" t="s">
        <v>81</v>
      </c>
      <c r="C763" s="9" t="s">
        <v>138</v>
      </c>
      <c r="D763" s="10" t="s">
        <v>96</v>
      </c>
      <c r="E763" s="9" t="s">
        <v>74</v>
      </c>
      <c r="F763" s="11">
        <v>9196785876.1579323</v>
      </c>
      <c r="G763" s="11">
        <v>9624663127.7772236</v>
      </c>
      <c r="H763" s="11">
        <v>7030524285.3178902</v>
      </c>
      <c r="I763" s="11">
        <v>10170572922.583851</v>
      </c>
      <c r="J763" s="11">
        <v>9953331570.9729023</v>
      </c>
      <c r="K763" s="11">
        <v>8091361099.6698503</v>
      </c>
      <c r="L763" s="11">
        <v>11399372574.950125</v>
      </c>
      <c r="M763" s="11">
        <v>11254014366.30286</v>
      </c>
      <c r="N763" s="11">
        <v>9224316561.8147945</v>
      </c>
      <c r="O763" s="11">
        <v>12322073954.695784</v>
      </c>
      <c r="P763" s="11">
        <v>12529298451.563536</v>
      </c>
      <c r="Q763" s="11">
        <v>10216560174.71336</v>
      </c>
      <c r="R763" s="150">
        <f>Q763/$Q$758</f>
        <v>0.56702569621278864</v>
      </c>
      <c r="S763" s="102">
        <f t="shared" si="328"/>
        <v>25851973289.253048</v>
      </c>
    </row>
    <row r="764" spans="1:19" hidden="1" x14ac:dyDescent="0.35">
      <c r="A764" s="7" t="s">
        <v>137</v>
      </c>
      <c r="B764" s="7" t="s">
        <v>81</v>
      </c>
      <c r="C764" s="7" t="s">
        <v>197</v>
      </c>
      <c r="D764" s="81" t="s">
        <v>96</v>
      </c>
      <c r="E764" s="7" t="s">
        <v>69</v>
      </c>
      <c r="F764" s="8">
        <f t="shared" ref="F764:Q764" si="338">SUM(F765:F769)</f>
        <v>0</v>
      </c>
      <c r="G764" s="8">
        <f t="shared" si="338"/>
        <v>0</v>
      </c>
      <c r="H764" s="8">
        <f t="shared" si="338"/>
        <v>0</v>
      </c>
      <c r="I764" s="8">
        <f t="shared" si="338"/>
        <v>0</v>
      </c>
      <c r="J764" s="8">
        <f t="shared" si="338"/>
        <v>0</v>
      </c>
      <c r="K764" s="8">
        <f t="shared" si="338"/>
        <v>0</v>
      </c>
      <c r="L764" s="8">
        <f t="shared" si="338"/>
        <v>0</v>
      </c>
      <c r="M764" s="8">
        <f t="shared" si="338"/>
        <v>0</v>
      </c>
      <c r="N764" s="8">
        <f t="shared" si="338"/>
        <v>0</v>
      </c>
      <c r="O764" s="8">
        <f t="shared" si="338"/>
        <v>0</v>
      </c>
      <c r="P764" s="8">
        <f t="shared" si="338"/>
        <v>0</v>
      </c>
      <c r="Q764" s="8">
        <f t="shared" si="338"/>
        <v>0</v>
      </c>
    </row>
    <row r="765" spans="1:19" hidden="1" x14ac:dyDescent="0.35">
      <c r="A765" s="9" t="s">
        <v>137</v>
      </c>
      <c r="B765" s="13" t="s">
        <v>81</v>
      </c>
      <c r="C765" s="9" t="s">
        <v>197</v>
      </c>
      <c r="D765" s="10" t="s">
        <v>96</v>
      </c>
      <c r="E765" s="9" t="s">
        <v>70</v>
      </c>
      <c r="F765" s="103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</row>
    <row r="766" spans="1:19" hidden="1" x14ac:dyDescent="0.35">
      <c r="A766" s="9" t="s">
        <v>137</v>
      </c>
      <c r="B766" s="13" t="s">
        <v>81</v>
      </c>
      <c r="C766" s="9" t="s">
        <v>197</v>
      </c>
      <c r="D766" s="10" t="s">
        <v>96</v>
      </c>
      <c r="E766" s="9" t="s">
        <v>71</v>
      </c>
      <c r="F766" s="103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</row>
    <row r="767" spans="1:19" hidden="1" x14ac:dyDescent="0.35">
      <c r="A767" s="9" t="s">
        <v>137</v>
      </c>
      <c r="B767" s="13" t="s">
        <v>81</v>
      </c>
      <c r="C767" s="9" t="s">
        <v>197</v>
      </c>
      <c r="D767" s="10" t="s">
        <v>96</v>
      </c>
      <c r="E767" s="9" t="s">
        <v>72</v>
      </c>
      <c r="F767" s="103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</row>
    <row r="768" spans="1:19" hidden="1" x14ac:dyDescent="0.35">
      <c r="A768" s="9" t="s">
        <v>137</v>
      </c>
      <c r="B768" s="13" t="s">
        <v>81</v>
      </c>
      <c r="C768" s="9" t="s">
        <v>197</v>
      </c>
      <c r="D768" s="10" t="s">
        <v>96</v>
      </c>
      <c r="E768" s="9" t="s">
        <v>73</v>
      </c>
      <c r="F768" s="103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</row>
    <row r="769" spans="1:17" hidden="1" x14ac:dyDescent="0.35">
      <c r="A769" s="9" t="s">
        <v>137</v>
      </c>
      <c r="B769" s="13" t="s">
        <v>81</v>
      </c>
      <c r="C769" s="9" t="s">
        <v>197</v>
      </c>
      <c r="D769" s="10" t="s">
        <v>96</v>
      </c>
      <c r="E769" s="9" t="s">
        <v>74</v>
      </c>
      <c r="F769" s="103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</row>
    <row r="770" spans="1:17" hidden="1" x14ac:dyDescent="0.35">
      <c r="A770" s="7" t="s">
        <v>137</v>
      </c>
      <c r="B770" s="7" t="s">
        <v>81</v>
      </c>
      <c r="C770" s="7" t="s">
        <v>141</v>
      </c>
      <c r="D770" s="81" t="s">
        <v>96</v>
      </c>
      <c r="E770" s="7" t="s">
        <v>69</v>
      </c>
      <c r="F770" s="8">
        <f t="shared" ref="F770:Q770" si="339">SUM(F771:F775)</f>
        <v>613188163.78206241</v>
      </c>
      <c r="G770" s="8">
        <f t="shared" si="339"/>
        <v>707726548.65700293</v>
      </c>
      <c r="H770" s="8">
        <f t="shared" si="339"/>
        <v>754995741.6194756</v>
      </c>
      <c r="I770" s="8">
        <f t="shared" si="339"/>
        <v>780374405.57062507</v>
      </c>
      <c r="J770" s="8">
        <f t="shared" si="339"/>
        <v>808491295.21322083</v>
      </c>
      <c r="K770" s="8">
        <f t="shared" si="339"/>
        <v>826103083.94920146</v>
      </c>
      <c r="L770" s="8">
        <f t="shared" si="339"/>
        <v>820239723.63714826</v>
      </c>
      <c r="M770" s="8">
        <f t="shared" si="339"/>
        <v>832967376.06393552</v>
      </c>
      <c r="N770" s="8">
        <f t="shared" si="339"/>
        <v>815277107.8670752</v>
      </c>
      <c r="O770" s="8">
        <f t="shared" si="339"/>
        <v>816660103.87663877</v>
      </c>
      <c r="P770" s="8">
        <f t="shared" si="339"/>
        <v>832416355.58012509</v>
      </c>
      <c r="Q770" s="8">
        <f t="shared" si="339"/>
        <v>845398621.5777266</v>
      </c>
    </row>
    <row r="771" spans="1:17" hidden="1" x14ac:dyDescent="0.35">
      <c r="A771" s="9" t="s">
        <v>137</v>
      </c>
      <c r="B771" s="13" t="s">
        <v>81</v>
      </c>
      <c r="C771" s="9" t="s">
        <v>141</v>
      </c>
      <c r="D771" s="10" t="s">
        <v>96</v>
      </c>
      <c r="E771" s="9" t="s">
        <v>70</v>
      </c>
      <c r="F771" s="103">
        <v>7973950.4952994157</v>
      </c>
      <c r="G771" s="103">
        <v>9203335.609729426</v>
      </c>
      <c r="H771" s="103">
        <v>9818028.1737716086</v>
      </c>
      <c r="I771" s="103">
        <v>10148054.455973674</v>
      </c>
      <c r="J771" s="103">
        <v>10513688.855550149</v>
      </c>
      <c r="K771" s="103">
        <v>10742714.038698163</v>
      </c>
      <c r="L771" s="103">
        <v>10666466.407667514</v>
      </c>
      <c r="M771" s="103">
        <v>10831977.871141637</v>
      </c>
      <c r="N771" s="103">
        <v>10601932.134478545</v>
      </c>
      <c r="O771" s="103">
        <v>10619916.730996907</v>
      </c>
      <c r="P771" s="103">
        <v>10824812.354389487</v>
      </c>
      <c r="Q771" s="103">
        <v>10993634.834169894</v>
      </c>
    </row>
    <row r="772" spans="1:17" hidden="1" x14ac:dyDescent="0.35">
      <c r="A772" s="9" t="s">
        <v>137</v>
      </c>
      <c r="B772" s="13" t="s">
        <v>81</v>
      </c>
      <c r="C772" s="9" t="s">
        <v>141</v>
      </c>
      <c r="D772" s="10" t="s">
        <v>96</v>
      </c>
      <c r="E772" s="9" t="s">
        <v>71</v>
      </c>
      <c r="F772" s="103">
        <v>6302337.1977994815</v>
      </c>
      <c r="G772" s="103">
        <v>7274001.060230108</v>
      </c>
      <c r="H772" s="103">
        <v>7759832.9968413869</v>
      </c>
      <c r="I772" s="103">
        <v>8020674.4600282535</v>
      </c>
      <c r="J772" s="103">
        <v>8309659.3588690842</v>
      </c>
      <c r="K772" s="103">
        <v>8490673.0147523805</v>
      </c>
      <c r="L772" s="103">
        <v>8430409.5002532862</v>
      </c>
      <c r="M772" s="103">
        <v>8561224.0887725018</v>
      </c>
      <c r="N772" s="103">
        <v>8379403.8223660756</v>
      </c>
      <c r="O772" s="103">
        <v>8393618.231107628</v>
      </c>
      <c r="P772" s="103">
        <v>8555560.7098996136</v>
      </c>
      <c r="Q772" s="103">
        <v>8688992.2122361306</v>
      </c>
    </row>
    <row r="773" spans="1:17" hidden="1" x14ac:dyDescent="0.35">
      <c r="A773" s="9" t="s">
        <v>137</v>
      </c>
      <c r="B773" s="13" t="s">
        <v>81</v>
      </c>
      <c r="C773" s="9" t="s">
        <v>141</v>
      </c>
      <c r="D773" s="10" t="s">
        <v>96</v>
      </c>
      <c r="E773" s="9" t="s">
        <v>72</v>
      </c>
      <c r="F773" s="103">
        <v>278294624.22690904</v>
      </c>
      <c r="G773" s="103">
        <v>321200743.17662394</v>
      </c>
      <c r="H773" s="103">
        <v>342653802.8897531</v>
      </c>
      <c r="I773" s="103">
        <v>354171875.42413479</v>
      </c>
      <c r="J773" s="103">
        <v>366932688.00938344</v>
      </c>
      <c r="K773" s="103">
        <v>374925774.66326326</v>
      </c>
      <c r="L773" s="103">
        <v>372264696.46389711</v>
      </c>
      <c r="M773" s="103">
        <v>378041124.41638178</v>
      </c>
      <c r="N773" s="103">
        <v>370012419.96463013</v>
      </c>
      <c r="O773" s="103">
        <v>370640090.8453185</v>
      </c>
      <c r="P773" s="103">
        <v>377791044.51017892</v>
      </c>
      <c r="Q773" s="103">
        <v>383683028.48966801</v>
      </c>
    </row>
    <row r="774" spans="1:17" hidden="1" x14ac:dyDescent="0.35">
      <c r="A774" s="9" t="s">
        <v>137</v>
      </c>
      <c r="B774" s="13" t="s">
        <v>81</v>
      </c>
      <c r="C774" s="9" t="s">
        <v>141</v>
      </c>
      <c r="D774" s="10" t="s">
        <v>96</v>
      </c>
      <c r="E774" s="9" t="s">
        <v>73</v>
      </c>
      <c r="F774" s="103">
        <v>95560875.20408912</v>
      </c>
      <c r="G774" s="103">
        <v>110293988.67990834</v>
      </c>
      <c r="H774" s="103">
        <v>117660545.49963571</v>
      </c>
      <c r="I774" s="103">
        <v>121615624.02516358</v>
      </c>
      <c r="J774" s="103">
        <v>125997434.92916237</v>
      </c>
      <c r="K774" s="103">
        <v>128742102.95265996</v>
      </c>
      <c r="L774" s="103">
        <v>127828341.27859107</v>
      </c>
      <c r="M774" s="103">
        <v>129811852.50244687</v>
      </c>
      <c r="N774" s="103">
        <v>127054954.03092343</v>
      </c>
      <c r="O774" s="103">
        <v>127270483.80935636</v>
      </c>
      <c r="P774" s="103">
        <v>129725980.0039245</v>
      </c>
      <c r="Q774" s="103">
        <v>131749170.88421032</v>
      </c>
    </row>
    <row r="775" spans="1:17" hidden="1" x14ac:dyDescent="0.35">
      <c r="A775" s="9" t="s">
        <v>137</v>
      </c>
      <c r="B775" s="13" t="s">
        <v>81</v>
      </c>
      <c r="C775" s="9" t="s">
        <v>141</v>
      </c>
      <c r="D775" s="10" t="s">
        <v>96</v>
      </c>
      <c r="E775" s="9" t="s">
        <v>74</v>
      </c>
      <c r="F775" s="103">
        <v>225056376.65796539</v>
      </c>
      <c r="G775" s="103">
        <v>259754480.13051111</v>
      </c>
      <c r="H775" s="103">
        <v>277103532.05947387</v>
      </c>
      <c r="I775" s="103">
        <v>286418177.20532471</v>
      </c>
      <c r="J775" s="103">
        <v>296737824.06025571</v>
      </c>
      <c r="K775" s="103">
        <v>303201819.27982771</v>
      </c>
      <c r="L775" s="103">
        <v>301049809.98673928</v>
      </c>
      <c r="M775" s="103">
        <v>305721197.18519276</v>
      </c>
      <c r="N775" s="103">
        <v>299228397.91467708</v>
      </c>
      <c r="O775" s="103">
        <v>299735994.25985932</v>
      </c>
      <c r="P775" s="103">
        <v>305518958.00173265</v>
      </c>
      <c r="Q775" s="103">
        <v>310283795.15744215</v>
      </c>
    </row>
    <row r="776" spans="1:17" hidden="1" x14ac:dyDescent="0.35">
      <c r="A776" s="7" t="s">
        <v>137</v>
      </c>
      <c r="B776" s="7" t="s">
        <v>81</v>
      </c>
      <c r="C776" s="7" t="s">
        <v>142</v>
      </c>
      <c r="D776" s="81" t="s">
        <v>96</v>
      </c>
      <c r="E776" s="7" t="s">
        <v>69</v>
      </c>
      <c r="F776" s="8">
        <f t="shared" ref="F776:Q776" si="340">SUM(F777:F781)</f>
        <v>0</v>
      </c>
      <c r="G776" s="8">
        <f t="shared" si="340"/>
        <v>0</v>
      </c>
      <c r="H776" s="8">
        <f t="shared" si="340"/>
        <v>0</v>
      </c>
      <c r="I776" s="8">
        <f t="shared" si="340"/>
        <v>0</v>
      </c>
      <c r="J776" s="8">
        <f t="shared" si="340"/>
        <v>0</v>
      </c>
      <c r="K776" s="8">
        <f t="shared" si="340"/>
        <v>0</v>
      </c>
      <c r="L776" s="8">
        <f t="shared" si="340"/>
        <v>0</v>
      </c>
      <c r="M776" s="8">
        <f t="shared" si="340"/>
        <v>0</v>
      </c>
      <c r="N776" s="8">
        <f t="shared" si="340"/>
        <v>0</v>
      </c>
      <c r="O776" s="8">
        <f t="shared" si="340"/>
        <v>0</v>
      </c>
      <c r="P776" s="8">
        <f t="shared" si="340"/>
        <v>0</v>
      </c>
      <c r="Q776" s="8">
        <f t="shared" si="340"/>
        <v>0</v>
      </c>
    </row>
    <row r="777" spans="1:17" hidden="1" x14ac:dyDescent="0.35">
      <c r="A777" s="9" t="s">
        <v>137</v>
      </c>
      <c r="B777" s="13" t="s">
        <v>81</v>
      </c>
      <c r="C777" s="9" t="s">
        <v>142</v>
      </c>
      <c r="D777" s="10" t="s">
        <v>96</v>
      </c>
      <c r="E777" s="9" t="s">
        <v>70</v>
      </c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</row>
    <row r="778" spans="1:17" hidden="1" x14ac:dyDescent="0.35">
      <c r="A778" s="9" t="s">
        <v>137</v>
      </c>
      <c r="B778" s="13" t="s">
        <v>81</v>
      </c>
      <c r="C778" s="9" t="s">
        <v>142</v>
      </c>
      <c r="D778" s="10" t="s">
        <v>96</v>
      </c>
      <c r="E778" s="9" t="s">
        <v>71</v>
      </c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</row>
    <row r="779" spans="1:17" hidden="1" x14ac:dyDescent="0.35">
      <c r="A779" s="9" t="s">
        <v>137</v>
      </c>
      <c r="B779" s="13" t="s">
        <v>81</v>
      </c>
      <c r="C779" s="9" t="s">
        <v>142</v>
      </c>
      <c r="D779" s="10" t="s">
        <v>96</v>
      </c>
      <c r="E779" s="9" t="s">
        <v>72</v>
      </c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</row>
    <row r="780" spans="1:17" hidden="1" x14ac:dyDescent="0.35">
      <c r="A780" s="9" t="s">
        <v>137</v>
      </c>
      <c r="B780" s="13" t="s">
        <v>81</v>
      </c>
      <c r="C780" s="9" t="s">
        <v>142</v>
      </c>
      <c r="D780" s="10" t="s">
        <v>96</v>
      </c>
      <c r="E780" s="9" t="s">
        <v>73</v>
      </c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</row>
    <row r="781" spans="1:17" hidden="1" x14ac:dyDescent="0.35">
      <c r="A781" s="9" t="s">
        <v>137</v>
      </c>
      <c r="B781" s="13" t="s">
        <v>81</v>
      </c>
      <c r="C781" s="9" t="s">
        <v>142</v>
      </c>
      <c r="D781" s="10" t="s">
        <v>96</v>
      </c>
      <c r="E781" s="9" t="s">
        <v>74</v>
      </c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</row>
    <row r="782" spans="1:17" hidden="1" x14ac:dyDescent="0.35">
      <c r="A782" s="7" t="s">
        <v>137</v>
      </c>
      <c r="B782" s="7" t="s">
        <v>81</v>
      </c>
      <c r="C782" s="7" t="s">
        <v>198</v>
      </c>
      <c r="D782" s="81" t="s">
        <v>97</v>
      </c>
      <c r="E782" s="7" t="s">
        <v>69</v>
      </c>
      <c r="F782" s="8">
        <f t="shared" ref="F782:Q782" si="341">SUM(F783:F787)</f>
        <v>0</v>
      </c>
      <c r="G782" s="8">
        <f t="shared" si="341"/>
        <v>0</v>
      </c>
      <c r="H782" s="8">
        <f t="shared" si="341"/>
        <v>0</v>
      </c>
      <c r="I782" s="8">
        <f t="shared" si="341"/>
        <v>0</v>
      </c>
      <c r="J782" s="8">
        <f t="shared" si="341"/>
        <v>0</v>
      </c>
      <c r="K782" s="8">
        <f t="shared" si="341"/>
        <v>0</v>
      </c>
      <c r="L782" s="8">
        <f t="shared" si="341"/>
        <v>0</v>
      </c>
      <c r="M782" s="8">
        <f t="shared" si="341"/>
        <v>0</v>
      </c>
      <c r="N782" s="8">
        <f t="shared" si="341"/>
        <v>0</v>
      </c>
      <c r="O782" s="8">
        <f t="shared" si="341"/>
        <v>0</v>
      </c>
      <c r="P782" s="8">
        <f t="shared" si="341"/>
        <v>0</v>
      </c>
      <c r="Q782" s="8">
        <f t="shared" si="341"/>
        <v>0</v>
      </c>
    </row>
    <row r="783" spans="1:17" hidden="1" x14ac:dyDescent="0.35">
      <c r="A783" s="9" t="s">
        <v>137</v>
      </c>
      <c r="B783" s="13" t="s">
        <v>81</v>
      </c>
      <c r="C783" s="9" t="s">
        <v>198</v>
      </c>
      <c r="D783" s="10" t="s">
        <v>97</v>
      </c>
      <c r="E783" s="9" t="s">
        <v>70</v>
      </c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</row>
    <row r="784" spans="1:17" hidden="1" x14ac:dyDescent="0.35">
      <c r="A784" s="9" t="s">
        <v>137</v>
      </c>
      <c r="B784" s="13" t="s">
        <v>81</v>
      </c>
      <c r="C784" s="9" t="s">
        <v>198</v>
      </c>
      <c r="D784" s="10" t="s">
        <v>97</v>
      </c>
      <c r="E784" s="9" t="s">
        <v>71</v>
      </c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</row>
    <row r="785" spans="1:17" hidden="1" x14ac:dyDescent="0.35">
      <c r="A785" s="9" t="s">
        <v>137</v>
      </c>
      <c r="B785" s="13" t="s">
        <v>81</v>
      </c>
      <c r="C785" s="9" t="s">
        <v>198</v>
      </c>
      <c r="D785" s="10" t="s">
        <v>97</v>
      </c>
      <c r="E785" s="9" t="s">
        <v>72</v>
      </c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</row>
    <row r="786" spans="1:17" hidden="1" x14ac:dyDescent="0.35">
      <c r="A786" s="9" t="s">
        <v>137</v>
      </c>
      <c r="B786" s="13" t="s">
        <v>81</v>
      </c>
      <c r="C786" s="9" t="s">
        <v>198</v>
      </c>
      <c r="D786" s="10" t="s">
        <v>97</v>
      </c>
      <c r="E786" s="9" t="s">
        <v>73</v>
      </c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</row>
    <row r="787" spans="1:17" hidden="1" x14ac:dyDescent="0.35">
      <c r="A787" s="9" t="s">
        <v>137</v>
      </c>
      <c r="B787" s="13" t="s">
        <v>81</v>
      </c>
      <c r="C787" s="9" t="s">
        <v>198</v>
      </c>
      <c r="D787" s="10" t="s">
        <v>97</v>
      </c>
      <c r="E787" s="9" t="s">
        <v>74</v>
      </c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</row>
    <row r="788" spans="1:17" hidden="1" x14ac:dyDescent="0.35">
      <c r="A788" s="7" t="s">
        <v>137</v>
      </c>
      <c r="B788" s="7" t="s">
        <v>81</v>
      </c>
      <c r="C788" s="7" t="s">
        <v>143</v>
      </c>
      <c r="D788" s="81" t="s">
        <v>97</v>
      </c>
      <c r="E788" s="7" t="s">
        <v>69</v>
      </c>
      <c r="F788" s="8">
        <f t="shared" ref="F788:Q788" si="342">SUM(F789:F793)</f>
        <v>1</v>
      </c>
      <c r="G788" s="8">
        <f t="shared" si="342"/>
        <v>5</v>
      </c>
      <c r="H788" s="8">
        <f t="shared" si="342"/>
        <v>5</v>
      </c>
      <c r="I788" s="8">
        <f t="shared" si="342"/>
        <v>5</v>
      </c>
      <c r="J788" s="8">
        <f t="shared" si="342"/>
        <v>5</v>
      </c>
      <c r="K788" s="8">
        <f t="shared" si="342"/>
        <v>4</v>
      </c>
      <c r="L788" s="8">
        <f t="shared" si="342"/>
        <v>5</v>
      </c>
      <c r="M788" s="8">
        <f t="shared" si="342"/>
        <v>5</v>
      </c>
      <c r="N788" s="8">
        <f t="shared" si="342"/>
        <v>5</v>
      </c>
      <c r="O788" s="8">
        <f t="shared" si="342"/>
        <v>5</v>
      </c>
      <c r="P788" s="8">
        <f t="shared" si="342"/>
        <v>7</v>
      </c>
      <c r="Q788" s="8">
        <f t="shared" si="342"/>
        <v>5</v>
      </c>
    </row>
    <row r="789" spans="1:17" hidden="1" x14ac:dyDescent="0.35">
      <c r="A789" s="9" t="s">
        <v>137</v>
      </c>
      <c r="B789" s="13" t="s">
        <v>81</v>
      </c>
      <c r="C789" s="9" t="s">
        <v>143</v>
      </c>
      <c r="D789" s="10" t="s">
        <v>97</v>
      </c>
      <c r="E789" s="9" t="s">
        <v>70</v>
      </c>
      <c r="F789" s="9">
        <v>1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9">
        <v>0</v>
      </c>
      <c r="M789" s="9">
        <v>0</v>
      </c>
      <c r="N789" s="9">
        <v>0</v>
      </c>
      <c r="O789" s="9">
        <v>0</v>
      </c>
      <c r="P789" s="9">
        <v>0</v>
      </c>
      <c r="Q789" s="9">
        <v>0</v>
      </c>
    </row>
    <row r="790" spans="1:17" hidden="1" x14ac:dyDescent="0.35">
      <c r="A790" s="9" t="s">
        <v>137</v>
      </c>
      <c r="B790" s="13" t="s">
        <v>81</v>
      </c>
      <c r="C790" s="9" t="s">
        <v>143</v>
      </c>
      <c r="D790" s="10" t="s">
        <v>97</v>
      </c>
      <c r="E790" s="9" t="s">
        <v>71</v>
      </c>
      <c r="F790" s="9">
        <v>0</v>
      </c>
      <c r="G790" s="9">
        <v>0</v>
      </c>
      <c r="H790" s="9">
        <v>1</v>
      </c>
      <c r="I790" s="9">
        <v>0</v>
      </c>
      <c r="J790" s="9">
        <v>0</v>
      </c>
      <c r="K790" s="9">
        <v>0</v>
      </c>
      <c r="L790" s="9">
        <v>0</v>
      </c>
      <c r="M790" s="9">
        <v>0</v>
      </c>
      <c r="N790" s="9">
        <v>0</v>
      </c>
      <c r="O790" s="9">
        <v>0</v>
      </c>
      <c r="P790" s="9">
        <v>0</v>
      </c>
      <c r="Q790" s="9">
        <v>0</v>
      </c>
    </row>
    <row r="791" spans="1:17" hidden="1" x14ac:dyDescent="0.35">
      <c r="A791" s="9" t="s">
        <v>137</v>
      </c>
      <c r="B791" s="13" t="s">
        <v>81</v>
      </c>
      <c r="C791" s="9" t="s">
        <v>143</v>
      </c>
      <c r="D791" s="10" t="s">
        <v>97</v>
      </c>
      <c r="E791" s="9" t="s">
        <v>72</v>
      </c>
      <c r="F791" s="9">
        <v>0</v>
      </c>
      <c r="G791" s="9">
        <v>0</v>
      </c>
      <c r="H791" s="9">
        <v>2</v>
      </c>
      <c r="I791" s="9">
        <v>0</v>
      </c>
      <c r="J791" s="9">
        <v>0</v>
      </c>
      <c r="K791" s="9">
        <v>2</v>
      </c>
      <c r="L791" s="9">
        <v>0</v>
      </c>
      <c r="M791" s="9">
        <v>0</v>
      </c>
      <c r="N791" s="9">
        <v>0</v>
      </c>
      <c r="O791" s="9">
        <v>0</v>
      </c>
      <c r="P791" s="9">
        <v>2</v>
      </c>
      <c r="Q791" s="9">
        <v>0</v>
      </c>
    </row>
    <row r="792" spans="1:17" hidden="1" x14ac:dyDescent="0.35">
      <c r="A792" s="9" t="s">
        <v>137</v>
      </c>
      <c r="B792" s="13" t="s">
        <v>81</v>
      </c>
      <c r="C792" s="9" t="s">
        <v>143</v>
      </c>
      <c r="D792" s="10" t="s">
        <v>97</v>
      </c>
      <c r="E792" s="9" t="s">
        <v>73</v>
      </c>
      <c r="F792" s="9">
        <v>0</v>
      </c>
      <c r="G792" s="9">
        <v>2</v>
      </c>
      <c r="H792" s="9">
        <v>0</v>
      </c>
      <c r="I792" s="9">
        <v>2</v>
      </c>
      <c r="J792" s="9">
        <v>2</v>
      </c>
      <c r="K792" s="9">
        <v>0</v>
      </c>
      <c r="L792" s="9">
        <v>2</v>
      </c>
      <c r="M792" s="9">
        <v>2</v>
      </c>
      <c r="N792" s="9">
        <v>2</v>
      </c>
      <c r="O792" s="9">
        <v>2</v>
      </c>
      <c r="P792" s="9">
        <v>2</v>
      </c>
      <c r="Q792" s="9">
        <v>2</v>
      </c>
    </row>
    <row r="793" spans="1:17" hidden="1" x14ac:dyDescent="0.35">
      <c r="A793" s="9" t="s">
        <v>137</v>
      </c>
      <c r="B793" s="13" t="s">
        <v>81</v>
      </c>
      <c r="C793" s="9" t="s">
        <v>143</v>
      </c>
      <c r="D793" s="10" t="s">
        <v>97</v>
      </c>
      <c r="E793" s="9" t="s">
        <v>74</v>
      </c>
      <c r="F793" s="9">
        <v>0</v>
      </c>
      <c r="G793" s="9">
        <v>3</v>
      </c>
      <c r="H793" s="9">
        <v>2</v>
      </c>
      <c r="I793" s="9">
        <v>3</v>
      </c>
      <c r="J793" s="9">
        <v>3</v>
      </c>
      <c r="K793" s="9">
        <v>2</v>
      </c>
      <c r="L793" s="9">
        <v>3</v>
      </c>
      <c r="M793" s="9">
        <v>3</v>
      </c>
      <c r="N793" s="9">
        <v>3</v>
      </c>
      <c r="O793" s="9">
        <v>3</v>
      </c>
      <c r="P793" s="9">
        <v>3</v>
      </c>
      <c r="Q793" s="9">
        <v>3</v>
      </c>
    </row>
    <row r="794" spans="1:17" hidden="1" x14ac:dyDescent="0.35">
      <c r="A794" s="7" t="s">
        <v>137</v>
      </c>
      <c r="B794" s="7" t="s">
        <v>81</v>
      </c>
      <c r="C794" s="7" t="s">
        <v>144</v>
      </c>
      <c r="D794" s="81" t="s">
        <v>97</v>
      </c>
      <c r="E794" s="7" t="s">
        <v>69</v>
      </c>
      <c r="F794" s="8">
        <f t="shared" ref="F794:Q794" si="343">SUM(F795:F799)</f>
        <v>1</v>
      </c>
      <c r="G794" s="8">
        <f t="shared" si="343"/>
        <v>19</v>
      </c>
      <c r="H794" s="8">
        <f t="shared" si="343"/>
        <v>16</v>
      </c>
      <c r="I794" s="8">
        <f t="shared" si="343"/>
        <v>21</v>
      </c>
      <c r="J794" s="8">
        <f t="shared" si="343"/>
        <v>20</v>
      </c>
      <c r="K794" s="8">
        <f t="shared" si="343"/>
        <v>18</v>
      </c>
      <c r="L794" s="8">
        <f t="shared" si="343"/>
        <v>23</v>
      </c>
      <c r="M794" s="8">
        <f t="shared" si="343"/>
        <v>22</v>
      </c>
      <c r="N794" s="8">
        <f t="shared" si="343"/>
        <v>20</v>
      </c>
      <c r="O794" s="8">
        <f t="shared" si="343"/>
        <v>24</v>
      </c>
      <c r="P794" s="8">
        <f t="shared" si="343"/>
        <v>24</v>
      </c>
      <c r="Q794" s="8">
        <f t="shared" si="343"/>
        <v>21</v>
      </c>
    </row>
    <row r="795" spans="1:17" hidden="1" x14ac:dyDescent="0.35">
      <c r="A795" s="9" t="s">
        <v>137</v>
      </c>
      <c r="B795" s="13" t="s">
        <v>81</v>
      </c>
      <c r="C795" s="9" t="s">
        <v>144</v>
      </c>
      <c r="D795" s="10" t="s">
        <v>97</v>
      </c>
      <c r="E795" s="9" t="s">
        <v>70</v>
      </c>
      <c r="F795" s="9">
        <v>1</v>
      </c>
      <c r="G795" s="9">
        <v>0</v>
      </c>
      <c r="H795" s="9">
        <v>0</v>
      </c>
      <c r="I795" s="9">
        <v>1</v>
      </c>
      <c r="J795" s="9">
        <v>0</v>
      </c>
      <c r="K795" s="9">
        <v>0</v>
      </c>
      <c r="L795" s="9">
        <v>1</v>
      </c>
      <c r="M795" s="9">
        <v>0</v>
      </c>
      <c r="N795" s="9">
        <v>0</v>
      </c>
      <c r="O795" s="9">
        <v>1</v>
      </c>
      <c r="P795" s="9">
        <v>0</v>
      </c>
      <c r="Q795" s="9">
        <v>0</v>
      </c>
    </row>
    <row r="796" spans="1:17" hidden="1" x14ac:dyDescent="0.35">
      <c r="A796" s="9" t="s">
        <v>137</v>
      </c>
      <c r="B796" s="13" t="s">
        <v>81</v>
      </c>
      <c r="C796" s="9" t="s">
        <v>144</v>
      </c>
      <c r="D796" s="10" t="s">
        <v>97</v>
      </c>
      <c r="E796" s="9" t="s">
        <v>71</v>
      </c>
      <c r="F796" s="9">
        <v>0</v>
      </c>
      <c r="G796" s="9">
        <v>0</v>
      </c>
      <c r="H796" s="9">
        <v>1</v>
      </c>
      <c r="I796" s="9">
        <v>0</v>
      </c>
      <c r="J796" s="9">
        <v>0</v>
      </c>
      <c r="K796" s="9">
        <v>1</v>
      </c>
      <c r="L796" s="9">
        <v>0</v>
      </c>
      <c r="M796" s="9">
        <v>0</v>
      </c>
      <c r="N796" s="9">
        <v>1</v>
      </c>
      <c r="O796" s="9">
        <v>0</v>
      </c>
      <c r="P796" s="9">
        <v>0</v>
      </c>
      <c r="Q796" s="9">
        <v>1</v>
      </c>
    </row>
    <row r="797" spans="1:17" hidden="1" x14ac:dyDescent="0.35">
      <c r="A797" s="9" t="s">
        <v>137</v>
      </c>
      <c r="B797" s="13" t="s">
        <v>81</v>
      </c>
      <c r="C797" s="9" t="s">
        <v>144</v>
      </c>
      <c r="D797" s="10" t="s">
        <v>97</v>
      </c>
      <c r="E797" s="9" t="s">
        <v>72</v>
      </c>
      <c r="F797" s="9">
        <v>0</v>
      </c>
      <c r="G797" s="9">
        <v>4</v>
      </c>
      <c r="H797" s="9">
        <v>3</v>
      </c>
      <c r="I797" s="9">
        <v>4</v>
      </c>
      <c r="J797" s="9">
        <v>4</v>
      </c>
      <c r="K797" s="9">
        <v>4</v>
      </c>
      <c r="L797" s="9">
        <v>5</v>
      </c>
      <c r="M797" s="9">
        <v>5</v>
      </c>
      <c r="N797" s="9">
        <v>4</v>
      </c>
      <c r="O797" s="9">
        <v>5</v>
      </c>
      <c r="P797" s="9">
        <v>5</v>
      </c>
      <c r="Q797" s="9">
        <v>4</v>
      </c>
    </row>
    <row r="798" spans="1:17" hidden="1" x14ac:dyDescent="0.35">
      <c r="A798" s="9" t="s">
        <v>137</v>
      </c>
      <c r="B798" s="13" t="s">
        <v>81</v>
      </c>
      <c r="C798" s="9" t="s">
        <v>144</v>
      </c>
      <c r="D798" s="10" t="s">
        <v>97</v>
      </c>
      <c r="E798" s="9" t="s">
        <v>73</v>
      </c>
      <c r="F798" s="9">
        <v>0</v>
      </c>
      <c r="G798" s="9">
        <v>5</v>
      </c>
      <c r="H798" s="9">
        <v>4</v>
      </c>
      <c r="I798" s="9">
        <v>5</v>
      </c>
      <c r="J798" s="9">
        <v>5</v>
      </c>
      <c r="K798" s="9">
        <v>4</v>
      </c>
      <c r="L798" s="9">
        <v>5</v>
      </c>
      <c r="M798" s="9">
        <v>5</v>
      </c>
      <c r="N798" s="9">
        <v>5</v>
      </c>
      <c r="O798" s="9">
        <v>6</v>
      </c>
      <c r="P798" s="9">
        <v>6</v>
      </c>
      <c r="Q798" s="9">
        <v>5</v>
      </c>
    </row>
    <row r="799" spans="1:17" hidden="1" x14ac:dyDescent="0.35">
      <c r="A799" s="9" t="s">
        <v>137</v>
      </c>
      <c r="B799" s="13" t="s">
        <v>81</v>
      </c>
      <c r="C799" s="9" t="s">
        <v>144</v>
      </c>
      <c r="D799" s="10" t="s">
        <v>97</v>
      </c>
      <c r="E799" s="9" t="s">
        <v>74</v>
      </c>
      <c r="F799" s="9">
        <v>0</v>
      </c>
      <c r="G799" s="9">
        <v>10</v>
      </c>
      <c r="H799" s="9">
        <v>8</v>
      </c>
      <c r="I799" s="9">
        <v>11</v>
      </c>
      <c r="J799" s="9">
        <v>11</v>
      </c>
      <c r="K799" s="9">
        <v>9</v>
      </c>
      <c r="L799" s="9">
        <v>12</v>
      </c>
      <c r="M799" s="9">
        <v>12</v>
      </c>
      <c r="N799" s="9">
        <v>10</v>
      </c>
      <c r="O799" s="9">
        <v>12</v>
      </c>
      <c r="P799" s="9">
        <v>13</v>
      </c>
      <c r="Q799" s="9">
        <v>11</v>
      </c>
    </row>
    <row r="800" spans="1:17" hidden="1" x14ac:dyDescent="0.35">
      <c r="A800" s="7" t="s">
        <v>137</v>
      </c>
      <c r="B800" s="7" t="s">
        <v>81</v>
      </c>
      <c r="C800" s="7" t="s">
        <v>145</v>
      </c>
      <c r="D800" s="81" t="s">
        <v>99</v>
      </c>
      <c r="E800" s="7" t="s">
        <v>69</v>
      </c>
      <c r="F800" s="8">
        <f t="shared" ref="F800:Q800" si="344">SUM(F801:F805)</f>
        <v>1</v>
      </c>
      <c r="G800" s="8">
        <f t="shared" si="344"/>
        <v>2</v>
      </c>
      <c r="H800" s="8">
        <f t="shared" si="344"/>
        <v>3</v>
      </c>
      <c r="I800" s="8">
        <f t="shared" si="344"/>
        <v>3</v>
      </c>
      <c r="J800" s="8">
        <f t="shared" si="344"/>
        <v>2</v>
      </c>
      <c r="K800" s="8">
        <f t="shared" si="344"/>
        <v>3</v>
      </c>
      <c r="L800" s="8">
        <f t="shared" si="344"/>
        <v>4</v>
      </c>
      <c r="M800" s="8">
        <f t="shared" si="344"/>
        <v>4</v>
      </c>
      <c r="N800" s="8">
        <f t="shared" si="344"/>
        <v>4</v>
      </c>
      <c r="O800" s="8">
        <f t="shared" si="344"/>
        <v>4</v>
      </c>
      <c r="P800" s="8">
        <f t="shared" si="344"/>
        <v>6</v>
      </c>
      <c r="Q800" s="8">
        <f t="shared" si="344"/>
        <v>3</v>
      </c>
    </row>
    <row r="801" spans="1:17" hidden="1" x14ac:dyDescent="0.35">
      <c r="A801" s="9" t="s">
        <v>137</v>
      </c>
      <c r="B801" s="13" t="s">
        <v>81</v>
      </c>
      <c r="C801" s="9" t="s">
        <v>145</v>
      </c>
      <c r="D801" s="10" t="s">
        <v>99</v>
      </c>
      <c r="E801" s="9" t="s">
        <v>70</v>
      </c>
      <c r="F801" s="9">
        <v>1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9">
        <v>0</v>
      </c>
      <c r="N801" s="9">
        <v>1</v>
      </c>
      <c r="O801" s="9">
        <v>0</v>
      </c>
      <c r="P801" s="9">
        <v>0</v>
      </c>
      <c r="Q801" s="9">
        <v>0</v>
      </c>
    </row>
    <row r="802" spans="1:17" hidden="1" x14ac:dyDescent="0.35">
      <c r="A802" s="9" t="s">
        <v>137</v>
      </c>
      <c r="B802" s="13" t="s">
        <v>81</v>
      </c>
      <c r="C802" s="9" t="s">
        <v>145</v>
      </c>
      <c r="D802" s="10" t="s">
        <v>99</v>
      </c>
      <c r="E802" s="9" t="s">
        <v>71</v>
      </c>
      <c r="F802" s="9">
        <v>0</v>
      </c>
      <c r="G802" s="9">
        <v>0</v>
      </c>
      <c r="H802" s="9">
        <v>1</v>
      </c>
      <c r="I802" s="9">
        <v>0</v>
      </c>
      <c r="J802" s="9">
        <v>0</v>
      </c>
      <c r="K802" s="9">
        <v>0</v>
      </c>
      <c r="L802" s="9">
        <v>0</v>
      </c>
      <c r="M802" s="9">
        <v>0</v>
      </c>
      <c r="N802" s="9">
        <v>0</v>
      </c>
      <c r="O802" s="9">
        <v>0</v>
      </c>
      <c r="P802" s="9">
        <v>1</v>
      </c>
      <c r="Q802" s="9">
        <v>0</v>
      </c>
    </row>
    <row r="803" spans="1:17" hidden="1" x14ac:dyDescent="0.35">
      <c r="A803" s="9" t="s">
        <v>137</v>
      </c>
      <c r="B803" s="13" t="s">
        <v>81</v>
      </c>
      <c r="C803" s="9" t="s">
        <v>145</v>
      </c>
      <c r="D803" s="10" t="s">
        <v>99</v>
      </c>
      <c r="E803" s="9" t="s">
        <v>72</v>
      </c>
      <c r="F803" s="9">
        <v>0</v>
      </c>
      <c r="G803" s="9">
        <v>0</v>
      </c>
      <c r="H803" s="9">
        <v>0</v>
      </c>
      <c r="I803" s="9">
        <v>1</v>
      </c>
      <c r="J803" s="9">
        <v>0</v>
      </c>
      <c r="K803" s="9">
        <v>0</v>
      </c>
      <c r="L803" s="9">
        <v>2</v>
      </c>
      <c r="M803" s="9">
        <v>2</v>
      </c>
      <c r="N803" s="9">
        <v>0</v>
      </c>
      <c r="O803" s="9">
        <v>2</v>
      </c>
      <c r="P803" s="9">
        <v>2</v>
      </c>
      <c r="Q803" s="9">
        <v>0</v>
      </c>
    </row>
    <row r="804" spans="1:17" hidden="1" x14ac:dyDescent="0.35">
      <c r="A804" s="9" t="s">
        <v>137</v>
      </c>
      <c r="B804" s="13" t="s">
        <v>81</v>
      </c>
      <c r="C804" s="9" t="s">
        <v>145</v>
      </c>
      <c r="D804" s="10" t="s">
        <v>99</v>
      </c>
      <c r="E804" s="9" t="s">
        <v>73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1</v>
      </c>
      <c r="L804" s="9">
        <v>0</v>
      </c>
      <c r="M804" s="9">
        <v>0</v>
      </c>
      <c r="N804" s="9">
        <v>1</v>
      </c>
      <c r="O804" s="9">
        <v>0</v>
      </c>
      <c r="P804" s="9">
        <v>1</v>
      </c>
      <c r="Q804" s="9">
        <v>1</v>
      </c>
    </row>
    <row r="805" spans="1:17" hidden="1" x14ac:dyDescent="0.35">
      <c r="A805" s="9" t="s">
        <v>137</v>
      </c>
      <c r="B805" s="13" t="s">
        <v>81</v>
      </c>
      <c r="C805" s="9" t="s">
        <v>145</v>
      </c>
      <c r="D805" s="10" t="s">
        <v>99</v>
      </c>
      <c r="E805" s="9" t="s">
        <v>74</v>
      </c>
      <c r="F805" s="9">
        <v>0</v>
      </c>
      <c r="G805" s="9">
        <v>2</v>
      </c>
      <c r="H805" s="9">
        <v>2</v>
      </c>
      <c r="I805" s="9">
        <v>2</v>
      </c>
      <c r="J805" s="9">
        <v>2</v>
      </c>
      <c r="K805" s="9">
        <v>2</v>
      </c>
      <c r="L805" s="9">
        <v>2</v>
      </c>
      <c r="M805" s="9">
        <v>2</v>
      </c>
      <c r="N805" s="9">
        <v>2</v>
      </c>
      <c r="O805" s="9">
        <v>2</v>
      </c>
      <c r="P805" s="9">
        <v>2</v>
      </c>
      <c r="Q805" s="9">
        <v>2</v>
      </c>
    </row>
    <row r="806" spans="1:17" hidden="1" x14ac:dyDescent="0.35">
      <c r="A806" s="7" t="s">
        <v>137</v>
      </c>
      <c r="B806" s="7" t="s">
        <v>81</v>
      </c>
      <c r="C806" s="7" t="s">
        <v>146</v>
      </c>
      <c r="D806" s="81" t="s">
        <v>98</v>
      </c>
      <c r="E806" s="7" t="s">
        <v>69</v>
      </c>
      <c r="F806" s="8">
        <f t="shared" ref="F806:Q806" si="345">SUM(F807:F811)</f>
        <v>0</v>
      </c>
      <c r="G806" s="8">
        <f t="shared" si="345"/>
        <v>1840</v>
      </c>
      <c r="H806" s="8">
        <f t="shared" si="345"/>
        <v>1348</v>
      </c>
      <c r="I806" s="8">
        <f t="shared" si="345"/>
        <v>1941</v>
      </c>
      <c r="J806" s="8">
        <f t="shared" si="345"/>
        <v>1902</v>
      </c>
      <c r="K806" s="8">
        <f t="shared" si="345"/>
        <v>1549</v>
      </c>
      <c r="L806" s="8">
        <f t="shared" si="345"/>
        <v>2173</v>
      </c>
      <c r="M806" s="8">
        <f t="shared" si="345"/>
        <v>2145</v>
      </c>
      <c r="N806" s="8">
        <f t="shared" si="345"/>
        <v>1761</v>
      </c>
      <c r="O806" s="8">
        <f t="shared" si="345"/>
        <v>2350</v>
      </c>
      <c r="P806" s="8">
        <f t="shared" si="345"/>
        <v>2390</v>
      </c>
      <c r="Q806" s="8">
        <f t="shared" si="345"/>
        <v>1950</v>
      </c>
    </row>
    <row r="807" spans="1:17" hidden="1" x14ac:dyDescent="0.35">
      <c r="A807" s="9" t="s">
        <v>137</v>
      </c>
      <c r="B807" s="13" t="s">
        <v>81</v>
      </c>
      <c r="C807" s="9" t="s">
        <v>146</v>
      </c>
      <c r="D807" s="10" t="s">
        <v>98</v>
      </c>
      <c r="E807" s="9" t="s">
        <v>70</v>
      </c>
      <c r="F807" s="9">
        <v>0</v>
      </c>
      <c r="G807" s="9">
        <v>27</v>
      </c>
      <c r="H807" s="9">
        <v>21</v>
      </c>
      <c r="I807" s="9">
        <v>28</v>
      </c>
      <c r="J807" s="9">
        <v>28</v>
      </c>
      <c r="K807" s="9">
        <v>23</v>
      </c>
      <c r="L807" s="9">
        <v>31</v>
      </c>
      <c r="M807" s="9">
        <v>31</v>
      </c>
      <c r="N807" s="9">
        <v>26</v>
      </c>
      <c r="O807" s="9">
        <v>33</v>
      </c>
      <c r="P807" s="9">
        <v>34</v>
      </c>
      <c r="Q807" s="9">
        <v>28</v>
      </c>
    </row>
    <row r="808" spans="1:17" hidden="1" x14ac:dyDescent="0.35">
      <c r="A808" s="9" t="s">
        <v>137</v>
      </c>
      <c r="B808" s="13" t="s">
        <v>81</v>
      </c>
      <c r="C808" s="9" t="s">
        <v>146</v>
      </c>
      <c r="D808" s="10" t="s">
        <v>98</v>
      </c>
      <c r="E808" s="9" t="s">
        <v>71</v>
      </c>
      <c r="F808" s="9">
        <v>0</v>
      </c>
      <c r="G808" s="9">
        <v>22</v>
      </c>
      <c r="H808" s="9">
        <v>17</v>
      </c>
      <c r="I808" s="9">
        <v>23</v>
      </c>
      <c r="J808" s="9">
        <v>23</v>
      </c>
      <c r="K808" s="9">
        <v>19</v>
      </c>
      <c r="L808" s="9">
        <v>25</v>
      </c>
      <c r="M808" s="9">
        <v>25</v>
      </c>
      <c r="N808" s="9">
        <v>21</v>
      </c>
      <c r="O808" s="9">
        <v>27</v>
      </c>
      <c r="P808" s="9">
        <v>28</v>
      </c>
      <c r="Q808" s="9">
        <v>23</v>
      </c>
    </row>
    <row r="809" spans="1:17" hidden="1" x14ac:dyDescent="0.35">
      <c r="A809" s="9" t="s">
        <v>137</v>
      </c>
      <c r="B809" s="13" t="s">
        <v>81</v>
      </c>
      <c r="C809" s="9" t="s">
        <v>146</v>
      </c>
      <c r="D809" s="10" t="s">
        <v>98</v>
      </c>
      <c r="E809" s="9" t="s">
        <v>72</v>
      </c>
      <c r="F809" s="9">
        <v>0</v>
      </c>
      <c r="G809" s="9">
        <v>320</v>
      </c>
      <c r="H809" s="9">
        <v>234</v>
      </c>
      <c r="I809" s="9">
        <v>337</v>
      </c>
      <c r="J809" s="9">
        <v>330</v>
      </c>
      <c r="K809" s="9">
        <v>270</v>
      </c>
      <c r="L809" s="9">
        <v>377</v>
      </c>
      <c r="M809" s="9">
        <v>372</v>
      </c>
      <c r="N809" s="9">
        <v>306</v>
      </c>
      <c r="O809" s="9">
        <v>409</v>
      </c>
      <c r="P809" s="9">
        <v>416</v>
      </c>
      <c r="Q809" s="9">
        <v>339</v>
      </c>
    </row>
    <row r="810" spans="1:17" hidden="1" x14ac:dyDescent="0.35">
      <c r="A810" s="9" t="s">
        <v>137</v>
      </c>
      <c r="B810" s="13" t="s">
        <v>81</v>
      </c>
      <c r="C810" s="9" t="s">
        <v>146</v>
      </c>
      <c r="D810" s="10" t="s">
        <v>98</v>
      </c>
      <c r="E810" s="9" t="s">
        <v>73</v>
      </c>
      <c r="F810" s="9">
        <v>0</v>
      </c>
      <c r="G810" s="9">
        <v>433</v>
      </c>
      <c r="H810" s="9">
        <v>317</v>
      </c>
      <c r="I810" s="9">
        <v>457</v>
      </c>
      <c r="J810" s="9">
        <v>448</v>
      </c>
      <c r="K810" s="9">
        <v>364</v>
      </c>
      <c r="L810" s="9">
        <v>511</v>
      </c>
      <c r="M810" s="9">
        <v>505</v>
      </c>
      <c r="N810" s="9">
        <v>414</v>
      </c>
      <c r="O810" s="9">
        <v>553</v>
      </c>
      <c r="P810" s="9">
        <v>562</v>
      </c>
      <c r="Q810" s="9">
        <v>459</v>
      </c>
    </row>
    <row r="811" spans="1:17" hidden="1" x14ac:dyDescent="0.35">
      <c r="A811" s="9" t="s">
        <v>137</v>
      </c>
      <c r="B811" s="13" t="s">
        <v>81</v>
      </c>
      <c r="C811" s="9" t="s">
        <v>146</v>
      </c>
      <c r="D811" s="10" t="s">
        <v>98</v>
      </c>
      <c r="E811" s="9" t="s">
        <v>74</v>
      </c>
      <c r="F811" s="9">
        <v>0</v>
      </c>
      <c r="G811" s="9">
        <v>1038</v>
      </c>
      <c r="H811" s="9">
        <v>759</v>
      </c>
      <c r="I811" s="9">
        <v>1096</v>
      </c>
      <c r="J811" s="9">
        <v>1073</v>
      </c>
      <c r="K811" s="9">
        <v>873</v>
      </c>
      <c r="L811" s="9">
        <v>1229</v>
      </c>
      <c r="M811" s="9">
        <v>1212</v>
      </c>
      <c r="N811" s="9">
        <v>994</v>
      </c>
      <c r="O811" s="9">
        <v>1328</v>
      </c>
      <c r="P811" s="9">
        <v>1350</v>
      </c>
      <c r="Q811" s="9">
        <v>1101</v>
      </c>
    </row>
    <row r="812" spans="1:17" hidden="1" x14ac:dyDescent="0.35">
      <c r="A812" s="7" t="s">
        <v>137</v>
      </c>
      <c r="B812" s="7" t="s">
        <v>81</v>
      </c>
      <c r="C812" s="7" t="s">
        <v>147</v>
      </c>
      <c r="D812" s="81" t="s">
        <v>114</v>
      </c>
      <c r="E812" s="7" t="s">
        <v>69</v>
      </c>
      <c r="F812" s="8">
        <v>0</v>
      </c>
      <c r="G812" s="8">
        <v>0</v>
      </c>
      <c r="H812" s="8">
        <v>1</v>
      </c>
      <c r="I812" s="8">
        <v>1</v>
      </c>
      <c r="J812" s="8">
        <v>1</v>
      </c>
      <c r="K812" s="8">
        <v>3</v>
      </c>
      <c r="L812" s="8">
        <v>1</v>
      </c>
      <c r="M812" s="8">
        <v>3</v>
      </c>
      <c r="N812" s="8">
        <v>1</v>
      </c>
      <c r="O812" s="8">
        <v>1</v>
      </c>
      <c r="P812" s="8">
        <v>2</v>
      </c>
      <c r="Q812" s="8">
        <v>1</v>
      </c>
    </row>
    <row r="813" spans="1:17" hidden="1" x14ac:dyDescent="0.35">
      <c r="A813" s="9" t="s">
        <v>137</v>
      </c>
      <c r="B813" s="13" t="s">
        <v>81</v>
      </c>
      <c r="C813" s="9" t="s">
        <v>147</v>
      </c>
      <c r="D813" s="10" t="s">
        <v>114</v>
      </c>
      <c r="E813" s="9" t="s">
        <v>70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  <c r="K813" s="9">
        <v>0</v>
      </c>
      <c r="L813" s="9">
        <v>0</v>
      </c>
      <c r="M813" s="9">
        <v>0</v>
      </c>
      <c r="N813" s="9">
        <v>0</v>
      </c>
      <c r="O813" s="9">
        <v>0</v>
      </c>
      <c r="P813" s="9">
        <v>0</v>
      </c>
      <c r="Q813" s="9">
        <v>0</v>
      </c>
    </row>
    <row r="814" spans="1:17" hidden="1" x14ac:dyDescent="0.35">
      <c r="A814" s="9" t="s">
        <v>137</v>
      </c>
      <c r="B814" s="13" t="s">
        <v>81</v>
      </c>
      <c r="C814" s="9" t="s">
        <v>147</v>
      </c>
      <c r="D814" s="10" t="s">
        <v>114</v>
      </c>
      <c r="E814" s="9" t="s">
        <v>71</v>
      </c>
      <c r="F814" s="9">
        <v>0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9">
        <v>0</v>
      </c>
      <c r="M814" s="9">
        <v>0</v>
      </c>
      <c r="N814" s="9">
        <v>0</v>
      </c>
      <c r="O814" s="9">
        <v>0</v>
      </c>
      <c r="P814" s="9">
        <v>0</v>
      </c>
      <c r="Q814" s="9">
        <v>0</v>
      </c>
    </row>
    <row r="815" spans="1:17" hidden="1" x14ac:dyDescent="0.35">
      <c r="A815" s="9" t="s">
        <v>137</v>
      </c>
      <c r="B815" s="13" t="s">
        <v>81</v>
      </c>
      <c r="C815" s="9" t="s">
        <v>147</v>
      </c>
      <c r="D815" s="10" t="s">
        <v>114</v>
      </c>
      <c r="E815" s="9" t="s">
        <v>72</v>
      </c>
      <c r="F815" s="9">
        <v>0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L815" s="9">
        <v>0</v>
      </c>
      <c r="M815" s="9">
        <v>0</v>
      </c>
      <c r="N815" s="9">
        <v>0</v>
      </c>
      <c r="O815" s="9">
        <v>0</v>
      </c>
      <c r="P815" s="9">
        <v>0</v>
      </c>
      <c r="Q815" s="9">
        <v>0</v>
      </c>
    </row>
    <row r="816" spans="1:17" hidden="1" x14ac:dyDescent="0.35">
      <c r="A816" s="9" t="s">
        <v>137</v>
      </c>
      <c r="B816" s="13" t="s">
        <v>81</v>
      </c>
      <c r="C816" s="9" t="s">
        <v>147</v>
      </c>
      <c r="D816" s="10" t="s">
        <v>114</v>
      </c>
      <c r="E816" s="9" t="s">
        <v>73</v>
      </c>
      <c r="F816" s="13">
        <v>0</v>
      </c>
      <c r="G816" s="9">
        <v>0</v>
      </c>
      <c r="H816" s="9">
        <v>0</v>
      </c>
      <c r="I816" s="9">
        <v>0</v>
      </c>
      <c r="J816" s="9">
        <v>0</v>
      </c>
      <c r="K816" s="9">
        <v>1</v>
      </c>
      <c r="L816" s="9">
        <v>0</v>
      </c>
      <c r="M816" s="9">
        <v>1</v>
      </c>
      <c r="N816" s="9">
        <v>0</v>
      </c>
      <c r="O816" s="9">
        <v>0</v>
      </c>
      <c r="P816" s="9">
        <v>0</v>
      </c>
      <c r="Q816" s="9">
        <v>0</v>
      </c>
    </row>
    <row r="817" spans="1:18" hidden="1" x14ac:dyDescent="0.35">
      <c r="A817" s="9" t="s">
        <v>137</v>
      </c>
      <c r="B817" s="13" t="s">
        <v>81</v>
      </c>
      <c r="C817" s="9" t="s">
        <v>147</v>
      </c>
      <c r="D817" s="10" t="s">
        <v>114</v>
      </c>
      <c r="E817" s="9" t="s">
        <v>74</v>
      </c>
      <c r="F817" s="9">
        <v>0</v>
      </c>
      <c r="G817" s="9">
        <v>0</v>
      </c>
      <c r="H817" s="9">
        <v>1</v>
      </c>
      <c r="I817" s="9">
        <v>1</v>
      </c>
      <c r="J817" s="9">
        <v>1</v>
      </c>
      <c r="K817" s="9">
        <v>2</v>
      </c>
      <c r="L817" s="9">
        <v>1</v>
      </c>
      <c r="M817" s="9">
        <v>2</v>
      </c>
      <c r="N817" s="9">
        <v>1</v>
      </c>
      <c r="O817" s="9">
        <v>1</v>
      </c>
      <c r="P817" s="9">
        <v>2</v>
      </c>
      <c r="Q817" s="9">
        <v>1</v>
      </c>
    </row>
    <row r="818" spans="1:18" hidden="1" x14ac:dyDescent="0.35">
      <c r="A818" s="7" t="s">
        <v>137</v>
      </c>
      <c r="B818" s="7" t="s">
        <v>81</v>
      </c>
      <c r="C818" s="7" t="s">
        <v>148</v>
      </c>
      <c r="D818" s="81" t="s">
        <v>101</v>
      </c>
      <c r="E818" s="7" t="s">
        <v>69</v>
      </c>
      <c r="F818" s="8">
        <f t="shared" ref="F818:Q818" si="346">SUM(F819:F823)</f>
        <v>0</v>
      </c>
      <c r="G818" s="8">
        <f t="shared" si="346"/>
        <v>0</v>
      </c>
      <c r="H818" s="8">
        <f t="shared" si="346"/>
        <v>0</v>
      </c>
      <c r="I818" s="8">
        <f t="shared" si="346"/>
        <v>0</v>
      </c>
      <c r="J818" s="8">
        <f t="shared" si="346"/>
        <v>1</v>
      </c>
      <c r="K818" s="8">
        <f t="shared" si="346"/>
        <v>0</v>
      </c>
      <c r="L818" s="8">
        <f t="shared" si="346"/>
        <v>0</v>
      </c>
      <c r="M818" s="8">
        <f t="shared" si="346"/>
        <v>0</v>
      </c>
      <c r="N818" s="8">
        <f t="shared" si="346"/>
        <v>0</v>
      </c>
      <c r="O818" s="8">
        <f t="shared" si="346"/>
        <v>0</v>
      </c>
      <c r="P818" s="8">
        <f t="shared" si="346"/>
        <v>0</v>
      </c>
      <c r="Q818" s="8">
        <f t="shared" si="346"/>
        <v>0</v>
      </c>
    </row>
    <row r="819" spans="1:18" hidden="1" x14ac:dyDescent="0.35">
      <c r="A819" s="9" t="s">
        <v>137</v>
      </c>
      <c r="B819" s="13" t="s">
        <v>81</v>
      </c>
      <c r="C819" s="9" t="s">
        <v>148</v>
      </c>
      <c r="D819" s="10" t="s">
        <v>101</v>
      </c>
      <c r="E819" s="9" t="s">
        <v>70</v>
      </c>
      <c r="F819" s="9">
        <v>0</v>
      </c>
      <c r="G819" s="9">
        <v>0</v>
      </c>
      <c r="H819" s="9">
        <v>0</v>
      </c>
      <c r="I819" s="9">
        <v>0</v>
      </c>
      <c r="J819" s="9">
        <v>0</v>
      </c>
      <c r="K819" s="9">
        <v>0</v>
      </c>
      <c r="L819" s="9">
        <v>0</v>
      </c>
      <c r="M819" s="9">
        <v>0</v>
      </c>
      <c r="N819" s="9">
        <v>0</v>
      </c>
      <c r="O819" s="9">
        <v>0</v>
      </c>
      <c r="P819" s="9">
        <v>0</v>
      </c>
      <c r="Q819" s="9">
        <v>0</v>
      </c>
    </row>
    <row r="820" spans="1:18" hidden="1" x14ac:dyDescent="0.35">
      <c r="A820" s="9" t="s">
        <v>137</v>
      </c>
      <c r="B820" s="13" t="s">
        <v>81</v>
      </c>
      <c r="C820" s="9" t="s">
        <v>148</v>
      </c>
      <c r="D820" s="10" t="s">
        <v>101</v>
      </c>
      <c r="E820" s="9" t="s">
        <v>71</v>
      </c>
      <c r="F820" s="9">
        <v>0</v>
      </c>
      <c r="G820" s="9">
        <v>0</v>
      </c>
      <c r="H820" s="9">
        <v>0</v>
      </c>
      <c r="I820" s="9">
        <v>0</v>
      </c>
      <c r="J820" s="9">
        <v>0</v>
      </c>
      <c r="K820" s="9">
        <v>0</v>
      </c>
      <c r="L820" s="9">
        <v>0</v>
      </c>
      <c r="M820" s="9">
        <v>0</v>
      </c>
      <c r="N820" s="9">
        <v>0</v>
      </c>
      <c r="O820" s="9">
        <v>0</v>
      </c>
      <c r="P820" s="9">
        <v>0</v>
      </c>
      <c r="Q820" s="9">
        <v>0</v>
      </c>
    </row>
    <row r="821" spans="1:18" hidden="1" x14ac:dyDescent="0.35">
      <c r="A821" s="9" t="s">
        <v>137</v>
      </c>
      <c r="B821" s="13" t="s">
        <v>81</v>
      </c>
      <c r="C821" s="9" t="s">
        <v>148</v>
      </c>
      <c r="D821" s="10" t="s">
        <v>101</v>
      </c>
      <c r="E821" s="9" t="s">
        <v>72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9">
        <v>0</v>
      </c>
      <c r="M821" s="9">
        <v>0</v>
      </c>
      <c r="N821" s="9">
        <v>0</v>
      </c>
      <c r="O821" s="9">
        <v>0</v>
      </c>
      <c r="P821" s="9">
        <v>0</v>
      </c>
      <c r="Q821" s="9">
        <v>0</v>
      </c>
    </row>
    <row r="822" spans="1:18" hidden="1" x14ac:dyDescent="0.35">
      <c r="A822" s="9" t="s">
        <v>137</v>
      </c>
      <c r="B822" s="13" t="s">
        <v>81</v>
      </c>
      <c r="C822" s="9" t="s">
        <v>148</v>
      </c>
      <c r="D822" s="10" t="s">
        <v>101</v>
      </c>
      <c r="E822" s="9" t="s">
        <v>73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  <c r="L822" s="9">
        <v>0</v>
      </c>
      <c r="M822" s="9">
        <v>0</v>
      </c>
      <c r="N822" s="9">
        <v>0</v>
      </c>
      <c r="O822" s="9">
        <v>0</v>
      </c>
      <c r="P822" s="9">
        <v>0</v>
      </c>
      <c r="Q822" s="9">
        <v>0</v>
      </c>
    </row>
    <row r="823" spans="1:18" hidden="1" x14ac:dyDescent="0.35">
      <c r="A823" s="9" t="s">
        <v>137</v>
      </c>
      <c r="B823" s="13" t="s">
        <v>81</v>
      </c>
      <c r="C823" s="9" t="s">
        <v>148</v>
      </c>
      <c r="D823" s="10" t="s">
        <v>101</v>
      </c>
      <c r="E823" s="9" t="s">
        <v>74</v>
      </c>
      <c r="F823" s="9">
        <v>0</v>
      </c>
      <c r="G823" s="9">
        <v>0</v>
      </c>
      <c r="H823" s="9">
        <v>0</v>
      </c>
      <c r="I823" s="9">
        <v>0</v>
      </c>
      <c r="J823" s="9">
        <v>1</v>
      </c>
      <c r="K823" s="9">
        <v>0</v>
      </c>
      <c r="L823" s="9">
        <v>0</v>
      </c>
      <c r="M823" s="9">
        <v>0</v>
      </c>
      <c r="N823" s="9">
        <v>0</v>
      </c>
      <c r="O823" s="9">
        <v>0</v>
      </c>
      <c r="P823" s="9">
        <v>0</v>
      </c>
      <c r="Q823" s="9">
        <v>0</v>
      </c>
    </row>
    <row r="824" spans="1:18" hidden="1" x14ac:dyDescent="0.35">
      <c r="A824" s="7" t="s">
        <v>137</v>
      </c>
      <c r="B824" s="7" t="s">
        <v>81</v>
      </c>
      <c r="C824" s="7" t="s">
        <v>149</v>
      </c>
      <c r="D824" s="81" t="s">
        <v>101</v>
      </c>
      <c r="E824" s="7" t="s">
        <v>69</v>
      </c>
      <c r="F824" s="8">
        <v>404826.10707743722</v>
      </c>
      <c r="G824" s="8">
        <v>809652.21415487444</v>
      </c>
      <c r="H824" s="8">
        <v>6447108.0430331258</v>
      </c>
      <c r="I824" s="8">
        <v>9326585.0209981408</v>
      </c>
      <c r="J824" s="8">
        <v>9127371.0779336207</v>
      </c>
      <c r="K824" s="8">
        <v>7419913.0968928756</v>
      </c>
      <c r="L824" s="8">
        <v>13324154.858435549</v>
      </c>
      <c r="M824" s="8">
        <v>13154252.938924521</v>
      </c>
      <c r="N824" s="8">
        <v>10781840.975944689</v>
      </c>
      <c r="O824" s="8">
        <v>14402654.221944148</v>
      </c>
      <c r="P824" s="8">
        <v>14644868.543016355</v>
      </c>
      <c r="Q824" s="8">
        <v>11941624.768611591</v>
      </c>
    </row>
    <row r="825" spans="1:18" hidden="1" x14ac:dyDescent="0.35">
      <c r="A825" s="9" t="s">
        <v>137</v>
      </c>
      <c r="B825" s="13" t="s">
        <v>81</v>
      </c>
      <c r="C825" s="9" t="s">
        <v>149</v>
      </c>
      <c r="D825" s="10" t="s">
        <v>101</v>
      </c>
      <c r="E825" s="9" t="s">
        <v>70</v>
      </c>
      <c r="F825" s="149">
        <v>5527.6124101719533</v>
      </c>
      <c r="G825" s="149">
        <v>11055.224820343907</v>
      </c>
      <c r="H825" s="149">
        <v>88030.672442705065</v>
      </c>
      <c r="I825" s="149">
        <v>127347.88148614069</v>
      </c>
      <c r="J825" s="149">
        <v>124627.75685803191</v>
      </c>
      <c r="K825" s="149">
        <v>101313.63318654997</v>
      </c>
      <c r="L825" s="149">
        <v>181931.85286949135</v>
      </c>
      <c r="M825" s="149">
        <v>179611.96306401116</v>
      </c>
      <c r="N825" s="149">
        <v>147218.36596307304</v>
      </c>
      <c r="O825" s="149">
        <v>196657.99419750689</v>
      </c>
      <c r="P825" s="149">
        <v>199965.25838742239</v>
      </c>
      <c r="Q825" s="149">
        <v>163054.3883276968</v>
      </c>
      <c r="R825" s="150">
        <v>1.3004084172331643E-2</v>
      </c>
    </row>
    <row r="826" spans="1:18" hidden="1" x14ac:dyDescent="0.35">
      <c r="A826" s="9" t="s">
        <v>137</v>
      </c>
      <c r="B826" s="13" t="s">
        <v>81</v>
      </c>
      <c r="C826" s="9" t="s">
        <v>149</v>
      </c>
      <c r="D826" s="10" t="s">
        <v>101</v>
      </c>
      <c r="E826" s="9" t="s">
        <v>71</v>
      </c>
      <c r="F826" s="149">
        <v>4368.835413284899</v>
      </c>
      <c r="G826" s="149">
        <v>8737.670826569798</v>
      </c>
      <c r="H826" s="149">
        <v>69576.426616896075</v>
      </c>
      <c r="I826" s="149">
        <v>100651.40121250876</v>
      </c>
      <c r="J826" s="149">
        <v>98501.507927306375</v>
      </c>
      <c r="K826" s="149">
        <v>80074.823571102475</v>
      </c>
      <c r="L826" s="149">
        <v>143792.70155738835</v>
      </c>
      <c r="M826" s="149">
        <v>141959.14015962288</v>
      </c>
      <c r="N826" s="149">
        <v>116356.35116562051</v>
      </c>
      <c r="O826" s="149">
        <v>155431.73898636596</v>
      </c>
      <c r="P826" s="149">
        <v>158045.68725947622</v>
      </c>
      <c r="Q826" s="149">
        <v>128872.6005294191</v>
      </c>
      <c r="R826" s="150">
        <v>1.0277982469406316E-2</v>
      </c>
    </row>
    <row r="827" spans="1:18" hidden="1" x14ac:dyDescent="0.35">
      <c r="A827" s="9" t="s">
        <v>137</v>
      </c>
      <c r="B827" s="13" t="s">
        <v>81</v>
      </c>
      <c r="C827" s="9" t="s">
        <v>149</v>
      </c>
      <c r="D827" s="10" t="s">
        <v>101</v>
      </c>
      <c r="E827" s="9" t="s">
        <v>72</v>
      </c>
      <c r="F827" s="149">
        <v>73897.945808543023</v>
      </c>
      <c r="G827" s="149">
        <v>147795.89161708605</v>
      </c>
      <c r="H827" s="149">
        <v>1176870.8402364727</v>
      </c>
      <c r="I827" s="149">
        <v>1702497.5968969634</v>
      </c>
      <c r="J827" s="149">
        <v>1666132.5974280136</v>
      </c>
      <c r="K827" s="149">
        <v>1354449.0494863354</v>
      </c>
      <c r="L827" s="149">
        <v>2432223.7535064919</v>
      </c>
      <c r="M827" s="149">
        <v>2401209.4423706941</v>
      </c>
      <c r="N827" s="149">
        <v>1968143.5713440329</v>
      </c>
      <c r="O827" s="149">
        <v>2629095.6600504573</v>
      </c>
      <c r="P827" s="149">
        <v>2673310.0534893251</v>
      </c>
      <c r="Q827" s="149">
        <v>2179853.3360103001</v>
      </c>
      <c r="R827" s="150">
        <v>0.17384994390856751</v>
      </c>
    </row>
    <row r="828" spans="1:18" hidden="1" x14ac:dyDescent="0.35">
      <c r="A828" s="9" t="s">
        <v>137</v>
      </c>
      <c r="B828" s="13" t="s">
        <v>81</v>
      </c>
      <c r="C828" s="9" t="s">
        <v>149</v>
      </c>
      <c r="D828" s="10" t="s">
        <v>101</v>
      </c>
      <c r="E828" s="9" t="s">
        <v>73</v>
      </c>
      <c r="F828" s="149">
        <v>100248.87332807765</v>
      </c>
      <c r="G828" s="149">
        <v>200497.7466561553</v>
      </c>
      <c r="H828" s="149">
        <v>1596525.7828957851</v>
      </c>
      <c r="I828" s="149">
        <v>2309583.3593922374</v>
      </c>
      <c r="J828" s="149">
        <v>2260251.1325562797</v>
      </c>
      <c r="K828" s="149">
        <v>1837425.7864092572</v>
      </c>
      <c r="L828" s="149">
        <v>3299519.1991199572</v>
      </c>
      <c r="M828" s="149">
        <v>3257445.6378809828</v>
      </c>
      <c r="N828" s="149">
        <v>2669954.8061365578</v>
      </c>
      <c r="O828" s="149">
        <v>3566592.7504215897</v>
      </c>
      <c r="P828" s="149">
        <v>3626573.3504049033</v>
      </c>
      <c r="Q828" s="149">
        <v>2957157.1789241941</v>
      </c>
      <c r="R828" s="150">
        <v>0.23584229323690598</v>
      </c>
    </row>
    <row r="829" spans="1:18" hidden="1" x14ac:dyDescent="0.35">
      <c r="A829" s="9" t="s">
        <v>137</v>
      </c>
      <c r="B829" s="13" t="s">
        <v>81</v>
      </c>
      <c r="C829" s="9" t="s">
        <v>149</v>
      </c>
      <c r="D829" s="10" t="s">
        <v>101</v>
      </c>
      <c r="E829" s="9" t="s">
        <v>74</v>
      </c>
      <c r="F829" s="149">
        <v>241024.1454712316</v>
      </c>
      <c r="G829" s="149">
        <v>482048.29094246321</v>
      </c>
      <c r="H829" s="149">
        <v>3838459.722992924</v>
      </c>
      <c r="I829" s="149">
        <v>5552834.0330601996</v>
      </c>
      <c r="J829" s="149">
        <v>5434226.637060672</v>
      </c>
      <c r="K829" s="149">
        <v>4417645.4590842752</v>
      </c>
      <c r="L829" s="149">
        <v>7932895.0943039991</v>
      </c>
      <c r="M829" s="149">
        <v>7831739.4023954384</v>
      </c>
      <c r="N829" s="149">
        <v>6419259.9301326405</v>
      </c>
      <c r="O829" s="149">
        <v>8575008.7893854361</v>
      </c>
      <c r="P829" s="149">
        <v>8719217.6206260473</v>
      </c>
      <c r="Q829" s="149">
        <v>7109768.5032505617</v>
      </c>
      <c r="R829" s="150">
        <v>0.56702569621278864</v>
      </c>
    </row>
    <row r="830" spans="1:18" hidden="1" x14ac:dyDescent="0.35">
      <c r="A830" s="7" t="s">
        <v>150</v>
      </c>
      <c r="B830" s="7" t="s">
        <v>81</v>
      </c>
      <c r="C830" s="7" t="s">
        <v>151</v>
      </c>
      <c r="D830" s="81" t="s">
        <v>96</v>
      </c>
      <c r="E830" s="7" t="s">
        <v>69</v>
      </c>
      <c r="F830" s="8">
        <f t="shared" ref="F830:Q830" si="347">SUM(F831:F835)</f>
        <v>6485927847.0000029</v>
      </c>
      <c r="G830" s="8">
        <f t="shared" si="347"/>
        <v>14215732267.800007</v>
      </c>
      <c r="H830" s="8">
        <f t="shared" si="347"/>
        <v>9741957701.7000027</v>
      </c>
      <c r="I830" s="8">
        <f t="shared" si="347"/>
        <v>12532683642.150005</v>
      </c>
      <c r="J830" s="8">
        <f t="shared" si="347"/>
        <v>9484193026.3500042</v>
      </c>
      <c r="K830" s="8">
        <f t="shared" si="347"/>
        <v>11855241283.200005</v>
      </c>
      <c r="L830" s="8">
        <f t="shared" si="347"/>
        <v>13797622495.650005</v>
      </c>
      <c r="M830" s="8">
        <f t="shared" si="347"/>
        <v>11399762949.750004</v>
      </c>
      <c r="N830" s="8">
        <f t="shared" si="347"/>
        <v>13200770795.100006</v>
      </c>
      <c r="O830" s="8">
        <f t="shared" si="347"/>
        <v>11703310644.900005</v>
      </c>
      <c r="P830" s="8">
        <f t="shared" si="347"/>
        <v>11119211292.000004</v>
      </c>
      <c r="Q830" s="8">
        <f t="shared" si="347"/>
        <v>11598365091.600004</v>
      </c>
    </row>
    <row r="831" spans="1:18" hidden="1" x14ac:dyDescent="0.35">
      <c r="A831" s="9" t="s">
        <v>150</v>
      </c>
      <c r="B831" s="13" t="s">
        <v>81</v>
      </c>
      <c r="C831" s="9" t="s">
        <v>151</v>
      </c>
      <c r="D831" s="10" t="s">
        <v>96</v>
      </c>
      <c r="E831" s="9" t="s">
        <v>70</v>
      </c>
      <c r="F831" s="11">
        <v>690150914.13406336</v>
      </c>
      <c r="G831" s="11">
        <v>1512659537.8709388</v>
      </c>
      <c r="H831" s="11">
        <v>1036616683.3621939</v>
      </c>
      <c r="I831" s="11">
        <v>1333570658.8508472</v>
      </c>
      <c r="J831" s="11">
        <v>1009188606.68284</v>
      </c>
      <c r="K831" s="11">
        <v>1261485758.3814819</v>
      </c>
      <c r="L831" s="11">
        <v>1468169551.5089757</v>
      </c>
      <c r="M831" s="11">
        <v>1213019479.4443555</v>
      </c>
      <c r="N831" s="11">
        <v>1404660095.8915219</v>
      </c>
      <c r="O831" s="11">
        <v>1245319209.6036973</v>
      </c>
      <c r="P831" s="11">
        <v>1183166698.5276594</v>
      </c>
      <c r="Q831" s="11">
        <v>1234152222.9746678</v>
      </c>
      <c r="R831" s="150">
        <f>Q831/$Q$830</f>
        <v>0.10640743011861989</v>
      </c>
    </row>
    <row r="832" spans="1:18" hidden="1" x14ac:dyDescent="0.35">
      <c r="A832" s="9" t="s">
        <v>150</v>
      </c>
      <c r="B832" s="13" t="s">
        <v>81</v>
      </c>
      <c r="C832" s="9" t="s">
        <v>151</v>
      </c>
      <c r="D832" s="10" t="s">
        <v>96</v>
      </c>
      <c r="E832" s="9" t="s">
        <v>71</v>
      </c>
      <c r="F832" s="11">
        <v>1021746986.4305744</v>
      </c>
      <c r="G832" s="11">
        <v>2239445449.7742929</v>
      </c>
      <c r="H832" s="11">
        <v>1534678793.6054726</v>
      </c>
      <c r="I832" s="11">
        <v>1974309928.4056094</v>
      </c>
      <c r="J832" s="11">
        <v>1494072378.2305408</v>
      </c>
      <c r="K832" s="11">
        <v>1867590472.8295286</v>
      </c>
      <c r="L832" s="11">
        <v>2173579407.201982</v>
      </c>
      <c r="M832" s="11">
        <v>1795837652.6370842</v>
      </c>
      <c r="N832" s="11">
        <v>2079555631.303057</v>
      </c>
      <c r="O832" s="11">
        <v>1843656399.634234</v>
      </c>
      <c r="P832" s="11">
        <v>1751641537.9706602</v>
      </c>
      <c r="Q832" s="11">
        <v>1827124022.8713374</v>
      </c>
      <c r="R832" s="150">
        <f>Q832/$Q$830</f>
        <v>0.15753289437272613</v>
      </c>
    </row>
    <row r="833" spans="1:18" hidden="1" x14ac:dyDescent="0.35">
      <c r="A833" s="9" t="s">
        <v>150</v>
      </c>
      <c r="B833" s="13" t="s">
        <v>81</v>
      </c>
      <c r="C833" s="9" t="s">
        <v>151</v>
      </c>
      <c r="D833" s="10" t="s">
        <v>96</v>
      </c>
      <c r="E833" s="9" t="s">
        <v>72</v>
      </c>
      <c r="F833" s="11">
        <v>2003485780.7517824</v>
      </c>
      <c r="G833" s="11">
        <v>4391201711.3611889</v>
      </c>
      <c r="H833" s="11">
        <v>3009264702.3615994</v>
      </c>
      <c r="I833" s="11">
        <v>3871312488.2081323</v>
      </c>
      <c r="J833" s="11">
        <v>2929641882.9244866</v>
      </c>
      <c r="K833" s="11">
        <v>3662052353.7366939</v>
      </c>
      <c r="L833" s="11">
        <v>4262048719.984118</v>
      </c>
      <c r="M833" s="11">
        <v>3521356313.6273847</v>
      </c>
      <c r="N833" s="11">
        <v>4077682824.5444174</v>
      </c>
      <c r="O833" s="11">
        <v>3615121385.5429316</v>
      </c>
      <c r="P833" s="11">
        <v>3434694656.2164946</v>
      </c>
      <c r="Q833" s="11">
        <v>3582703984.555819</v>
      </c>
      <c r="R833" s="150">
        <f>Q833/$Q$830</f>
        <v>0.3088973278786124</v>
      </c>
    </row>
    <row r="834" spans="1:18" hidden="1" x14ac:dyDescent="0.35">
      <c r="A834" s="14" t="s">
        <v>150</v>
      </c>
      <c r="B834" s="13" t="s">
        <v>81</v>
      </c>
      <c r="C834" s="9" t="s">
        <v>151</v>
      </c>
      <c r="D834" s="10" t="s">
        <v>96</v>
      </c>
      <c r="E834" s="9" t="s">
        <v>73</v>
      </c>
      <c r="F834" s="11">
        <v>1643888197.5339808</v>
      </c>
      <c r="G834" s="11">
        <v>3603042624.8340888</v>
      </c>
      <c r="H834" s="11">
        <v>2469143916.5650487</v>
      </c>
      <c r="I834" s="11">
        <v>3176466221.7583823</v>
      </c>
      <c r="J834" s="11">
        <v>2403812275.8892989</v>
      </c>
      <c r="K834" s="11">
        <v>3004765344.9281554</v>
      </c>
      <c r="L834" s="11">
        <v>3497070783.0367856</v>
      </c>
      <c r="M834" s="11">
        <v>2889322269.6652646</v>
      </c>
      <c r="N834" s="11">
        <v>3345795978.6668825</v>
      </c>
      <c r="O834" s="11">
        <v>2966257826.9543476</v>
      </c>
      <c r="P834" s="11">
        <v>2818215163.6577349</v>
      </c>
      <c r="Q834" s="11">
        <v>2939658894.5389428</v>
      </c>
      <c r="R834" s="150">
        <f>Q834/$Q$830</f>
        <v>0.25345459220523764</v>
      </c>
    </row>
    <row r="835" spans="1:18" hidden="1" x14ac:dyDescent="0.35">
      <c r="A835" s="9" t="s">
        <v>150</v>
      </c>
      <c r="B835" s="13" t="s">
        <v>81</v>
      </c>
      <c r="C835" s="9" t="s">
        <v>151</v>
      </c>
      <c r="D835" s="10" t="s">
        <v>96</v>
      </c>
      <c r="E835" s="9" t="s">
        <v>74</v>
      </c>
      <c r="F835" s="11">
        <v>1126655968.1496017</v>
      </c>
      <c r="G835" s="11">
        <v>2469382943.959497</v>
      </c>
      <c r="H835" s="11">
        <v>1692253605.8056896</v>
      </c>
      <c r="I835" s="11">
        <v>2177024344.9270344</v>
      </c>
      <c r="J835" s="11">
        <v>1647477882.6228375</v>
      </c>
      <c r="K835" s="11">
        <v>2059347353.3241453</v>
      </c>
      <c r="L835" s="11">
        <v>2396754033.9181447</v>
      </c>
      <c r="M835" s="11">
        <v>1980227234.3759155</v>
      </c>
      <c r="N835" s="11">
        <v>2293076264.6941266</v>
      </c>
      <c r="O835" s="11">
        <v>2032955823.1647947</v>
      </c>
      <c r="P835" s="11">
        <v>1931493235.627455</v>
      </c>
      <c r="Q835" s="11">
        <v>2014725966.6592374</v>
      </c>
      <c r="R835" s="150">
        <f>Q835/$Q$830</f>
        <v>0.17370775542480396</v>
      </c>
    </row>
    <row r="836" spans="1:18" hidden="1" x14ac:dyDescent="0.35">
      <c r="A836" s="7" t="s">
        <v>150</v>
      </c>
      <c r="B836" s="7" t="s">
        <v>81</v>
      </c>
      <c r="C836" s="7" t="s">
        <v>199</v>
      </c>
      <c r="D836" s="81" t="s">
        <v>96</v>
      </c>
      <c r="E836" s="7" t="s">
        <v>69</v>
      </c>
      <c r="F836" s="8">
        <f t="shared" ref="F836:Q836" si="348">SUM(F837:F841)</f>
        <v>0</v>
      </c>
      <c r="G836" s="8">
        <f t="shared" si="348"/>
        <v>0</v>
      </c>
      <c r="H836" s="8">
        <f t="shared" si="348"/>
        <v>0</v>
      </c>
      <c r="I836" s="8">
        <f t="shared" si="348"/>
        <v>0</v>
      </c>
      <c r="J836" s="8">
        <f t="shared" si="348"/>
        <v>0</v>
      </c>
      <c r="K836" s="8">
        <f t="shared" si="348"/>
        <v>0</v>
      </c>
      <c r="L836" s="8">
        <f t="shared" si="348"/>
        <v>0</v>
      </c>
      <c r="M836" s="8">
        <f t="shared" si="348"/>
        <v>0</v>
      </c>
      <c r="N836" s="8">
        <f t="shared" si="348"/>
        <v>0</v>
      </c>
      <c r="O836" s="8">
        <f t="shared" si="348"/>
        <v>0</v>
      </c>
      <c r="P836" s="8">
        <f t="shared" si="348"/>
        <v>0</v>
      </c>
      <c r="Q836" s="8">
        <f t="shared" si="348"/>
        <v>0</v>
      </c>
    </row>
    <row r="837" spans="1:18" hidden="1" x14ac:dyDescent="0.35">
      <c r="A837" s="9" t="s">
        <v>150</v>
      </c>
      <c r="B837" s="13" t="s">
        <v>81</v>
      </c>
      <c r="C837" s="9" t="s">
        <v>199</v>
      </c>
      <c r="D837" s="10" t="s">
        <v>96</v>
      </c>
      <c r="E837" s="9" t="s">
        <v>70</v>
      </c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</row>
    <row r="838" spans="1:18" hidden="1" x14ac:dyDescent="0.35">
      <c r="A838" s="9" t="s">
        <v>150</v>
      </c>
      <c r="B838" s="13" t="s">
        <v>81</v>
      </c>
      <c r="C838" s="9" t="s">
        <v>199</v>
      </c>
      <c r="D838" s="10" t="s">
        <v>96</v>
      </c>
      <c r="E838" s="9" t="s">
        <v>71</v>
      </c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</row>
    <row r="839" spans="1:18" hidden="1" x14ac:dyDescent="0.35">
      <c r="A839" s="9" t="s">
        <v>150</v>
      </c>
      <c r="B839" s="13" t="s">
        <v>81</v>
      </c>
      <c r="C839" s="9" t="s">
        <v>199</v>
      </c>
      <c r="D839" s="10" t="s">
        <v>96</v>
      </c>
      <c r="E839" s="9" t="s">
        <v>72</v>
      </c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</row>
    <row r="840" spans="1:18" hidden="1" x14ac:dyDescent="0.35">
      <c r="A840" s="9" t="s">
        <v>150</v>
      </c>
      <c r="B840" s="13" t="s">
        <v>81</v>
      </c>
      <c r="C840" s="9" t="s">
        <v>199</v>
      </c>
      <c r="D840" s="10" t="s">
        <v>96</v>
      </c>
      <c r="E840" s="9" t="s">
        <v>73</v>
      </c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</row>
    <row r="841" spans="1:18" hidden="1" x14ac:dyDescent="0.35">
      <c r="A841" s="9" t="s">
        <v>150</v>
      </c>
      <c r="B841" s="13" t="s">
        <v>81</v>
      </c>
      <c r="C841" s="9" t="s">
        <v>199</v>
      </c>
      <c r="D841" s="10" t="s">
        <v>96</v>
      </c>
      <c r="E841" s="9" t="s">
        <v>74</v>
      </c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</row>
    <row r="842" spans="1:18" hidden="1" x14ac:dyDescent="0.35">
      <c r="A842" s="7" t="s">
        <v>150</v>
      </c>
      <c r="B842" s="7" t="s">
        <v>81</v>
      </c>
      <c r="C842" s="7" t="s">
        <v>154</v>
      </c>
      <c r="D842" s="81" t="s">
        <v>96</v>
      </c>
      <c r="E842" s="7" t="s">
        <v>69</v>
      </c>
      <c r="F842" s="8">
        <f t="shared" ref="F842:Q842" si="349">SUM(F843:F847)</f>
        <v>4068406232</v>
      </c>
      <c r="G842" s="8">
        <f t="shared" si="349"/>
        <v>4498925825</v>
      </c>
      <c r="H842" s="8">
        <f t="shared" si="349"/>
        <v>2821786950</v>
      </c>
      <c r="I842" s="8">
        <f t="shared" si="349"/>
        <v>2253918347</v>
      </c>
      <c r="J842" s="8">
        <f t="shared" si="349"/>
        <v>3957488736</v>
      </c>
      <c r="K842" s="8">
        <f t="shared" si="349"/>
        <v>3895577924</v>
      </c>
      <c r="L842" s="8">
        <f t="shared" si="349"/>
        <v>4187287721</v>
      </c>
      <c r="M842" s="8">
        <f t="shared" si="349"/>
        <v>3962987342</v>
      </c>
      <c r="N842" s="8">
        <f t="shared" si="349"/>
        <v>3767135170</v>
      </c>
      <c r="O842" s="8">
        <f t="shared" si="349"/>
        <v>3985511709</v>
      </c>
      <c r="P842" s="8">
        <f t="shared" si="349"/>
        <v>4739178356</v>
      </c>
      <c r="Q842" s="8">
        <f t="shared" si="349"/>
        <v>3841222218</v>
      </c>
    </row>
    <row r="843" spans="1:18" hidden="1" x14ac:dyDescent="0.35">
      <c r="A843" s="9" t="s">
        <v>150</v>
      </c>
      <c r="B843" s="13" t="s">
        <v>81</v>
      </c>
      <c r="C843" s="9" t="s">
        <v>154</v>
      </c>
      <c r="D843" s="10" t="s">
        <v>96</v>
      </c>
      <c r="E843" s="9" t="s">
        <v>70</v>
      </c>
      <c r="F843" s="11">
        <v>1246589898</v>
      </c>
      <c r="G843" s="11">
        <v>1378504300</v>
      </c>
      <c r="H843" s="11">
        <v>864616487</v>
      </c>
      <c r="I843" s="11">
        <v>690617328</v>
      </c>
      <c r="J843" s="11">
        <v>1212603953</v>
      </c>
      <c r="K843" s="11">
        <v>1193634020</v>
      </c>
      <c r="L843" s="11">
        <v>1283016069</v>
      </c>
      <c r="M843" s="11">
        <v>1214288767</v>
      </c>
      <c r="N843" s="11">
        <v>1154278206</v>
      </c>
      <c r="O843" s="11">
        <v>1221190400</v>
      </c>
      <c r="P843" s="11">
        <v>1452119461</v>
      </c>
      <c r="Q843" s="11">
        <v>1176979028</v>
      </c>
    </row>
    <row r="844" spans="1:18" hidden="1" x14ac:dyDescent="0.35">
      <c r="A844" s="14" t="s">
        <v>150</v>
      </c>
      <c r="B844" s="13" t="s">
        <v>81</v>
      </c>
      <c r="C844" s="9" t="s">
        <v>154</v>
      </c>
      <c r="D844" s="10" t="s">
        <v>96</v>
      </c>
      <c r="E844" s="9" t="s">
        <v>71</v>
      </c>
      <c r="F844" s="11">
        <v>640907809</v>
      </c>
      <c r="G844" s="11">
        <v>708728807</v>
      </c>
      <c r="H844" s="11">
        <v>444524266</v>
      </c>
      <c r="I844" s="11">
        <v>355066281</v>
      </c>
      <c r="J844" s="11">
        <v>623434655</v>
      </c>
      <c r="K844" s="11">
        <v>613681666</v>
      </c>
      <c r="L844" s="11">
        <v>659635554</v>
      </c>
      <c r="M844" s="11">
        <v>624300866</v>
      </c>
      <c r="N844" s="11">
        <v>593447707</v>
      </c>
      <c r="O844" s="11">
        <v>627849195</v>
      </c>
      <c r="P844" s="11">
        <v>746576483</v>
      </c>
      <c r="Q844" s="11">
        <v>605118854</v>
      </c>
    </row>
    <row r="845" spans="1:18" hidden="1" x14ac:dyDescent="0.35">
      <c r="A845" s="9" t="s">
        <v>150</v>
      </c>
      <c r="B845" s="13" t="s">
        <v>81</v>
      </c>
      <c r="C845" s="9" t="s">
        <v>154</v>
      </c>
      <c r="D845" s="10" t="s">
        <v>96</v>
      </c>
      <c r="E845" s="9" t="s">
        <v>72</v>
      </c>
      <c r="F845" s="11">
        <v>320986381</v>
      </c>
      <c r="G845" s="11">
        <v>354953226</v>
      </c>
      <c r="H845" s="11">
        <v>222631450</v>
      </c>
      <c r="I845" s="11">
        <v>177828135</v>
      </c>
      <c r="J845" s="11">
        <v>312235287</v>
      </c>
      <c r="K845" s="11">
        <v>307350689</v>
      </c>
      <c r="L845" s="11">
        <v>330365813</v>
      </c>
      <c r="M845" s="11">
        <v>312669112</v>
      </c>
      <c r="N845" s="11">
        <v>297216899</v>
      </c>
      <c r="O845" s="11">
        <v>314446224</v>
      </c>
      <c r="P845" s="11">
        <v>373908509</v>
      </c>
      <c r="Q845" s="11">
        <v>303062169</v>
      </c>
    </row>
    <row r="846" spans="1:18" hidden="1" x14ac:dyDescent="0.35">
      <c r="A846" s="9" t="s">
        <v>150</v>
      </c>
      <c r="B846" s="13" t="s">
        <v>81</v>
      </c>
      <c r="C846" s="9" t="s">
        <v>154</v>
      </c>
      <c r="D846" s="10" t="s">
        <v>96</v>
      </c>
      <c r="E846" s="9" t="s">
        <v>73</v>
      </c>
      <c r="F846" s="11">
        <v>868419993</v>
      </c>
      <c r="G846" s="11">
        <v>960316377</v>
      </c>
      <c r="H846" s="11">
        <v>602323383</v>
      </c>
      <c r="I846" s="11">
        <v>481109222</v>
      </c>
      <c r="J846" s="11">
        <v>844744144</v>
      </c>
      <c r="K846" s="11">
        <v>831528997</v>
      </c>
      <c r="L846" s="11">
        <v>893795793</v>
      </c>
      <c r="M846" s="11">
        <v>845917847</v>
      </c>
      <c r="N846" s="11">
        <v>804112301</v>
      </c>
      <c r="O846" s="11">
        <v>850725777</v>
      </c>
      <c r="P846" s="11">
        <v>1011599383</v>
      </c>
      <c r="Q846" s="11">
        <v>819926522</v>
      </c>
    </row>
    <row r="847" spans="1:18" hidden="1" x14ac:dyDescent="0.35">
      <c r="A847" s="9" t="s">
        <v>150</v>
      </c>
      <c r="B847" s="13" t="s">
        <v>81</v>
      </c>
      <c r="C847" s="9" t="s">
        <v>154</v>
      </c>
      <c r="D847" s="10" t="s">
        <v>96</v>
      </c>
      <c r="E847" s="9" t="s">
        <v>74</v>
      </c>
      <c r="F847" s="11">
        <v>991502151</v>
      </c>
      <c r="G847" s="11">
        <v>1096423115</v>
      </c>
      <c r="H847" s="11">
        <v>687691364</v>
      </c>
      <c r="I847" s="11">
        <v>549297381</v>
      </c>
      <c r="J847" s="11">
        <v>964470697</v>
      </c>
      <c r="K847" s="11">
        <v>949382552</v>
      </c>
      <c r="L847" s="11">
        <v>1020474492</v>
      </c>
      <c r="M847" s="11">
        <v>965810750</v>
      </c>
      <c r="N847" s="11">
        <v>918080057</v>
      </c>
      <c r="O847" s="11">
        <v>971300113</v>
      </c>
      <c r="P847" s="11">
        <v>1154974520</v>
      </c>
      <c r="Q847" s="11">
        <v>936135645</v>
      </c>
    </row>
    <row r="848" spans="1:18" hidden="1" x14ac:dyDescent="0.35">
      <c r="A848" s="7" t="s">
        <v>150</v>
      </c>
      <c r="B848" s="7" t="s">
        <v>81</v>
      </c>
      <c r="C848" s="7" t="s">
        <v>155</v>
      </c>
      <c r="D848" s="81" t="s">
        <v>96</v>
      </c>
      <c r="E848" s="7" t="s">
        <v>69</v>
      </c>
      <c r="F848" s="8">
        <f t="shared" ref="F848:Q848" si="350">SUM(F849:F853)</f>
        <v>0</v>
      </c>
      <c r="G848" s="8">
        <f t="shared" si="350"/>
        <v>0</v>
      </c>
      <c r="H848" s="8">
        <f t="shared" si="350"/>
        <v>0</v>
      </c>
      <c r="I848" s="8">
        <f t="shared" si="350"/>
        <v>0</v>
      </c>
      <c r="J848" s="8">
        <f t="shared" si="350"/>
        <v>0</v>
      </c>
      <c r="K848" s="8">
        <f t="shared" si="350"/>
        <v>0</v>
      </c>
      <c r="L848" s="8">
        <f t="shared" si="350"/>
        <v>0</v>
      </c>
      <c r="M848" s="8">
        <f t="shared" si="350"/>
        <v>0</v>
      </c>
      <c r="N848" s="8">
        <f t="shared" si="350"/>
        <v>0</v>
      </c>
      <c r="O848" s="8">
        <f t="shared" si="350"/>
        <v>0</v>
      </c>
      <c r="P848" s="8">
        <f t="shared" si="350"/>
        <v>0</v>
      </c>
      <c r="Q848" s="8">
        <f t="shared" si="350"/>
        <v>0</v>
      </c>
    </row>
    <row r="849" spans="1:17" hidden="1" x14ac:dyDescent="0.35">
      <c r="A849" s="9" t="s">
        <v>150</v>
      </c>
      <c r="B849" s="13" t="s">
        <v>81</v>
      </c>
      <c r="C849" s="9" t="s">
        <v>155</v>
      </c>
      <c r="D849" s="10" t="s">
        <v>96</v>
      </c>
      <c r="E849" s="9" t="s">
        <v>70</v>
      </c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</row>
    <row r="850" spans="1:17" hidden="1" x14ac:dyDescent="0.35">
      <c r="A850" s="9" t="s">
        <v>150</v>
      </c>
      <c r="B850" s="13" t="s">
        <v>81</v>
      </c>
      <c r="C850" s="9" t="s">
        <v>155</v>
      </c>
      <c r="D850" s="10" t="s">
        <v>96</v>
      </c>
      <c r="E850" s="9" t="s">
        <v>71</v>
      </c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</row>
    <row r="851" spans="1:17" hidden="1" x14ac:dyDescent="0.35">
      <c r="A851" s="9" t="s">
        <v>150</v>
      </c>
      <c r="B851" s="13" t="s">
        <v>81</v>
      </c>
      <c r="C851" s="9" t="s">
        <v>155</v>
      </c>
      <c r="D851" s="10" t="s">
        <v>96</v>
      </c>
      <c r="E851" s="9" t="s">
        <v>72</v>
      </c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</row>
    <row r="852" spans="1:17" hidden="1" x14ac:dyDescent="0.35">
      <c r="A852" s="9" t="s">
        <v>150</v>
      </c>
      <c r="B852" s="13" t="s">
        <v>81</v>
      </c>
      <c r="C852" s="9" t="s">
        <v>155</v>
      </c>
      <c r="D852" s="10" t="s">
        <v>96</v>
      </c>
      <c r="E852" s="9" t="s">
        <v>73</v>
      </c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</row>
    <row r="853" spans="1:17" hidden="1" x14ac:dyDescent="0.35">
      <c r="A853" s="9" t="s">
        <v>150</v>
      </c>
      <c r="B853" s="13" t="s">
        <v>81</v>
      </c>
      <c r="C853" s="9" t="s">
        <v>155</v>
      </c>
      <c r="D853" s="10" t="s">
        <v>96</v>
      </c>
      <c r="E853" s="9" t="s">
        <v>74</v>
      </c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</row>
    <row r="854" spans="1:17" hidden="1" x14ac:dyDescent="0.35">
      <c r="A854" s="7" t="s">
        <v>150</v>
      </c>
      <c r="B854" s="7" t="s">
        <v>81</v>
      </c>
      <c r="C854" s="7" t="s">
        <v>200</v>
      </c>
      <c r="D854" s="81" t="s">
        <v>97</v>
      </c>
      <c r="E854" s="7" t="s">
        <v>69</v>
      </c>
      <c r="F854" s="8">
        <f t="shared" ref="F854:Q854" si="351">SUM(F855:F859)</f>
        <v>0</v>
      </c>
      <c r="G854" s="8">
        <f t="shared" si="351"/>
        <v>0</v>
      </c>
      <c r="H854" s="8">
        <f t="shared" si="351"/>
        <v>0</v>
      </c>
      <c r="I854" s="8">
        <f t="shared" si="351"/>
        <v>0</v>
      </c>
      <c r="J854" s="8">
        <f t="shared" si="351"/>
        <v>0</v>
      </c>
      <c r="K854" s="8">
        <f t="shared" si="351"/>
        <v>0</v>
      </c>
      <c r="L854" s="8">
        <f t="shared" si="351"/>
        <v>0</v>
      </c>
      <c r="M854" s="8">
        <f t="shared" si="351"/>
        <v>0</v>
      </c>
      <c r="N854" s="8">
        <f t="shared" si="351"/>
        <v>0</v>
      </c>
      <c r="O854" s="8">
        <f t="shared" si="351"/>
        <v>0</v>
      </c>
      <c r="P854" s="8">
        <f t="shared" si="351"/>
        <v>0</v>
      </c>
      <c r="Q854" s="8">
        <f t="shared" si="351"/>
        <v>0</v>
      </c>
    </row>
    <row r="855" spans="1:17" hidden="1" x14ac:dyDescent="0.35">
      <c r="A855" s="9" t="s">
        <v>150</v>
      </c>
      <c r="B855" s="13" t="s">
        <v>81</v>
      </c>
      <c r="C855" s="9" t="s">
        <v>200</v>
      </c>
      <c r="D855" s="10" t="s">
        <v>97</v>
      </c>
      <c r="E855" s="9" t="s">
        <v>70</v>
      </c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</row>
    <row r="856" spans="1:17" hidden="1" x14ac:dyDescent="0.35">
      <c r="A856" s="9" t="s">
        <v>150</v>
      </c>
      <c r="B856" s="13" t="s">
        <v>81</v>
      </c>
      <c r="C856" s="9" t="s">
        <v>200</v>
      </c>
      <c r="D856" s="10" t="s">
        <v>97</v>
      </c>
      <c r="E856" s="9" t="s">
        <v>71</v>
      </c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</row>
    <row r="857" spans="1:17" hidden="1" x14ac:dyDescent="0.35">
      <c r="A857" s="9" t="s">
        <v>150</v>
      </c>
      <c r="B857" s="13" t="s">
        <v>81</v>
      </c>
      <c r="C857" s="9" t="s">
        <v>200</v>
      </c>
      <c r="D857" s="10" t="s">
        <v>97</v>
      </c>
      <c r="E857" s="9" t="s">
        <v>72</v>
      </c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</row>
    <row r="858" spans="1:17" hidden="1" x14ac:dyDescent="0.35">
      <c r="A858" s="9" t="s">
        <v>150</v>
      </c>
      <c r="B858" s="13" t="s">
        <v>81</v>
      </c>
      <c r="C858" s="9" t="s">
        <v>200</v>
      </c>
      <c r="D858" s="10" t="s">
        <v>97</v>
      </c>
      <c r="E858" s="9" t="s">
        <v>73</v>
      </c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</row>
    <row r="859" spans="1:17" hidden="1" x14ac:dyDescent="0.35">
      <c r="A859" s="9" t="s">
        <v>150</v>
      </c>
      <c r="B859" s="13" t="s">
        <v>81</v>
      </c>
      <c r="C859" s="9" t="s">
        <v>200</v>
      </c>
      <c r="D859" s="10" t="s">
        <v>97</v>
      </c>
      <c r="E859" s="9" t="s">
        <v>74</v>
      </c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</row>
    <row r="860" spans="1:17" hidden="1" x14ac:dyDescent="0.35">
      <c r="A860" s="7" t="s">
        <v>150</v>
      </c>
      <c r="B860" s="7" t="s">
        <v>81</v>
      </c>
      <c r="C860" s="7" t="s">
        <v>156</v>
      </c>
      <c r="D860" s="81" t="s">
        <v>97</v>
      </c>
      <c r="E860" s="7" t="s">
        <v>69</v>
      </c>
      <c r="F860" s="8">
        <f t="shared" ref="F860:Q860" si="352">SUM(F861:F865)</f>
        <v>0</v>
      </c>
      <c r="G860" s="8">
        <f t="shared" si="352"/>
        <v>0</v>
      </c>
      <c r="H860" s="8">
        <f t="shared" si="352"/>
        <v>0</v>
      </c>
      <c r="I860" s="8">
        <f t="shared" si="352"/>
        <v>0</v>
      </c>
      <c r="J860" s="8">
        <f t="shared" si="352"/>
        <v>2</v>
      </c>
      <c r="K860" s="8">
        <f t="shared" si="352"/>
        <v>2</v>
      </c>
      <c r="L860" s="8">
        <f t="shared" si="352"/>
        <v>0</v>
      </c>
      <c r="M860" s="8">
        <f t="shared" si="352"/>
        <v>2</v>
      </c>
      <c r="N860" s="8">
        <f t="shared" si="352"/>
        <v>0</v>
      </c>
      <c r="O860" s="8">
        <f t="shared" si="352"/>
        <v>2</v>
      </c>
      <c r="P860" s="8">
        <f t="shared" si="352"/>
        <v>4</v>
      </c>
      <c r="Q860" s="8">
        <f t="shared" si="352"/>
        <v>4</v>
      </c>
    </row>
    <row r="861" spans="1:17" hidden="1" x14ac:dyDescent="0.35">
      <c r="A861" s="9" t="s">
        <v>150</v>
      </c>
      <c r="B861" s="13" t="s">
        <v>81</v>
      </c>
      <c r="C861" s="9" t="s">
        <v>156</v>
      </c>
      <c r="D861" s="10" t="s">
        <v>97</v>
      </c>
      <c r="E861" s="9" t="s">
        <v>70</v>
      </c>
      <c r="F861" s="9">
        <v>0</v>
      </c>
      <c r="G861" s="9">
        <v>0</v>
      </c>
      <c r="H861" s="9">
        <v>0</v>
      </c>
      <c r="I861" s="9">
        <v>0</v>
      </c>
      <c r="J861" s="9">
        <v>0</v>
      </c>
      <c r="K861" s="9">
        <v>0</v>
      </c>
      <c r="L861" s="9">
        <v>0</v>
      </c>
      <c r="M861" s="9">
        <v>0</v>
      </c>
      <c r="N861" s="9">
        <v>0</v>
      </c>
      <c r="O861" s="9">
        <v>0</v>
      </c>
      <c r="P861" s="9">
        <v>0</v>
      </c>
      <c r="Q861" s="9">
        <v>0</v>
      </c>
    </row>
    <row r="862" spans="1:17" hidden="1" x14ac:dyDescent="0.35">
      <c r="A862" s="9" t="s">
        <v>150</v>
      </c>
      <c r="B862" s="13" t="s">
        <v>81</v>
      </c>
      <c r="C862" s="9" t="s">
        <v>156</v>
      </c>
      <c r="D862" s="10" t="s">
        <v>97</v>
      </c>
      <c r="E862" s="9" t="s">
        <v>71</v>
      </c>
      <c r="F862" s="9">
        <v>0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  <c r="L862" s="9">
        <v>0</v>
      </c>
      <c r="M862" s="9">
        <v>0</v>
      </c>
      <c r="N862" s="9">
        <v>0</v>
      </c>
      <c r="O862" s="9">
        <v>0</v>
      </c>
      <c r="P862" s="9">
        <v>0</v>
      </c>
      <c r="Q862" s="9">
        <v>0</v>
      </c>
    </row>
    <row r="863" spans="1:17" hidden="1" x14ac:dyDescent="0.35">
      <c r="A863" s="9" t="s">
        <v>150</v>
      </c>
      <c r="B863" s="13" t="s">
        <v>81</v>
      </c>
      <c r="C863" s="9" t="s">
        <v>156</v>
      </c>
      <c r="D863" s="10" t="s">
        <v>97</v>
      </c>
      <c r="E863" s="9" t="s">
        <v>72</v>
      </c>
      <c r="F863" s="9">
        <v>0</v>
      </c>
      <c r="G863" s="9">
        <v>0</v>
      </c>
      <c r="H863" s="9">
        <v>0</v>
      </c>
      <c r="I863" s="9">
        <v>0</v>
      </c>
      <c r="J863" s="9">
        <v>2</v>
      </c>
      <c r="K863" s="9">
        <v>2</v>
      </c>
      <c r="L863" s="9">
        <v>0</v>
      </c>
      <c r="M863" s="9">
        <v>2</v>
      </c>
      <c r="N863" s="9">
        <v>0</v>
      </c>
      <c r="O863" s="9">
        <v>2</v>
      </c>
      <c r="P863" s="9">
        <v>2</v>
      </c>
      <c r="Q863" s="9">
        <v>2</v>
      </c>
    </row>
    <row r="864" spans="1:17" hidden="1" x14ac:dyDescent="0.35">
      <c r="A864" s="14" t="s">
        <v>150</v>
      </c>
      <c r="B864" s="13" t="s">
        <v>81</v>
      </c>
      <c r="C864" s="9" t="s">
        <v>156</v>
      </c>
      <c r="D864" s="10" t="s">
        <v>97</v>
      </c>
      <c r="E864" s="9" t="s">
        <v>73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  <c r="L864" s="9">
        <v>0</v>
      </c>
      <c r="M864" s="9">
        <v>0</v>
      </c>
      <c r="N864" s="9">
        <v>0</v>
      </c>
      <c r="O864" s="9">
        <v>0</v>
      </c>
      <c r="P864" s="9">
        <v>2</v>
      </c>
      <c r="Q864" s="9">
        <v>2</v>
      </c>
    </row>
    <row r="865" spans="1:17" hidden="1" x14ac:dyDescent="0.35">
      <c r="A865" s="9" t="s">
        <v>150</v>
      </c>
      <c r="B865" s="13" t="s">
        <v>81</v>
      </c>
      <c r="C865" s="9" t="s">
        <v>156</v>
      </c>
      <c r="D865" s="10" t="s">
        <v>97</v>
      </c>
      <c r="E865" s="9" t="s">
        <v>74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9">
        <v>0</v>
      </c>
      <c r="M865" s="9">
        <v>0</v>
      </c>
      <c r="N865" s="9">
        <v>0</v>
      </c>
      <c r="O865" s="9">
        <v>0</v>
      </c>
      <c r="P865" s="9">
        <v>0</v>
      </c>
      <c r="Q865" s="9">
        <v>0</v>
      </c>
    </row>
    <row r="866" spans="1:17" hidden="1" x14ac:dyDescent="0.35">
      <c r="A866" s="7" t="s">
        <v>150</v>
      </c>
      <c r="B866" s="7" t="s">
        <v>81</v>
      </c>
      <c r="C866" s="7" t="s">
        <v>157</v>
      </c>
      <c r="D866" s="81" t="s">
        <v>97</v>
      </c>
      <c r="E866" s="7" t="s">
        <v>69</v>
      </c>
      <c r="F866" s="8">
        <f t="shared" ref="F866:Q866" si="353">SUM(F867:F871)</f>
        <v>0</v>
      </c>
      <c r="G866" s="8">
        <f t="shared" si="353"/>
        <v>2</v>
      </c>
      <c r="H866" s="8">
        <f t="shared" si="353"/>
        <v>0</v>
      </c>
      <c r="I866" s="8">
        <f t="shared" si="353"/>
        <v>2</v>
      </c>
      <c r="J866" s="8">
        <f t="shared" si="353"/>
        <v>0</v>
      </c>
      <c r="K866" s="8">
        <f t="shared" si="353"/>
        <v>10</v>
      </c>
      <c r="L866" s="8">
        <f t="shared" si="353"/>
        <v>16</v>
      </c>
      <c r="M866" s="8">
        <f t="shared" si="353"/>
        <v>15</v>
      </c>
      <c r="N866" s="8">
        <f t="shared" si="353"/>
        <v>2</v>
      </c>
      <c r="O866" s="8">
        <f t="shared" si="353"/>
        <v>2</v>
      </c>
      <c r="P866" s="8">
        <f t="shared" si="353"/>
        <v>2</v>
      </c>
      <c r="Q866" s="8">
        <f t="shared" si="353"/>
        <v>4</v>
      </c>
    </row>
    <row r="867" spans="1:17" hidden="1" x14ac:dyDescent="0.35">
      <c r="A867" s="9" t="s">
        <v>150</v>
      </c>
      <c r="B867" s="13" t="s">
        <v>81</v>
      </c>
      <c r="C867" s="9" t="s">
        <v>157</v>
      </c>
      <c r="D867" s="10" t="s">
        <v>97</v>
      </c>
      <c r="E867" s="9" t="s">
        <v>70</v>
      </c>
      <c r="F867" s="9">
        <v>0</v>
      </c>
      <c r="G867" s="9">
        <v>0</v>
      </c>
      <c r="H867" s="9">
        <v>0</v>
      </c>
      <c r="I867" s="9">
        <v>0</v>
      </c>
      <c r="J867" s="9">
        <v>0</v>
      </c>
      <c r="K867" s="9">
        <v>2</v>
      </c>
      <c r="L867" s="9">
        <v>2</v>
      </c>
      <c r="M867" s="9">
        <v>2</v>
      </c>
      <c r="N867" s="9">
        <v>0</v>
      </c>
      <c r="O867" s="9">
        <v>0</v>
      </c>
      <c r="P867" s="9">
        <v>0</v>
      </c>
      <c r="Q867" s="9">
        <v>0</v>
      </c>
    </row>
    <row r="868" spans="1:17" hidden="1" x14ac:dyDescent="0.35">
      <c r="A868" s="9" t="s">
        <v>150</v>
      </c>
      <c r="B868" s="13" t="s">
        <v>81</v>
      </c>
      <c r="C868" s="9" t="s">
        <v>157</v>
      </c>
      <c r="D868" s="10" t="s">
        <v>97</v>
      </c>
      <c r="E868" s="9" t="s">
        <v>71</v>
      </c>
      <c r="F868" s="9">
        <v>0</v>
      </c>
      <c r="G868" s="9">
        <v>0</v>
      </c>
      <c r="H868" s="9">
        <v>0</v>
      </c>
      <c r="I868" s="9">
        <v>0</v>
      </c>
      <c r="J868" s="9">
        <v>0</v>
      </c>
      <c r="K868" s="9">
        <v>2</v>
      </c>
      <c r="L868" s="9">
        <v>3</v>
      </c>
      <c r="M868" s="9">
        <v>3</v>
      </c>
      <c r="N868" s="9">
        <v>0</v>
      </c>
      <c r="O868" s="9">
        <v>0</v>
      </c>
      <c r="P868" s="9">
        <v>0</v>
      </c>
      <c r="Q868" s="9">
        <v>0</v>
      </c>
    </row>
    <row r="869" spans="1:17" hidden="1" x14ac:dyDescent="0.35">
      <c r="A869" s="9" t="s">
        <v>150</v>
      </c>
      <c r="B869" s="13" t="s">
        <v>81</v>
      </c>
      <c r="C869" s="9" t="s">
        <v>157</v>
      </c>
      <c r="D869" s="10" t="s">
        <v>97</v>
      </c>
      <c r="E869" s="9" t="s">
        <v>72</v>
      </c>
      <c r="F869" s="9">
        <v>0</v>
      </c>
      <c r="G869" s="9">
        <v>2</v>
      </c>
      <c r="H869" s="9">
        <v>0</v>
      </c>
      <c r="I869" s="9">
        <v>2</v>
      </c>
      <c r="J869" s="9">
        <v>0</v>
      </c>
      <c r="K869" s="9">
        <v>2</v>
      </c>
      <c r="L869" s="9">
        <v>4</v>
      </c>
      <c r="M869" s="9">
        <v>3</v>
      </c>
      <c r="N869" s="9">
        <v>2</v>
      </c>
      <c r="O869" s="9">
        <v>2</v>
      </c>
      <c r="P869" s="9">
        <v>2</v>
      </c>
      <c r="Q869" s="9">
        <v>2</v>
      </c>
    </row>
    <row r="870" spans="1:17" hidden="1" x14ac:dyDescent="0.35">
      <c r="A870" s="14" t="s">
        <v>150</v>
      </c>
      <c r="B870" s="13" t="s">
        <v>81</v>
      </c>
      <c r="C870" s="9" t="s">
        <v>157</v>
      </c>
      <c r="D870" s="10" t="s">
        <v>97</v>
      </c>
      <c r="E870" s="9" t="s">
        <v>73</v>
      </c>
      <c r="F870" s="9">
        <v>0</v>
      </c>
      <c r="G870" s="9">
        <v>0</v>
      </c>
      <c r="H870" s="9">
        <v>0</v>
      </c>
      <c r="I870" s="9">
        <v>0</v>
      </c>
      <c r="J870" s="9">
        <v>0</v>
      </c>
      <c r="K870" s="9">
        <v>2</v>
      </c>
      <c r="L870" s="9">
        <v>4</v>
      </c>
      <c r="M870" s="9">
        <v>4</v>
      </c>
      <c r="N870" s="9">
        <v>0</v>
      </c>
      <c r="O870" s="9">
        <v>0</v>
      </c>
      <c r="P870" s="9">
        <v>0</v>
      </c>
      <c r="Q870" s="9">
        <v>2</v>
      </c>
    </row>
    <row r="871" spans="1:17" hidden="1" x14ac:dyDescent="0.35">
      <c r="A871" s="9" t="s">
        <v>150</v>
      </c>
      <c r="B871" s="13" t="s">
        <v>81</v>
      </c>
      <c r="C871" s="9" t="s">
        <v>157</v>
      </c>
      <c r="D871" s="10" t="s">
        <v>97</v>
      </c>
      <c r="E871" s="9" t="s">
        <v>74</v>
      </c>
      <c r="F871" s="9">
        <v>0</v>
      </c>
      <c r="G871" s="9">
        <v>0</v>
      </c>
      <c r="H871" s="9">
        <v>0</v>
      </c>
      <c r="I871" s="9">
        <v>0</v>
      </c>
      <c r="J871" s="9">
        <v>0</v>
      </c>
      <c r="K871" s="9">
        <v>2</v>
      </c>
      <c r="L871" s="9">
        <v>3</v>
      </c>
      <c r="M871" s="9">
        <v>3</v>
      </c>
      <c r="N871" s="9">
        <v>0</v>
      </c>
      <c r="O871" s="9">
        <v>0</v>
      </c>
      <c r="P871" s="9">
        <v>0</v>
      </c>
      <c r="Q871" s="9">
        <v>0</v>
      </c>
    </row>
    <row r="872" spans="1:17" hidden="1" x14ac:dyDescent="0.35">
      <c r="A872" s="7" t="s">
        <v>150</v>
      </c>
      <c r="B872" s="7" t="s">
        <v>81</v>
      </c>
      <c r="C872" s="7" t="s">
        <v>158</v>
      </c>
      <c r="D872" s="81" t="s">
        <v>99</v>
      </c>
      <c r="E872" s="7" t="s">
        <v>69</v>
      </c>
      <c r="F872" s="8">
        <f t="shared" ref="F872:Q872" si="354">SUM(F873:F877)</f>
        <v>0</v>
      </c>
      <c r="G872" s="8">
        <f t="shared" si="354"/>
        <v>11</v>
      </c>
      <c r="H872" s="8">
        <f t="shared" si="354"/>
        <v>8</v>
      </c>
      <c r="I872" s="8">
        <f t="shared" si="354"/>
        <v>15</v>
      </c>
      <c r="J872" s="8">
        <f t="shared" si="354"/>
        <v>8</v>
      </c>
      <c r="K872" s="8">
        <f t="shared" si="354"/>
        <v>13</v>
      </c>
      <c r="L872" s="8">
        <f t="shared" si="354"/>
        <v>12</v>
      </c>
      <c r="M872" s="8">
        <f t="shared" si="354"/>
        <v>12</v>
      </c>
      <c r="N872" s="8">
        <f t="shared" si="354"/>
        <v>14</v>
      </c>
      <c r="O872" s="8">
        <f t="shared" si="354"/>
        <v>18</v>
      </c>
      <c r="P872" s="8">
        <f t="shared" si="354"/>
        <v>10</v>
      </c>
      <c r="Q872" s="8">
        <f t="shared" si="354"/>
        <v>6</v>
      </c>
    </row>
    <row r="873" spans="1:17" hidden="1" x14ac:dyDescent="0.35">
      <c r="A873" s="9" t="s">
        <v>150</v>
      </c>
      <c r="B873" s="13" t="s">
        <v>81</v>
      </c>
      <c r="C873" s="9" t="s">
        <v>158</v>
      </c>
      <c r="D873" s="10" t="s">
        <v>99</v>
      </c>
      <c r="E873" s="9" t="s">
        <v>70</v>
      </c>
      <c r="F873" s="9">
        <v>0</v>
      </c>
      <c r="G873" s="9">
        <v>2</v>
      </c>
      <c r="H873" s="9">
        <v>0</v>
      </c>
      <c r="I873" s="9">
        <v>2</v>
      </c>
      <c r="J873" s="9">
        <v>0</v>
      </c>
      <c r="K873" s="9">
        <v>2</v>
      </c>
      <c r="L873" s="9">
        <v>2</v>
      </c>
      <c r="M873" s="9">
        <v>2</v>
      </c>
      <c r="N873" s="9">
        <v>2</v>
      </c>
      <c r="O873" s="9">
        <v>2</v>
      </c>
      <c r="P873" s="9">
        <v>2</v>
      </c>
      <c r="Q873" s="9">
        <v>0</v>
      </c>
    </row>
    <row r="874" spans="1:17" hidden="1" x14ac:dyDescent="0.35">
      <c r="A874" s="9" t="s">
        <v>150</v>
      </c>
      <c r="B874" s="13" t="s">
        <v>81</v>
      </c>
      <c r="C874" s="9" t="s">
        <v>158</v>
      </c>
      <c r="D874" s="10" t="s">
        <v>99</v>
      </c>
      <c r="E874" s="9" t="s">
        <v>71</v>
      </c>
      <c r="F874" s="9">
        <v>0</v>
      </c>
      <c r="G874" s="9">
        <v>2</v>
      </c>
      <c r="H874" s="9">
        <v>2</v>
      </c>
      <c r="I874" s="9">
        <v>3</v>
      </c>
      <c r="J874" s="9">
        <v>2</v>
      </c>
      <c r="K874" s="9">
        <v>2</v>
      </c>
      <c r="L874" s="9">
        <v>2</v>
      </c>
      <c r="M874" s="9">
        <v>2</v>
      </c>
      <c r="N874" s="9">
        <v>2</v>
      </c>
      <c r="O874" s="9">
        <v>3</v>
      </c>
      <c r="P874" s="9">
        <v>2</v>
      </c>
      <c r="Q874" s="9">
        <v>0</v>
      </c>
    </row>
    <row r="875" spans="1:17" hidden="1" x14ac:dyDescent="0.35">
      <c r="A875" s="9" t="s">
        <v>150</v>
      </c>
      <c r="B875" s="13" t="s">
        <v>81</v>
      </c>
      <c r="C875" s="9" t="s">
        <v>158</v>
      </c>
      <c r="D875" s="10" t="s">
        <v>99</v>
      </c>
      <c r="E875" s="9" t="s">
        <v>72</v>
      </c>
      <c r="F875" s="9">
        <v>0</v>
      </c>
      <c r="G875" s="9">
        <v>2</v>
      </c>
      <c r="H875" s="9">
        <v>2</v>
      </c>
      <c r="I875" s="9">
        <v>3</v>
      </c>
      <c r="J875" s="9">
        <v>2</v>
      </c>
      <c r="K875" s="9">
        <v>4</v>
      </c>
      <c r="L875" s="9">
        <v>3</v>
      </c>
      <c r="M875" s="9">
        <v>3</v>
      </c>
      <c r="N875" s="9">
        <v>4</v>
      </c>
      <c r="O875" s="9">
        <v>6</v>
      </c>
      <c r="P875" s="9">
        <v>2</v>
      </c>
      <c r="Q875" s="9">
        <v>2</v>
      </c>
    </row>
    <row r="876" spans="1:17" hidden="1" x14ac:dyDescent="0.35">
      <c r="A876" s="9" t="s">
        <v>150</v>
      </c>
      <c r="B876" s="13" t="s">
        <v>81</v>
      </c>
      <c r="C876" s="9" t="s">
        <v>158</v>
      </c>
      <c r="D876" s="10" t="s">
        <v>99</v>
      </c>
      <c r="E876" s="9" t="s">
        <v>73</v>
      </c>
      <c r="F876" s="9">
        <v>0</v>
      </c>
      <c r="G876" s="9">
        <v>3</v>
      </c>
      <c r="H876" s="9">
        <v>2</v>
      </c>
      <c r="I876" s="9">
        <v>4</v>
      </c>
      <c r="J876" s="9">
        <v>2</v>
      </c>
      <c r="K876" s="9">
        <v>3</v>
      </c>
      <c r="L876" s="9">
        <v>3</v>
      </c>
      <c r="M876" s="9">
        <v>3</v>
      </c>
      <c r="N876" s="9">
        <v>3</v>
      </c>
      <c r="O876" s="9">
        <v>4</v>
      </c>
      <c r="P876" s="9">
        <v>2</v>
      </c>
      <c r="Q876" s="9">
        <v>2</v>
      </c>
    </row>
    <row r="877" spans="1:17" hidden="1" x14ac:dyDescent="0.35">
      <c r="A877" s="9" t="s">
        <v>150</v>
      </c>
      <c r="B877" s="13" t="s">
        <v>81</v>
      </c>
      <c r="C877" s="9" t="s">
        <v>158</v>
      </c>
      <c r="D877" s="10" t="s">
        <v>99</v>
      </c>
      <c r="E877" s="9" t="s">
        <v>74</v>
      </c>
      <c r="F877" s="9">
        <v>0</v>
      </c>
      <c r="G877" s="9">
        <v>2</v>
      </c>
      <c r="H877" s="9">
        <v>2</v>
      </c>
      <c r="I877" s="9">
        <v>3</v>
      </c>
      <c r="J877" s="9">
        <v>2</v>
      </c>
      <c r="K877" s="9">
        <v>2</v>
      </c>
      <c r="L877" s="9">
        <v>2</v>
      </c>
      <c r="M877" s="9">
        <v>2</v>
      </c>
      <c r="N877" s="9">
        <v>3</v>
      </c>
      <c r="O877" s="9">
        <v>3</v>
      </c>
      <c r="P877" s="9">
        <v>2</v>
      </c>
      <c r="Q877" s="9">
        <v>2</v>
      </c>
    </row>
    <row r="878" spans="1:17" hidden="1" x14ac:dyDescent="0.35">
      <c r="A878" s="7" t="s">
        <v>150</v>
      </c>
      <c r="B878" s="7" t="s">
        <v>81</v>
      </c>
      <c r="C878" s="7" t="s">
        <v>159</v>
      </c>
      <c r="D878" s="81" t="s">
        <v>98</v>
      </c>
      <c r="E878" s="7" t="s">
        <v>69</v>
      </c>
      <c r="F878" s="8">
        <f t="shared" ref="F878:Q878" si="355">SUM(F879:F883)</f>
        <v>0</v>
      </c>
      <c r="G878" s="8">
        <f t="shared" si="355"/>
        <v>3000</v>
      </c>
      <c r="H878" s="8">
        <f t="shared" si="355"/>
        <v>2189</v>
      </c>
      <c r="I878" s="8">
        <f t="shared" si="355"/>
        <v>2830</v>
      </c>
      <c r="J878" s="8">
        <f t="shared" si="355"/>
        <v>2296</v>
      </c>
      <c r="K878" s="8">
        <f t="shared" si="355"/>
        <v>2810</v>
      </c>
      <c r="L878" s="8">
        <f t="shared" si="355"/>
        <v>3140</v>
      </c>
      <c r="M878" s="8">
        <f t="shared" si="355"/>
        <v>2760</v>
      </c>
      <c r="N878" s="8">
        <f t="shared" si="355"/>
        <v>2879</v>
      </c>
      <c r="O878" s="8">
        <f t="shared" si="355"/>
        <v>2887</v>
      </c>
      <c r="P878" s="8">
        <f t="shared" si="355"/>
        <v>2781</v>
      </c>
      <c r="Q878" s="8">
        <f t="shared" si="355"/>
        <v>2777</v>
      </c>
    </row>
    <row r="879" spans="1:17" hidden="1" x14ac:dyDescent="0.35">
      <c r="A879" s="9" t="s">
        <v>150</v>
      </c>
      <c r="B879" s="13" t="s">
        <v>81</v>
      </c>
      <c r="C879" s="9" t="s">
        <v>159</v>
      </c>
      <c r="D879" s="10" t="s">
        <v>98</v>
      </c>
      <c r="E879" s="9" t="s">
        <v>70</v>
      </c>
      <c r="F879" s="9">
        <v>0</v>
      </c>
      <c r="G879" s="9">
        <v>321</v>
      </c>
      <c r="H879" s="9">
        <v>234</v>
      </c>
      <c r="I879" s="9">
        <v>303</v>
      </c>
      <c r="J879" s="9">
        <v>245</v>
      </c>
      <c r="K879" s="9">
        <v>301</v>
      </c>
      <c r="L879" s="9">
        <v>335</v>
      </c>
      <c r="M879" s="9">
        <v>294</v>
      </c>
      <c r="N879" s="9">
        <v>308</v>
      </c>
      <c r="O879" s="9">
        <v>308</v>
      </c>
      <c r="P879" s="9">
        <v>297</v>
      </c>
      <c r="Q879" s="9">
        <v>297</v>
      </c>
    </row>
    <row r="880" spans="1:17" hidden="1" x14ac:dyDescent="0.35">
      <c r="A880" s="14" t="s">
        <v>150</v>
      </c>
      <c r="B880" s="13" t="s">
        <v>81</v>
      </c>
      <c r="C880" s="9" t="s">
        <v>159</v>
      </c>
      <c r="D880" s="10" t="s">
        <v>98</v>
      </c>
      <c r="E880" s="9" t="s">
        <v>71</v>
      </c>
      <c r="F880" s="9">
        <v>0</v>
      </c>
      <c r="G880" s="9">
        <v>472</v>
      </c>
      <c r="H880" s="9">
        <v>346</v>
      </c>
      <c r="I880" s="9">
        <v>447</v>
      </c>
      <c r="J880" s="9">
        <v>362</v>
      </c>
      <c r="K880" s="9">
        <v>443</v>
      </c>
      <c r="L880" s="9">
        <v>495</v>
      </c>
      <c r="M880" s="9">
        <v>435</v>
      </c>
      <c r="N880" s="9">
        <v>454</v>
      </c>
      <c r="O880" s="9">
        <v>455</v>
      </c>
      <c r="P880" s="9">
        <v>439</v>
      </c>
      <c r="Q880" s="9">
        <v>438</v>
      </c>
    </row>
    <row r="881" spans="1:17" hidden="1" x14ac:dyDescent="0.35">
      <c r="A881" s="9" t="s">
        <v>150</v>
      </c>
      <c r="B881" s="13" t="s">
        <v>81</v>
      </c>
      <c r="C881" s="9" t="s">
        <v>159</v>
      </c>
      <c r="D881" s="10" t="s">
        <v>98</v>
      </c>
      <c r="E881" s="9" t="s">
        <v>72</v>
      </c>
      <c r="F881" s="9">
        <v>0</v>
      </c>
      <c r="G881" s="11">
        <v>925</v>
      </c>
      <c r="H881" s="9">
        <v>675</v>
      </c>
      <c r="I881" s="9">
        <v>873</v>
      </c>
      <c r="J881" s="9">
        <v>708</v>
      </c>
      <c r="K881" s="9">
        <v>866</v>
      </c>
      <c r="L881" s="9">
        <v>969</v>
      </c>
      <c r="M881" s="9">
        <v>852</v>
      </c>
      <c r="N881" s="9">
        <v>888</v>
      </c>
      <c r="O881" s="9">
        <v>891</v>
      </c>
      <c r="P881" s="9">
        <v>857</v>
      </c>
      <c r="Q881" s="9">
        <v>856</v>
      </c>
    </row>
    <row r="882" spans="1:17" hidden="1" x14ac:dyDescent="0.35">
      <c r="A882" s="9" t="s">
        <v>150</v>
      </c>
      <c r="B882" s="13" t="s">
        <v>81</v>
      </c>
      <c r="C882" s="9" t="s">
        <v>159</v>
      </c>
      <c r="D882" s="10" t="s">
        <v>98</v>
      </c>
      <c r="E882" s="9" t="s">
        <v>73</v>
      </c>
      <c r="F882" s="9">
        <v>0</v>
      </c>
      <c r="G882" s="9">
        <v>760</v>
      </c>
      <c r="H882" s="9">
        <v>554</v>
      </c>
      <c r="I882" s="9">
        <v>716</v>
      </c>
      <c r="J882" s="9">
        <v>582</v>
      </c>
      <c r="K882" s="9">
        <v>712</v>
      </c>
      <c r="L882" s="9">
        <v>795</v>
      </c>
      <c r="M882" s="9">
        <v>699</v>
      </c>
      <c r="N882" s="9">
        <v>729</v>
      </c>
      <c r="O882" s="9">
        <v>731</v>
      </c>
      <c r="P882" s="9">
        <v>705</v>
      </c>
      <c r="Q882" s="9">
        <v>704</v>
      </c>
    </row>
    <row r="883" spans="1:17" hidden="1" x14ac:dyDescent="0.35">
      <c r="A883" s="9" t="s">
        <v>150</v>
      </c>
      <c r="B883" s="13" t="s">
        <v>81</v>
      </c>
      <c r="C883" s="9" t="s">
        <v>159</v>
      </c>
      <c r="D883" s="10" t="s">
        <v>98</v>
      </c>
      <c r="E883" s="9" t="s">
        <v>74</v>
      </c>
      <c r="F883" s="9">
        <v>0</v>
      </c>
      <c r="G883" s="9">
        <v>522</v>
      </c>
      <c r="H883" s="9">
        <v>380</v>
      </c>
      <c r="I883" s="9">
        <v>491</v>
      </c>
      <c r="J883" s="9">
        <v>399</v>
      </c>
      <c r="K883" s="9">
        <v>488</v>
      </c>
      <c r="L883" s="9">
        <v>546</v>
      </c>
      <c r="M883" s="9">
        <v>480</v>
      </c>
      <c r="N883" s="9">
        <v>500</v>
      </c>
      <c r="O883" s="9">
        <v>502</v>
      </c>
      <c r="P883" s="9">
        <v>483</v>
      </c>
      <c r="Q883" s="9">
        <v>482</v>
      </c>
    </row>
    <row r="884" spans="1:17" hidden="1" x14ac:dyDescent="0.35">
      <c r="A884" s="7" t="s">
        <v>150</v>
      </c>
      <c r="B884" s="7" t="s">
        <v>81</v>
      </c>
      <c r="C884" s="7" t="s">
        <v>160</v>
      </c>
      <c r="D884" s="81" t="s">
        <v>114</v>
      </c>
      <c r="E884" s="7" t="s">
        <v>69</v>
      </c>
      <c r="F884" s="8">
        <v>0</v>
      </c>
      <c r="G884" s="8">
        <v>0</v>
      </c>
      <c r="H884" s="8">
        <v>0</v>
      </c>
      <c r="I884" s="8">
        <v>0</v>
      </c>
      <c r="J884" s="8">
        <v>14</v>
      </c>
      <c r="K884" s="8">
        <v>14</v>
      </c>
      <c r="L884" s="8">
        <v>14</v>
      </c>
      <c r="M884" s="8">
        <v>14</v>
      </c>
      <c r="N884" s="8">
        <v>14</v>
      </c>
      <c r="O884" s="8">
        <v>13</v>
      </c>
      <c r="P884" s="8">
        <v>13</v>
      </c>
      <c r="Q884" s="8">
        <v>13</v>
      </c>
    </row>
    <row r="885" spans="1:17" hidden="1" x14ac:dyDescent="0.35">
      <c r="A885" s="9" t="s">
        <v>150</v>
      </c>
      <c r="B885" s="13" t="s">
        <v>81</v>
      </c>
      <c r="C885" s="9" t="s">
        <v>160</v>
      </c>
      <c r="D885" s="10" t="s">
        <v>114</v>
      </c>
      <c r="E885" s="9" t="s">
        <v>70</v>
      </c>
      <c r="F885" s="9">
        <v>0</v>
      </c>
      <c r="G885" s="9">
        <v>0</v>
      </c>
      <c r="H885" s="9">
        <v>0</v>
      </c>
      <c r="I885" s="9">
        <v>0</v>
      </c>
      <c r="J885" s="9">
        <v>1</v>
      </c>
      <c r="K885" s="9">
        <v>1</v>
      </c>
      <c r="L885" s="9">
        <v>1</v>
      </c>
      <c r="M885" s="9">
        <v>1</v>
      </c>
      <c r="N885" s="9">
        <v>1</v>
      </c>
      <c r="O885" s="9">
        <v>1</v>
      </c>
      <c r="P885" s="9">
        <v>1</v>
      </c>
      <c r="Q885" s="9">
        <v>1</v>
      </c>
    </row>
    <row r="886" spans="1:17" hidden="1" x14ac:dyDescent="0.35">
      <c r="A886" s="9" t="s">
        <v>150</v>
      </c>
      <c r="B886" s="13" t="s">
        <v>81</v>
      </c>
      <c r="C886" s="9" t="s">
        <v>160</v>
      </c>
      <c r="D886" s="10" t="s">
        <v>114</v>
      </c>
      <c r="E886" s="9" t="s">
        <v>71</v>
      </c>
      <c r="F886" s="9">
        <v>0</v>
      </c>
      <c r="G886" s="9">
        <v>0</v>
      </c>
      <c r="H886" s="9">
        <v>0</v>
      </c>
      <c r="I886" s="9">
        <v>0</v>
      </c>
      <c r="J886" s="9">
        <v>2</v>
      </c>
      <c r="K886" s="9">
        <v>2</v>
      </c>
      <c r="L886" s="9">
        <v>2</v>
      </c>
      <c r="M886" s="9">
        <v>2</v>
      </c>
      <c r="N886" s="9">
        <v>2</v>
      </c>
      <c r="O886" s="9">
        <v>2</v>
      </c>
      <c r="P886" s="9">
        <v>2</v>
      </c>
      <c r="Q886" s="9">
        <v>2</v>
      </c>
    </row>
    <row r="887" spans="1:17" hidden="1" x14ac:dyDescent="0.35">
      <c r="A887" s="9" t="s">
        <v>150</v>
      </c>
      <c r="B887" s="13" t="s">
        <v>81</v>
      </c>
      <c r="C887" s="9" t="s">
        <v>160</v>
      </c>
      <c r="D887" s="10" t="s">
        <v>114</v>
      </c>
      <c r="E887" s="9" t="s">
        <v>72</v>
      </c>
      <c r="F887" s="9">
        <v>0</v>
      </c>
      <c r="G887" s="9">
        <v>0</v>
      </c>
      <c r="H887" s="9">
        <v>0</v>
      </c>
      <c r="I887" s="9">
        <v>0</v>
      </c>
      <c r="J887" s="9">
        <v>5</v>
      </c>
      <c r="K887" s="9">
        <v>5</v>
      </c>
      <c r="L887" s="9">
        <v>5</v>
      </c>
      <c r="M887" s="9">
        <v>5</v>
      </c>
      <c r="N887" s="9">
        <v>5</v>
      </c>
      <c r="O887" s="9">
        <v>5</v>
      </c>
      <c r="P887" s="9">
        <v>5</v>
      </c>
      <c r="Q887" s="9">
        <v>5</v>
      </c>
    </row>
    <row r="888" spans="1:17" hidden="1" x14ac:dyDescent="0.35">
      <c r="A888" s="9" t="s">
        <v>150</v>
      </c>
      <c r="B888" s="13" t="s">
        <v>81</v>
      </c>
      <c r="C888" s="9" t="s">
        <v>160</v>
      </c>
      <c r="D888" s="10" t="s">
        <v>114</v>
      </c>
      <c r="E888" s="9" t="s">
        <v>73</v>
      </c>
      <c r="F888" s="14">
        <v>0</v>
      </c>
      <c r="G888" s="14">
        <v>0</v>
      </c>
      <c r="H888" s="14">
        <v>0</v>
      </c>
      <c r="I888" s="14">
        <v>0</v>
      </c>
      <c r="J888" s="14">
        <v>4</v>
      </c>
      <c r="K888" s="14">
        <v>4</v>
      </c>
      <c r="L888" s="14">
        <v>4</v>
      </c>
      <c r="M888" s="14">
        <v>4</v>
      </c>
      <c r="N888" s="14">
        <v>4</v>
      </c>
      <c r="O888" s="14">
        <v>3</v>
      </c>
      <c r="P888" s="14">
        <v>3</v>
      </c>
      <c r="Q888" s="14">
        <v>3</v>
      </c>
    </row>
    <row r="889" spans="1:17" hidden="1" x14ac:dyDescent="0.35">
      <c r="A889" s="9" t="s">
        <v>150</v>
      </c>
      <c r="B889" s="13" t="s">
        <v>81</v>
      </c>
      <c r="C889" s="9" t="s">
        <v>160</v>
      </c>
      <c r="D889" s="10" t="s">
        <v>114</v>
      </c>
      <c r="E889" s="9" t="s">
        <v>74</v>
      </c>
      <c r="F889" s="13">
        <v>0</v>
      </c>
      <c r="G889" s="9">
        <v>0</v>
      </c>
      <c r="H889" s="9">
        <v>0</v>
      </c>
      <c r="I889" s="9">
        <v>0</v>
      </c>
      <c r="J889" s="9">
        <v>2</v>
      </c>
      <c r="K889" s="9">
        <v>2</v>
      </c>
      <c r="L889" s="9">
        <v>2</v>
      </c>
      <c r="M889" s="9">
        <v>2</v>
      </c>
      <c r="N889" s="9">
        <v>2</v>
      </c>
      <c r="O889" s="9">
        <v>2</v>
      </c>
      <c r="P889" s="9">
        <v>2</v>
      </c>
      <c r="Q889" s="9">
        <v>2</v>
      </c>
    </row>
    <row r="890" spans="1:17" hidden="1" x14ac:dyDescent="0.35">
      <c r="A890" s="7" t="s">
        <v>150</v>
      </c>
      <c r="B890" s="7" t="s">
        <v>81</v>
      </c>
      <c r="C890" s="7" t="s">
        <v>161</v>
      </c>
      <c r="D890" s="81" t="s">
        <v>101</v>
      </c>
      <c r="E890" s="7" t="s">
        <v>69</v>
      </c>
      <c r="F890" s="8">
        <f>SUM(F891:F895)</f>
        <v>0</v>
      </c>
      <c r="G890" s="8">
        <f t="shared" ref="G890" si="356">SUM(G891:G895)</f>
        <v>0</v>
      </c>
      <c r="H890" s="8">
        <f t="shared" ref="H890" si="357">SUM(H891:H895)</f>
        <v>0</v>
      </c>
      <c r="I890" s="8">
        <f t="shared" ref="I890" si="358">SUM(I891:I895)</f>
        <v>0</v>
      </c>
      <c r="J890" s="8">
        <f t="shared" ref="J890" si="359">SUM(J891:J895)</f>
        <v>0</v>
      </c>
      <c r="K890" s="8">
        <f t="shared" ref="K890" si="360">SUM(K891:K895)</f>
        <v>0</v>
      </c>
      <c r="L890" s="8">
        <f t="shared" ref="L890" si="361">SUM(L891:L895)</f>
        <v>0</v>
      </c>
      <c r="M890" s="8">
        <f t="shared" ref="M890" si="362">SUM(M891:M895)</f>
        <v>0</v>
      </c>
      <c r="N890" s="8">
        <f t="shared" ref="N890" si="363">SUM(N891:N895)</f>
        <v>0</v>
      </c>
      <c r="O890" s="8">
        <f t="shared" ref="O890" si="364">SUM(O891:O895)</f>
        <v>0</v>
      </c>
      <c r="P890" s="8">
        <f t="shared" ref="P890" si="365">SUM(P891:P895)</f>
        <v>0</v>
      </c>
      <c r="Q890" s="8">
        <f t="shared" ref="Q890" si="366">SUM(Q891:Q895)</f>
        <v>0</v>
      </c>
    </row>
    <row r="891" spans="1:17" hidden="1" x14ac:dyDescent="0.35">
      <c r="A891" s="9" t="s">
        <v>150</v>
      </c>
      <c r="B891" s="13" t="s">
        <v>81</v>
      </c>
      <c r="C891" s="9" t="s">
        <v>161</v>
      </c>
      <c r="D891" s="10" t="s">
        <v>101</v>
      </c>
      <c r="E891" s="9" t="s">
        <v>70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  <c r="K891" s="9">
        <v>0</v>
      </c>
      <c r="L891" s="9">
        <v>0</v>
      </c>
      <c r="M891" s="9">
        <v>0</v>
      </c>
      <c r="N891" s="9">
        <v>0</v>
      </c>
      <c r="O891" s="9">
        <v>0</v>
      </c>
      <c r="P891" s="9">
        <v>0</v>
      </c>
      <c r="Q891" s="9">
        <v>0</v>
      </c>
    </row>
    <row r="892" spans="1:17" hidden="1" x14ac:dyDescent="0.35">
      <c r="A892" s="9" t="s">
        <v>150</v>
      </c>
      <c r="B892" s="13" t="s">
        <v>81</v>
      </c>
      <c r="C892" s="9" t="s">
        <v>161</v>
      </c>
      <c r="D892" s="10" t="s">
        <v>101</v>
      </c>
      <c r="E892" s="9" t="s">
        <v>71</v>
      </c>
      <c r="F892" s="9">
        <v>0</v>
      </c>
      <c r="G892" s="9">
        <v>0</v>
      </c>
      <c r="H892" s="9">
        <v>0</v>
      </c>
      <c r="I892" s="9">
        <v>0</v>
      </c>
      <c r="J892" s="9">
        <v>0</v>
      </c>
      <c r="K892" s="9">
        <v>0</v>
      </c>
      <c r="L892" s="9">
        <v>0</v>
      </c>
      <c r="M892" s="9">
        <v>0</v>
      </c>
      <c r="N892" s="9">
        <v>0</v>
      </c>
      <c r="O892" s="9">
        <v>0</v>
      </c>
      <c r="P892" s="9">
        <v>0</v>
      </c>
      <c r="Q892" s="9">
        <v>0</v>
      </c>
    </row>
    <row r="893" spans="1:17" hidden="1" x14ac:dyDescent="0.35">
      <c r="A893" s="9" t="s">
        <v>150</v>
      </c>
      <c r="B893" s="13" t="s">
        <v>81</v>
      </c>
      <c r="C893" s="9" t="s">
        <v>161</v>
      </c>
      <c r="D893" s="10" t="s">
        <v>101</v>
      </c>
      <c r="E893" s="9" t="s">
        <v>72</v>
      </c>
      <c r="F893" s="9">
        <v>0</v>
      </c>
      <c r="G893" s="9">
        <v>0</v>
      </c>
      <c r="H893" s="9">
        <v>0</v>
      </c>
      <c r="I893" s="9">
        <v>0</v>
      </c>
      <c r="J893" s="9">
        <v>0</v>
      </c>
      <c r="K893" s="9">
        <v>0</v>
      </c>
      <c r="L893" s="9">
        <v>0</v>
      </c>
      <c r="M893" s="9">
        <v>0</v>
      </c>
      <c r="N893" s="9">
        <v>0</v>
      </c>
      <c r="O893" s="9">
        <v>0</v>
      </c>
      <c r="P893" s="9">
        <v>0</v>
      </c>
      <c r="Q893" s="9">
        <v>0</v>
      </c>
    </row>
    <row r="894" spans="1:17" hidden="1" x14ac:dyDescent="0.35">
      <c r="A894" s="9" t="s">
        <v>150</v>
      </c>
      <c r="B894" s="13" t="s">
        <v>81</v>
      </c>
      <c r="C894" s="9" t="s">
        <v>161</v>
      </c>
      <c r="D894" s="10" t="s">
        <v>101</v>
      </c>
      <c r="E894" s="9" t="s">
        <v>73</v>
      </c>
      <c r="F894" s="9">
        <v>0</v>
      </c>
      <c r="G894" s="9">
        <v>0</v>
      </c>
      <c r="H894" s="9">
        <v>0</v>
      </c>
      <c r="I894" s="9">
        <v>0</v>
      </c>
      <c r="J894" s="9">
        <v>0</v>
      </c>
      <c r="K894" s="9">
        <v>0</v>
      </c>
      <c r="L894" s="9">
        <v>0</v>
      </c>
      <c r="M894" s="9">
        <v>0</v>
      </c>
      <c r="N894" s="9">
        <v>0</v>
      </c>
      <c r="O894" s="9">
        <v>0</v>
      </c>
      <c r="P894" s="9">
        <v>0</v>
      </c>
      <c r="Q894" s="9">
        <v>0</v>
      </c>
    </row>
    <row r="895" spans="1:17" hidden="1" x14ac:dyDescent="0.35">
      <c r="A895" s="9" t="s">
        <v>150</v>
      </c>
      <c r="B895" s="13" t="s">
        <v>81</v>
      </c>
      <c r="C895" s="9" t="s">
        <v>161</v>
      </c>
      <c r="D895" s="10" t="s">
        <v>101</v>
      </c>
      <c r="E895" s="9" t="s">
        <v>74</v>
      </c>
      <c r="F895" s="9">
        <v>0</v>
      </c>
      <c r="G895" s="9">
        <v>0</v>
      </c>
      <c r="H895" s="9">
        <v>0</v>
      </c>
      <c r="I895" s="9">
        <v>0</v>
      </c>
      <c r="J895" s="9">
        <v>0</v>
      </c>
      <c r="K895" s="9">
        <v>0</v>
      </c>
      <c r="L895" s="9">
        <v>0</v>
      </c>
      <c r="M895" s="9">
        <v>0</v>
      </c>
      <c r="N895" s="9">
        <v>0</v>
      </c>
      <c r="O895" s="9">
        <v>0</v>
      </c>
      <c r="P895" s="9">
        <v>0</v>
      </c>
      <c r="Q895" s="9">
        <v>0</v>
      </c>
    </row>
    <row r="896" spans="1:17" hidden="1" x14ac:dyDescent="0.35">
      <c r="A896" s="7" t="s">
        <v>150</v>
      </c>
      <c r="B896" s="7" t="s">
        <v>81</v>
      </c>
      <c r="C896" s="7" t="s">
        <v>162</v>
      </c>
      <c r="D896" s="81" t="s">
        <v>101</v>
      </c>
      <c r="E896" s="7" t="s">
        <v>69</v>
      </c>
      <c r="F896" s="8">
        <v>14074000</v>
      </c>
      <c r="G896" s="8">
        <v>14074000</v>
      </c>
      <c r="H896" s="8">
        <v>14074000</v>
      </c>
      <c r="I896" s="8">
        <v>165074000</v>
      </c>
      <c r="J896" s="8">
        <v>165074000</v>
      </c>
      <c r="K896" s="8">
        <v>165074000</v>
      </c>
      <c r="L896" s="8">
        <v>165074000</v>
      </c>
      <c r="M896" s="8">
        <v>165074000</v>
      </c>
      <c r="N896" s="8">
        <v>165074000</v>
      </c>
      <c r="O896" s="8">
        <v>165074000</v>
      </c>
      <c r="P896" s="8">
        <v>164574000</v>
      </c>
      <c r="Q896" s="8">
        <v>156574000</v>
      </c>
    </row>
    <row r="897" spans="1:18" hidden="1" x14ac:dyDescent="0.35">
      <c r="A897" s="9" t="s">
        <v>150</v>
      </c>
      <c r="B897" s="13" t="s">
        <v>81</v>
      </c>
      <c r="C897" s="9" t="s">
        <v>162</v>
      </c>
      <c r="D897" s="10" t="s">
        <v>101</v>
      </c>
      <c r="E897" s="9" t="s">
        <v>70</v>
      </c>
      <c r="F897" s="149">
        <v>1572457.0800639291</v>
      </c>
      <c r="G897" s="149">
        <v>1572457.0800639291</v>
      </c>
      <c r="H897" s="149">
        <v>1572457.0800639291</v>
      </c>
      <c r="I897" s="149">
        <v>18443355.125371113</v>
      </c>
      <c r="J897" s="149">
        <v>18443355.125371113</v>
      </c>
      <c r="K897" s="149">
        <v>18443355.125371113</v>
      </c>
      <c r="L897" s="149">
        <v>18443355.125371113</v>
      </c>
      <c r="M897" s="149">
        <v>18443355.125371113</v>
      </c>
      <c r="N897" s="149">
        <v>18443355.125371113</v>
      </c>
      <c r="O897" s="149">
        <v>18443355.125371113</v>
      </c>
      <c r="P897" s="149">
        <v>18387491.224558838</v>
      </c>
      <c r="Q897" s="149">
        <v>17493668.81156243</v>
      </c>
      <c r="R897" s="150">
        <v>0.10640743011861989</v>
      </c>
    </row>
    <row r="898" spans="1:18" hidden="1" x14ac:dyDescent="0.35">
      <c r="A898" s="9" t="s">
        <v>150</v>
      </c>
      <c r="B898" s="13" t="s">
        <v>81</v>
      </c>
      <c r="C898" s="9" t="s">
        <v>162</v>
      </c>
      <c r="D898" s="10" t="s">
        <v>101</v>
      </c>
      <c r="E898" s="9" t="s">
        <v>71</v>
      </c>
      <c r="F898" s="149">
        <v>2327973.8531718352</v>
      </c>
      <c r="G898" s="149">
        <v>2327973.8531718352</v>
      </c>
      <c r="H898" s="149">
        <v>2327973.8531718352</v>
      </c>
      <c r="I898" s="149">
        <v>27304814.255967565</v>
      </c>
      <c r="J898" s="149">
        <v>27304814.255967565</v>
      </c>
      <c r="K898" s="149">
        <v>27304814.255967565</v>
      </c>
      <c r="L898" s="149">
        <v>27304814.255967565</v>
      </c>
      <c r="M898" s="149">
        <v>27304814.255967565</v>
      </c>
      <c r="N898" s="149">
        <v>27304814.255967565</v>
      </c>
      <c r="O898" s="149">
        <v>27304814.255967565</v>
      </c>
      <c r="P898" s="149">
        <v>27222109.486421883</v>
      </c>
      <c r="Q898" s="149">
        <v>25898833.173690986</v>
      </c>
      <c r="R898" s="150">
        <v>0.15753289437272613</v>
      </c>
    </row>
    <row r="899" spans="1:18" hidden="1" x14ac:dyDescent="0.35">
      <c r="A899" s="9" t="s">
        <v>150</v>
      </c>
      <c r="B899" s="13" t="s">
        <v>81</v>
      </c>
      <c r="C899" s="9" t="s">
        <v>162</v>
      </c>
      <c r="D899" s="10" t="s">
        <v>101</v>
      </c>
      <c r="E899" s="9" t="s">
        <v>72</v>
      </c>
      <c r="F899" s="149">
        <v>4564792.0421917709</v>
      </c>
      <c r="G899" s="149">
        <v>4564792.0421917709</v>
      </c>
      <c r="H899" s="149">
        <v>4564792.0421917709</v>
      </c>
      <c r="I899" s="149">
        <v>53540463.377345771</v>
      </c>
      <c r="J899" s="149">
        <v>53540463.377345771</v>
      </c>
      <c r="K899" s="149">
        <v>53540463.377345771</v>
      </c>
      <c r="L899" s="149">
        <v>53540463.377345771</v>
      </c>
      <c r="M899" s="149">
        <v>53540463.377345771</v>
      </c>
      <c r="N899" s="149">
        <v>53540463.377345771</v>
      </c>
      <c r="O899" s="149">
        <v>53540463.377345771</v>
      </c>
      <c r="P899" s="149">
        <v>53378292.280209497</v>
      </c>
      <c r="Q899" s="149">
        <v>50783554.72602915</v>
      </c>
      <c r="R899" s="150">
        <v>0.3088973278786124</v>
      </c>
    </row>
    <row r="900" spans="1:18" hidden="1" x14ac:dyDescent="0.35">
      <c r="A900" s="9" t="s">
        <v>150</v>
      </c>
      <c r="B900" s="13" t="s">
        <v>81</v>
      </c>
      <c r="C900" s="9" t="s">
        <v>162</v>
      </c>
      <c r="D900" s="10" t="s">
        <v>101</v>
      </c>
      <c r="E900" s="9" t="s">
        <v>73</v>
      </c>
      <c r="F900" s="149">
        <v>3745475.9272313402</v>
      </c>
      <c r="G900" s="149">
        <v>3745475.9272313402</v>
      </c>
      <c r="H900" s="149">
        <v>3745475.9272313402</v>
      </c>
      <c r="I900" s="149">
        <v>43930701.521371767</v>
      </c>
      <c r="J900" s="149">
        <v>43930701.521371767</v>
      </c>
      <c r="K900" s="149">
        <v>43930701.521371767</v>
      </c>
      <c r="L900" s="149">
        <v>43930701.521371767</v>
      </c>
      <c r="M900" s="149">
        <v>43930701.521371767</v>
      </c>
      <c r="N900" s="149">
        <v>43930701.521371767</v>
      </c>
      <c r="O900" s="149">
        <v>43930701.521371767</v>
      </c>
      <c r="P900" s="149">
        <v>43797637.860464022</v>
      </c>
      <c r="Q900" s="149">
        <v>41668619.285940021</v>
      </c>
      <c r="R900" s="150">
        <v>0.25345459220523764</v>
      </c>
    </row>
    <row r="901" spans="1:18" hidden="1" x14ac:dyDescent="0.35">
      <c r="A901" s="9" t="s">
        <v>150</v>
      </c>
      <c r="B901" s="13" t="s">
        <v>81</v>
      </c>
      <c r="C901" s="9" t="s">
        <v>162</v>
      </c>
      <c r="D901" s="10" t="s">
        <v>101</v>
      </c>
      <c r="E901" s="9" t="s">
        <v>74</v>
      </c>
      <c r="F901" s="149">
        <v>2567001.0973411258</v>
      </c>
      <c r="G901" s="149">
        <v>2567001.0973411258</v>
      </c>
      <c r="H901" s="149">
        <v>2567001.0973411258</v>
      </c>
      <c r="I901" s="149">
        <v>30108365.719943795</v>
      </c>
      <c r="J901" s="149">
        <v>30108365.719943795</v>
      </c>
      <c r="K901" s="149">
        <v>30108365.719943795</v>
      </c>
      <c r="L901" s="149">
        <v>30108365.719943795</v>
      </c>
      <c r="M901" s="149">
        <v>30108365.719943795</v>
      </c>
      <c r="N901" s="149">
        <v>30108365.719943795</v>
      </c>
      <c r="O901" s="149">
        <v>30108365.719943795</v>
      </c>
      <c r="P901" s="149">
        <v>30017169.148345772</v>
      </c>
      <c r="Q901" s="149">
        <v>28558024.00277742</v>
      </c>
      <c r="R901" s="150">
        <v>0.17370775542480396</v>
      </c>
    </row>
    <row r="902" spans="1:18" hidden="1" x14ac:dyDescent="0.35">
      <c r="A902" s="7" t="s">
        <v>122</v>
      </c>
      <c r="B902" s="7" t="s">
        <v>81</v>
      </c>
      <c r="C902" s="7" t="s">
        <v>163</v>
      </c>
      <c r="D902" s="81" t="s">
        <v>97</v>
      </c>
      <c r="E902" s="7" t="s">
        <v>69</v>
      </c>
      <c r="F902" s="8">
        <f>SUM(F903:F907)</f>
        <v>29</v>
      </c>
      <c r="G902" s="8">
        <f t="shared" ref="G902" si="367">SUM(G903:G907)</f>
        <v>33</v>
      </c>
      <c r="H902" s="8">
        <f t="shared" ref="H902" si="368">SUM(H903:H907)</f>
        <v>47</v>
      </c>
      <c r="I902" s="8">
        <f t="shared" ref="I902" si="369">SUM(I903:I907)</f>
        <v>34</v>
      </c>
      <c r="J902" s="8">
        <f t="shared" ref="J902" si="370">SUM(J903:J907)</f>
        <v>35</v>
      </c>
      <c r="K902" s="8">
        <f t="shared" ref="K902" si="371">SUM(K903:K907)</f>
        <v>34</v>
      </c>
      <c r="L902" s="8">
        <f t="shared" ref="L902" si="372">SUM(L903:L907)</f>
        <v>53</v>
      </c>
      <c r="M902" s="8">
        <f t="shared" ref="M902" si="373">SUM(M903:M907)</f>
        <v>53</v>
      </c>
      <c r="N902" s="8">
        <f t="shared" ref="N902" si="374">SUM(N903:N907)</f>
        <v>49</v>
      </c>
      <c r="O902" s="8">
        <f t="shared" ref="O902" si="375">SUM(O903:O907)</f>
        <v>42</v>
      </c>
      <c r="P902" s="8">
        <f t="shared" ref="P902" si="376">SUM(P903:P907)</f>
        <v>42</v>
      </c>
      <c r="Q902" s="8">
        <f t="shared" ref="Q902" si="377">SUM(Q903:Q907)</f>
        <v>26</v>
      </c>
    </row>
    <row r="903" spans="1:18" hidden="1" x14ac:dyDescent="0.35">
      <c r="A903" s="9" t="s">
        <v>122</v>
      </c>
      <c r="B903" s="13" t="s">
        <v>81</v>
      </c>
      <c r="C903" s="9" t="s">
        <v>163</v>
      </c>
      <c r="D903" s="10" t="s">
        <v>97</v>
      </c>
      <c r="E903" s="9" t="s">
        <v>70</v>
      </c>
      <c r="F903" s="9">
        <v>3</v>
      </c>
      <c r="G903" s="9">
        <v>4</v>
      </c>
      <c r="H903" s="9">
        <v>5</v>
      </c>
      <c r="I903" s="9">
        <v>4</v>
      </c>
      <c r="J903" s="9">
        <v>4</v>
      </c>
      <c r="K903" s="9">
        <v>4</v>
      </c>
      <c r="L903" s="9">
        <v>6</v>
      </c>
      <c r="M903" s="9">
        <v>6</v>
      </c>
      <c r="N903" s="9">
        <v>5</v>
      </c>
      <c r="O903" s="9">
        <v>4</v>
      </c>
      <c r="P903" s="9">
        <v>4</v>
      </c>
      <c r="Q903" s="9">
        <v>3</v>
      </c>
    </row>
    <row r="904" spans="1:18" hidden="1" x14ac:dyDescent="0.35">
      <c r="A904" s="9" t="s">
        <v>122</v>
      </c>
      <c r="B904" s="13" t="s">
        <v>81</v>
      </c>
      <c r="C904" s="9" t="s">
        <v>163</v>
      </c>
      <c r="D904" s="10" t="s">
        <v>97</v>
      </c>
      <c r="E904" s="9" t="s">
        <v>71</v>
      </c>
      <c r="F904" s="9">
        <v>4</v>
      </c>
      <c r="G904" s="9">
        <v>4</v>
      </c>
      <c r="H904" s="9">
        <v>6</v>
      </c>
      <c r="I904" s="9">
        <v>4</v>
      </c>
      <c r="J904" s="9">
        <v>4</v>
      </c>
      <c r="K904" s="9">
        <v>4</v>
      </c>
      <c r="L904" s="9">
        <v>7</v>
      </c>
      <c r="M904" s="9">
        <v>7</v>
      </c>
      <c r="N904" s="9">
        <v>6</v>
      </c>
      <c r="O904" s="9">
        <v>5</v>
      </c>
      <c r="P904" s="9">
        <v>5</v>
      </c>
      <c r="Q904" s="9">
        <v>3</v>
      </c>
    </row>
    <row r="905" spans="1:18" hidden="1" x14ac:dyDescent="0.35">
      <c r="A905" s="9" t="s">
        <v>122</v>
      </c>
      <c r="B905" s="13" t="s">
        <v>81</v>
      </c>
      <c r="C905" s="9" t="s">
        <v>163</v>
      </c>
      <c r="D905" s="10" t="s">
        <v>97</v>
      </c>
      <c r="E905" s="9" t="s">
        <v>72</v>
      </c>
      <c r="F905" s="9">
        <v>11</v>
      </c>
      <c r="G905" s="9">
        <v>12</v>
      </c>
      <c r="H905" s="9">
        <v>17</v>
      </c>
      <c r="I905" s="9">
        <v>13</v>
      </c>
      <c r="J905" s="9">
        <v>13</v>
      </c>
      <c r="K905" s="9">
        <v>13</v>
      </c>
      <c r="L905" s="9">
        <v>20</v>
      </c>
      <c r="M905" s="9">
        <v>20</v>
      </c>
      <c r="N905" s="9">
        <v>19</v>
      </c>
      <c r="O905" s="9">
        <v>16</v>
      </c>
      <c r="P905" s="9">
        <v>16</v>
      </c>
      <c r="Q905" s="9">
        <v>10</v>
      </c>
    </row>
    <row r="906" spans="1:18" hidden="1" x14ac:dyDescent="0.35">
      <c r="A906" s="9" t="s">
        <v>122</v>
      </c>
      <c r="B906" s="13" t="s">
        <v>81</v>
      </c>
      <c r="C906" s="9" t="s">
        <v>163</v>
      </c>
      <c r="D906" s="10" t="s">
        <v>97</v>
      </c>
      <c r="E906" s="9" t="s">
        <v>73</v>
      </c>
      <c r="F906" s="9">
        <v>4</v>
      </c>
      <c r="G906" s="9">
        <v>5</v>
      </c>
      <c r="H906" s="9">
        <v>8</v>
      </c>
      <c r="I906" s="9">
        <v>5</v>
      </c>
      <c r="J906" s="9">
        <v>6</v>
      </c>
      <c r="K906" s="9">
        <v>5</v>
      </c>
      <c r="L906" s="9">
        <v>8</v>
      </c>
      <c r="M906" s="9">
        <v>8</v>
      </c>
      <c r="N906" s="9">
        <v>8</v>
      </c>
      <c r="O906" s="9">
        <v>7</v>
      </c>
      <c r="P906" s="9">
        <v>7</v>
      </c>
      <c r="Q906" s="9">
        <v>4</v>
      </c>
    </row>
    <row r="907" spans="1:18" hidden="1" x14ac:dyDescent="0.35">
      <c r="A907" s="9" t="s">
        <v>122</v>
      </c>
      <c r="B907" s="13" t="s">
        <v>81</v>
      </c>
      <c r="C907" s="9" t="s">
        <v>163</v>
      </c>
      <c r="D907" s="10" t="s">
        <v>97</v>
      </c>
      <c r="E907" s="9" t="s">
        <v>74</v>
      </c>
      <c r="F907" s="9">
        <v>7</v>
      </c>
      <c r="G907" s="9">
        <v>8</v>
      </c>
      <c r="H907" s="9">
        <v>11</v>
      </c>
      <c r="I907" s="9">
        <v>8</v>
      </c>
      <c r="J907" s="9">
        <v>8</v>
      </c>
      <c r="K907" s="9">
        <v>8</v>
      </c>
      <c r="L907" s="9">
        <v>12</v>
      </c>
      <c r="M907" s="9">
        <v>12</v>
      </c>
      <c r="N907" s="9">
        <v>11</v>
      </c>
      <c r="O907" s="9">
        <v>10</v>
      </c>
      <c r="P907" s="9">
        <v>10</v>
      </c>
      <c r="Q907" s="9">
        <v>6</v>
      </c>
    </row>
    <row r="908" spans="1:18" hidden="1" x14ac:dyDescent="0.35">
      <c r="A908" s="7" t="s">
        <v>122</v>
      </c>
      <c r="B908" s="7" t="s">
        <v>81</v>
      </c>
      <c r="C908" s="7" t="s">
        <v>164</v>
      </c>
      <c r="D908" s="81" t="s">
        <v>99</v>
      </c>
      <c r="E908" s="7" t="s">
        <v>69</v>
      </c>
      <c r="F908" s="8">
        <f>SUM(F909:F913)</f>
        <v>0</v>
      </c>
      <c r="G908" s="8">
        <f t="shared" ref="G908" si="378">SUM(G909:G913)</f>
        <v>2</v>
      </c>
      <c r="H908" s="8">
        <f t="shared" ref="H908" si="379">SUM(H909:H913)</f>
        <v>4</v>
      </c>
      <c r="I908" s="8">
        <f t="shared" ref="I908" si="380">SUM(I909:I913)</f>
        <v>7</v>
      </c>
      <c r="J908" s="8">
        <f t="shared" ref="J908" si="381">SUM(J909:J913)</f>
        <v>7</v>
      </c>
      <c r="K908" s="8">
        <f t="shared" ref="K908" si="382">SUM(K909:K913)</f>
        <v>9</v>
      </c>
      <c r="L908" s="8">
        <f t="shared" ref="L908" si="383">SUM(L909:L913)</f>
        <v>11</v>
      </c>
      <c r="M908" s="8">
        <f t="shared" ref="M908" si="384">SUM(M909:M913)</f>
        <v>11</v>
      </c>
      <c r="N908" s="8">
        <f t="shared" ref="N908" si="385">SUM(N909:N913)</f>
        <v>12</v>
      </c>
      <c r="O908" s="8">
        <f t="shared" ref="O908" si="386">SUM(O909:O913)</f>
        <v>12</v>
      </c>
      <c r="P908" s="8">
        <f t="shared" ref="P908" si="387">SUM(P909:P913)</f>
        <v>5</v>
      </c>
      <c r="Q908" s="8">
        <f t="shared" ref="Q908" si="388">SUM(Q909:Q913)</f>
        <v>5</v>
      </c>
    </row>
    <row r="909" spans="1:18" hidden="1" x14ac:dyDescent="0.35">
      <c r="A909" s="9" t="s">
        <v>122</v>
      </c>
      <c r="B909" s="13" t="s">
        <v>81</v>
      </c>
      <c r="C909" s="9" t="s">
        <v>164</v>
      </c>
      <c r="D909" s="10" t="s">
        <v>99</v>
      </c>
      <c r="E909" s="9" t="s">
        <v>70</v>
      </c>
      <c r="F909" s="9">
        <v>0</v>
      </c>
      <c r="G909" s="9">
        <v>0</v>
      </c>
      <c r="H909" s="9">
        <v>0</v>
      </c>
      <c r="I909" s="9">
        <v>0</v>
      </c>
      <c r="J909" s="9">
        <v>0</v>
      </c>
      <c r="K909" s="9">
        <v>1</v>
      </c>
      <c r="L909" s="9">
        <v>1</v>
      </c>
      <c r="M909" s="9">
        <v>1</v>
      </c>
      <c r="N909" s="9">
        <v>1</v>
      </c>
      <c r="O909" s="9">
        <v>1</v>
      </c>
      <c r="P909" s="9">
        <v>0</v>
      </c>
      <c r="Q909" s="9">
        <v>0</v>
      </c>
    </row>
    <row r="910" spans="1:18" hidden="1" x14ac:dyDescent="0.35">
      <c r="A910" s="9" t="s">
        <v>122</v>
      </c>
      <c r="B910" s="13" t="s">
        <v>81</v>
      </c>
      <c r="C910" s="9" t="s">
        <v>164</v>
      </c>
      <c r="D910" s="10" t="s">
        <v>99</v>
      </c>
      <c r="E910" s="9" t="s">
        <v>71</v>
      </c>
      <c r="F910" s="9">
        <v>0</v>
      </c>
      <c r="G910" s="9">
        <v>0</v>
      </c>
      <c r="H910" s="9">
        <v>0</v>
      </c>
      <c r="I910" s="9">
        <v>1</v>
      </c>
      <c r="J910" s="9">
        <v>1</v>
      </c>
      <c r="K910" s="9">
        <v>1</v>
      </c>
      <c r="L910" s="9">
        <v>1</v>
      </c>
      <c r="M910" s="9">
        <v>1</v>
      </c>
      <c r="N910" s="9">
        <v>1</v>
      </c>
      <c r="O910" s="9">
        <v>1</v>
      </c>
      <c r="P910" s="9">
        <v>0</v>
      </c>
      <c r="Q910" s="9">
        <v>0</v>
      </c>
    </row>
    <row r="911" spans="1:18" hidden="1" x14ac:dyDescent="0.35">
      <c r="A911" s="9" t="s">
        <v>122</v>
      </c>
      <c r="B911" s="13" t="s">
        <v>81</v>
      </c>
      <c r="C911" s="9" t="s">
        <v>164</v>
      </c>
      <c r="D911" s="10" t="s">
        <v>99</v>
      </c>
      <c r="E911" s="9" t="s">
        <v>72</v>
      </c>
      <c r="F911" s="9">
        <v>0</v>
      </c>
      <c r="G911" s="9">
        <v>1</v>
      </c>
      <c r="H911" s="9">
        <v>2</v>
      </c>
      <c r="I911" s="9">
        <v>3</v>
      </c>
      <c r="J911" s="9">
        <v>3</v>
      </c>
      <c r="K911" s="9">
        <v>4</v>
      </c>
      <c r="L911" s="9">
        <v>4</v>
      </c>
      <c r="M911" s="9">
        <v>4</v>
      </c>
      <c r="N911" s="9">
        <v>5</v>
      </c>
      <c r="O911" s="9">
        <v>5</v>
      </c>
      <c r="P911" s="9">
        <v>3</v>
      </c>
      <c r="Q911" s="9">
        <v>3</v>
      </c>
    </row>
    <row r="912" spans="1:18" hidden="1" x14ac:dyDescent="0.35">
      <c r="A912" s="9" t="s">
        <v>122</v>
      </c>
      <c r="B912" s="13" t="s">
        <v>81</v>
      </c>
      <c r="C912" s="9" t="s">
        <v>164</v>
      </c>
      <c r="D912" s="10" t="s">
        <v>99</v>
      </c>
      <c r="E912" s="9" t="s">
        <v>73</v>
      </c>
      <c r="F912" s="9">
        <v>0</v>
      </c>
      <c r="G912" s="9">
        <v>0</v>
      </c>
      <c r="H912" s="9">
        <v>1</v>
      </c>
      <c r="I912" s="9">
        <v>1</v>
      </c>
      <c r="J912" s="9">
        <v>1</v>
      </c>
      <c r="K912" s="9">
        <v>1</v>
      </c>
      <c r="L912" s="9">
        <v>2</v>
      </c>
      <c r="M912" s="9">
        <v>2</v>
      </c>
      <c r="N912" s="9">
        <v>2</v>
      </c>
      <c r="O912" s="9">
        <v>2</v>
      </c>
      <c r="P912" s="9">
        <v>1</v>
      </c>
      <c r="Q912" s="9">
        <v>1</v>
      </c>
    </row>
    <row r="913" spans="1:17" hidden="1" x14ac:dyDescent="0.35">
      <c r="A913" s="9" t="s">
        <v>122</v>
      </c>
      <c r="B913" s="13" t="s">
        <v>81</v>
      </c>
      <c r="C913" s="9" t="s">
        <v>164</v>
      </c>
      <c r="D913" s="10" t="s">
        <v>99</v>
      </c>
      <c r="E913" s="9" t="s">
        <v>74</v>
      </c>
      <c r="F913" s="9">
        <v>0</v>
      </c>
      <c r="G913" s="9">
        <v>1</v>
      </c>
      <c r="H913" s="9">
        <v>1</v>
      </c>
      <c r="I913" s="9">
        <v>2</v>
      </c>
      <c r="J913" s="9">
        <v>2</v>
      </c>
      <c r="K913" s="9">
        <v>2</v>
      </c>
      <c r="L913" s="9">
        <v>3</v>
      </c>
      <c r="M913" s="9">
        <v>3</v>
      </c>
      <c r="N913" s="9">
        <v>3</v>
      </c>
      <c r="O913" s="9">
        <v>3</v>
      </c>
      <c r="P913" s="9">
        <v>1</v>
      </c>
      <c r="Q913" s="9">
        <v>1</v>
      </c>
    </row>
    <row r="914" spans="1:17" hidden="1" x14ac:dyDescent="0.35">
      <c r="A914" s="7" t="s">
        <v>122</v>
      </c>
      <c r="B914" s="7" t="s">
        <v>81</v>
      </c>
      <c r="C914" s="7" t="s">
        <v>165</v>
      </c>
      <c r="D914" s="81" t="s">
        <v>97</v>
      </c>
      <c r="E914" s="7" t="s">
        <v>69</v>
      </c>
      <c r="F914" s="8">
        <f>SUM(F915:F919)</f>
        <v>15</v>
      </c>
      <c r="G914" s="8">
        <f t="shared" ref="G914:Q914" si="389">SUM(G915:G919)</f>
        <v>18</v>
      </c>
      <c r="H914" s="8">
        <f t="shared" si="389"/>
        <v>25</v>
      </c>
      <c r="I914" s="8">
        <f t="shared" si="389"/>
        <v>18</v>
      </c>
      <c r="J914" s="8">
        <f t="shared" si="389"/>
        <v>18</v>
      </c>
      <c r="K914" s="8">
        <f t="shared" si="389"/>
        <v>18</v>
      </c>
      <c r="L914" s="8">
        <f t="shared" si="389"/>
        <v>30</v>
      </c>
      <c r="M914" s="8">
        <f t="shared" si="389"/>
        <v>29</v>
      </c>
      <c r="N914" s="8">
        <f t="shared" si="389"/>
        <v>26</v>
      </c>
      <c r="O914" s="8">
        <f t="shared" si="389"/>
        <v>22</v>
      </c>
      <c r="P914" s="8">
        <f t="shared" si="389"/>
        <v>22</v>
      </c>
      <c r="Q914" s="8">
        <f t="shared" si="389"/>
        <v>12</v>
      </c>
    </row>
    <row r="915" spans="1:17" hidden="1" x14ac:dyDescent="0.35">
      <c r="A915" s="9" t="s">
        <v>122</v>
      </c>
      <c r="B915" s="13" t="s">
        <v>81</v>
      </c>
      <c r="C915" s="9" t="s">
        <v>165</v>
      </c>
      <c r="D915" s="10" t="s">
        <v>97</v>
      </c>
      <c r="E915" s="9" t="s">
        <v>70</v>
      </c>
      <c r="F915" s="9">
        <v>1</v>
      </c>
      <c r="G915" s="9">
        <v>2</v>
      </c>
      <c r="H915" s="9">
        <v>3</v>
      </c>
      <c r="I915" s="9">
        <v>2</v>
      </c>
      <c r="J915" s="9">
        <v>2</v>
      </c>
      <c r="K915" s="9">
        <v>2</v>
      </c>
      <c r="L915" s="9">
        <v>3</v>
      </c>
      <c r="M915" s="9">
        <v>3</v>
      </c>
      <c r="N915" s="9">
        <v>3</v>
      </c>
      <c r="O915" s="9">
        <v>2</v>
      </c>
      <c r="P915" s="9">
        <v>2</v>
      </c>
      <c r="Q915" s="9">
        <v>1</v>
      </c>
    </row>
    <row r="916" spans="1:17" hidden="1" x14ac:dyDescent="0.35">
      <c r="A916" s="9" t="s">
        <v>122</v>
      </c>
      <c r="B916" s="13" t="s">
        <v>81</v>
      </c>
      <c r="C916" s="9" t="s">
        <v>165</v>
      </c>
      <c r="D916" s="10" t="s">
        <v>97</v>
      </c>
      <c r="E916" s="9" t="s">
        <v>71</v>
      </c>
      <c r="F916" s="9">
        <v>2</v>
      </c>
      <c r="G916" s="9">
        <v>2</v>
      </c>
      <c r="H916" s="9">
        <v>3</v>
      </c>
      <c r="I916" s="9">
        <v>2</v>
      </c>
      <c r="J916" s="9">
        <v>2</v>
      </c>
      <c r="K916" s="9">
        <v>2</v>
      </c>
      <c r="L916" s="9">
        <v>4</v>
      </c>
      <c r="M916" s="9">
        <v>4</v>
      </c>
      <c r="N916" s="9">
        <v>3</v>
      </c>
      <c r="O916" s="9">
        <v>3</v>
      </c>
      <c r="P916" s="9">
        <v>3</v>
      </c>
      <c r="Q916" s="9">
        <v>1</v>
      </c>
    </row>
    <row r="917" spans="1:17" hidden="1" x14ac:dyDescent="0.35">
      <c r="A917" s="9" t="s">
        <v>122</v>
      </c>
      <c r="B917" s="13" t="s">
        <v>81</v>
      </c>
      <c r="C917" s="9" t="s">
        <v>165</v>
      </c>
      <c r="D917" s="10" t="s">
        <v>97</v>
      </c>
      <c r="E917" s="9" t="s">
        <v>72</v>
      </c>
      <c r="F917" s="9">
        <v>6</v>
      </c>
      <c r="G917" s="9">
        <v>7</v>
      </c>
      <c r="H917" s="9">
        <v>9</v>
      </c>
      <c r="I917" s="9">
        <v>7</v>
      </c>
      <c r="J917" s="9">
        <v>7</v>
      </c>
      <c r="K917" s="9">
        <v>7</v>
      </c>
      <c r="L917" s="9">
        <v>12</v>
      </c>
      <c r="M917" s="9">
        <v>11</v>
      </c>
      <c r="N917" s="9">
        <v>10</v>
      </c>
      <c r="O917" s="9">
        <v>8</v>
      </c>
      <c r="P917" s="9">
        <v>8</v>
      </c>
      <c r="Q917" s="9">
        <v>5</v>
      </c>
    </row>
    <row r="918" spans="1:17" hidden="1" x14ac:dyDescent="0.35">
      <c r="A918" s="9" t="s">
        <v>122</v>
      </c>
      <c r="B918" s="13" t="s">
        <v>81</v>
      </c>
      <c r="C918" s="9" t="s">
        <v>165</v>
      </c>
      <c r="D918" s="10" t="s">
        <v>97</v>
      </c>
      <c r="E918" s="9" t="s">
        <v>73</v>
      </c>
      <c r="F918" s="9">
        <v>2</v>
      </c>
      <c r="G918" s="9">
        <v>3</v>
      </c>
      <c r="H918" s="9">
        <v>4</v>
      </c>
      <c r="I918" s="9">
        <v>3</v>
      </c>
      <c r="J918" s="9">
        <v>3</v>
      </c>
      <c r="K918" s="9">
        <v>3</v>
      </c>
      <c r="L918" s="9">
        <v>4</v>
      </c>
      <c r="M918" s="9">
        <v>4</v>
      </c>
      <c r="N918" s="9">
        <v>4</v>
      </c>
      <c r="O918" s="9">
        <v>4</v>
      </c>
      <c r="P918" s="9">
        <v>4</v>
      </c>
      <c r="Q918" s="9">
        <v>2</v>
      </c>
    </row>
    <row r="919" spans="1:17" hidden="1" x14ac:dyDescent="0.35">
      <c r="A919" s="9" t="s">
        <v>122</v>
      </c>
      <c r="B919" s="13" t="s">
        <v>81</v>
      </c>
      <c r="C919" s="9" t="s">
        <v>165</v>
      </c>
      <c r="D919" s="10" t="s">
        <v>97</v>
      </c>
      <c r="E919" s="9" t="s">
        <v>74</v>
      </c>
      <c r="F919" s="9">
        <v>4</v>
      </c>
      <c r="G919" s="9">
        <v>4</v>
      </c>
      <c r="H919" s="9">
        <v>6</v>
      </c>
      <c r="I919" s="9">
        <v>4</v>
      </c>
      <c r="J919" s="9">
        <v>4</v>
      </c>
      <c r="K919" s="9">
        <v>4</v>
      </c>
      <c r="L919" s="9">
        <v>7</v>
      </c>
      <c r="M919" s="9">
        <v>7</v>
      </c>
      <c r="N919" s="9">
        <v>6</v>
      </c>
      <c r="O919" s="9">
        <v>5</v>
      </c>
      <c r="P919" s="9">
        <v>5</v>
      </c>
      <c r="Q919" s="9">
        <v>3</v>
      </c>
    </row>
    <row r="920" spans="1:17" hidden="1" x14ac:dyDescent="0.35">
      <c r="A920" s="7" t="s">
        <v>122</v>
      </c>
      <c r="B920" s="7" t="s">
        <v>81</v>
      </c>
      <c r="C920" s="7" t="s">
        <v>166</v>
      </c>
      <c r="D920" s="81" t="s">
        <v>97</v>
      </c>
      <c r="E920" s="7" t="s">
        <v>69</v>
      </c>
      <c r="F920" s="8">
        <f>SUM(F921:F925)</f>
        <v>15</v>
      </c>
      <c r="G920" s="8">
        <f t="shared" ref="G920" si="390">SUM(G921:G925)</f>
        <v>18</v>
      </c>
      <c r="H920" s="8">
        <f t="shared" ref="H920" si="391">SUM(H921:H925)</f>
        <v>25</v>
      </c>
      <c r="I920" s="8">
        <f t="shared" ref="I920" si="392">SUM(I921:I925)</f>
        <v>18</v>
      </c>
      <c r="J920" s="8">
        <f t="shared" ref="J920" si="393">SUM(J921:J925)</f>
        <v>18</v>
      </c>
      <c r="K920" s="8">
        <f t="shared" ref="K920" si="394">SUM(K921:K925)</f>
        <v>18</v>
      </c>
      <c r="L920" s="8">
        <f t="shared" ref="L920" si="395">SUM(L921:L925)</f>
        <v>30</v>
      </c>
      <c r="M920" s="8">
        <f t="shared" ref="M920" si="396">SUM(M921:M925)</f>
        <v>29</v>
      </c>
      <c r="N920" s="8">
        <f t="shared" ref="N920" si="397">SUM(N921:N925)</f>
        <v>26</v>
      </c>
      <c r="O920" s="8">
        <f t="shared" ref="O920" si="398">SUM(O921:O925)</f>
        <v>22</v>
      </c>
      <c r="P920" s="8">
        <f t="shared" ref="P920" si="399">SUM(P921:P925)</f>
        <v>22</v>
      </c>
      <c r="Q920" s="8">
        <f t="shared" ref="Q920" si="400">SUM(Q921:Q925)</f>
        <v>12</v>
      </c>
    </row>
    <row r="921" spans="1:17" hidden="1" x14ac:dyDescent="0.35">
      <c r="A921" s="9" t="s">
        <v>122</v>
      </c>
      <c r="B921" s="13" t="s">
        <v>81</v>
      </c>
      <c r="C921" s="9" t="s">
        <v>166</v>
      </c>
      <c r="D921" s="10" t="s">
        <v>97</v>
      </c>
      <c r="E921" s="9" t="s">
        <v>70</v>
      </c>
      <c r="F921" s="9">
        <v>1</v>
      </c>
      <c r="G921" s="9">
        <v>2</v>
      </c>
      <c r="H921" s="9">
        <v>3</v>
      </c>
      <c r="I921" s="9">
        <v>2</v>
      </c>
      <c r="J921" s="9">
        <v>2</v>
      </c>
      <c r="K921" s="9">
        <v>2</v>
      </c>
      <c r="L921" s="9">
        <v>3</v>
      </c>
      <c r="M921" s="9">
        <v>3</v>
      </c>
      <c r="N921" s="9">
        <v>3</v>
      </c>
      <c r="O921" s="9">
        <v>2</v>
      </c>
      <c r="P921" s="9">
        <v>2</v>
      </c>
      <c r="Q921" s="9">
        <v>1</v>
      </c>
    </row>
    <row r="922" spans="1:17" hidden="1" x14ac:dyDescent="0.35">
      <c r="A922" s="9" t="s">
        <v>122</v>
      </c>
      <c r="B922" s="13" t="s">
        <v>81</v>
      </c>
      <c r="C922" s="9" t="s">
        <v>166</v>
      </c>
      <c r="D922" s="10" t="s">
        <v>97</v>
      </c>
      <c r="E922" s="9" t="s">
        <v>71</v>
      </c>
      <c r="F922" s="9">
        <v>2</v>
      </c>
      <c r="G922" s="9">
        <v>2</v>
      </c>
      <c r="H922" s="9">
        <v>3</v>
      </c>
      <c r="I922" s="9">
        <v>2</v>
      </c>
      <c r="J922" s="9">
        <v>2</v>
      </c>
      <c r="K922" s="9">
        <v>2</v>
      </c>
      <c r="L922" s="9">
        <v>4</v>
      </c>
      <c r="M922" s="9">
        <v>4</v>
      </c>
      <c r="N922" s="9">
        <v>3</v>
      </c>
      <c r="O922" s="9">
        <v>3</v>
      </c>
      <c r="P922" s="9">
        <v>3</v>
      </c>
      <c r="Q922" s="9">
        <v>1</v>
      </c>
    </row>
    <row r="923" spans="1:17" hidden="1" x14ac:dyDescent="0.35">
      <c r="A923" s="9" t="s">
        <v>122</v>
      </c>
      <c r="B923" s="13" t="s">
        <v>81</v>
      </c>
      <c r="C923" s="9" t="s">
        <v>166</v>
      </c>
      <c r="D923" s="10" t="s">
        <v>97</v>
      </c>
      <c r="E923" s="9" t="s">
        <v>72</v>
      </c>
      <c r="F923" s="9">
        <v>6</v>
      </c>
      <c r="G923" s="9">
        <v>7</v>
      </c>
      <c r="H923" s="9">
        <v>9</v>
      </c>
      <c r="I923" s="9">
        <v>7</v>
      </c>
      <c r="J923" s="9">
        <v>7</v>
      </c>
      <c r="K923" s="9">
        <v>7</v>
      </c>
      <c r="L923" s="9">
        <v>12</v>
      </c>
      <c r="M923" s="9">
        <v>11</v>
      </c>
      <c r="N923" s="9">
        <v>10</v>
      </c>
      <c r="O923" s="9">
        <v>8</v>
      </c>
      <c r="P923" s="9">
        <v>8</v>
      </c>
      <c r="Q923" s="9">
        <v>5</v>
      </c>
    </row>
    <row r="924" spans="1:17" hidden="1" x14ac:dyDescent="0.35">
      <c r="A924" s="9" t="s">
        <v>122</v>
      </c>
      <c r="B924" s="13" t="s">
        <v>81</v>
      </c>
      <c r="C924" s="9" t="s">
        <v>166</v>
      </c>
      <c r="D924" s="10" t="s">
        <v>97</v>
      </c>
      <c r="E924" s="9" t="s">
        <v>73</v>
      </c>
      <c r="F924" s="9">
        <v>2</v>
      </c>
      <c r="G924" s="9">
        <v>3</v>
      </c>
      <c r="H924" s="9">
        <v>4</v>
      </c>
      <c r="I924" s="9">
        <v>3</v>
      </c>
      <c r="J924" s="9">
        <v>3</v>
      </c>
      <c r="K924" s="9">
        <v>3</v>
      </c>
      <c r="L924" s="9">
        <v>4</v>
      </c>
      <c r="M924" s="9">
        <v>4</v>
      </c>
      <c r="N924" s="9">
        <v>4</v>
      </c>
      <c r="O924" s="9">
        <v>4</v>
      </c>
      <c r="P924" s="9">
        <v>4</v>
      </c>
      <c r="Q924" s="9">
        <v>2</v>
      </c>
    </row>
    <row r="925" spans="1:17" hidden="1" x14ac:dyDescent="0.35">
      <c r="A925" s="9" t="s">
        <v>122</v>
      </c>
      <c r="B925" s="13" t="s">
        <v>81</v>
      </c>
      <c r="C925" s="9" t="s">
        <v>166</v>
      </c>
      <c r="D925" s="10" t="s">
        <v>97</v>
      </c>
      <c r="E925" s="9" t="s">
        <v>74</v>
      </c>
      <c r="F925" s="9">
        <v>4</v>
      </c>
      <c r="G925" s="9">
        <v>4</v>
      </c>
      <c r="H925" s="9">
        <v>6</v>
      </c>
      <c r="I925" s="9">
        <v>4</v>
      </c>
      <c r="J925" s="9">
        <v>4</v>
      </c>
      <c r="K925" s="9">
        <v>4</v>
      </c>
      <c r="L925" s="9">
        <v>7</v>
      </c>
      <c r="M925" s="9">
        <v>7</v>
      </c>
      <c r="N925" s="9">
        <v>6</v>
      </c>
      <c r="O925" s="9">
        <v>5</v>
      </c>
      <c r="P925" s="9">
        <v>5</v>
      </c>
      <c r="Q925" s="9">
        <v>3</v>
      </c>
    </row>
    <row r="926" spans="1:17" hidden="1" x14ac:dyDescent="0.35">
      <c r="A926" s="7" t="s">
        <v>122</v>
      </c>
      <c r="B926" s="7" t="s">
        <v>81</v>
      </c>
      <c r="C926" s="7" t="s">
        <v>167</v>
      </c>
      <c r="D926" s="81" t="s">
        <v>99</v>
      </c>
      <c r="E926" s="7" t="s">
        <v>69</v>
      </c>
      <c r="F926" s="8">
        <f>SUM(F927:F931)</f>
        <v>2</v>
      </c>
      <c r="G926" s="8">
        <f t="shared" ref="G926" si="401">SUM(G927:G931)</f>
        <v>4</v>
      </c>
      <c r="H926" s="8">
        <f t="shared" ref="H926" si="402">SUM(H927:H931)</f>
        <v>9</v>
      </c>
      <c r="I926" s="8">
        <f t="shared" ref="I926" si="403">SUM(I927:I931)</f>
        <v>10</v>
      </c>
      <c r="J926" s="8">
        <f t="shared" ref="J926" si="404">SUM(J927:J931)</f>
        <v>12</v>
      </c>
      <c r="K926" s="8">
        <f t="shared" ref="K926" si="405">SUM(K927:K931)</f>
        <v>14</v>
      </c>
      <c r="L926" s="8">
        <f t="shared" ref="L926" si="406">SUM(L927:L931)</f>
        <v>16</v>
      </c>
      <c r="M926" s="8">
        <f t="shared" ref="M926" si="407">SUM(M927:M931)</f>
        <v>20</v>
      </c>
      <c r="N926" s="8">
        <f t="shared" ref="N926" si="408">SUM(N927:N931)</f>
        <v>20</v>
      </c>
      <c r="O926" s="8">
        <f t="shared" ref="O926" si="409">SUM(O927:O931)</f>
        <v>21</v>
      </c>
      <c r="P926" s="8">
        <f t="shared" ref="P926" si="410">SUM(P927:P931)</f>
        <v>9</v>
      </c>
      <c r="Q926" s="8">
        <f t="shared" ref="Q926" si="411">SUM(Q927:Q931)</f>
        <v>9</v>
      </c>
    </row>
    <row r="927" spans="1:17" hidden="1" x14ac:dyDescent="0.35">
      <c r="A927" s="9" t="s">
        <v>122</v>
      </c>
      <c r="B927" s="13" t="s">
        <v>81</v>
      </c>
      <c r="C927" s="9" t="s">
        <v>167</v>
      </c>
      <c r="D927" s="10" t="s">
        <v>99</v>
      </c>
      <c r="E927" s="9" t="s">
        <v>70</v>
      </c>
      <c r="F927" s="9">
        <v>0</v>
      </c>
      <c r="G927" s="9">
        <v>0</v>
      </c>
      <c r="H927" s="9">
        <v>1</v>
      </c>
      <c r="I927" s="9">
        <v>1</v>
      </c>
      <c r="J927" s="9">
        <v>1</v>
      </c>
      <c r="K927" s="9">
        <v>1</v>
      </c>
      <c r="L927" s="9">
        <v>1</v>
      </c>
      <c r="M927" s="9">
        <v>2</v>
      </c>
      <c r="N927" s="9">
        <v>2</v>
      </c>
      <c r="O927" s="9">
        <v>2</v>
      </c>
      <c r="P927" s="9">
        <v>1</v>
      </c>
      <c r="Q927" s="9">
        <v>1</v>
      </c>
    </row>
    <row r="928" spans="1:17" hidden="1" x14ac:dyDescent="0.35">
      <c r="A928" s="9" t="s">
        <v>122</v>
      </c>
      <c r="B928" s="13" t="s">
        <v>81</v>
      </c>
      <c r="C928" s="9" t="s">
        <v>167</v>
      </c>
      <c r="D928" s="10" t="s">
        <v>99</v>
      </c>
      <c r="E928" s="9" t="s">
        <v>71</v>
      </c>
      <c r="F928" s="14">
        <v>0</v>
      </c>
      <c r="G928" s="14">
        <v>0</v>
      </c>
      <c r="H928" s="14">
        <v>1</v>
      </c>
      <c r="I928" s="14">
        <v>1</v>
      </c>
      <c r="J928" s="14">
        <v>1</v>
      </c>
      <c r="K928" s="14">
        <v>1</v>
      </c>
      <c r="L928" s="14">
        <v>2</v>
      </c>
      <c r="M928" s="14">
        <v>2</v>
      </c>
      <c r="N928" s="14">
        <v>2</v>
      </c>
      <c r="O928" s="14">
        <v>2</v>
      </c>
      <c r="P928" s="14">
        <v>1</v>
      </c>
      <c r="Q928" s="14">
        <v>1</v>
      </c>
    </row>
    <row r="929" spans="1:17" hidden="1" x14ac:dyDescent="0.35">
      <c r="A929" s="9" t="s">
        <v>122</v>
      </c>
      <c r="B929" s="13" t="s">
        <v>81</v>
      </c>
      <c r="C929" s="9" t="s">
        <v>167</v>
      </c>
      <c r="D929" s="10" t="s">
        <v>99</v>
      </c>
      <c r="E929" s="9" t="s">
        <v>72</v>
      </c>
      <c r="F929" s="9">
        <v>1</v>
      </c>
      <c r="G929" s="9">
        <v>2</v>
      </c>
      <c r="H929" s="9">
        <v>4</v>
      </c>
      <c r="I929" s="9">
        <v>4</v>
      </c>
      <c r="J929" s="9">
        <v>5</v>
      </c>
      <c r="K929" s="9">
        <v>6</v>
      </c>
      <c r="L929" s="9">
        <v>6</v>
      </c>
      <c r="M929" s="9">
        <v>8</v>
      </c>
      <c r="N929" s="9">
        <v>8</v>
      </c>
      <c r="O929" s="9">
        <v>8</v>
      </c>
      <c r="P929" s="9">
        <v>4</v>
      </c>
      <c r="Q929" s="9">
        <v>4</v>
      </c>
    </row>
    <row r="930" spans="1:17" hidden="1" x14ac:dyDescent="0.35">
      <c r="A930" s="9" t="s">
        <v>122</v>
      </c>
      <c r="B930" s="13" t="s">
        <v>81</v>
      </c>
      <c r="C930" s="9" t="s">
        <v>167</v>
      </c>
      <c r="D930" s="10" t="s">
        <v>99</v>
      </c>
      <c r="E930" s="9" t="s">
        <v>73</v>
      </c>
      <c r="F930" s="14">
        <v>0</v>
      </c>
      <c r="G930" s="14">
        <v>1</v>
      </c>
      <c r="H930" s="14">
        <v>1</v>
      </c>
      <c r="I930" s="14">
        <v>1</v>
      </c>
      <c r="J930" s="14">
        <v>2</v>
      </c>
      <c r="K930" s="14">
        <v>2</v>
      </c>
      <c r="L930" s="14">
        <v>3</v>
      </c>
      <c r="M930" s="14">
        <v>3</v>
      </c>
      <c r="N930" s="14">
        <v>3</v>
      </c>
      <c r="O930" s="14">
        <v>4</v>
      </c>
      <c r="P930" s="14">
        <v>1</v>
      </c>
      <c r="Q930" s="14">
        <v>1</v>
      </c>
    </row>
    <row r="931" spans="1:17" hidden="1" x14ac:dyDescent="0.35">
      <c r="A931" s="9" t="s">
        <v>122</v>
      </c>
      <c r="B931" s="13" t="s">
        <v>81</v>
      </c>
      <c r="C931" s="9" t="s">
        <v>167</v>
      </c>
      <c r="D931" s="10" t="s">
        <v>99</v>
      </c>
      <c r="E931" s="9" t="s">
        <v>74</v>
      </c>
      <c r="F931" s="9">
        <v>1</v>
      </c>
      <c r="G931" s="9">
        <v>1</v>
      </c>
      <c r="H931" s="9">
        <v>2</v>
      </c>
      <c r="I931" s="9">
        <v>3</v>
      </c>
      <c r="J931" s="9">
        <v>3</v>
      </c>
      <c r="K931" s="9">
        <v>4</v>
      </c>
      <c r="L931" s="9">
        <v>4</v>
      </c>
      <c r="M931" s="9">
        <v>5</v>
      </c>
      <c r="N931" s="9">
        <v>5</v>
      </c>
      <c r="O931" s="9">
        <v>5</v>
      </c>
      <c r="P931" s="9">
        <v>2</v>
      </c>
      <c r="Q931" s="9">
        <v>2</v>
      </c>
    </row>
    <row r="932" spans="1:17" hidden="1" x14ac:dyDescent="0.35">
      <c r="A932" s="7" t="s">
        <v>122</v>
      </c>
      <c r="B932" s="7" t="s">
        <v>81</v>
      </c>
      <c r="C932" s="7" t="s">
        <v>168</v>
      </c>
      <c r="D932" s="81" t="s">
        <v>99</v>
      </c>
      <c r="E932" s="7" t="s">
        <v>69</v>
      </c>
      <c r="F932" s="8">
        <f>SUM(F933:F937)</f>
        <v>694</v>
      </c>
      <c r="G932" s="8">
        <f t="shared" ref="G932:Q932" si="412">SUM(G933:G937)</f>
        <v>1843</v>
      </c>
      <c r="H932" s="8">
        <f t="shared" si="412"/>
        <v>2043</v>
      </c>
      <c r="I932" s="8">
        <f t="shared" si="412"/>
        <v>1394</v>
      </c>
      <c r="J932" s="8">
        <f t="shared" si="412"/>
        <v>1000</v>
      </c>
      <c r="K932" s="8">
        <f t="shared" si="412"/>
        <v>1004</v>
      </c>
      <c r="L932" s="8">
        <f t="shared" si="412"/>
        <v>1069</v>
      </c>
      <c r="M932" s="8">
        <f t="shared" si="412"/>
        <v>867</v>
      </c>
      <c r="N932" s="8">
        <f t="shared" si="412"/>
        <v>684</v>
      </c>
      <c r="O932" s="8">
        <f t="shared" si="412"/>
        <v>961</v>
      </c>
      <c r="P932" s="8">
        <f t="shared" si="412"/>
        <v>1180</v>
      </c>
      <c r="Q932" s="8">
        <f t="shared" si="412"/>
        <v>921</v>
      </c>
    </row>
    <row r="933" spans="1:17" hidden="1" x14ac:dyDescent="0.35">
      <c r="A933" s="9" t="s">
        <v>122</v>
      </c>
      <c r="B933" s="13" t="s">
        <v>81</v>
      </c>
      <c r="C933" s="9" t="s">
        <v>168</v>
      </c>
      <c r="D933" s="10" t="s">
        <v>99</v>
      </c>
      <c r="E933" s="9" t="s">
        <v>70</v>
      </c>
      <c r="F933" s="9">
        <v>76</v>
      </c>
      <c r="G933" s="9">
        <v>204</v>
      </c>
      <c r="H933" s="9">
        <v>226</v>
      </c>
      <c r="I933" s="9">
        <v>154</v>
      </c>
      <c r="J933" s="9">
        <v>111</v>
      </c>
      <c r="K933" s="9">
        <v>111</v>
      </c>
      <c r="L933" s="9">
        <v>118</v>
      </c>
      <c r="M933" s="9">
        <v>96</v>
      </c>
      <c r="N933" s="9">
        <v>76</v>
      </c>
      <c r="O933" s="9">
        <v>106</v>
      </c>
      <c r="P933" s="9">
        <v>130</v>
      </c>
      <c r="Q933" s="9">
        <v>102</v>
      </c>
    </row>
    <row r="934" spans="1:17" hidden="1" x14ac:dyDescent="0.35">
      <c r="A934" s="9" t="s">
        <v>122</v>
      </c>
      <c r="B934" s="13" t="s">
        <v>81</v>
      </c>
      <c r="C934" s="9" t="s">
        <v>168</v>
      </c>
      <c r="D934" s="10" t="s">
        <v>99</v>
      </c>
      <c r="E934" s="9" t="s">
        <v>71</v>
      </c>
      <c r="F934" s="14">
        <v>89</v>
      </c>
      <c r="G934" s="14">
        <v>236</v>
      </c>
      <c r="H934" s="14">
        <v>262</v>
      </c>
      <c r="I934" s="14">
        <v>179</v>
      </c>
      <c r="J934" s="14">
        <v>128</v>
      </c>
      <c r="K934" s="14">
        <v>128</v>
      </c>
      <c r="L934" s="14">
        <v>137</v>
      </c>
      <c r="M934" s="14">
        <v>111</v>
      </c>
      <c r="N934" s="14">
        <v>88</v>
      </c>
      <c r="O934" s="14">
        <v>123</v>
      </c>
      <c r="P934" s="14">
        <v>152</v>
      </c>
      <c r="Q934" s="14">
        <v>118</v>
      </c>
    </row>
    <row r="935" spans="1:17" hidden="1" x14ac:dyDescent="0.35">
      <c r="A935" s="9" t="s">
        <v>122</v>
      </c>
      <c r="B935" s="13" t="s">
        <v>81</v>
      </c>
      <c r="C935" s="9" t="s">
        <v>168</v>
      </c>
      <c r="D935" s="10" t="s">
        <v>99</v>
      </c>
      <c r="E935" s="9" t="s">
        <v>72</v>
      </c>
      <c r="F935" s="9">
        <v>257</v>
      </c>
      <c r="G935" s="9">
        <v>682</v>
      </c>
      <c r="H935" s="9">
        <v>756</v>
      </c>
      <c r="I935" s="9">
        <v>516</v>
      </c>
      <c r="J935" s="9">
        <v>370</v>
      </c>
      <c r="K935" s="9">
        <v>372</v>
      </c>
      <c r="L935" s="9">
        <v>396</v>
      </c>
      <c r="M935" s="9">
        <v>320</v>
      </c>
      <c r="N935" s="9">
        <v>253</v>
      </c>
      <c r="O935" s="9">
        <v>356</v>
      </c>
      <c r="P935" s="9">
        <v>436</v>
      </c>
      <c r="Q935" s="9">
        <v>341</v>
      </c>
    </row>
    <row r="936" spans="1:17" hidden="1" x14ac:dyDescent="0.35">
      <c r="A936" s="9" t="s">
        <v>122</v>
      </c>
      <c r="B936" s="13" t="s">
        <v>81</v>
      </c>
      <c r="C936" s="9" t="s">
        <v>168</v>
      </c>
      <c r="D936" s="10" t="s">
        <v>99</v>
      </c>
      <c r="E936" s="9" t="s">
        <v>73</v>
      </c>
      <c r="F936" s="14">
        <v>112</v>
      </c>
      <c r="G936" s="14">
        <v>297</v>
      </c>
      <c r="H936" s="14">
        <v>329</v>
      </c>
      <c r="I936" s="14">
        <v>224</v>
      </c>
      <c r="J936" s="14">
        <v>161</v>
      </c>
      <c r="K936" s="14">
        <v>162</v>
      </c>
      <c r="L936" s="14">
        <v>172</v>
      </c>
      <c r="M936" s="14">
        <v>140</v>
      </c>
      <c r="N936" s="14">
        <v>110</v>
      </c>
      <c r="O936" s="14">
        <v>155</v>
      </c>
      <c r="P936" s="14">
        <v>190</v>
      </c>
      <c r="Q936" s="14">
        <v>148</v>
      </c>
    </row>
    <row r="937" spans="1:17" hidden="1" x14ac:dyDescent="0.35">
      <c r="A937" s="9" t="s">
        <v>122</v>
      </c>
      <c r="B937" s="13" t="s">
        <v>81</v>
      </c>
      <c r="C937" s="9" t="s">
        <v>168</v>
      </c>
      <c r="D937" s="10" t="s">
        <v>99</v>
      </c>
      <c r="E937" s="9" t="s">
        <v>74</v>
      </c>
      <c r="F937" s="9">
        <v>160</v>
      </c>
      <c r="G937" s="9">
        <v>424</v>
      </c>
      <c r="H937" s="9">
        <v>470</v>
      </c>
      <c r="I937" s="9">
        <v>321</v>
      </c>
      <c r="J937" s="9">
        <v>230</v>
      </c>
      <c r="K937" s="9">
        <v>231</v>
      </c>
      <c r="L937" s="9">
        <v>246</v>
      </c>
      <c r="M937" s="9">
        <v>200</v>
      </c>
      <c r="N937" s="9">
        <v>157</v>
      </c>
      <c r="O937" s="9">
        <v>221</v>
      </c>
      <c r="P937" s="9">
        <v>272</v>
      </c>
      <c r="Q937" s="9">
        <v>212</v>
      </c>
    </row>
    <row r="938" spans="1:17" hidden="1" x14ac:dyDescent="0.35">
      <c r="A938" s="7" t="s">
        <v>137</v>
      </c>
      <c r="B938" s="7" t="s">
        <v>81</v>
      </c>
      <c r="C938" s="7" t="s">
        <v>169</v>
      </c>
      <c r="D938" s="81" t="s">
        <v>97</v>
      </c>
      <c r="E938" s="7" t="s">
        <v>69</v>
      </c>
      <c r="F938" s="8">
        <f>SUM(F939:F943)</f>
        <v>0</v>
      </c>
      <c r="G938" s="8">
        <f t="shared" ref="G938" si="413">SUM(G939:G943)</f>
        <v>4</v>
      </c>
      <c r="H938" s="8">
        <f t="shared" ref="H938" si="414">SUM(H939:H943)</f>
        <v>2</v>
      </c>
      <c r="I938" s="8">
        <f t="shared" ref="I938" si="415">SUM(I939:I943)</f>
        <v>4</v>
      </c>
      <c r="J938" s="8">
        <f t="shared" ref="J938" si="416">SUM(J939:J943)</f>
        <v>4</v>
      </c>
      <c r="K938" s="8">
        <f t="shared" ref="K938" si="417">SUM(K939:K943)</f>
        <v>2</v>
      </c>
      <c r="L938" s="8">
        <f t="shared" ref="L938" si="418">SUM(L939:L943)</f>
        <v>5</v>
      </c>
      <c r="M938" s="8">
        <f t="shared" ref="M938" si="419">SUM(M939:M943)</f>
        <v>5</v>
      </c>
      <c r="N938" s="8">
        <f t="shared" ref="N938" si="420">SUM(N939:N943)</f>
        <v>4</v>
      </c>
      <c r="O938" s="8">
        <f t="shared" ref="O938" si="421">SUM(O939:O943)</f>
        <v>5</v>
      </c>
      <c r="P938" s="8">
        <f t="shared" ref="P938" si="422">SUM(P939:P943)</f>
        <v>6</v>
      </c>
      <c r="Q938" s="8">
        <f t="shared" ref="Q938" si="423">SUM(Q939:Q943)</f>
        <v>4</v>
      </c>
    </row>
    <row r="939" spans="1:17" hidden="1" x14ac:dyDescent="0.35">
      <c r="A939" s="9" t="s">
        <v>137</v>
      </c>
      <c r="B939" s="13" t="s">
        <v>81</v>
      </c>
      <c r="C939" s="9" t="s">
        <v>169</v>
      </c>
      <c r="D939" s="10" t="s">
        <v>97</v>
      </c>
      <c r="E939" s="9" t="s">
        <v>70</v>
      </c>
      <c r="F939" s="9">
        <v>0</v>
      </c>
      <c r="G939" s="9">
        <v>0</v>
      </c>
      <c r="H939" s="9">
        <v>0</v>
      </c>
      <c r="I939" s="9">
        <v>0</v>
      </c>
      <c r="J939" s="9">
        <v>0</v>
      </c>
      <c r="K939" s="9">
        <v>0</v>
      </c>
      <c r="L939" s="9">
        <v>0</v>
      </c>
      <c r="M939" s="9">
        <v>0</v>
      </c>
      <c r="N939" s="9">
        <v>0</v>
      </c>
      <c r="O939" s="9">
        <v>0</v>
      </c>
      <c r="P939" s="9">
        <v>0</v>
      </c>
      <c r="Q939" s="9">
        <v>0</v>
      </c>
    </row>
    <row r="940" spans="1:17" hidden="1" x14ac:dyDescent="0.35">
      <c r="A940" s="9" t="s">
        <v>137</v>
      </c>
      <c r="B940" s="13" t="s">
        <v>81</v>
      </c>
      <c r="C940" s="9" t="s">
        <v>169</v>
      </c>
      <c r="D940" s="10" t="s">
        <v>97</v>
      </c>
      <c r="E940" s="9" t="s">
        <v>71</v>
      </c>
      <c r="F940" s="14">
        <v>0</v>
      </c>
      <c r="G940" s="14">
        <v>0</v>
      </c>
      <c r="H940" s="14">
        <v>0</v>
      </c>
      <c r="I940" s="14">
        <v>0</v>
      </c>
      <c r="J940" s="14">
        <v>0</v>
      </c>
      <c r="K940" s="14">
        <v>0</v>
      </c>
      <c r="L940" s="14">
        <v>0</v>
      </c>
      <c r="M940" s="14">
        <v>0</v>
      </c>
      <c r="N940" s="14">
        <v>0</v>
      </c>
      <c r="O940" s="14">
        <v>0</v>
      </c>
      <c r="P940" s="14">
        <v>0</v>
      </c>
      <c r="Q940" s="14">
        <v>0</v>
      </c>
    </row>
    <row r="941" spans="1:17" hidden="1" x14ac:dyDescent="0.35">
      <c r="A941" s="9" t="s">
        <v>137</v>
      </c>
      <c r="B941" s="13" t="s">
        <v>81</v>
      </c>
      <c r="C941" s="9" t="s">
        <v>169</v>
      </c>
      <c r="D941" s="10" t="s">
        <v>97</v>
      </c>
      <c r="E941" s="9" t="s">
        <v>72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  <c r="K941" s="9">
        <v>0</v>
      </c>
      <c r="L941" s="9">
        <v>1</v>
      </c>
      <c r="M941" s="9">
        <v>1</v>
      </c>
      <c r="N941" s="9">
        <v>0</v>
      </c>
      <c r="O941" s="9">
        <v>1</v>
      </c>
      <c r="P941" s="9">
        <v>1</v>
      </c>
      <c r="Q941" s="9">
        <v>0</v>
      </c>
    </row>
    <row r="942" spans="1:17" hidden="1" x14ac:dyDescent="0.35">
      <c r="A942" s="9" t="s">
        <v>137</v>
      </c>
      <c r="B942" s="13" t="s">
        <v>81</v>
      </c>
      <c r="C942" s="9" t="s">
        <v>169</v>
      </c>
      <c r="D942" s="10" t="s">
        <v>97</v>
      </c>
      <c r="E942" s="9" t="s">
        <v>73</v>
      </c>
      <c r="F942" s="9">
        <v>0</v>
      </c>
      <c r="G942" s="9">
        <v>1</v>
      </c>
      <c r="H942" s="9">
        <v>0</v>
      </c>
      <c r="I942" s="9">
        <v>1</v>
      </c>
      <c r="J942" s="9">
        <v>1</v>
      </c>
      <c r="K942" s="9">
        <v>0</v>
      </c>
      <c r="L942" s="9">
        <v>1</v>
      </c>
      <c r="M942" s="9">
        <v>1</v>
      </c>
      <c r="N942" s="9">
        <v>1</v>
      </c>
      <c r="O942" s="9">
        <v>1</v>
      </c>
      <c r="P942" s="9">
        <v>1</v>
      </c>
      <c r="Q942" s="9">
        <v>1</v>
      </c>
    </row>
    <row r="943" spans="1:17" hidden="1" x14ac:dyDescent="0.35">
      <c r="A943" s="9" t="s">
        <v>137</v>
      </c>
      <c r="B943" s="13" t="s">
        <v>81</v>
      </c>
      <c r="C943" s="9" t="s">
        <v>169</v>
      </c>
      <c r="D943" s="10" t="s">
        <v>97</v>
      </c>
      <c r="E943" s="9" t="s">
        <v>74</v>
      </c>
      <c r="F943" s="9">
        <v>0</v>
      </c>
      <c r="G943" s="9">
        <v>3</v>
      </c>
      <c r="H943" s="9">
        <v>2</v>
      </c>
      <c r="I943" s="9">
        <v>3</v>
      </c>
      <c r="J943" s="9">
        <v>3</v>
      </c>
      <c r="K943" s="9">
        <v>2</v>
      </c>
      <c r="L943" s="9">
        <v>3</v>
      </c>
      <c r="M943" s="9">
        <v>3</v>
      </c>
      <c r="N943" s="9">
        <v>3</v>
      </c>
      <c r="O943" s="9">
        <v>3</v>
      </c>
      <c r="P943" s="9">
        <v>4</v>
      </c>
      <c r="Q943" s="9">
        <v>3</v>
      </c>
    </row>
    <row r="944" spans="1:17" hidden="1" x14ac:dyDescent="0.35">
      <c r="A944" s="7" t="s">
        <v>137</v>
      </c>
      <c r="B944" s="7" t="s">
        <v>81</v>
      </c>
      <c r="C944" s="7" t="s">
        <v>170</v>
      </c>
      <c r="D944" s="81" t="s">
        <v>99</v>
      </c>
      <c r="E944" s="7" t="s">
        <v>69</v>
      </c>
      <c r="F944" s="8">
        <f>SUM(F945:F949)</f>
        <v>0</v>
      </c>
      <c r="G944" s="8">
        <f t="shared" ref="G944" si="424">SUM(G945:G949)</f>
        <v>0</v>
      </c>
      <c r="H944" s="8">
        <f t="shared" ref="H944" si="425">SUM(H945:H949)</f>
        <v>0</v>
      </c>
      <c r="I944" s="8">
        <f t="shared" ref="I944" si="426">SUM(I945:I949)</f>
        <v>0</v>
      </c>
      <c r="J944" s="8">
        <f t="shared" ref="J944" si="427">SUM(J945:J949)</f>
        <v>0</v>
      </c>
      <c r="K944" s="8">
        <f t="shared" ref="K944" si="428">SUM(K945:K949)</f>
        <v>0</v>
      </c>
      <c r="L944" s="8">
        <f t="shared" ref="L944" si="429">SUM(L945:L949)</f>
        <v>0</v>
      </c>
      <c r="M944" s="8">
        <f t="shared" ref="M944" si="430">SUM(M945:M949)</f>
        <v>0</v>
      </c>
      <c r="N944" s="8">
        <f t="shared" ref="N944" si="431">SUM(N945:N949)</f>
        <v>0</v>
      </c>
      <c r="O944" s="8">
        <f t="shared" ref="O944" si="432">SUM(O945:O949)</f>
        <v>0</v>
      </c>
      <c r="P944" s="8">
        <f t="shared" ref="P944" si="433">SUM(P945:P949)</f>
        <v>0</v>
      </c>
      <c r="Q944" s="8">
        <f t="shared" ref="Q944" si="434">SUM(Q945:Q949)</f>
        <v>0</v>
      </c>
    </row>
    <row r="945" spans="1:17" hidden="1" x14ac:dyDescent="0.35">
      <c r="A945" s="9" t="s">
        <v>137</v>
      </c>
      <c r="B945" s="13" t="s">
        <v>81</v>
      </c>
      <c r="C945" s="9" t="s">
        <v>170</v>
      </c>
      <c r="D945" s="10" t="s">
        <v>99</v>
      </c>
      <c r="E945" s="9" t="s">
        <v>70</v>
      </c>
      <c r="F945" s="9">
        <v>0</v>
      </c>
      <c r="G945" s="9">
        <v>0</v>
      </c>
      <c r="H945" s="9">
        <v>0</v>
      </c>
      <c r="I945" s="9">
        <v>0</v>
      </c>
      <c r="J945" s="9">
        <v>0</v>
      </c>
      <c r="K945" s="9">
        <v>0</v>
      </c>
      <c r="L945" s="9">
        <v>0</v>
      </c>
      <c r="M945" s="9">
        <v>0</v>
      </c>
      <c r="N945" s="9">
        <v>0</v>
      </c>
      <c r="O945" s="9">
        <v>0</v>
      </c>
      <c r="P945" s="9">
        <v>0</v>
      </c>
      <c r="Q945" s="9">
        <v>0</v>
      </c>
    </row>
    <row r="946" spans="1:17" hidden="1" x14ac:dyDescent="0.35">
      <c r="A946" s="9" t="s">
        <v>137</v>
      </c>
      <c r="B946" s="13" t="s">
        <v>81</v>
      </c>
      <c r="C946" s="9" t="s">
        <v>170</v>
      </c>
      <c r="D946" s="10" t="s">
        <v>99</v>
      </c>
      <c r="E946" s="9" t="s">
        <v>71</v>
      </c>
      <c r="F946" s="9">
        <v>0</v>
      </c>
      <c r="G946" s="9">
        <v>0</v>
      </c>
      <c r="H946" s="9">
        <v>0</v>
      </c>
      <c r="I946" s="9">
        <v>0</v>
      </c>
      <c r="J946" s="9">
        <v>0</v>
      </c>
      <c r="K946" s="9">
        <v>0</v>
      </c>
      <c r="L946" s="9">
        <v>0</v>
      </c>
      <c r="M946" s="9">
        <v>0</v>
      </c>
      <c r="N946" s="9">
        <v>0</v>
      </c>
      <c r="O946" s="9">
        <v>0</v>
      </c>
      <c r="P946" s="9">
        <v>0</v>
      </c>
      <c r="Q946" s="9">
        <v>0</v>
      </c>
    </row>
    <row r="947" spans="1:17" hidden="1" x14ac:dyDescent="0.35">
      <c r="A947" s="9" t="s">
        <v>137</v>
      </c>
      <c r="B947" s="13" t="s">
        <v>81</v>
      </c>
      <c r="C947" s="9" t="s">
        <v>170</v>
      </c>
      <c r="D947" s="10" t="s">
        <v>99</v>
      </c>
      <c r="E947" s="9" t="s">
        <v>72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  <c r="K947" s="9">
        <v>0</v>
      </c>
      <c r="L947" s="9">
        <v>0</v>
      </c>
      <c r="M947" s="9">
        <v>0</v>
      </c>
      <c r="N947" s="9">
        <v>0</v>
      </c>
      <c r="O947" s="9">
        <v>0</v>
      </c>
      <c r="P947" s="9">
        <v>0</v>
      </c>
      <c r="Q947" s="9">
        <v>0</v>
      </c>
    </row>
    <row r="948" spans="1:17" hidden="1" x14ac:dyDescent="0.35">
      <c r="A948" s="9" t="s">
        <v>137</v>
      </c>
      <c r="B948" s="13" t="s">
        <v>81</v>
      </c>
      <c r="C948" s="9" t="s">
        <v>170</v>
      </c>
      <c r="D948" s="10" t="s">
        <v>99</v>
      </c>
      <c r="E948" s="9" t="s">
        <v>73</v>
      </c>
      <c r="F948" s="14">
        <v>0</v>
      </c>
      <c r="G948" s="14">
        <v>0</v>
      </c>
      <c r="H948" s="14">
        <v>0</v>
      </c>
      <c r="I948" s="14">
        <v>0</v>
      </c>
      <c r="J948" s="14">
        <v>0</v>
      </c>
      <c r="K948" s="14">
        <v>0</v>
      </c>
      <c r="L948" s="14">
        <v>0</v>
      </c>
      <c r="M948" s="14">
        <v>0</v>
      </c>
      <c r="N948" s="14">
        <v>0</v>
      </c>
      <c r="O948" s="14">
        <v>0</v>
      </c>
      <c r="P948" s="14">
        <v>0</v>
      </c>
      <c r="Q948" s="14">
        <v>0</v>
      </c>
    </row>
    <row r="949" spans="1:17" hidden="1" x14ac:dyDescent="0.35">
      <c r="A949" s="9" t="s">
        <v>137</v>
      </c>
      <c r="B949" s="13" t="s">
        <v>81</v>
      </c>
      <c r="C949" s="9" t="s">
        <v>170</v>
      </c>
      <c r="D949" s="10" t="s">
        <v>99</v>
      </c>
      <c r="E949" s="9" t="s">
        <v>74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9">
        <v>0</v>
      </c>
      <c r="M949" s="9">
        <v>0</v>
      </c>
      <c r="N949" s="9">
        <v>0</v>
      </c>
      <c r="O949" s="9">
        <v>0</v>
      </c>
      <c r="P949" s="9">
        <v>0</v>
      </c>
      <c r="Q949" s="9">
        <v>0</v>
      </c>
    </row>
    <row r="950" spans="1:17" hidden="1" x14ac:dyDescent="0.35">
      <c r="A950" s="7" t="s">
        <v>137</v>
      </c>
      <c r="B950" s="7" t="s">
        <v>81</v>
      </c>
      <c r="C950" s="7" t="s">
        <v>171</v>
      </c>
      <c r="D950" s="81" t="s">
        <v>97</v>
      </c>
      <c r="E950" s="7" t="s">
        <v>69</v>
      </c>
      <c r="F950" s="8">
        <f>SUM(F951:F955)</f>
        <v>0</v>
      </c>
      <c r="G950" s="8">
        <f t="shared" ref="G950:Q950" si="435">SUM(G951:G955)</f>
        <v>6</v>
      </c>
      <c r="H950" s="8">
        <f t="shared" si="435"/>
        <v>4</v>
      </c>
      <c r="I950" s="8">
        <f t="shared" si="435"/>
        <v>6</v>
      </c>
      <c r="J950" s="8">
        <f t="shared" si="435"/>
        <v>6</v>
      </c>
      <c r="K950" s="8">
        <f t="shared" si="435"/>
        <v>4</v>
      </c>
      <c r="L950" s="8">
        <f t="shared" si="435"/>
        <v>6</v>
      </c>
      <c r="M950" s="8">
        <f t="shared" si="435"/>
        <v>6</v>
      </c>
      <c r="N950" s="8">
        <f t="shared" si="435"/>
        <v>6</v>
      </c>
      <c r="O950" s="8">
        <f t="shared" si="435"/>
        <v>6</v>
      </c>
      <c r="P950" s="8">
        <f t="shared" si="435"/>
        <v>8</v>
      </c>
      <c r="Q950" s="8">
        <f t="shared" si="435"/>
        <v>6</v>
      </c>
    </row>
    <row r="951" spans="1:17" hidden="1" x14ac:dyDescent="0.35">
      <c r="A951" s="9" t="s">
        <v>137</v>
      </c>
      <c r="B951" s="13" t="s">
        <v>81</v>
      </c>
      <c r="C951" s="9" t="s">
        <v>171</v>
      </c>
      <c r="D951" s="10" t="s">
        <v>97</v>
      </c>
      <c r="E951" s="9" t="s">
        <v>70</v>
      </c>
      <c r="F951" s="9">
        <v>0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9">
        <v>0</v>
      </c>
      <c r="M951" s="9">
        <v>0</v>
      </c>
      <c r="N951" s="9">
        <v>0</v>
      </c>
      <c r="O951" s="9">
        <v>0</v>
      </c>
      <c r="P951" s="9">
        <v>0</v>
      </c>
      <c r="Q951" s="9">
        <v>0</v>
      </c>
    </row>
    <row r="952" spans="1:17" hidden="1" x14ac:dyDescent="0.35">
      <c r="A952" s="9" t="s">
        <v>137</v>
      </c>
      <c r="B952" s="13" t="s">
        <v>81</v>
      </c>
      <c r="C952" s="9" t="s">
        <v>171</v>
      </c>
      <c r="D952" s="10" t="s">
        <v>97</v>
      </c>
      <c r="E952" s="9" t="s">
        <v>71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9">
        <v>0</v>
      </c>
      <c r="M952" s="9">
        <v>0</v>
      </c>
      <c r="N952" s="9">
        <v>0</v>
      </c>
      <c r="O952" s="9">
        <v>0</v>
      </c>
      <c r="P952" s="9">
        <v>0</v>
      </c>
      <c r="Q952" s="9">
        <v>0</v>
      </c>
    </row>
    <row r="953" spans="1:17" hidden="1" x14ac:dyDescent="0.35">
      <c r="A953" s="9" t="s">
        <v>137</v>
      </c>
      <c r="B953" s="13" t="s">
        <v>81</v>
      </c>
      <c r="C953" s="9" t="s">
        <v>171</v>
      </c>
      <c r="D953" s="10" t="s">
        <v>97</v>
      </c>
      <c r="E953" s="9" t="s">
        <v>72</v>
      </c>
      <c r="F953" s="9">
        <v>0</v>
      </c>
      <c r="G953" s="9">
        <v>0</v>
      </c>
      <c r="H953" s="9">
        <v>2</v>
      </c>
      <c r="I953" s="9">
        <v>0</v>
      </c>
      <c r="J953" s="9">
        <v>0</v>
      </c>
      <c r="K953" s="9">
        <v>2</v>
      </c>
      <c r="L953" s="9">
        <v>0</v>
      </c>
      <c r="M953" s="9">
        <v>0</v>
      </c>
      <c r="N953" s="9">
        <v>0</v>
      </c>
      <c r="O953" s="9">
        <v>0</v>
      </c>
      <c r="P953" s="9">
        <v>2</v>
      </c>
      <c r="Q953" s="9">
        <v>0</v>
      </c>
    </row>
    <row r="954" spans="1:17" hidden="1" x14ac:dyDescent="0.35">
      <c r="A954" s="9" t="s">
        <v>137</v>
      </c>
      <c r="B954" s="13" t="s">
        <v>81</v>
      </c>
      <c r="C954" s="9" t="s">
        <v>171</v>
      </c>
      <c r="D954" s="10" t="s">
        <v>97</v>
      </c>
      <c r="E954" s="9" t="s">
        <v>73</v>
      </c>
      <c r="F954" s="9">
        <v>0</v>
      </c>
      <c r="G954" s="9">
        <v>2</v>
      </c>
      <c r="H954" s="9">
        <v>0</v>
      </c>
      <c r="I954" s="9">
        <v>2</v>
      </c>
      <c r="J954" s="9">
        <v>2</v>
      </c>
      <c r="K954" s="9">
        <v>0</v>
      </c>
      <c r="L954" s="9">
        <v>2</v>
      </c>
      <c r="M954" s="9">
        <v>2</v>
      </c>
      <c r="N954" s="9">
        <v>2</v>
      </c>
      <c r="O954" s="9">
        <v>2</v>
      </c>
      <c r="P954" s="9">
        <v>2</v>
      </c>
      <c r="Q954" s="9">
        <v>2</v>
      </c>
    </row>
    <row r="955" spans="1:17" hidden="1" x14ac:dyDescent="0.35">
      <c r="A955" s="9" t="s">
        <v>137</v>
      </c>
      <c r="B955" s="13" t="s">
        <v>81</v>
      </c>
      <c r="C955" s="9" t="s">
        <v>171</v>
      </c>
      <c r="D955" s="10" t="s">
        <v>97</v>
      </c>
      <c r="E955" s="9" t="s">
        <v>74</v>
      </c>
      <c r="F955" s="9">
        <v>0</v>
      </c>
      <c r="G955" s="9">
        <v>4</v>
      </c>
      <c r="H955" s="9">
        <v>2</v>
      </c>
      <c r="I955" s="9">
        <v>4</v>
      </c>
      <c r="J955" s="9">
        <v>4</v>
      </c>
      <c r="K955" s="9">
        <v>2</v>
      </c>
      <c r="L955" s="9">
        <v>4</v>
      </c>
      <c r="M955" s="9">
        <v>4</v>
      </c>
      <c r="N955" s="9">
        <v>4</v>
      </c>
      <c r="O955" s="9">
        <v>4</v>
      </c>
      <c r="P955" s="9">
        <v>4</v>
      </c>
      <c r="Q955" s="9">
        <v>4</v>
      </c>
    </row>
    <row r="956" spans="1:17" hidden="1" x14ac:dyDescent="0.35">
      <c r="A956" s="7" t="s">
        <v>137</v>
      </c>
      <c r="B956" s="7" t="s">
        <v>81</v>
      </c>
      <c r="C956" s="7" t="s">
        <v>172</v>
      </c>
      <c r="D956" s="81" t="s">
        <v>97</v>
      </c>
      <c r="E956" s="7" t="s">
        <v>69</v>
      </c>
      <c r="F956" s="8">
        <f>SUM(F957:F961)</f>
        <v>0</v>
      </c>
      <c r="G956" s="8">
        <f t="shared" ref="G956" si="436">SUM(G957:G961)</f>
        <v>1</v>
      </c>
      <c r="H956" s="8">
        <f t="shared" ref="H956" si="437">SUM(H957:H961)</f>
        <v>1</v>
      </c>
      <c r="I956" s="8">
        <f t="shared" ref="I956" si="438">SUM(I957:I961)</f>
        <v>1</v>
      </c>
      <c r="J956" s="8">
        <f t="shared" ref="J956" si="439">SUM(J957:J961)</f>
        <v>1</v>
      </c>
      <c r="K956" s="8">
        <f t="shared" ref="K956" si="440">SUM(K957:K961)</f>
        <v>1</v>
      </c>
      <c r="L956" s="8">
        <f t="shared" ref="L956" si="441">SUM(L957:L961)</f>
        <v>1</v>
      </c>
      <c r="M956" s="8">
        <f t="shared" ref="M956" si="442">SUM(M957:M961)</f>
        <v>1</v>
      </c>
      <c r="N956" s="8">
        <f t="shared" ref="N956" si="443">SUM(N957:N961)</f>
        <v>1</v>
      </c>
      <c r="O956" s="8">
        <f t="shared" ref="O956" si="444">SUM(O957:O961)</f>
        <v>1</v>
      </c>
      <c r="P956" s="8">
        <f t="shared" ref="P956" si="445">SUM(P957:P961)</f>
        <v>2</v>
      </c>
      <c r="Q956" s="8">
        <f t="shared" ref="Q956" si="446">SUM(Q957:Q961)</f>
        <v>1</v>
      </c>
    </row>
    <row r="957" spans="1:17" hidden="1" x14ac:dyDescent="0.35">
      <c r="A957" s="9" t="s">
        <v>137</v>
      </c>
      <c r="B957" s="13" t="s">
        <v>81</v>
      </c>
      <c r="C957" s="9" t="s">
        <v>172</v>
      </c>
      <c r="D957" s="10" t="s">
        <v>97</v>
      </c>
      <c r="E957" s="9" t="s">
        <v>70</v>
      </c>
      <c r="F957" s="9">
        <v>0</v>
      </c>
      <c r="G957" s="9">
        <v>0</v>
      </c>
      <c r="H957" s="9">
        <v>0</v>
      </c>
      <c r="I957" s="9">
        <v>0</v>
      </c>
      <c r="J957" s="9">
        <v>0</v>
      </c>
      <c r="K957" s="9">
        <v>0</v>
      </c>
      <c r="L957" s="9">
        <v>0</v>
      </c>
      <c r="M957" s="9">
        <v>0</v>
      </c>
      <c r="N957" s="9">
        <v>0</v>
      </c>
      <c r="O957" s="9">
        <v>0</v>
      </c>
      <c r="P957" s="9">
        <v>0</v>
      </c>
      <c r="Q957" s="9">
        <v>0</v>
      </c>
    </row>
    <row r="958" spans="1:17" hidden="1" x14ac:dyDescent="0.35">
      <c r="A958" s="9" t="s">
        <v>137</v>
      </c>
      <c r="B958" s="13" t="s">
        <v>81</v>
      </c>
      <c r="C958" s="9" t="s">
        <v>172</v>
      </c>
      <c r="D958" s="10" t="s">
        <v>97</v>
      </c>
      <c r="E958" s="9" t="s">
        <v>71</v>
      </c>
      <c r="F958" s="9">
        <v>0</v>
      </c>
      <c r="G958" s="9">
        <v>0</v>
      </c>
      <c r="H958" s="9">
        <v>0</v>
      </c>
      <c r="I958" s="9">
        <v>0</v>
      </c>
      <c r="J958" s="9">
        <v>0</v>
      </c>
      <c r="K958" s="9">
        <v>0</v>
      </c>
      <c r="L958" s="9">
        <v>0</v>
      </c>
      <c r="M958" s="9">
        <v>0</v>
      </c>
      <c r="N958" s="9">
        <v>0</v>
      </c>
      <c r="O958" s="9">
        <v>0</v>
      </c>
      <c r="P958" s="9">
        <v>0</v>
      </c>
      <c r="Q958" s="9">
        <v>0</v>
      </c>
    </row>
    <row r="959" spans="1:17" hidden="1" x14ac:dyDescent="0.35">
      <c r="A959" s="9" t="s">
        <v>137</v>
      </c>
      <c r="B959" s="13" t="s">
        <v>81</v>
      </c>
      <c r="C959" s="9" t="s">
        <v>172</v>
      </c>
      <c r="D959" s="10" t="s">
        <v>97</v>
      </c>
      <c r="E959" s="9" t="s">
        <v>72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  <c r="L959" s="9">
        <v>0</v>
      </c>
      <c r="M959" s="9">
        <v>0</v>
      </c>
      <c r="N959" s="9">
        <v>0</v>
      </c>
      <c r="O959" s="9">
        <v>0</v>
      </c>
      <c r="P959" s="9">
        <v>0</v>
      </c>
      <c r="Q959" s="9">
        <v>0</v>
      </c>
    </row>
    <row r="960" spans="1:17" hidden="1" x14ac:dyDescent="0.35">
      <c r="A960" s="9" t="s">
        <v>137</v>
      </c>
      <c r="B960" s="13" t="s">
        <v>81</v>
      </c>
      <c r="C960" s="9" t="s">
        <v>172</v>
      </c>
      <c r="D960" s="10" t="s">
        <v>97</v>
      </c>
      <c r="E960" s="9" t="s">
        <v>73</v>
      </c>
      <c r="F960" s="9">
        <v>0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  <c r="L960" s="9">
        <v>0</v>
      </c>
      <c r="M960" s="9">
        <v>0</v>
      </c>
      <c r="N960" s="9">
        <v>0</v>
      </c>
      <c r="O960" s="9">
        <v>0</v>
      </c>
      <c r="P960" s="9">
        <v>0</v>
      </c>
      <c r="Q960" s="9">
        <v>0</v>
      </c>
    </row>
    <row r="961" spans="1:17" hidden="1" x14ac:dyDescent="0.35">
      <c r="A961" s="9" t="s">
        <v>137</v>
      </c>
      <c r="B961" s="13" t="s">
        <v>81</v>
      </c>
      <c r="C961" s="9" t="s">
        <v>172</v>
      </c>
      <c r="D961" s="10" t="s">
        <v>97</v>
      </c>
      <c r="E961" s="9" t="s">
        <v>74</v>
      </c>
      <c r="F961" s="9">
        <v>0</v>
      </c>
      <c r="G961" s="9">
        <v>1</v>
      </c>
      <c r="H961" s="9">
        <v>1</v>
      </c>
      <c r="I961" s="9">
        <v>1</v>
      </c>
      <c r="J961" s="9">
        <v>1</v>
      </c>
      <c r="K961" s="9">
        <v>1</v>
      </c>
      <c r="L961" s="9">
        <v>1</v>
      </c>
      <c r="M961" s="9">
        <v>1</v>
      </c>
      <c r="N961" s="9">
        <v>1</v>
      </c>
      <c r="O961" s="9">
        <v>1</v>
      </c>
      <c r="P961" s="9">
        <v>2</v>
      </c>
      <c r="Q961" s="9">
        <v>1</v>
      </c>
    </row>
    <row r="962" spans="1:17" hidden="1" x14ac:dyDescent="0.35">
      <c r="A962" s="7" t="s">
        <v>137</v>
      </c>
      <c r="B962" s="7" t="s">
        <v>81</v>
      </c>
      <c r="C962" s="7" t="s">
        <v>173</v>
      </c>
      <c r="D962" s="81" t="s">
        <v>99</v>
      </c>
      <c r="E962" s="7" t="s">
        <v>69</v>
      </c>
      <c r="F962" s="8">
        <f>SUM(F963:F967)</f>
        <v>0</v>
      </c>
      <c r="G962" s="8">
        <f t="shared" ref="G962" si="447">SUM(G963:G967)</f>
        <v>0</v>
      </c>
      <c r="H962" s="8">
        <f t="shared" ref="H962" si="448">SUM(H963:H967)</f>
        <v>0</v>
      </c>
      <c r="I962" s="8">
        <f t="shared" ref="I962" si="449">SUM(I963:I967)</f>
        <v>0</v>
      </c>
      <c r="J962" s="8">
        <f t="shared" ref="J962" si="450">SUM(J963:J967)</f>
        <v>0</v>
      </c>
      <c r="K962" s="8">
        <f t="shared" ref="K962" si="451">SUM(K963:K967)</f>
        <v>0</v>
      </c>
      <c r="L962" s="8">
        <f t="shared" ref="L962" si="452">SUM(L963:L967)</f>
        <v>0</v>
      </c>
      <c r="M962" s="8">
        <f t="shared" ref="M962" si="453">SUM(M963:M967)</f>
        <v>0</v>
      </c>
      <c r="N962" s="8">
        <f t="shared" ref="N962" si="454">SUM(N963:N967)</f>
        <v>0</v>
      </c>
      <c r="O962" s="8">
        <f t="shared" ref="O962" si="455">SUM(O963:O967)</f>
        <v>0</v>
      </c>
      <c r="P962" s="8">
        <f t="shared" ref="P962" si="456">SUM(P963:P967)</f>
        <v>0</v>
      </c>
      <c r="Q962" s="8">
        <f t="shared" ref="Q962" si="457">SUM(Q963:Q967)</f>
        <v>0</v>
      </c>
    </row>
    <row r="963" spans="1:17" hidden="1" x14ac:dyDescent="0.35">
      <c r="A963" s="9" t="s">
        <v>137</v>
      </c>
      <c r="B963" s="13" t="s">
        <v>81</v>
      </c>
      <c r="C963" s="9" t="s">
        <v>173</v>
      </c>
      <c r="D963" s="10" t="s">
        <v>99</v>
      </c>
      <c r="E963" s="9" t="s">
        <v>70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  <c r="L963" s="9">
        <v>0</v>
      </c>
      <c r="M963" s="9">
        <v>0</v>
      </c>
      <c r="N963" s="9">
        <v>0</v>
      </c>
      <c r="O963" s="9">
        <v>0</v>
      </c>
      <c r="P963" s="9">
        <v>0</v>
      </c>
      <c r="Q963" s="9">
        <v>0</v>
      </c>
    </row>
    <row r="964" spans="1:17" hidden="1" x14ac:dyDescent="0.35">
      <c r="A964" s="9" t="s">
        <v>137</v>
      </c>
      <c r="B964" s="13" t="s">
        <v>81</v>
      </c>
      <c r="C964" s="9" t="s">
        <v>173</v>
      </c>
      <c r="D964" s="10" t="s">
        <v>99</v>
      </c>
      <c r="E964" s="9" t="s">
        <v>71</v>
      </c>
      <c r="F964" s="9">
        <v>0</v>
      </c>
      <c r="G964" s="9">
        <v>0</v>
      </c>
      <c r="H964" s="9">
        <v>0</v>
      </c>
      <c r="I964" s="9">
        <v>0</v>
      </c>
      <c r="J964" s="9">
        <v>0</v>
      </c>
      <c r="K964" s="9">
        <v>0</v>
      </c>
      <c r="L964" s="9">
        <v>0</v>
      </c>
      <c r="M964" s="9">
        <v>0</v>
      </c>
      <c r="N964" s="9">
        <v>0</v>
      </c>
      <c r="O964" s="9">
        <v>0</v>
      </c>
      <c r="P964" s="9">
        <v>0</v>
      </c>
      <c r="Q964" s="9">
        <v>0</v>
      </c>
    </row>
    <row r="965" spans="1:17" hidden="1" x14ac:dyDescent="0.35">
      <c r="A965" s="9" t="s">
        <v>137</v>
      </c>
      <c r="B965" s="13" t="s">
        <v>81</v>
      </c>
      <c r="C965" s="9" t="s">
        <v>173</v>
      </c>
      <c r="D965" s="10" t="s">
        <v>99</v>
      </c>
      <c r="E965" s="9" t="s">
        <v>72</v>
      </c>
      <c r="F965" s="9">
        <v>0</v>
      </c>
      <c r="G965" s="9">
        <v>0</v>
      </c>
      <c r="H965" s="9">
        <v>0</v>
      </c>
      <c r="I965" s="9">
        <v>0</v>
      </c>
      <c r="J965" s="9">
        <v>0</v>
      </c>
      <c r="K965" s="9">
        <v>0</v>
      </c>
      <c r="L965" s="9">
        <v>0</v>
      </c>
      <c r="M965" s="9">
        <v>0</v>
      </c>
      <c r="N965" s="9">
        <v>0</v>
      </c>
      <c r="O965" s="9">
        <v>0</v>
      </c>
      <c r="P965" s="9">
        <v>0</v>
      </c>
      <c r="Q965" s="9">
        <v>0</v>
      </c>
    </row>
    <row r="966" spans="1:17" hidden="1" x14ac:dyDescent="0.35">
      <c r="A966" s="9" t="s">
        <v>137</v>
      </c>
      <c r="B966" s="13" t="s">
        <v>81</v>
      </c>
      <c r="C966" s="9" t="s">
        <v>173</v>
      </c>
      <c r="D966" s="10" t="s">
        <v>99</v>
      </c>
      <c r="E966" s="9" t="s">
        <v>73</v>
      </c>
      <c r="F966" s="9">
        <v>0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L966" s="9">
        <v>0</v>
      </c>
      <c r="M966" s="9">
        <v>0</v>
      </c>
      <c r="N966" s="9">
        <v>0</v>
      </c>
      <c r="O966" s="9">
        <v>0</v>
      </c>
      <c r="P966" s="9">
        <v>0</v>
      </c>
      <c r="Q966" s="9">
        <v>0</v>
      </c>
    </row>
    <row r="967" spans="1:17" hidden="1" x14ac:dyDescent="0.35">
      <c r="A967" s="9" t="s">
        <v>137</v>
      </c>
      <c r="B967" s="13" t="s">
        <v>81</v>
      </c>
      <c r="C967" s="9" t="s">
        <v>173</v>
      </c>
      <c r="D967" s="10" t="s">
        <v>99</v>
      </c>
      <c r="E967" s="9" t="s">
        <v>74</v>
      </c>
      <c r="F967" s="9">
        <v>0</v>
      </c>
      <c r="G967" s="9">
        <v>0</v>
      </c>
      <c r="H967" s="9">
        <v>0</v>
      </c>
      <c r="I967" s="9">
        <v>0</v>
      </c>
      <c r="J967" s="9">
        <v>0</v>
      </c>
      <c r="K967" s="9">
        <v>0</v>
      </c>
      <c r="L967" s="9">
        <v>0</v>
      </c>
      <c r="M967" s="9">
        <v>0</v>
      </c>
      <c r="N967" s="9">
        <v>0</v>
      </c>
      <c r="O967" s="9">
        <v>0</v>
      </c>
      <c r="P967" s="9">
        <v>0</v>
      </c>
      <c r="Q967" s="9">
        <v>0</v>
      </c>
    </row>
    <row r="968" spans="1:17" hidden="1" x14ac:dyDescent="0.35">
      <c r="A968" s="7" t="s">
        <v>150</v>
      </c>
      <c r="B968" s="7" t="s">
        <v>81</v>
      </c>
      <c r="C968" s="7" t="s">
        <v>175</v>
      </c>
      <c r="D968" s="81" t="s">
        <v>97</v>
      </c>
      <c r="E968" s="7" t="s">
        <v>69</v>
      </c>
      <c r="F968" s="8">
        <f>SUM(F969:F973)</f>
        <v>0</v>
      </c>
      <c r="G968" s="8">
        <f t="shared" ref="G968" si="458">SUM(G969:G973)</f>
        <v>0</v>
      </c>
      <c r="H968" s="8">
        <f t="shared" ref="H968" si="459">SUM(H969:H973)</f>
        <v>0</v>
      </c>
      <c r="I968" s="8">
        <f t="shared" ref="I968" si="460">SUM(I969:I973)</f>
        <v>0</v>
      </c>
      <c r="J968" s="8">
        <f t="shared" ref="J968" si="461">SUM(J969:J973)</f>
        <v>0</v>
      </c>
      <c r="K968" s="8">
        <f t="shared" ref="K968" si="462">SUM(K969:K973)</f>
        <v>0</v>
      </c>
      <c r="L968" s="8">
        <f t="shared" ref="L968" si="463">SUM(L969:L973)</f>
        <v>0</v>
      </c>
      <c r="M968" s="8">
        <f t="shared" ref="M968" si="464">SUM(M969:M973)</f>
        <v>0</v>
      </c>
      <c r="N968" s="8">
        <f t="shared" ref="N968" si="465">SUM(N969:N973)</f>
        <v>0</v>
      </c>
      <c r="O968" s="8">
        <f t="shared" ref="O968" si="466">SUM(O969:O973)</f>
        <v>0</v>
      </c>
      <c r="P968" s="8">
        <f t="shared" ref="P968" si="467">SUM(P969:P973)</f>
        <v>0</v>
      </c>
      <c r="Q968" s="8">
        <f t="shared" ref="Q968" si="468">SUM(Q969:Q973)</f>
        <v>0</v>
      </c>
    </row>
    <row r="969" spans="1:17" hidden="1" x14ac:dyDescent="0.35">
      <c r="A969" s="9" t="s">
        <v>150</v>
      </c>
      <c r="B969" s="13" t="s">
        <v>81</v>
      </c>
      <c r="C969" s="9" t="s">
        <v>175</v>
      </c>
      <c r="D969" s="10" t="s">
        <v>97</v>
      </c>
      <c r="E969" s="9" t="s">
        <v>70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</row>
    <row r="970" spans="1:17" hidden="1" x14ac:dyDescent="0.35">
      <c r="A970" s="9" t="s">
        <v>150</v>
      </c>
      <c r="B970" s="13" t="s">
        <v>81</v>
      </c>
      <c r="C970" s="9" t="s">
        <v>175</v>
      </c>
      <c r="D970" s="10" t="s">
        <v>97</v>
      </c>
      <c r="E970" s="9" t="s">
        <v>71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</row>
    <row r="971" spans="1:17" hidden="1" x14ac:dyDescent="0.35">
      <c r="A971" s="9" t="s">
        <v>150</v>
      </c>
      <c r="B971" s="13" t="s">
        <v>81</v>
      </c>
      <c r="C971" s="9" t="s">
        <v>175</v>
      </c>
      <c r="D971" s="10" t="s">
        <v>97</v>
      </c>
      <c r="E971" s="9" t="s">
        <v>72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</row>
    <row r="972" spans="1:17" hidden="1" x14ac:dyDescent="0.35">
      <c r="A972" s="9" t="s">
        <v>150</v>
      </c>
      <c r="B972" s="13" t="s">
        <v>81</v>
      </c>
      <c r="C972" s="9" t="s">
        <v>175</v>
      </c>
      <c r="D972" s="10" t="s">
        <v>97</v>
      </c>
      <c r="E972" s="9" t="s">
        <v>73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</row>
    <row r="973" spans="1:17" hidden="1" x14ac:dyDescent="0.35">
      <c r="A973" s="9" t="s">
        <v>150</v>
      </c>
      <c r="B973" s="13" t="s">
        <v>81</v>
      </c>
      <c r="C973" s="9" t="s">
        <v>175</v>
      </c>
      <c r="D973" s="10" t="s">
        <v>97</v>
      </c>
      <c r="E973" s="9" t="s">
        <v>74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</row>
    <row r="974" spans="1:17" hidden="1" x14ac:dyDescent="0.35">
      <c r="A974" s="7" t="s">
        <v>150</v>
      </c>
      <c r="B974" s="7" t="s">
        <v>81</v>
      </c>
      <c r="C974" s="7" t="s">
        <v>176</v>
      </c>
      <c r="D974" s="81" t="s">
        <v>99</v>
      </c>
      <c r="E974" s="7" t="s">
        <v>69</v>
      </c>
      <c r="F974" s="8">
        <f>SUM(F975:F979)</f>
        <v>0</v>
      </c>
      <c r="G974" s="8">
        <f t="shared" ref="G974" si="469">SUM(G975:G979)</f>
        <v>0</v>
      </c>
      <c r="H974" s="8">
        <f t="shared" ref="H974" si="470">SUM(H975:H979)</f>
        <v>0</v>
      </c>
      <c r="I974" s="8">
        <f t="shared" ref="I974" si="471">SUM(I975:I979)</f>
        <v>1</v>
      </c>
      <c r="J974" s="8">
        <f t="shared" ref="J974" si="472">SUM(J975:J979)</f>
        <v>0</v>
      </c>
      <c r="K974" s="8">
        <f t="shared" ref="K974" si="473">SUM(K975:K979)</f>
        <v>1</v>
      </c>
      <c r="L974" s="8">
        <f t="shared" ref="L974" si="474">SUM(L975:L979)</f>
        <v>0</v>
      </c>
      <c r="M974" s="8">
        <f t="shared" ref="M974" si="475">SUM(M975:M979)</f>
        <v>0</v>
      </c>
      <c r="N974" s="8">
        <f t="shared" ref="N974" si="476">SUM(N975:N979)</f>
        <v>1</v>
      </c>
      <c r="O974" s="8">
        <f t="shared" ref="O974" si="477">SUM(O975:O979)</f>
        <v>3</v>
      </c>
      <c r="P974" s="8">
        <f t="shared" ref="P974" si="478">SUM(P975:P979)</f>
        <v>0</v>
      </c>
      <c r="Q974" s="8">
        <f t="shared" ref="Q974" si="479">SUM(Q975:Q979)</f>
        <v>0</v>
      </c>
    </row>
    <row r="975" spans="1:17" hidden="1" x14ac:dyDescent="0.35">
      <c r="A975" s="9" t="s">
        <v>150</v>
      </c>
      <c r="B975" s="13" t="s">
        <v>81</v>
      </c>
      <c r="C975" s="9" t="s">
        <v>176</v>
      </c>
      <c r="D975" s="10" t="s">
        <v>99</v>
      </c>
      <c r="E975" s="9" t="s">
        <v>70</v>
      </c>
      <c r="F975" s="9">
        <v>0</v>
      </c>
      <c r="G975" s="9">
        <v>0</v>
      </c>
      <c r="H975" s="9">
        <v>0</v>
      </c>
      <c r="I975" s="9">
        <v>0</v>
      </c>
      <c r="J975" s="9">
        <v>0</v>
      </c>
      <c r="K975" s="9">
        <v>0</v>
      </c>
      <c r="L975" s="9">
        <v>0</v>
      </c>
      <c r="M975" s="9">
        <v>0</v>
      </c>
      <c r="N975" s="9">
        <v>0</v>
      </c>
      <c r="O975" s="9">
        <v>0</v>
      </c>
      <c r="P975" s="9">
        <v>0</v>
      </c>
      <c r="Q975" s="9">
        <v>0</v>
      </c>
    </row>
    <row r="976" spans="1:17" hidden="1" x14ac:dyDescent="0.35">
      <c r="A976" s="9" t="s">
        <v>150</v>
      </c>
      <c r="B976" s="13" t="s">
        <v>81</v>
      </c>
      <c r="C976" s="9" t="s">
        <v>176</v>
      </c>
      <c r="D976" s="10" t="s">
        <v>99</v>
      </c>
      <c r="E976" s="9" t="s">
        <v>71</v>
      </c>
      <c r="F976" s="14">
        <v>0</v>
      </c>
      <c r="G976" s="14">
        <v>0</v>
      </c>
      <c r="H976" s="14">
        <v>0</v>
      </c>
      <c r="I976" s="14">
        <v>0</v>
      </c>
      <c r="J976" s="14">
        <v>0</v>
      </c>
      <c r="K976" s="14">
        <v>0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</row>
    <row r="977" spans="1:17" hidden="1" x14ac:dyDescent="0.35">
      <c r="A977" s="9" t="s">
        <v>150</v>
      </c>
      <c r="B977" s="13" t="s">
        <v>81</v>
      </c>
      <c r="C977" s="9" t="s">
        <v>176</v>
      </c>
      <c r="D977" s="10" t="s">
        <v>99</v>
      </c>
      <c r="E977" s="9" t="s">
        <v>72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9">
        <v>1</v>
      </c>
      <c r="L977" s="9">
        <v>0</v>
      </c>
      <c r="M977" s="9">
        <v>0</v>
      </c>
      <c r="N977" s="9">
        <v>1</v>
      </c>
      <c r="O977" s="9">
        <v>2</v>
      </c>
      <c r="P977" s="9">
        <v>0</v>
      </c>
      <c r="Q977" s="9">
        <v>0</v>
      </c>
    </row>
    <row r="978" spans="1:17" hidden="1" x14ac:dyDescent="0.35">
      <c r="A978" s="9" t="s">
        <v>150</v>
      </c>
      <c r="B978" s="13" t="s">
        <v>81</v>
      </c>
      <c r="C978" s="9" t="s">
        <v>176</v>
      </c>
      <c r="D978" s="10" t="s">
        <v>99</v>
      </c>
      <c r="E978" s="9" t="s">
        <v>73</v>
      </c>
      <c r="F978" s="9">
        <v>0</v>
      </c>
      <c r="G978" s="9">
        <v>0</v>
      </c>
      <c r="H978" s="9">
        <v>0</v>
      </c>
      <c r="I978" s="9">
        <v>1</v>
      </c>
      <c r="J978" s="9">
        <v>0</v>
      </c>
      <c r="K978" s="9">
        <v>0</v>
      </c>
      <c r="L978" s="9">
        <v>0</v>
      </c>
      <c r="M978" s="9">
        <v>0</v>
      </c>
      <c r="N978" s="9">
        <v>0</v>
      </c>
      <c r="O978" s="9">
        <v>1</v>
      </c>
      <c r="P978" s="9">
        <v>0</v>
      </c>
      <c r="Q978" s="9">
        <v>0</v>
      </c>
    </row>
    <row r="979" spans="1:17" hidden="1" x14ac:dyDescent="0.35">
      <c r="A979" s="9" t="s">
        <v>150</v>
      </c>
      <c r="B979" s="13" t="s">
        <v>81</v>
      </c>
      <c r="C979" s="9" t="s">
        <v>176</v>
      </c>
      <c r="D979" s="10" t="s">
        <v>99</v>
      </c>
      <c r="E979" s="9" t="s">
        <v>74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9">
        <v>0</v>
      </c>
      <c r="M979" s="9">
        <v>0</v>
      </c>
      <c r="N979" s="9">
        <v>0</v>
      </c>
      <c r="O979" s="9">
        <v>0</v>
      </c>
      <c r="P979" s="9">
        <v>0</v>
      </c>
      <c r="Q979" s="9">
        <v>0</v>
      </c>
    </row>
    <row r="980" spans="1:17" hidden="1" x14ac:dyDescent="0.35">
      <c r="A980" s="7" t="s">
        <v>150</v>
      </c>
      <c r="B980" s="7" t="s">
        <v>81</v>
      </c>
      <c r="C980" s="7" t="s">
        <v>177</v>
      </c>
      <c r="D980" s="81" t="s">
        <v>97</v>
      </c>
      <c r="E980" s="7" t="s">
        <v>69</v>
      </c>
      <c r="F980" s="8">
        <f>SUM(F981:F985)</f>
        <v>0</v>
      </c>
      <c r="G980" s="8">
        <f t="shared" ref="G980:Q980" si="480">SUM(G981:G985)</f>
        <v>0</v>
      </c>
      <c r="H980" s="8">
        <f t="shared" si="480"/>
        <v>0</v>
      </c>
      <c r="I980" s="8">
        <f t="shared" si="480"/>
        <v>0</v>
      </c>
      <c r="J980" s="8">
        <f t="shared" si="480"/>
        <v>1</v>
      </c>
      <c r="K980" s="8">
        <f t="shared" si="480"/>
        <v>1</v>
      </c>
      <c r="L980" s="8">
        <f t="shared" si="480"/>
        <v>0</v>
      </c>
      <c r="M980" s="8">
        <f t="shared" si="480"/>
        <v>1</v>
      </c>
      <c r="N980" s="8">
        <f t="shared" si="480"/>
        <v>0</v>
      </c>
      <c r="O980" s="8">
        <f t="shared" si="480"/>
        <v>1</v>
      </c>
      <c r="P980" s="8">
        <f t="shared" si="480"/>
        <v>1</v>
      </c>
      <c r="Q980" s="8">
        <f t="shared" si="480"/>
        <v>1</v>
      </c>
    </row>
    <row r="981" spans="1:17" hidden="1" x14ac:dyDescent="0.35">
      <c r="A981" s="9" t="s">
        <v>150</v>
      </c>
      <c r="B981" s="13" t="s">
        <v>81</v>
      </c>
      <c r="C981" s="9" t="s">
        <v>177</v>
      </c>
      <c r="D981" s="10" t="s">
        <v>97</v>
      </c>
      <c r="E981" s="9" t="s">
        <v>70</v>
      </c>
      <c r="F981" s="9">
        <v>0</v>
      </c>
      <c r="G981" s="9">
        <v>0</v>
      </c>
      <c r="H981" s="9">
        <v>0</v>
      </c>
      <c r="I981" s="9">
        <v>0</v>
      </c>
      <c r="J981" s="9">
        <v>0</v>
      </c>
      <c r="K981" s="9">
        <v>0</v>
      </c>
      <c r="L981" s="9">
        <v>0</v>
      </c>
      <c r="M981" s="9">
        <v>0</v>
      </c>
      <c r="N981" s="9">
        <v>0</v>
      </c>
      <c r="O981" s="9">
        <v>0</v>
      </c>
      <c r="P981" s="9">
        <v>0</v>
      </c>
      <c r="Q981" s="9">
        <v>0</v>
      </c>
    </row>
    <row r="982" spans="1:17" hidden="1" x14ac:dyDescent="0.35">
      <c r="A982" s="9" t="s">
        <v>150</v>
      </c>
      <c r="B982" s="13" t="s">
        <v>81</v>
      </c>
      <c r="C982" s="9" t="s">
        <v>177</v>
      </c>
      <c r="D982" s="10" t="s">
        <v>97</v>
      </c>
      <c r="E982" s="9" t="s">
        <v>71</v>
      </c>
      <c r="F982" s="9">
        <v>0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  <c r="L982" s="9">
        <v>0</v>
      </c>
      <c r="M982" s="9">
        <v>0</v>
      </c>
      <c r="N982" s="9">
        <v>0</v>
      </c>
      <c r="O982" s="9">
        <v>0</v>
      </c>
      <c r="P982" s="9">
        <v>0</v>
      </c>
      <c r="Q982" s="9">
        <v>0</v>
      </c>
    </row>
    <row r="983" spans="1:17" hidden="1" x14ac:dyDescent="0.35">
      <c r="A983" s="9" t="s">
        <v>150</v>
      </c>
      <c r="B983" s="13" t="s">
        <v>81</v>
      </c>
      <c r="C983" s="9" t="s">
        <v>177</v>
      </c>
      <c r="D983" s="10" t="s">
        <v>97</v>
      </c>
      <c r="E983" s="9" t="s">
        <v>72</v>
      </c>
      <c r="F983" s="9">
        <v>0</v>
      </c>
      <c r="G983" s="9">
        <v>0</v>
      </c>
      <c r="H983" s="9">
        <v>0</v>
      </c>
      <c r="I983" s="9">
        <v>0</v>
      </c>
      <c r="J983" s="9">
        <v>1</v>
      </c>
      <c r="K983" s="9">
        <v>1</v>
      </c>
      <c r="L983" s="9">
        <v>0</v>
      </c>
      <c r="M983" s="9">
        <v>1</v>
      </c>
      <c r="N983" s="9">
        <v>0</v>
      </c>
      <c r="O983" s="9">
        <v>1</v>
      </c>
      <c r="P983" s="9">
        <v>1</v>
      </c>
      <c r="Q983" s="9">
        <v>1</v>
      </c>
    </row>
    <row r="984" spans="1:17" hidden="1" x14ac:dyDescent="0.35">
      <c r="A984" s="9" t="s">
        <v>150</v>
      </c>
      <c r="B984" s="13" t="s">
        <v>81</v>
      </c>
      <c r="C984" s="9" t="s">
        <v>177</v>
      </c>
      <c r="D984" s="10" t="s">
        <v>97</v>
      </c>
      <c r="E984" s="9" t="s">
        <v>73</v>
      </c>
      <c r="F984" s="14">
        <v>0</v>
      </c>
      <c r="G984" s="14">
        <v>0</v>
      </c>
      <c r="H984" s="14">
        <v>0</v>
      </c>
      <c r="I984" s="14">
        <v>0</v>
      </c>
      <c r="J984" s="14">
        <v>0</v>
      </c>
      <c r="K984" s="14">
        <v>0</v>
      </c>
      <c r="L984" s="14">
        <v>0</v>
      </c>
      <c r="M984" s="14">
        <v>0</v>
      </c>
      <c r="N984" s="14">
        <v>0</v>
      </c>
      <c r="O984" s="14">
        <v>0</v>
      </c>
      <c r="P984" s="14">
        <v>0</v>
      </c>
      <c r="Q984" s="14">
        <v>0</v>
      </c>
    </row>
    <row r="985" spans="1:17" hidden="1" x14ac:dyDescent="0.35">
      <c r="A985" s="9" t="s">
        <v>150</v>
      </c>
      <c r="B985" s="13" t="s">
        <v>81</v>
      </c>
      <c r="C985" s="9" t="s">
        <v>177</v>
      </c>
      <c r="D985" s="10" t="s">
        <v>97</v>
      </c>
      <c r="E985" s="9" t="s">
        <v>74</v>
      </c>
      <c r="F985" s="9">
        <v>0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9">
        <v>0</v>
      </c>
      <c r="M985" s="9">
        <v>0</v>
      </c>
      <c r="N985" s="9">
        <v>0</v>
      </c>
      <c r="O985" s="9">
        <v>0</v>
      </c>
      <c r="P985" s="9">
        <v>0</v>
      </c>
      <c r="Q985" s="9">
        <v>0</v>
      </c>
    </row>
    <row r="986" spans="1:17" hidden="1" x14ac:dyDescent="0.35">
      <c r="A986" s="7" t="s">
        <v>150</v>
      </c>
      <c r="B986" s="7" t="s">
        <v>81</v>
      </c>
      <c r="C986" s="7" t="s">
        <v>178</v>
      </c>
      <c r="D986" s="81" t="s">
        <v>97</v>
      </c>
      <c r="E986" s="7" t="s">
        <v>69</v>
      </c>
      <c r="F986" s="8">
        <f>SUM(F987:F991)</f>
        <v>0</v>
      </c>
      <c r="G986" s="8">
        <f t="shared" ref="G986" si="481">SUM(G987:G991)</f>
        <v>1</v>
      </c>
      <c r="H986" s="8">
        <f t="shared" ref="H986" si="482">SUM(H987:H991)</f>
        <v>0</v>
      </c>
      <c r="I986" s="8">
        <f t="shared" ref="I986" si="483">SUM(I987:I991)</f>
        <v>1</v>
      </c>
      <c r="J986" s="8">
        <f t="shared" ref="J986" si="484">SUM(J987:J991)</f>
        <v>0</v>
      </c>
      <c r="K986" s="8">
        <f t="shared" ref="K986" si="485">SUM(K987:K991)</f>
        <v>3</v>
      </c>
      <c r="L986" s="8">
        <f t="shared" ref="L986" si="486">SUM(L987:L991)</f>
        <v>10</v>
      </c>
      <c r="M986" s="8">
        <f t="shared" ref="M986" si="487">SUM(M987:M991)</f>
        <v>9</v>
      </c>
      <c r="N986" s="8">
        <f t="shared" ref="N986" si="488">SUM(N987:N991)</f>
        <v>1</v>
      </c>
      <c r="O986" s="8">
        <f t="shared" ref="O986" si="489">SUM(O987:O991)</f>
        <v>1</v>
      </c>
      <c r="P986" s="8">
        <f t="shared" ref="P986" si="490">SUM(P987:P991)</f>
        <v>1</v>
      </c>
      <c r="Q986" s="8">
        <f t="shared" ref="Q986" si="491">SUM(Q987:Q991)</f>
        <v>1</v>
      </c>
    </row>
    <row r="987" spans="1:17" hidden="1" x14ac:dyDescent="0.35">
      <c r="A987" s="9" t="s">
        <v>150</v>
      </c>
      <c r="B987" s="13" t="s">
        <v>81</v>
      </c>
      <c r="C987" s="9" t="s">
        <v>178</v>
      </c>
      <c r="D987" s="10" t="s">
        <v>97</v>
      </c>
      <c r="E987" s="9" t="s">
        <v>70</v>
      </c>
      <c r="F987" s="9">
        <v>0</v>
      </c>
      <c r="G987" s="9">
        <v>0</v>
      </c>
      <c r="H987" s="9">
        <v>0</v>
      </c>
      <c r="I987" s="9">
        <v>0</v>
      </c>
      <c r="J987" s="9">
        <v>0</v>
      </c>
      <c r="K987" s="9">
        <v>0</v>
      </c>
      <c r="L987" s="9">
        <v>0</v>
      </c>
      <c r="M987" s="9">
        <v>0</v>
      </c>
      <c r="N987" s="9">
        <v>0</v>
      </c>
      <c r="O987" s="9">
        <v>0</v>
      </c>
      <c r="P987" s="9">
        <v>0</v>
      </c>
      <c r="Q987" s="9">
        <v>0</v>
      </c>
    </row>
    <row r="988" spans="1:17" hidden="1" x14ac:dyDescent="0.35">
      <c r="A988" s="9" t="s">
        <v>150</v>
      </c>
      <c r="B988" s="13" t="s">
        <v>81</v>
      </c>
      <c r="C988" s="9" t="s">
        <v>178</v>
      </c>
      <c r="D988" s="10" t="s">
        <v>97</v>
      </c>
      <c r="E988" s="9" t="s">
        <v>71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K988" s="9">
        <v>1</v>
      </c>
      <c r="L988" s="9">
        <v>3</v>
      </c>
      <c r="M988" s="9">
        <v>3</v>
      </c>
      <c r="N988" s="9">
        <v>0</v>
      </c>
      <c r="O988" s="9">
        <v>0</v>
      </c>
      <c r="P988" s="9">
        <v>0</v>
      </c>
      <c r="Q988" s="9">
        <v>0</v>
      </c>
    </row>
    <row r="989" spans="1:17" hidden="1" x14ac:dyDescent="0.35">
      <c r="A989" s="9" t="s">
        <v>150</v>
      </c>
      <c r="B989" s="13" t="s">
        <v>81</v>
      </c>
      <c r="C989" s="9" t="s">
        <v>178</v>
      </c>
      <c r="D989" s="10" t="s">
        <v>97</v>
      </c>
      <c r="E989" s="9" t="s">
        <v>72</v>
      </c>
      <c r="F989" s="9">
        <v>0</v>
      </c>
      <c r="G989" s="9">
        <v>1</v>
      </c>
      <c r="H989" s="9">
        <v>0</v>
      </c>
      <c r="I989" s="9">
        <v>1</v>
      </c>
      <c r="J989" s="9">
        <v>0</v>
      </c>
      <c r="K989" s="9">
        <v>1</v>
      </c>
      <c r="L989" s="9">
        <v>4</v>
      </c>
      <c r="M989" s="9">
        <v>3</v>
      </c>
      <c r="N989" s="9">
        <v>1</v>
      </c>
      <c r="O989" s="9">
        <v>1</v>
      </c>
      <c r="P989" s="9">
        <v>1</v>
      </c>
      <c r="Q989" s="9">
        <v>1</v>
      </c>
    </row>
    <row r="990" spans="1:17" hidden="1" x14ac:dyDescent="0.35">
      <c r="A990" s="9" t="s">
        <v>150</v>
      </c>
      <c r="B990" s="13" t="s">
        <v>81</v>
      </c>
      <c r="C990" s="9" t="s">
        <v>178</v>
      </c>
      <c r="D990" s="10" t="s">
        <v>97</v>
      </c>
      <c r="E990" s="9" t="s">
        <v>73</v>
      </c>
      <c r="F990" s="14">
        <v>0</v>
      </c>
      <c r="G990" s="14">
        <v>0</v>
      </c>
      <c r="H990" s="14">
        <v>0</v>
      </c>
      <c r="I990" s="14">
        <v>0</v>
      </c>
      <c r="J990" s="14">
        <v>0</v>
      </c>
      <c r="K990" s="14">
        <v>0</v>
      </c>
      <c r="L990" s="14">
        <v>0</v>
      </c>
      <c r="M990" s="14">
        <v>0</v>
      </c>
      <c r="N990" s="14">
        <v>0</v>
      </c>
      <c r="O990" s="14">
        <v>0</v>
      </c>
      <c r="P990" s="14">
        <v>0</v>
      </c>
      <c r="Q990" s="14">
        <v>0</v>
      </c>
    </row>
    <row r="991" spans="1:17" hidden="1" x14ac:dyDescent="0.35">
      <c r="A991" s="9" t="s">
        <v>150</v>
      </c>
      <c r="B991" s="13" t="s">
        <v>81</v>
      </c>
      <c r="C991" s="9" t="s">
        <v>178</v>
      </c>
      <c r="D991" s="10" t="s">
        <v>97</v>
      </c>
      <c r="E991" s="9" t="s">
        <v>74</v>
      </c>
      <c r="F991" s="9">
        <v>0</v>
      </c>
      <c r="G991" s="9">
        <v>0</v>
      </c>
      <c r="H991" s="9">
        <v>0</v>
      </c>
      <c r="I991" s="9">
        <v>0</v>
      </c>
      <c r="J991" s="9">
        <v>0</v>
      </c>
      <c r="K991" s="9">
        <v>1</v>
      </c>
      <c r="L991" s="9">
        <v>3</v>
      </c>
      <c r="M991" s="9">
        <v>3</v>
      </c>
      <c r="N991" s="9">
        <v>0</v>
      </c>
      <c r="O991" s="9">
        <v>0</v>
      </c>
      <c r="P991" s="9">
        <v>0</v>
      </c>
      <c r="Q991" s="9">
        <v>0</v>
      </c>
    </row>
    <row r="992" spans="1:17" hidden="1" x14ac:dyDescent="0.35">
      <c r="A992" s="7" t="s">
        <v>150</v>
      </c>
      <c r="B992" s="7" t="s">
        <v>81</v>
      </c>
      <c r="C992" s="7" t="s">
        <v>179</v>
      </c>
      <c r="D992" s="81" t="s">
        <v>99</v>
      </c>
      <c r="E992" s="7" t="s">
        <v>69</v>
      </c>
      <c r="F992" s="8">
        <f>SUM(F993:F997)</f>
        <v>0</v>
      </c>
      <c r="G992" s="8">
        <f t="shared" ref="G992" si="492">SUM(G993:G997)</f>
        <v>1</v>
      </c>
      <c r="H992" s="8">
        <f t="shared" ref="H992" si="493">SUM(H993:H997)</f>
        <v>0</v>
      </c>
      <c r="I992" s="8">
        <f t="shared" ref="I992" si="494">SUM(I993:I997)</f>
        <v>4</v>
      </c>
      <c r="J992" s="8">
        <f t="shared" ref="J992" si="495">SUM(J993:J997)</f>
        <v>0</v>
      </c>
      <c r="K992" s="8">
        <f t="shared" ref="K992" si="496">SUM(K993:K997)</f>
        <v>2</v>
      </c>
      <c r="L992" s="8">
        <f t="shared" ref="L992" si="497">SUM(L993:L997)</f>
        <v>2</v>
      </c>
      <c r="M992" s="8">
        <f t="shared" ref="M992" si="498">SUM(M993:M997)</f>
        <v>2</v>
      </c>
      <c r="N992" s="8">
        <f t="shared" ref="N992" si="499">SUM(N993:N997)</f>
        <v>3</v>
      </c>
      <c r="O992" s="8">
        <f t="shared" ref="O992" si="500">SUM(O993:O997)</f>
        <v>6</v>
      </c>
      <c r="P992" s="8">
        <f t="shared" ref="P992" si="501">SUM(P993:P997)</f>
        <v>0</v>
      </c>
      <c r="Q992" s="8">
        <f t="shared" ref="Q992" si="502">SUM(Q993:Q997)</f>
        <v>0</v>
      </c>
    </row>
    <row r="993" spans="1:17" hidden="1" x14ac:dyDescent="0.35">
      <c r="A993" s="9" t="s">
        <v>150</v>
      </c>
      <c r="B993" s="13" t="s">
        <v>81</v>
      </c>
      <c r="C993" s="9" t="s">
        <v>179</v>
      </c>
      <c r="D993" s="10" t="s">
        <v>99</v>
      </c>
      <c r="E993" s="9" t="s">
        <v>70</v>
      </c>
      <c r="F993" s="9">
        <v>0</v>
      </c>
      <c r="G993" s="9">
        <v>0</v>
      </c>
      <c r="H993" s="9">
        <v>0</v>
      </c>
      <c r="I993" s="9">
        <v>0</v>
      </c>
      <c r="J993" s="9">
        <v>0</v>
      </c>
      <c r="K993" s="9">
        <v>0</v>
      </c>
      <c r="L993" s="9">
        <v>0</v>
      </c>
      <c r="M993" s="9">
        <v>0</v>
      </c>
      <c r="N993" s="9">
        <v>0</v>
      </c>
      <c r="O993" s="9">
        <v>0</v>
      </c>
      <c r="P993" s="9">
        <v>0</v>
      </c>
      <c r="Q993" s="9">
        <v>0</v>
      </c>
    </row>
    <row r="994" spans="1:17" hidden="1" x14ac:dyDescent="0.35">
      <c r="A994" s="9" t="s">
        <v>150</v>
      </c>
      <c r="B994" s="13" t="s">
        <v>81</v>
      </c>
      <c r="C994" s="9" t="s">
        <v>179</v>
      </c>
      <c r="D994" s="10" t="s">
        <v>99</v>
      </c>
      <c r="E994" s="9" t="s">
        <v>71</v>
      </c>
      <c r="F994" s="9">
        <v>0</v>
      </c>
      <c r="G994" s="9">
        <v>0</v>
      </c>
      <c r="H994" s="9">
        <v>0</v>
      </c>
      <c r="I994" s="9">
        <v>1</v>
      </c>
      <c r="J994" s="9">
        <v>0</v>
      </c>
      <c r="K994" s="9">
        <v>0</v>
      </c>
      <c r="L994" s="9">
        <v>0</v>
      </c>
      <c r="M994" s="9">
        <v>0</v>
      </c>
      <c r="N994" s="9">
        <v>0</v>
      </c>
      <c r="O994" s="9">
        <v>1</v>
      </c>
      <c r="P994" s="9">
        <v>0</v>
      </c>
      <c r="Q994" s="9">
        <v>0</v>
      </c>
    </row>
    <row r="995" spans="1:17" hidden="1" x14ac:dyDescent="0.35">
      <c r="A995" s="9" t="s">
        <v>150</v>
      </c>
      <c r="B995" s="13" t="s">
        <v>81</v>
      </c>
      <c r="C995" s="9" t="s">
        <v>179</v>
      </c>
      <c r="D995" s="10" t="s">
        <v>99</v>
      </c>
      <c r="E995" s="9" t="s">
        <v>72</v>
      </c>
      <c r="F995" s="9">
        <v>0</v>
      </c>
      <c r="G995" s="9">
        <v>0</v>
      </c>
      <c r="H995" s="9">
        <v>0</v>
      </c>
      <c r="I995" s="9">
        <v>1</v>
      </c>
      <c r="J995" s="9">
        <v>0</v>
      </c>
      <c r="K995" s="9">
        <v>1</v>
      </c>
      <c r="L995" s="9">
        <v>1</v>
      </c>
      <c r="M995" s="9">
        <v>1</v>
      </c>
      <c r="N995" s="9">
        <v>1</v>
      </c>
      <c r="O995" s="9">
        <v>3</v>
      </c>
      <c r="P995" s="9">
        <v>0</v>
      </c>
      <c r="Q995" s="9">
        <v>0</v>
      </c>
    </row>
    <row r="996" spans="1:17" hidden="1" x14ac:dyDescent="0.35">
      <c r="A996" s="9" t="s">
        <v>150</v>
      </c>
      <c r="B996" s="13" t="s">
        <v>81</v>
      </c>
      <c r="C996" s="9" t="s">
        <v>179</v>
      </c>
      <c r="D996" s="10" t="s">
        <v>99</v>
      </c>
      <c r="E996" s="9" t="s">
        <v>73</v>
      </c>
      <c r="F996" s="9">
        <v>0</v>
      </c>
      <c r="G996" s="9">
        <v>1</v>
      </c>
      <c r="H996" s="9">
        <v>0</v>
      </c>
      <c r="I996" s="9">
        <v>1</v>
      </c>
      <c r="J996" s="9">
        <v>0</v>
      </c>
      <c r="K996" s="9">
        <v>1</v>
      </c>
      <c r="L996" s="9">
        <v>1</v>
      </c>
      <c r="M996" s="9">
        <v>1</v>
      </c>
      <c r="N996" s="9">
        <v>1</v>
      </c>
      <c r="O996" s="9">
        <v>1</v>
      </c>
      <c r="P996" s="9">
        <v>0</v>
      </c>
      <c r="Q996" s="9">
        <v>0</v>
      </c>
    </row>
    <row r="997" spans="1:17" hidden="1" x14ac:dyDescent="0.35">
      <c r="A997" s="9" t="s">
        <v>150</v>
      </c>
      <c r="B997" s="13" t="s">
        <v>81</v>
      </c>
      <c r="C997" s="9" t="s">
        <v>179</v>
      </c>
      <c r="D997" s="10" t="s">
        <v>99</v>
      </c>
      <c r="E997" s="9" t="s">
        <v>74</v>
      </c>
      <c r="F997" s="9">
        <v>0</v>
      </c>
      <c r="G997" s="9">
        <v>0</v>
      </c>
      <c r="H997" s="9">
        <v>0</v>
      </c>
      <c r="I997" s="9">
        <v>1</v>
      </c>
      <c r="J997" s="9">
        <v>0</v>
      </c>
      <c r="K997" s="9">
        <v>0</v>
      </c>
      <c r="L997" s="9">
        <v>0</v>
      </c>
      <c r="M997" s="9">
        <v>0</v>
      </c>
      <c r="N997" s="9">
        <v>1</v>
      </c>
      <c r="O997" s="9">
        <v>1</v>
      </c>
      <c r="P997" s="9">
        <v>0</v>
      </c>
      <c r="Q997" s="9">
        <v>0</v>
      </c>
    </row>
    <row r="998" spans="1:17" hidden="1" x14ac:dyDescent="0.35">
      <c r="A998" s="7" t="s">
        <v>150</v>
      </c>
      <c r="B998" s="7" t="s">
        <v>81</v>
      </c>
      <c r="C998" s="7" t="s">
        <v>180</v>
      </c>
      <c r="D998" s="81" t="s">
        <v>99</v>
      </c>
      <c r="E998" s="7" t="s">
        <v>69</v>
      </c>
      <c r="F998" s="8">
        <f>SUM(F999:F1003)</f>
        <v>0</v>
      </c>
      <c r="G998" s="8">
        <f t="shared" ref="G998:Q998" si="503">SUM(G999:G1003)</f>
        <v>1245</v>
      </c>
      <c r="H998" s="8">
        <f t="shared" si="503"/>
        <v>908</v>
      </c>
      <c r="I998" s="8">
        <f t="shared" si="503"/>
        <v>1175</v>
      </c>
      <c r="J998" s="8">
        <f t="shared" si="503"/>
        <v>953</v>
      </c>
      <c r="K998" s="8">
        <f t="shared" si="503"/>
        <v>1168</v>
      </c>
      <c r="L998" s="8">
        <f t="shared" si="503"/>
        <v>1307</v>
      </c>
      <c r="M998" s="8">
        <f t="shared" si="503"/>
        <v>1146</v>
      </c>
      <c r="N998" s="8">
        <f t="shared" si="503"/>
        <v>1194</v>
      </c>
      <c r="O998" s="8">
        <f t="shared" si="503"/>
        <v>1199</v>
      </c>
      <c r="P998" s="8">
        <f t="shared" si="503"/>
        <v>1156</v>
      </c>
      <c r="Q998" s="8">
        <f t="shared" si="503"/>
        <v>1151</v>
      </c>
    </row>
    <row r="999" spans="1:17" hidden="1" x14ac:dyDescent="0.35">
      <c r="A999" s="9" t="s">
        <v>150</v>
      </c>
      <c r="B999" s="13" t="s">
        <v>81</v>
      </c>
      <c r="C999" s="9" t="s">
        <v>180</v>
      </c>
      <c r="D999" s="10" t="s">
        <v>99</v>
      </c>
      <c r="E999" s="9" t="s">
        <v>70</v>
      </c>
      <c r="F999" s="9">
        <v>0</v>
      </c>
      <c r="G999" s="9">
        <v>132</v>
      </c>
      <c r="H999" s="9">
        <v>96</v>
      </c>
      <c r="I999" s="9">
        <v>125</v>
      </c>
      <c r="J999" s="9">
        <v>101</v>
      </c>
      <c r="K999" s="9">
        <v>124</v>
      </c>
      <c r="L999" s="9">
        <v>139</v>
      </c>
      <c r="M999" s="9">
        <v>122</v>
      </c>
      <c r="N999" s="9">
        <v>127</v>
      </c>
      <c r="O999" s="9">
        <v>127</v>
      </c>
      <c r="P999" s="9">
        <v>123</v>
      </c>
      <c r="Q999" s="9">
        <v>122</v>
      </c>
    </row>
    <row r="1000" spans="1:17" hidden="1" x14ac:dyDescent="0.35">
      <c r="A1000" s="9" t="s">
        <v>150</v>
      </c>
      <c r="B1000" s="13" t="s">
        <v>81</v>
      </c>
      <c r="C1000" s="9" t="s">
        <v>180</v>
      </c>
      <c r="D1000" s="10" t="s">
        <v>99</v>
      </c>
      <c r="E1000" s="9" t="s">
        <v>71</v>
      </c>
      <c r="F1000" s="9">
        <v>0</v>
      </c>
      <c r="G1000" s="9">
        <v>196</v>
      </c>
      <c r="H1000" s="9">
        <v>143</v>
      </c>
      <c r="I1000" s="9">
        <v>185</v>
      </c>
      <c r="J1000" s="9">
        <v>150</v>
      </c>
      <c r="K1000" s="9">
        <v>184</v>
      </c>
      <c r="L1000" s="9">
        <v>206</v>
      </c>
      <c r="M1000" s="9">
        <v>180</v>
      </c>
      <c r="N1000" s="9">
        <v>188</v>
      </c>
      <c r="O1000" s="9">
        <v>189</v>
      </c>
      <c r="P1000" s="9">
        <v>182</v>
      </c>
      <c r="Q1000" s="9">
        <v>181</v>
      </c>
    </row>
    <row r="1001" spans="1:17" hidden="1" x14ac:dyDescent="0.35">
      <c r="A1001" s="9" t="s">
        <v>150</v>
      </c>
      <c r="B1001" s="13" t="s">
        <v>81</v>
      </c>
      <c r="C1001" s="9" t="s">
        <v>180</v>
      </c>
      <c r="D1001" s="10" t="s">
        <v>99</v>
      </c>
      <c r="E1001" s="9" t="s">
        <v>72</v>
      </c>
      <c r="F1001" s="9">
        <v>0</v>
      </c>
      <c r="G1001" s="9">
        <v>385</v>
      </c>
      <c r="H1001" s="9">
        <v>281</v>
      </c>
      <c r="I1001" s="9">
        <v>363</v>
      </c>
      <c r="J1001" s="9">
        <v>295</v>
      </c>
      <c r="K1001" s="9">
        <v>361</v>
      </c>
      <c r="L1001" s="9">
        <v>404</v>
      </c>
      <c r="M1001" s="9">
        <v>354</v>
      </c>
      <c r="N1001" s="9">
        <v>369</v>
      </c>
      <c r="O1001" s="9">
        <v>371</v>
      </c>
      <c r="P1001" s="9">
        <v>357</v>
      </c>
      <c r="Q1001" s="9">
        <v>356</v>
      </c>
    </row>
    <row r="1002" spans="1:17" hidden="1" x14ac:dyDescent="0.35">
      <c r="A1002" s="9" t="s">
        <v>150</v>
      </c>
      <c r="B1002" s="13" t="s">
        <v>81</v>
      </c>
      <c r="C1002" s="9" t="s">
        <v>180</v>
      </c>
      <c r="D1002" s="10" t="s">
        <v>99</v>
      </c>
      <c r="E1002" s="9" t="s">
        <v>73</v>
      </c>
      <c r="F1002" s="9">
        <v>0</v>
      </c>
      <c r="G1002" s="9">
        <v>316</v>
      </c>
      <c r="H1002" s="9">
        <v>230</v>
      </c>
      <c r="I1002" s="9">
        <v>298</v>
      </c>
      <c r="J1002" s="9">
        <v>242</v>
      </c>
      <c r="K1002" s="9">
        <v>296</v>
      </c>
      <c r="L1002" s="9">
        <v>331</v>
      </c>
      <c r="M1002" s="9">
        <v>291</v>
      </c>
      <c r="N1002" s="9">
        <v>303</v>
      </c>
      <c r="O1002" s="9">
        <v>304</v>
      </c>
      <c r="P1002" s="9">
        <v>293</v>
      </c>
      <c r="Q1002" s="9">
        <v>292</v>
      </c>
    </row>
    <row r="1003" spans="1:17" hidden="1" x14ac:dyDescent="0.35">
      <c r="A1003" s="9" t="s">
        <v>150</v>
      </c>
      <c r="B1003" s="13" t="s">
        <v>81</v>
      </c>
      <c r="C1003" s="9" t="s">
        <v>180</v>
      </c>
      <c r="D1003" s="10" t="s">
        <v>99</v>
      </c>
      <c r="E1003" s="9" t="s">
        <v>74</v>
      </c>
      <c r="F1003" s="9">
        <v>0</v>
      </c>
      <c r="G1003" s="9">
        <v>216</v>
      </c>
      <c r="H1003" s="9">
        <v>158</v>
      </c>
      <c r="I1003" s="9">
        <v>204</v>
      </c>
      <c r="J1003" s="9">
        <v>165</v>
      </c>
      <c r="K1003" s="9">
        <v>203</v>
      </c>
      <c r="L1003" s="9">
        <v>227</v>
      </c>
      <c r="M1003" s="9">
        <v>199</v>
      </c>
      <c r="N1003" s="9">
        <v>207</v>
      </c>
      <c r="O1003" s="9">
        <v>208</v>
      </c>
      <c r="P1003" s="9">
        <v>201</v>
      </c>
      <c r="Q1003" s="9">
        <v>200</v>
      </c>
    </row>
    <row r="1004" spans="1:17" hidden="1" x14ac:dyDescent="0.35">
      <c r="A1004" s="7" t="s">
        <v>181</v>
      </c>
      <c r="B1004" s="12" t="s">
        <v>81</v>
      </c>
      <c r="C1004" s="12" t="s">
        <v>182</v>
      </c>
      <c r="D1004" s="81" t="s">
        <v>183</v>
      </c>
      <c r="E1004" s="7" t="s">
        <v>69</v>
      </c>
      <c r="F1004" s="106">
        <v>45.72</v>
      </c>
      <c r="G1004" s="106">
        <v>61.61</v>
      </c>
      <c r="H1004" s="106">
        <v>55.56</v>
      </c>
      <c r="I1004" s="106">
        <v>60.56</v>
      </c>
      <c r="J1004" s="106">
        <v>65.56</v>
      </c>
      <c r="K1004" s="106">
        <v>70.56</v>
      </c>
      <c r="L1004" s="106">
        <v>75.56</v>
      </c>
      <c r="M1004" s="106">
        <v>78.56</v>
      </c>
      <c r="N1004" s="106">
        <v>81.56</v>
      </c>
      <c r="O1004" s="106">
        <v>84.56</v>
      </c>
      <c r="P1004" s="106">
        <v>86.56</v>
      </c>
      <c r="Q1004" s="106">
        <v>87.56</v>
      </c>
    </row>
    <row r="1005" spans="1:17" hidden="1" x14ac:dyDescent="0.35">
      <c r="A1005" s="13" t="s">
        <v>181</v>
      </c>
      <c r="B1005" s="13" t="s">
        <v>81</v>
      </c>
      <c r="C1005" s="13" t="s">
        <v>182</v>
      </c>
      <c r="D1005" s="10" t="s">
        <v>183</v>
      </c>
      <c r="E1005" s="13" t="s">
        <v>70</v>
      </c>
      <c r="F1005" s="107">
        <v>45.72</v>
      </c>
      <c r="G1005" s="107">
        <v>61.61</v>
      </c>
      <c r="H1005" s="107">
        <v>55.56</v>
      </c>
      <c r="I1005" s="107">
        <v>60.56</v>
      </c>
      <c r="J1005" s="107">
        <v>65.56</v>
      </c>
      <c r="K1005" s="107">
        <v>70.56</v>
      </c>
      <c r="L1005" s="107">
        <v>75.56</v>
      </c>
      <c r="M1005" s="107">
        <v>78.56</v>
      </c>
      <c r="N1005" s="107">
        <v>81.56</v>
      </c>
      <c r="O1005" s="107">
        <v>84.56</v>
      </c>
      <c r="P1005" s="107">
        <v>86.56</v>
      </c>
      <c r="Q1005" s="107">
        <v>87.56</v>
      </c>
    </row>
    <row r="1006" spans="1:17" hidden="1" x14ac:dyDescent="0.35">
      <c r="A1006" s="13" t="s">
        <v>181</v>
      </c>
      <c r="B1006" s="13" t="s">
        <v>81</v>
      </c>
      <c r="C1006" s="13" t="s">
        <v>182</v>
      </c>
      <c r="D1006" s="10" t="s">
        <v>183</v>
      </c>
      <c r="E1006" s="13" t="s">
        <v>71</v>
      </c>
      <c r="F1006" s="107">
        <v>45.72</v>
      </c>
      <c r="G1006" s="107">
        <v>61.61</v>
      </c>
      <c r="H1006" s="107">
        <v>55.56</v>
      </c>
      <c r="I1006" s="107">
        <v>60.56</v>
      </c>
      <c r="J1006" s="107">
        <v>65.56</v>
      </c>
      <c r="K1006" s="107">
        <v>70.56</v>
      </c>
      <c r="L1006" s="107">
        <v>75.56</v>
      </c>
      <c r="M1006" s="107">
        <v>78.56</v>
      </c>
      <c r="N1006" s="107">
        <v>81.56</v>
      </c>
      <c r="O1006" s="107">
        <v>84.56</v>
      </c>
      <c r="P1006" s="107">
        <v>86.56</v>
      </c>
      <c r="Q1006" s="107">
        <v>87.56</v>
      </c>
    </row>
    <row r="1007" spans="1:17" hidden="1" x14ac:dyDescent="0.35">
      <c r="A1007" s="13" t="s">
        <v>181</v>
      </c>
      <c r="B1007" s="13" t="s">
        <v>81</v>
      </c>
      <c r="C1007" s="13" t="s">
        <v>182</v>
      </c>
      <c r="D1007" s="10" t="s">
        <v>183</v>
      </c>
      <c r="E1007" s="13" t="s">
        <v>72</v>
      </c>
      <c r="F1007" s="107">
        <v>45.72</v>
      </c>
      <c r="G1007" s="107">
        <v>61.61</v>
      </c>
      <c r="H1007" s="107">
        <v>55.56</v>
      </c>
      <c r="I1007" s="107">
        <v>60.56</v>
      </c>
      <c r="J1007" s="107">
        <v>65.56</v>
      </c>
      <c r="K1007" s="107">
        <v>70.56</v>
      </c>
      <c r="L1007" s="107">
        <v>75.56</v>
      </c>
      <c r="M1007" s="107">
        <v>78.56</v>
      </c>
      <c r="N1007" s="107">
        <v>81.56</v>
      </c>
      <c r="O1007" s="107">
        <v>84.56</v>
      </c>
      <c r="P1007" s="107">
        <v>86.56</v>
      </c>
      <c r="Q1007" s="107">
        <v>87.56</v>
      </c>
    </row>
    <row r="1008" spans="1:17" hidden="1" x14ac:dyDescent="0.35">
      <c r="A1008" s="13" t="s">
        <v>181</v>
      </c>
      <c r="B1008" s="13" t="s">
        <v>81</v>
      </c>
      <c r="C1008" s="13" t="s">
        <v>182</v>
      </c>
      <c r="D1008" s="10" t="s">
        <v>183</v>
      </c>
      <c r="E1008" s="13" t="s">
        <v>73</v>
      </c>
      <c r="F1008" s="107">
        <v>45.72</v>
      </c>
      <c r="G1008" s="107">
        <v>61.61</v>
      </c>
      <c r="H1008" s="107">
        <v>55.56</v>
      </c>
      <c r="I1008" s="107">
        <v>60.56</v>
      </c>
      <c r="J1008" s="107">
        <v>65.56</v>
      </c>
      <c r="K1008" s="107">
        <v>70.56</v>
      </c>
      <c r="L1008" s="107">
        <v>75.56</v>
      </c>
      <c r="M1008" s="107">
        <v>78.56</v>
      </c>
      <c r="N1008" s="107">
        <v>81.56</v>
      </c>
      <c r="O1008" s="107">
        <v>84.56</v>
      </c>
      <c r="P1008" s="107">
        <v>86.56</v>
      </c>
      <c r="Q1008" s="107">
        <v>87.56</v>
      </c>
    </row>
    <row r="1009" spans="1:17" hidden="1" x14ac:dyDescent="0.35">
      <c r="A1009" s="13" t="s">
        <v>181</v>
      </c>
      <c r="B1009" s="13" t="s">
        <v>81</v>
      </c>
      <c r="C1009" s="13" t="s">
        <v>182</v>
      </c>
      <c r="D1009" s="10" t="s">
        <v>183</v>
      </c>
      <c r="E1009" s="13" t="s">
        <v>74</v>
      </c>
      <c r="F1009" s="107">
        <v>45.72</v>
      </c>
      <c r="G1009" s="107">
        <v>61.61</v>
      </c>
      <c r="H1009" s="107">
        <v>55.56</v>
      </c>
      <c r="I1009" s="107">
        <v>60.56</v>
      </c>
      <c r="J1009" s="107">
        <v>65.56</v>
      </c>
      <c r="K1009" s="107">
        <v>70.56</v>
      </c>
      <c r="L1009" s="107">
        <v>75.56</v>
      </c>
      <c r="M1009" s="107">
        <v>78.56</v>
      </c>
      <c r="N1009" s="107">
        <v>81.56</v>
      </c>
      <c r="O1009" s="107">
        <v>84.56</v>
      </c>
      <c r="P1009" s="107">
        <v>86.56</v>
      </c>
      <c r="Q1009" s="107">
        <v>87.56</v>
      </c>
    </row>
    <row r="1010" spans="1:17" hidden="1" x14ac:dyDescent="0.35">
      <c r="A1010" s="7" t="s">
        <v>181</v>
      </c>
      <c r="B1010" s="7" t="s">
        <v>81</v>
      </c>
      <c r="C1010" s="7" t="s">
        <v>184</v>
      </c>
      <c r="D1010" s="81" t="s">
        <v>183</v>
      </c>
      <c r="E1010" s="7" t="s">
        <v>69</v>
      </c>
      <c r="F1010" s="106">
        <v>41.23</v>
      </c>
      <c r="G1010" s="106">
        <v>47.43</v>
      </c>
      <c r="H1010" s="106">
        <v>48.05</v>
      </c>
      <c r="I1010" s="106">
        <v>66.069999999999993</v>
      </c>
      <c r="J1010" s="106">
        <v>69.14</v>
      </c>
      <c r="K1010" s="106">
        <v>73.12</v>
      </c>
      <c r="L1010" s="106">
        <v>77.349999999999994</v>
      </c>
      <c r="M1010" s="106">
        <v>79.180000000000007</v>
      </c>
      <c r="N1010" s="106">
        <v>81.260000000000005</v>
      </c>
      <c r="O1010" s="106">
        <v>82.38</v>
      </c>
      <c r="P1010" s="106">
        <v>84.53</v>
      </c>
      <c r="Q1010" s="106">
        <v>88.96</v>
      </c>
    </row>
    <row r="1011" spans="1:17" hidden="1" x14ac:dyDescent="0.35">
      <c r="A1011" s="13" t="s">
        <v>181</v>
      </c>
      <c r="B1011" s="13" t="s">
        <v>81</v>
      </c>
      <c r="C1011" s="13" t="s">
        <v>184</v>
      </c>
      <c r="D1011" s="10" t="s">
        <v>183</v>
      </c>
      <c r="E1011" s="13" t="s">
        <v>70</v>
      </c>
      <c r="F1011" s="107">
        <v>41.23</v>
      </c>
      <c r="G1011" s="107">
        <v>47.43</v>
      </c>
      <c r="H1011" s="107">
        <v>48.05</v>
      </c>
      <c r="I1011" s="107">
        <v>66.069999999999993</v>
      </c>
      <c r="J1011" s="107">
        <v>69.14</v>
      </c>
      <c r="K1011" s="107">
        <v>73.12</v>
      </c>
      <c r="L1011" s="107">
        <v>77.349999999999994</v>
      </c>
      <c r="M1011" s="107">
        <v>79.180000000000007</v>
      </c>
      <c r="N1011" s="107">
        <v>81.260000000000005</v>
      </c>
      <c r="O1011" s="107">
        <v>82.38</v>
      </c>
      <c r="P1011" s="107">
        <v>84.53</v>
      </c>
      <c r="Q1011" s="107">
        <v>88.96</v>
      </c>
    </row>
    <row r="1012" spans="1:17" hidden="1" x14ac:dyDescent="0.35">
      <c r="A1012" s="13" t="s">
        <v>181</v>
      </c>
      <c r="B1012" s="13" t="s">
        <v>81</v>
      </c>
      <c r="C1012" s="13" t="s">
        <v>184</v>
      </c>
      <c r="D1012" s="10" t="s">
        <v>183</v>
      </c>
      <c r="E1012" s="13" t="s">
        <v>71</v>
      </c>
      <c r="F1012" s="107">
        <v>41.23</v>
      </c>
      <c r="G1012" s="107">
        <v>47.43</v>
      </c>
      <c r="H1012" s="107">
        <v>48.05</v>
      </c>
      <c r="I1012" s="107">
        <v>66.069999999999993</v>
      </c>
      <c r="J1012" s="107">
        <v>69.14</v>
      </c>
      <c r="K1012" s="107">
        <v>73.12</v>
      </c>
      <c r="L1012" s="107">
        <v>77.349999999999994</v>
      </c>
      <c r="M1012" s="107">
        <v>79.180000000000007</v>
      </c>
      <c r="N1012" s="107">
        <v>81.260000000000005</v>
      </c>
      <c r="O1012" s="107">
        <v>82.38</v>
      </c>
      <c r="P1012" s="107">
        <v>84.53</v>
      </c>
      <c r="Q1012" s="107">
        <v>88.96</v>
      </c>
    </row>
    <row r="1013" spans="1:17" hidden="1" x14ac:dyDescent="0.35">
      <c r="A1013" s="13" t="s">
        <v>181</v>
      </c>
      <c r="B1013" s="13" t="s">
        <v>81</v>
      </c>
      <c r="C1013" s="13" t="s">
        <v>184</v>
      </c>
      <c r="D1013" s="10" t="s">
        <v>183</v>
      </c>
      <c r="E1013" s="13" t="s">
        <v>72</v>
      </c>
      <c r="F1013" s="107">
        <v>41.23</v>
      </c>
      <c r="G1013" s="107">
        <v>47.43</v>
      </c>
      <c r="H1013" s="107">
        <v>48.05</v>
      </c>
      <c r="I1013" s="107">
        <v>66.069999999999993</v>
      </c>
      <c r="J1013" s="107">
        <v>69.14</v>
      </c>
      <c r="K1013" s="107">
        <v>73.12</v>
      </c>
      <c r="L1013" s="107">
        <v>77.349999999999994</v>
      </c>
      <c r="M1013" s="107">
        <v>79.180000000000007</v>
      </c>
      <c r="N1013" s="107">
        <v>81.260000000000005</v>
      </c>
      <c r="O1013" s="107">
        <v>82.38</v>
      </c>
      <c r="P1013" s="107">
        <v>84.53</v>
      </c>
      <c r="Q1013" s="107">
        <v>88.96</v>
      </c>
    </row>
    <row r="1014" spans="1:17" hidden="1" x14ac:dyDescent="0.35">
      <c r="A1014" s="13" t="s">
        <v>181</v>
      </c>
      <c r="B1014" s="13" t="s">
        <v>81</v>
      </c>
      <c r="C1014" s="13" t="s">
        <v>184</v>
      </c>
      <c r="D1014" s="10" t="s">
        <v>183</v>
      </c>
      <c r="E1014" s="13" t="s">
        <v>73</v>
      </c>
      <c r="F1014" s="107">
        <v>41.23</v>
      </c>
      <c r="G1014" s="107">
        <v>47.43</v>
      </c>
      <c r="H1014" s="107">
        <v>48.05</v>
      </c>
      <c r="I1014" s="107">
        <v>66.069999999999993</v>
      </c>
      <c r="J1014" s="107">
        <v>69.14</v>
      </c>
      <c r="K1014" s="107">
        <v>73.12</v>
      </c>
      <c r="L1014" s="107">
        <v>77.349999999999994</v>
      </c>
      <c r="M1014" s="107">
        <v>79.180000000000007</v>
      </c>
      <c r="N1014" s="107">
        <v>81.260000000000005</v>
      </c>
      <c r="O1014" s="107">
        <v>82.38</v>
      </c>
      <c r="P1014" s="107">
        <v>84.53</v>
      </c>
      <c r="Q1014" s="107">
        <v>88.96</v>
      </c>
    </row>
    <row r="1015" spans="1:17" hidden="1" x14ac:dyDescent="0.35">
      <c r="A1015" s="13" t="s">
        <v>181</v>
      </c>
      <c r="B1015" s="13" t="s">
        <v>81</v>
      </c>
      <c r="C1015" s="13" t="s">
        <v>184</v>
      </c>
      <c r="D1015" s="10" t="s">
        <v>183</v>
      </c>
      <c r="E1015" s="13" t="s">
        <v>74</v>
      </c>
      <c r="F1015" s="107">
        <v>41.23</v>
      </c>
      <c r="G1015" s="107">
        <v>47.43</v>
      </c>
      <c r="H1015" s="107">
        <v>48.05</v>
      </c>
      <c r="I1015" s="107">
        <v>66.069999999999993</v>
      </c>
      <c r="J1015" s="107">
        <v>69.14</v>
      </c>
      <c r="K1015" s="107">
        <v>73.12</v>
      </c>
      <c r="L1015" s="107">
        <v>77.349999999999994</v>
      </c>
      <c r="M1015" s="107">
        <v>79.180000000000007</v>
      </c>
      <c r="N1015" s="107">
        <v>81.260000000000005</v>
      </c>
      <c r="O1015" s="107">
        <v>82.38</v>
      </c>
      <c r="P1015" s="107">
        <v>84.53</v>
      </c>
      <c r="Q1015" s="107">
        <v>88.96</v>
      </c>
    </row>
    <row r="1016" spans="1:17" hidden="1" x14ac:dyDescent="0.35">
      <c r="A1016" s="7" t="s">
        <v>181</v>
      </c>
      <c r="B1016" s="7" t="s">
        <v>81</v>
      </c>
      <c r="C1016" s="7" t="s">
        <v>185</v>
      </c>
      <c r="D1016" s="81" t="s">
        <v>183</v>
      </c>
      <c r="E1016" s="7" t="s">
        <v>69</v>
      </c>
      <c r="F1016" s="106">
        <v>42.62</v>
      </c>
      <c r="G1016" s="106">
        <v>54.97</v>
      </c>
      <c r="H1016" s="106">
        <v>74.53</v>
      </c>
      <c r="I1016" s="106">
        <v>77.11</v>
      </c>
      <c r="J1016" s="106">
        <v>79.87</v>
      </c>
      <c r="K1016" s="106">
        <v>88.98</v>
      </c>
      <c r="L1016" s="106">
        <v>86.12</v>
      </c>
      <c r="M1016" s="106">
        <v>86.92</v>
      </c>
      <c r="N1016" s="106">
        <v>88.57</v>
      </c>
      <c r="O1016" s="106">
        <v>89.55</v>
      </c>
      <c r="P1016" s="106">
        <v>89.04</v>
      </c>
      <c r="Q1016" s="106">
        <v>92</v>
      </c>
    </row>
    <row r="1017" spans="1:17" hidden="1" x14ac:dyDescent="0.35">
      <c r="A1017" s="13" t="s">
        <v>181</v>
      </c>
      <c r="B1017" s="13" t="s">
        <v>81</v>
      </c>
      <c r="C1017" s="13" t="s">
        <v>185</v>
      </c>
      <c r="D1017" s="10" t="s">
        <v>183</v>
      </c>
      <c r="E1017" s="13" t="s">
        <v>70</v>
      </c>
      <c r="F1017" s="107">
        <v>42.62</v>
      </c>
      <c r="G1017" s="107">
        <v>54.97</v>
      </c>
      <c r="H1017" s="107">
        <v>74.53</v>
      </c>
      <c r="I1017" s="107">
        <v>77.11</v>
      </c>
      <c r="J1017" s="107">
        <v>79.87</v>
      </c>
      <c r="K1017" s="107">
        <v>88.98</v>
      </c>
      <c r="L1017" s="107">
        <v>86.12</v>
      </c>
      <c r="M1017" s="107">
        <v>86.92</v>
      </c>
      <c r="N1017" s="107">
        <v>88.57</v>
      </c>
      <c r="O1017" s="107">
        <v>89.55</v>
      </c>
      <c r="P1017" s="107">
        <v>89.04</v>
      </c>
      <c r="Q1017" s="107">
        <v>92</v>
      </c>
    </row>
    <row r="1018" spans="1:17" hidden="1" x14ac:dyDescent="0.35">
      <c r="A1018" s="13" t="s">
        <v>181</v>
      </c>
      <c r="B1018" s="13" t="s">
        <v>81</v>
      </c>
      <c r="C1018" s="13" t="s">
        <v>185</v>
      </c>
      <c r="D1018" s="10" t="s">
        <v>183</v>
      </c>
      <c r="E1018" s="13" t="s">
        <v>71</v>
      </c>
      <c r="F1018" s="107">
        <v>42.62</v>
      </c>
      <c r="G1018" s="107">
        <v>54.97</v>
      </c>
      <c r="H1018" s="107">
        <v>74.53</v>
      </c>
      <c r="I1018" s="107">
        <v>77.11</v>
      </c>
      <c r="J1018" s="107">
        <v>79.87</v>
      </c>
      <c r="K1018" s="107">
        <v>88.98</v>
      </c>
      <c r="L1018" s="107">
        <v>86.12</v>
      </c>
      <c r="M1018" s="107">
        <v>86.92</v>
      </c>
      <c r="N1018" s="107">
        <v>88.57</v>
      </c>
      <c r="O1018" s="107">
        <v>89.55</v>
      </c>
      <c r="P1018" s="107">
        <v>89.04</v>
      </c>
      <c r="Q1018" s="107">
        <v>92</v>
      </c>
    </row>
    <row r="1019" spans="1:17" hidden="1" x14ac:dyDescent="0.35">
      <c r="A1019" s="13" t="s">
        <v>181</v>
      </c>
      <c r="B1019" s="13" t="s">
        <v>81</v>
      </c>
      <c r="C1019" s="13" t="s">
        <v>185</v>
      </c>
      <c r="D1019" s="10" t="s">
        <v>183</v>
      </c>
      <c r="E1019" s="13" t="s">
        <v>72</v>
      </c>
      <c r="F1019" s="107">
        <v>42.62</v>
      </c>
      <c r="G1019" s="107">
        <v>54.97</v>
      </c>
      <c r="H1019" s="107">
        <v>74.53</v>
      </c>
      <c r="I1019" s="107">
        <v>77.11</v>
      </c>
      <c r="J1019" s="107">
        <v>79.87</v>
      </c>
      <c r="K1019" s="107">
        <v>88.98</v>
      </c>
      <c r="L1019" s="107">
        <v>86.12</v>
      </c>
      <c r="M1019" s="107">
        <v>86.92</v>
      </c>
      <c r="N1019" s="107">
        <v>88.57</v>
      </c>
      <c r="O1019" s="107">
        <v>89.55</v>
      </c>
      <c r="P1019" s="107">
        <v>89.04</v>
      </c>
      <c r="Q1019" s="107">
        <v>92</v>
      </c>
    </row>
    <row r="1020" spans="1:17" hidden="1" x14ac:dyDescent="0.35">
      <c r="A1020" s="13" t="s">
        <v>181</v>
      </c>
      <c r="B1020" s="13" t="s">
        <v>81</v>
      </c>
      <c r="C1020" s="13" t="s">
        <v>185</v>
      </c>
      <c r="D1020" s="10" t="s">
        <v>183</v>
      </c>
      <c r="E1020" s="13" t="s">
        <v>73</v>
      </c>
      <c r="F1020" s="107">
        <v>42.62</v>
      </c>
      <c r="G1020" s="107">
        <v>54.97</v>
      </c>
      <c r="H1020" s="107">
        <v>74.53</v>
      </c>
      <c r="I1020" s="107">
        <v>77.11</v>
      </c>
      <c r="J1020" s="107">
        <v>79.87</v>
      </c>
      <c r="K1020" s="107">
        <v>88.98</v>
      </c>
      <c r="L1020" s="107">
        <v>86.12</v>
      </c>
      <c r="M1020" s="107">
        <v>86.92</v>
      </c>
      <c r="N1020" s="107">
        <v>88.57</v>
      </c>
      <c r="O1020" s="107">
        <v>89.55</v>
      </c>
      <c r="P1020" s="107">
        <v>89.04</v>
      </c>
      <c r="Q1020" s="107">
        <v>92</v>
      </c>
    </row>
    <row r="1021" spans="1:17" hidden="1" x14ac:dyDescent="0.35">
      <c r="A1021" s="13" t="s">
        <v>181</v>
      </c>
      <c r="B1021" s="13" t="s">
        <v>81</v>
      </c>
      <c r="C1021" s="13" t="s">
        <v>185</v>
      </c>
      <c r="D1021" s="10" t="s">
        <v>183</v>
      </c>
      <c r="E1021" s="13" t="s">
        <v>74</v>
      </c>
      <c r="F1021" s="107">
        <v>42.62</v>
      </c>
      <c r="G1021" s="107">
        <v>54.97</v>
      </c>
      <c r="H1021" s="107">
        <v>74.53</v>
      </c>
      <c r="I1021" s="107">
        <v>77.11</v>
      </c>
      <c r="J1021" s="107">
        <v>79.87</v>
      </c>
      <c r="K1021" s="107">
        <v>88.98</v>
      </c>
      <c r="L1021" s="107">
        <v>86.12</v>
      </c>
      <c r="M1021" s="107">
        <v>86.92</v>
      </c>
      <c r="N1021" s="107">
        <v>88.57</v>
      </c>
      <c r="O1021" s="107">
        <v>89.55</v>
      </c>
      <c r="P1021" s="107">
        <v>89.04</v>
      </c>
      <c r="Q1021" s="107">
        <v>92</v>
      </c>
    </row>
    <row r="1022" spans="1:17" hidden="1" x14ac:dyDescent="0.35">
      <c r="A1022" s="7" t="s">
        <v>181</v>
      </c>
      <c r="B1022" s="7" t="s">
        <v>81</v>
      </c>
      <c r="C1022" s="7" t="s">
        <v>186</v>
      </c>
      <c r="D1022" s="81" t="s">
        <v>183</v>
      </c>
      <c r="E1022" s="7" t="s">
        <v>69</v>
      </c>
      <c r="F1022" s="106">
        <v>38.51</v>
      </c>
      <c r="G1022" s="106">
        <v>44.37</v>
      </c>
      <c r="H1022" s="106">
        <v>54.32</v>
      </c>
      <c r="I1022" s="106">
        <v>59.91</v>
      </c>
      <c r="J1022" s="106">
        <v>65</v>
      </c>
      <c r="K1022" s="106">
        <v>69.59</v>
      </c>
      <c r="L1022" s="106">
        <v>73.680000000000007</v>
      </c>
      <c r="M1022" s="106">
        <v>77.27</v>
      </c>
      <c r="N1022" s="106">
        <v>80.36</v>
      </c>
      <c r="O1022" s="106">
        <v>82.95</v>
      </c>
      <c r="P1022" s="106">
        <v>85.04</v>
      </c>
      <c r="Q1022" s="106">
        <v>86.63</v>
      </c>
    </row>
    <row r="1023" spans="1:17" hidden="1" x14ac:dyDescent="0.35">
      <c r="A1023" s="13" t="s">
        <v>181</v>
      </c>
      <c r="B1023" s="13" t="s">
        <v>81</v>
      </c>
      <c r="C1023" s="13" t="s">
        <v>186</v>
      </c>
      <c r="D1023" s="10" t="s">
        <v>183</v>
      </c>
      <c r="E1023" s="13" t="s">
        <v>70</v>
      </c>
      <c r="F1023" s="107">
        <v>38.51</v>
      </c>
      <c r="G1023" s="107">
        <v>44.37</v>
      </c>
      <c r="H1023" s="107">
        <v>54.32</v>
      </c>
      <c r="I1023" s="107">
        <v>59.91</v>
      </c>
      <c r="J1023" s="107">
        <v>65</v>
      </c>
      <c r="K1023" s="107">
        <v>69.59</v>
      </c>
      <c r="L1023" s="107">
        <v>73.680000000000007</v>
      </c>
      <c r="M1023" s="107">
        <v>77.27</v>
      </c>
      <c r="N1023" s="107">
        <v>80.36</v>
      </c>
      <c r="O1023" s="107">
        <v>82.95</v>
      </c>
      <c r="P1023" s="107">
        <v>85.04</v>
      </c>
      <c r="Q1023" s="107">
        <v>86.63</v>
      </c>
    </row>
    <row r="1024" spans="1:17" hidden="1" x14ac:dyDescent="0.35">
      <c r="A1024" s="13" t="s">
        <v>181</v>
      </c>
      <c r="B1024" s="13" t="s">
        <v>81</v>
      </c>
      <c r="C1024" s="13" t="s">
        <v>186</v>
      </c>
      <c r="D1024" s="10" t="s">
        <v>183</v>
      </c>
      <c r="E1024" s="13" t="s">
        <v>71</v>
      </c>
      <c r="F1024" s="107">
        <v>38.51</v>
      </c>
      <c r="G1024" s="107">
        <v>44.37</v>
      </c>
      <c r="H1024" s="107">
        <v>54.32</v>
      </c>
      <c r="I1024" s="107">
        <v>59.91</v>
      </c>
      <c r="J1024" s="107">
        <v>65</v>
      </c>
      <c r="K1024" s="107">
        <v>69.59</v>
      </c>
      <c r="L1024" s="107">
        <v>73.680000000000007</v>
      </c>
      <c r="M1024" s="107">
        <v>77.27</v>
      </c>
      <c r="N1024" s="107">
        <v>80.36</v>
      </c>
      <c r="O1024" s="107">
        <v>82.95</v>
      </c>
      <c r="P1024" s="107">
        <v>85.04</v>
      </c>
      <c r="Q1024" s="107">
        <v>86.63</v>
      </c>
    </row>
    <row r="1025" spans="1:17" hidden="1" x14ac:dyDescent="0.35">
      <c r="A1025" s="13" t="s">
        <v>181</v>
      </c>
      <c r="B1025" s="13" t="s">
        <v>81</v>
      </c>
      <c r="C1025" s="13" t="s">
        <v>186</v>
      </c>
      <c r="D1025" s="10" t="s">
        <v>183</v>
      </c>
      <c r="E1025" s="13" t="s">
        <v>72</v>
      </c>
      <c r="F1025" s="107">
        <v>38.51</v>
      </c>
      <c r="G1025" s="107">
        <v>44.37</v>
      </c>
      <c r="H1025" s="107">
        <v>54.32</v>
      </c>
      <c r="I1025" s="107">
        <v>59.91</v>
      </c>
      <c r="J1025" s="107">
        <v>65</v>
      </c>
      <c r="K1025" s="107">
        <v>69.59</v>
      </c>
      <c r="L1025" s="107">
        <v>73.680000000000007</v>
      </c>
      <c r="M1025" s="107">
        <v>77.27</v>
      </c>
      <c r="N1025" s="107">
        <v>80.36</v>
      </c>
      <c r="O1025" s="107">
        <v>82.95</v>
      </c>
      <c r="P1025" s="107">
        <v>85.04</v>
      </c>
      <c r="Q1025" s="107">
        <v>86.63</v>
      </c>
    </row>
    <row r="1026" spans="1:17" hidden="1" x14ac:dyDescent="0.35">
      <c r="A1026" s="13" t="s">
        <v>181</v>
      </c>
      <c r="B1026" s="13" t="s">
        <v>81</v>
      </c>
      <c r="C1026" s="13" t="s">
        <v>186</v>
      </c>
      <c r="D1026" s="10" t="s">
        <v>183</v>
      </c>
      <c r="E1026" s="13" t="s">
        <v>73</v>
      </c>
      <c r="F1026" s="107">
        <v>38.51</v>
      </c>
      <c r="G1026" s="107">
        <v>44.37</v>
      </c>
      <c r="H1026" s="107">
        <v>54.32</v>
      </c>
      <c r="I1026" s="107">
        <v>59.91</v>
      </c>
      <c r="J1026" s="107">
        <v>65</v>
      </c>
      <c r="K1026" s="107">
        <v>69.59</v>
      </c>
      <c r="L1026" s="107">
        <v>73.680000000000007</v>
      </c>
      <c r="M1026" s="107">
        <v>77.27</v>
      </c>
      <c r="N1026" s="107">
        <v>80.36</v>
      </c>
      <c r="O1026" s="107">
        <v>82.95</v>
      </c>
      <c r="P1026" s="107">
        <v>85.04</v>
      </c>
      <c r="Q1026" s="107">
        <v>86.63</v>
      </c>
    </row>
    <row r="1027" spans="1:17" hidden="1" x14ac:dyDescent="0.35">
      <c r="A1027" s="13" t="s">
        <v>181</v>
      </c>
      <c r="B1027" s="13" t="s">
        <v>81</v>
      </c>
      <c r="C1027" s="13" t="s">
        <v>186</v>
      </c>
      <c r="D1027" s="10" t="s">
        <v>183</v>
      </c>
      <c r="E1027" s="13" t="s">
        <v>74</v>
      </c>
      <c r="F1027" s="107">
        <v>38.51</v>
      </c>
      <c r="G1027" s="107">
        <v>44.37</v>
      </c>
      <c r="H1027" s="107">
        <v>54.32</v>
      </c>
      <c r="I1027" s="107">
        <v>59.91</v>
      </c>
      <c r="J1027" s="107">
        <v>65</v>
      </c>
      <c r="K1027" s="107">
        <v>69.59</v>
      </c>
      <c r="L1027" s="107">
        <v>73.680000000000007</v>
      </c>
      <c r="M1027" s="107">
        <v>77.27</v>
      </c>
      <c r="N1027" s="107">
        <v>80.36</v>
      </c>
      <c r="O1027" s="107">
        <v>82.95</v>
      </c>
      <c r="P1027" s="107">
        <v>85.04</v>
      </c>
      <c r="Q1027" s="107">
        <v>86.63</v>
      </c>
    </row>
    <row r="1028" spans="1:17" hidden="1" x14ac:dyDescent="0.35">
      <c r="A1028" s="7" t="s">
        <v>181</v>
      </c>
      <c r="B1028" s="7" t="s">
        <v>81</v>
      </c>
      <c r="C1028" s="7" t="s">
        <v>187</v>
      </c>
      <c r="D1028" s="81" t="s">
        <v>183</v>
      </c>
      <c r="E1028" s="7" t="s">
        <v>69</v>
      </c>
      <c r="F1028" s="139">
        <v>93.15</v>
      </c>
      <c r="G1028" s="139">
        <v>93.65</v>
      </c>
      <c r="H1028" s="139">
        <v>94.15</v>
      </c>
      <c r="I1028" s="139">
        <v>94.65</v>
      </c>
      <c r="J1028" s="139">
        <v>95.15</v>
      </c>
      <c r="K1028" s="139">
        <v>95.65</v>
      </c>
      <c r="L1028" s="139">
        <v>96.15</v>
      </c>
      <c r="M1028" s="139">
        <v>96.45</v>
      </c>
      <c r="N1028" s="139">
        <v>96.75</v>
      </c>
      <c r="O1028" s="139">
        <v>97.45</v>
      </c>
      <c r="P1028" s="139">
        <v>97.45</v>
      </c>
      <c r="Q1028" s="139">
        <v>97.45</v>
      </c>
    </row>
    <row r="1029" spans="1:17" hidden="1" x14ac:dyDescent="0.35">
      <c r="A1029" s="13" t="s">
        <v>181</v>
      </c>
      <c r="B1029" s="13" t="s">
        <v>81</v>
      </c>
      <c r="C1029" s="13" t="s">
        <v>187</v>
      </c>
      <c r="D1029" s="10" t="s">
        <v>183</v>
      </c>
      <c r="E1029" s="13" t="s">
        <v>70</v>
      </c>
      <c r="F1029" s="140">
        <v>93.15</v>
      </c>
      <c r="G1029" s="140">
        <v>93.65</v>
      </c>
      <c r="H1029" s="140">
        <v>94.15</v>
      </c>
      <c r="I1029" s="140">
        <v>94.65</v>
      </c>
      <c r="J1029" s="140">
        <v>95.15</v>
      </c>
      <c r="K1029" s="140">
        <v>95.65</v>
      </c>
      <c r="L1029" s="140">
        <v>96.15</v>
      </c>
      <c r="M1029" s="140">
        <v>96.45</v>
      </c>
      <c r="N1029" s="140">
        <v>96.75</v>
      </c>
      <c r="O1029" s="140">
        <v>97.45</v>
      </c>
      <c r="P1029" s="140">
        <v>97.45</v>
      </c>
      <c r="Q1029" s="140">
        <v>97.45</v>
      </c>
    </row>
    <row r="1030" spans="1:17" hidden="1" x14ac:dyDescent="0.35">
      <c r="A1030" s="13" t="s">
        <v>181</v>
      </c>
      <c r="B1030" s="13" t="s">
        <v>81</v>
      </c>
      <c r="C1030" s="13" t="s">
        <v>187</v>
      </c>
      <c r="D1030" s="10" t="s">
        <v>183</v>
      </c>
      <c r="E1030" s="13" t="s">
        <v>71</v>
      </c>
      <c r="F1030" s="140">
        <v>93.15</v>
      </c>
      <c r="G1030" s="140">
        <v>93.65</v>
      </c>
      <c r="H1030" s="140">
        <v>94.15</v>
      </c>
      <c r="I1030" s="140">
        <v>94.65</v>
      </c>
      <c r="J1030" s="140">
        <v>95.15</v>
      </c>
      <c r="K1030" s="140">
        <v>95.65</v>
      </c>
      <c r="L1030" s="140">
        <v>96.15</v>
      </c>
      <c r="M1030" s="140">
        <v>96.45</v>
      </c>
      <c r="N1030" s="140">
        <v>96.75</v>
      </c>
      <c r="O1030" s="140">
        <v>97.45</v>
      </c>
      <c r="P1030" s="140">
        <v>97.45</v>
      </c>
      <c r="Q1030" s="140">
        <v>97.45</v>
      </c>
    </row>
    <row r="1031" spans="1:17" hidden="1" x14ac:dyDescent="0.35">
      <c r="A1031" s="13" t="s">
        <v>181</v>
      </c>
      <c r="B1031" s="13" t="s">
        <v>81</v>
      </c>
      <c r="C1031" s="13" t="s">
        <v>187</v>
      </c>
      <c r="D1031" s="10" t="s">
        <v>183</v>
      </c>
      <c r="E1031" s="13" t="s">
        <v>72</v>
      </c>
      <c r="F1031" s="140">
        <v>93.15</v>
      </c>
      <c r="G1031" s="140">
        <v>93.65</v>
      </c>
      <c r="H1031" s="140">
        <v>94.15</v>
      </c>
      <c r="I1031" s="140">
        <v>94.65</v>
      </c>
      <c r="J1031" s="140">
        <v>95.15</v>
      </c>
      <c r="K1031" s="140">
        <v>95.65</v>
      </c>
      <c r="L1031" s="140">
        <v>96.15</v>
      </c>
      <c r="M1031" s="140">
        <v>96.45</v>
      </c>
      <c r="N1031" s="140">
        <v>96.75</v>
      </c>
      <c r="O1031" s="140">
        <v>97.45</v>
      </c>
      <c r="P1031" s="140">
        <v>97.45</v>
      </c>
      <c r="Q1031" s="140">
        <v>97.45</v>
      </c>
    </row>
    <row r="1032" spans="1:17" hidden="1" x14ac:dyDescent="0.35">
      <c r="A1032" s="13" t="s">
        <v>181</v>
      </c>
      <c r="B1032" s="13" t="s">
        <v>81</v>
      </c>
      <c r="C1032" s="13" t="s">
        <v>187</v>
      </c>
      <c r="D1032" s="10" t="s">
        <v>183</v>
      </c>
      <c r="E1032" s="13" t="s">
        <v>73</v>
      </c>
      <c r="F1032" s="140">
        <v>93.15</v>
      </c>
      <c r="G1032" s="140">
        <v>93.65</v>
      </c>
      <c r="H1032" s="140">
        <v>94.15</v>
      </c>
      <c r="I1032" s="140">
        <v>94.65</v>
      </c>
      <c r="J1032" s="140">
        <v>95.15</v>
      </c>
      <c r="K1032" s="140">
        <v>95.65</v>
      </c>
      <c r="L1032" s="140">
        <v>96.15</v>
      </c>
      <c r="M1032" s="140">
        <v>96.45</v>
      </c>
      <c r="N1032" s="140">
        <v>96.75</v>
      </c>
      <c r="O1032" s="140">
        <v>97.45</v>
      </c>
      <c r="P1032" s="140">
        <v>97.45</v>
      </c>
      <c r="Q1032" s="140">
        <v>97.45</v>
      </c>
    </row>
    <row r="1033" spans="1:17" hidden="1" x14ac:dyDescent="0.35">
      <c r="A1033" s="13" t="s">
        <v>181</v>
      </c>
      <c r="B1033" s="13" t="s">
        <v>81</v>
      </c>
      <c r="C1033" s="13" t="s">
        <v>187</v>
      </c>
      <c r="D1033" s="10" t="s">
        <v>183</v>
      </c>
      <c r="E1033" s="13" t="s">
        <v>74</v>
      </c>
      <c r="F1033" s="140">
        <v>93.15</v>
      </c>
      <c r="G1033" s="140">
        <v>93.65</v>
      </c>
      <c r="H1033" s="140">
        <v>94.15</v>
      </c>
      <c r="I1033" s="140">
        <v>94.65</v>
      </c>
      <c r="J1033" s="140">
        <v>95.15</v>
      </c>
      <c r="K1033" s="140">
        <v>95.65</v>
      </c>
      <c r="L1033" s="140">
        <v>96.15</v>
      </c>
      <c r="M1033" s="140">
        <v>96.45</v>
      </c>
      <c r="N1033" s="140">
        <v>96.75</v>
      </c>
      <c r="O1033" s="140">
        <v>97.45</v>
      </c>
      <c r="P1033" s="140">
        <v>97.45</v>
      </c>
      <c r="Q1033" s="140">
        <v>97.45</v>
      </c>
    </row>
    <row r="1034" spans="1:17" hidden="1" x14ac:dyDescent="0.35">
      <c r="A1034" s="7" t="s">
        <v>181</v>
      </c>
      <c r="B1034" s="7" t="s">
        <v>81</v>
      </c>
      <c r="C1034" s="7" t="s">
        <v>188</v>
      </c>
      <c r="D1034" s="81" t="s">
        <v>183</v>
      </c>
      <c r="E1034" s="7" t="s">
        <v>69</v>
      </c>
      <c r="F1034" s="139">
        <v>81.87</v>
      </c>
      <c r="G1034" s="139">
        <v>66.89</v>
      </c>
      <c r="H1034" s="139">
        <v>58.17</v>
      </c>
      <c r="I1034" s="139">
        <v>75.806666669999998</v>
      </c>
      <c r="J1034" s="139">
        <v>77.196666669999999</v>
      </c>
      <c r="K1034" s="139">
        <v>80.573333329999997</v>
      </c>
      <c r="L1034" s="139">
        <v>84.32</v>
      </c>
      <c r="M1034" s="139">
        <v>85.313333330000006</v>
      </c>
      <c r="N1034" s="139">
        <v>86.893333330000004</v>
      </c>
      <c r="O1034" s="139">
        <v>87.44</v>
      </c>
      <c r="P1034" s="139">
        <v>89.393333330000004</v>
      </c>
      <c r="Q1034" s="139">
        <v>95.276158960000004</v>
      </c>
    </row>
    <row r="1035" spans="1:17" hidden="1" x14ac:dyDescent="0.35">
      <c r="A1035" s="13" t="s">
        <v>181</v>
      </c>
      <c r="B1035" s="13" t="s">
        <v>81</v>
      </c>
      <c r="C1035" s="13" t="s">
        <v>188</v>
      </c>
      <c r="D1035" s="10" t="s">
        <v>183</v>
      </c>
      <c r="E1035" s="13" t="s">
        <v>70</v>
      </c>
      <c r="F1035" s="141">
        <v>81.87</v>
      </c>
      <c r="G1035" s="141">
        <v>66.89</v>
      </c>
      <c r="H1035" s="141">
        <v>58.17</v>
      </c>
      <c r="I1035" s="141">
        <v>75.806666669999998</v>
      </c>
      <c r="J1035" s="141">
        <v>77.196666669999999</v>
      </c>
      <c r="K1035" s="141">
        <v>80.573333329999997</v>
      </c>
      <c r="L1035" s="141">
        <v>84.32</v>
      </c>
      <c r="M1035" s="141">
        <v>85.313333330000006</v>
      </c>
      <c r="N1035" s="141">
        <v>86.893333330000004</v>
      </c>
      <c r="O1035" s="141">
        <v>87.44</v>
      </c>
      <c r="P1035" s="141">
        <v>89.393333330000004</v>
      </c>
      <c r="Q1035" s="141">
        <v>95.276158960000004</v>
      </c>
    </row>
    <row r="1036" spans="1:17" hidden="1" x14ac:dyDescent="0.35">
      <c r="A1036" s="13" t="s">
        <v>181</v>
      </c>
      <c r="B1036" s="13" t="s">
        <v>81</v>
      </c>
      <c r="C1036" s="13" t="s">
        <v>188</v>
      </c>
      <c r="D1036" s="10" t="s">
        <v>183</v>
      </c>
      <c r="E1036" s="13" t="s">
        <v>71</v>
      </c>
      <c r="F1036" s="141">
        <v>81.87</v>
      </c>
      <c r="G1036" s="141">
        <v>66.89</v>
      </c>
      <c r="H1036" s="141">
        <v>58.17</v>
      </c>
      <c r="I1036" s="141">
        <v>75.806666669999998</v>
      </c>
      <c r="J1036" s="141">
        <v>77.196666669999999</v>
      </c>
      <c r="K1036" s="141">
        <v>80.573333329999997</v>
      </c>
      <c r="L1036" s="141">
        <v>84.32</v>
      </c>
      <c r="M1036" s="141">
        <v>85.313333330000006</v>
      </c>
      <c r="N1036" s="141">
        <v>86.893333330000004</v>
      </c>
      <c r="O1036" s="141">
        <v>87.44</v>
      </c>
      <c r="P1036" s="141">
        <v>89.393333330000004</v>
      </c>
      <c r="Q1036" s="141">
        <v>95.276158960000004</v>
      </c>
    </row>
    <row r="1037" spans="1:17" hidden="1" x14ac:dyDescent="0.35">
      <c r="A1037" s="13" t="s">
        <v>181</v>
      </c>
      <c r="B1037" s="13" t="s">
        <v>81</v>
      </c>
      <c r="C1037" s="13" t="s">
        <v>188</v>
      </c>
      <c r="D1037" s="10" t="s">
        <v>183</v>
      </c>
      <c r="E1037" s="13" t="s">
        <v>72</v>
      </c>
      <c r="F1037" s="141">
        <v>81.87</v>
      </c>
      <c r="G1037" s="141">
        <v>66.89</v>
      </c>
      <c r="H1037" s="141">
        <v>58.17</v>
      </c>
      <c r="I1037" s="141">
        <v>75.806666669999998</v>
      </c>
      <c r="J1037" s="141">
        <v>77.196666669999999</v>
      </c>
      <c r="K1037" s="141">
        <v>80.573333329999997</v>
      </c>
      <c r="L1037" s="141">
        <v>84.32</v>
      </c>
      <c r="M1037" s="141">
        <v>85.313333330000006</v>
      </c>
      <c r="N1037" s="141">
        <v>86.893333330000004</v>
      </c>
      <c r="O1037" s="141">
        <v>87.44</v>
      </c>
      <c r="P1037" s="141">
        <v>89.393333330000004</v>
      </c>
      <c r="Q1037" s="141">
        <v>95.276158960000004</v>
      </c>
    </row>
    <row r="1038" spans="1:17" hidden="1" x14ac:dyDescent="0.35">
      <c r="A1038" s="13" t="s">
        <v>181</v>
      </c>
      <c r="B1038" s="13" t="s">
        <v>81</v>
      </c>
      <c r="C1038" s="13" t="s">
        <v>188</v>
      </c>
      <c r="D1038" s="10" t="s">
        <v>183</v>
      </c>
      <c r="E1038" s="13" t="s">
        <v>73</v>
      </c>
      <c r="F1038" s="141">
        <v>81.87</v>
      </c>
      <c r="G1038" s="141">
        <v>66.89</v>
      </c>
      <c r="H1038" s="141">
        <v>58.17</v>
      </c>
      <c r="I1038" s="141">
        <v>75.806666669999998</v>
      </c>
      <c r="J1038" s="141">
        <v>77.196666669999999</v>
      </c>
      <c r="K1038" s="141">
        <v>80.573333329999997</v>
      </c>
      <c r="L1038" s="141">
        <v>84.32</v>
      </c>
      <c r="M1038" s="141">
        <v>85.313333330000006</v>
      </c>
      <c r="N1038" s="141">
        <v>86.893333330000004</v>
      </c>
      <c r="O1038" s="141">
        <v>87.44</v>
      </c>
      <c r="P1038" s="141">
        <v>89.393333330000004</v>
      </c>
      <c r="Q1038" s="141">
        <v>95.276158960000004</v>
      </c>
    </row>
    <row r="1039" spans="1:17" hidden="1" x14ac:dyDescent="0.35">
      <c r="A1039" s="13" t="s">
        <v>181</v>
      </c>
      <c r="B1039" s="13" t="s">
        <v>81</v>
      </c>
      <c r="C1039" s="13" t="s">
        <v>188</v>
      </c>
      <c r="D1039" s="10" t="s">
        <v>183</v>
      </c>
      <c r="E1039" s="13" t="s">
        <v>74</v>
      </c>
      <c r="F1039" s="141">
        <v>81.87</v>
      </c>
      <c r="G1039" s="141">
        <v>66.89</v>
      </c>
      <c r="H1039" s="141">
        <v>58.17</v>
      </c>
      <c r="I1039" s="141">
        <v>75.806666669999998</v>
      </c>
      <c r="J1039" s="141">
        <v>77.196666669999999</v>
      </c>
      <c r="K1039" s="141">
        <v>80.573333329999997</v>
      </c>
      <c r="L1039" s="141">
        <v>84.32</v>
      </c>
      <c r="M1039" s="141">
        <v>85.313333330000006</v>
      </c>
      <c r="N1039" s="141">
        <v>86.893333330000004</v>
      </c>
      <c r="O1039" s="141">
        <v>87.44</v>
      </c>
      <c r="P1039" s="141">
        <v>89.393333330000004</v>
      </c>
      <c r="Q1039" s="141">
        <v>95.276158960000004</v>
      </c>
    </row>
    <row r="1040" spans="1:17" hidden="1" x14ac:dyDescent="0.35">
      <c r="A1040" s="7" t="s">
        <v>181</v>
      </c>
      <c r="B1040" s="7" t="s">
        <v>81</v>
      </c>
      <c r="C1040" s="7" t="s">
        <v>189</v>
      </c>
      <c r="D1040" s="81" t="s">
        <v>183</v>
      </c>
      <c r="E1040" s="7" t="s">
        <v>69</v>
      </c>
      <c r="F1040" s="139">
        <v>99.79</v>
      </c>
      <c r="G1040" s="139">
        <v>83.37</v>
      </c>
      <c r="H1040" s="139">
        <v>95.11</v>
      </c>
      <c r="I1040" s="139">
        <v>96.26</v>
      </c>
      <c r="J1040" s="139">
        <v>94.57</v>
      </c>
      <c r="K1040" s="139">
        <v>95.11</v>
      </c>
      <c r="L1040" s="139">
        <v>95.52</v>
      </c>
      <c r="M1040" s="139">
        <v>95.35</v>
      </c>
      <c r="N1040" s="139">
        <v>96</v>
      </c>
      <c r="O1040" s="139">
        <v>95.65</v>
      </c>
      <c r="P1040" s="139">
        <v>95.11</v>
      </c>
      <c r="Q1040" s="139">
        <v>96.81</v>
      </c>
    </row>
    <row r="1041" spans="1:34" hidden="1" x14ac:dyDescent="0.35">
      <c r="A1041" s="13" t="s">
        <v>181</v>
      </c>
      <c r="B1041" s="13" t="s">
        <v>81</v>
      </c>
      <c r="C1041" s="13" t="s">
        <v>189</v>
      </c>
      <c r="D1041" s="10" t="s">
        <v>183</v>
      </c>
      <c r="E1041" s="13" t="s">
        <v>70</v>
      </c>
      <c r="F1041" s="141">
        <v>99.79</v>
      </c>
      <c r="G1041" s="141">
        <v>83.37</v>
      </c>
      <c r="H1041" s="141">
        <v>95.11</v>
      </c>
      <c r="I1041" s="141">
        <v>96.26</v>
      </c>
      <c r="J1041" s="141">
        <v>94.57</v>
      </c>
      <c r="K1041" s="141">
        <v>95.11</v>
      </c>
      <c r="L1041" s="141">
        <v>95.52</v>
      </c>
      <c r="M1041" s="141">
        <v>95.35</v>
      </c>
      <c r="N1041" s="141">
        <v>96</v>
      </c>
      <c r="O1041" s="141">
        <v>95.65</v>
      </c>
      <c r="P1041" s="141">
        <v>95.11</v>
      </c>
      <c r="Q1041" s="141">
        <v>96.81</v>
      </c>
    </row>
    <row r="1042" spans="1:34" hidden="1" x14ac:dyDescent="0.35">
      <c r="A1042" s="13" t="s">
        <v>181</v>
      </c>
      <c r="B1042" s="13" t="s">
        <v>81</v>
      </c>
      <c r="C1042" s="13" t="s">
        <v>189</v>
      </c>
      <c r="D1042" s="10" t="s">
        <v>183</v>
      </c>
      <c r="E1042" s="13" t="s">
        <v>71</v>
      </c>
      <c r="F1042" s="141">
        <v>99.79</v>
      </c>
      <c r="G1042" s="141">
        <v>83.37</v>
      </c>
      <c r="H1042" s="141">
        <v>95.11</v>
      </c>
      <c r="I1042" s="141">
        <v>96.26</v>
      </c>
      <c r="J1042" s="141">
        <v>94.57</v>
      </c>
      <c r="K1042" s="141">
        <v>95.11</v>
      </c>
      <c r="L1042" s="141">
        <v>95.52</v>
      </c>
      <c r="M1042" s="141">
        <v>95.35</v>
      </c>
      <c r="N1042" s="141">
        <v>96</v>
      </c>
      <c r="O1042" s="141">
        <v>95.65</v>
      </c>
      <c r="P1042" s="141">
        <v>95.11</v>
      </c>
      <c r="Q1042" s="141">
        <v>96.81</v>
      </c>
    </row>
    <row r="1043" spans="1:34" hidden="1" x14ac:dyDescent="0.35">
      <c r="A1043" s="13" t="s">
        <v>181</v>
      </c>
      <c r="B1043" s="13" t="s">
        <v>81</v>
      </c>
      <c r="C1043" s="13" t="s">
        <v>189</v>
      </c>
      <c r="D1043" s="10" t="s">
        <v>183</v>
      </c>
      <c r="E1043" s="13" t="s">
        <v>72</v>
      </c>
      <c r="F1043" s="141">
        <v>99.79</v>
      </c>
      <c r="G1043" s="141">
        <v>83.37</v>
      </c>
      <c r="H1043" s="141">
        <v>95.11</v>
      </c>
      <c r="I1043" s="141">
        <v>96.26</v>
      </c>
      <c r="J1043" s="141">
        <v>94.57</v>
      </c>
      <c r="K1043" s="141">
        <v>95.11</v>
      </c>
      <c r="L1043" s="141">
        <v>95.52</v>
      </c>
      <c r="M1043" s="141">
        <v>95.35</v>
      </c>
      <c r="N1043" s="141">
        <v>96</v>
      </c>
      <c r="O1043" s="141">
        <v>95.65</v>
      </c>
      <c r="P1043" s="141">
        <v>95.11</v>
      </c>
      <c r="Q1043" s="141">
        <v>96.81</v>
      </c>
    </row>
    <row r="1044" spans="1:34" hidden="1" x14ac:dyDescent="0.35">
      <c r="A1044" s="13" t="s">
        <v>181</v>
      </c>
      <c r="B1044" s="13" t="s">
        <v>81</v>
      </c>
      <c r="C1044" s="13" t="s">
        <v>189</v>
      </c>
      <c r="D1044" s="10" t="s">
        <v>183</v>
      </c>
      <c r="E1044" s="13" t="s">
        <v>73</v>
      </c>
      <c r="F1044" s="141">
        <v>99.79</v>
      </c>
      <c r="G1044" s="141">
        <v>83.37</v>
      </c>
      <c r="H1044" s="141">
        <v>95.11</v>
      </c>
      <c r="I1044" s="141">
        <v>96.26</v>
      </c>
      <c r="J1044" s="141">
        <v>94.57</v>
      </c>
      <c r="K1044" s="141">
        <v>95.11</v>
      </c>
      <c r="L1044" s="141">
        <v>95.52</v>
      </c>
      <c r="M1044" s="141">
        <v>95.35</v>
      </c>
      <c r="N1044" s="141">
        <v>96</v>
      </c>
      <c r="O1044" s="141">
        <v>95.65</v>
      </c>
      <c r="P1044" s="141">
        <v>95.11</v>
      </c>
      <c r="Q1044" s="141">
        <v>96.81</v>
      </c>
    </row>
    <row r="1045" spans="1:34" hidden="1" x14ac:dyDescent="0.35">
      <c r="A1045" s="13" t="s">
        <v>181</v>
      </c>
      <c r="B1045" s="13" t="s">
        <v>81</v>
      </c>
      <c r="C1045" s="13" t="s">
        <v>189</v>
      </c>
      <c r="D1045" s="10" t="s">
        <v>183</v>
      </c>
      <c r="E1045" s="13" t="s">
        <v>74</v>
      </c>
      <c r="F1045" s="141">
        <v>99.79</v>
      </c>
      <c r="G1045" s="141">
        <v>83.37</v>
      </c>
      <c r="H1045" s="141">
        <v>95.11</v>
      </c>
      <c r="I1045" s="141">
        <v>96.26</v>
      </c>
      <c r="J1045" s="141">
        <v>94.57</v>
      </c>
      <c r="K1045" s="141">
        <v>95.11</v>
      </c>
      <c r="L1045" s="141">
        <v>95.52</v>
      </c>
      <c r="M1045" s="141">
        <v>95.35</v>
      </c>
      <c r="N1045" s="141">
        <v>96</v>
      </c>
      <c r="O1045" s="141">
        <v>95.65</v>
      </c>
      <c r="P1045" s="141">
        <v>95.11</v>
      </c>
      <c r="Q1045" s="141">
        <v>96.81</v>
      </c>
    </row>
    <row r="1046" spans="1:34" hidden="1" x14ac:dyDescent="0.35">
      <c r="A1046" s="7" t="s">
        <v>181</v>
      </c>
      <c r="B1046" s="7" t="s">
        <v>81</v>
      </c>
      <c r="C1046" s="7" t="s">
        <v>190</v>
      </c>
      <c r="D1046" s="81" t="s">
        <v>183</v>
      </c>
      <c r="E1046" s="7" t="s">
        <v>69</v>
      </c>
      <c r="F1046" s="142">
        <v>93.99</v>
      </c>
      <c r="G1046" s="142">
        <v>71.84</v>
      </c>
      <c r="H1046" s="142">
        <v>75.97</v>
      </c>
      <c r="I1046" s="142">
        <v>80.02</v>
      </c>
      <c r="J1046" s="142">
        <v>80.430000000000007</v>
      </c>
      <c r="K1046" s="142">
        <v>80.2</v>
      </c>
      <c r="L1046" s="142">
        <v>85.12</v>
      </c>
      <c r="M1046" s="142">
        <v>85.45</v>
      </c>
      <c r="N1046" s="142">
        <v>86.28</v>
      </c>
      <c r="O1046" s="142">
        <v>87.78</v>
      </c>
      <c r="P1046" s="142">
        <v>87.44</v>
      </c>
      <c r="Q1046" s="142">
        <v>89.39</v>
      </c>
    </row>
    <row r="1047" spans="1:34" hidden="1" x14ac:dyDescent="0.35">
      <c r="A1047" s="13" t="s">
        <v>181</v>
      </c>
      <c r="B1047" s="13" t="s">
        <v>81</v>
      </c>
      <c r="C1047" s="13" t="s">
        <v>190</v>
      </c>
      <c r="D1047" s="10" t="s">
        <v>183</v>
      </c>
      <c r="E1047" s="13" t="s">
        <v>70</v>
      </c>
      <c r="F1047" s="13">
        <v>93.99</v>
      </c>
      <c r="G1047" s="13">
        <v>71.84</v>
      </c>
      <c r="H1047" s="13">
        <v>75.97</v>
      </c>
      <c r="I1047" s="13">
        <v>80.02</v>
      </c>
      <c r="J1047" s="13">
        <v>80.430000000000007</v>
      </c>
      <c r="K1047" s="13">
        <v>80.2</v>
      </c>
      <c r="L1047" s="13">
        <v>85.12</v>
      </c>
      <c r="M1047" s="13">
        <v>85.45</v>
      </c>
      <c r="N1047" s="13">
        <v>86.28</v>
      </c>
      <c r="O1047" s="13">
        <v>87.78</v>
      </c>
      <c r="P1047" s="13">
        <v>87.44</v>
      </c>
      <c r="Q1047" s="13">
        <v>89.39</v>
      </c>
    </row>
    <row r="1048" spans="1:34" hidden="1" x14ac:dyDescent="0.35">
      <c r="A1048" s="13" t="s">
        <v>181</v>
      </c>
      <c r="B1048" s="13" t="s">
        <v>81</v>
      </c>
      <c r="C1048" s="13" t="s">
        <v>190</v>
      </c>
      <c r="D1048" s="10" t="s">
        <v>183</v>
      </c>
      <c r="E1048" s="13" t="s">
        <v>71</v>
      </c>
      <c r="F1048" s="13">
        <v>93.99</v>
      </c>
      <c r="G1048" s="13">
        <v>71.84</v>
      </c>
      <c r="H1048" s="13">
        <v>75.97</v>
      </c>
      <c r="I1048" s="13">
        <v>80.02</v>
      </c>
      <c r="J1048" s="13">
        <v>80.430000000000007</v>
      </c>
      <c r="K1048" s="13">
        <v>80.2</v>
      </c>
      <c r="L1048" s="13">
        <v>85.12</v>
      </c>
      <c r="M1048" s="13">
        <v>85.45</v>
      </c>
      <c r="N1048" s="13">
        <v>86.28</v>
      </c>
      <c r="O1048" s="13">
        <v>87.78</v>
      </c>
      <c r="P1048" s="13">
        <v>87.44</v>
      </c>
      <c r="Q1048" s="13">
        <v>89.39</v>
      </c>
    </row>
    <row r="1049" spans="1:34" hidden="1" x14ac:dyDescent="0.35">
      <c r="A1049" s="13" t="s">
        <v>181</v>
      </c>
      <c r="B1049" s="13" t="s">
        <v>81</v>
      </c>
      <c r="C1049" s="13" t="s">
        <v>190</v>
      </c>
      <c r="D1049" s="10" t="s">
        <v>183</v>
      </c>
      <c r="E1049" s="13" t="s">
        <v>72</v>
      </c>
      <c r="F1049" s="13">
        <v>93.99</v>
      </c>
      <c r="G1049" s="13">
        <v>71.84</v>
      </c>
      <c r="H1049" s="13">
        <v>75.97</v>
      </c>
      <c r="I1049" s="13">
        <v>80.02</v>
      </c>
      <c r="J1049" s="13">
        <v>80.430000000000007</v>
      </c>
      <c r="K1049" s="13">
        <v>80.2</v>
      </c>
      <c r="L1049" s="13">
        <v>85.12</v>
      </c>
      <c r="M1049" s="13">
        <v>85.45</v>
      </c>
      <c r="N1049" s="13">
        <v>86.28</v>
      </c>
      <c r="O1049" s="13">
        <v>87.78</v>
      </c>
      <c r="P1049" s="13">
        <v>87.44</v>
      </c>
      <c r="Q1049" s="13">
        <v>89.39</v>
      </c>
    </row>
    <row r="1050" spans="1:34" hidden="1" x14ac:dyDescent="0.35">
      <c r="A1050" s="13" t="s">
        <v>181</v>
      </c>
      <c r="B1050" s="13" t="s">
        <v>81</v>
      </c>
      <c r="C1050" s="13" t="s">
        <v>190</v>
      </c>
      <c r="D1050" s="10" t="s">
        <v>183</v>
      </c>
      <c r="E1050" s="13" t="s">
        <v>73</v>
      </c>
      <c r="F1050" s="13">
        <v>93.99</v>
      </c>
      <c r="G1050" s="13">
        <v>71.84</v>
      </c>
      <c r="H1050" s="13">
        <v>75.97</v>
      </c>
      <c r="I1050" s="13">
        <v>80.02</v>
      </c>
      <c r="J1050" s="13">
        <v>80.430000000000007</v>
      </c>
      <c r="K1050" s="13">
        <v>80.2</v>
      </c>
      <c r="L1050" s="13">
        <v>85.12</v>
      </c>
      <c r="M1050" s="13">
        <v>85.45</v>
      </c>
      <c r="N1050" s="13">
        <v>86.28</v>
      </c>
      <c r="O1050" s="13">
        <v>87.78</v>
      </c>
      <c r="P1050" s="13">
        <v>87.44</v>
      </c>
      <c r="Q1050" s="13">
        <v>89.39</v>
      </c>
    </row>
    <row r="1051" spans="1:34" hidden="1" x14ac:dyDescent="0.35">
      <c r="A1051" s="13" t="s">
        <v>181</v>
      </c>
      <c r="B1051" s="13" t="s">
        <v>81</v>
      </c>
      <c r="C1051" s="13" t="s">
        <v>190</v>
      </c>
      <c r="D1051" s="10" t="s">
        <v>183</v>
      </c>
      <c r="E1051" s="13" t="s">
        <v>74</v>
      </c>
      <c r="F1051" s="13">
        <v>93.99</v>
      </c>
      <c r="G1051" s="13">
        <v>71.84</v>
      </c>
      <c r="H1051" s="13">
        <v>75.97</v>
      </c>
      <c r="I1051" s="13">
        <v>80.02</v>
      </c>
      <c r="J1051" s="13">
        <v>80.430000000000007</v>
      </c>
      <c r="K1051" s="13">
        <v>80.2</v>
      </c>
      <c r="L1051" s="13">
        <v>85.12</v>
      </c>
      <c r="M1051" s="13">
        <v>85.45</v>
      </c>
      <c r="N1051" s="13">
        <v>86.28</v>
      </c>
      <c r="O1051" s="13">
        <v>87.78</v>
      </c>
      <c r="P1051" s="13">
        <v>87.44</v>
      </c>
      <c r="Q1051" s="13">
        <v>89.39</v>
      </c>
    </row>
    <row r="1052" spans="1:34" x14ac:dyDescent="0.35">
      <c r="A1052" s="7" t="s">
        <v>102</v>
      </c>
      <c r="B1052" s="7" t="s">
        <v>65</v>
      </c>
      <c r="C1052" s="7" t="s">
        <v>201</v>
      </c>
      <c r="D1052" s="81" t="s">
        <v>183</v>
      </c>
      <c r="E1052" s="7" t="s">
        <v>69</v>
      </c>
      <c r="F1052" s="8">
        <v>100</v>
      </c>
      <c r="G1052" s="8">
        <v>100</v>
      </c>
      <c r="H1052" s="8">
        <v>100</v>
      </c>
      <c r="I1052" s="8">
        <v>100</v>
      </c>
      <c r="J1052" s="8">
        <v>100</v>
      </c>
      <c r="K1052" s="8">
        <v>100</v>
      </c>
      <c r="L1052" s="8">
        <v>100</v>
      </c>
      <c r="M1052" s="8">
        <v>100</v>
      </c>
      <c r="N1052" s="8">
        <v>100</v>
      </c>
      <c r="O1052" s="8">
        <v>100</v>
      </c>
      <c r="P1052" s="8">
        <v>100</v>
      </c>
      <c r="Q1052" s="8">
        <v>100</v>
      </c>
      <c r="W1052" s="102">
        <f t="shared" ref="W1052:W1057" si="504">F1052</f>
        <v>100</v>
      </c>
      <c r="X1052" s="102">
        <f t="shared" ref="X1052:X1057" si="505">G1052</f>
        <v>100</v>
      </c>
      <c r="Y1052" s="102">
        <f t="shared" ref="Y1052:Y1057" si="506">H1052</f>
        <v>100</v>
      </c>
      <c r="Z1052" s="102">
        <f t="shared" ref="Z1052:Z1057" si="507">I1052</f>
        <v>100</v>
      </c>
      <c r="AA1052" s="102">
        <f t="shared" ref="AA1052:AA1057" si="508">J1052</f>
        <v>100</v>
      </c>
      <c r="AB1052" s="102">
        <f t="shared" ref="AB1052:AB1057" si="509">K1052</f>
        <v>100</v>
      </c>
      <c r="AC1052" s="102">
        <f t="shared" ref="AC1052:AC1057" si="510">L1052</f>
        <v>100</v>
      </c>
      <c r="AD1052" s="102">
        <f t="shared" ref="AD1052:AD1057" si="511">M1052</f>
        <v>100</v>
      </c>
      <c r="AE1052" s="102">
        <f t="shared" ref="AE1052:AE1057" si="512">N1052</f>
        <v>100</v>
      </c>
      <c r="AF1052" s="102">
        <f t="shared" ref="AF1052:AF1057" si="513">O1052</f>
        <v>100</v>
      </c>
      <c r="AG1052" s="102">
        <f t="shared" ref="AG1052:AG1057" si="514">P1052</f>
        <v>100</v>
      </c>
      <c r="AH1052" s="102">
        <f t="shared" ref="AH1052:AH1057" si="515">Q1052</f>
        <v>100</v>
      </c>
    </row>
    <row r="1053" spans="1:34" x14ac:dyDescent="0.35">
      <c r="A1053" s="13" t="s">
        <v>102</v>
      </c>
      <c r="B1053" s="13" t="s">
        <v>65</v>
      </c>
      <c r="C1053" s="13" t="s">
        <v>201</v>
      </c>
      <c r="D1053" s="10" t="s">
        <v>183</v>
      </c>
      <c r="E1053" s="13" t="s">
        <v>70</v>
      </c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/>
      <c r="Q1053" s="13"/>
      <c r="W1053" s="102">
        <f t="shared" si="504"/>
        <v>0</v>
      </c>
      <c r="X1053" s="102">
        <f t="shared" si="505"/>
        <v>0</v>
      </c>
      <c r="Y1053" s="102">
        <f t="shared" si="506"/>
        <v>0</v>
      </c>
      <c r="Z1053" s="102">
        <f t="shared" si="507"/>
        <v>0</v>
      </c>
      <c r="AA1053" s="102">
        <f t="shared" si="508"/>
        <v>0</v>
      </c>
      <c r="AB1053" s="102">
        <f t="shared" si="509"/>
        <v>0</v>
      </c>
      <c r="AC1053" s="102">
        <f t="shared" si="510"/>
        <v>0</v>
      </c>
      <c r="AD1053" s="102">
        <f t="shared" si="511"/>
        <v>0</v>
      </c>
      <c r="AE1053" s="102">
        <f t="shared" si="512"/>
        <v>0</v>
      </c>
      <c r="AF1053" s="102">
        <f t="shared" si="513"/>
        <v>0</v>
      </c>
      <c r="AG1053" s="102">
        <f t="shared" si="514"/>
        <v>0</v>
      </c>
      <c r="AH1053" s="102">
        <f t="shared" si="515"/>
        <v>0</v>
      </c>
    </row>
    <row r="1054" spans="1:34" x14ac:dyDescent="0.35">
      <c r="A1054" s="13" t="s">
        <v>102</v>
      </c>
      <c r="B1054" s="13" t="s">
        <v>65</v>
      </c>
      <c r="C1054" s="13" t="s">
        <v>201</v>
      </c>
      <c r="D1054" s="10" t="s">
        <v>183</v>
      </c>
      <c r="E1054" s="13" t="s">
        <v>71</v>
      </c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/>
      <c r="Q1054" s="13"/>
      <c r="W1054" s="102">
        <f t="shared" si="504"/>
        <v>0</v>
      </c>
      <c r="X1054" s="102">
        <f t="shared" si="505"/>
        <v>0</v>
      </c>
      <c r="Y1054" s="102">
        <f t="shared" si="506"/>
        <v>0</v>
      </c>
      <c r="Z1054" s="102">
        <f t="shared" si="507"/>
        <v>0</v>
      </c>
      <c r="AA1054" s="102">
        <f t="shared" si="508"/>
        <v>0</v>
      </c>
      <c r="AB1054" s="102">
        <f t="shared" si="509"/>
        <v>0</v>
      </c>
      <c r="AC1054" s="102">
        <f t="shared" si="510"/>
        <v>0</v>
      </c>
      <c r="AD1054" s="102">
        <f t="shared" si="511"/>
        <v>0</v>
      </c>
      <c r="AE1054" s="102">
        <f t="shared" si="512"/>
        <v>0</v>
      </c>
      <c r="AF1054" s="102">
        <f t="shared" si="513"/>
        <v>0</v>
      </c>
      <c r="AG1054" s="102">
        <f t="shared" si="514"/>
        <v>0</v>
      </c>
      <c r="AH1054" s="102">
        <f t="shared" si="515"/>
        <v>0</v>
      </c>
    </row>
    <row r="1055" spans="1:34" x14ac:dyDescent="0.35">
      <c r="A1055" s="13" t="s">
        <v>102</v>
      </c>
      <c r="B1055" s="13" t="s">
        <v>65</v>
      </c>
      <c r="C1055" s="13" t="s">
        <v>201</v>
      </c>
      <c r="D1055" s="10" t="s">
        <v>183</v>
      </c>
      <c r="E1055" s="13" t="s">
        <v>72</v>
      </c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/>
      <c r="Q1055" s="13"/>
      <c r="W1055" s="102">
        <f t="shared" si="504"/>
        <v>0</v>
      </c>
      <c r="X1055" s="102">
        <f t="shared" si="505"/>
        <v>0</v>
      </c>
      <c r="Y1055" s="102">
        <f t="shared" si="506"/>
        <v>0</v>
      </c>
      <c r="Z1055" s="102">
        <f t="shared" si="507"/>
        <v>0</v>
      </c>
      <c r="AA1055" s="102">
        <f t="shared" si="508"/>
        <v>0</v>
      </c>
      <c r="AB1055" s="102">
        <f t="shared" si="509"/>
        <v>0</v>
      </c>
      <c r="AC1055" s="102">
        <f t="shared" si="510"/>
        <v>0</v>
      </c>
      <c r="AD1055" s="102">
        <f t="shared" si="511"/>
        <v>0</v>
      </c>
      <c r="AE1055" s="102">
        <f t="shared" si="512"/>
        <v>0</v>
      </c>
      <c r="AF1055" s="102">
        <f t="shared" si="513"/>
        <v>0</v>
      </c>
      <c r="AG1055" s="102">
        <f t="shared" si="514"/>
        <v>0</v>
      </c>
      <c r="AH1055" s="102">
        <f t="shared" si="515"/>
        <v>0</v>
      </c>
    </row>
    <row r="1056" spans="1:34" x14ac:dyDescent="0.35">
      <c r="A1056" s="13" t="s">
        <v>102</v>
      </c>
      <c r="B1056" s="13" t="s">
        <v>65</v>
      </c>
      <c r="C1056" s="13" t="s">
        <v>201</v>
      </c>
      <c r="D1056" s="10" t="s">
        <v>183</v>
      </c>
      <c r="E1056" s="13" t="s">
        <v>73</v>
      </c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/>
      <c r="Q1056" s="13"/>
      <c r="W1056" s="102">
        <f t="shared" si="504"/>
        <v>0</v>
      </c>
      <c r="X1056" s="102">
        <f t="shared" si="505"/>
        <v>0</v>
      </c>
      <c r="Y1056" s="102">
        <f t="shared" si="506"/>
        <v>0</v>
      </c>
      <c r="Z1056" s="102">
        <f t="shared" si="507"/>
        <v>0</v>
      </c>
      <c r="AA1056" s="102">
        <f t="shared" si="508"/>
        <v>0</v>
      </c>
      <c r="AB1056" s="102">
        <f t="shared" si="509"/>
        <v>0</v>
      </c>
      <c r="AC1056" s="102">
        <f t="shared" si="510"/>
        <v>0</v>
      </c>
      <c r="AD1056" s="102">
        <f t="shared" si="511"/>
        <v>0</v>
      </c>
      <c r="AE1056" s="102">
        <f t="shared" si="512"/>
        <v>0</v>
      </c>
      <c r="AF1056" s="102">
        <f t="shared" si="513"/>
        <v>0</v>
      </c>
      <c r="AG1056" s="102">
        <f t="shared" si="514"/>
        <v>0</v>
      </c>
      <c r="AH1056" s="102">
        <f t="shared" si="515"/>
        <v>0</v>
      </c>
    </row>
    <row r="1057" spans="1:34" x14ac:dyDescent="0.35">
      <c r="A1057" s="13" t="s">
        <v>102</v>
      </c>
      <c r="B1057" s="13" t="s">
        <v>65</v>
      </c>
      <c r="C1057" s="13" t="s">
        <v>201</v>
      </c>
      <c r="D1057" s="10" t="s">
        <v>183</v>
      </c>
      <c r="E1057" s="13" t="s">
        <v>74</v>
      </c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/>
      <c r="Q1057" s="13"/>
      <c r="W1057" s="102">
        <f t="shared" si="504"/>
        <v>0</v>
      </c>
      <c r="X1057" s="102">
        <f t="shared" si="505"/>
        <v>0</v>
      </c>
      <c r="Y1057" s="102">
        <f t="shared" si="506"/>
        <v>0</v>
      </c>
      <c r="Z1057" s="102">
        <f t="shared" si="507"/>
        <v>0</v>
      </c>
      <c r="AA1057" s="102">
        <f t="shared" si="508"/>
        <v>0</v>
      </c>
      <c r="AB1057" s="102">
        <f t="shared" si="509"/>
        <v>0</v>
      </c>
      <c r="AC1057" s="102">
        <f t="shared" si="510"/>
        <v>0</v>
      </c>
      <c r="AD1057" s="102">
        <f t="shared" si="511"/>
        <v>0</v>
      </c>
      <c r="AE1057" s="102">
        <f t="shared" si="512"/>
        <v>0</v>
      </c>
      <c r="AF1057" s="102">
        <f t="shared" si="513"/>
        <v>0</v>
      </c>
      <c r="AG1057" s="102">
        <f t="shared" si="514"/>
        <v>0</v>
      </c>
      <c r="AH1057" s="102">
        <f t="shared" si="515"/>
        <v>0</v>
      </c>
    </row>
    <row r="1058" spans="1:34" hidden="1" x14ac:dyDescent="0.35">
      <c r="A1058" s="7" t="s">
        <v>191</v>
      </c>
      <c r="B1058" s="7" t="s">
        <v>81</v>
      </c>
      <c r="C1058" s="7" t="s">
        <v>192</v>
      </c>
      <c r="D1058" s="81" t="s">
        <v>183</v>
      </c>
      <c r="E1058" s="7" t="s">
        <v>69</v>
      </c>
      <c r="F1058" s="8">
        <v>100</v>
      </c>
      <c r="G1058" s="8">
        <v>100</v>
      </c>
      <c r="H1058" s="8">
        <v>100</v>
      </c>
      <c r="I1058" s="8">
        <v>100</v>
      </c>
      <c r="J1058" s="8">
        <v>100</v>
      </c>
      <c r="K1058" s="8">
        <v>100</v>
      </c>
      <c r="L1058" s="8">
        <v>100</v>
      </c>
      <c r="M1058" s="8">
        <v>100</v>
      </c>
      <c r="N1058" s="8">
        <v>100</v>
      </c>
      <c r="O1058" s="8">
        <v>100</v>
      </c>
      <c r="P1058" s="8">
        <v>100</v>
      </c>
      <c r="Q1058" s="8">
        <v>100</v>
      </c>
    </row>
    <row r="1059" spans="1:34" hidden="1" x14ac:dyDescent="0.35">
      <c r="A1059" s="13" t="s">
        <v>191</v>
      </c>
      <c r="B1059" s="13" t="s">
        <v>81</v>
      </c>
      <c r="C1059" s="13" t="s">
        <v>192</v>
      </c>
      <c r="D1059" s="10" t="s">
        <v>183</v>
      </c>
      <c r="E1059" s="13" t="s">
        <v>70</v>
      </c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/>
      <c r="Q1059" s="13"/>
    </row>
    <row r="1060" spans="1:34" hidden="1" x14ac:dyDescent="0.35">
      <c r="A1060" s="13" t="s">
        <v>191</v>
      </c>
      <c r="B1060" s="13" t="s">
        <v>81</v>
      </c>
      <c r="C1060" s="13" t="s">
        <v>192</v>
      </c>
      <c r="D1060" s="10" t="s">
        <v>183</v>
      </c>
      <c r="E1060" s="13" t="s">
        <v>71</v>
      </c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/>
      <c r="Q1060" s="13"/>
    </row>
    <row r="1061" spans="1:34" hidden="1" x14ac:dyDescent="0.35">
      <c r="A1061" s="13" t="s">
        <v>191</v>
      </c>
      <c r="B1061" s="13" t="s">
        <v>81</v>
      </c>
      <c r="C1061" s="13" t="s">
        <v>192</v>
      </c>
      <c r="D1061" s="10" t="s">
        <v>183</v>
      </c>
      <c r="E1061" s="13" t="s">
        <v>72</v>
      </c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/>
      <c r="Q1061" s="13"/>
    </row>
    <row r="1062" spans="1:34" hidden="1" x14ac:dyDescent="0.35">
      <c r="A1062" s="13" t="s">
        <v>191</v>
      </c>
      <c r="B1062" s="13" t="s">
        <v>81</v>
      </c>
      <c r="C1062" s="13" t="s">
        <v>192</v>
      </c>
      <c r="D1062" s="10" t="s">
        <v>183</v>
      </c>
      <c r="E1062" s="13" t="s">
        <v>73</v>
      </c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/>
      <c r="Q1062" s="13"/>
    </row>
    <row r="1063" spans="1:34" hidden="1" x14ac:dyDescent="0.35">
      <c r="A1063" s="13" t="s">
        <v>191</v>
      </c>
      <c r="B1063" s="13" t="s">
        <v>81</v>
      </c>
      <c r="C1063" s="13" t="s">
        <v>192</v>
      </c>
      <c r="D1063" s="10" t="s">
        <v>183</v>
      </c>
      <c r="E1063" s="13" t="s">
        <v>74</v>
      </c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/>
      <c r="Q1063" s="13"/>
    </row>
    <row r="1064" spans="1:34" x14ac:dyDescent="0.35">
      <c r="A1064" s="7" t="s">
        <v>202</v>
      </c>
      <c r="B1064" s="7" t="s">
        <v>65</v>
      </c>
      <c r="C1064" s="7" t="s">
        <v>203</v>
      </c>
      <c r="D1064" s="81" t="s">
        <v>183</v>
      </c>
      <c r="E1064" s="7" t="s">
        <v>69</v>
      </c>
      <c r="F1064" s="8">
        <v>100</v>
      </c>
      <c r="G1064" s="8">
        <v>100</v>
      </c>
      <c r="H1064" s="8">
        <v>100</v>
      </c>
      <c r="I1064" s="8">
        <v>100</v>
      </c>
      <c r="J1064" s="8">
        <v>100</v>
      </c>
      <c r="K1064" s="8">
        <v>100</v>
      </c>
      <c r="L1064" s="8">
        <v>100</v>
      </c>
      <c r="M1064" s="8">
        <v>100</v>
      </c>
      <c r="N1064" s="8">
        <v>100</v>
      </c>
      <c r="O1064" s="8">
        <v>100</v>
      </c>
      <c r="P1064" s="8">
        <v>100</v>
      </c>
      <c r="Q1064" s="8">
        <v>100</v>
      </c>
      <c r="W1064" s="102">
        <f t="shared" ref="W1064:W1127" si="516">F1064</f>
        <v>100</v>
      </c>
      <c r="X1064" s="102">
        <f t="shared" ref="X1064:X1068" si="517">G1064</f>
        <v>100</v>
      </c>
      <c r="Y1064" s="102">
        <f t="shared" ref="Y1064:Y1068" si="518">H1064</f>
        <v>100</v>
      </c>
      <c r="Z1064" s="102">
        <f t="shared" ref="Z1064:Z1068" si="519">I1064</f>
        <v>100</v>
      </c>
      <c r="AA1064" s="102">
        <f t="shared" ref="AA1064:AA1068" si="520">J1064</f>
        <v>100</v>
      </c>
      <c r="AB1064" s="102">
        <f t="shared" ref="AB1064:AB1068" si="521">K1064</f>
        <v>100</v>
      </c>
      <c r="AC1064" s="102">
        <f t="shared" ref="AC1064:AC1068" si="522">L1064</f>
        <v>100</v>
      </c>
      <c r="AD1064" s="102">
        <f t="shared" ref="AD1064:AD1068" si="523">M1064</f>
        <v>100</v>
      </c>
      <c r="AE1064" s="102">
        <f t="shared" ref="AE1064:AE1068" si="524">N1064</f>
        <v>100</v>
      </c>
      <c r="AF1064" s="102">
        <f t="shared" ref="AF1064:AF1068" si="525">O1064</f>
        <v>100</v>
      </c>
      <c r="AG1064" s="102">
        <f t="shared" ref="AG1064:AG1068" si="526">P1064</f>
        <v>100</v>
      </c>
      <c r="AH1064" s="102">
        <f t="shared" ref="AH1064:AH1068" si="527">Q1064</f>
        <v>100</v>
      </c>
    </row>
    <row r="1065" spans="1:34" x14ac:dyDescent="0.35">
      <c r="A1065" s="7" t="s">
        <v>202</v>
      </c>
      <c r="B1065" s="12" t="s">
        <v>65</v>
      </c>
      <c r="C1065" s="12" t="s">
        <v>204</v>
      </c>
      <c r="D1065" s="81" t="s">
        <v>183</v>
      </c>
      <c r="E1065" s="7" t="s">
        <v>69</v>
      </c>
      <c r="F1065" s="7">
        <v>100</v>
      </c>
      <c r="G1065" s="7">
        <v>100</v>
      </c>
      <c r="H1065" s="7">
        <v>100</v>
      </c>
      <c r="I1065" s="7">
        <v>100</v>
      </c>
      <c r="J1065" s="7">
        <v>100</v>
      </c>
      <c r="K1065" s="7">
        <v>100</v>
      </c>
      <c r="L1065" s="7">
        <v>100</v>
      </c>
      <c r="M1065" s="7">
        <v>100</v>
      </c>
      <c r="N1065" s="7">
        <v>100</v>
      </c>
      <c r="O1065" s="7">
        <v>100</v>
      </c>
      <c r="P1065" s="7">
        <v>100</v>
      </c>
      <c r="Q1065" s="7">
        <v>100</v>
      </c>
      <c r="W1065" s="102">
        <f t="shared" si="516"/>
        <v>100</v>
      </c>
      <c r="X1065" s="102">
        <f t="shared" si="517"/>
        <v>100</v>
      </c>
      <c r="Y1065" s="102">
        <f t="shared" si="518"/>
        <v>100</v>
      </c>
      <c r="Z1065" s="102">
        <f t="shared" si="519"/>
        <v>100</v>
      </c>
      <c r="AA1065" s="102">
        <f t="shared" si="520"/>
        <v>100</v>
      </c>
      <c r="AB1065" s="102">
        <f t="shared" si="521"/>
        <v>100</v>
      </c>
      <c r="AC1065" s="102">
        <f t="shared" si="522"/>
        <v>100</v>
      </c>
      <c r="AD1065" s="102">
        <f t="shared" si="523"/>
        <v>100</v>
      </c>
      <c r="AE1065" s="102">
        <f t="shared" si="524"/>
        <v>100</v>
      </c>
      <c r="AF1065" s="102">
        <f t="shared" si="525"/>
        <v>100</v>
      </c>
      <c r="AG1065" s="102">
        <f t="shared" si="526"/>
        <v>100</v>
      </c>
      <c r="AH1065" s="102">
        <f t="shared" si="527"/>
        <v>100</v>
      </c>
    </row>
    <row r="1066" spans="1:34" x14ac:dyDescent="0.35">
      <c r="A1066" s="7" t="s">
        <v>202</v>
      </c>
      <c r="B1066" s="12" t="s">
        <v>65</v>
      </c>
      <c r="C1066" s="12" t="s">
        <v>205</v>
      </c>
      <c r="D1066" s="81" t="s">
        <v>183</v>
      </c>
      <c r="E1066" s="7" t="s">
        <v>69</v>
      </c>
      <c r="F1066" s="7">
        <v>100</v>
      </c>
      <c r="G1066" s="7">
        <v>100</v>
      </c>
      <c r="H1066" s="7">
        <v>100</v>
      </c>
      <c r="I1066" s="7">
        <v>100</v>
      </c>
      <c r="J1066" s="7">
        <v>100</v>
      </c>
      <c r="K1066" s="7">
        <v>100</v>
      </c>
      <c r="L1066" s="7">
        <v>100</v>
      </c>
      <c r="M1066" s="7">
        <v>100</v>
      </c>
      <c r="N1066" s="7">
        <v>100</v>
      </c>
      <c r="O1066" s="7">
        <v>100</v>
      </c>
      <c r="P1066" s="7">
        <v>100</v>
      </c>
      <c r="Q1066" s="7">
        <v>100</v>
      </c>
      <c r="W1066" s="102">
        <f t="shared" si="516"/>
        <v>100</v>
      </c>
      <c r="X1066" s="102">
        <f t="shared" si="517"/>
        <v>100</v>
      </c>
      <c r="Y1066" s="102">
        <f t="shared" si="518"/>
        <v>100</v>
      </c>
      <c r="Z1066" s="102">
        <f t="shared" si="519"/>
        <v>100</v>
      </c>
      <c r="AA1066" s="102">
        <f t="shared" si="520"/>
        <v>100</v>
      </c>
      <c r="AB1066" s="102">
        <f t="shared" si="521"/>
        <v>100</v>
      </c>
      <c r="AC1066" s="102">
        <f t="shared" si="522"/>
        <v>100</v>
      </c>
      <c r="AD1066" s="102">
        <f t="shared" si="523"/>
        <v>100</v>
      </c>
      <c r="AE1066" s="102">
        <f t="shared" si="524"/>
        <v>100</v>
      </c>
      <c r="AF1066" s="102">
        <f t="shared" si="525"/>
        <v>100</v>
      </c>
      <c r="AG1066" s="102">
        <f t="shared" si="526"/>
        <v>100</v>
      </c>
      <c r="AH1066" s="102">
        <f t="shared" si="527"/>
        <v>100</v>
      </c>
    </row>
    <row r="1067" spans="1:34" x14ac:dyDescent="0.35">
      <c r="A1067" s="7" t="s">
        <v>202</v>
      </c>
      <c r="B1067" s="12" t="s">
        <v>65</v>
      </c>
      <c r="C1067" s="12" t="s">
        <v>206</v>
      </c>
      <c r="D1067" s="81" t="s">
        <v>183</v>
      </c>
      <c r="E1067" s="7" t="s">
        <v>69</v>
      </c>
      <c r="F1067" s="7">
        <v>100</v>
      </c>
      <c r="G1067" s="7">
        <v>100</v>
      </c>
      <c r="H1067" s="7">
        <v>100</v>
      </c>
      <c r="I1067" s="7">
        <v>100</v>
      </c>
      <c r="J1067" s="7">
        <v>100</v>
      </c>
      <c r="K1067" s="7">
        <v>100</v>
      </c>
      <c r="L1067" s="7">
        <v>100</v>
      </c>
      <c r="M1067" s="7">
        <v>100</v>
      </c>
      <c r="N1067" s="7">
        <v>100</v>
      </c>
      <c r="O1067" s="7">
        <v>100</v>
      </c>
      <c r="P1067" s="7">
        <v>100</v>
      </c>
      <c r="Q1067" s="7">
        <v>100</v>
      </c>
      <c r="W1067" s="102">
        <f t="shared" si="516"/>
        <v>100</v>
      </c>
      <c r="X1067" s="102">
        <f t="shared" si="517"/>
        <v>100</v>
      </c>
      <c r="Y1067" s="102">
        <f t="shared" si="518"/>
        <v>100</v>
      </c>
      <c r="Z1067" s="102">
        <f t="shared" si="519"/>
        <v>100</v>
      </c>
      <c r="AA1067" s="102">
        <f t="shared" si="520"/>
        <v>100</v>
      </c>
      <c r="AB1067" s="102">
        <f t="shared" si="521"/>
        <v>100</v>
      </c>
      <c r="AC1067" s="102">
        <f t="shared" si="522"/>
        <v>100</v>
      </c>
      <c r="AD1067" s="102">
        <f t="shared" si="523"/>
        <v>100</v>
      </c>
      <c r="AE1067" s="102">
        <f t="shared" si="524"/>
        <v>100</v>
      </c>
      <c r="AF1067" s="102">
        <f t="shared" si="525"/>
        <v>100</v>
      </c>
      <c r="AG1067" s="102">
        <f t="shared" si="526"/>
        <v>100</v>
      </c>
      <c r="AH1067" s="102">
        <f t="shared" si="527"/>
        <v>100</v>
      </c>
    </row>
    <row r="1068" spans="1:34" x14ac:dyDescent="0.35">
      <c r="A1068" s="7" t="s">
        <v>181</v>
      </c>
      <c r="B1068" s="12" t="s">
        <v>65</v>
      </c>
      <c r="C1068" s="12" t="s">
        <v>207</v>
      </c>
      <c r="D1068" s="81" t="s">
        <v>183</v>
      </c>
      <c r="E1068" s="7" t="s">
        <v>69</v>
      </c>
      <c r="F1068" s="7">
        <v>100</v>
      </c>
      <c r="G1068" s="7">
        <v>100</v>
      </c>
      <c r="H1068" s="7">
        <v>100</v>
      </c>
      <c r="I1068" s="7">
        <v>100</v>
      </c>
      <c r="J1068" s="7">
        <v>100</v>
      </c>
      <c r="K1068" s="7">
        <v>100</v>
      </c>
      <c r="L1068" s="7">
        <v>100</v>
      </c>
      <c r="M1068" s="7">
        <v>100</v>
      </c>
      <c r="N1068" s="7">
        <v>100</v>
      </c>
      <c r="O1068" s="7">
        <v>100</v>
      </c>
      <c r="P1068" s="7">
        <v>100</v>
      </c>
      <c r="Q1068" s="7">
        <v>100</v>
      </c>
      <c r="W1068" s="102">
        <f t="shared" si="516"/>
        <v>100</v>
      </c>
      <c r="X1068" s="102">
        <f t="shared" si="517"/>
        <v>100</v>
      </c>
      <c r="Y1068" s="102">
        <f t="shared" si="518"/>
        <v>100</v>
      </c>
      <c r="Z1068" s="102">
        <f t="shared" si="519"/>
        <v>100</v>
      </c>
      <c r="AA1068" s="102">
        <f t="shared" si="520"/>
        <v>100</v>
      </c>
      <c r="AB1068" s="102">
        <f t="shared" si="521"/>
        <v>100</v>
      </c>
      <c r="AC1068" s="102">
        <f t="shared" si="522"/>
        <v>100</v>
      </c>
      <c r="AD1068" s="102">
        <f t="shared" si="523"/>
        <v>100</v>
      </c>
      <c r="AE1068" s="102">
        <f t="shared" si="524"/>
        <v>100</v>
      </c>
      <c r="AF1068" s="102">
        <f t="shared" si="525"/>
        <v>100</v>
      </c>
      <c r="AG1068" s="102">
        <f t="shared" si="526"/>
        <v>100</v>
      </c>
      <c r="AH1068" s="102">
        <f t="shared" si="527"/>
        <v>100</v>
      </c>
    </row>
    <row r="1069" spans="1:34" x14ac:dyDescent="0.35">
      <c r="A1069" s="13" t="s">
        <v>181</v>
      </c>
      <c r="B1069" s="13" t="s">
        <v>65</v>
      </c>
      <c r="C1069" s="13" t="s">
        <v>207</v>
      </c>
      <c r="D1069" s="10" t="s">
        <v>183</v>
      </c>
      <c r="E1069" s="13" t="s">
        <v>70</v>
      </c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/>
      <c r="Q1069" s="13"/>
      <c r="W1069" s="102">
        <f t="shared" si="516"/>
        <v>0</v>
      </c>
      <c r="X1069" s="102">
        <f t="shared" ref="X1069:X1127" si="528">G1069+W1069</f>
        <v>0</v>
      </c>
      <c r="Y1069" s="102">
        <f t="shared" ref="Y1069:Y1127" si="529">H1069+X1069</f>
        <v>0</v>
      </c>
      <c r="Z1069" s="102">
        <f t="shared" ref="Z1069:Z1127" si="530">I1069+Y1069</f>
        <v>0</v>
      </c>
      <c r="AA1069" s="102">
        <f t="shared" ref="AA1069:AA1127" si="531">J1069+Z1069</f>
        <v>0</v>
      </c>
      <c r="AB1069" s="102">
        <f t="shared" ref="AB1069:AB1127" si="532">K1069+AA1069</f>
        <v>0</v>
      </c>
      <c r="AC1069" s="102">
        <f t="shared" ref="AC1069:AC1127" si="533">L1069+AB1069</f>
        <v>0</v>
      </c>
      <c r="AD1069" s="102">
        <f t="shared" ref="AD1069:AD1127" si="534">M1069+AC1069</f>
        <v>0</v>
      </c>
      <c r="AE1069" s="102">
        <f t="shared" ref="AE1069:AE1127" si="535">N1069+AD1069</f>
        <v>0</v>
      </c>
      <c r="AF1069" s="102">
        <f t="shared" ref="AF1069:AF1127" si="536">O1069+AE1069</f>
        <v>0</v>
      </c>
      <c r="AG1069" s="102">
        <f t="shared" ref="AG1069:AG1127" si="537">P1069+AF1069</f>
        <v>0</v>
      </c>
      <c r="AH1069" s="102">
        <f t="shared" ref="AH1069:AH1127" si="538">Q1069+AG1069</f>
        <v>0</v>
      </c>
    </row>
    <row r="1070" spans="1:34" x14ac:dyDescent="0.35">
      <c r="A1070" s="13" t="s">
        <v>181</v>
      </c>
      <c r="B1070" s="13" t="s">
        <v>65</v>
      </c>
      <c r="C1070" s="13" t="s">
        <v>207</v>
      </c>
      <c r="D1070" s="10" t="s">
        <v>183</v>
      </c>
      <c r="E1070" s="13" t="s">
        <v>71</v>
      </c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/>
      <c r="Q1070" s="13"/>
      <c r="W1070" s="102">
        <f t="shared" si="516"/>
        <v>0</v>
      </c>
      <c r="X1070" s="102">
        <f t="shared" si="528"/>
        <v>0</v>
      </c>
      <c r="Y1070" s="102">
        <f t="shared" si="529"/>
        <v>0</v>
      </c>
      <c r="Z1070" s="102">
        <f t="shared" si="530"/>
        <v>0</v>
      </c>
      <c r="AA1070" s="102">
        <f t="shared" si="531"/>
        <v>0</v>
      </c>
      <c r="AB1070" s="102">
        <f t="shared" si="532"/>
        <v>0</v>
      </c>
      <c r="AC1070" s="102">
        <f t="shared" si="533"/>
        <v>0</v>
      </c>
      <c r="AD1070" s="102">
        <f t="shared" si="534"/>
        <v>0</v>
      </c>
      <c r="AE1070" s="102">
        <f t="shared" si="535"/>
        <v>0</v>
      </c>
      <c r="AF1070" s="102">
        <f t="shared" si="536"/>
        <v>0</v>
      </c>
      <c r="AG1070" s="102">
        <f t="shared" si="537"/>
        <v>0</v>
      </c>
      <c r="AH1070" s="102">
        <f t="shared" si="538"/>
        <v>0</v>
      </c>
    </row>
    <row r="1071" spans="1:34" x14ac:dyDescent="0.35">
      <c r="A1071" s="13" t="s">
        <v>181</v>
      </c>
      <c r="B1071" s="13" t="s">
        <v>65</v>
      </c>
      <c r="C1071" s="13" t="s">
        <v>207</v>
      </c>
      <c r="D1071" s="10" t="s">
        <v>183</v>
      </c>
      <c r="E1071" s="13" t="s">
        <v>72</v>
      </c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/>
      <c r="Q1071" s="13"/>
      <c r="W1071" s="102">
        <f t="shared" si="516"/>
        <v>0</v>
      </c>
      <c r="X1071" s="102">
        <f t="shared" si="528"/>
        <v>0</v>
      </c>
      <c r="Y1071" s="102">
        <f t="shared" si="529"/>
        <v>0</v>
      </c>
      <c r="Z1071" s="102">
        <f t="shared" si="530"/>
        <v>0</v>
      </c>
      <c r="AA1071" s="102">
        <f t="shared" si="531"/>
        <v>0</v>
      </c>
      <c r="AB1071" s="102">
        <f t="shared" si="532"/>
        <v>0</v>
      </c>
      <c r="AC1071" s="102">
        <f t="shared" si="533"/>
        <v>0</v>
      </c>
      <c r="AD1071" s="102">
        <f t="shared" si="534"/>
        <v>0</v>
      </c>
      <c r="AE1071" s="102">
        <f t="shared" si="535"/>
        <v>0</v>
      </c>
      <c r="AF1071" s="102">
        <f t="shared" si="536"/>
        <v>0</v>
      </c>
      <c r="AG1071" s="102">
        <f t="shared" si="537"/>
        <v>0</v>
      </c>
      <c r="AH1071" s="102">
        <f t="shared" si="538"/>
        <v>0</v>
      </c>
    </row>
    <row r="1072" spans="1:34" x14ac:dyDescent="0.35">
      <c r="A1072" s="13" t="s">
        <v>181</v>
      </c>
      <c r="B1072" s="13" t="s">
        <v>65</v>
      </c>
      <c r="C1072" s="13" t="s">
        <v>207</v>
      </c>
      <c r="D1072" s="10" t="s">
        <v>183</v>
      </c>
      <c r="E1072" s="13" t="s">
        <v>73</v>
      </c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/>
      <c r="Q1072" s="13"/>
      <c r="W1072" s="102">
        <f t="shared" si="516"/>
        <v>0</v>
      </c>
      <c r="X1072" s="102">
        <f t="shared" si="528"/>
        <v>0</v>
      </c>
      <c r="Y1072" s="102">
        <f t="shared" si="529"/>
        <v>0</v>
      </c>
      <c r="Z1072" s="102">
        <f t="shared" si="530"/>
        <v>0</v>
      </c>
      <c r="AA1072" s="102">
        <f t="shared" si="531"/>
        <v>0</v>
      </c>
      <c r="AB1072" s="102">
        <f t="shared" si="532"/>
        <v>0</v>
      </c>
      <c r="AC1072" s="102">
        <f t="shared" si="533"/>
        <v>0</v>
      </c>
      <c r="AD1072" s="102">
        <f t="shared" si="534"/>
        <v>0</v>
      </c>
      <c r="AE1072" s="102">
        <f t="shared" si="535"/>
        <v>0</v>
      </c>
      <c r="AF1072" s="102">
        <f t="shared" si="536"/>
        <v>0</v>
      </c>
      <c r="AG1072" s="102">
        <f t="shared" si="537"/>
        <v>0</v>
      </c>
      <c r="AH1072" s="102">
        <f t="shared" si="538"/>
        <v>0</v>
      </c>
    </row>
    <row r="1073" spans="1:34" x14ac:dyDescent="0.35">
      <c r="A1073" s="13" t="s">
        <v>181</v>
      </c>
      <c r="B1073" s="13" t="s">
        <v>65</v>
      </c>
      <c r="C1073" s="13" t="s">
        <v>207</v>
      </c>
      <c r="D1073" s="10" t="s">
        <v>183</v>
      </c>
      <c r="E1073" s="13" t="s">
        <v>74</v>
      </c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/>
      <c r="Q1073" s="13"/>
      <c r="W1073" s="102">
        <f t="shared" si="516"/>
        <v>0</v>
      </c>
      <c r="X1073" s="102">
        <f t="shared" si="528"/>
        <v>0</v>
      </c>
      <c r="Y1073" s="102">
        <f t="shared" si="529"/>
        <v>0</v>
      </c>
      <c r="Z1073" s="102">
        <f t="shared" si="530"/>
        <v>0</v>
      </c>
      <c r="AA1073" s="102">
        <f t="shared" si="531"/>
        <v>0</v>
      </c>
      <c r="AB1073" s="102">
        <f t="shared" si="532"/>
        <v>0</v>
      </c>
      <c r="AC1073" s="102">
        <f t="shared" si="533"/>
        <v>0</v>
      </c>
      <c r="AD1073" s="102">
        <f t="shared" si="534"/>
        <v>0</v>
      </c>
      <c r="AE1073" s="102">
        <f t="shared" si="535"/>
        <v>0</v>
      </c>
      <c r="AF1073" s="102">
        <f t="shared" si="536"/>
        <v>0</v>
      </c>
      <c r="AG1073" s="102">
        <f t="shared" si="537"/>
        <v>0</v>
      </c>
      <c r="AH1073" s="102">
        <f t="shared" si="538"/>
        <v>0</v>
      </c>
    </row>
    <row r="1074" spans="1:34" x14ac:dyDescent="0.35">
      <c r="A1074" s="7" t="s">
        <v>181</v>
      </c>
      <c r="B1074" s="7" t="s">
        <v>65</v>
      </c>
      <c r="C1074" s="7" t="s">
        <v>208</v>
      </c>
      <c r="D1074" s="81" t="s">
        <v>183</v>
      </c>
      <c r="E1074" s="7" t="s">
        <v>69</v>
      </c>
      <c r="F1074" s="8">
        <v>100</v>
      </c>
      <c r="G1074" s="8">
        <v>100</v>
      </c>
      <c r="H1074" s="8">
        <v>100</v>
      </c>
      <c r="I1074" s="8">
        <v>100</v>
      </c>
      <c r="J1074" s="8">
        <v>100</v>
      </c>
      <c r="K1074" s="8">
        <v>100</v>
      </c>
      <c r="L1074" s="8">
        <v>100</v>
      </c>
      <c r="M1074" s="8">
        <v>100</v>
      </c>
      <c r="N1074" s="8">
        <v>100</v>
      </c>
      <c r="O1074" s="8">
        <v>100</v>
      </c>
      <c r="P1074" s="8">
        <v>100</v>
      </c>
      <c r="Q1074" s="8">
        <v>100</v>
      </c>
      <c r="W1074" s="102">
        <f t="shared" si="516"/>
        <v>100</v>
      </c>
      <c r="X1074" s="102">
        <f t="shared" si="528"/>
        <v>200</v>
      </c>
      <c r="Y1074" s="102">
        <f t="shared" si="529"/>
        <v>300</v>
      </c>
      <c r="Z1074" s="102">
        <f t="shared" si="530"/>
        <v>400</v>
      </c>
      <c r="AA1074" s="102">
        <f t="shared" si="531"/>
        <v>500</v>
      </c>
      <c r="AB1074" s="102">
        <f t="shared" si="532"/>
        <v>600</v>
      </c>
      <c r="AC1074" s="102">
        <f t="shared" si="533"/>
        <v>700</v>
      </c>
      <c r="AD1074" s="102">
        <f t="shared" si="534"/>
        <v>800</v>
      </c>
      <c r="AE1074" s="102">
        <f t="shared" si="535"/>
        <v>900</v>
      </c>
      <c r="AF1074" s="102">
        <f t="shared" si="536"/>
        <v>1000</v>
      </c>
      <c r="AG1074" s="102">
        <f t="shared" si="537"/>
        <v>1100</v>
      </c>
      <c r="AH1074" s="102">
        <f t="shared" si="538"/>
        <v>1200</v>
      </c>
    </row>
    <row r="1075" spans="1:34" x14ac:dyDescent="0.35">
      <c r="A1075" s="13" t="s">
        <v>181</v>
      </c>
      <c r="B1075" s="13" t="s">
        <v>65</v>
      </c>
      <c r="C1075" s="13" t="s">
        <v>208</v>
      </c>
      <c r="D1075" s="10" t="s">
        <v>183</v>
      </c>
      <c r="E1075" s="13" t="s">
        <v>70</v>
      </c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/>
      <c r="Q1075" s="13"/>
      <c r="W1075" s="102">
        <f t="shared" si="516"/>
        <v>0</v>
      </c>
      <c r="X1075" s="102">
        <f t="shared" si="528"/>
        <v>0</v>
      </c>
      <c r="Y1075" s="102">
        <f t="shared" si="529"/>
        <v>0</v>
      </c>
      <c r="Z1075" s="102">
        <f t="shared" si="530"/>
        <v>0</v>
      </c>
      <c r="AA1075" s="102">
        <f t="shared" si="531"/>
        <v>0</v>
      </c>
      <c r="AB1075" s="102">
        <f t="shared" si="532"/>
        <v>0</v>
      </c>
      <c r="AC1075" s="102">
        <f t="shared" si="533"/>
        <v>0</v>
      </c>
      <c r="AD1075" s="102">
        <f t="shared" si="534"/>
        <v>0</v>
      </c>
      <c r="AE1075" s="102">
        <f t="shared" si="535"/>
        <v>0</v>
      </c>
      <c r="AF1075" s="102">
        <f t="shared" si="536"/>
        <v>0</v>
      </c>
      <c r="AG1075" s="102">
        <f t="shared" si="537"/>
        <v>0</v>
      </c>
      <c r="AH1075" s="102">
        <f t="shared" si="538"/>
        <v>0</v>
      </c>
    </row>
    <row r="1076" spans="1:34" x14ac:dyDescent="0.35">
      <c r="A1076" s="13" t="s">
        <v>181</v>
      </c>
      <c r="B1076" s="13" t="s">
        <v>65</v>
      </c>
      <c r="C1076" s="13" t="s">
        <v>208</v>
      </c>
      <c r="D1076" s="10" t="s">
        <v>183</v>
      </c>
      <c r="E1076" s="13" t="s">
        <v>71</v>
      </c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/>
      <c r="Q1076" s="13"/>
      <c r="W1076" s="102">
        <f t="shared" si="516"/>
        <v>0</v>
      </c>
      <c r="X1076" s="102">
        <f t="shared" si="528"/>
        <v>0</v>
      </c>
      <c r="Y1076" s="102">
        <f t="shared" si="529"/>
        <v>0</v>
      </c>
      <c r="Z1076" s="102">
        <f t="shared" si="530"/>
        <v>0</v>
      </c>
      <c r="AA1076" s="102">
        <f t="shared" si="531"/>
        <v>0</v>
      </c>
      <c r="AB1076" s="102">
        <f t="shared" si="532"/>
        <v>0</v>
      </c>
      <c r="AC1076" s="102">
        <f t="shared" si="533"/>
        <v>0</v>
      </c>
      <c r="AD1076" s="102">
        <f t="shared" si="534"/>
        <v>0</v>
      </c>
      <c r="AE1076" s="102">
        <f t="shared" si="535"/>
        <v>0</v>
      </c>
      <c r="AF1076" s="102">
        <f t="shared" si="536"/>
        <v>0</v>
      </c>
      <c r="AG1076" s="102">
        <f t="shared" si="537"/>
        <v>0</v>
      </c>
      <c r="AH1076" s="102">
        <f t="shared" si="538"/>
        <v>0</v>
      </c>
    </row>
    <row r="1077" spans="1:34" x14ac:dyDescent="0.35">
      <c r="A1077" s="13" t="s">
        <v>181</v>
      </c>
      <c r="B1077" s="13" t="s">
        <v>65</v>
      </c>
      <c r="C1077" s="13" t="s">
        <v>208</v>
      </c>
      <c r="D1077" s="10" t="s">
        <v>183</v>
      </c>
      <c r="E1077" s="13" t="s">
        <v>72</v>
      </c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/>
      <c r="Q1077" s="13"/>
      <c r="W1077" s="102">
        <f t="shared" si="516"/>
        <v>0</v>
      </c>
      <c r="X1077" s="102">
        <f t="shared" si="528"/>
        <v>0</v>
      </c>
      <c r="Y1077" s="102">
        <f t="shared" si="529"/>
        <v>0</v>
      </c>
      <c r="Z1077" s="102">
        <f t="shared" si="530"/>
        <v>0</v>
      </c>
      <c r="AA1077" s="102">
        <f t="shared" si="531"/>
        <v>0</v>
      </c>
      <c r="AB1077" s="102">
        <f t="shared" si="532"/>
        <v>0</v>
      </c>
      <c r="AC1077" s="102">
        <f t="shared" si="533"/>
        <v>0</v>
      </c>
      <c r="AD1077" s="102">
        <f t="shared" si="534"/>
        <v>0</v>
      </c>
      <c r="AE1077" s="102">
        <f t="shared" si="535"/>
        <v>0</v>
      </c>
      <c r="AF1077" s="102">
        <f t="shared" si="536"/>
        <v>0</v>
      </c>
      <c r="AG1077" s="102">
        <f t="shared" si="537"/>
        <v>0</v>
      </c>
      <c r="AH1077" s="102">
        <f t="shared" si="538"/>
        <v>0</v>
      </c>
    </row>
    <row r="1078" spans="1:34" x14ac:dyDescent="0.35">
      <c r="A1078" s="13" t="s">
        <v>181</v>
      </c>
      <c r="B1078" s="13" t="s">
        <v>65</v>
      </c>
      <c r="C1078" s="13" t="s">
        <v>208</v>
      </c>
      <c r="D1078" s="10" t="s">
        <v>183</v>
      </c>
      <c r="E1078" s="13" t="s">
        <v>73</v>
      </c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/>
      <c r="Q1078" s="13"/>
      <c r="W1078" s="102">
        <f t="shared" si="516"/>
        <v>0</v>
      </c>
      <c r="X1078" s="102">
        <f t="shared" si="528"/>
        <v>0</v>
      </c>
      <c r="Y1078" s="102">
        <f t="shared" si="529"/>
        <v>0</v>
      </c>
      <c r="Z1078" s="102">
        <f t="shared" si="530"/>
        <v>0</v>
      </c>
      <c r="AA1078" s="102">
        <f t="shared" si="531"/>
        <v>0</v>
      </c>
      <c r="AB1078" s="102">
        <f t="shared" si="532"/>
        <v>0</v>
      </c>
      <c r="AC1078" s="102">
        <f t="shared" si="533"/>
        <v>0</v>
      </c>
      <c r="AD1078" s="102">
        <f t="shared" si="534"/>
        <v>0</v>
      </c>
      <c r="AE1078" s="102">
        <f t="shared" si="535"/>
        <v>0</v>
      </c>
      <c r="AF1078" s="102">
        <f t="shared" si="536"/>
        <v>0</v>
      </c>
      <c r="AG1078" s="102">
        <f t="shared" si="537"/>
        <v>0</v>
      </c>
      <c r="AH1078" s="102">
        <f t="shared" si="538"/>
        <v>0</v>
      </c>
    </row>
    <row r="1079" spans="1:34" x14ac:dyDescent="0.35">
      <c r="A1079" s="13" t="s">
        <v>181</v>
      </c>
      <c r="B1079" s="13" t="s">
        <v>65</v>
      </c>
      <c r="C1079" s="13" t="s">
        <v>208</v>
      </c>
      <c r="D1079" s="10" t="s">
        <v>183</v>
      </c>
      <c r="E1079" s="13" t="s">
        <v>74</v>
      </c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/>
      <c r="Q1079" s="13"/>
      <c r="W1079" s="102">
        <f t="shared" si="516"/>
        <v>0</v>
      </c>
      <c r="X1079" s="102">
        <f t="shared" si="528"/>
        <v>0</v>
      </c>
      <c r="Y1079" s="102">
        <f t="shared" si="529"/>
        <v>0</v>
      </c>
      <c r="Z1079" s="102">
        <f t="shared" si="530"/>
        <v>0</v>
      </c>
      <c r="AA1079" s="102">
        <f t="shared" si="531"/>
        <v>0</v>
      </c>
      <c r="AB1079" s="102">
        <f t="shared" si="532"/>
        <v>0</v>
      </c>
      <c r="AC1079" s="102">
        <f t="shared" si="533"/>
        <v>0</v>
      </c>
      <c r="AD1079" s="102">
        <f t="shared" si="534"/>
        <v>0</v>
      </c>
      <c r="AE1079" s="102">
        <f t="shared" si="535"/>
        <v>0</v>
      </c>
      <c r="AF1079" s="102">
        <f t="shared" si="536"/>
        <v>0</v>
      </c>
      <c r="AG1079" s="102">
        <f t="shared" si="537"/>
        <v>0</v>
      </c>
      <c r="AH1079" s="102">
        <f t="shared" si="538"/>
        <v>0</v>
      </c>
    </row>
    <row r="1080" spans="1:34" x14ac:dyDescent="0.35">
      <c r="A1080" s="7" t="s">
        <v>102</v>
      </c>
      <c r="B1080" s="12" t="s">
        <v>65</v>
      </c>
      <c r="C1080" s="12" t="s">
        <v>209</v>
      </c>
      <c r="D1080" s="81" t="s">
        <v>210</v>
      </c>
      <c r="E1080" s="7" t="s">
        <v>69</v>
      </c>
      <c r="F1080" s="7">
        <v>0</v>
      </c>
      <c r="G1080" s="7">
        <v>549</v>
      </c>
      <c r="H1080" s="7">
        <v>565</v>
      </c>
      <c r="I1080" s="7">
        <v>565</v>
      </c>
      <c r="J1080" s="7">
        <v>581</v>
      </c>
      <c r="K1080" s="7">
        <v>25</v>
      </c>
      <c r="L1080" s="7">
        <v>25</v>
      </c>
      <c r="M1080" s="7">
        <v>25</v>
      </c>
      <c r="N1080" s="7">
        <v>25</v>
      </c>
      <c r="O1080" s="7">
        <v>25</v>
      </c>
      <c r="P1080" s="7">
        <v>25</v>
      </c>
      <c r="Q1080" s="7">
        <v>25</v>
      </c>
      <c r="W1080" s="102">
        <f t="shared" si="516"/>
        <v>0</v>
      </c>
      <c r="X1080" s="102">
        <f t="shared" si="528"/>
        <v>549</v>
      </c>
      <c r="Y1080" s="102">
        <f t="shared" si="529"/>
        <v>1114</v>
      </c>
      <c r="Z1080" s="102">
        <f t="shared" si="530"/>
        <v>1679</v>
      </c>
      <c r="AA1080" s="102">
        <f t="shared" si="531"/>
        <v>2260</v>
      </c>
      <c r="AB1080" s="102">
        <f t="shared" si="532"/>
        <v>2285</v>
      </c>
      <c r="AC1080" s="102">
        <f t="shared" si="533"/>
        <v>2310</v>
      </c>
      <c r="AD1080" s="102">
        <f t="shared" si="534"/>
        <v>2335</v>
      </c>
      <c r="AE1080" s="102">
        <f t="shared" si="535"/>
        <v>2360</v>
      </c>
      <c r="AF1080" s="102">
        <f t="shared" si="536"/>
        <v>2385</v>
      </c>
      <c r="AG1080" s="102">
        <f t="shared" si="537"/>
        <v>2410</v>
      </c>
      <c r="AH1080" s="102">
        <f t="shared" si="538"/>
        <v>2435</v>
      </c>
    </row>
    <row r="1081" spans="1:34" x14ac:dyDescent="0.35">
      <c r="A1081" s="13" t="s">
        <v>102</v>
      </c>
      <c r="B1081" s="13" t="s">
        <v>65</v>
      </c>
      <c r="C1081" s="13" t="s">
        <v>209</v>
      </c>
      <c r="D1081" s="10" t="s">
        <v>210</v>
      </c>
      <c r="E1081" s="13" t="s">
        <v>70</v>
      </c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/>
      <c r="Q1081" s="13"/>
      <c r="W1081" s="102">
        <f t="shared" si="516"/>
        <v>0</v>
      </c>
      <c r="X1081" s="102">
        <f t="shared" si="528"/>
        <v>0</v>
      </c>
      <c r="Y1081" s="102">
        <f t="shared" si="529"/>
        <v>0</v>
      </c>
      <c r="Z1081" s="102">
        <f t="shared" si="530"/>
        <v>0</v>
      </c>
      <c r="AA1081" s="102">
        <f t="shared" si="531"/>
        <v>0</v>
      </c>
      <c r="AB1081" s="102">
        <f t="shared" si="532"/>
        <v>0</v>
      </c>
      <c r="AC1081" s="102">
        <f t="shared" si="533"/>
        <v>0</v>
      </c>
      <c r="AD1081" s="102">
        <f t="shared" si="534"/>
        <v>0</v>
      </c>
      <c r="AE1081" s="102">
        <f t="shared" si="535"/>
        <v>0</v>
      </c>
      <c r="AF1081" s="102">
        <f t="shared" si="536"/>
        <v>0</v>
      </c>
      <c r="AG1081" s="102">
        <f t="shared" si="537"/>
        <v>0</v>
      </c>
      <c r="AH1081" s="102">
        <f t="shared" si="538"/>
        <v>0</v>
      </c>
    </row>
    <row r="1082" spans="1:34" x14ac:dyDescent="0.35">
      <c r="A1082" s="13" t="s">
        <v>102</v>
      </c>
      <c r="B1082" s="13" t="s">
        <v>65</v>
      </c>
      <c r="C1082" s="13" t="s">
        <v>209</v>
      </c>
      <c r="D1082" s="10" t="s">
        <v>210</v>
      </c>
      <c r="E1082" s="13" t="s">
        <v>71</v>
      </c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/>
      <c r="Q1082" s="13"/>
      <c r="W1082" s="102">
        <f t="shared" si="516"/>
        <v>0</v>
      </c>
      <c r="X1082" s="102">
        <f t="shared" si="528"/>
        <v>0</v>
      </c>
      <c r="Y1082" s="102">
        <f t="shared" si="529"/>
        <v>0</v>
      </c>
      <c r="Z1082" s="102">
        <f t="shared" si="530"/>
        <v>0</v>
      </c>
      <c r="AA1082" s="102">
        <f t="shared" si="531"/>
        <v>0</v>
      </c>
      <c r="AB1082" s="102">
        <f t="shared" si="532"/>
        <v>0</v>
      </c>
      <c r="AC1082" s="102">
        <f t="shared" si="533"/>
        <v>0</v>
      </c>
      <c r="AD1082" s="102">
        <f t="shared" si="534"/>
        <v>0</v>
      </c>
      <c r="AE1082" s="102">
        <f t="shared" si="535"/>
        <v>0</v>
      </c>
      <c r="AF1082" s="102">
        <f t="shared" si="536"/>
        <v>0</v>
      </c>
      <c r="AG1082" s="102">
        <f t="shared" si="537"/>
        <v>0</v>
      </c>
      <c r="AH1082" s="102">
        <f t="shared" si="538"/>
        <v>0</v>
      </c>
    </row>
    <row r="1083" spans="1:34" x14ac:dyDescent="0.35">
      <c r="A1083" s="13" t="s">
        <v>102</v>
      </c>
      <c r="B1083" s="13" t="s">
        <v>65</v>
      </c>
      <c r="C1083" s="13" t="s">
        <v>209</v>
      </c>
      <c r="D1083" s="10" t="s">
        <v>210</v>
      </c>
      <c r="E1083" s="13" t="s">
        <v>72</v>
      </c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/>
      <c r="Q1083" s="13"/>
      <c r="W1083" s="102">
        <f t="shared" si="516"/>
        <v>0</v>
      </c>
      <c r="X1083" s="102">
        <f t="shared" si="528"/>
        <v>0</v>
      </c>
      <c r="Y1083" s="102">
        <f t="shared" si="529"/>
        <v>0</v>
      </c>
      <c r="Z1083" s="102">
        <f t="shared" si="530"/>
        <v>0</v>
      </c>
      <c r="AA1083" s="102">
        <f t="shared" si="531"/>
        <v>0</v>
      </c>
      <c r="AB1083" s="102">
        <f t="shared" si="532"/>
        <v>0</v>
      </c>
      <c r="AC1083" s="102">
        <f t="shared" si="533"/>
        <v>0</v>
      </c>
      <c r="AD1083" s="102">
        <f t="shared" si="534"/>
        <v>0</v>
      </c>
      <c r="AE1083" s="102">
        <f t="shared" si="535"/>
        <v>0</v>
      </c>
      <c r="AF1083" s="102">
        <f t="shared" si="536"/>
        <v>0</v>
      </c>
      <c r="AG1083" s="102">
        <f t="shared" si="537"/>
        <v>0</v>
      </c>
      <c r="AH1083" s="102">
        <f t="shared" si="538"/>
        <v>0</v>
      </c>
    </row>
    <row r="1084" spans="1:34" x14ac:dyDescent="0.35">
      <c r="A1084" s="13" t="s">
        <v>102</v>
      </c>
      <c r="B1084" s="13" t="s">
        <v>65</v>
      </c>
      <c r="C1084" s="13" t="s">
        <v>209</v>
      </c>
      <c r="D1084" s="10" t="s">
        <v>210</v>
      </c>
      <c r="E1084" s="13" t="s">
        <v>73</v>
      </c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/>
      <c r="Q1084" s="13"/>
      <c r="W1084" s="102">
        <f t="shared" si="516"/>
        <v>0</v>
      </c>
      <c r="X1084" s="102">
        <f t="shared" si="528"/>
        <v>0</v>
      </c>
      <c r="Y1084" s="102">
        <f t="shared" si="529"/>
        <v>0</v>
      </c>
      <c r="Z1084" s="102">
        <f t="shared" si="530"/>
        <v>0</v>
      </c>
      <c r="AA1084" s="102">
        <f t="shared" si="531"/>
        <v>0</v>
      </c>
      <c r="AB1084" s="102">
        <f t="shared" si="532"/>
        <v>0</v>
      </c>
      <c r="AC1084" s="102">
        <f t="shared" si="533"/>
        <v>0</v>
      </c>
      <c r="AD1084" s="102">
        <f t="shared" si="534"/>
        <v>0</v>
      </c>
      <c r="AE1084" s="102">
        <f t="shared" si="535"/>
        <v>0</v>
      </c>
      <c r="AF1084" s="102">
        <f t="shared" si="536"/>
        <v>0</v>
      </c>
      <c r="AG1084" s="102">
        <f t="shared" si="537"/>
        <v>0</v>
      </c>
      <c r="AH1084" s="102">
        <f t="shared" si="538"/>
        <v>0</v>
      </c>
    </row>
    <row r="1085" spans="1:34" x14ac:dyDescent="0.35">
      <c r="A1085" s="13" t="s">
        <v>102</v>
      </c>
      <c r="B1085" s="13" t="s">
        <v>65</v>
      </c>
      <c r="C1085" s="13" t="s">
        <v>209</v>
      </c>
      <c r="D1085" s="10" t="s">
        <v>210</v>
      </c>
      <c r="E1085" s="13" t="s">
        <v>74</v>
      </c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/>
      <c r="Q1085" s="13"/>
      <c r="W1085" s="102">
        <f t="shared" si="516"/>
        <v>0</v>
      </c>
      <c r="X1085" s="102">
        <f t="shared" si="528"/>
        <v>0</v>
      </c>
      <c r="Y1085" s="102">
        <f t="shared" si="529"/>
        <v>0</v>
      </c>
      <c r="Z1085" s="102">
        <f t="shared" si="530"/>
        <v>0</v>
      </c>
      <c r="AA1085" s="102">
        <f t="shared" si="531"/>
        <v>0</v>
      </c>
      <c r="AB1085" s="102">
        <f t="shared" si="532"/>
        <v>0</v>
      </c>
      <c r="AC1085" s="102">
        <f t="shared" si="533"/>
        <v>0</v>
      </c>
      <c r="AD1085" s="102">
        <f t="shared" si="534"/>
        <v>0</v>
      </c>
      <c r="AE1085" s="102">
        <f t="shared" si="535"/>
        <v>0</v>
      </c>
      <c r="AF1085" s="102">
        <f t="shared" si="536"/>
        <v>0</v>
      </c>
      <c r="AG1085" s="102">
        <f t="shared" si="537"/>
        <v>0</v>
      </c>
      <c r="AH1085" s="102">
        <f t="shared" si="538"/>
        <v>0</v>
      </c>
    </row>
    <row r="1086" spans="1:34" x14ac:dyDescent="0.35">
      <c r="A1086" s="7" t="s">
        <v>102</v>
      </c>
      <c r="B1086" s="7" t="s">
        <v>65</v>
      </c>
      <c r="C1086" s="7" t="s">
        <v>211</v>
      </c>
      <c r="D1086" s="81" t="s">
        <v>210</v>
      </c>
      <c r="E1086" s="7" t="s">
        <v>69</v>
      </c>
      <c r="F1086" s="8">
        <v>0</v>
      </c>
      <c r="G1086" s="8">
        <v>296</v>
      </c>
      <c r="H1086" s="8">
        <v>300</v>
      </c>
      <c r="I1086" s="8">
        <v>300</v>
      </c>
      <c r="J1086" s="8">
        <v>304</v>
      </c>
      <c r="K1086" s="8">
        <v>0</v>
      </c>
      <c r="L1086" s="8">
        <v>0</v>
      </c>
      <c r="M1086" s="8">
        <v>0</v>
      </c>
      <c r="N1086" s="8">
        <v>0</v>
      </c>
      <c r="O1086" s="8">
        <v>0</v>
      </c>
      <c r="P1086" s="8">
        <v>0</v>
      </c>
      <c r="Q1086" s="8">
        <v>0</v>
      </c>
      <c r="W1086" s="102">
        <f t="shared" si="516"/>
        <v>0</v>
      </c>
      <c r="X1086" s="102">
        <f t="shared" si="528"/>
        <v>296</v>
      </c>
      <c r="Y1086" s="102">
        <f t="shared" si="529"/>
        <v>596</v>
      </c>
      <c r="Z1086" s="102">
        <f t="shared" si="530"/>
        <v>896</v>
      </c>
      <c r="AA1086" s="102">
        <f t="shared" si="531"/>
        <v>1200</v>
      </c>
      <c r="AB1086" s="102">
        <f t="shared" si="532"/>
        <v>1200</v>
      </c>
      <c r="AC1086" s="102">
        <f t="shared" si="533"/>
        <v>1200</v>
      </c>
      <c r="AD1086" s="102">
        <f t="shared" si="534"/>
        <v>1200</v>
      </c>
      <c r="AE1086" s="102">
        <f t="shared" si="535"/>
        <v>1200</v>
      </c>
      <c r="AF1086" s="102">
        <f t="shared" si="536"/>
        <v>1200</v>
      </c>
      <c r="AG1086" s="102">
        <f t="shared" si="537"/>
        <v>1200</v>
      </c>
      <c r="AH1086" s="102">
        <f t="shared" si="538"/>
        <v>1200</v>
      </c>
    </row>
    <row r="1087" spans="1:34" x14ac:dyDescent="0.35">
      <c r="A1087" s="13" t="s">
        <v>102</v>
      </c>
      <c r="B1087" s="13" t="s">
        <v>65</v>
      </c>
      <c r="C1087" s="13" t="s">
        <v>211</v>
      </c>
      <c r="D1087" s="10" t="s">
        <v>210</v>
      </c>
      <c r="E1087" s="13" t="s">
        <v>70</v>
      </c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/>
      <c r="Q1087" s="13"/>
      <c r="W1087" s="102">
        <f t="shared" si="516"/>
        <v>0</v>
      </c>
      <c r="X1087" s="102">
        <f t="shared" si="528"/>
        <v>0</v>
      </c>
      <c r="Y1087" s="102">
        <f t="shared" si="529"/>
        <v>0</v>
      </c>
      <c r="Z1087" s="102">
        <f t="shared" si="530"/>
        <v>0</v>
      </c>
      <c r="AA1087" s="102">
        <f t="shared" si="531"/>
        <v>0</v>
      </c>
      <c r="AB1087" s="102">
        <f t="shared" si="532"/>
        <v>0</v>
      </c>
      <c r="AC1087" s="102">
        <f t="shared" si="533"/>
        <v>0</v>
      </c>
      <c r="AD1087" s="102">
        <f t="shared" si="534"/>
        <v>0</v>
      </c>
      <c r="AE1087" s="102">
        <f t="shared" si="535"/>
        <v>0</v>
      </c>
      <c r="AF1087" s="102">
        <f t="shared" si="536"/>
        <v>0</v>
      </c>
      <c r="AG1087" s="102">
        <f t="shared" si="537"/>
        <v>0</v>
      </c>
      <c r="AH1087" s="102">
        <f t="shared" si="538"/>
        <v>0</v>
      </c>
    </row>
    <row r="1088" spans="1:34" x14ac:dyDescent="0.35">
      <c r="A1088" s="13" t="s">
        <v>102</v>
      </c>
      <c r="B1088" s="13" t="s">
        <v>65</v>
      </c>
      <c r="C1088" s="13" t="s">
        <v>211</v>
      </c>
      <c r="D1088" s="10" t="s">
        <v>210</v>
      </c>
      <c r="E1088" s="13" t="s">
        <v>71</v>
      </c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/>
      <c r="Q1088" s="13"/>
      <c r="W1088" s="102">
        <f t="shared" si="516"/>
        <v>0</v>
      </c>
      <c r="X1088" s="102">
        <f t="shared" si="528"/>
        <v>0</v>
      </c>
      <c r="Y1088" s="102">
        <f t="shared" si="529"/>
        <v>0</v>
      </c>
      <c r="Z1088" s="102">
        <f t="shared" si="530"/>
        <v>0</v>
      </c>
      <c r="AA1088" s="102">
        <f t="shared" si="531"/>
        <v>0</v>
      </c>
      <c r="AB1088" s="102">
        <f t="shared" si="532"/>
        <v>0</v>
      </c>
      <c r="AC1088" s="102">
        <f t="shared" si="533"/>
        <v>0</v>
      </c>
      <c r="AD1088" s="102">
        <f t="shared" si="534"/>
        <v>0</v>
      </c>
      <c r="AE1088" s="102">
        <f t="shared" si="535"/>
        <v>0</v>
      </c>
      <c r="AF1088" s="102">
        <f t="shared" si="536"/>
        <v>0</v>
      </c>
      <c r="AG1088" s="102">
        <f t="shared" si="537"/>
        <v>0</v>
      </c>
      <c r="AH1088" s="102">
        <f t="shared" si="538"/>
        <v>0</v>
      </c>
    </row>
    <row r="1089" spans="1:34" x14ac:dyDescent="0.35">
      <c r="A1089" s="13" t="s">
        <v>102</v>
      </c>
      <c r="B1089" s="13" t="s">
        <v>65</v>
      </c>
      <c r="C1089" s="13" t="s">
        <v>211</v>
      </c>
      <c r="D1089" s="10" t="s">
        <v>210</v>
      </c>
      <c r="E1089" s="13" t="s">
        <v>72</v>
      </c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/>
      <c r="Q1089" s="13"/>
      <c r="W1089" s="102">
        <f t="shared" si="516"/>
        <v>0</v>
      </c>
      <c r="X1089" s="102">
        <f t="shared" si="528"/>
        <v>0</v>
      </c>
      <c r="Y1089" s="102">
        <f t="shared" si="529"/>
        <v>0</v>
      </c>
      <c r="Z1089" s="102">
        <f t="shared" si="530"/>
        <v>0</v>
      </c>
      <c r="AA1089" s="102">
        <f t="shared" si="531"/>
        <v>0</v>
      </c>
      <c r="AB1089" s="102">
        <f t="shared" si="532"/>
        <v>0</v>
      </c>
      <c r="AC1089" s="102">
        <f t="shared" si="533"/>
        <v>0</v>
      </c>
      <c r="AD1089" s="102">
        <f t="shared" si="534"/>
        <v>0</v>
      </c>
      <c r="AE1089" s="102">
        <f t="shared" si="535"/>
        <v>0</v>
      </c>
      <c r="AF1089" s="102">
        <f t="shared" si="536"/>
        <v>0</v>
      </c>
      <c r="AG1089" s="102">
        <f t="shared" si="537"/>
        <v>0</v>
      </c>
      <c r="AH1089" s="102">
        <f t="shared" si="538"/>
        <v>0</v>
      </c>
    </row>
    <row r="1090" spans="1:34" x14ac:dyDescent="0.35">
      <c r="A1090" s="13" t="s">
        <v>102</v>
      </c>
      <c r="B1090" s="13" t="s">
        <v>65</v>
      </c>
      <c r="C1090" s="13" t="s">
        <v>211</v>
      </c>
      <c r="D1090" s="10" t="s">
        <v>210</v>
      </c>
      <c r="E1090" s="13" t="s">
        <v>73</v>
      </c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/>
      <c r="Q1090" s="13"/>
      <c r="W1090" s="102">
        <f t="shared" si="516"/>
        <v>0</v>
      </c>
      <c r="X1090" s="102">
        <f t="shared" si="528"/>
        <v>0</v>
      </c>
      <c r="Y1090" s="102">
        <f t="shared" si="529"/>
        <v>0</v>
      </c>
      <c r="Z1090" s="102">
        <f t="shared" si="530"/>
        <v>0</v>
      </c>
      <c r="AA1090" s="102">
        <f t="shared" si="531"/>
        <v>0</v>
      </c>
      <c r="AB1090" s="102">
        <f t="shared" si="532"/>
        <v>0</v>
      </c>
      <c r="AC1090" s="102">
        <f t="shared" si="533"/>
        <v>0</v>
      </c>
      <c r="AD1090" s="102">
        <f t="shared" si="534"/>
        <v>0</v>
      </c>
      <c r="AE1090" s="102">
        <f t="shared" si="535"/>
        <v>0</v>
      </c>
      <c r="AF1090" s="102">
        <f t="shared" si="536"/>
        <v>0</v>
      </c>
      <c r="AG1090" s="102">
        <f t="shared" si="537"/>
        <v>0</v>
      </c>
      <c r="AH1090" s="102">
        <f t="shared" si="538"/>
        <v>0</v>
      </c>
    </row>
    <row r="1091" spans="1:34" x14ac:dyDescent="0.35">
      <c r="A1091" s="13" t="s">
        <v>102</v>
      </c>
      <c r="B1091" s="13" t="s">
        <v>65</v>
      </c>
      <c r="C1091" s="13" t="s">
        <v>211</v>
      </c>
      <c r="D1091" s="10" t="s">
        <v>210</v>
      </c>
      <c r="E1091" s="13" t="s">
        <v>74</v>
      </c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/>
      <c r="Q1091" s="13"/>
      <c r="W1091" s="102">
        <f t="shared" si="516"/>
        <v>0</v>
      </c>
      <c r="X1091" s="102">
        <f t="shared" si="528"/>
        <v>0</v>
      </c>
      <c r="Y1091" s="102">
        <f t="shared" si="529"/>
        <v>0</v>
      </c>
      <c r="Z1091" s="102">
        <f t="shared" si="530"/>
        <v>0</v>
      </c>
      <c r="AA1091" s="102">
        <f t="shared" si="531"/>
        <v>0</v>
      </c>
      <c r="AB1091" s="102">
        <f t="shared" si="532"/>
        <v>0</v>
      </c>
      <c r="AC1091" s="102">
        <f t="shared" si="533"/>
        <v>0</v>
      </c>
      <c r="AD1091" s="102">
        <f t="shared" si="534"/>
        <v>0</v>
      </c>
      <c r="AE1091" s="102">
        <f t="shared" si="535"/>
        <v>0</v>
      </c>
      <c r="AF1091" s="102">
        <f t="shared" si="536"/>
        <v>0</v>
      </c>
      <c r="AG1091" s="102">
        <f t="shared" si="537"/>
        <v>0</v>
      </c>
      <c r="AH1091" s="102">
        <f t="shared" si="538"/>
        <v>0</v>
      </c>
    </row>
    <row r="1092" spans="1:34" x14ac:dyDescent="0.35">
      <c r="A1092" s="7" t="s">
        <v>102</v>
      </c>
      <c r="B1092" s="7" t="s">
        <v>65</v>
      </c>
      <c r="C1092" s="7" t="s">
        <v>212</v>
      </c>
      <c r="D1092" s="81" t="s">
        <v>96</v>
      </c>
      <c r="E1092" s="7" t="s">
        <v>69</v>
      </c>
      <c r="F1092" s="8">
        <v>0</v>
      </c>
      <c r="G1092" s="8">
        <v>3822819287</v>
      </c>
      <c r="H1092" s="8">
        <v>271506374</v>
      </c>
      <c r="I1092" s="8">
        <v>618838716</v>
      </c>
      <c r="J1092" s="8">
        <v>999600317</v>
      </c>
      <c r="K1092" s="8">
        <v>0</v>
      </c>
      <c r="L1092" s="8">
        <v>0</v>
      </c>
      <c r="M1092" s="8">
        <v>0</v>
      </c>
      <c r="N1092" s="8">
        <v>0</v>
      </c>
      <c r="O1092" s="8">
        <v>0</v>
      </c>
      <c r="P1092" s="8">
        <v>0</v>
      </c>
      <c r="Q1092" s="8">
        <v>0</v>
      </c>
      <c r="W1092" s="102">
        <f t="shared" si="516"/>
        <v>0</v>
      </c>
      <c r="X1092" s="102">
        <f t="shared" si="528"/>
        <v>3822819287</v>
      </c>
      <c r="Y1092" s="102">
        <f t="shared" si="529"/>
        <v>4094325661</v>
      </c>
      <c r="Z1092" s="102">
        <f t="shared" si="530"/>
        <v>4713164377</v>
      </c>
      <c r="AA1092" s="102">
        <f t="shared" si="531"/>
        <v>5712764694</v>
      </c>
      <c r="AB1092" s="102">
        <f t="shared" si="532"/>
        <v>5712764694</v>
      </c>
      <c r="AC1092" s="102">
        <f t="shared" si="533"/>
        <v>5712764694</v>
      </c>
      <c r="AD1092" s="102">
        <f t="shared" si="534"/>
        <v>5712764694</v>
      </c>
      <c r="AE1092" s="102">
        <f t="shared" si="535"/>
        <v>5712764694</v>
      </c>
      <c r="AF1092" s="102">
        <f t="shared" si="536"/>
        <v>5712764694</v>
      </c>
      <c r="AG1092" s="102">
        <f t="shared" si="537"/>
        <v>5712764694</v>
      </c>
      <c r="AH1092" s="102">
        <f t="shared" si="538"/>
        <v>5712764694</v>
      </c>
    </row>
    <row r="1093" spans="1:34" x14ac:dyDescent="0.35">
      <c r="A1093" s="13" t="s">
        <v>102</v>
      </c>
      <c r="B1093" s="13" t="s">
        <v>65</v>
      </c>
      <c r="C1093" s="13" t="s">
        <v>212</v>
      </c>
      <c r="D1093" s="10" t="s">
        <v>96</v>
      </c>
      <c r="E1093" s="13" t="s">
        <v>70</v>
      </c>
      <c r="F1093" s="13"/>
      <c r="G1093" s="15"/>
      <c r="H1093" s="15"/>
      <c r="I1093" s="15"/>
      <c r="J1093" s="15"/>
      <c r="K1093" s="13"/>
      <c r="L1093" s="13"/>
      <c r="M1093" s="13"/>
      <c r="N1093" s="13"/>
      <c r="O1093" s="13"/>
      <c r="P1093" s="13"/>
      <c r="Q1093" s="13"/>
      <c r="W1093" s="102">
        <f t="shared" si="516"/>
        <v>0</v>
      </c>
      <c r="X1093" s="102">
        <f t="shared" si="528"/>
        <v>0</v>
      </c>
      <c r="Y1093" s="102">
        <f t="shared" si="529"/>
        <v>0</v>
      </c>
      <c r="Z1093" s="102">
        <f t="shared" si="530"/>
        <v>0</v>
      </c>
      <c r="AA1093" s="102">
        <f t="shared" si="531"/>
        <v>0</v>
      </c>
      <c r="AB1093" s="102">
        <f t="shared" si="532"/>
        <v>0</v>
      </c>
      <c r="AC1093" s="102">
        <f t="shared" si="533"/>
        <v>0</v>
      </c>
      <c r="AD1093" s="102">
        <f t="shared" si="534"/>
        <v>0</v>
      </c>
      <c r="AE1093" s="102">
        <f t="shared" si="535"/>
        <v>0</v>
      </c>
      <c r="AF1093" s="102">
        <f t="shared" si="536"/>
        <v>0</v>
      </c>
      <c r="AG1093" s="102">
        <f t="shared" si="537"/>
        <v>0</v>
      </c>
      <c r="AH1093" s="102">
        <f t="shared" si="538"/>
        <v>0</v>
      </c>
    </row>
    <row r="1094" spans="1:34" x14ac:dyDescent="0.35">
      <c r="A1094" s="13" t="s">
        <v>102</v>
      </c>
      <c r="B1094" s="13" t="s">
        <v>65</v>
      </c>
      <c r="C1094" s="13" t="s">
        <v>212</v>
      </c>
      <c r="D1094" s="10" t="s">
        <v>96</v>
      </c>
      <c r="E1094" s="13" t="s">
        <v>71</v>
      </c>
      <c r="F1094" s="13"/>
      <c r="G1094" s="15"/>
      <c r="H1094" s="15"/>
      <c r="I1094" s="15"/>
      <c r="J1094" s="15"/>
      <c r="K1094" s="13"/>
      <c r="L1094" s="13"/>
      <c r="M1094" s="13"/>
      <c r="N1094" s="13"/>
      <c r="O1094" s="13"/>
      <c r="P1094" s="13"/>
      <c r="Q1094" s="13"/>
      <c r="W1094" s="102">
        <f t="shared" si="516"/>
        <v>0</v>
      </c>
      <c r="X1094" s="102">
        <f t="shared" si="528"/>
        <v>0</v>
      </c>
      <c r="Y1094" s="102">
        <f t="shared" si="529"/>
        <v>0</v>
      </c>
      <c r="Z1094" s="102">
        <f t="shared" si="530"/>
        <v>0</v>
      </c>
      <c r="AA1094" s="102">
        <f t="shared" si="531"/>
        <v>0</v>
      </c>
      <c r="AB1094" s="102">
        <f t="shared" si="532"/>
        <v>0</v>
      </c>
      <c r="AC1094" s="102">
        <f t="shared" si="533"/>
        <v>0</v>
      </c>
      <c r="AD1094" s="102">
        <f t="shared" si="534"/>
        <v>0</v>
      </c>
      <c r="AE1094" s="102">
        <f t="shared" si="535"/>
        <v>0</v>
      </c>
      <c r="AF1094" s="102">
        <f t="shared" si="536"/>
        <v>0</v>
      </c>
      <c r="AG1094" s="102">
        <f t="shared" si="537"/>
        <v>0</v>
      </c>
      <c r="AH1094" s="102">
        <f t="shared" si="538"/>
        <v>0</v>
      </c>
    </row>
    <row r="1095" spans="1:34" x14ac:dyDescent="0.35">
      <c r="A1095" s="13" t="s">
        <v>102</v>
      </c>
      <c r="B1095" s="13" t="s">
        <v>65</v>
      </c>
      <c r="C1095" s="13" t="s">
        <v>212</v>
      </c>
      <c r="D1095" s="10" t="s">
        <v>96</v>
      </c>
      <c r="E1095" s="13" t="s">
        <v>72</v>
      </c>
      <c r="F1095" s="13"/>
      <c r="G1095" s="15"/>
      <c r="H1095" s="15"/>
      <c r="I1095" s="15"/>
      <c r="J1095" s="15"/>
      <c r="K1095" s="13"/>
      <c r="L1095" s="13"/>
      <c r="M1095" s="13"/>
      <c r="N1095" s="13"/>
      <c r="O1095" s="13"/>
      <c r="P1095" s="13"/>
      <c r="Q1095" s="13"/>
      <c r="W1095" s="102">
        <f t="shared" si="516"/>
        <v>0</v>
      </c>
      <c r="X1095" s="102">
        <f t="shared" si="528"/>
        <v>0</v>
      </c>
      <c r="Y1095" s="102">
        <f t="shared" si="529"/>
        <v>0</v>
      </c>
      <c r="Z1095" s="102">
        <f t="shared" si="530"/>
        <v>0</v>
      </c>
      <c r="AA1095" s="102">
        <f t="shared" si="531"/>
        <v>0</v>
      </c>
      <c r="AB1095" s="102">
        <f t="shared" si="532"/>
        <v>0</v>
      </c>
      <c r="AC1095" s="102">
        <f t="shared" si="533"/>
        <v>0</v>
      </c>
      <c r="AD1095" s="102">
        <f t="shared" si="534"/>
        <v>0</v>
      </c>
      <c r="AE1095" s="102">
        <f t="shared" si="535"/>
        <v>0</v>
      </c>
      <c r="AF1095" s="102">
        <f t="shared" si="536"/>
        <v>0</v>
      </c>
      <c r="AG1095" s="102">
        <f t="shared" si="537"/>
        <v>0</v>
      </c>
      <c r="AH1095" s="102">
        <f t="shared" si="538"/>
        <v>0</v>
      </c>
    </row>
    <row r="1096" spans="1:34" x14ac:dyDescent="0.35">
      <c r="A1096" s="13" t="s">
        <v>102</v>
      </c>
      <c r="B1096" s="13" t="s">
        <v>65</v>
      </c>
      <c r="C1096" s="13" t="s">
        <v>212</v>
      </c>
      <c r="D1096" s="10" t="s">
        <v>96</v>
      </c>
      <c r="E1096" s="13" t="s">
        <v>73</v>
      </c>
      <c r="F1096" s="13"/>
      <c r="G1096" s="15"/>
      <c r="H1096" s="15"/>
      <c r="I1096" s="15"/>
      <c r="J1096" s="15"/>
      <c r="K1096" s="13"/>
      <c r="L1096" s="13"/>
      <c r="M1096" s="13"/>
      <c r="N1096" s="13"/>
      <c r="O1096" s="13"/>
      <c r="P1096" s="13"/>
      <c r="Q1096" s="13"/>
      <c r="W1096" s="102">
        <f t="shared" si="516"/>
        <v>0</v>
      </c>
      <c r="X1096" s="102">
        <f t="shared" si="528"/>
        <v>0</v>
      </c>
      <c r="Y1096" s="102">
        <f t="shared" si="529"/>
        <v>0</v>
      </c>
      <c r="Z1096" s="102">
        <f t="shared" si="530"/>
        <v>0</v>
      </c>
      <c r="AA1096" s="102">
        <f t="shared" si="531"/>
        <v>0</v>
      </c>
      <c r="AB1096" s="102">
        <f t="shared" si="532"/>
        <v>0</v>
      </c>
      <c r="AC1096" s="102">
        <f t="shared" si="533"/>
        <v>0</v>
      </c>
      <c r="AD1096" s="102">
        <f t="shared" si="534"/>
        <v>0</v>
      </c>
      <c r="AE1096" s="102">
        <f t="shared" si="535"/>
        <v>0</v>
      </c>
      <c r="AF1096" s="102">
        <f t="shared" si="536"/>
        <v>0</v>
      </c>
      <c r="AG1096" s="102">
        <f t="shared" si="537"/>
        <v>0</v>
      </c>
      <c r="AH1096" s="102">
        <f t="shared" si="538"/>
        <v>0</v>
      </c>
    </row>
    <row r="1097" spans="1:34" x14ac:dyDescent="0.35">
      <c r="A1097" s="13" t="s">
        <v>102</v>
      </c>
      <c r="B1097" s="13" t="s">
        <v>65</v>
      </c>
      <c r="C1097" s="13" t="s">
        <v>212</v>
      </c>
      <c r="D1097" s="10" t="s">
        <v>96</v>
      </c>
      <c r="E1097" s="13" t="s">
        <v>74</v>
      </c>
      <c r="F1097" s="13"/>
      <c r="G1097" s="15"/>
      <c r="H1097" s="15"/>
      <c r="I1097" s="15"/>
      <c r="J1097" s="15"/>
      <c r="K1097" s="13"/>
      <c r="L1097" s="13"/>
      <c r="M1097" s="13"/>
      <c r="N1097" s="13"/>
      <c r="O1097" s="13"/>
      <c r="P1097" s="13"/>
      <c r="Q1097" s="13"/>
      <c r="W1097" s="102">
        <f t="shared" si="516"/>
        <v>0</v>
      </c>
      <c r="X1097" s="102">
        <f t="shared" si="528"/>
        <v>0</v>
      </c>
      <c r="Y1097" s="102">
        <f t="shared" si="529"/>
        <v>0</v>
      </c>
      <c r="Z1097" s="102">
        <f t="shared" si="530"/>
        <v>0</v>
      </c>
      <c r="AA1097" s="102">
        <f t="shared" si="531"/>
        <v>0</v>
      </c>
      <c r="AB1097" s="102">
        <f t="shared" si="532"/>
        <v>0</v>
      </c>
      <c r="AC1097" s="102">
        <f t="shared" si="533"/>
        <v>0</v>
      </c>
      <c r="AD1097" s="102">
        <f t="shared" si="534"/>
        <v>0</v>
      </c>
      <c r="AE1097" s="102">
        <f t="shared" si="535"/>
        <v>0</v>
      </c>
      <c r="AF1097" s="102">
        <f t="shared" si="536"/>
        <v>0</v>
      </c>
      <c r="AG1097" s="102">
        <f t="shared" si="537"/>
        <v>0</v>
      </c>
      <c r="AH1097" s="102">
        <f t="shared" si="538"/>
        <v>0</v>
      </c>
    </row>
    <row r="1098" spans="1:34" x14ac:dyDescent="0.35">
      <c r="A1098" s="7" t="s">
        <v>102</v>
      </c>
      <c r="B1098" s="7" t="s">
        <v>65</v>
      </c>
      <c r="C1098" s="7" t="s">
        <v>213</v>
      </c>
      <c r="D1098" s="81" t="s">
        <v>183</v>
      </c>
      <c r="E1098" s="7" t="s">
        <v>69</v>
      </c>
      <c r="F1098" s="8">
        <v>100</v>
      </c>
      <c r="G1098" s="8">
        <v>100</v>
      </c>
      <c r="H1098" s="8">
        <v>100</v>
      </c>
      <c r="I1098" s="8">
        <v>100</v>
      </c>
      <c r="J1098" s="8">
        <v>100</v>
      </c>
      <c r="K1098" s="8">
        <v>100</v>
      </c>
      <c r="L1098" s="8">
        <v>100</v>
      </c>
      <c r="M1098" s="8">
        <v>100</v>
      </c>
      <c r="N1098" s="8">
        <v>100</v>
      </c>
      <c r="O1098" s="8">
        <v>100</v>
      </c>
      <c r="P1098" s="8">
        <v>100</v>
      </c>
      <c r="Q1098" s="8">
        <v>100</v>
      </c>
      <c r="W1098" s="102">
        <f t="shared" si="516"/>
        <v>100</v>
      </c>
      <c r="X1098" s="102">
        <f t="shared" si="528"/>
        <v>200</v>
      </c>
      <c r="Y1098" s="102">
        <f t="shared" si="529"/>
        <v>300</v>
      </c>
      <c r="Z1098" s="102">
        <f t="shared" si="530"/>
        <v>400</v>
      </c>
      <c r="AA1098" s="102">
        <f t="shared" si="531"/>
        <v>500</v>
      </c>
      <c r="AB1098" s="102">
        <f t="shared" si="532"/>
        <v>600</v>
      </c>
      <c r="AC1098" s="102">
        <f t="shared" si="533"/>
        <v>700</v>
      </c>
      <c r="AD1098" s="102">
        <f t="shared" si="534"/>
        <v>800</v>
      </c>
      <c r="AE1098" s="102">
        <f t="shared" si="535"/>
        <v>900</v>
      </c>
      <c r="AF1098" s="102">
        <f t="shared" si="536"/>
        <v>1000</v>
      </c>
      <c r="AG1098" s="102">
        <f t="shared" si="537"/>
        <v>1100</v>
      </c>
      <c r="AH1098" s="102">
        <f t="shared" si="538"/>
        <v>1200</v>
      </c>
    </row>
    <row r="1099" spans="1:34" x14ac:dyDescent="0.35">
      <c r="A1099" s="13" t="s">
        <v>102</v>
      </c>
      <c r="B1099" s="13" t="s">
        <v>65</v>
      </c>
      <c r="C1099" s="13" t="s">
        <v>213</v>
      </c>
      <c r="D1099" s="10" t="s">
        <v>183</v>
      </c>
      <c r="E1099" s="13" t="s">
        <v>70</v>
      </c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/>
      <c r="Q1099" s="13"/>
      <c r="W1099" s="102">
        <f t="shared" si="516"/>
        <v>0</v>
      </c>
      <c r="X1099" s="102">
        <f t="shared" si="528"/>
        <v>0</v>
      </c>
      <c r="Y1099" s="102">
        <f t="shared" si="529"/>
        <v>0</v>
      </c>
      <c r="Z1099" s="102">
        <f t="shared" si="530"/>
        <v>0</v>
      </c>
      <c r="AA1099" s="102">
        <f t="shared" si="531"/>
        <v>0</v>
      </c>
      <c r="AB1099" s="102">
        <f t="shared" si="532"/>
        <v>0</v>
      </c>
      <c r="AC1099" s="102">
        <f t="shared" si="533"/>
        <v>0</v>
      </c>
      <c r="AD1099" s="102">
        <f t="shared" si="534"/>
        <v>0</v>
      </c>
      <c r="AE1099" s="102">
        <f t="shared" si="535"/>
        <v>0</v>
      </c>
      <c r="AF1099" s="102">
        <f t="shared" si="536"/>
        <v>0</v>
      </c>
      <c r="AG1099" s="102">
        <f t="shared" si="537"/>
        <v>0</v>
      </c>
      <c r="AH1099" s="102">
        <f t="shared" si="538"/>
        <v>0</v>
      </c>
    </row>
    <row r="1100" spans="1:34" x14ac:dyDescent="0.35">
      <c r="A1100" s="13" t="s">
        <v>102</v>
      </c>
      <c r="B1100" s="13" t="s">
        <v>65</v>
      </c>
      <c r="C1100" s="13" t="s">
        <v>213</v>
      </c>
      <c r="D1100" s="10" t="s">
        <v>183</v>
      </c>
      <c r="E1100" s="13" t="s">
        <v>71</v>
      </c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/>
      <c r="Q1100" s="13"/>
      <c r="W1100" s="102">
        <f t="shared" si="516"/>
        <v>0</v>
      </c>
      <c r="X1100" s="102">
        <f t="shared" si="528"/>
        <v>0</v>
      </c>
      <c r="Y1100" s="102">
        <f t="shared" si="529"/>
        <v>0</v>
      </c>
      <c r="Z1100" s="102">
        <f t="shared" si="530"/>
        <v>0</v>
      </c>
      <c r="AA1100" s="102">
        <f t="shared" si="531"/>
        <v>0</v>
      </c>
      <c r="AB1100" s="102">
        <f t="shared" si="532"/>
        <v>0</v>
      </c>
      <c r="AC1100" s="102">
        <f t="shared" si="533"/>
        <v>0</v>
      </c>
      <c r="AD1100" s="102">
        <f t="shared" si="534"/>
        <v>0</v>
      </c>
      <c r="AE1100" s="102">
        <f t="shared" si="535"/>
        <v>0</v>
      </c>
      <c r="AF1100" s="102">
        <f t="shared" si="536"/>
        <v>0</v>
      </c>
      <c r="AG1100" s="102">
        <f t="shared" si="537"/>
        <v>0</v>
      </c>
      <c r="AH1100" s="102">
        <f t="shared" si="538"/>
        <v>0</v>
      </c>
    </row>
    <row r="1101" spans="1:34" x14ac:dyDescent="0.35">
      <c r="A1101" s="13" t="s">
        <v>102</v>
      </c>
      <c r="B1101" s="13" t="s">
        <v>65</v>
      </c>
      <c r="C1101" s="13" t="s">
        <v>213</v>
      </c>
      <c r="D1101" s="10" t="s">
        <v>183</v>
      </c>
      <c r="E1101" s="13" t="s">
        <v>72</v>
      </c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/>
      <c r="Q1101" s="13"/>
      <c r="W1101" s="102">
        <f t="shared" si="516"/>
        <v>0</v>
      </c>
      <c r="X1101" s="102">
        <f t="shared" si="528"/>
        <v>0</v>
      </c>
      <c r="Y1101" s="102">
        <f t="shared" si="529"/>
        <v>0</v>
      </c>
      <c r="Z1101" s="102">
        <f t="shared" si="530"/>
        <v>0</v>
      </c>
      <c r="AA1101" s="102">
        <f t="shared" si="531"/>
        <v>0</v>
      </c>
      <c r="AB1101" s="102">
        <f t="shared" si="532"/>
        <v>0</v>
      </c>
      <c r="AC1101" s="102">
        <f t="shared" si="533"/>
        <v>0</v>
      </c>
      <c r="AD1101" s="102">
        <f t="shared" si="534"/>
        <v>0</v>
      </c>
      <c r="AE1101" s="102">
        <f t="shared" si="535"/>
        <v>0</v>
      </c>
      <c r="AF1101" s="102">
        <f t="shared" si="536"/>
        <v>0</v>
      </c>
      <c r="AG1101" s="102">
        <f t="shared" si="537"/>
        <v>0</v>
      </c>
      <c r="AH1101" s="102">
        <f t="shared" si="538"/>
        <v>0</v>
      </c>
    </row>
    <row r="1102" spans="1:34" x14ac:dyDescent="0.35">
      <c r="A1102" s="13" t="s">
        <v>102</v>
      </c>
      <c r="B1102" s="13" t="s">
        <v>65</v>
      </c>
      <c r="C1102" s="13" t="s">
        <v>213</v>
      </c>
      <c r="D1102" s="10" t="s">
        <v>183</v>
      </c>
      <c r="E1102" s="13" t="s">
        <v>73</v>
      </c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/>
      <c r="Q1102" s="13"/>
      <c r="W1102" s="102">
        <f t="shared" si="516"/>
        <v>0</v>
      </c>
      <c r="X1102" s="102">
        <f t="shared" si="528"/>
        <v>0</v>
      </c>
      <c r="Y1102" s="102">
        <f t="shared" si="529"/>
        <v>0</v>
      </c>
      <c r="Z1102" s="102">
        <f t="shared" si="530"/>
        <v>0</v>
      </c>
      <c r="AA1102" s="102">
        <f t="shared" si="531"/>
        <v>0</v>
      </c>
      <c r="AB1102" s="102">
        <f t="shared" si="532"/>
        <v>0</v>
      </c>
      <c r="AC1102" s="102">
        <f t="shared" si="533"/>
        <v>0</v>
      </c>
      <c r="AD1102" s="102">
        <f t="shared" si="534"/>
        <v>0</v>
      </c>
      <c r="AE1102" s="102">
        <f t="shared" si="535"/>
        <v>0</v>
      </c>
      <c r="AF1102" s="102">
        <f t="shared" si="536"/>
        <v>0</v>
      </c>
      <c r="AG1102" s="102">
        <f t="shared" si="537"/>
        <v>0</v>
      </c>
      <c r="AH1102" s="102">
        <f t="shared" si="538"/>
        <v>0</v>
      </c>
    </row>
    <row r="1103" spans="1:34" x14ac:dyDescent="0.35">
      <c r="A1103" s="13" t="s">
        <v>102</v>
      </c>
      <c r="B1103" s="13" t="s">
        <v>65</v>
      </c>
      <c r="C1103" s="13" t="s">
        <v>213</v>
      </c>
      <c r="D1103" s="10" t="s">
        <v>183</v>
      </c>
      <c r="E1103" s="13" t="s">
        <v>74</v>
      </c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/>
      <c r="Q1103" s="13"/>
      <c r="W1103" s="102">
        <f t="shared" si="516"/>
        <v>0</v>
      </c>
      <c r="X1103" s="102">
        <f t="shared" si="528"/>
        <v>0</v>
      </c>
      <c r="Y1103" s="102">
        <f t="shared" si="529"/>
        <v>0</v>
      </c>
      <c r="Z1103" s="102">
        <f t="shared" si="530"/>
        <v>0</v>
      </c>
      <c r="AA1103" s="102">
        <f t="shared" si="531"/>
        <v>0</v>
      </c>
      <c r="AB1103" s="102">
        <f t="shared" si="532"/>
        <v>0</v>
      </c>
      <c r="AC1103" s="102">
        <f t="shared" si="533"/>
        <v>0</v>
      </c>
      <c r="AD1103" s="102">
        <f t="shared" si="534"/>
        <v>0</v>
      </c>
      <c r="AE1103" s="102">
        <f t="shared" si="535"/>
        <v>0</v>
      </c>
      <c r="AF1103" s="102">
        <f t="shared" si="536"/>
        <v>0</v>
      </c>
      <c r="AG1103" s="102">
        <f t="shared" si="537"/>
        <v>0</v>
      </c>
      <c r="AH1103" s="102">
        <f t="shared" si="538"/>
        <v>0</v>
      </c>
    </row>
    <row r="1104" spans="1:34" x14ac:dyDescent="0.35">
      <c r="A1104" s="7" t="s">
        <v>191</v>
      </c>
      <c r="B1104" s="7" t="s">
        <v>65</v>
      </c>
      <c r="C1104" s="7" t="s">
        <v>214</v>
      </c>
      <c r="D1104" s="81" t="s">
        <v>215</v>
      </c>
      <c r="E1104" s="7" t="s">
        <v>69</v>
      </c>
      <c r="F1104" s="8">
        <v>19.2</v>
      </c>
      <c r="G1104" s="8">
        <v>19.2</v>
      </c>
      <c r="H1104" s="8">
        <v>19.2</v>
      </c>
      <c r="I1104" s="8">
        <v>38.03</v>
      </c>
      <c r="J1104" s="8">
        <v>38.03</v>
      </c>
      <c r="K1104" s="8">
        <v>38.03</v>
      </c>
      <c r="L1104" s="8">
        <v>59.33</v>
      </c>
      <c r="M1104" s="8">
        <v>59.33</v>
      </c>
      <c r="N1104" s="8">
        <v>59.33</v>
      </c>
      <c r="O1104" s="8">
        <v>79.78</v>
      </c>
      <c r="P1104" s="8">
        <v>79.78</v>
      </c>
      <c r="Q1104" s="8">
        <v>79.78</v>
      </c>
      <c r="W1104" s="102">
        <f t="shared" si="516"/>
        <v>19.2</v>
      </c>
      <c r="X1104" s="102">
        <f t="shared" si="528"/>
        <v>38.4</v>
      </c>
      <c r="Y1104" s="102">
        <f t="shared" si="529"/>
        <v>57.599999999999994</v>
      </c>
      <c r="Z1104" s="102">
        <f t="shared" si="530"/>
        <v>95.63</v>
      </c>
      <c r="AA1104" s="102">
        <f t="shared" si="531"/>
        <v>133.66</v>
      </c>
      <c r="AB1104" s="102">
        <f t="shared" si="532"/>
        <v>171.69</v>
      </c>
      <c r="AC1104" s="102">
        <f t="shared" si="533"/>
        <v>231.01999999999998</v>
      </c>
      <c r="AD1104" s="102">
        <f t="shared" si="534"/>
        <v>290.34999999999997</v>
      </c>
      <c r="AE1104" s="102">
        <f t="shared" si="535"/>
        <v>349.67999999999995</v>
      </c>
      <c r="AF1104" s="102">
        <f t="shared" si="536"/>
        <v>429.45999999999992</v>
      </c>
      <c r="AG1104" s="102">
        <f t="shared" si="537"/>
        <v>509.2399999999999</v>
      </c>
      <c r="AH1104" s="102">
        <f t="shared" si="538"/>
        <v>589.01999999999987</v>
      </c>
    </row>
    <row r="1105" spans="1:34" x14ac:dyDescent="0.35">
      <c r="A1105" s="13" t="s">
        <v>191</v>
      </c>
      <c r="B1105" s="13" t="s">
        <v>65</v>
      </c>
      <c r="C1105" s="13" t="s">
        <v>214</v>
      </c>
      <c r="D1105" s="10" t="s">
        <v>215</v>
      </c>
      <c r="E1105" s="13" t="s">
        <v>70</v>
      </c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/>
      <c r="Q1105" s="13"/>
      <c r="W1105" s="102">
        <f t="shared" si="516"/>
        <v>0</v>
      </c>
      <c r="X1105" s="102">
        <f t="shared" si="528"/>
        <v>0</v>
      </c>
      <c r="Y1105" s="102">
        <f t="shared" si="529"/>
        <v>0</v>
      </c>
      <c r="Z1105" s="102">
        <f t="shared" si="530"/>
        <v>0</v>
      </c>
      <c r="AA1105" s="102">
        <f t="shared" si="531"/>
        <v>0</v>
      </c>
      <c r="AB1105" s="102">
        <f t="shared" si="532"/>
        <v>0</v>
      </c>
      <c r="AC1105" s="102">
        <f t="shared" si="533"/>
        <v>0</v>
      </c>
      <c r="AD1105" s="102">
        <f t="shared" si="534"/>
        <v>0</v>
      </c>
      <c r="AE1105" s="102">
        <f t="shared" si="535"/>
        <v>0</v>
      </c>
      <c r="AF1105" s="102">
        <f t="shared" si="536"/>
        <v>0</v>
      </c>
      <c r="AG1105" s="102">
        <f t="shared" si="537"/>
        <v>0</v>
      </c>
      <c r="AH1105" s="102">
        <f t="shared" si="538"/>
        <v>0</v>
      </c>
    </row>
    <row r="1106" spans="1:34" x14ac:dyDescent="0.35">
      <c r="A1106" s="13" t="s">
        <v>191</v>
      </c>
      <c r="B1106" s="13" t="s">
        <v>65</v>
      </c>
      <c r="C1106" s="13" t="s">
        <v>214</v>
      </c>
      <c r="D1106" s="10" t="s">
        <v>215</v>
      </c>
      <c r="E1106" s="13" t="s">
        <v>71</v>
      </c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/>
      <c r="Q1106" s="13"/>
      <c r="W1106" s="102">
        <f t="shared" si="516"/>
        <v>0</v>
      </c>
      <c r="X1106" s="102">
        <f t="shared" si="528"/>
        <v>0</v>
      </c>
      <c r="Y1106" s="102">
        <f t="shared" si="529"/>
        <v>0</v>
      </c>
      <c r="Z1106" s="102">
        <f t="shared" si="530"/>
        <v>0</v>
      </c>
      <c r="AA1106" s="102">
        <f t="shared" si="531"/>
        <v>0</v>
      </c>
      <c r="AB1106" s="102">
        <f t="shared" si="532"/>
        <v>0</v>
      </c>
      <c r="AC1106" s="102">
        <f t="shared" si="533"/>
        <v>0</v>
      </c>
      <c r="AD1106" s="102">
        <f t="shared" si="534"/>
        <v>0</v>
      </c>
      <c r="AE1106" s="102">
        <f t="shared" si="535"/>
        <v>0</v>
      </c>
      <c r="AF1106" s="102">
        <f t="shared" si="536"/>
        <v>0</v>
      </c>
      <c r="AG1106" s="102">
        <f t="shared" si="537"/>
        <v>0</v>
      </c>
      <c r="AH1106" s="102">
        <f t="shared" si="538"/>
        <v>0</v>
      </c>
    </row>
    <row r="1107" spans="1:34" x14ac:dyDescent="0.35">
      <c r="A1107" s="13" t="s">
        <v>191</v>
      </c>
      <c r="B1107" s="13" t="s">
        <v>65</v>
      </c>
      <c r="C1107" s="13" t="s">
        <v>214</v>
      </c>
      <c r="D1107" s="10" t="s">
        <v>215</v>
      </c>
      <c r="E1107" s="13" t="s">
        <v>72</v>
      </c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/>
      <c r="Q1107" s="13"/>
      <c r="W1107" s="102">
        <f t="shared" si="516"/>
        <v>0</v>
      </c>
      <c r="X1107" s="102">
        <f t="shared" si="528"/>
        <v>0</v>
      </c>
      <c r="Y1107" s="102">
        <f t="shared" si="529"/>
        <v>0</v>
      </c>
      <c r="Z1107" s="102">
        <f t="shared" si="530"/>
        <v>0</v>
      </c>
      <c r="AA1107" s="102">
        <f t="shared" si="531"/>
        <v>0</v>
      </c>
      <c r="AB1107" s="102">
        <f t="shared" si="532"/>
        <v>0</v>
      </c>
      <c r="AC1107" s="102">
        <f t="shared" si="533"/>
        <v>0</v>
      </c>
      <c r="AD1107" s="102">
        <f t="shared" si="534"/>
        <v>0</v>
      </c>
      <c r="AE1107" s="102">
        <f t="shared" si="535"/>
        <v>0</v>
      </c>
      <c r="AF1107" s="102">
        <f t="shared" si="536"/>
        <v>0</v>
      </c>
      <c r="AG1107" s="102">
        <f t="shared" si="537"/>
        <v>0</v>
      </c>
      <c r="AH1107" s="102">
        <f t="shared" si="538"/>
        <v>0</v>
      </c>
    </row>
    <row r="1108" spans="1:34" x14ac:dyDescent="0.35">
      <c r="A1108" s="13" t="s">
        <v>191</v>
      </c>
      <c r="B1108" s="13" t="s">
        <v>65</v>
      </c>
      <c r="C1108" s="13" t="s">
        <v>214</v>
      </c>
      <c r="D1108" s="10" t="s">
        <v>215</v>
      </c>
      <c r="E1108" s="13" t="s">
        <v>73</v>
      </c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/>
      <c r="Q1108" s="13"/>
      <c r="W1108" s="102">
        <f t="shared" si="516"/>
        <v>0</v>
      </c>
      <c r="X1108" s="102">
        <f t="shared" si="528"/>
        <v>0</v>
      </c>
      <c r="Y1108" s="102">
        <f t="shared" si="529"/>
        <v>0</v>
      </c>
      <c r="Z1108" s="102">
        <f t="shared" si="530"/>
        <v>0</v>
      </c>
      <c r="AA1108" s="102">
        <f t="shared" si="531"/>
        <v>0</v>
      </c>
      <c r="AB1108" s="102">
        <f t="shared" si="532"/>
        <v>0</v>
      </c>
      <c r="AC1108" s="102">
        <f t="shared" si="533"/>
        <v>0</v>
      </c>
      <c r="AD1108" s="102">
        <f t="shared" si="534"/>
        <v>0</v>
      </c>
      <c r="AE1108" s="102">
        <f t="shared" si="535"/>
        <v>0</v>
      </c>
      <c r="AF1108" s="102">
        <f t="shared" si="536"/>
        <v>0</v>
      </c>
      <c r="AG1108" s="102">
        <f t="shared" si="537"/>
        <v>0</v>
      </c>
      <c r="AH1108" s="102">
        <f t="shared" si="538"/>
        <v>0</v>
      </c>
    </row>
    <row r="1109" spans="1:34" x14ac:dyDescent="0.35">
      <c r="A1109" s="13" t="s">
        <v>191</v>
      </c>
      <c r="B1109" s="13" t="s">
        <v>65</v>
      </c>
      <c r="C1109" s="13" t="s">
        <v>214</v>
      </c>
      <c r="D1109" s="10" t="s">
        <v>215</v>
      </c>
      <c r="E1109" s="13" t="s">
        <v>74</v>
      </c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/>
      <c r="Q1109" s="13"/>
      <c r="W1109" s="102">
        <f t="shared" si="516"/>
        <v>0</v>
      </c>
      <c r="X1109" s="102">
        <f t="shared" si="528"/>
        <v>0</v>
      </c>
      <c r="Y1109" s="102">
        <f t="shared" si="529"/>
        <v>0</v>
      </c>
      <c r="Z1109" s="102">
        <f t="shared" si="530"/>
        <v>0</v>
      </c>
      <c r="AA1109" s="102">
        <f t="shared" si="531"/>
        <v>0</v>
      </c>
      <c r="AB1109" s="102">
        <f t="shared" si="532"/>
        <v>0</v>
      </c>
      <c r="AC1109" s="102">
        <f t="shared" si="533"/>
        <v>0</v>
      </c>
      <c r="AD1109" s="102">
        <f t="shared" si="534"/>
        <v>0</v>
      </c>
      <c r="AE1109" s="102">
        <f t="shared" si="535"/>
        <v>0</v>
      </c>
      <c r="AF1109" s="102">
        <f t="shared" si="536"/>
        <v>0</v>
      </c>
      <c r="AG1109" s="102">
        <f t="shared" si="537"/>
        <v>0</v>
      </c>
      <c r="AH1109" s="102">
        <f t="shared" si="538"/>
        <v>0</v>
      </c>
    </row>
    <row r="1110" spans="1:34" x14ac:dyDescent="0.35">
      <c r="A1110" s="7" t="s">
        <v>191</v>
      </c>
      <c r="B1110" s="7" t="s">
        <v>65</v>
      </c>
      <c r="C1110" s="7" t="s">
        <v>216</v>
      </c>
      <c r="D1110" s="81" t="s">
        <v>215</v>
      </c>
      <c r="E1110" s="7" t="s">
        <v>69</v>
      </c>
      <c r="F1110" s="8">
        <v>5.67</v>
      </c>
      <c r="G1110" s="8">
        <v>5.67</v>
      </c>
      <c r="H1110" s="8">
        <v>5.67</v>
      </c>
      <c r="I1110" s="8">
        <v>7.34</v>
      </c>
      <c r="J1110" s="8">
        <v>7.34</v>
      </c>
      <c r="K1110" s="8">
        <v>7.34</v>
      </c>
      <c r="L1110" s="8">
        <v>7.09</v>
      </c>
      <c r="M1110" s="8">
        <v>7.09</v>
      </c>
      <c r="N1110" s="8">
        <v>7.09</v>
      </c>
      <c r="O1110" s="8">
        <v>6.97</v>
      </c>
      <c r="P1110" s="8">
        <v>6.97</v>
      </c>
      <c r="Q1110" s="8">
        <v>6.97</v>
      </c>
      <c r="W1110" s="102">
        <f t="shared" si="516"/>
        <v>5.67</v>
      </c>
      <c r="X1110" s="102">
        <f t="shared" si="528"/>
        <v>11.34</v>
      </c>
      <c r="Y1110" s="102">
        <f t="shared" si="529"/>
        <v>17.009999999999998</v>
      </c>
      <c r="Z1110" s="102">
        <f t="shared" si="530"/>
        <v>24.349999999999998</v>
      </c>
      <c r="AA1110" s="102">
        <f t="shared" si="531"/>
        <v>31.689999999999998</v>
      </c>
      <c r="AB1110" s="102">
        <f t="shared" si="532"/>
        <v>39.03</v>
      </c>
      <c r="AC1110" s="102">
        <f t="shared" si="533"/>
        <v>46.120000000000005</v>
      </c>
      <c r="AD1110" s="102">
        <f t="shared" si="534"/>
        <v>53.210000000000008</v>
      </c>
      <c r="AE1110" s="102">
        <f t="shared" si="535"/>
        <v>60.300000000000011</v>
      </c>
      <c r="AF1110" s="102">
        <f t="shared" si="536"/>
        <v>67.27000000000001</v>
      </c>
      <c r="AG1110" s="102">
        <f t="shared" si="537"/>
        <v>74.240000000000009</v>
      </c>
      <c r="AH1110" s="102">
        <f t="shared" si="538"/>
        <v>81.210000000000008</v>
      </c>
    </row>
    <row r="1111" spans="1:34" x14ac:dyDescent="0.35">
      <c r="A1111" s="13" t="s">
        <v>191</v>
      </c>
      <c r="B1111" s="13" t="s">
        <v>65</v>
      </c>
      <c r="C1111" s="13" t="s">
        <v>216</v>
      </c>
      <c r="D1111" s="10" t="s">
        <v>215</v>
      </c>
      <c r="E1111" s="13" t="s">
        <v>70</v>
      </c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/>
      <c r="Q1111" s="13"/>
      <c r="W1111" s="102">
        <f t="shared" si="516"/>
        <v>0</v>
      </c>
      <c r="X1111" s="102">
        <f t="shared" si="528"/>
        <v>0</v>
      </c>
      <c r="Y1111" s="102">
        <f t="shared" si="529"/>
        <v>0</v>
      </c>
      <c r="Z1111" s="102">
        <f t="shared" si="530"/>
        <v>0</v>
      </c>
      <c r="AA1111" s="102">
        <f t="shared" si="531"/>
        <v>0</v>
      </c>
      <c r="AB1111" s="102">
        <f t="shared" si="532"/>
        <v>0</v>
      </c>
      <c r="AC1111" s="102">
        <f t="shared" si="533"/>
        <v>0</v>
      </c>
      <c r="AD1111" s="102">
        <f t="shared" si="534"/>
        <v>0</v>
      </c>
      <c r="AE1111" s="102">
        <f t="shared" si="535"/>
        <v>0</v>
      </c>
      <c r="AF1111" s="102">
        <f t="shared" si="536"/>
        <v>0</v>
      </c>
      <c r="AG1111" s="102">
        <f t="shared" si="537"/>
        <v>0</v>
      </c>
      <c r="AH1111" s="102">
        <f t="shared" si="538"/>
        <v>0</v>
      </c>
    </row>
    <row r="1112" spans="1:34" x14ac:dyDescent="0.35">
      <c r="A1112" s="13" t="s">
        <v>191</v>
      </c>
      <c r="B1112" s="13" t="s">
        <v>65</v>
      </c>
      <c r="C1112" s="13" t="s">
        <v>216</v>
      </c>
      <c r="D1112" s="10" t="s">
        <v>215</v>
      </c>
      <c r="E1112" s="13" t="s">
        <v>71</v>
      </c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/>
      <c r="Q1112" s="13"/>
      <c r="W1112" s="102">
        <f t="shared" si="516"/>
        <v>0</v>
      </c>
      <c r="X1112" s="102">
        <f t="shared" si="528"/>
        <v>0</v>
      </c>
      <c r="Y1112" s="102">
        <f t="shared" si="529"/>
        <v>0</v>
      </c>
      <c r="Z1112" s="102">
        <f t="shared" si="530"/>
        <v>0</v>
      </c>
      <c r="AA1112" s="102">
        <f t="shared" si="531"/>
        <v>0</v>
      </c>
      <c r="AB1112" s="102">
        <f t="shared" si="532"/>
        <v>0</v>
      </c>
      <c r="AC1112" s="102">
        <f t="shared" si="533"/>
        <v>0</v>
      </c>
      <c r="AD1112" s="102">
        <f t="shared" si="534"/>
        <v>0</v>
      </c>
      <c r="AE1112" s="102">
        <f t="shared" si="535"/>
        <v>0</v>
      </c>
      <c r="AF1112" s="102">
        <f t="shared" si="536"/>
        <v>0</v>
      </c>
      <c r="AG1112" s="102">
        <f t="shared" si="537"/>
        <v>0</v>
      </c>
      <c r="AH1112" s="102">
        <f t="shared" si="538"/>
        <v>0</v>
      </c>
    </row>
    <row r="1113" spans="1:34" x14ac:dyDescent="0.35">
      <c r="A1113" s="13" t="s">
        <v>191</v>
      </c>
      <c r="B1113" s="13" t="s">
        <v>65</v>
      </c>
      <c r="C1113" s="13" t="s">
        <v>216</v>
      </c>
      <c r="D1113" s="10" t="s">
        <v>215</v>
      </c>
      <c r="E1113" s="13" t="s">
        <v>72</v>
      </c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/>
      <c r="Q1113" s="13"/>
      <c r="W1113" s="102">
        <f t="shared" si="516"/>
        <v>0</v>
      </c>
      <c r="X1113" s="102">
        <f t="shared" si="528"/>
        <v>0</v>
      </c>
      <c r="Y1113" s="102">
        <f t="shared" si="529"/>
        <v>0</v>
      </c>
      <c r="Z1113" s="102">
        <f t="shared" si="530"/>
        <v>0</v>
      </c>
      <c r="AA1113" s="102">
        <f t="shared" si="531"/>
        <v>0</v>
      </c>
      <c r="AB1113" s="102">
        <f t="shared" si="532"/>
        <v>0</v>
      </c>
      <c r="AC1113" s="102">
        <f t="shared" si="533"/>
        <v>0</v>
      </c>
      <c r="AD1113" s="102">
        <f t="shared" si="534"/>
        <v>0</v>
      </c>
      <c r="AE1113" s="102">
        <f t="shared" si="535"/>
        <v>0</v>
      </c>
      <c r="AF1113" s="102">
        <f t="shared" si="536"/>
        <v>0</v>
      </c>
      <c r="AG1113" s="102">
        <f t="shared" si="537"/>
        <v>0</v>
      </c>
      <c r="AH1113" s="102">
        <f t="shared" si="538"/>
        <v>0</v>
      </c>
    </row>
    <row r="1114" spans="1:34" x14ac:dyDescent="0.35">
      <c r="A1114" s="13" t="s">
        <v>191</v>
      </c>
      <c r="B1114" s="13" t="s">
        <v>65</v>
      </c>
      <c r="C1114" s="13" t="s">
        <v>216</v>
      </c>
      <c r="D1114" s="10" t="s">
        <v>215</v>
      </c>
      <c r="E1114" s="13" t="s">
        <v>73</v>
      </c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/>
      <c r="Q1114" s="13"/>
      <c r="W1114" s="102">
        <f t="shared" si="516"/>
        <v>0</v>
      </c>
      <c r="X1114" s="102">
        <f t="shared" si="528"/>
        <v>0</v>
      </c>
      <c r="Y1114" s="102">
        <f t="shared" si="529"/>
        <v>0</v>
      </c>
      <c r="Z1114" s="102">
        <f t="shared" si="530"/>
        <v>0</v>
      </c>
      <c r="AA1114" s="102">
        <f t="shared" si="531"/>
        <v>0</v>
      </c>
      <c r="AB1114" s="102">
        <f t="shared" si="532"/>
        <v>0</v>
      </c>
      <c r="AC1114" s="102">
        <f t="shared" si="533"/>
        <v>0</v>
      </c>
      <c r="AD1114" s="102">
        <f t="shared" si="534"/>
        <v>0</v>
      </c>
      <c r="AE1114" s="102">
        <f t="shared" si="535"/>
        <v>0</v>
      </c>
      <c r="AF1114" s="102">
        <f t="shared" si="536"/>
        <v>0</v>
      </c>
      <c r="AG1114" s="102">
        <f t="shared" si="537"/>
        <v>0</v>
      </c>
      <c r="AH1114" s="102">
        <f t="shared" si="538"/>
        <v>0</v>
      </c>
    </row>
    <row r="1115" spans="1:34" x14ac:dyDescent="0.35">
      <c r="A1115" s="13" t="s">
        <v>191</v>
      </c>
      <c r="B1115" s="13" t="s">
        <v>65</v>
      </c>
      <c r="C1115" s="13" t="s">
        <v>216</v>
      </c>
      <c r="D1115" s="10" t="s">
        <v>215</v>
      </c>
      <c r="E1115" s="13" t="s">
        <v>74</v>
      </c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/>
      <c r="Q1115" s="13"/>
      <c r="W1115" s="102">
        <f t="shared" si="516"/>
        <v>0</v>
      </c>
      <c r="X1115" s="102">
        <f t="shared" si="528"/>
        <v>0</v>
      </c>
      <c r="Y1115" s="102">
        <f t="shared" si="529"/>
        <v>0</v>
      </c>
      <c r="Z1115" s="102">
        <f t="shared" si="530"/>
        <v>0</v>
      </c>
      <c r="AA1115" s="102">
        <f t="shared" si="531"/>
        <v>0</v>
      </c>
      <c r="AB1115" s="102">
        <f t="shared" si="532"/>
        <v>0</v>
      </c>
      <c r="AC1115" s="102">
        <f t="shared" si="533"/>
        <v>0</v>
      </c>
      <c r="AD1115" s="102">
        <f t="shared" si="534"/>
        <v>0</v>
      </c>
      <c r="AE1115" s="102">
        <f t="shared" si="535"/>
        <v>0</v>
      </c>
      <c r="AF1115" s="102">
        <f t="shared" si="536"/>
        <v>0</v>
      </c>
      <c r="AG1115" s="102">
        <f t="shared" si="537"/>
        <v>0</v>
      </c>
      <c r="AH1115" s="102">
        <f t="shared" si="538"/>
        <v>0</v>
      </c>
    </row>
    <row r="1116" spans="1:34" x14ac:dyDescent="0.35">
      <c r="A1116" s="7" t="s">
        <v>191</v>
      </c>
      <c r="B1116" s="7" t="s">
        <v>65</v>
      </c>
      <c r="C1116" s="7" t="s">
        <v>217</v>
      </c>
      <c r="D1116" s="81" t="s">
        <v>183</v>
      </c>
      <c r="E1116" s="7" t="s">
        <v>69</v>
      </c>
      <c r="F1116" s="8">
        <v>100</v>
      </c>
      <c r="G1116" s="8">
        <v>100</v>
      </c>
      <c r="H1116" s="8">
        <v>100</v>
      </c>
      <c r="I1116" s="8">
        <v>100</v>
      </c>
      <c r="J1116" s="8">
        <v>100</v>
      </c>
      <c r="K1116" s="8">
        <v>100</v>
      </c>
      <c r="L1116" s="8">
        <v>100</v>
      </c>
      <c r="M1116" s="8">
        <v>100</v>
      </c>
      <c r="N1116" s="8">
        <v>100</v>
      </c>
      <c r="O1116" s="8">
        <v>100</v>
      </c>
      <c r="P1116" s="8">
        <v>100</v>
      </c>
      <c r="Q1116" s="8">
        <v>100</v>
      </c>
      <c r="W1116" s="102">
        <f t="shared" si="516"/>
        <v>100</v>
      </c>
      <c r="X1116" s="102">
        <f t="shared" si="528"/>
        <v>200</v>
      </c>
      <c r="Y1116" s="102">
        <f t="shared" si="529"/>
        <v>300</v>
      </c>
      <c r="Z1116" s="102">
        <f t="shared" si="530"/>
        <v>400</v>
      </c>
      <c r="AA1116" s="102">
        <f t="shared" si="531"/>
        <v>500</v>
      </c>
      <c r="AB1116" s="102">
        <f t="shared" si="532"/>
        <v>600</v>
      </c>
      <c r="AC1116" s="102">
        <f t="shared" si="533"/>
        <v>700</v>
      </c>
      <c r="AD1116" s="102">
        <f t="shared" si="534"/>
        <v>800</v>
      </c>
      <c r="AE1116" s="102">
        <f t="shared" si="535"/>
        <v>900</v>
      </c>
      <c r="AF1116" s="102">
        <f t="shared" si="536"/>
        <v>1000</v>
      </c>
      <c r="AG1116" s="102">
        <f t="shared" si="537"/>
        <v>1100</v>
      </c>
      <c r="AH1116" s="102">
        <f t="shared" si="538"/>
        <v>1200</v>
      </c>
    </row>
    <row r="1117" spans="1:34" x14ac:dyDescent="0.35">
      <c r="A1117" s="13" t="s">
        <v>191</v>
      </c>
      <c r="B1117" s="13" t="s">
        <v>65</v>
      </c>
      <c r="C1117" s="13" t="s">
        <v>217</v>
      </c>
      <c r="D1117" s="10" t="s">
        <v>183</v>
      </c>
      <c r="E1117" s="13" t="s">
        <v>70</v>
      </c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/>
      <c r="Q1117" s="13"/>
      <c r="W1117" s="102">
        <f t="shared" si="516"/>
        <v>0</v>
      </c>
      <c r="X1117" s="102">
        <f t="shared" si="528"/>
        <v>0</v>
      </c>
      <c r="Y1117" s="102">
        <f t="shared" si="529"/>
        <v>0</v>
      </c>
      <c r="Z1117" s="102">
        <f t="shared" si="530"/>
        <v>0</v>
      </c>
      <c r="AA1117" s="102">
        <f t="shared" si="531"/>
        <v>0</v>
      </c>
      <c r="AB1117" s="102">
        <f t="shared" si="532"/>
        <v>0</v>
      </c>
      <c r="AC1117" s="102">
        <f t="shared" si="533"/>
        <v>0</v>
      </c>
      <c r="AD1117" s="102">
        <f t="shared" si="534"/>
        <v>0</v>
      </c>
      <c r="AE1117" s="102">
        <f t="shared" si="535"/>
        <v>0</v>
      </c>
      <c r="AF1117" s="102">
        <f t="shared" si="536"/>
        <v>0</v>
      </c>
      <c r="AG1117" s="102">
        <f t="shared" si="537"/>
        <v>0</v>
      </c>
      <c r="AH1117" s="102">
        <f t="shared" si="538"/>
        <v>0</v>
      </c>
    </row>
    <row r="1118" spans="1:34" x14ac:dyDescent="0.35">
      <c r="A1118" s="13" t="s">
        <v>191</v>
      </c>
      <c r="B1118" s="13" t="s">
        <v>65</v>
      </c>
      <c r="C1118" s="13" t="s">
        <v>217</v>
      </c>
      <c r="D1118" s="10" t="s">
        <v>183</v>
      </c>
      <c r="E1118" s="13" t="s">
        <v>71</v>
      </c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/>
      <c r="Q1118" s="13"/>
      <c r="W1118" s="102">
        <f t="shared" si="516"/>
        <v>0</v>
      </c>
      <c r="X1118" s="102">
        <f t="shared" si="528"/>
        <v>0</v>
      </c>
      <c r="Y1118" s="102">
        <f t="shared" si="529"/>
        <v>0</v>
      </c>
      <c r="Z1118" s="102">
        <f t="shared" si="530"/>
        <v>0</v>
      </c>
      <c r="AA1118" s="102">
        <f t="shared" si="531"/>
        <v>0</v>
      </c>
      <c r="AB1118" s="102">
        <f t="shared" si="532"/>
        <v>0</v>
      </c>
      <c r="AC1118" s="102">
        <f t="shared" si="533"/>
        <v>0</v>
      </c>
      <c r="AD1118" s="102">
        <f t="shared" si="534"/>
        <v>0</v>
      </c>
      <c r="AE1118" s="102">
        <f t="shared" si="535"/>
        <v>0</v>
      </c>
      <c r="AF1118" s="102">
        <f t="shared" si="536"/>
        <v>0</v>
      </c>
      <c r="AG1118" s="102">
        <f t="shared" si="537"/>
        <v>0</v>
      </c>
      <c r="AH1118" s="102">
        <f t="shared" si="538"/>
        <v>0</v>
      </c>
    </row>
    <row r="1119" spans="1:34" x14ac:dyDescent="0.35">
      <c r="A1119" s="13" t="s">
        <v>191</v>
      </c>
      <c r="B1119" s="13" t="s">
        <v>65</v>
      </c>
      <c r="C1119" s="13" t="s">
        <v>217</v>
      </c>
      <c r="D1119" s="10" t="s">
        <v>183</v>
      </c>
      <c r="E1119" s="13" t="s">
        <v>72</v>
      </c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/>
      <c r="Q1119" s="13"/>
      <c r="W1119" s="102">
        <f t="shared" si="516"/>
        <v>0</v>
      </c>
      <c r="X1119" s="102">
        <f t="shared" si="528"/>
        <v>0</v>
      </c>
      <c r="Y1119" s="102">
        <f t="shared" si="529"/>
        <v>0</v>
      </c>
      <c r="Z1119" s="102">
        <f t="shared" si="530"/>
        <v>0</v>
      </c>
      <c r="AA1119" s="102">
        <f t="shared" si="531"/>
        <v>0</v>
      </c>
      <c r="AB1119" s="102">
        <f t="shared" si="532"/>
        <v>0</v>
      </c>
      <c r="AC1119" s="102">
        <f t="shared" si="533"/>
        <v>0</v>
      </c>
      <c r="AD1119" s="102">
        <f t="shared" si="534"/>
        <v>0</v>
      </c>
      <c r="AE1119" s="102">
        <f t="shared" si="535"/>
        <v>0</v>
      </c>
      <c r="AF1119" s="102">
        <f t="shared" si="536"/>
        <v>0</v>
      </c>
      <c r="AG1119" s="102">
        <f t="shared" si="537"/>
        <v>0</v>
      </c>
      <c r="AH1119" s="102">
        <f t="shared" si="538"/>
        <v>0</v>
      </c>
    </row>
    <row r="1120" spans="1:34" x14ac:dyDescent="0.35">
      <c r="A1120" s="13" t="s">
        <v>191</v>
      </c>
      <c r="B1120" s="13" t="s">
        <v>65</v>
      </c>
      <c r="C1120" s="13" t="s">
        <v>217</v>
      </c>
      <c r="D1120" s="10" t="s">
        <v>183</v>
      </c>
      <c r="E1120" s="13" t="s">
        <v>73</v>
      </c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/>
      <c r="Q1120" s="13"/>
      <c r="W1120" s="102">
        <f t="shared" si="516"/>
        <v>0</v>
      </c>
      <c r="X1120" s="102">
        <f t="shared" si="528"/>
        <v>0</v>
      </c>
      <c r="Y1120" s="102">
        <f t="shared" si="529"/>
        <v>0</v>
      </c>
      <c r="Z1120" s="102">
        <f t="shared" si="530"/>
        <v>0</v>
      </c>
      <c r="AA1120" s="102">
        <f t="shared" si="531"/>
        <v>0</v>
      </c>
      <c r="AB1120" s="102">
        <f t="shared" si="532"/>
        <v>0</v>
      </c>
      <c r="AC1120" s="102">
        <f t="shared" si="533"/>
        <v>0</v>
      </c>
      <c r="AD1120" s="102">
        <f t="shared" si="534"/>
        <v>0</v>
      </c>
      <c r="AE1120" s="102">
        <f t="shared" si="535"/>
        <v>0</v>
      </c>
      <c r="AF1120" s="102">
        <f t="shared" si="536"/>
        <v>0</v>
      </c>
      <c r="AG1120" s="102">
        <f t="shared" si="537"/>
        <v>0</v>
      </c>
      <c r="AH1120" s="102">
        <f t="shared" si="538"/>
        <v>0</v>
      </c>
    </row>
    <row r="1121" spans="1:34" x14ac:dyDescent="0.35">
      <c r="A1121" s="13" t="s">
        <v>191</v>
      </c>
      <c r="B1121" s="13" t="s">
        <v>65</v>
      </c>
      <c r="C1121" s="13" t="s">
        <v>217</v>
      </c>
      <c r="D1121" s="10" t="s">
        <v>183</v>
      </c>
      <c r="E1121" s="13" t="s">
        <v>74</v>
      </c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/>
      <c r="Q1121" s="13"/>
      <c r="W1121" s="102">
        <f t="shared" si="516"/>
        <v>0</v>
      </c>
      <c r="X1121" s="102">
        <f t="shared" si="528"/>
        <v>0</v>
      </c>
      <c r="Y1121" s="102">
        <f t="shared" si="529"/>
        <v>0</v>
      </c>
      <c r="Z1121" s="102">
        <f t="shared" si="530"/>
        <v>0</v>
      </c>
      <c r="AA1121" s="102">
        <f t="shared" si="531"/>
        <v>0</v>
      </c>
      <c r="AB1121" s="102">
        <f t="shared" si="532"/>
        <v>0</v>
      </c>
      <c r="AC1121" s="102">
        <f t="shared" si="533"/>
        <v>0</v>
      </c>
      <c r="AD1121" s="102">
        <f t="shared" si="534"/>
        <v>0</v>
      </c>
      <c r="AE1121" s="102">
        <f t="shared" si="535"/>
        <v>0</v>
      </c>
      <c r="AF1121" s="102">
        <f t="shared" si="536"/>
        <v>0</v>
      </c>
      <c r="AG1121" s="102">
        <f t="shared" si="537"/>
        <v>0</v>
      </c>
      <c r="AH1121" s="102">
        <f t="shared" si="538"/>
        <v>0</v>
      </c>
    </row>
    <row r="1122" spans="1:34" x14ac:dyDescent="0.35">
      <c r="A1122" s="7" t="s">
        <v>191</v>
      </c>
      <c r="B1122" s="7" t="s">
        <v>65</v>
      </c>
      <c r="C1122" s="7" t="s">
        <v>218</v>
      </c>
      <c r="D1122" s="81" t="s">
        <v>96</v>
      </c>
      <c r="E1122" s="7" t="s">
        <v>69</v>
      </c>
      <c r="F1122" s="8">
        <v>3.56</v>
      </c>
      <c r="G1122" s="8">
        <v>3.56</v>
      </c>
      <c r="H1122" s="8">
        <v>3.56</v>
      </c>
      <c r="I1122" s="8">
        <v>7.75</v>
      </c>
      <c r="J1122" s="8">
        <v>7.75</v>
      </c>
      <c r="K1122" s="8">
        <v>7.75</v>
      </c>
      <c r="L1122" s="8">
        <v>12.3</v>
      </c>
      <c r="M1122" s="8">
        <v>12.3</v>
      </c>
      <c r="N1122" s="8">
        <v>12.3</v>
      </c>
      <c r="O1122" s="8">
        <v>17.05</v>
      </c>
      <c r="P1122" s="8">
        <v>17.05</v>
      </c>
      <c r="Q1122" s="8">
        <v>17.05</v>
      </c>
      <c r="W1122" s="102">
        <f t="shared" si="516"/>
        <v>3.56</v>
      </c>
      <c r="X1122" s="102">
        <f t="shared" si="528"/>
        <v>7.12</v>
      </c>
      <c r="Y1122" s="102">
        <f t="shared" si="529"/>
        <v>10.68</v>
      </c>
      <c r="Z1122" s="102">
        <f t="shared" si="530"/>
        <v>18.43</v>
      </c>
      <c r="AA1122" s="102">
        <f t="shared" si="531"/>
        <v>26.18</v>
      </c>
      <c r="AB1122" s="102">
        <f t="shared" si="532"/>
        <v>33.93</v>
      </c>
      <c r="AC1122" s="102">
        <f t="shared" si="533"/>
        <v>46.230000000000004</v>
      </c>
      <c r="AD1122" s="102">
        <f t="shared" si="534"/>
        <v>58.53</v>
      </c>
      <c r="AE1122" s="102">
        <f t="shared" si="535"/>
        <v>70.83</v>
      </c>
      <c r="AF1122" s="102">
        <f t="shared" si="536"/>
        <v>87.88</v>
      </c>
      <c r="AG1122" s="102">
        <f t="shared" si="537"/>
        <v>104.92999999999999</v>
      </c>
      <c r="AH1122" s="102">
        <f t="shared" si="538"/>
        <v>121.97999999999999</v>
      </c>
    </row>
    <row r="1123" spans="1:34" x14ac:dyDescent="0.35">
      <c r="A1123" s="13" t="s">
        <v>191</v>
      </c>
      <c r="B1123" s="13" t="s">
        <v>65</v>
      </c>
      <c r="C1123" s="13" t="s">
        <v>218</v>
      </c>
      <c r="D1123" s="10" t="s">
        <v>96</v>
      </c>
      <c r="E1123" s="13" t="s">
        <v>70</v>
      </c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/>
      <c r="Q1123" s="13"/>
      <c r="W1123" s="102">
        <f t="shared" si="516"/>
        <v>0</v>
      </c>
      <c r="X1123" s="102">
        <f t="shared" si="528"/>
        <v>0</v>
      </c>
      <c r="Y1123" s="102">
        <f t="shared" si="529"/>
        <v>0</v>
      </c>
      <c r="Z1123" s="102">
        <f t="shared" si="530"/>
        <v>0</v>
      </c>
      <c r="AA1123" s="102">
        <f t="shared" si="531"/>
        <v>0</v>
      </c>
      <c r="AB1123" s="102">
        <f t="shared" si="532"/>
        <v>0</v>
      </c>
      <c r="AC1123" s="102">
        <f t="shared" si="533"/>
        <v>0</v>
      </c>
      <c r="AD1123" s="102">
        <f t="shared" si="534"/>
        <v>0</v>
      </c>
      <c r="AE1123" s="102">
        <f t="shared" si="535"/>
        <v>0</v>
      </c>
      <c r="AF1123" s="102">
        <f t="shared" si="536"/>
        <v>0</v>
      </c>
      <c r="AG1123" s="102">
        <f t="shared" si="537"/>
        <v>0</v>
      </c>
      <c r="AH1123" s="102">
        <f t="shared" si="538"/>
        <v>0</v>
      </c>
    </row>
    <row r="1124" spans="1:34" x14ac:dyDescent="0.35">
      <c r="A1124" s="13" t="s">
        <v>191</v>
      </c>
      <c r="B1124" s="13" t="s">
        <v>65</v>
      </c>
      <c r="C1124" s="13" t="s">
        <v>218</v>
      </c>
      <c r="D1124" s="10" t="s">
        <v>96</v>
      </c>
      <c r="E1124" s="13" t="s">
        <v>71</v>
      </c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/>
      <c r="Q1124" s="13"/>
      <c r="W1124" s="102">
        <f t="shared" si="516"/>
        <v>0</v>
      </c>
      <c r="X1124" s="102">
        <f t="shared" si="528"/>
        <v>0</v>
      </c>
      <c r="Y1124" s="102">
        <f t="shared" si="529"/>
        <v>0</v>
      </c>
      <c r="Z1124" s="102">
        <f t="shared" si="530"/>
        <v>0</v>
      </c>
      <c r="AA1124" s="102">
        <f t="shared" si="531"/>
        <v>0</v>
      </c>
      <c r="AB1124" s="102">
        <f t="shared" si="532"/>
        <v>0</v>
      </c>
      <c r="AC1124" s="102">
        <f t="shared" si="533"/>
        <v>0</v>
      </c>
      <c r="AD1124" s="102">
        <f t="shared" si="534"/>
        <v>0</v>
      </c>
      <c r="AE1124" s="102">
        <f t="shared" si="535"/>
        <v>0</v>
      </c>
      <c r="AF1124" s="102">
        <f t="shared" si="536"/>
        <v>0</v>
      </c>
      <c r="AG1124" s="102">
        <f t="shared" si="537"/>
        <v>0</v>
      </c>
      <c r="AH1124" s="102">
        <f t="shared" si="538"/>
        <v>0</v>
      </c>
    </row>
    <row r="1125" spans="1:34" x14ac:dyDescent="0.35">
      <c r="A1125" s="13" t="s">
        <v>191</v>
      </c>
      <c r="B1125" s="13" t="s">
        <v>65</v>
      </c>
      <c r="C1125" s="13" t="s">
        <v>218</v>
      </c>
      <c r="D1125" s="10" t="s">
        <v>96</v>
      </c>
      <c r="E1125" s="13" t="s">
        <v>72</v>
      </c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/>
      <c r="Q1125" s="13"/>
      <c r="W1125" s="102">
        <f t="shared" si="516"/>
        <v>0</v>
      </c>
      <c r="X1125" s="102">
        <f t="shared" si="528"/>
        <v>0</v>
      </c>
      <c r="Y1125" s="102">
        <f t="shared" si="529"/>
        <v>0</v>
      </c>
      <c r="Z1125" s="102">
        <f t="shared" si="530"/>
        <v>0</v>
      </c>
      <c r="AA1125" s="102">
        <f t="shared" si="531"/>
        <v>0</v>
      </c>
      <c r="AB1125" s="102">
        <f t="shared" si="532"/>
        <v>0</v>
      </c>
      <c r="AC1125" s="102">
        <f t="shared" si="533"/>
        <v>0</v>
      </c>
      <c r="AD1125" s="102">
        <f t="shared" si="534"/>
        <v>0</v>
      </c>
      <c r="AE1125" s="102">
        <f t="shared" si="535"/>
        <v>0</v>
      </c>
      <c r="AF1125" s="102">
        <f t="shared" si="536"/>
        <v>0</v>
      </c>
      <c r="AG1125" s="102">
        <f t="shared" si="537"/>
        <v>0</v>
      </c>
      <c r="AH1125" s="102">
        <f t="shared" si="538"/>
        <v>0</v>
      </c>
    </row>
    <row r="1126" spans="1:34" x14ac:dyDescent="0.35">
      <c r="A1126" s="13" t="s">
        <v>191</v>
      </c>
      <c r="B1126" s="13" t="s">
        <v>65</v>
      </c>
      <c r="C1126" s="13" t="s">
        <v>218</v>
      </c>
      <c r="D1126" s="10" t="s">
        <v>96</v>
      </c>
      <c r="E1126" s="13" t="s">
        <v>73</v>
      </c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/>
      <c r="Q1126" s="13"/>
      <c r="W1126" s="102">
        <f t="shared" si="516"/>
        <v>0</v>
      </c>
      <c r="X1126" s="102">
        <f t="shared" si="528"/>
        <v>0</v>
      </c>
      <c r="Y1126" s="102">
        <f t="shared" si="529"/>
        <v>0</v>
      </c>
      <c r="Z1126" s="102">
        <f t="shared" si="530"/>
        <v>0</v>
      </c>
      <c r="AA1126" s="102">
        <f t="shared" si="531"/>
        <v>0</v>
      </c>
      <c r="AB1126" s="102">
        <f t="shared" si="532"/>
        <v>0</v>
      </c>
      <c r="AC1126" s="102">
        <f t="shared" si="533"/>
        <v>0</v>
      </c>
      <c r="AD1126" s="102">
        <f t="shared" si="534"/>
        <v>0</v>
      </c>
      <c r="AE1126" s="102">
        <f t="shared" si="535"/>
        <v>0</v>
      </c>
      <c r="AF1126" s="102">
        <f t="shared" si="536"/>
        <v>0</v>
      </c>
      <c r="AG1126" s="102">
        <f t="shared" si="537"/>
        <v>0</v>
      </c>
      <c r="AH1126" s="102">
        <f t="shared" si="538"/>
        <v>0</v>
      </c>
    </row>
    <row r="1127" spans="1:34" x14ac:dyDescent="0.35">
      <c r="A1127" s="13" t="s">
        <v>191</v>
      </c>
      <c r="B1127" s="13" t="s">
        <v>65</v>
      </c>
      <c r="C1127" s="13" t="s">
        <v>218</v>
      </c>
      <c r="D1127" s="10" t="s">
        <v>96</v>
      </c>
      <c r="E1127" s="13" t="s">
        <v>74</v>
      </c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/>
      <c r="Q1127" s="13"/>
      <c r="W1127" s="102">
        <f t="shared" si="516"/>
        <v>0</v>
      </c>
      <c r="X1127" s="102">
        <f t="shared" si="528"/>
        <v>0</v>
      </c>
      <c r="Y1127" s="102">
        <f t="shared" si="529"/>
        <v>0</v>
      </c>
      <c r="Z1127" s="102">
        <f t="shared" si="530"/>
        <v>0</v>
      </c>
      <c r="AA1127" s="102">
        <f t="shared" si="531"/>
        <v>0</v>
      </c>
      <c r="AB1127" s="102">
        <f t="shared" si="532"/>
        <v>0</v>
      </c>
      <c r="AC1127" s="102">
        <f t="shared" si="533"/>
        <v>0</v>
      </c>
      <c r="AD1127" s="102">
        <f t="shared" si="534"/>
        <v>0</v>
      </c>
      <c r="AE1127" s="102">
        <f t="shared" si="535"/>
        <v>0</v>
      </c>
      <c r="AF1127" s="102">
        <f t="shared" si="536"/>
        <v>0</v>
      </c>
      <c r="AG1127" s="102">
        <f t="shared" si="537"/>
        <v>0</v>
      </c>
      <c r="AH1127" s="102">
        <f t="shared" si="538"/>
        <v>0</v>
      </c>
    </row>
    <row r="1128" spans="1:34" x14ac:dyDescent="0.35">
      <c r="A1128" s="7" t="s">
        <v>191</v>
      </c>
      <c r="B1128" s="7" t="s">
        <v>65</v>
      </c>
      <c r="C1128" s="7" t="s">
        <v>219</v>
      </c>
      <c r="D1128" s="81" t="s">
        <v>96</v>
      </c>
      <c r="E1128" s="7" t="s">
        <v>69</v>
      </c>
      <c r="F1128" s="8">
        <v>13.8</v>
      </c>
      <c r="G1128" s="8">
        <v>13.8</v>
      </c>
      <c r="H1128" s="8">
        <v>13.8</v>
      </c>
      <c r="I1128" s="8">
        <v>28.15</v>
      </c>
      <c r="J1128" s="8">
        <v>28.15</v>
      </c>
      <c r="K1128" s="8">
        <v>28.15</v>
      </c>
      <c r="L1128" s="8">
        <v>42.69</v>
      </c>
      <c r="M1128" s="8">
        <v>42.69</v>
      </c>
      <c r="N1128" s="8">
        <v>42.69</v>
      </c>
      <c r="O1128" s="8">
        <v>57.94</v>
      </c>
      <c r="P1128" s="8">
        <v>57.94</v>
      </c>
      <c r="Q1128" s="8">
        <v>57.94</v>
      </c>
      <c r="W1128" s="102">
        <f t="shared" ref="W1128:W1191" si="539">F1128</f>
        <v>13.8</v>
      </c>
      <c r="X1128" s="102">
        <f t="shared" ref="X1128:X1191" si="540">G1128+W1128</f>
        <v>27.6</v>
      </c>
      <c r="Y1128" s="102">
        <f t="shared" ref="Y1128:Y1191" si="541">H1128+X1128</f>
        <v>41.400000000000006</v>
      </c>
      <c r="Z1128" s="102">
        <f t="shared" ref="Z1128:Z1191" si="542">I1128+Y1128</f>
        <v>69.550000000000011</v>
      </c>
      <c r="AA1128" s="102">
        <f t="shared" ref="AA1128:AA1191" si="543">J1128+Z1128</f>
        <v>97.700000000000017</v>
      </c>
      <c r="AB1128" s="102">
        <f t="shared" ref="AB1128:AB1191" si="544">K1128+AA1128</f>
        <v>125.85000000000002</v>
      </c>
      <c r="AC1128" s="102">
        <f t="shared" ref="AC1128:AC1191" si="545">L1128+AB1128</f>
        <v>168.54000000000002</v>
      </c>
      <c r="AD1128" s="102">
        <f t="shared" ref="AD1128:AD1191" si="546">M1128+AC1128</f>
        <v>211.23000000000002</v>
      </c>
      <c r="AE1128" s="102">
        <f t="shared" ref="AE1128:AE1191" si="547">N1128+AD1128</f>
        <v>253.92000000000002</v>
      </c>
      <c r="AF1128" s="102">
        <f t="shared" ref="AF1128:AF1191" si="548">O1128+AE1128</f>
        <v>311.86</v>
      </c>
      <c r="AG1128" s="102">
        <f t="shared" ref="AG1128:AG1191" si="549">P1128+AF1128</f>
        <v>369.8</v>
      </c>
      <c r="AH1128" s="102">
        <f t="shared" ref="AH1128:AH1191" si="550">Q1128+AG1128</f>
        <v>427.74</v>
      </c>
    </row>
    <row r="1129" spans="1:34" x14ac:dyDescent="0.35">
      <c r="A1129" s="13" t="s">
        <v>191</v>
      </c>
      <c r="B1129" s="13" t="s">
        <v>65</v>
      </c>
      <c r="C1129" s="13" t="s">
        <v>219</v>
      </c>
      <c r="D1129" s="10" t="s">
        <v>96</v>
      </c>
      <c r="E1129" s="13" t="s">
        <v>70</v>
      </c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/>
      <c r="Q1129" s="13"/>
      <c r="W1129" s="102">
        <f t="shared" si="539"/>
        <v>0</v>
      </c>
      <c r="X1129" s="102">
        <f t="shared" si="540"/>
        <v>0</v>
      </c>
      <c r="Y1129" s="102">
        <f t="shared" si="541"/>
        <v>0</v>
      </c>
      <c r="Z1129" s="102">
        <f t="shared" si="542"/>
        <v>0</v>
      </c>
      <c r="AA1129" s="102">
        <f t="shared" si="543"/>
        <v>0</v>
      </c>
      <c r="AB1129" s="102">
        <f t="shared" si="544"/>
        <v>0</v>
      </c>
      <c r="AC1129" s="102">
        <f t="shared" si="545"/>
        <v>0</v>
      </c>
      <c r="AD1129" s="102">
        <f t="shared" si="546"/>
        <v>0</v>
      </c>
      <c r="AE1129" s="102">
        <f t="shared" si="547"/>
        <v>0</v>
      </c>
      <c r="AF1129" s="102">
        <f t="shared" si="548"/>
        <v>0</v>
      </c>
      <c r="AG1129" s="102">
        <f t="shared" si="549"/>
        <v>0</v>
      </c>
      <c r="AH1129" s="102">
        <f t="shared" si="550"/>
        <v>0</v>
      </c>
    </row>
    <row r="1130" spans="1:34" x14ac:dyDescent="0.35">
      <c r="A1130" s="13" t="s">
        <v>191</v>
      </c>
      <c r="B1130" s="13" t="s">
        <v>65</v>
      </c>
      <c r="C1130" s="13" t="s">
        <v>219</v>
      </c>
      <c r="D1130" s="10" t="s">
        <v>96</v>
      </c>
      <c r="E1130" s="13" t="s">
        <v>71</v>
      </c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/>
      <c r="Q1130" s="13"/>
      <c r="W1130" s="102">
        <f t="shared" si="539"/>
        <v>0</v>
      </c>
      <c r="X1130" s="102">
        <f t="shared" si="540"/>
        <v>0</v>
      </c>
      <c r="Y1130" s="102">
        <f t="shared" si="541"/>
        <v>0</v>
      </c>
      <c r="Z1130" s="102">
        <f t="shared" si="542"/>
        <v>0</v>
      </c>
      <c r="AA1130" s="102">
        <f t="shared" si="543"/>
        <v>0</v>
      </c>
      <c r="AB1130" s="102">
        <f t="shared" si="544"/>
        <v>0</v>
      </c>
      <c r="AC1130" s="102">
        <f t="shared" si="545"/>
        <v>0</v>
      </c>
      <c r="AD1130" s="102">
        <f t="shared" si="546"/>
        <v>0</v>
      </c>
      <c r="AE1130" s="102">
        <f t="shared" si="547"/>
        <v>0</v>
      </c>
      <c r="AF1130" s="102">
        <f t="shared" si="548"/>
        <v>0</v>
      </c>
      <c r="AG1130" s="102">
        <f t="shared" si="549"/>
        <v>0</v>
      </c>
      <c r="AH1130" s="102">
        <f t="shared" si="550"/>
        <v>0</v>
      </c>
    </row>
    <row r="1131" spans="1:34" x14ac:dyDescent="0.35">
      <c r="A1131" s="13" t="s">
        <v>191</v>
      </c>
      <c r="B1131" s="13" t="s">
        <v>65</v>
      </c>
      <c r="C1131" s="13" t="s">
        <v>219</v>
      </c>
      <c r="D1131" s="10" t="s">
        <v>96</v>
      </c>
      <c r="E1131" s="13" t="s">
        <v>72</v>
      </c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/>
      <c r="Q1131" s="13"/>
      <c r="W1131" s="102">
        <f t="shared" si="539"/>
        <v>0</v>
      </c>
      <c r="X1131" s="102">
        <f t="shared" si="540"/>
        <v>0</v>
      </c>
      <c r="Y1131" s="102">
        <f t="shared" si="541"/>
        <v>0</v>
      </c>
      <c r="Z1131" s="102">
        <f t="shared" si="542"/>
        <v>0</v>
      </c>
      <c r="AA1131" s="102">
        <f t="shared" si="543"/>
        <v>0</v>
      </c>
      <c r="AB1131" s="102">
        <f t="shared" si="544"/>
        <v>0</v>
      </c>
      <c r="AC1131" s="102">
        <f t="shared" si="545"/>
        <v>0</v>
      </c>
      <c r="AD1131" s="102">
        <f t="shared" si="546"/>
        <v>0</v>
      </c>
      <c r="AE1131" s="102">
        <f t="shared" si="547"/>
        <v>0</v>
      </c>
      <c r="AF1131" s="102">
        <f t="shared" si="548"/>
        <v>0</v>
      </c>
      <c r="AG1131" s="102">
        <f t="shared" si="549"/>
        <v>0</v>
      </c>
      <c r="AH1131" s="102">
        <f t="shared" si="550"/>
        <v>0</v>
      </c>
    </row>
    <row r="1132" spans="1:34" x14ac:dyDescent="0.35">
      <c r="A1132" s="13" t="s">
        <v>191</v>
      </c>
      <c r="B1132" s="13" t="s">
        <v>65</v>
      </c>
      <c r="C1132" s="13" t="s">
        <v>219</v>
      </c>
      <c r="D1132" s="10" t="s">
        <v>96</v>
      </c>
      <c r="E1132" s="13" t="s">
        <v>73</v>
      </c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/>
      <c r="Q1132" s="13"/>
      <c r="W1132" s="102">
        <f t="shared" si="539"/>
        <v>0</v>
      </c>
      <c r="X1132" s="102">
        <f t="shared" si="540"/>
        <v>0</v>
      </c>
      <c r="Y1132" s="102">
        <f t="shared" si="541"/>
        <v>0</v>
      </c>
      <c r="Z1132" s="102">
        <f t="shared" si="542"/>
        <v>0</v>
      </c>
      <c r="AA1132" s="102">
        <f t="shared" si="543"/>
        <v>0</v>
      </c>
      <c r="AB1132" s="102">
        <f t="shared" si="544"/>
        <v>0</v>
      </c>
      <c r="AC1132" s="102">
        <f t="shared" si="545"/>
        <v>0</v>
      </c>
      <c r="AD1132" s="102">
        <f t="shared" si="546"/>
        <v>0</v>
      </c>
      <c r="AE1132" s="102">
        <f t="shared" si="547"/>
        <v>0</v>
      </c>
      <c r="AF1132" s="102">
        <f t="shared" si="548"/>
        <v>0</v>
      </c>
      <c r="AG1132" s="102">
        <f t="shared" si="549"/>
        <v>0</v>
      </c>
      <c r="AH1132" s="102">
        <f t="shared" si="550"/>
        <v>0</v>
      </c>
    </row>
    <row r="1133" spans="1:34" x14ac:dyDescent="0.35">
      <c r="A1133" s="13" t="s">
        <v>191</v>
      </c>
      <c r="B1133" s="13" t="s">
        <v>65</v>
      </c>
      <c r="C1133" s="13" t="s">
        <v>219</v>
      </c>
      <c r="D1133" s="10" t="s">
        <v>96</v>
      </c>
      <c r="E1133" s="13" t="s">
        <v>74</v>
      </c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/>
      <c r="Q1133" s="13"/>
      <c r="W1133" s="102">
        <f t="shared" si="539"/>
        <v>0</v>
      </c>
      <c r="X1133" s="102">
        <f t="shared" si="540"/>
        <v>0</v>
      </c>
      <c r="Y1133" s="102">
        <f t="shared" si="541"/>
        <v>0</v>
      </c>
      <c r="Z1133" s="102">
        <f t="shared" si="542"/>
        <v>0</v>
      </c>
      <c r="AA1133" s="102">
        <f t="shared" si="543"/>
        <v>0</v>
      </c>
      <c r="AB1133" s="102">
        <f t="shared" si="544"/>
        <v>0</v>
      </c>
      <c r="AC1133" s="102">
        <f t="shared" si="545"/>
        <v>0</v>
      </c>
      <c r="AD1133" s="102">
        <f t="shared" si="546"/>
        <v>0</v>
      </c>
      <c r="AE1133" s="102">
        <f t="shared" si="547"/>
        <v>0</v>
      </c>
      <c r="AF1133" s="102">
        <f t="shared" si="548"/>
        <v>0</v>
      </c>
      <c r="AG1133" s="102">
        <f t="shared" si="549"/>
        <v>0</v>
      </c>
      <c r="AH1133" s="102">
        <f t="shared" si="550"/>
        <v>0</v>
      </c>
    </row>
    <row r="1134" spans="1:34" x14ac:dyDescent="0.35">
      <c r="A1134" s="7" t="s">
        <v>220</v>
      </c>
      <c r="B1134" s="7" t="s">
        <v>65</v>
      </c>
      <c r="C1134" s="7" t="s">
        <v>221</v>
      </c>
      <c r="D1134" s="81" t="s">
        <v>222</v>
      </c>
      <c r="E1134" s="7" t="s">
        <v>69</v>
      </c>
      <c r="F1134" s="8">
        <f>SUM(F1135:F1139)</f>
        <v>42069991</v>
      </c>
      <c r="G1134" s="8">
        <f t="shared" ref="G1134:Q1134" si="551">SUM(G1135:G1139)</f>
        <v>41011052</v>
      </c>
      <c r="H1134" s="8">
        <f t="shared" si="551"/>
        <v>39980741</v>
      </c>
      <c r="I1134" s="8">
        <f t="shared" si="551"/>
        <v>38978813</v>
      </c>
      <c r="J1134" s="8">
        <f t="shared" si="551"/>
        <v>37990076</v>
      </c>
      <c r="K1134" s="8">
        <f t="shared" si="551"/>
        <v>37014293</v>
      </c>
      <c r="L1134" s="8">
        <f t="shared" si="551"/>
        <v>36036282</v>
      </c>
      <c r="M1134" s="8">
        <f t="shared" si="551"/>
        <v>35055811</v>
      </c>
      <c r="N1134" s="8">
        <f t="shared" si="551"/>
        <v>34087607</v>
      </c>
      <c r="O1134" s="8">
        <f t="shared" si="551"/>
        <v>33131451</v>
      </c>
      <c r="P1134" s="8">
        <f t="shared" si="551"/>
        <v>32202070</v>
      </c>
      <c r="Q1134" s="8">
        <f t="shared" si="551"/>
        <v>31284307</v>
      </c>
      <c r="W1134" s="102">
        <f t="shared" si="539"/>
        <v>42069991</v>
      </c>
      <c r="X1134" s="102">
        <f t="shared" si="540"/>
        <v>83081043</v>
      </c>
      <c r="Y1134" s="102">
        <f t="shared" si="541"/>
        <v>123061784</v>
      </c>
      <c r="Z1134" s="102">
        <f t="shared" si="542"/>
        <v>162040597</v>
      </c>
      <c r="AA1134" s="102">
        <f t="shared" si="543"/>
        <v>200030673</v>
      </c>
      <c r="AB1134" s="102">
        <f t="shared" si="544"/>
        <v>237044966</v>
      </c>
      <c r="AC1134" s="102">
        <f t="shared" si="545"/>
        <v>273081248</v>
      </c>
      <c r="AD1134" s="102">
        <f t="shared" si="546"/>
        <v>308137059</v>
      </c>
      <c r="AE1134" s="102">
        <f t="shared" si="547"/>
        <v>342224666</v>
      </c>
      <c r="AF1134" s="102">
        <f t="shared" si="548"/>
        <v>375356117</v>
      </c>
      <c r="AG1134" s="102">
        <f t="shared" si="549"/>
        <v>407558187</v>
      </c>
      <c r="AH1134" s="102">
        <f t="shared" si="550"/>
        <v>438842494</v>
      </c>
    </row>
    <row r="1135" spans="1:34" x14ac:dyDescent="0.35">
      <c r="A1135" s="13" t="s">
        <v>220</v>
      </c>
      <c r="B1135" s="13" t="s">
        <v>65</v>
      </c>
      <c r="C1135" s="13" t="s">
        <v>221</v>
      </c>
      <c r="D1135" s="10" t="s">
        <v>222</v>
      </c>
      <c r="E1135" s="13" t="s">
        <v>70</v>
      </c>
      <c r="F1135" s="15">
        <v>3887267</v>
      </c>
      <c r="G1135" s="15">
        <v>3789421</v>
      </c>
      <c r="H1135" s="15">
        <v>3694221</v>
      </c>
      <c r="I1135" s="15">
        <v>3601642</v>
      </c>
      <c r="J1135" s="15">
        <v>3510283</v>
      </c>
      <c r="K1135" s="15">
        <v>3420121</v>
      </c>
      <c r="L1135" s="15">
        <v>3329753</v>
      </c>
      <c r="M1135" s="15">
        <v>3239157</v>
      </c>
      <c r="N1135" s="15">
        <v>3149695</v>
      </c>
      <c r="O1135" s="15">
        <v>3061346</v>
      </c>
      <c r="P1135" s="15">
        <v>2975472</v>
      </c>
      <c r="Q1135" s="15">
        <v>2890670</v>
      </c>
      <c r="W1135" s="102">
        <f t="shared" si="539"/>
        <v>3887267</v>
      </c>
      <c r="X1135" s="102">
        <f t="shared" si="540"/>
        <v>7676688</v>
      </c>
      <c r="Y1135" s="102">
        <f t="shared" si="541"/>
        <v>11370909</v>
      </c>
      <c r="Z1135" s="102">
        <f t="shared" si="542"/>
        <v>14972551</v>
      </c>
      <c r="AA1135" s="102">
        <f t="shared" si="543"/>
        <v>18482834</v>
      </c>
      <c r="AB1135" s="102">
        <f t="shared" si="544"/>
        <v>21902955</v>
      </c>
      <c r="AC1135" s="102">
        <f t="shared" si="545"/>
        <v>25232708</v>
      </c>
      <c r="AD1135" s="102">
        <f t="shared" si="546"/>
        <v>28471865</v>
      </c>
      <c r="AE1135" s="102">
        <f t="shared" si="547"/>
        <v>31621560</v>
      </c>
      <c r="AF1135" s="102">
        <f t="shared" si="548"/>
        <v>34682906</v>
      </c>
      <c r="AG1135" s="102">
        <f t="shared" si="549"/>
        <v>37658378</v>
      </c>
      <c r="AH1135" s="102">
        <f t="shared" si="550"/>
        <v>40549048</v>
      </c>
    </row>
    <row r="1136" spans="1:34" x14ac:dyDescent="0.35">
      <c r="A1136" s="13" t="s">
        <v>220</v>
      </c>
      <c r="B1136" s="13" t="s">
        <v>65</v>
      </c>
      <c r="C1136" s="13" t="s">
        <v>221</v>
      </c>
      <c r="D1136" s="10" t="s">
        <v>222</v>
      </c>
      <c r="E1136" s="13" t="s">
        <v>71</v>
      </c>
      <c r="F1136" s="15">
        <v>3786299</v>
      </c>
      <c r="G1136" s="15">
        <v>3690994</v>
      </c>
      <c r="H1136" s="15">
        <v>3598266</v>
      </c>
      <c r="I1136" s="15">
        <v>3508093</v>
      </c>
      <c r="J1136" s="15">
        <v>3419107</v>
      </c>
      <c r="K1136" s="15">
        <v>3331286</v>
      </c>
      <c r="L1136" s="15">
        <v>3243265</v>
      </c>
      <c r="M1136" s="15">
        <v>3155023</v>
      </c>
      <c r="N1136" s="15">
        <v>3067884</v>
      </c>
      <c r="O1136" s="15">
        <v>2981830</v>
      </c>
      <c r="P1136" s="15">
        <v>2898186</v>
      </c>
      <c r="Q1136" s="15">
        <v>2815587</v>
      </c>
      <c r="W1136" s="102">
        <f t="shared" si="539"/>
        <v>3786299</v>
      </c>
      <c r="X1136" s="102">
        <f t="shared" si="540"/>
        <v>7477293</v>
      </c>
      <c r="Y1136" s="102">
        <f t="shared" si="541"/>
        <v>11075559</v>
      </c>
      <c r="Z1136" s="102">
        <f t="shared" si="542"/>
        <v>14583652</v>
      </c>
      <c r="AA1136" s="102">
        <f t="shared" si="543"/>
        <v>18002759</v>
      </c>
      <c r="AB1136" s="102">
        <f t="shared" si="544"/>
        <v>21334045</v>
      </c>
      <c r="AC1136" s="102">
        <f t="shared" si="545"/>
        <v>24577310</v>
      </c>
      <c r="AD1136" s="102">
        <f t="shared" si="546"/>
        <v>27732333</v>
      </c>
      <c r="AE1136" s="102">
        <f t="shared" si="547"/>
        <v>30800217</v>
      </c>
      <c r="AF1136" s="102">
        <f t="shared" si="548"/>
        <v>33782047</v>
      </c>
      <c r="AG1136" s="102">
        <f t="shared" si="549"/>
        <v>36680233</v>
      </c>
      <c r="AH1136" s="102">
        <f t="shared" si="550"/>
        <v>39495820</v>
      </c>
    </row>
    <row r="1137" spans="1:34" x14ac:dyDescent="0.35">
      <c r="A1137" s="13" t="s">
        <v>220</v>
      </c>
      <c r="B1137" s="13" t="s">
        <v>65</v>
      </c>
      <c r="C1137" s="13" t="s">
        <v>221</v>
      </c>
      <c r="D1137" s="10" t="s">
        <v>222</v>
      </c>
      <c r="E1137" s="13" t="s">
        <v>72</v>
      </c>
      <c r="F1137" s="15">
        <v>15488067</v>
      </c>
      <c r="G1137" s="15">
        <v>15098219</v>
      </c>
      <c r="H1137" s="15">
        <v>14718910</v>
      </c>
      <c r="I1137" s="15">
        <v>14350050</v>
      </c>
      <c r="J1137" s="15">
        <v>13986047</v>
      </c>
      <c r="K1137" s="15">
        <v>13626812</v>
      </c>
      <c r="L1137" s="15">
        <v>13266757</v>
      </c>
      <c r="M1137" s="15">
        <v>12905797</v>
      </c>
      <c r="N1137" s="15">
        <v>12549353</v>
      </c>
      <c r="O1137" s="15">
        <v>12197344</v>
      </c>
      <c r="P1137" s="15">
        <v>11855192</v>
      </c>
      <c r="Q1137" s="15">
        <v>11517318</v>
      </c>
      <c r="W1137" s="102">
        <f t="shared" si="539"/>
        <v>15488067</v>
      </c>
      <c r="X1137" s="102">
        <f t="shared" si="540"/>
        <v>30586286</v>
      </c>
      <c r="Y1137" s="102">
        <f t="shared" si="541"/>
        <v>45305196</v>
      </c>
      <c r="Z1137" s="102">
        <f t="shared" si="542"/>
        <v>59655246</v>
      </c>
      <c r="AA1137" s="102">
        <f t="shared" si="543"/>
        <v>73641293</v>
      </c>
      <c r="AB1137" s="102">
        <f t="shared" si="544"/>
        <v>87268105</v>
      </c>
      <c r="AC1137" s="102">
        <f t="shared" si="545"/>
        <v>100534862</v>
      </c>
      <c r="AD1137" s="102">
        <f t="shared" si="546"/>
        <v>113440659</v>
      </c>
      <c r="AE1137" s="102">
        <f t="shared" si="547"/>
        <v>125990012</v>
      </c>
      <c r="AF1137" s="102">
        <f t="shared" si="548"/>
        <v>138187356</v>
      </c>
      <c r="AG1137" s="102">
        <f t="shared" si="549"/>
        <v>150042548</v>
      </c>
      <c r="AH1137" s="102">
        <f t="shared" si="550"/>
        <v>161559866</v>
      </c>
    </row>
    <row r="1138" spans="1:34" x14ac:dyDescent="0.35">
      <c r="A1138" s="13" t="s">
        <v>220</v>
      </c>
      <c r="B1138" s="13" t="s">
        <v>65</v>
      </c>
      <c r="C1138" s="13" t="s">
        <v>221</v>
      </c>
      <c r="D1138" s="10" t="s">
        <v>222</v>
      </c>
      <c r="E1138" s="13" t="s">
        <v>73</v>
      </c>
      <c r="F1138" s="15">
        <v>8235201</v>
      </c>
      <c r="G1138" s="15">
        <v>8027914</v>
      </c>
      <c r="H1138" s="15">
        <v>7826230</v>
      </c>
      <c r="I1138" s="15">
        <v>7630103</v>
      </c>
      <c r="J1138" s="15">
        <v>7436557</v>
      </c>
      <c r="K1138" s="15">
        <v>7245548</v>
      </c>
      <c r="L1138" s="15">
        <v>7054102</v>
      </c>
      <c r="M1138" s="15">
        <v>6862175</v>
      </c>
      <c r="N1138" s="15">
        <v>6672649</v>
      </c>
      <c r="O1138" s="15">
        <v>6485482</v>
      </c>
      <c r="P1138" s="15">
        <v>6303555</v>
      </c>
      <c r="Q1138" s="15">
        <v>6123903</v>
      </c>
      <c r="W1138" s="102">
        <f t="shared" si="539"/>
        <v>8235201</v>
      </c>
      <c r="X1138" s="102">
        <f t="shared" si="540"/>
        <v>16263115</v>
      </c>
      <c r="Y1138" s="102">
        <f t="shared" si="541"/>
        <v>24089345</v>
      </c>
      <c r="Z1138" s="102">
        <f t="shared" si="542"/>
        <v>31719448</v>
      </c>
      <c r="AA1138" s="102">
        <f t="shared" si="543"/>
        <v>39156005</v>
      </c>
      <c r="AB1138" s="102">
        <f t="shared" si="544"/>
        <v>46401553</v>
      </c>
      <c r="AC1138" s="102">
        <f t="shared" si="545"/>
        <v>53455655</v>
      </c>
      <c r="AD1138" s="102">
        <f t="shared" si="546"/>
        <v>60317830</v>
      </c>
      <c r="AE1138" s="102">
        <f t="shared" si="547"/>
        <v>66990479</v>
      </c>
      <c r="AF1138" s="102">
        <f t="shared" si="548"/>
        <v>73475961</v>
      </c>
      <c r="AG1138" s="102">
        <f t="shared" si="549"/>
        <v>79779516</v>
      </c>
      <c r="AH1138" s="102">
        <f t="shared" si="550"/>
        <v>85903419</v>
      </c>
    </row>
    <row r="1139" spans="1:34" x14ac:dyDescent="0.35">
      <c r="A1139" s="13" t="s">
        <v>220</v>
      </c>
      <c r="B1139" s="13" t="s">
        <v>65</v>
      </c>
      <c r="C1139" s="13" t="s">
        <v>221</v>
      </c>
      <c r="D1139" s="10" t="s">
        <v>222</v>
      </c>
      <c r="E1139" s="13" t="s">
        <v>74</v>
      </c>
      <c r="F1139" s="15">
        <v>10673157</v>
      </c>
      <c r="G1139" s="15">
        <v>10404504</v>
      </c>
      <c r="H1139" s="15">
        <v>10143114</v>
      </c>
      <c r="I1139" s="15">
        <v>9888925</v>
      </c>
      <c r="J1139" s="15">
        <v>9638082</v>
      </c>
      <c r="K1139" s="15">
        <v>9390526</v>
      </c>
      <c r="L1139" s="15">
        <v>9142405</v>
      </c>
      <c r="M1139" s="15">
        <v>8893659</v>
      </c>
      <c r="N1139" s="15">
        <v>8648026</v>
      </c>
      <c r="O1139" s="15">
        <v>8405449</v>
      </c>
      <c r="P1139" s="15">
        <v>8169665</v>
      </c>
      <c r="Q1139" s="15">
        <v>7936829</v>
      </c>
      <c r="W1139" s="102">
        <f t="shared" si="539"/>
        <v>10673157</v>
      </c>
      <c r="X1139" s="102">
        <f t="shared" si="540"/>
        <v>21077661</v>
      </c>
      <c r="Y1139" s="102">
        <f t="shared" si="541"/>
        <v>31220775</v>
      </c>
      <c r="Z1139" s="102">
        <f t="shared" si="542"/>
        <v>41109700</v>
      </c>
      <c r="AA1139" s="102">
        <f t="shared" si="543"/>
        <v>50747782</v>
      </c>
      <c r="AB1139" s="102">
        <f t="shared" si="544"/>
        <v>60138308</v>
      </c>
      <c r="AC1139" s="102">
        <f t="shared" si="545"/>
        <v>69280713</v>
      </c>
      <c r="AD1139" s="102">
        <f t="shared" si="546"/>
        <v>78174372</v>
      </c>
      <c r="AE1139" s="102">
        <f t="shared" si="547"/>
        <v>86822398</v>
      </c>
      <c r="AF1139" s="102">
        <f t="shared" si="548"/>
        <v>95227847</v>
      </c>
      <c r="AG1139" s="102">
        <f t="shared" si="549"/>
        <v>103397512</v>
      </c>
      <c r="AH1139" s="102">
        <f t="shared" si="550"/>
        <v>111334341</v>
      </c>
    </row>
    <row r="1140" spans="1:34" x14ac:dyDescent="0.35">
      <c r="A1140" s="7" t="s">
        <v>220</v>
      </c>
      <c r="B1140" s="7" t="s">
        <v>65</v>
      </c>
      <c r="C1140" s="7" t="s">
        <v>223</v>
      </c>
      <c r="D1140" s="81" t="s">
        <v>222</v>
      </c>
      <c r="E1140" s="7" t="s">
        <v>69</v>
      </c>
      <c r="F1140" s="8">
        <f>SUM(F1141:F1145)</f>
        <v>67433254</v>
      </c>
      <c r="G1140" s="8">
        <f t="shared" ref="G1140:Q1140" si="552">SUM(G1141:G1145)</f>
        <v>71658993</v>
      </c>
      <c r="H1140" s="8">
        <f t="shared" si="552"/>
        <v>75584952</v>
      </c>
      <c r="I1140" s="8">
        <f t="shared" si="552"/>
        <v>79262034</v>
      </c>
      <c r="J1140" s="8">
        <f t="shared" si="552"/>
        <v>83109630</v>
      </c>
      <c r="K1140" s="8">
        <f t="shared" si="552"/>
        <v>87161523</v>
      </c>
      <c r="L1140" s="8">
        <f t="shared" si="552"/>
        <v>91640030</v>
      </c>
      <c r="M1140" s="8">
        <f t="shared" si="552"/>
        <v>96321870</v>
      </c>
      <c r="N1140" s="8">
        <f t="shared" si="552"/>
        <v>100795241</v>
      </c>
      <c r="O1140" s="8">
        <f t="shared" si="552"/>
        <v>105471021</v>
      </c>
      <c r="P1140" s="8">
        <f t="shared" si="552"/>
        <v>110108815</v>
      </c>
      <c r="Q1140" s="8">
        <f t="shared" si="552"/>
        <v>114562503</v>
      </c>
      <c r="W1140" s="102">
        <f t="shared" si="539"/>
        <v>67433254</v>
      </c>
      <c r="X1140" s="102">
        <f t="shared" si="540"/>
        <v>139092247</v>
      </c>
      <c r="Y1140" s="102">
        <f t="shared" si="541"/>
        <v>214677199</v>
      </c>
      <c r="Z1140" s="102">
        <f t="shared" si="542"/>
        <v>293939233</v>
      </c>
      <c r="AA1140" s="102">
        <f t="shared" si="543"/>
        <v>377048863</v>
      </c>
      <c r="AB1140" s="102">
        <f t="shared" si="544"/>
        <v>464210386</v>
      </c>
      <c r="AC1140" s="102">
        <f t="shared" si="545"/>
        <v>555850416</v>
      </c>
      <c r="AD1140" s="102">
        <f t="shared" si="546"/>
        <v>652172286</v>
      </c>
      <c r="AE1140" s="102">
        <f t="shared" si="547"/>
        <v>752967527</v>
      </c>
      <c r="AF1140" s="102">
        <f t="shared" si="548"/>
        <v>858438548</v>
      </c>
      <c r="AG1140" s="102">
        <f t="shared" si="549"/>
        <v>968547363</v>
      </c>
      <c r="AH1140" s="102">
        <f t="shared" si="550"/>
        <v>1083109866</v>
      </c>
    </row>
    <row r="1141" spans="1:34" x14ac:dyDescent="0.35">
      <c r="A1141" s="13" t="s">
        <v>220</v>
      </c>
      <c r="B1141" s="13" t="s">
        <v>65</v>
      </c>
      <c r="C1141" s="13" t="s">
        <v>223</v>
      </c>
      <c r="D1141" s="10" t="s">
        <v>222</v>
      </c>
      <c r="E1141" s="13" t="s">
        <v>70</v>
      </c>
      <c r="F1141" s="15">
        <v>5169585</v>
      </c>
      <c r="G1141" s="15">
        <v>5493539</v>
      </c>
      <c r="H1141" s="15">
        <v>5794512</v>
      </c>
      <c r="I1141" s="15">
        <v>6076405</v>
      </c>
      <c r="J1141" s="15">
        <v>6371371</v>
      </c>
      <c r="K1141" s="15">
        <v>6681998</v>
      </c>
      <c r="L1141" s="15">
        <v>7025330</v>
      </c>
      <c r="M1141" s="15">
        <v>7384251</v>
      </c>
      <c r="N1141" s="15">
        <v>7727189</v>
      </c>
      <c r="O1141" s="15">
        <v>8085645</v>
      </c>
      <c r="P1141" s="15">
        <v>8441189</v>
      </c>
      <c r="Q1141" s="15">
        <v>8782619</v>
      </c>
      <c r="W1141" s="102">
        <f t="shared" si="539"/>
        <v>5169585</v>
      </c>
      <c r="X1141" s="102">
        <f t="shared" si="540"/>
        <v>10663124</v>
      </c>
      <c r="Y1141" s="102">
        <f t="shared" si="541"/>
        <v>16457636</v>
      </c>
      <c r="Z1141" s="102">
        <f t="shared" si="542"/>
        <v>22534041</v>
      </c>
      <c r="AA1141" s="102">
        <f t="shared" si="543"/>
        <v>28905412</v>
      </c>
      <c r="AB1141" s="102">
        <f t="shared" si="544"/>
        <v>35587410</v>
      </c>
      <c r="AC1141" s="102">
        <f t="shared" si="545"/>
        <v>42612740</v>
      </c>
      <c r="AD1141" s="102">
        <f t="shared" si="546"/>
        <v>49996991</v>
      </c>
      <c r="AE1141" s="102">
        <f t="shared" si="547"/>
        <v>57724180</v>
      </c>
      <c r="AF1141" s="102">
        <f t="shared" si="548"/>
        <v>65809825</v>
      </c>
      <c r="AG1141" s="102">
        <f t="shared" si="549"/>
        <v>74251014</v>
      </c>
      <c r="AH1141" s="102">
        <f t="shared" si="550"/>
        <v>83033633</v>
      </c>
    </row>
    <row r="1142" spans="1:34" x14ac:dyDescent="0.35">
      <c r="A1142" s="13" t="s">
        <v>220</v>
      </c>
      <c r="B1142" s="13" t="s">
        <v>65</v>
      </c>
      <c r="C1142" s="13" t="s">
        <v>223</v>
      </c>
      <c r="D1142" s="10" t="s">
        <v>222</v>
      </c>
      <c r="E1142" s="13" t="s">
        <v>71</v>
      </c>
      <c r="F1142" s="15">
        <v>9444694</v>
      </c>
      <c r="G1142" s="15">
        <v>10036551</v>
      </c>
      <c r="H1142" s="15">
        <v>10586420</v>
      </c>
      <c r="I1142" s="15">
        <v>11101432</v>
      </c>
      <c r="J1142" s="15">
        <v>11640326</v>
      </c>
      <c r="K1142" s="15">
        <v>12207834</v>
      </c>
      <c r="L1142" s="15">
        <v>12835093</v>
      </c>
      <c r="M1142" s="15">
        <v>13490831</v>
      </c>
      <c r="N1142" s="15">
        <v>14117371</v>
      </c>
      <c r="O1142" s="15">
        <v>14772260</v>
      </c>
      <c r="P1142" s="15">
        <v>15421829</v>
      </c>
      <c r="Q1142" s="15">
        <v>16045612</v>
      </c>
      <c r="W1142" s="102">
        <f t="shared" si="539"/>
        <v>9444694</v>
      </c>
      <c r="X1142" s="102">
        <f t="shared" si="540"/>
        <v>19481245</v>
      </c>
      <c r="Y1142" s="102">
        <f t="shared" si="541"/>
        <v>30067665</v>
      </c>
      <c r="Z1142" s="102">
        <f t="shared" si="542"/>
        <v>41169097</v>
      </c>
      <c r="AA1142" s="102">
        <f t="shared" si="543"/>
        <v>52809423</v>
      </c>
      <c r="AB1142" s="102">
        <f t="shared" si="544"/>
        <v>65017257</v>
      </c>
      <c r="AC1142" s="102">
        <f t="shared" si="545"/>
        <v>77852350</v>
      </c>
      <c r="AD1142" s="102">
        <f t="shared" si="546"/>
        <v>91343181</v>
      </c>
      <c r="AE1142" s="102">
        <f t="shared" si="547"/>
        <v>105460552</v>
      </c>
      <c r="AF1142" s="102">
        <f t="shared" si="548"/>
        <v>120232812</v>
      </c>
      <c r="AG1142" s="102">
        <f t="shared" si="549"/>
        <v>135654641</v>
      </c>
      <c r="AH1142" s="102">
        <f t="shared" si="550"/>
        <v>151700253</v>
      </c>
    </row>
    <row r="1143" spans="1:34" x14ac:dyDescent="0.35">
      <c r="A1143" s="13" t="s">
        <v>220</v>
      </c>
      <c r="B1143" s="13" t="s">
        <v>65</v>
      </c>
      <c r="C1143" s="13" t="s">
        <v>223</v>
      </c>
      <c r="D1143" s="10" t="s">
        <v>222</v>
      </c>
      <c r="E1143" s="13" t="s">
        <v>72</v>
      </c>
      <c r="F1143" s="15">
        <v>20403632</v>
      </c>
      <c r="G1143" s="15">
        <v>21682236</v>
      </c>
      <c r="H1143" s="15">
        <v>22870134</v>
      </c>
      <c r="I1143" s="15">
        <v>23982728</v>
      </c>
      <c r="J1143" s="15">
        <v>25146915</v>
      </c>
      <c r="K1143" s="15">
        <v>26372917</v>
      </c>
      <c r="L1143" s="15">
        <v>27728003</v>
      </c>
      <c r="M1143" s="15">
        <v>29144611</v>
      </c>
      <c r="N1143" s="15">
        <v>30498143</v>
      </c>
      <c r="O1143" s="15">
        <v>31912918</v>
      </c>
      <c r="P1143" s="15">
        <v>33316199</v>
      </c>
      <c r="Q1143" s="15">
        <v>34663775</v>
      </c>
      <c r="W1143" s="102">
        <f t="shared" si="539"/>
        <v>20403632</v>
      </c>
      <c r="X1143" s="102">
        <f t="shared" si="540"/>
        <v>42085868</v>
      </c>
      <c r="Y1143" s="102">
        <f t="shared" si="541"/>
        <v>64956002</v>
      </c>
      <c r="Z1143" s="102">
        <f t="shared" si="542"/>
        <v>88938730</v>
      </c>
      <c r="AA1143" s="102">
        <f t="shared" si="543"/>
        <v>114085645</v>
      </c>
      <c r="AB1143" s="102">
        <f t="shared" si="544"/>
        <v>140458562</v>
      </c>
      <c r="AC1143" s="102">
        <f t="shared" si="545"/>
        <v>168186565</v>
      </c>
      <c r="AD1143" s="102">
        <f t="shared" si="546"/>
        <v>197331176</v>
      </c>
      <c r="AE1143" s="102">
        <f t="shared" si="547"/>
        <v>227829319</v>
      </c>
      <c r="AF1143" s="102">
        <f t="shared" si="548"/>
        <v>259742237</v>
      </c>
      <c r="AG1143" s="102">
        <f t="shared" si="549"/>
        <v>293058436</v>
      </c>
      <c r="AH1143" s="102">
        <f t="shared" si="550"/>
        <v>327722211</v>
      </c>
    </row>
    <row r="1144" spans="1:34" x14ac:dyDescent="0.35">
      <c r="A1144" s="13" t="s">
        <v>220</v>
      </c>
      <c r="B1144" s="13" t="s">
        <v>65</v>
      </c>
      <c r="C1144" s="13" t="s">
        <v>223</v>
      </c>
      <c r="D1144" s="10" t="s">
        <v>222</v>
      </c>
      <c r="E1144" s="13" t="s">
        <v>73</v>
      </c>
      <c r="F1144" s="15">
        <v>18528074</v>
      </c>
      <c r="G1144" s="15">
        <v>19689145</v>
      </c>
      <c r="H1144" s="15">
        <v>20767848</v>
      </c>
      <c r="I1144" s="15">
        <v>21778169</v>
      </c>
      <c r="J1144" s="15">
        <v>22835341</v>
      </c>
      <c r="K1144" s="15">
        <v>23948646</v>
      </c>
      <c r="L1144" s="15">
        <v>25179168</v>
      </c>
      <c r="M1144" s="15">
        <v>26465558</v>
      </c>
      <c r="N1144" s="15">
        <v>27694669</v>
      </c>
      <c r="O1144" s="15">
        <v>28979394</v>
      </c>
      <c r="P1144" s="15">
        <v>30253682</v>
      </c>
      <c r="Q1144" s="15">
        <v>31477385</v>
      </c>
      <c r="W1144" s="102">
        <f t="shared" si="539"/>
        <v>18528074</v>
      </c>
      <c r="X1144" s="102">
        <f t="shared" si="540"/>
        <v>38217219</v>
      </c>
      <c r="Y1144" s="102">
        <f t="shared" si="541"/>
        <v>58985067</v>
      </c>
      <c r="Z1144" s="102">
        <f t="shared" si="542"/>
        <v>80763236</v>
      </c>
      <c r="AA1144" s="102">
        <f t="shared" si="543"/>
        <v>103598577</v>
      </c>
      <c r="AB1144" s="102">
        <f t="shared" si="544"/>
        <v>127547223</v>
      </c>
      <c r="AC1144" s="102">
        <f t="shared" si="545"/>
        <v>152726391</v>
      </c>
      <c r="AD1144" s="102">
        <f t="shared" si="546"/>
        <v>179191949</v>
      </c>
      <c r="AE1144" s="102">
        <f t="shared" si="547"/>
        <v>206886618</v>
      </c>
      <c r="AF1144" s="102">
        <f t="shared" si="548"/>
        <v>235866012</v>
      </c>
      <c r="AG1144" s="102">
        <f t="shared" si="549"/>
        <v>266119694</v>
      </c>
      <c r="AH1144" s="102">
        <f t="shared" si="550"/>
        <v>297597079</v>
      </c>
    </row>
    <row r="1145" spans="1:34" x14ac:dyDescent="0.35">
      <c r="A1145" s="13" t="s">
        <v>220</v>
      </c>
      <c r="B1145" s="13" t="s">
        <v>65</v>
      </c>
      <c r="C1145" s="13" t="s">
        <v>223</v>
      </c>
      <c r="D1145" s="10" t="s">
        <v>222</v>
      </c>
      <c r="E1145" s="13" t="s">
        <v>74</v>
      </c>
      <c r="F1145" s="15">
        <v>13887269</v>
      </c>
      <c r="G1145" s="15">
        <v>14757522</v>
      </c>
      <c r="H1145" s="15">
        <v>15566038</v>
      </c>
      <c r="I1145" s="15">
        <v>16323300</v>
      </c>
      <c r="J1145" s="15">
        <v>17115677</v>
      </c>
      <c r="K1145" s="15">
        <v>17950128</v>
      </c>
      <c r="L1145" s="15">
        <v>18872436</v>
      </c>
      <c r="M1145" s="15">
        <v>19836619</v>
      </c>
      <c r="N1145" s="15">
        <v>20757869</v>
      </c>
      <c r="O1145" s="15">
        <v>21720804</v>
      </c>
      <c r="P1145" s="15">
        <v>22675916</v>
      </c>
      <c r="Q1145" s="15">
        <v>23593112</v>
      </c>
      <c r="W1145" s="102">
        <f t="shared" si="539"/>
        <v>13887269</v>
      </c>
      <c r="X1145" s="102">
        <f t="shared" si="540"/>
        <v>28644791</v>
      </c>
      <c r="Y1145" s="102">
        <f t="shared" si="541"/>
        <v>44210829</v>
      </c>
      <c r="Z1145" s="102">
        <f t="shared" si="542"/>
        <v>60534129</v>
      </c>
      <c r="AA1145" s="102">
        <f t="shared" si="543"/>
        <v>77649806</v>
      </c>
      <c r="AB1145" s="102">
        <f t="shared" si="544"/>
        <v>95599934</v>
      </c>
      <c r="AC1145" s="102">
        <f t="shared" si="545"/>
        <v>114472370</v>
      </c>
      <c r="AD1145" s="102">
        <f t="shared" si="546"/>
        <v>134308989</v>
      </c>
      <c r="AE1145" s="102">
        <f t="shared" si="547"/>
        <v>155066858</v>
      </c>
      <c r="AF1145" s="102">
        <f t="shared" si="548"/>
        <v>176787662</v>
      </c>
      <c r="AG1145" s="102">
        <f t="shared" si="549"/>
        <v>199463578</v>
      </c>
      <c r="AH1145" s="102">
        <f t="shared" si="550"/>
        <v>223056690</v>
      </c>
    </row>
    <row r="1146" spans="1:34" x14ac:dyDescent="0.35">
      <c r="A1146" s="7" t="s">
        <v>220</v>
      </c>
      <c r="B1146" s="7" t="s">
        <v>65</v>
      </c>
      <c r="C1146" s="7" t="s">
        <v>224</v>
      </c>
      <c r="D1146" s="81" t="s">
        <v>222</v>
      </c>
      <c r="E1146" s="7" t="s">
        <v>69</v>
      </c>
      <c r="F1146" s="8">
        <f>SUM(F1147:F1151)</f>
        <v>7511779</v>
      </c>
      <c r="G1146" s="8">
        <f t="shared" ref="G1146" si="553">SUM(G1147:G1151)</f>
        <v>7386422</v>
      </c>
      <c r="H1146" s="8">
        <f t="shared" ref="H1146" si="554">SUM(H1147:H1151)</f>
        <v>6627653</v>
      </c>
      <c r="I1146" s="8">
        <f t="shared" ref="I1146" si="555">SUM(I1147:I1151)</f>
        <v>6634252</v>
      </c>
      <c r="J1146" s="8">
        <f t="shared" ref="J1146" si="556">SUM(J1147:J1151)</f>
        <v>7030132</v>
      </c>
      <c r="K1146" s="8">
        <f t="shared" ref="K1146" si="557">SUM(K1147:K1151)</f>
        <v>7115902</v>
      </c>
      <c r="L1146" s="8">
        <f t="shared" ref="L1146" si="558">SUM(L1147:L1151)</f>
        <v>8128691</v>
      </c>
      <c r="M1146" s="8">
        <f t="shared" ref="M1146" si="559">SUM(M1147:M1151)</f>
        <v>7600852</v>
      </c>
      <c r="N1146" s="8">
        <f t="shared" ref="N1146" si="560">SUM(N1147:N1151)</f>
        <v>7501886</v>
      </c>
      <c r="O1146" s="8">
        <f t="shared" ref="O1146" si="561">SUM(O1147:O1151)</f>
        <v>8105596</v>
      </c>
      <c r="P1146" s="8">
        <f t="shared" ref="P1146" si="562">SUM(P1147:P1151)</f>
        <v>7320440</v>
      </c>
      <c r="Q1146" s="8">
        <f t="shared" ref="Q1146" si="563">SUM(Q1147:Q1151)</f>
        <v>7534873</v>
      </c>
      <c r="W1146" s="102">
        <f t="shared" si="539"/>
        <v>7511779</v>
      </c>
      <c r="X1146" s="102">
        <f t="shared" si="540"/>
        <v>14898201</v>
      </c>
      <c r="Y1146" s="102">
        <f t="shared" si="541"/>
        <v>21525854</v>
      </c>
      <c r="Z1146" s="102">
        <f t="shared" si="542"/>
        <v>28160106</v>
      </c>
      <c r="AA1146" s="102">
        <f t="shared" si="543"/>
        <v>35190238</v>
      </c>
      <c r="AB1146" s="102">
        <f t="shared" si="544"/>
        <v>42306140</v>
      </c>
      <c r="AC1146" s="102">
        <f t="shared" si="545"/>
        <v>50434831</v>
      </c>
      <c r="AD1146" s="102">
        <f t="shared" si="546"/>
        <v>58035683</v>
      </c>
      <c r="AE1146" s="102">
        <f t="shared" si="547"/>
        <v>65537569</v>
      </c>
      <c r="AF1146" s="102">
        <f t="shared" si="548"/>
        <v>73643165</v>
      </c>
      <c r="AG1146" s="102">
        <f t="shared" si="549"/>
        <v>80963605</v>
      </c>
      <c r="AH1146" s="102">
        <f t="shared" si="550"/>
        <v>88498478</v>
      </c>
    </row>
    <row r="1147" spans="1:34" x14ac:dyDescent="0.35">
      <c r="A1147" s="13" t="s">
        <v>220</v>
      </c>
      <c r="B1147" s="13" t="s">
        <v>65</v>
      </c>
      <c r="C1147" s="13" t="s">
        <v>224</v>
      </c>
      <c r="D1147" s="10" t="s">
        <v>222</v>
      </c>
      <c r="E1147" s="13" t="s">
        <v>70</v>
      </c>
      <c r="F1147" s="15">
        <v>921443</v>
      </c>
      <c r="G1147" s="15">
        <v>906066</v>
      </c>
      <c r="H1147" s="15">
        <v>812990</v>
      </c>
      <c r="I1147" s="15">
        <v>813800</v>
      </c>
      <c r="J1147" s="15">
        <v>862361</v>
      </c>
      <c r="K1147" s="15">
        <v>872882</v>
      </c>
      <c r="L1147" s="15">
        <v>997117</v>
      </c>
      <c r="M1147" s="15">
        <v>932369</v>
      </c>
      <c r="N1147" s="15">
        <v>920229</v>
      </c>
      <c r="O1147" s="15">
        <v>994284</v>
      </c>
      <c r="P1147" s="15">
        <v>897972</v>
      </c>
      <c r="Q1147" s="15">
        <v>924276</v>
      </c>
      <c r="W1147" s="102">
        <f t="shared" si="539"/>
        <v>921443</v>
      </c>
      <c r="X1147" s="102">
        <f t="shared" si="540"/>
        <v>1827509</v>
      </c>
      <c r="Y1147" s="102">
        <f t="shared" si="541"/>
        <v>2640499</v>
      </c>
      <c r="Z1147" s="102">
        <f t="shared" si="542"/>
        <v>3454299</v>
      </c>
      <c r="AA1147" s="102">
        <f t="shared" si="543"/>
        <v>4316660</v>
      </c>
      <c r="AB1147" s="102">
        <f t="shared" si="544"/>
        <v>5189542</v>
      </c>
      <c r="AC1147" s="102">
        <f t="shared" si="545"/>
        <v>6186659</v>
      </c>
      <c r="AD1147" s="102">
        <f t="shared" si="546"/>
        <v>7119028</v>
      </c>
      <c r="AE1147" s="102">
        <f t="shared" si="547"/>
        <v>8039257</v>
      </c>
      <c r="AF1147" s="102">
        <f t="shared" si="548"/>
        <v>9033541</v>
      </c>
      <c r="AG1147" s="102">
        <f t="shared" si="549"/>
        <v>9931513</v>
      </c>
      <c r="AH1147" s="102">
        <f t="shared" si="550"/>
        <v>10855789</v>
      </c>
    </row>
    <row r="1148" spans="1:34" x14ac:dyDescent="0.35">
      <c r="A1148" s="13" t="s">
        <v>220</v>
      </c>
      <c r="B1148" s="13" t="s">
        <v>65</v>
      </c>
      <c r="C1148" s="13" t="s">
        <v>224</v>
      </c>
      <c r="D1148" s="10" t="s">
        <v>222</v>
      </c>
      <c r="E1148" s="13" t="s">
        <v>71</v>
      </c>
      <c r="F1148" s="15">
        <v>987727</v>
      </c>
      <c r="G1148" s="15">
        <v>971244</v>
      </c>
      <c r="H1148" s="15">
        <v>871473</v>
      </c>
      <c r="I1148" s="15">
        <v>872341</v>
      </c>
      <c r="J1148" s="15">
        <v>924395</v>
      </c>
      <c r="K1148" s="15">
        <v>935673</v>
      </c>
      <c r="L1148" s="15">
        <v>1068845</v>
      </c>
      <c r="M1148" s="15">
        <v>999439</v>
      </c>
      <c r="N1148" s="15">
        <v>986426</v>
      </c>
      <c r="O1148" s="15">
        <v>1065808</v>
      </c>
      <c r="P1148" s="15">
        <v>962568</v>
      </c>
      <c r="Q1148" s="15">
        <v>990764</v>
      </c>
      <c r="W1148" s="102">
        <f t="shared" si="539"/>
        <v>987727</v>
      </c>
      <c r="X1148" s="102">
        <f t="shared" si="540"/>
        <v>1958971</v>
      </c>
      <c r="Y1148" s="102">
        <f t="shared" si="541"/>
        <v>2830444</v>
      </c>
      <c r="Z1148" s="102">
        <f t="shared" si="542"/>
        <v>3702785</v>
      </c>
      <c r="AA1148" s="102">
        <f t="shared" si="543"/>
        <v>4627180</v>
      </c>
      <c r="AB1148" s="102">
        <f t="shared" si="544"/>
        <v>5562853</v>
      </c>
      <c r="AC1148" s="102">
        <f t="shared" si="545"/>
        <v>6631698</v>
      </c>
      <c r="AD1148" s="102">
        <f t="shared" si="546"/>
        <v>7631137</v>
      </c>
      <c r="AE1148" s="102">
        <f t="shared" si="547"/>
        <v>8617563</v>
      </c>
      <c r="AF1148" s="102">
        <f t="shared" si="548"/>
        <v>9683371</v>
      </c>
      <c r="AG1148" s="102">
        <f t="shared" si="549"/>
        <v>10645939</v>
      </c>
      <c r="AH1148" s="102">
        <f t="shared" si="550"/>
        <v>11636703</v>
      </c>
    </row>
    <row r="1149" spans="1:34" x14ac:dyDescent="0.35">
      <c r="A1149" s="13" t="s">
        <v>220</v>
      </c>
      <c r="B1149" s="13" t="s">
        <v>65</v>
      </c>
      <c r="C1149" s="13" t="s">
        <v>224</v>
      </c>
      <c r="D1149" s="10" t="s">
        <v>222</v>
      </c>
      <c r="E1149" s="13" t="s">
        <v>72</v>
      </c>
      <c r="F1149" s="15">
        <v>1732189</v>
      </c>
      <c r="G1149" s="15">
        <v>1703282</v>
      </c>
      <c r="H1149" s="15">
        <v>1528313</v>
      </c>
      <c r="I1149" s="15">
        <v>1529834</v>
      </c>
      <c r="J1149" s="15">
        <v>1621123</v>
      </c>
      <c r="K1149" s="15">
        <v>1640901</v>
      </c>
      <c r="L1149" s="15">
        <v>1874447</v>
      </c>
      <c r="M1149" s="15">
        <v>1752729</v>
      </c>
      <c r="N1149" s="15">
        <v>1729908</v>
      </c>
      <c r="O1149" s="15">
        <v>1869121</v>
      </c>
      <c r="P1149" s="15">
        <v>1688067</v>
      </c>
      <c r="Q1149" s="15">
        <v>1737514</v>
      </c>
      <c r="W1149" s="102">
        <f t="shared" si="539"/>
        <v>1732189</v>
      </c>
      <c r="X1149" s="102">
        <f t="shared" si="540"/>
        <v>3435471</v>
      </c>
      <c r="Y1149" s="102">
        <f t="shared" si="541"/>
        <v>4963784</v>
      </c>
      <c r="Z1149" s="102">
        <f t="shared" si="542"/>
        <v>6493618</v>
      </c>
      <c r="AA1149" s="102">
        <f t="shared" si="543"/>
        <v>8114741</v>
      </c>
      <c r="AB1149" s="102">
        <f t="shared" si="544"/>
        <v>9755642</v>
      </c>
      <c r="AC1149" s="102">
        <f t="shared" si="545"/>
        <v>11630089</v>
      </c>
      <c r="AD1149" s="102">
        <f t="shared" si="546"/>
        <v>13382818</v>
      </c>
      <c r="AE1149" s="102">
        <f t="shared" si="547"/>
        <v>15112726</v>
      </c>
      <c r="AF1149" s="102">
        <f t="shared" si="548"/>
        <v>16981847</v>
      </c>
      <c r="AG1149" s="102">
        <f t="shared" si="549"/>
        <v>18669914</v>
      </c>
      <c r="AH1149" s="102">
        <f t="shared" si="550"/>
        <v>20407428</v>
      </c>
    </row>
    <row r="1150" spans="1:34" x14ac:dyDescent="0.35">
      <c r="A1150" s="13" t="s">
        <v>220</v>
      </c>
      <c r="B1150" s="13" t="s">
        <v>65</v>
      </c>
      <c r="C1150" s="13" t="s">
        <v>224</v>
      </c>
      <c r="D1150" s="10" t="s">
        <v>222</v>
      </c>
      <c r="E1150" s="13" t="s">
        <v>73</v>
      </c>
      <c r="F1150" s="15">
        <v>1592464</v>
      </c>
      <c r="G1150" s="15">
        <v>1565889</v>
      </c>
      <c r="H1150" s="15">
        <v>1405033</v>
      </c>
      <c r="I1150" s="15">
        <v>1406432</v>
      </c>
      <c r="J1150" s="15">
        <v>1490357</v>
      </c>
      <c r="K1150" s="15">
        <v>1508540</v>
      </c>
      <c r="L1150" s="15">
        <v>1723247</v>
      </c>
      <c r="M1150" s="15">
        <v>1611347</v>
      </c>
      <c r="N1150" s="15">
        <v>1590367</v>
      </c>
      <c r="O1150" s="15">
        <v>1718351</v>
      </c>
      <c r="P1150" s="15">
        <v>1551901</v>
      </c>
      <c r="Q1150" s="15">
        <v>1597360</v>
      </c>
      <c r="W1150" s="102">
        <f t="shared" si="539"/>
        <v>1592464</v>
      </c>
      <c r="X1150" s="102">
        <f t="shared" si="540"/>
        <v>3158353</v>
      </c>
      <c r="Y1150" s="102">
        <f t="shared" si="541"/>
        <v>4563386</v>
      </c>
      <c r="Z1150" s="102">
        <f t="shared" si="542"/>
        <v>5969818</v>
      </c>
      <c r="AA1150" s="102">
        <f t="shared" si="543"/>
        <v>7460175</v>
      </c>
      <c r="AB1150" s="102">
        <f t="shared" si="544"/>
        <v>8968715</v>
      </c>
      <c r="AC1150" s="102">
        <f t="shared" si="545"/>
        <v>10691962</v>
      </c>
      <c r="AD1150" s="102">
        <f t="shared" si="546"/>
        <v>12303309</v>
      </c>
      <c r="AE1150" s="102">
        <f t="shared" si="547"/>
        <v>13893676</v>
      </c>
      <c r="AF1150" s="102">
        <f t="shared" si="548"/>
        <v>15612027</v>
      </c>
      <c r="AG1150" s="102">
        <f t="shared" si="549"/>
        <v>17163928</v>
      </c>
      <c r="AH1150" s="102">
        <f t="shared" si="550"/>
        <v>18761288</v>
      </c>
    </row>
    <row r="1151" spans="1:34" x14ac:dyDescent="0.35">
      <c r="A1151" s="13" t="s">
        <v>220</v>
      </c>
      <c r="B1151" s="13" t="s">
        <v>65</v>
      </c>
      <c r="C1151" s="13" t="s">
        <v>224</v>
      </c>
      <c r="D1151" s="10" t="s">
        <v>222</v>
      </c>
      <c r="E1151" s="13" t="s">
        <v>74</v>
      </c>
      <c r="F1151" s="15">
        <v>2277956</v>
      </c>
      <c r="G1151" s="15">
        <v>2239941</v>
      </c>
      <c r="H1151" s="15">
        <v>2009844</v>
      </c>
      <c r="I1151" s="15">
        <v>2011845</v>
      </c>
      <c r="J1151" s="15">
        <v>2131896</v>
      </c>
      <c r="K1151" s="15">
        <v>2157906</v>
      </c>
      <c r="L1151" s="15">
        <v>2465035</v>
      </c>
      <c r="M1151" s="15">
        <v>2304968</v>
      </c>
      <c r="N1151" s="15">
        <v>2274956</v>
      </c>
      <c r="O1151" s="15">
        <v>2458032</v>
      </c>
      <c r="P1151" s="15">
        <v>2219932</v>
      </c>
      <c r="Q1151" s="15">
        <v>2284959</v>
      </c>
      <c r="W1151" s="102">
        <f t="shared" si="539"/>
        <v>2277956</v>
      </c>
      <c r="X1151" s="102">
        <f t="shared" si="540"/>
        <v>4517897</v>
      </c>
      <c r="Y1151" s="102">
        <f t="shared" si="541"/>
        <v>6527741</v>
      </c>
      <c r="Z1151" s="102">
        <f t="shared" si="542"/>
        <v>8539586</v>
      </c>
      <c r="AA1151" s="102">
        <f t="shared" si="543"/>
        <v>10671482</v>
      </c>
      <c r="AB1151" s="102">
        <f t="shared" si="544"/>
        <v>12829388</v>
      </c>
      <c r="AC1151" s="102">
        <f t="shared" si="545"/>
        <v>15294423</v>
      </c>
      <c r="AD1151" s="102">
        <f t="shared" si="546"/>
        <v>17599391</v>
      </c>
      <c r="AE1151" s="102">
        <f t="shared" si="547"/>
        <v>19874347</v>
      </c>
      <c r="AF1151" s="102">
        <f t="shared" si="548"/>
        <v>22332379</v>
      </c>
      <c r="AG1151" s="102">
        <f t="shared" si="549"/>
        <v>24552311</v>
      </c>
      <c r="AH1151" s="102">
        <f t="shared" si="550"/>
        <v>26837270</v>
      </c>
    </row>
    <row r="1152" spans="1:34" x14ac:dyDescent="0.35">
      <c r="A1152" s="7" t="s">
        <v>220</v>
      </c>
      <c r="B1152" s="7" t="s">
        <v>65</v>
      </c>
      <c r="C1152" s="7" t="s">
        <v>225</v>
      </c>
      <c r="D1152" s="81" t="s">
        <v>222</v>
      </c>
      <c r="E1152" s="7" t="s">
        <v>69</v>
      </c>
      <c r="F1152" s="8">
        <f>SUM(F1153:F1157)</f>
        <v>91653152</v>
      </c>
      <c r="G1152" s="8">
        <f t="shared" ref="G1152" si="564">SUM(G1153:G1157)</f>
        <v>95205547</v>
      </c>
      <c r="H1152" s="8">
        <f t="shared" ref="H1152" si="565">SUM(H1153:H1157)</f>
        <v>98492703</v>
      </c>
      <c r="I1152" s="8">
        <f t="shared" ref="I1152" si="566">SUM(I1153:I1157)</f>
        <v>101512221</v>
      </c>
      <c r="J1152" s="8">
        <f t="shared" ref="J1152" si="567">SUM(J1153:J1157)</f>
        <v>104951661</v>
      </c>
      <c r="K1152" s="8">
        <f t="shared" ref="K1152" si="568">SUM(K1153:K1157)</f>
        <v>108808775</v>
      </c>
      <c r="L1152" s="8">
        <f t="shared" ref="L1152" si="569">SUM(L1153:L1157)</f>
        <v>113081376</v>
      </c>
      <c r="M1152" s="8">
        <f t="shared" ref="M1152" si="570">SUM(M1153:M1157)</f>
        <v>117422415</v>
      </c>
      <c r="N1152" s="8">
        <f t="shared" ref="N1152" si="571">SUM(N1153:N1157)</f>
        <v>121484894</v>
      </c>
      <c r="O1152" s="8">
        <f t="shared" ref="O1152" si="572">SUM(O1153:O1157)</f>
        <v>125956703</v>
      </c>
      <c r="P1152" s="8">
        <f t="shared" ref="P1152" si="573">SUM(P1153:P1157)</f>
        <v>130490975</v>
      </c>
      <c r="Q1152" s="8">
        <f t="shared" ref="Q1152" si="574">SUM(Q1153:Q1157)</f>
        <v>134740894</v>
      </c>
      <c r="W1152" s="102">
        <f t="shared" si="539"/>
        <v>91653152</v>
      </c>
      <c r="X1152" s="102">
        <f t="shared" si="540"/>
        <v>186858699</v>
      </c>
      <c r="Y1152" s="102">
        <f t="shared" si="541"/>
        <v>285351402</v>
      </c>
      <c r="Z1152" s="102">
        <f t="shared" si="542"/>
        <v>386863623</v>
      </c>
      <c r="AA1152" s="102">
        <f t="shared" si="543"/>
        <v>491815284</v>
      </c>
      <c r="AB1152" s="102">
        <f t="shared" si="544"/>
        <v>600624059</v>
      </c>
      <c r="AC1152" s="102">
        <f t="shared" si="545"/>
        <v>713705435</v>
      </c>
      <c r="AD1152" s="102">
        <f t="shared" si="546"/>
        <v>831127850</v>
      </c>
      <c r="AE1152" s="102">
        <f t="shared" si="547"/>
        <v>952612744</v>
      </c>
      <c r="AF1152" s="102">
        <f t="shared" si="548"/>
        <v>1078569447</v>
      </c>
      <c r="AG1152" s="102">
        <f t="shared" si="549"/>
        <v>1209060422</v>
      </c>
      <c r="AH1152" s="102">
        <f t="shared" si="550"/>
        <v>1343801316</v>
      </c>
    </row>
    <row r="1153" spans="1:34" x14ac:dyDescent="0.35">
      <c r="A1153" s="13" t="s">
        <v>220</v>
      </c>
      <c r="B1153" s="13" t="s">
        <v>65</v>
      </c>
      <c r="C1153" s="13" t="s">
        <v>225</v>
      </c>
      <c r="D1153" s="10" t="s">
        <v>222</v>
      </c>
      <c r="E1153" s="13" t="s">
        <v>70</v>
      </c>
      <c r="F1153" s="15">
        <v>4389379</v>
      </c>
      <c r="G1153" s="15">
        <v>4559507</v>
      </c>
      <c r="H1153" s="15">
        <v>4716933</v>
      </c>
      <c r="I1153" s="15">
        <v>4861541</v>
      </c>
      <c r="J1153" s="15">
        <v>5026260</v>
      </c>
      <c r="K1153" s="15">
        <v>5210982</v>
      </c>
      <c r="L1153" s="15">
        <v>5415602</v>
      </c>
      <c r="M1153" s="15">
        <v>5623500</v>
      </c>
      <c r="N1153" s="15">
        <v>5818057</v>
      </c>
      <c r="O1153" s="15">
        <v>6032217</v>
      </c>
      <c r="P1153" s="15">
        <v>6249369</v>
      </c>
      <c r="Q1153" s="15">
        <v>6452902</v>
      </c>
      <c r="W1153" s="102">
        <f t="shared" si="539"/>
        <v>4389379</v>
      </c>
      <c r="X1153" s="102">
        <f t="shared" si="540"/>
        <v>8948886</v>
      </c>
      <c r="Y1153" s="102">
        <f t="shared" si="541"/>
        <v>13665819</v>
      </c>
      <c r="Z1153" s="102">
        <f t="shared" si="542"/>
        <v>18527360</v>
      </c>
      <c r="AA1153" s="102">
        <f t="shared" si="543"/>
        <v>23553620</v>
      </c>
      <c r="AB1153" s="102">
        <f t="shared" si="544"/>
        <v>28764602</v>
      </c>
      <c r="AC1153" s="102">
        <f t="shared" si="545"/>
        <v>34180204</v>
      </c>
      <c r="AD1153" s="102">
        <f t="shared" si="546"/>
        <v>39803704</v>
      </c>
      <c r="AE1153" s="102">
        <f t="shared" si="547"/>
        <v>45621761</v>
      </c>
      <c r="AF1153" s="102">
        <f t="shared" si="548"/>
        <v>51653978</v>
      </c>
      <c r="AG1153" s="102">
        <f t="shared" si="549"/>
        <v>57903347</v>
      </c>
      <c r="AH1153" s="102">
        <f t="shared" si="550"/>
        <v>64356249</v>
      </c>
    </row>
    <row r="1154" spans="1:34" x14ac:dyDescent="0.35">
      <c r="A1154" s="13" t="s">
        <v>220</v>
      </c>
      <c r="B1154" s="13" t="s">
        <v>65</v>
      </c>
      <c r="C1154" s="13" t="s">
        <v>225</v>
      </c>
      <c r="D1154" s="10" t="s">
        <v>222</v>
      </c>
      <c r="E1154" s="13" t="s">
        <v>71</v>
      </c>
      <c r="F1154" s="15">
        <v>4598473</v>
      </c>
      <c r="G1154" s="15">
        <v>4776706</v>
      </c>
      <c r="H1154" s="15">
        <v>4941631</v>
      </c>
      <c r="I1154" s="15">
        <v>5093128</v>
      </c>
      <c r="J1154" s="15">
        <v>5265693</v>
      </c>
      <c r="K1154" s="15">
        <v>5459214</v>
      </c>
      <c r="L1154" s="15">
        <v>5673582</v>
      </c>
      <c r="M1154" s="15">
        <v>5891383</v>
      </c>
      <c r="N1154" s="15">
        <v>6095208</v>
      </c>
      <c r="O1154" s="15">
        <v>6319570</v>
      </c>
      <c r="P1154" s="15">
        <v>6547066</v>
      </c>
      <c r="Q1154" s="15">
        <v>6760295</v>
      </c>
      <c r="W1154" s="102">
        <f t="shared" si="539"/>
        <v>4598473</v>
      </c>
      <c r="X1154" s="102">
        <f t="shared" si="540"/>
        <v>9375179</v>
      </c>
      <c r="Y1154" s="102">
        <f t="shared" si="541"/>
        <v>14316810</v>
      </c>
      <c r="Z1154" s="102">
        <f t="shared" si="542"/>
        <v>19409938</v>
      </c>
      <c r="AA1154" s="102">
        <f t="shared" si="543"/>
        <v>24675631</v>
      </c>
      <c r="AB1154" s="102">
        <f t="shared" si="544"/>
        <v>30134845</v>
      </c>
      <c r="AC1154" s="102">
        <f t="shared" si="545"/>
        <v>35808427</v>
      </c>
      <c r="AD1154" s="102">
        <f t="shared" si="546"/>
        <v>41699810</v>
      </c>
      <c r="AE1154" s="102">
        <f t="shared" si="547"/>
        <v>47795018</v>
      </c>
      <c r="AF1154" s="102">
        <f t="shared" si="548"/>
        <v>54114588</v>
      </c>
      <c r="AG1154" s="102">
        <f t="shared" si="549"/>
        <v>60661654</v>
      </c>
      <c r="AH1154" s="102">
        <f t="shared" si="550"/>
        <v>67421949</v>
      </c>
    </row>
    <row r="1155" spans="1:34" x14ac:dyDescent="0.35">
      <c r="A1155" s="13" t="s">
        <v>220</v>
      </c>
      <c r="B1155" s="13" t="s">
        <v>65</v>
      </c>
      <c r="C1155" s="13" t="s">
        <v>225</v>
      </c>
      <c r="D1155" s="10" t="s">
        <v>222</v>
      </c>
      <c r="E1155" s="13" t="s">
        <v>72</v>
      </c>
      <c r="F1155" s="15">
        <v>36868689</v>
      </c>
      <c r="G1155" s="15">
        <v>38297687</v>
      </c>
      <c r="H1155" s="15">
        <v>39619989</v>
      </c>
      <c r="I1155" s="15">
        <v>40834630</v>
      </c>
      <c r="J1155" s="15">
        <v>42218190</v>
      </c>
      <c r="K1155" s="15">
        <v>43769765</v>
      </c>
      <c r="L1155" s="15">
        <v>45488475</v>
      </c>
      <c r="M1155" s="15">
        <v>47234715</v>
      </c>
      <c r="N1155" s="15">
        <v>48868901</v>
      </c>
      <c r="O1155" s="15">
        <v>50667745</v>
      </c>
      <c r="P1155" s="15">
        <v>52491716</v>
      </c>
      <c r="Q1155" s="15">
        <v>54201302</v>
      </c>
      <c r="W1155" s="102">
        <f t="shared" si="539"/>
        <v>36868689</v>
      </c>
      <c r="X1155" s="102">
        <f t="shared" si="540"/>
        <v>75166376</v>
      </c>
      <c r="Y1155" s="102">
        <f t="shared" si="541"/>
        <v>114786365</v>
      </c>
      <c r="Z1155" s="102">
        <f t="shared" si="542"/>
        <v>155620995</v>
      </c>
      <c r="AA1155" s="102">
        <f t="shared" si="543"/>
        <v>197839185</v>
      </c>
      <c r="AB1155" s="102">
        <f t="shared" si="544"/>
        <v>241608950</v>
      </c>
      <c r="AC1155" s="102">
        <f t="shared" si="545"/>
        <v>287097425</v>
      </c>
      <c r="AD1155" s="102">
        <f t="shared" si="546"/>
        <v>334332140</v>
      </c>
      <c r="AE1155" s="102">
        <f t="shared" si="547"/>
        <v>383201041</v>
      </c>
      <c r="AF1155" s="102">
        <f t="shared" si="548"/>
        <v>433868786</v>
      </c>
      <c r="AG1155" s="102">
        <f t="shared" si="549"/>
        <v>486360502</v>
      </c>
      <c r="AH1155" s="102">
        <f t="shared" si="550"/>
        <v>540561804</v>
      </c>
    </row>
    <row r="1156" spans="1:34" x14ac:dyDescent="0.35">
      <c r="A1156" s="13" t="s">
        <v>220</v>
      </c>
      <c r="B1156" s="13" t="s">
        <v>65</v>
      </c>
      <c r="C1156" s="13" t="s">
        <v>225</v>
      </c>
      <c r="D1156" s="10" t="s">
        <v>222</v>
      </c>
      <c r="E1156" s="13" t="s">
        <v>73</v>
      </c>
      <c r="F1156" s="15">
        <v>19299633</v>
      </c>
      <c r="G1156" s="15">
        <v>20047670</v>
      </c>
      <c r="H1156" s="15">
        <v>20739854</v>
      </c>
      <c r="I1156" s="15">
        <v>21375682</v>
      </c>
      <c r="J1156" s="15">
        <v>22099934</v>
      </c>
      <c r="K1156" s="15">
        <v>22912136</v>
      </c>
      <c r="L1156" s="15">
        <v>23811828</v>
      </c>
      <c r="M1156" s="15">
        <v>24725931</v>
      </c>
      <c r="N1156" s="15">
        <v>25581377</v>
      </c>
      <c r="O1156" s="15">
        <v>26523017</v>
      </c>
      <c r="P1156" s="15">
        <v>27477810</v>
      </c>
      <c r="Q1156" s="15">
        <v>28372727</v>
      </c>
      <c r="W1156" s="102">
        <f t="shared" si="539"/>
        <v>19299633</v>
      </c>
      <c r="X1156" s="102">
        <f t="shared" si="540"/>
        <v>39347303</v>
      </c>
      <c r="Y1156" s="102">
        <f t="shared" si="541"/>
        <v>60087157</v>
      </c>
      <c r="Z1156" s="102">
        <f t="shared" si="542"/>
        <v>81462839</v>
      </c>
      <c r="AA1156" s="102">
        <f t="shared" si="543"/>
        <v>103562773</v>
      </c>
      <c r="AB1156" s="102">
        <f t="shared" si="544"/>
        <v>126474909</v>
      </c>
      <c r="AC1156" s="102">
        <f t="shared" si="545"/>
        <v>150286737</v>
      </c>
      <c r="AD1156" s="102">
        <f t="shared" si="546"/>
        <v>175012668</v>
      </c>
      <c r="AE1156" s="102">
        <f t="shared" si="547"/>
        <v>200594045</v>
      </c>
      <c r="AF1156" s="102">
        <f t="shared" si="548"/>
        <v>227117062</v>
      </c>
      <c r="AG1156" s="102">
        <f t="shared" si="549"/>
        <v>254594872</v>
      </c>
      <c r="AH1156" s="102">
        <f t="shared" si="550"/>
        <v>282967599</v>
      </c>
    </row>
    <row r="1157" spans="1:34" x14ac:dyDescent="0.35">
      <c r="A1157" s="13" t="s">
        <v>220</v>
      </c>
      <c r="B1157" s="13" t="s">
        <v>65</v>
      </c>
      <c r="C1157" s="13" t="s">
        <v>225</v>
      </c>
      <c r="D1157" s="10" t="s">
        <v>222</v>
      </c>
      <c r="E1157" s="13" t="s">
        <v>74</v>
      </c>
      <c r="F1157" s="15">
        <v>26496978</v>
      </c>
      <c r="G1157" s="15">
        <v>27523977</v>
      </c>
      <c r="H1157" s="15">
        <v>28474296</v>
      </c>
      <c r="I1157" s="15">
        <v>29347240</v>
      </c>
      <c r="J1157" s="15">
        <v>30341584</v>
      </c>
      <c r="K1157" s="15">
        <v>31456678</v>
      </c>
      <c r="L1157" s="15">
        <v>32691889</v>
      </c>
      <c r="M1157" s="15">
        <v>33946886</v>
      </c>
      <c r="N1157" s="15">
        <v>35121351</v>
      </c>
      <c r="O1157" s="15">
        <v>36414154</v>
      </c>
      <c r="P1157" s="15">
        <v>37725014</v>
      </c>
      <c r="Q1157" s="15">
        <v>38953668</v>
      </c>
      <c r="W1157" s="102">
        <f t="shared" si="539"/>
        <v>26496978</v>
      </c>
      <c r="X1157" s="102">
        <f t="shared" si="540"/>
        <v>54020955</v>
      </c>
      <c r="Y1157" s="102">
        <f t="shared" si="541"/>
        <v>82495251</v>
      </c>
      <c r="Z1157" s="102">
        <f t="shared" si="542"/>
        <v>111842491</v>
      </c>
      <c r="AA1157" s="102">
        <f t="shared" si="543"/>
        <v>142184075</v>
      </c>
      <c r="AB1157" s="102">
        <f t="shared" si="544"/>
        <v>173640753</v>
      </c>
      <c r="AC1157" s="102">
        <f t="shared" si="545"/>
        <v>206332642</v>
      </c>
      <c r="AD1157" s="102">
        <f t="shared" si="546"/>
        <v>240279528</v>
      </c>
      <c r="AE1157" s="102">
        <f t="shared" si="547"/>
        <v>275400879</v>
      </c>
      <c r="AF1157" s="102">
        <f t="shared" si="548"/>
        <v>311815033</v>
      </c>
      <c r="AG1157" s="102">
        <f t="shared" si="549"/>
        <v>349540047</v>
      </c>
      <c r="AH1157" s="102">
        <f t="shared" si="550"/>
        <v>388493715</v>
      </c>
    </row>
    <row r="1158" spans="1:34" x14ac:dyDescent="0.35">
      <c r="A1158" s="7" t="s">
        <v>220</v>
      </c>
      <c r="B1158" s="7" t="s">
        <v>65</v>
      </c>
      <c r="C1158" s="7" t="s">
        <v>226</v>
      </c>
      <c r="D1158" s="81" t="s">
        <v>222</v>
      </c>
      <c r="E1158" s="7" t="s">
        <v>69</v>
      </c>
      <c r="F1158" s="8">
        <f>SUM(F1159:F1163)</f>
        <v>0</v>
      </c>
      <c r="G1158" s="8">
        <f t="shared" ref="G1158" si="575">SUM(G1159:G1163)</f>
        <v>0</v>
      </c>
      <c r="H1158" s="8">
        <f t="shared" ref="H1158" si="576">SUM(H1159:H1163)</f>
        <v>0</v>
      </c>
      <c r="I1158" s="8">
        <f t="shared" ref="I1158" si="577">SUM(I1159:I1163)</f>
        <v>0</v>
      </c>
      <c r="J1158" s="8">
        <f t="shared" ref="J1158" si="578">SUM(J1159:J1163)</f>
        <v>0</v>
      </c>
      <c r="K1158" s="8">
        <f t="shared" ref="K1158" si="579">SUM(K1159:K1163)</f>
        <v>0</v>
      </c>
      <c r="L1158" s="8">
        <f t="shared" ref="L1158" si="580">SUM(L1159:L1163)</f>
        <v>0</v>
      </c>
      <c r="M1158" s="8">
        <f t="shared" ref="M1158" si="581">SUM(M1159:M1163)</f>
        <v>0</v>
      </c>
      <c r="N1158" s="8">
        <f t="shared" ref="N1158" si="582">SUM(N1159:N1163)</f>
        <v>0</v>
      </c>
      <c r="O1158" s="8">
        <f t="shared" ref="O1158" si="583">SUM(O1159:O1163)</f>
        <v>0</v>
      </c>
      <c r="P1158" s="8">
        <f t="shared" ref="P1158" si="584">SUM(P1159:P1163)</f>
        <v>0</v>
      </c>
      <c r="Q1158" s="8">
        <f t="shared" ref="Q1158" si="585">SUM(Q1159:Q1163)</f>
        <v>0</v>
      </c>
      <c r="W1158" s="102">
        <f t="shared" si="539"/>
        <v>0</v>
      </c>
      <c r="X1158" s="102">
        <f t="shared" si="540"/>
        <v>0</v>
      </c>
      <c r="Y1158" s="102">
        <f t="shared" si="541"/>
        <v>0</v>
      </c>
      <c r="Z1158" s="102">
        <f t="shared" si="542"/>
        <v>0</v>
      </c>
      <c r="AA1158" s="102">
        <f t="shared" si="543"/>
        <v>0</v>
      </c>
      <c r="AB1158" s="102">
        <f t="shared" si="544"/>
        <v>0</v>
      </c>
      <c r="AC1158" s="102">
        <f t="shared" si="545"/>
        <v>0</v>
      </c>
      <c r="AD1158" s="102">
        <f t="shared" si="546"/>
        <v>0</v>
      </c>
      <c r="AE1158" s="102">
        <f t="shared" si="547"/>
        <v>0</v>
      </c>
      <c r="AF1158" s="102">
        <f t="shared" si="548"/>
        <v>0</v>
      </c>
      <c r="AG1158" s="102">
        <f t="shared" si="549"/>
        <v>0</v>
      </c>
      <c r="AH1158" s="102">
        <f t="shared" si="550"/>
        <v>0</v>
      </c>
    </row>
    <row r="1159" spans="1:34" x14ac:dyDescent="0.35">
      <c r="A1159" s="13" t="s">
        <v>220</v>
      </c>
      <c r="B1159" s="13" t="s">
        <v>65</v>
      </c>
      <c r="C1159" s="13" t="s">
        <v>226</v>
      </c>
      <c r="D1159" s="10" t="s">
        <v>222</v>
      </c>
      <c r="E1159" s="13" t="s">
        <v>70</v>
      </c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/>
      <c r="Q1159" s="13"/>
      <c r="W1159" s="102">
        <f t="shared" si="539"/>
        <v>0</v>
      </c>
      <c r="X1159" s="102">
        <f t="shared" si="540"/>
        <v>0</v>
      </c>
      <c r="Y1159" s="102">
        <f t="shared" si="541"/>
        <v>0</v>
      </c>
      <c r="Z1159" s="102">
        <f t="shared" si="542"/>
        <v>0</v>
      </c>
      <c r="AA1159" s="102">
        <f t="shared" si="543"/>
        <v>0</v>
      </c>
      <c r="AB1159" s="102">
        <f t="shared" si="544"/>
        <v>0</v>
      </c>
      <c r="AC1159" s="102">
        <f t="shared" si="545"/>
        <v>0</v>
      </c>
      <c r="AD1159" s="102">
        <f t="shared" si="546"/>
        <v>0</v>
      </c>
      <c r="AE1159" s="102">
        <f t="shared" si="547"/>
        <v>0</v>
      </c>
      <c r="AF1159" s="102">
        <f t="shared" si="548"/>
        <v>0</v>
      </c>
      <c r="AG1159" s="102">
        <f t="shared" si="549"/>
        <v>0</v>
      </c>
      <c r="AH1159" s="102">
        <f t="shared" si="550"/>
        <v>0</v>
      </c>
    </row>
    <row r="1160" spans="1:34" x14ac:dyDescent="0.35">
      <c r="A1160" s="13" t="s">
        <v>220</v>
      </c>
      <c r="B1160" s="13" t="s">
        <v>65</v>
      </c>
      <c r="C1160" s="13" t="s">
        <v>226</v>
      </c>
      <c r="D1160" s="10" t="s">
        <v>222</v>
      </c>
      <c r="E1160" s="13" t="s">
        <v>71</v>
      </c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/>
      <c r="Q1160" s="13"/>
      <c r="W1160" s="102">
        <f t="shared" si="539"/>
        <v>0</v>
      </c>
      <c r="X1160" s="102">
        <f t="shared" si="540"/>
        <v>0</v>
      </c>
      <c r="Y1160" s="102">
        <f t="shared" si="541"/>
        <v>0</v>
      </c>
      <c r="Z1160" s="102">
        <f t="shared" si="542"/>
        <v>0</v>
      </c>
      <c r="AA1160" s="102">
        <f t="shared" si="543"/>
        <v>0</v>
      </c>
      <c r="AB1160" s="102">
        <f t="shared" si="544"/>
        <v>0</v>
      </c>
      <c r="AC1160" s="102">
        <f t="shared" si="545"/>
        <v>0</v>
      </c>
      <c r="AD1160" s="102">
        <f t="shared" si="546"/>
        <v>0</v>
      </c>
      <c r="AE1160" s="102">
        <f t="shared" si="547"/>
        <v>0</v>
      </c>
      <c r="AF1160" s="102">
        <f t="shared" si="548"/>
        <v>0</v>
      </c>
      <c r="AG1160" s="102">
        <f t="shared" si="549"/>
        <v>0</v>
      </c>
      <c r="AH1160" s="102">
        <f t="shared" si="550"/>
        <v>0</v>
      </c>
    </row>
    <row r="1161" spans="1:34" x14ac:dyDescent="0.35">
      <c r="A1161" s="13" t="s">
        <v>220</v>
      </c>
      <c r="B1161" s="13" t="s">
        <v>65</v>
      </c>
      <c r="C1161" s="13" t="s">
        <v>226</v>
      </c>
      <c r="D1161" s="10" t="s">
        <v>222</v>
      </c>
      <c r="E1161" s="13" t="s">
        <v>72</v>
      </c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/>
      <c r="Q1161" s="13"/>
      <c r="W1161" s="102">
        <f t="shared" si="539"/>
        <v>0</v>
      </c>
      <c r="X1161" s="102">
        <f t="shared" si="540"/>
        <v>0</v>
      </c>
      <c r="Y1161" s="102">
        <f t="shared" si="541"/>
        <v>0</v>
      </c>
      <c r="Z1161" s="102">
        <f t="shared" si="542"/>
        <v>0</v>
      </c>
      <c r="AA1161" s="102">
        <f t="shared" si="543"/>
        <v>0</v>
      </c>
      <c r="AB1161" s="102">
        <f t="shared" si="544"/>
        <v>0</v>
      </c>
      <c r="AC1161" s="102">
        <f t="shared" si="545"/>
        <v>0</v>
      </c>
      <c r="AD1161" s="102">
        <f t="shared" si="546"/>
        <v>0</v>
      </c>
      <c r="AE1161" s="102">
        <f t="shared" si="547"/>
        <v>0</v>
      </c>
      <c r="AF1161" s="102">
        <f t="shared" si="548"/>
        <v>0</v>
      </c>
      <c r="AG1161" s="102">
        <f t="shared" si="549"/>
        <v>0</v>
      </c>
      <c r="AH1161" s="102">
        <f t="shared" si="550"/>
        <v>0</v>
      </c>
    </row>
    <row r="1162" spans="1:34" x14ac:dyDescent="0.35">
      <c r="A1162" s="13" t="s">
        <v>220</v>
      </c>
      <c r="B1162" s="13" t="s">
        <v>65</v>
      </c>
      <c r="C1162" s="13" t="s">
        <v>226</v>
      </c>
      <c r="D1162" s="10" t="s">
        <v>222</v>
      </c>
      <c r="E1162" s="13" t="s">
        <v>73</v>
      </c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/>
      <c r="Q1162" s="13"/>
      <c r="W1162" s="102">
        <f t="shared" si="539"/>
        <v>0</v>
      </c>
      <c r="X1162" s="102">
        <f t="shared" si="540"/>
        <v>0</v>
      </c>
      <c r="Y1162" s="102">
        <f t="shared" si="541"/>
        <v>0</v>
      </c>
      <c r="Z1162" s="102">
        <f t="shared" si="542"/>
        <v>0</v>
      </c>
      <c r="AA1162" s="102">
        <f t="shared" si="543"/>
        <v>0</v>
      </c>
      <c r="AB1162" s="102">
        <f t="shared" si="544"/>
        <v>0</v>
      </c>
      <c r="AC1162" s="102">
        <f t="shared" si="545"/>
        <v>0</v>
      </c>
      <c r="AD1162" s="102">
        <f t="shared" si="546"/>
        <v>0</v>
      </c>
      <c r="AE1162" s="102">
        <f t="shared" si="547"/>
        <v>0</v>
      </c>
      <c r="AF1162" s="102">
        <f t="shared" si="548"/>
        <v>0</v>
      </c>
      <c r="AG1162" s="102">
        <f t="shared" si="549"/>
        <v>0</v>
      </c>
      <c r="AH1162" s="102">
        <f t="shared" si="550"/>
        <v>0</v>
      </c>
    </row>
    <row r="1163" spans="1:34" x14ac:dyDescent="0.35">
      <c r="A1163" s="13" t="s">
        <v>220</v>
      </c>
      <c r="B1163" s="13" t="s">
        <v>65</v>
      </c>
      <c r="C1163" s="13" t="s">
        <v>226</v>
      </c>
      <c r="D1163" s="10" t="s">
        <v>222</v>
      </c>
      <c r="E1163" s="13" t="s">
        <v>74</v>
      </c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/>
      <c r="Q1163" s="13"/>
      <c r="W1163" s="102">
        <f t="shared" si="539"/>
        <v>0</v>
      </c>
      <c r="X1163" s="102">
        <f t="shared" si="540"/>
        <v>0</v>
      </c>
      <c r="Y1163" s="102">
        <f t="shared" si="541"/>
        <v>0</v>
      </c>
      <c r="Z1163" s="102">
        <f t="shared" si="542"/>
        <v>0</v>
      </c>
      <c r="AA1163" s="102">
        <f t="shared" si="543"/>
        <v>0</v>
      </c>
      <c r="AB1163" s="102">
        <f t="shared" si="544"/>
        <v>0</v>
      </c>
      <c r="AC1163" s="102">
        <f t="shared" si="545"/>
        <v>0</v>
      </c>
      <c r="AD1163" s="102">
        <f t="shared" si="546"/>
        <v>0</v>
      </c>
      <c r="AE1163" s="102">
        <f t="shared" si="547"/>
        <v>0</v>
      </c>
      <c r="AF1163" s="102">
        <f t="shared" si="548"/>
        <v>0</v>
      </c>
      <c r="AG1163" s="102">
        <f t="shared" si="549"/>
        <v>0</v>
      </c>
      <c r="AH1163" s="102">
        <f t="shared" si="550"/>
        <v>0</v>
      </c>
    </row>
    <row r="1164" spans="1:34" x14ac:dyDescent="0.35">
      <c r="A1164" s="7" t="s">
        <v>220</v>
      </c>
      <c r="B1164" s="7" t="s">
        <v>65</v>
      </c>
      <c r="C1164" s="7" t="s">
        <v>227</v>
      </c>
      <c r="D1164" s="81" t="s">
        <v>228</v>
      </c>
      <c r="E1164" s="7" t="s">
        <v>69</v>
      </c>
      <c r="F1164" s="8">
        <f>SUM(F1165:F1169)</f>
        <v>10</v>
      </c>
      <c r="G1164" s="8">
        <f t="shared" ref="G1164:Q1164" si="586">SUM(G1165:G1169)</f>
        <v>9</v>
      </c>
      <c r="H1164" s="8">
        <f t="shared" si="586"/>
        <v>9</v>
      </c>
      <c r="I1164" s="8">
        <f t="shared" si="586"/>
        <v>11</v>
      </c>
      <c r="J1164" s="8">
        <f t="shared" si="586"/>
        <v>9</v>
      </c>
      <c r="K1164" s="8">
        <f t="shared" si="586"/>
        <v>10</v>
      </c>
      <c r="L1164" s="8">
        <f t="shared" si="586"/>
        <v>11</v>
      </c>
      <c r="M1164" s="8">
        <f t="shared" si="586"/>
        <v>10</v>
      </c>
      <c r="N1164" s="8">
        <f t="shared" si="586"/>
        <v>11</v>
      </c>
      <c r="O1164" s="8">
        <f t="shared" si="586"/>
        <v>11</v>
      </c>
      <c r="P1164" s="8">
        <f t="shared" si="586"/>
        <v>11</v>
      </c>
      <c r="Q1164" s="8">
        <f t="shared" si="586"/>
        <v>11</v>
      </c>
      <c r="R1164" s="102">
        <f>SUM(F1164:Q1164)</f>
        <v>123</v>
      </c>
      <c r="W1164" s="102">
        <f t="shared" si="539"/>
        <v>10</v>
      </c>
      <c r="X1164" s="102">
        <f t="shared" si="540"/>
        <v>19</v>
      </c>
      <c r="Y1164" s="102">
        <f t="shared" si="541"/>
        <v>28</v>
      </c>
      <c r="Z1164" s="102">
        <f t="shared" si="542"/>
        <v>39</v>
      </c>
      <c r="AA1164" s="102">
        <f t="shared" si="543"/>
        <v>48</v>
      </c>
      <c r="AB1164" s="102">
        <f t="shared" si="544"/>
        <v>58</v>
      </c>
      <c r="AC1164" s="102">
        <f t="shared" si="545"/>
        <v>69</v>
      </c>
      <c r="AD1164" s="102">
        <f t="shared" si="546"/>
        <v>79</v>
      </c>
      <c r="AE1164" s="102">
        <f t="shared" si="547"/>
        <v>90</v>
      </c>
      <c r="AF1164" s="102">
        <f t="shared" si="548"/>
        <v>101</v>
      </c>
      <c r="AG1164" s="102">
        <f t="shared" si="549"/>
        <v>112</v>
      </c>
      <c r="AH1164" s="102">
        <f t="shared" si="550"/>
        <v>123</v>
      </c>
    </row>
    <row r="1165" spans="1:34" x14ac:dyDescent="0.35">
      <c r="A1165" s="13" t="s">
        <v>220</v>
      </c>
      <c r="B1165" s="13" t="s">
        <v>65</v>
      </c>
      <c r="C1165" s="13" t="s">
        <v>227</v>
      </c>
      <c r="D1165" s="10" t="s">
        <v>228</v>
      </c>
      <c r="E1165" s="13" t="s">
        <v>70</v>
      </c>
      <c r="F1165" s="13">
        <v>1</v>
      </c>
      <c r="G1165" s="13">
        <v>1</v>
      </c>
      <c r="H1165" s="13">
        <v>1</v>
      </c>
      <c r="I1165" s="13">
        <v>1</v>
      </c>
      <c r="J1165" s="13">
        <v>1</v>
      </c>
      <c r="K1165" s="13">
        <v>1</v>
      </c>
      <c r="L1165" s="13">
        <v>1</v>
      </c>
      <c r="M1165" s="13">
        <v>1</v>
      </c>
      <c r="N1165" s="13">
        <v>1</v>
      </c>
      <c r="O1165" s="13">
        <v>1</v>
      </c>
      <c r="P1165" s="13">
        <v>1</v>
      </c>
      <c r="Q1165" s="13">
        <v>1</v>
      </c>
      <c r="W1165" s="102">
        <f t="shared" si="539"/>
        <v>1</v>
      </c>
      <c r="X1165" s="102">
        <f t="shared" si="540"/>
        <v>2</v>
      </c>
      <c r="Y1165" s="102">
        <f t="shared" si="541"/>
        <v>3</v>
      </c>
      <c r="Z1165" s="102">
        <f t="shared" si="542"/>
        <v>4</v>
      </c>
      <c r="AA1165" s="102">
        <f t="shared" si="543"/>
        <v>5</v>
      </c>
      <c r="AB1165" s="102">
        <f t="shared" si="544"/>
        <v>6</v>
      </c>
      <c r="AC1165" s="102">
        <f t="shared" si="545"/>
        <v>7</v>
      </c>
      <c r="AD1165" s="102">
        <f t="shared" si="546"/>
        <v>8</v>
      </c>
      <c r="AE1165" s="102">
        <f t="shared" si="547"/>
        <v>9</v>
      </c>
      <c r="AF1165" s="102">
        <f t="shared" si="548"/>
        <v>10</v>
      </c>
      <c r="AG1165" s="102">
        <f t="shared" si="549"/>
        <v>11</v>
      </c>
      <c r="AH1165" s="102">
        <f t="shared" si="550"/>
        <v>12</v>
      </c>
    </row>
    <row r="1166" spans="1:34" x14ac:dyDescent="0.35">
      <c r="A1166" s="13" t="s">
        <v>220</v>
      </c>
      <c r="B1166" s="13" t="s">
        <v>65</v>
      </c>
      <c r="C1166" s="13" t="s">
        <v>227</v>
      </c>
      <c r="D1166" s="10" t="s">
        <v>228</v>
      </c>
      <c r="E1166" s="13" t="s">
        <v>71</v>
      </c>
      <c r="F1166" s="13">
        <v>1</v>
      </c>
      <c r="G1166" s="13">
        <v>1</v>
      </c>
      <c r="H1166" s="13">
        <v>1</v>
      </c>
      <c r="I1166" s="13">
        <v>1</v>
      </c>
      <c r="J1166" s="13">
        <v>1</v>
      </c>
      <c r="K1166" s="13">
        <v>1</v>
      </c>
      <c r="L1166" s="13">
        <v>1</v>
      </c>
      <c r="M1166" s="13">
        <v>1</v>
      </c>
      <c r="N1166" s="13">
        <v>1</v>
      </c>
      <c r="O1166" s="13">
        <v>1</v>
      </c>
      <c r="P1166" s="13">
        <v>1</v>
      </c>
      <c r="Q1166" s="13">
        <v>1</v>
      </c>
      <c r="W1166" s="102">
        <f t="shared" si="539"/>
        <v>1</v>
      </c>
      <c r="X1166" s="102">
        <f t="shared" si="540"/>
        <v>2</v>
      </c>
      <c r="Y1166" s="102">
        <f t="shared" si="541"/>
        <v>3</v>
      </c>
      <c r="Z1166" s="102">
        <f t="shared" si="542"/>
        <v>4</v>
      </c>
      <c r="AA1166" s="102">
        <f t="shared" si="543"/>
        <v>5</v>
      </c>
      <c r="AB1166" s="102">
        <f t="shared" si="544"/>
        <v>6</v>
      </c>
      <c r="AC1166" s="102">
        <f t="shared" si="545"/>
        <v>7</v>
      </c>
      <c r="AD1166" s="102">
        <f t="shared" si="546"/>
        <v>8</v>
      </c>
      <c r="AE1166" s="102">
        <f t="shared" si="547"/>
        <v>9</v>
      </c>
      <c r="AF1166" s="102">
        <f t="shared" si="548"/>
        <v>10</v>
      </c>
      <c r="AG1166" s="102">
        <f t="shared" si="549"/>
        <v>11</v>
      </c>
      <c r="AH1166" s="102">
        <f t="shared" si="550"/>
        <v>12</v>
      </c>
    </row>
    <row r="1167" spans="1:34" x14ac:dyDescent="0.35">
      <c r="A1167" s="13" t="s">
        <v>220</v>
      </c>
      <c r="B1167" s="13" t="s">
        <v>65</v>
      </c>
      <c r="C1167" s="13" t="s">
        <v>227</v>
      </c>
      <c r="D1167" s="10" t="s">
        <v>228</v>
      </c>
      <c r="E1167" s="13" t="s">
        <v>72</v>
      </c>
      <c r="F1167" s="13">
        <v>4</v>
      </c>
      <c r="G1167" s="13">
        <v>3</v>
      </c>
      <c r="H1167" s="13">
        <v>3</v>
      </c>
      <c r="I1167" s="13">
        <v>4</v>
      </c>
      <c r="J1167" s="13">
        <v>3</v>
      </c>
      <c r="K1167" s="13">
        <v>4</v>
      </c>
      <c r="L1167" s="13">
        <v>4</v>
      </c>
      <c r="M1167" s="13">
        <v>4</v>
      </c>
      <c r="N1167" s="13">
        <v>4</v>
      </c>
      <c r="O1167" s="13">
        <v>4</v>
      </c>
      <c r="P1167" s="13">
        <v>4</v>
      </c>
      <c r="Q1167" s="13">
        <v>4</v>
      </c>
      <c r="W1167" s="102">
        <f t="shared" si="539"/>
        <v>4</v>
      </c>
      <c r="X1167" s="102">
        <f t="shared" si="540"/>
        <v>7</v>
      </c>
      <c r="Y1167" s="102">
        <f t="shared" si="541"/>
        <v>10</v>
      </c>
      <c r="Z1167" s="102">
        <f t="shared" si="542"/>
        <v>14</v>
      </c>
      <c r="AA1167" s="102">
        <f t="shared" si="543"/>
        <v>17</v>
      </c>
      <c r="AB1167" s="102">
        <f t="shared" si="544"/>
        <v>21</v>
      </c>
      <c r="AC1167" s="102">
        <f t="shared" si="545"/>
        <v>25</v>
      </c>
      <c r="AD1167" s="102">
        <f t="shared" si="546"/>
        <v>29</v>
      </c>
      <c r="AE1167" s="102">
        <f t="shared" si="547"/>
        <v>33</v>
      </c>
      <c r="AF1167" s="102">
        <f t="shared" si="548"/>
        <v>37</v>
      </c>
      <c r="AG1167" s="102">
        <f t="shared" si="549"/>
        <v>41</v>
      </c>
      <c r="AH1167" s="102">
        <f t="shared" si="550"/>
        <v>45</v>
      </c>
    </row>
    <row r="1168" spans="1:34" x14ac:dyDescent="0.35">
      <c r="A1168" s="13" t="s">
        <v>220</v>
      </c>
      <c r="B1168" s="13" t="s">
        <v>65</v>
      </c>
      <c r="C1168" s="13" t="s">
        <v>227</v>
      </c>
      <c r="D1168" s="10" t="s">
        <v>228</v>
      </c>
      <c r="E1168" s="13" t="s">
        <v>73</v>
      </c>
      <c r="F1168" s="13">
        <v>2</v>
      </c>
      <c r="G1168" s="13">
        <v>2</v>
      </c>
      <c r="H1168" s="13">
        <v>2</v>
      </c>
      <c r="I1168" s="13">
        <v>2</v>
      </c>
      <c r="J1168" s="13">
        <v>2</v>
      </c>
      <c r="K1168" s="13">
        <v>2</v>
      </c>
      <c r="L1168" s="13">
        <v>2</v>
      </c>
      <c r="M1168" s="13">
        <v>2</v>
      </c>
      <c r="N1168" s="13">
        <v>2</v>
      </c>
      <c r="O1168" s="13">
        <v>2</v>
      </c>
      <c r="P1168" s="13">
        <v>2</v>
      </c>
      <c r="Q1168" s="13">
        <v>2</v>
      </c>
      <c r="W1168" s="102">
        <f t="shared" si="539"/>
        <v>2</v>
      </c>
      <c r="X1168" s="102">
        <f t="shared" si="540"/>
        <v>4</v>
      </c>
      <c r="Y1168" s="102">
        <f t="shared" si="541"/>
        <v>6</v>
      </c>
      <c r="Z1168" s="102">
        <f t="shared" si="542"/>
        <v>8</v>
      </c>
      <c r="AA1168" s="102">
        <f t="shared" si="543"/>
        <v>10</v>
      </c>
      <c r="AB1168" s="102">
        <f t="shared" si="544"/>
        <v>12</v>
      </c>
      <c r="AC1168" s="102">
        <f t="shared" si="545"/>
        <v>14</v>
      </c>
      <c r="AD1168" s="102">
        <f t="shared" si="546"/>
        <v>16</v>
      </c>
      <c r="AE1168" s="102">
        <f t="shared" si="547"/>
        <v>18</v>
      </c>
      <c r="AF1168" s="102">
        <f t="shared" si="548"/>
        <v>20</v>
      </c>
      <c r="AG1168" s="102">
        <f t="shared" si="549"/>
        <v>22</v>
      </c>
      <c r="AH1168" s="102">
        <f t="shared" si="550"/>
        <v>24</v>
      </c>
    </row>
    <row r="1169" spans="1:34" x14ac:dyDescent="0.35">
      <c r="A1169" s="13" t="s">
        <v>220</v>
      </c>
      <c r="B1169" s="13" t="s">
        <v>65</v>
      </c>
      <c r="C1169" s="13" t="s">
        <v>227</v>
      </c>
      <c r="D1169" s="10" t="s">
        <v>228</v>
      </c>
      <c r="E1169" s="13" t="s">
        <v>74</v>
      </c>
      <c r="F1169" s="13">
        <v>2</v>
      </c>
      <c r="G1169" s="13">
        <v>2</v>
      </c>
      <c r="H1169" s="13">
        <v>2</v>
      </c>
      <c r="I1169" s="13">
        <v>3</v>
      </c>
      <c r="J1169" s="13">
        <v>2</v>
      </c>
      <c r="K1169" s="13">
        <v>2</v>
      </c>
      <c r="L1169" s="13">
        <v>3</v>
      </c>
      <c r="M1169" s="13">
        <v>2</v>
      </c>
      <c r="N1169" s="13">
        <v>3</v>
      </c>
      <c r="O1169" s="13">
        <v>3</v>
      </c>
      <c r="P1169" s="13">
        <v>3</v>
      </c>
      <c r="Q1169" s="13">
        <v>3</v>
      </c>
      <c r="W1169" s="102">
        <f t="shared" si="539"/>
        <v>2</v>
      </c>
      <c r="X1169" s="102">
        <f t="shared" si="540"/>
        <v>4</v>
      </c>
      <c r="Y1169" s="102">
        <f t="shared" si="541"/>
        <v>6</v>
      </c>
      <c r="Z1169" s="102">
        <f t="shared" si="542"/>
        <v>9</v>
      </c>
      <c r="AA1169" s="102">
        <f t="shared" si="543"/>
        <v>11</v>
      </c>
      <c r="AB1169" s="102">
        <f t="shared" si="544"/>
        <v>13</v>
      </c>
      <c r="AC1169" s="102">
        <f t="shared" si="545"/>
        <v>16</v>
      </c>
      <c r="AD1169" s="102">
        <f t="shared" si="546"/>
        <v>18</v>
      </c>
      <c r="AE1169" s="102">
        <f t="shared" si="547"/>
        <v>21</v>
      </c>
      <c r="AF1169" s="102">
        <f t="shared" si="548"/>
        <v>24</v>
      </c>
      <c r="AG1169" s="102">
        <f t="shared" si="549"/>
        <v>27</v>
      </c>
      <c r="AH1169" s="102">
        <f t="shared" si="550"/>
        <v>30</v>
      </c>
    </row>
    <row r="1170" spans="1:34" x14ac:dyDescent="0.35">
      <c r="A1170" s="7" t="s">
        <v>220</v>
      </c>
      <c r="B1170" s="7" t="s">
        <v>65</v>
      </c>
      <c r="C1170" s="7" t="s">
        <v>229</v>
      </c>
      <c r="D1170" s="81" t="s">
        <v>228</v>
      </c>
      <c r="E1170" s="7" t="s">
        <v>69</v>
      </c>
      <c r="F1170" s="8">
        <f>SUM(F1171:F1175)</f>
        <v>210</v>
      </c>
      <c r="G1170" s="8">
        <f t="shared" ref="G1170" si="587">SUM(G1171:G1175)</f>
        <v>188</v>
      </c>
      <c r="H1170" s="8">
        <f t="shared" ref="H1170" si="588">SUM(H1171:H1175)</f>
        <v>175</v>
      </c>
      <c r="I1170" s="8">
        <f t="shared" ref="I1170" si="589">SUM(I1171:I1175)</f>
        <v>216</v>
      </c>
      <c r="J1170" s="8">
        <f t="shared" ref="J1170" si="590">SUM(J1171:J1175)</f>
        <v>193</v>
      </c>
      <c r="K1170" s="8">
        <f t="shared" ref="K1170" si="591">SUM(K1171:K1175)</f>
        <v>207</v>
      </c>
      <c r="L1170" s="8">
        <f t="shared" ref="L1170" si="592">SUM(L1171:L1175)</f>
        <v>232</v>
      </c>
      <c r="M1170" s="8">
        <f t="shared" ref="M1170" si="593">SUM(M1171:M1175)</f>
        <v>202</v>
      </c>
      <c r="N1170" s="8">
        <f t="shared" ref="N1170" si="594">SUM(N1171:N1175)</f>
        <v>224</v>
      </c>
      <c r="O1170" s="8">
        <f t="shared" ref="O1170" si="595">SUM(O1171:O1175)</f>
        <v>227</v>
      </c>
      <c r="P1170" s="8">
        <f t="shared" ref="P1170" si="596">SUM(P1171:P1175)</f>
        <v>215</v>
      </c>
      <c r="Q1170" s="8">
        <f t="shared" ref="Q1170" si="597">SUM(Q1171:Q1175)</f>
        <v>214</v>
      </c>
      <c r="R1170" s="102">
        <f>SUM(F1170:Q1170)</f>
        <v>2503</v>
      </c>
      <c r="W1170" s="102">
        <f t="shared" si="539"/>
        <v>210</v>
      </c>
      <c r="X1170" s="102">
        <f t="shared" si="540"/>
        <v>398</v>
      </c>
      <c r="Y1170" s="102">
        <f t="shared" si="541"/>
        <v>573</v>
      </c>
      <c r="Z1170" s="102">
        <f t="shared" si="542"/>
        <v>789</v>
      </c>
      <c r="AA1170" s="102">
        <f t="shared" si="543"/>
        <v>982</v>
      </c>
      <c r="AB1170" s="102">
        <f t="shared" si="544"/>
        <v>1189</v>
      </c>
      <c r="AC1170" s="102">
        <f t="shared" si="545"/>
        <v>1421</v>
      </c>
      <c r="AD1170" s="102">
        <f t="shared" si="546"/>
        <v>1623</v>
      </c>
      <c r="AE1170" s="102">
        <f t="shared" si="547"/>
        <v>1847</v>
      </c>
      <c r="AF1170" s="102">
        <f t="shared" si="548"/>
        <v>2074</v>
      </c>
      <c r="AG1170" s="102">
        <f t="shared" si="549"/>
        <v>2289</v>
      </c>
      <c r="AH1170" s="102">
        <f t="shared" si="550"/>
        <v>2503</v>
      </c>
    </row>
    <row r="1171" spans="1:34" x14ac:dyDescent="0.35">
      <c r="A1171" s="13" t="s">
        <v>220</v>
      </c>
      <c r="B1171" s="13" t="s">
        <v>65</v>
      </c>
      <c r="C1171" s="13" t="s">
        <v>229</v>
      </c>
      <c r="D1171" s="10" t="s">
        <v>228</v>
      </c>
      <c r="E1171" s="13" t="s">
        <v>70</v>
      </c>
      <c r="F1171" s="13">
        <v>18</v>
      </c>
      <c r="G1171" s="13">
        <v>16</v>
      </c>
      <c r="H1171" s="13">
        <v>15</v>
      </c>
      <c r="I1171" s="13">
        <v>19</v>
      </c>
      <c r="J1171" s="13">
        <v>17</v>
      </c>
      <c r="K1171" s="13">
        <v>18</v>
      </c>
      <c r="L1171" s="13">
        <v>20</v>
      </c>
      <c r="M1171" s="13">
        <v>18</v>
      </c>
      <c r="N1171" s="13">
        <v>19</v>
      </c>
      <c r="O1171" s="13">
        <v>20</v>
      </c>
      <c r="P1171" s="13">
        <v>19</v>
      </c>
      <c r="Q1171" s="13">
        <v>19</v>
      </c>
      <c r="W1171" s="102">
        <f t="shared" si="539"/>
        <v>18</v>
      </c>
      <c r="X1171" s="102">
        <f t="shared" si="540"/>
        <v>34</v>
      </c>
      <c r="Y1171" s="102">
        <f t="shared" si="541"/>
        <v>49</v>
      </c>
      <c r="Z1171" s="102">
        <f t="shared" si="542"/>
        <v>68</v>
      </c>
      <c r="AA1171" s="102">
        <f t="shared" si="543"/>
        <v>85</v>
      </c>
      <c r="AB1171" s="102">
        <f t="shared" si="544"/>
        <v>103</v>
      </c>
      <c r="AC1171" s="102">
        <f t="shared" si="545"/>
        <v>123</v>
      </c>
      <c r="AD1171" s="102">
        <f t="shared" si="546"/>
        <v>141</v>
      </c>
      <c r="AE1171" s="102">
        <f t="shared" si="547"/>
        <v>160</v>
      </c>
      <c r="AF1171" s="102">
        <f t="shared" si="548"/>
        <v>180</v>
      </c>
      <c r="AG1171" s="102">
        <f t="shared" si="549"/>
        <v>199</v>
      </c>
      <c r="AH1171" s="102">
        <f t="shared" si="550"/>
        <v>218</v>
      </c>
    </row>
    <row r="1172" spans="1:34" x14ac:dyDescent="0.35">
      <c r="A1172" s="13" t="s">
        <v>220</v>
      </c>
      <c r="B1172" s="13" t="s">
        <v>65</v>
      </c>
      <c r="C1172" s="13" t="s">
        <v>229</v>
      </c>
      <c r="D1172" s="10" t="s">
        <v>228</v>
      </c>
      <c r="E1172" s="13" t="s">
        <v>71</v>
      </c>
      <c r="F1172" s="13">
        <v>16</v>
      </c>
      <c r="G1172" s="13">
        <v>15</v>
      </c>
      <c r="H1172" s="13">
        <v>14</v>
      </c>
      <c r="I1172" s="13">
        <v>17</v>
      </c>
      <c r="J1172" s="13">
        <v>15</v>
      </c>
      <c r="K1172" s="13">
        <v>16</v>
      </c>
      <c r="L1172" s="13">
        <v>18</v>
      </c>
      <c r="M1172" s="13">
        <v>16</v>
      </c>
      <c r="N1172" s="13">
        <v>17</v>
      </c>
      <c r="O1172" s="13">
        <v>18</v>
      </c>
      <c r="P1172" s="13">
        <v>17</v>
      </c>
      <c r="Q1172" s="13">
        <v>17</v>
      </c>
      <c r="W1172" s="102">
        <f t="shared" si="539"/>
        <v>16</v>
      </c>
      <c r="X1172" s="102">
        <f t="shared" si="540"/>
        <v>31</v>
      </c>
      <c r="Y1172" s="102">
        <f t="shared" si="541"/>
        <v>45</v>
      </c>
      <c r="Z1172" s="102">
        <f t="shared" si="542"/>
        <v>62</v>
      </c>
      <c r="AA1172" s="102">
        <f t="shared" si="543"/>
        <v>77</v>
      </c>
      <c r="AB1172" s="102">
        <f t="shared" si="544"/>
        <v>93</v>
      </c>
      <c r="AC1172" s="102">
        <f t="shared" si="545"/>
        <v>111</v>
      </c>
      <c r="AD1172" s="102">
        <f t="shared" si="546"/>
        <v>127</v>
      </c>
      <c r="AE1172" s="102">
        <f t="shared" si="547"/>
        <v>144</v>
      </c>
      <c r="AF1172" s="102">
        <f t="shared" si="548"/>
        <v>162</v>
      </c>
      <c r="AG1172" s="102">
        <f t="shared" si="549"/>
        <v>179</v>
      </c>
      <c r="AH1172" s="102">
        <f t="shared" si="550"/>
        <v>196</v>
      </c>
    </row>
    <row r="1173" spans="1:34" x14ac:dyDescent="0.35">
      <c r="A1173" s="13" t="s">
        <v>220</v>
      </c>
      <c r="B1173" s="13" t="s">
        <v>65</v>
      </c>
      <c r="C1173" s="13" t="s">
        <v>229</v>
      </c>
      <c r="D1173" s="10" t="s">
        <v>228</v>
      </c>
      <c r="E1173" s="13" t="s">
        <v>72</v>
      </c>
      <c r="F1173" s="13">
        <v>83</v>
      </c>
      <c r="G1173" s="13">
        <v>74</v>
      </c>
      <c r="H1173" s="13">
        <v>68</v>
      </c>
      <c r="I1173" s="13">
        <v>85</v>
      </c>
      <c r="J1173" s="13">
        <v>76</v>
      </c>
      <c r="K1173" s="13">
        <v>82</v>
      </c>
      <c r="L1173" s="13">
        <v>91</v>
      </c>
      <c r="M1173" s="13">
        <v>79</v>
      </c>
      <c r="N1173" s="13">
        <v>89</v>
      </c>
      <c r="O1173" s="13">
        <v>88</v>
      </c>
      <c r="P1173" s="13">
        <v>84</v>
      </c>
      <c r="Q1173" s="13">
        <v>83</v>
      </c>
      <c r="W1173" s="102">
        <f t="shared" si="539"/>
        <v>83</v>
      </c>
      <c r="X1173" s="102">
        <f t="shared" si="540"/>
        <v>157</v>
      </c>
      <c r="Y1173" s="102">
        <f t="shared" si="541"/>
        <v>225</v>
      </c>
      <c r="Z1173" s="102">
        <f t="shared" si="542"/>
        <v>310</v>
      </c>
      <c r="AA1173" s="102">
        <f t="shared" si="543"/>
        <v>386</v>
      </c>
      <c r="AB1173" s="102">
        <f t="shared" si="544"/>
        <v>468</v>
      </c>
      <c r="AC1173" s="102">
        <f t="shared" si="545"/>
        <v>559</v>
      </c>
      <c r="AD1173" s="102">
        <f t="shared" si="546"/>
        <v>638</v>
      </c>
      <c r="AE1173" s="102">
        <f t="shared" si="547"/>
        <v>727</v>
      </c>
      <c r="AF1173" s="102">
        <f t="shared" si="548"/>
        <v>815</v>
      </c>
      <c r="AG1173" s="102">
        <f t="shared" si="549"/>
        <v>899</v>
      </c>
      <c r="AH1173" s="102">
        <f t="shared" si="550"/>
        <v>982</v>
      </c>
    </row>
    <row r="1174" spans="1:34" x14ac:dyDescent="0.35">
      <c r="A1174" s="13" t="s">
        <v>220</v>
      </c>
      <c r="B1174" s="13" t="s">
        <v>65</v>
      </c>
      <c r="C1174" s="13" t="s">
        <v>229</v>
      </c>
      <c r="D1174" s="10" t="s">
        <v>228</v>
      </c>
      <c r="E1174" s="13" t="s">
        <v>73</v>
      </c>
      <c r="F1174" s="13">
        <v>45</v>
      </c>
      <c r="G1174" s="13">
        <v>40</v>
      </c>
      <c r="H1174" s="13">
        <v>38</v>
      </c>
      <c r="I1174" s="13">
        <v>46</v>
      </c>
      <c r="J1174" s="13">
        <v>41</v>
      </c>
      <c r="K1174" s="13">
        <v>44</v>
      </c>
      <c r="L1174" s="13">
        <v>50</v>
      </c>
      <c r="M1174" s="13">
        <v>43</v>
      </c>
      <c r="N1174" s="13">
        <v>48</v>
      </c>
      <c r="O1174" s="13">
        <v>49</v>
      </c>
      <c r="P1174" s="13">
        <v>46</v>
      </c>
      <c r="Q1174" s="13">
        <v>46</v>
      </c>
      <c r="W1174" s="102">
        <f t="shared" si="539"/>
        <v>45</v>
      </c>
      <c r="X1174" s="102">
        <f t="shared" si="540"/>
        <v>85</v>
      </c>
      <c r="Y1174" s="102">
        <f t="shared" si="541"/>
        <v>123</v>
      </c>
      <c r="Z1174" s="102">
        <f t="shared" si="542"/>
        <v>169</v>
      </c>
      <c r="AA1174" s="102">
        <f t="shared" si="543"/>
        <v>210</v>
      </c>
      <c r="AB1174" s="102">
        <f t="shared" si="544"/>
        <v>254</v>
      </c>
      <c r="AC1174" s="102">
        <f t="shared" si="545"/>
        <v>304</v>
      </c>
      <c r="AD1174" s="102">
        <f t="shared" si="546"/>
        <v>347</v>
      </c>
      <c r="AE1174" s="102">
        <f t="shared" si="547"/>
        <v>395</v>
      </c>
      <c r="AF1174" s="102">
        <f t="shared" si="548"/>
        <v>444</v>
      </c>
      <c r="AG1174" s="102">
        <f t="shared" si="549"/>
        <v>490</v>
      </c>
      <c r="AH1174" s="102">
        <f t="shared" si="550"/>
        <v>536</v>
      </c>
    </row>
    <row r="1175" spans="1:34" x14ac:dyDescent="0.35">
      <c r="A1175" s="13" t="s">
        <v>220</v>
      </c>
      <c r="B1175" s="13" t="s">
        <v>65</v>
      </c>
      <c r="C1175" s="13" t="s">
        <v>229</v>
      </c>
      <c r="D1175" s="10" t="s">
        <v>228</v>
      </c>
      <c r="E1175" s="13" t="s">
        <v>74</v>
      </c>
      <c r="F1175" s="13">
        <v>48</v>
      </c>
      <c r="G1175" s="13">
        <v>43</v>
      </c>
      <c r="H1175" s="13">
        <v>40</v>
      </c>
      <c r="I1175" s="13">
        <v>49</v>
      </c>
      <c r="J1175" s="13">
        <v>44</v>
      </c>
      <c r="K1175" s="13">
        <v>47</v>
      </c>
      <c r="L1175" s="13">
        <v>53</v>
      </c>
      <c r="M1175" s="13">
        <v>46</v>
      </c>
      <c r="N1175" s="13">
        <v>51</v>
      </c>
      <c r="O1175" s="13">
        <v>52</v>
      </c>
      <c r="P1175" s="13">
        <v>49</v>
      </c>
      <c r="Q1175" s="13">
        <v>49</v>
      </c>
      <c r="W1175" s="102">
        <f t="shared" si="539"/>
        <v>48</v>
      </c>
      <c r="X1175" s="102">
        <f t="shared" si="540"/>
        <v>91</v>
      </c>
      <c r="Y1175" s="102">
        <f t="shared" si="541"/>
        <v>131</v>
      </c>
      <c r="Z1175" s="102">
        <f t="shared" si="542"/>
        <v>180</v>
      </c>
      <c r="AA1175" s="102">
        <f t="shared" si="543"/>
        <v>224</v>
      </c>
      <c r="AB1175" s="102">
        <f t="shared" si="544"/>
        <v>271</v>
      </c>
      <c r="AC1175" s="102">
        <f t="shared" si="545"/>
        <v>324</v>
      </c>
      <c r="AD1175" s="102">
        <f t="shared" si="546"/>
        <v>370</v>
      </c>
      <c r="AE1175" s="102">
        <f t="shared" si="547"/>
        <v>421</v>
      </c>
      <c r="AF1175" s="102">
        <f t="shared" si="548"/>
        <v>473</v>
      </c>
      <c r="AG1175" s="102">
        <f t="shared" si="549"/>
        <v>522</v>
      </c>
      <c r="AH1175" s="102">
        <f t="shared" si="550"/>
        <v>571</v>
      </c>
    </row>
    <row r="1176" spans="1:34" x14ac:dyDescent="0.35">
      <c r="A1176" s="7" t="s">
        <v>220</v>
      </c>
      <c r="B1176" s="7" t="s">
        <v>65</v>
      </c>
      <c r="C1176" s="7" t="s">
        <v>230</v>
      </c>
      <c r="D1176" s="81" t="s">
        <v>228</v>
      </c>
      <c r="E1176" s="7" t="s">
        <v>69</v>
      </c>
      <c r="F1176" s="8">
        <f>SUM(F1177:F1181)</f>
        <v>128</v>
      </c>
      <c r="G1176" s="8">
        <f t="shared" ref="G1176" si="598">SUM(G1177:G1181)</f>
        <v>115</v>
      </c>
      <c r="H1176" s="8">
        <f t="shared" ref="H1176" si="599">SUM(H1177:H1181)</f>
        <v>107</v>
      </c>
      <c r="I1176" s="8">
        <f t="shared" ref="I1176" si="600">SUM(I1177:I1181)</f>
        <v>132</v>
      </c>
      <c r="J1176" s="8">
        <f t="shared" ref="J1176" si="601">SUM(J1177:J1181)</f>
        <v>118</v>
      </c>
      <c r="K1176" s="8">
        <f t="shared" ref="K1176" si="602">SUM(K1177:K1181)</f>
        <v>126</v>
      </c>
      <c r="L1176" s="8">
        <f t="shared" ref="L1176" si="603">SUM(L1177:L1181)</f>
        <v>142</v>
      </c>
      <c r="M1176" s="8">
        <f t="shared" ref="M1176" si="604">SUM(M1177:M1181)</f>
        <v>124</v>
      </c>
      <c r="N1176" s="8">
        <f t="shared" ref="N1176" si="605">SUM(N1177:N1181)</f>
        <v>137</v>
      </c>
      <c r="O1176" s="8">
        <f t="shared" ref="O1176" si="606">SUM(O1177:O1181)</f>
        <v>138</v>
      </c>
      <c r="P1176" s="8">
        <f t="shared" ref="P1176" si="607">SUM(P1177:P1181)</f>
        <v>132</v>
      </c>
      <c r="Q1176" s="8">
        <f t="shared" ref="Q1176" si="608">SUM(Q1177:Q1181)</f>
        <v>131</v>
      </c>
      <c r="R1176" s="102">
        <f>SUM(F1176:Q1176)</f>
        <v>1530</v>
      </c>
      <c r="W1176" s="102">
        <f t="shared" si="539"/>
        <v>128</v>
      </c>
      <c r="X1176" s="102">
        <f t="shared" si="540"/>
        <v>243</v>
      </c>
      <c r="Y1176" s="102">
        <f t="shared" si="541"/>
        <v>350</v>
      </c>
      <c r="Z1176" s="102">
        <f t="shared" si="542"/>
        <v>482</v>
      </c>
      <c r="AA1176" s="102">
        <f t="shared" si="543"/>
        <v>600</v>
      </c>
      <c r="AB1176" s="102">
        <f t="shared" si="544"/>
        <v>726</v>
      </c>
      <c r="AC1176" s="102">
        <f t="shared" si="545"/>
        <v>868</v>
      </c>
      <c r="AD1176" s="102">
        <f t="shared" si="546"/>
        <v>992</v>
      </c>
      <c r="AE1176" s="102">
        <f t="shared" si="547"/>
        <v>1129</v>
      </c>
      <c r="AF1176" s="102">
        <f t="shared" si="548"/>
        <v>1267</v>
      </c>
      <c r="AG1176" s="102">
        <f t="shared" si="549"/>
        <v>1399</v>
      </c>
      <c r="AH1176" s="102">
        <f t="shared" si="550"/>
        <v>1530</v>
      </c>
    </row>
    <row r="1177" spans="1:34" x14ac:dyDescent="0.35">
      <c r="A1177" s="13" t="s">
        <v>220</v>
      </c>
      <c r="B1177" s="13" t="s">
        <v>65</v>
      </c>
      <c r="C1177" s="13" t="s">
        <v>230</v>
      </c>
      <c r="D1177" s="10" t="s">
        <v>228</v>
      </c>
      <c r="E1177" s="13" t="s">
        <v>70</v>
      </c>
      <c r="F1177" s="13">
        <v>11</v>
      </c>
      <c r="G1177" s="13">
        <v>10</v>
      </c>
      <c r="H1177" s="13">
        <v>9</v>
      </c>
      <c r="I1177" s="13">
        <v>11</v>
      </c>
      <c r="J1177" s="13">
        <v>10</v>
      </c>
      <c r="K1177" s="13">
        <v>11</v>
      </c>
      <c r="L1177" s="13">
        <v>12</v>
      </c>
      <c r="M1177" s="13">
        <v>11</v>
      </c>
      <c r="N1177" s="13">
        <v>12</v>
      </c>
      <c r="O1177" s="13">
        <v>12</v>
      </c>
      <c r="P1177" s="13">
        <v>11</v>
      </c>
      <c r="Q1177" s="13">
        <v>11</v>
      </c>
      <c r="W1177" s="102">
        <f t="shared" si="539"/>
        <v>11</v>
      </c>
      <c r="X1177" s="102">
        <f t="shared" si="540"/>
        <v>21</v>
      </c>
      <c r="Y1177" s="102">
        <f t="shared" si="541"/>
        <v>30</v>
      </c>
      <c r="Z1177" s="102">
        <f t="shared" si="542"/>
        <v>41</v>
      </c>
      <c r="AA1177" s="102">
        <f t="shared" si="543"/>
        <v>51</v>
      </c>
      <c r="AB1177" s="102">
        <f t="shared" si="544"/>
        <v>62</v>
      </c>
      <c r="AC1177" s="102">
        <f t="shared" si="545"/>
        <v>74</v>
      </c>
      <c r="AD1177" s="102">
        <f t="shared" si="546"/>
        <v>85</v>
      </c>
      <c r="AE1177" s="102">
        <f t="shared" si="547"/>
        <v>97</v>
      </c>
      <c r="AF1177" s="102">
        <f t="shared" si="548"/>
        <v>109</v>
      </c>
      <c r="AG1177" s="102">
        <f t="shared" si="549"/>
        <v>120</v>
      </c>
      <c r="AH1177" s="102">
        <f t="shared" si="550"/>
        <v>131</v>
      </c>
    </row>
    <row r="1178" spans="1:34" x14ac:dyDescent="0.35">
      <c r="A1178" s="13" t="s">
        <v>220</v>
      </c>
      <c r="B1178" s="13" t="s">
        <v>65</v>
      </c>
      <c r="C1178" s="13" t="s">
        <v>230</v>
      </c>
      <c r="D1178" s="10" t="s">
        <v>228</v>
      </c>
      <c r="E1178" s="13" t="s">
        <v>71</v>
      </c>
      <c r="F1178" s="13">
        <v>10</v>
      </c>
      <c r="G1178" s="13">
        <v>9</v>
      </c>
      <c r="H1178" s="13">
        <v>8</v>
      </c>
      <c r="I1178" s="13">
        <v>10</v>
      </c>
      <c r="J1178" s="13">
        <v>9</v>
      </c>
      <c r="K1178" s="13">
        <v>10</v>
      </c>
      <c r="L1178" s="13">
        <v>11</v>
      </c>
      <c r="M1178" s="13">
        <v>9</v>
      </c>
      <c r="N1178" s="13">
        <v>11</v>
      </c>
      <c r="O1178" s="13">
        <v>11</v>
      </c>
      <c r="P1178" s="13">
        <v>10</v>
      </c>
      <c r="Q1178" s="13">
        <v>10</v>
      </c>
      <c r="W1178" s="102">
        <f t="shared" si="539"/>
        <v>10</v>
      </c>
      <c r="X1178" s="102">
        <f t="shared" si="540"/>
        <v>19</v>
      </c>
      <c r="Y1178" s="102">
        <f t="shared" si="541"/>
        <v>27</v>
      </c>
      <c r="Z1178" s="102">
        <f t="shared" si="542"/>
        <v>37</v>
      </c>
      <c r="AA1178" s="102">
        <f t="shared" si="543"/>
        <v>46</v>
      </c>
      <c r="AB1178" s="102">
        <f t="shared" si="544"/>
        <v>56</v>
      </c>
      <c r="AC1178" s="102">
        <f t="shared" si="545"/>
        <v>67</v>
      </c>
      <c r="AD1178" s="102">
        <f t="shared" si="546"/>
        <v>76</v>
      </c>
      <c r="AE1178" s="102">
        <f t="shared" si="547"/>
        <v>87</v>
      </c>
      <c r="AF1178" s="102">
        <f t="shared" si="548"/>
        <v>98</v>
      </c>
      <c r="AG1178" s="102">
        <f t="shared" si="549"/>
        <v>108</v>
      </c>
      <c r="AH1178" s="102">
        <f t="shared" si="550"/>
        <v>118</v>
      </c>
    </row>
    <row r="1179" spans="1:34" x14ac:dyDescent="0.35">
      <c r="A1179" s="13" t="s">
        <v>220</v>
      </c>
      <c r="B1179" s="13" t="s">
        <v>65</v>
      </c>
      <c r="C1179" s="13" t="s">
        <v>230</v>
      </c>
      <c r="D1179" s="10" t="s">
        <v>228</v>
      </c>
      <c r="E1179" s="13" t="s">
        <v>72</v>
      </c>
      <c r="F1179" s="13">
        <v>50</v>
      </c>
      <c r="G1179" s="13">
        <v>45</v>
      </c>
      <c r="H1179" s="13">
        <v>43</v>
      </c>
      <c r="I1179" s="13">
        <v>53</v>
      </c>
      <c r="J1179" s="13">
        <v>47</v>
      </c>
      <c r="K1179" s="13">
        <v>49</v>
      </c>
      <c r="L1179" s="13">
        <v>56</v>
      </c>
      <c r="M1179" s="13">
        <v>49</v>
      </c>
      <c r="N1179" s="13">
        <v>54</v>
      </c>
      <c r="O1179" s="13">
        <v>53</v>
      </c>
      <c r="P1179" s="13">
        <v>53</v>
      </c>
      <c r="Q1179" s="13">
        <v>52</v>
      </c>
      <c r="W1179" s="102">
        <f t="shared" si="539"/>
        <v>50</v>
      </c>
      <c r="X1179" s="102">
        <f t="shared" si="540"/>
        <v>95</v>
      </c>
      <c r="Y1179" s="102">
        <f t="shared" si="541"/>
        <v>138</v>
      </c>
      <c r="Z1179" s="102">
        <f t="shared" si="542"/>
        <v>191</v>
      </c>
      <c r="AA1179" s="102">
        <f t="shared" si="543"/>
        <v>238</v>
      </c>
      <c r="AB1179" s="102">
        <f t="shared" si="544"/>
        <v>287</v>
      </c>
      <c r="AC1179" s="102">
        <f t="shared" si="545"/>
        <v>343</v>
      </c>
      <c r="AD1179" s="102">
        <f t="shared" si="546"/>
        <v>392</v>
      </c>
      <c r="AE1179" s="102">
        <f t="shared" si="547"/>
        <v>446</v>
      </c>
      <c r="AF1179" s="102">
        <f t="shared" si="548"/>
        <v>499</v>
      </c>
      <c r="AG1179" s="102">
        <f t="shared" si="549"/>
        <v>552</v>
      </c>
      <c r="AH1179" s="102">
        <f t="shared" si="550"/>
        <v>604</v>
      </c>
    </row>
    <row r="1180" spans="1:34" x14ac:dyDescent="0.35">
      <c r="A1180" s="13" t="s">
        <v>220</v>
      </c>
      <c r="B1180" s="13" t="s">
        <v>65</v>
      </c>
      <c r="C1180" s="13" t="s">
        <v>230</v>
      </c>
      <c r="D1180" s="10" t="s">
        <v>228</v>
      </c>
      <c r="E1180" s="13" t="s">
        <v>73</v>
      </c>
      <c r="F1180" s="13">
        <v>28</v>
      </c>
      <c r="G1180" s="13">
        <v>25</v>
      </c>
      <c r="H1180" s="13">
        <v>23</v>
      </c>
      <c r="I1180" s="13">
        <v>28</v>
      </c>
      <c r="J1180" s="13">
        <v>25</v>
      </c>
      <c r="K1180" s="13">
        <v>27</v>
      </c>
      <c r="L1180" s="13">
        <v>31</v>
      </c>
      <c r="M1180" s="13">
        <v>27</v>
      </c>
      <c r="N1180" s="13">
        <v>29</v>
      </c>
      <c r="O1180" s="13">
        <v>30</v>
      </c>
      <c r="P1180" s="13">
        <v>28</v>
      </c>
      <c r="Q1180" s="13">
        <v>28</v>
      </c>
      <c r="W1180" s="102">
        <f t="shared" si="539"/>
        <v>28</v>
      </c>
      <c r="X1180" s="102">
        <f t="shared" si="540"/>
        <v>53</v>
      </c>
      <c r="Y1180" s="102">
        <f t="shared" si="541"/>
        <v>76</v>
      </c>
      <c r="Z1180" s="102">
        <f t="shared" si="542"/>
        <v>104</v>
      </c>
      <c r="AA1180" s="102">
        <f t="shared" si="543"/>
        <v>129</v>
      </c>
      <c r="AB1180" s="102">
        <f t="shared" si="544"/>
        <v>156</v>
      </c>
      <c r="AC1180" s="102">
        <f t="shared" si="545"/>
        <v>187</v>
      </c>
      <c r="AD1180" s="102">
        <f t="shared" si="546"/>
        <v>214</v>
      </c>
      <c r="AE1180" s="102">
        <f t="shared" si="547"/>
        <v>243</v>
      </c>
      <c r="AF1180" s="102">
        <f t="shared" si="548"/>
        <v>273</v>
      </c>
      <c r="AG1180" s="102">
        <f t="shared" si="549"/>
        <v>301</v>
      </c>
      <c r="AH1180" s="102">
        <f t="shared" si="550"/>
        <v>329</v>
      </c>
    </row>
    <row r="1181" spans="1:34" x14ac:dyDescent="0.35">
      <c r="A1181" s="13" t="s">
        <v>220</v>
      </c>
      <c r="B1181" s="13" t="s">
        <v>65</v>
      </c>
      <c r="C1181" s="13" t="s">
        <v>230</v>
      </c>
      <c r="D1181" s="10" t="s">
        <v>228</v>
      </c>
      <c r="E1181" s="13" t="s">
        <v>74</v>
      </c>
      <c r="F1181" s="13">
        <v>29</v>
      </c>
      <c r="G1181" s="13">
        <v>26</v>
      </c>
      <c r="H1181" s="13">
        <v>24</v>
      </c>
      <c r="I1181" s="13">
        <v>30</v>
      </c>
      <c r="J1181" s="13">
        <v>27</v>
      </c>
      <c r="K1181" s="13">
        <v>29</v>
      </c>
      <c r="L1181" s="13">
        <v>32</v>
      </c>
      <c r="M1181" s="13">
        <v>28</v>
      </c>
      <c r="N1181" s="13">
        <v>31</v>
      </c>
      <c r="O1181" s="13">
        <v>32</v>
      </c>
      <c r="P1181" s="13">
        <v>30</v>
      </c>
      <c r="Q1181" s="13">
        <v>30</v>
      </c>
      <c r="W1181" s="102">
        <f t="shared" si="539"/>
        <v>29</v>
      </c>
      <c r="X1181" s="102">
        <f t="shared" si="540"/>
        <v>55</v>
      </c>
      <c r="Y1181" s="102">
        <f t="shared" si="541"/>
        <v>79</v>
      </c>
      <c r="Z1181" s="102">
        <f t="shared" si="542"/>
        <v>109</v>
      </c>
      <c r="AA1181" s="102">
        <f t="shared" si="543"/>
        <v>136</v>
      </c>
      <c r="AB1181" s="102">
        <f t="shared" si="544"/>
        <v>165</v>
      </c>
      <c r="AC1181" s="102">
        <f t="shared" si="545"/>
        <v>197</v>
      </c>
      <c r="AD1181" s="102">
        <f t="shared" si="546"/>
        <v>225</v>
      </c>
      <c r="AE1181" s="102">
        <f t="shared" si="547"/>
        <v>256</v>
      </c>
      <c r="AF1181" s="102">
        <f t="shared" si="548"/>
        <v>288</v>
      </c>
      <c r="AG1181" s="102">
        <f t="shared" si="549"/>
        <v>318</v>
      </c>
      <c r="AH1181" s="102">
        <f t="shared" si="550"/>
        <v>348</v>
      </c>
    </row>
    <row r="1182" spans="1:34" x14ac:dyDescent="0.35">
      <c r="A1182" s="7" t="s">
        <v>220</v>
      </c>
      <c r="B1182" s="7" t="s">
        <v>65</v>
      </c>
      <c r="C1182" s="7" t="s">
        <v>231</v>
      </c>
      <c r="D1182" s="81" t="s">
        <v>228</v>
      </c>
      <c r="E1182" s="7" t="s">
        <v>69</v>
      </c>
      <c r="F1182" s="8">
        <f>SUM(F1183:F1187)</f>
        <v>7</v>
      </c>
      <c r="G1182" s="8">
        <f t="shared" ref="G1182" si="609">SUM(G1183:G1187)</f>
        <v>6</v>
      </c>
      <c r="H1182" s="8">
        <f t="shared" ref="H1182" si="610">SUM(H1183:H1187)</f>
        <v>6</v>
      </c>
      <c r="I1182" s="8">
        <f t="shared" ref="I1182" si="611">SUM(I1183:I1187)</f>
        <v>7</v>
      </c>
      <c r="J1182" s="8">
        <f t="shared" ref="J1182" si="612">SUM(J1183:J1187)</f>
        <v>7</v>
      </c>
      <c r="K1182" s="8">
        <f t="shared" ref="K1182" si="613">SUM(K1183:K1187)</f>
        <v>7</v>
      </c>
      <c r="L1182" s="8">
        <f t="shared" ref="L1182" si="614">SUM(L1183:L1187)</f>
        <v>8</v>
      </c>
      <c r="M1182" s="8">
        <f t="shared" ref="M1182" si="615">SUM(M1183:M1187)</f>
        <v>7</v>
      </c>
      <c r="N1182" s="8">
        <f t="shared" ref="N1182" si="616">SUM(N1183:N1187)</f>
        <v>8</v>
      </c>
      <c r="O1182" s="8">
        <f t="shared" ref="O1182" si="617">SUM(O1183:O1187)</f>
        <v>8</v>
      </c>
      <c r="P1182" s="8">
        <f t="shared" ref="P1182" si="618">SUM(P1183:P1187)</f>
        <v>7</v>
      </c>
      <c r="Q1182" s="8">
        <f t="shared" ref="Q1182" si="619">SUM(Q1183:Q1187)</f>
        <v>8</v>
      </c>
      <c r="R1182" s="102">
        <f>SUM(F1182:Q1182)</f>
        <v>86</v>
      </c>
      <c r="W1182" s="102">
        <f t="shared" si="539"/>
        <v>7</v>
      </c>
      <c r="X1182" s="102">
        <f t="shared" si="540"/>
        <v>13</v>
      </c>
      <c r="Y1182" s="102">
        <f t="shared" si="541"/>
        <v>19</v>
      </c>
      <c r="Z1182" s="102">
        <f t="shared" si="542"/>
        <v>26</v>
      </c>
      <c r="AA1182" s="102">
        <f t="shared" si="543"/>
        <v>33</v>
      </c>
      <c r="AB1182" s="102">
        <f t="shared" si="544"/>
        <v>40</v>
      </c>
      <c r="AC1182" s="102">
        <f t="shared" si="545"/>
        <v>48</v>
      </c>
      <c r="AD1182" s="102">
        <f t="shared" si="546"/>
        <v>55</v>
      </c>
      <c r="AE1182" s="102">
        <f t="shared" si="547"/>
        <v>63</v>
      </c>
      <c r="AF1182" s="102">
        <f t="shared" si="548"/>
        <v>71</v>
      </c>
      <c r="AG1182" s="102">
        <f t="shared" si="549"/>
        <v>78</v>
      </c>
      <c r="AH1182" s="102">
        <f t="shared" si="550"/>
        <v>86</v>
      </c>
    </row>
    <row r="1183" spans="1:34" x14ac:dyDescent="0.35">
      <c r="A1183" s="13" t="s">
        <v>220</v>
      </c>
      <c r="B1183" s="13" t="s">
        <v>65</v>
      </c>
      <c r="C1183" s="13" t="s">
        <v>231</v>
      </c>
      <c r="D1183" s="10" t="s">
        <v>228</v>
      </c>
      <c r="E1183" s="13" t="s">
        <v>70</v>
      </c>
      <c r="F1183" s="13">
        <v>1</v>
      </c>
      <c r="G1183" s="13">
        <v>1</v>
      </c>
      <c r="H1183" s="13">
        <v>1</v>
      </c>
      <c r="I1183" s="13">
        <v>1</v>
      </c>
      <c r="J1183" s="13">
        <v>1</v>
      </c>
      <c r="K1183" s="13">
        <v>1</v>
      </c>
      <c r="L1183" s="13">
        <v>1</v>
      </c>
      <c r="M1183" s="13">
        <v>1</v>
      </c>
      <c r="N1183" s="13">
        <v>1</v>
      </c>
      <c r="O1183" s="13">
        <v>1</v>
      </c>
      <c r="P1183" s="13">
        <v>1</v>
      </c>
      <c r="Q1183" s="13">
        <v>1</v>
      </c>
      <c r="W1183" s="102">
        <f t="shared" si="539"/>
        <v>1</v>
      </c>
      <c r="X1183" s="102">
        <f t="shared" si="540"/>
        <v>2</v>
      </c>
      <c r="Y1183" s="102">
        <f t="shared" si="541"/>
        <v>3</v>
      </c>
      <c r="Z1183" s="102">
        <f t="shared" si="542"/>
        <v>4</v>
      </c>
      <c r="AA1183" s="102">
        <f t="shared" si="543"/>
        <v>5</v>
      </c>
      <c r="AB1183" s="102">
        <f t="shared" si="544"/>
        <v>6</v>
      </c>
      <c r="AC1183" s="102">
        <f t="shared" si="545"/>
        <v>7</v>
      </c>
      <c r="AD1183" s="102">
        <f t="shared" si="546"/>
        <v>8</v>
      </c>
      <c r="AE1183" s="102">
        <f t="shared" si="547"/>
        <v>9</v>
      </c>
      <c r="AF1183" s="102">
        <f t="shared" si="548"/>
        <v>10</v>
      </c>
      <c r="AG1183" s="102">
        <f t="shared" si="549"/>
        <v>11</v>
      </c>
      <c r="AH1183" s="102">
        <f t="shared" si="550"/>
        <v>12</v>
      </c>
    </row>
    <row r="1184" spans="1:34" x14ac:dyDescent="0.35">
      <c r="A1184" s="13" t="s">
        <v>220</v>
      </c>
      <c r="B1184" s="13" t="s">
        <v>65</v>
      </c>
      <c r="C1184" s="13" t="s">
        <v>231</v>
      </c>
      <c r="D1184" s="10" t="s">
        <v>228</v>
      </c>
      <c r="E1184" s="13" t="s">
        <v>71</v>
      </c>
      <c r="F1184" s="13">
        <v>1</v>
      </c>
      <c r="G1184" s="13">
        <v>1</v>
      </c>
      <c r="H1184" s="13">
        <v>1</v>
      </c>
      <c r="I1184" s="13">
        <v>1</v>
      </c>
      <c r="J1184" s="13">
        <v>1</v>
      </c>
      <c r="K1184" s="13">
        <v>1</v>
      </c>
      <c r="L1184" s="13">
        <v>1</v>
      </c>
      <c r="M1184" s="13">
        <v>1</v>
      </c>
      <c r="N1184" s="13">
        <v>1</v>
      </c>
      <c r="O1184" s="13">
        <v>1</v>
      </c>
      <c r="P1184" s="13">
        <v>1</v>
      </c>
      <c r="Q1184" s="13">
        <v>1</v>
      </c>
      <c r="W1184" s="102">
        <f t="shared" si="539"/>
        <v>1</v>
      </c>
      <c r="X1184" s="102">
        <f t="shared" si="540"/>
        <v>2</v>
      </c>
      <c r="Y1184" s="102">
        <f t="shared" si="541"/>
        <v>3</v>
      </c>
      <c r="Z1184" s="102">
        <f t="shared" si="542"/>
        <v>4</v>
      </c>
      <c r="AA1184" s="102">
        <f t="shared" si="543"/>
        <v>5</v>
      </c>
      <c r="AB1184" s="102">
        <f t="shared" si="544"/>
        <v>6</v>
      </c>
      <c r="AC1184" s="102">
        <f t="shared" si="545"/>
        <v>7</v>
      </c>
      <c r="AD1184" s="102">
        <f t="shared" si="546"/>
        <v>8</v>
      </c>
      <c r="AE1184" s="102">
        <f t="shared" si="547"/>
        <v>9</v>
      </c>
      <c r="AF1184" s="102">
        <f t="shared" si="548"/>
        <v>10</v>
      </c>
      <c r="AG1184" s="102">
        <f t="shared" si="549"/>
        <v>11</v>
      </c>
      <c r="AH1184" s="102">
        <f t="shared" si="550"/>
        <v>12</v>
      </c>
    </row>
    <row r="1185" spans="1:34" x14ac:dyDescent="0.35">
      <c r="A1185" s="13" t="s">
        <v>220</v>
      </c>
      <c r="B1185" s="13" t="s">
        <v>65</v>
      </c>
      <c r="C1185" s="13" t="s">
        <v>231</v>
      </c>
      <c r="D1185" s="10" t="s">
        <v>228</v>
      </c>
      <c r="E1185" s="13" t="s">
        <v>72</v>
      </c>
      <c r="F1185" s="13">
        <v>2</v>
      </c>
      <c r="G1185" s="13">
        <v>2</v>
      </c>
      <c r="H1185" s="13">
        <v>2</v>
      </c>
      <c r="I1185" s="13">
        <v>1</v>
      </c>
      <c r="J1185" s="13">
        <v>2</v>
      </c>
      <c r="K1185" s="13">
        <v>2</v>
      </c>
      <c r="L1185" s="13">
        <v>3</v>
      </c>
      <c r="M1185" s="13">
        <v>2</v>
      </c>
      <c r="N1185" s="13">
        <v>2</v>
      </c>
      <c r="O1185" s="13">
        <v>3</v>
      </c>
      <c r="P1185" s="13">
        <v>2</v>
      </c>
      <c r="Q1185" s="13">
        <v>2</v>
      </c>
      <c r="W1185" s="102">
        <f t="shared" si="539"/>
        <v>2</v>
      </c>
      <c r="X1185" s="102">
        <f t="shared" si="540"/>
        <v>4</v>
      </c>
      <c r="Y1185" s="102">
        <f t="shared" si="541"/>
        <v>6</v>
      </c>
      <c r="Z1185" s="102">
        <f t="shared" si="542"/>
        <v>7</v>
      </c>
      <c r="AA1185" s="102">
        <f t="shared" si="543"/>
        <v>9</v>
      </c>
      <c r="AB1185" s="102">
        <f t="shared" si="544"/>
        <v>11</v>
      </c>
      <c r="AC1185" s="102">
        <f t="shared" si="545"/>
        <v>14</v>
      </c>
      <c r="AD1185" s="102">
        <f t="shared" si="546"/>
        <v>16</v>
      </c>
      <c r="AE1185" s="102">
        <f t="shared" si="547"/>
        <v>18</v>
      </c>
      <c r="AF1185" s="102">
        <f t="shared" si="548"/>
        <v>21</v>
      </c>
      <c r="AG1185" s="102">
        <f t="shared" si="549"/>
        <v>23</v>
      </c>
      <c r="AH1185" s="102">
        <f t="shared" si="550"/>
        <v>25</v>
      </c>
    </row>
    <row r="1186" spans="1:34" x14ac:dyDescent="0.35">
      <c r="A1186" s="13" t="s">
        <v>220</v>
      </c>
      <c r="B1186" s="13" t="s">
        <v>65</v>
      </c>
      <c r="C1186" s="13" t="s">
        <v>231</v>
      </c>
      <c r="D1186" s="10" t="s">
        <v>228</v>
      </c>
      <c r="E1186" s="13" t="s">
        <v>73</v>
      </c>
      <c r="F1186" s="13">
        <v>2</v>
      </c>
      <c r="G1186" s="13">
        <v>1</v>
      </c>
      <c r="H1186" s="13">
        <v>1</v>
      </c>
      <c r="I1186" s="13">
        <v>2</v>
      </c>
      <c r="J1186" s="13">
        <v>1</v>
      </c>
      <c r="K1186" s="13">
        <v>2</v>
      </c>
      <c r="L1186" s="13">
        <v>1</v>
      </c>
      <c r="M1186" s="13">
        <v>2</v>
      </c>
      <c r="N1186" s="13">
        <v>2</v>
      </c>
      <c r="O1186" s="13">
        <v>2</v>
      </c>
      <c r="P1186" s="13">
        <v>2</v>
      </c>
      <c r="Q1186" s="13">
        <v>2</v>
      </c>
      <c r="W1186" s="102">
        <f t="shared" si="539"/>
        <v>2</v>
      </c>
      <c r="X1186" s="102">
        <f t="shared" si="540"/>
        <v>3</v>
      </c>
      <c r="Y1186" s="102">
        <f t="shared" si="541"/>
        <v>4</v>
      </c>
      <c r="Z1186" s="102">
        <f t="shared" si="542"/>
        <v>6</v>
      </c>
      <c r="AA1186" s="102">
        <f t="shared" si="543"/>
        <v>7</v>
      </c>
      <c r="AB1186" s="102">
        <f t="shared" si="544"/>
        <v>9</v>
      </c>
      <c r="AC1186" s="102">
        <f t="shared" si="545"/>
        <v>10</v>
      </c>
      <c r="AD1186" s="102">
        <f t="shared" si="546"/>
        <v>12</v>
      </c>
      <c r="AE1186" s="102">
        <f t="shared" si="547"/>
        <v>14</v>
      </c>
      <c r="AF1186" s="102">
        <f t="shared" si="548"/>
        <v>16</v>
      </c>
      <c r="AG1186" s="102">
        <f t="shared" si="549"/>
        <v>18</v>
      </c>
      <c r="AH1186" s="102">
        <f t="shared" si="550"/>
        <v>20</v>
      </c>
    </row>
    <row r="1187" spans="1:34" x14ac:dyDescent="0.35">
      <c r="A1187" s="13" t="s">
        <v>220</v>
      </c>
      <c r="B1187" s="13" t="s">
        <v>65</v>
      </c>
      <c r="C1187" s="13" t="s">
        <v>231</v>
      </c>
      <c r="D1187" s="10" t="s">
        <v>228</v>
      </c>
      <c r="E1187" s="13" t="s">
        <v>74</v>
      </c>
      <c r="F1187" s="13">
        <v>1</v>
      </c>
      <c r="G1187" s="13">
        <v>1</v>
      </c>
      <c r="H1187" s="13">
        <v>1</v>
      </c>
      <c r="I1187" s="13">
        <v>2</v>
      </c>
      <c r="J1187" s="13">
        <v>2</v>
      </c>
      <c r="K1187" s="13">
        <v>1</v>
      </c>
      <c r="L1187" s="13">
        <v>2</v>
      </c>
      <c r="M1187" s="13">
        <v>1</v>
      </c>
      <c r="N1187" s="13">
        <v>2</v>
      </c>
      <c r="O1187" s="13">
        <v>1</v>
      </c>
      <c r="P1187" s="13">
        <v>1</v>
      </c>
      <c r="Q1187" s="13">
        <v>2</v>
      </c>
      <c r="W1187" s="102">
        <f t="shared" si="539"/>
        <v>1</v>
      </c>
      <c r="X1187" s="102">
        <f t="shared" si="540"/>
        <v>2</v>
      </c>
      <c r="Y1187" s="102">
        <f t="shared" si="541"/>
        <v>3</v>
      </c>
      <c r="Z1187" s="102">
        <f t="shared" si="542"/>
        <v>5</v>
      </c>
      <c r="AA1187" s="102">
        <f t="shared" si="543"/>
        <v>7</v>
      </c>
      <c r="AB1187" s="102">
        <f t="shared" si="544"/>
        <v>8</v>
      </c>
      <c r="AC1187" s="102">
        <f t="shared" si="545"/>
        <v>10</v>
      </c>
      <c r="AD1187" s="102">
        <f t="shared" si="546"/>
        <v>11</v>
      </c>
      <c r="AE1187" s="102">
        <f t="shared" si="547"/>
        <v>13</v>
      </c>
      <c r="AF1187" s="102">
        <f t="shared" si="548"/>
        <v>14</v>
      </c>
      <c r="AG1187" s="102">
        <f t="shared" si="549"/>
        <v>15</v>
      </c>
      <c r="AH1187" s="102">
        <f t="shared" si="550"/>
        <v>17</v>
      </c>
    </row>
    <row r="1188" spans="1:34" x14ac:dyDescent="0.35">
      <c r="A1188" s="7" t="s">
        <v>220</v>
      </c>
      <c r="B1188" s="7" t="s">
        <v>65</v>
      </c>
      <c r="C1188" s="7" t="s">
        <v>232</v>
      </c>
      <c r="D1188" s="81" t="s">
        <v>228</v>
      </c>
      <c r="E1188" s="7" t="s">
        <v>69</v>
      </c>
      <c r="F1188" s="8">
        <f>SUM(F1189:F1193)</f>
        <v>1</v>
      </c>
      <c r="G1188" s="8">
        <f t="shared" ref="G1188" si="620">SUM(G1189:G1193)</f>
        <v>0</v>
      </c>
      <c r="H1188" s="8">
        <f t="shared" ref="H1188" si="621">SUM(H1189:H1193)</f>
        <v>0</v>
      </c>
      <c r="I1188" s="8">
        <f t="shared" ref="I1188" si="622">SUM(I1189:I1193)</f>
        <v>27</v>
      </c>
      <c r="J1188" s="8">
        <f t="shared" ref="J1188" si="623">SUM(J1189:J1193)</f>
        <v>5</v>
      </c>
      <c r="K1188" s="8">
        <f t="shared" ref="K1188" si="624">SUM(K1189:K1193)</f>
        <v>5</v>
      </c>
      <c r="L1188" s="8">
        <f t="shared" ref="L1188" si="625">SUM(L1189:L1193)</f>
        <v>5</v>
      </c>
      <c r="M1188" s="8">
        <f t="shared" ref="M1188" si="626">SUM(M1189:M1193)</f>
        <v>5</v>
      </c>
      <c r="N1188" s="8">
        <f t="shared" ref="N1188" si="627">SUM(N1189:N1193)</f>
        <v>5</v>
      </c>
      <c r="O1188" s="8">
        <f t="shared" ref="O1188" si="628">SUM(O1189:O1193)</f>
        <v>12</v>
      </c>
      <c r="P1188" s="8">
        <f t="shared" ref="P1188" si="629">SUM(P1189:P1193)</f>
        <v>14</v>
      </c>
      <c r="Q1188" s="8">
        <f t="shared" ref="Q1188" si="630">SUM(Q1189:Q1193)</f>
        <v>34</v>
      </c>
      <c r="W1188" s="102">
        <f t="shared" si="539"/>
        <v>1</v>
      </c>
      <c r="X1188" s="102">
        <f t="shared" si="540"/>
        <v>1</v>
      </c>
      <c r="Y1188" s="102">
        <f t="shared" si="541"/>
        <v>1</v>
      </c>
      <c r="Z1188" s="102">
        <f t="shared" si="542"/>
        <v>28</v>
      </c>
      <c r="AA1188" s="102">
        <f t="shared" si="543"/>
        <v>33</v>
      </c>
      <c r="AB1188" s="102">
        <f t="shared" si="544"/>
        <v>38</v>
      </c>
      <c r="AC1188" s="102">
        <f t="shared" si="545"/>
        <v>43</v>
      </c>
      <c r="AD1188" s="102">
        <f t="shared" si="546"/>
        <v>48</v>
      </c>
      <c r="AE1188" s="102">
        <f t="shared" si="547"/>
        <v>53</v>
      </c>
      <c r="AF1188" s="102">
        <f t="shared" si="548"/>
        <v>65</v>
      </c>
      <c r="AG1188" s="102">
        <f t="shared" si="549"/>
        <v>79</v>
      </c>
      <c r="AH1188" s="102">
        <f t="shared" si="550"/>
        <v>113</v>
      </c>
    </row>
    <row r="1189" spans="1:34" x14ac:dyDescent="0.35">
      <c r="A1189" s="13" t="s">
        <v>220</v>
      </c>
      <c r="B1189" s="13" t="s">
        <v>65</v>
      </c>
      <c r="C1189" s="13" t="s">
        <v>232</v>
      </c>
      <c r="D1189" s="10" t="s">
        <v>228</v>
      </c>
      <c r="E1189" s="13" t="s">
        <v>70</v>
      </c>
      <c r="F1189" s="13">
        <v>0</v>
      </c>
      <c r="G1189" s="13">
        <v>0</v>
      </c>
      <c r="H1189" s="13">
        <v>0</v>
      </c>
      <c r="I1189" s="13">
        <v>4</v>
      </c>
      <c r="J1189" s="13">
        <v>1</v>
      </c>
      <c r="K1189" s="13">
        <v>1</v>
      </c>
      <c r="L1189" s="13">
        <v>1</v>
      </c>
      <c r="M1189" s="13">
        <v>1</v>
      </c>
      <c r="N1189" s="13">
        <v>1</v>
      </c>
      <c r="O1189" s="13">
        <v>2</v>
      </c>
      <c r="P1189" s="13">
        <v>2</v>
      </c>
      <c r="Q1189" s="13">
        <v>4</v>
      </c>
      <c r="W1189" s="102">
        <f t="shared" si="539"/>
        <v>0</v>
      </c>
      <c r="X1189" s="102">
        <f t="shared" si="540"/>
        <v>0</v>
      </c>
      <c r="Y1189" s="102">
        <f t="shared" si="541"/>
        <v>0</v>
      </c>
      <c r="Z1189" s="102">
        <f t="shared" si="542"/>
        <v>4</v>
      </c>
      <c r="AA1189" s="102">
        <f t="shared" si="543"/>
        <v>5</v>
      </c>
      <c r="AB1189" s="102">
        <f t="shared" si="544"/>
        <v>6</v>
      </c>
      <c r="AC1189" s="102">
        <f t="shared" si="545"/>
        <v>7</v>
      </c>
      <c r="AD1189" s="102">
        <f t="shared" si="546"/>
        <v>8</v>
      </c>
      <c r="AE1189" s="102">
        <f t="shared" si="547"/>
        <v>9</v>
      </c>
      <c r="AF1189" s="102">
        <f t="shared" si="548"/>
        <v>11</v>
      </c>
      <c r="AG1189" s="102">
        <f t="shared" si="549"/>
        <v>13</v>
      </c>
      <c r="AH1189" s="102">
        <f t="shared" si="550"/>
        <v>17</v>
      </c>
    </row>
    <row r="1190" spans="1:34" x14ac:dyDescent="0.35">
      <c r="A1190" s="13" t="s">
        <v>220</v>
      </c>
      <c r="B1190" s="13" t="s">
        <v>65</v>
      </c>
      <c r="C1190" s="13" t="s">
        <v>232</v>
      </c>
      <c r="D1190" s="10" t="s">
        <v>228</v>
      </c>
      <c r="E1190" s="13" t="s">
        <v>71</v>
      </c>
      <c r="F1190" s="13">
        <v>0</v>
      </c>
      <c r="G1190" s="13">
        <v>0</v>
      </c>
      <c r="H1190" s="13">
        <v>0</v>
      </c>
      <c r="I1190" s="13">
        <v>4</v>
      </c>
      <c r="J1190" s="13">
        <v>1</v>
      </c>
      <c r="K1190" s="13">
        <v>1</v>
      </c>
      <c r="L1190" s="13">
        <v>1</v>
      </c>
      <c r="M1190" s="13">
        <v>1</v>
      </c>
      <c r="N1190" s="13">
        <v>1</v>
      </c>
      <c r="O1190" s="13">
        <v>2</v>
      </c>
      <c r="P1190" s="13">
        <v>2</v>
      </c>
      <c r="Q1190" s="13">
        <v>5</v>
      </c>
      <c r="W1190" s="102">
        <f t="shared" si="539"/>
        <v>0</v>
      </c>
      <c r="X1190" s="102">
        <f t="shared" si="540"/>
        <v>0</v>
      </c>
      <c r="Y1190" s="102">
        <f t="shared" si="541"/>
        <v>0</v>
      </c>
      <c r="Z1190" s="102">
        <f t="shared" si="542"/>
        <v>4</v>
      </c>
      <c r="AA1190" s="102">
        <f t="shared" si="543"/>
        <v>5</v>
      </c>
      <c r="AB1190" s="102">
        <f t="shared" si="544"/>
        <v>6</v>
      </c>
      <c r="AC1190" s="102">
        <f t="shared" si="545"/>
        <v>7</v>
      </c>
      <c r="AD1190" s="102">
        <f t="shared" si="546"/>
        <v>8</v>
      </c>
      <c r="AE1190" s="102">
        <f t="shared" si="547"/>
        <v>9</v>
      </c>
      <c r="AF1190" s="102">
        <f t="shared" si="548"/>
        <v>11</v>
      </c>
      <c r="AG1190" s="102">
        <f t="shared" si="549"/>
        <v>13</v>
      </c>
      <c r="AH1190" s="102">
        <f t="shared" si="550"/>
        <v>18</v>
      </c>
    </row>
    <row r="1191" spans="1:34" x14ac:dyDescent="0.35">
      <c r="A1191" s="13" t="s">
        <v>220</v>
      </c>
      <c r="B1191" s="13" t="s">
        <v>65</v>
      </c>
      <c r="C1191" s="13" t="s">
        <v>232</v>
      </c>
      <c r="D1191" s="10" t="s">
        <v>228</v>
      </c>
      <c r="E1191" s="13" t="s">
        <v>72</v>
      </c>
      <c r="F1191" s="13">
        <v>0</v>
      </c>
      <c r="G1191" s="13">
        <v>0</v>
      </c>
      <c r="H1191" s="13">
        <v>0</v>
      </c>
      <c r="I1191" s="13">
        <v>8</v>
      </c>
      <c r="J1191" s="13">
        <v>1</v>
      </c>
      <c r="K1191" s="13">
        <v>1</v>
      </c>
      <c r="L1191" s="13">
        <v>1</v>
      </c>
      <c r="M1191" s="13">
        <v>1</v>
      </c>
      <c r="N1191" s="13">
        <v>1</v>
      </c>
      <c r="O1191" s="13">
        <v>3</v>
      </c>
      <c r="P1191" s="13">
        <v>4</v>
      </c>
      <c r="Q1191" s="13">
        <v>10</v>
      </c>
      <c r="W1191" s="102">
        <f t="shared" si="539"/>
        <v>0</v>
      </c>
      <c r="X1191" s="102">
        <f t="shared" si="540"/>
        <v>0</v>
      </c>
      <c r="Y1191" s="102">
        <f t="shared" si="541"/>
        <v>0</v>
      </c>
      <c r="Z1191" s="102">
        <f t="shared" si="542"/>
        <v>8</v>
      </c>
      <c r="AA1191" s="102">
        <f t="shared" si="543"/>
        <v>9</v>
      </c>
      <c r="AB1191" s="102">
        <f t="shared" si="544"/>
        <v>10</v>
      </c>
      <c r="AC1191" s="102">
        <f t="shared" si="545"/>
        <v>11</v>
      </c>
      <c r="AD1191" s="102">
        <f t="shared" si="546"/>
        <v>12</v>
      </c>
      <c r="AE1191" s="102">
        <f t="shared" si="547"/>
        <v>13</v>
      </c>
      <c r="AF1191" s="102">
        <f t="shared" si="548"/>
        <v>16</v>
      </c>
      <c r="AG1191" s="102">
        <f t="shared" si="549"/>
        <v>20</v>
      </c>
      <c r="AH1191" s="102">
        <f t="shared" si="550"/>
        <v>30</v>
      </c>
    </row>
    <row r="1192" spans="1:34" x14ac:dyDescent="0.35">
      <c r="A1192" s="13" t="s">
        <v>220</v>
      </c>
      <c r="B1192" s="13" t="s">
        <v>65</v>
      </c>
      <c r="C1192" s="13" t="s">
        <v>232</v>
      </c>
      <c r="D1192" s="10" t="s">
        <v>228</v>
      </c>
      <c r="E1192" s="13" t="s">
        <v>73</v>
      </c>
      <c r="F1192" s="13">
        <v>0</v>
      </c>
      <c r="G1192" s="13">
        <v>0</v>
      </c>
      <c r="H1192" s="13">
        <v>0</v>
      </c>
      <c r="I1192" s="13">
        <v>4</v>
      </c>
      <c r="J1192" s="13">
        <v>1</v>
      </c>
      <c r="K1192" s="13">
        <v>1</v>
      </c>
      <c r="L1192" s="13">
        <v>1</v>
      </c>
      <c r="M1192" s="13">
        <v>1</v>
      </c>
      <c r="N1192" s="13">
        <v>1</v>
      </c>
      <c r="O1192" s="13">
        <v>2</v>
      </c>
      <c r="P1192" s="13">
        <v>2</v>
      </c>
      <c r="Q1192" s="13">
        <v>5</v>
      </c>
      <c r="W1192" s="102">
        <f t="shared" ref="W1192:W1255" si="631">F1192</f>
        <v>0</v>
      </c>
      <c r="X1192" s="102">
        <f t="shared" ref="X1192:X1255" si="632">G1192+W1192</f>
        <v>0</v>
      </c>
      <c r="Y1192" s="102">
        <f t="shared" ref="Y1192:Y1255" si="633">H1192+X1192</f>
        <v>0</v>
      </c>
      <c r="Z1192" s="102">
        <f t="shared" ref="Z1192:Z1255" si="634">I1192+Y1192</f>
        <v>4</v>
      </c>
      <c r="AA1192" s="102">
        <f t="shared" ref="AA1192:AA1255" si="635">J1192+Z1192</f>
        <v>5</v>
      </c>
      <c r="AB1192" s="102">
        <f t="shared" ref="AB1192:AB1255" si="636">K1192+AA1192</f>
        <v>6</v>
      </c>
      <c r="AC1192" s="102">
        <f t="shared" ref="AC1192:AC1255" si="637">L1192+AB1192</f>
        <v>7</v>
      </c>
      <c r="AD1192" s="102">
        <f t="shared" ref="AD1192:AD1255" si="638">M1192+AC1192</f>
        <v>8</v>
      </c>
      <c r="AE1192" s="102">
        <f t="shared" ref="AE1192:AE1255" si="639">N1192+AD1192</f>
        <v>9</v>
      </c>
      <c r="AF1192" s="102">
        <f t="shared" ref="AF1192:AF1255" si="640">O1192+AE1192</f>
        <v>11</v>
      </c>
      <c r="AG1192" s="102">
        <f t="shared" ref="AG1192:AG1255" si="641">P1192+AF1192</f>
        <v>13</v>
      </c>
      <c r="AH1192" s="102">
        <f t="shared" ref="AH1192:AH1255" si="642">Q1192+AG1192</f>
        <v>18</v>
      </c>
    </row>
    <row r="1193" spans="1:34" x14ac:dyDescent="0.35">
      <c r="A1193" s="13" t="s">
        <v>220</v>
      </c>
      <c r="B1193" s="13" t="s">
        <v>65</v>
      </c>
      <c r="C1193" s="13" t="s">
        <v>232</v>
      </c>
      <c r="D1193" s="10" t="s">
        <v>228</v>
      </c>
      <c r="E1193" s="13" t="s">
        <v>74</v>
      </c>
      <c r="F1193" s="13">
        <v>1</v>
      </c>
      <c r="G1193" s="13">
        <v>0</v>
      </c>
      <c r="H1193" s="13">
        <v>0</v>
      </c>
      <c r="I1193" s="13">
        <v>7</v>
      </c>
      <c r="J1193" s="13">
        <v>1</v>
      </c>
      <c r="K1193" s="13">
        <v>1</v>
      </c>
      <c r="L1193" s="13">
        <v>1</v>
      </c>
      <c r="M1193" s="13">
        <v>1</v>
      </c>
      <c r="N1193" s="13">
        <v>1</v>
      </c>
      <c r="O1193" s="13">
        <v>3</v>
      </c>
      <c r="P1193" s="13">
        <v>4</v>
      </c>
      <c r="Q1193" s="13">
        <v>10</v>
      </c>
      <c r="W1193" s="102">
        <f t="shared" si="631"/>
        <v>1</v>
      </c>
      <c r="X1193" s="102">
        <f t="shared" si="632"/>
        <v>1</v>
      </c>
      <c r="Y1193" s="102">
        <f t="shared" si="633"/>
        <v>1</v>
      </c>
      <c r="Z1193" s="102">
        <f t="shared" si="634"/>
        <v>8</v>
      </c>
      <c r="AA1193" s="102">
        <f t="shared" si="635"/>
        <v>9</v>
      </c>
      <c r="AB1193" s="102">
        <f t="shared" si="636"/>
        <v>10</v>
      </c>
      <c r="AC1193" s="102">
        <f t="shared" si="637"/>
        <v>11</v>
      </c>
      <c r="AD1193" s="102">
        <f t="shared" si="638"/>
        <v>12</v>
      </c>
      <c r="AE1193" s="102">
        <f t="shared" si="639"/>
        <v>13</v>
      </c>
      <c r="AF1193" s="102">
        <f t="shared" si="640"/>
        <v>16</v>
      </c>
      <c r="AG1193" s="102">
        <f t="shared" si="641"/>
        <v>20</v>
      </c>
      <c r="AH1193" s="102">
        <f t="shared" si="642"/>
        <v>30</v>
      </c>
    </row>
    <row r="1194" spans="1:34" x14ac:dyDescent="0.35">
      <c r="A1194" s="7" t="s">
        <v>220</v>
      </c>
      <c r="B1194" s="7" t="s">
        <v>65</v>
      </c>
      <c r="C1194" s="7" t="s">
        <v>233</v>
      </c>
      <c r="D1194" s="81" t="s">
        <v>222</v>
      </c>
      <c r="E1194" s="7" t="s">
        <v>69</v>
      </c>
      <c r="F1194" s="8">
        <f>SUM(F1195:F1199)</f>
        <v>0</v>
      </c>
      <c r="G1194" s="8">
        <f t="shared" ref="G1194:Q1194" si="643">SUM(G1195:G1199)</f>
        <v>0</v>
      </c>
      <c r="H1194" s="8">
        <f t="shared" si="643"/>
        <v>0</v>
      </c>
      <c r="I1194" s="8">
        <f t="shared" si="643"/>
        <v>0</v>
      </c>
      <c r="J1194" s="8">
        <f t="shared" si="643"/>
        <v>0</v>
      </c>
      <c r="K1194" s="8">
        <f t="shared" si="643"/>
        <v>0</v>
      </c>
      <c r="L1194" s="8">
        <f t="shared" si="643"/>
        <v>0</v>
      </c>
      <c r="M1194" s="8">
        <f t="shared" si="643"/>
        <v>0</v>
      </c>
      <c r="N1194" s="8">
        <f t="shared" si="643"/>
        <v>0</v>
      </c>
      <c r="O1194" s="8">
        <f t="shared" si="643"/>
        <v>0</v>
      </c>
      <c r="P1194" s="8">
        <f t="shared" si="643"/>
        <v>0</v>
      </c>
      <c r="Q1194" s="8">
        <f t="shared" si="643"/>
        <v>0</v>
      </c>
      <c r="W1194" s="102">
        <f t="shared" si="631"/>
        <v>0</v>
      </c>
      <c r="X1194" s="102">
        <f t="shared" si="632"/>
        <v>0</v>
      </c>
      <c r="Y1194" s="102">
        <f t="shared" si="633"/>
        <v>0</v>
      </c>
      <c r="Z1194" s="102">
        <f t="shared" si="634"/>
        <v>0</v>
      </c>
      <c r="AA1194" s="102">
        <f t="shared" si="635"/>
        <v>0</v>
      </c>
      <c r="AB1194" s="102">
        <f t="shared" si="636"/>
        <v>0</v>
      </c>
      <c r="AC1194" s="102">
        <f t="shared" si="637"/>
        <v>0</v>
      </c>
      <c r="AD1194" s="102">
        <f t="shared" si="638"/>
        <v>0</v>
      </c>
      <c r="AE1194" s="102">
        <f t="shared" si="639"/>
        <v>0</v>
      </c>
      <c r="AF1194" s="102">
        <f t="shared" si="640"/>
        <v>0</v>
      </c>
      <c r="AG1194" s="102">
        <f t="shared" si="641"/>
        <v>0</v>
      </c>
      <c r="AH1194" s="102">
        <f t="shared" si="642"/>
        <v>0</v>
      </c>
    </row>
    <row r="1195" spans="1:34" x14ac:dyDescent="0.35">
      <c r="A1195" s="13" t="s">
        <v>220</v>
      </c>
      <c r="B1195" s="13" t="s">
        <v>65</v>
      </c>
      <c r="C1195" s="13" t="s">
        <v>233</v>
      </c>
      <c r="D1195" s="10" t="s">
        <v>222</v>
      </c>
      <c r="E1195" s="13" t="s">
        <v>70</v>
      </c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/>
      <c r="Q1195" s="13"/>
      <c r="W1195" s="102">
        <f t="shared" si="631"/>
        <v>0</v>
      </c>
      <c r="X1195" s="102">
        <f t="shared" si="632"/>
        <v>0</v>
      </c>
      <c r="Y1195" s="102">
        <f t="shared" si="633"/>
        <v>0</v>
      </c>
      <c r="Z1195" s="102">
        <f t="shared" si="634"/>
        <v>0</v>
      </c>
      <c r="AA1195" s="102">
        <f t="shared" si="635"/>
        <v>0</v>
      </c>
      <c r="AB1195" s="102">
        <f t="shared" si="636"/>
        <v>0</v>
      </c>
      <c r="AC1195" s="102">
        <f t="shared" si="637"/>
        <v>0</v>
      </c>
      <c r="AD1195" s="102">
        <f t="shared" si="638"/>
        <v>0</v>
      </c>
      <c r="AE1195" s="102">
        <f t="shared" si="639"/>
        <v>0</v>
      </c>
      <c r="AF1195" s="102">
        <f t="shared" si="640"/>
        <v>0</v>
      </c>
      <c r="AG1195" s="102">
        <f t="shared" si="641"/>
        <v>0</v>
      </c>
      <c r="AH1195" s="102">
        <f t="shared" si="642"/>
        <v>0</v>
      </c>
    </row>
    <row r="1196" spans="1:34" x14ac:dyDescent="0.35">
      <c r="A1196" s="13" t="s">
        <v>220</v>
      </c>
      <c r="B1196" s="13" t="s">
        <v>65</v>
      </c>
      <c r="C1196" s="13" t="s">
        <v>233</v>
      </c>
      <c r="D1196" s="10" t="s">
        <v>222</v>
      </c>
      <c r="E1196" s="13" t="s">
        <v>71</v>
      </c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/>
      <c r="Q1196" s="13"/>
      <c r="W1196" s="102">
        <f t="shared" si="631"/>
        <v>0</v>
      </c>
      <c r="X1196" s="102">
        <f t="shared" si="632"/>
        <v>0</v>
      </c>
      <c r="Y1196" s="102">
        <f t="shared" si="633"/>
        <v>0</v>
      </c>
      <c r="Z1196" s="102">
        <f t="shared" si="634"/>
        <v>0</v>
      </c>
      <c r="AA1196" s="102">
        <f t="shared" si="635"/>
        <v>0</v>
      </c>
      <c r="AB1196" s="102">
        <f t="shared" si="636"/>
        <v>0</v>
      </c>
      <c r="AC1196" s="102">
        <f t="shared" si="637"/>
        <v>0</v>
      </c>
      <c r="AD1196" s="102">
        <f t="shared" si="638"/>
        <v>0</v>
      </c>
      <c r="AE1196" s="102">
        <f t="shared" si="639"/>
        <v>0</v>
      </c>
      <c r="AF1196" s="102">
        <f t="shared" si="640"/>
        <v>0</v>
      </c>
      <c r="AG1196" s="102">
        <f t="shared" si="641"/>
        <v>0</v>
      </c>
      <c r="AH1196" s="102">
        <f t="shared" si="642"/>
        <v>0</v>
      </c>
    </row>
    <row r="1197" spans="1:34" x14ac:dyDescent="0.35">
      <c r="A1197" s="13" t="s">
        <v>220</v>
      </c>
      <c r="B1197" s="13" t="s">
        <v>65</v>
      </c>
      <c r="C1197" s="13" t="s">
        <v>233</v>
      </c>
      <c r="D1197" s="10" t="s">
        <v>222</v>
      </c>
      <c r="E1197" s="13" t="s">
        <v>72</v>
      </c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/>
      <c r="Q1197" s="13"/>
      <c r="W1197" s="102">
        <f t="shared" si="631"/>
        <v>0</v>
      </c>
      <c r="X1197" s="102">
        <f t="shared" si="632"/>
        <v>0</v>
      </c>
      <c r="Y1197" s="102">
        <f t="shared" si="633"/>
        <v>0</v>
      </c>
      <c r="Z1197" s="102">
        <f t="shared" si="634"/>
        <v>0</v>
      </c>
      <c r="AA1197" s="102">
        <f t="shared" si="635"/>
        <v>0</v>
      </c>
      <c r="AB1197" s="102">
        <f t="shared" si="636"/>
        <v>0</v>
      </c>
      <c r="AC1197" s="102">
        <f t="shared" si="637"/>
        <v>0</v>
      </c>
      <c r="AD1197" s="102">
        <f t="shared" si="638"/>
        <v>0</v>
      </c>
      <c r="AE1197" s="102">
        <f t="shared" si="639"/>
        <v>0</v>
      </c>
      <c r="AF1197" s="102">
        <f t="shared" si="640"/>
        <v>0</v>
      </c>
      <c r="AG1197" s="102">
        <f t="shared" si="641"/>
        <v>0</v>
      </c>
      <c r="AH1197" s="102">
        <f t="shared" si="642"/>
        <v>0</v>
      </c>
    </row>
    <row r="1198" spans="1:34" x14ac:dyDescent="0.35">
      <c r="A1198" s="13" t="s">
        <v>220</v>
      </c>
      <c r="B1198" s="13" t="s">
        <v>65</v>
      </c>
      <c r="C1198" s="13" t="s">
        <v>233</v>
      </c>
      <c r="D1198" s="10" t="s">
        <v>222</v>
      </c>
      <c r="E1198" s="13" t="s">
        <v>73</v>
      </c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/>
      <c r="Q1198" s="13"/>
      <c r="W1198" s="102">
        <f t="shared" si="631"/>
        <v>0</v>
      </c>
      <c r="X1198" s="102">
        <f t="shared" si="632"/>
        <v>0</v>
      </c>
      <c r="Y1198" s="102">
        <f t="shared" si="633"/>
        <v>0</v>
      </c>
      <c r="Z1198" s="102">
        <f t="shared" si="634"/>
        <v>0</v>
      </c>
      <c r="AA1198" s="102">
        <f t="shared" si="635"/>
        <v>0</v>
      </c>
      <c r="AB1198" s="102">
        <f t="shared" si="636"/>
        <v>0</v>
      </c>
      <c r="AC1198" s="102">
        <f t="shared" si="637"/>
        <v>0</v>
      </c>
      <c r="AD1198" s="102">
        <f t="shared" si="638"/>
        <v>0</v>
      </c>
      <c r="AE1198" s="102">
        <f t="shared" si="639"/>
        <v>0</v>
      </c>
      <c r="AF1198" s="102">
        <f t="shared" si="640"/>
        <v>0</v>
      </c>
      <c r="AG1198" s="102">
        <f t="shared" si="641"/>
        <v>0</v>
      </c>
      <c r="AH1198" s="102">
        <f t="shared" si="642"/>
        <v>0</v>
      </c>
    </row>
    <row r="1199" spans="1:34" x14ac:dyDescent="0.35">
      <c r="A1199" s="13" t="s">
        <v>220</v>
      </c>
      <c r="B1199" s="13" t="s">
        <v>65</v>
      </c>
      <c r="C1199" s="13" t="s">
        <v>233</v>
      </c>
      <c r="D1199" s="10" t="s">
        <v>222</v>
      </c>
      <c r="E1199" s="13" t="s">
        <v>74</v>
      </c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/>
      <c r="Q1199" s="13"/>
      <c r="W1199" s="102">
        <f t="shared" si="631"/>
        <v>0</v>
      </c>
      <c r="X1199" s="102">
        <f t="shared" si="632"/>
        <v>0</v>
      </c>
      <c r="Y1199" s="102">
        <f t="shared" si="633"/>
        <v>0</v>
      </c>
      <c r="Z1199" s="102">
        <f t="shared" si="634"/>
        <v>0</v>
      </c>
      <c r="AA1199" s="102">
        <f t="shared" si="635"/>
        <v>0</v>
      </c>
      <c r="AB1199" s="102">
        <f t="shared" si="636"/>
        <v>0</v>
      </c>
      <c r="AC1199" s="102">
        <f t="shared" si="637"/>
        <v>0</v>
      </c>
      <c r="AD1199" s="102">
        <f t="shared" si="638"/>
        <v>0</v>
      </c>
      <c r="AE1199" s="102">
        <f t="shared" si="639"/>
        <v>0</v>
      </c>
      <c r="AF1199" s="102">
        <f t="shared" si="640"/>
        <v>0</v>
      </c>
      <c r="AG1199" s="102">
        <f t="shared" si="641"/>
        <v>0</v>
      </c>
      <c r="AH1199" s="102">
        <f t="shared" si="642"/>
        <v>0</v>
      </c>
    </row>
    <row r="1200" spans="1:34" x14ac:dyDescent="0.35">
      <c r="A1200" s="7" t="s">
        <v>220</v>
      </c>
      <c r="B1200" s="7" t="s">
        <v>65</v>
      </c>
      <c r="C1200" s="7" t="s">
        <v>234</v>
      </c>
      <c r="D1200" s="81" t="s">
        <v>222</v>
      </c>
      <c r="E1200" s="7" t="s">
        <v>69</v>
      </c>
      <c r="F1200" s="8">
        <f>SUM(F1201:F1205)</f>
        <v>0</v>
      </c>
      <c r="G1200" s="8">
        <f t="shared" ref="G1200" si="644">SUM(G1201:G1205)</f>
        <v>0</v>
      </c>
      <c r="H1200" s="8">
        <f t="shared" ref="H1200" si="645">SUM(H1201:H1205)</f>
        <v>0</v>
      </c>
      <c r="I1200" s="8">
        <f t="shared" ref="I1200" si="646">SUM(I1201:I1205)</f>
        <v>0</v>
      </c>
      <c r="J1200" s="8">
        <f t="shared" ref="J1200" si="647">SUM(J1201:J1205)</f>
        <v>0</v>
      </c>
      <c r="K1200" s="8">
        <f t="shared" ref="K1200" si="648">SUM(K1201:K1205)</f>
        <v>0</v>
      </c>
      <c r="L1200" s="8">
        <f t="shared" ref="L1200" si="649">SUM(L1201:L1205)</f>
        <v>0</v>
      </c>
      <c r="M1200" s="8">
        <f t="shared" ref="M1200" si="650">SUM(M1201:M1205)</f>
        <v>0</v>
      </c>
      <c r="N1200" s="8">
        <f t="shared" ref="N1200" si="651">SUM(N1201:N1205)</f>
        <v>0</v>
      </c>
      <c r="O1200" s="8">
        <f t="shared" ref="O1200" si="652">SUM(O1201:O1205)</f>
        <v>0</v>
      </c>
      <c r="P1200" s="8">
        <f t="shared" ref="P1200" si="653">SUM(P1201:P1205)</f>
        <v>0</v>
      </c>
      <c r="Q1200" s="8">
        <f t="shared" ref="Q1200" si="654">SUM(Q1201:Q1205)</f>
        <v>0</v>
      </c>
      <c r="W1200" s="102">
        <f t="shared" si="631"/>
        <v>0</v>
      </c>
      <c r="X1200" s="102">
        <f t="shared" si="632"/>
        <v>0</v>
      </c>
      <c r="Y1200" s="102">
        <f t="shared" si="633"/>
        <v>0</v>
      </c>
      <c r="Z1200" s="102">
        <f t="shared" si="634"/>
        <v>0</v>
      </c>
      <c r="AA1200" s="102">
        <f t="shared" si="635"/>
        <v>0</v>
      </c>
      <c r="AB1200" s="102">
        <f t="shared" si="636"/>
        <v>0</v>
      </c>
      <c r="AC1200" s="102">
        <f t="shared" si="637"/>
        <v>0</v>
      </c>
      <c r="AD1200" s="102">
        <f t="shared" si="638"/>
        <v>0</v>
      </c>
      <c r="AE1200" s="102">
        <f t="shared" si="639"/>
        <v>0</v>
      </c>
      <c r="AF1200" s="102">
        <f t="shared" si="640"/>
        <v>0</v>
      </c>
      <c r="AG1200" s="102">
        <f t="shared" si="641"/>
        <v>0</v>
      </c>
      <c r="AH1200" s="102">
        <f t="shared" si="642"/>
        <v>0</v>
      </c>
    </row>
    <row r="1201" spans="1:34" x14ac:dyDescent="0.35">
      <c r="A1201" s="13" t="s">
        <v>220</v>
      </c>
      <c r="B1201" s="13" t="s">
        <v>65</v>
      </c>
      <c r="C1201" s="13" t="s">
        <v>234</v>
      </c>
      <c r="D1201" s="10" t="s">
        <v>222</v>
      </c>
      <c r="E1201" s="13" t="s">
        <v>70</v>
      </c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/>
      <c r="Q1201" s="13"/>
      <c r="W1201" s="102">
        <f t="shared" si="631"/>
        <v>0</v>
      </c>
      <c r="X1201" s="102">
        <f t="shared" si="632"/>
        <v>0</v>
      </c>
      <c r="Y1201" s="102">
        <f t="shared" si="633"/>
        <v>0</v>
      </c>
      <c r="Z1201" s="102">
        <f t="shared" si="634"/>
        <v>0</v>
      </c>
      <c r="AA1201" s="102">
        <f t="shared" si="635"/>
        <v>0</v>
      </c>
      <c r="AB1201" s="102">
        <f t="shared" si="636"/>
        <v>0</v>
      </c>
      <c r="AC1201" s="102">
        <f t="shared" si="637"/>
        <v>0</v>
      </c>
      <c r="AD1201" s="102">
        <f t="shared" si="638"/>
        <v>0</v>
      </c>
      <c r="AE1201" s="102">
        <f t="shared" si="639"/>
        <v>0</v>
      </c>
      <c r="AF1201" s="102">
        <f t="shared" si="640"/>
        <v>0</v>
      </c>
      <c r="AG1201" s="102">
        <f t="shared" si="641"/>
        <v>0</v>
      </c>
      <c r="AH1201" s="102">
        <f t="shared" si="642"/>
        <v>0</v>
      </c>
    </row>
    <row r="1202" spans="1:34" x14ac:dyDescent="0.35">
      <c r="A1202" s="13" t="s">
        <v>220</v>
      </c>
      <c r="B1202" s="13" t="s">
        <v>65</v>
      </c>
      <c r="C1202" s="13" t="s">
        <v>234</v>
      </c>
      <c r="D1202" s="10" t="s">
        <v>222</v>
      </c>
      <c r="E1202" s="13" t="s">
        <v>71</v>
      </c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/>
      <c r="Q1202" s="13"/>
      <c r="W1202" s="102">
        <f t="shared" si="631"/>
        <v>0</v>
      </c>
      <c r="X1202" s="102">
        <f t="shared" si="632"/>
        <v>0</v>
      </c>
      <c r="Y1202" s="102">
        <f t="shared" si="633"/>
        <v>0</v>
      </c>
      <c r="Z1202" s="102">
        <f t="shared" si="634"/>
        <v>0</v>
      </c>
      <c r="AA1202" s="102">
        <f t="shared" si="635"/>
        <v>0</v>
      </c>
      <c r="AB1202" s="102">
        <f t="shared" si="636"/>
        <v>0</v>
      </c>
      <c r="AC1202" s="102">
        <f t="shared" si="637"/>
        <v>0</v>
      </c>
      <c r="AD1202" s="102">
        <f t="shared" si="638"/>
        <v>0</v>
      </c>
      <c r="AE1202" s="102">
        <f t="shared" si="639"/>
        <v>0</v>
      </c>
      <c r="AF1202" s="102">
        <f t="shared" si="640"/>
        <v>0</v>
      </c>
      <c r="AG1202" s="102">
        <f t="shared" si="641"/>
        <v>0</v>
      </c>
      <c r="AH1202" s="102">
        <f t="shared" si="642"/>
        <v>0</v>
      </c>
    </row>
    <row r="1203" spans="1:34" x14ac:dyDescent="0.35">
      <c r="A1203" s="13" t="s">
        <v>220</v>
      </c>
      <c r="B1203" s="13" t="s">
        <v>65</v>
      </c>
      <c r="C1203" s="13" t="s">
        <v>234</v>
      </c>
      <c r="D1203" s="10" t="s">
        <v>222</v>
      </c>
      <c r="E1203" s="13" t="s">
        <v>72</v>
      </c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/>
      <c r="Q1203" s="13"/>
      <c r="W1203" s="102">
        <f t="shared" si="631"/>
        <v>0</v>
      </c>
      <c r="X1203" s="102">
        <f t="shared" si="632"/>
        <v>0</v>
      </c>
      <c r="Y1203" s="102">
        <f t="shared" si="633"/>
        <v>0</v>
      </c>
      <c r="Z1203" s="102">
        <f t="shared" si="634"/>
        <v>0</v>
      </c>
      <c r="AA1203" s="102">
        <f t="shared" si="635"/>
        <v>0</v>
      </c>
      <c r="AB1203" s="102">
        <f t="shared" si="636"/>
        <v>0</v>
      </c>
      <c r="AC1203" s="102">
        <f t="shared" si="637"/>
        <v>0</v>
      </c>
      <c r="AD1203" s="102">
        <f t="shared" si="638"/>
        <v>0</v>
      </c>
      <c r="AE1203" s="102">
        <f t="shared" si="639"/>
        <v>0</v>
      </c>
      <c r="AF1203" s="102">
        <f t="shared" si="640"/>
        <v>0</v>
      </c>
      <c r="AG1203" s="102">
        <f t="shared" si="641"/>
        <v>0</v>
      </c>
      <c r="AH1203" s="102">
        <f t="shared" si="642"/>
        <v>0</v>
      </c>
    </row>
    <row r="1204" spans="1:34" x14ac:dyDescent="0.35">
      <c r="A1204" s="13" t="s">
        <v>220</v>
      </c>
      <c r="B1204" s="13" t="s">
        <v>65</v>
      </c>
      <c r="C1204" s="13" t="s">
        <v>234</v>
      </c>
      <c r="D1204" s="10" t="s">
        <v>222</v>
      </c>
      <c r="E1204" s="13" t="s">
        <v>73</v>
      </c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/>
      <c r="Q1204" s="13"/>
      <c r="W1204" s="102">
        <f t="shared" si="631"/>
        <v>0</v>
      </c>
      <c r="X1204" s="102">
        <f t="shared" si="632"/>
        <v>0</v>
      </c>
      <c r="Y1204" s="102">
        <f t="shared" si="633"/>
        <v>0</v>
      </c>
      <c r="Z1204" s="102">
        <f t="shared" si="634"/>
        <v>0</v>
      </c>
      <c r="AA1204" s="102">
        <f t="shared" si="635"/>
        <v>0</v>
      </c>
      <c r="AB1204" s="102">
        <f t="shared" si="636"/>
        <v>0</v>
      </c>
      <c r="AC1204" s="102">
        <f t="shared" si="637"/>
        <v>0</v>
      </c>
      <c r="AD1204" s="102">
        <f t="shared" si="638"/>
        <v>0</v>
      </c>
      <c r="AE1204" s="102">
        <f t="shared" si="639"/>
        <v>0</v>
      </c>
      <c r="AF1204" s="102">
        <f t="shared" si="640"/>
        <v>0</v>
      </c>
      <c r="AG1204" s="102">
        <f t="shared" si="641"/>
        <v>0</v>
      </c>
      <c r="AH1204" s="102">
        <f t="shared" si="642"/>
        <v>0</v>
      </c>
    </row>
    <row r="1205" spans="1:34" x14ac:dyDescent="0.35">
      <c r="A1205" s="13" t="s">
        <v>220</v>
      </c>
      <c r="B1205" s="13" t="s">
        <v>65</v>
      </c>
      <c r="C1205" s="13" t="s">
        <v>234</v>
      </c>
      <c r="D1205" s="10" t="s">
        <v>222</v>
      </c>
      <c r="E1205" s="13" t="s">
        <v>74</v>
      </c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/>
      <c r="Q1205" s="13"/>
      <c r="W1205" s="102">
        <f t="shared" si="631"/>
        <v>0</v>
      </c>
      <c r="X1205" s="102">
        <f t="shared" si="632"/>
        <v>0</v>
      </c>
      <c r="Y1205" s="102">
        <f t="shared" si="633"/>
        <v>0</v>
      </c>
      <c r="Z1205" s="102">
        <f t="shared" si="634"/>
        <v>0</v>
      </c>
      <c r="AA1205" s="102">
        <f t="shared" si="635"/>
        <v>0</v>
      </c>
      <c r="AB1205" s="102">
        <f t="shared" si="636"/>
        <v>0</v>
      </c>
      <c r="AC1205" s="102">
        <f t="shared" si="637"/>
        <v>0</v>
      </c>
      <c r="AD1205" s="102">
        <f t="shared" si="638"/>
        <v>0</v>
      </c>
      <c r="AE1205" s="102">
        <f t="shared" si="639"/>
        <v>0</v>
      </c>
      <c r="AF1205" s="102">
        <f t="shared" si="640"/>
        <v>0</v>
      </c>
      <c r="AG1205" s="102">
        <f t="shared" si="641"/>
        <v>0</v>
      </c>
      <c r="AH1205" s="102">
        <f t="shared" si="642"/>
        <v>0</v>
      </c>
    </row>
    <row r="1206" spans="1:34" x14ac:dyDescent="0.35">
      <c r="A1206" s="7" t="s">
        <v>220</v>
      </c>
      <c r="B1206" s="7" t="s">
        <v>65</v>
      </c>
      <c r="C1206" s="7" t="s">
        <v>235</v>
      </c>
      <c r="D1206" s="81" t="s">
        <v>222</v>
      </c>
      <c r="E1206" s="7" t="s">
        <v>69</v>
      </c>
      <c r="F1206" s="8">
        <f>SUM(F1207:F1211)</f>
        <v>0</v>
      </c>
      <c r="G1206" s="8">
        <f t="shared" ref="G1206" si="655">SUM(G1207:G1211)</f>
        <v>0</v>
      </c>
      <c r="H1206" s="8">
        <f t="shared" ref="H1206" si="656">SUM(H1207:H1211)</f>
        <v>0</v>
      </c>
      <c r="I1206" s="8">
        <f t="shared" ref="I1206" si="657">SUM(I1207:I1211)</f>
        <v>0</v>
      </c>
      <c r="J1206" s="8">
        <f t="shared" ref="J1206" si="658">SUM(J1207:J1211)</f>
        <v>0</v>
      </c>
      <c r="K1206" s="8">
        <f t="shared" ref="K1206" si="659">SUM(K1207:K1211)</f>
        <v>0</v>
      </c>
      <c r="L1206" s="8">
        <f t="shared" ref="L1206" si="660">SUM(L1207:L1211)</f>
        <v>0</v>
      </c>
      <c r="M1206" s="8">
        <f t="shared" ref="M1206" si="661">SUM(M1207:M1211)</f>
        <v>0</v>
      </c>
      <c r="N1206" s="8">
        <f t="shared" ref="N1206" si="662">SUM(N1207:N1211)</f>
        <v>0</v>
      </c>
      <c r="O1206" s="8">
        <f t="shared" ref="O1206" si="663">SUM(O1207:O1211)</f>
        <v>0</v>
      </c>
      <c r="P1206" s="8">
        <f t="shared" ref="P1206" si="664">SUM(P1207:P1211)</f>
        <v>0</v>
      </c>
      <c r="Q1206" s="8">
        <f t="shared" ref="Q1206" si="665">SUM(Q1207:Q1211)</f>
        <v>0</v>
      </c>
      <c r="W1206" s="102">
        <f t="shared" si="631"/>
        <v>0</v>
      </c>
      <c r="X1206" s="102">
        <f t="shared" si="632"/>
        <v>0</v>
      </c>
      <c r="Y1206" s="102">
        <f t="shared" si="633"/>
        <v>0</v>
      </c>
      <c r="Z1206" s="102">
        <f t="shared" si="634"/>
        <v>0</v>
      </c>
      <c r="AA1206" s="102">
        <f t="shared" si="635"/>
        <v>0</v>
      </c>
      <c r="AB1206" s="102">
        <f t="shared" si="636"/>
        <v>0</v>
      </c>
      <c r="AC1206" s="102">
        <f t="shared" si="637"/>
        <v>0</v>
      </c>
      <c r="AD1206" s="102">
        <f t="shared" si="638"/>
        <v>0</v>
      </c>
      <c r="AE1206" s="102">
        <f t="shared" si="639"/>
        <v>0</v>
      </c>
      <c r="AF1206" s="102">
        <f t="shared" si="640"/>
        <v>0</v>
      </c>
      <c r="AG1206" s="102">
        <f t="shared" si="641"/>
        <v>0</v>
      </c>
      <c r="AH1206" s="102">
        <f t="shared" si="642"/>
        <v>0</v>
      </c>
    </row>
    <row r="1207" spans="1:34" x14ac:dyDescent="0.35">
      <c r="A1207" s="13" t="s">
        <v>220</v>
      </c>
      <c r="B1207" s="13" t="s">
        <v>65</v>
      </c>
      <c r="C1207" s="13" t="s">
        <v>235</v>
      </c>
      <c r="D1207" s="10" t="s">
        <v>222</v>
      </c>
      <c r="E1207" s="13" t="s">
        <v>70</v>
      </c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/>
      <c r="Q1207" s="13"/>
      <c r="W1207" s="102">
        <f t="shared" si="631"/>
        <v>0</v>
      </c>
      <c r="X1207" s="102">
        <f t="shared" si="632"/>
        <v>0</v>
      </c>
      <c r="Y1207" s="102">
        <f t="shared" si="633"/>
        <v>0</v>
      </c>
      <c r="Z1207" s="102">
        <f t="shared" si="634"/>
        <v>0</v>
      </c>
      <c r="AA1207" s="102">
        <f t="shared" si="635"/>
        <v>0</v>
      </c>
      <c r="AB1207" s="102">
        <f t="shared" si="636"/>
        <v>0</v>
      </c>
      <c r="AC1207" s="102">
        <f t="shared" si="637"/>
        <v>0</v>
      </c>
      <c r="AD1207" s="102">
        <f t="shared" si="638"/>
        <v>0</v>
      </c>
      <c r="AE1207" s="102">
        <f t="shared" si="639"/>
        <v>0</v>
      </c>
      <c r="AF1207" s="102">
        <f t="shared" si="640"/>
        <v>0</v>
      </c>
      <c r="AG1207" s="102">
        <f t="shared" si="641"/>
        <v>0</v>
      </c>
      <c r="AH1207" s="102">
        <f t="shared" si="642"/>
        <v>0</v>
      </c>
    </row>
    <row r="1208" spans="1:34" x14ac:dyDescent="0.35">
      <c r="A1208" s="13" t="s">
        <v>220</v>
      </c>
      <c r="B1208" s="13" t="s">
        <v>65</v>
      </c>
      <c r="C1208" s="13" t="s">
        <v>235</v>
      </c>
      <c r="D1208" s="10" t="s">
        <v>222</v>
      </c>
      <c r="E1208" s="13" t="s">
        <v>71</v>
      </c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/>
      <c r="Q1208" s="13"/>
      <c r="W1208" s="102">
        <f t="shared" si="631"/>
        <v>0</v>
      </c>
      <c r="X1208" s="102">
        <f t="shared" si="632"/>
        <v>0</v>
      </c>
      <c r="Y1208" s="102">
        <f t="shared" si="633"/>
        <v>0</v>
      </c>
      <c r="Z1208" s="102">
        <f t="shared" si="634"/>
        <v>0</v>
      </c>
      <c r="AA1208" s="102">
        <f t="shared" si="635"/>
        <v>0</v>
      </c>
      <c r="AB1208" s="102">
        <f t="shared" si="636"/>
        <v>0</v>
      </c>
      <c r="AC1208" s="102">
        <f t="shared" si="637"/>
        <v>0</v>
      </c>
      <c r="AD1208" s="102">
        <f t="shared" si="638"/>
        <v>0</v>
      </c>
      <c r="AE1208" s="102">
        <f t="shared" si="639"/>
        <v>0</v>
      </c>
      <c r="AF1208" s="102">
        <f t="shared" si="640"/>
        <v>0</v>
      </c>
      <c r="AG1208" s="102">
        <f t="shared" si="641"/>
        <v>0</v>
      </c>
      <c r="AH1208" s="102">
        <f t="shared" si="642"/>
        <v>0</v>
      </c>
    </row>
    <row r="1209" spans="1:34" x14ac:dyDescent="0.35">
      <c r="A1209" s="13" t="s">
        <v>220</v>
      </c>
      <c r="B1209" s="13" t="s">
        <v>65</v>
      </c>
      <c r="C1209" s="13" t="s">
        <v>235</v>
      </c>
      <c r="D1209" s="10" t="s">
        <v>222</v>
      </c>
      <c r="E1209" s="13" t="s">
        <v>72</v>
      </c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/>
      <c r="Q1209" s="13"/>
      <c r="W1209" s="102">
        <f t="shared" si="631"/>
        <v>0</v>
      </c>
      <c r="X1209" s="102">
        <f t="shared" si="632"/>
        <v>0</v>
      </c>
      <c r="Y1209" s="102">
        <f t="shared" si="633"/>
        <v>0</v>
      </c>
      <c r="Z1209" s="102">
        <f t="shared" si="634"/>
        <v>0</v>
      </c>
      <c r="AA1209" s="102">
        <f t="shared" si="635"/>
        <v>0</v>
      </c>
      <c r="AB1209" s="102">
        <f t="shared" si="636"/>
        <v>0</v>
      </c>
      <c r="AC1209" s="102">
        <f t="shared" si="637"/>
        <v>0</v>
      </c>
      <c r="AD1209" s="102">
        <f t="shared" si="638"/>
        <v>0</v>
      </c>
      <c r="AE1209" s="102">
        <f t="shared" si="639"/>
        <v>0</v>
      </c>
      <c r="AF1209" s="102">
        <f t="shared" si="640"/>
        <v>0</v>
      </c>
      <c r="AG1209" s="102">
        <f t="shared" si="641"/>
        <v>0</v>
      </c>
      <c r="AH1209" s="102">
        <f t="shared" si="642"/>
        <v>0</v>
      </c>
    </row>
    <row r="1210" spans="1:34" x14ac:dyDescent="0.35">
      <c r="A1210" s="13" t="s">
        <v>220</v>
      </c>
      <c r="B1210" s="13" t="s">
        <v>65</v>
      </c>
      <c r="C1210" s="13" t="s">
        <v>235</v>
      </c>
      <c r="D1210" s="10" t="s">
        <v>222</v>
      </c>
      <c r="E1210" s="13" t="s">
        <v>73</v>
      </c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/>
      <c r="Q1210" s="13"/>
      <c r="W1210" s="102">
        <f t="shared" si="631"/>
        <v>0</v>
      </c>
      <c r="X1210" s="102">
        <f t="shared" si="632"/>
        <v>0</v>
      </c>
      <c r="Y1210" s="102">
        <f t="shared" si="633"/>
        <v>0</v>
      </c>
      <c r="Z1210" s="102">
        <f t="shared" si="634"/>
        <v>0</v>
      </c>
      <c r="AA1210" s="102">
        <f t="shared" si="635"/>
        <v>0</v>
      </c>
      <c r="AB1210" s="102">
        <f t="shared" si="636"/>
        <v>0</v>
      </c>
      <c r="AC1210" s="102">
        <f t="shared" si="637"/>
        <v>0</v>
      </c>
      <c r="AD1210" s="102">
        <f t="shared" si="638"/>
        <v>0</v>
      </c>
      <c r="AE1210" s="102">
        <f t="shared" si="639"/>
        <v>0</v>
      </c>
      <c r="AF1210" s="102">
        <f t="shared" si="640"/>
        <v>0</v>
      </c>
      <c r="AG1210" s="102">
        <f t="shared" si="641"/>
        <v>0</v>
      </c>
      <c r="AH1210" s="102">
        <f t="shared" si="642"/>
        <v>0</v>
      </c>
    </row>
    <row r="1211" spans="1:34" x14ac:dyDescent="0.35">
      <c r="A1211" s="13" t="s">
        <v>220</v>
      </c>
      <c r="B1211" s="13" t="s">
        <v>65</v>
      </c>
      <c r="C1211" s="13" t="s">
        <v>235</v>
      </c>
      <c r="D1211" s="10" t="s">
        <v>222</v>
      </c>
      <c r="E1211" s="13" t="s">
        <v>74</v>
      </c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/>
      <c r="Q1211" s="13"/>
      <c r="W1211" s="102">
        <f t="shared" si="631"/>
        <v>0</v>
      </c>
      <c r="X1211" s="102">
        <f t="shared" si="632"/>
        <v>0</v>
      </c>
      <c r="Y1211" s="102">
        <f t="shared" si="633"/>
        <v>0</v>
      </c>
      <c r="Z1211" s="102">
        <f t="shared" si="634"/>
        <v>0</v>
      </c>
      <c r="AA1211" s="102">
        <f t="shared" si="635"/>
        <v>0</v>
      </c>
      <c r="AB1211" s="102">
        <f t="shared" si="636"/>
        <v>0</v>
      </c>
      <c r="AC1211" s="102">
        <f t="shared" si="637"/>
        <v>0</v>
      </c>
      <c r="AD1211" s="102">
        <f t="shared" si="638"/>
        <v>0</v>
      </c>
      <c r="AE1211" s="102">
        <f t="shared" si="639"/>
        <v>0</v>
      </c>
      <c r="AF1211" s="102">
        <f t="shared" si="640"/>
        <v>0</v>
      </c>
      <c r="AG1211" s="102">
        <f t="shared" si="641"/>
        <v>0</v>
      </c>
      <c r="AH1211" s="102">
        <f t="shared" si="642"/>
        <v>0</v>
      </c>
    </row>
    <row r="1212" spans="1:34" x14ac:dyDescent="0.35">
      <c r="A1212" s="7" t="s">
        <v>220</v>
      </c>
      <c r="B1212" s="7" t="s">
        <v>65</v>
      </c>
      <c r="C1212" s="7" t="s">
        <v>236</v>
      </c>
      <c r="D1212" s="81" t="s">
        <v>222</v>
      </c>
      <c r="E1212" s="7" t="s">
        <v>69</v>
      </c>
      <c r="F1212" s="8">
        <f>SUM(F1213:F1217)</f>
        <v>0</v>
      </c>
      <c r="G1212" s="8">
        <f t="shared" ref="G1212" si="666">SUM(G1213:G1217)</f>
        <v>0</v>
      </c>
      <c r="H1212" s="8">
        <f t="shared" ref="H1212" si="667">SUM(H1213:H1217)</f>
        <v>0</v>
      </c>
      <c r="I1212" s="8">
        <f t="shared" ref="I1212" si="668">SUM(I1213:I1217)</f>
        <v>0</v>
      </c>
      <c r="J1212" s="8">
        <f t="shared" ref="J1212" si="669">SUM(J1213:J1217)</f>
        <v>0</v>
      </c>
      <c r="K1212" s="8">
        <f t="shared" ref="K1212" si="670">SUM(K1213:K1217)</f>
        <v>0</v>
      </c>
      <c r="L1212" s="8">
        <f t="shared" ref="L1212" si="671">SUM(L1213:L1217)</f>
        <v>0</v>
      </c>
      <c r="M1212" s="8">
        <f t="shared" ref="M1212" si="672">SUM(M1213:M1217)</f>
        <v>0</v>
      </c>
      <c r="N1212" s="8">
        <f t="shared" ref="N1212" si="673">SUM(N1213:N1217)</f>
        <v>0</v>
      </c>
      <c r="O1212" s="8">
        <f t="shared" ref="O1212" si="674">SUM(O1213:O1217)</f>
        <v>0</v>
      </c>
      <c r="P1212" s="8">
        <f t="shared" ref="P1212" si="675">SUM(P1213:P1217)</f>
        <v>0</v>
      </c>
      <c r="Q1212" s="8">
        <f t="shared" ref="Q1212" si="676">SUM(Q1213:Q1217)</f>
        <v>0</v>
      </c>
      <c r="W1212" s="102">
        <f t="shared" si="631"/>
        <v>0</v>
      </c>
      <c r="X1212" s="102">
        <f t="shared" si="632"/>
        <v>0</v>
      </c>
      <c r="Y1212" s="102">
        <f t="shared" si="633"/>
        <v>0</v>
      </c>
      <c r="Z1212" s="102">
        <f t="shared" si="634"/>
        <v>0</v>
      </c>
      <c r="AA1212" s="102">
        <f t="shared" si="635"/>
        <v>0</v>
      </c>
      <c r="AB1212" s="102">
        <f t="shared" si="636"/>
        <v>0</v>
      </c>
      <c r="AC1212" s="102">
        <f t="shared" si="637"/>
        <v>0</v>
      </c>
      <c r="AD1212" s="102">
        <f t="shared" si="638"/>
        <v>0</v>
      </c>
      <c r="AE1212" s="102">
        <f t="shared" si="639"/>
        <v>0</v>
      </c>
      <c r="AF1212" s="102">
        <f t="shared" si="640"/>
        <v>0</v>
      </c>
      <c r="AG1212" s="102">
        <f t="shared" si="641"/>
        <v>0</v>
      </c>
      <c r="AH1212" s="102">
        <f t="shared" si="642"/>
        <v>0</v>
      </c>
    </row>
    <row r="1213" spans="1:34" x14ac:dyDescent="0.35">
      <c r="A1213" s="13" t="s">
        <v>220</v>
      </c>
      <c r="B1213" s="13" t="s">
        <v>65</v>
      </c>
      <c r="C1213" s="13" t="s">
        <v>236</v>
      </c>
      <c r="D1213" s="10" t="s">
        <v>222</v>
      </c>
      <c r="E1213" s="13" t="s">
        <v>70</v>
      </c>
      <c r="W1213" s="102">
        <f t="shared" si="631"/>
        <v>0</v>
      </c>
      <c r="X1213" s="102">
        <f t="shared" si="632"/>
        <v>0</v>
      </c>
      <c r="Y1213" s="102">
        <f t="shared" si="633"/>
        <v>0</v>
      </c>
      <c r="Z1213" s="102">
        <f t="shared" si="634"/>
        <v>0</v>
      </c>
      <c r="AA1213" s="102">
        <f t="shared" si="635"/>
        <v>0</v>
      </c>
      <c r="AB1213" s="102">
        <f t="shared" si="636"/>
        <v>0</v>
      </c>
      <c r="AC1213" s="102">
        <f t="shared" si="637"/>
        <v>0</v>
      </c>
      <c r="AD1213" s="102">
        <f t="shared" si="638"/>
        <v>0</v>
      </c>
      <c r="AE1213" s="102">
        <f t="shared" si="639"/>
        <v>0</v>
      </c>
      <c r="AF1213" s="102">
        <f t="shared" si="640"/>
        <v>0</v>
      </c>
      <c r="AG1213" s="102">
        <f t="shared" si="641"/>
        <v>0</v>
      </c>
      <c r="AH1213" s="102">
        <f t="shared" si="642"/>
        <v>0</v>
      </c>
    </row>
    <row r="1214" spans="1:34" x14ac:dyDescent="0.35">
      <c r="A1214" s="13" t="s">
        <v>220</v>
      </c>
      <c r="B1214" s="13" t="s">
        <v>65</v>
      </c>
      <c r="C1214" s="13" t="s">
        <v>236</v>
      </c>
      <c r="D1214" s="10" t="s">
        <v>222</v>
      </c>
      <c r="E1214" s="13" t="s">
        <v>71</v>
      </c>
      <c r="W1214" s="102">
        <f t="shared" si="631"/>
        <v>0</v>
      </c>
      <c r="X1214" s="102">
        <f t="shared" si="632"/>
        <v>0</v>
      </c>
      <c r="Y1214" s="102">
        <f t="shared" si="633"/>
        <v>0</v>
      </c>
      <c r="Z1214" s="102">
        <f t="shared" si="634"/>
        <v>0</v>
      </c>
      <c r="AA1214" s="102">
        <f t="shared" si="635"/>
        <v>0</v>
      </c>
      <c r="AB1214" s="102">
        <f t="shared" si="636"/>
        <v>0</v>
      </c>
      <c r="AC1214" s="102">
        <f t="shared" si="637"/>
        <v>0</v>
      </c>
      <c r="AD1214" s="102">
        <f t="shared" si="638"/>
        <v>0</v>
      </c>
      <c r="AE1214" s="102">
        <f t="shared" si="639"/>
        <v>0</v>
      </c>
      <c r="AF1214" s="102">
        <f t="shared" si="640"/>
        <v>0</v>
      </c>
      <c r="AG1214" s="102">
        <f t="shared" si="641"/>
        <v>0</v>
      </c>
      <c r="AH1214" s="102">
        <f t="shared" si="642"/>
        <v>0</v>
      </c>
    </row>
    <row r="1215" spans="1:34" x14ac:dyDescent="0.35">
      <c r="A1215" s="13" t="s">
        <v>220</v>
      </c>
      <c r="B1215" s="13" t="s">
        <v>65</v>
      </c>
      <c r="C1215" s="13" t="s">
        <v>236</v>
      </c>
      <c r="D1215" s="10" t="s">
        <v>222</v>
      </c>
      <c r="E1215" s="13" t="s">
        <v>72</v>
      </c>
      <c r="W1215" s="102">
        <f t="shared" si="631"/>
        <v>0</v>
      </c>
      <c r="X1215" s="102">
        <f t="shared" si="632"/>
        <v>0</v>
      </c>
      <c r="Y1215" s="102">
        <f t="shared" si="633"/>
        <v>0</v>
      </c>
      <c r="Z1215" s="102">
        <f t="shared" si="634"/>
        <v>0</v>
      </c>
      <c r="AA1215" s="102">
        <f t="shared" si="635"/>
        <v>0</v>
      </c>
      <c r="AB1215" s="102">
        <f t="shared" si="636"/>
        <v>0</v>
      </c>
      <c r="AC1215" s="102">
        <f t="shared" si="637"/>
        <v>0</v>
      </c>
      <c r="AD1215" s="102">
        <f t="shared" si="638"/>
        <v>0</v>
      </c>
      <c r="AE1215" s="102">
        <f t="shared" si="639"/>
        <v>0</v>
      </c>
      <c r="AF1215" s="102">
        <f t="shared" si="640"/>
        <v>0</v>
      </c>
      <c r="AG1215" s="102">
        <f t="shared" si="641"/>
        <v>0</v>
      </c>
      <c r="AH1215" s="102">
        <f t="shared" si="642"/>
        <v>0</v>
      </c>
    </row>
    <row r="1216" spans="1:34" x14ac:dyDescent="0.35">
      <c r="A1216" s="13" t="s">
        <v>220</v>
      </c>
      <c r="B1216" s="13" t="s">
        <v>65</v>
      </c>
      <c r="C1216" s="13" t="s">
        <v>236</v>
      </c>
      <c r="D1216" s="10" t="s">
        <v>222</v>
      </c>
      <c r="E1216" s="13" t="s">
        <v>73</v>
      </c>
      <c r="W1216" s="102">
        <f t="shared" si="631"/>
        <v>0</v>
      </c>
      <c r="X1216" s="102">
        <f t="shared" si="632"/>
        <v>0</v>
      </c>
      <c r="Y1216" s="102">
        <f t="shared" si="633"/>
        <v>0</v>
      </c>
      <c r="Z1216" s="102">
        <f t="shared" si="634"/>
        <v>0</v>
      </c>
      <c r="AA1216" s="102">
        <f t="shared" si="635"/>
        <v>0</v>
      </c>
      <c r="AB1216" s="102">
        <f t="shared" si="636"/>
        <v>0</v>
      </c>
      <c r="AC1216" s="102">
        <f t="shared" si="637"/>
        <v>0</v>
      </c>
      <c r="AD1216" s="102">
        <f t="shared" si="638"/>
        <v>0</v>
      </c>
      <c r="AE1216" s="102">
        <f t="shared" si="639"/>
        <v>0</v>
      </c>
      <c r="AF1216" s="102">
        <f t="shared" si="640"/>
        <v>0</v>
      </c>
      <c r="AG1216" s="102">
        <f t="shared" si="641"/>
        <v>0</v>
      </c>
      <c r="AH1216" s="102">
        <f t="shared" si="642"/>
        <v>0</v>
      </c>
    </row>
    <row r="1217" spans="1:34" x14ac:dyDescent="0.35">
      <c r="A1217" s="13" t="s">
        <v>220</v>
      </c>
      <c r="B1217" s="13" t="s">
        <v>65</v>
      </c>
      <c r="C1217" s="13" t="s">
        <v>236</v>
      </c>
      <c r="D1217" s="10" t="s">
        <v>222</v>
      </c>
      <c r="E1217" s="13" t="s">
        <v>74</v>
      </c>
      <c r="W1217" s="102">
        <f t="shared" si="631"/>
        <v>0</v>
      </c>
      <c r="X1217" s="102">
        <f t="shared" si="632"/>
        <v>0</v>
      </c>
      <c r="Y1217" s="102">
        <f t="shared" si="633"/>
        <v>0</v>
      </c>
      <c r="Z1217" s="102">
        <f t="shared" si="634"/>
        <v>0</v>
      </c>
      <c r="AA1217" s="102">
        <f t="shared" si="635"/>
        <v>0</v>
      </c>
      <c r="AB1217" s="102">
        <f t="shared" si="636"/>
        <v>0</v>
      </c>
      <c r="AC1217" s="102">
        <f t="shared" si="637"/>
        <v>0</v>
      </c>
      <c r="AD1217" s="102">
        <f t="shared" si="638"/>
        <v>0</v>
      </c>
      <c r="AE1217" s="102">
        <f t="shared" si="639"/>
        <v>0</v>
      </c>
      <c r="AF1217" s="102">
        <f t="shared" si="640"/>
        <v>0</v>
      </c>
      <c r="AG1217" s="102">
        <f t="shared" si="641"/>
        <v>0</v>
      </c>
      <c r="AH1217" s="102">
        <f t="shared" si="642"/>
        <v>0</v>
      </c>
    </row>
    <row r="1218" spans="1:34" x14ac:dyDescent="0.35">
      <c r="A1218" s="7" t="s">
        <v>220</v>
      </c>
      <c r="B1218" s="7" t="s">
        <v>65</v>
      </c>
      <c r="C1218" s="7" t="s">
        <v>237</v>
      </c>
      <c r="D1218" s="81" t="s">
        <v>222</v>
      </c>
      <c r="E1218" s="7" t="s">
        <v>69</v>
      </c>
      <c r="F1218" s="8">
        <f>SUM(F1219:F1223)</f>
        <v>0</v>
      </c>
      <c r="G1218" s="8">
        <f t="shared" ref="G1218:Q1218" si="677">SUM(G1219:G1223)</f>
        <v>0</v>
      </c>
      <c r="H1218" s="8">
        <f t="shared" si="677"/>
        <v>0</v>
      </c>
      <c r="I1218" s="8">
        <f t="shared" si="677"/>
        <v>0</v>
      </c>
      <c r="J1218" s="8">
        <f t="shared" si="677"/>
        <v>0</v>
      </c>
      <c r="K1218" s="8">
        <f t="shared" si="677"/>
        <v>0</v>
      </c>
      <c r="L1218" s="8">
        <f t="shared" si="677"/>
        <v>0</v>
      </c>
      <c r="M1218" s="8">
        <f t="shared" si="677"/>
        <v>0</v>
      </c>
      <c r="N1218" s="8">
        <f t="shared" si="677"/>
        <v>0</v>
      </c>
      <c r="O1218" s="8">
        <f t="shared" si="677"/>
        <v>0</v>
      </c>
      <c r="P1218" s="8">
        <f t="shared" si="677"/>
        <v>0</v>
      </c>
      <c r="Q1218" s="8">
        <f t="shared" si="677"/>
        <v>0</v>
      </c>
      <c r="W1218" s="102">
        <f t="shared" si="631"/>
        <v>0</v>
      </c>
      <c r="X1218" s="102">
        <f t="shared" si="632"/>
        <v>0</v>
      </c>
      <c r="Y1218" s="102">
        <f t="shared" si="633"/>
        <v>0</v>
      </c>
      <c r="Z1218" s="102">
        <f t="shared" si="634"/>
        <v>0</v>
      </c>
      <c r="AA1218" s="102">
        <f t="shared" si="635"/>
        <v>0</v>
      </c>
      <c r="AB1218" s="102">
        <f t="shared" si="636"/>
        <v>0</v>
      </c>
      <c r="AC1218" s="102">
        <f t="shared" si="637"/>
        <v>0</v>
      </c>
      <c r="AD1218" s="102">
        <f t="shared" si="638"/>
        <v>0</v>
      </c>
      <c r="AE1218" s="102">
        <f t="shared" si="639"/>
        <v>0</v>
      </c>
      <c r="AF1218" s="102">
        <f t="shared" si="640"/>
        <v>0</v>
      </c>
      <c r="AG1218" s="102">
        <f t="shared" si="641"/>
        <v>0</v>
      </c>
      <c r="AH1218" s="102">
        <f t="shared" si="642"/>
        <v>0</v>
      </c>
    </row>
    <row r="1219" spans="1:34" x14ac:dyDescent="0.35">
      <c r="A1219" s="13" t="s">
        <v>220</v>
      </c>
      <c r="B1219" s="13" t="s">
        <v>65</v>
      </c>
      <c r="C1219" s="13" t="s">
        <v>237</v>
      </c>
      <c r="D1219" s="10" t="s">
        <v>222</v>
      </c>
      <c r="E1219" s="13" t="s">
        <v>70</v>
      </c>
      <c r="W1219" s="102">
        <f t="shared" si="631"/>
        <v>0</v>
      </c>
      <c r="X1219" s="102">
        <f t="shared" si="632"/>
        <v>0</v>
      </c>
      <c r="Y1219" s="102">
        <f t="shared" si="633"/>
        <v>0</v>
      </c>
      <c r="Z1219" s="102">
        <f t="shared" si="634"/>
        <v>0</v>
      </c>
      <c r="AA1219" s="102">
        <f t="shared" si="635"/>
        <v>0</v>
      </c>
      <c r="AB1219" s="102">
        <f t="shared" si="636"/>
        <v>0</v>
      </c>
      <c r="AC1219" s="102">
        <f t="shared" si="637"/>
        <v>0</v>
      </c>
      <c r="AD1219" s="102">
        <f t="shared" si="638"/>
        <v>0</v>
      </c>
      <c r="AE1219" s="102">
        <f t="shared" si="639"/>
        <v>0</v>
      </c>
      <c r="AF1219" s="102">
        <f t="shared" si="640"/>
        <v>0</v>
      </c>
      <c r="AG1219" s="102">
        <f t="shared" si="641"/>
        <v>0</v>
      </c>
      <c r="AH1219" s="102">
        <f t="shared" si="642"/>
        <v>0</v>
      </c>
    </row>
    <row r="1220" spans="1:34" x14ac:dyDescent="0.35">
      <c r="A1220" s="13" t="s">
        <v>220</v>
      </c>
      <c r="B1220" s="13" t="s">
        <v>65</v>
      </c>
      <c r="C1220" s="13" t="s">
        <v>237</v>
      </c>
      <c r="D1220" s="10" t="s">
        <v>222</v>
      </c>
      <c r="E1220" s="13" t="s">
        <v>71</v>
      </c>
      <c r="W1220" s="102">
        <f t="shared" si="631"/>
        <v>0</v>
      </c>
      <c r="X1220" s="102">
        <f t="shared" si="632"/>
        <v>0</v>
      </c>
      <c r="Y1220" s="102">
        <f t="shared" si="633"/>
        <v>0</v>
      </c>
      <c r="Z1220" s="102">
        <f t="shared" si="634"/>
        <v>0</v>
      </c>
      <c r="AA1220" s="102">
        <f t="shared" si="635"/>
        <v>0</v>
      </c>
      <c r="AB1220" s="102">
        <f t="shared" si="636"/>
        <v>0</v>
      </c>
      <c r="AC1220" s="102">
        <f t="shared" si="637"/>
        <v>0</v>
      </c>
      <c r="AD1220" s="102">
        <f t="shared" si="638"/>
        <v>0</v>
      </c>
      <c r="AE1220" s="102">
        <f t="shared" si="639"/>
        <v>0</v>
      </c>
      <c r="AF1220" s="102">
        <f t="shared" si="640"/>
        <v>0</v>
      </c>
      <c r="AG1220" s="102">
        <f t="shared" si="641"/>
        <v>0</v>
      </c>
      <c r="AH1220" s="102">
        <f t="shared" si="642"/>
        <v>0</v>
      </c>
    </row>
    <row r="1221" spans="1:34" x14ac:dyDescent="0.35">
      <c r="A1221" s="13" t="s">
        <v>220</v>
      </c>
      <c r="B1221" s="13" t="s">
        <v>65</v>
      </c>
      <c r="C1221" s="13" t="s">
        <v>237</v>
      </c>
      <c r="D1221" s="10" t="s">
        <v>222</v>
      </c>
      <c r="E1221" s="13" t="s">
        <v>72</v>
      </c>
      <c r="W1221" s="102">
        <f t="shared" si="631"/>
        <v>0</v>
      </c>
      <c r="X1221" s="102">
        <f t="shared" si="632"/>
        <v>0</v>
      </c>
      <c r="Y1221" s="102">
        <f t="shared" si="633"/>
        <v>0</v>
      </c>
      <c r="Z1221" s="102">
        <f t="shared" si="634"/>
        <v>0</v>
      </c>
      <c r="AA1221" s="102">
        <f t="shared" si="635"/>
        <v>0</v>
      </c>
      <c r="AB1221" s="102">
        <f t="shared" si="636"/>
        <v>0</v>
      </c>
      <c r="AC1221" s="102">
        <f t="shared" si="637"/>
        <v>0</v>
      </c>
      <c r="AD1221" s="102">
        <f t="shared" si="638"/>
        <v>0</v>
      </c>
      <c r="AE1221" s="102">
        <f t="shared" si="639"/>
        <v>0</v>
      </c>
      <c r="AF1221" s="102">
        <f t="shared" si="640"/>
        <v>0</v>
      </c>
      <c r="AG1221" s="102">
        <f t="shared" si="641"/>
        <v>0</v>
      </c>
      <c r="AH1221" s="102">
        <f t="shared" si="642"/>
        <v>0</v>
      </c>
    </row>
    <row r="1222" spans="1:34" x14ac:dyDescent="0.35">
      <c r="A1222" s="13" t="s">
        <v>220</v>
      </c>
      <c r="B1222" s="13" t="s">
        <v>65</v>
      </c>
      <c r="C1222" s="13" t="s">
        <v>237</v>
      </c>
      <c r="D1222" s="10" t="s">
        <v>222</v>
      </c>
      <c r="E1222" s="13" t="s">
        <v>73</v>
      </c>
      <c r="W1222" s="102">
        <f t="shared" si="631"/>
        <v>0</v>
      </c>
      <c r="X1222" s="102">
        <f t="shared" si="632"/>
        <v>0</v>
      </c>
      <c r="Y1222" s="102">
        <f t="shared" si="633"/>
        <v>0</v>
      </c>
      <c r="Z1222" s="102">
        <f t="shared" si="634"/>
        <v>0</v>
      </c>
      <c r="AA1222" s="102">
        <f t="shared" si="635"/>
        <v>0</v>
      </c>
      <c r="AB1222" s="102">
        <f t="shared" si="636"/>
        <v>0</v>
      </c>
      <c r="AC1222" s="102">
        <f t="shared" si="637"/>
        <v>0</v>
      </c>
      <c r="AD1222" s="102">
        <f t="shared" si="638"/>
        <v>0</v>
      </c>
      <c r="AE1222" s="102">
        <f t="shared" si="639"/>
        <v>0</v>
      </c>
      <c r="AF1222" s="102">
        <f t="shared" si="640"/>
        <v>0</v>
      </c>
      <c r="AG1222" s="102">
        <f t="shared" si="641"/>
        <v>0</v>
      </c>
      <c r="AH1222" s="102">
        <f t="shared" si="642"/>
        <v>0</v>
      </c>
    </row>
    <row r="1223" spans="1:34" x14ac:dyDescent="0.35">
      <c r="A1223" s="13" t="s">
        <v>220</v>
      </c>
      <c r="B1223" s="13" t="s">
        <v>65</v>
      </c>
      <c r="C1223" s="13" t="s">
        <v>237</v>
      </c>
      <c r="D1223" s="10" t="s">
        <v>222</v>
      </c>
      <c r="E1223" s="13" t="s">
        <v>74</v>
      </c>
      <c r="W1223" s="102">
        <f t="shared" si="631"/>
        <v>0</v>
      </c>
      <c r="X1223" s="102">
        <f t="shared" si="632"/>
        <v>0</v>
      </c>
      <c r="Y1223" s="102">
        <f t="shared" si="633"/>
        <v>0</v>
      </c>
      <c r="Z1223" s="102">
        <f t="shared" si="634"/>
        <v>0</v>
      </c>
      <c r="AA1223" s="102">
        <f t="shared" si="635"/>
        <v>0</v>
      </c>
      <c r="AB1223" s="102">
        <f t="shared" si="636"/>
        <v>0</v>
      </c>
      <c r="AC1223" s="102">
        <f t="shared" si="637"/>
        <v>0</v>
      </c>
      <c r="AD1223" s="102">
        <f t="shared" si="638"/>
        <v>0</v>
      </c>
      <c r="AE1223" s="102">
        <f t="shared" si="639"/>
        <v>0</v>
      </c>
      <c r="AF1223" s="102">
        <f t="shared" si="640"/>
        <v>0</v>
      </c>
      <c r="AG1223" s="102">
        <f t="shared" si="641"/>
        <v>0</v>
      </c>
      <c r="AH1223" s="102">
        <f t="shared" si="642"/>
        <v>0</v>
      </c>
    </row>
    <row r="1224" spans="1:34" x14ac:dyDescent="0.35">
      <c r="A1224" s="7" t="s">
        <v>220</v>
      </c>
      <c r="B1224" s="7" t="s">
        <v>65</v>
      </c>
      <c r="C1224" s="7" t="s">
        <v>238</v>
      </c>
      <c r="D1224" s="81" t="s">
        <v>222</v>
      </c>
      <c r="E1224" s="7" t="s">
        <v>69</v>
      </c>
      <c r="F1224" s="8">
        <f>SUM(F1225:F1229)</f>
        <v>0</v>
      </c>
      <c r="G1224" s="8">
        <f t="shared" ref="G1224" si="678">SUM(G1225:G1229)</f>
        <v>0</v>
      </c>
      <c r="H1224" s="8">
        <f t="shared" ref="H1224" si="679">SUM(H1225:H1229)</f>
        <v>0</v>
      </c>
      <c r="I1224" s="8">
        <f t="shared" ref="I1224" si="680">SUM(I1225:I1229)</f>
        <v>0</v>
      </c>
      <c r="J1224" s="8">
        <f t="shared" ref="J1224" si="681">SUM(J1225:J1229)</f>
        <v>0</v>
      </c>
      <c r="K1224" s="8">
        <f t="shared" ref="K1224" si="682">SUM(K1225:K1229)</f>
        <v>0</v>
      </c>
      <c r="L1224" s="8">
        <f t="shared" ref="L1224" si="683">SUM(L1225:L1229)</f>
        <v>0</v>
      </c>
      <c r="M1224" s="8">
        <f t="shared" ref="M1224" si="684">SUM(M1225:M1229)</f>
        <v>0</v>
      </c>
      <c r="N1224" s="8">
        <f t="shared" ref="N1224" si="685">SUM(N1225:N1229)</f>
        <v>0</v>
      </c>
      <c r="O1224" s="8">
        <f t="shared" ref="O1224" si="686">SUM(O1225:O1229)</f>
        <v>0</v>
      </c>
      <c r="P1224" s="8">
        <f t="shared" ref="P1224" si="687">SUM(P1225:P1229)</f>
        <v>0</v>
      </c>
      <c r="Q1224" s="8">
        <f t="shared" ref="Q1224" si="688">SUM(Q1225:Q1229)</f>
        <v>0</v>
      </c>
      <c r="W1224" s="102">
        <f t="shared" si="631"/>
        <v>0</v>
      </c>
      <c r="X1224" s="102">
        <f t="shared" si="632"/>
        <v>0</v>
      </c>
      <c r="Y1224" s="102">
        <f t="shared" si="633"/>
        <v>0</v>
      </c>
      <c r="Z1224" s="102">
        <f t="shared" si="634"/>
        <v>0</v>
      </c>
      <c r="AA1224" s="102">
        <f t="shared" si="635"/>
        <v>0</v>
      </c>
      <c r="AB1224" s="102">
        <f t="shared" si="636"/>
        <v>0</v>
      </c>
      <c r="AC1224" s="102">
        <f t="shared" si="637"/>
        <v>0</v>
      </c>
      <c r="AD1224" s="102">
        <f t="shared" si="638"/>
        <v>0</v>
      </c>
      <c r="AE1224" s="102">
        <f t="shared" si="639"/>
        <v>0</v>
      </c>
      <c r="AF1224" s="102">
        <f t="shared" si="640"/>
        <v>0</v>
      </c>
      <c r="AG1224" s="102">
        <f t="shared" si="641"/>
        <v>0</v>
      </c>
      <c r="AH1224" s="102">
        <f t="shared" si="642"/>
        <v>0</v>
      </c>
    </row>
    <row r="1225" spans="1:34" x14ac:dyDescent="0.35">
      <c r="A1225" s="13" t="s">
        <v>220</v>
      </c>
      <c r="B1225" s="13" t="s">
        <v>65</v>
      </c>
      <c r="C1225" s="13" t="s">
        <v>238</v>
      </c>
      <c r="D1225" s="10" t="s">
        <v>222</v>
      </c>
      <c r="E1225" s="13" t="s">
        <v>70</v>
      </c>
      <c r="W1225" s="102">
        <f t="shared" si="631"/>
        <v>0</v>
      </c>
      <c r="X1225" s="102">
        <f t="shared" si="632"/>
        <v>0</v>
      </c>
      <c r="Y1225" s="102">
        <f t="shared" si="633"/>
        <v>0</v>
      </c>
      <c r="Z1225" s="102">
        <f t="shared" si="634"/>
        <v>0</v>
      </c>
      <c r="AA1225" s="102">
        <f t="shared" si="635"/>
        <v>0</v>
      </c>
      <c r="AB1225" s="102">
        <f t="shared" si="636"/>
        <v>0</v>
      </c>
      <c r="AC1225" s="102">
        <f t="shared" si="637"/>
        <v>0</v>
      </c>
      <c r="AD1225" s="102">
        <f t="shared" si="638"/>
        <v>0</v>
      </c>
      <c r="AE1225" s="102">
        <f t="shared" si="639"/>
        <v>0</v>
      </c>
      <c r="AF1225" s="102">
        <f t="shared" si="640"/>
        <v>0</v>
      </c>
      <c r="AG1225" s="102">
        <f t="shared" si="641"/>
        <v>0</v>
      </c>
      <c r="AH1225" s="102">
        <f t="shared" si="642"/>
        <v>0</v>
      </c>
    </row>
    <row r="1226" spans="1:34" x14ac:dyDescent="0.35">
      <c r="A1226" s="13" t="s">
        <v>220</v>
      </c>
      <c r="B1226" s="13" t="s">
        <v>65</v>
      </c>
      <c r="C1226" s="13" t="s">
        <v>238</v>
      </c>
      <c r="D1226" s="10" t="s">
        <v>222</v>
      </c>
      <c r="E1226" s="13" t="s">
        <v>71</v>
      </c>
      <c r="W1226" s="102">
        <f t="shared" si="631"/>
        <v>0</v>
      </c>
      <c r="X1226" s="102">
        <f t="shared" si="632"/>
        <v>0</v>
      </c>
      <c r="Y1226" s="102">
        <f t="shared" si="633"/>
        <v>0</v>
      </c>
      <c r="Z1226" s="102">
        <f t="shared" si="634"/>
        <v>0</v>
      </c>
      <c r="AA1226" s="102">
        <f t="shared" si="635"/>
        <v>0</v>
      </c>
      <c r="AB1226" s="102">
        <f t="shared" si="636"/>
        <v>0</v>
      </c>
      <c r="AC1226" s="102">
        <f t="shared" si="637"/>
        <v>0</v>
      </c>
      <c r="AD1226" s="102">
        <f t="shared" si="638"/>
        <v>0</v>
      </c>
      <c r="AE1226" s="102">
        <f t="shared" si="639"/>
        <v>0</v>
      </c>
      <c r="AF1226" s="102">
        <f t="shared" si="640"/>
        <v>0</v>
      </c>
      <c r="AG1226" s="102">
        <f t="shared" si="641"/>
        <v>0</v>
      </c>
      <c r="AH1226" s="102">
        <f t="shared" si="642"/>
        <v>0</v>
      </c>
    </row>
    <row r="1227" spans="1:34" x14ac:dyDescent="0.35">
      <c r="A1227" s="13" t="s">
        <v>220</v>
      </c>
      <c r="B1227" s="13" t="s">
        <v>65</v>
      </c>
      <c r="C1227" s="13" t="s">
        <v>238</v>
      </c>
      <c r="D1227" s="10" t="s">
        <v>222</v>
      </c>
      <c r="E1227" s="13" t="s">
        <v>72</v>
      </c>
      <c r="W1227" s="102">
        <f t="shared" si="631"/>
        <v>0</v>
      </c>
      <c r="X1227" s="102">
        <f t="shared" si="632"/>
        <v>0</v>
      </c>
      <c r="Y1227" s="102">
        <f t="shared" si="633"/>
        <v>0</v>
      </c>
      <c r="Z1227" s="102">
        <f t="shared" si="634"/>
        <v>0</v>
      </c>
      <c r="AA1227" s="102">
        <f t="shared" si="635"/>
        <v>0</v>
      </c>
      <c r="AB1227" s="102">
        <f t="shared" si="636"/>
        <v>0</v>
      </c>
      <c r="AC1227" s="102">
        <f t="shared" si="637"/>
        <v>0</v>
      </c>
      <c r="AD1227" s="102">
        <f t="shared" si="638"/>
        <v>0</v>
      </c>
      <c r="AE1227" s="102">
        <f t="shared" si="639"/>
        <v>0</v>
      </c>
      <c r="AF1227" s="102">
        <f t="shared" si="640"/>
        <v>0</v>
      </c>
      <c r="AG1227" s="102">
        <f t="shared" si="641"/>
        <v>0</v>
      </c>
      <c r="AH1227" s="102">
        <f t="shared" si="642"/>
        <v>0</v>
      </c>
    </row>
    <row r="1228" spans="1:34" x14ac:dyDescent="0.35">
      <c r="A1228" s="13" t="s">
        <v>220</v>
      </c>
      <c r="B1228" s="13" t="s">
        <v>65</v>
      </c>
      <c r="C1228" s="13" t="s">
        <v>238</v>
      </c>
      <c r="D1228" s="10" t="s">
        <v>222</v>
      </c>
      <c r="E1228" s="13" t="s">
        <v>73</v>
      </c>
      <c r="W1228" s="102">
        <f t="shared" si="631"/>
        <v>0</v>
      </c>
      <c r="X1228" s="102">
        <f t="shared" si="632"/>
        <v>0</v>
      </c>
      <c r="Y1228" s="102">
        <f t="shared" si="633"/>
        <v>0</v>
      </c>
      <c r="Z1228" s="102">
        <f t="shared" si="634"/>
        <v>0</v>
      </c>
      <c r="AA1228" s="102">
        <f t="shared" si="635"/>
        <v>0</v>
      </c>
      <c r="AB1228" s="102">
        <f t="shared" si="636"/>
        <v>0</v>
      </c>
      <c r="AC1228" s="102">
        <f t="shared" si="637"/>
        <v>0</v>
      </c>
      <c r="AD1228" s="102">
        <f t="shared" si="638"/>
        <v>0</v>
      </c>
      <c r="AE1228" s="102">
        <f t="shared" si="639"/>
        <v>0</v>
      </c>
      <c r="AF1228" s="102">
        <f t="shared" si="640"/>
        <v>0</v>
      </c>
      <c r="AG1228" s="102">
        <f t="shared" si="641"/>
        <v>0</v>
      </c>
      <c r="AH1228" s="102">
        <f t="shared" si="642"/>
        <v>0</v>
      </c>
    </row>
    <row r="1229" spans="1:34" x14ac:dyDescent="0.35">
      <c r="A1229" s="13" t="s">
        <v>220</v>
      </c>
      <c r="B1229" s="13" t="s">
        <v>65</v>
      </c>
      <c r="C1229" s="13" t="s">
        <v>238</v>
      </c>
      <c r="D1229" s="10" t="s">
        <v>222</v>
      </c>
      <c r="E1229" s="13" t="s">
        <v>74</v>
      </c>
      <c r="W1229" s="102">
        <f t="shared" si="631"/>
        <v>0</v>
      </c>
      <c r="X1229" s="102">
        <f t="shared" si="632"/>
        <v>0</v>
      </c>
      <c r="Y1229" s="102">
        <f t="shared" si="633"/>
        <v>0</v>
      </c>
      <c r="Z1229" s="102">
        <f t="shared" si="634"/>
        <v>0</v>
      </c>
      <c r="AA1229" s="102">
        <f t="shared" si="635"/>
        <v>0</v>
      </c>
      <c r="AB1229" s="102">
        <f t="shared" si="636"/>
        <v>0</v>
      </c>
      <c r="AC1229" s="102">
        <f t="shared" si="637"/>
        <v>0</v>
      </c>
      <c r="AD1229" s="102">
        <f t="shared" si="638"/>
        <v>0</v>
      </c>
      <c r="AE1229" s="102">
        <f t="shared" si="639"/>
        <v>0</v>
      </c>
      <c r="AF1229" s="102">
        <f t="shared" si="640"/>
        <v>0</v>
      </c>
      <c r="AG1229" s="102">
        <f t="shared" si="641"/>
        <v>0</v>
      </c>
      <c r="AH1229" s="102">
        <f t="shared" si="642"/>
        <v>0</v>
      </c>
    </row>
    <row r="1230" spans="1:34" x14ac:dyDescent="0.35">
      <c r="A1230" s="7" t="s">
        <v>220</v>
      </c>
      <c r="B1230" s="7" t="s">
        <v>65</v>
      </c>
      <c r="C1230" s="7" t="s">
        <v>239</v>
      </c>
      <c r="D1230" s="81" t="s">
        <v>222</v>
      </c>
      <c r="E1230" s="7" t="s">
        <v>69</v>
      </c>
      <c r="F1230" s="8">
        <f>SUM(F1231:F1235)</f>
        <v>0</v>
      </c>
      <c r="G1230" s="8">
        <f t="shared" ref="G1230" si="689">SUM(G1231:G1235)</f>
        <v>0</v>
      </c>
      <c r="H1230" s="8">
        <f t="shared" ref="H1230" si="690">SUM(H1231:H1235)</f>
        <v>0</v>
      </c>
      <c r="I1230" s="8">
        <f t="shared" ref="I1230" si="691">SUM(I1231:I1235)</f>
        <v>0</v>
      </c>
      <c r="J1230" s="8">
        <f t="shared" ref="J1230" si="692">SUM(J1231:J1235)</f>
        <v>0</v>
      </c>
      <c r="K1230" s="8">
        <f t="shared" ref="K1230" si="693">SUM(K1231:K1235)</f>
        <v>0</v>
      </c>
      <c r="L1230" s="8">
        <f t="shared" ref="L1230" si="694">SUM(L1231:L1235)</f>
        <v>0</v>
      </c>
      <c r="M1230" s="8">
        <f t="shared" ref="M1230" si="695">SUM(M1231:M1235)</f>
        <v>0</v>
      </c>
      <c r="N1230" s="8">
        <f t="shared" ref="N1230" si="696">SUM(N1231:N1235)</f>
        <v>0</v>
      </c>
      <c r="O1230" s="8">
        <f t="shared" ref="O1230" si="697">SUM(O1231:O1235)</f>
        <v>0</v>
      </c>
      <c r="P1230" s="8">
        <f t="shared" ref="P1230" si="698">SUM(P1231:P1235)</f>
        <v>0</v>
      </c>
      <c r="Q1230" s="8">
        <f t="shared" ref="Q1230" si="699">SUM(Q1231:Q1235)</f>
        <v>0</v>
      </c>
      <c r="W1230" s="102">
        <f t="shared" si="631"/>
        <v>0</v>
      </c>
      <c r="X1230" s="102">
        <f t="shared" si="632"/>
        <v>0</v>
      </c>
      <c r="Y1230" s="102">
        <f t="shared" si="633"/>
        <v>0</v>
      </c>
      <c r="Z1230" s="102">
        <f t="shared" si="634"/>
        <v>0</v>
      </c>
      <c r="AA1230" s="102">
        <f t="shared" si="635"/>
        <v>0</v>
      </c>
      <c r="AB1230" s="102">
        <f t="shared" si="636"/>
        <v>0</v>
      </c>
      <c r="AC1230" s="102">
        <f t="shared" si="637"/>
        <v>0</v>
      </c>
      <c r="AD1230" s="102">
        <f t="shared" si="638"/>
        <v>0</v>
      </c>
      <c r="AE1230" s="102">
        <f t="shared" si="639"/>
        <v>0</v>
      </c>
      <c r="AF1230" s="102">
        <f t="shared" si="640"/>
        <v>0</v>
      </c>
      <c r="AG1230" s="102">
        <f t="shared" si="641"/>
        <v>0</v>
      </c>
      <c r="AH1230" s="102">
        <f t="shared" si="642"/>
        <v>0</v>
      </c>
    </row>
    <row r="1231" spans="1:34" x14ac:dyDescent="0.35">
      <c r="A1231" s="13" t="s">
        <v>220</v>
      </c>
      <c r="B1231" s="13" t="s">
        <v>65</v>
      </c>
      <c r="C1231" s="13" t="s">
        <v>239</v>
      </c>
      <c r="D1231" s="10" t="s">
        <v>222</v>
      </c>
      <c r="E1231" s="13" t="s">
        <v>70</v>
      </c>
      <c r="W1231" s="102">
        <f t="shared" si="631"/>
        <v>0</v>
      </c>
      <c r="X1231" s="102">
        <f t="shared" si="632"/>
        <v>0</v>
      </c>
      <c r="Y1231" s="102">
        <f t="shared" si="633"/>
        <v>0</v>
      </c>
      <c r="Z1231" s="102">
        <f t="shared" si="634"/>
        <v>0</v>
      </c>
      <c r="AA1231" s="102">
        <f t="shared" si="635"/>
        <v>0</v>
      </c>
      <c r="AB1231" s="102">
        <f t="shared" si="636"/>
        <v>0</v>
      </c>
      <c r="AC1231" s="102">
        <f t="shared" si="637"/>
        <v>0</v>
      </c>
      <c r="AD1231" s="102">
        <f t="shared" si="638"/>
        <v>0</v>
      </c>
      <c r="AE1231" s="102">
        <f t="shared" si="639"/>
        <v>0</v>
      </c>
      <c r="AF1231" s="102">
        <f t="shared" si="640"/>
        <v>0</v>
      </c>
      <c r="AG1231" s="102">
        <f t="shared" si="641"/>
        <v>0</v>
      </c>
      <c r="AH1231" s="102">
        <f t="shared" si="642"/>
        <v>0</v>
      </c>
    </row>
    <row r="1232" spans="1:34" x14ac:dyDescent="0.35">
      <c r="A1232" s="13" t="s">
        <v>220</v>
      </c>
      <c r="B1232" s="13" t="s">
        <v>65</v>
      </c>
      <c r="C1232" s="13" t="s">
        <v>239</v>
      </c>
      <c r="D1232" s="10" t="s">
        <v>222</v>
      </c>
      <c r="E1232" s="13" t="s">
        <v>71</v>
      </c>
      <c r="W1232" s="102">
        <f t="shared" si="631"/>
        <v>0</v>
      </c>
      <c r="X1232" s="102">
        <f t="shared" si="632"/>
        <v>0</v>
      </c>
      <c r="Y1232" s="102">
        <f t="shared" si="633"/>
        <v>0</v>
      </c>
      <c r="Z1232" s="102">
        <f t="shared" si="634"/>
        <v>0</v>
      </c>
      <c r="AA1232" s="102">
        <f t="shared" si="635"/>
        <v>0</v>
      </c>
      <c r="AB1232" s="102">
        <f t="shared" si="636"/>
        <v>0</v>
      </c>
      <c r="AC1232" s="102">
        <f t="shared" si="637"/>
        <v>0</v>
      </c>
      <c r="AD1232" s="102">
        <f t="shared" si="638"/>
        <v>0</v>
      </c>
      <c r="AE1232" s="102">
        <f t="shared" si="639"/>
        <v>0</v>
      </c>
      <c r="AF1232" s="102">
        <f t="shared" si="640"/>
        <v>0</v>
      </c>
      <c r="AG1232" s="102">
        <f t="shared" si="641"/>
        <v>0</v>
      </c>
      <c r="AH1232" s="102">
        <f t="shared" si="642"/>
        <v>0</v>
      </c>
    </row>
    <row r="1233" spans="1:34" x14ac:dyDescent="0.35">
      <c r="A1233" s="13" t="s">
        <v>220</v>
      </c>
      <c r="B1233" s="13" t="s">
        <v>65</v>
      </c>
      <c r="C1233" s="13" t="s">
        <v>239</v>
      </c>
      <c r="D1233" s="10" t="s">
        <v>222</v>
      </c>
      <c r="E1233" s="13" t="s">
        <v>72</v>
      </c>
      <c r="W1233" s="102">
        <f t="shared" si="631"/>
        <v>0</v>
      </c>
      <c r="X1233" s="102">
        <f t="shared" si="632"/>
        <v>0</v>
      </c>
      <c r="Y1233" s="102">
        <f t="shared" si="633"/>
        <v>0</v>
      </c>
      <c r="Z1233" s="102">
        <f t="shared" si="634"/>
        <v>0</v>
      </c>
      <c r="AA1233" s="102">
        <f t="shared" si="635"/>
        <v>0</v>
      </c>
      <c r="AB1233" s="102">
        <f t="shared" si="636"/>
        <v>0</v>
      </c>
      <c r="AC1233" s="102">
        <f t="shared" si="637"/>
        <v>0</v>
      </c>
      <c r="AD1233" s="102">
        <f t="shared" si="638"/>
        <v>0</v>
      </c>
      <c r="AE1233" s="102">
        <f t="shared" si="639"/>
        <v>0</v>
      </c>
      <c r="AF1233" s="102">
        <f t="shared" si="640"/>
        <v>0</v>
      </c>
      <c r="AG1233" s="102">
        <f t="shared" si="641"/>
        <v>0</v>
      </c>
      <c r="AH1233" s="102">
        <f t="shared" si="642"/>
        <v>0</v>
      </c>
    </row>
    <row r="1234" spans="1:34" x14ac:dyDescent="0.35">
      <c r="A1234" s="13" t="s">
        <v>220</v>
      </c>
      <c r="B1234" s="13" t="s">
        <v>65</v>
      </c>
      <c r="C1234" s="13" t="s">
        <v>239</v>
      </c>
      <c r="D1234" s="10" t="s">
        <v>222</v>
      </c>
      <c r="E1234" s="13" t="s">
        <v>73</v>
      </c>
      <c r="W1234" s="102">
        <f t="shared" si="631"/>
        <v>0</v>
      </c>
      <c r="X1234" s="102">
        <f t="shared" si="632"/>
        <v>0</v>
      </c>
      <c r="Y1234" s="102">
        <f t="shared" si="633"/>
        <v>0</v>
      </c>
      <c r="Z1234" s="102">
        <f t="shared" si="634"/>
        <v>0</v>
      </c>
      <c r="AA1234" s="102">
        <f t="shared" si="635"/>
        <v>0</v>
      </c>
      <c r="AB1234" s="102">
        <f t="shared" si="636"/>
        <v>0</v>
      </c>
      <c r="AC1234" s="102">
        <f t="shared" si="637"/>
        <v>0</v>
      </c>
      <c r="AD1234" s="102">
        <f t="shared" si="638"/>
        <v>0</v>
      </c>
      <c r="AE1234" s="102">
        <f t="shared" si="639"/>
        <v>0</v>
      </c>
      <c r="AF1234" s="102">
        <f t="shared" si="640"/>
        <v>0</v>
      </c>
      <c r="AG1234" s="102">
        <f t="shared" si="641"/>
        <v>0</v>
      </c>
      <c r="AH1234" s="102">
        <f t="shared" si="642"/>
        <v>0</v>
      </c>
    </row>
    <row r="1235" spans="1:34" x14ac:dyDescent="0.35">
      <c r="A1235" s="13" t="s">
        <v>220</v>
      </c>
      <c r="B1235" s="13" t="s">
        <v>65</v>
      </c>
      <c r="C1235" s="13" t="s">
        <v>239</v>
      </c>
      <c r="D1235" s="10" t="s">
        <v>222</v>
      </c>
      <c r="E1235" s="13" t="s">
        <v>74</v>
      </c>
      <c r="W1235" s="102">
        <f t="shared" si="631"/>
        <v>0</v>
      </c>
      <c r="X1235" s="102">
        <f t="shared" si="632"/>
        <v>0</v>
      </c>
      <c r="Y1235" s="102">
        <f t="shared" si="633"/>
        <v>0</v>
      </c>
      <c r="Z1235" s="102">
        <f t="shared" si="634"/>
        <v>0</v>
      </c>
      <c r="AA1235" s="102">
        <f t="shared" si="635"/>
        <v>0</v>
      </c>
      <c r="AB1235" s="102">
        <f t="shared" si="636"/>
        <v>0</v>
      </c>
      <c r="AC1235" s="102">
        <f t="shared" si="637"/>
        <v>0</v>
      </c>
      <c r="AD1235" s="102">
        <f t="shared" si="638"/>
        <v>0</v>
      </c>
      <c r="AE1235" s="102">
        <f t="shared" si="639"/>
        <v>0</v>
      </c>
      <c r="AF1235" s="102">
        <f t="shared" si="640"/>
        <v>0</v>
      </c>
      <c r="AG1235" s="102">
        <f t="shared" si="641"/>
        <v>0</v>
      </c>
      <c r="AH1235" s="102">
        <f t="shared" si="642"/>
        <v>0</v>
      </c>
    </row>
    <row r="1236" spans="1:34" x14ac:dyDescent="0.35">
      <c r="A1236" s="7" t="s">
        <v>220</v>
      </c>
      <c r="B1236" s="7" t="s">
        <v>65</v>
      </c>
      <c r="C1236" s="7" t="s">
        <v>240</v>
      </c>
      <c r="D1236" s="81" t="s">
        <v>222</v>
      </c>
      <c r="E1236" s="7" t="s">
        <v>69</v>
      </c>
      <c r="F1236" s="8">
        <f>SUM(F1237:F1241)</f>
        <v>0</v>
      </c>
      <c r="G1236" s="8">
        <f t="shared" ref="G1236" si="700">SUM(G1237:G1241)</f>
        <v>0</v>
      </c>
      <c r="H1236" s="8">
        <f t="shared" ref="H1236" si="701">SUM(H1237:H1241)</f>
        <v>0</v>
      </c>
      <c r="I1236" s="8">
        <f t="shared" ref="I1236" si="702">SUM(I1237:I1241)</f>
        <v>0</v>
      </c>
      <c r="J1236" s="8">
        <f t="shared" ref="J1236" si="703">SUM(J1237:J1241)</f>
        <v>0</v>
      </c>
      <c r="K1236" s="8">
        <f t="shared" ref="K1236" si="704">SUM(K1237:K1241)</f>
        <v>0</v>
      </c>
      <c r="L1236" s="8">
        <f t="shared" ref="L1236" si="705">SUM(L1237:L1241)</f>
        <v>0</v>
      </c>
      <c r="M1236" s="8">
        <f t="shared" ref="M1236" si="706">SUM(M1237:M1241)</f>
        <v>0</v>
      </c>
      <c r="N1236" s="8">
        <f t="shared" ref="N1236" si="707">SUM(N1237:N1241)</f>
        <v>0</v>
      </c>
      <c r="O1236" s="8">
        <f t="shared" ref="O1236" si="708">SUM(O1237:O1241)</f>
        <v>0</v>
      </c>
      <c r="P1236" s="8">
        <f t="shared" ref="P1236" si="709">SUM(P1237:P1241)</f>
        <v>0</v>
      </c>
      <c r="Q1236" s="8">
        <f t="shared" ref="Q1236" si="710">SUM(Q1237:Q1241)</f>
        <v>0</v>
      </c>
      <c r="W1236" s="102">
        <f t="shared" si="631"/>
        <v>0</v>
      </c>
      <c r="X1236" s="102">
        <f t="shared" si="632"/>
        <v>0</v>
      </c>
      <c r="Y1236" s="102">
        <f t="shared" si="633"/>
        <v>0</v>
      </c>
      <c r="Z1236" s="102">
        <f t="shared" si="634"/>
        <v>0</v>
      </c>
      <c r="AA1236" s="102">
        <f t="shared" si="635"/>
        <v>0</v>
      </c>
      <c r="AB1236" s="102">
        <f t="shared" si="636"/>
        <v>0</v>
      </c>
      <c r="AC1236" s="102">
        <f t="shared" si="637"/>
        <v>0</v>
      </c>
      <c r="AD1236" s="102">
        <f t="shared" si="638"/>
        <v>0</v>
      </c>
      <c r="AE1236" s="102">
        <f t="shared" si="639"/>
        <v>0</v>
      </c>
      <c r="AF1236" s="102">
        <f t="shared" si="640"/>
        <v>0</v>
      </c>
      <c r="AG1236" s="102">
        <f t="shared" si="641"/>
        <v>0</v>
      </c>
      <c r="AH1236" s="102">
        <f t="shared" si="642"/>
        <v>0</v>
      </c>
    </row>
    <row r="1237" spans="1:34" x14ac:dyDescent="0.35">
      <c r="A1237" s="13" t="s">
        <v>220</v>
      </c>
      <c r="B1237" s="13" t="s">
        <v>65</v>
      </c>
      <c r="C1237" s="13" t="s">
        <v>240</v>
      </c>
      <c r="D1237" s="10" t="s">
        <v>222</v>
      </c>
      <c r="E1237" s="13" t="s">
        <v>70</v>
      </c>
      <c r="W1237" s="102">
        <f t="shared" si="631"/>
        <v>0</v>
      </c>
      <c r="X1237" s="102">
        <f t="shared" si="632"/>
        <v>0</v>
      </c>
      <c r="Y1237" s="102">
        <f t="shared" si="633"/>
        <v>0</v>
      </c>
      <c r="Z1237" s="102">
        <f t="shared" si="634"/>
        <v>0</v>
      </c>
      <c r="AA1237" s="102">
        <f t="shared" si="635"/>
        <v>0</v>
      </c>
      <c r="AB1237" s="102">
        <f t="shared" si="636"/>
        <v>0</v>
      </c>
      <c r="AC1237" s="102">
        <f t="shared" si="637"/>
        <v>0</v>
      </c>
      <c r="AD1237" s="102">
        <f t="shared" si="638"/>
        <v>0</v>
      </c>
      <c r="AE1237" s="102">
        <f t="shared" si="639"/>
        <v>0</v>
      </c>
      <c r="AF1237" s="102">
        <f t="shared" si="640"/>
        <v>0</v>
      </c>
      <c r="AG1237" s="102">
        <f t="shared" si="641"/>
        <v>0</v>
      </c>
      <c r="AH1237" s="102">
        <f t="shared" si="642"/>
        <v>0</v>
      </c>
    </row>
    <row r="1238" spans="1:34" x14ac:dyDescent="0.35">
      <c r="A1238" s="13" t="s">
        <v>220</v>
      </c>
      <c r="B1238" s="13" t="s">
        <v>65</v>
      </c>
      <c r="C1238" s="13" t="s">
        <v>240</v>
      </c>
      <c r="D1238" s="10" t="s">
        <v>222</v>
      </c>
      <c r="E1238" s="13" t="s">
        <v>71</v>
      </c>
      <c r="W1238" s="102">
        <f t="shared" si="631"/>
        <v>0</v>
      </c>
      <c r="X1238" s="102">
        <f t="shared" si="632"/>
        <v>0</v>
      </c>
      <c r="Y1238" s="102">
        <f t="shared" si="633"/>
        <v>0</v>
      </c>
      <c r="Z1238" s="102">
        <f t="shared" si="634"/>
        <v>0</v>
      </c>
      <c r="AA1238" s="102">
        <f t="shared" si="635"/>
        <v>0</v>
      </c>
      <c r="AB1238" s="102">
        <f t="shared" si="636"/>
        <v>0</v>
      </c>
      <c r="AC1238" s="102">
        <f t="shared" si="637"/>
        <v>0</v>
      </c>
      <c r="AD1238" s="102">
        <f t="shared" si="638"/>
        <v>0</v>
      </c>
      <c r="AE1238" s="102">
        <f t="shared" si="639"/>
        <v>0</v>
      </c>
      <c r="AF1238" s="102">
        <f t="shared" si="640"/>
        <v>0</v>
      </c>
      <c r="AG1238" s="102">
        <f t="shared" si="641"/>
        <v>0</v>
      </c>
      <c r="AH1238" s="102">
        <f t="shared" si="642"/>
        <v>0</v>
      </c>
    </row>
    <row r="1239" spans="1:34" x14ac:dyDescent="0.35">
      <c r="A1239" s="13" t="s">
        <v>220</v>
      </c>
      <c r="B1239" s="13" t="s">
        <v>65</v>
      </c>
      <c r="C1239" s="13" t="s">
        <v>240</v>
      </c>
      <c r="D1239" s="10" t="s">
        <v>222</v>
      </c>
      <c r="E1239" s="13" t="s">
        <v>72</v>
      </c>
      <c r="W1239" s="102">
        <f t="shared" si="631"/>
        <v>0</v>
      </c>
      <c r="X1239" s="102">
        <f t="shared" si="632"/>
        <v>0</v>
      </c>
      <c r="Y1239" s="102">
        <f t="shared" si="633"/>
        <v>0</v>
      </c>
      <c r="Z1239" s="102">
        <f t="shared" si="634"/>
        <v>0</v>
      </c>
      <c r="AA1239" s="102">
        <f t="shared" si="635"/>
        <v>0</v>
      </c>
      <c r="AB1239" s="102">
        <f t="shared" si="636"/>
        <v>0</v>
      </c>
      <c r="AC1239" s="102">
        <f t="shared" si="637"/>
        <v>0</v>
      </c>
      <c r="AD1239" s="102">
        <f t="shared" si="638"/>
        <v>0</v>
      </c>
      <c r="AE1239" s="102">
        <f t="shared" si="639"/>
        <v>0</v>
      </c>
      <c r="AF1239" s="102">
        <f t="shared" si="640"/>
        <v>0</v>
      </c>
      <c r="AG1239" s="102">
        <f t="shared" si="641"/>
        <v>0</v>
      </c>
      <c r="AH1239" s="102">
        <f t="shared" si="642"/>
        <v>0</v>
      </c>
    </row>
    <row r="1240" spans="1:34" x14ac:dyDescent="0.35">
      <c r="A1240" s="13" t="s">
        <v>220</v>
      </c>
      <c r="B1240" s="13" t="s">
        <v>65</v>
      </c>
      <c r="C1240" s="13" t="s">
        <v>240</v>
      </c>
      <c r="D1240" s="10" t="s">
        <v>222</v>
      </c>
      <c r="E1240" s="13" t="s">
        <v>73</v>
      </c>
      <c r="W1240" s="102">
        <f t="shared" si="631"/>
        <v>0</v>
      </c>
      <c r="X1240" s="102">
        <f t="shared" si="632"/>
        <v>0</v>
      </c>
      <c r="Y1240" s="102">
        <f t="shared" si="633"/>
        <v>0</v>
      </c>
      <c r="Z1240" s="102">
        <f t="shared" si="634"/>
        <v>0</v>
      </c>
      <c r="AA1240" s="102">
        <f t="shared" si="635"/>
        <v>0</v>
      </c>
      <c r="AB1240" s="102">
        <f t="shared" si="636"/>
        <v>0</v>
      </c>
      <c r="AC1240" s="102">
        <f t="shared" si="637"/>
        <v>0</v>
      </c>
      <c r="AD1240" s="102">
        <f t="shared" si="638"/>
        <v>0</v>
      </c>
      <c r="AE1240" s="102">
        <f t="shared" si="639"/>
        <v>0</v>
      </c>
      <c r="AF1240" s="102">
        <f t="shared" si="640"/>
        <v>0</v>
      </c>
      <c r="AG1240" s="102">
        <f t="shared" si="641"/>
        <v>0</v>
      </c>
      <c r="AH1240" s="102">
        <f t="shared" si="642"/>
        <v>0</v>
      </c>
    </row>
    <row r="1241" spans="1:34" x14ac:dyDescent="0.35">
      <c r="A1241" s="13" t="s">
        <v>220</v>
      </c>
      <c r="B1241" s="13" t="s">
        <v>65</v>
      </c>
      <c r="C1241" s="13" t="s">
        <v>240</v>
      </c>
      <c r="D1241" s="10" t="s">
        <v>222</v>
      </c>
      <c r="E1241" s="13" t="s">
        <v>74</v>
      </c>
      <c r="W1241" s="102">
        <f t="shared" si="631"/>
        <v>0</v>
      </c>
      <c r="X1241" s="102">
        <f t="shared" si="632"/>
        <v>0</v>
      </c>
      <c r="Y1241" s="102">
        <f t="shared" si="633"/>
        <v>0</v>
      </c>
      <c r="Z1241" s="102">
        <f t="shared" si="634"/>
        <v>0</v>
      </c>
      <c r="AA1241" s="102">
        <f t="shared" si="635"/>
        <v>0</v>
      </c>
      <c r="AB1241" s="102">
        <f t="shared" si="636"/>
        <v>0</v>
      </c>
      <c r="AC1241" s="102">
        <f t="shared" si="637"/>
        <v>0</v>
      </c>
      <c r="AD1241" s="102">
        <f t="shared" si="638"/>
        <v>0</v>
      </c>
      <c r="AE1241" s="102">
        <f t="shared" si="639"/>
        <v>0</v>
      </c>
      <c r="AF1241" s="102">
        <f t="shared" si="640"/>
        <v>0</v>
      </c>
      <c r="AG1241" s="102">
        <f t="shared" si="641"/>
        <v>0</v>
      </c>
      <c r="AH1241" s="102">
        <f t="shared" si="642"/>
        <v>0</v>
      </c>
    </row>
    <row r="1242" spans="1:34" x14ac:dyDescent="0.35">
      <c r="A1242" s="7" t="s">
        <v>220</v>
      </c>
      <c r="B1242" s="7" t="s">
        <v>65</v>
      </c>
      <c r="C1242" s="7" t="s">
        <v>241</v>
      </c>
      <c r="D1242" s="81" t="s">
        <v>222</v>
      </c>
      <c r="E1242" s="7" t="s">
        <v>69</v>
      </c>
      <c r="F1242" s="8">
        <f>SUM(F1243:F1247)</f>
        <v>0</v>
      </c>
      <c r="G1242" s="8">
        <f t="shared" ref="G1242" si="711">SUM(G1243:G1247)</f>
        <v>0</v>
      </c>
      <c r="H1242" s="8">
        <f t="shared" ref="H1242" si="712">SUM(H1243:H1247)</f>
        <v>0</v>
      </c>
      <c r="I1242" s="8">
        <f t="shared" ref="I1242" si="713">SUM(I1243:I1247)</f>
        <v>0</v>
      </c>
      <c r="J1242" s="8">
        <f t="shared" ref="J1242" si="714">SUM(J1243:J1247)</f>
        <v>0</v>
      </c>
      <c r="K1242" s="8">
        <f t="shared" ref="K1242" si="715">SUM(K1243:K1247)</f>
        <v>0</v>
      </c>
      <c r="L1242" s="8">
        <f t="shared" ref="L1242" si="716">SUM(L1243:L1247)</f>
        <v>0</v>
      </c>
      <c r="M1242" s="8">
        <f t="shared" ref="M1242" si="717">SUM(M1243:M1247)</f>
        <v>0</v>
      </c>
      <c r="N1242" s="8">
        <f t="shared" ref="N1242" si="718">SUM(N1243:N1247)</f>
        <v>0</v>
      </c>
      <c r="O1242" s="8">
        <f t="shared" ref="O1242" si="719">SUM(O1243:O1247)</f>
        <v>0</v>
      </c>
      <c r="P1242" s="8">
        <f t="shared" ref="P1242" si="720">SUM(P1243:P1247)</f>
        <v>0</v>
      </c>
      <c r="Q1242" s="8">
        <f t="shared" ref="Q1242" si="721">SUM(Q1243:Q1247)</f>
        <v>0</v>
      </c>
      <c r="W1242" s="102">
        <f t="shared" si="631"/>
        <v>0</v>
      </c>
      <c r="X1242" s="102">
        <f t="shared" si="632"/>
        <v>0</v>
      </c>
      <c r="Y1242" s="102">
        <f t="shared" si="633"/>
        <v>0</v>
      </c>
      <c r="Z1242" s="102">
        <f t="shared" si="634"/>
        <v>0</v>
      </c>
      <c r="AA1242" s="102">
        <f t="shared" si="635"/>
        <v>0</v>
      </c>
      <c r="AB1242" s="102">
        <f t="shared" si="636"/>
        <v>0</v>
      </c>
      <c r="AC1242" s="102">
        <f t="shared" si="637"/>
        <v>0</v>
      </c>
      <c r="AD1242" s="102">
        <f t="shared" si="638"/>
        <v>0</v>
      </c>
      <c r="AE1242" s="102">
        <f t="shared" si="639"/>
        <v>0</v>
      </c>
      <c r="AF1242" s="102">
        <f t="shared" si="640"/>
        <v>0</v>
      </c>
      <c r="AG1242" s="102">
        <f t="shared" si="641"/>
        <v>0</v>
      </c>
      <c r="AH1242" s="102">
        <f t="shared" si="642"/>
        <v>0</v>
      </c>
    </row>
    <row r="1243" spans="1:34" x14ac:dyDescent="0.35">
      <c r="A1243" s="13" t="s">
        <v>220</v>
      </c>
      <c r="B1243" s="13" t="s">
        <v>65</v>
      </c>
      <c r="C1243" s="13" t="s">
        <v>241</v>
      </c>
      <c r="D1243" s="10" t="s">
        <v>222</v>
      </c>
      <c r="E1243" s="13" t="s">
        <v>70</v>
      </c>
      <c r="W1243" s="102">
        <f t="shared" si="631"/>
        <v>0</v>
      </c>
      <c r="X1243" s="102">
        <f t="shared" si="632"/>
        <v>0</v>
      </c>
      <c r="Y1243" s="102">
        <f t="shared" si="633"/>
        <v>0</v>
      </c>
      <c r="Z1243" s="102">
        <f t="shared" si="634"/>
        <v>0</v>
      </c>
      <c r="AA1243" s="102">
        <f t="shared" si="635"/>
        <v>0</v>
      </c>
      <c r="AB1243" s="102">
        <f t="shared" si="636"/>
        <v>0</v>
      </c>
      <c r="AC1243" s="102">
        <f t="shared" si="637"/>
        <v>0</v>
      </c>
      <c r="AD1243" s="102">
        <f t="shared" si="638"/>
        <v>0</v>
      </c>
      <c r="AE1243" s="102">
        <f t="shared" si="639"/>
        <v>0</v>
      </c>
      <c r="AF1243" s="102">
        <f t="shared" si="640"/>
        <v>0</v>
      </c>
      <c r="AG1243" s="102">
        <f t="shared" si="641"/>
        <v>0</v>
      </c>
      <c r="AH1243" s="102">
        <f t="shared" si="642"/>
        <v>0</v>
      </c>
    </row>
    <row r="1244" spans="1:34" x14ac:dyDescent="0.35">
      <c r="A1244" s="13" t="s">
        <v>220</v>
      </c>
      <c r="B1244" s="13" t="s">
        <v>65</v>
      </c>
      <c r="C1244" s="13" t="s">
        <v>241</v>
      </c>
      <c r="D1244" s="10" t="s">
        <v>222</v>
      </c>
      <c r="E1244" s="13" t="s">
        <v>71</v>
      </c>
      <c r="W1244" s="102">
        <f t="shared" si="631"/>
        <v>0</v>
      </c>
      <c r="X1244" s="102">
        <f t="shared" si="632"/>
        <v>0</v>
      </c>
      <c r="Y1244" s="102">
        <f t="shared" si="633"/>
        <v>0</v>
      </c>
      <c r="Z1244" s="102">
        <f t="shared" si="634"/>
        <v>0</v>
      </c>
      <c r="AA1244" s="102">
        <f t="shared" si="635"/>
        <v>0</v>
      </c>
      <c r="AB1244" s="102">
        <f t="shared" si="636"/>
        <v>0</v>
      </c>
      <c r="AC1244" s="102">
        <f t="shared" si="637"/>
        <v>0</v>
      </c>
      <c r="AD1244" s="102">
        <f t="shared" si="638"/>
        <v>0</v>
      </c>
      <c r="AE1244" s="102">
        <f t="shared" si="639"/>
        <v>0</v>
      </c>
      <c r="AF1244" s="102">
        <f t="shared" si="640"/>
        <v>0</v>
      </c>
      <c r="AG1244" s="102">
        <f t="shared" si="641"/>
        <v>0</v>
      </c>
      <c r="AH1244" s="102">
        <f t="shared" si="642"/>
        <v>0</v>
      </c>
    </row>
    <row r="1245" spans="1:34" x14ac:dyDescent="0.35">
      <c r="A1245" s="13" t="s">
        <v>220</v>
      </c>
      <c r="B1245" s="13" t="s">
        <v>65</v>
      </c>
      <c r="C1245" s="13" t="s">
        <v>241</v>
      </c>
      <c r="D1245" s="10" t="s">
        <v>222</v>
      </c>
      <c r="E1245" s="13" t="s">
        <v>72</v>
      </c>
      <c r="W1245" s="102">
        <f t="shared" si="631"/>
        <v>0</v>
      </c>
      <c r="X1245" s="102">
        <f t="shared" si="632"/>
        <v>0</v>
      </c>
      <c r="Y1245" s="102">
        <f t="shared" si="633"/>
        <v>0</v>
      </c>
      <c r="Z1245" s="102">
        <f t="shared" si="634"/>
        <v>0</v>
      </c>
      <c r="AA1245" s="102">
        <f t="shared" si="635"/>
        <v>0</v>
      </c>
      <c r="AB1245" s="102">
        <f t="shared" si="636"/>
        <v>0</v>
      </c>
      <c r="AC1245" s="102">
        <f t="shared" si="637"/>
        <v>0</v>
      </c>
      <c r="AD1245" s="102">
        <f t="shared" si="638"/>
        <v>0</v>
      </c>
      <c r="AE1245" s="102">
        <f t="shared" si="639"/>
        <v>0</v>
      </c>
      <c r="AF1245" s="102">
        <f t="shared" si="640"/>
        <v>0</v>
      </c>
      <c r="AG1245" s="102">
        <f t="shared" si="641"/>
        <v>0</v>
      </c>
      <c r="AH1245" s="102">
        <f t="shared" si="642"/>
        <v>0</v>
      </c>
    </row>
    <row r="1246" spans="1:34" x14ac:dyDescent="0.35">
      <c r="A1246" s="13" t="s">
        <v>220</v>
      </c>
      <c r="B1246" s="13" t="s">
        <v>65</v>
      </c>
      <c r="C1246" s="13" t="s">
        <v>241</v>
      </c>
      <c r="D1246" s="10" t="s">
        <v>222</v>
      </c>
      <c r="E1246" s="13" t="s">
        <v>73</v>
      </c>
      <c r="W1246" s="102">
        <f t="shared" si="631"/>
        <v>0</v>
      </c>
      <c r="X1246" s="102">
        <f t="shared" si="632"/>
        <v>0</v>
      </c>
      <c r="Y1246" s="102">
        <f t="shared" si="633"/>
        <v>0</v>
      </c>
      <c r="Z1246" s="102">
        <f t="shared" si="634"/>
        <v>0</v>
      </c>
      <c r="AA1246" s="102">
        <f t="shared" si="635"/>
        <v>0</v>
      </c>
      <c r="AB1246" s="102">
        <f t="shared" si="636"/>
        <v>0</v>
      </c>
      <c r="AC1246" s="102">
        <f t="shared" si="637"/>
        <v>0</v>
      </c>
      <c r="AD1246" s="102">
        <f t="shared" si="638"/>
        <v>0</v>
      </c>
      <c r="AE1246" s="102">
        <f t="shared" si="639"/>
        <v>0</v>
      </c>
      <c r="AF1246" s="102">
        <f t="shared" si="640"/>
        <v>0</v>
      </c>
      <c r="AG1246" s="102">
        <f t="shared" si="641"/>
        <v>0</v>
      </c>
      <c r="AH1246" s="102">
        <f t="shared" si="642"/>
        <v>0</v>
      </c>
    </row>
    <row r="1247" spans="1:34" x14ac:dyDescent="0.35">
      <c r="A1247" s="13" t="s">
        <v>220</v>
      </c>
      <c r="B1247" s="13" t="s">
        <v>65</v>
      </c>
      <c r="C1247" s="13" t="s">
        <v>241</v>
      </c>
      <c r="D1247" s="10" t="s">
        <v>222</v>
      </c>
      <c r="E1247" s="13" t="s">
        <v>74</v>
      </c>
      <c r="W1247" s="102">
        <f t="shared" si="631"/>
        <v>0</v>
      </c>
      <c r="X1247" s="102">
        <f t="shared" si="632"/>
        <v>0</v>
      </c>
      <c r="Y1247" s="102">
        <f t="shared" si="633"/>
        <v>0</v>
      </c>
      <c r="Z1247" s="102">
        <f t="shared" si="634"/>
        <v>0</v>
      </c>
      <c r="AA1247" s="102">
        <f t="shared" si="635"/>
        <v>0</v>
      </c>
      <c r="AB1247" s="102">
        <f t="shared" si="636"/>
        <v>0</v>
      </c>
      <c r="AC1247" s="102">
        <f t="shared" si="637"/>
        <v>0</v>
      </c>
      <c r="AD1247" s="102">
        <f t="shared" si="638"/>
        <v>0</v>
      </c>
      <c r="AE1247" s="102">
        <f t="shared" si="639"/>
        <v>0</v>
      </c>
      <c r="AF1247" s="102">
        <f t="shared" si="640"/>
        <v>0</v>
      </c>
      <c r="AG1247" s="102">
        <f t="shared" si="641"/>
        <v>0</v>
      </c>
      <c r="AH1247" s="102">
        <f t="shared" si="642"/>
        <v>0</v>
      </c>
    </row>
    <row r="1248" spans="1:34" x14ac:dyDescent="0.35">
      <c r="A1248" s="7" t="s">
        <v>220</v>
      </c>
      <c r="B1248" s="7" t="s">
        <v>65</v>
      </c>
      <c r="C1248" s="7" t="s">
        <v>242</v>
      </c>
      <c r="D1248" s="81" t="s">
        <v>222</v>
      </c>
      <c r="E1248" s="7" t="s">
        <v>69</v>
      </c>
      <c r="F1248" s="8">
        <f>SUM(F1249:F1253)</f>
        <v>0</v>
      </c>
      <c r="G1248" s="8">
        <f t="shared" ref="G1248:Q1248" si="722">SUM(G1249:G1253)</f>
        <v>0</v>
      </c>
      <c r="H1248" s="8">
        <f t="shared" si="722"/>
        <v>0</v>
      </c>
      <c r="I1248" s="8">
        <f t="shared" si="722"/>
        <v>0</v>
      </c>
      <c r="J1248" s="8">
        <f t="shared" si="722"/>
        <v>0</v>
      </c>
      <c r="K1248" s="8">
        <f t="shared" si="722"/>
        <v>0</v>
      </c>
      <c r="L1248" s="8">
        <f t="shared" si="722"/>
        <v>0</v>
      </c>
      <c r="M1248" s="8">
        <f t="shared" si="722"/>
        <v>0</v>
      </c>
      <c r="N1248" s="8">
        <f t="shared" si="722"/>
        <v>0</v>
      </c>
      <c r="O1248" s="8">
        <f t="shared" si="722"/>
        <v>0</v>
      </c>
      <c r="P1248" s="8">
        <f t="shared" si="722"/>
        <v>0</v>
      </c>
      <c r="Q1248" s="8">
        <f t="shared" si="722"/>
        <v>0</v>
      </c>
      <c r="W1248" s="102">
        <f t="shared" si="631"/>
        <v>0</v>
      </c>
      <c r="X1248" s="102">
        <f t="shared" si="632"/>
        <v>0</v>
      </c>
      <c r="Y1248" s="102">
        <f t="shared" si="633"/>
        <v>0</v>
      </c>
      <c r="Z1248" s="102">
        <f t="shared" si="634"/>
        <v>0</v>
      </c>
      <c r="AA1248" s="102">
        <f t="shared" si="635"/>
        <v>0</v>
      </c>
      <c r="AB1248" s="102">
        <f t="shared" si="636"/>
        <v>0</v>
      </c>
      <c r="AC1248" s="102">
        <f t="shared" si="637"/>
        <v>0</v>
      </c>
      <c r="AD1248" s="102">
        <f t="shared" si="638"/>
        <v>0</v>
      </c>
      <c r="AE1248" s="102">
        <f t="shared" si="639"/>
        <v>0</v>
      </c>
      <c r="AF1248" s="102">
        <f t="shared" si="640"/>
        <v>0</v>
      </c>
      <c r="AG1248" s="102">
        <f t="shared" si="641"/>
        <v>0</v>
      </c>
      <c r="AH1248" s="102">
        <f t="shared" si="642"/>
        <v>0</v>
      </c>
    </row>
    <row r="1249" spans="1:34" x14ac:dyDescent="0.35">
      <c r="A1249" s="13" t="s">
        <v>220</v>
      </c>
      <c r="B1249" s="13" t="s">
        <v>65</v>
      </c>
      <c r="C1249" s="13" t="s">
        <v>242</v>
      </c>
      <c r="D1249" s="10" t="s">
        <v>222</v>
      </c>
      <c r="E1249" s="13" t="s">
        <v>70</v>
      </c>
      <c r="W1249" s="102">
        <f t="shared" si="631"/>
        <v>0</v>
      </c>
      <c r="X1249" s="102">
        <f t="shared" si="632"/>
        <v>0</v>
      </c>
      <c r="Y1249" s="102">
        <f t="shared" si="633"/>
        <v>0</v>
      </c>
      <c r="Z1249" s="102">
        <f t="shared" si="634"/>
        <v>0</v>
      </c>
      <c r="AA1249" s="102">
        <f t="shared" si="635"/>
        <v>0</v>
      </c>
      <c r="AB1249" s="102">
        <f t="shared" si="636"/>
        <v>0</v>
      </c>
      <c r="AC1249" s="102">
        <f t="shared" si="637"/>
        <v>0</v>
      </c>
      <c r="AD1249" s="102">
        <f t="shared" si="638"/>
        <v>0</v>
      </c>
      <c r="AE1249" s="102">
        <f t="shared" si="639"/>
        <v>0</v>
      </c>
      <c r="AF1249" s="102">
        <f t="shared" si="640"/>
        <v>0</v>
      </c>
      <c r="AG1249" s="102">
        <f t="shared" si="641"/>
        <v>0</v>
      </c>
      <c r="AH1249" s="102">
        <f t="shared" si="642"/>
        <v>0</v>
      </c>
    </row>
    <row r="1250" spans="1:34" x14ac:dyDescent="0.35">
      <c r="A1250" s="13" t="s">
        <v>220</v>
      </c>
      <c r="B1250" s="13" t="s">
        <v>65</v>
      </c>
      <c r="C1250" s="13" t="s">
        <v>242</v>
      </c>
      <c r="D1250" s="10" t="s">
        <v>222</v>
      </c>
      <c r="E1250" s="13" t="s">
        <v>71</v>
      </c>
      <c r="W1250" s="102">
        <f t="shared" si="631"/>
        <v>0</v>
      </c>
      <c r="X1250" s="102">
        <f t="shared" si="632"/>
        <v>0</v>
      </c>
      <c r="Y1250" s="102">
        <f t="shared" si="633"/>
        <v>0</v>
      </c>
      <c r="Z1250" s="102">
        <f t="shared" si="634"/>
        <v>0</v>
      </c>
      <c r="AA1250" s="102">
        <f t="shared" si="635"/>
        <v>0</v>
      </c>
      <c r="AB1250" s="102">
        <f t="shared" si="636"/>
        <v>0</v>
      </c>
      <c r="AC1250" s="102">
        <f t="shared" si="637"/>
        <v>0</v>
      </c>
      <c r="AD1250" s="102">
        <f t="shared" si="638"/>
        <v>0</v>
      </c>
      <c r="AE1250" s="102">
        <f t="shared" si="639"/>
        <v>0</v>
      </c>
      <c r="AF1250" s="102">
        <f t="shared" si="640"/>
        <v>0</v>
      </c>
      <c r="AG1250" s="102">
        <f t="shared" si="641"/>
        <v>0</v>
      </c>
      <c r="AH1250" s="102">
        <f t="shared" si="642"/>
        <v>0</v>
      </c>
    </row>
    <row r="1251" spans="1:34" x14ac:dyDescent="0.35">
      <c r="A1251" s="13" t="s">
        <v>220</v>
      </c>
      <c r="B1251" s="13" t="s">
        <v>65</v>
      </c>
      <c r="C1251" s="13" t="s">
        <v>242</v>
      </c>
      <c r="D1251" s="10" t="s">
        <v>222</v>
      </c>
      <c r="E1251" s="13" t="s">
        <v>72</v>
      </c>
      <c r="W1251" s="102">
        <f t="shared" si="631"/>
        <v>0</v>
      </c>
      <c r="X1251" s="102">
        <f t="shared" si="632"/>
        <v>0</v>
      </c>
      <c r="Y1251" s="102">
        <f t="shared" si="633"/>
        <v>0</v>
      </c>
      <c r="Z1251" s="102">
        <f t="shared" si="634"/>
        <v>0</v>
      </c>
      <c r="AA1251" s="102">
        <f t="shared" si="635"/>
        <v>0</v>
      </c>
      <c r="AB1251" s="102">
        <f t="shared" si="636"/>
        <v>0</v>
      </c>
      <c r="AC1251" s="102">
        <f t="shared" si="637"/>
        <v>0</v>
      </c>
      <c r="AD1251" s="102">
        <f t="shared" si="638"/>
        <v>0</v>
      </c>
      <c r="AE1251" s="102">
        <f t="shared" si="639"/>
        <v>0</v>
      </c>
      <c r="AF1251" s="102">
        <f t="shared" si="640"/>
        <v>0</v>
      </c>
      <c r="AG1251" s="102">
        <f t="shared" si="641"/>
        <v>0</v>
      </c>
      <c r="AH1251" s="102">
        <f t="shared" si="642"/>
        <v>0</v>
      </c>
    </row>
    <row r="1252" spans="1:34" x14ac:dyDescent="0.35">
      <c r="A1252" s="13" t="s">
        <v>220</v>
      </c>
      <c r="B1252" s="13" t="s">
        <v>65</v>
      </c>
      <c r="C1252" s="13" t="s">
        <v>242</v>
      </c>
      <c r="D1252" s="10" t="s">
        <v>222</v>
      </c>
      <c r="E1252" s="13" t="s">
        <v>73</v>
      </c>
      <c r="W1252" s="102">
        <f t="shared" si="631"/>
        <v>0</v>
      </c>
      <c r="X1252" s="102">
        <f t="shared" si="632"/>
        <v>0</v>
      </c>
      <c r="Y1252" s="102">
        <f t="shared" si="633"/>
        <v>0</v>
      </c>
      <c r="Z1252" s="102">
        <f t="shared" si="634"/>
        <v>0</v>
      </c>
      <c r="AA1252" s="102">
        <f t="shared" si="635"/>
        <v>0</v>
      </c>
      <c r="AB1252" s="102">
        <f t="shared" si="636"/>
        <v>0</v>
      </c>
      <c r="AC1252" s="102">
        <f t="shared" si="637"/>
        <v>0</v>
      </c>
      <c r="AD1252" s="102">
        <f t="shared" si="638"/>
        <v>0</v>
      </c>
      <c r="AE1252" s="102">
        <f t="shared" si="639"/>
        <v>0</v>
      </c>
      <c r="AF1252" s="102">
        <f t="shared" si="640"/>
        <v>0</v>
      </c>
      <c r="AG1252" s="102">
        <f t="shared" si="641"/>
        <v>0</v>
      </c>
      <c r="AH1252" s="102">
        <f t="shared" si="642"/>
        <v>0</v>
      </c>
    </row>
    <row r="1253" spans="1:34" x14ac:dyDescent="0.35">
      <c r="A1253" s="13" t="s">
        <v>220</v>
      </c>
      <c r="B1253" s="13" t="s">
        <v>65</v>
      </c>
      <c r="C1253" s="13" t="s">
        <v>242</v>
      </c>
      <c r="D1253" s="10" t="s">
        <v>222</v>
      </c>
      <c r="E1253" s="13" t="s">
        <v>74</v>
      </c>
      <c r="W1253" s="102">
        <f t="shared" si="631"/>
        <v>0</v>
      </c>
      <c r="X1253" s="102">
        <f t="shared" si="632"/>
        <v>0</v>
      </c>
      <c r="Y1253" s="102">
        <f t="shared" si="633"/>
        <v>0</v>
      </c>
      <c r="Z1253" s="102">
        <f t="shared" si="634"/>
        <v>0</v>
      </c>
      <c r="AA1253" s="102">
        <f t="shared" si="635"/>
        <v>0</v>
      </c>
      <c r="AB1253" s="102">
        <f t="shared" si="636"/>
        <v>0</v>
      </c>
      <c r="AC1253" s="102">
        <f t="shared" si="637"/>
        <v>0</v>
      </c>
      <c r="AD1253" s="102">
        <f t="shared" si="638"/>
        <v>0</v>
      </c>
      <c r="AE1253" s="102">
        <f t="shared" si="639"/>
        <v>0</v>
      </c>
      <c r="AF1253" s="102">
        <f t="shared" si="640"/>
        <v>0</v>
      </c>
      <c r="AG1253" s="102">
        <f t="shared" si="641"/>
        <v>0</v>
      </c>
      <c r="AH1253" s="102">
        <f t="shared" si="642"/>
        <v>0</v>
      </c>
    </row>
    <row r="1254" spans="1:34" x14ac:dyDescent="0.35">
      <c r="A1254" s="7" t="s">
        <v>220</v>
      </c>
      <c r="B1254" s="7" t="s">
        <v>65</v>
      </c>
      <c r="C1254" s="7" t="s">
        <v>243</v>
      </c>
      <c r="D1254" s="81" t="s">
        <v>222</v>
      </c>
      <c r="E1254" s="7" t="s">
        <v>69</v>
      </c>
      <c r="F1254" s="8">
        <f>SUM(F1255:F1259)</f>
        <v>0</v>
      </c>
      <c r="G1254" s="8">
        <f t="shared" ref="G1254" si="723">SUM(G1255:G1259)</f>
        <v>0</v>
      </c>
      <c r="H1254" s="8">
        <f t="shared" ref="H1254" si="724">SUM(H1255:H1259)</f>
        <v>0</v>
      </c>
      <c r="I1254" s="8">
        <f t="shared" ref="I1254" si="725">SUM(I1255:I1259)</f>
        <v>0</v>
      </c>
      <c r="J1254" s="8">
        <f t="shared" ref="J1254" si="726">SUM(J1255:J1259)</f>
        <v>0</v>
      </c>
      <c r="K1254" s="8">
        <f t="shared" ref="K1254" si="727">SUM(K1255:K1259)</f>
        <v>0</v>
      </c>
      <c r="L1254" s="8">
        <f t="shared" ref="L1254" si="728">SUM(L1255:L1259)</f>
        <v>0</v>
      </c>
      <c r="M1254" s="8">
        <f t="shared" ref="M1254" si="729">SUM(M1255:M1259)</f>
        <v>0</v>
      </c>
      <c r="N1254" s="8">
        <f t="shared" ref="N1254" si="730">SUM(N1255:N1259)</f>
        <v>0</v>
      </c>
      <c r="O1254" s="8">
        <f t="shared" ref="O1254" si="731">SUM(O1255:O1259)</f>
        <v>0</v>
      </c>
      <c r="P1254" s="8">
        <f t="shared" ref="P1254" si="732">SUM(P1255:P1259)</f>
        <v>0</v>
      </c>
      <c r="Q1254" s="8">
        <f t="shared" ref="Q1254" si="733">SUM(Q1255:Q1259)</f>
        <v>0</v>
      </c>
      <c r="W1254" s="102">
        <f t="shared" si="631"/>
        <v>0</v>
      </c>
      <c r="X1254" s="102">
        <f t="shared" si="632"/>
        <v>0</v>
      </c>
      <c r="Y1254" s="102">
        <f t="shared" si="633"/>
        <v>0</v>
      </c>
      <c r="Z1254" s="102">
        <f t="shared" si="634"/>
        <v>0</v>
      </c>
      <c r="AA1254" s="102">
        <f t="shared" si="635"/>
        <v>0</v>
      </c>
      <c r="AB1254" s="102">
        <f t="shared" si="636"/>
        <v>0</v>
      </c>
      <c r="AC1254" s="102">
        <f t="shared" si="637"/>
        <v>0</v>
      </c>
      <c r="AD1254" s="102">
        <f t="shared" si="638"/>
        <v>0</v>
      </c>
      <c r="AE1254" s="102">
        <f t="shared" si="639"/>
        <v>0</v>
      </c>
      <c r="AF1254" s="102">
        <f t="shared" si="640"/>
        <v>0</v>
      </c>
      <c r="AG1254" s="102">
        <f t="shared" si="641"/>
        <v>0</v>
      </c>
      <c r="AH1254" s="102">
        <f t="shared" si="642"/>
        <v>0</v>
      </c>
    </row>
    <row r="1255" spans="1:34" x14ac:dyDescent="0.35">
      <c r="A1255" s="13" t="s">
        <v>220</v>
      </c>
      <c r="B1255" s="13" t="s">
        <v>65</v>
      </c>
      <c r="C1255" s="13" t="s">
        <v>243</v>
      </c>
      <c r="D1255" s="10" t="s">
        <v>222</v>
      </c>
      <c r="E1255" s="13" t="s">
        <v>70</v>
      </c>
      <c r="W1255" s="102">
        <f t="shared" si="631"/>
        <v>0</v>
      </c>
      <c r="X1255" s="102">
        <f t="shared" si="632"/>
        <v>0</v>
      </c>
      <c r="Y1255" s="102">
        <f t="shared" si="633"/>
        <v>0</v>
      </c>
      <c r="Z1255" s="102">
        <f t="shared" si="634"/>
        <v>0</v>
      </c>
      <c r="AA1255" s="102">
        <f t="shared" si="635"/>
        <v>0</v>
      </c>
      <c r="AB1255" s="102">
        <f t="shared" si="636"/>
        <v>0</v>
      </c>
      <c r="AC1255" s="102">
        <f t="shared" si="637"/>
        <v>0</v>
      </c>
      <c r="AD1255" s="102">
        <f t="shared" si="638"/>
        <v>0</v>
      </c>
      <c r="AE1255" s="102">
        <f t="shared" si="639"/>
        <v>0</v>
      </c>
      <c r="AF1255" s="102">
        <f t="shared" si="640"/>
        <v>0</v>
      </c>
      <c r="AG1255" s="102">
        <f t="shared" si="641"/>
        <v>0</v>
      </c>
      <c r="AH1255" s="102">
        <f t="shared" si="642"/>
        <v>0</v>
      </c>
    </row>
    <row r="1256" spans="1:34" x14ac:dyDescent="0.35">
      <c r="A1256" s="13" t="s">
        <v>220</v>
      </c>
      <c r="B1256" s="13" t="s">
        <v>65</v>
      </c>
      <c r="C1256" s="13" t="s">
        <v>243</v>
      </c>
      <c r="D1256" s="10" t="s">
        <v>222</v>
      </c>
      <c r="E1256" s="13" t="s">
        <v>71</v>
      </c>
      <c r="W1256" s="102">
        <f t="shared" ref="W1256:W1265" si="734">F1256</f>
        <v>0</v>
      </c>
      <c r="X1256" s="102">
        <f t="shared" ref="X1256:X1265" si="735">G1256+W1256</f>
        <v>0</v>
      </c>
      <c r="Y1256" s="102">
        <f t="shared" ref="Y1256:Y1265" si="736">H1256+X1256</f>
        <v>0</v>
      </c>
      <c r="Z1256" s="102">
        <f t="shared" ref="Z1256:Z1265" si="737">I1256+Y1256</f>
        <v>0</v>
      </c>
      <c r="AA1256" s="102">
        <f t="shared" ref="AA1256:AA1265" si="738">J1256+Z1256</f>
        <v>0</v>
      </c>
      <c r="AB1256" s="102">
        <f t="shared" ref="AB1256:AB1265" si="739">K1256+AA1256</f>
        <v>0</v>
      </c>
      <c r="AC1256" s="102">
        <f t="shared" ref="AC1256:AC1265" si="740">L1256+AB1256</f>
        <v>0</v>
      </c>
      <c r="AD1256" s="102">
        <f t="shared" ref="AD1256:AD1265" si="741">M1256+AC1256</f>
        <v>0</v>
      </c>
      <c r="AE1256" s="102">
        <f t="shared" ref="AE1256:AE1265" si="742">N1256+AD1256</f>
        <v>0</v>
      </c>
      <c r="AF1256" s="102">
        <f t="shared" ref="AF1256:AF1265" si="743">O1256+AE1256</f>
        <v>0</v>
      </c>
      <c r="AG1256" s="102">
        <f t="shared" ref="AG1256:AG1265" si="744">P1256+AF1256</f>
        <v>0</v>
      </c>
      <c r="AH1256" s="102">
        <f t="shared" ref="AH1256:AH1265" si="745">Q1256+AG1256</f>
        <v>0</v>
      </c>
    </row>
    <row r="1257" spans="1:34" x14ac:dyDescent="0.35">
      <c r="A1257" s="13" t="s">
        <v>220</v>
      </c>
      <c r="B1257" s="13" t="s">
        <v>65</v>
      </c>
      <c r="C1257" s="13" t="s">
        <v>243</v>
      </c>
      <c r="D1257" s="10" t="s">
        <v>222</v>
      </c>
      <c r="E1257" s="13" t="s">
        <v>72</v>
      </c>
      <c r="W1257" s="102">
        <f t="shared" si="734"/>
        <v>0</v>
      </c>
      <c r="X1257" s="102">
        <f t="shared" si="735"/>
        <v>0</v>
      </c>
      <c r="Y1257" s="102">
        <f t="shared" si="736"/>
        <v>0</v>
      </c>
      <c r="Z1257" s="102">
        <f t="shared" si="737"/>
        <v>0</v>
      </c>
      <c r="AA1257" s="102">
        <f t="shared" si="738"/>
        <v>0</v>
      </c>
      <c r="AB1257" s="102">
        <f t="shared" si="739"/>
        <v>0</v>
      </c>
      <c r="AC1257" s="102">
        <f t="shared" si="740"/>
        <v>0</v>
      </c>
      <c r="AD1257" s="102">
        <f t="shared" si="741"/>
        <v>0</v>
      </c>
      <c r="AE1257" s="102">
        <f t="shared" si="742"/>
        <v>0</v>
      </c>
      <c r="AF1257" s="102">
        <f t="shared" si="743"/>
        <v>0</v>
      </c>
      <c r="AG1257" s="102">
        <f t="shared" si="744"/>
        <v>0</v>
      </c>
      <c r="AH1257" s="102">
        <f t="shared" si="745"/>
        <v>0</v>
      </c>
    </row>
    <row r="1258" spans="1:34" x14ac:dyDescent="0.35">
      <c r="A1258" s="13" t="s">
        <v>220</v>
      </c>
      <c r="B1258" s="13" t="s">
        <v>65</v>
      </c>
      <c r="C1258" s="13" t="s">
        <v>243</v>
      </c>
      <c r="D1258" s="10" t="s">
        <v>222</v>
      </c>
      <c r="E1258" s="13" t="s">
        <v>73</v>
      </c>
      <c r="W1258" s="102">
        <f t="shared" si="734"/>
        <v>0</v>
      </c>
      <c r="X1258" s="102">
        <f t="shared" si="735"/>
        <v>0</v>
      </c>
      <c r="Y1258" s="102">
        <f t="shared" si="736"/>
        <v>0</v>
      </c>
      <c r="Z1258" s="102">
        <f t="shared" si="737"/>
        <v>0</v>
      </c>
      <c r="AA1258" s="102">
        <f t="shared" si="738"/>
        <v>0</v>
      </c>
      <c r="AB1258" s="102">
        <f t="shared" si="739"/>
        <v>0</v>
      </c>
      <c r="AC1258" s="102">
        <f t="shared" si="740"/>
        <v>0</v>
      </c>
      <c r="AD1258" s="102">
        <f t="shared" si="741"/>
        <v>0</v>
      </c>
      <c r="AE1258" s="102">
        <f t="shared" si="742"/>
        <v>0</v>
      </c>
      <c r="AF1258" s="102">
        <f t="shared" si="743"/>
        <v>0</v>
      </c>
      <c r="AG1258" s="102">
        <f t="shared" si="744"/>
        <v>0</v>
      </c>
      <c r="AH1258" s="102">
        <f t="shared" si="745"/>
        <v>0</v>
      </c>
    </row>
    <row r="1259" spans="1:34" x14ac:dyDescent="0.35">
      <c r="A1259" s="13" t="s">
        <v>220</v>
      </c>
      <c r="B1259" s="13" t="s">
        <v>65</v>
      </c>
      <c r="C1259" s="13" t="s">
        <v>243</v>
      </c>
      <c r="D1259" s="10" t="s">
        <v>222</v>
      </c>
      <c r="E1259" s="13" t="s">
        <v>74</v>
      </c>
      <c r="W1259" s="102">
        <f t="shared" si="734"/>
        <v>0</v>
      </c>
      <c r="X1259" s="102">
        <f t="shared" si="735"/>
        <v>0</v>
      </c>
      <c r="Y1259" s="102">
        <f t="shared" si="736"/>
        <v>0</v>
      </c>
      <c r="Z1259" s="102">
        <f t="shared" si="737"/>
        <v>0</v>
      </c>
      <c r="AA1259" s="102">
        <f t="shared" si="738"/>
        <v>0</v>
      </c>
      <c r="AB1259" s="102">
        <f t="shared" si="739"/>
        <v>0</v>
      </c>
      <c r="AC1259" s="102">
        <f t="shared" si="740"/>
        <v>0</v>
      </c>
      <c r="AD1259" s="102">
        <f t="shared" si="741"/>
        <v>0</v>
      </c>
      <c r="AE1259" s="102">
        <f t="shared" si="742"/>
        <v>0</v>
      </c>
      <c r="AF1259" s="102">
        <f t="shared" si="743"/>
        <v>0</v>
      </c>
      <c r="AG1259" s="102">
        <f t="shared" si="744"/>
        <v>0</v>
      </c>
      <c r="AH1259" s="102">
        <f t="shared" si="745"/>
        <v>0</v>
      </c>
    </row>
    <row r="1260" spans="1:34" x14ac:dyDescent="0.35">
      <c r="A1260" s="7" t="s">
        <v>220</v>
      </c>
      <c r="B1260" s="7" t="s">
        <v>65</v>
      </c>
      <c r="C1260" s="7" t="s">
        <v>244</v>
      </c>
      <c r="D1260" s="81" t="s">
        <v>222</v>
      </c>
      <c r="E1260" s="7" t="s">
        <v>69</v>
      </c>
      <c r="F1260" s="8">
        <f>SUM(F1261:F1265)</f>
        <v>0</v>
      </c>
      <c r="G1260" s="8">
        <f t="shared" ref="G1260" si="746">SUM(G1261:G1265)</f>
        <v>0</v>
      </c>
      <c r="H1260" s="8">
        <f t="shared" ref="H1260" si="747">SUM(H1261:H1265)</f>
        <v>0</v>
      </c>
      <c r="I1260" s="8">
        <f t="shared" ref="I1260" si="748">SUM(I1261:I1265)</f>
        <v>0</v>
      </c>
      <c r="J1260" s="8">
        <f t="shared" ref="J1260" si="749">SUM(J1261:J1265)</f>
        <v>0</v>
      </c>
      <c r="K1260" s="8">
        <f t="shared" ref="K1260" si="750">SUM(K1261:K1265)</f>
        <v>0</v>
      </c>
      <c r="L1260" s="8">
        <f t="shared" ref="L1260" si="751">SUM(L1261:L1265)</f>
        <v>0</v>
      </c>
      <c r="M1260" s="8">
        <f t="shared" ref="M1260" si="752">SUM(M1261:M1265)</f>
        <v>0</v>
      </c>
      <c r="N1260" s="8">
        <f t="shared" ref="N1260" si="753">SUM(N1261:N1265)</f>
        <v>0</v>
      </c>
      <c r="O1260" s="8">
        <f t="shared" ref="O1260" si="754">SUM(O1261:O1265)</f>
        <v>0</v>
      </c>
      <c r="P1260" s="8">
        <f t="shared" ref="P1260" si="755">SUM(P1261:P1265)</f>
        <v>0</v>
      </c>
      <c r="Q1260" s="8">
        <f t="shared" ref="Q1260" si="756">SUM(Q1261:Q1265)</f>
        <v>0</v>
      </c>
      <c r="W1260" s="102">
        <f t="shared" si="734"/>
        <v>0</v>
      </c>
      <c r="X1260" s="102">
        <f t="shared" si="735"/>
        <v>0</v>
      </c>
      <c r="Y1260" s="102">
        <f t="shared" si="736"/>
        <v>0</v>
      </c>
      <c r="Z1260" s="102">
        <f t="shared" si="737"/>
        <v>0</v>
      </c>
      <c r="AA1260" s="102">
        <f t="shared" si="738"/>
        <v>0</v>
      </c>
      <c r="AB1260" s="102">
        <f t="shared" si="739"/>
        <v>0</v>
      </c>
      <c r="AC1260" s="102">
        <f t="shared" si="740"/>
        <v>0</v>
      </c>
      <c r="AD1260" s="102">
        <f t="shared" si="741"/>
        <v>0</v>
      </c>
      <c r="AE1260" s="102">
        <f t="shared" si="742"/>
        <v>0</v>
      </c>
      <c r="AF1260" s="102">
        <f t="shared" si="743"/>
        <v>0</v>
      </c>
      <c r="AG1260" s="102">
        <f t="shared" si="744"/>
        <v>0</v>
      </c>
      <c r="AH1260" s="102">
        <f t="shared" si="745"/>
        <v>0</v>
      </c>
    </row>
    <row r="1261" spans="1:34" x14ac:dyDescent="0.35">
      <c r="A1261" s="13" t="s">
        <v>220</v>
      </c>
      <c r="B1261" s="13" t="s">
        <v>65</v>
      </c>
      <c r="C1261" s="13" t="s">
        <v>244</v>
      </c>
      <c r="D1261" s="10" t="s">
        <v>222</v>
      </c>
      <c r="E1261" s="13" t="s">
        <v>70</v>
      </c>
      <c r="W1261" s="102">
        <f t="shared" si="734"/>
        <v>0</v>
      </c>
      <c r="X1261" s="102">
        <f t="shared" si="735"/>
        <v>0</v>
      </c>
      <c r="Y1261" s="102">
        <f t="shared" si="736"/>
        <v>0</v>
      </c>
      <c r="Z1261" s="102">
        <f t="shared" si="737"/>
        <v>0</v>
      </c>
      <c r="AA1261" s="102">
        <f t="shared" si="738"/>
        <v>0</v>
      </c>
      <c r="AB1261" s="102">
        <f t="shared" si="739"/>
        <v>0</v>
      </c>
      <c r="AC1261" s="102">
        <f t="shared" si="740"/>
        <v>0</v>
      </c>
      <c r="AD1261" s="102">
        <f t="shared" si="741"/>
        <v>0</v>
      </c>
      <c r="AE1261" s="102">
        <f t="shared" si="742"/>
        <v>0</v>
      </c>
      <c r="AF1261" s="102">
        <f t="shared" si="743"/>
        <v>0</v>
      </c>
      <c r="AG1261" s="102">
        <f t="shared" si="744"/>
        <v>0</v>
      </c>
      <c r="AH1261" s="102">
        <f t="shared" si="745"/>
        <v>0</v>
      </c>
    </row>
    <row r="1262" spans="1:34" x14ac:dyDescent="0.35">
      <c r="A1262" s="13" t="s">
        <v>220</v>
      </c>
      <c r="B1262" s="13" t="s">
        <v>65</v>
      </c>
      <c r="C1262" s="13" t="s">
        <v>244</v>
      </c>
      <c r="D1262" s="10" t="s">
        <v>222</v>
      </c>
      <c r="E1262" s="13" t="s">
        <v>71</v>
      </c>
      <c r="W1262" s="102">
        <f t="shared" si="734"/>
        <v>0</v>
      </c>
      <c r="X1262" s="102">
        <f t="shared" si="735"/>
        <v>0</v>
      </c>
      <c r="Y1262" s="102">
        <f t="shared" si="736"/>
        <v>0</v>
      </c>
      <c r="Z1262" s="102">
        <f t="shared" si="737"/>
        <v>0</v>
      </c>
      <c r="AA1262" s="102">
        <f t="shared" si="738"/>
        <v>0</v>
      </c>
      <c r="AB1262" s="102">
        <f t="shared" si="739"/>
        <v>0</v>
      </c>
      <c r="AC1262" s="102">
        <f t="shared" si="740"/>
        <v>0</v>
      </c>
      <c r="AD1262" s="102">
        <f t="shared" si="741"/>
        <v>0</v>
      </c>
      <c r="AE1262" s="102">
        <f t="shared" si="742"/>
        <v>0</v>
      </c>
      <c r="AF1262" s="102">
        <f t="shared" si="743"/>
        <v>0</v>
      </c>
      <c r="AG1262" s="102">
        <f t="shared" si="744"/>
        <v>0</v>
      </c>
      <c r="AH1262" s="102">
        <f t="shared" si="745"/>
        <v>0</v>
      </c>
    </row>
    <row r="1263" spans="1:34" x14ac:dyDescent="0.35">
      <c r="A1263" s="13" t="s">
        <v>220</v>
      </c>
      <c r="B1263" s="13" t="s">
        <v>65</v>
      </c>
      <c r="C1263" s="13" t="s">
        <v>244</v>
      </c>
      <c r="D1263" s="10" t="s">
        <v>222</v>
      </c>
      <c r="E1263" s="13" t="s">
        <v>72</v>
      </c>
      <c r="W1263" s="102">
        <f t="shared" si="734"/>
        <v>0</v>
      </c>
      <c r="X1263" s="102">
        <f t="shared" si="735"/>
        <v>0</v>
      </c>
      <c r="Y1263" s="102">
        <f t="shared" si="736"/>
        <v>0</v>
      </c>
      <c r="Z1263" s="102">
        <f t="shared" si="737"/>
        <v>0</v>
      </c>
      <c r="AA1263" s="102">
        <f t="shared" si="738"/>
        <v>0</v>
      </c>
      <c r="AB1263" s="102">
        <f t="shared" si="739"/>
        <v>0</v>
      </c>
      <c r="AC1263" s="102">
        <f t="shared" si="740"/>
        <v>0</v>
      </c>
      <c r="AD1263" s="102">
        <f t="shared" si="741"/>
        <v>0</v>
      </c>
      <c r="AE1263" s="102">
        <f t="shared" si="742"/>
        <v>0</v>
      </c>
      <c r="AF1263" s="102">
        <f t="shared" si="743"/>
        <v>0</v>
      </c>
      <c r="AG1263" s="102">
        <f t="shared" si="744"/>
        <v>0</v>
      </c>
      <c r="AH1263" s="102">
        <f t="shared" si="745"/>
        <v>0</v>
      </c>
    </row>
    <row r="1264" spans="1:34" x14ac:dyDescent="0.35">
      <c r="A1264" s="13" t="s">
        <v>220</v>
      </c>
      <c r="B1264" s="13" t="s">
        <v>65</v>
      </c>
      <c r="C1264" s="13" t="s">
        <v>244</v>
      </c>
      <c r="D1264" s="10" t="s">
        <v>222</v>
      </c>
      <c r="E1264" s="13" t="s">
        <v>73</v>
      </c>
      <c r="W1264" s="102">
        <f t="shared" si="734"/>
        <v>0</v>
      </c>
      <c r="X1264" s="102">
        <f t="shared" si="735"/>
        <v>0</v>
      </c>
      <c r="Y1264" s="102">
        <f t="shared" si="736"/>
        <v>0</v>
      </c>
      <c r="Z1264" s="102">
        <f t="shared" si="737"/>
        <v>0</v>
      </c>
      <c r="AA1264" s="102">
        <f t="shared" si="738"/>
        <v>0</v>
      </c>
      <c r="AB1264" s="102">
        <f t="shared" si="739"/>
        <v>0</v>
      </c>
      <c r="AC1264" s="102">
        <f t="shared" si="740"/>
        <v>0</v>
      </c>
      <c r="AD1264" s="102">
        <f t="shared" si="741"/>
        <v>0</v>
      </c>
      <c r="AE1264" s="102">
        <f t="shared" si="742"/>
        <v>0</v>
      </c>
      <c r="AF1264" s="102">
        <f t="shared" si="743"/>
        <v>0</v>
      </c>
      <c r="AG1264" s="102">
        <f t="shared" si="744"/>
        <v>0</v>
      </c>
      <c r="AH1264" s="102">
        <f t="shared" si="745"/>
        <v>0</v>
      </c>
    </row>
    <row r="1265" spans="1:34" x14ac:dyDescent="0.35">
      <c r="A1265" s="13" t="s">
        <v>220</v>
      </c>
      <c r="B1265" s="13" t="s">
        <v>65</v>
      </c>
      <c r="C1265" s="13" t="s">
        <v>244</v>
      </c>
      <c r="D1265" s="10" t="s">
        <v>222</v>
      </c>
      <c r="E1265" s="13" t="s">
        <v>74</v>
      </c>
      <c r="W1265" s="102">
        <f t="shared" si="734"/>
        <v>0</v>
      </c>
      <c r="X1265" s="102">
        <f t="shared" si="735"/>
        <v>0</v>
      </c>
      <c r="Y1265" s="102">
        <f t="shared" si="736"/>
        <v>0</v>
      </c>
      <c r="Z1265" s="102">
        <f t="shared" si="737"/>
        <v>0</v>
      </c>
      <c r="AA1265" s="102">
        <f t="shared" si="738"/>
        <v>0</v>
      </c>
      <c r="AB1265" s="102">
        <f t="shared" si="739"/>
        <v>0</v>
      </c>
      <c r="AC1265" s="102">
        <f t="shared" si="740"/>
        <v>0</v>
      </c>
      <c r="AD1265" s="102">
        <f t="shared" si="741"/>
        <v>0</v>
      </c>
      <c r="AE1265" s="102">
        <f t="shared" si="742"/>
        <v>0</v>
      </c>
      <c r="AF1265" s="102">
        <f t="shared" si="743"/>
        <v>0</v>
      </c>
      <c r="AG1265" s="102">
        <f t="shared" si="744"/>
        <v>0</v>
      </c>
      <c r="AH1265" s="102">
        <f t="shared" si="745"/>
        <v>0</v>
      </c>
    </row>
    <row r="1266" spans="1:34" hidden="1" x14ac:dyDescent="0.35">
      <c r="A1266" s="7" t="s">
        <v>220</v>
      </c>
      <c r="B1266" s="7" t="s">
        <v>81</v>
      </c>
      <c r="C1266" s="7" t="s">
        <v>221</v>
      </c>
      <c r="D1266" s="81" t="s">
        <v>222</v>
      </c>
      <c r="E1266" s="7" t="s">
        <v>69</v>
      </c>
      <c r="F1266" s="8">
        <f>SUM(F1267:F1271)</f>
        <v>49579685.131279752</v>
      </c>
      <c r="G1266" s="8">
        <f t="shared" ref="G1266" si="757">SUM(G1267:G1271)</f>
        <v>44289101.891246736</v>
      </c>
      <c r="H1266" s="8">
        <f t="shared" ref="H1266" si="758">SUM(H1267:H1271)</f>
        <v>41275478.526670985</v>
      </c>
      <c r="I1266" s="8">
        <f t="shared" ref="I1266" si="759">SUM(I1267:I1271)</f>
        <v>50919073.293313414</v>
      </c>
      <c r="J1266" s="8">
        <f t="shared" ref="J1266" si="760">SUM(J1267:J1271)</f>
        <v>45561520.645178728</v>
      </c>
      <c r="K1266" s="8">
        <f t="shared" ref="K1266" si="761">SUM(K1267:K1271)</f>
        <v>48753729.098025642</v>
      </c>
      <c r="L1266" s="8">
        <f t="shared" ref="L1266" si="762">SUM(L1267:L1271)</f>
        <v>54847945.23527886</v>
      </c>
      <c r="M1266" s="8">
        <f t="shared" ref="M1266" si="763">SUM(M1267:M1271)</f>
        <v>47749187.976500392</v>
      </c>
      <c r="N1266" s="8">
        <f t="shared" ref="N1266" si="764">SUM(N1267:N1271)</f>
        <v>52771893.584126659</v>
      </c>
      <c r="O1266" s="8">
        <f t="shared" ref="O1266" si="765">SUM(O1267:O1271)</f>
        <v>53441587.665143505</v>
      </c>
      <c r="P1266" s="8">
        <f t="shared" ref="P1266" si="766">SUM(P1267:P1271)</f>
        <v>50785134.477110051</v>
      </c>
      <c r="Q1266" s="8">
        <f t="shared" ref="Q1266" si="767">SUM(Q1267:Q1271)</f>
        <v>50539579.980737209</v>
      </c>
    </row>
    <row r="1267" spans="1:34" hidden="1" x14ac:dyDescent="0.35">
      <c r="A1267" s="13" t="s">
        <v>220</v>
      </c>
      <c r="B1267" s="13" t="s">
        <v>81</v>
      </c>
      <c r="C1267" s="13" t="s">
        <v>221</v>
      </c>
      <c r="D1267" s="10" t="s">
        <v>222</v>
      </c>
      <c r="E1267" s="13" t="s">
        <v>70</v>
      </c>
      <c r="F1267" s="15">
        <v>4400540.153606832</v>
      </c>
      <c r="G1267" s="15">
        <v>3930964.2794939009</v>
      </c>
      <c r="H1267" s="15">
        <v>3663484.3512017261</v>
      </c>
      <c r="I1267" s="15">
        <v>4519420.1217366876</v>
      </c>
      <c r="J1267" s="15">
        <v>4043900.2492172644</v>
      </c>
      <c r="K1267" s="15">
        <v>4327230.8399267541</v>
      </c>
      <c r="L1267" s="15">
        <v>4868134.6949175997</v>
      </c>
      <c r="M1267" s="15">
        <v>4238070.8638293622</v>
      </c>
      <c r="N1267" s="15">
        <v>4683870.7443163218</v>
      </c>
      <c r="O1267" s="15">
        <v>4743310.728381251</v>
      </c>
      <c r="P1267" s="15">
        <v>4507532.1249237023</v>
      </c>
      <c r="Q1267" s="15">
        <v>4485737.4640998961</v>
      </c>
    </row>
    <row r="1268" spans="1:34" hidden="1" x14ac:dyDescent="0.35">
      <c r="A1268" s="13" t="s">
        <v>220</v>
      </c>
      <c r="B1268" s="13" t="s">
        <v>81</v>
      </c>
      <c r="C1268" s="13" t="s">
        <v>221</v>
      </c>
      <c r="D1268" s="10" t="s">
        <v>222</v>
      </c>
      <c r="E1268" s="13" t="s">
        <v>71</v>
      </c>
      <c r="F1268" s="15">
        <v>3864211.2357994728</v>
      </c>
      <c r="G1268" s="15">
        <v>3451866.3177965572</v>
      </c>
      <c r="H1268" s="15">
        <v>3216986.3012126186</v>
      </c>
      <c r="I1268" s="15">
        <v>3968602.3542812234</v>
      </c>
      <c r="J1268" s="15">
        <v>3551037.8803542205</v>
      </c>
      <c r="K1268" s="15">
        <v>3799836.712735726</v>
      </c>
      <c r="L1268" s="15">
        <v>4274816.3018276934</v>
      </c>
      <c r="M1268" s="15">
        <v>3721543.3738744133</v>
      </c>
      <c r="N1268" s="15">
        <v>4113010.0681809783</v>
      </c>
      <c r="O1268" s="15">
        <v>4165205.6274218545</v>
      </c>
      <c r="P1268" s="15">
        <v>3958163.2424330488</v>
      </c>
      <c r="Q1268" s="15">
        <v>3939024.8707113941</v>
      </c>
    </row>
    <row r="1269" spans="1:34" hidden="1" x14ac:dyDescent="0.35">
      <c r="A1269" s="13" t="s">
        <v>220</v>
      </c>
      <c r="B1269" s="13" t="s">
        <v>81</v>
      </c>
      <c r="C1269" s="13" t="s">
        <v>221</v>
      </c>
      <c r="D1269" s="10" t="s">
        <v>222</v>
      </c>
      <c r="E1269" s="13" t="s">
        <v>72</v>
      </c>
      <c r="F1269" s="15">
        <v>19845673.544801489</v>
      </c>
      <c r="G1269" s="15">
        <v>17727967.723046441</v>
      </c>
      <c r="H1269" s="15">
        <v>16521679.596730281</v>
      </c>
      <c r="I1269" s="15">
        <v>20381801.600942004</v>
      </c>
      <c r="J1269" s="15">
        <v>18237289.376379933</v>
      </c>
      <c r="K1269" s="15">
        <v>19515061.243514832</v>
      </c>
      <c r="L1269" s="15">
        <v>21954443.898954194</v>
      </c>
      <c r="M1269" s="15">
        <v>19112965.201409448</v>
      </c>
      <c r="N1269" s="15">
        <v>21123445.411936387</v>
      </c>
      <c r="O1269" s="15">
        <v>21391509.440006647</v>
      </c>
      <c r="P1269" s="15">
        <v>20328188.795327954</v>
      </c>
      <c r="Q1269" s="15">
        <v>20229898.651702192</v>
      </c>
    </row>
    <row r="1270" spans="1:34" hidden="1" x14ac:dyDescent="0.35">
      <c r="A1270" s="13" t="s">
        <v>220</v>
      </c>
      <c r="B1270" s="13" t="s">
        <v>81</v>
      </c>
      <c r="C1270" s="13" t="s">
        <v>221</v>
      </c>
      <c r="D1270" s="10" t="s">
        <v>222</v>
      </c>
      <c r="E1270" s="13" t="s">
        <v>73</v>
      </c>
      <c r="F1270" s="15">
        <v>10573341.974550093</v>
      </c>
      <c r="G1270" s="15">
        <v>9445074.5058565419</v>
      </c>
      <c r="H1270" s="15">
        <v>8802390.5047019906</v>
      </c>
      <c r="I1270" s="15">
        <v>10858979.308396559</v>
      </c>
      <c r="J1270" s="15">
        <v>9716429.9730106872</v>
      </c>
      <c r="K1270" s="15">
        <v>10397198.952011436</v>
      </c>
      <c r="L1270" s="15">
        <v>11696848.821012868</v>
      </c>
      <c r="M1270" s="15">
        <v>10182970.951626586</v>
      </c>
      <c r="N1270" s="15">
        <v>11254110.95355084</v>
      </c>
      <c r="O1270" s="15">
        <v>11396929.620474076</v>
      </c>
      <c r="P1270" s="15">
        <v>10830415.575011915</v>
      </c>
      <c r="Q1270" s="15">
        <v>10778048.730473394</v>
      </c>
    </row>
    <row r="1271" spans="1:34" hidden="1" x14ac:dyDescent="0.35">
      <c r="A1271" s="13" t="s">
        <v>220</v>
      </c>
      <c r="B1271" s="13" t="s">
        <v>81</v>
      </c>
      <c r="C1271" s="13" t="s">
        <v>221</v>
      </c>
      <c r="D1271" s="10" t="s">
        <v>222</v>
      </c>
      <c r="E1271" s="13" t="s">
        <v>74</v>
      </c>
      <c r="F1271" s="15">
        <v>10895918.22252186</v>
      </c>
      <c r="G1271" s="15">
        <v>9733229.0650532935</v>
      </c>
      <c r="H1271" s="15">
        <v>9070937.7728243675</v>
      </c>
      <c r="I1271" s="15">
        <v>11190269.907956939</v>
      </c>
      <c r="J1271" s="15">
        <v>10012863.166216621</v>
      </c>
      <c r="K1271" s="15">
        <v>10714401.349836893</v>
      </c>
      <c r="L1271" s="15">
        <v>12053701.518566508</v>
      </c>
      <c r="M1271" s="15">
        <v>10493637.585760584</v>
      </c>
      <c r="N1271" s="15">
        <v>11597456.406142132</v>
      </c>
      <c r="O1271" s="15">
        <v>11744632.248859674</v>
      </c>
      <c r="P1271" s="15">
        <v>11160834.739413431</v>
      </c>
      <c r="Q1271" s="15">
        <v>11106870.263750333</v>
      </c>
    </row>
    <row r="1272" spans="1:34" hidden="1" x14ac:dyDescent="0.35">
      <c r="A1272" s="7" t="s">
        <v>220</v>
      </c>
      <c r="B1272" s="7" t="s">
        <v>81</v>
      </c>
      <c r="C1272" s="7" t="s">
        <v>223</v>
      </c>
      <c r="D1272" s="81" t="s">
        <v>222</v>
      </c>
      <c r="E1272" s="7" t="s">
        <v>69</v>
      </c>
      <c r="F1272" s="8">
        <f>SUM(F1273:F1277)</f>
        <v>190297288.09388679</v>
      </c>
      <c r="G1272" s="8">
        <f t="shared" ref="G1272" si="768">SUM(G1273:G1277)</f>
        <v>169990913.81281918</v>
      </c>
      <c r="H1272" s="8">
        <f t="shared" ref="H1272" si="769">SUM(H1273:H1277)</f>
        <v>158423991.7539832</v>
      </c>
      <c r="I1272" s="8">
        <f t="shared" ref="I1272" si="770">SUM(I1273:I1277)</f>
        <v>195438142.3422583</v>
      </c>
      <c r="J1272" s="8">
        <f t="shared" ref="J1272" si="771">SUM(J1273:J1277)</f>
        <v>174874725.34877214</v>
      </c>
      <c r="K1272" s="8">
        <f t="shared" ref="K1272" si="772">SUM(K1273:K1277)</f>
        <v>187127094.6407243</v>
      </c>
      <c r="L1272" s="8">
        <f t="shared" ref="L1272" si="773">SUM(L1273:L1277)</f>
        <v>210517981.47081491</v>
      </c>
      <c r="M1272" s="8">
        <f t="shared" ref="M1272" si="774">SUM(M1273:M1277)</f>
        <v>183271453.95444569</v>
      </c>
      <c r="N1272" s="8">
        <f t="shared" ref="N1272" si="775">SUM(N1273:N1277)</f>
        <v>202549657.38583899</v>
      </c>
      <c r="O1272" s="8">
        <f t="shared" ref="O1272" si="776">SUM(O1273:O1277)</f>
        <v>205120084.51002482</v>
      </c>
      <c r="P1272" s="8">
        <f t="shared" ref="P1272" si="777">SUM(P1273:P1277)</f>
        <v>194924056.91742119</v>
      </c>
      <c r="Q1272" s="8">
        <f t="shared" ref="Q1272" si="778">SUM(Q1273:Q1277)</f>
        <v>193981566.9718864</v>
      </c>
    </row>
    <row r="1273" spans="1:34" hidden="1" x14ac:dyDescent="0.35">
      <c r="A1273" s="13" t="s">
        <v>220</v>
      </c>
      <c r="B1273" s="13" t="s">
        <v>81</v>
      </c>
      <c r="C1273" s="13" t="s">
        <v>223</v>
      </c>
      <c r="D1273" s="10" t="s">
        <v>222</v>
      </c>
      <c r="E1273" s="13" t="s">
        <v>70</v>
      </c>
      <c r="F1273" s="15">
        <v>16890201.201606967</v>
      </c>
      <c r="G1273" s="15">
        <v>15087869.9612734</v>
      </c>
      <c r="H1273" s="15">
        <v>14061225.583868204</v>
      </c>
      <c r="I1273" s="15">
        <v>17346487.59156483</v>
      </c>
      <c r="J1273" s="15">
        <v>15521342.031733371</v>
      </c>
      <c r="K1273" s="15">
        <v>16608824.594466282</v>
      </c>
      <c r="L1273" s="15">
        <v>18684927.668774571</v>
      </c>
      <c r="M1273" s="15">
        <v>16266609.801997885</v>
      </c>
      <c r="N1273" s="15">
        <v>17977683.764339875</v>
      </c>
      <c r="O1273" s="15">
        <v>18205826.959318813</v>
      </c>
      <c r="P1273" s="15">
        <v>17300858.952569045</v>
      </c>
      <c r="Q1273" s="15">
        <v>17217206.447743434</v>
      </c>
    </row>
    <row r="1274" spans="1:34" hidden="1" x14ac:dyDescent="0.35">
      <c r="A1274" s="13" t="s">
        <v>220</v>
      </c>
      <c r="B1274" s="13" t="s">
        <v>81</v>
      </c>
      <c r="C1274" s="13" t="s">
        <v>223</v>
      </c>
      <c r="D1274" s="10" t="s">
        <v>222</v>
      </c>
      <c r="E1274" s="13" t="s">
        <v>71</v>
      </c>
      <c r="F1274" s="15">
        <v>14831657.701082014</v>
      </c>
      <c r="G1274" s="15">
        <v>13248990.94054332</v>
      </c>
      <c r="H1274" s="15">
        <v>12347471.89973014</v>
      </c>
      <c r="I1274" s="15">
        <v>15232332.830332315</v>
      </c>
      <c r="J1274" s="15">
        <v>13629632.313331107</v>
      </c>
      <c r="K1274" s="15">
        <v>14584574.704710992</v>
      </c>
      <c r="L1274" s="15">
        <v>16407646.54279987</v>
      </c>
      <c r="M1274" s="15">
        <v>14284068.357773269</v>
      </c>
      <c r="N1274" s="15">
        <v>15786600.092461897</v>
      </c>
      <c r="O1274" s="15">
        <v>15986937.657087052</v>
      </c>
      <c r="P1274" s="15">
        <v>15192265.317407286</v>
      </c>
      <c r="Q1274" s="15">
        <v>15118808.210378062</v>
      </c>
    </row>
    <row r="1275" spans="1:34" hidden="1" x14ac:dyDescent="0.35">
      <c r="A1275" s="13" t="s">
        <v>220</v>
      </c>
      <c r="B1275" s="13" t="s">
        <v>81</v>
      </c>
      <c r="C1275" s="13" t="s">
        <v>223</v>
      </c>
      <c r="D1275" s="10" t="s">
        <v>222</v>
      </c>
      <c r="E1275" s="13" t="s">
        <v>72</v>
      </c>
      <c r="F1275" s="15">
        <v>76171880.59933199</v>
      </c>
      <c r="G1275" s="15">
        <v>68043679.022546008</v>
      </c>
      <c r="H1275" s="15">
        <v>63413690.782604612</v>
      </c>
      <c r="I1275" s="15">
        <v>78229653.150417045</v>
      </c>
      <c r="J1275" s="15">
        <v>69998562.946076795</v>
      </c>
      <c r="K1275" s="15">
        <v>74902920.859496191</v>
      </c>
      <c r="L1275" s="15">
        <v>84265785.966933236</v>
      </c>
      <c r="M1275" s="15">
        <v>73359591.446182415</v>
      </c>
      <c r="N1275" s="15">
        <v>81076238.512751371</v>
      </c>
      <c r="O1275" s="15">
        <v>82105124.788293928</v>
      </c>
      <c r="P1275" s="15">
        <v>78023875.895308539</v>
      </c>
      <c r="Q1275" s="15">
        <v>77646617.594276279</v>
      </c>
    </row>
    <row r="1276" spans="1:34" hidden="1" x14ac:dyDescent="0.35">
      <c r="A1276" s="13" t="s">
        <v>220</v>
      </c>
      <c r="B1276" s="13" t="s">
        <v>81</v>
      </c>
      <c r="C1276" s="13" t="s">
        <v>223</v>
      </c>
      <c r="D1276" s="10" t="s">
        <v>222</v>
      </c>
      <c r="E1276" s="13" t="s">
        <v>73</v>
      </c>
      <c r="F1276" s="15">
        <v>40582716.459744677</v>
      </c>
      <c r="G1276" s="15">
        <v>36252187.958637297</v>
      </c>
      <c r="H1276" s="15">
        <v>33785431.21750018</v>
      </c>
      <c r="I1276" s="15">
        <v>41679052.789138943</v>
      </c>
      <c r="J1276" s="15">
        <v>37293707.471561849</v>
      </c>
      <c r="K1276" s="15">
        <v>39906642.389951535</v>
      </c>
      <c r="L1276" s="15">
        <v>44894972.68869549</v>
      </c>
      <c r="M1276" s="15">
        <v>39084390.142905839</v>
      </c>
      <c r="N1276" s="15">
        <v>43195651.378134355</v>
      </c>
      <c r="O1276" s="15">
        <v>43743819.542831503</v>
      </c>
      <c r="P1276" s="15">
        <v>41569419.156199522</v>
      </c>
      <c r="Q1276" s="15">
        <v>41368424.162477233</v>
      </c>
    </row>
    <row r="1277" spans="1:34" hidden="1" x14ac:dyDescent="0.35">
      <c r="A1277" s="13" t="s">
        <v>220</v>
      </c>
      <c r="B1277" s="13" t="s">
        <v>81</v>
      </c>
      <c r="C1277" s="13" t="s">
        <v>223</v>
      </c>
      <c r="D1277" s="10" t="s">
        <v>222</v>
      </c>
      <c r="E1277" s="13" t="s">
        <v>74</v>
      </c>
      <c r="F1277" s="15">
        <v>41820832.132121153</v>
      </c>
      <c r="G1277" s="15">
        <v>37358185.929819167</v>
      </c>
      <c r="H1277" s="15">
        <v>34816172.270280056</v>
      </c>
      <c r="I1277" s="15">
        <v>42950615.980805196</v>
      </c>
      <c r="J1277" s="15">
        <v>38431480.58606901</v>
      </c>
      <c r="K1277" s="15">
        <v>41124132.092099316</v>
      </c>
      <c r="L1277" s="15">
        <v>46264648.603611745</v>
      </c>
      <c r="M1277" s="15">
        <v>40276794.205586292</v>
      </c>
      <c r="N1277" s="15">
        <v>44513483.638151459</v>
      </c>
      <c r="O1277" s="15">
        <v>45078375.562493496</v>
      </c>
      <c r="P1277" s="15">
        <v>42837637.595936798</v>
      </c>
      <c r="Q1277" s="15">
        <v>42630510.557011381</v>
      </c>
    </row>
    <row r="1278" spans="1:34" hidden="1" x14ac:dyDescent="0.35">
      <c r="A1278" s="7" t="s">
        <v>220</v>
      </c>
      <c r="B1278" s="7" t="s">
        <v>81</v>
      </c>
      <c r="C1278" s="7" t="s">
        <v>224</v>
      </c>
      <c r="D1278" s="81" t="s">
        <v>222</v>
      </c>
      <c r="E1278" s="7" t="s">
        <v>69</v>
      </c>
      <c r="F1278" s="8">
        <f>SUM(F1279:F1283)</f>
        <v>54579965.11964646</v>
      </c>
      <c r="G1278" s="8">
        <f t="shared" ref="G1278" si="779">SUM(G1279:G1283)</f>
        <v>48755808.5535248</v>
      </c>
      <c r="H1278" s="8">
        <f t="shared" ref="H1278" si="780">SUM(H1279:H1283)</f>
        <v>45438251.015860565</v>
      </c>
      <c r="I1278" s="8">
        <f t="shared" ref="I1278" si="781">SUM(I1279:I1283)</f>
        <v>56054435.136386126</v>
      </c>
      <c r="J1278" s="8">
        <f t="shared" ref="J1278" si="782">SUM(J1279:J1283)</f>
        <v>50156555.069427475</v>
      </c>
      <c r="K1278" s="8">
        <f t="shared" ref="K1278" si="783">SUM(K1279:K1283)</f>
        <v>53670708.609323665</v>
      </c>
      <c r="L1278" s="8">
        <f t="shared" ref="L1278" si="784">SUM(L1279:L1283)</f>
        <v>60379547.18548914</v>
      </c>
      <c r="M1278" s="8">
        <f t="shared" ref="M1278" si="785">SUM(M1279:M1283)</f>
        <v>52564856.096768931</v>
      </c>
      <c r="N1278" s="8">
        <f t="shared" ref="N1278" si="786">SUM(N1279:N1283)</f>
        <v>58094118.65954265</v>
      </c>
      <c r="O1278" s="8">
        <f t="shared" ref="O1278" si="787">SUM(O1279:O1283)</f>
        <v>58831353.667912498</v>
      </c>
      <c r="P1278" s="8">
        <f t="shared" ref="P1278" si="788">SUM(P1279:P1283)</f>
        <v>55906988.13471216</v>
      </c>
      <c r="Q1278" s="8">
        <f t="shared" ref="Q1278" si="789">SUM(Q1279:Q1283)</f>
        <v>55636668.631643206</v>
      </c>
    </row>
    <row r="1279" spans="1:34" hidden="1" x14ac:dyDescent="0.35">
      <c r="A1279" s="13" t="s">
        <v>220</v>
      </c>
      <c r="B1279" s="13" t="s">
        <v>81</v>
      </c>
      <c r="C1279" s="13" t="s">
        <v>224</v>
      </c>
      <c r="D1279" s="10" t="s">
        <v>222</v>
      </c>
      <c r="E1279" s="13" t="s">
        <v>70</v>
      </c>
      <c r="F1279" s="15">
        <v>4844349.6051961528</v>
      </c>
      <c r="G1279" s="15">
        <v>4327415.4059924213</v>
      </c>
      <c r="H1279" s="15">
        <v>4032959.2165725739</v>
      </c>
      <c r="I1279" s="15">
        <v>4975219.0227160854</v>
      </c>
      <c r="J1279" s="15">
        <v>4451741.3526363559</v>
      </c>
      <c r="K1279" s="15">
        <v>4763646.7977255275</v>
      </c>
      <c r="L1279" s="15">
        <v>5359102.6474412195</v>
      </c>
      <c r="M1279" s="15">
        <v>4665494.7345855786</v>
      </c>
      <c r="N1279" s="15">
        <v>5156255.0502853235</v>
      </c>
      <c r="O1279" s="15">
        <v>5221689.7590452917</v>
      </c>
      <c r="P1279" s="15">
        <v>4962132.0809640922</v>
      </c>
      <c r="Q1279" s="15">
        <v>4938139.3544187704</v>
      </c>
    </row>
    <row r="1280" spans="1:34" hidden="1" x14ac:dyDescent="0.35">
      <c r="A1280" s="13" t="s">
        <v>220</v>
      </c>
      <c r="B1280" s="13" t="s">
        <v>81</v>
      </c>
      <c r="C1280" s="13" t="s">
        <v>224</v>
      </c>
      <c r="D1280" s="10" t="s">
        <v>222</v>
      </c>
      <c r="E1280" s="13" t="s">
        <v>71</v>
      </c>
      <c r="F1280" s="15">
        <v>4253930.0906495536</v>
      </c>
      <c r="G1280" s="15">
        <v>3799998.7842632663</v>
      </c>
      <c r="H1280" s="15">
        <v>3541430.3186001917</v>
      </c>
      <c r="I1280" s="15">
        <v>4368849.4087220319</v>
      </c>
      <c r="J1280" s="15">
        <v>3909172.1364321201</v>
      </c>
      <c r="K1280" s="15">
        <v>4183063.1778381919</v>
      </c>
      <c r="L1280" s="15">
        <v>4705946.0750679672</v>
      </c>
      <c r="M1280" s="15">
        <v>4096873.6892838338</v>
      </c>
      <c r="N1280" s="15">
        <v>4527821.1320556253</v>
      </c>
      <c r="O1280" s="15">
        <v>4585280.7910918659</v>
      </c>
      <c r="P1280" s="15">
        <v>4357357.4769147839</v>
      </c>
      <c r="Q1280" s="15">
        <v>4336288.9352681627</v>
      </c>
    </row>
    <row r="1281" spans="1:17" hidden="1" x14ac:dyDescent="0.35">
      <c r="A1281" s="13" t="s">
        <v>220</v>
      </c>
      <c r="B1281" s="13" t="s">
        <v>81</v>
      </c>
      <c r="C1281" s="13" t="s">
        <v>224</v>
      </c>
      <c r="D1281" s="10" t="s">
        <v>222</v>
      </c>
      <c r="E1281" s="13" t="s">
        <v>72</v>
      </c>
      <c r="F1281" s="15">
        <v>21847177.26591171</v>
      </c>
      <c r="G1281" s="15">
        <v>19515893.604488444</v>
      </c>
      <c r="H1281" s="15">
        <v>18187947.215070128</v>
      </c>
      <c r="I1281" s="15">
        <v>22437375.661208741</v>
      </c>
      <c r="J1281" s="15">
        <v>20076582.080020621</v>
      </c>
      <c r="K1281" s="15">
        <v>21483221.588811874</v>
      </c>
      <c r="L1281" s="15">
        <v>24168624.287413366</v>
      </c>
      <c r="M1281" s="15">
        <v>21040572.792339105</v>
      </c>
      <c r="N1281" s="15">
        <v>23253816.774702962</v>
      </c>
      <c r="O1281" s="15">
        <v>23548915.972351484</v>
      </c>
      <c r="P1281" s="15">
        <v>22378355.821679041</v>
      </c>
      <c r="Q1281" s="15">
        <v>22270152.782541245</v>
      </c>
    </row>
    <row r="1282" spans="1:17" hidden="1" x14ac:dyDescent="0.35">
      <c r="A1282" s="13" t="s">
        <v>220</v>
      </c>
      <c r="B1282" s="13" t="s">
        <v>81</v>
      </c>
      <c r="C1282" s="13" t="s">
        <v>224</v>
      </c>
      <c r="D1282" s="10" t="s">
        <v>222</v>
      </c>
      <c r="E1282" s="13" t="s">
        <v>73</v>
      </c>
      <c r="F1282" s="15">
        <v>11639699.498715675</v>
      </c>
      <c r="G1282" s="15">
        <v>10397642.415782036</v>
      </c>
      <c r="H1282" s="15">
        <v>9690141.5457565449</v>
      </c>
      <c r="I1282" s="15">
        <v>11954144.329838118</v>
      </c>
      <c r="J1282" s="15">
        <v>10696365.005348353</v>
      </c>
      <c r="K1282" s="15">
        <v>11445791.852856837</v>
      </c>
      <c r="L1282" s="15">
        <v>12876515.834463945</v>
      </c>
      <c r="M1282" s="15">
        <v>11209958.229515007</v>
      </c>
      <c r="N1282" s="15">
        <v>12389126.346224159</v>
      </c>
      <c r="O1282" s="15">
        <v>12546348.761785382</v>
      </c>
      <c r="P1282" s="15">
        <v>11922699.846725874</v>
      </c>
      <c r="Q1282" s="15">
        <v>11865051.627686758</v>
      </c>
    </row>
    <row r="1283" spans="1:17" hidden="1" x14ac:dyDescent="0.35">
      <c r="A1283" s="13" t="s">
        <v>220</v>
      </c>
      <c r="B1283" s="13" t="s">
        <v>81</v>
      </c>
      <c r="C1283" s="13" t="s">
        <v>224</v>
      </c>
      <c r="D1283" s="10" t="s">
        <v>222</v>
      </c>
      <c r="E1283" s="13" t="s">
        <v>74</v>
      </c>
      <c r="F1283" s="15">
        <v>11994808.659173368</v>
      </c>
      <c r="G1283" s="15">
        <v>10714858.342998633</v>
      </c>
      <c r="H1283" s="15">
        <v>9985772.7198611256</v>
      </c>
      <c r="I1283" s="15">
        <v>12318846.713901149</v>
      </c>
      <c r="J1283" s="15">
        <v>11022694.494990025</v>
      </c>
      <c r="K1283" s="15">
        <v>11794985.192091236</v>
      </c>
      <c r="L1283" s="15">
        <v>13269358.341102643</v>
      </c>
      <c r="M1283" s="15">
        <v>11551956.651045401</v>
      </c>
      <c r="N1283" s="15">
        <v>12767099.356274579</v>
      </c>
      <c r="O1283" s="15">
        <v>12929118.383638473</v>
      </c>
      <c r="P1283" s="15">
        <v>12286442.908428371</v>
      </c>
      <c r="Q1283" s="15">
        <v>12227035.931728277</v>
      </c>
    </row>
    <row r="1284" spans="1:17" hidden="1" x14ac:dyDescent="0.35">
      <c r="A1284" s="7" t="s">
        <v>220</v>
      </c>
      <c r="B1284" s="7" t="s">
        <v>81</v>
      </c>
      <c r="C1284" s="7" t="s">
        <v>225</v>
      </c>
      <c r="D1284" s="81" t="s">
        <v>222</v>
      </c>
      <c r="E1284" s="7" t="s">
        <v>69</v>
      </c>
      <c r="F1284" s="8">
        <f>SUM(F1285:F1289)</f>
        <v>110125602.54028818</v>
      </c>
      <c r="G1284" s="8">
        <f t="shared" ref="G1284" si="790">SUM(G1285:G1289)</f>
        <v>98374243.782049403</v>
      </c>
      <c r="H1284" s="8">
        <f t="shared" ref="H1284" si="791">SUM(H1285:H1289)</f>
        <v>91680431.831153929</v>
      </c>
      <c r="I1284" s="8">
        <f t="shared" ref="I1284" si="792">SUM(I1285:I1289)</f>
        <v>113100630.07401952</v>
      </c>
      <c r="J1284" s="8">
        <f t="shared" ref="J1284" si="793">SUM(J1285:J1289)</f>
        <v>101200519.93909419</v>
      </c>
      <c r="K1284" s="8">
        <f t="shared" ref="K1284" si="794">SUM(K1285:K1289)</f>
        <v>108291002.2278205</v>
      </c>
      <c r="L1284" s="8">
        <f t="shared" ref="L1284" si="795">SUM(L1285:L1289)</f>
        <v>121827377.50629811</v>
      </c>
      <c r="M1284" s="8">
        <f t="shared" ref="M1284" si="796">SUM(M1285:M1289)</f>
        <v>106059731.57752202</v>
      </c>
      <c r="N1284" s="8">
        <f t="shared" ref="N1284" si="797">SUM(N1285:N1289)</f>
        <v>117216084.82901451</v>
      </c>
      <c r="O1284" s="8">
        <f t="shared" ref="O1284" si="798">SUM(O1285:O1289)</f>
        <v>118703598.5958802</v>
      </c>
      <c r="P1284" s="8">
        <f t="shared" ref="P1284" si="799">SUM(P1285:P1289)</f>
        <v>112803127.32064639</v>
      </c>
      <c r="Q1284" s="8">
        <f t="shared" ref="Q1284" si="800">SUM(Q1285:Q1289)</f>
        <v>112257705.60612896</v>
      </c>
    </row>
    <row r="1285" spans="1:17" hidden="1" x14ac:dyDescent="0.35">
      <c r="A1285" s="13" t="s">
        <v>220</v>
      </c>
      <c r="B1285" s="13" t="s">
        <v>81</v>
      </c>
      <c r="C1285" s="13" t="s">
        <v>225</v>
      </c>
      <c r="D1285" s="10" t="s">
        <v>222</v>
      </c>
      <c r="E1285" s="13" t="s">
        <v>70</v>
      </c>
      <c r="F1285" s="15">
        <v>9774409.3096901029</v>
      </c>
      <c r="G1285" s="15">
        <v>8731394.8988857102</v>
      </c>
      <c r="H1285" s="15">
        <v>8137272.7661490319</v>
      </c>
      <c r="I1285" s="15">
        <v>10038463.590906406</v>
      </c>
      <c r="J1285" s="15">
        <v>8982246.4660411961</v>
      </c>
      <c r="K1285" s="15">
        <v>9611575.8362733833</v>
      </c>
      <c r="L1285" s="15">
        <v>10813022.815807559</v>
      </c>
      <c r="M1285" s="15">
        <v>9413535.1253611576</v>
      </c>
      <c r="N1285" s="15">
        <v>10403738.679922288</v>
      </c>
      <c r="O1285" s="15">
        <v>10535765.820530441</v>
      </c>
      <c r="P1285" s="15">
        <v>10012058.162784776</v>
      </c>
      <c r="Q1285" s="15">
        <v>9963648.2112284526</v>
      </c>
    </row>
    <row r="1286" spans="1:17" hidden="1" x14ac:dyDescent="0.35">
      <c r="A1286" s="13" t="s">
        <v>220</v>
      </c>
      <c r="B1286" s="13" t="s">
        <v>81</v>
      </c>
      <c r="C1286" s="13" t="s">
        <v>225</v>
      </c>
      <c r="D1286" s="10" t="s">
        <v>222</v>
      </c>
      <c r="E1286" s="13" t="s">
        <v>71</v>
      </c>
      <c r="F1286" s="15">
        <v>8583124.107355224</v>
      </c>
      <c r="G1286" s="15">
        <v>7667230.1796455486</v>
      </c>
      <c r="H1286" s="15">
        <v>7145518.4486716837</v>
      </c>
      <c r="I1286" s="15">
        <v>8814995.9877880551</v>
      </c>
      <c r="J1286" s="15">
        <v>7887508.4660567362</v>
      </c>
      <c r="K1286" s="15">
        <v>8440136.4477549791</v>
      </c>
      <c r="L1286" s="15">
        <v>9495153.5037243534</v>
      </c>
      <c r="M1286" s="15">
        <v>8266232.5374303581</v>
      </c>
      <c r="N1286" s="15">
        <v>9135752.0890534669</v>
      </c>
      <c r="O1286" s="15">
        <v>9251688.0292698834</v>
      </c>
      <c r="P1286" s="15">
        <v>8791808.7997447718</v>
      </c>
      <c r="Q1286" s="15">
        <v>8749298.9549987521</v>
      </c>
    </row>
    <row r="1287" spans="1:17" hidden="1" x14ac:dyDescent="0.35">
      <c r="A1287" s="13" t="s">
        <v>220</v>
      </c>
      <c r="B1287" s="13" t="s">
        <v>81</v>
      </c>
      <c r="C1287" s="13" t="s">
        <v>225</v>
      </c>
      <c r="D1287" s="10" t="s">
        <v>222</v>
      </c>
      <c r="E1287" s="13" t="s">
        <v>72</v>
      </c>
      <c r="F1287" s="15">
        <v>44080892.227374829</v>
      </c>
      <c r="G1287" s="15">
        <v>39377077.973485656</v>
      </c>
      <c r="H1287" s="15">
        <v>36697690.107346267</v>
      </c>
      <c r="I1287" s="15">
        <v>45271731.27899234</v>
      </c>
      <c r="J1287" s="15">
        <v>40508375.072522298</v>
      </c>
      <c r="K1287" s="15">
        <v>43346541.478877358</v>
      </c>
      <c r="L1287" s="15">
        <v>48764859.163737044</v>
      </c>
      <c r="M1287" s="15">
        <v>42453412.190164231</v>
      </c>
      <c r="N1287" s="15">
        <v>46919058.63372989</v>
      </c>
      <c r="O1287" s="15">
        <v>47514478.159538656</v>
      </c>
      <c r="P1287" s="15">
        <v>45152647.373830594</v>
      </c>
      <c r="Q1287" s="15">
        <v>44934326.881034039</v>
      </c>
    </row>
    <row r="1288" spans="1:17" hidden="1" x14ac:dyDescent="0.35">
      <c r="A1288" s="13" t="s">
        <v>220</v>
      </c>
      <c r="B1288" s="13" t="s">
        <v>81</v>
      </c>
      <c r="C1288" s="13" t="s">
        <v>225</v>
      </c>
      <c r="D1288" s="10" t="s">
        <v>222</v>
      </c>
      <c r="E1288" s="13" t="s">
        <v>73</v>
      </c>
      <c r="F1288" s="15">
        <v>23485337.850143667</v>
      </c>
      <c r="G1288" s="15">
        <v>20979248.219128784</v>
      </c>
      <c r="H1288" s="15">
        <v>19551728.80905702</v>
      </c>
      <c r="I1288" s="15">
        <v>24119790.921286676</v>
      </c>
      <c r="J1288" s="15">
        <v>21581978.636714641</v>
      </c>
      <c r="K1288" s="15">
        <v>23094091.789605476</v>
      </c>
      <c r="L1288" s="15">
        <v>25980853.263306167</v>
      </c>
      <c r="M1288" s="15">
        <v>22618251.986248221</v>
      </c>
      <c r="N1288" s="15">
        <v>24997451.003034499</v>
      </c>
      <c r="O1288" s="15">
        <v>25314677.538606007</v>
      </c>
      <c r="P1288" s="15">
        <v>24056345.614172373</v>
      </c>
      <c r="Q1288" s="15">
        <v>23940029.217796154</v>
      </c>
    </row>
    <row r="1289" spans="1:17" hidden="1" x14ac:dyDescent="0.35">
      <c r="A1289" s="13" t="s">
        <v>220</v>
      </c>
      <c r="B1289" s="13" t="s">
        <v>81</v>
      </c>
      <c r="C1289" s="13" t="s">
        <v>225</v>
      </c>
      <c r="D1289" s="10" t="s">
        <v>222</v>
      </c>
      <c r="E1289" s="13" t="s">
        <v>74</v>
      </c>
      <c r="F1289" s="15">
        <v>24201839.045724358</v>
      </c>
      <c r="G1289" s="15">
        <v>21619292.510903701</v>
      </c>
      <c r="H1289" s="15">
        <v>20148221.699929915</v>
      </c>
      <c r="I1289" s="15">
        <v>24855648.295046046</v>
      </c>
      <c r="J1289" s="15">
        <v>22240411.297759302</v>
      </c>
      <c r="K1289" s="15">
        <v>23798656.675309319</v>
      </c>
      <c r="L1289" s="15">
        <v>26773488.759722989</v>
      </c>
      <c r="M1289" s="15">
        <v>23308299.738318056</v>
      </c>
      <c r="N1289" s="15">
        <v>25760084.423274372</v>
      </c>
      <c r="O1289" s="15">
        <v>26086989.047935221</v>
      </c>
      <c r="P1289" s="15">
        <v>24790267.370113876</v>
      </c>
      <c r="Q1289" s="15">
        <v>24670402.341071565</v>
      </c>
    </row>
    <row r="1290" spans="1:17" hidden="1" x14ac:dyDescent="0.35">
      <c r="A1290" s="7" t="s">
        <v>220</v>
      </c>
      <c r="B1290" s="7" t="s">
        <v>81</v>
      </c>
      <c r="C1290" s="7" t="s">
        <v>226</v>
      </c>
      <c r="D1290" s="81" t="s">
        <v>222</v>
      </c>
      <c r="E1290" s="7" t="s">
        <v>69</v>
      </c>
      <c r="F1290" s="8">
        <f>SUM(F1291:F1295)</f>
        <v>0</v>
      </c>
      <c r="G1290" s="8">
        <f t="shared" ref="G1290" si="801">SUM(G1291:G1295)</f>
        <v>0</v>
      </c>
      <c r="H1290" s="8">
        <f t="shared" ref="H1290" si="802">SUM(H1291:H1295)</f>
        <v>58955654.201676376</v>
      </c>
      <c r="I1290" s="8">
        <f t="shared" ref="I1290" si="803">SUM(I1291:I1295)</f>
        <v>0</v>
      </c>
      <c r="J1290" s="8">
        <f t="shared" ref="J1290" si="804">SUM(J1291:J1295)</f>
        <v>0</v>
      </c>
      <c r="K1290" s="8">
        <f t="shared" ref="K1290" si="805">SUM(K1291:K1295)</f>
        <v>63357364.756542221</v>
      </c>
      <c r="L1290" s="8">
        <f t="shared" ref="L1290" si="806">SUM(L1291:L1295)</f>
        <v>0</v>
      </c>
      <c r="M1290" s="8">
        <f t="shared" ref="M1290" si="807">SUM(M1291:M1295)</f>
        <v>0</v>
      </c>
      <c r="N1290" s="8">
        <f t="shared" ref="N1290" si="808">SUM(N1291:N1295)</f>
        <v>67778551.906783551</v>
      </c>
      <c r="O1290" s="8">
        <f t="shared" ref="O1290" si="809">SUM(O1291:O1295)</f>
        <v>0</v>
      </c>
      <c r="P1290" s="8">
        <f t="shared" ref="P1290" si="810">SUM(P1291:P1295)</f>
        <v>0</v>
      </c>
      <c r="Q1290" s="8">
        <f t="shared" ref="Q1290" si="811">SUM(Q1291:Q1295)</f>
        <v>67515617.869214147</v>
      </c>
    </row>
    <row r="1291" spans="1:17" hidden="1" x14ac:dyDescent="0.35">
      <c r="A1291" s="13" t="s">
        <v>220</v>
      </c>
      <c r="B1291" s="13" t="s">
        <v>81</v>
      </c>
      <c r="C1291" s="13" t="s">
        <v>226</v>
      </c>
      <c r="D1291" s="10" t="s">
        <v>222</v>
      </c>
      <c r="E1291" s="13" t="s">
        <v>70</v>
      </c>
      <c r="F1291" s="15">
        <v>0</v>
      </c>
      <c r="G1291" s="15">
        <v>0</v>
      </c>
      <c r="H1291" s="15">
        <v>5232722.2915935386</v>
      </c>
      <c r="I1291" s="15">
        <v>0</v>
      </c>
      <c r="J1291" s="15">
        <v>0</v>
      </c>
      <c r="K1291" s="15">
        <v>5623404.5637772661</v>
      </c>
      <c r="L1291" s="15">
        <v>0</v>
      </c>
      <c r="M1291" s="15">
        <v>0</v>
      </c>
      <c r="N1291" s="15">
        <v>6015815.518581274</v>
      </c>
      <c r="O1291" s="15">
        <v>0</v>
      </c>
      <c r="P1291" s="15">
        <v>0</v>
      </c>
      <c r="Q1291" s="15">
        <v>5992478.3032074692</v>
      </c>
    </row>
    <row r="1292" spans="1:17" hidden="1" x14ac:dyDescent="0.35">
      <c r="A1292" s="13" t="s">
        <v>220</v>
      </c>
      <c r="B1292" s="13" t="s">
        <v>81</v>
      </c>
      <c r="C1292" s="13" t="s">
        <v>226</v>
      </c>
      <c r="D1292" s="10" t="s">
        <v>222</v>
      </c>
      <c r="E1292" s="13" t="s">
        <v>71</v>
      </c>
      <c r="F1292" s="15">
        <v>0</v>
      </c>
      <c r="G1292" s="15">
        <v>0</v>
      </c>
      <c r="H1292" s="15">
        <v>4594968.7009265982</v>
      </c>
      <c r="I1292" s="15">
        <v>0</v>
      </c>
      <c r="J1292" s="15">
        <v>0</v>
      </c>
      <c r="K1292" s="15">
        <v>4938035.4093538905</v>
      </c>
      <c r="L1292" s="15">
        <v>0</v>
      </c>
      <c r="M1292" s="15">
        <v>0</v>
      </c>
      <c r="N1292" s="15">
        <v>5282620.1120662577</v>
      </c>
      <c r="O1292" s="15">
        <v>0</v>
      </c>
      <c r="P1292" s="15">
        <v>0</v>
      </c>
      <c r="Q1292" s="15">
        <v>5262127.1892177258</v>
      </c>
    </row>
    <row r="1293" spans="1:17" hidden="1" x14ac:dyDescent="0.35">
      <c r="A1293" s="13" t="s">
        <v>220</v>
      </c>
      <c r="B1293" s="13" t="s">
        <v>81</v>
      </c>
      <c r="C1293" s="13" t="s">
        <v>226</v>
      </c>
      <c r="D1293" s="10" t="s">
        <v>222</v>
      </c>
      <c r="E1293" s="13" t="s">
        <v>72</v>
      </c>
      <c r="F1293" s="15">
        <v>0</v>
      </c>
      <c r="G1293" s="15">
        <v>0</v>
      </c>
      <c r="H1293" s="15">
        <v>23598670.782370765</v>
      </c>
      <c r="I1293" s="15">
        <v>0</v>
      </c>
      <c r="J1293" s="15">
        <v>0</v>
      </c>
      <c r="K1293" s="15">
        <v>25360580.130509451</v>
      </c>
      <c r="L1293" s="15">
        <v>0</v>
      </c>
      <c r="M1293" s="15">
        <v>0</v>
      </c>
      <c r="N1293" s="15">
        <v>27130285.537710693</v>
      </c>
      <c r="O1293" s="15">
        <v>0</v>
      </c>
      <c r="P1293" s="15">
        <v>0</v>
      </c>
      <c r="Q1293" s="15">
        <v>27025038.740366131</v>
      </c>
    </row>
    <row r="1294" spans="1:17" hidden="1" x14ac:dyDescent="0.35">
      <c r="A1294" s="13" t="s">
        <v>220</v>
      </c>
      <c r="B1294" s="13" t="s">
        <v>81</v>
      </c>
      <c r="C1294" s="13" t="s">
        <v>226</v>
      </c>
      <c r="D1294" s="10" t="s">
        <v>222</v>
      </c>
      <c r="E1294" s="13" t="s">
        <v>73</v>
      </c>
      <c r="F1294" s="15">
        <v>0</v>
      </c>
      <c r="G1294" s="15">
        <v>0</v>
      </c>
      <c r="H1294" s="15">
        <v>12572857.0392709</v>
      </c>
      <c r="I1294" s="15">
        <v>0</v>
      </c>
      <c r="J1294" s="15">
        <v>0</v>
      </c>
      <c r="K1294" s="15">
        <v>13511563.907746365</v>
      </c>
      <c r="L1294" s="15">
        <v>0</v>
      </c>
      <c r="M1294" s="15">
        <v>0</v>
      </c>
      <c r="N1294" s="15">
        <v>14454424.34643632</v>
      </c>
      <c r="O1294" s="15">
        <v>0</v>
      </c>
      <c r="P1294" s="15">
        <v>0</v>
      </c>
      <c r="Q1294" s="15">
        <v>14398351.148540664</v>
      </c>
    </row>
    <row r="1295" spans="1:17" hidden="1" x14ac:dyDescent="0.35">
      <c r="A1295" s="13" t="s">
        <v>220</v>
      </c>
      <c r="B1295" s="13" t="s">
        <v>81</v>
      </c>
      <c r="C1295" s="13" t="s">
        <v>226</v>
      </c>
      <c r="D1295" s="10" t="s">
        <v>222</v>
      </c>
      <c r="E1295" s="13" t="s">
        <v>74</v>
      </c>
      <c r="F1295" s="15">
        <v>0</v>
      </c>
      <c r="G1295" s="15">
        <v>0</v>
      </c>
      <c r="H1295" s="15">
        <v>12956435.387514574</v>
      </c>
      <c r="I1295" s="15">
        <v>0</v>
      </c>
      <c r="J1295" s="15">
        <v>0</v>
      </c>
      <c r="K1295" s="15">
        <v>13923780.745155241</v>
      </c>
      <c r="L1295" s="15">
        <v>0</v>
      </c>
      <c r="M1295" s="15">
        <v>0</v>
      </c>
      <c r="N1295" s="15">
        <v>14895406.391989008</v>
      </c>
      <c r="O1295" s="15">
        <v>0</v>
      </c>
      <c r="P1295" s="15">
        <v>0</v>
      </c>
      <c r="Q1295" s="15">
        <v>14837622.487882156</v>
      </c>
    </row>
    <row r="1296" spans="1:17" hidden="1" x14ac:dyDescent="0.35">
      <c r="A1296" s="7" t="s">
        <v>220</v>
      </c>
      <c r="B1296" s="7" t="s">
        <v>81</v>
      </c>
      <c r="C1296" s="7" t="s">
        <v>227</v>
      </c>
      <c r="D1296" s="81" t="s">
        <v>228</v>
      </c>
      <c r="E1296" s="7" t="s">
        <v>69</v>
      </c>
      <c r="F1296" s="8">
        <f>SUM(F1297:F1301)</f>
        <v>15</v>
      </c>
      <c r="G1296" s="8">
        <f t="shared" ref="G1296" si="812">SUM(G1297:G1301)</f>
        <v>14</v>
      </c>
      <c r="H1296" s="8">
        <f t="shared" ref="H1296" si="813">SUM(H1297:H1301)</f>
        <v>14</v>
      </c>
      <c r="I1296" s="8">
        <f t="shared" ref="I1296" si="814">SUM(I1297:I1301)</f>
        <v>16</v>
      </c>
      <c r="J1296" s="8">
        <f t="shared" ref="J1296" si="815">SUM(J1297:J1301)</f>
        <v>14</v>
      </c>
      <c r="K1296" s="8">
        <f t="shared" ref="K1296" si="816">SUM(K1297:K1301)</f>
        <v>15</v>
      </c>
      <c r="L1296" s="8">
        <f t="shared" ref="L1296" si="817">SUM(L1297:L1301)</f>
        <v>16</v>
      </c>
      <c r="M1296" s="8">
        <f t="shared" ref="M1296" si="818">SUM(M1297:M1301)</f>
        <v>15</v>
      </c>
      <c r="N1296" s="8">
        <f t="shared" ref="N1296" si="819">SUM(N1297:N1301)</f>
        <v>16</v>
      </c>
      <c r="O1296" s="8">
        <f t="shared" ref="O1296" si="820">SUM(O1297:O1301)</f>
        <v>16</v>
      </c>
      <c r="P1296" s="8">
        <f t="shared" ref="P1296" si="821">SUM(P1297:P1301)</f>
        <v>16</v>
      </c>
      <c r="Q1296" s="8">
        <f t="shared" ref="Q1296" si="822">SUM(Q1297:Q1301)</f>
        <v>16</v>
      </c>
    </row>
    <row r="1297" spans="1:17" hidden="1" x14ac:dyDescent="0.35">
      <c r="A1297" s="13" t="s">
        <v>220</v>
      </c>
      <c r="B1297" s="13" t="s">
        <v>81</v>
      </c>
      <c r="C1297" s="13" t="s">
        <v>227</v>
      </c>
      <c r="D1297" s="10" t="s">
        <v>228</v>
      </c>
      <c r="E1297" s="13" t="s">
        <v>70</v>
      </c>
      <c r="F1297" s="13">
        <v>2</v>
      </c>
      <c r="G1297" s="13">
        <v>2</v>
      </c>
      <c r="H1297" s="13">
        <v>2</v>
      </c>
      <c r="I1297" s="13">
        <v>2</v>
      </c>
      <c r="J1297" s="13">
        <v>2</v>
      </c>
      <c r="K1297" s="13">
        <v>2</v>
      </c>
      <c r="L1297" s="13">
        <v>2</v>
      </c>
      <c r="M1297" s="13">
        <v>2</v>
      </c>
      <c r="N1297" s="13">
        <v>2</v>
      </c>
      <c r="O1297" s="13">
        <v>2</v>
      </c>
      <c r="P1297" s="13">
        <v>2</v>
      </c>
      <c r="Q1297" s="13">
        <v>2</v>
      </c>
    </row>
    <row r="1298" spans="1:17" hidden="1" x14ac:dyDescent="0.35">
      <c r="A1298" s="13" t="s">
        <v>220</v>
      </c>
      <c r="B1298" s="13" t="s">
        <v>81</v>
      </c>
      <c r="C1298" s="13" t="s">
        <v>227</v>
      </c>
      <c r="D1298" s="10" t="s">
        <v>228</v>
      </c>
      <c r="E1298" s="13" t="s">
        <v>71</v>
      </c>
      <c r="F1298" s="13">
        <v>2</v>
      </c>
      <c r="G1298" s="13">
        <v>2</v>
      </c>
      <c r="H1298" s="13">
        <v>2</v>
      </c>
      <c r="I1298" s="13">
        <v>2</v>
      </c>
      <c r="J1298" s="13">
        <v>2</v>
      </c>
      <c r="K1298" s="13">
        <v>2</v>
      </c>
      <c r="L1298" s="13">
        <v>2</v>
      </c>
      <c r="M1298" s="13">
        <v>2</v>
      </c>
      <c r="N1298" s="13">
        <v>2</v>
      </c>
      <c r="O1298" s="13">
        <v>2</v>
      </c>
      <c r="P1298" s="13">
        <v>2</v>
      </c>
      <c r="Q1298" s="13">
        <v>2</v>
      </c>
    </row>
    <row r="1299" spans="1:17" hidden="1" x14ac:dyDescent="0.35">
      <c r="A1299" s="13" t="s">
        <v>220</v>
      </c>
      <c r="B1299" s="13" t="s">
        <v>81</v>
      </c>
      <c r="C1299" s="13" t="s">
        <v>227</v>
      </c>
      <c r="D1299" s="10" t="s">
        <v>228</v>
      </c>
      <c r="E1299" s="13" t="s">
        <v>72</v>
      </c>
      <c r="F1299" s="13">
        <v>5</v>
      </c>
      <c r="G1299" s="13">
        <v>4</v>
      </c>
      <c r="H1299" s="13">
        <v>4</v>
      </c>
      <c r="I1299" s="13">
        <v>5</v>
      </c>
      <c r="J1299" s="13">
        <v>4</v>
      </c>
      <c r="K1299" s="13">
        <v>5</v>
      </c>
      <c r="L1299" s="13">
        <v>5</v>
      </c>
      <c r="M1299" s="13">
        <v>5</v>
      </c>
      <c r="N1299" s="13">
        <v>5</v>
      </c>
      <c r="O1299" s="13">
        <v>5</v>
      </c>
      <c r="P1299" s="13">
        <v>5</v>
      </c>
      <c r="Q1299" s="13">
        <v>5</v>
      </c>
    </row>
    <row r="1300" spans="1:17" hidden="1" x14ac:dyDescent="0.35">
      <c r="A1300" s="13" t="s">
        <v>220</v>
      </c>
      <c r="B1300" s="13" t="s">
        <v>81</v>
      </c>
      <c r="C1300" s="13" t="s">
        <v>227</v>
      </c>
      <c r="D1300" s="10" t="s">
        <v>228</v>
      </c>
      <c r="E1300" s="13" t="s">
        <v>73</v>
      </c>
      <c r="F1300" s="13">
        <v>3</v>
      </c>
      <c r="G1300" s="13">
        <v>3</v>
      </c>
      <c r="H1300" s="13">
        <v>3</v>
      </c>
      <c r="I1300" s="13">
        <v>3</v>
      </c>
      <c r="J1300" s="13">
        <v>3</v>
      </c>
      <c r="K1300" s="13">
        <v>3</v>
      </c>
      <c r="L1300" s="13">
        <v>3</v>
      </c>
      <c r="M1300" s="13">
        <v>3</v>
      </c>
      <c r="N1300" s="13">
        <v>3</v>
      </c>
      <c r="O1300" s="13">
        <v>3</v>
      </c>
      <c r="P1300" s="13">
        <v>3</v>
      </c>
      <c r="Q1300" s="13">
        <v>3</v>
      </c>
    </row>
    <row r="1301" spans="1:17" hidden="1" x14ac:dyDescent="0.35">
      <c r="A1301" s="13" t="s">
        <v>220</v>
      </c>
      <c r="B1301" s="13" t="s">
        <v>81</v>
      </c>
      <c r="C1301" s="13" t="s">
        <v>227</v>
      </c>
      <c r="D1301" s="10" t="s">
        <v>228</v>
      </c>
      <c r="E1301" s="13" t="s">
        <v>74</v>
      </c>
      <c r="F1301" s="13">
        <v>3</v>
      </c>
      <c r="G1301" s="13">
        <v>3</v>
      </c>
      <c r="H1301" s="13">
        <v>3</v>
      </c>
      <c r="I1301" s="13">
        <v>4</v>
      </c>
      <c r="J1301" s="13">
        <v>3</v>
      </c>
      <c r="K1301" s="13">
        <v>3</v>
      </c>
      <c r="L1301" s="13">
        <v>4</v>
      </c>
      <c r="M1301" s="13">
        <v>3</v>
      </c>
      <c r="N1301" s="13">
        <v>4</v>
      </c>
      <c r="O1301" s="13">
        <v>4</v>
      </c>
      <c r="P1301" s="13">
        <v>4</v>
      </c>
      <c r="Q1301" s="13">
        <v>4</v>
      </c>
    </row>
    <row r="1302" spans="1:17" hidden="1" x14ac:dyDescent="0.35">
      <c r="A1302" s="7" t="s">
        <v>220</v>
      </c>
      <c r="B1302" s="7" t="s">
        <v>81</v>
      </c>
      <c r="C1302" s="7" t="s">
        <v>229</v>
      </c>
      <c r="D1302" s="81" t="s">
        <v>228</v>
      </c>
      <c r="E1302" s="7" t="s">
        <v>69</v>
      </c>
      <c r="F1302" s="8">
        <f>SUM(F1303:F1307)</f>
        <v>223</v>
      </c>
      <c r="G1302" s="8">
        <f t="shared" ref="G1302" si="823">SUM(G1303:G1307)</f>
        <v>200</v>
      </c>
      <c r="H1302" s="8">
        <f t="shared" ref="H1302" si="824">SUM(H1303:H1307)</f>
        <v>186</v>
      </c>
      <c r="I1302" s="8">
        <f t="shared" ref="I1302" si="825">SUM(I1303:I1307)</f>
        <v>229</v>
      </c>
      <c r="J1302" s="8">
        <f t="shared" ref="J1302" si="826">SUM(J1303:J1307)</f>
        <v>205</v>
      </c>
      <c r="K1302" s="8">
        <f t="shared" ref="K1302" si="827">SUM(K1303:K1307)</f>
        <v>220</v>
      </c>
      <c r="L1302" s="8">
        <f t="shared" ref="L1302" si="828">SUM(L1303:L1307)</f>
        <v>246</v>
      </c>
      <c r="M1302" s="8">
        <f t="shared" ref="M1302" si="829">SUM(M1303:M1307)</f>
        <v>215</v>
      </c>
      <c r="N1302" s="8">
        <f t="shared" ref="N1302" si="830">SUM(N1303:N1307)</f>
        <v>237</v>
      </c>
      <c r="O1302" s="8">
        <f t="shared" ref="O1302" si="831">SUM(O1303:O1307)</f>
        <v>241</v>
      </c>
      <c r="P1302" s="8">
        <f t="shared" ref="P1302" si="832">SUM(P1303:P1307)</f>
        <v>228</v>
      </c>
      <c r="Q1302" s="8">
        <f t="shared" ref="Q1302" si="833">SUM(Q1303:Q1307)</f>
        <v>227</v>
      </c>
    </row>
    <row r="1303" spans="1:17" hidden="1" x14ac:dyDescent="0.35">
      <c r="A1303" s="13" t="s">
        <v>220</v>
      </c>
      <c r="B1303" s="13" t="s">
        <v>81</v>
      </c>
      <c r="C1303" s="13" t="s">
        <v>229</v>
      </c>
      <c r="D1303" s="10" t="s">
        <v>228</v>
      </c>
      <c r="E1303" s="13" t="s">
        <v>70</v>
      </c>
      <c r="F1303" s="13">
        <v>19</v>
      </c>
      <c r="G1303" s="13">
        <v>17</v>
      </c>
      <c r="H1303" s="13">
        <v>16</v>
      </c>
      <c r="I1303" s="13">
        <v>20</v>
      </c>
      <c r="J1303" s="13">
        <v>18</v>
      </c>
      <c r="K1303" s="13">
        <v>19</v>
      </c>
      <c r="L1303" s="13">
        <v>22</v>
      </c>
      <c r="M1303" s="13">
        <v>19</v>
      </c>
      <c r="N1303" s="13">
        <v>20</v>
      </c>
      <c r="O1303" s="13">
        <v>22</v>
      </c>
      <c r="P1303" s="13">
        <v>20</v>
      </c>
      <c r="Q1303" s="13">
        <v>20</v>
      </c>
    </row>
    <row r="1304" spans="1:17" hidden="1" x14ac:dyDescent="0.35">
      <c r="A1304" s="13" t="s">
        <v>220</v>
      </c>
      <c r="B1304" s="13" t="s">
        <v>81</v>
      </c>
      <c r="C1304" s="13" t="s">
        <v>229</v>
      </c>
      <c r="D1304" s="10" t="s">
        <v>228</v>
      </c>
      <c r="E1304" s="13" t="s">
        <v>71</v>
      </c>
      <c r="F1304" s="13">
        <v>17</v>
      </c>
      <c r="G1304" s="13">
        <v>16</v>
      </c>
      <c r="H1304" s="13">
        <v>15</v>
      </c>
      <c r="I1304" s="13">
        <v>18</v>
      </c>
      <c r="J1304" s="13">
        <v>16</v>
      </c>
      <c r="K1304" s="13">
        <v>17</v>
      </c>
      <c r="L1304" s="13">
        <v>19</v>
      </c>
      <c r="M1304" s="13">
        <v>17</v>
      </c>
      <c r="N1304" s="13">
        <v>18</v>
      </c>
      <c r="O1304" s="13">
        <v>19</v>
      </c>
      <c r="P1304" s="13">
        <v>18</v>
      </c>
      <c r="Q1304" s="13">
        <v>18</v>
      </c>
    </row>
    <row r="1305" spans="1:17" hidden="1" x14ac:dyDescent="0.35">
      <c r="A1305" s="13" t="s">
        <v>220</v>
      </c>
      <c r="B1305" s="13" t="s">
        <v>81</v>
      </c>
      <c r="C1305" s="13" t="s">
        <v>229</v>
      </c>
      <c r="D1305" s="10" t="s">
        <v>228</v>
      </c>
      <c r="E1305" s="13" t="s">
        <v>72</v>
      </c>
      <c r="F1305" s="13">
        <v>88</v>
      </c>
      <c r="G1305" s="13">
        <v>78</v>
      </c>
      <c r="H1305" s="13">
        <v>72</v>
      </c>
      <c r="I1305" s="13">
        <v>90</v>
      </c>
      <c r="J1305" s="13">
        <v>80</v>
      </c>
      <c r="K1305" s="13">
        <v>87</v>
      </c>
      <c r="L1305" s="13">
        <v>96</v>
      </c>
      <c r="M1305" s="13">
        <v>84</v>
      </c>
      <c r="N1305" s="13">
        <v>94</v>
      </c>
      <c r="O1305" s="13">
        <v>93</v>
      </c>
      <c r="P1305" s="13">
        <v>89</v>
      </c>
      <c r="Q1305" s="13">
        <v>88</v>
      </c>
    </row>
    <row r="1306" spans="1:17" hidden="1" x14ac:dyDescent="0.35">
      <c r="A1306" s="13" t="s">
        <v>220</v>
      </c>
      <c r="B1306" s="13" t="s">
        <v>81</v>
      </c>
      <c r="C1306" s="13" t="s">
        <v>229</v>
      </c>
      <c r="D1306" s="10" t="s">
        <v>228</v>
      </c>
      <c r="E1306" s="13" t="s">
        <v>73</v>
      </c>
      <c r="F1306" s="13">
        <v>48</v>
      </c>
      <c r="G1306" s="13">
        <v>43</v>
      </c>
      <c r="H1306" s="13">
        <v>40</v>
      </c>
      <c r="I1306" s="13">
        <v>49</v>
      </c>
      <c r="J1306" s="13">
        <v>44</v>
      </c>
      <c r="K1306" s="13">
        <v>47</v>
      </c>
      <c r="L1306" s="13">
        <v>53</v>
      </c>
      <c r="M1306" s="13">
        <v>46</v>
      </c>
      <c r="N1306" s="13">
        <v>51</v>
      </c>
      <c r="O1306" s="13">
        <v>52</v>
      </c>
      <c r="P1306" s="13">
        <v>49</v>
      </c>
      <c r="Q1306" s="13">
        <v>49</v>
      </c>
    </row>
    <row r="1307" spans="1:17" hidden="1" x14ac:dyDescent="0.35">
      <c r="A1307" s="13" t="s">
        <v>220</v>
      </c>
      <c r="B1307" s="13" t="s">
        <v>81</v>
      </c>
      <c r="C1307" s="13" t="s">
        <v>229</v>
      </c>
      <c r="D1307" s="10" t="s">
        <v>228</v>
      </c>
      <c r="E1307" s="13" t="s">
        <v>74</v>
      </c>
      <c r="F1307" s="13">
        <v>51</v>
      </c>
      <c r="G1307" s="13">
        <v>46</v>
      </c>
      <c r="H1307" s="13">
        <v>43</v>
      </c>
      <c r="I1307" s="13">
        <v>52</v>
      </c>
      <c r="J1307" s="13">
        <v>47</v>
      </c>
      <c r="K1307" s="13">
        <v>50</v>
      </c>
      <c r="L1307" s="13">
        <v>56</v>
      </c>
      <c r="M1307" s="13">
        <v>49</v>
      </c>
      <c r="N1307" s="13">
        <v>54</v>
      </c>
      <c r="O1307" s="13">
        <v>55</v>
      </c>
      <c r="P1307" s="13">
        <v>52</v>
      </c>
      <c r="Q1307" s="13">
        <v>52</v>
      </c>
    </row>
    <row r="1308" spans="1:17" hidden="1" x14ac:dyDescent="0.35">
      <c r="A1308" s="7" t="s">
        <v>220</v>
      </c>
      <c r="B1308" s="7" t="s">
        <v>81</v>
      </c>
      <c r="C1308" s="7" t="s">
        <v>230</v>
      </c>
      <c r="D1308" s="81" t="s">
        <v>228</v>
      </c>
      <c r="E1308" s="7" t="s">
        <v>69</v>
      </c>
      <c r="F1308" s="8">
        <f>SUM(F1309:F1313)</f>
        <v>137</v>
      </c>
      <c r="G1308" s="8">
        <f t="shared" ref="G1308" si="834">SUM(G1309:G1313)</f>
        <v>124</v>
      </c>
      <c r="H1308" s="8">
        <f t="shared" ref="H1308" si="835">SUM(H1309:H1313)</f>
        <v>116</v>
      </c>
      <c r="I1308" s="8">
        <f t="shared" ref="I1308" si="836">SUM(I1309:I1313)</f>
        <v>141</v>
      </c>
      <c r="J1308" s="8">
        <f t="shared" ref="J1308" si="837">SUM(J1309:J1313)</f>
        <v>127</v>
      </c>
      <c r="K1308" s="8">
        <f t="shared" ref="K1308" si="838">SUM(K1309:K1313)</f>
        <v>135</v>
      </c>
      <c r="L1308" s="8">
        <f t="shared" ref="L1308" si="839">SUM(L1309:L1313)</f>
        <v>151</v>
      </c>
      <c r="M1308" s="8">
        <f t="shared" ref="M1308" si="840">SUM(M1309:M1313)</f>
        <v>133</v>
      </c>
      <c r="N1308" s="8">
        <f t="shared" ref="N1308" si="841">SUM(N1309:N1313)</f>
        <v>146</v>
      </c>
      <c r="O1308" s="8">
        <f t="shared" ref="O1308" si="842">SUM(O1309:O1313)</f>
        <v>147</v>
      </c>
      <c r="P1308" s="8">
        <f t="shared" ref="P1308" si="843">SUM(P1309:P1313)</f>
        <v>141</v>
      </c>
      <c r="Q1308" s="8">
        <f t="shared" ref="Q1308" si="844">SUM(Q1309:Q1313)</f>
        <v>140</v>
      </c>
    </row>
    <row r="1309" spans="1:17" hidden="1" x14ac:dyDescent="0.35">
      <c r="A1309" s="13" t="s">
        <v>220</v>
      </c>
      <c r="B1309" s="13" t="s">
        <v>81</v>
      </c>
      <c r="C1309" s="13" t="s">
        <v>230</v>
      </c>
      <c r="D1309" s="10" t="s">
        <v>228</v>
      </c>
      <c r="E1309" s="13" t="s">
        <v>70</v>
      </c>
      <c r="F1309" s="13">
        <v>12</v>
      </c>
      <c r="G1309" s="13">
        <v>11</v>
      </c>
      <c r="H1309" s="13">
        <v>10</v>
      </c>
      <c r="I1309" s="13">
        <v>12</v>
      </c>
      <c r="J1309" s="13">
        <v>11</v>
      </c>
      <c r="K1309" s="13">
        <v>12</v>
      </c>
      <c r="L1309" s="13">
        <v>13</v>
      </c>
      <c r="M1309" s="13">
        <v>12</v>
      </c>
      <c r="N1309" s="13">
        <v>13</v>
      </c>
      <c r="O1309" s="13">
        <v>13</v>
      </c>
      <c r="P1309" s="13">
        <v>12</v>
      </c>
      <c r="Q1309" s="13">
        <v>12</v>
      </c>
    </row>
    <row r="1310" spans="1:17" hidden="1" x14ac:dyDescent="0.35">
      <c r="A1310" s="13" t="s">
        <v>220</v>
      </c>
      <c r="B1310" s="13" t="s">
        <v>81</v>
      </c>
      <c r="C1310" s="13" t="s">
        <v>230</v>
      </c>
      <c r="D1310" s="10" t="s">
        <v>228</v>
      </c>
      <c r="E1310" s="13" t="s">
        <v>71</v>
      </c>
      <c r="F1310" s="13">
        <v>11</v>
      </c>
      <c r="G1310" s="13">
        <v>10</v>
      </c>
      <c r="H1310" s="13">
        <v>9</v>
      </c>
      <c r="I1310" s="13">
        <v>11</v>
      </c>
      <c r="J1310" s="13">
        <v>10</v>
      </c>
      <c r="K1310" s="13">
        <v>11</v>
      </c>
      <c r="L1310" s="13">
        <v>12</v>
      </c>
      <c r="M1310" s="13">
        <v>10</v>
      </c>
      <c r="N1310" s="13">
        <v>12</v>
      </c>
      <c r="O1310" s="13">
        <v>12</v>
      </c>
      <c r="P1310" s="13">
        <v>11</v>
      </c>
      <c r="Q1310" s="13">
        <v>11</v>
      </c>
    </row>
    <row r="1311" spans="1:17" hidden="1" x14ac:dyDescent="0.35">
      <c r="A1311" s="13" t="s">
        <v>220</v>
      </c>
      <c r="B1311" s="13" t="s">
        <v>81</v>
      </c>
      <c r="C1311" s="13" t="s">
        <v>230</v>
      </c>
      <c r="D1311" s="10" t="s">
        <v>228</v>
      </c>
      <c r="E1311" s="13" t="s">
        <v>72</v>
      </c>
      <c r="F1311" s="13">
        <v>53</v>
      </c>
      <c r="G1311" s="13">
        <v>48</v>
      </c>
      <c r="H1311" s="13">
        <v>46</v>
      </c>
      <c r="I1311" s="13">
        <v>56</v>
      </c>
      <c r="J1311" s="13">
        <v>50</v>
      </c>
      <c r="K1311" s="13">
        <v>52</v>
      </c>
      <c r="L1311" s="13">
        <v>59</v>
      </c>
      <c r="M1311" s="13">
        <v>52</v>
      </c>
      <c r="N1311" s="13">
        <v>57</v>
      </c>
      <c r="O1311" s="13">
        <v>56</v>
      </c>
      <c r="P1311" s="13">
        <v>56</v>
      </c>
      <c r="Q1311" s="13">
        <v>55</v>
      </c>
    </row>
    <row r="1312" spans="1:17" hidden="1" x14ac:dyDescent="0.35">
      <c r="A1312" s="13" t="s">
        <v>220</v>
      </c>
      <c r="B1312" s="13" t="s">
        <v>81</v>
      </c>
      <c r="C1312" s="13" t="s">
        <v>230</v>
      </c>
      <c r="D1312" s="10" t="s">
        <v>228</v>
      </c>
      <c r="E1312" s="13" t="s">
        <v>73</v>
      </c>
      <c r="F1312" s="13">
        <v>30</v>
      </c>
      <c r="G1312" s="13">
        <v>27</v>
      </c>
      <c r="H1312" s="13">
        <v>25</v>
      </c>
      <c r="I1312" s="13">
        <v>30</v>
      </c>
      <c r="J1312" s="13">
        <v>27</v>
      </c>
      <c r="K1312" s="13">
        <v>29</v>
      </c>
      <c r="L1312" s="13">
        <v>33</v>
      </c>
      <c r="M1312" s="13">
        <v>29</v>
      </c>
      <c r="N1312" s="13">
        <v>31</v>
      </c>
      <c r="O1312" s="13">
        <v>32</v>
      </c>
      <c r="P1312" s="13">
        <v>30</v>
      </c>
      <c r="Q1312" s="13">
        <v>30</v>
      </c>
    </row>
    <row r="1313" spans="1:19" hidden="1" x14ac:dyDescent="0.35">
      <c r="A1313" s="13" t="s">
        <v>220</v>
      </c>
      <c r="B1313" s="13" t="s">
        <v>81</v>
      </c>
      <c r="C1313" s="13" t="s">
        <v>230</v>
      </c>
      <c r="D1313" s="10" t="s">
        <v>228</v>
      </c>
      <c r="E1313" s="13" t="s">
        <v>74</v>
      </c>
      <c r="F1313" s="13">
        <v>31</v>
      </c>
      <c r="G1313" s="13">
        <v>28</v>
      </c>
      <c r="H1313" s="13">
        <v>26</v>
      </c>
      <c r="I1313" s="13">
        <v>32</v>
      </c>
      <c r="J1313" s="13">
        <v>29</v>
      </c>
      <c r="K1313" s="13">
        <v>31</v>
      </c>
      <c r="L1313" s="13">
        <v>34</v>
      </c>
      <c r="M1313" s="13">
        <v>30</v>
      </c>
      <c r="N1313" s="13">
        <v>33</v>
      </c>
      <c r="O1313" s="13">
        <v>34</v>
      </c>
      <c r="P1313" s="13">
        <v>32</v>
      </c>
      <c r="Q1313" s="13">
        <v>32</v>
      </c>
    </row>
    <row r="1314" spans="1:19" hidden="1" x14ac:dyDescent="0.35">
      <c r="A1314" s="7" t="s">
        <v>220</v>
      </c>
      <c r="B1314" s="7" t="s">
        <v>81</v>
      </c>
      <c r="C1314" s="7" t="s">
        <v>231</v>
      </c>
      <c r="D1314" s="81" t="s">
        <v>228</v>
      </c>
      <c r="E1314" s="7" t="s">
        <v>69</v>
      </c>
      <c r="F1314" s="8">
        <f>SUM(F1315:F1319)</f>
        <v>12</v>
      </c>
      <c r="G1314" s="8">
        <f t="shared" ref="G1314" si="845">SUM(G1315:G1319)</f>
        <v>11</v>
      </c>
      <c r="H1314" s="8">
        <f t="shared" ref="H1314" si="846">SUM(H1315:H1319)</f>
        <v>11</v>
      </c>
      <c r="I1314" s="8">
        <f t="shared" ref="I1314" si="847">SUM(I1315:I1319)</f>
        <v>12</v>
      </c>
      <c r="J1314" s="8">
        <f t="shared" ref="J1314" si="848">SUM(J1315:J1319)</f>
        <v>12</v>
      </c>
      <c r="K1314" s="8">
        <f t="shared" ref="K1314" si="849">SUM(K1315:K1319)</f>
        <v>12</v>
      </c>
      <c r="L1314" s="8">
        <f t="shared" ref="L1314" si="850">SUM(L1315:L1319)</f>
        <v>13</v>
      </c>
      <c r="M1314" s="8">
        <f t="shared" ref="M1314" si="851">SUM(M1315:M1319)</f>
        <v>12</v>
      </c>
      <c r="N1314" s="8">
        <f t="shared" ref="N1314" si="852">SUM(N1315:N1319)</f>
        <v>13</v>
      </c>
      <c r="O1314" s="8">
        <f t="shared" ref="O1314" si="853">SUM(O1315:O1319)</f>
        <v>13</v>
      </c>
      <c r="P1314" s="8">
        <f t="shared" ref="P1314" si="854">SUM(P1315:P1319)</f>
        <v>12</v>
      </c>
      <c r="Q1314" s="8">
        <f t="shared" ref="Q1314" si="855">SUM(Q1315:Q1319)</f>
        <v>13</v>
      </c>
    </row>
    <row r="1315" spans="1:19" hidden="1" x14ac:dyDescent="0.35">
      <c r="A1315" s="13" t="s">
        <v>220</v>
      </c>
      <c r="B1315" s="13" t="s">
        <v>81</v>
      </c>
      <c r="C1315" s="13" t="s">
        <v>231</v>
      </c>
      <c r="D1315" s="10" t="s">
        <v>228</v>
      </c>
      <c r="E1315" s="13" t="s">
        <v>70</v>
      </c>
      <c r="F1315" s="13">
        <v>2</v>
      </c>
      <c r="G1315" s="13">
        <v>2</v>
      </c>
      <c r="H1315" s="13">
        <v>2</v>
      </c>
      <c r="I1315" s="13">
        <v>2</v>
      </c>
      <c r="J1315" s="13">
        <v>2</v>
      </c>
      <c r="K1315" s="13">
        <v>2</v>
      </c>
      <c r="L1315" s="13">
        <v>2</v>
      </c>
      <c r="M1315" s="13">
        <v>2</v>
      </c>
      <c r="N1315" s="13">
        <v>2</v>
      </c>
      <c r="O1315" s="13">
        <v>2</v>
      </c>
      <c r="P1315" s="13">
        <v>2</v>
      </c>
      <c r="Q1315" s="13">
        <v>2</v>
      </c>
    </row>
    <row r="1316" spans="1:19" hidden="1" x14ac:dyDescent="0.35">
      <c r="A1316" s="13" t="s">
        <v>220</v>
      </c>
      <c r="B1316" s="13" t="s">
        <v>81</v>
      </c>
      <c r="C1316" s="13" t="s">
        <v>231</v>
      </c>
      <c r="D1316" s="10" t="s">
        <v>228</v>
      </c>
      <c r="E1316" s="13" t="s">
        <v>71</v>
      </c>
      <c r="F1316" s="13">
        <v>2</v>
      </c>
      <c r="G1316" s="13">
        <v>2</v>
      </c>
      <c r="H1316" s="13">
        <v>2</v>
      </c>
      <c r="I1316" s="13">
        <v>2</v>
      </c>
      <c r="J1316" s="13">
        <v>2</v>
      </c>
      <c r="K1316" s="13">
        <v>2</v>
      </c>
      <c r="L1316" s="13">
        <v>2</v>
      </c>
      <c r="M1316" s="13">
        <v>2</v>
      </c>
      <c r="N1316" s="13">
        <v>2</v>
      </c>
      <c r="O1316" s="13">
        <v>2</v>
      </c>
      <c r="P1316" s="13">
        <v>2</v>
      </c>
      <c r="Q1316" s="13">
        <v>2</v>
      </c>
    </row>
    <row r="1317" spans="1:19" hidden="1" x14ac:dyDescent="0.35">
      <c r="A1317" s="13" t="s">
        <v>220</v>
      </c>
      <c r="B1317" s="13" t="s">
        <v>81</v>
      </c>
      <c r="C1317" s="13" t="s">
        <v>231</v>
      </c>
      <c r="D1317" s="10" t="s">
        <v>228</v>
      </c>
      <c r="E1317" s="13" t="s">
        <v>72</v>
      </c>
      <c r="F1317" s="13">
        <v>3</v>
      </c>
      <c r="G1317" s="13">
        <v>3</v>
      </c>
      <c r="H1317" s="13">
        <v>3</v>
      </c>
      <c r="I1317" s="13">
        <v>2</v>
      </c>
      <c r="J1317" s="13">
        <v>3</v>
      </c>
      <c r="K1317" s="13">
        <v>3</v>
      </c>
      <c r="L1317" s="13">
        <v>4</v>
      </c>
      <c r="M1317" s="13">
        <v>3</v>
      </c>
      <c r="N1317" s="13">
        <v>3</v>
      </c>
      <c r="O1317" s="13">
        <v>4</v>
      </c>
      <c r="P1317" s="13">
        <v>3</v>
      </c>
      <c r="Q1317" s="13">
        <v>3</v>
      </c>
    </row>
    <row r="1318" spans="1:19" hidden="1" x14ac:dyDescent="0.35">
      <c r="A1318" s="13" t="s">
        <v>220</v>
      </c>
      <c r="B1318" s="13" t="s">
        <v>81</v>
      </c>
      <c r="C1318" s="13" t="s">
        <v>231</v>
      </c>
      <c r="D1318" s="10" t="s">
        <v>228</v>
      </c>
      <c r="E1318" s="13" t="s">
        <v>73</v>
      </c>
      <c r="F1318" s="13">
        <v>3</v>
      </c>
      <c r="G1318" s="13">
        <v>2</v>
      </c>
      <c r="H1318" s="13">
        <v>2</v>
      </c>
      <c r="I1318" s="13">
        <v>3</v>
      </c>
      <c r="J1318" s="13">
        <v>2</v>
      </c>
      <c r="K1318" s="13">
        <v>3</v>
      </c>
      <c r="L1318" s="13">
        <v>2</v>
      </c>
      <c r="M1318" s="13">
        <v>3</v>
      </c>
      <c r="N1318" s="13">
        <v>3</v>
      </c>
      <c r="O1318" s="13">
        <v>3</v>
      </c>
      <c r="P1318" s="13">
        <v>3</v>
      </c>
      <c r="Q1318" s="13">
        <v>3</v>
      </c>
    </row>
    <row r="1319" spans="1:19" hidden="1" x14ac:dyDescent="0.35">
      <c r="A1319" s="13" t="s">
        <v>220</v>
      </c>
      <c r="B1319" s="13" t="s">
        <v>81</v>
      </c>
      <c r="C1319" s="13" t="s">
        <v>231</v>
      </c>
      <c r="D1319" s="10" t="s">
        <v>228</v>
      </c>
      <c r="E1319" s="13" t="s">
        <v>74</v>
      </c>
      <c r="F1319" s="13">
        <v>2</v>
      </c>
      <c r="G1319" s="13">
        <v>2</v>
      </c>
      <c r="H1319" s="13">
        <v>2</v>
      </c>
      <c r="I1319" s="13">
        <v>3</v>
      </c>
      <c r="J1319" s="13">
        <v>3</v>
      </c>
      <c r="K1319" s="13">
        <v>2</v>
      </c>
      <c r="L1319" s="13">
        <v>3</v>
      </c>
      <c r="M1319" s="13">
        <v>2</v>
      </c>
      <c r="N1319" s="13">
        <v>3</v>
      </c>
      <c r="O1319" s="13">
        <v>2</v>
      </c>
      <c r="P1319" s="13">
        <v>2</v>
      </c>
      <c r="Q1319" s="13">
        <v>3</v>
      </c>
    </row>
    <row r="1320" spans="1:19" hidden="1" x14ac:dyDescent="0.35">
      <c r="A1320" s="7" t="s">
        <v>220</v>
      </c>
      <c r="B1320" s="7" t="s">
        <v>81</v>
      </c>
      <c r="C1320" s="7" t="s">
        <v>232</v>
      </c>
      <c r="D1320" s="81" t="s">
        <v>228</v>
      </c>
      <c r="E1320" s="7" t="s">
        <v>69</v>
      </c>
      <c r="F1320" s="8">
        <f>SUM(F1321:F1325)</f>
        <v>1</v>
      </c>
      <c r="G1320" s="8">
        <f t="shared" ref="G1320" si="856">SUM(G1321:G1325)</f>
        <v>0</v>
      </c>
      <c r="H1320" s="8">
        <f t="shared" ref="H1320" si="857">SUM(H1321:H1325)</f>
        <v>0</v>
      </c>
      <c r="I1320" s="8">
        <f t="shared" ref="I1320" si="858">SUM(I1321:I1325)</f>
        <v>27</v>
      </c>
      <c r="J1320" s="8">
        <f t="shared" ref="J1320" si="859">SUM(J1321:J1325)</f>
        <v>5</v>
      </c>
      <c r="K1320" s="8">
        <f t="shared" ref="K1320" si="860">SUM(K1321:K1325)</f>
        <v>5</v>
      </c>
      <c r="L1320" s="8">
        <f t="shared" ref="L1320" si="861">SUM(L1321:L1325)</f>
        <v>5</v>
      </c>
      <c r="M1320" s="8">
        <f t="shared" ref="M1320" si="862">SUM(M1321:M1325)</f>
        <v>5</v>
      </c>
      <c r="N1320" s="8">
        <f t="shared" ref="N1320" si="863">SUM(N1321:N1325)</f>
        <v>5</v>
      </c>
      <c r="O1320" s="8">
        <f t="shared" ref="O1320" si="864">SUM(O1321:O1325)</f>
        <v>12</v>
      </c>
      <c r="P1320" s="8">
        <f t="shared" ref="P1320" si="865">SUM(P1321:P1325)</f>
        <v>14</v>
      </c>
      <c r="Q1320" s="8">
        <f t="shared" ref="Q1320" si="866">SUM(Q1321:Q1325)</f>
        <v>34</v>
      </c>
    </row>
    <row r="1321" spans="1:19" hidden="1" x14ac:dyDescent="0.35">
      <c r="A1321" s="13" t="s">
        <v>220</v>
      </c>
      <c r="B1321" s="13" t="s">
        <v>81</v>
      </c>
      <c r="C1321" s="13" t="s">
        <v>232</v>
      </c>
      <c r="D1321" s="10" t="s">
        <v>228</v>
      </c>
      <c r="E1321" s="13" t="s">
        <v>70</v>
      </c>
      <c r="F1321" s="13">
        <v>0</v>
      </c>
      <c r="G1321" s="13">
        <v>0</v>
      </c>
      <c r="H1321" s="13">
        <v>0</v>
      </c>
      <c r="I1321" s="13">
        <v>4</v>
      </c>
      <c r="J1321" s="13">
        <v>1</v>
      </c>
      <c r="K1321" s="13">
        <v>1</v>
      </c>
      <c r="L1321" s="13">
        <v>1</v>
      </c>
      <c r="M1321" s="13">
        <v>1</v>
      </c>
      <c r="N1321" s="13">
        <v>1</v>
      </c>
      <c r="O1321" s="13">
        <v>2</v>
      </c>
      <c r="P1321" s="13">
        <v>2</v>
      </c>
      <c r="Q1321" s="13">
        <v>4</v>
      </c>
    </row>
    <row r="1322" spans="1:19" hidden="1" x14ac:dyDescent="0.35">
      <c r="A1322" s="13" t="s">
        <v>220</v>
      </c>
      <c r="B1322" s="13" t="s">
        <v>81</v>
      </c>
      <c r="C1322" s="13" t="s">
        <v>232</v>
      </c>
      <c r="D1322" s="10" t="s">
        <v>228</v>
      </c>
      <c r="E1322" s="13" t="s">
        <v>71</v>
      </c>
      <c r="F1322" s="13">
        <v>0</v>
      </c>
      <c r="G1322" s="13">
        <v>0</v>
      </c>
      <c r="H1322" s="13">
        <v>0</v>
      </c>
      <c r="I1322" s="13">
        <v>4</v>
      </c>
      <c r="J1322" s="13">
        <v>1</v>
      </c>
      <c r="K1322" s="13">
        <v>1</v>
      </c>
      <c r="L1322" s="13">
        <v>1</v>
      </c>
      <c r="M1322" s="13">
        <v>1</v>
      </c>
      <c r="N1322" s="13">
        <v>1</v>
      </c>
      <c r="O1322" s="13">
        <v>2</v>
      </c>
      <c r="P1322" s="13">
        <v>2</v>
      </c>
      <c r="Q1322" s="13">
        <v>5</v>
      </c>
    </row>
    <row r="1323" spans="1:19" hidden="1" x14ac:dyDescent="0.35">
      <c r="A1323" s="13" t="s">
        <v>220</v>
      </c>
      <c r="B1323" s="13" t="s">
        <v>81</v>
      </c>
      <c r="C1323" s="13" t="s">
        <v>232</v>
      </c>
      <c r="D1323" s="10" t="s">
        <v>228</v>
      </c>
      <c r="E1323" s="13" t="s">
        <v>72</v>
      </c>
      <c r="F1323" s="13">
        <v>0</v>
      </c>
      <c r="G1323" s="13">
        <v>0</v>
      </c>
      <c r="H1323" s="13">
        <v>0</v>
      </c>
      <c r="I1323" s="13">
        <v>8</v>
      </c>
      <c r="J1323" s="13">
        <v>1</v>
      </c>
      <c r="K1323" s="13">
        <v>1</v>
      </c>
      <c r="L1323" s="13">
        <v>1</v>
      </c>
      <c r="M1323" s="13">
        <v>1</v>
      </c>
      <c r="N1323" s="13">
        <v>1</v>
      </c>
      <c r="O1323" s="13">
        <v>3</v>
      </c>
      <c r="P1323" s="13">
        <v>4</v>
      </c>
      <c r="Q1323" s="13">
        <v>10</v>
      </c>
    </row>
    <row r="1324" spans="1:19" hidden="1" x14ac:dyDescent="0.35">
      <c r="A1324" s="13" t="s">
        <v>220</v>
      </c>
      <c r="B1324" s="13" t="s">
        <v>81</v>
      </c>
      <c r="C1324" s="13" t="s">
        <v>232</v>
      </c>
      <c r="D1324" s="10" t="s">
        <v>228</v>
      </c>
      <c r="E1324" s="13" t="s">
        <v>73</v>
      </c>
      <c r="F1324" s="13">
        <v>0</v>
      </c>
      <c r="G1324" s="13">
        <v>0</v>
      </c>
      <c r="H1324" s="13">
        <v>0</v>
      </c>
      <c r="I1324" s="13">
        <v>4</v>
      </c>
      <c r="J1324" s="13">
        <v>1</v>
      </c>
      <c r="K1324" s="13">
        <v>1</v>
      </c>
      <c r="L1324" s="13">
        <v>1</v>
      </c>
      <c r="M1324" s="13">
        <v>1</v>
      </c>
      <c r="N1324" s="13">
        <v>1</v>
      </c>
      <c r="O1324" s="13">
        <v>2</v>
      </c>
      <c r="P1324" s="13">
        <v>2</v>
      </c>
      <c r="Q1324" s="13">
        <v>5</v>
      </c>
    </row>
    <row r="1325" spans="1:19" hidden="1" x14ac:dyDescent="0.35">
      <c r="A1325" s="13" t="s">
        <v>220</v>
      </c>
      <c r="B1325" s="13" t="s">
        <v>81</v>
      </c>
      <c r="C1325" s="13" t="s">
        <v>232</v>
      </c>
      <c r="D1325" s="10" t="s">
        <v>228</v>
      </c>
      <c r="E1325" s="13" t="s">
        <v>74</v>
      </c>
      <c r="F1325" s="13">
        <v>1</v>
      </c>
      <c r="G1325" s="13">
        <v>0</v>
      </c>
      <c r="H1325" s="13">
        <v>0</v>
      </c>
      <c r="I1325" s="13">
        <v>7</v>
      </c>
      <c r="J1325" s="13">
        <v>1</v>
      </c>
      <c r="K1325" s="13">
        <v>1</v>
      </c>
      <c r="L1325" s="13">
        <v>1</v>
      </c>
      <c r="M1325" s="13">
        <v>1</v>
      </c>
      <c r="N1325" s="13">
        <v>1</v>
      </c>
      <c r="O1325" s="13">
        <v>3</v>
      </c>
      <c r="P1325" s="13">
        <v>4</v>
      </c>
      <c r="Q1325" s="13">
        <v>10</v>
      </c>
    </row>
    <row r="1326" spans="1:19" hidden="1" x14ac:dyDescent="0.35">
      <c r="A1326" s="7" t="s">
        <v>220</v>
      </c>
      <c r="B1326" s="7" t="s">
        <v>81</v>
      </c>
      <c r="C1326" s="7" t="s">
        <v>233</v>
      </c>
      <c r="D1326" s="81" t="s">
        <v>222</v>
      </c>
      <c r="E1326" s="7" t="s">
        <v>69</v>
      </c>
      <c r="F1326" s="8">
        <v>0</v>
      </c>
      <c r="G1326" s="8">
        <v>6363636</v>
      </c>
      <c r="H1326" s="8">
        <v>6363636</v>
      </c>
      <c r="I1326" s="8">
        <v>6363636</v>
      </c>
      <c r="J1326" s="8">
        <v>6363636</v>
      </c>
      <c r="K1326" s="8">
        <v>6363636</v>
      </c>
      <c r="L1326" s="8">
        <v>6363636</v>
      </c>
      <c r="M1326" s="8">
        <v>6363636</v>
      </c>
      <c r="N1326" s="8">
        <v>6363636</v>
      </c>
      <c r="O1326" s="8">
        <v>6363636</v>
      </c>
      <c r="P1326" s="8">
        <v>6363636</v>
      </c>
      <c r="Q1326" s="8">
        <v>6363636</v>
      </c>
    </row>
    <row r="1327" spans="1:19" hidden="1" x14ac:dyDescent="0.35">
      <c r="A1327" s="13" t="s">
        <v>220</v>
      </c>
      <c r="B1327" s="13" t="s">
        <v>81</v>
      </c>
      <c r="C1327" s="13" t="s">
        <v>233</v>
      </c>
      <c r="D1327" s="10" t="s">
        <v>222</v>
      </c>
      <c r="E1327" s="13" t="s">
        <v>70</v>
      </c>
      <c r="F1327" s="13">
        <v>0</v>
      </c>
      <c r="G1327" s="155">
        <f t="shared" ref="G1327:Q1327" si="867">G$1326*$R1327</f>
        <v>703865.21630483749</v>
      </c>
      <c r="H1327" s="155">
        <f t="shared" si="867"/>
        <v>703865.21630483749</v>
      </c>
      <c r="I1327" s="155">
        <f t="shared" si="867"/>
        <v>703865.21630483749</v>
      </c>
      <c r="J1327" s="155">
        <f t="shared" si="867"/>
        <v>703865.21630483749</v>
      </c>
      <c r="K1327" s="155">
        <f t="shared" si="867"/>
        <v>703865.21630483749</v>
      </c>
      <c r="L1327" s="155">
        <f t="shared" si="867"/>
        <v>703865.21630483749</v>
      </c>
      <c r="M1327" s="155">
        <f t="shared" si="867"/>
        <v>703865.21630483749</v>
      </c>
      <c r="N1327" s="155">
        <f t="shared" si="867"/>
        <v>703865.21630483749</v>
      </c>
      <c r="O1327" s="155">
        <f t="shared" si="867"/>
        <v>703865.21630483749</v>
      </c>
      <c r="P1327" s="155">
        <f t="shared" si="867"/>
        <v>703865.21630483749</v>
      </c>
      <c r="Q1327" s="155">
        <f t="shared" si="867"/>
        <v>703865.21630483749</v>
      </c>
      <c r="R1327" s="150">
        <v>0.11060739745404002</v>
      </c>
      <c r="S1327" s="150"/>
    </row>
    <row r="1328" spans="1:19" hidden="1" x14ac:dyDescent="0.35">
      <c r="A1328" s="13" t="s">
        <v>220</v>
      </c>
      <c r="B1328" s="13" t="s">
        <v>81</v>
      </c>
      <c r="C1328" s="13" t="s">
        <v>233</v>
      </c>
      <c r="D1328" s="10" t="s">
        <v>222</v>
      </c>
      <c r="E1328" s="13" t="s">
        <v>71</v>
      </c>
      <c r="F1328" s="13">
        <v>0</v>
      </c>
      <c r="G1328" s="155">
        <f t="shared" ref="G1328:Q1331" si="868">G$1326*$R1328</f>
        <v>816592.33831281762</v>
      </c>
      <c r="H1328" s="155">
        <f t="shared" si="868"/>
        <v>816592.33831281762</v>
      </c>
      <c r="I1328" s="155">
        <f t="shared" si="868"/>
        <v>816592.33831281762</v>
      </c>
      <c r="J1328" s="155">
        <f t="shared" si="868"/>
        <v>816592.33831281762</v>
      </c>
      <c r="K1328" s="155">
        <f t="shared" si="868"/>
        <v>816592.33831281762</v>
      </c>
      <c r="L1328" s="155">
        <f t="shared" si="868"/>
        <v>816592.33831281762</v>
      </c>
      <c r="M1328" s="155">
        <f t="shared" si="868"/>
        <v>816592.33831281762</v>
      </c>
      <c r="N1328" s="155">
        <f t="shared" si="868"/>
        <v>816592.33831281762</v>
      </c>
      <c r="O1328" s="155">
        <f t="shared" si="868"/>
        <v>816592.33831281762</v>
      </c>
      <c r="P1328" s="155">
        <f t="shared" si="868"/>
        <v>816592.33831281762</v>
      </c>
      <c r="Q1328" s="155">
        <f t="shared" si="868"/>
        <v>816592.33831281762</v>
      </c>
      <c r="R1328" s="150">
        <v>0.12832166049610907</v>
      </c>
      <c r="S1328" s="150"/>
    </row>
    <row r="1329" spans="1:19" hidden="1" x14ac:dyDescent="0.35">
      <c r="A1329" s="13" t="s">
        <v>220</v>
      </c>
      <c r="B1329" s="13" t="s">
        <v>81</v>
      </c>
      <c r="C1329" s="13" t="s">
        <v>233</v>
      </c>
      <c r="D1329" s="10" t="s">
        <v>222</v>
      </c>
      <c r="E1329" s="13" t="s">
        <v>72</v>
      </c>
      <c r="F1329" s="13">
        <v>0</v>
      </c>
      <c r="G1329" s="155">
        <f t="shared" si="868"/>
        <v>2352979.8701691539</v>
      </c>
      <c r="H1329" s="155">
        <f t="shared" si="868"/>
        <v>2352979.8701691539</v>
      </c>
      <c r="I1329" s="155">
        <f t="shared" si="868"/>
        <v>2352979.8701691539</v>
      </c>
      <c r="J1329" s="155">
        <f t="shared" si="868"/>
        <v>2352979.8701691539</v>
      </c>
      <c r="K1329" s="155">
        <f t="shared" si="868"/>
        <v>2352979.8701691539</v>
      </c>
      <c r="L1329" s="155">
        <f t="shared" si="868"/>
        <v>2352979.8701691539</v>
      </c>
      <c r="M1329" s="155">
        <f t="shared" si="868"/>
        <v>2352979.8701691539</v>
      </c>
      <c r="N1329" s="155">
        <f t="shared" si="868"/>
        <v>2352979.8701691539</v>
      </c>
      <c r="O1329" s="155">
        <f t="shared" si="868"/>
        <v>2352979.8701691539</v>
      </c>
      <c r="P1329" s="155">
        <f t="shared" si="868"/>
        <v>2352979.8701691539</v>
      </c>
      <c r="Q1329" s="155">
        <f t="shared" si="868"/>
        <v>2352979.8701691539</v>
      </c>
      <c r="R1329" s="150">
        <v>0.36975400072680997</v>
      </c>
      <c r="S1329" s="150"/>
    </row>
    <row r="1330" spans="1:19" hidden="1" x14ac:dyDescent="0.35">
      <c r="A1330" s="13" t="s">
        <v>220</v>
      </c>
      <c r="B1330" s="13" t="s">
        <v>81</v>
      </c>
      <c r="C1330" s="13" t="s">
        <v>233</v>
      </c>
      <c r="D1330" s="10" t="s">
        <v>222</v>
      </c>
      <c r="E1330" s="13" t="s">
        <v>73</v>
      </c>
      <c r="F1330" s="13">
        <v>0</v>
      </c>
      <c r="G1330" s="155">
        <f t="shared" si="868"/>
        <v>1026088.1782548227</v>
      </c>
      <c r="H1330" s="155">
        <f t="shared" si="868"/>
        <v>1026088.1782548227</v>
      </c>
      <c r="I1330" s="155">
        <f t="shared" si="868"/>
        <v>1026088.1782548227</v>
      </c>
      <c r="J1330" s="155">
        <f t="shared" si="868"/>
        <v>1026088.1782548227</v>
      </c>
      <c r="K1330" s="155">
        <f t="shared" si="868"/>
        <v>1026088.1782548227</v>
      </c>
      <c r="L1330" s="155">
        <f t="shared" si="868"/>
        <v>1026088.1782548227</v>
      </c>
      <c r="M1330" s="155">
        <f t="shared" si="868"/>
        <v>1026088.1782548227</v>
      </c>
      <c r="N1330" s="155">
        <f t="shared" si="868"/>
        <v>1026088.1782548227</v>
      </c>
      <c r="O1330" s="155">
        <f t="shared" si="868"/>
        <v>1026088.1782548227</v>
      </c>
      <c r="P1330" s="155">
        <f t="shared" si="868"/>
        <v>1026088.1782548227</v>
      </c>
      <c r="Q1330" s="155">
        <f t="shared" si="868"/>
        <v>1026088.1782548227</v>
      </c>
      <c r="R1330" s="150">
        <v>0.16124243722532569</v>
      </c>
      <c r="S1330" s="150"/>
    </row>
    <row r="1331" spans="1:19" hidden="1" x14ac:dyDescent="0.35">
      <c r="A1331" s="13" t="s">
        <v>220</v>
      </c>
      <c r="B1331" s="13" t="s">
        <v>81</v>
      </c>
      <c r="C1331" s="13" t="s">
        <v>233</v>
      </c>
      <c r="D1331" s="10" t="s">
        <v>222</v>
      </c>
      <c r="E1331" s="13" t="s">
        <v>74</v>
      </c>
      <c r="F1331" s="13">
        <v>0</v>
      </c>
      <c r="G1331" s="155">
        <f t="shared" si="868"/>
        <v>1464110.3969583688</v>
      </c>
      <c r="H1331" s="155">
        <f t="shared" si="868"/>
        <v>1464110.3969583688</v>
      </c>
      <c r="I1331" s="155">
        <f t="shared" si="868"/>
        <v>1464110.3969583688</v>
      </c>
      <c r="J1331" s="155">
        <f t="shared" si="868"/>
        <v>1464110.3969583688</v>
      </c>
      <c r="K1331" s="155">
        <f t="shared" si="868"/>
        <v>1464110.3969583688</v>
      </c>
      <c r="L1331" s="155">
        <f t="shared" si="868"/>
        <v>1464110.3969583688</v>
      </c>
      <c r="M1331" s="155">
        <f t="shared" si="868"/>
        <v>1464110.3969583688</v>
      </c>
      <c r="N1331" s="155">
        <f t="shared" si="868"/>
        <v>1464110.3969583688</v>
      </c>
      <c r="O1331" s="155">
        <f t="shared" si="868"/>
        <v>1464110.3969583688</v>
      </c>
      <c r="P1331" s="155">
        <f t="shared" si="868"/>
        <v>1464110.3969583688</v>
      </c>
      <c r="Q1331" s="155">
        <f t="shared" si="868"/>
        <v>1464110.3969583688</v>
      </c>
      <c r="R1331" s="150">
        <v>0.23007450409771535</v>
      </c>
      <c r="S1331" s="150"/>
    </row>
    <row r="1332" spans="1:19" hidden="1" x14ac:dyDescent="0.35">
      <c r="A1332" s="7" t="s">
        <v>220</v>
      </c>
      <c r="B1332" s="7" t="s">
        <v>81</v>
      </c>
      <c r="C1332" s="7" t="s">
        <v>234</v>
      </c>
      <c r="D1332" s="81" t="s">
        <v>222</v>
      </c>
      <c r="E1332" s="7" t="s">
        <v>69</v>
      </c>
      <c r="F1332" s="8">
        <v>0</v>
      </c>
      <c r="G1332" s="8">
        <v>23808354</v>
      </c>
      <c r="H1332" s="8">
        <v>23808354</v>
      </c>
      <c r="I1332" s="8">
        <v>23808354</v>
      </c>
      <c r="J1332" s="8">
        <v>23808354</v>
      </c>
      <c r="K1332" s="8">
        <v>23808354</v>
      </c>
      <c r="L1332" s="8">
        <v>23808354</v>
      </c>
      <c r="M1332" s="8">
        <v>23808354</v>
      </c>
      <c r="N1332" s="8">
        <v>23808354</v>
      </c>
      <c r="O1332" s="8">
        <v>23808354</v>
      </c>
      <c r="P1332" s="8">
        <v>23808354</v>
      </c>
      <c r="Q1332" s="8">
        <v>23808354</v>
      </c>
    </row>
    <row r="1333" spans="1:19" hidden="1" x14ac:dyDescent="0.35">
      <c r="A1333" s="13" t="s">
        <v>220</v>
      </c>
      <c r="B1333" s="13" t="s">
        <v>81</v>
      </c>
      <c r="C1333" s="13" t="s">
        <v>234</v>
      </c>
      <c r="D1333" s="10" t="s">
        <v>222</v>
      </c>
      <c r="E1333" s="13" t="s">
        <v>70</v>
      </c>
      <c r="F1333" s="13">
        <v>0</v>
      </c>
      <c r="G1333" s="155">
        <f>G$1332*$R1327</f>
        <v>2633380.0736044836</v>
      </c>
      <c r="H1333" s="155">
        <f t="shared" ref="H1333:Q1333" si="869">H$1332*$R1327</f>
        <v>2633380.0736044836</v>
      </c>
      <c r="I1333" s="155">
        <f t="shared" si="869"/>
        <v>2633380.0736044836</v>
      </c>
      <c r="J1333" s="155">
        <f t="shared" si="869"/>
        <v>2633380.0736044836</v>
      </c>
      <c r="K1333" s="155">
        <f t="shared" si="869"/>
        <v>2633380.0736044836</v>
      </c>
      <c r="L1333" s="155">
        <f t="shared" si="869"/>
        <v>2633380.0736044836</v>
      </c>
      <c r="M1333" s="155">
        <f t="shared" si="869"/>
        <v>2633380.0736044836</v>
      </c>
      <c r="N1333" s="155">
        <f t="shared" si="869"/>
        <v>2633380.0736044836</v>
      </c>
      <c r="O1333" s="155">
        <f t="shared" si="869"/>
        <v>2633380.0736044836</v>
      </c>
      <c r="P1333" s="155">
        <f t="shared" si="869"/>
        <v>2633380.0736044836</v>
      </c>
      <c r="Q1333" s="155">
        <f t="shared" si="869"/>
        <v>2633380.0736044836</v>
      </c>
      <c r="R1333" s="150"/>
    </row>
    <row r="1334" spans="1:19" hidden="1" x14ac:dyDescent="0.35">
      <c r="A1334" s="13" t="s">
        <v>220</v>
      </c>
      <c r="B1334" s="13" t="s">
        <v>81</v>
      </c>
      <c r="C1334" s="13" t="s">
        <v>234</v>
      </c>
      <c r="D1334" s="10" t="s">
        <v>222</v>
      </c>
      <c r="E1334" s="13" t="s">
        <v>71</v>
      </c>
      <c r="F1334" s="13">
        <v>0</v>
      </c>
      <c r="G1334" s="155">
        <f t="shared" ref="G1334:Q1337" si="870">G$1332*$R1328</f>
        <v>3055127.5189591805</v>
      </c>
      <c r="H1334" s="155">
        <f t="shared" si="870"/>
        <v>3055127.5189591805</v>
      </c>
      <c r="I1334" s="155">
        <f t="shared" si="870"/>
        <v>3055127.5189591805</v>
      </c>
      <c r="J1334" s="155">
        <f t="shared" si="870"/>
        <v>3055127.5189591805</v>
      </c>
      <c r="K1334" s="155">
        <f t="shared" si="870"/>
        <v>3055127.5189591805</v>
      </c>
      <c r="L1334" s="155">
        <f t="shared" si="870"/>
        <v>3055127.5189591805</v>
      </c>
      <c r="M1334" s="155">
        <f t="shared" si="870"/>
        <v>3055127.5189591805</v>
      </c>
      <c r="N1334" s="155">
        <f t="shared" si="870"/>
        <v>3055127.5189591805</v>
      </c>
      <c r="O1334" s="155">
        <f t="shared" si="870"/>
        <v>3055127.5189591805</v>
      </c>
      <c r="P1334" s="155">
        <f t="shared" si="870"/>
        <v>3055127.5189591805</v>
      </c>
      <c r="Q1334" s="155">
        <f t="shared" si="870"/>
        <v>3055127.5189591805</v>
      </c>
      <c r="R1334" s="150"/>
    </row>
    <row r="1335" spans="1:19" hidden="1" x14ac:dyDescent="0.35">
      <c r="A1335" s="13" t="s">
        <v>220</v>
      </c>
      <c r="B1335" s="13" t="s">
        <v>81</v>
      </c>
      <c r="C1335" s="13" t="s">
        <v>234</v>
      </c>
      <c r="D1335" s="10" t="s">
        <v>222</v>
      </c>
      <c r="E1335" s="13" t="s">
        <v>72</v>
      </c>
      <c r="F1335" s="13">
        <v>0</v>
      </c>
      <c r="G1335" s="155">
        <f t="shared" si="870"/>
        <v>8803234.1422201488</v>
      </c>
      <c r="H1335" s="155">
        <f t="shared" si="870"/>
        <v>8803234.1422201488</v>
      </c>
      <c r="I1335" s="155">
        <f t="shared" si="870"/>
        <v>8803234.1422201488</v>
      </c>
      <c r="J1335" s="155">
        <f t="shared" si="870"/>
        <v>8803234.1422201488</v>
      </c>
      <c r="K1335" s="155">
        <f t="shared" si="870"/>
        <v>8803234.1422201488</v>
      </c>
      <c r="L1335" s="155">
        <f t="shared" si="870"/>
        <v>8803234.1422201488</v>
      </c>
      <c r="M1335" s="155">
        <f t="shared" si="870"/>
        <v>8803234.1422201488</v>
      </c>
      <c r="N1335" s="155">
        <f t="shared" si="870"/>
        <v>8803234.1422201488</v>
      </c>
      <c r="O1335" s="155">
        <f t="shared" si="870"/>
        <v>8803234.1422201488</v>
      </c>
      <c r="P1335" s="155">
        <f t="shared" si="870"/>
        <v>8803234.1422201488</v>
      </c>
      <c r="Q1335" s="155">
        <f t="shared" si="870"/>
        <v>8803234.1422201488</v>
      </c>
      <c r="R1335" s="150"/>
    </row>
    <row r="1336" spans="1:19" hidden="1" x14ac:dyDescent="0.35">
      <c r="A1336" s="13" t="s">
        <v>220</v>
      </c>
      <c r="B1336" s="13" t="s">
        <v>81</v>
      </c>
      <c r="C1336" s="13" t="s">
        <v>234</v>
      </c>
      <c r="D1336" s="10" t="s">
        <v>222</v>
      </c>
      <c r="E1336" s="13" t="s">
        <v>73</v>
      </c>
      <c r="F1336" s="13">
        <v>0</v>
      </c>
      <c r="G1336" s="155">
        <f t="shared" si="870"/>
        <v>3838917.025283332</v>
      </c>
      <c r="H1336" s="155">
        <f t="shared" si="870"/>
        <v>3838917.025283332</v>
      </c>
      <c r="I1336" s="155">
        <f t="shared" si="870"/>
        <v>3838917.025283332</v>
      </c>
      <c r="J1336" s="155">
        <f t="shared" si="870"/>
        <v>3838917.025283332</v>
      </c>
      <c r="K1336" s="155">
        <f t="shared" si="870"/>
        <v>3838917.025283332</v>
      </c>
      <c r="L1336" s="155">
        <f t="shared" si="870"/>
        <v>3838917.025283332</v>
      </c>
      <c r="M1336" s="155">
        <f t="shared" si="870"/>
        <v>3838917.025283332</v>
      </c>
      <c r="N1336" s="155">
        <f t="shared" si="870"/>
        <v>3838917.025283332</v>
      </c>
      <c r="O1336" s="155">
        <f t="shared" si="870"/>
        <v>3838917.025283332</v>
      </c>
      <c r="P1336" s="155">
        <f t="shared" si="870"/>
        <v>3838917.025283332</v>
      </c>
      <c r="Q1336" s="155">
        <f t="shared" si="870"/>
        <v>3838917.025283332</v>
      </c>
      <c r="R1336" s="150"/>
    </row>
    <row r="1337" spans="1:19" hidden="1" x14ac:dyDescent="0.35">
      <c r="A1337" s="13" t="s">
        <v>220</v>
      </c>
      <c r="B1337" s="13" t="s">
        <v>81</v>
      </c>
      <c r="C1337" s="13" t="s">
        <v>234</v>
      </c>
      <c r="D1337" s="10" t="s">
        <v>222</v>
      </c>
      <c r="E1337" s="13" t="s">
        <v>74</v>
      </c>
      <c r="F1337" s="13">
        <v>0</v>
      </c>
      <c r="G1337" s="155">
        <f t="shared" si="870"/>
        <v>5477695.2399328575</v>
      </c>
      <c r="H1337" s="155">
        <f t="shared" si="870"/>
        <v>5477695.2399328575</v>
      </c>
      <c r="I1337" s="155">
        <f t="shared" si="870"/>
        <v>5477695.2399328575</v>
      </c>
      <c r="J1337" s="155">
        <f t="shared" si="870"/>
        <v>5477695.2399328575</v>
      </c>
      <c r="K1337" s="155">
        <f t="shared" si="870"/>
        <v>5477695.2399328575</v>
      </c>
      <c r="L1337" s="155">
        <f t="shared" si="870"/>
        <v>5477695.2399328575</v>
      </c>
      <c r="M1337" s="155">
        <f t="shared" si="870"/>
        <v>5477695.2399328575</v>
      </c>
      <c r="N1337" s="155">
        <f t="shared" si="870"/>
        <v>5477695.2399328575</v>
      </c>
      <c r="O1337" s="155">
        <f t="shared" si="870"/>
        <v>5477695.2399328575</v>
      </c>
      <c r="P1337" s="155">
        <f t="shared" si="870"/>
        <v>5477695.2399328575</v>
      </c>
      <c r="Q1337" s="155">
        <f t="shared" si="870"/>
        <v>5477695.2399328575</v>
      </c>
      <c r="R1337" s="150"/>
    </row>
    <row r="1338" spans="1:19" hidden="1" x14ac:dyDescent="0.35">
      <c r="A1338" s="7" t="s">
        <v>220</v>
      </c>
      <c r="B1338" s="7" t="s">
        <v>81</v>
      </c>
      <c r="C1338" s="7" t="s">
        <v>235</v>
      </c>
      <c r="D1338" s="81" t="s">
        <v>222</v>
      </c>
      <c r="E1338" s="7" t="s">
        <v>69</v>
      </c>
      <c r="F1338" s="8">
        <v>0</v>
      </c>
      <c r="G1338" s="8">
        <v>109104504</v>
      </c>
      <c r="H1338" s="8">
        <v>109104504</v>
      </c>
      <c r="I1338" s="8">
        <v>109104504</v>
      </c>
      <c r="J1338" s="8">
        <v>109104504</v>
      </c>
      <c r="K1338" s="8">
        <v>109104504</v>
      </c>
      <c r="L1338" s="8">
        <v>109104504</v>
      </c>
      <c r="M1338" s="8">
        <v>109104504</v>
      </c>
      <c r="N1338" s="8">
        <v>109104504</v>
      </c>
      <c r="O1338" s="8">
        <v>109104504</v>
      </c>
      <c r="P1338" s="8">
        <v>109104504</v>
      </c>
      <c r="Q1338" s="8">
        <v>109104504</v>
      </c>
    </row>
    <row r="1339" spans="1:19" hidden="1" x14ac:dyDescent="0.35">
      <c r="A1339" s="13" t="s">
        <v>220</v>
      </c>
      <c r="B1339" s="13" t="s">
        <v>81</v>
      </c>
      <c r="C1339" s="13" t="s">
        <v>235</v>
      </c>
      <c r="D1339" s="10" t="s">
        <v>222</v>
      </c>
      <c r="E1339" s="13" t="s">
        <v>70</v>
      </c>
      <c r="F1339" s="13">
        <v>0</v>
      </c>
      <c r="G1339" s="15">
        <f>G$1338*$R1327</f>
        <v>12067765.237953899</v>
      </c>
      <c r="H1339" s="15">
        <f t="shared" ref="H1339:Q1339" si="871">H$1338*$R1327</f>
        <v>12067765.237953899</v>
      </c>
      <c r="I1339" s="15">
        <f t="shared" si="871"/>
        <v>12067765.237953899</v>
      </c>
      <c r="J1339" s="15">
        <f t="shared" si="871"/>
        <v>12067765.237953899</v>
      </c>
      <c r="K1339" s="15">
        <f t="shared" si="871"/>
        <v>12067765.237953899</v>
      </c>
      <c r="L1339" s="15">
        <f t="shared" si="871"/>
        <v>12067765.237953899</v>
      </c>
      <c r="M1339" s="15">
        <f t="shared" si="871"/>
        <v>12067765.237953899</v>
      </c>
      <c r="N1339" s="15">
        <f t="shared" si="871"/>
        <v>12067765.237953899</v>
      </c>
      <c r="O1339" s="15">
        <f t="shared" si="871"/>
        <v>12067765.237953899</v>
      </c>
      <c r="P1339" s="15">
        <f t="shared" si="871"/>
        <v>12067765.237953899</v>
      </c>
      <c r="Q1339" s="15">
        <f t="shared" si="871"/>
        <v>12067765.237953899</v>
      </c>
      <c r="R1339" s="150"/>
    </row>
    <row r="1340" spans="1:19" hidden="1" x14ac:dyDescent="0.35">
      <c r="A1340" s="13" t="s">
        <v>220</v>
      </c>
      <c r="B1340" s="13" t="s">
        <v>81</v>
      </c>
      <c r="C1340" s="13" t="s">
        <v>235</v>
      </c>
      <c r="D1340" s="10" t="s">
        <v>222</v>
      </c>
      <c r="E1340" s="13" t="s">
        <v>71</v>
      </c>
      <c r="F1340" s="13">
        <v>0</v>
      </c>
      <c r="G1340" s="15">
        <f t="shared" ref="G1340:Q1343" si="872">G$1338*$R1328</f>
        <v>14000471.120884374</v>
      </c>
      <c r="H1340" s="15">
        <f t="shared" si="872"/>
        <v>14000471.120884374</v>
      </c>
      <c r="I1340" s="15">
        <f t="shared" si="872"/>
        <v>14000471.120884374</v>
      </c>
      <c r="J1340" s="15">
        <f t="shared" si="872"/>
        <v>14000471.120884374</v>
      </c>
      <c r="K1340" s="15">
        <f t="shared" si="872"/>
        <v>14000471.120884374</v>
      </c>
      <c r="L1340" s="15">
        <f t="shared" si="872"/>
        <v>14000471.120884374</v>
      </c>
      <c r="M1340" s="15">
        <f t="shared" si="872"/>
        <v>14000471.120884374</v>
      </c>
      <c r="N1340" s="15">
        <f t="shared" si="872"/>
        <v>14000471.120884374</v>
      </c>
      <c r="O1340" s="15">
        <f t="shared" si="872"/>
        <v>14000471.120884374</v>
      </c>
      <c r="P1340" s="15">
        <f t="shared" si="872"/>
        <v>14000471.120884374</v>
      </c>
      <c r="Q1340" s="15">
        <f t="shared" si="872"/>
        <v>14000471.120884374</v>
      </c>
    </row>
    <row r="1341" spans="1:19" hidden="1" x14ac:dyDescent="0.35">
      <c r="A1341" s="13" t="s">
        <v>220</v>
      </c>
      <c r="B1341" s="13" t="s">
        <v>81</v>
      </c>
      <c r="C1341" s="13" t="s">
        <v>235</v>
      </c>
      <c r="D1341" s="10" t="s">
        <v>222</v>
      </c>
      <c r="E1341" s="13" t="s">
        <v>72</v>
      </c>
      <c r="F1341" s="13">
        <v>0</v>
      </c>
      <c r="G1341" s="15">
        <f t="shared" si="872"/>
        <v>40341826.851314239</v>
      </c>
      <c r="H1341" s="15">
        <f t="shared" si="872"/>
        <v>40341826.851314239</v>
      </c>
      <c r="I1341" s="15">
        <f t="shared" si="872"/>
        <v>40341826.851314239</v>
      </c>
      <c r="J1341" s="15">
        <f t="shared" si="872"/>
        <v>40341826.851314239</v>
      </c>
      <c r="K1341" s="15">
        <f t="shared" si="872"/>
        <v>40341826.851314239</v>
      </c>
      <c r="L1341" s="15">
        <f t="shared" si="872"/>
        <v>40341826.851314239</v>
      </c>
      <c r="M1341" s="15">
        <f t="shared" si="872"/>
        <v>40341826.851314239</v>
      </c>
      <c r="N1341" s="15">
        <f t="shared" si="872"/>
        <v>40341826.851314239</v>
      </c>
      <c r="O1341" s="15">
        <f t="shared" si="872"/>
        <v>40341826.851314239</v>
      </c>
      <c r="P1341" s="15">
        <f t="shared" si="872"/>
        <v>40341826.851314239</v>
      </c>
      <c r="Q1341" s="15">
        <f t="shared" si="872"/>
        <v>40341826.851314239</v>
      </c>
    </row>
    <row r="1342" spans="1:19" hidden="1" x14ac:dyDescent="0.35">
      <c r="A1342" s="13" t="s">
        <v>220</v>
      </c>
      <c r="B1342" s="13" t="s">
        <v>81</v>
      </c>
      <c r="C1342" s="13" t="s">
        <v>235</v>
      </c>
      <c r="D1342" s="10" t="s">
        <v>222</v>
      </c>
      <c r="E1342" s="13" t="s">
        <v>73</v>
      </c>
      <c r="F1342" s="13">
        <v>0</v>
      </c>
      <c r="G1342" s="15">
        <f t="shared" si="872"/>
        <v>17592276.137220297</v>
      </c>
      <c r="H1342" s="15">
        <f t="shared" si="872"/>
        <v>17592276.137220297</v>
      </c>
      <c r="I1342" s="15">
        <f t="shared" si="872"/>
        <v>17592276.137220297</v>
      </c>
      <c r="J1342" s="15">
        <f t="shared" si="872"/>
        <v>17592276.137220297</v>
      </c>
      <c r="K1342" s="15">
        <f t="shared" si="872"/>
        <v>17592276.137220297</v>
      </c>
      <c r="L1342" s="15">
        <f t="shared" si="872"/>
        <v>17592276.137220297</v>
      </c>
      <c r="M1342" s="15">
        <f t="shared" si="872"/>
        <v>17592276.137220297</v>
      </c>
      <c r="N1342" s="15">
        <f t="shared" si="872"/>
        <v>17592276.137220297</v>
      </c>
      <c r="O1342" s="15">
        <f t="shared" si="872"/>
        <v>17592276.137220297</v>
      </c>
      <c r="P1342" s="15">
        <f t="shared" si="872"/>
        <v>17592276.137220297</v>
      </c>
      <c r="Q1342" s="15">
        <f t="shared" si="872"/>
        <v>17592276.137220297</v>
      </c>
    </row>
    <row r="1343" spans="1:19" hidden="1" x14ac:dyDescent="0.35">
      <c r="A1343" s="13" t="s">
        <v>220</v>
      </c>
      <c r="B1343" s="13" t="s">
        <v>81</v>
      </c>
      <c r="C1343" s="13" t="s">
        <v>235</v>
      </c>
      <c r="D1343" s="10" t="s">
        <v>222</v>
      </c>
      <c r="E1343" s="13" t="s">
        <v>74</v>
      </c>
      <c r="F1343" s="13">
        <v>0</v>
      </c>
      <c r="G1343" s="15">
        <f t="shared" si="872"/>
        <v>25102164.6526272</v>
      </c>
      <c r="H1343" s="15">
        <f t="shared" si="872"/>
        <v>25102164.6526272</v>
      </c>
      <c r="I1343" s="15">
        <f t="shared" si="872"/>
        <v>25102164.6526272</v>
      </c>
      <c r="J1343" s="15">
        <f t="shared" si="872"/>
        <v>25102164.6526272</v>
      </c>
      <c r="K1343" s="15">
        <f t="shared" si="872"/>
        <v>25102164.6526272</v>
      </c>
      <c r="L1343" s="15">
        <f t="shared" si="872"/>
        <v>25102164.6526272</v>
      </c>
      <c r="M1343" s="15">
        <f t="shared" si="872"/>
        <v>25102164.6526272</v>
      </c>
      <c r="N1343" s="15">
        <f t="shared" si="872"/>
        <v>25102164.6526272</v>
      </c>
      <c r="O1343" s="15">
        <f t="shared" si="872"/>
        <v>25102164.6526272</v>
      </c>
      <c r="P1343" s="15">
        <f t="shared" si="872"/>
        <v>25102164.6526272</v>
      </c>
      <c r="Q1343" s="15">
        <f t="shared" si="872"/>
        <v>25102164.6526272</v>
      </c>
    </row>
    <row r="1344" spans="1:19" hidden="1" x14ac:dyDescent="0.35">
      <c r="A1344" s="7" t="s">
        <v>220</v>
      </c>
      <c r="B1344" s="7" t="s">
        <v>81</v>
      </c>
      <c r="C1344" s="7" t="s">
        <v>236</v>
      </c>
      <c r="D1344" s="81" t="s">
        <v>222</v>
      </c>
      <c r="E1344" s="7" t="s">
        <v>69</v>
      </c>
      <c r="F1344" s="8">
        <v>0</v>
      </c>
      <c r="G1344" s="8">
        <v>49747182</v>
      </c>
      <c r="H1344" s="8">
        <v>49747182</v>
      </c>
      <c r="I1344" s="8">
        <v>49747182</v>
      </c>
      <c r="J1344" s="8">
        <v>49747182</v>
      </c>
      <c r="K1344" s="8">
        <v>49747182</v>
      </c>
      <c r="L1344" s="8">
        <v>49747182</v>
      </c>
      <c r="M1344" s="8">
        <v>49747182</v>
      </c>
      <c r="N1344" s="8">
        <v>49747182</v>
      </c>
      <c r="O1344" s="8">
        <v>49747182</v>
      </c>
      <c r="P1344" s="8">
        <v>49747182</v>
      </c>
      <c r="Q1344" s="8">
        <v>49747182</v>
      </c>
    </row>
    <row r="1345" spans="1:17" hidden="1" x14ac:dyDescent="0.35">
      <c r="A1345" s="13" t="s">
        <v>220</v>
      </c>
      <c r="B1345" s="13" t="s">
        <v>81</v>
      </c>
      <c r="C1345" s="13" t="s">
        <v>236</v>
      </c>
      <c r="D1345" s="10" t="s">
        <v>222</v>
      </c>
      <c r="E1345" s="13" t="s">
        <v>70</v>
      </c>
      <c r="F1345" s="13">
        <v>0</v>
      </c>
      <c r="G1345" s="102">
        <f>G$1344*$R1327</f>
        <v>5502406.3316924656</v>
      </c>
      <c r="H1345" s="102">
        <f t="shared" ref="H1345:Q1345" si="873">H$1344*$R1327</f>
        <v>5502406.3316924656</v>
      </c>
      <c r="I1345" s="102">
        <f t="shared" si="873"/>
        <v>5502406.3316924656</v>
      </c>
      <c r="J1345" s="102">
        <f t="shared" si="873"/>
        <v>5502406.3316924656</v>
      </c>
      <c r="K1345" s="102">
        <f t="shared" si="873"/>
        <v>5502406.3316924656</v>
      </c>
      <c r="L1345" s="102">
        <f t="shared" si="873"/>
        <v>5502406.3316924656</v>
      </c>
      <c r="M1345" s="102">
        <f t="shared" si="873"/>
        <v>5502406.3316924656</v>
      </c>
      <c r="N1345" s="102">
        <f t="shared" si="873"/>
        <v>5502406.3316924656</v>
      </c>
      <c r="O1345" s="102">
        <f t="shared" si="873"/>
        <v>5502406.3316924656</v>
      </c>
      <c r="P1345" s="102">
        <f t="shared" si="873"/>
        <v>5502406.3316924656</v>
      </c>
      <c r="Q1345" s="102">
        <f t="shared" si="873"/>
        <v>5502406.3316924656</v>
      </c>
    </row>
    <row r="1346" spans="1:17" hidden="1" x14ac:dyDescent="0.35">
      <c r="A1346" s="13" t="s">
        <v>220</v>
      </c>
      <c r="B1346" s="13" t="s">
        <v>81</v>
      </c>
      <c r="C1346" s="13" t="s">
        <v>236</v>
      </c>
      <c r="D1346" s="10" t="s">
        <v>222</v>
      </c>
      <c r="E1346" s="13" t="s">
        <v>71</v>
      </c>
      <c r="F1346" s="13">
        <v>0</v>
      </c>
      <c r="G1346" s="102">
        <f t="shared" ref="G1346:Q1349" si="874">G$1344*$R1328</f>
        <v>6383640.9992421484</v>
      </c>
      <c r="H1346" s="102">
        <f t="shared" si="874"/>
        <v>6383640.9992421484</v>
      </c>
      <c r="I1346" s="102">
        <f t="shared" si="874"/>
        <v>6383640.9992421484</v>
      </c>
      <c r="J1346" s="102">
        <f t="shared" si="874"/>
        <v>6383640.9992421484</v>
      </c>
      <c r="K1346" s="102">
        <f t="shared" si="874"/>
        <v>6383640.9992421484</v>
      </c>
      <c r="L1346" s="102">
        <f t="shared" si="874"/>
        <v>6383640.9992421484</v>
      </c>
      <c r="M1346" s="102">
        <f t="shared" si="874"/>
        <v>6383640.9992421484</v>
      </c>
      <c r="N1346" s="102">
        <f t="shared" si="874"/>
        <v>6383640.9992421484</v>
      </c>
      <c r="O1346" s="102">
        <f t="shared" si="874"/>
        <v>6383640.9992421484</v>
      </c>
      <c r="P1346" s="102">
        <f t="shared" si="874"/>
        <v>6383640.9992421484</v>
      </c>
      <c r="Q1346" s="102">
        <f t="shared" si="874"/>
        <v>6383640.9992421484</v>
      </c>
    </row>
    <row r="1347" spans="1:17" hidden="1" x14ac:dyDescent="0.35">
      <c r="A1347" s="13" t="s">
        <v>220</v>
      </c>
      <c r="B1347" s="13" t="s">
        <v>81</v>
      </c>
      <c r="C1347" s="13" t="s">
        <v>236</v>
      </c>
      <c r="D1347" s="10" t="s">
        <v>222</v>
      </c>
      <c r="E1347" s="13" t="s">
        <v>72</v>
      </c>
      <c r="F1347" s="13">
        <v>0</v>
      </c>
      <c r="G1347" s="102">
        <f t="shared" si="874"/>
        <v>18394219.569384746</v>
      </c>
      <c r="H1347" s="102">
        <f t="shared" si="874"/>
        <v>18394219.569384746</v>
      </c>
      <c r="I1347" s="102">
        <f t="shared" si="874"/>
        <v>18394219.569384746</v>
      </c>
      <c r="J1347" s="102">
        <f t="shared" si="874"/>
        <v>18394219.569384746</v>
      </c>
      <c r="K1347" s="102">
        <f t="shared" si="874"/>
        <v>18394219.569384746</v>
      </c>
      <c r="L1347" s="102">
        <f t="shared" si="874"/>
        <v>18394219.569384746</v>
      </c>
      <c r="M1347" s="102">
        <f t="shared" si="874"/>
        <v>18394219.569384746</v>
      </c>
      <c r="N1347" s="102">
        <f t="shared" si="874"/>
        <v>18394219.569384746</v>
      </c>
      <c r="O1347" s="102">
        <f t="shared" si="874"/>
        <v>18394219.569384746</v>
      </c>
      <c r="P1347" s="102">
        <f t="shared" si="874"/>
        <v>18394219.569384746</v>
      </c>
      <c r="Q1347" s="102">
        <f t="shared" si="874"/>
        <v>18394219.569384746</v>
      </c>
    </row>
    <row r="1348" spans="1:17" hidden="1" x14ac:dyDescent="0.35">
      <c r="A1348" s="13" t="s">
        <v>220</v>
      </c>
      <c r="B1348" s="13" t="s">
        <v>81</v>
      </c>
      <c r="C1348" s="13" t="s">
        <v>236</v>
      </c>
      <c r="D1348" s="10" t="s">
        <v>222</v>
      </c>
      <c r="E1348" s="13" t="s">
        <v>73</v>
      </c>
      <c r="F1348" s="13">
        <v>0</v>
      </c>
      <c r="G1348" s="102">
        <f t="shared" si="874"/>
        <v>8021356.8707718523</v>
      </c>
      <c r="H1348" s="102">
        <f t="shared" si="874"/>
        <v>8021356.8707718523</v>
      </c>
      <c r="I1348" s="102">
        <f t="shared" si="874"/>
        <v>8021356.8707718523</v>
      </c>
      <c r="J1348" s="102">
        <f t="shared" si="874"/>
        <v>8021356.8707718523</v>
      </c>
      <c r="K1348" s="102">
        <f t="shared" si="874"/>
        <v>8021356.8707718523</v>
      </c>
      <c r="L1348" s="102">
        <f t="shared" si="874"/>
        <v>8021356.8707718523</v>
      </c>
      <c r="M1348" s="102">
        <f t="shared" si="874"/>
        <v>8021356.8707718523</v>
      </c>
      <c r="N1348" s="102">
        <f t="shared" si="874"/>
        <v>8021356.8707718523</v>
      </c>
      <c r="O1348" s="102">
        <f t="shared" si="874"/>
        <v>8021356.8707718523</v>
      </c>
      <c r="P1348" s="102">
        <f t="shared" si="874"/>
        <v>8021356.8707718523</v>
      </c>
      <c r="Q1348" s="102">
        <f t="shared" si="874"/>
        <v>8021356.8707718523</v>
      </c>
    </row>
    <row r="1349" spans="1:17" hidden="1" x14ac:dyDescent="0.35">
      <c r="A1349" s="13" t="s">
        <v>220</v>
      </c>
      <c r="B1349" s="13" t="s">
        <v>81</v>
      </c>
      <c r="C1349" s="13" t="s">
        <v>236</v>
      </c>
      <c r="D1349" s="10" t="s">
        <v>222</v>
      </c>
      <c r="E1349" s="13" t="s">
        <v>74</v>
      </c>
      <c r="F1349" s="13">
        <v>0</v>
      </c>
      <c r="G1349" s="102">
        <f t="shared" si="874"/>
        <v>11445558.228908792</v>
      </c>
      <c r="H1349" s="102">
        <f t="shared" si="874"/>
        <v>11445558.228908792</v>
      </c>
      <c r="I1349" s="102">
        <f t="shared" si="874"/>
        <v>11445558.228908792</v>
      </c>
      <c r="J1349" s="102">
        <f t="shared" si="874"/>
        <v>11445558.228908792</v>
      </c>
      <c r="K1349" s="102">
        <f t="shared" si="874"/>
        <v>11445558.228908792</v>
      </c>
      <c r="L1349" s="102">
        <f t="shared" si="874"/>
        <v>11445558.228908792</v>
      </c>
      <c r="M1349" s="102">
        <f t="shared" si="874"/>
        <v>11445558.228908792</v>
      </c>
      <c r="N1349" s="102">
        <f t="shared" si="874"/>
        <v>11445558.228908792</v>
      </c>
      <c r="O1349" s="102">
        <f t="shared" si="874"/>
        <v>11445558.228908792</v>
      </c>
      <c r="P1349" s="102">
        <f t="shared" si="874"/>
        <v>11445558.228908792</v>
      </c>
      <c r="Q1349" s="102">
        <f t="shared" si="874"/>
        <v>11445558.228908792</v>
      </c>
    </row>
    <row r="1350" spans="1:17" hidden="1" x14ac:dyDescent="0.35">
      <c r="A1350" s="7" t="s">
        <v>220</v>
      </c>
      <c r="B1350" s="7" t="s">
        <v>81</v>
      </c>
      <c r="C1350" s="7" t="s">
        <v>237</v>
      </c>
      <c r="D1350" s="81" t="s">
        <v>222</v>
      </c>
      <c r="E1350" s="7" t="s">
        <v>69</v>
      </c>
      <c r="F1350" s="8">
        <v>70407</v>
      </c>
      <c r="G1350" s="8">
        <v>94034</v>
      </c>
      <c r="H1350" s="8">
        <v>68689</v>
      </c>
      <c r="I1350" s="8">
        <v>99368</v>
      </c>
      <c r="J1350" s="8">
        <v>97245</v>
      </c>
      <c r="K1350" s="8">
        <v>79054</v>
      </c>
      <c r="L1350" s="8">
        <v>111373</v>
      </c>
      <c r="M1350" s="8">
        <v>109953</v>
      </c>
      <c r="N1350" s="8">
        <v>90123</v>
      </c>
      <c r="O1350" s="8">
        <v>120388</v>
      </c>
      <c r="P1350" s="8">
        <v>122413</v>
      </c>
      <c r="Q1350" s="8">
        <v>99817</v>
      </c>
    </row>
    <row r="1351" spans="1:17" hidden="1" x14ac:dyDescent="0.35">
      <c r="A1351" s="13" t="s">
        <v>220</v>
      </c>
      <c r="B1351" s="13" t="s">
        <v>81</v>
      </c>
      <c r="C1351" s="13" t="s">
        <v>237</v>
      </c>
      <c r="D1351" s="10" t="s">
        <v>222</v>
      </c>
      <c r="E1351" s="13" t="s">
        <v>70</v>
      </c>
      <c r="F1351" s="102">
        <f>F$1350*$R759</f>
        <v>915.57855432135398</v>
      </c>
      <c r="G1351" s="102">
        <f t="shared" ref="G1351:Q1351" si="875">G$1350*$R759</f>
        <v>1222.8260510610337</v>
      </c>
      <c r="H1351" s="102">
        <f t="shared" si="875"/>
        <v>893.23753771328825</v>
      </c>
      <c r="I1351" s="102">
        <f t="shared" si="875"/>
        <v>1292.1898360362507</v>
      </c>
      <c r="J1351" s="102">
        <f t="shared" si="875"/>
        <v>1264.5821653383905</v>
      </c>
      <c r="K1351" s="102">
        <f t="shared" si="875"/>
        <v>1028.0248701595058</v>
      </c>
      <c r="L1351" s="102">
        <f t="shared" si="875"/>
        <v>1448.303866525092</v>
      </c>
      <c r="M1351" s="102">
        <f t="shared" si="875"/>
        <v>1429.8380670003812</v>
      </c>
      <c r="N1351" s="102">
        <f t="shared" si="875"/>
        <v>1171.9670778630446</v>
      </c>
      <c r="O1351" s="102">
        <f t="shared" si="875"/>
        <v>1565.5356853386618</v>
      </c>
      <c r="P1351" s="102">
        <f t="shared" si="875"/>
        <v>1591.8689557876335</v>
      </c>
      <c r="Q1351" s="102">
        <f t="shared" si="875"/>
        <v>1298.0286698296277</v>
      </c>
    </row>
    <row r="1352" spans="1:17" hidden="1" x14ac:dyDescent="0.35">
      <c r="A1352" s="13" t="s">
        <v>220</v>
      </c>
      <c r="B1352" s="13" t="s">
        <v>81</v>
      </c>
      <c r="C1352" s="13" t="s">
        <v>237</v>
      </c>
      <c r="D1352" s="10" t="s">
        <v>222</v>
      </c>
      <c r="E1352" s="13" t="s">
        <v>71</v>
      </c>
      <c r="F1352" s="102">
        <f t="shared" ref="F1352:Q1355" si="876">F$1350*$R760</f>
        <v>723.64191172349047</v>
      </c>
      <c r="G1352" s="102">
        <f t="shared" si="876"/>
        <v>966.47980352815352</v>
      </c>
      <c r="H1352" s="102">
        <f t="shared" si="876"/>
        <v>705.98433784105043</v>
      </c>
      <c r="I1352" s="102">
        <f t="shared" si="876"/>
        <v>1021.3025620199668</v>
      </c>
      <c r="J1352" s="102">
        <f t="shared" si="876"/>
        <v>999.4824052374172</v>
      </c>
      <c r="K1352" s="102">
        <f t="shared" si="876"/>
        <v>812.51562613644683</v>
      </c>
      <c r="L1352" s="102">
        <f t="shared" si="876"/>
        <v>1144.6897415651895</v>
      </c>
      <c r="M1352" s="102">
        <f t="shared" si="876"/>
        <v>1130.0950064586327</v>
      </c>
      <c r="N1352" s="102">
        <f t="shared" si="876"/>
        <v>926.2826140903054</v>
      </c>
      <c r="O1352" s="102">
        <f t="shared" si="876"/>
        <v>1237.3457535268876</v>
      </c>
      <c r="P1352" s="102">
        <f t="shared" si="876"/>
        <v>1258.1586680274354</v>
      </c>
      <c r="Q1352" s="102">
        <f t="shared" si="876"/>
        <v>1025.9173761487302</v>
      </c>
    </row>
    <row r="1353" spans="1:17" hidden="1" x14ac:dyDescent="0.35">
      <c r="A1353" s="13" t="s">
        <v>220</v>
      </c>
      <c r="B1353" s="13" t="s">
        <v>81</v>
      </c>
      <c r="C1353" s="13" t="s">
        <v>237</v>
      </c>
      <c r="D1353" s="10" t="s">
        <v>222</v>
      </c>
      <c r="E1353" s="13" t="s">
        <v>72</v>
      </c>
      <c r="F1353" s="102">
        <f t="shared" si="876"/>
        <v>12240.25300077051</v>
      </c>
      <c r="G1353" s="102">
        <f t="shared" si="876"/>
        <v>16347.805625498235</v>
      </c>
      <c r="H1353" s="102">
        <f t="shared" si="876"/>
        <v>11941.578797135591</v>
      </c>
      <c r="I1353" s="102">
        <f t="shared" si="876"/>
        <v>17275.121226306532</v>
      </c>
      <c r="J1353" s="102">
        <f t="shared" si="876"/>
        <v>16906.037795388645</v>
      </c>
      <c r="K1353" s="102">
        <f t="shared" si="876"/>
        <v>13743.533465747894</v>
      </c>
      <c r="L1353" s="102">
        <f t="shared" si="876"/>
        <v>19362.189802928886</v>
      </c>
      <c r="M1353" s="102">
        <f t="shared" si="876"/>
        <v>19115.322882578719</v>
      </c>
      <c r="N1353" s="102">
        <f t="shared" si="876"/>
        <v>15667.878494871828</v>
      </c>
      <c r="O1353" s="102">
        <f t="shared" si="876"/>
        <v>20929.447047264621</v>
      </c>
      <c r="P1353" s="102">
        <f t="shared" si="876"/>
        <v>21281.493183679471</v>
      </c>
      <c r="Q1353" s="102">
        <f t="shared" si="876"/>
        <v>17353.17985112148</v>
      </c>
    </row>
    <row r="1354" spans="1:17" hidden="1" x14ac:dyDescent="0.35">
      <c r="A1354" s="13" t="s">
        <v>220</v>
      </c>
      <c r="B1354" s="13" t="s">
        <v>81</v>
      </c>
      <c r="C1354" s="13" t="s">
        <v>237</v>
      </c>
      <c r="D1354" s="10" t="s">
        <v>222</v>
      </c>
      <c r="E1354" s="13" t="s">
        <v>73</v>
      </c>
      <c r="F1354" s="102">
        <f t="shared" si="876"/>
        <v>16604.948339930837</v>
      </c>
      <c r="G1354" s="102">
        <f t="shared" si="876"/>
        <v>22177.194202239214</v>
      </c>
      <c r="H1354" s="102">
        <f t="shared" si="876"/>
        <v>16199.771280149833</v>
      </c>
      <c r="I1354" s="102">
        <f t="shared" si="876"/>
        <v>23435.176994364869</v>
      </c>
      <c r="J1354" s="102">
        <f t="shared" si="876"/>
        <v>22934.483805822918</v>
      </c>
      <c r="K1354" s="102">
        <f t="shared" si="876"/>
        <v>18644.276649550364</v>
      </c>
      <c r="L1354" s="102">
        <f t="shared" si="876"/>
        <v>26266.463724673926</v>
      </c>
      <c r="M1354" s="102">
        <f t="shared" si="876"/>
        <v>25931.567668277519</v>
      </c>
      <c r="N1354" s="102">
        <f t="shared" si="876"/>
        <v>21254.814993389675</v>
      </c>
      <c r="O1354" s="102">
        <f t="shared" si="876"/>
        <v>28392.581998204634</v>
      </c>
      <c r="P1354" s="102">
        <f t="shared" si="876"/>
        <v>28870.162642009367</v>
      </c>
      <c r="Q1354" s="102">
        <f t="shared" si="876"/>
        <v>23541.070184028242</v>
      </c>
    </row>
    <row r="1355" spans="1:17" hidden="1" x14ac:dyDescent="0.35">
      <c r="A1355" s="13" t="s">
        <v>220</v>
      </c>
      <c r="B1355" s="13" t="s">
        <v>81</v>
      </c>
      <c r="C1355" s="13" t="s">
        <v>237</v>
      </c>
      <c r="D1355" s="10" t="s">
        <v>222</v>
      </c>
      <c r="E1355" s="13" t="s">
        <v>74</v>
      </c>
      <c r="F1355" s="102">
        <f t="shared" si="876"/>
        <v>39922.578193253808</v>
      </c>
      <c r="G1355" s="102">
        <f t="shared" si="876"/>
        <v>53319.694317673369</v>
      </c>
      <c r="H1355" s="102">
        <f t="shared" si="876"/>
        <v>38948.42804716024</v>
      </c>
      <c r="I1355" s="102">
        <f t="shared" si="876"/>
        <v>56344.209381272383</v>
      </c>
      <c r="J1355" s="102">
        <f t="shared" si="876"/>
        <v>55140.41382821263</v>
      </c>
      <c r="K1355" s="102">
        <f t="shared" si="876"/>
        <v>44825.649388405793</v>
      </c>
      <c r="L1355" s="102">
        <f t="shared" si="876"/>
        <v>63151.352864306908</v>
      </c>
      <c r="M1355" s="102">
        <f t="shared" si="876"/>
        <v>62346.17637568475</v>
      </c>
      <c r="N1355" s="102">
        <f t="shared" si="876"/>
        <v>51102.056819785153</v>
      </c>
      <c r="O1355" s="102">
        <f t="shared" si="876"/>
        <v>68263.089515665197</v>
      </c>
      <c r="P1355" s="102">
        <f t="shared" si="876"/>
        <v>69411.316550496093</v>
      </c>
      <c r="Q1355" s="102">
        <f t="shared" si="876"/>
        <v>56598.803918871927</v>
      </c>
    </row>
    <row r="1356" spans="1:17" hidden="1" x14ac:dyDescent="0.35">
      <c r="A1356" s="7" t="s">
        <v>220</v>
      </c>
      <c r="B1356" s="7" t="s">
        <v>81</v>
      </c>
      <c r="C1356" s="7" t="s">
        <v>238</v>
      </c>
      <c r="D1356" s="81" t="s">
        <v>222</v>
      </c>
      <c r="E1356" s="7" t="s">
        <v>69</v>
      </c>
      <c r="F1356" s="8">
        <v>32096472</v>
      </c>
      <c r="G1356" s="8">
        <v>42867547</v>
      </c>
      <c r="H1356" s="8">
        <v>31313442</v>
      </c>
      <c r="I1356" s="8">
        <v>45298989</v>
      </c>
      <c r="J1356" s="8">
        <v>44331412</v>
      </c>
      <c r="K1356" s="8">
        <v>36038332</v>
      </c>
      <c r="L1356" s="8">
        <v>50771973</v>
      </c>
      <c r="M1356" s="8">
        <v>50124558</v>
      </c>
      <c r="N1356" s="8">
        <v>41084432</v>
      </c>
      <c r="O1356" s="8">
        <v>54881618</v>
      </c>
      <c r="P1356" s="8">
        <v>55804580</v>
      </c>
      <c r="Q1356" s="8">
        <v>45503813</v>
      </c>
    </row>
    <row r="1357" spans="1:17" hidden="1" x14ac:dyDescent="0.35">
      <c r="A1357" s="13" t="s">
        <v>220</v>
      </c>
      <c r="B1357" s="13" t="s">
        <v>81</v>
      </c>
      <c r="C1357" s="13" t="s">
        <v>238</v>
      </c>
      <c r="D1357" s="10" t="s">
        <v>222</v>
      </c>
      <c r="E1357" s="13" t="s">
        <v>70</v>
      </c>
      <c r="F1357" s="102">
        <f>F$1356*$R759</f>
        <v>417385.22352288576</v>
      </c>
      <c r="G1357" s="102">
        <f t="shared" ref="G1357:Q1357" si="877">G$1356*$R759</f>
        <v>557453.18944938283</v>
      </c>
      <c r="H1357" s="102">
        <f t="shared" si="877"/>
        <v>407202.6354934249</v>
      </c>
      <c r="I1357" s="102">
        <f t="shared" si="877"/>
        <v>589071.86587752518</v>
      </c>
      <c r="J1357" s="102">
        <f t="shared" si="877"/>
        <v>576489.41312631301</v>
      </c>
      <c r="K1357" s="102">
        <f t="shared" si="877"/>
        <v>468645.50275843294</v>
      </c>
      <c r="L1357" s="102">
        <f t="shared" si="877"/>
        <v>660243.01048734947</v>
      </c>
      <c r="M1357" s="102">
        <f t="shared" si="877"/>
        <v>651823.97133291943</v>
      </c>
      <c r="N1357" s="102">
        <f t="shared" si="877"/>
        <v>534265.41190043569</v>
      </c>
      <c r="O1357" s="102">
        <f t="shared" si="877"/>
        <v>713685.1799857514</v>
      </c>
      <c r="P1357" s="102">
        <f t="shared" si="877"/>
        <v>725687.45552161499</v>
      </c>
      <c r="Q1357" s="102">
        <f t="shared" si="877"/>
        <v>591735.41441403888</v>
      </c>
    </row>
    <row r="1358" spans="1:17" hidden="1" x14ac:dyDescent="0.35">
      <c r="A1358" s="13" t="s">
        <v>220</v>
      </c>
      <c r="B1358" s="13" t="s">
        <v>81</v>
      </c>
      <c r="C1358" s="13" t="s">
        <v>238</v>
      </c>
      <c r="D1358" s="10" t="s">
        <v>222</v>
      </c>
      <c r="E1358" s="13" t="s">
        <v>71</v>
      </c>
      <c r="F1358" s="102">
        <f t="shared" ref="F1358:Q1361" si="878">F$1356*$R760</f>
        <v>329886.97654579068</v>
      </c>
      <c r="G1358" s="102">
        <f t="shared" si="878"/>
        <v>440591.89657245128</v>
      </c>
      <c r="H1358" s="102">
        <f t="shared" si="878"/>
        <v>321839.00793277146</v>
      </c>
      <c r="I1358" s="102">
        <f t="shared" si="878"/>
        <v>465582.21482382953</v>
      </c>
      <c r="J1358" s="102">
        <f t="shared" si="878"/>
        <v>455637.47538002877</v>
      </c>
      <c r="K1358" s="102">
        <f t="shared" si="878"/>
        <v>370401.34452264465</v>
      </c>
      <c r="L1358" s="102">
        <f t="shared" si="878"/>
        <v>521833.44843117078</v>
      </c>
      <c r="M1358" s="102">
        <f t="shared" si="878"/>
        <v>515179.32841074007</v>
      </c>
      <c r="N1358" s="102">
        <f t="shared" si="878"/>
        <v>422265.07186151587</v>
      </c>
      <c r="O1358" s="102">
        <f t="shared" si="878"/>
        <v>564072.30769665411</v>
      </c>
      <c r="P1358" s="102">
        <f t="shared" si="878"/>
        <v>573558.49495258229</v>
      </c>
      <c r="Q1358" s="102">
        <f t="shared" si="878"/>
        <v>467687.39230514324</v>
      </c>
    </row>
    <row r="1359" spans="1:17" hidden="1" x14ac:dyDescent="0.35">
      <c r="A1359" s="13" t="s">
        <v>220</v>
      </c>
      <c r="B1359" s="13" t="s">
        <v>81</v>
      </c>
      <c r="C1359" s="13" t="s">
        <v>238</v>
      </c>
      <c r="D1359" s="10" t="s">
        <v>222</v>
      </c>
      <c r="E1359" s="13" t="s">
        <v>72</v>
      </c>
      <c r="F1359" s="102">
        <f t="shared" si="878"/>
        <v>5579969.8568629064</v>
      </c>
      <c r="G1359" s="102">
        <f t="shared" si="878"/>
        <v>7452520.6414478803</v>
      </c>
      <c r="H1359" s="102">
        <f t="shared" si="878"/>
        <v>5443840.1352841808</v>
      </c>
      <c r="I1359" s="102">
        <f t="shared" si="878"/>
        <v>7875226.6967648156</v>
      </c>
      <c r="J1359" s="102">
        <f t="shared" si="878"/>
        <v>7707013.4895875948</v>
      </c>
      <c r="K1359" s="102">
        <f t="shared" si="878"/>
        <v>6265261.9967583325</v>
      </c>
      <c r="L1359" s="102">
        <f t="shared" si="878"/>
        <v>8826704.6581773032</v>
      </c>
      <c r="M1359" s="102">
        <f t="shared" si="878"/>
        <v>8714151.5967417378</v>
      </c>
      <c r="N1359" s="102">
        <f t="shared" si="878"/>
        <v>7142526.1987153543</v>
      </c>
      <c r="O1359" s="102">
        <f t="shared" si="878"/>
        <v>9541166.2109114267</v>
      </c>
      <c r="P1359" s="102">
        <f t="shared" si="878"/>
        <v>9701623.1028411668</v>
      </c>
      <c r="Q1359" s="102">
        <f t="shared" si="878"/>
        <v>7910835.337675944</v>
      </c>
    </row>
    <row r="1360" spans="1:17" hidden="1" x14ac:dyDescent="0.35">
      <c r="A1360" s="13" t="s">
        <v>220</v>
      </c>
      <c r="B1360" s="13" t="s">
        <v>81</v>
      </c>
      <c r="C1360" s="13" t="s">
        <v>238</v>
      </c>
      <c r="D1360" s="10" t="s">
        <v>222</v>
      </c>
      <c r="E1360" s="13" t="s">
        <v>73</v>
      </c>
      <c r="F1360" s="102">
        <f t="shared" si="878"/>
        <v>7569705.5612941412</v>
      </c>
      <c r="G1360" s="102">
        <f t="shared" si="878"/>
        <v>10109980.589920849</v>
      </c>
      <c r="H1360" s="102">
        <f t="shared" si="878"/>
        <v>7385033.9704208467</v>
      </c>
      <c r="I1360" s="102">
        <f t="shared" si="878"/>
        <v>10683417.447073378</v>
      </c>
      <c r="J1360" s="102">
        <f t="shared" si="878"/>
        <v>10455221.868510092</v>
      </c>
      <c r="K1360" s="102">
        <f t="shared" si="878"/>
        <v>8499362.8633129708</v>
      </c>
      <c r="L1360" s="102">
        <f t="shared" si="878"/>
        <v>11974178.544482272</v>
      </c>
      <c r="M1360" s="102">
        <f t="shared" si="878"/>
        <v>11821490.706206299</v>
      </c>
      <c r="N1360" s="102">
        <f t="shared" si="878"/>
        <v>9689446.6592157222</v>
      </c>
      <c r="O1360" s="102">
        <f t="shared" si="878"/>
        <v>12943406.645671856</v>
      </c>
      <c r="P1360" s="102">
        <f t="shared" si="878"/>
        <v>13161080.120322376</v>
      </c>
      <c r="Q1360" s="102">
        <f t="shared" si="878"/>
        <v>10731723.608943334</v>
      </c>
    </row>
    <row r="1361" spans="1:18" hidden="1" x14ac:dyDescent="0.35">
      <c r="A1361" s="13" t="s">
        <v>220</v>
      </c>
      <c r="B1361" s="13" t="s">
        <v>81</v>
      </c>
      <c r="C1361" s="13" t="s">
        <v>238</v>
      </c>
      <c r="D1361" s="10" t="s">
        <v>222</v>
      </c>
      <c r="E1361" s="13" t="s">
        <v>74</v>
      </c>
      <c r="F1361" s="102">
        <f t="shared" si="878"/>
        <v>18199524.381774276</v>
      </c>
      <c r="G1361" s="102">
        <f t="shared" si="878"/>
        <v>24307000.682609439</v>
      </c>
      <c r="H1361" s="102">
        <f t="shared" si="878"/>
        <v>17755526.250868779</v>
      </c>
      <c r="I1361" s="102">
        <f t="shared" si="878"/>
        <v>25685690.775460456</v>
      </c>
      <c r="J1361" s="102">
        <f t="shared" si="878"/>
        <v>25137049.753395975</v>
      </c>
      <c r="K1361" s="102">
        <f t="shared" si="878"/>
        <v>20434660.292647619</v>
      </c>
      <c r="L1361" s="102">
        <f t="shared" si="878"/>
        <v>28789013.338421907</v>
      </c>
      <c r="M1361" s="102">
        <f t="shared" si="878"/>
        <v>28421912.397308305</v>
      </c>
      <c r="N1361" s="102">
        <f t="shared" si="878"/>
        <v>23295928.658306971</v>
      </c>
      <c r="O1361" s="102">
        <f t="shared" si="878"/>
        <v>31119287.655734312</v>
      </c>
      <c r="P1361" s="102">
        <f t="shared" si="878"/>
        <v>31642630.82636226</v>
      </c>
      <c r="Q1361" s="102">
        <f t="shared" si="878"/>
        <v>25801831.246661544</v>
      </c>
    </row>
    <row r="1362" spans="1:18" hidden="1" x14ac:dyDescent="0.35">
      <c r="A1362" s="7" t="s">
        <v>220</v>
      </c>
      <c r="B1362" s="7" t="s">
        <v>81</v>
      </c>
      <c r="C1362" s="7" t="s">
        <v>239</v>
      </c>
      <c r="D1362" s="81" t="s">
        <v>222</v>
      </c>
      <c r="E1362" s="7" t="s">
        <v>69</v>
      </c>
      <c r="F1362" s="8">
        <v>24975537</v>
      </c>
      <c r="G1362" s="8">
        <v>33356938</v>
      </c>
      <c r="H1362" s="8">
        <v>24366230</v>
      </c>
      <c r="I1362" s="8">
        <v>35248939</v>
      </c>
      <c r="J1362" s="8">
        <v>34496029</v>
      </c>
      <c r="K1362" s="8">
        <v>28042854</v>
      </c>
      <c r="L1362" s="8">
        <v>39507685</v>
      </c>
      <c r="M1362" s="8">
        <v>39003906</v>
      </c>
      <c r="N1362" s="8">
        <v>31969426</v>
      </c>
      <c r="O1362" s="8">
        <v>42705562</v>
      </c>
      <c r="P1362" s="8">
        <v>43423756</v>
      </c>
      <c r="Q1362" s="8">
        <v>35408321</v>
      </c>
    </row>
    <row r="1363" spans="1:18" hidden="1" x14ac:dyDescent="0.35">
      <c r="A1363" s="13" t="s">
        <v>220</v>
      </c>
      <c r="B1363" s="13" t="s">
        <v>81</v>
      </c>
      <c r="C1363" s="13" t="s">
        <v>239</v>
      </c>
      <c r="D1363" s="10" t="s">
        <v>222</v>
      </c>
      <c r="E1363" s="13" t="s">
        <v>70</v>
      </c>
      <c r="F1363" s="102">
        <f>F$1362*$R759</f>
        <v>324783.98539718334</v>
      </c>
      <c r="G1363" s="102">
        <f t="shared" ref="G1363:Q1363" si="879">G$1362*$R759</f>
        <v>433776.42948324792</v>
      </c>
      <c r="H1363" s="102">
        <f t="shared" si="879"/>
        <v>316860.50588239246</v>
      </c>
      <c r="I1363" s="102">
        <f t="shared" si="879"/>
        <v>458380.16974138358</v>
      </c>
      <c r="J1363" s="102">
        <f t="shared" si="879"/>
        <v>448589.26472719334</v>
      </c>
      <c r="K1363" s="102">
        <f t="shared" si="879"/>
        <v>364671.63384840707</v>
      </c>
      <c r="L1363" s="102">
        <f t="shared" si="879"/>
        <v>513761.26119396428</v>
      </c>
      <c r="M1363" s="102">
        <f t="shared" si="879"/>
        <v>507210.07667371118</v>
      </c>
      <c r="N1363" s="102">
        <f t="shared" si="879"/>
        <v>415733.1066451277</v>
      </c>
      <c r="O1363" s="102">
        <f t="shared" si="879"/>
        <v>555346.72287472768</v>
      </c>
      <c r="P1363" s="102">
        <f t="shared" si="879"/>
        <v>564686.17810279119</v>
      </c>
      <c r="Q1363" s="102">
        <f t="shared" si="879"/>
        <v>460452.78668493812</v>
      </c>
    </row>
    <row r="1364" spans="1:18" hidden="1" x14ac:dyDescent="0.35">
      <c r="A1364" s="13" t="s">
        <v>220</v>
      </c>
      <c r="B1364" s="13" t="s">
        <v>81</v>
      </c>
      <c r="C1364" s="13" t="s">
        <v>239</v>
      </c>
      <c r="D1364" s="10" t="s">
        <v>222</v>
      </c>
      <c r="E1364" s="13" t="s">
        <v>71</v>
      </c>
      <c r="F1364" s="102">
        <f t="shared" ref="F1364:Q1367" si="880">F$1362*$R760</f>
        <v>256698.1314500088</v>
      </c>
      <c r="G1364" s="102">
        <f t="shared" si="880"/>
        <v>342842.02399707335</v>
      </c>
      <c r="H1364" s="102">
        <f t="shared" si="880"/>
        <v>250435.68478552226</v>
      </c>
      <c r="I1364" s="102">
        <f t="shared" si="880"/>
        <v>362287.9771071726</v>
      </c>
      <c r="J1364" s="102">
        <f t="shared" si="880"/>
        <v>354549.58132613188</v>
      </c>
      <c r="K1364" s="102">
        <f t="shared" si="880"/>
        <v>288223.9618041208</v>
      </c>
      <c r="L1364" s="102">
        <f t="shared" si="880"/>
        <v>406059.29383682687</v>
      </c>
      <c r="M1364" s="102">
        <f t="shared" si="880"/>
        <v>400881.46210637182</v>
      </c>
      <c r="N1364" s="102">
        <f t="shared" si="880"/>
        <v>328581.19998498249</v>
      </c>
      <c r="O1364" s="102">
        <f t="shared" si="880"/>
        <v>438927.01758214453</v>
      </c>
      <c r="P1364" s="102">
        <f t="shared" si="880"/>
        <v>446308.6029237773</v>
      </c>
      <c r="Q1364" s="102">
        <f t="shared" si="880"/>
        <v>363926.10250911152</v>
      </c>
    </row>
    <row r="1365" spans="1:18" hidden="1" x14ac:dyDescent="0.35">
      <c r="A1365" s="13" t="s">
        <v>220</v>
      </c>
      <c r="B1365" s="13" t="s">
        <v>81</v>
      </c>
      <c r="C1365" s="13" t="s">
        <v>239</v>
      </c>
      <c r="D1365" s="10" t="s">
        <v>222</v>
      </c>
      <c r="E1365" s="13" t="s">
        <v>72</v>
      </c>
      <c r="F1365" s="102">
        <f t="shared" si="880"/>
        <v>4341995.7065363517</v>
      </c>
      <c r="G1365" s="102">
        <f t="shared" si="880"/>
        <v>5799101.8002615627</v>
      </c>
      <c r="H1365" s="102">
        <f t="shared" si="880"/>
        <v>4236067.7187632546</v>
      </c>
      <c r="I1365" s="102">
        <f t="shared" si="880"/>
        <v>6128026.0679865163</v>
      </c>
      <c r="J1365" s="102">
        <f t="shared" si="880"/>
        <v>5997132.7067183172</v>
      </c>
      <c r="K1365" s="102">
        <f t="shared" si="880"/>
        <v>4875248.5949361473</v>
      </c>
      <c r="L1365" s="102">
        <f t="shared" si="880"/>
        <v>6868408.8212073529</v>
      </c>
      <c r="M1365" s="102">
        <f t="shared" si="880"/>
        <v>6780826.8703150386</v>
      </c>
      <c r="N1365" s="102">
        <f t="shared" si="880"/>
        <v>5557882.9168890985</v>
      </c>
      <c r="O1365" s="102">
        <f t="shared" si="880"/>
        <v>7424359.5582838506</v>
      </c>
      <c r="P1365" s="102">
        <f t="shared" si="880"/>
        <v>7549217.5448993202</v>
      </c>
      <c r="Q1365" s="102">
        <f t="shared" si="880"/>
        <v>6155734.6197465518</v>
      </c>
    </row>
    <row r="1366" spans="1:18" hidden="1" x14ac:dyDescent="0.35">
      <c r="A1366" s="13" t="s">
        <v>220</v>
      </c>
      <c r="B1366" s="13" t="s">
        <v>81</v>
      </c>
      <c r="C1366" s="13" t="s">
        <v>239</v>
      </c>
      <c r="D1366" s="10" t="s">
        <v>222</v>
      </c>
      <c r="E1366" s="13" t="s">
        <v>73</v>
      </c>
      <c r="F1366" s="102">
        <f t="shared" si="880"/>
        <v>5890287.9209031947</v>
      </c>
      <c r="G1366" s="102">
        <f t="shared" si="880"/>
        <v>7866976.7532812906</v>
      </c>
      <c r="H1366" s="102">
        <f t="shared" si="880"/>
        <v>5746587.5607378948</v>
      </c>
      <c r="I1366" s="102">
        <f t="shared" si="880"/>
        <v>8313190.6079278104</v>
      </c>
      <c r="J1366" s="102">
        <f t="shared" si="880"/>
        <v>8135622.5869268114</v>
      </c>
      <c r="K1366" s="102">
        <f t="shared" si="880"/>
        <v>6613690.9962677406</v>
      </c>
      <c r="L1366" s="102">
        <f t="shared" si="880"/>
        <v>9317583.0308813099</v>
      </c>
      <c r="M1366" s="102">
        <f t="shared" si="880"/>
        <v>9198770.6362367161</v>
      </c>
      <c r="N1366" s="102">
        <f t="shared" si="880"/>
        <v>7539742.741307565</v>
      </c>
      <c r="O1366" s="102">
        <f t="shared" si="880"/>
        <v>10071777.676050868</v>
      </c>
      <c r="P1366" s="102">
        <f t="shared" si="880"/>
        <v>10241158.195999853</v>
      </c>
      <c r="Q1366" s="102">
        <f t="shared" si="880"/>
        <v>8350779.6243084949</v>
      </c>
    </row>
    <row r="1367" spans="1:18" hidden="1" x14ac:dyDescent="0.35">
      <c r="A1367" s="13" t="s">
        <v>220</v>
      </c>
      <c r="B1367" s="13" t="s">
        <v>81</v>
      </c>
      <c r="C1367" s="13" t="s">
        <v>239</v>
      </c>
      <c r="D1367" s="10" t="s">
        <v>222</v>
      </c>
      <c r="E1367" s="13" t="s">
        <v>74</v>
      </c>
      <c r="F1367" s="102">
        <f t="shared" si="880"/>
        <v>14161771.255713264</v>
      </c>
      <c r="G1367" s="102">
        <f t="shared" si="880"/>
        <v>18914240.992976826</v>
      </c>
      <c r="H1367" s="102">
        <f t="shared" si="880"/>
        <v>13816278.529830936</v>
      </c>
      <c r="I1367" s="102">
        <f t="shared" si="880"/>
        <v>19987054.17723712</v>
      </c>
      <c r="J1367" s="102">
        <f t="shared" si="880"/>
        <v>19560134.860301547</v>
      </c>
      <c r="K1367" s="102">
        <f t="shared" si="880"/>
        <v>15901018.813143585</v>
      </c>
      <c r="L1367" s="102">
        <f t="shared" si="880"/>
        <v>22401872.592880547</v>
      </c>
      <c r="M1367" s="102">
        <f t="shared" si="880"/>
        <v>22116216.954668164</v>
      </c>
      <c r="N1367" s="102">
        <f t="shared" si="880"/>
        <v>18127486.035173226</v>
      </c>
      <c r="O1367" s="102">
        <f t="shared" si="880"/>
        <v>24215151.02520841</v>
      </c>
      <c r="P1367" s="102">
        <f t="shared" si="880"/>
        <v>24622385.478074256</v>
      </c>
      <c r="Q1367" s="102">
        <f t="shared" si="880"/>
        <v>20077427.866750903</v>
      </c>
    </row>
    <row r="1368" spans="1:18" hidden="1" x14ac:dyDescent="0.35">
      <c r="A1368" s="7" t="s">
        <v>220</v>
      </c>
      <c r="B1368" s="7" t="s">
        <v>81</v>
      </c>
      <c r="C1368" s="7" t="s">
        <v>240</v>
      </c>
      <c r="D1368" s="81" t="s">
        <v>222</v>
      </c>
      <c r="E1368" s="7" t="s">
        <v>69</v>
      </c>
      <c r="F1368" s="8">
        <v>82538</v>
      </c>
      <c r="G1368" s="8">
        <v>110237</v>
      </c>
      <c r="H1368" s="8">
        <v>80524</v>
      </c>
      <c r="I1368" s="8">
        <v>116489</v>
      </c>
      <c r="J1368" s="8">
        <v>114001</v>
      </c>
      <c r="K1368" s="8">
        <v>92675</v>
      </c>
      <c r="L1368" s="8">
        <v>130563</v>
      </c>
      <c r="M1368" s="8">
        <v>128898</v>
      </c>
      <c r="N1368" s="8">
        <v>105651</v>
      </c>
      <c r="O1368" s="8">
        <v>141132</v>
      </c>
      <c r="P1368" s="8">
        <v>143505</v>
      </c>
      <c r="Q1368" s="8">
        <v>117016</v>
      </c>
    </row>
    <row r="1369" spans="1:18" hidden="1" x14ac:dyDescent="0.35">
      <c r="A1369" s="13" t="s">
        <v>220</v>
      </c>
      <c r="B1369" s="13" t="s">
        <v>81</v>
      </c>
      <c r="C1369" s="13" t="s">
        <v>240</v>
      </c>
      <c r="D1369" s="10" t="s">
        <v>222</v>
      </c>
      <c r="E1369" s="13" t="s">
        <v>70</v>
      </c>
      <c r="F1369" s="104">
        <f>F$1368*$R759</f>
        <v>1073.3310994159092</v>
      </c>
      <c r="G1369" s="104">
        <f t="shared" ref="G1369:Q1369" si="881">G$1368*$R759</f>
        <v>1433.5312269053234</v>
      </c>
      <c r="H1369" s="104">
        <f t="shared" si="881"/>
        <v>1047.1408738928333</v>
      </c>
      <c r="I1369" s="104">
        <f t="shared" si="881"/>
        <v>1514.8327611507407</v>
      </c>
      <c r="J1369" s="104">
        <f t="shared" si="881"/>
        <v>1482.4785997299796</v>
      </c>
      <c r="K1369" s="104">
        <f t="shared" si="881"/>
        <v>1205.153500670835</v>
      </c>
      <c r="L1369" s="104">
        <f t="shared" si="881"/>
        <v>1697.8522417921363</v>
      </c>
      <c r="M1369" s="104">
        <f t="shared" si="881"/>
        <v>1676.2004416452041</v>
      </c>
      <c r="N1369" s="104">
        <f t="shared" si="881"/>
        <v>1373.8944968910105</v>
      </c>
      <c r="O1369" s="104">
        <f t="shared" si="881"/>
        <v>1835.2924074095095</v>
      </c>
      <c r="P1369" s="104">
        <f t="shared" si="881"/>
        <v>1866.1510991504524</v>
      </c>
      <c r="Q1369" s="104">
        <f t="shared" si="881"/>
        <v>1521.6859135095594</v>
      </c>
      <c r="R1369" s="150"/>
    </row>
    <row r="1370" spans="1:18" hidden="1" x14ac:dyDescent="0.35">
      <c r="A1370" s="13" t="s">
        <v>220</v>
      </c>
      <c r="B1370" s="13" t="s">
        <v>81</v>
      </c>
      <c r="C1370" s="13" t="s">
        <v>240</v>
      </c>
      <c r="D1370" s="10" t="s">
        <v>222</v>
      </c>
      <c r="E1370" s="13" t="s">
        <v>71</v>
      </c>
      <c r="F1370" s="104">
        <f t="shared" ref="F1370:Q1373" si="882">F$1368*$R760</f>
        <v>848.32411705985851</v>
      </c>
      <c r="G1370" s="104">
        <f t="shared" si="882"/>
        <v>1133.0139534799441</v>
      </c>
      <c r="H1370" s="104">
        <f t="shared" si="882"/>
        <v>827.62426036647412</v>
      </c>
      <c r="I1370" s="104">
        <f t="shared" si="882"/>
        <v>1197.2718998786722</v>
      </c>
      <c r="J1370" s="104">
        <f t="shared" si="882"/>
        <v>1171.7002794947894</v>
      </c>
      <c r="K1370" s="104">
        <f t="shared" si="882"/>
        <v>952.51202535223035</v>
      </c>
      <c r="L1370" s="104">
        <f t="shared" si="882"/>
        <v>1341.9242251530968</v>
      </c>
      <c r="M1370" s="104">
        <f t="shared" si="882"/>
        <v>1324.8113843415354</v>
      </c>
      <c r="N1370" s="104">
        <f t="shared" si="882"/>
        <v>1085.8791258752467</v>
      </c>
      <c r="O1370" s="104">
        <f t="shared" si="882"/>
        <v>1450.5522218722522</v>
      </c>
      <c r="P1370" s="104">
        <f t="shared" si="882"/>
        <v>1474.9418742721534</v>
      </c>
      <c r="Q1370" s="104">
        <f t="shared" si="882"/>
        <v>1202.6883966400494</v>
      </c>
      <c r="R1370" s="150"/>
    </row>
    <row r="1371" spans="1:18" hidden="1" x14ac:dyDescent="0.35">
      <c r="A1371" s="13" t="s">
        <v>220</v>
      </c>
      <c r="B1371" s="13" t="s">
        <v>81</v>
      </c>
      <c r="C1371" s="13" t="s">
        <v>240</v>
      </c>
      <c r="D1371" s="10" t="s">
        <v>222</v>
      </c>
      <c r="E1371" s="13" t="s">
        <v>72</v>
      </c>
      <c r="F1371" s="104">
        <f t="shared" si="882"/>
        <v>14349.226670325343</v>
      </c>
      <c r="G1371" s="104">
        <f t="shared" si="882"/>
        <v>19164.696266648752</v>
      </c>
      <c r="H1371" s="104">
        <f t="shared" si="882"/>
        <v>13999.092883293488</v>
      </c>
      <c r="I1371" s="104">
        <f t="shared" si="882"/>
        <v>20251.606115965118</v>
      </c>
      <c r="J1371" s="104">
        <f t="shared" si="882"/>
        <v>19819.067455520602</v>
      </c>
      <c r="K1371" s="104">
        <f t="shared" si="882"/>
        <v>16111.54355172649</v>
      </c>
      <c r="L1371" s="104">
        <f t="shared" si="882"/>
        <v>22698.370226534294</v>
      </c>
      <c r="M1371" s="104">
        <f t="shared" si="882"/>
        <v>22408.910069926529</v>
      </c>
      <c r="N1371" s="104">
        <f t="shared" si="882"/>
        <v>18367.420423884061</v>
      </c>
      <c r="O1371" s="104">
        <f t="shared" si="882"/>
        <v>24535.790283703944</v>
      </c>
      <c r="P1371" s="104">
        <f t="shared" si="882"/>
        <v>24948.336200598977</v>
      </c>
      <c r="Q1371" s="104">
        <f t="shared" si="882"/>
        <v>20343.225036404932</v>
      </c>
      <c r="R1371" s="150"/>
    </row>
    <row r="1372" spans="1:18" hidden="1" x14ac:dyDescent="0.35">
      <c r="A1372" s="13" t="s">
        <v>220</v>
      </c>
      <c r="B1372" s="13" t="s">
        <v>81</v>
      </c>
      <c r="C1372" s="13" t="s">
        <v>240</v>
      </c>
      <c r="D1372" s="10" t="s">
        <v>222</v>
      </c>
      <c r="E1372" s="13" t="s">
        <v>73</v>
      </c>
      <c r="F1372" s="104">
        <f t="shared" si="882"/>
        <v>19465.951199187744</v>
      </c>
      <c r="G1372" s="104">
        <f t="shared" si="882"/>
        <v>25998.546879556801</v>
      </c>
      <c r="H1372" s="104">
        <f t="shared" si="882"/>
        <v>18990.964820608613</v>
      </c>
      <c r="I1372" s="104">
        <f t="shared" si="882"/>
        <v>27473.032896873938</v>
      </c>
      <c r="J1372" s="104">
        <f t="shared" si="882"/>
        <v>26886.257271300514</v>
      </c>
      <c r="K1372" s="104">
        <f t="shared" si="882"/>
        <v>21856.684525730259</v>
      </c>
      <c r="L1372" s="104">
        <f t="shared" si="882"/>
        <v>30792.277331890153</v>
      </c>
      <c r="M1372" s="104">
        <f t="shared" si="882"/>
        <v>30399.599913650702</v>
      </c>
      <c r="N1372" s="104">
        <f t="shared" si="882"/>
        <v>24916.97412277235</v>
      </c>
      <c r="O1372" s="104">
        <f t="shared" si="882"/>
        <v>33284.894529111007</v>
      </c>
      <c r="P1372" s="104">
        <f t="shared" si="882"/>
        <v>33844.548290962186</v>
      </c>
      <c r="Q1372" s="104">
        <f t="shared" si="882"/>
        <v>27597.321785409786</v>
      </c>
      <c r="R1372" s="150"/>
    </row>
    <row r="1373" spans="1:18" hidden="1" x14ac:dyDescent="0.35">
      <c r="A1373" s="13" t="s">
        <v>220</v>
      </c>
      <c r="B1373" s="13" t="s">
        <v>81</v>
      </c>
      <c r="C1373" s="13" t="s">
        <v>240</v>
      </c>
      <c r="D1373" s="10" t="s">
        <v>222</v>
      </c>
      <c r="E1373" s="13" t="s">
        <v>74</v>
      </c>
      <c r="F1373" s="104">
        <f t="shared" si="882"/>
        <v>46801.166914011148</v>
      </c>
      <c r="G1373" s="104">
        <f t="shared" si="882"/>
        <v>62507.211673409183</v>
      </c>
      <c r="H1373" s="104">
        <f t="shared" si="882"/>
        <v>45659.17716183859</v>
      </c>
      <c r="I1373" s="104">
        <f t="shared" si="882"/>
        <v>66052.256326131537</v>
      </c>
      <c r="J1373" s="104">
        <f t="shared" si="882"/>
        <v>64641.496393954119</v>
      </c>
      <c r="K1373" s="104">
        <f t="shared" si="882"/>
        <v>52549.10639652019</v>
      </c>
      <c r="L1373" s="104">
        <f t="shared" si="882"/>
        <v>74032.575974630323</v>
      </c>
      <c r="M1373" s="104">
        <f t="shared" si="882"/>
        <v>73088.478190436028</v>
      </c>
      <c r="N1373" s="104">
        <f t="shared" si="882"/>
        <v>59906.831830577335</v>
      </c>
      <c r="O1373" s="104">
        <f t="shared" si="882"/>
        <v>80025.470557903289</v>
      </c>
      <c r="P1373" s="104">
        <f t="shared" si="882"/>
        <v>81371.022535016236</v>
      </c>
      <c r="Q1373" s="104">
        <f t="shared" si="882"/>
        <v>66351.078868035678</v>
      </c>
      <c r="R1373" s="150"/>
    </row>
    <row r="1374" spans="1:18" hidden="1" x14ac:dyDescent="0.35">
      <c r="A1374" s="7" t="s">
        <v>220</v>
      </c>
      <c r="B1374" s="7" t="s">
        <v>81</v>
      </c>
      <c r="C1374" s="7" t="s">
        <v>241</v>
      </c>
      <c r="D1374" s="81" t="s">
        <v>222</v>
      </c>
      <c r="E1374" s="7" t="s">
        <v>69</v>
      </c>
      <c r="F1374" s="8">
        <f>SUM(F1375:F1379)</f>
        <v>0</v>
      </c>
      <c r="G1374" s="8">
        <f t="shared" ref="G1374" si="883">SUM(G1375:G1379)</f>
        <v>0</v>
      </c>
      <c r="H1374" s="8">
        <f t="shared" ref="H1374" si="884">SUM(H1375:H1379)</f>
        <v>0</v>
      </c>
      <c r="I1374" s="8">
        <f t="shared" ref="I1374" si="885">SUM(I1375:I1379)</f>
        <v>0</v>
      </c>
      <c r="J1374" s="8">
        <f t="shared" ref="J1374" si="886">SUM(J1375:J1379)</f>
        <v>0</v>
      </c>
      <c r="K1374" s="8">
        <f t="shared" ref="K1374" si="887">SUM(K1375:K1379)</f>
        <v>900000</v>
      </c>
      <c r="L1374" s="8">
        <f t="shared" ref="L1374" si="888">SUM(L1375:L1379)</f>
        <v>5013751</v>
      </c>
      <c r="M1374" s="8">
        <f t="shared" ref="M1374" si="889">SUM(M1375:M1379)</f>
        <v>5013751</v>
      </c>
      <c r="N1374" s="8">
        <f t="shared" ref="N1374" si="890">SUM(N1375:N1379)</f>
        <v>5013751</v>
      </c>
      <c r="O1374" s="8">
        <f t="shared" ref="O1374" si="891">SUM(O1375:O1379)</f>
        <v>5621250</v>
      </c>
      <c r="P1374" s="8">
        <f t="shared" ref="P1374" si="892">SUM(P1375:P1379)</f>
        <v>5621250</v>
      </c>
      <c r="Q1374" s="8">
        <f t="shared" ref="Q1374" si="893">SUM(Q1375:Q1379)</f>
        <v>5621250</v>
      </c>
    </row>
    <row r="1375" spans="1:18" hidden="1" x14ac:dyDescent="0.35">
      <c r="A1375" s="13" t="s">
        <v>220</v>
      </c>
      <c r="B1375" s="13" t="s">
        <v>81</v>
      </c>
      <c r="C1375" s="13" t="s">
        <v>241</v>
      </c>
      <c r="D1375" s="10" t="s">
        <v>222</v>
      </c>
      <c r="E1375" s="13" t="s">
        <v>70</v>
      </c>
      <c r="F1375">
        <v>0</v>
      </c>
      <c r="G1375">
        <v>0</v>
      </c>
      <c r="H1375">
        <v>0</v>
      </c>
      <c r="I1375">
        <v>0</v>
      </c>
      <c r="J1375">
        <v>0</v>
      </c>
      <c r="K1375" s="102">
        <v>21396</v>
      </c>
      <c r="L1375" s="102">
        <v>119195</v>
      </c>
      <c r="M1375" s="102">
        <v>119195</v>
      </c>
      <c r="N1375" s="102">
        <v>119195</v>
      </c>
      <c r="O1375" s="102">
        <v>133637</v>
      </c>
      <c r="P1375" s="102">
        <v>133637</v>
      </c>
      <c r="Q1375" s="102">
        <v>133637</v>
      </c>
      <c r="R1375" s="150"/>
    </row>
    <row r="1376" spans="1:18" hidden="1" x14ac:dyDescent="0.35">
      <c r="A1376" s="13" t="s">
        <v>220</v>
      </c>
      <c r="B1376" s="13" t="s">
        <v>81</v>
      </c>
      <c r="C1376" s="13" t="s">
        <v>241</v>
      </c>
      <c r="D1376" s="10" t="s">
        <v>222</v>
      </c>
      <c r="E1376" s="13" t="s">
        <v>71</v>
      </c>
      <c r="F1376">
        <v>0</v>
      </c>
      <c r="G1376">
        <v>0</v>
      </c>
      <c r="H1376">
        <v>0</v>
      </c>
      <c r="I1376">
        <v>0</v>
      </c>
      <c r="J1376">
        <v>0</v>
      </c>
      <c r="K1376" s="102">
        <v>20838</v>
      </c>
      <c r="L1376" s="102">
        <v>116087</v>
      </c>
      <c r="M1376" s="102">
        <v>116087</v>
      </c>
      <c r="N1376" s="102">
        <v>116087</v>
      </c>
      <c r="O1376" s="102">
        <v>130153</v>
      </c>
      <c r="P1376" s="102">
        <v>130153</v>
      </c>
      <c r="Q1376" s="102">
        <v>130153</v>
      </c>
      <c r="R1376" s="150"/>
    </row>
    <row r="1377" spans="1:18" hidden="1" x14ac:dyDescent="0.35">
      <c r="A1377" s="13" t="s">
        <v>220</v>
      </c>
      <c r="B1377" s="13" t="s">
        <v>81</v>
      </c>
      <c r="C1377" s="13" t="s">
        <v>241</v>
      </c>
      <c r="D1377" s="10" t="s">
        <v>222</v>
      </c>
      <c r="E1377" s="13" t="s">
        <v>72</v>
      </c>
      <c r="F1377">
        <v>0</v>
      </c>
      <c r="G1377">
        <v>0</v>
      </c>
      <c r="H1377">
        <v>0</v>
      </c>
      <c r="I1377">
        <v>0</v>
      </c>
      <c r="J1377">
        <v>0</v>
      </c>
      <c r="K1377" s="102">
        <v>170997</v>
      </c>
      <c r="L1377" s="102">
        <v>952595</v>
      </c>
      <c r="M1377" s="102">
        <v>952595</v>
      </c>
      <c r="N1377" s="102">
        <v>952595</v>
      </c>
      <c r="O1377" s="102">
        <v>1068018</v>
      </c>
      <c r="P1377" s="102">
        <v>1068018</v>
      </c>
      <c r="Q1377" s="102">
        <v>1068018</v>
      </c>
      <c r="R1377" s="150"/>
    </row>
    <row r="1378" spans="1:18" hidden="1" x14ac:dyDescent="0.35">
      <c r="A1378" s="13" t="s">
        <v>220</v>
      </c>
      <c r="B1378" s="13" t="s">
        <v>81</v>
      </c>
      <c r="C1378" s="13" t="s">
        <v>241</v>
      </c>
      <c r="D1378" s="10" t="s">
        <v>222</v>
      </c>
      <c r="E1378" s="13" t="s">
        <v>73</v>
      </c>
      <c r="F1378">
        <v>0</v>
      </c>
      <c r="G1378">
        <v>0</v>
      </c>
      <c r="H1378">
        <v>0</v>
      </c>
      <c r="I1378">
        <v>0</v>
      </c>
      <c r="J1378">
        <v>0</v>
      </c>
      <c r="K1378" s="102">
        <v>275698</v>
      </c>
      <c r="L1378" s="102">
        <v>1535867</v>
      </c>
      <c r="M1378" s="102">
        <v>1535867</v>
      </c>
      <c r="N1378" s="102">
        <v>1535867</v>
      </c>
      <c r="O1378" s="102">
        <v>1721963</v>
      </c>
      <c r="P1378" s="102">
        <v>1721963</v>
      </c>
      <c r="Q1378" s="102">
        <v>1721963</v>
      </c>
      <c r="R1378" s="150"/>
    </row>
    <row r="1379" spans="1:18" hidden="1" x14ac:dyDescent="0.35">
      <c r="A1379" s="13" t="s">
        <v>220</v>
      </c>
      <c r="B1379" s="13" t="s">
        <v>81</v>
      </c>
      <c r="C1379" s="13" t="s">
        <v>241</v>
      </c>
      <c r="D1379" s="10" t="s">
        <v>222</v>
      </c>
      <c r="E1379" s="13" t="s">
        <v>74</v>
      </c>
      <c r="F1379">
        <v>0</v>
      </c>
      <c r="G1379">
        <v>0</v>
      </c>
      <c r="H1379">
        <v>0</v>
      </c>
      <c r="I1379">
        <v>0</v>
      </c>
      <c r="J1379">
        <v>0</v>
      </c>
      <c r="K1379" s="102">
        <v>411071</v>
      </c>
      <c r="L1379" s="102">
        <v>2290007</v>
      </c>
      <c r="M1379" s="102">
        <v>2290007</v>
      </c>
      <c r="N1379" s="102">
        <v>2290007</v>
      </c>
      <c r="O1379" s="102">
        <v>2567479</v>
      </c>
      <c r="P1379" s="102">
        <v>2567479</v>
      </c>
      <c r="Q1379" s="102">
        <v>2567479</v>
      </c>
      <c r="R1379" s="150"/>
    </row>
    <row r="1380" spans="1:18" hidden="1" x14ac:dyDescent="0.35">
      <c r="A1380" s="7" t="s">
        <v>220</v>
      </c>
      <c r="B1380" s="7" t="s">
        <v>81</v>
      </c>
      <c r="C1380" s="7" t="s">
        <v>242</v>
      </c>
      <c r="D1380" s="81" t="s">
        <v>222</v>
      </c>
      <c r="E1380" s="7" t="s">
        <v>69</v>
      </c>
      <c r="F1380" s="8">
        <v>0</v>
      </c>
      <c r="G1380" s="8">
        <v>0</v>
      </c>
      <c r="H1380" s="8">
        <v>277000</v>
      </c>
      <c r="I1380" s="8">
        <v>180500</v>
      </c>
      <c r="J1380" s="8">
        <v>180500</v>
      </c>
      <c r="K1380" s="8">
        <v>180500</v>
      </c>
      <c r="L1380" s="8">
        <v>180500</v>
      </c>
      <c r="M1380" s="8">
        <v>180500</v>
      </c>
      <c r="N1380" s="8">
        <v>180500</v>
      </c>
      <c r="O1380" s="8">
        <v>180500</v>
      </c>
      <c r="P1380" s="8">
        <v>180500</v>
      </c>
      <c r="Q1380" s="8">
        <v>179000</v>
      </c>
    </row>
    <row r="1381" spans="1:18" hidden="1" x14ac:dyDescent="0.35">
      <c r="A1381" s="13" t="s">
        <v>220</v>
      </c>
      <c r="B1381" s="13" t="s">
        <v>81</v>
      </c>
      <c r="C1381" s="13" t="s">
        <v>242</v>
      </c>
      <c r="D1381" s="10" t="s">
        <v>222</v>
      </c>
      <c r="E1381" s="13" t="s">
        <v>70</v>
      </c>
      <c r="F1381" s="102">
        <v>0</v>
      </c>
      <c r="G1381" s="102">
        <v>0</v>
      </c>
      <c r="H1381" s="102">
        <f>H$1380*$R831</f>
        <v>29474.858142857709</v>
      </c>
      <c r="I1381" s="102">
        <f t="shared" ref="I1381:Q1381" si="894">I$1380*$R831</f>
        <v>19206.541136410891</v>
      </c>
      <c r="J1381" s="102">
        <f t="shared" si="894"/>
        <v>19206.541136410891</v>
      </c>
      <c r="K1381" s="102">
        <f t="shared" si="894"/>
        <v>19206.541136410891</v>
      </c>
      <c r="L1381" s="102">
        <f t="shared" si="894"/>
        <v>19206.541136410891</v>
      </c>
      <c r="M1381" s="102">
        <f t="shared" si="894"/>
        <v>19206.541136410891</v>
      </c>
      <c r="N1381" s="102">
        <f t="shared" si="894"/>
        <v>19206.541136410891</v>
      </c>
      <c r="O1381" s="102">
        <f t="shared" si="894"/>
        <v>19206.541136410891</v>
      </c>
      <c r="P1381" s="102">
        <f t="shared" si="894"/>
        <v>19206.541136410891</v>
      </c>
      <c r="Q1381" s="102">
        <f t="shared" si="894"/>
        <v>19046.929991232959</v>
      </c>
    </row>
    <row r="1382" spans="1:18" hidden="1" x14ac:dyDescent="0.35">
      <c r="A1382" s="13" t="s">
        <v>220</v>
      </c>
      <c r="B1382" s="13" t="s">
        <v>81</v>
      </c>
      <c r="C1382" s="13" t="s">
        <v>242</v>
      </c>
      <c r="D1382" s="10" t="s">
        <v>222</v>
      </c>
      <c r="E1382" s="13" t="s">
        <v>71</v>
      </c>
      <c r="F1382" s="102">
        <v>0</v>
      </c>
      <c r="G1382" s="102">
        <v>0</v>
      </c>
      <c r="H1382" s="102">
        <f t="shared" ref="H1382:Q1385" si="895">H$1380*$R832</f>
        <v>43636.611741245142</v>
      </c>
      <c r="I1382" s="102">
        <f t="shared" si="895"/>
        <v>28434.687434277068</v>
      </c>
      <c r="J1382" s="102">
        <f t="shared" si="895"/>
        <v>28434.687434277068</v>
      </c>
      <c r="K1382" s="102">
        <f t="shared" si="895"/>
        <v>28434.687434277068</v>
      </c>
      <c r="L1382" s="102">
        <f t="shared" si="895"/>
        <v>28434.687434277068</v>
      </c>
      <c r="M1382" s="102">
        <f t="shared" si="895"/>
        <v>28434.687434277068</v>
      </c>
      <c r="N1382" s="102">
        <f t="shared" si="895"/>
        <v>28434.687434277068</v>
      </c>
      <c r="O1382" s="102">
        <f t="shared" si="895"/>
        <v>28434.687434277068</v>
      </c>
      <c r="P1382" s="102">
        <f t="shared" si="895"/>
        <v>28434.687434277068</v>
      </c>
      <c r="Q1382" s="102">
        <f t="shared" si="895"/>
        <v>28198.388092717978</v>
      </c>
    </row>
    <row r="1383" spans="1:18" hidden="1" x14ac:dyDescent="0.35">
      <c r="A1383" s="13" t="s">
        <v>220</v>
      </c>
      <c r="B1383" s="13" t="s">
        <v>81</v>
      </c>
      <c r="C1383" s="13" t="s">
        <v>242</v>
      </c>
      <c r="D1383" s="10" t="s">
        <v>222</v>
      </c>
      <c r="E1383" s="13" t="s">
        <v>72</v>
      </c>
      <c r="F1383" s="102">
        <v>0</v>
      </c>
      <c r="G1383" s="102">
        <v>0</v>
      </c>
      <c r="H1383" s="102">
        <f t="shared" si="895"/>
        <v>85564.559822375639</v>
      </c>
      <c r="I1383" s="102">
        <f t="shared" si="895"/>
        <v>55755.96768208954</v>
      </c>
      <c r="J1383" s="102">
        <f t="shared" si="895"/>
        <v>55755.96768208954</v>
      </c>
      <c r="K1383" s="102">
        <f t="shared" si="895"/>
        <v>55755.96768208954</v>
      </c>
      <c r="L1383" s="102">
        <f t="shared" si="895"/>
        <v>55755.96768208954</v>
      </c>
      <c r="M1383" s="102">
        <f t="shared" si="895"/>
        <v>55755.96768208954</v>
      </c>
      <c r="N1383" s="102">
        <f t="shared" si="895"/>
        <v>55755.96768208954</v>
      </c>
      <c r="O1383" s="102">
        <f t="shared" si="895"/>
        <v>55755.96768208954</v>
      </c>
      <c r="P1383" s="102">
        <f t="shared" si="895"/>
        <v>55755.96768208954</v>
      </c>
      <c r="Q1383" s="102">
        <f t="shared" si="895"/>
        <v>55292.621690271619</v>
      </c>
    </row>
    <row r="1384" spans="1:18" hidden="1" x14ac:dyDescent="0.35">
      <c r="A1384" s="13" t="s">
        <v>220</v>
      </c>
      <c r="B1384" s="13" t="s">
        <v>81</v>
      </c>
      <c r="C1384" s="13" t="s">
        <v>242</v>
      </c>
      <c r="D1384" s="10" t="s">
        <v>222</v>
      </c>
      <c r="E1384" s="13" t="s">
        <v>73</v>
      </c>
      <c r="F1384" s="102">
        <v>0</v>
      </c>
      <c r="G1384" s="102">
        <v>0</v>
      </c>
      <c r="H1384" s="102">
        <f t="shared" si="895"/>
        <v>70206.922040850826</v>
      </c>
      <c r="I1384" s="102">
        <f t="shared" si="895"/>
        <v>45748.553893045391</v>
      </c>
      <c r="J1384" s="102">
        <f t="shared" si="895"/>
        <v>45748.553893045391</v>
      </c>
      <c r="K1384" s="102">
        <f t="shared" si="895"/>
        <v>45748.553893045391</v>
      </c>
      <c r="L1384" s="102">
        <f t="shared" si="895"/>
        <v>45748.553893045391</v>
      </c>
      <c r="M1384" s="102">
        <f t="shared" si="895"/>
        <v>45748.553893045391</v>
      </c>
      <c r="N1384" s="102">
        <f t="shared" si="895"/>
        <v>45748.553893045391</v>
      </c>
      <c r="O1384" s="102">
        <f t="shared" si="895"/>
        <v>45748.553893045391</v>
      </c>
      <c r="P1384" s="102">
        <f t="shared" si="895"/>
        <v>45748.553893045391</v>
      </c>
      <c r="Q1384" s="102">
        <f t="shared" si="895"/>
        <v>45368.372004737539</v>
      </c>
    </row>
    <row r="1385" spans="1:18" hidden="1" x14ac:dyDescent="0.35">
      <c r="A1385" s="13" t="s">
        <v>220</v>
      </c>
      <c r="B1385" s="13" t="s">
        <v>81</v>
      </c>
      <c r="C1385" s="13" t="s">
        <v>242</v>
      </c>
      <c r="D1385" s="10" t="s">
        <v>222</v>
      </c>
      <c r="E1385" s="13" t="s">
        <v>74</v>
      </c>
      <c r="F1385" s="102">
        <v>0</v>
      </c>
      <c r="G1385" s="102">
        <v>0</v>
      </c>
      <c r="H1385" s="102">
        <f t="shared" si="895"/>
        <v>48117.048252670698</v>
      </c>
      <c r="I1385" s="102">
        <f t="shared" si="895"/>
        <v>31354.249854177117</v>
      </c>
      <c r="J1385" s="102">
        <f t="shared" si="895"/>
        <v>31354.249854177117</v>
      </c>
      <c r="K1385" s="102">
        <f t="shared" si="895"/>
        <v>31354.249854177117</v>
      </c>
      <c r="L1385" s="102">
        <f t="shared" si="895"/>
        <v>31354.249854177117</v>
      </c>
      <c r="M1385" s="102">
        <f t="shared" si="895"/>
        <v>31354.249854177117</v>
      </c>
      <c r="N1385" s="102">
        <f t="shared" si="895"/>
        <v>31354.249854177117</v>
      </c>
      <c r="O1385" s="102">
        <f t="shared" si="895"/>
        <v>31354.249854177117</v>
      </c>
      <c r="P1385" s="102">
        <f t="shared" si="895"/>
        <v>31354.249854177117</v>
      </c>
      <c r="Q1385" s="102">
        <f t="shared" si="895"/>
        <v>31093.688221039909</v>
      </c>
    </row>
    <row r="1386" spans="1:18" hidden="1" x14ac:dyDescent="0.35">
      <c r="A1386" s="7" t="s">
        <v>220</v>
      </c>
      <c r="B1386" s="7" t="s">
        <v>81</v>
      </c>
      <c r="C1386" s="7" t="s">
        <v>243</v>
      </c>
      <c r="D1386" s="81" t="s">
        <v>222</v>
      </c>
      <c r="E1386" s="7" t="s">
        <v>69</v>
      </c>
      <c r="F1386" s="8">
        <v>0</v>
      </c>
      <c r="G1386" s="8">
        <v>0</v>
      </c>
      <c r="H1386" s="8">
        <v>29338000</v>
      </c>
      <c r="I1386" s="8">
        <v>13500000</v>
      </c>
      <c r="J1386" s="8">
        <v>13500000</v>
      </c>
      <c r="K1386" s="8">
        <v>13500000</v>
      </c>
      <c r="L1386" s="8">
        <v>13500000</v>
      </c>
      <c r="M1386" s="8">
        <v>13500000</v>
      </c>
      <c r="N1386" s="8">
        <v>13500000</v>
      </c>
      <c r="O1386" s="8">
        <v>13500000</v>
      </c>
      <c r="P1386" s="8">
        <v>13500000</v>
      </c>
      <c r="Q1386" s="8">
        <v>12662000</v>
      </c>
    </row>
    <row r="1387" spans="1:18" hidden="1" x14ac:dyDescent="0.35">
      <c r="A1387" s="13" t="s">
        <v>220</v>
      </c>
      <c r="B1387" s="13" t="s">
        <v>81</v>
      </c>
      <c r="C1387" s="13" t="s">
        <v>243</v>
      </c>
      <c r="D1387" s="10" t="s">
        <v>222</v>
      </c>
      <c r="E1387" s="13" t="s">
        <v>70</v>
      </c>
      <c r="F1387" s="102">
        <v>0</v>
      </c>
      <c r="G1387" s="102">
        <v>0</v>
      </c>
      <c r="H1387" s="102">
        <f>H$1386*$R831</f>
        <v>3121781.1848200704</v>
      </c>
      <c r="I1387" s="102">
        <f t="shared" ref="I1387:Q1387" si="896">I$1386*$R831</f>
        <v>1436500.3066013686</v>
      </c>
      <c r="J1387" s="102">
        <f t="shared" si="896"/>
        <v>1436500.3066013686</v>
      </c>
      <c r="K1387" s="102">
        <f t="shared" si="896"/>
        <v>1436500.3066013686</v>
      </c>
      <c r="L1387" s="102">
        <f t="shared" si="896"/>
        <v>1436500.3066013686</v>
      </c>
      <c r="M1387" s="102">
        <f t="shared" si="896"/>
        <v>1436500.3066013686</v>
      </c>
      <c r="N1387" s="102">
        <f t="shared" si="896"/>
        <v>1436500.3066013686</v>
      </c>
      <c r="O1387" s="102">
        <f t="shared" si="896"/>
        <v>1436500.3066013686</v>
      </c>
      <c r="P1387" s="102">
        <f t="shared" si="896"/>
        <v>1436500.3066013686</v>
      </c>
      <c r="Q1387" s="102">
        <f t="shared" si="896"/>
        <v>1347330.880161965</v>
      </c>
    </row>
    <row r="1388" spans="1:18" hidden="1" x14ac:dyDescent="0.35">
      <c r="A1388" s="13" t="s">
        <v>220</v>
      </c>
      <c r="B1388" s="13" t="s">
        <v>81</v>
      </c>
      <c r="C1388" s="13" t="s">
        <v>243</v>
      </c>
      <c r="D1388" s="10" t="s">
        <v>222</v>
      </c>
      <c r="E1388" s="13" t="s">
        <v>71</v>
      </c>
      <c r="F1388" s="102">
        <v>0</v>
      </c>
      <c r="G1388" s="102">
        <v>0</v>
      </c>
      <c r="H1388" s="102">
        <f t="shared" ref="H1388:Q1391" si="897">H$1386*$R832</f>
        <v>4621700.0551070394</v>
      </c>
      <c r="I1388" s="102">
        <f t="shared" si="897"/>
        <v>2126694.0740318028</v>
      </c>
      <c r="J1388" s="102">
        <f t="shared" si="897"/>
        <v>2126694.0740318028</v>
      </c>
      <c r="K1388" s="102">
        <f t="shared" si="897"/>
        <v>2126694.0740318028</v>
      </c>
      <c r="L1388" s="102">
        <f t="shared" si="897"/>
        <v>2126694.0740318028</v>
      </c>
      <c r="M1388" s="102">
        <f t="shared" si="897"/>
        <v>2126694.0740318028</v>
      </c>
      <c r="N1388" s="102">
        <f t="shared" si="897"/>
        <v>2126694.0740318028</v>
      </c>
      <c r="O1388" s="102">
        <f t="shared" si="897"/>
        <v>2126694.0740318028</v>
      </c>
      <c r="P1388" s="102">
        <f t="shared" si="897"/>
        <v>2126694.0740318028</v>
      </c>
      <c r="Q1388" s="102">
        <f t="shared" si="897"/>
        <v>1994681.5085474583</v>
      </c>
    </row>
    <row r="1389" spans="1:18" hidden="1" x14ac:dyDescent="0.35">
      <c r="A1389" s="13" t="s">
        <v>220</v>
      </c>
      <c r="B1389" s="13" t="s">
        <v>81</v>
      </c>
      <c r="C1389" s="13" t="s">
        <v>243</v>
      </c>
      <c r="D1389" s="10" t="s">
        <v>222</v>
      </c>
      <c r="E1389" s="13" t="s">
        <v>72</v>
      </c>
      <c r="F1389" s="102">
        <v>0</v>
      </c>
      <c r="G1389" s="102">
        <v>0</v>
      </c>
      <c r="H1389" s="102">
        <f t="shared" si="897"/>
        <v>9062429.8053027298</v>
      </c>
      <c r="I1389" s="102">
        <f t="shared" si="897"/>
        <v>4170113.9263612675</v>
      </c>
      <c r="J1389" s="102">
        <f t="shared" si="897"/>
        <v>4170113.9263612675</v>
      </c>
      <c r="K1389" s="102">
        <f t="shared" si="897"/>
        <v>4170113.9263612675</v>
      </c>
      <c r="L1389" s="102">
        <f t="shared" si="897"/>
        <v>4170113.9263612675</v>
      </c>
      <c r="M1389" s="102">
        <f t="shared" si="897"/>
        <v>4170113.9263612675</v>
      </c>
      <c r="N1389" s="102">
        <f t="shared" si="897"/>
        <v>4170113.9263612675</v>
      </c>
      <c r="O1389" s="102">
        <f t="shared" si="897"/>
        <v>4170113.9263612675</v>
      </c>
      <c r="P1389" s="102">
        <f t="shared" si="897"/>
        <v>4170113.9263612675</v>
      </c>
      <c r="Q1389" s="102">
        <f t="shared" si="897"/>
        <v>3911257.9655989902</v>
      </c>
    </row>
    <row r="1390" spans="1:18" hidden="1" x14ac:dyDescent="0.35">
      <c r="A1390" s="13" t="s">
        <v>220</v>
      </c>
      <c r="B1390" s="13" t="s">
        <v>81</v>
      </c>
      <c r="C1390" s="13" t="s">
        <v>243</v>
      </c>
      <c r="D1390" s="10" t="s">
        <v>222</v>
      </c>
      <c r="E1390" s="13" t="s">
        <v>73</v>
      </c>
      <c r="F1390" s="102">
        <v>0</v>
      </c>
      <c r="G1390" s="102">
        <v>0</v>
      </c>
      <c r="H1390" s="102">
        <f t="shared" si="897"/>
        <v>7435850.8261172622</v>
      </c>
      <c r="I1390" s="102">
        <f t="shared" si="897"/>
        <v>3421636.994770708</v>
      </c>
      <c r="J1390" s="102">
        <f t="shared" si="897"/>
        <v>3421636.994770708</v>
      </c>
      <c r="K1390" s="102">
        <f t="shared" si="897"/>
        <v>3421636.994770708</v>
      </c>
      <c r="L1390" s="102">
        <f t="shared" si="897"/>
        <v>3421636.994770708</v>
      </c>
      <c r="M1390" s="102">
        <f t="shared" si="897"/>
        <v>3421636.994770708</v>
      </c>
      <c r="N1390" s="102">
        <f t="shared" si="897"/>
        <v>3421636.994770708</v>
      </c>
      <c r="O1390" s="102">
        <f t="shared" si="897"/>
        <v>3421636.994770708</v>
      </c>
      <c r="P1390" s="102">
        <f t="shared" si="897"/>
        <v>3421636.994770708</v>
      </c>
      <c r="Q1390" s="102">
        <f t="shared" si="897"/>
        <v>3209242.0465027192</v>
      </c>
    </row>
    <row r="1391" spans="1:18" hidden="1" x14ac:dyDescent="0.35">
      <c r="A1391" s="13" t="s">
        <v>220</v>
      </c>
      <c r="B1391" s="13" t="s">
        <v>81</v>
      </c>
      <c r="C1391" s="13" t="s">
        <v>243</v>
      </c>
      <c r="D1391" s="10" t="s">
        <v>222</v>
      </c>
      <c r="E1391" s="13" t="s">
        <v>74</v>
      </c>
      <c r="F1391" s="102">
        <v>0</v>
      </c>
      <c r="G1391" s="102">
        <v>0</v>
      </c>
      <c r="H1391" s="102">
        <f t="shared" si="897"/>
        <v>5096238.1286528986</v>
      </c>
      <c r="I1391" s="102">
        <f t="shared" si="897"/>
        <v>2345054.6982348533</v>
      </c>
      <c r="J1391" s="102">
        <f t="shared" si="897"/>
        <v>2345054.6982348533</v>
      </c>
      <c r="K1391" s="102">
        <f t="shared" si="897"/>
        <v>2345054.6982348533</v>
      </c>
      <c r="L1391" s="102">
        <f t="shared" si="897"/>
        <v>2345054.6982348533</v>
      </c>
      <c r="M1391" s="102">
        <f t="shared" si="897"/>
        <v>2345054.6982348533</v>
      </c>
      <c r="N1391" s="102">
        <f t="shared" si="897"/>
        <v>2345054.6982348533</v>
      </c>
      <c r="O1391" s="102">
        <f t="shared" si="897"/>
        <v>2345054.6982348533</v>
      </c>
      <c r="P1391" s="102">
        <f t="shared" si="897"/>
        <v>2345054.6982348533</v>
      </c>
      <c r="Q1391" s="102">
        <f t="shared" si="897"/>
        <v>2199487.599188868</v>
      </c>
    </row>
    <row r="1392" spans="1:18" hidden="1" x14ac:dyDescent="0.35">
      <c r="A1392" s="7" t="s">
        <v>220</v>
      </c>
      <c r="B1392" s="7" t="s">
        <v>81</v>
      </c>
      <c r="C1392" s="7" t="s">
        <v>244</v>
      </c>
      <c r="D1392" s="81" t="s">
        <v>222</v>
      </c>
      <c r="E1392" s="7" t="s">
        <v>69</v>
      </c>
      <c r="F1392" s="8">
        <v>0</v>
      </c>
      <c r="G1392" s="8">
        <v>0</v>
      </c>
      <c r="H1392" s="8">
        <v>70000000</v>
      </c>
      <c r="I1392" s="8">
        <v>92250000</v>
      </c>
      <c r="J1392" s="8">
        <v>92250000</v>
      </c>
      <c r="K1392" s="8">
        <v>92250000</v>
      </c>
      <c r="L1392" s="8">
        <v>92250000</v>
      </c>
      <c r="M1392" s="8">
        <v>92250000</v>
      </c>
      <c r="N1392" s="8">
        <v>92250000</v>
      </c>
      <c r="O1392" s="8">
        <v>92250000</v>
      </c>
      <c r="P1392" s="8">
        <v>92250000</v>
      </c>
      <c r="Q1392" s="8">
        <v>92000000</v>
      </c>
    </row>
    <row r="1393" spans="1:17" hidden="1" x14ac:dyDescent="0.35">
      <c r="A1393" s="13" t="s">
        <v>220</v>
      </c>
      <c r="B1393" s="13" t="s">
        <v>81</v>
      </c>
      <c r="C1393" s="13" t="s">
        <v>244</v>
      </c>
      <c r="D1393" s="10" t="s">
        <v>222</v>
      </c>
      <c r="E1393" s="13" t="s">
        <v>70</v>
      </c>
      <c r="F1393" s="102">
        <v>0</v>
      </c>
      <c r="G1393" s="102">
        <v>0</v>
      </c>
      <c r="H1393" s="102">
        <f>H$1392*$R831</f>
        <v>7448520.1083033923</v>
      </c>
      <c r="I1393" s="102">
        <f t="shared" ref="I1393:Q1393" si="898">I$1392*$R831</f>
        <v>9816085.4284426849</v>
      </c>
      <c r="J1393" s="102">
        <f t="shared" si="898"/>
        <v>9816085.4284426849</v>
      </c>
      <c r="K1393" s="102">
        <f t="shared" si="898"/>
        <v>9816085.4284426849</v>
      </c>
      <c r="L1393" s="102">
        <f t="shared" si="898"/>
        <v>9816085.4284426849</v>
      </c>
      <c r="M1393" s="102">
        <f t="shared" si="898"/>
        <v>9816085.4284426849</v>
      </c>
      <c r="N1393" s="102">
        <f t="shared" si="898"/>
        <v>9816085.4284426849</v>
      </c>
      <c r="O1393" s="102">
        <f t="shared" si="898"/>
        <v>9816085.4284426849</v>
      </c>
      <c r="P1393" s="102">
        <f t="shared" si="898"/>
        <v>9816085.4284426849</v>
      </c>
      <c r="Q1393" s="102">
        <f t="shared" si="898"/>
        <v>9789483.5709130298</v>
      </c>
    </row>
    <row r="1394" spans="1:17" hidden="1" x14ac:dyDescent="0.35">
      <c r="A1394" s="13" t="s">
        <v>220</v>
      </c>
      <c r="B1394" s="13" t="s">
        <v>81</v>
      </c>
      <c r="C1394" s="13" t="s">
        <v>244</v>
      </c>
      <c r="D1394" s="10" t="s">
        <v>222</v>
      </c>
      <c r="E1394" s="13" t="s">
        <v>71</v>
      </c>
      <c r="F1394" s="102">
        <v>0</v>
      </c>
      <c r="G1394" s="102">
        <v>0</v>
      </c>
      <c r="H1394" s="102">
        <f t="shared" ref="H1394:Q1397" si="899">H$1392*$R832</f>
        <v>11027302.606090829</v>
      </c>
      <c r="I1394" s="102">
        <f t="shared" si="899"/>
        <v>14532409.505883986</v>
      </c>
      <c r="J1394" s="102">
        <f t="shared" si="899"/>
        <v>14532409.505883986</v>
      </c>
      <c r="K1394" s="102">
        <f t="shared" si="899"/>
        <v>14532409.505883986</v>
      </c>
      <c r="L1394" s="102">
        <f t="shared" si="899"/>
        <v>14532409.505883986</v>
      </c>
      <c r="M1394" s="102">
        <f t="shared" si="899"/>
        <v>14532409.505883986</v>
      </c>
      <c r="N1394" s="102">
        <f t="shared" si="899"/>
        <v>14532409.505883986</v>
      </c>
      <c r="O1394" s="102">
        <f t="shared" si="899"/>
        <v>14532409.505883986</v>
      </c>
      <c r="P1394" s="102">
        <f t="shared" si="899"/>
        <v>14532409.505883986</v>
      </c>
      <c r="Q1394" s="102">
        <f t="shared" si="899"/>
        <v>14493026.282290805</v>
      </c>
    </row>
    <row r="1395" spans="1:17" hidden="1" x14ac:dyDescent="0.35">
      <c r="A1395" s="13" t="s">
        <v>220</v>
      </c>
      <c r="B1395" s="13" t="s">
        <v>81</v>
      </c>
      <c r="C1395" s="13" t="s">
        <v>244</v>
      </c>
      <c r="D1395" s="10" t="s">
        <v>222</v>
      </c>
      <c r="E1395" s="13" t="s">
        <v>72</v>
      </c>
      <c r="F1395" s="102">
        <v>0</v>
      </c>
      <c r="G1395" s="102">
        <v>0</v>
      </c>
      <c r="H1395" s="102">
        <f t="shared" si="899"/>
        <v>21622812.951502867</v>
      </c>
      <c r="I1395" s="102">
        <f t="shared" si="899"/>
        <v>28495778.496801995</v>
      </c>
      <c r="J1395" s="102">
        <f t="shared" si="899"/>
        <v>28495778.496801995</v>
      </c>
      <c r="K1395" s="102">
        <f t="shared" si="899"/>
        <v>28495778.496801995</v>
      </c>
      <c r="L1395" s="102">
        <f t="shared" si="899"/>
        <v>28495778.496801995</v>
      </c>
      <c r="M1395" s="102">
        <f t="shared" si="899"/>
        <v>28495778.496801995</v>
      </c>
      <c r="N1395" s="102">
        <f t="shared" si="899"/>
        <v>28495778.496801995</v>
      </c>
      <c r="O1395" s="102">
        <f t="shared" si="899"/>
        <v>28495778.496801995</v>
      </c>
      <c r="P1395" s="102">
        <f t="shared" si="899"/>
        <v>28495778.496801995</v>
      </c>
      <c r="Q1395" s="102">
        <f t="shared" si="899"/>
        <v>28418554.164832342</v>
      </c>
    </row>
    <row r="1396" spans="1:17" hidden="1" x14ac:dyDescent="0.35">
      <c r="A1396" s="13" t="s">
        <v>220</v>
      </c>
      <c r="B1396" s="13" t="s">
        <v>81</v>
      </c>
      <c r="C1396" s="13" t="s">
        <v>244</v>
      </c>
      <c r="D1396" s="10" t="s">
        <v>222</v>
      </c>
      <c r="E1396" s="13" t="s">
        <v>73</v>
      </c>
      <c r="F1396" s="102">
        <v>0</v>
      </c>
      <c r="G1396" s="102">
        <v>0</v>
      </c>
      <c r="H1396" s="102">
        <f t="shared" si="899"/>
        <v>17741821.454366636</v>
      </c>
      <c r="I1396" s="102">
        <f t="shared" si="899"/>
        <v>23381186.130933173</v>
      </c>
      <c r="J1396" s="102">
        <f t="shared" si="899"/>
        <v>23381186.130933173</v>
      </c>
      <c r="K1396" s="102">
        <f t="shared" si="899"/>
        <v>23381186.130933173</v>
      </c>
      <c r="L1396" s="102">
        <f t="shared" si="899"/>
        <v>23381186.130933173</v>
      </c>
      <c r="M1396" s="102">
        <f t="shared" si="899"/>
        <v>23381186.130933173</v>
      </c>
      <c r="N1396" s="102">
        <f t="shared" si="899"/>
        <v>23381186.130933173</v>
      </c>
      <c r="O1396" s="102">
        <f t="shared" si="899"/>
        <v>23381186.130933173</v>
      </c>
      <c r="P1396" s="102">
        <f t="shared" si="899"/>
        <v>23381186.130933173</v>
      </c>
      <c r="Q1396" s="102">
        <f t="shared" si="899"/>
        <v>23317822.482881863</v>
      </c>
    </row>
    <row r="1397" spans="1:17" hidden="1" x14ac:dyDescent="0.35">
      <c r="A1397" s="13" t="s">
        <v>220</v>
      </c>
      <c r="B1397" s="13" t="s">
        <v>81</v>
      </c>
      <c r="C1397" s="13" t="s">
        <v>244</v>
      </c>
      <c r="D1397" s="10" t="s">
        <v>222</v>
      </c>
      <c r="E1397" s="13" t="s">
        <v>74</v>
      </c>
      <c r="F1397" s="102">
        <v>0</v>
      </c>
      <c r="G1397" s="102">
        <v>0</v>
      </c>
      <c r="H1397" s="102">
        <f t="shared" si="899"/>
        <v>12159542.879736278</v>
      </c>
      <c r="I1397" s="102">
        <f t="shared" si="899"/>
        <v>16024540.437938165</v>
      </c>
      <c r="J1397" s="102">
        <f t="shared" si="899"/>
        <v>16024540.437938165</v>
      </c>
      <c r="K1397" s="102">
        <f t="shared" si="899"/>
        <v>16024540.437938165</v>
      </c>
      <c r="L1397" s="102">
        <f t="shared" si="899"/>
        <v>16024540.437938165</v>
      </c>
      <c r="M1397" s="102">
        <f t="shared" si="899"/>
        <v>16024540.437938165</v>
      </c>
      <c r="N1397" s="102">
        <f t="shared" si="899"/>
        <v>16024540.437938165</v>
      </c>
      <c r="O1397" s="102">
        <f t="shared" si="899"/>
        <v>16024540.437938165</v>
      </c>
      <c r="P1397" s="102">
        <f t="shared" si="899"/>
        <v>16024540.437938165</v>
      </c>
      <c r="Q1397" s="102">
        <f t="shared" si="899"/>
        <v>15981113.499081964</v>
      </c>
    </row>
    <row r="1398" spans="1:17" hidden="1" x14ac:dyDescent="0.35">
      <c r="A1398" s="7" t="s">
        <v>220</v>
      </c>
      <c r="B1398" s="7" t="s">
        <v>81</v>
      </c>
      <c r="C1398" s="7" t="s">
        <v>245</v>
      </c>
      <c r="D1398" s="81" t="s">
        <v>222</v>
      </c>
      <c r="E1398" s="7" t="s">
        <v>69</v>
      </c>
      <c r="F1398" s="8">
        <v>0</v>
      </c>
      <c r="G1398" s="8">
        <v>0</v>
      </c>
      <c r="H1398" s="8">
        <v>35300000</v>
      </c>
      <c r="I1398" s="8">
        <v>49500000</v>
      </c>
      <c r="J1398" s="8">
        <v>49500000</v>
      </c>
      <c r="K1398" s="8">
        <v>49500000</v>
      </c>
      <c r="L1398" s="8">
        <v>49500000</v>
      </c>
      <c r="M1398" s="8">
        <v>49500000</v>
      </c>
      <c r="N1398" s="8">
        <v>49500000</v>
      </c>
      <c r="O1398" s="8">
        <v>49500000</v>
      </c>
      <c r="P1398" s="8">
        <v>49500000</v>
      </c>
      <c r="Q1398" s="8">
        <v>48700000</v>
      </c>
    </row>
    <row r="1399" spans="1:17" hidden="1" x14ac:dyDescent="0.35">
      <c r="A1399" s="13" t="s">
        <v>220</v>
      </c>
      <c r="B1399" s="13" t="s">
        <v>81</v>
      </c>
      <c r="C1399" s="13" t="s">
        <v>245</v>
      </c>
      <c r="D1399" s="10" t="s">
        <v>222</v>
      </c>
      <c r="E1399" s="13" t="s">
        <v>70</v>
      </c>
      <c r="F1399" s="102">
        <v>0</v>
      </c>
      <c r="G1399" s="102">
        <v>0</v>
      </c>
      <c r="H1399" s="102">
        <f>H$1398*$R831</f>
        <v>3756182.2831872823</v>
      </c>
      <c r="I1399" s="102">
        <f t="shared" ref="I1399:Q1399" si="900">I$1398*$R831</f>
        <v>5267167.7908716844</v>
      </c>
      <c r="J1399" s="102">
        <f t="shared" si="900"/>
        <v>5267167.7908716844</v>
      </c>
      <c r="K1399" s="102">
        <f t="shared" si="900"/>
        <v>5267167.7908716844</v>
      </c>
      <c r="L1399" s="102">
        <f t="shared" si="900"/>
        <v>5267167.7908716844</v>
      </c>
      <c r="M1399" s="102">
        <f t="shared" si="900"/>
        <v>5267167.7908716844</v>
      </c>
      <c r="N1399" s="102">
        <f t="shared" si="900"/>
        <v>5267167.7908716844</v>
      </c>
      <c r="O1399" s="102">
        <f t="shared" si="900"/>
        <v>5267167.7908716844</v>
      </c>
      <c r="P1399" s="102">
        <f t="shared" si="900"/>
        <v>5267167.7908716844</v>
      </c>
      <c r="Q1399" s="102">
        <f t="shared" si="900"/>
        <v>5182041.8467767891</v>
      </c>
    </row>
    <row r="1400" spans="1:17" hidden="1" x14ac:dyDescent="0.35">
      <c r="A1400" s="13" t="s">
        <v>220</v>
      </c>
      <c r="B1400" s="13" t="s">
        <v>81</v>
      </c>
      <c r="C1400" s="13" t="s">
        <v>245</v>
      </c>
      <c r="D1400" s="10" t="s">
        <v>222</v>
      </c>
      <c r="E1400" s="13" t="s">
        <v>71</v>
      </c>
      <c r="F1400" s="102">
        <v>0</v>
      </c>
      <c r="G1400" s="102">
        <v>0</v>
      </c>
      <c r="H1400" s="102">
        <f t="shared" ref="H1400:Q1403" si="901">H$1398*$R832</f>
        <v>5560911.1713572321</v>
      </c>
      <c r="I1400" s="102">
        <f t="shared" si="901"/>
        <v>7797878.271449944</v>
      </c>
      <c r="J1400" s="102">
        <f t="shared" si="901"/>
        <v>7797878.271449944</v>
      </c>
      <c r="K1400" s="102">
        <f t="shared" si="901"/>
        <v>7797878.271449944</v>
      </c>
      <c r="L1400" s="102">
        <f t="shared" si="901"/>
        <v>7797878.271449944</v>
      </c>
      <c r="M1400" s="102">
        <f t="shared" si="901"/>
        <v>7797878.271449944</v>
      </c>
      <c r="N1400" s="102">
        <f t="shared" si="901"/>
        <v>7797878.271449944</v>
      </c>
      <c r="O1400" s="102">
        <f t="shared" si="901"/>
        <v>7797878.271449944</v>
      </c>
      <c r="P1400" s="102">
        <f t="shared" si="901"/>
        <v>7797878.271449944</v>
      </c>
      <c r="Q1400" s="102">
        <f t="shared" si="901"/>
        <v>7671851.9559517624</v>
      </c>
    </row>
    <row r="1401" spans="1:17" hidden="1" x14ac:dyDescent="0.35">
      <c r="A1401" s="13" t="s">
        <v>220</v>
      </c>
      <c r="B1401" s="13" t="s">
        <v>81</v>
      </c>
      <c r="C1401" s="13" t="s">
        <v>245</v>
      </c>
      <c r="D1401" s="10" t="s">
        <v>222</v>
      </c>
      <c r="E1401" s="13" t="s">
        <v>72</v>
      </c>
      <c r="F1401" s="102">
        <v>0</v>
      </c>
      <c r="G1401" s="102">
        <v>0</v>
      </c>
      <c r="H1401" s="102">
        <f t="shared" si="901"/>
        <v>10904075.674115017</v>
      </c>
      <c r="I1401" s="102">
        <f t="shared" si="901"/>
        <v>15290417.729991315</v>
      </c>
      <c r="J1401" s="102">
        <f t="shared" si="901"/>
        <v>15290417.729991315</v>
      </c>
      <c r="K1401" s="102">
        <f t="shared" si="901"/>
        <v>15290417.729991315</v>
      </c>
      <c r="L1401" s="102">
        <f t="shared" si="901"/>
        <v>15290417.729991315</v>
      </c>
      <c r="M1401" s="102">
        <f t="shared" si="901"/>
        <v>15290417.729991315</v>
      </c>
      <c r="N1401" s="102">
        <f t="shared" si="901"/>
        <v>15290417.729991315</v>
      </c>
      <c r="O1401" s="102">
        <f t="shared" si="901"/>
        <v>15290417.729991315</v>
      </c>
      <c r="P1401" s="102">
        <f t="shared" si="901"/>
        <v>15290417.729991315</v>
      </c>
      <c r="Q1401" s="102">
        <f t="shared" si="901"/>
        <v>15043299.867688425</v>
      </c>
    </row>
    <row r="1402" spans="1:17" hidden="1" x14ac:dyDescent="0.35">
      <c r="A1402" s="13" t="s">
        <v>220</v>
      </c>
      <c r="B1402" s="13" t="s">
        <v>81</v>
      </c>
      <c r="C1402" s="13" t="s">
        <v>245</v>
      </c>
      <c r="D1402" s="10" t="s">
        <v>222</v>
      </c>
      <c r="E1402" s="13" t="s">
        <v>73</v>
      </c>
      <c r="F1402" s="102">
        <v>0</v>
      </c>
      <c r="G1402" s="102">
        <v>0</v>
      </c>
      <c r="H1402" s="102">
        <f t="shared" si="901"/>
        <v>8946947.1048448887</v>
      </c>
      <c r="I1402" s="102">
        <f t="shared" si="901"/>
        <v>12546002.314159263</v>
      </c>
      <c r="J1402" s="102">
        <f t="shared" si="901"/>
        <v>12546002.314159263</v>
      </c>
      <c r="K1402" s="102">
        <f t="shared" si="901"/>
        <v>12546002.314159263</v>
      </c>
      <c r="L1402" s="102">
        <f t="shared" si="901"/>
        <v>12546002.314159263</v>
      </c>
      <c r="M1402" s="102">
        <f t="shared" si="901"/>
        <v>12546002.314159263</v>
      </c>
      <c r="N1402" s="102">
        <f t="shared" si="901"/>
        <v>12546002.314159263</v>
      </c>
      <c r="O1402" s="102">
        <f t="shared" si="901"/>
        <v>12546002.314159263</v>
      </c>
      <c r="P1402" s="102">
        <f t="shared" si="901"/>
        <v>12546002.314159263</v>
      </c>
      <c r="Q1402" s="102">
        <f t="shared" si="901"/>
        <v>12343238.640395073</v>
      </c>
    </row>
    <row r="1403" spans="1:17" hidden="1" x14ac:dyDescent="0.35">
      <c r="A1403" s="13" t="s">
        <v>220</v>
      </c>
      <c r="B1403" s="13" t="s">
        <v>81</v>
      </c>
      <c r="C1403" s="13" t="s">
        <v>245</v>
      </c>
      <c r="D1403" s="10" t="s">
        <v>222</v>
      </c>
      <c r="E1403" s="13" t="s">
        <v>74</v>
      </c>
      <c r="F1403" s="102">
        <v>0</v>
      </c>
      <c r="G1403" s="102">
        <v>0</v>
      </c>
      <c r="H1403" s="102">
        <f t="shared" si="901"/>
        <v>6131883.7664955799</v>
      </c>
      <c r="I1403" s="102">
        <f t="shared" si="901"/>
        <v>8598533.8935277965</v>
      </c>
      <c r="J1403" s="102">
        <f t="shared" si="901"/>
        <v>8598533.8935277965</v>
      </c>
      <c r="K1403" s="102">
        <f t="shared" si="901"/>
        <v>8598533.8935277965</v>
      </c>
      <c r="L1403" s="102">
        <f t="shared" si="901"/>
        <v>8598533.8935277965</v>
      </c>
      <c r="M1403" s="102">
        <f t="shared" si="901"/>
        <v>8598533.8935277965</v>
      </c>
      <c r="N1403" s="102">
        <f t="shared" si="901"/>
        <v>8598533.8935277965</v>
      </c>
      <c r="O1403" s="102">
        <f t="shared" si="901"/>
        <v>8598533.8935277965</v>
      </c>
      <c r="P1403" s="102">
        <f t="shared" si="901"/>
        <v>8598533.8935277965</v>
      </c>
      <c r="Q1403" s="102">
        <f t="shared" si="901"/>
        <v>8459567.6891879532</v>
      </c>
    </row>
    <row r="1404" spans="1:17" hidden="1" x14ac:dyDescent="0.35">
      <c r="A1404" s="7" t="s">
        <v>220</v>
      </c>
      <c r="B1404" s="7" t="s">
        <v>81</v>
      </c>
      <c r="C1404" s="7" t="s">
        <v>246</v>
      </c>
      <c r="D1404" s="81" t="s">
        <v>222</v>
      </c>
      <c r="E1404" s="7" t="s">
        <v>69</v>
      </c>
      <c r="F1404" s="8">
        <v>0</v>
      </c>
      <c r="G1404" s="8">
        <v>0</v>
      </c>
      <c r="H1404" s="8">
        <v>11000000</v>
      </c>
      <c r="I1404" s="8">
        <v>11000000</v>
      </c>
      <c r="J1404" s="8">
        <v>11000000</v>
      </c>
      <c r="K1404" s="8">
        <v>11000000</v>
      </c>
      <c r="L1404" s="8">
        <v>11000000</v>
      </c>
      <c r="M1404" s="8">
        <v>11000000</v>
      </c>
      <c r="N1404" s="8">
        <v>11000000</v>
      </c>
      <c r="O1404" s="8">
        <v>11000000</v>
      </c>
      <c r="P1404" s="8">
        <v>11000000</v>
      </c>
      <c r="Q1404" s="8">
        <v>11000000</v>
      </c>
    </row>
    <row r="1405" spans="1:17" hidden="1" x14ac:dyDescent="0.35">
      <c r="A1405" s="13" t="s">
        <v>220</v>
      </c>
      <c r="B1405" s="13" t="s">
        <v>81</v>
      </c>
      <c r="C1405" s="13" t="s">
        <v>246</v>
      </c>
      <c r="D1405" s="10" t="s">
        <v>222</v>
      </c>
      <c r="E1405" s="13" t="s">
        <v>70</v>
      </c>
      <c r="F1405" s="102">
        <v>0</v>
      </c>
      <c r="G1405" s="102">
        <v>0</v>
      </c>
      <c r="H1405" s="102">
        <f>H$1404*$R831</f>
        <v>1170481.7313048188</v>
      </c>
      <c r="I1405" s="102">
        <f t="shared" ref="I1405:Q1405" si="902">I$1404*$R831</f>
        <v>1170481.7313048188</v>
      </c>
      <c r="J1405" s="102">
        <f t="shared" si="902"/>
        <v>1170481.7313048188</v>
      </c>
      <c r="K1405" s="102">
        <f t="shared" si="902"/>
        <v>1170481.7313048188</v>
      </c>
      <c r="L1405" s="102">
        <f t="shared" si="902"/>
        <v>1170481.7313048188</v>
      </c>
      <c r="M1405" s="102">
        <f t="shared" si="902"/>
        <v>1170481.7313048188</v>
      </c>
      <c r="N1405" s="102">
        <f t="shared" si="902"/>
        <v>1170481.7313048188</v>
      </c>
      <c r="O1405" s="102">
        <f t="shared" si="902"/>
        <v>1170481.7313048188</v>
      </c>
      <c r="P1405" s="102">
        <f t="shared" si="902"/>
        <v>1170481.7313048188</v>
      </c>
      <c r="Q1405" s="102">
        <f t="shared" si="902"/>
        <v>1170481.7313048188</v>
      </c>
    </row>
    <row r="1406" spans="1:17" hidden="1" x14ac:dyDescent="0.35">
      <c r="A1406" s="13" t="s">
        <v>220</v>
      </c>
      <c r="B1406" s="13" t="s">
        <v>81</v>
      </c>
      <c r="C1406" s="13" t="s">
        <v>246</v>
      </c>
      <c r="D1406" s="10" t="s">
        <v>222</v>
      </c>
      <c r="E1406" s="13" t="s">
        <v>71</v>
      </c>
      <c r="F1406" s="102">
        <v>0</v>
      </c>
      <c r="G1406" s="102">
        <v>0</v>
      </c>
      <c r="H1406" s="102">
        <f t="shared" ref="H1406:Q1409" si="903">H$1404*$R832</f>
        <v>1732861.8380999875</v>
      </c>
      <c r="I1406" s="102">
        <f t="shared" si="903"/>
        <v>1732861.8380999875</v>
      </c>
      <c r="J1406" s="102">
        <f t="shared" si="903"/>
        <v>1732861.8380999875</v>
      </c>
      <c r="K1406" s="102">
        <f t="shared" si="903"/>
        <v>1732861.8380999875</v>
      </c>
      <c r="L1406" s="102">
        <f t="shared" si="903"/>
        <v>1732861.8380999875</v>
      </c>
      <c r="M1406" s="102">
        <f t="shared" si="903"/>
        <v>1732861.8380999875</v>
      </c>
      <c r="N1406" s="102">
        <f t="shared" si="903"/>
        <v>1732861.8380999875</v>
      </c>
      <c r="O1406" s="102">
        <f t="shared" si="903"/>
        <v>1732861.8380999875</v>
      </c>
      <c r="P1406" s="102">
        <f t="shared" si="903"/>
        <v>1732861.8380999875</v>
      </c>
      <c r="Q1406" s="102">
        <f t="shared" si="903"/>
        <v>1732861.8380999875</v>
      </c>
    </row>
    <row r="1407" spans="1:17" hidden="1" x14ac:dyDescent="0.35">
      <c r="A1407" s="13" t="s">
        <v>220</v>
      </c>
      <c r="B1407" s="13" t="s">
        <v>81</v>
      </c>
      <c r="C1407" s="13" t="s">
        <v>246</v>
      </c>
      <c r="D1407" s="10" t="s">
        <v>222</v>
      </c>
      <c r="E1407" s="13" t="s">
        <v>72</v>
      </c>
      <c r="F1407" s="102">
        <v>0</v>
      </c>
      <c r="G1407" s="102">
        <v>0</v>
      </c>
      <c r="H1407" s="102">
        <f t="shared" si="903"/>
        <v>3397870.6066647363</v>
      </c>
      <c r="I1407" s="102">
        <f t="shared" si="903"/>
        <v>3397870.6066647363</v>
      </c>
      <c r="J1407" s="102">
        <f t="shared" si="903"/>
        <v>3397870.6066647363</v>
      </c>
      <c r="K1407" s="102">
        <f t="shared" si="903"/>
        <v>3397870.6066647363</v>
      </c>
      <c r="L1407" s="102">
        <f t="shared" si="903"/>
        <v>3397870.6066647363</v>
      </c>
      <c r="M1407" s="102">
        <f t="shared" si="903"/>
        <v>3397870.6066647363</v>
      </c>
      <c r="N1407" s="102">
        <f t="shared" si="903"/>
        <v>3397870.6066647363</v>
      </c>
      <c r="O1407" s="102">
        <f t="shared" si="903"/>
        <v>3397870.6066647363</v>
      </c>
      <c r="P1407" s="102">
        <f t="shared" si="903"/>
        <v>3397870.6066647363</v>
      </c>
      <c r="Q1407" s="102">
        <f t="shared" si="903"/>
        <v>3397870.6066647363</v>
      </c>
    </row>
    <row r="1408" spans="1:17" hidden="1" x14ac:dyDescent="0.35">
      <c r="A1408" s="13" t="s">
        <v>220</v>
      </c>
      <c r="B1408" s="13" t="s">
        <v>81</v>
      </c>
      <c r="C1408" s="13" t="s">
        <v>246</v>
      </c>
      <c r="D1408" s="10" t="s">
        <v>222</v>
      </c>
      <c r="E1408" s="13" t="s">
        <v>73</v>
      </c>
      <c r="F1408" s="102">
        <v>0</v>
      </c>
      <c r="G1408" s="102">
        <v>0</v>
      </c>
      <c r="H1408" s="102">
        <f t="shared" si="903"/>
        <v>2788000.514257614</v>
      </c>
      <c r="I1408" s="102">
        <f t="shared" si="903"/>
        <v>2788000.514257614</v>
      </c>
      <c r="J1408" s="102">
        <f t="shared" si="903"/>
        <v>2788000.514257614</v>
      </c>
      <c r="K1408" s="102">
        <f t="shared" si="903"/>
        <v>2788000.514257614</v>
      </c>
      <c r="L1408" s="102">
        <f t="shared" si="903"/>
        <v>2788000.514257614</v>
      </c>
      <c r="M1408" s="102">
        <f t="shared" si="903"/>
        <v>2788000.514257614</v>
      </c>
      <c r="N1408" s="102">
        <f t="shared" si="903"/>
        <v>2788000.514257614</v>
      </c>
      <c r="O1408" s="102">
        <f t="shared" si="903"/>
        <v>2788000.514257614</v>
      </c>
      <c r="P1408" s="102">
        <f t="shared" si="903"/>
        <v>2788000.514257614</v>
      </c>
      <c r="Q1408" s="102">
        <f t="shared" si="903"/>
        <v>2788000.514257614</v>
      </c>
    </row>
    <row r="1409" spans="1:17" hidden="1" x14ac:dyDescent="0.35">
      <c r="A1409" s="13" t="s">
        <v>220</v>
      </c>
      <c r="B1409" s="13" t="s">
        <v>81</v>
      </c>
      <c r="C1409" s="13" t="s">
        <v>246</v>
      </c>
      <c r="D1409" s="10" t="s">
        <v>222</v>
      </c>
      <c r="E1409" s="13" t="s">
        <v>74</v>
      </c>
      <c r="F1409" s="102">
        <v>0</v>
      </c>
      <c r="G1409" s="102">
        <v>0</v>
      </c>
      <c r="H1409" s="102">
        <f t="shared" si="903"/>
        <v>1910785.3096728437</v>
      </c>
      <c r="I1409" s="102">
        <f t="shared" si="903"/>
        <v>1910785.3096728437</v>
      </c>
      <c r="J1409" s="102">
        <f t="shared" si="903"/>
        <v>1910785.3096728437</v>
      </c>
      <c r="K1409" s="102">
        <f t="shared" si="903"/>
        <v>1910785.3096728437</v>
      </c>
      <c r="L1409" s="102">
        <f t="shared" si="903"/>
        <v>1910785.3096728437</v>
      </c>
      <c r="M1409" s="102">
        <f t="shared" si="903"/>
        <v>1910785.3096728437</v>
      </c>
      <c r="N1409" s="102">
        <f t="shared" si="903"/>
        <v>1910785.3096728437</v>
      </c>
      <c r="O1409" s="102">
        <f t="shared" si="903"/>
        <v>1910785.3096728437</v>
      </c>
      <c r="P1409" s="102">
        <f t="shared" si="903"/>
        <v>1910785.3096728437</v>
      </c>
      <c r="Q1409" s="102">
        <f t="shared" si="903"/>
        <v>1910785.3096728437</v>
      </c>
    </row>
  </sheetData>
  <autoFilter ref="A1:U1409" xr:uid="{00000000-0001-0000-0000-000000000000}">
    <filterColumn colId="1">
      <filters>
        <filter val="RKAP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CCF4-5A69-4338-A91B-42BE9A2A9F60}">
  <sheetPr filterMode="1"/>
  <dimension ref="A1:AZ116"/>
  <sheetViews>
    <sheetView workbookViewId="0">
      <pane xSplit="4" ySplit="2" topLeftCell="AR45" activePane="bottomRight" state="frozen"/>
      <selection pane="topRight"/>
      <selection pane="bottomLeft"/>
      <selection pane="bottomRight" activeCell="AT58" sqref="AT58:AT62"/>
    </sheetView>
  </sheetViews>
  <sheetFormatPr defaultColWidth="8.81640625" defaultRowHeight="14.5" x14ac:dyDescent="0.35"/>
  <cols>
    <col min="1" max="1" width="6.7265625" bestFit="1" customWidth="1"/>
    <col min="2" max="2" width="22.453125" bestFit="1" customWidth="1"/>
    <col min="3" max="3" width="8.54296875" bestFit="1" customWidth="1"/>
    <col min="4" max="4" width="15" bestFit="1" customWidth="1"/>
    <col min="5" max="7" width="13" bestFit="1" customWidth="1"/>
    <col min="8" max="16" width="14" bestFit="1" customWidth="1"/>
    <col min="17" max="19" width="13" bestFit="1" customWidth="1"/>
    <col min="20" max="28" width="14" bestFit="1" customWidth="1"/>
    <col min="29" max="40" width="13" bestFit="1" customWidth="1"/>
    <col min="41" max="41" width="13.453125" bestFit="1" customWidth="1"/>
    <col min="42" max="43" width="14.26953125" bestFit="1" customWidth="1"/>
    <col min="44" max="44" width="14.453125" bestFit="1" customWidth="1"/>
    <col min="45" max="45" width="13.453125" bestFit="1" customWidth="1"/>
    <col min="46" max="52" width="13" bestFit="1" customWidth="1"/>
  </cols>
  <sheetData>
    <row r="1" spans="1:52" x14ac:dyDescent="0.35">
      <c r="A1" s="94" t="s">
        <v>81</v>
      </c>
      <c r="B1" s="2"/>
      <c r="C1" s="1"/>
      <c r="D1" s="2"/>
      <c r="E1" s="3" t="s">
        <v>247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" t="s">
        <v>248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3" t="s">
        <v>249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3" t="s">
        <v>250</v>
      </c>
      <c r="AP1" s="1"/>
      <c r="AQ1" s="1"/>
      <c r="AR1" s="1"/>
      <c r="AS1" s="1" t="s">
        <v>251</v>
      </c>
      <c r="AT1" s="1"/>
      <c r="AU1" s="1"/>
      <c r="AV1" s="1"/>
      <c r="AW1" s="1"/>
      <c r="AX1" s="1"/>
      <c r="AY1" s="1"/>
      <c r="AZ1" s="1"/>
    </row>
    <row r="2" spans="1:52" x14ac:dyDescent="0.35">
      <c r="A2" s="16" t="s">
        <v>1</v>
      </c>
      <c r="B2" s="17" t="s">
        <v>2</v>
      </c>
      <c r="C2" s="16" t="s">
        <v>3</v>
      </c>
      <c r="D2" s="17" t="s">
        <v>4</v>
      </c>
      <c r="E2" s="18" t="s">
        <v>5</v>
      </c>
      <c r="F2" s="18" t="s">
        <v>6</v>
      </c>
      <c r="G2" s="18" t="s">
        <v>7</v>
      </c>
      <c r="H2" s="18" t="s">
        <v>8</v>
      </c>
      <c r="I2" s="18" t="s">
        <v>9</v>
      </c>
      <c r="J2" s="18" t="s">
        <v>10</v>
      </c>
      <c r="K2" s="18" t="s">
        <v>11</v>
      </c>
      <c r="L2" s="18" t="s">
        <v>12</v>
      </c>
      <c r="M2" s="18" t="s">
        <v>13</v>
      </c>
      <c r="N2" s="18" t="s">
        <v>14</v>
      </c>
      <c r="O2" s="18" t="s">
        <v>252</v>
      </c>
      <c r="P2" s="18" t="s">
        <v>253</v>
      </c>
      <c r="Q2" s="17" t="s">
        <v>17</v>
      </c>
      <c r="R2" s="17" t="s">
        <v>18</v>
      </c>
      <c r="S2" s="17" t="s">
        <v>19</v>
      </c>
      <c r="T2" s="17" t="s">
        <v>20</v>
      </c>
      <c r="U2" s="17" t="s">
        <v>21</v>
      </c>
      <c r="V2" s="17" t="s">
        <v>22</v>
      </c>
      <c r="W2" s="17" t="s">
        <v>23</v>
      </c>
      <c r="X2" s="17" t="s">
        <v>24</v>
      </c>
      <c r="Y2" s="17" t="s">
        <v>25</v>
      </c>
      <c r="Z2" s="17" t="s">
        <v>26</v>
      </c>
      <c r="AA2" s="17" t="s">
        <v>27</v>
      </c>
      <c r="AB2" s="17" t="s">
        <v>28</v>
      </c>
      <c r="AC2" s="19" t="s">
        <v>29</v>
      </c>
      <c r="AD2" s="19" t="s">
        <v>30</v>
      </c>
      <c r="AE2" s="19" t="s">
        <v>31</v>
      </c>
      <c r="AF2" s="19" t="s">
        <v>32</v>
      </c>
      <c r="AG2" s="19" t="s">
        <v>33</v>
      </c>
      <c r="AH2" s="19" t="s">
        <v>34</v>
      </c>
      <c r="AI2" s="19" t="s">
        <v>35</v>
      </c>
      <c r="AJ2" s="19" t="s">
        <v>36</v>
      </c>
      <c r="AK2" s="19" t="s">
        <v>37</v>
      </c>
      <c r="AL2" s="19" t="s">
        <v>38</v>
      </c>
      <c r="AM2" s="19" t="s">
        <v>39</v>
      </c>
      <c r="AN2" s="19" t="s">
        <v>40</v>
      </c>
      <c r="AO2" s="17" t="s">
        <v>41</v>
      </c>
      <c r="AP2" s="17" t="s">
        <v>42</v>
      </c>
      <c r="AQ2" s="17" t="s">
        <v>43</v>
      </c>
      <c r="AR2" s="17" t="s">
        <v>44</v>
      </c>
      <c r="AS2" s="17" t="s">
        <v>45</v>
      </c>
      <c r="AT2" s="17" t="s">
        <v>46</v>
      </c>
      <c r="AU2" s="17" t="s">
        <v>47</v>
      </c>
      <c r="AV2" s="17" t="s">
        <v>48</v>
      </c>
      <c r="AW2" s="17" t="s">
        <v>49</v>
      </c>
      <c r="AX2" s="17" t="s">
        <v>50</v>
      </c>
      <c r="AY2" s="17" t="s">
        <v>51</v>
      </c>
      <c r="AZ2" s="17" t="s">
        <v>52</v>
      </c>
    </row>
    <row r="3" spans="1:52" hidden="1" x14ac:dyDescent="0.35">
      <c r="A3" s="25" t="s">
        <v>102</v>
      </c>
      <c r="B3" s="26" t="s">
        <v>103</v>
      </c>
      <c r="C3" s="25" t="s">
        <v>68</v>
      </c>
      <c r="D3" s="26" t="s">
        <v>69</v>
      </c>
      <c r="E3" s="20">
        <f>SUM(E4:E8)</f>
        <v>31328693285.872498</v>
      </c>
      <c r="F3" s="20">
        <f t="shared" ref="F3:AZ3" si="0">SUM(F4:F8)</f>
        <v>63021086970.87999</v>
      </c>
      <c r="G3" s="20">
        <f t="shared" si="0"/>
        <v>94887097187.950012</v>
      </c>
      <c r="H3" s="20">
        <f t="shared" si="0"/>
        <v>127224985971.77249</v>
      </c>
      <c r="I3" s="20">
        <f t="shared" si="0"/>
        <v>159910650531.8725</v>
      </c>
      <c r="J3" s="20">
        <f t="shared" si="0"/>
        <v>192597998944.6225</v>
      </c>
      <c r="K3" s="20">
        <f t="shared" si="0"/>
        <v>226069742966.19</v>
      </c>
      <c r="L3" s="20">
        <f t="shared" si="0"/>
        <v>260046035530.2525</v>
      </c>
      <c r="M3" s="20">
        <f t="shared" si="0"/>
        <v>294102290370.41248</v>
      </c>
      <c r="N3" s="20">
        <f t="shared" si="0"/>
        <v>329026155554.14246</v>
      </c>
      <c r="O3" s="20">
        <f t="shared" si="0"/>
        <v>364469500692.65497</v>
      </c>
      <c r="P3" s="20">
        <f t="shared" si="0"/>
        <v>400034771598.01495</v>
      </c>
      <c r="Q3" s="20">
        <f>SUM(Q4:Q8)</f>
        <v>31241561207</v>
      </c>
      <c r="R3" s="20">
        <f t="shared" si="0"/>
        <v>62475423501</v>
      </c>
      <c r="S3" s="20">
        <f t="shared" si="0"/>
        <v>97204977653</v>
      </c>
      <c r="T3" s="20">
        <f t="shared" si="0"/>
        <v>130036808380</v>
      </c>
      <c r="U3" s="20">
        <f t="shared" si="0"/>
        <v>163763871435</v>
      </c>
      <c r="V3" s="20">
        <f t="shared" si="0"/>
        <v>163763871435</v>
      </c>
      <c r="W3" s="20">
        <f t="shared" si="0"/>
        <v>163763871435</v>
      </c>
      <c r="X3" s="20">
        <f t="shared" si="0"/>
        <v>163763871435</v>
      </c>
      <c r="Y3" s="20">
        <f t="shared" si="0"/>
        <v>163763871435</v>
      </c>
      <c r="Z3" s="20">
        <f t="shared" si="0"/>
        <v>163763871435</v>
      </c>
      <c r="AA3" s="20">
        <f t="shared" si="0"/>
        <v>163763871435</v>
      </c>
      <c r="AB3" s="20">
        <f t="shared" si="0"/>
        <v>163763871435</v>
      </c>
      <c r="AC3" s="20">
        <v>31328693285.872498</v>
      </c>
      <c r="AD3" s="20">
        <v>31692393685.007496</v>
      </c>
      <c r="AE3" s="20">
        <v>31866010217.07</v>
      </c>
      <c r="AF3" s="20">
        <v>32337888783.822495</v>
      </c>
      <c r="AG3" s="20">
        <v>32685664560.099998</v>
      </c>
      <c r="AH3" s="20">
        <v>32687348412.75</v>
      </c>
      <c r="AI3" s="20">
        <v>33471744021.567497</v>
      </c>
      <c r="AJ3" s="20">
        <v>33976292564.0625</v>
      </c>
      <c r="AK3" s="20">
        <v>34056254840.16</v>
      </c>
      <c r="AL3" s="20">
        <v>34923865183.729996</v>
      </c>
      <c r="AM3" s="20">
        <v>35443345138.512497</v>
      </c>
      <c r="AN3" s="20">
        <v>35565270905.360001</v>
      </c>
      <c r="AO3" s="108">
        <f>SUM(AO4:AO8)</f>
        <v>31241561207</v>
      </c>
      <c r="AP3" s="20">
        <f t="shared" si="0"/>
        <v>31233862294</v>
      </c>
      <c r="AQ3" s="20">
        <f t="shared" si="0"/>
        <v>34729554152</v>
      </c>
      <c r="AR3" s="20">
        <f t="shared" si="0"/>
        <v>32831830727</v>
      </c>
      <c r="AS3" s="20">
        <f t="shared" si="0"/>
        <v>33727063055</v>
      </c>
      <c r="AT3" s="20">
        <f t="shared" si="0"/>
        <v>0</v>
      </c>
      <c r="AU3" s="20">
        <f t="shared" si="0"/>
        <v>0</v>
      </c>
      <c r="AV3" s="20">
        <f t="shared" si="0"/>
        <v>0</v>
      </c>
      <c r="AW3" s="20">
        <f t="shared" si="0"/>
        <v>0</v>
      </c>
      <c r="AX3" s="20">
        <f t="shared" si="0"/>
        <v>0</v>
      </c>
      <c r="AY3" s="20">
        <f t="shared" si="0"/>
        <v>0</v>
      </c>
      <c r="AZ3" s="20">
        <f t="shared" si="0"/>
        <v>0</v>
      </c>
    </row>
    <row r="4" spans="1:52" hidden="1" x14ac:dyDescent="0.35">
      <c r="A4" s="21" t="s">
        <v>102</v>
      </c>
      <c r="B4" s="22" t="s">
        <v>103</v>
      </c>
      <c r="C4" s="21" t="s">
        <v>68</v>
      </c>
      <c r="D4" s="22" t="s">
        <v>70</v>
      </c>
      <c r="E4" s="23">
        <f t="shared" ref="E4:P61" si="1">AC4</f>
        <v>2726795750.8042779</v>
      </c>
      <c r="F4" s="23">
        <f t="shared" ref="F4:P31" si="2">E4+AD4</f>
        <v>5485247360.7877941</v>
      </c>
      <c r="G4" s="23">
        <f t="shared" si="2"/>
        <v>8258810256.0578518</v>
      </c>
      <c r="H4" s="23">
        <f t="shared" si="2"/>
        <v>11073444652.745958</v>
      </c>
      <c r="I4" s="23">
        <f t="shared" si="2"/>
        <v>13918348856.742428</v>
      </c>
      <c r="J4" s="23">
        <f t="shared" si="2"/>
        <v>16763399620.3866</v>
      </c>
      <c r="K4" s="23">
        <f t="shared" si="2"/>
        <v>19676722832.982151</v>
      </c>
      <c r="L4" s="23">
        <f t="shared" si="2"/>
        <v>22633961085.671963</v>
      </c>
      <c r="M4" s="23">
        <f t="shared" si="2"/>
        <v>25598159117.778606</v>
      </c>
      <c r="N4" s="23">
        <f t="shared" si="2"/>
        <v>28637872466.678478</v>
      </c>
      <c r="O4" s="23">
        <f t="shared" si="2"/>
        <v>31722800460.198326</v>
      </c>
      <c r="P4" s="23">
        <f t="shared" si="2"/>
        <v>34818340663.423813</v>
      </c>
      <c r="Q4" s="23">
        <f t="shared" ref="Q4:AB67" si="3">AO4</f>
        <v>2772904753</v>
      </c>
      <c r="R4" s="23">
        <f t="shared" ref="R4:AB67" si="4">Q4+AP4</f>
        <v>5550980939</v>
      </c>
      <c r="S4" s="23">
        <f t="shared" ref="S4:AB8" si="5">R4+AQ4</f>
        <v>8477291509</v>
      </c>
      <c r="T4" s="23">
        <f t="shared" si="5"/>
        <v>11357597038</v>
      </c>
      <c r="U4" s="23">
        <f t="shared" si="5"/>
        <v>14197168965</v>
      </c>
      <c r="V4" s="23">
        <f t="shared" si="5"/>
        <v>14197168965</v>
      </c>
      <c r="W4" s="23">
        <f t="shared" si="5"/>
        <v>14197168965</v>
      </c>
      <c r="X4" s="23">
        <f t="shared" si="5"/>
        <v>14197168965</v>
      </c>
      <c r="Y4" s="23">
        <f t="shared" si="5"/>
        <v>14197168965</v>
      </c>
      <c r="Z4" s="23">
        <f t="shared" si="5"/>
        <v>14197168965</v>
      </c>
      <c r="AA4" s="23">
        <f t="shared" si="5"/>
        <v>14197168965</v>
      </c>
      <c r="AB4" s="23">
        <f t="shared" si="5"/>
        <v>14197168965</v>
      </c>
      <c r="AC4" s="23">
        <v>2726795750.8042779</v>
      </c>
      <c r="AD4" s="23">
        <v>2758451609.9835162</v>
      </c>
      <c r="AE4" s="23">
        <v>2773562895.2700582</v>
      </c>
      <c r="AF4" s="23">
        <v>2814634396.688107</v>
      </c>
      <c r="AG4" s="23">
        <v>2844904203.9964695</v>
      </c>
      <c r="AH4" s="23">
        <v>2845050763.6441731</v>
      </c>
      <c r="AI4" s="23">
        <v>2913323212.595551</v>
      </c>
      <c r="AJ4" s="23">
        <v>2957238252.6898108</v>
      </c>
      <c r="AK4" s="23">
        <v>2964198032.1066442</v>
      </c>
      <c r="AL4" s="23">
        <v>3039713348.8998718</v>
      </c>
      <c r="AM4" s="23">
        <v>3084927993.5198464</v>
      </c>
      <c r="AN4" s="23">
        <v>3095540203.2254853</v>
      </c>
      <c r="AO4" s="109">
        <v>2772904753</v>
      </c>
      <c r="AP4" s="23">
        <v>2778076186</v>
      </c>
      <c r="AQ4" s="23">
        <v>2926310570</v>
      </c>
      <c r="AR4" s="23">
        <v>2880305529</v>
      </c>
      <c r="AS4" s="23">
        <v>2839571927</v>
      </c>
      <c r="AT4" s="23"/>
      <c r="AU4" s="23"/>
      <c r="AV4" s="23"/>
      <c r="AW4" s="23"/>
      <c r="AX4" s="23"/>
      <c r="AY4" s="23"/>
      <c r="AZ4" s="23"/>
    </row>
    <row r="5" spans="1:52" hidden="1" x14ac:dyDescent="0.35">
      <c r="A5" s="21" t="s">
        <v>102</v>
      </c>
      <c r="B5" s="22" t="s">
        <v>103</v>
      </c>
      <c r="C5" s="21" t="s">
        <v>68</v>
      </c>
      <c r="D5" s="22" t="s">
        <v>71</v>
      </c>
      <c r="E5" s="23">
        <f t="shared" si="1"/>
        <v>2421153610.3865738</v>
      </c>
      <c r="F5" s="23">
        <f t="shared" si="2"/>
        <v>4870414825.7226915</v>
      </c>
      <c r="G5" s="23">
        <f t="shared" si="2"/>
        <v>7333093526.7352867</v>
      </c>
      <c r="H5" s="23">
        <f t="shared" si="2"/>
        <v>9832240090.7746506</v>
      </c>
      <c r="I5" s="23">
        <f t="shared" si="2"/>
        <v>12358263568.212729</v>
      </c>
      <c r="J5" s="23">
        <f t="shared" si="2"/>
        <v>14884417177.663837</v>
      </c>
      <c r="K5" s="23">
        <f t="shared" si="2"/>
        <v>17471190687.310921</v>
      </c>
      <c r="L5" s="23">
        <f t="shared" si="2"/>
        <v>20096956870.994232</v>
      </c>
      <c r="M5" s="23">
        <f t="shared" si="2"/>
        <v>22728902723.637932</v>
      </c>
      <c r="N5" s="23">
        <f t="shared" si="2"/>
        <v>25427899502.937756</v>
      </c>
      <c r="O5" s="23">
        <f t="shared" si="2"/>
        <v>28167042890.223053</v>
      </c>
      <c r="P5" s="23">
        <f t="shared" si="2"/>
        <v>30915608981.73378</v>
      </c>
      <c r="Q5" s="23">
        <f t="shared" si="3"/>
        <v>2434948740</v>
      </c>
      <c r="R5" s="23">
        <f t="shared" si="4"/>
        <v>4855241521</v>
      </c>
      <c r="S5" s="23">
        <f t="shared" si="5"/>
        <v>7505173349</v>
      </c>
      <c r="T5" s="23">
        <f t="shared" si="5"/>
        <v>10010981105</v>
      </c>
      <c r="U5" s="23">
        <f t="shared" si="5"/>
        <v>12861824760</v>
      </c>
      <c r="V5" s="23">
        <f t="shared" si="5"/>
        <v>12861824760</v>
      </c>
      <c r="W5" s="23">
        <f t="shared" si="5"/>
        <v>12861824760</v>
      </c>
      <c r="X5" s="23">
        <f t="shared" si="5"/>
        <v>12861824760</v>
      </c>
      <c r="Y5" s="23">
        <f t="shared" si="5"/>
        <v>12861824760</v>
      </c>
      <c r="Z5" s="23">
        <f t="shared" si="5"/>
        <v>12861824760</v>
      </c>
      <c r="AA5" s="23">
        <f t="shared" si="5"/>
        <v>12861824760</v>
      </c>
      <c r="AB5" s="23">
        <f t="shared" si="5"/>
        <v>12861824760</v>
      </c>
      <c r="AC5" s="23">
        <v>2421153610.3865738</v>
      </c>
      <c r="AD5" s="23">
        <v>2449261215.3361177</v>
      </c>
      <c r="AE5" s="23">
        <v>2462678701.0125947</v>
      </c>
      <c r="AF5" s="23">
        <v>2499146564.0393639</v>
      </c>
      <c r="AG5" s="23">
        <v>2526023477.4380774</v>
      </c>
      <c r="AH5" s="23">
        <v>2526153609.451108</v>
      </c>
      <c r="AI5" s="23">
        <v>2586773509.6470819</v>
      </c>
      <c r="AJ5" s="23">
        <v>2625766183.6833119</v>
      </c>
      <c r="AK5" s="23">
        <v>2631945852.6436987</v>
      </c>
      <c r="AL5" s="23">
        <v>2698996779.2998228</v>
      </c>
      <c r="AM5" s="23">
        <v>2739143387.2852974</v>
      </c>
      <c r="AN5" s="23">
        <v>2748566091.5107269</v>
      </c>
      <c r="AO5" s="109">
        <v>2434948740</v>
      </c>
      <c r="AP5" s="23">
        <v>2420292781</v>
      </c>
      <c r="AQ5" s="23">
        <v>2649931828</v>
      </c>
      <c r="AR5" s="23">
        <v>2505807756</v>
      </c>
      <c r="AS5" s="23">
        <v>2850843655</v>
      </c>
      <c r="AT5" s="23"/>
      <c r="AU5" s="23"/>
      <c r="AV5" s="23"/>
      <c r="AW5" s="23"/>
      <c r="AX5" s="23"/>
      <c r="AY5" s="23"/>
      <c r="AZ5" s="23"/>
    </row>
    <row r="6" spans="1:52" hidden="1" x14ac:dyDescent="0.35">
      <c r="A6" s="21" t="s">
        <v>102</v>
      </c>
      <c r="B6" s="22" t="s">
        <v>103</v>
      </c>
      <c r="C6" s="21" t="s">
        <v>68</v>
      </c>
      <c r="D6" s="22" t="s">
        <v>72</v>
      </c>
      <c r="E6" s="23">
        <f t="shared" si="1"/>
        <v>12278899880.987066</v>
      </c>
      <c r="F6" s="23">
        <f t="shared" si="2"/>
        <v>24700347705.065887</v>
      </c>
      <c r="G6" s="23">
        <f t="shared" si="2"/>
        <v>37189842414.963631</v>
      </c>
      <c r="H6" s="23">
        <f t="shared" si="2"/>
        <v>49864284183.593323</v>
      </c>
      <c r="I6" s="23">
        <f t="shared" si="2"/>
        <v>62675032433.281059</v>
      </c>
      <c r="J6" s="23">
        <f t="shared" si="2"/>
        <v>75486440648.51268</v>
      </c>
      <c r="K6" s="23">
        <f t="shared" si="2"/>
        <v>88605283171.963577</v>
      </c>
      <c r="L6" s="23">
        <f t="shared" si="2"/>
        <v>101921877353.35507</v>
      </c>
      <c r="M6" s="23">
        <f t="shared" si="2"/>
        <v>115269811775.25702</v>
      </c>
      <c r="N6" s="23">
        <f t="shared" si="2"/>
        <v>128957795507.45717</v>
      </c>
      <c r="O6" s="23">
        <f t="shared" si="2"/>
        <v>142849383082.84186</v>
      </c>
      <c r="P6" s="23">
        <f t="shared" si="2"/>
        <v>156788757977.9967</v>
      </c>
      <c r="Q6" s="23">
        <f t="shared" si="3"/>
        <v>12505319933</v>
      </c>
      <c r="R6" s="23">
        <f t="shared" si="4"/>
        <v>25001444523</v>
      </c>
      <c r="S6" s="23">
        <f t="shared" si="5"/>
        <v>38381124335</v>
      </c>
      <c r="T6" s="23">
        <f t="shared" si="5"/>
        <v>51887519947</v>
      </c>
      <c r="U6" s="23">
        <f t="shared" si="5"/>
        <v>65446670985</v>
      </c>
      <c r="V6" s="23">
        <f t="shared" si="5"/>
        <v>65446670985</v>
      </c>
      <c r="W6" s="23">
        <f t="shared" si="5"/>
        <v>65446670985</v>
      </c>
      <c r="X6" s="23">
        <f t="shared" si="5"/>
        <v>65446670985</v>
      </c>
      <c r="Y6" s="23">
        <f t="shared" si="5"/>
        <v>65446670985</v>
      </c>
      <c r="Z6" s="23">
        <f t="shared" si="5"/>
        <v>65446670985</v>
      </c>
      <c r="AA6" s="23">
        <f t="shared" si="5"/>
        <v>65446670985</v>
      </c>
      <c r="AB6" s="23">
        <f t="shared" si="5"/>
        <v>65446670985</v>
      </c>
      <c r="AC6" s="23">
        <v>12278899880.987066</v>
      </c>
      <c r="AD6" s="23">
        <v>12421447824.078823</v>
      </c>
      <c r="AE6" s="23">
        <v>12489494709.897741</v>
      </c>
      <c r="AF6" s="23">
        <v>12674441768.629694</v>
      </c>
      <c r="AG6" s="23">
        <v>12810748249.687735</v>
      </c>
      <c r="AH6" s="23">
        <v>12811408215.231623</v>
      </c>
      <c r="AI6" s="23">
        <v>13118842523.450895</v>
      </c>
      <c r="AJ6" s="23">
        <v>13316594181.391502</v>
      </c>
      <c r="AK6" s="23">
        <v>13347934421.901943</v>
      </c>
      <c r="AL6" s="23">
        <v>13687983732.200144</v>
      </c>
      <c r="AM6" s="23">
        <v>13891587575.384705</v>
      </c>
      <c r="AN6" s="23">
        <v>13939374895.154858</v>
      </c>
      <c r="AO6" s="109">
        <v>12505319933</v>
      </c>
      <c r="AP6" s="23">
        <v>12496124590</v>
      </c>
      <c r="AQ6" s="23">
        <v>13379679812</v>
      </c>
      <c r="AR6" s="23">
        <v>13506395612</v>
      </c>
      <c r="AS6" s="23">
        <v>13559151038</v>
      </c>
      <c r="AT6" s="23"/>
      <c r="AU6" s="23"/>
      <c r="AV6" s="23"/>
      <c r="AW6" s="23"/>
      <c r="AX6" s="23"/>
      <c r="AY6" s="23"/>
      <c r="AZ6" s="23"/>
    </row>
    <row r="7" spans="1:52" hidden="1" x14ac:dyDescent="0.35">
      <c r="A7" s="21" t="s">
        <v>102</v>
      </c>
      <c r="B7" s="22" t="s">
        <v>103</v>
      </c>
      <c r="C7" s="21" t="s">
        <v>68</v>
      </c>
      <c r="D7" s="22" t="s">
        <v>73</v>
      </c>
      <c r="E7" s="23">
        <f t="shared" si="1"/>
        <v>6731547270.3950014</v>
      </c>
      <c r="F7" s="23">
        <f t="shared" si="2"/>
        <v>13541242276.052961</v>
      </c>
      <c r="G7" s="23">
        <f t="shared" si="2"/>
        <v>20388241994.098267</v>
      </c>
      <c r="H7" s="23">
        <f t="shared" si="2"/>
        <v>27336633520.89204</v>
      </c>
      <c r="I7" s="23">
        <f t="shared" si="2"/>
        <v>34359751084.170906</v>
      </c>
      <c r="J7" s="23">
        <f t="shared" si="2"/>
        <v>41383230454.232018</v>
      </c>
      <c r="K7" s="23">
        <f t="shared" si="2"/>
        <v>48575251680.516235</v>
      </c>
      <c r="L7" s="23">
        <f t="shared" si="2"/>
        <v>55875684462.080536</v>
      </c>
      <c r="M7" s="23">
        <f t="shared" si="2"/>
        <v>63193298612.70121</v>
      </c>
      <c r="N7" s="23">
        <f t="shared" si="2"/>
        <v>70697334839.299713</v>
      </c>
      <c r="O7" s="23">
        <f t="shared" si="2"/>
        <v>78312990910.356201</v>
      </c>
      <c r="P7" s="23">
        <f t="shared" si="2"/>
        <v>85954844980.018127</v>
      </c>
      <c r="Q7" s="23">
        <f t="shared" si="3"/>
        <v>6662561684</v>
      </c>
      <c r="R7" s="23">
        <f t="shared" si="4"/>
        <v>13399271077</v>
      </c>
      <c r="S7" s="23">
        <f t="shared" si="5"/>
        <v>21953090971</v>
      </c>
      <c r="T7" s="23">
        <f t="shared" si="5"/>
        <v>28609408862</v>
      </c>
      <c r="U7" s="23">
        <f t="shared" si="5"/>
        <v>35665326137</v>
      </c>
      <c r="V7" s="23">
        <f t="shared" si="5"/>
        <v>35665326137</v>
      </c>
      <c r="W7" s="23">
        <f t="shared" si="5"/>
        <v>35665326137</v>
      </c>
      <c r="X7" s="23">
        <f t="shared" si="5"/>
        <v>35665326137</v>
      </c>
      <c r="Y7" s="23">
        <f t="shared" si="5"/>
        <v>35665326137</v>
      </c>
      <c r="Z7" s="23">
        <f t="shared" si="5"/>
        <v>35665326137</v>
      </c>
      <c r="AA7" s="23">
        <f t="shared" si="5"/>
        <v>35665326137</v>
      </c>
      <c r="AB7" s="23">
        <f t="shared" si="5"/>
        <v>35665326137</v>
      </c>
      <c r="AC7" s="23">
        <v>6731547270.3950014</v>
      </c>
      <c r="AD7" s="23">
        <v>6809695005.6579599</v>
      </c>
      <c r="AE7" s="23">
        <v>6846999718.0453033</v>
      </c>
      <c r="AF7" s="23">
        <v>6948391526.7937746</v>
      </c>
      <c r="AG7" s="23">
        <v>7023117563.2788639</v>
      </c>
      <c r="AH7" s="23">
        <v>7023479370.0611143</v>
      </c>
      <c r="AI7" s="23">
        <v>7192021226.2842197</v>
      </c>
      <c r="AJ7" s="23">
        <v>7300432781.5642977</v>
      </c>
      <c r="AK7" s="23">
        <v>7317614150.620677</v>
      </c>
      <c r="AL7" s="23">
        <v>7504036226.5985088</v>
      </c>
      <c r="AM7" s="23">
        <v>7615656071.0564947</v>
      </c>
      <c r="AN7" s="23">
        <v>7641854069.6619215</v>
      </c>
      <c r="AO7" s="109">
        <v>6662561684</v>
      </c>
      <c r="AP7" s="23">
        <v>6736709393</v>
      </c>
      <c r="AQ7" s="23">
        <v>8553819894</v>
      </c>
      <c r="AR7" s="23">
        <v>6656317891</v>
      </c>
      <c r="AS7" s="23">
        <v>7055917275</v>
      </c>
      <c r="AT7" s="23"/>
      <c r="AU7" s="23"/>
      <c r="AV7" s="23"/>
      <c r="AW7" s="23"/>
      <c r="AX7" s="23"/>
      <c r="AY7" s="23"/>
      <c r="AZ7" s="23"/>
    </row>
    <row r="8" spans="1:52" hidden="1" x14ac:dyDescent="0.35">
      <c r="A8" s="21" t="s">
        <v>102</v>
      </c>
      <c r="B8" s="22" t="s">
        <v>103</v>
      </c>
      <c r="C8" s="21" t="s">
        <v>68</v>
      </c>
      <c r="D8" s="22" t="s">
        <v>74</v>
      </c>
      <c r="E8" s="23">
        <f t="shared" si="1"/>
        <v>7170296773.2995796</v>
      </c>
      <c r="F8" s="23">
        <f t="shared" si="2"/>
        <v>14423834803.25066</v>
      </c>
      <c r="G8" s="23">
        <f t="shared" si="2"/>
        <v>21717108996.094963</v>
      </c>
      <c r="H8" s="23">
        <f t="shared" si="2"/>
        <v>29118383523.766525</v>
      </c>
      <c r="I8" s="23">
        <f t="shared" si="2"/>
        <v>36599254589.465378</v>
      </c>
      <c r="J8" s="23">
        <f t="shared" si="2"/>
        <v>44080511043.827362</v>
      </c>
      <c r="K8" s="23">
        <f t="shared" si="2"/>
        <v>51741294593.417114</v>
      </c>
      <c r="L8" s="23">
        <f t="shared" si="2"/>
        <v>59517555758.150688</v>
      </c>
      <c r="M8" s="23">
        <f t="shared" si="2"/>
        <v>67312118141.037727</v>
      </c>
      <c r="N8" s="23">
        <f t="shared" si="2"/>
        <v>75305253237.769379</v>
      </c>
      <c r="O8" s="23">
        <f t="shared" si="2"/>
        <v>83417283349.035538</v>
      </c>
      <c r="P8" s="23">
        <f t="shared" si="2"/>
        <v>91557218994.842545</v>
      </c>
      <c r="Q8" s="23">
        <f t="shared" si="3"/>
        <v>6865826097</v>
      </c>
      <c r="R8" s="23">
        <f t="shared" si="4"/>
        <v>13668485441</v>
      </c>
      <c r="S8" s="23">
        <f t="shared" si="5"/>
        <v>20888297489</v>
      </c>
      <c r="T8" s="23">
        <f t="shared" si="5"/>
        <v>28171301428</v>
      </c>
      <c r="U8" s="23">
        <f t="shared" si="5"/>
        <v>35592880588</v>
      </c>
      <c r="V8" s="23">
        <f t="shared" si="5"/>
        <v>35592880588</v>
      </c>
      <c r="W8" s="23">
        <f t="shared" si="5"/>
        <v>35592880588</v>
      </c>
      <c r="X8" s="23">
        <f t="shared" si="5"/>
        <v>35592880588</v>
      </c>
      <c r="Y8" s="23">
        <f t="shared" si="5"/>
        <v>35592880588</v>
      </c>
      <c r="Z8" s="23">
        <f t="shared" si="5"/>
        <v>35592880588</v>
      </c>
      <c r="AA8" s="23">
        <f t="shared" si="5"/>
        <v>35592880588</v>
      </c>
      <c r="AB8" s="23">
        <f t="shared" si="5"/>
        <v>35592880588</v>
      </c>
      <c r="AC8" s="23">
        <v>7170296773.2995796</v>
      </c>
      <c r="AD8" s="23">
        <v>7253538029.9510813</v>
      </c>
      <c r="AE8" s="23">
        <v>7293274192.8443022</v>
      </c>
      <c r="AF8" s="23">
        <v>7401274527.6715603</v>
      </c>
      <c r="AG8" s="23">
        <v>7480871065.6988516</v>
      </c>
      <c r="AH8" s="23">
        <v>7481256454.3619804</v>
      </c>
      <c r="AI8" s="23">
        <v>7660783549.5897512</v>
      </c>
      <c r="AJ8" s="23">
        <v>7776261164.7335768</v>
      </c>
      <c r="AK8" s="23">
        <v>7794562382.8870363</v>
      </c>
      <c r="AL8" s="23">
        <v>7993135096.7316532</v>
      </c>
      <c r="AM8" s="23">
        <v>8112030111.2661543</v>
      </c>
      <c r="AN8" s="23">
        <v>8139935645.8070078</v>
      </c>
      <c r="AO8" s="109">
        <v>6865826097</v>
      </c>
      <c r="AP8" s="23">
        <v>6802659344</v>
      </c>
      <c r="AQ8" s="23">
        <v>7219812048</v>
      </c>
      <c r="AR8" s="23">
        <v>7283003939</v>
      </c>
      <c r="AS8" s="23">
        <v>7421579160</v>
      </c>
      <c r="AT8" s="23"/>
      <c r="AU8" s="23"/>
      <c r="AV8" s="23"/>
      <c r="AW8" s="23"/>
      <c r="AX8" s="23"/>
      <c r="AY8" s="23"/>
      <c r="AZ8" s="23"/>
    </row>
    <row r="9" spans="1:52" hidden="1" x14ac:dyDescent="0.35">
      <c r="A9" s="25" t="s">
        <v>102</v>
      </c>
      <c r="B9" s="26" t="s">
        <v>104</v>
      </c>
      <c r="C9" s="25" t="s">
        <v>68</v>
      </c>
      <c r="D9" s="26" t="s">
        <v>69</v>
      </c>
      <c r="E9" s="20">
        <f>SUM(E10:E14)</f>
        <v>0</v>
      </c>
      <c r="F9" s="20">
        <f t="shared" ref="F9:AZ9" si="6">SUM(F10:F14)</f>
        <v>0</v>
      </c>
      <c r="G9" s="20">
        <f t="shared" si="6"/>
        <v>0</v>
      </c>
      <c r="H9" s="20">
        <f t="shared" si="6"/>
        <v>0</v>
      </c>
      <c r="I9" s="20">
        <f t="shared" si="6"/>
        <v>0</v>
      </c>
      <c r="J9" s="20">
        <f t="shared" si="6"/>
        <v>0</v>
      </c>
      <c r="K9" s="20">
        <f t="shared" si="6"/>
        <v>0</v>
      </c>
      <c r="L9" s="20">
        <f t="shared" si="6"/>
        <v>0</v>
      </c>
      <c r="M9" s="20">
        <f t="shared" si="6"/>
        <v>0</v>
      </c>
      <c r="N9" s="20">
        <f t="shared" si="6"/>
        <v>0</v>
      </c>
      <c r="O9" s="20">
        <f t="shared" si="6"/>
        <v>0</v>
      </c>
      <c r="P9" s="20">
        <f t="shared" si="6"/>
        <v>0</v>
      </c>
      <c r="Q9" s="20">
        <f>SUM(Q10:Q14)</f>
        <v>0</v>
      </c>
      <c r="R9" s="20">
        <f t="shared" si="6"/>
        <v>0</v>
      </c>
      <c r="S9" s="20">
        <f t="shared" si="6"/>
        <v>0</v>
      </c>
      <c r="T9" s="20">
        <f t="shared" si="6"/>
        <v>0</v>
      </c>
      <c r="U9" s="20">
        <f t="shared" si="6"/>
        <v>0</v>
      </c>
      <c r="V9" s="20">
        <f t="shared" si="6"/>
        <v>0</v>
      </c>
      <c r="W9" s="20">
        <f t="shared" si="6"/>
        <v>0</v>
      </c>
      <c r="X9" s="20">
        <f t="shared" si="6"/>
        <v>0</v>
      </c>
      <c r="Y9" s="20">
        <f t="shared" si="6"/>
        <v>0</v>
      </c>
      <c r="Z9" s="20">
        <f t="shared" si="6"/>
        <v>0</v>
      </c>
      <c r="AA9" s="20">
        <f t="shared" si="6"/>
        <v>0</v>
      </c>
      <c r="AB9" s="20">
        <f t="shared" si="6"/>
        <v>0</v>
      </c>
      <c r="AC9" s="20">
        <v>0</v>
      </c>
      <c r="AD9" s="20">
        <v>0</v>
      </c>
      <c r="AE9" s="20">
        <v>0</v>
      </c>
      <c r="AF9" s="20">
        <v>0</v>
      </c>
      <c r="AG9" s="20">
        <v>0</v>
      </c>
      <c r="AH9" s="20">
        <v>0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f>SUM(AO10:AO14)</f>
        <v>0</v>
      </c>
      <c r="AP9" s="20">
        <f t="shared" si="6"/>
        <v>0</v>
      </c>
      <c r="AQ9" s="20">
        <f t="shared" si="6"/>
        <v>0</v>
      </c>
      <c r="AR9" s="20">
        <f t="shared" si="6"/>
        <v>0</v>
      </c>
      <c r="AS9" s="20">
        <f t="shared" si="6"/>
        <v>0</v>
      </c>
      <c r="AT9" s="20">
        <f t="shared" si="6"/>
        <v>0</v>
      </c>
      <c r="AU9" s="20">
        <f t="shared" si="6"/>
        <v>0</v>
      </c>
      <c r="AV9" s="20">
        <f t="shared" si="6"/>
        <v>0</v>
      </c>
      <c r="AW9" s="20">
        <f t="shared" si="6"/>
        <v>0</v>
      </c>
      <c r="AX9" s="20">
        <f t="shared" si="6"/>
        <v>0</v>
      </c>
      <c r="AY9" s="20">
        <f t="shared" si="6"/>
        <v>0</v>
      </c>
      <c r="AZ9" s="20">
        <f t="shared" si="6"/>
        <v>0</v>
      </c>
    </row>
    <row r="10" spans="1:52" hidden="1" x14ac:dyDescent="0.35">
      <c r="A10" s="21" t="s">
        <v>102</v>
      </c>
      <c r="B10" s="22" t="s">
        <v>104</v>
      </c>
      <c r="C10" s="21" t="s">
        <v>68</v>
      </c>
      <c r="D10" s="22" t="s">
        <v>70</v>
      </c>
      <c r="E10" s="23">
        <f t="shared" si="1"/>
        <v>0</v>
      </c>
      <c r="F10" s="23">
        <f t="shared" si="2"/>
        <v>0</v>
      </c>
      <c r="G10" s="23">
        <f t="shared" si="2"/>
        <v>0</v>
      </c>
      <c r="H10" s="23">
        <f>G10+AF10</f>
        <v>0</v>
      </c>
      <c r="I10" s="23">
        <f t="shared" si="2"/>
        <v>0</v>
      </c>
      <c r="J10" s="23">
        <f t="shared" si="2"/>
        <v>0</v>
      </c>
      <c r="K10" s="23">
        <f t="shared" si="2"/>
        <v>0</v>
      </c>
      <c r="L10" s="23">
        <f t="shared" si="2"/>
        <v>0</v>
      </c>
      <c r="M10" s="23">
        <f t="shared" si="2"/>
        <v>0</v>
      </c>
      <c r="N10" s="23">
        <f t="shared" si="2"/>
        <v>0</v>
      </c>
      <c r="O10" s="23">
        <f t="shared" si="2"/>
        <v>0</v>
      </c>
      <c r="P10" s="23">
        <f t="shared" si="2"/>
        <v>0</v>
      </c>
      <c r="Q10" s="23">
        <f t="shared" si="3"/>
        <v>0</v>
      </c>
      <c r="R10" s="23">
        <f t="shared" si="4"/>
        <v>0</v>
      </c>
      <c r="S10" s="23">
        <f>AQ10</f>
        <v>0</v>
      </c>
      <c r="T10" s="23">
        <f>S10+AR10</f>
        <v>0</v>
      </c>
      <c r="U10" s="23">
        <f>AS10</f>
        <v>0</v>
      </c>
      <c r="V10" s="23">
        <f>U10+AT10</f>
        <v>0</v>
      </c>
      <c r="W10" s="23">
        <f>AU10</f>
        <v>0</v>
      </c>
      <c r="X10" s="23">
        <f>W10+AV10</f>
        <v>0</v>
      </c>
      <c r="Y10" s="23">
        <f>AW10</f>
        <v>0</v>
      </c>
      <c r="Z10" s="23">
        <f>Y10+AX10</f>
        <v>0</v>
      </c>
      <c r="AA10" s="23">
        <f>AY10</f>
        <v>0</v>
      </c>
      <c r="AB10" s="23">
        <f>AA10+AZ10</f>
        <v>0</v>
      </c>
      <c r="AC10" s="23">
        <v>0</v>
      </c>
      <c r="AD10" s="23">
        <v>0</v>
      </c>
      <c r="AE10" s="23">
        <v>0</v>
      </c>
      <c r="AF10" s="23">
        <v>0</v>
      </c>
      <c r="AG10" s="23">
        <v>0</v>
      </c>
      <c r="AH10" s="23">
        <v>0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/>
      <c r="AP10" s="23"/>
      <c r="AQ10" s="23"/>
      <c r="AR10" s="23"/>
      <c r="AS10" s="23"/>
      <c r="AT10" s="21"/>
      <c r="AU10" s="21"/>
      <c r="AV10" s="21"/>
      <c r="AW10" s="21"/>
      <c r="AX10" s="21"/>
      <c r="AY10" s="21"/>
      <c r="AZ10" s="21"/>
    </row>
    <row r="11" spans="1:52" hidden="1" x14ac:dyDescent="0.35">
      <c r="A11" s="21" t="s">
        <v>102</v>
      </c>
      <c r="B11" s="22" t="s">
        <v>104</v>
      </c>
      <c r="C11" s="21" t="s">
        <v>68</v>
      </c>
      <c r="D11" s="22" t="s">
        <v>71</v>
      </c>
      <c r="E11" s="23">
        <f t="shared" si="1"/>
        <v>0</v>
      </c>
      <c r="F11" s="23">
        <f t="shared" si="2"/>
        <v>0</v>
      </c>
      <c r="G11" s="23">
        <f t="shared" si="2"/>
        <v>0</v>
      </c>
      <c r="H11" s="23">
        <f t="shared" si="2"/>
        <v>0</v>
      </c>
      <c r="I11" s="23">
        <f t="shared" si="2"/>
        <v>0</v>
      </c>
      <c r="J11" s="23">
        <f t="shared" si="2"/>
        <v>0</v>
      </c>
      <c r="K11" s="23">
        <f t="shared" si="2"/>
        <v>0</v>
      </c>
      <c r="L11" s="23">
        <f t="shared" si="2"/>
        <v>0</v>
      </c>
      <c r="M11" s="23">
        <f t="shared" si="2"/>
        <v>0</v>
      </c>
      <c r="N11" s="23">
        <f t="shared" si="2"/>
        <v>0</v>
      </c>
      <c r="O11" s="23">
        <f t="shared" si="2"/>
        <v>0</v>
      </c>
      <c r="P11" s="23">
        <f t="shared" si="2"/>
        <v>0</v>
      </c>
      <c r="Q11" s="23">
        <f t="shared" si="3"/>
        <v>0</v>
      </c>
      <c r="R11" s="23">
        <f t="shared" si="4"/>
        <v>0</v>
      </c>
      <c r="S11" s="23">
        <f>AQ11</f>
        <v>0</v>
      </c>
      <c r="T11" s="23">
        <f>S11+AR11</f>
        <v>0</v>
      </c>
      <c r="U11" s="23">
        <f>AS11</f>
        <v>0</v>
      </c>
      <c r="V11" s="23">
        <f>U11+AT11</f>
        <v>0</v>
      </c>
      <c r="W11" s="23">
        <f>AU11</f>
        <v>0</v>
      </c>
      <c r="X11" s="23">
        <f>W11+AV11</f>
        <v>0</v>
      </c>
      <c r="Y11" s="23">
        <f>AW11</f>
        <v>0</v>
      </c>
      <c r="Z11" s="23">
        <f>Y11+AX11</f>
        <v>0</v>
      </c>
      <c r="AA11" s="23">
        <f>AY11</f>
        <v>0</v>
      </c>
      <c r="AB11" s="23">
        <f>AA11+AZ11</f>
        <v>0</v>
      </c>
      <c r="AC11" s="23">
        <v>0</v>
      </c>
      <c r="AD11" s="23">
        <v>0</v>
      </c>
      <c r="AE11" s="23">
        <v>0</v>
      </c>
      <c r="AF11" s="23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3">
        <v>0</v>
      </c>
      <c r="AM11" s="23">
        <v>0</v>
      </c>
      <c r="AN11" s="23">
        <v>0</v>
      </c>
      <c r="AO11" s="23"/>
      <c r="AP11" s="23"/>
      <c r="AQ11" s="23"/>
      <c r="AR11" s="23"/>
      <c r="AS11" s="23"/>
      <c r="AT11" s="21"/>
      <c r="AU11" s="21"/>
      <c r="AV11" s="21"/>
      <c r="AW11" s="21"/>
      <c r="AX11" s="21"/>
      <c r="AY11" s="21"/>
      <c r="AZ11" s="21"/>
    </row>
    <row r="12" spans="1:52" hidden="1" x14ac:dyDescent="0.35">
      <c r="A12" s="21" t="s">
        <v>102</v>
      </c>
      <c r="B12" s="22" t="s">
        <v>104</v>
      </c>
      <c r="C12" s="21" t="s">
        <v>68</v>
      </c>
      <c r="D12" s="22" t="s">
        <v>72</v>
      </c>
      <c r="E12" s="23">
        <f t="shared" si="1"/>
        <v>0</v>
      </c>
      <c r="F12" s="23">
        <f t="shared" si="2"/>
        <v>0</v>
      </c>
      <c r="G12" s="23">
        <f t="shared" si="2"/>
        <v>0</v>
      </c>
      <c r="H12" s="23">
        <f t="shared" si="2"/>
        <v>0</v>
      </c>
      <c r="I12" s="23">
        <f t="shared" si="2"/>
        <v>0</v>
      </c>
      <c r="J12" s="23">
        <f t="shared" si="2"/>
        <v>0</v>
      </c>
      <c r="K12" s="23">
        <f t="shared" si="2"/>
        <v>0</v>
      </c>
      <c r="L12" s="23">
        <f t="shared" si="2"/>
        <v>0</v>
      </c>
      <c r="M12" s="23">
        <f t="shared" si="2"/>
        <v>0</v>
      </c>
      <c r="N12" s="23">
        <f t="shared" si="2"/>
        <v>0</v>
      </c>
      <c r="O12" s="23">
        <f t="shared" si="2"/>
        <v>0</v>
      </c>
      <c r="P12" s="23">
        <f t="shared" si="2"/>
        <v>0</v>
      </c>
      <c r="Q12" s="23">
        <f t="shared" si="3"/>
        <v>0</v>
      </c>
      <c r="R12" s="23">
        <f t="shared" si="4"/>
        <v>0</v>
      </c>
      <c r="S12" s="23">
        <f>AQ12</f>
        <v>0</v>
      </c>
      <c r="T12" s="23">
        <f>S12+AR12</f>
        <v>0</v>
      </c>
      <c r="U12" s="23">
        <f>AS12</f>
        <v>0</v>
      </c>
      <c r="V12" s="23">
        <f>U12+AT12</f>
        <v>0</v>
      </c>
      <c r="W12" s="23">
        <f>AU12</f>
        <v>0</v>
      </c>
      <c r="X12" s="23">
        <f>W12+AV12</f>
        <v>0</v>
      </c>
      <c r="Y12" s="23">
        <f>AW12</f>
        <v>0</v>
      </c>
      <c r="Z12" s="23">
        <f>Y12+AX12</f>
        <v>0</v>
      </c>
      <c r="AA12" s="23">
        <f>AY12</f>
        <v>0</v>
      </c>
      <c r="AB12" s="23">
        <f>AA12+AZ12</f>
        <v>0</v>
      </c>
      <c r="AC12" s="23">
        <v>0</v>
      </c>
      <c r="AD12" s="23">
        <v>0</v>
      </c>
      <c r="AE12" s="23">
        <v>0</v>
      </c>
      <c r="AF12" s="23">
        <v>0</v>
      </c>
      <c r="AG12" s="23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/>
      <c r="AP12" s="23"/>
      <c r="AQ12" s="23"/>
      <c r="AR12" s="23"/>
      <c r="AS12" s="23"/>
      <c r="AT12" s="21"/>
      <c r="AU12" s="21"/>
      <c r="AV12" s="21"/>
      <c r="AW12" s="21"/>
      <c r="AX12" s="21"/>
      <c r="AY12" s="21"/>
      <c r="AZ12" s="21"/>
    </row>
    <row r="13" spans="1:52" hidden="1" x14ac:dyDescent="0.35">
      <c r="A13" s="21" t="s">
        <v>102</v>
      </c>
      <c r="B13" s="22" t="s">
        <v>104</v>
      </c>
      <c r="C13" s="21" t="s">
        <v>68</v>
      </c>
      <c r="D13" s="22" t="s">
        <v>73</v>
      </c>
      <c r="E13" s="23">
        <f t="shared" si="1"/>
        <v>0</v>
      </c>
      <c r="F13" s="23">
        <f t="shared" si="2"/>
        <v>0</v>
      </c>
      <c r="G13" s="23">
        <f t="shared" si="2"/>
        <v>0</v>
      </c>
      <c r="H13" s="23">
        <f t="shared" si="2"/>
        <v>0</v>
      </c>
      <c r="I13" s="23">
        <f t="shared" si="2"/>
        <v>0</v>
      </c>
      <c r="J13" s="23">
        <f t="shared" si="2"/>
        <v>0</v>
      </c>
      <c r="K13" s="23">
        <f t="shared" si="2"/>
        <v>0</v>
      </c>
      <c r="L13" s="23">
        <f t="shared" si="2"/>
        <v>0</v>
      </c>
      <c r="M13" s="23">
        <f t="shared" si="2"/>
        <v>0</v>
      </c>
      <c r="N13" s="23">
        <f t="shared" si="2"/>
        <v>0</v>
      </c>
      <c r="O13" s="23">
        <f t="shared" si="2"/>
        <v>0</v>
      </c>
      <c r="P13" s="23">
        <f t="shared" si="2"/>
        <v>0</v>
      </c>
      <c r="Q13" s="23">
        <f t="shared" si="3"/>
        <v>0</v>
      </c>
      <c r="R13" s="23">
        <f t="shared" si="4"/>
        <v>0</v>
      </c>
      <c r="S13" s="23">
        <f>AQ13</f>
        <v>0</v>
      </c>
      <c r="T13" s="23">
        <f>S13+AR13</f>
        <v>0</v>
      </c>
      <c r="U13" s="23">
        <f>AS13</f>
        <v>0</v>
      </c>
      <c r="V13" s="23">
        <f>U13+AT13</f>
        <v>0</v>
      </c>
      <c r="W13" s="23">
        <f>AU13</f>
        <v>0</v>
      </c>
      <c r="X13" s="23">
        <f>W13+AV13</f>
        <v>0</v>
      </c>
      <c r="Y13" s="23">
        <f>AW13</f>
        <v>0</v>
      </c>
      <c r="Z13" s="23">
        <f>Y13+AX13</f>
        <v>0</v>
      </c>
      <c r="AA13" s="23">
        <f>AY13</f>
        <v>0</v>
      </c>
      <c r="AB13" s="23">
        <f>AA13+AZ13</f>
        <v>0</v>
      </c>
      <c r="AC13" s="23">
        <v>0</v>
      </c>
      <c r="AD13" s="23">
        <v>0</v>
      </c>
      <c r="AE13" s="23">
        <v>0</v>
      </c>
      <c r="AF13" s="23">
        <v>0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  <c r="AL13" s="23">
        <v>0</v>
      </c>
      <c r="AM13" s="23">
        <v>0</v>
      </c>
      <c r="AN13" s="23">
        <v>0</v>
      </c>
      <c r="AO13" s="23"/>
      <c r="AP13" s="23"/>
      <c r="AQ13" s="23"/>
      <c r="AR13" s="23"/>
      <c r="AS13" s="23"/>
      <c r="AT13" s="21"/>
      <c r="AU13" s="21"/>
      <c r="AV13" s="21"/>
      <c r="AW13" s="21"/>
      <c r="AX13" s="21"/>
      <c r="AY13" s="21"/>
      <c r="AZ13" s="21"/>
    </row>
    <row r="14" spans="1:52" hidden="1" x14ac:dyDescent="0.35">
      <c r="A14" s="21" t="s">
        <v>102</v>
      </c>
      <c r="B14" s="22" t="s">
        <v>104</v>
      </c>
      <c r="C14" s="21" t="s">
        <v>68</v>
      </c>
      <c r="D14" s="22" t="s">
        <v>74</v>
      </c>
      <c r="E14" s="23">
        <f t="shared" si="1"/>
        <v>0</v>
      </c>
      <c r="F14" s="23">
        <f t="shared" si="2"/>
        <v>0</v>
      </c>
      <c r="G14" s="23">
        <f t="shared" si="2"/>
        <v>0</v>
      </c>
      <c r="H14" s="23">
        <f t="shared" si="2"/>
        <v>0</v>
      </c>
      <c r="I14" s="23">
        <f t="shared" si="2"/>
        <v>0</v>
      </c>
      <c r="J14" s="23">
        <f t="shared" si="2"/>
        <v>0</v>
      </c>
      <c r="K14" s="23">
        <f t="shared" si="2"/>
        <v>0</v>
      </c>
      <c r="L14" s="23">
        <f t="shared" si="2"/>
        <v>0</v>
      </c>
      <c r="M14" s="23">
        <f t="shared" si="2"/>
        <v>0</v>
      </c>
      <c r="N14" s="23">
        <f t="shared" si="2"/>
        <v>0</v>
      </c>
      <c r="O14" s="23">
        <f t="shared" si="2"/>
        <v>0</v>
      </c>
      <c r="P14" s="23">
        <f t="shared" si="2"/>
        <v>0</v>
      </c>
      <c r="Q14" s="23">
        <f t="shared" si="3"/>
        <v>0</v>
      </c>
      <c r="R14" s="23">
        <f t="shared" si="4"/>
        <v>0</v>
      </c>
      <c r="S14" s="23">
        <f>AQ14</f>
        <v>0</v>
      </c>
      <c r="T14" s="23">
        <f>S14+AR14</f>
        <v>0</v>
      </c>
      <c r="U14" s="23">
        <f>AS14</f>
        <v>0</v>
      </c>
      <c r="V14" s="23">
        <f>U14+AT14</f>
        <v>0</v>
      </c>
      <c r="W14" s="23">
        <f>AU14</f>
        <v>0</v>
      </c>
      <c r="X14" s="23">
        <f>W14+AV14</f>
        <v>0</v>
      </c>
      <c r="Y14" s="23">
        <f>AW14</f>
        <v>0</v>
      </c>
      <c r="Z14" s="23">
        <f>Y14+AX14</f>
        <v>0</v>
      </c>
      <c r="AA14" s="23">
        <f>AY14</f>
        <v>0</v>
      </c>
      <c r="AB14" s="23">
        <f>AA14+AZ14</f>
        <v>0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/>
      <c r="AP14" s="23"/>
      <c r="AQ14" s="23"/>
      <c r="AR14" s="23"/>
      <c r="AS14" s="23"/>
      <c r="AT14" s="21"/>
      <c r="AU14" s="21"/>
      <c r="AV14" s="21"/>
      <c r="AW14" s="21"/>
      <c r="AX14" s="21"/>
      <c r="AY14" s="21"/>
      <c r="AZ14" s="21"/>
    </row>
    <row r="15" spans="1:52" hidden="1" x14ac:dyDescent="0.35">
      <c r="A15" s="25" t="s">
        <v>102</v>
      </c>
      <c r="B15" s="26" t="s">
        <v>105</v>
      </c>
      <c r="C15" s="25" t="s">
        <v>68</v>
      </c>
      <c r="D15" s="26" t="s">
        <v>69</v>
      </c>
      <c r="E15" s="20">
        <f>SUM(E16:E20)</f>
        <v>0</v>
      </c>
      <c r="F15" s="20">
        <f t="shared" ref="F15:AZ15" si="7">SUM(F16:F20)</f>
        <v>0</v>
      </c>
      <c r="G15" s="20">
        <f t="shared" si="7"/>
        <v>0</v>
      </c>
      <c r="H15" s="20">
        <f t="shared" si="7"/>
        <v>0</v>
      </c>
      <c r="I15" s="20">
        <f t="shared" si="7"/>
        <v>0</v>
      </c>
      <c r="J15" s="20">
        <f t="shared" si="7"/>
        <v>0</v>
      </c>
      <c r="K15" s="20">
        <f t="shared" si="7"/>
        <v>0</v>
      </c>
      <c r="L15" s="20">
        <f t="shared" si="7"/>
        <v>0</v>
      </c>
      <c r="M15" s="20">
        <f t="shared" si="7"/>
        <v>0</v>
      </c>
      <c r="N15" s="20">
        <f t="shared" si="7"/>
        <v>0</v>
      </c>
      <c r="O15" s="20">
        <f t="shared" si="7"/>
        <v>0</v>
      </c>
      <c r="P15" s="20">
        <f t="shared" si="7"/>
        <v>0</v>
      </c>
      <c r="Q15" s="20">
        <f>SUM(Q16:Q20)</f>
        <v>0</v>
      </c>
      <c r="R15" s="20">
        <f t="shared" si="7"/>
        <v>0</v>
      </c>
      <c r="S15" s="20">
        <f t="shared" si="7"/>
        <v>0</v>
      </c>
      <c r="T15" s="20">
        <f t="shared" si="7"/>
        <v>0</v>
      </c>
      <c r="U15" s="20">
        <f t="shared" si="7"/>
        <v>0</v>
      </c>
      <c r="V15" s="20">
        <f t="shared" si="7"/>
        <v>0</v>
      </c>
      <c r="W15" s="20">
        <f t="shared" si="7"/>
        <v>0</v>
      </c>
      <c r="X15" s="20">
        <f t="shared" si="7"/>
        <v>0</v>
      </c>
      <c r="Y15" s="20">
        <f t="shared" si="7"/>
        <v>0</v>
      </c>
      <c r="Z15" s="20">
        <f t="shared" si="7"/>
        <v>0</v>
      </c>
      <c r="AA15" s="20">
        <f t="shared" si="7"/>
        <v>0</v>
      </c>
      <c r="AB15" s="20">
        <f t="shared" si="7"/>
        <v>0</v>
      </c>
      <c r="AC15" s="20">
        <v>0</v>
      </c>
      <c r="AD15" s="20">
        <v>0</v>
      </c>
      <c r="AE15" s="20">
        <v>0</v>
      </c>
      <c r="AF15" s="20">
        <v>0</v>
      </c>
      <c r="AG15" s="20">
        <v>0</v>
      </c>
      <c r="AH15" s="20">
        <v>0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f>SUM(AO16:AO20)</f>
        <v>0</v>
      </c>
      <c r="AP15" s="20">
        <f t="shared" si="7"/>
        <v>0</v>
      </c>
      <c r="AQ15" s="20">
        <f t="shared" si="7"/>
        <v>0</v>
      </c>
      <c r="AR15" s="20">
        <f t="shared" si="7"/>
        <v>0</v>
      </c>
      <c r="AS15" s="20">
        <f t="shared" si="7"/>
        <v>0</v>
      </c>
      <c r="AT15" s="20">
        <f t="shared" si="7"/>
        <v>0</v>
      </c>
      <c r="AU15" s="20">
        <f t="shared" si="7"/>
        <v>0</v>
      </c>
      <c r="AV15" s="20">
        <f t="shared" si="7"/>
        <v>0</v>
      </c>
      <c r="AW15" s="20">
        <f t="shared" si="7"/>
        <v>0</v>
      </c>
      <c r="AX15" s="20">
        <f t="shared" si="7"/>
        <v>0</v>
      </c>
      <c r="AY15" s="20">
        <f t="shared" si="7"/>
        <v>0</v>
      </c>
      <c r="AZ15" s="20">
        <f t="shared" si="7"/>
        <v>0</v>
      </c>
    </row>
    <row r="16" spans="1:52" hidden="1" x14ac:dyDescent="0.35">
      <c r="A16" s="21" t="s">
        <v>102</v>
      </c>
      <c r="B16" s="22" t="s">
        <v>105</v>
      </c>
      <c r="C16" s="21" t="s">
        <v>68</v>
      </c>
      <c r="D16" s="22" t="s">
        <v>70</v>
      </c>
      <c r="E16" s="23">
        <f t="shared" si="1"/>
        <v>0</v>
      </c>
      <c r="F16" s="23">
        <f t="shared" si="2"/>
        <v>0</v>
      </c>
      <c r="G16" s="23">
        <f t="shared" si="2"/>
        <v>0</v>
      </c>
      <c r="H16" s="23">
        <f t="shared" si="2"/>
        <v>0</v>
      </c>
      <c r="I16" s="23">
        <f t="shared" si="2"/>
        <v>0</v>
      </c>
      <c r="J16" s="23">
        <f t="shared" si="2"/>
        <v>0</v>
      </c>
      <c r="K16" s="23">
        <f t="shared" si="2"/>
        <v>0</v>
      </c>
      <c r="L16" s="23">
        <f t="shared" si="2"/>
        <v>0</v>
      </c>
      <c r="M16" s="23">
        <f t="shared" si="2"/>
        <v>0</v>
      </c>
      <c r="N16" s="23">
        <f t="shared" si="2"/>
        <v>0</v>
      </c>
      <c r="O16" s="23">
        <f t="shared" si="2"/>
        <v>0</v>
      </c>
      <c r="P16" s="23">
        <f t="shared" si="2"/>
        <v>0</v>
      </c>
      <c r="Q16" s="23">
        <f t="shared" si="3"/>
        <v>0</v>
      </c>
      <c r="R16" s="23">
        <f t="shared" si="4"/>
        <v>0</v>
      </c>
      <c r="S16" s="23">
        <f>AQ16</f>
        <v>0</v>
      </c>
      <c r="T16" s="23">
        <f>S16+AR16</f>
        <v>0</v>
      </c>
      <c r="U16" s="23">
        <f>AS16</f>
        <v>0</v>
      </c>
      <c r="V16" s="23">
        <f>U16+AT16</f>
        <v>0</v>
      </c>
      <c r="W16" s="23">
        <f>AU16</f>
        <v>0</v>
      </c>
      <c r="X16" s="23">
        <f>W16+AV16</f>
        <v>0</v>
      </c>
      <c r="Y16" s="23">
        <f>AW16</f>
        <v>0</v>
      </c>
      <c r="Z16" s="23">
        <f>Y16+AX16</f>
        <v>0</v>
      </c>
      <c r="AA16" s="23">
        <f>AY16</f>
        <v>0</v>
      </c>
      <c r="AB16" s="23">
        <f>AA16+AZ16</f>
        <v>0</v>
      </c>
      <c r="AC16" s="23">
        <v>0</v>
      </c>
      <c r="AD16" s="23">
        <v>0</v>
      </c>
      <c r="AE16" s="23">
        <v>0</v>
      </c>
      <c r="AF16" s="23">
        <v>0</v>
      </c>
      <c r="AG16" s="23">
        <v>0</v>
      </c>
      <c r="AH16" s="23">
        <v>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/>
      <c r="AP16" s="23"/>
      <c r="AQ16" s="23"/>
      <c r="AR16" s="23"/>
      <c r="AS16" s="23"/>
      <c r="AT16" s="21"/>
      <c r="AU16" s="21"/>
      <c r="AV16" s="21"/>
      <c r="AW16" s="21"/>
      <c r="AX16" s="21"/>
      <c r="AY16" s="21"/>
      <c r="AZ16" s="21"/>
    </row>
    <row r="17" spans="1:52" hidden="1" x14ac:dyDescent="0.35">
      <c r="A17" s="21" t="s">
        <v>102</v>
      </c>
      <c r="B17" s="22" t="s">
        <v>105</v>
      </c>
      <c r="C17" s="21" t="s">
        <v>68</v>
      </c>
      <c r="D17" s="22" t="s">
        <v>71</v>
      </c>
      <c r="E17" s="23">
        <f t="shared" si="1"/>
        <v>0</v>
      </c>
      <c r="F17" s="23">
        <f t="shared" si="2"/>
        <v>0</v>
      </c>
      <c r="G17" s="23">
        <f t="shared" si="2"/>
        <v>0</v>
      </c>
      <c r="H17" s="23">
        <f t="shared" si="2"/>
        <v>0</v>
      </c>
      <c r="I17" s="23">
        <f t="shared" si="2"/>
        <v>0</v>
      </c>
      <c r="J17" s="23">
        <f t="shared" si="2"/>
        <v>0</v>
      </c>
      <c r="K17" s="23">
        <f t="shared" si="2"/>
        <v>0</v>
      </c>
      <c r="L17" s="23">
        <f t="shared" si="2"/>
        <v>0</v>
      </c>
      <c r="M17" s="23">
        <f t="shared" si="2"/>
        <v>0</v>
      </c>
      <c r="N17" s="23">
        <f t="shared" si="2"/>
        <v>0</v>
      </c>
      <c r="O17" s="23">
        <f t="shared" si="2"/>
        <v>0</v>
      </c>
      <c r="P17" s="23">
        <f t="shared" si="2"/>
        <v>0</v>
      </c>
      <c r="Q17" s="23">
        <f t="shared" si="3"/>
        <v>0</v>
      </c>
      <c r="R17" s="23">
        <f t="shared" si="4"/>
        <v>0</v>
      </c>
      <c r="S17" s="23">
        <f>AQ17</f>
        <v>0</v>
      </c>
      <c r="T17" s="23">
        <f>S17+AR17</f>
        <v>0</v>
      </c>
      <c r="U17" s="23">
        <f>AS17</f>
        <v>0</v>
      </c>
      <c r="V17" s="23">
        <f>U17+AT17</f>
        <v>0</v>
      </c>
      <c r="W17" s="23">
        <f>AU17</f>
        <v>0</v>
      </c>
      <c r="X17" s="23">
        <f>W17+AV17</f>
        <v>0</v>
      </c>
      <c r="Y17" s="23">
        <f>AW17</f>
        <v>0</v>
      </c>
      <c r="Z17" s="23">
        <f>Y17+AX17</f>
        <v>0</v>
      </c>
      <c r="AA17" s="23">
        <f>AY17</f>
        <v>0</v>
      </c>
      <c r="AB17" s="23">
        <f>AA17+AZ17</f>
        <v>0</v>
      </c>
      <c r="AC17" s="23">
        <v>0</v>
      </c>
      <c r="AD17" s="23">
        <v>0</v>
      </c>
      <c r="AE17" s="23">
        <v>0</v>
      </c>
      <c r="AF17" s="23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/>
      <c r="AP17" s="23"/>
      <c r="AQ17" s="23"/>
      <c r="AR17" s="23"/>
      <c r="AS17" s="23"/>
      <c r="AT17" s="21"/>
      <c r="AU17" s="21"/>
      <c r="AV17" s="21"/>
      <c r="AW17" s="21"/>
      <c r="AX17" s="21"/>
      <c r="AY17" s="21"/>
      <c r="AZ17" s="21"/>
    </row>
    <row r="18" spans="1:52" hidden="1" x14ac:dyDescent="0.35">
      <c r="A18" s="21" t="s">
        <v>102</v>
      </c>
      <c r="B18" s="22" t="s">
        <v>105</v>
      </c>
      <c r="C18" s="21" t="s">
        <v>68</v>
      </c>
      <c r="D18" s="22" t="s">
        <v>72</v>
      </c>
      <c r="E18" s="23">
        <f t="shared" si="1"/>
        <v>0</v>
      </c>
      <c r="F18" s="23">
        <f t="shared" si="2"/>
        <v>0</v>
      </c>
      <c r="G18" s="23">
        <f t="shared" si="2"/>
        <v>0</v>
      </c>
      <c r="H18" s="23">
        <f t="shared" si="2"/>
        <v>0</v>
      </c>
      <c r="I18" s="23">
        <f t="shared" si="2"/>
        <v>0</v>
      </c>
      <c r="J18" s="23">
        <f t="shared" si="2"/>
        <v>0</v>
      </c>
      <c r="K18" s="23">
        <f t="shared" si="2"/>
        <v>0</v>
      </c>
      <c r="L18" s="23">
        <f t="shared" si="2"/>
        <v>0</v>
      </c>
      <c r="M18" s="23">
        <f t="shared" si="2"/>
        <v>0</v>
      </c>
      <c r="N18" s="23">
        <f t="shared" si="2"/>
        <v>0</v>
      </c>
      <c r="O18" s="23">
        <f t="shared" si="2"/>
        <v>0</v>
      </c>
      <c r="P18" s="23">
        <f t="shared" si="2"/>
        <v>0</v>
      </c>
      <c r="Q18" s="23">
        <f t="shared" si="3"/>
        <v>0</v>
      </c>
      <c r="R18" s="23">
        <f t="shared" si="4"/>
        <v>0</v>
      </c>
      <c r="S18" s="23">
        <f>AQ18</f>
        <v>0</v>
      </c>
      <c r="T18" s="23">
        <f>S18+AR18</f>
        <v>0</v>
      </c>
      <c r="U18" s="23">
        <f>AS18</f>
        <v>0</v>
      </c>
      <c r="V18" s="23">
        <f>U18+AT18</f>
        <v>0</v>
      </c>
      <c r="W18" s="23">
        <f>AU18</f>
        <v>0</v>
      </c>
      <c r="X18" s="23">
        <f>W18+AV18</f>
        <v>0</v>
      </c>
      <c r="Y18" s="23">
        <f>AW18</f>
        <v>0</v>
      </c>
      <c r="Z18" s="23">
        <f>Y18+AX18</f>
        <v>0</v>
      </c>
      <c r="AA18" s="23">
        <f>AY18</f>
        <v>0</v>
      </c>
      <c r="AB18" s="23">
        <f>AA18+AZ18</f>
        <v>0</v>
      </c>
      <c r="AC18" s="23">
        <v>0</v>
      </c>
      <c r="AD18" s="23">
        <v>0</v>
      </c>
      <c r="AE18" s="23">
        <v>0</v>
      </c>
      <c r="AF18" s="23">
        <v>0</v>
      </c>
      <c r="AG18" s="23">
        <v>0</v>
      </c>
      <c r="AH18" s="23">
        <v>0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/>
      <c r="AP18" s="23"/>
      <c r="AQ18" s="23"/>
      <c r="AR18" s="23"/>
      <c r="AS18" s="23"/>
      <c r="AT18" s="21"/>
      <c r="AU18" s="21"/>
      <c r="AV18" s="21"/>
      <c r="AW18" s="21"/>
      <c r="AX18" s="21"/>
      <c r="AY18" s="21"/>
      <c r="AZ18" s="21"/>
    </row>
    <row r="19" spans="1:52" hidden="1" x14ac:dyDescent="0.35">
      <c r="A19" s="21" t="s">
        <v>102</v>
      </c>
      <c r="B19" s="22" t="s">
        <v>105</v>
      </c>
      <c r="C19" s="21" t="s">
        <v>68</v>
      </c>
      <c r="D19" s="22" t="s">
        <v>73</v>
      </c>
      <c r="E19" s="23">
        <f t="shared" si="1"/>
        <v>0</v>
      </c>
      <c r="F19" s="23">
        <f t="shared" si="2"/>
        <v>0</v>
      </c>
      <c r="G19" s="23">
        <f t="shared" si="2"/>
        <v>0</v>
      </c>
      <c r="H19" s="23">
        <f t="shared" si="2"/>
        <v>0</v>
      </c>
      <c r="I19" s="23">
        <f t="shared" si="2"/>
        <v>0</v>
      </c>
      <c r="J19" s="23">
        <f t="shared" si="2"/>
        <v>0</v>
      </c>
      <c r="K19" s="23">
        <f t="shared" si="2"/>
        <v>0</v>
      </c>
      <c r="L19" s="23">
        <f t="shared" si="2"/>
        <v>0</v>
      </c>
      <c r="M19" s="23">
        <f t="shared" si="2"/>
        <v>0</v>
      </c>
      <c r="N19" s="23">
        <f t="shared" si="2"/>
        <v>0</v>
      </c>
      <c r="O19" s="23">
        <f t="shared" si="2"/>
        <v>0</v>
      </c>
      <c r="P19" s="23">
        <f t="shared" si="2"/>
        <v>0</v>
      </c>
      <c r="Q19" s="23">
        <f t="shared" si="3"/>
        <v>0</v>
      </c>
      <c r="R19" s="23">
        <f t="shared" si="4"/>
        <v>0</v>
      </c>
      <c r="S19" s="23">
        <f>AQ19</f>
        <v>0</v>
      </c>
      <c r="T19" s="23">
        <f>S19+AR19</f>
        <v>0</v>
      </c>
      <c r="U19" s="23">
        <f>AS19</f>
        <v>0</v>
      </c>
      <c r="V19" s="23">
        <f>U19+AT19</f>
        <v>0</v>
      </c>
      <c r="W19" s="23">
        <f>AU19</f>
        <v>0</v>
      </c>
      <c r="X19" s="23">
        <f>W19+AV19</f>
        <v>0</v>
      </c>
      <c r="Y19" s="23">
        <f>AW19</f>
        <v>0</v>
      </c>
      <c r="Z19" s="23">
        <f>Y19+AX19</f>
        <v>0</v>
      </c>
      <c r="AA19" s="23">
        <f>AY19</f>
        <v>0</v>
      </c>
      <c r="AB19" s="23">
        <f>AA19+AZ19</f>
        <v>0</v>
      </c>
      <c r="AC19" s="23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/>
      <c r="AP19" s="23"/>
      <c r="AQ19" s="23"/>
      <c r="AR19" s="23"/>
      <c r="AS19" s="23"/>
      <c r="AT19" s="21"/>
      <c r="AU19" s="21"/>
      <c r="AV19" s="21"/>
      <c r="AW19" s="21"/>
      <c r="AX19" s="21"/>
      <c r="AY19" s="21"/>
      <c r="AZ19" s="21"/>
    </row>
    <row r="20" spans="1:52" hidden="1" x14ac:dyDescent="0.35">
      <c r="A20" s="21" t="s">
        <v>102</v>
      </c>
      <c r="B20" s="22" t="s">
        <v>105</v>
      </c>
      <c r="C20" s="21" t="s">
        <v>68</v>
      </c>
      <c r="D20" s="22" t="s">
        <v>74</v>
      </c>
      <c r="E20" s="23">
        <f t="shared" si="1"/>
        <v>0</v>
      </c>
      <c r="F20" s="23">
        <f t="shared" si="2"/>
        <v>0</v>
      </c>
      <c r="G20" s="23">
        <f t="shared" si="2"/>
        <v>0</v>
      </c>
      <c r="H20" s="23">
        <f t="shared" si="2"/>
        <v>0</v>
      </c>
      <c r="I20" s="23">
        <f t="shared" si="2"/>
        <v>0</v>
      </c>
      <c r="J20" s="23">
        <f t="shared" si="2"/>
        <v>0</v>
      </c>
      <c r="K20" s="23">
        <f t="shared" si="2"/>
        <v>0</v>
      </c>
      <c r="L20" s="23">
        <f t="shared" si="2"/>
        <v>0</v>
      </c>
      <c r="M20" s="23">
        <f t="shared" si="2"/>
        <v>0</v>
      </c>
      <c r="N20" s="23">
        <f t="shared" si="2"/>
        <v>0</v>
      </c>
      <c r="O20" s="23">
        <f t="shared" si="2"/>
        <v>0</v>
      </c>
      <c r="P20" s="23">
        <f t="shared" si="2"/>
        <v>0</v>
      </c>
      <c r="Q20" s="23">
        <f t="shared" si="3"/>
        <v>0</v>
      </c>
      <c r="R20" s="23">
        <f t="shared" si="4"/>
        <v>0</v>
      </c>
      <c r="S20" s="23">
        <f>AQ20</f>
        <v>0</v>
      </c>
      <c r="T20" s="23">
        <f>S20+AR20</f>
        <v>0</v>
      </c>
      <c r="U20" s="23">
        <f>AS20</f>
        <v>0</v>
      </c>
      <c r="V20" s="23">
        <f>U20+AT20</f>
        <v>0</v>
      </c>
      <c r="W20" s="23">
        <f>AU20</f>
        <v>0</v>
      </c>
      <c r="X20" s="23">
        <f>W20+AV20</f>
        <v>0</v>
      </c>
      <c r="Y20" s="23">
        <f>AW20</f>
        <v>0</v>
      </c>
      <c r="Z20" s="23">
        <f>Y20+AX20</f>
        <v>0</v>
      </c>
      <c r="AA20" s="23">
        <f>AY20</f>
        <v>0</v>
      </c>
      <c r="AB20" s="23">
        <f>AA20+AZ20</f>
        <v>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/>
      <c r="AP20" s="23"/>
      <c r="AQ20" s="23"/>
      <c r="AR20" s="23"/>
      <c r="AS20" s="23"/>
      <c r="AT20" s="21"/>
      <c r="AU20" s="21"/>
      <c r="AV20" s="21"/>
      <c r="AW20" s="21"/>
      <c r="AX20" s="21"/>
      <c r="AY20" s="21"/>
      <c r="AZ20" s="21"/>
    </row>
    <row r="21" spans="1:52" hidden="1" x14ac:dyDescent="0.35">
      <c r="A21" s="25" t="s">
        <v>102</v>
      </c>
      <c r="B21" s="26" t="s">
        <v>106</v>
      </c>
      <c r="C21" s="25" t="s">
        <v>68</v>
      </c>
      <c r="D21" s="26" t="s">
        <v>69</v>
      </c>
      <c r="E21" s="20">
        <f>SUM(E22:E26)</f>
        <v>199748552.17706478</v>
      </c>
      <c r="F21" s="20">
        <f t="shared" ref="F21:AZ21" si="8">SUM(F22:F26)</f>
        <v>378182198.06598711</v>
      </c>
      <c r="G21" s="20">
        <f t="shared" si="8"/>
        <v>544474441.63887906</v>
      </c>
      <c r="H21" s="20">
        <f t="shared" si="8"/>
        <v>749619172.62306845</v>
      </c>
      <c r="I21" s="20">
        <f t="shared" si="8"/>
        <v>933179188.37875926</v>
      </c>
      <c r="J21" s="20">
        <f t="shared" si="8"/>
        <v>1129600096.958097</v>
      </c>
      <c r="K21" s="20">
        <f t="shared" si="8"/>
        <v>1350573619.1098523</v>
      </c>
      <c r="L21" s="20">
        <f t="shared" si="8"/>
        <v>1542947393.5838466</v>
      </c>
      <c r="M21" s="20">
        <f t="shared" si="8"/>
        <v>1755556838.5845585</v>
      </c>
      <c r="N21" s="20">
        <f t="shared" si="8"/>
        <v>1970864372.988833</v>
      </c>
      <c r="O21" s="20">
        <f t="shared" si="8"/>
        <v>2175469486.09231</v>
      </c>
      <c r="P21" s="20">
        <f t="shared" si="8"/>
        <v>2379085299.7478142</v>
      </c>
      <c r="Q21" s="20">
        <f>SUM(Q22:Q26)</f>
        <v>14411695251</v>
      </c>
      <c r="R21" s="20">
        <f t="shared" si="8"/>
        <v>14411695251</v>
      </c>
      <c r="S21" s="20">
        <f t="shared" si="8"/>
        <v>14746994547</v>
      </c>
      <c r="T21" s="20">
        <f t="shared" si="8"/>
        <v>14746994547</v>
      </c>
      <c r="U21" s="20">
        <f t="shared" si="8"/>
        <v>14746994547</v>
      </c>
      <c r="V21" s="20">
        <f t="shared" si="8"/>
        <v>14746994547</v>
      </c>
      <c r="W21" s="20">
        <f t="shared" si="8"/>
        <v>14746994547</v>
      </c>
      <c r="X21" s="20">
        <f t="shared" si="8"/>
        <v>14746994547</v>
      </c>
      <c r="Y21" s="20">
        <f t="shared" si="8"/>
        <v>14746994547</v>
      </c>
      <c r="Z21" s="20">
        <f t="shared" si="8"/>
        <v>14746994547</v>
      </c>
      <c r="AA21" s="20">
        <f t="shared" si="8"/>
        <v>14746994547</v>
      </c>
      <c r="AB21" s="20">
        <f t="shared" si="8"/>
        <v>14746994547</v>
      </c>
      <c r="AC21" s="20">
        <v>199748552.17706478</v>
      </c>
      <c r="AD21" s="20">
        <v>178433645.88892227</v>
      </c>
      <c r="AE21" s="20">
        <v>166292243.57289189</v>
      </c>
      <c r="AF21" s="20">
        <v>205144730.98418948</v>
      </c>
      <c r="AG21" s="20">
        <v>183560015.75569081</v>
      </c>
      <c r="AH21" s="20">
        <v>196420908.57933787</v>
      </c>
      <c r="AI21" s="20">
        <v>220973522.15175515</v>
      </c>
      <c r="AJ21" s="20">
        <v>192373774.4739944</v>
      </c>
      <c r="AK21" s="20">
        <v>212609445.00071192</v>
      </c>
      <c r="AL21" s="20">
        <v>215307534.40427428</v>
      </c>
      <c r="AM21" s="20">
        <v>204605113.103477</v>
      </c>
      <c r="AN21" s="20">
        <v>203615813.65550411</v>
      </c>
      <c r="AO21" s="20">
        <f>SUM(AO22:AO26)</f>
        <v>14411695251</v>
      </c>
      <c r="AP21" s="20">
        <f t="shared" si="8"/>
        <v>0</v>
      </c>
      <c r="AQ21" s="20">
        <f t="shared" si="8"/>
        <v>335299296</v>
      </c>
      <c r="AR21" s="20">
        <f t="shared" si="8"/>
        <v>0</v>
      </c>
      <c r="AS21" s="20">
        <f t="shared" si="8"/>
        <v>0</v>
      </c>
      <c r="AT21" s="20">
        <f t="shared" si="8"/>
        <v>0</v>
      </c>
      <c r="AU21" s="20">
        <f t="shared" si="8"/>
        <v>0</v>
      </c>
      <c r="AV21" s="20">
        <f t="shared" si="8"/>
        <v>0</v>
      </c>
      <c r="AW21" s="20">
        <f t="shared" si="8"/>
        <v>0</v>
      </c>
      <c r="AX21" s="20">
        <f t="shared" si="8"/>
        <v>0</v>
      </c>
      <c r="AY21" s="20">
        <f t="shared" si="8"/>
        <v>0</v>
      </c>
      <c r="AZ21" s="20">
        <f t="shared" si="8"/>
        <v>0</v>
      </c>
    </row>
    <row r="22" spans="1:52" hidden="1" x14ac:dyDescent="0.35">
      <c r="A22" s="21" t="s">
        <v>102</v>
      </c>
      <c r="B22" s="22" t="s">
        <v>106</v>
      </c>
      <c r="C22" s="21" t="s">
        <v>68</v>
      </c>
      <c r="D22" s="22" t="s">
        <v>70</v>
      </c>
      <c r="E22" s="23">
        <f t="shared" si="1"/>
        <v>17385771.514171142</v>
      </c>
      <c r="F22" s="23">
        <f t="shared" si="2"/>
        <v>32916330.129261434</v>
      </c>
      <c r="G22" s="23">
        <f t="shared" si="2"/>
        <v>47390121.90310315</v>
      </c>
      <c r="H22" s="23">
        <f t="shared" si="2"/>
        <v>65245567.568940327</v>
      </c>
      <c r="I22" s="23">
        <f t="shared" si="2"/>
        <v>81222316.628113359</v>
      </c>
      <c r="J22" s="23">
        <f t="shared" si="2"/>
        <v>98318455.748757109</v>
      </c>
      <c r="K22" s="23">
        <f t="shared" si="2"/>
        <v>117551612.25948133</v>
      </c>
      <c r="L22" s="23">
        <f t="shared" si="2"/>
        <v>134295495.76637554</v>
      </c>
      <c r="M22" s="23">
        <f t="shared" si="2"/>
        <v>152800657.34201741</v>
      </c>
      <c r="N22" s="23">
        <f t="shared" si="2"/>
        <v>171540655.99349231</v>
      </c>
      <c r="O22" s="23">
        <f t="shared" si="2"/>
        <v>189349134.24416289</v>
      </c>
      <c r="P22" s="23">
        <f t="shared" si="2"/>
        <v>207071505.56702802</v>
      </c>
      <c r="Q22" s="23">
        <f>AO22</f>
        <v>0</v>
      </c>
      <c r="R22" s="23">
        <f t="shared" si="4"/>
        <v>0</v>
      </c>
      <c r="S22" s="23">
        <f t="shared" ref="S22:AB26" si="9">R22+AQ22</f>
        <v>0</v>
      </c>
      <c r="T22" s="23">
        <f t="shared" si="9"/>
        <v>0</v>
      </c>
      <c r="U22" s="23">
        <f t="shared" si="9"/>
        <v>0</v>
      </c>
      <c r="V22" s="23">
        <f t="shared" si="9"/>
        <v>0</v>
      </c>
      <c r="W22" s="23">
        <f t="shared" si="9"/>
        <v>0</v>
      </c>
      <c r="X22" s="23">
        <f t="shared" si="9"/>
        <v>0</v>
      </c>
      <c r="Y22" s="23">
        <f t="shared" si="9"/>
        <v>0</v>
      </c>
      <c r="Z22" s="23">
        <f t="shared" si="9"/>
        <v>0</v>
      </c>
      <c r="AA22" s="23">
        <f t="shared" si="9"/>
        <v>0</v>
      </c>
      <c r="AB22" s="23">
        <f t="shared" si="9"/>
        <v>0</v>
      </c>
      <c r="AC22" s="23">
        <v>17385771.514171142</v>
      </c>
      <c r="AD22" s="23">
        <v>15530558.615090292</v>
      </c>
      <c r="AE22" s="23">
        <v>14473791.773841714</v>
      </c>
      <c r="AF22" s="23">
        <v>17855445.66583718</v>
      </c>
      <c r="AG22" s="23">
        <v>15976749.059173031</v>
      </c>
      <c r="AH22" s="23">
        <v>17096139.12064375</v>
      </c>
      <c r="AI22" s="23">
        <v>19233156.51072422</v>
      </c>
      <c r="AJ22" s="23">
        <v>16743883.506894225</v>
      </c>
      <c r="AK22" s="23">
        <v>18505161.575641867</v>
      </c>
      <c r="AL22" s="23">
        <v>18739998.651474886</v>
      </c>
      <c r="AM22" s="23">
        <v>17808478.250670578</v>
      </c>
      <c r="AN22" s="23">
        <v>17722371.322865132</v>
      </c>
      <c r="AO22" s="24">
        <v>0</v>
      </c>
      <c r="AP22" s="24">
        <v>0</v>
      </c>
      <c r="AQ22" s="21">
        <v>0</v>
      </c>
      <c r="AR22" s="21">
        <v>0</v>
      </c>
      <c r="AS22" s="21">
        <v>0</v>
      </c>
      <c r="AT22" s="21"/>
      <c r="AU22" s="21"/>
      <c r="AV22" s="21"/>
      <c r="AW22" s="21"/>
      <c r="AX22" s="21"/>
      <c r="AY22" s="21"/>
      <c r="AZ22" s="29"/>
    </row>
    <row r="23" spans="1:52" hidden="1" x14ac:dyDescent="0.35">
      <c r="A23" s="21" t="s">
        <v>102</v>
      </c>
      <c r="B23" s="22" t="s">
        <v>106</v>
      </c>
      <c r="C23" s="21" t="s">
        <v>68</v>
      </c>
      <c r="D23" s="22" t="s">
        <v>71</v>
      </c>
      <c r="E23" s="23">
        <f t="shared" si="1"/>
        <v>15437028.40906799</v>
      </c>
      <c r="F23" s="23">
        <f t="shared" si="2"/>
        <v>29226791.742517285</v>
      </c>
      <c r="G23" s="23">
        <f t="shared" si="2"/>
        <v>42078239.526563533</v>
      </c>
      <c r="H23" s="23">
        <f t="shared" si="2"/>
        <v>57932297.068699546</v>
      </c>
      <c r="I23" s="23">
        <f t="shared" si="2"/>
        <v>72118238.078563467</v>
      </c>
      <c r="J23" s="23">
        <f t="shared" si="2"/>
        <v>87298098.522239506</v>
      </c>
      <c r="K23" s="23">
        <f t="shared" si="2"/>
        <v>104375441.52137506</v>
      </c>
      <c r="L23" s="23">
        <f t="shared" si="2"/>
        <v>119242530.11525008</v>
      </c>
      <c r="M23" s="23">
        <f t="shared" si="2"/>
        <v>135673477.95813018</v>
      </c>
      <c r="N23" s="23">
        <f t="shared" si="2"/>
        <v>152312940.36754429</v>
      </c>
      <c r="O23" s="23">
        <f t="shared" si="2"/>
        <v>168125294.9963735</v>
      </c>
      <c r="P23" s="23">
        <f t="shared" si="2"/>
        <v>183861194.28414023</v>
      </c>
      <c r="Q23" s="23">
        <f t="shared" si="3"/>
        <v>0</v>
      </c>
      <c r="R23" s="23">
        <f t="shared" si="4"/>
        <v>0</v>
      </c>
      <c r="S23" s="23">
        <f t="shared" si="9"/>
        <v>0</v>
      </c>
      <c r="T23" s="23">
        <f t="shared" si="9"/>
        <v>0</v>
      </c>
      <c r="U23" s="23">
        <f t="shared" si="9"/>
        <v>0</v>
      </c>
      <c r="V23" s="23">
        <f t="shared" si="9"/>
        <v>0</v>
      </c>
      <c r="W23" s="23">
        <f t="shared" si="9"/>
        <v>0</v>
      </c>
      <c r="X23" s="23">
        <f t="shared" si="9"/>
        <v>0</v>
      </c>
      <c r="Y23" s="23">
        <f t="shared" si="9"/>
        <v>0</v>
      </c>
      <c r="Z23" s="23">
        <f t="shared" si="9"/>
        <v>0</v>
      </c>
      <c r="AA23" s="23">
        <f t="shared" si="9"/>
        <v>0</v>
      </c>
      <c r="AB23" s="23">
        <f t="shared" si="9"/>
        <v>0</v>
      </c>
      <c r="AC23" s="23">
        <v>15437028.40906799</v>
      </c>
      <c r="AD23" s="23">
        <v>13789763.333449295</v>
      </c>
      <c r="AE23" s="23">
        <v>12851447.784046248</v>
      </c>
      <c r="AF23" s="23">
        <v>15854057.542136015</v>
      </c>
      <c r="AG23" s="23">
        <v>14185941.009863921</v>
      </c>
      <c r="AH23" s="23">
        <v>15179860.44367604</v>
      </c>
      <c r="AI23" s="23">
        <v>17077342.999135546</v>
      </c>
      <c r="AJ23" s="23">
        <v>14867088.593875024</v>
      </c>
      <c r="AK23" s="23">
        <v>16430947.842880111</v>
      </c>
      <c r="AL23" s="23">
        <v>16639462.409414124</v>
      </c>
      <c r="AM23" s="23">
        <v>15812354.628829211</v>
      </c>
      <c r="AN23" s="23">
        <v>15735899.287766736</v>
      </c>
      <c r="AO23" s="24">
        <v>0</v>
      </c>
      <c r="AP23" s="24">
        <v>0</v>
      </c>
      <c r="AQ23" s="21">
        <v>0</v>
      </c>
      <c r="AR23" s="21">
        <v>0</v>
      </c>
      <c r="AS23" s="21">
        <v>0</v>
      </c>
      <c r="AT23" s="29"/>
      <c r="AU23" s="21"/>
      <c r="AV23" s="21"/>
      <c r="AW23" s="21"/>
      <c r="AX23" s="21"/>
      <c r="AY23" s="21"/>
      <c r="AZ23" s="29"/>
    </row>
    <row r="24" spans="1:52" hidden="1" x14ac:dyDescent="0.35">
      <c r="A24" s="21" t="s">
        <v>102</v>
      </c>
      <c r="B24" s="22" t="s">
        <v>106</v>
      </c>
      <c r="C24" s="21" t="s">
        <v>68</v>
      </c>
      <c r="D24" s="22" t="s">
        <v>72</v>
      </c>
      <c r="E24" s="23">
        <f t="shared" si="1"/>
        <v>67764012.924146682</v>
      </c>
      <c r="F24" s="23">
        <f t="shared" si="2"/>
        <v>127173907.85503681</v>
      </c>
      <c r="G24" s="23">
        <f t="shared" si="2"/>
        <v>181825127.97964162</v>
      </c>
      <c r="H24" s="23">
        <f t="shared" si="2"/>
        <v>251704107.48435956</v>
      </c>
      <c r="I24" s="23">
        <f t="shared" si="2"/>
        <v>313123220.66679239</v>
      </c>
      <c r="J24" s="23">
        <f t="shared" si="2"/>
        <v>379583004.19958675</v>
      </c>
      <c r="K24" s="23">
        <f t="shared" si="2"/>
        <v>455665885.67398047</v>
      </c>
      <c r="L24" s="23">
        <f t="shared" si="2"/>
        <v>520539444.27134645</v>
      </c>
      <c r="M24" s="23">
        <f t="shared" si="2"/>
        <v>593344127.54585469</v>
      </c>
      <c r="N24" s="23">
        <f t="shared" si="2"/>
        <v>667206294.11064863</v>
      </c>
      <c r="O24" s="23">
        <f t="shared" si="2"/>
        <v>736873776.95730948</v>
      </c>
      <c r="P24" s="23">
        <f t="shared" si="2"/>
        <v>806153515.93086553</v>
      </c>
      <c r="Q24" s="23">
        <f t="shared" si="3"/>
        <v>0</v>
      </c>
      <c r="R24" s="23">
        <f t="shared" si="4"/>
        <v>0</v>
      </c>
      <c r="S24" s="23">
        <f t="shared" si="9"/>
        <v>335299296</v>
      </c>
      <c r="T24" s="23">
        <f t="shared" si="9"/>
        <v>335299296</v>
      </c>
      <c r="U24" s="23">
        <f t="shared" si="9"/>
        <v>335299296</v>
      </c>
      <c r="V24" s="23">
        <f t="shared" si="9"/>
        <v>335299296</v>
      </c>
      <c r="W24" s="23">
        <f t="shared" si="9"/>
        <v>335299296</v>
      </c>
      <c r="X24" s="23">
        <f t="shared" si="9"/>
        <v>335299296</v>
      </c>
      <c r="Y24" s="23">
        <f t="shared" si="9"/>
        <v>335299296</v>
      </c>
      <c r="Z24" s="23">
        <f t="shared" si="9"/>
        <v>335299296</v>
      </c>
      <c r="AA24" s="23">
        <f t="shared" si="9"/>
        <v>335299296</v>
      </c>
      <c r="AB24" s="23">
        <f t="shared" si="9"/>
        <v>335299296</v>
      </c>
      <c r="AC24" s="23">
        <v>67764012.924146682</v>
      </c>
      <c r="AD24" s="23">
        <v>59409894.930890128</v>
      </c>
      <c r="AE24" s="23">
        <v>54651220.124604791</v>
      </c>
      <c r="AF24" s="23">
        <v>69878979.504717961</v>
      </c>
      <c r="AG24" s="23">
        <v>61419113.18243286</v>
      </c>
      <c r="AH24" s="23">
        <v>66459783.532794379</v>
      </c>
      <c r="AI24" s="23">
        <v>76082881.47439371</v>
      </c>
      <c r="AJ24" s="23">
        <v>64873558.597365946</v>
      </c>
      <c r="AK24" s="23">
        <v>72804683.274508223</v>
      </c>
      <c r="AL24" s="23">
        <v>73862166.564793885</v>
      </c>
      <c r="AM24" s="23">
        <v>69667482.846660838</v>
      </c>
      <c r="AN24" s="23">
        <v>69279738.973556086</v>
      </c>
      <c r="AO24" s="21">
        <v>0</v>
      </c>
      <c r="AP24" s="21">
        <v>0</v>
      </c>
      <c r="AQ24" s="152">
        <v>335299296</v>
      </c>
      <c r="AR24" s="21">
        <v>0</v>
      </c>
      <c r="AS24" s="21">
        <v>0</v>
      </c>
      <c r="AT24" s="21"/>
      <c r="AU24" s="21"/>
      <c r="AV24" s="21"/>
      <c r="AW24" s="21"/>
      <c r="AX24" s="21"/>
      <c r="AY24" s="21"/>
      <c r="AZ24" s="21"/>
    </row>
    <row r="25" spans="1:52" hidden="1" x14ac:dyDescent="0.35">
      <c r="A25" s="21" t="s">
        <v>102</v>
      </c>
      <c r="B25" s="22" t="s">
        <v>106</v>
      </c>
      <c r="C25" s="21" t="s">
        <v>68</v>
      </c>
      <c r="D25" s="22" t="s">
        <v>73</v>
      </c>
      <c r="E25" s="23">
        <f t="shared" si="1"/>
        <v>42919658.630614556</v>
      </c>
      <c r="F25" s="23">
        <f t="shared" si="2"/>
        <v>81259416.722978026</v>
      </c>
      <c r="G25" s="23">
        <f t="shared" si="2"/>
        <v>116990370.71127445</v>
      </c>
      <c r="H25" s="23">
        <f t="shared" si="2"/>
        <v>161069497.83258548</v>
      </c>
      <c r="I25" s="23">
        <f t="shared" si="2"/>
        <v>200510750.99111062</v>
      </c>
      <c r="J25" s="23">
        <f t="shared" si="2"/>
        <v>242715404.05246234</v>
      </c>
      <c r="K25" s="23">
        <f t="shared" si="2"/>
        <v>290195638.74648303</v>
      </c>
      <c r="L25" s="23">
        <f t="shared" si="2"/>
        <v>331530690.43981242</v>
      </c>
      <c r="M25" s="23">
        <f t="shared" si="2"/>
        <v>377213748.97325361</v>
      </c>
      <c r="N25" s="23">
        <f t="shared" si="2"/>
        <v>423476541.75204301</v>
      </c>
      <c r="O25" s="23">
        <f t="shared" si="2"/>
        <v>467439722.02428442</v>
      </c>
      <c r="P25" s="23">
        <f t="shared" si="2"/>
        <v>511190333.07323146</v>
      </c>
      <c r="Q25" s="23">
        <f t="shared" si="3"/>
        <v>0</v>
      </c>
      <c r="R25" s="23">
        <f t="shared" si="4"/>
        <v>0</v>
      </c>
      <c r="S25" s="23">
        <f t="shared" si="9"/>
        <v>0</v>
      </c>
      <c r="T25" s="23">
        <f t="shared" si="9"/>
        <v>0</v>
      </c>
      <c r="U25" s="23">
        <f t="shared" si="9"/>
        <v>0</v>
      </c>
      <c r="V25" s="23">
        <f t="shared" si="9"/>
        <v>0</v>
      </c>
      <c r="W25" s="23">
        <f t="shared" si="9"/>
        <v>0</v>
      </c>
      <c r="X25" s="23">
        <f t="shared" si="9"/>
        <v>0</v>
      </c>
      <c r="Y25" s="23">
        <f t="shared" si="9"/>
        <v>0</v>
      </c>
      <c r="Z25" s="23">
        <f t="shared" si="9"/>
        <v>0</v>
      </c>
      <c r="AA25" s="23">
        <f t="shared" si="9"/>
        <v>0</v>
      </c>
      <c r="AB25" s="23">
        <f t="shared" si="9"/>
        <v>0</v>
      </c>
      <c r="AC25" s="23">
        <v>42919658.630614556</v>
      </c>
      <c r="AD25" s="23">
        <v>38339758.092363469</v>
      </c>
      <c r="AE25" s="23">
        <v>35730953.988296412</v>
      </c>
      <c r="AF25" s="23">
        <v>44079127.121311039</v>
      </c>
      <c r="AG25" s="23">
        <v>39441253.158525132</v>
      </c>
      <c r="AH25" s="23">
        <v>42204653.061351724</v>
      </c>
      <c r="AI25" s="23">
        <v>47480234.694020696</v>
      </c>
      <c r="AJ25" s="23">
        <v>41335051.693329372</v>
      </c>
      <c r="AK25" s="23">
        <v>45683058.533441164</v>
      </c>
      <c r="AL25" s="23">
        <v>46262792.778789401</v>
      </c>
      <c r="AM25" s="23">
        <v>43963180.272241391</v>
      </c>
      <c r="AN25" s="23">
        <v>43750611.048947029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/>
      <c r="AU25" s="21"/>
      <c r="AV25" s="21"/>
      <c r="AW25" s="21"/>
      <c r="AX25" s="21"/>
      <c r="AY25" s="21"/>
      <c r="AZ25" s="21"/>
    </row>
    <row r="26" spans="1:52" hidden="1" x14ac:dyDescent="0.35">
      <c r="A26" s="21" t="s">
        <v>102</v>
      </c>
      <c r="B26" s="22" t="s">
        <v>106</v>
      </c>
      <c r="C26" s="21" t="s">
        <v>68</v>
      </c>
      <c r="D26" s="22" t="s">
        <v>74</v>
      </c>
      <c r="E26" s="23">
        <f t="shared" si="1"/>
        <v>56242080.699064404</v>
      </c>
      <c r="F26" s="23">
        <f t="shared" si="2"/>
        <v>107605751.61619352</v>
      </c>
      <c r="G26" s="23">
        <f t="shared" si="2"/>
        <v>156190581.51829624</v>
      </c>
      <c r="H26" s="23">
        <f t="shared" si="2"/>
        <v>213667702.66848353</v>
      </c>
      <c r="I26" s="23">
        <f t="shared" si="2"/>
        <v>266204662.01417935</v>
      </c>
      <c r="J26" s="23">
        <f t="shared" si="2"/>
        <v>321685134.43505132</v>
      </c>
      <c r="K26" s="23">
        <f t="shared" si="2"/>
        <v>382785040.90853232</v>
      </c>
      <c r="L26" s="23">
        <f t="shared" si="2"/>
        <v>437339232.99106216</v>
      </c>
      <c r="M26" s="23">
        <f t="shared" si="2"/>
        <v>496524826.76530272</v>
      </c>
      <c r="N26" s="23">
        <f t="shared" si="2"/>
        <v>556327940.76510477</v>
      </c>
      <c r="O26" s="23">
        <f t="shared" si="2"/>
        <v>613681557.87017977</v>
      </c>
      <c r="P26" s="23">
        <f t="shared" si="2"/>
        <v>670808750.89254892</v>
      </c>
      <c r="Q26" s="23">
        <f t="shared" si="3"/>
        <v>14411695251</v>
      </c>
      <c r="R26" s="23">
        <f t="shared" si="4"/>
        <v>14411695251</v>
      </c>
      <c r="S26" s="23">
        <f t="shared" si="9"/>
        <v>14411695251</v>
      </c>
      <c r="T26" s="23">
        <f t="shared" si="9"/>
        <v>14411695251</v>
      </c>
      <c r="U26" s="23">
        <f t="shared" si="9"/>
        <v>14411695251</v>
      </c>
      <c r="V26" s="23">
        <f t="shared" si="9"/>
        <v>14411695251</v>
      </c>
      <c r="W26" s="23">
        <f t="shared" si="9"/>
        <v>14411695251</v>
      </c>
      <c r="X26" s="23">
        <f t="shared" si="9"/>
        <v>14411695251</v>
      </c>
      <c r="Y26" s="23">
        <f t="shared" si="9"/>
        <v>14411695251</v>
      </c>
      <c r="Z26" s="23">
        <f t="shared" si="9"/>
        <v>14411695251</v>
      </c>
      <c r="AA26" s="23">
        <f t="shared" si="9"/>
        <v>14411695251</v>
      </c>
      <c r="AB26" s="23">
        <f t="shared" si="9"/>
        <v>14411695251</v>
      </c>
      <c r="AC26" s="23">
        <v>56242080.699064404</v>
      </c>
      <c r="AD26" s="23">
        <v>51363670.917129114</v>
      </c>
      <c r="AE26" s="23">
        <v>48584829.902102709</v>
      </c>
      <c r="AF26" s="23">
        <v>57477121.150187276</v>
      </c>
      <c r="AG26" s="23">
        <v>52536959.345695838</v>
      </c>
      <c r="AH26" s="23">
        <v>55480472.420871973</v>
      </c>
      <c r="AI26" s="23">
        <v>61099906.473480985</v>
      </c>
      <c r="AJ26" s="23">
        <v>54554192.082529843</v>
      </c>
      <c r="AK26" s="23">
        <v>59185593.774240561</v>
      </c>
      <c r="AL26" s="23">
        <v>59803113.999801993</v>
      </c>
      <c r="AM26" s="23">
        <v>57353617.105074979</v>
      </c>
      <c r="AN26" s="23">
        <v>57127193.022369117</v>
      </c>
      <c r="AO26" s="29">
        <v>14411695251</v>
      </c>
      <c r="AP26" s="21">
        <v>0</v>
      </c>
      <c r="AQ26" s="21">
        <v>0</v>
      </c>
      <c r="AR26" s="21">
        <v>0</v>
      </c>
      <c r="AS26" s="21">
        <v>0</v>
      </c>
      <c r="AT26" s="29"/>
      <c r="AU26" s="21"/>
      <c r="AV26" s="21"/>
      <c r="AW26" s="21"/>
      <c r="AX26" s="21"/>
      <c r="AY26" s="21"/>
      <c r="AZ26" s="29"/>
    </row>
    <row r="27" spans="1:52" hidden="1" x14ac:dyDescent="0.35">
      <c r="A27" s="25" t="s">
        <v>102</v>
      </c>
      <c r="B27" s="26" t="s">
        <v>107</v>
      </c>
      <c r="C27" s="25" t="s">
        <v>68</v>
      </c>
      <c r="D27" s="26" t="s">
        <v>69</v>
      </c>
      <c r="E27" s="20">
        <f>SUM(E28:E32)</f>
        <v>0</v>
      </c>
      <c r="F27" s="20">
        <f t="shared" ref="F27:AZ27" si="10">SUM(F28:F32)</f>
        <v>0</v>
      </c>
      <c r="G27" s="20">
        <f t="shared" si="10"/>
        <v>0</v>
      </c>
      <c r="H27" s="20">
        <f t="shared" si="10"/>
        <v>0</v>
      </c>
      <c r="I27" s="20">
        <f t="shared" si="10"/>
        <v>0</v>
      </c>
      <c r="J27" s="20">
        <f t="shared" si="10"/>
        <v>0</v>
      </c>
      <c r="K27" s="20">
        <f t="shared" si="10"/>
        <v>0</v>
      </c>
      <c r="L27" s="20">
        <f t="shared" si="10"/>
        <v>0</v>
      </c>
      <c r="M27" s="20">
        <f t="shared" si="10"/>
        <v>0</v>
      </c>
      <c r="N27" s="20">
        <f t="shared" si="10"/>
        <v>0</v>
      </c>
      <c r="O27" s="20">
        <f t="shared" si="10"/>
        <v>0</v>
      </c>
      <c r="P27" s="20">
        <f t="shared" si="10"/>
        <v>0</v>
      </c>
      <c r="Q27" s="20">
        <f>SUM(Q28:Q32)</f>
        <v>0</v>
      </c>
      <c r="R27" s="20">
        <f t="shared" si="10"/>
        <v>0</v>
      </c>
      <c r="S27" s="20">
        <f t="shared" si="10"/>
        <v>0</v>
      </c>
      <c r="T27" s="20">
        <f t="shared" si="10"/>
        <v>0</v>
      </c>
      <c r="U27" s="20">
        <f t="shared" si="10"/>
        <v>0</v>
      </c>
      <c r="V27" s="20">
        <f t="shared" si="10"/>
        <v>0</v>
      </c>
      <c r="W27" s="20">
        <f t="shared" si="10"/>
        <v>0</v>
      </c>
      <c r="X27" s="20">
        <f t="shared" si="10"/>
        <v>0</v>
      </c>
      <c r="Y27" s="20">
        <f t="shared" si="10"/>
        <v>0</v>
      </c>
      <c r="Z27" s="20">
        <f t="shared" si="10"/>
        <v>0</v>
      </c>
      <c r="AA27" s="20">
        <f t="shared" si="10"/>
        <v>0</v>
      </c>
      <c r="AB27" s="20">
        <f t="shared" si="10"/>
        <v>0</v>
      </c>
      <c r="AC27" s="20">
        <v>0</v>
      </c>
      <c r="AD27" s="20">
        <v>0</v>
      </c>
      <c r="AE27" s="20">
        <v>0</v>
      </c>
      <c r="AF27" s="20">
        <v>0</v>
      </c>
      <c r="AG27" s="20">
        <v>0</v>
      </c>
      <c r="AH27" s="20">
        <v>0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f>SUM(AO28:AO32)</f>
        <v>0</v>
      </c>
      <c r="AP27" s="20">
        <f t="shared" si="10"/>
        <v>0</v>
      </c>
      <c r="AQ27" s="20">
        <f t="shared" si="10"/>
        <v>0</v>
      </c>
      <c r="AR27" s="20">
        <f t="shared" si="10"/>
        <v>0</v>
      </c>
      <c r="AS27" s="20">
        <f t="shared" si="10"/>
        <v>0</v>
      </c>
      <c r="AT27" s="20">
        <f t="shared" si="10"/>
        <v>0</v>
      </c>
      <c r="AU27" s="20">
        <f t="shared" si="10"/>
        <v>0</v>
      </c>
      <c r="AV27" s="20">
        <f t="shared" si="10"/>
        <v>0</v>
      </c>
      <c r="AW27" s="20">
        <f t="shared" si="10"/>
        <v>0</v>
      </c>
      <c r="AX27" s="20">
        <f t="shared" si="10"/>
        <v>0</v>
      </c>
      <c r="AY27" s="20">
        <f t="shared" si="10"/>
        <v>0</v>
      </c>
      <c r="AZ27" s="20">
        <f t="shared" si="10"/>
        <v>0</v>
      </c>
    </row>
    <row r="28" spans="1:52" hidden="1" x14ac:dyDescent="0.35">
      <c r="A28" s="21" t="s">
        <v>102</v>
      </c>
      <c r="B28" s="22" t="s">
        <v>107</v>
      </c>
      <c r="C28" s="21" t="s">
        <v>68</v>
      </c>
      <c r="D28" s="22" t="s">
        <v>70</v>
      </c>
      <c r="E28" s="23">
        <f t="shared" si="1"/>
        <v>0</v>
      </c>
      <c r="F28" s="23">
        <f t="shared" si="2"/>
        <v>0</v>
      </c>
      <c r="G28" s="23">
        <f t="shared" si="2"/>
        <v>0</v>
      </c>
      <c r="H28" s="23">
        <f t="shared" si="2"/>
        <v>0</v>
      </c>
      <c r="I28" s="23">
        <f t="shared" si="2"/>
        <v>0</v>
      </c>
      <c r="J28" s="23">
        <f t="shared" si="2"/>
        <v>0</v>
      </c>
      <c r="K28" s="23">
        <f t="shared" si="2"/>
        <v>0</v>
      </c>
      <c r="L28" s="23">
        <f t="shared" si="2"/>
        <v>0</v>
      </c>
      <c r="M28" s="23">
        <f t="shared" si="2"/>
        <v>0</v>
      </c>
      <c r="N28" s="23">
        <f t="shared" si="2"/>
        <v>0</v>
      </c>
      <c r="O28" s="23">
        <f t="shared" si="2"/>
        <v>0</v>
      </c>
      <c r="P28" s="23">
        <f t="shared" si="2"/>
        <v>0</v>
      </c>
      <c r="Q28" s="23">
        <f t="shared" si="3"/>
        <v>0</v>
      </c>
      <c r="R28" s="23">
        <f t="shared" si="4"/>
        <v>0</v>
      </c>
      <c r="S28" s="23">
        <f t="shared" ref="S28:AB32" si="11">R28+AQ28</f>
        <v>0</v>
      </c>
      <c r="T28" s="23">
        <f t="shared" si="11"/>
        <v>0</v>
      </c>
      <c r="U28" s="23">
        <f t="shared" si="11"/>
        <v>0</v>
      </c>
      <c r="V28" s="23">
        <f t="shared" si="11"/>
        <v>0</v>
      </c>
      <c r="W28" s="23">
        <f t="shared" si="11"/>
        <v>0</v>
      </c>
      <c r="X28" s="23">
        <f t="shared" si="11"/>
        <v>0</v>
      </c>
      <c r="Y28" s="23">
        <f t="shared" si="11"/>
        <v>0</v>
      </c>
      <c r="Z28" s="23">
        <f t="shared" si="11"/>
        <v>0</v>
      </c>
      <c r="AA28" s="23">
        <f t="shared" si="11"/>
        <v>0</v>
      </c>
      <c r="AB28" s="23">
        <f t="shared" si="11"/>
        <v>0</v>
      </c>
      <c r="AC28" s="23">
        <v>0</v>
      </c>
      <c r="AD28" s="23">
        <v>0</v>
      </c>
      <c r="AE28" s="23">
        <v>0</v>
      </c>
      <c r="AF28" s="23">
        <v>0</v>
      </c>
      <c r="AG28" s="23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/>
      <c r="AP28" s="23"/>
      <c r="AQ28" s="23"/>
      <c r="AR28" s="23"/>
      <c r="AS28" s="23"/>
      <c r="AT28" s="24"/>
      <c r="AU28" s="24"/>
      <c r="AV28" s="24"/>
      <c r="AW28" s="24"/>
      <c r="AX28" s="24"/>
      <c r="AY28" s="24"/>
      <c r="AZ28" s="24"/>
    </row>
    <row r="29" spans="1:52" hidden="1" x14ac:dyDescent="0.35">
      <c r="A29" s="21" t="s">
        <v>102</v>
      </c>
      <c r="B29" s="22" t="s">
        <v>107</v>
      </c>
      <c r="C29" s="21" t="s">
        <v>68</v>
      </c>
      <c r="D29" s="22" t="s">
        <v>71</v>
      </c>
      <c r="E29" s="23">
        <f t="shared" si="1"/>
        <v>0</v>
      </c>
      <c r="F29" s="23">
        <f t="shared" si="2"/>
        <v>0</v>
      </c>
      <c r="G29" s="23">
        <f t="shared" si="2"/>
        <v>0</v>
      </c>
      <c r="H29" s="23">
        <f t="shared" si="2"/>
        <v>0</v>
      </c>
      <c r="I29" s="23">
        <f t="shared" si="2"/>
        <v>0</v>
      </c>
      <c r="J29" s="23">
        <f t="shared" si="2"/>
        <v>0</v>
      </c>
      <c r="K29" s="23">
        <f t="shared" si="2"/>
        <v>0</v>
      </c>
      <c r="L29" s="23">
        <f t="shared" si="2"/>
        <v>0</v>
      </c>
      <c r="M29" s="23">
        <f t="shared" si="2"/>
        <v>0</v>
      </c>
      <c r="N29" s="23">
        <f t="shared" si="2"/>
        <v>0</v>
      </c>
      <c r="O29" s="23">
        <f t="shared" si="2"/>
        <v>0</v>
      </c>
      <c r="P29" s="23">
        <f t="shared" si="2"/>
        <v>0</v>
      </c>
      <c r="Q29" s="23">
        <f t="shared" si="3"/>
        <v>0</v>
      </c>
      <c r="R29" s="23">
        <f t="shared" si="4"/>
        <v>0</v>
      </c>
      <c r="S29" s="23">
        <f t="shared" si="11"/>
        <v>0</v>
      </c>
      <c r="T29" s="23">
        <f t="shared" si="11"/>
        <v>0</v>
      </c>
      <c r="U29" s="23">
        <f t="shared" si="11"/>
        <v>0</v>
      </c>
      <c r="V29" s="23">
        <f t="shared" si="11"/>
        <v>0</v>
      </c>
      <c r="W29" s="23">
        <f t="shared" si="11"/>
        <v>0</v>
      </c>
      <c r="X29" s="23">
        <f t="shared" si="11"/>
        <v>0</v>
      </c>
      <c r="Y29" s="23">
        <f t="shared" si="11"/>
        <v>0</v>
      </c>
      <c r="Z29" s="23">
        <f t="shared" si="11"/>
        <v>0</v>
      </c>
      <c r="AA29" s="23">
        <f t="shared" si="11"/>
        <v>0</v>
      </c>
      <c r="AB29" s="23">
        <f t="shared" si="11"/>
        <v>0</v>
      </c>
      <c r="AC29" s="23">
        <v>0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/>
      <c r="AP29" s="23"/>
      <c r="AQ29" s="23"/>
      <c r="AR29" s="23"/>
      <c r="AS29" s="23"/>
      <c r="AT29" s="24"/>
      <c r="AU29" s="24"/>
      <c r="AV29" s="24"/>
      <c r="AW29" s="24"/>
      <c r="AX29" s="24"/>
      <c r="AY29" s="24"/>
      <c r="AZ29" s="24"/>
    </row>
    <row r="30" spans="1:52" hidden="1" x14ac:dyDescent="0.35">
      <c r="A30" s="21" t="s">
        <v>102</v>
      </c>
      <c r="B30" s="22" t="s">
        <v>107</v>
      </c>
      <c r="C30" s="21" t="s">
        <v>68</v>
      </c>
      <c r="D30" s="22" t="s">
        <v>72</v>
      </c>
      <c r="E30" s="23">
        <f t="shared" si="1"/>
        <v>0</v>
      </c>
      <c r="F30" s="23">
        <f t="shared" si="2"/>
        <v>0</v>
      </c>
      <c r="G30" s="23">
        <f t="shared" si="2"/>
        <v>0</v>
      </c>
      <c r="H30" s="23">
        <f t="shared" si="2"/>
        <v>0</v>
      </c>
      <c r="I30" s="23">
        <f t="shared" si="2"/>
        <v>0</v>
      </c>
      <c r="J30" s="23">
        <f t="shared" si="2"/>
        <v>0</v>
      </c>
      <c r="K30" s="23">
        <f t="shared" si="2"/>
        <v>0</v>
      </c>
      <c r="L30" s="23">
        <f t="shared" si="2"/>
        <v>0</v>
      </c>
      <c r="M30" s="23">
        <f t="shared" si="2"/>
        <v>0</v>
      </c>
      <c r="N30" s="23">
        <f t="shared" si="2"/>
        <v>0</v>
      </c>
      <c r="O30" s="23">
        <f t="shared" si="2"/>
        <v>0</v>
      </c>
      <c r="P30" s="23">
        <f t="shared" si="2"/>
        <v>0</v>
      </c>
      <c r="Q30" s="23">
        <f t="shared" si="3"/>
        <v>0</v>
      </c>
      <c r="R30" s="23">
        <f t="shared" si="4"/>
        <v>0</v>
      </c>
      <c r="S30" s="23">
        <f t="shared" si="11"/>
        <v>0</v>
      </c>
      <c r="T30" s="23">
        <f t="shared" si="11"/>
        <v>0</v>
      </c>
      <c r="U30" s="23">
        <f t="shared" si="11"/>
        <v>0</v>
      </c>
      <c r="V30" s="23">
        <f t="shared" si="11"/>
        <v>0</v>
      </c>
      <c r="W30" s="23">
        <f t="shared" si="11"/>
        <v>0</v>
      </c>
      <c r="X30" s="23">
        <f t="shared" si="11"/>
        <v>0</v>
      </c>
      <c r="Y30" s="23">
        <f t="shared" si="11"/>
        <v>0</v>
      </c>
      <c r="Z30" s="23">
        <f t="shared" si="11"/>
        <v>0</v>
      </c>
      <c r="AA30" s="23">
        <f t="shared" si="11"/>
        <v>0</v>
      </c>
      <c r="AB30" s="23">
        <f t="shared" si="11"/>
        <v>0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/>
      <c r="AP30" s="23"/>
      <c r="AQ30" s="23"/>
      <c r="AR30" s="23"/>
      <c r="AS30" s="23"/>
      <c r="AT30" s="24"/>
      <c r="AU30" s="24"/>
      <c r="AV30" s="24"/>
      <c r="AW30" s="24"/>
      <c r="AX30" s="24"/>
      <c r="AY30" s="24"/>
      <c r="AZ30" s="24"/>
    </row>
    <row r="31" spans="1:52" hidden="1" x14ac:dyDescent="0.35">
      <c r="A31" s="21" t="s">
        <v>102</v>
      </c>
      <c r="B31" s="22" t="s">
        <v>107</v>
      </c>
      <c r="C31" s="21" t="s">
        <v>68</v>
      </c>
      <c r="D31" s="22" t="s">
        <v>73</v>
      </c>
      <c r="E31" s="23">
        <f t="shared" si="1"/>
        <v>0</v>
      </c>
      <c r="F31" s="23">
        <f t="shared" si="2"/>
        <v>0</v>
      </c>
      <c r="G31" s="23">
        <f t="shared" si="2"/>
        <v>0</v>
      </c>
      <c r="H31" s="23">
        <f t="shared" si="2"/>
        <v>0</v>
      </c>
      <c r="I31" s="23">
        <f t="shared" ref="I31:P50" si="12">H31+AG31</f>
        <v>0</v>
      </c>
      <c r="J31" s="23">
        <f t="shared" si="12"/>
        <v>0</v>
      </c>
      <c r="K31" s="23">
        <f t="shared" si="12"/>
        <v>0</v>
      </c>
      <c r="L31" s="23">
        <f t="shared" si="12"/>
        <v>0</v>
      </c>
      <c r="M31" s="23">
        <f t="shared" si="12"/>
        <v>0</v>
      </c>
      <c r="N31" s="23">
        <f t="shared" si="12"/>
        <v>0</v>
      </c>
      <c r="O31" s="23">
        <f t="shared" si="12"/>
        <v>0</v>
      </c>
      <c r="P31" s="23">
        <f t="shared" si="12"/>
        <v>0</v>
      </c>
      <c r="Q31" s="23">
        <f t="shared" si="3"/>
        <v>0</v>
      </c>
      <c r="R31" s="23">
        <f t="shared" si="4"/>
        <v>0</v>
      </c>
      <c r="S31" s="23">
        <f t="shared" si="11"/>
        <v>0</v>
      </c>
      <c r="T31" s="23">
        <f t="shared" si="11"/>
        <v>0</v>
      </c>
      <c r="U31" s="23">
        <f t="shared" si="11"/>
        <v>0</v>
      </c>
      <c r="V31" s="23">
        <f t="shared" si="11"/>
        <v>0</v>
      </c>
      <c r="W31" s="23">
        <f t="shared" si="11"/>
        <v>0</v>
      </c>
      <c r="X31" s="23">
        <f t="shared" si="11"/>
        <v>0</v>
      </c>
      <c r="Y31" s="23">
        <f t="shared" si="11"/>
        <v>0</v>
      </c>
      <c r="Z31" s="23">
        <f t="shared" si="11"/>
        <v>0</v>
      </c>
      <c r="AA31" s="23">
        <f t="shared" si="11"/>
        <v>0</v>
      </c>
      <c r="AB31" s="23">
        <f t="shared" si="11"/>
        <v>0</v>
      </c>
      <c r="AC31" s="23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/>
      <c r="AP31" s="23"/>
      <c r="AQ31" s="23"/>
      <c r="AR31" s="23"/>
      <c r="AS31" s="23"/>
      <c r="AT31" s="24"/>
      <c r="AU31" s="24"/>
      <c r="AV31" s="24"/>
      <c r="AW31" s="24"/>
      <c r="AX31" s="24"/>
      <c r="AY31" s="24"/>
      <c r="AZ31" s="24"/>
    </row>
    <row r="32" spans="1:52" hidden="1" x14ac:dyDescent="0.35">
      <c r="A32" s="21" t="s">
        <v>102</v>
      </c>
      <c r="B32" s="22" t="s">
        <v>107</v>
      </c>
      <c r="C32" s="21" t="s">
        <v>68</v>
      </c>
      <c r="D32" s="22" t="s">
        <v>74</v>
      </c>
      <c r="E32" s="23">
        <f t="shared" si="1"/>
        <v>0</v>
      </c>
      <c r="F32" s="23">
        <f t="shared" ref="F32:P88" si="13">E32+AD32</f>
        <v>0</v>
      </c>
      <c r="G32" s="23">
        <f t="shared" si="13"/>
        <v>0</v>
      </c>
      <c r="H32" s="23">
        <f t="shared" si="13"/>
        <v>0</v>
      </c>
      <c r="I32" s="23">
        <f t="shared" si="12"/>
        <v>0</v>
      </c>
      <c r="J32" s="23">
        <f t="shared" si="12"/>
        <v>0</v>
      </c>
      <c r="K32" s="23">
        <f t="shared" si="12"/>
        <v>0</v>
      </c>
      <c r="L32" s="23">
        <f t="shared" si="12"/>
        <v>0</v>
      </c>
      <c r="M32" s="23">
        <f t="shared" si="12"/>
        <v>0</v>
      </c>
      <c r="N32" s="23">
        <f t="shared" si="12"/>
        <v>0</v>
      </c>
      <c r="O32" s="23">
        <f t="shared" si="12"/>
        <v>0</v>
      </c>
      <c r="P32" s="23">
        <f t="shared" si="12"/>
        <v>0</v>
      </c>
      <c r="Q32" s="23">
        <f t="shared" si="3"/>
        <v>0</v>
      </c>
      <c r="R32" s="23">
        <f t="shared" si="4"/>
        <v>0</v>
      </c>
      <c r="S32" s="23">
        <f t="shared" si="11"/>
        <v>0</v>
      </c>
      <c r="T32" s="23">
        <f t="shared" si="11"/>
        <v>0</v>
      </c>
      <c r="U32" s="23">
        <f t="shared" si="11"/>
        <v>0</v>
      </c>
      <c r="V32" s="23">
        <f t="shared" si="11"/>
        <v>0</v>
      </c>
      <c r="W32" s="23">
        <f t="shared" si="11"/>
        <v>0</v>
      </c>
      <c r="X32" s="23">
        <f t="shared" si="11"/>
        <v>0</v>
      </c>
      <c r="Y32" s="23">
        <f t="shared" si="11"/>
        <v>0</v>
      </c>
      <c r="Z32" s="23">
        <f t="shared" si="11"/>
        <v>0</v>
      </c>
      <c r="AA32" s="23">
        <f t="shared" si="11"/>
        <v>0</v>
      </c>
      <c r="AB32" s="23">
        <f t="shared" si="11"/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/>
      <c r="AP32" s="23"/>
      <c r="AQ32" s="23"/>
      <c r="AR32" s="23"/>
      <c r="AS32" s="23"/>
      <c r="AT32" s="24"/>
      <c r="AU32" s="24"/>
      <c r="AV32" s="24"/>
      <c r="AW32" s="24"/>
      <c r="AX32" s="24"/>
      <c r="AY32" s="24"/>
      <c r="AZ32" s="24"/>
    </row>
    <row r="33" spans="1:52" hidden="1" x14ac:dyDescent="0.35">
      <c r="A33" s="25" t="s">
        <v>102</v>
      </c>
      <c r="B33" s="26" t="s">
        <v>109</v>
      </c>
      <c r="C33" s="25" t="s">
        <v>77</v>
      </c>
      <c r="D33" s="26" t="s">
        <v>69</v>
      </c>
      <c r="E33" s="20">
        <f>SUM(E34:E38)</f>
        <v>36</v>
      </c>
      <c r="F33" s="20">
        <f t="shared" ref="F33:AZ33" si="14">SUM(F34:F38)</f>
        <v>33</v>
      </c>
      <c r="G33" s="20">
        <f t="shared" si="14"/>
        <v>31</v>
      </c>
      <c r="H33" s="20">
        <f t="shared" si="14"/>
        <v>37</v>
      </c>
      <c r="I33" s="20">
        <f t="shared" si="14"/>
        <v>34</v>
      </c>
      <c r="J33" s="20">
        <f t="shared" si="14"/>
        <v>36</v>
      </c>
      <c r="K33" s="20">
        <f t="shared" si="14"/>
        <v>40</v>
      </c>
      <c r="L33" s="20">
        <f t="shared" si="14"/>
        <v>35</v>
      </c>
      <c r="M33" s="20">
        <f t="shared" si="14"/>
        <v>38</v>
      </c>
      <c r="N33" s="20">
        <f t="shared" si="14"/>
        <v>39</v>
      </c>
      <c r="O33" s="20">
        <f t="shared" si="14"/>
        <v>37</v>
      </c>
      <c r="P33" s="20">
        <f t="shared" si="14"/>
        <v>38</v>
      </c>
      <c r="Q33" s="20">
        <f>SUM(Q34:Q38)</f>
        <v>3</v>
      </c>
      <c r="R33" s="20">
        <f t="shared" si="14"/>
        <v>0</v>
      </c>
      <c r="S33" s="20">
        <f t="shared" si="14"/>
        <v>1</v>
      </c>
      <c r="T33" s="20">
        <f t="shared" si="14"/>
        <v>0</v>
      </c>
      <c r="U33" s="20">
        <f t="shared" si="14"/>
        <v>0</v>
      </c>
      <c r="V33" s="20">
        <f t="shared" si="14"/>
        <v>0</v>
      </c>
      <c r="W33" s="20">
        <f t="shared" si="14"/>
        <v>0</v>
      </c>
      <c r="X33" s="20">
        <f t="shared" si="14"/>
        <v>0</v>
      </c>
      <c r="Y33" s="20">
        <f t="shared" si="14"/>
        <v>0</v>
      </c>
      <c r="Z33" s="20">
        <f t="shared" si="14"/>
        <v>0</v>
      </c>
      <c r="AA33" s="20">
        <f t="shared" si="14"/>
        <v>0</v>
      </c>
      <c r="AB33" s="20">
        <f t="shared" si="14"/>
        <v>0</v>
      </c>
      <c r="AC33" s="20">
        <v>36</v>
      </c>
      <c r="AD33" s="20">
        <v>33</v>
      </c>
      <c r="AE33" s="20">
        <v>31</v>
      </c>
      <c r="AF33" s="20">
        <v>37</v>
      </c>
      <c r="AG33" s="20">
        <v>34</v>
      </c>
      <c r="AH33" s="20">
        <v>36</v>
      </c>
      <c r="AI33" s="20">
        <v>40</v>
      </c>
      <c r="AJ33" s="20">
        <v>35</v>
      </c>
      <c r="AK33" s="20">
        <v>38</v>
      </c>
      <c r="AL33" s="20">
        <v>39</v>
      </c>
      <c r="AM33" s="20">
        <v>37</v>
      </c>
      <c r="AN33" s="20">
        <v>38</v>
      </c>
      <c r="AO33" s="20">
        <f>SUM(AO34:AO38)</f>
        <v>3</v>
      </c>
      <c r="AP33" s="20">
        <f t="shared" si="14"/>
        <v>0</v>
      </c>
      <c r="AQ33" s="20">
        <f t="shared" si="14"/>
        <v>1</v>
      </c>
      <c r="AR33" s="20">
        <f t="shared" si="14"/>
        <v>0</v>
      </c>
      <c r="AS33" s="20">
        <f t="shared" si="14"/>
        <v>0</v>
      </c>
      <c r="AT33" s="20">
        <f t="shared" si="14"/>
        <v>0</v>
      </c>
      <c r="AU33" s="20">
        <f t="shared" si="14"/>
        <v>0</v>
      </c>
      <c r="AV33" s="20">
        <f t="shared" si="14"/>
        <v>0</v>
      </c>
      <c r="AW33" s="20">
        <f t="shared" si="14"/>
        <v>0</v>
      </c>
      <c r="AX33" s="20">
        <f t="shared" si="14"/>
        <v>0</v>
      </c>
      <c r="AY33" s="20">
        <f t="shared" si="14"/>
        <v>0</v>
      </c>
      <c r="AZ33" s="20">
        <f t="shared" si="14"/>
        <v>0</v>
      </c>
    </row>
    <row r="34" spans="1:52" hidden="1" x14ac:dyDescent="0.35">
      <c r="A34" s="21" t="s">
        <v>102</v>
      </c>
      <c r="B34" s="22" t="s">
        <v>109</v>
      </c>
      <c r="C34" s="21" t="s">
        <v>77</v>
      </c>
      <c r="D34" s="22" t="s">
        <v>70</v>
      </c>
      <c r="E34" s="23">
        <f t="shared" si="1"/>
        <v>4</v>
      </c>
      <c r="F34" s="23">
        <f t="shared" si="1"/>
        <v>3</v>
      </c>
      <c r="G34" s="23">
        <f t="shared" si="1"/>
        <v>3</v>
      </c>
      <c r="H34" s="23">
        <f t="shared" si="1"/>
        <v>4</v>
      </c>
      <c r="I34" s="23">
        <f t="shared" si="1"/>
        <v>4</v>
      </c>
      <c r="J34" s="23">
        <f t="shared" si="1"/>
        <v>4</v>
      </c>
      <c r="K34" s="23">
        <f t="shared" si="1"/>
        <v>4</v>
      </c>
      <c r="L34" s="23">
        <f t="shared" si="1"/>
        <v>4</v>
      </c>
      <c r="M34" s="23">
        <f t="shared" si="1"/>
        <v>4</v>
      </c>
      <c r="N34" s="23">
        <f t="shared" si="1"/>
        <v>4</v>
      </c>
      <c r="O34" s="23">
        <f t="shared" si="1"/>
        <v>4</v>
      </c>
      <c r="P34" s="23">
        <f t="shared" si="1"/>
        <v>4</v>
      </c>
      <c r="Q34" s="23">
        <f t="shared" si="3"/>
        <v>0</v>
      </c>
      <c r="R34" s="23">
        <f t="shared" si="3"/>
        <v>0</v>
      </c>
      <c r="S34" s="23">
        <f t="shared" si="3"/>
        <v>0</v>
      </c>
      <c r="T34" s="23">
        <f t="shared" si="3"/>
        <v>0</v>
      </c>
      <c r="U34" s="23">
        <f t="shared" si="3"/>
        <v>0</v>
      </c>
      <c r="V34" s="23">
        <f t="shared" si="3"/>
        <v>0</v>
      </c>
      <c r="W34" s="23">
        <f t="shared" si="3"/>
        <v>0</v>
      </c>
      <c r="X34" s="23">
        <f t="shared" si="3"/>
        <v>0</v>
      </c>
      <c r="Y34" s="23">
        <f t="shared" si="3"/>
        <v>0</v>
      </c>
      <c r="Z34" s="23">
        <f t="shared" si="3"/>
        <v>0</v>
      </c>
      <c r="AA34" s="23">
        <f t="shared" si="3"/>
        <v>0</v>
      </c>
      <c r="AB34" s="23">
        <f t="shared" si="3"/>
        <v>0</v>
      </c>
      <c r="AC34" s="23">
        <v>4</v>
      </c>
      <c r="AD34" s="23">
        <v>3</v>
      </c>
      <c r="AE34" s="23">
        <v>3</v>
      </c>
      <c r="AF34" s="23">
        <v>4</v>
      </c>
      <c r="AG34" s="23">
        <v>4</v>
      </c>
      <c r="AH34" s="23">
        <v>4</v>
      </c>
      <c r="AI34" s="23">
        <v>4</v>
      </c>
      <c r="AJ34" s="23">
        <v>4</v>
      </c>
      <c r="AK34" s="23">
        <v>4</v>
      </c>
      <c r="AL34" s="23">
        <v>4</v>
      </c>
      <c r="AM34" s="23">
        <v>4</v>
      </c>
      <c r="AN34" s="23">
        <v>4</v>
      </c>
      <c r="AO34" s="23">
        <v>0</v>
      </c>
      <c r="AP34" s="23">
        <v>0</v>
      </c>
      <c r="AQ34" s="23">
        <v>0</v>
      </c>
      <c r="AR34" s="21"/>
      <c r="AS34" s="21"/>
      <c r="AT34" s="21"/>
      <c r="AU34" s="21"/>
      <c r="AV34" s="21"/>
      <c r="AW34" s="21"/>
      <c r="AX34" s="21"/>
      <c r="AY34" s="21"/>
      <c r="AZ34" s="21"/>
    </row>
    <row r="35" spans="1:52" hidden="1" x14ac:dyDescent="0.35">
      <c r="A35" s="21" t="s">
        <v>102</v>
      </c>
      <c r="B35" s="22" t="s">
        <v>109</v>
      </c>
      <c r="C35" s="21" t="s">
        <v>77</v>
      </c>
      <c r="D35" s="22" t="s">
        <v>71</v>
      </c>
      <c r="E35" s="23">
        <f t="shared" si="1"/>
        <v>3</v>
      </c>
      <c r="F35" s="23">
        <f t="shared" si="1"/>
        <v>3</v>
      </c>
      <c r="G35" s="23">
        <f t="shared" si="1"/>
        <v>3</v>
      </c>
      <c r="H35" s="23">
        <f t="shared" si="1"/>
        <v>3</v>
      </c>
      <c r="I35" s="23">
        <f t="shared" si="1"/>
        <v>3</v>
      </c>
      <c r="J35" s="23">
        <f t="shared" si="1"/>
        <v>3</v>
      </c>
      <c r="K35" s="23">
        <f t="shared" si="1"/>
        <v>4</v>
      </c>
      <c r="L35" s="23">
        <f t="shared" si="1"/>
        <v>3</v>
      </c>
      <c r="M35" s="23">
        <f t="shared" si="1"/>
        <v>4</v>
      </c>
      <c r="N35" s="23">
        <f t="shared" si="1"/>
        <v>4</v>
      </c>
      <c r="O35" s="23">
        <f t="shared" si="1"/>
        <v>3</v>
      </c>
      <c r="P35" s="23">
        <f t="shared" si="1"/>
        <v>4</v>
      </c>
      <c r="Q35" s="23">
        <f t="shared" si="3"/>
        <v>0</v>
      </c>
      <c r="R35" s="23">
        <f t="shared" si="3"/>
        <v>0</v>
      </c>
      <c r="S35" s="23">
        <f t="shared" si="3"/>
        <v>0</v>
      </c>
      <c r="T35" s="23">
        <f t="shared" si="3"/>
        <v>0</v>
      </c>
      <c r="U35" s="23">
        <f t="shared" si="3"/>
        <v>0</v>
      </c>
      <c r="V35" s="23">
        <f t="shared" si="3"/>
        <v>0</v>
      </c>
      <c r="W35" s="23">
        <f t="shared" si="3"/>
        <v>0</v>
      </c>
      <c r="X35" s="23">
        <f t="shared" si="3"/>
        <v>0</v>
      </c>
      <c r="Y35" s="23">
        <f t="shared" si="3"/>
        <v>0</v>
      </c>
      <c r="Z35" s="23">
        <f t="shared" si="3"/>
        <v>0</v>
      </c>
      <c r="AA35" s="23">
        <f t="shared" si="3"/>
        <v>0</v>
      </c>
      <c r="AB35" s="23">
        <f t="shared" si="3"/>
        <v>0</v>
      </c>
      <c r="AC35" s="23">
        <v>3</v>
      </c>
      <c r="AD35" s="23">
        <v>3</v>
      </c>
      <c r="AE35" s="23">
        <v>3</v>
      </c>
      <c r="AF35" s="23">
        <v>3</v>
      </c>
      <c r="AG35" s="23">
        <v>3</v>
      </c>
      <c r="AH35" s="23">
        <v>3</v>
      </c>
      <c r="AI35" s="23">
        <v>4</v>
      </c>
      <c r="AJ35" s="23">
        <v>3</v>
      </c>
      <c r="AK35" s="23">
        <v>4</v>
      </c>
      <c r="AL35" s="23">
        <v>4</v>
      </c>
      <c r="AM35" s="23">
        <v>3</v>
      </c>
      <c r="AN35" s="23">
        <v>4</v>
      </c>
      <c r="AO35" s="23">
        <v>0</v>
      </c>
      <c r="AP35" s="23">
        <v>0</v>
      </c>
      <c r="AQ35" s="23">
        <v>0</v>
      </c>
      <c r="AR35" s="21"/>
      <c r="AS35" s="21"/>
      <c r="AT35" s="21"/>
      <c r="AU35" s="21"/>
      <c r="AV35" s="21"/>
      <c r="AW35" s="21"/>
      <c r="AX35" s="21"/>
      <c r="AY35" s="21"/>
      <c r="AZ35" s="21"/>
    </row>
    <row r="36" spans="1:52" hidden="1" x14ac:dyDescent="0.35">
      <c r="A36" s="21" t="s">
        <v>102</v>
      </c>
      <c r="B36" s="22" t="s">
        <v>109</v>
      </c>
      <c r="C36" s="21" t="s">
        <v>77</v>
      </c>
      <c r="D36" s="22" t="s">
        <v>72</v>
      </c>
      <c r="E36" s="23">
        <f t="shared" si="1"/>
        <v>13</v>
      </c>
      <c r="F36" s="23">
        <f t="shared" si="1"/>
        <v>13</v>
      </c>
      <c r="G36" s="23">
        <f t="shared" si="1"/>
        <v>11</v>
      </c>
      <c r="H36" s="23">
        <f t="shared" si="1"/>
        <v>14</v>
      </c>
      <c r="I36" s="23">
        <f t="shared" si="1"/>
        <v>12</v>
      </c>
      <c r="J36" s="23">
        <f t="shared" si="1"/>
        <v>13</v>
      </c>
      <c r="K36" s="23">
        <f t="shared" si="1"/>
        <v>14</v>
      </c>
      <c r="L36" s="23">
        <f t="shared" si="1"/>
        <v>13</v>
      </c>
      <c r="M36" s="23">
        <f t="shared" si="1"/>
        <v>13</v>
      </c>
      <c r="N36" s="23">
        <f t="shared" si="1"/>
        <v>14</v>
      </c>
      <c r="O36" s="23">
        <f t="shared" si="1"/>
        <v>14</v>
      </c>
      <c r="P36" s="23">
        <f t="shared" si="1"/>
        <v>13</v>
      </c>
      <c r="Q36" s="23">
        <f t="shared" si="3"/>
        <v>3</v>
      </c>
      <c r="R36" s="23">
        <f t="shared" si="3"/>
        <v>0</v>
      </c>
      <c r="S36" s="23">
        <f t="shared" si="3"/>
        <v>1</v>
      </c>
      <c r="T36" s="23">
        <f t="shared" si="3"/>
        <v>0</v>
      </c>
      <c r="U36" s="23">
        <f t="shared" si="3"/>
        <v>0</v>
      </c>
      <c r="V36" s="23">
        <f t="shared" si="3"/>
        <v>0</v>
      </c>
      <c r="W36" s="23">
        <f t="shared" si="3"/>
        <v>0</v>
      </c>
      <c r="X36" s="23">
        <f t="shared" si="3"/>
        <v>0</v>
      </c>
      <c r="Y36" s="23">
        <f t="shared" si="3"/>
        <v>0</v>
      </c>
      <c r="Z36" s="23">
        <f t="shared" si="3"/>
        <v>0</v>
      </c>
      <c r="AA36" s="23">
        <f t="shared" si="3"/>
        <v>0</v>
      </c>
      <c r="AB36" s="23">
        <f t="shared" si="3"/>
        <v>0</v>
      </c>
      <c r="AC36" s="23">
        <v>13</v>
      </c>
      <c r="AD36" s="23">
        <v>13</v>
      </c>
      <c r="AE36" s="23">
        <v>11</v>
      </c>
      <c r="AF36" s="23">
        <v>14</v>
      </c>
      <c r="AG36" s="23">
        <v>12</v>
      </c>
      <c r="AH36" s="23">
        <v>13</v>
      </c>
      <c r="AI36" s="23">
        <v>14</v>
      </c>
      <c r="AJ36" s="23">
        <v>13</v>
      </c>
      <c r="AK36" s="23">
        <v>13</v>
      </c>
      <c r="AL36" s="23">
        <v>14</v>
      </c>
      <c r="AM36" s="23">
        <v>14</v>
      </c>
      <c r="AN36" s="23">
        <v>13</v>
      </c>
      <c r="AO36" s="23">
        <v>3</v>
      </c>
      <c r="AP36" s="23">
        <v>0</v>
      </c>
      <c r="AQ36" s="23">
        <v>1</v>
      </c>
      <c r="AR36" s="21"/>
      <c r="AS36" s="21"/>
      <c r="AT36" s="21"/>
      <c r="AU36" s="21"/>
      <c r="AV36" s="21"/>
      <c r="AW36" s="21"/>
      <c r="AX36" s="21"/>
      <c r="AY36" s="21"/>
      <c r="AZ36" s="21"/>
    </row>
    <row r="37" spans="1:52" hidden="1" x14ac:dyDescent="0.35">
      <c r="A37" s="21" t="s">
        <v>102</v>
      </c>
      <c r="B37" s="22" t="s">
        <v>109</v>
      </c>
      <c r="C37" s="21" t="s">
        <v>77</v>
      </c>
      <c r="D37" s="22" t="s">
        <v>73</v>
      </c>
      <c r="E37" s="23">
        <f t="shared" si="1"/>
        <v>8</v>
      </c>
      <c r="F37" s="23">
        <f t="shared" si="1"/>
        <v>7</v>
      </c>
      <c r="G37" s="23">
        <f t="shared" si="1"/>
        <v>7</v>
      </c>
      <c r="H37" s="23">
        <f t="shared" si="1"/>
        <v>8</v>
      </c>
      <c r="I37" s="23">
        <f t="shared" si="1"/>
        <v>7</v>
      </c>
      <c r="J37" s="23">
        <f t="shared" si="1"/>
        <v>8</v>
      </c>
      <c r="K37" s="23">
        <f t="shared" si="1"/>
        <v>9</v>
      </c>
      <c r="L37" s="23">
        <f t="shared" si="1"/>
        <v>7</v>
      </c>
      <c r="M37" s="23">
        <f t="shared" si="1"/>
        <v>8</v>
      </c>
      <c r="N37" s="23">
        <f t="shared" si="1"/>
        <v>8</v>
      </c>
      <c r="O37" s="23">
        <f t="shared" si="1"/>
        <v>8</v>
      </c>
      <c r="P37" s="23">
        <f t="shared" si="1"/>
        <v>8</v>
      </c>
      <c r="Q37" s="23">
        <f t="shared" si="3"/>
        <v>0</v>
      </c>
      <c r="R37" s="23">
        <f t="shared" si="3"/>
        <v>0</v>
      </c>
      <c r="S37" s="23">
        <f t="shared" si="3"/>
        <v>0</v>
      </c>
      <c r="T37" s="23">
        <f t="shared" si="3"/>
        <v>0</v>
      </c>
      <c r="U37" s="23">
        <f t="shared" si="3"/>
        <v>0</v>
      </c>
      <c r="V37" s="23">
        <f t="shared" si="3"/>
        <v>0</v>
      </c>
      <c r="W37" s="23">
        <f t="shared" si="3"/>
        <v>0</v>
      </c>
      <c r="X37" s="23">
        <f t="shared" si="3"/>
        <v>0</v>
      </c>
      <c r="Y37" s="23">
        <f t="shared" si="3"/>
        <v>0</v>
      </c>
      <c r="Z37" s="23">
        <f t="shared" si="3"/>
        <v>0</v>
      </c>
      <c r="AA37" s="23">
        <f t="shared" si="3"/>
        <v>0</v>
      </c>
      <c r="AB37" s="23">
        <f t="shared" si="3"/>
        <v>0</v>
      </c>
      <c r="AC37" s="23">
        <v>8</v>
      </c>
      <c r="AD37" s="23">
        <v>7</v>
      </c>
      <c r="AE37" s="23">
        <v>7</v>
      </c>
      <c r="AF37" s="23">
        <v>8</v>
      </c>
      <c r="AG37" s="23">
        <v>7</v>
      </c>
      <c r="AH37" s="23">
        <v>8</v>
      </c>
      <c r="AI37" s="23">
        <v>9</v>
      </c>
      <c r="AJ37" s="23">
        <v>7</v>
      </c>
      <c r="AK37" s="23">
        <v>8</v>
      </c>
      <c r="AL37" s="23">
        <v>8</v>
      </c>
      <c r="AM37" s="23">
        <v>8</v>
      </c>
      <c r="AN37" s="23">
        <v>8</v>
      </c>
      <c r="AO37" s="23">
        <v>0</v>
      </c>
      <c r="AP37" s="23">
        <v>0</v>
      </c>
      <c r="AQ37" s="23">
        <v>0</v>
      </c>
      <c r="AR37" s="21"/>
      <c r="AS37" s="21"/>
      <c r="AT37" s="21"/>
      <c r="AU37" s="21"/>
      <c r="AV37" s="21"/>
      <c r="AW37" s="21"/>
      <c r="AX37" s="21"/>
      <c r="AY37" s="21"/>
      <c r="AZ37" s="21"/>
    </row>
    <row r="38" spans="1:52" hidden="1" x14ac:dyDescent="0.35">
      <c r="A38" s="21" t="s">
        <v>102</v>
      </c>
      <c r="B38" s="22" t="s">
        <v>109</v>
      </c>
      <c r="C38" s="21" t="s">
        <v>77</v>
      </c>
      <c r="D38" s="22" t="s">
        <v>74</v>
      </c>
      <c r="E38" s="23">
        <f t="shared" si="1"/>
        <v>8</v>
      </c>
      <c r="F38" s="23">
        <f t="shared" si="1"/>
        <v>7</v>
      </c>
      <c r="G38" s="23">
        <f t="shared" si="1"/>
        <v>7</v>
      </c>
      <c r="H38" s="23">
        <f t="shared" si="1"/>
        <v>8</v>
      </c>
      <c r="I38" s="23">
        <f t="shared" si="1"/>
        <v>8</v>
      </c>
      <c r="J38" s="23">
        <f t="shared" si="1"/>
        <v>8</v>
      </c>
      <c r="K38" s="23">
        <f t="shared" si="1"/>
        <v>9</v>
      </c>
      <c r="L38" s="23">
        <f t="shared" si="1"/>
        <v>8</v>
      </c>
      <c r="M38" s="23">
        <f t="shared" si="1"/>
        <v>9</v>
      </c>
      <c r="N38" s="23">
        <f t="shared" si="1"/>
        <v>9</v>
      </c>
      <c r="O38" s="23">
        <f t="shared" si="1"/>
        <v>8</v>
      </c>
      <c r="P38" s="23">
        <f t="shared" si="1"/>
        <v>9</v>
      </c>
      <c r="Q38" s="23">
        <f t="shared" si="3"/>
        <v>0</v>
      </c>
      <c r="R38" s="23">
        <f t="shared" si="3"/>
        <v>0</v>
      </c>
      <c r="S38" s="23">
        <f t="shared" si="3"/>
        <v>0</v>
      </c>
      <c r="T38" s="23">
        <f t="shared" si="3"/>
        <v>0</v>
      </c>
      <c r="U38" s="23">
        <f t="shared" si="3"/>
        <v>0</v>
      </c>
      <c r="V38" s="23">
        <f t="shared" si="3"/>
        <v>0</v>
      </c>
      <c r="W38" s="23">
        <f t="shared" si="3"/>
        <v>0</v>
      </c>
      <c r="X38" s="23">
        <f t="shared" si="3"/>
        <v>0</v>
      </c>
      <c r="Y38" s="23">
        <f t="shared" si="3"/>
        <v>0</v>
      </c>
      <c r="Z38" s="23">
        <f t="shared" si="3"/>
        <v>0</v>
      </c>
      <c r="AA38" s="23">
        <f t="shared" si="3"/>
        <v>0</v>
      </c>
      <c r="AB38" s="23">
        <f t="shared" si="3"/>
        <v>0</v>
      </c>
      <c r="AC38" s="23">
        <v>8</v>
      </c>
      <c r="AD38" s="23">
        <v>7</v>
      </c>
      <c r="AE38" s="23">
        <v>7</v>
      </c>
      <c r="AF38" s="23">
        <v>8</v>
      </c>
      <c r="AG38" s="23">
        <v>8</v>
      </c>
      <c r="AH38" s="23">
        <v>8</v>
      </c>
      <c r="AI38" s="23">
        <v>9</v>
      </c>
      <c r="AJ38" s="23">
        <v>8</v>
      </c>
      <c r="AK38" s="23">
        <v>9</v>
      </c>
      <c r="AL38" s="23">
        <v>9</v>
      </c>
      <c r="AM38" s="23">
        <v>8</v>
      </c>
      <c r="AN38" s="23">
        <v>9</v>
      </c>
      <c r="AO38" s="23">
        <v>0</v>
      </c>
      <c r="AP38" s="23">
        <v>0</v>
      </c>
      <c r="AQ38" s="23">
        <v>0</v>
      </c>
      <c r="AR38" s="21"/>
      <c r="AS38" s="21"/>
      <c r="AT38" s="21"/>
      <c r="AU38" s="21"/>
      <c r="AV38" s="21"/>
      <c r="AW38" s="21"/>
      <c r="AX38" s="21"/>
      <c r="AY38" s="21"/>
      <c r="AZ38" s="21"/>
    </row>
    <row r="39" spans="1:52" hidden="1" x14ac:dyDescent="0.35">
      <c r="A39" s="25" t="s">
        <v>102</v>
      </c>
      <c r="B39" s="26" t="s">
        <v>108</v>
      </c>
      <c r="C39" s="25" t="s">
        <v>101</v>
      </c>
      <c r="D39" s="26" t="s">
        <v>69</v>
      </c>
      <c r="E39" s="20">
        <f>SUM(E40:E44)</f>
        <v>0</v>
      </c>
      <c r="F39" s="20">
        <f t="shared" ref="F39:AZ39" si="15">SUM(F40:F44)</f>
        <v>0</v>
      </c>
      <c r="G39" s="20">
        <f t="shared" si="15"/>
        <v>0</v>
      </c>
      <c r="H39" s="20">
        <f t="shared" si="15"/>
        <v>0</v>
      </c>
      <c r="I39" s="20">
        <f t="shared" si="15"/>
        <v>0</v>
      </c>
      <c r="J39" s="20">
        <f t="shared" si="15"/>
        <v>0</v>
      </c>
      <c r="K39" s="20">
        <f t="shared" si="15"/>
        <v>1</v>
      </c>
      <c r="L39" s="20">
        <f t="shared" si="15"/>
        <v>1</v>
      </c>
      <c r="M39" s="20">
        <f t="shared" si="15"/>
        <v>1</v>
      </c>
      <c r="N39" s="20">
        <f t="shared" si="15"/>
        <v>1</v>
      </c>
      <c r="O39" s="20">
        <f t="shared" si="15"/>
        <v>2</v>
      </c>
      <c r="P39" s="20">
        <f t="shared" si="15"/>
        <v>2</v>
      </c>
      <c r="Q39" s="20">
        <f>SUM(Q40:Q44)</f>
        <v>0</v>
      </c>
      <c r="R39" s="20">
        <f t="shared" si="15"/>
        <v>0</v>
      </c>
      <c r="S39" s="20">
        <f t="shared" si="15"/>
        <v>1</v>
      </c>
      <c r="T39" s="20">
        <f t="shared" si="15"/>
        <v>1</v>
      </c>
      <c r="U39" s="20">
        <f t="shared" si="15"/>
        <v>2</v>
      </c>
      <c r="V39" s="20">
        <f t="shared" si="15"/>
        <v>2</v>
      </c>
      <c r="W39" s="20">
        <f t="shared" si="15"/>
        <v>2</v>
      </c>
      <c r="X39" s="20">
        <f t="shared" si="15"/>
        <v>2</v>
      </c>
      <c r="Y39" s="20">
        <f t="shared" si="15"/>
        <v>2</v>
      </c>
      <c r="Z39" s="20">
        <f t="shared" si="15"/>
        <v>2</v>
      </c>
      <c r="AA39" s="20">
        <f t="shared" si="15"/>
        <v>2</v>
      </c>
      <c r="AB39" s="20">
        <f t="shared" si="15"/>
        <v>2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1</v>
      </c>
      <c r="AJ39" s="20">
        <v>0</v>
      </c>
      <c r="AK39" s="20">
        <v>0</v>
      </c>
      <c r="AL39" s="20">
        <v>0</v>
      </c>
      <c r="AM39" s="20">
        <v>1</v>
      </c>
      <c r="AN39" s="20">
        <v>0</v>
      </c>
      <c r="AO39" s="20">
        <f>SUM(AO40:AO44)</f>
        <v>0</v>
      </c>
      <c r="AP39" s="20">
        <f t="shared" si="15"/>
        <v>0</v>
      </c>
      <c r="AQ39" s="20">
        <f t="shared" si="15"/>
        <v>1</v>
      </c>
      <c r="AR39" s="20">
        <f t="shared" si="15"/>
        <v>0</v>
      </c>
      <c r="AS39" s="20">
        <f t="shared" si="15"/>
        <v>1</v>
      </c>
      <c r="AT39" s="20">
        <f t="shared" si="15"/>
        <v>0</v>
      </c>
      <c r="AU39" s="20">
        <f t="shared" si="15"/>
        <v>0</v>
      </c>
      <c r="AV39" s="20">
        <f t="shared" si="15"/>
        <v>0</v>
      </c>
      <c r="AW39" s="20">
        <f t="shared" si="15"/>
        <v>0</v>
      </c>
      <c r="AX39" s="20">
        <f t="shared" si="15"/>
        <v>0</v>
      </c>
      <c r="AY39" s="20">
        <f t="shared" si="15"/>
        <v>0</v>
      </c>
      <c r="AZ39" s="20">
        <f t="shared" si="15"/>
        <v>0</v>
      </c>
    </row>
    <row r="40" spans="1:52" hidden="1" x14ac:dyDescent="0.35">
      <c r="A40" s="21" t="s">
        <v>102</v>
      </c>
      <c r="B40" s="22" t="s">
        <v>108</v>
      </c>
      <c r="C40" s="21" t="s">
        <v>101</v>
      </c>
      <c r="D40" s="22" t="s">
        <v>70</v>
      </c>
      <c r="E40" s="23">
        <f t="shared" si="1"/>
        <v>0</v>
      </c>
      <c r="F40" s="23">
        <f t="shared" si="13"/>
        <v>0</v>
      </c>
      <c r="G40" s="23">
        <f t="shared" si="13"/>
        <v>0</v>
      </c>
      <c r="H40" s="23">
        <f t="shared" si="13"/>
        <v>0</v>
      </c>
      <c r="I40" s="23">
        <f t="shared" si="12"/>
        <v>0</v>
      </c>
      <c r="J40" s="23">
        <f t="shared" si="12"/>
        <v>0</v>
      </c>
      <c r="K40" s="23">
        <f t="shared" si="12"/>
        <v>0</v>
      </c>
      <c r="L40" s="23">
        <f t="shared" si="12"/>
        <v>0</v>
      </c>
      <c r="M40" s="23">
        <f t="shared" si="12"/>
        <v>0</v>
      </c>
      <c r="N40" s="23">
        <f t="shared" si="12"/>
        <v>0</v>
      </c>
      <c r="O40" s="23">
        <f t="shared" si="12"/>
        <v>0</v>
      </c>
      <c r="P40" s="23">
        <f t="shared" si="12"/>
        <v>0</v>
      </c>
      <c r="Q40" s="23">
        <f t="shared" si="3"/>
        <v>0</v>
      </c>
      <c r="R40" s="23">
        <f t="shared" si="4"/>
        <v>0</v>
      </c>
      <c r="S40" s="23">
        <f t="shared" ref="S40:S44" si="16">R40+AQ40</f>
        <v>0</v>
      </c>
      <c r="T40" s="23">
        <f t="shared" ref="T40:T44" si="17">S40+AR40</f>
        <v>0</v>
      </c>
      <c r="U40" s="23">
        <f t="shared" ref="U40:U44" si="18">T40+AS40</f>
        <v>0</v>
      </c>
      <c r="V40" s="23">
        <f t="shared" ref="V40:V44" si="19">U40+AT40</f>
        <v>0</v>
      </c>
      <c r="W40" s="23">
        <f t="shared" ref="W40:W44" si="20">V40+AU40</f>
        <v>0</v>
      </c>
      <c r="X40" s="23">
        <f t="shared" ref="X40:X44" si="21">W40+AV40</f>
        <v>0</v>
      </c>
      <c r="Y40" s="23">
        <f t="shared" ref="Y40:Y44" si="22">X40+AW40</f>
        <v>0</v>
      </c>
      <c r="Z40" s="23">
        <f t="shared" ref="Z40:Z44" si="23">Y40+AX40</f>
        <v>0</v>
      </c>
      <c r="AA40" s="23">
        <f t="shared" ref="AA40:AA44" si="24">Z40+AY40</f>
        <v>0</v>
      </c>
      <c r="AB40" s="23">
        <f t="shared" ref="AB40:AB44" si="25">AA40+AZ40</f>
        <v>0</v>
      </c>
      <c r="AC40" s="23">
        <v>0</v>
      </c>
      <c r="AD40" s="23">
        <v>0</v>
      </c>
      <c r="AE40" s="23">
        <v>0</v>
      </c>
      <c r="AF40" s="23">
        <v>0</v>
      </c>
      <c r="AG40" s="23">
        <v>0</v>
      </c>
      <c r="AH40" s="23">
        <v>0</v>
      </c>
      <c r="AI40" s="23">
        <v>0</v>
      </c>
      <c r="AJ40" s="23">
        <v>0</v>
      </c>
      <c r="AK40" s="23">
        <v>0</v>
      </c>
      <c r="AL40" s="23">
        <v>0</v>
      </c>
      <c r="AM40" s="23">
        <v>0</v>
      </c>
      <c r="AN40" s="23">
        <v>0</v>
      </c>
      <c r="AO40" s="24">
        <v>0</v>
      </c>
      <c r="AP40" s="24">
        <v>0</v>
      </c>
      <c r="AQ40" s="24">
        <v>0</v>
      </c>
      <c r="AR40" s="24">
        <v>0</v>
      </c>
      <c r="AS40" s="24">
        <v>0</v>
      </c>
      <c r="AT40" s="21"/>
      <c r="AU40" s="21"/>
      <c r="AV40" s="21"/>
      <c r="AW40" s="21"/>
      <c r="AX40" s="21"/>
      <c r="AY40" s="21"/>
      <c r="AZ40" s="21"/>
    </row>
    <row r="41" spans="1:52" hidden="1" x14ac:dyDescent="0.35">
      <c r="A41" s="21" t="s">
        <v>102</v>
      </c>
      <c r="B41" s="22" t="s">
        <v>108</v>
      </c>
      <c r="C41" s="21" t="s">
        <v>101</v>
      </c>
      <c r="D41" s="22" t="s">
        <v>71</v>
      </c>
      <c r="E41" s="23">
        <f t="shared" si="1"/>
        <v>0</v>
      </c>
      <c r="F41" s="23">
        <f t="shared" si="13"/>
        <v>0</v>
      </c>
      <c r="G41" s="23">
        <f t="shared" si="13"/>
        <v>0</v>
      </c>
      <c r="H41" s="23">
        <f t="shared" si="13"/>
        <v>0</v>
      </c>
      <c r="I41" s="23">
        <f t="shared" si="12"/>
        <v>0</v>
      </c>
      <c r="J41" s="23">
        <f t="shared" si="12"/>
        <v>0</v>
      </c>
      <c r="K41" s="23">
        <f t="shared" si="12"/>
        <v>0</v>
      </c>
      <c r="L41" s="23">
        <f t="shared" si="12"/>
        <v>0</v>
      </c>
      <c r="M41" s="23">
        <f t="shared" si="12"/>
        <v>0</v>
      </c>
      <c r="N41" s="23">
        <f t="shared" si="12"/>
        <v>0</v>
      </c>
      <c r="O41" s="23">
        <f t="shared" si="12"/>
        <v>0</v>
      </c>
      <c r="P41" s="23">
        <f t="shared" si="12"/>
        <v>0</v>
      </c>
      <c r="Q41" s="23">
        <f t="shared" si="3"/>
        <v>0</v>
      </c>
      <c r="R41" s="23">
        <f t="shared" si="4"/>
        <v>0</v>
      </c>
      <c r="S41" s="23">
        <f t="shared" si="16"/>
        <v>0</v>
      </c>
      <c r="T41" s="23">
        <f t="shared" si="17"/>
        <v>0</v>
      </c>
      <c r="U41" s="23">
        <f t="shared" si="18"/>
        <v>0</v>
      </c>
      <c r="V41" s="23">
        <f t="shared" si="19"/>
        <v>0</v>
      </c>
      <c r="W41" s="23">
        <f t="shared" si="20"/>
        <v>0</v>
      </c>
      <c r="X41" s="23">
        <f t="shared" si="21"/>
        <v>0</v>
      </c>
      <c r="Y41" s="23">
        <f t="shared" si="22"/>
        <v>0</v>
      </c>
      <c r="Z41" s="23">
        <f t="shared" si="23"/>
        <v>0</v>
      </c>
      <c r="AA41" s="23">
        <f t="shared" si="24"/>
        <v>0</v>
      </c>
      <c r="AB41" s="23">
        <f t="shared" si="25"/>
        <v>0</v>
      </c>
      <c r="AC41" s="23">
        <v>0</v>
      </c>
      <c r="AD41" s="23">
        <v>0</v>
      </c>
      <c r="AE41" s="23">
        <v>0</v>
      </c>
      <c r="AF41" s="23">
        <v>0</v>
      </c>
      <c r="AG41" s="23">
        <v>0</v>
      </c>
      <c r="AH41" s="23">
        <v>0</v>
      </c>
      <c r="AI41" s="23">
        <v>0</v>
      </c>
      <c r="AJ41" s="23">
        <v>0</v>
      </c>
      <c r="AK41" s="23">
        <v>0</v>
      </c>
      <c r="AL41" s="23">
        <v>0</v>
      </c>
      <c r="AM41" s="23">
        <v>0</v>
      </c>
      <c r="AN41" s="23">
        <v>0</v>
      </c>
      <c r="AO41" s="24">
        <v>0</v>
      </c>
      <c r="AP41" s="24">
        <v>0</v>
      </c>
      <c r="AQ41" s="24">
        <v>0</v>
      </c>
      <c r="AR41" s="24">
        <v>0</v>
      </c>
      <c r="AS41" s="24">
        <v>0</v>
      </c>
      <c r="AT41" s="21"/>
      <c r="AU41" s="21"/>
      <c r="AV41" s="21"/>
      <c r="AW41" s="21"/>
      <c r="AX41" s="21"/>
      <c r="AY41" s="21"/>
      <c r="AZ41" s="21"/>
    </row>
    <row r="42" spans="1:52" hidden="1" x14ac:dyDescent="0.35">
      <c r="A42" s="21" t="s">
        <v>102</v>
      </c>
      <c r="B42" s="22" t="s">
        <v>108</v>
      </c>
      <c r="C42" s="21" t="s">
        <v>101</v>
      </c>
      <c r="D42" s="22" t="s">
        <v>72</v>
      </c>
      <c r="E42" s="23">
        <f t="shared" si="1"/>
        <v>0</v>
      </c>
      <c r="F42" s="23">
        <f t="shared" si="13"/>
        <v>0</v>
      </c>
      <c r="G42" s="23">
        <f t="shared" si="13"/>
        <v>0</v>
      </c>
      <c r="H42" s="23">
        <f t="shared" si="13"/>
        <v>0</v>
      </c>
      <c r="I42" s="23">
        <f t="shared" si="12"/>
        <v>0</v>
      </c>
      <c r="J42" s="23">
        <f t="shared" si="12"/>
        <v>0</v>
      </c>
      <c r="K42" s="23">
        <f t="shared" si="12"/>
        <v>1</v>
      </c>
      <c r="L42" s="23">
        <f t="shared" si="12"/>
        <v>1</v>
      </c>
      <c r="M42" s="23">
        <f t="shared" si="12"/>
        <v>1</v>
      </c>
      <c r="N42" s="23">
        <f t="shared" si="12"/>
        <v>1</v>
      </c>
      <c r="O42" s="23">
        <f t="shared" si="12"/>
        <v>1</v>
      </c>
      <c r="P42" s="23">
        <f t="shared" si="12"/>
        <v>1</v>
      </c>
      <c r="Q42" s="23">
        <f t="shared" si="3"/>
        <v>0</v>
      </c>
      <c r="R42" s="23">
        <f t="shared" si="4"/>
        <v>0</v>
      </c>
      <c r="S42" s="23">
        <f t="shared" si="16"/>
        <v>0</v>
      </c>
      <c r="T42" s="23">
        <f t="shared" si="17"/>
        <v>0</v>
      </c>
      <c r="U42" s="23">
        <f t="shared" si="18"/>
        <v>0</v>
      </c>
      <c r="V42" s="23">
        <f t="shared" si="19"/>
        <v>0</v>
      </c>
      <c r="W42" s="23">
        <f t="shared" si="20"/>
        <v>0</v>
      </c>
      <c r="X42" s="23">
        <f t="shared" si="21"/>
        <v>0</v>
      </c>
      <c r="Y42" s="23">
        <f t="shared" si="22"/>
        <v>0</v>
      </c>
      <c r="Z42" s="23">
        <f t="shared" si="23"/>
        <v>0</v>
      </c>
      <c r="AA42" s="23">
        <f t="shared" si="24"/>
        <v>0</v>
      </c>
      <c r="AB42" s="23">
        <f t="shared" si="25"/>
        <v>0</v>
      </c>
      <c r="AC42" s="23">
        <v>0</v>
      </c>
      <c r="AD42" s="23">
        <v>0</v>
      </c>
      <c r="AE42" s="23">
        <v>0</v>
      </c>
      <c r="AF42" s="23">
        <v>0</v>
      </c>
      <c r="AG42" s="23">
        <v>0</v>
      </c>
      <c r="AH42" s="23">
        <v>0</v>
      </c>
      <c r="AI42" s="23">
        <v>1</v>
      </c>
      <c r="AJ42" s="23">
        <v>0</v>
      </c>
      <c r="AK42" s="23">
        <v>0</v>
      </c>
      <c r="AL42" s="23">
        <v>0</v>
      </c>
      <c r="AM42" s="23">
        <v>0</v>
      </c>
      <c r="AN42" s="23">
        <v>0</v>
      </c>
      <c r="AO42" s="24">
        <v>0</v>
      </c>
      <c r="AP42" s="24">
        <v>0</v>
      </c>
      <c r="AQ42" s="24">
        <v>0</v>
      </c>
      <c r="AR42" s="24">
        <v>0</v>
      </c>
      <c r="AS42" s="24">
        <v>0</v>
      </c>
      <c r="AT42" s="21"/>
      <c r="AU42" s="21"/>
      <c r="AV42" s="21"/>
      <c r="AW42" s="21"/>
      <c r="AX42" s="21"/>
      <c r="AY42" s="21"/>
      <c r="AZ42" s="21"/>
    </row>
    <row r="43" spans="1:52" hidden="1" x14ac:dyDescent="0.35">
      <c r="A43" s="21" t="s">
        <v>102</v>
      </c>
      <c r="B43" s="22" t="s">
        <v>108</v>
      </c>
      <c r="C43" s="21" t="s">
        <v>101</v>
      </c>
      <c r="D43" s="22" t="s">
        <v>73</v>
      </c>
      <c r="E43" s="23">
        <f t="shared" si="1"/>
        <v>0</v>
      </c>
      <c r="F43" s="23">
        <f t="shared" si="13"/>
        <v>0</v>
      </c>
      <c r="G43" s="23">
        <f t="shared" si="13"/>
        <v>0</v>
      </c>
      <c r="H43" s="23">
        <f t="shared" si="13"/>
        <v>0</v>
      </c>
      <c r="I43" s="23">
        <f t="shared" si="12"/>
        <v>0</v>
      </c>
      <c r="J43" s="23">
        <f t="shared" si="12"/>
        <v>0</v>
      </c>
      <c r="K43" s="23">
        <f t="shared" si="12"/>
        <v>0</v>
      </c>
      <c r="L43" s="23">
        <f t="shared" si="12"/>
        <v>0</v>
      </c>
      <c r="M43" s="23">
        <f t="shared" si="12"/>
        <v>0</v>
      </c>
      <c r="N43" s="23">
        <f t="shared" si="12"/>
        <v>0</v>
      </c>
      <c r="O43" s="23">
        <f t="shared" si="12"/>
        <v>0</v>
      </c>
      <c r="P43" s="23">
        <f t="shared" si="12"/>
        <v>0</v>
      </c>
      <c r="Q43" s="23">
        <f t="shared" si="3"/>
        <v>0</v>
      </c>
      <c r="R43" s="23">
        <f t="shared" si="4"/>
        <v>0</v>
      </c>
      <c r="S43" s="23">
        <f t="shared" si="16"/>
        <v>0</v>
      </c>
      <c r="T43" s="23">
        <f t="shared" si="17"/>
        <v>0</v>
      </c>
      <c r="U43" s="23">
        <f t="shared" si="18"/>
        <v>0</v>
      </c>
      <c r="V43" s="23">
        <f t="shared" si="19"/>
        <v>0</v>
      </c>
      <c r="W43" s="23">
        <f t="shared" si="20"/>
        <v>0</v>
      </c>
      <c r="X43" s="23">
        <f t="shared" si="21"/>
        <v>0</v>
      </c>
      <c r="Y43" s="23">
        <f t="shared" si="22"/>
        <v>0</v>
      </c>
      <c r="Z43" s="23">
        <f t="shared" si="23"/>
        <v>0</v>
      </c>
      <c r="AA43" s="23">
        <f t="shared" si="24"/>
        <v>0</v>
      </c>
      <c r="AB43" s="23">
        <f t="shared" si="25"/>
        <v>0</v>
      </c>
      <c r="AC43" s="23">
        <v>0</v>
      </c>
      <c r="AD43" s="23">
        <v>0</v>
      </c>
      <c r="AE43" s="23">
        <v>0</v>
      </c>
      <c r="AF43" s="23">
        <v>0</v>
      </c>
      <c r="AG43" s="23">
        <v>0</v>
      </c>
      <c r="AH43" s="23">
        <v>0</v>
      </c>
      <c r="AI43" s="23">
        <v>0</v>
      </c>
      <c r="AJ43" s="23">
        <v>0</v>
      </c>
      <c r="AK43" s="23">
        <v>0</v>
      </c>
      <c r="AL43" s="23">
        <v>0</v>
      </c>
      <c r="AM43" s="23">
        <v>0</v>
      </c>
      <c r="AN43" s="23">
        <v>0</v>
      </c>
      <c r="AO43" s="24">
        <v>0</v>
      </c>
      <c r="AP43" s="24">
        <v>0</v>
      </c>
      <c r="AQ43" s="24">
        <v>0</v>
      </c>
      <c r="AR43" s="24">
        <v>0</v>
      </c>
      <c r="AS43" s="24">
        <v>0</v>
      </c>
      <c r="AT43" s="21"/>
      <c r="AU43" s="21"/>
      <c r="AV43" s="21"/>
      <c r="AW43" s="21"/>
      <c r="AX43" s="21"/>
      <c r="AY43" s="21"/>
      <c r="AZ43" s="21"/>
    </row>
    <row r="44" spans="1:52" hidden="1" x14ac:dyDescent="0.35">
      <c r="A44" s="21" t="s">
        <v>102</v>
      </c>
      <c r="B44" s="22" t="s">
        <v>108</v>
      </c>
      <c r="C44" s="21" t="s">
        <v>101</v>
      </c>
      <c r="D44" s="22" t="s">
        <v>74</v>
      </c>
      <c r="E44" s="23">
        <f t="shared" si="1"/>
        <v>0</v>
      </c>
      <c r="F44" s="23">
        <f t="shared" si="13"/>
        <v>0</v>
      </c>
      <c r="G44" s="23">
        <f t="shared" si="13"/>
        <v>0</v>
      </c>
      <c r="H44" s="23">
        <f t="shared" si="13"/>
        <v>0</v>
      </c>
      <c r="I44" s="23">
        <f t="shared" si="12"/>
        <v>0</v>
      </c>
      <c r="J44" s="23">
        <f t="shared" si="12"/>
        <v>0</v>
      </c>
      <c r="K44" s="23">
        <f t="shared" si="12"/>
        <v>0</v>
      </c>
      <c r="L44" s="23">
        <f t="shared" si="12"/>
        <v>0</v>
      </c>
      <c r="M44" s="23">
        <f t="shared" si="12"/>
        <v>0</v>
      </c>
      <c r="N44" s="23">
        <f t="shared" si="12"/>
        <v>0</v>
      </c>
      <c r="O44" s="23">
        <f t="shared" si="12"/>
        <v>1</v>
      </c>
      <c r="P44" s="23">
        <f t="shared" si="12"/>
        <v>1</v>
      </c>
      <c r="Q44" s="23">
        <f t="shared" si="3"/>
        <v>0</v>
      </c>
      <c r="R44" s="23">
        <f t="shared" si="4"/>
        <v>0</v>
      </c>
      <c r="S44" s="23">
        <f t="shared" si="16"/>
        <v>1</v>
      </c>
      <c r="T44" s="23">
        <f t="shared" si="17"/>
        <v>1</v>
      </c>
      <c r="U44" s="23">
        <f t="shared" si="18"/>
        <v>2</v>
      </c>
      <c r="V44" s="23">
        <f t="shared" si="19"/>
        <v>2</v>
      </c>
      <c r="W44" s="23">
        <f t="shared" si="20"/>
        <v>2</v>
      </c>
      <c r="X44" s="23">
        <f t="shared" si="21"/>
        <v>2</v>
      </c>
      <c r="Y44" s="23">
        <f t="shared" si="22"/>
        <v>2</v>
      </c>
      <c r="Z44" s="23">
        <f t="shared" si="23"/>
        <v>2</v>
      </c>
      <c r="AA44" s="23">
        <f t="shared" si="24"/>
        <v>2</v>
      </c>
      <c r="AB44" s="23">
        <f t="shared" si="25"/>
        <v>2</v>
      </c>
      <c r="AC44" s="23">
        <v>0</v>
      </c>
      <c r="AD44" s="23">
        <v>0</v>
      </c>
      <c r="AE44" s="23">
        <v>0</v>
      </c>
      <c r="AF44" s="23">
        <v>0</v>
      </c>
      <c r="AG44" s="23">
        <v>0</v>
      </c>
      <c r="AH44" s="23">
        <v>0</v>
      </c>
      <c r="AI44" s="23">
        <v>0</v>
      </c>
      <c r="AJ44" s="23">
        <v>0</v>
      </c>
      <c r="AK44" s="23">
        <v>0</v>
      </c>
      <c r="AL44" s="23">
        <v>0</v>
      </c>
      <c r="AM44" s="23">
        <v>1</v>
      </c>
      <c r="AN44" s="23">
        <v>0</v>
      </c>
      <c r="AO44" s="24">
        <v>0</v>
      </c>
      <c r="AP44" s="24">
        <v>0</v>
      </c>
      <c r="AQ44" s="24">
        <v>1</v>
      </c>
      <c r="AR44" s="24">
        <v>0</v>
      </c>
      <c r="AS44" s="21">
        <v>1</v>
      </c>
      <c r="AT44" s="21"/>
      <c r="AU44" s="21"/>
      <c r="AV44" s="21"/>
      <c r="AW44" s="21"/>
      <c r="AX44" s="21"/>
      <c r="AY44" s="21"/>
      <c r="AZ44" s="21"/>
    </row>
    <row r="45" spans="1:52" hidden="1" x14ac:dyDescent="0.35">
      <c r="A45" s="25" t="s">
        <v>102</v>
      </c>
      <c r="B45" s="26" t="s">
        <v>110</v>
      </c>
      <c r="C45" s="25" t="s">
        <v>97</v>
      </c>
      <c r="D45" s="26" t="s">
        <v>69</v>
      </c>
      <c r="E45" s="20">
        <f>SUM(E46:E50)</f>
        <v>1777</v>
      </c>
      <c r="F45" s="20">
        <f t="shared" ref="F45:AZ45" si="26">SUM(F46:F50)</f>
        <v>3577</v>
      </c>
      <c r="G45" s="20">
        <f t="shared" si="26"/>
        <v>5482</v>
      </c>
      <c r="H45" s="20">
        <f t="shared" si="26"/>
        <v>7462</v>
      </c>
      <c r="I45" s="20">
        <f t="shared" si="26"/>
        <v>9337</v>
      </c>
      <c r="J45" s="20">
        <f t="shared" si="26"/>
        <v>11287</v>
      </c>
      <c r="K45" s="20">
        <f t="shared" si="26"/>
        <v>13372</v>
      </c>
      <c r="L45" s="20">
        <f t="shared" si="26"/>
        <v>15337</v>
      </c>
      <c r="M45" s="20">
        <f t="shared" si="26"/>
        <v>17347</v>
      </c>
      <c r="N45" s="20">
        <f t="shared" si="26"/>
        <v>19402</v>
      </c>
      <c r="O45" s="20">
        <f t="shared" si="26"/>
        <v>21382</v>
      </c>
      <c r="P45" s="20">
        <f t="shared" si="26"/>
        <v>23407</v>
      </c>
      <c r="Q45" s="20">
        <f>SUM(Q46:Q50)</f>
        <v>1768</v>
      </c>
      <c r="R45" s="20">
        <f t="shared" si="26"/>
        <v>3211</v>
      </c>
      <c r="S45" s="20">
        <f t="shared" si="26"/>
        <v>4410</v>
      </c>
      <c r="T45" s="20">
        <f t="shared" si="26"/>
        <v>5987</v>
      </c>
      <c r="U45" s="20">
        <f t="shared" si="26"/>
        <v>7254</v>
      </c>
      <c r="V45" s="20">
        <f t="shared" si="26"/>
        <v>8441</v>
      </c>
      <c r="W45" s="20">
        <f t="shared" si="26"/>
        <v>8441</v>
      </c>
      <c r="X45" s="20">
        <f t="shared" si="26"/>
        <v>8441</v>
      </c>
      <c r="Y45" s="20">
        <f t="shared" si="26"/>
        <v>8441</v>
      </c>
      <c r="Z45" s="20">
        <f t="shared" si="26"/>
        <v>8441</v>
      </c>
      <c r="AA45" s="20">
        <f t="shared" si="26"/>
        <v>8441</v>
      </c>
      <c r="AB45" s="20">
        <f t="shared" si="26"/>
        <v>8441</v>
      </c>
      <c r="AC45" s="20">
        <v>1777</v>
      </c>
      <c r="AD45" s="20">
        <v>1800</v>
      </c>
      <c r="AE45" s="20">
        <v>1905</v>
      </c>
      <c r="AF45" s="20">
        <v>1980</v>
      </c>
      <c r="AG45" s="20">
        <v>1875</v>
      </c>
      <c r="AH45" s="20">
        <v>1950</v>
      </c>
      <c r="AI45" s="20">
        <v>2085</v>
      </c>
      <c r="AJ45" s="20">
        <v>1965</v>
      </c>
      <c r="AK45" s="20">
        <v>2010</v>
      </c>
      <c r="AL45" s="20">
        <v>2055</v>
      </c>
      <c r="AM45" s="20">
        <v>1980</v>
      </c>
      <c r="AN45" s="20">
        <v>2025</v>
      </c>
      <c r="AO45" s="20">
        <f>SUM(AO46:AO50)</f>
        <v>1768</v>
      </c>
      <c r="AP45" s="20">
        <f t="shared" si="26"/>
        <v>1443</v>
      </c>
      <c r="AQ45" s="20">
        <f t="shared" si="26"/>
        <v>1199</v>
      </c>
      <c r="AR45" s="20">
        <f t="shared" si="26"/>
        <v>1577</v>
      </c>
      <c r="AS45" s="20">
        <f t="shared" si="26"/>
        <v>1267</v>
      </c>
      <c r="AT45" s="20">
        <f t="shared" si="26"/>
        <v>1187</v>
      </c>
      <c r="AU45" s="20">
        <f t="shared" si="26"/>
        <v>0</v>
      </c>
      <c r="AV45" s="20">
        <f t="shared" si="26"/>
        <v>0</v>
      </c>
      <c r="AW45" s="20">
        <f t="shared" si="26"/>
        <v>0</v>
      </c>
      <c r="AX45" s="20">
        <f t="shared" si="26"/>
        <v>0</v>
      </c>
      <c r="AY45" s="20">
        <f t="shared" si="26"/>
        <v>0</v>
      </c>
      <c r="AZ45" s="20">
        <f t="shared" si="26"/>
        <v>0</v>
      </c>
    </row>
    <row r="46" spans="1:52" hidden="1" x14ac:dyDescent="0.35">
      <c r="A46" s="21" t="s">
        <v>102</v>
      </c>
      <c r="B46" s="22" t="s">
        <v>110</v>
      </c>
      <c r="C46" s="21" t="s">
        <v>97</v>
      </c>
      <c r="D46" s="22" t="s">
        <v>70</v>
      </c>
      <c r="E46" s="23">
        <f t="shared" si="1"/>
        <v>154</v>
      </c>
      <c r="F46" s="23">
        <f t="shared" si="13"/>
        <v>313</v>
      </c>
      <c r="G46" s="23">
        <f t="shared" si="13"/>
        <v>481</v>
      </c>
      <c r="H46" s="23">
        <f t="shared" si="13"/>
        <v>655</v>
      </c>
      <c r="I46" s="23">
        <f t="shared" si="12"/>
        <v>820</v>
      </c>
      <c r="J46" s="23">
        <f t="shared" si="12"/>
        <v>992</v>
      </c>
      <c r="K46" s="23">
        <f t="shared" si="12"/>
        <v>1176</v>
      </c>
      <c r="L46" s="23">
        <f t="shared" si="12"/>
        <v>1349</v>
      </c>
      <c r="M46" s="23">
        <f t="shared" si="12"/>
        <v>1526</v>
      </c>
      <c r="N46" s="23">
        <f t="shared" si="12"/>
        <v>1707</v>
      </c>
      <c r="O46" s="23">
        <f t="shared" si="12"/>
        <v>1881</v>
      </c>
      <c r="P46" s="23">
        <f t="shared" si="12"/>
        <v>2059</v>
      </c>
      <c r="Q46" s="23">
        <f t="shared" si="3"/>
        <v>154</v>
      </c>
      <c r="R46" s="23">
        <f t="shared" si="4"/>
        <v>293</v>
      </c>
      <c r="S46" s="23">
        <f t="shared" si="4"/>
        <v>416</v>
      </c>
      <c r="T46" s="23">
        <f t="shared" si="4"/>
        <v>548</v>
      </c>
      <c r="U46" s="23">
        <f t="shared" si="4"/>
        <v>658</v>
      </c>
      <c r="V46" s="23">
        <f t="shared" si="4"/>
        <v>764</v>
      </c>
      <c r="W46" s="23">
        <f t="shared" si="4"/>
        <v>764</v>
      </c>
      <c r="X46" s="23">
        <f t="shared" si="4"/>
        <v>764</v>
      </c>
      <c r="Y46" s="23">
        <f t="shared" si="4"/>
        <v>764</v>
      </c>
      <c r="Z46" s="23">
        <f t="shared" si="4"/>
        <v>764</v>
      </c>
      <c r="AA46" s="23">
        <f t="shared" si="4"/>
        <v>764</v>
      </c>
      <c r="AB46" s="23">
        <f t="shared" si="4"/>
        <v>764</v>
      </c>
      <c r="AC46" s="23">
        <v>154</v>
      </c>
      <c r="AD46" s="23">
        <v>159</v>
      </c>
      <c r="AE46" s="23">
        <v>168</v>
      </c>
      <c r="AF46" s="23">
        <v>174</v>
      </c>
      <c r="AG46" s="23">
        <v>165</v>
      </c>
      <c r="AH46" s="23">
        <v>172</v>
      </c>
      <c r="AI46" s="23">
        <v>184</v>
      </c>
      <c r="AJ46" s="23">
        <v>173</v>
      </c>
      <c r="AK46" s="23">
        <v>177</v>
      </c>
      <c r="AL46" s="23">
        <v>181</v>
      </c>
      <c r="AM46" s="23">
        <v>174</v>
      </c>
      <c r="AN46" s="23">
        <v>178</v>
      </c>
      <c r="AO46" s="24">
        <v>154</v>
      </c>
      <c r="AP46" s="24">
        <v>139</v>
      </c>
      <c r="AQ46" s="24">
        <v>123</v>
      </c>
      <c r="AR46" s="24">
        <v>132</v>
      </c>
      <c r="AS46" s="24">
        <v>110</v>
      </c>
      <c r="AT46" s="24">
        <v>106</v>
      </c>
      <c r="AU46" s="21"/>
      <c r="AV46" s="21"/>
      <c r="AW46" s="21"/>
      <c r="AX46" s="21"/>
      <c r="AY46" s="21"/>
      <c r="AZ46" s="21"/>
    </row>
    <row r="47" spans="1:52" hidden="1" x14ac:dyDescent="0.35">
      <c r="A47" s="21" t="s">
        <v>102</v>
      </c>
      <c r="B47" s="22" t="s">
        <v>110</v>
      </c>
      <c r="C47" s="21" t="s">
        <v>97</v>
      </c>
      <c r="D47" s="22" t="s">
        <v>71</v>
      </c>
      <c r="E47" s="23">
        <f t="shared" si="1"/>
        <v>143</v>
      </c>
      <c r="F47" s="23">
        <f t="shared" si="13"/>
        <v>289</v>
      </c>
      <c r="G47" s="23">
        <f t="shared" si="13"/>
        <v>444</v>
      </c>
      <c r="H47" s="23">
        <f t="shared" si="13"/>
        <v>605</v>
      </c>
      <c r="I47" s="23">
        <f t="shared" si="12"/>
        <v>757</v>
      </c>
      <c r="J47" s="23">
        <f t="shared" si="12"/>
        <v>916</v>
      </c>
      <c r="K47" s="23">
        <f t="shared" si="12"/>
        <v>1085</v>
      </c>
      <c r="L47" s="23">
        <f t="shared" si="12"/>
        <v>1245</v>
      </c>
      <c r="M47" s="23">
        <f t="shared" si="12"/>
        <v>1408</v>
      </c>
      <c r="N47" s="23">
        <f t="shared" si="12"/>
        <v>1575</v>
      </c>
      <c r="O47" s="23">
        <f t="shared" si="12"/>
        <v>1736</v>
      </c>
      <c r="P47" s="23">
        <f t="shared" si="12"/>
        <v>1901</v>
      </c>
      <c r="Q47" s="23">
        <f t="shared" si="3"/>
        <v>171</v>
      </c>
      <c r="R47" s="23">
        <f t="shared" si="4"/>
        <v>321</v>
      </c>
      <c r="S47" s="23">
        <f t="shared" si="4"/>
        <v>453</v>
      </c>
      <c r="T47" s="23">
        <f t="shared" si="4"/>
        <v>582</v>
      </c>
      <c r="U47" s="23">
        <f t="shared" si="4"/>
        <v>726</v>
      </c>
      <c r="V47" s="23">
        <f t="shared" si="4"/>
        <v>850</v>
      </c>
      <c r="W47" s="23">
        <f t="shared" si="4"/>
        <v>850</v>
      </c>
      <c r="X47" s="23">
        <f t="shared" si="4"/>
        <v>850</v>
      </c>
      <c r="Y47" s="23">
        <f t="shared" si="4"/>
        <v>850</v>
      </c>
      <c r="Z47" s="23">
        <f t="shared" si="4"/>
        <v>850</v>
      </c>
      <c r="AA47" s="23">
        <f t="shared" si="4"/>
        <v>850</v>
      </c>
      <c r="AB47" s="23">
        <f t="shared" si="4"/>
        <v>850</v>
      </c>
      <c r="AC47" s="23">
        <v>143</v>
      </c>
      <c r="AD47" s="23">
        <v>146</v>
      </c>
      <c r="AE47" s="23">
        <v>155</v>
      </c>
      <c r="AF47" s="23">
        <v>161</v>
      </c>
      <c r="AG47" s="23">
        <v>152</v>
      </c>
      <c r="AH47" s="23">
        <v>159</v>
      </c>
      <c r="AI47" s="23">
        <v>169</v>
      </c>
      <c r="AJ47" s="23">
        <v>160</v>
      </c>
      <c r="AK47" s="23">
        <v>163</v>
      </c>
      <c r="AL47" s="23">
        <v>167</v>
      </c>
      <c r="AM47" s="23">
        <v>161</v>
      </c>
      <c r="AN47" s="23">
        <v>165</v>
      </c>
      <c r="AO47" s="24">
        <v>171</v>
      </c>
      <c r="AP47" s="24">
        <v>150</v>
      </c>
      <c r="AQ47" s="24">
        <v>132</v>
      </c>
      <c r="AR47" s="24">
        <v>129</v>
      </c>
      <c r="AS47" s="24">
        <v>144</v>
      </c>
      <c r="AT47" s="24">
        <v>124</v>
      </c>
      <c r="AU47" s="21"/>
      <c r="AV47" s="21"/>
      <c r="AW47" s="21"/>
      <c r="AX47" s="21"/>
      <c r="AY47" s="21"/>
      <c r="AZ47" s="21"/>
    </row>
    <row r="48" spans="1:52" hidden="1" x14ac:dyDescent="0.35">
      <c r="A48" s="21" t="s">
        <v>102</v>
      </c>
      <c r="B48" s="22" t="s">
        <v>110</v>
      </c>
      <c r="C48" s="21" t="s">
        <v>97</v>
      </c>
      <c r="D48" s="22" t="s">
        <v>72</v>
      </c>
      <c r="E48" s="23">
        <f t="shared" si="1"/>
        <v>680</v>
      </c>
      <c r="F48" s="23">
        <f t="shared" si="13"/>
        <v>1365</v>
      </c>
      <c r="G48" s="23">
        <f t="shared" si="13"/>
        <v>2091</v>
      </c>
      <c r="H48" s="23">
        <f t="shared" si="13"/>
        <v>2846</v>
      </c>
      <c r="I48" s="23">
        <f t="shared" si="12"/>
        <v>3561</v>
      </c>
      <c r="J48" s="23">
        <f t="shared" si="12"/>
        <v>4304</v>
      </c>
      <c r="K48" s="23">
        <f t="shared" si="12"/>
        <v>5099</v>
      </c>
      <c r="L48" s="23">
        <f t="shared" si="12"/>
        <v>5848</v>
      </c>
      <c r="M48" s="23">
        <f t="shared" si="12"/>
        <v>6614</v>
      </c>
      <c r="N48" s="23">
        <f t="shared" si="12"/>
        <v>7398</v>
      </c>
      <c r="O48" s="23">
        <f t="shared" si="12"/>
        <v>8153</v>
      </c>
      <c r="P48" s="23">
        <f t="shared" si="12"/>
        <v>8925</v>
      </c>
      <c r="Q48" s="23">
        <f t="shared" si="3"/>
        <v>644</v>
      </c>
      <c r="R48" s="23">
        <f t="shared" si="4"/>
        <v>1180</v>
      </c>
      <c r="S48" s="23">
        <f t="shared" si="4"/>
        <v>1647</v>
      </c>
      <c r="T48" s="23">
        <f t="shared" si="4"/>
        <v>2269</v>
      </c>
      <c r="U48" s="23">
        <f t="shared" si="4"/>
        <v>2747</v>
      </c>
      <c r="V48" s="23">
        <f t="shared" si="4"/>
        <v>3172</v>
      </c>
      <c r="W48" s="23">
        <f t="shared" si="4"/>
        <v>3172</v>
      </c>
      <c r="X48" s="23">
        <f t="shared" si="4"/>
        <v>3172</v>
      </c>
      <c r="Y48" s="23">
        <f t="shared" si="4"/>
        <v>3172</v>
      </c>
      <c r="Z48" s="23">
        <f t="shared" si="4"/>
        <v>3172</v>
      </c>
      <c r="AA48" s="23">
        <f t="shared" si="4"/>
        <v>3172</v>
      </c>
      <c r="AB48" s="23">
        <f t="shared" si="4"/>
        <v>3172</v>
      </c>
      <c r="AC48" s="23">
        <v>680</v>
      </c>
      <c r="AD48" s="23">
        <v>685</v>
      </c>
      <c r="AE48" s="23">
        <v>726</v>
      </c>
      <c r="AF48" s="23">
        <v>755</v>
      </c>
      <c r="AG48" s="23">
        <v>715</v>
      </c>
      <c r="AH48" s="23">
        <v>743</v>
      </c>
      <c r="AI48" s="23">
        <v>795</v>
      </c>
      <c r="AJ48" s="23">
        <v>749</v>
      </c>
      <c r="AK48" s="23">
        <v>766</v>
      </c>
      <c r="AL48" s="23">
        <v>784</v>
      </c>
      <c r="AM48" s="23">
        <v>755</v>
      </c>
      <c r="AN48" s="23">
        <v>772</v>
      </c>
      <c r="AO48" s="24">
        <v>644</v>
      </c>
      <c r="AP48" s="24">
        <v>536</v>
      </c>
      <c r="AQ48" s="24">
        <v>467</v>
      </c>
      <c r="AR48" s="24">
        <v>622</v>
      </c>
      <c r="AS48" s="24">
        <v>478</v>
      </c>
      <c r="AT48" s="24">
        <v>425</v>
      </c>
      <c r="AU48" s="21"/>
      <c r="AV48" s="21"/>
      <c r="AW48" s="21"/>
      <c r="AX48" s="21"/>
      <c r="AY48" s="21"/>
      <c r="AZ48" s="21"/>
    </row>
    <row r="49" spans="1:52" hidden="1" x14ac:dyDescent="0.35">
      <c r="A49" s="21" t="s">
        <v>102</v>
      </c>
      <c r="B49" s="22" t="s">
        <v>110</v>
      </c>
      <c r="C49" s="21" t="s">
        <v>97</v>
      </c>
      <c r="D49" s="22" t="s">
        <v>73</v>
      </c>
      <c r="E49" s="23">
        <f t="shared" si="1"/>
        <v>397</v>
      </c>
      <c r="F49" s="23">
        <f t="shared" si="13"/>
        <v>799</v>
      </c>
      <c r="G49" s="23">
        <f t="shared" si="13"/>
        <v>1223</v>
      </c>
      <c r="H49" s="23">
        <f t="shared" si="13"/>
        <v>1664</v>
      </c>
      <c r="I49" s="23">
        <f t="shared" si="12"/>
        <v>2082</v>
      </c>
      <c r="J49" s="23">
        <f t="shared" si="12"/>
        <v>2516</v>
      </c>
      <c r="K49" s="23">
        <f t="shared" si="12"/>
        <v>2981</v>
      </c>
      <c r="L49" s="23">
        <f t="shared" si="12"/>
        <v>3419</v>
      </c>
      <c r="M49" s="23">
        <f t="shared" si="12"/>
        <v>3867</v>
      </c>
      <c r="N49" s="23">
        <f t="shared" si="12"/>
        <v>4324</v>
      </c>
      <c r="O49" s="23">
        <f t="shared" si="12"/>
        <v>4765</v>
      </c>
      <c r="P49" s="23">
        <f t="shared" si="12"/>
        <v>5216</v>
      </c>
      <c r="Q49" s="23">
        <f t="shared" si="3"/>
        <v>418</v>
      </c>
      <c r="R49" s="23">
        <f t="shared" si="4"/>
        <v>761</v>
      </c>
      <c r="S49" s="23">
        <f t="shared" si="4"/>
        <v>995</v>
      </c>
      <c r="T49" s="23">
        <f t="shared" si="4"/>
        <v>1383</v>
      </c>
      <c r="U49" s="23">
        <f t="shared" si="4"/>
        <v>1664</v>
      </c>
      <c r="V49" s="23">
        <f t="shared" si="4"/>
        <v>1953</v>
      </c>
      <c r="W49" s="23">
        <f t="shared" si="4"/>
        <v>1953</v>
      </c>
      <c r="X49" s="23">
        <f t="shared" si="4"/>
        <v>1953</v>
      </c>
      <c r="Y49" s="23">
        <f t="shared" si="4"/>
        <v>1953</v>
      </c>
      <c r="Z49" s="23">
        <f t="shared" si="4"/>
        <v>1953</v>
      </c>
      <c r="AA49" s="23">
        <f t="shared" si="4"/>
        <v>1953</v>
      </c>
      <c r="AB49" s="23">
        <f t="shared" si="4"/>
        <v>1953</v>
      </c>
      <c r="AC49" s="23">
        <v>397</v>
      </c>
      <c r="AD49" s="23">
        <v>402</v>
      </c>
      <c r="AE49" s="23">
        <v>424</v>
      </c>
      <c r="AF49" s="23">
        <v>441</v>
      </c>
      <c r="AG49" s="23">
        <v>418</v>
      </c>
      <c r="AH49" s="23">
        <v>434</v>
      </c>
      <c r="AI49" s="23">
        <v>465</v>
      </c>
      <c r="AJ49" s="23">
        <v>438</v>
      </c>
      <c r="AK49" s="23">
        <v>448</v>
      </c>
      <c r="AL49" s="23">
        <v>457</v>
      </c>
      <c r="AM49" s="23">
        <v>441</v>
      </c>
      <c r="AN49" s="23">
        <v>451</v>
      </c>
      <c r="AO49" s="24">
        <v>418</v>
      </c>
      <c r="AP49" s="24">
        <v>343</v>
      </c>
      <c r="AQ49" s="24">
        <v>234</v>
      </c>
      <c r="AR49" s="24">
        <v>388</v>
      </c>
      <c r="AS49" s="24">
        <v>281</v>
      </c>
      <c r="AT49" s="24">
        <v>289</v>
      </c>
      <c r="AU49" s="21"/>
      <c r="AV49" s="21"/>
      <c r="AW49" s="21"/>
      <c r="AX49" s="21"/>
      <c r="AY49" s="21"/>
      <c r="AZ49" s="21"/>
    </row>
    <row r="50" spans="1:52" hidden="1" x14ac:dyDescent="0.35">
      <c r="A50" s="21" t="s">
        <v>102</v>
      </c>
      <c r="B50" s="22" t="s">
        <v>110</v>
      </c>
      <c r="C50" s="21" t="s">
        <v>97</v>
      </c>
      <c r="D50" s="22" t="s">
        <v>74</v>
      </c>
      <c r="E50" s="23">
        <f t="shared" si="1"/>
        <v>403</v>
      </c>
      <c r="F50" s="23">
        <f t="shared" si="13"/>
        <v>811</v>
      </c>
      <c r="G50" s="23">
        <f t="shared" si="13"/>
        <v>1243</v>
      </c>
      <c r="H50" s="23">
        <f t="shared" si="13"/>
        <v>1692</v>
      </c>
      <c r="I50" s="23">
        <f t="shared" si="12"/>
        <v>2117</v>
      </c>
      <c r="J50" s="23">
        <f t="shared" si="12"/>
        <v>2559</v>
      </c>
      <c r="K50" s="23">
        <f t="shared" si="12"/>
        <v>3031</v>
      </c>
      <c r="L50" s="23">
        <f t="shared" si="12"/>
        <v>3476</v>
      </c>
      <c r="M50" s="23">
        <f t="shared" si="12"/>
        <v>3932</v>
      </c>
      <c r="N50" s="23">
        <f t="shared" si="12"/>
        <v>4398</v>
      </c>
      <c r="O50" s="23">
        <f t="shared" si="12"/>
        <v>4847</v>
      </c>
      <c r="P50" s="23">
        <f t="shared" si="12"/>
        <v>5306</v>
      </c>
      <c r="Q50" s="23">
        <f t="shared" si="3"/>
        <v>381</v>
      </c>
      <c r="R50" s="23">
        <f t="shared" si="4"/>
        <v>656</v>
      </c>
      <c r="S50" s="23">
        <f t="shared" si="4"/>
        <v>899</v>
      </c>
      <c r="T50" s="23">
        <f t="shared" si="4"/>
        <v>1205</v>
      </c>
      <c r="U50" s="23">
        <f t="shared" si="4"/>
        <v>1459</v>
      </c>
      <c r="V50" s="23">
        <f t="shared" si="4"/>
        <v>1702</v>
      </c>
      <c r="W50" s="23">
        <f t="shared" si="4"/>
        <v>1702</v>
      </c>
      <c r="X50" s="23">
        <f t="shared" si="4"/>
        <v>1702</v>
      </c>
      <c r="Y50" s="23">
        <f t="shared" si="4"/>
        <v>1702</v>
      </c>
      <c r="Z50" s="23">
        <f t="shared" si="4"/>
        <v>1702</v>
      </c>
      <c r="AA50" s="23">
        <f t="shared" si="4"/>
        <v>1702</v>
      </c>
      <c r="AB50" s="23">
        <f t="shared" si="4"/>
        <v>1702</v>
      </c>
      <c r="AC50" s="23">
        <v>403</v>
      </c>
      <c r="AD50" s="23">
        <v>408</v>
      </c>
      <c r="AE50" s="23">
        <v>432</v>
      </c>
      <c r="AF50" s="23">
        <v>449</v>
      </c>
      <c r="AG50" s="23">
        <v>425</v>
      </c>
      <c r="AH50" s="23">
        <v>442</v>
      </c>
      <c r="AI50" s="23">
        <v>472</v>
      </c>
      <c r="AJ50" s="23">
        <v>445</v>
      </c>
      <c r="AK50" s="23">
        <v>456</v>
      </c>
      <c r="AL50" s="23">
        <v>466</v>
      </c>
      <c r="AM50" s="23">
        <v>449</v>
      </c>
      <c r="AN50" s="23">
        <v>459</v>
      </c>
      <c r="AO50" s="24">
        <v>381</v>
      </c>
      <c r="AP50" s="24">
        <v>275</v>
      </c>
      <c r="AQ50" s="24">
        <v>243</v>
      </c>
      <c r="AR50" s="24">
        <v>306</v>
      </c>
      <c r="AS50" s="24">
        <v>254</v>
      </c>
      <c r="AT50" s="24">
        <v>243</v>
      </c>
      <c r="AU50" s="21"/>
      <c r="AV50" s="21"/>
      <c r="AW50" s="21"/>
      <c r="AX50" s="21"/>
      <c r="AY50" s="21"/>
      <c r="AZ50" s="21"/>
    </row>
    <row r="51" spans="1:52" hidden="1" x14ac:dyDescent="0.35">
      <c r="A51" s="25" t="s">
        <v>102</v>
      </c>
      <c r="B51" s="26" t="s">
        <v>111</v>
      </c>
      <c r="C51" s="25" t="s">
        <v>99</v>
      </c>
      <c r="D51" s="26" t="s">
        <v>69</v>
      </c>
      <c r="E51" s="20">
        <f>SUM(E52:E56)</f>
        <v>81</v>
      </c>
      <c r="F51" s="20">
        <f t="shared" ref="F51:AZ51" si="27">SUM(F52:F56)</f>
        <v>154</v>
      </c>
      <c r="G51" s="20">
        <f t="shared" si="27"/>
        <v>221</v>
      </c>
      <c r="H51" s="20">
        <f t="shared" si="27"/>
        <v>305</v>
      </c>
      <c r="I51" s="20">
        <f t="shared" si="27"/>
        <v>380</v>
      </c>
      <c r="J51" s="20">
        <f t="shared" si="27"/>
        <v>459</v>
      </c>
      <c r="K51" s="20">
        <f t="shared" si="27"/>
        <v>549</v>
      </c>
      <c r="L51" s="20">
        <f t="shared" si="27"/>
        <v>626</v>
      </c>
      <c r="M51" s="20">
        <f t="shared" si="27"/>
        <v>713</v>
      </c>
      <c r="N51" s="20">
        <f t="shared" si="27"/>
        <v>800</v>
      </c>
      <c r="O51" s="20">
        <f t="shared" si="27"/>
        <v>884</v>
      </c>
      <c r="P51" s="20">
        <f t="shared" si="27"/>
        <v>968</v>
      </c>
      <c r="Q51" s="20">
        <f>SUM(Q52:Q56)</f>
        <v>25</v>
      </c>
      <c r="R51" s="20">
        <f t="shared" si="27"/>
        <v>62</v>
      </c>
      <c r="S51" s="20">
        <f t="shared" si="27"/>
        <v>75</v>
      </c>
      <c r="T51" s="20">
        <f t="shared" si="27"/>
        <v>120</v>
      </c>
      <c r="U51" s="20">
        <f t="shared" si="27"/>
        <v>152</v>
      </c>
      <c r="V51" s="20" t="e">
        <f t="shared" si="27"/>
        <v>#REF!</v>
      </c>
      <c r="W51" s="20" t="e">
        <f t="shared" si="27"/>
        <v>#REF!</v>
      </c>
      <c r="X51" s="20" t="e">
        <f t="shared" si="27"/>
        <v>#REF!</v>
      </c>
      <c r="Y51" s="20" t="e">
        <f t="shared" si="27"/>
        <v>#REF!</v>
      </c>
      <c r="Z51" s="20" t="e">
        <f t="shared" si="27"/>
        <v>#REF!</v>
      </c>
      <c r="AA51" s="20" t="e">
        <f t="shared" si="27"/>
        <v>#REF!</v>
      </c>
      <c r="AB51" s="20" t="e">
        <f t="shared" si="27"/>
        <v>#REF!</v>
      </c>
      <c r="AC51" s="20">
        <v>81</v>
      </c>
      <c r="AD51" s="20">
        <v>73</v>
      </c>
      <c r="AE51" s="20">
        <v>67</v>
      </c>
      <c r="AF51" s="20">
        <v>84</v>
      </c>
      <c r="AG51" s="20">
        <v>75</v>
      </c>
      <c r="AH51" s="20">
        <v>79</v>
      </c>
      <c r="AI51" s="20">
        <v>90</v>
      </c>
      <c r="AJ51" s="20">
        <v>77</v>
      </c>
      <c r="AK51" s="20">
        <v>87</v>
      </c>
      <c r="AL51" s="20">
        <v>87</v>
      </c>
      <c r="AM51" s="20">
        <v>84</v>
      </c>
      <c r="AN51" s="20">
        <v>84</v>
      </c>
      <c r="AO51" s="20">
        <f>SUM(AO52:AO56)</f>
        <v>25</v>
      </c>
      <c r="AP51" s="20">
        <f t="shared" si="27"/>
        <v>37</v>
      </c>
      <c r="AQ51" s="20">
        <f t="shared" si="27"/>
        <v>13</v>
      </c>
      <c r="AR51" s="20">
        <f t="shared" si="27"/>
        <v>45</v>
      </c>
      <c r="AS51" s="20">
        <f t="shared" si="27"/>
        <v>32</v>
      </c>
      <c r="AT51" s="20">
        <f t="shared" si="27"/>
        <v>16</v>
      </c>
      <c r="AU51" s="20">
        <f t="shared" si="27"/>
        <v>0</v>
      </c>
      <c r="AV51" s="20">
        <f t="shared" si="27"/>
        <v>0</v>
      </c>
      <c r="AW51" s="20">
        <f t="shared" si="27"/>
        <v>0</v>
      </c>
      <c r="AX51" s="20">
        <f t="shared" si="27"/>
        <v>0</v>
      </c>
      <c r="AY51" s="20">
        <f t="shared" si="27"/>
        <v>0</v>
      </c>
      <c r="AZ51" s="20">
        <f t="shared" si="27"/>
        <v>0</v>
      </c>
    </row>
    <row r="52" spans="1:52" hidden="1" x14ac:dyDescent="0.35">
      <c r="A52" s="21" t="s">
        <v>102</v>
      </c>
      <c r="B52" s="22" t="s">
        <v>111</v>
      </c>
      <c r="C52" s="21" t="s">
        <v>99</v>
      </c>
      <c r="D52" s="22" t="s">
        <v>70</v>
      </c>
      <c r="E52" s="23">
        <f t="shared" si="1"/>
        <v>8</v>
      </c>
      <c r="F52" s="23">
        <f t="shared" si="13"/>
        <v>14</v>
      </c>
      <c r="G52" s="23">
        <f t="shared" si="13"/>
        <v>20</v>
      </c>
      <c r="H52" s="23">
        <f t="shared" si="13"/>
        <v>28</v>
      </c>
      <c r="I52" s="23">
        <f t="shared" si="13"/>
        <v>34</v>
      </c>
      <c r="J52" s="23">
        <f t="shared" si="13"/>
        <v>42</v>
      </c>
      <c r="K52" s="23">
        <f t="shared" si="13"/>
        <v>50</v>
      </c>
      <c r="L52" s="23">
        <f t="shared" si="13"/>
        <v>56</v>
      </c>
      <c r="M52" s="23">
        <f t="shared" si="13"/>
        <v>64</v>
      </c>
      <c r="N52" s="23">
        <f t="shared" si="13"/>
        <v>72</v>
      </c>
      <c r="O52" s="23">
        <f t="shared" si="13"/>
        <v>80</v>
      </c>
      <c r="P52" s="23">
        <f t="shared" si="13"/>
        <v>88</v>
      </c>
      <c r="Q52" s="23">
        <f t="shared" si="3"/>
        <v>1</v>
      </c>
      <c r="R52" s="23">
        <f t="shared" si="4"/>
        <v>6</v>
      </c>
      <c r="S52" s="23">
        <f t="shared" si="4"/>
        <v>10</v>
      </c>
      <c r="T52" s="23">
        <f t="shared" si="4"/>
        <v>22</v>
      </c>
      <c r="U52" s="23">
        <f t="shared" si="4"/>
        <v>30</v>
      </c>
      <c r="V52" s="23">
        <f t="shared" si="4"/>
        <v>32</v>
      </c>
      <c r="W52" s="23">
        <f t="shared" si="4"/>
        <v>32</v>
      </c>
      <c r="X52" s="23">
        <f t="shared" si="4"/>
        <v>32</v>
      </c>
      <c r="Y52" s="23">
        <f t="shared" si="4"/>
        <v>32</v>
      </c>
      <c r="Z52" s="23">
        <f t="shared" si="4"/>
        <v>32</v>
      </c>
      <c r="AA52" s="23">
        <f t="shared" si="4"/>
        <v>32</v>
      </c>
      <c r="AB52" s="23">
        <f t="shared" si="4"/>
        <v>32</v>
      </c>
      <c r="AC52" s="23">
        <v>8</v>
      </c>
      <c r="AD52" s="23">
        <v>6</v>
      </c>
      <c r="AE52" s="23">
        <v>6</v>
      </c>
      <c r="AF52" s="23">
        <v>8</v>
      </c>
      <c r="AG52" s="23">
        <v>6</v>
      </c>
      <c r="AH52" s="23">
        <v>8</v>
      </c>
      <c r="AI52" s="23">
        <v>8</v>
      </c>
      <c r="AJ52" s="23">
        <v>6</v>
      </c>
      <c r="AK52" s="23">
        <v>8</v>
      </c>
      <c r="AL52" s="23">
        <v>8</v>
      </c>
      <c r="AM52" s="23">
        <v>8</v>
      </c>
      <c r="AN52" s="23">
        <v>8</v>
      </c>
      <c r="AO52" s="24">
        <v>1</v>
      </c>
      <c r="AP52" s="24">
        <v>5</v>
      </c>
      <c r="AQ52" s="24">
        <v>4</v>
      </c>
      <c r="AR52" s="24">
        <v>12</v>
      </c>
      <c r="AS52" s="24">
        <v>8</v>
      </c>
      <c r="AT52" s="24">
        <v>2</v>
      </c>
      <c r="AU52" s="21"/>
      <c r="AV52" s="21"/>
      <c r="AW52" s="21"/>
      <c r="AX52" s="21"/>
      <c r="AY52" s="21"/>
      <c r="AZ52" s="21"/>
    </row>
    <row r="53" spans="1:52" hidden="1" x14ac:dyDescent="0.35">
      <c r="A53" s="21" t="s">
        <v>102</v>
      </c>
      <c r="B53" s="22" t="s">
        <v>111</v>
      </c>
      <c r="C53" s="21" t="s">
        <v>99</v>
      </c>
      <c r="D53" s="22" t="s">
        <v>71</v>
      </c>
      <c r="E53" s="23">
        <f t="shared" si="1"/>
        <v>6</v>
      </c>
      <c r="F53" s="23">
        <f t="shared" si="13"/>
        <v>12</v>
      </c>
      <c r="G53" s="23">
        <f t="shared" si="13"/>
        <v>17</v>
      </c>
      <c r="H53" s="23">
        <f t="shared" si="13"/>
        <v>23</v>
      </c>
      <c r="I53" s="23">
        <f t="shared" si="13"/>
        <v>29</v>
      </c>
      <c r="J53" s="23">
        <f t="shared" si="13"/>
        <v>35</v>
      </c>
      <c r="K53" s="23">
        <f t="shared" si="13"/>
        <v>43</v>
      </c>
      <c r="L53" s="23">
        <f t="shared" si="13"/>
        <v>49</v>
      </c>
      <c r="M53" s="23">
        <f t="shared" si="13"/>
        <v>55</v>
      </c>
      <c r="N53" s="23">
        <f t="shared" si="13"/>
        <v>61</v>
      </c>
      <c r="O53" s="23">
        <f t="shared" si="13"/>
        <v>67</v>
      </c>
      <c r="P53" s="23">
        <f t="shared" si="13"/>
        <v>73</v>
      </c>
      <c r="Q53" s="23">
        <f t="shared" si="3"/>
        <v>0</v>
      </c>
      <c r="R53" s="23">
        <f t="shared" si="4"/>
        <v>1</v>
      </c>
      <c r="S53" s="23">
        <f t="shared" si="4"/>
        <v>2</v>
      </c>
      <c r="T53" s="23">
        <f t="shared" si="4"/>
        <v>6</v>
      </c>
      <c r="U53" s="23">
        <f t="shared" si="4"/>
        <v>8</v>
      </c>
      <c r="V53" s="23">
        <f>U53+AT54</f>
        <v>17</v>
      </c>
      <c r="W53" s="23">
        <f t="shared" si="4"/>
        <v>17</v>
      </c>
      <c r="X53" s="23">
        <f t="shared" si="4"/>
        <v>17</v>
      </c>
      <c r="Y53" s="23">
        <f t="shared" si="4"/>
        <v>17</v>
      </c>
      <c r="Z53" s="23">
        <f t="shared" si="4"/>
        <v>17</v>
      </c>
      <c r="AA53" s="23">
        <f t="shared" si="4"/>
        <v>17</v>
      </c>
      <c r="AB53" s="23">
        <f t="shared" si="4"/>
        <v>17</v>
      </c>
      <c r="AC53" s="23">
        <v>6</v>
      </c>
      <c r="AD53" s="23">
        <v>6</v>
      </c>
      <c r="AE53" s="23">
        <v>5</v>
      </c>
      <c r="AF53" s="23">
        <v>6</v>
      </c>
      <c r="AG53" s="23">
        <v>6</v>
      </c>
      <c r="AH53" s="23">
        <v>6</v>
      </c>
      <c r="AI53" s="23">
        <v>8</v>
      </c>
      <c r="AJ53" s="23">
        <v>6</v>
      </c>
      <c r="AK53" s="23">
        <v>6</v>
      </c>
      <c r="AL53" s="23">
        <v>6</v>
      </c>
      <c r="AM53" s="23">
        <v>6</v>
      </c>
      <c r="AN53" s="23">
        <v>6</v>
      </c>
      <c r="AO53" s="24"/>
      <c r="AP53" s="24">
        <v>1</v>
      </c>
      <c r="AQ53" s="24">
        <v>1</v>
      </c>
      <c r="AR53" s="24">
        <v>4</v>
      </c>
      <c r="AS53" s="24">
        <v>2</v>
      </c>
      <c r="AU53" s="21"/>
      <c r="AV53" s="21"/>
      <c r="AW53" s="21"/>
      <c r="AX53" s="21"/>
      <c r="AY53" s="21"/>
      <c r="AZ53" s="21"/>
    </row>
    <row r="54" spans="1:52" hidden="1" x14ac:dyDescent="0.35">
      <c r="A54" s="21" t="s">
        <v>102</v>
      </c>
      <c r="B54" s="22" t="s">
        <v>111</v>
      </c>
      <c r="C54" s="21" t="s">
        <v>99</v>
      </c>
      <c r="D54" s="22" t="s">
        <v>72</v>
      </c>
      <c r="E54" s="23">
        <f t="shared" si="1"/>
        <v>32</v>
      </c>
      <c r="F54" s="23">
        <f t="shared" si="13"/>
        <v>61</v>
      </c>
      <c r="G54" s="23">
        <f t="shared" si="13"/>
        <v>88</v>
      </c>
      <c r="H54" s="23">
        <f t="shared" si="13"/>
        <v>120</v>
      </c>
      <c r="I54" s="23">
        <f t="shared" si="13"/>
        <v>149</v>
      </c>
      <c r="J54" s="23">
        <f t="shared" si="13"/>
        <v>179</v>
      </c>
      <c r="K54" s="23">
        <f t="shared" si="13"/>
        <v>212</v>
      </c>
      <c r="L54" s="23">
        <f t="shared" si="13"/>
        <v>242</v>
      </c>
      <c r="M54" s="23">
        <f t="shared" si="13"/>
        <v>277</v>
      </c>
      <c r="N54" s="23">
        <f t="shared" si="13"/>
        <v>312</v>
      </c>
      <c r="O54" s="23">
        <f t="shared" si="13"/>
        <v>344</v>
      </c>
      <c r="P54" s="23">
        <f t="shared" si="13"/>
        <v>376</v>
      </c>
      <c r="Q54" s="23">
        <f t="shared" si="3"/>
        <v>9</v>
      </c>
      <c r="R54" s="23">
        <f t="shared" si="4"/>
        <v>20</v>
      </c>
      <c r="S54" s="23">
        <f t="shared" si="4"/>
        <v>26</v>
      </c>
      <c r="T54" s="23">
        <f t="shared" si="4"/>
        <v>44</v>
      </c>
      <c r="U54" s="23">
        <f t="shared" si="4"/>
        <v>57</v>
      </c>
      <c r="V54" s="23">
        <f>U54+AT55</f>
        <v>62</v>
      </c>
      <c r="W54" s="23">
        <f t="shared" si="4"/>
        <v>62</v>
      </c>
      <c r="X54" s="23">
        <f t="shared" si="4"/>
        <v>62</v>
      </c>
      <c r="Y54" s="23">
        <f t="shared" si="4"/>
        <v>62</v>
      </c>
      <c r="Z54" s="23">
        <f t="shared" si="4"/>
        <v>62</v>
      </c>
      <c r="AA54" s="23">
        <f t="shared" si="4"/>
        <v>62</v>
      </c>
      <c r="AB54" s="23">
        <f t="shared" si="4"/>
        <v>62</v>
      </c>
      <c r="AC54" s="23">
        <v>32</v>
      </c>
      <c r="AD54" s="23">
        <v>29</v>
      </c>
      <c r="AE54" s="23">
        <v>27</v>
      </c>
      <c r="AF54" s="23">
        <v>32</v>
      </c>
      <c r="AG54" s="23">
        <v>29</v>
      </c>
      <c r="AH54" s="23">
        <v>30</v>
      </c>
      <c r="AI54" s="23">
        <v>33</v>
      </c>
      <c r="AJ54" s="23">
        <v>30</v>
      </c>
      <c r="AK54" s="23">
        <v>35</v>
      </c>
      <c r="AL54" s="23">
        <v>35</v>
      </c>
      <c r="AM54" s="23">
        <v>32</v>
      </c>
      <c r="AN54" s="23">
        <v>32</v>
      </c>
      <c r="AO54" s="24">
        <v>9</v>
      </c>
      <c r="AP54" s="24">
        <v>11</v>
      </c>
      <c r="AQ54" s="24">
        <v>6</v>
      </c>
      <c r="AR54" s="24">
        <v>18</v>
      </c>
      <c r="AS54" s="24">
        <v>13</v>
      </c>
      <c r="AT54" s="24">
        <v>9</v>
      </c>
      <c r="AU54" s="21"/>
      <c r="AV54" s="21"/>
      <c r="AW54" s="21"/>
      <c r="AX54" s="21"/>
      <c r="AY54" s="21"/>
      <c r="AZ54" s="21"/>
    </row>
    <row r="55" spans="1:52" hidden="1" x14ac:dyDescent="0.35">
      <c r="A55" s="21" t="s">
        <v>102</v>
      </c>
      <c r="B55" s="22" t="s">
        <v>111</v>
      </c>
      <c r="C55" s="21" t="s">
        <v>99</v>
      </c>
      <c r="D55" s="22" t="s">
        <v>73</v>
      </c>
      <c r="E55" s="23">
        <f t="shared" si="1"/>
        <v>17</v>
      </c>
      <c r="F55" s="23">
        <f t="shared" si="13"/>
        <v>32</v>
      </c>
      <c r="G55" s="23">
        <f t="shared" si="13"/>
        <v>46</v>
      </c>
      <c r="H55" s="23">
        <f t="shared" si="13"/>
        <v>64</v>
      </c>
      <c r="I55" s="23">
        <f t="shared" si="13"/>
        <v>81</v>
      </c>
      <c r="J55" s="23">
        <f t="shared" si="13"/>
        <v>98</v>
      </c>
      <c r="K55" s="23">
        <f t="shared" si="13"/>
        <v>118</v>
      </c>
      <c r="L55" s="23">
        <f t="shared" si="13"/>
        <v>135</v>
      </c>
      <c r="M55" s="23">
        <f t="shared" si="13"/>
        <v>153</v>
      </c>
      <c r="N55" s="23">
        <f t="shared" si="13"/>
        <v>171</v>
      </c>
      <c r="O55" s="23">
        <f t="shared" si="13"/>
        <v>189</v>
      </c>
      <c r="P55" s="23">
        <f t="shared" si="13"/>
        <v>207</v>
      </c>
      <c r="Q55" s="23">
        <f t="shared" si="3"/>
        <v>2</v>
      </c>
      <c r="R55" s="23">
        <f t="shared" si="4"/>
        <v>8</v>
      </c>
      <c r="S55" s="23">
        <f t="shared" si="4"/>
        <v>8</v>
      </c>
      <c r="T55" s="23">
        <f t="shared" si="4"/>
        <v>12</v>
      </c>
      <c r="U55" s="23">
        <f t="shared" si="4"/>
        <v>15</v>
      </c>
      <c r="V55" s="23" t="e">
        <f>U55+#REF!</f>
        <v>#REF!</v>
      </c>
      <c r="W55" s="23" t="e">
        <f t="shared" si="4"/>
        <v>#REF!</v>
      </c>
      <c r="X55" s="23" t="e">
        <f t="shared" si="4"/>
        <v>#REF!</v>
      </c>
      <c r="Y55" s="23" t="e">
        <f t="shared" si="4"/>
        <v>#REF!</v>
      </c>
      <c r="Z55" s="23" t="e">
        <f t="shared" si="4"/>
        <v>#REF!</v>
      </c>
      <c r="AA55" s="23" t="e">
        <f t="shared" si="4"/>
        <v>#REF!</v>
      </c>
      <c r="AB55" s="23" t="e">
        <f t="shared" si="4"/>
        <v>#REF!</v>
      </c>
      <c r="AC55" s="23">
        <v>17</v>
      </c>
      <c r="AD55" s="23">
        <v>15</v>
      </c>
      <c r="AE55" s="23">
        <v>14</v>
      </c>
      <c r="AF55" s="23">
        <v>18</v>
      </c>
      <c r="AG55" s="23">
        <v>17</v>
      </c>
      <c r="AH55" s="23">
        <v>17</v>
      </c>
      <c r="AI55" s="23">
        <v>20</v>
      </c>
      <c r="AJ55" s="23">
        <v>17</v>
      </c>
      <c r="AK55" s="23">
        <v>18</v>
      </c>
      <c r="AL55" s="23">
        <v>18</v>
      </c>
      <c r="AM55" s="23">
        <v>18</v>
      </c>
      <c r="AN55" s="23">
        <v>18</v>
      </c>
      <c r="AO55" s="24">
        <v>2</v>
      </c>
      <c r="AP55" s="24">
        <v>6</v>
      </c>
      <c r="AQ55" s="24"/>
      <c r="AR55" s="24">
        <v>4</v>
      </c>
      <c r="AS55" s="24">
        <v>3</v>
      </c>
      <c r="AT55" s="24">
        <v>5</v>
      </c>
      <c r="AU55" s="21"/>
      <c r="AV55" s="21"/>
      <c r="AW55" s="21"/>
      <c r="AX55" s="21"/>
      <c r="AY55" s="21"/>
      <c r="AZ55" s="21"/>
    </row>
    <row r="56" spans="1:52" hidden="1" x14ac:dyDescent="0.35">
      <c r="A56" s="21" t="s">
        <v>102</v>
      </c>
      <c r="B56" s="22" t="s">
        <v>111</v>
      </c>
      <c r="C56" s="21" t="s">
        <v>99</v>
      </c>
      <c r="D56" s="22" t="s">
        <v>74</v>
      </c>
      <c r="E56" s="23">
        <f t="shared" si="1"/>
        <v>18</v>
      </c>
      <c r="F56" s="23">
        <f t="shared" si="13"/>
        <v>35</v>
      </c>
      <c r="G56" s="23">
        <f t="shared" si="13"/>
        <v>50</v>
      </c>
      <c r="H56" s="23">
        <f t="shared" si="13"/>
        <v>70</v>
      </c>
      <c r="I56" s="23">
        <f t="shared" si="13"/>
        <v>87</v>
      </c>
      <c r="J56" s="23">
        <f t="shared" si="13"/>
        <v>105</v>
      </c>
      <c r="K56" s="23">
        <f t="shared" si="13"/>
        <v>126</v>
      </c>
      <c r="L56" s="23">
        <f t="shared" si="13"/>
        <v>144</v>
      </c>
      <c r="M56" s="23">
        <f t="shared" si="13"/>
        <v>164</v>
      </c>
      <c r="N56" s="23">
        <f t="shared" si="13"/>
        <v>184</v>
      </c>
      <c r="O56" s="23">
        <f t="shared" si="13"/>
        <v>204</v>
      </c>
      <c r="P56" s="23">
        <f t="shared" si="13"/>
        <v>224</v>
      </c>
      <c r="Q56" s="23">
        <f t="shared" si="3"/>
        <v>13</v>
      </c>
      <c r="R56" s="23">
        <f t="shared" si="4"/>
        <v>27</v>
      </c>
      <c r="S56" s="23">
        <f t="shared" si="4"/>
        <v>29</v>
      </c>
      <c r="T56" s="23">
        <f t="shared" si="4"/>
        <v>36</v>
      </c>
      <c r="U56" s="23">
        <f t="shared" si="4"/>
        <v>42</v>
      </c>
      <c r="V56" s="23">
        <f t="shared" si="4"/>
        <v>42</v>
      </c>
      <c r="W56" s="23">
        <f t="shared" si="4"/>
        <v>42</v>
      </c>
      <c r="X56" s="23">
        <f t="shared" si="4"/>
        <v>42</v>
      </c>
      <c r="Y56" s="23">
        <f t="shared" si="4"/>
        <v>42</v>
      </c>
      <c r="Z56" s="23">
        <f t="shared" si="4"/>
        <v>42</v>
      </c>
      <c r="AA56" s="23">
        <f t="shared" si="4"/>
        <v>42</v>
      </c>
      <c r="AB56" s="23">
        <f t="shared" si="4"/>
        <v>42</v>
      </c>
      <c r="AC56" s="23">
        <v>18</v>
      </c>
      <c r="AD56" s="23">
        <v>17</v>
      </c>
      <c r="AE56" s="23">
        <v>15</v>
      </c>
      <c r="AF56" s="23">
        <v>20</v>
      </c>
      <c r="AG56" s="23">
        <v>17</v>
      </c>
      <c r="AH56" s="23">
        <v>18</v>
      </c>
      <c r="AI56" s="23">
        <v>21</v>
      </c>
      <c r="AJ56" s="23">
        <v>18</v>
      </c>
      <c r="AK56" s="23">
        <v>20</v>
      </c>
      <c r="AL56" s="23">
        <v>20</v>
      </c>
      <c r="AM56" s="23">
        <v>20</v>
      </c>
      <c r="AN56" s="23">
        <v>20</v>
      </c>
      <c r="AO56" s="24">
        <v>13</v>
      </c>
      <c r="AP56" s="24">
        <v>14</v>
      </c>
      <c r="AQ56" s="24">
        <v>2</v>
      </c>
      <c r="AR56" s="24">
        <v>7</v>
      </c>
      <c r="AS56" s="160">
        <v>6</v>
      </c>
      <c r="AT56" s="21"/>
      <c r="AU56" s="21"/>
      <c r="AV56" s="21"/>
      <c r="AW56" s="21"/>
      <c r="AX56" s="21"/>
      <c r="AY56" s="21"/>
      <c r="AZ56" s="21"/>
    </row>
    <row r="57" spans="1:52" x14ac:dyDescent="0.35">
      <c r="A57" s="25" t="s">
        <v>102</v>
      </c>
      <c r="B57" s="26" t="s">
        <v>112</v>
      </c>
      <c r="C57" s="25" t="s">
        <v>98</v>
      </c>
      <c r="D57" s="26" t="s">
        <v>69</v>
      </c>
      <c r="E57" s="20">
        <f>SUM(E58:E62)</f>
        <v>1976</v>
      </c>
      <c r="F57" s="20">
        <f t="shared" ref="F57:AZ57" si="28">SUM(F58:F62)</f>
        <v>3742</v>
      </c>
      <c r="G57" s="20">
        <f t="shared" si="28"/>
        <v>5388</v>
      </c>
      <c r="H57" s="20">
        <f t="shared" si="28"/>
        <v>7417</v>
      </c>
      <c r="I57" s="20">
        <f t="shared" si="28"/>
        <v>9232</v>
      </c>
      <c r="J57" s="20">
        <f t="shared" si="28"/>
        <v>11175</v>
      </c>
      <c r="K57" s="20">
        <f t="shared" si="28"/>
        <v>13359</v>
      </c>
      <c r="L57" s="20">
        <f t="shared" si="28"/>
        <v>15259</v>
      </c>
      <c r="M57" s="20">
        <f t="shared" si="28"/>
        <v>17359</v>
      </c>
      <c r="N57" s="20">
        <f t="shared" si="28"/>
        <v>19485</v>
      </c>
      <c r="O57" s="20">
        <f t="shared" si="28"/>
        <v>21508</v>
      </c>
      <c r="P57" s="20">
        <f t="shared" si="28"/>
        <v>23522</v>
      </c>
      <c r="Q57" s="20">
        <f>SUM(Q58:Q62)</f>
        <v>2473.1279999999997</v>
      </c>
      <c r="R57" s="20">
        <f t="shared" si="28"/>
        <v>3884.1279999999997</v>
      </c>
      <c r="S57" s="20">
        <f t="shared" si="28"/>
        <v>5474.1279999999997</v>
      </c>
      <c r="T57" s="20">
        <f t="shared" si="28"/>
        <v>7132.1279999999997</v>
      </c>
      <c r="U57" s="20">
        <f t="shared" si="28"/>
        <v>8393.1280000000006</v>
      </c>
      <c r="V57" s="20">
        <f t="shared" si="28"/>
        <v>8874.1280000000006</v>
      </c>
      <c r="W57" s="20">
        <f t="shared" si="28"/>
        <v>8874.1280000000006</v>
      </c>
      <c r="X57" s="20">
        <f t="shared" si="28"/>
        <v>8874.1280000000006</v>
      </c>
      <c r="Y57" s="20">
        <f t="shared" si="28"/>
        <v>8874.1280000000006</v>
      </c>
      <c r="Z57" s="20">
        <f t="shared" si="28"/>
        <v>8874.1280000000006</v>
      </c>
      <c r="AA57" s="20">
        <f t="shared" si="28"/>
        <v>8874.1280000000006</v>
      </c>
      <c r="AB57" s="20">
        <f t="shared" si="28"/>
        <v>8874.1280000000006</v>
      </c>
      <c r="AC57" s="20">
        <v>1976</v>
      </c>
      <c r="AD57" s="20">
        <v>1766</v>
      </c>
      <c r="AE57" s="20">
        <v>1646</v>
      </c>
      <c r="AF57" s="20">
        <v>2029</v>
      </c>
      <c r="AG57" s="20">
        <v>1815</v>
      </c>
      <c r="AH57" s="20">
        <v>1943</v>
      </c>
      <c r="AI57" s="20">
        <v>2184</v>
      </c>
      <c r="AJ57" s="20">
        <v>1900</v>
      </c>
      <c r="AK57" s="20">
        <v>2100</v>
      </c>
      <c r="AL57" s="20">
        <v>2126</v>
      </c>
      <c r="AM57" s="20">
        <v>2023</v>
      </c>
      <c r="AN57" s="20">
        <v>2014</v>
      </c>
      <c r="AO57" s="20">
        <f>SUM(AO58:AO62)</f>
        <v>2473.1279999999997</v>
      </c>
      <c r="AP57" s="20">
        <f t="shared" si="28"/>
        <v>1411</v>
      </c>
      <c r="AQ57" s="20">
        <f t="shared" si="28"/>
        <v>1590</v>
      </c>
      <c r="AR57" s="20">
        <f t="shared" si="28"/>
        <v>1658</v>
      </c>
      <c r="AS57" s="20">
        <f t="shared" si="28"/>
        <v>1261</v>
      </c>
      <c r="AT57" s="20">
        <f t="shared" si="28"/>
        <v>481</v>
      </c>
      <c r="AU57" s="20">
        <f t="shared" si="28"/>
        <v>0</v>
      </c>
      <c r="AV57" s="20">
        <f t="shared" si="28"/>
        <v>0</v>
      </c>
      <c r="AW57" s="20">
        <f t="shared" si="28"/>
        <v>0</v>
      </c>
      <c r="AX57" s="20">
        <f t="shared" si="28"/>
        <v>0</v>
      </c>
      <c r="AY57" s="20">
        <f t="shared" si="28"/>
        <v>0</v>
      </c>
      <c r="AZ57" s="20">
        <f t="shared" si="28"/>
        <v>0</v>
      </c>
    </row>
    <row r="58" spans="1:52" x14ac:dyDescent="0.35">
      <c r="A58" s="21" t="s">
        <v>102</v>
      </c>
      <c r="B58" s="22" t="s">
        <v>112</v>
      </c>
      <c r="C58" s="21" t="s">
        <v>98</v>
      </c>
      <c r="D58" s="22" t="s">
        <v>70</v>
      </c>
      <c r="E58" s="23">
        <f t="shared" si="1"/>
        <v>173</v>
      </c>
      <c r="F58" s="23">
        <f t="shared" si="13"/>
        <v>327</v>
      </c>
      <c r="G58" s="23">
        <f t="shared" si="13"/>
        <v>471</v>
      </c>
      <c r="H58" s="23">
        <f t="shared" si="13"/>
        <v>649</v>
      </c>
      <c r="I58" s="23">
        <f t="shared" si="13"/>
        <v>808</v>
      </c>
      <c r="J58" s="23">
        <f t="shared" si="13"/>
        <v>979</v>
      </c>
      <c r="K58" s="23">
        <f t="shared" si="13"/>
        <v>1170</v>
      </c>
      <c r="L58" s="23">
        <f t="shared" si="13"/>
        <v>1336</v>
      </c>
      <c r="M58" s="23">
        <f t="shared" si="13"/>
        <v>1520</v>
      </c>
      <c r="N58" s="23">
        <f t="shared" si="13"/>
        <v>1706</v>
      </c>
      <c r="O58" s="23">
        <f t="shared" si="13"/>
        <v>1883</v>
      </c>
      <c r="P58" s="23">
        <f t="shared" si="13"/>
        <v>2060</v>
      </c>
      <c r="Q58" s="23">
        <f t="shared" si="3"/>
        <v>100</v>
      </c>
      <c r="R58" s="23">
        <f t="shared" si="4"/>
        <v>275</v>
      </c>
      <c r="S58" s="23">
        <f t="shared" si="4"/>
        <v>325</v>
      </c>
      <c r="T58" s="23">
        <f t="shared" si="4"/>
        <v>477</v>
      </c>
      <c r="U58" s="23">
        <f t="shared" si="4"/>
        <v>477</v>
      </c>
      <c r="V58" s="23">
        <f t="shared" si="4"/>
        <v>537</v>
      </c>
      <c r="W58" s="23">
        <f t="shared" si="4"/>
        <v>537</v>
      </c>
      <c r="X58" s="23">
        <f t="shared" si="4"/>
        <v>537</v>
      </c>
      <c r="Y58" s="23">
        <f t="shared" si="4"/>
        <v>537</v>
      </c>
      <c r="Z58" s="23">
        <f t="shared" si="4"/>
        <v>537</v>
      </c>
      <c r="AA58" s="23">
        <f t="shared" si="4"/>
        <v>537</v>
      </c>
      <c r="AB58" s="23">
        <f t="shared" si="4"/>
        <v>537</v>
      </c>
      <c r="AC58" s="23">
        <v>173</v>
      </c>
      <c r="AD58" s="23">
        <v>154</v>
      </c>
      <c r="AE58" s="23">
        <v>144</v>
      </c>
      <c r="AF58" s="23">
        <v>178</v>
      </c>
      <c r="AG58" s="23">
        <v>159</v>
      </c>
      <c r="AH58" s="23">
        <v>171</v>
      </c>
      <c r="AI58" s="23">
        <v>191</v>
      </c>
      <c r="AJ58" s="23">
        <v>166</v>
      </c>
      <c r="AK58" s="23">
        <v>184</v>
      </c>
      <c r="AL58" s="23">
        <v>186</v>
      </c>
      <c r="AM58" s="23">
        <v>177</v>
      </c>
      <c r="AN58" s="23">
        <v>177</v>
      </c>
      <c r="AO58" s="24">
        <v>100</v>
      </c>
      <c r="AP58" s="24">
        <v>175</v>
      </c>
      <c r="AQ58" s="24">
        <v>50</v>
      </c>
      <c r="AR58" s="24">
        <v>152</v>
      </c>
      <c r="AS58" s="24"/>
      <c r="AT58" s="24">
        <v>60</v>
      </c>
      <c r="AU58" s="21"/>
      <c r="AV58" s="21"/>
      <c r="AW58" s="21"/>
      <c r="AX58" s="21"/>
      <c r="AY58" s="21"/>
      <c r="AZ58" s="21"/>
    </row>
    <row r="59" spans="1:52" x14ac:dyDescent="0.35">
      <c r="A59" s="21" t="s">
        <v>102</v>
      </c>
      <c r="B59" s="22" t="s">
        <v>112</v>
      </c>
      <c r="C59" s="21" t="s">
        <v>98</v>
      </c>
      <c r="D59" s="22" t="s">
        <v>71</v>
      </c>
      <c r="E59" s="23">
        <f t="shared" si="1"/>
        <v>154</v>
      </c>
      <c r="F59" s="23">
        <f t="shared" si="13"/>
        <v>292</v>
      </c>
      <c r="G59" s="23">
        <f t="shared" si="13"/>
        <v>421</v>
      </c>
      <c r="H59" s="23">
        <f t="shared" si="13"/>
        <v>579</v>
      </c>
      <c r="I59" s="23">
        <f t="shared" si="13"/>
        <v>720</v>
      </c>
      <c r="J59" s="23">
        <f t="shared" si="13"/>
        <v>871</v>
      </c>
      <c r="K59" s="23">
        <f t="shared" si="13"/>
        <v>1041</v>
      </c>
      <c r="L59" s="23">
        <f t="shared" si="13"/>
        <v>1189</v>
      </c>
      <c r="M59" s="23">
        <f t="shared" si="13"/>
        <v>1352</v>
      </c>
      <c r="N59" s="23">
        <f t="shared" si="13"/>
        <v>1517</v>
      </c>
      <c r="O59" s="23">
        <f t="shared" si="13"/>
        <v>1674</v>
      </c>
      <c r="P59" s="23">
        <f t="shared" si="13"/>
        <v>1830</v>
      </c>
      <c r="Q59" s="23">
        <f t="shared" si="3"/>
        <v>0</v>
      </c>
      <c r="R59" s="23">
        <f t="shared" si="4"/>
        <v>51</v>
      </c>
      <c r="S59" s="23">
        <f t="shared" si="4"/>
        <v>91</v>
      </c>
      <c r="T59" s="23">
        <f t="shared" si="4"/>
        <v>201</v>
      </c>
      <c r="U59" s="23">
        <f t="shared" si="4"/>
        <v>334</v>
      </c>
      <c r="V59" s="23">
        <f t="shared" si="4"/>
        <v>374</v>
      </c>
      <c r="W59" s="23">
        <f t="shared" si="4"/>
        <v>374</v>
      </c>
      <c r="X59" s="23">
        <f t="shared" si="4"/>
        <v>374</v>
      </c>
      <c r="Y59" s="23">
        <f t="shared" si="4"/>
        <v>374</v>
      </c>
      <c r="Z59" s="23">
        <f t="shared" si="4"/>
        <v>374</v>
      </c>
      <c r="AA59" s="23">
        <f t="shared" si="4"/>
        <v>374</v>
      </c>
      <c r="AB59" s="23">
        <f t="shared" si="4"/>
        <v>374</v>
      </c>
      <c r="AC59" s="23">
        <v>154</v>
      </c>
      <c r="AD59" s="23">
        <v>138</v>
      </c>
      <c r="AE59" s="23">
        <v>129</v>
      </c>
      <c r="AF59" s="23">
        <v>158</v>
      </c>
      <c r="AG59" s="23">
        <v>141</v>
      </c>
      <c r="AH59" s="23">
        <v>151</v>
      </c>
      <c r="AI59" s="23">
        <v>170</v>
      </c>
      <c r="AJ59" s="23">
        <v>148</v>
      </c>
      <c r="AK59" s="23">
        <v>163</v>
      </c>
      <c r="AL59" s="23">
        <v>165</v>
      </c>
      <c r="AM59" s="23">
        <v>157</v>
      </c>
      <c r="AN59" s="23">
        <v>156</v>
      </c>
      <c r="AO59" s="24"/>
      <c r="AP59" s="24">
        <v>51</v>
      </c>
      <c r="AQ59" s="24">
        <v>40</v>
      </c>
      <c r="AR59" s="21">
        <v>110</v>
      </c>
      <c r="AS59" s="24">
        <v>133</v>
      </c>
      <c r="AT59" s="24">
        <v>40</v>
      </c>
      <c r="AU59" s="21"/>
      <c r="AV59" s="21"/>
      <c r="AW59" s="21"/>
      <c r="AX59" s="21"/>
      <c r="AY59" s="21"/>
      <c r="AZ59" s="21"/>
    </row>
    <row r="60" spans="1:52" x14ac:dyDescent="0.35">
      <c r="A60" s="21" t="s">
        <v>102</v>
      </c>
      <c r="B60" s="22" t="s">
        <v>112</v>
      </c>
      <c r="C60" s="21" t="s">
        <v>98</v>
      </c>
      <c r="D60" s="22" t="s">
        <v>72</v>
      </c>
      <c r="E60" s="23">
        <f t="shared" si="1"/>
        <v>773</v>
      </c>
      <c r="F60" s="23">
        <f t="shared" si="13"/>
        <v>1464</v>
      </c>
      <c r="G60" s="23">
        <f t="shared" si="13"/>
        <v>2108</v>
      </c>
      <c r="H60" s="23">
        <f t="shared" si="13"/>
        <v>2902</v>
      </c>
      <c r="I60" s="23">
        <f t="shared" si="13"/>
        <v>3612</v>
      </c>
      <c r="J60" s="23">
        <f t="shared" si="13"/>
        <v>4372</v>
      </c>
      <c r="K60" s="23">
        <f t="shared" si="13"/>
        <v>5227</v>
      </c>
      <c r="L60" s="23">
        <f t="shared" si="13"/>
        <v>5971</v>
      </c>
      <c r="M60" s="23">
        <f t="shared" si="13"/>
        <v>6793</v>
      </c>
      <c r="N60" s="23">
        <f t="shared" si="13"/>
        <v>7625</v>
      </c>
      <c r="O60" s="23">
        <f t="shared" si="13"/>
        <v>8417</v>
      </c>
      <c r="P60" s="23">
        <f t="shared" si="13"/>
        <v>9205</v>
      </c>
      <c r="Q60" s="23">
        <f t="shared" si="3"/>
        <v>1731.1279999999999</v>
      </c>
      <c r="R60" s="23">
        <f t="shared" si="4"/>
        <v>2341.1279999999997</v>
      </c>
      <c r="S60" s="23">
        <f t="shared" si="4"/>
        <v>2411.1279999999997</v>
      </c>
      <c r="T60" s="23">
        <f t="shared" si="4"/>
        <v>3560.1279999999997</v>
      </c>
      <c r="U60" s="23">
        <f t="shared" si="4"/>
        <v>3663.1279999999997</v>
      </c>
      <c r="V60" s="23">
        <f t="shared" si="4"/>
        <v>4011.1279999999997</v>
      </c>
      <c r="W60" s="23">
        <f t="shared" si="4"/>
        <v>4011.1279999999997</v>
      </c>
      <c r="X60" s="23">
        <f t="shared" si="4"/>
        <v>4011.1279999999997</v>
      </c>
      <c r="Y60" s="23">
        <f t="shared" si="4"/>
        <v>4011.1279999999997</v>
      </c>
      <c r="Z60" s="23">
        <f t="shared" si="4"/>
        <v>4011.1279999999997</v>
      </c>
      <c r="AA60" s="23">
        <f t="shared" si="4"/>
        <v>4011.1279999999997</v>
      </c>
      <c r="AB60" s="23">
        <f t="shared" si="4"/>
        <v>4011.1279999999997</v>
      </c>
      <c r="AC60" s="23">
        <v>773</v>
      </c>
      <c r="AD60" s="23">
        <v>691</v>
      </c>
      <c r="AE60" s="23">
        <v>644</v>
      </c>
      <c r="AF60" s="23">
        <v>794</v>
      </c>
      <c r="AG60" s="23">
        <v>710</v>
      </c>
      <c r="AH60" s="23">
        <v>760</v>
      </c>
      <c r="AI60" s="23">
        <v>855</v>
      </c>
      <c r="AJ60" s="23">
        <v>744</v>
      </c>
      <c r="AK60" s="23">
        <v>822</v>
      </c>
      <c r="AL60" s="23">
        <v>832</v>
      </c>
      <c r="AM60" s="23">
        <v>792</v>
      </c>
      <c r="AN60" s="23">
        <v>788</v>
      </c>
      <c r="AO60" s="98">
        <v>1731.1279999999999</v>
      </c>
      <c r="AP60" s="24">
        <v>610</v>
      </c>
      <c r="AQ60" s="23">
        <v>70</v>
      </c>
      <c r="AR60" s="24">
        <v>1149</v>
      </c>
      <c r="AS60" s="23">
        <v>103</v>
      </c>
      <c r="AT60" s="98">
        <v>348</v>
      </c>
      <c r="AU60" s="21"/>
      <c r="AV60" s="29"/>
      <c r="AW60" s="21"/>
      <c r="AX60" s="21"/>
      <c r="AY60" s="21"/>
      <c r="AZ60" s="21"/>
    </row>
    <row r="61" spans="1:52" x14ac:dyDescent="0.35">
      <c r="A61" s="21" t="s">
        <v>102</v>
      </c>
      <c r="B61" s="22" t="s">
        <v>112</v>
      </c>
      <c r="C61" s="21" t="s">
        <v>98</v>
      </c>
      <c r="D61" s="22" t="s">
        <v>73</v>
      </c>
      <c r="E61" s="23">
        <f t="shared" si="1"/>
        <v>424</v>
      </c>
      <c r="F61" s="23">
        <f t="shared" si="13"/>
        <v>803</v>
      </c>
      <c r="G61" s="23">
        <f t="shared" si="13"/>
        <v>1156</v>
      </c>
      <c r="H61" s="23">
        <f t="shared" si="13"/>
        <v>1591</v>
      </c>
      <c r="I61" s="23">
        <f t="shared" si="13"/>
        <v>1981</v>
      </c>
      <c r="J61" s="23">
        <f t="shared" si="13"/>
        <v>2398</v>
      </c>
      <c r="K61" s="23">
        <f t="shared" si="13"/>
        <v>2867</v>
      </c>
      <c r="L61" s="23">
        <f t="shared" si="13"/>
        <v>3275</v>
      </c>
      <c r="M61" s="23">
        <f t="shared" si="13"/>
        <v>3726</v>
      </c>
      <c r="N61" s="23">
        <f t="shared" si="13"/>
        <v>4183</v>
      </c>
      <c r="O61" s="23">
        <f t="shared" si="13"/>
        <v>4617</v>
      </c>
      <c r="P61" s="23">
        <f t="shared" si="13"/>
        <v>5049</v>
      </c>
      <c r="Q61" s="23">
        <f t="shared" si="3"/>
        <v>510</v>
      </c>
      <c r="R61" s="23">
        <f t="shared" si="4"/>
        <v>860</v>
      </c>
      <c r="S61" s="23">
        <f t="shared" si="4"/>
        <v>1081</v>
      </c>
      <c r="T61" s="23">
        <f t="shared" si="4"/>
        <v>1096</v>
      </c>
      <c r="U61" s="23">
        <f t="shared" si="4"/>
        <v>1776</v>
      </c>
      <c r="V61" s="23">
        <f t="shared" si="4"/>
        <v>1781</v>
      </c>
      <c r="W61" s="23">
        <f t="shared" si="4"/>
        <v>1781</v>
      </c>
      <c r="X61" s="23">
        <f t="shared" si="4"/>
        <v>1781</v>
      </c>
      <c r="Y61" s="23">
        <f t="shared" si="4"/>
        <v>1781</v>
      </c>
      <c r="Z61" s="23">
        <f t="shared" si="4"/>
        <v>1781</v>
      </c>
      <c r="AA61" s="23">
        <f t="shared" si="4"/>
        <v>1781</v>
      </c>
      <c r="AB61" s="23">
        <f t="shared" si="4"/>
        <v>1781</v>
      </c>
      <c r="AC61" s="23">
        <v>424</v>
      </c>
      <c r="AD61" s="23">
        <v>379</v>
      </c>
      <c r="AE61" s="23">
        <v>353</v>
      </c>
      <c r="AF61" s="23">
        <v>435</v>
      </c>
      <c r="AG61" s="23">
        <v>390</v>
      </c>
      <c r="AH61" s="23">
        <v>417</v>
      </c>
      <c r="AI61" s="23">
        <v>469</v>
      </c>
      <c r="AJ61" s="23">
        <v>408</v>
      </c>
      <c r="AK61" s="23">
        <v>451</v>
      </c>
      <c r="AL61" s="23">
        <v>457</v>
      </c>
      <c r="AM61" s="23">
        <v>434</v>
      </c>
      <c r="AN61" s="23">
        <v>432</v>
      </c>
      <c r="AO61" s="98">
        <v>510</v>
      </c>
      <c r="AP61" s="24">
        <v>350</v>
      </c>
      <c r="AQ61" s="24">
        <v>221</v>
      </c>
      <c r="AR61" s="21">
        <v>15</v>
      </c>
      <c r="AS61" s="24">
        <v>680</v>
      </c>
      <c r="AT61" s="24">
        <v>5</v>
      </c>
      <c r="AU61" s="21"/>
      <c r="AV61" s="21"/>
      <c r="AW61" s="21"/>
      <c r="AX61" s="21"/>
      <c r="AY61" s="21"/>
      <c r="AZ61" s="21"/>
    </row>
    <row r="62" spans="1:52" x14ac:dyDescent="0.35">
      <c r="A62" s="21" t="s">
        <v>102</v>
      </c>
      <c r="B62" s="22" t="s">
        <v>112</v>
      </c>
      <c r="C62" s="21" t="s">
        <v>98</v>
      </c>
      <c r="D62" s="22" t="s">
        <v>74</v>
      </c>
      <c r="E62" s="23">
        <f t="shared" ref="E62:P110" si="29">AC62</f>
        <v>452</v>
      </c>
      <c r="F62" s="23">
        <f t="shared" si="13"/>
        <v>856</v>
      </c>
      <c r="G62" s="23">
        <f t="shared" si="13"/>
        <v>1232</v>
      </c>
      <c r="H62" s="23">
        <f t="shared" si="13"/>
        <v>1696</v>
      </c>
      <c r="I62" s="23">
        <f t="shared" si="13"/>
        <v>2111</v>
      </c>
      <c r="J62" s="23">
        <f t="shared" si="13"/>
        <v>2555</v>
      </c>
      <c r="K62" s="23">
        <f t="shared" si="13"/>
        <v>3054</v>
      </c>
      <c r="L62" s="23">
        <f t="shared" si="13"/>
        <v>3488</v>
      </c>
      <c r="M62" s="23">
        <f t="shared" si="13"/>
        <v>3968</v>
      </c>
      <c r="N62" s="23">
        <f t="shared" si="13"/>
        <v>4454</v>
      </c>
      <c r="O62" s="23">
        <f t="shared" si="13"/>
        <v>4917</v>
      </c>
      <c r="P62" s="23">
        <f t="shared" si="13"/>
        <v>5378</v>
      </c>
      <c r="Q62" s="23">
        <f t="shared" si="3"/>
        <v>132</v>
      </c>
      <c r="R62" s="23">
        <f t="shared" si="4"/>
        <v>357</v>
      </c>
      <c r="S62" s="23">
        <f t="shared" si="4"/>
        <v>1566</v>
      </c>
      <c r="T62" s="23">
        <f t="shared" si="4"/>
        <v>1798</v>
      </c>
      <c r="U62" s="23">
        <f t="shared" si="4"/>
        <v>2143</v>
      </c>
      <c r="V62" s="23">
        <f t="shared" si="4"/>
        <v>2171</v>
      </c>
      <c r="W62" s="23">
        <f t="shared" si="4"/>
        <v>2171</v>
      </c>
      <c r="X62" s="23">
        <f t="shared" si="4"/>
        <v>2171</v>
      </c>
      <c r="Y62" s="23">
        <f t="shared" si="4"/>
        <v>2171</v>
      </c>
      <c r="Z62" s="23">
        <f t="shared" si="4"/>
        <v>2171</v>
      </c>
      <c r="AA62" s="23">
        <f t="shared" si="4"/>
        <v>2171</v>
      </c>
      <c r="AB62" s="23">
        <f t="shared" si="4"/>
        <v>2171</v>
      </c>
      <c r="AC62" s="23">
        <v>452</v>
      </c>
      <c r="AD62" s="23">
        <v>404</v>
      </c>
      <c r="AE62" s="23">
        <v>376</v>
      </c>
      <c r="AF62" s="23">
        <v>464</v>
      </c>
      <c r="AG62" s="23">
        <v>415</v>
      </c>
      <c r="AH62" s="23">
        <v>444</v>
      </c>
      <c r="AI62" s="23">
        <v>499</v>
      </c>
      <c r="AJ62" s="23">
        <v>434</v>
      </c>
      <c r="AK62" s="23">
        <v>480</v>
      </c>
      <c r="AL62" s="23">
        <v>486</v>
      </c>
      <c r="AM62" s="23">
        <v>463</v>
      </c>
      <c r="AN62" s="23">
        <v>461</v>
      </c>
      <c r="AO62" s="98">
        <v>132</v>
      </c>
      <c r="AP62" s="24">
        <v>225</v>
      </c>
      <c r="AQ62" s="24">
        <v>1209</v>
      </c>
      <c r="AR62" s="24">
        <v>232</v>
      </c>
      <c r="AS62" s="24">
        <v>345</v>
      </c>
      <c r="AT62" s="24">
        <v>28</v>
      </c>
      <c r="AU62" s="21"/>
      <c r="AV62" s="21"/>
      <c r="AW62" s="21"/>
      <c r="AX62" s="21"/>
      <c r="AY62" s="21"/>
      <c r="AZ62" s="21"/>
    </row>
    <row r="63" spans="1:52" hidden="1" x14ac:dyDescent="0.35">
      <c r="A63" s="25" t="s">
        <v>102</v>
      </c>
      <c r="B63" s="26" t="s">
        <v>113</v>
      </c>
      <c r="C63" s="30" t="s">
        <v>98</v>
      </c>
      <c r="D63" s="26" t="s">
        <v>69</v>
      </c>
      <c r="E63" s="20">
        <f>SUM(E64:E68)</f>
        <v>1</v>
      </c>
      <c r="F63" s="20">
        <f t="shared" ref="F63:AZ63" si="30">SUM(F64:F68)</f>
        <v>2</v>
      </c>
      <c r="G63" s="20">
        <f t="shared" si="30"/>
        <v>3</v>
      </c>
      <c r="H63" s="20">
        <f t="shared" si="30"/>
        <v>3</v>
      </c>
      <c r="I63" s="20">
        <f t="shared" si="30"/>
        <v>4</v>
      </c>
      <c r="J63" s="20">
        <f t="shared" si="30"/>
        <v>5</v>
      </c>
      <c r="K63" s="20">
        <f t="shared" si="30"/>
        <v>6</v>
      </c>
      <c r="L63" s="20">
        <f t="shared" si="30"/>
        <v>7</v>
      </c>
      <c r="M63" s="20">
        <f t="shared" si="30"/>
        <v>8</v>
      </c>
      <c r="N63" s="20">
        <f t="shared" si="30"/>
        <v>9</v>
      </c>
      <c r="O63" s="20">
        <f t="shared" si="30"/>
        <v>10</v>
      </c>
      <c r="P63" s="20">
        <f t="shared" si="30"/>
        <v>12</v>
      </c>
      <c r="Q63" s="20">
        <f>SUM(Q64:Q68)</f>
        <v>0</v>
      </c>
      <c r="R63" s="20">
        <f t="shared" si="30"/>
        <v>0</v>
      </c>
      <c r="S63" s="20">
        <f t="shared" si="30"/>
        <v>0</v>
      </c>
      <c r="T63" s="20">
        <f t="shared" si="30"/>
        <v>0</v>
      </c>
      <c r="U63" s="20">
        <f t="shared" si="30"/>
        <v>0</v>
      </c>
      <c r="V63" s="20">
        <f t="shared" si="30"/>
        <v>0</v>
      </c>
      <c r="W63" s="20">
        <f t="shared" si="30"/>
        <v>0</v>
      </c>
      <c r="X63" s="20">
        <f t="shared" si="30"/>
        <v>0</v>
      </c>
      <c r="Y63" s="20">
        <f t="shared" si="30"/>
        <v>0</v>
      </c>
      <c r="Z63" s="20">
        <f t="shared" si="30"/>
        <v>0</v>
      </c>
      <c r="AA63" s="20">
        <f t="shared" si="30"/>
        <v>0</v>
      </c>
      <c r="AB63" s="20">
        <f t="shared" si="30"/>
        <v>0</v>
      </c>
      <c r="AC63" s="20">
        <v>1</v>
      </c>
      <c r="AD63" s="20">
        <v>1</v>
      </c>
      <c r="AE63" s="20">
        <v>1</v>
      </c>
      <c r="AF63" s="20">
        <v>0</v>
      </c>
      <c r="AG63" s="20">
        <v>1</v>
      </c>
      <c r="AH63" s="20">
        <v>1</v>
      </c>
      <c r="AI63" s="20">
        <v>1</v>
      </c>
      <c r="AJ63" s="20">
        <v>1</v>
      </c>
      <c r="AK63" s="20">
        <v>1</v>
      </c>
      <c r="AL63" s="20">
        <v>1</v>
      </c>
      <c r="AM63" s="20">
        <v>1</v>
      </c>
      <c r="AN63" s="20">
        <v>2</v>
      </c>
      <c r="AO63" s="20">
        <f>SUM(AO64:AO68)</f>
        <v>0</v>
      </c>
      <c r="AP63" s="20">
        <f t="shared" si="30"/>
        <v>0</v>
      </c>
      <c r="AQ63" s="20">
        <f t="shared" si="30"/>
        <v>0</v>
      </c>
      <c r="AR63" s="20">
        <f t="shared" si="30"/>
        <v>0</v>
      </c>
      <c r="AS63" s="20">
        <f t="shared" si="30"/>
        <v>0</v>
      </c>
      <c r="AT63" s="20">
        <f t="shared" si="30"/>
        <v>0</v>
      </c>
      <c r="AU63" s="20">
        <f t="shared" si="30"/>
        <v>0</v>
      </c>
      <c r="AV63" s="20">
        <f t="shared" si="30"/>
        <v>0</v>
      </c>
      <c r="AW63" s="20">
        <f t="shared" si="30"/>
        <v>0</v>
      </c>
      <c r="AX63" s="20">
        <f t="shared" si="30"/>
        <v>0</v>
      </c>
      <c r="AY63" s="20">
        <f t="shared" si="30"/>
        <v>0</v>
      </c>
      <c r="AZ63" s="20">
        <f t="shared" si="30"/>
        <v>0</v>
      </c>
    </row>
    <row r="64" spans="1:52" hidden="1" x14ac:dyDescent="0.35">
      <c r="A64" s="21" t="s">
        <v>102</v>
      </c>
      <c r="B64" s="22" t="s">
        <v>113</v>
      </c>
      <c r="C64" s="21" t="s">
        <v>98</v>
      </c>
      <c r="D64" s="22" t="s">
        <v>70</v>
      </c>
      <c r="E64" s="23">
        <f t="shared" si="29"/>
        <v>0</v>
      </c>
      <c r="F64" s="23">
        <f t="shared" si="13"/>
        <v>0</v>
      </c>
      <c r="G64" s="23">
        <f t="shared" si="13"/>
        <v>0</v>
      </c>
      <c r="H64" s="23">
        <f t="shared" si="13"/>
        <v>0</v>
      </c>
      <c r="I64" s="23">
        <f t="shared" si="13"/>
        <v>1</v>
      </c>
      <c r="J64" s="23">
        <f t="shared" si="13"/>
        <v>1</v>
      </c>
      <c r="K64" s="23">
        <f t="shared" si="13"/>
        <v>1</v>
      </c>
      <c r="L64" s="23">
        <f t="shared" si="13"/>
        <v>1</v>
      </c>
      <c r="M64" s="23">
        <f t="shared" si="13"/>
        <v>1</v>
      </c>
      <c r="N64" s="23">
        <f t="shared" si="13"/>
        <v>1</v>
      </c>
      <c r="O64" s="23">
        <f t="shared" si="13"/>
        <v>1</v>
      </c>
      <c r="P64" s="23">
        <f t="shared" si="13"/>
        <v>1</v>
      </c>
      <c r="Q64" s="23">
        <f t="shared" si="3"/>
        <v>0</v>
      </c>
      <c r="R64" s="23">
        <f t="shared" si="4"/>
        <v>0</v>
      </c>
      <c r="S64" s="23">
        <f t="shared" si="3"/>
        <v>0</v>
      </c>
      <c r="T64" s="23">
        <f t="shared" ref="T64:T68" si="31">S64+AR64</f>
        <v>0</v>
      </c>
      <c r="U64" s="23">
        <f t="shared" si="3"/>
        <v>0</v>
      </c>
      <c r="V64" s="23">
        <f t="shared" ref="V64:V68" si="32">U64+AT64</f>
        <v>0</v>
      </c>
      <c r="W64" s="23">
        <f t="shared" si="3"/>
        <v>0</v>
      </c>
      <c r="X64" s="23">
        <f t="shared" ref="X64:X68" si="33">W64+AV64</f>
        <v>0</v>
      </c>
      <c r="Y64" s="23">
        <f t="shared" si="3"/>
        <v>0</v>
      </c>
      <c r="Z64" s="23">
        <f t="shared" ref="Z64:Z68" si="34">Y64+AX64</f>
        <v>0</v>
      </c>
      <c r="AA64" s="23">
        <f t="shared" si="3"/>
        <v>0</v>
      </c>
      <c r="AB64" s="23">
        <f t="shared" ref="AB64:AB68" si="35">AA64+AZ64</f>
        <v>0</v>
      </c>
      <c r="AC64" s="23">
        <v>0</v>
      </c>
      <c r="AD64" s="23">
        <v>0</v>
      </c>
      <c r="AE64" s="23">
        <v>0</v>
      </c>
      <c r="AF64" s="23">
        <v>0</v>
      </c>
      <c r="AG64" s="23">
        <v>1</v>
      </c>
      <c r="AH64" s="23">
        <v>0</v>
      </c>
      <c r="AI64" s="23">
        <v>0</v>
      </c>
      <c r="AJ64" s="23">
        <v>0</v>
      </c>
      <c r="AK64" s="23">
        <v>0</v>
      </c>
      <c r="AL64" s="23">
        <v>0</v>
      </c>
      <c r="AM64" s="23">
        <v>0</v>
      </c>
      <c r="AN64" s="23">
        <v>0</v>
      </c>
      <c r="AO64" s="24">
        <v>0</v>
      </c>
      <c r="AP64" s="24">
        <v>0</v>
      </c>
      <c r="AQ64" s="24">
        <v>0</v>
      </c>
      <c r="AR64" s="24"/>
      <c r="AS64" s="21"/>
      <c r="AT64" s="21"/>
      <c r="AU64" s="21"/>
      <c r="AV64" s="21"/>
      <c r="AW64" s="21"/>
      <c r="AX64" s="21"/>
      <c r="AY64" s="21"/>
      <c r="AZ64" s="21"/>
    </row>
    <row r="65" spans="1:52" hidden="1" x14ac:dyDescent="0.35">
      <c r="A65" s="21" t="s">
        <v>102</v>
      </c>
      <c r="B65" s="22" t="s">
        <v>113</v>
      </c>
      <c r="C65" s="21" t="s">
        <v>98</v>
      </c>
      <c r="D65" s="22" t="s">
        <v>71</v>
      </c>
      <c r="E65" s="23">
        <f t="shared" si="29"/>
        <v>0</v>
      </c>
      <c r="F65" s="23">
        <f t="shared" si="13"/>
        <v>0</v>
      </c>
      <c r="G65" s="23">
        <f t="shared" si="13"/>
        <v>0</v>
      </c>
      <c r="H65" s="23">
        <f t="shared" si="13"/>
        <v>0</v>
      </c>
      <c r="I65" s="23">
        <f t="shared" si="13"/>
        <v>0</v>
      </c>
      <c r="J65" s="23">
        <f t="shared" si="13"/>
        <v>1</v>
      </c>
      <c r="K65" s="23">
        <f t="shared" si="13"/>
        <v>1</v>
      </c>
      <c r="L65" s="23">
        <f t="shared" si="13"/>
        <v>1</v>
      </c>
      <c r="M65" s="23">
        <f t="shared" si="13"/>
        <v>1</v>
      </c>
      <c r="N65" s="23">
        <f t="shared" si="13"/>
        <v>1</v>
      </c>
      <c r="O65" s="23">
        <f t="shared" si="13"/>
        <v>1</v>
      </c>
      <c r="P65" s="23">
        <f t="shared" si="13"/>
        <v>1</v>
      </c>
      <c r="Q65" s="23">
        <f t="shared" si="3"/>
        <v>0</v>
      </c>
      <c r="R65" s="23">
        <f t="shared" si="4"/>
        <v>0</v>
      </c>
      <c r="S65" s="23">
        <f t="shared" si="3"/>
        <v>0</v>
      </c>
      <c r="T65" s="23">
        <f t="shared" si="31"/>
        <v>0</v>
      </c>
      <c r="U65" s="23">
        <f t="shared" si="3"/>
        <v>0</v>
      </c>
      <c r="V65" s="23">
        <f t="shared" si="32"/>
        <v>0</v>
      </c>
      <c r="W65" s="23">
        <f t="shared" si="3"/>
        <v>0</v>
      </c>
      <c r="X65" s="23">
        <f t="shared" si="33"/>
        <v>0</v>
      </c>
      <c r="Y65" s="23">
        <f t="shared" si="3"/>
        <v>0</v>
      </c>
      <c r="Z65" s="23">
        <f t="shared" si="34"/>
        <v>0</v>
      </c>
      <c r="AA65" s="23">
        <f t="shared" si="3"/>
        <v>0</v>
      </c>
      <c r="AB65" s="23">
        <f t="shared" si="35"/>
        <v>0</v>
      </c>
      <c r="AC65" s="23">
        <v>0</v>
      </c>
      <c r="AD65" s="23">
        <v>0</v>
      </c>
      <c r="AE65" s="23">
        <v>0</v>
      </c>
      <c r="AF65" s="23">
        <v>0</v>
      </c>
      <c r="AG65" s="23">
        <v>0</v>
      </c>
      <c r="AH65" s="23">
        <v>1</v>
      </c>
      <c r="AI65" s="23">
        <v>0</v>
      </c>
      <c r="AJ65" s="23">
        <v>0</v>
      </c>
      <c r="AK65" s="23">
        <v>0</v>
      </c>
      <c r="AL65" s="23">
        <v>0</v>
      </c>
      <c r="AM65" s="23">
        <v>0</v>
      </c>
      <c r="AN65" s="23">
        <v>0</v>
      </c>
      <c r="AO65" s="24">
        <v>0</v>
      </c>
      <c r="AP65" s="24">
        <v>0</v>
      </c>
      <c r="AQ65" s="24">
        <v>0</v>
      </c>
      <c r="AR65" s="24"/>
      <c r="AS65" s="21"/>
      <c r="AT65" s="21"/>
      <c r="AU65" s="21"/>
      <c r="AV65" s="21"/>
      <c r="AW65" s="21"/>
      <c r="AX65" s="21"/>
      <c r="AY65" s="21"/>
      <c r="AZ65" s="21"/>
    </row>
    <row r="66" spans="1:52" hidden="1" x14ac:dyDescent="0.35">
      <c r="A66" s="21" t="s">
        <v>102</v>
      </c>
      <c r="B66" s="22" t="s">
        <v>113</v>
      </c>
      <c r="C66" s="21" t="s">
        <v>98</v>
      </c>
      <c r="D66" s="22" t="s">
        <v>72</v>
      </c>
      <c r="E66" s="23">
        <f t="shared" si="29"/>
        <v>1</v>
      </c>
      <c r="F66" s="23">
        <f t="shared" si="13"/>
        <v>1</v>
      </c>
      <c r="G66" s="23">
        <f t="shared" si="13"/>
        <v>1</v>
      </c>
      <c r="H66" s="23">
        <f t="shared" si="13"/>
        <v>1</v>
      </c>
      <c r="I66" s="23">
        <f t="shared" si="13"/>
        <v>1</v>
      </c>
      <c r="J66" s="23">
        <f t="shared" si="13"/>
        <v>1</v>
      </c>
      <c r="K66" s="23">
        <f t="shared" si="13"/>
        <v>1</v>
      </c>
      <c r="L66" s="23">
        <f t="shared" si="13"/>
        <v>1</v>
      </c>
      <c r="M66" s="23">
        <f t="shared" si="13"/>
        <v>2</v>
      </c>
      <c r="N66" s="23">
        <f t="shared" si="13"/>
        <v>2</v>
      </c>
      <c r="O66" s="23">
        <f t="shared" si="13"/>
        <v>2</v>
      </c>
      <c r="P66" s="23">
        <f t="shared" si="13"/>
        <v>3</v>
      </c>
      <c r="Q66" s="23">
        <f t="shared" si="3"/>
        <v>0</v>
      </c>
      <c r="R66" s="23">
        <f t="shared" si="4"/>
        <v>0</v>
      </c>
      <c r="S66" s="23">
        <f t="shared" si="3"/>
        <v>0</v>
      </c>
      <c r="T66" s="23">
        <f t="shared" si="31"/>
        <v>0</v>
      </c>
      <c r="U66" s="23">
        <f t="shared" si="3"/>
        <v>0</v>
      </c>
      <c r="V66" s="23">
        <f t="shared" si="32"/>
        <v>0</v>
      </c>
      <c r="W66" s="23">
        <f t="shared" si="3"/>
        <v>0</v>
      </c>
      <c r="X66" s="23">
        <f t="shared" si="33"/>
        <v>0</v>
      </c>
      <c r="Y66" s="23">
        <f t="shared" si="3"/>
        <v>0</v>
      </c>
      <c r="Z66" s="23">
        <f t="shared" si="34"/>
        <v>0</v>
      </c>
      <c r="AA66" s="23">
        <f t="shared" si="3"/>
        <v>0</v>
      </c>
      <c r="AB66" s="23">
        <f t="shared" si="35"/>
        <v>0</v>
      </c>
      <c r="AC66" s="23">
        <v>1</v>
      </c>
      <c r="AD66" s="23">
        <v>0</v>
      </c>
      <c r="AE66" s="23">
        <v>0</v>
      </c>
      <c r="AF66" s="23">
        <v>0</v>
      </c>
      <c r="AG66" s="23">
        <v>0</v>
      </c>
      <c r="AH66" s="23">
        <v>0</v>
      </c>
      <c r="AI66" s="23">
        <v>0</v>
      </c>
      <c r="AJ66" s="23">
        <v>0</v>
      </c>
      <c r="AK66" s="23">
        <v>1</v>
      </c>
      <c r="AL66" s="23">
        <v>0</v>
      </c>
      <c r="AM66" s="23">
        <v>0</v>
      </c>
      <c r="AN66" s="23">
        <v>1</v>
      </c>
      <c r="AO66" s="24">
        <v>0</v>
      </c>
      <c r="AP66" s="24">
        <v>0</v>
      </c>
      <c r="AQ66" s="24">
        <v>0</v>
      </c>
      <c r="AR66" s="24"/>
      <c r="AS66" s="21"/>
      <c r="AT66" s="21"/>
      <c r="AU66" s="21"/>
      <c r="AV66" s="21"/>
      <c r="AW66" s="21"/>
      <c r="AX66" s="21"/>
      <c r="AY66" s="21"/>
      <c r="AZ66" s="21"/>
    </row>
    <row r="67" spans="1:52" hidden="1" x14ac:dyDescent="0.35">
      <c r="A67" s="21" t="s">
        <v>102</v>
      </c>
      <c r="B67" s="22" t="s">
        <v>113</v>
      </c>
      <c r="C67" s="21" t="s">
        <v>98</v>
      </c>
      <c r="D67" s="22" t="s">
        <v>73</v>
      </c>
      <c r="E67" s="23">
        <f t="shared" si="29"/>
        <v>0</v>
      </c>
      <c r="F67" s="23">
        <f t="shared" si="13"/>
        <v>1</v>
      </c>
      <c r="G67" s="23">
        <f t="shared" si="13"/>
        <v>1</v>
      </c>
      <c r="H67" s="23">
        <f t="shared" si="13"/>
        <v>1</v>
      </c>
      <c r="I67" s="23">
        <f t="shared" si="13"/>
        <v>1</v>
      </c>
      <c r="J67" s="23">
        <f t="shared" si="13"/>
        <v>1</v>
      </c>
      <c r="K67" s="23">
        <f t="shared" si="13"/>
        <v>1</v>
      </c>
      <c r="L67" s="23">
        <f t="shared" si="13"/>
        <v>2</v>
      </c>
      <c r="M67" s="23">
        <f t="shared" si="13"/>
        <v>2</v>
      </c>
      <c r="N67" s="23">
        <f t="shared" si="13"/>
        <v>2</v>
      </c>
      <c r="O67" s="23">
        <f t="shared" si="13"/>
        <v>3</v>
      </c>
      <c r="P67" s="23">
        <f t="shared" si="13"/>
        <v>4</v>
      </c>
      <c r="Q67" s="23">
        <f t="shared" si="3"/>
        <v>0</v>
      </c>
      <c r="R67" s="23">
        <f t="shared" si="4"/>
        <v>0</v>
      </c>
      <c r="S67" s="23">
        <f t="shared" si="3"/>
        <v>0</v>
      </c>
      <c r="T67" s="23">
        <f t="shared" si="31"/>
        <v>0</v>
      </c>
      <c r="U67" s="23">
        <f t="shared" si="3"/>
        <v>0</v>
      </c>
      <c r="V67" s="23">
        <f t="shared" si="32"/>
        <v>0</v>
      </c>
      <c r="W67" s="23">
        <f t="shared" si="3"/>
        <v>0</v>
      </c>
      <c r="X67" s="23">
        <f t="shared" si="33"/>
        <v>0</v>
      </c>
      <c r="Y67" s="23">
        <f t="shared" si="3"/>
        <v>0</v>
      </c>
      <c r="Z67" s="23">
        <f t="shared" si="34"/>
        <v>0</v>
      </c>
      <c r="AA67" s="23">
        <f t="shared" si="3"/>
        <v>0</v>
      </c>
      <c r="AB67" s="23">
        <f t="shared" si="35"/>
        <v>0</v>
      </c>
      <c r="AC67" s="23">
        <v>0</v>
      </c>
      <c r="AD67" s="23">
        <v>1</v>
      </c>
      <c r="AE67" s="23">
        <v>0</v>
      </c>
      <c r="AF67" s="23">
        <v>0</v>
      </c>
      <c r="AG67" s="23">
        <v>0</v>
      </c>
      <c r="AH67" s="23">
        <v>0</v>
      </c>
      <c r="AI67" s="23">
        <v>0</v>
      </c>
      <c r="AJ67" s="23">
        <v>1</v>
      </c>
      <c r="AK67" s="23">
        <v>0</v>
      </c>
      <c r="AL67" s="23">
        <v>0</v>
      </c>
      <c r="AM67" s="23">
        <v>1</v>
      </c>
      <c r="AN67" s="23">
        <v>1</v>
      </c>
      <c r="AO67" s="24">
        <v>0</v>
      </c>
      <c r="AP67" s="24">
        <v>0</v>
      </c>
      <c r="AQ67" s="24">
        <v>0</v>
      </c>
      <c r="AR67" s="24"/>
      <c r="AS67" s="21"/>
      <c r="AT67" s="21"/>
      <c r="AU67" s="21"/>
      <c r="AV67" s="21"/>
      <c r="AW67" s="21"/>
      <c r="AX67" s="21"/>
      <c r="AY67" s="21"/>
      <c r="AZ67" s="21"/>
    </row>
    <row r="68" spans="1:52" hidden="1" x14ac:dyDescent="0.35">
      <c r="A68" s="21" t="s">
        <v>102</v>
      </c>
      <c r="B68" s="22" t="s">
        <v>113</v>
      </c>
      <c r="C68" s="21" t="s">
        <v>98</v>
      </c>
      <c r="D68" s="22" t="s">
        <v>74</v>
      </c>
      <c r="E68" s="23">
        <f t="shared" si="29"/>
        <v>0</v>
      </c>
      <c r="F68" s="23">
        <f t="shared" si="13"/>
        <v>0</v>
      </c>
      <c r="G68" s="23">
        <f t="shared" si="13"/>
        <v>1</v>
      </c>
      <c r="H68" s="23">
        <f t="shared" si="13"/>
        <v>1</v>
      </c>
      <c r="I68" s="23">
        <f t="shared" si="13"/>
        <v>1</v>
      </c>
      <c r="J68" s="23">
        <f t="shared" si="13"/>
        <v>1</v>
      </c>
      <c r="K68" s="23">
        <f t="shared" si="13"/>
        <v>2</v>
      </c>
      <c r="L68" s="23">
        <f t="shared" si="13"/>
        <v>2</v>
      </c>
      <c r="M68" s="23">
        <f t="shared" si="13"/>
        <v>2</v>
      </c>
      <c r="N68" s="23">
        <f t="shared" si="13"/>
        <v>3</v>
      </c>
      <c r="O68" s="23">
        <f t="shared" si="13"/>
        <v>3</v>
      </c>
      <c r="P68" s="23">
        <f t="shared" si="13"/>
        <v>3</v>
      </c>
      <c r="Q68" s="23">
        <f t="shared" ref="Q68:R110" si="36">AO68</f>
        <v>0</v>
      </c>
      <c r="R68" s="23">
        <f t="shared" ref="R68:R110" si="37">Q68+AP68</f>
        <v>0</v>
      </c>
      <c r="S68" s="23">
        <f t="shared" ref="S68:T80" si="38">AQ68</f>
        <v>0</v>
      </c>
      <c r="T68" s="23">
        <f t="shared" si="31"/>
        <v>0</v>
      </c>
      <c r="U68" s="23">
        <f t="shared" ref="U68:V80" si="39">AS68</f>
        <v>0</v>
      </c>
      <c r="V68" s="23">
        <f t="shared" si="32"/>
        <v>0</v>
      </c>
      <c r="W68" s="23">
        <f t="shared" ref="W68:X80" si="40">AU68</f>
        <v>0</v>
      </c>
      <c r="X68" s="23">
        <f t="shared" si="33"/>
        <v>0</v>
      </c>
      <c r="Y68" s="23">
        <f t="shared" ref="Y68:Z80" si="41">AW68</f>
        <v>0</v>
      </c>
      <c r="Z68" s="23">
        <f t="shared" si="34"/>
        <v>0</v>
      </c>
      <c r="AA68" s="23">
        <f t="shared" ref="AA68:AB80" si="42">AY68</f>
        <v>0</v>
      </c>
      <c r="AB68" s="23">
        <f t="shared" si="35"/>
        <v>0</v>
      </c>
      <c r="AC68" s="23">
        <v>0</v>
      </c>
      <c r="AD68" s="23">
        <v>0</v>
      </c>
      <c r="AE68" s="23">
        <v>1</v>
      </c>
      <c r="AF68" s="23">
        <v>0</v>
      </c>
      <c r="AG68" s="23">
        <v>0</v>
      </c>
      <c r="AH68" s="23">
        <v>0</v>
      </c>
      <c r="AI68" s="23">
        <v>1</v>
      </c>
      <c r="AJ68" s="23">
        <v>0</v>
      </c>
      <c r="AK68" s="23">
        <v>0</v>
      </c>
      <c r="AL68" s="23">
        <v>1</v>
      </c>
      <c r="AM68" s="23">
        <v>0</v>
      </c>
      <c r="AN68" s="23">
        <v>0</v>
      </c>
      <c r="AO68" s="24">
        <v>0</v>
      </c>
      <c r="AP68" s="24">
        <v>0</v>
      </c>
      <c r="AQ68" s="24">
        <v>0</v>
      </c>
      <c r="AR68" s="24"/>
      <c r="AS68" s="21"/>
      <c r="AT68" s="21"/>
      <c r="AU68" s="21"/>
      <c r="AV68" s="21"/>
      <c r="AW68" s="21"/>
      <c r="AX68" s="21"/>
      <c r="AY68" s="21"/>
      <c r="AZ68" s="21"/>
    </row>
    <row r="69" spans="1:52" hidden="1" x14ac:dyDescent="0.35">
      <c r="A69" s="25" t="s">
        <v>102</v>
      </c>
      <c r="B69" s="26" t="s">
        <v>115</v>
      </c>
      <c r="C69" s="30" t="s">
        <v>98</v>
      </c>
      <c r="D69" s="26" t="s">
        <v>69</v>
      </c>
      <c r="E69" s="20">
        <f t="shared" ref="E69:AZ69" si="43">SUM(E70:E74)</f>
        <v>0</v>
      </c>
      <c r="F69" s="20">
        <f t="shared" si="43"/>
        <v>0</v>
      </c>
      <c r="G69" s="20">
        <f t="shared" si="43"/>
        <v>13207126.828692999</v>
      </c>
      <c r="H69" s="20">
        <f t="shared" si="43"/>
        <v>29499964.198216379</v>
      </c>
      <c r="I69" s="20">
        <f t="shared" si="43"/>
        <v>44078517.933945104</v>
      </c>
      <c r="J69" s="20">
        <f t="shared" si="43"/>
        <v>59678499.001476474</v>
      </c>
      <c r="K69" s="20">
        <f t="shared" si="43"/>
        <v>77228477.702449277</v>
      </c>
      <c r="L69" s="20">
        <f t="shared" si="43"/>
        <v>92507030.588644147</v>
      </c>
      <c r="M69" s="20">
        <f t="shared" si="43"/>
        <v>109392724.38152151</v>
      </c>
      <c r="N69" s="20">
        <f t="shared" si="43"/>
        <v>126492703.62862322</v>
      </c>
      <c r="O69" s="20">
        <f t="shared" si="43"/>
        <v>142742683.90730172</v>
      </c>
      <c r="P69" s="20">
        <f t="shared" si="43"/>
        <v>158914092.85276464</v>
      </c>
      <c r="Q69" s="20">
        <f t="shared" si="43"/>
        <v>0</v>
      </c>
      <c r="R69" s="20">
        <f t="shared" si="43"/>
        <v>6915000</v>
      </c>
      <c r="S69" s="20">
        <f t="shared" si="43"/>
        <v>2695904</v>
      </c>
      <c r="T69" s="20">
        <f t="shared" si="43"/>
        <v>5388904</v>
      </c>
      <c r="U69" s="20">
        <f t="shared" si="43"/>
        <v>0</v>
      </c>
      <c r="V69" s="20">
        <f t="shared" si="43"/>
        <v>0</v>
      </c>
      <c r="W69" s="20">
        <f t="shared" si="43"/>
        <v>0</v>
      </c>
      <c r="X69" s="20">
        <f t="shared" si="43"/>
        <v>0</v>
      </c>
      <c r="Y69" s="20">
        <f t="shared" si="43"/>
        <v>0</v>
      </c>
      <c r="Z69" s="20">
        <f t="shared" si="43"/>
        <v>0</v>
      </c>
      <c r="AA69" s="20">
        <f t="shared" si="43"/>
        <v>0</v>
      </c>
      <c r="AB69" s="20">
        <f t="shared" si="43"/>
        <v>0</v>
      </c>
      <c r="AC69" s="20">
        <v>0</v>
      </c>
      <c r="AD69" s="20">
        <v>0</v>
      </c>
      <c r="AE69" s="20">
        <v>13207126.828692999</v>
      </c>
      <c r="AF69" s="20">
        <v>16292837.369523378</v>
      </c>
      <c r="AG69" s="20">
        <v>14578553.735728724</v>
      </c>
      <c r="AH69" s="20">
        <v>15599981.067531373</v>
      </c>
      <c r="AI69" s="20">
        <v>17549978.700972799</v>
      </c>
      <c r="AJ69" s="20">
        <v>15278552.886194874</v>
      </c>
      <c r="AK69" s="20">
        <v>16885693.792877369</v>
      </c>
      <c r="AL69" s="20">
        <v>17099979.247101702</v>
      </c>
      <c r="AM69" s="20">
        <v>16249980.278678512</v>
      </c>
      <c r="AN69" s="20">
        <v>16171408.945462925</v>
      </c>
      <c r="AO69" s="20">
        <f t="shared" si="43"/>
        <v>0</v>
      </c>
      <c r="AP69" s="20">
        <f t="shared" si="43"/>
        <v>6915000</v>
      </c>
      <c r="AQ69" s="20">
        <f t="shared" si="43"/>
        <v>2695904</v>
      </c>
      <c r="AR69" s="20">
        <f t="shared" si="43"/>
        <v>2693000</v>
      </c>
      <c r="AS69" s="20">
        <f t="shared" si="43"/>
        <v>0</v>
      </c>
      <c r="AT69" s="20">
        <f t="shared" si="43"/>
        <v>0</v>
      </c>
      <c r="AU69" s="20">
        <f t="shared" si="43"/>
        <v>0</v>
      </c>
      <c r="AV69" s="20">
        <f t="shared" si="43"/>
        <v>0</v>
      </c>
      <c r="AW69" s="20">
        <f t="shared" si="43"/>
        <v>0</v>
      </c>
      <c r="AX69" s="20">
        <f t="shared" si="43"/>
        <v>0</v>
      </c>
      <c r="AY69" s="20">
        <f t="shared" si="43"/>
        <v>0</v>
      </c>
      <c r="AZ69" s="20">
        <f t="shared" si="43"/>
        <v>0</v>
      </c>
    </row>
    <row r="70" spans="1:52" hidden="1" x14ac:dyDescent="0.35">
      <c r="A70" s="21" t="s">
        <v>102</v>
      </c>
      <c r="B70" s="22" t="s">
        <v>115</v>
      </c>
      <c r="C70" s="21" t="s">
        <v>98</v>
      </c>
      <c r="D70" s="22" t="s">
        <v>70</v>
      </c>
      <c r="E70" s="23">
        <f>AC70</f>
        <v>0</v>
      </c>
      <c r="F70" s="23">
        <f t="shared" ref="F70:P74" si="44">E70+AD70</f>
        <v>0</v>
      </c>
      <c r="G70" s="23">
        <f t="shared" si="44"/>
        <v>1149525.6756544383</v>
      </c>
      <c r="H70" s="23">
        <f t="shared" si="44"/>
        <v>2567626.3063563169</v>
      </c>
      <c r="I70" s="23">
        <f t="shared" si="44"/>
        <v>3836518.6286985064</v>
      </c>
      <c r="J70" s="23">
        <f t="shared" si="44"/>
        <v>5194314.2347716773</v>
      </c>
      <c r="K70" s="23">
        <f t="shared" si="44"/>
        <v>6721834.2916039946</v>
      </c>
      <c r="L70" s="23">
        <f t="shared" si="44"/>
        <v>8051653.339859724</v>
      </c>
      <c r="M70" s="23">
        <f t="shared" si="44"/>
        <v>9521355.1772026625</v>
      </c>
      <c r="N70" s="23">
        <f t="shared" si="44"/>
        <v>11009708.053090561</v>
      </c>
      <c r="O70" s="23">
        <f t="shared" si="44"/>
        <v>12424078.476083448</v>
      </c>
      <c r="P70" s="23">
        <f t="shared" si="44"/>
        <v>13831610.184943182</v>
      </c>
      <c r="Q70" s="23">
        <f>AO70</f>
        <v>0</v>
      </c>
      <c r="R70" s="23">
        <f>Q70+AP70</f>
        <v>0</v>
      </c>
      <c r="S70" s="23">
        <f>AQ70</f>
        <v>0</v>
      </c>
      <c r="T70" s="23">
        <f>S70+AR70</f>
        <v>0</v>
      </c>
      <c r="U70" s="23">
        <f>AS70</f>
        <v>0</v>
      </c>
      <c r="V70" s="23">
        <f>U70+AT70</f>
        <v>0</v>
      </c>
      <c r="W70" s="23">
        <f>AU70</f>
        <v>0</v>
      </c>
      <c r="X70" s="23">
        <f>W70+AV70</f>
        <v>0</v>
      </c>
      <c r="Y70" s="23">
        <f>AW70</f>
        <v>0</v>
      </c>
      <c r="Z70" s="23">
        <f>Y70+AX70</f>
        <v>0</v>
      </c>
      <c r="AA70" s="23">
        <f>AY70</f>
        <v>0</v>
      </c>
      <c r="AB70" s="23">
        <f>AA70+AZ70</f>
        <v>0</v>
      </c>
      <c r="AC70" s="23">
        <v>0</v>
      </c>
      <c r="AD70" s="23">
        <v>0</v>
      </c>
      <c r="AE70" s="23">
        <v>1149525.6756544383</v>
      </c>
      <c r="AF70" s="23">
        <v>1418100.6307018786</v>
      </c>
      <c r="AG70" s="23">
        <v>1268892.3223421897</v>
      </c>
      <c r="AH70" s="23">
        <v>1357795.6060731711</v>
      </c>
      <c r="AI70" s="23">
        <v>1527520.0568323175</v>
      </c>
      <c r="AJ70" s="23">
        <v>1329819.0482557295</v>
      </c>
      <c r="AK70" s="23">
        <v>1469701.8373429379</v>
      </c>
      <c r="AL70" s="23">
        <v>1488352.8758878994</v>
      </c>
      <c r="AM70" s="23">
        <v>1414370.4229928865</v>
      </c>
      <c r="AN70" s="23">
        <v>1407531.708859734</v>
      </c>
      <c r="AO70" s="24"/>
      <c r="AP70" s="24"/>
      <c r="AQ70" s="24"/>
      <c r="AR70" s="24"/>
      <c r="AS70" s="21"/>
      <c r="AT70" s="21"/>
      <c r="AU70" s="21"/>
      <c r="AV70" s="21"/>
      <c r="AW70" s="21"/>
      <c r="AX70" s="21"/>
      <c r="AY70" s="21"/>
      <c r="AZ70" s="21"/>
    </row>
    <row r="71" spans="1:52" hidden="1" x14ac:dyDescent="0.35">
      <c r="A71" s="21" t="s">
        <v>102</v>
      </c>
      <c r="B71" s="22" t="s">
        <v>115</v>
      </c>
      <c r="C71" s="21" t="s">
        <v>98</v>
      </c>
      <c r="D71" s="22" t="s">
        <v>71</v>
      </c>
      <c r="E71" s="23">
        <f>AC71</f>
        <v>0</v>
      </c>
      <c r="F71" s="23">
        <f t="shared" si="44"/>
        <v>0</v>
      </c>
      <c r="G71" s="23">
        <f t="shared" si="44"/>
        <v>1020677.1955772269</v>
      </c>
      <c r="H71" s="23">
        <f t="shared" si="44"/>
        <v>2279825.2124034325</v>
      </c>
      <c r="I71" s="23">
        <f t="shared" si="44"/>
        <v>3406489.4396468718</v>
      </c>
      <c r="J71" s="23">
        <f t="shared" si="44"/>
        <v>4612091.9248500429</v>
      </c>
      <c r="K71" s="23">
        <f t="shared" si="44"/>
        <v>5968394.7207036112</v>
      </c>
      <c r="L71" s="23">
        <f t="shared" si="44"/>
        <v>7149156.4953600131</v>
      </c>
      <c r="M71" s="23">
        <f t="shared" si="44"/>
        <v>8454121.8227502592</v>
      </c>
      <c r="N71" s="23">
        <f t="shared" si="44"/>
        <v>9775647.6238383502</v>
      </c>
      <c r="O71" s="23">
        <f t="shared" si="44"/>
        <v>11031483.545924986</v>
      </c>
      <c r="P71" s="23">
        <f t="shared" si="44"/>
        <v>12281247.294322412</v>
      </c>
      <c r="Q71" s="23">
        <f>AO71</f>
        <v>0</v>
      </c>
      <c r="R71" s="23">
        <f>Q71+AP71</f>
        <v>9000</v>
      </c>
      <c r="S71" s="23">
        <f>AQ71</f>
        <v>9000</v>
      </c>
      <c r="T71" s="23">
        <f>S71+AR71</f>
        <v>18000</v>
      </c>
      <c r="U71" s="23">
        <f>AS71</f>
        <v>0</v>
      </c>
      <c r="V71" s="23">
        <f>U71+AT71</f>
        <v>0</v>
      </c>
      <c r="W71" s="23">
        <f>AU71</f>
        <v>0</v>
      </c>
      <c r="X71" s="23">
        <f>W71+AV71</f>
        <v>0</v>
      </c>
      <c r="Y71" s="23">
        <f>AW71</f>
        <v>0</v>
      </c>
      <c r="Z71" s="23">
        <f>Y71+AX71</f>
        <v>0</v>
      </c>
      <c r="AA71" s="23">
        <f>AY71</f>
        <v>0</v>
      </c>
      <c r="AB71" s="23">
        <f>AA71+AZ71</f>
        <v>0</v>
      </c>
      <c r="AC71" s="23">
        <v>0</v>
      </c>
      <c r="AD71" s="23">
        <v>0</v>
      </c>
      <c r="AE71" s="23">
        <v>1020677.1955772269</v>
      </c>
      <c r="AF71" s="23">
        <v>1259148.0168262054</v>
      </c>
      <c r="AG71" s="23">
        <v>1126664.2272434395</v>
      </c>
      <c r="AH71" s="23">
        <v>1205602.4852031711</v>
      </c>
      <c r="AI71" s="23">
        <v>1356302.7958535678</v>
      </c>
      <c r="AJ71" s="23">
        <v>1180761.7746564024</v>
      </c>
      <c r="AK71" s="23">
        <v>1304965.3273902456</v>
      </c>
      <c r="AL71" s="23">
        <v>1321525.8010880917</v>
      </c>
      <c r="AM71" s="23">
        <v>1255835.9220866363</v>
      </c>
      <c r="AN71" s="23">
        <v>1249763.7483974262</v>
      </c>
      <c r="AO71" s="24"/>
      <c r="AP71" s="151">
        <v>9000</v>
      </c>
      <c r="AQ71" s="151">
        <v>9000</v>
      </c>
      <c r="AR71" s="151">
        <v>9000</v>
      </c>
      <c r="AS71" s="21"/>
      <c r="AT71" s="21"/>
      <c r="AU71" s="21"/>
      <c r="AV71" s="21"/>
      <c r="AW71" s="21"/>
      <c r="AX71" s="21"/>
      <c r="AY71" s="21"/>
      <c r="AZ71" s="21"/>
    </row>
    <row r="72" spans="1:52" hidden="1" x14ac:dyDescent="0.35">
      <c r="A72" s="21" t="s">
        <v>102</v>
      </c>
      <c r="B72" s="22" t="s">
        <v>115</v>
      </c>
      <c r="C72" s="21" t="s">
        <v>98</v>
      </c>
      <c r="D72" s="22" t="s">
        <v>72</v>
      </c>
      <c r="E72" s="23">
        <f>AC72</f>
        <v>0</v>
      </c>
      <c r="F72" s="23">
        <f t="shared" si="44"/>
        <v>0</v>
      </c>
      <c r="G72" s="23">
        <f t="shared" si="44"/>
        <v>5176372.552957667</v>
      </c>
      <c r="H72" s="23">
        <f t="shared" si="44"/>
        <v>11562151.781349465</v>
      </c>
      <c r="I72" s="23">
        <f t="shared" si="44"/>
        <v>17276038.412277859</v>
      </c>
      <c r="J72" s="23">
        <f t="shared" si="44"/>
        <v>23390261.049194865</v>
      </c>
      <c r="K72" s="23">
        <f t="shared" si="44"/>
        <v>30268761.515726499</v>
      </c>
      <c r="L72" s="23">
        <f t="shared" si="44"/>
        <v>36257004.29061912</v>
      </c>
      <c r="M72" s="23">
        <f t="shared" si="44"/>
        <v>42875146.375633679</v>
      </c>
      <c r="N72" s="23">
        <f t="shared" si="44"/>
        <v>49577275.035331167</v>
      </c>
      <c r="O72" s="23">
        <f t="shared" si="44"/>
        <v>55946256.948786378</v>
      </c>
      <c r="P72" s="23">
        <f t="shared" si="44"/>
        <v>62284443.784857854</v>
      </c>
      <c r="Q72" s="23">
        <f>AO72</f>
        <v>0</v>
      </c>
      <c r="R72" s="23">
        <f>Q72+AP72</f>
        <v>27000</v>
      </c>
      <c r="S72" s="23">
        <f>AQ72</f>
        <v>29904</v>
      </c>
      <c r="T72" s="23">
        <f>S72+AR72</f>
        <v>56904</v>
      </c>
      <c r="U72" s="23">
        <f>AS72</f>
        <v>0</v>
      </c>
      <c r="V72" s="23">
        <f>U72+AT72</f>
        <v>0</v>
      </c>
      <c r="W72" s="23">
        <f>AU72</f>
        <v>0</v>
      </c>
      <c r="X72" s="23">
        <f>W72+AV72</f>
        <v>0</v>
      </c>
      <c r="Y72" s="23">
        <f>AW72</f>
        <v>0</v>
      </c>
      <c r="Z72" s="23">
        <f>Y72+AX72</f>
        <v>0</v>
      </c>
      <c r="AA72" s="23">
        <f>AY72</f>
        <v>0</v>
      </c>
      <c r="AB72" s="23">
        <f>AA72+AZ72</f>
        <v>0</v>
      </c>
      <c r="AC72" s="23">
        <v>0</v>
      </c>
      <c r="AD72" s="23">
        <v>0</v>
      </c>
      <c r="AE72" s="23">
        <v>5176372.552957667</v>
      </c>
      <c r="AF72" s="23">
        <v>6385779.2283917991</v>
      </c>
      <c r="AG72" s="23">
        <v>5713886.6309283925</v>
      </c>
      <c r="AH72" s="23">
        <v>6114222.6369170062</v>
      </c>
      <c r="AI72" s="23">
        <v>6878500.4665316325</v>
      </c>
      <c r="AJ72" s="23">
        <v>5988242.774892617</v>
      </c>
      <c r="AK72" s="23">
        <v>6618142.0850145621</v>
      </c>
      <c r="AL72" s="23">
        <v>6702128.6596974889</v>
      </c>
      <c r="AM72" s="23">
        <v>6368981.9134552134</v>
      </c>
      <c r="AN72" s="23">
        <v>6338186.8360714754</v>
      </c>
      <c r="AO72" s="24"/>
      <c r="AP72" s="151">
        <v>27000</v>
      </c>
      <c r="AQ72" s="151">
        <v>29904</v>
      </c>
      <c r="AR72" s="151">
        <v>27000</v>
      </c>
      <c r="AS72" s="21"/>
      <c r="AT72" s="21"/>
      <c r="AU72" s="21"/>
      <c r="AV72" s="21"/>
      <c r="AW72" s="21"/>
      <c r="AX72" s="21"/>
      <c r="AY72" s="21"/>
      <c r="AZ72" s="21"/>
    </row>
    <row r="73" spans="1:52" hidden="1" x14ac:dyDescent="0.35">
      <c r="A73" s="21" t="s">
        <v>102</v>
      </c>
      <c r="B73" s="22" t="s">
        <v>115</v>
      </c>
      <c r="C73" s="21" t="s">
        <v>98</v>
      </c>
      <c r="D73" s="22" t="s">
        <v>73</v>
      </c>
      <c r="E73" s="23">
        <f>AC73</f>
        <v>0</v>
      </c>
      <c r="F73" s="23">
        <f t="shared" si="44"/>
        <v>0</v>
      </c>
      <c r="G73" s="23">
        <f t="shared" si="44"/>
        <v>2837794.6613413305</v>
      </c>
      <c r="H73" s="23">
        <f t="shared" si="44"/>
        <v>6338611.1148402877</v>
      </c>
      <c r="I73" s="23">
        <f t="shared" si="44"/>
        <v>9471082.1282516755</v>
      </c>
      <c r="J73" s="23">
        <f t="shared" si="44"/>
        <v>12823025.633048574</v>
      </c>
      <c r="K73" s="23">
        <f t="shared" si="44"/>
        <v>16593962.075945085</v>
      </c>
      <c r="L73" s="23">
        <f t="shared" si="44"/>
        <v>19876840.810725562</v>
      </c>
      <c r="M73" s="23">
        <f t="shared" si="44"/>
        <v>23505043.395588137</v>
      </c>
      <c r="N73" s="23">
        <f t="shared" si="44"/>
        <v>27179289.16046166</v>
      </c>
      <c r="O73" s="23">
        <f t="shared" si="44"/>
        <v>30670896.97795843</v>
      </c>
      <c r="P73" s="23">
        <f t="shared" si="44"/>
        <v>34145622.29611785</v>
      </c>
      <c r="Q73" s="23">
        <f>AO73</f>
        <v>0</v>
      </c>
      <c r="R73" s="23">
        <f>Q73+AP73</f>
        <v>6879000</v>
      </c>
      <c r="S73" s="23">
        <f>AQ73</f>
        <v>2657000</v>
      </c>
      <c r="T73" s="23">
        <f>S73+AR73</f>
        <v>5314000</v>
      </c>
      <c r="U73" s="23">
        <f>AS73</f>
        <v>0</v>
      </c>
      <c r="V73" s="23">
        <f>U73+AT73</f>
        <v>0</v>
      </c>
      <c r="W73" s="23">
        <f>AU73</f>
        <v>0</v>
      </c>
      <c r="X73" s="23">
        <f>W73+AV73</f>
        <v>0</v>
      </c>
      <c r="Y73" s="23">
        <f>AW73</f>
        <v>0</v>
      </c>
      <c r="Z73" s="23">
        <f>Y73+AX73</f>
        <v>0</v>
      </c>
      <c r="AA73" s="23">
        <f>AY73</f>
        <v>0</v>
      </c>
      <c r="AB73" s="23">
        <f>AA73+AZ73</f>
        <v>0</v>
      </c>
      <c r="AC73" s="23">
        <v>0</v>
      </c>
      <c r="AD73" s="23">
        <v>0</v>
      </c>
      <c r="AE73" s="23">
        <v>2837794.6613413305</v>
      </c>
      <c r="AF73" s="23">
        <v>3500816.4534989577</v>
      </c>
      <c r="AG73" s="23">
        <v>3132471.0134113869</v>
      </c>
      <c r="AH73" s="23">
        <v>3351943.504796898</v>
      </c>
      <c r="AI73" s="23">
        <v>3770936.4428965109</v>
      </c>
      <c r="AJ73" s="23">
        <v>3282878.7347804783</v>
      </c>
      <c r="AK73" s="23">
        <v>3628202.5848625768</v>
      </c>
      <c r="AL73" s="23">
        <v>3674245.7648735237</v>
      </c>
      <c r="AM73" s="23">
        <v>3491607.8174967682</v>
      </c>
      <c r="AN73" s="23">
        <v>3474725.3181594214</v>
      </c>
      <c r="AO73" s="24"/>
      <c r="AP73" s="151">
        <v>6879000</v>
      </c>
      <c r="AQ73" s="151">
        <v>2657000</v>
      </c>
      <c r="AR73" s="151">
        <v>2657000</v>
      </c>
      <c r="AS73" s="21"/>
      <c r="AT73" s="21"/>
      <c r="AU73" s="21"/>
      <c r="AV73" s="21"/>
      <c r="AW73" s="21"/>
      <c r="AX73" s="21"/>
      <c r="AY73" s="21"/>
      <c r="AZ73" s="21"/>
    </row>
    <row r="74" spans="1:52" hidden="1" x14ac:dyDescent="0.35">
      <c r="A74" s="21" t="s">
        <v>102</v>
      </c>
      <c r="B74" s="22" t="s">
        <v>115</v>
      </c>
      <c r="C74" s="21" t="s">
        <v>98</v>
      </c>
      <c r="D74" s="22" t="s">
        <v>74</v>
      </c>
      <c r="E74" s="23">
        <f>AC74</f>
        <v>0</v>
      </c>
      <c r="F74" s="23">
        <f t="shared" si="44"/>
        <v>0</v>
      </c>
      <c r="G74" s="23">
        <f t="shared" si="44"/>
        <v>3022756.7431623368</v>
      </c>
      <c r="H74" s="23">
        <f t="shared" si="44"/>
        <v>6751749.783266874</v>
      </c>
      <c r="I74" s="23">
        <f t="shared" si="44"/>
        <v>10088389.325070189</v>
      </c>
      <c r="J74" s="23">
        <f t="shared" si="44"/>
        <v>13658806.159611316</v>
      </c>
      <c r="K74" s="23">
        <f t="shared" si="44"/>
        <v>17675525.098470084</v>
      </c>
      <c r="L74" s="23">
        <f t="shared" si="44"/>
        <v>21172375.652079731</v>
      </c>
      <c r="M74" s="23">
        <f t="shared" si="44"/>
        <v>25037057.610346776</v>
      </c>
      <c r="N74" s="23">
        <f t="shared" si="44"/>
        <v>28950783.755901475</v>
      </c>
      <c r="O74" s="23">
        <f t="shared" si="44"/>
        <v>32669967.958548483</v>
      </c>
      <c r="P74" s="23">
        <f t="shared" si="44"/>
        <v>36371169.292523347</v>
      </c>
      <c r="Q74" s="23">
        <f>AO74</f>
        <v>0</v>
      </c>
      <c r="R74" s="23">
        <f>Q74+AP74</f>
        <v>0</v>
      </c>
      <c r="S74" s="23">
        <f>AQ74</f>
        <v>0</v>
      </c>
      <c r="T74" s="23">
        <f>S74+AR74</f>
        <v>0</v>
      </c>
      <c r="U74" s="23">
        <f>AS74</f>
        <v>0</v>
      </c>
      <c r="V74" s="23">
        <f>U74+AT74</f>
        <v>0</v>
      </c>
      <c r="W74" s="23">
        <f>AU74</f>
        <v>0</v>
      </c>
      <c r="X74" s="23">
        <f>W74+AV74</f>
        <v>0</v>
      </c>
      <c r="Y74" s="23">
        <f>AW74</f>
        <v>0</v>
      </c>
      <c r="Z74" s="23">
        <f>Y74+AX74</f>
        <v>0</v>
      </c>
      <c r="AA74" s="23">
        <f>AY74</f>
        <v>0</v>
      </c>
      <c r="AB74" s="23">
        <f>AA74+AZ74</f>
        <v>0</v>
      </c>
      <c r="AC74" s="23">
        <v>0</v>
      </c>
      <c r="AD74" s="23">
        <v>0</v>
      </c>
      <c r="AE74" s="23">
        <v>3022756.7431623368</v>
      </c>
      <c r="AF74" s="23">
        <v>3728993.0401045377</v>
      </c>
      <c r="AG74" s="23">
        <v>3336639.5418033153</v>
      </c>
      <c r="AH74" s="23">
        <v>3570416.8345411271</v>
      </c>
      <c r="AI74" s="23">
        <v>4016718.9388587684</v>
      </c>
      <c r="AJ74" s="23">
        <v>3496850.5536096478</v>
      </c>
      <c r="AK74" s="23">
        <v>3864681.9582670443</v>
      </c>
      <c r="AL74" s="23">
        <v>3913726.1455546976</v>
      </c>
      <c r="AM74" s="23">
        <v>3719184.2026470066</v>
      </c>
      <c r="AN74" s="23">
        <v>3701201.3339748676</v>
      </c>
      <c r="AO74" s="24"/>
      <c r="AP74" s="24"/>
      <c r="AQ74" s="24"/>
      <c r="AR74" s="24"/>
      <c r="AS74" s="21"/>
      <c r="AT74" s="21"/>
      <c r="AU74" s="21"/>
      <c r="AV74" s="21"/>
      <c r="AW74" s="21"/>
      <c r="AX74" s="21"/>
      <c r="AY74" s="21"/>
      <c r="AZ74" s="21"/>
    </row>
    <row r="75" spans="1:52" hidden="1" x14ac:dyDescent="0.35">
      <c r="A75" s="25" t="s">
        <v>102</v>
      </c>
      <c r="B75" s="26" t="s">
        <v>201</v>
      </c>
      <c r="C75" s="25" t="s">
        <v>183</v>
      </c>
      <c r="D75" s="26" t="s">
        <v>69</v>
      </c>
      <c r="E75" s="20">
        <f t="shared" si="29"/>
        <v>0</v>
      </c>
      <c r="F75" s="20">
        <f t="shared" si="29"/>
        <v>0</v>
      </c>
      <c r="G75" s="20">
        <f t="shared" si="29"/>
        <v>0</v>
      </c>
      <c r="H75" s="20">
        <f t="shared" si="29"/>
        <v>0</v>
      </c>
      <c r="I75" s="20">
        <f t="shared" si="29"/>
        <v>0</v>
      </c>
      <c r="J75" s="20">
        <f t="shared" si="29"/>
        <v>0</v>
      </c>
      <c r="K75" s="20">
        <f t="shared" si="29"/>
        <v>0</v>
      </c>
      <c r="L75" s="20">
        <f t="shared" si="29"/>
        <v>0</v>
      </c>
      <c r="M75" s="20">
        <f t="shared" si="29"/>
        <v>0</v>
      </c>
      <c r="N75" s="20">
        <f t="shared" si="29"/>
        <v>0</v>
      </c>
      <c r="O75" s="20">
        <f t="shared" si="29"/>
        <v>0</v>
      </c>
      <c r="P75" s="20">
        <f t="shared" si="29"/>
        <v>0</v>
      </c>
      <c r="Q75" s="27">
        <f t="shared" si="36"/>
        <v>0</v>
      </c>
      <c r="R75" s="27">
        <f t="shared" si="36"/>
        <v>0</v>
      </c>
      <c r="S75" s="27">
        <f t="shared" si="38"/>
        <v>0</v>
      </c>
      <c r="T75" s="27">
        <f t="shared" si="38"/>
        <v>0</v>
      </c>
      <c r="U75" s="27">
        <f t="shared" si="39"/>
        <v>0</v>
      </c>
      <c r="V75" s="27">
        <f t="shared" si="39"/>
        <v>0</v>
      </c>
      <c r="W75" s="27">
        <f t="shared" si="40"/>
        <v>0</v>
      </c>
      <c r="X75" s="27">
        <f t="shared" si="40"/>
        <v>0</v>
      </c>
      <c r="Y75" s="27">
        <f t="shared" si="41"/>
        <v>0</v>
      </c>
      <c r="Z75" s="27">
        <f t="shared" si="41"/>
        <v>0</v>
      </c>
      <c r="AA75" s="27">
        <f t="shared" si="42"/>
        <v>0</v>
      </c>
      <c r="AB75" s="27">
        <f t="shared" si="42"/>
        <v>0</v>
      </c>
      <c r="AC75" s="28">
        <v>0</v>
      </c>
      <c r="AD75" s="28">
        <v>0</v>
      </c>
      <c r="AE75" s="28">
        <v>0</v>
      </c>
      <c r="AF75" s="28">
        <v>0</v>
      </c>
      <c r="AG75" s="28">
        <v>0</v>
      </c>
      <c r="AH75" s="28">
        <v>0</v>
      </c>
      <c r="AI75" s="28">
        <v>0</v>
      </c>
      <c r="AJ75" s="28">
        <v>0</v>
      </c>
      <c r="AK75" s="28">
        <v>0</v>
      </c>
      <c r="AL75" s="28">
        <v>0</v>
      </c>
      <c r="AM75" s="28">
        <v>0</v>
      </c>
      <c r="AN75" s="28">
        <v>0</v>
      </c>
      <c r="AO75" s="28">
        <v>0</v>
      </c>
      <c r="AP75" s="28">
        <v>0</v>
      </c>
      <c r="AQ75" s="28">
        <v>0</v>
      </c>
      <c r="AR75" s="28">
        <v>0</v>
      </c>
      <c r="AS75" s="28">
        <v>0</v>
      </c>
      <c r="AT75" s="28">
        <v>0</v>
      </c>
      <c r="AU75" s="28">
        <v>0</v>
      </c>
      <c r="AV75" s="28">
        <v>0</v>
      </c>
      <c r="AW75" s="28">
        <v>0</v>
      </c>
      <c r="AX75" s="28">
        <v>0</v>
      </c>
      <c r="AY75" s="28">
        <v>0</v>
      </c>
      <c r="AZ75" s="28">
        <v>0</v>
      </c>
    </row>
    <row r="76" spans="1:52" hidden="1" x14ac:dyDescent="0.35">
      <c r="A76" s="21" t="s">
        <v>102</v>
      </c>
      <c r="B76" s="22" t="s">
        <v>201</v>
      </c>
      <c r="C76" s="21" t="s">
        <v>183</v>
      </c>
      <c r="D76" s="22" t="s">
        <v>70</v>
      </c>
      <c r="E76" s="23">
        <f t="shared" si="29"/>
        <v>0</v>
      </c>
      <c r="F76" s="23">
        <f t="shared" si="29"/>
        <v>0</v>
      </c>
      <c r="G76" s="23">
        <f t="shared" si="29"/>
        <v>0</v>
      </c>
      <c r="H76" s="23">
        <f t="shared" si="29"/>
        <v>0</v>
      </c>
      <c r="I76" s="23">
        <f t="shared" si="29"/>
        <v>0</v>
      </c>
      <c r="J76" s="23">
        <f t="shared" si="29"/>
        <v>0</v>
      </c>
      <c r="K76" s="23">
        <f t="shared" si="29"/>
        <v>0</v>
      </c>
      <c r="L76" s="23">
        <f t="shared" si="29"/>
        <v>0</v>
      </c>
      <c r="M76" s="23">
        <f t="shared" si="29"/>
        <v>0</v>
      </c>
      <c r="N76" s="23">
        <f t="shared" si="29"/>
        <v>0</v>
      </c>
      <c r="O76" s="23">
        <f t="shared" si="29"/>
        <v>0</v>
      </c>
      <c r="P76" s="23">
        <f t="shared" si="29"/>
        <v>0</v>
      </c>
      <c r="Q76" s="23">
        <f t="shared" si="36"/>
        <v>0</v>
      </c>
      <c r="R76" s="23">
        <f t="shared" si="36"/>
        <v>0</v>
      </c>
      <c r="S76" s="23">
        <f t="shared" si="38"/>
        <v>0</v>
      </c>
      <c r="T76" s="23">
        <f t="shared" si="38"/>
        <v>0</v>
      </c>
      <c r="U76" s="23">
        <f t="shared" si="39"/>
        <v>0</v>
      </c>
      <c r="V76" s="23">
        <f t="shared" si="39"/>
        <v>0</v>
      </c>
      <c r="W76" s="23">
        <f t="shared" si="40"/>
        <v>0</v>
      </c>
      <c r="X76" s="23">
        <f t="shared" si="40"/>
        <v>0</v>
      </c>
      <c r="Y76" s="23">
        <f t="shared" si="41"/>
        <v>0</v>
      </c>
      <c r="Z76" s="23">
        <f t="shared" si="41"/>
        <v>0</v>
      </c>
      <c r="AA76" s="23">
        <f t="shared" si="42"/>
        <v>0</v>
      </c>
      <c r="AB76" s="23">
        <f t="shared" si="42"/>
        <v>0</v>
      </c>
      <c r="AC76" s="23">
        <v>0</v>
      </c>
      <c r="AD76" s="23">
        <v>0</v>
      </c>
      <c r="AE76" s="23">
        <v>0</v>
      </c>
      <c r="AF76" s="23">
        <v>0</v>
      </c>
      <c r="AG76" s="23">
        <v>0</v>
      </c>
      <c r="AH76" s="23">
        <v>0</v>
      </c>
      <c r="AI76" s="23">
        <v>0</v>
      </c>
      <c r="AJ76" s="23">
        <v>0</v>
      </c>
      <c r="AK76" s="23">
        <v>0</v>
      </c>
      <c r="AL76" s="23">
        <v>0</v>
      </c>
      <c r="AM76" s="23">
        <v>0</v>
      </c>
      <c r="AN76" s="23">
        <v>0</v>
      </c>
      <c r="AO76" s="24"/>
      <c r="AP76" s="24"/>
      <c r="AQ76" s="24"/>
      <c r="AR76" s="24"/>
      <c r="AS76" s="24"/>
      <c r="AT76" s="21"/>
      <c r="AU76" s="21"/>
      <c r="AV76" s="21"/>
      <c r="AW76" s="21"/>
      <c r="AX76" s="21"/>
      <c r="AY76" s="21"/>
      <c r="AZ76" s="21"/>
    </row>
    <row r="77" spans="1:52" hidden="1" x14ac:dyDescent="0.35">
      <c r="A77" s="21" t="s">
        <v>102</v>
      </c>
      <c r="B77" s="22" t="s">
        <v>201</v>
      </c>
      <c r="C77" s="21" t="s">
        <v>183</v>
      </c>
      <c r="D77" s="22" t="s">
        <v>71</v>
      </c>
      <c r="E77" s="23">
        <f t="shared" si="29"/>
        <v>0</v>
      </c>
      <c r="F77" s="23">
        <f t="shared" si="29"/>
        <v>0</v>
      </c>
      <c r="G77" s="23">
        <f t="shared" si="29"/>
        <v>0</v>
      </c>
      <c r="H77" s="23">
        <f t="shared" si="29"/>
        <v>0</v>
      </c>
      <c r="I77" s="23">
        <f t="shared" si="29"/>
        <v>0</v>
      </c>
      <c r="J77" s="23">
        <f t="shared" si="29"/>
        <v>0</v>
      </c>
      <c r="K77" s="23">
        <f t="shared" si="29"/>
        <v>0</v>
      </c>
      <c r="L77" s="23">
        <f t="shared" si="29"/>
        <v>0</v>
      </c>
      <c r="M77" s="23">
        <f t="shared" si="29"/>
        <v>0</v>
      </c>
      <c r="N77" s="23">
        <f t="shared" si="29"/>
        <v>0</v>
      </c>
      <c r="O77" s="23">
        <f t="shared" si="29"/>
        <v>0</v>
      </c>
      <c r="P77" s="23">
        <f t="shared" si="29"/>
        <v>0</v>
      </c>
      <c r="Q77" s="23">
        <f t="shared" si="36"/>
        <v>0</v>
      </c>
      <c r="R77" s="23">
        <f t="shared" si="36"/>
        <v>0</v>
      </c>
      <c r="S77" s="23">
        <f t="shared" si="38"/>
        <v>0</v>
      </c>
      <c r="T77" s="23">
        <f t="shared" si="38"/>
        <v>0</v>
      </c>
      <c r="U77" s="23">
        <f t="shared" si="39"/>
        <v>0</v>
      </c>
      <c r="V77" s="23">
        <f t="shared" si="39"/>
        <v>0</v>
      </c>
      <c r="W77" s="23">
        <f t="shared" si="40"/>
        <v>0</v>
      </c>
      <c r="X77" s="23">
        <f t="shared" si="40"/>
        <v>0</v>
      </c>
      <c r="Y77" s="23">
        <f t="shared" si="41"/>
        <v>0</v>
      </c>
      <c r="Z77" s="23">
        <f t="shared" si="41"/>
        <v>0</v>
      </c>
      <c r="AA77" s="23">
        <f t="shared" si="42"/>
        <v>0</v>
      </c>
      <c r="AB77" s="23">
        <f t="shared" si="42"/>
        <v>0</v>
      </c>
      <c r="AC77" s="23">
        <v>0</v>
      </c>
      <c r="AD77" s="23">
        <v>0</v>
      </c>
      <c r="AE77" s="23">
        <v>0</v>
      </c>
      <c r="AF77" s="23">
        <v>0</v>
      </c>
      <c r="AG77" s="23">
        <v>0</v>
      </c>
      <c r="AH77" s="23">
        <v>0</v>
      </c>
      <c r="AI77" s="23">
        <v>0</v>
      </c>
      <c r="AJ77" s="23">
        <v>0</v>
      </c>
      <c r="AK77" s="23">
        <v>0</v>
      </c>
      <c r="AL77" s="23">
        <v>0</v>
      </c>
      <c r="AM77" s="23">
        <v>0</v>
      </c>
      <c r="AN77" s="23">
        <v>0</v>
      </c>
      <c r="AO77" s="24"/>
      <c r="AP77" s="24"/>
      <c r="AQ77" s="24"/>
      <c r="AR77" s="24"/>
      <c r="AS77" s="24"/>
      <c r="AT77" s="21"/>
      <c r="AU77" s="21"/>
      <c r="AV77" s="21"/>
      <c r="AW77" s="21"/>
      <c r="AX77" s="21"/>
      <c r="AY77" s="21"/>
      <c r="AZ77" s="21"/>
    </row>
    <row r="78" spans="1:52" hidden="1" x14ac:dyDescent="0.35">
      <c r="A78" s="21" t="s">
        <v>102</v>
      </c>
      <c r="B78" s="22" t="s">
        <v>201</v>
      </c>
      <c r="C78" s="21" t="s">
        <v>183</v>
      </c>
      <c r="D78" s="22" t="s">
        <v>72</v>
      </c>
      <c r="E78" s="23">
        <f t="shared" si="29"/>
        <v>0</v>
      </c>
      <c r="F78" s="23">
        <f t="shared" si="29"/>
        <v>0</v>
      </c>
      <c r="G78" s="23">
        <f t="shared" si="29"/>
        <v>0</v>
      </c>
      <c r="H78" s="23">
        <f t="shared" si="29"/>
        <v>0</v>
      </c>
      <c r="I78" s="23">
        <f t="shared" si="29"/>
        <v>0</v>
      </c>
      <c r="J78" s="23">
        <f t="shared" si="29"/>
        <v>0</v>
      </c>
      <c r="K78" s="23">
        <f t="shared" si="29"/>
        <v>0</v>
      </c>
      <c r="L78" s="23">
        <f t="shared" si="29"/>
        <v>0</v>
      </c>
      <c r="M78" s="23">
        <f t="shared" si="29"/>
        <v>0</v>
      </c>
      <c r="N78" s="23">
        <f t="shared" si="29"/>
        <v>0</v>
      </c>
      <c r="O78" s="23">
        <f t="shared" si="29"/>
        <v>0</v>
      </c>
      <c r="P78" s="23">
        <f t="shared" si="29"/>
        <v>0</v>
      </c>
      <c r="Q78" s="23">
        <f t="shared" si="36"/>
        <v>0</v>
      </c>
      <c r="R78" s="23">
        <f t="shared" si="36"/>
        <v>0</v>
      </c>
      <c r="S78" s="23">
        <f t="shared" si="38"/>
        <v>0</v>
      </c>
      <c r="T78" s="23">
        <f t="shared" si="38"/>
        <v>0</v>
      </c>
      <c r="U78" s="23">
        <f t="shared" si="39"/>
        <v>0</v>
      </c>
      <c r="V78" s="23">
        <f t="shared" si="39"/>
        <v>0</v>
      </c>
      <c r="W78" s="23">
        <f t="shared" si="40"/>
        <v>0</v>
      </c>
      <c r="X78" s="23">
        <f t="shared" si="40"/>
        <v>0</v>
      </c>
      <c r="Y78" s="23">
        <f t="shared" si="41"/>
        <v>0</v>
      </c>
      <c r="Z78" s="23">
        <f t="shared" si="41"/>
        <v>0</v>
      </c>
      <c r="AA78" s="23">
        <f t="shared" si="42"/>
        <v>0</v>
      </c>
      <c r="AB78" s="23">
        <f t="shared" si="42"/>
        <v>0</v>
      </c>
      <c r="AC78" s="23">
        <v>0</v>
      </c>
      <c r="AD78" s="23">
        <v>0</v>
      </c>
      <c r="AE78" s="23">
        <v>0</v>
      </c>
      <c r="AF78" s="23">
        <v>0</v>
      </c>
      <c r="AG78" s="23">
        <v>0</v>
      </c>
      <c r="AH78" s="23">
        <v>0</v>
      </c>
      <c r="AI78" s="23">
        <v>0</v>
      </c>
      <c r="AJ78" s="23">
        <v>0</v>
      </c>
      <c r="AK78" s="23">
        <v>0</v>
      </c>
      <c r="AL78" s="23">
        <v>0</v>
      </c>
      <c r="AM78" s="23">
        <v>0</v>
      </c>
      <c r="AN78" s="23">
        <v>0</v>
      </c>
      <c r="AO78" s="24"/>
      <c r="AP78" s="24"/>
      <c r="AQ78" s="24"/>
      <c r="AR78" s="24"/>
      <c r="AS78" s="24"/>
      <c r="AT78" s="21"/>
      <c r="AU78" s="21"/>
      <c r="AV78" s="21"/>
      <c r="AW78" s="21"/>
      <c r="AX78" s="21"/>
      <c r="AY78" s="21"/>
      <c r="AZ78" s="21"/>
    </row>
    <row r="79" spans="1:52" hidden="1" x14ac:dyDescent="0.35">
      <c r="A79" s="21" t="s">
        <v>102</v>
      </c>
      <c r="B79" s="22" t="s">
        <v>201</v>
      </c>
      <c r="C79" s="21" t="s">
        <v>183</v>
      </c>
      <c r="D79" s="22" t="s">
        <v>73</v>
      </c>
      <c r="E79" s="23">
        <f t="shared" si="29"/>
        <v>0</v>
      </c>
      <c r="F79" s="23">
        <f t="shared" si="29"/>
        <v>0</v>
      </c>
      <c r="G79" s="23">
        <f t="shared" si="29"/>
        <v>0</v>
      </c>
      <c r="H79" s="23">
        <f t="shared" si="29"/>
        <v>0</v>
      </c>
      <c r="I79" s="23">
        <f t="shared" si="29"/>
        <v>0</v>
      </c>
      <c r="J79" s="23">
        <f t="shared" si="29"/>
        <v>0</v>
      </c>
      <c r="K79" s="23">
        <f t="shared" si="29"/>
        <v>0</v>
      </c>
      <c r="L79" s="23">
        <f t="shared" si="29"/>
        <v>0</v>
      </c>
      <c r="M79" s="23">
        <f t="shared" si="29"/>
        <v>0</v>
      </c>
      <c r="N79" s="23">
        <f t="shared" si="29"/>
        <v>0</v>
      </c>
      <c r="O79" s="23">
        <f t="shared" si="29"/>
        <v>0</v>
      </c>
      <c r="P79" s="23">
        <f t="shared" si="29"/>
        <v>0</v>
      </c>
      <c r="Q79" s="23">
        <f t="shared" si="36"/>
        <v>0</v>
      </c>
      <c r="R79" s="23">
        <f t="shared" si="36"/>
        <v>0</v>
      </c>
      <c r="S79" s="23">
        <f t="shared" si="38"/>
        <v>0</v>
      </c>
      <c r="T79" s="23">
        <f t="shared" si="38"/>
        <v>0</v>
      </c>
      <c r="U79" s="23">
        <f t="shared" si="39"/>
        <v>0</v>
      </c>
      <c r="V79" s="23">
        <f t="shared" si="39"/>
        <v>0</v>
      </c>
      <c r="W79" s="23">
        <f t="shared" si="40"/>
        <v>0</v>
      </c>
      <c r="X79" s="23">
        <f t="shared" si="40"/>
        <v>0</v>
      </c>
      <c r="Y79" s="23">
        <f t="shared" si="41"/>
        <v>0</v>
      </c>
      <c r="Z79" s="23">
        <f t="shared" si="41"/>
        <v>0</v>
      </c>
      <c r="AA79" s="23">
        <f t="shared" si="42"/>
        <v>0</v>
      </c>
      <c r="AB79" s="23">
        <f t="shared" si="42"/>
        <v>0</v>
      </c>
      <c r="AC79" s="23">
        <v>0</v>
      </c>
      <c r="AD79" s="23">
        <v>0</v>
      </c>
      <c r="AE79" s="23">
        <v>0</v>
      </c>
      <c r="AF79" s="23">
        <v>0</v>
      </c>
      <c r="AG79" s="23">
        <v>0</v>
      </c>
      <c r="AH79" s="23">
        <v>0</v>
      </c>
      <c r="AI79" s="23">
        <v>0</v>
      </c>
      <c r="AJ79" s="23">
        <v>0</v>
      </c>
      <c r="AK79" s="23">
        <v>0</v>
      </c>
      <c r="AL79" s="23">
        <v>0</v>
      </c>
      <c r="AM79" s="23">
        <v>0</v>
      </c>
      <c r="AN79" s="23">
        <v>0</v>
      </c>
      <c r="AO79" s="24"/>
      <c r="AP79" s="24"/>
      <c r="AQ79" s="24"/>
      <c r="AR79" s="24"/>
      <c r="AS79" s="24"/>
      <c r="AT79" s="21"/>
      <c r="AU79" s="21"/>
      <c r="AV79" s="21"/>
      <c r="AW79" s="21"/>
      <c r="AX79" s="21"/>
      <c r="AY79" s="21"/>
      <c r="AZ79" s="21"/>
    </row>
    <row r="80" spans="1:52" hidden="1" x14ac:dyDescent="0.35">
      <c r="A80" s="21" t="s">
        <v>102</v>
      </c>
      <c r="B80" s="22" t="s">
        <v>201</v>
      </c>
      <c r="C80" s="21" t="s">
        <v>183</v>
      </c>
      <c r="D80" s="22" t="s">
        <v>74</v>
      </c>
      <c r="E80" s="23">
        <f t="shared" si="29"/>
        <v>0</v>
      </c>
      <c r="F80" s="23">
        <f t="shared" si="29"/>
        <v>0</v>
      </c>
      <c r="G80" s="23">
        <f t="shared" si="29"/>
        <v>0</v>
      </c>
      <c r="H80" s="23">
        <f t="shared" si="29"/>
        <v>0</v>
      </c>
      <c r="I80" s="23">
        <f t="shared" si="29"/>
        <v>0</v>
      </c>
      <c r="J80" s="23">
        <f t="shared" si="29"/>
        <v>0</v>
      </c>
      <c r="K80" s="23">
        <f t="shared" si="29"/>
        <v>0</v>
      </c>
      <c r="L80" s="23">
        <f t="shared" si="29"/>
        <v>0</v>
      </c>
      <c r="M80" s="23">
        <f t="shared" si="29"/>
        <v>0</v>
      </c>
      <c r="N80" s="23">
        <f t="shared" si="29"/>
        <v>0</v>
      </c>
      <c r="O80" s="23">
        <f t="shared" si="29"/>
        <v>0</v>
      </c>
      <c r="P80" s="23">
        <f t="shared" si="29"/>
        <v>0</v>
      </c>
      <c r="Q80" s="23">
        <f t="shared" si="36"/>
        <v>0</v>
      </c>
      <c r="R80" s="23">
        <f t="shared" si="36"/>
        <v>0</v>
      </c>
      <c r="S80" s="23">
        <f t="shared" si="38"/>
        <v>0</v>
      </c>
      <c r="T80" s="23">
        <f t="shared" si="38"/>
        <v>0</v>
      </c>
      <c r="U80" s="23">
        <f t="shared" si="39"/>
        <v>0</v>
      </c>
      <c r="V80" s="23">
        <f t="shared" si="39"/>
        <v>0</v>
      </c>
      <c r="W80" s="23">
        <f t="shared" si="40"/>
        <v>0</v>
      </c>
      <c r="X80" s="23">
        <f t="shared" si="40"/>
        <v>0</v>
      </c>
      <c r="Y80" s="23">
        <f t="shared" si="41"/>
        <v>0</v>
      </c>
      <c r="Z80" s="23">
        <f t="shared" si="41"/>
        <v>0</v>
      </c>
      <c r="AA80" s="23">
        <f t="shared" si="42"/>
        <v>0</v>
      </c>
      <c r="AB80" s="23">
        <f t="shared" si="42"/>
        <v>0</v>
      </c>
      <c r="AC80" s="23">
        <v>0</v>
      </c>
      <c r="AD80" s="23">
        <v>0</v>
      </c>
      <c r="AE80" s="23">
        <v>0</v>
      </c>
      <c r="AF80" s="23">
        <v>0</v>
      </c>
      <c r="AG80" s="23">
        <v>0</v>
      </c>
      <c r="AH80" s="23">
        <v>0</v>
      </c>
      <c r="AI80" s="23">
        <v>0</v>
      </c>
      <c r="AJ80" s="23">
        <v>0</v>
      </c>
      <c r="AK80" s="23">
        <v>0</v>
      </c>
      <c r="AL80" s="23">
        <v>0</v>
      </c>
      <c r="AM80" s="23">
        <v>0</v>
      </c>
      <c r="AN80" s="23">
        <v>0</v>
      </c>
      <c r="AO80" s="24"/>
      <c r="AP80" s="24"/>
      <c r="AQ80" s="24"/>
      <c r="AR80" s="24"/>
      <c r="AS80" s="24"/>
      <c r="AT80" s="21"/>
      <c r="AU80" s="21"/>
      <c r="AV80" s="21"/>
      <c r="AW80" s="21"/>
      <c r="AX80" s="21"/>
      <c r="AY80" s="21"/>
      <c r="AZ80" s="21"/>
    </row>
    <row r="81" spans="1:52" hidden="1" x14ac:dyDescent="0.35">
      <c r="A81" s="31" t="s">
        <v>102</v>
      </c>
      <c r="B81" s="32" t="s">
        <v>116</v>
      </c>
      <c r="C81" s="33" t="s">
        <v>97</v>
      </c>
      <c r="D81" s="32" t="s">
        <v>69</v>
      </c>
      <c r="E81" s="34">
        <f>SUM(E82:E86)</f>
        <v>396</v>
      </c>
      <c r="F81" s="34">
        <f t="shared" ref="F81:AZ81" si="45">SUM(F82:F86)</f>
        <v>750</v>
      </c>
      <c r="G81" s="34">
        <f t="shared" si="45"/>
        <v>1079</v>
      </c>
      <c r="H81" s="34">
        <f t="shared" si="45"/>
        <v>1487</v>
      </c>
      <c r="I81" s="34">
        <f t="shared" si="45"/>
        <v>1851</v>
      </c>
      <c r="J81" s="34">
        <f t="shared" si="45"/>
        <v>2240</v>
      </c>
      <c r="K81" s="34">
        <f t="shared" si="45"/>
        <v>2677</v>
      </c>
      <c r="L81" s="34">
        <f t="shared" si="45"/>
        <v>3059</v>
      </c>
      <c r="M81" s="34">
        <f t="shared" si="45"/>
        <v>3479</v>
      </c>
      <c r="N81" s="34">
        <f t="shared" si="45"/>
        <v>3904</v>
      </c>
      <c r="O81" s="34">
        <f t="shared" si="45"/>
        <v>4309</v>
      </c>
      <c r="P81" s="34">
        <f t="shared" si="45"/>
        <v>4712</v>
      </c>
      <c r="Q81" s="34">
        <f>SUM(Q82:Q86)</f>
        <v>1080</v>
      </c>
      <c r="R81" s="34">
        <f t="shared" si="45"/>
        <v>2127</v>
      </c>
      <c r="S81" s="34">
        <f t="shared" si="45"/>
        <v>2993</v>
      </c>
      <c r="T81" s="34">
        <f t="shared" si="45"/>
        <v>3814</v>
      </c>
      <c r="U81" s="34">
        <f t="shared" si="45"/>
        <v>4576</v>
      </c>
      <c r="V81" s="34">
        <f t="shared" si="45"/>
        <v>4576</v>
      </c>
      <c r="W81" s="34">
        <f t="shared" si="45"/>
        <v>4576</v>
      </c>
      <c r="X81" s="34">
        <f t="shared" si="45"/>
        <v>4576</v>
      </c>
      <c r="Y81" s="34">
        <f t="shared" si="45"/>
        <v>4576</v>
      </c>
      <c r="Z81" s="34">
        <f t="shared" si="45"/>
        <v>4576</v>
      </c>
      <c r="AA81" s="34">
        <f t="shared" si="45"/>
        <v>4576</v>
      </c>
      <c r="AB81" s="34">
        <f t="shared" si="45"/>
        <v>4576</v>
      </c>
      <c r="AC81" s="35">
        <v>396</v>
      </c>
      <c r="AD81" s="35">
        <v>354</v>
      </c>
      <c r="AE81" s="35">
        <v>329</v>
      </c>
      <c r="AF81" s="35">
        <v>408</v>
      </c>
      <c r="AG81" s="35">
        <v>364</v>
      </c>
      <c r="AH81" s="35">
        <v>389</v>
      </c>
      <c r="AI81" s="35">
        <v>437</v>
      </c>
      <c r="AJ81" s="35">
        <v>382</v>
      </c>
      <c r="AK81" s="35">
        <v>420</v>
      </c>
      <c r="AL81" s="35">
        <v>425</v>
      </c>
      <c r="AM81" s="35">
        <v>405</v>
      </c>
      <c r="AN81" s="35">
        <v>403</v>
      </c>
      <c r="AO81" s="35">
        <f>SUM(AO82:AO86)</f>
        <v>1080</v>
      </c>
      <c r="AP81" s="34">
        <f t="shared" si="45"/>
        <v>1047</v>
      </c>
      <c r="AQ81" s="35">
        <f t="shared" si="45"/>
        <v>866</v>
      </c>
      <c r="AR81" s="35">
        <f t="shared" si="45"/>
        <v>821</v>
      </c>
      <c r="AS81" s="35">
        <f t="shared" si="45"/>
        <v>762</v>
      </c>
      <c r="AT81" s="35">
        <f t="shared" si="45"/>
        <v>0</v>
      </c>
      <c r="AU81" s="35">
        <f t="shared" si="45"/>
        <v>0</v>
      </c>
      <c r="AV81" s="35">
        <f t="shared" si="45"/>
        <v>0</v>
      </c>
      <c r="AW81" s="35">
        <f t="shared" si="45"/>
        <v>0</v>
      </c>
      <c r="AX81" s="35">
        <f t="shared" si="45"/>
        <v>0</v>
      </c>
      <c r="AY81" s="35">
        <f t="shared" si="45"/>
        <v>0</v>
      </c>
      <c r="AZ81" s="35">
        <f t="shared" si="45"/>
        <v>0</v>
      </c>
    </row>
    <row r="82" spans="1:52" hidden="1" x14ac:dyDescent="0.35">
      <c r="A82" s="21" t="s">
        <v>102</v>
      </c>
      <c r="B82" s="22" t="s">
        <v>116</v>
      </c>
      <c r="C82" s="21" t="s">
        <v>97</v>
      </c>
      <c r="D82" s="22" t="s">
        <v>70</v>
      </c>
      <c r="E82" s="23">
        <f t="shared" si="29"/>
        <v>34</v>
      </c>
      <c r="F82" s="23">
        <f t="shared" si="13"/>
        <v>65</v>
      </c>
      <c r="G82" s="23">
        <f t="shared" si="13"/>
        <v>93</v>
      </c>
      <c r="H82" s="23">
        <f t="shared" si="13"/>
        <v>128</v>
      </c>
      <c r="I82" s="23">
        <f t="shared" si="13"/>
        <v>160</v>
      </c>
      <c r="J82" s="23">
        <f t="shared" si="13"/>
        <v>193</v>
      </c>
      <c r="K82" s="23">
        <f t="shared" si="13"/>
        <v>231</v>
      </c>
      <c r="L82" s="23">
        <f t="shared" si="13"/>
        <v>264</v>
      </c>
      <c r="M82" s="23">
        <f t="shared" si="13"/>
        <v>300</v>
      </c>
      <c r="N82" s="23">
        <f t="shared" si="13"/>
        <v>336</v>
      </c>
      <c r="O82" s="23">
        <f t="shared" si="13"/>
        <v>371</v>
      </c>
      <c r="P82" s="23">
        <f t="shared" si="13"/>
        <v>406</v>
      </c>
      <c r="Q82" s="23">
        <f t="shared" si="36"/>
        <v>58</v>
      </c>
      <c r="R82" s="23">
        <f t="shared" si="37"/>
        <v>138</v>
      </c>
      <c r="S82" s="23">
        <f t="shared" ref="S82:S86" si="46">R82+AQ82</f>
        <v>200</v>
      </c>
      <c r="T82" s="23">
        <f t="shared" ref="T82:T86" si="47">S82+AR82</f>
        <v>292</v>
      </c>
      <c r="U82" s="23">
        <f t="shared" ref="U82:U86" si="48">T82+AS82</f>
        <v>358</v>
      </c>
      <c r="V82" s="23">
        <f t="shared" ref="V82:V86" si="49">U82+AT82</f>
        <v>358</v>
      </c>
      <c r="W82" s="23">
        <f t="shared" ref="W82:W86" si="50">V82+AU82</f>
        <v>358</v>
      </c>
      <c r="X82" s="23">
        <f t="shared" ref="X82:X86" si="51">W82+AV82</f>
        <v>358</v>
      </c>
      <c r="Y82" s="23">
        <f t="shared" ref="Y82:Y86" si="52">X82+AW82</f>
        <v>358</v>
      </c>
      <c r="Z82" s="23">
        <f t="shared" ref="Z82:Z86" si="53">Y82+AX82</f>
        <v>358</v>
      </c>
      <c r="AA82" s="23">
        <f t="shared" ref="AA82:AA86" si="54">Z82+AY82</f>
        <v>358</v>
      </c>
      <c r="AB82" s="23">
        <f t="shared" ref="AB82:AB86" si="55">AA82+AZ82</f>
        <v>358</v>
      </c>
      <c r="AC82" s="23">
        <v>34</v>
      </c>
      <c r="AD82" s="23">
        <v>31</v>
      </c>
      <c r="AE82" s="23">
        <v>28</v>
      </c>
      <c r="AF82" s="23">
        <v>35</v>
      </c>
      <c r="AG82" s="23">
        <v>32</v>
      </c>
      <c r="AH82" s="23">
        <v>33</v>
      </c>
      <c r="AI82" s="23">
        <v>38</v>
      </c>
      <c r="AJ82" s="23">
        <v>33</v>
      </c>
      <c r="AK82" s="23">
        <v>36</v>
      </c>
      <c r="AL82" s="23">
        <v>36</v>
      </c>
      <c r="AM82" s="23">
        <v>35</v>
      </c>
      <c r="AN82" s="23">
        <v>35</v>
      </c>
      <c r="AO82" s="24">
        <v>58</v>
      </c>
      <c r="AP82" s="24">
        <v>80</v>
      </c>
      <c r="AQ82" s="24">
        <v>62</v>
      </c>
      <c r="AR82" s="24">
        <v>92</v>
      </c>
      <c r="AS82" s="21">
        <v>66</v>
      </c>
      <c r="AT82" s="21"/>
      <c r="AU82" s="21"/>
      <c r="AV82" s="21"/>
      <c r="AW82" s="21"/>
      <c r="AX82" s="21"/>
      <c r="AY82" s="21"/>
      <c r="AZ82" s="21"/>
    </row>
    <row r="83" spans="1:52" hidden="1" x14ac:dyDescent="0.35">
      <c r="A83" s="21" t="s">
        <v>102</v>
      </c>
      <c r="B83" s="22" t="s">
        <v>116</v>
      </c>
      <c r="C83" s="21" t="s">
        <v>97</v>
      </c>
      <c r="D83" s="22" t="s">
        <v>71</v>
      </c>
      <c r="E83" s="23">
        <f t="shared" si="29"/>
        <v>30</v>
      </c>
      <c r="F83" s="23">
        <f t="shared" si="13"/>
        <v>57</v>
      </c>
      <c r="G83" s="23">
        <f t="shared" si="13"/>
        <v>82</v>
      </c>
      <c r="H83" s="23">
        <f t="shared" si="13"/>
        <v>114</v>
      </c>
      <c r="I83" s="23">
        <f t="shared" si="13"/>
        <v>142</v>
      </c>
      <c r="J83" s="23">
        <f t="shared" si="13"/>
        <v>172</v>
      </c>
      <c r="K83" s="23">
        <f t="shared" si="13"/>
        <v>205</v>
      </c>
      <c r="L83" s="23">
        <f t="shared" si="13"/>
        <v>234</v>
      </c>
      <c r="M83" s="23">
        <f t="shared" si="13"/>
        <v>266</v>
      </c>
      <c r="N83" s="23">
        <f t="shared" si="13"/>
        <v>298</v>
      </c>
      <c r="O83" s="23">
        <f t="shared" si="13"/>
        <v>329</v>
      </c>
      <c r="P83" s="23">
        <f t="shared" si="13"/>
        <v>360</v>
      </c>
      <c r="Q83" s="23">
        <f t="shared" si="36"/>
        <v>59</v>
      </c>
      <c r="R83" s="23">
        <f t="shared" si="37"/>
        <v>138</v>
      </c>
      <c r="S83" s="23">
        <f t="shared" si="46"/>
        <v>224</v>
      </c>
      <c r="T83" s="23">
        <f t="shared" si="47"/>
        <v>302</v>
      </c>
      <c r="U83" s="23">
        <f t="shared" si="48"/>
        <v>374</v>
      </c>
      <c r="V83" s="23">
        <f t="shared" si="49"/>
        <v>374</v>
      </c>
      <c r="W83" s="23">
        <f t="shared" si="50"/>
        <v>374</v>
      </c>
      <c r="X83" s="23">
        <f t="shared" si="51"/>
        <v>374</v>
      </c>
      <c r="Y83" s="23">
        <f t="shared" si="52"/>
        <v>374</v>
      </c>
      <c r="Z83" s="23">
        <f t="shared" si="53"/>
        <v>374</v>
      </c>
      <c r="AA83" s="23">
        <f t="shared" si="54"/>
        <v>374</v>
      </c>
      <c r="AB83" s="23">
        <f t="shared" si="55"/>
        <v>374</v>
      </c>
      <c r="AC83" s="23">
        <v>30</v>
      </c>
      <c r="AD83" s="23">
        <v>27</v>
      </c>
      <c r="AE83" s="23">
        <v>25</v>
      </c>
      <c r="AF83" s="23">
        <v>32</v>
      </c>
      <c r="AG83" s="23">
        <v>28</v>
      </c>
      <c r="AH83" s="23">
        <v>30</v>
      </c>
      <c r="AI83" s="23">
        <v>33</v>
      </c>
      <c r="AJ83" s="23">
        <v>29</v>
      </c>
      <c r="AK83" s="23">
        <v>32</v>
      </c>
      <c r="AL83" s="23">
        <v>32</v>
      </c>
      <c r="AM83" s="23">
        <v>31</v>
      </c>
      <c r="AN83" s="23">
        <v>31</v>
      </c>
      <c r="AO83" s="24">
        <v>59</v>
      </c>
      <c r="AP83" s="24">
        <v>79</v>
      </c>
      <c r="AQ83" s="24">
        <v>86</v>
      </c>
      <c r="AR83" s="24">
        <v>78</v>
      </c>
      <c r="AS83" s="21">
        <v>72</v>
      </c>
      <c r="AT83" s="21"/>
      <c r="AU83" s="21"/>
      <c r="AV83" s="21"/>
      <c r="AW83" s="21"/>
      <c r="AX83" s="21"/>
      <c r="AY83" s="21"/>
      <c r="AZ83" s="21"/>
    </row>
    <row r="84" spans="1:52" hidden="1" x14ac:dyDescent="0.35">
      <c r="A84" s="21" t="s">
        <v>102</v>
      </c>
      <c r="B84" s="22" t="s">
        <v>116</v>
      </c>
      <c r="C84" s="21" t="s">
        <v>97</v>
      </c>
      <c r="D84" s="22" t="s">
        <v>72</v>
      </c>
      <c r="E84" s="23">
        <f t="shared" si="29"/>
        <v>156</v>
      </c>
      <c r="F84" s="23">
        <f t="shared" si="13"/>
        <v>295</v>
      </c>
      <c r="G84" s="23">
        <f t="shared" si="13"/>
        <v>424</v>
      </c>
      <c r="H84" s="23">
        <f t="shared" si="13"/>
        <v>584</v>
      </c>
      <c r="I84" s="23">
        <f t="shared" si="13"/>
        <v>727</v>
      </c>
      <c r="J84" s="23">
        <f t="shared" si="13"/>
        <v>880</v>
      </c>
      <c r="K84" s="23">
        <f t="shared" si="13"/>
        <v>1052</v>
      </c>
      <c r="L84" s="23">
        <f t="shared" si="13"/>
        <v>1202</v>
      </c>
      <c r="M84" s="23">
        <f t="shared" si="13"/>
        <v>1367</v>
      </c>
      <c r="N84" s="23">
        <f t="shared" si="13"/>
        <v>1535</v>
      </c>
      <c r="O84" s="23">
        <f t="shared" si="13"/>
        <v>1695</v>
      </c>
      <c r="P84" s="23">
        <f t="shared" si="13"/>
        <v>1853</v>
      </c>
      <c r="Q84" s="23">
        <f t="shared" si="36"/>
        <v>278</v>
      </c>
      <c r="R84" s="23">
        <f t="shared" si="37"/>
        <v>595</v>
      </c>
      <c r="S84" s="23">
        <f t="shared" si="46"/>
        <v>934</v>
      </c>
      <c r="T84" s="23">
        <f t="shared" si="47"/>
        <v>1203</v>
      </c>
      <c r="U84" s="23">
        <f t="shared" si="48"/>
        <v>1506</v>
      </c>
      <c r="V84" s="23">
        <f t="shared" si="49"/>
        <v>1506</v>
      </c>
      <c r="W84" s="23">
        <f t="shared" si="50"/>
        <v>1506</v>
      </c>
      <c r="X84" s="23">
        <f t="shared" si="51"/>
        <v>1506</v>
      </c>
      <c r="Y84" s="23">
        <f t="shared" si="52"/>
        <v>1506</v>
      </c>
      <c r="Z84" s="23">
        <f t="shared" si="53"/>
        <v>1506</v>
      </c>
      <c r="AA84" s="23">
        <f t="shared" si="54"/>
        <v>1506</v>
      </c>
      <c r="AB84" s="23">
        <f t="shared" si="55"/>
        <v>1506</v>
      </c>
      <c r="AC84" s="23">
        <v>156</v>
      </c>
      <c r="AD84" s="23">
        <v>139</v>
      </c>
      <c r="AE84" s="23">
        <v>129</v>
      </c>
      <c r="AF84" s="23">
        <v>160</v>
      </c>
      <c r="AG84" s="23">
        <v>143</v>
      </c>
      <c r="AH84" s="23">
        <v>153</v>
      </c>
      <c r="AI84" s="23">
        <v>172</v>
      </c>
      <c r="AJ84" s="23">
        <v>150</v>
      </c>
      <c r="AK84" s="23">
        <v>165</v>
      </c>
      <c r="AL84" s="23">
        <v>168</v>
      </c>
      <c r="AM84" s="23">
        <v>160</v>
      </c>
      <c r="AN84" s="23">
        <v>158</v>
      </c>
      <c r="AO84" s="24">
        <v>278</v>
      </c>
      <c r="AP84" s="24">
        <v>317</v>
      </c>
      <c r="AQ84" s="24">
        <v>339</v>
      </c>
      <c r="AR84" s="24">
        <v>269</v>
      </c>
      <c r="AS84" s="21">
        <v>303</v>
      </c>
      <c r="AT84" s="21"/>
      <c r="AU84" s="21"/>
      <c r="AV84" s="21"/>
      <c r="AW84" s="21"/>
      <c r="AX84" s="21"/>
      <c r="AY84" s="21"/>
      <c r="AZ84" s="21"/>
    </row>
    <row r="85" spans="1:52" hidden="1" x14ac:dyDescent="0.35">
      <c r="A85" s="21" t="s">
        <v>102</v>
      </c>
      <c r="B85" s="22" t="s">
        <v>116</v>
      </c>
      <c r="C85" s="21" t="s">
        <v>97</v>
      </c>
      <c r="D85" s="22" t="s">
        <v>73</v>
      </c>
      <c r="E85" s="23">
        <f t="shared" si="29"/>
        <v>85</v>
      </c>
      <c r="F85" s="23">
        <f t="shared" si="13"/>
        <v>161</v>
      </c>
      <c r="G85" s="23">
        <f t="shared" si="13"/>
        <v>232</v>
      </c>
      <c r="H85" s="23">
        <f t="shared" si="13"/>
        <v>320</v>
      </c>
      <c r="I85" s="23">
        <f t="shared" si="13"/>
        <v>398</v>
      </c>
      <c r="J85" s="23">
        <f t="shared" si="13"/>
        <v>482</v>
      </c>
      <c r="K85" s="23">
        <f t="shared" si="13"/>
        <v>576</v>
      </c>
      <c r="L85" s="23">
        <f t="shared" si="13"/>
        <v>658</v>
      </c>
      <c r="M85" s="23">
        <f t="shared" si="13"/>
        <v>749</v>
      </c>
      <c r="N85" s="23">
        <f t="shared" si="13"/>
        <v>841</v>
      </c>
      <c r="O85" s="23">
        <f t="shared" si="13"/>
        <v>928</v>
      </c>
      <c r="P85" s="23">
        <f t="shared" si="13"/>
        <v>1015</v>
      </c>
      <c r="Q85" s="23">
        <f t="shared" si="36"/>
        <v>177</v>
      </c>
      <c r="R85" s="23">
        <f t="shared" si="37"/>
        <v>457</v>
      </c>
      <c r="S85" s="23">
        <f t="shared" si="46"/>
        <v>634</v>
      </c>
      <c r="T85" s="23">
        <f t="shared" si="47"/>
        <v>816</v>
      </c>
      <c r="U85" s="23">
        <f t="shared" si="48"/>
        <v>981</v>
      </c>
      <c r="V85" s="23">
        <f t="shared" si="49"/>
        <v>981</v>
      </c>
      <c r="W85" s="23">
        <f t="shared" si="50"/>
        <v>981</v>
      </c>
      <c r="X85" s="23">
        <f t="shared" si="51"/>
        <v>981</v>
      </c>
      <c r="Y85" s="23">
        <f t="shared" si="52"/>
        <v>981</v>
      </c>
      <c r="Z85" s="23">
        <f t="shared" si="53"/>
        <v>981</v>
      </c>
      <c r="AA85" s="23">
        <f t="shared" si="54"/>
        <v>981</v>
      </c>
      <c r="AB85" s="23">
        <f t="shared" si="55"/>
        <v>981</v>
      </c>
      <c r="AC85" s="23">
        <v>85</v>
      </c>
      <c r="AD85" s="23">
        <v>76</v>
      </c>
      <c r="AE85" s="23">
        <v>71</v>
      </c>
      <c r="AF85" s="23">
        <v>88</v>
      </c>
      <c r="AG85" s="23">
        <v>78</v>
      </c>
      <c r="AH85" s="23">
        <v>84</v>
      </c>
      <c r="AI85" s="23">
        <v>94</v>
      </c>
      <c r="AJ85" s="23">
        <v>82</v>
      </c>
      <c r="AK85" s="23">
        <v>91</v>
      </c>
      <c r="AL85" s="23">
        <v>92</v>
      </c>
      <c r="AM85" s="23">
        <v>87</v>
      </c>
      <c r="AN85" s="23">
        <v>87</v>
      </c>
      <c r="AO85" s="24">
        <v>177</v>
      </c>
      <c r="AP85" s="24">
        <v>280</v>
      </c>
      <c r="AQ85" s="24">
        <v>177</v>
      </c>
      <c r="AR85" s="24">
        <v>182</v>
      </c>
      <c r="AS85" s="21">
        <v>165</v>
      </c>
      <c r="AT85" s="21"/>
      <c r="AU85" s="21"/>
      <c r="AV85" s="21"/>
      <c r="AW85" s="21"/>
      <c r="AX85" s="21"/>
      <c r="AY85" s="21"/>
      <c r="AZ85" s="21"/>
    </row>
    <row r="86" spans="1:52" hidden="1" x14ac:dyDescent="0.35">
      <c r="A86" s="21" t="s">
        <v>102</v>
      </c>
      <c r="B86" s="22" t="s">
        <v>116</v>
      </c>
      <c r="C86" s="21" t="s">
        <v>97</v>
      </c>
      <c r="D86" s="22" t="s">
        <v>74</v>
      </c>
      <c r="E86" s="23">
        <f t="shared" si="29"/>
        <v>91</v>
      </c>
      <c r="F86" s="23">
        <f t="shared" si="13"/>
        <v>172</v>
      </c>
      <c r="G86" s="23">
        <f t="shared" si="13"/>
        <v>248</v>
      </c>
      <c r="H86" s="23">
        <f t="shared" si="13"/>
        <v>341</v>
      </c>
      <c r="I86" s="23">
        <f t="shared" si="13"/>
        <v>424</v>
      </c>
      <c r="J86" s="23">
        <f t="shared" si="13"/>
        <v>513</v>
      </c>
      <c r="K86" s="23">
        <f t="shared" si="13"/>
        <v>613</v>
      </c>
      <c r="L86" s="23">
        <f t="shared" si="13"/>
        <v>701</v>
      </c>
      <c r="M86" s="23">
        <f t="shared" si="13"/>
        <v>797</v>
      </c>
      <c r="N86" s="23">
        <f t="shared" si="13"/>
        <v>894</v>
      </c>
      <c r="O86" s="23">
        <f t="shared" si="13"/>
        <v>986</v>
      </c>
      <c r="P86" s="23">
        <f t="shared" si="13"/>
        <v>1078</v>
      </c>
      <c r="Q86" s="23">
        <f t="shared" si="36"/>
        <v>508</v>
      </c>
      <c r="R86" s="23">
        <f t="shared" si="37"/>
        <v>799</v>
      </c>
      <c r="S86" s="23">
        <f t="shared" si="46"/>
        <v>1001</v>
      </c>
      <c r="T86" s="23">
        <f t="shared" si="47"/>
        <v>1201</v>
      </c>
      <c r="U86" s="23">
        <f t="shared" si="48"/>
        <v>1357</v>
      </c>
      <c r="V86" s="23">
        <f t="shared" si="49"/>
        <v>1357</v>
      </c>
      <c r="W86" s="23">
        <f t="shared" si="50"/>
        <v>1357</v>
      </c>
      <c r="X86" s="23">
        <f t="shared" si="51"/>
        <v>1357</v>
      </c>
      <c r="Y86" s="23">
        <f t="shared" si="52"/>
        <v>1357</v>
      </c>
      <c r="Z86" s="23">
        <f t="shared" si="53"/>
        <v>1357</v>
      </c>
      <c r="AA86" s="23">
        <f t="shared" si="54"/>
        <v>1357</v>
      </c>
      <c r="AB86" s="23">
        <f t="shared" si="55"/>
        <v>1357</v>
      </c>
      <c r="AC86" s="23">
        <v>91</v>
      </c>
      <c r="AD86" s="23">
        <v>81</v>
      </c>
      <c r="AE86" s="23">
        <v>76</v>
      </c>
      <c r="AF86" s="23">
        <v>93</v>
      </c>
      <c r="AG86" s="23">
        <v>83</v>
      </c>
      <c r="AH86" s="23">
        <v>89</v>
      </c>
      <c r="AI86" s="23">
        <v>100</v>
      </c>
      <c r="AJ86" s="23">
        <v>88</v>
      </c>
      <c r="AK86" s="23">
        <v>96</v>
      </c>
      <c r="AL86" s="23">
        <v>97</v>
      </c>
      <c r="AM86" s="23">
        <v>92</v>
      </c>
      <c r="AN86" s="23">
        <v>92</v>
      </c>
      <c r="AO86" s="24">
        <v>508</v>
      </c>
      <c r="AP86" s="24">
        <v>291</v>
      </c>
      <c r="AQ86" s="24">
        <v>202</v>
      </c>
      <c r="AR86" s="24">
        <v>200</v>
      </c>
      <c r="AS86" s="21">
        <v>156</v>
      </c>
      <c r="AT86" s="21"/>
      <c r="AU86" s="21"/>
      <c r="AV86" s="21"/>
      <c r="AW86" s="21"/>
      <c r="AX86" s="21"/>
      <c r="AY86" s="21"/>
      <c r="AZ86" s="21"/>
    </row>
    <row r="87" spans="1:52" hidden="1" x14ac:dyDescent="0.35">
      <c r="A87" s="31" t="s">
        <v>102</v>
      </c>
      <c r="B87" s="32" t="s">
        <v>117</v>
      </c>
      <c r="C87" s="33" t="s">
        <v>99</v>
      </c>
      <c r="D87" s="32" t="s">
        <v>69</v>
      </c>
      <c r="E87" s="34">
        <f>SUM(E88:E92)</f>
        <v>19</v>
      </c>
      <c r="F87" s="34">
        <f t="shared" ref="F87:AZ87" si="56">SUM(F88:F92)</f>
        <v>37</v>
      </c>
      <c r="G87" s="34">
        <f t="shared" si="56"/>
        <v>54</v>
      </c>
      <c r="H87" s="34">
        <f t="shared" si="56"/>
        <v>74</v>
      </c>
      <c r="I87" s="34">
        <f t="shared" si="56"/>
        <v>92</v>
      </c>
      <c r="J87" s="34">
        <f t="shared" si="56"/>
        <v>111</v>
      </c>
      <c r="K87" s="34">
        <f t="shared" si="56"/>
        <v>133</v>
      </c>
      <c r="L87" s="34">
        <f t="shared" si="56"/>
        <v>151</v>
      </c>
      <c r="M87" s="34">
        <f t="shared" si="56"/>
        <v>172</v>
      </c>
      <c r="N87" s="34">
        <f t="shared" si="56"/>
        <v>193</v>
      </c>
      <c r="O87" s="34">
        <f t="shared" si="56"/>
        <v>213</v>
      </c>
      <c r="P87" s="34">
        <f t="shared" si="56"/>
        <v>233</v>
      </c>
      <c r="Q87" s="34">
        <f>SUM(Q88:Q92)</f>
        <v>126</v>
      </c>
      <c r="R87" s="34">
        <f t="shared" si="56"/>
        <v>270</v>
      </c>
      <c r="S87" s="34">
        <f t="shared" si="56"/>
        <v>430</v>
      </c>
      <c r="T87" s="34">
        <f t="shared" si="56"/>
        <v>560</v>
      </c>
      <c r="U87" s="34">
        <f t="shared" si="56"/>
        <v>674</v>
      </c>
      <c r="V87" s="34">
        <f t="shared" si="56"/>
        <v>674</v>
      </c>
      <c r="W87" s="34">
        <f t="shared" si="56"/>
        <v>674</v>
      </c>
      <c r="X87" s="34">
        <f t="shared" si="56"/>
        <v>674</v>
      </c>
      <c r="Y87" s="34">
        <f t="shared" si="56"/>
        <v>674</v>
      </c>
      <c r="Z87" s="34">
        <f t="shared" si="56"/>
        <v>674</v>
      </c>
      <c r="AA87" s="34">
        <f t="shared" si="56"/>
        <v>674</v>
      </c>
      <c r="AB87" s="34">
        <f t="shared" si="56"/>
        <v>674</v>
      </c>
      <c r="AC87" s="35">
        <v>19</v>
      </c>
      <c r="AD87" s="35">
        <v>18</v>
      </c>
      <c r="AE87" s="35">
        <v>17</v>
      </c>
      <c r="AF87" s="35">
        <v>20</v>
      </c>
      <c r="AG87" s="35">
        <v>18</v>
      </c>
      <c r="AH87" s="35">
        <v>19</v>
      </c>
      <c r="AI87" s="35">
        <v>22</v>
      </c>
      <c r="AJ87" s="35">
        <v>18</v>
      </c>
      <c r="AK87" s="35">
        <v>21</v>
      </c>
      <c r="AL87" s="35">
        <v>21</v>
      </c>
      <c r="AM87" s="35">
        <v>20</v>
      </c>
      <c r="AN87" s="35">
        <v>20</v>
      </c>
      <c r="AO87" s="35">
        <f>SUM(AO88:AO92)</f>
        <v>126</v>
      </c>
      <c r="AP87" s="35">
        <f t="shared" si="56"/>
        <v>144</v>
      </c>
      <c r="AQ87" s="35">
        <f t="shared" si="56"/>
        <v>160</v>
      </c>
      <c r="AR87" s="35">
        <f t="shared" si="56"/>
        <v>130</v>
      </c>
      <c r="AS87" s="35">
        <f t="shared" si="56"/>
        <v>114</v>
      </c>
      <c r="AT87" s="35">
        <f t="shared" si="56"/>
        <v>0</v>
      </c>
      <c r="AU87" s="35">
        <f t="shared" si="56"/>
        <v>0</v>
      </c>
      <c r="AV87" s="35">
        <f t="shared" si="56"/>
        <v>0</v>
      </c>
      <c r="AW87" s="35">
        <f t="shared" si="56"/>
        <v>0</v>
      </c>
      <c r="AX87" s="35">
        <f t="shared" si="56"/>
        <v>0</v>
      </c>
      <c r="AY87" s="35">
        <f t="shared" si="56"/>
        <v>0</v>
      </c>
      <c r="AZ87" s="35">
        <f t="shared" si="56"/>
        <v>0</v>
      </c>
    </row>
    <row r="88" spans="1:52" hidden="1" x14ac:dyDescent="0.35">
      <c r="A88" s="21" t="s">
        <v>102</v>
      </c>
      <c r="B88" s="22" t="s">
        <v>117</v>
      </c>
      <c r="C88" s="21" t="s">
        <v>99</v>
      </c>
      <c r="D88" s="22" t="s">
        <v>70</v>
      </c>
      <c r="E88" s="23">
        <f t="shared" si="29"/>
        <v>2</v>
      </c>
      <c r="F88" s="23">
        <f t="shared" si="13"/>
        <v>3</v>
      </c>
      <c r="G88" s="23">
        <f t="shared" si="13"/>
        <v>4</v>
      </c>
      <c r="H88" s="23">
        <f t="shared" ref="H88:P110" si="57">G88+AF88</f>
        <v>6</v>
      </c>
      <c r="I88" s="23">
        <f t="shared" si="57"/>
        <v>7</v>
      </c>
      <c r="J88" s="23">
        <f t="shared" si="57"/>
        <v>9</v>
      </c>
      <c r="K88" s="23">
        <f t="shared" si="57"/>
        <v>11</v>
      </c>
      <c r="L88" s="23">
        <f t="shared" si="57"/>
        <v>12</v>
      </c>
      <c r="M88" s="23">
        <f t="shared" si="57"/>
        <v>14</v>
      </c>
      <c r="N88" s="23">
        <f t="shared" si="57"/>
        <v>16</v>
      </c>
      <c r="O88" s="23">
        <f t="shared" si="57"/>
        <v>18</v>
      </c>
      <c r="P88" s="23">
        <f t="shared" si="57"/>
        <v>20</v>
      </c>
      <c r="Q88" s="23">
        <f t="shared" si="36"/>
        <v>3</v>
      </c>
      <c r="R88" s="23">
        <f t="shared" si="37"/>
        <v>5</v>
      </c>
      <c r="S88" s="23">
        <f t="shared" ref="S88:S92" si="58">R88+AQ88</f>
        <v>11</v>
      </c>
      <c r="T88" s="23">
        <f t="shared" ref="T88:T92" si="59">S88+AR88</f>
        <v>14</v>
      </c>
      <c r="U88" s="23">
        <f t="shared" ref="U88:U92" si="60">T88+AS88</f>
        <v>19</v>
      </c>
      <c r="V88" s="23">
        <f t="shared" ref="V88:V92" si="61">U88+AT88</f>
        <v>19</v>
      </c>
      <c r="W88" s="23">
        <f t="shared" ref="W88:W92" si="62">V88+AU88</f>
        <v>19</v>
      </c>
      <c r="X88" s="23">
        <f t="shared" ref="X88:X92" si="63">W88+AV88</f>
        <v>19</v>
      </c>
      <c r="Y88" s="23">
        <f t="shared" ref="Y88:Y92" si="64">X88+AW88</f>
        <v>19</v>
      </c>
      <c r="Z88" s="23">
        <f t="shared" ref="Z88:Z92" si="65">Y88+AX88</f>
        <v>19</v>
      </c>
      <c r="AA88" s="23">
        <f t="shared" ref="AA88:AA92" si="66">Z88+AY88</f>
        <v>19</v>
      </c>
      <c r="AB88" s="23">
        <f t="shared" ref="AB88:AB92" si="67">AA88+AZ88</f>
        <v>19</v>
      </c>
      <c r="AC88" s="23">
        <v>2</v>
      </c>
      <c r="AD88" s="23">
        <v>1</v>
      </c>
      <c r="AE88" s="23">
        <v>1</v>
      </c>
      <c r="AF88" s="23">
        <v>2</v>
      </c>
      <c r="AG88" s="23">
        <v>1</v>
      </c>
      <c r="AH88" s="23">
        <v>2</v>
      </c>
      <c r="AI88" s="23">
        <v>2</v>
      </c>
      <c r="AJ88" s="23">
        <v>1</v>
      </c>
      <c r="AK88" s="23">
        <v>2</v>
      </c>
      <c r="AL88" s="23">
        <v>2</v>
      </c>
      <c r="AM88" s="23">
        <v>2</v>
      </c>
      <c r="AN88" s="23">
        <v>2</v>
      </c>
      <c r="AO88" s="24">
        <v>3</v>
      </c>
      <c r="AP88" s="24">
        <v>2</v>
      </c>
      <c r="AQ88" s="24">
        <v>6</v>
      </c>
      <c r="AR88" s="24">
        <v>3</v>
      </c>
      <c r="AS88" s="21">
        <v>5</v>
      </c>
      <c r="AT88" s="21"/>
      <c r="AU88" s="21"/>
      <c r="AV88" s="21"/>
      <c r="AW88" s="21"/>
      <c r="AX88" s="21"/>
      <c r="AY88" s="21"/>
      <c r="AZ88" s="21"/>
    </row>
    <row r="89" spans="1:52" hidden="1" x14ac:dyDescent="0.35">
      <c r="A89" s="21" t="s">
        <v>102</v>
      </c>
      <c r="B89" s="22" t="s">
        <v>117</v>
      </c>
      <c r="C89" s="21" t="s">
        <v>99</v>
      </c>
      <c r="D89" s="22" t="s">
        <v>71</v>
      </c>
      <c r="E89" s="23">
        <f t="shared" si="29"/>
        <v>1</v>
      </c>
      <c r="F89" s="23">
        <f t="shared" ref="F89:G110" si="68">E89+AD89</f>
        <v>2</v>
      </c>
      <c r="G89" s="23">
        <f t="shared" si="68"/>
        <v>3</v>
      </c>
      <c r="H89" s="23">
        <f t="shared" si="57"/>
        <v>4</v>
      </c>
      <c r="I89" s="23">
        <f t="shared" si="57"/>
        <v>5</v>
      </c>
      <c r="J89" s="23">
        <f t="shared" si="57"/>
        <v>6</v>
      </c>
      <c r="K89" s="23">
        <f t="shared" si="57"/>
        <v>8</v>
      </c>
      <c r="L89" s="23">
        <f t="shared" si="57"/>
        <v>9</v>
      </c>
      <c r="M89" s="23">
        <f t="shared" si="57"/>
        <v>10</v>
      </c>
      <c r="N89" s="23">
        <f t="shared" si="57"/>
        <v>11</v>
      </c>
      <c r="O89" s="23">
        <f t="shared" si="57"/>
        <v>12</v>
      </c>
      <c r="P89" s="23">
        <f t="shared" si="57"/>
        <v>13</v>
      </c>
      <c r="Q89" s="23">
        <f t="shared" si="36"/>
        <v>5</v>
      </c>
      <c r="R89" s="23">
        <f t="shared" si="37"/>
        <v>15</v>
      </c>
      <c r="S89" s="23">
        <f t="shared" si="58"/>
        <v>17</v>
      </c>
      <c r="T89" s="23">
        <f t="shared" si="59"/>
        <v>22</v>
      </c>
      <c r="U89" s="23">
        <f t="shared" si="60"/>
        <v>25</v>
      </c>
      <c r="V89" s="23">
        <f t="shared" si="61"/>
        <v>25</v>
      </c>
      <c r="W89" s="23">
        <f t="shared" si="62"/>
        <v>25</v>
      </c>
      <c r="X89" s="23">
        <f t="shared" si="63"/>
        <v>25</v>
      </c>
      <c r="Y89" s="23">
        <f t="shared" si="64"/>
        <v>25</v>
      </c>
      <c r="Z89" s="23">
        <f t="shared" si="65"/>
        <v>25</v>
      </c>
      <c r="AA89" s="23">
        <f t="shared" si="66"/>
        <v>25</v>
      </c>
      <c r="AB89" s="23">
        <f t="shared" si="67"/>
        <v>25</v>
      </c>
      <c r="AC89" s="23">
        <v>1</v>
      </c>
      <c r="AD89" s="23">
        <v>1</v>
      </c>
      <c r="AE89" s="23">
        <v>1</v>
      </c>
      <c r="AF89" s="23">
        <v>1</v>
      </c>
      <c r="AG89" s="23">
        <v>1</v>
      </c>
      <c r="AH89" s="23">
        <v>1</v>
      </c>
      <c r="AI89" s="23">
        <v>2</v>
      </c>
      <c r="AJ89" s="23">
        <v>1</v>
      </c>
      <c r="AK89" s="23">
        <v>1</v>
      </c>
      <c r="AL89" s="23">
        <v>1</v>
      </c>
      <c r="AM89" s="23">
        <v>1</v>
      </c>
      <c r="AN89" s="23">
        <v>1</v>
      </c>
      <c r="AO89" s="24">
        <v>5</v>
      </c>
      <c r="AP89" s="24">
        <v>10</v>
      </c>
      <c r="AQ89" s="24">
        <v>2</v>
      </c>
      <c r="AR89" s="24">
        <v>5</v>
      </c>
      <c r="AS89" s="21">
        <v>3</v>
      </c>
      <c r="AT89" s="21"/>
      <c r="AU89" s="21"/>
      <c r="AV89" s="21"/>
      <c r="AW89" s="21"/>
      <c r="AX89" s="21"/>
      <c r="AY89" s="21"/>
      <c r="AZ89" s="21"/>
    </row>
    <row r="90" spans="1:52" hidden="1" x14ac:dyDescent="0.35">
      <c r="A90" s="21" t="s">
        <v>102</v>
      </c>
      <c r="B90" s="22" t="s">
        <v>117</v>
      </c>
      <c r="C90" s="21" t="s">
        <v>99</v>
      </c>
      <c r="D90" s="22" t="s">
        <v>72</v>
      </c>
      <c r="E90" s="23">
        <f t="shared" si="29"/>
        <v>8</v>
      </c>
      <c r="F90" s="23">
        <f t="shared" si="68"/>
        <v>16</v>
      </c>
      <c r="G90" s="23">
        <f t="shared" si="68"/>
        <v>23</v>
      </c>
      <c r="H90" s="23">
        <f t="shared" si="57"/>
        <v>31</v>
      </c>
      <c r="I90" s="23">
        <f t="shared" si="57"/>
        <v>39</v>
      </c>
      <c r="J90" s="23">
        <f t="shared" si="57"/>
        <v>47</v>
      </c>
      <c r="K90" s="23">
        <f t="shared" si="57"/>
        <v>55</v>
      </c>
      <c r="L90" s="23">
        <f t="shared" si="57"/>
        <v>63</v>
      </c>
      <c r="M90" s="23">
        <f>L90+AK90</f>
        <v>72</v>
      </c>
      <c r="N90" s="23">
        <f t="shared" si="57"/>
        <v>81</v>
      </c>
      <c r="O90" s="23">
        <f t="shared" si="57"/>
        <v>89</v>
      </c>
      <c r="P90" s="23">
        <f t="shared" si="57"/>
        <v>97</v>
      </c>
      <c r="Q90" s="23">
        <f t="shared" si="36"/>
        <v>66</v>
      </c>
      <c r="R90" s="23">
        <f t="shared" si="37"/>
        <v>147</v>
      </c>
      <c r="S90" s="23">
        <f t="shared" si="58"/>
        <v>229</v>
      </c>
      <c r="T90" s="23">
        <f t="shared" si="59"/>
        <v>298</v>
      </c>
      <c r="U90" s="23">
        <f t="shared" si="60"/>
        <v>349</v>
      </c>
      <c r="V90" s="23">
        <f t="shared" si="61"/>
        <v>349</v>
      </c>
      <c r="W90" s="23">
        <f t="shared" si="62"/>
        <v>349</v>
      </c>
      <c r="X90" s="23">
        <f t="shared" si="63"/>
        <v>349</v>
      </c>
      <c r="Y90" s="23">
        <f t="shared" si="64"/>
        <v>349</v>
      </c>
      <c r="Z90" s="23">
        <f t="shared" si="65"/>
        <v>349</v>
      </c>
      <c r="AA90" s="23">
        <f t="shared" si="66"/>
        <v>349</v>
      </c>
      <c r="AB90" s="23">
        <f t="shared" si="67"/>
        <v>349</v>
      </c>
      <c r="AC90" s="23">
        <v>8</v>
      </c>
      <c r="AD90" s="23">
        <v>8</v>
      </c>
      <c r="AE90" s="23">
        <v>7</v>
      </c>
      <c r="AF90" s="23">
        <v>8</v>
      </c>
      <c r="AG90" s="23">
        <v>8</v>
      </c>
      <c r="AH90" s="23">
        <v>8</v>
      </c>
      <c r="AI90" s="23">
        <v>8</v>
      </c>
      <c r="AJ90" s="23">
        <v>8</v>
      </c>
      <c r="AK90" s="23">
        <v>9</v>
      </c>
      <c r="AL90" s="23">
        <v>9</v>
      </c>
      <c r="AM90" s="23">
        <v>8</v>
      </c>
      <c r="AN90" s="23">
        <v>8</v>
      </c>
      <c r="AO90" s="24">
        <v>66</v>
      </c>
      <c r="AP90" s="24">
        <v>81</v>
      </c>
      <c r="AQ90" s="24">
        <v>82</v>
      </c>
      <c r="AR90" s="24">
        <v>69</v>
      </c>
      <c r="AS90" s="21">
        <v>51</v>
      </c>
      <c r="AT90" s="21"/>
      <c r="AU90" s="21"/>
      <c r="AV90" s="21"/>
      <c r="AW90" s="21"/>
      <c r="AX90" s="21"/>
      <c r="AY90" s="21"/>
      <c r="AZ90" s="21"/>
    </row>
    <row r="91" spans="1:52" hidden="1" x14ac:dyDescent="0.35">
      <c r="A91" s="21" t="s">
        <v>102</v>
      </c>
      <c r="B91" s="22" t="s">
        <v>117</v>
      </c>
      <c r="C91" s="21" t="s">
        <v>99</v>
      </c>
      <c r="D91" s="22" t="s">
        <v>73</v>
      </c>
      <c r="E91" s="23">
        <f t="shared" si="29"/>
        <v>4</v>
      </c>
      <c r="F91" s="23">
        <f t="shared" si="68"/>
        <v>8</v>
      </c>
      <c r="G91" s="23">
        <f t="shared" si="68"/>
        <v>12</v>
      </c>
      <c r="H91" s="23">
        <f t="shared" si="57"/>
        <v>16</v>
      </c>
      <c r="I91" s="23">
        <f t="shared" si="57"/>
        <v>20</v>
      </c>
      <c r="J91" s="23">
        <f t="shared" si="57"/>
        <v>24</v>
      </c>
      <c r="K91" s="23">
        <f t="shared" si="57"/>
        <v>29</v>
      </c>
      <c r="L91" s="23">
        <f t="shared" si="57"/>
        <v>33</v>
      </c>
      <c r="M91" s="23">
        <f t="shared" si="57"/>
        <v>37</v>
      </c>
      <c r="N91" s="23">
        <f t="shared" si="57"/>
        <v>41</v>
      </c>
      <c r="O91" s="23">
        <f t="shared" si="57"/>
        <v>45</v>
      </c>
      <c r="P91" s="23">
        <f t="shared" si="57"/>
        <v>49</v>
      </c>
      <c r="Q91" s="23">
        <f t="shared" si="36"/>
        <v>31</v>
      </c>
      <c r="R91" s="23">
        <f t="shared" si="37"/>
        <v>62</v>
      </c>
      <c r="S91" s="23">
        <f t="shared" si="58"/>
        <v>110</v>
      </c>
      <c r="T91" s="23">
        <f t="shared" si="59"/>
        <v>138</v>
      </c>
      <c r="U91" s="23">
        <f t="shared" si="60"/>
        <v>171</v>
      </c>
      <c r="V91" s="23">
        <f t="shared" si="61"/>
        <v>171</v>
      </c>
      <c r="W91" s="23">
        <f t="shared" si="62"/>
        <v>171</v>
      </c>
      <c r="X91" s="23">
        <f t="shared" si="63"/>
        <v>171</v>
      </c>
      <c r="Y91" s="23">
        <f t="shared" si="64"/>
        <v>171</v>
      </c>
      <c r="Z91" s="23">
        <f t="shared" si="65"/>
        <v>171</v>
      </c>
      <c r="AA91" s="23">
        <f t="shared" si="66"/>
        <v>171</v>
      </c>
      <c r="AB91" s="23">
        <f t="shared" si="67"/>
        <v>171</v>
      </c>
      <c r="AC91" s="23">
        <v>4</v>
      </c>
      <c r="AD91" s="23">
        <v>4</v>
      </c>
      <c r="AE91" s="23">
        <v>4</v>
      </c>
      <c r="AF91" s="23">
        <v>4</v>
      </c>
      <c r="AG91" s="23">
        <v>4</v>
      </c>
      <c r="AH91" s="23">
        <v>4</v>
      </c>
      <c r="AI91" s="23">
        <v>5</v>
      </c>
      <c r="AJ91" s="23">
        <v>4</v>
      </c>
      <c r="AK91" s="23">
        <v>4</v>
      </c>
      <c r="AL91" s="23">
        <v>4</v>
      </c>
      <c r="AM91" s="23">
        <v>4</v>
      </c>
      <c r="AN91" s="23">
        <v>4</v>
      </c>
      <c r="AO91" s="24">
        <v>31</v>
      </c>
      <c r="AP91" s="24">
        <v>31</v>
      </c>
      <c r="AQ91" s="24">
        <v>48</v>
      </c>
      <c r="AR91" s="24">
        <v>28</v>
      </c>
      <c r="AS91" s="21">
        <v>33</v>
      </c>
      <c r="AT91" s="21"/>
      <c r="AU91" s="21"/>
      <c r="AV91" s="21"/>
      <c r="AW91" s="21"/>
      <c r="AX91" s="21"/>
      <c r="AY91" s="21"/>
      <c r="AZ91" s="21"/>
    </row>
    <row r="92" spans="1:52" hidden="1" x14ac:dyDescent="0.35">
      <c r="A92" s="21" t="s">
        <v>102</v>
      </c>
      <c r="B92" s="22" t="s">
        <v>117</v>
      </c>
      <c r="C92" s="21" t="s">
        <v>99</v>
      </c>
      <c r="D92" s="22" t="s">
        <v>74</v>
      </c>
      <c r="E92" s="23">
        <f t="shared" si="29"/>
        <v>4</v>
      </c>
      <c r="F92" s="23">
        <f t="shared" si="68"/>
        <v>8</v>
      </c>
      <c r="G92" s="23">
        <f t="shared" si="68"/>
        <v>12</v>
      </c>
      <c r="H92" s="23">
        <f t="shared" si="57"/>
        <v>17</v>
      </c>
      <c r="I92" s="23">
        <f t="shared" si="57"/>
        <v>21</v>
      </c>
      <c r="J92" s="23">
        <f t="shared" si="57"/>
        <v>25</v>
      </c>
      <c r="K92" s="23">
        <f t="shared" si="57"/>
        <v>30</v>
      </c>
      <c r="L92" s="23">
        <f t="shared" si="57"/>
        <v>34</v>
      </c>
      <c r="M92" s="23">
        <f t="shared" si="57"/>
        <v>39</v>
      </c>
      <c r="N92" s="23">
        <f t="shared" si="57"/>
        <v>44</v>
      </c>
      <c r="O92" s="23">
        <f t="shared" si="57"/>
        <v>49</v>
      </c>
      <c r="P92" s="23">
        <f t="shared" si="57"/>
        <v>54</v>
      </c>
      <c r="Q92" s="23">
        <f t="shared" si="36"/>
        <v>21</v>
      </c>
      <c r="R92" s="23">
        <f t="shared" si="37"/>
        <v>41</v>
      </c>
      <c r="S92" s="23">
        <f t="shared" si="58"/>
        <v>63</v>
      </c>
      <c r="T92" s="23">
        <f t="shared" si="59"/>
        <v>88</v>
      </c>
      <c r="U92" s="23">
        <f t="shared" si="60"/>
        <v>110</v>
      </c>
      <c r="V92" s="23">
        <f t="shared" si="61"/>
        <v>110</v>
      </c>
      <c r="W92" s="23">
        <f t="shared" si="62"/>
        <v>110</v>
      </c>
      <c r="X92" s="23">
        <f t="shared" si="63"/>
        <v>110</v>
      </c>
      <c r="Y92" s="23">
        <f t="shared" si="64"/>
        <v>110</v>
      </c>
      <c r="Z92" s="23">
        <f t="shared" si="65"/>
        <v>110</v>
      </c>
      <c r="AA92" s="23">
        <f t="shared" si="66"/>
        <v>110</v>
      </c>
      <c r="AB92" s="23">
        <f t="shared" si="67"/>
        <v>110</v>
      </c>
      <c r="AC92" s="23">
        <v>4</v>
      </c>
      <c r="AD92" s="23">
        <v>4</v>
      </c>
      <c r="AE92" s="23">
        <v>4</v>
      </c>
      <c r="AF92" s="23">
        <v>5</v>
      </c>
      <c r="AG92" s="23">
        <v>4</v>
      </c>
      <c r="AH92" s="23">
        <v>4</v>
      </c>
      <c r="AI92" s="23">
        <v>5</v>
      </c>
      <c r="AJ92" s="23">
        <v>4</v>
      </c>
      <c r="AK92" s="23">
        <v>5</v>
      </c>
      <c r="AL92" s="23">
        <v>5</v>
      </c>
      <c r="AM92" s="23">
        <v>5</v>
      </c>
      <c r="AN92" s="23">
        <v>5</v>
      </c>
      <c r="AO92" s="24">
        <v>21</v>
      </c>
      <c r="AP92" s="24">
        <v>20</v>
      </c>
      <c r="AQ92" s="24">
        <v>22</v>
      </c>
      <c r="AR92" s="24">
        <v>25</v>
      </c>
      <c r="AS92" s="21">
        <v>22</v>
      </c>
      <c r="AT92" s="21"/>
      <c r="AU92" s="21"/>
      <c r="AV92" s="21"/>
      <c r="AW92" s="21"/>
      <c r="AX92" s="21"/>
      <c r="AY92" s="21"/>
      <c r="AZ92" s="21"/>
    </row>
    <row r="93" spans="1:52" hidden="1" x14ac:dyDescent="0.35">
      <c r="A93" s="31" t="s">
        <v>102</v>
      </c>
      <c r="B93" s="32" t="s">
        <v>118</v>
      </c>
      <c r="C93" s="33" t="s">
        <v>97</v>
      </c>
      <c r="D93" s="32" t="s">
        <v>69</v>
      </c>
      <c r="E93" s="34">
        <f>SUM(E94:E98)</f>
        <v>62</v>
      </c>
      <c r="F93" s="34">
        <f t="shared" ref="F93:P93" si="69">SUM(F94:F98)</f>
        <v>118</v>
      </c>
      <c r="G93" s="34">
        <f t="shared" si="69"/>
        <v>170</v>
      </c>
      <c r="H93" s="34">
        <f t="shared" si="69"/>
        <v>235</v>
      </c>
      <c r="I93" s="34">
        <f t="shared" si="69"/>
        <v>293</v>
      </c>
      <c r="J93" s="34">
        <f t="shared" si="69"/>
        <v>355</v>
      </c>
      <c r="K93" s="34">
        <f t="shared" si="69"/>
        <v>425</v>
      </c>
      <c r="L93" s="34">
        <f t="shared" si="69"/>
        <v>485</v>
      </c>
      <c r="M93" s="34">
        <f t="shared" si="69"/>
        <v>551</v>
      </c>
      <c r="N93" s="34">
        <f t="shared" si="69"/>
        <v>619</v>
      </c>
      <c r="O93" s="34">
        <f t="shared" si="69"/>
        <v>684</v>
      </c>
      <c r="P93" s="34">
        <f t="shared" si="69"/>
        <v>750</v>
      </c>
      <c r="Q93" s="34">
        <f>SUM(Q94:Q98)</f>
        <v>0</v>
      </c>
      <c r="R93" s="34">
        <f t="shared" ref="R93:AB93" si="70">SUM(R94:R98)</f>
        <v>0</v>
      </c>
      <c r="S93" s="34">
        <f t="shared" si="70"/>
        <v>0</v>
      </c>
      <c r="T93" s="34">
        <f t="shared" si="70"/>
        <v>0</v>
      </c>
      <c r="U93" s="34">
        <f t="shared" si="70"/>
        <v>0</v>
      </c>
      <c r="V93" s="34">
        <f t="shared" si="70"/>
        <v>0</v>
      </c>
      <c r="W93" s="34">
        <f t="shared" si="70"/>
        <v>0</v>
      </c>
      <c r="X93" s="34">
        <f t="shared" si="70"/>
        <v>0</v>
      </c>
      <c r="Y93" s="34">
        <f t="shared" si="70"/>
        <v>0</v>
      </c>
      <c r="Z93" s="34">
        <f t="shared" si="70"/>
        <v>0</v>
      </c>
      <c r="AA93" s="34">
        <f t="shared" si="70"/>
        <v>0</v>
      </c>
      <c r="AB93" s="34">
        <f t="shared" si="70"/>
        <v>0</v>
      </c>
      <c r="AC93" s="35">
        <v>62</v>
      </c>
      <c r="AD93" s="35">
        <v>56</v>
      </c>
      <c r="AE93" s="35">
        <v>52</v>
      </c>
      <c r="AF93" s="35">
        <v>65</v>
      </c>
      <c r="AG93" s="35">
        <v>58</v>
      </c>
      <c r="AH93" s="35">
        <v>62</v>
      </c>
      <c r="AI93" s="35">
        <v>70</v>
      </c>
      <c r="AJ93" s="35">
        <v>60</v>
      </c>
      <c r="AK93" s="35">
        <v>66</v>
      </c>
      <c r="AL93" s="35">
        <v>68</v>
      </c>
      <c r="AM93" s="35">
        <v>65</v>
      </c>
      <c r="AN93" s="35">
        <v>66</v>
      </c>
      <c r="AO93" s="35">
        <f>SUM(AO94:AO98)</f>
        <v>0</v>
      </c>
      <c r="AP93" s="35">
        <f t="shared" ref="AP93:AZ93" si="71">SUM(AP94:AP98)</f>
        <v>0</v>
      </c>
      <c r="AQ93" s="35">
        <f t="shared" si="71"/>
        <v>0</v>
      </c>
      <c r="AR93" s="35">
        <f t="shared" si="71"/>
        <v>0</v>
      </c>
      <c r="AS93" s="35">
        <f t="shared" si="71"/>
        <v>0</v>
      </c>
      <c r="AT93" s="35">
        <f t="shared" si="71"/>
        <v>0</v>
      </c>
      <c r="AU93" s="35">
        <f t="shared" si="71"/>
        <v>0</v>
      </c>
      <c r="AV93" s="35">
        <f t="shared" si="71"/>
        <v>0</v>
      </c>
      <c r="AW93" s="35">
        <f t="shared" si="71"/>
        <v>0</v>
      </c>
      <c r="AX93" s="35">
        <f t="shared" si="71"/>
        <v>0</v>
      </c>
      <c r="AY93" s="35">
        <f t="shared" si="71"/>
        <v>0</v>
      </c>
      <c r="AZ93" s="35">
        <f t="shared" si="71"/>
        <v>0</v>
      </c>
    </row>
    <row r="94" spans="1:52" hidden="1" x14ac:dyDescent="0.35">
      <c r="A94" s="21" t="s">
        <v>102</v>
      </c>
      <c r="B94" s="22" t="s">
        <v>118</v>
      </c>
      <c r="C94" s="21" t="s">
        <v>97</v>
      </c>
      <c r="D94" s="22" t="s">
        <v>70</v>
      </c>
      <c r="E94" s="23">
        <f t="shared" ref="E94:E98" si="72">AC94</f>
        <v>6</v>
      </c>
      <c r="F94" s="23">
        <f t="shared" ref="F94:F98" si="73">E94+AD94</f>
        <v>10</v>
      </c>
      <c r="G94" s="23">
        <f t="shared" ref="G94:G98" si="74">F94+AE94</f>
        <v>14</v>
      </c>
      <c r="H94" s="23">
        <f t="shared" ref="H94:H98" si="75">G94+AF94</f>
        <v>20</v>
      </c>
      <c r="I94" s="23">
        <f t="shared" ref="I94:I98" si="76">H94+AG94</f>
        <v>26</v>
      </c>
      <c r="J94" s="23">
        <f t="shared" ref="J94:J98" si="77">I94+AH94</f>
        <v>32</v>
      </c>
      <c r="K94" s="23">
        <f t="shared" ref="K94:K98" si="78">J94+AI94</f>
        <v>38</v>
      </c>
      <c r="L94" s="23">
        <f t="shared" ref="L94:L98" si="79">K94+AJ94</f>
        <v>44</v>
      </c>
      <c r="M94" s="23">
        <f t="shared" ref="M94:M98" si="80">L94+AK94</f>
        <v>50</v>
      </c>
      <c r="N94" s="23">
        <f t="shared" ref="N94:N98" si="81">M94+AL94</f>
        <v>56</v>
      </c>
      <c r="O94" s="23">
        <f t="shared" ref="O94:O98" si="82">N94+AM94</f>
        <v>62</v>
      </c>
      <c r="P94" s="23">
        <f t="shared" ref="P94:P98" si="83">O94+AN94</f>
        <v>68</v>
      </c>
      <c r="Q94" s="23">
        <f t="shared" ref="Q94:Q98" si="84">AO94</f>
        <v>0</v>
      </c>
      <c r="R94" s="23">
        <f t="shared" ref="R94:R98" si="85">Q94+AP94</f>
        <v>0</v>
      </c>
      <c r="S94" s="23">
        <f t="shared" ref="S94:S98" si="86">R94+AQ94</f>
        <v>0</v>
      </c>
      <c r="T94" s="23">
        <f t="shared" ref="T94:T98" si="87">S94+AR94</f>
        <v>0</v>
      </c>
      <c r="U94" s="23">
        <f t="shared" ref="U94:U98" si="88">T94+AS94</f>
        <v>0</v>
      </c>
      <c r="V94" s="23">
        <f t="shared" ref="V94:V98" si="89">U94+AT94</f>
        <v>0</v>
      </c>
      <c r="W94" s="23">
        <f t="shared" ref="W94:W98" si="90">V94+AU94</f>
        <v>0</v>
      </c>
      <c r="X94" s="23">
        <f t="shared" ref="X94:X98" si="91">W94+AV94</f>
        <v>0</v>
      </c>
      <c r="Y94" s="23">
        <f t="shared" ref="Y94:Y98" si="92">X94+AW94</f>
        <v>0</v>
      </c>
      <c r="Z94" s="23">
        <f t="shared" ref="Z94:Z98" si="93">Y94+AX94</f>
        <v>0</v>
      </c>
      <c r="AA94" s="23">
        <f t="shared" ref="AA94:AA98" si="94">Z94+AY94</f>
        <v>0</v>
      </c>
      <c r="AB94" s="23">
        <f t="shared" ref="AB94:AB98" si="95">AA94+AZ94</f>
        <v>0</v>
      </c>
      <c r="AC94" s="23">
        <v>6</v>
      </c>
      <c r="AD94" s="23">
        <v>4</v>
      </c>
      <c r="AE94" s="23">
        <v>4</v>
      </c>
      <c r="AF94" s="23">
        <v>6</v>
      </c>
      <c r="AG94" s="23">
        <v>6</v>
      </c>
      <c r="AH94" s="23">
        <v>6</v>
      </c>
      <c r="AI94" s="23">
        <v>6</v>
      </c>
      <c r="AJ94" s="23">
        <v>6</v>
      </c>
      <c r="AK94" s="23">
        <v>6</v>
      </c>
      <c r="AL94" s="23">
        <v>6</v>
      </c>
      <c r="AM94" s="23">
        <v>6</v>
      </c>
      <c r="AN94" s="23">
        <v>6</v>
      </c>
      <c r="AO94" s="24"/>
      <c r="AP94" s="24"/>
      <c r="AQ94" s="24"/>
      <c r="AR94" s="24"/>
      <c r="AS94" s="24"/>
      <c r="AT94" s="21"/>
      <c r="AU94" s="21"/>
      <c r="AV94" s="21"/>
      <c r="AW94" s="21"/>
      <c r="AX94" s="21"/>
      <c r="AY94" s="21"/>
      <c r="AZ94" s="21"/>
    </row>
    <row r="95" spans="1:52" hidden="1" x14ac:dyDescent="0.35">
      <c r="A95" s="21" t="s">
        <v>102</v>
      </c>
      <c r="B95" s="22" t="s">
        <v>118</v>
      </c>
      <c r="C95" s="21" t="s">
        <v>97</v>
      </c>
      <c r="D95" s="22" t="s">
        <v>71</v>
      </c>
      <c r="E95" s="23">
        <f t="shared" si="72"/>
        <v>4</v>
      </c>
      <c r="F95" s="23">
        <f t="shared" si="73"/>
        <v>8</v>
      </c>
      <c r="G95" s="23">
        <f t="shared" si="74"/>
        <v>12</v>
      </c>
      <c r="H95" s="23">
        <f t="shared" si="75"/>
        <v>16</v>
      </c>
      <c r="I95" s="23">
        <f t="shared" si="76"/>
        <v>19</v>
      </c>
      <c r="J95" s="23">
        <f t="shared" si="77"/>
        <v>23</v>
      </c>
      <c r="K95" s="23">
        <f t="shared" si="78"/>
        <v>29</v>
      </c>
      <c r="L95" s="23">
        <f t="shared" si="79"/>
        <v>33</v>
      </c>
      <c r="M95" s="23">
        <f t="shared" si="80"/>
        <v>39</v>
      </c>
      <c r="N95" s="23">
        <f t="shared" si="81"/>
        <v>45</v>
      </c>
      <c r="O95" s="23">
        <f t="shared" si="82"/>
        <v>49</v>
      </c>
      <c r="P95" s="23">
        <f t="shared" si="83"/>
        <v>55</v>
      </c>
      <c r="Q95" s="23">
        <f t="shared" si="84"/>
        <v>0</v>
      </c>
      <c r="R95" s="23">
        <f t="shared" si="85"/>
        <v>0</v>
      </c>
      <c r="S95" s="23">
        <f t="shared" si="86"/>
        <v>0</v>
      </c>
      <c r="T95" s="23">
        <f t="shared" si="87"/>
        <v>0</v>
      </c>
      <c r="U95" s="23">
        <f t="shared" si="88"/>
        <v>0</v>
      </c>
      <c r="V95" s="23">
        <f t="shared" si="89"/>
        <v>0</v>
      </c>
      <c r="W95" s="23">
        <f t="shared" si="90"/>
        <v>0</v>
      </c>
      <c r="X95" s="23">
        <f t="shared" si="91"/>
        <v>0</v>
      </c>
      <c r="Y95" s="23">
        <f t="shared" si="92"/>
        <v>0</v>
      </c>
      <c r="Z95" s="23">
        <f t="shared" si="93"/>
        <v>0</v>
      </c>
      <c r="AA95" s="23">
        <f t="shared" si="94"/>
        <v>0</v>
      </c>
      <c r="AB95" s="23">
        <f t="shared" si="95"/>
        <v>0</v>
      </c>
      <c r="AC95" s="23">
        <v>4</v>
      </c>
      <c r="AD95" s="23">
        <v>4</v>
      </c>
      <c r="AE95" s="23">
        <v>4</v>
      </c>
      <c r="AF95" s="23">
        <v>4</v>
      </c>
      <c r="AG95" s="23">
        <v>3</v>
      </c>
      <c r="AH95" s="23">
        <v>4</v>
      </c>
      <c r="AI95" s="23">
        <v>6</v>
      </c>
      <c r="AJ95" s="23">
        <v>4</v>
      </c>
      <c r="AK95" s="23">
        <v>6</v>
      </c>
      <c r="AL95" s="23">
        <v>6</v>
      </c>
      <c r="AM95" s="23">
        <v>4</v>
      </c>
      <c r="AN95" s="23">
        <v>6</v>
      </c>
      <c r="AO95" s="24"/>
      <c r="AP95" s="24"/>
      <c r="AQ95" s="24"/>
      <c r="AR95" s="24"/>
      <c r="AS95" s="24"/>
      <c r="AT95" s="21"/>
      <c r="AU95" s="21"/>
      <c r="AV95" s="21"/>
      <c r="AW95" s="21"/>
      <c r="AX95" s="21"/>
      <c r="AY95" s="21"/>
      <c r="AZ95" s="21"/>
    </row>
    <row r="96" spans="1:52" hidden="1" x14ac:dyDescent="0.35">
      <c r="A96" s="21" t="s">
        <v>102</v>
      </c>
      <c r="B96" s="22" t="s">
        <v>118</v>
      </c>
      <c r="C96" s="21" t="s">
        <v>97</v>
      </c>
      <c r="D96" s="22" t="s">
        <v>72</v>
      </c>
      <c r="E96" s="23">
        <f t="shared" si="72"/>
        <v>24</v>
      </c>
      <c r="F96" s="23">
        <f t="shared" si="73"/>
        <v>48</v>
      </c>
      <c r="G96" s="23">
        <f t="shared" si="74"/>
        <v>68</v>
      </c>
      <c r="H96" s="23">
        <f t="shared" si="75"/>
        <v>95</v>
      </c>
      <c r="I96" s="23">
        <f t="shared" si="76"/>
        <v>118</v>
      </c>
      <c r="J96" s="23">
        <f t="shared" si="77"/>
        <v>142</v>
      </c>
      <c r="K96" s="23">
        <f t="shared" si="78"/>
        <v>168</v>
      </c>
      <c r="L96" s="23">
        <f t="shared" si="79"/>
        <v>192</v>
      </c>
      <c r="M96" s="23">
        <f t="shared" si="80"/>
        <v>216</v>
      </c>
      <c r="N96" s="23">
        <f t="shared" si="81"/>
        <v>242</v>
      </c>
      <c r="O96" s="23">
        <f t="shared" si="82"/>
        <v>269</v>
      </c>
      <c r="P96" s="23">
        <f t="shared" si="83"/>
        <v>293</v>
      </c>
      <c r="Q96" s="23">
        <f t="shared" si="84"/>
        <v>0</v>
      </c>
      <c r="R96" s="23">
        <f t="shared" si="85"/>
        <v>0</v>
      </c>
      <c r="S96" s="23">
        <f t="shared" si="86"/>
        <v>0</v>
      </c>
      <c r="T96" s="23">
        <f t="shared" si="87"/>
        <v>0</v>
      </c>
      <c r="U96" s="23">
        <f t="shared" si="88"/>
        <v>0</v>
      </c>
      <c r="V96" s="23">
        <f t="shared" si="89"/>
        <v>0</v>
      </c>
      <c r="W96" s="23">
        <f t="shared" si="90"/>
        <v>0</v>
      </c>
      <c r="X96" s="23">
        <f t="shared" si="91"/>
        <v>0</v>
      </c>
      <c r="Y96" s="23">
        <f t="shared" si="92"/>
        <v>0</v>
      </c>
      <c r="Z96" s="23">
        <f t="shared" si="93"/>
        <v>0</v>
      </c>
      <c r="AA96" s="23">
        <f t="shared" si="94"/>
        <v>0</v>
      </c>
      <c r="AB96" s="23">
        <f t="shared" si="95"/>
        <v>0</v>
      </c>
      <c r="AC96" s="23">
        <v>24</v>
      </c>
      <c r="AD96" s="23">
        <v>24</v>
      </c>
      <c r="AE96" s="23">
        <v>20</v>
      </c>
      <c r="AF96" s="23">
        <v>27</v>
      </c>
      <c r="AG96" s="23">
        <v>23</v>
      </c>
      <c r="AH96" s="23">
        <v>24</v>
      </c>
      <c r="AI96" s="23">
        <v>26</v>
      </c>
      <c r="AJ96" s="23">
        <v>24</v>
      </c>
      <c r="AK96" s="23">
        <v>24</v>
      </c>
      <c r="AL96" s="23">
        <v>26</v>
      </c>
      <c r="AM96" s="23">
        <v>27</v>
      </c>
      <c r="AN96" s="23">
        <v>24</v>
      </c>
      <c r="AO96" s="24"/>
      <c r="AP96" s="24"/>
      <c r="AQ96" s="24"/>
      <c r="AR96" s="24"/>
      <c r="AS96" s="24"/>
      <c r="AT96" s="21"/>
      <c r="AU96" s="21"/>
      <c r="AV96" s="21"/>
      <c r="AW96" s="21"/>
      <c r="AX96" s="21"/>
      <c r="AY96" s="21"/>
      <c r="AZ96" s="21"/>
    </row>
    <row r="97" spans="1:52" hidden="1" x14ac:dyDescent="0.35">
      <c r="A97" s="21" t="s">
        <v>102</v>
      </c>
      <c r="B97" s="22" t="s">
        <v>118</v>
      </c>
      <c r="C97" s="21" t="s">
        <v>97</v>
      </c>
      <c r="D97" s="22" t="s">
        <v>73</v>
      </c>
      <c r="E97" s="23">
        <f t="shared" si="72"/>
        <v>14</v>
      </c>
      <c r="F97" s="23">
        <f t="shared" si="73"/>
        <v>26</v>
      </c>
      <c r="G97" s="23">
        <f t="shared" si="74"/>
        <v>38</v>
      </c>
      <c r="H97" s="23">
        <f t="shared" si="75"/>
        <v>52</v>
      </c>
      <c r="I97" s="23">
        <f t="shared" si="76"/>
        <v>64</v>
      </c>
      <c r="J97" s="23">
        <f t="shared" si="77"/>
        <v>78</v>
      </c>
      <c r="K97" s="23">
        <f t="shared" si="78"/>
        <v>94</v>
      </c>
      <c r="L97" s="23">
        <f t="shared" si="79"/>
        <v>106</v>
      </c>
      <c r="M97" s="23">
        <f t="shared" si="80"/>
        <v>120</v>
      </c>
      <c r="N97" s="23">
        <f t="shared" si="81"/>
        <v>134</v>
      </c>
      <c r="O97" s="23">
        <f t="shared" si="82"/>
        <v>148</v>
      </c>
      <c r="P97" s="23">
        <f t="shared" si="83"/>
        <v>162</v>
      </c>
      <c r="Q97" s="23">
        <f t="shared" si="84"/>
        <v>0</v>
      </c>
      <c r="R97" s="23">
        <f t="shared" si="85"/>
        <v>0</v>
      </c>
      <c r="S97" s="23">
        <f t="shared" si="86"/>
        <v>0</v>
      </c>
      <c r="T97" s="23">
        <f t="shared" si="87"/>
        <v>0</v>
      </c>
      <c r="U97" s="23">
        <f t="shared" si="88"/>
        <v>0</v>
      </c>
      <c r="V97" s="23">
        <f t="shared" si="89"/>
        <v>0</v>
      </c>
      <c r="W97" s="23">
        <f t="shared" si="90"/>
        <v>0</v>
      </c>
      <c r="X97" s="23">
        <f t="shared" si="91"/>
        <v>0</v>
      </c>
      <c r="Y97" s="23">
        <f t="shared" si="92"/>
        <v>0</v>
      </c>
      <c r="Z97" s="23">
        <f t="shared" si="93"/>
        <v>0</v>
      </c>
      <c r="AA97" s="23">
        <f t="shared" si="94"/>
        <v>0</v>
      </c>
      <c r="AB97" s="23">
        <f t="shared" si="95"/>
        <v>0</v>
      </c>
      <c r="AC97" s="23">
        <v>14</v>
      </c>
      <c r="AD97" s="23">
        <v>12</v>
      </c>
      <c r="AE97" s="23">
        <v>12</v>
      </c>
      <c r="AF97" s="23">
        <v>14</v>
      </c>
      <c r="AG97" s="23">
        <v>12</v>
      </c>
      <c r="AH97" s="23">
        <v>14</v>
      </c>
      <c r="AI97" s="23">
        <v>16</v>
      </c>
      <c r="AJ97" s="23">
        <v>12</v>
      </c>
      <c r="AK97" s="23">
        <v>14</v>
      </c>
      <c r="AL97" s="23">
        <v>14</v>
      </c>
      <c r="AM97" s="23">
        <v>14</v>
      </c>
      <c r="AN97" s="23">
        <v>14</v>
      </c>
      <c r="AO97" s="24"/>
      <c r="AP97" s="24"/>
      <c r="AQ97" s="24"/>
      <c r="AR97" s="24"/>
      <c r="AS97" s="24"/>
      <c r="AT97" s="21"/>
      <c r="AU97" s="21"/>
      <c r="AV97" s="21"/>
      <c r="AW97" s="21"/>
      <c r="AX97" s="21"/>
      <c r="AY97" s="21"/>
      <c r="AZ97" s="21"/>
    </row>
    <row r="98" spans="1:52" hidden="1" x14ac:dyDescent="0.35">
      <c r="A98" s="21" t="s">
        <v>102</v>
      </c>
      <c r="B98" s="22" t="s">
        <v>118</v>
      </c>
      <c r="C98" s="21" t="s">
        <v>97</v>
      </c>
      <c r="D98" s="22" t="s">
        <v>74</v>
      </c>
      <c r="E98" s="23">
        <f t="shared" si="72"/>
        <v>14</v>
      </c>
      <c r="F98" s="23">
        <f t="shared" si="73"/>
        <v>26</v>
      </c>
      <c r="G98" s="23">
        <f t="shared" si="74"/>
        <v>38</v>
      </c>
      <c r="H98" s="23">
        <f t="shared" si="75"/>
        <v>52</v>
      </c>
      <c r="I98" s="23">
        <f t="shared" si="76"/>
        <v>66</v>
      </c>
      <c r="J98" s="23">
        <f t="shared" si="77"/>
        <v>80</v>
      </c>
      <c r="K98" s="23">
        <f t="shared" si="78"/>
        <v>96</v>
      </c>
      <c r="L98" s="23">
        <f t="shared" si="79"/>
        <v>110</v>
      </c>
      <c r="M98" s="23">
        <f t="shared" si="80"/>
        <v>126</v>
      </c>
      <c r="N98" s="23">
        <f t="shared" si="81"/>
        <v>142</v>
      </c>
      <c r="O98" s="23">
        <f t="shared" si="82"/>
        <v>156</v>
      </c>
      <c r="P98" s="23">
        <f t="shared" si="83"/>
        <v>172</v>
      </c>
      <c r="Q98" s="23">
        <f t="shared" si="84"/>
        <v>0</v>
      </c>
      <c r="R98" s="23">
        <f t="shared" si="85"/>
        <v>0</v>
      </c>
      <c r="S98" s="23">
        <f t="shared" si="86"/>
        <v>0</v>
      </c>
      <c r="T98" s="23">
        <f t="shared" si="87"/>
        <v>0</v>
      </c>
      <c r="U98" s="23">
        <f t="shared" si="88"/>
        <v>0</v>
      </c>
      <c r="V98" s="23">
        <f t="shared" si="89"/>
        <v>0</v>
      </c>
      <c r="W98" s="23">
        <f t="shared" si="90"/>
        <v>0</v>
      </c>
      <c r="X98" s="23">
        <f t="shared" si="91"/>
        <v>0</v>
      </c>
      <c r="Y98" s="23">
        <f t="shared" si="92"/>
        <v>0</v>
      </c>
      <c r="Z98" s="23">
        <f t="shared" si="93"/>
        <v>0</v>
      </c>
      <c r="AA98" s="23">
        <f t="shared" si="94"/>
        <v>0</v>
      </c>
      <c r="AB98" s="23">
        <f t="shared" si="95"/>
        <v>0</v>
      </c>
      <c r="AC98" s="23">
        <v>14</v>
      </c>
      <c r="AD98" s="23">
        <v>12</v>
      </c>
      <c r="AE98" s="23">
        <v>12</v>
      </c>
      <c r="AF98" s="23">
        <v>14</v>
      </c>
      <c r="AG98" s="23">
        <v>14</v>
      </c>
      <c r="AH98" s="23">
        <v>14</v>
      </c>
      <c r="AI98" s="23">
        <v>16</v>
      </c>
      <c r="AJ98" s="23">
        <v>14</v>
      </c>
      <c r="AK98" s="23">
        <v>16</v>
      </c>
      <c r="AL98" s="23">
        <v>16</v>
      </c>
      <c r="AM98" s="23">
        <v>14</v>
      </c>
      <c r="AN98" s="23">
        <v>16</v>
      </c>
      <c r="AO98" s="24"/>
      <c r="AP98" s="24"/>
      <c r="AQ98" s="24"/>
      <c r="AR98" s="24"/>
      <c r="AS98" s="24"/>
      <c r="AT98" s="21"/>
      <c r="AU98" s="21"/>
      <c r="AV98" s="21"/>
      <c r="AW98" s="21"/>
      <c r="AX98" s="21"/>
      <c r="AY98" s="21"/>
      <c r="AZ98" s="21"/>
    </row>
    <row r="99" spans="1:52" hidden="1" x14ac:dyDescent="0.35">
      <c r="A99" s="31" t="s">
        <v>102</v>
      </c>
      <c r="B99" s="32" t="s">
        <v>119</v>
      </c>
      <c r="C99" s="33" t="s">
        <v>97</v>
      </c>
      <c r="D99" s="32" t="s">
        <v>69</v>
      </c>
      <c r="E99" s="34">
        <f>SUM(E100:E104)</f>
        <v>216</v>
      </c>
      <c r="F99" s="34">
        <f t="shared" ref="F99:AZ99" si="96">SUM(F100:F104)</f>
        <v>408</v>
      </c>
      <c r="G99" s="34">
        <f t="shared" si="96"/>
        <v>588</v>
      </c>
      <c r="H99" s="34">
        <f t="shared" si="96"/>
        <v>811</v>
      </c>
      <c r="I99" s="34">
        <f t="shared" si="96"/>
        <v>1010</v>
      </c>
      <c r="J99" s="34">
        <f t="shared" si="96"/>
        <v>1222</v>
      </c>
      <c r="K99" s="34">
        <f t="shared" si="96"/>
        <v>1462</v>
      </c>
      <c r="L99" s="34">
        <f t="shared" si="96"/>
        <v>1671</v>
      </c>
      <c r="M99" s="34">
        <f t="shared" si="96"/>
        <v>1901</v>
      </c>
      <c r="N99" s="34">
        <f t="shared" si="96"/>
        <v>2134</v>
      </c>
      <c r="O99" s="34">
        <f t="shared" si="96"/>
        <v>2357</v>
      </c>
      <c r="P99" s="34">
        <f t="shared" si="96"/>
        <v>2578</v>
      </c>
      <c r="Q99" s="34">
        <f>SUM(Q100:Q104)</f>
        <v>211</v>
      </c>
      <c r="R99" s="34">
        <f t="shared" si="96"/>
        <v>391</v>
      </c>
      <c r="S99" s="34">
        <f t="shared" si="96"/>
        <v>534</v>
      </c>
      <c r="T99" s="34">
        <f t="shared" si="96"/>
        <v>728</v>
      </c>
      <c r="U99" s="34">
        <f t="shared" si="96"/>
        <v>849</v>
      </c>
      <c r="V99" s="34">
        <f t="shared" si="96"/>
        <v>849</v>
      </c>
      <c r="W99" s="34">
        <f t="shared" si="96"/>
        <v>849</v>
      </c>
      <c r="X99" s="34">
        <f t="shared" si="96"/>
        <v>849</v>
      </c>
      <c r="Y99" s="34">
        <f t="shared" si="96"/>
        <v>849</v>
      </c>
      <c r="Z99" s="34">
        <f t="shared" si="96"/>
        <v>849</v>
      </c>
      <c r="AA99" s="34">
        <f t="shared" si="96"/>
        <v>849</v>
      </c>
      <c r="AB99" s="34">
        <f t="shared" si="96"/>
        <v>849</v>
      </c>
      <c r="AC99" s="35">
        <v>216</v>
      </c>
      <c r="AD99" s="35">
        <v>192</v>
      </c>
      <c r="AE99" s="35">
        <v>180</v>
      </c>
      <c r="AF99" s="35">
        <v>223</v>
      </c>
      <c r="AG99" s="35">
        <v>199</v>
      </c>
      <c r="AH99" s="35">
        <v>212</v>
      </c>
      <c r="AI99" s="35">
        <v>240</v>
      </c>
      <c r="AJ99" s="35">
        <v>209</v>
      </c>
      <c r="AK99" s="35">
        <v>230</v>
      </c>
      <c r="AL99" s="35">
        <v>233</v>
      </c>
      <c r="AM99" s="35">
        <v>223</v>
      </c>
      <c r="AN99" s="35">
        <v>221</v>
      </c>
      <c r="AO99" s="35">
        <f>SUM(AO100:AO104)</f>
        <v>211</v>
      </c>
      <c r="AP99" s="35">
        <f t="shared" si="96"/>
        <v>180</v>
      </c>
      <c r="AQ99" s="35">
        <f t="shared" si="96"/>
        <v>143</v>
      </c>
      <c r="AR99" s="35">
        <f t="shared" si="96"/>
        <v>194</v>
      </c>
      <c r="AS99" s="35">
        <f t="shared" si="96"/>
        <v>121</v>
      </c>
      <c r="AT99" s="35">
        <f t="shared" si="96"/>
        <v>0</v>
      </c>
      <c r="AU99" s="35">
        <f t="shared" si="96"/>
        <v>0</v>
      </c>
      <c r="AV99" s="35">
        <f t="shared" si="96"/>
        <v>0</v>
      </c>
      <c r="AW99" s="35">
        <f t="shared" si="96"/>
        <v>0</v>
      </c>
      <c r="AX99" s="35">
        <f t="shared" si="96"/>
        <v>0</v>
      </c>
      <c r="AY99" s="35">
        <f t="shared" si="96"/>
        <v>0</v>
      </c>
      <c r="AZ99" s="35">
        <f t="shared" si="96"/>
        <v>0</v>
      </c>
    </row>
    <row r="100" spans="1:52" hidden="1" x14ac:dyDescent="0.35">
      <c r="A100" s="21" t="s">
        <v>102</v>
      </c>
      <c r="B100" s="22" t="s">
        <v>119</v>
      </c>
      <c r="C100" s="21" t="s">
        <v>97</v>
      </c>
      <c r="D100" s="22" t="s">
        <v>70</v>
      </c>
      <c r="E100" s="23">
        <f t="shared" si="29"/>
        <v>19</v>
      </c>
      <c r="F100" s="23">
        <f t="shared" si="68"/>
        <v>35</v>
      </c>
      <c r="G100" s="23">
        <f t="shared" si="68"/>
        <v>51</v>
      </c>
      <c r="H100" s="23">
        <f t="shared" si="57"/>
        <v>70</v>
      </c>
      <c r="I100" s="23">
        <f t="shared" si="57"/>
        <v>87</v>
      </c>
      <c r="J100" s="23">
        <f t="shared" si="57"/>
        <v>105</v>
      </c>
      <c r="K100" s="23">
        <f t="shared" si="57"/>
        <v>125</v>
      </c>
      <c r="L100" s="23">
        <f t="shared" si="57"/>
        <v>143</v>
      </c>
      <c r="M100" s="23">
        <f t="shared" si="57"/>
        <v>163</v>
      </c>
      <c r="N100" s="23">
        <f t="shared" si="57"/>
        <v>183</v>
      </c>
      <c r="O100" s="23">
        <f t="shared" si="57"/>
        <v>202</v>
      </c>
      <c r="P100" s="23">
        <f t="shared" si="57"/>
        <v>221</v>
      </c>
      <c r="Q100" s="23">
        <f t="shared" si="36"/>
        <v>17</v>
      </c>
      <c r="R100" s="23">
        <f t="shared" si="37"/>
        <v>24</v>
      </c>
      <c r="S100" s="23">
        <f t="shared" ref="S100:S104" si="97">R100+AQ100</f>
        <v>67</v>
      </c>
      <c r="T100" s="23">
        <f t="shared" ref="T100:T104" si="98">S100+AR100</f>
        <v>90</v>
      </c>
      <c r="U100" s="23">
        <f t="shared" ref="U100:U104" si="99">T100+AS100</f>
        <v>94</v>
      </c>
      <c r="V100" s="23">
        <f t="shared" ref="V100:V104" si="100">U100+AT100</f>
        <v>94</v>
      </c>
      <c r="W100" s="23">
        <f t="shared" ref="W100:W104" si="101">V100+AU100</f>
        <v>94</v>
      </c>
      <c r="X100" s="23">
        <f t="shared" ref="X100:X104" si="102">W100+AV100</f>
        <v>94</v>
      </c>
      <c r="Y100" s="23">
        <f t="shared" ref="Y100:Y104" si="103">X100+AW100</f>
        <v>94</v>
      </c>
      <c r="Z100" s="23">
        <f t="shared" ref="Z100:Z104" si="104">Y100+AX100</f>
        <v>94</v>
      </c>
      <c r="AA100" s="23">
        <f t="shared" ref="AA100:AA104" si="105">Z100+AY100</f>
        <v>94</v>
      </c>
      <c r="AB100" s="23">
        <f t="shared" ref="AB100:AB104" si="106">AA100+AZ100</f>
        <v>94</v>
      </c>
      <c r="AC100" s="23">
        <v>19</v>
      </c>
      <c r="AD100" s="23">
        <v>16</v>
      </c>
      <c r="AE100" s="23">
        <v>16</v>
      </c>
      <c r="AF100" s="23">
        <v>19</v>
      </c>
      <c r="AG100" s="23">
        <v>17</v>
      </c>
      <c r="AH100" s="23">
        <v>18</v>
      </c>
      <c r="AI100" s="23">
        <v>20</v>
      </c>
      <c r="AJ100" s="23">
        <v>18</v>
      </c>
      <c r="AK100" s="23">
        <v>20</v>
      </c>
      <c r="AL100" s="23">
        <v>20</v>
      </c>
      <c r="AM100" s="23">
        <v>19</v>
      </c>
      <c r="AN100" s="23">
        <v>19</v>
      </c>
      <c r="AO100" s="24">
        <v>17</v>
      </c>
      <c r="AP100" s="24">
        <v>7</v>
      </c>
      <c r="AQ100" s="24">
        <v>43</v>
      </c>
      <c r="AR100" s="24">
        <v>23</v>
      </c>
      <c r="AS100" s="24">
        <v>4</v>
      </c>
      <c r="AT100" s="21"/>
      <c r="AU100" s="21"/>
      <c r="AV100" s="21"/>
      <c r="AW100" s="21"/>
      <c r="AX100" s="21"/>
      <c r="AY100" s="21"/>
      <c r="AZ100" s="21"/>
    </row>
    <row r="101" spans="1:52" hidden="1" x14ac:dyDescent="0.35">
      <c r="A101" s="21" t="s">
        <v>102</v>
      </c>
      <c r="B101" s="22" t="s">
        <v>119</v>
      </c>
      <c r="C101" s="21" t="s">
        <v>97</v>
      </c>
      <c r="D101" s="22" t="s">
        <v>71</v>
      </c>
      <c r="E101" s="23">
        <f t="shared" si="29"/>
        <v>16</v>
      </c>
      <c r="F101" s="23">
        <f t="shared" si="68"/>
        <v>31</v>
      </c>
      <c r="G101" s="23">
        <f t="shared" si="68"/>
        <v>45</v>
      </c>
      <c r="H101" s="23">
        <f t="shared" si="57"/>
        <v>62</v>
      </c>
      <c r="I101" s="23">
        <f t="shared" si="57"/>
        <v>77</v>
      </c>
      <c r="J101" s="23">
        <f t="shared" si="57"/>
        <v>93</v>
      </c>
      <c r="K101" s="23">
        <f t="shared" si="57"/>
        <v>111</v>
      </c>
      <c r="L101" s="23">
        <f t="shared" si="57"/>
        <v>127</v>
      </c>
      <c r="M101" s="23">
        <f t="shared" si="57"/>
        <v>144</v>
      </c>
      <c r="N101" s="23">
        <f t="shared" si="57"/>
        <v>162</v>
      </c>
      <c r="O101" s="23">
        <f t="shared" si="57"/>
        <v>179</v>
      </c>
      <c r="P101" s="23">
        <f t="shared" si="57"/>
        <v>196</v>
      </c>
      <c r="Q101" s="23">
        <f t="shared" si="36"/>
        <v>4</v>
      </c>
      <c r="R101" s="23">
        <f t="shared" si="37"/>
        <v>10</v>
      </c>
      <c r="S101" s="23">
        <f t="shared" si="97"/>
        <v>15</v>
      </c>
      <c r="T101" s="23">
        <f t="shared" si="98"/>
        <v>19</v>
      </c>
      <c r="U101" s="23">
        <f t="shared" si="99"/>
        <v>31</v>
      </c>
      <c r="V101" s="23">
        <f t="shared" si="100"/>
        <v>31</v>
      </c>
      <c r="W101" s="23">
        <f t="shared" si="101"/>
        <v>31</v>
      </c>
      <c r="X101" s="23">
        <f t="shared" si="102"/>
        <v>31</v>
      </c>
      <c r="Y101" s="23">
        <f t="shared" si="103"/>
        <v>31</v>
      </c>
      <c r="Z101" s="23">
        <f t="shared" si="104"/>
        <v>31</v>
      </c>
      <c r="AA101" s="23">
        <f t="shared" si="105"/>
        <v>31</v>
      </c>
      <c r="AB101" s="23">
        <f t="shared" si="106"/>
        <v>31</v>
      </c>
      <c r="AC101" s="23">
        <v>16</v>
      </c>
      <c r="AD101" s="23">
        <v>15</v>
      </c>
      <c r="AE101" s="23">
        <v>14</v>
      </c>
      <c r="AF101" s="23">
        <v>17</v>
      </c>
      <c r="AG101" s="23">
        <v>15</v>
      </c>
      <c r="AH101" s="23">
        <v>16</v>
      </c>
      <c r="AI101" s="23">
        <v>18</v>
      </c>
      <c r="AJ101" s="23">
        <v>16</v>
      </c>
      <c r="AK101" s="23">
        <v>17</v>
      </c>
      <c r="AL101" s="23">
        <v>18</v>
      </c>
      <c r="AM101" s="23">
        <v>17</v>
      </c>
      <c r="AN101" s="23">
        <v>17</v>
      </c>
      <c r="AO101" s="24">
        <v>4</v>
      </c>
      <c r="AP101" s="24">
        <v>6</v>
      </c>
      <c r="AQ101" s="24">
        <v>5</v>
      </c>
      <c r="AR101" s="24">
        <v>4</v>
      </c>
      <c r="AS101" s="24">
        <v>12</v>
      </c>
      <c r="AT101" s="21"/>
      <c r="AU101" s="21"/>
      <c r="AV101" s="21"/>
      <c r="AW101" s="21"/>
      <c r="AX101" s="21"/>
      <c r="AY101" s="21"/>
      <c r="AZ101" s="21"/>
    </row>
    <row r="102" spans="1:52" hidden="1" x14ac:dyDescent="0.35">
      <c r="A102" s="21" t="s">
        <v>102</v>
      </c>
      <c r="B102" s="22" t="s">
        <v>119</v>
      </c>
      <c r="C102" s="21" t="s">
        <v>97</v>
      </c>
      <c r="D102" s="22" t="s">
        <v>72</v>
      </c>
      <c r="E102" s="23">
        <f t="shared" si="29"/>
        <v>85</v>
      </c>
      <c r="F102" s="23">
        <f t="shared" si="68"/>
        <v>161</v>
      </c>
      <c r="G102" s="23">
        <f t="shared" si="68"/>
        <v>231</v>
      </c>
      <c r="H102" s="23">
        <f t="shared" si="57"/>
        <v>319</v>
      </c>
      <c r="I102" s="23">
        <f t="shared" si="57"/>
        <v>398</v>
      </c>
      <c r="J102" s="23">
        <f t="shared" si="57"/>
        <v>482</v>
      </c>
      <c r="K102" s="23">
        <f t="shared" si="57"/>
        <v>577</v>
      </c>
      <c r="L102" s="23">
        <f t="shared" si="57"/>
        <v>659</v>
      </c>
      <c r="M102" s="23">
        <f t="shared" si="57"/>
        <v>751</v>
      </c>
      <c r="N102" s="23">
        <f t="shared" si="57"/>
        <v>843</v>
      </c>
      <c r="O102" s="23">
        <f t="shared" si="57"/>
        <v>931</v>
      </c>
      <c r="P102" s="23">
        <f t="shared" si="57"/>
        <v>1017</v>
      </c>
      <c r="Q102" s="23">
        <f t="shared" si="36"/>
        <v>107</v>
      </c>
      <c r="R102" s="23">
        <f t="shared" si="37"/>
        <v>206</v>
      </c>
      <c r="S102" s="23">
        <f t="shared" si="97"/>
        <v>262</v>
      </c>
      <c r="T102" s="23">
        <f t="shared" si="98"/>
        <v>355</v>
      </c>
      <c r="U102" s="23">
        <f t="shared" si="99"/>
        <v>415</v>
      </c>
      <c r="V102" s="23">
        <f t="shared" si="100"/>
        <v>415</v>
      </c>
      <c r="W102" s="23">
        <f t="shared" si="101"/>
        <v>415</v>
      </c>
      <c r="X102" s="23">
        <f t="shared" si="102"/>
        <v>415</v>
      </c>
      <c r="Y102" s="23">
        <f t="shared" si="103"/>
        <v>415</v>
      </c>
      <c r="Z102" s="23">
        <f t="shared" si="104"/>
        <v>415</v>
      </c>
      <c r="AA102" s="23">
        <f t="shared" si="105"/>
        <v>415</v>
      </c>
      <c r="AB102" s="23">
        <f t="shared" si="106"/>
        <v>415</v>
      </c>
      <c r="AC102" s="23">
        <v>85</v>
      </c>
      <c r="AD102" s="23">
        <v>76</v>
      </c>
      <c r="AE102" s="23">
        <v>70</v>
      </c>
      <c r="AF102" s="23">
        <v>88</v>
      </c>
      <c r="AG102" s="23">
        <v>79</v>
      </c>
      <c r="AH102" s="23">
        <v>84</v>
      </c>
      <c r="AI102" s="23">
        <v>95</v>
      </c>
      <c r="AJ102" s="23">
        <v>82</v>
      </c>
      <c r="AK102" s="23">
        <v>92</v>
      </c>
      <c r="AL102" s="23">
        <v>92</v>
      </c>
      <c r="AM102" s="23">
        <v>88</v>
      </c>
      <c r="AN102" s="23">
        <v>86</v>
      </c>
      <c r="AO102" s="24">
        <v>107</v>
      </c>
      <c r="AP102" s="24">
        <v>99</v>
      </c>
      <c r="AQ102" s="24">
        <v>56</v>
      </c>
      <c r="AR102" s="24">
        <v>93</v>
      </c>
      <c r="AS102" s="24">
        <v>60</v>
      </c>
      <c r="AT102" s="21"/>
      <c r="AU102" s="21"/>
      <c r="AV102" s="21"/>
      <c r="AW102" s="21"/>
      <c r="AX102" s="21"/>
      <c r="AY102" s="21"/>
      <c r="AZ102" s="21"/>
    </row>
    <row r="103" spans="1:52" hidden="1" x14ac:dyDescent="0.35">
      <c r="A103" s="21" t="s">
        <v>102</v>
      </c>
      <c r="B103" s="22" t="s">
        <v>119</v>
      </c>
      <c r="C103" s="21" t="s">
        <v>97</v>
      </c>
      <c r="D103" s="22" t="s">
        <v>73</v>
      </c>
      <c r="E103" s="23">
        <f t="shared" si="29"/>
        <v>47</v>
      </c>
      <c r="F103" s="23">
        <f t="shared" si="68"/>
        <v>88</v>
      </c>
      <c r="G103" s="23">
        <f t="shared" si="68"/>
        <v>127</v>
      </c>
      <c r="H103" s="23">
        <f t="shared" si="57"/>
        <v>175</v>
      </c>
      <c r="I103" s="23">
        <f t="shared" si="57"/>
        <v>218</v>
      </c>
      <c r="J103" s="23">
        <f t="shared" si="57"/>
        <v>264</v>
      </c>
      <c r="K103" s="23">
        <f t="shared" si="57"/>
        <v>316</v>
      </c>
      <c r="L103" s="23">
        <f t="shared" si="57"/>
        <v>361</v>
      </c>
      <c r="M103" s="23">
        <f t="shared" si="57"/>
        <v>410</v>
      </c>
      <c r="N103" s="23">
        <f t="shared" si="57"/>
        <v>460</v>
      </c>
      <c r="O103" s="23">
        <f t="shared" si="57"/>
        <v>508</v>
      </c>
      <c r="P103" s="23">
        <f t="shared" si="57"/>
        <v>556</v>
      </c>
      <c r="Q103" s="23">
        <f t="shared" si="36"/>
        <v>61</v>
      </c>
      <c r="R103" s="23">
        <f t="shared" si="37"/>
        <v>99</v>
      </c>
      <c r="S103" s="23">
        <f t="shared" si="97"/>
        <v>124</v>
      </c>
      <c r="T103" s="23">
        <f t="shared" si="98"/>
        <v>162</v>
      </c>
      <c r="U103" s="23">
        <f t="shared" si="99"/>
        <v>196</v>
      </c>
      <c r="V103" s="23">
        <f t="shared" si="100"/>
        <v>196</v>
      </c>
      <c r="W103" s="23">
        <f t="shared" si="101"/>
        <v>196</v>
      </c>
      <c r="X103" s="23">
        <f t="shared" si="102"/>
        <v>196</v>
      </c>
      <c r="Y103" s="23">
        <f t="shared" si="103"/>
        <v>196</v>
      </c>
      <c r="Z103" s="23">
        <f t="shared" si="104"/>
        <v>196</v>
      </c>
      <c r="AA103" s="23">
        <f t="shared" si="105"/>
        <v>196</v>
      </c>
      <c r="AB103" s="23">
        <f t="shared" si="106"/>
        <v>196</v>
      </c>
      <c r="AC103" s="23">
        <v>47</v>
      </c>
      <c r="AD103" s="23">
        <v>41</v>
      </c>
      <c r="AE103" s="23">
        <v>39</v>
      </c>
      <c r="AF103" s="23">
        <v>48</v>
      </c>
      <c r="AG103" s="23">
        <v>43</v>
      </c>
      <c r="AH103" s="23">
        <v>46</v>
      </c>
      <c r="AI103" s="23">
        <v>52</v>
      </c>
      <c r="AJ103" s="23">
        <v>45</v>
      </c>
      <c r="AK103" s="23">
        <v>49</v>
      </c>
      <c r="AL103" s="23">
        <v>50</v>
      </c>
      <c r="AM103" s="23">
        <v>48</v>
      </c>
      <c r="AN103" s="23">
        <v>48</v>
      </c>
      <c r="AO103" s="24">
        <v>61</v>
      </c>
      <c r="AP103" s="24">
        <v>38</v>
      </c>
      <c r="AQ103" s="24">
        <v>25</v>
      </c>
      <c r="AR103" s="24">
        <v>38</v>
      </c>
      <c r="AS103" s="24">
        <v>34</v>
      </c>
      <c r="AT103" s="21"/>
      <c r="AU103" s="21"/>
      <c r="AV103" s="21"/>
      <c r="AW103" s="21"/>
      <c r="AX103" s="21"/>
      <c r="AY103" s="21"/>
      <c r="AZ103" s="21"/>
    </row>
    <row r="104" spans="1:52" hidden="1" x14ac:dyDescent="0.35">
      <c r="A104" s="21" t="s">
        <v>102</v>
      </c>
      <c r="B104" s="22" t="s">
        <v>119</v>
      </c>
      <c r="C104" s="21" t="s">
        <v>97</v>
      </c>
      <c r="D104" s="22" t="s">
        <v>74</v>
      </c>
      <c r="E104" s="23">
        <f t="shared" si="29"/>
        <v>49</v>
      </c>
      <c r="F104" s="23">
        <f t="shared" si="68"/>
        <v>93</v>
      </c>
      <c r="G104" s="23">
        <f t="shared" si="68"/>
        <v>134</v>
      </c>
      <c r="H104" s="23">
        <f t="shared" si="57"/>
        <v>185</v>
      </c>
      <c r="I104" s="23">
        <f t="shared" si="57"/>
        <v>230</v>
      </c>
      <c r="J104" s="23">
        <f t="shared" si="57"/>
        <v>278</v>
      </c>
      <c r="K104" s="23">
        <f t="shared" si="57"/>
        <v>333</v>
      </c>
      <c r="L104" s="23">
        <f t="shared" si="57"/>
        <v>381</v>
      </c>
      <c r="M104" s="23">
        <f t="shared" si="57"/>
        <v>433</v>
      </c>
      <c r="N104" s="23">
        <f t="shared" si="57"/>
        <v>486</v>
      </c>
      <c r="O104" s="23">
        <f t="shared" si="57"/>
        <v>537</v>
      </c>
      <c r="P104" s="23">
        <f t="shared" si="57"/>
        <v>588</v>
      </c>
      <c r="Q104" s="23">
        <f t="shared" si="36"/>
        <v>22</v>
      </c>
      <c r="R104" s="23">
        <f t="shared" si="37"/>
        <v>52</v>
      </c>
      <c r="S104" s="23">
        <f t="shared" si="97"/>
        <v>66</v>
      </c>
      <c r="T104" s="23">
        <f t="shared" si="98"/>
        <v>102</v>
      </c>
      <c r="U104" s="23">
        <f t="shared" si="99"/>
        <v>113</v>
      </c>
      <c r="V104" s="23">
        <f t="shared" si="100"/>
        <v>113</v>
      </c>
      <c r="W104" s="23">
        <f t="shared" si="101"/>
        <v>113</v>
      </c>
      <c r="X104" s="23">
        <f t="shared" si="102"/>
        <v>113</v>
      </c>
      <c r="Y104" s="23">
        <f t="shared" si="103"/>
        <v>113</v>
      </c>
      <c r="Z104" s="23">
        <f t="shared" si="104"/>
        <v>113</v>
      </c>
      <c r="AA104" s="23">
        <f t="shared" si="105"/>
        <v>113</v>
      </c>
      <c r="AB104" s="23">
        <f t="shared" si="106"/>
        <v>113</v>
      </c>
      <c r="AC104" s="23">
        <v>49</v>
      </c>
      <c r="AD104" s="23">
        <v>44</v>
      </c>
      <c r="AE104" s="23">
        <v>41</v>
      </c>
      <c r="AF104" s="23">
        <v>51</v>
      </c>
      <c r="AG104" s="23">
        <v>45</v>
      </c>
      <c r="AH104" s="23">
        <v>48</v>
      </c>
      <c r="AI104" s="23">
        <v>55</v>
      </c>
      <c r="AJ104" s="23">
        <v>48</v>
      </c>
      <c r="AK104" s="23">
        <v>52</v>
      </c>
      <c r="AL104" s="23">
        <v>53</v>
      </c>
      <c r="AM104" s="23">
        <v>51</v>
      </c>
      <c r="AN104" s="23">
        <v>51</v>
      </c>
      <c r="AO104" s="24">
        <v>22</v>
      </c>
      <c r="AP104" s="24">
        <v>30</v>
      </c>
      <c r="AQ104" s="24">
        <v>14</v>
      </c>
      <c r="AR104" s="24">
        <v>36</v>
      </c>
      <c r="AS104" s="24">
        <v>11</v>
      </c>
      <c r="AT104" s="21"/>
      <c r="AU104" s="21"/>
      <c r="AV104" s="21"/>
      <c r="AW104" s="21"/>
      <c r="AX104" s="21"/>
      <c r="AY104" s="21"/>
      <c r="AZ104" s="21"/>
    </row>
    <row r="105" spans="1:52" hidden="1" x14ac:dyDescent="0.35">
      <c r="A105" s="31" t="s">
        <v>102</v>
      </c>
      <c r="B105" s="32" t="s">
        <v>120</v>
      </c>
      <c r="C105" s="33" t="s">
        <v>99</v>
      </c>
      <c r="D105" s="32" t="s">
        <v>69</v>
      </c>
      <c r="E105" s="34">
        <f>SUM(E106:E110)</f>
        <v>33</v>
      </c>
      <c r="F105" s="34">
        <f t="shared" ref="F105:AZ105" si="107">SUM(F106:F110)</f>
        <v>62</v>
      </c>
      <c r="G105" s="34">
        <f t="shared" si="107"/>
        <v>88</v>
      </c>
      <c r="H105" s="34">
        <f t="shared" si="107"/>
        <v>122</v>
      </c>
      <c r="I105" s="34">
        <f t="shared" si="107"/>
        <v>152</v>
      </c>
      <c r="J105" s="34">
        <f t="shared" si="107"/>
        <v>184</v>
      </c>
      <c r="K105" s="34">
        <f t="shared" si="107"/>
        <v>220</v>
      </c>
      <c r="L105" s="34">
        <f t="shared" si="107"/>
        <v>251</v>
      </c>
      <c r="M105" s="34">
        <f t="shared" si="107"/>
        <v>286</v>
      </c>
      <c r="N105" s="34">
        <f t="shared" si="107"/>
        <v>321</v>
      </c>
      <c r="O105" s="34">
        <f t="shared" si="107"/>
        <v>355</v>
      </c>
      <c r="P105" s="34">
        <f t="shared" si="107"/>
        <v>389</v>
      </c>
      <c r="Q105" s="34">
        <f>SUM(Q106:Q110)</f>
        <v>13</v>
      </c>
      <c r="R105" s="34">
        <f t="shared" si="107"/>
        <v>24</v>
      </c>
      <c r="S105" s="34">
        <f t="shared" si="107"/>
        <v>35</v>
      </c>
      <c r="T105" s="34">
        <f t="shared" si="107"/>
        <v>56</v>
      </c>
      <c r="U105" s="34">
        <f t="shared" si="107"/>
        <v>83</v>
      </c>
      <c r="V105" s="34">
        <f t="shared" si="107"/>
        <v>83</v>
      </c>
      <c r="W105" s="34">
        <f t="shared" si="107"/>
        <v>83</v>
      </c>
      <c r="X105" s="34">
        <f t="shared" si="107"/>
        <v>83</v>
      </c>
      <c r="Y105" s="34">
        <f t="shared" si="107"/>
        <v>83</v>
      </c>
      <c r="Z105" s="34">
        <f t="shared" si="107"/>
        <v>83</v>
      </c>
      <c r="AA105" s="34">
        <f t="shared" si="107"/>
        <v>83</v>
      </c>
      <c r="AB105" s="34">
        <f t="shared" si="107"/>
        <v>83</v>
      </c>
      <c r="AC105" s="35">
        <v>33</v>
      </c>
      <c r="AD105" s="35">
        <v>29</v>
      </c>
      <c r="AE105" s="35">
        <v>26</v>
      </c>
      <c r="AF105" s="35">
        <v>34</v>
      </c>
      <c r="AG105" s="35">
        <v>30</v>
      </c>
      <c r="AH105" s="35">
        <v>32</v>
      </c>
      <c r="AI105" s="35">
        <v>36</v>
      </c>
      <c r="AJ105" s="35">
        <v>31</v>
      </c>
      <c r="AK105" s="35">
        <v>35</v>
      </c>
      <c r="AL105" s="35">
        <v>35</v>
      </c>
      <c r="AM105" s="35">
        <v>34</v>
      </c>
      <c r="AN105" s="35">
        <v>34</v>
      </c>
      <c r="AO105" s="35">
        <f>SUM(AO106:AO110)</f>
        <v>13</v>
      </c>
      <c r="AP105" s="35">
        <f t="shared" si="107"/>
        <v>11</v>
      </c>
      <c r="AQ105" s="35">
        <f t="shared" si="107"/>
        <v>11</v>
      </c>
      <c r="AR105" s="35">
        <f t="shared" si="107"/>
        <v>21</v>
      </c>
      <c r="AS105" s="35">
        <f t="shared" si="107"/>
        <v>27</v>
      </c>
      <c r="AT105" s="35">
        <f t="shared" si="107"/>
        <v>0</v>
      </c>
      <c r="AU105" s="35">
        <f t="shared" si="107"/>
        <v>0</v>
      </c>
      <c r="AV105" s="35">
        <f t="shared" si="107"/>
        <v>0</v>
      </c>
      <c r="AW105" s="35">
        <f t="shared" si="107"/>
        <v>0</v>
      </c>
      <c r="AX105" s="35">
        <f t="shared" si="107"/>
        <v>0</v>
      </c>
      <c r="AY105" s="35">
        <f t="shared" si="107"/>
        <v>0</v>
      </c>
      <c r="AZ105" s="35">
        <f t="shared" si="107"/>
        <v>0</v>
      </c>
    </row>
    <row r="106" spans="1:52" hidden="1" x14ac:dyDescent="0.35">
      <c r="A106" s="21" t="s">
        <v>102</v>
      </c>
      <c r="B106" s="22" t="s">
        <v>120</v>
      </c>
      <c r="C106" s="21" t="s">
        <v>99</v>
      </c>
      <c r="D106" s="22" t="s">
        <v>70</v>
      </c>
      <c r="E106" s="23">
        <f t="shared" si="29"/>
        <v>3</v>
      </c>
      <c r="F106" s="23">
        <f t="shared" si="68"/>
        <v>5</v>
      </c>
      <c r="G106" s="23">
        <f t="shared" si="68"/>
        <v>7</v>
      </c>
      <c r="H106" s="23">
        <f t="shared" si="57"/>
        <v>10</v>
      </c>
      <c r="I106" s="23">
        <f t="shared" si="57"/>
        <v>12</v>
      </c>
      <c r="J106" s="23">
        <f t="shared" si="57"/>
        <v>15</v>
      </c>
      <c r="K106" s="23">
        <f t="shared" si="57"/>
        <v>18</v>
      </c>
      <c r="L106" s="23">
        <f t="shared" si="57"/>
        <v>20</v>
      </c>
      <c r="M106" s="23">
        <f t="shared" si="57"/>
        <v>23</v>
      </c>
      <c r="N106" s="23">
        <f t="shared" si="57"/>
        <v>26</v>
      </c>
      <c r="O106" s="23">
        <f t="shared" si="57"/>
        <v>29</v>
      </c>
      <c r="P106" s="23">
        <f t="shared" si="57"/>
        <v>32</v>
      </c>
      <c r="Q106" s="23">
        <f t="shared" si="36"/>
        <v>1</v>
      </c>
      <c r="R106" s="23">
        <f t="shared" si="37"/>
        <v>2</v>
      </c>
      <c r="S106" s="23">
        <f t="shared" ref="S106:S110" si="108">R106+AQ106</f>
        <v>2</v>
      </c>
      <c r="T106" s="23">
        <f t="shared" ref="T106:T110" si="109">S106+AR106</f>
        <v>4</v>
      </c>
      <c r="U106" s="23">
        <f t="shared" ref="U106:U110" si="110">T106+AS106</f>
        <v>5</v>
      </c>
      <c r="V106" s="23">
        <f t="shared" ref="V106:V110" si="111">U106+AT106</f>
        <v>5</v>
      </c>
      <c r="W106" s="23">
        <f t="shared" ref="W106:W110" si="112">V106+AU106</f>
        <v>5</v>
      </c>
      <c r="X106" s="23">
        <f t="shared" ref="X106:X110" si="113">W106+AV106</f>
        <v>5</v>
      </c>
      <c r="Y106" s="23">
        <f t="shared" ref="Y106:Y110" si="114">X106+AW106</f>
        <v>5</v>
      </c>
      <c r="Z106" s="23">
        <f t="shared" ref="Z106:Z110" si="115">Y106+AX106</f>
        <v>5</v>
      </c>
      <c r="AA106" s="23">
        <f t="shared" ref="AA106:AA110" si="116">Z106+AY106</f>
        <v>5</v>
      </c>
      <c r="AB106" s="23">
        <f t="shared" ref="AB106:AB110" si="117">AA106+AZ106</f>
        <v>5</v>
      </c>
      <c r="AC106" s="23">
        <v>3</v>
      </c>
      <c r="AD106" s="23">
        <v>2</v>
      </c>
      <c r="AE106" s="23">
        <v>2</v>
      </c>
      <c r="AF106" s="23">
        <v>3</v>
      </c>
      <c r="AG106" s="23">
        <v>2</v>
      </c>
      <c r="AH106" s="23">
        <v>3</v>
      </c>
      <c r="AI106" s="23">
        <v>3</v>
      </c>
      <c r="AJ106" s="23">
        <v>2</v>
      </c>
      <c r="AK106" s="23">
        <v>3</v>
      </c>
      <c r="AL106" s="23">
        <v>3</v>
      </c>
      <c r="AM106" s="23">
        <v>3</v>
      </c>
      <c r="AN106" s="23">
        <v>3</v>
      </c>
      <c r="AO106" s="24">
        <v>1</v>
      </c>
      <c r="AP106" s="24">
        <v>1</v>
      </c>
      <c r="AQ106" s="24">
        <v>0</v>
      </c>
      <c r="AR106" s="24">
        <v>2</v>
      </c>
      <c r="AS106" s="24">
        <v>1</v>
      </c>
      <c r="AT106" s="21"/>
      <c r="AU106" s="21"/>
      <c r="AV106" s="21"/>
      <c r="AW106" s="21"/>
      <c r="AX106" s="21"/>
      <c r="AY106" s="21"/>
      <c r="AZ106" s="21"/>
    </row>
    <row r="107" spans="1:52" hidden="1" x14ac:dyDescent="0.35">
      <c r="A107" s="21" t="s">
        <v>102</v>
      </c>
      <c r="B107" s="22" t="s">
        <v>120</v>
      </c>
      <c r="C107" s="21" t="s">
        <v>99</v>
      </c>
      <c r="D107" s="22" t="s">
        <v>71</v>
      </c>
      <c r="E107" s="23">
        <f t="shared" si="29"/>
        <v>2</v>
      </c>
      <c r="F107" s="23">
        <f t="shared" si="68"/>
        <v>4</v>
      </c>
      <c r="G107" s="23">
        <f t="shared" si="68"/>
        <v>5</v>
      </c>
      <c r="H107" s="23">
        <f t="shared" si="57"/>
        <v>7</v>
      </c>
      <c r="I107" s="23">
        <f t="shared" si="57"/>
        <v>9</v>
      </c>
      <c r="J107" s="23">
        <f t="shared" si="57"/>
        <v>11</v>
      </c>
      <c r="K107" s="23">
        <f t="shared" si="57"/>
        <v>14</v>
      </c>
      <c r="L107" s="23">
        <f t="shared" si="57"/>
        <v>16</v>
      </c>
      <c r="M107" s="23">
        <f t="shared" si="57"/>
        <v>18</v>
      </c>
      <c r="N107" s="23">
        <f t="shared" si="57"/>
        <v>20</v>
      </c>
      <c r="O107" s="23">
        <f t="shared" si="57"/>
        <v>22</v>
      </c>
      <c r="P107" s="23">
        <f t="shared" si="57"/>
        <v>24</v>
      </c>
      <c r="Q107" s="23">
        <f t="shared" si="36"/>
        <v>0</v>
      </c>
      <c r="R107" s="23">
        <f t="shared" si="37"/>
        <v>2</v>
      </c>
      <c r="S107" s="23">
        <f t="shared" si="108"/>
        <v>2</v>
      </c>
      <c r="T107" s="23">
        <f t="shared" si="109"/>
        <v>3</v>
      </c>
      <c r="U107" s="23">
        <f t="shared" si="110"/>
        <v>3</v>
      </c>
      <c r="V107" s="23">
        <f t="shared" si="111"/>
        <v>3</v>
      </c>
      <c r="W107" s="23">
        <f t="shared" si="112"/>
        <v>3</v>
      </c>
      <c r="X107" s="23">
        <f t="shared" si="113"/>
        <v>3</v>
      </c>
      <c r="Y107" s="23">
        <f t="shared" si="114"/>
        <v>3</v>
      </c>
      <c r="Z107" s="23">
        <f t="shared" si="115"/>
        <v>3</v>
      </c>
      <c r="AA107" s="23">
        <f t="shared" si="116"/>
        <v>3</v>
      </c>
      <c r="AB107" s="23">
        <f t="shared" si="117"/>
        <v>3</v>
      </c>
      <c r="AC107" s="23">
        <v>2</v>
      </c>
      <c r="AD107" s="23">
        <v>2</v>
      </c>
      <c r="AE107" s="23">
        <v>1</v>
      </c>
      <c r="AF107" s="23">
        <v>2</v>
      </c>
      <c r="AG107" s="23">
        <v>2</v>
      </c>
      <c r="AH107" s="23">
        <v>2</v>
      </c>
      <c r="AI107" s="23">
        <v>3</v>
      </c>
      <c r="AJ107" s="23">
        <v>2</v>
      </c>
      <c r="AK107" s="23">
        <v>2</v>
      </c>
      <c r="AL107" s="23">
        <v>2</v>
      </c>
      <c r="AM107" s="23">
        <v>2</v>
      </c>
      <c r="AN107" s="23">
        <v>2</v>
      </c>
      <c r="AO107" s="24">
        <v>0</v>
      </c>
      <c r="AP107" s="24">
        <v>2</v>
      </c>
      <c r="AQ107" s="24">
        <v>0</v>
      </c>
      <c r="AR107" s="24">
        <v>1</v>
      </c>
      <c r="AS107" s="24">
        <v>0</v>
      </c>
      <c r="AT107" s="21"/>
      <c r="AU107" s="21"/>
      <c r="AV107" s="21"/>
      <c r="AW107" s="21"/>
      <c r="AX107" s="21"/>
      <c r="AY107" s="21"/>
      <c r="AZ107" s="21"/>
    </row>
    <row r="108" spans="1:52" hidden="1" x14ac:dyDescent="0.35">
      <c r="A108" s="21" t="s">
        <v>102</v>
      </c>
      <c r="B108" s="22" t="s">
        <v>120</v>
      </c>
      <c r="C108" s="21" t="s">
        <v>99</v>
      </c>
      <c r="D108" s="22" t="s">
        <v>72</v>
      </c>
      <c r="E108" s="23">
        <f t="shared" si="29"/>
        <v>13</v>
      </c>
      <c r="F108" s="23">
        <f t="shared" si="68"/>
        <v>25</v>
      </c>
      <c r="G108" s="23">
        <f t="shared" si="68"/>
        <v>37</v>
      </c>
      <c r="H108" s="23">
        <f t="shared" si="57"/>
        <v>50</v>
      </c>
      <c r="I108" s="23">
        <f t="shared" si="57"/>
        <v>62</v>
      </c>
      <c r="J108" s="23">
        <f t="shared" si="57"/>
        <v>74</v>
      </c>
      <c r="K108" s="23">
        <f t="shared" si="57"/>
        <v>88</v>
      </c>
      <c r="L108" s="23">
        <f t="shared" si="57"/>
        <v>100</v>
      </c>
      <c r="M108" s="23">
        <f t="shared" si="57"/>
        <v>114</v>
      </c>
      <c r="N108" s="23">
        <f t="shared" si="57"/>
        <v>128</v>
      </c>
      <c r="O108" s="23">
        <f t="shared" si="57"/>
        <v>141</v>
      </c>
      <c r="P108" s="23">
        <f t="shared" si="57"/>
        <v>154</v>
      </c>
      <c r="Q108" s="23">
        <f t="shared" si="36"/>
        <v>5</v>
      </c>
      <c r="R108" s="23">
        <f t="shared" si="37"/>
        <v>7</v>
      </c>
      <c r="S108" s="23">
        <f t="shared" si="108"/>
        <v>13</v>
      </c>
      <c r="T108" s="23">
        <f t="shared" si="109"/>
        <v>23</v>
      </c>
      <c r="U108" s="23">
        <f t="shared" si="110"/>
        <v>40</v>
      </c>
      <c r="V108" s="23">
        <f t="shared" si="111"/>
        <v>40</v>
      </c>
      <c r="W108" s="23">
        <f t="shared" si="112"/>
        <v>40</v>
      </c>
      <c r="X108" s="23">
        <f t="shared" si="113"/>
        <v>40</v>
      </c>
      <c r="Y108" s="23">
        <f t="shared" si="114"/>
        <v>40</v>
      </c>
      <c r="Z108" s="23">
        <f t="shared" si="115"/>
        <v>40</v>
      </c>
      <c r="AA108" s="23">
        <f t="shared" si="116"/>
        <v>40</v>
      </c>
      <c r="AB108" s="23">
        <f t="shared" si="117"/>
        <v>40</v>
      </c>
      <c r="AC108" s="23">
        <v>13</v>
      </c>
      <c r="AD108" s="23">
        <v>12</v>
      </c>
      <c r="AE108" s="23">
        <v>12</v>
      </c>
      <c r="AF108" s="23">
        <v>13</v>
      </c>
      <c r="AG108" s="23">
        <v>12</v>
      </c>
      <c r="AH108" s="23">
        <v>12</v>
      </c>
      <c r="AI108" s="23">
        <v>14</v>
      </c>
      <c r="AJ108" s="23">
        <v>12</v>
      </c>
      <c r="AK108" s="23">
        <v>14</v>
      </c>
      <c r="AL108" s="23">
        <v>14</v>
      </c>
      <c r="AM108" s="23">
        <v>13</v>
      </c>
      <c r="AN108" s="23">
        <v>13</v>
      </c>
      <c r="AO108" s="24">
        <v>5</v>
      </c>
      <c r="AP108" s="24">
        <v>2</v>
      </c>
      <c r="AQ108" s="24">
        <v>6</v>
      </c>
      <c r="AR108" s="24">
        <v>10</v>
      </c>
      <c r="AS108" s="24">
        <v>17</v>
      </c>
      <c r="AT108" s="21"/>
      <c r="AU108" s="21"/>
      <c r="AV108" s="21"/>
      <c r="AW108" s="21"/>
      <c r="AX108" s="21"/>
      <c r="AY108" s="21"/>
      <c r="AZ108" s="21"/>
    </row>
    <row r="109" spans="1:52" hidden="1" x14ac:dyDescent="0.35">
      <c r="A109" s="21" t="s">
        <v>102</v>
      </c>
      <c r="B109" s="22" t="s">
        <v>120</v>
      </c>
      <c r="C109" s="21" t="s">
        <v>99</v>
      </c>
      <c r="D109" s="22" t="s">
        <v>73</v>
      </c>
      <c r="E109" s="23">
        <f t="shared" si="29"/>
        <v>7</v>
      </c>
      <c r="F109" s="23">
        <f t="shared" si="68"/>
        <v>13</v>
      </c>
      <c r="G109" s="23">
        <f t="shared" si="68"/>
        <v>18</v>
      </c>
      <c r="H109" s="23">
        <f t="shared" si="57"/>
        <v>26</v>
      </c>
      <c r="I109" s="23">
        <f t="shared" si="57"/>
        <v>33</v>
      </c>
      <c r="J109" s="23">
        <f t="shared" si="57"/>
        <v>40</v>
      </c>
      <c r="K109" s="23">
        <f t="shared" si="57"/>
        <v>48</v>
      </c>
      <c r="L109" s="23">
        <f t="shared" si="57"/>
        <v>55</v>
      </c>
      <c r="M109" s="23">
        <f t="shared" si="57"/>
        <v>63</v>
      </c>
      <c r="N109" s="23">
        <f t="shared" si="57"/>
        <v>71</v>
      </c>
      <c r="O109" s="23">
        <f t="shared" si="57"/>
        <v>79</v>
      </c>
      <c r="P109" s="23">
        <f t="shared" si="57"/>
        <v>87</v>
      </c>
      <c r="Q109" s="23">
        <f t="shared" si="36"/>
        <v>6</v>
      </c>
      <c r="R109" s="23">
        <f t="shared" si="37"/>
        <v>10</v>
      </c>
      <c r="S109" s="23">
        <f t="shared" si="108"/>
        <v>14</v>
      </c>
      <c r="T109" s="23">
        <f t="shared" si="109"/>
        <v>22</v>
      </c>
      <c r="U109" s="23">
        <f t="shared" si="110"/>
        <v>31</v>
      </c>
      <c r="V109" s="23">
        <f t="shared" si="111"/>
        <v>31</v>
      </c>
      <c r="W109" s="23">
        <f t="shared" si="112"/>
        <v>31</v>
      </c>
      <c r="X109" s="23">
        <f t="shared" si="113"/>
        <v>31</v>
      </c>
      <c r="Y109" s="23">
        <f t="shared" si="114"/>
        <v>31</v>
      </c>
      <c r="Z109" s="23">
        <f t="shared" si="115"/>
        <v>31</v>
      </c>
      <c r="AA109" s="23">
        <f t="shared" si="116"/>
        <v>31</v>
      </c>
      <c r="AB109" s="23">
        <f t="shared" si="117"/>
        <v>31</v>
      </c>
      <c r="AC109" s="23">
        <v>7</v>
      </c>
      <c r="AD109" s="23">
        <v>6</v>
      </c>
      <c r="AE109" s="23">
        <v>5</v>
      </c>
      <c r="AF109" s="23">
        <v>8</v>
      </c>
      <c r="AG109" s="23">
        <v>7</v>
      </c>
      <c r="AH109" s="23">
        <v>7</v>
      </c>
      <c r="AI109" s="23">
        <v>8</v>
      </c>
      <c r="AJ109" s="23">
        <v>7</v>
      </c>
      <c r="AK109" s="23">
        <v>8</v>
      </c>
      <c r="AL109" s="23">
        <v>8</v>
      </c>
      <c r="AM109" s="23">
        <v>8</v>
      </c>
      <c r="AN109" s="23">
        <v>8</v>
      </c>
      <c r="AO109" s="24">
        <v>6</v>
      </c>
      <c r="AP109" s="24">
        <v>4</v>
      </c>
      <c r="AQ109" s="24">
        <v>4</v>
      </c>
      <c r="AR109" s="24">
        <v>8</v>
      </c>
      <c r="AS109" s="24">
        <v>9</v>
      </c>
      <c r="AT109" s="21"/>
      <c r="AU109" s="21"/>
      <c r="AV109" s="21"/>
      <c r="AW109" s="21"/>
      <c r="AX109" s="21"/>
      <c r="AY109" s="21"/>
      <c r="AZ109" s="21"/>
    </row>
    <row r="110" spans="1:52" hidden="1" x14ac:dyDescent="0.35">
      <c r="A110" s="21" t="s">
        <v>102</v>
      </c>
      <c r="B110" s="22" t="s">
        <v>120</v>
      </c>
      <c r="C110" s="21" t="s">
        <v>99</v>
      </c>
      <c r="D110" s="22" t="s">
        <v>74</v>
      </c>
      <c r="E110" s="23">
        <f t="shared" si="29"/>
        <v>8</v>
      </c>
      <c r="F110" s="23">
        <f t="shared" si="68"/>
        <v>15</v>
      </c>
      <c r="G110" s="23">
        <f t="shared" si="68"/>
        <v>21</v>
      </c>
      <c r="H110" s="23">
        <f t="shared" si="57"/>
        <v>29</v>
      </c>
      <c r="I110" s="23">
        <f t="shared" si="57"/>
        <v>36</v>
      </c>
      <c r="J110" s="23">
        <f t="shared" si="57"/>
        <v>44</v>
      </c>
      <c r="K110" s="23">
        <f t="shared" si="57"/>
        <v>52</v>
      </c>
      <c r="L110" s="23">
        <f t="shared" si="57"/>
        <v>60</v>
      </c>
      <c r="M110" s="23">
        <f t="shared" si="57"/>
        <v>68</v>
      </c>
      <c r="N110" s="23">
        <f t="shared" si="57"/>
        <v>76</v>
      </c>
      <c r="O110" s="23">
        <f t="shared" si="57"/>
        <v>84</v>
      </c>
      <c r="P110" s="23">
        <f t="shared" si="57"/>
        <v>92</v>
      </c>
      <c r="Q110" s="23">
        <f t="shared" si="36"/>
        <v>1</v>
      </c>
      <c r="R110" s="23">
        <f t="shared" si="37"/>
        <v>3</v>
      </c>
      <c r="S110" s="23">
        <f t="shared" si="108"/>
        <v>4</v>
      </c>
      <c r="T110" s="23">
        <f t="shared" si="109"/>
        <v>4</v>
      </c>
      <c r="U110" s="23">
        <f t="shared" si="110"/>
        <v>4</v>
      </c>
      <c r="V110" s="23">
        <f t="shared" si="111"/>
        <v>4</v>
      </c>
      <c r="W110" s="23">
        <f t="shared" si="112"/>
        <v>4</v>
      </c>
      <c r="X110" s="23">
        <f t="shared" si="113"/>
        <v>4</v>
      </c>
      <c r="Y110" s="23">
        <f t="shared" si="114"/>
        <v>4</v>
      </c>
      <c r="Z110" s="23">
        <f t="shared" si="115"/>
        <v>4</v>
      </c>
      <c r="AA110" s="23">
        <f t="shared" si="116"/>
        <v>4</v>
      </c>
      <c r="AB110" s="23">
        <f t="shared" si="117"/>
        <v>4</v>
      </c>
      <c r="AC110" s="23">
        <v>8</v>
      </c>
      <c r="AD110" s="23">
        <v>7</v>
      </c>
      <c r="AE110" s="23">
        <v>6</v>
      </c>
      <c r="AF110" s="23">
        <v>8</v>
      </c>
      <c r="AG110" s="23">
        <v>7</v>
      </c>
      <c r="AH110" s="23">
        <v>8</v>
      </c>
      <c r="AI110" s="23">
        <v>8</v>
      </c>
      <c r="AJ110" s="23">
        <v>8</v>
      </c>
      <c r="AK110" s="23">
        <v>8</v>
      </c>
      <c r="AL110" s="23">
        <v>8</v>
      </c>
      <c r="AM110" s="23">
        <v>8</v>
      </c>
      <c r="AN110" s="23">
        <v>8</v>
      </c>
      <c r="AO110" s="24">
        <v>1</v>
      </c>
      <c r="AP110" s="24">
        <v>2</v>
      </c>
      <c r="AQ110" s="24">
        <v>1</v>
      </c>
      <c r="AR110" s="24">
        <v>0</v>
      </c>
      <c r="AS110" s="24">
        <v>0</v>
      </c>
      <c r="AT110" s="21"/>
      <c r="AU110" s="21"/>
      <c r="AV110" s="21"/>
      <c r="AW110" s="21"/>
      <c r="AX110" s="21"/>
      <c r="AY110" s="21"/>
      <c r="AZ110" s="21"/>
    </row>
    <row r="111" spans="1:52" hidden="1" x14ac:dyDescent="0.35">
      <c r="A111" s="31" t="s">
        <v>102</v>
      </c>
      <c r="B111" s="32" t="s">
        <v>121</v>
      </c>
      <c r="C111" s="33" t="s">
        <v>99</v>
      </c>
      <c r="D111" s="32" t="s">
        <v>69</v>
      </c>
      <c r="E111" s="34">
        <f t="shared" ref="E111:AZ111" si="118">SUM(E112:E116)</f>
        <v>0</v>
      </c>
      <c r="F111" s="34">
        <f t="shared" si="118"/>
        <v>0</v>
      </c>
      <c r="G111" s="34">
        <f t="shared" si="118"/>
        <v>0</v>
      </c>
      <c r="H111" s="34">
        <f t="shared" si="118"/>
        <v>0</v>
      </c>
      <c r="I111" s="34">
        <f t="shared" si="118"/>
        <v>0</v>
      </c>
      <c r="J111" s="34">
        <f t="shared" si="118"/>
        <v>0</v>
      </c>
      <c r="K111" s="34">
        <f t="shared" si="118"/>
        <v>0</v>
      </c>
      <c r="L111" s="34">
        <f t="shared" si="118"/>
        <v>0</v>
      </c>
      <c r="M111" s="34">
        <f t="shared" si="118"/>
        <v>0</v>
      </c>
      <c r="N111" s="34">
        <f t="shared" si="118"/>
        <v>0</v>
      </c>
      <c r="O111" s="34">
        <f t="shared" si="118"/>
        <v>0</v>
      </c>
      <c r="P111" s="34">
        <f t="shared" si="118"/>
        <v>0</v>
      </c>
      <c r="Q111" s="34">
        <f t="shared" si="118"/>
        <v>1012</v>
      </c>
      <c r="R111" s="34">
        <f t="shared" si="118"/>
        <v>2136</v>
      </c>
      <c r="S111" s="34">
        <f t="shared" si="118"/>
        <v>2618</v>
      </c>
      <c r="T111" s="34">
        <f t="shared" si="118"/>
        <v>6759</v>
      </c>
      <c r="U111" s="34">
        <f t="shared" si="118"/>
        <v>7087</v>
      </c>
      <c r="V111" s="34">
        <f t="shared" si="118"/>
        <v>7087</v>
      </c>
      <c r="W111" s="34">
        <f t="shared" si="118"/>
        <v>7087</v>
      </c>
      <c r="X111" s="34">
        <f t="shared" si="118"/>
        <v>7087</v>
      </c>
      <c r="Y111" s="34">
        <f t="shared" si="118"/>
        <v>7087</v>
      </c>
      <c r="Z111" s="34">
        <f t="shared" si="118"/>
        <v>7087</v>
      </c>
      <c r="AA111" s="34">
        <f t="shared" si="118"/>
        <v>7087</v>
      </c>
      <c r="AB111" s="34">
        <f t="shared" si="118"/>
        <v>7087</v>
      </c>
      <c r="AC111" s="35">
        <v>0</v>
      </c>
      <c r="AD111" s="35">
        <v>0</v>
      </c>
      <c r="AE111" s="35">
        <v>0</v>
      </c>
      <c r="AF111" s="35">
        <v>0</v>
      </c>
      <c r="AG111" s="35">
        <v>0</v>
      </c>
      <c r="AH111" s="35">
        <v>0</v>
      </c>
      <c r="AI111" s="35">
        <v>0</v>
      </c>
      <c r="AJ111" s="35">
        <v>0</v>
      </c>
      <c r="AK111" s="35">
        <v>0</v>
      </c>
      <c r="AL111" s="35">
        <v>0</v>
      </c>
      <c r="AM111" s="35">
        <v>0</v>
      </c>
      <c r="AN111" s="35">
        <v>0</v>
      </c>
      <c r="AO111" s="35">
        <f t="shared" si="118"/>
        <v>1012</v>
      </c>
      <c r="AP111" s="35">
        <f t="shared" si="118"/>
        <v>1124</v>
      </c>
      <c r="AQ111" s="35">
        <f t="shared" si="118"/>
        <v>482</v>
      </c>
      <c r="AR111" s="35">
        <f t="shared" si="118"/>
        <v>4141</v>
      </c>
      <c r="AS111" s="35">
        <f t="shared" si="118"/>
        <v>328</v>
      </c>
      <c r="AT111" s="35">
        <f t="shared" si="118"/>
        <v>0</v>
      </c>
      <c r="AU111" s="35">
        <f t="shared" si="118"/>
        <v>0</v>
      </c>
      <c r="AV111" s="35">
        <f t="shared" si="118"/>
        <v>0</v>
      </c>
      <c r="AW111" s="35">
        <f t="shared" si="118"/>
        <v>0</v>
      </c>
      <c r="AX111" s="35">
        <f t="shared" si="118"/>
        <v>0</v>
      </c>
      <c r="AY111" s="35">
        <f t="shared" si="118"/>
        <v>0</v>
      </c>
      <c r="AZ111" s="35">
        <f t="shared" si="118"/>
        <v>0</v>
      </c>
    </row>
    <row r="112" spans="1:52" hidden="1" x14ac:dyDescent="0.35">
      <c r="A112" s="21" t="s">
        <v>102</v>
      </c>
      <c r="B112" s="22" t="s">
        <v>121</v>
      </c>
      <c r="C112" s="21" t="s">
        <v>99</v>
      </c>
      <c r="D112" s="22" t="s">
        <v>70</v>
      </c>
      <c r="E112" s="23">
        <f>AC112</f>
        <v>0</v>
      </c>
      <c r="F112" s="23">
        <f t="shared" ref="F112:P116" si="119">E112+AD112</f>
        <v>0</v>
      </c>
      <c r="G112" s="23">
        <f t="shared" si="119"/>
        <v>0</v>
      </c>
      <c r="H112" s="23">
        <f t="shared" si="119"/>
        <v>0</v>
      </c>
      <c r="I112" s="23">
        <f t="shared" si="119"/>
        <v>0</v>
      </c>
      <c r="J112" s="23">
        <f t="shared" si="119"/>
        <v>0</v>
      </c>
      <c r="K112" s="23">
        <f t="shared" si="119"/>
        <v>0</v>
      </c>
      <c r="L112" s="23">
        <f t="shared" si="119"/>
        <v>0</v>
      </c>
      <c r="M112" s="23">
        <f t="shared" si="119"/>
        <v>0</v>
      </c>
      <c r="N112" s="23">
        <f t="shared" si="119"/>
        <v>0</v>
      </c>
      <c r="O112" s="23">
        <f t="shared" si="119"/>
        <v>0</v>
      </c>
      <c r="P112" s="23">
        <f t="shared" si="119"/>
        <v>0</v>
      </c>
      <c r="Q112" s="23">
        <f>AO112</f>
        <v>0</v>
      </c>
      <c r="R112" s="23">
        <f>Q112+AP112</f>
        <v>20</v>
      </c>
      <c r="S112" s="23">
        <f t="shared" ref="S112:AB112" si="120">R112+AQ112</f>
        <v>212</v>
      </c>
      <c r="T112" s="23">
        <f t="shared" si="120"/>
        <v>278</v>
      </c>
      <c r="U112" s="23">
        <f t="shared" si="120"/>
        <v>413</v>
      </c>
      <c r="V112" s="23">
        <f t="shared" si="120"/>
        <v>413</v>
      </c>
      <c r="W112" s="23">
        <f t="shared" si="120"/>
        <v>413</v>
      </c>
      <c r="X112" s="23">
        <f t="shared" si="120"/>
        <v>413</v>
      </c>
      <c r="Y112" s="23">
        <f t="shared" si="120"/>
        <v>413</v>
      </c>
      <c r="Z112" s="23">
        <f t="shared" si="120"/>
        <v>413</v>
      </c>
      <c r="AA112" s="23">
        <f t="shared" si="120"/>
        <v>413</v>
      </c>
      <c r="AB112" s="23">
        <f t="shared" si="120"/>
        <v>413</v>
      </c>
      <c r="AC112" s="23">
        <v>0</v>
      </c>
      <c r="AD112" s="23">
        <v>0</v>
      </c>
      <c r="AE112" s="23">
        <v>0</v>
      </c>
      <c r="AF112" s="23">
        <v>0</v>
      </c>
      <c r="AG112" s="23">
        <v>0</v>
      </c>
      <c r="AH112" s="23">
        <v>0</v>
      </c>
      <c r="AI112" s="23">
        <v>0</v>
      </c>
      <c r="AJ112" s="23">
        <v>0</v>
      </c>
      <c r="AK112" s="23">
        <v>0</v>
      </c>
      <c r="AL112" s="23">
        <v>0</v>
      </c>
      <c r="AM112" s="23">
        <v>0</v>
      </c>
      <c r="AN112" s="23">
        <v>0</v>
      </c>
      <c r="AO112" s="24">
        <v>0</v>
      </c>
      <c r="AP112" s="24">
        <v>20</v>
      </c>
      <c r="AQ112" s="24">
        <v>192</v>
      </c>
      <c r="AR112" s="24">
        <v>66</v>
      </c>
      <c r="AS112" s="24">
        <v>135</v>
      </c>
      <c r="AT112" s="21"/>
      <c r="AU112" s="21"/>
      <c r="AV112" s="21"/>
      <c r="AW112" s="21"/>
      <c r="AX112" s="21"/>
      <c r="AY112" s="21"/>
      <c r="AZ112" s="21"/>
    </row>
    <row r="113" spans="1:52" hidden="1" x14ac:dyDescent="0.35">
      <c r="A113" s="21" t="s">
        <v>102</v>
      </c>
      <c r="B113" s="22" t="s">
        <v>121</v>
      </c>
      <c r="C113" s="21" t="s">
        <v>99</v>
      </c>
      <c r="D113" s="22" t="s">
        <v>71</v>
      </c>
      <c r="E113" s="23">
        <f>AC113</f>
        <v>0</v>
      </c>
      <c r="F113" s="23">
        <f t="shared" si="119"/>
        <v>0</v>
      </c>
      <c r="G113" s="23">
        <f t="shared" si="119"/>
        <v>0</v>
      </c>
      <c r="H113" s="23">
        <f t="shared" si="119"/>
        <v>0</v>
      </c>
      <c r="I113" s="23">
        <f t="shared" si="119"/>
        <v>0</v>
      </c>
      <c r="J113" s="23">
        <f t="shared" si="119"/>
        <v>0</v>
      </c>
      <c r="K113" s="23">
        <f t="shared" si="119"/>
        <v>0</v>
      </c>
      <c r="L113" s="23">
        <f t="shared" si="119"/>
        <v>0</v>
      </c>
      <c r="M113" s="23">
        <f t="shared" si="119"/>
        <v>0</v>
      </c>
      <c r="N113" s="23">
        <f t="shared" si="119"/>
        <v>0</v>
      </c>
      <c r="O113" s="23">
        <f t="shared" si="119"/>
        <v>0</v>
      </c>
      <c r="P113" s="23">
        <f t="shared" si="119"/>
        <v>0</v>
      </c>
      <c r="Q113" s="23">
        <f>AO113</f>
        <v>10</v>
      </c>
      <c r="R113" s="23">
        <f>Q113+AP113</f>
        <v>155</v>
      </c>
      <c r="S113" s="23">
        <f t="shared" ref="S113:AB113" si="121">R113+AQ113</f>
        <v>165</v>
      </c>
      <c r="T113" s="23">
        <f t="shared" si="121"/>
        <v>190</v>
      </c>
      <c r="U113" s="23">
        <f t="shared" si="121"/>
        <v>190</v>
      </c>
      <c r="V113" s="23">
        <f t="shared" si="121"/>
        <v>190</v>
      </c>
      <c r="W113" s="23">
        <f t="shared" si="121"/>
        <v>190</v>
      </c>
      <c r="X113" s="23">
        <f t="shared" si="121"/>
        <v>190</v>
      </c>
      <c r="Y113" s="23">
        <f t="shared" si="121"/>
        <v>190</v>
      </c>
      <c r="Z113" s="23">
        <f t="shared" si="121"/>
        <v>190</v>
      </c>
      <c r="AA113" s="23">
        <f t="shared" si="121"/>
        <v>190</v>
      </c>
      <c r="AB113" s="23">
        <f t="shared" si="121"/>
        <v>190</v>
      </c>
      <c r="AC113" s="23">
        <v>0</v>
      </c>
      <c r="AD113" s="23">
        <v>0</v>
      </c>
      <c r="AE113" s="23">
        <v>0</v>
      </c>
      <c r="AF113" s="23">
        <v>0</v>
      </c>
      <c r="AG113" s="23">
        <v>0</v>
      </c>
      <c r="AH113" s="23">
        <v>0</v>
      </c>
      <c r="AI113" s="23">
        <v>0</v>
      </c>
      <c r="AJ113" s="23">
        <v>0</v>
      </c>
      <c r="AK113" s="23">
        <v>0</v>
      </c>
      <c r="AL113" s="23">
        <v>0</v>
      </c>
      <c r="AM113" s="23">
        <v>0</v>
      </c>
      <c r="AN113" s="23">
        <v>0</v>
      </c>
      <c r="AO113" s="24">
        <v>10</v>
      </c>
      <c r="AP113" s="24">
        <v>145</v>
      </c>
      <c r="AQ113" s="24">
        <v>10</v>
      </c>
      <c r="AR113" s="24">
        <v>25</v>
      </c>
      <c r="AS113" s="24">
        <v>0</v>
      </c>
      <c r="AT113" s="21"/>
      <c r="AU113" s="21"/>
      <c r="AV113" s="21"/>
      <c r="AW113" s="21"/>
      <c r="AX113" s="21"/>
      <c r="AY113" s="21"/>
      <c r="AZ113" s="21"/>
    </row>
    <row r="114" spans="1:52" hidden="1" x14ac:dyDescent="0.35">
      <c r="A114" s="21" t="s">
        <v>102</v>
      </c>
      <c r="B114" s="22" t="s">
        <v>121</v>
      </c>
      <c r="C114" s="21" t="s">
        <v>99</v>
      </c>
      <c r="D114" s="22" t="s">
        <v>72</v>
      </c>
      <c r="E114" s="23">
        <f>AC114</f>
        <v>0</v>
      </c>
      <c r="F114" s="23">
        <f t="shared" si="119"/>
        <v>0</v>
      </c>
      <c r="G114" s="23">
        <f t="shared" si="119"/>
        <v>0</v>
      </c>
      <c r="H114" s="23">
        <f t="shared" si="119"/>
        <v>0</v>
      </c>
      <c r="I114" s="23">
        <f t="shared" si="119"/>
        <v>0</v>
      </c>
      <c r="J114" s="23">
        <f t="shared" si="119"/>
        <v>0</v>
      </c>
      <c r="K114" s="23">
        <f t="shared" si="119"/>
        <v>0</v>
      </c>
      <c r="L114" s="23">
        <f t="shared" si="119"/>
        <v>0</v>
      </c>
      <c r="M114" s="23">
        <f t="shared" si="119"/>
        <v>0</v>
      </c>
      <c r="N114" s="23">
        <f t="shared" si="119"/>
        <v>0</v>
      </c>
      <c r="O114" s="23">
        <f t="shared" si="119"/>
        <v>0</v>
      </c>
      <c r="P114" s="23">
        <f t="shared" si="119"/>
        <v>0</v>
      </c>
      <c r="Q114" s="23">
        <f>AO114</f>
        <v>322</v>
      </c>
      <c r="R114" s="23">
        <f>Q114+AP114</f>
        <v>1073</v>
      </c>
      <c r="S114" s="23">
        <f t="shared" ref="S114:AB114" si="122">R114+AQ114</f>
        <v>1103</v>
      </c>
      <c r="T114" s="23">
        <f t="shared" si="122"/>
        <v>3208</v>
      </c>
      <c r="U114" s="23">
        <f t="shared" si="122"/>
        <v>3355</v>
      </c>
      <c r="V114" s="23">
        <f t="shared" si="122"/>
        <v>3355</v>
      </c>
      <c r="W114" s="23">
        <f t="shared" si="122"/>
        <v>3355</v>
      </c>
      <c r="X114" s="23">
        <f t="shared" si="122"/>
        <v>3355</v>
      </c>
      <c r="Y114" s="23">
        <f t="shared" si="122"/>
        <v>3355</v>
      </c>
      <c r="Z114" s="23">
        <f t="shared" si="122"/>
        <v>3355</v>
      </c>
      <c r="AA114" s="23">
        <f t="shared" si="122"/>
        <v>3355</v>
      </c>
      <c r="AB114" s="23">
        <f t="shared" si="122"/>
        <v>3355</v>
      </c>
      <c r="AC114" s="23">
        <v>0</v>
      </c>
      <c r="AD114" s="23">
        <v>0</v>
      </c>
      <c r="AE114" s="23">
        <v>0</v>
      </c>
      <c r="AF114" s="23">
        <v>0</v>
      </c>
      <c r="AG114" s="23">
        <v>0</v>
      </c>
      <c r="AH114" s="23">
        <v>0</v>
      </c>
      <c r="AI114" s="23">
        <v>0</v>
      </c>
      <c r="AJ114" s="23">
        <v>0</v>
      </c>
      <c r="AK114" s="23">
        <v>0</v>
      </c>
      <c r="AL114" s="23">
        <v>0</v>
      </c>
      <c r="AM114" s="23">
        <v>0</v>
      </c>
      <c r="AN114" s="23">
        <v>0</v>
      </c>
      <c r="AO114" s="24">
        <v>322</v>
      </c>
      <c r="AP114" s="24">
        <v>751</v>
      </c>
      <c r="AQ114" s="24">
        <v>30</v>
      </c>
      <c r="AR114" s="24">
        <v>2105</v>
      </c>
      <c r="AS114" s="24">
        <v>147</v>
      </c>
      <c r="AT114" s="21"/>
      <c r="AU114" s="21"/>
      <c r="AV114" s="21"/>
      <c r="AW114" s="21"/>
      <c r="AX114" s="21"/>
      <c r="AY114" s="21"/>
      <c r="AZ114" s="21"/>
    </row>
    <row r="115" spans="1:52" hidden="1" x14ac:dyDescent="0.35">
      <c r="A115" s="21" t="s">
        <v>102</v>
      </c>
      <c r="B115" s="22" t="s">
        <v>121</v>
      </c>
      <c r="C115" s="21" t="s">
        <v>99</v>
      </c>
      <c r="D115" s="22" t="s">
        <v>73</v>
      </c>
      <c r="E115" s="23">
        <f>AC115</f>
        <v>0</v>
      </c>
      <c r="F115" s="23">
        <f t="shared" si="119"/>
        <v>0</v>
      </c>
      <c r="G115" s="23">
        <f t="shared" si="119"/>
        <v>0</v>
      </c>
      <c r="H115" s="23">
        <f t="shared" si="119"/>
        <v>0</v>
      </c>
      <c r="I115" s="23">
        <f t="shared" si="119"/>
        <v>0</v>
      </c>
      <c r="J115" s="23">
        <f t="shared" si="119"/>
        <v>0</v>
      </c>
      <c r="K115" s="23">
        <f t="shared" si="119"/>
        <v>0</v>
      </c>
      <c r="L115" s="23">
        <f t="shared" si="119"/>
        <v>0</v>
      </c>
      <c r="M115" s="23">
        <f t="shared" si="119"/>
        <v>0</v>
      </c>
      <c r="N115" s="23">
        <f t="shared" si="119"/>
        <v>0</v>
      </c>
      <c r="O115" s="23">
        <f t="shared" si="119"/>
        <v>0</v>
      </c>
      <c r="P115" s="23">
        <f t="shared" si="119"/>
        <v>0</v>
      </c>
      <c r="Q115" s="23">
        <f>AO115</f>
        <v>85</v>
      </c>
      <c r="R115" s="23">
        <f>Q115+AP115</f>
        <v>230</v>
      </c>
      <c r="S115" s="23">
        <f t="shared" ref="S115:AB115" si="123">R115+AQ115</f>
        <v>235</v>
      </c>
      <c r="T115" s="23">
        <f t="shared" si="123"/>
        <v>487</v>
      </c>
      <c r="U115" s="23">
        <f t="shared" si="123"/>
        <v>489</v>
      </c>
      <c r="V115" s="23">
        <f t="shared" si="123"/>
        <v>489</v>
      </c>
      <c r="W115" s="23">
        <f t="shared" si="123"/>
        <v>489</v>
      </c>
      <c r="X115" s="23">
        <f t="shared" si="123"/>
        <v>489</v>
      </c>
      <c r="Y115" s="23">
        <f t="shared" si="123"/>
        <v>489</v>
      </c>
      <c r="Z115" s="23">
        <f t="shared" si="123"/>
        <v>489</v>
      </c>
      <c r="AA115" s="23">
        <f t="shared" si="123"/>
        <v>489</v>
      </c>
      <c r="AB115" s="23">
        <f t="shared" si="123"/>
        <v>489</v>
      </c>
      <c r="AC115" s="23">
        <v>0</v>
      </c>
      <c r="AD115" s="23">
        <v>0</v>
      </c>
      <c r="AE115" s="23">
        <v>0</v>
      </c>
      <c r="AF115" s="23">
        <v>0</v>
      </c>
      <c r="AG115" s="23">
        <v>0</v>
      </c>
      <c r="AH115" s="23">
        <v>0</v>
      </c>
      <c r="AI115" s="23">
        <v>0</v>
      </c>
      <c r="AJ115" s="23">
        <v>0</v>
      </c>
      <c r="AK115" s="23">
        <v>0</v>
      </c>
      <c r="AL115" s="23">
        <v>0</v>
      </c>
      <c r="AM115" s="23">
        <v>0</v>
      </c>
      <c r="AN115" s="23">
        <v>0</v>
      </c>
      <c r="AO115" s="24">
        <v>85</v>
      </c>
      <c r="AP115" s="24">
        <v>145</v>
      </c>
      <c r="AQ115" s="24">
        <v>5</v>
      </c>
      <c r="AR115" s="24">
        <v>252</v>
      </c>
      <c r="AS115" s="24">
        <v>2</v>
      </c>
      <c r="AT115" s="21"/>
      <c r="AU115" s="21"/>
      <c r="AV115" s="21"/>
      <c r="AW115" s="21"/>
      <c r="AX115" s="21"/>
      <c r="AY115" s="21"/>
      <c r="AZ115" s="21"/>
    </row>
    <row r="116" spans="1:52" hidden="1" x14ac:dyDescent="0.35">
      <c r="A116" s="21" t="s">
        <v>102</v>
      </c>
      <c r="B116" s="22" t="s">
        <v>121</v>
      </c>
      <c r="C116" s="21" t="s">
        <v>99</v>
      </c>
      <c r="D116" s="22" t="s">
        <v>74</v>
      </c>
      <c r="E116" s="23">
        <f>AC116</f>
        <v>0</v>
      </c>
      <c r="F116" s="23">
        <f t="shared" si="119"/>
        <v>0</v>
      </c>
      <c r="G116" s="23">
        <f t="shared" si="119"/>
        <v>0</v>
      </c>
      <c r="H116" s="23">
        <f t="shared" si="119"/>
        <v>0</v>
      </c>
      <c r="I116" s="23">
        <f t="shared" si="119"/>
        <v>0</v>
      </c>
      <c r="J116" s="23">
        <f t="shared" si="119"/>
        <v>0</v>
      </c>
      <c r="K116" s="23">
        <f t="shared" si="119"/>
        <v>0</v>
      </c>
      <c r="L116" s="23">
        <f t="shared" si="119"/>
        <v>0</v>
      </c>
      <c r="M116" s="23">
        <f t="shared" si="119"/>
        <v>0</v>
      </c>
      <c r="N116" s="23">
        <f t="shared" si="119"/>
        <v>0</v>
      </c>
      <c r="O116" s="23">
        <f t="shared" si="119"/>
        <v>0</v>
      </c>
      <c r="P116" s="23">
        <f t="shared" si="119"/>
        <v>0</v>
      </c>
      <c r="Q116" s="23">
        <f>AO116</f>
        <v>595</v>
      </c>
      <c r="R116" s="23">
        <f>Q116+AP116</f>
        <v>658</v>
      </c>
      <c r="S116" s="23">
        <f t="shared" ref="S116:AB116" si="124">R116+AQ116</f>
        <v>903</v>
      </c>
      <c r="T116" s="23">
        <f t="shared" si="124"/>
        <v>2596</v>
      </c>
      <c r="U116" s="23">
        <f t="shared" si="124"/>
        <v>2640</v>
      </c>
      <c r="V116" s="23">
        <f t="shared" si="124"/>
        <v>2640</v>
      </c>
      <c r="W116" s="23">
        <f t="shared" si="124"/>
        <v>2640</v>
      </c>
      <c r="X116" s="23">
        <f t="shared" si="124"/>
        <v>2640</v>
      </c>
      <c r="Y116" s="23">
        <f t="shared" si="124"/>
        <v>2640</v>
      </c>
      <c r="Z116" s="23">
        <f t="shared" si="124"/>
        <v>2640</v>
      </c>
      <c r="AA116" s="23">
        <f t="shared" si="124"/>
        <v>2640</v>
      </c>
      <c r="AB116" s="23">
        <f t="shared" si="124"/>
        <v>2640</v>
      </c>
      <c r="AC116" s="23">
        <v>0</v>
      </c>
      <c r="AD116" s="23">
        <v>0</v>
      </c>
      <c r="AE116" s="23">
        <v>0</v>
      </c>
      <c r="AF116" s="23">
        <v>0</v>
      </c>
      <c r="AG116" s="23">
        <v>0</v>
      </c>
      <c r="AH116" s="23">
        <v>0</v>
      </c>
      <c r="AI116" s="23">
        <v>0</v>
      </c>
      <c r="AJ116" s="23">
        <v>0</v>
      </c>
      <c r="AK116" s="23">
        <v>0</v>
      </c>
      <c r="AL116" s="23">
        <v>0</v>
      </c>
      <c r="AM116" s="23">
        <v>0</v>
      </c>
      <c r="AN116" s="23">
        <v>0</v>
      </c>
      <c r="AO116" s="24">
        <v>595</v>
      </c>
      <c r="AP116" s="24">
        <v>63</v>
      </c>
      <c r="AQ116" s="24">
        <v>245</v>
      </c>
      <c r="AR116" s="24">
        <v>1693</v>
      </c>
      <c r="AS116" s="24">
        <v>44</v>
      </c>
      <c r="AT116" s="21"/>
      <c r="AU116" s="21"/>
      <c r="AV116" s="21"/>
      <c r="AW116" s="21"/>
      <c r="AX116" s="21"/>
      <c r="AY116" s="21"/>
      <c r="AZ116" s="21"/>
    </row>
  </sheetData>
  <autoFilter ref="A2:AZ116" xr:uid="{02F1CCF4-5A69-4338-A91B-42BE9A2A9F60}">
    <filterColumn colId="1">
      <filters>
        <filter val="Sales Bandwith SMES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46284-45AF-4909-98A3-E5CAB377B6B3}">
  <sheetPr filterMode="1"/>
  <dimension ref="A1:AZ344"/>
  <sheetViews>
    <sheetView workbookViewId="0">
      <pane xSplit="4" ySplit="2" topLeftCell="AQ51" activePane="bottomRight" state="frozen"/>
      <selection pane="topRight"/>
      <selection pane="bottomLeft"/>
      <selection pane="bottomRight" activeCell="AT208" sqref="AT208:AT212"/>
    </sheetView>
  </sheetViews>
  <sheetFormatPr defaultColWidth="8.81640625" defaultRowHeight="14.5" x14ac:dyDescent="0.35"/>
  <cols>
    <col min="1" max="1" width="6.7265625" bestFit="1" customWidth="1"/>
    <col min="2" max="2" width="22.81640625" bestFit="1" customWidth="1"/>
    <col min="3" max="3" width="8.54296875" bestFit="1" customWidth="1"/>
    <col min="4" max="4" width="15" bestFit="1" customWidth="1"/>
    <col min="5" max="8" width="13" bestFit="1" customWidth="1"/>
    <col min="9" max="16" width="14" bestFit="1" customWidth="1"/>
    <col min="17" max="28" width="13" bestFit="1" customWidth="1"/>
    <col min="29" max="29" width="14.453125" bestFit="1" customWidth="1"/>
    <col min="30" max="31" width="14.54296875" bestFit="1" customWidth="1"/>
    <col min="32" max="34" width="15" bestFit="1" customWidth="1"/>
    <col min="35" max="40" width="15.1796875" bestFit="1" customWidth="1"/>
    <col min="41" max="52" width="15.26953125" customWidth="1"/>
  </cols>
  <sheetData>
    <row r="1" spans="1:52" x14ac:dyDescent="0.35">
      <c r="A1" s="94" t="s">
        <v>81</v>
      </c>
      <c r="B1" s="2"/>
      <c r="C1" s="1"/>
      <c r="D1" s="2"/>
      <c r="E1" s="3" t="s">
        <v>247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" t="s">
        <v>248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3" t="s">
        <v>249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3" t="s">
        <v>250</v>
      </c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35">
      <c r="A2" s="16" t="s">
        <v>1</v>
      </c>
      <c r="B2" s="16" t="s">
        <v>2</v>
      </c>
      <c r="C2" s="16" t="s">
        <v>3</v>
      </c>
      <c r="D2" s="16" t="s">
        <v>4</v>
      </c>
      <c r="E2" s="36" t="s">
        <v>5</v>
      </c>
      <c r="F2" s="36" t="s">
        <v>6</v>
      </c>
      <c r="G2" s="36" t="s">
        <v>7</v>
      </c>
      <c r="H2" s="36" t="s">
        <v>8</v>
      </c>
      <c r="I2" s="36" t="s">
        <v>9</v>
      </c>
      <c r="J2" s="36" t="s">
        <v>10</v>
      </c>
      <c r="K2" s="36" t="s">
        <v>11</v>
      </c>
      <c r="L2" s="36" t="s">
        <v>12</v>
      </c>
      <c r="M2" s="36" t="s">
        <v>13</v>
      </c>
      <c r="N2" s="36" t="s">
        <v>14</v>
      </c>
      <c r="O2" s="36" t="s">
        <v>252</v>
      </c>
      <c r="P2" s="36" t="s">
        <v>253</v>
      </c>
      <c r="Q2" s="16" t="s">
        <v>17</v>
      </c>
      <c r="R2" s="16" t="s">
        <v>18</v>
      </c>
      <c r="S2" s="16" t="s">
        <v>19</v>
      </c>
      <c r="T2" s="16" t="s">
        <v>20</v>
      </c>
      <c r="U2" s="16" t="s">
        <v>21</v>
      </c>
      <c r="V2" s="16" t="s">
        <v>22</v>
      </c>
      <c r="W2" s="16" t="s">
        <v>23</v>
      </c>
      <c r="X2" s="16" t="s">
        <v>24</v>
      </c>
      <c r="Y2" s="16" t="s">
        <v>25</v>
      </c>
      <c r="Z2" s="16" t="s">
        <v>26</v>
      </c>
      <c r="AA2" s="16" t="s">
        <v>27</v>
      </c>
      <c r="AB2" s="16" t="s">
        <v>28</v>
      </c>
      <c r="AC2" s="37" t="s">
        <v>29</v>
      </c>
      <c r="AD2" s="37" t="s">
        <v>30</v>
      </c>
      <c r="AE2" s="37" t="s">
        <v>31</v>
      </c>
      <c r="AF2" s="37" t="s">
        <v>32</v>
      </c>
      <c r="AG2" s="37" t="s">
        <v>33</v>
      </c>
      <c r="AH2" s="37" t="s">
        <v>34</v>
      </c>
      <c r="AI2" s="37" t="s">
        <v>35</v>
      </c>
      <c r="AJ2" s="37" t="s">
        <v>36</v>
      </c>
      <c r="AK2" s="37" t="s">
        <v>37</v>
      </c>
      <c r="AL2" s="37" t="s">
        <v>38</v>
      </c>
      <c r="AM2" s="37" t="s">
        <v>39</v>
      </c>
      <c r="AN2" s="37" t="s">
        <v>40</v>
      </c>
      <c r="AO2" s="16" t="s">
        <v>41</v>
      </c>
      <c r="AP2" s="16" t="s">
        <v>42</v>
      </c>
      <c r="AQ2" s="16" t="s">
        <v>43</v>
      </c>
      <c r="AR2" s="16" t="s">
        <v>44</v>
      </c>
      <c r="AS2" s="16" t="s">
        <v>45</v>
      </c>
      <c r="AT2" s="16" t="s">
        <v>46</v>
      </c>
      <c r="AU2" s="16" t="s">
        <v>47</v>
      </c>
      <c r="AV2" s="16" t="s">
        <v>48</v>
      </c>
      <c r="AW2" s="16" t="s">
        <v>49</v>
      </c>
      <c r="AX2" s="16" t="s">
        <v>50</v>
      </c>
      <c r="AY2" s="16" t="s">
        <v>51</v>
      </c>
      <c r="AZ2" s="16" t="s">
        <v>52</v>
      </c>
    </row>
    <row r="3" spans="1:52" hidden="1" x14ac:dyDescent="0.35">
      <c r="A3" s="38" t="s">
        <v>122</v>
      </c>
      <c r="B3" s="38" t="s">
        <v>123</v>
      </c>
      <c r="C3" s="38" t="s">
        <v>96</v>
      </c>
      <c r="D3" s="38" t="s">
        <v>69</v>
      </c>
      <c r="E3" s="39">
        <f>SUM(E4:E8)</f>
        <v>20187325916.099991</v>
      </c>
      <c r="F3" s="39">
        <f t="shared" ref="F3:AZ3" si="0">SUM(F4:F8)</f>
        <v>37509351480.29998</v>
      </c>
      <c r="G3" s="39">
        <f t="shared" si="0"/>
        <v>45370911598.949966</v>
      </c>
      <c r="H3" s="39">
        <f t="shared" si="0"/>
        <v>61726767450.59996</v>
      </c>
      <c r="I3" s="39">
        <f t="shared" si="0"/>
        <v>78751962367.049957</v>
      </c>
      <c r="J3" s="39">
        <f t="shared" si="0"/>
        <v>100928410036.64993</v>
      </c>
      <c r="K3" s="39">
        <f t="shared" si="0"/>
        <v>119167646390.09993</v>
      </c>
      <c r="L3" s="39">
        <f t="shared" si="0"/>
        <v>141006216875.99991</v>
      </c>
      <c r="M3" s="39">
        <f t="shared" si="0"/>
        <v>145844185152.74994</v>
      </c>
      <c r="N3" s="39">
        <f t="shared" si="0"/>
        <v>157428712179.8999</v>
      </c>
      <c r="O3" s="39">
        <f t="shared" si="0"/>
        <v>174425265923.99988</v>
      </c>
      <c r="P3" s="39">
        <f t="shared" si="0"/>
        <v>175042709088.44989</v>
      </c>
      <c r="Q3" s="39">
        <f>SUM(Q4:Q8)</f>
        <v>19228823803</v>
      </c>
      <c r="R3" s="39">
        <f t="shared" si="0"/>
        <v>36762778089</v>
      </c>
      <c r="S3" s="39">
        <f>SUM(S4:S8)</f>
        <v>32582780840</v>
      </c>
      <c r="T3" s="39">
        <f t="shared" si="0"/>
        <v>45358260733</v>
      </c>
      <c r="U3" s="39">
        <f t="shared" si="0"/>
        <v>58187007333</v>
      </c>
      <c r="V3" s="39">
        <f t="shared" si="0"/>
        <v>58187007333</v>
      </c>
      <c r="W3" s="39">
        <f t="shared" si="0"/>
        <v>58187007333</v>
      </c>
      <c r="X3" s="39">
        <f t="shared" si="0"/>
        <v>58187007333</v>
      </c>
      <c r="Y3" s="39">
        <f t="shared" si="0"/>
        <v>58187007333</v>
      </c>
      <c r="Z3" s="39">
        <f t="shared" si="0"/>
        <v>58187007333</v>
      </c>
      <c r="AA3" s="39">
        <f t="shared" si="0"/>
        <v>58187007333</v>
      </c>
      <c r="AB3" s="39">
        <f t="shared" si="0"/>
        <v>58187007333</v>
      </c>
      <c r="AC3" s="39">
        <v>20187325916.099991</v>
      </c>
      <c r="AD3" s="39">
        <v>17322025564.199989</v>
      </c>
      <c r="AE3" s="39">
        <v>7861560118.6499949</v>
      </c>
      <c r="AF3" s="39">
        <v>16355855851.649992</v>
      </c>
      <c r="AG3" s="39">
        <v>17025194916.449991</v>
      </c>
      <c r="AH3" s="39">
        <v>22176447669.599991</v>
      </c>
      <c r="AI3" s="39">
        <v>18239236353.449989</v>
      </c>
      <c r="AJ3" s="39">
        <v>21838570485.899986</v>
      </c>
      <c r="AK3" s="39">
        <v>4837968276.7499981</v>
      </c>
      <c r="AL3" s="39">
        <v>11584527027.149994</v>
      </c>
      <c r="AM3" s="39">
        <v>16996553744.099991</v>
      </c>
      <c r="AN3" s="39">
        <v>617443164.44999957</v>
      </c>
      <c r="AO3" s="39">
        <f t="shared" si="0"/>
        <v>19228823803</v>
      </c>
      <c r="AP3" s="39">
        <f t="shared" si="0"/>
        <v>17533954286</v>
      </c>
      <c r="AQ3" s="39">
        <f t="shared" si="0"/>
        <v>-4179997249</v>
      </c>
      <c r="AR3" s="39">
        <f t="shared" si="0"/>
        <v>12775479893</v>
      </c>
      <c r="AS3" s="39">
        <f t="shared" si="0"/>
        <v>12828746600</v>
      </c>
      <c r="AT3" s="39">
        <f t="shared" si="0"/>
        <v>0</v>
      </c>
      <c r="AU3" s="39">
        <f t="shared" si="0"/>
        <v>0</v>
      </c>
      <c r="AV3" s="39">
        <f t="shared" si="0"/>
        <v>0</v>
      </c>
      <c r="AW3" s="39">
        <f t="shared" si="0"/>
        <v>0</v>
      </c>
      <c r="AX3" s="39">
        <f t="shared" si="0"/>
        <v>0</v>
      </c>
      <c r="AY3" s="39">
        <f t="shared" si="0"/>
        <v>0</v>
      </c>
      <c r="AZ3" s="39">
        <f t="shared" si="0"/>
        <v>0</v>
      </c>
    </row>
    <row r="4" spans="1:52" hidden="1" x14ac:dyDescent="0.35">
      <c r="A4" s="41" t="s">
        <v>122</v>
      </c>
      <c r="B4" s="41" t="s">
        <v>123</v>
      </c>
      <c r="C4" s="41" t="s">
        <v>96</v>
      </c>
      <c r="D4" s="41" t="s">
        <v>70</v>
      </c>
      <c r="E4" s="42">
        <f t="shared" ref="E4:E67" si="1">AC4</f>
        <v>2232867581.1363134</v>
      </c>
      <c r="F4" s="42">
        <f t="shared" ref="F4:P48" si="2">E4+AD4</f>
        <v>4148811747.4248238</v>
      </c>
      <c r="G4" s="42">
        <f t="shared" ref="G4:P18" si="3">F4+AE4</f>
        <v>5018358452.0771732</v>
      </c>
      <c r="H4" s="42">
        <f t="shared" si="3"/>
        <v>6827437100.9616098</v>
      </c>
      <c r="I4" s="42">
        <f t="shared" si="3"/>
        <v>8710549601.8178959</v>
      </c>
      <c r="J4" s="42">
        <f t="shared" si="3"/>
        <v>11163428763.32806</v>
      </c>
      <c r="K4" s="42">
        <f t="shared" si="3"/>
        <v>13180823227.932278</v>
      </c>
      <c r="L4" s="42">
        <f t="shared" si="3"/>
        <v>15596330673.494286</v>
      </c>
      <c r="M4" s="42">
        <f t="shared" si="3"/>
        <v>16131445753.55081</v>
      </c>
      <c r="N4" s="42">
        <f t="shared" si="3"/>
        <v>17412780138.759857</v>
      </c>
      <c r="O4" s="42">
        <f t="shared" si="3"/>
        <v>19292724714.082478</v>
      </c>
      <c r="P4" s="42">
        <f t="shared" si="3"/>
        <v>19361018495.578079</v>
      </c>
      <c r="Q4" s="42">
        <f t="shared" ref="Q4:Q67" si="4">AO4</f>
        <v>3514184853</v>
      </c>
      <c r="R4" s="42">
        <f t="shared" ref="R4:AB5" si="5">Q4+AP4</f>
        <v>5188507520</v>
      </c>
      <c r="S4" s="42">
        <f t="shared" si="5"/>
        <v>4631871047</v>
      </c>
      <c r="T4" s="42">
        <f t="shared" si="5"/>
        <v>5631711321</v>
      </c>
      <c r="U4" s="42">
        <f t="shared" si="5"/>
        <v>6979769941</v>
      </c>
      <c r="V4" s="42">
        <f t="shared" si="5"/>
        <v>6979769941</v>
      </c>
      <c r="W4" s="42">
        <f t="shared" si="5"/>
        <v>6979769941</v>
      </c>
      <c r="X4" s="42">
        <f t="shared" si="5"/>
        <v>6979769941</v>
      </c>
      <c r="Y4" s="42">
        <f t="shared" si="5"/>
        <v>6979769941</v>
      </c>
      <c r="Z4" s="42">
        <f t="shared" si="5"/>
        <v>6979769941</v>
      </c>
      <c r="AA4" s="42">
        <f t="shared" si="5"/>
        <v>6979769941</v>
      </c>
      <c r="AB4" s="42">
        <f t="shared" si="5"/>
        <v>6979769941</v>
      </c>
      <c r="AC4" s="23">
        <v>2232867581.1363134</v>
      </c>
      <c r="AD4" s="23">
        <v>1915944166.2885101</v>
      </c>
      <c r="AE4" s="23">
        <v>869546704.65234995</v>
      </c>
      <c r="AF4" s="23">
        <v>1809078648.8844364</v>
      </c>
      <c r="AG4" s="23">
        <v>1883112500.8562856</v>
      </c>
      <c r="AH4" s="23">
        <v>2452879161.5101652</v>
      </c>
      <c r="AI4" s="23">
        <v>2017394464.6042185</v>
      </c>
      <c r="AJ4" s="23">
        <v>2415507445.5620074</v>
      </c>
      <c r="AK4" s="23">
        <v>535115080.05652398</v>
      </c>
      <c r="AL4" s="23">
        <v>1281334385.209048</v>
      </c>
      <c r="AM4" s="23">
        <v>1879944575.3226197</v>
      </c>
      <c r="AN4" s="23">
        <v>68293781.495601296</v>
      </c>
      <c r="AO4" s="43">
        <v>3514184853</v>
      </c>
      <c r="AP4" s="43">
        <v>1674322667</v>
      </c>
      <c r="AQ4" s="43">
        <v>-556636473</v>
      </c>
      <c r="AR4" s="43">
        <v>999840274</v>
      </c>
      <c r="AS4" s="43">
        <v>1348058620</v>
      </c>
      <c r="AT4" s="43"/>
      <c r="AU4" s="43"/>
      <c r="AV4" s="43"/>
      <c r="AW4" s="43"/>
      <c r="AX4" s="43"/>
      <c r="AY4" s="43"/>
      <c r="AZ4" s="43"/>
    </row>
    <row r="5" spans="1:52" hidden="1" x14ac:dyDescent="0.35">
      <c r="A5" s="41" t="s">
        <v>122</v>
      </c>
      <c r="B5" s="41" t="s">
        <v>123</v>
      </c>
      <c r="C5" s="41" t="s">
        <v>96</v>
      </c>
      <c r="D5" s="41" t="s">
        <v>71</v>
      </c>
      <c r="E5" s="42">
        <f t="shared" si="1"/>
        <v>2590471182.5300865</v>
      </c>
      <c r="F5" s="42">
        <f t="shared" si="2"/>
        <v>4813262266.08428</v>
      </c>
      <c r="G5" s="42">
        <f t="shared" si="3"/>
        <v>5822070714.5994358</v>
      </c>
      <c r="H5" s="42">
        <f t="shared" si="3"/>
        <v>7920881296.3181648</v>
      </c>
      <c r="I5" s="42">
        <f t="shared" si="3"/>
        <v>10105582578.266941</v>
      </c>
      <c r="J5" s="42">
        <f t="shared" si="3"/>
        <v>12951301167.135078</v>
      </c>
      <c r="K5" s="42">
        <f t="shared" si="3"/>
        <v>15291790262.190777</v>
      </c>
      <c r="L5" s="42">
        <f t="shared" si="3"/>
        <v>18094151889.80278</v>
      </c>
      <c r="M5" s="42">
        <f t="shared" si="3"/>
        <v>18714968012.502838</v>
      </c>
      <c r="N5" s="42">
        <f t="shared" si="3"/>
        <v>20201513756.688778</v>
      </c>
      <c r="O5" s="42">
        <f t="shared" si="3"/>
        <v>22382539755.843048</v>
      </c>
      <c r="P5" s="42">
        <f t="shared" si="3"/>
        <v>22461771087.967243</v>
      </c>
      <c r="Q5" s="42">
        <f t="shared" si="4"/>
        <v>2104347521</v>
      </c>
      <c r="R5" s="42">
        <f t="shared" si="5"/>
        <v>5763514010</v>
      </c>
      <c r="S5" s="42">
        <f t="shared" si="5"/>
        <v>5122662269</v>
      </c>
      <c r="T5" s="42">
        <f t="shared" si="5"/>
        <v>6562596055</v>
      </c>
      <c r="U5" s="42">
        <f t="shared" si="5"/>
        <v>7581744655</v>
      </c>
      <c r="V5" s="42">
        <f t="shared" si="5"/>
        <v>7581744655</v>
      </c>
      <c r="W5" s="42">
        <f t="shared" si="5"/>
        <v>7581744655</v>
      </c>
      <c r="X5" s="42">
        <f t="shared" si="5"/>
        <v>7581744655</v>
      </c>
      <c r="Y5" s="42">
        <f t="shared" si="5"/>
        <v>7581744655</v>
      </c>
      <c r="Z5" s="42">
        <f t="shared" si="5"/>
        <v>7581744655</v>
      </c>
      <c r="AA5" s="42">
        <f t="shared" si="5"/>
        <v>7581744655</v>
      </c>
      <c r="AB5" s="42">
        <f t="shared" si="5"/>
        <v>7581744655</v>
      </c>
      <c r="AC5" s="23">
        <v>2590471182.5300865</v>
      </c>
      <c r="AD5" s="23">
        <v>2222791083.554193</v>
      </c>
      <c r="AE5" s="23">
        <v>1008808448.5151554</v>
      </c>
      <c r="AF5" s="23">
        <v>2098810581.7187285</v>
      </c>
      <c r="AG5" s="23">
        <v>2184701281.9487772</v>
      </c>
      <c r="AH5" s="23">
        <v>2845718588.8681383</v>
      </c>
      <c r="AI5" s="23">
        <v>2340489095.0556993</v>
      </c>
      <c r="AJ5" s="23">
        <v>2802361627.6120052</v>
      </c>
      <c r="AK5" s="23">
        <v>620816122.70005882</v>
      </c>
      <c r="AL5" s="23">
        <v>1486545744.1859407</v>
      </c>
      <c r="AM5" s="23">
        <v>2181025999.1542697</v>
      </c>
      <c r="AN5" s="23">
        <v>79231332.124196082</v>
      </c>
      <c r="AO5" s="43">
        <v>2104347521</v>
      </c>
      <c r="AP5" s="43">
        <v>3659166489</v>
      </c>
      <c r="AQ5" s="43">
        <v>-640851741</v>
      </c>
      <c r="AR5" s="43">
        <v>1439933786</v>
      </c>
      <c r="AS5" s="43">
        <v>1019148600</v>
      </c>
      <c r="AT5" s="43"/>
      <c r="AU5" s="43"/>
      <c r="AV5" s="43"/>
      <c r="AW5" s="43"/>
      <c r="AX5" s="43"/>
      <c r="AY5" s="43"/>
      <c r="AZ5" s="43"/>
    </row>
    <row r="6" spans="1:52" hidden="1" x14ac:dyDescent="0.35">
      <c r="A6" s="41" t="s">
        <v>122</v>
      </c>
      <c r="B6" s="41" t="s">
        <v>123</v>
      </c>
      <c r="C6" s="41" t="s">
        <v>96</v>
      </c>
      <c r="D6" s="41" t="s">
        <v>72</v>
      </c>
      <c r="E6" s="42">
        <f t="shared" si="1"/>
        <v>7464344521.4539852</v>
      </c>
      <c r="F6" s="42">
        <f t="shared" si="2"/>
        <v>13869232774.50901</v>
      </c>
      <c r="G6" s="42">
        <f t="shared" si="3"/>
        <v>16776076080.334181</v>
      </c>
      <c r="H6" s="42">
        <f t="shared" si="3"/>
        <v>22823719216.79277</v>
      </c>
      <c r="I6" s="42">
        <f t="shared" si="3"/>
        <v>29118853150.303902</v>
      </c>
      <c r="J6" s="42">
        <f t="shared" si="3"/>
        <v>37318683398.047241</v>
      </c>
      <c r="K6" s="42">
        <f t="shared" si="3"/>
        <v>44062714009.937248</v>
      </c>
      <c r="L6" s="42">
        <f t="shared" si="3"/>
        <v>52137612817.253204</v>
      </c>
      <c r="M6" s="42">
        <f t="shared" si="3"/>
        <v>53926470942.970909</v>
      </c>
      <c r="N6" s="42">
        <f t="shared" si="3"/>
        <v>58209896157.787476</v>
      </c>
      <c r="O6" s="42">
        <f t="shared" si="3"/>
        <v>64494439903.236687</v>
      </c>
      <c r="P6" s="42">
        <f t="shared" si="3"/>
        <v>64722741983.513496</v>
      </c>
      <c r="Q6" s="42">
        <f t="shared" si="4"/>
        <v>6395969851</v>
      </c>
      <c r="R6" s="42">
        <f t="shared" ref="R6:AB67" si="6">Q6+AP6</f>
        <v>11287879589</v>
      </c>
      <c r="S6" s="42">
        <f t="shared" ref="S6:AB8" si="7">R6+AQ6</f>
        <v>9001215710</v>
      </c>
      <c r="T6" s="42">
        <f t="shared" si="7"/>
        <v>13173641359</v>
      </c>
      <c r="U6" s="42">
        <f t="shared" si="7"/>
        <v>17554483225</v>
      </c>
      <c r="V6" s="42">
        <f t="shared" si="7"/>
        <v>17554483225</v>
      </c>
      <c r="W6" s="42">
        <f t="shared" si="7"/>
        <v>17554483225</v>
      </c>
      <c r="X6" s="42">
        <f t="shared" si="7"/>
        <v>17554483225</v>
      </c>
      <c r="Y6" s="42">
        <f t="shared" si="7"/>
        <v>17554483225</v>
      </c>
      <c r="Z6" s="42">
        <f t="shared" si="7"/>
        <v>17554483225</v>
      </c>
      <c r="AA6" s="42">
        <f t="shared" si="7"/>
        <v>17554483225</v>
      </c>
      <c r="AB6" s="42">
        <f t="shared" si="7"/>
        <v>17554483225</v>
      </c>
      <c r="AC6" s="23">
        <v>7464344521.4539852</v>
      </c>
      <c r="AD6" s="23">
        <v>6404888253.0550241</v>
      </c>
      <c r="AE6" s="23">
        <v>2906843305.825171</v>
      </c>
      <c r="AF6" s="23">
        <v>6047643136.4585905</v>
      </c>
      <c r="AG6" s="23">
        <v>6295133933.5111313</v>
      </c>
      <c r="AH6" s="23">
        <v>8199830247.7433376</v>
      </c>
      <c r="AI6" s="23">
        <v>6744030611.8900061</v>
      </c>
      <c r="AJ6" s="23">
        <v>8074898807.3159552</v>
      </c>
      <c r="AK6" s="23">
        <v>1788858125.7177022</v>
      </c>
      <c r="AL6" s="23">
        <v>4283425214.8165684</v>
      </c>
      <c r="AM6" s="23">
        <v>6284543745.449213</v>
      </c>
      <c r="AN6" s="23">
        <v>228302080.27680901</v>
      </c>
      <c r="AO6" s="43">
        <v>6395969851</v>
      </c>
      <c r="AP6" s="43">
        <v>4891909738</v>
      </c>
      <c r="AQ6" s="43">
        <v>-2286663879</v>
      </c>
      <c r="AR6" s="43">
        <v>4172425649</v>
      </c>
      <c r="AS6" s="43">
        <v>4380841866</v>
      </c>
      <c r="AT6" s="43"/>
      <c r="AU6" s="43"/>
      <c r="AV6" s="43"/>
      <c r="AW6" s="43"/>
      <c r="AX6" s="43"/>
      <c r="AY6" s="43"/>
      <c r="AZ6" s="43"/>
    </row>
    <row r="7" spans="1:52" hidden="1" x14ac:dyDescent="0.35">
      <c r="A7" s="41" t="s">
        <v>122</v>
      </c>
      <c r="B7" s="41" t="s">
        <v>123</v>
      </c>
      <c r="C7" s="41" t="s">
        <v>96</v>
      </c>
      <c r="D7" s="41" t="s">
        <v>73</v>
      </c>
      <c r="E7" s="42">
        <f t="shared" si="1"/>
        <v>3255053631.7739425</v>
      </c>
      <c r="F7" s="42">
        <f t="shared" si="2"/>
        <v>6048099251.4249458</v>
      </c>
      <c r="G7" s="42">
        <f t="shared" si="3"/>
        <v>7315716365.3494911</v>
      </c>
      <c r="H7" s="42">
        <f t="shared" si="3"/>
        <v>9952974425.7756405</v>
      </c>
      <c r="I7" s="42">
        <f t="shared" si="3"/>
        <v>12698158348.340261</v>
      </c>
      <c r="J7" s="42">
        <f t="shared" si="3"/>
        <v>16273942819.586458</v>
      </c>
      <c r="K7" s="42">
        <f t="shared" si="3"/>
        <v>19214881742.345497</v>
      </c>
      <c r="L7" s="42">
        <f t="shared" si="3"/>
        <v>22736186073.009075</v>
      </c>
      <c r="M7" s="42">
        <f t="shared" si="3"/>
        <v>23516271869.171055</v>
      </c>
      <c r="N7" s="42">
        <f t="shared" si="3"/>
        <v>25384189241.131378</v>
      </c>
      <c r="O7" s="42">
        <f t="shared" si="3"/>
        <v>28124754991.261295</v>
      </c>
      <c r="P7" s="42">
        <f t="shared" si="3"/>
        <v>28224313031.945332</v>
      </c>
      <c r="Q7" s="42">
        <f t="shared" si="4"/>
        <v>2889470099</v>
      </c>
      <c r="R7" s="42">
        <f t="shared" si="6"/>
        <v>5433491600</v>
      </c>
      <c r="S7" s="42">
        <f t="shared" si="7"/>
        <v>5768606006</v>
      </c>
      <c r="T7" s="42">
        <f t="shared" si="7"/>
        <v>7375064934</v>
      </c>
      <c r="U7" s="42">
        <f t="shared" si="7"/>
        <v>9466799444</v>
      </c>
      <c r="V7" s="42">
        <f t="shared" si="7"/>
        <v>9466799444</v>
      </c>
      <c r="W7" s="42">
        <f t="shared" si="7"/>
        <v>9466799444</v>
      </c>
      <c r="X7" s="42">
        <f t="shared" si="7"/>
        <v>9466799444</v>
      </c>
      <c r="Y7" s="42">
        <f t="shared" si="7"/>
        <v>9466799444</v>
      </c>
      <c r="Z7" s="42">
        <f t="shared" si="7"/>
        <v>9466799444</v>
      </c>
      <c r="AA7" s="42">
        <f t="shared" si="7"/>
        <v>9466799444</v>
      </c>
      <c r="AB7" s="42">
        <f t="shared" si="7"/>
        <v>9466799444</v>
      </c>
      <c r="AC7" s="23">
        <v>3255053631.7739425</v>
      </c>
      <c r="AD7" s="23">
        <v>2793045619.6510034</v>
      </c>
      <c r="AE7" s="23">
        <v>1267617113.9245458</v>
      </c>
      <c r="AF7" s="23">
        <v>2637258060.4261489</v>
      </c>
      <c r="AG7" s="23">
        <v>2745183922.5646214</v>
      </c>
      <c r="AH7" s="23">
        <v>3575784471.2461963</v>
      </c>
      <c r="AI7" s="23">
        <v>2940938922.759038</v>
      </c>
      <c r="AJ7" s="23">
        <v>3521304330.663579</v>
      </c>
      <c r="AK7" s="23">
        <v>780085796.16197848</v>
      </c>
      <c r="AL7" s="23">
        <v>1867917371.9603214</v>
      </c>
      <c r="AM7" s="23">
        <v>2740565750.1299167</v>
      </c>
      <c r="AN7" s="23">
        <v>99558040.684035495</v>
      </c>
      <c r="AO7" s="43">
        <v>2889470099</v>
      </c>
      <c r="AP7" s="43">
        <v>2544021501</v>
      </c>
      <c r="AQ7" s="43">
        <v>335114406</v>
      </c>
      <c r="AR7" s="43">
        <v>1606458928</v>
      </c>
      <c r="AS7" s="43">
        <v>2091734510</v>
      </c>
      <c r="AT7" s="43"/>
      <c r="AU7" s="43"/>
      <c r="AV7" s="43"/>
      <c r="AW7" s="43"/>
      <c r="AX7" s="43"/>
      <c r="AY7" s="43"/>
      <c r="AZ7" s="43"/>
    </row>
    <row r="8" spans="1:52" hidden="1" x14ac:dyDescent="0.35">
      <c r="A8" s="41" t="s">
        <v>122</v>
      </c>
      <c r="B8" s="41" t="s">
        <v>123</v>
      </c>
      <c r="C8" s="41" t="s">
        <v>96</v>
      </c>
      <c r="D8" s="41" t="s">
        <v>74</v>
      </c>
      <c r="E8" s="42">
        <f t="shared" si="1"/>
        <v>4644588999.2056618</v>
      </c>
      <c r="F8" s="42">
        <f t="shared" si="2"/>
        <v>8629945440.8569221</v>
      </c>
      <c r="G8" s="42">
        <f t="shared" si="3"/>
        <v>10438689986.589695</v>
      </c>
      <c r="H8" s="42">
        <f t="shared" si="3"/>
        <v>14201755410.751781</v>
      </c>
      <c r="I8" s="42">
        <f t="shared" si="3"/>
        <v>18118818688.320957</v>
      </c>
      <c r="J8" s="42">
        <f t="shared" si="3"/>
        <v>23221053888.553108</v>
      </c>
      <c r="K8" s="42">
        <f t="shared" si="3"/>
        <v>27417437147.694138</v>
      </c>
      <c r="L8" s="42">
        <f t="shared" si="3"/>
        <v>32441935422.440578</v>
      </c>
      <c r="M8" s="42">
        <f t="shared" si="3"/>
        <v>33555028574.554314</v>
      </c>
      <c r="N8" s="42">
        <f t="shared" si="3"/>
        <v>36220332885.532425</v>
      </c>
      <c r="O8" s="42">
        <f t="shared" si="3"/>
        <v>40130806559.576401</v>
      </c>
      <c r="P8" s="42">
        <f t="shared" si="3"/>
        <v>40272864489.445755</v>
      </c>
      <c r="Q8" s="42">
        <f t="shared" si="4"/>
        <v>4324851479</v>
      </c>
      <c r="R8" s="42">
        <f t="shared" si="6"/>
        <v>9089385370</v>
      </c>
      <c r="S8" s="42">
        <f t="shared" si="7"/>
        <v>8058425808</v>
      </c>
      <c r="T8" s="42">
        <f t="shared" si="7"/>
        <v>12615247064</v>
      </c>
      <c r="U8" s="42">
        <f t="shared" si="7"/>
        <v>16604210068</v>
      </c>
      <c r="V8" s="42">
        <f t="shared" si="7"/>
        <v>16604210068</v>
      </c>
      <c r="W8" s="42">
        <f t="shared" si="7"/>
        <v>16604210068</v>
      </c>
      <c r="X8" s="42">
        <f t="shared" si="7"/>
        <v>16604210068</v>
      </c>
      <c r="Y8" s="42">
        <f t="shared" si="7"/>
        <v>16604210068</v>
      </c>
      <c r="Z8" s="42">
        <f t="shared" si="7"/>
        <v>16604210068</v>
      </c>
      <c r="AA8" s="42">
        <f t="shared" si="7"/>
        <v>16604210068</v>
      </c>
      <c r="AB8" s="42">
        <f t="shared" si="7"/>
        <v>16604210068</v>
      </c>
      <c r="AC8" s="23">
        <v>4644588999.2056618</v>
      </c>
      <c r="AD8" s="23">
        <v>3985356441.6512599</v>
      </c>
      <c r="AE8" s="23">
        <v>1808744545.7327738</v>
      </c>
      <c r="AF8" s="23">
        <v>3763065424.162087</v>
      </c>
      <c r="AG8" s="23">
        <v>3917063277.5691752</v>
      </c>
      <c r="AH8" s="23">
        <v>5102235200.232152</v>
      </c>
      <c r="AI8" s="23">
        <v>4196383259.1410279</v>
      </c>
      <c r="AJ8" s="23">
        <v>5024498274.7464418</v>
      </c>
      <c r="AK8" s="23">
        <v>1113093152.113734</v>
      </c>
      <c r="AL8" s="23">
        <v>2665304310.9781151</v>
      </c>
      <c r="AM8" s="23">
        <v>3910473674.043972</v>
      </c>
      <c r="AN8" s="23">
        <v>142057929.86935776</v>
      </c>
      <c r="AO8" s="43">
        <v>4324851479</v>
      </c>
      <c r="AP8" s="43">
        <v>4764533891</v>
      </c>
      <c r="AQ8" s="43">
        <v>-1030959562</v>
      </c>
      <c r="AR8" s="43">
        <v>4556821256</v>
      </c>
      <c r="AS8" s="43">
        <v>3988963004</v>
      </c>
      <c r="AT8" s="43"/>
      <c r="AU8" s="43"/>
      <c r="AV8" s="43"/>
      <c r="AW8" s="43"/>
      <c r="AX8" s="43"/>
      <c r="AY8" s="43"/>
      <c r="AZ8" s="43"/>
    </row>
    <row r="9" spans="1:52" hidden="1" x14ac:dyDescent="0.35">
      <c r="A9" s="38" t="s">
        <v>122</v>
      </c>
      <c r="B9" s="38" t="s">
        <v>124</v>
      </c>
      <c r="C9" s="38" t="s">
        <v>96</v>
      </c>
      <c r="D9" s="38" t="s">
        <v>69</v>
      </c>
      <c r="E9" s="39">
        <f>SUM(E10:E14)</f>
        <v>0</v>
      </c>
      <c r="F9" s="39">
        <f t="shared" ref="F9" si="8">SUM(F10:F14)</f>
        <v>0</v>
      </c>
      <c r="G9" s="39">
        <f t="shared" ref="G9" si="9">SUM(G10:G14)</f>
        <v>0</v>
      </c>
      <c r="H9" s="39">
        <f t="shared" ref="H9" si="10">SUM(H10:H14)</f>
        <v>0</v>
      </c>
      <c r="I9" s="39">
        <f t="shared" ref="I9" si="11">SUM(I10:I14)</f>
        <v>0</v>
      </c>
      <c r="J9" s="39">
        <f t="shared" ref="J9" si="12">SUM(J10:J14)</f>
        <v>0</v>
      </c>
      <c r="K9" s="39">
        <f t="shared" ref="K9" si="13">SUM(K10:K14)</f>
        <v>0</v>
      </c>
      <c r="L9" s="39">
        <f t="shared" ref="L9" si="14">SUM(L10:L14)</f>
        <v>0</v>
      </c>
      <c r="M9" s="39">
        <f t="shared" ref="M9" si="15">SUM(M10:M14)</f>
        <v>0</v>
      </c>
      <c r="N9" s="39">
        <f t="shared" ref="N9" si="16">SUM(N10:N14)</f>
        <v>0</v>
      </c>
      <c r="O9" s="39">
        <f t="shared" ref="O9" si="17">SUM(O10:O14)</f>
        <v>0</v>
      </c>
      <c r="P9" s="39">
        <f t="shared" ref="P9" si="18">SUM(P10:P14)</f>
        <v>0</v>
      </c>
      <c r="Q9" s="39">
        <f t="shared" ref="Q9" si="19">SUM(Q10:Q14)</f>
        <v>0</v>
      </c>
      <c r="R9" s="39">
        <f t="shared" ref="R9" si="20">SUM(R10:R14)</f>
        <v>0</v>
      </c>
      <c r="S9" s="39">
        <f t="shared" ref="S9" si="21">SUM(S10:S14)</f>
        <v>0</v>
      </c>
      <c r="T9" s="39">
        <f t="shared" ref="T9" si="22">SUM(T10:T14)</f>
        <v>0</v>
      </c>
      <c r="U9" s="39">
        <f t="shared" ref="U9" si="23">SUM(U10:U14)</f>
        <v>0</v>
      </c>
      <c r="V9" s="39">
        <f t="shared" ref="V9" si="24">SUM(V10:V14)</f>
        <v>0</v>
      </c>
      <c r="W9" s="39">
        <f t="shared" ref="W9" si="25">SUM(W10:W14)</f>
        <v>0</v>
      </c>
      <c r="X9" s="39">
        <f t="shared" ref="X9" si="26">SUM(X10:X14)</f>
        <v>0</v>
      </c>
      <c r="Y9" s="39">
        <f t="shared" ref="Y9" si="27">SUM(Y10:Y14)</f>
        <v>0</v>
      </c>
      <c r="Z9" s="39">
        <f t="shared" ref="Z9" si="28">SUM(Z10:Z14)</f>
        <v>0</v>
      </c>
      <c r="AA9" s="39">
        <f t="shared" ref="AA9" si="29">SUM(AA10:AA14)</f>
        <v>0</v>
      </c>
      <c r="AB9" s="39">
        <f t="shared" ref="AB9" si="30">SUM(AB10:AB14)</f>
        <v>0</v>
      </c>
      <c r="AC9" s="40">
        <v>0</v>
      </c>
      <c r="AD9" s="40">
        <v>0</v>
      </c>
      <c r="AE9" s="40">
        <v>0</v>
      </c>
      <c r="AF9" s="40">
        <v>0</v>
      </c>
      <c r="AG9" s="40">
        <v>0</v>
      </c>
      <c r="AH9" s="40">
        <v>0</v>
      </c>
      <c r="AI9" s="40">
        <v>0</v>
      </c>
      <c r="AJ9" s="40">
        <v>0</v>
      </c>
      <c r="AK9" s="40">
        <v>0</v>
      </c>
      <c r="AL9" s="40">
        <v>0</v>
      </c>
      <c r="AM9" s="40">
        <v>0</v>
      </c>
      <c r="AN9" s="40">
        <v>0</v>
      </c>
      <c r="AO9" s="39">
        <f t="shared" ref="AO9" si="31">SUM(AO10:AO14)</f>
        <v>0</v>
      </c>
      <c r="AP9" s="39">
        <f t="shared" ref="AP9" si="32">SUM(AP10:AP14)</f>
        <v>0</v>
      </c>
      <c r="AQ9" s="39">
        <f t="shared" ref="AQ9" si="33">SUM(AQ10:AQ14)</f>
        <v>0</v>
      </c>
      <c r="AR9" s="39">
        <f t="shared" ref="AR9" si="34">SUM(AR10:AR14)</f>
        <v>0</v>
      </c>
      <c r="AS9" s="39">
        <f t="shared" ref="AS9" si="35">SUM(AS10:AS14)</f>
        <v>0</v>
      </c>
      <c r="AT9" s="39">
        <f t="shared" ref="AT9" si="36">SUM(AT10:AT14)</f>
        <v>0</v>
      </c>
      <c r="AU9" s="44">
        <f t="shared" ref="AU9" si="37">SUM(AU10:AU14)</f>
        <v>0</v>
      </c>
      <c r="AV9" s="44">
        <f t="shared" ref="AV9" si="38">SUM(AV10:AV14)</f>
        <v>0</v>
      </c>
      <c r="AW9" s="44">
        <f t="shared" ref="AW9" si="39">SUM(AW10:AW14)</f>
        <v>0</v>
      </c>
      <c r="AX9" s="44">
        <f t="shared" ref="AX9" si="40">SUM(AX10:AX14)</f>
        <v>0</v>
      </c>
      <c r="AY9" s="44">
        <f t="shared" ref="AY9" si="41">SUM(AY10:AY14)</f>
        <v>0</v>
      </c>
      <c r="AZ9" s="44">
        <f t="shared" ref="AZ9" si="42">SUM(AZ10:AZ14)</f>
        <v>0</v>
      </c>
    </row>
    <row r="10" spans="1:52" hidden="1" x14ac:dyDescent="0.35">
      <c r="A10" s="41" t="s">
        <v>122</v>
      </c>
      <c r="B10" s="41" t="s">
        <v>124</v>
      </c>
      <c r="C10" s="41" t="s">
        <v>96</v>
      </c>
      <c r="D10" s="41" t="s">
        <v>70</v>
      </c>
      <c r="E10" s="42">
        <f t="shared" si="1"/>
        <v>0</v>
      </c>
      <c r="F10" s="42">
        <f t="shared" si="2"/>
        <v>0</v>
      </c>
      <c r="G10" s="42">
        <f t="shared" si="3"/>
        <v>0</v>
      </c>
      <c r="H10" s="42">
        <f t="shared" si="3"/>
        <v>0</v>
      </c>
      <c r="I10" s="42">
        <f t="shared" si="3"/>
        <v>0</v>
      </c>
      <c r="J10" s="42">
        <f t="shared" si="3"/>
        <v>0</v>
      </c>
      <c r="K10" s="42">
        <f t="shared" si="3"/>
        <v>0</v>
      </c>
      <c r="L10" s="42">
        <f t="shared" si="3"/>
        <v>0</v>
      </c>
      <c r="M10" s="42">
        <f t="shared" si="3"/>
        <v>0</v>
      </c>
      <c r="N10" s="42">
        <f t="shared" si="3"/>
        <v>0</v>
      </c>
      <c r="O10" s="42">
        <f t="shared" si="3"/>
        <v>0</v>
      </c>
      <c r="P10" s="42">
        <f t="shared" si="3"/>
        <v>0</v>
      </c>
      <c r="Q10" s="42">
        <f t="shared" si="4"/>
        <v>0</v>
      </c>
      <c r="R10" s="42">
        <f t="shared" si="6"/>
        <v>0</v>
      </c>
      <c r="S10" s="42">
        <f t="shared" ref="S10:S14" si="43">R10+AQ10</f>
        <v>0</v>
      </c>
      <c r="T10" s="42">
        <f t="shared" ref="T10:T14" si="44">S10+AR10</f>
        <v>0</v>
      </c>
      <c r="U10" s="42">
        <f t="shared" ref="U10:U14" si="45">T10+AS10</f>
        <v>0</v>
      </c>
      <c r="V10" s="42">
        <f t="shared" ref="V10:V14" si="46">U10+AT10</f>
        <v>0</v>
      </c>
      <c r="W10" s="42">
        <f t="shared" ref="W10:W14" si="47">V10+AU10</f>
        <v>0</v>
      </c>
      <c r="X10" s="42">
        <f t="shared" ref="X10:X14" si="48">W10+AV10</f>
        <v>0</v>
      </c>
      <c r="Y10" s="42">
        <f t="shared" ref="Y10:Y14" si="49">X10+AW10</f>
        <v>0</v>
      </c>
      <c r="Z10" s="42">
        <f t="shared" ref="Z10:Z14" si="50">Y10+AX10</f>
        <v>0</v>
      </c>
      <c r="AA10" s="42">
        <f t="shared" ref="AA10:AA14" si="51">Z10+AY10</f>
        <v>0</v>
      </c>
      <c r="AB10" s="42">
        <f t="shared" ref="AB10:AB14" si="52">AA10+AZ10</f>
        <v>0</v>
      </c>
      <c r="AC10" s="23">
        <v>0</v>
      </c>
      <c r="AD10" s="23">
        <v>0</v>
      </c>
      <c r="AE10" s="23">
        <v>0</v>
      </c>
      <c r="AF10" s="23">
        <v>0</v>
      </c>
      <c r="AG10" s="23">
        <v>0</v>
      </c>
      <c r="AH10" s="23">
        <v>0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43"/>
      <c r="AP10" s="43"/>
      <c r="AQ10" s="43"/>
      <c r="AR10" s="43"/>
      <c r="AS10" s="43"/>
      <c r="AT10" s="43"/>
      <c r="AU10" s="41"/>
      <c r="AV10" s="41"/>
      <c r="AW10" s="41"/>
      <c r="AX10" s="41"/>
      <c r="AY10" s="41"/>
      <c r="AZ10" s="41"/>
    </row>
    <row r="11" spans="1:52" hidden="1" x14ac:dyDescent="0.35">
      <c r="A11" s="41" t="s">
        <v>122</v>
      </c>
      <c r="B11" s="41" t="s">
        <v>124</v>
      </c>
      <c r="C11" s="41" t="s">
        <v>96</v>
      </c>
      <c r="D11" s="41" t="s">
        <v>71</v>
      </c>
      <c r="E11" s="42">
        <f t="shared" si="1"/>
        <v>0</v>
      </c>
      <c r="F11" s="42">
        <f t="shared" si="2"/>
        <v>0</v>
      </c>
      <c r="G11" s="42">
        <f t="shared" si="3"/>
        <v>0</v>
      </c>
      <c r="H11" s="42">
        <f t="shared" si="3"/>
        <v>0</v>
      </c>
      <c r="I11" s="42">
        <f t="shared" si="3"/>
        <v>0</v>
      </c>
      <c r="J11" s="42">
        <f t="shared" si="3"/>
        <v>0</v>
      </c>
      <c r="K11" s="42">
        <f t="shared" si="3"/>
        <v>0</v>
      </c>
      <c r="L11" s="42">
        <f t="shared" si="3"/>
        <v>0</v>
      </c>
      <c r="M11" s="42">
        <f t="shared" si="3"/>
        <v>0</v>
      </c>
      <c r="N11" s="42">
        <f t="shared" si="3"/>
        <v>0</v>
      </c>
      <c r="O11" s="42">
        <f t="shared" si="3"/>
        <v>0</v>
      </c>
      <c r="P11" s="42">
        <f t="shared" si="3"/>
        <v>0</v>
      </c>
      <c r="Q11" s="42">
        <f t="shared" si="4"/>
        <v>0</v>
      </c>
      <c r="R11" s="42">
        <f t="shared" si="6"/>
        <v>0</v>
      </c>
      <c r="S11" s="42">
        <f t="shared" si="43"/>
        <v>0</v>
      </c>
      <c r="T11" s="42">
        <f t="shared" si="44"/>
        <v>0</v>
      </c>
      <c r="U11" s="42">
        <f t="shared" si="45"/>
        <v>0</v>
      </c>
      <c r="V11" s="42">
        <f t="shared" si="46"/>
        <v>0</v>
      </c>
      <c r="W11" s="42">
        <f t="shared" si="47"/>
        <v>0</v>
      </c>
      <c r="X11" s="42">
        <f t="shared" si="48"/>
        <v>0</v>
      </c>
      <c r="Y11" s="42">
        <f t="shared" si="49"/>
        <v>0</v>
      </c>
      <c r="Z11" s="42">
        <f t="shared" si="50"/>
        <v>0</v>
      </c>
      <c r="AA11" s="42">
        <f t="shared" si="51"/>
        <v>0</v>
      </c>
      <c r="AB11" s="42">
        <f t="shared" si="52"/>
        <v>0</v>
      </c>
      <c r="AC11" s="23">
        <v>0</v>
      </c>
      <c r="AD11" s="23">
        <v>0</v>
      </c>
      <c r="AE11" s="23">
        <v>0</v>
      </c>
      <c r="AF11" s="23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3">
        <v>0</v>
      </c>
      <c r="AM11" s="23">
        <v>0</v>
      </c>
      <c r="AN11" s="23">
        <v>0</v>
      </c>
      <c r="AO11" s="43"/>
      <c r="AP11" s="43"/>
      <c r="AQ11" s="43"/>
      <c r="AR11" s="43"/>
      <c r="AS11" s="43"/>
      <c r="AT11" s="43"/>
      <c r="AU11" s="41"/>
      <c r="AV11" s="41"/>
      <c r="AW11" s="41"/>
      <c r="AX11" s="41"/>
      <c r="AY11" s="41"/>
      <c r="AZ11" s="41"/>
    </row>
    <row r="12" spans="1:52" hidden="1" x14ac:dyDescent="0.35">
      <c r="A12" s="41" t="s">
        <v>122</v>
      </c>
      <c r="B12" s="41" t="s">
        <v>124</v>
      </c>
      <c r="C12" s="41" t="s">
        <v>96</v>
      </c>
      <c r="D12" s="41" t="s">
        <v>72</v>
      </c>
      <c r="E12" s="42">
        <f t="shared" si="1"/>
        <v>0</v>
      </c>
      <c r="F12" s="42">
        <f t="shared" si="2"/>
        <v>0</v>
      </c>
      <c r="G12" s="42">
        <f t="shared" si="3"/>
        <v>0</v>
      </c>
      <c r="H12" s="42">
        <f t="shared" si="3"/>
        <v>0</v>
      </c>
      <c r="I12" s="42">
        <f t="shared" si="3"/>
        <v>0</v>
      </c>
      <c r="J12" s="42">
        <f t="shared" si="3"/>
        <v>0</v>
      </c>
      <c r="K12" s="42">
        <f t="shared" si="3"/>
        <v>0</v>
      </c>
      <c r="L12" s="42">
        <f t="shared" si="3"/>
        <v>0</v>
      </c>
      <c r="M12" s="42">
        <f t="shared" si="3"/>
        <v>0</v>
      </c>
      <c r="N12" s="42">
        <f t="shared" si="3"/>
        <v>0</v>
      </c>
      <c r="O12" s="42">
        <f t="shared" si="3"/>
        <v>0</v>
      </c>
      <c r="P12" s="42">
        <f t="shared" si="3"/>
        <v>0</v>
      </c>
      <c r="Q12" s="42">
        <f t="shared" si="4"/>
        <v>0</v>
      </c>
      <c r="R12" s="42">
        <f t="shared" si="6"/>
        <v>0</v>
      </c>
      <c r="S12" s="42">
        <f t="shared" si="43"/>
        <v>0</v>
      </c>
      <c r="T12" s="42">
        <f t="shared" si="44"/>
        <v>0</v>
      </c>
      <c r="U12" s="42">
        <f t="shared" si="45"/>
        <v>0</v>
      </c>
      <c r="V12" s="42">
        <f t="shared" si="46"/>
        <v>0</v>
      </c>
      <c r="W12" s="42">
        <f t="shared" si="47"/>
        <v>0</v>
      </c>
      <c r="X12" s="42">
        <f t="shared" si="48"/>
        <v>0</v>
      </c>
      <c r="Y12" s="42">
        <f t="shared" si="49"/>
        <v>0</v>
      </c>
      <c r="Z12" s="42">
        <f t="shared" si="50"/>
        <v>0</v>
      </c>
      <c r="AA12" s="42">
        <f t="shared" si="51"/>
        <v>0</v>
      </c>
      <c r="AB12" s="42">
        <f t="shared" si="52"/>
        <v>0</v>
      </c>
      <c r="AC12" s="23">
        <v>0</v>
      </c>
      <c r="AD12" s="23">
        <v>0</v>
      </c>
      <c r="AE12" s="23">
        <v>0</v>
      </c>
      <c r="AF12" s="23">
        <v>0</v>
      </c>
      <c r="AG12" s="23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43"/>
      <c r="AP12" s="43"/>
      <c r="AQ12" s="43"/>
      <c r="AR12" s="43"/>
      <c r="AS12" s="43"/>
      <c r="AT12" s="43"/>
      <c r="AU12" s="41"/>
      <c r="AV12" s="41"/>
      <c r="AW12" s="41"/>
      <c r="AX12" s="41"/>
      <c r="AY12" s="41"/>
      <c r="AZ12" s="41"/>
    </row>
    <row r="13" spans="1:52" hidden="1" x14ac:dyDescent="0.35">
      <c r="A13" s="41" t="s">
        <v>122</v>
      </c>
      <c r="B13" s="41" t="s">
        <v>124</v>
      </c>
      <c r="C13" s="41" t="s">
        <v>96</v>
      </c>
      <c r="D13" s="41" t="s">
        <v>73</v>
      </c>
      <c r="E13" s="42">
        <f t="shared" si="1"/>
        <v>0</v>
      </c>
      <c r="F13" s="42">
        <f t="shared" si="2"/>
        <v>0</v>
      </c>
      <c r="G13" s="42">
        <f t="shared" si="3"/>
        <v>0</v>
      </c>
      <c r="H13" s="42">
        <f t="shared" si="3"/>
        <v>0</v>
      </c>
      <c r="I13" s="42">
        <f t="shared" si="3"/>
        <v>0</v>
      </c>
      <c r="J13" s="42">
        <f t="shared" si="3"/>
        <v>0</v>
      </c>
      <c r="K13" s="42">
        <f t="shared" si="3"/>
        <v>0</v>
      </c>
      <c r="L13" s="42">
        <f t="shared" si="3"/>
        <v>0</v>
      </c>
      <c r="M13" s="42">
        <f t="shared" si="3"/>
        <v>0</v>
      </c>
      <c r="N13" s="42">
        <f t="shared" si="3"/>
        <v>0</v>
      </c>
      <c r="O13" s="42">
        <f t="shared" si="3"/>
        <v>0</v>
      </c>
      <c r="P13" s="42">
        <f t="shared" si="3"/>
        <v>0</v>
      </c>
      <c r="Q13" s="42">
        <f t="shared" si="4"/>
        <v>0</v>
      </c>
      <c r="R13" s="42">
        <f t="shared" si="6"/>
        <v>0</v>
      </c>
      <c r="S13" s="42">
        <f t="shared" si="43"/>
        <v>0</v>
      </c>
      <c r="T13" s="42">
        <f t="shared" si="44"/>
        <v>0</v>
      </c>
      <c r="U13" s="42">
        <f t="shared" si="45"/>
        <v>0</v>
      </c>
      <c r="V13" s="42">
        <f t="shared" si="46"/>
        <v>0</v>
      </c>
      <c r="W13" s="42">
        <f t="shared" si="47"/>
        <v>0</v>
      </c>
      <c r="X13" s="42">
        <f t="shared" si="48"/>
        <v>0</v>
      </c>
      <c r="Y13" s="42">
        <f t="shared" si="49"/>
        <v>0</v>
      </c>
      <c r="Z13" s="42">
        <f t="shared" si="50"/>
        <v>0</v>
      </c>
      <c r="AA13" s="42">
        <f t="shared" si="51"/>
        <v>0</v>
      </c>
      <c r="AB13" s="42">
        <f t="shared" si="52"/>
        <v>0</v>
      </c>
      <c r="AC13" s="23">
        <v>0</v>
      </c>
      <c r="AD13" s="23">
        <v>0</v>
      </c>
      <c r="AE13" s="23">
        <v>0</v>
      </c>
      <c r="AF13" s="23">
        <v>0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  <c r="AL13" s="23">
        <v>0</v>
      </c>
      <c r="AM13" s="23">
        <v>0</v>
      </c>
      <c r="AN13" s="23">
        <v>0</v>
      </c>
      <c r="AO13" s="43"/>
      <c r="AP13" s="43"/>
      <c r="AQ13" s="43"/>
      <c r="AR13" s="43"/>
      <c r="AS13" s="43"/>
      <c r="AT13" s="43"/>
      <c r="AU13" s="41"/>
      <c r="AV13" s="41"/>
      <c r="AW13" s="41"/>
      <c r="AX13" s="41"/>
      <c r="AY13" s="41"/>
      <c r="AZ13" s="41"/>
    </row>
    <row r="14" spans="1:52" hidden="1" x14ac:dyDescent="0.35">
      <c r="A14" s="41" t="s">
        <v>122</v>
      </c>
      <c r="B14" s="41" t="s">
        <v>124</v>
      </c>
      <c r="C14" s="41" t="s">
        <v>96</v>
      </c>
      <c r="D14" s="41" t="s">
        <v>74</v>
      </c>
      <c r="E14" s="42">
        <f t="shared" si="1"/>
        <v>0</v>
      </c>
      <c r="F14" s="42">
        <f t="shared" si="2"/>
        <v>0</v>
      </c>
      <c r="G14" s="42">
        <f t="shared" si="3"/>
        <v>0</v>
      </c>
      <c r="H14" s="42">
        <f t="shared" si="3"/>
        <v>0</v>
      </c>
      <c r="I14" s="42">
        <f t="shared" si="3"/>
        <v>0</v>
      </c>
      <c r="J14" s="42">
        <f t="shared" si="3"/>
        <v>0</v>
      </c>
      <c r="K14" s="42">
        <f t="shared" si="3"/>
        <v>0</v>
      </c>
      <c r="L14" s="42">
        <f t="shared" si="3"/>
        <v>0</v>
      </c>
      <c r="M14" s="42">
        <f t="shared" si="3"/>
        <v>0</v>
      </c>
      <c r="N14" s="42">
        <f t="shared" si="3"/>
        <v>0</v>
      </c>
      <c r="O14" s="42">
        <f t="shared" si="3"/>
        <v>0</v>
      </c>
      <c r="P14" s="42">
        <f t="shared" si="3"/>
        <v>0</v>
      </c>
      <c r="Q14" s="42">
        <f t="shared" si="4"/>
        <v>0</v>
      </c>
      <c r="R14" s="42">
        <f t="shared" si="6"/>
        <v>0</v>
      </c>
      <c r="S14" s="42">
        <f t="shared" si="43"/>
        <v>0</v>
      </c>
      <c r="T14" s="42">
        <f t="shared" si="44"/>
        <v>0</v>
      </c>
      <c r="U14" s="42">
        <f t="shared" si="45"/>
        <v>0</v>
      </c>
      <c r="V14" s="42">
        <f t="shared" si="46"/>
        <v>0</v>
      </c>
      <c r="W14" s="42">
        <f t="shared" si="47"/>
        <v>0</v>
      </c>
      <c r="X14" s="42">
        <f t="shared" si="48"/>
        <v>0</v>
      </c>
      <c r="Y14" s="42">
        <f t="shared" si="49"/>
        <v>0</v>
      </c>
      <c r="Z14" s="42">
        <f t="shared" si="50"/>
        <v>0</v>
      </c>
      <c r="AA14" s="42">
        <f t="shared" si="51"/>
        <v>0</v>
      </c>
      <c r="AB14" s="42">
        <f t="shared" si="52"/>
        <v>0</v>
      </c>
      <c r="AC14" s="23">
        <v>0</v>
      </c>
      <c r="AD14" s="23">
        <v>0</v>
      </c>
      <c r="AE14" s="23">
        <v>0</v>
      </c>
      <c r="AF14" s="23">
        <v>0</v>
      </c>
      <c r="AG14" s="23">
        <v>0</v>
      </c>
      <c r="AH14" s="23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43"/>
      <c r="AP14" s="43"/>
      <c r="AQ14" s="43"/>
      <c r="AR14" s="43"/>
      <c r="AS14" s="43"/>
      <c r="AT14" s="43"/>
      <c r="AU14" s="41"/>
      <c r="AV14" s="41"/>
      <c r="AW14" s="41"/>
      <c r="AX14" s="41"/>
      <c r="AY14" s="41"/>
      <c r="AZ14" s="41"/>
    </row>
    <row r="15" spans="1:52" hidden="1" x14ac:dyDescent="0.35">
      <c r="A15" s="38" t="s">
        <v>122</v>
      </c>
      <c r="B15" s="38" t="s">
        <v>125</v>
      </c>
      <c r="C15" s="38" t="s">
        <v>96</v>
      </c>
      <c r="D15" s="38" t="s">
        <v>69</v>
      </c>
      <c r="E15" s="39">
        <f>SUM(E16:E20)</f>
        <v>0</v>
      </c>
      <c r="F15" s="39">
        <f t="shared" ref="F15" si="53">SUM(F16:F20)</f>
        <v>0</v>
      </c>
      <c r="G15" s="39">
        <f t="shared" ref="G15" si="54">SUM(G16:G20)</f>
        <v>0</v>
      </c>
      <c r="H15" s="39">
        <f t="shared" ref="H15" si="55">SUM(H16:H20)</f>
        <v>0</v>
      </c>
      <c r="I15" s="39">
        <f t="shared" ref="I15" si="56">SUM(I16:I20)</f>
        <v>0</v>
      </c>
      <c r="J15" s="39">
        <f t="shared" ref="J15" si="57">SUM(J16:J20)</f>
        <v>0</v>
      </c>
      <c r="K15" s="39">
        <f t="shared" ref="K15" si="58">SUM(K16:K20)</f>
        <v>0</v>
      </c>
      <c r="L15" s="39">
        <f t="shared" ref="L15" si="59">SUM(L16:L20)</f>
        <v>0</v>
      </c>
      <c r="M15" s="39">
        <f t="shared" ref="M15" si="60">SUM(M16:M20)</f>
        <v>0</v>
      </c>
      <c r="N15" s="39">
        <f t="shared" ref="N15" si="61">SUM(N16:N20)</f>
        <v>0</v>
      </c>
      <c r="O15" s="39">
        <f t="shared" ref="O15" si="62">SUM(O16:O20)</f>
        <v>0</v>
      </c>
      <c r="P15" s="39">
        <f t="shared" ref="P15" si="63">SUM(P16:P20)</f>
        <v>0</v>
      </c>
      <c r="Q15" s="39">
        <f t="shared" ref="Q15" si="64">SUM(Q16:Q20)</f>
        <v>0</v>
      </c>
      <c r="R15" s="39">
        <f t="shared" ref="R15" si="65">SUM(R16:R20)</f>
        <v>0</v>
      </c>
      <c r="S15" s="39">
        <f t="shared" ref="S15" si="66">SUM(S16:S20)</f>
        <v>0</v>
      </c>
      <c r="T15" s="39">
        <f t="shared" ref="T15" si="67">SUM(T16:T20)</f>
        <v>0</v>
      </c>
      <c r="U15" s="39">
        <f t="shared" ref="U15" si="68">SUM(U16:U20)</f>
        <v>0</v>
      </c>
      <c r="V15" s="39">
        <f t="shared" ref="V15" si="69">SUM(V16:V20)</f>
        <v>0</v>
      </c>
      <c r="W15" s="39">
        <f t="shared" ref="W15" si="70">SUM(W16:W20)</f>
        <v>0</v>
      </c>
      <c r="X15" s="39">
        <f t="shared" ref="X15" si="71">SUM(X16:X20)</f>
        <v>0</v>
      </c>
      <c r="Y15" s="39">
        <f t="shared" ref="Y15" si="72">SUM(Y16:Y20)</f>
        <v>0</v>
      </c>
      <c r="Z15" s="39">
        <f t="shared" ref="Z15" si="73">SUM(Z16:Z20)</f>
        <v>0</v>
      </c>
      <c r="AA15" s="39">
        <f t="shared" ref="AA15" si="74">SUM(AA16:AA20)</f>
        <v>0</v>
      </c>
      <c r="AB15" s="39">
        <f t="shared" ref="AB15" si="75">SUM(AB16:AB20)</f>
        <v>0</v>
      </c>
      <c r="AC15" s="40">
        <v>0</v>
      </c>
      <c r="AD15" s="40">
        <v>0</v>
      </c>
      <c r="AE15" s="40">
        <v>0</v>
      </c>
      <c r="AF15" s="40">
        <v>0</v>
      </c>
      <c r="AG15" s="40">
        <v>0</v>
      </c>
      <c r="AH15" s="40">
        <v>0</v>
      </c>
      <c r="AI15" s="40">
        <v>0</v>
      </c>
      <c r="AJ15" s="40">
        <v>0</v>
      </c>
      <c r="AK15" s="40">
        <v>0</v>
      </c>
      <c r="AL15" s="40">
        <v>0</v>
      </c>
      <c r="AM15" s="40">
        <v>0</v>
      </c>
      <c r="AN15" s="40">
        <v>0</v>
      </c>
      <c r="AO15" s="39">
        <f t="shared" ref="AO15" si="76">SUM(AO16:AO20)</f>
        <v>0</v>
      </c>
      <c r="AP15" s="39">
        <f t="shared" ref="AP15" si="77">SUM(AP16:AP20)</f>
        <v>0</v>
      </c>
      <c r="AQ15" s="39">
        <f t="shared" ref="AQ15" si="78">SUM(AQ16:AQ20)</f>
        <v>0</v>
      </c>
      <c r="AR15" s="39">
        <f t="shared" ref="AR15" si="79">SUM(AR16:AR20)</f>
        <v>0</v>
      </c>
      <c r="AS15" s="39">
        <f t="shared" ref="AS15" si="80">SUM(AS16:AS20)</f>
        <v>0</v>
      </c>
      <c r="AT15" s="44">
        <f t="shared" ref="AT15" si="81">SUM(AT16:AT20)</f>
        <v>0</v>
      </c>
      <c r="AU15" s="44">
        <f t="shared" ref="AU15" si="82">SUM(AU16:AU20)</f>
        <v>0</v>
      </c>
      <c r="AV15" s="44">
        <f t="shared" ref="AV15" si="83">SUM(AV16:AV20)</f>
        <v>0</v>
      </c>
      <c r="AW15" s="44">
        <f t="shared" ref="AW15" si="84">SUM(AW16:AW20)</f>
        <v>0</v>
      </c>
      <c r="AX15" s="44">
        <f t="shared" ref="AX15" si="85">SUM(AX16:AX20)</f>
        <v>0</v>
      </c>
      <c r="AY15" s="44">
        <f t="shared" ref="AY15" si="86">SUM(AY16:AY20)</f>
        <v>0</v>
      </c>
      <c r="AZ15" s="44">
        <f t="shared" ref="AZ15" si="87">SUM(AZ16:AZ20)</f>
        <v>0</v>
      </c>
    </row>
    <row r="16" spans="1:52" hidden="1" x14ac:dyDescent="0.35">
      <c r="A16" s="41" t="s">
        <v>122</v>
      </c>
      <c r="B16" s="41" t="s">
        <v>125</v>
      </c>
      <c r="C16" s="41" t="s">
        <v>96</v>
      </c>
      <c r="D16" s="41" t="s">
        <v>70</v>
      </c>
      <c r="E16" s="42">
        <f t="shared" si="1"/>
        <v>0</v>
      </c>
      <c r="F16" s="42">
        <f t="shared" si="2"/>
        <v>0</v>
      </c>
      <c r="G16" s="42">
        <f t="shared" si="3"/>
        <v>0</v>
      </c>
      <c r="H16" s="42">
        <f t="shared" si="3"/>
        <v>0</v>
      </c>
      <c r="I16" s="42">
        <f t="shared" si="3"/>
        <v>0</v>
      </c>
      <c r="J16" s="42">
        <f t="shared" si="3"/>
        <v>0</v>
      </c>
      <c r="K16" s="42">
        <f t="shared" si="3"/>
        <v>0</v>
      </c>
      <c r="L16" s="42">
        <f t="shared" si="3"/>
        <v>0</v>
      </c>
      <c r="M16" s="42">
        <f t="shared" si="3"/>
        <v>0</v>
      </c>
      <c r="N16" s="42">
        <f t="shared" si="3"/>
        <v>0</v>
      </c>
      <c r="O16" s="42">
        <f t="shared" si="3"/>
        <v>0</v>
      </c>
      <c r="P16" s="42">
        <f t="shared" si="3"/>
        <v>0</v>
      </c>
      <c r="Q16" s="42">
        <f t="shared" si="4"/>
        <v>0</v>
      </c>
      <c r="R16" s="42">
        <f t="shared" si="6"/>
        <v>0</v>
      </c>
      <c r="S16" s="42">
        <f t="shared" ref="S16:S20" si="88">R16+AQ16</f>
        <v>0</v>
      </c>
      <c r="T16" s="42">
        <f t="shared" ref="T16:T20" si="89">S16+AR16</f>
        <v>0</v>
      </c>
      <c r="U16" s="42">
        <f t="shared" ref="U16:U20" si="90">T16+AS16</f>
        <v>0</v>
      </c>
      <c r="V16" s="42">
        <f t="shared" ref="V16:V20" si="91">U16+AT16</f>
        <v>0</v>
      </c>
      <c r="W16" s="42">
        <f t="shared" ref="W16:W20" si="92">V16+AU16</f>
        <v>0</v>
      </c>
      <c r="X16" s="42">
        <f t="shared" ref="X16:X20" si="93">W16+AV16</f>
        <v>0</v>
      </c>
      <c r="Y16" s="42">
        <f t="shared" ref="Y16:Y20" si="94">X16+AW16</f>
        <v>0</v>
      </c>
      <c r="Z16" s="42">
        <f t="shared" ref="Z16:Z20" si="95">Y16+AX16</f>
        <v>0</v>
      </c>
      <c r="AA16" s="42">
        <f t="shared" ref="AA16:AA20" si="96">Z16+AY16</f>
        <v>0</v>
      </c>
      <c r="AB16" s="42">
        <f t="shared" ref="AB16:AB20" si="97">AA16+AZ16</f>
        <v>0</v>
      </c>
      <c r="AC16" s="23">
        <v>0</v>
      </c>
      <c r="AD16" s="23">
        <v>0</v>
      </c>
      <c r="AE16" s="23">
        <v>0</v>
      </c>
      <c r="AF16" s="23">
        <v>0</v>
      </c>
      <c r="AG16" s="23">
        <v>0</v>
      </c>
      <c r="AH16" s="23">
        <v>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43"/>
      <c r="AP16" s="43"/>
      <c r="AQ16" s="43"/>
      <c r="AR16" s="43"/>
      <c r="AS16" s="43"/>
      <c r="AT16" s="41"/>
      <c r="AU16" s="41"/>
      <c r="AV16" s="41"/>
      <c r="AW16" s="41"/>
      <c r="AX16" s="41"/>
      <c r="AY16" s="41"/>
      <c r="AZ16" s="41"/>
    </row>
    <row r="17" spans="1:52" hidden="1" x14ac:dyDescent="0.35">
      <c r="A17" s="41" t="s">
        <v>122</v>
      </c>
      <c r="B17" s="41" t="s">
        <v>125</v>
      </c>
      <c r="C17" s="41" t="s">
        <v>96</v>
      </c>
      <c r="D17" s="41" t="s">
        <v>71</v>
      </c>
      <c r="E17" s="42">
        <f t="shared" si="1"/>
        <v>0</v>
      </c>
      <c r="F17" s="42">
        <f t="shared" si="2"/>
        <v>0</v>
      </c>
      <c r="G17" s="42">
        <f t="shared" si="3"/>
        <v>0</v>
      </c>
      <c r="H17" s="42">
        <f t="shared" si="3"/>
        <v>0</v>
      </c>
      <c r="I17" s="42">
        <f t="shared" si="3"/>
        <v>0</v>
      </c>
      <c r="J17" s="42">
        <f t="shared" si="3"/>
        <v>0</v>
      </c>
      <c r="K17" s="42">
        <f t="shared" si="3"/>
        <v>0</v>
      </c>
      <c r="L17" s="42">
        <f t="shared" si="3"/>
        <v>0</v>
      </c>
      <c r="M17" s="42">
        <f t="shared" si="3"/>
        <v>0</v>
      </c>
      <c r="N17" s="42">
        <f t="shared" si="3"/>
        <v>0</v>
      </c>
      <c r="O17" s="42">
        <f t="shared" si="3"/>
        <v>0</v>
      </c>
      <c r="P17" s="42">
        <f t="shared" si="3"/>
        <v>0</v>
      </c>
      <c r="Q17" s="42">
        <f t="shared" si="4"/>
        <v>0</v>
      </c>
      <c r="R17" s="42">
        <f t="shared" si="6"/>
        <v>0</v>
      </c>
      <c r="S17" s="42">
        <f t="shared" si="88"/>
        <v>0</v>
      </c>
      <c r="T17" s="42">
        <f t="shared" si="89"/>
        <v>0</v>
      </c>
      <c r="U17" s="42">
        <f t="shared" si="90"/>
        <v>0</v>
      </c>
      <c r="V17" s="42">
        <f t="shared" si="91"/>
        <v>0</v>
      </c>
      <c r="W17" s="42">
        <f t="shared" si="92"/>
        <v>0</v>
      </c>
      <c r="X17" s="42">
        <f t="shared" si="93"/>
        <v>0</v>
      </c>
      <c r="Y17" s="42">
        <f t="shared" si="94"/>
        <v>0</v>
      </c>
      <c r="Z17" s="42">
        <f t="shared" si="95"/>
        <v>0</v>
      </c>
      <c r="AA17" s="42">
        <f t="shared" si="96"/>
        <v>0</v>
      </c>
      <c r="AB17" s="42">
        <f t="shared" si="97"/>
        <v>0</v>
      </c>
      <c r="AC17" s="23">
        <v>0</v>
      </c>
      <c r="AD17" s="23">
        <v>0</v>
      </c>
      <c r="AE17" s="23">
        <v>0</v>
      </c>
      <c r="AF17" s="23">
        <v>0</v>
      </c>
      <c r="AG17" s="23">
        <v>0</v>
      </c>
      <c r="AH17" s="23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41"/>
      <c r="AP17" s="43"/>
      <c r="AQ17" s="43"/>
      <c r="AR17" s="43"/>
      <c r="AS17" s="43"/>
      <c r="AT17" s="41"/>
      <c r="AU17" s="41"/>
      <c r="AV17" s="41"/>
      <c r="AW17" s="41"/>
      <c r="AX17" s="41"/>
      <c r="AY17" s="41"/>
      <c r="AZ17" s="41"/>
    </row>
    <row r="18" spans="1:52" hidden="1" x14ac:dyDescent="0.35">
      <c r="A18" s="41" t="s">
        <v>122</v>
      </c>
      <c r="B18" s="41" t="s">
        <v>125</v>
      </c>
      <c r="C18" s="41" t="s">
        <v>96</v>
      </c>
      <c r="D18" s="41" t="s">
        <v>72</v>
      </c>
      <c r="E18" s="42">
        <f t="shared" si="1"/>
        <v>0</v>
      </c>
      <c r="F18" s="42">
        <f t="shared" si="2"/>
        <v>0</v>
      </c>
      <c r="G18" s="42">
        <f t="shared" si="3"/>
        <v>0</v>
      </c>
      <c r="H18" s="42">
        <f t="shared" si="3"/>
        <v>0</v>
      </c>
      <c r="I18" s="42">
        <f t="shared" si="3"/>
        <v>0</v>
      </c>
      <c r="J18" s="42">
        <f t="shared" si="3"/>
        <v>0</v>
      </c>
      <c r="K18" s="42">
        <f t="shared" si="3"/>
        <v>0</v>
      </c>
      <c r="L18" s="42">
        <f t="shared" si="3"/>
        <v>0</v>
      </c>
      <c r="M18" s="42">
        <f t="shared" si="3"/>
        <v>0</v>
      </c>
      <c r="N18" s="42">
        <f t="shared" si="3"/>
        <v>0</v>
      </c>
      <c r="O18" s="42">
        <f t="shared" si="3"/>
        <v>0</v>
      </c>
      <c r="P18" s="42">
        <f t="shared" si="3"/>
        <v>0</v>
      </c>
      <c r="Q18" s="42">
        <f t="shared" si="4"/>
        <v>0</v>
      </c>
      <c r="R18" s="42">
        <f t="shared" si="6"/>
        <v>0</v>
      </c>
      <c r="S18" s="42">
        <f t="shared" si="88"/>
        <v>0</v>
      </c>
      <c r="T18" s="42">
        <f t="shared" si="89"/>
        <v>0</v>
      </c>
      <c r="U18" s="42">
        <f t="shared" si="90"/>
        <v>0</v>
      </c>
      <c r="V18" s="42">
        <f t="shared" si="91"/>
        <v>0</v>
      </c>
      <c r="W18" s="42">
        <f t="shared" si="92"/>
        <v>0</v>
      </c>
      <c r="X18" s="42">
        <f t="shared" si="93"/>
        <v>0</v>
      </c>
      <c r="Y18" s="42">
        <f t="shared" si="94"/>
        <v>0</v>
      </c>
      <c r="Z18" s="42">
        <f t="shared" si="95"/>
        <v>0</v>
      </c>
      <c r="AA18" s="42">
        <f t="shared" si="96"/>
        <v>0</v>
      </c>
      <c r="AB18" s="42">
        <f t="shared" si="97"/>
        <v>0</v>
      </c>
      <c r="AC18" s="23">
        <v>0</v>
      </c>
      <c r="AD18" s="23">
        <v>0</v>
      </c>
      <c r="AE18" s="23">
        <v>0</v>
      </c>
      <c r="AF18" s="23">
        <v>0</v>
      </c>
      <c r="AG18" s="23">
        <v>0</v>
      </c>
      <c r="AH18" s="23">
        <v>0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43"/>
      <c r="AP18" s="43"/>
      <c r="AQ18" s="43"/>
      <c r="AR18" s="43"/>
      <c r="AS18" s="43"/>
      <c r="AT18" s="41"/>
      <c r="AU18" s="41"/>
      <c r="AV18" s="41"/>
      <c r="AW18" s="41"/>
      <c r="AX18" s="41"/>
      <c r="AY18" s="41"/>
      <c r="AZ18" s="41"/>
    </row>
    <row r="19" spans="1:52" hidden="1" x14ac:dyDescent="0.35">
      <c r="A19" s="41" t="s">
        <v>122</v>
      </c>
      <c r="B19" s="41" t="s">
        <v>125</v>
      </c>
      <c r="C19" s="41" t="s">
        <v>96</v>
      </c>
      <c r="D19" s="41" t="s">
        <v>73</v>
      </c>
      <c r="E19" s="42">
        <f t="shared" si="1"/>
        <v>0</v>
      </c>
      <c r="F19" s="42">
        <f t="shared" si="2"/>
        <v>0</v>
      </c>
      <c r="G19" s="42">
        <f t="shared" si="2"/>
        <v>0</v>
      </c>
      <c r="H19" s="42">
        <f t="shared" si="2"/>
        <v>0</v>
      </c>
      <c r="I19" s="42">
        <f t="shared" si="2"/>
        <v>0</v>
      </c>
      <c r="J19" s="42">
        <f t="shared" si="2"/>
        <v>0</v>
      </c>
      <c r="K19" s="42">
        <f t="shared" si="2"/>
        <v>0</v>
      </c>
      <c r="L19" s="42">
        <f t="shared" si="2"/>
        <v>0</v>
      </c>
      <c r="M19" s="42">
        <f t="shared" si="2"/>
        <v>0</v>
      </c>
      <c r="N19" s="42">
        <f t="shared" si="2"/>
        <v>0</v>
      </c>
      <c r="O19" s="42">
        <f t="shared" si="2"/>
        <v>0</v>
      </c>
      <c r="P19" s="42">
        <f t="shared" si="2"/>
        <v>0</v>
      </c>
      <c r="Q19" s="42">
        <f t="shared" si="4"/>
        <v>0</v>
      </c>
      <c r="R19" s="42">
        <f t="shared" si="6"/>
        <v>0</v>
      </c>
      <c r="S19" s="42">
        <f t="shared" si="88"/>
        <v>0</v>
      </c>
      <c r="T19" s="42">
        <f t="shared" si="89"/>
        <v>0</v>
      </c>
      <c r="U19" s="42">
        <f t="shared" si="90"/>
        <v>0</v>
      </c>
      <c r="V19" s="42">
        <f t="shared" si="91"/>
        <v>0</v>
      </c>
      <c r="W19" s="42">
        <f t="shared" si="92"/>
        <v>0</v>
      </c>
      <c r="X19" s="42">
        <f t="shared" si="93"/>
        <v>0</v>
      </c>
      <c r="Y19" s="42">
        <f t="shared" si="94"/>
        <v>0</v>
      </c>
      <c r="Z19" s="42">
        <f t="shared" si="95"/>
        <v>0</v>
      </c>
      <c r="AA19" s="42">
        <f t="shared" si="96"/>
        <v>0</v>
      </c>
      <c r="AB19" s="42">
        <f t="shared" si="97"/>
        <v>0</v>
      </c>
      <c r="AC19" s="23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3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43"/>
      <c r="AP19" s="43"/>
      <c r="AQ19" s="43"/>
      <c r="AR19" s="43"/>
      <c r="AS19" s="43"/>
      <c r="AT19" s="41"/>
      <c r="AU19" s="41"/>
      <c r="AV19" s="41"/>
      <c r="AW19" s="41"/>
      <c r="AX19" s="41"/>
      <c r="AY19" s="41"/>
      <c r="AZ19" s="41"/>
    </row>
    <row r="20" spans="1:52" hidden="1" x14ac:dyDescent="0.35">
      <c r="A20" s="41" t="s">
        <v>122</v>
      </c>
      <c r="B20" s="41" t="s">
        <v>125</v>
      </c>
      <c r="C20" s="41" t="s">
        <v>96</v>
      </c>
      <c r="D20" s="41" t="s">
        <v>74</v>
      </c>
      <c r="E20" s="42">
        <f t="shared" si="1"/>
        <v>0</v>
      </c>
      <c r="F20" s="42">
        <f t="shared" si="2"/>
        <v>0</v>
      </c>
      <c r="G20" s="42">
        <f t="shared" si="2"/>
        <v>0</v>
      </c>
      <c r="H20" s="42">
        <f t="shared" si="2"/>
        <v>0</v>
      </c>
      <c r="I20" s="42">
        <f t="shared" si="2"/>
        <v>0</v>
      </c>
      <c r="J20" s="42">
        <f t="shared" si="2"/>
        <v>0</v>
      </c>
      <c r="K20" s="42">
        <f t="shared" si="2"/>
        <v>0</v>
      </c>
      <c r="L20" s="42">
        <f t="shared" si="2"/>
        <v>0</v>
      </c>
      <c r="M20" s="42">
        <f t="shared" si="2"/>
        <v>0</v>
      </c>
      <c r="N20" s="42">
        <f t="shared" si="2"/>
        <v>0</v>
      </c>
      <c r="O20" s="42">
        <f t="shared" si="2"/>
        <v>0</v>
      </c>
      <c r="P20" s="42">
        <f t="shared" si="2"/>
        <v>0</v>
      </c>
      <c r="Q20" s="42">
        <f t="shared" si="4"/>
        <v>0</v>
      </c>
      <c r="R20" s="42">
        <f t="shared" si="6"/>
        <v>0</v>
      </c>
      <c r="S20" s="42">
        <f t="shared" si="88"/>
        <v>0</v>
      </c>
      <c r="T20" s="42">
        <f t="shared" si="89"/>
        <v>0</v>
      </c>
      <c r="U20" s="42">
        <f t="shared" si="90"/>
        <v>0</v>
      </c>
      <c r="V20" s="42">
        <f t="shared" si="91"/>
        <v>0</v>
      </c>
      <c r="W20" s="42">
        <f t="shared" si="92"/>
        <v>0</v>
      </c>
      <c r="X20" s="42">
        <f t="shared" si="93"/>
        <v>0</v>
      </c>
      <c r="Y20" s="42">
        <f t="shared" si="94"/>
        <v>0</v>
      </c>
      <c r="Z20" s="42">
        <f t="shared" si="95"/>
        <v>0</v>
      </c>
      <c r="AA20" s="42">
        <f t="shared" si="96"/>
        <v>0</v>
      </c>
      <c r="AB20" s="42">
        <f t="shared" si="97"/>
        <v>0</v>
      </c>
      <c r="AC20" s="23">
        <v>0</v>
      </c>
      <c r="AD20" s="23">
        <v>0</v>
      </c>
      <c r="AE20" s="23">
        <v>0</v>
      </c>
      <c r="AF20" s="23">
        <v>0</v>
      </c>
      <c r="AG20" s="23">
        <v>0</v>
      </c>
      <c r="AH20" s="23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43"/>
      <c r="AP20" s="43"/>
      <c r="AQ20" s="43"/>
      <c r="AR20" s="43"/>
      <c r="AS20" s="43"/>
      <c r="AT20" s="41"/>
      <c r="AU20" s="41"/>
      <c r="AV20" s="41"/>
      <c r="AW20" s="41"/>
      <c r="AX20" s="41"/>
      <c r="AY20" s="41"/>
      <c r="AZ20" s="41"/>
    </row>
    <row r="21" spans="1:52" hidden="1" x14ac:dyDescent="0.35">
      <c r="A21" s="38" t="s">
        <v>122</v>
      </c>
      <c r="B21" s="38" t="s">
        <v>126</v>
      </c>
      <c r="C21" s="38" t="s">
        <v>96</v>
      </c>
      <c r="D21" s="38" t="s">
        <v>69</v>
      </c>
      <c r="E21" s="39">
        <f>SUM(E22:E26)</f>
        <v>286871971.05000001</v>
      </c>
      <c r="F21" s="39">
        <f t="shared" ref="F21" si="98">SUM(F22:F26)</f>
        <v>1319214013.9500003</v>
      </c>
      <c r="G21" s="39">
        <f t="shared" ref="G21" si="99">SUM(G22:G26)</f>
        <v>2098433728.6500001</v>
      </c>
      <c r="H21" s="39">
        <f t="shared" ref="H21" si="100">SUM(H22:H26)</f>
        <v>2515341092.25</v>
      </c>
      <c r="I21" s="39">
        <f t="shared" ref="I21" si="101">SUM(I22:I26)</f>
        <v>3180407601.0000005</v>
      </c>
      <c r="J21" s="39">
        <f t="shared" ref="J21" si="102">SUM(J22:J26)</f>
        <v>3769467846.9000001</v>
      </c>
      <c r="K21" s="39">
        <f t="shared" ref="K21" si="103">SUM(K22:K26)</f>
        <v>3984175138.6500001</v>
      </c>
      <c r="L21" s="39">
        <f t="shared" ref="L21" si="104">SUM(L22:L26)</f>
        <v>4202205179.5500002</v>
      </c>
      <c r="M21" s="39">
        <f t="shared" ref="M21" si="105">SUM(M22:M26)</f>
        <v>4509922519.1999998</v>
      </c>
      <c r="N21" s="39">
        <f t="shared" ref="N21" si="106">SUM(N22:N26)</f>
        <v>5727111460.3500004</v>
      </c>
      <c r="O21" s="39">
        <f t="shared" ref="O21" si="107">SUM(O22:O26)</f>
        <v>5789100874.1999998</v>
      </c>
      <c r="P21" s="39">
        <f t="shared" ref="P21" si="108">SUM(P22:P26)</f>
        <v>6268500001.0500011</v>
      </c>
      <c r="Q21" s="39">
        <f t="shared" ref="Q21" si="109">SUM(Q22:Q26)</f>
        <v>272938492</v>
      </c>
      <c r="R21" s="39">
        <f t="shared" ref="R21" si="110">SUM(R22:R26)</f>
        <v>272938492</v>
      </c>
      <c r="S21" s="39">
        <f t="shared" ref="S21" si="111">SUM(S22:S26)</f>
        <v>272938492</v>
      </c>
      <c r="T21" s="39">
        <f t="shared" ref="T21" si="112">SUM(T22:T26)</f>
        <v>272938492</v>
      </c>
      <c r="U21" s="39">
        <f t="shared" ref="U21" si="113">SUM(U22:U26)</f>
        <v>272938492</v>
      </c>
      <c r="V21" s="39">
        <f t="shared" ref="V21" si="114">SUM(V22:V26)</f>
        <v>272938492</v>
      </c>
      <c r="W21" s="39">
        <f t="shared" ref="W21" si="115">SUM(W22:W26)</f>
        <v>272938492</v>
      </c>
      <c r="X21" s="39">
        <f t="shared" ref="X21" si="116">SUM(X22:X26)</f>
        <v>272938492</v>
      </c>
      <c r="Y21" s="39">
        <f t="shared" ref="Y21" si="117">SUM(Y22:Y26)</f>
        <v>272938492</v>
      </c>
      <c r="Z21" s="39">
        <f t="shared" ref="Z21" si="118">SUM(Z22:Z26)</f>
        <v>272938492</v>
      </c>
      <c r="AA21" s="39">
        <f t="shared" ref="AA21" si="119">SUM(AA22:AA26)</f>
        <v>272938492</v>
      </c>
      <c r="AB21" s="39">
        <f t="shared" ref="AB21" si="120">SUM(AB22:AB26)</f>
        <v>272938492</v>
      </c>
      <c r="AC21" s="39">
        <v>286871971.05000001</v>
      </c>
      <c r="AD21" s="39">
        <v>1032342042.9000001</v>
      </c>
      <c r="AE21" s="39">
        <v>779219714.70000005</v>
      </c>
      <c r="AF21" s="39">
        <v>416907363.59999996</v>
      </c>
      <c r="AG21" s="39">
        <v>665066508.75</v>
      </c>
      <c r="AH21" s="39">
        <v>589060245.89999998</v>
      </c>
      <c r="AI21" s="39">
        <v>214707291.75</v>
      </c>
      <c r="AJ21" s="39">
        <v>218030040.90000001</v>
      </c>
      <c r="AK21" s="39">
        <v>307717339.64999998</v>
      </c>
      <c r="AL21" s="39">
        <v>1217188941.1500001</v>
      </c>
      <c r="AM21" s="39">
        <v>61989413.850000009</v>
      </c>
      <c r="AN21" s="39">
        <v>479399126.85000002</v>
      </c>
      <c r="AO21" s="40">
        <f t="shared" ref="AO21" si="121">SUM(AO22:AO26)</f>
        <v>272938492</v>
      </c>
      <c r="AP21" s="40">
        <f t="shared" ref="AP21" si="122">SUM(AP22:AP26)</f>
        <v>0</v>
      </c>
      <c r="AQ21" s="39">
        <f t="shared" ref="AQ21" si="123">SUM(AQ22:AQ26)</f>
        <v>0</v>
      </c>
      <c r="AR21" s="39">
        <f t="shared" ref="AR21" si="124">SUM(AR22:AR26)</f>
        <v>0</v>
      </c>
      <c r="AS21" s="39">
        <f t="shared" ref="AS21" si="125">SUM(AS22:AS26)</f>
        <v>0</v>
      </c>
      <c r="AT21" s="39">
        <f t="shared" ref="AT21" si="126">SUM(AT22:AT26)</f>
        <v>0</v>
      </c>
      <c r="AU21" s="39">
        <f t="shared" ref="AU21" si="127">SUM(AU22:AU26)</f>
        <v>0</v>
      </c>
      <c r="AV21" s="39">
        <f t="shared" ref="AV21" si="128">SUM(AV22:AV26)</f>
        <v>0</v>
      </c>
      <c r="AW21" s="39">
        <f t="shared" ref="AW21" si="129">SUM(AW22:AW26)</f>
        <v>0</v>
      </c>
      <c r="AX21" s="39">
        <f t="shared" ref="AX21" si="130">SUM(AX22:AX26)</f>
        <v>0</v>
      </c>
      <c r="AY21" s="39">
        <f t="shared" ref="AY21" si="131">SUM(AY22:AY26)</f>
        <v>0</v>
      </c>
      <c r="AZ21" s="39">
        <f t="shared" ref="AZ21" si="132">SUM(AZ22:AZ26)</f>
        <v>0</v>
      </c>
    </row>
    <row r="22" spans="1:52" hidden="1" x14ac:dyDescent="0.35">
      <c r="A22" s="41" t="s">
        <v>122</v>
      </c>
      <c r="B22" s="41" t="s">
        <v>126</v>
      </c>
      <c r="C22" s="41" t="s">
        <v>96</v>
      </c>
      <c r="D22" s="41" t="s">
        <v>70</v>
      </c>
      <c r="E22" s="42">
        <f t="shared" si="1"/>
        <v>48942480.383351207</v>
      </c>
      <c r="F22" s="42">
        <f t="shared" si="2"/>
        <v>225067669.6049071</v>
      </c>
      <c r="G22" s="42">
        <f t="shared" si="2"/>
        <v>358008317.17475367</v>
      </c>
      <c r="H22" s="42">
        <f t="shared" si="2"/>
        <v>429135797.45797485</v>
      </c>
      <c r="I22" s="42">
        <f t="shared" si="2"/>
        <v>542601063.64965689</v>
      </c>
      <c r="J22" s="42">
        <f t="shared" si="2"/>
        <v>643099099.14629269</v>
      </c>
      <c r="K22" s="42">
        <f t="shared" si="2"/>
        <v>679729751.40616548</v>
      </c>
      <c r="L22" s="42">
        <f t="shared" si="2"/>
        <v>716927289.25091243</v>
      </c>
      <c r="M22" s="42">
        <f t="shared" si="2"/>
        <v>769426143.72007978</v>
      </c>
      <c r="N22" s="42">
        <f t="shared" si="2"/>
        <v>977087581.17951989</v>
      </c>
      <c r="O22" s="42">
        <f t="shared" si="2"/>
        <v>987663433.74616981</v>
      </c>
      <c r="P22" s="42">
        <f t="shared" si="2"/>
        <v>1069452471.1197875</v>
      </c>
      <c r="Q22" s="42">
        <f t="shared" si="4"/>
        <v>0</v>
      </c>
      <c r="R22" s="42">
        <f t="shared" si="6"/>
        <v>0</v>
      </c>
      <c r="S22" s="42">
        <f t="shared" ref="S22:S26" si="133">R22+AQ22</f>
        <v>0</v>
      </c>
      <c r="T22" s="42">
        <f t="shared" ref="T22:T26" si="134">S22+AR22</f>
        <v>0</v>
      </c>
      <c r="U22" s="42">
        <f t="shared" ref="U22:U26" si="135">T22+AS22</f>
        <v>0</v>
      </c>
      <c r="V22" s="42">
        <f t="shared" ref="V22:V26" si="136">U22+AT22</f>
        <v>0</v>
      </c>
      <c r="W22" s="42">
        <f t="shared" ref="W22:W26" si="137">V22+AU22</f>
        <v>0</v>
      </c>
      <c r="X22" s="42">
        <f t="shared" ref="X22:X26" si="138">W22+AV22</f>
        <v>0</v>
      </c>
      <c r="Y22" s="42">
        <f t="shared" ref="Y22:Y26" si="139">X22+AW22</f>
        <v>0</v>
      </c>
      <c r="Z22" s="42">
        <f t="shared" ref="Z22:Z26" si="140">Y22+AX22</f>
        <v>0</v>
      </c>
      <c r="AA22" s="42">
        <f t="shared" ref="AA22:AA26" si="141">Z22+AY22</f>
        <v>0</v>
      </c>
      <c r="AB22" s="42">
        <f t="shared" ref="AB22:AB26" si="142">AA22+AZ22</f>
        <v>0</v>
      </c>
      <c r="AC22" s="23">
        <v>48942480.383351207</v>
      </c>
      <c r="AD22" s="23">
        <v>176125189.22155589</v>
      </c>
      <c r="AE22" s="23">
        <v>132940647.56984656</v>
      </c>
      <c r="AF22" s="23">
        <v>71127480.28322117</v>
      </c>
      <c r="AG22" s="23">
        <v>113465266.19168203</v>
      </c>
      <c r="AH22" s="23">
        <v>100498035.49663582</v>
      </c>
      <c r="AI22" s="23">
        <v>36630652.259872772</v>
      </c>
      <c r="AJ22" s="23">
        <v>37197537.844746903</v>
      </c>
      <c r="AK22" s="23">
        <v>52498854.469167374</v>
      </c>
      <c r="AL22" s="23">
        <v>207661437.45944014</v>
      </c>
      <c r="AM22" s="23">
        <v>10575852.566649921</v>
      </c>
      <c r="AN22" s="23">
        <v>81789037.373617694</v>
      </c>
      <c r="AO22" s="41">
        <v>0</v>
      </c>
      <c r="AP22" s="41">
        <v>0</v>
      </c>
      <c r="AQ22" s="41">
        <v>0</v>
      </c>
      <c r="AR22" s="41">
        <v>0</v>
      </c>
      <c r="AS22" s="41">
        <v>0</v>
      </c>
      <c r="AT22" s="41">
        <v>0</v>
      </c>
      <c r="AU22" s="43"/>
      <c r="AV22" s="43"/>
      <c r="AW22" s="43"/>
      <c r="AX22" s="43"/>
      <c r="AY22" s="43"/>
      <c r="AZ22" s="43"/>
    </row>
    <row r="23" spans="1:52" hidden="1" x14ac:dyDescent="0.35">
      <c r="A23" s="41" t="s">
        <v>122</v>
      </c>
      <c r="B23" s="41" t="s">
        <v>126</v>
      </c>
      <c r="C23" s="41" t="s">
        <v>96</v>
      </c>
      <c r="D23" s="41" t="s">
        <v>71</v>
      </c>
      <c r="E23" s="42">
        <f t="shared" si="1"/>
        <v>74105243.911427721</v>
      </c>
      <c r="F23" s="42">
        <f t="shared" si="2"/>
        <v>340781554.63330114</v>
      </c>
      <c r="G23" s="42">
        <f t="shared" si="2"/>
        <v>542070885.22590947</v>
      </c>
      <c r="H23" s="42">
        <f t="shared" si="2"/>
        <v>649767087.6641165</v>
      </c>
      <c r="I23" s="42">
        <f t="shared" si="2"/>
        <v>821568172.54476655</v>
      </c>
      <c r="J23" s="42">
        <f t="shared" si="2"/>
        <v>973735193.39790082</v>
      </c>
      <c r="K23" s="42">
        <f t="shared" si="2"/>
        <v>1029198737.5233834</v>
      </c>
      <c r="L23" s="42">
        <f t="shared" si="2"/>
        <v>1085520619.726706</v>
      </c>
      <c r="M23" s="42">
        <f t="shared" si="2"/>
        <v>1165010673.8685391</v>
      </c>
      <c r="N23" s="42">
        <f t="shared" si="2"/>
        <v>1479436942.2839079</v>
      </c>
      <c r="O23" s="42">
        <f t="shared" si="2"/>
        <v>1495450150.6028204</v>
      </c>
      <c r="P23" s="42">
        <f t="shared" si="2"/>
        <v>1619289329.0910971</v>
      </c>
      <c r="Q23" s="42">
        <f t="shared" si="4"/>
        <v>88157413</v>
      </c>
      <c r="R23" s="42">
        <f t="shared" si="6"/>
        <v>88157413</v>
      </c>
      <c r="S23" s="42">
        <f t="shared" si="133"/>
        <v>88157413</v>
      </c>
      <c r="T23" s="42">
        <f t="shared" si="134"/>
        <v>88157413</v>
      </c>
      <c r="U23" s="42">
        <f t="shared" si="135"/>
        <v>88157413</v>
      </c>
      <c r="V23" s="42">
        <f t="shared" si="136"/>
        <v>88157413</v>
      </c>
      <c r="W23" s="42">
        <f t="shared" si="137"/>
        <v>88157413</v>
      </c>
      <c r="X23" s="42">
        <f t="shared" si="138"/>
        <v>88157413</v>
      </c>
      <c r="Y23" s="42">
        <f t="shared" si="139"/>
        <v>88157413</v>
      </c>
      <c r="Z23" s="42">
        <f t="shared" si="140"/>
        <v>88157413</v>
      </c>
      <c r="AA23" s="42">
        <f t="shared" si="141"/>
        <v>88157413</v>
      </c>
      <c r="AB23" s="42">
        <f t="shared" si="142"/>
        <v>88157413</v>
      </c>
      <c r="AC23" s="23">
        <v>74105243.911427721</v>
      </c>
      <c r="AD23" s="23">
        <v>266676310.7218734</v>
      </c>
      <c r="AE23" s="23">
        <v>201289330.59260833</v>
      </c>
      <c r="AF23" s="23">
        <v>107696202.43820706</v>
      </c>
      <c r="AG23" s="23">
        <v>171801084.88065001</v>
      </c>
      <c r="AH23" s="23">
        <v>152167020.85313427</v>
      </c>
      <c r="AI23" s="23">
        <v>55463544.125482522</v>
      </c>
      <c r="AJ23" s="23">
        <v>56321882.20332256</v>
      </c>
      <c r="AK23" s="23">
        <v>79490054.141833156</v>
      </c>
      <c r="AL23" s="23">
        <v>314426268.41536874</v>
      </c>
      <c r="AM23" s="23">
        <v>16013208.318912497</v>
      </c>
      <c r="AN23" s="23">
        <v>123839178.48827679</v>
      </c>
      <c r="AO23" s="43">
        <v>88157413</v>
      </c>
      <c r="AP23" s="41">
        <v>0</v>
      </c>
      <c r="AQ23" s="41">
        <v>0</v>
      </c>
      <c r="AR23" s="41">
        <v>0</v>
      </c>
      <c r="AS23" s="41">
        <v>0</v>
      </c>
      <c r="AT23" s="41">
        <v>0</v>
      </c>
      <c r="AU23" s="43"/>
      <c r="AV23" s="43"/>
      <c r="AW23" s="43"/>
      <c r="AX23" s="43"/>
      <c r="AY23" s="43"/>
      <c r="AZ23" s="43"/>
    </row>
    <row r="24" spans="1:52" hidden="1" x14ac:dyDescent="0.35">
      <c r="A24" s="41" t="s">
        <v>122</v>
      </c>
      <c r="B24" s="41" t="s">
        <v>126</v>
      </c>
      <c r="C24" s="41" t="s">
        <v>96</v>
      </c>
      <c r="D24" s="41" t="s">
        <v>72</v>
      </c>
      <c r="E24" s="42">
        <f t="shared" si="1"/>
        <v>57303823.913623117</v>
      </c>
      <c r="F24" s="42">
        <f t="shared" si="2"/>
        <v>263518277.10138625</v>
      </c>
      <c r="G24" s="42">
        <f t="shared" si="2"/>
        <v>419170532.55791473</v>
      </c>
      <c r="H24" s="42">
        <f t="shared" si="2"/>
        <v>502449446.36948156</v>
      </c>
      <c r="I24" s="42">
        <f t="shared" si="2"/>
        <v>635299142.24170601</v>
      </c>
      <c r="J24" s="42">
        <f t="shared" si="2"/>
        <v>752966283.02934945</v>
      </c>
      <c r="K24" s="42">
        <f t="shared" si="2"/>
        <v>795854923.54163039</v>
      </c>
      <c r="L24" s="42">
        <f t="shared" si="2"/>
        <v>839407296.49003541</v>
      </c>
      <c r="M24" s="42">
        <f t="shared" si="2"/>
        <v>900875066.17813361</v>
      </c>
      <c r="N24" s="42">
        <f t="shared" si="2"/>
        <v>1144013426.8132758</v>
      </c>
      <c r="O24" s="42">
        <f t="shared" si="2"/>
        <v>1156396060.2325232</v>
      </c>
      <c r="P24" s="42">
        <f t="shared" si="2"/>
        <v>1252157953.7657502</v>
      </c>
      <c r="Q24" s="42">
        <f t="shared" si="4"/>
        <v>49989781</v>
      </c>
      <c r="R24" s="42">
        <f t="shared" si="6"/>
        <v>49989781</v>
      </c>
      <c r="S24" s="42">
        <f t="shared" si="133"/>
        <v>49989781</v>
      </c>
      <c r="T24" s="42">
        <f t="shared" si="134"/>
        <v>49989781</v>
      </c>
      <c r="U24" s="42">
        <f t="shared" si="135"/>
        <v>49989781</v>
      </c>
      <c r="V24" s="42">
        <f t="shared" si="136"/>
        <v>49989781</v>
      </c>
      <c r="W24" s="42">
        <f t="shared" si="137"/>
        <v>49989781</v>
      </c>
      <c r="X24" s="42">
        <f t="shared" si="138"/>
        <v>49989781</v>
      </c>
      <c r="Y24" s="42">
        <f t="shared" si="139"/>
        <v>49989781</v>
      </c>
      <c r="Z24" s="42">
        <f t="shared" si="140"/>
        <v>49989781</v>
      </c>
      <c r="AA24" s="42">
        <f t="shared" si="141"/>
        <v>49989781</v>
      </c>
      <c r="AB24" s="42">
        <f t="shared" si="142"/>
        <v>49989781</v>
      </c>
      <c r="AC24" s="23">
        <v>57303823.913623117</v>
      </c>
      <c r="AD24" s="23">
        <v>206214453.18776312</v>
      </c>
      <c r="AE24" s="23">
        <v>155652255.45652846</v>
      </c>
      <c r="AF24" s="23">
        <v>83278913.811566845</v>
      </c>
      <c r="AG24" s="23">
        <v>132849695.87222448</v>
      </c>
      <c r="AH24" s="23">
        <v>117667140.78764348</v>
      </c>
      <c r="AI24" s="23">
        <v>42888640.512280904</v>
      </c>
      <c r="AJ24" s="23">
        <v>43552372.948405012</v>
      </c>
      <c r="AK24" s="23">
        <v>61467769.68809814</v>
      </c>
      <c r="AL24" s="23">
        <v>243138360.63514221</v>
      </c>
      <c r="AM24" s="23">
        <v>12382633.419247426</v>
      </c>
      <c r="AN24" s="23">
        <v>95761893.533226982</v>
      </c>
      <c r="AO24" s="43">
        <v>49989781</v>
      </c>
      <c r="AP24" s="41">
        <v>0</v>
      </c>
      <c r="AQ24" s="41">
        <v>0</v>
      </c>
      <c r="AR24" s="41">
        <v>0</v>
      </c>
      <c r="AS24" s="41">
        <v>0</v>
      </c>
      <c r="AT24" s="41">
        <v>0</v>
      </c>
      <c r="AU24" s="43"/>
      <c r="AV24" s="43"/>
      <c r="AW24" s="43"/>
      <c r="AX24" s="43"/>
      <c r="AY24" s="43"/>
      <c r="AZ24" s="43"/>
    </row>
    <row r="25" spans="1:52" hidden="1" x14ac:dyDescent="0.35">
      <c r="A25" s="41" t="s">
        <v>122</v>
      </c>
      <c r="B25" s="41" t="s">
        <v>126</v>
      </c>
      <c r="C25" s="41" t="s">
        <v>96</v>
      </c>
      <c r="D25" s="41" t="s">
        <v>73</v>
      </c>
      <c r="E25" s="42">
        <f t="shared" si="1"/>
        <v>69205693.467735171</v>
      </c>
      <c r="F25" s="42">
        <f t="shared" si="2"/>
        <v>318250403.94710326</v>
      </c>
      <c r="G25" s="42">
        <f t="shared" si="2"/>
        <v>506231267.05535448</v>
      </c>
      <c r="H25" s="42">
        <f t="shared" si="2"/>
        <v>606807015.54740369</v>
      </c>
      <c r="I25" s="42">
        <f t="shared" si="2"/>
        <v>767249281.03519225</v>
      </c>
      <c r="J25" s="42">
        <f t="shared" si="2"/>
        <v>909355610.42865813</v>
      </c>
      <c r="K25" s="42">
        <f t="shared" si="2"/>
        <v>961152120.78047729</v>
      </c>
      <c r="L25" s="42">
        <f t="shared" si="2"/>
        <v>1013750219.2355309</v>
      </c>
      <c r="M25" s="42">
        <f t="shared" si="2"/>
        <v>1087984700.2291903</v>
      </c>
      <c r="N25" s="42">
        <f t="shared" si="2"/>
        <v>1381622326.9559302</v>
      </c>
      <c r="O25" s="42">
        <f t="shared" si="2"/>
        <v>1396576804.2352736</v>
      </c>
      <c r="P25" s="42">
        <f t="shared" si="2"/>
        <v>1512228218.0002608</v>
      </c>
      <c r="Q25" s="42">
        <f t="shared" si="4"/>
        <v>134791298</v>
      </c>
      <c r="R25" s="42">
        <f t="shared" si="6"/>
        <v>134791298</v>
      </c>
      <c r="S25" s="42">
        <f t="shared" si="133"/>
        <v>134791298</v>
      </c>
      <c r="T25" s="42">
        <f t="shared" si="134"/>
        <v>134791298</v>
      </c>
      <c r="U25" s="42">
        <f t="shared" si="135"/>
        <v>134791298</v>
      </c>
      <c r="V25" s="42">
        <f t="shared" si="136"/>
        <v>134791298</v>
      </c>
      <c r="W25" s="42">
        <f t="shared" si="137"/>
        <v>134791298</v>
      </c>
      <c r="X25" s="42">
        <f t="shared" si="138"/>
        <v>134791298</v>
      </c>
      <c r="Y25" s="42">
        <f t="shared" si="139"/>
        <v>134791298</v>
      </c>
      <c r="Z25" s="42">
        <f t="shared" si="140"/>
        <v>134791298</v>
      </c>
      <c r="AA25" s="42">
        <f t="shared" si="141"/>
        <v>134791298</v>
      </c>
      <c r="AB25" s="42">
        <f t="shared" si="142"/>
        <v>134791298</v>
      </c>
      <c r="AC25" s="23">
        <v>69205693.467735171</v>
      </c>
      <c r="AD25" s="23">
        <v>249044710.47936809</v>
      </c>
      <c r="AE25" s="23">
        <v>187980863.10825121</v>
      </c>
      <c r="AF25" s="23">
        <v>100575748.49204917</v>
      </c>
      <c r="AG25" s="23">
        <v>160442265.48778862</v>
      </c>
      <c r="AH25" s="23">
        <v>142106329.39346588</v>
      </c>
      <c r="AI25" s="23">
        <v>51796510.351819135</v>
      </c>
      <c r="AJ25" s="23">
        <v>52598098.455053516</v>
      </c>
      <c r="AK25" s="23">
        <v>74234480.993659452</v>
      </c>
      <c r="AL25" s="23">
        <v>293637626.72673994</v>
      </c>
      <c r="AM25" s="23">
        <v>14954477.27934338</v>
      </c>
      <c r="AN25" s="23">
        <v>115651413.76498723</v>
      </c>
      <c r="AO25" s="43">
        <v>134791298</v>
      </c>
      <c r="AP25" s="41">
        <v>0</v>
      </c>
      <c r="AQ25" s="41">
        <v>0</v>
      </c>
      <c r="AR25" s="41">
        <v>0</v>
      </c>
      <c r="AS25" s="41">
        <v>0</v>
      </c>
      <c r="AT25" s="41">
        <v>0</v>
      </c>
      <c r="AU25" s="43"/>
      <c r="AV25" s="43"/>
      <c r="AW25" s="43"/>
      <c r="AX25" s="43"/>
      <c r="AY25" s="43"/>
      <c r="AZ25" s="43"/>
    </row>
    <row r="26" spans="1:52" hidden="1" x14ac:dyDescent="0.35">
      <c r="A26" s="41" t="s">
        <v>122</v>
      </c>
      <c r="B26" s="41" t="s">
        <v>126</v>
      </c>
      <c r="C26" s="41" t="s">
        <v>96</v>
      </c>
      <c r="D26" s="41" t="s">
        <v>74</v>
      </c>
      <c r="E26" s="42">
        <f t="shared" si="1"/>
        <v>37314729.37386281</v>
      </c>
      <c r="F26" s="42">
        <f t="shared" si="2"/>
        <v>171596108.66330233</v>
      </c>
      <c r="G26" s="42">
        <f t="shared" si="2"/>
        <v>272952726.63606781</v>
      </c>
      <c r="H26" s="42">
        <f t="shared" si="2"/>
        <v>327181745.21102357</v>
      </c>
      <c r="I26" s="42">
        <f t="shared" si="2"/>
        <v>413689941.52867848</v>
      </c>
      <c r="J26" s="42">
        <f t="shared" si="2"/>
        <v>490311660.89779902</v>
      </c>
      <c r="K26" s="42">
        <f t="shared" si="2"/>
        <v>518239605.39834368</v>
      </c>
      <c r="L26" s="42">
        <f t="shared" si="2"/>
        <v>546599754.84681571</v>
      </c>
      <c r="M26" s="42">
        <f t="shared" si="2"/>
        <v>586625935.20405757</v>
      </c>
      <c r="N26" s="42">
        <f t="shared" si="2"/>
        <v>744951183.11736667</v>
      </c>
      <c r="O26" s="42">
        <f t="shared" si="2"/>
        <v>753014425.3832134</v>
      </c>
      <c r="P26" s="42">
        <f t="shared" si="2"/>
        <v>815372029.07310474</v>
      </c>
      <c r="Q26" s="42">
        <f t="shared" si="4"/>
        <v>0</v>
      </c>
      <c r="R26" s="42">
        <f t="shared" si="6"/>
        <v>0</v>
      </c>
      <c r="S26" s="42">
        <f t="shared" si="133"/>
        <v>0</v>
      </c>
      <c r="T26" s="42">
        <f t="shared" si="134"/>
        <v>0</v>
      </c>
      <c r="U26" s="42">
        <f t="shared" si="135"/>
        <v>0</v>
      </c>
      <c r="V26" s="42">
        <f t="shared" si="136"/>
        <v>0</v>
      </c>
      <c r="W26" s="42">
        <f t="shared" si="137"/>
        <v>0</v>
      </c>
      <c r="X26" s="42">
        <f t="shared" si="138"/>
        <v>0</v>
      </c>
      <c r="Y26" s="42">
        <f t="shared" si="139"/>
        <v>0</v>
      </c>
      <c r="Z26" s="42">
        <f t="shared" si="140"/>
        <v>0</v>
      </c>
      <c r="AA26" s="42">
        <f t="shared" si="141"/>
        <v>0</v>
      </c>
      <c r="AB26" s="42">
        <f t="shared" si="142"/>
        <v>0</v>
      </c>
      <c r="AC26" s="23">
        <v>37314729.37386281</v>
      </c>
      <c r="AD26" s="23">
        <v>134281379.28943953</v>
      </c>
      <c r="AE26" s="23">
        <v>101356617.97276548</v>
      </c>
      <c r="AF26" s="23">
        <v>54229018.574955761</v>
      </c>
      <c r="AG26" s="23">
        <v>86508196.317654893</v>
      </c>
      <c r="AH26" s="23">
        <v>76621719.369120568</v>
      </c>
      <c r="AI26" s="23">
        <v>27927944.500544671</v>
      </c>
      <c r="AJ26" s="23">
        <v>28360149.448472023</v>
      </c>
      <c r="AK26" s="23">
        <v>40026180.357241884</v>
      </c>
      <c r="AL26" s="23">
        <v>158325247.91330907</v>
      </c>
      <c r="AM26" s="23">
        <v>8063242.2658467777</v>
      </c>
      <c r="AN26" s="23">
        <v>62357603.689891323</v>
      </c>
      <c r="AO26" s="43">
        <v>0</v>
      </c>
      <c r="AP26" s="41">
        <v>0</v>
      </c>
      <c r="AQ26" s="41">
        <v>0</v>
      </c>
      <c r="AR26" s="41">
        <v>0</v>
      </c>
      <c r="AS26" s="41">
        <v>0</v>
      </c>
      <c r="AT26" s="41">
        <v>0</v>
      </c>
      <c r="AU26" s="43"/>
      <c r="AV26" s="43"/>
      <c r="AW26" s="43"/>
      <c r="AX26" s="43"/>
      <c r="AY26" s="43"/>
      <c r="AZ26" s="43"/>
    </row>
    <row r="27" spans="1:52" hidden="1" x14ac:dyDescent="0.35">
      <c r="A27" s="38" t="s">
        <v>122</v>
      </c>
      <c r="B27" s="38" t="s">
        <v>127</v>
      </c>
      <c r="C27" s="38" t="s">
        <v>96</v>
      </c>
      <c r="D27" s="38" t="s">
        <v>69</v>
      </c>
      <c r="E27" s="39">
        <f>SUM(E28:E32)</f>
        <v>0</v>
      </c>
      <c r="F27" s="39">
        <f t="shared" ref="F27" si="143">SUM(F28:F32)</f>
        <v>0</v>
      </c>
      <c r="G27" s="39">
        <f t="shared" ref="G27" si="144">SUM(G28:G32)</f>
        <v>0</v>
      </c>
      <c r="H27" s="39">
        <f t="shared" ref="H27" si="145">SUM(H28:H32)</f>
        <v>0</v>
      </c>
      <c r="I27" s="39">
        <f t="shared" ref="I27" si="146">SUM(I28:I32)</f>
        <v>0</v>
      </c>
      <c r="J27" s="39">
        <f t="shared" ref="J27" si="147">SUM(J28:J32)</f>
        <v>0</v>
      </c>
      <c r="K27" s="39">
        <f t="shared" ref="K27" si="148">SUM(K28:K32)</f>
        <v>0</v>
      </c>
      <c r="L27" s="39">
        <f t="shared" ref="L27" si="149">SUM(L28:L32)</f>
        <v>0</v>
      </c>
      <c r="M27" s="39">
        <f t="shared" ref="M27" si="150">SUM(M28:M32)</f>
        <v>0</v>
      </c>
      <c r="N27" s="39">
        <f t="shared" ref="N27" si="151">SUM(N28:N32)</f>
        <v>0</v>
      </c>
      <c r="O27" s="39">
        <f t="shared" ref="O27" si="152">SUM(O28:O32)</f>
        <v>0</v>
      </c>
      <c r="P27" s="39">
        <f t="shared" ref="P27" si="153">SUM(P28:P32)</f>
        <v>0</v>
      </c>
      <c r="Q27" s="39">
        <f t="shared" ref="Q27" si="154">SUM(Q28:Q32)</f>
        <v>0</v>
      </c>
      <c r="R27" s="39">
        <f t="shared" ref="R27" si="155">SUM(R28:R32)</f>
        <v>0</v>
      </c>
      <c r="S27" s="39">
        <f t="shared" ref="S27" si="156">SUM(S28:S32)</f>
        <v>0</v>
      </c>
      <c r="T27" s="39">
        <f t="shared" ref="T27" si="157">SUM(T28:T32)</f>
        <v>0</v>
      </c>
      <c r="U27" s="39">
        <f t="shared" ref="U27" si="158">SUM(U28:U32)</f>
        <v>0</v>
      </c>
      <c r="V27" s="39">
        <f t="shared" ref="V27" si="159">SUM(V28:V32)</f>
        <v>0</v>
      </c>
      <c r="W27" s="39">
        <f t="shared" ref="W27" si="160">SUM(W28:W32)</f>
        <v>0</v>
      </c>
      <c r="X27" s="39">
        <f t="shared" ref="X27" si="161">SUM(X28:X32)</f>
        <v>0</v>
      </c>
      <c r="Y27" s="39">
        <f t="shared" ref="Y27" si="162">SUM(Y28:Y32)</f>
        <v>0</v>
      </c>
      <c r="Z27" s="39">
        <f t="shared" ref="Z27" si="163">SUM(Z28:Z32)</f>
        <v>0</v>
      </c>
      <c r="AA27" s="39">
        <f t="shared" ref="AA27" si="164">SUM(AA28:AA32)</f>
        <v>0</v>
      </c>
      <c r="AB27" s="39">
        <f t="shared" ref="AB27" si="165">SUM(AB28:AB32)</f>
        <v>0</v>
      </c>
      <c r="AC27" s="40">
        <v>0</v>
      </c>
      <c r="AD27" s="40">
        <v>0</v>
      </c>
      <c r="AE27" s="40">
        <v>0</v>
      </c>
      <c r="AF27" s="40">
        <v>0</v>
      </c>
      <c r="AG27" s="40">
        <v>0</v>
      </c>
      <c r="AH27" s="40">
        <v>0</v>
      </c>
      <c r="AI27" s="40">
        <v>0</v>
      </c>
      <c r="AJ27" s="40">
        <v>0</v>
      </c>
      <c r="AK27" s="40">
        <v>0</v>
      </c>
      <c r="AL27" s="40">
        <v>0</v>
      </c>
      <c r="AM27" s="40">
        <v>0</v>
      </c>
      <c r="AN27" s="40">
        <v>0</v>
      </c>
      <c r="AO27" s="39">
        <f t="shared" ref="AO27" si="166">SUM(AO28:AO32)</f>
        <v>0</v>
      </c>
      <c r="AP27" s="39">
        <f t="shared" ref="AP27" si="167">SUM(AP28:AP32)</f>
        <v>0</v>
      </c>
      <c r="AQ27" s="39">
        <f t="shared" ref="AQ27" si="168">SUM(AQ28:AQ32)</f>
        <v>0</v>
      </c>
      <c r="AR27" s="39">
        <f t="shared" ref="AR27" si="169">SUM(AR28:AR32)</f>
        <v>0</v>
      </c>
      <c r="AS27" s="39">
        <f t="shared" ref="AS27" si="170">SUM(AS28:AS32)</f>
        <v>0</v>
      </c>
      <c r="AT27" s="39">
        <f t="shared" ref="AT27" si="171">SUM(AT28:AT32)</f>
        <v>0</v>
      </c>
      <c r="AU27" s="44">
        <f t="shared" ref="AU27" si="172">SUM(AU28:AU32)</f>
        <v>0</v>
      </c>
      <c r="AV27" s="44">
        <f t="shared" ref="AV27" si="173">SUM(AV28:AV32)</f>
        <v>0</v>
      </c>
      <c r="AW27" s="44">
        <f t="shared" ref="AW27" si="174">SUM(AW28:AW32)</f>
        <v>0</v>
      </c>
      <c r="AX27" s="44">
        <f t="shared" ref="AX27" si="175">SUM(AX28:AX32)</f>
        <v>0</v>
      </c>
      <c r="AY27" s="44">
        <f t="shared" ref="AY27" si="176">SUM(AY28:AY32)</f>
        <v>0</v>
      </c>
      <c r="AZ27" s="44">
        <f t="shared" ref="AZ27" si="177">SUM(AZ28:AZ32)</f>
        <v>0</v>
      </c>
    </row>
    <row r="28" spans="1:52" hidden="1" x14ac:dyDescent="0.35">
      <c r="A28" s="41" t="s">
        <v>122</v>
      </c>
      <c r="B28" s="41" t="s">
        <v>127</v>
      </c>
      <c r="C28" s="41" t="s">
        <v>96</v>
      </c>
      <c r="D28" s="41" t="s">
        <v>70</v>
      </c>
      <c r="E28" s="42">
        <f t="shared" si="1"/>
        <v>0</v>
      </c>
      <c r="F28" s="42">
        <f t="shared" si="2"/>
        <v>0</v>
      </c>
      <c r="G28" s="42">
        <f t="shared" si="2"/>
        <v>0</v>
      </c>
      <c r="H28" s="42">
        <f t="shared" si="2"/>
        <v>0</v>
      </c>
      <c r="I28" s="42">
        <f t="shared" si="2"/>
        <v>0</v>
      </c>
      <c r="J28" s="42">
        <f t="shared" si="2"/>
        <v>0</v>
      </c>
      <c r="K28" s="42">
        <f t="shared" si="2"/>
        <v>0</v>
      </c>
      <c r="L28" s="42">
        <f t="shared" si="2"/>
        <v>0</v>
      </c>
      <c r="M28" s="42">
        <f t="shared" si="2"/>
        <v>0</v>
      </c>
      <c r="N28" s="42">
        <f t="shared" si="2"/>
        <v>0</v>
      </c>
      <c r="O28" s="42">
        <f t="shared" si="2"/>
        <v>0</v>
      </c>
      <c r="P28" s="42">
        <f t="shared" si="2"/>
        <v>0</v>
      </c>
      <c r="Q28" s="42">
        <f t="shared" si="4"/>
        <v>0</v>
      </c>
      <c r="R28" s="42">
        <f t="shared" si="6"/>
        <v>0</v>
      </c>
      <c r="S28" s="42">
        <f t="shared" ref="S28:S32" si="178">R28+AQ28</f>
        <v>0</v>
      </c>
      <c r="T28" s="42">
        <f t="shared" ref="T28:T32" si="179">S28+AR28</f>
        <v>0</v>
      </c>
      <c r="U28" s="42">
        <f t="shared" ref="U28:U32" si="180">T28+AS28</f>
        <v>0</v>
      </c>
      <c r="V28" s="42">
        <f t="shared" ref="V28:V32" si="181">U28+AT28</f>
        <v>0</v>
      </c>
      <c r="W28" s="42">
        <f t="shared" ref="W28:W32" si="182">V28+AU28</f>
        <v>0</v>
      </c>
      <c r="X28" s="42">
        <f t="shared" ref="X28:X32" si="183">W28+AV28</f>
        <v>0</v>
      </c>
      <c r="Y28" s="42">
        <f t="shared" ref="Y28:Y32" si="184">X28+AW28</f>
        <v>0</v>
      </c>
      <c r="Z28" s="42">
        <f t="shared" ref="Z28:Z32" si="185">Y28+AX28</f>
        <v>0</v>
      </c>
      <c r="AA28" s="42">
        <f t="shared" ref="AA28:AA32" si="186">Z28+AY28</f>
        <v>0</v>
      </c>
      <c r="AB28" s="42">
        <f t="shared" ref="AB28:AB32" si="187">AA28+AZ28</f>
        <v>0</v>
      </c>
      <c r="AC28" s="23">
        <v>0</v>
      </c>
      <c r="AD28" s="23">
        <v>0</v>
      </c>
      <c r="AE28" s="23">
        <v>0</v>
      </c>
      <c r="AF28" s="23">
        <v>0</v>
      </c>
      <c r="AG28" s="23">
        <v>0</v>
      </c>
      <c r="AH28" s="23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43"/>
      <c r="AP28" s="43"/>
      <c r="AQ28" s="43"/>
      <c r="AR28" s="43"/>
      <c r="AS28" s="43"/>
      <c r="AT28" s="43"/>
      <c r="AU28" s="41"/>
      <c r="AV28" s="41"/>
      <c r="AW28" s="41"/>
      <c r="AX28" s="41"/>
      <c r="AY28" s="41"/>
      <c r="AZ28" s="41"/>
    </row>
    <row r="29" spans="1:52" hidden="1" x14ac:dyDescent="0.35">
      <c r="A29" s="41" t="s">
        <v>122</v>
      </c>
      <c r="B29" s="41" t="s">
        <v>127</v>
      </c>
      <c r="C29" s="41" t="s">
        <v>96</v>
      </c>
      <c r="D29" s="41" t="s">
        <v>71</v>
      </c>
      <c r="E29" s="42">
        <f t="shared" si="1"/>
        <v>0</v>
      </c>
      <c r="F29" s="42">
        <f t="shared" si="2"/>
        <v>0</v>
      </c>
      <c r="G29" s="42">
        <f t="shared" si="2"/>
        <v>0</v>
      </c>
      <c r="H29" s="42">
        <f t="shared" si="2"/>
        <v>0</v>
      </c>
      <c r="I29" s="42">
        <f t="shared" si="2"/>
        <v>0</v>
      </c>
      <c r="J29" s="42">
        <f t="shared" si="2"/>
        <v>0</v>
      </c>
      <c r="K29" s="42">
        <f t="shared" si="2"/>
        <v>0</v>
      </c>
      <c r="L29" s="42">
        <f t="shared" si="2"/>
        <v>0</v>
      </c>
      <c r="M29" s="42">
        <f t="shared" si="2"/>
        <v>0</v>
      </c>
      <c r="N29" s="42">
        <f t="shared" si="2"/>
        <v>0</v>
      </c>
      <c r="O29" s="42">
        <f t="shared" si="2"/>
        <v>0</v>
      </c>
      <c r="P29" s="42">
        <f t="shared" si="2"/>
        <v>0</v>
      </c>
      <c r="Q29" s="42">
        <f t="shared" si="4"/>
        <v>0</v>
      </c>
      <c r="R29" s="42">
        <f t="shared" si="6"/>
        <v>0</v>
      </c>
      <c r="S29" s="42">
        <f t="shared" si="178"/>
        <v>0</v>
      </c>
      <c r="T29" s="42">
        <f t="shared" si="179"/>
        <v>0</v>
      </c>
      <c r="U29" s="42">
        <f t="shared" si="180"/>
        <v>0</v>
      </c>
      <c r="V29" s="42">
        <f t="shared" si="181"/>
        <v>0</v>
      </c>
      <c r="W29" s="42">
        <f t="shared" si="182"/>
        <v>0</v>
      </c>
      <c r="X29" s="42">
        <f t="shared" si="183"/>
        <v>0</v>
      </c>
      <c r="Y29" s="42">
        <f t="shared" si="184"/>
        <v>0</v>
      </c>
      <c r="Z29" s="42">
        <f t="shared" si="185"/>
        <v>0</v>
      </c>
      <c r="AA29" s="42">
        <f t="shared" si="186"/>
        <v>0</v>
      </c>
      <c r="AB29" s="42">
        <f t="shared" si="187"/>
        <v>0</v>
      </c>
      <c r="AC29" s="23">
        <v>0</v>
      </c>
      <c r="AD29" s="23">
        <v>0</v>
      </c>
      <c r="AE29" s="23">
        <v>0</v>
      </c>
      <c r="AF29" s="23">
        <v>0</v>
      </c>
      <c r="AG29" s="23">
        <v>0</v>
      </c>
      <c r="AH29" s="23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43"/>
      <c r="AP29" s="43"/>
      <c r="AQ29" s="43"/>
      <c r="AR29" s="43"/>
      <c r="AS29" s="43"/>
      <c r="AT29" s="41"/>
      <c r="AU29" s="41"/>
      <c r="AV29" s="41"/>
      <c r="AW29" s="41"/>
      <c r="AX29" s="41"/>
      <c r="AY29" s="41"/>
      <c r="AZ29" s="41"/>
    </row>
    <row r="30" spans="1:52" hidden="1" x14ac:dyDescent="0.35">
      <c r="A30" s="41" t="s">
        <v>122</v>
      </c>
      <c r="B30" s="41" t="s">
        <v>127</v>
      </c>
      <c r="C30" s="41" t="s">
        <v>96</v>
      </c>
      <c r="D30" s="41" t="s">
        <v>72</v>
      </c>
      <c r="E30" s="42">
        <f t="shared" si="1"/>
        <v>0</v>
      </c>
      <c r="F30" s="42">
        <f t="shared" si="2"/>
        <v>0</v>
      </c>
      <c r="G30" s="42">
        <f t="shared" si="2"/>
        <v>0</v>
      </c>
      <c r="H30" s="42">
        <f t="shared" si="2"/>
        <v>0</v>
      </c>
      <c r="I30" s="42">
        <f t="shared" si="2"/>
        <v>0</v>
      </c>
      <c r="J30" s="42">
        <f t="shared" si="2"/>
        <v>0</v>
      </c>
      <c r="K30" s="42">
        <f t="shared" si="2"/>
        <v>0</v>
      </c>
      <c r="L30" s="42">
        <f t="shared" si="2"/>
        <v>0</v>
      </c>
      <c r="M30" s="42">
        <f t="shared" si="2"/>
        <v>0</v>
      </c>
      <c r="N30" s="42">
        <f t="shared" si="2"/>
        <v>0</v>
      </c>
      <c r="O30" s="42">
        <f t="shared" si="2"/>
        <v>0</v>
      </c>
      <c r="P30" s="42">
        <f t="shared" si="2"/>
        <v>0</v>
      </c>
      <c r="Q30" s="42">
        <f t="shared" si="4"/>
        <v>0</v>
      </c>
      <c r="R30" s="42">
        <f t="shared" si="6"/>
        <v>0</v>
      </c>
      <c r="S30" s="42">
        <f t="shared" si="178"/>
        <v>0</v>
      </c>
      <c r="T30" s="42">
        <f t="shared" si="179"/>
        <v>0</v>
      </c>
      <c r="U30" s="42">
        <f t="shared" si="180"/>
        <v>0</v>
      </c>
      <c r="V30" s="42">
        <f t="shared" si="181"/>
        <v>0</v>
      </c>
      <c r="W30" s="42">
        <f t="shared" si="182"/>
        <v>0</v>
      </c>
      <c r="X30" s="42">
        <f t="shared" si="183"/>
        <v>0</v>
      </c>
      <c r="Y30" s="42">
        <f t="shared" si="184"/>
        <v>0</v>
      </c>
      <c r="Z30" s="42">
        <f t="shared" si="185"/>
        <v>0</v>
      </c>
      <c r="AA30" s="42">
        <f t="shared" si="186"/>
        <v>0</v>
      </c>
      <c r="AB30" s="42">
        <f t="shared" si="187"/>
        <v>0</v>
      </c>
      <c r="AC30" s="23">
        <v>0</v>
      </c>
      <c r="AD30" s="23">
        <v>0</v>
      </c>
      <c r="AE30" s="23">
        <v>0</v>
      </c>
      <c r="AF30" s="23">
        <v>0</v>
      </c>
      <c r="AG30" s="23">
        <v>0</v>
      </c>
      <c r="AH30" s="23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43"/>
      <c r="AP30" s="43"/>
      <c r="AQ30" s="43"/>
      <c r="AR30" s="43"/>
      <c r="AS30" s="43"/>
      <c r="AT30" s="43"/>
      <c r="AU30" s="41"/>
      <c r="AV30" s="41"/>
      <c r="AW30" s="41"/>
      <c r="AX30" s="41"/>
      <c r="AY30" s="41"/>
      <c r="AZ30" s="41"/>
    </row>
    <row r="31" spans="1:52" hidden="1" x14ac:dyDescent="0.35">
      <c r="A31" s="41" t="s">
        <v>122</v>
      </c>
      <c r="B31" s="41" t="s">
        <v>127</v>
      </c>
      <c r="C31" s="41" t="s">
        <v>96</v>
      </c>
      <c r="D31" s="41" t="s">
        <v>73</v>
      </c>
      <c r="E31" s="42">
        <f t="shared" si="1"/>
        <v>0</v>
      </c>
      <c r="F31" s="42">
        <f t="shared" si="2"/>
        <v>0</v>
      </c>
      <c r="G31" s="42">
        <f t="shared" si="2"/>
        <v>0</v>
      </c>
      <c r="H31" s="42">
        <f t="shared" si="2"/>
        <v>0</v>
      </c>
      <c r="I31" s="42">
        <f t="shared" si="2"/>
        <v>0</v>
      </c>
      <c r="J31" s="42">
        <f t="shared" si="2"/>
        <v>0</v>
      </c>
      <c r="K31" s="42">
        <f t="shared" si="2"/>
        <v>0</v>
      </c>
      <c r="L31" s="42">
        <f t="shared" si="2"/>
        <v>0</v>
      </c>
      <c r="M31" s="42">
        <f t="shared" si="2"/>
        <v>0</v>
      </c>
      <c r="N31" s="42">
        <f t="shared" si="2"/>
        <v>0</v>
      </c>
      <c r="O31" s="42">
        <f t="shared" si="2"/>
        <v>0</v>
      </c>
      <c r="P31" s="42">
        <f t="shared" si="2"/>
        <v>0</v>
      </c>
      <c r="Q31" s="42">
        <f t="shared" si="4"/>
        <v>0</v>
      </c>
      <c r="R31" s="42">
        <f t="shared" si="6"/>
        <v>0</v>
      </c>
      <c r="S31" s="42">
        <f t="shared" si="178"/>
        <v>0</v>
      </c>
      <c r="T31" s="42">
        <f t="shared" si="179"/>
        <v>0</v>
      </c>
      <c r="U31" s="42">
        <f t="shared" si="180"/>
        <v>0</v>
      </c>
      <c r="V31" s="42">
        <f t="shared" si="181"/>
        <v>0</v>
      </c>
      <c r="W31" s="42">
        <f t="shared" si="182"/>
        <v>0</v>
      </c>
      <c r="X31" s="42">
        <f t="shared" si="183"/>
        <v>0</v>
      </c>
      <c r="Y31" s="42">
        <f t="shared" si="184"/>
        <v>0</v>
      </c>
      <c r="Z31" s="42">
        <f t="shared" si="185"/>
        <v>0</v>
      </c>
      <c r="AA31" s="42">
        <f t="shared" si="186"/>
        <v>0</v>
      </c>
      <c r="AB31" s="42">
        <f t="shared" si="187"/>
        <v>0</v>
      </c>
      <c r="AC31" s="23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43"/>
      <c r="AP31" s="43"/>
      <c r="AQ31" s="43"/>
      <c r="AR31" s="43"/>
      <c r="AS31" s="43"/>
      <c r="AT31" s="43"/>
      <c r="AU31" s="41"/>
      <c r="AV31" s="41"/>
      <c r="AW31" s="41"/>
      <c r="AX31" s="41"/>
      <c r="AY31" s="41"/>
      <c r="AZ31" s="41"/>
    </row>
    <row r="32" spans="1:52" hidden="1" x14ac:dyDescent="0.35">
      <c r="A32" s="41" t="s">
        <v>122</v>
      </c>
      <c r="B32" s="41" t="s">
        <v>127</v>
      </c>
      <c r="C32" s="41" t="s">
        <v>96</v>
      </c>
      <c r="D32" s="41" t="s">
        <v>74</v>
      </c>
      <c r="E32" s="42">
        <f t="shared" si="1"/>
        <v>0</v>
      </c>
      <c r="F32" s="42">
        <f t="shared" si="2"/>
        <v>0</v>
      </c>
      <c r="G32" s="42">
        <f t="shared" si="2"/>
        <v>0</v>
      </c>
      <c r="H32" s="42">
        <f t="shared" si="2"/>
        <v>0</v>
      </c>
      <c r="I32" s="42">
        <f t="shared" si="2"/>
        <v>0</v>
      </c>
      <c r="J32" s="42">
        <f t="shared" si="2"/>
        <v>0</v>
      </c>
      <c r="K32" s="42">
        <f t="shared" si="2"/>
        <v>0</v>
      </c>
      <c r="L32" s="42">
        <f t="shared" si="2"/>
        <v>0</v>
      </c>
      <c r="M32" s="42">
        <f t="shared" si="2"/>
        <v>0</v>
      </c>
      <c r="N32" s="42">
        <f t="shared" si="2"/>
        <v>0</v>
      </c>
      <c r="O32" s="42">
        <f t="shared" si="2"/>
        <v>0</v>
      </c>
      <c r="P32" s="42">
        <f t="shared" si="2"/>
        <v>0</v>
      </c>
      <c r="Q32" s="42">
        <f t="shared" si="4"/>
        <v>0</v>
      </c>
      <c r="R32" s="42">
        <f t="shared" si="6"/>
        <v>0</v>
      </c>
      <c r="S32" s="42">
        <f t="shared" si="178"/>
        <v>0</v>
      </c>
      <c r="T32" s="42">
        <f t="shared" si="179"/>
        <v>0</v>
      </c>
      <c r="U32" s="42">
        <f t="shared" si="180"/>
        <v>0</v>
      </c>
      <c r="V32" s="42">
        <f t="shared" si="181"/>
        <v>0</v>
      </c>
      <c r="W32" s="42">
        <f t="shared" si="182"/>
        <v>0</v>
      </c>
      <c r="X32" s="42">
        <f t="shared" si="183"/>
        <v>0</v>
      </c>
      <c r="Y32" s="42">
        <f t="shared" si="184"/>
        <v>0</v>
      </c>
      <c r="Z32" s="42">
        <f t="shared" si="185"/>
        <v>0</v>
      </c>
      <c r="AA32" s="42">
        <f t="shared" si="186"/>
        <v>0</v>
      </c>
      <c r="AB32" s="42">
        <f t="shared" si="187"/>
        <v>0</v>
      </c>
      <c r="AC32" s="23">
        <v>0</v>
      </c>
      <c r="AD32" s="23">
        <v>0</v>
      </c>
      <c r="AE32" s="23">
        <v>0</v>
      </c>
      <c r="AF32" s="23">
        <v>0</v>
      </c>
      <c r="AG32" s="23">
        <v>0</v>
      </c>
      <c r="AH32" s="23">
        <v>0</v>
      </c>
      <c r="AI32" s="23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43"/>
      <c r="AP32" s="43"/>
      <c r="AQ32" s="43"/>
      <c r="AR32" s="43"/>
      <c r="AS32" s="43"/>
      <c r="AT32" s="43"/>
      <c r="AU32" s="41"/>
      <c r="AV32" s="41"/>
      <c r="AW32" s="41"/>
      <c r="AX32" s="41"/>
      <c r="AY32" s="41"/>
      <c r="AZ32" s="41"/>
    </row>
    <row r="33" spans="1:52" hidden="1" x14ac:dyDescent="0.35">
      <c r="A33" s="38" t="s">
        <v>122</v>
      </c>
      <c r="B33" s="38" t="s">
        <v>128</v>
      </c>
      <c r="C33" s="38" t="s">
        <v>77</v>
      </c>
      <c r="D33" s="38" t="s">
        <v>69</v>
      </c>
      <c r="E33" s="39">
        <f>SUM(E34:E38)</f>
        <v>11</v>
      </c>
      <c r="F33" s="39">
        <f t="shared" ref="F33" si="188">SUM(F34:F38)</f>
        <v>26</v>
      </c>
      <c r="G33" s="39">
        <f t="shared" ref="G33" si="189">SUM(G34:G38)</f>
        <v>41</v>
      </c>
      <c r="H33" s="39">
        <f t="shared" ref="H33" si="190">SUM(H34:H38)</f>
        <v>55</v>
      </c>
      <c r="I33" s="39">
        <f t="shared" ref="I33" si="191">SUM(I34:I38)</f>
        <v>68</v>
      </c>
      <c r="J33" s="39">
        <f t="shared" ref="J33" si="192">SUM(J34:J38)</f>
        <v>87</v>
      </c>
      <c r="K33" s="39">
        <f t="shared" ref="K33" si="193">SUM(K34:K38)</f>
        <v>110</v>
      </c>
      <c r="L33" s="39">
        <f t="shared" ref="L33" si="194">SUM(L34:L38)</f>
        <v>128</v>
      </c>
      <c r="M33" s="39">
        <f t="shared" ref="M33" si="195">SUM(M34:M38)</f>
        <v>144</v>
      </c>
      <c r="N33" s="39">
        <f t="shared" ref="N33" si="196">SUM(N34:N38)</f>
        <v>163</v>
      </c>
      <c r="O33" s="39">
        <f t="shared" ref="O33" si="197">SUM(O34:O38)</f>
        <v>176</v>
      </c>
      <c r="P33" s="39">
        <f t="shared" ref="P33" si="198">SUM(P34:P38)</f>
        <v>192</v>
      </c>
      <c r="Q33" s="39">
        <f t="shared" ref="Q33" si="199">SUM(Q34:Q38)</f>
        <v>7</v>
      </c>
      <c r="R33" s="39">
        <f t="shared" ref="R33" si="200">SUM(R34:R38)</f>
        <v>11</v>
      </c>
      <c r="S33" s="39">
        <f t="shared" ref="S33" si="201">SUM(S34:S38)</f>
        <v>15</v>
      </c>
      <c r="T33" s="39">
        <f t="shared" ref="T33" si="202">SUM(T34:T38)</f>
        <v>15</v>
      </c>
      <c r="U33" s="39">
        <f t="shared" ref="U33" si="203">SUM(U34:U38)</f>
        <v>15</v>
      </c>
      <c r="V33" s="39">
        <f t="shared" ref="V33" si="204">SUM(V34:V38)</f>
        <v>15</v>
      </c>
      <c r="W33" s="39">
        <f t="shared" ref="W33" si="205">SUM(W34:W38)</f>
        <v>15</v>
      </c>
      <c r="X33" s="39">
        <f t="shared" ref="X33" si="206">SUM(X34:X38)</f>
        <v>15</v>
      </c>
      <c r="Y33" s="39">
        <f t="shared" ref="Y33" si="207">SUM(Y34:Y38)</f>
        <v>15</v>
      </c>
      <c r="Z33" s="39">
        <f t="shared" ref="Z33" si="208">SUM(Z34:Z38)</f>
        <v>15</v>
      </c>
      <c r="AA33" s="39">
        <f t="shared" ref="AA33" si="209">SUM(AA34:AA38)</f>
        <v>15</v>
      </c>
      <c r="AB33" s="39">
        <f t="shared" ref="AB33" si="210">SUM(AB34:AB38)</f>
        <v>15</v>
      </c>
      <c r="AC33" s="40">
        <v>11</v>
      </c>
      <c r="AD33" s="40">
        <v>15</v>
      </c>
      <c r="AE33" s="40">
        <v>15</v>
      </c>
      <c r="AF33" s="40">
        <v>14</v>
      </c>
      <c r="AG33" s="40">
        <v>13</v>
      </c>
      <c r="AH33" s="40">
        <v>19</v>
      </c>
      <c r="AI33" s="40">
        <v>23</v>
      </c>
      <c r="AJ33" s="40">
        <v>18</v>
      </c>
      <c r="AK33" s="40">
        <v>16</v>
      </c>
      <c r="AL33" s="40">
        <v>19</v>
      </c>
      <c r="AM33" s="40">
        <v>13</v>
      </c>
      <c r="AN33" s="40">
        <v>16</v>
      </c>
      <c r="AO33" s="39">
        <f t="shared" ref="AO33" si="211">SUM(AO34:AO38)</f>
        <v>7</v>
      </c>
      <c r="AP33" s="39">
        <f t="shared" ref="AP33" si="212">SUM(AP34:AP38)</f>
        <v>4</v>
      </c>
      <c r="AQ33" s="44">
        <f t="shared" ref="AQ33" si="213">SUM(AQ34:AQ38)</f>
        <v>4</v>
      </c>
      <c r="AR33" s="44">
        <f t="shared" ref="AR33" si="214">SUM(AR34:AR38)</f>
        <v>0</v>
      </c>
      <c r="AS33" s="44">
        <f t="shared" ref="AS33" si="215">SUM(AS34:AS38)</f>
        <v>0</v>
      </c>
      <c r="AT33" s="44">
        <f t="shared" ref="AT33" si="216">SUM(AT34:AT38)</f>
        <v>0</v>
      </c>
      <c r="AU33" s="44">
        <f t="shared" ref="AU33" si="217">SUM(AU34:AU38)</f>
        <v>0</v>
      </c>
      <c r="AV33" s="44">
        <f t="shared" ref="AV33" si="218">SUM(AV34:AV38)</f>
        <v>0</v>
      </c>
      <c r="AW33" s="44">
        <f t="shared" ref="AW33" si="219">SUM(AW34:AW38)</f>
        <v>0</v>
      </c>
      <c r="AX33" s="44">
        <f t="shared" ref="AX33" si="220">SUM(AX34:AX38)</f>
        <v>0</v>
      </c>
      <c r="AY33" s="44">
        <f t="shared" ref="AY33" si="221">SUM(AY34:AY38)</f>
        <v>0</v>
      </c>
      <c r="AZ33" s="44">
        <f t="shared" ref="AZ33" si="222">SUM(AZ34:AZ38)</f>
        <v>0</v>
      </c>
    </row>
    <row r="34" spans="1:52" hidden="1" x14ac:dyDescent="0.35">
      <c r="A34" s="41" t="s">
        <v>122</v>
      </c>
      <c r="B34" s="41" t="s">
        <v>128</v>
      </c>
      <c r="C34" s="41" t="s">
        <v>77</v>
      </c>
      <c r="D34" s="41" t="s">
        <v>70</v>
      </c>
      <c r="E34" s="42">
        <f t="shared" si="1"/>
        <v>2</v>
      </c>
      <c r="F34" s="42">
        <f t="shared" si="2"/>
        <v>4</v>
      </c>
      <c r="G34" s="42">
        <f t="shared" ref="G34:G38" si="223">F34+AE34</f>
        <v>6</v>
      </c>
      <c r="H34" s="42">
        <f t="shared" ref="H34:H38" si="224">G34+AF34</f>
        <v>8</v>
      </c>
      <c r="I34" s="42">
        <f t="shared" ref="I34:I38" si="225">H34+AG34</f>
        <v>10</v>
      </c>
      <c r="J34" s="42">
        <f t="shared" ref="J34:J38" si="226">I34+AH34</f>
        <v>13</v>
      </c>
      <c r="K34" s="42">
        <f t="shared" ref="K34:K38" si="227">J34+AI34</f>
        <v>16</v>
      </c>
      <c r="L34" s="42">
        <f t="shared" ref="L34:L38" si="228">K34+AJ34</f>
        <v>18</v>
      </c>
      <c r="M34" s="42">
        <f t="shared" ref="M34:M38" si="229">L34+AK34</f>
        <v>20</v>
      </c>
      <c r="N34" s="42">
        <f t="shared" ref="N34:N38" si="230">M34+AL34</f>
        <v>23</v>
      </c>
      <c r="O34" s="42">
        <f t="shared" ref="O34:O38" si="231">N34+AM34</f>
        <v>25</v>
      </c>
      <c r="P34" s="42">
        <f t="shared" ref="P34:P38" si="232">O34+AN34</f>
        <v>27</v>
      </c>
      <c r="Q34" s="42">
        <f t="shared" si="4"/>
        <v>0</v>
      </c>
      <c r="R34" s="42">
        <f t="shared" si="6"/>
        <v>1</v>
      </c>
      <c r="S34" s="42">
        <f t="shared" ref="S34:S38" si="233">R34+AQ34</f>
        <v>1</v>
      </c>
      <c r="T34" s="42">
        <f t="shared" ref="T34:T38" si="234">S34+AR34</f>
        <v>1</v>
      </c>
      <c r="U34" s="42">
        <f t="shared" ref="U34:U38" si="235">T34+AS34</f>
        <v>1</v>
      </c>
      <c r="V34" s="42">
        <f t="shared" ref="V34:V38" si="236">U34+AT34</f>
        <v>1</v>
      </c>
      <c r="W34" s="42">
        <f t="shared" ref="W34:W38" si="237">V34+AU34</f>
        <v>1</v>
      </c>
      <c r="X34" s="42">
        <f t="shared" ref="X34:X38" si="238">W34+AV34</f>
        <v>1</v>
      </c>
      <c r="Y34" s="42">
        <f t="shared" ref="Y34:Y38" si="239">X34+AW34</f>
        <v>1</v>
      </c>
      <c r="Z34" s="42">
        <f t="shared" ref="Z34:Z38" si="240">Y34+AX34</f>
        <v>1</v>
      </c>
      <c r="AA34" s="42">
        <f t="shared" ref="AA34:AA38" si="241">Z34+AY34</f>
        <v>1</v>
      </c>
      <c r="AB34" s="42">
        <f t="shared" ref="AB34:AB38" si="242">AA34+AZ34</f>
        <v>1</v>
      </c>
      <c r="AC34" s="23">
        <v>2</v>
      </c>
      <c r="AD34" s="23">
        <v>2</v>
      </c>
      <c r="AE34" s="23">
        <v>2</v>
      </c>
      <c r="AF34" s="23">
        <v>2</v>
      </c>
      <c r="AG34" s="23">
        <v>2</v>
      </c>
      <c r="AH34" s="23">
        <v>3</v>
      </c>
      <c r="AI34" s="23">
        <v>3</v>
      </c>
      <c r="AJ34" s="23">
        <v>2</v>
      </c>
      <c r="AK34" s="23">
        <v>2</v>
      </c>
      <c r="AL34" s="23">
        <v>3</v>
      </c>
      <c r="AM34" s="23">
        <v>2</v>
      </c>
      <c r="AN34" s="23">
        <v>2</v>
      </c>
      <c r="AO34" s="43">
        <v>0</v>
      </c>
      <c r="AP34" s="43">
        <v>1</v>
      </c>
      <c r="AQ34" s="41">
        <v>0</v>
      </c>
      <c r="AR34" s="41"/>
      <c r="AS34" s="41"/>
      <c r="AT34" s="41"/>
      <c r="AU34" s="41"/>
      <c r="AV34" s="41"/>
      <c r="AW34" s="41"/>
      <c r="AX34" s="41"/>
      <c r="AY34" s="41"/>
      <c r="AZ34" s="41"/>
    </row>
    <row r="35" spans="1:52" hidden="1" x14ac:dyDescent="0.35">
      <c r="A35" s="41" t="s">
        <v>122</v>
      </c>
      <c r="B35" s="41" t="s">
        <v>128</v>
      </c>
      <c r="C35" s="41" t="s">
        <v>77</v>
      </c>
      <c r="D35" s="41" t="s">
        <v>71</v>
      </c>
      <c r="E35" s="42">
        <f t="shared" si="1"/>
        <v>2</v>
      </c>
      <c r="F35" s="42">
        <f t="shared" si="2"/>
        <v>4</v>
      </c>
      <c r="G35" s="42">
        <f t="shared" si="223"/>
        <v>6</v>
      </c>
      <c r="H35" s="42">
        <f t="shared" si="224"/>
        <v>8</v>
      </c>
      <c r="I35" s="42">
        <f t="shared" si="225"/>
        <v>10</v>
      </c>
      <c r="J35" s="42">
        <f t="shared" si="226"/>
        <v>13</v>
      </c>
      <c r="K35" s="42">
        <f t="shared" si="227"/>
        <v>16</v>
      </c>
      <c r="L35" s="42">
        <f t="shared" si="228"/>
        <v>19</v>
      </c>
      <c r="M35" s="42">
        <f t="shared" si="229"/>
        <v>21</v>
      </c>
      <c r="N35" s="42">
        <f t="shared" si="230"/>
        <v>24</v>
      </c>
      <c r="O35" s="42">
        <f t="shared" si="231"/>
        <v>26</v>
      </c>
      <c r="P35" s="42">
        <f t="shared" si="232"/>
        <v>28</v>
      </c>
      <c r="Q35" s="42">
        <f t="shared" si="4"/>
        <v>1</v>
      </c>
      <c r="R35" s="42">
        <f t="shared" si="6"/>
        <v>1</v>
      </c>
      <c r="S35" s="42">
        <f t="shared" si="233"/>
        <v>1</v>
      </c>
      <c r="T35" s="42">
        <f t="shared" si="234"/>
        <v>1</v>
      </c>
      <c r="U35" s="42">
        <f t="shared" si="235"/>
        <v>1</v>
      </c>
      <c r="V35" s="42">
        <f t="shared" si="236"/>
        <v>1</v>
      </c>
      <c r="W35" s="42">
        <f t="shared" si="237"/>
        <v>1</v>
      </c>
      <c r="X35" s="42">
        <f t="shared" si="238"/>
        <v>1</v>
      </c>
      <c r="Y35" s="42">
        <f t="shared" si="239"/>
        <v>1</v>
      </c>
      <c r="Z35" s="42">
        <f t="shared" si="240"/>
        <v>1</v>
      </c>
      <c r="AA35" s="42">
        <f t="shared" si="241"/>
        <v>1</v>
      </c>
      <c r="AB35" s="42">
        <f t="shared" si="242"/>
        <v>1</v>
      </c>
      <c r="AC35" s="23">
        <v>2</v>
      </c>
      <c r="AD35" s="23">
        <v>2</v>
      </c>
      <c r="AE35" s="23">
        <v>2</v>
      </c>
      <c r="AF35" s="23">
        <v>2</v>
      </c>
      <c r="AG35" s="23">
        <v>2</v>
      </c>
      <c r="AH35" s="23">
        <v>3</v>
      </c>
      <c r="AI35" s="23">
        <v>3</v>
      </c>
      <c r="AJ35" s="23">
        <v>3</v>
      </c>
      <c r="AK35" s="23">
        <v>2</v>
      </c>
      <c r="AL35" s="23">
        <v>3</v>
      </c>
      <c r="AM35" s="23">
        <v>2</v>
      </c>
      <c r="AN35" s="23">
        <v>2</v>
      </c>
      <c r="AO35" s="43">
        <v>1</v>
      </c>
      <c r="AP35" s="43">
        <v>0</v>
      </c>
      <c r="AQ35" s="41">
        <v>0</v>
      </c>
      <c r="AR35" s="41"/>
      <c r="AS35" s="41"/>
      <c r="AT35" s="41"/>
      <c r="AU35" s="41"/>
      <c r="AV35" s="41"/>
      <c r="AW35" s="41"/>
      <c r="AX35" s="41"/>
      <c r="AY35" s="41"/>
      <c r="AZ35" s="41"/>
    </row>
    <row r="36" spans="1:52" hidden="1" x14ac:dyDescent="0.35">
      <c r="A36" s="41" t="s">
        <v>122</v>
      </c>
      <c r="B36" s="41" t="s">
        <v>128</v>
      </c>
      <c r="C36" s="41" t="s">
        <v>77</v>
      </c>
      <c r="D36" s="41" t="s">
        <v>72</v>
      </c>
      <c r="E36" s="42">
        <f t="shared" si="1"/>
        <v>3</v>
      </c>
      <c r="F36" s="42">
        <f t="shared" si="2"/>
        <v>8</v>
      </c>
      <c r="G36" s="42">
        <f t="shared" si="223"/>
        <v>13</v>
      </c>
      <c r="H36" s="42">
        <f t="shared" si="224"/>
        <v>18</v>
      </c>
      <c r="I36" s="42">
        <f t="shared" si="225"/>
        <v>22</v>
      </c>
      <c r="J36" s="42">
        <f t="shared" si="226"/>
        <v>28</v>
      </c>
      <c r="K36" s="42">
        <f t="shared" si="227"/>
        <v>36</v>
      </c>
      <c r="L36" s="42">
        <f t="shared" si="228"/>
        <v>42</v>
      </c>
      <c r="M36" s="42">
        <f t="shared" si="229"/>
        <v>47</v>
      </c>
      <c r="N36" s="42">
        <f t="shared" si="230"/>
        <v>53</v>
      </c>
      <c r="O36" s="42">
        <f t="shared" si="231"/>
        <v>57</v>
      </c>
      <c r="P36" s="42">
        <f t="shared" si="232"/>
        <v>62</v>
      </c>
      <c r="Q36" s="42">
        <f t="shared" si="4"/>
        <v>1</v>
      </c>
      <c r="R36" s="42">
        <f t="shared" si="6"/>
        <v>2</v>
      </c>
      <c r="S36" s="42">
        <f t="shared" si="233"/>
        <v>3</v>
      </c>
      <c r="T36" s="42">
        <f t="shared" si="234"/>
        <v>3</v>
      </c>
      <c r="U36" s="42">
        <f t="shared" si="235"/>
        <v>3</v>
      </c>
      <c r="V36" s="42">
        <f t="shared" si="236"/>
        <v>3</v>
      </c>
      <c r="W36" s="42">
        <f t="shared" si="237"/>
        <v>3</v>
      </c>
      <c r="X36" s="42">
        <f t="shared" si="238"/>
        <v>3</v>
      </c>
      <c r="Y36" s="42">
        <f t="shared" si="239"/>
        <v>3</v>
      </c>
      <c r="Z36" s="42">
        <f t="shared" si="240"/>
        <v>3</v>
      </c>
      <c r="AA36" s="42">
        <f t="shared" si="241"/>
        <v>3</v>
      </c>
      <c r="AB36" s="42">
        <f t="shared" si="242"/>
        <v>3</v>
      </c>
      <c r="AC36" s="23">
        <v>3</v>
      </c>
      <c r="AD36" s="23">
        <v>5</v>
      </c>
      <c r="AE36" s="23">
        <v>5</v>
      </c>
      <c r="AF36" s="23">
        <v>5</v>
      </c>
      <c r="AG36" s="23">
        <v>4</v>
      </c>
      <c r="AH36" s="23">
        <v>6</v>
      </c>
      <c r="AI36" s="23">
        <v>8</v>
      </c>
      <c r="AJ36" s="23">
        <v>6</v>
      </c>
      <c r="AK36" s="23">
        <v>5</v>
      </c>
      <c r="AL36" s="23">
        <v>6</v>
      </c>
      <c r="AM36" s="23">
        <v>4</v>
      </c>
      <c r="AN36" s="23">
        <v>5</v>
      </c>
      <c r="AO36" s="43">
        <v>1</v>
      </c>
      <c r="AP36" s="43">
        <v>1</v>
      </c>
      <c r="AQ36" s="41">
        <v>1</v>
      </c>
      <c r="AR36" s="41"/>
      <c r="AS36" s="41"/>
      <c r="AT36" s="41"/>
      <c r="AU36" s="41"/>
      <c r="AV36" s="41"/>
      <c r="AW36" s="41"/>
      <c r="AX36" s="41"/>
      <c r="AY36" s="41"/>
      <c r="AZ36" s="41"/>
    </row>
    <row r="37" spans="1:52" hidden="1" x14ac:dyDescent="0.35">
      <c r="A37" s="41" t="s">
        <v>122</v>
      </c>
      <c r="B37" s="41" t="s">
        <v>128</v>
      </c>
      <c r="C37" s="41" t="s">
        <v>77</v>
      </c>
      <c r="D37" s="41" t="s">
        <v>73</v>
      </c>
      <c r="E37" s="42">
        <f t="shared" si="1"/>
        <v>2</v>
      </c>
      <c r="F37" s="42">
        <f t="shared" si="2"/>
        <v>5</v>
      </c>
      <c r="G37" s="42">
        <f t="shared" si="223"/>
        <v>8</v>
      </c>
      <c r="H37" s="42">
        <f t="shared" si="224"/>
        <v>10</v>
      </c>
      <c r="I37" s="42">
        <f t="shared" si="225"/>
        <v>12</v>
      </c>
      <c r="J37" s="42">
        <f t="shared" si="226"/>
        <v>15</v>
      </c>
      <c r="K37" s="42">
        <f t="shared" si="227"/>
        <v>19</v>
      </c>
      <c r="L37" s="42">
        <f t="shared" si="228"/>
        <v>22</v>
      </c>
      <c r="M37" s="42">
        <f t="shared" si="229"/>
        <v>25</v>
      </c>
      <c r="N37" s="42">
        <f t="shared" si="230"/>
        <v>28</v>
      </c>
      <c r="O37" s="42">
        <f t="shared" si="231"/>
        <v>30</v>
      </c>
      <c r="P37" s="42">
        <f t="shared" si="232"/>
        <v>33</v>
      </c>
      <c r="Q37" s="42">
        <f t="shared" si="4"/>
        <v>0</v>
      </c>
      <c r="R37" s="42">
        <f t="shared" si="6"/>
        <v>0</v>
      </c>
      <c r="S37" s="42">
        <f t="shared" si="233"/>
        <v>1</v>
      </c>
      <c r="T37" s="42">
        <f t="shared" si="234"/>
        <v>1</v>
      </c>
      <c r="U37" s="42">
        <f t="shared" si="235"/>
        <v>1</v>
      </c>
      <c r="V37" s="42">
        <f t="shared" si="236"/>
        <v>1</v>
      </c>
      <c r="W37" s="42">
        <f t="shared" si="237"/>
        <v>1</v>
      </c>
      <c r="X37" s="42">
        <f t="shared" si="238"/>
        <v>1</v>
      </c>
      <c r="Y37" s="42">
        <f t="shared" si="239"/>
        <v>1</v>
      </c>
      <c r="Z37" s="42">
        <f t="shared" si="240"/>
        <v>1</v>
      </c>
      <c r="AA37" s="42">
        <f t="shared" si="241"/>
        <v>1</v>
      </c>
      <c r="AB37" s="42">
        <f t="shared" si="242"/>
        <v>1</v>
      </c>
      <c r="AC37" s="23">
        <v>2</v>
      </c>
      <c r="AD37" s="23">
        <v>3</v>
      </c>
      <c r="AE37" s="23">
        <v>3</v>
      </c>
      <c r="AF37" s="23">
        <v>2</v>
      </c>
      <c r="AG37" s="23">
        <v>2</v>
      </c>
      <c r="AH37" s="23">
        <v>3</v>
      </c>
      <c r="AI37" s="23">
        <v>4</v>
      </c>
      <c r="AJ37" s="23">
        <v>3</v>
      </c>
      <c r="AK37" s="23">
        <v>3</v>
      </c>
      <c r="AL37" s="23">
        <v>3</v>
      </c>
      <c r="AM37" s="23">
        <v>2</v>
      </c>
      <c r="AN37" s="23">
        <v>3</v>
      </c>
      <c r="AO37" s="43">
        <v>0</v>
      </c>
      <c r="AP37" s="43">
        <v>0</v>
      </c>
      <c r="AQ37" s="41">
        <v>1</v>
      </c>
      <c r="AR37" s="41"/>
      <c r="AS37" s="41"/>
      <c r="AT37" s="41"/>
      <c r="AU37" s="41"/>
      <c r="AV37" s="41"/>
      <c r="AW37" s="41"/>
      <c r="AX37" s="41"/>
      <c r="AY37" s="41"/>
      <c r="AZ37" s="41"/>
    </row>
    <row r="38" spans="1:52" hidden="1" x14ac:dyDescent="0.35">
      <c r="A38" s="41" t="s">
        <v>122</v>
      </c>
      <c r="B38" s="41" t="s">
        <v>128</v>
      </c>
      <c r="C38" s="41" t="s">
        <v>77</v>
      </c>
      <c r="D38" s="41" t="s">
        <v>74</v>
      </c>
      <c r="E38" s="42">
        <f t="shared" si="1"/>
        <v>2</v>
      </c>
      <c r="F38" s="42">
        <f t="shared" si="2"/>
        <v>5</v>
      </c>
      <c r="G38" s="42">
        <f t="shared" si="223"/>
        <v>8</v>
      </c>
      <c r="H38" s="42">
        <f t="shared" si="224"/>
        <v>11</v>
      </c>
      <c r="I38" s="42">
        <f t="shared" si="225"/>
        <v>14</v>
      </c>
      <c r="J38" s="42">
        <f t="shared" si="226"/>
        <v>18</v>
      </c>
      <c r="K38" s="42">
        <f t="shared" si="227"/>
        <v>23</v>
      </c>
      <c r="L38" s="42">
        <f t="shared" si="228"/>
        <v>27</v>
      </c>
      <c r="M38" s="42">
        <f t="shared" si="229"/>
        <v>31</v>
      </c>
      <c r="N38" s="42">
        <f t="shared" si="230"/>
        <v>35</v>
      </c>
      <c r="O38" s="42">
        <f t="shared" si="231"/>
        <v>38</v>
      </c>
      <c r="P38" s="42">
        <f t="shared" si="232"/>
        <v>42</v>
      </c>
      <c r="Q38" s="42">
        <f t="shared" si="4"/>
        <v>5</v>
      </c>
      <c r="R38" s="42">
        <f t="shared" si="6"/>
        <v>7</v>
      </c>
      <c r="S38" s="42">
        <f t="shared" si="233"/>
        <v>9</v>
      </c>
      <c r="T38" s="42">
        <f t="shared" si="234"/>
        <v>9</v>
      </c>
      <c r="U38" s="42">
        <f t="shared" si="235"/>
        <v>9</v>
      </c>
      <c r="V38" s="42">
        <f t="shared" si="236"/>
        <v>9</v>
      </c>
      <c r="W38" s="42">
        <f t="shared" si="237"/>
        <v>9</v>
      </c>
      <c r="X38" s="42">
        <f t="shared" si="238"/>
        <v>9</v>
      </c>
      <c r="Y38" s="42">
        <f t="shared" si="239"/>
        <v>9</v>
      </c>
      <c r="Z38" s="42">
        <f t="shared" si="240"/>
        <v>9</v>
      </c>
      <c r="AA38" s="42">
        <f t="shared" si="241"/>
        <v>9</v>
      </c>
      <c r="AB38" s="42">
        <f t="shared" si="242"/>
        <v>9</v>
      </c>
      <c r="AC38" s="23">
        <v>2</v>
      </c>
      <c r="AD38" s="23">
        <v>3</v>
      </c>
      <c r="AE38" s="23">
        <v>3</v>
      </c>
      <c r="AF38" s="23">
        <v>3</v>
      </c>
      <c r="AG38" s="23">
        <v>3</v>
      </c>
      <c r="AH38" s="23">
        <v>4</v>
      </c>
      <c r="AI38" s="23">
        <v>5</v>
      </c>
      <c r="AJ38" s="23">
        <v>4</v>
      </c>
      <c r="AK38" s="23">
        <v>4</v>
      </c>
      <c r="AL38" s="23">
        <v>4</v>
      </c>
      <c r="AM38" s="23">
        <v>3</v>
      </c>
      <c r="AN38" s="23">
        <v>4</v>
      </c>
      <c r="AO38" s="43">
        <v>5</v>
      </c>
      <c r="AP38" s="43">
        <v>2</v>
      </c>
      <c r="AQ38" s="41">
        <v>2</v>
      </c>
      <c r="AR38" s="41"/>
      <c r="AS38" s="41"/>
      <c r="AT38" s="41"/>
      <c r="AU38" s="41"/>
      <c r="AV38" s="41"/>
      <c r="AW38" s="41"/>
      <c r="AX38" s="41"/>
      <c r="AY38" s="41"/>
      <c r="AZ38" s="41"/>
    </row>
    <row r="39" spans="1:52" hidden="1" x14ac:dyDescent="0.35">
      <c r="A39" s="45" t="s">
        <v>122</v>
      </c>
      <c r="B39" s="38" t="s">
        <v>129</v>
      </c>
      <c r="C39" s="38" t="s">
        <v>97</v>
      </c>
      <c r="D39" s="38" t="s">
        <v>69</v>
      </c>
      <c r="E39" s="39">
        <f>SUM(E40:E44)</f>
        <v>103</v>
      </c>
      <c r="F39" s="39">
        <f t="shared" ref="F39" si="243">SUM(F40:F44)</f>
        <v>215</v>
      </c>
      <c r="G39" s="39">
        <f t="shared" ref="G39" si="244">SUM(G40:G44)</f>
        <v>374</v>
      </c>
      <c r="H39" s="39">
        <f t="shared" ref="H39" si="245">SUM(H40:H44)</f>
        <v>495</v>
      </c>
      <c r="I39" s="39">
        <f t="shared" ref="I39" si="246">SUM(I40:I44)</f>
        <v>619</v>
      </c>
      <c r="J39" s="39">
        <f t="shared" ref="J39" si="247">SUM(J40:J44)</f>
        <v>741</v>
      </c>
      <c r="K39" s="39">
        <f t="shared" ref="K39" si="248">SUM(K40:K44)</f>
        <v>928</v>
      </c>
      <c r="L39" s="39">
        <f t="shared" ref="L39" si="249">SUM(L40:L44)</f>
        <v>1112</v>
      </c>
      <c r="M39" s="39">
        <f t="shared" ref="M39" si="250">SUM(M40:M44)</f>
        <v>1279</v>
      </c>
      <c r="N39" s="39">
        <f t="shared" ref="N39" si="251">SUM(N40:N44)</f>
        <v>1428</v>
      </c>
      <c r="O39" s="39">
        <f t="shared" ref="O39" si="252">SUM(O40:O44)</f>
        <v>1575</v>
      </c>
      <c r="P39" s="39">
        <f t="shared" ref="P39" si="253">SUM(P40:P44)</f>
        <v>1668</v>
      </c>
      <c r="Q39" s="39">
        <f t="shared" ref="Q39" si="254">SUM(Q40:Q44)</f>
        <v>367</v>
      </c>
      <c r="R39" s="39">
        <f t="shared" ref="R39" si="255">SUM(R40:R44)</f>
        <v>603</v>
      </c>
      <c r="S39" s="39">
        <f t="shared" ref="S39" si="256">SUM(S40:S44)</f>
        <v>745</v>
      </c>
      <c r="T39" s="39">
        <f t="shared" ref="T39" si="257">SUM(T40:T44)</f>
        <v>900</v>
      </c>
      <c r="U39" s="39">
        <f t="shared" ref="U39" si="258">SUM(U40:U44)</f>
        <v>1037</v>
      </c>
      <c r="V39" s="39">
        <f t="shared" ref="V39" si="259">SUM(V40:V44)</f>
        <v>1228</v>
      </c>
      <c r="W39" s="39">
        <f t="shared" ref="W39" si="260">SUM(W40:W44)</f>
        <v>1228</v>
      </c>
      <c r="X39" s="39">
        <f t="shared" ref="X39" si="261">SUM(X40:X44)</f>
        <v>1228</v>
      </c>
      <c r="Y39" s="39">
        <f t="shared" ref="Y39" si="262">SUM(Y40:Y44)</f>
        <v>1228</v>
      </c>
      <c r="Z39" s="39">
        <f t="shared" ref="Z39" si="263">SUM(Z40:Z44)</f>
        <v>1228</v>
      </c>
      <c r="AA39" s="39">
        <f t="shared" ref="AA39" si="264">SUM(AA40:AA44)</f>
        <v>1228</v>
      </c>
      <c r="AB39" s="39">
        <f t="shared" ref="AB39" si="265">SUM(AB40:AB44)</f>
        <v>1228</v>
      </c>
      <c r="AC39" s="39">
        <v>103</v>
      </c>
      <c r="AD39" s="39">
        <v>112</v>
      </c>
      <c r="AE39" s="39">
        <v>159</v>
      </c>
      <c r="AF39" s="39">
        <v>121</v>
      </c>
      <c r="AG39" s="39">
        <v>124</v>
      </c>
      <c r="AH39" s="39">
        <v>122</v>
      </c>
      <c r="AI39" s="39">
        <v>187</v>
      </c>
      <c r="AJ39" s="39">
        <v>184</v>
      </c>
      <c r="AK39" s="39">
        <v>167</v>
      </c>
      <c r="AL39" s="39">
        <v>149</v>
      </c>
      <c r="AM39" s="39">
        <v>147</v>
      </c>
      <c r="AN39" s="39">
        <v>93</v>
      </c>
      <c r="AO39" s="39">
        <f t="shared" ref="AO39" si="266">SUM(AO40:AO44)</f>
        <v>367</v>
      </c>
      <c r="AP39" s="39">
        <f t="shared" ref="AP39" si="267">SUM(AP40:AP44)</f>
        <v>236</v>
      </c>
      <c r="AQ39" s="39">
        <f t="shared" ref="AQ39" si="268">SUM(AQ40:AQ44)</f>
        <v>142</v>
      </c>
      <c r="AR39" s="39">
        <f t="shared" ref="AR39" si="269">SUM(AR40:AR44)</f>
        <v>155</v>
      </c>
      <c r="AS39" s="39">
        <f t="shared" ref="AS39" si="270">SUM(AS40:AS44)</f>
        <v>137</v>
      </c>
      <c r="AT39" s="39">
        <f t="shared" ref="AT39" si="271">SUM(AT40:AT44)</f>
        <v>191</v>
      </c>
      <c r="AU39" s="39">
        <f t="shared" ref="AU39" si="272">SUM(AU40:AU44)</f>
        <v>0</v>
      </c>
      <c r="AV39" s="39">
        <f t="shared" ref="AV39" si="273">SUM(AV40:AV44)</f>
        <v>0</v>
      </c>
      <c r="AW39" s="39">
        <f t="shared" ref="AW39" si="274">SUM(AW40:AW44)</f>
        <v>0</v>
      </c>
      <c r="AX39" s="39">
        <f t="shared" ref="AX39" si="275">SUM(AX40:AX44)</f>
        <v>0</v>
      </c>
      <c r="AY39" s="39">
        <f t="shared" ref="AY39" si="276">SUM(AY40:AY44)</f>
        <v>0</v>
      </c>
      <c r="AZ39" s="39">
        <f t="shared" ref="AZ39" si="277">SUM(AZ40:AZ44)</f>
        <v>0</v>
      </c>
    </row>
    <row r="40" spans="1:52" hidden="1" x14ac:dyDescent="0.35">
      <c r="A40" s="41" t="s">
        <v>122</v>
      </c>
      <c r="B40" s="41" t="s">
        <v>129</v>
      </c>
      <c r="C40" s="41" t="s">
        <v>97</v>
      </c>
      <c r="D40" s="41" t="s">
        <v>70</v>
      </c>
      <c r="E40" s="42">
        <f t="shared" si="1"/>
        <v>12</v>
      </c>
      <c r="F40" s="42">
        <f t="shared" si="2"/>
        <v>25</v>
      </c>
      <c r="G40" s="42">
        <f t="shared" si="2"/>
        <v>43</v>
      </c>
      <c r="H40" s="42">
        <f t="shared" si="2"/>
        <v>56</v>
      </c>
      <c r="I40" s="42">
        <f t="shared" si="2"/>
        <v>70</v>
      </c>
      <c r="J40" s="42">
        <f t="shared" si="2"/>
        <v>84</v>
      </c>
      <c r="K40" s="42">
        <f t="shared" si="2"/>
        <v>104</v>
      </c>
      <c r="L40" s="42">
        <f t="shared" si="2"/>
        <v>124</v>
      </c>
      <c r="M40" s="42">
        <f t="shared" si="2"/>
        <v>142</v>
      </c>
      <c r="N40" s="42">
        <f t="shared" si="2"/>
        <v>158</v>
      </c>
      <c r="O40" s="42">
        <f t="shared" si="2"/>
        <v>174</v>
      </c>
      <c r="P40" s="42">
        <f t="shared" si="2"/>
        <v>185</v>
      </c>
      <c r="Q40" s="42">
        <f t="shared" si="4"/>
        <v>24</v>
      </c>
      <c r="R40" s="42">
        <f t="shared" si="6"/>
        <v>40</v>
      </c>
      <c r="S40" s="42">
        <f t="shared" si="6"/>
        <v>46</v>
      </c>
      <c r="T40" s="42">
        <f t="shared" si="6"/>
        <v>65</v>
      </c>
      <c r="U40" s="42">
        <f t="shared" si="6"/>
        <v>88</v>
      </c>
      <c r="V40" s="42">
        <f t="shared" si="6"/>
        <v>146</v>
      </c>
      <c r="W40" s="42">
        <f t="shared" si="6"/>
        <v>146</v>
      </c>
      <c r="X40" s="42">
        <f t="shared" si="6"/>
        <v>146</v>
      </c>
      <c r="Y40" s="42">
        <f t="shared" si="6"/>
        <v>146</v>
      </c>
      <c r="Z40" s="42">
        <f t="shared" si="6"/>
        <v>146</v>
      </c>
      <c r="AA40" s="42">
        <f t="shared" si="6"/>
        <v>146</v>
      </c>
      <c r="AB40" s="42">
        <f t="shared" si="6"/>
        <v>146</v>
      </c>
      <c r="AC40" s="23">
        <v>12</v>
      </c>
      <c r="AD40" s="23">
        <v>13</v>
      </c>
      <c r="AE40" s="23">
        <v>18</v>
      </c>
      <c r="AF40" s="23">
        <v>13</v>
      </c>
      <c r="AG40" s="23">
        <v>14</v>
      </c>
      <c r="AH40" s="23">
        <v>14</v>
      </c>
      <c r="AI40" s="23">
        <v>20</v>
      </c>
      <c r="AJ40" s="23">
        <v>20</v>
      </c>
      <c r="AK40" s="23">
        <v>18</v>
      </c>
      <c r="AL40" s="23">
        <v>16</v>
      </c>
      <c r="AM40" s="23">
        <v>16</v>
      </c>
      <c r="AN40" s="23">
        <v>11</v>
      </c>
      <c r="AO40" s="161">
        <v>24</v>
      </c>
      <c r="AP40" s="161">
        <v>16</v>
      </c>
      <c r="AQ40" s="161">
        <v>6</v>
      </c>
      <c r="AR40" s="161">
        <v>19</v>
      </c>
      <c r="AS40" s="161">
        <v>23</v>
      </c>
      <c r="AT40" s="41">
        <v>58</v>
      </c>
      <c r="AU40" s="41"/>
      <c r="AV40" s="41"/>
      <c r="AW40" s="41"/>
      <c r="AX40" s="41"/>
      <c r="AY40" s="41"/>
      <c r="AZ40" s="41"/>
    </row>
    <row r="41" spans="1:52" hidden="1" x14ac:dyDescent="0.35">
      <c r="A41" s="41" t="s">
        <v>122</v>
      </c>
      <c r="B41" s="41" t="s">
        <v>129</v>
      </c>
      <c r="C41" s="41" t="s">
        <v>97</v>
      </c>
      <c r="D41" s="41" t="s">
        <v>71</v>
      </c>
      <c r="E41" s="42">
        <f t="shared" si="1"/>
        <v>13</v>
      </c>
      <c r="F41" s="42">
        <f t="shared" si="2"/>
        <v>27</v>
      </c>
      <c r="G41" s="42">
        <f t="shared" si="2"/>
        <v>47</v>
      </c>
      <c r="H41" s="42">
        <f t="shared" si="2"/>
        <v>63</v>
      </c>
      <c r="I41" s="42">
        <f t="shared" si="2"/>
        <v>79</v>
      </c>
      <c r="J41" s="42">
        <f t="shared" si="2"/>
        <v>95</v>
      </c>
      <c r="K41" s="42">
        <f t="shared" si="2"/>
        <v>120</v>
      </c>
      <c r="L41" s="42">
        <f t="shared" si="2"/>
        <v>144</v>
      </c>
      <c r="M41" s="42">
        <f t="shared" si="2"/>
        <v>165</v>
      </c>
      <c r="N41" s="42">
        <f t="shared" si="2"/>
        <v>184</v>
      </c>
      <c r="O41" s="42">
        <f t="shared" si="2"/>
        <v>203</v>
      </c>
      <c r="P41" s="42">
        <f t="shared" si="2"/>
        <v>215</v>
      </c>
      <c r="Q41" s="42">
        <f t="shared" si="4"/>
        <v>7</v>
      </c>
      <c r="R41" s="42">
        <f t="shared" si="6"/>
        <v>26</v>
      </c>
      <c r="S41" s="42">
        <f t="shared" si="6"/>
        <v>48</v>
      </c>
      <c r="T41" s="42">
        <f t="shared" si="6"/>
        <v>60</v>
      </c>
      <c r="U41" s="42">
        <f t="shared" si="6"/>
        <v>77</v>
      </c>
      <c r="V41" s="42">
        <f t="shared" si="6"/>
        <v>115</v>
      </c>
      <c r="W41" s="42">
        <f t="shared" si="6"/>
        <v>115</v>
      </c>
      <c r="X41" s="42">
        <f t="shared" si="6"/>
        <v>115</v>
      </c>
      <c r="Y41" s="42">
        <f t="shared" si="6"/>
        <v>115</v>
      </c>
      <c r="Z41" s="42">
        <f t="shared" si="6"/>
        <v>115</v>
      </c>
      <c r="AA41" s="42">
        <f t="shared" si="6"/>
        <v>115</v>
      </c>
      <c r="AB41" s="42">
        <f t="shared" si="6"/>
        <v>115</v>
      </c>
      <c r="AC41" s="23">
        <v>13</v>
      </c>
      <c r="AD41" s="23">
        <v>14</v>
      </c>
      <c r="AE41" s="23">
        <v>20</v>
      </c>
      <c r="AF41" s="23">
        <v>16</v>
      </c>
      <c r="AG41" s="23">
        <v>16</v>
      </c>
      <c r="AH41" s="23">
        <v>16</v>
      </c>
      <c r="AI41" s="23">
        <v>25</v>
      </c>
      <c r="AJ41" s="23">
        <v>24</v>
      </c>
      <c r="AK41" s="23">
        <v>21</v>
      </c>
      <c r="AL41" s="23">
        <v>19</v>
      </c>
      <c r="AM41" s="23">
        <v>19</v>
      </c>
      <c r="AN41" s="23">
        <v>12</v>
      </c>
      <c r="AO41" s="161">
        <v>7</v>
      </c>
      <c r="AP41" s="161">
        <v>19</v>
      </c>
      <c r="AQ41" s="161">
        <v>22</v>
      </c>
      <c r="AR41" s="161">
        <v>12</v>
      </c>
      <c r="AS41" s="161">
        <v>17</v>
      </c>
      <c r="AT41" s="41">
        <v>38</v>
      </c>
      <c r="AU41" s="41"/>
      <c r="AV41" s="41"/>
      <c r="AW41" s="41"/>
      <c r="AX41" s="41"/>
      <c r="AY41" s="41"/>
      <c r="AZ41" s="41"/>
    </row>
    <row r="42" spans="1:52" hidden="1" x14ac:dyDescent="0.35">
      <c r="A42" s="41" t="s">
        <v>122</v>
      </c>
      <c r="B42" s="41" t="s">
        <v>129</v>
      </c>
      <c r="C42" s="41" t="s">
        <v>97</v>
      </c>
      <c r="D42" s="41" t="s">
        <v>72</v>
      </c>
      <c r="E42" s="42">
        <f t="shared" si="1"/>
        <v>38</v>
      </c>
      <c r="F42" s="42">
        <f t="shared" si="2"/>
        <v>79</v>
      </c>
      <c r="G42" s="42">
        <f t="shared" si="2"/>
        <v>137</v>
      </c>
      <c r="H42" s="42">
        <f t="shared" si="2"/>
        <v>182</v>
      </c>
      <c r="I42" s="42">
        <f t="shared" si="2"/>
        <v>227</v>
      </c>
      <c r="J42" s="42">
        <f t="shared" si="2"/>
        <v>272</v>
      </c>
      <c r="K42" s="42">
        <f t="shared" si="2"/>
        <v>342</v>
      </c>
      <c r="L42" s="42">
        <f t="shared" si="2"/>
        <v>410</v>
      </c>
      <c r="M42" s="42">
        <f t="shared" si="2"/>
        <v>473</v>
      </c>
      <c r="N42" s="42">
        <f t="shared" si="2"/>
        <v>528</v>
      </c>
      <c r="O42" s="42">
        <f t="shared" si="2"/>
        <v>582</v>
      </c>
      <c r="P42" s="42">
        <f t="shared" si="2"/>
        <v>616</v>
      </c>
      <c r="Q42" s="42">
        <f t="shared" si="4"/>
        <v>133</v>
      </c>
      <c r="R42" s="42">
        <f t="shared" si="6"/>
        <v>246</v>
      </c>
      <c r="S42" s="42">
        <f t="shared" si="6"/>
        <v>299</v>
      </c>
      <c r="T42" s="42">
        <f t="shared" si="6"/>
        <v>366</v>
      </c>
      <c r="U42" s="42">
        <f t="shared" si="6"/>
        <v>430</v>
      </c>
      <c r="V42" s="42">
        <f t="shared" si="6"/>
        <v>468</v>
      </c>
      <c r="W42" s="42">
        <f t="shared" si="6"/>
        <v>468</v>
      </c>
      <c r="X42" s="42">
        <f t="shared" si="6"/>
        <v>468</v>
      </c>
      <c r="Y42" s="42">
        <f t="shared" si="6"/>
        <v>468</v>
      </c>
      <c r="Z42" s="42">
        <f t="shared" si="6"/>
        <v>468</v>
      </c>
      <c r="AA42" s="42">
        <f t="shared" si="6"/>
        <v>468</v>
      </c>
      <c r="AB42" s="42">
        <f t="shared" si="6"/>
        <v>468</v>
      </c>
      <c r="AC42" s="23">
        <v>38</v>
      </c>
      <c r="AD42" s="23">
        <v>41</v>
      </c>
      <c r="AE42" s="23">
        <v>58</v>
      </c>
      <c r="AF42" s="23">
        <v>45</v>
      </c>
      <c r="AG42" s="23">
        <v>45</v>
      </c>
      <c r="AH42" s="23">
        <v>45</v>
      </c>
      <c r="AI42" s="23">
        <v>70</v>
      </c>
      <c r="AJ42" s="23">
        <v>68</v>
      </c>
      <c r="AK42" s="23">
        <v>63</v>
      </c>
      <c r="AL42" s="23">
        <v>55</v>
      </c>
      <c r="AM42" s="23">
        <v>54</v>
      </c>
      <c r="AN42" s="23">
        <v>34</v>
      </c>
      <c r="AO42" s="161">
        <v>133</v>
      </c>
      <c r="AP42" s="161">
        <v>113</v>
      </c>
      <c r="AQ42" s="161">
        <v>53</v>
      </c>
      <c r="AR42" s="161">
        <v>67</v>
      </c>
      <c r="AS42" s="161">
        <v>64</v>
      </c>
      <c r="AT42" s="41">
        <v>38</v>
      </c>
      <c r="AU42" s="41"/>
      <c r="AV42" s="41"/>
      <c r="AW42" s="41"/>
      <c r="AX42" s="41"/>
      <c r="AY42" s="41"/>
      <c r="AZ42" s="41"/>
    </row>
    <row r="43" spans="1:52" hidden="1" x14ac:dyDescent="0.35">
      <c r="A43" s="41" t="s">
        <v>122</v>
      </c>
      <c r="B43" s="41" t="s">
        <v>129</v>
      </c>
      <c r="C43" s="41" t="s">
        <v>97</v>
      </c>
      <c r="D43" s="41" t="s">
        <v>73</v>
      </c>
      <c r="E43" s="42">
        <f t="shared" si="1"/>
        <v>16</v>
      </c>
      <c r="F43" s="42">
        <f t="shared" si="2"/>
        <v>34</v>
      </c>
      <c r="G43" s="42">
        <f t="shared" si="2"/>
        <v>60</v>
      </c>
      <c r="H43" s="42">
        <f t="shared" si="2"/>
        <v>79</v>
      </c>
      <c r="I43" s="42">
        <f t="shared" si="2"/>
        <v>99</v>
      </c>
      <c r="J43" s="42">
        <f t="shared" si="2"/>
        <v>118</v>
      </c>
      <c r="K43" s="42">
        <f t="shared" si="2"/>
        <v>148</v>
      </c>
      <c r="L43" s="42">
        <f t="shared" si="2"/>
        <v>178</v>
      </c>
      <c r="M43" s="42">
        <f t="shared" si="2"/>
        <v>205</v>
      </c>
      <c r="N43" s="42">
        <f t="shared" si="2"/>
        <v>230</v>
      </c>
      <c r="O43" s="42">
        <f t="shared" si="2"/>
        <v>254</v>
      </c>
      <c r="P43" s="42">
        <f t="shared" si="2"/>
        <v>269</v>
      </c>
      <c r="Q43" s="42">
        <f t="shared" si="4"/>
        <v>54</v>
      </c>
      <c r="R43" s="42">
        <f t="shared" si="6"/>
        <v>102</v>
      </c>
      <c r="S43" s="42">
        <f t="shared" si="6"/>
        <v>121</v>
      </c>
      <c r="T43" s="42">
        <f t="shared" si="6"/>
        <v>142</v>
      </c>
      <c r="U43" s="42">
        <f t="shared" si="6"/>
        <v>160</v>
      </c>
      <c r="V43" s="42">
        <f t="shared" si="6"/>
        <v>195</v>
      </c>
      <c r="W43" s="42">
        <f t="shared" si="6"/>
        <v>195</v>
      </c>
      <c r="X43" s="42">
        <f t="shared" si="6"/>
        <v>195</v>
      </c>
      <c r="Y43" s="42">
        <f t="shared" si="6"/>
        <v>195</v>
      </c>
      <c r="Z43" s="42">
        <f t="shared" si="6"/>
        <v>195</v>
      </c>
      <c r="AA43" s="42">
        <f t="shared" si="6"/>
        <v>195</v>
      </c>
      <c r="AB43" s="42">
        <f t="shared" si="6"/>
        <v>195</v>
      </c>
      <c r="AC43" s="23">
        <v>16</v>
      </c>
      <c r="AD43" s="23">
        <v>18</v>
      </c>
      <c r="AE43" s="23">
        <v>26</v>
      </c>
      <c r="AF43" s="23">
        <v>19</v>
      </c>
      <c r="AG43" s="23">
        <v>20</v>
      </c>
      <c r="AH43" s="23">
        <v>19</v>
      </c>
      <c r="AI43" s="23">
        <v>30</v>
      </c>
      <c r="AJ43" s="23">
        <v>30</v>
      </c>
      <c r="AK43" s="23">
        <v>27</v>
      </c>
      <c r="AL43" s="23">
        <v>25</v>
      </c>
      <c r="AM43" s="23">
        <v>24</v>
      </c>
      <c r="AN43" s="23">
        <v>15</v>
      </c>
      <c r="AO43" s="161">
        <v>54</v>
      </c>
      <c r="AP43" s="161">
        <v>48</v>
      </c>
      <c r="AQ43" s="161">
        <v>19</v>
      </c>
      <c r="AR43" s="161">
        <v>21</v>
      </c>
      <c r="AS43" s="161">
        <v>18</v>
      </c>
      <c r="AT43" s="41">
        <v>35</v>
      </c>
      <c r="AU43" s="41"/>
      <c r="AV43" s="41"/>
      <c r="AW43" s="41"/>
      <c r="AX43" s="41"/>
      <c r="AY43" s="41"/>
      <c r="AZ43" s="41"/>
    </row>
    <row r="44" spans="1:52" hidden="1" x14ac:dyDescent="0.35">
      <c r="A44" s="41" t="s">
        <v>122</v>
      </c>
      <c r="B44" s="41" t="s">
        <v>129</v>
      </c>
      <c r="C44" s="41" t="s">
        <v>97</v>
      </c>
      <c r="D44" s="41" t="s">
        <v>74</v>
      </c>
      <c r="E44" s="42">
        <f t="shared" si="1"/>
        <v>24</v>
      </c>
      <c r="F44" s="42">
        <f t="shared" si="2"/>
        <v>50</v>
      </c>
      <c r="G44" s="42">
        <f t="shared" si="2"/>
        <v>87</v>
      </c>
      <c r="H44" s="42">
        <f t="shared" si="2"/>
        <v>115</v>
      </c>
      <c r="I44" s="42">
        <f t="shared" si="2"/>
        <v>144</v>
      </c>
      <c r="J44" s="42">
        <f t="shared" si="2"/>
        <v>172</v>
      </c>
      <c r="K44" s="42">
        <f t="shared" si="2"/>
        <v>214</v>
      </c>
      <c r="L44" s="42">
        <f t="shared" si="2"/>
        <v>256</v>
      </c>
      <c r="M44" s="42">
        <f t="shared" si="2"/>
        <v>294</v>
      </c>
      <c r="N44" s="42">
        <f t="shared" si="2"/>
        <v>328</v>
      </c>
      <c r="O44" s="42">
        <f t="shared" si="2"/>
        <v>362</v>
      </c>
      <c r="P44" s="42">
        <f t="shared" si="2"/>
        <v>383</v>
      </c>
      <c r="Q44" s="42">
        <f t="shared" si="4"/>
        <v>149</v>
      </c>
      <c r="R44" s="42">
        <f t="shared" si="6"/>
        <v>189</v>
      </c>
      <c r="S44" s="42">
        <f t="shared" si="6"/>
        <v>231</v>
      </c>
      <c r="T44" s="42">
        <f t="shared" si="6"/>
        <v>267</v>
      </c>
      <c r="U44" s="42">
        <f t="shared" si="6"/>
        <v>282</v>
      </c>
      <c r="V44" s="42">
        <f t="shared" si="6"/>
        <v>304</v>
      </c>
      <c r="W44" s="42">
        <f t="shared" si="6"/>
        <v>304</v>
      </c>
      <c r="X44" s="42">
        <f t="shared" si="6"/>
        <v>304</v>
      </c>
      <c r="Y44" s="42">
        <f t="shared" si="6"/>
        <v>304</v>
      </c>
      <c r="Z44" s="42">
        <f t="shared" si="6"/>
        <v>304</v>
      </c>
      <c r="AA44" s="42">
        <f t="shared" si="6"/>
        <v>304</v>
      </c>
      <c r="AB44" s="42">
        <f t="shared" si="6"/>
        <v>304</v>
      </c>
      <c r="AC44" s="23">
        <v>24</v>
      </c>
      <c r="AD44" s="23">
        <v>26</v>
      </c>
      <c r="AE44" s="23">
        <v>37</v>
      </c>
      <c r="AF44" s="23">
        <v>28</v>
      </c>
      <c r="AG44" s="23">
        <v>29</v>
      </c>
      <c r="AH44" s="23">
        <v>28</v>
      </c>
      <c r="AI44" s="23">
        <v>42</v>
      </c>
      <c r="AJ44" s="23">
        <v>42</v>
      </c>
      <c r="AK44" s="23">
        <v>38</v>
      </c>
      <c r="AL44" s="23">
        <v>34</v>
      </c>
      <c r="AM44" s="23">
        <v>34</v>
      </c>
      <c r="AN44" s="23">
        <v>21</v>
      </c>
      <c r="AO44" s="161">
        <v>149</v>
      </c>
      <c r="AP44" s="161">
        <v>40</v>
      </c>
      <c r="AQ44" s="161">
        <v>42</v>
      </c>
      <c r="AR44" s="161">
        <v>36</v>
      </c>
      <c r="AS44" s="161">
        <v>15</v>
      </c>
      <c r="AT44" s="41">
        <v>22</v>
      </c>
      <c r="AU44" s="41"/>
      <c r="AV44" s="41"/>
      <c r="AW44" s="41"/>
      <c r="AX44" s="41"/>
      <c r="AY44" s="41"/>
      <c r="AZ44" s="41"/>
    </row>
    <row r="45" spans="1:52" hidden="1" x14ac:dyDescent="0.35">
      <c r="A45" s="45" t="s">
        <v>122</v>
      </c>
      <c r="B45" s="38" t="s">
        <v>130</v>
      </c>
      <c r="C45" s="38" t="s">
        <v>99</v>
      </c>
      <c r="D45" s="38" t="s">
        <v>69</v>
      </c>
      <c r="E45" s="44">
        <f>SUM(E46:E50)</f>
        <v>12</v>
      </c>
      <c r="F45" s="44">
        <f t="shared" ref="F45" si="278">SUM(F46:F50)</f>
        <v>28</v>
      </c>
      <c r="G45" s="44">
        <f t="shared" ref="G45" si="279">SUM(G46:G50)</f>
        <v>50</v>
      </c>
      <c r="H45" s="44">
        <f t="shared" ref="H45" si="280">SUM(H46:H50)</f>
        <v>75</v>
      </c>
      <c r="I45" s="44">
        <f t="shared" ref="I45" si="281">SUM(I46:I50)</f>
        <v>102</v>
      </c>
      <c r="J45" s="44">
        <f t="shared" ref="J45" si="282">SUM(J46:J50)</f>
        <v>133</v>
      </c>
      <c r="K45" s="44">
        <f t="shared" ref="K45" si="283">SUM(K46:K50)</f>
        <v>167</v>
      </c>
      <c r="L45" s="44">
        <f t="shared" ref="L45" si="284">SUM(L46:L50)</f>
        <v>205</v>
      </c>
      <c r="M45" s="44">
        <f t="shared" ref="M45" si="285">SUM(M46:M50)</f>
        <v>244</v>
      </c>
      <c r="N45" s="44">
        <f t="shared" ref="N45" si="286">SUM(N46:N50)</f>
        <v>284</v>
      </c>
      <c r="O45" s="44">
        <f t="shared" ref="O45" si="287">SUM(O46:O50)</f>
        <v>307</v>
      </c>
      <c r="P45" s="44">
        <f t="shared" ref="P45" si="288">SUM(P46:P50)</f>
        <v>330</v>
      </c>
      <c r="Q45" s="44">
        <f t="shared" ref="Q45" si="289">SUM(Q46:Q50)</f>
        <v>2</v>
      </c>
      <c r="R45" s="44">
        <f t="shared" ref="R45" si="290">SUM(R46:R50)</f>
        <v>3</v>
      </c>
      <c r="S45" s="44">
        <f t="shared" ref="S45" si="291">SUM(S46:S50)</f>
        <v>11</v>
      </c>
      <c r="T45" s="44">
        <f t="shared" ref="T45" si="292">SUM(T46:T50)</f>
        <v>38</v>
      </c>
      <c r="U45" s="44">
        <f t="shared" ref="U45" si="293">SUM(U46:U50)</f>
        <v>52</v>
      </c>
      <c r="V45" s="44">
        <f t="shared" ref="V45" si="294">SUM(V46:V50)</f>
        <v>60</v>
      </c>
      <c r="W45" s="44">
        <f t="shared" ref="W45" si="295">SUM(W46:W50)</f>
        <v>60</v>
      </c>
      <c r="X45" s="44">
        <f t="shared" ref="X45" si="296">SUM(X46:X50)</f>
        <v>60</v>
      </c>
      <c r="Y45" s="44">
        <f t="shared" ref="Y45" si="297">SUM(Y46:Y50)</f>
        <v>60</v>
      </c>
      <c r="Z45" s="44">
        <f t="shared" ref="Z45" si="298">SUM(Z46:Z50)</f>
        <v>60</v>
      </c>
      <c r="AA45" s="44">
        <f t="shared" ref="AA45" si="299">SUM(AA46:AA50)</f>
        <v>60</v>
      </c>
      <c r="AB45" s="44">
        <f t="shared" ref="AB45" si="300">SUM(AB46:AB50)</f>
        <v>60</v>
      </c>
      <c r="AC45" s="44">
        <v>12</v>
      </c>
      <c r="AD45" s="44">
        <v>16</v>
      </c>
      <c r="AE45" s="44">
        <v>22</v>
      </c>
      <c r="AF45" s="44">
        <v>25</v>
      </c>
      <c r="AG45" s="44">
        <v>27</v>
      </c>
      <c r="AH45" s="44">
        <v>31</v>
      </c>
      <c r="AI45" s="44">
        <v>34</v>
      </c>
      <c r="AJ45" s="44">
        <v>38</v>
      </c>
      <c r="AK45" s="44">
        <v>39</v>
      </c>
      <c r="AL45" s="44">
        <v>40</v>
      </c>
      <c r="AM45" s="44">
        <v>23</v>
      </c>
      <c r="AN45" s="44">
        <v>23</v>
      </c>
      <c r="AO45" s="44">
        <f t="shared" ref="AO45" si="301">SUM(AO46:AO50)</f>
        <v>2</v>
      </c>
      <c r="AP45" s="44">
        <f t="shared" ref="AP45" si="302">SUM(AP46:AP50)</f>
        <v>1</v>
      </c>
      <c r="AQ45" s="44">
        <f t="shared" ref="AQ45" si="303">SUM(AQ46:AQ50)</f>
        <v>8</v>
      </c>
      <c r="AR45" s="44">
        <f t="shared" ref="AR45" si="304">SUM(AR46:AR50)</f>
        <v>27</v>
      </c>
      <c r="AS45" s="44">
        <f t="shared" ref="AS45" si="305">SUM(AS46:AS50)</f>
        <v>14</v>
      </c>
      <c r="AT45" s="44">
        <f t="shared" ref="AT45" si="306">SUM(AT46:AT50)</f>
        <v>8</v>
      </c>
      <c r="AU45" s="44">
        <f t="shared" ref="AU45" si="307">SUM(AU46:AU50)</f>
        <v>0</v>
      </c>
      <c r="AV45" s="44">
        <f t="shared" ref="AV45" si="308">SUM(AV46:AV50)</f>
        <v>0</v>
      </c>
      <c r="AW45" s="44">
        <f t="shared" ref="AW45" si="309">SUM(AW46:AW50)</f>
        <v>0</v>
      </c>
      <c r="AX45" s="44">
        <f t="shared" ref="AX45" si="310">SUM(AX46:AX50)</f>
        <v>0</v>
      </c>
      <c r="AY45" s="44">
        <f t="shared" ref="AY45" si="311">SUM(AY46:AY50)</f>
        <v>0</v>
      </c>
      <c r="AZ45" s="44">
        <f t="shared" ref="AZ45" si="312">SUM(AZ46:AZ50)</f>
        <v>0</v>
      </c>
    </row>
    <row r="46" spans="1:52" hidden="1" x14ac:dyDescent="0.35">
      <c r="A46" s="41" t="s">
        <v>122</v>
      </c>
      <c r="B46" s="41" t="s">
        <v>130</v>
      </c>
      <c r="C46" s="41" t="s">
        <v>99</v>
      </c>
      <c r="D46" s="41" t="s">
        <v>70</v>
      </c>
      <c r="E46" s="42">
        <f t="shared" si="1"/>
        <v>2</v>
      </c>
      <c r="F46" s="42">
        <f t="shared" si="2"/>
        <v>4</v>
      </c>
      <c r="G46" s="42">
        <f t="shared" si="2"/>
        <v>7</v>
      </c>
      <c r="H46" s="42">
        <f t="shared" si="2"/>
        <v>10</v>
      </c>
      <c r="I46" s="42">
        <f t="shared" si="2"/>
        <v>13</v>
      </c>
      <c r="J46" s="42">
        <f t="shared" si="2"/>
        <v>17</v>
      </c>
      <c r="K46" s="42">
        <f t="shared" si="2"/>
        <v>21</v>
      </c>
      <c r="L46" s="42">
        <f t="shared" si="2"/>
        <v>26</v>
      </c>
      <c r="M46" s="42">
        <f t="shared" si="2"/>
        <v>31</v>
      </c>
      <c r="N46" s="42">
        <f t="shared" si="2"/>
        <v>36</v>
      </c>
      <c r="O46" s="42">
        <f t="shared" si="2"/>
        <v>39</v>
      </c>
      <c r="P46" s="42">
        <f t="shared" si="2"/>
        <v>42</v>
      </c>
      <c r="Q46" s="42">
        <f t="shared" si="4"/>
        <v>2</v>
      </c>
      <c r="R46" s="42">
        <f t="shared" si="6"/>
        <v>2</v>
      </c>
      <c r="S46" s="42">
        <f t="shared" si="6"/>
        <v>2</v>
      </c>
      <c r="T46" s="42">
        <f t="shared" si="6"/>
        <v>3</v>
      </c>
      <c r="U46" s="42">
        <f t="shared" si="6"/>
        <v>5</v>
      </c>
      <c r="V46" s="42">
        <f t="shared" si="6"/>
        <v>5</v>
      </c>
      <c r="W46" s="42">
        <f t="shared" si="6"/>
        <v>5</v>
      </c>
      <c r="X46" s="42">
        <f t="shared" si="6"/>
        <v>5</v>
      </c>
      <c r="Y46" s="42">
        <f t="shared" si="6"/>
        <v>5</v>
      </c>
      <c r="Z46" s="42">
        <f t="shared" si="6"/>
        <v>5</v>
      </c>
      <c r="AA46" s="42">
        <f t="shared" si="6"/>
        <v>5</v>
      </c>
      <c r="AB46" s="42">
        <f t="shared" si="6"/>
        <v>5</v>
      </c>
      <c r="AC46" s="23">
        <v>2</v>
      </c>
      <c r="AD46" s="23">
        <v>2</v>
      </c>
      <c r="AE46" s="23">
        <v>3</v>
      </c>
      <c r="AF46" s="23">
        <v>3</v>
      </c>
      <c r="AG46" s="23">
        <v>3</v>
      </c>
      <c r="AH46" s="23">
        <v>4</v>
      </c>
      <c r="AI46" s="23">
        <v>4</v>
      </c>
      <c r="AJ46" s="23">
        <v>5</v>
      </c>
      <c r="AK46" s="23">
        <v>5</v>
      </c>
      <c r="AL46" s="23">
        <v>5</v>
      </c>
      <c r="AM46" s="23">
        <v>3</v>
      </c>
      <c r="AN46" s="23">
        <v>3</v>
      </c>
      <c r="AO46" s="41">
        <v>2</v>
      </c>
      <c r="AP46" s="41">
        <v>0</v>
      </c>
      <c r="AQ46" s="41">
        <v>0</v>
      </c>
      <c r="AR46" s="41">
        <v>1</v>
      </c>
      <c r="AS46" s="41">
        <v>2</v>
      </c>
      <c r="AT46" s="41"/>
      <c r="AU46" s="41"/>
      <c r="AV46" s="41"/>
      <c r="AW46" s="41"/>
      <c r="AX46" s="41"/>
      <c r="AY46" s="41"/>
      <c r="AZ46" s="41"/>
    </row>
    <row r="47" spans="1:52" hidden="1" x14ac:dyDescent="0.35">
      <c r="A47" s="41" t="s">
        <v>122</v>
      </c>
      <c r="B47" s="41" t="s">
        <v>130</v>
      </c>
      <c r="C47" s="41" t="s">
        <v>99</v>
      </c>
      <c r="D47" s="41" t="s">
        <v>71</v>
      </c>
      <c r="E47" s="42">
        <f t="shared" si="1"/>
        <v>2</v>
      </c>
      <c r="F47" s="42">
        <f t="shared" si="2"/>
        <v>4</v>
      </c>
      <c r="G47" s="42">
        <f t="shared" si="2"/>
        <v>7</v>
      </c>
      <c r="H47" s="42">
        <f t="shared" si="2"/>
        <v>11</v>
      </c>
      <c r="I47" s="42">
        <f t="shared" si="2"/>
        <v>15</v>
      </c>
      <c r="J47" s="42">
        <f t="shared" si="2"/>
        <v>19</v>
      </c>
      <c r="K47" s="42">
        <f t="shared" si="2"/>
        <v>24</v>
      </c>
      <c r="L47" s="42">
        <f t="shared" si="2"/>
        <v>29</v>
      </c>
      <c r="M47" s="42">
        <f t="shared" si="2"/>
        <v>34</v>
      </c>
      <c r="N47" s="42">
        <f t="shared" si="2"/>
        <v>39</v>
      </c>
      <c r="O47" s="42">
        <f t="shared" si="2"/>
        <v>42</v>
      </c>
      <c r="P47" s="42">
        <f t="shared" si="2"/>
        <v>45</v>
      </c>
      <c r="Q47" s="42">
        <f t="shared" si="4"/>
        <v>0</v>
      </c>
      <c r="R47" s="42">
        <f t="shared" si="6"/>
        <v>0</v>
      </c>
      <c r="S47" s="42">
        <f t="shared" si="6"/>
        <v>0</v>
      </c>
      <c r="T47" s="42">
        <f t="shared" si="6"/>
        <v>4</v>
      </c>
      <c r="U47" s="42">
        <f t="shared" si="6"/>
        <v>4</v>
      </c>
      <c r="V47" s="42">
        <f t="shared" si="6"/>
        <v>4</v>
      </c>
      <c r="W47" s="42">
        <f t="shared" si="6"/>
        <v>4</v>
      </c>
      <c r="X47" s="42">
        <f t="shared" si="6"/>
        <v>4</v>
      </c>
      <c r="Y47" s="42">
        <f t="shared" si="6"/>
        <v>4</v>
      </c>
      <c r="Z47" s="42">
        <f t="shared" si="6"/>
        <v>4</v>
      </c>
      <c r="AA47" s="42">
        <f t="shared" si="6"/>
        <v>4</v>
      </c>
      <c r="AB47" s="42">
        <f t="shared" si="6"/>
        <v>4</v>
      </c>
      <c r="AC47" s="23">
        <v>2</v>
      </c>
      <c r="AD47" s="23">
        <v>2</v>
      </c>
      <c r="AE47" s="23">
        <v>3</v>
      </c>
      <c r="AF47" s="23">
        <v>4</v>
      </c>
      <c r="AG47" s="23">
        <v>4</v>
      </c>
      <c r="AH47" s="23">
        <v>4</v>
      </c>
      <c r="AI47" s="23">
        <v>5</v>
      </c>
      <c r="AJ47" s="23">
        <v>5</v>
      </c>
      <c r="AK47" s="23">
        <v>5</v>
      </c>
      <c r="AL47" s="23">
        <v>5</v>
      </c>
      <c r="AM47" s="23">
        <v>3</v>
      </c>
      <c r="AN47" s="23">
        <v>3</v>
      </c>
      <c r="AO47" s="41">
        <v>0</v>
      </c>
      <c r="AP47" s="41">
        <v>0</v>
      </c>
      <c r="AQ47" s="41">
        <v>0</v>
      </c>
      <c r="AR47" s="41">
        <v>4</v>
      </c>
      <c r="AS47" s="41">
        <v>0</v>
      </c>
      <c r="AT47" s="41"/>
      <c r="AU47" s="41"/>
      <c r="AV47" s="41"/>
      <c r="AW47" s="41"/>
      <c r="AX47" s="41"/>
      <c r="AY47" s="41"/>
      <c r="AZ47" s="41"/>
    </row>
    <row r="48" spans="1:52" hidden="1" x14ac:dyDescent="0.35">
      <c r="A48" s="41" t="s">
        <v>122</v>
      </c>
      <c r="B48" s="41" t="s">
        <v>130</v>
      </c>
      <c r="C48" s="41" t="s">
        <v>99</v>
      </c>
      <c r="D48" s="41" t="s">
        <v>72</v>
      </c>
      <c r="E48" s="42">
        <f t="shared" si="1"/>
        <v>3</v>
      </c>
      <c r="F48" s="42">
        <f t="shared" si="2"/>
        <v>8</v>
      </c>
      <c r="G48" s="42">
        <f t="shared" si="2"/>
        <v>15</v>
      </c>
      <c r="H48" s="42">
        <f t="shared" si="2"/>
        <v>23</v>
      </c>
      <c r="I48" s="42">
        <f t="shared" si="2"/>
        <v>32</v>
      </c>
      <c r="J48" s="42">
        <f t="shared" si="2"/>
        <v>43</v>
      </c>
      <c r="K48" s="42">
        <f t="shared" si="2"/>
        <v>54</v>
      </c>
      <c r="L48" s="42">
        <f t="shared" si="2"/>
        <v>67</v>
      </c>
      <c r="M48" s="42">
        <f t="shared" si="2"/>
        <v>81</v>
      </c>
      <c r="N48" s="42">
        <f t="shared" si="2"/>
        <v>95</v>
      </c>
      <c r="O48" s="42">
        <f t="shared" ref="O48:P50" si="313">N48+AM48</f>
        <v>103</v>
      </c>
      <c r="P48" s="42">
        <f t="shared" si="313"/>
        <v>111</v>
      </c>
      <c r="Q48" s="42">
        <f t="shared" si="4"/>
        <v>0</v>
      </c>
      <c r="R48" s="42">
        <f t="shared" si="6"/>
        <v>0</v>
      </c>
      <c r="S48" s="42">
        <f t="shared" si="6"/>
        <v>0</v>
      </c>
      <c r="T48" s="42">
        <f t="shared" si="6"/>
        <v>11</v>
      </c>
      <c r="U48" s="42">
        <f t="shared" si="6"/>
        <v>16</v>
      </c>
      <c r="V48" s="42">
        <f t="shared" si="6"/>
        <v>18</v>
      </c>
      <c r="W48" s="42">
        <f t="shared" si="6"/>
        <v>18</v>
      </c>
      <c r="X48" s="42">
        <f t="shared" si="6"/>
        <v>18</v>
      </c>
      <c r="Y48" s="42">
        <f t="shared" si="6"/>
        <v>18</v>
      </c>
      <c r="Z48" s="42">
        <f t="shared" si="6"/>
        <v>18</v>
      </c>
      <c r="AA48" s="42">
        <f t="shared" si="6"/>
        <v>18</v>
      </c>
      <c r="AB48" s="42">
        <f t="shared" si="6"/>
        <v>18</v>
      </c>
      <c r="AC48" s="23">
        <v>3</v>
      </c>
      <c r="AD48" s="23">
        <v>5</v>
      </c>
      <c r="AE48" s="23">
        <v>7</v>
      </c>
      <c r="AF48" s="23">
        <v>8</v>
      </c>
      <c r="AG48" s="23">
        <v>9</v>
      </c>
      <c r="AH48" s="23">
        <v>11</v>
      </c>
      <c r="AI48" s="23">
        <v>11</v>
      </c>
      <c r="AJ48" s="23">
        <v>13</v>
      </c>
      <c r="AK48" s="23">
        <v>14</v>
      </c>
      <c r="AL48" s="23">
        <v>14</v>
      </c>
      <c r="AM48" s="23">
        <v>8</v>
      </c>
      <c r="AN48" s="23">
        <v>8</v>
      </c>
      <c r="AO48" s="41">
        <v>0</v>
      </c>
      <c r="AP48" s="41">
        <v>0</v>
      </c>
      <c r="AQ48" s="41">
        <v>0</v>
      </c>
      <c r="AR48" s="41">
        <v>11</v>
      </c>
      <c r="AS48" s="41">
        <v>5</v>
      </c>
      <c r="AT48" s="41">
        <v>2</v>
      </c>
      <c r="AU48" s="41"/>
      <c r="AV48" s="41"/>
      <c r="AW48" s="41"/>
      <c r="AX48" s="41"/>
      <c r="AY48" s="41"/>
      <c r="AZ48" s="41"/>
    </row>
    <row r="49" spans="1:52" hidden="1" x14ac:dyDescent="0.35">
      <c r="A49" s="41" t="s">
        <v>122</v>
      </c>
      <c r="B49" s="41" t="s">
        <v>130</v>
      </c>
      <c r="C49" s="41" t="s">
        <v>99</v>
      </c>
      <c r="D49" s="41" t="s">
        <v>73</v>
      </c>
      <c r="E49" s="42">
        <f t="shared" si="1"/>
        <v>2</v>
      </c>
      <c r="F49" s="42">
        <f t="shared" ref="F49:P73" si="314">E49+AD49</f>
        <v>5</v>
      </c>
      <c r="G49" s="42">
        <f t="shared" si="314"/>
        <v>9</v>
      </c>
      <c r="H49" s="42">
        <f t="shared" si="314"/>
        <v>13</v>
      </c>
      <c r="I49" s="42">
        <f t="shared" si="314"/>
        <v>18</v>
      </c>
      <c r="J49" s="42">
        <f t="shared" si="314"/>
        <v>23</v>
      </c>
      <c r="K49" s="42">
        <f t="shared" si="314"/>
        <v>29</v>
      </c>
      <c r="L49" s="42">
        <f t="shared" si="314"/>
        <v>35</v>
      </c>
      <c r="M49" s="42">
        <f t="shared" si="314"/>
        <v>41</v>
      </c>
      <c r="N49" s="42">
        <f t="shared" si="314"/>
        <v>48</v>
      </c>
      <c r="O49" s="42">
        <f t="shared" si="313"/>
        <v>52</v>
      </c>
      <c r="P49" s="42">
        <f t="shared" si="313"/>
        <v>56</v>
      </c>
      <c r="Q49" s="42">
        <f t="shared" si="4"/>
        <v>0</v>
      </c>
      <c r="R49" s="42">
        <f t="shared" si="6"/>
        <v>1</v>
      </c>
      <c r="S49" s="42">
        <f t="shared" si="6"/>
        <v>4</v>
      </c>
      <c r="T49" s="42">
        <f t="shared" si="6"/>
        <v>10</v>
      </c>
      <c r="U49" s="42">
        <f t="shared" si="6"/>
        <v>15</v>
      </c>
      <c r="V49" s="42">
        <f t="shared" si="6"/>
        <v>16</v>
      </c>
      <c r="W49" s="42">
        <f t="shared" si="6"/>
        <v>16</v>
      </c>
      <c r="X49" s="42">
        <f t="shared" si="6"/>
        <v>16</v>
      </c>
      <c r="Y49" s="42">
        <f t="shared" si="6"/>
        <v>16</v>
      </c>
      <c r="Z49" s="42">
        <f t="shared" si="6"/>
        <v>16</v>
      </c>
      <c r="AA49" s="42">
        <f t="shared" si="6"/>
        <v>16</v>
      </c>
      <c r="AB49" s="42">
        <f t="shared" si="6"/>
        <v>16</v>
      </c>
      <c r="AC49" s="23">
        <v>2</v>
      </c>
      <c r="AD49" s="23">
        <v>3</v>
      </c>
      <c r="AE49" s="23">
        <v>4</v>
      </c>
      <c r="AF49" s="23">
        <v>4</v>
      </c>
      <c r="AG49" s="23">
        <v>5</v>
      </c>
      <c r="AH49" s="23">
        <v>5</v>
      </c>
      <c r="AI49" s="23">
        <v>6</v>
      </c>
      <c r="AJ49" s="23">
        <v>6</v>
      </c>
      <c r="AK49" s="23">
        <v>6</v>
      </c>
      <c r="AL49" s="23">
        <v>7</v>
      </c>
      <c r="AM49" s="23">
        <v>4</v>
      </c>
      <c r="AN49" s="23">
        <v>4</v>
      </c>
      <c r="AO49" s="41">
        <v>0</v>
      </c>
      <c r="AP49" s="41">
        <v>1</v>
      </c>
      <c r="AQ49" s="41">
        <v>3</v>
      </c>
      <c r="AR49" s="41">
        <v>6</v>
      </c>
      <c r="AS49" s="41">
        <v>5</v>
      </c>
      <c r="AT49" s="41">
        <v>1</v>
      </c>
      <c r="AU49" s="41"/>
      <c r="AV49" s="41"/>
      <c r="AW49" s="41"/>
      <c r="AX49" s="41"/>
      <c r="AY49" s="41"/>
      <c r="AZ49" s="41"/>
    </row>
    <row r="50" spans="1:52" hidden="1" x14ac:dyDescent="0.35">
      <c r="A50" s="41" t="s">
        <v>122</v>
      </c>
      <c r="B50" s="41" t="s">
        <v>130</v>
      </c>
      <c r="C50" s="41" t="s">
        <v>99</v>
      </c>
      <c r="D50" s="41" t="s">
        <v>74</v>
      </c>
      <c r="E50" s="42">
        <f t="shared" si="1"/>
        <v>3</v>
      </c>
      <c r="F50" s="42">
        <f t="shared" si="314"/>
        <v>7</v>
      </c>
      <c r="G50" s="42">
        <f t="shared" si="314"/>
        <v>12</v>
      </c>
      <c r="H50" s="42">
        <f t="shared" si="314"/>
        <v>18</v>
      </c>
      <c r="I50" s="42">
        <f t="shared" si="314"/>
        <v>24</v>
      </c>
      <c r="J50" s="42">
        <f t="shared" si="314"/>
        <v>31</v>
      </c>
      <c r="K50" s="42">
        <f t="shared" si="314"/>
        <v>39</v>
      </c>
      <c r="L50" s="42">
        <f t="shared" si="314"/>
        <v>48</v>
      </c>
      <c r="M50" s="42">
        <f t="shared" si="314"/>
        <v>57</v>
      </c>
      <c r="N50" s="42">
        <f t="shared" si="314"/>
        <v>66</v>
      </c>
      <c r="O50" s="42">
        <f t="shared" si="313"/>
        <v>71</v>
      </c>
      <c r="P50" s="42">
        <f t="shared" si="313"/>
        <v>76</v>
      </c>
      <c r="Q50" s="42">
        <f t="shared" si="4"/>
        <v>0</v>
      </c>
      <c r="R50" s="42">
        <f t="shared" si="6"/>
        <v>0</v>
      </c>
      <c r="S50" s="42">
        <f t="shared" si="6"/>
        <v>5</v>
      </c>
      <c r="T50" s="42">
        <f t="shared" si="6"/>
        <v>10</v>
      </c>
      <c r="U50" s="42">
        <f t="shared" si="6"/>
        <v>12</v>
      </c>
      <c r="V50" s="42">
        <f t="shared" si="6"/>
        <v>17</v>
      </c>
      <c r="W50" s="42">
        <f t="shared" si="6"/>
        <v>17</v>
      </c>
      <c r="X50" s="42">
        <f t="shared" si="6"/>
        <v>17</v>
      </c>
      <c r="Y50" s="42">
        <f t="shared" si="6"/>
        <v>17</v>
      </c>
      <c r="Z50" s="42">
        <f t="shared" si="6"/>
        <v>17</v>
      </c>
      <c r="AA50" s="42">
        <f t="shared" si="6"/>
        <v>17</v>
      </c>
      <c r="AB50" s="42">
        <f t="shared" si="6"/>
        <v>17</v>
      </c>
      <c r="AC50" s="23">
        <v>3</v>
      </c>
      <c r="AD50" s="23">
        <v>4</v>
      </c>
      <c r="AE50" s="23">
        <v>5</v>
      </c>
      <c r="AF50" s="23">
        <v>6</v>
      </c>
      <c r="AG50" s="23">
        <v>6</v>
      </c>
      <c r="AH50" s="23">
        <v>7</v>
      </c>
      <c r="AI50" s="23">
        <v>8</v>
      </c>
      <c r="AJ50" s="23">
        <v>9</v>
      </c>
      <c r="AK50" s="23">
        <v>9</v>
      </c>
      <c r="AL50" s="23">
        <v>9</v>
      </c>
      <c r="AM50" s="23">
        <v>5</v>
      </c>
      <c r="AN50" s="23">
        <v>5</v>
      </c>
      <c r="AO50" s="41">
        <v>0</v>
      </c>
      <c r="AP50" s="41">
        <v>0</v>
      </c>
      <c r="AQ50" s="41">
        <v>5</v>
      </c>
      <c r="AR50" s="41">
        <v>5</v>
      </c>
      <c r="AS50" s="41">
        <v>2</v>
      </c>
      <c r="AT50" s="41">
        <v>5</v>
      </c>
      <c r="AU50" s="41"/>
      <c r="AV50" s="41"/>
      <c r="AW50" s="41"/>
      <c r="AX50" s="41"/>
      <c r="AY50" s="41"/>
      <c r="AZ50" s="41"/>
    </row>
    <row r="51" spans="1:52" x14ac:dyDescent="0.35">
      <c r="A51" s="45" t="s">
        <v>122</v>
      </c>
      <c r="B51" s="38" t="s">
        <v>131</v>
      </c>
      <c r="C51" s="38" t="s">
        <v>98</v>
      </c>
      <c r="D51" s="38" t="s">
        <v>69</v>
      </c>
      <c r="E51" s="44">
        <f>SUM(E52:E56)</f>
        <v>1682</v>
      </c>
      <c r="F51" s="44">
        <f t="shared" ref="F51" si="315">SUM(F52:F56)</f>
        <v>6109</v>
      </c>
      <c r="G51" s="44">
        <f t="shared" ref="G51" si="316">SUM(G52:G56)</f>
        <v>11010</v>
      </c>
      <c r="H51" s="44">
        <f t="shared" ref="H51" si="317">SUM(H52:H56)</f>
        <v>14362</v>
      </c>
      <c r="I51" s="44">
        <f t="shared" ref="I51" si="318">SUM(I52:I56)</f>
        <v>16771</v>
      </c>
      <c r="J51" s="44">
        <f t="shared" ref="J51" si="319">SUM(J52:J56)</f>
        <v>19188</v>
      </c>
      <c r="K51" s="44">
        <f t="shared" ref="K51" si="320">SUM(K52:K56)</f>
        <v>21762</v>
      </c>
      <c r="L51" s="44">
        <f t="shared" ref="L51" si="321">SUM(L52:L56)</f>
        <v>23850</v>
      </c>
      <c r="M51" s="44">
        <f t="shared" ref="M51" si="322">SUM(M52:M56)</f>
        <v>25498</v>
      </c>
      <c r="N51" s="44">
        <f t="shared" ref="N51" si="323">SUM(N52:N56)</f>
        <v>27809</v>
      </c>
      <c r="O51" s="44">
        <f t="shared" ref="O51" si="324">SUM(O52:O56)</f>
        <v>30649</v>
      </c>
      <c r="P51" s="44">
        <f t="shared" ref="P51" si="325">SUM(P52:P56)</f>
        <v>32872</v>
      </c>
      <c r="Q51" s="44">
        <f t="shared" ref="Q51" si="326">SUM(Q52:Q56)</f>
        <v>786</v>
      </c>
      <c r="R51" s="44">
        <f t="shared" ref="R51" si="327">SUM(R52:R56)</f>
        <v>1876</v>
      </c>
      <c r="S51" s="44">
        <f t="shared" ref="S51" si="328">SUM(S52:S56)</f>
        <v>2662.1</v>
      </c>
      <c r="T51" s="44">
        <f t="shared" ref="T51" si="329">SUM(T52:T56)</f>
        <v>4134.3</v>
      </c>
      <c r="U51" s="44">
        <f t="shared" ref="U51" si="330">SUM(U52:U56)</f>
        <v>4902.3999999999996</v>
      </c>
      <c r="V51" s="44">
        <f t="shared" ref="V51" si="331">SUM(V52:V56)</f>
        <v>5539.4000000000005</v>
      </c>
      <c r="W51" s="44">
        <f t="shared" ref="W51" si="332">SUM(W52:W56)</f>
        <v>5539.4000000000005</v>
      </c>
      <c r="X51" s="44">
        <f t="shared" ref="X51" si="333">SUM(X52:X56)</f>
        <v>5539.4000000000005</v>
      </c>
      <c r="Y51" s="44">
        <f t="shared" ref="Y51" si="334">SUM(Y52:Y56)</f>
        <v>5539.4000000000005</v>
      </c>
      <c r="Z51" s="44">
        <f t="shared" ref="Z51" si="335">SUM(Z52:Z56)</f>
        <v>5539.4000000000005</v>
      </c>
      <c r="AA51" s="44">
        <f t="shared" ref="AA51" si="336">SUM(AA52:AA56)</f>
        <v>5539.4000000000005</v>
      </c>
      <c r="AB51" s="44">
        <f t="shared" ref="AB51" si="337">SUM(AB52:AB56)</f>
        <v>5539.4000000000005</v>
      </c>
      <c r="AC51" s="44">
        <v>1682</v>
      </c>
      <c r="AD51" s="44">
        <v>4427</v>
      </c>
      <c r="AE51" s="44">
        <v>4901</v>
      </c>
      <c r="AF51" s="44">
        <v>3352</v>
      </c>
      <c r="AG51" s="44">
        <v>2409</v>
      </c>
      <c r="AH51" s="44">
        <v>2417</v>
      </c>
      <c r="AI51" s="44">
        <v>2574</v>
      </c>
      <c r="AJ51" s="44">
        <v>2088</v>
      </c>
      <c r="AK51" s="44">
        <v>1648</v>
      </c>
      <c r="AL51" s="44">
        <v>2311</v>
      </c>
      <c r="AM51" s="44">
        <v>2840</v>
      </c>
      <c r="AN51" s="44">
        <v>2223</v>
      </c>
      <c r="AO51" s="100">
        <f t="shared" ref="AO51" si="338">SUM(AO52:AO56)</f>
        <v>786</v>
      </c>
      <c r="AP51" s="100">
        <f t="shared" ref="AP51" si="339">SUM(AP52:AP56)</f>
        <v>1090</v>
      </c>
      <c r="AQ51" s="100">
        <f t="shared" ref="AQ51" si="340">SUM(AQ52:AQ56)</f>
        <v>786.1</v>
      </c>
      <c r="AR51" s="100">
        <f t="shared" ref="AR51" si="341">SUM(AR52:AR56)</f>
        <v>1472.2</v>
      </c>
      <c r="AS51" s="44">
        <f t="shared" ref="AS51" si="342">SUM(AS52:AS56)</f>
        <v>768.1</v>
      </c>
      <c r="AT51" s="44">
        <f t="shared" ref="AT51" si="343">SUM(AT52:AT56)</f>
        <v>637</v>
      </c>
      <c r="AU51" s="44">
        <f t="shared" ref="AU51" si="344">SUM(AU52:AU56)</f>
        <v>0</v>
      </c>
      <c r="AV51" s="44">
        <f t="shared" ref="AV51" si="345">SUM(AV52:AV56)</f>
        <v>0</v>
      </c>
      <c r="AW51" s="44">
        <f t="shared" ref="AW51" si="346">SUM(AW52:AW56)</f>
        <v>0</v>
      </c>
      <c r="AX51" s="44">
        <f t="shared" ref="AX51" si="347">SUM(AX52:AX56)</f>
        <v>0</v>
      </c>
      <c r="AY51" s="44">
        <f t="shared" ref="AY51" si="348">SUM(AY52:AY56)</f>
        <v>0</v>
      </c>
      <c r="AZ51" s="44">
        <f t="shared" ref="AZ51" si="349">SUM(AZ52:AZ56)</f>
        <v>0</v>
      </c>
    </row>
    <row r="52" spans="1:52" x14ac:dyDescent="0.35">
      <c r="A52" s="41" t="s">
        <v>122</v>
      </c>
      <c r="B52" s="41" t="s">
        <v>131</v>
      </c>
      <c r="C52" s="41" t="s">
        <v>98</v>
      </c>
      <c r="D52" s="41" t="s">
        <v>70</v>
      </c>
      <c r="E52" s="42">
        <f t="shared" si="1"/>
        <v>187</v>
      </c>
      <c r="F52" s="42">
        <f t="shared" si="314"/>
        <v>677</v>
      </c>
      <c r="G52" s="42">
        <f t="shared" si="314"/>
        <v>1219</v>
      </c>
      <c r="H52" s="42">
        <f t="shared" si="314"/>
        <v>1591</v>
      </c>
      <c r="I52" s="42">
        <f t="shared" si="314"/>
        <v>1858</v>
      </c>
      <c r="J52" s="42">
        <f t="shared" si="314"/>
        <v>2127</v>
      </c>
      <c r="K52" s="42">
        <f t="shared" si="314"/>
        <v>2413</v>
      </c>
      <c r="L52" s="42">
        <f t="shared" si="314"/>
        <v>2645</v>
      </c>
      <c r="M52" s="42">
        <f t="shared" si="314"/>
        <v>2828</v>
      </c>
      <c r="N52" s="42">
        <f t="shared" si="314"/>
        <v>3085</v>
      </c>
      <c r="O52" s="42">
        <f t="shared" si="314"/>
        <v>3400</v>
      </c>
      <c r="P52" s="42">
        <f t="shared" si="314"/>
        <v>3647</v>
      </c>
      <c r="Q52" s="42">
        <f t="shared" ref="Q52:Q56" si="350">AO52</f>
        <v>306</v>
      </c>
      <c r="R52" s="42">
        <f t="shared" ref="R52:AB56" si="351">Q52+AP52</f>
        <v>406</v>
      </c>
      <c r="S52" s="42">
        <f t="shared" si="351"/>
        <v>535</v>
      </c>
      <c r="T52" s="42">
        <f t="shared" si="351"/>
        <v>535</v>
      </c>
      <c r="U52" s="42">
        <f t="shared" si="351"/>
        <v>535</v>
      </c>
      <c r="V52" s="42">
        <f t="shared" si="351"/>
        <v>544</v>
      </c>
      <c r="W52" s="42">
        <f t="shared" si="351"/>
        <v>544</v>
      </c>
      <c r="X52" s="42">
        <f t="shared" si="351"/>
        <v>544</v>
      </c>
      <c r="Y52" s="42">
        <f t="shared" si="351"/>
        <v>544</v>
      </c>
      <c r="Z52" s="42">
        <f t="shared" si="351"/>
        <v>544</v>
      </c>
      <c r="AA52" s="42">
        <f t="shared" si="351"/>
        <v>544</v>
      </c>
      <c r="AB52" s="42">
        <f t="shared" si="351"/>
        <v>544</v>
      </c>
      <c r="AC52" s="23">
        <v>187</v>
      </c>
      <c r="AD52" s="23">
        <v>490</v>
      </c>
      <c r="AE52" s="23">
        <v>542</v>
      </c>
      <c r="AF52" s="23">
        <v>372</v>
      </c>
      <c r="AG52" s="23">
        <v>267</v>
      </c>
      <c r="AH52" s="23">
        <v>269</v>
      </c>
      <c r="AI52" s="23">
        <v>286</v>
      </c>
      <c r="AJ52" s="23">
        <v>232</v>
      </c>
      <c r="AK52" s="23">
        <v>183</v>
      </c>
      <c r="AL52" s="23">
        <v>257</v>
      </c>
      <c r="AM52" s="23">
        <v>315</v>
      </c>
      <c r="AN52" s="23">
        <v>247</v>
      </c>
      <c r="AO52" s="99">
        <v>306</v>
      </c>
      <c r="AP52" s="99">
        <v>100</v>
      </c>
      <c r="AQ52" s="99">
        <v>129</v>
      </c>
      <c r="AR52" s="99">
        <v>0</v>
      </c>
      <c r="AS52" s="41">
        <v>0</v>
      </c>
      <c r="AT52" s="41">
        <v>9</v>
      </c>
      <c r="AU52" s="41"/>
      <c r="AV52" s="41"/>
      <c r="AW52" s="41"/>
      <c r="AX52" s="41"/>
      <c r="AY52" s="41"/>
      <c r="AZ52" s="41"/>
    </row>
    <row r="53" spans="1:52" x14ac:dyDescent="0.35">
      <c r="A53" s="41" t="s">
        <v>122</v>
      </c>
      <c r="B53" s="41" t="s">
        <v>131</v>
      </c>
      <c r="C53" s="41" t="s">
        <v>98</v>
      </c>
      <c r="D53" s="41" t="s">
        <v>71</v>
      </c>
      <c r="E53" s="42">
        <f t="shared" si="1"/>
        <v>217</v>
      </c>
      <c r="F53" s="42">
        <f t="shared" si="314"/>
        <v>787</v>
      </c>
      <c r="G53" s="42">
        <f t="shared" si="314"/>
        <v>1417</v>
      </c>
      <c r="H53" s="42">
        <f t="shared" si="314"/>
        <v>1848</v>
      </c>
      <c r="I53" s="42">
        <f t="shared" si="314"/>
        <v>2157</v>
      </c>
      <c r="J53" s="42">
        <f t="shared" si="314"/>
        <v>2468</v>
      </c>
      <c r="K53" s="42">
        <f t="shared" si="314"/>
        <v>2799</v>
      </c>
      <c r="L53" s="42">
        <f t="shared" si="314"/>
        <v>3067</v>
      </c>
      <c r="M53" s="42">
        <f t="shared" si="314"/>
        <v>3279</v>
      </c>
      <c r="N53" s="42">
        <f t="shared" si="314"/>
        <v>3576</v>
      </c>
      <c r="O53" s="42">
        <f t="shared" si="314"/>
        <v>3941</v>
      </c>
      <c r="P53" s="42">
        <f t="shared" si="314"/>
        <v>4227</v>
      </c>
      <c r="Q53" s="42">
        <f t="shared" si="350"/>
        <v>110</v>
      </c>
      <c r="R53" s="42">
        <f t="shared" si="351"/>
        <v>715</v>
      </c>
      <c r="S53" s="42">
        <f t="shared" si="351"/>
        <v>815</v>
      </c>
      <c r="T53" s="42">
        <f t="shared" si="351"/>
        <v>965</v>
      </c>
      <c r="U53" s="42">
        <f t="shared" si="351"/>
        <v>1076</v>
      </c>
      <c r="V53" s="42">
        <f t="shared" si="351"/>
        <v>1189</v>
      </c>
      <c r="W53" s="42">
        <f t="shared" si="351"/>
        <v>1189</v>
      </c>
      <c r="X53" s="42">
        <f t="shared" si="351"/>
        <v>1189</v>
      </c>
      <c r="Y53" s="42">
        <f t="shared" si="351"/>
        <v>1189</v>
      </c>
      <c r="Z53" s="42">
        <f t="shared" si="351"/>
        <v>1189</v>
      </c>
      <c r="AA53" s="42">
        <f t="shared" si="351"/>
        <v>1189</v>
      </c>
      <c r="AB53" s="42">
        <f t="shared" si="351"/>
        <v>1189</v>
      </c>
      <c r="AC53" s="23">
        <v>217</v>
      </c>
      <c r="AD53" s="23">
        <v>570</v>
      </c>
      <c r="AE53" s="23">
        <v>630</v>
      </c>
      <c r="AF53" s="23">
        <v>431</v>
      </c>
      <c r="AG53" s="23">
        <v>309</v>
      </c>
      <c r="AH53" s="23">
        <v>311</v>
      </c>
      <c r="AI53" s="23">
        <v>331</v>
      </c>
      <c r="AJ53" s="23">
        <v>268</v>
      </c>
      <c r="AK53" s="23">
        <v>212</v>
      </c>
      <c r="AL53" s="23">
        <v>297</v>
      </c>
      <c r="AM53" s="23">
        <v>365</v>
      </c>
      <c r="AN53" s="23">
        <v>286</v>
      </c>
      <c r="AO53" s="99">
        <v>110</v>
      </c>
      <c r="AP53" s="99">
        <v>605</v>
      </c>
      <c r="AQ53" s="99">
        <v>100</v>
      </c>
      <c r="AR53" s="99">
        <v>150</v>
      </c>
      <c r="AS53" s="41">
        <v>111</v>
      </c>
      <c r="AT53" s="41">
        <v>113</v>
      </c>
      <c r="AU53" s="41"/>
      <c r="AV53" s="41"/>
      <c r="AW53" s="41"/>
      <c r="AX53" s="41"/>
      <c r="AY53" s="41"/>
      <c r="AZ53" s="41"/>
    </row>
    <row r="54" spans="1:52" x14ac:dyDescent="0.35">
      <c r="A54" s="41" t="s">
        <v>122</v>
      </c>
      <c r="B54" s="41" t="s">
        <v>131</v>
      </c>
      <c r="C54" s="41" t="s">
        <v>98</v>
      </c>
      <c r="D54" s="41" t="s">
        <v>72</v>
      </c>
      <c r="E54" s="42">
        <f t="shared" si="1"/>
        <v>620</v>
      </c>
      <c r="F54" s="42">
        <f t="shared" si="314"/>
        <v>2255</v>
      </c>
      <c r="G54" s="42">
        <f t="shared" si="314"/>
        <v>4066</v>
      </c>
      <c r="H54" s="42">
        <f t="shared" si="314"/>
        <v>5303</v>
      </c>
      <c r="I54" s="42">
        <f t="shared" si="314"/>
        <v>6192</v>
      </c>
      <c r="J54" s="42">
        <f t="shared" si="314"/>
        <v>7083</v>
      </c>
      <c r="K54" s="42">
        <f t="shared" si="314"/>
        <v>8033</v>
      </c>
      <c r="L54" s="42">
        <f t="shared" si="314"/>
        <v>8803</v>
      </c>
      <c r="M54" s="42">
        <f t="shared" si="314"/>
        <v>9410</v>
      </c>
      <c r="N54" s="42">
        <f t="shared" si="314"/>
        <v>10263</v>
      </c>
      <c r="O54" s="42">
        <f t="shared" si="314"/>
        <v>11311</v>
      </c>
      <c r="P54" s="42">
        <f t="shared" si="314"/>
        <v>12130</v>
      </c>
      <c r="Q54" s="42">
        <f t="shared" si="350"/>
        <v>100</v>
      </c>
      <c r="R54" s="42">
        <f t="shared" si="351"/>
        <v>220</v>
      </c>
      <c r="S54" s="42">
        <f t="shared" si="351"/>
        <v>490</v>
      </c>
      <c r="T54" s="42">
        <f t="shared" si="351"/>
        <v>1310</v>
      </c>
      <c r="U54" s="42">
        <f t="shared" si="351"/>
        <v>1526.1</v>
      </c>
      <c r="V54" s="42">
        <f t="shared" si="351"/>
        <v>1781.1</v>
      </c>
      <c r="W54" s="42">
        <f t="shared" si="351"/>
        <v>1781.1</v>
      </c>
      <c r="X54" s="42">
        <f t="shared" si="351"/>
        <v>1781.1</v>
      </c>
      <c r="Y54" s="42">
        <f t="shared" si="351"/>
        <v>1781.1</v>
      </c>
      <c r="Z54" s="42">
        <f t="shared" si="351"/>
        <v>1781.1</v>
      </c>
      <c r="AA54" s="42">
        <f t="shared" si="351"/>
        <v>1781.1</v>
      </c>
      <c r="AB54" s="42">
        <f t="shared" si="351"/>
        <v>1781.1</v>
      </c>
      <c r="AC54" s="23">
        <v>620</v>
      </c>
      <c r="AD54" s="23">
        <v>1635</v>
      </c>
      <c r="AE54" s="23">
        <v>1811</v>
      </c>
      <c r="AF54" s="23">
        <v>1237</v>
      </c>
      <c r="AG54" s="23">
        <v>889</v>
      </c>
      <c r="AH54" s="23">
        <v>891</v>
      </c>
      <c r="AI54" s="23">
        <v>950</v>
      </c>
      <c r="AJ54" s="23">
        <v>770</v>
      </c>
      <c r="AK54" s="23">
        <v>607</v>
      </c>
      <c r="AL54" s="23">
        <v>853</v>
      </c>
      <c r="AM54" s="23">
        <v>1048</v>
      </c>
      <c r="AN54" s="23">
        <v>819</v>
      </c>
      <c r="AO54" s="99">
        <v>100</v>
      </c>
      <c r="AP54" s="99">
        <v>120</v>
      </c>
      <c r="AQ54" s="99">
        <v>270</v>
      </c>
      <c r="AR54" s="99">
        <v>820</v>
      </c>
      <c r="AS54" s="43">
        <v>216.1</v>
      </c>
      <c r="AT54" s="43">
        <v>255</v>
      </c>
      <c r="AU54" s="43"/>
      <c r="AV54" s="43"/>
      <c r="AW54" s="43"/>
      <c r="AX54" s="43"/>
      <c r="AY54" s="43"/>
      <c r="AZ54" s="43"/>
    </row>
    <row r="55" spans="1:52" x14ac:dyDescent="0.35">
      <c r="A55" s="41" t="s">
        <v>122</v>
      </c>
      <c r="B55" s="41" t="s">
        <v>131</v>
      </c>
      <c r="C55" s="41" t="s">
        <v>98</v>
      </c>
      <c r="D55" s="41" t="s">
        <v>73</v>
      </c>
      <c r="E55" s="42">
        <f t="shared" si="1"/>
        <v>272</v>
      </c>
      <c r="F55" s="42">
        <f t="shared" si="314"/>
        <v>986</v>
      </c>
      <c r="G55" s="42">
        <f t="shared" si="314"/>
        <v>1776</v>
      </c>
      <c r="H55" s="42">
        <f t="shared" si="314"/>
        <v>2317</v>
      </c>
      <c r="I55" s="42">
        <f t="shared" si="314"/>
        <v>2707</v>
      </c>
      <c r="J55" s="42">
        <f t="shared" si="314"/>
        <v>3097</v>
      </c>
      <c r="K55" s="42">
        <f t="shared" si="314"/>
        <v>3512</v>
      </c>
      <c r="L55" s="42">
        <f t="shared" si="314"/>
        <v>3850</v>
      </c>
      <c r="M55" s="42">
        <f t="shared" si="314"/>
        <v>4116</v>
      </c>
      <c r="N55" s="42">
        <f t="shared" si="314"/>
        <v>4489</v>
      </c>
      <c r="O55" s="42">
        <f t="shared" si="314"/>
        <v>4948</v>
      </c>
      <c r="P55" s="42">
        <f t="shared" si="314"/>
        <v>5307</v>
      </c>
      <c r="Q55" s="42">
        <f t="shared" si="350"/>
        <v>150</v>
      </c>
      <c r="R55" s="42">
        <f t="shared" si="351"/>
        <v>190</v>
      </c>
      <c r="S55" s="42">
        <f t="shared" si="351"/>
        <v>400</v>
      </c>
      <c r="T55" s="42">
        <f t="shared" si="351"/>
        <v>405</v>
      </c>
      <c r="U55" s="42">
        <f t="shared" si="351"/>
        <v>580</v>
      </c>
      <c r="V55" s="42">
        <f t="shared" si="351"/>
        <v>620</v>
      </c>
      <c r="W55" s="42">
        <f t="shared" si="351"/>
        <v>620</v>
      </c>
      <c r="X55" s="42">
        <f t="shared" si="351"/>
        <v>620</v>
      </c>
      <c r="Y55" s="42">
        <f t="shared" si="351"/>
        <v>620</v>
      </c>
      <c r="Z55" s="42">
        <f t="shared" si="351"/>
        <v>620</v>
      </c>
      <c r="AA55" s="42">
        <f t="shared" si="351"/>
        <v>620</v>
      </c>
      <c r="AB55" s="42">
        <f t="shared" si="351"/>
        <v>620</v>
      </c>
      <c r="AC55" s="23">
        <v>272</v>
      </c>
      <c r="AD55" s="23">
        <v>714</v>
      </c>
      <c r="AE55" s="23">
        <v>790</v>
      </c>
      <c r="AF55" s="23">
        <v>541</v>
      </c>
      <c r="AG55" s="23">
        <v>390</v>
      </c>
      <c r="AH55" s="23">
        <v>390</v>
      </c>
      <c r="AI55" s="23">
        <v>415</v>
      </c>
      <c r="AJ55" s="23">
        <v>338</v>
      </c>
      <c r="AK55" s="23">
        <v>266</v>
      </c>
      <c r="AL55" s="23">
        <v>373</v>
      </c>
      <c r="AM55" s="23">
        <v>459</v>
      </c>
      <c r="AN55" s="23">
        <v>359</v>
      </c>
      <c r="AO55" s="99">
        <v>150</v>
      </c>
      <c r="AP55" s="99">
        <v>40</v>
      </c>
      <c r="AQ55" s="99">
        <v>210</v>
      </c>
      <c r="AR55" s="99">
        <v>5</v>
      </c>
      <c r="AS55" s="41">
        <v>175</v>
      </c>
      <c r="AT55" s="41">
        <v>40</v>
      </c>
      <c r="AU55" s="41"/>
      <c r="AV55" s="41"/>
      <c r="AW55" s="41"/>
      <c r="AX55" s="41"/>
      <c r="AY55" s="41"/>
      <c r="AZ55" s="41"/>
    </row>
    <row r="56" spans="1:52" x14ac:dyDescent="0.35">
      <c r="A56" s="41" t="s">
        <v>122</v>
      </c>
      <c r="B56" s="41" t="s">
        <v>131</v>
      </c>
      <c r="C56" s="41" t="s">
        <v>98</v>
      </c>
      <c r="D56" s="41" t="s">
        <v>74</v>
      </c>
      <c r="E56" s="42">
        <f t="shared" si="1"/>
        <v>386</v>
      </c>
      <c r="F56" s="42">
        <f t="shared" si="314"/>
        <v>1404</v>
      </c>
      <c r="G56" s="42">
        <f t="shared" si="314"/>
        <v>2532</v>
      </c>
      <c r="H56" s="42">
        <f t="shared" si="314"/>
        <v>3303</v>
      </c>
      <c r="I56" s="42">
        <f t="shared" si="314"/>
        <v>3857</v>
      </c>
      <c r="J56" s="42">
        <f t="shared" si="314"/>
        <v>4413</v>
      </c>
      <c r="K56" s="42">
        <f t="shared" si="314"/>
        <v>5005</v>
      </c>
      <c r="L56" s="42">
        <f t="shared" si="314"/>
        <v>5485</v>
      </c>
      <c r="M56" s="42">
        <f t="shared" si="314"/>
        <v>5865</v>
      </c>
      <c r="N56" s="42">
        <f t="shared" si="314"/>
        <v>6396</v>
      </c>
      <c r="O56" s="42">
        <f t="shared" si="314"/>
        <v>7049</v>
      </c>
      <c r="P56" s="42">
        <f t="shared" si="314"/>
        <v>7561</v>
      </c>
      <c r="Q56" s="42">
        <f t="shared" si="350"/>
        <v>120</v>
      </c>
      <c r="R56" s="42">
        <f t="shared" si="351"/>
        <v>345</v>
      </c>
      <c r="S56" s="42">
        <f t="shared" si="351"/>
        <v>422.1</v>
      </c>
      <c r="T56" s="42">
        <f t="shared" si="351"/>
        <v>919.3</v>
      </c>
      <c r="U56" s="42">
        <f t="shared" si="351"/>
        <v>1185.3</v>
      </c>
      <c r="V56" s="42">
        <f t="shared" si="351"/>
        <v>1405.3</v>
      </c>
      <c r="W56" s="42">
        <f t="shared" si="351"/>
        <v>1405.3</v>
      </c>
      <c r="X56" s="42">
        <f t="shared" si="351"/>
        <v>1405.3</v>
      </c>
      <c r="Y56" s="42">
        <f t="shared" si="351"/>
        <v>1405.3</v>
      </c>
      <c r="Z56" s="42">
        <f t="shared" si="351"/>
        <v>1405.3</v>
      </c>
      <c r="AA56" s="42">
        <f t="shared" si="351"/>
        <v>1405.3</v>
      </c>
      <c r="AB56" s="42">
        <f t="shared" si="351"/>
        <v>1405.3</v>
      </c>
      <c r="AC56" s="23">
        <v>386</v>
      </c>
      <c r="AD56" s="23">
        <v>1018</v>
      </c>
      <c r="AE56" s="23">
        <v>1128</v>
      </c>
      <c r="AF56" s="23">
        <v>771</v>
      </c>
      <c r="AG56" s="23">
        <v>554</v>
      </c>
      <c r="AH56" s="23">
        <v>556</v>
      </c>
      <c r="AI56" s="23">
        <v>592</v>
      </c>
      <c r="AJ56" s="23">
        <v>480</v>
      </c>
      <c r="AK56" s="23">
        <v>380</v>
      </c>
      <c r="AL56" s="23">
        <v>531</v>
      </c>
      <c r="AM56" s="23">
        <v>653</v>
      </c>
      <c r="AN56" s="23">
        <v>512</v>
      </c>
      <c r="AO56" s="99">
        <v>120</v>
      </c>
      <c r="AP56" s="99">
        <v>225</v>
      </c>
      <c r="AQ56" s="99">
        <v>77.099999999999994</v>
      </c>
      <c r="AR56" s="99">
        <v>497.2</v>
      </c>
      <c r="AS56" s="41">
        <v>266</v>
      </c>
      <c r="AT56" s="43">
        <v>220</v>
      </c>
      <c r="AU56" s="41"/>
      <c r="AV56" s="43"/>
      <c r="AW56" s="41"/>
      <c r="AX56" s="41"/>
      <c r="AY56" s="41"/>
      <c r="AZ56" s="41"/>
    </row>
    <row r="57" spans="1:52" hidden="1" x14ac:dyDescent="0.35">
      <c r="A57" s="38" t="s">
        <v>122</v>
      </c>
      <c r="B57" s="38" t="s">
        <v>132</v>
      </c>
      <c r="C57" s="38" t="s">
        <v>114</v>
      </c>
      <c r="D57" s="38" t="s">
        <v>69</v>
      </c>
      <c r="E57" s="39">
        <f>SUM(E58:E62)</f>
        <v>0</v>
      </c>
      <c r="F57" s="39">
        <f t="shared" ref="F57" si="352">SUM(F58:F62)</f>
        <v>1</v>
      </c>
      <c r="G57" s="39">
        <f t="shared" ref="G57" si="353">SUM(G58:G62)</f>
        <v>2</v>
      </c>
      <c r="H57" s="39">
        <f t="shared" ref="H57" si="354">SUM(H58:H62)</f>
        <v>4</v>
      </c>
      <c r="I57" s="39">
        <f t="shared" ref="I57" si="355">SUM(I58:I62)</f>
        <v>5</v>
      </c>
      <c r="J57" s="39">
        <f t="shared" ref="J57" si="356">SUM(J58:J62)</f>
        <v>7</v>
      </c>
      <c r="K57" s="39">
        <f t="shared" ref="K57" si="357">SUM(K58:K62)</f>
        <v>9</v>
      </c>
      <c r="L57" s="39">
        <f t="shared" ref="L57" si="358">SUM(L58:L62)</f>
        <v>10</v>
      </c>
      <c r="M57" s="39">
        <f t="shared" ref="M57" si="359">SUM(M58:M62)</f>
        <v>12</v>
      </c>
      <c r="N57" s="39">
        <f t="shared" ref="N57" si="360">SUM(N58:N62)</f>
        <v>13</v>
      </c>
      <c r="O57" s="39">
        <f t="shared" ref="O57" si="361">SUM(O58:O62)</f>
        <v>15</v>
      </c>
      <c r="P57" s="39">
        <f t="shared" ref="P57" si="362">SUM(P58:P62)</f>
        <v>16</v>
      </c>
      <c r="Q57" s="39">
        <f t="shared" ref="Q57" si="363">SUM(Q58:Q62)</f>
        <v>0</v>
      </c>
      <c r="R57" s="39">
        <f t="shared" ref="R57" si="364">SUM(R58:R62)</f>
        <v>0</v>
      </c>
      <c r="S57" s="39">
        <f t="shared" ref="S57" si="365">SUM(S58:S62)</f>
        <v>0</v>
      </c>
      <c r="T57" s="39">
        <f t="shared" ref="T57" si="366">SUM(T58:T62)</f>
        <v>0</v>
      </c>
      <c r="U57" s="39">
        <f t="shared" ref="U57" si="367">SUM(U58:U62)</f>
        <v>0</v>
      </c>
      <c r="V57" s="39">
        <f t="shared" ref="V57" si="368">SUM(V58:V62)</f>
        <v>0</v>
      </c>
      <c r="W57" s="39">
        <f t="shared" ref="W57" si="369">SUM(W58:W62)</f>
        <v>0</v>
      </c>
      <c r="X57" s="39">
        <f t="shared" ref="X57" si="370">SUM(X58:X62)</f>
        <v>0</v>
      </c>
      <c r="Y57" s="39">
        <f t="shared" ref="Y57" si="371">SUM(Y58:Y62)</f>
        <v>0</v>
      </c>
      <c r="Z57" s="39">
        <f t="shared" ref="Z57" si="372">SUM(Z58:Z62)</f>
        <v>0</v>
      </c>
      <c r="AA57" s="39">
        <f t="shared" ref="AA57" si="373">SUM(AA58:AA62)</f>
        <v>0</v>
      </c>
      <c r="AB57" s="39">
        <f t="shared" ref="AB57" si="374">SUM(AB58:AB62)</f>
        <v>0</v>
      </c>
      <c r="AC57" s="38">
        <v>0</v>
      </c>
      <c r="AD57" s="38">
        <v>1</v>
      </c>
      <c r="AE57" s="38">
        <v>1</v>
      </c>
      <c r="AF57" s="38">
        <v>2</v>
      </c>
      <c r="AG57" s="38">
        <v>1</v>
      </c>
      <c r="AH57" s="38">
        <v>2</v>
      </c>
      <c r="AI57" s="38">
        <v>2</v>
      </c>
      <c r="AJ57" s="38">
        <v>1</v>
      </c>
      <c r="AK57" s="38">
        <v>2</v>
      </c>
      <c r="AL57" s="38">
        <v>1</v>
      </c>
      <c r="AM57" s="38">
        <v>2</v>
      </c>
      <c r="AN57" s="38">
        <v>1</v>
      </c>
      <c r="AO57" s="44">
        <f t="shared" ref="AO57" si="375">SUM(AO58:AO62)</f>
        <v>0</v>
      </c>
      <c r="AP57" s="44">
        <f t="shared" ref="AP57" si="376">SUM(AP58:AP62)</f>
        <v>0</v>
      </c>
      <c r="AQ57" s="44">
        <f t="shared" ref="AQ57" si="377">SUM(AQ58:AQ62)</f>
        <v>0</v>
      </c>
      <c r="AR57" s="44">
        <f t="shared" ref="AR57" si="378">SUM(AR58:AR62)</f>
        <v>0</v>
      </c>
      <c r="AS57" s="44">
        <f t="shared" ref="AS57" si="379">SUM(AS58:AS62)</f>
        <v>0</v>
      </c>
      <c r="AT57" s="44">
        <f t="shared" ref="AT57" si="380">SUM(AT58:AT62)</f>
        <v>0</v>
      </c>
      <c r="AU57" s="44">
        <f t="shared" ref="AU57" si="381">SUM(AU58:AU62)</f>
        <v>0</v>
      </c>
      <c r="AV57" s="44">
        <f t="shared" ref="AV57" si="382">SUM(AV58:AV62)</f>
        <v>0</v>
      </c>
      <c r="AW57" s="44">
        <f t="shared" ref="AW57" si="383">SUM(AW58:AW62)</f>
        <v>0</v>
      </c>
      <c r="AX57" s="44">
        <f t="shared" ref="AX57" si="384">SUM(AX58:AX62)</f>
        <v>0</v>
      </c>
      <c r="AY57" s="44">
        <f t="shared" ref="AY57" si="385">SUM(AY58:AY62)</f>
        <v>0</v>
      </c>
      <c r="AZ57" s="44">
        <f t="shared" ref="AZ57" si="386">SUM(AZ58:AZ62)</f>
        <v>0</v>
      </c>
    </row>
    <row r="58" spans="1:52" hidden="1" x14ac:dyDescent="0.35">
      <c r="A58" s="41" t="s">
        <v>122</v>
      </c>
      <c r="B58" s="41" t="s">
        <v>132</v>
      </c>
      <c r="C58" s="41" t="s">
        <v>114</v>
      </c>
      <c r="D58" s="41" t="s">
        <v>70</v>
      </c>
      <c r="E58" s="42">
        <f t="shared" si="1"/>
        <v>0</v>
      </c>
      <c r="F58" s="42">
        <f t="shared" si="314"/>
        <v>0</v>
      </c>
      <c r="G58" s="42">
        <f t="shared" si="314"/>
        <v>1</v>
      </c>
      <c r="H58" s="42">
        <f t="shared" si="314"/>
        <v>1</v>
      </c>
      <c r="I58" s="42">
        <f t="shared" si="314"/>
        <v>1</v>
      </c>
      <c r="J58" s="42">
        <f t="shared" si="314"/>
        <v>1</v>
      </c>
      <c r="K58" s="42">
        <f t="shared" si="314"/>
        <v>1</v>
      </c>
      <c r="L58" s="42">
        <f t="shared" si="314"/>
        <v>1</v>
      </c>
      <c r="M58" s="42">
        <f t="shared" si="314"/>
        <v>1</v>
      </c>
      <c r="N58" s="42">
        <f t="shared" si="314"/>
        <v>1</v>
      </c>
      <c r="O58" s="42">
        <f t="shared" si="314"/>
        <v>1</v>
      </c>
      <c r="P58" s="42">
        <f t="shared" si="314"/>
        <v>1</v>
      </c>
      <c r="Q58" s="42">
        <f t="shared" si="4"/>
        <v>0</v>
      </c>
      <c r="R58" s="42">
        <f t="shared" si="6"/>
        <v>0</v>
      </c>
      <c r="S58" s="42">
        <f t="shared" ref="S58:S62" si="387">R58+AQ58</f>
        <v>0</v>
      </c>
      <c r="T58" s="42">
        <f t="shared" ref="T58:T62" si="388">S58+AR58</f>
        <v>0</v>
      </c>
      <c r="U58" s="42">
        <f t="shared" ref="U58:U62" si="389">T58+AS58</f>
        <v>0</v>
      </c>
      <c r="V58" s="42">
        <f t="shared" ref="V58:V62" si="390">U58+AT58</f>
        <v>0</v>
      </c>
      <c r="W58" s="42">
        <f t="shared" ref="W58:W62" si="391">V58+AU58</f>
        <v>0</v>
      </c>
      <c r="X58" s="42">
        <f t="shared" ref="X58:X62" si="392">W58+AV58</f>
        <v>0</v>
      </c>
      <c r="Y58" s="42">
        <f t="shared" ref="Y58:Y62" si="393">X58+AW58</f>
        <v>0</v>
      </c>
      <c r="Z58" s="42">
        <f t="shared" ref="Z58:Z62" si="394">Y58+AX58</f>
        <v>0</v>
      </c>
      <c r="AA58" s="42">
        <f t="shared" ref="AA58:AA62" si="395">Z58+AY58</f>
        <v>0</v>
      </c>
      <c r="AB58" s="42">
        <f t="shared" ref="AB58:AB62" si="396">AA58+AZ58</f>
        <v>0</v>
      </c>
      <c r="AC58" s="23">
        <v>0</v>
      </c>
      <c r="AD58" s="23">
        <v>0</v>
      </c>
      <c r="AE58" s="23">
        <v>1</v>
      </c>
      <c r="AF58" s="23">
        <v>0</v>
      </c>
      <c r="AG58" s="23">
        <v>0</v>
      </c>
      <c r="AH58" s="23">
        <v>0</v>
      </c>
      <c r="AI58" s="23">
        <v>0</v>
      </c>
      <c r="AJ58" s="23">
        <v>0</v>
      </c>
      <c r="AK58" s="23">
        <v>0</v>
      </c>
      <c r="AL58" s="23">
        <v>0</v>
      </c>
      <c r="AM58" s="23">
        <v>0</v>
      </c>
      <c r="AN58" s="23">
        <v>0</v>
      </c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</row>
    <row r="59" spans="1:52" hidden="1" x14ac:dyDescent="0.35">
      <c r="A59" s="41" t="s">
        <v>122</v>
      </c>
      <c r="B59" s="41" t="s">
        <v>132</v>
      </c>
      <c r="C59" s="41" t="s">
        <v>114</v>
      </c>
      <c r="D59" s="41" t="s">
        <v>71</v>
      </c>
      <c r="E59" s="42">
        <f t="shared" si="1"/>
        <v>0</v>
      </c>
      <c r="F59" s="42">
        <f t="shared" si="314"/>
        <v>0</v>
      </c>
      <c r="G59" s="42">
        <f t="shared" si="314"/>
        <v>0</v>
      </c>
      <c r="H59" s="42">
        <f t="shared" si="314"/>
        <v>0</v>
      </c>
      <c r="I59" s="42">
        <f t="shared" si="314"/>
        <v>1</v>
      </c>
      <c r="J59" s="42">
        <f t="shared" si="314"/>
        <v>1</v>
      </c>
      <c r="K59" s="42">
        <f t="shared" si="314"/>
        <v>1</v>
      </c>
      <c r="L59" s="42">
        <f t="shared" si="314"/>
        <v>1</v>
      </c>
      <c r="M59" s="42">
        <f t="shared" si="314"/>
        <v>1</v>
      </c>
      <c r="N59" s="42">
        <f t="shared" si="314"/>
        <v>1</v>
      </c>
      <c r="O59" s="42">
        <f t="shared" si="314"/>
        <v>1</v>
      </c>
      <c r="P59" s="42">
        <f t="shared" si="314"/>
        <v>1</v>
      </c>
      <c r="Q59" s="42">
        <f t="shared" si="4"/>
        <v>0</v>
      </c>
      <c r="R59" s="42">
        <f t="shared" si="6"/>
        <v>0</v>
      </c>
      <c r="S59" s="42">
        <f t="shared" si="387"/>
        <v>0</v>
      </c>
      <c r="T59" s="42">
        <f t="shared" si="388"/>
        <v>0</v>
      </c>
      <c r="U59" s="42">
        <f t="shared" si="389"/>
        <v>0</v>
      </c>
      <c r="V59" s="42">
        <f t="shared" si="390"/>
        <v>0</v>
      </c>
      <c r="W59" s="42">
        <f t="shared" si="391"/>
        <v>0</v>
      </c>
      <c r="X59" s="42">
        <f t="shared" si="392"/>
        <v>0</v>
      </c>
      <c r="Y59" s="42">
        <f t="shared" si="393"/>
        <v>0</v>
      </c>
      <c r="Z59" s="42">
        <f t="shared" si="394"/>
        <v>0</v>
      </c>
      <c r="AA59" s="42">
        <f t="shared" si="395"/>
        <v>0</v>
      </c>
      <c r="AB59" s="42">
        <f t="shared" si="396"/>
        <v>0</v>
      </c>
      <c r="AC59" s="23">
        <v>0</v>
      </c>
      <c r="AD59" s="23">
        <v>0</v>
      </c>
      <c r="AE59" s="23">
        <v>0</v>
      </c>
      <c r="AF59" s="23">
        <v>0</v>
      </c>
      <c r="AG59" s="23">
        <v>1</v>
      </c>
      <c r="AH59" s="23">
        <v>0</v>
      </c>
      <c r="AI59" s="23">
        <v>0</v>
      </c>
      <c r="AJ59" s="23">
        <v>0</v>
      </c>
      <c r="AK59" s="23">
        <v>0</v>
      </c>
      <c r="AL59" s="23">
        <v>0</v>
      </c>
      <c r="AM59" s="23">
        <v>0</v>
      </c>
      <c r="AN59" s="23">
        <v>0</v>
      </c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</row>
    <row r="60" spans="1:52" hidden="1" x14ac:dyDescent="0.35">
      <c r="A60" s="41" t="s">
        <v>122</v>
      </c>
      <c r="B60" s="41" t="s">
        <v>132</v>
      </c>
      <c r="C60" s="41" t="s">
        <v>114</v>
      </c>
      <c r="D60" s="41" t="s">
        <v>72</v>
      </c>
      <c r="E60" s="42">
        <f t="shared" si="1"/>
        <v>0</v>
      </c>
      <c r="F60" s="42">
        <f t="shared" si="314"/>
        <v>1</v>
      </c>
      <c r="G60" s="42">
        <f t="shared" si="314"/>
        <v>1</v>
      </c>
      <c r="H60" s="42">
        <f t="shared" si="314"/>
        <v>2</v>
      </c>
      <c r="I60" s="42">
        <f t="shared" si="314"/>
        <v>2</v>
      </c>
      <c r="J60" s="42">
        <f t="shared" si="314"/>
        <v>3</v>
      </c>
      <c r="K60" s="42">
        <f t="shared" si="314"/>
        <v>4</v>
      </c>
      <c r="L60" s="42">
        <f t="shared" si="314"/>
        <v>5</v>
      </c>
      <c r="M60" s="42">
        <f t="shared" si="314"/>
        <v>5</v>
      </c>
      <c r="N60" s="42">
        <f t="shared" si="314"/>
        <v>6</v>
      </c>
      <c r="O60" s="42">
        <f t="shared" si="314"/>
        <v>6</v>
      </c>
      <c r="P60" s="42">
        <f t="shared" si="314"/>
        <v>7</v>
      </c>
      <c r="Q60" s="42">
        <f t="shared" si="4"/>
        <v>0</v>
      </c>
      <c r="R60" s="42">
        <f t="shared" si="6"/>
        <v>0</v>
      </c>
      <c r="S60" s="42">
        <f t="shared" si="387"/>
        <v>0</v>
      </c>
      <c r="T60" s="42">
        <f t="shared" si="388"/>
        <v>0</v>
      </c>
      <c r="U60" s="42">
        <f t="shared" si="389"/>
        <v>0</v>
      </c>
      <c r="V60" s="42">
        <f t="shared" si="390"/>
        <v>0</v>
      </c>
      <c r="W60" s="42">
        <f t="shared" si="391"/>
        <v>0</v>
      </c>
      <c r="X60" s="42">
        <f t="shared" si="392"/>
        <v>0</v>
      </c>
      <c r="Y60" s="42">
        <f t="shared" si="393"/>
        <v>0</v>
      </c>
      <c r="Z60" s="42">
        <f t="shared" si="394"/>
        <v>0</v>
      </c>
      <c r="AA60" s="42">
        <f t="shared" si="395"/>
        <v>0</v>
      </c>
      <c r="AB60" s="42">
        <f t="shared" si="396"/>
        <v>0</v>
      </c>
      <c r="AC60" s="23">
        <v>0</v>
      </c>
      <c r="AD60" s="23">
        <v>1</v>
      </c>
      <c r="AE60" s="23">
        <v>0</v>
      </c>
      <c r="AF60" s="23">
        <v>1</v>
      </c>
      <c r="AG60" s="23">
        <v>0</v>
      </c>
      <c r="AH60" s="23">
        <v>1</v>
      </c>
      <c r="AI60" s="23">
        <v>1</v>
      </c>
      <c r="AJ60" s="23">
        <v>1</v>
      </c>
      <c r="AK60" s="23">
        <v>0</v>
      </c>
      <c r="AL60" s="23">
        <v>1</v>
      </c>
      <c r="AM60" s="23">
        <v>0</v>
      </c>
      <c r="AN60" s="23">
        <v>1</v>
      </c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</row>
    <row r="61" spans="1:52" hidden="1" x14ac:dyDescent="0.35">
      <c r="A61" s="41" t="s">
        <v>122</v>
      </c>
      <c r="B61" s="41" t="s">
        <v>132</v>
      </c>
      <c r="C61" s="41" t="s">
        <v>114</v>
      </c>
      <c r="D61" s="41" t="s">
        <v>73</v>
      </c>
      <c r="E61" s="42">
        <f t="shared" si="1"/>
        <v>0</v>
      </c>
      <c r="F61" s="42">
        <f t="shared" si="314"/>
        <v>0</v>
      </c>
      <c r="G61" s="42">
        <f t="shared" si="314"/>
        <v>0</v>
      </c>
      <c r="H61" s="42">
        <f t="shared" si="314"/>
        <v>0</v>
      </c>
      <c r="I61" s="42">
        <f t="shared" si="314"/>
        <v>0</v>
      </c>
      <c r="J61" s="42">
        <f t="shared" si="314"/>
        <v>0</v>
      </c>
      <c r="K61" s="42">
        <f t="shared" si="314"/>
        <v>1</v>
      </c>
      <c r="L61" s="42">
        <f t="shared" si="314"/>
        <v>1</v>
      </c>
      <c r="M61" s="42">
        <f t="shared" si="314"/>
        <v>2</v>
      </c>
      <c r="N61" s="42">
        <f t="shared" si="314"/>
        <v>2</v>
      </c>
      <c r="O61" s="42">
        <f t="shared" si="314"/>
        <v>3</v>
      </c>
      <c r="P61" s="42">
        <f t="shared" si="314"/>
        <v>3</v>
      </c>
      <c r="Q61" s="42">
        <f t="shared" si="4"/>
        <v>0</v>
      </c>
      <c r="R61" s="42">
        <f t="shared" si="6"/>
        <v>0</v>
      </c>
      <c r="S61" s="42">
        <f t="shared" si="387"/>
        <v>0</v>
      </c>
      <c r="T61" s="42">
        <f t="shared" si="388"/>
        <v>0</v>
      </c>
      <c r="U61" s="42">
        <f t="shared" si="389"/>
        <v>0</v>
      </c>
      <c r="V61" s="42">
        <f t="shared" si="390"/>
        <v>0</v>
      </c>
      <c r="W61" s="42">
        <f t="shared" si="391"/>
        <v>0</v>
      </c>
      <c r="X61" s="42">
        <f t="shared" si="392"/>
        <v>0</v>
      </c>
      <c r="Y61" s="42">
        <f t="shared" si="393"/>
        <v>0</v>
      </c>
      <c r="Z61" s="42">
        <f t="shared" si="394"/>
        <v>0</v>
      </c>
      <c r="AA61" s="42">
        <f t="shared" si="395"/>
        <v>0</v>
      </c>
      <c r="AB61" s="42">
        <f t="shared" si="396"/>
        <v>0</v>
      </c>
      <c r="AC61" s="23">
        <v>0</v>
      </c>
      <c r="AD61" s="23">
        <v>0</v>
      </c>
      <c r="AE61" s="23">
        <v>0</v>
      </c>
      <c r="AF61" s="23">
        <v>0</v>
      </c>
      <c r="AG61" s="23">
        <v>0</v>
      </c>
      <c r="AH61" s="23">
        <v>0</v>
      </c>
      <c r="AI61" s="23">
        <v>1</v>
      </c>
      <c r="AJ61" s="23">
        <v>0</v>
      </c>
      <c r="AK61" s="23">
        <v>1</v>
      </c>
      <c r="AL61" s="23">
        <v>0</v>
      </c>
      <c r="AM61" s="23">
        <v>1</v>
      </c>
      <c r="AN61" s="23">
        <v>0</v>
      </c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</row>
    <row r="62" spans="1:52" hidden="1" x14ac:dyDescent="0.35">
      <c r="A62" s="41" t="s">
        <v>122</v>
      </c>
      <c r="B62" s="41" t="s">
        <v>132</v>
      </c>
      <c r="C62" s="41" t="s">
        <v>114</v>
      </c>
      <c r="D62" s="41" t="s">
        <v>74</v>
      </c>
      <c r="E62" s="42">
        <f t="shared" si="1"/>
        <v>0</v>
      </c>
      <c r="F62" s="42">
        <f t="shared" si="314"/>
        <v>0</v>
      </c>
      <c r="G62" s="42">
        <f t="shared" si="314"/>
        <v>0</v>
      </c>
      <c r="H62" s="42">
        <f t="shared" si="314"/>
        <v>1</v>
      </c>
      <c r="I62" s="42">
        <f t="shared" si="314"/>
        <v>1</v>
      </c>
      <c r="J62" s="42">
        <f t="shared" si="314"/>
        <v>2</v>
      </c>
      <c r="K62" s="42">
        <f t="shared" si="314"/>
        <v>2</v>
      </c>
      <c r="L62" s="42">
        <f t="shared" si="314"/>
        <v>2</v>
      </c>
      <c r="M62" s="42">
        <f t="shared" si="314"/>
        <v>3</v>
      </c>
      <c r="N62" s="42">
        <f t="shared" si="314"/>
        <v>3</v>
      </c>
      <c r="O62" s="42">
        <f t="shared" si="314"/>
        <v>4</v>
      </c>
      <c r="P62" s="42">
        <f t="shared" si="314"/>
        <v>4</v>
      </c>
      <c r="Q62" s="42">
        <f t="shared" si="4"/>
        <v>0</v>
      </c>
      <c r="R62" s="42">
        <f t="shared" si="6"/>
        <v>0</v>
      </c>
      <c r="S62" s="42">
        <f t="shared" si="387"/>
        <v>0</v>
      </c>
      <c r="T62" s="42">
        <f t="shared" si="388"/>
        <v>0</v>
      </c>
      <c r="U62" s="42">
        <f t="shared" si="389"/>
        <v>0</v>
      </c>
      <c r="V62" s="42">
        <f t="shared" si="390"/>
        <v>0</v>
      </c>
      <c r="W62" s="42">
        <f t="shared" si="391"/>
        <v>0</v>
      </c>
      <c r="X62" s="42">
        <f t="shared" si="392"/>
        <v>0</v>
      </c>
      <c r="Y62" s="42">
        <f t="shared" si="393"/>
        <v>0</v>
      </c>
      <c r="Z62" s="42">
        <f t="shared" si="394"/>
        <v>0</v>
      </c>
      <c r="AA62" s="42">
        <f t="shared" si="395"/>
        <v>0</v>
      </c>
      <c r="AB62" s="42">
        <f t="shared" si="396"/>
        <v>0</v>
      </c>
      <c r="AC62" s="23">
        <v>0</v>
      </c>
      <c r="AD62" s="23">
        <v>0</v>
      </c>
      <c r="AE62" s="23">
        <v>0</v>
      </c>
      <c r="AF62" s="23">
        <v>1</v>
      </c>
      <c r="AG62" s="23">
        <v>0</v>
      </c>
      <c r="AH62" s="23">
        <v>1</v>
      </c>
      <c r="AI62" s="23">
        <v>0</v>
      </c>
      <c r="AJ62" s="23">
        <v>0</v>
      </c>
      <c r="AK62" s="23">
        <v>1</v>
      </c>
      <c r="AL62" s="23">
        <v>0</v>
      </c>
      <c r="AM62" s="23">
        <v>1</v>
      </c>
      <c r="AN62" s="23">
        <v>0</v>
      </c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</row>
    <row r="63" spans="1:52" hidden="1" x14ac:dyDescent="0.35">
      <c r="A63" s="38" t="s">
        <v>133</v>
      </c>
      <c r="B63" s="38" t="s">
        <v>134</v>
      </c>
      <c r="C63" s="38" t="s">
        <v>101</v>
      </c>
      <c r="D63" s="38" t="s">
        <v>69</v>
      </c>
      <c r="E63" s="39">
        <f>SUM(E64:E68)</f>
        <v>0</v>
      </c>
      <c r="F63" s="39">
        <f t="shared" ref="F63" si="397">SUM(F64:F68)</f>
        <v>0</v>
      </c>
      <c r="G63" s="39">
        <f t="shared" ref="G63" si="398">SUM(G64:G68)</f>
        <v>0</v>
      </c>
      <c r="H63" s="39">
        <f t="shared" ref="H63" si="399">SUM(H64:H68)</f>
        <v>0</v>
      </c>
      <c r="I63" s="39">
        <f t="shared" ref="I63" si="400">SUM(I64:I68)</f>
        <v>0</v>
      </c>
      <c r="J63" s="39">
        <f t="shared" ref="J63" si="401">SUM(J64:J68)</f>
        <v>0</v>
      </c>
      <c r="K63" s="39">
        <f t="shared" ref="K63" si="402">SUM(K64:K68)</f>
        <v>0</v>
      </c>
      <c r="L63" s="39">
        <f t="shared" ref="L63" si="403">SUM(L64:L68)</f>
        <v>0</v>
      </c>
      <c r="M63" s="39">
        <f t="shared" ref="M63" si="404">SUM(M64:M68)</f>
        <v>0</v>
      </c>
      <c r="N63" s="39">
        <f t="shared" ref="N63" si="405">SUM(N64:N68)</f>
        <v>0</v>
      </c>
      <c r="O63" s="39">
        <f t="shared" ref="O63" si="406">SUM(O64:O68)</f>
        <v>0</v>
      </c>
      <c r="P63" s="39">
        <f t="shared" ref="P63" si="407">SUM(P64:P68)</f>
        <v>0</v>
      </c>
      <c r="Q63" s="39">
        <f t="shared" ref="Q63" si="408">SUM(Q64:Q68)</f>
        <v>0</v>
      </c>
      <c r="R63" s="39">
        <f t="shared" ref="R63" si="409">SUM(R64:R68)</f>
        <v>0</v>
      </c>
      <c r="S63" s="39">
        <f t="shared" ref="S63" si="410">SUM(S64:S68)</f>
        <v>0</v>
      </c>
      <c r="T63" s="39">
        <f t="shared" ref="T63" si="411">SUM(T64:T68)</f>
        <v>0</v>
      </c>
      <c r="U63" s="39">
        <f t="shared" ref="U63" si="412">SUM(U64:U68)</f>
        <v>0</v>
      </c>
      <c r="V63" s="39">
        <f t="shared" ref="V63" si="413">SUM(V64:V68)</f>
        <v>0</v>
      </c>
      <c r="W63" s="39">
        <f t="shared" ref="W63" si="414">SUM(W64:W68)</f>
        <v>0</v>
      </c>
      <c r="X63" s="39">
        <f t="shared" ref="X63" si="415">SUM(X64:X68)</f>
        <v>0</v>
      </c>
      <c r="Y63" s="39">
        <f t="shared" ref="Y63" si="416">SUM(Y64:Y68)</f>
        <v>0</v>
      </c>
      <c r="Z63" s="39">
        <f t="shared" ref="Z63" si="417">SUM(Z64:Z68)</f>
        <v>0</v>
      </c>
      <c r="AA63" s="39">
        <f t="shared" ref="AA63" si="418">SUM(AA64:AA68)</f>
        <v>0</v>
      </c>
      <c r="AB63" s="39">
        <f t="shared" ref="AB63" si="419">SUM(AB64:AB68)</f>
        <v>0</v>
      </c>
      <c r="AC63" s="38">
        <v>0</v>
      </c>
      <c r="AD63" s="38">
        <v>0</v>
      </c>
      <c r="AE63" s="38">
        <v>0</v>
      </c>
      <c r="AF63" s="38">
        <v>0</v>
      </c>
      <c r="AG63" s="38">
        <v>0</v>
      </c>
      <c r="AH63" s="38">
        <v>0</v>
      </c>
      <c r="AI63" s="38">
        <v>0</v>
      </c>
      <c r="AJ63" s="38">
        <v>0</v>
      </c>
      <c r="AK63" s="38">
        <v>0</v>
      </c>
      <c r="AL63" s="38">
        <v>0</v>
      </c>
      <c r="AM63" s="38">
        <v>0</v>
      </c>
      <c r="AN63" s="38">
        <v>0</v>
      </c>
      <c r="AO63" s="44">
        <f t="shared" ref="AO63" si="420">SUM(AO64:AO68)</f>
        <v>0</v>
      </c>
      <c r="AP63" s="44">
        <f t="shared" ref="AP63" si="421">SUM(AP64:AP68)</f>
        <v>0</v>
      </c>
      <c r="AQ63" s="44">
        <f t="shared" ref="AQ63" si="422">SUM(AQ64:AQ68)</f>
        <v>0</v>
      </c>
      <c r="AR63" s="44">
        <f t="shared" ref="AR63" si="423">SUM(AR64:AR68)</f>
        <v>0</v>
      </c>
      <c r="AS63" s="44">
        <f t="shared" ref="AS63" si="424">SUM(AS64:AS68)</f>
        <v>0</v>
      </c>
      <c r="AT63" s="44">
        <f t="shared" ref="AT63" si="425">SUM(AT64:AT68)</f>
        <v>0</v>
      </c>
      <c r="AU63" s="44">
        <f t="shared" ref="AU63" si="426">SUM(AU64:AU68)</f>
        <v>0</v>
      </c>
      <c r="AV63" s="44">
        <f t="shared" ref="AV63" si="427">SUM(AV64:AV68)</f>
        <v>0</v>
      </c>
      <c r="AW63" s="44">
        <f t="shared" ref="AW63" si="428">SUM(AW64:AW68)</f>
        <v>0</v>
      </c>
      <c r="AX63" s="44">
        <f t="shared" ref="AX63" si="429">SUM(AX64:AX68)</f>
        <v>0</v>
      </c>
      <c r="AY63" s="44">
        <f t="shared" ref="AY63" si="430">SUM(AY64:AY68)</f>
        <v>0</v>
      </c>
      <c r="AZ63" s="44">
        <f t="shared" ref="AZ63" si="431">SUM(AZ64:AZ68)</f>
        <v>0</v>
      </c>
    </row>
    <row r="64" spans="1:52" hidden="1" x14ac:dyDescent="0.35">
      <c r="A64" s="41" t="s">
        <v>133</v>
      </c>
      <c r="B64" s="41" t="s">
        <v>134</v>
      </c>
      <c r="C64" s="41" t="s">
        <v>101</v>
      </c>
      <c r="D64" s="41" t="s">
        <v>70</v>
      </c>
      <c r="E64" s="42">
        <f t="shared" si="1"/>
        <v>0</v>
      </c>
      <c r="F64" s="42">
        <f t="shared" si="314"/>
        <v>0</v>
      </c>
      <c r="G64" s="42">
        <f t="shared" si="314"/>
        <v>0</v>
      </c>
      <c r="H64" s="42">
        <f t="shared" si="314"/>
        <v>0</v>
      </c>
      <c r="I64" s="42">
        <f t="shared" si="314"/>
        <v>0</v>
      </c>
      <c r="J64" s="42">
        <f t="shared" si="314"/>
        <v>0</v>
      </c>
      <c r="K64" s="42">
        <f t="shared" si="314"/>
        <v>0</v>
      </c>
      <c r="L64" s="42">
        <f t="shared" si="314"/>
        <v>0</v>
      </c>
      <c r="M64" s="42">
        <f t="shared" si="314"/>
        <v>0</v>
      </c>
      <c r="N64" s="42">
        <f t="shared" si="314"/>
        <v>0</v>
      </c>
      <c r="O64" s="42">
        <f t="shared" si="314"/>
        <v>0</v>
      </c>
      <c r="P64" s="42">
        <f t="shared" si="314"/>
        <v>0</v>
      </c>
      <c r="Q64" s="42">
        <f t="shared" si="4"/>
        <v>0</v>
      </c>
      <c r="R64" s="42">
        <f t="shared" si="6"/>
        <v>0</v>
      </c>
      <c r="S64" s="42">
        <f t="shared" ref="S64:S68" si="432">R64+AQ64</f>
        <v>0</v>
      </c>
      <c r="T64" s="42">
        <f t="shared" ref="T64:T68" si="433">S64+AR64</f>
        <v>0</v>
      </c>
      <c r="U64" s="42">
        <f t="shared" ref="U64:U68" si="434">T64+AS64</f>
        <v>0</v>
      </c>
      <c r="V64" s="42">
        <f t="shared" ref="V64:V68" si="435">U64+AT64</f>
        <v>0</v>
      </c>
      <c r="W64" s="42">
        <f t="shared" ref="W64:W68" si="436">V64+AU64</f>
        <v>0</v>
      </c>
      <c r="X64" s="42">
        <f t="shared" ref="X64:X68" si="437">W64+AV64</f>
        <v>0</v>
      </c>
      <c r="Y64" s="42">
        <f t="shared" ref="Y64:Y68" si="438">X64+AW64</f>
        <v>0</v>
      </c>
      <c r="Z64" s="42">
        <f t="shared" ref="Z64:Z68" si="439">Y64+AX64</f>
        <v>0</v>
      </c>
      <c r="AA64" s="42">
        <f t="shared" ref="AA64:AA68" si="440">Z64+AY64</f>
        <v>0</v>
      </c>
      <c r="AB64" s="42">
        <f t="shared" ref="AB64:AB68" si="441">AA64+AZ64</f>
        <v>0</v>
      </c>
      <c r="AC64" s="23">
        <v>0</v>
      </c>
      <c r="AD64" s="23">
        <v>0</v>
      </c>
      <c r="AE64" s="23">
        <v>0</v>
      </c>
      <c r="AF64" s="23">
        <v>0</v>
      </c>
      <c r="AG64" s="23">
        <v>0</v>
      </c>
      <c r="AH64" s="23">
        <v>0</v>
      </c>
      <c r="AI64" s="23">
        <v>0</v>
      </c>
      <c r="AJ64" s="23">
        <v>0</v>
      </c>
      <c r="AK64" s="23">
        <v>0</v>
      </c>
      <c r="AL64" s="23">
        <v>0</v>
      </c>
      <c r="AM64" s="23">
        <v>0</v>
      </c>
      <c r="AN64" s="23">
        <v>0</v>
      </c>
      <c r="AO64" s="41">
        <v>0</v>
      </c>
      <c r="AP64" s="41">
        <v>0</v>
      </c>
      <c r="AQ64" s="41">
        <v>0</v>
      </c>
      <c r="AR64" s="41">
        <v>0</v>
      </c>
      <c r="AS64" s="41">
        <v>0</v>
      </c>
      <c r="AT64" s="41"/>
      <c r="AU64" s="41"/>
      <c r="AV64" s="41"/>
      <c r="AW64" s="41"/>
      <c r="AX64" s="41"/>
      <c r="AY64" s="41"/>
      <c r="AZ64" s="41"/>
    </row>
    <row r="65" spans="1:52" hidden="1" x14ac:dyDescent="0.35">
      <c r="A65" s="41" t="s">
        <v>133</v>
      </c>
      <c r="B65" s="41" t="s">
        <v>134</v>
      </c>
      <c r="C65" s="41" t="s">
        <v>101</v>
      </c>
      <c r="D65" s="41" t="s">
        <v>71</v>
      </c>
      <c r="E65" s="42">
        <f t="shared" si="1"/>
        <v>0</v>
      </c>
      <c r="F65" s="42">
        <f t="shared" si="314"/>
        <v>0</v>
      </c>
      <c r="G65" s="42">
        <f t="shared" si="314"/>
        <v>0</v>
      </c>
      <c r="H65" s="42">
        <f t="shared" si="314"/>
        <v>0</v>
      </c>
      <c r="I65" s="42">
        <f t="shared" si="314"/>
        <v>0</v>
      </c>
      <c r="J65" s="42">
        <f t="shared" si="314"/>
        <v>0</v>
      </c>
      <c r="K65" s="42">
        <f t="shared" si="314"/>
        <v>0</v>
      </c>
      <c r="L65" s="42">
        <f t="shared" si="314"/>
        <v>0</v>
      </c>
      <c r="M65" s="42">
        <f t="shared" si="314"/>
        <v>0</v>
      </c>
      <c r="N65" s="42">
        <f t="shared" si="314"/>
        <v>0</v>
      </c>
      <c r="O65" s="42">
        <f t="shared" si="314"/>
        <v>0</v>
      </c>
      <c r="P65" s="42">
        <f t="shared" si="314"/>
        <v>0</v>
      </c>
      <c r="Q65" s="42">
        <f t="shared" si="4"/>
        <v>0</v>
      </c>
      <c r="R65" s="42">
        <f t="shared" si="6"/>
        <v>0</v>
      </c>
      <c r="S65" s="42">
        <f t="shared" si="432"/>
        <v>0</v>
      </c>
      <c r="T65" s="42">
        <f t="shared" si="433"/>
        <v>0</v>
      </c>
      <c r="U65" s="42">
        <f t="shared" si="434"/>
        <v>0</v>
      </c>
      <c r="V65" s="42">
        <f t="shared" si="435"/>
        <v>0</v>
      </c>
      <c r="W65" s="42">
        <f t="shared" si="436"/>
        <v>0</v>
      </c>
      <c r="X65" s="42">
        <f t="shared" si="437"/>
        <v>0</v>
      </c>
      <c r="Y65" s="42">
        <f t="shared" si="438"/>
        <v>0</v>
      </c>
      <c r="Z65" s="42">
        <f t="shared" si="439"/>
        <v>0</v>
      </c>
      <c r="AA65" s="42">
        <f t="shared" si="440"/>
        <v>0</v>
      </c>
      <c r="AB65" s="42">
        <f t="shared" si="441"/>
        <v>0</v>
      </c>
      <c r="AC65" s="23">
        <v>0</v>
      </c>
      <c r="AD65" s="23">
        <v>0</v>
      </c>
      <c r="AE65" s="23">
        <v>0</v>
      </c>
      <c r="AF65" s="23">
        <v>0</v>
      </c>
      <c r="AG65" s="23">
        <v>0</v>
      </c>
      <c r="AH65" s="23">
        <v>0</v>
      </c>
      <c r="AI65" s="23">
        <v>0</v>
      </c>
      <c r="AJ65" s="23">
        <v>0</v>
      </c>
      <c r="AK65" s="23">
        <v>0</v>
      </c>
      <c r="AL65" s="23">
        <v>0</v>
      </c>
      <c r="AM65" s="23">
        <v>0</v>
      </c>
      <c r="AN65" s="23">
        <v>0</v>
      </c>
      <c r="AO65" s="41">
        <v>0</v>
      </c>
      <c r="AP65" s="41">
        <v>0</v>
      </c>
      <c r="AQ65" s="41">
        <v>0</v>
      </c>
      <c r="AR65" s="41">
        <v>0</v>
      </c>
      <c r="AS65" s="41">
        <v>0</v>
      </c>
      <c r="AT65" s="41"/>
      <c r="AU65" s="41"/>
      <c r="AV65" s="41"/>
      <c r="AW65" s="41"/>
      <c r="AX65" s="41"/>
      <c r="AY65" s="41"/>
      <c r="AZ65" s="41"/>
    </row>
    <row r="66" spans="1:52" hidden="1" x14ac:dyDescent="0.35">
      <c r="A66" s="41" t="s">
        <v>133</v>
      </c>
      <c r="B66" s="41" t="s">
        <v>134</v>
      </c>
      <c r="C66" s="41" t="s">
        <v>101</v>
      </c>
      <c r="D66" s="41" t="s">
        <v>72</v>
      </c>
      <c r="E66" s="42">
        <f t="shared" si="1"/>
        <v>0</v>
      </c>
      <c r="F66" s="42">
        <f t="shared" si="314"/>
        <v>0</v>
      </c>
      <c r="G66" s="42">
        <f t="shared" si="314"/>
        <v>0</v>
      </c>
      <c r="H66" s="42">
        <f t="shared" si="314"/>
        <v>0</v>
      </c>
      <c r="I66" s="42">
        <f t="shared" si="314"/>
        <v>0</v>
      </c>
      <c r="J66" s="42">
        <f t="shared" si="314"/>
        <v>0</v>
      </c>
      <c r="K66" s="42">
        <f t="shared" si="314"/>
        <v>0</v>
      </c>
      <c r="L66" s="42">
        <f t="shared" si="314"/>
        <v>0</v>
      </c>
      <c r="M66" s="42">
        <f t="shared" si="314"/>
        <v>0</v>
      </c>
      <c r="N66" s="42">
        <f t="shared" si="314"/>
        <v>0</v>
      </c>
      <c r="O66" s="42">
        <f t="shared" si="314"/>
        <v>0</v>
      </c>
      <c r="P66" s="42">
        <f t="shared" si="314"/>
        <v>0</v>
      </c>
      <c r="Q66" s="42">
        <f t="shared" si="4"/>
        <v>0</v>
      </c>
      <c r="R66" s="42">
        <f t="shared" si="6"/>
        <v>0</v>
      </c>
      <c r="S66" s="42">
        <f t="shared" si="432"/>
        <v>0</v>
      </c>
      <c r="T66" s="42">
        <f t="shared" si="433"/>
        <v>0</v>
      </c>
      <c r="U66" s="42">
        <f t="shared" si="434"/>
        <v>0</v>
      </c>
      <c r="V66" s="42">
        <f t="shared" si="435"/>
        <v>0</v>
      </c>
      <c r="W66" s="42">
        <f t="shared" si="436"/>
        <v>0</v>
      </c>
      <c r="X66" s="42">
        <f t="shared" si="437"/>
        <v>0</v>
      </c>
      <c r="Y66" s="42">
        <f t="shared" si="438"/>
        <v>0</v>
      </c>
      <c r="Z66" s="42">
        <f t="shared" si="439"/>
        <v>0</v>
      </c>
      <c r="AA66" s="42">
        <f t="shared" si="440"/>
        <v>0</v>
      </c>
      <c r="AB66" s="42">
        <f t="shared" si="441"/>
        <v>0</v>
      </c>
      <c r="AC66" s="23">
        <v>0</v>
      </c>
      <c r="AD66" s="23">
        <v>0</v>
      </c>
      <c r="AE66" s="23">
        <v>0</v>
      </c>
      <c r="AF66" s="23">
        <v>0</v>
      </c>
      <c r="AG66" s="23">
        <v>0</v>
      </c>
      <c r="AH66" s="23">
        <v>0</v>
      </c>
      <c r="AI66" s="23">
        <v>0</v>
      </c>
      <c r="AJ66" s="23">
        <v>0</v>
      </c>
      <c r="AK66" s="23">
        <v>0</v>
      </c>
      <c r="AL66" s="23">
        <v>0</v>
      </c>
      <c r="AM66" s="23">
        <v>0</v>
      </c>
      <c r="AN66" s="23">
        <v>0</v>
      </c>
      <c r="AO66" s="41">
        <v>0</v>
      </c>
      <c r="AP66" s="41">
        <v>0</v>
      </c>
      <c r="AQ66" s="41">
        <v>0</v>
      </c>
      <c r="AR66" s="41">
        <v>0</v>
      </c>
      <c r="AS66" s="41">
        <v>0</v>
      </c>
      <c r="AT66" s="41"/>
      <c r="AU66" s="41"/>
      <c r="AV66" s="41"/>
      <c r="AW66" s="41"/>
      <c r="AX66" s="41"/>
      <c r="AY66" s="41"/>
      <c r="AZ66" s="41"/>
    </row>
    <row r="67" spans="1:52" hidden="1" x14ac:dyDescent="0.35">
      <c r="A67" s="41" t="s">
        <v>133</v>
      </c>
      <c r="B67" s="41" t="s">
        <v>134</v>
      </c>
      <c r="C67" s="41" t="s">
        <v>101</v>
      </c>
      <c r="D67" s="41" t="s">
        <v>73</v>
      </c>
      <c r="E67" s="42">
        <f t="shared" si="1"/>
        <v>0</v>
      </c>
      <c r="F67" s="42">
        <f t="shared" si="314"/>
        <v>0</v>
      </c>
      <c r="G67" s="42">
        <f t="shared" si="314"/>
        <v>0</v>
      </c>
      <c r="H67" s="42">
        <f t="shared" si="314"/>
        <v>0</v>
      </c>
      <c r="I67" s="42">
        <f t="shared" si="314"/>
        <v>0</v>
      </c>
      <c r="J67" s="42">
        <f t="shared" si="314"/>
        <v>0</v>
      </c>
      <c r="K67" s="42">
        <f t="shared" si="314"/>
        <v>0</v>
      </c>
      <c r="L67" s="42">
        <f t="shared" si="314"/>
        <v>0</v>
      </c>
      <c r="M67" s="42">
        <f t="shared" si="314"/>
        <v>0</v>
      </c>
      <c r="N67" s="42">
        <f t="shared" si="314"/>
        <v>0</v>
      </c>
      <c r="O67" s="42">
        <f t="shared" si="314"/>
        <v>0</v>
      </c>
      <c r="P67" s="42">
        <f t="shared" si="314"/>
        <v>0</v>
      </c>
      <c r="Q67" s="42">
        <f t="shared" si="4"/>
        <v>0</v>
      </c>
      <c r="R67" s="42">
        <f t="shared" si="6"/>
        <v>0</v>
      </c>
      <c r="S67" s="42">
        <f t="shared" si="432"/>
        <v>0</v>
      </c>
      <c r="T67" s="42">
        <f t="shared" si="433"/>
        <v>0</v>
      </c>
      <c r="U67" s="42">
        <f t="shared" si="434"/>
        <v>0</v>
      </c>
      <c r="V67" s="42">
        <f t="shared" si="435"/>
        <v>0</v>
      </c>
      <c r="W67" s="42">
        <f t="shared" si="436"/>
        <v>0</v>
      </c>
      <c r="X67" s="42">
        <f t="shared" si="437"/>
        <v>0</v>
      </c>
      <c r="Y67" s="42">
        <f t="shared" si="438"/>
        <v>0</v>
      </c>
      <c r="Z67" s="42">
        <f t="shared" si="439"/>
        <v>0</v>
      </c>
      <c r="AA67" s="42">
        <f t="shared" si="440"/>
        <v>0</v>
      </c>
      <c r="AB67" s="42">
        <f t="shared" si="441"/>
        <v>0</v>
      </c>
      <c r="AC67" s="23">
        <v>0</v>
      </c>
      <c r="AD67" s="23">
        <v>0</v>
      </c>
      <c r="AE67" s="23">
        <v>0</v>
      </c>
      <c r="AF67" s="23">
        <v>0</v>
      </c>
      <c r="AG67" s="23">
        <v>0</v>
      </c>
      <c r="AH67" s="23">
        <v>0</v>
      </c>
      <c r="AI67" s="23">
        <v>0</v>
      </c>
      <c r="AJ67" s="23">
        <v>0</v>
      </c>
      <c r="AK67" s="23">
        <v>0</v>
      </c>
      <c r="AL67" s="23">
        <v>0</v>
      </c>
      <c r="AM67" s="23">
        <v>0</v>
      </c>
      <c r="AN67" s="23">
        <v>0</v>
      </c>
      <c r="AO67" s="41">
        <v>0</v>
      </c>
      <c r="AP67" s="41">
        <v>0</v>
      </c>
      <c r="AQ67" s="41">
        <v>0</v>
      </c>
      <c r="AR67" s="41">
        <v>0</v>
      </c>
      <c r="AS67" s="41">
        <v>0</v>
      </c>
      <c r="AT67" s="41"/>
      <c r="AU67" s="41"/>
      <c r="AV67" s="41"/>
      <c r="AW67" s="41"/>
      <c r="AX67" s="41"/>
      <c r="AY67" s="41"/>
      <c r="AZ67" s="41"/>
    </row>
    <row r="68" spans="1:52" hidden="1" x14ac:dyDescent="0.35">
      <c r="A68" s="41" t="s">
        <v>133</v>
      </c>
      <c r="B68" s="41" t="s">
        <v>134</v>
      </c>
      <c r="C68" s="41" t="s">
        <v>101</v>
      </c>
      <c r="D68" s="41" t="s">
        <v>74</v>
      </c>
      <c r="E68" s="42">
        <f t="shared" ref="E68:P137" si="442">AC68</f>
        <v>0</v>
      </c>
      <c r="F68" s="42">
        <f t="shared" si="314"/>
        <v>0</v>
      </c>
      <c r="G68" s="42">
        <f t="shared" si="314"/>
        <v>0</v>
      </c>
      <c r="H68" s="42">
        <f t="shared" si="314"/>
        <v>0</v>
      </c>
      <c r="I68" s="42">
        <f t="shared" si="314"/>
        <v>0</v>
      </c>
      <c r="J68" s="42">
        <f t="shared" si="314"/>
        <v>0</v>
      </c>
      <c r="K68" s="42">
        <f t="shared" si="314"/>
        <v>0</v>
      </c>
      <c r="L68" s="42">
        <f t="shared" si="314"/>
        <v>0</v>
      </c>
      <c r="M68" s="42">
        <f t="shared" si="314"/>
        <v>0</v>
      </c>
      <c r="N68" s="42">
        <f t="shared" si="314"/>
        <v>0</v>
      </c>
      <c r="O68" s="42">
        <f t="shared" si="314"/>
        <v>0</v>
      </c>
      <c r="P68" s="42">
        <f t="shared" si="314"/>
        <v>0</v>
      </c>
      <c r="Q68" s="42">
        <f t="shared" ref="Q68:Q137" si="443">AO68</f>
        <v>0</v>
      </c>
      <c r="R68" s="42">
        <f t="shared" ref="R68:S137" si="444">Q68+AP68</f>
        <v>0</v>
      </c>
      <c r="S68" s="42">
        <f t="shared" si="432"/>
        <v>0</v>
      </c>
      <c r="T68" s="42">
        <f t="shared" si="433"/>
        <v>0</v>
      </c>
      <c r="U68" s="42">
        <f t="shared" si="434"/>
        <v>0</v>
      </c>
      <c r="V68" s="42">
        <f t="shared" si="435"/>
        <v>0</v>
      </c>
      <c r="W68" s="42">
        <f t="shared" si="436"/>
        <v>0</v>
      </c>
      <c r="X68" s="42">
        <f t="shared" si="437"/>
        <v>0</v>
      </c>
      <c r="Y68" s="42">
        <f t="shared" si="438"/>
        <v>0</v>
      </c>
      <c r="Z68" s="42">
        <f t="shared" si="439"/>
        <v>0</v>
      </c>
      <c r="AA68" s="42">
        <f t="shared" si="440"/>
        <v>0</v>
      </c>
      <c r="AB68" s="42">
        <f t="shared" si="441"/>
        <v>0</v>
      </c>
      <c r="AC68" s="23">
        <v>0</v>
      </c>
      <c r="AD68" s="23">
        <v>0</v>
      </c>
      <c r="AE68" s="23">
        <v>0</v>
      </c>
      <c r="AF68" s="23">
        <v>0</v>
      </c>
      <c r="AG68" s="23">
        <v>0</v>
      </c>
      <c r="AH68" s="23">
        <v>0</v>
      </c>
      <c r="AI68" s="23">
        <v>0</v>
      </c>
      <c r="AJ68" s="23">
        <v>0</v>
      </c>
      <c r="AK68" s="23">
        <v>0</v>
      </c>
      <c r="AL68" s="23">
        <v>0</v>
      </c>
      <c r="AM68" s="23">
        <v>0</v>
      </c>
      <c r="AN68" s="23">
        <v>0</v>
      </c>
      <c r="AO68" s="41">
        <v>0</v>
      </c>
      <c r="AP68" s="41">
        <v>0</v>
      </c>
      <c r="AQ68" s="41">
        <v>0</v>
      </c>
      <c r="AR68" s="41">
        <v>0</v>
      </c>
      <c r="AS68" s="41">
        <v>0</v>
      </c>
      <c r="AT68" s="41"/>
      <c r="AU68" s="41"/>
      <c r="AV68" s="41"/>
      <c r="AW68" s="41"/>
      <c r="AX68" s="41"/>
      <c r="AY68" s="41"/>
      <c r="AZ68" s="41"/>
    </row>
    <row r="69" spans="1:52" hidden="1" x14ac:dyDescent="0.35">
      <c r="A69" s="38" t="s">
        <v>122</v>
      </c>
      <c r="B69" s="38" t="s">
        <v>135</v>
      </c>
      <c r="C69" s="38" t="s">
        <v>101</v>
      </c>
      <c r="D69" s="38" t="s">
        <v>69</v>
      </c>
      <c r="E69" s="39">
        <f>SUM(E70:E74)</f>
        <v>0</v>
      </c>
      <c r="F69" s="39">
        <f t="shared" ref="F69" si="445">SUM(F70:F74)</f>
        <v>0</v>
      </c>
      <c r="G69" s="39">
        <f t="shared" ref="G69" si="446">SUM(G70:G74)</f>
        <v>0</v>
      </c>
      <c r="H69" s="39">
        <f t="shared" ref="H69" si="447">SUM(H70:H74)</f>
        <v>3</v>
      </c>
      <c r="I69" s="39">
        <f t="shared" ref="I69" si="448">SUM(I70:I74)</f>
        <v>3</v>
      </c>
      <c r="J69" s="39">
        <f t="shared" ref="J69" si="449">SUM(J70:J74)</f>
        <v>3</v>
      </c>
      <c r="K69" s="39">
        <f t="shared" ref="K69" si="450">SUM(K70:K74)</f>
        <v>3</v>
      </c>
      <c r="L69" s="39">
        <f t="shared" ref="L69" si="451">SUM(L70:L74)</f>
        <v>3</v>
      </c>
      <c r="M69" s="39">
        <f t="shared" ref="M69" si="452">SUM(M70:M74)</f>
        <v>3</v>
      </c>
      <c r="N69" s="39">
        <f t="shared" ref="N69" si="453">SUM(N70:N74)</f>
        <v>7</v>
      </c>
      <c r="O69" s="39">
        <f t="shared" ref="O69" si="454">SUM(O70:O74)</f>
        <v>7</v>
      </c>
      <c r="P69" s="39">
        <f t="shared" ref="P69" si="455">SUM(P70:P74)</f>
        <v>10</v>
      </c>
      <c r="Q69" s="39">
        <f t="shared" ref="Q69" si="456">SUM(Q70:Q74)</f>
        <v>0</v>
      </c>
      <c r="R69" s="39">
        <f t="shared" ref="R69" si="457">SUM(R70:R74)</f>
        <v>0</v>
      </c>
      <c r="S69" s="39">
        <f t="shared" ref="S69" si="458">SUM(S70:S74)</f>
        <v>0</v>
      </c>
      <c r="T69" s="39">
        <f t="shared" ref="T69" si="459">SUM(T70:T74)</f>
        <v>0</v>
      </c>
      <c r="U69" s="39">
        <f t="shared" ref="U69" si="460">SUM(U70:U74)</f>
        <v>0</v>
      </c>
      <c r="V69" s="39">
        <f t="shared" ref="V69" si="461">SUM(V70:V74)</f>
        <v>0</v>
      </c>
      <c r="W69" s="39">
        <f t="shared" ref="W69" si="462">SUM(W70:W74)</f>
        <v>0</v>
      </c>
      <c r="X69" s="39">
        <f t="shared" ref="X69" si="463">SUM(X70:X74)</f>
        <v>0</v>
      </c>
      <c r="Y69" s="39">
        <f t="shared" ref="Y69" si="464">SUM(Y70:Y74)</f>
        <v>0</v>
      </c>
      <c r="Z69" s="39">
        <f t="shared" ref="Z69" si="465">SUM(Z70:Z74)</f>
        <v>0</v>
      </c>
      <c r="AA69" s="39">
        <f t="shared" ref="AA69" si="466">SUM(AA70:AA74)</f>
        <v>0</v>
      </c>
      <c r="AB69" s="39">
        <f t="shared" ref="AB69" si="467">SUM(AB70:AB74)</f>
        <v>0</v>
      </c>
      <c r="AC69" s="38">
        <v>0</v>
      </c>
      <c r="AD69" s="38">
        <v>0</v>
      </c>
      <c r="AE69" s="38">
        <v>0</v>
      </c>
      <c r="AF69" s="38">
        <v>3</v>
      </c>
      <c r="AG69" s="38">
        <v>0</v>
      </c>
      <c r="AH69" s="38">
        <v>0</v>
      </c>
      <c r="AI69" s="38">
        <v>0</v>
      </c>
      <c r="AJ69" s="38">
        <v>0</v>
      </c>
      <c r="AK69" s="38">
        <v>0</v>
      </c>
      <c r="AL69" s="38">
        <v>4</v>
      </c>
      <c r="AM69" s="38">
        <v>0</v>
      </c>
      <c r="AN69" s="38">
        <v>3</v>
      </c>
      <c r="AO69" s="44">
        <f t="shared" ref="AO69" si="468">SUM(AO70:AO74)</f>
        <v>0</v>
      </c>
      <c r="AP69" s="44">
        <f t="shared" ref="AP69" si="469">SUM(AP70:AP74)</f>
        <v>0</v>
      </c>
      <c r="AQ69" s="44">
        <f t="shared" ref="AQ69" si="470">SUM(AQ70:AQ74)</f>
        <v>0</v>
      </c>
      <c r="AR69" s="44">
        <f t="shared" ref="AR69" si="471">SUM(AR70:AR74)</f>
        <v>0</v>
      </c>
      <c r="AS69" s="44">
        <f t="shared" ref="AS69" si="472">SUM(AS70:AS74)</f>
        <v>0</v>
      </c>
      <c r="AT69" s="44">
        <f t="shared" ref="AT69" si="473">SUM(AT70:AT74)</f>
        <v>0</v>
      </c>
      <c r="AU69" s="44">
        <f t="shared" ref="AU69" si="474">SUM(AU70:AU74)</f>
        <v>0</v>
      </c>
      <c r="AV69" s="44">
        <f t="shared" ref="AV69" si="475">SUM(AV70:AV74)</f>
        <v>0</v>
      </c>
      <c r="AW69" s="44">
        <f t="shared" ref="AW69" si="476">SUM(AW70:AW74)</f>
        <v>0</v>
      </c>
      <c r="AX69" s="44">
        <f t="shared" ref="AX69" si="477">SUM(AX70:AX74)</f>
        <v>0</v>
      </c>
      <c r="AY69" s="44">
        <f t="shared" ref="AY69" si="478">SUM(AY70:AY74)</f>
        <v>0</v>
      </c>
      <c r="AZ69" s="44">
        <f t="shared" ref="AZ69" si="479">SUM(AZ70:AZ74)</f>
        <v>0</v>
      </c>
    </row>
    <row r="70" spans="1:52" hidden="1" x14ac:dyDescent="0.35">
      <c r="A70" s="41" t="s">
        <v>122</v>
      </c>
      <c r="B70" s="41" t="s">
        <v>135</v>
      </c>
      <c r="C70" s="41" t="s">
        <v>101</v>
      </c>
      <c r="D70" s="41" t="s">
        <v>70</v>
      </c>
      <c r="E70" s="42">
        <f t="shared" si="442"/>
        <v>0</v>
      </c>
      <c r="F70" s="42">
        <f t="shared" si="314"/>
        <v>0</v>
      </c>
      <c r="G70" s="42">
        <f t="shared" si="314"/>
        <v>0</v>
      </c>
      <c r="H70" s="42">
        <f t="shared" si="314"/>
        <v>0</v>
      </c>
      <c r="I70" s="42">
        <f t="shared" si="314"/>
        <v>0</v>
      </c>
      <c r="J70" s="42">
        <f t="shared" si="314"/>
        <v>0</v>
      </c>
      <c r="K70" s="42">
        <f t="shared" si="314"/>
        <v>0</v>
      </c>
      <c r="L70" s="42">
        <f t="shared" si="314"/>
        <v>0</v>
      </c>
      <c r="M70" s="42">
        <f t="shared" si="314"/>
        <v>0</v>
      </c>
      <c r="N70" s="42">
        <f t="shared" si="314"/>
        <v>1</v>
      </c>
      <c r="O70" s="42">
        <f t="shared" si="314"/>
        <v>1</v>
      </c>
      <c r="P70" s="42">
        <f t="shared" si="314"/>
        <v>1</v>
      </c>
      <c r="Q70" s="42">
        <f t="shared" si="443"/>
        <v>0</v>
      </c>
      <c r="R70" s="42">
        <f t="shared" si="444"/>
        <v>0</v>
      </c>
      <c r="S70" s="42">
        <f t="shared" ref="S70:S74" si="480">R70+AQ70</f>
        <v>0</v>
      </c>
      <c r="T70" s="42">
        <f t="shared" ref="T70:T74" si="481">S70+AR70</f>
        <v>0</v>
      </c>
      <c r="U70" s="42">
        <f t="shared" ref="U70:U74" si="482">T70+AS70</f>
        <v>0</v>
      </c>
      <c r="V70" s="42">
        <f t="shared" ref="V70:V74" si="483">U70+AT70</f>
        <v>0</v>
      </c>
      <c r="W70" s="42">
        <f t="shared" ref="W70:W74" si="484">V70+AU70</f>
        <v>0</v>
      </c>
      <c r="X70" s="42">
        <f t="shared" ref="X70:X74" si="485">W70+AV70</f>
        <v>0</v>
      </c>
      <c r="Y70" s="42">
        <f t="shared" ref="Y70:Y74" si="486">X70+AW70</f>
        <v>0</v>
      </c>
      <c r="Z70" s="42">
        <f t="shared" ref="Z70:Z74" si="487">Y70+AX70</f>
        <v>0</v>
      </c>
      <c r="AA70" s="42">
        <f t="shared" ref="AA70:AA74" si="488">Z70+AY70</f>
        <v>0</v>
      </c>
      <c r="AB70" s="42">
        <f t="shared" ref="AB70:AB74" si="489">AA70+AZ70</f>
        <v>0</v>
      </c>
      <c r="AC70" s="23">
        <v>0</v>
      </c>
      <c r="AD70" s="23">
        <v>0</v>
      </c>
      <c r="AE70" s="23">
        <v>0</v>
      </c>
      <c r="AF70" s="23">
        <v>0</v>
      </c>
      <c r="AG70" s="23">
        <v>0</v>
      </c>
      <c r="AH70" s="23">
        <v>0</v>
      </c>
      <c r="AI70" s="23">
        <v>0</v>
      </c>
      <c r="AJ70" s="23">
        <v>0</v>
      </c>
      <c r="AK70" s="23">
        <v>0</v>
      </c>
      <c r="AL70" s="23">
        <v>1</v>
      </c>
      <c r="AM70" s="23">
        <v>0</v>
      </c>
      <c r="AN70" s="23">
        <v>0</v>
      </c>
      <c r="AO70" s="41">
        <v>0</v>
      </c>
      <c r="AP70" s="41">
        <v>0</v>
      </c>
      <c r="AQ70" s="41">
        <v>0</v>
      </c>
      <c r="AR70" s="41">
        <v>0</v>
      </c>
      <c r="AS70" s="41">
        <v>0</v>
      </c>
      <c r="AT70" s="41"/>
      <c r="AU70" s="41"/>
      <c r="AV70" s="41"/>
      <c r="AW70" s="41"/>
      <c r="AX70" s="41"/>
      <c r="AY70" s="41"/>
      <c r="AZ70" s="41"/>
    </row>
    <row r="71" spans="1:52" hidden="1" x14ac:dyDescent="0.35">
      <c r="A71" s="41" t="s">
        <v>122</v>
      </c>
      <c r="B71" s="41" t="s">
        <v>135</v>
      </c>
      <c r="C71" s="41" t="s">
        <v>101</v>
      </c>
      <c r="D71" s="41" t="s">
        <v>71</v>
      </c>
      <c r="E71" s="42">
        <f t="shared" si="442"/>
        <v>0</v>
      </c>
      <c r="F71" s="42">
        <f t="shared" si="314"/>
        <v>0</v>
      </c>
      <c r="G71" s="42">
        <f t="shared" si="314"/>
        <v>0</v>
      </c>
      <c r="H71" s="42">
        <f t="shared" si="314"/>
        <v>0</v>
      </c>
      <c r="I71" s="42">
        <f t="shared" si="314"/>
        <v>0</v>
      </c>
      <c r="J71" s="42">
        <f t="shared" si="314"/>
        <v>0</v>
      </c>
      <c r="K71" s="42">
        <f t="shared" si="314"/>
        <v>0</v>
      </c>
      <c r="L71" s="42">
        <f t="shared" si="314"/>
        <v>0</v>
      </c>
      <c r="M71" s="42">
        <f t="shared" si="314"/>
        <v>0</v>
      </c>
      <c r="N71" s="42">
        <f t="shared" si="314"/>
        <v>1</v>
      </c>
      <c r="O71" s="42">
        <f t="shared" si="314"/>
        <v>1</v>
      </c>
      <c r="P71" s="42">
        <f t="shared" si="314"/>
        <v>1</v>
      </c>
      <c r="Q71" s="42">
        <f t="shared" si="443"/>
        <v>0</v>
      </c>
      <c r="R71" s="42">
        <f t="shared" si="444"/>
        <v>0</v>
      </c>
      <c r="S71" s="42">
        <f t="shared" si="480"/>
        <v>0</v>
      </c>
      <c r="T71" s="42">
        <f t="shared" si="481"/>
        <v>0</v>
      </c>
      <c r="U71" s="42">
        <f t="shared" si="482"/>
        <v>0</v>
      </c>
      <c r="V71" s="42">
        <f t="shared" si="483"/>
        <v>0</v>
      </c>
      <c r="W71" s="42">
        <f t="shared" si="484"/>
        <v>0</v>
      </c>
      <c r="X71" s="42">
        <f t="shared" si="485"/>
        <v>0</v>
      </c>
      <c r="Y71" s="42">
        <f t="shared" si="486"/>
        <v>0</v>
      </c>
      <c r="Z71" s="42">
        <f t="shared" si="487"/>
        <v>0</v>
      </c>
      <c r="AA71" s="42">
        <f t="shared" si="488"/>
        <v>0</v>
      </c>
      <c r="AB71" s="42">
        <f t="shared" si="489"/>
        <v>0</v>
      </c>
      <c r="AC71" s="23">
        <v>0</v>
      </c>
      <c r="AD71" s="23">
        <v>0</v>
      </c>
      <c r="AE71" s="23">
        <v>0</v>
      </c>
      <c r="AF71" s="23">
        <v>0</v>
      </c>
      <c r="AG71" s="23">
        <v>0</v>
      </c>
      <c r="AH71" s="23">
        <v>0</v>
      </c>
      <c r="AI71" s="23">
        <v>0</v>
      </c>
      <c r="AJ71" s="23">
        <v>0</v>
      </c>
      <c r="AK71" s="23">
        <v>0</v>
      </c>
      <c r="AL71" s="23">
        <v>1</v>
      </c>
      <c r="AM71" s="23">
        <v>0</v>
      </c>
      <c r="AN71" s="23">
        <v>0</v>
      </c>
      <c r="AO71" s="41">
        <v>0</v>
      </c>
      <c r="AP71" s="41">
        <v>0</v>
      </c>
      <c r="AQ71" s="41">
        <v>0</v>
      </c>
      <c r="AR71" s="41">
        <v>0</v>
      </c>
      <c r="AS71" s="41">
        <v>0</v>
      </c>
      <c r="AT71" s="41"/>
      <c r="AU71" s="41"/>
      <c r="AV71" s="41"/>
      <c r="AW71" s="41"/>
      <c r="AX71" s="41"/>
      <c r="AY71" s="41"/>
      <c r="AZ71" s="41"/>
    </row>
    <row r="72" spans="1:52" hidden="1" x14ac:dyDescent="0.35">
      <c r="A72" s="41" t="s">
        <v>122</v>
      </c>
      <c r="B72" s="41" t="s">
        <v>135</v>
      </c>
      <c r="C72" s="41" t="s">
        <v>101</v>
      </c>
      <c r="D72" s="41" t="s">
        <v>72</v>
      </c>
      <c r="E72" s="42">
        <f t="shared" si="442"/>
        <v>0</v>
      </c>
      <c r="F72" s="42">
        <f t="shared" si="314"/>
        <v>0</v>
      </c>
      <c r="G72" s="42">
        <f t="shared" si="314"/>
        <v>0</v>
      </c>
      <c r="H72" s="42">
        <f t="shared" si="314"/>
        <v>1</v>
      </c>
      <c r="I72" s="42">
        <f t="shared" si="314"/>
        <v>1</v>
      </c>
      <c r="J72" s="42">
        <f t="shared" si="314"/>
        <v>1</v>
      </c>
      <c r="K72" s="42">
        <f t="shared" si="314"/>
        <v>1</v>
      </c>
      <c r="L72" s="42">
        <f t="shared" si="314"/>
        <v>1</v>
      </c>
      <c r="M72" s="42">
        <f t="shared" si="314"/>
        <v>1</v>
      </c>
      <c r="N72" s="42">
        <f t="shared" si="314"/>
        <v>2</v>
      </c>
      <c r="O72" s="42">
        <f t="shared" si="314"/>
        <v>2</v>
      </c>
      <c r="P72" s="42">
        <f t="shared" si="314"/>
        <v>3</v>
      </c>
      <c r="Q72" s="42">
        <f t="shared" si="443"/>
        <v>0</v>
      </c>
      <c r="R72" s="42">
        <f t="shared" si="444"/>
        <v>0</v>
      </c>
      <c r="S72" s="42">
        <f t="shared" si="480"/>
        <v>0</v>
      </c>
      <c r="T72" s="42">
        <f t="shared" si="481"/>
        <v>0</v>
      </c>
      <c r="U72" s="42">
        <f t="shared" si="482"/>
        <v>0</v>
      </c>
      <c r="V72" s="42">
        <f t="shared" si="483"/>
        <v>0</v>
      </c>
      <c r="W72" s="42">
        <f t="shared" si="484"/>
        <v>0</v>
      </c>
      <c r="X72" s="42">
        <f t="shared" si="485"/>
        <v>0</v>
      </c>
      <c r="Y72" s="42">
        <f t="shared" si="486"/>
        <v>0</v>
      </c>
      <c r="Z72" s="42">
        <f t="shared" si="487"/>
        <v>0</v>
      </c>
      <c r="AA72" s="42">
        <f t="shared" si="488"/>
        <v>0</v>
      </c>
      <c r="AB72" s="42">
        <f t="shared" si="489"/>
        <v>0</v>
      </c>
      <c r="AC72" s="23">
        <v>0</v>
      </c>
      <c r="AD72" s="23">
        <v>0</v>
      </c>
      <c r="AE72" s="23">
        <v>0</v>
      </c>
      <c r="AF72" s="23">
        <v>1</v>
      </c>
      <c r="AG72" s="23">
        <v>0</v>
      </c>
      <c r="AH72" s="23">
        <v>0</v>
      </c>
      <c r="AI72" s="23">
        <v>0</v>
      </c>
      <c r="AJ72" s="23">
        <v>0</v>
      </c>
      <c r="AK72" s="23">
        <v>0</v>
      </c>
      <c r="AL72" s="23">
        <v>1</v>
      </c>
      <c r="AM72" s="23">
        <v>0</v>
      </c>
      <c r="AN72" s="23">
        <v>1</v>
      </c>
      <c r="AO72" s="41">
        <v>0</v>
      </c>
      <c r="AP72" s="41">
        <v>0</v>
      </c>
      <c r="AQ72" s="41">
        <v>0</v>
      </c>
      <c r="AR72" s="41">
        <v>0</v>
      </c>
      <c r="AS72" s="41">
        <v>0</v>
      </c>
      <c r="AT72" s="41"/>
      <c r="AU72" s="41"/>
      <c r="AV72" s="41"/>
      <c r="AW72" s="41"/>
      <c r="AX72" s="41"/>
      <c r="AY72" s="41"/>
      <c r="AZ72" s="41"/>
    </row>
    <row r="73" spans="1:52" hidden="1" x14ac:dyDescent="0.35">
      <c r="A73" s="41" t="s">
        <v>122</v>
      </c>
      <c r="B73" s="41" t="s">
        <v>135</v>
      </c>
      <c r="C73" s="41" t="s">
        <v>101</v>
      </c>
      <c r="D73" s="41" t="s">
        <v>73</v>
      </c>
      <c r="E73" s="42">
        <f t="shared" si="442"/>
        <v>0</v>
      </c>
      <c r="F73" s="42">
        <f t="shared" si="314"/>
        <v>0</v>
      </c>
      <c r="G73" s="42">
        <f t="shared" si="314"/>
        <v>0</v>
      </c>
      <c r="H73" s="42">
        <f t="shared" si="314"/>
        <v>1</v>
      </c>
      <c r="I73" s="42">
        <f t="shared" si="314"/>
        <v>1</v>
      </c>
      <c r="J73" s="42">
        <f t="shared" si="314"/>
        <v>1</v>
      </c>
      <c r="K73" s="42">
        <f t="shared" si="314"/>
        <v>1</v>
      </c>
      <c r="L73" s="42">
        <f t="shared" ref="L73:P142" si="490">K73+AJ73</f>
        <v>1</v>
      </c>
      <c r="M73" s="42">
        <f t="shared" si="490"/>
        <v>1</v>
      </c>
      <c r="N73" s="42">
        <f t="shared" si="490"/>
        <v>2</v>
      </c>
      <c r="O73" s="42">
        <f t="shared" si="490"/>
        <v>2</v>
      </c>
      <c r="P73" s="42">
        <f t="shared" si="490"/>
        <v>3</v>
      </c>
      <c r="Q73" s="42">
        <f t="shared" si="443"/>
        <v>0</v>
      </c>
      <c r="R73" s="42">
        <f t="shared" si="444"/>
        <v>0</v>
      </c>
      <c r="S73" s="42">
        <f t="shared" si="480"/>
        <v>0</v>
      </c>
      <c r="T73" s="42">
        <f t="shared" si="481"/>
        <v>0</v>
      </c>
      <c r="U73" s="42">
        <f t="shared" si="482"/>
        <v>0</v>
      </c>
      <c r="V73" s="42">
        <f t="shared" si="483"/>
        <v>0</v>
      </c>
      <c r="W73" s="42">
        <f t="shared" si="484"/>
        <v>0</v>
      </c>
      <c r="X73" s="42">
        <f t="shared" si="485"/>
        <v>0</v>
      </c>
      <c r="Y73" s="42">
        <f t="shared" si="486"/>
        <v>0</v>
      </c>
      <c r="Z73" s="42">
        <f t="shared" si="487"/>
        <v>0</v>
      </c>
      <c r="AA73" s="42">
        <f t="shared" si="488"/>
        <v>0</v>
      </c>
      <c r="AB73" s="42">
        <f t="shared" si="489"/>
        <v>0</v>
      </c>
      <c r="AC73" s="23">
        <v>0</v>
      </c>
      <c r="AD73" s="23">
        <v>0</v>
      </c>
      <c r="AE73" s="23">
        <v>0</v>
      </c>
      <c r="AF73" s="23">
        <v>1</v>
      </c>
      <c r="AG73" s="23">
        <v>0</v>
      </c>
      <c r="AH73" s="23">
        <v>0</v>
      </c>
      <c r="AI73" s="23">
        <v>0</v>
      </c>
      <c r="AJ73" s="23">
        <v>0</v>
      </c>
      <c r="AK73" s="23">
        <v>0</v>
      </c>
      <c r="AL73" s="23">
        <v>1</v>
      </c>
      <c r="AM73" s="23">
        <v>0</v>
      </c>
      <c r="AN73" s="23">
        <v>1</v>
      </c>
      <c r="AO73" s="41">
        <v>0</v>
      </c>
      <c r="AP73" s="41">
        <v>0</v>
      </c>
      <c r="AQ73" s="41">
        <v>0</v>
      </c>
      <c r="AR73" s="41">
        <v>0</v>
      </c>
      <c r="AS73" s="41">
        <v>0</v>
      </c>
      <c r="AT73" s="41"/>
      <c r="AU73" s="41"/>
      <c r="AV73" s="41"/>
      <c r="AW73" s="41"/>
      <c r="AX73" s="41"/>
      <c r="AY73" s="41"/>
      <c r="AZ73" s="41"/>
    </row>
    <row r="74" spans="1:52" hidden="1" x14ac:dyDescent="0.35">
      <c r="A74" s="41" t="s">
        <v>122</v>
      </c>
      <c r="B74" s="41" t="s">
        <v>135</v>
      </c>
      <c r="C74" s="41" t="s">
        <v>101</v>
      </c>
      <c r="D74" s="41" t="s">
        <v>74</v>
      </c>
      <c r="E74" s="42">
        <f t="shared" si="442"/>
        <v>0</v>
      </c>
      <c r="F74" s="42">
        <f t="shared" ref="F74:P143" si="491">E74+AD74</f>
        <v>0</v>
      </c>
      <c r="G74" s="42">
        <f t="shared" si="491"/>
        <v>0</v>
      </c>
      <c r="H74" s="42">
        <f t="shared" si="491"/>
        <v>1</v>
      </c>
      <c r="I74" s="42">
        <f t="shared" si="491"/>
        <v>1</v>
      </c>
      <c r="J74" s="42">
        <f t="shared" si="491"/>
        <v>1</v>
      </c>
      <c r="K74" s="42">
        <f t="shared" si="491"/>
        <v>1</v>
      </c>
      <c r="L74" s="42">
        <f t="shared" si="490"/>
        <v>1</v>
      </c>
      <c r="M74" s="42">
        <f t="shared" si="490"/>
        <v>1</v>
      </c>
      <c r="N74" s="42">
        <f t="shared" si="490"/>
        <v>1</v>
      </c>
      <c r="O74" s="42">
        <f t="shared" si="490"/>
        <v>1</v>
      </c>
      <c r="P74" s="42">
        <f t="shared" si="490"/>
        <v>2</v>
      </c>
      <c r="Q74" s="42">
        <f t="shared" si="443"/>
        <v>0</v>
      </c>
      <c r="R74" s="42">
        <f t="shared" si="444"/>
        <v>0</v>
      </c>
      <c r="S74" s="42">
        <f t="shared" si="480"/>
        <v>0</v>
      </c>
      <c r="T74" s="42">
        <f t="shared" si="481"/>
        <v>0</v>
      </c>
      <c r="U74" s="42">
        <f t="shared" si="482"/>
        <v>0</v>
      </c>
      <c r="V74" s="42">
        <f t="shared" si="483"/>
        <v>0</v>
      </c>
      <c r="W74" s="42">
        <f t="shared" si="484"/>
        <v>0</v>
      </c>
      <c r="X74" s="42">
        <f t="shared" si="485"/>
        <v>0</v>
      </c>
      <c r="Y74" s="42">
        <f t="shared" si="486"/>
        <v>0</v>
      </c>
      <c r="Z74" s="42">
        <f t="shared" si="487"/>
        <v>0</v>
      </c>
      <c r="AA74" s="42">
        <f t="shared" si="488"/>
        <v>0</v>
      </c>
      <c r="AB74" s="42">
        <f t="shared" si="489"/>
        <v>0</v>
      </c>
      <c r="AC74" s="23">
        <v>0</v>
      </c>
      <c r="AD74" s="23">
        <v>0</v>
      </c>
      <c r="AE74" s="23">
        <v>0</v>
      </c>
      <c r="AF74" s="23">
        <v>1</v>
      </c>
      <c r="AG74" s="23">
        <v>0</v>
      </c>
      <c r="AH74" s="23">
        <v>0</v>
      </c>
      <c r="AI74" s="23">
        <v>0</v>
      </c>
      <c r="AJ74" s="23">
        <v>0</v>
      </c>
      <c r="AK74" s="23">
        <v>0</v>
      </c>
      <c r="AL74" s="23">
        <v>0</v>
      </c>
      <c r="AM74" s="23">
        <v>0</v>
      </c>
      <c r="AN74" s="23">
        <v>1</v>
      </c>
      <c r="AO74" s="41">
        <v>0</v>
      </c>
      <c r="AP74" s="41">
        <v>0</v>
      </c>
      <c r="AQ74" s="41">
        <v>0</v>
      </c>
      <c r="AR74" s="41">
        <v>0</v>
      </c>
      <c r="AS74" s="41">
        <v>0</v>
      </c>
      <c r="AT74" s="41"/>
      <c r="AU74" s="41"/>
      <c r="AV74" s="41"/>
      <c r="AW74" s="41"/>
      <c r="AX74" s="41"/>
      <c r="AY74" s="41"/>
      <c r="AZ74" s="41"/>
    </row>
    <row r="75" spans="1:52" hidden="1" x14ac:dyDescent="0.35">
      <c r="A75" s="38" t="s">
        <v>122</v>
      </c>
      <c r="B75" s="38" t="s">
        <v>136</v>
      </c>
      <c r="C75" s="38" t="s">
        <v>96</v>
      </c>
      <c r="D75" s="38" t="s">
        <v>69</v>
      </c>
      <c r="E75" s="39">
        <f>SUM(E76:E80)</f>
        <v>0</v>
      </c>
      <c r="F75" s="39">
        <f t="shared" ref="F75:AZ75" si="492">SUM(F76:F80)</f>
        <v>52499999.999999993</v>
      </c>
      <c r="G75" s="39">
        <f t="shared" si="492"/>
        <v>104999999.99999999</v>
      </c>
      <c r="H75" s="39">
        <f t="shared" si="492"/>
        <v>183749999.99999994</v>
      </c>
      <c r="I75" s="39">
        <f t="shared" si="492"/>
        <v>262499999.99999994</v>
      </c>
      <c r="J75" s="39">
        <f t="shared" si="492"/>
        <v>341249999.99999994</v>
      </c>
      <c r="K75" s="39">
        <f t="shared" si="492"/>
        <v>446249999.99999988</v>
      </c>
      <c r="L75" s="39">
        <f t="shared" si="492"/>
        <v>551250000</v>
      </c>
      <c r="M75" s="39">
        <f t="shared" si="492"/>
        <v>656249999.99999988</v>
      </c>
      <c r="N75" s="39">
        <f t="shared" si="492"/>
        <v>787499999.99999976</v>
      </c>
      <c r="O75" s="39">
        <f t="shared" si="492"/>
        <v>918750000</v>
      </c>
      <c r="P75" s="39">
        <f t="shared" si="492"/>
        <v>1049999999.9999999</v>
      </c>
      <c r="Q75" s="39">
        <f t="shared" si="492"/>
        <v>0</v>
      </c>
      <c r="R75" s="39">
        <f t="shared" si="492"/>
        <v>0</v>
      </c>
      <c r="S75" s="39">
        <f t="shared" si="492"/>
        <v>0</v>
      </c>
      <c r="T75" s="39">
        <f t="shared" si="492"/>
        <v>0</v>
      </c>
      <c r="U75" s="39">
        <f t="shared" si="492"/>
        <v>0</v>
      </c>
      <c r="V75" s="39">
        <f t="shared" si="492"/>
        <v>0</v>
      </c>
      <c r="W75" s="39">
        <f t="shared" si="492"/>
        <v>0</v>
      </c>
      <c r="X75" s="39">
        <f t="shared" si="492"/>
        <v>0</v>
      </c>
      <c r="Y75" s="39">
        <f t="shared" si="492"/>
        <v>0</v>
      </c>
      <c r="Z75" s="39">
        <f t="shared" si="492"/>
        <v>0</v>
      </c>
      <c r="AA75" s="39">
        <f t="shared" si="492"/>
        <v>0</v>
      </c>
      <c r="AB75" s="39">
        <f t="shared" si="492"/>
        <v>0</v>
      </c>
      <c r="AC75" s="38">
        <v>0</v>
      </c>
      <c r="AD75" s="156">
        <v>52499999.999999993</v>
      </c>
      <c r="AE75" s="156">
        <v>52499999.999999993</v>
      </c>
      <c r="AF75" s="156">
        <v>78749999.99999997</v>
      </c>
      <c r="AG75" s="156">
        <v>78749999.99999997</v>
      </c>
      <c r="AH75" s="156">
        <v>78749999.99999997</v>
      </c>
      <c r="AI75" s="156">
        <v>104999999.99999999</v>
      </c>
      <c r="AJ75" s="156">
        <v>104999999.99999999</v>
      </c>
      <c r="AK75" s="156">
        <v>104999999.99999999</v>
      </c>
      <c r="AL75" s="156">
        <v>131250000</v>
      </c>
      <c r="AM75" s="156">
        <v>131250000</v>
      </c>
      <c r="AN75" s="156">
        <v>131250000</v>
      </c>
      <c r="AO75" s="44">
        <f t="shared" si="492"/>
        <v>0</v>
      </c>
      <c r="AP75" s="44">
        <f t="shared" si="492"/>
        <v>0</v>
      </c>
      <c r="AQ75" s="44">
        <f t="shared" si="492"/>
        <v>0</v>
      </c>
      <c r="AR75" s="44">
        <f t="shared" si="492"/>
        <v>0</v>
      </c>
      <c r="AS75" s="44">
        <f t="shared" si="492"/>
        <v>0</v>
      </c>
      <c r="AT75" s="44">
        <f t="shared" si="492"/>
        <v>0</v>
      </c>
      <c r="AU75" s="44">
        <f t="shared" si="492"/>
        <v>0</v>
      </c>
      <c r="AV75" s="44">
        <f t="shared" si="492"/>
        <v>0</v>
      </c>
      <c r="AW75" s="44">
        <f t="shared" si="492"/>
        <v>0</v>
      </c>
      <c r="AX75" s="44">
        <f t="shared" si="492"/>
        <v>0</v>
      </c>
      <c r="AY75" s="44">
        <f t="shared" si="492"/>
        <v>0</v>
      </c>
      <c r="AZ75" s="44">
        <f t="shared" si="492"/>
        <v>0</v>
      </c>
    </row>
    <row r="76" spans="1:52" hidden="1" x14ac:dyDescent="0.35">
      <c r="A76" s="41" t="s">
        <v>122</v>
      </c>
      <c r="B76" s="41" t="s">
        <v>136</v>
      </c>
      <c r="C76" s="41" t="s">
        <v>96</v>
      </c>
      <c r="D76" s="41" t="s">
        <v>70</v>
      </c>
      <c r="E76" s="42">
        <f t="shared" ref="E76:E80" si="493">AC76</f>
        <v>0</v>
      </c>
      <c r="F76" s="42">
        <f t="shared" ref="F76:F80" si="494">E76+AD76</f>
        <v>5806888.3663370991</v>
      </c>
      <c r="G76" s="42">
        <f t="shared" ref="G76:G80" si="495">F76+AE76</f>
        <v>11613776.732674198</v>
      </c>
      <c r="H76" s="42">
        <f t="shared" ref="H76:H80" si="496">G76+AF76</f>
        <v>20324109.282179847</v>
      </c>
      <c r="I76" s="42">
        <f t="shared" ref="I76:I80" si="497">H76+AG76</f>
        <v>29034441.831685498</v>
      </c>
      <c r="J76" s="42">
        <f t="shared" ref="J76:J80" si="498">I76+AH76</f>
        <v>37744774.381191149</v>
      </c>
      <c r="K76" s="42">
        <f t="shared" ref="K76:K80" si="499">J76+AI76</f>
        <v>49358551.113865346</v>
      </c>
      <c r="L76" s="42">
        <f t="shared" ref="L76:L80" si="500">K76+AJ76</f>
        <v>60972327.846539542</v>
      </c>
      <c r="M76" s="42">
        <f t="shared" ref="M76:M80" si="501">L76+AK76</f>
        <v>72586104.579213738</v>
      </c>
      <c r="N76" s="42">
        <f t="shared" ref="N76:N80" si="502">M76+AL76</f>
        <v>87103325.49505648</v>
      </c>
      <c r="O76" s="42">
        <f t="shared" ref="O76:O80" si="503">N76+AM76</f>
        <v>101620546.41089922</v>
      </c>
      <c r="P76" s="42">
        <f t="shared" ref="P76:P80" si="504">O76+AN76</f>
        <v>116137767.32674196</v>
      </c>
      <c r="Q76" s="42">
        <f t="shared" ref="Q76:Q80" si="505">AO76</f>
        <v>0</v>
      </c>
      <c r="R76" s="42">
        <f t="shared" ref="R76:R80" si="506">Q76+AP76</f>
        <v>0</v>
      </c>
      <c r="S76" s="42">
        <f t="shared" ref="S76:S80" si="507">R76+AQ76</f>
        <v>0</v>
      </c>
      <c r="T76" s="42">
        <f t="shared" ref="T76:T80" si="508">S76+AR76</f>
        <v>0</v>
      </c>
      <c r="U76" s="42">
        <f t="shared" ref="U76:U80" si="509">T76+AS76</f>
        <v>0</v>
      </c>
      <c r="V76" s="42">
        <f t="shared" ref="V76:V80" si="510">U76+AT76</f>
        <v>0</v>
      </c>
      <c r="W76" s="42">
        <f t="shared" ref="W76:W80" si="511">V76+AU76</f>
        <v>0</v>
      </c>
      <c r="X76" s="42">
        <f t="shared" ref="X76:X80" si="512">W76+AV76</f>
        <v>0</v>
      </c>
      <c r="Y76" s="42">
        <f t="shared" ref="Y76:Y80" si="513">X76+AW76</f>
        <v>0</v>
      </c>
      <c r="Z76" s="42">
        <f t="shared" ref="Z76:Z80" si="514">Y76+AX76</f>
        <v>0</v>
      </c>
      <c r="AA76" s="42">
        <f t="shared" ref="AA76:AA80" si="515">Z76+AY76</f>
        <v>0</v>
      </c>
      <c r="AB76" s="42">
        <f t="shared" ref="AB76:AB80" si="516">AA76+AZ76</f>
        <v>0</v>
      </c>
      <c r="AC76" s="23">
        <v>0</v>
      </c>
      <c r="AD76" s="23">
        <v>5806888.3663370991</v>
      </c>
      <c r="AE76" s="23">
        <v>5806888.3663370991</v>
      </c>
      <c r="AF76" s="23">
        <v>8710332.5495056491</v>
      </c>
      <c r="AG76" s="23">
        <v>8710332.5495056491</v>
      </c>
      <c r="AH76" s="23">
        <v>8710332.5495056491</v>
      </c>
      <c r="AI76" s="23">
        <v>11613776.732674198</v>
      </c>
      <c r="AJ76" s="23">
        <v>11613776.732674198</v>
      </c>
      <c r="AK76" s="23">
        <v>11613776.732674198</v>
      </c>
      <c r="AL76" s="23">
        <v>14517220.915842747</v>
      </c>
      <c r="AM76" s="23">
        <v>14517220.915842747</v>
      </c>
      <c r="AN76" s="23">
        <v>14517220.915842747</v>
      </c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</row>
    <row r="77" spans="1:52" hidden="1" x14ac:dyDescent="0.35">
      <c r="A77" s="41" t="s">
        <v>122</v>
      </c>
      <c r="B77" s="41" t="s">
        <v>136</v>
      </c>
      <c r="C77" s="41" t="s">
        <v>96</v>
      </c>
      <c r="D77" s="41" t="s">
        <v>71</v>
      </c>
      <c r="E77" s="42">
        <f t="shared" si="493"/>
        <v>0</v>
      </c>
      <c r="F77" s="42">
        <f t="shared" si="494"/>
        <v>6736887.1760457233</v>
      </c>
      <c r="G77" s="42">
        <f t="shared" si="495"/>
        <v>13473774.352091447</v>
      </c>
      <c r="H77" s="42">
        <f t="shared" si="496"/>
        <v>23579105.116160035</v>
      </c>
      <c r="I77" s="42">
        <f t="shared" si="497"/>
        <v>33684435.880228624</v>
      </c>
      <c r="J77" s="42">
        <f t="shared" si="498"/>
        <v>43789766.644297212</v>
      </c>
      <c r="K77" s="42">
        <f t="shared" si="499"/>
        <v>57263540.996388659</v>
      </c>
      <c r="L77" s="42">
        <f t="shared" si="500"/>
        <v>70737315.348480105</v>
      </c>
      <c r="M77" s="42">
        <f t="shared" si="501"/>
        <v>84211089.700571552</v>
      </c>
      <c r="N77" s="42">
        <f t="shared" si="502"/>
        <v>101053307.64068586</v>
      </c>
      <c r="O77" s="42">
        <f t="shared" si="503"/>
        <v>117895525.58080018</v>
      </c>
      <c r="P77" s="42">
        <f t="shared" si="504"/>
        <v>134737743.52091449</v>
      </c>
      <c r="Q77" s="42">
        <f t="shared" si="505"/>
        <v>0</v>
      </c>
      <c r="R77" s="42">
        <f t="shared" si="506"/>
        <v>0</v>
      </c>
      <c r="S77" s="42">
        <f t="shared" si="507"/>
        <v>0</v>
      </c>
      <c r="T77" s="42">
        <f t="shared" si="508"/>
        <v>0</v>
      </c>
      <c r="U77" s="42">
        <f t="shared" si="509"/>
        <v>0</v>
      </c>
      <c r="V77" s="42">
        <f t="shared" si="510"/>
        <v>0</v>
      </c>
      <c r="W77" s="42">
        <f t="shared" si="511"/>
        <v>0</v>
      </c>
      <c r="X77" s="42">
        <f t="shared" si="512"/>
        <v>0</v>
      </c>
      <c r="Y77" s="42">
        <f t="shared" si="513"/>
        <v>0</v>
      </c>
      <c r="Z77" s="42">
        <f t="shared" si="514"/>
        <v>0</v>
      </c>
      <c r="AA77" s="42">
        <f t="shared" si="515"/>
        <v>0</v>
      </c>
      <c r="AB77" s="42">
        <f t="shared" si="516"/>
        <v>0</v>
      </c>
      <c r="AC77" s="23">
        <v>0</v>
      </c>
      <c r="AD77" s="23">
        <v>6736887.1760457233</v>
      </c>
      <c r="AE77" s="23">
        <v>6736887.1760457233</v>
      </c>
      <c r="AF77" s="23">
        <v>10105330.764068587</v>
      </c>
      <c r="AG77" s="23">
        <v>10105330.764068587</v>
      </c>
      <c r="AH77" s="23">
        <v>10105330.764068587</v>
      </c>
      <c r="AI77" s="23">
        <v>13473774.352091447</v>
      </c>
      <c r="AJ77" s="23">
        <v>13473774.352091447</v>
      </c>
      <c r="AK77" s="23">
        <v>13473774.352091447</v>
      </c>
      <c r="AL77" s="23">
        <v>16842217.940114312</v>
      </c>
      <c r="AM77" s="23">
        <v>16842217.940114312</v>
      </c>
      <c r="AN77" s="23">
        <v>16842217.940114312</v>
      </c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</row>
    <row r="78" spans="1:52" hidden="1" x14ac:dyDescent="0.35">
      <c r="A78" s="41" t="s">
        <v>122</v>
      </c>
      <c r="B78" s="41" t="s">
        <v>136</v>
      </c>
      <c r="C78" s="41" t="s">
        <v>96</v>
      </c>
      <c r="D78" s="41" t="s">
        <v>72</v>
      </c>
      <c r="E78" s="42">
        <f t="shared" si="493"/>
        <v>0</v>
      </c>
      <c r="F78" s="42">
        <f t="shared" si="494"/>
        <v>19412085.038157519</v>
      </c>
      <c r="G78" s="42">
        <f t="shared" si="495"/>
        <v>38824170.076315038</v>
      </c>
      <c r="H78" s="42">
        <f t="shared" si="496"/>
        <v>67942297.633551314</v>
      </c>
      <c r="I78" s="42">
        <f t="shared" si="497"/>
        <v>97060425.190787584</v>
      </c>
      <c r="J78" s="42">
        <f t="shared" si="498"/>
        <v>126178552.74802387</v>
      </c>
      <c r="K78" s="42">
        <f t="shared" si="499"/>
        <v>165002722.82433891</v>
      </c>
      <c r="L78" s="42">
        <f t="shared" si="500"/>
        <v>203826892.90065396</v>
      </c>
      <c r="M78" s="42">
        <f t="shared" si="501"/>
        <v>242651062.976969</v>
      </c>
      <c r="N78" s="42">
        <f t="shared" si="502"/>
        <v>291181275.57236278</v>
      </c>
      <c r="O78" s="42">
        <f t="shared" si="503"/>
        <v>339711488.16775656</v>
      </c>
      <c r="P78" s="42">
        <f t="shared" si="504"/>
        <v>388241700.76315033</v>
      </c>
      <c r="Q78" s="42">
        <f t="shared" si="505"/>
        <v>0</v>
      </c>
      <c r="R78" s="42">
        <f t="shared" si="506"/>
        <v>0</v>
      </c>
      <c r="S78" s="42">
        <f t="shared" si="507"/>
        <v>0</v>
      </c>
      <c r="T78" s="42">
        <f t="shared" si="508"/>
        <v>0</v>
      </c>
      <c r="U78" s="42">
        <f t="shared" si="509"/>
        <v>0</v>
      </c>
      <c r="V78" s="42">
        <f t="shared" si="510"/>
        <v>0</v>
      </c>
      <c r="W78" s="42">
        <f t="shared" si="511"/>
        <v>0</v>
      </c>
      <c r="X78" s="42">
        <f t="shared" si="512"/>
        <v>0</v>
      </c>
      <c r="Y78" s="42">
        <f t="shared" si="513"/>
        <v>0</v>
      </c>
      <c r="Z78" s="42">
        <f t="shared" si="514"/>
        <v>0</v>
      </c>
      <c r="AA78" s="42">
        <f t="shared" si="515"/>
        <v>0</v>
      </c>
      <c r="AB78" s="42">
        <f t="shared" si="516"/>
        <v>0</v>
      </c>
      <c r="AC78" s="23">
        <v>0</v>
      </c>
      <c r="AD78" s="23">
        <v>19412085.038157519</v>
      </c>
      <c r="AE78" s="23">
        <v>19412085.038157519</v>
      </c>
      <c r="AF78" s="23">
        <v>29118127.557236277</v>
      </c>
      <c r="AG78" s="23">
        <v>29118127.557236277</v>
      </c>
      <c r="AH78" s="23">
        <v>29118127.557236277</v>
      </c>
      <c r="AI78" s="23">
        <v>38824170.076315038</v>
      </c>
      <c r="AJ78" s="23">
        <v>38824170.076315038</v>
      </c>
      <c r="AK78" s="23">
        <v>38824170.076315038</v>
      </c>
      <c r="AL78" s="23">
        <v>48530212.595393799</v>
      </c>
      <c r="AM78" s="23">
        <v>48530212.595393799</v>
      </c>
      <c r="AN78" s="23">
        <v>48530212.595393799</v>
      </c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</row>
    <row r="79" spans="1:52" hidden="1" x14ac:dyDescent="0.35">
      <c r="A79" s="41" t="s">
        <v>122</v>
      </c>
      <c r="B79" s="41" t="s">
        <v>136</v>
      </c>
      <c r="C79" s="41" t="s">
        <v>96</v>
      </c>
      <c r="D79" s="41" t="s">
        <v>73</v>
      </c>
      <c r="E79" s="42">
        <f t="shared" si="493"/>
        <v>0</v>
      </c>
      <c r="F79" s="42">
        <f t="shared" si="494"/>
        <v>8465227.954329595</v>
      </c>
      <c r="G79" s="42">
        <f t="shared" si="495"/>
        <v>16930455.90865919</v>
      </c>
      <c r="H79" s="42">
        <f t="shared" si="496"/>
        <v>29628297.840153582</v>
      </c>
      <c r="I79" s="42">
        <f t="shared" si="497"/>
        <v>42326139.771647975</v>
      </c>
      <c r="J79" s="42">
        <f t="shared" si="498"/>
        <v>55023981.703142367</v>
      </c>
      <c r="K79" s="42">
        <f t="shared" si="499"/>
        <v>71954437.611801565</v>
      </c>
      <c r="L79" s="42">
        <f t="shared" si="500"/>
        <v>88884893.520460755</v>
      </c>
      <c r="M79" s="42">
        <f t="shared" si="501"/>
        <v>105815349.42911994</v>
      </c>
      <c r="N79" s="42">
        <f t="shared" si="502"/>
        <v>126978419.31494394</v>
      </c>
      <c r="O79" s="42">
        <f t="shared" si="503"/>
        <v>148141489.20076793</v>
      </c>
      <c r="P79" s="42">
        <f t="shared" si="504"/>
        <v>169304559.08659193</v>
      </c>
      <c r="Q79" s="42">
        <f t="shared" si="505"/>
        <v>0</v>
      </c>
      <c r="R79" s="42">
        <f t="shared" si="506"/>
        <v>0</v>
      </c>
      <c r="S79" s="42">
        <f t="shared" si="507"/>
        <v>0</v>
      </c>
      <c r="T79" s="42">
        <f t="shared" si="508"/>
        <v>0</v>
      </c>
      <c r="U79" s="42">
        <f t="shared" si="509"/>
        <v>0</v>
      </c>
      <c r="V79" s="42">
        <f t="shared" si="510"/>
        <v>0</v>
      </c>
      <c r="W79" s="42">
        <f t="shared" si="511"/>
        <v>0</v>
      </c>
      <c r="X79" s="42">
        <f t="shared" si="512"/>
        <v>0</v>
      </c>
      <c r="Y79" s="42">
        <f t="shared" si="513"/>
        <v>0</v>
      </c>
      <c r="Z79" s="42">
        <f t="shared" si="514"/>
        <v>0</v>
      </c>
      <c r="AA79" s="42">
        <f t="shared" si="515"/>
        <v>0</v>
      </c>
      <c r="AB79" s="42">
        <f t="shared" si="516"/>
        <v>0</v>
      </c>
      <c r="AC79" s="23">
        <v>0</v>
      </c>
      <c r="AD79" s="23">
        <v>8465227.954329595</v>
      </c>
      <c r="AE79" s="23">
        <v>8465227.954329595</v>
      </c>
      <c r="AF79" s="23">
        <v>12697841.931494394</v>
      </c>
      <c r="AG79" s="23">
        <v>12697841.931494394</v>
      </c>
      <c r="AH79" s="23">
        <v>12697841.931494394</v>
      </c>
      <c r="AI79" s="23">
        <v>16930455.90865919</v>
      </c>
      <c r="AJ79" s="23">
        <v>16930455.90865919</v>
      </c>
      <c r="AK79" s="23">
        <v>16930455.90865919</v>
      </c>
      <c r="AL79" s="23">
        <v>21163069.885823991</v>
      </c>
      <c r="AM79" s="23">
        <v>21163069.885823991</v>
      </c>
      <c r="AN79" s="23">
        <v>21163069.885823991</v>
      </c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</row>
    <row r="80" spans="1:52" hidden="1" x14ac:dyDescent="0.35">
      <c r="A80" s="41" t="s">
        <v>122</v>
      </c>
      <c r="B80" s="41" t="s">
        <v>136</v>
      </c>
      <c r="C80" s="41" t="s">
        <v>96</v>
      </c>
      <c r="D80" s="41" t="s">
        <v>74</v>
      </c>
      <c r="E80" s="42">
        <f t="shared" si="493"/>
        <v>0</v>
      </c>
      <c r="F80" s="42">
        <f t="shared" si="494"/>
        <v>12078911.465130053</v>
      </c>
      <c r="G80" s="42">
        <f t="shared" si="495"/>
        <v>24157822.930260107</v>
      </c>
      <c r="H80" s="42">
        <f t="shared" si="496"/>
        <v>42276190.127955183</v>
      </c>
      <c r="I80" s="42">
        <f t="shared" si="497"/>
        <v>60394557.32565026</v>
      </c>
      <c r="J80" s="42">
        <f t="shared" si="498"/>
        <v>78512924.523345336</v>
      </c>
      <c r="K80" s="42">
        <f t="shared" si="499"/>
        <v>102670747.45360544</v>
      </c>
      <c r="L80" s="42">
        <f t="shared" si="500"/>
        <v>126828570.38386555</v>
      </c>
      <c r="M80" s="42">
        <f t="shared" si="501"/>
        <v>150986393.31412566</v>
      </c>
      <c r="N80" s="42">
        <f t="shared" si="502"/>
        <v>181183671.97695079</v>
      </c>
      <c r="O80" s="42">
        <f t="shared" si="503"/>
        <v>211380950.63977593</v>
      </c>
      <c r="P80" s="42">
        <f t="shared" si="504"/>
        <v>241578229.30260107</v>
      </c>
      <c r="Q80" s="42">
        <f t="shared" si="505"/>
        <v>0</v>
      </c>
      <c r="R80" s="42">
        <f t="shared" si="506"/>
        <v>0</v>
      </c>
      <c r="S80" s="42">
        <f t="shared" si="507"/>
        <v>0</v>
      </c>
      <c r="T80" s="42">
        <f t="shared" si="508"/>
        <v>0</v>
      </c>
      <c r="U80" s="42">
        <f t="shared" si="509"/>
        <v>0</v>
      </c>
      <c r="V80" s="42">
        <f t="shared" si="510"/>
        <v>0</v>
      </c>
      <c r="W80" s="42">
        <f t="shared" si="511"/>
        <v>0</v>
      </c>
      <c r="X80" s="42">
        <f t="shared" si="512"/>
        <v>0</v>
      </c>
      <c r="Y80" s="42">
        <f t="shared" si="513"/>
        <v>0</v>
      </c>
      <c r="Z80" s="42">
        <f t="shared" si="514"/>
        <v>0</v>
      </c>
      <c r="AA80" s="42">
        <f t="shared" si="515"/>
        <v>0</v>
      </c>
      <c r="AB80" s="42">
        <f t="shared" si="516"/>
        <v>0</v>
      </c>
      <c r="AC80" s="23">
        <v>0</v>
      </c>
      <c r="AD80" s="23">
        <v>12078911.465130053</v>
      </c>
      <c r="AE80" s="23">
        <v>12078911.465130053</v>
      </c>
      <c r="AF80" s="23">
        <v>18118367.197695076</v>
      </c>
      <c r="AG80" s="23">
        <v>18118367.197695076</v>
      </c>
      <c r="AH80" s="23">
        <v>18118367.197695076</v>
      </c>
      <c r="AI80" s="23">
        <v>24157822.930260107</v>
      </c>
      <c r="AJ80" s="23">
        <v>24157822.930260107</v>
      </c>
      <c r="AK80" s="23">
        <v>24157822.930260107</v>
      </c>
      <c r="AL80" s="23">
        <v>30197278.662825134</v>
      </c>
      <c r="AM80" s="23">
        <v>30197278.662825134</v>
      </c>
      <c r="AN80" s="23">
        <v>30197278.662825134</v>
      </c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</row>
    <row r="81" spans="1:52" hidden="1" x14ac:dyDescent="0.35">
      <c r="A81" s="38" t="s">
        <v>137</v>
      </c>
      <c r="B81" s="38" t="s">
        <v>138</v>
      </c>
      <c r="C81" s="38" t="s">
        <v>96</v>
      </c>
      <c r="D81" s="38" t="s">
        <v>69</v>
      </c>
      <c r="E81" s="39">
        <f>SUM(E82:E86)</f>
        <v>16219345856.076759</v>
      </c>
      <c r="F81" s="39">
        <f t="shared" ref="F81" si="517">SUM(F82:F86)</f>
        <v>33193291114.750473</v>
      </c>
      <c r="G81" s="39">
        <f t="shared" ref="G81" si="518">SUM(G82:G86)</f>
        <v>45592242929.942169</v>
      </c>
      <c r="H81" s="39">
        <f t="shared" ref="H81" si="519">SUM(H82:H86)</f>
        <v>63528948427.618813</v>
      </c>
      <c r="I81" s="39">
        <f t="shared" ref="I81" si="520">SUM(I82:I86)</f>
        <v>81082529574.73793</v>
      </c>
      <c r="J81" s="39">
        <f t="shared" ref="J81" si="521">SUM(J82:J86)</f>
        <v>95352361001.625153</v>
      </c>
      <c r="K81" s="39">
        <f t="shared" ref="K81" si="522">SUM(K82:K86)</f>
        <v>115456163441.42192</v>
      </c>
      <c r="L81" s="39">
        <f t="shared" ref="L81" si="523">SUM(L82:L86)</f>
        <v>135303613815.31035</v>
      </c>
      <c r="M81" s="39">
        <f t="shared" ref="M81" si="524">SUM(M82:M86)</f>
        <v>151571512472.1521</v>
      </c>
      <c r="N81" s="39">
        <f t="shared" ref="N81" si="525">SUM(N82:N86)</f>
        <v>173302580459.01044</v>
      </c>
      <c r="O81" s="39">
        <f t="shared" ref="O81" si="526">SUM(O82:O86)</f>
        <v>195399107186.54285</v>
      </c>
      <c r="P81" s="39">
        <f t="shared" ref="P81" si="527">SUM(P82:P86)</f>
        <v>213416915273.4613</v>
      </c>
      <c r="Q81" s="39">
        <f t="shared" ref="Q81" si="528">SUM(Q82:Q86)</f>
        <v>16006040283</v>
      </c>
      <c r="R81" s="39">
        <v>32181450313</v>
      </c>
      <c r="S81" s="39">
        <f t="shared" ref="S81" si="529">SUM(S82:S86)</f>
        <v>54342181676</v>
      </c>
      <c r="T81" s="39">
        <f t="shared" ref="T81" si="530">SUM(T82:T86)</f>
        <v>68892035095</v>
      </c>
      <c r="U81" s="39">
        <f t="shared" ref="U81" si="531">SUM(U82:U86)</f>
        <v>83869608977</v>
      </c>
      <c r="V81" s="39">
        <f t="shared" ref="V81" si="532">SUM(V82:V86)</f>
        <v>83869608977</v>
      </c>
      <c r="W81" s="39">
        <f t="shared" ref="W81" si="533">SUM(W82:W86)</f>
        <v>83869608977</v>
      </c>
      <c r="X81" s="39">
        <f t="shared" ref="X81" si="534">SUM(X82:X86)</f>
        <v>83869608977</v>
      </c>
      <c r="Y81" s="39">
        <f t="shared" ref="Y81" si="535">SUM(Y82:Y86)</f>
        <v>83869608977</v>
      </c>
      <c r="Z81" s="39">
        <f t="shared" ref="Z81" si="536">SUM(Z82:Z86)</f>
        <v>83869608977</v>
      </c>
      <c r="AA81" s="39">
        <f t="shared" ref="AA81" si="537">SUM(AA82:AA86)</f>
        <v>83869608977</v>
      </c>
      <c r="AB81" s="39">
        <f t="shared" ref="AB81" si="538">SUM(AB82:AB86)</f>
        <v>83869608977</v>
      </c>
      <c r="AC81" s="40">
        <v>16219345856.076759</v>
      </c>
      <c r="AD81" s="40">
        <v>16973945258.673712</v>
      </c>
      <c r="AE81" s="40">
        <v>12398951815.191694</v>
      </c>
      <c r="AF81" s="40">
        <v>17936705497.676643</v>
      </c>
      <c r="AG81" s="40">
        <v>17553581147.119125</v>
      </c>
      <c r="AH81" s="40">
        <v>14269831426.887207</v>
      </c>
      <c r="AI81" s="40">
        <v>20103802439.796776</v>
      </c>
      <c r="AJ81" s="40">
        <v>19847450373.888435</v>
      </c>
      <c r="AK81" s="40">
        <v>16267898656.84177</v>
      </c>
      <c r="AL81" s="40">
        <v>21731067986.858322</v>
      </c>
      <c r="AM81" s="40">
        <v>22096526727.532372</v>
      </c>
      <c r="AN81" s="40">
        <v>18017808086.918472</v>
      </c>
      <c r="AO81" s="39">
        <f t="shared" ref="AO81" si="539">SUM(AO82:AO86)</f>
        <v>16006040283</v>
      </c>
      <c r="AP81" s="39">
        <f t="shared" ref="AP81" si="540">SUM(AP82:AP86)</f>
        <v>16038488806</v>
      </c>
      <c r="AQ81" s="39">
        <f t="shared" ref="AQ81" si="541">SUM(AQ82:AQ86)</f>
        <v>22297652587</v>
      </c>
      <c r="AR81" s="39">
        <f t="shared" ref="AR81" si="542">SUM(AR82:AR86)</f>
        <v>14549853419</v>
      </c>
      <c r="AS81" s="39">
        <f t="shared" ref="AS81" si="543">SUM(AS82:AS86)</f>
        <v>14977573882</v>
      </c>
      <c r="AT81" s="39">
        <f t="shared" ref="AT81" si="544">SUM(AT82:AT86)</f>
        <v>0</v>
      </c>
      <c r="AU81" s="39">
        <f t="shared" ref="AU81" si="545">SUM(AU82:AU86)</f>
        <v>0</v>
      </c>
      <c r="AV81" s="39">
        <f t="shared" ref="AV81" si="546">SUM(AV82:AV86)</f>
        <v>0</v>
      </c>
      <c r="AW81" s="39">
        <f t="shared" ref="AW81" si="547">SUM(AW82:AW86)</f>
        <v>0</v>
      </c>
      <c r="AX81" s="39">
        <f t="shared" ref="AX81" si="548">SUM(AX82:AX86)</f>
        <v>0</v>
      </c>
      <c r="AY81" s="39">
        <f t="shared" ref="AY81" si="549">SUM(AY82:AY86)</f>
        <v>0</v>
      </c>
      <c r="AZ81" s="39">
        <f t="shared" ref="AZ81" si="550">SUM(AZ82:AZ86)</f>
        <v>0</v>
      </c>
    </row>
    <row r="82" spans="1:52" hidden="1" x14ac:dyDescent="0.35">
      <c r="A82" s="41" t="s">
        <v>137</v>
      </c>
      <c r="B82" s="41" t="s">
        <v>138</v>
      </c>
      <c r="C82" s="41" t="s">
        <v>96</v>
      </c>
      <c r="D82" s="41" t="s">
        <v>70</v>
      </c>
      <c r="E82" s="42">
        <f t="shared" si="442"/>
        <v>210917738.7325806</v>
      </c>
      <c r="F82" s="42">
        <f t="shared" si="491"/>
        <v>431648351.61292315</v>
      </c>
      <c r="G82" s="42">
        <f t="shared" si="491"/>
        <v>592885364.66636014</v>
      </c>
      <c r="H82" s="42">
        <f t="shared" si="491"/>
        <v>826135792.73247099</v>
      </c>
      <c r="I82" s="42">
        <f t="shared" si="491"/>
        <v>1054404039.4954618</v>
      </c>
      <c r="J82" s="42">
        <f t="shared" si="491"/>
        <v>1239970128.4956865</v>
      </c>
      <c r="K82" s="42">
        <f t="shared" si="491"/>
        <v>1501401667.60673</v>
      </c>
      <c r="L82" s="42">
        <f t="shared" si="490"/>
        <v>1759499582.8749504</v>
      </c>
      <c r="M82" s="42">
        <f t="shared" si="490"/>
        <v>1971048706.3154817</v>
      </c>
      <c r="N82" s="42">
        <f t="shared" si="490"/>
        <v>2253641343.571249</v>
      </c>
      <c r="O82" s="42">
        <f t="shared" si="490"/>
        <v>2540986437.0522556</v>
      </c>
      <c r="P82" s="42">
        <f t="shared" si="490"/>
        <v>2775291530.015461</v>
      </c>
      <c r="Q82" s="42">
        <f t="shared" si="443"/>
        <v>202148347</v>
      </c>
      <c r="R82" s="42">
        <f t="shared" si="444"/>
        <v>392537675</v>
      </c>
      <c r="S82" s="42">
        <f t="shared" ref="S82:S86" si="551">R82+AQ82</f>
        <v>600503974</v>
      </c>
      <c r="T82" s="42">
        <f t="shared" ref="T82:T86" si="552">S82+AR82</f>
        <v>773965157</v>
      </c>
      <c r="U82" s="42">
        <f t="shared" ref="U82:U86" si="553">T82+AS82</f>
        <v>943357206</v>
      </c>
      <c r="V82" s="42">
        <f t="shared" ref="V82:V86" si="554">U82+AT82</f>
        <v>943357206</v>
      </c>
      <c r="W82" s="42">
        <f t="shared" ref="W82:W86" si="555">V82+AU82</f>
        <v>943357206</v>
      </c>
      <c r="X82" s="42">
        <f t="shared" ref="X82:X86" si="556">W82+AV82</f>
        <v>943357206</v>
      </c>
      <c r="Y82" s="42">
        <f t="shared" ref="Y82:Y86" si="557">X82+AW82</f>
        <v>943357206</v>
      </c>
      <c r="Z82" s="42">
        <f t="shared" ref="Z82:Z86" si="558">Y82+AX82</f>
        <v>943357206</v>
      </c>
      <c r="AA82" s="42">
        <f t="shared" ref="AA82:AA86" si="559">Z82+AY82</f>
        <v>943357206</v>
      </c>
      <c r="AB82" s="42">
        <f t="shared" ref="AB82:AB86" si="560">AA82+AZ82</f>
        <v>943357206</v>
      </c>
      <c r="AC82" s="23">
        <v>210917738.7325806</v>
      </c>
      <c r="AD82" s="23">
        <v>220730612.88034254</v>
      </c>
      <c r="AE82" s="23">
        <v>161237013.05343699</v>
      </c>
      <c r="AF82" s="23">
        <v>233250428.06611079</v>
      </c>
      <c r="AG82" s="23">
        <v>228268246.76299086</v>
      </c>
      <c r="AH82" s="23">
        <v>185566089.00022459</v>
      </c>
      <c r="AI82" s="23">
        <v>261431539.11104348</v>
      </c>
      <c r="AJ82" s="23">
        <v>258097915.26822031</v>
      </c>
      <c r="AK82" s="23">
        <v>211549123.44053125</v>
      </c>
      <c r="AL82" s="23">
        <v>282592637.25576717</v>
      </c>
      <c r="AM82" s="23">
        <v>287345093.48100674</v>
      </c>
      <c r="AN82" s="23">
        <v>234305092.96320558</v>
      </c>
      <c r="AO82" s="43">
        <v>202148347</v>
      </c>
      <c r="AP82" s="43">
        <v>190389328</v>
      </c>
      <c r="AQ82" s="43">
        <v>207966299</v>
      </c>
      <c r="AR82" s="43">
        <v>173461183</v>
      </c>
      <c r="AS82" s="43">
        <v>169392049</v>
      </c>
      <c r="AT82" s="43"/>
      <c r="AU82" s="43"/>
      <c r="AV82" s="43"/>
      <c r="AW82" s="43"/>
      <c r="AX82" s="43"/>
      <c r="AY82" s="43"/>
      <c r="AZ82" s="43"/>
    </row>
    <row r="83" spans="1:52" hidden="1" x14ac:dyDescent="0.35">
      <c r="A83" s="41" t="s">
        <v>137</v>
      </c>
      <c r="B83" s="41" t="s">
        <v>138</v>
      </c>
      <c r="C83" s="41" t="s">
        <v>96</v>
      </c>
      <c r="D83" s="41" t="s">
        <v>71</v>
      </c>
      <c r="E83" s="42">
        <f t="shared" si="442"/>
        <v>166702152.37399492</v>
      </c>
      <c r="F83" s="42">
        <f t="shared" si="491"/>
        <v>341160064.17930579</v>
      </c>
      <c r="G83" s="42">
        <f t="shared" si="491"/>
        <v>468596273.57485962</v>
      </c>
      <c r="H83" s="42">
        <f t="shared" si="491"/>
        <v>652949418.23888397</v>
      </c>
      <c r="I83" s="42">
        <f t="shared" si="491"/>
        <v>833364817.54427552</v>
      </c>
      <c r="J83" s="42">
        <f t="shared" si="491"/>
        <v>980029894.79120553</v>
      </c>
      <c r="K83" s="42">
        <f t="shared" si="491"/>
        <v>1186656423.8358448</v>
      </c>
      <c r="L83" s="42">
        <f t="shared" si="490"/>
        <v>1390648170.8410819</v>
      </c>
      <c r="M83" s="42">
        <f t="shared" si="490"/>
        <v>1557849348.0501802</v>
      </c>
      <c r="N83" s="42">
        <f t="shared" si="490"/>
        <v>1781200883.8605869</v>
      </c>
      <c r="O83" s="42">
        <f t="shared" si="490"/>
        <v>2008308598.2009327</v>
      </c>
      <c r="P83" s="42">
        <f t="shared" si="490"/>
        <v>2193495313.8554082</v>
      </c>
      <c r="Q83" s="42">
        <f t="shared" si="443"/>
        <v>158190699</v>
      </c>
      <c r="R83" s="42">
        <f t="shared" si="444"/>
        <v>317716841</v>
      </c>
      <c r="S83" s="42">
        <f t="shared" si="551"/>
        <v>561732474</v>
      </c>
      <c r="T83" s="42">
        <f t="shared" si="552"/>
        <v>709564029</v>
      </c>
      <c r="U83" s="42">
        <f t="shared" si="553"/>
        <v>659243878</v>
      </c>
      <c r="V83" s="42">
        <f t="shared" si="554"/>
        <v>659243878</v>
      </c>
      <c r="W83" s="42">
        <f t="shared" si="555"/>
        <v>659243878</v>
      </c>
      <c r="X83" s="42">
        <f t="shared" si="556"/>
        <v>659243878</v>
      </c>
      <c r="Y83" s="42">
        <f t="shared" si="557"/>
        <v>659243878</v>
      </c>
      <c r="Z83" s="42">
        <f t="shared" si="558"/>
        <v>659243878</v>
      </c>
      <c r="AA83" s="42">
        <f t="shared" si="559"/>
        <v>659243878</v>
      </c>
      <c r="AB83" s="42">
        <f t="shared" si="560"/>
        <v>659243878</v>
      </c>
      <c r="AC83" s="23">
        <v>166702152.37399492</v>
      </c>
      <c r="AD83" s="23">
        <v>174457911.80531085</v>
      </c>
      <c r="AE83" s="23">
        <v>127436209.39555386</v>
      </c>
      <c r="AF83" s="23">
        <v>184353144.66402441</v>
      </c>
      <c r="AG83" s="23">
        <v>180415399.30539152</v>
      </c>
      <c r="AH83" s="23">
        <v>146665077.24693003</v>
      </c>
      <c r="AI83" s="23">
        <v>206626529.04463914</v>
      </c>
      <c r="AJ83" s="23">
        <v>203991747.00523713</v>
      </c>
      <c r="AK83" s="23">
        <v>167201177.20909825</v>
      </c>
      <c r="AL83" s="23">
        <v>223351535.8104066</v>
      </c>
      <c r="AM83" s="23">
        <v>227107714.34034577</v>
      </c>
      <c r="AN83" s="23">
        <v>185186715.65447539</v>
      </c>
      <c r="AO83" s="43">
        <v>158190699</v>
      </c>
      <c r="AP83" s="43">
        <v>159526142</v>
      </c>
      <c r="AQ83" s="43">
        <v>244015633</v>
      </c>
      <c r="AR83" s="43">
        <v>147831555</v>
      </c>
      <c r="AS83" s="43">
        <v>-50320151</v>
      </c>
      <c r="AT83" s="43"/>
      <c r="AU83" s="43"/>
      <c r="AV83" s="43"/>
      <c r="AW83" s="43"/>
      <c r="AX83" s="43"/>
      <c r="AY83" s="43"/>
      <c r="AZ83" s="43"/>
    </row>
    <row r="84" spans="1:52" hidden="1" x14ac:dyDescent="0.35">
      <c r="A84" s="41" t="s">
        <v>137</v>
      </c>
      <c r="B84" s="41" t="s">
        <v>138</v>
      </c>
      <c r="C84" s="41" t="s">
        <v>96</v>
      </c>
      <c r="D84" s="41" t="s">
        <v>72</v>
      </c>
      <c r="E84" s="42">
        <f t="shared" si="442"/>
        <v>2819732367.3126016</v>
      </c>
      <c r="F84" s="42">
        <f t="shared" si="491"/>
        <v>5770651798.4401207</v>
      </c>
      <c r="G84" s="42">
        <f t="shared" si="491"/>
        <v>7926208876.0362282</v>
      </c>
      <c r="H84" s="42">
        <f t="shared" si="491"/>
        <v>11044504120.711807</v>
      </c>
      <c r="I84" s="42">
        <f t="shared" si="491"/>
        <v>14096193218.532955</v>
      </c>
      <c r="J84" s="42">
        <f t="shared" si="491"/>
        <v>16577002611.682011</v>
      </c>
      <c r="K84" s="42">
        <f t="shared" si="491"/>
        <v>20072047538.189602</v>
      </c>
      <c r="L84" s="42">
        <f t="shared" si="490"/>
        <v>23522525672.418182</v>
      </c>
      <c r="M84" s="42">
        <f t="shared" si="490"/>
        <v>26350698941.420383</v>
      </c>
      <c r="N84" s="42">
        <f t="shared" si="490"/>
        <v>30128643892.008968</v>
      </c>
      <c r="O84" s="42">
        <f t="shared" si="490"/>
        <v>33970123824.164635</v>
      </c>
      <c r="P84" s="42">
        <f t="shared" si="490"/>
        <v>37102518749.430748</v>
      </c>
      <c r="Q84" s="42">
        <f t="shared" si="443"/>
        <v>2445164838</v>
      </c>
      <c r="R84" s="42">
        <f t="shared" si="444"/>
        <v>4951527447</v>
      </c>
      <c r="S84" s="42">
        <f t="shared" si="551"/>
        <v>8816828614</v>
      </c>
      <c r="T84" s="42">
        <f t="shared" si="552"/>
        <v>11047840449</v>
      </c>
      <c r="U84" s="42">
        <f t="shared" si="553"/>
        <v>13676428612</v>
      </c>
      <c r="V84" s="42">
        <f t="shared" si="554"/>
        <v>13676428612</v>
      </c>
      <c r="W84" s="42">
        <f t="shared" si="555"/>
        <v>13676428612</v>
      </c>
      <c r="X84" s="42">
        <f t="shared" si="556"/>
        <v>13676428612</v>
      </c>
      <c r="Y84" s="42">
        <f t="shared" si="557"/>
        <v>13676428612</v>
      </c>
      <c r="Z84" s="42">
        <f t="shared" si="558"/>
        <v>13676428612</v>
      </c>
      <c r="AA84" s="42">
        <f t="shared" si="559"/>
        <v>13676428612</v>
      </c>
      <c r="AB84" s="42">
        <f t="shared" si="560"/>
        <v>13676428612</v>
      </c>
      <c r="AC84" s="23">
        <v>2819732367.3126016</v>
      </c>
      <c r="AD84" s="23">
        <v>2950919431.1275196</v>
      </c>
      <c r="AE84" s="23">
        <v>2155557077.596107</v>
      </c>
      <c r="AF84" s="23">
        <v>3118295244.6755781</v>
      </c>
      <c r="AG84" s="23">
        <v>3051689097.821147</v>
      </c>
      <c r="AH84" s="23">
        <v>2480809393.1490545</v>
      </c>
      <c r="AI84" s="23">
        <v>3495044926.5075912</v>
      </c>
      <c r="AJ84" s="23">
        <v>3450478134.228581</v>
      </c>
      <c r="AK84" s="23">
        <v>2828173269.002202</v>
      </c>
      <c r="AL84" s="23">
        <v>3777944950.5885859</v>
      </c>
      <c r="AM84" s="23">
        <v>3841479932.1556649</v>
      </c>
      <c r="AN84" s="23">
        <v>3132394925.2661099</v>
      </c>
      <c r="AO84" s="43">
        <v>2445164838</v>
      </c>
      <c r="AP84" s="43">
        <v>2506362609</v>
      </c>
      <c r="AQ84" s="43">
        <v>3865301167</v>
      </c>
      <c r="AR84" s="43">
        <v>2231011835</v>
      </c>
      <c r="AS84" s="43">
        <v>2628588163</v>
      </c>
      <c r="AT84" s="43"/>
      <c r="AU84" s="43"/>
      <c r="AV84" s="43"/>
      <c r="AW84" s="43"/>
      <c r="AX84" s="43"/>
      <c r="AY84" s="43"/>
      <c r="AZ84" s="43"/>
    </row>
    <row r="85" spans="1:52" hidden="1" x14ac:dyDescent="0.35">
      <c r="A85" s="41" t="s">
        <v>137</v>
      </c>
      <c r="B85" s="41" t="s">
        <v>138</v>
      </c>
      <c r="C85" s="41" t="s">
        <v>96</v>
      </c>
      <c r="D85" s="41" t="s">
        <v>73</v>
      </c>
      <c r="E85" s="42">
        <f t="shared" si="442"/>
        <v>3825207721.499651</v>
      </c>
      <c r="F85" s="42">
        <f t="shared" si="491"/>
        <v>7828381896.5829659</v>
      </c>
      <c r="G85" s="42">
        <f t="shared" si="491"/>
        <v>10752579126.411673</v>
      </c>
      <c r="H85" s="42">
        <f t="shared" si="491"/>
        <v>14982812884.098751</v>
      </c>
      <c r="I85" s="42">
        <f t="shared" si="491"/>
        <v>19122689716.355442</v>
      </c>
      <c r="J85" s="42">
        <f t="shared" si="491"/>
        <v>22488119484.17659</v>
      </c>
      <c r="K85" s="42">
        <f t="shared" si="491"/>
        <v>27229446354.359966</v>
      </c>
      <c r="L85" s="42">
        <f t="shared" si="490"/>
        <v>31910314565.443501</v>
      </c>
      <c r="M85" s="42">
        <f t="shared" si="490"/>
        <v>35746973090.818649</v>
      </c>
      <c r="N85" s="42">
        <f t="shared" si="490"/>
        <v>40872077999.326431</v>
      </c>
      <c r="O85" s="42">
        <f t="shared" si="490"/>
        <v>46083373535.318253</v>
      </c>
      <c r="P85" s="42">
        <f t="shared" si="490"/>
        <v>50332734713.639572</v>
      </c>
      <c r="Q85" s="42">
        <f t="shared" si="443"/>
        <v>4157617316</v>
      </c>
      <c r="R85" s="42">
        <f t="shared" si="444"/>
        <v>8278086825</v>
      </c>
      <c r="S85" s="42">
        <f t="shared" si="551"/>
        <v>19054572185</v>
      </c>
      <c r="T85" s="42">
        <f t="shared" si="552"/>
        <v>22071538783</v>
      </c>
      <c r="U85" s="42">
        <f t="shared" si="553"/>
        <v>24830353736</v>
      </c>
      <c r="V85" s="42">
        <f t="shared" si="554"/>
        <v>24830353736</v>
      </c>
      <c r="W85" s="42">
        <f t="shared" si="555"/>
        <v>24830353736</v>
      </c>
      <c r="X85" s="42">
        <f t="shared" si="556"/>
        <v>24830353736</v>
      </c>
      <c r="Y85" s="42">
        <f t="shared" si="557"/>
        <v>24830353736</v>
      </c>
      <c r="Z85" s="42">
        <f t="shared" si="558"/>
        <v>24830353736</v>
      </c>
      <c r="AA85" s="42">
        <f t="shared" si="559"/>
        <v>24830353736</v>
      </c>
      <c r="AB85" s="42">
        <f t="shared" si="560"/>
        <v>24830353736</v>
      </c>
      <c r="AC85" s="23">
        <v>3825207721.499651</v>
      </c>
      <c r="AD85" s="23">
        <v>4003174175.0833149</v>
      </c>
      <c r="AE85" s="23">
        <v>2924197229.8287067</v>
      </c>
      <c r="AF85" s="23">
        <v>4230233757.6870775</v>
      </c>
      <c r="AG85" s="23">
        <v>4139876832.2566919</v>
      </c>
      <c r="AH85" s="23">
        <v>3365429767.8211489</v>
      </c>
      <c r="AI85" s="23">
        <v>4741326870.1833763</v>
      </c>
      <c r="AJ85" s="23">
        <v>4680868211.0835342</v>
      </c>
      <c r="AK85" s="23">
        <v>3836658525.375145</v>
      </c>
      <c r="AL85" s="23">
        <v>5125104908.5077791</v>
      </c>
      <c r="AM85" s="23">
        <v>5211295535.9918194</v>
      </c>
      <c r="AN85" s="23">
        <v>4249361178.3213215</v>
      </c>
      <c r="AO85" s="43">
        <v>4157617316</v>
      </c>
      <c r="AP85" s="43">
        <v>4120469509</v>
      </c>
      <c r="AQ85" s="43">
        <v>10776485360</v>
      </c>
      <c r="AR85" s="43">
        <v>3016966598</v>
      </c>
      <c r="AS85" s="43">
        <v>2758814953</v>
      </c>
      <c r="AT85" s="43"/>
      <c r="AU85" s="43"/>
      <c r="AV85" s="43"/>
      <c r="AW85" s="43"/>
      <c r="AX85" s="43"/>
      <c r="AY85" s="43"/>
      <c r="AZ85" s="43"/>
    </row>
    <row r="86" spans="1:52" hidden="1" x14ac:dyDescent="0.35">
      <c r="A86" s="41" t="s">
        <v>137</v>
      </c>
      <c r="B86" s="41" t="s">
        <v>138</v>
      </c>
      <c r="C86" s="41" t="s">
        <v>96</v>
      </c>
      <c r="D86" s="41" t="s">
        <v>74</v>
      </c>
      <c r="E86" s="42">
        <f t="shared" si="442"/>
        <v>9196785876.1579323</v>
      </c>
      <c r="F86" s="42">
        <f t="shared" si="491"/>
        <v>18821449003.935158</v>
      </c>
      <c r="G86" s="42">
        <f t="shared" si="491"/>
        <v>25851973289.253048</v>
      </c>
      <c r="H86" s="42">
        <f t="shared" si="491"/>
        <v>36022546211.836899</v>
      </c>
      <c r="I86" s="42">
        <f t="shared" si="491"/>
        <v>45975877782.809799</v>
      </c>
      <c r="J86" s="42">
        <f t="shared" si="491"/>
        <v>54067238882.479652</v>
      </c>
      <c r="K86" s="42">
        <f t="shared" si="491"/>
        <v>65466611457.429779</v>
      </c>
      <c r="L86" s="42">
        <f t="shared" si="490"/>
        <v>76720625823.732635</v>
      </c>
      <c r="M86" s="42">
        <f t="shared" si="490"/>
        <v>85944942385.547424</v>
      </c>
      <c r="N86" s="42">
        <f t="shared" si="490"/>
        <v>98267016340.24321</v>
      </c>
      <c r="O86" s="42">
        <f t="shared" si="490"/>
        <v>110796314791.80675</v>
      </c>
      <c r="P86" s="42">
        <f t="shared" si="490"/>
        <v>121012874966.52011</v>
      </c>
      <c r="Q86" s="42">
        <f t="shared" si="443"/>
        <v>9042919083</v>
      </c>
      <c r="R86" s="42">
        <f t="shared" si="444"/>
        <v>18104660301</v>
      </c>
      <c r="S86" s="42">
        <f t="shared" si="551"/>
        <v>25308544429</v>
      </c>
      <c r="T86" s="42">
        <f t="shared" si="552"/>
        <v>34289126677</v>
      </c>
      <c r="U86" s="42">
        <f t="shared" si="553"/>
        <v>43760225545</v>
      </c>
      <c r="V86" s="42">
        <f t="shared" si="554"/>
        <v>43760225545</v>
      </c>
      <c r="W86" s="42">
        <f t="shared" si="555"/>
        <v>43760225545</v>
      </c>
      <c r="X86" s="42">
        <f t="shared" si="556"/>
        <v>43760225545</v>
      </c>
      <c r="Y86" s="42">
        <f t="shared" si="557"/>
        <v>43760225545</v>
      </c>
      <c r="Z86" s="42">
        <f t="shared" si="558"/>
        <v>43760225545</v>
      </c>
      <c r="AA86" s="42">
        <f t="shared" si="559"/>
        <v>43760225545</v>
      </c>
      <c r="AB86" s="42">
        <f t="shared" si="560"/>
        <v>43760225545</v>
      </c>
      <c r="AC86" s="23">
        <v>9196785876.1579323</v>
      </c>
      <c r="AD86" s="23">
        <v>9624663127.7772236</v>
      </c>
      <c r="AE86" s="23">
        <v>7030524285.3178902</v>
      </c>
      <c r="AF86" s="23">
        <v>10170572922.583851</v>
      </c>
      <c r="AG86" s="23">
        <v>9953331570.9729023</v>
      </c>
      <c r="AH86" s="23">
        <v>8091361099.6698503</v>
      </c>
      <c r="AI86" s="23">
        <v>11399372574.950125</v>
      </c>
      <c r="AJ86" s="23">
        <v>11254014366.30286</v>
      </c>
      <c r="AK86" s="23">
        <v>9224316561.8147945</v>
      </c>
      <c r="AL86" s="23">
        <v>12322073954.695784</v>
      </c>
      <c r="AM86" s="23">
        <v>12529298451.563536</v>
      </c>
      <c r="AN86" s="23">
        <v>10216560174.71336</v>
      </c>
      <c r="AO86" s="43">
        <v>9042919083</v>
      </c>
      <c r="AP86" s="43">
        <v>9061741218</v>
      </c>
      <c r="AQ86" s="43">
        <v>7203884128</v>
      </c>
      <c r="AR86" s="43">
        <v>8980582248</v>
      </c>
      <c r="AS86" s="43">
        <v>9471098868</v>
      </c>
      <c r="AT86" s="43"/>
      <c r="AU86" s="43"/>
      <c r="AV86" s="43"/>
      <c r="AW86" s="43"/>
      <c r="AX86" s="43"/>
      <c r="AY86" s="43"/>
      <c r="AZ86" s="43"/>
    </row>
    <row r="87" spans="1:52" hidden="1" x14ac:dyDescent="0.35">
      <c r="A87" s="38" t="s">
        <v>137</v>
      </c>
      <c r="B87" s="38" t="s">
        <v>139</v>
      </c>
      <c r="C87" s="38" t="s">
        <v>96</v>
      </c>
      <c r="D87" s="38" t="s">
        <v>69</v>
      </c>
      <c r="E87" s="39">
        <f>SUM(E88:E92)</f>
        <v>0</v>
      </c>
      <c r="F87" s="39">
        <f t="shared" ref="F87" si="561">SUM(F88:F92)</f>
        <v>0</v>
      </c>
      <c r="G87" s="39">
        <f t="shared" ref="G87" si="562">SUM(G88:G92)</f>
        <v>0</v>
      </c>
      <c r="H87" s="39">
        <f t="shared" ref="H87" si="563">SUM(H88:H92)</f>
        <v>0</v>
      </c>
      <c r="I87" s="39">
        <f t="shared" ref="I87" si="564">SUM(I88:I92)</f>
        <v>0</v>
      </c>
      <c r="J87" s="39">
        <f t="shared" ref="J87" si="565">SUM(J88:J92)</f>
        <v>0</v>
      </c>
      <c r="K87" s="39">
        <f t="shared" ref="K87" si="566">SUM(K88:K92)</f>
        <v>0</v>
      </c>
      <c r="L87" s="39">
        <f t="shared" ref="L87" si="567">SUM(L88:L92)</f>
        <v>0</v>
      </c>
      <c r="M87" s="39">
        <f t="shared" ref="M87" si="568">SUM(M88:M92)</f>
        <v>0</v>
      </c>
      <c r="N87" s="39">
        <f t="shared" ref="N87" si="569">SUM(N88:N92)</f>
        <v>0</v>
      </c>
      <c r="O87" s="39">
        <f t="shared" ref="O87" si="570">SUM(O88:O92)</f>
        <v>0</v>
      </c>
      <c r="P87" s="39">
        <f t="shared" ref="P87" si="571">SUM(P88:P92)</f>
        <v>0</v>
      </c>
      <c r="Q87" s="39">
        <f t="shared" ref="Q87" si="572">SUM(Q88:Q92)</f>
        <v>0</v>
      </c>
      <c r="R87" s="39">
        <f t="shared" ref="R87" si="573">SUM(R88:R92)</f>
        <v>0</v>
      </c>
      <c r="S87" s="39">
        <f t="shared" ref="S87" si="574">SUM(S88:S92)</f>
        <v>0</v>
      </c>
      <c r="T87" s="39">
        <f t="shared" ref="T87" si="575">SUM(T88:T92)</f>
        <v>0</v>
      </c>
      <c r="U87" s="39">
        <f t="shared" ref="U87" si="576">SUM(U88:U92)</f>
        <v>0</v>
      </c>
      <c r="V87" s="39">
        <f t="shared" ref="V87" si="577">SUM(V88:V92)</f>
        <v>0</v>
      </c>
      <c r="W87" s="39">
        <f t="shared" ref="W87" si="578">SUM(W88:W92)</f>
        <v>0</v>
      </c>
      <c r="X87" s="39">
        <f t="shared" ref="X87" si="579">SUM(X88:X92)</f>
        <v>0</v>
      </c>
      <c r="Y87" s="39">
        <f t="shared" ref="Y87" si="580">SUM(Y88:Y92)</f>
        <v>0</v>
      </c>
      <c r="Z87" s="39">
        <f t="shared" ref="Z87" si="581">SUM(Z88:Z92)</f>
        <v>0</v>
      </c>
      <c r="AA87" s="39">
        <f t="shared" ref="AA87" si="582">SUM(AA88:AA92)</f>
        <v>0</v>
      </c>
      <c r="AB87" s="39">
        <f t="shared" ref="AB87" si="583">SUM(AB88:AB92)</f>
        <v>0</v>
      </c>
      <c r="AC87" s="40">
        <v>0</v>
      </c>
      <c r="AD87" s="40">
        <v>0</v>
      </c>
      <c r="AE87" s="40">
        <v>0</v>
      </c>
      <c r="AF87" s="40">
        <v>0</v>
      </c>
      <c r="AG87" s="40">
        <v>0</v>
      </c>
      <c r="AH87" s="40">
        <v>0</v>
      </c>
      <c r="AI87" s="40">
        <v>0</v>
      </c>
      <c r="AJ87" s="40">
        <v>0</v>
      </c>
      <c r="AK87" s="40">
        <v>0</v>
      </c>
      <c r="AL87" s="40">
        <v>0</v>
      </c>
      <c r="AM87" s="40">
        <v>0</v>
      </c>
      <c r="AN87" s="40">
        <v>0</v>
      </c>
      <c r="AO87" s="39">
        <f t="shared" ref="AO87" si="584">SUM(AO88:AO92)</f>
        <v>0</v>
      </c>
      <c r="AP87" s="39">
        <f t="shared" ref="AP87" si="585">SUM(AP88:AP92)</f>
        <v>0</v>
      </c>
      <c r="AQ87" s="39">
        <f t="shared" ref="AQ87" si="586">SUM(AQ88:AQ92)</f>
        <v>0</v>
      </c>
      <c r="AR87" s="39">
        <f t="shared" ref="AR87" si="587">SUM(AR88:AR92)</f>
        <v>0</v>
      </c>
      <c r="AS87" s="39">
        <f t="shared" ref="AS87" si="588">SUM(AS88:AS92)</f>
        <v>0</v>
      </c>
      <c r="AT87" s="39">
        <f t="shared" ref="AT87" si="589">SUM(AT88:AT92)</f>
        <v>0</v>
      </c>
      <c r="AU87" s="44">
        <f t="shared" ref="AU87" si="590">SUM(AU88:AU92)</f>
        <v>0</v>
      </c>
      <c r="AV87" s="44">
        <f t="shared" ref="AV87" si="591">SUM(AV88:AV92)</f>
        <v>0</v>
      </c>
      <c r="AW87" s="44">
        <f t="shared" ref="AW87" si="592">SUM(AW88:AW92)</f>
        <v>0</v>
      </c>
      <c r="AX87" s="44">
        <f t="shared" ref="AX87" si="593">SUM(AX88:AX92)</f>
        <v>0</v>
      </c>
      <c r="AY87" s="44">
        <f t="shared" ref="AY87" si="594">SUM(AY88:AY92)</f>
        <v>0</v>
      </c>
      <c r="AZ87" s="44">
        <f t="shared" ref="AZ87" si="595">SUM(AZ88:AZ92)</f>
        <v>0</v>
      </c>
    </row>
    <row r="88" spans="1:52" hidden="1" x14ac:dyDescent="0.35">
      <c r="A88" s="41" t="s">
        <v>137</v>
      </c>
      <c r="B88" s="41" t="s">
        <v>139</v>
      </c>
      <c r="C88" s="41" t="s">
        <v>96</v>
      </c>
      <c r="D88" s="41" t="s">
        <v>70</v>
      </c>
      <c r="E88" s="42">
        <f t="shared" si="442"/>
        <v>0</v>
      </c>
      <c r="F88" s="42">
        <f t="shared" si="491"/>
        <v>0</v>
      </c>
      <c r="G88" s="42">
        <f t="shared" si="491"/>
        <v>0</v>
      </c>
      <c r="H88" s="42">
        <f t="shared" si="491"/>
        <v>0</v>
      </c>
      <c r="I88" s="42">
        <f t="shared" si="491"/>
        <v>0</v>
      </c>
      <c r="J88" s="42">
        <f t="shared" si="491"/>
        <v>0</v>
      </c>
      <c r="K88" s="42">
        <f t="shared" si="491"/>
        <v>0</v>
      </c>
      <c r="L88" s="42">
        <f t="shared" si="490"/>
        <v>0</v>
      </c>
      <c r="M88" s="42">
        <f t="shared" si="490"/>
        <v>0</v>
      </c>
      <c r="N88" s="42">
        <f t="shared" si="490"/>
        <v>0</v>
      </c>
      <c r="O88" s="42">
        <f t="shared" si="490"/>
        <v>0</v>
      </c>
      <c r="P88" s="42">
        <f t="shared" si="490"/>
        <v>0</v>
      </c>
      <c r="Q88" s="42">
        <f t="shared" si="443"/>
        <v>0</v>
      </c>
      <c r="R88" s="42">
        <f t="shared" si="444"/>
        <v>0</v>
      </c>
      <c r="S88" s="42">
        <f t="shared" ref="S88:S92" si="596">R88+AQ88</f>
        <v>0</v>
      </c>
      <c r="T88" s="42">
        <f t="shared" ref="T88:T92" si="597">S88+AR88</f>
        <v>0</v>
      </c>
      <c r="U88" s="42">
        <f t="shared" ref="U88:U92" si="598">T88+AS88</f>
        <v>0</v>
      </c>
      <c r="V88" s="42">
        <f t="shared" ref="V88:V92" si="599">U88+AT88</f>
        <v>0</v>
      </c>
      <c r="W88" s="42">
        <f t="shared" ref="W88:W92" si="600">V88+AU88</f>
        <v>0</v>
      </c>
      <c r="X88" s="42">
        <f t="shared" ref="X88:X92" si="601">W88+AV88</f>
        <v>0</v>
      </c>
      <c r="Y88" s="42">
        <f t="shared" ref="Y88:Y92" si="602">X88+AW88</f>
        <v>0</v>
      </c>
      <c r="Z88" s="42">
        <f t="shared" ref="Z88:Z92" si="603">Y88+AX88</f>
        <v>0</v>
      </c>
      <c r="AA88" s="42">
        <f t="shared" ref="AA88:AA92" si="604">Z88+AY88</f>
        <v>0</v>
      </c>
      <c r="AB88" s="42">
        <f t="shared" ref="AB88:AB92" si="605">AA88+AZ88</f>
        <v>0</v>
      </c>
      <c r="AC88" s="23">
        <v>0</v>
      </c>
      <c r="AD88" s="23">
        <v>0</v>
      </c>
      <c r="AE88" s="23">
        <v>0</v>
      </c>
      <c r="AF88" s="23">
        <v>0</v>
      </c>
      <c r="AG88" s="23">
        <v>0</v>
      </c>
      <c r="AH88" s="23">
        <v>0</v>
      </c>
      <c r="AI88" s="23">
        <v>0</v>
      </c>
      <c r="AJ88" s="23">
        <v>0</v>
      </c>
      <c r="AK88" s="23">
        <v>0</v>
      </c>
      <c r="AL88" s="23">
        <v>0</v>
      </c>
      <c r="AM88" s="23">
        <v>0</v>
      </c>
      <c r="AN88" s="23">
        <v>0</v>
      </c>
      <c r="AO88" s="43"/>
      <c r="AP88" s="43"/>
      <c r="AQ88" s="43"/>
      <c r="AR88" s="43"/>
      <c r="AS88" s="43"/>
      <c r="AT88" s="43"/>
      <c r="AU88" s="41"/>
      <c r="AV88" s="41"/>
      <c r="AW88" s="41"/>
      <c r="AX88" s="41"/>
      <c r="AY88" s="41"/>
      <c r="AZ88" s="41"/>
    </row>
    <row r="89" spans="1:52" hidden="1" x14ac:dyDescent="0.35">
      <c r="A89" s="41" t="s">
        <v>137</v>
      </c>
      <c r="B89" s="41" t="s">
        <v>139</v>
      </c>
      <c r="C89" s="41" t="s">
        <v>96</v>
      </c>
      <c r="D89" s="41" t="s">
        <v>71</v>
      </c>
      <c r="E89" s="42">
        <f t="shared" si="442"/>
        <v>0</v>
      </c>
      <c r="F89" s="42">
        <f t="shared" si="491"/>
        <v>0</v>
      </c>
      <c r="G89" s="42">
        <f t="shared" si="491"/>
        <v>0</v>
      </c>
      <c r="H89" s="42">
        <f t="shared" si="491"/>
        <v>0</v>
      </c>
      <c r="I89" s="42">
        <f t="shared" si="491"/>
        <v>0</v>
      </c>
      <c r="J89" s="42">
        <f t="shared" si="491"/>
        <v>0</v>
      </c>
      <c r="K89" s="42">
        <f t="shared" si="491"/>
        <v>0</v>
      </c>
      <c r="L89" s="42">
        <f t="shared" si="490"/>
        <v>0</v>
      </c>
      <c r="M89" s="42">
        <f t="shared" si="490"/>
        <v>0</v>
      </c>
      <c r="N89" s="42">
        <f t="shared" si="490"/>
        <v>0</v>
      </c>
      <c r="O89" s="42">
        <f t="shared" si="490"/>
        <v>0</v>
      </c>
      <c r="P89" s="42">
        <f t="shared" si="490"/>
        <v>0</v>
      </c>
      <c r="Q89" s="42">
        <f t="shared" si="443"/>
        <v>0</v>
      </c>
      <c r="R89" s="42">
        <f t="shared" si="444"/>
        <v>0</v>
      </c>
      <c r="S89" s="42">
        <f t="shared" si="596"/>
        <v>0</v>
      </c>
      <c r="T89" s="42">
        <f t="shared" si="597"/>
        <v>0</v>
      </c>
      <c r="U89" s="42">
        <f t="shared" si="598"/>
        <v>0</v>
      </c>
      <c r="V89" s="42">
        <f t="shared" si="599"/>
        <v>0</v>
      </c>
      <c r="W89" s="42">
        <f t="shared" si="600"/>
        <v>0</v>
      </c>
      <c r="X89" s="42">
        <f t="shared" si="601"/>
        <v>0</v>
      </c>
      <c r="Y89" s="42">
        <f t="shared" si="602"/>
        <v>0</v>
      </c>
      <c r="Z89" s="42">
        <f t="shared" si="603"/>
        <v>0</v>
      </c>
      <c r="AA89" s="42">
        <f t="shared" si="604"/>
        <v>0</v>
      </c>
      <c r="AB89" s="42">
        <f t="shared" si="605"/>
        <v>0</v>
      </c>
      <c r="AC89" s="23">
        <v>0</v>
      </c>
      <c r="AD89" s="23">
        <v>0</v>
      </c>
      <c r="AE89" s="23">
        <v>0</v>
      </c>
      <c r="AF89" s="23">
        <v>0</v>
      </c>
      <c r="AG89" s="23">
        <v>0</v>
      </c>
      <c r="AH89" s="23">
        <v>0</v>
      </c>
      <c r="AI89" s="23">
        <v>0</v>
      </c>
      <c r="AJ89" s="23">
        <v>0</v>
      </c>
      <c r="AK89" s="23">
        <v>0</v>
      </c>
      <c r="AL89" s="23">
        <v>0</v>
      </c>
      <c r="AM89" s="23">
        <v>0</v>
      </c>
      <c r="AN89" s="23">
        <v>0</v>
      </c>
      <c r="AO89" s="43"/>
      <c r="AP89" s="43"/>
      <c r="AQ89" s="43"/>
      <c r="AR89" s="43"/>
      <c r="AS89" s="43"/>
      <c r="AT89" s="43"/>
      <c r="AU89" s="41"/>
      <c r="AV89" s="41"/>
      <c r="AW89" s="41"/>
      <c r="AX89" s="41"/>
      <c r="AY89" s="41"/>
      <c r="AZ89" s="41"/>
    </row>
    <row r="90" spans="1:52" hidden="1" x14ac:dyDescent="0.35">
      <c r="A90" s="41" t="s">
        <v>137</v>
      </c>
      <c r="B90" s="41" t="s">
        <v>139</v>
      </c>
      <c r="C90" s="41" t="s">
        <v>96</v>
      </c>
      <c r="D90" s="41" t="s">
        <v>72</v>
      </c>
      <c r="E90" s="42">
        <f t="shared" si="442"/>
        <v>0</v>
      </c>
      <c r="F90" s="42">
        <f t="shared" si="491"/>
        <v>0</v>
      </c>
      <c r="G90" s="42">
        <f t="shared" si="491"/>
        <v>0</v>
      </c>
      <c r="H90" s="42">
        <f t="shared" si="491"/>
        <v>0</v>
      </c>
      <c r="I90" s="42">
        <f t="shared" si="491"/>
        <v>0</v>
      </c>
      <c r="J90" s="42">
        <f t="shared" si="491"/>
        <v>0</v>
      </c>
      <c r="K90" s="42">
        <f t="shared" si="491"/>
        <v>0</v>
      </c>
      <c r="L90" s="42">
        <f t="shared" si="490"/>
        <v>0</v>
      </c>
      <c r="M90" s="42">
        <f t="shared" si="490"/>
        <v>0</v>
      </c>
      <c r="N90" s="42">
        <f t="shared" si="490"/>
        <v>0</v>
      </c>
      <c r="O90" s="42">
        <f t="shared" si="490"/>
        <v>0</v>
      </c>
      <c r="P90" s="42">
        <f t="shared" si="490"/>
        <v>0</v>
      </c>
      <c r="Q90" s="42">
        <f t="shared" si="443"/>
        <v>0</v>
      </c>
      <c r="R90" s="42">
        <f t="shared" si="444"/>
        <v>0</v>
      </c>
      <c r="S90" s="42">
        <f t="shared" si="596"/>
        <v>0</v>
      </c>
      <c r="T90" s="42">
        <f t="shared" si="597"/>
        <v>0</v>
      </c>
      <c r="U90" s="42">
        <f t="shared" si="598"/>
        <v>0</v>
      </c>
      <c r="V90" s="42">
        <f t="shared" si="599"/>
        <v>0</v>
      </c>
      <c r="W90" s="42">
        <f t="shared" si="600"/>
        <v>0</v>
      </c>
      <c r="X90" s="42">
        <f t="shared" si="601"/>
        <v>0</v>
      </c>
      <c r="Y90" s="42">
        <f t="shared" si="602"/>
        <v>0</v>
      </c>
      <c r="Z90" s="42">
        <f t="shared" si="603"/>
        <v>0</v>
      </c>
      <c r="AA90" s="42">
        <f t="shared" si="604"/>
        <v>0</v>
      </c>
      <c r="AB90" s="42">
        <f t="shared" si="605"/>
        <v>0</v>
      </c>
      <c r="AC90" s="23">
        <v>0</v>
      </c>
      <c r="AD90" s="23">
        <v>0</v>
      </c>
      <c r="AE90" s="23">
        <v>0</v>
      </c>
      <c r="AF90" s="23">
        <v>0</v>
      </c>
      <c r="AG90" s="23">
        <v>0</v>
      </c>
      <c r="AH90" s="23">
        <v>0</v>
      </c>
      <c r="AI90" s="23">
        <v>0</v>
      </c>
      <c r="AJ90" s="23">
        <v>0</v>
      </c>
      <c r="AK90" s="23">
        <v>0</v>
      </c>
      <c r="AL90" s="23">
        <v>0</v>
      </c>
      <c r="AM90" s="23">
        <v>0</v>
      </c>
      <c r="AN90" s="23">
        <v>0</v>
      </c>
      <c r="AO90" s="43"/>
      <c r="AP90" s="43"/>
      <c r="AQ90" s="43"/>
      <c r="AR90" s="43"/>
      <c r="AS90" s="43"/>
      <c r="AT90" s="43"/>
      <c r="AU90" s="41"/>
      <c r="AV90" s="41"/>
      <c r="AW90" s="41"/>
      <c r="AX90" s="41"/>
      <c r="AY90" s="41"/>
      <c r="AZ90" s="41"/>
    </row>
    <row r="91" spans="1:52" hidden="1" x14ac:dyDescent="0.35">
      <c r="A91" s="41" t="s">
        <v>137</v>
      </c>
      <c r="B91" s="41" t="s">
        <v>139</v>
      </c>
      <c r="C91" s="41" t="s">
        <v>96</v>
      </c>
      <c r="D91" s="41" t="s">
        <v>73</v>
      </c>
      <c r="E91" s="42">
        <f t="shared" si="442"/>
        <v>0</v>
      </c>
      <c r="F91" s="42">
        <f t="shared" si="491"/>
        <v>0</v>
      </c>
      <c r="G91" s="42">
        <f t="shared" si="491"/>
        <v>0</v>
      </c>
      <c r="H91" s="42">
        <f t="shared" si="491"/>
        <v>0</v>
      </c>
      <c r="I91" s="42">
        <f t="shared" si="491"/>
        <v>0</v>
      </c>
      <c r="J91" s="42">
        <f t="shared" si="491"/>
        <v>0</v>
      </c>
      <c r="K91" s="42">
        <f t="shared" si="491"/>
        <v>0</v>
      </c>
      <c r="L91" s="42">
        <f t="shared" si="490"/>
        <v>0</v>
      </c>
      <c r="M91" s="42">
        <f t="shared" si="490"/>
        <v>0</v>
      </c>
      <c r="N91" s="42">
        <f t="shared" si="490"/>
        <v>0</v>
      </c>
      <c r="O91" s="42">
        <f t="shared" si="490"/>
        <v>0</v>
      </c>
      <c r="P91" s="42">
        <f t="shared" si="490"/>
        <v>0</v>
      </c>
      <c r="Q91" s="42">
        <f t="shared" si="443"/>
        <v>0</v>
      </c>
      <c r="R91" s="42">
        <f t="shared" si="444"/>
        <v>0</v>
      </c>
      <c r="S91" s="42">
        <f t="shared" si="596"/>
        <v>0</v>
      </c>
      <c r="T91" s="42">
        <f t="shared" si="597"/>
        <v>0</v>
      </c>
      <c r="U91" s="42">
        <f t="shared" si="598"/>
        <v>0</v>
      </c>
      <c r="V91" s="42">
        <f t="shared" si="599"/>
        <v>0</v>
      </c>
      <c r="W91" s="42">
        <f t="shared" si="600"/>
        <v>0</v>
      </c>
      <c r="X91" s="42">
        <f t="shared" si="601"/>
        <v>0</v>
      </c>
      <c r="Y91" s="42">
        <f t="shared" si="602"/>
        <v>0</v>
      </c>
      <c r="Z91" s="42">
        <f t="shared" si="603"/>
        <v>0</v>
      </c>
      <c r="AA91" s="42">
        <f t="shared" si="604"/>
        <v>0</v>
      </c>
      <c r="AB91" s="42">
        <f t="shared" si="605"/>
        <v>0</v>
      </c>
      <c r="AC91" s="23">
        <v>0</v>
      </c>
      <c r="AD91" s="23">
        <v>0</v>
      </c>
      <c r="AE91" s="23">
        <v>0</v>
      </c>
      <c r="AF91" s="23">
        <v>0</v>
      </c>
      <c r="AG91" s="23">
        <v>0</v>
      </c>
      <c r="AH91" s="23">
        <v>0</v>
      </c>
      <c r="AI91" s="23">
        <v>0</v>
      </c>
      <c r="AJ91" s="23">
        <v>0</v>
      </c>
      <c r="AK91" s="23">
        <v>0</v>
      </c>
      <c r="AL91" s="23">
        <v>0</v>
      </c>
      <c r="AM91" s="23">
        <v>0</v>
      </c>
      <c r="AN91" s="23">
        <v>0</v>
      </c>
      <c r="AO91" s="43"/>
      <c r="AP91" s="43"/>
      <c r="AQ91" s="43"/>
      <c r="AR91" s="43"/>
      <c r="AS91" s="43"/>
      <c r="AT91" s="43"/>
      <c r="AU91" s="41"/>
      <c r="AV91" s="41"/>
      <c r="AW91" s="41"/>
      <c r="AX91" s="41"/>
      <c r="AY91" s="41"/>
      <c r="AZ91" s="41"/>
    </row>
    <row r="92" spans="1:52" hidden="1" x14ac:dyDescent="0.35">
      <c r="A92" s="41" t="s">
        <v>137</v>
      </c>
      <c r="B92" s="41" t="s">
        <v>139</v>
      </c>
      <c r="C92" s="41" t="s">
        <v>96</v>
      </c>
      <c r="D92" s="41" t="s">
        <v>74</v>
      </c>
      <c r="E92" s="42">
        <f t="shared" si="442"/>
        <v>0</v>
      </c>
      <c r="F92" s="42">
        <f t="shared" si="491"/>
        <v>0</v>
      </c>
      <c r="G92" s="42">
        <f t="shared" si="491"/>
        <v>0</v>
      </c>
      <c r="H92" s="42">
        <f t="shared" si="491"/>
        <v>0</v>
      </c>
      <c r="I92" s="42">
        <f t="shared" si="491"/>
        <v>0</v>
      </c>
      <c r="J92" s="42">
        <f t="shared" si="491"/>
        <v>0</v>
      </c>
      <c r="K92" s="42">
        <f t="shared" si="491"/>
        <v>0</v>
      </c>
      <c r="L92" s="42">
        <f t="shared" si="490"/>
        <v>0</v>
      </c>
      <c r="M92" s="42">
        <f t="shared" si="490"/>
        <v>0</v>
      </c>
      <c r="N92" s="42">
        <f t="shared" si="490"/>
        <v>0</v>
      </c>
      <c r="O92" s="42">
        <f t="shared" si="490"/>
        <v>0</v>
      </c>
      <c r="P92" s="42">
        <f t="shared" si="490"/>
        <v>0</v>
      </c>
      <c r="Q92" s="42">
        <f t="shared" si="443"/>
        <v>0</v>
      </c>
      <c r="R92" s="42">
        <f t="shared" si="444"/>
        <v>0</v>
      </c>
      <c r="S92" s="42">
        <f t="shared" si="596"/>
        <v>0</v>
      </c>
      <c r="T92" s="42">
        <f t="shared" si="597"/>
        <v>0</v>
      </c>
      <c r="U92" s="42">
        <f t="shared" si="598"/>
        <v>0</v>
      </c>
      <c r="V92" s="42">
        <f t="shared" si="599"/>
        <v>0</v>
      </c>
      <c r="W92" s="42">
        <f t="shared" si="600"/>
        <v>0</v>
      </c>
      <c r="X92" s="42">
        <f t="shared" si="601"/>
        <v>0</v>
      </c>
      <c r="Y92" s="42">
        <f t="shared" si="602"/>
        <v>0</v>
      </c>
      <c r="Z92" s="42">
        <f t="shared" si="603"/>
        <v>0</v>
      </c>
      <c r="AA92" s="42">
        <f t="shared" si="604"/>
        <v>0</v>
      </c>
      <c r="AB92" s="42">
        <f t="shared" si="605"/>
        <v>0</v>
      </c>
      <c r="AC92" s="23">
        <v>0</v>
      </c>
      <c r="AD92" s="23">
        <v>0</v>
      </c>
      <c r="AE92" s="23">
        <v>0</v>
      </c>
      <c r="AF92" s="23">
        <v>0</v>
      </c>
      <c r="AG92" s="23">
        <v>0</v>
      </c>
      <c r="AH92" s="23">
        <v>0</v>
      </c>
      <c r="AI92" s="23">
        <v>0</v>
      </c>
      <c r="AJ92" s="23">
        <v>0</v>
      </c>
      <c r="AK92" s="23">
        <v>0</v>
      </c>
      <c r="AL92" s="23">
        <v>0</v>
      </c>
      <c r="AM92" s="23">
        <v>0</v>
      </c>
      <c r="AN92" s="23">
        <v>0</v>
      </c>
      <c r="AO92" s="43"/>
      <c r="AP92" s="43"/>
      <c r="AQ92" s="43"/>
      <c r="AR92" s="43"/>
      <c r="AS92" s="43"/>
      <c r="AT92" s="43"/>
      <c r="AU92" s="41"/>
      <c r="AV92" s="41"/>
      <c r="AW92" s="41"/>
      <c r="AX92" s="41"/>
      <c r="AY92" s="41"/>
      <c r="AZ92" s="41"/>
    </row>
    <row r="93" spans="1:52" hidden="1" x14ac:dyDescent="0.35">
      <c r="A93" s="38" t="s">
        <v>137</v>
      </c>
      <c r="B93" s="38" t="s">
        <v>140</v>
      </c>
      <c r="C93" s="38" t="s">
        <v>96</v>
      </c>
      <c r="D93" s="38" t="s">
        <v>69</v>
      </c>
      <c r="E93" s="39">
        <f>SUM(E94:E98)</f>
        <v>0</v>
      </c>
      <c r="F93" s="39">
        <f t="shared" ref="F93" si="606">SUM(F94:F98)</f>
        <v>0</v>
      </c>
      <c r="G93" s="39">
        <f t="shared" ref="G93" si="607">SUM(G94:G98)</f>
        <v>0</v>
      </c>
      <c r="H93" s="39">
        <f t="shared" ref="H93" si="608">SUM(H94:H98)</f>
        <v>0</v>
      </c>
      <c r="I93" s="39">
        <f t="shared" ref="I93" si="609">SUM(I94:I98)</f>
        <v>0</v>
      </c>
      <c r="J93" s="39">
        <f t="shared" ref="J93" si="610">SUM(J94:J98)</f>
        <v>0</v>
      </c>
      <c r="K93" s="39">
        <f t="shared" ref="K93" si="611">SUM(K94:K98)</f>
        <v>0</v>
      </c>
      <c r="L93" s="39">
        <f t="shared" ref="L93" si="612">SUM(L94:L98)</f>
        <v>0</v>
      </c>
      <c r="M93" s="39">
        <f t="shared" ref="M93" si="613">SUM(M94:M98)</f>
        <v>0</v>
      </c>
      <c r="N93" s="39">
        <f t="shared" ref="N93" si="614">SUM(N94:N98)</f>
        <v>0</v>
      </c>
      <c r="O93" s="39">
        <f t="shared" ref="O93" si="615">SUM(O94:O98)</f>
        <v>0</v>
      </c>
      <c r="P93" s="39">
        <f t="shared" ref="P93" si="616">SUM(P94:P98)</f>
        <v>0</v>
      </c>
      <c r="Q93" s="39">
        <f t="shared" ref="Q93" si="617">SUM(Q94:Q98)</f>
        <v>0</v>
      </c>
      <c r="R93" s="39">
        <f t="shared" ref="R93" si="618">SUM(R94:R98)</f>
        <v>0</v>
      </c>
      <c r="S93" s="39">
        <f t="shared" ref="S93" si="619">SUM(S94:S98)</f>
        <v>0</v>
      </c>
      <c r="T93" s="39">
        <f t="shared" ref="T93" si="620">SUM(T94:T98)</f>
        <v>0</v>
      </c>
      <c r="U93" s="39">
        <f t="shared" ref="U93" si="621">SUM(U94:U98)</f>
        <v>0</v>
      </c>
      <c r="V93" s="39">
        <f t="shared" ref="V93" si="622">SUM(V94:V98)</f>
        <v>0</v>
      </c>
      <c r="W93" s="39">
        <f t="shared" ref="W93" si="623">SUM(W94:W98)</f>
        <v>0</v>
      </c>
      <c r="X93" s="39">
        <f t="shared" ref="X93" si="624">SUM(X94:X98)</f>
        <v>0</v>
      </c>
      <c r="Y93" s="39">
        <f t="shared" ref="Y93" si="625">SUM(Y94:Y98)</f>
        <v>0</v>
      </c>
      <c r="Z93" s="39">
        <f t="shared" ref="Z93" si="626">SUM(Z94:Z98)</f>
        <v>0</v>
      </c>
      <c r="AA93" s="39">
        <f t="shared" ref="AA93" si="627">SUM(AA94:AA98)</f>
        <v>0</v>
      </c>
      <c r="AB93" s="39">
        <f t="shared" ref="AB93" si="628">SUM(AB94:AB98)</f>
        <v>0</v>
      </c>
      <c r="AC93" s="38">
        <v>0</v>
      </c>
      <c r="AD93" s="40">
        <v>0</v>
      </c>
      <c r="AE93" s="40">
        <v>0</v>
      </c>
      <c r="AF93" s="40">
        <v>0</v>
      </c>
      <c r="AG93" s="40">
        <v>0</v>
      </c>
      <c r="AH93" s="40">
        <v>0</v>
      </c>
      <c r="AI93" s="40">
        <v>0</v>
      </c>
      <c r="AJ93" s="40">
        <v>0</v>
      </c>
      <c r="AK93" s="40">
        <v>0</v>
      </c>
      <c r="AL93" s="40">
        <v>0</v>
      </c>
      <c r="AM93" s="40">
        <v>0</v>
      </c>
      <c r="AN93" s="40">
        <v>0</v>
      </c>
      <c r="AO93" s="39">
        <f t="shared" ref="AO93" si="629">SUM(AO94:AO98)</f>
        <v>0</v>
      </c>
      <c r="AP93" s="39">
        <f t="shared" ref="AP93" si="630">SUM(AP94:AP98)</f>
        <v>0</v>
      </c>
      <c r="AQ93" s="39">
        <f t="shared" ref="AQ93" si="631">SUM(AQ94:AQ98)</f>
        <v>0</v>
      </c>
      <c r="AR93" s="39">
        <f t="shared" ref="AR93" si="632">SUM(AR94:AR98)</f>
        <v>0</v>
      </c>
      <c r="AS93" s="39">
        <f t="shared" ref="AS93" si="633">SUM(AS94:AS98)</f>
        <v>0</v>
      </c>
      <c r="AT93" s="44">
        <f t="shared" ref="AT93" si="634">SUM(AT94:AT98)</f>
        <v>0</v>
      </c>
      <c r="AU93" s="44">
        <f t="shared" ref="AU93" si="635">SUM(AU94:AU98)</f>
        <v>0</v>
      </c>
      <c r="AV93" s="44">
        <f t="shared" ref="AV93" si="636">SUM(AV94:AV98)</f>
        <v>0</v>
      </c>
      <c r="AW93" s="44">
        <f t="shared" ref="AW93" si="637">SUM(AW94:AW98)</f>
        <v>0</v>
      </c>
      <c r="AX93" s="44">
        <f t="shared" ref="AX93" si="638">SUM(AX94:AX98)</f>
        <v>0</v>
      </c>
      <c r="AY93" s="44">
        <f t="shared" ref="AY93" si="639">SUM(AY94:AY98)</f>
        <v>0</v>
      </c>
      <c r="AZ93" s="44">
        <f t="shared" ref="AZ93" si="640">SUM(AZ94:AZ98)</f>
        <v>0</v>
      </c>
    </row>
    <row r="94" spans="1:52" hidden="1" x14ac:dyDescent="0.35">
      <c r="A94" s="41" t="s">
        <v>137</v>
      </c>
      <c r="B94" s="41" t="s">
        <v>140</v>
      </c>
      <c r="C94" s="41" t="s">
        <v>96</v>
      </c>
      <c r="D94" s="41" t="s">
        <v>70</v>
      </c>
      <c r="E94" s="42">
        <f t="shared" si="442"/>
        <v>0</v>
      </c>
      <c r="F94" s="42">
        <f t="shared" si="491"/>
        <v>0</v>
      </c>
      <c r="G94" s="42">
        <f t="shared" si="491"/>
        <v>0</v>
      </c>
      <c r="H94" s="42">
        <f t="shared" si="491"/>
        <v>0</v>
      </c>
      <c r="I94" s="42">
        <f t="shared" si="491"/>
        <v>0</v>
      </c>
      <c r="J94" s="42">
        <f t="shared" si="491"/>
        <v>0</v>
      </c>
      <c r="K94" s="42">
        <f t="shared" si="491"/>
        <v>0</v>
      </c>
      <c r="L94" s="42">
        <f t="shared" si="490"/>
        <v>0</v>
      </c>
      <c r="M94" s="42">
        <f t="shared" si="490"/>
        <v>0</v>
      </c>
      <c r="N94" s="42">
        <f t="shared" si="490"/>
        <v>0</v>
      </c>
      <c r="O94" s="42">
        <f t="shared" si="490"/>
        <v>0</v>
      </c>
      <c r="P94" s="42">
        <f t="shared" si="490"/>
        <v>0</v>
      </c>
      <c r="Q94" s="42">
        <f t="shared" si="443"/>
        <v>0</v>
      </c>
      <c r="R94" s="42">
        <f t="shared" si="444"/>
        <v>0</v>
      </c>
      <c r="S94" s="42">
        <f t="shared" ref="S94:S98" si="641">R94+AQ94</f>
        <v>0</v>
      </c>
      <c r="T94" s="42">
        <f t="shared" ref="T94:T98" si="642">S94+AR94</f>
        <v>0</v>
      </c>
      <c r="U94" s="42">
        <f t="shared" ref="U94:U98" si="643">T94+AS94</f>
        <v>0</v>
      </c>
      <c r="V94" s="42">
        <f t="shared" ref="V94:V98" si="644">U94+AT94</f>
        <v>0</v>
      </c>
      <c r="W94" s="42">
        <f t="shared" ref="W94:W98" si="645">V94+AU94</f>
        <v>0</v>
      </c>
      <c r="X94" s="42">
        <f t="shared" ref="X94:X98" si="646">W94+AV94</f>
        <v>0</v>
      </c>
      <c r="Y94" s="42">
        <f t="shared" ref="Y94:Y98" si="647">X94+AW94</f>
        <v>0</v>
      </c>
      <c r="Z94" s="42">
        <f t="shared" ref="Z94:Z98" si="648">Y94+AX94</f>
        <v>0</v>
      </c>
      <c r="AA94" s="42">
        <f t="shared" ref="AA94:AA98" si="649">Z94+AY94</f>
        <v>0</v>
      </c>
      <c r="AB94" s="42">
        <f t="shared" ref="AB94:AB98" si="650">AA94+AZ94</f>
        <v>0</v>
      </c>
      <c r="AC94" s="23">
        <v>0</v>
      </c>
      <c r="AD94" s="23">
        <v>0</v>
      </c>
      <c r="AE94" s="23">
        <v>0</v>
      </c>
      <c r="AF94" s="23">
        <v>0</v>
      </c>
      <c r="AG94" s="23">
        <v>0</v>
      </c>
      <c r="AH94" s="23">
        <v>0</v>
      </c>
      <c r="AI94" s="23">
        <v>0</v>
      </c>
      <c r="AJ94" s="23">
        <v>0</v>
      </c>
      <c r="AK94" s="23">
        <v>0</v>
      </c>
      <c r="AL94" s="23">
        <v>0</v>
      </c>
      <c r="AM94" s="23">
        <v>0</v>
      </c>
      <c r="AN94" s="23">
        <v>0</v>
      </c>
      <c r="AO94" s="43"/>
      <c r="AP94" s="41"/>
      <c r="AQ94" s="43"/>
      <c r="AR94" s="41"/>
      <c r="AS94" s="41"/>
      <c r="AT94" s="41"/>
      <c r="AU94" s="41"/>
      <c r="AV94" s="41"/>
      <c r="AW94" s="41"/>
      <c r="AX94" s="41"/>
      <c r="AY94" s="41"/>
      <c r="AZ94" s="41"/>
    </row>
    <row r="95" spans="1:52" hidden="1" x14ac:dyDescent="0.35">
      <c r="A95" s="41" t="s">
        <v>137</v>
      </c>
      <c r="B95" s="41" t="s">
        <v>140</v>
      </c>
      <c r="C95" s="41" t="s">
        <v>96</v>
      </c>
      <c r="D95" s="41" t="s">
        <v>71</v>
      </c>
      <c r="E95" s="42">
        <f t="shared" si="442"/>
        <v>0</v>
      </c>
      <c r="F95" s="42">
        <f t="shared" si="491"/>
        <v>0</v>
      </c>
      <c r="G95" s="42">
        <f t="shared" si="491"/>
        <v>0</v>
      </c>
      <c r="H95" s="42">
        <f t="shared" si="491"/>
        <v>0</v>
      </c>
      <c r="I95" s="42">
        <f t="shared" si="491"/>
        <v>0</v>
      </c>
      <c r="J95" s="42">
        <f t="shared" si="491"/>
        <v>0</v>
      </c>
      <c r="K95" s="42">
        <f t="shared" si="491"/>
        <v>0</v>
      </c>
      <c r="L95" s="42">
        <f t="shared" si="490"/>
        <v>0</v>
      </c>
      <c r="M95" s="42">
        <f t="shared" si="490"/>
        <v>0</v>
      </c>
      <c r="N95" s="42">
        <f t="shared" si="490"/>
        <v>0</v>
      </c>
      <c r="O95" s="42">
        <f t="shared" si="490"/>
        <v>0</v>
      </c>
      <c r="P95" s="42">
        <f t="shared" si="490"/>
        <v>0</v>
      </c>
      <c r="Q95" s="42">
        <f t="shared" si="443"/>
        <v>0</v>
      </c>
      <c r="R95" s="42">
        <f t="shared" si="444"/>
        <v>0</v>
      </c>
      <c r="S95" s="42">
        <f t="shared" si="641"/>
        <v>0</v>
      </c>
      <c r="T95" s="42">
        <f t="shared" si="642"/>
        <v>0</v>
      </c>
      <c r="U95" s="42">
        <f t="shared" si="643"/>
        <v>0</v>
      </c>
      <c r="V95" s="42">
        <f t="shared" si="644"/>
        <v>0</v>
      </c>
      <c r="W95" s="42">
        <f t="shared" si="645"/>
        <v>0</v>
      </c>
      <c r="X95" s="42">
        <f t="shared" si="646"/>
        <v>0</v>
      </c>
      <c r="Y95" s="42">
        <f t="shared" si="647"/>
        <v>0</v>
      </c>
      <c r="Z95" s="42">
        <f t="shared" si="648"/>
        <v>0</v>
      </c>
      <c r="AA95" s="42">
        <f t="shared" si="649"/>
        <v>0</v>
      </c>
      <c r="AB95" s="42">
        <f t="shared" si="650"/>
        <v>0</v>
      </c>
      <c r="AC95" s="23">
        <v>0</v>
      </c>
      <c r="AD95" s="23">
        <v>0</v>
      </c>
      <c r="AE95" s="23">
        <v>0</v>
      </c>
      <c r="AF95" s="23">
        <v>0</v>
      </c>
      <c r="AG95" s="23">
        <v>0</v>
      </c>
      <c r="AH95" s="23">
        <v>0</v>
      </c>
      <c r="AI95" s="23">
        <v>0</v>
      </c>
      <c r="AJ95" s="23">
        <v>0</v>
      </c>
      <c r="AK95" s="23">
        <v>0</v>
      </c>
      <c r="AL95" s="23">
        <v>0</v>
      </c>
      <c r="AM95" s="23">
        <v>0</v>
      </c>
      <c r="AN95" s="23">
        <v>0</v>
      </c>
      <c r="AO95" s="41"/>
      <c r="AP95" s="43"/>
      <c r="AQ95" s="41"/>
      <c r="AR95" s="43"/>
      <c r="AS95" s="43"/>
      <c r="AT95" s="41"/>
      <c r="AU95" s="41"/>
      <c r="AV95" s="41"/>
      <c r="AW95" s="41"/>
      <c r="AX95" s="41"/>
      <c r="AY95" s="41"/>
      <c r="AZ95" s="41"/>
    </row>
    <row r="96" spans="1:52" hidden="1" x14ac:dyDescent="0.35">
      <c r="A96" s="41" t="s">
        <v>137</v>
      </c>
      <c r="B96" s="41" t="s">
        <v>140</v>
      </c>
      <c r="C96" s="41" t="s">
        <v>96</v>
      </c>
      <c r="D96" s="41" t="s">
        <v>72</v>
      </c>
      <c r="E96" s="42">
        <f t="shared" si="442"/>
        <v>0</v>
      </c>
      <c r="F96" s="42">
        <f t="shared" si="491"/>
        <v>0</v>
      </c>
      <c r="G96" s="42">
        <f t="shared" si="491"/>
        <v>0</v>
      </c>
      <c r="H96" s="42">
        <f t="shared" si="491"/>
        <v>0</v>
      </c>
      <c r="I96" s="42">
        <f t="shared" si="491"/>
        <v>0</v>
      </c>
      <c r="J96" s="42">
        <f t="shared" si="491"/>
        <v>0</v>
      </c>
      <c r="K96" s="42">
        <f t="shared" si="491"/>
        <v>0</v>
      </c>
      <c r="L96" s="42">
        <f t="shared" si="490"/>
        <v>0</v>
      </c>
      <c r="M96" s="42">
        <f t="shared" si="490"/>
        <v>0</v>
      </c>
      <c r="N96" s="42">
        <f t="shared" si="490"/>
        <v>0</v>
      </c>
      <c r="O96" s="42">
        <f t="shared" si="490"/>
        <v>0</v>
      </c>
      <c r="P96" s="42">
        <f t="shared" si="490"/>
        <v>0</v>
      </c>
      <c r="Q96" s="42">
        <f t="shared" si="443"/>
        <v>0</v>
      </c>
      <c r="R96" s="42">
        <f t="shared" si="444"/>
        <v>0</v>
      </c>
      <c r="S96" s="42">
        <f t="shared" si="641"/>
        <v>0</v>
      </c>
      <c r="T96" s="42">
        <f t="shared" si="642"/>
        <v>0</v>
      </c>
      <c r="U96" s="42">
        <f t="shared" si="643"/>
        <v>0</v>
      </c>
      <c r="V96" s="42">
        <f t="shared" si="644"/>
        <v>0</v>
      </c>
      <c r="W96" s="42">
        <f t="shared" si="645"/>
        <v>0</v>
      </c>
      <c r="X96" s="42">
        <f t="shared" si="646"/>
        <v>0</v>
      </c>
      <c r="Y96" s="42">
        <f t="shared" si="647"/>
        <v>0</v>
      </c>
      <c r="Z96" s="42">
        <f t="shared" si="648"/>
        <v>0</v>
      </c>
      <c r="AA96" s="42">
        <f t="shared" si="649"/>
        <v>0</v>
      </c>
      <c r="AB96" s="42">
        <f t="shared" si="650"/>
        <v>0</v>
      </c>
      <c r="AC96" s="23">
        <v>0</v>
      </c>
      <c r="AD96" s="23">
        <v>0</v>
      </c>
      <c r="AE96" s="23">
        <v>0</v>
      </c>
      <c r="AF96" s="23">
        <v>0</v>
      </c>
      <c r="AG96" s="23">
        <v>0</v>
      </c>
      <c r="AH96" s="23">
        <v>0</v>
      </c>
      <c r="AI96" s="23">
        <v>0</v>
      </c>
      <c r="AJ96" s="23">
        <v>0</v>
      </c>
      <c r="AK96" s="23">
        <v>0</v>
      </c>
      <c r="AL96" s="23">
        <v>0</v>
      </c>
      <c r="AM96" s="23">
        <v>0</v>
      </c>
      <c r="AN96" s="23">
        <v>0</v>
      </c>
      <c r="AO96" s="43"/>
      <c r="AP96" s="43"/>
      <c r="AQ96" s="43"/>
      <c r="AR96" s="43"/>
      <c r="AS96" s="43"/>
      <c r="AT96" s="41"/>
      <c r="AU96" s="41"/>
      <c r="AV96" s="41"/>
      <c r="AW96" s="41"/>
      <c r="AX96" s="41"/>
      <c r="AY96" s="41"/>
      <c r="AZ96" s="41"/>
    </row>
    <row r="97" spans="1:52" hidden="1" x14ac:dyDescent="0.35">
      <c r="A97" s="41" t="s">
        <v>137</v>
      </c>
      <c r="B97" s="41" t="s">
        <v>140</v>
      </c>
      <c r="C97" s="41" t="s">
        <v>96</v>
      </c>
      <c r="D97" s="41" t="s">
        <v>73</v>
      </c>
      <c r="E97" s="42">
        <f t="shared" si="442"/>
        <v>0</v>
      </c>
      <c r="F97" s="42">
        <f t="shared" si="491"/>
        <v>0</v>
      </c>
      <c r="G97" s="42">
        <f t="shared" si="491"/>
        <v>0</v>
      </c>
      <c r="H97" s="42">
        <f t="shared" si="491"/>
        <v>0</v>
      </c>
      <c r="I97" s="42">
        <f t="shared" si="491"/>
        <v>0</v>
      </c>
      <c r="J97" s="42">
        <f t="shared" si="491"/>
        <v>0</v>
      </c>
      <c r="K97" s="42">
        <f t="shared" si="491"/>
        <v>0</v>
      </c>
      <c r="L97" s="42">
        <f t="shared" si="490"/>
        <v>0</v>
      </c>
      <c r="M97" s="42">
        <f t="shared" si="490"/>
        <v>0</v>
      </c>
      <c r="N97" s="42">
        <f t="shared" si="490"/>
        <v>0</v>
      </c>
      <c r="O97" s="42">
        <f t="shared" si="490"/>
        <v>0</v>
      </c>
      <c r="P97" s="42">
        <f t="shared" si="490"/>
        <v>0</v>
      </c>
      <c r="Q97" s="42">
        <f t="shared" si="443"/>
        <v>0</v>
      </c>
      <c r="R97" s="42">
        <f t="shared" si="444"/>
        <v>0</v>
      </c>
      <c r="S97" s="42">
        <f t="shared" si="641"/>
        <v>0</v>
      </c>
      <c r="T97" s="42">
        <f t="shared" si="642"/>
        <v>0</v>
      </c>
      <c r="U97" s="42">
        <f t="shared" si="643"/>
        <v>0</v>
      </c>
      <c r="V97" s="42">
        <f t="shared" si="644"/>
        <v>0</v>
      </c>
      <c r="W97" s="42">
        <f t="shared" si="645"/>
        <v>0</v>
      </c>
      <c r="X97" s="42">
        <f t="shared" si="646"/>
        <v>0</v>
      </c>
      <c r="Y97" s="42">
        <f t="shared" si="647"/>
        <v>0</v>
      </c>
      <c r="Z97" s="42">
        <f t="shared" si="648"/>
        <v>0</v>
      </c>
      <c r="AA97" s="42">
        <f t="shared" si="649"/>
        <v>0</v>
      </c>
      <c r="AB97" s="42">
        <f t="shared" si="650"/>
        <v>0</v>
      </c>
      <c r="AC97" s="23">
        <v>0</v>
      </c>
      <c r="AD97" s="23">
        <v>0</v>
      </c>
      <c r="AE97" s="23">
        <v>0</v>
      </c>
      <c r="AF97" s="23">
        <v>0</v>
      </c>
      <c r="AG97" s="23">
        <v>0</v>
      </c>
      <c r="AH97" s="23">
        <v>0</v>
      </c>
      <c r="AI97" s="23">
        <v>0</v>
      </c>
      <c r="AJ97" s="23">
        <v>0</v>
      </c>
      <c r="AK97" s="23">
        <v>0</v>
      </c>
      <c r="AL97" s="23">
        <v>0</v>
      </c>
      <c r="AM97" s="23">
        <v>0</v>
      </c>
      <c r="AN97" s="23">
        <v>0</v>
      </c>
      <c r="AO97" s="43"/>
      <c r="AP97" s="43"/>
      <c r="AQ97" s="43"/>
      <c r="AR97" s="43"/>
      <c r="AS97" s="43"/>
      <c r="AT97" s="41"/>
      <c r="AU97" s="41"/>
      <c r="AV97" s="41"/>
      <c r="AW97" s="41"/>
      <c r="AX97" s="41"/>
      <c r="AY97" s="41"/>
      <c r="AZ97" s="41"/>
    </row>
    <row r="98" spans="1:52" hidden="1" x14ac:dyDescent="0.35">
      <c r="A98" s="41" t="s">
        <v>137</v>
      </c>
      <c r="B98" s="41" t="s">
        <v>140</v>
      </c>
      <c r="C98" s="41" t="s">
        <v>96</v>
      </c>
      <c r="D98" s="41" t="s">
        <v>74</v>
      </c>
      <c r="E98" s="42">
        <f t="shared" si="442"/>
        <v>0</v>
      </c>
      <c r="F98" s="42">
        <f t="shared" si="491"/>
        <v>0</v>
      </c>
      <c r="G98" s="42">
        <f t="shared" si="491"/>
        <v>0</v>
      </c>
      <c r="H98" s="42">
        <f t="shared" si="491"/>
        <v>0</v>
      </c>
      <c r="I98" s="42">
        <f t="shared" si="491"/>
        <v>0</v>
      </c>
      <c r="J98" s="42">
        <f t="shared" si="491"/>
        <v>0</v>
      </c>
      <c r="K98" s="42">
        <f t="shared" si="491"/>
        <v>0</v>
      </c>
      <c r="L98" s="42">
        <f t="shared" si="490"/>
        <v>0</v>
      </c>
      <c r="M98" s="42">
        <f t="shared" si="490"/>
        <v>0</v>
      </c>
      <c r="N98" s="42">
        <f t="shared" si="490"/>
        <v>0</v>
      </c>
      <c r="O98" s="42">
        <f t="shared" si="490"/>
        <v>0</v>
      </c>
      <c r="P98" s="42">
        <f t="shared" si="490"/>
        <v>0</v>
      </c>
      <c r="Q98" s="42">
        <f t="shared" si="443"/>
        <v>0</v>
      </c>
      <c r="R98" s="42">
        <f t="shared" si="444"/>
        <v>0</v>
      </c>
      <c r="S98" s="42">
        <f t="shared" si="641"/>
        <v>0</v>
      </c>
      <c r="T98" s="42">
        <f t="shared" si="642"/>
        <v>0</v>
      </c>
      <c r="U98" s="42">
        <f t="shared" si="643"/>
        <v>0</v>
      </c>
      <c r="V98" s="42">
        <f t="shared" si="644"/>
        <v>0</v>
      </c>
      <c r="W98" s="42">
        <f t="shared" si="645"/>
        <v>0</v>
      </c>
      <c r="X98" s="42">
        <f t="shared" si="646"/>
        <v>0</v>
      </c>
      <c r="Y98" s="42">
        <f t="shared" si="647"/>
        <v>0</v>
      </c>
      <c r="Z98" s="42">
        <f t="shared" si="648"/>
        <v>0</v>
      </c>
      <c r="AA98" s="42">
        <f t="shared" si="649"/>
        <v>0</v>
      </c>
      <c r="AB98" s="42">
        <f t="shared" si="650"/>
        <v>0</v>
      </c>
      <c r="AC98" s="23">
        <v>0</v>
      </c>
      <c r="AD98" s="23">
        <v>0</v>
      </c>
      <c r="AE98" s="23">
        <v>0</v>
      </c>
      <c r="AF98" s="23">
        <v>0</v>
      </c>
      <c r="AG98" s="23">
        <v>0</v>
      </c>
      <c r="AH98" s="23">
        <v>0</v>
      </c>
      <c r="AI98" s="23">
        <v>0</v>
      </c>
      <c r="AJ98" s="23">
        <v>0</v>
      </c>
      <c r="AK98" s="23">
        <v>0</v>
      </c>
      <c r="AL98" s="23">
        <v>0</v>
      </c>
      <c r="AM98" s="23">
        <v>0</v>
      </c>
      <c r="AN98" s="23">
        <v>0</v>
      </c>
      <c r="AO98" s="41"/>
      <c r="AP98" s="43"/>
      <c r="AQ98" s="43"/>
      <c r="AR98" s="43"/>
      <c r="AS98" s="43"/>
      <c r="AT98" s="41"/>
      <c r="AU98" s="41"/>
      <c r="AV98" s="41"/>
      <c r="AW98" s="41"/>
      <c r="AX98" s="41"/>
      <c r="AY98" s="41"/>
      <c r="AZ98" s="41"/>
    </row>
    <row r="99" spans="1:52" hidden="1" x14ac:dyDescent="0.35">
      <c r="A99" s="38" t="s">
        <v>137</v>
      </c>
      <c r="B99" s="38" t="s">
        <v>141</v>
      </c>
      <c r="C99" s="38" t="s">
        <v>96</v>
      </c>
      <c r="D99" s="38" t="s">
        <v>69</v>
      </c>
      <c r="E99" s="39">
        <f>SUM(E100:E104)</f>
        <v>613188163.78206241</v>
      </c>
      <c r="F99" s="39">
        <f t="shared" ref="F99" si="651">SUM(F100:F104)</f>
        <v>1320914712.4390655</v>
      </c>
      <c r="G99" s="39">
        <f t="shared" ref="G99" si="652">SUM(G100:G104)</f>
        <v>2075910454.0585408</v>
      </c>
      <c r="H99" s="39">
        <f t="shared" ref="H99" si="653">SUM(H100:H104)</f>
        <v>2856284859.6291661</v>
      </c>
      <c r="I99" s="39">
        <f t="shared" ref="I99" si="654">SUM(I100:I104)</f>
        <v>3664776154.8423872</v>
      </c>
      <c r="J99" s="39">
        <f t="shared" ref="J99" si="655">SUM(J100:J104)</f>
        <v>4490879238.7915878</v>
      </c>
      <c r="K99" s="39">
        <f t="shared" ref="K99" si="656">SUM(K100:K104)</f>
        <v>5311118962.4287367</v>
      </c>
      <c r="L99" s="39">
        <f t="shared" ref="L99" si="657">SUM(L100:L104)</f>
        <v>6144086338.492672</v>
      </c>
      <c r="M99" s="39">
        <f t="shared" ref="M99" si="658">SUM(M100:M104)</f>
        <v>6959363446.3597469</v>
      </c>
      <c r="N99" s="39">
        <f t="shared" ref="N99" si="659">SUM(N100:N104)</f>
        <v>7776023550.2363863</v>
      </c>
      <c r="O99" s="39">
        <f t="shared" ref="O99" si="660">SUM(O100:O104)</f>
        <v>8608439905.8165131</v>
      </c>
      <c r="P99" s="39">
        <f t="shared" ref="P99" si="661">SUM(P100:P104)</f>
        <v>9453838527.3942375</v>
      </c>
      <c r="Q99" s="39">
        <f t="shared" ref="Q99" si="662">SUM(Q100:Q104)</f>
        <v>15338000</v>
      </c>
      <c r="R99" s="39">
        <f t="shared" ref="R99" si="663">SUM(R100:R104)</f>
        <v>150598186</v>
      </c>
      <c r="S99" s="39">
        <f t="shared" ref="S99" si="664">SUM(S100:S104)</f>
        <v>216114900</v>
      </c>
      <c r="T99" s="39">
        <f t="shared" ref="T99" si="665">SUM(T100:T104)</f>
        <v>279988614</v>
      </c>
      <c r="U99" s="39">
        <f t="shared" ref="U99" si="666">SUM(U100:U104)</f>
        <v>330167328</v>
      </c>
      <c r="V99" s="39">
        <f t="shared" ref="V99" si="667">SUM(V100:V104)</f>
        <v>380346042</v>
      </c>
      <c r="W99" s="39">
        <f t="shared" ref="W99" si="668">SUM(W100:W104)</f>
        <v>380346042</v>
      </c>
      <c r="X99" s="39">
        <f t="shared" ref="X99" si="669">SUM(X100:X104)</f>
        <v>380346042</v>
      </c>
      <c r="Y99" s="39">
        <f t="shared" ref="Y99" si="670">SUM(Y100:Y104)</f>
        <v>380346042</v>
      </c>
      <c r="Z99" s="39">
        <f t="shared" ref="Z99" si="671">SUM(Z100:Z104)</f>
        <v>380346042</v>
      </c>
      <c r="AA99" s="39">
        <f t="shared" ref="AA99" si="672">SUM(AA100:AA104)</f>
        <v>380346042</v>
      </c>
      <c r="AB99" s="39">
        <f t="shared" ref="AB99" si="673">SUM(AB100:AB104)</f>
        <v>380346042</v>
      </c>
      <c r="AC99" s="39">
        <v>613188163.78206241</v>
      </c>
      <c r="AD99" s="39">
        <v>707726548.65700293</v>
      </c>
      <c r="AE99" s="39">
        <v>754995741.6194756</v>
      </c>
      <c r="AF99" s="39">
        <v>780374405.57062507</v>
      </c>
      <c r="AG99" s="39">
        <v>808491295.21322083</v>
      </c>
      <c r="AH99" s="39">
        <v>826103083.94920146</v>
      </c>
      <c r="AI99" s="39">
        <v>820239723.63714826</v>
      </c>
      <c r="AJ99" s="39">
        <v>832967376.06393552</v>
      </c>
      <c r="AK99" s="39">
        <v>815277107.8670752</v>
      </c>
      <c r="AL99" s="39">
        <v>816660103.87663877</v>
      </c>
      <c r="AM99" s="39">
        <v>832416355.58012509</v>
      </c>
      <c r="AN99" s="39">
        <v>845398621.5777266</v>
      </c>
      <c r="AO99" s="40">
        <f t="shared" ref="AO99" si="674">SUM(AO100:AO104)</f>
        <v>15338000</v>
      </c>
      <c r="AP99" s="40">
        <f t="shared" ref="AP99" si="675">SUM(AP100:AP104)</f>
        <v>135260186</v>
      </c>
      <c r="AQ99" s="39">
        <f t="shared" ref="AQ99" si="676">SUM(AQ100:AQ104)</f>
        <v>65516714</v>
      </c>
      <c r="AR99" s="39">
        <f t="shared" ref="AR99" si="677">SUM(AR100:AR104)</f>
        <v>63873714</v>
      </c>
      <c r="AS99" s="39">
        <f t="shared" ref="AS99" si="678">SUM(AS100:AS104)</f>
        <v>50178714</v>
      </c>
      <c r="AT99" s="39">
        <f t="shared" ref="AT99" si="679">SUM(AT100:AT104)</f>
        <v>50178714</v>
      </c>
      <c r="AU99" s="39">
        <f t="shared" ref="AU99" si="680">SUM(AU100:AU104)</f>
        <v>0</v>
      </c>
      <c r="AV99" s="39">
        <f t="shared" ref="AV99" si="681">SUM(AV100:AV104)</f>
        <v>0</v>
      </c>
      <c r="AW99" s="39">
        <f t="shared" ref="AW99" si="682">SUM(AW100:AW104)</f>
        <v>0</v>
      </c>
      <c r="AX99" s="39">
        <f t="shared" ref="AX99" si="683">SUM(AX100:AX104)</f>
        <v>0</v>
      </c>
      <c r="AY99" s="39">
        <f t="shared" ref="AY99" si="684">SUM(AY100:AY104)</f>
        <v>0</v>
      </c>
      <c r="AZ99" s="39">
        <f t="shared" ref="AZ99" si="685">SUM(AZ100:AZ104)</f>
        <v>0</v>
      </c>
    </row>
    <row r="100" spans="1:52" hidden="1" x14ac:dyDescent="0.35">
      <c r="A100" s="41" t="s">
        <v>137</v>
      </c>
      <c r="B100" s="41" t="s">
        <v>141</v>
      </c>
      <c r="C100" s="41" t="s">
        <v>96</v>
      </c>
      <c r="D100" s="41" t="s">
        <v>70</v>
      </c>
      <c r="E100" s="42">
        <f t="shared" si="442"/>
        <v>7973950.4952994157</v>
      </c>
      <c r="F100" s="42">
        <f t="shared" si="491"/>
        <v>17177286.105028842</v>
      </c>
      <c r="G100" s="42">
        <f t="shared" si="491"/>
        <v>26995314.27880045</v>
      </c>
      <c r="H100" s="42">
        <f t="shared" si="491"/>
        <v>37143368.734774128</v>
      </c>
      <c r="I100" s="42">
        <f t="shared" si="491"/>
        <v>47657057.590324275</v>
      </c>
      <c r="J100" s="42">
        <f t="shared" si="491"/>
        <v>58399771.629022434</v>
      </c>
      <c r="K100" s="42">
        <f t="shared" si="491"/>
        <v>69066238.036689952</v>
      </c>
      <c r="L100" s="42">
        <f t="shared" si="490"/>
        <v>79898215.907831594</v>
      </c>
      <c r="M100" s="42">
        <f t="shared" si="490"/>
        <v>90500148.042310134</v>
      </c>
      <c r="N100" s="42">
        <f t="shared" si="490"/>
        <v>101120064.77330704</v>
      </c>
      <c r="O100" s="42">
        <f t="shared" si="490"/>
        <v>111944877.12769653</v>
      </c>
      <c r="P100" s="42">
        <f t="shared" si="490"/>
        <v>122938511.96186642</v>
      </c>
      <c r="Q100" s="42">
        <f t="shared" si="443"/>
        <v>0</v>
      </c>
      <c r="R100" s="42">
        <f t="shared" si="444"/>
        <v>0</v>
      </c>
      <c r="S100" s="42">
        <f t="shared" si="444"/>
        <v>0</v>
      </c>
      <c r="T100" s="42">
        <f t="shared" ref="T100:U104" si="686">S100+AR100</f>
        <v>0</v>
      </c>
      <c r="U100" s="42">
        <f t="shared" si="686"/>
        <v>0</v>
      </c>
      <c r="V100" s="42">
        <f t="shared" ref="V100:W104" si="687">U100+AT100</f>
        <v>0</v>
      </c>
      <c r="W100" s="42">
        <f t="shared" si="687"/>
        <v>0</v>
      </c>
      <c r="X100" s="42">
        <f t="shared" ref="X100:Y104" si="688">W100+AV100</f>
        <v>0</v>
      </c>
      <c r="Y100" s="42">
        <f t="shared" si="688"/>
        <v>0</v>
      </c>
      <c r="Z100" s="42">
        <f t="shared" ref="Z100:AA104" si="689">Y100+AX100</f>
        <v>0</v>
      </c>
      <c r="AA100" s="42">
        <f t="shared" si="689"/>
        <v>0</v>
      </c>
      <c r="AB100" s="42">
        <f t="shared" ref="AB100:AB104" si="690">AA100+AZ100</f>
        <v>0</v>
      </c>
      <c r="AC100" s="23">
        <v>7973950.4952994157</v>
      </c>
      <c r="AD100" s="23">
        <v>9203335.609729426</v>
      </c>
      <c r="AE100" s="23">
        <v>9818028.1737716086</v>
      </c>
      <c r="AF100" s="23">
        <v>10148054.455973674</v>
      </c>
      <c r="AG100" s="23">
        <v>10513688.855550149</v>
      </c>
      <c r="AH100" s="23">
        <v>10742714.038698163</v>
      </c>
      <c r="AI100" s="23">
        <v>10666466.407667514</v>
      </c>
      <c r="AJ100" s="23">
        <v>10831977.871141637</v>
      </c>
      <c r="AK100" s="23">
        <v>10601932.134478545</v>
      </c>
      <c r="AL100" s="23">
        <v>10619916.730996907</v>
      </c>
      <c r="AM100" s="23">
        <v>10824812.354389487</v>
      </c>
      <c r="AN100" s="23">
        <v>10993634.834169894</v>
      </c>
      <c r="AO100" s="41">
        <v>0</v>
      </c>
      <c r="AP100" s="41">
        <v>0</v>
      </c>
      <c r="AQ100" s="41">
        <v>0</v>
      </c>
      <c r="AR100" s="41">
        <v>0</v>
      </c>
      <c r="AS100" s="41">
        <v>0</v>
      </c>
      <c r="AT100" s="41">
        <v>0</v>
      </c>
      <c r="AU100" s="41"/>
      <c r="AV100" s="41"/>
      <c r="AW100" s="41"/>
      <c r="AX100" s="41"/>
      <c r="AY100" s="41"/>
      <c r="AZ100" s="41"/>
    </row>
    <row r="101" spans="1:52" hidden="1" x14ac:dyDescent="0.35">
      <c r="A101" s="41" t="s">
        <v>137</v>
      </c>
      <c r="B101" s="41" t="s">
        <v>141</v>
      </c>
      <c r="C101" s="41" t="s">
        <v>96</v>
      </c>
      <c r="D101" s="41" t="s">
        <v>71</v>
      </c>
      <c r="E101" s="42">
        <f t="shared" si="442"/>
        <v>6302337.1977994815</v>
      </c>
      <c r="F101" s="42">
        <f t="shared" si="491"/>
        <v>13576338.258029589</v>
      </c>
      <c r="G101" s="42">
        <f t="shared" si="491"/>
        <v>21336171.254870977</v>
      </c>
      <c r="H101" s="42">
        <f t="shared" si="491"/>
        <v>29356845.714899231</v>
      </c>
      <c r="I101" s="42">
        <f t="shared" si="491"/>
        <v>37666505.073768318</v>
      </c>
      <c r="J101" s="42">
        <f t="shared" si="491"/>
        <v>46157178.088520698</v>
      </c>
      <c r="K101" s="42">
        <f t="shared" si="491"/>
        <v>54587587.588773981</v>
      </c>
      <c r="L101" s="42">
        <f t="shared" si="490"/>
        <v>63148811.677546486</v>
      </c>
      <c r="M101" s="42">
        <f t="shared" si="490"/>
        <v>71528215.49991256</v>
      </c>
      <c r="N101" s="42">
        <f t="shared" si="490"/>
        <v>79921833.731020182</v>
      </c>
      <c r="O101" s="42">
        <f t="shared" si="490"/>
        <v>88477394.440919802</v>
      </c>
      <c r="P101" s="42">
        <f t="shared" si="490"/>
        <v>97166386.653155938</v>
      </c>
      <c r="Q101" s="42">
        <f t="shared" si="443"/>
        <v>0</v>
      </c>
      <c r="R101" s="42">
        <f t="shared" si="444"/>
        <v>0</v>
      </c>
      <c r="S101" s="42">
        <f t="shared" si="444"/>
        <v>0</v>
      </c>
      <c r="T101" s="42">
        <f t="shared" si="686"/>
        <v>0</v>
      </c>
      <c r="U101" s="42">
        <f t="shared" si="686"/>
        <v>0</v>
      </c>
      <c r="V101" s="42">
        <f t="shared" si="687"/>
        <v>0</v>
      </c>
      <c r="W101" s="42">
        <f t="shared" si="687"/>
        <v>0</v>
      </c>
      <c r="X101" s="42">
        <f t="shared" si="688"/>
        <v>0</v>
      </c>
      <c r="Y101" s="42">
        <f t="shared" si="688"/>
        <v>0</v>
      </c>
      <c r="Z101" s="42">
        <f t="shared" si="689"/>
        <v>0</v>
      </c>
      <c r="AA101" s="42">
        <f t="shared" si="689"/>
        <v>0</v>
      </c>
      <c r="AB101" s="42">
        <f t="shared" si="690"/>
        <v>0</v>
      </c>
      <c r="AC101" s="23">
        <v>6302337.1977994815</v>
      </c>
      <c r="AD101" s="23">
        <v>7274001.060230108</v>
      </c>
      <c r="AE101" s="23">
        <v>7759832.9968413869</v>
      </c>
      <c r="AF101" s="23">
        <v>8020674.4600282535</v>
      </c>
      <c r="AG101" s="23">
        <v>8309659.3588690842</v>
      </c>
      <c r="AH101" s="23">
        <v>8490673.0147523805</v>
      </c>
      <c r="AI101" s="23">
        <v>8430409.5002532862</v>
      </c>
      <c r="AJ101" s="23">
        <v>8561224.0887725018</v>
      </c>
      <c r="AK101" s="23">
        <v>8379403.8223660756</v>
      </c>
      <c r="AL101" s="23">
        <v>8393618.231107628</v>
      </c>
      <c r="AM101" s="23">
        <v>8555560.7098996136</v>
      </c>
      <c r="AN101" s="23">
        <v>8688992.2122361306</v>
      </c>
      <c r="AO101" s="41">
        <v>0</v>
      </c>
      <c r="AP101" s="41">
        <v>0</v>
      </c>
      <c r="AQ101" s="41">
        <v>0</v>
      </c>
      <c r="AR101" s="41">
        <v>0</v>
      </c>
      <c r="AS101" s="41">
        <v>0</v>
      </c>
      <c r="AT101" s="41">
        <v>0</v>
      </c>
      <c r="AU101" s="41"/>
      <c r="AV101" s="41"/>
      <c r="AW101" s="41"/>
      <c r="AX101" s="41"/>
      <c r="AY101" s="41"/>
      <c r="AZ101" s="41"/>
    </row>
    <row r="102" spans="1:52" hidden="1" x14ac:dyDescent="0.35">
      <c r="A102" s="41" t="s">
        <v>137</v>
      </c>
      <c r="B102" s="41" t="s">
        <v>141</v>
      </c>
      <c r="C102" s="41" t="s">
        <v>96</v>
      </c>
      <c r="D102" s="41" t="s">
        <v>72</v>
      </c>
      <c r="E102" s="42">
        <f t="shared" si="442"/>
        <v>278294624.22690904</v>
      </c>
      <c r="F102" s="42">
        <f t="shared" si="491"/>
        <v>599495367.40353298</v>
      </c>
      <c r="G102" s="42">
        <f t="shared" si="491"/>
        <v>942149170.29328609</v>
      </c>
      <c r="H102" s="42">
        <f t="shared" si="491"/>
        <v>1296321045.7174208</v>
      </c>
      <c r="I102" s="42">
        <f t="shared" si="491"/>
        <v>1663253733.7268043</v>
      </c>
      <c r="J102" s="42">
        <f t="shared" si="491"/>
        <v>2038179508.3900676</v>
      </c>
      <c r="K102" s="42">
        <f t="shared" si="491"/>
        <v>2410444204.8539648</v>
      </c>
      <c r="L102" s="42">
        <f t="shared" si="490"/>
        <v>2788485329.2703466</v>
      </c>
      <c r="M102" s="42">
        <f t="shared" si="490"/>
        <v>3158497749.2349768</v>
      </c>
      <c r="N102" s="42">
        <f t="shared" si="490"/>
        <v>3529137840.0802951</v>
      </c>
      <c r="O102" s="42">
        <f t="shared" si="490"/>
        <v>3906928884.5904741</v>
      </c>
      <c r="P102" s="42">
        <f t="shared" si="490"/>
        <v>4290611913.080142</v>
      </c>
      <c r="Q102" s="42">
        <f t="shared" si="443"/>
        <v>0</v>
      </c>
      <c r="R102" s="42">
        <f t="shared" si="444"/>
        <v>0</v>
      </c>
      <c r="S102" s="42">
        <f t="shared" si="444"/>
        <v>0</v>
      </c>
      <c r="T102" s="42">
        <f t="shared" si="686"/>
        <v>0</v>
      </c>
      <c r="U102" s="42">
        <f t="shared" si="686"/>
        <v>0</v>
      </c>
      <c r="V102" s="42">
        <f t="shared" si="687"/>
        <v>0</v>
      </c>
      <c r="W102" s="42">
        <f t="shared" si="687"/>
        <v>0</v>
      </c>
      <c r="X102" s="42">
        <f t="shared" si="688"/>
        <v>0</v>
      </c>
      <c r="Y102" s="42">
        <f t="shared" si="688"/>
        <v>0</v>
      </c>
      <c r="Z102" s="42">
        <f t="shared" si="689"/>
        <v>0</v>
      </c>
      <c r="AA102" s="42">
        <f t="shared" si="689"/>
        <v>0</v>
      </c>
      <c r="AB102" s="42">
        <f t="shared" si="690"/>
        <v>0</v>
      </c>
      <c r="AC102" s="23">
        <v>278294624.22690904</v>
      </c>
      <c r="AD102" s="23">
        <v>321200743.17662394</v>
      </c>
      <c r="AE102" s="23">
        <v>342653802.8897531</v>
      </c>
      <c r="AF102" s="23">
        <v>354171875.42413479</v>
      </c>
      <c r="AG102" s="23">
        <v>366932688.00938344</v>
      </c>
      <c r="AH102" s="23">
        <v>374925774.66326326</v>
      </c>
      <c r="AI102" s="23">
        <v>372264696.46389711</v>
      </c>
      <c r="AJ102" s="23">
        <v>378041124.41638178</v>
      </c>
      <c r="AK102" s="23">
        <v>370012419.96463013</v>
      </c>
      <c r="AL102" s="23">
        <v>370640090.8453185</v>
      </c>
      <c r="AM102" s="23">
        <v>377791044.51017892</v>
      </c>
      <c r="AN102" s="23">
        <v>383683028.48966801</v>
      </c>
      <c r="AO102" s="41">
        <v>0</v>
      </c>
      <c r="AP102" s="41">
        <v>0</v>
      </c>
      <c r="AQ102" s="41">
        <v>0</v>
      </c>
      <c r="AR102" s="41">
        <v>0</v>
      </c>
      <c r="AS102" s="41">
        <v>0</v>
      </c>
      <c r="AT102" s="41">
        <v>0</v>
      </c>
      <c r="AU102" s="43"/>
      <c r="AV102" s="43"/>
      <c r="AW102" s="41"/>
      <c r="AX102" s="41"/>
      <c r="AY102" s="41"/>
      <c r="AZ102" s="41"/>
    </row>
    <row r="103" spans="1:52" hidden="1" x14ac:dyDescent="0.35">
      <c r="A103" s="41" t="s">
        <v>137</v>
      </c>
      <c r="B103" s="41" t="s">
        <v>141</v>
      </c>
      <c r="C103" s="41" t="s">
        <v>96</v>
      </c>
      <c r="D103" s="41" t="s">
        <v>73</v>
      </c>
      <c r="E103" s="42">
        <f t="shared" si="442"/>
        <v>95560875.20408912</v>
      </c>
      <c r="F103" s="42">
        <f t="shared" si="491"/>
        <v>205854863.88399744</v>
      </c>
      <c r="G103" s="42">
        <f t="shared" si="491"/>
        <v>323515409.38363314</v>
      </c>
      <c r="H103" s="42">
        <f t="shared" si="491"/>
        <v>445131033.40879673</v>
      </c>
      <c r="I103" s="42">
        <f t="shared" si="491"/>
        <v>571128468.33795905</v>
      </c>
      <c r="J103" s="42">
        <f t="shared" si="491"/>
        <v>699870571.29061902</v>
      </c>
      <c r="K103" s="42">
        <f t="shared" si="491"/>
        <v>827698912.56921005</v>
      </c>
      <c r="L103" s="42">
        <f t="shared" si="490"/>
        <v>957510765.07165694</v>
      </c>
      <c r="M103" s="42">
        <f t="shared" si="490"/>
        <v>1084565719.1025803</v>
      </c>
      <c r="N103" s="42">
        <f t="shared" si="490"/>
        <v>1211836202.9119368</v>
      </c>
      <c r="O103" s="42">
        <f t="shared" si="490"/>
        <v>1341562182.9158614</v>
      </c>
      <c r="P103" s="42">
        <f t="shared" si="490"/>
        <v>1473311353.8000717</v>
      </c>
      <c r="Q103" s="42">
        <f t="shared" si="443"/>
        <v>0</v>
      </c>
      <c r="R103" s="42">
        <f t="shared" si="444"/>
        <v>65562186</v>
      </c>
      <c r="S103" s="42">
        <f t="shared" si="444"/>
        <v>67205186</v>
      </c>
      <c r="T103" s="42">
        <f t="shared" si="686"/>
        <v>67205186</v>
      </c>
      <c r="U103" s="42">
        <f t="shared" si="686"/>
        <v>68848186</v>
      </c>
      <c r="V103" s="42">
        <f t="shared" si="687"/>
        <v>70491186</v>
      </c>
      <c r="W103" s="42">
        <f t="shared" si="687"/>
        <v>70491186</v>
      </c>
      <c r="X103" s="42">
        <f t="shared" si="688"/>
        <v>70491186</v>
      </c>
      <c r="Y103" s="42">
        <f t="shared" si="688"/>
        <v>70491186</v>
      </c>
      <c r="Z103" s="42">
        <f t="shared" si="689"/>
        <v>70491186</v>
      </c>
      <c r="AA103" s="42">
        <f t="shared" si="689"/>
        <v>70491186</v>
      </c>
      <c r="AB103" s="42">
        <f t="shared" si="690"/>
        <v>70491186</v>
      </c>
      <c r="AC103" s="23">
        <v>95560875.20408912</v>
      </c>
      <c r="AD103" s="23">
        <v>110293988.67990834</v>
      </c>
      <c r="AE103" s="23">
        <v>117660545.49963571</v>
      </c>
      <c r="AF103" s="23">
        <v>121615624.02516358</v>
      </c>
      <c r="AG103" s="23">
        <v>125997434.92916237</v>
      </c>
      <c r="AH103" s="23">
        <v>128742102.95265996</v>
      </c>
      <c r="AI103" s="23">
        <v>127828341.27859107</v>
      </c>
      <c r="AJ103" s="23">
        <v>129811852.50244687</v>
      </c>
      <c r="AK103" s="23">
        <v>127054954.03092343</v>
      </c>
      <c r="AL103" s="23">
        <v>127270483.80935636</v>
      </c>
      <c r="AM103" s="23">
        <v>129725980.0039245</v>
      </c>
      <c r="AN103" s="23">
        <v>131749170.88421032</v>
      </c>
      <c r="AO103" s="43">
        <v>0</v>
      </c>
      <c r="AP103" s="43">
        <v>65562186</v>
      </c>
      <c r="AQ103" s="43">
        <v>1643000</v>
      </c>
      <c r="AR103" s="43">
        <v>0</v>
      </c>
      <c r="AS103" s="43">
        <v>1643000</v>
      </c>
      <c r="AT103" s="43">
        <v>1643000</v>
      </c>
      <c r="AU103" s="43"/>
      <c r="AV103" s="43"/>
      <c r="AW103" s="43"/>
      <c r="AX103" s="43"/>
      <c r="AY103" s="43"/>
      <c r="AZ103" s="43"/>
    </row>
    <row r="104" spans="1:52" hidden="1" x14ac:dyDescent="0.35">
      <c r="A104" s="41" t="s">
        <v>137</v>
      </c>
      <c r="B104" s="41" t="s">
        <v>141</v>
      </c>
      <c r="C104" s="41" t="s">
        <v>96</v>
      </c>
      <c r="D104" s="41" t="s">
        <v>74</v>
      </c>
      <c r="E104" s="42">
        <f t="shared" si="442"/>
        <v>225056376.65796539</v>
      </c>
      <c r="F104" s="42">
        <f t="shared" si="491"/>
        <v>484810856.78847647</v>
      </c>
      <c r="G104" s="42">
        <f t="shared" si="491"/>
        <v>761914388.84795034</v>
      </c>
      <c r="H104" s="42">
        <f t="shared" si="491"/>
        <v>1048332566.0532751</v>
      </c>
      <c r="I104" s="42">
        <f t="shared" si="491"/>
        <v>1345070390.1135309</v>
      </c>
      <c r="J104" s="42">
        <f t="shared" si="491"/>
        <v>1648272209.3933587</v>
      </c>
      <c r="K104" s="42">
        <f t="shared" si="491"/>
        <v>1949322019.3800979</v>
      </c>
      <c r="L104" s="42">
        <f t="shared" si="490"/>
        <v>2255043216.5652905</v>
      </c>
      <c r="M104" s="42">
        <f t="shared" si="490"/>
        <v>2554271614.4799676</v>
      </c>
      <c r="N104" s="42">
        <f t="shared" si="490"/>
        <v>2854007608.7398272</v>
      </c>
      <c r="O104" s="42">
        <f t="shared" si="490"/>
        <v>3159526566.74156</v>
      </c>
      <c r="P104" s="42">
        <f t="shared" si="490"/>
        <v>3469810361.8990021</v>
      </c>
      <c r="Q104" s="42">
        <f t="shared" si="443"/>
        <v>15338000</v>
      </c>
      <c r="R104" s="42">
        <f t="shared" si="444"/>
        <v>85036000</v>
      </c>
      <c r="S104" s="42">
        <f t="shared" si="444"/>
        <v>148909714</v>
      </c>
      <c r="T104" s="42">
        <f t="shared" si="686"/>
        <v>212783428</v>
      </c>
      <c r="U104" s="42">
        <f t="shared" si="686"/>
        <v>261319142</v>
      </c>
      <c r="V104" s="42">
        <f t="shared" si="687"/>
        <v>309854856</v>
      </c>
      <c r="W104" s="42">
        <f t="shared" si="687"/>
        <v>309854856</v>
      </c>
      <c r="X104" s="42">
        <f t="shared" si="688"/>
        <v>309854856</v>
      </c>
      <c r="Y104" s="42">
        <f t="shared" si="688"/>
        <v>309854856</v>
      </c>
      <c r="Z104" s="42">
        <f t="shared" si="689"/>
        <v>309854856</v>
      </c>
      <c r="AA104" s="42">
        <f t="shared" si="689"/>
        <v>309854856</v>
      </c>
      <c r="AB104" s="42">
        <f t="shared" si="690"/>
        <v>309854856</v>
      </c>
      <c r="AC104" s="23">
        <v>225056376.65796539</v>
      </c>
      <c r="AD104" s="23">
        <v>259754480.13051111</v>
      </c>
      <c r="AE104" s="23">
        <v>277103532.05947387</v>
      </c>
      <c r="AF104" s="23">
        <v>286418177.20532471</v>
      </c>
      <c r="AG104" s="23">
        <v>296737824.06025571</v>
      </c>
      <c r="AH104" s="23">
        <v>303201819.27982771</v>
      </c>
      <c r="AI104" s="23">
        <v>301049809.98673928</v>
      </c>
      <c r="AJ104" s="23">
        <v>305721197.18519276</v>
      </c>
      <c r="AK104" s="23">
        <v>299228397.91467708</v>
      </c>
      <c r="AL104" s="23">
        <v>299735994.25985932</v>
      </c>
      <c r="AM104" s="23">
        <v>305518958.00173265</v>
      </c>
      <c r="AN104" s="23">
        <v>310283795.15744215</v>
      </c>
      <c r="AO104" s="43">
        <v>15338000</v>
      </c>
      <c r="AP104" s="43">
        <v>69698000</v>
      </c>
      <c r="AQ104" s="43">
        <v>63873714</v>
      </c>
      <c r="AR104" s="43">
        <v>63873714</v>
      </c>
      <c r="AS104" s="43">
        <v>48535714</v>
      </c>
      <c r="AT104" s="43">
        <v>48535714</v>
      </c>
      <c r="AU104" s="43"/>
      <c r="AV104" s="43"/>
      <c r="AW104" s="43"/>
      <c r="AX104" s="43"/>
      <c r="AY104" s="43"/>
      <c r="AZ104" s="43"/>
    </row>
    <row r="105" spans="1:52" hidden="1" x14ac:dyDescent="0.35">
      <c r="A105" s="38" t="s">
        <v>137</v>
      </c>
      <c r="B105" s="38" t="s">
        <v>142</v>
      </c>
      <c r="C105" s="38" t="s">
        <v>96</v>
      </c>
      <c r="D105" s="38" t="s">
        <v>69</v>
      </c>
      <c r="E105" s="39">
        <f>SUM(E106:E110)</f>
        <v>0</v>
      </c>
      <c r="F105" s="39">
        <f t="shared" ref="F105" si="691">SUM(F106:F110)</f>
        <v>0</v>
      </c>
      <c r="G105" s="39">
        <f t="shared" ref="G105" si="692">SUM(G106:G110)</f>
        <v>0</v>
      </c>
      <c r="H105" s="39">
        <f t="shared" ref="H105" si="693">SUM(H106:H110)</f>
        <v>0</v>
      </c>
      <c r="I105" s="39">
        <f t="shared" ref="I105" si="694">SUM(I106:I110)</f>
        <v>0</v>
      </c>
      <c r="J105" s="39">
        <f t="shared" ref="J105" si="695">SUM(J106:J110)</f>
        <v>0</v>
      </c>
      <c r="K105" s="39">
        <f t="shared" ref="K105" si="696">SUM(K106:K110)</f>
        <v>0</v>
      </c>
      <c r="L105" s="39">
        <f t="shared" ref="L105" si="697">SUM(L106:L110)</f>
        <v>0</v>
      </c>
      <c r="M105" s="39">
        <f t="shared" ref="M105" si="698">SUM(M106:M110)</f>
        <v>0</v>
      </c>
      <c r="N105" s="39">
        <f t="shared" ref="N105" si="699">SUM(N106:N110)</f>
        <v>0</v>
      </c>
      <c r="O105" s="39">
        <f t="shared" ref="O105" si="700">SUM(O106:O110)</f>
        <v>0</v>
      </c>
      <c r="P105" s="39">
        <f t="shared" ref="P105" si="701">SUM(P106:P110)</f>
        <v>0</v>
      </c>
      <c r="Q105" s="39">
        <f t="shared" ref="Q105" si="702">SUM(Q106:Q110)</f>
        <v>0</v>
      </c>
      <c r="R105" s="39">
        <f t="shared" ref="R105" si="703">SUM(R106:R110)</f>
        <v>0</v>
      </c>
      <c r="S105" s="39">
        <f t="shared" ref="S105" si="704">SUM(S106:S110)</f>
        <v>0</v>
      </c>
      <c r="T105" s="39">
        <f t="shared" ref="T105" si="705">SUM(T106:T110)</f>
        <v>0</v>
      </c>
      <c r="U105" s="39">
        <f t="shared" ref="U105" si="706">SUM(U106:U110)</f>
        <v>0</v>
      </c>
      <c r="V105" s="39">
        <f t="shared" ref="V105" si="707">SUM(V106:V110)</f>
        <v>0</v>
      </c>
      <c r="W105" s="39">
        <f t="shared" ref="W105" si="708">SUM(W106:W110)</f>
        <v>0</v>
      </c>
      <c r="X105" s="39">
        <f t="shared" ref="X105" si="709">SUM(X106:X110)</f>
        <v>0</v>
      </c>
      <c r="Y105" s="39">
        <f t="shared" ref="Y105" si="710">SUM(Y106:Y110)</f>
        <v>0</v>
      </c>
      <c r="Z105" s="39">
        <f t="shared" ref="Z105" si="711">SUM(Z106:Z110)</f>
        <v>0</v>
      </c>
      <c r="AA105" s="39">
        <f t="shared" ref="AA105" si="712">SUM(AA106:AA110)</f>
        <v>0</v>
      </c>
      <c r="AB105" s="39">
        <f t="shared" ref="AB105" si="713">SUM(AB106:AB110)</f>
        <v>0</v>
      </c>
      <c r="AC105" s="39">
        <v>0</v>
      </c>
      <c r="AD105" s="39">
        <v>0</v>
      </c>
      <c r="AE105" s="39">
        <v>0</v>
      </c>
      <c r="AF105" s="39">
        <v>0</v>
      </c>
      <c r="AG105" s="39">
        <v>0</v>
      </c>
      <c r="AH105" s="39">
        <v>0</v>
      </c>
      <c r="AI105" s="39">
        <v>0</v>
      </c>
      <c r="AJ105" s="39">
        <v>0</v>
      </c>
      <c r="AK105" s="39">
        <v>0</v>
      </c>
      <c r="AL105" s="39">
        <v>0</v>
      </c>
      <c r="AM105" s="39">
        <v>0</v>
      </c>
      <c r="AN105" s="39">
        <v>0</v>
      </c>
      <c r="AO105" s="39">
        <f t="shared" ref="AO105" si="714">SUM(AO106:AO110)</f>
        <v>0</v>
      </c>
      <c r="AP105" s="39">
        <f t="shared" ref="AP105" si="715">SUM(AP106:AP110)</f>
        <v>0</v>
      </c>
      <c r="AQ105" s="39">
        <f t="shared" ref="AQ105" si="716">SUM(AQ106:AQ110)</f>
        <v>0</v>
      </c>
      <c r="AR105" s="39">
        <f t="shared" ref="AR105" si="717">SUM(AR106:AR110)</f>
        <v>0</v>
      </c>
      <c r="AS105" s="39">
        <f t="shared" ref="AS105" si="718">SUM(AS106:AS110)</f>
        <v>0</v>
      </c>
      <c r="AT105" s="39">
        <f t="shared" ref="AT105" si="719">SUM(AT106:AT110)</f>
        <v>0</v>
      </c>
      <c r="AU105" s="44">
        <f t="shared" ref="AU105" si="720">SUM(AU106:AU110)</f>
        <v>0</v>
      </c>
      <c r="AV105" s="44">
        <f t="shared" ref="AV105" si="721">SUM(AV106:AV110)</f>
        <v>0</v>
      </c>
      <c r="AW105" s="44">
        <f t="shared" ref="AW105" si="722">SUM(AW106:AW110)</f>
        <v>0</v>
      </c>
      <c r="AX105" s="44">
        <f t="shared" ref="AX105" si="723">SUM(AX106:AX110)</f>
        <v>0</v>
      </c>
      <c r="AY105" s="44">
        <f t="shared" ref="AY105" si="724">SUM(AY106:AY110)</f>
        <v>0</v>
      </c>
      <c r="AZ105" s="44">
        <f t="shared" ref="AZ105" si="725">SUM(AZ106:AZ110)</f>
        <v>0</v>
      </c>
    </row>
    <row r="106" spans="1:52" hidden="1" x14ac:dyDescent="0.35">
      <c r="A106" s="41" t="s">
        <v>137</v>
      </c>
      <c r="B106" s="41" t="s">
        <v>142</v>
      </c>
      <c r="C106" s="41" t="s">
        <v>96</v>
      </c>
      <c r="D106" s="41" t="s">
        <v>70</v>
      </c>
      <c r="E106" s="42">
        <f t="shared" si="442"/>
        <v>0</v>
      </c>
      <c r="F106" s="42">
        <f t="shared" si="491"/>
        <v>0</v>
      </c>
      <c r="G106" s="42">
        <f t="shared" si="491"/>
        <v>0</v>
      </c>
      <c r="H106" s="42">
        <f t="shared" si="491"/>
        <v>0</v>
      </c>
      <c r="I106" s="42">
        <f t="shared" si="491"/>
        <v>0</v>
      </c>
      <c r="J106" s="42">
        <f t="shared" si="491"/>
        <v>0</v>
      </c>
      <c r="K106" s="42">
        <f t="shared" si="491"/>
        <v>0</v>
      </c>
      <c r="L106" s="42">
        <f t="shared" si="490"/>
        <v>0</v>
      </c>
      <c r="M106" s="42">
        <f t="shared" si="490"/>
        <v>0</v>
      </c>
      <c r="N106" s="42">
        <f t="shared" si="490"/>
        <v>0</v>
      </c>
      <c r="O106" s="42">
        <f t="shared" si="490"/>
        <v>0</v>
      </c>
      <c r="P106" s="42">
        <f t="shared" si="490"/>
        <v>0</v>
      </c>
      <c r="Q106" s="42">
        <f t="shared" si="443"/>
        <v>0</v>
      </c>
      <c r="R106" s="42">
        <f t="shared" si="444"/>
        <v>0</v>
      </c>
      <c r="S106" s="42">
        <f t="shared" ref="S106:S110" si="726">R106+AQ106</f>
        <v>0</v>
      </c>
      <c r="T106" s="42">
        <f t="shared" ref="T106:T110" si="727">S106+AR106</f>
        <v>0</v>
      </c>
      <c r="U106" s="42">
        <f t="shared" ref="U106:U110" si="728">T106+AS106</f>
        <v>0</v>
      </c>
      <c r="V106" s="42">
        <f t="shared" ref="V106:V110" si="729">U106+AT106</f>
        <v>0</v>
      </c>
      <c r="W106" s="42">
        <f t="shared" ref="W106:W110" si="730">V106+AU106</f>
        <v>0</v>
      </c>
      <c r="X106" s="42">
        <f t="shared" ref="X106:X110" si="731">W106+AV106</f>
        <v>0</v>
      </c>
      <c r="Y106" s="42">
        <f t="shared" ref="Y106:Y110" si="732">X106+AW106</f>
        <v>0</v>
      </c>
      <c r="Z106" s="42">
        <f t="shared" ref="Z106:Z110" si="733">Y106+AX106</f>
        <v>0</v>
      </c>
      <c r="AA106" s="42">
        <f t="shared" ref="AA106:AA110" si="734">Z106+AY106</f>
        <v>0</v>
      </c>
      <c r="AB106" s="42">
        <f t="shared" ref="AB106:AB110" si="735">AA106+AZ106</f>
        <v>0</v>
      </c>
      <c r="AC106" s="23">
        <v>0</v>
      </c>
      <c r="AD106" s="23">
        <v>0</v>
      </c>
      <c r="AE106" s="23">
        <v>0</v>
      </c>
      <c r="AF106" s="23">
        <v>0</v>
      </c>
      <c r="AG106" s="23">
        <v>0</v>
      </c>
      <c r="AH106" s="23">
        <v>0</v>
      </c>
      <c r="AI106" s="23">
        <v>0</v>
      </c>
      <c r="AJ106" s="23">
        <v>0</v>
      </c>
      <c r="AK106" s="23">
        <v>0</v>
      </c>
      <c r="AL106" s="23">
        <v>0</v>
      </c>
      <c r="AM106" s="23">
        <v>0</v>
      </c>
      <c r="AN106" s="23">
        <v>0</v>
      </c>
      <c r="AO106" s="42"/>
      <c r="AP106" s="42"/>
      <c r="AQ106" s="42"/>
      <c r="AR106" s="42"/>
      <c r="AS106" s="42"/>
      <c r="AT106" s="46"/>
      <c r="AU106" s="46"/>
      <c r="AV106" s="46"/>
      <c r="AW106" s="46"/>
      <c r="AX106" s="46"/>
      <c r="AY106" s="46"/>
      <c r="AZ106" s="46"/>
    </row>
    <row r="107" spans="1:52" hidden="1" x14ac:dyDescent="0.35">
      <c r="A107" s="41" t="s">
        <v>137</v>
      </c>
      <c r="B107" s="41" t="s">
        <v>142</v>
      </c>
      <c r="C107" s="41" t="s">
        <v>96</v>
      </c>
      <c r="D107" s="41" t="s">
        <v>71</v>
      </c>
      <c r="E107" s="42">
        <f t="shared" si="442"/>
        <v>0</v>
      </c>
      <c r="F107" s="42">
        <f t="shared" si="491"/>
        <v>0</v>
      </c>
      <c r="G107" s="42">
        <f t="shared" si="491"/>
        <v>0</v>
      </c>
      <c r="H107" s="42">
        <f t="shared" si="491"/>
        <v>0</v>
      </c>
      <c r="I107" s="42">
        <f t="shared" si="491"/>
        <v>0</v>
      </c>
      <c r="J107" s="42">
        <f t="shared" si="491"/>
        <v>0</v>
      </c>
      <c r="K107" s="42">
        <f t="shared" si="491"/>
        <v>0</v>
      </c>
      <c r="L107" s="42">
        <f t="shared" si="490"/>
        <v>0</v>
      </c>
      <c r="M107" s="42">
        <f t="shared" si="490"/>
        <v>0</v>
      </c>
      <c r="N107" s="42">
        <f t="shared" si="490"/>
        <v>0</v>
      </c>
      <c r="O107" s="42">
        <f t="shared" si="490"/>
        <v>0</v>
      </c>
      <c r="P107" s="42">
        <f t="shared" si="490"/>
        <v>0</v>
      </c>
      <c r="Q107" s="42">
        <f t="shared" si="443"/>
        <v>0</v>
      </c>
      <c r="R107" s="42">
        <f t="shared" si="444"/>
        <v>0</v>
      </c>
      <c r="S107" s="42">
        <f t="shared" si="726"/>
        <v>0</v>
      </c>
      <c r="T107" s="42">
        <f t="shared" si="727"/>
        <v>0</v>
      </c>
      <c r="U107" s="42">
        <f t="shared" si="728"/>
        <v>0</v>
      </c>
      <c r="V107" s="42">
        <f t="shared" si="729"/>
        <v>0</v>
      </c>
      <c r="W107" s="42">
        <f t="shared" si="730"/>
        <v>0</v>
      </c>
      <c r="X107" s="42">
        <f t="shared" si="731"/>
        <v>0</v>
      </c>
      <c r="Y107" s="42">
        <f t="shared" si="732"/>
        <v>0</v>
      </c>
      <c r="Z107" s="42">
        <f t="shared" si="733"/>
        <v>0</v>
      </c>
      <c r="AA107" s="42">
        <f t="shared" si="734"/>
        <v>0</v>
      </c>
      <c r="AB107" s="42">
        <f t="shared" si="735"/>
        <v>0</v>
      </c>
      <c r="AC107" s="23">
        <v>0</v>
      </c>
      <c r="AD107" s="23">
        <v>0</v>
      </c>
      <c r="AE107" s="23">
        <v>0</v>
      </c>
      <c r="AF107" s="23">
        <v>0</v>
      </c>
      <c r="AG107" s="23">
        <v>0</v>
      </c>
      <c r="AH107" s="23">
        <v>0</v>
      </c>
      <c r="AI107" s="23">
        <v>0</v>
      </c>
      <c r="AJ107" s="23">
        <v>0</v>
      </c>
      <c r="AK107" s="23">
        <v>0</v>
      </c>
      <c r="AL107" s="23">
        <v>0</v>
      </c>
      <c r="AM107" s="23">
        <v>0</v>
      </c>
      <c r="AN107" s="23">
        <v>0</v>
      </c>
      <c r="AO107" s="42"/>
      <c r="AP107" s="42"/>
      <c r="AQ107" s="42"/>
      <c r="AR107" s="42"/>
      <c r="AS107" s="42"/>
      <c r="AT107" s="46"/>
      <c r="AU107" s="46"/>
      <c r="AV107" s="46"/>
      <c r="AW107" s="46"/>
      <c r="AX107" s="46"/>
      <c r="AY107" s="46"/>
      <c r="AZ107" s="46"/>
    </row>
    <row r="108" spans="1:52" hidden="1" x14ac:dyDescent="0.35">
      <c r="A108" s="41" t="s">
        <v>137</v>
      </c>
      <c r="B108" s="41" t="s">
        <v>142</v>
      </c>
      <c r="C108" s="41" t="s">
        <v>96</v>
      </c>
      <c r="D108" s="41" t="s">
        <v>72</v>
      </c>
      <c r="E108" s="42">
        <f t="shared" si="442"/>
        <v>0</v>
      </c>
      <c r="F108" s="42">
        <f t="shared" si="491"/>
        <v>0</v>
      </c>
      <c r="G108" s="42">
        <f t="shared" si="491"/>
        <v>0</v>
      </c>
      <c r="H108" s="42">
        <f t="shared" si="491"/>
        <v>0</v>
      </c>
      <c r="I108" s="42">
        <f t="shared" si="491"/>
        <v>0</v>
      </c>
      <c r="J108" s="42">
        <f t="shared" si="491"/>
        <v>0</v>
      </c>
      <c r="K108" s="42">
        <f t="shared" si="491"/>
        <v>0</v>
      </c>
      <c r="L108" s="42">
        <f t="shared" si="490"/>
        <v>0</v>
      </c>
      <c r="M108" s="42">
        <f t="shared" si="490"/>
        <v>0</v>
      </c>
      <c r="N108" s="42">
        <f t="shared" si="490"/>
        <v>0</v>
      </c>
      <c r="O108" s="42">
        <f t="shared" si="490"/>
        <v>0</v>
      </c>
      <c r="P108" s="42">
        <f t="shared" si="490"/>
        <v>0</v>
      </c>
      <c r="Q108" s="42">
        <f t="shared" si="443"/>
        <v>0</v>
      </c>
      <c r="R108" s="42">
        <f t="shared" si="444"/>
        <v>0</v>
      </c>
      <c r="S108" s="42">
        <f t="shared" si="726"/>
        <v>0</v>
      </c>
      <c r="T108" s="42">
        <f t="shared" si="727"/>
        <v>0</v>
      </c>
      <c r="U108" s="42">
        <f t="shared" si="728"/>
        <v>0</v>
      </c>
      <c r="V108" s="42">
        <f t="shared" si="729"/>
        <v>0</v>
      </c>
      <c r="W108" s="42">
        <f t="shared" si="730"/>
        <v>0</v>
      </c>
      <c r="X108" s="42">
        <f t="shared" si="731"/>
        <v>0</v>
      </c>
      <c r="Y108" s="42">
        <f t="shared" si="732"/>
        <v>0</v>
      </c>
      <c r="Z108" s="42">
        <f t="shared" si="733"/>
        <v>0</v>
      </c>
      <c r="AA108" s="42">
        <f t="shared" si="734"/>
        <v>0</v>
      </c>
      <c r="AB108" s="42">
        <f t="shared" si="735"/>
        <v>0</v>
      </c>
      <c r="AC108" s="23">
        <v>0</v>
      </c>
      <c r="AD108" s="23">
        <v>0</v>
      </c>
      <c r="AE108" s="23">
        <v>0</v>
      </c>
      <c r="AF108" s="23">
        <v>0</v>
      </c>
      <c r="AG108" s="23">
        <v>0</v>
      </c>
      <c r="AH108" s="23">
        <v>0</v>
      </c>
      <c r="AI108" s="23">
        <v>0</v>
      </c>
      <c r="AJ108" s="23">
        <v>0</v>
      </c>
      <c r="AK108" s="23">
        <v>0</v>
      </c>
      <c r="AL108" s="23">
        <v>0</v>
      </c>
      <c r="AM108" s="23">
        <v>0</v>
      </c>
      <c r="AN108" s="23">
        <v>0</v>
      </c>
      <c r="AO108" s="42"/>
      <c r="AP108" s="42"/>
      <c r="AQ108" s="42"/>
      <c r="AR108" s="42"/>
      <c r="AS108" s="42"/>
      <c r="AT108" s="42"/>
      <c r="AU108" s="46"/>
      <c r="AV108" s="46"/>
      <c r="AW108" s="46"/>
      <c r="AX108" s="46"/>
      <c r="AY108" s="46"/>
      <c r="AZ108" s="46"/>
    </row>
    <row r="109" spans="1:52" hidden="1" x14ac:dyDescent="0.35">
      <c r="A109" s="41" t="s">
        <v>137</v>
      </c>
      <c r="B109" s="41" t="s">
        <v>142</v>
      </c>
      <c r="C109" s="41" t="s">
        <v>96</v>
      </c>
      <c r="D109" s="41" t="s">
        <v>73</v>
      </c>
      <c r="E109" s="42">
        <f t="shared" si="442"/>
        <v>0</v>
      </c>
      <c r="F109" s="42">
        <f t="shared" si="491"/>
        <v>0</v>
      </c>
      <c r="G109" s="42">
        <f t="shared" si="491"/>
        <v>0</v>
      </c>
      <c r="H109" s="42">
        <f t="shared" si="491"/>
        <v>0</v>
      </c>
      <c r="I109" s="42">
        <f t="shared" si="491"/>
        <v>0</v>
      </c>
      <c r="J109" s="42">
        <f t="shared" si="491"/>
        <v>0</v>
      </c>
      <c r="K109" s="42">
        <f t="shared" si="491"/>
        <v>0</v>
      </c>
      <c r="L109" s="42">
        <f t="shared" si="490"/>
        <v>0</v>
      </c>
      <c r="M109" s="42">
        <f t="shared" si="490"/>
        <v>0</v>
      </c>
      <c r="N109" s="42">
        <f t="shared" si="490"/>
        <v>0</v>
      </c>
      <c r="O109" s="42">
        <f t="shared" si="490"/>
        <v>0</v>
      </c>
      <c r="P109" s="42">
        <f t="shared" si="490"/>
        <v>0</v>
      </c>
      <c r="Q109" s="42">
        <f t="shared" si="443"/>
        <v>0</v>
      </c>
      <c r="R109" s="42">
        <f t="shared" si="444"/>
        <v>0</v>
      </c>
      <c r="S109" s="42">
        <f t="shared" si="726"/>
        <v>0</v>
      </c>
      <c r="T109" s="42">
        <f t="shared" si="727"/>
        <v>0</v>
      </c>
      <c r="U109" s="42">
        <f t="shared" si="728"/>
        <v>0</v>
      </c>
      <c r="V109" s="42">
        <f t="shared" si="729"/>
        <v>0</v>
      </c>
      <c r="W109" s="42">
        <f t="shared" si="730"/>
        <v>0</v>
      </c>
      <c r="X109" s="42">
        <f t="shared" si="731"/>
        <v>0</v>
      </c>
      <c r="Y109" s="42">
        <f t="shared" si="732"/>
        <v>0</v>
      </c>
      <c r="Z109" s="42">
        <f t="shared" si="733"/>
        <v>0</v>
      </c>
      <c r="AA109" s="42">
        <f t="shared" si="734"/>
        <v>0</v>
      </c>
      <c r="AB109" s="42">
        <f t="shared" si="735"/>
        <v>0</v>
      </c>
      <c r="AC109" s="23">
        <v>0</v>
      </c>
      <c r="AD109" s="23">
        <v>0</v>
      </c>
      <c r="AE109" s="23">
        <v>0</v>
      </c>
      <c r="AF109" s="23">
        <v>0</v>
      </c>
      <c r="AG109" s="23">
        <v>0</v>
      </c>
      <c r="AH109" s="23">
        <v>0</v>
      </c>
      <c r="AI109" s="23">
        <v>0</v>
      </c>
      <c r="AJ109" s="23">
        <v>0</v>
      </c>
      <c r="AK109" s="23">
        <v>0</v>
      </c>
      <c r="AL109" s="23">
        <v>0</v>
      </c>
      <c r="AM109" s="23">
        <v>0</v>
      </c>
      <c r="AN109" s="23">
        <v>0</v>
      </c>
      <c r="AO109" s="42"/>
      <c r="AP109" s="42"/>
      <c r="AQ109" s="42"/>
      <c r="AR109" s="42"/>
      <c r="AS109" s="42"/>
      <c r="AT109" s="46"/>
      <c r="AU109" s="46"/>
      <c r="AV109" s="46"/>
      <c r="AW109" s="46"/>
      <c r="AX109" s="46"/>
      <c r="AY109" s="46"/>
      <c r="AZ109" s="46"/>
    </row>
    <row r="110" spans="1:52" hidden="1" x14ac:dyDescent="0.35">
      <c r="A110" s="41" t="s">
        <v>137</v>
      </c>
      <c r="B110" s="41" t="s">
        <v>142</v>
      </c>
      <c r="C110" s="41" t="s">
        <v>96</v>
      </c>
      <c r="D110" s="41" t="s">
        <v>74</v>
      </c>
      <c r="E110" s="42">
        <f t="shared" si="442"/>
        <v>0</v>
      </c>
      <c r="F110" s="42">
        <f t="shared" si="491"/>
        <v>0</v>
      </c>
      <c r="G110" s="42">
        <f t="shared" si="491"/>
        <v>0</v>
      </c>
      <c r="H110" s="42">
        <f t="shared" si="491"/>
        <v>0</v>
      </c>
      <c r="I110" s="42">
        <f t="shared" si="491"/>
        <v>0</v>
      </c>
      <c r="J110" s="42">
        <f t="shared" si="491"/>
        <v>0</v>
      </c>
      <c r="K110" s="42">
        <f t="shared" si="491"/>
        <v>0</v>
      </c>
      <c r="L110" s="42">
        <f t="shared" si="490"/>
        <v>0</v>
      </c>
      <c r="M110" s="42">
        <f t="shared" si="490"/>
        <v>0</v>
      </c>
      <c r="N110" s="42">
        <f t="shared" si="490"/>
        <v>0</v>
      </c>
      <c r="O110" s="42">
        <f t="shared" si="490"/>
        <v>0</v>
      </c>
      <c r="P110" s="42">
        <f t="shared" si="490"/>
        <v>0</v>
      </c>
      <c r="Q110" s="42">
        <f t="shared" si="443"/>
        <v>0</v>
      </c>
      <c r="R110" s="42">
        <f t="shared" si="444"/>
        <v>0</v>
      </c>
      <c r="S110" s="42">
        <f t="shared" si="726"/>
        <v>0</v>
      </c>
      <c r="T110" s="42">
        <f t="shared" si="727"/>
        <v>0</v>
      </c>
      <c r="U110" s="42">
        <f t="shared" si="728"/>
        <v>0</v>
      </c>
      <c r="V110" s="42">
        <f t="shared" si="729"/>
        <v>0</v>
      </c>
      <c r="W110" s="42">
        <f t="shared" si="730"/>
        <v>0</v>
      </c>
      <c r="X110" s="42">
        <f t="shared" si="731"/>
        <v>0</v>
      </c>
      <c r="Y110" s="42">
        <f t="shared" si="732"/>
        <v>0</v>
      </c>
      <c r="Z110" s="42">
        <f t="shared" si="733"/>
        <v>0</v>
      </c>
      <c r="AA110" s="42">
        <f t="shared" si="734"/>
        <v>0</v>
      </c>
      <c r="AB110" s="42">
        <f t="shared" si="735"/>
        <v>0</v>
      </c>
      <c r="AC110" s="23">
        <v>0</v>
      </c>
      <c r="AD110" s="23">
        <v>0</v>
      </c>
      <c r="AE110" s="23">
        <v>0</v>
      </c>
      <c r="AF110" s="23">
        <v>0</v>
      </c>
      <c r="AG110" s="23">
        <v>0</v>
      </c>
      <c r="AH110" s="23">
        <v>0</v>
      </c>
      <c r="AI110" s="23">
        <v>0</v>
      </c>
      <c r="AJ110" s="23">
        <v>0</v>
      </c>
      <c r="AK110" s="23">
        <v>0</v>
      </c>
      <c r="AL110" s="23">
        <v>0</v>
      </c>
      <c r="AM110" s="23">
        <v>0</v>
      </c>
      <c r="AN110" s="23">
        <v>0</v>
      </c>
      <c r="AO110" s="42"/>
      <c r="AP110" s="42"/>
      <c r="AQ110" s="42"/>
      <c r="AR110" s="42"/>
      <c r="AS110" s="42"/>
      <c r="AT110" s="46"/>
      <c r="AU110" s="46"/>
      <c r="AV110" s="46"/>
      <c r="AW110" s="46"/>
      <c r="AX110" s="46"/>
      <c r="AY110" s="46"/>
      <c r="AZ110" s="46"/>
    </row>
    <row r="111" spans="1:52" hidden="1" x14ac:dyDescent="0.35">
      <c r="A111" s="38" t="s">
        <v>137</v>
      </c>
      <c r="B111" s="38" t="s">
        <v>143</v>
      </c>
      <c r="C111" s="38" t="s">
        <v>77</v>
      </c>
      <c r="D111" s="38" t="s">
        <v>69</v>
      </c>
      <c r="E111" s="39">
        <f>SUM(E112:E116)</f>
        <v>1</v>
      </c>
      <c r="F111" s="39">
        <f t="shared" ref="F111" si="736">SUM(F112:F116)</f>
        <v>5</v>
      </c>
      <c r="G111" s="39">
        <f t="shared" ref="G111" si="737">SUM(G112:G116)</f>
        <v>5</v>
      </c>
      <c r="H111" s="39">
        <f t="shared" ref="H111" si="738">SUM(H112:H116)</f>
        <v>5</v>
      </c>
      <c r="I111" s="39">
        <f t="shared" ref="I111" si="739">SUM(I112:I116)</f>
        <v>5</v>
      </c>
      <c r="J111" s="39">
        <f t="shared" ref="J111" si="740">SUM(J112:J116)</f>
        <v>4</v>
      </c>
      <c r="K111" s="39">
        <f t="shared" ref="K111" si="741">SUM(K112:K116)</f>
        <v>5</v>
      </c>
      <c r="L111" s="39">
        <f t="shared" ref="L111" si="742">SUM(L112:L116)</f>
        <v>5</v>
      </c>
      <c r="M111" s="39">
        <f t="shared" ref="M111" si="743">SUM(M112:M116)</f>
        <v>5</v>
      </c>
      <c r="N111" s="39">
        <f t="shared" ref="N111" si="744">SUM(N112:N116)</f>
        <v>5</v>
      </c>
      <c r="O111" s="39">
        <f t="shared" ref="O111" si="745">SUM(O112:O116)</f>
        <v>7</v>
      </c>
      <c r="P111" s="39">
        <f t="shared" ref="P111" si="746">SUM(P112:P116)</f>
        <v>5</v>
      </c>
      <c r="Q111" s="39">
        <f t="shared" ref="Q111" si="747">SUM(Q112:Q116)</f>
        <v>3</v>
      </c>
      <c r="R111" s="39">
        <f t="shared" ref="R111" si="748">SUM(R112:R116)</f>
        <v>6</v>
      </c>
      <c r="S111" s="39">
        <f t="shared" ref="S111" si="749">SUM(S112:S116)</f>
        <v>9</v>
      </c>
      <c r="T111" s="39">
        <f t="shared" ref="T111" si="750">SUM(T112:T116)</f>
        <v>9</v>
      </c>
      <c r="U111" s="39">
        <f t="shared" ref="U111" si="751">SUM(U112:U116)</f>
        <v>9</v>
      </c>
      <c r="V111" s="39">
        <f t="shared" ref="V111" si="752">SUM(V112:V116)</f>
        <v>9</v>
      </c>
      <c r="W111" s="39">
        <f t="shared" ref="W111" si="753">SUM(W112:W116)</f>
        <v>9</v>
      </c>
      <c r="X111" s="39">
        <f t="shared" ref="X111" si="754">SUM(X112:X116)</f>
        <v>9</v>
      </c>
      <c r="Y111" s="39">
        <f t="shared" ref="Y111" si="755">SUM(Y112:Y116)</f>
        <v>9</v>
      </c>
      <c r="Z111" s="39">
        <f t="shared" ref="Z111" si="756">SUM(Z112:Z116)</f>
        <v>9</v>
      </c>
      <c r="AA111" s="39">
        <f t="shared" ref="AA111" si="757">SUM(AA112:AA116)</f>
        <v>9</v>
      </c>
      <c r="AB111" s="39">
        <f t="shared" ref="AB111" si="758">SUM(AB112:AB116)</f>
        <v>9</v>
      </c>
      <c r="AC111" s="40">
        <v>1</v>
      </c>
      <c r="AD111" s="40">
        <v>5</v>
      </c>
      <c r="AE111" s="40">
        <v>5</v>
      </c>
      <c r="AF111" s="40">
        <v>5</v>
      </c>
      <c r="AG111" s="40">
        <v>5</v>
      </c>
      <c r="AH111" s="40">
        <v>4</v>
      </c>
      <c r="AI111" s="40">
        <v>5</v>
      </c>
      <c r="AJ111" s="40">
        <v>5</v>
      </c>
      <c r="AK111" s="40">
        <v>5</v>
      </c>
      <c r="AL111" s="40">
        <v>5</v>
      </c>
      <c r="AM111" s="40">
        <v>7</v>
      </c>
      <c r="AN111" s="40">
        <v>5</v>
      </c>
      <c r="AO111" s="39">
        <f t="shared" ref="AO111" si="759">SUM(AO112:AO116)</f>
        <v>3</v>
      </c>
      <c r="AP111" s="39">
        <f t="shared" ref="AP111" si="760">SUM(AP112:AP116)</f>
        <v>3</v>
      </c>
      <c r="AQ111" s="44">
        <f t="shared" ref="AQ111" si="761">SUM(AQ112:AQ116)</f>
        <v>3</v>
      </c>
      <c r="AR111" s="44">
        <f t="shared" ref="AR111" si="762">SUM(AR112:AR116)</f>
        <v>0</v>
      </c>
      <c r="AS111" s="44">
        <f t="shared" ref="AS111" si="763">SUM(AS112:AS116)</f>
        <v>0</v>
      </c>
      <c r="AT111" s="44">
        <f t="shared" ref="AT111" si="764">SUM(AT112:AT116)</f>
        <v>0</v>
      </c>
      <c r="AU111" s="44">
        <f t="shared" ref="AU111" si="765">SUM(AU112:AU116)</f>
        <v>0</v>
      </c>
      <c r="AV111" s="44">
        <f t="shared" ref="AV111" si="766">SUM(AV112:AV116)</f>
        <v>0</v>
      </c>
      <c r="AW111" s="44">
        <f t="shared" ref="AW111" si="767">SUM(AW112:AW116)</f>
        <v>0</v>
      </c>
      <c r="AX111" s="44">
        <f t="shared" ref="AX111" si="768">SUM(AX112:AX116)</f>
        <v>0</v>
      </c>
      <c r="AY111" s="44">
        <f t="shared" ref="AY111" si="769">SUM(AY112:AY116)</f>
        <v>0</v>
      </c>
      <c r="AZ111" s="44">
        <f t="shared" ref="AZ111" si="770">SUM(AZ112:AZ116)</f>
        <v>0</v>
      </c>
    </row>
    <row r="112" spans="1:52" hidden="1" x14ac:dyDescent="0.35">
      <c r="A112" s="41" t="s">
        <v>137</v>
      </c>
      <c r="B112" s="41" t="s">
        <v>143</v>
      </c>
      <c r="C112" s="41" t="s">
        <v>77</v>
      </c>
      <c r="D112" s="41" t="s">
        <v>70</v>
      </c>
      <c r="E112" s="42">
        <f t="shared" si="442"/>
        <v>1</v>
      </c>
      <c r="F112" s="42">
        <f t="shared" si="442"/>
        <v>0</v>
      </c>
      <c r="G112" s="42">
        <f t="shared" si="442"/>
        <v>0</v>
      </c>
      <c r="H112" s="42">
        <f t="shared" si="442"/>
        <v>0</v>
      </c>
      <c r="I112" s="42">
        <f t="shared" si="442"/>
        <v>0</v>
      </c>
      <c r="J112" s="42">
        <f t="shared" si="442"/>
        <v>0</v>
      </c>
      <c r="K112" s="42">
        <f t="shared" si="442"/>
        <v>0</v>
      </c>
      <c r="L112" s="42">
        <f t="shared" si="442"/>
        <v>0</v>
      </c>
      <c r="M112" s="42">
        <f t="shared" si="442"/>
        <v>0</v>
      </c>
      <c r="N112" s="42">
        <f t="shared" si="442"/>
        <v>0</v>
      </c>
      <c r="O112" s="42">
        <f t="shared" si="442"/>
        <v>0</v>
      </c>
      <c r="P112" s="42">
        <f t="shared" si="442"/>
        <v>0</v>
      </c>
      <c r="Q112" s="42">
        <f t="shared" si="443"/>
        <v>0</v>
      </c>
      <c r="R112" s="42">
        <f t="shared" si="444"/>
        <v>0</v>
      </c>
      <c r="S112" s="42">
        <f t="shared" ref="S112:S116" si="771">R112+AQ112</f>
        <v>0</v>
      </c>
      <c r="T112" s="42">
        <f t="shared" ref="T112:T116" si="772">S112+AR112</f>
        <v>0</v>
      </c>
      <c r="U112" s="42">
        <f t="shared" ref="U112:U116" si="773">T112+AS112</f>
        <v>0</v>
      </c>
      <c r="V112" s="42">
        <f t="shared" ref="V112:V116" si="774">U112+AT112</f>
        <v>0</v>
      </c>
      <c r="W112" s="42">
        <f t="shared" ref="W112:W116" si="775">V112+AU112</f>
        <v>0</v>
      </c>
      <c r="X112" s="42">
        <f t="shared" ref="X112:X116" si="776">W112+AV112</f>
        <v>0</v>
      </c>
      <c r="Y112" s="42">
        <f t="shared" ref="Y112:Y116" si="777">X112+AW112</f>
        <v>0</v>
      </c>
      <c r="Z112" s="42">
        <f t="shared" ref="Z112:Z116" si="778">Y112+AX112</f>
        <v>0</v>
      </c>
      <c r="AA112" s="42">
        <f t="shared" ref="AA112:AA116" si="779">Z112+AY112</f>
        <v>0</v>
      </c>
      <c r="AB112" s="42">
        <f t="shared" ref="AB112:AB116" si="780">AA112+AZ112</f>
        <v>0</v>
      </c>
      <c r="AC112" s="23">
        <v>1</v>
      </c>
      <c r="AD112" s="23">
        <v>0</v>
      </c>
      <c r="AE112" s="23">
        <v>0</v>
      </c>
      <c r="AF112" s="23">
        <v>0</v>
      </c>
      <c r="AG112" s="23">
        <v>0</v>
      </c>
      <c r="AH112" s="23">
        <v>0</v>
      </c>
      <c r="AI112" s="23">
        <v>0</v>
      </c>
      <c r="AJ112" s="23">
        <v>0</v>
      </c>
      <c r="AK112" s="23">
        <v>0</v>
      </c>
      <c r="AL112" s="23">
        <v>0</v>
      </c>
      <c r="AM112" s="23">
        <v>0</v>
      </c>
      <c r="AN112" s="23">
        <v>0</v>
      </c>
      <c r="AO112" s="41">
        <v>0</v>
      </c>
      <c r="AP112" s="41">
        <v>0</v>
      </c>
      <c r="AQ112" s="41">
        <v>0</v>
      </c>
      <c r="AR112" s="41"/>
      <c r="AS112" s="41"/>
      <c r="AT112" s="41"/>
      <c r="AU112" s="41"/>
      <c r="AV112" s="41"/>
      <c r="AW112" s="41"/>
      <c r="AX112" s="41"/>
      <c r="AY112" s="41"/>
      <c r="AZ112" s="41"/>
    </row>
    <row r="113" spans="1:52" hidden="1" x14ac:dyDescent="0.35">
      <c r="A113" s="41" t="s">
        <v>137</v>
      </c>
      <c r="B113" s="41" t="s">
        <v>143</v>
      </c>
      <c r="C113" s="41" t="s">
        <v>77</v>
      </c>
      <c r="D113" s="41" t="s">
        <v>71</v>
      </c>
      <c r="E113" s="42">
        <f t="shared" si="442"/>
        <v>0</v>
      </c>
      <c r="F113" s="42">
        <f t="shared" si="442"/>
        <v>0</v>
      </c>
      <c r="G113" s="42">
        <f t="shared" si="442"/>
        <v>1</v>
      </c>
      <c r="H113" s="42">
        <f t="shared" si="442"/>
        <v>0</v>
      </c>
      <c r="I113" s="42">
        <f t="shared" si="442"/>
        <v>0</v>
      </c>
      <c r="J113" s="42">
        <f t="shared" si="442"/>
        <v>0</v>
      </c>
      <c r="K113" s="42">
        <f t="shared" si="442"/>
        <v>0</v>
      </c>
      <c r="L113" s="42">
        <f t="shared" si="442"/>
        <v>0</v>
      </c>
      <c r="M113" s="42">
        <f t="shared" si="442"/>
        <v>0</v>
      </c>
      <c r="N113" s="42">
        <f t="shared" si="442"/>
        <v>0</v>
      </c>
      <c r="O113" s="42">
        <f t="shared" si="442"/>
        <v>0</v>
      </c>
      <c r="P113" s="42">
        <f t="shared" si="442"/>
        <v>0</v>
      </c>
      <c r="Q113" s="42">
        <f t="shared" si="443"/>
        <v>0</v>
      </c>
      <c r="R113" s="42">
        <f t="shared" si="444"/>
        <v>0</v>
      </c>
      <c r="S113" s="42">
        <f t="shared" si="771"/>
        <v>0</v>
      </c>
      <c r="T113" s="42">
        <f t="shared" si="772"/>
        <v>0</v>
      </c>
      <c r="U113" s="42">
        <f t="shared" si="773"/>
        <v>0</v>
      </c>
      <c r="V113" s="42">
        <f t="shared" si="774"/>
        <v>0</v>
      </c>
      <c r="W113" s="42">
        <f t="shared" si="775"/>
        <v>0</v>
      </c>
      <c r="X113" s="42">
        <f t="shared" si="776"/>
        <v>0</v>
      </c>
      <c r="Y113" s="42">
        <f t="shared" si="777"/>
        <v>0</v>
      </c>
      <c r="Z113" s="42">
        <f t="shared" si="778"/>
        <v>0</v>
      </c>
      <c r="AA113" s="42">
        <f t="shared" si="779"/>
        <v>0</v>
      </c>
      <c r="AB113" s="42">
        <f t="shared" si="780"/>
        <v>0</v>
      </c>
      <c r="AC113" s="23">
        <v>0</v>
      </c>
      <c r="AD113" s="23">
        <v>0</v>
      </c>
      <c r="AE113" s="23">
        <v>1</v>
      </c>
      <c r="AF113" s="23">
        <v>0</v>
      </c>
      <c r="AG113" s="23">
        <v>0</v>
      </c>
      <c r="AH113" s="23">
        <v>0</v>
      </c>
      <c r="AI113" s="23">
        <v>0</v>
      </c>
      <c r="AJ113" s="23">
        <v>0</v>
      </c>
      <c r="AK113" s="23">
        <v>0</v>
      </c>
      <c r="AL113" s="23">
        <v>0</v>
      </c>
      <c r="AM113" s="23">
        <v>0</v>
      </c>
      <c r="AN113" s="23">
        <v>0</v>
      </c>
      <c r="AO113" s="41">
        <v>0</v>
      </c>
      <c r="AP113" s="41">
        <v>0</v>
      </c>
      <c r="AQ113" s="41">
        <v>0</v>
      </c>
      <c r="AR113" s="41"/>
      <c r="AS113" s="41"/>
      <c r="AT113" s="41"/>
      <c r="AU113" s="41"/>
      <c r="AV113" s="41"/>
      <c r="AW113" s="41"/>
      <c r="AX113" s="41"/>
      <c r="AY113" s="41"/>
      <c r="AZ113" s="41"/>
    </row>
    <row r="114" spans="1:52" hidden="1" x14ac:dyDescent="0.35">
      <c r="A114" s="41" t="s">
        <v>137</v>
      </c>
      <c r="B114" s="41" t="s">
        <v>143</v>
      </c>
      <c r="C114" s="41" t="s">
        <v>77</v>
      </c>
      <c r="D114" s="41" t="s">
        <v>72</v>
      </c>
      <c r="E114" s="42">
        <f t="shared" si="442"/>
        <v>0</v>
      </c>
      <c r="F114" s="42">
        <f t="shared" si="442"/>
        <v>0</v>
      </c>
      <c r="G114" s="42">
        <f t="shared" si="442"/>
        <v>2</v>
      </c>
      <c r="H114" s="42">
        <f t="shared" si="442"/>
        <v>0</v>
      </c>
      <c r="I114" s="42">
        <f t="shared" si="442"/>
        <v>0</v>
      </c>
      <c r="J114" s="42">
        <f t="shared" si="442"/>
        <v>2</v>
      </c>
      <c r="K114" s="42">
        <f t="shared" si="442"/>
        <v>0</v>
      </c>
      <c r="L114" s="42">
        <f t="shared" si="442"/>
        <v>0</v>
      </c>
      <c r="M114" s="42">
        <f t="shared" si="442"/>
        <v>0</v>
      </c>
      <c r="N114" s="42">
        <f t="shared" si="442"/>
        <v>0</v>
      </c>
      <c r="O114" s="42">
        <f t="shared" si="442"/>
        <v>2</v>
      </c>
      <c r="P114" s="42">
        <f t="shared" si="442"/>
        <v>0</v>
      </c>
      <c r="Q114" s="42">
        <f t="shared" si="443"/>
        <v>0</v>
      </c>
      <c r="R114" s="42">
        <f t="shared" si="444"/>
        <v>0</v>
      </c>
      <c r="S114" s="42">
        <f t="shared" si="771"/>
        <v>2</v>
      </c>
      <c r="T114" s="42">
        <f t="shared" si="772"/>
        <v>2</v>
      </c>
      <c r="U114" s="42">
        <f t="shared" si="773"/>
        <v>2</v>
      </c>
      <c r="V114" s="42">
        <f t="shared" si="774"/>
        <v>2</v>
      </c>
      <c r="W114" s="42">
        <f t="shared" si="775"/>
        <v>2</v>
      </c>
      <c r="X114" s="42">
        <f t="shared" si="776"/>
        <v>2</v>
      </c>
      <c r="Y114" s="42">
        <f t="shared" si="777"/>
        <v>2</v>
      </c>
      <c r="Z114" s="42">
        <f t="shared" si="778"/>
        <v>2</v>
      </c>
      <c r="AA114" s="42">
        <f t="shared" si="779"/>
        <v>2</v>
      </c>
      <c r="AB114" s="42">
        <f t="shared" si="780"/>
        <v>2</v>
      </c>
      <c r="AC114" s="23">
        <v>0</v>
      </c>
      <c r="AD114" s="23">
        <v>0</v>
      </c>
      <c r="AE114" s="23">
        <v>2</v>
      </c>
      <c r="AF114" s="23">
        <v>0</v>
      </c>
      <c r="AG114" s="23">
        <v>0</v>
      </c>
      <c r="AH114" s="23">
        <v>2</v>
      </c>
      <c r="AI114" s="23">
        <v>0</v>
      </c>
      <c r="AJ114" s="23">
        <v>0</v>
      </c>
      <c r="AK114" s="23">
        <v>0</v>
      </c>
      <c r="AL114" s="23">
        <v>0</v>
      </c>
      <c r="AM114" s="23">
        <v>2</v>
      </c>
      <c r="AN114" s="23">
        <v>0</v>
      </c>
      <c r="AO114" s="43">
        <v>0</v>
      </c>
      <c r="AP114" s="43">
        <v>0</v>
      </c>
      <c r="AQ114" s="41">
        <v>2</v>
      </c>
      <c r="AR114" s="41"/>
      <c r="AS114" s="41"/>
      <c r="AT114" s="41"/>
      <c r="AU114" s="41"/>
      <c r="AV114" s="41"/>
      <c r="AW114" s="41"/>
      <c r="AX114" s="41"/>
      <c r="AY114" s="41"/>
      <c r="AZ114" s="41"/>
    </row>
    <row r="115" spans="1:52" hidden="1" x14ac:dyDescent="0.35">
      <c r="A115" s="41" t="s">
        <v>137</v>
      </c>
      <c r="B115" s="41" t="s">
        <v>143</v>
      </c>
      <c r="C115" s="41" t="s">
        <v>77</v>
      </c>
      <c r="D115" s="41" t="s">
        <v>73</v>
      </c>
      <c r="E115" s="42">
        <f t="shared" si="442"/>
        <v>0</v>
      </c>
      <c r="F115" s="42">
        <f t="shared" si="442"/>
        <v>2</v>
      </c>
      <c r="G115" s="42">
        <f t="shared" si="442"/>
        <v>0</v>
      </c>
      <c r="H115" s="42">
        <f t="shared" si="442"/>
        <v>2</v>
      </c>
      <c r="I115" s="42">
        <f t="shared" si="442"/>
        <v>2</v>
      </c>
      <c r="J115" s="42">
        <f t="shared" si="442"/>
        <v>0</v>
      </c>
      <c r="K115" s="42">
        <f t="shared" si="442"/>
        <v>2</v>
      </c>
      <c r="L115" s="42">
        <f t="shared" si="442"/>
        <v>2</v>
      </c>
      <c r="M115" s="42">
        <f t="shared" si="442"/>
        <v>2</v>
      </c>
      <c r="N115" s="42">
        <f t="shared" si="442"/>
        <v>2</v>
      </c>
      <c r="O115" s="42">
        <f t="shared" si="442"/>
        <v>2</v>
      </c>
      <c r="P115" s="42">
        <f t="shared" si="442"/>
        <v>2</v>
      </c>
      <c r="Q115" s="42">
        <f t="shared" si="443"/>
        <v>0</v>
      </c>
      <c r="R115" s="42">
        <f t="shared" si="444"/>
        <v>2</v>
      </c>
      <c r="S115" s="42">
        <f t="shared" si="771"/>
        <v>2</v>
      </c>
      <c r="T115" s="42">
        <f t="shared" si="772"/>
        <v>2</v>
      </c>
      <c r="U115" s="42">
        <f t="shared" si="773"/>
        <v>2</v>
      </c>
      <c r="V115" s="42">
        <f t="shared" si="774"/>
        <v>2</v>
      </c>
      <c r="W115" s="42">
        <f t="shared" si="775"/>
        <v>2</v>
      </c>
      <c r="X115" s="42">
        <f t="shared" si="776"/>
        <v>2</v>
      </c>
      <c r="Y115" s="42">
        <f t="shared" si="777"/>
        <v>2</v>
      </c>
      <c r="Z115" s="42">
        <f t="shared" si="778"/>
        <v>2</v>
      </c>
      <c r="AA115" s="42">
        <f t="shared" si="779"/>
        <v>2</v>
      </c>
      <c r="AB115" s="42">
        <f t="shared" si="780"/>
        <v>2</v>
      </c>
      <c r="AC115" s="23">
        <v>0</v>
      </c>
      <c r="AD115" s="23">
        <v>2</v>
      </c>
      <c r="AE115" s="23">
        <v>0</v>
      </c>
      <c r="AF115" s="23">
        <v>2</v>
      </c>
      <c r="AG115" s="23">
        <v>2</v>
      </c>
      <c r="AH115" s="23">
        <v>0</v>
      </c>
      <c r="AI115" s="23">
        <v>2</v>
      </c>
      <c r="AJ115" s="23">
        <v>2</v>
      </c>
      <c r="AK115" s="23">
        <v>2</v>
      </c>
      <c r="AL115" s="23">
        <v>2</v>
      </c>
      <c r="AM115" s="23">
        <v>2</v>
      </c>
      <c r="AN115" s="23">
        <v>2</v>
      </c>
      <c r="AO115" s="41">
        <v>0</v>
      </c>
      <c r="AP115" s="41">
        <v>2</v>
      </c>
      <c r="AQ115" s="41">
        <v>0</v>
      </c>
      <c r="AR115" s="41"/>
      <c r="AS115" s="41"/>
      <c r="AT115" s="41"/>
      <c r="AU115" s="41"/>
      <c r="AV115" s="41"/>
      <c r="AW115" s="41"/>
      <c r="AX115" s="41"/>
      <c r="AY115" s="41"/>
      <c r="AZ115" s="41"/>
    </row>
    <row r="116" spans="1:52" hidden="1" x14ac:dyDescent="0.35">
      <c r="A116" s="41" t="s">
        <v>137</v>
      </c>
      <c r="B116" s="41" t="s">
        <v>143</v>
      </c>
      <c r="C116" s="41" t="s">
        <v>77</v>
      </c>
      <c r="D116" s="41" t="s">
        <v>74</v>
      </c>
      <c r="E116" s="42">
        <f t="shared" si="442"/>
        <v>0</v>
      </c>
      <c r="F116" s="42">
        <f t="shared" si="442"/>
        <v>3</v>
      </c>
      <c r="G116" s="42">
        <f t="shared" si="442"/>
        <v>2</v>
      </c>
      <c r="H116" s="42">
        <f t="shared" si="442"/>
        <v>3</v>
      </c>
      <c r="I116" s="42">
        <f t="shared" si="442"/>
        <v>3</v>
      </c>
      <c r="J116" s="42">
        <f t="shared" si="442"/>
        <v>2</v>
      </c>
      <c r="K116" s="42">
        <f t="shared" si="442"/>
        <v>3</v>
      </c>
      <c r="L116" s="42">
        <f t="shared" si="442"/>
        <v>3</v>
      </c>
      <c r="M116" s="42">
        <f t="shared" si="442"/>
        <v>3</v>
      </c>
      <c r="N116" s="42">
        <f t="shared" si="442"/>
        <v>3</v>
      </c>
      <c r="O116" s="42">
        <f t="shared" si="442"/>
        <v>3</v>
      </c>
      <c r="P116" s="42">
        <f t="shared" si="442"/>
        <v>3</v>
      </c>
      <c r="Q116" s="42">
        <f t="shared" si="443"/>
        <v>3</v>
      </c>
      <c r="R116" s="42">
        <f t="shared" si="444"/>
        <v>4</v>
      </c>
      <c r="S116" s="42">
        <f t="shared" si="771"/>
        <v>5</v>
      </c>
      <c r="T116" s="42">
        <f t="shared" si="772"/>
        <v>5</v>
      </c>
      <c r="U116" s="42">
        <f t="shared" si="773"/>
        <v>5</v>
      </c>
      <c r="V116" s="42">
        <f t="shared" si="774"/>
        <v>5</v>
      </c>
      <c r="W116" s="42">
        <f t="shared" si="775"/>
        <v>5</v>
      </c>
      <c r="X116" s="42">
        <f t="shared" si="776"/>
        <v>5</v>
      </c>
      <c r="Y116" s="42">
        <f t="shared" si="777"/>
        <v>5</v>
      </c>
      <c r="Z116" s="42">
        <f t="shared" si="778"/>
        <v>5</v>
      </c>
      <c r="AA116" s="42">
        <f t="shared" si="779"/>
        <v>5</v>
      </c>
      <c r="AB116" s="42">
        <f t="shared" si="780"/>
        <v>5</v>
      </c>
      <c r="AC116" s="23">
        <v>0</v>
      </c>
      <c r="AD116" s="23">
        <v>3</v>
      </c>
      <c r="AE116" s="23">
        <v>2</v>
      </c>
      <c r="AF116" s="23">
        <v>3</v>
      </c>
      <c r="AG116" s="23">
        <v>3</v>
      </c>
      <c r="AH116" s="23">
        <v>2</v>
      </c>
      <c r="AI116" s="23">
        <v>3</v>
      </c>
      <c r="AJ116" s="23">
        <v>3</v>
      </c>
      <c r="AK116" s="23">
        <v>3</v>
      </c>
      <c r="AL116" s="23">
        <v>3</v>
      </c>
      <c r="AM116" s="23">
        <v>3</v>
      </c>
      <c r="AN116" s="23">
        <v>3</v>
      </c>
      <c r="AO116" s="43">
        <v>3</v>
      </c>
      <c r="AP116" s="43">
        <v>1</v>
      </c>
      <c r="AQ116" s="41">
        <v>1</v>
      </c>
      <c r="AR116" s="41"/>
      <c r="AS116" s="41"/>
      <c r="AT116" s="41"/>
      <c r="AU116" s="41"/>
      <c r="AV116" s="41"/>
      <c r="AW116" s="41"/>
      <c r="AX116" s="41"/>
      <c r="AY116" s="41"/>
      <c r="AZ116" s="41"/>
    </row>
    <row r="117" spans="1:52" hidden="1" x14ac:dyDescent="0.35">
      <c r="A117" s="45" t="s">
        <v>137</v>
      </c>
      <c r="B117" s="38" t="s">
        <v>144</v>
      </c>
      <c r="C117" s="38" t="s">
        <v>97</v>
      </c>
      <c r="D117" s="38" t="s">
        <v>69</v>
      </c>
      <c r="E117" s="39">
        <f>SUM(E118:E122)</f>
        <v>1</v>
      </c>
      <c r="F117" s="39">
        <f t="shared" ref="F117" si="781">SUM(F118:F122)</f>
        <v>20</v>
      </c>
      <c r="G117" s="39">
        <f t="shared" ref="G117" si="782">SUM(G118:G122)</f>
        <v>36</v>
      </c>
      <c r="H117" s="39">
        <f t="shared" ref="H117" si="783">SUM(H118:H122)</f>
        <v>57</v>
      </c>
      <c r="I117" s="39">
        <f t="shared" ref="I117" si="784">SUM(I118:I122)</f>
        <v>77</v>
      </c>
      <c r="J117" s="39">
        <f t="shared" ref="J117" si="785">SUM(J118:J122)</f>
        <v>95</v>
      </c>
      <c r="K117" s="39">
        <f t="shared" ref="K117" si="786">SUM(K118:K122)</f>
        <v>118</v>
      </c>
      <c r="L117" s="39">
        <f t="shared" ref="L117" si="787">SUM(L118:L122)</f>
        <v>140</v>
      </c>
      <c r="M117" s="39">
        <f t="shared" ref="M117" si="788">SUM(M118:M122)</f>
        <v>160</v>
      </c>
      <c r="N117" s="39">
        <f t="shared" ref="N117" si="789">SUM(N118:N122)</f>
        <v>184</v>
      </c>
      <c r="O117" s="39">
        <f t="shared" ref="O117" si="790">SUM(O118:O122)</f>
        <v>208</v>
      </c>
      <c r="P117" s="39">
        <f t="shared" ref="P117" si="791">SUM(P118:P122)</f>
        <v>229</v>
      </c>
      <c r="Q117" s="39">
        <f t="shared" ref="Q117" si="792">SUM(Q118:Q122)</f>
        <v>25</v>
      </c>
      <c r="R117" s="39">
        <f t="shared" ref="R117" si="793">SUM(R118:R122)</f>
        <v>44</v>
      </c>
      <c r="S117" s="39">
        <f t="shared" ref="S117" si="794">SUM(S118:S122)</f>
        <v>52</v>
      </c>
      <c r="T117" s="39">
        <f t="shared" ref="T117" si="795">SUM(T118:T122)</f>
        <v>89</v>
      </c>
      <c r="U117" s="39">
        <f t="shared" ref="U117" si="796">SUM(U118:U122)</f>
        <v>112</v>
      </c>
      <c r="V117" s="39">
        <f t="shared" ref="V117" si="797">SUM(V118:V122)</f>
        <v>145</v>
      </c>
      <c r="W117" s="39">
        <f t="shared" ref="W117" si="798">SUM(W118:W122)</f>
        <v>145</v>
      </c>
      <c r="X117" s="39">
        <f t="shared" ref="X117" si="799">SUM(X118:X122)</f>
        <v>145</v>
      </c>
      <c r="Y117" s="39">
        <f t="shared" ref="Y117" si="800">SUM(Y118:Y122)</f>
        <v>145</v>
      </c>
      <c r="Z117" s="39">
        <f t="shared" ref="Z117" si="801">SUM(Z118:Z122)</f>
        <v>145</v>
      </c>
      <c r="AA117" s="39">
        <f t="shared" ref="AA117" si="802">SUM(AA118:AA122)</f>
        <v>145</v>
      </c>
      <c r="AB117" s="39">
        <f t="shared" ref="AB117" si="803">SUM(AB118:AB122)</f>
        <v>145</v>
      </c>
      <c r="AC117" s="44">
        <v>1</v>
      </c>
      <c r="AD117" s="44">
        <v>19</v>
      </c>
      <c r="AE117" s="44">
        <v>16</v>
      </c>
      <c r="AF117" s="44">
        <v>21</v>
      </c>
      <c r="AG117" s="44">
        <v>20</v>
      </c>
      <c r="AH117" s="44">
        <v>18</v>
      </c>
      <c r="AI117" s="44">
        <v>23</v>
      </c>
      <c r="AJ117" s="44">
        <v>22</v>
      </c>
      <c r="AK117" s="44">
        <v>20</v>
      </c>
      <c r="AL117" s="44">
        <v>24</v>
      </c>
      <c r="AM117" s="44">
        <v>24</v>
      </c>
      <c r="AN117" s="44">
        <v>21</v>
      </c>
      <c r="AO117" s="44">
        <f t="shared" ref="AO117" si="804">SUM(AO118:AO122)</f>
        <v>25</v>
      </c>
      <c r="AP117" s="44">
        <f t="shared" ref="AP117" si="805">SUM(AP118:AP122)</f>
        <v>19</v>
      </c>
      <c r="AQ117" s="44">
        <f t="shared" ref="AQ117" si="806">SUM(AQ118:AQ122)</f>
        <v>8</v>
      </c>
      <c r="AR117" s="44">
        <f t="shared" ref="AR117" si="807">SUM(AR118:AR122)</f>
        <v>37</v>
      </c>
      <c r="AS117" s="44">
        <f t="shared" ref="AS117" si="808">SUM(AS118:AS122)</f>
        <v>23</v>
      </c>
      <c r="AT117" s="44">
        <f t="shared" ref="AT117" si="809">SUM(AT118:AT122)</f>
        <v>33</v>
      </c>
      <c r="AU117" s="44">
        <f t="shared" ref="AU117" si="810">SUM(AU118:AU122)</f>
        <v>0</v>
      </c>
      <c r="AV117" s="44">
        <f t="shared" ref="AV117" si="811">SUM(AV118:AV122)</f>
        <v>0</v>
      </c>
      <c r="AW117" s="44">
        <f t="shared" ref="AW117" si="812">SUM(AW118:AW122)</f>
        <v>0</v>
      </c>
      <c r="AX117" s="44">
        <f t="shared" ref="AX117" si="813">SUM(AX118:AX122)</f>
        <v>0</v>
      </c>
      <c r="AY117" s="44">
        <f t="shared" ref="AY117" si="814">SUM(AY118:AY122)</f>
        <v>0</v>
      </c>
      <c r="AZ117" s="44">
        <f t="shared" ref="AZ117" si="815">SUM(AZ118:AZ122)</f>
        <v>0</v>
      </c>
    </row>
    <row r="118" spans="1:52" hidden="1" x14ac:dyDescent="0.35">
      <c r="A118" s="41" t="s">
        <v>137</v>
      </c>
      <c r="B118" s="41" t="s">
        <v>144</v>
      </c>
      <c r="C118" s="41" t="s">
        <v>97</v>
      </c>
      <c r="D118" s="41" t="s">
        <v>70</v>
      </c>
      <c r="E118" s="42">
        <f t="shared" ref="E118:E122" si="816">AC118</f>
        <v>1</v>
      </c>
      <c r="F118" s="42">
        <f t="shared" ref="F118:P122" si="817">E118+AD118</f>
        <v>1</v>
      </c>
      <c r="G118" s="42">
        <f t="shared" si="817"/>
        <v>1</v>
      </c>
      <c r="H118" s="42">
        <f t="shared" si="817"/>
        <v>2</v>
      </c>
      <c r="I118" s="42">
        <f t="shared" si="817"/>
        <v>2</v>
      </c>
      <c r="J118" s="42">
        <f t="shared" si="817"/>
        <v>2</v>
      </c>
      <c r="K118" s="42">
        <f t="shared" si="817"/>
        <v>3</v>
      </c>
      <c r="L118" s="42">
        <f t="shared" si="817"/>
        <v>3</v>
      </c>
      <c r="M118" s="42">
        <f t="shared" si="817"/>
        <v>3</v>
      </c>
      <c r="N118" s="42">
        <f t="shared" si="817"/>
        <v>4</v>
      </c>
      <c r="O118" s="42">
        <f t="shared" si="817"/>
        <v>4</v>
      </c>
      <c r="P118" s="42">
        <f t="shared" si="817"/>
        <v>4</v>
      </c>
      <c r="Q118" s="42">
        <f t="shared" ref="Q118:Q122" si="818">AO118</f>
        <v>0</v>
      </c>
      <c r="R118" s="42">
        <f t="shared" ref="R118:AB122" si="819">Q118+AP118</f>
        <v>1</v>
      </c>
      <c r="S118" s="42">
        <f t="shared" si="819"/>
        <v>2</v>
      </c>
      <c r="T118" s="42">
        <f t="shared" si="819"/>
        <v>3</v>
      </c>
      <c r="U118" s="42">
        <f t="shared" si="819"/>
        <v>5</v>
      </c>
      <c r="V118" s="42">
        <f t="shared" si="819"/>
        <v>6</v>
      </c>
      <c r="W118" s="42">
        <f t="shared" si="819"/>
        <v>6</v>
      </c>
      <c r="X118" s="42">
        <f t="shared" si="819"/>
        <v>6</v>
      </c>
      <c r="Y118" s="42">
        <f t="shared" si="819"/>
        <v>6</v>
      </c>
      <c r="Z118" s="42">
        <f t="shared" si="819"/>
        <v>6</v>
      </c>
      <c r="AA118" s="42">
        <f t="shared" si="819"/>
        <v>6</v>
      </c>
      <c r="AB118" s="42">
        <f t="shared" si="819"/>
        <v>6</v>
      </c>
      <c r="AC118" s="23">
        <v>1</v>
      </c>
      <c r="AD118" s="23">
        <v>0</v>
      </c>
      <c r="AE118" s="23">
        <v>0</v>
      </c>
      <c r="AF118" s="23">
        <v>1</v>
      </c>
      <c r="AG118" s="23">
        <v>0</v>
      </c>
      <c r="AH118" s="23">
        <v>0</v>
      </c>
      <c r="AI118" s="23">
        <v>1</v>
      </c>
      <c r="AJ118" s="23">
        <v>0</v>
      </c>
      <c r="AK118" s="23">
        <v>0</v>
      </c>
      <c r="AL118" s="23">
        <v>1</v>
      </c>
      <c r="AM118" s="23">
        <v>0</v>
      </c>
      <c r="AN118" s="23">
        <v>0</v>
      </c>
      <c r="AO118" s="41"/>
      <c r="AP118" s="41">
        <v>1</v>
      </c>
      <c r="AQ118" s="41">
        <v>1</v>
      </c>
      <c r="AR118" s="41">
        <v>1</v>
      </c>
      <c r="AS118" s="41">
        <v>2</v>
      </c>
      <c r="AT118" s="41">
        <v>1</v>
      </c>
      <c r="AU118" s="41"/>
      <c r="AV118" s="41"/>
      <c r="AW118" s="41"/>
      <c r="AX118" s="41"/>
      <c r="AY118" s="41"/>
      <c r="AZ118" s="41"/>
    </row>
    <row r="119" spans="1:52" hidden="1" x14ac:dyDescent="0.35">
      <c r="A119" s="41" t="s">
        <v>137</v>
      </c>
      <c r="B119" s="41" t="s">
        <v>144</v>
      </c>
      <c r="C119" s="41" t="s">
        <v>97</v>
      </c>
      <c r="D119" s="41" t="s">
        <v>71</v>
      </c>
      <c r="E119" s="42">
        <f t="shared" si="816"/>
        <v>0</v>
      </c>
      <c r="F119" s="42">
        <f t="shared" si="817"/>
        <v>0</v>
      </c>
      <c r="G119" s="42">
        <f t="shared" si="817"/>
        <v>1</v>
      </c>
      <c r="H119" s="42">
        <f t="shared" si="817"/>
        <v>1</v>
      </c>
      <c r="I119" s="42">
        <f t="shared" si="817"/>
        <v>1</v>
      </c>
      <c r="J119" s="42">
        <f t="shared" si="817"/>
        <v>2</v>
      </c>
      <c r="K119" s="42">
        <f t="shared" si="817"/>
        <v>2</v>
      </c>
      <c r="L119" s="42">
        <f t="shared" si="817"/>
        <v>2</v>
      </c>
      <c r="M119" s="42">
        <f t="shared" si="817"/>
        <v>3</v>
      </c>
      <c r="N119" s="42">
        <f t="shared" si="817"/>
        <v>3</v>
      </c>
      <c r="O119" s="42">
        <f t="shared" si="817"/>
        <v>3</v>
      </c>
      <c r="P119" s="42">
        <f t="shared" si="817"/>
        <v>4</v>
      </c>
      <c r="Q119" s="42">
        <f t="shared" si="818"/>
        <v>0</v>
      </c>
      <c r="R119" s="42">
        <f t="shared" si="819"/>
        <v>0</v>
      </c>
      <c r="S119" s="42">
        <f t="shared" si="819"/>
        <v>0</v>
      </c>
      <c r="T119" s="42">
        <f t="shared" si="819"/>
        <v>2</v>
      </c>
      <c r="U119" s="42">
        <f t="shared" si="819"/>
        <v>5</v>
      </c>
      <c r="V119" s="42">
        <f t="shared" si="819"/>
        <v>6</v>
      </c>
      <c r="W119" s="42">
        <f t="shared" si="819"/>
        <v>6</v>
      </c>
      <c r="X119" s="42">
        <f t="shared" si="819"/>
        <v>6</v>
      </c>
      <c r="Y119" s="42">
        <f t="shared" si="819"/>
        <v>6</v>
      </c>
      <c r="Z119" s="42">
        <f t="shared" si="819"/>
        <v>6</v>
      </c>
      <c r="AA119" s="42">
        <f t="shared" si="819"/>
        <v>6</v>
      </c>
      <c r="AB119" s="42">
        <f t="shared" si="819"/>
        <v>6</v>
      </c>
      <c r="AC119" s="23">
        <v>0</v>
      </c>
      <c r="AD119" s="23">
        <v>0</v>
      </c>
      <c r="AE119" s="23">
        <v>1</v>
      </c>
      <c r="AF119" s="23">
        <v>0</v>
      </c>
      <c r="AG119" s="23">
        <v>0</v>
      </c>
      <c r="AH119" s="23">
        <v>1</v>
      </c>
      <c r="AI119" s="23">
        <v>0</v>
      </c>
      <c r="AJ119" s="23">
        <v>0</v>
      </c>
      <c r="AK119" s="23">
        <v>1</v>
      </c>
      <c r="AL119" s="23">
        <v>0</v>
      </c>
      <c r="AM119" s="23">
        <v>0</v>
      </c>
      <c r="AN119" s="23">
        <v>1</v>
      </c>
      <c r="AO119" s="41"/>
      <c r="AP119" s="41"/>
      <c r="AQ119" s="41"/>
      <c r="AR119" s="41">
        <v>2</v>
      </c>
      <c r="AS119" s="41">
        <v>3</v>
      </c>
      <c r="AT119" s="41">
        <v>1</v>
      </c>
      <c r="AU119" s="41"/>
      <c r="AV119" s="41"/>
      <c r="AW119" s="41"/>
      <c r="AX119" s="41"/>
      <c r="AY119" s="41"/>
      <c r="AZ119" s="41"/>
    </row>
    <row r="120" spans="1:52" hidden="1" x14ac:dyDescent="0.35">
      <c r="A120" s="41" t="s">
        <v>137</v>
      </c>
      <c r="B120" s="41" t="s">
        <v>144</v>
      </c>
      <c r="C120" s="41" t="s">
        <v>97</v>
      </c>
      <c r="D120" s="41" t="s">
        <v>72</v>
      </c>
      <c r="E120" s="42">
        <f t="shared" si="816"/>
        <v>0</v>
      </c>
      <c r="F120" s="42">
        <f t="shared" si="817"/>
        <v>4</v>
      </c>
      <c r="G120" s="42">
        <f t="shared" si="817"/>
        <v>7</v>
      </c>
      <c r="H120" s="42">
        <f t="shared" si="817"/>
        <v>11</v>
      </c>
      <c r="I120" s="42">
        <f t="shared" si="817"/>
        <v>15</v>
      </c>
      <c r="J120" s="42">
        <f t="shared" si="817"/>
        <v>19</v>
      </c>
      <c r="K120" s="42">
        <f t="shared" si="817"/>
        <v>24</v>
      </c>
      <c r="L120" s="42">
        <f t="shared" si="817"/>
        <v>29</v>
      </c>
      <c r="M120" s="42">
        <f t="shared" si="817"/>
        <v>33</v>
      </c>
      <c r="N120" s="42">
        <f t="shared" si="817"/>
        <v>38</v>
      </c>
      <c r="O120" s="42">
        <f t="shared" si="817"/>
        <v>43</v>
      </c>
      <c r="P120" s="42">
        <f t="shared" si="817"/>
        <v>47</v>
      </c>
      <c r="Q120" s="42">
        <f t="shared" si="818"/>
        <v>15</v>
      </c>
      <c r="R120" s="42">
        <f t="shared" si="819"/>
        <v>19</v>
      </c>
      <c r="S120" s="42">
        <f t="shared" si="819"/>
        <v>23</v>
      </c>
      <c r="T120" s="42">
        <f t="shared" si="819"/>
        <v>35</v>
      </c>
      <c r="U120" s="42">
        <f t="shared" si="819"/>
        <v>44</v>
      </c>
      <c r="V120" s="42">
        <f t="shared" si="819"/>
        <v>66</v>
      </c>
      <c r="W120" s="42">
        <f t="shared" si="819"/>
        <v>66</v>
      </c>
      <c r="X120" s="42">
        <f t="shared" si="819"/>
        <v>66</v>
      </c>
      <c r="Y120" s="42">
        <f t="shared" si="819"/>
        <v>66</v>
      </c>
      <c r="Z120" s="42">
        <f t="shared" si="819"/>
        <v>66</v>
      </c>
      <c r="AA120" s="42">
        <f t="shared" si="819"/>
        <v>66</v>
      </c>
      <c r="AB120" s="42">
        <f t="shared" si="819"/>
        <v>66</v>
      </c>
      <c r="AC120" s="23">
        <v>0</v>
      </c>
      <c r="AD120" s="23">
        <v>4</v>
      </c>
      <c r="AE120" s="23">
        <v>3</v>
      </c>
      <c r="AF120" s="23">
        <v>4</v>
      </c>
      <c r="AG120" s="23">
        <v>4</v>
      </c>
      <c r="AH120" s="23">
        <v>4</v>
      </c>
      <c r="AI120" s="23">
        <v>5</v>
      </c>
      <c r="AJ120" s="23">
        <v>5</v>
      </c>
      <c r="AK120" s="23">
        <v>4</v>
      </c>
      <c r="AL120" s="23">
        <v>5</v>
      </c>
      <c r="AM120" s="23">
        <v>5</v>
      </c>
      <c r="AN120" s="23">
        <v>4</v>
      </c>
      <c r="AO120" s="41">
        <v>15</v>
      </c>
      <c r="AP120" s="41">
        <v>4</v>
      </c>
      <c r="AQ120" s="41">
        <v>4</v>
      </c>
      <c r="AR120" s="41">
        <v>12</v>
      </c>
      <c r="AS120" s="41">
        <v>9</v>
      </c>
      <c r="AT120" s="41">
        <v>22</v>
      </c>
      <c r="AU120" s="41"/>
      <c r="AV120" s="41"/>
      <c r="AW120" s="41"/>
      <c r="AX120" s="41"/>
      <c r="AY120" s="41"/>
      <c r="AZ120" s="41"/>
    </row>
    <row r="121" spans="1:52" hidden="1" x14ac:dyDescent="0.35">
      <c r="A121" s="41" t="s">
        <v>137</v>
      </c>
      <c r="B121" s="41" t="s">
        <v>144</v>
      </c>
      <c r="C121" s="41" t="s">
        <v>97</v>
      </c>
      <c r="D121" s="41" t="s">
        <v>73</v>
      </c>
      <c r="E121" s="42">
        <f t="shared" si="816"/>
        <v>0</v>
      </c>
      <c r="F121" s="42">
        <f t="shared" si="817"/>
        <v>5</v>
      </c>
      <c r="G121" s="42">
        <f t="shared" si="817"/>
        <v>9</v>
      </c>
      <c r="H121" s="42">
        <f t="shared" si="817"/>
        <v>14</v>
      </c>
      <c r="I121" s="42">
        <f t="shared" si="817"/>
        <v>19</v>
      </c>
      <c r="J121" s="42">
        <f t="shared" si="817"/>
        <v>23</v>
      </c>
      <c r="K121" s="42">
        <f t="shared" si="817"/>
        <v>28</v>
      </c>
      <c r="L121" s="42">
        <f t="shared" si="817"/>
        <v>33</v>
      </c>
      <c r="M121" s="42">
        <f t="shared" si="817"/>
        <v>38</v>
      </c>
      <c r="N121" s="42">
        <f t="shared" si="817"/>
        <v>44</v>
      </c>
      <c r="O121" s="42">
        <f t="shared" si="817"/>
        <v>50</v>
      </c>
      <c r="P121" s="42">
        <f t="shared" si="817"/>
        <v>55</v>
      </c>
      <c r="Q121" s="42">
        <f t="shared" si="818"/>
        <v>5</v>
      </c>
      <c r="R121" s="42">
        <f t="shared" si="819"/>
        <v>14</v>
      </c>
      <c r="S121" s="42">
        <f t="shared" si="819"/>
        <v>14</v>
      </c>
      <c r="T121" s="42">
        <f t="shared" si="819"/>
        <v>27</v>
      </c>
      <c r="U121" s="42">
        <f t="shared" si="819"/>
        <v>31</v>
      </c>
      <c r="V121" s="42">
        <f t="shared" si="819"/>
        <v>32</v>
      </c>
      <c r="W121" s="42">
        <f t="shared" si="819"/>
        <v>32</v>
      </c>
      <c r="X121" s="42">
        <f t="shared" si="819"/>
        <v>32</v>
      </c>
      <c r="Y121" s="42">
        <f t="shared" si="819"/>
        <v>32</v>
      </c>
      <c r="Z121" s="42">
        <f t="shared" si="819"/>
        <v>32</v>
      </c>
      <c r="AA121" s="42">
        <f t="shared" si="819"/>
        <v>32</v>
      </c>
      <c r="AB121" s="42">
        <f t="shared" si="819"/>
        <v>32</v>
      </c>
      <c r="AC121" s="23">
        <v>0</v>
      </c>
      <c r="AD121" s="23">
        <v>5</v>
      </c>
      <c r="AE121" s="23">
        <v>4</v>
      </c>
      <c r="AF121" s="23">
        <v>5</v>
      </c>
      <c r="AG121" s="23">
        <v>5</v>
      </c>
      <c r="AH121" s="23">
        <v>4</v>
      </c>
      <c r="AI121" s="23">
        <v>5</v>
      </c>
      <c r="AJ121" s="23">
        <v>5</v>
      </c>
      <c r="AK121" s="23">
        <v>5</v>
      </c>
      <c r="AL121" s="23">
        <v>6</v>
      </c>
      <c r="AM121" s="23">
        <v>6</v>
      </c>
      <c r="AN121" s="23">
        <v>5</v>
      </c>
      <c r="AO121" s="41">
        <v>5</v>
      </c>
      <c r="AP121" s="41">
        <v>9</v>
      </c>
      <c r="AQ121" s="41"/>
      <c r="AR121" s="41">
        <v>13</v>
      </c>
      <c r="AS121" s="41">
        <v>4</v>
      </c>
      <c r="AT121" s="41">
        <v>1</v>
      </c>
      <c r="AU121" s="41"/>
      <c r="AV121" s="41"/>
      <c r="AW121" s="41"/>
      <c r="AX121" s="41"/>
      <c r="AY121" s="41"/>
      <c r="AZ121" s="41"/>
    </row>
    <row r="122" spans="1:52" hidden="1" x14ac:dyDescent="0.35">
      <c r="A122" s="41" t="s">
        <v>137</v>
      </c>
      <c r="B122" s="41" t="s">
        <v>144</v>
      </c>
      <c r="C122" s="41" t="s">
        <v>97</v>
      </c>
      <c r="D122" s="41" t="s">
        <v>74</v>
      </c>
      <c r="E122" s="42">
        <f t="shared" si="816"/>
        <v>0</v>
      </c>
      <c r="F122" s="42">
        <f t="shared" si="817"/>
        <v>10</v>
      </c>
      <c r="G122" s="42">
        <f t="shared" si="817"/>
        <v>18</v>
      </c>
      <c r="H122" s="42">
        <f t="shared" si="817"/>
        <v>29</v>
      </c>
      <c r="I122" s="42">
        <f t="shared" si="817"/>
        <v>40</v>
      </c>
      <c r="J122" s="42">
        <f t="shared" si="817"/>
        <v>49</v>
      </c>
      <c r="K122" s="42">
        <f t="shared" si="817"/>
        <v>61</v>
      </c>
      <c r="L122" s="42">
        <f t="shared" si="817"/>
        <v>73</v>
      </c>
      <c r="M122" s="42">
        <f t="shared" si="817"/>
        <v>83</v>
      </c>
      <c r="N122" s="42">
        <f t="shared" si="817"/>
        <v>95</v>
      </c>
      <c r="O122" s="42">
        <f t="shared" si="817"/>
        <v>108</v>
      </c>
      <c r="P122" s="42">
        <f t="shared" si="817"/>
        <v>119</v>
      </c>
      <c r="Q122" s="42">
        <f t="shared" si="818"/>
        <v>5</v>
      </c>
      <c r="R122" s="42">
        <f t="shared" si="819"/>
        <v>10</v>
      </c>
      <c r="S122" s="42">
        <f t="shared" si="819"/>
        <v>13</v>
      </c>
      <c r="T122" s="42">
        <f t="shared" si="819"/>
        <v>22</v>
      </c>
      <c r="U122" s="42">
        <f t="shared" si="819"/>
        <v>27</v>
      </c>
      <c r="V122" s="42">
        <f t="shared" si="819"/>
        <v>35</v>
      </c>
      <c r="W122" s="42">
        <f t="shared" si="819"/>
        <v>35</v>
      </c>
      <c r="X122" s="42">
        <f t="shared" si="819"/>
        <v>35</v>
      </c>
      <c r="Y122" s="42">
        <f t="shared" si="819"/>
        <v>35</v>
      </c>
      <c r="Z122" s="42">
        <f t="shared" si="819"/>
        <v>35</v>
      </c>
      <c r="AA122" s="42">
        <f t="shared" si="819"/>
        <v>35</v>
      </c>
      <c r="AB122" s="42">
        <f t="shared" si="819"/>
        <v>35</v>
      </c>
      <c r="AC122" s="23">
        <v>0</v>
      </c>
      <c r="AD122" s="23">
        <v>10</v>
      </c>
      <c r="AE122" s="23">
        <v>8</v>
      </c>
      <c r="AF122" s="23">
        <v>11</v>
      </c>
      <c r="AG122" s="23">
        <v>11</v>
      </c>
      <c r="AH122" s="23">
        <v>9</v>
      </c>
      <c r="AI122" s="23">
        <v>12</v>
      </c>
      <c r="AJ122" s="23">
        <v>12</v>
      </c>
      <c r="AK122" s="23">
        <v>10</v>
      </c>
      <c r="AL122" s="23">
        <v>12</v>
      </c>
      <c r="AM122" s="23">
        <v>13</v>
      </c>
      <c r="AN122" s="23">
        <v>11</v>
      </c>
      <c r="AO122" s="41">
        <v>5</v>
      </c>
      <c r="AP122" s="41">
        <v>5</v>
      </c>
      <c r="AQ122" s="41">
        <v>3</v>
      </c>
      <c r="AR122" s="41">
        <v>9</v>
      </c>
      <c r="AS122" s="41">
        <v>5</v>
      </c>
      <c r="AT122" s="41">
        <v>8</v>
      </c>
      <c r="AU122" s="41"/>
      <c r="AV122" s="41"/>
      <c r="AW122" s="41"/>
      <c r="AX122" s="41"/>
      <c r="AY122" s="41"/>
      <c r="AZ122" s="41"/>
    </row>
    <row r="123" spans="1:52" hidden="1" x14ac:dyDescent="0.35">
      <c r="A123" s="45" t="s">
        <v>137</v>
      </c>
      <c r="B123" s="38" t="s">
        <v>145</v>
      </c>
      <c r="C123" s="38" t="s">
        <v>99</v>
      </c>
      <c r="D123" s="38" t="s">
        <v>69</v>
      </c>
      <c r="E123" s="44">
        <f>SUM(E124:E128)</f>
        <v>1</v>
      </c>
      <c r="F123" s="44">
        <f t="shared" ref="F123" si="820">SUM(F124:F128)</f>
        <v>3</v>
      </c>
      <c r="G123" s="44">
        <f t="shared" ref="G123" si="821">SUM(G124:G128)</f>
        <v>6</v>
      </c>
      <c r="H123" s="44">
        <f t="shared" ref="H123" si="822">SUM(H124:H128)</f>
        <v>9</v>
      </c>
      <c r="I123" s="44">
        <f t="shared" ref="I123" si="823">SUM(I124:I128)</f>
        <v>11</v>
      </c>
      <c r="J123" s="44">
        <f t="shared" ref="J123" si="824">SUM(J124:J128)</f>
        <v>14</v>
      </c>
      <c r="K123" s="44">
        <f t="shared" ref="K123" si="825">SUM(K124:K128)</f>
        <v>18</v>
      </c>
      <c r="L123" s="44">
        <f t="shared" ref="L123" si="826">SUM(L124:L128)</f>
        <v>22</v>
      </c>
      <c r="M123" s="44">
        <f t="shared" ref="M123" si="827">SUM(M124:M128)</f>
        <v>26</v>
      </c>
      <c r="N123" s="44">
        <f t="shared" ref="N123" si="828">SUM(N124:N128)</f>
        <v>30</v>
      </c>
      <c r="O123" s="44">
        <f t="shared" ref="O123" si="829">SUM(O124:O128)</f>
        <v>36</v>
      </c>
      <c r="P123" s="44">
        <f t="shared" ref="P123" si="830">SUM(P124:P128)</f>
        <v>39</v>
      </c>
      <c r="Q123" s="44">
        <f t="shared" ref="Q123" si="831">SUM(Q124:Q128)</f>
        <v>0</v>
      </c>
      <c r="R123" s="44">
        <f t="shared" ref="R123" si="832">SUM(R124:R128)</f>
        <v>1</v>
      </c>
      <c r="S123" s="44">
        <f t="shared" ref="S123" si="833">SUM(S124:S128)</f>
        <v>1</v>
      </c>
      <c r="T123" s="44">
        <f t="shared" ref="T123" si="834">SUM(T124:T128)</f>
        <v>4</v>
      </c>
      <c r="U123" s="44">
        <f t="shared" ref="U123" si="835">SUM(U124:U128)</f>
        <v>4</v>
      </c>
      <c r="V123" s="44">
        <f t="shared" ref="V123" si="836">SUM(V124:V128)</f>
        <v>4</v>
      </c>
      <c r="W123" s="44">
        <f t="shared" ref="W123" si="837">SUM(W124:W128)</f>
        <v>4</v>
      </c>
      <c r="X123" s="44">
        <f t="shared" ref="X123" si="838">SUM(X124:X128)</f>
        <v>4</v>
      </c>
      <c r="Y123" s="44">
        <f t="shared" ref="Y123" si="839">SUM(Y124:Y128)</f>
        <v>4</v>
      </c>
      <c r="Z123" s="44">
        <f t="shared" ref="Z123" si="840">SUM(Z124:Z128)</f>
        <v>4</v>
      </c>
      <c r="AA123" s="44">
        <f t="shared" ref="AA123" si="841">SUM(AA124:AA128)</f>
        <v>4</v>
      </c>
      <c r="AB123" s="44">
        <f t="shared" ref="AB123" si="842">SUM(AB124:AB128)</f>
        <v>4</v>
      </c>
      <c r="AC123" s="44">
        <v>1</v>
      </c>
      <c r="AD123" s="44">
        <v>2</v>
      </c>
      <c r="AE123" s="44">
        <v>3</v>
      </c>
      <c r="AF123" s="44">
        <v>3</v>
      </c>
      <c r="AG123" s="44">
        <v>2</v>
      </c>
      <c r="AH123" s="44">
        <v>3</v>
      </c>
      <c r="AI123" s="44">
        <v>4</v>
      </c>
      <c r="AJ123" s="44">
        <v>4</v>
      </c>
      <c r="AK123" s="44">
        <v>4</v>
      </c>
      <c r="AL123" s="44">
        <v>4</v>
      </c>
      <c r="AM123" s="44">
        <v>6</v>
      </c>
      <c r="AN123" s="44">
        <v>3</v>
      </c>
      <c r="AO123" s="44">
        <f t="shared" ref="AO123" si="843">SUM(AO124:AO128)</f>
        <v>0</v>
      </c>
      <c r="AP123" s="44">
        <f t="shared" ref="AP123" si="844">SUM(AP124:AP128)</f>
        <v>1</v>
      </c>
      <c r="AQ123" s="44">
        <f t="shared" ref="AQ123" si="845">SUM(AQ124:AQ128)</f>
        <v>0</v>
      </c>
      <c r="AR123" s="44">
        <f t="shared" ref="AR123" si="846">SUM(AR124:AR128)</f>
        <v>3</v>
      </c>
      <c r="AS123" s="44">
        <f t="shared" ref="AS123" si="847">SUM(AS124:AS128)</f>
        <v>0</v>
      </c>
      <c r="AT123" s="44">
        <f t="shared" ref="AT123" si="848">SUM(AT124:AT128)</f>
        <v>0</v>
      </c>
      <c r="AU123" s="44">
        <f t="shared" ref="AU123" si="849">SUM(AU124:AU128)</f>
        <v>0</v>
      </c>
      <c r="AV123" s="44">
        <f t="shared" ref="AV123" si="850">SUM(AV124:AV128)</f>
        <v>0</v>
      </c>
      <c r="AW123" s="44">
        <f t="shared" ref="AW123" si="851">SUM(AW124:AW128)</f>
        <v>0</v>
      </c>
      <c r="AX123" s="44">
        <f t="shared" ref="AX123" si="852">SUM(AX124:AX128)</f>
        <v>0</v>
      </c>
      <c r="AY123" s="44">
        <f t="shared" ref="AY123" si="853">SUM(AY124:AY128)</f>
        <v>0</v>
      </c>
      <c r="AZ123" s="44">
        <f t="shared" ref="AZ123" si="854">SUM(AZ124:AZ128)</f>
        <v>0</v>
      </c>
    </row>
    <row r="124" spans="1:52" hidden="1" x14ac:dyDescent="0.35">
      <c r="A124" s="41" t="s">
        <v>137</v>
      </c>
      <c r="B124" s="41" t="s">
        <v>145</v>
      </c>
      <c r="C124" s="41" t="s">
        <v>99</v>
      </c>
      <c r="D124" s="41" t="s">
        <v>70</v>
      </c>
      <c r="E124" s="42">
        <f t="shared" ref="E124:E128" si="855">AC124</f>
        <v>1</v>
      </c>
      <c r="F124" s="42">
        <f t="shared" ref="F124:P128" si="856">E124+AD124</f>
        <v>1</v>
      </c>
      <c r="G124" s="42">
        <f t="shared" si="856"/>
        <v>1</v>
      </c>
      <c r="H124" s="42">
        <f t="shared" si="856"/>
        <v>1</v>
      </c>
      <c r="I124" s="42">
        <f t="shared" si="856"/>
        <v>1</v>
      </c>
      <c r="J124" s="42">
        <f t="shared" si="856"/>
        <v>1</v>
      </c>
      <c r="K124" s="42">
        <f t="shared" si="856"/>
        <v>1</v>
      </c>
      <c r="L124" s="42">
        <f t="shared" si="856"/>
        <v>1</v>
      </c>
      <c r="M124" s="42">
        <f t="shared" si="856"/>
        <v>2</v>
      </c>
      <c r="N124" s="42">
        <f t="shared" si="856"/>
        <v>2</v>
      </c>
      <c r="O124" s="42">
        <f t="shared" si="856"/>
        <v>2</v>
      </c>
      <c r="P124" s="42">
        <f t="shared" si="856"/>
        <v>2</v>
      </c>
      <c r="Q124" s="42">
        <f t="shared" ref="Q124:Q128" si="857">AO124</f>
        <v>0</v>
      </c>
      <c r="R124" s="42">
        <f t="shared" ref="R124:AB128" si="858">Q124+AP124</f>
        <v>0</v>
      </c>
      <c r="S124" s="42">
        <f t="shared" si="858"/>
        <v>0</v>
      </c>
      <c r="T124" s="42">
        <f t="shared" si="858"/>
        <v>0</v>
      </c>
      <c r="U124" s="42">
        <f t="shared" si="858"/>
        <v>0</v>
      </c>
      <c r="V124" s="42">
        <f t="shared" si="858"/>
        <v>0</v>
      </c>
      <c r="W124" s="42">
        <f t="shared" si="858"/>
        <v>0</v>
      </c>
      <c r="X124" s="42">
        <f t="shared" si="858"/>
        <v>0</v>
      </c>
      <c r="Y124" s="42">
        <f t="shared" si="858"/>
        <v>0</v>
      </c>
      <c r="Z124" s="42">
        <f t="shared" si="858"/>
        <v>0</v>
      </c>
      <c r="AA124" s="42">
        <f t="shared" si="858"/>
        <v>0</v>
      </c>
      <c r="AB124" s="42">
        <f t="shared" si="858"/>
        <v>0</v>
      </c>
      <c r="AC124" s="23">
        <v>1</v>
      </c>
      <c r="AD124" s="23">
        <v>0</v>
      </c>
      <c r="AE124" s="23">
        <v>0</v>
      </c>
      <c r="AF124" s="23">
        <v>0</v>
      </c>
      <c r="AG124" s="23">
        <v>0</v>
      </c>
      <c r="AH124" s="23">
        <v>0</v>
      </c>
      <c r="AI124" s="23">
        <v>0</v>
      </c>
      <c r="AJ124" s="23">
        <v>0</v>
      </c>
      <c r="AK124" s="23">
        <v>1</v>
      </c>
      <c r="AL124" s="23">
        <v>0</v>
      </c>
      <c r="AM124" s="23">
        <v>0</v>
      </c>
      <c r="AN124" s="23">
        <v>0</v>
      </c>
      <c r="AO124" s="41">
        <v>0</v>
      </c>
      <c r="AP124" s="41">
        <v>0</v>
      </c>
      <c r="AQ124" s="41">
        <v>0</v>
      </c>
      <c r="AR124" s="41">
        <v>0</v>
      </c>
      <c r="AS124" s="41">
        <v>0</v>
      </c>
      <c r="AT124" s="41"/>
      <c r="AU124" s="41"/>
      <c r="AV124" s="41"/>
      <c r="AW124" s="41"/>
      <c r="AX124" s="41"/>
      <c r="AY124" s="41"/>
      <c r="AZ124" s="41"/>
    </row>
    <row r="125" spans="1:52" hidden="1" x14ac:dyDescent="0.35">
      <c r="A125" s="41" t="s">
        <v>137</v>
      </c>
      <c r="B125" s="41" t="s">
        <v>145</v>
      </c>
      <c r="C125" s="41" t="s">
        <v>99</v>
      </c>
      <c r="D125" s="41" t="s">
        <v>71</v>
      </c>
      <c r="E125" s="42">
        <f t="shared" si="855"/>
        <v>0</v>
      </c>
      <c r="F125" s="42">
        <f t="shared" si="856"/>
        <v>0</v>
      </c>
      <c r="G125" s="42">
        <f t="shared" si="856"/>
        <v>1</v>
      </c>
      <c r="H125" s="42">
        <f t="shared" si="856"/>
        <v>1</v>
      </c>
      <c r="I125" s="42">
        <f t="shared" si="856"/>
        <v>1</v>
      </c>
      <c r="J125" s="42">
        <f t="shared" si="856"/>
        <v>1</v>
      </c>
      <c r="K125" s="42">
        <f t="shared" si="856"/>
        <v>1</v>
      </c>
      <c r="L125" s="42">
        <f t="shared" si="856"/>
        <v>1</v>
      </c>
      <c r="M125" s="42">
        <f t="shared" si="856"/>
        <v>1</v>
      </c>
      <c r="N125" s="42">
        <f t="shared" si="856"/>
        <v>1</v>
      </c>
      <c r="O125" s="42">
        <f t="shared" si="856"/>
        <v>2</v>
      </c>
      <c r="P125" s="42">
        <f t="shared" si="856"/>
        <v>2</v>
      </c>
      <c r="Q125" s="42">
        <f t="shared" si="857"/>
        <v>0</v>
      </c>
      <c r="R125" s="42">
        <f t="shared" si="858"/>
        <v>0</v>
      </c>
      <c r="S125" s="42">
        <f t="shared" si="858"/>
        <v>0</v>
      </c>
      <c r="T125" s="42">
        <f t="shared" si="858"/>
        <v>0</v>
      </c>
      <c r="U125" s="42">
        <f t="shared" si="858"/>
        <v>0</v>
      </c>
      <c r="V125" s="42">
        <f t="shared" si="858"/>
        <v>0</v>
      </c>
      <c r="W125" s="42">
        <f t="shared" si="858"/>
        <v>0</v>
      </c>
      <c r="X125" s="42">
        <f t="shared" si="858"/>
        <v>0</v>
      </c>
      <c r="Y125" s="42">
        <f t="shared" si="858"/>
        <v>0</v>
      </c>
      <c r="Z125" s="42">
        <f t="shared" si="858"/>
        <v>0</v>
      </c>
      <c r="AA125" s="42">
        <f t="shared" si="858"/>
        <v>0</v>
      </c>
      <c r="AB125" s="42">
        <f t="shared" si="858"/>
        <v>0</v>
      </c>
      <c r="AC125" s="23">
        <v>0</v>
      </c>
      <c r="AD125" s="23">
        <v>0</v>
      </c>
      <c r="AE125" s="23">
        <v>1</v>
      </c>
      <c r="AF125" s="23">
        <v>0</v>
      </c>
      <c r="AG125" s="23">
        <v>0</v>
      </c>
      <c r="AH125" s="23">
        <v>0</v>
      </c>
      <c r="AI125" s="23">
        <v>0</v>
      </c>
      <c r="AJ125" s="23">
        <v>0</v>
      </c>
      <c r="AK125" s="23">
        <v>0</v>
      </c>
      <c r="AL125" s="23">
        <v>0</v>
      </c>
      <c r="AM125" s="23">
        <v>1</v>
      </c>
      <c r="AN125" s="23">
        <v>0</v>
      </c>
      <c r="AO125" s="41">
        <v>0</v>
      </c>
      <c r="AP125" s="41">
        <v>0</v>
      </c>
      <c r="AQ125" s="41">
        <v>0</v>
      </c>
      <c r="AR125" s="41">
        <v>0</v>
      </c>
      <c r="AS125" s="41">
        <v>0</v>
      </c>
      <c r="AT125" s="41"/>
      <c r="AU125" s="41"/>
      <c r="AV125" s="41"/>
      <c r="AW125" s="41"/>
      <c r="AX125" s="41"/>
      <c r="AY125" s="41"/>
      <c r="AZ125" s="41"/>
    </row>
    <row r="126" spans="1:52" hidden="1" x14ac:dyDescent="0.35">
      <c r="A126" s="41" t="s">
        <v>137</v>
      </c>
      <c r="B126" s="41" t="s">
        <v>145</v>
      </c>
      <c r="C126" s="41" t="s">
        <v>99</v>
      </c>
      <c r="D126" s="41" t="s">
        <v>72</v>
      </c>
      <c r="E126" s="42">
        <f t="shared" si="855"/>
        <v>0</v>
      </c>
      <c r="F126" s="42">
        <f t="shared" si="856"/>
        <v>0</v>
      </c>
      <c r="G126" s="42">
        <f t="shared" si="856"/>
        <v>0</v>
      </c>
      <c r="H126" s="42">
        <f t="shared" si="856"/>
        <v>1</v>
      </c>
      <c r="I126" s="42">
        <f t="shared" si="856"/>
        <v>1</v>
      </c>
      <c r="J126" s="42">
        <f t="shared" si="856"/>
        <v>1</v>
      </c>
      <c r="K126" s="42">
        <f t="shared" si="856"/>
        <v>3</v>
      </c>
      <c r="L126" s="42">
        <f t="shared" si="856"/>
        <v>5</v>
      </c>
      <c r="M126" s="42">
        <f t="shared" si="856"/>
        <v>5</v>
      </c>
      <c r="N126" s="42">
        <f t="shared" si="856"/>
        <v>7</v>
      </c>
      <c r="O126" s="42">
        <f t="shared" si="856"/>
        <v>9</v>
      </c>
      <c r="P126" s="42">
        <f t="shared" si="856"/>
        <v>9</v>
      </c>
      <c r="Q126" s="42">
        <f t="shared" si="857"/>
        <v>0</v>
      </c>
      <c r="R126" s="42">
        <f t="shared" si="858"/>
        <v>0</v>
      </c>
      <c r="S126" s="42">
        <f t="shared" si="858"/>
        <v>0</v>
      </c>
      <c r="T126" s="42">
        <f t="shared" si="858"/>
        <v>0</v>
      </c>
      <c r="U126" s="42">
        <f t="shared" si="858"/>
        <v>0</v>
      </c>
      <c r="V126" s="42">
        <f t="shared" si="858"/>
        <v>0</v>
      </c>
      <c r="W126" s="42">
        <f t="shared" si="858"/>
        <v>0</v>
      </c>
      <c r="X126" s="42">
        <f t="shared" si="858"/>
        <v>0</v>
      </c>
      <c r="Y126" s="42">
        <f t="shared" si="858"/>
        <v>0</v>
      </c>
      <c r="Z126" s="42">
        <f t="shared" si="858"/>
        <v>0</v>
      </c>
      <c r="AA126" s="42">
        <f t="shared" si="858"/>
        <v>0</v>
      </c>
      <c r="AB126" s="42">
        <f t="shared" si="858"/>
        <v>0</v>
      </c>
      <c r="AC126" s="23">
        <v>0</v>
      </c>
      <c r="AD126" s="23">
        <v>0</v>
      </c>
      <c r="AE126" s="23">
        <v>0</v>
      </c>
      <c r="AF126" s="23">
        <v>1</v>
      </c>
      <c r="AG126" s="23">
        <v>0</v>
      </c>
      <c r="AH126" s="23">
        <v>0</v>
      </c>
      <c r="AI126" s="23">
        <v>2</v>
      </c>
      <c r="AJ126" s="23">
        <v>2</v>
      </c>
      <c r="AK126" s="23">
        <v>0</v>
      </c>
      <c r="AL126" s="23">
        <v>2</v>
      </c>
      <c r="AM126" s="23">
        <v>2</v>
      </c>
      <c r="AN126" s="23">
        <v>0</v>
      </c>
      <c r="AO126" s="41">
        <v>0</v>
      </c>
      <c r="AP126" s="41">
        <v>0</v>
      </c>
      <c r="AQ126" s="41">
        <v>0</v>
      </c>
      <c r="AR126" s="41">
        <v>0</v>
      </c>
      <c r="AS126" s="41">
        <v>0</v>
      </c>
      <c r="AT126" s="41"/>
      <c r="AU126" s="41"/>
      <c r="AV126" s="41"/>
      <c r="AW126" s="41"/>
      <c r="AX126" s="41"/>
      <c r="AY126" s="41"/>
      <c r="AZ126" s="41"/>
    </row>
    <row r="127" spans="1:52" hidden="1" x14ac:dyDescent="0.35">
      <c r="A127" s="41" t="s">
        <v>137</v>
      </c>
      <c r="B127" s="41" t="s">
        <v>145</v>
      </c>
      <c r="C127" s="41" t="s">
        <v>99</v>
      </c>
      <c r="D127" s="41" t="s">
        <v>73</v>
      </c>
      <c r="E127" s="42">
        <f t="shared" si="855"/>
        <v>0</v>
      </c>
      <c r="F127" s="42">
        <f t="shared" si="856"/>
        <v>0</v>
      </c>
      <c r="G127" s="42">
        <f t="shared" si="856"/>
        <v>0</v>
      </c>
      <c r="H127" s="42">
        <f t="shared" si="856"/>
        <v>0</v>
      </c>
      <c r="I127" s="42">
        <f t="shared" si="856"/>
        <v>0</v>
      </c>
      <c r="J127" s="42">
        <f t="shared" si="856"/>
        <v>1</v>
      </c>
      <c r="K127" s="42">
        <f t="shared" si="856"/>
        <v>1</v>
      </c>
      <c r="L127" s="42">
        <f t="shared" si="856"/>
        <v>1</v>
      </c>
      <c r="M127" s="42">
        <f t="shared" si="856"/>
        <v>2</v>
      </c>
      <c r="N127" s="42">
        <f t="shared" si="856"/>
        <v>2</v>
      </c>
      <c r="O127" s="42">
        <f t="shared" si="856"/>
        <v>3</v>
      </c>
      <c r="P127" s="42">
        <f t="shared" si="856"/>
        <v>4</v>
      </c>
      <c r="Q127" s="42">
        <f t="shared" si="857"/>
        <v>0</v>
      </c>
      <c r="R127" s="42">
        <f t="shared" si="858"/>
        <v>1</v>
      </c>
      <c r="S127" s="42">
        <f t="shared" si="858"/>
        <v>1</v>
      </c>
      <c r="T127" s="42">
        <f t="shared" si="858"/>
        <v>4</v>
      </c>
      <c r="U127" s="42">
        <f t="shared" si="858"/>
        <v>4</v>
      </c>
      <c r="V127" s="42">
        <f t="shared" si="858"/>
        <v>4</v>
      </c>
      <c r="W127" s="42">
        <f t="shared" si="858"/>
        <v>4</v>
      </c>
      <c r="X127" s="42">
        <f t="shared" si="858"/>
        <v>4</v>
      </c>
      <c r="Y127" s="42">
        <f t="shared" si="858"/>
        <v>4</v>
      </c>
      <c r="Z127" s="42">
        <f t="shared" si="858"/>
        <v>4</v>
      </c>
      <c r="AA127" s="42">
        <f t="shared" si="858"/>
        <v>4</v>
      </c>
      <c r="AB127" s="42">
        <f t="shared" si="858"/>
        <v>4</v>
      </c>
      <c r="AC127" s="23">
        <v>0</v>
      </c>
      <c r="AD127" s="23">
        <v>0</v>
      </c>
      <c r="AE127" s="23">
        <v>0</v>
      </c>
      <c r="AF127" s="23">
        <v>0</v>
      </c>
      <c r="AG127" s="23">
        <v>0</v>
      </c>
      <c r="AH127" s="23">
        <v>1</v>
      </c>
      <c r="AI127" s="23">
        <v>0</v>
      </c>
      <c r="AJ127" s="23">
        <v>0</v>
      </c>
      <c r="AK127" s="23">
        <v>1</v>
      </c>
      <c r="AL127" s="23">
        <v>0</v>
      </c>
      <c r="AM127" s="23">
        <v>1</v>
      </c>
      <c r="AN127" s="23">
        <v>1</v>
      </c>
      <c r="AO127" s="41">
        <v>0</v>
      </c>
      <c r="AP127" s="41">
        <v>1</v>
      </c>
      <c r="AQ127" s="41">
        <v>0</v>
      </c>
      <c r="AR127" s="41">
        <v>3</v>
      </c>
      <c r="AS127" s="41">
        <v>0</v>
      </c>
      <c r="AT127" s="41"/>
      <c r="AU127" s="41"/>
      <c r="AV127" s="41"/>
      <c r="AW127" s="41"/>
      <c r="AX127" s="41"/>
      <c r="AY127" s="41"/>
      <c r="AZ127" s="41"/>
    </row>
    <row r="128" spans="1:52" hidden="1" x14ac:dyDescent="0.35">
      <c r="A128" s="41" t="s">
        <v>137</v>
      </c>
      <c r="B128" s="41" t="s">
        <v>145</v>
      </c>
      <c r="C128" s="41" t="s">
        <v>99</v>
      </c>
      <c r="D128" s="41" t="s">
        <v>74</v>
      </c>
      <c r="E128" s="42">
        <f t="shared" si="855"/>
        <v>0</v>
      </c>
      <c r="F128" s="42">
        <f t="shared" si="856"/>
        <v>2</v>
      </c>
      <c r="G128" s="42">
        <f t="shared" si="856"/>
        <v>4</v>
      </c>
      <c r="H128" s="42">
        <f t="shared" si="856"/>
        <v>6</v>
      </c>
      <c r="I128" s="42">
        <f t="shared" si="856"/>
        <v>8</v>
      </c>
      <c r="J128" s="42">
        <f t="shared" si="856"/>
        <v>10</v>
      </c>
      <c r="K128" s="42">
        <f t="shared" si="856"/>
        <v>12</v>
      </c>
      <c r="L128" s="42">
        <f t="shared" si="856"/>
        <v>14</v>
      </c>
      <c r="M128" s="42">
        <f t="shared" si="856"/>
        <v>16</v>
      </c>
      <c r="N128" s="42">
        <f t="shared" si="856"/>
        <v>18</v>
      </c>
      <c r="O128" s="42">
        <f t="shared" si="856"/>
        <v>20</v>
      </c>
      <c r="P128" s="42">
        <f t="shared" si="856"/>
        <v>22</v>
      </c>
      <c r="Q128" s="42">
        <f t="shared" si="857"/>
        <v>0</v>
      </c>
      <c r="R128" s="42">
        <f t="shared" si="858"/>
        <v>0</v>
      </c>
      <c r="S128" s="42">
        <f t="shared" si="858"/>
        <v>0</v>
      </c>
      <c r="T128" s="42">
        <f t="shared" si="858"/>
        <v>0</v>
      </c>
      <c r="U128" s="42">
        <f t="shared" si="858"/>
        <v>0</v>
      </c>
      <c r="V128" s="42">
        <f t="shared" si="858"/>
        <v>0</v>
      </c>
      <c r="W128" s="42">
        <f t="shared" si="858"/>
        <v>0</v>
      </c>
      <c r="X128" s="42">
        <f t="shared" si="858"/>
        <v>0</v>
      </c>
      <c r="Y128" s="42">
        <f t="shared" si="858"/>
        <v>0</v>
      </c>
      <c r="Z128" s="42">
        <f t="shared" si="858"/>
        <v>0</v>
      </c>
      <c r="AA128" s="42">
        <f t="shared" si="858"/>
        <v>0</v>
      </c>
      <c r="AB128" s="42">
        <f t="shared" si="858"/>
        <v>0</v>
      </c>
      <c r="AC128" s="23">
        <v>0</v>
      </c>
      <c r="AD128" s="23">
        <v>2</v>
      </c>
      <c r="AE128" s="23">
        <v>2</v>
      </c>
      <c r="AF128" s="23">
        <v>2</v>
      </c>
      <c r="AG128" s="23">
        <v>2</v>
      </c>
      <c r="AH128" s="23">
        <v>2</v>
      </c>
      <c r="AI128" s="23">
        <v>2</v>
      </c>
      <c r="AJ128" s="23">
        <v>2</v>
      </c>
      <c r="AK128" s="23">
        <v>2</v>
      </c>
      <c r="AL128" s="23">
        <v>2</v>
      </c>
      <c r="AM128" s="23">
        <v>2</v>
      </c>
      <c r="AN128" s="23">
        <v>2</v>
      </c>
      <c r="AO128" s="41">
        <v>0</v>
      </c>
      <c r="AP128" s="41">
        <v>0</v>
      </c>
      <c r="AQ128" s="41">
        <v>0</v>
      </c>
      <c r="AR128" s="41">
        <v>0</v>
      </c>
      <c r="AS128" s="41">
        <v>0</v>
      </c>
      <c r="AT128" s="41"/>
      <c r="AU128" s="41"/>
      <c r="AV128" s="41"/>
      <c r="AW128" s="41"/>
      <c r="AX128" s="41"/>
      <c r="AY128" s="41"/>
      <c r="AZ128" s="41"/>
    </row>
    <row r="129" spans="1:52" x14ac:dyDescent="0.35">
      <c r="A129" s="45" t="s">
        <v>137</v>
      </c>
      <c r="B129" s="38" t="s">
        <v>146</v>
      </c>
      <c r="C129" s="38" t="s">
        <v>98</v>
      </c>
      <c r="D129" s="38" t="s">
        <v>69</v>
      </c>
      <c r="E129" s="44">
        <f>SUM(E130:E134)</f>
        <v>0</v>
      </c>
      <c r="F129" s="44">
        <f t="shared" ref="F129" si="859">SUM(F130:F134)</f>
        <v>1840</v>
      </c>
      <c r="G129" s="44">
        <f t="shared" ref="G129" si="860">SUM(G130:G134)</f>
        <v>3188</v>
      </c>
      <c r="H129" s="44">
        <f t="shared" ref="H129" si="861">SUM(H130:H134)</f>
        <v>5129</v>
      </c>
      <c r="I129" s="44">
        <f t="shared" ref="I129" si="862">SUM(I130:I134)</f>
        <v>7031</v>
      </c>
      <c r="J129" s="44">
        <f t="shared" ref="J129" si="863">SUM(J130:J134)</f>
        <v>8580</v>
      </c>
      <c r="K129" s="44">
        <f t="shared" ref="K129" si="864">SUM(K130:K134)</f>
        <v>10753</v>
      </c>
      <c r="L129" s="44">
        <f t="shared" ref="L129" si="865">SUM(L130:L134)</f>
        <v>12898</v>
      </c>
      <c r="M129" s="44">
        <f t="shared" ref="M129" si="866">SUM(M130:M134)</f>
        <v>14659</v>
      </c>
      <c r="N129" s="44">
        <f t="shared" ref="N129" si="867">SUM(N130:N134)</f>
        <v>17009</v>
      </c>
      <c r="O129" s="44">
        <f t="shared" ref="O129" si="868">SUM(O130:O134)</f>
        <v>19399</v>
      </c>
      <c r="P129" s="44">
        <f t="shared" ref="P129" si="869">SUM(P130:P134)</f>
        <v>21349</v>
      </c>
      <c r="Q129" s="44">
        <f t="shared" ref="Q129" si="870">SUM(Q130:Q134)</f>
        <v>705</v>
      </c>
      <c r="R129" s="44">
        <f t="shared" ref="R129" si="871">SUM(R130:R134)</f>
        <v>4725</v>
      </c>
      <c r="S129" s="44">
        <f t="shared" ref="S129" si="872">SUM(S130:S134)</f>
        <v>4805</v>
      </c>
      <c r="T129" s="44">
        <f t="shared" ref="T129" si="873">SUM(T130:T134)</f>
        <v>4953</v>
      </c>
      <c r="U129" s="44">
        <f t="shared" ref="U129" si="874">SUM(U130:U134)</f>
        <v>8523</v>
      </c>
      <c r="V129" s="44">
        <f t="shared" ref="V129" si="875">SUM(V130:V134)</f>
        <v>9048</v>
      </c>
      <c r="W129" s="44">
        <f t="shared" ref="W129" si="876">SUM(W130:W134)</f>
        <v>9048</v>
      </c>
      <c r="X129" s="44">
        <f t="shared" ref="X129" si="877">SUM(X130:X134)</f>
        <v>9048</v>
      </c>
      <c r="Y129" s="44">
        <f t="shared" ref="Y129" si="878">SUM(Y130:Y134)</f>
        <v>9048</v>
      </c>
      <c r="Z129" s="44">
        <f t="shared" ref="Z129" si="879">SUM(Z130:Z134)</f>
        <v>9048</v>
      </c>
      <c r="AA129" s="44">
        <f t="shared" ref="AA129" si="880">SUM(AA130:AA134)</f>
        <v>9048</v>
      </c>
      <c r="AB129" s="44">
        <f t="shared" ref="AB129" si="881">SUM(AB130:AB134)</f>
        <v>9048</v>
      </c>
      <c r="AC129" s="44">
        <v>0</v>
      </c>
      <c r="AD129" s="44">
        <v>1840</v>
      </c>
      <c r="AE129" s="44">
        <v>1348</v>
      </c>
      <c r="AF129" s="44">
        <v>1941</v>
      </c>
      <c r="AG129" s="44">
        <v>1902</v>
      </c>
      <c r="AH129" s="44">
        <v>1549</v>
      </c>
      <c r="AI129" s="44">
        <v>2173</v>
      </c>
      <c r="AJ129" s="44">
        <v>2145</v>
      </c>
      <c r="AK129" s="44">
        <v>1761</v>
      </c>
      <c r="AL129" s="44">
        <v>2350</v>
      </c>
      <c r="AM129" s="44">
        <v>2390</v>
      </c>
      <c r="AN129" s="44">
        <v>1950</v>
      </c>
      <c r="AO129" s="44">
        <f t="shared" ref="AO129" si="882">SUM(AO130:AO134)</f>
        <v>705</v>
      </c>
      <c r="AP129" s="44">
        <f t="shared" ref="AP129" si="883">SUM(AP130:AP134)</f>
        <v>4020</v>
      </c>
      <c r="AQ129" s="100">
        <f t="shared" ref="AQ129" si="884">SUM(AQ130:AQ134)</f>
        <v>80</v>
      </c>
      <c r="AR129" s="44">
        <f t="shared" ref="AR129" si="885">SUM(AR130:AR134)</f>
        <v>148</v>
      </c>
      <c r="AS129" s="44">
        <f t="shared" ref="AS129" si="886">SUM(AS130:AS134)</f>
        <v>3570</v>
      </c>
      <c r="AT129" s="44">
        <f t="shared" ref="AT129" si="887">SUM(AT130:AT134)</f>
        <v>525</v>
      </c>
      <c r="AU129" s="44">
        <f t="shared" ref="AU129" si="888">SUM(AU130:AU134)</f>
        <v>0</v>
      </c>
      <c r="AV129" s="44">
        <f t="shared" ref="AV129" si="889">SUM(AV130:AV134)</f>
        <v>0</v>
      </c>
      <c r="AW129" s="44">
        <f t="shared" ref="AW129" si="890">SUM(AW130:AW134)</f>
        <v>0</v>
      </c>
      <c r="AX129" s="44">
        <f t="shared" ref="AX129" si="891">SUM(AX130:AX134)</f>
        <v>0</v>
      </c>
      <c r="AY129" s="44">
        <f t="shared" ref="AY129" si="892">SUM(AY130:AY134)</f>
        <v>0</v>
      </c>
      <c r="AZ129" s="44">
        <f t="shared" ref="AZ129" si="893">SUM(AZ130:AZ134)</f>
        <v>0</v>
      </c>
    </row>
    <row r="130" spans="1:52" x14ac:dyDescent="0.35">
      <c r="A130" s="41" t="s">
        <v>137</v>
      </c>
      <c r="B130" s="41" t="s">
        <v>146</v>
      </c>
      <c r="C130" s="41" t="s">
        <v>98</v>
      </c>
      <c r="D130" s="41" t="s">
        <v>70</v>
      </c>
      <c r="E130" s="42">
        <f t="shared" ref="E130:E134" si="894">AC130</f>
        <v>0</v>
      </c>
      <c r="F130" s="42">
        <f t="shared" ref="F130:P134" si="895">E130+AD130</f>
        <v>27</v>
      </c>
      <c r="G130" s="42">
        <f t="shared" si="895"/>
        <v>48</v>
      </c>
      <c r="H130" s="42">
        <f t="shared" si="895"/>
        <v>76</v>
      </c>
      <c r="I130" s="42">
        <f t="shared" si="895"/>
        <v>104</v>
      </c>
      <c r="J130" s="42">
        <f t="shared" si="895"/>
        <v>127</v>
      </c>
      <c r="K130" s="42">
        <f t="shared" si="895"/>
        <v>158</v>
      </c>
      <c r="L130" s="42">
        <f t="shared" si="895"/>
        <v>189</v>
      </c>
      <c r="M130" s="42">
        <f t="shared" si="895"/>
        <v>215</v>
      </c>
      <c r="N130" s="42">
        <f t="shared" si="895"/>
        <v>248</v>
      </c>
      <c r="O130" s="42">
        <f t="shared" si="895"/>
        <v>282</v>
      </c>
      <c r="P130" s="42">
        <f t="shared" si="895"/>
        <v>310</v>
      </c>
      <c r="Q130" s="42">
        <f t="shared" ref="Q130:Q134" si="896">AO130</f>
        <v>0</v>
      </c>
      <c r="R130" s="42">
        <f t="shared" ref="R130:AB134" si="897">Q130+AP130</f>
        <v>0</v>
      </c>
      <c r="S130" s="42">
        <f t="shared" si="897"/>
        <v>0</v>
      </c>
      <c r="T130" s="42">
        <f t="shared" si="897"/>
        <v>0</v>
      </c>
      <c r="U130" s="42">
        <f t="shared" si="897"/>
        <v>0</v>
      </c>
      <c r="V130" s="42">
        <f t="shared" si="897"/>
        <v>0</v>
      </c>
      <c r="W130" s="42">
        <f t="shared" si="897"/>
        <v>0</v>
      </c>
      <c r="X130" s="42">
        <f t="shared" si="897"/>
        <v>0</v>
      </c>
      <c r="Y130" s="42">
        <f t="shared" si="897"/>
        <v>0</v>
      </c>
      <c r="Z130" s="42">
        <f t="shared" si="897"/>
        <v>0</v>
      </c>
      <c r="AA130" s="42">
        <f t="shared" si="897"/>
        <v>0</v>
      </c>
      <c r="AB130" s="42">
        <f t="shared" si="897"/>
        <v>0</v>
      </c>
      <c r="AC130" s="23">
        <v>0</v>
      </c>
      <c r="AD130" s="23">
        <v>27</v>
      </c>
      <c r="AE130" s="23">
        <v>21</v>
      </c>
      <c r="AF130" s="23">
        <v>28</v>
      </c>
      <c r="AG130" s="23">
        <v>28</v>
      </c>
      <c r="AH130" s="23">
        <v>23</v>
      </c>
      <c r="AI130" s="23">
        <v>31</v>
      </c>
      <c r="AJ130" s="23">
        <v>31</v>
      </c>
      <c r="AK130" s="23">
        <v>26</v>
      </c>
      <c r="AL130" s="23">
        <v>33</v>
      </c>
      <c r="AM130" s="23">
        <v>34</v>
      </c>
      <c r="AN130" s="23">
        <v>28</v>
      </c>
      <c r="AO130" s="41">
        <v>0</v>
      </c>
      <c r="AP130" s="41">
        <v>0</v>
      </c>
      <c r="AQ130" s="99">
        <v>0</v>
      </c>
      <c r="AR130" s="99">
        <v>0</v>
      </c>
      <c r="AS130" s="41">
        <v>0</v>
      </c>
      <c r="AT130" s="41"/>
      <c r="AU130" s="41"/>
      <c r="AV130" s="41"/>
      <c r="AW130" s="41"/>
      <c r="AX130" s="41"/>
      <c r="AY130" s="41"/>
      <c r="AZ130" s="41"/>
    </row>
    <row r="131" spans="1:52" x14ac:dyDescent="0.35">
      <c r="A131" s="41" t="s">
        <v>137</v>
      </c>
      <c r="B131" s="41" t="s">
        <v>146</v>
      </c>
      <c r="C131" s="41" t="s">
        <v>98</v>
      </c>
      <c r="D131" s="41" t="s">
        <v>71</v>
      </c>
      <c r="E131" s="42">
        <f t="shared" si="894"/>
        <v>0</v>
      </c>
      <c r="F131" s="42">
        <f t="shared" si="895"/>
        <v>22</v>
      </c>
      <c r="G131" s="42">
        <f t="shared" si="895"/>
        <v>39</v>
      </c>
      <c r="H131" s="42">
        <f t="shared" si="895"/>
        <v>62</v>
      </c>
      <c r="I131" s="42">
        <f t="shared" si="895"/>
        <v>85</v>
      </c>
      <c r="J131" s="42">
        <f t="shared" si="895"/>
        <v>104</v>
      </c>
      <c r="K131" s="42">
        <f t="shared" si="895"/>
        <v>129</v>
      </c>
      <c r="L131" s="42">
        <f t="shared" si="895"/>
        <v>154</v>
      </c>
      <c r="M131" s="42">
        <f t="shared" si="895"/>
        <v>175</v>
      </c>
      <c r="N131" s="42">
        <f t="shared" si="895"/>
        <v>202</v>
      </c>
      <c r="O131" s="42">
        <f t="shared" si="895"/>
        <v>230</v>
      </c>
      <c r="P131" s="42">
        <f t="shared" si="895"/>
        <v>253</v>
      </c>
      <c r="Q131" s="42">
        <f t="shared" si="896"/>
        <v>0</v>
      </c>
      <c r="R131" s="42">
        <f t="shared" si="897"/>
        <v>0</v>
      </c>
      <c r="S131" s="42">
        <f t="shared" si="897"/>
        <v>0</v>
      </c>
      <c r="T131" s="42">
        <f t="shared" si="897"/>
        <v>0</v>
      </c>
      <c r="U131" s="42">
        <f t="shared" si="897"/>
        <v>0</v>
      </c>
      <c r="V131" s="42">
        <f t="shared" si="897"/>
        <v>0</v>
      </c>
      <c r="W131" s="42">
        <f t="shared" si="897"/>
        <v>0</v>
      </c>
      <c r="X131" s="42">
        <f t="shared" si="897"/>
        <v>0</v>
      </c>
      <c r="Y131" s="42">
        <f t="shared" si="897"/>
        <v>0</v>
      </c>
      <c r="Z131" s="42">
        <f t="shared" si="897"/>
        <v>0</v>
      </c>
      <c r="AA131" s="42">
        <f t="shared" si="897"/>
        <v>0</v>
      </c>
      <c r="AB131" s="42">
        <f t="shared" si="897"/>
        <v>0</v>
      </c>
      <c r="AC131" s="23">
        <v>0</v>
      </c>
      <c r="AD131" s="23">
        <v>22</v>
      </c>
      <c r="AE131" s="23">
        <v>17</v>
      </c>
      <c r="AF131" s="23">
        <v>23</v>
      </c>
      <c r="AG131" s="23">
        <v>23</v>
      </c>
      <c r="AH131" s="23">
        <v>19</v>
      </c>
      <c r="AI131" s="23">
        <v>25</v>
      </c>
      <c r="AJ131" s="23">
        <v>25</v>
      </c>
      <c r="AK131" s="23">
        <v>21</v>
      </c>
      <c r="AL131" s="23">
        <v>27</v>
      </c>
      <c r="AM131" s="23">
        <v>28</v>
      </c>
      <c r="AN131" s="23">
        <v>23</v>
      </c>
      <c r="AO131" s="41">
        <v>0</v>
      </c>
      <c r="AP131" s="41">
        <v>0</v>
      </c>
      <c r="AQ131" s="99">
        <v>0</v>
      </c>
      <c r="AR131" s="99">
        <v>0</v>
      </c>
      <c r="AS131" s="41">
        <v>0</v>
      </c>
      <c r="AT131" s="41"/>
      <c r="AU131" s="41"/>
      <c r="AV131" s="41"/>
      <c r="AW131" s="41"/>
      <c r="AX131" s="41"/>
      <c r="AY131" s="41"/>
      <c r="AZ131" s="41"/>
    </row>
    <row r="132" spans="1:52" x14ac:dyDescent="0.35">
      <c r="A132" s="41" t="s">
        <v>137</v>
      </c>
      <c r="B132" s="41" t="s">
        <v>146</v>
      </c>
      <c r="C132" s="41" t="s">
        <v>98</v>
      </c>
      <c r="D132" s="41" t="s">
        <v>72</v>
      </c>
      <c r="E132" s="42">
        <f t="shared" si="894"/>
        <v>0</v>
      </c>
      <c r="F132" s="42">
        <f t="shared" si="895"/>
        <v>320</v>
      </c>
      <c r="G132" s="42">
        <f t="shared" si="895"/>
        <v>554</v>
      </c>
      <c r="H132" s="42">
        <f t="shared" si="895"/>
        <v>891</v>
      </c>
      <c r="I132" s="42">
        <f t="shared" si="895"/>
        <v>1221</v>
      </c>
      <c r="J132" s="42">
        <f t="shared" si="895"/>
        <v>1491</v>
      </c>
      <c r="K132" s="42">
        <f t="shared" si="895"/>
        <v>1868</v>
      </c>
      <c r="L132" s="42">
        <f t="shared" si="895"/>
        <v>2240</v>
      </c>
      <c r="M132" s="42">
        <f t="shared" si="895"/>
        <v>2546</v>
      </c>
      <c r="N132" s="42">
        <f t="shared" si="895"/>
        <v>2955</v>
      </c>
      <c r="O132" s="42">
        <f t="shared" si="895"/>
        <v>3371</v>
      </c>
      <c r="P132" s="42">
        <f t="shared" si="895"/>
        <v>3710</v>
      </c>
      <c r="Q132" s="42">
        <f t="shared" si="896"/>
        <v>500</v>
      </c>
      <c r="R132" s="42">
        <f t="shared" si="897"/>
        <v>510</v>
      </c>
      <c r="S132" s="42">
        <f t="shared" si="897"/>
        <v>560</v>
      </c>
      <c r="T132" s="42">
        <f t="shared" si="897"/>
        <v>708</v>
      </c>
      <c r="U132" s="42">
        <f t="shared" si="897"/>
        <v>908</v>
      </c>
      <c r="V132" s="42">
        <f t="shared" si="897"/>
        <v>908</v>
      </c>
      <c r="W132" s="42">
        <f t="shared" si="897"/>
        <v>908</v>
      </c>
      <c r="X132" s="42">
        <f t="shared" si="897"/>
        <v>908</v>
      </c>
      <c r="Y132" s="42">
        <f t="shared" si="897"/>
        <v>908</v>
      </c>
      <c r="Z132" s="42">
        <f t="shared" si="897"/>
        <v>908</v>
      </c>
      <c r="AA132" s="42">
        <f t="shared" si="897"/>
        <v>908</v>
      </c>
      <c r="AB132" s="42">
        <f t="shared" si="897"/>
        <v>908</v>
      </c>
      <c r="AC132" s="23">
        <v>0</v>
      </c>
      <c r="AD132" s="23">
        <v>320</v>
      </c>
      <c r="AE132" s="23">
        <v>234</v>
      </c>
      <c r="AF132" s="23">
        <v>337</v>
      </c>
      <c r="AG132" s="23">
        <v>330</v>
      </c>
      <c r="AH132" s="23">
        <v>270</v>
      </c>
      <c r="AI132" s="23">
        <v>377</v>
      </c>
      <c r="AJ132" s="23">
        <v>372</v>
      </c>
      <c r="AK132" s="23">
        <v>306</v>
      </c>
      <c r="AL132" s="23">
        <v>409</v>
      </c>
      <c r="AM132" s="23">
        <v>416</v>
      </c>
      <c r="AN132" s="23">
        <v>339</v>
      </c>
      <c r="AO132" s="41">
        <v>500</v>
      </c>
      <c r="AP132" s="41">
        <v>10</v>
      </c>
      <c r="AQ132" s="99">
        <v>50</v>
      </c>
      <c r="AR132" s="41">
        <v>148</v>
      </c>
      <c r="AS132" s="43">
        <v>200</v>
      </c>
      <c r="AT132" s="41">
        <v>0</v>
      </c>
      <c r="AU132" s="41"/>
      <c r="AV132" s="41"/>
      <c r="AW132" s="41"/>
      <c r="AX132" s="41"/>
      <c r="AY132" s="41"/>
      <c r="AZ132" s="41"/>
    </row>
    <row r="133" spans="1:52" x14ac:dyDescent="0.35">
      <c r="A133" s="41" t="s">
        <v>137</v>
      </c>
      <c r="B133" s="41" t="s">
        <v>146</v>
      </c>
      <c r="C133" s="41" t="s">
        <v>98</v>
      </c>
      <c r="D133" s="41" t="s">
        <v>73</v>
      </c>
      <c r="E133" s="42">
        <f t="shared" si="894"/>
        <v>0</v>
      </c>
      <c r="F133" s="42">
        <f t="shared" si="895"/>
        <v>433</v>
      </c>
      <c r="G133" s="42">
        <f t="shared" si="895"/>
        <v>750</v>
      </c>
      <c r="H133" s="42">
        <f t="shared" si="895"/>
        <v>1207</v>
      </c>
      <c r="I133" s="42">
        <f t="shared" si="895"/>
        <v>1655</v>
      </c>
      <c r="J133" s="42">
        <f t="shared" si="895"/>
        <v>2019</v>
      </c>
      <c r="K133" s="42">
        <f t="shared" si="895"/>
        <v>2530</v>
      </c>
      <c r="L133" s="42">
        <f t="shared" si="895"/>
        <v>3035</v>
      </c>
      <c r="M133" s="42">
        <f t="shared" si="895"/>
        <v>3449</v>
      </c>
      <c r="N133" s="42">
        <f t="shared" si="895"/>
        <v>4002</v>
      </c>
      <c r="O133" s="42">
        <f t="shared" si="895"/>
        <v>4564</v>
      </c>
      <c r="P133" s="42">
        <f t="shared" si="895"/>
        <v>5023</v>
      </c>
      <c r="Q133" s="42">
        <f t="shared" si="896"/>
        <v>5</v>
      </c>
      <c r="R133" s="42">
        <f t="shared" si="897"/>
        <v>5</v>
      </c>
      <c r="S133" s="42">
        <f t="shared" si="897"/>
        <v>5</v>
      </c>
      <c r="T133" s="42">
        <f t="shared" si="897"/>
        <v>5</v>
      </c>
      <c r="U133" s="42">
        <f t="shared" si="897"/>
        <v>105</v>
      </c>
      <c r="V133" s="42">
        <f t="shared" si="897"/>
        <v>130</v>
      </c>
      <c r="W133" s="42">
        <f t="shared" si="897"/>
        <v>130</v>
      </c>
      <c r="X133" s="42">
        <f t="shared" si="897"/>
        <v>130</v>
      </c>
      <c r="Y133" s="42">
        <f t="shared" si="897"/>
        <v>130</v>
      </c>
      <c r="Z133" s="42">
        <f t="shared" si="897"/>
        <v>130</v>
      </c>
      <c r="AA133" s="42">
        <f t="shared" si="897"/>
        <v>130</v>
      </c>
      <c r="AB133" s="42">
        <f t="shared" si="897"/>
        <v>130</v>
      </c>
      <c r="AC133" s="23">
        <v>0</v>
      </c>
      <c r="AD133" s="23">
        <v>433</v>
      </c>
      <c r="AE133" s="23">
        <v>317</v>
      </c>
      <c r="AF133" s="23">
        <v>457</v>
      </c>
      <c r="AG133" s="23">
        <v>448</v>
      </c>
      <c r="AH133" s="23">
        <v>364</v>
      </c>
      <c r="AI133" s="23">
        <v>511</v>
      </c>
      <c r="AJ133" s="23">
        <v>505</v>
      </c>
      <c r="AK133" s="23">
        <v>414</v>
      </c>
      <c r="AL133" s="23">
        <v>553</v>
      </c>
      <c r="AM133" s="23">
        <v>562</v>
      </c>
      <c r="AN133" s="23">
        <v>459</v>
      </c>
      <c r="AO133" s="41">
        <v>5</v>
      </c>
      <c r="AP133" s="41">
        <v>0</v>
      </c>
      <c r="AQ133" s="99">
        <v>0</v>
      </c>
      <c r="AR133" s="99">
        <v>0</v>
      </c>
      <c r="AS133" s="43">
        <v>100</v>
      </c>
      <c r="AT133" s="41">
        <v>25</v>
      </c>
      <c r="AU133" s="41"/>
      <c r="AV133" s="41"/>
      <c r="AW133" s="43"/>
      <c r="AX133" s="43"/>
      <c r="AY133" s="43"/>
      <c r="AZ133" s="43"/>
    </row>
    <row r="134" spans="1:52" x14ac:dyDescent="0.35">
      <c r="A134" s="41" t="s">
        <v>137</v>
      </c>
      <c r="B134" s="41" t="s">
        <v>146</v>
      </c>
      <c r="C134" s="41" t="s">
        <v>98</v>
      </c>
      <c r="D134" s="41" t="s">
        <v>74</v>
      </c>
      <c r="E134" s="42">
        <f t="shared" si="894"/>
        <v>0</v>
      </c>
      <c r="F134" s="42">
        <f t="shared" si="895"/>
        <v>1038</v>
      </c>
      <c r="G134" s="42">
        <f t="shared" si="895"/>
        <v>1797</v>
      </c>
      <c r="H134" s="42">
        <f t="shared" si="895"/>
        <v>2893</v>
      </c>
      <c r="I134" s="42">
        <f t="shared" si="895"/>
        <v>3966</v>
      </c>
      <c r="J134" s="42">
        <f t="shared" si="895"/>
        <v>4839</v>
      </c>
      <c r="K134" s="42">
        <f t="shared" si="895"/>
        <v>6068</v>
      </c>
      <c r="L134" s="42">
        <f t="shared" si="895"/>
        <v>7280</v>
      </c>
      <c r="M134" s="42">
        <f t="shared" si="895"/>
        <v>8274</v>
      </c>
      <c r="N134" s="42">
        <f t="shared" si="895"/>
        <v>9602</v>
      </c>
      <c r="O134" s="42">
        <f t="shared" si="895"/>
        <v>10952</v>
      </c>
      <c r="P134" s="42">
        <f t="shared" si="895"/>
        <v>12053</v>
      </c>
      <c r="Q134" s="42">
        <f t="shared" si="896"/>
        <v>200</v>
      </c>
      <c r="R134" s="42">
        <f t="shared" si="897"/>
        <v>4210</v>
      </c>
      <c r="S134" s="42">
        <f t="shared" si="897"/>
        <v>4240</v>
      </c>
      <c r="T134" s="42">
        <f t="shared" si="897"/>
        <v>4240</v>
      </c>
      <c r="U134" s="42">
        <f t="shared" si="897"/>
        <v>7510</v>
      </c>
      <c r="V134" s="42">
        <f t="shared" si="897"/>
        <v>8010</v>
      </c>
      <c r="W134" s="42">
        <f t="shared" si="897"/>
        <v>8010</v>
      </c>
      <c r="X134" s="42">
        <f t="shared" si="897"/>
        <v>8010</v>
      </c>
      <c r="Y134" s="42">
        <f t="shared" si="897"/>
        <v>8010</v>
      </c>
      <c r="Z134" s="42">
        <f t="shared" si="897"/>
        <v>8010</v>
      </c>
      <c r="AA134" s="42">
        <f t="shared" si="897"/>
        <v>8010</v>
      </c>
      <c r="AB134" s="42">
        <f t="shared" si="897"/>
        <v>8010</v>
      </c>
      <c r="AC134" s="23">
        <v>0</v>
      </c>
      <c r="AD134" s="23">
        <v>1038</v>
      </c>
      <c r="AE134" s="23">
        <v>759</v>
      </c>
      <c r="AF134" s="23">
        <v>1096</v>
      </c>
      <c r="AG134" s="23">
        <v>1073</v>
      </c>
      <c r="AH134" s="23">
        <v>873</v>
      </c>
      <c r="AI134" s="23">
        <v>1229</v>
      </c>
      <c r="AJ134" s="23">
        <v>1212</v>
      </c>
      <c r="AK134" s="23">
        <v>994</v>
      </c>
      <c r="AL134" s="23">
        <v>1328</v>
      </c>
      <c r="AM134" s="23">
        <v>1350</v>
      </c>
      <c r="AN134" s="23">
        <v>1101</v>
      </c>
      <c r="AO134" s="43">
        <v>200</v>
      </c>
      <c r="AP134" s="41">
        <v>4010</v>
      </c>
      <c r="AQ134" s="99">
        <v>30</v>
      </c>
      <c r="AR134" s="43">
        <v>0</v>
      </c>
      <c r="AS134" s="43">
        <v>3270</v>
      </c>
      <c r="AT134" s="41">
        <v>500</v>
      </c>
      <c r="AU134" s="41"/>
      <c r="AV134" s="41"/>
      <c r="AW134" s="41"/>
      <c r="AX134" s="41"/>
      <c r="AY134" s="41"/>
      <c r="AZ134" s="41"/>
    </row>
    <row r="135" spans="1:52" hidden="1" x14ac:dyDescent="0.35">
      <c r="A135" s="38" t="s">
        <v>137</v>
      </c>
      <c r="B135" s="38" t="s">
        <v>147</v>
      </c>
      <c r="C135" s="38" t="s">
        <v>114</v>
      </c>
      <c r="D135" s="38" t="s">
        <v>69</v>
      </c>
      <c r="E135" s="39">
        <f>SUM(E136:E140)</f>
        <v>0</v>
      </c>
      <c r="F135" s="39">
        <f t="shared" ref="F135" si="898">SUM(F136:F140)</f>
        <v>0</v>
      </c>
      <c r="G135" s="39">
        <f t="shared" ref="G135" si="899">SUM(G136:G140)</f>
        <v>1</v>
      </c>
      <c r="H135" s="39">
        <f t="shared" ref="H135" si="900">SUM(H136:H140)</f>
        <v>2</v>
      </c>
      <c r="I135" s="39">
        <f t="shared" ref="I135" si="901">SUM(I136:I140)</f>
        <v>3</v>
      </c>
      <c r="J135" s="39">
        <f t="shared" ref="J135" si="902">SUM(J136:J140)</f>
        <v>6</v>
      </c>
      <c r="K135" s="39">
        <f t="shared" ref="K135" si="903">SUM(K136:K140)</f>
        <v>7</v>
      </c>
      <c r="L135" s="39">
        <f t="shared" ref="L135" si="904">SUM(L136:L140)</f>
        <v>10</v>
      </c>
      <c r="M135" s="39">
        <f t="shared" ref="M135" si="905">SUM(M136:M140)</f>
        <v>11</v>
      </c>
      <c r="N135" s="39">
        <f t="shared" ref="N135" si="906">SUM(N136:N140)</f>
        <v>12</v>
      </c>
      <c r="O135" s="39">
        <f t="shared" ref="O135" si="907">SUM(O136:O140)</f>
        <v>14</v>
      </c>
      <c r="P135" s="39">
        <f t="shared" ref="P135" si="908">SUM(P136:P140)</f>
        <v>15</v>
      </c>
      <c r="Q135" s="39">
        <f t="shared" ref="Q135" si="909">SUM(Q136:Q140)</f>
        <v>0</v>
      </c>
      <c r="R135" s="39">
        <f t="shared" ref="R135" si="910">SUM(R136:R140)</f>
        <v>0</v>
      </c>
      <c r="S135" s="39">
        <f t="shared" ref="S135" si="911">SUM(S136:S140)</f>
        <v>0</v>
      </c>
      <c r="T135" s="39">
        <f t="shared" ref="T135" si="912">SUM(T136:T140)</f>
        <v>0</v>
      </c>
      <c r="U135" s="39">
        <f t="shared" ref="U135" si="913">SUM(U136:U140)</f>
        <v>0</v>
      </c>
      <c r="V135" s="39">
        <f t="shared" ref="V135" si="914">SUM(V136:V140)</f>
        <v>0</v>
      </c>
      <c r="W135" s="39">
        <f t="shared" ref="W135" si="915">SUM(W136:W140)</f>
        <v>0</v>
      </c>
      <c r="X135" s="39">
        <f t="shared" ref="X135" si="916">SUM(X136:X140)</f>
        <v>0</v>
      </c>
      <c r="Y135" s="39">
        <f t="shared" ref="Y135" si="917">SUM(Y136:Y140)</f>
        <v>0</v>
      </c>
      <c r="Z135" s="39">
        <f t="shared" ref="Z135" si="918">SUM(Z136:Z140)</f>
        <v>0</v>
      </c>
      <c r="AA135" s="39">
        <f t="shared" ref="AA135" si="919">SUM(AA136:AA140)</f>
        <v>0</v>
      </c>
      <c r="AB135" s="39">
        <f t="shared" ref="AB135" si="920">SUM(AB136:AB140)</f>
        <v>0</v>
      </c>
      <c r="AC135" s="38">
        <v>0</v>
      </c>
      <c r="AD135" s="38">
        <v>0</v>
      </c>
      <c r="AE135" s="38">
        <v>1</v>
      </c>
      <c r="AF135" s="38">
        <v>1</v>
      </c>
      <c r="AG135" s="38">
        <v>1</v>
      </c>
      <c r="AH135" s="38">
        <v>3</v>
      </c>
      <c r="AI135" s="38">
        <v>1</v>
      </c>
      <c r="AJ135" s="38">
        <v>3</v>
      </c>
      <c r="AK135" s="38">
        <v>1</v>
      </c>
      <c r="AL135" s="38">
        <v>1</v>
      </c>
      <c r="AM135" s="38">
        <v>2</v>
      </c>
      <c r="AN135" s="38">
        <v>1</v>
      </c>
      <c r="AO135" s="44">
        <f t="shared" ref="AO135" si="921">SUM(AO136:AO140)</f>
        <v>0</v>
      </c>
      <c r="AP135" s="44">
        <f t="shared" ref="AP135" si="922">SUM(AP136:AP140)</f>
        <v>0</v>
      </c>
      <c r="AQ135" s="44">
        <f t="shared" ref="AQ135" si="923">SUM(AQ136:AQ140)</f>
        <v>0</v>
      </c>
      <c r="AR135" s="44">
        <f t="shared" ref="AR135" si="924">SUM(AR136:AR140)</f>
        <v>0</v>
      </c>
      <c r="AS135" s="44">
        <f t="shared" ref="AS135" si="925">SUM(AS136:AS140)</f>
        <v>0</v>
      </c>
      <c r="AT135" s="44">
        <f t="shared" ref="AT135" si="926">SUM(AT136:AT140)</f>
        <v>0</v>
      </c>
      <c r="AU135" s="38">
        <f t="shared" ref="AU135" si="927">SUM(AU136:AU140)</f>
        <v>0</v>
      </c>
      <c r="AV135" s="38">
        <f t="shared" ref="AV135" si="928">SUM(AV136:AV140)</f>
        <v>0</v>
      </c>
      <c r="AW135" s="38">
        <f t="shared" ref="AW135" si="929">SUM(AW136:AW140)</f>
        <v>0</v>
      </c>
      <c r="AX135" s="38">
        <f t="shared" ref="AX135" si="930">SUM(AX136:AX140)</f>
        <v>0</v>
      </c>
      <c r="AY135" s="38">
        <f t="shared" ref="AY135" si="931">SUM(AY136:AY140)</f>
        <v>0</v>
      </c>
      <c r="AZ135" s="38">
        <f t="shared" ref="AZ135" si="932">SUM(AZ136:AZ140)</f>
        <v>0</v>
      </c>
    </row>
    <row r="136" spans="1:52" hidden="1" x14ac:dyDescent="0.35">
      <c r="A136" s="41" t="s">
        <v>137</v>
      </c>
      <c r="B136" s="41" t="s">
        <v>147</v>
      </c>
      <c r="C136" s="41" t="s">
        <v>114</v>
      </c>
      <c r="D136" s="41" t="s">
        <v>70</v>
      </c>
      <c r="E136" s="42">
        <f t="shared" si="442"/>
        <v>0</v>
      </c>
      <c r="F136" s="42">
        <f t="shared" si="491"/>
        <v>0</v>
      </c>
      <c r="G136" s="42">
        <f t="shared" si="491"/>
        <v>0</v>
      </c>
      <c r="H136" s="42">
        <f t="shared" si="491"/>
        <v>0</v>
      </c>
      <c r="I136" s="42">
        <f t="shared" si="491"/>
        <v>0</v>
      </c>
      <c r="J136" s="42">
        <f t="shared" si="491"/>
        <v>0</v>
      </c>
      <c r="K136" s="42">
        <f t="shared" si="491"/>
        <v>0</v>
      </c>
      <c r="L136" s="42">
        <f t="shared" si="490"/>
        <v>0</v>
      </c>
      <c r="M136" s="42">
        <f t="shared" si="490"/>
        <v>0</v>
      </c>
      <c r="N136" s="42">
        <f t="shared" si="490"/>
        <v>0</v>
      </c>
      <c r="O136" s="42">
        <f t="shared" si="490"/>
        <v>0</v>
      </c>
      <c r="P136" s="42">
        <f t="shared" si="490"/>
        <v>0</v>
      </c>
      <c r="Q136" s="42">
        <f t="shared" si="443"/>
        <v>0</v>
      </c>
      <c r="R136" s="42">
        <f t="shared" si="444"/>
        <v>0</v>
      </c>
      <c r="S136" s="42">
        <f t="shared" ref="S136:S140" si="933">R136+AQ136</f>
        <v>0</v>
      </c>
      <c r="T136" s="42">
        <f t="shared" ref="T136:T140" si="934">S136+AR136</f>
        <v>0</v>
      </c>
      <c r="U136" s="42">
        <f t="shared" ref="U136:U140" si="935">T136+AS136</f>
        <v>0</v>
      </c>
      <c r="V136" s="42">
        <f t="shared" ref="V136:V140" si="936">U136+AT136</f>
        <v>0</v>
      </c>
      <c r="W136" s="42">
        <f t="shared" ref="W136:W140" si="937">V136+AU136</f>
        <v>0</v>
      </c>
      <c r="X136" s="42">
        <f t="shared" ref="X136:X140" si="938">W136+AV136</f>
        <v>0</v>
      </c>
      <c r="Y136" s="42">
        <f t="shared" ref="Y136:Y140" si="939">X136+AW136</f>
        <v>0</v>
      </c>
      <c r="Z136" s="42">
        <f t="shared" ref="Z136:Z140" si="940">Y136+AX136</f>
        <v>0</v>
      </c>
      <c r="AA136" s="42">
        <f t="shared" ref="AA136:AA140" si="941">Z136+AY136</f>
        <v>0</v>
      </c>
      <c r="AB136" s="42">
        <f t="shared" ref="AB136:AB140" si="942">AA136+AZ136</f>
        <v>0</v>
      </c>
      <c r="AC136" s="23">
        <v>0</v>
      </c>
      <c r="AD136" s="23">
        <v>0</v>
      </c>
      <c r="AE136" s="23">
        <v>0</v>
      </c>
      <c r="AF136" s="23">
        <v>0</v>
      </c>
      <c r="AG136" s="23">
        <v>0</v>
      </c>
      <c r="AH136" s="23">
        <v>0</v>
      </c>
      <c r="AI136" s="23">
        <v>0</v>
      </c>
      <c r="AJ136" s="23">
        <v>0</v>
      </c>
      <c r="AK136" s="23">
        <v>0</v>
      </c>
      <c r="AL136" s="23">
        <v>0</v>
      </c>
      <c r="AM136" s="23">
        <v>0</v>
      </c>
      <c r="AN136" s="23">
        <v>0</v>
      </c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</row>
    <row r="137" spans="1:52" hidden="1" x14ac:dyDescent="0.35">
      <c r="A137" s="41" t="s">
        <v>137</v>
      </c>
      <c r="B137" s="41" t="s">
        <v>147</v>
      </c>
      <c r="C137" s="41" t="s">
        <v>114</v>
      </c>
      <c r="D137" s="41" t="s">
        <v>71</v>
      </c>
      <c r="E137" s="42">
        <f t="shared" si="442"/>
        <v>0</v>
      </c>
      <c r="F137" s="42">
        <f t="shared" si="491"/>
        <v>0</v>
      </c>
      <c r="G137" s="42">
        <f t="shared" si="491"/>
        <v>0</v>
      </c>
      <c r="H137" s="42">
        <f t="shared" si="491"/>
        <v>0</v>
      </c>
      <c r="I137" s="42">
        <f t="shared" si="491"/>
        <v>0</v>
      </c>
      <c r="J137" s="42">
        <f t="shared" si="491"/>
        <v>0</v>
      </c>
      <c r="K137" s="42">
        <f t="shared" si="491"/>
        <v>0</v>
      </c>
      <c r="L137" s="42">
        <f t="shared" si="490"/>
        <v>0</v>
      </c>
      <c r="M137" s="42">
        <f t="shared" si="490"/>
        <v>0</v>
      </c>
      <c r="N137" s="42">
        <f t="shared" si="490"/>
        <v>0</v>
      </c>
      <c r="O137" s="42">
        <f t="shared" si="490"/>
        <v>0</v>
      </c>
      <c r="P137" s="42">
        <f t="shared" si="490"/>
        <v>0</v>
      </c>
      <c r="Q137" s="42">
        <f t="shared" si="443"/>
        <v>0</v>
      </c>
      <c r="R137" s="42">
        <f t="shared" si="444"/>
        <v>0</v>
      </c>
      <c r="S137" s="42">
        <f t="shared" si="933"/>
        <v>0</v>
      </c>
      <c r="T137" s="42">
        <f t="shared" si="934"/>
        <v>0</v>
      </c>
      <c r="U137" s="42">
        <f t="shared" si="935"/>
        <v>0</v>
      </c>
      <c r="V137" s="42">
        <f t="shared" si="936"/>
        <v>0</v>
      </c>
      <c r="W137" s="42">
        <f t="shared" si="937"/>
        <v>0</v>
      </c>
      <c r="X137" s="42">
        <f t="shared" si="938"/>
        <v>0</v>
      </c>
      <c r="Y137" s="42">
        <f t="shared" si="939"/>
        <v>0</v>
      </c>
      <c r="Z137" s="42">
        <f t="shared" si="940"/>
        <v>0</v>
      </c>
      <c r="AA137" s="42">
        <f t="shared" si="941"/>
        <v>0</v>
      </c>
      <c r="AB137" s="42">
        <f t="shared" si="942"/>
        <v>0</v>
      </c>
      <c r="AC137" s="23">
        <v>0</v>
      </c>
      <c r="AD137" s="23">
        <v>0</v>
      </c>
      <c r="AE137" s="23">
        <v>0</v>
      </c>
      <c r="AF137" s="23">
        <v>0</v>
      </c>
      <c r="AG137" s="23">
        <v>0</v>
      </c>
      <c r="AH137" s="23">
        <v>0</v>
      </c>
      <c r="AI137" s="23">
        <v>0</v>
      </c>
      <c r="AJ137" s="23">
        <v>0</v>
      </c>
      <c r="AK137" s="23">
        <v>0</v>
      </c>
      <c r="AL137" s="23">
        <v>0</v>
      </c>
      <c r="AM137" s="23">
        <v>0</v>
      </c>
      <c r="AN137" s="23">
        <v>0</v>
      </c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</row>
    <row r="138" spans="1:52" hidden="1" x14ac:dyDescent="0.35">
      <c r="A138" s="41" t="s">
        <v>137</v>
      </c>
      <c r="B138" s="41" t="s">
        <v>147</v>
      </c>
      <c r="C138" s="41" t="s">
        <v>114</v>
      </c>
      <c r="D138" s="41" t="s">
        <v>72</v>
      </c>
      <c r="E138" s="42">
        <f t="shared" ref="E138:P194" si="943">AC138</f>
        <v>0</v>
      </c>
      <c r="F138" s="42">
        <f t="shared" si="491"/>
        <v>0</v>
      </c>
      <c r="G138" s="42">
        <f t="shared" si="491"/>
        <v>0</v>
      </c>
      <c r="H138" s="42">
        <f t="shared" si="491"/>
        <v>0</v>
      </c>
      <c r="I138" s="42">
        <f t="shared" si="491"/>
        <v>0</v>
      </c>
      <c r="J138" s="42">
        <f t="shared" si="491"/>
        <v>0</v>
      </c>
      <c r="K138" s="42">
        <f t="shared" si="491"/>
        <v>0</v>
      </c>
      <c r="L138" s="42">
        <f t="shared" si="490"/>
        <v>0</v>
      </c>
      <c r="M138" s="42">
        <f t="shared" si="490"/>
        <v>0</v>
      </c>
      <c r="N138" s="42">
        <f t="shared" si="490"/>
        <v>0</v>
      </c>
      <c r="O138" s="42">
        <f t="shared" si="490"/>
        <v>0</v>
      </c>
      <c r="P138" s="42">
        <f t="shared" si="490"/>
        <v>0</v>
      </c>
      <c r="Q138" s="42">
        <f t="shared" ref="Q138:Q194" si="944">AO138</f>
        <v>0</v>
      </c>
      <c r="R138" s="42">
        <f t="shared" ref="R138:R194" si="945">Q138+AP138</f>
        <v>0</v>
      </c>
      <c r="S138" s="42">
        <f t="shared" si="933"/>
        <v>0</v>
      </c>
      <c r="T138" s="42">
        <f t="shared" si="934"/>
        <v>0</v>
      </c>
      <c r="U138" s="42">
        <f t="shared" si="935"/>
        <v>0</v>
      </c>
      <c r="V138" s="42">
        <f t="shared" si="936"/>
        <v>0</v>
      </c>
      <c r="W138" s="42">
        <f t="shared" si="937"/>
        <v>0</v>
      </c>
      <c r="X138" s="42">
        <f t="shared" si="938"/>
        <v>0</v>
      </c>
      <c r="Y138" s="42">
        <f t="shared" si="939"/>
        <v>0</v>
      </c>
      <c r="Z138" s="42">
        <f t="shared" si="940"/>
        <v>0</v>
      </c>
      <c r="AA138" s="42">
        <f t="shared" si="941"/>
        <v>0</v>
      </c>
      <c r="AB138" s="42">
        <f t="shared" si="942"/>
        <v>0</v>
      </c>
      <c r="AC138" s="23">
        <v>0</v>
      </c>
      <c r="AD138" s="23">
        <v>0</v>
      </c>
      <c r="AE138" s="23">
        <v>0</v>
      </c>
      <c r="AF138" s="23">
        <v>0</v>
      </c>
      <c r="AG138" s="23">
        <v>0</v>
      </c>
      <c r="AH138" s="23">
        <v>0</v>
      </c>
      <c r="AI138" s="23">
        <v>0</v>
      </c>
      <c r="AJ138" s="23">
        <v>0</v>
      </c>
      <c r="AK138" s="23">
        <v>0</v>
      </c>
      <c r="AL138" s="23">
        <v>0</v>
      </c>
      <c r="AM138" s="23">
        <v>0</v>
      </c>
      <c r="AN138" s="23">
        <v>0</v>
      </c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</row>
    <row r="139" spans="1:52" hidden="1" x14ac:dyDescent="0.35">
      <c r="A139" s="41" t="s">
        <v>137</v>
      </c>
      <c r="B139" s="41" t="s">
        <v>147</v>
      </c>
      <c r="C139" s="41" t="s">
        <v>114</v>
      </c>
      <c r="D139" s="41" t="s">
        <v>73</v>
      </c>
      <c r="E139" s="42">
        <f t="shared" si="943"/>
        <v>0</v>
      </c>
      <c r="F139" s="42">
        <f t="shared" si="491"/>
        <v>0</v>
      </c>
      <c r="G139" s="42">
        <f t="shared" si="491"/>
        <v>0</v>
      </c>
      <c r="H139" s="42">
        <f t="shared" si="491"/>
        <v>0</v>
      </c>
      <c r="I139" s="42">
        <f t="shared" si="491"/>
        <v>0</v>
      </c>
      <c r="J139" s="42">
        <f t="shared" si="491"/>
        <v>1</v>
      </c>
      <c r="K139" s="42">
        <f t="shared" si="491"/>
        <v>1</v>
      </c>
      <c r="L139" s="42">
        <f t="shared" si="490"/>
        <v>2</v>
      </c>
      <c r="M139" s="42">
        <f t="shared" si="490"/>
        <v>2</v>
      </c>
      <c r="N139" s="42">
        <f t="shared" si="490"/>
        <v>2</v>
      </c>
      <c r="O139" s="42">
        <f t="shared" si="490"/>
        <v>2</v>
      </c>
      <c r="P139" s="42">
        <f t="shared" si="490"/>
        <v>2</v>
      </c>
      <c r="Q139" s="42">
        <f t="shared" si="944"/>
        <v>0</v>
      </c>
      <c r="R139" s="42">
        <f t="shared" si="945"/>
        <v>0</v>
      </c>
      <c r="S139" s="42">
        <f t="shared" si="933"/>
        <v>0</v>
      </c>
      <c r="T139" s="42">
        <f t="shared" si="934"/>
        <v>0</v>
      </c>
      <c r="U139" s="42">
        <f t="shared" si="935"/>
        <v>0</v>
      </c>
      <c r="V139" s="42">
        <f t="shared" si="936"/>
        <v>0</v>
      </c>
      <c r="W139" s="42">
        <f t="shared" si="937"/>
        <v>0</v>
      </c>
      <c r="X139" s="42">
        <f t="shared" si="938"/>
        <v>0</v>
      </c>
      <c r="Y139" s="42">
        <f t="shared" si="939"/>
        <v>0</v>
      </c>
      <c r="Z139" s="42">
        <f t="shared" si="940"/>
        <v>0</v>
      </c>
      <c r="AA139" s="42">
        <f t="shared" si="941"/>
        <v>0</v>
      </c>
      <c r="AB139" s="42">
        <f t="shared" si="942"/>
        <v>0</v>
      </c>
      <c r="AC139" s="23">
        <v>0</v>
      </c>
      <c r="AD139" s="23">
        <v>0</v>
      </c>
      <c r="AE139" s="23">
        <v>0</v>
      </c>
      <c r="AF139" s="23">
        <v>0</v>
      </c>
      <c r="AG139" s="23">
        <v>0</v>
      </c>
      <c r="AH139" s="23">
        <v>1</v>
      </c>
      <c r="AI139" s="23">
        <v>0</v>
      </c>
      <c r="AJ139" s="23">
        <v>1</v>
      </c>
      <c r="AK139" s="23">
        <v>0</v>
      </c>
      <c r="AL139" s="23">
        <v>0</v>
      </c>
      <c r="AM139" s="23">
        <v>0</v>
      </c>
      <c r="AN139" s="23">
        <v>0</v>
      </c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</row>
    <row r="140" spans="1:52" hidden="1" x14ac:dyDescent="0.35">
      <c r="A140" s="41" t="s">
        <v>137</v>
      </c>
      <c r="B140" s="41" t="s">
        <v>147</v>
      </c>
      <c r="C140" s="41" t="s">
        <v>114</v>
      </c>
      <c r="D140" s="41" t="s">
        <v>74</v>
      </c>
      <c r="E140" s="42">
        <f t="shared" si="943"/>
        <v>0</v>
      </c>
      <c r="F140" s="42">
        <f t="shared" si="491"/>
        <v>0</v>
      </c>
      <c r="G140" s="42">
        <f t="shared" si="491"/>
        <v>1</v>
      </c>
      <c r="H140" s="42">
        <f t="shared" si="491"/>
        <v>2</v>
      </c>
      <c r="I140" s="42">
        <f t="shared" si="491"/>
        <v>3</v>
      </c>
      <c r="J140" s="42">
        <f t="shared" si="491"/>
        <v>5</v>
      </c>
      <c r="K140" s="42">
        <f t="shared" si="491"/>
        <v>6</v>
      </c>
      <c r="L140" s="42">
        <f t="shared" si="490"/>
        <v>8</v>
      </c>
      <c r="M140" s="42">
        <f t="shared" si="490"/>
        <v>9</v>
      </c>
      <c r="N140" s="42">
        <f t="shared" si="490"/>
        <v>10</v>
      </c>
      <c r="O140" s="42">
        <f t="shared" si="490"/>
        <v>12</v>
      </c>
      <c r="P140" s="42">
        <f t="shared" si="490"/>
        <v>13</v>
      </c>
      <c r="Q140" s="42">
        <f t="shared" si="944"/>
        <v>0</v>
      </c>
      <c r="R140" s="42">
        <f t="shared" si="945"/>
        <v>0</v>
      </c>
      <c r="S140" s="42">
        <f t="shared" si="933"/>
        <v>0</v>
      </c>
      <c r="T140" s="42">
        <f t="shared" si="934"/>
        <v>0</v>
      </c>
      <c r="U140" s="42">
        <f t="shared" si="935"/>
        <v>0</v>
      </c>
      <c r="V140" s="42">
        <f t="shared" si="936"/>
        <v>0</v>
      </c>
      <c r="W140" s="42">
        <f t="shared" si="937"/>
        <v>0</v>
      </c>
      <c r="X140" s="42">
        <f t="shared" si="938"/>
        <v>0</v>
      </c>
      <c r="Y140" s="42">
        <f t="shared" si="939"/>
        <v>0</v>
      </c>
      <c r="Z140" s="42">
        <f t="shared" si="940"/>
        <v>0</v>
      </c>
      <c r="AA140" s="42">
        <f t="shared" si="941"/>
        <v>0</v>
      </c>
      <c r="AB140" s="42">
        <f t="shared" si="942"/>
        <v>0</v>
      </c>
      <c r="AC140" s="23">
        <v>0</v>
      </c>
      <c r="AD140" s="23">
        <v>0</v>
      </c>
      <c r="AE140" s="23">
        <v>1</v>
      </c>
      <c r="AF140" s="23">
        <v>1</v>
      </c>
      <c r="AG140" s="23">
        <v>1</v>
      </c>
      <c r="AH140" s="23">
        <v>2</v>
      </c>
      <c r="AI140" s="23">
        <v>1</v>
      </c>
      <c r="AJ140" s="23">
        <v>2</v>
      </c>
      <c r="AK140" s="23">
        <v>1</v>
      </c>
      <c r="AL140" s="23">
        <v>1</v>
      </c>
      <c r="AM140" s="23">
        <v>2</v>
      </c>
      <c r="AN140" s="23">
        <v>1</v>
      </c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</row>
    <row r="141" spans="1:52" hidden="1" x14ac:dyDescent="0.35">
      <c r="A141" s="38" t="s">
        <v>137</v>
      </c>
      <c r="B141" s="38" t="s">
        <v>148</v>
      </c>
      <c r="C141" s="38" t="s">
        <v>101</v>
      </c>
      <c r="D141" s="38" t="s">
        <v>69</v>
      </c>
      <c r="E141" s="39">
        <f>SUM(E142:E146)</f>
        <v>0</v>
      </c>
      <c r="F141" s="39">
        <f t="shared" ref="F141" si="946">SUM(F142:F146)</f>
        <v>0</v>
      </c>
      <c r="G141" s="39">
        <f t="shared" ref="G141" si="947">SUM(G142:G146)</f>
        <v>0</v>
      </c>
      <c r="H141" s="39">
        <f t="shared" ref="H141" si="948">SUM(H142:H146)</f>
        <v>0</v>
      </c>
      <c r="I141" s="39">
        <f t="shared" ref="I141" si="949">SUM(I142:I146)</f>
        <v>1</v>
      </c>
      <c r="J141" s="39">
        <f t="shared" ref="J141" si="950">SUM(J142:J146)</f>
        <v>1</v>
      </c>
      <c r="K141" s="39">
        <f t="shared" ref="K141" si="951">SUM(K142:K146)</f>
        <v>1</v>
      </c>
      <c r="L141" s="39">
        <f t="shared" ref="L141" si="952">SUM(L142:L146)</f>
        <v>1</v>
      </c>
      <c r="M141" s="39">
        <f t="shared" ref="M141" si="953">SUM(M142:M146)</f>
        <v>1</v>
      </c>
      <c r="N141" s="39">
        <f t="shared" ref="N141" si="954">SUM(N142:N146)</f>
        <v>1</v>
      </c>
      <c r="O141" s="39">
        <f t="shared" ref="O141" si="955">SUM(O142:O146)</f>
        <v>1</v>
      </c>
      <c r="P141" s="39">
        <f t="shared" ref="P141" si="956">SUM(P142:P146)</f>
        <v>1</v>
      </c>
      <c r="Q141" s="39">
        <f t="shared" ref="Q141" si="957">SUM(Q142:Q146)</f>
        <v>0</v>
      </c>
      <c r="R141" s="39">
        <f t="shared" ref="R141" si="958">SUM(R142:R146)</f>
        <v>0</v>
      </c>
      <c r="S141" s="39">
        <f t="shared" ref="S141" si="959">SUM(S142:S146)</f>
        <v>0</v>
      </c>
      <c r="T141" s="39">
        <f t="shared" ref="T141" si="960">SUM(T142:T146)</f>
        <v>0</v>
      </c>
      <c r="U141" s="39">
        <f t="shared" ref="U141" si="961">SUM(U142:U146)</f>
        <v>0</v>
      </c>
      <c r="V141" s="39">
        <f t="shared" ref="V141" si="962">SUM(V142:V146)</f>
        <v>0</v>
      </c>
      <c r="W141" s="39">
        <f t="shared" ref="W141" si="963">SUM(W142:W146)</f>
        <v>0</v>
      </c>
      <c r="X141" s="39">
        <f t="shared" ref="X141" si="964">SUM(X142:X146)</f>
        <v>0</v>
      </c>
      <c r="Y141" s="39">
        <f t="shared" ref="Y141" si="965">SUM(Y142:Y146)</f>
        <v>0</v>
      </c>
      <c r="Z141" s="39">
        <f t="shared" ref="Z141" si="966">SUM(Z142:Z146)</f>
        <v>0</v>
      </c>
      <c r="AA141" s="39">
        <f t="shared" ref="AA141" si="967">SUM(AA142:AA146)</f>
        <v>0</v>
      </c>
      <c r="AB141" s="39">
        <f t="shared" ref="AB141" si="968">SUM(AB142:AB146)</f>
        <v>0</v>
      </c>
      <c r="AC141" s="38">
        <v>0</v>
      </c>
      <c r="AD141" s="38">
        <v>0</v>
      </c>
      <c r="AE141" s="38">
        <v>0</v>
      </c>
      <c r="AF141" s="38">
        <v>0</v>
      </c>
      <c r="AG141" s="38">
        <v>1</v>
      </c>
      <c r="AH141" s="38">
        <v>0</v>
      </c>
      <c r="AI141" s="38">
        <v>0</v>
      </c>
      <c r="AJ141" s="38">
        <v>0</v>
      </c>
      <c r="AK141" s="38">
        <v>0</v>
      </c>
      <c r="AL141" s="38">
        <v>0</v>
      </c>
      <c r="AM141" s="38">
        <v>0</v>
      </c>
      <c r="AN141" s="38">
        <v>0</v>
      </c>
      <c r="AO141" s="44">
        <f t="shared" ref="AO141" si="969">SUM(AO142:AO146)</f>
        <v>0</v>
      </c>
      <c r="AP141" s="44">
        <f t="shared" ref="AP141" si="970">SUM(AP142:AP146)</f>
        <v>0</v>
      </c>
      <c r="AQ141" s="44">
        <f t="shared" ref="AQ141" si="971">SUM(AQ142:AQ146)</f>
        <v>0</v>
      </c>
      <c r="AR141" s="44">
        <f t="shared" ref="AR141" si="972">SUM(AR142:AR146)</f>
        <v>0</v>
      </c>
      <c r="AS141" s="44">
        <f t="shared" ref="AS141" si="973">SUM(AS142:AS146)</f>
        <v>0</v>
      </c>
      <c r="AT141" s="44">
        <f t="shared" ref="AT141" si="974">SUM(AT142:AT146)</f>
        <v>0</v>
      </c>
      <c r="AU141" s="44">
        <f t="shared" ref="AU141" si="975">SUM(AU142:AU146)</f>
        <v>0</v>
      </c>
      <c r="AV141" s="44">
        <f t="shared" ref="AV141" si="976">SUM(AV142:AV146)</f>
        <v>0</v>
      </c>
      <c r="AW141" s="44">
        <f t="shared" ref="AW141" si="977">SUM(AW142:AW146)</f>
        <v>0</v>
      </c>
      <c r="AX141" s="44">
        <f t="shared" ref="AX141" si="978">SUM(AX142:AX146)</f>
        <v>0</v>
      </c>
      <c r="AY141" s="44">
        <f t="shared" ref="AY141" si="979">SUM(AY142:AY146)</f>
        <v>0</v>
      </c>
      <c r="AZ141" s="44">
        <f t="shared" ref="AZ141" si="980">SUM(AZ142:AZ146)</f>
        <v>0</v>
      </c>
    </row>
    <row r="142" spans="1:52" hidden="1" x14ac:dyDescent="0.35">
      <c r="A142" s="41" t="s">
        <v>137</v>
      </c>
      <c r="B142" s="41" t="s">
        <v>148</v>
      </c>
      <c r="C142" s="41" t="s">
        <v>101</v>
      </c>
      <c r="D142" s="41" t="s">
        <v>70</v>
      </c>
      <c r="E142" s="42">
        <f t="shared" si="943"/>
        <v>0</v>
      </c>
      <c r="F142" s="42">
        <f t="shared" si="491"/>
        <v>0</v>
      </c>
      <c r="G142" s="42">
        <f t="shared" si="491"/>
        <v>0</v>
      </c>
      <c r="H142" s="42">
        <f t="shared" si="491"/>
        <v>0</v>
      </c>
      <c r="I142" s="42">
        <f t="shared" si="491"/>
        <v>0</v>
      </c>
      <c r="J142" s="42">
        <f t="shared" si="491"/>
        <v>0</v>
      </c>
      <c r="K142" s="42">
        <f t="shared" si="491"/>
        <v>0</v>
      </c>
      <c r="L142" s="42">
        <f t="shared" si="490"/>
        <v>0</v>
      </c>
      <c r="M142" s="42">
        <f t="shared" si="490"/>
        <v>0</v>
      </c>
      <c r="N142" s="42">
        <f t="shared" si="490"/>
        <v>0</v>
      </c>
      <c r="O142" s="42">
        <f t="shared" si="490"/>
        <v>0</v>
      </c>
      <c r="P142" s="42">
        <f t="shared" si="490"/>
        <v>0</v>
      </c>
      <c r="Q142" s="42">
        <f t="shared" si="944"/>
        <v>0</v>
      </c>
      <c r="R142" s="42">
        <f t="shared" si="945"/>
        <v>0</v>
      </c>
      <c r="S142" s="42">
        <f t="shared" ref="S142:S146" si="981">R142+AQ142</f>
        <v>0</v>
      </c>
      <c r="T142" s="42">
        <f t="shared" ref="T142:T146" si="982">S142+AR142</f>
        <v>0</v>
      </c>
      <c r="U142" s="42">
        <f t="shared" ref="U142:U146" si="983">T142+AS142</f>
        <v>0</v>
      </c>
      <c r="V142" s="42">
        <f t="shared" ref="V142:V146" si="984">U142+AT142</f>
        <v>0</v>
      </c>
      <c r="W142" s="42">
        <f t="shared" ref="W142:W146" si="985">V142+AU142</f>
        <v>0</v>
      </c>
      <c r="X142" s="42">
        <f t="shared" ref="X142:X146" si="986">W142+AV142</f>
        <v>0</v>
      </c>
      <c r="Y142" s="42">
        <f t="shared" ref="Y142:Y146" si="987">X142+AW142</f>
        <v>0</v>
      </c>
      <c r="Z142" s="42">
        <f t="shared" ref="Z142:Z146" si="988">Y142+AX142</f>
        <v>0</v>
      </c>
      <c r="AA142" s="42">
        <f t="shared" ref="AA142:AA146" si="989">Z142+AY142</f>
        <v>0</v>
      </c>
      <c r="AB142" s="42">
        <f t="shared" ref="AB142:AB146" si="990">AA142+AZ142</f>
        <v>0</v>
      </c>
      <c r="AC142" s="23">
        <v>0</v>
      </c>
      <c r="AD142" s="23">
        <v>0</v>
      </c>
      <c r="AE142" s="23">
        <v>0</v>
      </c>
      <c r="AF142" s="23">
        <v>0</v>
      </c>
      <c r="AG142" s="23">
        <v>0</v>
      </c>
      <c r="AH142" s="23">
        <v>0</v>
      </c>
      <c r="AI142" s="23">
        <v>0</v>
      </c>
      <c r="AJ142" s="23">
        <v>0</v>
      </c>
      <c r="AK142" s="23">
        <v>0</v>
      </c>
      <c r="AL142" s="23">
        <v>0</v>
      </c>
      <c r="AM142" s="23">
        <v>0</v>
      </c>
      <c r="AN142" s="23">
        <v>0</v>
      </c>
      <c r="AO142" s="41">
        <v>0</v>
      </c>
      <c r="AP142" s="41">
        <v>0</v>
      </c>
      <c r="AQ142" s="41">
        <v>0</v>
      </c>
      <c r="AR142" s="41">
        <v>0</v>
      </c>
      <c r="AS142" s="41">
        <v>0</v>
      </c>
      <c r="AT142" s="41"/>
      <c r="AU142" s="41"/>
      <c r="AV142" s="41"/>
      <c r="AW142" s="41"/>
      <c r="AX142" s="41"/>
      <c r="AY142" s="41"/>
      <c r="AZ142" s="41"/>
    </row>
    <row r="143" spans="1:52" hidden="1" x14ac:dyDescent="0.35">
      <c r="A143" s="41" t="s">
        <v>137</v>
      </c>
      <c r="B143" s="41" t="s">
        <v>148</v>
      </c>
      <c r="C143" s="41" t="s">
        <v>101</v>
      </c>
      <c r="D143" s="41" t="s">
        <v>71</v>
      </c>
      <c r="E143" s="42">
        <f t="shared" si="943"/>
        <v>0</v>
      </c>
      <c r="F143" s="42">
        <f t="shared" si="491"/>
        <v>0</v>
      </c>
      <c r="G143" s="42">
        <f t="shared" si="491"/>
        <v>0</v>
      </c>
      <c r="H143" s="42">
        <f t="shared" si="491"/>
        <v>0</v>
      </c>
      <c r="I143" s="42">
        <f t="shared" si="491"/>
        <v>0</v>
      </c>
      <c r="J143" s="42">
        <f t="shared" si="491"/>
        <v>0</v>
      </c>
      <c r="K143" s="42">
        <f t="shared" si="491"/>
        <v>0</v>
      </c>
      <c r="L143" s="42">
        <f t="shared" si="491"/>
        <v>0</v>
      </c>
      <c r="M143" s="42">
        <f t="shared" si="491"/>
        <v>0</v>
      </c>
      <c r="N143" s="42">
        <f t="shared" si="491"/>
        <v>0</v>
      </c>
      <c r="O143" s="42">
        <f t="shared" si="491"/>
        <v>0</v>
      </c>
      <c r="P143" s="42">
        <f t="shared" si="491"/>
        <v>0</v>
      </c>
      <c r="Q143" s="42">
        <f t="shared" si="944"/>
        <v>0</v>
      </c>
      <c r="R143" s="42">
        <f t="shared" si="945"/>
        <v>0</v>
      </c>
      <c r="S143" s="42">
        <f t="shared" si="981"/>
        <v>0</v>
      </c>
      <c r="T143" s="42">
        <f t="shared" si="982"/>
        <v>0</v>
      </c>
      <c r="U143" s="42">
        <f t="shared" si="983"/>
        <v>0</v>
      </c>
      <c r="V143" s="42">
        <f t="shared" si="984"/>
        <v>0</v>
      </c>
      <c r="W143" s="42">
        <f t="shared" si="985"/>
        <v>0</v>
      </c>
      <c r="X143" s="42">
        <f t="shared" si="986"/>
        <v>0</v>
      </c>
      <c r="Y143" s="42">
        <f t="shared" si="987"/>
        <v>0</v>
      </c>
      <c r="Z143" s="42">
        <f t="shared" si="988"/>
        <v>0</v>
      </c>
      <c r="AA143" s="42">
        <f t="shared" si="989"/>
        <v>0</v>
      </c>
      <c r="AB143" s="42">
        <f t="shared" si="990"/>
        <v>0</v>
      </c>
      <c r="AC143" s="23">
        <v>0</v>
      </c>
      <c r="AD143" s="23">
        <v>0</v>
      </c>
      <c r="AE143" s="23">
        <v>0</v>
      </c>
      <c r="AF143" s="23">
        <v>0</v>
      </c>
      <c r="AG143" s="23">
        <v>0</v>
      </c>
      <c r="AH143" s="23">
        <v>0</v>
      </c>
      <c r="AI143" s="23">
        <v>0</v>
      </c>
      <c r="AJ143" s="23">
        <v>0</v>
      </c>
      <c r="AK143" s="23">
        <v>0</v>
      </c>
      <c r="AL143" s="23">
        <v>0</v>
      </c>
      <c r="AM143" s="23">
        <v>0</v>
      </c>
      <c r="AN143" s="23">
        <v>0</v>
      </c>
      <c r="AO143" s="41">
        <v>0</v>
      </c>
      <c r="AP143" s="41">
        <v>0</v>
      </c>
      <c r="AQ143" s="41">
        <v>0</v>
      </c>
      <c r="AR143" s="41">
        <v>0</v>
      </c>
      <c r="AS143" s="41">
        <v>0</v>
      </c>
      <c r="AT143" s="41"/>
      <c r="AU143" s="41"/>
      <c r="AV143" s="41"/>
      <c r="AW143" s="41"/>
      <c r="AX143" s="41"/>
      <c r="AY143" s="41"/>
      <c r="AZ143" s="41"/>
    </row>
    <row r="144" spans="1:52" hidden="1" x14ac:dyDescent="0.35">
      <c r="A144" s="41" t="s">
        <v>137</v>
      </c>
      <c r="B144" s="41" t="s">
        <v>148</v>
      </c>
      <c r="C144" s="41" t="s">
        <v>101</v>
      </c>
      <c r="D144" s="41" t="s">
        <v>72</v>
      </c>
      <c r="E144" s="42">
        <f t="shared" si="943"/>
        <v>0</v>
      </c>
      <c r="F144" s="42">
        <f t="shared" ref="F144:P173" si="991">E144+AD144</f>
        <v>0</v>
      </c>
      <c r="G144" s="42">
        <f t="shared" si="991"/>
        <v>0</v>
      </c>
      <c r="H144" s="42">
        <f t="shared" si="991"/>
        <v>0</v>
      </c>
      <c r="I144" s="42">
        <f t="shared" si="991"/>
        <v>0</v>
      </c>
      <c r="J144" s="42">
        <f t="shared" si="991"/>
        <v>0</v>
      </c>
      <c r="K144" s="42">
        <f t="shared" si="991"/>
        <v>0</v>
      </c>
      <c r="L144" s="42">
        <f t="shared" si="991"/>
        <v>0</v>
      </c>
      <c r="M144" s="42">
        <f t="shared" si="991"/>
        <v>0</v>
      </c>
      <c r="N144" s="42">
        <f t="shared" si="991"/>
        <v>0</v>
      </c>
      <c r="O144" s="42">
        <f t="shared" si="991"/>
        <v>0</v>
      </c>
      <c r="P144" s="42">
        <f t="shared" si="991"/>
        <v>0</v>
      </c>
      <c r="Q144" s="42">
        <f t="shared" si="944"/>
        <v>0</v>
      </c>
      <c r="R144" s="42">
        <f t="shared" si="945"/>
        <v>0</v>
      </c>
      <c r="S144" s="42">
        <f t="shared" si="981"/>
        <v>0</v>
      </c>
      <c r="T144" s="42">
        <f t="shared" si="982"/>
        <v>0</v>
      </c>
      <c r="U144" s="42">
        <f t="shared" si="983"/>
        <v>0</v>
      </c>
      <c r="V144" s="42">
        <f t="shared" si="984"/>
        <v>0</v>
      </c>
      <c r="W144" s="42">
        <f t="shared" si="985"/>
        <v>0</v>
      </c>
      <c r="X144" s="42">
        <f t="shared" si="986"/>
        <v>0</v>
      </c>
      <c r="Y144" s="42">
        <f t="shared" si="987"/>
        <v>0</v>
      </c>
      <c r="Z144" s="42">
        <f t="shared" si="988"/>
        <v>0</v>
      </c>
      <c r="AA144" s="42">
        <f t="shared" si="989"/>
        <v>0</v>
      </c>
      <c r="AB144" s="42">
        <f t="shared" si="990"/>
        <v>0</v>
      </c>
      <c r="AC144" s="23">
        <v>0</v>
      </c>
      <c r="AD144" s="23">
        <v>0</v>
      </c>
      <c r="AE144" s="23">
        <v>0</v>
      </c>
      <c r="AF144" s="23">
        <v>0</v>
      </c>
      <c r="AG144" s="23">
        <v>0</v>
      </c>
      <c r="AH144" s="23">
        <v>0</v>
      </c>
      <c r="AI144" s="23">
        <v>0</v>
      </c>
      <c r="AJ144" s="23">
        <v>0</v>
      </c>
      <c r="AK144" s="23">
        <v>0</v>
      </c>
      <c r="AL144" s="23">
        <v>0</v>
      </c>
      <c r="AM144" s="23">
        <v>0</v>
      </c>
      <c r="AN144" s="23">
        <v>0</v>
      </c>
      <c r="AO144" s="41">
        <v>0</v>
      </c>
      <c r="AP144" s="41">
        <v>0</v>
      </c>
      <c r="AQ144" s="41">
        <v>0</v>
      </c>
      <c r="AR144" s="41">
        <v>0</v>
      </c>
      <c r="AS144" s="41">
        <v>0</v>
      </c>
      <c r="AT144" s="41"/>
      <c r="AU144" s="41"/>
      <c r="AV144" s="41"/>
      <c r="AW144" s="41"/>
      <c r="AX144" s="41"/>
      <c r="AY144" s="41"/>
      <c r="AZ144" s="41"/>
    </row>
    <row r="145" spans="1:52" hidden="1" x14ac:dyDescent="0.35">
      <c r="A145" s="41" t="s">
        <v>137</v>
      </c>
      <c r="B145" s="41" t="s">
        <v>148</v>
      </c>
      <c r="C145" s="41" t="s">
        <v>101</v>
      </c>
      <c r="D145" s="41" t="s">
        <v>73</v>
      </c>
      <c r="E145" s="42">
        <f t="shared" si="943"/>
        <v>0</v>
      </c>
      <c r="F145" s="42">
        <f t="shared" si="991"/>
        <v>0</v>
      </c>
      <c r="G145" s="42">
        <f t="shared" si="991"/>
        <v>0</v>
      </c>
      <c r="H145" s="42">
        <f t="shared" si="991"/>
        <v>0</v>
      </c>
      <c r="I145" s="42">
        <f t="shared" si="991"/>
        <v>0</v>
      </c>
      <c r="J145" s="42">
        <f t="shared" si="991"/>
        <v>0</v>
      </c>
      <c r="K145" s="42">
        <f t="shared" si="991"/>
        <v>0</v>
      </c>
      <c r="L145" s="42">
        <f t="shared" si="991"/>
        <v>0</v>
      </c>
      <c r="M145" s="42">
        <f t="shared" si="991"/>
        <v>0</v>
      </c>
      <c r="N145" s="42">
        <f t="shared" si="991"/>
        <v>0</v>
      </c>
      <c r="O145" s="42">
        <f t="shared" si="991"/>
        <v>0</v>
      </c>
      <c r="P145" s="42">
        <f t="shared" si="991"/>
        <v>0</v>
      </c>
      <c r="Q145" s="42">
        <f t="shared" si="944"/>
        <v>0</v>
      </c>
      <c r="R145" s="42">
        <f t="shared" si="945"/>
        <v>0</v>
      </c>
      <c r="S145" s="42">
        <f t="shared" si="981"/>
        <v>0</v>
      </c>
      <c r="T145" s="42">
        <f t="shared" si="982"/>
        <v>0</v>
      </c>
      <c r="U145" s="42">
        <f t="shared" si="983"/>
        <v>0</v>
      </c>
      <c r="V145" s="42">
        <f t="shared" si="984"/>
        <v>0</v>
      </c>
      <c r="W145" s="42">
        <f t="shared" si="985"/>
        <v>0</v>
      </c>
      <c r="X145" s="42">
        <f t="shared" si="986"/>
        <v>0</v>
      </c>
      <c r="Y145" s="42">
        <f t="shared" si="987"/>
        <v>0</v>
      </c>
      <c r="Z145" s="42">
        <f t="shared" si="988"/>
        <v>0</v>
      </c>
      <c r="AA145" s="42">
        <f t="shared" si="989"/>
        <v>0</v>
      </c>
      <c r="AB145" s="42">
        <f t="shared" si="990"/>
        <v>0</v>
      </c>
      <c r="AC145" s="23">
        <v>0</v>
      </c>
      <c r="AD145" s="23">
        <v>0</v>
      </c>
      <c r="AE145" s="23">
        <v>0</v>
      </c>
      <c r="AF145" s="23">
        <v>0</v>
      </c>
      <c r="AG145" s="23">
        <v>0</v>
      </c>
      <c r="AH145" s="23">
        <v>0</v>
      </c>
      <c r="AI145" s="23">
        <v>0</v>
      </c>
      <c r="AJ145" s="23">
        <v>0</v>
      </c>
      <c r="AK145" s="23">
        <v>0</v>
      </c>
      <c r="AL145" s="23">
        <v>0</v>
      </c>
      <c r="AM145" s="23">
        <v>0</v>
      </c>
      <c r="AN145" s="23">
        <v>0</v>
      </c>
      <c r="AO145" s="41">
        <v>0</v>
      </c>
      <c r="AP145" s="41">
        <v>0</v>
      </c>
      <c r="AQ145" s="41">
        <v>0</v>
      </c>
      <c r="AR145" s="41">
        <v>0</v>
      </c>
      <c r="AS145" s="41">
        <v>0</v>
      </c>
      <c r="AT145" s="41"/>
      <c r="AU145" s="41"/>
      <c r="AV145" s="41"/>
      <c r="AW145" s="41"/>
      <c r="AX145" s="41"/>
      <c r="AY145" s="41"/>
      <c r="AZ145" s="41"/>
    </row>
    <row r="146" spans="1:52" hidden="1" x14ac:dyDescent="0.35">
      <c r="A146" s="41" t="s">
        <v>137</v>
      </c>
      <c r="B146" s="41" t="s">
        <v>148</v>
      </c>
      <c r="C146" s="41" t="s">
        <v>101</v>
      </c>
      <c r="D146" s="41" t="s">
        <v>74</v>
      </c>
      <c r="E146" s="42">
        <f t="shared" si="943"/>
        <v>0</v>
      </c>
      <c r="F146" s="42">
        <f t="shared" si="991"/>
        <v>0</v>
      </c>
      <c r="G146" s="42">
        <f t="shared" si="991"/>
        <v>0</v>
      </c>
      <c r="H146" s="42">
        <f t="shared" si="991"/>
        <v>0</v>
      </c>
      <c r="I146" s="42">
        <f t="shared" si="991"/>
        <v>1</v>
      </c>
      <c r="J146" s="42">
        <f t="shared" si="991"/>
        <v>1</v>
      </c>
      <c r="K146" s="42">
        <f t="shared" si="991"/>
        <v>1</v>
      </c>
      <c r="L146" s="42">
        <f t="shared" si="991"/>
        <v>1</v>
      </c>
      <c r="M146" s="42">
        <f t="shared" si="991"/>
        <v>1</v>
      </c>
      <c r="N146" s="42">
        <f t="shared" si="991"/>
        <v>1</v>
      </c>
      <c r="O146" s="42">
        <f t="shared" si="991"/>
        <v>1</v>
      </c>
      <c r="P146" s="42">
        <f t="shared" si="991"/>
        <v>1</v>
      </c>
      <c r="Q146" s="42">
        <f t="shared" si="944"/>
        <v>0</v>
      </c>
      <c r="R146" s="42">
        <f t="shared" si="945"/>
        <v>0</v>
      </c>
      <c r="S146" s="42">
        <f t="shared" si="981"/>
        <v>0</v>
      </c>
      <c r="T146" s="42">
        <f t="shared" si="982"/>
        <v>0</v>
      </c>
      <c r="U146" s="42">
        <f t="shared" si="983"/>
        <v>0</v>
      </c>
      <c r="V146" s="42">
        <f t="shared" si="984"/>
        <v>0</v>
      </c>
      <c r="W146" s="42">
        <f t="shared" si="985"/>
        <v>0</v>
      </c>
      <c r="X146" s="42">
        <f t="shared" si="986"/>
        <v>0</v>
      </c>
      <c r="Y146" s="42">
        <f t="shared" si="987"/>
        <v>0</v>
      </c>
      <c r="Z146" s="42">
        <f t="shared" si="988"/>
        <v>0</v>
      </c>
      <c r="AA146" s="42">
        <f t="shared" si="989"/>
        <v>0</v>
      </c>
      <c r="AB146" s="42">
        <f t="shared" si="990"/>
        <v>0</v>
      </c>
      <c r="AC146" s="23">
        <v>0</v>
      </c>
      <c r="AD146" s="23">
        <v>0</v>
      </c>
      <c r="AE146" s="23">
        <v>0</v>
      </c>
      <c r="AF146" s="23">
        <v>0</v>
      </c>
      <c r="AG146" s="23">
        <v>1</v>
      </c>
      <c r="AH146" s="23">
        <v>0</v>
      </c>
      <c r="AI146" s="23">
        <v>0</v>
      </c>
      <c r="AJ146" s="23">
        <v>0</v>
      </c>
      <c r="AK146" s="23">
        <v>0</v>
      </c>
      <c r="AL146" s="23">
        <v>0</v>
      </c>
      <c r="AM146" s="23">
        <v>0</v>
      </c>
      <c r="AN146" s="23">
        <v>0</v>
      </c>
      <c r="AO146" s="41">
        <v>0</v>
      </c>
      <c r="AP146" s="41">
        <v>0</v>
      </c>
      <c r="AQ146" s="41">
        <v>0</v>
      </c>
      <c r="AR146" s="41">
        <v>0</v>
      </c>
      <c r="AS146" s="41">
        <v>0</v>
      </c>
      <c r="AT146" s="41"/>
      <c r="AU146" s="41"/>
      <c r="AV146" s="41"/>
      <c r="AW146" s="41"/>
      <c r="AX146" s="41"/>
      <c r="AY146" s="41"/>
      <c r="AZ146" s="41"/>
    </row>
    <row r="147" spans="1:52" hidden="1" x14ac:dyDescent="0.35">
      <c r="A147" s="38" t="s">
        <v>137</v>
      </c>
      <c r="B147" s="38" t="s">
        <v>149</v>
      </c>
      <c r="C147" s="38" t="s">
        <v>96</v>
      </c>
      <c r="D147" s="38" t="s">
        <v>69</v>
      </c>
      <c r="E147" s="39">
        <f>SUM(E148:E152)</f>
        <v>425067.41243130912</v>
      </c>
      <c r="F147" s="39">
        <f t="shared" ref="F147:AZ147" si="992">SUM(F148:F152)</f>
        <v>1275202.2372939275</v>
      </c>
      <c r="G147" s="39">
        <f t="shared" si="992"/>
        <v>8044665.682478711</v>
      </c>
      <c r="H147" s="39">
        <f t="shared" si="992"/>
        <v>17837579.95452676</v>
      </c>
      <c r="I147" s="39">
        <f t="shared" si="992"/>
        <v>27421319.586357065</v>
      </c>
      <c r="J147" s="39">
        <f t="shared" si="992"/>
        <v>35212228.338094585</v>
      </c>
      <c r="K147" s="39">
        <f t="shared" si="992"/>
        <v>49202590.939451911</v>
      </c>
      <c r="L147" s="39">
        <f t="shared" si="992"/>
        <v>63014556.525322668</v>
      </c>
      <c r="M147" s="39">
        <f t="shared" si="992"/>
        <v>74335489.550064594</v>
      </c>
      <c r="N147" s="39">
        <f t="shared" si="992"/>
        <v>89458276.483105958</v>
      </c>
      <c r="O147" s="39">
        <f t="shared" si="992"/>
        <v>104835388.45327313</v>
      </c>
      <c r="P147" s="39">
        <f t="shared" si="992"/>
        <v>117374094.46031529</v>
      </c>
      <c r="Q147" s="39">
        <f t="shared" si="992"/>
        <v>0</v>
      </c>
      <c r="R147" s="39">
        <f t="shared" si="992"/>
        <v>1574000</v>
      </c>
      <c r="S147" s="39">
        <f t="shared" si="992"/>
        <v>3148000</v>
      </c>
      <c r="T147" s="39">
        <f t="shared" si="992"/>
        <v>4722000</v>
      </c>
      <c r="U147" s="39">
        <f t="shared" si="992"/>
        <v>4722000</v>
      </c>
      <c r="V147" s="39">
        <f t="shared" si="992"/>
        <v>4722000</v>
      </c>
      <c r="W147" s="39">
        <f t="shared" si="992"/>
        <v>4722000</v>
      </c>
      <c r="X147" s="39">
        <f t="shared" si="992"/>
        <v>4722000</v>
      </c>
      <c r="Y147" s="39">
        <f t="shared" si="992"/>
        <v>4722000</v>
      </c>
      <c r="Z147" s="39">
        <f t="shared" si="992"/>
        <v>4722000</v>
      </c>
      <c r="AA147" s="39">
        <f t="shared" si="992"/>
        <v>4722000</v>
      </c>
      <c r="AB147" s="39">
        <f t="shared" si="992"/>
        <v>4722000</v>
      </c>
      <c r="AC147" s="137">
        <v>425067.41243130912</v>
      </c>
      <c r="AD147" s="137">
        <v>850134.82486261823</v>
      </c>
      <c r="AE147" s="137">
        <v>6769463.4451847831</v>
      </c>
      <c r="AF147" s="137">
        <v>9792914.2720480487</v>
      </c>
      <c r="AG147" s="137">
        <v>9583739.631830303</v>
      </c>
      <c r="AH147" s="137">
        <v>7790908.7517375201</v>
      </c>
      <c r="AI147" s="137">
        <v>13990362.601357328</v>
      </c>
      <c r="AJ147" s="137">
        <v>13811965.58587075</v>
      </c>
      <c r="AK147" s="137">
        <v>11320933.024741925</v>
      </c>
      <c r="AL147" s="137">
        <v>15122786.933041357</v>
      </c>
      <c r="AM147" s="137">
        <v>15377111.970167175</v>
      </c>
      <c r="AN147" s="137">
        <v>12538706.007042171</v>
      </c>
      <c r="AO147" s="44">
        <f t="shared" si="992"/>
        <v>0</v>
      </c>
      <c r="AP147" s="44">
        <f t="shared" si="992"/>
        <v>1574000</v>
      </c>
      <c r="AQ147" s="44">
        <f t="shared" si="992"/>
        <v>1574000</v>
      </c>
      <c r="AR147" s="44">
        <f t="shared" si="992"/>
        <v>1574000</v>
      </c>
      <c r="AS147" s="44">
        <f t="shared" si="992"/>
        <v>0</v>
      </c>
      <c r="AT147" s="44">
        <f t="shared" si="992"/>
        <v>0</v>
      </c>
      <c r="AU147" s="44">
        <f t="shared" si="992"/>
        <v>0</v>
      </c>
      <c r="AV147" s="44">
        <f t="shared" si="992"/>
        <v>0</v>
      </c>
      <c r="AW147" s="44">
        <f t="shared" si="992"/>
        <v>0</v>
      </c>
      <c r="AX147" s="44">
        <f t="shared" si="992"/>
        <v>0</v>
      </c>
      <c r="AY147" s="44">
        <f t="shared" si="992"/>
        <v>0</v>
      </c>
      <c r="AZ147" s="44">
        <f t="shared" si="992"/>
        <v>0</v>
      </c>
    </row>
    <row r="148" spans="1:52" hidden="1" x14ac:dyDescent="0.35">
      <c r="A148" s="41" t="s">
        <v>137</v>
      </c>
      <c r="B148" s="41" t="s">
        <v>149</v>
      </c>
      <c r="C148" s="41" t="s">
        <v>96</v>
      </c>
      <c r="D148" s="41" t="s">
        <v>70</v>
      </c>
      <c r="E148" s="42">
        <f t="shared" ref="E148:E152" si="993">AC148</f>
        <v>5527.6124101719533</v>
      </c>
      <c r="F148" s="42">
        <f t="shared" ref="F148:F152" si="994">E148+AD148</f>
        <v>16582.837230515859</v>
      </c>
      <c r="G148" s="42">
        <f t="shared" ref="G148:G152" si="995">F148+AE148</f>
        <v>104613.50967322092</v>
      </c>
      <c r="H148" s="42">
        <f t="shared" ref="H148:H152" si="996">G148+AF148</f>
        <v>231961.39115936161</v>
      </c>
      <c r="I148" s="42">
        <f t="shared" ref="I148:I152" si="997">H148+AG148</f>
        <v>356589.14801739354</v>
      </c>
      <c r="J148" s="42">
        <f t="shared" ref="J148:J152" si="998">I148+AH148</f>
        <v>457902.78120394354</v>
      </c>
      <c r="K148" s="42">
        <f t="shared" ref="K148:K152" si="999">J148+AI148</f>
        <v>639834.63407343486</v>
      </c>
      <c r="L148" s="42">
        <f t="shared" ref="L148:L152" si="1000">K148+AJ148</f>
        <v>819446.59713744605</v>
      </c>
      <c r="M148" s="42">
        <f t="shared" ref="M148:M152" si="1001">L148+AK148</f>
        <v>966664.96310051903</v>
      </c>
      <c r="N148" s="42">
        <f t="shared" ref="N148:N152" si="1002">M148+AL148</f>
        <v>1163322.957298026</v>
      </c>
      <c r="O148" s="42">
        <f t="shared" ref="O148:O152" si="1003">N148+AM148</f>
        <v>1363288.2156854484</v>
      </c>
      <c r="P148" s="42">
        <f t="shared" ref="P148:P152" si="1004">O148+AN148</f>
        <v>1526342.6040131452</v>
      </c>
      <c r="Q148" s="42">
        <f t="shared" ref="Q148:Q152" si="1005">AO148</f>
        <v>0</v>
      </c>
      <c r="R148" s="42">
        <f t="shared" ref="R148:R152" si="1006">Q148+AP148</f>
        <v>0</v>
      </c>
      <c r="S148" s="42">
        <f t="shared" ref="S148:S152" si="1007">R148+AQ148</f>
        <v>0</v>
      </c>
      <c r="T148" s="42">
        <f t="shared" ref="T148:T152" si="1008">S148+AR148</f>
        <v>0</v>
      </c>
      <c r="U148" s="42">
        <f t="shared" ref="U148:U152" si="1009">T148+AS148</f>
        <v>0</v>
      </c>
      <c r="V148" s="42">
        <f t="shared" ref="V148:V152" si="1010">U148+AT148</f>
        <v>0</v>
      </c>
      <c r="W148" s="42">
        <f t="shared" ref="W148:W152" si="1011">V148+AU148</f>
        <v>0</v>
      </c>
      <c r="X148" s="42">
        <f t="shared" ref="X148:X152" si="1012">W148+AV148</f>
        <v>0</v>
      </c>
      <c r="Y148" s="42">
        <f t="shared" ref="Y148:Y152" si="1013">X148+AW148</f>
        <v>0</v>
      </c>
      <c r="Z148" s="42">
        <f t="shared" ref="Z148:Z152" si="1014">Y148+AX148</f>
        <v>0</v>
      </c>
      <c r="AA148" s="42">
        <f t="shared" ref="AA148:AA152" si="1015">Z148+AY148</f>
        <v>0</v>
      </c>
      <c r="AB148" s="42">
        <f t="shared" ref="AB148:AB152" si="1016">AA148+AZ148</f>
        <v>0</v>
      </c>
      <c r="AC148" s="23">
        <v>5527.6124101719533</v>
      </c>
      <c r="AD148" s="23">
        <v>11055.224820343907</v>
      </c>
      <c r="AE148" s="23">
        <v>88030.672442705065</v>
      </c>
      <c r="AF148" s="23">
        <v>127347.88148614069</v>
      </c>
      <c r="AG148" s="23">
        <v>124627.75685803191</v>
      </c>
      <c r="AH148" s="23">
        <v>101313.63318654997</v>
      </c>
      <c r="AI148" s="23">
        <v>181931.85286949135</v>
      </c>
      <c r="AJ148" s="23">
        <v>179611.96306401116</v>
      </c>
      <c r="AK148" s="23">
        <v>147218.36596307304</v>
      </c>
      <c r="AL148" s="23">
        <v>196657.99419750689</v>
      </c>
      <c r="AM148" s="23">
        <v>199965.25838742239</v>
      </c>
      <c r="AN148" s="23">
        <v>163054.3883276968</v>
      </c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</row>
    <row r="149" spans="1:52" hidden="1" x14ac:dyDescent="0.35">
      <c r="A149" s="41" t="s">
        <v>137</v>
      </c>
      <c r="B149" s="41" t="s">
        <v>149</v>
      </c>
      <c r="C149" s="41" t="s">
        <v>96</v>
      </c>
      <c r="D149" s="41" t="s">
        <v>71</v>
      </c>
      <c r="E149" s="42">
        <f t="shared" si="993"/>
        <v>4368.835413284899</v>
      </c>
      <c r="F149" s="42">
        <f t="shared" si="994"/>
        <v>13106.506239854698</v>
      </c>
      <c r="G149" s="42">
        <f t="shared" si="995"/>
        <v>82682.932856750776</v>
      </c>
      <c r="H149" s="42">
        <f t="shared" si="996"/>
        <v>183334.33406925952</v>
      </c>
      <c r="I149" s="42">
        <f t="shared" si="997"/>
        <v>281835.84199656593</v>
      </c>
      <c r="J149" s="42">
        <f t="shared" si="998"/>
        <v>361910.66556766839</v>
      </c>
      <c r="K149" s="42">
        <f t="shared" si="999"/>
        <v>505703.36712505674</v>
      </c>
      <c r="L149" s="42">
        <f t="shared" si="1000"/>
        <v>647662.50728467968</v>
      </c>
      <c r="M149" s="42">
        <f t="shared" si="1001"/>
        <v>764018.85845030018</v>
      </c>
      <c r="N149" s="42">
        <f t="shared" si="1002"/>
        <v>919450.59743666614</v>
      </c>
      <c r="O149" s="42">
        <f t="shared" si="1003"/>
        <v>1077496.2846961424</v>
      </c>
      <c r="P149" s="42">
        <f t="shared" si="1004"/>
        <v>1206368.8852255614</v>
      </c>
      <c r="Q149" s="42">
        <f t="shared" si="1005"/>
        <v>0</v>
      </c>
      <c r="R149" s="42">
        <f t="shared" si="1006"/>
        <v>0</v>
      </c>
      <c r="S149" s="42">
        <f t="shared" si="1007"/>
        <v>0</v>
      </c>
      <c r="T149" s="42">
        <f t="shared" si="1008"/>
        <v>0</v>
      </c>
      <c r="U149" s="42">
        <f t="shared" si="1009"/>
        <v>0</v>
      </c>
      <c r="V149" s="42">
        <f t="shared" si="1010"/>
        <v>0</v>
      </c>
      <c r="W149" s="42">
        <f t="shared" si="1011"/>
        <v>0</v>
      </c>
      <c r="X149" s="42">
        <f t="shared" si="1012"/>
        <v>0</v>
      </c>
      <c r="Y149" s="42">
        <f t="shared" si="1013"/>
        <v>0</v>
      </c>
      <c r="Z149" s="42">
        <f t="shared" si="1014"/>
        <v>0</v>
      </c>
      <c r="AA149" s="42">
        <f t="shared" si="1015"/>
        <v>0</v>
      </c>
      <c r="AB149" s="42">
        <f t="shared" si="1016"/>
        <v>0</v>
      </c>
      <c r="AC149" s="23">
        <v>4368.835413284899</v>
      </c>
      <c r="AD149" s="23">
        <v>8737.670826569798</v>
      </c>
      <c r="AE149" s="23">
        <v>69576.426616896075</v>
      </c>
      <c r="AF149" s="23">
        <v>100651.40121250876</v>
      </c>
      <c r="AG149" s="23">
        <v>98501.507927306375</v>
      </c>
      <c r="AH149" s="23">
        <v>80074.823571102475</v>
      </c>
      <c r="AI149" s="23">
        <v>143792.70155738835</v>
      </c>
      <c r="AJ149" s="23">
        <v>141959.14015962288</v>
      </c>
      <c r="AK149" s="23">
        <v>116356.35116562051</v>
      </c>
      <c r="AL149" s="23">
        <v>155431.73898636596</v>
      </c>
      <c r="AM149" s="23">
        <v>158045.68725947622</v>
      </c>
      <c r="AN149" s="23">
        <v>128872.6005294191</v>
      </c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</row>
    <row r="150" spans="1:52" hidden="1" x14ac:dyDescent="0.35">
      <c r="A150" s="41" t="s">
        <v>137</v>
      </c>
      <c r="B150" s="41" t="s">
        <v>149</v>
      </c>
      <c r="C150" s="41" t="s">
        <v>96</v>
      </c>
      <c r="D150" s="41" t="s">
        <v>72</v>
      </c>
      <c r="E150" s="42">
        <f t="shared" si="993"/>
        <v>73897.945808543023</v>
      </c>
      <c r="F150" s="42">
        <f t="shared" si="994"/>
        <v>221693.83742562908</v>
      </c>
      <c r="G150" s="42">
        <f t="shared" si="995"/>
        <v>1398564.6776621018</v>
      </c>
      <c r="H150" s="42">
        <f t="shared" si="996"/>
        <v>3101062.2745590652</v>
      </c>
      <c r="I150" s="42">
        <f t="shared" si="997"/>
        <v>4767194.8719870783</v>
      </c>
      <c r="J150" s="42">
        <f t="shared" si="998"/>
        <v>6121643.9214734137</v>
      </c>
      <c r="K150" s="42">
        <f t="shared" si="999"/>
        <v>8553867.6749799065</v>
      </c>
      <c r="L150" s="42">
        <f t="shared" si="1000"/>
        <v>10955077.117350601</v>
      </c>
      <c r="M150" s="42">
        <f t="shared" si="1001"/>
        <v>12923220.688694634</v>
      </c>
      <c r="N150" s="42">
        <f t="shared" si="1002"/>
        <v>15552316.348745091</v>
      </c>
      <c r="O150" s="42">
        <f t="shared" si="1003"/>
        <v>18225626.402234416</v>
      </c>
      <c r="P150" s="42">
        <f t="shared" si="1004"/>
        <v>20405479.738244716</v>
      </c>
      <c r="Q150" s="42">
        <f t="shared" si="1005"/>
        <v>0</v>
      </c>
      <c r="R150" s="42">
        <f t="shared" si="1006"/>
        <v>0</v>
      </c>
      <c r="S150" s="42">
        <f t="shared" si="1007"/>
        <v>0</v>
      </c>
      <c r="T150" s="42">
        <f t="shared" si="1008"/>
        <v>0</v>
      </c>
      <c r="U150" s="42">
        <f t="shared" si="1009"/>
        <v>0</v>
      </c>
      <c r="V150" s="42">
        <f t="shared" si="1010"/>
        <v>0</v>
      </c>
      <c r="W150" s="42">
        <f t="shared" si="1011"/>
        <v>0</v>
      </c>
      <c r="X150" s="42">
        <f t="shared" si="1012"/>
        <v>0</v>
      </c>
      <c r="Y150" s="42">
        <f t="shared" si="1013"/>
        <v>0</v>
      </c>
      <c r="Z150" s="42">
        <f t="shared" si="1014"/>
        <v>0</v>
      </c>
      <c r="AA150" s="42">
        <f t="shared" si="1015"/>
        <v>0</v>
      </c>
      <c r="AB150" s="42">
        <f t="shared" si="1016"/>
        <v>0</v>
      </c>
      <c r="AC150" s="23">
        <v>73897.945808543023</v>
      </c>
      <c r="AD150" s="23">
        <v>147795.89161708605</v>
      </c>
      <c r="AE150" s="23">
        <v>1176870.8402364727</v>
      </c>
      <c r="AF150" s="23">
        <v>1702497.5968969634</v>
      </c>
      <c r="AG150" s="23">
        <v>1666132.5974280136</v>
      </c>
      <c r="AH150" s="23">
        <v>1354449.0494863354</v>
      </c>
      <c r="AI150" s="23">
        <v>2432223.7535064919</v>
      </c>
      <c r="AJ150" s="23">
        <v>2401209.4423706941</v>
      </c>
      <c r="AK150" s="23">
        <v>1968143.5713440329</v>
      </c>
      <c r="AL150" s="23">
        <v>2629095.6600504573</v>
      </c>
      <c r="AM150" s="23">
        <v>2673310.0534893251</v>
      </c>
      <c r="AN150" s="23">
        <v>2179853.3360103001</v>
      </c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</row>
    <row r="151" spans="1:52" hidden="1" x14ac:dyDescent="0.35">
      <c r="A151" s="41" t="s">
        <v>137</v>
      </c>
      <c r="B151" s="41" t="s">
        <v>149</v>
      </c>
      <c r="C151" s="41" t="s">
        <v>96</v>
      </c>
      <c r="D151" s="41" t="s">
        <v>73</v>
      </c>
      <c r="E151" s="42">
        <f t="shared" si="993"/>
        <v>100248.87332807765</v>
      </c>
      <c r="F151" s="42">
        <f t="shared" si="994"/>
        <v>300746.61998423294</v>
      </c>
      <c r="G151" s="42">
        <f t="shared" si="995"/>
        <v>1897272.4028800181</v>
      </c>
      <c r="H151" s="42">
        <f t="shared" si="996"/>
        <v>4206855.7622722555</v>
      </c>
      <c r="I151" s="42">
        <f t="shared" si="997"/>
        <v>6467106.8948285356</v>
      </c>
      <c r="J151" s="42">
        <f t="shared" si="998"/>
        <v>8304532.6812377926</v>
      </c>
      <c r="K151" s="42">
        <f t="shared" si="999"/>
        <v>11604051.88035775</v>
      </c>
      <c r="L151" s="42">
        <f t="shared" si="1000"/>
        <v>14861497.518238733</v>
      </c>
      <c r="M151" s="42">
        <f t="shared" si="1001"/>
        <v>17531452.32437529</v>
      </c>
      <c r="N151" s="42">
        <f t="shared" si="1002"/>
        <v>21098045.074796882</v>
      </c>
      <c r="O151" s="42">
        <f t="shared" si="1003"/>
        <v>24724618.425201785</v>
      </c>
      <c r="P151" s="42">
        <f t="shared" si="1004"/>
        <v>27681775.60412598</v>
      </c>
      <c r="Q151" s="42">
        <f t="shared" si="1005"/>
        <v>0</v>
      </c>
      <c r="R151" s="42">
        <f t="shared" si="1006"/>
        <v>1574000</v>
      </c>
      <c r="S151" s="42">
        <f t="shared" si="1007"/>
        <v>3148000</v>
      </c>
      <c r="T151" s="42">
        <f t="shared" si="1008"/>
        <v>4722000</v>
      </c>
      <c r="U151" s="42">
        <f t="shared" si="1009"/>
        <v>4722000</v>
      </c>
      <c r="V151" s="42">
        <f t="shared" si="1010"/>
        <v>4722000</v>
      </c>
      <c r="W151" s="42">
        <f t="shared" si="1011"/>
        <v>4722000</v>
      </c>
      <c r="X151" s="42">
        <f t="shared" si="1012"/>
        <v>4722000</v>
      </c>
      <c r="Y151" s="42">
        <f t="shared" si="1013"/>
        <v>4722000</v>
      </c>
      <c r="Z151" s="42">
        <f t="shared" si="1014"/>
        <v>4722000</v>
      </c>
      <c r="AA151" s="42">
        <f t="shared" si="1015"/>
        <v>4722000</v>
      </c>
      <c r="AB151" s="42">
        <f t="shared" si="1016"/>
        <v>4722000</v>
      </c>
      <c r="AC151" s="23">
        <v>100248.87332807765</v>
      </c>
      <c r="AD151" s="23">
        <v>200497.7466561553</v>
      </c>
      <c r="AE151" s="23">
        <v>1596525.7828957851</v>
      </c>
      <c r="AF151" s="23">
        <v>2309583.3593922374</v>
      </c>
      <c r="AG151" s="23">
        <v>2260251.1325562797</v>
      </c>
      <c r="AH151" s="23">
        <v>1837425.7864092572</v>
      </c>
      <c r="AI151" s="23">
        <v>3299519.1991199572</v>
      </c>
      <c r="AJ151" s="23">
        <v>3257445.6378809828</v>
      </c>
      <c r="AK151" s="23">
        <v>2669954.8061365578</v>
      </c>
      <c r="AL151" s="23">
        <v>3566592.7504215897</v>
      </c>
      <c r="AM151" s="23">
        <v>3626573.3504049033</v>
      </c>
      <c r="AN151" s="23">
        <v>2957157.1789241941</v>
      </c>
      <c r="AO151" s="41"/>
      <c r="AP151" s="41">
        <v>1574000</v>
      </c>
      <c r="AQ151" s="41">
        <v>1574000</v>
      </c>
      <c r="AR151" s="41">
        <v>1574000</v>
      </c>
      <c r="AS151" s="41"/>
      <c r="AT151" s="41"/>
      <c r="AU151" s="41"/>
      <c r="AV151" s="41"/>
      <c r="AW151" s="41"/>
      <c r="AX151" s="41"/>
      <c r="AY151" s="41"/>
      <c r="AZ151" s="41"/>
    </row>
    <row r="152" spans="1:52" hidden="1" x14ac:dyDescent="0.35">
      <c r="A152" s="41" t="s">
        <v>137</v>
      </c>
      <c r="B152" s="41" t="s">
        <v>149</v>
      </c>
      <c r="C152" s="41" t="s">
        <v>96</v>
      </c>
      <c r="D152" s="41" t="s">
        <v>74</v>
      </c>
      <c r="E152" s="42">
        <f t="shared" si="993"/>
        <v>241024.1454712316</v>
      </c>
      <c r="F152" s="42">
        <f t="shared" si="994"/>
        <v>723072.43641369487</v>
      </c>
      <c r="G152" s="42">
        <f t="shared" si="995"/>
        <v>4561532.1594066191</v>
      </c>
      <c r="H152" s="42">
        <f t="shared" si="996"/>
        <v>10114366.192466818</v>
      </c>
      <c r="I152" s="42">
        <f t="shared" si="997"/>
        <v>15548592.82952749</v>
      </c>
      <c r="J152" s="42">
        <f t="shared" si="998"/>
        <v>19966238.288611766</v>
      </c>
      <c r="K152" s="42">
        <f t="shared" si="999"/>
        <v>27899133.382915765</v>
      </c>
      <c r="L152" s="42">
        <f t="shared" si="1000"/>
        <v>35730872.785311207</v>
      </c>
      <c r="M152" s="42">
        <f t="shared" si="1001"/>
        <v>42150132.71544385</v>
      </c>
      <c r="N152" s="42">
        <f t="shared" si="1002"/>
        <v>50725141.504829288</v>
      </c>
      <c r="O152" s="42">
        <f t="shared" si="1003"/>
        <v>59444359.125455335</v>
      </c>
      <c r="P152" s="42">
        <f t="shared" si="1004"/>
        <v>66554127.628705896</v>
      </c>
      <c r="Q152" s="42">
        <f t="shared" si="1005"/>
        <v>0</v>
      </c>
      <c r="R152" s="42">
        <f t="shared" si="1006"/>
        <v>0</v>
      </c>
      <c r="S152" s="42">
        <f t="shared" si="1007"/>
        <v>0</v>
      </c>
      <c r="T152" s="42">
        <f t="shared" si="1008"/>
        <v>0</v>
      </c>
      <c r="U152" s="42">
        <f t="shared" si="1009"/>
        <v>0</v>
      </c>
      <c r="V152" s="42">
        <f t="shared" si="1010"/>
        <v>0</v>
      </c>
      <c r="W152" s="42">
        <f t="shared" si="1011"/>
        <v>0</v>
      </c>
      <c r="X152" s="42">
        <f t="shared" si="1012"/>
        <v>0</v>
      </c>
      <c r="Y152" s="42">
        <f t="shared" si="1013"/>
        <v>0</v>
      </c>
      <c r="Z152" s="42">
        <f t="shared" si="1014"/>
        <v>0</v>
      </c>
      <c r="AA152" s="42">
        <f t="shared" si="1015"/>
        <v>0</v>
      </c>
      <c r="AB152" s="42">
        <f t="shared" si="1016"/>
        <v>0</v>
      </c>
      <c r="AC152" s="23">
        <v>241024.1454712316</v>
      </c>
      <c r="AD152" s="23">
        <v>482048.29094246321</v>
      </c>
      <c r="AE152" s="23">
        <v>3838459.722992924</v>
      </c>
      <c r="AF152" s="23">
        <v>5552834.0330601996</v>
      </c>
      <c r="AG152" s="23">
        <v>5434226.637060672</v>
      </c>
      <c r="AH152" s="23">
        <v>4417645.4590842752</v>
      </c>
      <c r="AI152" s="23">
        <v>7932895.0943039991</v>
      </c>
      <c r="AJ152" s="23">
        <v>7831739.4023954384</v>
      </c>
      <c r="AK152" s="23">
        <v>6419259.9301326405</v>
      </c>
      <c r="AL152" s="23">
        <v>8575008.7893854361</v>
      </c>
      <c r="AM152" s="23">
        <v>8719217.6206260473</v>
      </c>
      <c r="AN152" s="23">
        <v>7109768.5032505617</v>
      </c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</row>
    <row r="153" spans="1:52" hidden="1" x14ac:dyDescent="0.35">
      <c r="A153" s="38" t="s">
        <v>150</v>
      </c>
      <c r="B153" s="38" t="s">
        <v>151</v>
      </c>
      <c r="C153" s="38" t="s">
        <v>96</v>
      </c>
      <c r="D153" s="38" t="s">
        <v>69</v>
      </c>
      <c r="E153" s="39">
        <f>SUM(E154:E158)</f>
        <v>6485927847.0000029</v>
      </c>
      <c r="F153" s="39">
        <f t="shared" ref="F153" si="1017">SUM(F154:F158)</f>
        <v>20701660114.800011</v>
      </c>
      <c r="G153" s="39">
        <f t="shared" ref="G153" si="1018">SUM(G154:G158)</f>
        <v>30443617816.500015</v>
      </c>
      <c r="H153" s="39">
        <f t="shared" ref="H153" si="1019">SUM(H154:H158)</f>
        <v>42976301458.650017</v>
      </c>
      <c r="I153" s="39">
        <f t="shared" ref="I153" si="1020">SUM(I154:I158)</f>
        <v>52460494485.000023</v>
      </c>
      <c r="J153" s="39">
        <f t="shared" ref="J153" si="1021">SUM(J154:J158)</f>
        <v>64315735768.200027</v>
      </c>
      <c r="K153" s="39">
        <f t="shared" ref="K153" si="1022">SUM(K154:K158)</f>
        <v>78113358263.850037</v>
      </c>
      <c r="L153" s="39">
        <f t="shared" ref="L153" si="1023">SUM(L154:L158)</f>
        <v>89513121213.600052</v>
      </c>
      <c r="M153" s="39">
        <f t="shared" ref="M153" si="1024">SUM(M154:M158)</f>
        <v>102713892008.70004</v>
      </c>
      <c r="N153" s="39">
        <f t="shared" ref="N153" si="1025">SUM(N154:N158)</f>
        <v>114417202653.60005</v>
      </c>
      <c r="O153" s="39">
        <f t="shared" ref="O153" si="1026">SUM(O154:O158)</f>
        <v>125536413945.60007</v>
      </c>
      <c r="P153" s="39">
        <f t="shared" ref="P153" si="1027">SUM(P154:P158)</f>
        <v>137134779037.20006</v>
      </c>
      <c r="Q153" s="39">
        <f t="shared" ref="Q153" si="1028">SUM(Q154:Q158)</f>
        <v>11309735189</v>
      </c>
      <c r="R153" s="39">
        <v>28413796939</v>
      </c>
      <c r="S153" s="39">
        <f t="shared" ref="S153" si="1029">SUM(S154:S158)</f>
        <v>26032063239</v>
      </c>
      <c r="T153" s="39">
        <f t="shared" ref="T153" si="1030">SUM(T154:T158)</f>
        <v>39833666064</v>
      </c>
      <c r="U153" s="39">
        <f t="shared" ref="U153" si="1031">SUM(U154:U158)</f>
        <v>50557209069</v>
      </c>
      <c r="V153" s="39">
        <f t="shared" ref="V153" si="1032">SUM(V154:V158)</f>
        <v>50557209069</v>
      </c>
      <c r="W153" s="39">
        <f t="shared" ref="W153" si="1033">SUM(W154:W158)</f>
        <v>50557209069</v>
      </c>
      <c r="X153" s="39">
        <f t="shared" ref="X153" si="1034">SUM(X154:X158)</f>
        <v>50557209069</v>
      </c>
      <c r="Y153" s="39">
        <f t="shared" ref="Y153" si="1035">SUM(Y154:Y158)</f>
        <v>50557209069</v>
      </c>
      <c r="Z153" s="39">
        <f t="shared" ref="Z153" si="1036">SUM(Z154:Z158)</f>
        <v>50557209069</v>
      </c>
      <c r="AA153" s="39">
        <f t="shared" ref="AA153" si="1037">SUM(AA154:AA158)</f>
        <v>50557209069</v>
      </c>
      <c r="AB153" s="39">
        <f t="shared" ref="AB153" si="1038">SUM(AB154:AB158)</f>
        <v>50557209069</v>
      </c>
      <c r="AC153" s="40">
        <v>6485927847.0000029</v>
      </c>
      <c r="AD153" s="40">
        <v>14215732267.800007</v>
      </c>
      <c r="AE153" s="40">
        <v>9741957701.7000027</v>
      </c>
      <c r="AF153" s="40">
        <v>12532683642.150005</v>
      </c>
      <c r="AG153" s="40">
        <v>9484193026.3500042</v>
      </c>
      <c r="AH153" s="40">
        <v>11855241283.200005</v>
      </c>
      <c r="AI153" s="40">
        <v>13797622495.650005</v>
      </c>
      <c r="AJ153" s="40">
        <v>11399762949.750004</v>
      </c>
      <c r="AK153" s="40">
        <v>13200770795.100006</v>
      </c>
      <c r="AL153" s="40">
        <v>11703310644.900005</v>
      </c>
      <c r="AM153" s="40">
        <v>11119211292.000004</v>
      </c>
      <c r="AN153" s="40">
        <v>11598365091.600004</v>
      </c>
      <c r="AO153" s="39">
        <f t="shared" ref="AO153" si="1039">SUM(AO154:AO158)</f>
        <v>11309735189</v>
      </c>
      <c r="AP153" s="39">
        <f t="shared" ref="AP153" si="1040">SUM(AP154:AP158)</f>
        <v>14939558896</v>
      </c>
      <c r="AQ153" s="39">
        <f t="shared" ref="AQ153" si="1041">SUM(AQ154:AQ158)</f>
        <v>-217230846.00000012</v>
      </c>
      <c r="AR153" s="39">
        <f t="shared" ref="AR153" si="1042">SUM(AR154:AR158)</f>
        <v>13801602825</v>
      </c>
      <c r="AS153" s="39">
        <f t="shared" ref="AS153" si="1043">SUM(AS154:AS158)</f>
        <v>10723543005</v>
      </c>
      <c r="AT153" s="39">
        <f t="shared" ref="AT153" si="1044">SUM(AT154:AT158)</f>
        <v>0</v>
      </c>
      <c r="AU153" s="39">
        <f t="shared" ref="AU153" si="1045">SUM(AU154:AU158)</f>
        <v>0</v>
      </c>
      <c r="AV153" s="39">
        <f t="shared" ref="AV153" si="1046">SUM(AV154:AV158)</f>
        <v>0</v>
      </c>
      <c r="AW153" s="39">
        <f t="shared" ref="AW153" si="1047">SUM(AW154:AW158)</f>
        <v>0</v>
      </c>
      <c r="AX153" s="39">
        <f t="shared" ref="AX153" si="1048">SUM(AX154:AX158)</f>
        <v>0</v>
      </c>
      <c r="AY153" s="39">
        <f t="shared" ref="AY153" si="1049">SUM(AY154:AY158)</f>
        <v>0</v>
      </c>
      <c r="AZ153" s="39">
        <f t="shared" ref="AZ153" si="1050">SUM(AZ154:AZ158)</f>
        <v>0</v>
      </c>
    </row>
    <row r="154" spans="1:52" hidden="1" x14ac:dyDescent="0.35">
      <c r="A154" s="41" t="s">
        <v>150</v>
      </c>
      <c r="B154" s="41" t="s">
        <v>151</v>
      </c>
      <c r="C154" s="41" t="s">
        <v>96</v>
      </c>
      <c r="D154" s="41" t="s">
        <v>70</v>
      </c>
      <c r="E154" s="42">
        <f t="shared" si="943"/>
        <v>690150914.13406336</v>
      </c>
      <c r="F154" s="42">
        <f t="shared" si="991"/>
        <v>2202810452.005002</v>
      </c>
      <c r="G154" s="42">
        <f t="shared" si="991"/>
        <v>3239427135.3671961</v>
      </c>
      <c r="H154" s="42">
        <f t="shared" si="991"/>
        <v>4572997794.2180433</v>
      </c>
      <c r="I154" s="42">
        <f t="shared" si="991"/>
        <v>5582186400.9008837</v>
      </c>
      <c r="J154" s="42">
        <f t="shared" si="991"/>
        <v>6843672159.2823658</v>
      </c>
      <c r="K154" s="42">
        <f t="shared" si="991"/>
        <v>8311841710.7913418</v>
      </c>
      <c r="L154" s="42">
        <f t="shared" si="991"/>
        <v>9524861190.2356968</v>
      </c>
      <c r="M154" s="42">
        <f t="shared" si="991"/>
        <v>10929521286.127218</v>
      </c>
      <c r="N154" s="42">
        <f t="shared" si="991"/>
        <v>12174840495.730915</v>
      </c>
      <c r="O154" s="42">
        <f t="shared" si="991"/>
        <v>13358007194.258575</v>
      </c>
      <c r="P154" s="42">
        <f t="shared" si="991"/>
        <v>14592159417.233244</v>
      </c>
      <c r="Q154" s="42">
        <f t="shared" si="944"/>
        <v>1037450432</v>
      </c>
      <c r="R154" s="42">
        <f t="shared" si="945"/>
        <v>2132959332</v>
      </c>
      <c r="S154" s="42">
        <f t="shared" ref="S154:S158" si="1051">R154+AQ154</f>
        <v>2908641686</v>
      </c>
      <c r="T154" s="42">
        <f t="shared" ref="T154:T158" si="1052">S154+AR154</f>
        <v>4075291546</v>
      </c>
      <c r="U154" s="42">
        <f t="shared" ref="U154:U158" si="1053">T154+AS154</f>
        <v>4731926065</v>
      </c>
      <c r="V154" s="42">
        <f t="shared" ref="V154:V158" si="1054">U154+AT154</f>
        <v>4731926065</v>
      </c>
      <c r="W154" s="42">
        <f t="shared" ref="W154:W158" si="1055">V154+AU154</f>
        <v>4731926065</v>
      </c>
      <c r="X154" s="42">
        <f t="shared" ref="X154:X158" si="1056">W154+AV154</f>
        <v>4731926065</v>
      </c>
      <c r="Y154" s="42">
        <f t="shared" ref="Y154:Y158" si="1057">X154+AW154</f>
        <v>4731926065</v>
      </c>
      <c r="Z154" s="42">
        <f t="shared" ref="Z154:Z158" si="1058">Y154+AX154</f>
        <v>4731926065</v>
      </c>
      <c r="AA154" s="42">
        <f t="shared" ref="AA154:AA158" si="1059">Z154+AY154</f>
        <v>4731926065</v>
      </c>
      <c r="AB154" s="42">
        <f t="shared" ref="AB154:AB158" si="1060">AA154+AZ154</f>
        <v>4731926065</v>
      </c>
      <c r="AC154" s="23">
        <v>690150914.13406336</v>
      </c>
      <c r="AD154" s="23">
        <v>1512659537.8709388</v>
      </c>
      <c r="AE154" s="23">
        <v>1036616683.3621939</v>
      </c>
      <c r="AF154" s="23">
        <v>1333570658.8508472</v>
      </c>
      <c r="AG154" s="23">
        <v>1009188606.68284</v>
      </c>
      <c r="AH154" s="23">
        <v>1261485758.3814819</v>
      </c>
      <c r="AI154" s="23">
        <v>1468169551.5089757</v>
      </c>
      <c r="AJ154" s="23">
        <v>1213019479.4443555</v>
      </c>
      <c r="AK154" s="23">
        <v>1404660095.8915219</v>
      </c>
      <c r="AL154" s="23">
        <v>1245319209.6036973</v>
      </c>
      <c r="AM154" s="23">
        <v>1183166698.5276594</v>
      </c>
      <c r="AN154" s="23">
        <v>1234152222.9746678</v>
      </c>
      <c r="AO154" s="43">
        <v>1037450432</v>
      </c>
      <c r="AP154" s="43">
        <v>1095508900</v>
      </c>
      <c r="AQ154" s="43">
        <v>775682354</v>
      </c>
      <c r="AR154" s="43">
        <v>1166649860</v>
      </c>
      <c r="AS154" s="43">
        <v>656634519</v>
      </c>
      <c r="AT154" s="43"/>
      <c r="AU154" s="43"/>
      <c r="AV154" s="43"/>
      <c r="AW154" s="43"/>
      <c r="AX154" s="43"/>
      <c r="AY154" s="43"/>
      <c r="AZ154" s="43"/>
    </row>
    <row r="155" spans="1:52" hidden="1" x14ac:dyDescent="0.35">
      <c r="A155" s="41" t="s">
        <v>150</v>
      </c>
      <c r="B155" s="41" t="s">
        <v>151</v>
      </c>
      <c r="C155" s="41" t="s">
        <v>96</v>
      </c>
      <c r="D155" s="41" t="s">
        <v>71</v>
      </c>
      <c r="E155" s="42">
        <f t="shared" si="943"/>
        <v>1021746986.4305744</v>
      </c>
      <c r="F155" s="42">
        <f t="shared" si="991"/>
        <v>3261192436.2048674</v>
      </c>
      <c r="G155" s="42">
        <f t="shared" si="991"/>
        <v>4795871229.8103399</v>
      </c>
      <c r="H155" s="42">
        <f t="shared" si="991"/>
        <v>6770181158.2159491</v>
      </c>
      <c r="I155" s="42">
        <f t="shared" si="991"/>
        <v>8264253536.4464893</v>
      </c>
      <c r="J155" s="42">
        <f t="shared" si="991"/>
        <v>10131844009.276018</v>
      </c>
      <c r="K155" s="42">
        <f t="shared" si="991"/>
        <v>12305423416.478001</v>
      </c>
      <c r="L155" s="42">
        <f t="shared" si="991"/>
        <v>14101261069.115086</v>
      </c>
      <c r="M155" s="42">
        <f t="shared" si="991"/>
        <v>16180816700.418142</v>
      </c>
      <c r="N155" s="42">
        <f t="shared" si="991"/>
        <v>18024473100.052376</v>
      </c>
      <c r="O155" s="42">
        <f t="shared" si="991"/>
        <v>19776114638.023037</v>
      </c>
      <c r="P155" s="42">
        <f t="shared" si="991"/>
        <v>21603238660.894375</v>
      </c>
      <c r="Q155" s="42">
        <f t="shared" si="944"/>
        <v>1695757536</v>
      </c>
      <c r="R155" s="42">
        <f t="shared" si="945"/>
        <v>6098350924</v>
      </c>
      <c r="S155" s="42">
        <f t="shared" si="1051"/>
        <v>7731379436</v>
      </c>
      <c r="T155" s="42">
        <f t="shared" si="1052"/>
        <v>10351661578</v>
      </c>
      <c r="U155" s="42">
        <f t="shared" si="1053"/>
        <v>12897705797</v>
      </c>
      <c r="V155" s="42">
        <f t="shared" si="1054"/>
        <v>12897705797</v>
      </c>
      <c r="W155" s="42">
        <f t="shared" si="1055"/>
        <v>12897705797</v>
      </c>
      <c r="X155" s="42">
        <f t="shared" si="1056"/>
        <v>12897705797</v>
      </c>
      <c r="Y155" s="42">
        <f t="shared" si="1057"/>
        <v>12897705797</v>
      </c>
      <c r="Z155" s="42">
        <f t="shared" si="1058"/>
        <v>12897705797</v>
      </c>
      <c r="AA155" s="42">
        <f t="shared" si="1059"/>
        <v>12897705797</v>
      </c>
      <c r="AB155" s="42">
        <f t="shared" si="1060"/>
        <v>12897705797</v>
      </c>
      <c r="AC155" s="23">
        <v>1021746986.4305744</v>
      </c>
      <c r="AD155" s="23">
        <v>2239445449.7742929</v>
      </c>
      <c r="AE155" s="23">
        <v>1534678793.6054726</v>
      </c>
      <c r="AF155" s="23">
        <v>1974309928.4056094</v>
      </c>
      <c r="AG155" s="23">
        <v>1494072378.2305408</v>
      </c>
      <c r="AH155" s="23">
        <v>1867590472.8295286</v>
      </c>
      <c r="AI155" s="23">
        <v>2173579407.201982</v>
      </c>
      <c r="AJ155" s="23">
        <v>1795837652.6370842</v>
      </c>
      <c r="AK155" s="23">
        <v>2079555631.303057</v>
      </c>
      <c r="AL155" s="23">
        <v>1843656399.634234</v>
      </c>
      <c r="AM155" s="23">
        <v>1751641537.9706602</v>
      </c>
      <c r="AN155" s="23">
        <v>1827124022.8713374</v>
      </c>
      <c r="AO155" s="43">
        <v>1695757536</v>
      </c>
      <c r="AP155" s="43">
        <v>4402593388</v>
      </c>
      <c r="AQ155" s="43">
        <v>1633028512</v>
      </c>
      <c r="AR155" s="43">
        <v>2620282142</v>
      </c>
      <c r="AS155" s="43">
        <v>2546044219</v>
      </c>
      <c r="AT155" s="43"/>
      <c r="AU155" s="43"/>
      <c r="AV155" s="43"/>
      <c r="AW155" s="43"/>
      <c r="AX155" s="43"/>
      <c r="AY155" s="43"/>
      <c r="AZ155" s="43"/>
    </row>
    <row r="156" spans="1:52" hidden="1" x14ac:dyDescent="0.35">
      <c r="A156" s="41" t="s">
        <v>150</v>
      </c>
      <c r="B156" s="41" t="s">
        <v>151</v>
      </c>
      <c r="C156" s="41" t="s">
        <v>96</v>
      </c>
      <c r="D156" s="41" t="s">
        <v>72</v>
      </c>
      <c r="E156" s="42">
        <f t="shared" si="943"/>
        <v>2003485780.7517824</v>
      </c>
      <c r="F156" s="42">
        <f t="shared" si="991"/>
        <v>6394687492.1129713</v>
      </c>
      <c r="G156" s="42">
        <f t="shared" si="991"/>
        <v>9403952194.4745712</v>
      </c>
      <c r="H156" s="42">
        <f t="shared" si="991"/>
        <v>13275264682.682703</v>
      </c>
      <c r="I156" s="42">
        <f t="shared" si="991"/>
        <v>16204906565.607189</v>
      </c>
      <c r="J156" s="42">
        <f t="shared" si="991"/>
        <v>19866958919.343884</v>
      </c>
      <c r="K156" s="42">
        <f t="shared" si="991"/>
        <v>24129007639.328003</v>
      </c>
      <c r="L156" s="42">
        <f t="shared" si="991"/>
        <v>27650363952.955387</v>
      </c>
      <c r="M156" s="42">
        <f t="shared" si="991"/>
        <v>31728046777.499805</v>
      </c>
      <c r="N156" s="42">
        <f t="shared" si="991"/>
        <v>35343168163.04274</v>
      </c>
      <c r="O156" s="42">
        <f t="shared" si="991"/>
        <v>38777862819.259232</v>
      </c>
      <c r="P156" s="42">
        <f t="shared" si="991"/>
        <v>42360566803.815048</v>
      </c>
      <c r="Q156" s="42">
        <f t="shared" si="944"/>
        <v>3838384517</v>
      </c>
      <c r="R156" s="42">
        <f t="shared" si="945"/>
        <v>9196686851</v>
      </c>
      <c r="S156" s="42">
        <f t="shared" si="1051"/>
        <v>8387114364.1000004</v>
      </c>
      <c r="T156" s="42">
        <f t="shared" si="1052"/>
        <v>13285488020.1</v>
      </c>
      <c r="U156" s="42">
        <f t="shared" si="1053"/>
        <v>18163759122.099998</v>
      </c>
      <c r="V156" s="42">
        <f t="shared" si="1054"/>
        <v>18163759122.099998</v>
      </c>
      <c r="W156" s="42">
        <f t="shared" si="1055"/>
        <v>18163759122.099998</v>
      </c>
      <c r="X156" s="42">
        <f t="shared" si="1056"/>
        <v>18163759122.099998</v>
      </c>
      <c r="Y156" s="42">
        <f t="shared" si="1057"/>
        <v>18163759122.099998</v>
      </c>
      <c r="Z156" s="42">
        <f t="shared" si="1058"/>
        <v>18163759122.099998</v>
      </c>
      <c r="AA156" s="42">
        <f t="shared" si="1059"/>
        <v>18163759122.099998</v>
      </c>
      <c r="AB156" s="42">
        <f t="shared" si="1060"/>
        <v>18163759122.099998</v>
      </c>
      <c r="AC156" s="23">
        <v>2003485780.7517824</v>
      </c>
      <c r="AD156" s="23">
        <v>4391201711.3611889</v>
      </c>
      <c r="AE156" s="23">
        <v>3009264702.3615994</v>
      </c>
      <c r="AF156" s="23">
        <v>3871312488.2081323</v>
      </c>
      <c r="AG156" s="23">
        <v>2929641882.9244866</v>
      </c>
      <c r="AH156" s="23">
        <v>3662052353.7366939</v>
      </c>
      <c r="AI156" s="23">
        <v>4262048719.984118</v>
      </c>
      <c r="AJ156" s="23">
        <v>3521356313.6273847</v>
      </c>
      <c r="AK156" s="23">
        <v>4077682824.5444174</v>
      </c>
      <c r="AL156" s="23">
        <v>3615121385.5429316</v>
      </c>
      <c r="AM156" s="23">
        <v>3434694656.2164946</v>
      </c>
      <c r="AN156" s="23">
        <v>3582703984.555819</v>
      </c>
      <c r="AO156" s="43">
        <v>3838384517</v>
      </c>
      <c r="AP156" s="43">
        <v>5358302334</v>
      </c>
      <c r="AQ156" s="43">
        <v>-809572486.89999998</v>
      </c>
      <c r="AR156" s="43">
        <v>4898373656</v>
      </c>
      <c r="AS156" s="43">
        <v>4878271102</v>
      </c>
      <c r="AT156" s="43"/>
      <c r="AU156" s="43"/>
      <c r="AV156" s="43"/>
      <c r="AW156" s="43"/>
      <c r="AX156" s="43"/>
      <c r="AY156" s="43"/>
      <c r="AZ156" s="43"/>
    </row>
    <row r="157" spans="1:52" hidden="1" x14ac:dyDescent="0.35">
      <c r="A157" s="41" t="s">
        <v>150</v>
      </c>
      <c r="B157" s="41" t="s">
        <v>151</v>
      </c>
      <c r="C157" s="41" t="s">
        <v>96</v>
      </c>
      <c r="D157" s="41" t="s">
        <v>73</v>
      </c>
      <c r="E157" s="42">
        <f t="shared" si="943"/>
        <v>1643888197.5339808</v>
      </c>
      <c r="F157" s="42">
        <f t="shared" si="991"/>
        <v>5246930822.3680696</v>
      </c>
      <c r="G157" s="42">
        <f t="shared" si="991"/>
        <v>7716074738.9331188</v>
      </c>
      <c r="H157" s="42">
        <f t="shared" si="991"/>
        <v>10892540960.691502</v>
      </c>
      <c r="I157" s="42">
        <f t="shared" si="991"/>
        <v>13296353236.580801</v>
      </c>
      <c r="J157" s="42">
        <f t="shared" si="991"/>
        <v>16301118581.508957</v>
      </c>
      <c r="K157" s="42">
        <f t="shared" si="991"/>
        <v>19798189364.545742</v>
      </c>
      <c r="L157" s="42">
        <f t="shared" si="991"/>
        <v>22687511634.211006</v>
      </c>
      <c r="M157" s="42">
        <f t="shared" si="991"/>
        <v>26033307612.877888</v>
      </c>
      <c r="N157" s="42">
        <f t="shared" si="991"/>
        <v>28999565439.832237</v>
      </c>
      <c r="O157" s="42">
        <f t="shared" si="991"/>
        <v>31817780603.489971</v>
      </c>
      <c r="P157" s="42">
        <f t="shared" si="991"/>
        <v>34757439498.028915</v>
      </c>
      <c r="Q157" s="42">
        <f t="shared" si="944"/>
        <v>2211377208</v>
      </c>
      <c r="R157" s="42">
        <f t="shared" si="945"/>
        <v>3837799516</v>
      </c>
      <c r="S157" s="42">
        <f t="shared" si="1051"/>
        <v>2704507833</v>
      </c>
      <c r="T157" s="42">
        <f t="shared" si="1052"/>
        <v>4079886335</v>
      </c>
      <c r="U157" s="42">
        <f t="shared" si="1053"/>
        <v>5669801879</v>
      </c>
      <c r="V157" s="42">
        <f t="shared" si="1054"/>
        <v>5669801879</v>
      </c>
      <c r="W157" s="42">
        <f t="shared" si="1055"/>
        <v>5669801879</v>
      </c>
      <c r="X157" s="42">
        <f t="shared" si="1056"/>
        <v>5669801879</v>
      </c>
      <c r="Y157" s="42">
        <f t="shared" si="1057"/>
        <v>5669801879</v>
      </c>
      <c r="Z157" s="42">
        <f t="shared" si="1058"/>
        <v>5669801879</v>
      </c>
      <c r="AA157" s="42">
        <f t="shared" si="1059"/>
        <v>5669801879</v>
      </c>
      <c r="AB157" s="42">
        <f t="shared" si="1060"/>
        <v>5669801879</v>
      </c>
      <c r="AC157" s="23">
        <v>1643888197.5339808</v>
      </c>
      <c r="AD157" s="23">
        <v>3603042624.8340888</v>
      </c>
      <c r="AE157" s="23">
        <v>2469143916.5650487</v>
      </c>
      <c r="AF157" s="23">
        <v>3176466221.7583823</v>
      </c>
      <c r="AG157" s="23">
        <v>2403812275.8892989</v>
      </c>
      <c r="AH157" s="23">
        <v>3004765344.9281554</v>
      </c>
      <c r="AI157" s="23">
        <v>3497070783.0367856</v>
      </c>
      <c r="AJ157" s="23">
        <v>2889322269.6652646</v>
      </c>
      <c r="AK157" s="23">
        <v>3345795978.6668825</v>
      </c>
      <c r="AL157" s="23">
        <v>2966257826.9543476</v>
      </c>
      <c r="AM157" s="23">
        <v>2818215163.6577349</v>
      </c>
      <c r="AN157" s="23">
        <v>2939658894.5389428</v>
      </c>
      <c r="AO157" s="43">
        <v>2211377208</v>
      </c>
      <c r="AP157" s="43">
        <v>1626422308</v>
      </c>
      <c r="AQ157" s="43">
        <v>-1133291683</v>
      </c>
      <c r="AR157" s="43">
        <v>1375378502</v>
      </c>
      <c r="AS157" s="43">
        <v>1589915544</v>
      </c>
      <c r="AT157" s="43"/>
      <c r="AU157" s="43"/>
      <c r="AV157" s="43"/>
      <c r="AW157" s="43"/>
      <c r="AX157" s="43"/>
      <c r="AY157" s="43"/>
      <c r="AZ157" s="43"/>
    </row>
    <row r="158" spans="1:52" hidden="1" x14ac:dyDescent="0.35">
      <c r="A158" s="41" t="s">
        <v>150</v>
      </c>
      <c r="B158" s="41" t="s">
        <v>151</v>
      </c>
      <c r="C158" s="41" t="s">
        <v>96</v>
      </c>
      <c r="D158" s="41" t="s">
        <v>74</v>
      </c>
      <c r="E158" s="42">
        <f t="shared" si="943"/>
        <v>1126655968.1496017</v>
      </c>
      <c r="F158" s="42">
        <f t="shared" si="991"/>
        <v>3596038912.1090984</v>
      </c>
      <c r="G158" s="42">
        <f t="shared" si="991"/>
        <v>5288292517.9147882</v>
      </c>
      <c r="H158" s="42">
        <f t="shared" si="991"/>
        <v>7465316862.8418226</v>
      </c>
      <c r="I158" s="42">
        <f t="shared" si="991"/>
        <v>9112794745.4646606</v>
      </c>
      <c r="J158" s="42">
        <f t="shared" si="991"/>
        <v>11172142098.788807</v>
      </c>
      <c r="K158" s="42">
        <f t="shared" si="991"/>
        <v>13568896132.706951</v>
      </c>
      <c r="L158" s="42">
        <f t="shared" si="991"/>
        <v>15549123367.082867</v>
      </c>
      <c r="M158" s="42">
        <f t="shared" si="991"/>
        <v>17842199631.776993</v>
      </c>
      <c r="N158" s="42">
        <f t="shared" si="991"/>
        <v>19875155454.941788</v>
      </c>
      <c r="O158" s="42">
        <f t="shared" si="991"/>
        <v>21806648690.569244</v>
      </c>
      <c r="P158" s="42">
        <f t="shared" si="991"/>
        <v>23821374657.228481</v>
      </c>
      <c r="Q158" s="42">
        <f t="shared" si="944"/>
        <v>2526765496</v>
      </c>
      <c r="R158" s="42">
        <f t="shared" si="945"/>
        <v>4983497462</v>
      </c>
      <c r="S158" s="42">
        <f t="shared" si="1051"/>
        <v>4300419919.8999996</v>
      </c>
      <c r="T158" s="42">
        <f t="shared" si="1052"/>
        <v>8041338584.8999996</v>
      </c>
      <c r="U158" s="42">
        <f t="shared" si="1053"/>
        <v>9094016205.8999996</v>
      </c>
      <c r="V158" s="42">
        <f t="shared" si="1054"/>
        <v>9094016205.8999996</v>
      </c>
      <c r="W158" s="42">
        <f t="shared" si="1055"/>
        <v>9094016205.8999996</v>
      </c>
      <c r="X158" s="42">
        <f t="shared" si="1056"/>
        <v>9094016205.8999996</v>
      </c>
      <c r="Y158" s="42">
        <f t="shared" si="1057"/>
        <v>9094016205.8999996</v>
      </c>
      <c r="Z158" s="42">
        <f t="shared" si="1058"/>
        <v>9094016205.8999996</v>
      </c>
      <c r="AA158" s="42">
        <f t="shared" si="1059"/>
        <v>9094016205.8999996</v>
      </c>
      <c r="AB158" s="42">
        <f t="shared" si="1060"/>
        <v>9094016205.8999996</v>
      </c>
      <c r="AC158" s="23">
        <v>1126655968.1496017</v>
      </c>
      <c r="AD158" s="23">
        <v>2469382943.959497</v>
      </c>
      <c r="AE158" s="23">
        <v>1692253605.8056896</v>
      </c>
      <c r="AF158" s="23">
        <v>2177024344.9270344</v>
      </c>
      <c r="AG158" s="23">
        <v>1647477882.6228375</v>
      </c>
      <c r="AH158" s="23">
        <v>2059347353.3241453</v>
      </c>
      <c r="AI158" s="23">
        <v>2396754033.9181447</v>
      </c>
      <c r="AJ158" s="23">
        <v>1980227234.3759155</v>
      </c>
      <c r="AK158" s="23">
        <v>2293076264.6941266</v>
      </c>
      <c r="AL158" s="23">
        <v>2032955823.1647947</v>
      </c>
      <c r="AM158" s="23">
        <v>1931493235.627455</v>
      </c>
      <c r="AN158" s="23">
        <v>2014725966.6592374</v>
      </c>
      <c r="AO158" s="43">
        <v>2526765496</v>
      </c>
      <c r="AP158" s="43">
        <v>2456731966</v>
      </c>
      <c r="AQ158" s="43">
        <v>-683077542.10000002</v>
      </c>
      <c r="AR158" s="43">
        <v>3740918665</v>
      </c>
      <c r="AS158" s="43">
        <v>1052677621</v>
      </c>
      <c r="AT158" s="43"/>
      <c r="AU158" s="43"/>
      <c r="AV158" s="43"/>
      <c r="AW158" s="43"/>
      <c r="AX158" s="43"/>
      <c r="AY158" s="43"/>
      <c r="AZ158" s="43"/>
    </row>
    <row r="159" spans="1:52" hidden="1" x14ac:dyDescent="0.35">
      <c r="A159" s="38" t="s">
        <v>150</v>
      </c>
      <c r="B159" s="38" t="s">
        <v>199</v>
      </c>
      <c r="C159" s="38" t="s">
        <v>96</v>
      </c>
      <c r="D159" s="38" t="s">
        <v>69</v>
      </c>
      <c r="E159" s="39">
        <f>SUM(E160:E164)</f>
        <v>0</v>
      </c>
      <c r="F159" s="39">
        <f t="shared" ref="F159" si="1061">SUM(F160:F164)</f>
        <v>0</v>
      </c>
      <c r="G159" s="39">
        <f t="shared" ref="G159" si="1062">SUM(G160:G164)</f>
        <v>0</v>
      </c>
      <c r="H159" s="39">
        <f t="shared" ref="H159" si="1063">SUM(H160:H164)</f>
        <v>0</v>
      </c>
      <c r="I159" s="39">
        <f t="shared" ref="I159" si="1064">SUM(I160:I164)</f>
        <v>0</v>
      </c>
      <c r="J159" s="39">
        <f t="shared" ref="J159" si="1065">SUM(J160:J164)</f>
        <v>0</v>
      </c>
      <c r="K159" s="39">
        <f t="shared" ref="K159" si="1066">SUM(K160:K164)</f>
        <v>0</v>
      </c>
      <c r="L159" s="39">
        <f t="shared" ref="L159" si="1067">SUM(L160:L164)</f>
        <v>0</v>
      </c>
      <c r="M159" s="39">
        <f t="shared" ref="M159" si="1068">SUM(M160:M164)</f>
        <v>0</v>
      </c>
      <c r="N159" s="39">
        <f t="shared" ref="N159" si="1069">SUM(N160:N164)</f>
        <v>0</v>
      </c>
      <c r="O159" s="39">
        <f t="shared" ref="O159" si="1070">SUM(O160:O164)</f>
        <v>0</v>
      </c>
      <c r="P159" s="39">
        <f t="shared" ref="P159" si="1071">SUM(P160:P164)</f>
        <v>0</v>
      </c>
      <c r="Q159" s="39">
        <f t="shared" ref="Q159" si="1072">SUM(Q160:Q164)</f>
        <v>0</v>
      </c>
      <c r="R159" s="39">
        <f t="shared" ref="R159" si="1073">SUM(R160:R164)</f>
        <v>0</v>
      </c>
      <c r="S159" s="39">
        <f t="shared" ref="S159" si="1074">SUM(S160:S164)</f>
        <v>0</v>
      </c>
      <c r="T159" s="39">
        <f t="shared" ref="T159" si="1075">SUM(T160:T164)</f>
        <v>0</v>
      </c>
      <c r="U159" s="39">
        <f t="shared" ref="U159" si="1076">SUM(U160:U164)</f>
        <v>0</v>
      </c>
      <c r="V159" s="39">
        <f t="shared" ref="V159" si="1077">SUM(V160:V164)</f>
        <v>0</v>
      </c>
      <c r="W159" s="39">
        <f t="shared" ref="W159" si="1078">SUM(W160:W164)</f>
        <v>0</v>
      </c>
      <c r="X159" s="39">
        <f t="shared" ref="X159" si="1079">SUM(X160:X164)</f>
        <v>0</v>
      </c>
      <c r="Y159" s="39">
        <f t="shared" ref="Y159" si="1080">SUM(Y160:Y164)</f>
        <v>0</v>
      </c>
      <c r="Z159" s="39">
        <f t="shared" ref="Z159" si="1081">SUM(Z160:Z164)</f>
        <v>0</v>
      </c>
      <c r="AA159" s="39">
        <f t="shared" ref="AA159" si="1082">SUM(AA160:AA164)</f>
        <v>0</v>
      </c>
      <c r="AB159" s="39">
        <f t="shared" ref="AB159" si="1083">SUM(AB160:AB164)</f>
        <v>0</v>
      </c>
      <c r="AC159" s="40">
        <v>0</v>
      </c>
      <c r="AD159" s="40">
        <v>0</v>
      </c>
      <c r="AE159" s="40">
        <v>0</v>
      </c>
      <c r="AF159" s="40">
        <v>0</v>
      </c>
      <c r="AG159" s="40">
        <v>0</v>
      </c>
      <c r="AH159" s="40">
        <v>0</v>
      </c>
      <c r="AI159" s="40">
        <v>0</v>
      </c>
      <c r="AJ159" s="40">
        <v>0</v>
      </c>
      <c r="AK159" s="40">
        <v>0</v>
      </c>
      <c r="AL159" s="40">
        <v>0</v>
      </c>
      <c r="AM159" s="40">
        <v>0</v>
      </c>
      <c r="AN159" s="40">
        <v>0</v>
      </c>
      <c r="AO159" s="39">
        <f t="shared" ref="AO159" si="1084">SUM(AO160:AO164)</f>
        <v>0</v>
      </c>
      <c r="AP159" s="39">
        <f t="shared" ref="AP159" si="1085">SUM(AP160:AP164)</f>
        <v>0</v>
      </c>
      <c r="AQ159" s="39">
        <f t="shared" ref="AQ159" si="1086">SUM(AQ160:AQ164)</f>
        <v>0</v>
      </c>
      <c r="AR159" s="39">
        <f t="shared" ref="AR159" si="1087">SUM(AR160:AR164)</f>
        <v>0</v>
      </c>
      <c r="AS159" s="39">
        <f t="shared" ref="AS159" si="1088">SUM(AS160:AS164)</f>
        <v>0</v>
      </c>
      <c r="AT159" s="39">
        <f t="shared" ref="AT159" si="1089">SUM(AT160:AT164)</f>
        <v>0</v>
      </c>
      <c r="AU159" s="39">
        <f t="shared" ref="AU159" si="1090">SUM(AU160:AU164)</f>
        <v>0</v>
      </c>
      <c r="AV159" s="39">
        <f t="shared" ref="AV159" si="1091">SUM(AV160:AV164)</f>
        <v>0</v>
      </c>
      <c r="AW159" s="39">
        <f t="shared" ref="AW159" si="1092">SUM(AW160:AW164)</f>
        <v>0</v>
      </c>
      <c r="AX159" s="39">
        <f t="shared" ref="AX159" si="1093">SUM(AX160:AX164)</f>
        <v>0</v>
      </c>
      <c r="AY159" s="39">
        <f t="shared" ref="AY159" si="1094">SUM(AY160:AY164)</f>
        <v>0</v>
      </c>
      <c r="AZ159" s="39">
        <f t="shared" ref="AZ159" si="1095">SUM(AZ160:AZ164)</f>
        <v>0</v>
      </c>
    </row>
    <row r="160" spans="1:52" hidden="1" x14ac:dyDescent="0.35">
      <c r="A160" s="41" t="s">
        <v>150</v>
      </c>
      <c r="B160" s="41" t="s">
        <v>199</v>
      </c>
      <c r="C160" s="41" t="s">
        <v>96</v>
      </c>
      <c r="D160" s="41" t="s">
        <v>70</v>
      </c>
      <c r="E160" s="42">
        <f t="shared" si="943"/>
        <v>0</v>
      </c>
      <c r="F160" s="42">
        <f t="shared" si="991"/>
        <v>0</v>
      </c>
      <c r="G160" s="42">
        <f t="shared" si="991"/>
        <v>0</v>
      </c>
      <c r="H160" s="42">
        <f t="shared" si="991"/>
        <v>0</v>
      </c>
      <c r="I160" s="42">
        <f t="shared" si="991"/>
        <v>0</v>
      </c>
      <c r="J160" s="42">
        <f t="shared" si="991"/>
        <v>0</v>
      </c>
      <c r="K160" s="42">
        <f t="shared" si="991"/>
        <v>0</v>
      </c>
      <c r="L160" s="42">
        <f t="shared" si="991"/>
        <v>0</v>
      </c>
      <c r="M160" s="42">
        <f t="shared" si="991"/>
        <v>0</v>
      </c>
      <c r="N160" s="42">
        <f t="shared" si="991"/>
        <v>0</v>
      </c>
      <c r="O160" s="42">
        <f t="shared" si="991"/>
        <v>0</v>
      </c>
      <c r="P160" s="42">
        <f t="shared" si="991"/>
        <v>0</v>
      </c>
      <c r="Q160" s="42">
        <f t="shared" si="944"/>
        <v>0</v>
      </c>
      <c r="R160" s="42">
        <f t="shared" si="945"/>
        <v>0</v>
      </c>
      <c r="S160" s="42">
        <f t="shared" ref="S160:S164" si="1096">R160+AQ160</f>
        <v>0</v>
      </c>
      <c r="T160" s="42">
        <f t="shared" ref="T160:T164" si="1097">S160+AR160</f>
        <v>0</v>
      </c>
      <c r="U160" s="42">
        <f t="shared" ref="U160:U164" si="1098">T160+AS160</f>
        <v>0</v>
      </c>
      <c r="V160" s="42">
        <f t="shared" ref="V160:V164" si="1099">U160+AT160</f>
        <v>0</v>
      </c>
      <c r="W160" s="42">
        <f t="shared" ref="W160:W164" si="1100">V160+AU160</f>
        <v>0</v>
      </c>
      <c r="X160" s="42">
        <f t="shared" ref="X160:X164" si="1101">W160+AV160</f>
        <v>0</v>
      </c>
      <c r="Y160" s="42">
        <f t="shared" ref="Y160:Y164" si="1102">X160+AW160</f>
        <v>0</v>
      </c>
      <c r="Z160" s="42">
        <f t="shared" ref="Z160:Z164" si="1103">Y160+AX160</f>
        <v>0</v>
      </c>
      <c r="AA160" s="42">
        <f t="shared" ref="AA160:AA164" si="1104">Z160+AY160</f>
        <v>0</v>
      </c>
      <c r="AB160" s="42">
        <f t="shared" ref="AB160:AB164" si="1105">AA160+AZ160</f>
        <v>0</v>
      </c>
      <c r="AC160" s="23">
        <v>0</v>
      </c>
      <c r="AD160" s="23">
        <v>0</v>
      </c>
      <c r="AE160" s="23">
        <v>0</v>
      </c>
      <c r="AF160" s="23">
        <v>0</v>
      </c>
      <c r="AG160" s="23">
        <v>0</v>
      </c>
      <c r="AH160" s="23">
        <v>0</v>
      </c>
      <c r="AI160" s="23">
        <v>0</v>
      </c>
      <c r="AJ160" s="23">
        <v>0</v>
      </c>
      <c r="AK160" s="23">
        <v>0</v>
      </c>
      <c r="AL160" s="23">
        <v>0</v>
      </c>
      <c r="AM160" s="23">
        <v>0</v>
      </c>
      <c r="AN160" s="23">
        <v>0</v>
      </c>
      <c r="AO160" s="43"/>
      <c r="AP160" s="43"/>
      <c r="AQ160" s="43"/>
      <c r="AR160" s="43"/>
      <c r="AS160" s="43"/>
      <c r="AT160" s="43"/>
      <c r="AU160" s="43"/>
      <c r="AV160" s="43"/>
      <c r="AW160" s="43"/>
      <c r="AX160" s="43"/>
      <c r="AY160" s="41"/>
      <c r="AZ160" s="41"/>
    </row>
    <row r="161" spans="1:52" hidden="1" x14ac:dyDescent="0.35">
      <c r="A161" s="41" t="s">
        <v>150</v>
      </c>
      <c r="B161" s="41" t="s">
        <v>199</v>
      </c>
      <c r="C161" s="41" t="s">
        <v>96</v>
      </c>
      <c r="D161" s="41" t="s">
        <v>71</v>
      </c>
      <c r="E161" s="42">
        <f t="shared" si="943"/>
        <v>0</v>
      </c>
      <c r="F161" s="42">
        <f t="shared" si="991"/>
        <v>0</v>
      </c>
      <c r="G161" s="42">
        <f t="shared" si="991"/>
        <v>0</v>
      </c>
      <c r="H161" s="42">
        <f t="shared" si="991"/>
        <v>0</v>
      </c>
      <c r="I161" s="42">
        <f t="shared" si="991"/>
        <v>0</v>
      </c>
      <c r="J161" s="42">
        <f t="shared" si="991"/>
        <v>0</v>
      </c>
      <c r="K161" s="42">
        <f t="shared" si="991"/>
        <v>0</v>
      </c>
      <c r="L161" s="42">
        <f t="shared" si="991"/>
        <v>0</v>
      </c>
      <c r="M161" s="42">
        <f t="shared" si="991"/>
        <v>0</v>
      </c>
      <c r="N161" s="42">
        <f t="shared" si="991"/>
        <v>0</v>
      </c>
      <c r="O161" s="42">
        <f t="shared" si="991"/>
        <v>0</v>
      </c>
      <c r="P161" s="42">
        <f t="shared" si="991"/>
        <v>0</v>
      </c>
      <c r="Q161" s="42">
        <f t="shared" si="944"/>
        <v>0</v>
      </c>
      <c r="R161" s="42">
        <f t="shared" si="945"/>
        <v>0</v>
      </c>
      <c r="S161" s="42">
        <f t="shared" si="1096"/>
        <v>0</v>
      </c>
      <c r="T161" s="42">
        <f t="shared" si="1097"/>
        <v>0</v>
      </c>
      <c r="U161" s="42">
        <f t="shared" si="1098"/>
        <v>0</v>
      </c>
      <c r="V161" s="42">
        <f t="shared" si="1099"/>
        <v>0</v>
      </c>
      <c r="W161" s="42">
        <f t="shared" si="1100"/>
        <v>0</v>
      </c>
      <c r="X161" s="42">
        <f t="shared" si="1101"/>
        <v>0</v>
      </c>
      <c r="Y161" s="42">
        <f t="shared" si="1102"/>
        <v>0</v>
      </c>
      <c r="Z161" s="42">
        <f t="shared" si="1103"/>
        <v>0</v>
      </c>
      <c r="AA161" s="42">
        <f t="shared" si="1104"/>
        <v>0</v>
      </c>
      <c r="AB161" s="42">
        <f t="shared" si="1105"/>
        <v>0</v>
      </c>
      <c r="AC161" s="23">
        <v>0</v>
      </c>
      <c r="AD161" s="23">
        <v>0</v>
      </c>
      <c r="AE161" s="23">
        <v>0</v>
      </c>
      <c r="AF161" s="23">
        <v>0</v>
      </c>
      <c r="AG161" s="23">
        <v>0</v>
      </c>
      <c r="AH161" s="23">
        <v>0</v>
      </c>
      <c r="AI161" s="23">
        <v>0</v>
      </c>
      <c r="AJ161" s="23">
        <v>0</v>
      </c>
      <c r="AK161" s="23">
        <v>0</v>
      </c>
      <c r="AL161" s="23">
        <v>0</v>
      </c>
      <c r="AM161" s="23">
        <v>0</v>
      </c>
      <c r="AN161" s="23">
        <v>0</v>
      </c>
      <c r="AO161" s="43"/>
      <c r="AP161" s="43"/>
      <c r="AQ161" s="43"/>
      <c r="AR161" s="43"/>
      <c r="AS161" s="43"/>
      <c r="AT161" s="43"/>
      <c r="AU161" s="43"/>
      <c r="AV161" s="43"/>
      <c r="AW161" s="43"/>
      <c r="AX161" s="43"/>
      <c r="AY161" s="41"/>
      <c r="AZ161" s="41"/>
    </row>
    <row r="162" spans="1:52" hidden="1" x14ac:dyDescent="0.35">
      <c r="A162" s="41" t="s">
        <v>150</v>
      </c>
      <c r="B162" s="41" t="s">
        <v>199</v>
      </c>
      <c r="C162" s="41" t="s">
        <v>96</v>
      </c>
      <c r="D162" s="41" t="s">
        <v>72</v>
      </c>
      <c r="E162" s="42">
        <f t="shared" si="943"/>
        <v>0</v>
      </c>
      <c r="F162" s="42">
        <f t="shared" si="991"/>
        <v>0</v>
      </c>
      <c r="G162" s="42">
        <f t="shared" si="991"/>
        <v>0</v>
      </c>
      <c r="H162" s="42">
        <f t="shared" si="991"/>
        <v>0</v>
      </c>
      <c r="I162" s="42">
        <f t="shared" si="991"/>
        <v>0</v>
      </c>
      <c r="J162" s="42">
        <f t="shared" si="991"/>
        <v>0</v>
      </c>
      <c r="K162" s="42">
        <f t="shared" si="991"/>
        <v>0</v>
      </c>
      <c r="L162" s="42">
        <f t="shared" si="991"/>
        <v>0</v>
      </c>
      <c r="M162" s="42">
        <f t="shared" si="991"/>
        <v>0</v>
      </c>
      <c r="N162" s="42">
        <f t="shared" si="991"/>
        <v>0</v>
      </c>
      <c r="O162" s="42">
        <f t="shared" si="991"/>
        <v>0</v>
      </c>
      <c r="P162" s="42">
        <f t="shared" si="991"/>
        <v>0</v>
      </c>
      <c r="Q162" s="42">
        <f t="shared" si="944"/>
        <v>0</v>
      </c>
      <c r="R162" s="42">
        <f t="shared" si="945"/>
        <v>0</v>
      </c>
      <c r="S162" s="42">
        <f t="shared" si="1096"/>
        <v>0</v>
      </c>
      <c r="T162" s="42">
        <f t="shared" si="1097"/>
        <v>0</v>
      </c>
      <c r="U162" s="42">
        <f t="shared" si="1098"/>
        <v>0</v>
      </c>
      <c r="V162" s="42">
        <f t="shared" si="1099"/>
        <v>0</v>
      </c>
      <c r="W162" s="42">
        <f t="shared" si="1100"/>
        <v>0</v>
      </c>
      <c r="X162" s="42">
        <f t="shared" si="1101"/>
        <v>0</v>
      </c>
      <c r="Y162" s="42">
        <f t="shared" si="1102"/>
        <v>0</v>
      </c>
      <c r="Z162" s="42">
        <f t="shared" si="1103"/>
        <v>0</v>
      </c>
      <c r="AA162" s="42">
        <f t="shared" si="1104"/>
        <v>0</v>
      </c>
      <c r="AB162" s="42">
        <f t="shared" si="1105"/>
        <v>0</v>
      </c>
      <c r="AC162" s="23">
        <v>0</v>
      </c>
      <c r="AD162" s="23">
        <v>0</v>
      </c>
      <c r="AE162" s="23">
        <v>0</v>
      </c>
      <c r="AF162" s="23">
        <v>0</v>
      </c>
      <c r="AG162" s="23">
        <v>0</v>
      </c>
      <c r="AH162" s="23">
        <v>0</v>
      </c>
      <c r="AI162" s="23">
        <v>0</v>
      </c>
      <c r="AJ162" s="23">
        <v>0</v>
      </c>
      <c r="AK162" s="23">
        <v>0</v>
      </c>
      <c r="AL162" s="23">
        <v>0</v>
      </c>
      <c r="AM162" s="23">
        <v>0</v>
      </c>
      <c r="AN162" s="23">
        <v>0</v>
      </c>
      <c r="AO162" s="43"/>
      <c r="AP162" s="43"/>
      <c r="AQ162" s="43"/>
      <c r="AR162" s="43"/>
      <c r="AS162" s="43"/>
      <c r="AT162" s="43"/>
      <c r="AU162" s="43"/>
      <c r="AV162" s="43"/>
      <c r="AW162" s="43"/>
      <c r="AX162" s="43"/>
      <c r="AY162" s="41"/>
      <c r="AZ162" s="41"/>
    </row>
    <row r="163" spans="1:52" hidden="1" x14ac:dyDescent="0.35">
      <c r="A163" s="41" t="s">
        <v>150</v>
      </c>
      <c r="B163" s="41" t="s">
        <v>199</v>
      </c>
      <c r="C163" s="41" t="s">
        <v>96</v>
      </c>
      <c r="D163" s="41" t="s">
        <v>73</v>
      </c>
      <c r="E163" s="42">
        <f t="shared" si="943"/>
        <v>0</v>
      </c>
      <c r="F163" s="42">
        <f t="shared" si="991"/>
        <v>0</v>
      </c>
      <c r="G163" s="42">
        <f t="shared" si="991"/>
        <v>0</v>
      </c>
      <c r="H163" s="42">
        <f t="shared" si="991"/>
        <v>0</v>
      </c>
      <c r="I163" s="42">
        <f t="shared" si="991"/>
        <v>0</v>
      </c>
      <c r="J163" s="42">
        <f t="shared" si="991"/>
        <v>0</v>
      </c>
      <c r="K163" s="42">
        <f t="shared" si="991"/>
        <v>0</v>
      </c>
      <c r="L163" s="42">
        <f t="shared" si="991"/>
        <v>0</v>
      </c>
      <c r="M163" s="42">
        <f t="shared" si="991"/>
        <v>0</v>
      </c>
      <c r="N163" s="42">
        <f t="shared" si="991"/>
        <v>0</v>
      </c>
      <c r="O163" s="42">
        <f t="shared" si="991"/>
        <v>0</v>
      </c>
      <c r="P163" s="42">
        <f t="shared" si="991"/>
        <v>0</v>
      </c>
      <c r="Q163" s="42">
        <f t="shared" si="944"/>
        <v>0</v>
      </c>
      <c r="R163" s="42">
        <f t="shared" si="945"/>
        <v>0</v>
      </c>
      <c r="S163" s="42">
        <f t="shared" si="1096"/>
        <v>0</v>
      </c>
      <c r="T163" s="42">
        <f t="shared" si="1097"/>
        <v>0</v>
      </c>
      <c r="U163" s="42">
        <f t="shared" si="1098"/>
        <v>0</v>
      </c>
      <c r="V163" s="42">
        <f t="shared" si="1099"/>
        <v>0</v>
      </c>
      <c r="W163" s="42">
        <f t="shared" si="1100"/>
        <v>0</v>
      </c>
      <c r="X163" s="42">
        <f t="shared" si="1101"/>
        <v>0</v>
      </c>
      <c r="Y163" s="42">
        <f t="shared" si="1102"/>
        <v>0</v>
      </c>
      <c r="Z163" s="42">
        <f t="shared" si="1103"/>
        <v>0</v>
      </c>
      <c r="AA163" s="42">
        <f t="shared" si="1104"/>
        <v>0</v>
      </c>
      <c r="AB163" s="42">
        <f t="shared" si="1105"/>
        <v>0</v>
      </c>
      <c r="AC163" s="23">
        <v>0</v>
      </c>
      <c r="AD163" s="23">
        <v>0</v>
      </c>
      <c r="AE163" s="23">
        <v>0</v>
      </c>
      <c r="AF163" s="23">
        <v>0</v>
      </c>
      <c r="AG163" s="23">
        <v>0</v>
      </c>
      <c r="AH163" s="23">
        <v>0</v>
      </c>
      <c r="AI163" s="23">
        <v>0</v>
      </c>
      <c r="AJ163" s="23">
        <v>0</v>
      </c>
      <c r="AK163" s="23">
        <v>0</v>
      </c>
      <c r="AL163" s="23">
        <v>0</v>
      </c>
      <c r="AM163" s="23">
        <v>0</v>
      </c>
      <c r="AN163" s="23">
        <v>0</v>
      </c>
      <c r="AO163" s="43"/>
      <c r="AP163" s="43"/>
      <c r="AQ163" s="43"/>
      <c r="AR163" s="43"/>
      <c r="AS163" s="43"/>
      <c r="AT163" s="43"/>
      <c r="AU163" s="43"/>
      <c r="AV163" s="43"/>
      <c r="AW163" s="43"/>
      <c r="AX163" s="43"/>
      <c r="AY163" s="41"/>
      <c r="AZ163" s="41"/>
    </row>
    <row r="164" spans="1:52" hidden="1" x14ac:dyDescent="0.35">
      <c r="A164" s="41" t="s">
        <v>150</v>
      </c>
      <c r="B164" s="41" t="s">
        <v>199</v>
      </c>
      <c r="C164" s="41" t="s">
        <v>96</v>
      </c>
      <c r="D164" s="41" t="s">
        <v>74</v>
      </c>
      <c r="E164" s="42">
        <f t="shared" si="943"/>
        <v>0</v>
      </c>
      <c r="F164" s="42">
        <f t="shared" si="991"/>
        <v>0</v>
      </c>
      <c r="G164" s="42">
        <f t="shared" si="991"/>
        <v>0</v>
      </c>
      <c r="H164" s="42">
        <f t="shared" si="991"/>
        <v>0</v>
      </c>
      <c r="I164" s="42">
        <f t="shared" si="991"/>
        <v>0</v>
      </c>
      <c r="J164" s="42">
        <f t="shared" si="991"/>
        <v>0</v>
      </c>
      <c r="K164" s="42">
        <f t="shared" si="991"/>
        <v>0</v>
      </c>
      <c r="L164" s="42">
        <f t="shared" si="991"/>
        <v>0</v>
      </c>
      <c r="M164" s="42">
        <f t="shared" si="991"/>
        <v>0</v>
      </c>
      <c r="N164" s="42">
        <f t="shared" si="991"/>
        <v>0</v>
      </c>
      <c r="O164" s="42">
        <f t="shared" si="991"/>
        <v>0</v>
      </c>
      <c r="P164" s="42">
        <f t="shared" si="991"/>
        <v>0</v>
      </c>
      <c r="Q164" s="42">
        <f t="shared" si="944"/>
        <v>0</v>
      </c>
      <c r="R164" s="42">
        <f t="shared" si="945"/>
        <v>0</v>
      </c>
      <c r="S164" s="42">
        <f t="shared" si="1096"/>
        <v>0</v>
      </c>
      <c r="T164" s="42">
        <f t="shared" si="1097"/>
        <v>0</v>
      </c>
      <c r="U164" s="42">
        <f t="shared" si="1098"/>
        <v>0</v>
      </c>
      <c r="V164" s="42">
        <f t="shared" si="1099"/>
        <v>0</v>
      </c>
      <c r="W164" s="42">
        <f t="shared" si="1100"/>
        <v>0</v>
      </c>
      <c r="X164" s="42">
        <f t="shared" si="1101"/>
        <v>0</v>
      </c>
      <c r="Y164" s="42">
        <f t="shared" si="1102"/>
        <v>0</v>
      </c>
      <c r="Z164" s="42">
        <f t="shared" si="1103"/>
        <v>0</v>
      </c>
      <c r="AA164" s="42">
        <f t="shared" si="1104"/>
        <v>0</v>
      </c>
      <c r="AB164" s="42">
        <f t="shared" si="1105"/>
        <v>0</v>
      </c>
      <c r="AC164" s="23">
        <v>0</v>
      </c>
      <c r="AD164" s="23">
        <v>0</v>
      </c>
      <c r="AE164" s="23">
        <v>0</v>
      </c>
      <c r="AF164" s="23">
        <v>0</v>
      </c>
      <c r="AG164" s="23">
        <v>0</v>
      </c>
      <c r="AH164" s="23">
        <v>0</v>
      </c>
      <c r="AI164" s="23">
        <v>0</v>
      </c>
      <c r="AJ164" s="23">
        <v>0</v>
      </c>
      <c r="AK164" s="23">
        <v>0</v>
      </c>
      <c r="AL164" s="23">
        <v>0</v>
      </c>
      <c r="AM164" s="23">
        <v>0</v>
      </c>
      <c r="AN164" s="23">
        <v>0</v>
      </c>
      <c r="AO164" s="43"/>
      <c r="AP164" s="43"/>
      <c r="AQ164" s="43"/>
      <c r="AR164" s="43"/>
      <c r="AS164" s="43"/>
      <c r="AT164" s="43"/>
      <c r="AU164" s="43"/>
      <c r="AV164" s="43"/>
      <c r="AW164" s="43"/>
      <c r="AX164" s="43"/>
      <c r="AY164" s="41"/>
      <c r="AZ164" s="41"/>
    </row>
    <row r="165" spans="1:52" hidden="1" x14ac:dyDescent="0.35">
      <c r="A165" s="38" t="s">
        <v>150</v>
      </c>
      <c r="B165" s="38" t="s">
        <v>152</v>
      </c>
      <c r="C165" s="38" t="s">
        <v>96</v>
      </c>
      <c r="D165" s="38" t="s">
        <v>69</v>
      </c>
      <c r="E165" s="39">
        <f>SUM(E166:E170)</f>
        <v>0</v>
      </c>
      <c r="F165" s="39">
        <f t="shared" ref="F165" si="1106">SUM(F166:F170)</f>
        <v>0</v>
      </c>
      <c r="G165" s="39">
        <f t="shared" ref="G165" si="1107">SUM(G166:G170)</f>
        <v>0</v>
      </c>
      <c r="H165" s="39">
        <f t="shared" ref="H165" si="1108">SUM(H166:H170)</f>
        <v>0</v>
      </c>
      <c r="I165" s="39">
        <f t="shared" ref="I165" si="1109">SUM(I166:I170)</f>
        <v>0</v>
      </c>
      <c r="J165" s="39">
        <f t="shared" ref="J165" si="1110">SUM(J166:J170)</f>
        <v>0</v>
      </c>
      <c r="K165" s="39">
        <f t="shared" ref="K165" si="1111">SUM(K166:K170)</f>
        <v>0</v>
      </c>
      <c r="L165" s="39">
        <f t="shared" ref="L165" si="1112">SUM(L166:L170)</f>
        <v>0</v>
      </c>
      <c r="M165" s="39">
        <f t="shared" ref="M165" si="1113">SUM(M166:M170)</f>
        <v>0</v>
      </c>
      <c r="N165" s="39">
        <f t="shared" ref="N165" si="1114">SUM(N166:N170)</f>
        <v>0</v>
      </c>
      <c r="O165" s="39">
        <f t="shared" ref="O165" si="1115">SUM(O166:O170)</f>
        <v>0</v>
      </c>
      <c r="P165" s="39">
        <f t="shared" ref="P165" si="1116">SUM(P166:P170)</f>
        <v>0</v>
      </c>
      <c r="Q165" s="39">
        <f t="shared" ref="Q165" si="1117">SUM(Q166:Q170)</f>
        <v>0</v>
      </c>
      <c r="R165" s="39">
        <f t="shared" ref="R165" si="1118">SUM(R166:R170)</f>
        <v>0</v>
      </c>
      <c r="S165" s="39">
        <f t="shared" ref="S165" si="1119">SUM(S166:S170)</f>
        <v>0</v>
      </c>
      <c r="T165" s="39">
        <f t="shared" ref="T165" si="1120">SUM(T166:T170)</f>
        <v>0</v>
      </c>
      <c r="U165" s="39">
        <f t="shared" ref="U165" si="1121">SUM(U166:U170)</f>
        <v>0</v>
      </c>
      <c r="V165" s="39">
        <f t="shared" ref="V165" si="1122">SUM(V166:V170)</f>
        <v>0</v>
      </c>
      <c r="W165" s="39">
        <f t="shared" ref="W165" si="1123">SUM(W166:W170)</f>
        <v>0</v>
      </c>
      <c r="X165" s="39">
        <f t="shared" ref="X165" si="1124">SUM(X166:X170)</f>
        <v>0</v>
      </c>
      <c r="Y165" s="39">
        <f t="shared" ref="Y165" si="1125">SUM(Y166:Y170)</f>
        <v>0</v>
      </c>
      <c r="Z165" s="39">
        <f t="shared" ref="Z165" si="1126">SUM(Z166:Z170)</f>
        <v>0</v>
      </c>
      <c r="AA165" s="39">
        <f t="shared" ref="AA165" si="1127">SUM(AA166:AA170)</f>
        <v>0</v>
      </c>
      <c r="AB165" s="39">
        <f t="shared" ref="AB165" si="1128">SUM(AB166:AB170)</f>
        <v>0</v>
      </c>
      <c r="AC165" s="40">
        <v>0</v>
      </c>
      <c r="AD165" s="40">
        <v>0</v>
      </c>
      <c r="AE165" s="40">
        <v>0</v>
      </c>
      <c r="AF165" s="40">
        <v>0</v>
      </c>
      <c r="AG165" s="40">
        <v>0</v>
      </c>
      <c r="AH165" s="40">
        <v>0</v>
      </c>
      <c r="AI165" s="40">
        <v>0</v>
      </c>
      <c r="AJ165" s="40">
        <v>0</v>
      </c>
      <c r="AK165" s="40">
        <v>0</v>
      </c>
      <c r="AL165" s="40">
        <v>0</v>
      </c>
      <c r="AM165" s="40">
        <v>0</v>
      </c>
      <c r="AN165" s="40">
        <v>0</v>
      </c>
      <c r="AO165" s="39">
        <f t="shared" ref="AO165" si="1129">SUM(AO166:AO170)</f>
        <v>0</v>
      </c>
      <c r="AP165" s="39">
        <f t="shared" ref="AP165" si="1130">SUM(AP166:AP170)</f>
        <v>0</v>
      </c>
      <c r="AQ165" s="39">
        <f t="shared" ref="AQ165" si="1131">SUM(AQ166:AQ170)</f>
        <v>0</v>
      </c>
      <c r="AR165" s="39">
        <f t="shared" ref="AR165" si="1132">SUM(AR166:AR170)</f>
        <v>0</v>
      </c>
      <c r="AS165" s="39">
        <f t="shared" ref="AS165" si="1133">SUM(AS166:AS170)</f>
        <v>0</v>
      </c>
      <c r="AT165" s="39">
        <f t="shared" ref="AT165" si="1134">SUM(AT166:AT170)</f>
        <v>0</v>
      </c>
      <c r="AU165" s="44">
        <f t="shared" ref="AU165" si="1135">SUM(AU166:AU170)</f>
        <v>0</v>
      </c>
      <c r="AV165" s="44">
        <f t="shared" ref="AV165" si="1136">SUM(AV166:AV170)</f>
        <v>0</v>
      </c>
      <c r="AW165" s="44">
        <f t="shared" ref="AW165" si="1137">SUM(AW166:AW170)</f>
        <v>0</v>
      </c>
      <c r="AX165" s="44">
        <f t="shared" ref="AX165" si="1138">SUM(AX166:AX170)</f>
        <v>0</v>
      </c>
      <c r="AY165" s="44">
        <f t="shared" ref="AY165" si="1139">SUM(AY166:AY170)</f>
        <v>0</v>
      </c>
      <c r="AZ165" s="44">
        <f t="shared" ref="AZ165" si="1140">SUM(AZ166:AZ170)</f>
        <v>0</v>
      </c>
    </row>
    <row r="166" spans="1:52" hidden="1" x14ac:dyDescent="0.35">
      <c r="A166" s="41" t="s">
        <v>150</v>
      </c>
      <c r="B166" s="41" t="s">
        <v>152</v>
      </c>
      <c r="C166" s="41" t="s">
        <v>96</v>
      </c>
      <c r="D166" s="41" t="s">
        <v>70</v>
      </c>
      <c r="E166" s="42">
        <f t="shared" si="943"/>
        <v>0</v>
      </c>
      <c r="F166" s="42">
        <f t="shared" si="991"/>
        <v>0</v>
      </c>
      <c r="G166" s="42">
        <f t="shared" si="991"/>
        <v>0</v>
      </c>
      <c r="H166" s="42">
        <f t="shared" si="991"/>
        <v>0</v>
      </c>
      <c r="I166" s="42">
        <f t="shared" si="991"/>
        <v>0</v>
      </c>
      <c r="J166" s="42">
        <f t="shared" si="991"/>
        <v>0</v>
      </c>
      <c r="K166" s="42">
        <f t="shared" si="991"/>
        <v>0</v>
      </c>
      <c r="L166" s="42">
        <f t="shared" si="991"/>
        <v>0</v>
      </c>
      <c r="M166" s="42">
        <f t="shared" si="991"/>
        <v>0</v>
      </c>
      <c r="N166" s="42">
        <f t="shared" si="991"/>
        <v>0</v>
      </c>
      <c r="O166" s="42">
        <f t="shared" si="991"/>
        <v>0</v>
      </c>
      <c r="P166" s="42">
        <f t="shared" si="991"/>
        <v>0</v>
      </c>
      <c r="Q166" s="42">
        <f t="shared" si="944"/>
        <v>0</v>
      </c>
      <c r="R166" s="42">
        <f t="shared" si="945"/>
        <v>0</v>
      </c>
      <c r="S166" s="42">
        <f t="shared" ref="S166:S170" si="1141">R166+AQ166</f>
        <v>0</v>
      </c>
      <c r="T166" s="42">
        <f t="shared" ref="T166:T170" si="1142">S166+AR166</f>
        <v>0</v>
      </c>
      <c r="U166" s="42">
        <f t="shared" ref="U166:U170" si="1143">T166+AS166</f>
        <v>0</v>
      </c>
      <c r="V166" s="42">
        <f t="shared" ref="V166:V170" si="1144">U166+AT166</f>
        <v>0</v>
      </c>
      <c r="W166" s="42">
        <f t="shared" ref="W166:W170" si="1145">V166+AU166</f>
        <v>0</v>
      </c>
      <c r="X166" s="42">
        <f t="shared" ref="X166:X170" si="1146">W166+AV166</f>
        <v>0</v>
      </c>
      <c r="Y166" s="42">
        <f t="shared" ref="Y166:Y170" si="1147">X166+AW166</f>
        <v>0</v>
      </c>
      <c r="Z166" s="42">
        <f t="shared" ref="Z166:Z170" si="1148">Y166+AX166</f>
        <v>0</v>
      </c>
      <c r="AA166" s="42">
        <f t="shared" ref="AA166:AA170" si="1149">Z166+AY166</f>
        <v>0</v>
      </c>
      <c r="AB166" s="42">
        <f t="shared" ref="AB166:AB170" si="1150">AA166+AZ166</f>
        <v>0</v>
      </c>
      <c r="AC166" s="23">
        <v>0</v>
      </c>
      <c r="AD166" s="23">
        <v>0</v>
      </c>
      <c r="AE166" s="23">
        <v>0</v>
      </c>
      <c r="AF166" s="23">
        <v>0</v>
      </c>
      <c r="AG166" s="23">
        <v>0</v>
      </c>
      <c r="AH166" s="23">
        <v>0</v>
      </c>
      <c r="AI166" s="23">
        <v>0</v>
      </c>
      <c r="AJ166" s="23">
        <v>0</v>
      </c>
      <c r="AK166" s="23">
        <v>0</v>
      </c>
      <c r="AL166" s="23">
        <v>0</v>
      </c>
      <c r="AM166" s="23">
        <v>0</v>
      </c>
      <c r="AN166" s="23">
        <v>0</v>
      </c>
      <c r="AO166" s="43"/>
      <c r="AP166" s="43"/>
      <c r="AQ166" s="43"/>
      <c r="AR166" s="43"/>
      <c r="AS166" s="43"/>
      <c r="AT166" s="43"/>
      <c r="AU166" s="41"/>
      <c r="AV166" s="41"/>
      <c r="AW166" s="41"/>
      <c r="AX166" s="41"/>
      <c r="AY166" s="41"/>
      <c r="AZ166" s="41"/>
    </row>
    <row r="167" spans="1:52" hidden="1" x14ac:dyDescent="0.35">
      <c r="A167" s="41" t="s">
        <v>150</v>
      </c>
      <c r="B167" s="41" t="s">
        <v>152</v>
      </c>
      <c r="C167" s="41" t="s">
        <v>96</v>
      </c>
      <c r="D167" s="41" t="s">
        <v>71</v>
      </c>
      <c r="E167" s="42">
        <f t="shared" si="943"/>
        <v>0</v>
      </c>
      <c r="F167" s="42">
        <f t="shared" si="991"/>
        <v>0</v>
      </c>
      <c r="G167" s="42">
        <f t="shared" si="991"/>
        <v>0</v>
      </c>
      <c r="H167" s="42">
        <f t="shared" si="991"/>
        <v>0</v>
      </c>
      <c r="I167" s="42">
        <f t="shared" si="991"/>
        <v>0</v>
      </c>
      <c r="J167" s="42">
        <f t="shared" si="991"/>
        <v>0</v>
      </c>
      <c r="K167" s="42">
        <f t="shared" si="991"/>
        <v>0</v>
      </c>
      <c r="L167" s="42">
        <f t="shared" si="991"/>
        <v>0</v>
      </c>
      <c r="M167" s="42">
        <f t="shared" si="991"/>
        <v>0</v>
      </c>
      <c r="N167" s="42">
        <f t="shared" si="991"/>
        <v>0</v>
      </c>
      <c r="O167" s="42">
        <f t="shared" si="991"/>
        <v>0</v>
      </c>
      <c r="P167" s="42">
        <f t="shared" si="991"/>
        <v>0</v>
      </c>
      <c r="Q167" s="42">
        <f t="shared" si="944"/>
        <v>0</v>
      </c>
      <c r="R167" s="42">
        <f t="shared" si="945"/>
        <v>0</v>
      </c>
      <c r="S167" s="42">
        <f t="shared" si="1141"/>
        <v>0</v>
      </c>
      <c r="T167" s="42">
        <f t="shared" si="1142"/>
        <v>0</v>
      </c>
      <c r="U167" s="42">
        <f t="shared" si="1143"/>
        <v>0</v>
      </c>
      <c r="V167" s="42">
        <f t="shared" si="1144"/>
        <v>0</v>
      </c>
      <c r="W167" s="42">
        <f t="shared" si="1145"/>
        <v>0</v>
      </c>
      <c r="X167" s="42">
        <f t="shared" si="1146"/>
        <v>0</v>
      </c>
      <c r="Y167" s="42">
        <f t="shared" si="1147"/>
        <v>0</v>
      </c>
      <c r="Z167" s="42">
        <f t="shared" si="1148"/>
        <v>0</v>
      </c>
      <c r="AA167" s="42">
        <f t="shared" si="1149"/>
        <v>0</v>
      </c>
      <c r="AB167" s="42">
        <f t="shared" si="1150"/>
        <v>0</v>
      </c>
      <c r="AC167" s="23">
        <v>0</v>
      </c>
      <c r="AD167" s="23">
        <v>0</v>
      </c>
      <c r="AE167" s="23">
        <v>0</v>
      </c>
      <c r="AF167" s="23">
        <v>0</v>
      </c>
      <c r="AG167" s="23">
        <v>0</v>
      </c>
      <c r="AH167" s="23">
        <v>0</v>
      </c>
      <c r="AI167" s="23">
        <v>0</v>
      </c>
      <c r="AJ167" s="23">
        <v>0</v>
      </c>
      <c r="AK167" s="23">
        <v>0</v>
      </c>
      <c r="AL167" s="23">
        <v>0</v>
      </c>
      <c r="AM167" s="23">
        <v>0</v>
      </c>
      <c r="AN167" s="23">
        <v>0</v>
      </c>
      <c r="AO167" s="43"/>
      <c r="AP167" s="43"/>
      <c r="AQ167" s="43"/>
      <c r="AR167" s="43"/>
      <c r="AS167" s="43"/>
      <c r="AT167" s="43"/>
      <c r="AU167" s="41"/>
      <c r="AV167" s="41"/>
      <c r="AW167" s="41"/>
      <c r="AX167" s="41"/>
      <c r="AY167" s="41"/>
      <c r="AZ167" s="41"/>
    </row>
    <row r="168" spans="1:52" hidden="1" x14ac:dyDescent="0.35">
      <c r="A168" s="41" t="s">
        <v>150</v>
      </c>
      <c r="B168" s="41" t="s">
        <v>152</v>
      </c>
      <c r="C168" s="41" t="s">
        <v>96</v>
      </c>
      <c r="D168" s="41" t="s">
        <v>72</v>
      </c>
      <c r="E168" s="42">
        <f t="shared" si="943"/>
        <v>0</v>
      </c>
      <c r="F168" s="42">
        <f t="shared" si="991"/>
        <v>0</v>
      </c>
      <c r="G168" s="42">
        <f t="shared" si="991"/>
        <v>0</v>
      </c>
      <c r="H168" s="42">
        <f t="shared" si="991"/>
        <v>0</v>
      </c>
      <c r="I168" s="42">
        <f t="shared" si="991"/>
        <v>0</v>
      </c>
      <c r="J168" s="42">
        <f t="shared" si="991"/>
        <v>0</v>
      </c>
      <c r="K168" s="42">
        <f t="shared" si="991"/>
        <v>0</v>
      </c>
      <c r="L168" s="42">
        <f t="shared" si="991"/>
        <v>0</v>
      </c>
      <c r="M168" s="42">
        <f t="shared" si="991"/>
        <v>0</v>
      </c>
      <c r="N168" s="42">
        <f t="shared" si="991"/>
        <v>0</v>
      </c>
      <c r="O168" s="42">
        <f t="shared" si="991"/>
        <v>0</v>
      </c>
      <c r="P168" s="42">
        <f t="shared" si="991"/>
        <v>0</v>
      </c>
      <c r="Q168" s="42">
        <f t="shared" si="944"/>
        <v>0</v>
      </c>
      <c r="R168" s="42">
        <f t="shared" si="945"/>
        <v>0</v>
      </c>
      <c r="S168" s="42">
        <f t="shared" si="1141"/>
        <v>0</v>
      </c>
      <c r="T168" s="42">
        <f t="shared" si="1142"/>
        <v>0</v>
      </c>
      <c r="U168" s="42">
        <f t="shared" si="1143"/>
        <v>0</v>
      </c>
      <c r="V168" s="42">
        <f t="shared" si="1144"/>
        <v>0</v>
      </c>
      <c r="W168" s="42">
        <f t="shared" si="1145"/>
        <v>0</v>
      </c>
      <c r="X168" s="42">
        <f t="shared" si="1146"/>
        <v>0</v>
      </c>
      <c r="Y168" s="42">
        <f t="shared" si="1147"/>
        <v>0</v>
      </c>
      <c r="Z168" s="42">
        <f t="shared" si="1148"/>
        <v>0</v>
      </c>
      <c r="AA168" s="42">
        <f t="shared" si="1149"/>
        <v>0</v>
      </c>
      <c r="AB168" s="42">
        <f t="shared" si="1150"/>
        <v>0</v>
      </c>
      <c r="AC168" s="23">
        <v>0</v>
      </c>
      <c r="AD168" s="23">
        <v>0</v>
      </c>
      <c r="AE168" s="23">
        <v>0</v>
      </c>
      <c r="AF168" s="23">
        <v>0</v>
      </c>
      <c r="AG168" s="23">
        <v>0</v>
      </c>
      <c r="AH168" s="23">
        <v>0</v>
      </c>
      <c r="AI168" s="23">
        <v>0</v>
      </c>
      <c r="AJ168" s="23">
        <v>0</v>
      </c>
      <c r="AK168" s="23">
        <v>0</v>
      </c>
      <c r="AL168" s="23">
        <v>0</v>
      </c>
      <c r="AM168" s="23">
        <v>0</v>
      </c>
      <c r="AN168" s="23">
        <v>0</v>
      </c>
      <c r="AO168" s="43"/>
      <c r="AP168" s="43"/>
      <c r="AQ168" s="43"/>
      <c r="AR168" s="43"/>
      <c r="AS168" s="43"/>
      <c r="AT168" s="43"/>
      <c r="AU168" s="41"/>
      <c r="AV168" s="41"/>
      <c r="AW168" s="41"/>
      <c r="AX168" s="41"/>
      <c r="AY168" s="41"/>
      <c r="AZ168" s="41"/>
    </row>
    <row r="169" spans="1:52" hidden="1" x14ac:dyDescent="0.35">
      <c r="A169" s="41" t="s">
        <v>150</v>
      </c>
      <c r="B169" s="41" t="s">
        <v>152</v>
      </c>
      <c r="C169" s="41" t="s">
        <v>96</v>
      </c>
      <c r="D169" s="41" t="s">
        <v>73</v>
      </c>
      <c r="E169" s="42">
        <f t="shared" si="943"/>
        <v>0</v>
      </c>
      <c r="F169" s="42">
        <f t="shared" si="991"/>
        <v>0</v>
      </c>
      <c r="G169" s="42">
        <f t="shared" si="991"/>
        <v>0</v>
      </c>
      <c r="H169" s="42">
        <f t="shared" si="991"/>
        <v>0</v>
      </c>
      <c r="I169" s="42">
        <f t="shared" si="991"/>
        <v>0</v>
      </c>
      <c r="J169" s="42">
        <f t="shared" si="991"/>
        <v>0</v>
      </c>
      <c r="K169" s="42">
        <f t="shared" si="991"/>
        <v>0</v>
      </c>
      <c r="L169" s="42">
        <f t="shared" si="991"/>
        <v>0</v>
      </c>
      <c r="M169" s="42">
        <f t="shared" si="991"/>
        <v>0</v>
      </c>
      <c r="N169" s="42">
        <f t="shared" si="991"/>
        <v>0</v>
      </c>
      <c r="O169" s="42">
        <f t="shared" si="991"/>
        <v>0</v>
      </c>
      <c r="P169" s="42">
        <f t="shared" si="991"/>
        <v>0</v>
      </c>
      <c r="Q169" s="42">
        <f t="shared" si="944"/>
        <v>0</v>
      </c>
      <c r="R169" s="42">
        <f t="shared" si="945"/>
        <v>0</v>
      </c>
      <c r="S169" s="42">
        <f t="shared" si="1141"/>
        <v>0</v>
      </c>
      <c r="T169" s="42">
        <f t="shared" si="1142"/>
        <v>0</v>
      </c>
      <c r="U169" s="42">
        <f t="shared" si="1143"/>
        <v>0</v>
      </c>
      <c r="V169" s="42">
        <f t="shared" si="1144"/>
        <v>0</v>
      </c>
      <c r="W169" s="42">
        <f t="shared" si="1145"/>
        <v>0</v>
      </c>
      <c r="X169" s="42">
        <f t="shared" si="1146"/>
        <v>0</v>
      </c>
      <c r="Y169" s="42">
        <f t="shared" si="1147"/>
        <v>0</v>
      </c>
      <c r="Z169" s="42">
        <f t="shared" si="1148"/>
        <v>0</v>
      </c>
      <c r="AA169" s="42">
        <f t="shared" si="1149"/>
        <v>0</v>
      </c>
      <c r="AB169" s="42">
        <f t="shared" si="1150"/>
        <v>0</v>
      </c>
      <c r="AC169" s="23">
        <v>0</v>
      </c>
      <c r="AD169" s="23">
        <v>0</v>
      </c>
      <c r="AE169" s="23">
        <v>0</v>
      </c>
      <c r="AF169" s="23">
        <v>0</v>
      </c>
      <c r="AG169" s="23">
        <v>0</v>
      </c>
      <c r="AH169" s="23">
        <v>0</v>
      </c>
      <c r="AI169" s="23">
        <v>0</v>
      </c>
      <c r="AJ169" s="23">
        <v>0</v>
      </c>
      <c r="AK169" s="23">
        <v>0</v>
      </c>
      <c r="AL169" s="23">
        <v>0</v>
      </c>
      <c r="AM169" s="23">
        <v>0</v>
      </c>
      <c r="AN169" s="23">
        <v>0</v>
      </c>
      <c r="AO169" s="43"/>
      <c r="AP169" s="43"/>
      <c r="AQ169" s="43"/>
      <c r="AR169" s="43"/>
      <c r="AS169" s="43"/>
      <c r="AT169" s="43"/>
      <c r="AU169" s="41"/>
      <c r="AV169" s="41"/>
      <c r="AW169" s="41"/>
      <c r="AX169" s="41"/>
      <c r="AY169" s="41"/>
      <c r="AZ169" s="41"/>
    </row>
    <row r="170" spans="1:52" hidden="1" x14ac:dyDescent="0.35">
      <c r="A170" s="41" t="s">
        <v>150</v>
      </c>
      <c r="B170" s="41" t="s">
        <v>152</v>
      </c>
      <c r="C170" s="41" t="s">
        <v>96</v>
      </c>
      <c r="D170" s="41" t="s">
        <v>74</v>
      </c>
      <c r="E170" s="42">
        <f t="shared" si="943"/>
        <v>0</v>
      </c>
      <c r="F170" s="42">
        <f t="shared" si="991"/>
        <v>0</v>
      </c>
      <c r="G170" s="42">
        <f t="shared" si="991"/>
        <v>0</v>
      </c>
      <c r="H170" s="42">
        <f t="shared" si="991"/>
        <v>0</v>
      </c>
      <c r="I170" s="42">
        <f t="shared" si="991"/>
        <v>0</v>
      </c>
      <c r="J170" s="42">
        <f t="shared" si="991"/>
        <v>0</v>
      </c>
      <c r="K170" s="42">
        <f t="shared" si="991"/>
        <v>0</v>
      </c>
      <c r="L170" s="42">
        <f t="shared" si="991"/>
        <v>0</v>
      </c>
      <c r="M170" s="42">
        <f t="shared" si="991"/>
        <v>0</v>
      </c>
      <c r="N170" s="42">
        <f t="shared" si="991"/>
        <v>0</v>
      </c>
      <c r="O170" s="42">
        <f t="shared" si="991"/>
        <v>0</v>
      </c>
      <c r="P170" s="42">
        <f t="shared" si="991"/>
        <v>0</v>
      </c>
      <c r="Q170" s="42">
        <f t="shared" si="944"/>
        <v>0</v>
      </c>
      <c r="R170" s="42">
        <f t="shared" si="945"/>
        <v>0</v>
      </c>
      <c r="S170" s="42">
        <f t="shared" si="1141"/>
        <v>0</v>
      </c>
      <c r="T170" s="42">
        <f t="shared" si="1142"/>
        <v>0</v>
      </c>
      <c r="U170" s="42">
        <f t="shared" si="1143"/>
        <v>0</v>
      </c>
      <c r="V170" s="42">
        <f t="shared" si="1144"/>
        <v>0</v>
      </c>
      <c r="W170" s="42">
        <f t="shared" si="1145"/>
        <v>0</v>
      </c>
      <c r="X170" s="42">
        <f t="shared" si="1146"/>
        <v>0</v>
      </c>
      <c r="Y170" s="42">
        <f t="shared" si="1147"/>
        <v>0</v>
      </c>
      <c r="Z170" s="42">
        <f t="shared" si="1148"/>
        <v>0</v>
      </c>
      <c r="AA170" s="42">
        <f t="shared" si="1149"/>
        <v>0</v>
      </c>
      <c r="AB170" s="42">
        <f t="shared" si="1150"/>
        <v>0</v>
      </c>
      <c r="AC170" s="23">
        <v>0</v>
      </c>
      <c r="AD170" s="23">
        <v>0</v>
      </c>
      <c r="AE170" s="23">
        <v>0</v>
      </c>
      <c r="AF170" s="23">
        <v>0</v>
      </c>
      <c r="AG170" s="23">
        <v>0</v>
      </c>
      <c r="AH170" s="23">
        <v>0</v>
      </c>
      <c r="AI170" s="23">
        <v>0</v>
      </c>
      <c r="AJ170" s="23">
        <v>0</v>
      </c>
      <c r="AK170" s="23">
        <v>0</v>
      </c>
      <c r="AL170" s="23">
        <v>0</v>
      </c>
      <c r="AM170" s="23">
        <v>0</v>
      </c>
      <c r="AN170" s="23">
        <v>0</v>
      </c>
      <c r="AO170" s="43"/>
      <c r="AP170" s="43"/>
      <c r="AQ170" s="43"/>
      <c r="AR170" s="43"/>
      <c r="AS170" s="43"/>
      <c r="AT170" s="43"/>
      <c r="AU170" s="41"/>
      <c r="AV170" s="41"/>
      <c r="AW170" s="41"/>
      <c r="AX170" s="41"/>
      <c r="AY170" s="41"/>
      <c r="AZ170" s="41"/>
    </row>
    <row r="171" spans="1:52" hidden="1" x14ac:dyDescent="0.35">
      <c r="A171" s="38" t="s">
        <v>150</v>
      </c>
      <c r="B171" s="38" t="s">
        <v>153</v>
      </c>
      <c r="C171" s="38" t="s">
        <v>96</v>
      </c>
      <c r="D171" s="38" t="s">
        <v>69</v>
      </c>
      <c r="E171" s="39">
        <f>SUM(E172:E176)</f>
        <v>0</v>
      </c>
      <c r="F171" s="39">
        <f t="shared" ref="F171" si="1151">SUM(F172:F176)</f>
        <v>0</v>
      </c>
      <c r="G171" s="39">
        <f t="shared" ref="G171" si="1152">SUM(G172:G176)</f>
        <v>0</v>
      </c>
      <c r="H171" s="39">
        <f t="shared" ref="H171" si="1153">SUM(H172:H176)</f>
        <v>0</v>
      </c>
      <c r="I171" s="39">
        <f t="shared" ref="I171" si="1154">SUM(I172:I176)</f>
        <v>0</v>
      </c>
      <c r="J171" s="39">
        <f t="shared" ref="J171" si="1155">SUM(J172:J176)</f>
        <v>0</v>
      </c>
      <c r="K171" s="39">
        <f t="shared" ref="K171" si="1156">SUM(K172:K176)</f>
        <v>0</v>
      </c>
      <c r="L171" s="39">
        <f t="shared" ref="L171" si="1157">SUM(L172:L176)</f>
        <v>0</v>
      </c>
      <c r="M171" s="39">
        <f t="shared" ref="M171" si="1158">SUM(M172:M176)</f>
        <v>0</v>
      </c>
      <c r="N171" s="39">
        <f t="shared" ref="N171" si="1159">SUM(N172:N176)</f>
        <v>0</v>
      </c>
      <c r="O171" s="39">
        <f t="shared" ref="O171" si="1160">SUM(O172:O176)</f>
        <v>0</v>
      </c>
      <c r="P171" s="39">
        <f t="shared" ref="P171" si="1161">SUM(P172:P176)</f>
        <v>0</v>
      </c>
      <c r="Q171" s="39">
        <f t="shared" ref="Q171" si="1162">SUM(Q172:Q176)</f>
        <v>0</v>
      </c>
      <c r="R171" s="39">
        <f t="shared" ref="R171" si="1163">SUM(R172:R176)</f>
        <v>0</v>
      </c>
      <c r="S171" s="39">
        <f t="shared" ref="S171" si="1164">SUM(S172:S176)</f>
        <v>0</v>
      </c>
      <c r="T171" s="39">
        <f t="shared" ref="T171" si="1165">SUM(T172:T176)</f>
        <v>0</v>
      </c>
      <c r="U171" s="39">
        <f t="shared" ref="U171" si="1166">SUM(U172:U176)</f>
        <v>0</v>
      </c>
      <c r="V171" s="39">
        <f t="shared" ref="V171" si="1167">SUM(V172:V176)</f>
        <v>0</v>
      </c>
      <c r="W171" s="39">
        <f t="shared" ref="W171" si="1168">SUM(W172:W176)</f>
        <v>0</v>
      </c>
      <c r="X171" s="39">
        <f t="shared" ref="X171" si="1169">SUM(X172:X176)</f>
        <v>0</v>
      </c>
      <c r="Y171" s="39">
        <f t="shared" ref="Y171" si="1170">SUM(Y172:Y176)</f>
        <v>0</v>
      </c>
      <c r="Z171" s="39">
        <f t="shared" ref="Z171" si="1171">SUM(Z172:Z176)</f>
        <v>0</v>
      </c>
      <c r="AA171" s="39">
        <f t="shared" ref="AA171" si="1172">SUM(AA172:AA176)</f>
        <v>0</v>
      </c>
      <c r="AB171" s="39">
        <f t="shared" ref="AB171" si="1173">SUM(AB172:AB176)</f>
        <v>0</v>
      </c>
      <c r="AC171" s="40">
        <v>0</v>
      </c>
      <c r="AD171" s="40">
        <v>0</v>
      </c>
      <c r="AE171" s="40">
        <v>0</v>
      </c>
      <c r="AF171" s="40">
        <v>0</v>
      </c>
      <c r="AG171" s="40">
        <v>0</v>
      </c>
      <c r="AH171" s="40">
        <v>0</v>
      </c>
      <c r="AI171" s="40">
        <v>0</v>
      </c>
      <c r="AJ171" s="40">
        <v>0</v>
      </c>
      <c r="AK171" s="40">
        <v>0</v>
      </c>
      <c r="AL171" s="40">
        <v>0</v>
      </c>
      <c r="AM171" s="40">
        <v>0</v>
      </c>
      <c r="AN171" s="40">
        <v>0</v>
      </c>
      <c r="AO171" s="39">
        <f t="shared" ref="AO171" si="1174">SUM(AO172:AO176)</f>
        <v>0</v>
      </c>
      <c r="AP171" s="39">
        <f t="shared" ref="AP171" si="1175">SUM(AP172:AP176)</f>
        <v>0</v>
      </c>
      <c r="AQ171" s="39">
        <f t="shared" ref="AQ171" si="1176">SUM(AQ172:AQ176)</f>
        <v>0</v>
      </c>
      <c r="AR171" s="39">
        <f t="shared" ref="AR171" si="1177">SUM(AR172:AR176)</f>
        <v>0</v>
      </c>
      <c r="AS171" s="39">
        <f t="shared" ref="AS171" si="1178">SUM(AS172:AS176)</f>
        <v>0</v>
      </c>
      <c r="AT171" s="44">
        <f t="shared" ref="AT171" si="1179">SUM(AT172:AT176)</f>
        <v>0</v>
      </c>
      <c r="AU171" s="44">
        <f t="shared" ref="AU171" si="1180">SUM(AU172:AU176)</f>
        <v>0</v>
      </c>
      <c r="AV171" s="44">
        <f t="shared" ref="AV171" si="1181">SUM(AV172:AV176)</f>
        <v>0</v>
      </c>
      <c r="AW171" s="44">
        <f t="shared" ref="AW171" si="1182">SUM(AW172:AW176)</f>
        <v>0</v>
      </c>
      <c r="AX171" s="44">
        <f t="shared" ref="AX171" si="1183">SUM(AX172:AX176)</f>
        <v>0</v>
      </c>
      <c r="AY171" s="44">
        <f t="shared" ref="AY171" si="1184">SUM(AY172:AY176)</f>
        <v>0</v>
      </c>
      <c r="AZ171" s="44">
        <f t="shared" ref="AZ171" si="1185">SUM(AZ172:AZ176)</f>
        <v>0</v>
      </c>
    </row>
    <row r="172" spans="1:52" hidden="1" x14ac:dyDescent="0.35">
      <c r="A172" s="41" t="s">
        <v>150</v>
      </c>
      <c r="B172" s="41" t="s">
        <v>153</v>
      </c>
      <c r="C172" s="41" t="s">
        <v>96</v>
      </c>
      <c r="D172" s="41" t="s">
        <v>70</v>
      </c>
      <c r="E172" s="42">
        <f t="shared" si="943"/>
        <v>0</v>
      </c>
      <c r="F172" s="42">
        <f t="shared" si="991"/>
        <v>0</v>
      </c>
      <c r="G172" s="42">
        <f t="shared" si="991"/>
        <v>0</v>
      </c>
      <c r="H172" s="42">
        <f t="shared" si="991"/>
        <v>0</v>
      </c>
      <c r="I172" s="42">
        <f t="shared" si="991"/>
        <v>0</v>
      </c>
      <c r="J172" s="42">
        <f t="shared" si="991"/>
        <v>0</v>
      </c>
      <c r="K172" s="42">
        <f t="shared" si="991"/>
        <v>0</v>
      </c>
      <c r="L172" s="42">
        <f t="shared" si="991"/>
        <v>0</v>
      </c>
      <c r="M172" s="42">
        <f t="shared" si="991"/>
        <v>0</v>
      </c>
      <c r="N172" s="42">
        <f t="shared" si="991"/>
        <v>0</v>
      </c>
      <c r="O172" s="42">
        <f t="shared" si="991"/>
        <v>0</v>
      </c>
      <c r="P172" s="42">
        <f t="shared" si="991"/>
        <v>0</v>
      </c>
      <c r="Q172" s="42">
        <f t="shared" si="944"/>
        <v>0</v>
      </c>
      <c r="R172" s="42">
        <f t="shared" si="945"/>
        <v>0</v>
      </c>
      <c r="S172" s="42">
        <f t="shared" ref="S172:S176" si="1186">R172+AQ172</f>
        <v>0</v>
      </c>
      <c r="T172" s="42">
        <f t="shared" ref="T172:T176" si="1187">S172+AR172</f>
        <v>0</v>
      </c>
      <c r="U172" s="42">
        <f t="shared" ref="U172:U176" si="1188">T172+AS172</f>
        <v>0</v>
      </c>
      <c r="V172" s="42">
        <f t="shared" ref="V172:V176" si="1189">U172+AT172</f>
        <v>0</v>
      </c>
      <c r="W172" s="42">
        <f t="shared" ref="W172:W176" si="1190">V172+AU172</f>
        <v>0</v>
      </c>
      <c r="X172" s="42">
        <f t="shared" ref="X172:X176" si="1191">W172+AV172</f>
        <v>0</v>
      </c>
      <c r="Y172" s="42">
        <f t="shared" ref="Y172:Y176" si="1192">X172+AW172</f>
        <v>0</v>
      </c>
      <c r="Z172" s="42">
        <f t="shared" ref="Z172:Z176" si="1193">Y172+AX172</f>
        <v>0</v>
      </c>
      <c r="AA172" s="42">
        <f t="shared" ref="AA172:AB176" si="1194">Z172+AY172</f>
        <v>0</v>
      </c>
      <c r="AB172" s="42">
        <f t="shared" si="1194"/>
        <v>0</v>
      </c>
      <c r="AC172" s="23">
        <v>0</v>
      </c>
      <c r="AD172" s="23">
        <v>0</v>
      </c>
      <c r="AE172" s="23">
        <v>0</v>
      </c>
      <c r="AF172" s="23">
        <v>0</v>
      </c>
      <c r="AG172" s="23">
        <v>0</v>
      </c>
      <c r="AH172" s="23">
        <v>0</v>
      </c>
      <c r="AI172" s="23">
        <v>0</v>
      </c>
      <c r="AJ172" s="23">
        <v>0</v>
      </c>
      <c r="AK172" s="23">
        <v>0</v>
      </c>
      <c r="AL172" s="23">
        <v>0</v>
      </c>
      <c r="AM172" s="23">
        <v>0</v>
      </c>
      <c r="AN172" s="23">
        <v>0</v>
      </c>
      <c r="AO172" s="43"/>
      <c r="AP172" s="43"/>
      <c r="AQ172" s="41"/>
      <c r="AR172" s="41"/>
      <c r="AS172" s="43"/>
      <c r="AT172" s="41"/>
      <c r="AU172" s="41"/>
      <c r="AV172" s="41"/>
      <c r="AW172" s="41"/>
      <c r="AX172" s="41"/>
      <c r="AY172" s="41"/>
      <c r="AZ172" s="41"/>
    </row>
    <row r="173" spans="1:52" hidden="1" x14ac:dyDescent="0.35">
      <c r="A173" s="41" t="s">
        <v>150</v>
      </c>
      <c r="B173" s="41" t="s">
        <v>153</v>
      </c>
      <c r="C173" s="41" t="s">
        <v>96</v>
      </c>
      <c r="D173" s="41" t="s">
        <v>71</v>
      </c>
      <c r="E173" s="42">
        <f t="shared" si="943"/>
        <v>0</v>
      </c>
      <c r="F173" s="42">
        <f t="shared" si="991"/>
        <v>0</v>
      </c>
      <c r="G173" s="42">
        <f t="shared" si="991"/>
        <v>0</v>
      </c>
      <c r="H173" s="42">
        <f t="shared" ref="H173:P188" si="1195">G173+AF173</f>
        <v>0</v>
      </c>
      <c r="I173" s="42">
        <f t="shared" si="1195"/>
        <v>0</v>
      </c>
      <c r="J173" s="42">
        <f t="shared" si="1195"/>
        <v>0</v>
      </c>
      <c r="K173" s="42">
        <f t="shared" si="1195"/>
        <v>0</v>
      </c>
      <c r="L173" s="42">
        <f t="shared" si="1195"/>
        <v>0</v>
      </c>
      <c r="M173" s="42">
        <f t="shared" si="1195"/>
        <v>0</v>
      </c>
      <c r="N173" s="42">
        <f t="shared" si="1195"/>
        <v>0</v>
      </c>
      <c r="O173" s="42">
        <f t="shared" si="1195"/>
        <v>0</v>
      </c>
      <c r="P173" s="42">
        <f t="shared" si="1195"/>
        <v>0</v>
      </c>
      <c r="Q173" s="42">
        <f t="shared" si="944"/>
        <v>0</v>
      </c>
      <c r="R173" s="42">
        <f t="shared" si="945"/>
        <v>0</v>
      </c>
      <c r="S173" s="42">
        <f t="shared" si="1186"/>
        <v>0</v>
      </c>
      <c r="T173" s="42">
        <f t="shared" si="1187"/>
        <v>0</v>
      </c>
      <c r="U173" s="42">
        <f t="shared" si="1188"/>
        <v>0</v>
      </c>
      <c r="V173" s="42">
        <f t="shared" si="1189"/>
        <v>0</v>
      </c>
      <c r="W173" s="42">
        <f t="shared" si="1190"/>
        <v>0</v>
      </c>
      <c r="X173" s="42">
        <f t="shared" si="1191"/>
        <v>0</v>
      </c>
      <c r="Y173" s="42">
        <f t="shared" si="1192"/>
        <v>0</v>
      </c>
      <c r="Z173" s="42">
        <f t="shared" si="1193"/>
        <v>0</v>
      </c>
      <c r="AA173" s="42">
        <f t="shared" si="1194"/>
        <v>0</v>
      </c>
      <c r="AB173" s="42">
        <f t="shared" si="1194"/>
        <v>0</v>
      </c>
      <c r="AC173" s="23">
        <v>0</v>
      </c>
      <c r="AD173" s="23">
        <v>0</v>
      </c>
      <c r="AE173" s="23">
        <v>0</v>
      </c>
      <c r="AF173" s="23">
        <v>0</v>
      </c>
      <c r="AG173" s="23">
        <v>0</v>
      </c>
      <c r="AH173" s="23">
        <v>0</v>
      </c>
      <c r="AI173" s="23">
        <v>0</v>
      </c>
      <c r="AJ173" s="23">
        <v>0</v>
      </c>
      <c r="AK173" s="23">
        <v>0</v>
      </c>
      <c r="AL173" s="23">
        <v>0</v>
      </c>
      <c r="AM173" s="23">
        <v>0</v>
      </c>
      <c r="AN173" s="23">
        <v>0</v>
      </c>
      <c r="AO173" s="43"/>
      <c r="AP173" s="43"/>
      <c r="AQ173" s="41"/>
      <c r="AR173" s="41"/>
      <c r="AS173" s="43"/>
      <c r="AT173" s="41"/>
      <c r="AU173" s="41"/>
      <c r="AV173" s="41"/>
      <c r="AW173" s="41"/>
      <c r="AX173" s="41"/>
      <c r="AY173" s="41"/>
      <c r="AZ173" s="41"/>
    </row>
    <row r="174" spans="1:52" hidden="1" x14ac:dyDescent="0.35">
      <c r="A174" s="41" t="s">
        <v>150</v>
      </c>
      <c r="B174" s="41" t="s">
        <v>153</v>
      </c>
      <c r="C174" s="41" t="s">
        <v>96</v>
      </c>
      <c r="D174" s="41" t="s">
        <v>72</v>
      </c>
      <c r="E174" s="42">
        <f t="shared" si="943"/>
        <v>0</v>
      </c>
      <c r="F174" s="42">
        <f t="shared" ref="F174:G188" si="1196">E174+AD174</f>
        <v>0</v>
      </c>
      <c r="G174" s="42">
        <f t="shared" si="1196"/>
        <v>0</v>
      </c>
      <c r="H174" s="42">
        <f t="shared" si="1195"/>
        <v>0</v>
      </c>
      <c r="I174" s="42">
        <f t="shared" si="1195"/>
        <v>0</v>
      </c>
      <c r="J174" s="42">
        <f t="shared" si="1195"/>
        <v>0</v>
      </c>
      <c r="K174" s="42">
        <f t="shared" si="1195"/>
        <v>0</v>
      </c>
      <c r="L174" s="42">
        <f t="shared" si="1195"/>
        <v>0</v>
      </c>
      <c r="M174" s="42">
        <f t="shared" si="1195"/>
        <v>0</v>
      </c>
      <c r="N174" s="42">
        <f t="shared" si="1195"/>
        <v>0</v>
      </c>
      <c r="O174" s="42">
        <f t="shared" si="1195"/>
        <v>0</v>
      </c>
      <c r="P174" s="42">
        <f t="shared" si="1195"/>
        <v>0</v>
      </c>
      <c r="Q174" s="42">
        <f t="shared" si="944"/>
        <v>0</v>
      </c>
      <c r="R174" s="42">
        <f t="shared" si="945"/>
        <v>0</v>
      </c>
      <c r="S174" s="42">
        <f t="shared" si="1186"/>
        <v>0</v>
      </c>
      <c r="T174" s="42">
        <f t="shared" si="1187"/>
        <v>0</v>
      </c>
      <c r="U174" s="42">
        <f t="shared" si="1188"/>
        <v>0</v>
      </c>
      <c r="V174" s="42">
        <f t="shared" si="1189"/>
        <v>0</v>
      </c>
      <c r="W174" s="42">
        <f t="shared" si="1190"/>
        <v>0</v>
      </c>
      <c r="X174" s="42">
        <f t="shared" si="1191"/>
        <v>0</v>
      </c>
      <c r="Y174" s="42">
        <f t="shared" si="1192"/>
        <v>0</v>
      </c>
      <c r="Z174" s="42">
        <f t="shared" si="1193"/>
        <v>0</v>
      </c>
      <c r="AA174" s="42">
        <f t="shared" si="1194"/>
        <v>0</v>
      </c>
      <c r="AB174" s="42">
        <f t="shared" si="1194"/>
        <v>0</v>
      </c>
      <c r="AC174" s="23">
        <v>0</v>
      </c>
      <c r="AD174" s="23">
        <v>0</v>
      </c>
      <c r="AE174" s="23">
        <v>0</v>
      </c>
      <c r="AF174" s="23">
        <v>0</v>
      </c>
      <c r="AG174" s="23">
        <v>0</v>
      </c>
      <c r="AH174" s="23">
        <v>0</v>
      </c>
      <c r="AI174" s="23">
        <v>0</v>
      </c>
      <c r="AJ174" s="23">
        <v>0</v>
      </c>
      <c r="AK174" s="23">
        <v>0</v>
      </c>
      <c r="AL174" s="23">
        <v>0</v>
      </c>
      <c r="AM174" s="23">
        <v>0</v>
      </c>
      <c r="AN174" s="23">
        <v>0</v>
      </c>
      <c r="AO174" s="43"/>
      <c r="AP174" s="43"/>
      <c r="AQ174" s="43"/>
      <c r="AR174" s="43"/>
      <c r="AS174" s="43"/>
      <c r="AT174" s="41"/>
      <c r="AU174" s="41"/>
      <c r="AV174" s="41"/>
      <c r="AW174" s="41"/>
      <c r="AX174" s="41"/>
      <c r="AY174" s="41"/>
      <c r="AZ174" s="41"/>
    </row>
    <row r="175" spans="1:52" hidden="1" x14ac:dyDescent="0.35">
      <c r="A175" s="41" t="s">
        <v>150</v>
      </c>
      <c r="B175" s="41" t="s">
        <v>153</v>
      </c>
      <c r="C175" s="41" t="s">
        <v>96</v>
      </c>
      <c r="D175" s="41" t="s">
        <v>73</v>
      </c>
      <c r="E175" s="42">
        <f t="shared" si="943"/>
        <v>0</v>
      </c>
      <c r="F175" s="42">
        <f t="shared" si="1196"/>
        <v>0</v>
      </c>
      <c r="G175" s="42">
        <f t="shared" si="1196"/>
        <v>0</v>
      </c>
      <c r="H175" s="42">
        <f t="shared" si="1195"/>
        <v>0</v>
      </c>
      <c r="I175" s="42">
        <f t="shared" si="1195"/>
        <v>0</v>
      </c>
      <c r="J175" s="42">
        <f t="shared" si="1195"/>
        <v>0</v>
      </c>
      <c r="K175" s="42">
        <f t="shared" si="1195"/>
        <v>0</v>
      </c>
      <c r="L175" s="42">
        <f t="shared" si="1195"/>
        <v>0</v>
      </c>
      <c r="M175" s="42">
        <f t="shared" si="1195"/>
        <v>0</v>
      </c>
      <c r="N175" s="42">
        <f t="shared" si="1195"/>
        <v>0</v>
      </c>
      <c r="O175" s="42">
        <f t="shared" si="1195"/>
        <v>0</v>
      </c>
      <c r="P175" s="42">
        <f t="shared" si="1195"/>
        <v>0</v>
      </c>
      <c r="Q175" s="42">
        <f t="shared" si="944"/>
        <v>0</v>
      </c>
      <c r="R175" s="42">
        <f t="shared" si="945"/>
        <v>0</v>
      </c>
      <c r="S175" s="42">
        <f t="shared" si="1186"/>
        <v>0</v>
      </c>
      <c r="T175" s="42">
        <f t="shared" si="1187"/>
        <v>0</v>
      </c>
      <c r="U175" s="42">
        <f t="shared" si="1188"/>
        <v>0</v>
      </c>
      <c r="V175" s="42">
        <f t="shared" si="1189"/>
        <v>0</v>
      </c>
      <c r="W175" s="42">
        <f t="shared" si="1190"/>
        <v>0</v>
      </c>
      <c r="X175" s="42">
        <f t="shared" si="1191"/>
        <v>0</v>
      </c>
      <c r="Y175" s="42">
        <f t="shared" si="1192"/>
        <v>0</v>
      </c>
      <c r="Z175" s="42">
        <f t="shared" si="1193"/>
        <v>0</v>
      </c>
      <c r="AA175" s="42">
        <f t="shared" si="1194"/>
        <v>0</v>
      </c>
      <c r="AB175" s="42">
        <f t="shared" si="1194"/>
        <v>0</v>
      </c>
      <c r="AC175" s="23">
        <v>0</v>
      </c>
      <c r="AD175" s="23">
        <v>0</v>
      </c>
      <c r="AE175" s="23">
        <v>0</v>
      </c>
      <c r="AF175" s="23">
        <v>0</v>
      </c>
      <c r="AG175" s="23">
        <v>0</v>
      </c>
      <c r="AH175" s="23">
        <v>0</v>
      </c>
      <c r="AI175" s="23">
        <v>0</v>
      </c>
      <c r="AJ175" s="23">
        <v>0</v>
      </c>
      <c r="AK175" s="23">
        <v>0</v>
      </c>
      <c r="AL175" s="23">
        <v>0</v>
      </c>
      <c r="AM175" s="23">
        <v>0</v>
      </c>
      <c r="AN175" s="23">
        <v>0</v>
      </c>
      <c r="AO175" s="43"/>
      <c r="AP175" s="43"/>
      <c r="AQ175" s="43"/>
      <c r="AR175" s="43"/>
      <c r="AS175" s="43"/>
      <c r="AT175" s="41"/>
      <c r="AU175" s="41"/>
      <c r="AV175" s="41"/>
      <c r="AW175" s="41"/>
      <c r="AX175" s="41"/>
      <c r="AY175" s="41"/>
      <c r="AZ175" s="41"/>
    </row>
    <row r="176" spans="1:52" hidden="1" x14ac:dyDescent="0.35">
      <c r="A176" s="41" t="s">
        <v>150</v>
      </c>
      <c r="B176" s="41" t="s">
        <v>153</v>
      </c>
      <c r="C176" s="41" t="s">
        <v>96</v>
      </c>
      <c r="D176" s="41" t="s">
        <v>74</v>
      </c>
      <c r="E176" s="42">
        <f t="shared" si="943"/>
        <v>0</v>
      </c>
      <c r="F176" s="42">
        <f t="shared" si="1196"/>
        <v>0</v>
      </c>
      <c r="G176" s="42">
        <f t="shared" si="1196"/>
        <v>0</v>
      </c>
      <c r="H176" s="42">
        <f t="shared" si="1195"/>
        <v>0</v>
      </c>
      <c r="I176" s="42">
        <f t="shared" si="1195"/>
        <v>0</v>
      </c>
      <c r="J176" s="42">
        <f t="shared" si="1195"/>
        <v>0</v>
      </c>
      <c r="K176" s="42">
        <f t="shared" si="1195"/>
        <v>0</v>
      </c>
      <c r="L176" s="42">
        <f t="shared" si="1195"/>
        <v>0</v>
      </c>
      <c r="M176" s="42">
        <f t="shared" si="1195"/>
        <v>0</v>
      </c>
      <c r="N176" s="42">
        <f t="shared" si="1195"/>
        <v>0</v>
      </c>
      <c r="O176" s="42">
        <f t="shared" si="1195"/>
        <v>0</v>
      </c>
      <c r="P176" s="42">
        <f t="shared" si="1195"/>
        <v>0</v>
      </c>
      <c r="Q176" s="42">
        <f t="shared" si="944"/>
        <v>0</v>
      </c>
      <c r="R176" s="42">
        <f t="shared" si="945"/>
        <v>0</v>
      </c>
      <c r="S176" s="42">
        <f t="shared" si="1186"/>
        <v>0</v>
      </c>
      <c r="T176" s="42">
        <f t="shared" si="1187"/>
        <v>0</v>
      </c>
      <c r="U176" s="42">
        <f t="shared" si="1188"/>
        <v>0</v>
      </c>
      <c r="V176" s="42">
        <f t="shared" si="1189"/>
        <v>0</v>
      </c>
      <c r="W176" s="42">
        <f t="shared" si="1190"/>
        <v>0</v>
      </c>
      <c r="X176" s="42">
        <f t="shared" si="1191"/>
        <v>0</v>
      </c>
      <c r="Y176" s="42">
        <f t="shared" si="1192"/>
        <v>0</v>
      </c>
      <c r="Z176" s="42">
        <f t="shared" si="1193"/>
        <v>0</v>
      </c>
      <c r="AA176" s="42">
        <f t="shared" si="1194"/>
        <v>0</v>
      </c>
      <c r="AB176" s="42">
        <f t="shared" si="1194"/>
        <v>0</v>
      </c>
      <c r="AC176" s="23">
        <v>0</v>
      </c>
      <c r="AD176" s="23">
        <v>0</v>
      </c>
      <c r="AE176" s="23">
        <v>0</v>
      </c>
      <c r="AF176" s="23">
        <v>0</v>
      </c>
      <c r="AG176" s="23">
        <v>0</v>
      </c>
      <c r="AH176" s="23">
        <v>0</v>
      </c>
      <c r="AI176" s="23">
        <v>0</v>
      </c>
      <c r="AJ176" s="23">
        <v>0</v>
      </c>
      <c r="AK176" s="23">
        <v>0</v>
      </c>
      <c r="AL176" s="23">
        <v>0</v>
      </c>
      <c r="AM176" s="23">
        <v>0</v>
      </c>
      <c r="AN176" s="23">
        <v>0</v>
      </c>
      <c r="AO176" s="43"/>
      <c r="AP176" s="43"/>
      <c r="AQ176" s="43"/>
      <c r="AR176" s="41"/>
      <c r="AS176" s="43"/>
      <c r="AT176" s="41"/>
      <c r="AU176" s="41"/>
      <c r="AV176" s="41"/>
      <c r="AW176" s="41"/>
      <c r="AX176" s="41"/>
      <c r="AY176" s="41"/>
      <c r="AZ176" s="41"/>
    </row>
    <row r="177" spans="1:52" hidden="1" x14ac:dyDescent="0.35">
      <c r="A177" s="38" t="s">
        <v>150</v>
      </c>
      <c r="B177" s="38" t="s">
        <v>154</v>
      </c>
      <c r="C177" s="38" t="s">
        <v>96</v>
      </c>
      <c r="D177" s="38" t="s">
        <v>69</v>
      </c>
      <c r="E177" s="39">
        <f>SUM(E178:E182)</f>
        <v>4068406232</v>
      </c>
      <c r="F177" s="39">
        <f t="shared" ref="F177" si="1197">SUM(F178:F182)</f>
        <v>8567332057</v>
      </c>
      <c r="G177" s="39">
        <f t="shared" ref="G177" si="1198">SUM(G178:G182)</f>
        <v>11389119007</v>
      </c>
      <c r="H177" s="39">
        <f t="shared" ref="H177" si="1199">SUM(H178:H182)</f>
        <v>13643037354</v>
      </c>
      <c r="I177" s="39">
        <f t="shared" ref="I177" si="1200">SUM(I178:I182)</f>
        <v>17600526090</v>
      </c>
      <c r="J177" s="39">
        <f t="shared" ref="J177" si="1201">SUM(J178:J182)</f>
        <v>21496104014</v>
      </c>
      <c r="K177" s="39">
        <f t="shared" ref="K177" si="1202">SUM(K178:K182)</f>
        <v>25683391735</v>
      </c>
      <c r="L177" s="39">
        <f t="shared" ref="L177" si="1203">SUM(L178:L182)</f>
        <v>29646379077</v>
      </c>
      <c r="M177" s="39">
        <f t="shared" ref="M177" si="1204">SUM(M178:M182)</f>
        <v>33413514247</v>
      </c>
      <c r="N177" s="39">
        <f t="shared" ref="N177" si="1205">SUM(N178:N182)</f>
        <v>37399025956</v>
      </c>
      <c r="O177" s="39">
        <f t="shared" ref="O177" si="1206">SUM(O178:O182)</f>
        <v>42138204312</v>
      </c>
      <c r="P177" s="39">
        <f t="shared" ref="P177" si="1207">SUM(P178:P182)</f>
        <v>45979426530</v>
      </c>
      <c r="Q177" s="39">
        <f t="shared" ref="Q177" si="1208">SUM(Q178:Q182)</f>
        <v>2074421491</v>
      </c>
      <c r="R177" s="39">
        <f t="shared" ref="R177" si="1209">SUM(R178:R182)</f>
        <v>4418863391</v>
      </c>
      <c r="S177" s="39">
        <f t="shared" ref="S177" si="1210">SUM(S178:S182)</f>
        <v>9664430691</v>
      </c>
      <c r="T177" s="39">
        <f t="shared" ref="T177" si="1211">SUM(T178:T182)</f>
        <v>11978366891</v>
      </c>
      <c r="U177" s="39">
        <f t="shared" ref="U177" si="1212">SUM(U178:U182)</f>
        <v>13946797391</v>
      </c>
      <c r="V177" s="39">
        <f t="shared" ref="V177" si="1213">SUM(V178:V182)</f>
        <v>16020227891</v>
      </c>
      <c r="W177" s="39">
        <f t="shared" ref="W177" si="1214">SUM(W178:W182)</f>
        <v>16020227891</v>
      </c>
      <c r="X177" s="39">
        <f t="shared" ref="X177" si="1215">SUM(X178:X182)</f>
        <v>16020227891</v>
      </c>
      <c r="Y177" s="39">
        <f t="shared" ref="Y177" si="1216">SUM(Y178:Y182)</f>
        <v>16020227891</v>
      </c>
      <c r="Z177" s="39">
        <f t="shared" ref="Z177" si="1217">SUM(Z178:Z182)</f>
        <v>16020227891</v>
      </c>
      <c r="AA177" s="39">
        <f t="shared" ref="AA177" si="1218">SUM(AA178:AA182)</f>
        <v>16020227891</v>
      </c>
      <c r="AB177" s="39">
        <f t="shared" ref="AB177" si="1219">SUM(AB178:AB182)</f>
        <v>16020227891</v>
      </c>
      <c r="AC177" s="39">
        <v>4068406232</v>
      </c>
      <c r="AD177" s="39">
        <v>4498925825</v>
      </c>
      <c r="AE177" s="39">
        <v>2821786950</v>
      </c>
      <c r="AF177" s="39">
        <v>2253918347</v>
      </c>
      <c r="AG177" s="39">
        <v>3957488736</v>
      </c>
      <c r="AH177" s="39">
        <v>3895577924</v>
      </c>
      <c r="AI177" s="39">
        <v>4187287721</v>
      </c>
      <c r="AJ177" s="39">
        <v>3962987342</v>
      </c>
      <c r="AK177" s="39">
        <v>3767135170</v>
      </c>
      <c r="AL177" s="39">
        <v>3985511709</v>
      </c>
      <c r="AM177" s="39">
        <v>4739178356</v>
      </c>
      <c r="AN177" s="39">
        <v>3841222218</v>
      </c>
      <c r="AO177" s="40">
        <f t="shared" ref="AO177" si="1220">SUM(AO178:AO182)</f>
        <v>2074421491</v>
      </c>
      <c r="AP177" s="137">
        <f t="shared" ref="AP177" si="1221">SUM(AP178:AP182)</f>
        <v>2344441900</v>
      </c>
      <c r="AQ177" s="39">
        <f t="shared" ref="AQ177" si="1222">SUM(AQ178:AQ182)</f>
        <v>5245567300</v>
      </c>
      <c r="AR177" s="39">
        <f t="shared" ref="AR177" si="1223">SUM(AR178:AR182)</f>
        <v>2313936200</v>
      </c>
      <c r="AS177" s="39">
        <f t="shared" ref="AS177" si="1224">SUM(AS178:AS182)</f>
        <v>1968430500</v>
      </c>
      <c r="AT177" s="39">
        <f t="shared" ref="AT177" si="1225">SUM(AT178:AT182)</f>
        <v>2073430500</v>
      </c>
      <c r="AU177" s="39">
        <f t="shared" ref="AU177" si="1226">SUM(AU178:AU182)</f>
        <v>0</v>
      </c>
      <c r="AV177" s="39">
        <f t="shared" ref="AV177" si="1227">SUM(AV178:AV182)</f>
        <v>0</v>
      </c>
      <c r="AW177" s="39">
        <f t="shared" ref="AW177" si="1228">SUM(AW178:AW182)</f>
        <v>0</v>
      </c>
      <c r="AX177" s="39">
        <f t="shared" ref="AX177" si="1229">SUM(AX178:AX182)</f>
        <v>0</v>
      </c>
      <c r="AY177" s="39">
        <f t="shared" ref="AY177" si="1230">SUM(AY178:AY182)</f>
        <v>0</v>
      </c>
      <c r="AZ177" s="39">
        <f t="shared" ref="AZ177" si="1231">SUM(AZ178:AZ182)</f>
        <v>0</v>
      </c>
    </row>
    <row r="178" spans="1:52" hidden="1" x14ac:dyDescent="0.35">
      <c r="A178" s="41" t="s">
        <v>150</v>
      </c>
      <c r="B178" s="41" t="s">
        <v>154</v>
      </c>
      <c r="C178" s="41" t="s">
        <v>96</v>
      </c>
      <c r="D178" s="41" t="s">
        <v>70</v>
      </c>
      <c r="E178" s="42">
        <f t="shared" si="943"/>
        <v>1246589898</v>
      </c>
      <c r="F178" s="42">
        <f t="shared" si="1196"/>
        <v>2625094198</v>
      </c>
      <c r="G178" s="42">
        <f t="shared" si="1196"/>
        <v>3489710685</v>
      </c>
      <c r="H178" s="42">
        <f t="shared" si="1195"/>
        <v>4180328013</v>
      </c>
      <c r="I178" s="42">
        <f t="shared" si="1195"/>
        <v>5392931966</v>
      </c>
      <c r="J178" s="42">
        <f t="shared" si="1195"/>
        <v>6586565986</v>
      </c>
      <c r="K178" s="42">
        <f t="shared" si="1195"/>
        <v>7869582055</v>
      </c>
      <c r="L178" s="42">
        <f t="shared" si="1195"/>
        <v>9083870822</v>
      </c>
      <c r="M178" s="42">
        <f t="shared" si="1195"/>
        <v>10238149028</v>
      </c>
      <c r="N178" s="42">
        <f t="shared" si="1195"/>
        <v>11459339428</v>
      </c>
      <c r="O178" s="42">
        <f t="shared" si="1195"/>
        <v>12911458889</v>
      </c>
      <c r="P178" s="42">
        <f t="shared" si="1195"/>
        <v>14088437917</v>
      </c>
      <c r="Q178" s="42">
        <f t="shared" si="944"/>
        <v>65500000</v>
      </c>
      <c r="R178" s="42">
        <f t="shared" si="945"/>
        <v>131000000</v>
      </c>
      <c r="S178" s="42">
        <f t="shared" ref="S178:S182" si="1232">R178+AQ178</f>
        <v>196500000</v>
      </c>
      <c r="T178" s="42">
        <f t="shared" ref="T178:T182" si="1233">S178+AR178</f>
        <v>262000000</v>
      </c>
      <c r="U178" s="42">
        <f t="shared" ref="U178:U182" si="1234">T178+AS178</f>
        <v>327500000</v>
      </c>
      <c r="V178" s="42">
        <f t="shared" ref="V178:V182" si="1235">U178+AT178</f>
        <v>393000000</v>
      </c>
      <c r="W178" s="42">
        <f t="shared" ref="W178:W182" si="1236">V178+AU178</f>
        <v>393000000</v>
      </c>
      <c r="X178" s="42">
        <f t="shared" ref="X178:X182" si="1237">W178+AV178</f>
        <v>393000000</v>
      </c>
      <c r="Y178" s="42">
        <f t="shared" ref="Y178:Y182" si="1238">X178+AW178</f>
        <v>393000000</v>
      </c>
      <c r="Z178" s="42">
        <f t="shared" ref="Z178:Z182" si="1239">Y178+AX178</f>
        <v>393000000</v>
      </c>
      <c r="AA178" s="42">
        <f t="shared" ref="AA178:AA182" si="1240">Z178+AY178</f>
        <v>393000000</v>
      </c>
      <c r="AB178" s="42">
        <f t="shared" ref="AB178:AB182" si="1241">AA178+AZ178</f>
        <v>393000000</v>
      </c>
      <c r="AC178" s="23">
        <v>1246589898</v>
      </c>
      <c r="AD178" s="23">
        <v>1378504300</v>
      </c>
      <c r="AE178" s="23">
        <v>864616487</v>
      </c>
      <c r="AF178" s="23">
        <v>690617328</v>
      </c>
      <c r="AG178" s="23">
        <v>1212603953</v>
      </c>
      <c r="AH178" s="23">
        <v>1193634020</v>
      </c>
      <c r="AI178" s="23">
        <v>1283016069</v>
      </c>
      <c r="AJ178" s="23">
        <v>1214288767</v>
      </c>
      <c r="AK178" s="23">
        <v>1154278206</v>
      </c>
      <c r="AL178" s="23">
        <v>1221190400</v>
      </c>
      <c r="AM178" s="23">
        <v>1452119461</v>
      </c>
      <c r="AN178" s="23">
        <v>1176979028</v>
      </c>
      <c r="AO178" s="43">
        <v>65500000</v>
      </c>
      <c r="AP178" s="43">
        <v>65500000</v>
      </c>
      <c r="AQ178" s="43">
        <v>65500000</v>
      </c>
      <c r="AR178" s="43">
        <v>65500000</v>
      </c>
      <c r="AS178" s="138">
        <v>65500000</v>
      </c>
      <c r="AT178" s="138">
        <v>65500000</v>
      </c>
      <c r="AU178" s="43"/>
      <c r="AV178" s="43"/>
      <c r="AW178" s="43"/>
      <c r="AX178" s="43"/>
      <c r="AY178" s="43"/>
      <c r="AZ178" s="43"/>
    </row>
    <row r="179" spans="1:52" hidden="1" x14ac:dyDescent="0.35">
      <c r="A179" s="41" t="s">
        <v>150</v>
      </c>
      <c r="B179" s="41" t="s">
        <v>154</v>
      </c>
      <c r="C179" s="41" t="s">
        <v>96</v>
      </c>
      <c r="D179" s="41" t="s">
        <v>71</v>
      </c>
      <c r="E179" s="42">
        <f t="shared" si="943"/>
        <v>640907809</v>
      </c>
      <c r="F179" s="42">
        <f t="shared" si="1196"/>
        <v>1349636616</v>
      </c>
      <c r="G179" s="42">
        <f t="shared" si="1196"/>
        <v>1794160882</v>
      </c>
      <c r="H179" s="42">
        <f t="shared" si="1195"/>
        <v>2149227163</v>
      </c>
      <c r="I179" s="42">
        <f t="shared" si="1195"/>
        <v>2772661818</v>
      </c>
      <c r="J179" s="42">
        <f t="shared" si="1195"/>
        <v>3386343484</v>
      </c>
      <c r="K179" s="42">
        <f t="shared" si="1195"/>
        <v>4045979038</v>
      </c>
      <c r="L179" s="42">
        <f t="shared" si="1195"/>
        <v>4670279904</v>
      </c>
      <c r="M179" s="42">
        <f t="shared" si="1195"/>
        <v>5263727611</v>
      </c>
      <c r="N179" s="42">
        <f t="shared" si="1195"/>
        <v>5891576806</v>
      </c>
      <c r="O179" s="42">
        <f t="shared" si="1195"/>
        <v>6638153289</v>
      </c>
      <c r="P179" s="42">
        <f t="shared" si="1195"/>
        <v>7243272143</v>
      </c>
      <c r="Q179" s="42">
        <f t="shared" si="944"/>
        <v>0</v>
      </c>
      <c r="R179" s="42">
        <f t="shared" si="945"/>
        <v>271011400</v>
      </c>
      <c r="S179" s="42">
        <f t="shared" si="1232"/>
        <v>3548148200</v>
      </c>
      <c r="T179" s="42">
        <f t="shared" si="1233"/>
        <v>3683653900</v>
      </c>
      <c r="U179" s="42">
        <f t="shared" si="1234"/>
        <v>3683653900</v>
      </c>
      <c r="V179" s="42">
        <f t="shared" si="1235"/>
        <v>3683653900</v>
      </c>
      <c r="W179" s="42">
        <f t="shared" si="1236"/>
        <v>3683653900</v>
      </c>
      <c r="X179" s="42">
        <f t="shared" si="1237"/>
        <v>3683653900</v>
      </c>
      <c r="Y179" s="42">
        <f t="shared" si="1238"/>
        <v>3683653900</v>
      </c>
      <c r="Z179" s="42">
        <f t="shared" si="1239"/>
        <v>3683653900</v>
      </c>
      <c r="AA179" s="42">
        <f t="shared" si="1240"/>
        <v>3683653900</v>
      </c>
      <c r="AB179" s="42">
        <f t="shared" si="1241"/>
        <v>3683653900</v>
      </c>
      <c r="AC179" s="23">
        <v>640907809</v>
      </c>
      <c r="AD179" s="23">
        <v>708728807</v>
      </c>
      <c r="AE179" s="23">
        <v>444524266</v>
      </c>
      <c r="AF179" s="23">
        <v>355066281</v>
      </c>
      <c r="AG179" s="23">
        <v>623434655</v>
      </c>
      <c r="AH179" s="23">
        <v>613681666</v>
      </c>
      <c r="AI179" s="23">
        <v>659635554</v>
      </c>
      <c r="AJ179" s="23">
        <v>624300866</v>
      </c>
      <c r="AK179" s="23">
        <v>593447707</v>
      </c>
      <c r="AL179" s="23">
        <v>627849195</v>
      </c>
      <c r="AM179" s="23">
        <v>746576483</v>
      </c>
      <c r="AN179" s="23">
        <v>605118854</v>
      </c>
      <c r="AO179" s="41">
        <v>0</v>
      </c>
      <c r="AP179" s="43">
        <v>271011400</v>
      </c>
      <c r="AQ179" s="43">
        <v>3277136800</v>
      </c>
      <c r="AR179" s="43">
        <v>135505700</v>
      </c>
      <c r="AS179" s="41">
        <v>0</v>
      </c>
      <c r="AT179" s="41">
        <v>0</v>
      </c>
      <c r="AU179" s="41"/>
      <c r="AV179" s="41"/>
      <c r="AW179" s="41"/>
      <c r="AX179" s="41"/>
      <c r="AY179" s="41"/>
      <c r="AZ179" s="43"/>
    </row>
    <row r="180" spans="1:52" hidden="1" x14ac:dyDescent="0.35">
      <c r="A180" s="41" t="s">
        <v>150</v>
      </c>
      <c r="B180" s="41" t="s">
        <v>154</v>
      </c>
      <c r="C180" s="41" t="s">
        <v>96</v>
      </c>
      <c r="D180" s="41" t="s">
        <v>72</v>
      </c>
      <c r="E180" s="42">
        <f t="shared" si="943"/>
        <v>320986381</v>
      </c>
      <c r="F180" s="42">
        <f t="shared" si="1196"/>
        <v>675939607</v>
      </c>
      <c r="G180" s="42">
        <f t="shared" si="1196"/>
        <v>898571057</v>
      </c>
      <c r="H180" s="42">
        <f t="shared" si="1195"/>
        <v>1076399192</v>
      </c>
      <c r="I180" s="42">
        <f t="shared" si="1195"/>
        <v>1388634479</v>
      </c>
      <c r="J180" s="42">
        <f t="shared" si="1195"/>
        <v>1695985168</v>
      </c>
      <c r="K180" s="42">
        <f t="shared" si="1195"/>
        <v>2026350981</v>
      </c>
      <c r="L180" s="42">
        <f t="shared" si="1195"/>
        <v>2339020093</v>
      </c>
      <c r="M180" s="42">
        <f t="shared" si="1195"/>
        <v>2636236992</v>
      </c>
      <c r="N180" s="42">
        <f t="shared" si="1195"/>
        <v>2950683216</v>
      </c>
      <c r="O180" s="42">
        <f t="shared" si="1195"/>
        <v>3324591725</v>
      </c>
      <c r="P180" s="42">
        <f t="shared" si="1195"/>
        <v>3627653894</v>
      </c>
      <c r="Q180" s="42">
        <f t="shared" si="944"/>
        <v>990991</v>
      </c>
      <c r="R180" s="42">
        <f t="shared" si="945"/>
        <v>990991</v>
      </c>
      <c r="S180" s="42">
        <f t="shared" si="1232"/>
        <v>990991</v>
      </c>
      <c r="T180" s="42">
        <f t="shared" si="1233"/>
        <v>990991</v>
      </c>
      <c r="U180" s="42">
        <f t="shared" si="1234"/>
        <v>990991</v>
      </c>
      <c r="V180" s="42">
        <f t="shared" si="1235"/>
        <v>990991</v>
      </c>
      <c r="W180" s="42">
        <f t="shared" si="1236"/>
        <v>990991</v>
      </c>
      <c r="X180" s="42">
        <f t="shared" si="1237"/>
        <v>990991</v>
      </c>
      <c r="Y180" s="42">
        <f t="shared" si="1238"/>
        <v>990991</v>
      </c>
      <c r="Z180" s="42">
        <f t="shared" si="1239"/>
        <v>990991</v>
      </c>
      <c r="AA180" s="42">
        <f t="shared" si="1240"/>
        <v>990991</v>
      </c>
      <c r="AB180" s="42">
        <f t="shared" si="1241"/>
        <v>990991</v>
      </c>
      <c r="AC180" s="23">
        <v>320986381</v>
      </c>
      <c r="AD180" s="23">
        <v>354953226</v>
      </c>
      <c r="AE180" s="23">
        <v>222631450</v>
      </c>
      <c r="AF180" s="23">
        <v>177828135</v>
      </c>
      <c r="AG180" s="23">
        <v>312235287</v>
      </c>
      <c r="AH180" s="23">
        <v>307350689</v>
      </c>
      <c r="AI180" s="23">
        <v>330365813</v>
      </c>
      <c r="AJ180" s="23">
        <v>312669112</v>
      </c>
      <c r="AK180" s="23">
        <v>297216899</v>
      </c>
      <c r="AL180" s="23">
        <v>314446224</v>
      </c>
      <c r="AM180" s="23">
        <v>373908509</v>
      </c>
      <c r="AN180" s="23">
        <v>303062169</v>
      </c>
      <c r="AO180" s="43">
        <v>990991</v>
      </c>
      <c r="AP180" s="43">
        <v>0</v>
      </c>
      <c r="AQ180" s="43">
        <v>0</v>
      </c>
      <c r="AR180" s="43">
        <v>0</v>
      </c>
      <c r="AS180" s="41">
        <v>0</v>
      </c>
      <c r="AT180" s="41">
        <v>0</v>
      </c>
      <c r="AU180" s="43"/>
      <c r="AV180" s="41"/>
      <c r="AW180" s="41"/>
      <c r="AX180" s="41"/>
      <c r="AY180" s="41"/>
      <c r="AZ180" s="41"/>
    </row>
    <row r="181" spans="1:52" hidden="1" x14ac:dyDescent="0.35">
      <c r="A181" s="41" t="s">
        <v>150</v>
      </c>
      <c r="B181" s="41" t="s">
        <v>154</v>
      </c>
      <c r="C181" s="41" t="s">
        <v>96</v>
      </c>
      <c r="D181" s="41" t="s">
        <v>73</v>
      </c>
      <c r="E181" s="42">
        <f t="shared" si="943"/>
        <v>868419993</v>
      </c>
      <c r="F181" s="42">
        <f t="shared" si="1196"/>
        <v>1828736370</v>
      </c>
      <c r="G181" s="42">
        <f t="shared" si="1196"/>
        <v>2431059753</v>
      </c>
      <c r="H181" s="42">
        <f t="shared" si="1195"/>
        <v>2912168975</v>
      </c>
      <c r="I181" s="42">
        <f t="shared" si="1195"/>
        <v>3756913119</v>
      </c>
      <c r="J181" s="42">
        <f t="shared" si="1195"/>
        <v>4588442116</v>
      </c>
      <c r="K181" s="42">
        <f t="shared" si="1195"/>
        <v>5482237909</v>
      </c>
      <c r="L181" s="42">
        <f t="shared" si="1195"/>
        <v>6328155756</v>
      </c>
      <c r="M181" s="42">
        <f t="shared" si="1195"/>
        <v>7132268057</v>
      </c>
      <c r="N181" s="42">
        <f t="shared" si="1195"/>
        <v>7982993834</v>
      </c>
      <c r="O181" s="42">
        <f t="shared" si="1195"/>
        <v>8994593217</v>
      </c>
      <c r="P181" s="42">
        <f t="shared" si="1195"/>
        <v>9814519739</v>
      </c>
      <c r="Q181" s="42">
        <f t="shared" si="944"/>
        <v>916930500</v>
      </c>
      <c r="R181" s="42">
        <f t="shared" si="945"/>
        <v>1833861000</v>
      </c>
      <c r="S181" s="42">
        <f t="shared" si="1232"/>
        <v>2645791500</v>
      </c>
      <c r="T181" s="42">
        <f t="shared" si="1233"/>
        <v>3667722000</v>
      </c>
      <c r="U181" s="42">
        <f t="shared" si="1234"/>
        <v>4479652500</v>
      </c>
      <c r="V181" s="42">
        <f t="shared" si="1235"/>
        <v>5396583000</v>
      </c>
      <c r="W181" s="42">
        <f t="shared" si="1236"/>
        <v>5396583000</v>
      </c>
      <c r="X181" s="42">
        <f t="shared" si="1237"/>
        <v>5396583000</v>
      </c>
      <c r="Y181" s="42">
        <f t="shared" si="1238"/>
        <v>5396583000</v>
      </c>
      <c r="Z181" s="42">
        <f t="shared" si="1239"/>
        <v>5396583000</v>
      </c>
      <c r="AA181" s="42">
        <f t="shared" si="1240"/>
        <v>5396583000</v>
      </c>
      <c r="AB181" s="42">
        <f t="shared" si="1241"/>
        <v>5396583000</v>
      </c>
      <c r="AC181" s="23">
        <v>868419993</v>
      </c>
      <c r="AD181" s="23">
        <v>960316377</v>
      </c>
      <c r="AE181" s="23">
        <v>602323383</v>
      </c>
      <c r="AF181" s="23">
        <v>481109222</v>
      </c>
      <c r="AG181" s="23">
        <v>844744144</v>
      </c>
      <c r="AH181" s="23">
        <v>831528997</v>
      </c>
      <c r="AI181" s="23">
        <v>893795793</v>
      </c>
      <c r="AJ181" s="23">
        <v>845917847</v>
      </c>
      <c r="AK181" s="23">
        <v>804112301</v>
      </c>
      <c r="AL181" s="23">
        <v>850725777</v>
      </c>
      <c r="AM181" s="23">
        <v>1011599383</v>
      </c>
      <c r="AN181" s="23">
        <v>819926522</v>
      </c>
      <c r="AO181" s="43">
        <v>916930500</v>
      </c>
      <c r="AP181" s="138">
        <v>916930500</v>
      </c>
      <c r="AQ181" s="138">
        <v>811930500</v>
      </c>
      <c r="AR181" s="138">
        <v>1021930500</v>
      </c>
      <c r="AS181" s="138">
        <v>811930500</v>
      </c>
      <c r="AT181" s="138">
        <v>916930500</v>
      </c>
      <c r="AU181" s="43"/>
      <c r="AV181" s="43"/>
      <c r="AW181" s="43"/>
      <c r="AX181" s="43"/>
      <c r="AY181" s="43"/>
      <c r="AZ181" s="43"/>
    </row>
    <row r="182" spans="1:52" hidden="1" x14ac:dyDescent="0.35">
      <c r="A182" s="41" t="s">
        <v>150</v>
      </c>
      <c r="B182" s="41" t="s">
        <v>154</v>
      </c>
      <c r="C182" s="41" t="s">
        <v>96</v>
      </c>
      <c r="D182" s="41" t="s">
        <v>74</v>
      </c>
      <c r="E182" s="42">
        <f t="shared" si="943"/>
        <v>991502151</v>
      </c>
      <c r="F182" s="42">
        <f t="shared" si="1196"/>
        <v>2087925266</v>
      </c>
      <c r="G182" s="42">
        <f t="shared" si="1196"/>
        <v>2775616630</v>
      </c>
      <c r="H182" s="42">
        <f t="shared" si="1195"/>
        <v>3324914011</v>
      </c>
      <c r="I182" s="42">
        <f t="shared" si="1195"/>
        <v>4289384708</v>
      </c>
      <c r="J182" s="42">
        <f t="shared" si="1195"/>
        <v>5238767260</v>
      </c>
      <c r="K182" s="42">
        <f t="shared" si="1195"/>
        <v>6259241752</v>
      </c>
      <c r="L182" s="42">
        <f t="shared" si="1195"/>
        <v>7225052502</v>
      </c>
      <c r="M182" s="42">
        <f t="shared" si="1195"/>
        <v>8143132559</v>
      </c>
      <c r="N182" s="42">
        <f t="shared" si="1195"/>
        <v>9114432672</v>
      </c>
      <c r="O182" s="42">
        <f t="shared" si="1195"/>
        <v>10269407192</v>
      </c>
      <c r="P182" s="42">
        <f t="shared" si="1195"/>
        <v>11205542837</v>
      </c>
      <c r="Q182" s="42">
        <f t="shared" si="944"/>
        <v>1091000000</v>
      </c>
      <c r="R182" s="42">
        <f t="shared" si="945"/>
        <v>2182000000</v>
      </c>
      <c r="S182" s="42">
        <f t="shared" si="1232"/>
        <v>3273000000</v>
      </c>
      <c r="T182" s="42">
        <f t="shared" si="1233"/>
        <v>4364000000</v>
      </c>
      <c r="U182" s="42">
        <f t="shared" si="1234"/>
        <v>5455000000</v>
      </c>
      <c r="V182" s="42">
        <f t="shared" si="1235"/>
        <v>6546000000</v>
      </c>
      <c r="W182" s="42">
        <f t="shared" si="1236"/>
        <v>6546000000</v>
      </c>
      <c r="X182" s="42">
        <f t="shared" si="1237"/>
        <v>6546000000</v>
      </c>
      <c r="Y182" s="42">
        <f t="shared" si="1238"/>
        <v>6546000000</v>
      </c>
      <c r="Z182" s="42">
        <f t="shared" si="1239"/>
        <v>6546000000</v>
      </c>
      <c r="AA182" s="42">
        <f t="shared" si="1240"/>
        <v>6546000000</v>
      </c>
      <c r="AB182" s="42">
        <f t="shared" si="1241"/>
        <v>6546000000</v>
      </c>
      <c r="AC182" s="23">
        <v>991502151</v>
      </c>
      <c r="AD182" s="23">
        <v>1096423115</v>
      </c>
      <c r="AE182" s="23">
        <v>687691364</v>
      </c>
      <c r="AF182" s="23">
        <v>549297381</v>
      </c>
      <c r="AG182" s="23">
        <v>964470697</v>
      </c>
      <c r="AH182" s="23">
        <v>949382552</v>
      </c>
      <c r="AI182" s="23">
        <v>1020474492</v>
      </c>
      <c r="AJ182" s="23">
        <v>965810750</v>
      </c>
      <c r="AK182" s="23">
        <v>918080057</v>
      </c>
      <c r="AL182" s="23">
        <v>971300113</v>
      </c>
      <c r="AM182" s="23">
        <v>1154974520</v>
      </c>
      <c r="AN182" s="23">
        <v>936135645</v>
      </c>
      <c r="AO182" s="43">
        <v>1091000000</v>
      </c>
      <c r="AP182" s="138">
        <v>1091000000</v>
      </c>
      <c r="AQ182" s="138">
        <v>1091000000</v>
      </c>
      <c r="AR182" s="138">
        <v>1091000000</v>
      </c>
      <c r="AS182" s="138">
        <v>1091000000</v>
      </c>
      <c r="AT182" s="138">
        <v>1091000000</v>
      </c>
      <c r="AU182" s="43"/>
      <c r="AV182" s="43"/>
      <c r="AW182" s="43"/>
      <c r="AX182" s="43"/>
      <c r="AY182" s="43"/>
      <c r="AZ182" s="43"/>
    </row>
    <row r="183" spans="1:52" hidden="1" x14ac:dyDescent="0.35">
      <c r="A183" s="38" t="s">
        <v>150</v>
      </c>
      <c r="B183" s="38" t="s">
        <v>155</v>
      </c>
      <c r="C183" s="38" t="s">
        <v>96</v>
      </c>
      <c r="D183" s="38" t="s">
        <v>69</v>
      </c>
      <c r="E183" s="39">
        <f>SUM(E184:E188)</f>
        <v>0</v>
      </c>
      <c r="F183" s="39">
        <f t="shared" ref="F183" si="1242">SUM(F184:F188)</f>
        <v>0</v>
      </c>
      <c r="G183" s="39">
        <f t="shared" ref="G183" si="1243">SUM(G184:G188)</f>
        <v>0</v>
      </c>
      <c r="H183" s="39">
        <f t="shared" ref="H183" si="1244">SUM(H184:H188)</f>
        <v>0</v>
      </c>
      <c r="I183" s="39">
        <f t="shared" ref="I183" si="1245">SUM(I184:I188)</f>
        <v>0</v>
      </c>
      <c r="J183" s="39">
        <f t="shared" ref="J183" si="1246">SUM(J184:J188)</f>
        <v>0</v>
      </c>
      <c r="K183" s="39">
        <f t="shared" ref="K183" si="1247">SUM(K184:K188)</f>
        <v>0</v>
      </c>
      <c r="L183" s="39">
        <f t="shared" ref="L183" si="1248">SUM(L184:L188)</f>
        <v>0</v>
      </c>
      <c r="M183" s="39">
        <f t="shared" ref="M183" si="1249">SUM(M184:M188)</f>
        <v>0</v>
      </c>
      <c r="N183" s="39">
        <f t="shared" ref="N183" si="1250">SUM(N184:N188)</f>
        <v>0</v>
      </c>
      <c r="O183" s="39">
        <f t="shared" ref="O183" si="1251">SUM(O184:O188)</f>
        <v>0</v>
      </c>
      <c r="P183" s="39">
        <f t="shared" ref="P183" si="1252">SUM(P184:P188)</f>
        <v>0</v>
      </c>
      <c r="Q183" s="39">
        <f t="shared" ref="Q183" si="1253">SUM(Q184:Q188)</f>
        <v>0</v>
      </c>
      <c r="R183" s="39">
        <f t="shared" ref="R183" si="1254">SUM(R184:R188)</f>
        <v>0</v>
      </c>
      <c r="S183" s="39">
        <f t="shared" ref="S183" si="1255">SUM(S184:S188)</f>
        <v>0</v>
      </c>
      <c r="T183" s="39">
        <f t="shared" ref="T183" si="1256">SUM(T184:T188)</f>
        <v>0</v>
      </c>
      <c r="U183" s="39">
        <f t="shared" ref="U183" si="1257">SUM(U184:U188)</f>
        <v>0</v>
      </c>
      <c r="V183" s="39">
        <f t="shared" ref="V183" si="1258">SUM(V184:V188)</f>
        <v>0</v>
      </c>
      <c r="W183" s="39">
        <f t="shared" ref="W183" si="1259">SUM(W184:W188)</f>
        <v>0</v>
      </c>
      <c r="X183" s="39">
        <f t="shared" ref="X183" si="1260">SUM(X184:X188)</f>
        <v>0</v>
      </c>
      <c r="Y183" s="39">
        <f t="shared" ref="Y183" si="1261">SUM(Y184:Y188)</f>
        <v>0</v>
      </c>
      <c r="Z183" s="39">
        <f t="shared" ref="Z183" si="1262">SUM(Z184:Z188)</f>
        <v>0</v>
      </c>
      <c r="AA183" s="39">
        <f t="shared" ref="AA183" si="1263">SUM(AA184:AA188)</f>
        <v>0</v>
      </c>
      <c r="AB183" s="39">
        <f t="shared" ref="AB183" si="1264">SUM(AB184:AB188)</f>
        <v>0</v>
      </c>
      <c r="AC183" s="39">
        <v>0</v>
      </c>
      <c r="AD183" s="39">
        <v>0</v>
      </c>
      <c r="AE183" s="39">
        <v>0</v>
      </c>
      <c r="AF183" s="39">
        <v>0</v>
      </c>
      <c r="AG183" s="39">
        <v>0</v>
      </c>
      <c r="AH183" s="39">
        <v>0</v>
      </c>
      <c r="AI183" s="39">
        <v>0</v>
      </c>
      <c r="AJ183" s="39">
        <v>0</v>
      </c>
      <c r="AK183" s="39">
        <v>0</v>
      </c>
      <c r="AL183" s="39">
        <v>0</v>
      </c>
      <c r="AM183" s="39">
        <v>0</v>
      </c>
      <c r="AN183" s="39">
        <v>0</v>
      </c>
      <c r="AO183" s="39">
        <f t="shared" ref="AO183" si="1265">SUM(AO184:AO188)</f>
        <v>0</v>
      </c>
      <c r="AP183" s="39">
        <f t="shared" ref="AP183" si="1266">SUM(AP184:AP188)</f>
        <v>0</v>
      </c>
      <c r="AQ183" s="39">
        <f t="shared" ref="AQ183" si="1267">SUM(AQ184:AQ188)</f>
        <v>0</v>
      </c>
      <c r="AR183" s="39">
        <f t="shared" ref="AR183" si="1268">SUM(AR184:AR188)</f>
        <v>0</v>
      </c>
      <c r="AS183" s="39">
        <f t="shared" ref="AS183" si="1269">SUM(AS184:AS188)</f>
        <v>0</v>
      </c>
      <c r="AT183" s="39">
        <f t="shared" ref="AT183" si="1270">SUM(AT184:AT188)</f>
        <v>0</v>
      </c>
      <c r="AU183" s="44">
        <f t="shared" ref="AU183" si="1271">SUM(AU184:AU188)</f>
        <v>0</v>
      </c>
      <c r="AV183" s="44">
        <f t="shared" ref="AV183" si="1272">SUM(AV184:AV188)</f>
        <v>0</v>
      </c>
      <c r="AW183" s="44">
        <f t="shared" ref="AW183" si="1273">SUM(AW184:AW188)</f>
        <v>0</v>
      </c>
      <c r="AX183" s="44">
        <f t="shared" ref="AX183" si="1274">SUM(AX184:AX188)</f>
        <v>0</v>
      </c>
      <c r="AY183" s="44">
        <f t="shared" ref="AY183" si="1275">SUM(AY184:AY188)</f>
        <v>0</v>
      </c>
      <c r="AZ183" s="44">
        <f t="shared" ref="AZ183" si="1276">SUM(AZ184:AZ188)</f>
        <v>0</v>
      </c>
    </row>
    <row r="184" spans="1:52" hidden="1" x14ac:dyDescent="0.35">
      <c r="A184" s="41" t="s">
        <v>150</v>
      </c>
      <c r="B184" s="41" t="s">
        <v>155</v>
      </c>
      <c r="C184" s="41" t="s">
        <v>96</v>
      </c>
      <c r="D184" s="41" t="s">
        <v>70</v>
      </c>
      <c r="E184" s="42">
        <f t="shared" si="943"/>
        <v>0</v>
      </c>
      <c r="F184" s="42">
        <f t="shared" si="1196"/>
        <v>0</v>
      </c>
      <c r="G184" s="42">
        <f t="shared" si="1196"/>
        <v>0</v>
      </c>
      <c r="H184" s="42">
        <f t="shared" si="1195"/>
        <v>0</v>
      </c>
      <c r="I184" s="42">
        <f t="shared" si="1195"/>
        <v>0</v>
      </c>
      <c r="J184" s="42">
        <f t="shared" si="1195"/>
        <v>0</v>
      </c>
      <c r="K184" s="42">
        <f t="shared" si="1195"/>
        <v>0</v>
      </c>
      <c r="L184" s="42">
        <f t="shared" si="1195"/>
        <v>0</v>
      </c>
      <c r="M184" s="42">
        <f t="shared" si="1195"/>
        <v>0</v>
      </c>
      <c r="N184" s="42">
        <f t="shared" si="1195"/>
        <v>0</v>
      </c>
      <c r="O184" s="42">
        <f t="shared" si="1195"/>
        <v>0</v>
      </c>
      <c r="P184" s="42">
        <f t="shared" si="1195"/>
        <v>0</v>
      </c>
      <c r="Q184" s="42">
        <f t="shared" si="944"/>
        <v>0</v>
      </c>
      <c r="R184" s="42">
        <f t="shared" si="945"/>
        <v>0</v>
      </c>
      <c r="S184" s="42">
        <f t="shared" ref="S184:S188" si="1277">R184+AQ184</f>
        <v>0</v>
      </c>
      <c r="T184" s="42">
        <f t="shared" ref="T184:T188" si="1278">S184+AR184</f>
        <v>0</v>
      </c>
      <c r="U184" s="42">
        <f t="shared" ref="U184:U188" si="1279">T184+AS184</f>
        <v>0</v>
      </c>
      <c r="V184" s="42">
        <f t="shared" ref="V184:V188" si="1280">U184+AT184</f>
        <v>0</v>
      </c>
      <c r="W184" s="42">
        <f t="shared" ref="W184:W188" si="1281">V184+AU184</f>
        <v>0</v>
      </c>
      <c r="X184" s="42">
        <f t="shared" ref="X184:X188" si="1282">W184+AV184</f>
        <v>0</v>
      </c>
      <c r="Y184" s="42">
        <f t="shared" ref="Y184:Y188" si="1283">X184+AW184</f>
        <v>0</v>
      </c>
      <c r="Z184" s="42">
        <f t="shared" ref="Z184:Z188" si="1284">Y184+AX184</f>
        <v>0</v>
      </c>
      <c r="AA184" s="42">
        <f t="shared" ref="AA184:AA188" si="1285">Z184+AY184</f>
        <v>0</v>
      </c>
      <c r="AB184" s="42">
        <f t="shared" ref="AB184:AB188" si="1286">AA184+AZ184</f>
        <v>0</v>
      </c>
      <c r="AC184" s="23">
        <v>0</v>
      </c>
      <c r="AD184" s="23">
        <v>0</v>
      </c>
      <c r="AE184" s="23">
        <v>0</v>
      </c>
      <c r="AF184" s="23">
        <v>0</v>
      </c>
      <c r="AG184" s="23">
        <v>0</v>
      </c>
      <c r="AH184" s="23">
        <v>0</v>
      </c>
      <c r="AI184" s="23">
        <v>0</v>
      </c>
      <c r="AJ184" s="23">
        <v>0</v>
      </c>
      <c r="AK184" s="23">
        <v>0</v>
      </c>
      <c r="AL184" s="23">
        <v>0</v>
      </c>
      <c r="AM184" s="23">
        <v>0</v>
      </c>
      <c r="AN184" s="23">
        <v>0</v>
      </c>
      <c r="AO184" s="42"/>
      <c r="AP184" s="42"/>
      <c r="AQ184" s="42"/>
      <c r="AR184" s="42"/>
      <c r="AS184" s="42"/>
      <c r="AT184" s="47"/>
      <c r="AU184" s="47"/>
      <c r="AV184" s="47"/>
      <c r="AW184" s="47"/>
      <c r="AX184" s="47"/>
      <c r="AY184" s="47"/>
      <c r="AZ184" s="47"/>
    </row>
    <row r="185" spans="1:52" hidden="1" x14ac:dyDescent="0.35">
      <c r="A185" s="41" t="s">
        <v>150</v>
      </c>
      <c r="B185" s="41" t="s">
        <v>155</v>
      </c>
      <c r="C185" s="41" t="s">
        <v>96</v>
      </c>
      <c r="D185" s="41" t="s">
        <v>71</v>
      </c>
      <c r="E185" s="42">
        <f t="shared" si="943"/>
        <v>0</v>
      </c>
      <c r="F185" s="42">
        <f t="shared" si="1196"/>
        <v>0</v>
      </c>
      <c r="G185" s="42">
        <f t="shared" si="1196"/>
        <v>0</v>
      </c>
      <c r="H185" s="42">
        <f t="shared" si="1195"/>
        <v>0</v>
      </c>
      <c r="I185" s="42">
        <f t="shared" si="1195"/>
        <v>0</v>
      </c>
      <c r="J185" s="42">
        <f t="shared" si="1195"/>
        <v>0</v>
      </c>
      <c r="K185" s="42">
        <f t="shared" si="1195"/>
        <v>0</v>
      </c>
      <c r="L185" s="42">
        <f t="shared" si="1195"/>
        <v>0</v>
      </c>
      <c r="M185" s="42">
        <f t="shared" si="1195"/>
        <v>0</v>
      </c>
      <c r="N185" s="42">
        <f t="shared" si="1195"/>
        <v>0</v>
      </c>
      <c r="O185" s="42">
        <f t="shared" si="1195"/>
        <v>0</v>
      </c>
      <c r="P185" s="42">
        <f t="shared" si="1195"/>
        <v>0</v>
      </c>
      <c r="Q185" s="42">
        <f t="shared" si="944"/>
        <v>0</v>
      </c>
      <c r="R185" s="42">
        <f t="shared" si="945"/>
        <v>0</v>
      </c>
      <c r="S185" s="42">
        <f t="shared" si="1277"/>
        <v>0</v>
      </c>
      <c r="T185" s="42">
        <f t="shared" si="1278"/>
        <v>0</v>
      </c>
      <c r="U185" s="42">
        <f t="shared" si="1279"/>
        <v>0</v>
      </c>
      <c r="V185" s="42">
        <f t="shared" si="1280"/>
        <v>0</v>
      </c>
      <c r="W185" s="42">
        <f t="shared" si="1281"/>
        <v>0</v>
      </c>
      <c r="X185" s="42">
        <f t="shared" si="1282"/>
        <v>0</v>
      </c>
      <c r="Y185" s="42">
        <f t="shared" si="1283"/>
        <v>0</v>
      </c>
      <c r="Z185" s="42">
        <f t="shared" si="1284"/>
        <v>0</v>
      </c>
      <c r="AA185" s="42">
        <f t="shared" si="1285"/>
        <v>0</v>
      </c>
      <c r="AB185" s="42">
        <f t="shared" si="1286"/>
        <v>0</v>
      </c>
      <c r="AC185" s="23">
        <v>0</v>
      </c>
      <c r="AD185" s="23">
        <v>0</v>
      </c>
      <c r="AE185" s="23">
        <v>0</v>
      </c>
      <c r="AF185" s="23">
        <v>0</v>
      </c>
      <c r="AG185" s="23">
        <v>0</v>
      </c>
      <c r="AH185" s="23">
        <v>0</v>
      </c>
      <c r="AI185" s="23">
        <v>0</v>
      </c>
      <c r="AJ185" s="23">
        <v>0</v>
      </c>
      <c r="AK185" s="23">
        <v>0</v>
      </c>
      <c r="AL185" s="23">
        <v>0</v>
      </c>
      <c r="AM185" s="23">
        <v>0</v>
      </c>
      <c r="AN185" s="23">
        <v>0</v>
      </c>
      <c r="AO185" s="42"/>
      <c r="AP185" s="42"/>
      <c r="AQ185" s="42"/>
      <c r="AR185" s="42"/>
      <c r="AS185" s="42"/>
      <c r="AT185" s="47"/>
      <c r="AU185" s="47"/>
      <c r="AV185" s="47"/>
      <c r="AW185" s="47"/>
      <c r="AX185" s="47"/>
      <c r="AY185" s="47"/>
      <c r="AZ185" s="47"/>
    </row>
    <row r="186" spans="1:52" hidden="1" x14ac:dyDescent="0.35">
      <c r="A186" s="41" t="s">
        <v>150</v>
      </c>
      <c r="B186" s="41" t="s">
        <v>155</v>
      </c>
      <c r="C186" s="41" t="s">
        <v>96</v>
      </c>
      <c r="D186" s="41" t="s">
        <v>72</v>
      </c>
      <c r="E186" s="42">
        <f t="shared" si="943"/>
        <v>0</v>
      </c>
      <c r="F186" s="42">
        <f t="shared" si="1196"/>
        <v>0</v>
      </c>
      <c r="G186" s="42">
        <f t="shared" si="1196"/>
        <v>0</v>
      </c>
      <c r="H186" s="42">
        <f t="shared" si="1195"/>
        <v>0</v>
      </c>
      <c r="I186" s="42">
        <f t="shared" si="1195"/>
        <v>0</v>
      </c>
      <c r="J186" s="42">
        <f t="shared" si="1195"/>
        <v>0</v>
      </c>
      <c r="K186" s="42">
        <f t="shared" si="1195"/>
        <v>0</v>
      </c>
      <c r="L186" s="42">
        <f t="shared" si="1195"/>
        <v>0</v>
      </c>
      <c r="M186" s="42">
        <f t="shared" si="1195"/>
        <v>0</v>
      </c>
      <c r="N186" s="42">
        <f t="shared" si="1195"/>
        <v>0</v>
      </c>
      <c r="O186" s="42">
        <f t="shared" si="1195"/>
        <v>0</v>
      </c>
      <c r="P186" s="42">
        <f t="shared" si="1195"/>
        <v>0</v>
      </c>
      <c r="Q186" s="42">
        <f t="shared" si="944"/>
        <v>0</v>
      </c>
      <c r="R186" s="42">
        <f t="shared" si="945"/>
        <v>0</v>
      </c>
      <c r="S186" s="42">
        <f t="shared" si="1277"/>
        <v>0</v>
      </c>
      <c r="T186" s="42">
        <f t="shared" si="1278"/>
        <v>0</v>
      </c>
      <c r="U186" s="42">
        <f t="shared" si="1279"/>
        <v>0</v>
      </c>
      <c r="V186" s="42">
        <f t="shared" si="1280"/>
        <v>0</v>
      </c>
      <c r="W186" s="42">
        <f t="shared" si="1281"/>
        <v>0</v>
      </c>
      <c r="X186" s="42">
        <f t="shared" si="1282"/>
        <v>0</v>
      </c>
      <c r="Y186" s="42">
        <f t="shared" si="1283"/>
        <v>0</v>
      </c>
      <c r="Z186" s="42">
        <f t="shared" si="1284"/>
        <v>0</v>
      </c>
      <c r="AA186" s="42">
        <f t="shared" si="1285"/>
        <v>0</v>
      </c>
      <c r="AB186" s="42">
        <f t="shared" si="1286"/>
        <v>0</v>
      </c>
      <c r="AC186" s="23">
        <v>0</v>
      </c>
      <c r="AD186" s="23">
        <v>0</v>
      </c>
      <c r="AE186" s="23">
        <v>0</v>
      </c>
      <c r="AF186" s="23">
        <v>0</v>
      </c>
      <c r="AG186" s="23">
        <v>0</v>
      </c>
      <c r="AH186" s="23">
        <v>0</v>
      </c>
      <c r="AI186" s="23">
        <v>0</v>
      </c>
      <c r="AJ186" s="23">
        <v>0</v>
      </c>
      <c r="AK186" s="23">
        <v>0</v>
      </c>
      <c r="AL186" s="23">
        <v>0</v>
      </c>
      <c r="AM186" s="23">
        <v>0</v>
      </c>
      <c r="AN186" s="23">
        <v>0</v>
      </c>
      <c r="AO186" s="42"/>
      <c r="AP186" s="42"/>
      <c r="AQ186" s="42"/>
      <c r="AR186" s="42"/>
      <c r="AS186" s="42"/>
      <c r="AT186" s="42"/>
      <c r="AU186" s="47"/>
      <c r="AV186" s="47"/>
      <c r="AW186" s="47"/>
      <c r="AX186" s="47"/>
      <c r="AY186" s="47"/>
      <c r="AZ186" s="47"/>
    </row>
    <row r="187" spans="1:52" hidden="1" x14ac:dyDescent="0.35">
      <c r="A187" s="41" t="s">
        <v>150</v>
      </c>
      <c r="B187" s="41" t="s">
        <v>155</v>
      </c>
      <c r="C187" s="41" t="s">
        <v>96</v>
      </c>
      <c r="D187" s="41" t="s">
        <v>73</v>
      </c>
      <c r="E187" s="42">
        <f t="shared" si="943"/>
        <v>0</v>
      </c>
      <c r="F187" s="42">
        <f t="shared" si="1196"/>
        <v>0</v>
      </c>
      <c r="G187" s="42">
        <f t="shared" si="1196"/>
        <v>0</v>
      </c>
      <c r="H187" s="42">
        <f t="shared" si="1195"/>
        <v>0</v>
      </c>
      <c r="I187" s="42">
        <f t="shared" si="1195"/>
        <v>0</v>
      </c>
      <c r="J187" s="42">
        <f t="shared" si="1195"/>
        <v>0</v>
      </c>
      <c r="K187" s="42">
        <f t="shared" si="1195"/>
        <v>0</v>
      </c>
      <c r="L187" s="42">
        <f t="shared" si="1195"/>
        <v>0</v>
      </c>
      <c r="M187" s="42">
        <f t="shared" si="1195"/>
        <v>0</v>
      </c>
      <c r="N187" s="42">
        <f t="shared" si="1195"/>
        <v>0</v>
      </c>
      <c r="O187" s="42">
        <f t="shared" si="1195"/>
        <v>0</v>
      </c>
      <c r="P187" s="42">
        <f t="shared" si="1195"/>
        <v>0</v>
      </c>
      <c r="Q187" s="42">
        <f t="shared" si="944"/>
        <v>0</v>
      </c>
      <c r="R187" s="42">
        <f t="shared" si="945"/>
        <v>0</v>
      </c>
      <c r="S187" s="42">
        <f t="shared" si="1277"/>
        <v>0</v>
      </c>
      <c r="T187" s="42">
        <f t="shared" si="1278"/>
        <v>0</v>
      </c>
      <c r="U187" s="42">
        <f t="shared" si="1279"/>
        <v>0</v>
      </c>
      <c r="V187" s="42">
        <f t="shared" si="1280"/>
        <v>0</v>
      </c>
      <c r="W187" s="42">
        <f t="shared" si="1281"/>
        <v>0</v>
      </c>
      <c r="X187" s="42">
        <f t="shared" si="1282"/>
        <v>0</v>
      </c>
      <c r="Y187" s="42">
        <f t="shared" si="1283"/>
        <v>0</v>
      </c>
      <c r="Z187" s="42">
        <f t="shared" si="1284"/>
        <v>0</v>
      </c>
      <c r="AA187" s="42">
        <f t="shared" si="1285"/>
        <v>0</v>
      </c>
      <c r="AB187" s="42">
        <f t="shared" si="1286"/>
        <v>0</v>
      </c>
      <c r="AC187" s="23">
        <v>0</v>
      </c>
      <c r="AD187" s="23">
        <v>0</v>
      </c>
      <c r="AE187" s="23">
        <v>0</v>
      </c>
      <c r="AF187" s="23">
        <v>0</v>
      </c>
      <c r="AG187" s="23">
        <v>0</v>
      </c>
      <c r="AH187" s="23">
        <v>0</v>
      </c>
      <c r="AI187" s="23">
        <v>0</v>
      </c>
      <c r="AJ187" s="23">
        <v>0</v>
      </c>
      <c r="AK187" s="23">
        <v>0</v>
      </c>
      <c r="AL187" s="23">
        <v>0</v>
      </c>
      <c r="AM187" s="23">
        <v>0</v>
      </c>
      <c r="AN187" s="23">
        <v>0</v>
      </c>
      <c r="AO187" s="42"/>
      <c r="AP187" s="42"/>
      <c r="AQ187" s="42"/>
      <c r="AR187" s="42"/>
      <c r="AS187" s="42"/>
      <c r="AT187" s="42"/>
      <c r="AU187" s="47"/>
      <c r="AV187" s="47"/>
      <c r="AW187" s="47"/>
      <c r="AX187" s="47"/>
      <c r="AY187" s="47"/>
      <c r="AZ187" s="47"/>
    </row>
    <row r="188" spans="1:52" hidden="1" x14ac:dyDescent="0.35">
      <c r="A188" s="41" t="s">
        <v>150</v>
      </c>
      <c r="B188" s="41" t="s">
        <v>155</v>
      </c>
      <c r="C188" s="41" t="s">
        <v>96</v>
      </c>
      <c r="D188" s="41" t="s">
        <v>74</v>
      </c>
      <c r="E188" s="42">
        <f t="shared" si="943"/>
        <v>0</v>
      </c>
      <c r="F188" s="42">
        <f t="shared" si="1196"/>
        <v>0</v>
      </c>
      <c r="G188" s="42">
        <f t="shared" si="1196"/>
        <v>0</v>
      </c>
      <c r="H188" s="42">
        <f t="shared" si="1195"/>
        <v>0</v>
      </c>
      <c r="I188" s="42">
        <f t="shared" si="1195"/>
        <v>0</v>
      </c>
      <c r="J188" s="42">
        <f t="shared" si="1195"/>
        <v>0</v>
      </c>
      <c r="K188" s="42">
        <f t="shared" si="1195"/>
        <v>0</v>
      </c>
      <c r="L188" s="42">
        <f t="shared" si="1195"/>
        <v>0</v>
      </c>
      <c r="M188" s="42">
        <f t="shared" si="1195"/>
        <v>0</v>
      </c>
      <c r="N188" s="42">
        <f t="shared" si="1195"/>
        <v>0</v>
      </c>
      <c r="O188" s="42">
        <f t="shared" si="1195"/>
        <v>0</v>
      </c>
      <c r="P188" s="42">
        <f t="shared" si="1195"/>
        <v>0</v>
      </c>
      <c r="Q188" s="42">
        <f t="shared" si="944"/>
        <v>0</v>
      </c>
      <c r="R188" s="42">
        <f t="shared" si="945"/>
        <v>0</v>
      </c>
      <c r="S188" s="42">
        <f t="shared" si="1277"/>
        <v>0</v>
      </c>
      <c r="T188" s="42">
        <f t="shared" si="1278"/>
        <v>0</v>
      </c>
      <c r="U188" s="42">
        <f t="shared" si="1279"/>
        <v>0</v>
      </c>
      <c r="V188" s="42">
        <f t="shared" si="1280"/>
        <v>0</v>
      </c>
      <c r="W188" s="42">
        <f t="shared" si="1281"/>
        <v>0</v>
      </c>
      <c r="X188" s="42">
        <f t="shared" si="1282"/>
        <v>0</v>
      </c>
      <c r="Y188" s="42">
        <f t="shared" si="1283"/>
        <v>0</v>
      </c>
      <c r="Z188" s="42">
        <f t="shared" si="1284"/>
        <v>0</v>
      </c>
      <c r="AA188" s="42">
        <f t="shared" si="1285"/>
        <v>0</v>
      </c>
      <c r="AB188" s="42">
        <f t="shared" si="1286"/>
        <v>0</v>
      </c>
      <c r="AC188" s="23">
        <v>0</v>
      </c>
      <c r="AD188" s="23">
        <v>0</v>
      </c>
      <c r="AE188" s="23">
        <v>0</v>
      </c>
      <c r="AF188" s="23">
        <v>0</v>
      </c>
      <c r="AG188" s="23">
        <v>0</v>
      </c>
      <c r="AH188" s="23">
        <v>0</v>
      </c>
      <c r="AI188" s="23">
        <v>0</v>
      </c>
      <c r="AJ188" s="23">
        <v>0</v>
      </c>
      <c r="AK188" s="23">
        <v>0</v>
      </c>
      <c r="AL188" s="23">
        <v>0</v>
      </c>
      <c r="AM188" s="23">
        <v>0</v>
      </c>
      <c r="AN188" s="23">
        <v>0</v>
      </c>
      <c r="AO188" s="42"/>
      <c r="AP188" s="42"/>
      <c r="AQ188" s="42"/>
      <c r="AR188" s="42"/>
      <c r="AS188" s="42"/>
      <c r="AT188" s="42"/>
      <c r="AU188" s="47"/>
      <c r="AV188" s="47"/>
      <c r="AW188" s="47"/>
      <c r="AX188" s="47"/>
      <c r="AY188" s="47"/>
      <c r="AZ188" s="47"/>
    </row>
    <row r="189" spans="1:52" hidden="1" x14ac:dyDescent="0.35">
      <c r="A189" s="38" t="s">
        <v>150</v>
      </c>
      <c r="B189" s="38" t="s">
        <v>156</v>
      </c>
      <c r="C189" s="38" t="s">
        <v>77</v>
      </c>
      <c r="D189" s="38" t="s">
        <v>69</v>
      </c>
      <c r="E189" s="39">
        <f>SUM(E190:E194)</f>
        <v>0</v>
      </c>
      <c r="F189" s="39">
        <f t="shared" ref="F189" si="1287">SUM(F190:F194)</f>
        <v>0</v>
      </c>
      <c r="G189" s="39">
        <f t="shared" ref="G189" si="1288">SUM(G190:G194)</f>
        <v>0</v>
      </c>
      <c r="H189" s="39">
        <f t="shared" ref="H189" si="1289">SUM(H190:H194)</f>
        <v>0</v>
      </c>
      <c r="I189" s="39">
        <f t="shared" ref="I189" si="1290">SUM(I190:I194)</f>
        <v>2</v>
      </c>
      <c r="J189" s="39">
        <f t="shared" ref="J189" si="1291">SUM(J190:J194)</f>
        <v>2</v>
      </c>
      <c r="K189" s="39">
        <f t="shared" ref="K189" si="1292">SUM(K190:K194)</f>
        <v>0</v>
      </c>
      <c r="L189" s="39">
        <f t="shared" ref="L189" si="1293">SUM(L190:L194)</f>
        <v>2</v>
      </c>
      <c r="M189" s="39">
        <f t="shared" ref="M189" si="1294">SUM(M190:M194)</f>
        <v>0</v>
      </c>
      <c r="N189" s="39">
        <f t="shared" ref="N189" si="1295">SUM(N190:N194)</f>
        <v>2</v>
      </c>
      <c r="O189" s="39">
        <f t="shared" ref="O189" si="1296">SUM(O190:O194)</f>
        <v>4</v>
      </c>
      <c r="P189" s="39">
        <f t="shared" ref="P189" si="1297">SUM(P190:P194)</f>
        <v>4</v>
      </c>
      <c r="Q189" s="39">
        <f t="shared" ref="Q189" si="1298">SUM(Q190:Q194)</f>
        <v>3</v>
      </c>
      <c r="R189" s="39">
        <f t="shared" ref="R189" si="1299">SUM(R190:R194)</f>
        <v>8</v>
      </c>
      <c r="S189" s="39">
        <f t="shared" ref="S189" si="1300">SUM(S190:S194)</f>
        <v>10</v>
      </c>
      <c r="T189" s="39">
        <f t="shared" ref="T189" si="1301">SUM(T190:T194)</f>
        <v>10</v>
      </c>
      <c r="U189" s="39">
        <f t="shared" ref="U189" si="1302">SUM(U190:U194)</f>
        <v>10</v>
      </c>
      <c r="V189" s="39">
        <f t="shared" ref="V189" si="1303">SUM(V190:V194)</f>
        <v>10</v>
      </c>
      <c r="W189" s="39">
        <f t="shared" ref="W189" si="1304">SUM(W190:W194)</f>
        <v>10</v>
      </c>
      <c r="X189" s="39">
        <f t="shared" ref="X189" si="1305">SUM(X190:X194)</f>
        <v>10</v>
      </c>
      <c r="Y189" s="39">
        <f t="shared" ref="Y189" si="1306">SUM(Y190:Y194)</f>
        <v>10</v>
      </c>
      <c r="Z189" s="39">
        <f t="shared" ref="Z189" si="1307">SUM(Z190:Z194)</f>
        <v>10</v>
      </c>
      <c r="AA189" s="39">
        <f t="shared" ref="AA189" si="1308">SUM(AA190:AA194)</f>
        <v>10</v>
      </c>
      <c r="AB189" s="39">
        <f t="shared" ref="AB189" si="1309">SUM(AB190:AB194)</f>
        <v>10</v>
      </c>
      <c r="AC189" s="40">
        <v>0</v>
      </c>
      <c r="AD189" s="40">
        <v>0</v>
      </c>
      <c r="AE189" s="40">
        <v>0</v>
      </c>
      <c r="AF189" s="40">
        <v>0</v>
      </c>
      <c r="AG189" s="40">
        <v>2</v>
      </c>
      <c r="AH189" s="40">
        <v>2</v>
      </c>
      <c r="AI189" s="40">
        <v>0</v>
      </c>
      <c r="AJ189" s="40">
        <v>2</v>
      </c>
      <c r="AK189" s="40">
        <v>0</v>
      </c>
      <c r="AL189" s="40">
        <v>2</v>
      </c>
      <c r="AM189" s="40">
        <v>4</v>
      </c>
      <c r="AN189" s="40">
        <v>4</v>
      </c>
      <c r="AO189" s="39">
        <f t="shared" ref="AO189" si="1310">SUM(AO190:AO194)</f>
        <v>3</v>
      </c>
      <c r="AP189" s="39">
        <f t="shared" ref="AP189" si="1311">SUM(AP190:AP194)</f>
        <v>5</v>
      </c>
      <c r="AQ189" s="44">
        <f t="shared" ref="AQ189" si="1312">SUM(AQ190:AQ194)</f>
        <v>2</v>
      </c>
      <c r="AR189" s="44">
        <f t="shared" ref="AR189" si="1313">SUM(AR190:AR194)</f>
        <v>0</v>
      </c>
      <c r="AS189" s="44">
        <f t="shared" ref="AS189" si="1314">SUM(AS190:AS194)</f>
        <v>0</v>
      </c>
      <c r="AT189" s="44">
        <f t="shared" ref="AT189" si="1315">SUM(AT190:AT194)</f>
        <v>0</v>
      </c>
      <c r="AU189" s="44">
        <f t="shared" ref="AU189" si="1316">SUM(AU190:AU194)</f>
        <v>0</v>
      </c>
      <c r="AV189" s="44">
        <f t="shared" ref="AV189" si="1317">SUM(AV190:AV194)</f>
        <v>0</v>
      </c>
      <c r="AW189" s="44">
        <f t="shared" ref="AW189" si="1318">SUM(AW190:AW194)</f>
        <v>0</v>
      </c>
      <c r="AX189" s="44">
        <f t="shared" ref="AX189" si="1319">SUM(AX190:AX194)</f>
        <v>0</v>
      </c>
      <c r="AY189" s="44">
        <f t="shared" ref="AY189" si="1320">SUM(AY190:AY194)</f>
        <v>0</v>
      </c>
      <c r="AZ189" s="44">
        <f t="shared" ref="AZ189" si="1321">SUM(AZ190:AZ194)</f>
        <v>0</v>
      </c>
    </row>
    <row r="190" spans="1:52" hidden="1" x14ac:dyDescent="0.35">
      <c r="A190" s="41" t="s">
        <v>150</v>
      </c>
      <c r="B190" s="41" t="s">
        <v>156</v>
      </c>
      <c r="C190" s="41" t="s">
        <v>77</v>
      </c>
      <c r="D190" s="41" t="s">
        <v>70</v>
      </c>
      <c r="E190" s="42">
        <f t="shared" si="943"/>
        <v>0</v>
      </c>
      <c r="F190" s="42">
        <f t="shared" si="943"/>
        <v>0</v>
      </c>
      <c r="G190" s="42">
        <f t="shared" si="943"/>
        <v>0</v>
      </c>
      <c r="H190" s="42">
        <f t="shared" si="943"/>
        <v>0</v>
      </c>
      <c r="I190" s="42">
        <f t="shared" si="943"/>
        <v>0</v>
      </c>
      <c r="J190" s="42">
        <f t="shared" si="943"/>
        <v>0</v>
      </c>
      <c r="K190" s="42">
        <f t="shared" si="943"/>
        <v>0</v>
      </c>
      <c r="L190" s="42">
        <f t="shared" si="943"/>
        <v>0</v>
      </c>
      <c r="M190" s="42">
        <f t="shared" si="943"/>
        <v>0</v>
      </c>
      <c r="N190" s="42">
        <f t="shared" si="943"/>
        <v>0</v>
      </c>
      <c r="O190" s="42">
        <f t="shared" si="943"/>
        <v>0</v>
      </c>
      <c r="P190" s="42">
        <f t="shared" si="943"/>
        <v>0</v>
      </c>
      <c r="Q190" s="42">
        <f t="shared" si="944"/>
        <v>0</v>
      </c>
      <c r="R190" s="42">
        <f t="shared" si="945"/>
        <v>0</v>
      </c>
      <c r="S190" s="42">
        <f t="shared" ref="S190:S194" si="1322">R190+AQ190</f>
        <v>0</v>
      </c>
      <c r="T190" s="42">
        <f t="shared" ref="T190:T194" si="1323">S190+AR190</f>
        <v>0</v>
      </c>
      <c r="U190" s="42">
        <f t="shared" ref="U190:U194" si="1324">T190+AS190</f>
        <v>0</v>
      </c>
      <c r="V190" s="42">
        <f t="shared" ref="V190:V194" si="1325">U190+AT190</f>
        <v>0</v>
      </c>
      <c r="W190" s="42">
        <f t="shared" ref="W190:W194" si="1326">V190+AU190</f>
        <v>0</v>
      </c>
      <c r="X190" s="42">
        <f t="shared" ref="X190:X194" si="1327">W190+AV190</f>
        <v>0</v>
      </c>
      <c r="Y190" s="42">
        <f t="shared" ref="Y190:Y194" si="1328">X190+AW190</f>
        <v>0</v>
      </c>
      <c r="Z190" s="42">
        <f t="shared" ref="Z190:Z194" si="1329">Y190+AX190</f>
        <v>0</v>
      </c>
      <c r="AA190" s="42">
        <f t="shared" ref="AA190:AA194" si="1330">Z190+AY190</f>
        <v>0</v>
      </c>
      <c r="AB190" s="42">
        <f t="shared" ref="AB190:AB194" si="1331">AA190+AZ190</f>
        <v>0</v>
      </c>
      <c r="AC190" s="23">
        <v>0</v>
      </c>
      <c r="AD190" s="23">
        <v>0</v>
      </c>
      <c r="AE190" s="23">
        <v>0</v>
      </c>
      <c r="AF190" s="23">
        <v>0</v>
      </c>
      <c r="AG190" s="23">
        <v>0</v>
      </c>
      <c r="AH190" s="23">
        <v>0</v>
      </c>
      <c r="AI190" s="23">
        <v>0</v>
      </c>
      <c r="AJ190" s="23">
        <v>0</v>
      </c>
      <c r="AK190" s="23">
        <v>0</v>
      </c>
      <c r="AL190" s="23">
        <v>0</v>
      </c>
      <c r="AM190" s="23">
        <v>0</v>
      </c>
      <c r="AN190" s="23">
        <v>0</v>
      </c>
      <c r="AO190" s="41">
        <v>0</v>
      </c>
      <c r="AP190" s="41">
        <v>0</v>
      </c>
      <c r="AQ190" s="41">
        <v>0</v>
      </c>
      <c r="AR190" s="41"/>
      <c r="AS190" s="41"/>
      <c r="AT190" s="41"/>
      <c r="AU190" s="41"/>
      <c r="AV190" s="41"/>
      <c r="AW190" s="41"/>
      <c r="AX190" s="41"/>
      <c r="AY190" s="41"/>
      <c r="AZ190" s="41"/>
    </row>
    <row r="191" spans="1:52" hidden="1" x14ac:dyDescent="0.35">
      <c r="A191" s="41" t="s">
        <v>150</v>
      </c>
      <c r="B191" s="41" t="s">
        <v>156</v>
      </c>
      <c r="C191" s="41" t="s">
        <v>77</v>
      </c>
      <c r="D191" s="41" t="s">
        <v>71</v>
      </c>
      <c r="E191" s="42">
        <f t="shared" si="943"/>
        <v>0</v>
      </c>
      <c r="F191" s="42">
        <f t="shared" si="943"/>
        <v>0</v>
      </c>
      <c r="G191" s="42">
        <f t="shared" si="943"/>
        <v>0</v>
      </c>
      <c r="H191" s="42">
        <f t="shared" si="943"/>
        <v>0</v>
      </c>
      <c r="I191" s="42">
        <f t="shared" si="943"/>
        <v>0</v>
      </c>
      <c r="J191" s="42">
        <f t="shared" si="943"/>
        <v>0</v>
      </c>
      <c r="K191" s="42">
        <f t="shared" si="943"/>
        <v>0</v>
      </c>
      <c r="L191" s="42">
        <f t="shared" si="943"/>
        <v>0</v>
      </c>
      <c r="M191" s="42">
        <f t="shared" si="943"/>
        <v>0</v>
      </c>
      <c r="N191" s="42">
        <f t="shared" si="943"/>
        <v>0</v>
      </c>
      <c r="O191" s="42">
        <f t="shared" si="943"/>
        <v>0</v>
      </c>
      <c r="P191" s="42">
        <f t="shared" si="943"/>
        <v>0</v>
      </c>
      <c r="Q191" s="42">
        <f t="shared" si="944"/>
        <v>2</v>
      </c>
      <c r="R191" s="42">
        <f t="shared" si="945"/>
        <v>3</v>
      </c>
      <c r="S191" s="42">
        <f t="shared" si="1322"/>
        <v>3</v>
      </c>
      <c r="T191" s="42">
        <f t="shared" si="1323"/>
        <v>3</v>
      </c>
      <c r="U191" s="42">
        <f t="shared" si="1324"/>
        <v>3</v>
      </c>
      <c r="V191" s="42">
        <f t="shared" si="1325"/>
        <v>3</v>
      </c>
      <c r="W191" s="42">
        <f t="shared" si="1326"/>
        <v>3</v>
      </c>
      <c r="X191" s="42">
        <f t="shared" si="1327"/>
        <v>3</v>
      </c>
      <c r="Y191" s="42">
        <f t="shared" si="1328"/>
        <v>3</v>
      </c>
      <c r="Z191" s="42">
        <f t="shared" si="1329"/>
        <v>3</v>
      </c>
      <c r="AA191" s="42">
        <f t="shared" si="1330"/>
        <v>3</v>
      </c>
      <c r="AB191" s="42">
        <f t="shared" si="1331"/>
        <v>3</v>
      </c>
      <c r="AC191" s="23">
        <v>0</v>
      </c>
      <c r="AD191" s="23">
        <v>0</v>
      </c>
      <c r="AE191" s="23">
        <v>0</v>
      </c>
      <c r="AF191" s="23">
        <v>0</v>
      </c>
      <c r="AG191" s="23">
        <v>0</v>
      </c>
      <c r="AH191" s="23">
        <v>0</v>
      </c>
      <c r="AI191" s="23">
        <v>0</v>
      </c>
      <c r="AJ191" s="23">
        <v>0</v>
      </c>
      <c r="AK191" s="23">
        <v>0</v>
      </c>
      <c r="AL191" s="23">
        <v>0</v>
      </c>
      <c r="AM191" s="23">
        <v>0</v>
      </c>
      <c r="AN191" s="23">
        <v>0</v>
      </c>
      <c r="AO191" s="41">
        <v>2</v>
      </c>
      <c r="AP191" s="41">
        <v>1</v>
      </c>
      <c r="AQ191" s="41">
        <v>0</v>
      </c>
      <c r="AR191" s="41"/>
      <c r="AS191" s="41"/>
      <c r="AT191" s="41"/>
      <c r="AU191" s="41"/>
      <c r="AV191" s="41"/>
      <c r="AW191" s="41"/>
      <c r="AX191" s="41"/>
      <c r="AY191" s="41"/>
      <c r="AZ191" s="41"/>
    </row>
    <row r="192" spans="1:52" hidden="1" x14ac:dyDescent="0.35">
      <c r="A192" s="41" t="s">
        <v>150</v>
      </c>
      <c r="B192" s="41" t="s">
        <v>156</v>
      </c>
      <c r="C192" s="41" t="s">
        <v>77</v>
      </c>
      <c r="D192" s="41" t="s">
        <v>72</v>
      </c>
      <c r="E192" s="42">
        <f t="shared" si="943"/>
        <v>0</v>
      </c>
      <c r="F192" s="42">
        <f t="shared" si="943"/>
        <v>0</v>
      </c>
      <c r="G192" s="42">
        <f t="shared" si="943"/>
        <v>0</v>
      </c>
      <c r="H192" s="42">
        <f t="shared" si="943"/>
        <v>0</v>
      </c>
      <c r="I192" s="42">
        <f t="shared" si="943"/>
        <v>2</v>
      </c>
      <c r="J192" s="42">
        <f t="shared" si="943"/>
        <v>2</v>
      </c>
      <c r="K192" s="42">
        <f t="shared" si="943"/>
        <v>0</v>
      </c>
      <c r="L192" s="42">
        <f t="shared" si="943"/>
        <v>2</v>
      </c>
      <c r="M192" s="42">
        <f t="shared" si="943"/>
        <v>0</v>
      </c>
      <c r="N192" s="42">
        <f t="shared" si="943"/>
        <v>2</v>
      </c>
      <c r="O192" s="42">
        <f t="shared" si="943"/>
        <v>2</v>
      </c>
      <c r="P192" s="42">
        <f t="shared" si="943"/>
        <v>2</v>
      </c>
      <c r="Q192" s="42">
        <f t="shared" si="944"/>
        <v>1</v>
      </c>
      <c r="R192" s="42">
        <f t="shared" si="945"/>
        <v>4</v>
      </c>
      <c r="S192" s="42">
        <f t="shared" si="1322"/>
        <v>4</v>
      </c>
      <c r="T192" s="42">
        <f t="shared" si="1323"/>
        <v>4</v>
      </c>
      <c r="U192" s="42">
        <f t="shared" si="1324"/>
        <v>4</v>
      </c>
      <c r="V192" s="42">
        <f t="shared" si="1325"/>
        <v>4</v>
      </c>
      <c r="W192" s="42">
        <f t="shared" si="1326"/>
        <v>4</v>
      </c>
      <c r="X192" s="42">
        <f t="shared" si="1327"/>
        <v>4</v>
      </c>
      <c r="Y192" s="42">
        <f t="shared" si="1328"/>
        <v>4</v>
      </c>
      <c r="Z192" s="42">
        <f t="shared" si="1329"/>
        <v>4</v>
      </c>
      <c r="AA192" s="42">
        <f t="shared" si="1330"/>
        <v>4</v>
      </c>
      <c r="AB192" s="42">
        <f t="shared" si="1331"/>
        <v>4</v>
      </c>
      <c r="AC192" s="23">
        <v>0</v>
      </c>
      <c r="AD192" s="23">
        <v>0</v>
      </c>
      <c r="AE192" s="23">
        <v>0</v>
      </c>
      <c r="AF192" s="23">
        <v>0</v>
      </c>
      <c r="AG192" s="23">
        <v>2</v>
      </c>
      <c r="AH192" s="23">
        <v>2</v>
      </c>
      <c r="AI192" s="23">
        <v>0</v>
      </c>
      <c r="AJ192" s="23">
        <v>2</v>
      </c>
      <c r="AK192" s="23">
        <v>0</v>
      </c>
      <c r="AL192" s="23">
        <v>2</v>
      </c>
      <c r="AM192" s="23">
        <v>2</v>
      </c>
      <c r="AN192" s="23">
        <v>2</v>
      </c>
      <c r="AO192" s="43">
        <v>1</v>
      </c>
      <c r="AP192" s="43">
        <v>3</v>
      </c>
      <c r="AQ192" s="41">
        <v>0</v>
      </c>
      <c r="AR192" s="41"/>
      <c r="AS192" s="41"/>
      <c r="AT192" s="41"/>
      <c r="AU192" s="41"/>
      <c r="AV192" s="41"/>
      <c r="AW192" s="41"/>
      <c r="AX192" s="41"/>
      <c r="AY192" s="41"/>
      <c r="AZ192" s="41"/>
    </row>
    <row r="193" spans="1:52" hidden="1" x14ac:dyDescent="0.35">
      <c r="A193" s="41" t="s">
        <v>150</v>
      </c>
      <c r="B193" s="41" t="s">
        <v>156</v>
      </c>
      <c r="C193" s="41" t="s">
        <v>77</v>
      </c>
      <c r="D193" s="41" t="s">
        <v>73</v>
      </c>
      <c r="E193" s="42">
        <f t="shared" si="943"/>
        <v>0</v>
      </c>
      <c r="F193" s="42">
        <f t="shared" si="943"/>
        <v>0</v>
      </c>
      <c r="G193" s="42">
        <f t="shared" si="943"/>
        <v>0</v>
      </c>
      <c r="H193" s="42">
        <f t="shared" si="943"/>
        <v>0</v>
      </c>
      <c r="I193" s="42">
        <f t="shared" si="943"/>
        <v>0</v>
      </c>
      <c r="J193" s="42">
        <f t="shared" si="943"/>
        <v>0</v>
      </c>
      <c r="K193" s="42">
        <f t="shared" si="943"/>
        <v>0</v>
      </c>
      <c r="L193" s="42">
        <f t="shared" si="943"/>
        <v>0</v>
      </c>
      <c r="M193" s="42">
        <f t="shared" si="943"/>
        <v>0</v>
      </c>
      <c r="N193" s="42">
        <f t="shared" si="943"/>
        <v>0</v>
      </c>
      <c r="O193" s="42">
        <f t="shared" si="943"/>
        <v>2</v>
      </c>
      <c r="P193" s="42">
        <f t="shared" si="943"/>
        <v>2</v>
      </c>
      <c r="Q193" s="42">
        <f t="shared" si="944"/>
        <v>0</v>
      </c>
      <c r="R193" s="42">
        <f t="shared" si="945"/>
        <v>0</v>
      </c>
      <c r="S193" s="42">
        <f t="shared" si="1322"/>
        <v>1</v>
      </c>
      <c r="T193" s="42">
        <f t="shared" si="1323"/>
        <v>1</v>
      </c>
      <c r="U193" s="42">
        <f t="shared" si="1324"/>
        <v>1</v>
      </c>
      <c r="V193" s="42">
        <f t="shared" si="1325"/>
        <v>1</v>
      </c>
      <c r="W193" s="42">
        <f t="shared" si="1326"/>
        <v>1</v>
      </c>
      <c r="X193" s="42">
        <f t="shared" si="1327"/>
        <v>1</v>
      </c>
      <c r="Y193" s="42">
        <f t="shared" si="1328"/>
        <v>1</v>
      </c>
      <c r="Z193" s="42">
        <f t="shared" si="1329"/>
        <v>1</v>
      </c>
      <c r="AA193" s="42">
        <f t="shared" si="1330"/>
        <v>1</v>
      </c>
      <c r="AB193" s="42">
        <f t="shared" si="1331"/>
        <v>1</v>
      </c>
      <c r="AC193" s="23">
        <v>0</v>
      </c>
      <c r="AD193" s="23">
        <v>0</v>
      </c>
      <c r="AE193" s="23">
        <v>0</v>
      </c>
      <c r="AF193" s="23">
        <v>0</v>
      </c>
      <c r="AG193" s="23">
        <v>0</v>
      </c>
      <c r="AH193" s="23">
        <v>0</v>
      </c>
      <c r="AI193" s="23">
        <v>0</v>
      </c>
      <c r="AJ193" s="23">
        <v>0</v>
      </c>
      <c r="AK193" s="23">
        <v>0</v>
      </c>
      <c r="AL193" s="23">
        <v>0</v>
      </c>
      <c r="AM193" s="23">
        <v>2</v>
      </c>
      <c r="AN193" s="23">
        <v>2</v>
      </c>
      <c r="AO193" s="43">
        <v>0</v>
      </c>
      <c r="AP193" s="43">
        <v>0</v>
      </c>
      <c r="AQ193" s="41">
        <v>1</v>
      </c>
      <c r="AR193" s="41"/>
      <c r="AS193" s="41"/>
      <c r="AT193" s="41"/>
      <c r="AU193" s="41"/>
      <c r="AV193" s="41"/>
      <c r="AW193" s="41"/>
      <c r="AX193" s="41"/>
      <c r="AY193" s="41"/>
      <c r="AZ193" s="41"/>
    </row>
    <row r="194" spans="1:52" hidden="1" x14ac:dyDescent="0.35">
      <c r="A194" s="41" t="s">
        <v>150</v>
      </c>
      <c r="B194" s="41" t="s">
        <v>156</v>
      </c>
      <c r="C194" s="41" t="s">
        <v>77</v>
      </c>
      <c r="D194" s="41" t="s">
        <v>74</v>
      </c>
      <c r="E194" s="42">
        <f t="shared" si="943"/>
        <v>0</v>
      </c>
      <c r="F194" s="42">
        <f t="shared" si="943"/>
        <v>0</v>
      </c>
      <c r="G194" s="42">
        <f t="shared" si="943"/>
        <v>0</v>
      </c>
      <c r="H194" s="42">
        <f t="shared" si="943"/>
        <v>0</v>
      </c>
      <c r="I194" s="42">
        <f t="shared" si="943"/>
        <v>0</v>
      </c>
      <c r="J194" s="42">
        <f t="shared" si="943"/>
        <v>0</v>
      </c>
      <c r="K194" s="42">
        <f t="shared" si="943"/>
        <v>0</v>
      </c>
      <c r="L194" s="42">
        <f t="shared" si="943"/>
        <v>0</v>
      </c>
      <c r="M194" s="42">
        <f t="shared" si="943"/>
        <v>0</v>
      </c>
      <c r="N194" s="42">
        <f t="shared" si="943"/>
        <v>0</v>
      </c>
      <c r="O194" s="42">
        <f t="shared" si="943"/>
        <v>0</v>
      </c>
      <c r="P194" s="42">
        <f t="shared" si="943"/>
        <v>0</v>
      </c>
      <c r="Q194" s="42">
        <f t="shared" si="944"/>
        <v>0</v>
      </c>
      <c r="R194" s="42">
        <f t="shared" si="945"/>
        <v>1</v>
      </c>
      <c r="S194" s="42">
        <f t="shared" si="1322"/>
        <v>2</v>
      </c>
      <c r="T194" s="42">
        <f t="shared" si="1323"/>
        <v>2</v>
      </c>
      <c r="U194" s="42">
        <f t="shared" si="1324"/>
        <v>2</v>
      </c>
      <c r="V194" s="42">
        <f t="shared" si="1325"/>
        <v>2</v>
      </c>
      <c r="W194" s="42">
        <f t="shared" si="1326"/>
        <v>2</v>
      </c>
      <c r="X194" s="42">
        <f t="shared" si="1327"/>
        <v>2</v>
      </c>
      <c r="Y194" s="42">
        <f t="shared" si="1328"/>
        <v>2</v>
      </c>
      <c r="Z194" s="42">
        <f t="shared" si="1329"/>
        <v>2</v>
      </c>
      <c r="AA194" s="42">
        <f t="shared" si="1330"/>
        <v>2</v>
      </c>
      <c r="AB194" s="42">
        <f t="shared" si="1331"/>
        <v>2</v>
      </c>
      <c r="AC194" s="23">
        <v>0</v>
      </c>
      <c r="AD194" s="23">
        <v>0</v>
      </c>
      <c r="AE194" s="23">
        <v>0</v>
      </c>
      <c r="AF194" s="23">
        <v>0</v>
      </c>
      <c r="AG194" s="23">
        <v>0</v>
      </c>
      <c r="AH194" s="23">
        <v>0</v>
      </c>
      <c r="AI194" s="23">
        <v>0</v>
      </c>
      <c r="AJ194" s="23">
        <v>0</v>
      </c>
      <c r="AK194" s="23">
        <v>0</v>
      </c>
      <c r="AL194" s="23">
        <v>0</v>
      </c>
      <c r="AM194" s="23">
        <v>0</v>
      </c>
      <c r="AN194" s="23">
        <v>0</v>
      </c>
      <c r="AO194" s="43">
        <v>0</v>
      </c>
      <c r="AP194" s="43">
        <v>1</v>
      </c>
      <c r="AQ194" s="41">
        <v>1</v>
      </c>
      <c r="AR194" s="41"/>
      <c r="AS194" s="41"/>
      <c r="AT194" s="41"/>
      <c r="AU194" s="41"/>
      <c r="AV194" s="41"/>
      <c r="AW194" s="41"/>
      <c r="AX194" s="41"/>
      <c r="AY194" s="41"/>
      <c r="AZ194" s="41"/>
    </row>
    <row r="195" spans="1:52" hidden="1" x14ac:dyDescent="0.35">
      <c r="A195" s="38" t="s">
        <v>150</v>
      </c>
      <c r="B195" s="38" t="s">
        <v>157</v>
      </c>
      <c r="C195" s="38" t="s">
        <v>97</v>
      </c>
      <c r="D195" s="38" t="s">
        <v>69</v>
      </c>
      <c r="E195" s="39">
        <f>SUM(E196:E200)</f>
        <v>0</v>
      </c>
      <c r="F195" s="39">
        <f t="shared" ref="F195" si="1332">SUM(F196:F200)</f>
        <v>2</v>
      </c>
      <c r="G195" s="39">
        <f t="shared" ref="G195" si="1333">SUM(G196:G200)</f>
        <v>2</v>
      </c>
      <c r="H195" s="39">
        <f t="shared" ref="H195" si="1334">SUM(H196:H200)</f>
        <v>4</v>
      </c>
      <c r="I195" s="39">
        <f t="shared" ref="I195" si="1335">SUM(I196:I200)</f>
        <v>4</v>
      </c>
      <c r="J195" s="39">
        <f t="shared" ref="J195" si="1336">SUM(J196:J200)</f>
        <v>14</v>
      </c>
      <c r="K195" s="39">
        <f t="shared" ref="K195" si="1337">SUM(K196:K200)</f>
        <v>30</v>
      </c>
      <c r="L195" s="39">
        <f t="shared" ref="L195" si="1338">SUM(L196:L200)</f>
        <v>45</v>
      </c>
      <c r="M195" s="39">
        <f t="shared" ref="M195" si="1339">SUM(M196:M200)</f>
        <v>47</v>
      </c>
      <c r="N195" s="39">
        <f t="shared" ref="N195" si="1340">SUM(N196:N200)</f>
        <v>49</v>
      </c>
      <c r="O195" s="39">
        <f t="shared" ref="O195" si="1341">SUM(O196:O200)</f>
        <v>51</v>
      </c>
      <c r="P195" s="39">
        <f t="shared" ref="P195" si="1342">SUM(P196:P200)</f>
        <v>55</v>
      </c>
      <c r="Q195" s="39">
        <f t="shared" ref="Q195" si="1343">SUM(Q196:Q200)</f>
        <v>59</v>
      </c>
      <c r="R195" s="39">
        <f t="shared" ref="R195" si="1344">SUM(R196:R200)</f>
        <v>103</v>
      </c>
      <c r="S195" s="39">
        <f t="shared" ref="S195" si="1345">SUM(S196:S200)</f>
        <v>128</v>
      </c>
      <c r="T195" s="39">
        <f t="shared" ref="T195" si="1346">SUM(T196:T200)</f>
        <v>163</v>
      </c>
      <c r="U195" s="39">
        <f t="shared" ref="U195" si="1347">SUM(U196:U200)</f>
        <v>181</v>
      </c>
      <c r="V195" s="39">
        <f t="shared" ref="V195" si="1348">SUM(V196:V200)</f>
        <v>222</v>
      </c>
      <c r="W195" s="39">
        <f t="shared" ref="W195" si="1349">SUM(W196:W200)</f>
        <v>222</v>
      </c>
      <c r="X195" s="39">
        <f t="shared" ref="X195" si="1350">SUM(X196:X200)</f>
        <v>222</v>
      </c>
      <c r="Y195" s="39">
        <f t="shared" ref="Y195" si="1351">SUM(Y196:Y200)</f>
        <v>222</v>
      </c>
      <c r="Z195" s="39">
        <f t="shared" ref="Z195" si="1352">SUM(Z196:Z200)</f>
        <v>222</v>
      </c>
      <c r="AA195" s="39">
        <f t="shared" ref="AA195" si="1353">SUM(AA196:AA200)</f>
        <v>222</v>
      </c>
      <c r="AB195" s="39">
        <f t="shared" ref="AB195" si="1354">SUM(AB196:AB200)</f>
        <v>222</v>
      </c>
      <c r="AC195" s="44">
        <v>0</v>
      </c>
      <c r="AD195" s="44">
        <v>2</v>
      </c>
      <c r="AE195" s="44">
        <v>0</v>
      </c>
      <c r="AF195" s="44">
        <v>2</v>
      </c>
      <c r="AG195" s="44">
        <v>0</v>
      </c>
      <c r="AH195" s="44">
        <v>10</v>
      </c>
      <c r="AI195" s="44">
        <v>16</v>
      </c>
      <c r="AJ195" s="44">
        <v>15</v>
      </c>
      <c r="AK195" s="44">
        <v>2</v>
      </c>
      <c r="AL195" s="44">
        <v>2</v>
      </c>
      <c r="AM195" s="44">
        <v>2</v>
      </c>
      <c r="AN195" s="44">
        <v>4</v>
      </c>
      <c r="AO195" s="44">
        <f t="shared" ref="AO195" si="1355">SUM(AO196:AO200)</f>
        <v>59</v>
      </c>
      <c r="AP195" s="44">
        <f t="shared" ref="AP195" si="1356">SUM(AP196:AP200)</f>
        <v>44</v>
      </c>
      <c r="AQ195" s="44">
        <f t="shared" ref="AQ195" si="1357">SUM(AQ196:AQ200)</f>
        <v>25</v>
      </c>
      <c r="AR195" s="44">
        <f t="shared" ref="AR195" si="1358">SUM(AR196:AR200)</f>
        <v>35</v>
      </c>
      <c r="AS195" s="44">
        <f t="shared" ref="AS195" si="1359">SUM(AS196:AS200)</f>
        <v>18</v>
      </c>
      <c r="AT195" s="44">
        <f t="shared" ref="AT195" si="1360">SUM(AT196:AT200)</f>
        <v>41</v>
      </c>
      <c r="AU195" s="44">
        <f t="shared" ref="AU195" si="1361">SUM(AU196:AU200)</f>
        <v>0</v>
      </c>
      <c r="AV195" s="44">
        <f t="shared" ref="AV195" si="1362">SUM(AV196:AV200)</f>
        <v>0</v>
      </c>
      <c r="AW195" s="44">
        <f t="shared" ref="AW195" si="1363">SUM(AW196:AW200)</f>
        <v>0</v>
      </c>
      <c r="AX195" s="44">
        <f t="shared" ref="AX195" si="1364">SUM(AX196:AX200)</f>
        <v>0</v>
      </c>
      <c r="AY195" s="44">
        <f t="shared" ref="AY195" si="1365">SUM(AY196:AY200)</f>
        <v>0</v>
      </c>
      <c r="AZ195" s="44">
        <f t="shared" ref="AZ195" si="1366">SUM(AZ196:AZ200)</f>
        <v>0</v>
      </c>
    </row>
    <row r="196" spans="1:52" hidden="1" x14ac:dyDescent="0.35">
      <c r="A196" s="41" t="s">
        <v>150</v>
      </c>
      <c r="B196" s="41" t="s">
        <v>157</v>
      </c>
      <c r="C196" s="41" t="s">
        <v>97</v>
      </c>
      <c r="D196" s="41" t="s">
        <v>70</v>
      </c>
      <c r="E196" s="42">
        <f t="shared" ref="E196:E200" si="1367">AC196</f>
        <v>0</v>
      </c>
      <c r="F196" s="42">
        <f t="shared" ref="F196:P200" si="1368">E196+AD196</f>
        <v>0</v>
      </c>
      <c r="G196" s="42">
        <f t="shared" si="1368"/>
        <v>0</v>
      </c>
      <c r="H196" s="42">
        <f t="shared" si="1368"/>
        <v>0</v>
      </c>
      <c r="I196" s="42">
        <f t="shared" si="1368"/>
        <v>0</v>
      </c>
      <c r="J196" s="42">
        <f t="shared" si="1368"/>
        <v>2</v>
      </c>
      <c r="K196" s="42">
        <f t="shared" si="1368"/>
        <v>4</v>
      </c>
      <c r="L196" s="42">
        <f t="shared" si="1368"/>
        <v>6</v>
      </c>
      <c r="M196" s="42">
        <f t="shared" si="1368"/>
        <v>6</v>
      </c>
      <c r="N196" s="42">
        <f t="shared" si="1368"/>
        <v>6</v>
      </c>
      <c r="O196" s="42">
        <f t="shared" si="1368"/>
        <v>6</v>
      </c>
      <c r="P196" s="42">
        <f t="shared" si="1368"/>
        <v>6</v>
      </c>
      <c r="Q196" s="42">
        <f t="shared" ref="Q196:Q200" si="1369">AO196</f>
        <v>6</v>
      </c>
      <c r="R196" s="42">
        <f t="shared" ref="R196:AB200" si="1370">Q196+AP196</f>
        <v>7</v>
      </c>
      <c r="S196" s="42">
        <f t="shared" si="1370"/>
        <v>7</v>
      </c>
      <c r="T196" s="42">
        <f t="shared" si="1370"/>
        <v>8</v>
      </c>
      <c r="U196" s="42">
        <f t="shared" si="1370"/>
        <v>11</v>
      </c>
      <c r="V196" s="42">
        <f t="shared" si="1370"/>
        <v>22</v>
      </c>
      <c r="W196" s="42">
        <f t="shared" si="1370"/>
        <v>22</v>
      </c>
      <c r="X196" s="42">
        <f t="shared" si="1370"/>
        <v>22</v>
      </c>
      <c r="Y196" s="42">
        <f t="shared" si="1370"/>
        <v>22</v>
      </c>
      <c r="Z196" s="42">
        <f t="shared" si="1370"/>
        <v>22</v>
      </c>
      <c r="AA196" s="42">
        <f t="shared" si="1370"/>
        <v>22</v>
      </c>
      <c r="AB196" s="42">
        <f t="shared" si="1370"/>
        <v>22</v>
      </c>
      <c r="AC196" s="23">
        <v>0</v>
      </c>
      <c r="AD196" s="23">
        <v>0</v>
      </c>
      <c r="AE196" s="23">
        <v>0</v>
      </c>
      <c r="AF196" s="23">
        <v>0</v>
      </c>
      <c r="AG196" s="23">
        <v>0</v>
      </c>
      <c r="AH196" s="23">
        <v>2</v>
      </c>
      <c r="AI196" s="23">
        <v>2</v>
      </c>
      <c r="AJ196" s="23">
        <v>2</v>
      </c>
      <c r="AK196" s="23">
        <v>0</v>
      </c>
      <c r="AL196" s="23">
        <v>0</v>
      </c>
      <c r="AM196" s="23">
        <v>0</v>
      </c>
      <c r="AN196" s="23">
        <v>0</v>
      </c>
      <c r="AO196" s="41">
        <v>6</v>
      </c>
      <c r="AP196" s="41">
        <v>1</v>
      </c>
      <c r="AQ196" s="41"/>
      <c r="AR196" s="41">
        <v>1</v>
      </c>
      <c r="AS196" s="41">
        <v>3</v>
      </c>
      <c r="AT196" s="41">
        <v>11</v>
      </c>
      <c r="AU196" s="41"/>
      <c r="AV196" s="41"/>
      <c r="AW196" s="41"/>
      <c r="AX196" s="41"/>
      <c r="AY196" s="41"/>
      <c r="AZ196" s="41"/>
    </row>
    <row r="197" spans="1:52" hidden="1" x14ac:dyDescent="0.35">
      <c r="A197" s="41" t="s">
        <v>150</v>
      </c>
      <c r="B197" s="41" t="s">
        <v>157</v>
      </c>
      <c r="C197" s="41" t="s">
        <v>97</v>
      </c>
      <c r="D197" s="41" t="s">
        <v>71</v>
      </c>
      <c r="E197" s="42">
        <f t="shared" si="1367"/>
        <v>0</v>
      </c>
      <c r="F197" s="42">
        <f t="shared" si="1368"/>
        <v>0</v>
      </c>
      <c r="G197" s="42">
        <f t="shared" si="1368"/>
        <v>0</v>
      </c>
      <c r="H197" s="42">
        <f t="shared" si="1368"/>
        <v>0</v>
      </c>
      <c r="I197" s="42">
        <f t="shared" si="1368"/>
        <v>0</v>
      </c>
      <c r="J197" s="42">
        <f t="shared" si="1368"/>
        <v>2</v>
      </c>
      <c r="K197" s="42">
        <f t="shared" si="1368"/>
        <v>5</v>
      </c>
      <c r="L197" s="42">
        <f t="shared" si="1368"/>
        <v>8</v>
      </c>
      <c r="M197" s="42">
        <f t="shared" si="1368"/>
        <v>8</v>
      </c>
      <c r="N197" s="42">
        <f t="shared" si="1368"/>
        <v>8</v>
      </c>
      <c r="O197" s="42">
        <f t="shared" si="1368"/>
        <v>8</v>
      </c>
      <c r="P197" s="42">
        <f t="shared" si="1368"/>
        <v>8</v>
      </c>
      <c r="Q197" s="42">
        <f t="shared" si="1369"/>
        <v>5</v>
      </c>
      <c r="R197" s="42">
        <f t="shared" si="1370"/>
        <v>9</v>
      </c>
      <c r="S197" s="42">
        <f t="shared" si="1370"/>
        <v>12</v>
      </c>
      <c r="T197" s="42">
        <f t="shared" si="1370"/>
        <v>19</v>
      </c>
      <c r="U197" s="42">
        <f t="shared" si="1370"/>
        <v>20</v>
      </c>
      <c r="V197" s="42">
        <f t="shared" si="1370"/>
        <v>25</v>
      </c>
      <c r="W197" s="42">
        <f t="shared" si="1370"/>
        <v>25</v>
      </c>
      <c r="X197" s="42">
        <f t="shared" si="1370"/>
        <v>25</v>
      </c>
      <c r="Y197" s="42">
        <f t="shared" si="1370"/>
        <v>25</v>
      </c>
      <c r="Z197" s="42">
        <f t="shared" si="1370"/>
        <v>25</v>
      </c>
      <c r="AA197" s="42">
        <f t="shared" si="1370"/>
        <v>25</v>
      </c>
      <c r="AB197" s="42">
        <f t="shared" si="1370"/>
        <v>25</v>
      </c>
      <c r="AC197" s="23">
        <v>0</v>
      </c>
      <c r="AD197" s="23">
        <v>0</v>
      </c>
      <c r="AE197" s="23">
        <v>0</v>
      </c>
      <c r="AF197" s="23">
        <v>0</v>
      </c>
      <c r="AG197" s="23">
        <v>0</v>
      </c>
      <c r="AH197" s="23">
        <v>2</v>
      </c>
      <c r="AI197" s="23">
        <v>3</v>
      </c>
      <c r="AJ197" s="23">
        <v>3</v>
      </c>
      <c r="AK197" s="23">
        <v>0</v>
      </c>
      <c r="AL197" s="23">
        <v>0</v>
      </c>
      <c r="AM197" s="23">
        <v>0</v>
      </c>
      <c r="AN197" s="23">
        <v>0</v>
      </c>
      <c r="AO197" s="41">
        <v>5</v>
      </c>
      <c r="AP197" s="41">
        <v>4</v>
      </c>
      <c r="AQ197" s="41">
        <v>3</v>
      </c>
      <c r="AR197" s="41">
        <v>7</v>
      </c>
      <c r="AS197" s="41">
        <v>1</v>
      </c>
      <c r="AT197" s="41">
        <v>5</v>
      </c>
      <c r="AU197" s="41"/>
      <c r="AV197" s="41"/>
      <c r="AW197" s="41"/>
      <c r="AX197" s="41"/>
      <c r="AY197" s="41"/>
      <c r="AZ197" s="41"/>
    </row>
    <row r="198" spans="1:52" hidden="1" x14ac:dyDescent="0.35">
      <c r="A198" s="41" t="s">
        <v>150</v>
      </c>
      <c r="B198" s="41" t="s">
        <v>157</v>
      </c>
      <c r="C198" s="41" t="s">
        <v>97</v>
      </c>
      <c r="D198" s="41" t="s">
        <v>72</v>
      </c>
      <c r="E198" s="42">
        <f t="shared" si="1367"/>
        <v>0</v>
      </c>
      <c r="F198" s="42">
        <f t="shared" si="1368"/>
        <v>2</v>
      </c>
      <c r="G198" s="42">
        <f t="shared" si="1368"/>
        <v>2</v>
      </c>
      <c r="H198" s="42">
        <f t="shared" si="1368"/>
        <v>4</v>
      </c>
      <c r="I198" s="42">
        <f t="shared" si="1368"/>
        <v>4</v>
      </c>
      <c r="J198" s="42">
        <f t="shared" si="1368"/>
        <v>6</v>
      </c>
      <c r="K198" s="42">
        <f t="shared" si="1368"/>
        <v>10</v>
      </c>
      <c r="L198" s="42">
        <f t="shared" si="1368"/>
        <v>13</v>
      </c>
      <c r="M198" s="42">
        <f t="shared" si="1368"/>
        <v>15</v>
      </c>
      <c r="N198" s="42">
        <f t="shared" si="1368"/>
        <v>17</v>
      </c>
      <c r="O198" s="42">
        <f t="shared" si="1368"/>
        <v>19</v>
      </c>
      <c r="P198" s="42">
        <f t="shared" si="1368"/>
        <v>21</v>
      </c>
      <c r="Q198" s="42">
        <f t="shared" si="1369"/>
        <v>36</v>
      </c>
      <c r="R198" s="42">
        <f t="shared" si="1370"/>
        <v>65</v>
      </c>
      <c r="S198" s="42">
        <f t="shared" si="1370"/>
        <v>71</v>
      </c>
      <c r="T198" s="42">
        <f t="shared" si="1370"/>
        <v>83</v>
      </c>
      <c r="U198" s="42">
        <f t="shared" si="1370"/>
        <v>90</v>
      </c>
      <c r="V198" s="42">
        <f t="shared" si="1370"/>
        <v>107</v>
      </c>
      <c r="W198" s="42">
        <f t="shared" si="1370"/>
        <v>107</v>
      </c>
      <c r="X198" s="42">
        <f t="shared" si="1370"/>
        <v>107</v>
      </c>
      <c r="Y198" s="42">
        <f t="shared" si="1370"/>
        <v>107</v>
      </c>
      <c r="Z198" s="42">
        <f t="shared" si="1370"/>
        <v>107</v>
      </c>
      <c r="AA198" s="42">
        <f t="shared" si="1370"/>
        <v>107</v>
      </c>
      <c r="AB198" s="42">
        <f t="shared" si="1370"/>
        <v>107</v>
      </c>
      <c r="AC198" s="23">
        <v>0</v>
      </c>
      <c r="AD198" s="23">
        <v>2</v>
      </c>
      <c r="AE198" s="23">
        <v>0</v>
      </c>
      <c r="AF198" s="23">
        <v>2</v>
      </c>
      <c r="AG198" s="23">
        <v>0</v>
      </c>
      <c r="AH198" s="23">
        <v>2</v>
      </c>
      <c r="AI198" s="23">
        <v>4</v>
      </c>
      <c r="AJ198" s="23">
        <v>3</v>
      </c>
      <c r="AK198" s="23">
        <v>2</v>
      </c>
      <c r="AL198" s="23">
        <v>2</v>
      </c>
      <c r="AM198" s="23">
        <v>2</v>
      </c>
      <c r="AN198" s="23">
        <v>2</v>
      </c>
      <c r="AO198" s="41">
        <v>36</v>
      </c>
      <c r="AP198" s="41">
        <v>29</v>
      </c>
      <c r="AQ198" s="41">
        <v>6</v>
      </c>
      <c r="AR198" s="41">
        <v>12</v>
      </c>
      <c r="AS198" s="41">
        <v>7</v>
      </c>
      <c r="AT198" s="41">
        <v>17</v>
      </c>
      <c r="AU198" s="41"/>
      <c r="AV198" s="41"/>
      <c r="AW198" s="41"/>
      <c r="AX198" s="41"/>
      <c r="AY198" s="41"/>
      <c r="AZ198" s="41"/>
    </row>
    <row r="199" spans="1:52" hidden="1" x14ac:dyDescent="0.35">
      <c r="A199" s="41" t="s">
        <v>150</v>
      </c>
      <c r="B199" s="41" t="s">
        <v>157</v>
      </c>
      <c r="C199" s="41" t="s">
        <v>97</v>
      </c>
      <c r="D199" s="41" t="s">
        <v>73</v>
      </c>
      <c r="E199" s="42">
        <f t="shared" si="1367"/>
        <v>0</v>
      </c>
      <c r="F199" s="42">
        <f t="shared" si="1368"/>
        <v>0</v>
      </c>
      <c r="G199" s="42">
        <f t="shared" si="1368"/>
        <v>0</v>
      </c>
      <c r="H199" s="42">
        <f t="shared" si="1368"/>
        <v>0</v>
      </c>
      <c r="I199" s="42">
        <f t="shared" si="1368"/>
        <v>0</v>
      </c>
      <c r="J199" s="42">
        <f t="shared" si="1368"/>
        <v>2</v>
      </c>
      <c r="K199" s="42">
        <f t="shared" si="1368"/>
        <v>6</v>
      </c>
      <c r="L199" s="42">
        <f t="shared" si="1368"/>
        <v>10</v>
      </c>
      <c r="M199" s="42">
        <f t="shared" si="1368"/>
        <v>10</v>
      </c>
      <c r="N199" s="42">
        <f t="shared" si="1368"/>
        <v>10</v>
      </c>
      <c r="O199" s="42">
        <f t="shared" si="1368"/>
        <v>10</v>
      </c>
      <c r="P199" s="42">
        <f t="shared" si="1368"/>
        <v>12</v>
      </c>
      <c r="Q199" s="42">
        <f t="shared" si="1369"/>
        <v>2</v>
      </c>
      <c r="R199" s="42">
        <f t="shared" si="1370"/>
        <v>4</v>
      </c>
      <c r="S199" s="42">
        <f t="shared" si="1370"/>
        <v>12</v>
      </c>
      <c r="T199" s="42">
        <f t="shared" si="1370"/>
        <v>22</v>
      </c>
      <c r="U199" s="42">
        <f t="shared" si="1370"/>
        <v>25</v>
      </c>
      <c r="V199" s="42">
        <f t="shared" si="1370"/>
        <v>31</v>
      </c>
      <c r="W199" s="42">
        <f t="shared" si="1370"/>
        <v>31</v>
      </c>
      <c r="X199" s="42">
        <f t="shared" si="1370"/>
        <v>31</v>
      </c>
      <c r="Y199" s="42">
        <f t="shared" si="1370"/>
        <v>31</v>
      </c>
      <c r="Z199" s="42">
        <f t="shared" si="1370"/>
        <v>31</v>
      </c>
      <c r="AA199" s="42">
        <f t="shared" si="1370"/>
        <v>31</v>
      </c>
      <c r="AB199" s="42">
        <f t="shared" si="1370"/>
        <v>31</v>
      </c>
      <c r="AC199" s="23">
        <v>0</v>
      </c>
      <c r="AD199" s="23">
        <v>0</v>
      </c>
      <c r="AE199" s="23">
        <v>0</v>
      </c>
      <c r="AF199" s="23">
        <v>0</v>
      </c>
      <c r="AG199" s="23">
        <v>0</v>
      </c>
      <c r="AH199" s="23">
        <v>2</v>
      </c>
      <c r="AI199" s="23">
        <v>4</v>
      </c>
      <c r="AJ199" s="23">
        <v>4</v>
      </c>
      <c r="AK199" s="23">
        <v>0</v>
      </c>
      <c r="AL199" s="23">
        <v>0</v>
      </c>
      <c r="AM199" s="23">
        <v>0</v>
      </c>
      <c r="AN199" s="23">
        <v>2</v>
      </c>
      <c r="AO199" s="41">
        <v>2</v>
      </c>
      <c r="AP199" s="41">
        <v>2</v>
      </c>
      <c r="AQ199" s="41">
        <v>8</v>
      </c>
      <c r="AR199" s="41">
        <v>10</v>
      </c>
      <c r="AS199" s="41">
        <v>3</v>
      </c>
      <c r="AT199" s="41">
        <v>6</v>
      </c>
      <c r="AU199" s="41"/>
      <c r="AV199" s="41"/>
      <c r="AW199" s="41"/>
      <c r="AX199" s="41"/>
      <c r="AY199" s="41"/>
      <c r="AZ199" s="41"/>
    </row>
    <row r="200" spans="1:52" hidden="1" x14ac:dyDescent="0.35">
      <c r="A200" s="41" t="s">
        <v>150</v>
      </c>
      <c r="B200" s="41" t="s">
        <v>157</v>
      </c>
      <c r="C200" s="41" t="s">
        <v>97</v>
      </c>
      <c r="D200" s="41" t="s">
        <v>74</v>
      </c>
      <c r="E200" s="42">
        <f t="shared" si="1367"/>
        <v>0</v>
      </c>
      <c r="F200" s="42">
        <f t="shared" si="1368"/>
        <v>0</v>
      </c>
      <c r="G200" s="42">
        <f t="shared" si="1368"/>
        <v>0</v>
      </c>
      <c r="H200" s="42">
        <f t="shared" si="1368"/>
        <v>0</v>
      </c>
      <c r="I200" s="42">
        <f t="shared" si="1368"/>
        <v>0</v>
      </c>
      <c r="J200" s="42">
        <f t="shared" si="1368"/>
        <v>2</v>
      </c>
      <c r="K200" s="42">
        <f t="shared" si="1368"/>
        <v>5</v>
      </c>
      <c r="L200" s="42">
        <f t="shared" si="1368"/>
        <v>8</v>
      </c>
      <c r="M200" s="42">
        <f t="shared" si="1368"/>
        <v>8</v>
      </c>
      <c r="N200" s="42">
        <f t="shared" si="1368"/>
        <v>8</v>
      </c>
      <c r="O200" s="42">
        <f t="shared" si="1368"/>
        <v>8</v>
      </c>
      <c r="P200" s="42">
        <f t="shared" si="1368"/>
        <v>8</v>
      </c>
      <c r="Q200" s="42">
        <f t="shared" si="1369"/>
        <v>10</v>
      </c>
      <c r="R200" s="42">
        <f t="shared" si="1370"/>
        <v>18</v>
      </c>
      <c r="S200" s="42">
        <f t="shared" si="1370"/>
        <v>26</v>
      </c>
      <c r="T200" s="42">
        <f t="shared" si="1370"/>
        <v>31</v>
      </c>
      <c r="U200" s="42">
        <f t="shared" si="1370"/>
        <v>35</v>
      </c>
      <c r="V200" s="42">
        <f t="shared" si="1370"/>
        <v>37</v>
      </c>
      <c r="W200" s="42">
        <f t="shared" si="1370"/>
        <v>37</v>
      </c>
      <c r="X200" s="42">
        <f t="shared" si="1370"/>
        <v>37</v>
      </c>
      <c r="Y200" s="42">
        <f t="shared" si="1370"/>
        <v>37</v>
      </c>
      <c r="Z200" s="42">
        <f t="shared" si="1370"/>
        <v>37</v>
      </c>
      <c r="AA200" s="42">
        <f t="shared" si="1370"/>
        <v>37</v>
      </c>
      <c r="AB200" s="42">
        <f t="shared" si="1370"/>
        <v>37</v>
      </c>
      <c r="AC200" s="23">
        <v>0</v>
      </c>
      <c r="AD200" s="23">
        <v>0</v>
      </c>
      <c r="AE200" s="23">
        <v>0</v>
      </c>
      <c r="AF200" s="23">
        <v>0</v>
      </c>
      <c r="AG200" s="23">
        <v>0</v>
      </c>
      <c r="AH200" s="23">
        <v>2</v>
      </c>
      <c r="AI200" s="23">
        <v>3</v>
      </c>
      <c r="AJ200" s="23">
        <v>3</v>
      </c>
      <c r="AK200" s="23">
        <v>0</v>
      </c>
      <c r="AL200" s="23">
        <v>0</v>
      </c>
      <c r="AM200" s="23">
        <v>0</v>
      </c>
      <c r="AN200" s="23">
        <v>0</v>
      </c>
      <c r="AO200" s="41">
        <v>10</v>
      </c>
      <c r="AP200" s="41">
        <v>8</v>
      </c>
      <c r="AQ200" s="41">
        <v>8</v>
      </c>
      <c r="AR200" s="41">
        <v>5</v>
      </c>
      <c r="AS200" s="41">
        <v>4</v>
      </c>
      <c r="AT200" s="41">
        <v>2</v>
      </c>
      <c r="AU200" s="41"/>
      <c r="AV200" s="41"/>
      <c r="AW200" s="41"/>
      <c r="AX200" s="41"/>
      <c r="AY200" s="41"/>
      <c r="AZ200" s="41"/>
    </row>
    <row r="201" spans="1:52" hidden="1" x14ac:dyDescent="0.35">
      <c r="A201" s="38" t="s">
        <v>150</v>
      </c>
      <c r="B201" s="38" t="s">
        <v>158</v>
      </c>
      <c r="C201" s="38" t="s">
        <v>99</v>
      </c>
      <c r="D201" s="38" t="s">
        <v>69</v>
      </c>
      <c r="E201" s="44">
        <f>SUM(E202:E206)</f>
        <v>0</v>
      </c>
      <c r="F201" s="44">
        <f t="shared" ref="F201" si="1371">SUM(F202:F206)</f>
        <v>11</v>
      </c>
      <c r="G201" s="44">
        <f t="shared" ref="G201" si="1372">SUM(G202:G206)</f>
        <v>19</v>
      </c>
      <c r="H201" s="44">
        <f t="shared" ref="H201" si="1373">SUM(H202:H206)</f>
        <v>34</v>
      </c>
      <c r="I201" s="44">
        <f t="shared" ref="I201" si="1374">SUM(I202:I206)</f>
        <v>42</v>
      </c>
      <c r="J201" s="44">
        <f t="shared" ref="J201" si="1375">SUM(J202:J206)</f>
        <v>55</v>
      </c>
      <c r="K201" s="44">
        <f t="shared" ref="K201" si="1376">SUM(K202:K206)</f>
        <v>67</v>
      </c>
      <c r="L201" s="44">
        <f t="shared" ref="L201" si="1377">SUM(L202:L206)</f>
        <v>79</v>
      </c>
      <c r="M201" s="44">
        <f t="shared" ref="M201" si="1378">SUM(M202:M206)</f>
        <v>93</v>
      </c>
      <c r="N201" s="44">
        <f t="shared" ref="N201" si="1379">SUM(N202:N206)</f>
        <v>111</v>
      </c>
      <c r="O201" s="44">
        <f t="shared" ref="O201" si="1380">SUM(O202:O206)</f>
        <v>121</v>
      </c>
      <c r="P201" s="44">
        <f t="shared" ref="P201" si="1381">SUM(P202:P206)</f>
        <v>127</v>
      </c>
      <c r="Q201" s="44">
        <f t="shared" ref="Q201" si="1382">SUM(Q202:Q206)</f>
        <v>0</v>
      </c>
      <c r="R201" s="44">
        <f t="shared" ref="R201" si="1383">SUM(R202:R206)</f>
        <v>1</v>
      </c>
      <c r="S201" s="44">
        <f t="shared" ref="S201" si="1384">SUM(S202:S206)</f>
        <v>28</v>
      </c>
      <c r="T201" s="44">
        <f t="shared" ref="T201" si="1385">SUM(T202:T206)</f>
        <v>34</v>
      </c>
      <c r="U201" s="44">
        <f t="shared" ref="U201" si="1386">SUM(U202:U206)</f>
        <v>34</v>
      </c>
      <c r="V201" s="44">
        <f t="shared" ref="V201" si="1387">SUM(V202:V206)</f>
        <v>39</v>
      </c>
      <c r="W201" s="44">
        <f t="shared" ref="W201" si="1388">SUM(W202:W206)</f>
        <v>39</v>
      </c>
      <c r="X201" s="44">
        <f t="shared" ref="X201" si="1389">SUM(X202:X206)</f>
        <v>39</v>
      </c>
      <c r="Y201" s="44">
        <f t="shared" ref="Y201" si="1390">SUM(Y202:Y206)</f>
        <v>39</v>
      </c>
      <c r="Z201" s="44">
        <f t="shared" ref="Z201" si="1391">SUM(Z202:Z206)</f>
        <v>39</v>
      </c>
      <c r="AA201" s="44">
        <f t="shared" ref="AA201" si="1392">SUM(AA202:AA206)</f>
        <v>39</v>
      </c>
      <c r="AB201" s="44">
        <f t="shared" ref="AB201" si="1393">SUM(AB202:AB206)</f>
        <v>39</v>
      </c>
      <c r="AC201" s="44">
        <v>0</v>
      </c>
      <c r="AD201" s="44">
        <v>11</v>
      </c>
      <c r="AE201" s="44">
        <v>8</v>
      </c>
      <c r="AF201" s="44">
        <v>15</v>
      </c>
      <c r="AG201" s="44">
        <v>8</v>
      </c>
      <c r="AH201" s="44">
        <v>13</v>
      </c>
      <c r="AI201" s="44">
        <v>12</v>
      </c>
      <c r="AJ201" s="44">
        <v>12</v>
      </c>
      <c r="AK201" s="44">
        <v>14</v>
      </c>
      <c r="AL201" s="44">
        <v>18</v>
      </c>
      <c r="AM201" s="44">
        <v>10</v>
      </c>
      <c r="AN201" s="44">
        <v>6</v>
      </c>
      <c r="AO201" s="44">
        <f t="shared" ref="AO201" si="1394">SUM(AO202:AO206)</f>
        <v>0</v>
      </c>
      <c r="AP201" s="44">
        <f t="shared" ref="AP201" si="1395">SUM(AP202:AP206)</f>
        <v>1</v>
      </c>
      <c r="AQ201" s="44">
        <f t="shared" ref="AQ201" si="1396">SUM(AQ202:AQ206)</f>
        <v>27</v>
      </c>
      <c r="AR201" s="44">
        <f t="shared" ref="AR201" si="1397">SUM(AR202:AR206)</f>
        <v>6</v>
      </c>
      <c r="AS201" s="44">
        <f t="shared" ref="AS201" si="1398">SUM(AS202:AS206)</f>
        <v>0</v>
      </c>
      <c r="AT201" s="44">
        <f t="shared" ref="AT201" si="1399">SUM(AT202:AT206)</f>
        <v>5</v>
      </c>
      <c r="AU201" s="44">
        <f t="shared" ref="AU201" si="1400">SUM(AU202:AU206)</f>
        <v>0</v>
      </c>
      <c r="AV201" s="44">
        <f t="shared" ref="AV201" si="1401">SUM(AV202:AV206)</f>
        <v>0</v>
      </c>
      <c r="AW201" s="44">
        <f t="shared" ref="AW201" si="1402">SUM(AW202:AW206)</f>
        <v>0</v>
      </c>
      <c r="AX201" s="44">
        <f t="shared" ref="AX201" si="1403">SUM(AX202:AX206)</f>
        <v>0</v>
      </c>
      <c r="AY201" s="44">
        <f t="shared" ref="AY201" si="1404">SUM(AY202:AY206)</f>
        <v>0</v>
      </c>
      <c r="AZ201" s="44">
        <f t="shared" ref="AZ201" si="1405">SUM(AZ202:AZ206)</f>
        <v>0</v>
      </c>
    </row>
    <row r="202" spans="1:52" hidden="1" x14ac:dyDescent="0.35">
      <c r="A202" s="41" t="s">
        <v>150</v>
      </c>
      <c r="B202" s="41" t="s">
        <v>158</v>
      </c>
      <c r="C202" s="41" t="s">
        <v>99</v>
      </c>
      <c r="D202" s="41" t="s">
        <v>70</v>
      </c>
      <c r="E202" s="42">
        <f t="shared" ref="E202:E206" si="1406">AC202</f>
        <v>0</v>
      </c>
      <c r="F202" s="42">
        <f t="shared" ref="F202:P206" si="1407">E202+AD202</f>
        <v>2</v>
      </c>
      <c r="G202" s="42">
        <f t="shared" si="1407"/>
        <v>2</v>
      </c>
      <c r="H202" s="42">
        <f t="shared" si="1407"/>
        <v>4</v>
      </c>
      <c r="I202" s="42">
        <f t="shared" si="1407"/>
        <v>4</v>
      </c>
      <c r="J202" s="42">
        <f t="shared" si="1407"/>
        <v>6</v>
      </c>
      <c r="K202" s="42">
        <f t="shared" si="1407"/>
        <v>8</v>
      </c>
      <c r="L202" s="42">
        <f t="shared" si="1407"/>
        <v>10</v>
      </c>
      <c r="M202" s="42">
        <f t="shared" si="1407"/>
        <v>12</v>
      </c>
      <c r="N202" s="42">
        <f t="shared" si="1407"/>
        <v>14</v>
      </c>
      <c r="O202" s="42">
        <f t="shared" si="1407"/>
        <v>16</v>
      </c>
      <c r="P202" s="42">
        <f t="shared" si="1407"/>
        <v>16</v>
      </c>
      <c r="Q202" s="42">
        <f t="shared" ref="Q202:Q206" si="1408">AO202</f>
        <v>0</v>
      </c>
      <c r="R202" s="42">
        <f t="shared" ref="R202:AB206" si="1409">Q202+AP202</f>
        <v>0</v>
      </c>
      <c r="S202" s="42">
        <f t="shared" si="1409"/>
        <v>0</v>
      </c>
      <c r="T202" s="42">
        <f t="shared" si="1409"/>
        <v>0</v>
      </c>
      <c r="U202" s="42">
        <f t="shared" si="1409"/>
        <v>0</v>
      </c>
      <c r="V202" s="42">
        <f t="shared" si="1409"/>
        <v>1</v>
      </c>
      <c r="W202" s="42">
        <f t="shared" si="1409"/>
        <v>1</v>
      </c>
      <c r="X202" s="42">
        <f t="shared" si="1409"/>
        <v>1</v>
      </c>
      <c r="Y202" s="42">
        <f t="shared" si="1409"/>
        <v>1</v>
      </c>
      <c r="Z202" s="42">
        <f t="shared" si="1409"/>
        <v>1</v>
      </c>
      <c r="AA202" s="42">
        <f t="shared" si="1409"/>
        <v>1</v>
      </c>
      <c r="AB202" s="42">
        <f t="shared" si="1409"/>
        <v>1</v>
      </c>
      <c r="AC202" s="23">
        <v>0</v>
      </c>
      <c r="AD202" s="23">
        <v>2</v>
      </c>
      <c r="AE202" s="23">
        <v>0</v>
      </c>
      <c r="AF202" s="23">
        <v>2</v>
      </c>
      <c r="AG202" s="23">
        <v>0</v>
      </c>
      <c r="AH202" s="23">
        <v>2</v>
      </c>
      <c r="AI202" s="23">
        <v>2</v>
      </c>
      <c r="AJ202" s="23">
        <v>2</v>
      </c>
      <c r="AK202" s="23">
        <v>2</v>
      </c>
      <c r="AL202" s="23">
        <v>2</v>
      </c>
      <c r="AM202" s="23">
        <v>2</v>
      </c>
      <c r="AN202" s="23">
        <v>0</v>
      </c>
      <c r="AO202" s="41">
        <v>0</v>
      </c>
      <c r="AP202" s="41">
        <v>0</v>
      </c>
      <c r="AQ202" s="41">
        <v>0</v>
      </c>
      <c r="AR202" s="41">
        <v>0</v>
      </c>
      <c r="AS202" s="41">
        <v>0</v>
      </c>
      <c r="AT202" s="41">
        <v>1</v>
      </c>
      <c r="AU202" s="41"/>
      <c r="AV202" s="41"/>
      <c r="AW202" s="41"/>
      <c r="AX202" s="41"/>
      <c r="AY202" s="41"/>
      <c r="AZ202" s="41"/>
    </row>
    <row r="203" spans="1:52" hidden="1" x14ac:dyDescent="0.35">
      <c r="A203" s="41" t="s">
        <v>150</v>
      </c>
      <c r="B203" s="41" t="s">
        <v>158</v>
      </c>
      <c r="C203" s="41" t="s">
        <v>99</v>
      </c>
      <c r="D203" s="41" t="s">
        <v>71</v>
      </c>
      <c r="E203" s="42">
        <f t="shared" si="1406"/>
        <v>0</v>
      </c>
      <c r="F203" s="42">
        <f t="shared" si="1407"/>
        <v>2</v>
      </c>
      <c r="G203" s="42">
        <f t="shared" si="1407"/>
        <v>4</v>
      </c>
      <c r="H203" s="42">
        <f t="shared" si="1407"/>
        <v>7</v>
      </c>
      <c r="I203" s="42">
        <f t="shared" si="1407"/>
        <v>9</v>
      </c>
      <c r="J203" s="42">
        <f t="shared" si="1407"/>
        <v>11</v>
      </c>
      <c r="K203" s="42">
        <f t="shared" si="1407"/>
        <v>13</v>
      </c>
      <c r="L203" s="42">
        <f t="shared" si="1407"/>
        <v>15</v>
      </c>
      <c r="M203" s="42">
        <f t="shared" si="1407"/>
        <v>17</v>
      </c>
      <c r="N203" s="42">
        <f t="shared" si="1407"/>
        <v>20</v>
      </c>
      <c r="O203" s="42">
        <f t="shared" si="1407"/>
        <v>22</v>
      </c>
      <c r="P203" s="42">
        <f t="shared" si="1407"/>
        <v>22</v>
      </c>
      <c r="Q203" s="42">
        <f t="shared" si="1408"/>
        <v>0</v>
      </c>
      <c r="R203" s="42">
        <f t="shared" si="1409"/>
        <v>0</v>
      </c>
      <c r="S203" s="42">
        <f t="shared" si="1409"/>
        <v>0</v>
      </c>
      <c r="T203" s="42">
        <f t="shared" si="1409"/>
        <v>0</v>
      </c>
      <c r="U203" s="42">
        <f t="shared" si="1409"/>
        <v>0</v>
      </c>
      <c r="V203" s="42">
        <f t="shared" si="1409"/>
        <v>0</v>
      </c>
      <c r="W203" s="42">
        <f t="shared" si="1409"/>
        <v>0</v>
      </c>
      <c r="X203" s="42">
        <f t="shared" si="1409"/>
        <v>0</v>
      </c>
      <c r="Y203" s="42">
        <f t="shared" si="1409"/>
        <v>0</v>
      </c>
      <c r="Z203" s="42">
        <f t="shared" si="1409"/>
        <v>0</v>
      </c>
      <c r="AA203" s="42">
        <f t="shared" si="1409"/>
        <v>0</v>
      </c>
      <c r="AB203" s="42">
        <f t="shared" si="1409"/>
        <v>0</v>
      </c>
      <c r="AC203" s="23">
        <v>0</v>
      </c>
      <c r="AD203" s="23">
        <v>2</v>
      </c>
      <c r="AE203" s="23">
        <v>2</v>
      </c>
      <c r="AF203" s="23">
        <v>3</v>
      </c>
      <c r="AG203" s="23">
        <v>2</v>
      </c>
      <c r="AH203" s="23">
        <v>2</v>
      </c>
      <c r="AI203" s="23">
        <v>2</v>
      </c>
      <c r="AJ203" s="23">
        <v>2</v>
      </c>
      <c r="AK203" s="23">
        <v>2</v>
      </c>
      <c r="AL203" s="23">
        <v>3</v>
      </c>
      <c r="AM203" s="23">
        <v>2</v>
      </c>
      <c r="AN203" s="23">
        <v>0</v>
      </c>
      <c r="AO203" s="41">
        <v>0</v>
      </c>
      <c r="AP203" s="41">
        <v>0</v>
      </c>
      <c r="AQ203" s="41">
        <v>0</v>
      </c>
      <c r="AR203" s="41">
        <v>0</v>
      </c>
      <c r="AS203" s="41">
        <v>0</v>
      </c>
      <c r="AT203" s="41"/>
      <c r="AU203" s="41"/>
      <c r="AV203" s="41"/>
      <c r="AW203" s="41"/>
      <c r="AX203" s="41"/>
      <c r="AY203" s="41"/>
      <c r="AZ203" s="41"/>
    </row>
    <row r="204" spans="1:52" hidden="1" x14ac:dyDescent="0.35">
      <c r="A204" s="41" t="s">
        <v>150</v>
      </c>
      <c r="B204" s="41" t="s">
        <v>158</v>
      </c>
      <c r="C204" s="41" t="s">
        <v>99</v>
      </c>
      <c r="D204" s="41" t="s">
        <v>72</v>
      </c>
      <c r="E204" s="42">
        <f t="shared" si="1406"/>
        <v>0</v>
      </c>
      <c r="F204" s="42">
        <f t="shared" si="1407"/>
        <v>2</v>
      </c>
      <c r="G204" s="42">
        <f t="shared" si="1407"/>
        <v>4</v>
      </c>
      <c r="H204" s="42">
        <f t="shared" si="1407"/>
        <v>7</v>
      </c>
      <c r="I204" s="42">
        <f t="shared" si="1407"/>
        <v>9</v>
      </c>
      <c r="J204" s="42">
        <f t="shared" si="1407"/>
        <v>13</v>
      </c>
      <c r="K204" s="42">
        <f t="shared" si="1407"/>
        <v>16</v>
      </c>
      <c r="L204" s="42">
        <f t="shared" si="1407"/>
        <v>19</v>
      </c>
      <c r="M204" s="42">
        <f t="shared" si="1407"/>
        <v>23</v>
      </c>
      <c r="N204" s="42">
        <f t="shared" si="1407"/>
        <v>29</v>
      </c>
      <c r="O204" s="42">
        <f t="shared" si="1407"/>
        <v>31</v>
      </c>
      <c r="P204" s="42">
        <f t="shared" si="1407"/>
        <v>33</v>
      </c>
      <c r="Q204" s="42">
        <f t="shared" si="1408"/>
        <v>0</v>
      </c>
      <c r="R204" s="42">
        <f t="shared" si="1409"/>
        <v>1</v>
      </c>
      <c r="S204" s="42">
        <f t="shared" si="1409"/>
        <v>2</v>
      </c>
      <c r="T204" s="42">
        <f t="shared" si="1409"/>
        <v>2</v>
      </c>
      <c r="U204" s="42">
        <f t="shared" si="1409"/>
        <v>2</v>
      </c>
      <c r="V204" s="42">
        <f t="shared" si="1409"/>
        <v>2</v>
      </c>
      <c r="W204" s="42">
        <f t="shared" si="1409"/>
        <v>2</v>
      </c>
      <c r="X204" s="42">
        <f t="shared" si="1409"/>
        <v>2</v>
      </c>
      <c r="Y204" s="42">
        <f t="shared" si="1409"/>
        <v>2</v>
      </c>
      <c r="Z204" s="42">
        <f t="shared" si="1409"/>
        <v>2</v>
      </c>
      <c r="AA204" s="42">
        <f t="shared" si="1409"/>
        <v>2</v>
      </c>
      <c r="AB204" s="42">
        <f t="shared" si="1409"/>
        <v>2</v>
      </c>
      <c r="AC204" s="23">
        <v>0</v>
      </c>
      <c r="AD204" s="23">
        <v>2</v>
      </c>
      <c r="AE204" s="23">
        <v>2</v>
      </c>
      <c r="AF204" s="23">
        <v>3</v>
      </c>
      <c r="AG204" s="23">
        <v>2</v>
      </c>
      <c r="AH204" s="23">
        <v>4</v>
      </c>
      <c r="AI204" s="23">
        <v>3</v>
      </c>
      <c r="AJ204" s="23">
        <v>3</v>
      </c>
      <c r="AK204" s="23">
        <v>4</v>
      </c>
      <c r="AL204" s="23">
        <v>6</v>
      </c>
      <c r="AM204" s="23">
        <v>2</v>
      </c>
      <c r="AN204" s="23">
        <v>2</v>
      </c>
      <c r="AO204" s="41">
        <v>0</v>
      </c>
      <c r="AP204" s="41">
        <v>1</v>
      </c>
      <c r="AQ204" s="41">
        <v>1</v>
      </c>
      <c r="AR204" s="41">
        <v>0</v>
      </c>
      <c r="AS204" s="41">
        <v>0</v>
      </c>
      <c r="AT204" s="41"/>
      <c r="AU204" s="41"/>
      <c r="AV204" s="41"/>
      <c r="AW204" s="41"/>
      <c r="AX204" s="41"/>
      <c r="AY204" s="41"/>
      <c r="AZ204" s="41"/>
    </row>
    <row r="205" spans="1:52" hidden="1" x14ac:dyDescent="0.35">
      <c r="A205" s="41" t="s">
        <v>150</v>
      </c>
      <c r="B205" s="41" t="s">
        <v>158</v>
      </c>
      <c r="C205" s="41" t="s">
        <v>99</v>
      </c>
      <c r="D205" s="41" t="s">
        <v>73</v>
      </c>
      <c r="E205" s="42">
        <f t="shared" si="1406"/>
        <v>0</v>
      </c>
      <c r="F205" s="42">
        <f t="shared" si="1407"/>
        <v>3</v>
      </c>
      <c r="G205" s="42">
        <f t="shared" si="1407"/>
        <v>5</v>
      </c>
      <c r="H205" s="42">
        <f t="shared" si="1407"/>
        <v>9</v>
      </c>
      <c r="I205" s="42">
        <f t="shared" si="1407"/>
        <v>11</v>
      </c>
      <c r="J205" s="42">
        <f t="shared" si="1407"/>
        <v>14</v>
      </c>
      <c r="K205" s="42">
        <f t="shared" si="1407"/>
        <v>17</v>
      </c>
      <c r="L205" s="42">
        <f t="shared" si="1407"/>
        <v>20</v>
      </c>
      <c r="M205" s="42">
        <f t="shared" si="1407"/>
        <v>23</v>
      </c>
      <c r="N205" s="42">
        <f t="shared" si="1407"/>
        <v>27</v>
      </c>
      <c r="O205" s="42">
        <f t="shared" si="1407"/>
        <v>29</v>
      </c>
      <c r="P205" s="42">
        <f t="shared" si="1407"/>
        <v>31</v>
      </c>
      <c r="Q205" s="42">
        <f t="shared" si="1408"/>
        <v>0</v>
      </c>
      <c r="R205" s="42">
        <f t="shared" si="1409"/>
        <v>0</v>
      </c>
      <c r="S205" s="42">
        <f t="shared" si="1409"/>
        <v>26</v>
      </c>
      <c r="T205" s="42">
        <f t="shared" si="1409"/>
        <v>32</v>
      </c>
      <c r="U205" s="42">
        <f t="shared" si="1409"/>
        <v>32</v>
      </c>
      <c r="V205" s="42">
        <f t="shared" si="1409"/>
        <v>36</v>
      </c>
      <c r="W205" s="42">
        <f t="shared" si="1409"/>
        <v>36</v>
      </c>
      <c r="X205" s="42">
        <f t="shared" si="1409"/>
        <v>36</v>
      </c>
      <c r="Y205" s="42">
        <f t="shared" si="1409"/>
        <v>36</v>
      </c>
      <c r="Z205" s="42">
        <f t="shared" si="1409"/>
        <v>36</v>
      </c>
      <c r="AA205" s="42">
        <f t="shared" si="1409"/>
        <v>36</v>
      </c>
      <c r="AB205" s="42">
        <f t="shared" si="1409"/>
        <v>36</v>
      </c>
      <c r="AC205" s="23">
        <v>0</v>
      </c>
      <c r="AD205" s="23">
        <v>3</v>
      </c>
      <c r="AE205" s="23">
        <v>2</v>
      </c>
      <c r="AF205" s="23">
        <v>4</v>
      </c>
      <c r="AG205" s="23">
        <v>2</v>
      </c>
      <c r="AH205" s="23">
        <v>3</v>
      </c>
      <c r="AI205" s="23">
        <v>3</v>
      </c>
      <c r="AJ205" s="23">
        <v>3</v>
      </c>
      <c r="AK205" s="23">
        <v>3</v>
      </c>
      <c r="AL205" s="23">
        <v>4</v>
      </c>
      <c r="AM205" s="23">
        <v>2</v>
      </c>
      <c r="AN205" s="23">
        <v>2</v>
      </c>
      <c r="AO205" s="41">
        <v>0</v>
      </c>
      <c r="AP205" s="41">
        <v>0</v>
      </c>
      <c r="AQ205" s="41">
        <v>26</v>
      </c>
      <c r="AR205" s="41">
        <v>6</v>
      </c>
      <c r="AS205" s="41">
        <v>0</v>
      </c>
      <c r="AT205" s="41">
        <v>4</v>
      </c>
      <c r="AU205" s="41"/>
      <c r="AV205" s="41"/>
      <c r="AW205" s="41"/>
      <c r="AX205" s="41"/>
      <c r="AY205" s="41"/>
      <c r="AZ205" s="41"/>
    </row>
    <row r="206" spans="1:52" hidden="1" x14ac:dyDescent="0.35">
      <c r="A206" s="41" t="s">
        <v>150</v>
      </c>
      <c r="B206" s="41" t="s">
        <v>158</v>
      </c>
      <c r="C206" s="41" t="s">
        <v>99</v>
      </c>
      <c r="D206" s="41" t="s">
        <v>74</v>
      </c>
      <c r="E206" s="42">
        <f t="shared" si="1406"/>
        <v>0</v>
      </c>
      <c r="F206" s="42">
        <f t="shared" si="1407"/>
        <v>2</v>
      </c>
      <c r="G206" s="42">
        <f t="shared" si="1407"/>
        <v>4</v>
      </c>
      <c r="H206" s="42">
        <f t="shared" si="1407"/>
        <v>7</v>
      </c>
      <c r="I206" s="42">
        <f t="shared" si="1407"/>
        <v>9</v>
      </c>
      <c r="J206" s="42">
        <f t="shared" si="1407"/>
        <v>11</v>
      </c>
      <c r="K206" s="42">
        <f t="shared" si="1407"/>
        <v>13</v>
      </c>
      <c r="L206" s="42">
        <f t="shared" si="1407"/>
        <v>15</v>
      </c>
      <c r="M206" s="42">
        <f t="shared" si="1407"/>
        <v>18</v>
      </c>
      <c r="N206" s="42">
        <f t="shared" si="1407"/>
        <v>21</v>
      </c>
      <c r="O206" s="42">
        <f t="shared" si="1407"/>
        <v>23</v>
      </c>
      <c r="P206" s="42">
        <f t="shared" si="1407"/>
        <v>25</v>
      </c>
      <c r="Q206" s="42">
        <f t="shared" si="1408"/>
        <v>0</v>
      </c>
      <c r="R206" s="42">
        <f t="shared" si="1409"/>
        <v>0</v>
      </c>
      <c r="S206" s="42">
        <f t="shared" si="1409"/>
        <v>0</v>
      </c>
      <c r="T206" s="42">
        <f t="shared" si="1409"/>
        <v>0</v>
      </c>
      <c r="U206" s="42">
        <f t="shared" si="1409"/>
        <v>0</v>
      </c>
      <c r="V206" s="42">
        <f t="shared" si="1409"/>
        <v>0</v>
      </c>
      <c r="W206" s="42">
        <f t="shared" si="1409"/>
        <v>0</v>
      </c>
      <c r="X206" s="42">
        <f t="shared" si="1409"/>
        <v>0</v>
      </c>
      <c r="Y206" s="42">
        <f t="shared" si="1409"/>
        <v>0</v>
      </c>
      <c r="Z206" s="42">
        <f t="shared" si="1409"/>
        <v>0</v>
      </c>
      <c r="AA206" s="42">
        <f t="shared" si="1409"/>
        <v>0</v>
      </c>
      <c r="AB206" s="42">
        <f t="shared" si="1409"/>
        <v>0</v>
      </c>
      <c r="AC206" s="23">
        <v>0</v>
      </c>
      <c r="AD206" s="23">
        <v>2</v>
      </c>
      <c r="AE206" s="23">
        <v>2</v>
      </c>
      <c r="AF206" s="23">
        <v>3</v>
      </c>
      <c r="AG206" s="23">
        <v>2</v>
      </c>
      <c r="AH206" s="23">
        <v>2</v>
      </c>
      <c r="AI206" s="23">
        <v>2</v>
      </c>
      <c r="AJ206" s="23">
        <v>2</v>
      </c>
      <c r="AK206" s="23">
        <v>3</v>
      </c>
      <c r="AL206" s="23">
        <v>3</v>
      </c>
      <c r="AM206" s="23">
        <v>2</v>
      </c>
      <c r="AN206" s="23">
        <v>2</v>
      </c>
      <c r="AO206" s="41">
        <v>0</v>
      </c>
      <c r="AP206" s="41">
        <v>0</v>
      </c>
      <c r="AQ206" s="41">
        <v>0</v>
      </c>
      <c r="AR206" s="41">
        <v>0</v>
      </c>
      <c r="AS206" s="41">
        <v>0</v>
      </c>
      <c r="AT206" s="41"/>
      <c r="AU206" s="41"/>
      <c r="AV206" s="41"/>
      <c r="AW206" s="41"/>
      <c r="AX206" s="41"/>
      <c r="AY206" s="41"/>
      <c r="AZ206" s="41"/>
    </row>
    <row r="207" spans="1:52" x14ac:dyDescent="0.35">
      <c r="A207" s="38" t="s">
        <v>150</v>
      </c>
      <c r="B207" s="38" t="s">
        <v>159</v>
      </c>
      <c r="C207" s="38" t="s">
        <v>98</v>
      </c>
      <c r="D207" s="38" t="s">
        <v>69</v>
      </c>
      <c r="E207" s="44">
        <f>SUM(E208:E212)</f>
        <v>0</v>
      </c>
      <c r="F207" s="44">
        <f t="shared" ref="F207" si="1410">SUM(F208:F212)</f>
        <v>3000</v>
      </c>
      <c r="G207" s="44">
        <f t="shared" ref="G207" si="1411">SUM(G208:G212)</f>
        <v>5189</v>
      </c>
      <c r="H207" s="44">
        <f t="shared" ref="H207" si="1412">SUM(H208:H212)</f>
        <v>8019</v>
      </c>
      <c r="I207" s="44">
        <f t="shared" ref="I207" si="1413">SUM(I208:I212)</f>
        <v>10315</v>
      </c>
      <c r="J207" s="44">
        <f t="shared" ref="J207" si="1414">SUM(J208:J212)</f>
        <v>13125</v>
      </c>
      <c r="K207" s="44">
        <f t="shared" ref="K207" si="1415">SUM(K208:K212)</f>
        <v>16265</v>
      </c>
      <c r="L207" s="44">
        <f t="shared" ref="L207" si="1416">SUM(L208:L212)</f>
        <v>19025</v>
      </c>
      <c r="M207" s="44">
        <f t="shared" ref="M207" si="1417">SUM(M208:M212)</f>
        <v>21904</v>
      </c>
      <c r="N207" s="44">
        <f t="shared" ref="N207" si="1418">SUM(N208:N212)</f>
        <v>24791</v>
      </c>
      <c r="O207" s="44">
        <f t="shared" ref="O207" si="1419">SUM(O208:O212)</f>
        <v>27572</v>
      </c>
      <c r="P207" s="44">
        <f t="shared" ref="P207" si="1420">SUM(P208:P212)</f>
        <v>30349</v>
      </c>
      <c r="Q207" s="100">
        <f t="shared" ref="Q207" si="1421">SUM(Q208:Q212)</f>
        <v>1612.9</v>
      </c>
      <c r="R207" s="100">
        <f t="shared" ref="R207" si="1422">SUM(R208:R212)</f>
        <v>4112.8999999999996</v>
      </c>
      <c r="S207" s="100">
        <f t="shared" ref="S207" si="1423">SUM(S208:S212)</f>
        <v>9811.9</v>
      </c>
      <c r="T207" s="100">
        <f t="shared" ref="T207" si="1424">SUM(T208:T212)</f>
        <v>11386.9</v>
      </c>
      <c r="U207" s="100">
        <f t="shared" ref="U207" si="1425">SUM(U208:U212)</f>
        <v>19156.900000000001</v>
      </c>
      <c r="V207" s="100">
        <f t="shared" ref="V207" si="1426">SUM(V208:V212)</f>
        <v>21164.476000000002</v>
      </c>
      <c r="W207" s="100">
        <f t="shared" ref="W207" si="1427">SUM(W208:W212)</f>
        <v>21164.476000000002</v>
      </c>
      <c r="X207" s="100">
        <f t="shared" ref="X207" si="1428">SUM(X208:X212)</f>
        <v>21164.476000000002</v>
      </c>
      <c r="Y207" s="100">
        <f t="shared" ref="Y207" si="1429">SUM(Y208:Y212)</f>
        <v>21164.476000000002</v>
      </c>
      <c r="Z207" s="100">
        <f t="shared" ref="Z207" si="1430">SUM(Z208:Z212)</f>
        <v>21164.476000000002</v>
      </c>
      <c r="AA207" s="100">
        <f t="shared" ref="AA207" si="1431">SUM(AA208:AA212)</f>
        <v>21164.476000000002</v>
      </c>
      <c r="AB207" s="100">
        <f t="shared" ref="AB207" si="1432">SUM(AB208:AB212)</f>
        <v>21164.476000000002</v>
      </c>
      <c r="AC207" s="44">
        <v>0</v>
      </c>
      <c r="AD207" s="44">
        <v>3000</v>
      </c>
      <c r="AE207" s="44">
        <v>2189</v>
      </c>
      <c r="AF207" s="44">
        <v>2830</v>
      </c>
      <c r="AG207" s="44">
        <v>2296</v>
      </c>
      <c r="AH207" s="44">
        <v>2810</v>
      </c>
      <c r="AI207" s="44">
        <v>3140</v>
      </c>
      <c r="AJ207" s="44">
        <v>2760</v>
      </c>
      <c r="AK207" s="44">
        <v>2879</v>
      </c>
      <c r="AL207" s="44">
        <v>2887</v>
      </c>
      <c r="AM207" s="44">
        <v>2781</v>
      </c>
      <c r="AN207" s="44">
        <v>2777</v>
      </c>
      <c r="AO207" s="100">
        <f t="shared" ref="AO207" si="1433">SUM(AO208:AO212)</f>
        <v>1612.9</v>
      </c>
      <c r="AP207" s="44">
        <f t="shared" ref="AP207" si="1434">SUM(AP208:AP212)</f>
        <v>2500</v>
      </c>
      <c r="AQ207" s="100">
        <f t="shared" ref="AQ207" si="1435">SUM(AQ208:AQ212)</f>
        <v>5699</v>
      </c>
      <c r="AR207" s="44">
        <f t="shared" ref="AR207" si="1436">SUM(AR208:AR212)</f>
        <v>1575</v>
      </c>
      <c r="AS207" s="44">
        <f t="shared" ref="AS207" si="1437">SUM(AS208:AS212)</f>
        <v>7770</v>
      </c>
      <c r="AT207" s="44">
        <f t="shared" ref="AT207" si="1438">SUM(AT208:AT212)</f>
        <v>2007.576</v>
      </c>
      <c r="AU207" s="44">
        <f t="shared" ref="AU207" si="1439">SUM(AU208:AU212)</f>
        <v>0</v>
      </c>
      <c r="AV207" s="44">
        <f t="shared" ref="AV207" si="1440">SUM(AV208:AV212)</f>
        <v>0</v>
      </c>
      <c r="AW207" s="44">
        <f t="shared" ref="AW207" si="1441">SUM(AW208:AW212)</f>
        <v>0</v>
      </c>
      <c r="AX207" s="44">
        <f t="shared" ref="AX207" si="1442">SUM(AX208:AX212)</f>
        <v>0</v>
      </c>
      <c r="AY207" s="44">
        <f t="shared" ref="AY207" si="1443">SUM(AY208:AY212)</f>
        <v>0</v>
      </c>
      <c r="AZ207" s="44">
        <f t="shared" ref="AZ207" si="1444">SUM(AZ208:AZ212)</f>
        <v>0</v>
      </c>
    </row>
    <row r="208" spans="1:52" x14ac:dyDescent="0.35">
      <c r="A208" s="41" t="s">
        <v>150</v>
      </c>
      <c r="B208" s="41" t="s">
        <v>159</v>
      </c>
      <c r="C208" s="41" t="s">
        <v>98</v>
      </c>
      <c r="D208" s="41" t="s">
        <v>70</v>
      </c>
      <c r="E208" s="42">
        <f t="shared" ref="E208:E295" si="1445">AC208</f>
        <v>0</v>
      </c>
      <c r="F208" s="42">
        <f t="shared" ref="F208:P223" si="1446">E208+AD208</f>
        <v>321</v>
      </c>
      <c r="G208" s="42">
        <f t="shared" si="1446"/>
        <v>555</v>
      </c>
      <c r="H208" s="42">
        <f t="shared" si="1446"/>
        <v>858</v>
      </c>
      <c r="I208" s="42">
        <f t="shared" si="1446"/>
        <v>1103</v>
      </c>
      <c r="J208" s="42">
        <f t="shared" si="1446"/>
        <v>1404</v>
      </c>
      <c r="K208" s="42">
        <f t="shared" si="1446"/>
        <v>1739</v>
      </c>
      <c r="L208" s="42">
        <f t="shared" si="1446"/>
        <v>2033</v>
      </c>
      <c r="M208" s="42">
        <f t="shared" si="1446"/>
        <v>2341</v>
      </c>
      <c r="N208" s="42">
        <f t="shared" si="1446"/>
        <v>2649</v>
      </c>
      <c r="O208" s="42">
        <f t="shared" si="1446"/>
        <v>2946</v>
      </c>
      <c r="P208" s="42">
        <f t="shared" si="1446"/>
        <v>3243</v>
      </c>
      <c r="Q208" s="42">
        <f t="shared" ref="Q208:Q272" si="1447">AO208</f>
        <v>261.3</v>
      </c>
      <c r="R208" s="42">
        <f t="shared" ref="R208:AB223" si="1448">Q208+AP208</f>
        <v>261.3</v>
      </c>
      <c r="S208" s="42">
        <f t="shared" si="1448"/>
        <v>261.3</v>
      </c>
      <c r="T208" s="42">
        <f t="shared" si="1448"/>
        <v>261.3</v>
      </c>
      <c r="U208" s="42">
        <f t="shared" si="1448"/>
        <v>2066.3000000000002</v>
      </c>
      <c r="V208" s="42">
        <f t="shared" si="1448"/>
        <v>2071.748</v>
      </c>
      <c r="W208" s="42">
        <f t="shared" si="1448"/>
        <v>2071.748</v>
      </c>
      <c r="X208" s="42">
        <f t="shared" si="1448"/>
        <v>2071.748</v>
      </c>
      <c r="Y208" s="42">
        <f t="shared" si="1448"/>
        <v>2071.748</v>
      </c>
      <c r="Z208" s="42">
        <f t="shared" si="1448"/>
        <v>2071.748</v>
      </c>
      <c r="AA208" s="42">
        <f t="shared" si="1448"/>
        <v>2071.748</v>
      </c>
      <c r="AB208" s="42">
        <f t="shared" si="1448"/>
        <v>2071.748</v>
      </c>
      <c r="AC208" s="23">
        <v>0</v>
      </c>
      <c r="AD208" s="23">
        <v>321</v>
      </c>
      <c r="AE208" s="23">
        <v>234</v>
      </c>
      <c r="AF208" s="23">
        <v>303</v>
      </c>
      <c r="AG208" s="23">
        <v>245</v>
      </c>
      <c r="AH208" s="23">
        <v>301</v>
      </c>
      <c r="AI208" s="23">
        <v>335</v>
      </c>
      <c r="AJ208" s="23">
        <v>294</v>
      </c>
      <c r="AK208" s="23">
        <v>308</v>
      </c>
      <c r="AL208" s="23">
        <v>308</v>
      </c>
      <c r="AM208" s="23">
        <v>297</v>
      </c>
      <c r="AN208" s="23">
        <v>297</v>
      </c>
      <c r="AO208" s="99">
        <v>261.3</v>
      </c>
      <c r="AP208" s="41">
        <v>0</v>
      </c>
      <c r="AQ208" s="99">
        <v>0</v>
      </c>
      <c r="AR208" s="41">
        <v>0</v>
      </c>
      <c r="AS208" s="41">
        <v>1805</v>
      </c>
      <c r="AT208" s="41">
        <v>5.4480000000000004</v>
      </c>
      <c r="AU208" s="41"/>
      <c r="AV208" s="41"/>
      <c r="AW208" s="41"/>
      <c r="AX208" s="41"/>
      <c r="AY208" s="41"/>
      <c r="AZ208" s="41"/>
    </row>
    <row r="209" spans="1:52" x14ac:dyDescent="0.35">
      <c r="A209" s="41" t="s">
        <v>150</v>
      </c>
      <c r="B209" s="41" t="s">
        <v>159</v>
      </c>
      <c r="C209" s="41" t="s">
        <v>98</v>
      </c>
      <c r="D209" s="41" t="s">
        <v>71</v>
      </c>
      <c r="E209" s="42">
        <f t="shared" si="1445"/>
        <v>0</v>
      </c>
      <c r="F209" s="42">
        <f t="shared" si="1446"/>
        <v>472</v>
      </c>
      <c r="G209" s="42">
        <f t="shared" si="1446"/>
        <v>818</v>
      </c>
      <c r="H209" s="42">
        <f t="shared" si="1446"/>
        <v>1265</v>
      </c>
      <c r="I209" s="42">
        <f t="shared" si="1446"/>
        <v>1627</v>
      </c>
      <c r="J209" s="42">
        <f t="shared" si="1446"/>
        <v>2070</v>
      </c>
      <c r="K209" s="42">
        <f t="shared" si="1446"/>
        <v>2565</v>
      </c>
      <c r="L209" s="42">
        <f t="shared" si="1446"/>
        <v>3000</v>
      </c>
      <c r="M209" s="42">
        <f t="shared" si="1446"/>
        <v>3454</v>
      </c>
      <c r="N209" s="42">
        <f t="shared" si="1446"/>
        <v>3909</v>
      </c>
      <c r="O209" s="42">
        <f t="shared" si="1446"/>
        <v>4348</v>
      </c>
      <c r="P209" s="42">
        <f t="shared" si="1446"/>
        <v>4786</v>
      </c>
      <c r="Q209" s="42">
        <f t="shared" si="1447"/>
        <v>0.1</v>
      </c>
      <c r="R209" s="42">
        <f t="shared" si="1448"/>
        <v>2000.1</v>
      </c>
      <c r="S209" s="42">
        <f t="shared" si="1448"/>
        <v>2000.1</v>
      </c>
      <c r="T209" s="42">
        <f t="shared" si="1448"/>
        <v>2025.1</v>
      </c>
      <c r="U209" s="42">
        <f t="shared" si="1448"/>
        <v>2105.1</v>
      </c>
      <c r="V209" s="42">
        <f t="shared" si="1448"/>
        <v>2105.1</v>
      </c>
      <c r="W209" s="42">
        <f t="shared" si="1448"/>
        <v>2105.1</v>
      </c>
      <c r="X209" s="42">
        <f t="shared" si="1448"/>
        <v>2105.1</v>
      </c>
      <c r="Y209" s="42">
        <f t="shared" si="1448"/>
        <v>2105.1</v>
      </c>
      <c r="Z209" s="42">
        <f t="shared" si="1448"/>
        <v>2105.1</v>
      </c>
      <c r="AA209" s="42">
        <f t="shared" si="1448"/>
        <v>2105.1</v>
      </c>
      <c r="AB209" s="42">
        <f t="shared" si="1448"/>
        <v>2105.1</v>
      </c>
      <c r="AC209" s="23">
        <v>0</v>
      </c>
      <c r="AD209" s="23">
        <v>472</v>
      </c>
      <c r="AE209" s="23">
        <v>346</v>
      </c>
      <c r="AF209" s="23">
        <v>447</v>
      </c>
      <c r="AG209" s="23">
        <v>362</v>
      </c>
      <c r="AH209" s="23">
        <v>443</v>
      </c>
      <c r="AI209" s="23">
        <v>495</v>
      </c>
      <c r="AJ209" s="23">
        <v>435</v>
      </c>
      <c r="AK209" s="23">
        <v>454</v>
      </c>
      <c r="AL209" s="23">
        <v>455</v>
      </c>
      <c r="AM209" s="23">
        <v>439</v>
      </c>
      <c r="AN209" s="23">
        <v>438</v>
      </c>
      <c r="AO209" s="99">
        <v>0.1</v>
      </c>
      <c r="AP209" s="41">
        <v>2000</v>
      </c>
      <c r="AQ209" s="99">
        <v>0</v>
      </c>
      <c r="AR209" s="41">
        <v>25</v>
      </c>
      <c r="AS209" s="41">
        <v>80</v>
      </c>
      <c r="AT209" s="41"/>
      <c r="AU209" s="41"/>
      <c r="AV209" s="41"/>
      <c r="AW209" s="41"/>
      <c r="AX209" s="41"/>
      <c r="AY209" s="41"/>
      <c r="AZ209" s="41"/>
    </row>
    <row r="210" spans="1:52" x14ac:dyDescent="0.35">
      <c r="A210" s="41" t="s">
        <v>150</v>
      </c>
      <c r="B210" s="41" t="s">
        <v>159</v>
      </c>
      <c r="C210" s="41" t="s">
        <v>98</v>
      </c>
      <c r="D210" s="41" t="s">
        <v>72</v>
      </c>
      <c r="E210" s="42">
        <f t="shared" si="1445"/>
        <v>0</v>
      </c>
      <c r="F210" s="42">
        <f t="shared" si="1446"/>
        <v>925</v>
      </c>
      <c r="G210" s="42">
        <f t="shared" si="1446"/>
        <v>1600</v>
      </c>
      <c r="H210" s="42">
        <f t="shared" si="1446"/>
        <v>2473</v>
      </c>
      <c r="I210" s="42">
        <f t="shared" si="1446"/>
        <v>3181</v>
      </c>
      <c r="J210" s="42">
        <f t="shared" si="1446"/>
        <v>4047</v>
      </c>
      <c r="K210" s="42">
        <f t="shared" si="1446"/>
        <v>5016</v>
      </c>
      <c r="L210" s="42">
        <f t="shared" si="1446"/>
        <v>5868</v>
      </c>
      <c r="M210" s="42">
        <f t="shared" si="1446"/>
        <v>6756</v>
      </c>
      <c r="N210" s="42">
        <f t="shared" si="1446"/>
        <v>7647</v>
      </c>
      <c r="O210" s="42">
        <f t="shared" si="1446"/>
        <v>8504</v>
      </c>
      <c r="P210" s="42">
        <f t="shared" si="1446"/>
        <v>9360</v>
      </c>
      <c r="Q210" s="42">
        <f t="shared" si="1447"/>
        <v>1250</v>
      </c>
      <c r="R210" s="42">
        <f t="shared" si="1448"/>
        <v>1250</v>
      </c>
      <c r="S210" s="42">
        <f t="shared" si="1448"/>
        <v>2510.5</v>
      </c>
      <c r="T210" s="42">
        <f t="shared" si="1448"/>
        <v>3845.5</v>
      </c>
      <c r="U210" s="42">
        <f t="shared" si="1448"/>
        <v>7240.5</v>
      </c>
      <c r="V210" s="42">
        <f t="shared" si="1448"/>
        <v>7240.5</v>
      </c>
      <c r="W210" s="42">
        <f t="shared" si="1448"/>
        <v>7240.5</v>
      </c>
      <c r="X210" s="42">
        <f t="shared" si="1448"/>
        <v>7240.5</v>
      </c>
      <c r="Y210" s="42">
        <f t="shared" si="1448"/>
        <v>7240.5</v>
      </c>
      <c r="Z210" s="42">
        <f t="shared" si="1448"/>
        <v>7240.5</v>
      </c>
      <c r="AA210" s="42">
        <f t="shared" si="1448"/>
        <v>7240.5</v>
      </c>
      <c r="AB210" s="42">
        <f t="shared" si="1448"/>
        <v>7240.5</v>
      </c>
      <c r="AC210" s="23">
        <v>0</v>
      </c>
      <c r="AD210" s="23">
        <v>925</v>
      </c>
      <c r="AE210" s="23">
        <v>675</v>
      </c>
      <c r="AF210" s="23">
        <v>873</v>
      </c>
      <c r="AG210" s="23">
        <v>708</v>
      </c>
      <c r="AH210" s="23">
        <v>866</v>
      </c>
      <c r="AI210" s="23">
        <v>969</v>
      </c>
      <c r="AJ210" s="23">
        <v>852</v>
      </c>
      <c r="AK210" s="23">
        <v>888</v>
      </c>
      <c r="AL210" s="23">
        <v>891</v>
      </c>
      <c r="AM210" s="23">
        <v>857</v>
      </c>
      <c r="AN210" s="23">
        <v>856</v>
      </c>
      <c r="AO210" s="99">
        <v>1250</v>
      </c>
      <c r="AP210" s="41">
        <v>0</v>
      </c>
      <c r="AQ210" s="99">
        <v>1260.5</v>
      </c>
      <c r="AR210" s="41">
        <v>1335</v>
      </c>
      <c r="AS210" s="43">
        <v>3395</v>
      </c>
      <c r="AT210" s="43"/>
      <c r="AU210" s="43"/>
      <c r="AV210" s="41"/>
      <c r="AW210" s="41"/>
      <c r="AX210" s="41"/>
      <c r="AY210" s="41"/>
      <c r="AZ210" s="41"/>
    </row>
    <row r="211" spans="1:52" x14ac:dyDescent="0.35">
      <c r="A211" s="41" t="s">
        <v>150</v>
      </c>
      <c r="B211" s="41" t="s">
        <v>159</v>
      </c>
      <c r="C211" s="41" t="s">
        <v>98</v>
      </c>
      <c r="D211" s="41" t="s">
        <v>73</v>
      </c>
      <c r="E211" s="42">
        <f t="shared" si="1445"/>
        <v>0</v>
      </c>
      <c r="F211" s="42">
        <f t="shared" si="1446"/>
        <v>760</v>
      </c>
      <c r="G211" s="42">
        <f t="shared" si="1446"/>
        <v>1314</v>
      </c>
      <c r="H211" s="42">
        <f t="shared" si="1446"/>
        <v>2030</v>
      </c>
      <c r="I211" s="42">
        <f t="shared" si="1446"/>
        <v>2612</v>
      </c>
      <c r="J211" s="42">
        <f t="shared" si="1446"/>
        <v>3324</v>
      </c>
      <c r="K211" s="42">
        <f t="shared" si="1446"/>
        <v>4119</v>
      </c>
      <c r="L211" s="42">
        <f t="shared" si="1446"/>
        <v>4818</v>
      </c>
      <c r="M211" s="42">
        <f t="shared" si="1446"/>
        <v>5547</v>
      </c>
      <c r="N211" s="42">
        <f t="shared" si="1446"/>
        <v>6278</v>
      </c>
      <c r="O211" s="42">
        <f t="shared" si="1446"/>
        <v>6983</v>
      </c>
      <c r="P211" s="42">
        <f t="shared" si="1446"/>
        <v>7687</v>
      </c>
      <c r="Q211" s="42">
        <f t="shared" si="1447"/>
        <v>1.5</v>
      </c>
      <c r="R211" s="42">
        <f t="shared" si="1448"/>
        <v>1.5</v>
      </c>
      <c r="S211" s="42">
        <f t="shared" si="1448"/>
        <v>4428.1000000000004</v>
      </c>
      <c r="T211" s="42">
        <f t="shared" si="1448"/>
        <v>4628.1000000000004</v>
      </c>
      <c r="U211" s="42">
        <f t="shared" si="1448"/>
        <v>5418.1</v>
      </c>
      <c r="V211" s="42">
        <f t="shared" si="1448"/>
        <v>5520.2280000000001</v>
      </c>
      <c r="W211" s="42">
        <f t="shared" si="1448"/>
        <v>5520.2280000000001</v>
      </c>
      <c r="X211" s="42">
        <f t="shared" si="1448"/>
        <v>5520.2280000000001</v>
      </c>
      <c r="Y211" s="42">
        <f t="shared" si="1448"/>
        <v>5520.2280000000001</v>
      </c>
      <c r="Z211" s="42">
        <f t="shared" si="1448"/>
        <v>5520.2280000000001</v>
      </c>
      <c r="AA211" s="42">
        <f t="shared" si="1448"/>
        <v>5520.2280000000001</v>
      </c>
      <c r="AB211" s="42">
        <f t="shared" si="1448"/>
        <v>5520.2280000000001</v>
      </c>
      <c r="AC211" s="23">
        <v>0</v>
      </c>
      <c r="AD211" s="23">
        <v>760</v>
      </c>
      <c r="AE211" s="23">
        <v>554</v>
      </c>
      <c r="AF211" s="23">
        <v>716</v>
      </c>
      <c r="AG211" s="23">
        <v>582</v>
      </c>
      <c r="AH211" s="23">
        <v>712</v>
      </c>
      <c r="AI211" s="23">
        <v>795</v>
      </c>
      <c r="AJ211" s="23">
        <v>699</v>
      </c>
      <c r="AK211" s="23">
        <v>729</v>
      </c>
      <c r="AL211" s="23">
        <v>731</v>
      </c>
      <c r="AM211" s="23">
        <v>705</v>
      </c>
      <c r="AN211" s="23">
        <v>704</v>
      </c>
      <c r="AO211" s="99">
        <v>1.5</v>
      </c>
      <c r="AP211" s="41">
        <v>0</v>
      </c>
      <c r="AQ211" s="99">
        <v>4426.6000000000004</v>
      </c>
      <c r="AR211" s="41">
        <v>200</v>
      </c>
      <c r="AS211" s="41">
        <v>790</v>
      </c>
      <c r="AT211" s="41">
        <v>102.128</v>
      </c>
      <c r="AU211" s="41"/>
      <c r="AV211" s="41"/>
      <c r="AW211" s="41"/>
      <c r="AX211" s="41"/>
      <c r="AY211" s="41"/>
      <c r="AZ211" s="41"/>
    </row>
    <row r="212" spans="1:52" x14ac:dyDescent="0.35">
      <c r="A212" s="41" t="s">
        <v>150</v>
      </c>
      <c r="B212" s="41" t="s">
        <v>159</v>
      </c>
      <c r="C212" s="41" t="s">
        <v>98</v>
      </c>
      <c r="D212" s="41" t="s">
        <v>74</v>
      </c>
      <c r="E212" s="42">
        <f t="shared" si="1445"/>
        <v>0</v>
      </c>
      <c r="F212" s="42">
        <f t="shared" si="1446"/>
        <v>522</v>
      </c>
      <c r="G212" s="42">
        <f t="shared" si="1446"/>
        <v>902</v>
      </c>
      <c r="H212" s="42">
        <f t="shared" si="1446"/>
        <v>1393</v>
      </c>
      <c r="I212" s="42">
        <f t="shared" si="1446"/>
        <v>1792</v>
      </c>
      <c r="J212" s="42">
        <f t="shared" si="1446"/>
        <v>2280</v>
      </c>
      <c r="K212" s="42">
        <f t="shared" si="1446"/>
        <v>2826</v>
      </c>
      <c r="L212" s="42">
        <f t="shared" si="1446"/>
        <v>3306</v>
      </c>
      <c r="M212" s="42">
        <f t="shared" si="1446"/>
        <v>3806</v>
      </c>
      <c r="N212" s="42">
        <f t="shared" si="1446"/>
        <v>4308</v>
      </c>
      <c r="O212" s="42">
        <f t="shared" si="1446"/>
        <v>4791</v>
      </c>
      <c r="P212" s="42">
        <f t="shared" si="1446"/>
        <v>5273</v>
      </c>
      <c r="Q212" s="42">
        <f t="shared" si="1447"/>
        <v>100</v>
      </c>
      <c r="R212" s="42">
        <f t="shared" si="1448"/>
        <v>600</v>
      </c>
      <c r="S212" s="42">
        <f t="shared" si="1448"/>
        <v>611.9</v>
      </c>
      <c r="T212" s="42">
        <f t="shared" si="1448"/>
        <v>626.9</v>
      </c>
      <c r="U212" s="42">
        <f t="shared" si="1448"/>
        <v>2326.9</v>
      </c>
      <c r="V212" s="42">
        <f t="shared" si="1448"/>
        <v>4226.8999999999996</v>
      </c>
      <c r="W212" s="42">
        <f t="shared" si="1448"/>
        <v>4226.8999999999996</v>
      </c>
      <c r="X212" s="42">
        <f t="shared" si="1448"/>
        <v>4226.8999999999996</v>
      </c>
      <c r="Y212" s="42">
        <f t="shared" si="1448"/>
        <v>4226.8999999999996</v>
      </c>
      <c r="Z212" s="42">
        <f t="shared" si="1448"/>
        <v>4226.8999999999996</v>
      </c>
      <c r="AA212" s="42">
        <f t="shared" si="1448"/>
        <v>4226.8999999999996</v>
      </c>
      <c r="AB212" s="42">
        <f t="shared" si="1448"/>
        <v>4226.8999999999996</v>
      </c>
      <c r="AC212" s="23">
        <v>0</v>
      </c>
      <c r="AD212" s="23">
        <v>522</v>
      </c>
      <c r="AE212" s="23">
        <v>380</v>
      </c>
      <c r="AF212" s="23">
        <v>491</v>
      </c>
      <c r="AG212" s="23">
        <v>399</v>
      </c>
      <c r="AH212" s="23">
        <v>488</v>
      </c>
      <c r="AI212" s="23">
        <v>546</v>
      </c>
      <c r="AJ212" s="23">
        <v>480</v>
      </c>
      <c r="AK212" s="23">
        <v>500</v>
      </c>
      <c r="AL212" s="23">
        <v>502</v>
      </c>
      <c r="AM212" s="23">
        <v>483</v>
      </c>
      <c r="AN212" s="23">
        <v>482</v>
      </c>
      <c r="AO212" s="99">
        <v>100</v>
      </c>
      <c r="AP212" s="41">
        <v>500</v>
      </c>
      <c r="AQ212" s="99">
        <v>11.9</v>
      </c>
      <c r="AR212" s="43">
        <v>15</v>
      </c>
      <c r="AS212" s="41">
        <v>1700</v>
      </c>
      <c r="AT212" s="43">
        <v>1900</v>
      </c>
      <c r="AU212" s="41"/>
      <c r="AV212" s="41"/>
      <c r="AW212" s="41"/>
      <c r="AX212" s="41"/>
      <c r="AY212" s="41"/>
      <c r="AZ212" s="41"/>
    </row>
    <row r="213" spans="1:52" hidden="1" x14ac:dyDescent="0.35">
      <c r="A213" s="38" t="s">
        <v>150</v>
      </c>
      <c r="B213" s="38" t="s">
        <v>160</v>
      </c>
      <c r="C213" s="38" t="s">
        <v>114</v>
      </c>
      <c r="D213" s="38" t="s">
        <v>69</v>
      </c>
      <c r="E213" s="39">
        <f>SUM(E214:E218)</f>
        <v>0</v>
      </c>
      <c r="F213" s="39">
        <f t="shared" ref="F213" si="1449">SUM(F214:F218)</f>
        <v>0</v>
      </c>
      <c r="G213" s="39">
        <f t="shared" ref="G213" si="1450">SUM(G214:G218)</f>
        <v>0</v>
      </c>
      <c r="H213" s="39">
        <f t="shared" ref="H213" si="1451">SUM(H214:H218)</f>
        <v>0</v>
      </c>
      <c r="I213" s="39">
        <f t="shared" ref="I213" si="1452">SUM(I214:I218)</f>
        <v>14</v>
      </c>
      <c r="J213" s="39">
        <f t="shared" ref="J213" si="1453">SUM(J214:J218)</f>
        <v>28</v>
      </c>
      <c r="K213" s="39">
        <f t="shared" ref="K213" si="1454">SUM(K214:K218)</f>
        <v>42</v>
      </c>
      <c r="L213" s="39">
        <f t="shared" ref="L213" si="1455">SUM(L214:L218)</f>
        <v>56</v>
      </c>
      <c r="M213" s="39">
        <f t="shared" ref="M213" si="1456">SUM(M214:M218)</f>
        <v>70</v>
      </c>
      <c r="N213" s="39">
        <f t="shared" ref="N213" si="1457">SUM(N214:N218)</f>
        <v>83</v>
      </c>
      <c r="O213" s="39">
        <f t="shared" ref="O213" si="1458">SUM(O214:O218)</f>
        <v>96</v>
      </c>
      <c r="P213" s="39">
        <f t="shared" ref="P213" si="1459">SUM(P214:P218)</f>
        <v>109</v>
      </c>
      <c r="Q213" s="39">
        <f t="shared" ref="Q213" si="1460">SUM(Q214:Q218)</f>
        <v>0</v>
      </c>
      <c r="R213" s="39">
        <f t="shared" ref="R213" si="1461">SUM(R214:R218)</f>
        <v>0</v>
      </c>
      <c r="S213" s="39">
        <f t="shared" ref="S213" si="1462">SUM(S214:S218)</f>
        <v>0</v>
      </c>
      <c r="T213" s="39">
        <f t="shared" ref="T213" si="1463">SUM(T214:T218)</f>
        <v>0</v>
      </c>
      <c r="U213" s="39">
        <f t="shared" ref="U213" si="1464">SUM(U214:U218)</f>
        <v>0</v>
      </c>
      <c r="V213" s="39">
        <f t="shared" ref="V213" si="1465">SUM(V214:V218)</f>
        <v>0</v>
      </c>
      <c r="W213" s="39">
        <f t="shared" ref="W213" si="1466">SUM(W214:W218)</f>
        <v>0</v>
      </c>
      <c r="X213" s="39">
        <f t="shared" ref="X213" si="1467">SUM(X214:X218)</f>
        <v>0</v>
      </c>
      <c r="Y213" s="39">
        <f t="shared" ref="Y213" si="1468">SUM(Y214:Y218)</f>
        <v>0</v>
      </c>
      <c r="Z213" s="39">
        <f t="shared" ref="Z213" si="1469">SUM(Z214:Z218)</f>
        <v>0</v>
      </c>
      <c r="AA213" s="39">
        <f t="shared" ref="AA213" si="1470">SUM(AA214:AA218)</f>
        <v>0</v>
      </c>
      <c r="AB213" s="39">
        <f t="shared" ref="AB213" si="1471">SUM(AB214:AB218)</f>
        <v>0</v>
      </c>
      <c r="AC213" s="38">
        <v>0</v>
      </c>
      <c r="AD213" s="38">
        <v>0</v>
      </c>
      <c r="AE213" s="38">
        <v>0</v>
      </c>
      <c r="AF213" s="38">
        <v>0</v>
      </c>
      <c r="AG213" s="38">
        <v>14</v>
      </c>
      <c r="AH213" s="38">
        <v>14</v>
      </c>
      <c r="AI213" s="38">
        <v>14</v>
      </c>
      <c r="AJ213" s="38">
        <v>14</v>
      </c>
      <c r="AK213" s="38">
        <v>14</v>
      </c>
      <c r="AL213" s="38">
        <v>13</v>
      </c>
      <c r="AM213" s="38">
        <v>13</v>
      </c>
      <c r="AN213" s="38">
        <v>13</v>
      </c>
      <c r="AO213" s="44">
        <f t="shared" ref="AO213" si="1472">SUM(AO214:AO218)</f>
        <v>0</v>
      </c>
      <c r="AP213" s="44">
        <f t="shared" ref="AP213" si="1473">SUM(AP214:AP218)</f>
        <v>0</v>
      </c>
      <c r="AQ213" s="44">
        <f t="shared" ref="AQ213" si="1474">SUM(AQ214:AQ218)</f>
        <v>0</v>
      </c>
      <c r="AR213" s="44">
        <f t="shared" ref="AR213" si="1475">SUM(AR214:AR218)</f>
        <v>0</v>
      </c>
      <c r="AS213" s="44">
        <f t="shared" ref="AS213" si="1476">SUM(AS214:AS218)</f>
        <v>0</v>
      </c>
      <c r="AT213" s="44">
        <f t="shared" ref="AT213" si="1477">SUM(AT214:AT218)</f>
        <v>0</v>
      </c>
      <c r="AU213" s="44">
        <f t="shared" ref="AU213" si="1478">SUM(AU214:AU218)</f>
        <v>0</v>
      </c>
      <c r="AV213" s="44">
        <f t="shared" ref="AV213" si="1479">SUM(AV214:AV218)</f>
        <v>0</v>
      </c>
      <c r="AW213" s="44">
        <f t="shared" ref="AW213" si="1480">SUM(AW214:AW218)</f>
        <v>0</v>
      </c>
      <c r="AX213" s="44">
        <f t="shared" ref="AX213" si="1481">SUM(AX214:AX218)</f>
        <v>0</v>
      </c>
      <c r="AY213" s="44">
        <f t="shared" ref="AY213" si="1482">SUM(AY214:AY218)</f>
        <v>0</v>
      </c>
      <c r="AZ213" s="44">
        <f t="shared" ref="AZ213" si="1483">SUM(AZ214:AZ218)</f>
        <v>0</v>
      </c>
    </row>
    <row r="214" spans="1:52" hidden="1" x14ac:dyDescent="0.35">
      <c r="A214" s="41" t="s">
        <v>150</v>
      </c>
      <c r="B214" s="41" t="s">
        <v>160</v>
      </c>
      <c r="C214" s="41" t="s">
        <v>114</v>
      </c>
      <c r="D214" s="41" t="s">
        <v>70</v>
      </c>
      <c r="E214" s="42">
        <f t="shared" si="1445"/>
        <v>0</v>
      </c>
      <c r="F214" s="42">
        <f t="shared" si="1446"/>
        <v>0</v>
      </c>
      <c r="G214" s="42">
        <f t="shared" si="1446"/>
        <v>0</v>
      </c>
      <c r="H214" s="42">
        <f t="shared" si="1446"/>
        <v>0</v>
      </c>
      <c r="I214" s="42">
        <f t="shared" si="1446"/>
        <v>1</v>
      </c>
      <c r="J214" s="42">
        <f t="shared" si="1446"/>
        <v>2</v>
      </c>
      <c r="K214" s="42">
        <f t="shared" si="1446"/>
        <v>3</v>
      </c>
      <c r="L214" s="42">
        <f t="shared" si="1446"/>
        <v>4</v>
      </c>
      <c r="M214" s="42">
        <f t="shared" si="1446"/>
        <v>5</v>
      </c>
      <c r="N214" s="42">
        <f t="shared" si="1446"/>
        <v>6</v>
      </c>
      <c r="O214" s="42">
        <f t="shared" si="1446"/>
        <v>7</v>
      </c>
      <c r="P214" s="42">
        <f t="shared" si="1446"/>
        <v>8</v>
      </c>
      <c r="Q214" s="42">
        <f t="shared" si="1447"/>
        <v>0</v>
      </c>
      <c r="R214" s="42">
        <f t="shared" si="1448"/>
        <v>0</v>
      </c>
      <c r="S214" s="42">
        <f t="shared" ref="S214:S218" si="1484">R214+AQ214</f>
        <v>0</v>
      </c>
      <c r="T214" s="42">
        <f t="shared" ref="T214:T218" si="1485">S214+AR214</f>
        <v>0</v>
      </c>
      <c r="U214" s="42">
        <f t="shared" ref="U214:U218" si="1486">T214+AS214</f>
        <v>0</v>
      </c>
      <c r="V214" s="42">
        <f t="shared" ref="V214:V218" si="1487">U214+AT214</f>
        <v>0</v>
      </c>
      <c r="W214" s="42">
        <f t="shared" ref="W214:W218" si="1488">V214+AU214</f>
        <v>0</v>
      </c>
      <c r="X214" s="42">
        <f t="shared" ref="X214:X218" si="1489">W214+AV214</f>
        <v>0</v>
      </c>
      <c r="Y214" s="42">
        <f t="shared" ref="Y214:Y218" si="1490">X214+AW214</f>
        <v>0</v>
      </c>
      <c r="Z214" s="42">
        <f t="shared" ref="Z214:Z218" si="1491">Y214+AX214</f>
        <v>0</v>
      </c>
      <c r="AA214" s="42">
        <f t="shared" ref="AA214:AA218" si="1492">Z214+AY214</f>
        <v>0</v>
      </c>
      <c r="AB214" s="42">
        <f t="shared" ref="AB214:AB218" si="1493">AA214+AZ214</f>
        <v>0</v>
      </c>
      <c r="AC214" s="23">
        <v>0</v>
      </c>
      <c r="AD214" s="23">
        <v>0</v>
      </c>
      <c r="AE214" s="23">
        <v>0</v>
      </c>
      <c r="AF214" s="23">
        <v>0</v>
      </c>
      <c r="AG214" s="23">
        <v>1</v>
      </c>
      <c r="AH214" s="23">
        <v>1</v>
      </c>
      <c r="AI214" s="23">
        <v>1</v>
      </c>
      <c r="AJ214" s="23">
        <v>1</v>
      </c>
      <c r="AK214" s="23">
        <v>1</v>
      </c>
      <c r="AL214" s="23">
        <v>1</v>
      </c>
      <c r="AM214" s="23">
        <v>1</v>
      </c>
      <c r="AN214" s="23">
        <v>1</v>
      </c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</row>
    <row r="215" spans="1:52" hidden="1" x14ac:dyDescent="0.35">
      <c r="A215" s="41" t="s">
        <v>150</v>
      </c>
      <c r="B215" s="41" t="s">
        <v>160</v>
      </c>
      <c r="C215" s="41" t="s">
        <v>114</v>
      </c>
      <c r="D215" s="41" t="s">
        <v>71</v>
      </c>
      <c r="E215" s="42">
        <f t="shared" si="1445"/>
        <v>0</v>
      </c>
      <c r="F215" s="42">
        <f t="shared" si="1446"/>
        <v>0</v>
      </c>
      <c r="G215" s="42">
        <f t="shared" si="1446"/>
        <v>0</v>
      </c>
      <c r="H215" s="42">
        <f t="shared" si="1446"/>
        <v>0</v>
      </c>
      <c r="I215" s="42">
        <f t="shared" si="1446"/>
        <v>2</v>
      </c>
      <c r="J215" s="42">
        <f t="shared" si="1446"/>
        <v>4</v>
      </c>
      <c r="K215" s="42">
        <f t="shared" si="1446"/>
        <v>6</v>
      </c>
      <c r="L215" s="42">
        <f t="shared" si="1446"/>
        <v>8</v>
      </c>
      <c r="M215" s="42">
        <f t="shared" si="1446"/>
        <v>10</v>
      </c>
      <c r="N215" s="42">
        <f t="shared" si="1446"/>
        <v>12</v>
      </c>
      <c r="O215" s="42">
        <f t="shared" si="1446"/>
        <v>14</v>
      </c>
      <c r="P215" s="42">
        <f t="shared" si="1446"/>
        <v>16</v>
      </c>
      <c r="Q215" s="42">
        <f t="shared" si="1447"/>
        <v>0</v>
      </c>
      <c r="R215" s="42">
        <f t="shared" si="1448"/>
        <v>0</v>
      </c>
      <c r="S215" s="42">
        <f t="shared" si="1484"/>
        <v>0</v>
      </c>
      <c r="T215" s="42">
        <f t="shared" si="1485"/>
        <v>0</v>
      </c>
      <c r="U215" s="42">
        <f t="shared" si="1486"/>
        <v>0</v>
      </c>
      <c r="V215" s="42">
        <f t="shared" si="1487"/>
        <v>0</v>
      </c>
      <c r="W215" s="42">
        <f t="shared" si="1488"/>
        <v>0</v>
      </c>
      <c r="X215" s="42">
        <f t="shared" si="1489"/>
        <v>0</v>
      </c>
      <c r="Y215" s="42">
        <f t="shared" si="1490"/>
        <v>0</v>
      </c>
      <c r="Z215" s="42">
        <f t="shared" si="1491"/>
        <v>0</v>
      </c>
      <c r="AA215" s="42">
        <f t="shared" si="1492"/>
        <v>0</v>
      </c>
      <c r="AB215" s="42">
        <f t="shared" si="1493"/>
        <v>0</v>
      </c>
      <c r="AC215" s="23">
        <v>0</v>
      </c>
      <c r="AD215" s="23">
        <v>0</v>
      </c>
      <c r="AE215" s="23">
        <v>0</v>
      </c>
      <c r="AF215" s="23">
        <v>0</v>
      </c>
      <c r="AG215" s="23">
        <v>2</v>
      </c>
      <c r="AH215" s="23">
        <v>2</v>
      </c>
      <c r="AI215" s="23">
        <v>2</v>
      </c>
      <c r="AJ215" s="23">
        <v>2</v>
      </c>
      <c r="AK215" s="23">
        <v>2</v>
      </c>
      <c r="AL215" s="23">
        <v>2</v>
      </c>
      <c r="AM215" s="23">
        <v>2</v>
      </c>
      <c r="AN215" s="23">
        <v>2</v>
      </c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</row>
    <row r="216" spans="1:52" hidden="1" x14ac:dyDescent="0.35">
      <c r="A216" s="41" t="s">
        <v>150</v>
      </c>
      <c r="B216" s="41" t="s">
        <v>160</v>
      </c>
      <c r="C216" s="41" t="s">
        <v>114</v>
      </c>
      <c r="D216" s="41" t="s">
        <v>72</v>
      </c>
      <c r="E216" s="42">
        <f t="shared" si="1445"/>
        <v>0</v>
      </c>
      <c r="F216" s="42">
        <f t="shared" si="1446"/>
        <v>0</v>
      </c>
      <c r="G216" s="42">
        <f t="shared" si="1446"/>
        <v>0</v>
      </c>
      <c r="H216" s="42">
        <f t="shared" si="1446"/>
        <v>0</v>
      </c>
      <c r="I216" s="42">
        <f t="shared" si="1446"/>
        <v>5</v>
      </c>
      <c r="J216" s="42">
        <f t="shared" si="1446"/>
        <v>10</v>
      </c>
      <c r="K216" s="42">
        <f t="shared" si="1446"/>
        <v>15</v>
      </c>
      <c r="L216" s="42">
        <f t="shared" si="1446"/>
        <v>20</v>
      </c>
      <c r="M216" s="42">
        <f t="shared" si="1446"/>
        <v>25</v>
      </c>
      <c r="N216" s="42">
        <f t="shared" si="1446"/>
        <v>30</v>
      </c>
      <c r="O216" s="42">
        <f t="shared" si="1446"/>
        <v>35</v>
      </c>
      <c r="P216" s="42">
        <f t="shared" si="1446"/>
        <v>40</v>
      </c>
      <c r="Q216" s="42">
        <f t="shared" si="1447"/>
        <v>0</v>
      </c>
      <c r="R216" s="42">
        <f t="shared" si="1448"/>
        <v>0</v>
      </c>
      <c r="S216" s="42">
        <f t="shared" si="1484"/>
        <v>0</v>
      </c>
      <c r="T216" s="42">
        <f t="shared" si="1485"/>
        <v>0</v>
      </c>
      <c r="U216" s="42">
        <f t="shared" si="1486"/>
        <v>0</v>
      </c>
      <c r="V216" s="42">
        <f t="shared" si="1487"/>
        <v>0</v>
      </c>
      <c r="W216" s="42">
        <f t="shared" si="1488"/>
        <v>0</v>
      </c>
      <c r="X216" s="42">
        <f t="shared" si="1489"/>
        <v>0</v>
      </c>
      <c r="Y216" s="42">
        <f t="shared" si="1490"/>
        <v>0</v>
      </c>
      <c r="Z216" s="42">
        <f t="shared" si="1491"/>
        <v>0</v>
      </c>
      <c r="AA216" s="42">
        <f t="shared" si="1492"/>
        <v>0</v>
      </c>
      <c r="AB216" s="42">
        <f t="shared" si="1493"/>
        <v>0</v>
      </c>
      <c r="AC216" s="23">
        <v>0</v>
      </c>
      <c r="AD216" s="23">
        <v>0</v>
      </c>
      <c r="AE216" s="23">
        <v>0</v>
      </c>
      <c r="AF216" s="23">
        <v>0</v>
      </c>
      <c r="AG216" s="23">
        <v>5</v>
      </c>
      <c r="AH216" s="23">
        <v>5</v>
      </c>
      <c r="AI216" s="23">
        <v>5</v>
      </c>
      <c r="AJ216" s="23">
        <v>5</v>
      </c>
      <c r="AK216" s="23">
        <v>5</v>
      </c>
      <c r="AL216" s="23">
        <v>5</v>
      </c>
      <c r="AM216" s="23">
        <v>5</v>
      </c>
      <c r="AN216" s="23">
        <v>5</v>
      </c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</row>
    <row r="217" spans="1:52" hidden="1" x14ac:dyDescent="0.35">
      <c r="A217" s="41" t="s">
        <v>150</v>
      </c>
      <c r="B217" s="41" t="s">
        <v>160</v>
      </c>
      <c r="C217" s="41" t="s">
        <v>114</v>
      </c>
      <c r="D217" s="41" t="s">
        <v>73</v>
      </c>
      <c r="E217" s="42">
        <f t="shared" si="1445"/>
        <v>0</v>
      </c>
      <c r="F217" s="42">
        <f t="shared" si="1446"/>
        <v>0</v>
      </c>
      <c r="G217" s="42">
        <f t="shared" si="1446"/>
        <v>0</v>
      </c>
      <c r="H217" s="42">
        <f t="shared" si="1446"/>
        <v>0</v>
      </c>
      <c r="I217" s="42">
        <f t="shared" si="1446"/>
        <v>4</v>
      </c>
      <c r="J217" s="42">
        <f t="shared" si="1446"/>
        <v>8</v>
      </c>
      <c r="K217" s="42">
        <f t="shared" si="1446"/>
        <v>12</v>
      </c>
      <c r="L217" s="42">
        <f t="shared" si="1446"/>
        <v>16</v>
      </c>
      <c r="M217" s="42">
        <f t="shared" si="1446"/>
        <v>20</v>
      </c>
      <c r="N217" s="42">
        <f t="shared" si="1446"/>
        <v>23</v>
      </c>
      <c r="O217" s="42">
        <f t="shared" si="1446"/>
        <v>26</v>
      </c>
      <c r="P217" s="42">
        <f t="shared" si="1446"/>
        <v>29</v>
      </c>
      <c r="Q217" s="42">
        <f t="shared" si="1447"/>
        <v>0</v>
      </c>
      <c r="R217" s="42">
        <f t="shared" si="1448"/>
        <v>0</v>
      </c>
      <c r="S217" s="42">
        <f t="shared" si="1484"/>
        <v>0</v>
      </c>
      <c r="T217" s="42">
        <f t="shared" si="1485"/>
        <v>0</v>
      </c>
      <c r="U217" s="42">
        <f t="shared" si="1486"/>
        <v>0</v>
      </c>
      <c r="V217" s="42">
        <f t="shared" si="1487"/>
        <v>0</v>
      </c>
      <c r="W217" s="42">
        <f t="shared" si="1488"/>
        <v>0</v>
      </c>
      <c r="X217" s="42">
        <f t="shared" si="1489"/>
        <v>0</v>
      </c>
      <c r="Y217" s="42">
        <f t="shared" si="1490"/>
        <v>0</v>
      </c>
      <c r="Z217" s="42">
        <f t="shared" si="1491"/>
        <v>0</v>
      </c>
      <c r="AA217" s="42">
        <f t="shared" si="1492"/>
        <v>0</v>
      </c>
      <c r="AB217" s="42">
        <f t="shared" si="1493"/>
        <v>0</v>
      </c>
      <c r="AC217" s="23">
        <v>0</v>
      </c>
      <c r="AD217" s="23">
        <v>0</v>
      </c>
      <c r="AE217" s="23">
        <v>0</v>
      </c>
      <c r="AF217" s="23">
        <v>0</v>
      </c>
      <c r="AG217" s="23">
        <v>4</v>
      </c>
      <c r="AH217" s="23">
        <v>4</v>
      </c>
      <c r="AI217" s="23">
        <v>4</v>
      </c>
      <c r="AJ217" s="23">
        <v>4</v>
      </c>
      <c r="AK217" s="23">
        <v>4</v>
      </c>
      <c r="AL217" s="23">
        <v>3</v>
      </c>
      <c r="AM217" s="23">
        <v>3</v>
      </c>
      <c r="AN217" s="23">
        <v>3</v>
      </c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</row>
    <row r="218" spans="1:52" hidden="1" x14ac:dyDescent="0.35">
      <c r="A218" s="41" t="s">
        <v>150</v>
      </c>
      <c r="B218" s="41" t="s">
        <v>160</v>
      </c>
      <c r="C218" s="41" t="s">
        <v>114</v>
      </c>
      <c r="D218" s="41" t="s">
        <v>74</v>
      </c>
      <c r="E218" s="42">
        <f t="shared" si="1445"/>
        <v>0</v>
      </c>
      <c r="F218" s="42">
        <f t="shared" si="1446"/>
        <v>0</v>
      </c>
      <c r="G218" s="42">
        <f t="shared" si="1446"/>
        <v>0</v>
      </c>
      <c r="H218" s="42">
        <f t="shared" si="1446"/>
        <v>0</v>
      </c>
      <c r="I218" s="42">
        <f t="shared" si="1446"/>
        <v>2</v>
      </c>
      <c r="J218" s="42">
        <f t="shared" si="1446"/>
        <v>4</v>
      </c>
      <c r="K218" s="42">
        <f t="shared" si="1446"/>
        <v>6</v>
      </c>
      <c r="L218" s="42">
        <f t="shared" si="1446"/>
        <v>8</v>
      </c>
      <c r="M218" s="42">
        <f t="shared" si="1446"/>
        <v>10</v>
      </c>
      <c r="N218" s="42">
        <f t="shared" si="1446"/>
        <v>12</v>
      </c>
      <c r="O218" s="42">
        <f t="shared" si="1446"/>
        <v>14</v>
      </c>
      <c r="P218" s="42">
        <f t="shared" si="1446"/>
        <v>16</v>
      </c>
      <c r="Q218" s="42">
        <f t="shared" si="1447"/>
        <v>0</v>
      </c>
      <c r="R218" s="42">
        <f t="shared" si="1448"/>
        <v>0</v>
      </c>
      <c r="S218" s="42">
        <f t="shared" si="1484"/>
        <v>0</v>
      </c>
      <c r="T218" s="42">
        <f t="shared" si="1485"/>
        <v>0</v>
      </c>
      <c r="U218" s="42">
        <f t="shared" si="1486"/>
        <v>0</v>
      </c>
      <c r="V218" s="42">
        <f t="shared" si="1487"/>
        <v>0</v>
      </c>
      <c r="W218" s="42">
        <f t="shared" si="1488"/>
        <v>0</v>
      </c>
      <c r="X218" s="42">
        <f t="shared" si="1489"/>
        <v>0</v>
      </c>
      <c r="Y218" s="42">
        <f t="shared" si="1490"/>
        <v>0</v>
      </c>
      <c r="Z218" s="42">
        <f t="shared" si="1491"/>
        <v>0</v>
      </c>
      <c r="AA218" s="42">
        <f t="shared" si="1492"/>
        <v>0</v>
      </c>
      <c r="AB218" s="42">
        <f t="shared" si="1493"/>
        <v>0</v>
      </c>
      <c r="AC218" s="23">
        <v>0</v>
      </c>
      <c r="AD218" s="23">
        <v>0</v>
      </c>
      <c r="AE218" s="23">
        <v>0</v>
      </c>
      <c r="AF218" s="23">
        <v>0</v>
      </c>
      <c r="AG218" s="23">
        <v>2</v>
      </c>
      <c r="AH218" s="23">
        <v>2</v>
      </c>
      <c r="AI218" s="23">
        <v>2</v>
      </c>
      <c r="AJ218" s="23">
        <v>2</v>
      </c>
      <c r="AK218" s="23">
        <v>2</v>
      </c>
      <c r="AL218" s="23">
        <v>2</v>
      </c>
      <c r="AM218" s="23">
        <v>2</v>
      </c>
      <c r="AN218" s="23">
        <v>2</v>
      </c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</row>
    <row r="219" spans="1:52" hidden="1" x14ac:dyDescent="0.35">
      <c r="A219" s="38" t="s">
        <v>150</v>
      </c>
      <c r="B219" s="38" t="s">
        <v>161</v>
      </c>
      <c r="C219" s="38" t="s">
        <v>101</v>
      </c>
      <c r="D219" s="38" t="s">
        <v>69</v>
      </c>
      <c r="E219" s="39">
        <f>SUM(E220:E224)</f>
        <v>0</v>
      </c>
      <c r="F219" s="39">
        <f t="shared" ref="F219" si="1494">SUM(F220:F224)</f>
        <v>0</v>
      </c>
      <c r="G219" s="39">
        <f t="shared" ref="G219" si="1495">SUM(G220:G224)</f>
        <v>0</v>
      </c>
      <c r="H219" s="39">
        <f t="shared" ref="H219" si="1496">SUM(H220:H224)</f>
        <v>0</v>
      </c>
      <c r="I219" s="39">
        <f t="shared" ref="I219" si="1497">SUM(I220:I224)</f>
        <v>0</v>
      </c>
      <c r="J219" s="39">
        <f t="shared" ref="J219" si="1498">SUM(J220:J224)</f>
        <v>0</v>
      </c>
      <c r="K219" s="39">
        <f t="shared" ref="K219" si="1499">SUM(K220:K224)</f>
        <v>0</v>
      </c>
      <c r="L219" s="39">
        <f t="shared" ref="L219" si="1500">SUM(L220:L224)</f>
        <v>0</v>
      </c>
      <c r="M219" s="39">
        <f t="shared" ref="M219" si="1501">SUM(M220:M224)</f>
        <v>0</v>
      </c>
      <c r="N219" s="39">
        <f t="shared" ref="N219" si="1502">SUM(N220:N224)</f>
        <v>0</v>
      </c>
      <c r="O219" s="39">
        <f t="shared" ref="O219" si="1503">SUM(O220:O224)</f>
        <v>0</v>
      </c>
      <c r="P219" s="39">
        <f t="shared" ref="P219" si="1504">SUM(P220:P224)</f>
        <v>0</v>
      </c>
      <c r="Q219" s="39">
        <f t="shared" ref="Q219" si="1505">SUM(Q220:Q224)</f>
        <v>0</v>
      </c>
      <c r="R219" s="39">
        <f t="shared" ref="R219" si="1506">SUM(R220:R224)</f>
        <v>0</v>
      </c>
      <c r="S219" s="39">
        <f t="shared" ref="S219" si="1507">SUM(S220:S224)</f>
        <v>0</v>
      </c>
      <c r="T219" s="39">
        <f t="shared" ref="T219" si="1508">SUM(T220:T224)</f>
        <v>0</v>
      </c>
      <c r="U219" s="39">
        <f t="shared" ref="U219" si="1509">SUM(U220:U224)</f>
        <v>1</v>
      </c>
      <c r="V219" s="39">
        <f t="shared" ref="V219" si="1510">SUM(V220:V224)</f>
        <v>1</v>
      </c>
      <c r="W219" s="39">
        <f t="shared" ref="W219" si="1511">SUM(W220:W224)</f>
        <v>1</v>
      </c>
      <c r="X219" s="39">
        <f t="shared" ref="X219" si="1512">SUM(X220:X224)</f>
        <v>1</v>
      </c>
      <c r="Y219" s="39">
        <f t="shared" ref="Y219" si="1513">SUM(Y220:Y224)</f>
        <v>1</v>
      </c>
      <c r="Z219" s="39">
        <f t="shared" ref="Z219" si="1514">SUM(Z220:Z224)</f>
        <v>1</v>
      </c>
      <c r="AA219" s="39">
        <f t="shared" ref="AA219" si="1515">SUM(AA220:AA224)</f>
        <v>1</v>
      </c>
      <c r="AB219" s="39">
        <f t="shared" ref="AB219" si="1516">SUM(AB220:AB224)</f>
        <v>1</v>
      </c>
      <c r="AC219" s="38">
        <v>0</v>
      </c>
      <c r="AD219" s="38">
        <v>0</v>
      </c>
      <c r="AE219" s="38">
        <v>0</v>
      </c>
      <c r="AF219" s="38">
        <v>0</v>
      </c>
      <c r="AG219" s="38">
        <v>0</v>
      </c>
      <c r="AH219" s="38">
        <v>0</v>
      </c>
      <c r="AI219" s="38">
        <v>0</v>
      </c>
      <c r="AJ219" s="38">
        <v>0</v>
      </c>
      <c r="AK219" s="38">
        <v>0</v>
      </c>
      <c r="AL219" s="38">
        <v>0</v>
      </c>
      <c r="AM219" s="38">
        <v>0</v>
      </c>
      <c r="AN219" s="38">
        <v>0</v>
      </c>
      <c r="AO219" s="44">
        <f t="shared" ref="AO219" si="1517">SUM(AO220:AO224)</f>
        <v>0</v>
      </c>
      <c r="AP219" s="44">
        <f t="shared" ref="AP219" si="1518">SUM(AP220:AP224)</f>
        <v>0</v>
      </c>
      <c r="AQ219" s="44">
        <f t="shared" ref="AQ219" si="1519">SUM(AQ220:AQ224)</f>
        <v>0</v>
      </c>
      <c r="AR219" s="44">
        <f t="shared" ref="AR219" si="1520">SUM(AR220:AR224)</f>
        <v>0</v>
      </c>
      <c r="AS219" s="44">
        <f t="shared" ref="AS219" si="1521">SUM(AS220:AS224)</f>
        <v>1</v>
      </c>
      <c r="AT219" s="44">
        <f t="shared" ref="AT219" si="1522">SUM(AT220:AT224)</f>
        <v>0</v>
      </c>
      <c r="AU219" s="44">
        <f t="shared" ref="AU219" si="1523">SUM(AU220:AU224)</f>
        <v>0</v>
      </c>
      <c r="AV219" s="44">
        <f t="shared" ref="AV219" si="1524">SUM(AV220:AV224)</f>
        <v>0</v>
      </c>
      <c r="AW219" s="44">
        <f t="shared" ref="AW219" si="1525">SUM(AW220:AW224)</f>
        <v>0</v>
      </c>
      <c r="AX219" s="44">
        <f t="shared" ref="AX219" si="1526">SUM(AX220:AX224)</f>
        <v>0</v>
      </c>
      <c r="AY219" s="44">
        <f t="shared" ref="AY219" si="1527">SUM(AY220:AY224)</f>
        <v>0</v>
      </c>
      <c r="AZ219" s="44">
        <f t="shared" ref="AZ219" si="1528">SUM(AZ220:AZ224)</f>
        <v>0</v>
      </c>
    </row>
    <row r="220" spans="1:52" hidden="1" x14ac:dyDescent="0.35">
      <c r="A220" s="41" t="s">
        <v>150</v>
      </c>
      <c r="B220" s="41" t="s">
        <v>161</v>
      </c>
      <c r="C220" s="41" t="s">
        <v>101</v>
      </c>
      <c r="D220" s="41" t="s">
        <v>70</v>
      </c>
      <c r="E220" s="42">
        <f t="shared" si="1445"/>
        <v>0</v>
      </c>
      <c r="F220" s="42">
        <f t="shared" si="1446"/>
        <v>0</v>
      </c>
      <c r="G220" s="42">
        <f t="shared" si="1446"/>
        <v>0</v>
      </c>
      <c r="H220" s="42">
        <f t="shared" si="1446"/>
        <v>0</v>
      </c>
      <c r="I220" s="42">
        <f t="shared" si="1446"/>
        <v>0</v>
      </c>
      <c r="J220" s="42">
        <f t="shared" si="1446"/>
        <v>0</v>
      </c>
      <c r="K220" s="42">
        <f t="shared" si="1446"/>
        <v>0</v>
      </c>
      <c r="L220" s="42">
        <f t="shared" si="1446"/>
        <v>0</v>
      </c>
      <c r="M220" s="42">
        <f t="shared" si="1446"/>
        <v>0</v>
      </c>
      <c r="N220" s="42">
        <f t="shared" si="1446"/>
        <v>0</v>
      </c>
      <c r="O220" s="42">
        <f t="shared" si="1446"/>
        <v>0</v>
      </c>
      <c r="P220" s="42">
        <f t="shared" si="1446"/>
        <v>0</v>
      </c>
      <c r="Q220" s="42">
        <f t="shared" si="1447"/>
        <v>0</v>
      </c>
      <c r="R220" s="42">
        <f t="shared" si="1448"/>
        <v>0</v>
      </c>
      <c r="S220" s="42">
        <f t="shared" ref="S220:S224" si="1529">R220+AQ220</f>
        <v>0</v>
      </c>
      <c r="T220" s="42">
        <f t="shared" ref="T220:T224" si="1530">S220+AR220</f>
        <v>0</v>
      </c>
      <c r="U220" s="42">
        <f t="shared" ref="U220:U224" si="1531">T220+AS220</f>
        <v>0</v>
      </c>
      <c r="V220" s="42">
        <f t="shared" ref="V220:V224" si="1532">U220+AT220</f>
        <v>0</v>
      </c>
      <c r="W220" s="42">
        <f t="shared" ref="W220:W224" si="1533">V220+AU220</f>
        <v>0</v>
      </c>
      <c r="X220" s="42">
        <f t="shared" ref="X220:X224" si="1534">W220+AV220</f>
        <v>0</v>
      </c>
      <c r="Y220" s="42">
        <f t="shared" ref="Y220:Y224" si="1535">X220+AW220</f>
        <v>0</v>
      </c>
      <c r="Z220" s="42">
        <f t="shared" ref="Z220:Z224" si="1536">Y220+AX220</f>
        <v>0</v>
      </c>
      <c r="AA220" s="42">
        <f t="shared" ref="AA220:AA224" si="1537">Z220+AY220</f>
        <v>0</v>
      </c>
      <c r="AB220" s="42">
        <f t="shared" ref="AB220:AB224" si="1538">AA220+AZ220</f>
        <v>0</v>
      </c>
      <c r="AC220" s="23">
        <v>0</v>
      </c>
      <c r="AD220" s="23">
        <v>0</v>
      </c>
      <c r="AE220" s="23">
        <v>0</v>
      </c>
      <c r="AF220" s="23">
        <v>0</v>
      </c>
      <c r="AG220" s="23">
        <v>0</v>
      </c>
      <c r="AH220" s="23">
        <v>0</v>
      </c>
      <c r="AI220" s="23">
        <v>0</v>
      </c>
      <c r="AJ220" s="23">
        <v>0</v>
      </c>
      <c r="AK220" s="23">
        <v>0</v>
      </c>
      <c r="AL220" s="23">
        <v>0</v>
      </c>
      <c r="AM220" s="23">
        <v>0</v>
      </c>
      <c r="AN220" s="23">
        <v>0</v>
      </c>
      <c r="AO220" s="41">
        <v>0</v>
      </c>
      <c r="AP220" s="41">
        <v>0</v>
      </c>
      <c r="AQ220" s="41">
        <v>0</v>
      </c>
      <c r="AR220" s="41">
        <v>0</v>
      </c>
      <c r="AS220" s="41">
        <v>0</v>
      </c>
      <c r="AT220" s="41"/>
      <c r="AU220" s="41"/>
      <c r="AV220" s="41"/>
      <c r="AW220" s="41"/>
      <c r="AX220" s="41"/>
      <c r="AY220" s="41"/>
      <c r="AZ220" s="41"/>
    </row>
    <row r="221" spans="1:52" hidden="1" x14ac:dyDescent="0.35">
      <c r="A221" s="41" t="s">
        <v>150</v>
      </c>
      <c r="B221" s="41" t="s">
        <v>161</v>
      </c>
      <c r="C221" s="41" t="s">
        <v>101</v>
      </c>
      <c r="D221" s="41" t="s">
        <v>71</v>
      </c>
      <c r="E221" s="42">
        <f t="shared" si="1445"/>
        <v>0</v>
      </c>
      <c r="F221" s="42">
        <f t="shared" si="1446"/>
        <v>0</v>
      </c>
      <c r="G221" s="42">
        <f t="shared" si="1446"/>
        <v>0</v>
      </c>
      <c r="H221" s="42">
        <f t="shared" si="1446"/>
        <v>0</v>
      </c>
      <c r="I221" s="42">
        <f t="shared" si="1446"/>
        <v>0</v>
      </c>
      <c r="J221" s="42">
        <f t="shared" si="1446"/>
        <v>0</v>
      </c>
      <c r="K221" s="42">
        <f t="shared" si="1446"/>
        <v>0</v>
      </c>
      <c r="L221" s="42">
        <f t="shared" si="1446"/>
        <v>0</v>
      </c>
      <c r="M221" s="42">
        <f t="shared" si="1446"/>
        <v>0</v>
      </c>
      <c r="N221" s="42">
        <f t="shared" si="1446"/>
        <v>0</v>
      </c>
      <c r="O221" s="42">
        <f t="shared" si="1446"/>
        <v>0</v>
      </c>
      <c r="P221" s="42">
        <f t="shared" si="1446"/>
        <v>0</v>
      </c>
      <c r="Q221" s="42">
        <f t="shared" si="1447"/>
        <v>0</v>
      </c>
      <c r="R221" s="42">
        <f t="shared" si="1448"/>
        <v>0</v>
      </c>
      <c r="S221" s="42">
        <f t="shared" si="1529"/>
        <v>0</v>
      </c>
      <c r="T221" s="42">
        <f t="shared" si="1530"/>
        <v>0</v>
      </c>
      <c r="U221" s="42">
        <f t="shared" si="1531"/>
        <v>0</v>
      </c>
      <c r="V221" s="42">
        <f t="shared" si="1532"/>
        <v>0</v>
      </c>
      <c r="W221" s="42">
        <f t="shared" si="1533"/>
        <v>0</v>
      </c>
      <c r="X221" s="42">
        <f t="shared" si="1534"/>
        <v>0</v>
      </c>
      <c r="Y221" s="42">
        <f t="shared" si="1535"/>
        <v>0</v>
      </c>
      <c r="Z221" s="42">
        <f t="shared" si="1536"/>
        <v>0</v>
      </c>
      <c r="AA221" s="42">
        <f t="shared" si="1537"/>
        <v>0</v>
      </c>
      <c r="AB221" s="42">
        <f t="shared" si="1538"/>
        <v>0</v>
      </c>
      <c r="AC221" s="23">
        <v>0</v>
      </c>
      <c r="AD221" s="23">
        <v>0</v>
      </c>
      <c r="AE221" s="23">
        <v>0</v>
      </c>
      <c r="AF221" s="23">
        <v>0</v>
      </c>
      <c r="AG221" s="23">
        <v>0</v>
      </c>
      <c r="AH221" s="23">
        <v>0</v>
      </c>
      <c r="AI221" s="23">
        <v>0</v>
      </c>
      <c r="AJ221" s="23">
        <v>0</v>
      </c>
      <c r="AK221" s="23">
        <v>0</v>
      </c>
      <c r="AL221" s="23">
        <v>0</v>
      </c>
      <c r="AM221" s="23">
        <v>0</v>
      </c>
      <c r="AN221" s="23">
        <v>0</v>
      </c>
      <c r="AO221" s="41">
        <v>0</v>
      </c>
      <c r="AP221" s="41">
        <v>0</v>
      </c>
      <c r="AQ221" s="41">
        <v>0</v>
      </c>
      <c r="AR221" s="41">
        <v>0</v>
      </c>
      <c r="AS221" s="41">
        <v>0</v>
      </c>
      <c r="AT221" s="41"/>
      <c r="AU221" s="41"/>
      <c r="AV221" s="41"/>
      <c r="AW221" s="41"/>
      <c r="AX221" s="41"/>
      <c r="AY221" s="41"/>
      <c r="AZ221" s="41"/>
    </row>
    <row r="222" spans="1:52" hidden="1" x14ac:dyDescent="0.35">
      <c r="A222" s="41" t="s">
        <v>150</v>
      </c>
      <c r="B222" s="41" t="s">
        <v>161</v>
      </c>
      <c r="C222" s="41" t="s">
        <v>101</v>
      </c>
      <c r="D222" s="41" t="s">
        <v>72</v>
      </c>
      <c r="E222" s="42">
        <f t="shared" si="1445"/>
        <v>0</v>
      </c>
      <c r="F222" s="42">
        <f t="shared" si="1446"/>
        <v>0</v>
      </c>
      <c r="G222" s="42">
        <f t="shared" si="1446"/>
        <v>0</v>
      </c>
      <c r="H222" s="42">
        <f t="shared" si="1446"/>
        <v>0</v>
      </c>
      <c r="I222" s="42">
        <f t="shared" si="1446"/>
        <v>0</v>
      </c>
      <c r="J222" s="42">
        <f t="shared" si="1446"/>
        <v>0</v>
      </c>
      <c r="K222" s="42">
        <f t="shared" si="1446"/>
        <v>0</v>
      </c>
      <c r="L222" s="42">
        <f t="shared" si="1446"/>
        <v>0</v>
      </c>
      <c r="M222" s="42">
        <f t="shared" si="1446"/>
        <v>0</v>
      </c>
      <c r="N222" s="42">
        <f t="shared" si="1446"/>
        <v>0</v>
      </c>
      <c r="O222" s="42">
        <f t="shared" si="1446"/>
        <v>0</v>
      </c>
      <c r="P222" s="42">
        <f t="shared" si="1446"/>
        <v>0</v>
      </c>
      <c r="Q222" s="42">
        <f t="shared" si="1447"/>
        <v>0</v>
      </c>
      <c r="R222" s="42">
        <f t="shared" si="1448"/>
        <v>0</v>
      </c>
      <c r="S222" s="42">
        <f t="shared" si="1529"/>
        <v>0</v>
      </c>
      <c r="T222" s="42">
        <f t="shared" si="1530"/>
        <v>0</v>
      </c>
      <c r="U222" s="42">
        <f t="shared" si="1531"/>
        <v>0</v>
      </c>
      <c r="V222" s="42">
        <f t="shared" si="1532"/>
        <v>0</v>
      </c>
      <c r="W222" s="42">
        <f t="shared" si="1533"/>
        <v>0</v>
      </c>
      <c r="X222" s="42">
        <f t="shared" si="1534"/>
        <v>0</v>
      </c>
      <c r="Y222" s="42">
        <f t="shared" si="1535"/>
        <v>0</v>
      </c>
      <c r="Z222" s="42">
        <f t="shared" si="1536"/>
        <v>0</v>
      </c>
      <c r="AA222" s="42">
        <f t="shared" si="1537"/>
        <v>0</v>
      </c>
      <c r="AB222" s="42">
        <f t="shared" si="1538"/>
        <v>0</v>
      </c>
      <c r="AC222" s="23">
        <v>0</v>
      </c>
      <c r="AD222" s="23">
        <v>0</v>
      </c>
      <c r="AE222" s="23">
        <v>0</v>
      </c>
      <c r="AF222" s="23">
        <v>0</v>
      </c>
      <c r="AG222" s="23">
        <v>0</v>
      </c>
      <c r="AH222" s="23">
        <v>0</v>
      </c>
      <c r="AI222" s="23">
        <v>0</v>
      </c>
      <c r="AJ222" s="23">
        <v>0</v>
      </c>
      <c r="AK222" s="23">
        <v>0</v>
      </c>
      <c r="AL222" s="23">
        <v>0</v>
      </c>
      <c r="AM222" s="23">
        <v>0</v>
      </c>
      <c r="AN222" s="23">
        <v>0</v>
      </c>
      <c r="AO222" s="41">
        <v>0</v>
      </c>
      <c r="AP222" s="41">
        <v>0</v>
      </c>
      <c r="AQ222" s="41">
        <v>0</v>
      </c>
      <c r="AR222" s="41">
        <v>0</v>
      </c>
      <c r="AS222" s="41">
        <v>0</v>
      </c>
      <c r="AT222" s="41"/>
      <c r="AU222" s="41"/>
      <c r="AV222" s="41"/>
      <c r="AW222" s="41"/>
      <c r="AX222" s="41"/>
      <c r="AY222" s="41"/>
      <c r="AZ222" s="41"/>
    </row>
    <row r="223" spans="1:52" hidden="1" x14ac:dyDescent="0.35">
      <c r="A223" s="41" t="s">
        <v>150</v>
      </c>
      <c r="B223" s="41" t="s">
        <v>161</v>
      </c>
      <c r="C223" s="41" t="s">
        <v>101</v>
      </c>
      <c r="D223" s="41" t="s">
        <v>73</v>
      </c>
      <c r="E223" s="42">
        <f t="shared" si="1445"/>
        <v>0</v>
      </c>
      <c r="F223" s="42">
        <f t="shared" si="1446"/>
        <v>0</v>
      </c>
      <c r="G223" s="42">
        <f t="shared" si="1446"/>
        <v>0</v>
      </c>
      <c r="H223" s="42">
        <f t="shared" si="1446"/>
        <v>0</v>
      </c>
      <c r="I223" s="42">
        <f t="shared" si="1446"/>
        <v>0</v>
      </c>
      <c r="J223" s="42">
        <f t="shared" si="1446"/>
        <v>0</v>
      </c>
      <c r="K223" s="42">
        <f t="shared" si="1446"/>
        <v>0</v>
      </c>
      <c r="L223" s="42">
        <f t="shared" si="1446"/>
        <v>0</v>
      </c>
      <c r="M223" s="42">
        <f t="shared" si="1446"/>
        <v>0</v>
      </c>
      <c r="N223" s="42">
        <f t="shared" si="1446"/>
        <v>0</v>
      </c>
      <c r="O223" s="42">
        <f t="shared" si="1446"/>
        <v>0</v>
      </c>
      <c r="P223" s="42">
        <f t="shared" si="1446"/>
        <v>0</v>
      </c>
      <c r="Q223" s="42">
        <f t="shared" si="1447"/>
        <v>0</v>
      </c>
      <c r="R223" s="42">
        <f t="shared" si="1448"/>
        <v>0</v>
      </c>
      <c r="S223" s="42">
        <f t="shared" si="1529"/>
        <v>0</v>
      </c>
      <c r="T223" s="42">
        <f t="shared" si="1530"/>
        <v>0</v>
      </c>
      <c r="U223" s="42">
        <f t="shared" si="1531"/>
        <v>0</v>
      </c>
      <c r="V223" s="42">
        <f t="shared" si="1532"/>
        <v>0</v>
      </c>
      <c r="W223" s="42">
        <f t="shared" si="1533"/>
        <v>0</v>
      </c>
      <c r="X223" s="42">
        <f t="shared" si="1534"/>
        <v>0</v>
      </c>
      <c r="Y223" s="42">
        <f t="shared" si="1535"/>
        <v>0</v>
      </c>
      <c r="Z223" s="42">
        <f t="shared" si="1536"/>
        <v>0</v>
      </c>
      <c r="AA223" s="42">
        <f t="shared" si="1537"/>
        <v>0</v>
      </c>
      <c r="AB223" s="42">
        <f t="shared" si="1538"/>
        <v>0</v>
      </c>
      <c r="AC223" s="23">
        <v>0</v>
      </c>
      <c r="AD223" s="23">
        <v>0</v>
      </c>
      <c r="AE223" s="23">
        <v>0</v>
      </c>
      <c r="AF223" s="23">
        <v>0</v>
      </c>
      <c r="AG223" s="23">
        <v>0</v>
      </c>
      <c r="AH223" s="23">
        <v>0</v>
      </c>
      <c r="AI223" s="23">
        <v>0</v>
      </c>
      <c r="AJ223" s="23">
        <v>0</v>
      </c>
      <c r="AK223" s="23">
        <v>0</v>
      </c>
      <c r="AL223" s="23">
        <v>0</v>
      </c>
      <c r="AM223" s="23">
        <v>0</v>
      </c>
      <c r="AN223" s="23">
        <v>0</v>
      </c>
      <c r="AO223" s="41">
        <v>0</v>
      </c>
      <c r="AP223" s="41">
        <v>0</v>
      </c>
      <c r="AQ223" s="41">
        <v>0</v>
      </c>
      <c r="AR223" s="41">
        <v>0</v>
      </c>
      <c r="AS223" s="41">
        <v>0</v>
      </c>
      <c r="AT223" s="41"/>
      <c r="AU223" s="41"/>
      <c r="AV223" s="41"/>
      <c r="AW223" s="41"/>
      <c r="AX223" s="41"/>
      <c r="AY223" s="41"/>
      <c r="AZ223" s="41"/>
    </row>
    <row r="224" spans="1:52" hidden="1" x14ac:dyDescent="0.35">
      <c r="A224" s="41" t="s">
        <v>150</v>
      </c>
      <c r="B224" s="41" t="s">
        <v>161</v>
      </c>
      <c r="C224" s="41" t="s">
        <v>101</v>
      </c>
      <c r="D224" s="41" t="s">
        <v>74</v>
      </c>
      <c r="E224" s="42">
        <f t="shared" si="1445"/>
        <v>0</v>
      </c>
      <c r="F224" s="42">
        <f t="shared" ref="F224:P259" si="1539">E224+AD224</f>
        <v>0</v>
      </c>
      <c r="G224" s="42">
        <f t="shared" si="1539"/>
        <v>0</v>
      </c>
      <c r="H224" s="42">
        <f t="shared" si="1539"/>
        <v>0</v>
      </c>
      <c r="I224" s="42">
        <f t="shared" si="1539"/>
        <v>0</v>
      </c>
      <c r="J224" s="42">
        <f t="shared" si="1539"/>
        <v>0</v>
      </c>
      <c r="K224" s="42">
        <f t="shared" si="1539"/>
        <v>0</v>
      </c>
      <c r="L224" s="42">
        <f t="shared" si="1539"/>
        <v>0</v>
      </c>
      <c r="M224" s="42">
        <f t="shared" si="1539"/>
        <v>0</v>
      </c>
      <c r="N224" s="42">
        <f t="shared" si="1539"/>
        <v>0</v>
      </c>
      <c r="O224" s="42">
        <f t="shared" si="1539"/>
        <v>0</v>
      </c>
      <c r="P224" s="42">
        <f t="shared" si="1539"/>
        <v>0</v>
      </c>
      <c r="Q224" s="42">
        <f t="shared" si="1447"/>
        <v>0</v>
      </c>
      <c r="R224" s="42">
        <f t="shared" ref="R224:R254" si="1540">Q224+AP224</f>
        <v>0</v>
      </c>
      <c r="S224" s="42">
        <f t="shared" si="1529"/>
        <v>0</v>
      </c>
      <c r="T224" s="42">
        <f t="shared" si="1530"/>
        <v>0</v>
      </c>
      <c r="U224" s="42">
        <f t="shared" si="1531"/>
        <v>1</v>
      </c>
      <c r="V224" s="42">
        <f t="shared" si="1532"/>
        <v>1</v>
      </c>
      <c r="W224" s="42">
        <f t="shared" si="1533"/>
        <v>1</v>
      </c>
      <c r="X224" s="42">
        <f t="shared" si="1534"/>
        <v>1</v>
      </c>
      <c r="Y224" s="42">
        <f t="shared" si="1535"/>
        <v>1</v>
      </c>
      <c r="Z224" s="42">
        <f t="shared" si="1536"/>
        <v>1</v>
      </c>
      <c r="AA224" s="42">
        <f t="shared" si="1537"/>
        <v>1</v>
      </c>
      <c r="AB224" s="42">
        <f t="shared" si="1538"/>
        <v>1</v>
      </c>
      <c r="AC224" s="23">
        <v>0</v>
      </c>
      <c r="AD224" s="23">
        <v>0</v>
      </c>
      <c r="AE224" s="23">
        <v>0</v>
      </c>
      <c r="AF224" s="23">
        <v>0</v>
      </c>
      <c r="AG224" s="23">
        <v>0</v>
      </c>
      <c r="AH224" s="23">
        <v>0</v>
      </c>
      <c r="AI224" s="23">
        <v>0</v>
      </c>
      <c r="AJ224" s="23">
        <v>0</v>
      </c>
      <c r="AK224" s="23">
        <v>0</v>
      </c>
      <c r="AL224" s="23">
        <v>0</v>
      </c>
      <c r="AM224" s="23">
        <v>0</v>
      </c>
      <c r="AN224" s="23">
        <v>0</v>
      </c>
      <c r="AO224" s="41">
        <v>0</v>
      </c>
      <c r="AP224" s="41">
        <v>0</v>
      </c>
      <c r="AQ224" s="41">
        <v>0</v>
      </c>
      <c r="AR224" s="41">
        <v>0</v>
      </c>
      <c r="AS224" s="41">
        <v>1</v>
      </c>
      <c r="AT224" s="41"/>
      <c r="AU224" s="41"/>
      <c r="AV224" s="41"/>
      <c r="AW224" s="41"/>
      <c r="AX224" s="41"/>
      <c r="AY224" s="41"/>
      <c r="AZ224" s="41"/>
    </row>
    <row r="225" spans="1:52" hidden="1" x14ac:dyDescent="0.35">
      <c r="A225" s="38" t="s">
        <v>150</v>
      </c>
      <c r="B225" s="38" t="s">
        <v>162</v>
      </c>
      <c r="C225" s="38" t="s">
        <v>96</v>
      </c>
      <c r="D225" s="38" t="s">
        <v>69</v>
      </c>
      <c r="E225" s="39">
        <f>SUM(E226:E230)</f>
        <v>14777700</v>
      </c>
      <c r="F225" s="39">
        <f t="shared" ref="F225:AZ225" si="1541">SUM(F226:F230)</f>
        <v>29555400</v>
      </c>
      <c r="G225" s="39">
        <f t="shared" si="1541"/>
        <v>44333100</v>
      </c>
      <c r="H225" s="39">
        <f t="shared" si="1541"/>
        <v>217660800.00000006</v>
      </c>
      <c r="I225" s="39">
        <f t="shared" si="1541"/>
        <v>390988500</v>
      </c>
      <c r="J225" s="39">
        <f t="shared" si="1541"/>
        <v>564316200</v>
      </c>
      <c r="K225" s="39">
        <f t="shared" si="1541"/>
        <v>737643900.00000012</v>
      </c>
      <c r="L225" s="39">
        <f t="shared" si="1541"/>
        <v>910971600.00000012</v>
      </c>
      <c r="M225" s="39">
        <f t="shared" si="1541"/>
        <v>1084299300.0000002</v>
      </c>
      <c r="N225" s="39">
        <f t="shared" si="1541"/>
        <v>1257627000</v>
      </c>
      <c r="O225" s="39">
        <f t="shared" si="1541"/>
        <v>1430429700</v>
      </c>
      <c r="P225" s="39">
        <f t="shared" si="1541"/>
        <v>1594832400.0000002</v>
      </c>
      <c r="Q225" s="39">
        <f t="shared" si="1541"/>
        <v>0</v>
      </c>
      <c r="R225" s="39">
        <f t="shared" si="1541"/>
        <v>14074000</v>
      </c>
      <c r="S225" s="39">
        <f t="shared" si="1541"/>
        <v>28148000</v>
      </c>
      <c r="T225" s="39">
        <f t="shared" si="1541"/>
        <v>52222000</v>
      </c>
      <c r="U225" s="39">
        <f t="shared" si="1541"/>
        <v>52222000</v>
      </c>
      <c r="V225" s="39">
        <f t="shared" si="1541"/>
        <v>52222000</v>
      </c>
      <c r="W225" s="39">
        <f t="shared" si="1541"/>
        <v>52222000</v>
      </c>
      <c r="X225" s="39">
        <f t="shared" si="1541"/>
        <v>52222000</v>
      </c>
      <c r="Y225" s="39">
        <f t="shared" si="1541"/>
        <v>52222000</v>
      </c>
      <c r="Z225" s="39">
        <f t="shared" si="1541"/>
        <v>52222000</v>
      </c>
      <c r="AA225" s="39">
        <f t="shared" si="1541"/>
        <v>52222000</v>
      </c>
      <c r="AB225" s="39">
        <f t="shared" si="1541"/>
        <v>52222000</v>
      </c>
      <c r="AC225" s="137">
        <v>14777700</v>
      </c>
      <c r="AD225" s="137">
        <v>14777700</v>
      </c>
      <c r="AE225" s="137">
        <v>14777700</v>
      </c>
      <c r="AF225" s="137">
        <v>173327700.00000003</v>
      </c>
      <c r="AG225" s="137">
        <v>173327700.00000003</v>
      </c>
      <c r="AH225" s="137">
        <v>173327700.00000003</v>
      </c>
      <c r="AI225" s="137">
        <v>173327700.00000003</v>
      </c>
      <c r="AJ225" s="137">
        <v>173327700.00000003</v>
      </c>
      <c r="AK225" s="137">
        <v>173327700.00000003</v>
      </c>
      <c r="AL225" s="137">
        <v>173327700.00000003</v>
      </c>
      <c r="AM225" s="137">
        <v>172802700</v>
      </c>
      <c r="AN225" s="137">
        <v>164402700.00000003</v>
      </c>
      <c r="AO225" s="44">
        <f t="shared" si="1541"/>
        <v>0</v>
      </c>
      <c r="AP225" s="44">
        <f t="shared" si="1541"/>
        <v>14074000</v>
      </c>
      <c r="AQ225" s="44">
        <f t="shared" si="1541"/>
        <v>14074000</v>
      </c>
      <c r="AR225" s="44">
        <f t="shared" si="1541"/>
        <v>24074000</v>
      </c>
      <c r="AS225" s="44">
        <f t="shared" si="1541"/>
        <v>0</v>
      </c>
      <c r="AT225" s="44">
        <f t="shared" si="1541"/>
        <v>0</v>
      </c>
      <c r="AU225" s="44">
        <f t="shared" si="1541"/>
        <v>0</v>
      </c>
      <c r="AV225" s="44">
        <f t="shared" si="1541"/>
        <v>0</v>
      </c>
      <c r="AW225" s="44">
        <f t="shared" si="1541"/>
        <v>0</v>
      </c>
      <c r="AX225" s="44">
        <f t="shared" si="1541"/>
        <v>0</v>
      </c>
      <c r="AY225" s="44">
        <f t="shared" si="1541"/>
        <v>0</v>
      </c>
      <c r="AZ225" s="44">
        <f t="shared" si="1541"/>
        <v>0</v>
      </c>
    </row>
    <row r="226" spans="1:52" hidden="1" x14ac:dyDescent="0.35">
      <c r="A226" s="41" t="s">
        <v>150</v>
      </c>
      <c r="B226" s="41" t="s">
        <v>162</v>
      </c>
      <c r="C226" s="41" t="s">
        <v>96</v>
      </c>
      <c r="D226" s="41" t="s">
        <v>70</v>
      </c>
      <c r="E226" s="42">
        <f t="shared" ref="E226:E230" si="1542">AC226</f>
        <v>1572457.0800639291</v>
      </c>
      <c r="F226" s="42">
        <f t="shared" ref="F226:F230" si="1543">E226+AD226</f>
        <v>3144914.1601278582</v>
      </c>
      <c r="G226" s="42">
        <f t="shared" ref="G226:G230" si="1544">F226+AE226</f>
        <v>4717371.2401917875</v>
      </c>
      <c r="H226" s="42">
        <f t="shared" ref="H226:H230" si="1545">G226+AF226</f>
        <v>23160726.365562901</v>
      </c>
      <c r="I226" s="42">
        <f t="shared" ref="I226:I230" si="1546">H226+AG226</f>
        <v>41604081.490934014</v>
      </c>
      <c r="J226" s="42">
        <f t="shared" ref="J226:J230" si="1547">I226+AH226</f>
        <v>60047436.616305128</v>
      </c>
      <c r="K226" s="42">
        <f t="shared" ref="K226:K230" si="1548">J226+AI226</f>
        <v>78490791.741676241</v>
      </c>
      <c r="L226" s="42">
        <f t="shared" ref="L226:L230" si="1549">K226+AJ226</f>
        <v>96934146.867047355</v>
      </c>
      <c r="M226" s="42">
        <f t="shared" ref="M226:M230" si="1550">L226+AK226</f>
        <v>115377501.99241847</v>
      </c>
      <c r="N226" s="42">
        <f t="shared" ref="N226:N230" si="1551">M226+AL226</f>
        <v>133820857.11778958</v>
      </c>
      <c r="O226" s="42">
        <f t="shared" ref="O226:O230" si="1552">N226+AM226</f>
        <v>152208348.34234843</v>
      </c>
      <c r="P226" s="42">
        <f t="shared" ref="P226:P230" si="1553">O226+AN226</f>
        <v>169702017.15391085</v>
      </c>
      <c r="Q226" s="42">
        <f t="shared" ref="Q226:Q230" si="1554">AO226</f>
        <v>0</v>
      </c>
      <c r="R226" s="42">
        <f t="shared" ref="R226:R230" si="1555">Q226+AP226</f>
        <v>0</v>
      </c>
      <c r="S226" s="42">
        <f t="shared" ref="S226:S230" si="1556">R226+AQ226</f>
        <v>0</v>
      </c>
      <c r="T226" s="42">
        <f t="shared" ref="T226:T230" si="1557">S226+AR226</f>
        <v>0</v>
      </c>
      <c r="U226" s="42">
        <f t="shared" ref="U226:U230" si="1558">T226+AS226</f>
        <v>0</v>
      </c>
      <c r="V226" s="42">
        <f t="shared" ref="V226:V230" si="1559">U226+AT226</f>
        <v>0</v>
      </c>
      <c r="W226" s="42">
        <f t="shared" ref="W226:W230" si="1560">V226+AU226</f>
        <v>0</v>
      </c>
      <c r="X226" s="42">
        <f t="shared" ref="X226:X230" si="1561">W226+AV226</f>
        <v>0</v>
      </c>
      <c r="Y226" s="42">
        <f t="shared" ref="Y226:Y230" si="1562">X226+AW226</f>
        <v>0</v>
      </c>
      <c r="Z226" s="42">
        <f t="shared" ref="Z226:Z230" si="1563">Y226+AX226</f>
        <v>0</v>
      </c>
      <c r="AA226" s="42">
        <f t="shared" ref="AA226:AA230" si="1564">Z226+AY226</f>
        <v>0</v>
      </c>
      <c r="AB226" s="42">
        <f t="shared" ref="AB226:AB230" si="1565">AA226+AZ226</f>
        <v>0</v>
      </c>
      <c r="AC226" s="23">
        <v>1572457.0800639291</v>
      </c>
      <c r="AD226" s="23">
        <v>1572457.0800639291</v>
      </c>
      <c r="AE226" s="23">
        <v>1572457.0800639291</v>
      </c>
      <c r="AF226" s="23">
        <v>18443355.125371113</v>
      </c>
      <c r="AG226" s="23">
        <v>18443355.125371113</v>
      </c>
      <c r="AH226" s="23">
        <v>18443355.125371113</v>
      </c>
      <c r="AI226" s="23">
        <v>18443355.125371113</v>
      </c>
      <c r="AJ226" s="23">
        <v>18443355.125371113</v>
      </c>
      <c r="AK226" s="23">
        <v>18443355.125371113</v>
      </c>
      <c r="AL226" s="23">
        <v>18443355.125371113</v>
      </c>
      <c r="AM226" s="23">
        <v>18387491.224558838</v>
      </c>
      <c r="AN226" s="23">
        <v>17493668.81156243</v>
      </c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</row>
    <row r="227" spans="1:52" hidden="1" x14ac:dyDescent="0.35">
      <c r="A227" s="41" t="s">
        <v>150</v>
      </c>
      <c r="B227" s="41" t="s">
        <v>162</v>
      </c>
      <c r="C227" s="41" t="s">
        <v>96</v>
      </c>
      <c r="D227" s="41" t="s">
        <v>71</v>
      </c>
      <c r="E227" s="42">
        <f t="shared" si="1542"/>
        <v>2327973.8531718352</v>
      </c>
      <c r="F227" s="42">
        <f t="shared" si="1543"/>
        <v>4655947.7063436704</v>
      </c>
      <c r="G227" s="42">
        <f t="shared" si="1544"/>
        <v>6983921.559515506</v>
      </c>
      <c r="H227" s="42">
        <f t="shared" si="1545"/>
        <v>34288735.815483071</v>
      </c>
      <c r="I227" s="42">
        <f t="shared" si="1546"/>
        <v>61593550.071450636</v>
      </c>
      <c r="J227" s="42">
        <f t="shared" si="1547"/>
        <v>88898364.327418208</v>
      </c>
      <c r="K227" s="42">
        <f t="shared" si="1548"/>
        <v>116203178.58338577</v>
      </c>
      <c r="L227" s="42">
        <f t="shared" si="1549"/>
        <v>143507992.83935332</v>
      </c>
      <c r="M227" s="42">
        <f t="shared" si="1550"/>
        <v>170812807.09532088</v>
      </c>
      <c r="N227" s="42">
        <f t="shared" si="1551"/>
        <v>198117621.35128844</v>
      </c>
      <c r="O227" s="42">
        <f t="shared" si="1552"/>
        <v>225339730.83771032</v>
      </c>
      <c r="P227" s="42">
        <f t="shared" si="1553"/>
        <v>251238564.0114013</v>
      </c>
      <c r="Q227" s="42">
        <f t="shared" si="1554"/>
        <v>0</v>
      </c>
      <c r="R227" s="42">
        <f t="shared" si="1555"/>
        <v>0</v>
      </c>
      <c r="S227" s="42">
        <f t="shared" si="1556"/>
        <v>0</v>
      </c>
      <c r="T227" s="42">
        <f t="shared" si="1557"/>
        <v>0</v>
      </c>
      <c r="U227" s="42">
        <f t="shared" si="1558"/>
        <v>0</v>
      </c>
      <c r="V227" s="42">
        <f t="shared" si="1559"/>
        <v>0</v>
      </c>
      <c r="W227" s="42">
        <f t="shared" si="1560"/>
        <v>0</v>
      </c>
      <c r="X227" s="42">
        <f t="shared" si="1561"/>
        <v>0</v>
      </c>
      <c r="Y227" s="42">
        <f t="shared" si="1562"/>
        <v>0</v>
      </c>
      <c r="Z227" s="42">
        <f t="shared" si="1563"/>
        <v>0</v>
      </c>
      <c r="AA227" s="42">
        <f t="shared" si="1564"/>
        <v>0</v>
      </c>
      <c r="AB227" s="42">
        <f t="shared" si="1565"/>
        <v>0</v>
      </c>
      <c r="AC227" s="23">
        <v>2327973.8531718352</v>
      </c>
      <c r="AD227" s="23">
        <v>2327973.8531718352</v>
      </c>
      <c r="AE227" s="23">
        <v>2327973.8531718352</v>
      </c>
      <c r="AF227" s="23">
        <v>27304814.255967565</v>
      </c>
      <c r="AG227" s="23">
        <v>27304814.255967565</v>
      </c>
      <c r="AH227" s="23">
        <v>27304814.255967565</v>
      </c>
      <c r="AI227" s="23">
        <v>27304814.255967565</v>
      </c>
      <c r="AJ227" s="23">
        <v>27304814.255967565</v>
      </c>
      <c r="AK227" s="23">
        <v>27304814.255967565</v>
      </c>
      <c r="AL227" s="23">
        <v>27304814.255967565</v>
      </c>
      <c r="AM227" s="23">
        <v>27222109.486421883</v>
      </c>
      <c r="AN227" s="23">
        <v>25898833.173690986</v>
      </c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</row>
    <row r="228" spans="1:52" hidden="1" x14ac:dyDescent="0.35">
      <c r="A228" s="41" t="s">
        <v>150</v>
      </c>
      <c r="B228" s="41" t="s">
        <v>162</v>
      </c>
      <c r="C228" s="41" t="s">
        <v>96</v>
      </c>
      <c r="D228" s="41" t="s">
        <v>72</v>
      </c>
      <c r="E228" s="42">
        <f t="shared" si="1542"/>
        <v>4564792.0421917709</v>
      </c>
      <c r="F228" s="42">
        <f t="shared" si="1543"/>
        <v>9129584.0843835417</v>
      </c>
      <c r="G228" s="42">
        <f t="shared" si="1544"/>
        <v>13694376.126575314</v>
      </c>
      <c r="H228" s="42">
        <f t="shared" si="1545"/>
        <v>67234839.503921092</v>
      </c>
      <c r="I228" s="42">
        <f t="shared" si="1546"/>
        <v>120775302.88126686</v>
      </c>
      <c r="J228" s="42">
        <f t="shared" si="1547"/>
        <v>174315766.25861263</v>
      </c>
      <c r="K228" s="42">
        <f t="shared" si="1548"/>
        <v>227856229.6359584</v>
      </c>
      <c r="L228" s="42">
        <f t="shared" si="1549"/>
        <v>281396693.01330417</v>
      </c>
      <c r="M228" s="42">
        <f t="shared" si="1550"/>
        <v>334937156.39064991</v>
      </c>
      <c r="N228" s="42">
        <f t="shared" si="1551"/>
        <v>388477619.76799572</v>
      </c>
      <c r="O228" s="42">
        <f t="shared" si="1552"/>
        <v>441855912.0482052</v>
      </c>
      <c r="P228" s="42">
        <f t="shared" si="1553"/>
        <v>492639466.77423435</v>
      </c>
      <c r="Q228" s="42">
        <f t="shared" si="1554"/>
        <v>0</v>
      </c>
      <c r="R228" s="42">
        <f t="shared" si="1555"/>
        <v>12500000</v>
      </c>
      <c r="S228" s="42">
        <f t="shared" si="1556"/>
        <v>25000000</v>
      </c>
      <c r="T228" s="42">
        <f t="shared" si="1557"/>
        <v>47500000</v>
      </c>
      <c r="U228" s="42">
        <f t="shared" si="1558"/>
        <v>47500000</v>
      </c>
      <c r="V228" s="42">
        <f t="shared" si="1559"/>
        <v>47500000</v>
      </c>
      <c r="W228" s="42">
        <f t="shared" si="1560"/>
        <v>47500000</v>
      </c>
      <c r="X228" s="42">
        <f t="shared" si="1561"/>
        <v>47500000</v>
      </c>
      <c r="Y228" s="42">
        <f t="shared" si="1562"/>
        <v>47500000</v>
      </c>
      <c r="Z228" s="42">
        <f t="shared" si="1563"/>
        <v>47500000</v>
      </c>
      <c r="AA228" s="42">
        <f t="shared" si="1564"/>
        <v>47500000</v>
      </c>
      <c r="AB228" s="42">
        <f t="shared" si="1565"/>
        <v>47500000</v>
      </c>
      <c r="AC228" s="23">
        <v>4564792.0421917709</v>
      </c>
      <c r="AD228" s="23">
        <v>4564792.0421917709</v>
      </c>
      <c r="AE228" s="23">
        <v>4564792.0421917709</v>
      </c>
      <c r="AF228" s="23">
        <v>53540463.377345771</v>
      </c>
      <c r="AG228" s="23">
        <v>53540463.377345771</v>
      </c>
      <c r="AH228" s="23">
        <v>53540463.377345771</v>
      </c>
      <c r="AI228" s="23">
        <v>53540463.377345771</v>
      </c>
      <c r="AJ228" s="23">
        <v>53540463.377345771</v>
      </c>
      <c r="AK228" s="23">
        <v>53540463.377345771</v>
      </c>
      <c r="AL228" s="23">
        <v>53540463.377345771</v>
      </c>
      <c r="AM228" s="23">
        <v>53378292.280209497</v>
      </c>
      <c r="AN228" s="23">
        <v>50783554.72602915</v>
      </c>
      <c r="AO228" s="41"/>
      <c r="AP228" s="41">
        <v>12500000</v>
      </c>
      <c r="AQ228" s="41">
        <v>12500000</v>
      </c>
      <c r="AR228" s="41">
        <v>22500000</v>
      </c>
      <c r="AS228" s="41"/>
      <c r="AT228" s="41"/>
      <c r="AU228" s="41"/>
      <c r="AV228" s="41"/>
      <c r="AW228" s="41"/>
      <c r="AX228" s="41"/>
      <c r="AY228" s="41"/>
      <c r="AZ228" s="41"/>
    </row>
    <row r="229" spans="1:52" hidden="1" x14ac:dyDescent="0.35">
      <c r="A229" s="41" t="s">
        <v>150</v>
      </c>
      <c r="B229" s="41" t="s">
        <v>162</v>
      </c>
      <c r="C229" s="41" t="s">
        <v>96</v>
      </c>
      <c r="D229" s="41" t="s">
        <v>73</v>
      </c>
      <c r="E229" s="42">
        <f t="shared" si="1542"/>
        <v>3745475.9272313402</v>
      </c>
      <c r="F229" s="42">
        <f t="shared" si="1543"/>
        <v>7490951.8544626804</v>
      </c>
      <c r="G229" s="42">
        <f t="shared" si="1544"/>
        <v>11236427.781694021</v>
      </c>
      <c r="H229" s="42">
        <f t="shared" si="1545"/>
        <v>55167129.303065792</v>
      </c>
      <c r="I229" s="42">
        <f t="shared" si="1546"/>
        <v>99097830.824437559</v>
      </c>
      <c r="J229" s="42">
        <f t="shared" si="1547"/>
        <v>143028532.34580934</v>
      </c>
      <c r="K229" s="42">
        <f t="shared" si="1548"/>
        <v>186959233.86718112</v>
      </c>
      <c r="L229" s="42">
        <f t="shared" si="1549"/>
        <v>230889935.3885529</v>
      </c>
      <c r="M229" s="42">
        <f t="shared" si="1550"/>
        <v>274820636.90992469</v>
      </c>
      <c r="N229" s="42">
        <f t="shared" si="1551"/>
        <v>318751338.43129647</v>
      </c>
      <c r="O229" s="42">
        <f t="shared" si="1552"/>
        <v>362548976.2917605</v>
      </c>
      <c r="P229" s="42">
        <f t="shared" si="1553"/>
        <v>404217595.5777005</v>
      </c>
      <c r="Q229" s="42">
        <f t="shared" si="1554"/>
        <v>0</v>
      </c>
      <c r="R229" s="42">
        <f t="shared" si="1555"/>
        <v>1574000</v>
      </c>
      <c r="S229" s="42">
        <f t="shared" si="1556"/>
        <v>3148000</v>
      </c>
      <c r="T229" s="42">
        <f t="shared" si="1557"/>
        <v>4722000</v>
      </c>
      <c r="U229" s="42">
        <f t="shared" si="1558"/>
        <v>4722000</v>
      </c>
      <c r="V229" s="42">
        <f t="shared" si="1559"/>
        <v>4722000</v>
      </c>
      <c r="W229" s="42">
        <f t="shared" si="1560"/>
        <v>4722000</v>
      </c>
      <c r="X229" s="42">
        <f t="shared" si="1561"/>
        <v>4722000</v>
      </c>
      <c r="Y229" s="42">
        <f t="shared" si="1562"/>
        <v>4722000</v>
      </c>
      <c r="Z229" s="42">
        <f t="shared" si="1563"/>
        <v>4722000</v>
      </c>
      <c r="AA229" s="42">
        <f t="shared" si="1564"/>
        <v>4722000</v>
      </c>
      <c r="AB229" s="42">
        <f t="shared" si="1565"/>
        <v>4722000</v>
      </c>
      <c r="AC229" s="23">
        <v>3745475.9272313402</v>
      </c>
      <c r="AD229" s="23">
        <v>3745475.9272313402</v>
      </c>
      <c r="AE229" s="23">
        <v>3745475.9272313402</v>
      </c>
      <c r="AF229" s="23">
        <v>43930701.521371767</v>
      </c>
      <c r="AG229" s="23">
        <v>43930701.521371767</v>
      </c>
      <c r="AH229" s="23">
        <v>43930701.521371767</v>
      </c>
      <c r="AI229" s="23">
        <v>43930701.521371767</v>
      </c>
      <c r="AJ229" s="23">
        <v>43930701.521371767</v>
      </c>
      <c r="AK229" s="23">
        <v>43930701.521371767</v>
      </c>
      <c r="AL229" s="23">
        <v>43930701.521371767</v>
      </c>
      <c r="AM229" s="23">
        <v>43797637.860464022</v>
      </c>
      <c r="AN229" s="23">
        <v>41668619.285940021</v>
      </c>
      <c r="AO229" s="41"/>
      <c r="AP229" s="41">
        <v>1574000</v>
      </c>
      <c r="AQ229" s="41">
        <v>1574000</v>
      </c>
      <c r="AR229" s="41">
        <v>1574000</v>
      </c>
      <c r="AS229" s="41"/>
      <c r="AT229" s="41"/>
      <c r="AU229" s="41"/>
      <c r="AV229" s="41"/>
      <c r="AW229" s="41"/>
      <c r="AX229" s="41"/>
      <c r="AY229" s="41"/>
      <c r="AZ229" s="41"/>
    </row>
    <row r="230" spans="1:52" hidden="1" x14ac:dyDescent="0.35">
      <c r="A230" s="41" t="s">
        <v>150</v>
      </c>
      <c r="B230" s="41" t="s">
        <v>162</v>
      </c>
      <c r="C230" s="41" t="s">
        <v>96</v>
      </c>
      <c r="D230" s="41" t="s">
        <v>74</v>
      </c>
      <c r="E230" s="42">
        <f t="shared" si="1542"/>
        <v>2567001.0973411258</v>
      </c>
      <c r="F230" s="42">
        <f t="shared" si="1543"/>
        <v>5134002.1946822517</v>
      </c>
      <c r="G230" s="42">
        <f t="shared" si="1544"/>
        <v>7701003.2920233775</v>
      </c>
      <c r="H230" s="42">
        <f t="shared" si="1545"/>
        <v>37809369.011967175</v>
      </c>
      <c r="I230" s="42">
        <f t="shared" si="1546"/>
        <v>67917734.731910974</v>
      </c>
      <c r="J230" s="42">
        <f t="shared" si="1547"/>
        <v>98026100.451854765</v>
      </c>
      <c r="K230" s="42">
        <f t="shared" si="1548"/>
        <v>128134466.17179856</v>
      </c>
      <c r="L230" s="42">
        <f t="shared" si="1549"/>
        <v>158242831.89174235</v>
      </c>
      <c r="M230" s="42">
        <f t="shared" si="1550"/>
        <v>188351197.61168614</v>
      </c>
      <c r="N230" s="42">
        <f t="shared" si="1551"/>
        <v>218459563.33162993</v>
      </c>
      <c r="O230" s="42">
        <f t="shared" si="1552"/>
        <v>248476732.4799757</v>
      </c>
      <c r="P230" s="42">
        <f t="shared" si="1553"/>
        <v>277034756.4827531</v>
      </c>
      <c r="Q230" s="42">
        <f t="shared" si="1554"/>
        <v>0</v>
      </c>
      <c r="R230" s="42">
        <f t="shared" si="1555"/>
        <v>0</v>
      </c>
      <c r="S230" s="42">
        <f t="shared" si="1556"/>
        <v>0</v>
      </c>
      <c r="T230" s="42">
        <f t="shared" si="1557"/>
        <v>0</v>
      </c>
      <c r="U230" s="42">
        <f t="shared" si="1558"/>
        <v>0</v>
      </c>
      <c r="V230" s="42">
        <f t="shared" si="1559"/>
        <v>0</v>
      </c>
      <c r="W230" s="42">
        <f t="shared" si="1560"/>
        <v>0</v>
      </c>
      <c r="X230" s="42">
        <f t="shared" si="1561"/>
        <v>0</v>
      </c>
      <c r="Y230" s="42">
        <f t="shared" si="1562"/>
        <v>0</v>
      </c>
      <c r="Z230" s="42">
        <f t="shared" si="1563"/>
        <v>0</v>
      </c>
      <c r="AA230" s="42">
        <f t="shared" si="1564"/>
        <v>0</v>
      </c>
      <c r="AB230" s="42">
        <f t="shared" si="1565"/>
        <v>0</v>
      </c>
      <c r="AC230" s="23">
        <v>2567001.0973411258</v>
      </c>
      <c r="AD230" s="23">
        <v>2567001.0973411258</v>
      </c>
      <c r="AE230" s="23">
        <v>2567001.0973411258</v>
      </c>
      <c r="AF230" s="23">
        <v>30108365.719943795</v>
      </c>
      <c r="AG230" s="23">
        <v>30108365.719943795</v>
      </c>
      <c r="AH230" s="23">
        <v>30108365.719943795</v>
      </c>
      <c r="AI230" s="23">
        <v>30108365.719943795</v>
      </c>
      <c r="AJ230" s="23">
        <v>30108365.719943795</v>
      </c>
      <c r="AK230" s="23">
        <v>30108365.719943795</v>
      </c>
      <c r="AL230" s="23">
        <v>30108365.719943795</v>
      </c>
      <c r="AM230" s="23">
        <v>30017169.148345772</v>
      </c>
      <c r="AN230" s="23">
        <v>28558024.00277742</v>
      </c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</row>
    <row r="231" spans="1:52" hidden="1" x14ac:dyDescent="0.35">
      <c r="A231" s="48" t="s">
        <v>122</v>
      </c>
      <c r="B231" s="48" t="s">
        <v>163</v>
      </c>
      <c r="C231" s="48" t="s">
        <v>97</v>
      </c>
      <c r="D231" s="48" t="s">
        <v>69</v>
      </c>
      <c r="E231" s="49">
        <f>SUM(E232:E236)</f>
        <v>29</v>
      </c>
      <c r="F231" s="49">
        <f t="shared" ref="F231" si="1566">SUM(F232:F236)</f>
        <v>62</v>
      </c>
      <c r="G231" s="49">
        <f t="shared" ref="G231" si="1567">SUM(G232:G236)</f>
        <v>109</v>
      </c>
      <c r="H231" s="49">
        <f t="shared" ref="H231" si="1568">SUM(H232:H236)</f>
        <v>143</v>
      </c>
      <c r="I231" s="49">
        <f t="shared" ref="I231" si="1569">SUM(I232:I236)</f>
        <v>178</v>
      </c>
      <c r="J231" s="49">
        <f t="shared" ref="J231" si="1570">SUM(J232:J236)</f>
        <v>212</v>
      </c>
      <c r="K231" s="49">
        <f t="shared" ref="K231" si="1571">SUM(K232:K236)</f>
        <v>265</v>
      </c>
      <c r="L231" s="49">
        <f t="shared" ref="L231" si="1572">SUM(L232:L236)</f>
        <v>318</v>
      </c>
      <c r="M231" s="49">
        <f t="shared" ref="M231" si="1573">SUM(M232:M236)</f>
        <v>367</v>
      </c>
      <c r="N231" s="49">
        <f t="shared" ref="N231" si="1574">SUM(N232:N236)</f>
        <v>409</v>
      </c>
      <c r="O231" s="49">
        <f t="shared" ref="O231" si="1575">SUM(O232:O236)</f>
        <v>451</v>
      </c>
      <c r="P231" s="49">
        <f t="shared" ref="P231" si="1576">SUM(P232:P236)</f>
        <v>477</v>
      </c>
      <c r="Q231" s="49">
        <f t="shared" ref="Q231" si="1577">SUM(Q232:Q236)</f>
        <v>205</v>
      </c>
      <c r="R231" s="49">
        <f t="shared" ref="R231" si="1578">SUM(R232:R236)</f>
        <v>1309</v>
      </c>
      <c r="S231" s="49">
        <f t="shared" ref="S231" si="1579">SUM(S232:S236)</f>
        <v>1662</v>
      </c>
      <c r="T231" s="49">
        <f t="shared" ref="T231" si="1580">SUM(T232:T236)</f>
        <v>2286</v>
      </c>
      <c r="U231" s="49">
        <f t="shared" ref="U231" si="1581">SUM(U232:U236)</f>
        <v>2585</v>
      </c>
      <c r="V231" s="49">
        <f t="shared" ref="V231" si="1582">SUM(V232:V236)</f>
        <v>2585</v>
      </c>
      <c r="W231" s="49">
        <f t="shared" ref="W231" si="1583">SUM(W232:W236)</f>
        <v>2585</v>
      </c>
      <c r="X231" s="49">
        <f t="shared" ref="X231" si="1584">SUM(X232:X236)</f>
        <v>2585</v>
      </c>
      <c r="Y231" s="49">
        <f t="shared" ref="Y231" si="1585">SUM(Y232:Y236)</f>
        <v>2585</v>
      </c>
      <c r="Z231" s="49">
        <f t="shared" ref="Z231" si="1586">SUM(Z232:Z236)</f>
        <v>2585</v>
      </c>
      <c r="AA231" s="49">
        <f t="shared" ref="AA231" si="1587">SUM(AA232:AA236)</f>
        <v>2585</v>
      </c>
      <c r="AB231" s="49">
        <f t="shared" ref="AB231" si="1588">SUM(AB232:AB236)</f>
        <v>2585</v>
      </c>
      <c r="AC231" s="48">
        <v>29</v>
      </c>
      <c r="AD231" s="48">
        <v>33</v>
      </c>
      <c r="AE231" s="48">
        <v>47</v>
      </c>
      <c r="AF231" s="48">
        <v>34</v>
      </c>
      <c r="AG231" s="48">
        <v>35</v>
      </c>
      <c r="AH231" s="48">
        <v>34</v>
      </c>
      <c r="AI231" s="48">
        <v>53</v>
      </c>
      <c r="AJ231" s="48">
        <v>53</v>
      </c>
      <c r="AK231" s="48">
        <v>49</v>
      </c>
      <c r="AL231" s="48">
        <v>42</v>
      </c>
      <c r="AM231" s="48">
        <v>42</v>
      </c>
      <c r="AN231" s="48">
        <v>26</v>
      </c>
      <c r="AO231" s="50">
        <f t="shared" ref="AO231" si="1589">SUM(AO232:AO236)</f>
        <v>205</v>
      </c>
      <c r="AP231" s="49">
        <f t="shared" ref="AP231" si="1590">SUM(AP232:AP236)</f>
        <v>1104</v>
      </c>
      <c r="AQ231" s="50">
        <f t="shared" ref="AQ231" si="1591">SUM(AQ232:AQ236)</f>
        <v>353</v>
      </c>
      <c r="AR231" s="50">
        <f t="shared" ref="AR231" si="1592">SUM(AR232:AR236)</f>
        <v>624</v>
      </c>
      <c r="AS231" s="50">
        <f t="shared" ref="AS231" si="1593">SUM(AS232:AS236)</f>
        <v>299</v>
      </c>
      <c r="AT231" s="50">
        <f t="shared" ref="AT231" si="1594">SUM(AT232:AT236)</f>
        <v>0</v>
      </c>
      <c r="AU231" s="50">
        <f t="shared" ref="AU231" si="1595">SUM(AU232:AU236)</f>
        <v>0</v>
      </c>
      <c r="AV231" s="50">
        <f t="shared" ref="AV231" si="1596">SUM(AV232:AV236)</f>
        <v>0</v>
      </c>
      <c r="AW231" s="50">
        <f t="shared" ref="AW231" si="1597">SUM(AW232:AW236)</f>
        <v>0</v>
      </c>
      <c r="AX231" s="50">
        <f t="shared" ref="AX231" si="1598">SUM(AX232:AX236)</f>
        <v>0</v>
      </c>
      <c r="AY231" s="50">
        <f t="shared" ref="AY231" si="1599">SUM(AY232:AY236)</f>
        <v>0</v>
      </c>
      <c r="AZ231" s="50">
        <f t="shared" ref="AZ231" si="1600">SUM(AZ232:AZ236)</f>
        <v>0</v>
      </c>
    </row>
    <row r="232" spans="1:52" hidden="1" x14ac:dyDescent="0.35">
      <c r="A232" s="41" t="s">
        <v>122</v>
      </c>
      <c r="B232" s="41" t="s">
        <v>163</v>
      </c>
      <c r="C232" s="41" t="s">
        <v>97</v>
      </c>
      <c r="D232" s="41" t="s">
        <v>70</v>
      </c>
      <c r="E232" s="42">
        <f t="shared" si="1445"/>
        <v>3</v>
      </c>
      <c r="F232" s="42">
        <f t="shared" si="1539"/>
        <v>7</v>
      </c>
      <c r="G232" s="42">
        <f t="shared" si="1539"/>
        <v>12</v>
      </c>
      <c r="H232" s="42">
        <f t="shared" si="1539"/>
        <v>16</v>
      </c>
      <c r="I232" s="42">
        <f t="shared" si="1539"/>
        <v>20</v>
      </c>
      <c r="J232" s="42">
        <f t="shared" si="1539"/>
        <v>24</v>
      </c>
      <c r="K232" s="42">
        <f t="shared" si="1539"/>
        <v>30</v>
      </c>
      <c r="L232" s="42">
        <f t="shared" si="1539"/>
        <v>36</v>
      </c>
      <c r="M232" s="42">
        <f t="shared" si="1539"/>
        <v>41</v>
      </c>
      <c r="N232" s="42">
        <f t="shared" si="1539"/>
        <v>45</v>
      </c>
      <c r="O232" s="42">
        <f t="shared" si="1539"/>
        <v>49</v>
      </c>
      <c r="P232" s="42">
        <f t="shared" si="1539"/>
        <v>52</v>
      </c>
      <c r="Q232" s="42">
        <f t="shared" si="1447"/>
        <v>12</v>
      </c>
      <c r="R232" s="42">
        <f t="shared" si="1540"/>
        <v>145</v>
      </c>
      <c r="S232" s="42">
        <f t="shared" ref="S232:S236" si="1601">R232+AQ232</f>
        <v>160</v>
      </c>
      <c r="T232" s="42">
        <f t="shared" ref="T232:T236" si="1602">S232+AR232</f>
        <v>234</v>
      </c>
      <c r="U232" s="42">
        <f t="shared" ref="U232:U236" si="1603">T232+AS232</f>
        <v>270</v>
      </c>
      <c r="V232" s="42">
        <f t="shared" ref="V232:V236" si="1604">U232+AT232</f>
        <v>270</v>
      </c>
      <c r="W232" s="42">
        <f t="shared" ref="W232:W236" si="1605">V232+AU232</f>
        <v>270</v>
      </c>
      <c r="X232" s="42">
        <f t="shared" ref="X232:X236" si="1606">W232+AV232</f>
        <v>270</v>
      </c>
      <c r="Y232" s="42">
        <f t="shared" ref="Y232:Y236" si="1607">X232+AW232</f>
        <v>270</v>
      </c>
      <c r="Z232" s="42">
        <f t="shared" ref="Z232:Z236" si="1608">Y232+AX232</f>
        <v>270</v>
      </c>
      <c r="AA232" s="42">
        <f t="shared" ref="AA232:AA236" si="1609">Z232+AY232</f>
        <v>270</v>
      </c>
      <c r="AB232" s="42">
        <f t="shared" ref="AB232:AB236" si="1610">AA232+AZ232</f>
        <v>270</v>
      </c>
      <c r="AC232" s="23">
        <v>3</v>
      </c>
      <c r="AD232" s="23">
        <v>4</v>
      </c>
      <c r="AE232" s="23">
        <v>5</v>
      </c>
      <c r="AF232" s="23">
        <v>4</v>
      </c>
      <c r="AG232" s="23">
        <v>4</v>
      </c>
      <c r="AH232" s="23">
        <v>4</v>
      </c>
      <c r="AI232" s="23">
        <v>6</v>
      </c>
      <c r="AJ232" s="23">
        <v>6</v>
      </c>
      <c r="AK232" s="23">
        <v>5</v>
      </c>
      <c r="AL232" s="23">
        <v>4</v>
      </c>
      <c r="AM232" s="23">
        <v>4</v>
      </c>
      <c r="AN232" s="23">
        <v>3</v>
      </c>
      <c r="AO232" s="41">
        <v>12</v>
      </c>
      <c r="AP232" s="41">
        <v>133</v>
      </c>
      <c r="AQ232" s="41">
        <v>15</v>
      </c>
      <c r="AR232" s="41">
        <v>74</v>
      </c>
      <c r="AS232" s="41">
        <v>36</v>
      </c>
      <c r="AT232" s="41"/>
      <c r="AU232" s="41"/>
      <c r="AV232" s="41"/>
      <c r="AW232" s="41"/>
      <c r="AX232" s="41"/>
      <c r="AY232" s="41"/>
      <c r="AZ232" s="41"/>
    </row>
    <row r="233" spans="1:52" hidden="1" x14ac:dyDescent="0.35">
      <c r="A233" s="41" t="s">
        <v>122</v>
      </c>
      <c r="B233" s="41" t="s">
        <v>163</v>
      </c>
      <c r="C233" s="41" t="s">
        <v>97</v>
      </c>
      <c r="D233" s="41" t="s">
        <v>71</v>
      </c>
      <c r="E233" s="42">
        <f t="shared" si="1445"/>
        <v>4</v>
      </c>
      <c r="F233" s="42">
        <f t="shared" si="1539"/>
        <v>8</v>
      </c>
      <c r="G233" s="42">
        <f t="shared" si="1539"/>
        <v>14</v>
      </c>
      <c r="H233" s="42">
        <f t="shared" si="1539"/>
        <v>18</v>
      </c>
      <c r="I233" s="42">
        <f t="shared" si="1539"/>
        <v>22</v>
      </c>
      <c r="J233" s="42">
        <f t="shared" si="1539"/>
        <v>26</v>
      </c>
      <c r="K233" s="42">
        <f t="shared" si="1539"/>
        <v>33</v>
      </c>
      <c r="L233" s="42">
        <f t="shared" si="1539"/>
        <v>40</v>
      </c>
      <c r="M233" s="42">
        <f t="shared" si="1539"/>
        <v>46</v>
      </c>
      <c r="N233" s="42">
        <f t="shared" si="1539"/>
        <v>51</v>
      </c>
      <c r="O233" s="42">
        <f t="shared" si="1539"/>
        <v>56</v>
      </c>
      <c r="P233" s="42">
        <f t="shared" si="1539"/>
        <v>59</v>
      </c>
      <c r="Q233" s="42">
        <f t="shared" si="1447"/>
        <v>34</v>
      </c>
      <c r="R233" s="42">
        <f t="shared" si="1540"/>
        <v>61</v>
      </c>
      <c r="S233" s="42">
        <f t="shared" si="1601"/>
        <v>103</v>
      </c>
      <c r="T233" s="42">
        <f t="shared" si="1602"/>
        <v>129</v>
      </c>
      <c r="U233" s="42">
        <f t="shared" si="1603"/>
        <v>150</v>
      </c>
      <c r="V233" s="42">
        <f t="shared" si="1604"/>
        <v>150</v>
      </c>
      <c r="W233" s="42">
        <f t="shared" si="1605"/>
        <v>150</v>
      </c>
      <c r="X233" s="42">
        <f t="shared" si="1606"/>
        <v>150</v>
      </c>
      <c r="Y233" s="42">
        <f t="shared" si="1607"/>
        <v>150</v>
      </c>
      <c r="Z233" s="42">
        <f t="shared" si="1608"/>
        <v>150</v>
      </c>
      <c r="AA233" s="42">
        <f t="shared" si="1609"/>
        <v>150</v>
      </c>
      <c r="AB233" s="42">
        <f t="shared" si="1610"/>
        <v>150</v>
      </c>
      <c r="AC233" s="23">
        <v>4</v>
      </c>
      <c r="AD233" s="23">
        <v>4</v>
      </c>
      <c r="AE233" s="23">
        <v>6</v>
      </c>
      <c r="AF233" s="23">
        <v>4</v>
      </c>
      <c r="AG233" s="23">
        <v>4</v>
      </c>
      <c r="AH233" s="23">
        <v>4</v>
      </c>
      <c r="AI233" s="23">
        <v>7</v>
      </c>
      <c r="AJ233" s="23">
        <v>7</v>
      </c>
      <c r="AK233" s="23">
        <v>6</v>
      </c>
      <c r="AL233" s="23">
        <v>5</v>
      </c>
      <c r="AM233" s="23">
        <v>5</v>
      </c>
      <c r="AN233" s="23">
        <v>3</v>
      </c>
      <c r="AO233" s="41">
        <v>34</v>
      </c>
      <c r="AP233" s="41">
        <v>27</v>
      </c>
      <c r="AQ233" s="41">
        <v>42</v>
      </c>
      <c r="AR233" s="41">
        <v>26</v>
      </c>
      <c r="AS233" s="41">
        <v>21</v>
      </c>
      <c r="AT233" s="41"/>
      <c r="AU233" s="41"/>
      <c r="AV233" s="41"/>
      <c r="AW233" s="41"/>
      <c r="AX233" s="41"/>
      <c r="AY233" s="41"/>
      <c r="AZ233" s="41"/>
    </row>
    <row r="234" spans="1:52" hidden="1" x14ac:dyDescent="0.35">
      <c r="A234" s="41" t="s">
        <v>122</v>
      </c>
      <c r="B234" s="41" t="s">
        <v>163</v>
      </c>
      <c r="C234" s="41" t="s">
        <v>97</v>
      </c>
      <c r="D234" s="41" t="s">
        <v>72</v>
      </c>
      <c r="E234" s="42">
        <f t="shared" si="1445"/>
        <v>11</v>
      </c>
      <c r="F234" s="42">
        <f t="shared" si="1539"/>
        <v>23</v>
      </c>
      <c r="G234" s="42">
        <f t="shared" si="1539"/>
        <v>40</v>
      </c>
      <c r="H234" s="42">
        <f t="shared" si="1539"/>
        <v>53</v>
      </c>
      <c r="I234" s="42">
        <f t="shared" si="1539"/>
        <v>66</v>
      </c>
      <c r="J234" s="42">
        <f t="shared" si="1539"/>
        <v>79</v>
      </c>
      <c r="K234" s="42">
        <f t="shared" si="1539"/>
        <v>99</v>
      </c>
      <c r="L234" s="42">
        <f t="shared" si="1539"/>
        <v>119</v>
      </c>
      <c r="M234" s="42">
        <f t="shared" si="1539"/>
        <v>138</v>
      </c>
      <c r="N234" s="42">
        <f t="shared" si="1539"/>
        <v>154</v>
      </c>
      <c r="O234" s="42">
        <f t="shared" si="1539"/>
        <v>170</v>
      </c>
      <c r="P234" s="42">
        <f t="shared" si="1539"/>
        <v>180</v>
      </c>
      <c r="Q234" s="42">
        <f t="shared" si="1447"/>
        <v>60</v>
      </c>
      <c r="R234" s="42">
        <f t="shared" si="1540"/>
        <v>424</v>
      </c>
      <c r="S234" s="42">
        <f t="shared" si="1601"/>
        <v>541</v>
      </c>
      <c r="T234" s="42">
        <f t="shared" si="1602"/>
        <v>748</v>
      </c>
      <c r="U234" s="42">
        <f t="shared" si="1603"/>
        <v>889</v>
      </c>
      <c r="V234" s="42">
        <f t="shared" si="1604"/>
        <v>889</v>
      </c>
      <c r="W234" s="42">
        <f t="shared" si="1605"/>
        <v>889</v>
      </c>
      <c r="X234" s="42">
        <f t="shared" si="1606"/>
        <v>889</v>
      </c>
      <c r="Y234" s="42">
        <f t="shared" si="1607"/>
        <v>889</v>
      </c>
      <c r="Z234" s="42">
        <f t="shared" si="1608"/>
        <v>889</v>
      </c>
      <c r="AA234" s="42">
        <f t="shared" si="1609"/>
        <v>889</v>
      </c>
      <c r="AB234" s="42">
        <f t="shared" si="1610"/>
        <v>889</v>
      </c>
      <c r="AC234" s="23">
        <v>11</v>
      </c>
      <c r="AD234" s="23">
        <v>12</v>
      </c>
      <c r="AE234" s="23">
        <v>17</v>
      </c>
      <c r="AF234" s="23">
        <v>13</v>
      </c>
      <c r="AG234" s="23">
        <v>13</v>
      </c>
      <c r="AH234" s="23">
        <v>13</v>
      </c>
      <c r="AI234" s="23">
        <v>20</v>
      </c>
      <c r="AJ234" s="23">
        <v>20</v>
      </c>
      <c r="AK234" s="23">
        <v>19</v>
      </c>
      <c r="AL234" s="23">
        <v>16</v>
      </c>
      <c r="AM234" s="23">
        <v>16</v>
      </c>
      <c r="AN234" s="23">
        <v>10</v>
      </c>
      <c r="AO234" s="41">
        <v>60</v>
      </c>
      <c r="AP234" s="43">
        <v>364</v>
      </c>
      <c r="AQ234" s="41">
        <v>117</v>
      </c>
      <c r="AR234" s="41">
        <v>207</v>
      </c>
      <c r="AS234" s="41">
        <v>141</v>
      </c>
      <c r="AT234" s="41"/>
      <c r="AU234" s="41"/>
      <c r="AV234" s="41"/>
      <c r="AW234" s="41"/>
      <c r="AX234" s="41"/>
      <c r="AY234" s="41"/>
      <c r="AZ234" s="41"/>
    </row>
    <row r="235" spans="1:52" hidden="1" x14ac:dyDescent="0.35">
      <c r="A235" s="41" t="s">
        <v>122</v>
      </c>
      <c r="B235" s="41" t="s">
        <v>163</v>
      </c>
      <c r="C235" s="41" t="s">
        <v>97</v>
      </c>
      <c r="D235" s="41" t="s">
        <v>73</v>
      </c>
      <c r="E235" s="42">
        <f t="shared" si="1445"/>
        <v>4</v>
      </c>
      <c r="F235" s="42">
        <f t="shared" si="1539"/>
        <v>9</v>
      </c>
      <c r="G235" s="42">
        <f t="shared" si="1539"/>
        <v>17</v>
      </c>
      <c r="H235" s="42">
        <f t="shared" si="1539"/>
        <v>22</v>
      </c>
      <c r="I235" s="42">
        <f t="shared" si="1539"/>
        <v>28</v>
      </c>
      <c r="J235" s="42">
        <f t="shared" si="1539"/>
        <v>33</v>
      </c>
      <c r="K235" s="42">
        <f t="shared" si="1539"/>
        <v>41</v>
      </c>
      <c r="L235" s="42">
        <f t="shared" si="1539"/>
        <v>49</v>
      </c>
      <c r="M235" s="42">
        <f t="shared" si="1539"/>
        <v>57</v>
      </c>
      <c r="N235" s="42">
        <f t="shared" si="1539"/>
        <v>64</v>
      </c>
      <c r="O235" s="42">
        <f t="shared" si="1539"/>
        <v>71</v>
      </c>
      <c r="P235" s="42">
        <f t="shared" si="1539"/>
        <v>75</v>
      </c>
      <c r="Q235" s="42">
        <f t="shared" si="1447"/>
        <v>34</v>
      </c>
      <c r="R235" s="42">
        <f t="shared" si="1540"/>
        <v>363</v>
      </c>
      <c r="S235" s="42">
        <f t="shared" si="1601"/>
        <v>435</v>
      </c>
      <c r="T235" s="42">
        <f t="shared" si="1602"/>
        <v>640</v>
      </c>
      <c r="U235" s="42">
        <f t="shared" si="1603"/>
        <v>690</v>
      </c>
      <c r="V235" s="42">
        <f t="shared" si="1604"/>
        <v>690</v>
      </c>
      <c r="W235" s="42">
        <f t="shared" si="1605"/>
        <v>690</v>
      </c>
      <c r="X235" s="42">
        <f t="shared" si="1606"/>
        <v>690</v>
      </c>
      <c r="Y235" s="42">
        <f t="shared" si="1607"/>
        <v>690</v>
      </c>
      <c r="Z235" s="42">
        <f t="shared" si="1608"/>
        <v>690</v>
      </c>
      <c r="AA235" s="42">
        <f t="shared" si="1609"/>
        <v>690</v>
      </c>
      <c r="AB235" s="42">
        <f t="shared" si="1610"/>
        <v>690</v>
      </c>
      <c r="AC235" s="23">
        <v>4</v>
      </c>
      <c r="AD235" s="23">
        <v>5</v>
      </c>
      <c r="AE235" s="23">
        <v>8</v>
      </c>
      <c r="AF235" s="23">
        <v>5</v>
      </c>
      <c r="AG235" s="23">
        <v>6</v>
      </c>
      <c r="AH235" s="23">
        <v>5</v>
      </c>
      <c r="AI235" s="23">
        <v>8</v>
      </c>
      <c r="AJ235" s="23">
        <v>8</v>
      </c>
      <c r="AK235" s="23">
        <v>8</v>
      </c>
      <c r="AL235" s="23">
        <v>7</v>
      </c>
      <c r="AM235" s="23">
        <v>7</v>
      </c>
      <c r="AN235" s="23">
        <v>4</v>
      </c>
      <c r="AO235" s="41">
        <v>34</v>
      </c>
      <c r="AP235" s="41">
        <v>329</v>
      </c>
      <c r="AQ235" s="41">
        <v>72</v>
      </c>
      <c r="AR235" s="41">
        <v>205</v>
      </c>
      <c r="AS235" s="41">
        <v>50</v>
      </c>
      <c r="AT235" s="41"/>
      <c r="AU235" s="41"/>
      <c r="AV235" s="41"/>
      <c r="AW235" s="41"/>
      <c r="AX235" s="41"/>
      <c r="AY235" s="41"/>
      <c r="AZ235" s="41"/>
    </row>
    <row r="236" spans="1:52" hidden="1" x14ac:dyDescent="0.35">
      <c r="A236" s="41" t="s">
        <v>122</v>
      </c>
      <c r="B236" s="41" t="s">
        <v>163</v>
      </c>
      <c r="C236" s="41" t="s">
        <v>97</v>
      </c>
      <c r="D236" s="41" t="s">
        <v>74</v>
      </c>
      <c r="E236" s="42">
        <f t="shared" si="1445"/>
        <v>7</v>
      </c>
      <c r="F236" s="42">
        <f t="shared" si="1539"/>
        <v>15</v>
      </c>
      <c r="G236" s="42">
        <f t="shared" si="1539"/>
        <v>26</v>
      </c>
      <c r="H236" s="42">
        <f t="shared" si="1539"/>
        <v>34</v>
      </c>
      <c r="I236" s="42">
        <f t="shared" si="1539"/>
        <v>42</v>
      </c>
      <c r="J236" s="42">
        <f t="shared" si="1539"/>
        <v>50</v>
      </c>
      <c r="K236" s="42">
        <f t="shared" si="1539"/>
        <v>62</v>
      </c>
      <c r="L236" s="42">
        <f t="shared" si="1539"/>
        <v>74</v>
      </c>
      <c r="M236" s="42">
        <f t="shared" si="1539"/>
        <v>85</v>
      </c>
      <c r="N236" s="42">
        <f t="shared" si="1539"/>
        <v>95</v>
      </c>
      <c r="O236" s="42">
        <f t="shared" si="1539"/>
        <v>105</v>
      </c>
      <c r="P236" s="42">
        <f t="shared" si="1539"/>
        <v>111</v>
      </c>
      <c r="Q236" s="42">
        <f t="shared" si="1447"/>
        <v>65</v>
      </c>
      <c r="R236" s="42">
        <f t="shared" si="1540"/>
        <v>316</v>
      </c>
      <c r="S236" s="42">
        <f t="shared" si="1601"/>
        <v>423</v>
      </c>
      <c r="T236" s="42">
        <f t="shared" si="1602"/>
        <v>535</v>
      </c>
      <c r="U236" s="42">
        <f t="shared" si="1603"/>
        <v>586</v>
      </c>
      <c r="V236" s="42">
        <f t="shared" si="1604"/>
        <v>586</v>
      </c>
      <c r="W236" s="42">
        <f t="shared" si="1605"/>
        <v>586</v>
      </c>
      <c r="X236" s="42">
        <f t="shared" si="1606"/>
        <v>586</v>
      </c>
      <c r="Y236" s="42">
        <f t="shared" si="1607"/>
        <v>586</v>
      </c>
      <c r="Z236" s="42">
        <f t="shared" si="1608"/>
        <v>586</v>
      </c>
      <c r="AA236" s="42">
        <f t="shared" si="1609"/>
        <v>586</v>
      </c>
      <c r="AB236" s="42">
        <f t="shared" si="1610"/>
        <v>586</v>
      </c>
      <c r="AC236" s="23">
        <v>7</v>
      </c>
      <c r="AD236" s="23">
        <v>8</v>
      </c>
      <c r="AE236" s="23">
        <v>11</v>
      </c>
      <c r="AF236" s="23">
        <v>8</v>
      </c>
      <c r="AG236" s="23">
        <v>8</v>
      </c>
      <c r="AH236" s="23">
        <v>8</v>
      </c>
      <c r="AI236" s="23">
        <v>12</v>
      </c>
      <c r="AJ236" s="23">
        <v>12</v>
      </c>
      <c r="AK236" s="23">
        <v>11</v>
      </c>
      <c r="AL236" s="23">
        <v>10</v>
      </c>
      <c r="AM236" s="23">
        <v>10</v>
      </c>
      <c r="AN236" s="23">
        <v>6</v>
      </c>
      <c r="AO236" s="41">
        <v>65</v>
      </c>
      <c r="AP236" s="41">
        <v>251</v>
      </c>
      <c r="AQ236" s="41">
        <v>107</v>
      </c>
      <c r="AR236" s="41">
        <v>112</v>
      </c>
      <c r="AS236" s="41">
        <v>51</v>
      </c>
      <c r="AT236" s="41"/>
      <c r="AU236" s="41"/>
      <c r="AV236" s="41"/>
      <c r="AW236" s="41"/>
      <c r="AX236" s="41"/>
      <c r="AY236" s="41"/>
      <c r="AZ236" s="41"/>
    </row>
    <row r="237" spans="1:52" hidden="1" x14ac:dyDescent="0.35">
      <c r="A237" s="48" t="s">
        <v>122</v>
      </c>
      <c r="B237" s="48" t="s">
        <v>164</v>
      </c>
      <c r="C237" s="48" t="s">
        <v>99</v>
      </c>
      <c r="D237" s="48" t="s">
        <v>69</v>
      </c>
      <c r="E237" s="49">
        <f>SUM(E238:E242)</f>
        <v>0</v>
      </c>
      <c r="F237" s="49">
        <f t="shared" ref="F237" si="1611">SUM(F238:F242)</f>
        <v>2</v>
      </c>
      <c r="G237" s="49">
        <f t="shared" ref="G237" si="1612">SUM(G238:G242)</f>
        <v>6</v>
      </c>
      <c r="H237" s="49">
        <f t="shared" ref="H237" si="1613">SUM(H238:H242)</f>
        <v>13</v>
      </c>
      <c r="I237" s="49">
        <f t="shared" ref="I237" si="1614">SUM(I238:I242)</f>
        <v>20</v>
      </c>
      <c r="J237" s="49">
        <f t="shared" ref="J237" si="1615">SUM(J238:J242)</f>
        <v>29</v>
      </c>
      <c r="K237" s="49">
        <f t="shared" ref="K237" si="1616">SUM(K238:K242)</f>
        <v>40</v>
      </c>
      <c r="L237" s="49">
        <f t="shared" ref="L237" si="1617">SUM(L238:L242)</f>
        <v>51</v>
      </c>
      <c r="M237" s="49">
        <f t="shared" ref="M237" si="1618">SUM(M238:M242)</f>
        <v>63</v>
      </c>
      <c r="N237" s="49">
        <f t="shared" ref="N237" si="1619">SUM(N238:N242)</f>
        <v>75</v>
      </c>
      <c r="O237" s="49">
        <f t="shared" ref="O237" si="1620">SUM(O238:O242)</f>
        <v>80</v>
      </c>
      <c r="P237" s="49">
        <f t="shared" ref="P237" si="1621">SUM(P238:P242)</f>
        <v>85</v>
      </c>
      <c r="Q237" s="49">
        <f t="shared" ref="Q237" si="1622">SUM(Q238:Q242)</f>
        <v>5</v>
      </c>
      <c r="R237" s="49">
        <f t="shared" ref="R237" si="1623">SUM(R238:R242)</f>
        <v>19</v>
      </c>
      <c r="S237" s="49">
        <f t="shared" ref="S237" si="1624">SUM(S238:S242)</f>
        <v>21</v>
      </c>
      <c r="T237" s="49">
        <f t="shared" ref="T237" si="1625">SUM(T238:T242)</f>
        <v>28</v>
      </c>
      <c r="U237" s="49">
        <f t="shared" ref="U237" si="1626">SUM(U238:U242)</f>
        <v>30</v>
      </c>
      <c r="V237" s="49">
        <f t="shared" ref="V237" si="1627">SUM(V238:V242)</f>
        <v>30</v>
      </c>
      <c r="W237" s="49">
        <f t="shared" ref="W237" si="1628">SUM(W238:W242)</f>
        <v>30</v>
      </c>
      <c r="X237" s="49">
        <f t="shared" ref="X237" si="1629">SUM(X238:X242)</f>
        <v>30</v>
      </c>
      <c r="Y237" s="49">
        <f t="shared" ref="Y237" si="1630">SUM(Y238:Y242)</f>
        <v>30</v>
      </c>
      <c r="Z237" s="49">
        <f t="shared" ref="Z237" si="1631">SUM(Z238:Z242)</f>
        <v>30</v>
      </c>
      <c r="AA237" s="49">
        <f t="shared" ref="AA237" si="1632">SUM(AA238:AA242)</f>
        <v>30</v>
      </c>
      <c r="AB237" s="49">
        <f t="shared" ref="AB237" si="1633">SUM(AB238:AB242)</f>
        <v>30</v>
      </c>
      <c r="AC237" s="48">
        <v>0</v>
      </c>
      <c r="AD237" s="48">
        <v>2</v>
      </c>
      <c r="AE237" s="48">
        <v>4</v>
      </c>
      <c r="AF237" s="48">
        <v>7</v>
      </c>
      <c r="AG237" s="48">
        <v>7</v>
      </c>
      <c r="AH237" s="48">
        <v>9</v>
      </c>
      <c r="AI237" s="48">
        <v>11</v>
      </c>
      <c r="AJ237" s="48">
        <v>11</v>
      </c>
      <c r="AK237" s="48">
        <v>12</v>
      </c>
      <c r="AL237" s="48">
        <v>12</v>
      </c>
      <c r="AM237" s="48">
        <v>5</v>
      </c>
      <c r="AN237" s="48">
        <v>5</v>
      </c>
      <c r="AO237" s="50">
        <f t="shared" ref="AO237" si="1634">SUM(AO238:AO242)</f>
        <v>5</v>
      </c>
      <c r="AP237" s="50">
        <f t="shared" ref="AP237" si="1635">SUM(AP238:AP242)</f>
        <v>14</v>
      </c>
      <c r="AQ237" s="50">
        <f t="shared" ref="AQ237" si="1636">SUM(AQ238:AQ242)</f>
        <v>2</v>
      </c>
      <c r="AR237" s="50">
        <f t="shared" ref="AR237" si="1637">SUM(AR238:AR242)</f>
        <v>7</v>
      </c>
      <c r="AS237" s="50">
        <f t="shared" ref="AS237" si="1638">SUM(AS238:AS242)</f>
        <v>2</v>
      </c>
      <c r="AT237" s="50">
        <f t="shared" ref="AT237" si="1639">SUM(AT238:AT242)</f>
        <v>0</v>
      </c>
      <c r="AU237" s="50">
        <f t="shared" ref="AU237" si="1640">SUM(AU238:AU242)</f>
        <v>0</v>
      </c>
      <c r="AV237" s="50">
        <f t="shared" ref="AV237" si="1641">SUM(AV238:AV242)</f>
        <v>0</v>
      </c>
      <c r="AW237" s="50">
        <f t="shared" ref="AW237" si="1642">SUM(AW238:AW242)</f>
        <v>0</v>
      </c>
      <c r="AX237" s="50">
        <f t="shared" ref="AX237" si="1643">SUM(AX238:AX242)</f>
        <v>0</v>
      </c>
      <c r="AY237" s="50">
        <f t="shared" ref="AY237" si="1644">SUM(AY238:AY242)</f>
        <v>0</v>
      </c>
      <c r="AZ237" s="50">
        <f t="shared" ref="AZ237" si="1645">SUM(AZ238:AZ242)</f>
        <v>0</v>
      </c>
    </row>
    <row r="238" spans="1:52" hidden="1" x14ac:dyDescent="0.35">
      <c r="A238" s="41" t="s">
        <v>122</v>
      </c>
      <c r="B238" s="41" t="s">
        <v>164</v>
      </c>
      <c r="C238" s="41" t="s">
        <v>99</v>
      </c>
      <c r="D238" s="41" t="s">
        <v>70</v>
      </c>
      <c r="E238" s="42">
        <f t="shared" si="1445"/>
        <v>0</v>
      </c>
      <c r="F238" s="42">
        <f t="shared" si="1539"/>
        <v>0</v>
      </c>
      <c r="G238" s="42">
        <f t="shared" si="1539"/>
        <v>0</v>
      </c>
      <c r="H238" s="42">
        <f t="shared" si="1539"/>
        <v>0</v>
      </c>
      <c r="I238" s="42">
        <f t="shared" si="1539"/>
        <v>0</v>
      </c>
      <c r="J238" s="42">
        <f t="shared" si="1539"/>
        <v>1</v>
      </c>
      <c r="K238" s="42">
        <f t="shared" si="1539"/>
        <v>2</v>
      </c>
      <c r="L238" s="42">
        <f t="shared" si="1539"/>
        <v>3</v>
      </c>
      <c r="M238" s="42">
        <f t="shared" si="1539"/>
        <v>4</v>
      </c>
      <c r="N238" s="42">
        <f t="shared" si="1539"/>
        <v>5</v>
      </c>
      <c r="O238" s="42">
        <f t="shared" si="1539"/>
        <v>5</v>
      </c>
      <c r="P238" s="42">
        <f t="shared" si="1539"/>
        <v>5</v>
      </c>
      <c r="Q238" s="42">
        <f t="shared" si="1447"/>
        <v>0</v>
      </c>
      <c r="R238" s="42">
        <f t="shared" ref="R238:R242" si="1646">Q238+AP238</f>
        <v>0</v>
      </c>
      <c r="S238" s="42">
        <f t="shared" ref="S238:S242" si="1647">R238+AQ238</f>
        <v>1</v>
      </c>
      <c r="T238" s="42">
        <f t="shared" ref="T238:T242" si="1648">S238+AR238</f>
        <v>1</v>
      </c>
      <c r="U238" s="42">
        <f t="shared" ref="U238:U242" si="1649">T238+AS238</f>
        <v>1</v>
      </c>
      <c r="V238" s="42">
        <f t="shared" ref="V238:V242" si="1650">U238+AT238</f>
        <v>1</v>
      </c>
      <c r="W238" s="42">
        <f t="shared" ref="W238:W242" si="1651">V238+AU238</f>
        <v>1</v>
      </c>
      <c r="X238" s="42">
        <f t="shared" ref="X238:X242" si="1652">W238+AV238</f>
        <v>1</v>
      </c>
      <c r="Y238" s="42">
        <f t="shared" ref="Y238:Y242" si="1653">X238+AW238</f>
        <v>1</v>
      </c>
      <c r="Z238" s="42">
        <f t="shared" ref="Z238:Z242" si="1654">Y238+AX238</f>
        <v>1</v>
      </c>
      <c r="AA238" s="42">
        <f t="shared" ref="AA238:AA242" si="1655">Z238+AY238</f>
        <v>1</v>
      </c>
      <c r="AB238" s="42">
        <f t="shared" ref="AB238:AB242" si="1656">AA238+AZ238</f>
        <v>1</v>
      </c>
      <c r="AC238" s="23">
        <v>0</v>
      </c>
      <c r="AD238" s="23">
        <v>0</v>
      </c>
      <c r="AE238" s="23">
        <v>0</v>
      </c>
      <c r="AF238" s="23">
        <v>0</v>
      </c>
      <c r="AG238" s="23">
        <v>0</v>
      </c>
      <c r="AH238" s="23">
        <v>1</v>
      </c>
      <c r="AI238" s="23">
        <v>1</v>
      </c>
      <c r="AJ238" s="23">
        <v>1</v>
      </c>
      <c r="AK238" s="23">
        <v>1</v>
      </c>
      <c r="AL238" s="23">
        <v>1</v>
      </c>
      <c r="AM238" s="23">
        <v>0</v>
      </c>
      <c r="AN238" s="23">
        <v>0</v>
      </c>
      <c r="AO238" s="41">
        <v>0</v>
      </c>
      <c r="AP238" s="41">
        <v>0</v>
      </c>
      <c r="AQ238" s="41">
        <v>1</v>
      </c>
      <c r="AR238" s="41">
        <v>0</v>
      </c>
      <c r="AS238" s="41">
        <v>0</v>
      </c>
      <c r="AT238" s="41"/>
      <c r="AU238" s="41"/>
      <c r="AV238" s="41"/>
      <c r="AW238" s="41"/>
      <c r="AX238" s="41"/>
      <c r="AY238" s="41"/>
      <c r="AZ238" s="41"/>
    </row>
    <row r="239" spans="1:52" hidden="1" x14ac:dyDescent="0.35">
      <c r="A239" s="41" t="s">
        <v>122</v>
      </c>
      <c r="B239" s="41" t="s">
        <v>164</v>
      </c>
      <c r="C239" s="41" t="s">
        <v>99</v>
      </c>
      <c r="D239" s="41" t="s">
        <v>71</v>
      </c>
      <c r="E239" s="42">
        <f t="shared" si="1445"/>
        <v>0</v>
      </c>
      <c r="F239" s="42">
        <f t="shared" si="1539"/>
        <v>0</v>
      </c>
      <c r="G239" s="42">
        <f t="shared" si="1539"/>
        <v>0</v>
      </c>
      <c r="H239" s="42">
        <f t="shared" si="1539"/>
        <v>1</v>
      </c>
      <c r="I239" s="42">
        <f t="shared" si="1539"/>
        <v>2</v>
      </c>
      <c r="J239" s="42">
        <f t="shared" si="1539"/>
        <v>3</v>
      </c>
      <c r="K239" s="42">
        <f t="shared" si="1539"/>
        <v>4</v>
      </c>
      <c r="L239" s="42">
        <f t="shared" si="1539"/>
        <v>5</v>
      </c>
      <c r="M239" s="42">
        <f t="shared" si="1539"/>
        <v>6</v>
      </c>
      <c r="N239" s="42">
        <f t="shared" si="1539"/>
        <v>7</v>
      </c>
      <c r="O239" s="42">
        <f t="shared" si="1539"/>
        <v>7</v>
      </c>
      <c r="P239" s="42">
        <f t="shared" si="1539"/>
        <v>7</v>
      </c>
      <c r="Q239" s="42">
        <f t="shared" si="1447"/>
        <v>1</v>
      </c>
      <c r="R239" s="42">
        <f t="shared" si="1646"/>
        <v>1</v>
      </c>
      <c r="S239" s="42">
        <f t="shared" si="1647"/>
        <v>2</v>
      </c>
      <c r="T239" s="42">
        <f t="shared" si="1648"/>
        <v>2</v>
      </c>
      <c r="U239" s="42">
        <f t="shared" si="1649"/>
        <v>2</v>
      </c>
      <c r="V239" s="42">
        <f t="shared" si="1650"/>
        <v>2</v>
      </c>
      <c r="W239" s="42">
        <f t="shared" si="1651"/>
        <v>2</v>
      </c>
      <c r="X239" s="42">
        <f t="shared" si="1652"/>
        <v>2</v>
      </c>
      <c r="Y239" s="42">
        <f t="shared" si="1653"/>
        <v>2</v>
      </c>
      <c r="Z239" s="42">
        <f t="shared" si="1654"/>
        <v>2</v>
      </c>
      <c r="AA239" s="42">
        <f t="shared" si="1655"/>
        <v>2</v>
      </c>
      <c r="AB239" s="42">
        <f t="shared" si="1656"/>
        <v>2</v>
      </c>
      <c r="AC239" s="23">
        <v>0</v>
      </c>
      <c r="AD239" s="23">
        <v>0</v>
      </c>
      <c r="AE239" s="23">
        <v>0</v>
      </c>
      <c r="AF239" s="23">
        <v>1</v>
      </c>
      <c r="AG239" s="23">
        <v>1</v>
      </c>
      <c r="AH239" s="23">
        <v>1</v>
      </c>
      <c r="AI239" s="23">
        <v>1</v>
      </c>
      <c r="AJ239" s="23">
        <v>1</v>
      </c>
      <c r="AK239" s="23">
        <v>1</v>
      </c>
      <c r="AL239" s="23">
        <v>1</v>
      </c>
      <c r="AM239" s="23">
        <v>0</v>
      </c>
      <c r="AN239" s="23">
        <v>0</v>
      </c>
      <c r="AO239" s="41">
        <v>1</v>
      </c>
      <c r="AP239" s="41">
        <v>0</v>
      </c>
      <c r="AQ239" s="41">
        <v>1</v>
      </c>
      <c r="AR239" s="41">
        <v>0</v>
      </c>
      <c r="AS239" s="41">
        <v>0</v>
      </c>
      <c r="AT239" s="41"/>
      <c r="AU239" s="41"/>
      <c r="AV239" s="41"/>
      <c r="AW239" s="41"/>
      <c r="AX239" s="41"/>
      <c r="AY239" s="41"/>
      <c r="AZ239" s="41"/>
    </row>
    <row r="240" spans="1:52" hidden="1" x14ac:dyDescent="0.35">
      <c r="A240" s="41" t="s">
        <v>122</v>
      </c>
      <c r="B240" s="41" t="s">
        <v>164</v>
      </c>
      <c r="C240" s="41" t="s">
        <v>99</v>
      </c>
      <c r="D240" s="41" t="s">
        <v>72</v>
      </c>
      <c r="E240" s="42">
        <f t="shared" si="1445"/>
        <v>0</v>
      </c>
      <c r="F240" s="42">
        <f t="shared" si="1539"/>
        <v>1</v>
      </c>
      <c r="G240" s="42">
        <f t="shared" si="1539"/>
        <v>3</v>
      </c>
      <c r="H240" s="42">
        <f t="shared" si="1539"/>
        <v>6</v>
      </c>
      <c r="I240" s="42">
        <f t="shared" si="1539"/>
        <v>9</v>
      </c>
      <c r="J240" s="42">
        <f t="shared" si="1539"/>
        <v>13</v>
      </c>
      <c r="K240" s="42">
        <f t="shared" si="1539"/>
        <v>17</v>
      </c>
      <c r="L240" s="42">
        <f t="shared" si="1539"/>
        <v>21</v>
      </c>
      <c r="M240" s="42">
        <f t="shared" si="1539"/>
        <v>26</v>
      </c>
      <c r="N240" s="42">
        <f t="shared" si="1539"/>
        <v>31</v>
      </c>
      <c r="O240" s="42">
        <f t="shared" si="1539"/>
        <v>34</v>
      </c>
      <c r="P240" s="42">
        <f t="shared" si="1539"/>
        <v>37</v>
      </c>
      <c r="Q240" s="42">
        <f t="shared" si="1447"/>
        <v>0</v>
      </c>
      <c r="R240" s="42">
        <f>Q240+AP240</f>
        <v>0</v>
      </c>
      <c r="S240" s="42">
        <f t="shared" si="1647"/>
        <v>0</v>
      </c>
      <c r="T240" s="42">
        <f t="shared" si="1648"/>
        <v>0</v>
      </c>
      <c r="U240" s="42">
        <f t="shared" si="1649"/>
        <v>2</v>
      </c>
      <c r="V240" s="42">
        <f t="shared" si="1650"/>
        <v>2</v>
      </c>
      <c r="W240" s="42">
        <f t="shared" si="1651"/>
        <v>2</v>
      </c>
      <c r="X240" s="42">
        <f t="shared" si="1652"/>
        <v>2</v>
      </c>
      <c r="Y240" s="42">
        <f t="shared" si="1653"/>
        <v>2</v>
      </c>
      <c r="Z240" s="42">
        <f t="shared" si="1654"/>
        <v>2</v>
      </c>
      <c r="AA240" s="42">
        <f t="shared" si="1655"/>
        <v>2</v>
      </c>
      <c r="AB240" s="42">
        <f t="shared" si="1656"/>
        <v>2</v>
      </c>
      <c r="AC240" s="23">
        <v>0</v>
      </c>
      <c r="AD240" s="23">
        <v>1</v>
      </c>
      <c r="AE240" s="23">
        <v>2</v>
      </c>
      <c r="AF240" s="23">
        <v>3</v>
      </c>
      <c r="AG240" s="23">
        <v>3</v>
      </c>
      <c r="AH240" s="23">
        <v>4</v>
      </c>
      <c r="AI240" s="23">
        <v>4</v>
      </c>
      <c r="AJ240" s="23">
        <v>4</v>
      </c>
      <c r="AK240" s="23">
        <v>5</v>
      </c>
      <c r="AL240" s="23">
        <v>5</v>
      </c>
      <c r="AM240" s="23">
        <v>3</v>
      </c>
      <c r="AN240" s="23">
        <v>3</v>
      </c>
      <c r="AO240" s="41">
        <v>0</v>
      </c>
      <c r="AP240" s="41">
        <v>0</v>
      </c>
      <c r="AQ240" s="41">
        <v>0</v>
      </c>
      <c r="AR240" s="41">
        <v>0</v>
      </c>
      <c r="AS240" s="41">
        <v>2</v>
      </c>
      <c r="AT240" s="41"/>
      <c r="AU240" s="41"/>
      <c r="AV240" s="41"/>
      <c r="AW240" s="41"/>
      <c r="AX240" s="41"/>
      <c r="AY240" s="41"/>
      <c r="AZ240" s="41"/>
    </row>
    <row r="241" spans="1:52" hidden="1" x14ac:dyDescent="0.35">
      <c r="A241" s="41" t="s">
        <v>122</v>
      </c>
      <c r="B241" s="41" t="s">
        <v>164</v>
      </c>
      <c r="C241" s="41" t="s">
        <v>99</v>
      </c>
      <c r="D241" s="41" t="s">
        <v>73</v>
      </c>
      <c r="E241" s="42">
        <f t="shared" si="1445"/>
        <v>0</v>
      </c>
      <c r="F241" s="42">
        <f t="shared" si="1539"/>
        <v>0</v>
      </c>
      <c r="G241" s="42">
        <f t="shared" si="1539"/>
        <v>1</v>
      </c>
      <c r="H241" s="42">
        <f t="shared" si="1539"/>
        <v>2</v>
      </c>
      <c r="I241" s="42">
        <f t="shared" si="1539"/>
        <v>3</v>
      </c>
      <c r="J241" s="42">
        <f t="shared" si="1539"/>
        <v>4</v>
      </c>
      <c r="K241" s="42">
        <f t="shared" si="1539"/>
        <v>6</v>
      </c>
      <c r="L241" s="42">
        <f t="shared" si="1539"/>
        <v>8</v>
      </c>
      <c r="M241" s="42">
        <f t="shared" si="1539"/>
        <v>10</v>
      </c>
      <c r="N241" s="42">
        <f t="shared" si="1539"/>
        <v>12</v>
      </c>
      <c r="O241" s="42">
        <f t="shared" si="1539"/>
        <v>13</v>
      </c>
      <c r="P241" s="42">
        <f t="shared" si="1539"/>
        <v>14</v>
      </c>
      <c r="Q241" s="42">
        <f t="shared" si="1447"/>
        <v>4</v>
      </c>
      <c r="R241" s="42">
        <f>Q241+AP241</f>
        <v>18</v>
      </c>
      <c r="S241" s="42">
        <f t="shared" si="1647"/>
        <v>18</v>
      </c>
      <c r="T241" s="42">
        <f t="shared" si="1648"/>
        <v>22</v>
      </c>
      <c r="U241" s="42">
        <f t="shared" si="1649"/>
        <v>22</v>
      </c>
      <c r="V241" s="42">
        <f t="shared" si="1650"/>
        <v>22</v>
      </c>
      <c r="W241" s="42">
        <f t="shared" si="1651"/>
        <v>22</v>
      </c>
      <c r="X241" s="42">
        <f t="shared" si="1652"/>
        <v>22</v>
      </c>
      <c r="Y241" s="42">
        <f t="shared" si="1653"/>
        <v>22</v>
      </c>
      <c r="Z241" s="42">
        <f t="shared" si="1654"/>
        <v>22</v>
      </c>
      <c r="AA241" s="42">
        <f t="shared" si="1655"/>
        <v>22</v>
      </c>
      <c r="AB241" s="42">
        <f t="shared" si="1656"/>
        <v>22</v>
      </c>
      <c r="AC241" s="23">
        <v>0</v>
      </c>
      <c r="AD241" s="23">
        <v>0</v>
      </c>
      <c r="AE241" s="23">
        <v>1</v>
      </c>
      <c r="AF241" s="23">
        <v>1</v>
      </c>
      <c r="AG241" s="23">
        <v>1</v>
      </c>
      <c r="AH241" s="23">
        <v>1</v>
      </c>
      <c r="AI241" s="23">
        <v>2</v>
      </c>
      <c r="AJ241" s="23">
        <v>2</v>
      </c>
      <c r="AK241" s="23">
        <v>2</v>
      </c>
      <c r="AL241" s="23">
        <v>2</v>
      </c>
      <c r="AM241" s="23">
        <v>1</v>
      </c>
      <c r="AN241" s="23">
        <v>1</v>
      </c>
      <c r="AO241" s="41">
        <v>4</v>
      </c>
      <c r="AP241" s="41">
        <v>14</v>
      </c>
      <c r="AQ241" s="41">
        <v>0</v>
      </c>
      <c r="AR241" s="41">
        <v>4</v>
      </c>
      <c r="AS241" s="41">
        <v>0</v>
      </c>
      <c r="AT241" s="41"/>
      <c r="AU241" s="41"/>
      <c r="AV241" s="41"/>
      <c r="AW241" s="41"/>
      <c r="AX241" s="41"/>
      <c r="AY241" s="41"/>
      <c r="AZ241" s="41"/>
    </row>
    <row r="242" spans="1:52" hidden="1" x14ac:dyDescent="0.35">
      <c r="A242" s="41" t="s">
        <v>122</v>
      </c>
      <c r="B242" s="41" t="s">
        <v>164</v>
      </c>
      <c r="C242" s="41" t="s">
        <v>99</v>
      </c>
      <c r="D242" s="41" t="s">
        <v>74</v>
      </c>
      <c r="E242" s="42">
        <f t="shared" si="1445"/>
        <v>0</v>
      </c>
      <c r="F242" s="42">
        <f t="shared" si="1539"/>
        <v>1</v>
      </c>
      <c r="G242" s="42">
        <f t="shared" si="1539"/>
        <v>2</v>
      </c>
      <c r="H242" s="42">
        <f t="shared" si="1539"/>
        <v>4</v>
      </c>
      <c r="I242" s="42">
        <f t="shared" si="1539"/>
        <v>6</v>
      </c>
      <c r="J242" s="42">
        <f t="shared" si="1539"/>
        <v>8</v>
      </c>
      <c r="K242" s="42">
        <f t="shared" si="1539"/>
        <v>11</v>
      </c>
      <c r="L242" s="42">
        <f t="shared" si="1539"/>
        <v>14</v>
      </c>
      <c r="M242" s="42">
        <f t="shared" si="1539"/>
        <v>17</v>
      </c>
      <c r="N242" s="42">
        <f t="shared" si="1539"/>
        <v>20</v>
      </c>
      <c r="O242" s="42">
        <f t="shared" si="1539"/>
        <v>21</v>
      </c>
      <c r="P242" s="42">
        <f t="shared" si="1539"/>
        <v>22</v>
      </c>
      <c r="Q242" s="42">
        <f t="shared" si="1447"/>
        <v>0</v>
      </c>
      <c r="R242" s="42">
        <f t="shared" si="1646"/>
        <v>0</v>
      </c>
      <c r="S242" s="42">
        <f t="shared" si="1647"/>
        <v>0</v>
      </c>
      <c r="T242" s="42">
        <f t="shared" si="1648"/>
        <v>3</v>
      </c>
      <c r="U242" s="42">
        <f t="shared" si="1649"/>
        <v>3</v>
      </c>
      <c r="V242" s="42">
        <f t="shared" si="1650"/>
        <v>3</v>
      </c>
      <c r="W242" s="42">
        <f t="shared" si="1651"/>
        <v>3</v>
      </c>
      <c r="X242" s="42">
        <f t="shared" si="1652"/>
        <v>3</v>
      </c>
      <c r="Y242" s="42">
        <f t="shared" si="1653"/>
        <v>3</v>
      </c>
      <c r="Z242" s="42">
        <f t="shared" si="1654"/>
        <v>3</v>
      </c>
      <c r="AA242" s="42">
        <f t="shared" si="1655"/>
        <v>3</v>
      </c>
      <c r="AB242" s="42">
        <f t="shared" si="1656"/>
        <v>3</v>
      </c>
      <c r="AC242" s="23">
        <v>0</v>
      </c>
      <c r="AD242" s="23">
        <v>1</v>
      </c>
      <c r="AE242" s="23">
        <v>1</v>
      </c>
      <c r="AF242" s="23">
        <v>2</v>
      </c>
      <c r="AG242" s="23">
        <v>2</v>
      </c>
      <c r="AH242" s="23">
        <v>2</v>
      </c>
      <c r="AI242" s="23">
        <v>3</v>
      </c>
      <c r="AJ242" s="23">
        <v>3</v>
      </c>
      <c r="AK242" s="23">
        <v>3</v>
      </c>
      <c r="AL242" s="23">
        <v>3</v>
      </c>
      <c r="AM242" s="23">
        <v>1</v>
      </c>
      <c r="AN242" s="23">
        <v>1</v>
      </c>
      <c r="AO242" s="41">
        <v>0</v>
      </c>
      <c r="AP242" s="41">
        <v>0</v>
      </c>
      <c r="AQ242" s="41">
        <v>0</v>
      </c>
      <c r="AR242" s="41">
        <v>3</v>
      </c>
      <c r="AS242" s="41">
        <v>0</v>
      </c>
      <c r="AT242" s="41"/>
      <c r="AU242" s="41"/>
      <c r="AV242" s="41"/>
      <c r="AW242" s="41"/>
      <c r="AX242" s="41"/>
      <c r="AY242" s="41"/>
      <c r="AZ242" s="41"/>
    </row>
    <row r="243" spans="1:52" hidden="1" x14ac:dyDescent="0.35">
      <c r="A243" s="48" t="s">
        <v>122</v>
      </c>
      <c r="B243" s="48" t="s">
        <v>165</v>
      </c>
      <c r="C243" s="48" t="s">
        <v>97</v>
      </c>
      <c r="D243" s="48" t="s">
        <v>69</v>
      </c>
      <c r="E243" s="49">
        <f>SUM(E244:E248)</f>
        <v>15</v>
      </c>
      <c r="F243" s="49">
        <f t="shared" ref="F243:AZ243" si="1657">SUM(F244:F248)</f>
        <v>33</v>
      </c>
      <c r="G243" s="49">
        <f t="shared" si="1657"/>
        <v>58</v>
      </c>
      <c r="H243" s="49">
        <f t="shared" si="1657"/>
        <v>76</v>
      </c>
      <c r="I243" s="49">
        <f t="shared" si="1657"/>
        <v>94</v>
      </c>
      <c r="J243" s="49">
        <f t="shared" si="1657"/>
        <v>112</v>
      </c>
      <c r="K243" s="49">
        <f t="shared" si="1657"/>
        <v>142</v>
      </c>
      <c r="L243" s="49">
        <f t="shared" si="1657"/>
        <v>171</v>
      </c>
      <c r="M243" s="49">
        <f t="shared" si="1657"/>
        <v>197</v>
      </c>
      <c r="N243" s="49">
        <f t="shared" si="1657"/>
        <v>219</v>
      </c>
      <c r="O243" s="49">
        <f t="shared" si="1657"/>
        <v>241</v>
      </c>
      <c r="P243" s="49">
        <f t="shared" si="1657"/>
        <v>253</v>
      </c>
      <c r="Q243" s="49">
        <f t="shared" si="1657"/>
        <v>0</v>
      </c>
      <c r="R243" s="49">
        <f t="shared" si="1657"/>
        <v>0</v>
      </c>
      <c r="S243" s="49">
        <f t="shared" si="1657"/>
        <v>0</v>
      </c>
      <c r="T243" s="49">
        <f t="shared" si="1657"/>
        <v>0</v>
      </c>
      <c r="U243" s="49">
        <f t="shared" si="1657"/>
        <v>0</v>
      </c>
      <c r="V243" s="49">
        <f t="shared" si="1657"/>
        <v>0</v>
      </c>
      <c r="W243" s="49">
        <f t="shared" si="1657"/>
        <v>0</v>
      </c>
      <c r="X243" s="49">
        <f t="shared" si="1657"/>
        <v>0</v>
      </c>
      <c r="Y243" s="49">
        <f t="shared" si="1657"/>
        <v>0</v>
      </c>
      <c r="Z243" s="49">
        <f t="shared" si="1657"/>
        <v>0</v>
      </c>
      <c r="AA243" s="49">
        <f t="shared" si="1657"/>
        <v>0</v>
      </c>
      <c r="AB243" s="49">
        <f t="shared" si="1657"/>
        <v>0</v>
      </c>
      <c r="AC243" s="48">
        <v>15</v>
      </c>
      <c r="AD243" s="48">
        <v>18</v>
      </c>
      <c r="AE243" s="48">
        <v>25</v>
      </c>
      <c r="AF243" s="48">
        <v>18</v>
      </c>
      <c r="AG243" s="48">
        <v>18</v>
      </c>
      <c r="AH243" s="48">
        <v>18</v>
      </c>
      <c r="AI243" s="48">
        <v>30</v>
      </c>
      <c r="AJ243" s="48">
        <v>29</v>
      </c>
      <c r="AK243" s="48">
        <v>26</v>
      </c>
      <c r="AL243" s="48">
        <v>22</v>
      </c>
      <c r="AM243" s="48">
        <v>22</v>
      </c>
      <c r="AN243" s="48">
        <v>12</v>
      </c>
      <c r="AO243" s="50">
        <f t="shared" si="1657"/>
        <v>0</v>
      </c>
      <c r="AP243" s="50">
        <f t="shared" si="1657"/>
        <v>0</v>
      </c>
      <c r="AQ243" s="50">
        <f t="shared" si="1657"/>
        <v>0</v>
      </c>
      <c r="AR243" s="50">
        <f t="shared" si="1657"/>
        <v>0</v>
      </c>
      <c r="AS243" s="50">
        <f t="shared" si="1657"/>
        <v>0</v>
      </c>
      <c r="AT243" s="50">
        <f t="shared" si="1657"/>
        <v>0</v>
      </c>
      <c r="AU243" s="50">
        <f t="shared" si="1657"/>
        <v>0</v>
      </c>
      <c r="AV243" s="50">
        <f t="shared" si="1657"/>
        <v>0</v>
      </c>
      <c r="AW243" s="50">
        <f t="shared" si="1657"/>
        <v>0</v>
      </c>
      <c r="AX243" s="50">
        <f t="shared" si="1657"/>
        <v>0</v>
      </c>
      <c r="AY243" s="50">
        <f t="shared" si="1657"/>
        <v>0</v>
      </c>
      <c r="AZ243" s="50">
        <f t="shared" si="1657"/>
        <v>0</v>
      </c>
    </row>
    <row r="244" spans="1:52" hidden="1" x14ac:dyDescent="0.35">
      <c r="A244" s="41" t="s">
        <v>122</v>
      </c>
      <c r="B244" s="41" t="s">
        <v>165</v>
      </c>
      <c r="C244" s="41" t="s">
        <v>97</v>
      </c>
      <c r="D244" s="41" t="s">
        <v>70</v>
      </c>
      <c r="E244" s="42">
        <f t="shared" ref="E244:E248" si="1658">AC244</f>
        <v>1</v>
      </c>
      <c r="F244" s="42">
        <f t="shared" ref="F244:F248" si="1659">E244+AD244</f>
        <v>3</v>
      </c>
      <c r="G244" s="42">
        <f t="shared" ref="G244:G248" si="1660">F244+AE244</f>
        <v>6</v>
      </c>
      <c r="H244" s="42">
        <f t="shared" ref="H244:H248" si="1661">G244+AF244</f>
        <v>8</v>
      </c>
      <c r="I244" s="42">
        <f t="shared" ref="I244:I248" si="1662">H244+AG244</f>
        <v>10</v>
      </c>
      <c r="J244" s="42">
        <f t="shared" ref="J244:J248" si="1663">I244+AH244</f>
        <v>12</v>
      </c>
      <c r="K244" s="42">
        <f t="shared" ref="K244:K248" si="1664">J244+AI244</f>
        <v>15</v>
      </c>
      <c r="L244" s="42">
        <f t="shared" ref="L244:L248" si="1665">K244+AJ244</f>
        <v>18</v>
      </c>
      <c r="M244" s="42">
        <f t="shared" ref="M244:M248" si="1666">L244+AK244</f>
        <v>21</v>
      </c>
      <c r="N244" s="42">
        <f t="shared" ref="N244:N248" si="1667">M244+AL244</f>
        <v>23</v>
      </c>
      <c r="O244" s="42">
        <f t="shared" ref="O244:O248" si="1668">N244+AM244</f>
        <v>25</v>
      </c>
      <c r="P244" s="42">
        <f t="shared" ref="P244:P248" si="1669">O244+AN244</f>
        <v>26</v>
      </c>
      <c r="Q244" s="42">
        <f t="shared" ref="Q244:Q248" si="1670">AO244</f>
        <v>0</v>
      </c>
      <c r="R244" s="42">
        <f t="shared" ref="R244:R248" si="1671">Q244+AP244</f>
        <v>0</v>
      </c>
      <c r="S244" s="42">
        <f t="shared" ref="S244:S248" si="1672">R244+AQ244</f>
        <v>0</v>
      </c>
      <c r="T244" s="42">
        <f t="shared" ref="T244:T248" si="1673">S244+AR244</f>
        <v>0</v>
      </c>
      <c r="U244" s="42">
        <f t="shared" ref="U244:U248" si="1674">T244+AS244</f>
        <v>0</v>
      </c>
      <c r="V244" s="42">
        <f t="shared" ref="V244:V248" si="1675">U244+AT244</f>
        <v>0</v>
      </c>
      <c r="W244" s="42">
        <f t="shared" ref="W244:W248" si="1676">V244+AU244</f>
        <v>0</v>
      </c>
      <c r="X244" s="42">
        <f t="shared" ref="X244:X248" si="1677">W244+AV244</f>
        <v>0</v>
      </c>
      <c r="Y244" s="42">
        <f t="shared" ref="Y244:Y248" si="1678">X244+AW244</f>
        <v>0</v>
      </c>
      <c r="Z244" s="42">
        <f t="shared" ref="Z244:Z248" si="1679">Y244+AX244</f>
        <v>0</v>
      </c>
      <c r="AA244" s="42">
        <f t="shared" ref="AA244:AA248" si="1680">Z244+AY244</f>
        <v>0</v>
      </c>
      <c r="AB244" s="42">
        <f t="shared" ref="AB244:AB248" si="1681">AA244+AZ244</f>
        <v>0</v>
      </c>
      <c r="AC244" s="23">
        <v>1</v>
      </c>
      <c r="AD244" s="23">
        <v>2</v>
      </c>
      <c r="AE244" s="23">
        <v>3</v>
      </c>
      <c r="AF244" s="23">
        <v>2</v>
      </c>
      <c r="AG244" s="23">
        <v>2</v>
      </c>
      <c r="AH244" s="23">
        <v>2</v>
      </c>
      <c r="AI244" s="23">
        <v>3</v>
      </c>
      <c r="AJ244" s="23">
        <v>3</v>
      </c>
      <c r="AK244" s="23">
        <v>3</v>
      </c>
      <c r="AL244" s="23">
        <v>2</v>
      </c>
      <c r="AM244" s="23">
        <v>2</v>
      </c>
      <c r="AN244" s="23">
        <v>1</v>
      </c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</row>
    <row r="245" spans="1:52" hidden="1" x14ac:dyDescent="0.35">
      <c r="A245" s="41" t="s">
        <v>122</v>
      </c>
      <c r="B245" s="41" t="s">
        <v>165</v>
      </c>
      <c r="C245" s="41" t="s">
        <v>97</v>
      </c>
      <c r="D245" s="41" t="s">
        <v>71</v>
      </c>
      <c r="E245" s="42">
        <f t="shared" si="1658"/>
        <v>2</v>
      </c>
      <c r="F245" s="42">
        <f t="shared" si="1659"/>
        <v>4</v>
      </c>
      <c r="G245" s="42">
        <f t="shared" si="1660"/>
        <v>7</v>
      </c>
      <c r="H245" s="42">
        <f t="shared" si="1661"/>
        <v>9</v>
      </c>
      <c r="I245" s="42">
        <f t="shared" si="1662"/>
        <v>11</v>
      </c>
      <c r="J245" s="42">
        <f t="shared" si="1663"/>
        <v>13</v>
      </c>
      <c r="K245" s="42">
        <f t="shared" si="1664"/>
        <v>17</v>
      </c>
      <c r="L245" s="42">
        <f t="shared" si="1665"/>
        <v>21</v>
      </c>
      <c r="M245" s="42">
        <f t="shared" si="1666"/>
        <v>24</v>
      </c>
      <c r="N245" s="42">
        <f t="shared" si="1667"/>
        <v>27</v>
      </c>
      <c r="O245" s="42">
        <f t="shared" si="1668"/>
        <v>30</v>
      </c>
      <c r="P245" s="42">
        <f t="shared" si="1669"/>
        <v>31</v>
      </c>
      <c r="Q245" s="42">
        <f t="shared" si="1670"/>
        <v>0</v>
      </c>
      <c r="R245" s="42">
        <f t="shared" si="1671"/>
        <v>0</v>
      </c>
      <c r="S245" s="42">
        <f t="shared" si="1672"/>
        <v>0</v>
      </c>
      <c r="T245" s="42">
        <f t="shared" si="1673"/>
        <v>0</v>
      </c>
      <c r="U245" s="42">
        <f t="shared" si="1674"/>
        <v>0</v>
      </c>
      <c r="V245" s="42">
        <f t="shared" si="1675"/>
        <v>0</v>
      </c>
      <c r="W245" s="42">
        <f t="shared" si="1676"/>
        <v>0</v>
      </c>
      <c r="X245" s="42">
        <f t="shared" si="1677"/>
        <v>0</v>
      </c>
      <c r="Y245" s="42">
        <f t="shared" si="1678"/>
        <v>0</v>
      </c>
      <c r="Z245" s="42">
        <f t="shared" si="1679"/>
        <v>0</v>
      </c>
      <c r="AA245" s="42">
        <f t="shared" si="1680"/>
        <v>0</v>
      </c>
      <c r="AB245" s="42">
        <f t="shared" si="1681"/>
        <v>0</v>
      </c>
      <c r="AC245" s="23">
        <v>2</v>
      </c>
      <c r="AD245" s="23">
        <v>2</v>
      </c>
      <c r="AE245" s="23">
        <v>3</v>
      </c>
      <c r="AF245" s="23">
        <v>2</v>
      </c>
      <c r="AG245" s="23">
        <v>2</v>
      </c>
      <c r="AH245" s="23">
        <v>2</v>
      </c>
      <c r="AI245" s="23">
        <v>4</v>
      </c>
      <c r="AJ245" s="23">
        <v>4</v>
      </c>
      <c r="AK245" s="23">
        <v>3</v>
      </c>
      <c r="AL245" s="23">
        <v>3</v>
      </c>
      <c r="AM245" s="23">
        <v>3</v>
      </c>
      <c r="AN245" s="23">
        <v>1</v>
      </c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</row>
    <row r="246" spans="1:52" hidden="1" x14ac:dyDescent="0.35">
      <c r="A246" s="41" t="s">
        <v>122</v>
      </c>
      <c r="B246" s="41" t="s">
        <v>165</v>
      </c>
      <c r="C246" s="41" t="s">
        <v>97</v>
      </c>
      <c r="D246" s="41" t="s">
        <v>72</v>
      </c>
      <c r="E246" s="42">
        <f t="shared" si="1658"/>
        <v>6</v>
      </c>
      <c r="F246" s="42">
        <f t="shared" si="1659"/>
        <v>13</v>
      </c>
      <c r="G246" s="42">
        <f t="shared" si="1660"/>
        <v>22</v>
      </c>
      <c r="H246" s="42">
        <f t="shared" si="1661"/>
        <v>29</v>
      </c>
      <c r="I246" s="42">
        <f t="shared" si="1662"/>
        <v>36</v>
      </c>
      <c r="J246" s="42">
        <f t="shared" si="1663"/>
        <v>43</v>
      </c>
      <c r="K246" s="42">
        <f t="shared" si="1664"/>
        <v>55</v>
      </c>
      <c r="L246" s="42">
        <f t="shared" si="1665"/>
        <v>66</v>
      </c>
      <c r="M246" s="42">
        <f t="shared" si="1666"/>
        <v>76</v>
      </c>
      <c r="N246" s="42">
        <f t="shared" si="1667"/>
        <v>84</v>
      </c>
      <c r="O246" s="42">
        <f t="shared" si="1668"/>
        <v>92</v>
      </c>
      <c r="P246" s="42">
        <f t="shared" si="1669"/>
        <v>97</v>
      </c>
      <c r="Q246" s="42">
        <f t="shared" si="1670"/>
        <v>0</v>
      </c>
      <c r="R246" s="42">
        <f t="shared" si="1671"/>
        <v>0</v>
      </c>
      <c r="S246" s="42">
        <f t="shared" si="1672"/>
        <v>0</v>
      </c>
      <c r="T246" s="42">
        <f t="shared" si="1673"/>
        <v>0</v>
      </c>
      <c r="U246" s="42">
        <f t="shared" si="1674"/>
        <v>0</v>
      </c>
      <c r="V246" s="42">
        <f t="shared" si="1675"/>
        <v>0</v>
      </c>
      <c r="W246" s="42">
        <f t="shared" si="1676"/>
        <v>0</v>
      </c>
      <c r="X246" s="42">
        <f t="shared" si="1677"/>
        <v>0</v>
      </c>
      <c r="Y246" s="42">
        <f t="shared" si="1678"/>
        <v>0</v>
      </c>
      <c r="Z246" s="42">
        <f t="shared" si="1679"/>
        <v>0</v>
      </c>
      <c r="AA246" s="42">
        <f t="shared" si="1680"/>
        <v>0</v>
      </c>
      <c r="AB246" s="42">
        <f t="shared" si="1681"/>
        <v>0</v>
      </c>
      <c r="AC246" s="23">
        <v>6</v>
      </c>
      <c r="AD246" s="23">
        <v>7</v>
      </c>
      <c r="AE246" s="23">
        <v>9</v>
      </c>
      <c r="AF246" s="23">
        <v>7</v>
      </c>
      <c r="AG246" s="23">
        <v>7</v>
      </c>
      <c r="AH246" s="23">
        <v>7</v>
      </c>
      <c r="AI246" s="23">
        <v>12</v>
      </c>
      <c r="AJ246" s="23">
        <v>11</v>
      </c>
      <c r="AK246" s="23">
        <v>10</v>
      </c>
      <c r="AL246" s="23">
        <v>8</v>
      </c>
      <c r="AM246" s="23">
        <v>8</v>
      </c>
      <c r="AN246" s="23">
        <v>5</v>
      </c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</row>
    <row r="247" spans="1:52" hidden="1" x14ac:dyDescent="0.35">
      <c r="A247" s="41" t="s">
        <v>122</v>
      </c>
      <c r="B247" s="41" t="s">
        <v>165</v>
      </c>
      <c r="C247" s="41" t="s">
        <v>97</v>
      </c>
      <c r="D247" s="41" t="s">
        <v>73</v>
      </c>
      <c r="E247" s="42">
        <f t="shared" si="1658"/>
        <v>2</v>
      </c>
      <c r="F247" s="42">
        <f t="shared" si="1659"/>
        <v>5</v>
      </c>
      <c r="G247" s="42">
        <f t="shared" si="1660"/>
        <v>9</v>
      </c>
      <c r="H247" s="42">
        <f t="shared" si="1661"/>
        <v>12</v>
      </c>
      <c r="I247" s="42">
        <f t="shared" si="1662"/>
        <v>15</v>
      </c>
      <c r="J247" s="42">
        <f t="shared" si="1663"/>
        <v>18</v>
      </c>
      <c r="K247" s="42">
        <f t="shared" si="1664"/>
        <v>22</v>
      </c>
      <c r="L247" s="42">
        <f t="shared" si="1665"/>
        <v>26</v>
      </c>
      <c r="M247" s="42">
        <f t="shared" si="1666"/>
        <v>30</v>
      </c>
      <c r="N247" s="42">
        <f t="shared" si="1667"/>
        <v>34</v>
      </c>
      <c r="O247" s="42">
        <f t="shared" si="1668"/>
        <v>38</v>
      </c>
      <c r="P247" s="42">
        <f t="shared" si="1669"/>
        <v>40</v>
      </c>
      <c r="Q247" s="42">
        <f t="shared" si="1670"/>
        <v>0</v>
      </c>
      <c r="R247" s="42">
        <f t="shared" si="1671"/>
        <v>0</v>
      </c>
      <c r="S247" s="42">
        <f t="shared" si="1672"/>
        <v>0</v>
      </c>
      <c r="T247" s="42">
        <f t="shared" si="1673"/>
        <v>0</v>
      </c>
      <c r="U247" s="42">
        <f t="shared" si="1674"/>
        <v>0</v>
      </c>
      <c r="V247" s="42">
        <f t="shared" si="1675"/>
        <v>0</v>
      </c>
      <c r="W247" s="42">
        <f t="shared" si="1676"/>
        <v>0</v>
      </c>
      <c r="X247" s="42">
        <f t="shared" si="1677"/>
        <v>0</v>
      </c>
      <c r="Y247" s="42">
        <f t="shared" si="1678"/>
        <v>0</v>
      </c>
      <c r="Z247" s="42">
        <f t="shared" si="1679"/>
        <v>0</v>
      </c>
      <c r="AA247" s="42">
        <f t="shared" si="1680"/>
        <v>0</v>
      </c>
      <c r="AB247" s="42">
        <f t="shared" si="1681"/>
        <v>0</v>
      </c>
      <c r="AC247" s="23">
        <v>2</v>
      </c>
      <c r="AD247" s="23">
        <v>3</v>
      </c>
      <c r="AE247" s="23">
        <v>4</v>
      </c>
      <c r="AF247" s="23">
        <v>3</v>
      </c>
      <c r="AG247" s="23">
        <v>3</v>
      </c>
      <c r="AH247" s="23">
        <v>3</v>
      </c>
      <c r="AI247" s="23">
        <v>4</v>
      </c>
      <c r="AJ247" s="23">
        <v>4</v>
      </c>
      <c r="AK247" s="23">
        <v>4</v>
      </c>
      <c r="AL247" s="23">
        <v>4</v>
      </c>
      <c r="AM247" s="23">
        <v>4</v>
      </c>
      <c r="AN247" s="23">
        <v>2</v>
      </c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</row>
    <row r="248" spans="1:52" hidden="1" x14ac:dyDescent="0.35">
      <c r="A248" s="41" t="s">
        <v>122</v>
      </c>
      <c r="B248" s="41" t="s">
        <v>165</v>
      </c>
      <c r="C248" s="41" t="s">
        <v>97</v>
      </c>
      <c r="D248" s="41" t="s">
        <v>74</v>
      </c>
      <c r="E248" s="42">
        <f t="shared" si="1658"/>
        <v>4</v>
      </c>
      <c r="F248" s="42">
        <f t="shared" si="1659"/>
        <v>8</v>
      </c>
      <c r="G248" s="42">
        <f t="shared" si="1660"/>
        <v>14</v>
      </c>
      <c r="H248" s="42">
        <f t="shared" si="1661"/>
        <v>18</v>
      </c>
      <c r="I248" s="42">
        <f t="shared" si="1662"/>
        <v>22</v>
      </c>
      <c r="J248" s="42">
        <f t="shared" si="1663"/>
        <v>26</v>
      </c>
      <c r="K248" s="42">
        <f t="shared" si="1664"/>
        <v>33</v>
      </c>
      <c r="L248" s="42">
        <f t="shared" si="1665"/>
        <v>40</v>
      </c>
      <c r="M248" s="42">
        <f t="shared" si="1666"/>
        <v>46</v>
      </c>
      <c r="N248" s="42">
        <f t="shared" si="1667"/>
        <v>51</v>
      </c>
      <c r="O248" s="42">
        <f t="shared" si="1668"/>
        <v>56</v>
      </c>
      <c r="P248" s="42">
        <f t="shared" si="1669"/>
        <v>59</v>
      </c>
      <c r="Q248" s="42">
        <f t="shared" si="1670"/>
        <v>0</v>
      </c>
      <c r="R248" s="42">
        <f t="shared" si="1671"/>
        <v>0</v>
      </c>
      <c r="S248" s="42">
        <f t="shared" si="1672"/>
        <v>0</v>
      </c>
      <c r="T248" s="42">
        <f t="shared" si="1673"/>
        <v>0</v>
      </c>
      <c r="U248" s="42">
        <f t="shared" si="1674"/>
        <v>0</v>
      </c>
      <c r="V248" s="42">
        <f t="shared" si="1675"/>
        <v>0</v>
      </c>
      <c r="W248" s="42">
        <f t="shared" si="1676"/>
        <v>0</v>
      </c>
      <c r="X248" s="42">
        <f t="shared" si="1677"/>
        <v>0</v>
      </c>
      <c r="Y248" s="42">
        <f t="shared" si="1678"/>
        <v>0</v>
      </c>
      <c r="Z248" s="42">
        <f t="shared" si="1679"/>
        <v>0</v>
      </c>
      <c r="AA248" s="42">
        <f t="shared" si="1680"/>
        <v>0</v>
      </c>
      <c r="AB248" s="42">
        <f t="shared" si="1681"/>
        <v>0</v>
      </c>
      <c r="AC248" s="23">
        <v>4</v>
      </c>
      <c r="AD248" s="23">
        <v>4</v>
      </c>
      <c r="AE248" s="23">
        <v>6</v>
      </c>
      <c r="AF248" s="23">
        <v>4</v>
      </c>
      <c r="AG248" s="23">
        <v>4</v>
      </c>
      <c r="AH248" s="23">
        <v>4</v>
      </c>
      <c r="AI248" s="23">
        <v>7</v>
      </c>
      <c r="AJ248" s="23">
        <v>7</v>
      </c>
      <c r="AK248" s="23">
        <v>6</v>
      </c>
      <c r="AL248" s="23">
        <v>5</v>
      </c>
      <c r="AM248" s="23">
        <v>5</v>
      </c>
      <c r="AN248" s="23">
        <v>3</v>
      </c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</row>
    <row r="249" spans="1:52" hidden="1" x14ac:dyDescent="0.35">
      <c r="A249" s="48" t="s">
        <v>122</v>
      </c>
      <c r="B249" s="48" t="s">
        <v>166</v>
      </c>
      <c r="C249" s="48" t="s">
        <v>97</v>
      </c>
      <c r="D249" s="48" t="s">
        <v>69</v>
      </c>
      <c r="E249" s="49">
        <f>SUM(E250:E254)</f>
        <v>15</v>
      </c>
      <c r="F249" s="49">
        <f t="shared" ref="F249" si="1682">SUM(F250:F254)</f>
        <v>33</v>
      </c>
      <c r="G249" s="49">
        <f t="shared" ref="G249" si="1683">SUM(G250:G254)</f>
        <v>58</v>
      </c>
      <c r="H249" s="49">
        <f t="shared" ref="H249" si="1684">SUM(H250:H254)</f>
        <v>76</v>
      </c>
      <c r="I249" s="49">
        <f t="shared" ref="I249" si="1685">SUM(I250:I254)</f>
        <v>94</v>
      </c>
      <c r="J249" s="49">
        <f t="shared" ref="J249" si="1686">SUM(J250:J254)</f>
        <v>112</v>
      </c>
      <c r="K249" s="49">
        <f t="shared" ref="K249" si="1687">SUM(K250:K254)</f>
        <v>142</v>
      </c>
      <c r="L249" s="49">
        <f t="shared" ref="L249" si="1688">SUM(L250:L254)</f>
        <v>171</v>
      </c>
      <c r="M249" s="49">
        <f t="shared" ref="M249" si="1689">SUM(M250:M254)</f>
        <v>197</v>
      </c>
      <c r="N249" s="49">
        <f t="shared" ref="N249" si="1690">SUM(N250:N254)</f>
        <v>219</v>
      </c>
      <c r="O249" s="49">
        <f t="shared" ref="O249" si="1691">SUM(O250:O254)</f>
        <v>241</v>
      </c>
      <c r="P249" s="49">
        <f t="shared" ref="P249" si="1692">SUM(P250:P254)</f>
        <v>253</v>
      </c>
      <c r="Q249" s="49">
        <f t="shared" ref="Q249" si="1693">SUM(Q250:Q254)</f>
        <v>510</v>
      </c>
      <c r="R249" s="49">
        <f t="shared" ref="R249" si="1694">SUM(R250:R254)</f>
        <v>1622</v>
      </c>
      <c r="S249" s="49">
        <f t="shared" ref="S249" si="1695">SUM(S250:S254)</f>
        <v>1675</v>
      </c>
      <c r="T249" s="49">
        <f t="shared" ref="T249" si="1696">SUM(T250:T254)</f>
        <v>1969</v>
      </c>
      <c r="U249" s="49">
        <f t="shared" ref="U249" si="1697">SUM(U250:U254)</f>
        <v>2017</v>
      </c>
      <c r="V249" s="49">
        <f t="shared" ref="V249" si="1698">SUM(V250:V254)</f>
        <v>2017</v>
      </c>
      <c r="W249" s="49">
        <f t="shared" ref="W249" si="1699">SUM(W250:W254)</f>
        <v>2017</v>
      </c>
      <c r="X249" s="49">
        <f t="shared" ref="X249" si="1700">SUM(X250:X254)</f>
        <v>2017</v>
      </c>
      <c r="Y249" s="49">
        <f t="shared" ref="Y249" si="1701">SUM(Y250:Y254)</f>
        <v>2017</v>
      </c>
      <c r="Z249" s="49">
        <f t="shared" ref="Z249" si="1702">SUM(Z250:Z254)</f>
        <v>2017</v>
      </c>
      <c r="AA249" s="49">
        <f t="shared" ref="AA249" si="1703">SUM(AA250:AA254)</f>
        <v>2017</v>
      </c>
      <c r="AB249" s="49">
        <f t="shared" ref="AB249" si="1704">SUM(AB250:AB254)</f>
        <v>2017</v>
      </c>
      <c r="AC249" s="48">
        <v>15</v>
      </c>
      <c r="AD249" s="48">
        <v>18</v>
      </c>
      <c r="AE249" s="48">
        <v>25</v>
      </c>
      <c r="AF249" s="48">
        <v>18</v>
      </c>
      <c r="AG249" s="48">
        <v>18</v>
      </c>
      <c r="AH249" s="48">
        <v>18</v>
      </c>
      <c r="AI249" s="48">
        <v>30</v>
      </c>
      <c r="AJ249" s="48">
        <v>29</v>
      </c>
      <c r="AK249" s="48">
        <v>26</v>
      </c>
      <c r="AL249" s="48">
        <v>22</v>
      </c>
      <c r="AM249" s="48">
        <v>22</v>
      </c>
      <c r="AN249" s="48">
        <v>12</v>
      </c>
      <c r="AO249" s="50">
        <f t="shared" ref="AO249" si="1705">SUM(AO250:AO254)</f>
        <v>510</v>
      </c>
      <c r="AP249" s="50">
        <f t="shared" ref="AP249" si="1706">SUM(AP250:AP254)</f>
        <v>1112</v>
      </c>
      <c r="AQ249" s="50">
        <f t="shared" ref="AQ249" si="1707">SUM(AQ250:AQ254)</f>
        <v>53</v>
      </c>
      <c r="AR249" s="50">
        <f t="shared" ref="AR249" si="1708">SUM(AR250:AR254)</f>
        <v>294</v>
      </c>
      <c r="AS249" s="50">
        <f t="shared" ref="AS249" si="1709">SUM(AS250:AS254)</f>
        <v>48</v>
      </c>
      <c r="AT249" s="50">
        <f t="shared" ref="AT249" si="1710">SUM(AT250:AT254)</f>
        <v>0</v>
      </c>
      <c r="AU249" s="50">
        <f t="shared" ref="AU249" si="1711">SUM(AU250:AU254)</f>
        <v>0</v>
      </c>
      <c r="AV249" s="50">
        <f t="shared" ref="AV249" si="1712">SUM(AV250:AV254)</f>
        <v>0</v>
      </c>
      <c r="AW249" s="50">
        <f t="shared" ref="AW249" si="1713">SUM(AW250:AW254)</f>
        <v>0</v>
      </c>
      <c r="AX249" s="50">
        <f t="shared" ref="AX249" si="1714">SUM(AX250:AX254)</f>
        <v>0</v>
      </c>
      <c r="AY249" s="50">
        <f t="shared" ref="AY249" si="1715">SUM(AY250:AY254)</f>
        <v>0</v>
      </c>
      <c r="AZ249" s="50">
        <f t="shared" ref="AZ249" si="1716">SUM(AZ250:AZ254)</f>
        <v>0</v>
      </c>
    </row>
    <row r="250" spans="1:52" hidden="1" x14ac:dyDescent="0.35">
      <c r="A250" s="41" t="s">
        <v>122</v>
      </c>
      <c r="B250" s="41" t="s">
        <v>166</v>
      </c>
      <c r="C250" s="41" t="s">
        <v>97</v>
      </c>
      <c r="D250" s="41" t="s">
        <v>70</v>
      </c>
      <c r="E250" s="42">
        <f t="shared" si="1445"/>
        <v>1</v>
      </c>
      <c r="F250" s="42">
        <f t="shared" si="1539"/>
        <v>3</v>
      </c>
      <c r="G250" s="42">
        <f t="shared" si="1539"/>
        <v>6</v>
      </c>
      <c r="H250" s="42">
        <f t="shared" si="1539"/>
        <v>8</v>
      </c>
      <c r="I250" s="42">
        <f t="shared" si="1539"/>
        <v>10</v>
      </c>
      <c r="J250" s="42">
        <f t="shared" si="1539"/>
        <v>12</v>
      </c>
      <c r="K250" s="42">
        <f t="shared" si="1539"/>
        <v>15</v>
      </c>
      <c r="L250" s="42">
        <f t="shared" si="1539"/>
        <v>18</v>
      </c>
      <c r="M250" s="42">
        <f t="shared" si="1539"/>
        <v>21</v>
      </c>
      <c r="N250" s="42">
        <f t="shared" si="1539"/>
        <v>23</v>
      </c>
      <c r="O250" s="42">
        <f t="shared" si="1539"/>
        <v>25</v>
      </c>
      <c r="P250" s="42">
        <f t="shared" si="1539"/>
        <v>26</v>
      </c>
      <c r="Q250" s="42">
        <f t="shared" si="1447"/>
        <v>8</v>
      </c>
      <c r="R250" s="42">
        <f t="shared" si="1540"/>
        <v>9</v>
      </c>
      <c r="S250" s="42">
        <f t="shared" ref="S250:S254" si="1717">R250+AQ250</f>
        <v>14</v>
      </c>
      <c r="T250" s="42">
        <f t="shared" ref="T250:T254" si="1718">S250+AR250</f>
        <v>25</v>
      </c>
      <c r="U250" s="42">
        <f t="shared" ref="U250:U254" si="1719">T250+AS250</f>
        <v>26</v>
      </c>
      <c r="V250" s="42">
        <f t="shared" ref="V250:V254" si="1720">U250+AT250</f>
        <v>26</v>
      </c>
      <c r="W250" s="42">
        <f t="shared" ref="W250:W254" si="1721">V250+AU250</f>
        <v>26</v>
      </c>
      <c r="X250" s="42">
        <f t="shared" ref="X250:X254" si="1722">W250+AV250</f>
        <v>26</v>
      </c>
      <c r="Y250" s="42">
        <f t="shared" ref="Y250:Y254" si="1723">X250+AW250</f>
        <v>26</v>
      </c>
      <c r="Z250" s="42">
        <f t="shared" ref="Z250:Z254" si="1724">Y250+AX250</f>
        <v>26</v>
      </c>
      <c r="AA250" s="42">
        <f t="shared" ref="AA250:AA254" si="1725">Z250+AY250</f>
        <v>26</v>
      </c>
      <c r="AB250" s="42">
        <f t="shared" ref="AB250:AB254" si="1726">AA250+AZ250</f>
        <v>26</v>
      </c>
      <c r="AC250" s="23">
        <v>1</v>
      </c>
      <c r="AD250" s="23">
        <v>2</v>
      </c>
      <c r="AE250" s="23">
        <v>3</v>
      </c>
      <c r="AF250" s="23">
        <v>2</v>
      </c>
      <c r="AG250" s="23">
        <v>2</v>
      </c>
      <c r="AH250" s="23">
        <v>2</v>
      </c>
      <c r="AI250" s="23">
        <v>3</v>
      </c>
      <c r="AJ250" s="23">
        <v>3</v>
      </c>
      <c r="AK250" s="23">
        <v>3</v>
      </c>
      <c r="AL250" s="23">
        <v>2</v>
      </c>
      <c r="AM250" s="23">
        <v>2</v>
      </c>
      <c r="AN250" s="23">
        <v>1</v>
      </c>
      <c r="AO250" s="41">
        <v>8</v>
      </c>
      <c r="AP250" s="41">
        <v>1</v>
      </c>
      <c r="AQ250" s="41">
        <v>5</v>
      </c>
      <c r="AR250" s="41">
        <v>11</v>
      </c>
      <c r="AS250" s="41">
        <v>1</v>
      </c>
      <c r="AT250" s="41"/>
      <c r="AU250" s="41"/>
      <c r="AV250" s="41"/>
      <c r="AW250" s="41"/>
      <c r="AX250" s="41"/>
      <c r="AY250" s="41"/>
      <c r="AZ250" s="41"/>
    </row>
    <row r="251" spans="1:52" hidden="1" x14ac:dyDescent="0.35">
      <c r="A251" s="41" t="s">
        <v>122</v>
      </c>
      <c r="B251" s="41" t="s">
        <v>166</v>
      </c>
      <c r="C251" s="41" t="s">
        <v>97</v>
      </c>
      <c r="D251" s="41" t="s">
        <v>71</v>
      </c>
      <c r="E251" s="42">
        <f t="shared" si="1445"/>
        <v>2</v>
      </c>
      <c r="F251" s="42">
        <f t="shared" si="1539"/>
        <v>4</v>
      </c>
      <c r="G251" s="42">
        <f t="shared" si="1539"/>
        <v>7</v>
      </c>
      <c r="H251" s="42">
        <f t="shared" si="1539"/>
        <v>9</v>
      </c>
      <c r="I251" s="42">
        <f t="shared" si="1539"/>
        <v>11</v>
      </c>
      <c r="J251" s="42">
        <f t="shared" si="1539"/>
        <v>13</v>
      </c>
      <c r="K251" s="42">
        <f t="shared" si="1539"/>
        <v>17</v>
      </c>
      <c r="L251" s="42">
        <f t="shared" si="1539"/>
        <v>21</v>
      </c>
      <c r="M251" s="42">
        <f t="shared" si="1539"/>
        <v>24</v>
      </c>
      <c r="N251" s="42">
        <f t="shared" si="1539"/>
        <v>27</v>
      </c>
      <c r="O251" s="42">
        <f t="shared" si="1539"/>
        <v>30</v>
      </c>
      <c r="P251" s="42">
        <f t="shared" si="1539"/>
        <v>31</v>
      </c>
      <c r="Q251" s="42">
        <f t="shared" si="1447"/>
        <v>0</v>
      </c>
      <c r="R251" s="42">
        <f t="shared" si="1540"/>
        <v>0</v>
      </c>
      <c r="S251" s="42">
        <f t="shared" si="1717"/>
        <v>2</v>
      </c>
      <c r="T251" s="42">
        <f t="shared" si="1718"/>
        <v>4</v>
      </c>
      <c r="U251" s="42">
        <f t="shared" si="1719"/>
        <v>4</v>
      </c>
      <c r="V251" s="42">
        <f t="shared" si="1720"/>
        <v>4</v>
      </c>
      <c r="W251" s="42">
        <f t="shared" si="1721"/>
        <v>4</v>
      </c>
      <c r="X251" s="42">
        <f t="shared" si="1722"/>
        <v>4</v>
      </c>
      <c r="Y251" s="42">
        <f t="shared" si="1723"/>
        <v>4</v>
      </c>
      <c r="Z251" s="42">
        <f t="shared" si="1724"/>
        <v>4</v>
      </c>
      <c r="AA251" s="42">
        <f t="shared" si="1725"/>
        <v>4</v>
      </c>
      <c r="AB251" s="42">
        <f t="shared" si="1726"/>
        <v>4</v>
      </c>
      <c r="AC251" s="23">
        <v>2</v>
      </c>
      <c r="AD251" s="23">
        <v>2</v>
      </c>
      <c r="AE251" s="23">
        <v>3</v>
      </c>
      <c r="AF251" s="23">
        <v>2</v>
      </c>
      <c r="AG251" s="23">
        <v>2</v>
      </c>
      <c r="AH251" s="23">
        <v>2</v>
      </c>
      <c r="AI251" s="23">
        <v>4</v>
      </c>
      <c r="AJ251" s="23">
        <v>4</v>
      </c>
      <c r="AK251" s="23">
        <v>3</v>
      </c>
      <c r="AL251" s="23">
        <v>3</v>
      </c>
      <c r="AM251" s="23">
        <v>3</v>
      </c>
      <c r="AN251" s="23">
        <v>1</v>
      </c>
      <c r="AO251" s="41">
        <v>0</v>
      </c>
      <c r="AP251" s="41">
        <v>0</v>
      </c>
      <c r="AQ251" s="41">
        <v>2</v>
      </c>
      <c r="AR251" s="41">
        <v>2</v>
      </c>
      <c r="AS251" s="41">
        <v>0</v>
      </c>
      <c r="AT251" s="41"/>
      <c r="AU251" s="41"/>
      <c r="AV251" s="41"/>
      <c r="AW251" s="41"/>
      <c r="AX251" s="41"/>
      <c r="AY251" s="41"/>
      <c r="AZ251" s="41"/>
    </row>
    <row r="252" spans="1:52" hidden="1" x14ac:dyDescent="0.35">
      <c r="A252" s="41" t="s">
        <v>122</v>
      </c>
      <c r="B252" s="41" t="s">
        <v>166</v>
      </c>
      <c r="C252" s="41" t="s">
        <v>97</v>
      </c>
      <c r="D252" s="41" t="s">
        <v>72</v>
      </c>
      <c r="E252" s="42">
        <f t="shared" si="1445"/>
        <v>6</v>
      </c>
      <c r="F252" s="42">
        <f t="shared" si="1539"/>
        <v>13</v>
      </c>
      <c r="G252" s="42">
        <f t="shared" si="1539"/>
        <v>22</v>
      </c>
      <c r="H252" s="42">
        <f t="shared" si="1539"/>
        <v>29</v>
      </c>
      <c r="I252" s="42">
        <f t="shared" si="1539"/>
        <v>36</v>
      </c>
      <c r="J252" s="42">
        <f t="shared" si="1539"/>
        <v>43</v>
      </c>
      <c r="K252" s="42">
        <f t="shared" si="1539"/>
        <v>55</v>
      </c>
      <c r="L252" s="42">
        <f t="shared" si="1539"/>
        <v>66</v>
      </c>
      <c r="M252" s="42">
        <f t="shared" si="1539"/>
        <v>76</v>
      </c>
      <c r="N252" s="42">
        <f t="shared" si="1539"/>
        <v>84</v>
      </c>
      <c r="O252" s="42">
        <f t="shared" si="1539"/>
        <v>92</v>
      </c>
      <c r="P252" s="42">
        <f t="shared" si="1539"/>
        <v>97</v>
      </c>
      <c r="Q252" s="42">
        <f t="shared" si="1447"/>
        <v>309</v>
      </c>
      <c r="R252" s="42">
        <f t="shared" si="1540"/>
        <v>1380</v>
      </c>
      <c r="S252" s="42">
        <f t="shared" si="1717"/>
        <v>1405</v>
      </c>
      <c r="T252" s="42">
        <f t="shared" si="1718"/>
        <v>1680</v>
      </c>
      <c r="U252" s="42">
        <f t="shared" si="1719"/>
        <v>1712</v>
      </c>
      <c r="V252" s="42">
        <f t="shared" si="1720"/>
        <v>1712</v>
      </c>
      <c r="W252" s="42">
        <f t="shared" si="1721"/>
        <v>1712</v>
      </c>
      <c r="X252" s="42">
        <f t="shared" si="1722"/>
        <v>1712</v>
      </c>
      <c r="Y252" s="42">
        <f t="shared" si="1723"/>
        <v>1712</v>
      </c>
      <c r="Z252" s="42">
        <f t="shared" si="1724"/>
        <v>1712</v>
      </c>
      <c r="AA252" s="42">
        <f t="shared" si="1725"/>
        <v>1712</v>
      </c>
      <c r="AB252" s="42">
        <f t="shared" si="1726"/>
        <v>1712</v>
      </c>
      <c r="AC252" s="23">
        <v>6</v>
      </c>
      <c r="AD252" s="23">
        <v>7</v>
      </c>
      <c r="AE252" s="23">
        <v>9</v>
      </c>
      <c r="AF252" s="23">
        <v>7</v>
      </c>
      <c r="AG252" s="23">
        <v>7</v>
      </c>
      <c r="AH252" s="23">
        <v>7</v>
      </c>
      <c r="AI252" s="23">
        <v>12</v>
      </c>
      <c r="AJ252" s="23">
        <v>11</v>
      </c>
      <c r="AK252" s="23">
        <v>10</v>
      </c>
      <c r="AL252" s="23">
        <v>8</v>
      </c>
      <c r="AM252" s="23">
        <v>8</v>
      </c>
      <c r="AN252" s="23">
        <v>5</v>
      </c>
      <c r="AO252" s="41">
        <v>309</v>
      </c>
      <c r="AP252" s="41">
        <v>1071</v>
      </c>
      <c r="AQ252" s="41">
        <v>25</v>
      </c>
      <c r="AR252" s="41">
        <v>275</v>
      </c>
      <c r="AS252" s="41">
        <v>32</v>
      </c>
      <c r="AT252" s="41"/>
      <c r="AU252" s="41"/>
      <c r="AV252" s="41"/>
      <c r="AW252" s="41"/>
      <c r="AX252" s="41"/>
      <c r="AY252" s="41"/>
      <c r="AZ252" s="41"/>
    </row>
    <row r="253" spans="1:52" hidden="1" x14ac:dyDescent="0.35">
      <c r="A253" s="41" t="s">
        <v>122</v>
      </c>
      <c r="B253" s="41" t="s">
        <v>166</v>
      </c>
      <c r="C253" s="41" t="s">
        <v>97</v>
      </c>
      <c r="D253" s="41" t="s">
        <v>73</v>
      </c>
      <c r="E253" s="42">
        <f t="shared" si="1445"/>
        <v>2</v>
      </c>
      <c r="F253" s="42">
        <f t="shared" si="1539"/>
        <v>5</v>
      </c>
      <c r="G253" s="42">
        <f t="shared" si="1539"/>
        <v>9</v>
      </c>
      <c r="H253" s="42">
        <f t="shared" si="1539"/>
        <v>12</v>
      </c>
      <c r="I253" s="42">
        <f t="shared" si="1539"/>
        <v>15</v>
      </c>
      <c r="J253" s="42">
        <f t="shared" si="1539"/>
        <v>18</v>
      </c>
      <c r="K253" s="42">
        <f t="shared" si="1539"/>
        <v>22</v>
      </c>
      <c r="L253" s="42">
        <f t="shared" si="1539"/>
        <v>26</v>
      </c>
      <c r="M253" s="42">
        <f t="shared" si="1539"/>
        <v>30</v>
      </c>
      <c r="N253" s="42">
        <f t="shared" si="1539"/>
        <v>34</v>
      </c>
      <c r="O253" s="42">
        <f t="shared" si="1539"/>
        <v>38</v>
      </c>
      <c r="P253" s="42">
        <f t="shared" si="1539"/>
        <v>40</v>
      </c>
      <c r="Q253" s="42">
        <f t="shared" si="1447"/>
        <v>136</v>
      </c>
      <c r="R253" s="42">
        <f t="shared" si="1540"/>
        <v>156</v>
      </c>
      <c r="S253" s="42">
        <f t="shared" si="1717"/>
        <v>162</v>
      </c>
      <c r="T253" s="42">
        <f t="shared" si="1718"/>
        <v>163</v>
      </c>
      <c r="U253" s="42">
        <f t="shared" si="1719"/>
        <v>176</v>
      </c>
      <c r="V253" s="42">
        <f t="shared" si="1720"/>
        <v>176</v>
      </c>
      <c r="W253" s="42">
        <f t="shared" si="1721"/>
        <v>176</v>
      </c>
      <c r="X253" s="42">
        <f t="shared" si="1722"/>
        <v>176</v>
      </c>
      <c r="Y253" s="42">
        <f t="shared" si="1723"/>
        <v>176</v>
      </c>
      <c r="Z253" s="42">
        <f t="shared" si="1724"/>
        <v>176</v>
      </c>
      <c r="AA253" s="42">
        <f t="shared" si="1725"/>
        <v>176</v>
      </c>
      <c r="AB253" s="42">
        <f t="shared" si="1726"/>
        <v>176</v>
      </c>
      <c r="AC253" s="23">
        <v>2</v>
      </c>
      <c r="AD253" s="23">
        <v>3</v>
      </c>
      <c r="AE253" s="23">
        <v>4</v>
      </c>
      <c r="AF253" s="23">
        <v>3</v>
      </c>
      <c r="AG253" s="23">
        <v>3</v>
      </c>
      <c r="AH253" s="23">
        <v>3</v>
      </c>
      <c r="AI253" s="23">
        <v>4</v>
      </c>
      <c r="AJ253" s="23">
        <v>4</v>
      </c>
      <c r="AK253" s="23">
        <v>4</v>
      </c>
      <c r="AL253" s="23">
        <v>4</v>
      </c>
      <c r="AM253" s="23">
        <v>4</v>
      </c>
      <c r="AN253" s="23">
        <v>2</v>
      </c>
      <c r="AO253" s="41">
        <v>136</v>
      </c>
      <c r="AP253" s="41">
        <v>20</v>
      </c>
      <c r="AQ253" s="41">
        <v>6</v>
      </c>
      <c r="AR253" s="41">
        <v>1</v>
      </c>
      <c r="AS253" s="41">
        <v>13</v>
      </c>
      <c r="AT253" s="41"/>
      <c r="AU253" s="41"/>
      <c r="AV253" s="41"/>
      <c r="AW253" s="41"/>
      <c r="AX253" s="41"/>
      <c r="AY253" s="41"/>
      <c r="AZ253" s="41"/>
    </row>
    <row r="254" spans="1:52" hidden="1" x14ac:dyDescent="0.35">
      <c r="A254" s="41" t="s">
        <v>122</v>
      </c>
      <c r="B254" s="41" t="s">
        <v>166</v>
      </c>
      <c r="C254" s="41" t="s">
        <v>97</v>
      </c>
      <c r="D254" s="41" t="s">
        <v>74</v>
      </c>
      <c r="E254" s="42">
        <f t="shared" si="1445"/>
        <v>4</v>
      </c>
      <c r="F254" s="42">
        <f t="shared" si="1539"/>
        <v>8</v>
      </c>
      <c r="G254" s="42">
        <f t="shared" si="1539"/>
        <v>14</v>
      </c>
      <c r="H254" s="42">
        <f t="shared" si="1539"/>
        <v>18</v>
      </c>
      <c r="I254" s="42">
        <f t="shared" si="1539"/>
        <v>22</v>
      </c>
      <c r="J254" s="42">
        <f t="shared" si="1539"/>
        <v>26</v>
      </c>
      <c r="K254" s="42">
        <f t="shared" si="1539"/>
        <v>33</v>
      </c>
      <c r="L254" s="42">
        <f t="shared" si="1539"/>
        <v>40</v>
      </c>
      <c r="M254" s="42">
        <f t="shared" si="1539"/>
        <v>46</v>
      </c>
      <c r="N254" s="42">
        <f t="shared" si="1539"/>
        <v>51</v>
      </c>
      <c r="O254" s="42">
        <f t="shared" si="1539"/>
        <v>56</v>
      </c>
      <c r="P254" s="42">
        <f t="shared" si="1539"/>
        <v>59</v>
      </c>
      <c r="Q254" s="42">
        <f t="shared" si="1447"/>
        <v>57</v>
      </c>
      <c r="R254" s="42">
        <f t="shared" si="1540"/>
        <v>77</v>
      </c>
      <c r="S254" s="42">
        <f t="shared" si="1717"/>
        <v>92</v>
      </c>
      <c r="T254" s="42">
        <f t="shared" si="1718"/>
        <v>97</v>
      </c>
      <c r="U254" s="42">
        <f t="shared" si="1719"/>
        <v>99</v>
      </c>
      <c r="V254" s="42">
        <f t="shared" si="1720"/>
        <v>99</v>
      </c>
      <c r="W254" s="42">
        <f t="shared" si="1721"/>
        <v>99</v>
      </c>
      <c r="X254" s="42">
        <f t="shared" si="1722"/>
        <v>99</v>
      </c>
      <c r="Y254" s="42">
        <f t="shared" si="1723"/>
        <v>99</v>
      </c>
      <c r="Z254" s="42">
        <f t="shared" si="1724"/>
        <v>99</v>
      </c>
      <c r="AA254" s="42">
        <f t="shared" si="1725"/>
        <v>99</v>
      </c>
      <c r="AB254" s="42">
        <f t="shared" si="1726"/>
        <v>99</v>
      </c>
      <c r="AC254" s="23">
        <v>4</v>
      </c>
      <c r="AD254" s="23">
        <v>4</v>
      </c>
      <c r="AE254" s="23">
        <v>6</v>
      </c>
      <c r="AF254" s="23">
        <v>4</v>
      </c>
      <c r="AG254" s="23">
        <v>4</v>
      </c>
      <c r="AH254" s="23">
        <v>4</v>
      </c>
      <c r="AI254" s="23">
        <v>7</v>
      </c>
      <c r="AJ254" s="23">
        <v>7</v>
      </c>
      <c r="AK254" s="23">
        <v>6</v>
      </c>
      <c r="AL254" s="23">
        <v>5</v>
      </c>
      <c r="AM254" s="23">
        <v>5</v>
      </c>
      <c r="AN254" s="23">
        <v>3</v>
      </c>
      <c r="AO254" s="41">
        <v>57</v>
      </c>
      <c r="AP254" s="41">
        <v>20</v>
      </c>
      <c r="AQ254" s="41">
        <v>15</v>
      </c>
      <c r="AR254" s="41">
        <v>5</v>
      </c>
      <c r="AS254" s="41">
        <v>2</v>
      </c>
      <c r="AT254" s="41"/>
      <c r="AU254" s="41"/>
      <c r="AV254" s="41"/>
      <c r="AW254" s="41"/>
      <c r="AX254" s="41"/>
      <c r="AY254" s="41"/>
      <c r="AZ254" s="41"/>
    </row>
    <row r="255" spans="1:52" hidden="1" x14ac:dyDescent="0.35">
      <c r="A255" s="48" t="s">
        <v>122</v>
      </c>
      <c r="B255" s="48" t="s">
        <v>167</v>
      </c>
      <c r="C255" s="48" t="s">
        <v>99</v>
      </c>
      <c r="D255" s="48" t="s">
        <v>69</v>
      </c>
      <c r="E255" s="49">
        <f>SUM(E256:E260)</f>
        <v>2</v>
      </c>
      <c r="F255" s="49">
        <f t="shared" ref="F255" si="1727">SUM(F256:F260)</f>
        <v>6</v>
      </c>
      <c r="G255" s="49">
        <f t="shared" ref="G255" si="1728">SUM(G256:G260)</f>
        <v>15</v>
      </c>
      <c r="H255" s="49">
        <f t="shared" ref="H255" si="1729">SUM(H256:H260)</f>
        <v>25</v>
      </c>
      <c r="I255" s="49">
        <f t="shared" ref="I255" si="1730">SUM(I256:I260)</f>
        <v>37</v>
      </c>
      <c r="J255" s="49">
        <f t="shared" ref="J255" si="1731">SUM(J256:J260)</f>
        <v>51</v>
      </c>
      <c r="K255" s="49">
        <f t="shared" ref="K255" si="1732">SUM(K256:K260)</f>
        <v>67</v>
      </c>
      <c r="L255" s="49">
        <f t="shared" ref="L255" si="1733">SUM(L256:L260)</f>
        <v>87</v>
      </c>
      <c r="M255" s="49">
        <f t="shared" ref="M255" si="1734">SUM(M256:M260)</f>
        <v>107</v>
      </c>
      <c r="N255" s="49">
        <f t="shared" ref="N255" si="1735">SUM(N256:N260)</f>
        <v>128</v>
      </c>
      <c r="O255" s="49">
        <f t="shared" ref="O255" si="1736">SUM(O256:O260)</f>
        <v>137</v>
      </c>
      <c r="P255" s="49">
        <f t="shared" ref="P255" si="1737">SUM(P256:P260)</f>
        <v>146</v>
      </c>
      <c r="Q255" s="49">
        <f t="shared" ref="Q255" si="1738">SUM(Q256:Q260)</f>
        <v>0</v>
      </c>
      <c r="R255" s="49">
        <f t="shared" ref="R255" si="1739">SUM(R256:R260)</f>
        <v>1</v>
      </c>
      <c r="S255" s="49">
        <f t="shared" ref="S255" si="1740">SUM(S256:S260)</f>
        <v>1</v>
      </c>
      <c r="T255" s="49">
        <f t="shared" ref="T255" si="1741">SUM(T256:T260)</f>
        <v>1</v>
      </c>
      <c r="U255" s="49">
        <f t="shared" ref="U255" si="1742">SUM(U256:U260)</f>
        <v>2</v>
      </c>
      <c r="V255" s="49">
        <f t="shared" ref="V255" si="1743">SUM(V256:V260)</f>
        <v>2</v>
      </c>
      <c r="W255" s="49">
        <f t="shared" ref="W255" si="1744">SUM(W256:W260)</f>
        <v>2</v>
      </c>
      <c r="X255" s="49">
        <f t="shared" ref="X255" si="1745">SUM(X256:X260)</f>
        <v>2</v>
      </c>
      <c r="Y255" s="49">
        <f t="shared" ref="Y255" si="1746">SUM(Y256:Y260)</f>
        <v>2</v>
      </c>
      <c r="Z255" s="49">
        <f t="shared" ref="Z255" si="1747">SUM(Z256:Z260)</f>
        <v>2</v>
      </c>
      <c r="AA255" s="49">
        <f t="shared" ref="AA255" si="1748">SUM(AA256:AA260)</f>
        <v>2</v>
      </c>
      <c r="AB255" s="49">
        <f t="shared" ref="AB255" si="1749">SUM(AB256:AB260)</f>
        <v>2</v>
      </c>
      <c r="AC255" s="48">
        <v>2</v>
      </c>
      <c r="AD255" s="48">
        <v>4</v>
      </c>
      <c r="AE255" s="48">
        <v>9</v>
      </c>
      <c r="AF255" s="48">
        <v>10</v>
      </c>
      <c r="AG255" s="48">
        <v>12</v>
      </c>
      <c r="AH255" s="48">
        <v>14</v>
      </c>
      <c r="AI255" s="48">
        <v>16</v>
      </c>
      <c r="AJ255" s="48">
        <v>20</v>
      </c>
      <c r="AK255" s="48">
        <v>20</v>
      </c>
      <c r="AL255" s="48">
        <v>21</v>
      </c>
      <c r="AM255" s="48">
        <v>9</v>
      </c>
      <c r="AN255" s="48">
        <v>9</v>
      </c>
      <c r="AO255" s="50">
        <f t="shared" ref="AO255" si="1750">SUM(AO256:AO260)</f>
        <v>0</v>
      </c>
      <c r="AP255" s="50">
        <f t="shared" ref="AP255" si="1751">SUM(AP256:AP260)</f>
        <v>1</v>
      </c>
      <c r="AQ255" s="50">
        <f t="shared" ref="AQ255" si="1752">SUM(AQ256:AQ260)</f>
        <v>0</v>
      </c>
      <c r="AR255" s="50">
        <f t="shared" ref="AR255" si="1753">SUM(AR256:AR260)</f>
        <v>0</v>
      </c>
      <c r="AS255" s="50">
        <f t="shared" ref="AS255" si="1754">SUM(AS256:AS260)</f>
        <v>1</v>
      </c>
      <c r="AT255" s="50">
        <f t="shared" ref="AT255" si="1755">SUM(AT256:AT260)</f>
        <v>0</v>
      </c>
      <c r="AU255" s="50">
        <f t="shared" ref="AU255" si="1756">SUM(AU256:AU260)</f>
        <v>0</v>
      </c>
      <c r="AV255" s="50">
        <f t="shared" ref="AV255" si="1757">SUM(AV256:AV260)</f>
        <v>0</v>
      </c>
      <c r="AW255" s="50">
        <f t="shared" ref="AW255" si="1758">SUM(AW256:AW260)</f>
        <v>0</v>
      </c>
      <c r="AX255" s="50">
        <f t="shared" ref="AX255" si="1759">SUM(AX256:AX260)</f>
        <v>0</v>
      </c>
      <c r="AY255" s="50">
        <f t="shared" ref="AY255" si="1760">SUM(AY256:AY260)</f>
        <v>0</v>
      </c>
      <c r="AZ255" s="50">
        <f t="shared" ref="AZ255" si="1761">SUM(AZ256:AZ260)</f>
        <v>0</v>
      </c>
    </row>
    <row r="256" spans="1:52" hidden="1" x14ac:dyDescent="0.35">
      <c r="A256" s="41" t="s">
        <v>122</v>
      </c>
      <c r="B256" s="41" t="s">
        <v>167</v>
      </c>
      <c r="C256" s="41" t="s">
        <v>99</v>
      </c>
      <c r="D256" s="41" t="s">
        <v>70</v>
      </c>
      <c r="E256" s="42">
        <f t="shared" si="1445"/>
        <v>0</v>
      </c>
      <c r="F256" s="42">
        <f t="shared" si="1539"/>
        <v>0</v>
      </c>
      <c r="G256" s="42">
        <f t="shared" si="1539"/>
        <v>1</v>
      </c>
      <c r="H256" s="42">
        <f t="shared" si="1539"/>
        <v>2</v>
      </c>
      <c r="I256" s="42">
        <f t="shared" si="1539"/>
        <v>3</v>
      </c>
      <c r="J256" s="42">
        <f t="shared" si="1539"/>
        <v>4</v>
      </c>
      <c r="K256" s="42">
        <f t="shared" si="1539"/>
        <v>5</v>
      </c>
      <c r="L256" s="42">
        <f t="shared" si="1539"/>
        <v>7</v>
      </c>
      <c r="M256" s="42">
        <f t="shared" si="1539"/>
        <v>9</v>
      </c>
      <c r="N256" s="42">
        <f t="shared" si="1539"/>
        <v>11</v>
      </c>
      <c r="O256" s="42">
        <f t="shared" si="1539"/>
        <v>12</v>
      </c>
      <c r="P256" s="42">
        <f t="shared" si="1539"/>
        <v>13</v>
      </c>
      <c r="Q256" s="42">
        <f t="shared" ref="Q256:Q260" si="1762">AO256</f>
        <v>0</v>
      </c>
      <c r="R256" s="42">
        <f t="shared" ref="R256:R260" si="1763">Q256+AP256</f>
        <v>0</v>
      </c>
      <c r="S256" s="42">
        <f t="shared" ref="S256:S260" si="1764">R256+AQ256</f>
        <v>0</v>
      </c>
      <c r="T256" s="42">
        <f t="shared" ref="T256:T260" si="1765">S256+AR256</f>
        <v>0</v>
      </c>
      <c r="U256" s="42">
        <f t="shared" ref="U256:U260" si="1766">T256+AS256</f>
        <v>1</v>
      </c>
      <c r="V256" s="42">
        <f t="shared" ref="V256:V260" si="1767">U256+AT256</f>
        <v>1</v>
      </c>
      <c r="W256" s="42">
        <f t="shared" ref="W256:W260" si="1768">V256+AU256</f>
        <v>1</v>
      </c>
      <c r="X256" s="42">
        <f t="shared" ref="X256:X260" si="1769">W256+AV256</f>
        <v>1</v>
      </c>
      <c r="Y256" s="42">
        <f t="shared" ref="Y256:Y260" si="1770">X256+AW256</f>
        <v>1</v>
      </c>
      <c r="Z256" s="42">
        <f t="shared" ref="Z256:Z260" si="1771">Y256+AX256</f>
        <v>1</v>
      </c>
      <c r="AA256" s="42">
        <f t="shared" ref="AA256:AA260" si="1772">Z256+AY256</f>
        <v>1</v>
      </c>
      <c r="AB256" s="42">
        <f t="shared" ref="AB256:AB260" si="1773">AA256+AZ256</f>
        <v>1</v>
      </c>
      <c r="AC256" s="23">
        <v>0</v>
      </c>
      <c r="AD256" s="23">
        <v>0</v>
      </c>
      <c r="AE256" s="23">
        <v>1</v>
      </c>
      <c r="AF256" s="23">
        <v>1</v>
      </c>
      <c r="AG256" s="23">
        <v>1</v>
      </c>
      <c r="AH256" s="23">
        <v>1</v>
      </c>
      <c r="AI256" s="23">
        <v>1</v>
      </c>
      <c r="AJ256" s="23">
        <v>2</v>
      </c>
      <c r="AK256" s="23">
        <v>2</v>
      </c>
      <c r="AL256" s="23">
        <v>2</v>
      </c>
      <c r="AM256" s="23">
        <v>1</v>
      </c>
      <c r="AN256" s="23">
        <v>1</v>
      </c>
      <c r="AO256" s="41">
        <v>0</v>
      </c>
      <c r="AP256" s="41">
        <v>0</v>
      </c>
      <c r="AQ256" s="41">
        <v>0</v>
      </c>
      <c r="AR256" s="41">
        <v>0</v>
      </c>
      <c r="AS256" s="41">
        <v>1</v>
      </c>
      <c r="AT256" s="41"/>
      <c r="AU256" s="41"/>
      <c r="AV256" s="41"/>
      <c r="AW256" s="41"/>
      <c r="AX256" s="41"/>
      <c r="AY256" s="41"/>
      <c r="AZ256" s="41"/>
    </row>
    <row r="257" spans="1:52" hidden="1" x14ac:dyDescent="0.35">
      <c r="A257" s="41" t="s">
        <v>122</v>
      </c>
      <c r="B257" s="41" t="s">
        <v>167</v>
      </c>
      <c r="C257" s="41" t="s">
        <v>99</v>
      </c>
      <c r="D257" s="41" t="s">
        <v>71</v>
      </c>
      <c r="E257" s="42">
        <f t="shared" si="1445"/>
        <v>0</v>
      </c>
      <c r="F257" s="42">
        <f t="shared" si="1539"/>
        <v>0</v>
      </c>
      <c r="G257" s="42">
        <f t="shared" si="1539"/>
        <v>1</v>
      </c>
      <c r="H257" s="42">
        <f t="shared" si="1539"/>
        <v>2</v>
      </c>
      <c r="I257" s="42">
        <f t="shared" si="1539"/>
        <v>3</v>
      </c>
      <c r="J257" s="42">
        <f t="shared" si="1539"/>
        <v>4</v>
      </c>
      <c r="K257" s="42">
        <f t="shared" si="1539"/>
        <v>6</v>
      </c>
      <c r="L257" s="42">
        <f t="shared" si="1539"/>
        <v>8</v>
      </c>
      <c r="M257" s="42">
        <f t="shared" si="1539"/>
        <v>10</v>
      </c>
      <c r="N257" s="42">
        <f t="shared" si="1539"/>
        <v>12</v>
      </c>
      <c r="O257" s="42">
        <f t="shared" si="1539"/>
        <v>13</v>
      </c>
      <c r="P257" s="42">
        <f t="shared" si="1539"/>
        <v>14</v>
      </c>
      <c r="Q257" s="42">
        <f t="shared" si="1762"/>
        <v>0</v>
      </c>
      <c r="R257" s="42">
        <f t="shared" si="1763"/>
        <v>0</v>
      </c>
      <c r="S257" s="42">
        <f t="shared" si="1764"/>
        <v>0</v>
      </c>
      <c r="T257" s="42">
        <f t="shared" si="1765"/>
        <v>0</v>
      </c>
      <c r="U257" s="42">
        <f t="shared" si="1766"/>
        <v>0</v>
      </c>
      <c r="V257" s="42">
        <f t="shared" si="1767"/>
        <v>0</v>
      </c>
      <c r="W257" s="42">
        <f t="shared" si="1768"/>
        <v>0</v>
      </c>
      <c r="X257" s="42">
        <f t="shared" si="1769"/>
        <v>0</v>
      </c>
      <c r="Y257" s="42">
        <f t="shared" si="1770"/>
        <v>0</v>
      </c>
      <c r="Z257" s="42">
        <f t="shared" si="1771"/>
        <v>0</v>
      </c>
      <c r="AA257" s="42">
        <f t="shared" si="1772"/>
        <v>0</v>
      </c>
      <c r="AB257" s="42">
        <f t="shared" si="1773"/>
        <v>0</v>
      </c>
      <c r="AC257" s="23">
        <v>0</v>
      </c>
      <c r="AD257" s="23">
        <v>0</v>
      </c>
      <c r="AE257" s="23">
        <v>1</v>
      </c>
      <c r="AF257" s="23">
        <v>1</v>
      </c>
      <c r="AG257" s="23">
        <v>1</v>
      </c>
      <c r="AH257" s="23">
        <v>1</v>
      </c>
      <c r="AI257" s="23">
        <v>2</v>
      </c>
      <c r="AJ257" s="23">
        <v>2</v>
      </c>
      <c r="AK257" s="23">
        <v>2</v>
      </c>
      <c r="AL257" s="23">
        <v>2</v>
      </c>
      <c r="AM257" s="23">
        <v>1</v>
      </c>
      <c r="AN257" s="23">
        <v>1</v>
      </c>
      <c r="AO257" s="41">
        <v>0</v>
      </c>
      <c r="AP257" s="41">
        <v>0</v>
      </c>
      <c r="AQ257" s="41">
        <v>0</v>
      </c>
      <c r="AR257" s="41">
        <v>0</v>
      </c>
      <c r="AS257" s="41">
        <v>0</v>
      </c>
      <c r="AT257" s="41"/>
      <c r="AU257" s="41"/>
      <c r="AV257" s="41"/>
      <c r="AW257" s="41"/>
      <c r="AX257" s="41"/>
      <c r="AY257" s="41"/>
      <c r="AZ257" s="41"/>
    </row>
    <row r="258" spans="1:52" hidden="1" x14ac:dyDescent="0.35">
      <c r="A258" s="41" t="s">
        <v>122</v>
      </c>
      <c r="B258" s="41" t="s">
        <v>167</v>
      </c>
      <c r="C258" s="41" t="s">
        <v>99</v>
      </c>
      <c r="D258" s="41" t="s">
        <v>72</v>
      </c>
      <c r="E258" s="42">
        <f t="shared" si="1445"/>
        <v>1</v>
      </c>
      <c r="F258" s="42">
        <f t="shared" si="1539"/>
        <v>3</v>
      </c>
      <c r="G258" s="42">
        <f t="shared" si="1539"/>
        <v>7</v>
      </c>
      <c r="H258" s="42">
        <f t="shared" si="1539"/>
        <v>11</v>
      </c>
      <c r="I258" s="42">
        <f t="shared" si="1539"/>
        <v>16</v>
      </c>
      <c r="J258" s="42">
        <f t="shared" si="1539"/>
        <v>22</v>
      </c>
      <c r="K258" s="42">
        <f t="shared" si="1539"/>
        <v>28</v>
      </c>
      <c r="L258" s="42">
        <f t="shared" si="1539"/>
        <v>36</v>
      </c>
      <c r="M258" s="42">
        <f t="shared" si="1539"/>
        <v>44</v>
      </c>
      <c r="N258" s="42">
        <f t="shared" si="1539"/>
        <v>52</v>
      </c>
      <c r="O258" s="42">
        <f t="shared" si="1539"/>
        <v>56</v>
      </c>
      <c r="P258" s="42">
        <f t="shared" si="1539"/>
        <v>60</v>
      </c>
      <c r="Q258" s="42">
        <f t="shared" si="1762"/>
        <v>0</v>
      </c>
      <c r="R258" s="42">
        <f t="shared" si="1763"/>
        <v>0</v>
      </c>
      <c r="S258" s="42">
        <f t="shared" si="1764"/>
        <v>0</v>
      </c>
      <c r="T258" s="42">
        <f t="shared" si="1765"/>
        <v>0</v>
      </c>
      <c r="U258" s="42">
        <f t="shared" si="1766"/>
        <v>0</v>
      </c>
      <c r="V258" s="42">
        <f t="shared" si="1767"/>
        <v>0</v>
      </c>
      <c r="W258" s="42">
        <f t="shared" si="1768"/>
        <v>0</v>
      </c>
      <c r="X258" s="42">
        <f t="shared" si="1769"/>
        <v>0</v>
      </c>
      <c r="Y258" s="42">
        <f t="shared" si="1770"/>
        <v>0</v>
      </c>
      <c r="Z258" s="42">
        <f t="shared" si="1771"/>
        <v>0</v>
      </c>
      <c r="AA258" s="42">
        <f t="shared" si="1772"/>
        <v>0</v>
      </c>
      <c r="AB258" s="42">
        <f t="shared" si="1773"/>
        <v>0</v>
      </c>
      <c r="AC258" s="23">
        <v>1</v>
      </c>
      <c r="AD258" s="23">
        <v>2</v>
      </c>
      <c r="AE258" s="23">
        <v>4</v>
      </c>
      <c r="AF258" s="23">
        <v>4</v>
      </c>
      <c r="AG258" s="23">
        <v>5</v>
      </c>
      <c r="AH258" s="23">
        <v>6</v>
      </c>
      <c r="AI258" s="23">
        <v>6</v>
      </c>
      <c r="AJ258" s="23">
        <v>8</v>
      </c>
      <c r="AK258" s="23">
        <v>8</v>
      </c>
      <c r="AL258" s="23">
        <v>8</v>
      </c>
      <c r="AM258" s="23">
        <v>4</v>
      </c>
      <c r="AN258" s="23">
        <v>4</v>
      </c>
      <c r="AO258" s="41">
        <v>0</v>
      </c>
      <c r="AP258" s="41">
        <v>0</v>
      </c>
      <c r="AQ258" s="41">
        <v>0</v>
      </c>
      <c r="AR258" s="41">
        <v>0</v>
      </c>
      <c r="AS258" s="41">
        <v>0</v>
      </c>
      <c r="AT258" s="41"/>
      <c r="AU258" s="41"/>
      <c r="AV258" s="41"/>
      <c r="AW258" s="41"/>
      <c r="AX258" s="41"/>
      <c r="AY258" s="41"/>
      <c r="AZ258" s="41"/>
    </row>
    <row r="259" spans="1:52" hidden="1" x14ac:dyDescent="0.35">
      <c r="A259" s="41" t="s">
        <v>122</v>
      </c>
      <c r="B259" s="41" t="s">
        <v>167</v>
      </c>
      <c r="C259" s="41" t="s">
        <v>99</v>
      </c>
      <c r="D259" s="41" t="s">
        <v>73</v>
      </c>
      <c r="E259" s="42">
        <f t="shared" si="1445"/>
        <v>0</v>
      </c>
      <c r="F259" s="42">
        <f t="shared" si="1539"/>
        <v>1</v>
      </c>
      <c r="G259" s="42">
        <f t="shared" si="1539"/>
        <v>2</v>
      </c>
      <c r="H259" s="42">
        <f t="shared" ref="H259:P305" si="1774">G259+AF259</f>
        <v>3</v>
      </c>
      <c r="I259" s="42">
        <f t="shared" si="1774"/>
        <v>5</v>
      </c>
      <c r="J259" s="42">
        <f t="shared" si="1774"/>
        <v>7</v>
      </c>
      <c r="K259" s="42">
        <f t="shared" si="1774"/>
        <v>10</v>
      </c>
      <c r="L259" s="42">
        <f t="shared" si="1774"/>
        <v>13</v>
      </c>
      <c r="M259" s="42">
        <f t="shared" si="1774"/>
        <v>16</v>
      </c>
      <c r="N259" s="42">
        <f t="shared" si="1774"/>
        <v>20</v>
      </c>
      <c r="O259" s="42">
        <f t="shared" si="1774"/>
        <v>21</v>
      </c>
      <c r="P259" s="42">
        <f t="shared" si="1774"/>
        <v>22</v>
      </c>
      <c r="Q259" s="42">
        <f t="shared" si="1762"/>
        <v>0</v>
      </c>
      <c r="R259" s="42">
        <f t="shared" si="1763"/>
        <v>1</v>
      </c>
      <c r="S259" s="42">
        <f t="shared" si="1764"/>
        <v>1</v>
      </c>
      <c r="T259" s="42">
        <f t="shared" si="1765"/>
        <v>1</v>
      </c>
      <c r="U259" s="42">
        <f t="shared" si="1766"/>
        <v>1</v>
      </c>
      <c r="V259" s="42">
        <f t="shared" si="1767"/>
        <v>1</v>
      </c>
      <c r="W259" s="42">
        <f t="shared" si="1768"/>
        <v>1</v>
      </c>
      <c r="X259" s="42">
        <f t="shared" si="1769"/>
        <v>1</v>
      </c>
      <c r="Y259" s="42">
        <f t="shared" si="1770"/>
        <v>1</v>
      </c>
      <c r="Z259" s="42">
        <f t="shared" si="1771"/>
        <v>1</v>
      </c>
      <c r="AA259" s="42">
        <f t="shared" si="1772"/>
        <v>1</v>
      </c>
      <c r="AB259" s="42">
        <f t="shared" si="1773"/>
        <v>1</v>
      </c>
      <c r="AC259" s="23">
        <v>0</v>
      </c>
      <c r="AD259" s="23">
        <v>1</v>
      </c>
      <c r="AE259" s="23">
        <v>1</v>
      </c>
      <c r="AF259" s="23">
        <v>1</v>
      </c>
      <c r="AG259" s="23">
        <v>2</v>
      </c>
      <c r="AH259" s="23">
        <v>2</v>
      </c>
      <c r="AI259" s="23">
        <v>3</v>
      </c>
      <c r="AJ259" s="23">
        <v>3</v>
      </c>
      <c r="AK259" s="23">
        <v>3</v>
      </c>
      <c r="AL259" s="23">
        <v>4</v>
      </c>
      <c r="AM259" s="23">
        <v>1</v>
      </c>
      <c r="AN259" s="23">
        <v>1</v>
      </c>
      <c r="AO259" s="41">
        <v>0</v>
      </c>
      <c r="AP259" s="41">
        <v>1</v>
      </c>
      <c r="AQ259" s="41">
        <v>0</v>
      </c>
      <c r="AR259" s="41">
        <v>0</v>
      </c>
      <c r="AS259" s="41">
        <v>0</v>
      </c>
      <c r="AT259" s="41"/>
      <c r="AU259" s="41"/>
      <c r="AV259" s="41"/>
      <c r="AW259" s="41"/>
      <c r="AX259" s="41"/>
      <c r="AY259" s="41"/>
      <c r="AZ259" s="41"/>
    </row>
    <row r="260" spans="1:52" hidden="1" x14ac:dyDescent="0.35">
      <c r="A260" s="41" t="s">
        <v>122</v>
      </c>
      <c r="B260" s="41" t="s">
        <v>167</v>
      </c>
      <c r="C260" s="41" t="s">
        <v>99</v>
      </c>
      <c r="D260" s="41" t="s">
        <v>74</v>
      </c>
      <c r="E260" s="42">
        <f t="shared" si="1445"/>
        <v>1</v>
      </c>
      <c r="F260" s="42">
        <f t="shared" ref="F260:J332" si="1775">E260+AD260</f>
        <v>2</v>
      </c>
      <c r="G260" s="42">
        <f t="shared" si="1775"/>
        <v>4</v>
      </c>
      <c r="H260" s="42">
        <f t="shared" si="1774"/>
        <v>7</v>
      </c>
      <c r="I260" s="42">
        <f t="shared" si="1774"/>
        <v>10</v>
      </c>
      <c r="J260" s="42">
        <f t="shared" si="1774"/>
        <v>14</v>
      </c>
      <c r="K260" s="42">
        <f t="shared" si="1774"/>
        <v>18</v>
      </c>
      <c r="L260" s="42">
        <f t="shared" si="1774"/>
        <v>23</v>
      </c>
      <c r="M260" s="42">
        <f t="shared" si="1774"/>
        <v>28</v>
      </c>
      <c r="N260" s="42">
        <f t="shared" si="1774"/>
        <v>33</v>
      </c>
      <c r="O260" s="42">
        <f t="shared" si="1774"/>
        <v>35</v>
      </c>
      <c r="P260" s="42">
        <f t="shared" si="1774"/>
        <v>37</v>
      </c>
      <c r="Q260" s="42">
        <f t="shared" si="1762"/>
        <v>0</v>
      </c>
      <c r="R260" s="42">
        <f t="shared" si="1763"/>
        <v>0</v>
      </c>
      <c r="S260" s="42">
        <f t="shared" si="1764"/>
        <v>0</v>
      </c>
      <c r="T260" s="42">
        <f t="shared" si="1765"/>
        <v>0</v>
      </c>
      <c r="U260" s="42">
        <f t="shared" si="1766"/>
        <v>0</v>
      </c>
      <c r="V260" s="42">
        <f t="shared" si="1767"/>
        <v>0</v>
      </c>
      <c r="W260" s="42">
        <f t="shared" si="1768"/>
        <v>0</v>
      </c>
      <c r="X260" s="42">
        <f t="shared" si="1769"/>
        <v>0</v>
      </c>
      <c r="Y260" s="42">
        <f t="shared" si="1770"/>
        <v>0</v>
      </c>
      <c r="Z260" s="42">
        <f t="shared" si="1771"/>
        <v>0</v>
      </c>
      <c r="AA260" s="42">
        <f t="shared" si="1772"/>
        <v>0</v>
      </c>
      <c r="AB260" s="42">
        <f t="shared" si="1773"/>
        <v>0</v>
      </c>
      <c r="AC260" s="23">
        <v>1</v>
      </c>
      <c r="AD260" s="23">
        <v>1</v>
      </c>
      <c r="AE260" s="23">
        <v>2</v>
      </c>
      <c r="AF260" s="23">
        <v>3</v>
      </c>
      <c r="AG260" s="23">
        <v>3</v>
      </c>
      <c r="AH260" s="23">
        <v>4</v>
      </c>
      <c r="AI260" s="23">
        <v>4</v>
      </c>
      <c r="AJ260" s="23">
        <v>5</v>
      </c>
      <c r="AK260" s="23">
        <v>5</v>
      </c>
      <c r="AL260" s="23">
        <v>5</v>
      </c>
      <c r="AM260" s="23">
        <v>2</v>
      </c>
      <c r="AN260" s="23">
        <v>2</v>
      </c>
      <c r="AO260" s="41">
        <v>0</v>
      </c>
      <c r="AP260" s="41">
        <v>0</v>
      </c>
      <c r="AQ260" s="41">
        <v>0</v>
      </c>
      <c r="AR260" s="41">
        <v>0</v>
      </c>
      <c r="AS260" s="41">
        <v>0</v>
      </c>
      <c r="AT260" s="41"/>
      <c r="AU260" s="41"/>
      <c r="AV260" s="41"/>
      <c r="AW260" s="41"/>
      <c r="AX260" s="41"/>
      <c r="AY260" s="41"/>
      <c r="AZ260" s="41"/>
    </row>
    <row r="261" spans="1:52" x14ac:dyDescent="0.35">
      <c r="A261" s="48" t="s">
        <v>122</v>
      </c>
      <c r="B261" s="48" t="s">
        <v>168</v>
      </c>
      <c r="C261" s="48" t="s">
        <v>99</v>
      </c>
      <c r="D261" s="48" t="s">
        <v>69</v>
      </c>
      <c r="E261" s="49">
        <f t="shared" ref="E261:AZ261" si="1776">SUM(E262:E266)</f>
        <v>694</v>
      </c>
      <c r="F261" s="49">
        <f t="shared" si="1776"/>
        <v>2537</v>
      </c>
      <c r="G261" s="49">
        <f t="shared" si="1776"/>
        <v>4580</v>
      </c>
      <c r="H261" s="49">
        <f t="shared" si="1776"/>
        <v>5974</v>
      </c>
      <c r="I261" s="49">
        <f t="shared" si="1776"/>
        <v>6974</v>
      </c>
      <c r="J261" s="49">
        <f t="shared" si="1776"/>
        <v>7978</v>
      </c>
      <c r="K261" s="49">
        <f t="shared" si="1776"/>
        <v>9047</v>
      </c>
      <c r="L261" s="49">
        <f t="shared" si="1776"/>
        <v>9914</v>
      </c>
      <c r="M261" s="49">
        <f t="shared" si="1776"/>
        <v>10598</v>
      </c>
      <c r="N261" s="49">
        <f t="shared" si="1776"/>
        <v>11559</v>
      </c>
      <c r="O261" s="49">
        <f t="shared" si="1776"/>
        <v>12739</v>
      </c>
      <c r="P261" s="49">
        <f t="shared" si="1776"/>
        <v>13660</v>
      </c>
      <c r="Q261" s="49">
        <f t="shared" si="1776"/>
        <v>1174</v>
      </c>
      <c r="R261" s="49">
        <f t="shared" si="1776"/>
        <v>3199</v>
      </c>
      <c r="S261" s="49">
        <f t="shared" si="1776"/>
        <v>5851</v>
      </c>
      <c r="T261" s="49">
        <f t="shared" si="1776"/>
        <v>9979</v>
      </c>
      <c r="U261" s="49">
        <f t="shared" si="1776"/>
        <v>11894.869999999999</v>
      </c>
      <c r="V261" s="49">
        <f t="shared" si="1776"/>
        <v>11894.869999999999</v>
      </c>
      <c r="W261" s="49">
        <f t="shared" si="1776"/>
        <v>11894.869999999999</v>
      </c>
      <c r="X261" s="49">
        <f t="shared" si="1776"/>
        <v>11894.869999999999</v>
      </c>
      <c r="Y261" s="49">
        <f t="shared" si="1776"/>
        <v>11894.869999999999</v>
      </c>
      <c r="Z261" s="49">
        <f t="shared" si="1776"/>
        <v>11894.869999999999</v>
      </c>
      <c r="AA261" s="49">
        <f t="shared" si="1776"/>
        <v>11894.869999999999</v>
      </c>
      <c r="AB261" s="49">
        <f t="shared" si="1776"/>
        <v>11894.869999999999</v>
      </c>
      <c r="AC261" s="48">
        <v>694</v>
      </c>
      <c r="AD261" s="48">
        <v>1843</v>
      </c>
      <c r="AE261" s="48">
        <v>2043</v>
      </c>
      <c r="AF261" s="48">
        <v>1394</v>
      </c>
      <c r="AG261" s="48">
        <v>1000</v>
      </c>
      <c r="AH261" s="48">
        <v>1004</v>
      </c>
      <c r="AI261" s="48">
        <v>1069</v>
      </c>
      <c r="AJ261" s="48">
        <v>867</v>
      </c>
      <c r="AK261" s="48">
        <v>684</v>
      </c>
      <c r="AL261" s="48">
        <v>961</v>
      </c>
      <c r="AM261" s="48">
        <v>1180</v>
      </c>
      <c r="AN261" s="48">
        <v>921</v>
      </c>
      <c r="AO261" s="50">
        <f t="shared" si="1776"/>
        <v>1174</v>
      </c>
      <c r="AP261" s="50">
        <f t="shared" si="1776"/>
        <v>2025</v>
      </c>
      <c r="AQ261" s="50">
        <f t="shared" si="1776"/>
        <v>2652</v>
      </c>
      <c r="AR261" s="50">
        <f t="shared" si="1776"/>
        <v>4128</v>
      </c>
      <c r="AS261" s="50">
        <f t="shared" si="1776"/>
        <v>1915.87</v>
      </c>
      <c r="AT261" s="50">
        <f t="shared" si="1776"/>
        <v>0</v>
      </c>
      <c r="AU261" s="48">
        <f t="shared" si="1776"/>
        <v>0</v>
      </c>
      <c r="AV261" s="48">
        <f t="shared" si="1776"/>
        <v>0</v>
      </c>
      <c r="AW261" s="48">
        <f t="shared" si="1776"/>
        <v>0</v>
      </c>
      <c r="AX261" s="48">
        <f t="shared" si="1776"/>
        <v>0</v>
      </c>
      <c r="AY261" s="48">
        <f t="shared" si="1776"/>
        <v>0</v>
      </c>
      <c r="AZ261" s="48">
        <f t="shared" si="1776"/>
        <v>0</v>
      </c>
    </row>
    <row r="262" spans="1:52" x14ac:dyDescent="0.35">
      <c r="A262" s="41" t="s">
        <v>122</v>
      </c>
      <c r="B262" s="41" t="s">
        <v>254</v>
      </c>
      <c r="C262" s="41" t="s">
        <v>99</v>
      </c>
      <c r="D262" s="41" t="s">
        <v>70</v>
      </c>
      <c r="E262" s="42">
        <f>AC262</f>
        <v>76</v>
      </c>
      <c r="F262" s="42">
        <f t="shared" ref="F262:P266" si="1777">E262+AD262</f>
        <v>280</v>
      </c>
      <c r="G262" s="42">
        <f t="shared" si="1777"/>
        <v>506</v>
      </c>
      <c r="H262" s="42">
        <f t="shared" si="1777"/>
        <v>660</v>
      </c>
      <c r="I262" s="42">
        <f t="shared" si="1777"/>
        <v>771</v>
      </c>
      <c r="J262" s="42">
        <f t="shared" si="1777"/>
        <v>882</v>
      </c>
      <c r="K262" s="42">
        <f t="shared" si="1777"/>
        <v>1000</v>
      </c>
      <c r="L262" s="42">
        <f t="shared" si="1777"/>
        <v>1096</v>
      </c>
      <c r="M262" s="42">
        <f t="shared" si="1777"/>
        <v>1172</v>
      </c>
      <c r="N262" s="42">
        <f t="shared" si="1777"/>
        <v>1278</v>
      </c>
      <c r="O262" s="42">
        <f t="shared" si="1777"/>
        <v>1408</v>
      </c>
      <c r="P262" s="42">
        <f t="shared" si="1777"/>
        <v>1510</v>
      </c>
      <c r="Q262" s="42">
        <f>AO262</f>
        <v>321</v>
      </c>
      <c r="R262" s="42">
        <f>Q262+AP262</f>
        <v>700</v>
      </c>
      <c r="S262" s="42">
        <f t="shared" ref="S262:AB262" si="1778">R262+AQ262</f>
        <v>790</v>
      </c>
      <c r="T262" s="42">
        <f t="shared" si="1778"/>
        <v>910</v>
      </c>
      <c r="U262" s="42">
        <f t="shared" si="1778"/>
        <v>1046</v>
      </c>
      <c r="V262" s="42">
        <f t="shared" si="1778"/>
        <v>1046</v>
      </c>
      <c r="W262" s="42">
        <f t="shared" si="1778"/>
        <v>1046</v>
      </c>
      <c r="X262" s="42">
        <f t="shared" si="1778"/>
        <v>1046</v>
      </c>
      <c r="Y262" s="42">
        <f t="shared" si="1778"/>
        <v>1046</v>
      </c>
      <c r="Z262" s="42">
        <f t="shared" si="1778"/>
        <v>1046</v>
      </c>
      <c r="AA262" s="42">
        <f t="shared" si="1778"/>
        <v>1046</v>
      </c>
      <c r="AB262" s="42">
        <f t="shared" si="1778"/>
        <v>1046</v>
      </c>
      <c r="AC262" s="23">
        <v>76</v>
      </c>
      <c r="AD262" s="23">
        <v>204</v>
      </c>
      <c r="AE262" s="23">
        <v>226</v>
      </c>
      <c r="AF262" s="23">
        <v>154</v>
      </c>
      <c r="AG262" s="23">
        <v>111</v>
      </c>
      <c r="AH262" s="23">
        <v>111</v>
      </c>
      <c r="AI262" s="23">
        <v>118</v>
      </c>
      <c r="AJ262" s="23">
        <v>96</v>
      </c>
      <c r="AK262" s="23">
        <v>76</v>
      </c>
      <c r="AL262" s="23">
        <v>106</v>
      </c>
      <c r="AM262" s="23">
        <v>130</v>
      </c>
      <c r="AN262" s="23">
        <v>102</v>
      </c>
      <c r="AO262" s="41">
        <v>321</v>
      </c>
      <c r="AP262" s="41">
        <v>379</v>
      </c>
      <c r="AQ262" s="41">
        <v>90</v>
      </c>
      <c r="AR262" s="41">
        <v>120</v>
      </c>
      <c r="AS262" s="41">
        <v>136</v>
      </c>
      <c r="AT262" s="41"/>
      <c r="AU262" s="41"/>
      <c r="AV262" s="41"/>
      <c r="AW262" s="41"/>
      <c r="AX262" s="41"/>
      <c r="AY262" s="41"/>
      <c r="AZ262" s="41"/>
    </row>
    <row r="263" spans="1:52" x14ac:dyDescent="0.35">
      <c r="A263" s="41" t="s">
        <v>122</v>
      </c>
      <c r="B263" s="41" t="s">
        <v>254</v>
      </c>
      <c r="C263" s="41" t="s">
        <v>99</v>
      </c>
      <c r="D263" s="41" t="s">
        <v>71</v>
      </c>
      <c r="E263" s="42">
        <f>AC263</f>
        <v>89</v>
      </c>
      <c r="F263" s="42">
        <f t="shared" si="1777"/>
        <v>325</v>
      </c>
      <c r="G263" s="42">
        <f t="shared" si="1777"/>
        <v>587</v>
      </c>
      <c r="H263" s="42">
        <f t="shared" si="1777"/>
        <v>766</v>
      </c>
      <c r="I263" s="42">
        <f t="shared" si="1777"/>
        <v>894</v>
      </c>
      <c r="J263" s="42">
        <f t="shared" si="1777"/>
        <v>1022</v>
      </c>
      <c r="K263" s="42">
        <f t="shared" si="1777"/>
        <v>1159</v>
      </c>
      <c r="L263" s="42">
        <f t="shared" si="1777"/>
        <v>1270</v>
      </c>
      <c r="M263" s="42">
        <f t="shared" si="1777"/>
        <v>1358</v>
      </c>
      <c r="N263" s="42">
        <f t="shared" si="1777"/>
        <v>1481</v>
      </c>
      <c r="O263" s="42">
        <f t="shared" si="1777"/>
        <v>1633</v>
      </c>
      <c r="P263" s="42">
        <f t="shared" si="1777"/>
        <v>1751</v>
      </c>
      <c r="Q263" s="42">
        <f>AO263</f>
        <v>39</v>
      </c>
      <c r="R263" s="42">
        <f>Q263+AP263</f>
        <v>129</v>
      </c>
      <c r="S263" s="42">
        <f t="shared" ref="S263:AB263" si="1779">R263+AQ263</f>
        <v>139</v>
      </c>
      <c r="T263" s="42">
        <f t="shared" si="1779"/>
        <v>372</v>
      </c>
      <c r="U263" s="42">
        <f t="shared" si="1779"/>
        <v>479</v>
      </c>
      <c r="V263" s="42">
        <f t="shared" si="1779"/>
        <v>479</v>
      </c>
      <c r="W263" s="42">
        <f t="shared" si="1779"/>
        <v>479</v>
      </c>
      <c r="X263" s="42">
        <f t="shared" si="1779"/>
        <v>479</v>
      </c>
      <c r="Y263" s="42">
        <f t="shared" si="1779"/>
        <v>479</v>
      </c>
      <c r="Z263" s="42">
        <f t="shared" si="1779"/>
        <v>479</v>
      </c>
      <c r="AA263" s="42">
        <f t="shared" si="1779"/>
        <v>479</v>
      </c>
      <c r="AB263" s="42">
        <f t="shared" si="1779"/>
        <v>479</v>
      </c>
      <c r="AC263" s="23">
        <v>89</v>
      </c>
      <c r="AD263" s="23">
        <v>236</v>
      </c>
      <c r="AE263" s="23">
        <v>262</v>
      </c>
      <c r="AF263" s="23">
        <v>179</v>
      </c>
      <c r="AG263" s="23">
        <v>128</v>
      </c>
      <c r="AH263" s="23">
        <v>128</v>
      </c>
      <c r="AI263" s="23">
        <v>137</v>
      </c>
      <c r="AJ263" s="23">
        <v>111</v>
      </c>
      <c r="AK263" s="23">
        <v>88</v>
      </c>
      <c r="AL263" s="23">
        <v>123</v>
      </c>
      <c r="AM263" s="23">
        <v>152</v>
      </c>
      <c r="AN263" s="23">
        <v>118</v>
      </c>
      <c r="AO263" s="41">
        <v>39</v>
      </c>
      <c r="AP263" s="41">
        <v>90</v>
      </c>
      <c r="AQ263" s="41">
        <v>10</v>
      </c>
      <c r="AR263" s="41">
        <v>233</v>
      </c>
      <c r="AS263" s="41">
        <v>107</v>
      </c>
      <c r="AT263" s="41"/>
      <c r="AU263" s="41"/>
      <c r="AV263" s="41"/>
      <c r="AW263" s="41"/>
      <c r="AX263" s="41"/>
      <c r="AY263" s="41"/>
      <c r="AZ263" s="41"/>
    </row>
    <row r="264" spans="1:52" x14ac:dyDescent="0.35">
      <c r="A264" s="41" t="s">
        <v>122</v>
      </c>
      <c r="B264" s="41" t="s">
        <v>254</v>
      </c>
      <c r="C264" s="41" t="s">
        <v>99</v>
      </c>
      <c r="D264" s="41" t="s">
        <v>72</v>
      </c>
      <c r="E264" s="42">
        <f>AC264</f>
        <v>257</v>
      </c>
      <c r="F264" s="42">
        <f t="shared" si="1777"/>
        <v>939</v>
      </c>
      <c r="G264" s="42">
        <f t="shared" si="1777"/>
        <v>1695</v>
      </c>
      <c r="H264" s="42">
        <f t="shared" si="1777"/>
        <v>2211</v>
      </c>
      <c r="I264" s="42">
        <f t="shared" si="1777"/>
        <v>2581</v>
      </c>
      <c r="J264" s="42">
        <f t="shared" si="1777"/>
        <v>2953</v>
      </c>
      <c r="K264" s="42">
        <f t="shared" si="1777"/>
        <v>3349</v>
      </c>
      <c r="L264" s="42">
        <f t="shared" si="1777"/>
        <v>3669</v>
      </c>
      <c r="M264" s="42">
        <f t="shared" si="1777"/>
        <v>3922</v>
      </c>
      <c r="N264" s="42">
        <f t="shared" si="1777"/>
        <v>4278</v>
      </c>
      <c r="O264" s="42">
        <f t="shared" si="1777"/>
        <v>4714</v>
      </c>
      <c r="P264" s="42">
        <f t="shared" si="1777"/>
        <v>5055</v>
      </c>
      <c r="Q264" s="42">
        <f>AO264</f>
        <v>420</v>
      </c>
      <c r="R264" s="42">
        <f>Q264+AP264</f>
        <v>1347</v>
      </c>
      <c r="S264" s="42">
        <f t="shared" ref="S264:AB264" si="1780">R264+AQ264</f>
        <v>3319</v>
      </c>
      <c r="T264" s="42">
        <f t="shared" si="1780"/>
        <v>5876</v>
      </c>
      <c r="U264" s="42">
        <f t="shared" si="1780"/>
        <v>6378</v>
      </c>
      <c r="V264" s="42">
        <f t="shared" si="1780"/>
        <v>6378</v>
      </c>
      <c r="W264" s="42">
        <f t="shared" si="1780"/>
        <v>6378</v>
      </c>
      <c r="X264" s="42">
        <f t="shared" si="1780"/>
        <v>6378</v>
      </c>
      <c r="Y264" s="42">
        <f t="shared" si="1780"/>
        <v>6378</v>
      </c>
      <c r="Z264" s="42">
        <f t="shared" si="1780"/>
        <v>6378</v>
      </c>
      <c r="AA264" s="42">
        <f t="shared" si="1780"/>
        <v>6378</v>
      </c>
      <c r="AB264" s="42">
        <f t="shared" si="1780"/>
        <v>6378</v>
      </c>
      <c r="AC264" s="23">
        <v>257</v>
      </c>
      <c r="AD264" s="23">
        <v>682</v>
      </c>
      <c r="AE264" s="23">
        <v>756</v>
      </c>
      <c r="AF264" s="23">
        <v>516</v>
      </c>
      <c r="AG264" s="23">
        <v>370</v>
      </c>
      <c r="AH264" s="23">
        <v>372</v>
      </c>
      <c r="AI264" s="23">
        <v>396</v>
      </c>
      <c r="AJ264" s="23">
        <v>320</v>
      </c>
      <c r="AK264" s="23">
        <v>253</v>
      </c>
      <c r="AL264" s="23">
        <v>356</v>
      </c>
      <c r="AM264" s="23">
        <v>436</v>
      </c>
      <c r="AN264" s="23">
        <v>341</v>
      </c>
      <c r="AO264" s="41">
        <v>420</v>
      </c>
      <c r="AP264" s="41">
        <v>927</v>
      </c>
      <c r="AQ264" s="41">
        <v>1972</v>
      </c>
      <c r="AR264" s="41">
        <v>2557</v>
      </c>
      <c r="AS264" s="41">
        <v>502</v>
      </c>
      <c r="AT264" s="41"/>
      <c r="AU264" s="41"/>
      <c r="AV264" s="41"/>
      <c r="AW264" s="41"/>
      <c r="AX264" s="41"/>
      <c r="AY264" s="41"/>
      <c r="AZ264" s="41"/>
    </row>
    <row r="265" spans="1:52" x14ac:dyDescent="0.35">
      <c r="A265" s="41" t="s">
        <v>122</v>
      </c>
      <c r="B265" s="41" t="s">
        <v>254</v>
      </c>
      <c r="C265" s="41" t="s">
        <v>99</v>
      </c>
      <c r="D265" s="41" t="s">
        <v>73</v>
      </c>
      <c r="E265" s="42">
        <f>AC265</f>
        <v>112</v>
      </c>
      <c r="F265" s="42">
        <f t="shared" si="1777"/>
        <v>409</v>
      </c>
      <c r="G265" s="42">
        <f t="shared" si="1777"/>
        <v>738</v>
      </c>
      <c r="H265" s="42">
        <f t="shared" si="1777"/>
        <v>962</v>
      </c>
      <c r="I265" s="42">
        <f t="shared" si="1777"/>
        <v>1123</v>
      </c>
      <c r="J265" s="42">
        <f t="shared" si="1777"/>
        <v>1285</v>
      </c>
      <c r="K265" s="42">
        <f t="shared" si="1777"/>
        <v>1457</v>
      </c>
      <c r="L265" s="42">
        <f t="shared" si="1777"/>
        <v>1597</v>
      </c>
      <c r="M265" s="42">
        <f t="shared" si="1777"/>
        <v>1707</v>
      </c>
      <c r="N265" s="42">
        <f t="shared" si="1777"/>
        <v>1862</v>
      </c>
      <c r="O265" s="42">
        <f t="shared" si="1777"/>
        <v>2052</v>
      </c>
      <c r="P265" s="42">
        <f t="shared" si="1777"/>
        <v>2200</v>
      </c>
      <c r="Q265" s="42">
        <f>AO265</f>
        <v>394</v>
      </c>
      <c r="R265" s="42">
        <f>Q265+AP265</f>
        <v>412</v>
      </c>
      <c r="S265" s="42">
        <f t="shared" ref="S265:AB265" si="1781">R265+AQ265</f>
        <v>593</v>
      </c>
      <c r="T265" s="42">
        <f t="shared" si="1781"/>
        <v>790</v>
      </c>
      <c r="U265" s="42">
        <f t="shared" si="1781"/>
        <v>1656</v>
      </c>
      <c r="V265" s="42">
        <f t="shared" si="1781"/>
        <v>1656</v>
      </c>
      <c r="W265" s="42">
        <f t="shared" si="1781"/>
        <v>1656</v>
      </c>
      <c r="X265" s="42">
        <f t="shared" si="1781"/>
        <v>1656</v>
      </c>
      <c r="Y265" s="42">
        <f t="shared" si="1781"/>
        <v>1656</v>
      </c>
      <c r="Z265" s="42">
        <f t="shared" si="1781"/>
        <v>1656</v>
      </c>
      <c r="AA265" s="42">
        <f t="shared" si="1781"/>
        <v>1656</v>
      </c>
      <c r="AB265" s="42">
        <f t="shared" si="1781"/>
        <v>1656</v>
      </c>
      <c r="AC265" s="23">
        <v>112</v>
      </c>
      <c r="AD265" s="23">
        <v>297</v>
      </c>
      <c r="AE265" s="23">
        <v>329</v>
      </c>
      <c r="AF265" s="23">
        <v>224</v>
      </c>
      <c r="AG265" s="23">
        <v>161</v>
      </c>
      <c r="AH265" s="23">
        <v>162</v>
      </c>
      <c r="AI265" s="23">
        <v>172</v>
      </c>
      <c r="AJ265" s="23">
        <v>140</v>
      </c>
      <c r="AK265" s="23">
        <v>110</v>
      </c>
      <c r="AL265" s="23">
        <v>155</v>
      </c>
      <c r="AM265" s="23">
        <v>190</v>
      </c>
      <c r="AN265" s="23">
        <v>148</v>
      </c>
      <c r="AO265" s="41">
        <v>394</v>
      </c>
      <c r="AP265" s="41">
        <v>18</v>
      </c>
      <c r="AQ265" s="41">
        <v>181</v>
      </c>
      <c r="AR265" s="41">
        <v>197</v>
      </c>
      <c r="AS265" s="41">
        <v>866</v>
      </c>
      <c r="AT265" s="41"/>
      <c r="AU265" s="41"/>
      <c r="AV265" s="41"/>
      <c r="AW265" s="41"/>
      <c r="AX265" s="41"/>
      <c r="AY265" s="41"/>
      <c r="AZ265" s="41"/>
    </row>
    <row r="266" spans="1:52" x14ac:dyDescent="0.35">
      <c r="A266" s="41" t="s">
        <v>122</v>
      </c>
      <c r="B266" s="41" t="s">
        <v>254</v>
      </c>
      <c r="C266" s="41" t="s">
        <v>99</v>
      </c>
      <c r="D266" s="41" t="s">
        <v>74</v>
      </c>
      <c r="E266" s="42">
        <f>AC266</f>
        <v>160</v>
      </c>
      <c r="F266" s="42">
        <f t="shared" si="1777"/>
        <v>584</v>
      </c>
      <c r="G266" s="42">
        <f t="shared" si="1777"/>
        <v>1054</v>
      </c>
      <c r="H266" s="42">
        <f t="shared" si="1777"/>
        <v>1375</v>
      </c>
      <c r="I266" s="42">
        <f t="shared" si="1777"/>
        <v>1605</v>
      </c>
      <c r="J266" s="42">
        <f t="shared" si="1777"/>
        <v>1836</v>
      </c>
      <c r="K266" s="42">
        <f t="shared" si="1777"/>
        <v>2082</v>
      </c>
      <c r="L266" s="42">
        <f t="shared" si="1777"/>
        <v>2282</v>
      </c>
      <c r="M266" s="42">
        <f t="shared" si="1777"/>
        <v>2439</v>
      </c>
      <c r="N266" s="42">
        <f t="shared" si="1777"/>
        <v>2660</v>
      </c>
      <c r="O266" s="42">
        <f t="shared" si="1777"/>
        <v>2932</v>
      </c>
      <c r="P266" s="42">
        <f t="shared" si="1777"/>
        <v>3144</v>
      </c>
      <c r="Q266" s="42">
        <f>AO266</f>
        <v>0</v>
      </c>
      <c r="R266" s="42">
        <f>Q266+AP266</f>
        <v>611</v>
      </c>
      <c r="S266" s="42">
        <f t="shared" ref="S266:AB266" si="1782">R266+AQ266</f>
        <v>1010</v>
      </c>
      <c r="T266" s="42">
        <f t="shared" si="1782"/>
        <v>2031</v>
      </c>
      <c r="U266" s="42">
        <f t="shared" si="1782"/>
        <v>2335.87</v>
      </c>
      <c r="V266" s="42">
        <f t="shared" si="1782"/>
        <v>2335.87</v>
      </c>
      <c r="W266" s="42">
        <f t="shared" si="1782"/>
        <v>2335.87</v>
      </c>
      <c r="X266" s="42">
        <f t="shared" si="1782"/>
        <v>2335.87</v>
      </c>
      <c r="Y266" s="42">
        <f t="shared" si="1782"/>
        <v>2335.87</v>
      </c>
      <c r="Z266" s="42">
        <f t="shared" si="1782"/>
        <v>2335.87</v>
      </c>
      <c r="AA266" s="42">
        <f t="shared" si="1782"/>
        <v>2335.87</v>
      </c>
      <c r="AB266" s="42">
        <f t="shared" si="1782"/>
        <v>2335.87</v>
      </c>
      <c r="AC266" s="23">
        <v>160</v>
      </c>
      <c r="AD266" s="23">
        <v>424</v>
      </c>
      <c r="AE266" s="23">
        <v>470</v>
      </c>
      <c r="AF266" s="23">
        <v>321</v>
      </c>
      <c r="AG266" s="23">
        <v>230</v>
      </c>
      <c r="AH266" s="23">
        <v>231</v>
      </c>
      <c r="AI266" s="23">
        <v>246</v>
      </c>
      <c r="AJ266" s="23">
        <v>200</v>
      </c>
      <c r="AK266" s="23">
        <v>157</v>
      </c>
      <c r="AL266" s="23">
        <v>221</v>
      </c>
      <c r="AM266" s="23">
        <v>272</v>
      </c>
      <c r="AN266" s="23">
        <v>212</v>
      </c>
      <c r="AO266" s="41">
        <v>0</v>
      </c>
      <c r="AP266" s="41">
        <v>611</v>
      </c>
      <c r="AQ266" s="41">
        <v>399</v>
      </c>
      <c r="AR266" s="41">
        <v>1021</v>
      </c>
      <c r="AS266" s="41">
        <v>304.87</v>
      </c>
      <c r="AT266" s="41"/>
      <c r="AU266" s="41"/>
      <c r="AV266" s="41"/>
      <c r="AW266" s="41"/>
      <c r="AX266" s="41"/>
      <c r="AY266" s="41"/>
      <c r="AZ266" s="41"/>
    </row>
    <row r="267" spans="1:52" hidden="1" x14ac:dyDescent="0.35">
      <c r="A267" s="48" t="s">
        <v>137</v>
      </c>
      <c r="B267" s="48" t="s">
        <v>169</v>
      </c>
      <c r="C267" s="48" t="s">
        <v>97</v>
      </c>
      <c r="D267" s="48" t="s">
        <v>69</v>
      </c>
      <c r="E267" s="49">
        <f>SUM(E268:E272)</f>
        <v>0</v>
      </c>
      <c r="F267" s="49">
        <f t="shared" ref="F267" si="1783">SUM(F268:F272)</f>
        <v>4</v>
      </c>
      <c r="G267" s="49">
        <f t="shared" ref="G267" si="1784">SUM(G268:G272)</f>
        <v>6</v>
      </c>
      <c r="H267" s="49">
        <f t="shared" ref="H267" si="1785">SUM(H268:H272)</f>
        <v>10</v>
      </c>
      <c r="I267" s="49">
        <f t="shared" ref="I267" si="1786">SUM(I268:I272)</f>
        <v>14</v>
      </c>
      <c r="J267" s="49">
        <f t="shared" ref="J267" si="1787">SUM(J268:J272)</f>
        <v>16</v>
      </c>
      <c r="K267" s="49">
        <f t="shared" ref="K267" si="1788">SUM(K268:K272)</f>
        <v>21</v>
      </c>
      <c r="L267" s="49">
        <f t="shared" ref="L267" si="1789">SUM(L268:L272)</f>
        <v>26</v>
      </c>
      <c r="M267" s="49">
        <f t="shared" ref="M267" si="1790">SUM(M268:M272)</f>
        <v>30</v>
      </c>
      <c r="N267" s="49">
        <f t="shared" ref="N267" si="1791">SUM(N268:N272)</f>
        <v>35</v>
      </c>
      <c r="O267" s="49">
        <f t="shared" ref="O267" si="1792">SUM(O268:O272)</f>
        <v>41</v>
      </c>
      <c r="P267" s="49">
        <f t="shared" ref="P267" si="1793">SUM(P268:P272)</f>
        <v>45</v>
      </c>
      <c r="Q267" s="49">
        <f t="shared" ref="Q267" si="1794">SUM(Q268:Q272)</f>
        <v>27</v>
      </c>
      <c r="R267" s="49">
        <f t="shared" ref="R267" si="1795">SUM(R268:R272)</f>
        <v>61</v>
      </c>
      <c r="S267" s="49">
        <f t="shared" ref="S267" si="1796">SUM(S268:S272)</f>
        <v>118</v>
      </c>
      <c r="T267" s="49">
        <f t="shared" ref="T267" si="1797">SUM(T268:T272)</f>
        <v>205</v>
      </c>
      <c r="U267" s="49">
        <f t="shared" ref="U267" si="1798">SUM(U268:U272)</f>
        <v>257</v>
      </c>
      <c r="V267" s="49">
        <f t="shared" ref="V267" si="1799">SUM(V268:V272)</f>
        <v>257</v>
      </c>
      <c r="W267" s="49">
        <f t="shared" ref="W267" si="1800">SUM(W268:W272)</f>
        <v>257</v>
      </c>
      <c r="X267" s="49">
        <f t="shared" ref="X267" si="1801">SUM(X268:X272)</f>
        <v>257</v>
      </c>
      <c r="Y267" s="49">
        <f t="shared" ref="Y267" si="1802">SUM(Y268:Y272)</f>
        <v>257</v>
      </c>
      <c r="Z267" s="49">
        <f t="shared" ref="Z267" si="1803">SUM(Z268:Z272)</f>
        <v>257</v>
      </c>
      <c r="AA267" s="49">
        <f t="shared" ref="AA267" si="1804">SUM(AA268:AA272)</f>
        <v>257</v>
      </c>
      <c r="AB267" s="49">
        <f t="shared" ref="AB267" si="1805">SUM(AB268:AB272)</f>
        <v>257</v>
      </c>
      <c r="AC267" s="48">
        <v>0</v>
      </c>
      <c r="AD267" s="48">
        <v>4</v>
      </c>
      <c r="AE267" s="48">
        <v>2</v>
      </c>
      <c r="AF267" s="48">
        <v>4</v>
      </c>
      <c r="AG267" s="48">
        <v>4</v>
      </c>
      <c r="AH267" s="48">
        <v>2</v>
      </c>
      <c r="AI267" s="48">
        <v>5</v>
      </c>
      <c r="AJ267" s="48">
        <v>5</v>
      </c>
      <c r="AK267" s="48">
        <v>4</v>
      </c>
      <c r="AL267" s="48">
        <v>5</v>
      </c>
      <c r="AM267" s="48">
        <v>6</v>
      </c>
      <c r="AN267" s="48">
        <v>4</v>
      </c>
      <c r="AO267" s="50">
        <f t="shared" ref="AO267" si="1806">SUM(AO268:AO272)</f>
        <v>27</v>
      </c>
      <c r="AP267" s="50">
        <f t="shared" ref="AP267" si="1807">SUM(AP268:AP272)</f>
        <v>34</v>
      </c>
      <c r="AQ267" s="50">
        <f t="shared" ref="AQ267" si="1808">SUM(AQ268:AQ272)</f>
        <v>57</v>
      </c>
      <c r="AR267" s="50">
        <f t="shared" ref="AR267" si="1809">SUM(AR268:AR272)</f>
        <v>87</v>
      </c>
      <c r="AS267" s="50">
        <f t="shared" ref="AS267" si="1810">SUM(AS268:AS272)</f>
        <v>52</v>
      </c>
      <c r="AT267" s="50">
        <f t="shared" ref="AT267" si="1811">SUM(AT268:AT272)</f>
        <v>0</v>
      </c>
      <c r="AU267" s="50">
        <f t="shared" ref="AU267" si="1812">SUM(AU268:AU272)</f>
        <v>0</v>
      </c>
      <c r="AV267" s="50">
        <f t="shared" ref="AV267" si="1813">SUM(AV268:AV272)</f>
        <v>0</v>
      </c>
      <c r="AW267" s="50">
        <f t="shared" ref="AW267" si="1814">SUM(AW268:AW272)</f>
        <v>0</v>
      </c>
      <c r="AX267" s="50">
        <f t="shared" ref="AX267" si="1815">SUM(AX268:AX272)</f>
        <v>0</v>
      </c>
      <c r="AY267" s="50">
        <f t="shared" ref="AY267" si="1816">SUM(AY268:AY272)</f>
        <v>0</v>
      </c>
      <c r="AZ267" s="50">
        <f t="shared" ref="AZ267" si="1817">SUM(AZ268:AZ272)</f>
        <v>0</v>
      </c>
    </row>
    <row r="268" spans="1:52" hidden="1" x14ac:dyDescent="0.35">
      <c r="A268" s="41" t="s">
        <v>137</v>
      </c>
      <c r="B268" s="41" t="s">
        <v>169</v>
      </c>
      <c r="C268" s="41" t="s">
        <v>97</v>
      </c>
      <c r="D268" s="41" t="s">
        <v>70</v>
      </c>
      <c r="E268" s="42">
        <f t="shared" si="1445"/>
        <v>0</v>
      </c>
      <c r="F268" s="42">
        <f t="shared" si="1775"/>
        <v>0</v>
      </c>
      <c r="G268" s="42">
        <f t="shared" si="1775"/>
        <v>0</v>
      </c>
      <c r="H268" s="42">
        <f t="shared" si="1774"/>
        <v>0</v>
      </c>
      <c r="I268" s="42">
        <f t="shared" si="1774"/>
        <v>0</v>
      </c>
      <c r="J268" s="42">
        <f t="shared" si="1774"/>
        <v>0</v>
      </c>
      <c r="K268" s="42">
        <f t="shared" si="1774"/>
        <v>0</v>
      </c>
      <c r="L268" s="42">
        <f t="shared" si="1774"/>
        <v>0</v>
      </c>
      <c r="M268" s="42">
        <f t="shared" si="1774"/>
        <v>0</v>
      </c>
      <c r="N268" s="42">
        <f t="shared" si="1774"/>
        <v>0</v>
      </c>
      <c r="O268" s="42">
        <f t="shared" si="1774"/>
        <v>0</v>
      </c>
      <c r="P268" s="42">
        <f t="shared" si="1774"/>
        <v>0</v>
      </c>
      <c r="Q268" s="42">
        <f t="shared" si="1447"/>
        <v>3</v>
      </c>
      <c r="R268" s="42">
        <f t="shared" ref="R268:R272" si="1818">Q268+AP268</f>
        <v>7</v>
      </c>
      <c r="S268" s="42">
        <f t="shared" ref="S268:S272" si="1819">R268+AQ268</f>
        <v>8</v>
      </c>
      <c r="T268" s="42">
        <f t="shared" ref="T268:T272" si="1820">S268+AR268</f>
        <v>10</v>
      </c>
      <c r="U268" s="42">
        <f t="shared" ref="U268:U272" si="1821">T268+AS268</f>
        <v>16</v>
      </c>
      <c r="V268" s="42">
        <f t="shared" ref="V268:V272" si="1822">U268+AT268</f>
        <v>16</v>
      </c>
      <c r="W268" s="42">
        <f t="shared" ref="W268:W272" si="1823">V268+AU268</f>
        <v>16</v>
      </c>
      <c r="X268" s="42">
        <f t="shared" ref="X268:X272" si="1824">W268+AV268</f>
        <v>16</v>
      </c>
      <c r="Y268" s="42">
        <f t="shared" ref="Y268:Y272" si="1825">X268+AW268</f>
        <v>16</v>
      </c>
      <c r="Z268" s="42">
        <f t="shared" ref="Z268:Z272" si="1826">Y268+AX268</f>
        <v>16</v>
      </c>
      <c r="AA268" s="42">
        <f t="shared" ref="AA268:AA272" si="1827">Z268+AY268</f>
        <v>16</v>
      </c>
      <c r="AB268" s="42">
        <f t="shared" ref="AB268:AB272" si="1828">AA268+AZ268</f>
        <v>16</v>
      </c>
      <c r="AC268" s="23">
        <v>0</v>
      </c>
      <c r="AD268" s="23">
        <v>0</v>
      </c>
      <c r="AE268" s="23">
        <v>0</v>
      </c>
      <c r="AF268" s="23">
        <v>0</v>
      </c>
      <c r="AG268" s="23">
        <v>0</v>
      </c>
      <c r="AH268" s="23">
        <v>0</v>
      </c>
      <c r="AI268" s="23">
        <v>0</v>
      </c>
      <c r="AJ268" s="23">
        <v>0</v>
      </c>
      <c r="AK268" s="23">
        <v>0</v>
      </c>
      <c r="AL268" s="23">
        <v>0</v>
      </c>
      <c r="AM268" s="23">
        <v>0</v>
      </c>
      <c r="AN268" s="23">
        <v>0</v>
      </c>
      <c r="AO268" s="41">
        <v>3</v>
      </c>
      <c r="AP268" s="41">
        <v>4</v>
      </c>
      <c r="AQ268" s="41">
        <v>1</v>
      </c>
      <c r="AR268" s="41">
        <v>2</v>
      </c>
      <c r="AS268" s="41">
        <v>6</v>
      </c>
      <c r="AT268" s="41"/>
      <c r="AU268" s="41"/>
      <c r="AV268" s="41"/>
      <c r="AW268" s="41"/>
      <c r="AX268" s="41"/>
      <c r="AY268" s="41"/>
      <c r="AZ268" s="41"/>
    </row>
    <row r="269" spans="1:52" hidden="1" x14ac:dyDescent="0.35">
      <c r="A269" s="41" t="s">
        <v>137</v>
      </c>
      <c r="B269" s="41" t="s">
        <v>169</v>
      </c>
      <c r="C269" s="41" t="s">
        <v>97</v>
      </c>
      <c r="D269" s="41" t="s">
        <v>71</v>
      </c>
      <c r="E269" s="42">
        <f t="shared" si="1445"/>
        <v>0</v>
      </c>
      <c r="F269" s="42">
        <f t="shared" si="1775"/>
        <v>0</v>
      </c>
      <c r="G269" s="42">
        <f t="shared" si="1775"/>
        <v>0</v>
      </c>
      <c r="H269" s="42">
        <f t="shared" si="1774"/>
        <v>0</v>
      </c>
      <c r="I269" s="42">
        <f t="shared" si="1774"/>
        <v>0</v>
      </c>
      <c r="J269" s="42">
        <f t="shared" si="1774"/>
        <v>0</v>
      </c>
      <c r="K269" s="42">
        <f t="shared" si="1774"/>
        <v>0</v>
      </c>
      <c r="L269" s="42">
        <f t="shared" si="1774"/>
        <v>0</v>
      </c>
      <c r="M269" s="42">
        <f t="shared" si="1774"/>
        <v>0</v>
      </c>
      <c r="N269" s="42">
        <f t="shared" si="1774"/>
        <v>0</v>
      </c>
      <c r="O269" s="42">
        <f t="shared" si="1774"/>
        <v>0</v>
      </c>
      <c r="P269" s="42">
        <f t="shared" si="1774"/>
        <v>0</v>
      </c>
      <c r="Q269" s="42">
        <f t="shared" si="1447"/>
        <v>3</v>
      </c>
      <c r="R269" s="42">
        <f t="shared" si="1818"/>
        <v>7</v>
      </c>
      <c r="S269" s="42">
        <f t="shared" si="1819"/>
        <v>11</v>
      </c>
      <c r="T269" s="42">
        <f t="shared" si="1820"/>
        <v>14</v>
      </c>
      <c r="U269" s="42">
        <f t="shared" si="1821"/>
        <v>21</v>
      </c>
      <c r="V269" s="42">
        <f t="shared" si="1822"/>
        <v>21</v>
      </c>
      <c r="W269" s="42">
        <f t="shared" si="1823"/>
        <v>21</v>
      </c>
      <c r="X269" s="42">
        <f t="shared" si="1824"/>
        <v>21</v>
      </c>
      <c r="Y269" s="42">
        <f t="shared" si="1825"/>
        <v>21</v>
      </c>
      <c r="Z269" s="42">
        <f t="shared" si="1826"/>
        <v>21</v>
      </c>
      <c r="AA269" s="42">
        <f t="shared" si="1827"/>
        <v>21</v>
      </c>
      <c r="AB269" s="42">
        <f t="shared" si="1828"/>
        <v>21</v>
      </c>
      <c r="AC269" s="23">
        <v>0</v>
      </c>
      <c r="AD269" s="23">
        <v>0</v>
      </c>
      <c r="AE269" s="23">
        <v>0</v>
      </c>
      <c r="AF269" s="23">
        <v>0</v>
      </c>
      <c r="AG269" s="23">
        <v>0</v>
      </c>
      <c r="AH269" s="23">
        <v>0</v>
      </c>
      <c r="AI269" s="23">
        <v>0</v>
      </c>
      <c r="AJ269" s="23">
        <v>0</v>
      </c>
      <c r="AK269" s="23">
        <v>0</v>
      </c>
      <c r="AL269" s="23">
        <v>0</v>
      </c>
      <c r="AM269" s="23">
        <v>0</v>
      </c>
      <c r="AN269" s="23">
        <v>0</v>
      </c>
      <c r="AO269" s="41">
        <v>3</v>
      </c>
      <c r="AP269" s="41">
        <v>4</v>
      </c>
      <c r="AQ269" s="41">
        <v>4</v>
      </c>
      <c r="AR269" s="41">
        <v>3</v>
      </c>
      <c r="AS269" s="41">
        <v>7</v>
      </c>
      <c r="AT269" s="41"/>
      <c r="AU269" s="41"/>
      <c r="AV269" s="41"/>
      <c r="AW269" s="41"/>
      <c r="AX269" s="41"/>
      <c r="AY269" s="41"/>
      <c r="AZ269" s="41"/>
    </row>
    <row r="270" spans="1:52" hidden="1" x14ac:dyDescent="0.35">
      <c r="A270" s="41" t="s">
        <v>137</v>
      </c>
      <c r="B270" s="41" t="s">
        <v>169</v>
      </c>
      <c r="C270" s="41" t="s">
        <v>97</v>
      </c>
      <c r="D270" s="41" t="s">
        <v>72</v>
      </c>
      <c r="E270" s="42">
        <f t="shared" si="1445"/>
        <v>0</v>
      </c>
      <c r="F270" s="42">
        <f t="shared" si="1775"/>
        <v>0</v>
      </c>
      <c r="G270" s="42">
        <f t="shared" si="1775"/>
        <v>0</v>
      </c>
      <c r="H270" s="42">
        <f t="shared" si="1774"/>
        <v>0</v>
      </c>
      <c r="I270" s="42">
        <f t="shared" si="1774"/>
        <v>0</v>
      </c>
      <c r="J270" s="42">
        <f t="shared" si="1774"/>
        <v>0</v>
      </c>
      <c r="K270" s="42">
        <f t="shared" si="1774"/>
        <v>1</v>
      </c>
      <c r="L270" s="42">
        <f t="shared" si="1774"/>
        <v>2</v>
      </c>
      <c r="M270" s="42">
        <f t="shared" si="1774"/>
        <v>2</v>
      </c>
      <c r="N270" s="42">
        <f t="shared" si="1774"/>
        <v>3</v>
      </c>
      <c r="O270" s="42">
        <f t="shared" si="1774"/>
        <v>4</v>
      </c>
      <c r="P270" s="42">
        <f t="shared" si="1774"/>
        <v>4</v>
      </c>
      <c r="Q270" s="42">
        <f t="shared" si="1447"/>
        <v>10</v>
      </c>
      <c r="R270" s="42">
        <f t="shared" si="1818"/>
        <v>23</v>
      </c>
      <c r="S270" s="42">
        <f t="shared" si="1819"/>
        <v>61</v>
      </c>
      <c r="T270" s="42">
        <f t="shared" si="1820"/>
        <v>109</v>
      </c>
      <c r="U270" s="42">
        <f t="shared" si="1821"/>
        <v>131</v>
      </c>
      <c r="V270" s="42">
        <f t="shared" si="1822"/>
        <v>131</v>
      </c>
      <c r="W270" s="42">
        <f t="shared" si="1823"/>
        <v>131</v>
      </c>
      <c r="X270" s="42">
        <f t="shared" si="1824"/>
        <v>131</v>
      </c>
      <c r="Y270" s="42">
        <f t="shared" si="1825"/>
        <v>131</v>
      </c>
      <c r="Z270" s="42">
        <f t="shared" si="1826"/>
        <v>131</v>
      </c>
      <c r="AA270" s="42">
        <f t="shared" si="1827"/>
        <v>131</v>
      </c>
      <c r="AB270" s="42">
        <f t="shared" si="1828"/>
        <v>131</v>
      </c>
      <c r="AC270" s="23">
        <v>0</v>
      </c>
      <c r="AD270" s="23">
        <v>0</v>
      </c>
      <c r="AE270" s="23">
        <v>0</v>
      </c>
      <c r="AF270" s="23">
        <v>0</v>
      </c>
      <c r="AG270" s="23">
        <v>0</v>
      </c>
      <c r="AH270" s="23">
        <v>0</v>
      </c>
      <c r="AI270" s="23">
        <v>1</v>
      </c>
      <c r="AJ270" s="23">
        <v>1</v>
      </c>
      <c r="AK270" s="23">
        <v>0</v>
      </c>
      <c r="AL270" s="23">
        <v>1</v>
      </c>
      <c r="AM270" s="23">
        <v>1</v>
      </c>
      <c r="AN270" s="23">
        <v>0</v>
      </c>
      <c r="AO270" s="41">
        <v>10</v>
      </c>
      <c r="AP270" s="41">
        <v>13</v>
      </c>
      <c r="AQ270" s="41">
        <v>38</v>
      </c>
      <c r="AR270" s="41">
        <v>48</v>
      </c>
      <c r="AS270" s="41">
        <v>22</v>
      </c>
      <c r="AT270" s="41"/>
      <c r="AU270" s="41"/>
      <c r="AV270" s="41"/>
      <c r="AW270" s="41"/>
      <c r="AX270" s="41"/>
      <c r="AY270" s="41"/>
      <c r="AZ270" s="41"/>
    </row>
    <row r="271" spans="1:52" hidden="1" x14ac:dyDescent="0.35">
      <c r="A271" s="41" t="s">
        <v>137</v>
      </c>
      <c r="B271" s="41" t="s">
        <v>169</v>
      </c>
      <c r="C271" s="41" t="s">
        <v>97</v>
      </c>
      <c r="D271" s="41" t="s">
        <v>73</v>
      </c>
      <c r="E271" s="42">
        <f t="shared" si="1445"/>
        <v>0</v>
      </c>
      <c r="F271" s="42">
        <f t="shared" si="1775"/>
        <v>1</v>
      </c>
      <c r="G271" s="42">
        <f t="shared" si="1775"/>
        <v>1</v>
      </c>
      <c r="H271" s="42">
        <f t="shared" si="1774"/>
        <v>2</v>
      </c>
      <c r="I271" s="42">
        <f t="shared" si="1774"/>
        <v>3</v>
      </c>
      <c r="J271" s="42">
        <f t="shared" si="1774"/>
        <v>3</v>
      </c>
      <c r="K271" s="42">
        <f t="shared" si="1774"/>
        <v>4</v>
      </c>
      <c r="L271" s="42">
        <f t="shared" si="1774"/>
        <v>5</v>
      </c>
      <c r="M271" s="42">
        <f t="shared" si="1774"/>
        <v>6</v>
      </c>
      <c r="N271" s="42">
        <f t="shared" si="1774"/>
        <v>7</v>
      </c>
      <c r="O271" s="42">
        <f t="shared" si="1774"/>
        <v>8</v>
      </c>
      <c r="P271" s="42">
        <f t="shared" si="1774"/>
        <v>9</v>
      </c>
      <c r="Q271" s="42">
        <f t="shared" si="1447"/>
        <v>0</v>
      </c>
      <c r="R271" s="42">
        <f t="shared" si="1818"/>
        <v>4</v>
      </c>
      <c r="S271" s="42">
        <f t="shared" si="1819"/>
        <v>8</v>
      </c>
      <c r="T271" s="42">
        <f t="shared" si="1820"/>
        <v>26</v>
      </c>
      <c r="U271" s="42">
        <f t="shared" si="1821"/>
        <v>32</v>
      </c>
      <c r="V271" s="42">
        <f t="shared" si="1822"/>
        <v>32</v>
      </c>
      <c r="W271" s="42">
        <f t="shared" si="1823"/>
        <v>32</v>
      </c>
      <c r="X271" s="42">
        <f t="shared" si="1824"/>
        <v>32</v>
      </c>
      <c r="Y271" s="42">
        <f t="shared" si="1825"/>
        <v>32</v>
      </c>
      <c r="Z271" s="42">
        <f t="shared" si="1826"/>
        <v>32</v>
      </c>
      <c r="AA271" s="42">
        <f t="shared" si="1827"/>
        <v>32</v>
      </c>
      <c r="AB271" s="42">
        <f t="shared" si="1828"/>
        <v>32</v>
      </c>
      <c r="AC271" s="23">
        <v>0</v>
      </c>
      <c r="AD271" s="23">
        <v>1</v>
      </c>
      <c r="AE271" s="23">
        <v>0</v>
      </c>
      <c r="AF271" s="23">
        <v>1</v>
      </c>
      <c r="AG271" s="23">
        <v>1</v>
      </c>
      <c r="AH271" s="23">
        <v>0</v>
      </c>
      <c r="AI271" s="23">
        <v>1</v>
      </c>
      <c r="AJ271" s="23">
        <v>1</v>
      </c>
      <c r="AK271" s="23">
        <v>1</v>
      </c>
      <c r="AL271" s="23">
        <v>1</v>
      </c>
      <c r="AM271" s="23">
        <v>1</v>
      </c>
      <c r="AN271" s="23">
        <v>1</v>
      </c>
      <c r="AO271" s="41">
        <v>0</v>
      </c>
      <c r="AP271" s="41">
        <v>4</v>
      </c>
      <c r="AQ271" s="41">
        <v>4</v>
      </c>
      <c r="AR271" s="41">
        <v>18</v>
      </c>
      <c r="AS271" s="41">
        <v>6</v>
      </c>
      <c r="AT271" s="41"/>
      <c r="AU271" s="41"/>
      <c r="AV271" s="41"/>
      <c r="AW271" s="41"/>
      <c r="AX271" s="41"/>
      <c r="AY271" s="41"/>
      <c r="AZ271" s="41"/>
    </row>
    <row r="272" spans="1:52" hidden="1" x14ac:dyDescent="0.35">
      <c r="A272" s="41" t="s">
        <v>137</v>
      </c>
      <c r="B272" s="41" t="s">
        <v>169</v>
      </c>
      <c r="C272" s="41" t="s">
        <v>97</v>
      </c>
      <c r="D272" s="41" t="s">
        <v>74</v>
      </c>
      <c r="E272" s="42">
        <f t="shared" si="1445"/>
        <v>0</v>
      </c>
      <c r="F272" s="42">
        <f t="shared" si="1775"/>
        <v>3</v>
      </c>
      <c r="G272" s="42">
        <f t="shared" si="1775"/>
        <v>5</v>
      </c>
      <c r="H272" s="42">
        <f t="shared" si="1774"/>
        <v>8</v>
      </c>
      <c r="I272" s="42">
        <f t="shared" si="1774"/>
        <v>11</v>
      </c>
      <c r="J272" s="42">
        <f t="shared" si="1774"/>
        <v>13</v>
      </c>
      <c r="K272" s="42">
        <f t="shared" si="1774"/>
        <v>16</v>
      </c>
      <c r="L272" s="42">
        <f t="shared" si="1774"/>
        <v>19</v>
      </c>
      <c r="M272" s="42">
        <f t="shared" si="1774"/>
        <v>22</v>
      </c>
      <c r="N272" s="42">
        <f t="shared" si="1774"/>
        <v>25</v>
      </c>
      <c r="O272" s="42">
        <f t="shared" si="1774"/>
        <v>29</v>
      </c>
      <c r="P272" s="42">
        <f t="shared" si="1774"/>
        <v>32</v>
      </c>
      <c r="Q272" s="42">
        <f t="shared" si="1447"/>
        <v>11</v>
      </c>
      <c r="R272" s="42">
        <f t="shared" si="1818"/>
        <v>20</v>
      </c>
      <c r="S272" s="42">
        <f t="shared" si="1819"/>
        <v>30</v>
      </c>
      <c r="T272" s="42">
        <f t="shared" si="1820"/>
        <v>46</v>
      </c>
      <c r="U272" s="42">
        <f t="shared" si="1821"/>
        <v>57</v>
      </c>
      <c r="V272" s="42">
        <f t="shared" si="1822"/>
        <v>57</v>
      </c>
      <c r="W272" s="42">
        <f t="shared" si="1823"/>
        <v>57</v>
      </c>
      <c r="X272" s="42">
        <f t="shared" si="1824"/>
        <v>57</v>
      </c>
      <c r="Y272" s="42">
        <f t="shared" si="1825"/>
        <v>57</v>
      </c>
      <c r="Z272" s="42">
        <f t="shared" si="1826"/>
        <v>57</v>
      </c>
      <c r="AA272" s="42">
        <f t="shared" si="1827"/>
        <v>57</v>
      </c>
      <c r="AB272" s="42">
        <f t="shared" si="1828"/>
        <v>57</v>
      </c>
      <c r="AC272" s="23">
        <v>0</v>
      </c>
      <c r="AD272" s="23">
        <v>3</v>
      </c>
      <c r="AE272" s="23">
        <v>2</v>
      </c>
      <c r="AF272" s="23">
        <v>3</v>
      </c>
      <c r="AG272" s="23">
        <v>3</v>
      </c>
      <c r="AH272" s="23">
        <v>2</v>
      </c>
      <c r="AI272" s="23">
        <v>3</v>
      </c>
      <c r="AJ272" s="23">
        <v>3</v>
      </c>
      <c r="AK272" s="23">
        <v>3</v>
      </c>
      <c r="AL272" s="23">
        <v>3</v>
      </c>
      <c r="AM272" s="23">
        <v>4</v>
      </c>
      <c r="AN272" s="23">
        <v>3</v>
      </c>
      <c r="AO272" s="41">
        <v>11</v>
      </c>
      <c r="AP272" s="41">
        <v>9</v>
      </c>
      <c r="AQ272" s="41">
        <v>10</v>
      </c>
      <c r="AR272" s="41">
        <v>16</v>
      </c>
      <c r="AS272" s="41">
        <v>11</v>
      </c>
      <c r="AT272" s="41"/>
      <c r="AU272" s="41"/>
      <c r="AV272" s="41"/>
      <c r="AW272" s="41"/>
      <c r="AX272" s="41"/>
      <c r="AY272" s="41"/>
      <c r="AZ272" s="41"/>
    </row>
    <row r="273" spans="1:52" hidden="1" x14ac:dyDescent="0.35">
      <c r="A273" s="48" t="s">
        <v>137</v>
      </c>
      <c r="B273" s="48" t="s">
        <v>170</v>
      </c>
      <c r="C273" s="48" t="s">
        <v>99</v>
      </c>
      <c r="D273" s="48" t="s">
        <v>69</v>
      </c>
      <c r="E273" s="49">
        <f>SUM(E274:E278)</f>
        <v>0</v>
      </c>
      <c r="F273" s="49">
        <f t="shared" ref="F273" si="1829">SUM(F274:F278)</f>
        <v>0</v>
      </c>
      <c r="G273" s="49">
        <f t="shared" ref="G273" si="1830">SUM(G274:G278)</f>
        <v>0</v>
      </c>
      <c r="H273" s="49">
        <f t="shared" ref="H273" si="1831">SUM(H274:H278)</f>
        <v>0</v>
      </c>
      <c r="I273" s="49">
        <f t="shared" ref="I273" si="1832">SUM(I274:I278)</f>
        <v>0</v>
      </c>
      <c r="J273" s="49">
        <f t="shared" ref="J273" si="1833">SUM(J274:J278)</f>
        <v>0</v>
      </c>
      <c r="K273" s="49">
        <f t="shared" ref="K273" si="1834">SUM(K274:K278)</f>
        <v>0</v>
      </c>
      <c r="L273" s="49">
        <f t="shared" ref="L273" si="1835">SUM(L274:L278)</f>
        <v>0</v>
      </c>
      <c r="M273" s="49">
        <f t="shared" ref="M273" si="1836">SUM(M274:M278)</f>
        <v>0</v>
      </c>
      <c r="N273" s="49">
        <f t="shared" ref="N273" si="1837">SUM(N274:N278)</f>
        <v>0</v>
      </c>
      <c r="O273" s="49">
        <f t="shared" ref="O273" si="1838">SUM(O274:O278)</f>
        <v>0</v>
      </c>
      <c r="P273" s="49">
        <f t="shared" ref="P273" si="1839">SUM(P274:P278)</f>
        <v>0</v>
      </c>
      <c r="Q273" s="49">
        <f t="shared" ref="Q273" si="1840">SUM(Q274:Q278)</f>
        <v>0</v>
      </c>
      <c r="R273" s="49">
        <f t="shared" ref="R273" si="1841">SUM(R274:R278)</f>
        <v>14</v>
      </c>
      <c r="S273" s="49">
        <f t="shared" ref="S273" si="1842">SUM(S274:S278)</f>
        <v>14</v>
      </c>
      <c r="T273" s="49">
        <f t="shared" ref="T273" si="1843">SUM(T274:T278)</f>
        <v>14</v>
      </c>
      <c r="U273" s="49">
        <f t="shared" ref="U273" si="1844">SUM(U274:U278)</f>
        <v>14</v>
      </c>
      <c r="V273" s="49">
        <f t="shared" ref="V273" si="1845">SUM(V274:V278)</f>
        <v>14</v>
      </c>
      <c r="W273" s="49">
        <f t="shared" ref="W273" si="1846">SUM(W274:W278)</f>
        <v>14</v>
      </c>
      <c r="X273" s="49">
        <f t="shared" ref="X273" si="1847">SUM(X274:X278)</f>
        <v>14</v>
      </c>
      <c r="Y273" s="49">
        <f t="shared" ref="Y273" si="1848">SUM(Y274:Y278)</f>
        <v>14</v>
      </c>
      <c r="Z273" s="49">
        <f t="shared" ref="Z273" si="1849">SUM(Z274:Z278)</f>
        <v>14</v>
      </c>
      <c r="AA273" s="49">
        <f t="shared" ref="AA273" si="1850">SUM(AA274:AA278)</f>
        <v>14</v>
      </c>
      <c r="AB273" s="49">
        <f t="shared" ref="AB273" si="1851">SUM(AB274:AB278)</f>
        <v>14</v>
      </c>
      <c r="AC273" s="48">
        <v>0</v>
      </c>
      <c r="AD273" s="48">
        <v>0</v>
      </c>
      <c r="AE273" s="48">
        <v>0</v>
      </c>
      <c r="AF273" s="48">
        <v>0</v>
      </c>
      <c r="AG273" s="48">
        <v>0</v>
      </c>
      <c r="AH273" s="48">
        <v>0</v>
      </c>
      <c r="AI273" s="48">
        <v>0</v>
      </c>
      <c r="AJ273" s="48">
        <v>0</v>
      </c>
      <c r="AK273" s="48">
        <v>0</v>
      </c>
      <c r="AL273" s="48">
        <v>0</v>
      </c>
      <c r="AM273" s="48">
        <v>0</v>
      </c>
      <c r="AN273" s="48">
        <v>0</v>
      </c>
      <c r="AO273" s="50">
        <f t="shared" ref="AO273" si="1852">SUM(AO274:AO278)</f>
        <v>0</v>
      </c>
      <c r="AP273" s="50">
        <f t="shared" ref="AP273" si="1853">SUM(AP274:AP278)</f>
        <v>0</v>
      </c>
      <c r="AQ273" s="50">
        <f t="shared" ref="AQ273" si="1854">SUM(AQ274:AQ278)</f>
        <v>0</v>
      </c>
      <c r="AR273" s="50">
        <f t="shared" ref="AR273" si="1855">SUM(AR274:AR278)</f>
        <v>0</v>
      </c>
      <c r="AS273" s="50">
        <f t="shared" ref="AS273" si="1856">SUM(AS274:AS278)</f>
        <v>0</v>
      </c>
      <c r="AT273" s="50">
        <f t="shared" ref="AT273" si="1857">SUM(AT274:AT278)</f>
        <v>0</v>
      </c>
      <c r="AU273" s="50">
        <f t="shared" ref="AU273" si="1858">SUM(AU274:AU278)</f>
        <v>0</v>
      </c>
      <c r="AV273" s="50">
        <f t="shared" ref="AV273" si="1859">SUM(AV274:AV278)</f>
        <v>0</v>
      </c>
      <c r="AW273" s="50">
        <f t="shared" ref="AW273" si="1860">SUM(AW274:AW278)</f>
        <v>0</v>
      </c>
      <c r="AX273" s="50">
        <f t="shared" ref="AX273" si="1861">SUM(AX274:AX278)</f>
        <v>0</v>
      </c>
      <c r="AY273" s="50">
        <f t="shared" ref="AY273" si="1862">SUM(AY274:AY278)</f>
        <v>0</v>
      </c>
      <c r="AZ273" s="50">
        <f t="shared" ref="AZ273" si="1863">SUM(AZ274:AZ278)</f>
        <v>0</v>
      </c>
    </row>
    <row r="274" spans="1:52" hidden="1" x14ac:dyDescent="0.35">
      <c r="A274" s="41" t="s">
        <v>137</v>
      </c>
      <c r="B274" s="41" t="s">
        <v>170</v>
      </c>
      <c r="C274" s="41" t="s">
        <v>99</v>
      </c>
      <c r="D274" s="41" t="s">
        <v>70</v>
      </c>
      <c r="E274" s="42">
        <f t="shared" si="1445"/>
        <v>0</v>
      </c>
      <c r="F274" s="42">
        <f t="shared" si="1775"/>
        <v>0</v>
      </c>
      <c r="G274" s="42">
        <f t="shared" si="1775"/>
        <v>0</v>
      </c>
      <c r="H274" s="42">
        <f t="shared" si="1774"/>
        <v>0</v>
      </c>
      <c r="I274" s="42">
        <f t="shared" si="1774"/>
        <v>0</v>
      </c>
      <c r="J274" s="42">
        <f t="shared" si="1774"/>
        <v>0</v>
      </c>
      <c r="K274" s="42">
        <f t="shared" si="1774"/>
        <v>0</v>
      </c>
      <c r="L274" s="42">
        <f t="shared" si="1774"/>
        <v>0</v>
      </c>
      <c r="M274" s="42">
        <f t="shared" si="1774"/>
        <v>0</v>
      </c>
      <c r="N274" s="42">
        <f t="shared" si="1774"/>
        <v>0</v>
      </c>
      <c r="O274" s="42">
        <f t="shared" si="1774"/>
        <v>0</v>
      </c>
      <c r="P274" s="42">
        <f t="shared" si="1774"/>
        <v>0</v>
      </c>
      <c r="Q274" s="42">
        <f t="shared" ref="Q274:Q278" si="1864">AO274</f>
        <v>0</v>
      </c>
      <c r="R274" s="42">
        <f t="shared" ref="R274:R278" si="1865">Q274+AP274</f>
        <v>0</v>
      </c>
      <c r="S274" s="42">
        <f t="shared" ref="S274:S278" si="1866">R274+AQ274</f>
        <v>0</v>
      </c>
      <c r="T274" s="42">
        <f t="shared" ref="T274:T278" si="1867">S274+AR274</f>
        <v>0</v>
      </c>
      <c r="U274" s="42">
        <f t="shared" ref="U274:U278" si="1868">T274+AS274</f>
        <v>0</v>
      </c>
      <c r="V274" s="42">
        <f t="shared" ref="V274:V278" si="1869">U274+AT274</f>
        <v>0</v>
      </c>
      <c r="W274" s="42">
        <f t="shared" ref="W274:W278" si="1870">V274+AU274</f>
        <v>0</v>
      </c>
      <c r="X274" s="42">
        <f t="shared" ref="X274:X278" si="1871">W274+AV274</f>
        <v>0</v>
      </c>
      <c r="Y274" s="42">
        <f t="shared" ref="Y274:Y278" si="1872">X274+AW274</f>
        <v>0</v>
      </c>
      <c r="Z274" s="42">
        <f t="shared" ref="Z274:Z278" si="1873">Y274+AX274</f>
        <v>0</v>
      </c>
      <c r="AA274" s="42">
        <f t="shared" ref="AA274:AA278" si="1874">Z274+AY274</f>
        <v>0</v>
      </c>
      <c r="AB274" s="42">
        <f t="shared" ref="AB274:AB278" si="1875">AA274+AZ274</f>
        <v>0</v>
      </c>
      <c r="AC274" s="23">
        <v>0</v>
      </c>
      <c r="AD274" s="23">
        <v>0</v>
      </c>
      <c r="AE274" s="23">
        <v>0</v>
      </c>
      <c r="AF274" s="23">
        <v>0</v>
      </c>
      <c r="AG274" s="23">
        <v>0</v>
      </c>
      <c r="AH274" s="23">
        <v>0</v>
      </c>
      <c r="AI274" s="23">
        <v>0</v>
      </c>
      <c r="AJ274" s="23">
        <v>0</v>
      </c>
      <c r="AK274" s="23">
        <v>0</v>
      </c>
      <c r="AL274" s="23">
        <v>0</v>
      </c>
      <c r="AM274" s="23">
        <v>0</v>
      </c>
      <c r="AN274" s="23">
        <v>0</v>
      </c>
      <c r="AO274" s="41">
        <v>0</v>
      </c>
      <c r="AP274" s="41">
        <v>0</v>
      </c>
      <c r="AQ274" s="41">
        <v>0</v>
      </c>
      <c r="AR274" s="41">
        <v>0</v>
      </c>
      <c r="AS274" s="41">
        <v>0</v>
      </c>
      <c r="AT274" s="41"/>
      <c r="AU274" s="41"/>
      <c r="AV274" s="41"/>
      <c r="AW274" s="41"/>
      <c r="AX274" s="41"/>
      <c r="AY274" s="41"/>
      <c r="AZ274" s="41"/>
    </row>
    <row r="275" spans="1:52" hidden="1" x14ac:dyDescent="0.35">
      <c r="A275" s="41" t="s">
        <v>137</v>
      </c>
      <c r="B275" s="41" t="s">
        <v>170</v>
      </c>
      <c r="C275" s="41" t="s">
        <v>99</v>
      </c>
      <c r="D275" s="41" t="s">
        <v>71</v>
      </c>
      <c r="E275" s="42">
        <f t="shared" si="1445"/>
        <v>0</v>
      </c>
      <c r="F275" s="42">
        <f t="shared" si="1775"/>
        <v>0</v>
      </c>
      <c r="G275" s="42">
        <f t="shared" si="1775"/>
        <v>0</v>
      </c>
      <c r="H275" s="42">
        <f t="shared" si="1774"/>
        <v>0</v>
      </c>
      <c r="I275" s="42">
        <f t="shared" si="1774"/>
        <v>0</v>
      </c>
      <c r="J275" s="42">
        <f t="shared" si="1774"/>
        <v>0</v>
      </c>
      <c r="K275" s="42">
        <f t="shared" si="1774"/>
        <v>0</v>
      </c>
      <c r="L275" s="42">
        <f t="shared" si="1774"/>
        <v>0</v>
      </c>
      <c r="M275" s="42">
        <f t="shared" si="1774"/>
        <v>0</v>
      </c>
      <c r="N275" s="42">
        <f t="shared" si="1774"/>
        <v>0</v>
      </c>
      <c r="O275" s="42">
        <f t="shared" si="1774"/>
        <v>0</v>
      </c>
      <c r="P275" s="42">
        <f t="shared" si="1774"/>
        <v>0</v>
      </c>
      <c r="Q275" s="42">
        <f t="shared" si="1864"/>
        <v>0</v>
      </c>
      <c r="R275" s="42">
        <f t="shared" si="1865"/>
        <v>0</v>
      </c>
      <c r="S275" s="42">
        <f t="shared" si="1866"/>
        <v>0</v>
      </c>
      <c r="T275" s="42">
        <f t="shared" si="1867"/>
        <v>0</v>
      </c>
      <c r="U275" s="42">
        <f t="shared" si="1868"/>
        <v>0</v>
      </c>
      <c r="V275" s="42">
        <f t="shared" si="1869"/>
        <v>0</v>
      </c>
      <c r="W275" s="42">
        <f t="shared" si="1870"/>
        <v>0</v>
      </c>
      <c r="X275" s="42">
        <f t="shared" si="1871"/>
        <v>0</v>
      </c>
      <c r="Y275" s="42">
        <f t="shared" si="1872"/>
        <v>0</v>
      </c>
      <c r="Z275" s="42">
        <f t="shared" si="1873"/>
        <v>0</v>
      </c>
      <c r="AA275" s="42">
        <f t="shared" si="1874"/>
        <v>0</v>
      </c>
      <c r="AB275" s="42">
        <f t="shared" si="1875"/>
        <v>0</v>
      </c>
      <c r="AC275" s="23">
        <v>0</v>
      </c>
      <c r="AD275" s="23">
        <v>0</v>
      </c>
      <c r="AE275" s="23">
        <v>0</v>
      </c>
      <c r="AF275" s="23">
        <v>0</v>
      </c>
      <c r="AG275" s="23">
        <v>0</v>
      </c>
      <c r="AH275" s="23">
        <v>0</v>
      </c>
      <c r="AI275" s="23">
        <v>0</v>
      </c>
      <c r="AJ275" s="23">
        <v>0</v>
      </c>
      <c r="AK275" s="23">
        <v>0</v>
      </c>
      <c r="AL275" s="23">
        <v>0</v>
      </c>
      <c r="AM275" s="23">
        <v>0</v>
      </c>
      <c r="AN275" s="23">
        <v>0</v>
      </c>
      <c r="AO275" s="41">
        <v>0</v>
      </c>
      <c r="AP275" s="41">
        <v>0</v>
      </c>
      <c r="AQ275" s="41">
        <v>0</v>
      </c>
      <c r="AR275" s="41">
        <v>0</v>
      </c>
      <c r="AS275" s="41">
        <v>0</v>
      </c>
      <c r="AT275" s="41"/>
      <c r="AU275" s="41"/>
      <c r="AV275" s="41"/>
      <c r="AW275" s="41"/>
      <c r="AX275" s="41"/>
      <c r="AY275" s="41"/>
      <c r="AZ275" s="41"/>
    </row>
    <row r="276" spans="1:52" hidden="1" x14ac:dyDescent="0.35">
      <c r="A276" s="41" t="s">
        <v>137</v>
      </c>
      <c r="B276" s="41" t="s">
        <v>170</v>
      </c>
      <c r="C276" s="41" t="s">
        <v>99</v>
      </c>
      <c r="D276" s="41" t="s">
        <v>72</v>
      </c>
      <c r="E276" s="42">
        <f t="shared" si="1445"/>
        <v>0</v>
      </c>
      <c r="F276" s="42">
        <f t="shared" si="1775"/>
        <v>0</v>
      </c>
      <c r="G276" s="42">
        <f t="shared" si="1775"/>
        <v>0</v>
      </c>
      <c r="H276" s="42">
        <f t="shared" si="1774"/>
        <v>0</v>
      </c>
      <c r="I276" s="42">
        <f t="shared" si="1774"/>
        <v>0</v>
      </c>
      <c r="J276" s="42">
        <f t="shared" si="1774"/>
        <v>0</v>
      </c>
      <c r="K276" s="42">
        <f t="shared" si="1774"/>
        <v>0</v>
      </c>
      <c r="L276" s="42">
        <f t="shared" si="1774"/>
        <v>0</v>
      </c>
      <c r="M276" s="42">
        <f t="shared" si="1774"/>
        <v>0</v>
      </c>
      <c r="N276" s="42">
        <f t="shared" si="1774"/>
        <v>0</v>
      </c>
      <c r="O276" s="42">
        <f t="shared" si="1774"/>
        <v>0</v>
      </c>
      <c r="P276" s="42">
        <f t="shared" si="1774"/>
        <v>0</v>
      </c>
      <c r="Q276" s="42">
        <f t="shared" si="1864"/>
        <v>0</v>
      </c>
      <c r="R276" s="42">
        <f t="shared" si="1865"/>
        <v>0</v>
      </c>
      <c r="S276" s="42">
        <f t="shared" si="1866"/>
        <v>0</v>
      </c>
      <c r="T276" s="42">
        <f t="shared" si="1867"/>
        <v>0</v>
      </c>
      <c r="U276" s="42">
        <f t="shared" si="1868"/>
        <v>0</v>
      </c>
      <c r="V276" s="42">
        <f t="shared" si="1869"/>
        <v>0</v>
      </c>
      <c r="W276" s="42">
        <f t="shared" si="1870"/>
        <v>0</v>
      </c>
      <c r="X276" s="42">
        <f t="shared" si="1871"/>
        <v>0</v>
      </c>
      <c r="Y276" s="42">
        <f t="shared" si="1872"/>
        <v>0</v>
      </c>
      <c r="Z276" s="42">
        <f t="shared" si="1873"/>
        <v>0</v>
      </c>
      <c r="AA276" s="42">
        <f t="shared" si="1874"/>
        <v>0</v>
      </c>
      <c r="AB276" s="42">
        <f t="shared" si="1875"/>
        <v>0</v>
      </c>
      <c r="AC276" s="23">
        <v>0</v>
      </c>
      <c r="AD276" s="23">
        <v>0</v>
      </c>
      <c r="AE276" s="23">
        <v>0</v>
      </c>
      <c r="AF276" s="23">
        <v>0</v>
      </c>
      <c r="AG276" s="23">
        <v>0</v>
      </c>
      <c r="AH276" s="23">
        <v>0</v>
      </c>
      <c r="AI276" s="23">
        <v>0</v>
      </c>
      <c r="AJ276" s="23">
        <v>0</v>
      </c>
      <c r="AK276" s="23">
        <v>0</v>
      </c>
      <c r="AL276" s="23">
        <v>0</v>
      </c>
      <c r="AM276" s="23">
        <v>0</v>
      </c>
      <c r="AN276" s="23">
        <v>0</v>
      </c>
      <c r="AO276" s="41">
        <v>0</v>
      </c>
      <c r="AP276" s="41">
        <v>0</v>
      </c>
      <c r="AQ276" s="41">
        <v>0</v>
      </c>
      <c r="AR276" s="41">
        <v>0</v>
      </c>
      <c r="AS276" s="41">
        <v>0</v>
      </c>
      <c r="AT276" s="41"/>
      <c r="AU276" s="41"/>
      <c r="AV276" s="41"/>
      <c r="AW276" s="41"/>
      <c r="AX276" s="41"/>
      <c r="AY276" s="41"/>
      <c r="AZ276" s="41"/>
    </row>
    <row r="277" spans="1:52" hidden="1" x14ac:dyDescent="0.35">
      <c r="A277" s="41" t="s">
        <v>137</v>
      </c>
      <c r="B277" s="41" t="s">
        <v>170</v>
      </c>
      <c r="C277" s="41" t="s">
        <v>99</v>
      </c>
      <c r="D277" s="41" t="s">
        <v>73</v>
      </c>
      <c r="E277" s="42">
        <f t="shared" si="1445"/>
        <v>0</v>
      </c>
      <c r="F277" s="42">
        <f t="shared" si="1775"/>
        <v>0</v>
      </c>
      <c r="G277" s="42">
        <f t="shared" si="1775"/>
        <v>0</v>
      </c>
      <c r="H277" s="42">
        <f t="shared" si="1774"/>
        <v>0</v>
      </c>
      <c r="I277" s="42">
        <f t="shared" si="1774"/>
        <v>0</v>
      </c>
      <c r="J277" s="42">
        <f t="shared" si="1774"/>
        <v>0</v>
      </c>
      <c r="K277" s="42">
        <f t="shared" si="1774"/>
        <v>0</v>
      </c>
      <c r="L277" s="42">
        <f t="shared" si="1774"/>
        <v>0</v>
      </c>
      <c r="M277" s="42">
        <f t="shared" si="1774"/>
        <v>0</v>
      </c>
      <c r="N277" s="42">
        <f t="shared" si="1774"/>
        <v>0</v>
      </c>
      <c r="O277" s="42">
        <f t="shared" si="1774"/>
        <v>0</v>
      </c>
      <c r="P277" s="42">
        <f t="shared" si="1774"/>
        <v>0</v>
      </c>
      <c r="Q277" s="42">
        <f t="shared" si="1864"/>
        <v>0</v>
      </c>
      <c r="R277" s="42">
        <f>Q277+AP241</f>
        <v>14</v>
      </c>
      <c r="S277" s="42">
        <f t="shared" si="1866"/>
        <v>14</v>
      </c>
      <c r="T277" s="42">
        <f t="shared" si="1867"/>
        <v>14</v>
      </c>
      <c r="U277" s="42">
        <f t="shared" si="1868"/>
        <v>14</v>
      </c>
      <c r="V277" s="42">
        <f t="shared" si="1869"/>
        <v>14</v>
      </c>
      <c r="W277" s="42">
        <f t="shared" si="1870"/>
        <v>14</v>
      </c>
      <c r="X277" s="42">
        <f t="shared" si="1871"/>
        <v>14</v>
      </c>
      <c r="Y277" s="42">
        <f t="shared" si="1872"/>
        <v>14</v>
      </c>
      <c r="Z277" s="42">
        <f t="shared" si="1873"/>
        <v>14</v>
      </c>
      <c r="AA277" s="42">
        <f t="shared" si="1874"/>
        <v>14</v>
      </c>
      <c r="AB277" s="42">
        <f t="shared" si="1875"/>
        <v>14</v>
      </c>
      <c r="AC277" s="23">
        <v>0</v>
      </c>
      <c r="AD277" s="23">
        <v>0</v>
      </c>
      <c r="AE277" s="23">
        <v>0</v>
      </c>
      <c r="AF277" s="23">
        <v>0</v>
      </c>
      <c r="AG277" s="23">
        <v>0</v>
      </c>
      <c r="AH277" s="23">
        <v>0</v>
      </c>
      <c r="AI277" s="23">
        <v>0</v>
      </c>
      <c r="AJ277" s="23">
        <v>0</v>
      </c>
      <c r="AK277" s="23">
        <v>0</v>
      </c>
      <c r="AL277" s="23">
        <v>0</v>
      </c>
      <c r="AM277" s="23">
        <v>0</v>
      </c>
      <c r="AN277" s="23">
        <v>0</v>
      </c>
      <c r="AO277" s="41">
        <v>0</v>
      </c>
      <c r="AP277" s="41">
        <v>0</v>
      </c>
      <c r="AQ277" s="41">
        <v>0</v>
      </c>
      <c r="AR277" s="41">
        <v>0</v>
      </c>
      <c r="AS277" s="41">
        <v>0</v>
      </c>
      <c r="AT277" s="41"/>
      <c r="AU277" s="41"/>
      <c r="AV277" s="41"/>
      <c r="AW277" s="41"/>
      <c r="AX277" s="41"/>
      <c r="AY277" s="41"/>
      <c r="AZ277" s="41"/>
    </row>
    <row r="278" spans="1:52" hidden="1" x14ac:dyDescent="0.35">
      <c r="A278" s="41" t="s">
        <v>137</v>
      </c>
      <c r="B278" s="41" t="s">
        <v>170</v>
      </c>
      <c r="C278" s="41" t="s">
        <v>99</v>
      </c>
      <c r="D278" s="41" t="s">
        <v>74</v>
      </c>
      <c r="E278" s="42">
        <f t="shared" si="1445"/>
        <v>0</v>
      </c>
      <c r="F278" s="42">
        <f t="shared" si="1775"/>
        <v>0</v>
      </c>
      <c r="G278" s="42">
        <f t="shared" si="1775"/>
        <v>0</v>
      </c>
      <c r="H278" s="42">
        <f t="shared" si="1774"/>
        <v>0</v>
      </c>
      <c r="I278" s="42">
        <f t="shared" si="1774"/>
        <v>0</v>
      </c>
      <c r="J278" s="42">
        <f t="shared" si="1774"/>
        <v>0</v>
      </c>
      <c r="K278" s="42">
        <f t="shared" si="1774"/>
        <v>0</v>
      </c>
      <c r="L278" s="42">
        <f t="shared" si="1774"/>
        <v>0</v>
      </c>
      <c r="M278" s="42">
        <f t="shared" si="1774"/>
        <v>0</v>
      </c>
      <c r="N278" s="42">
        <f t="shared" si="1774"/>
        <v>0</v>
      </c>
      <c r="O278" s="42">
        <f t="shared" si="1774"/>
        <v>0</v>
      </c>
      <c r="P278" s="42">
        <f t="shared" si="1774"/>
        <v>0</v>
      </c>
      <c r="Q278" s="42">
        <f t="shared" si="1864"/>
        <v>0</v>
      </c>
      <c r="R278" s="42">
        <f t="shared" si="1865"/>
        <v>0</v>
      </c>
      <c r="S278" s="42">
        <f t="shared" si="1866"/>
        <v>0</v>
      </c>
      <c r="T278" s="42">
        <f t="shared" si="1867"/>
        <v>0</v>
      </c>
      <c r="U278" s="42">
        <f t="shared" si="1868"/>
        <v>0</v>
      </c>
      <c r="V278" s="42">
        <f t="shared" si="1869"/>
        <v>0</v>
      </c>
      <c r="W278" s="42">
        <f t="shared" si="1870"/>
        <v>0</v>
      </c>
      <c r="X278" s="42">
        <f t="shared" si="1871"/>
        <v>0</v>
      </c>
      <c r="Y278" s="42">
        <f t="shared" si="1872"/>
        <v>0</v>
      </c>
      <c r="Z278" s="42">
        <f t="shared" si="1873"/>
        <v>0</v>
      </c>
      <c r="AA278" s="42">
        <f t="shared" si="1874"/>
        <v>0</v>
      </c>
      <c r="AB278" s="42">
        <f t="shared" si="1875"/>
        <v>0</v>
      </c>
      <c r="AC278" s="23">
        <v>0</v>
      </c>
      <c r="AD278" s="23">
        <v>0</v>
      </c>
      <c r="AE278" s="23">
        <v>0</v>
      </c>
      <c r="AF278" s="23">
        <v>0</v>
      </c>
      <c r="AG278" s="23">
        <v>0</v>
      </c>
      <c r="AH278" s="23">
        <v>0</v>
      </c>
      <c r="AI278" s="23">
        <v>0</v>
      </c>
      <c r="AJ278" s="23">
        <v>0</v>
      </c>
      <c r="AK278" s="23">
        <v>0</v>
      </c>
      <c r="AL278" s="23">
        <v>0</v>
      </c>
      <c r="AM278" s="23">
        <v>0</v>
      </c>
      <c r="AN278" s="23">
        <v>0</v>
      </c>
      <c r="AO278" s="41">
        <v>0</v>
      </c>
      <c r="AP278" s="41">
        <v>0</v>
      </c>
      <c r="AQ278" s="41">
        <v>0</v>
      </c>
      <c r="AR278" s="41">
        <v>0</v>
      </c>
      <c r="AS278" s="41">
        <v>0</v>
      </c>
      <c r="AT278" s="41"/>
      <c r="AU278" s="41"/>
      <c r="AV278" s="41"/>
      <c r="AW278" s="41"/>
      <c r="AX278" s="41"/>
      <c r="AY278" s="41"/>
      <c r="AZ278" s="41"/>
    </row>
    <row r="279" spans="1:52" hidden="1" x14ac:dyDescent="0.35">
      <c r="A279" s="48" t="s">
        <v>137</v>
      </c>
      <c r="B279" s="48" t="s">
        <v>171</v>
      </c>
      <c r="C279" s="48" t="s">
        <v>97</v>
      </c>
      <c r="D279" s="48" t="s">
        <v>69</v>
      </c>
      <c r="E279" s="49">
        <f>SUM(E280:E284)</f>
        <v>0</v>
      </c>
      <c r="F279" s="49">
        <f t="shared" ref="F279:AZ279" si="1876">SUM(F280:F284)</f>
        <v>6</v>
      </c>
      <c r="G279" s="49">
        <f t="shared" si="1876"/>
        <v>10</v>
      </c>
      <c r="H279" s="49">
        <f t="shared" si="1876"/>
        <v>16</v>
      </c>
      <c r="I279" s="49">
        <f t="shared" si="1876"/>
        <v>22</v>
      </c>
      <c r="J279" s="49">
        <f t="shared" si="1876"/>
        <v>26</v>
      </c>
      <c r="K279" s="49">
        <f t="shared" si="1876"/>
        <v>32</v>
      </c>
      <c r="L279" s="49">
        <f t="shared" si="1876"/>
        <v>38</v>
      </c>
      <c r="M279" s="49">
        <f t="shared" si="1876"/>
        <v>44</v>
      </c>
      <c r="N279" s="49">
        <f t="shared" si="1876"/>
        <v>50</v>
      </c>
      <c r="O279" s="49">
        <f t="shared" si="1876"/>
        <v>58</v>
      </c>
      <c r="P279" s="49">
        <f t="shared" si="1876"/>
        <v>64</v>
      </c>
      <c r="Q279" s="49">
        <f t="shared" si="1876"/>
        <v>0</v>
      </c>
      <c r="R279" s="49">
        <f t="shared" si="1876"/>
        <v>0</v>
      </c>
      <c r="S279" s="49">
        <f t="shared" si="1876"/>
        <v>0</v>
      </c>
      <c r="T279" s="49">
        <f t="shared" si="1876"/>
        <v>0</v>
      </c>
      <c r="U279" s="49">
        <f t="shared" si="1876"/>
        <v>0</v>
      </c>
      <c r="V279" s="49">
        <f t="shared" si="1876"/>
        <v>0</v>
      </c>
      <c r="W279" s="49">
        <f t="shared" si="1876"/>
        <v>0</v>
      </c>
      <c r="X279" s="49">
        <f t="shared" si="1876"/>
        <v>0</v>
      </c>
      <c r="Y279" s="49">
        <f t="shared" si="1876"/>
        <v>0</v>
      </c>
      <c r="Z279" s="49">
        <f t="shared" si="1876"/>
        <v>0</v>
      </c>
      <c r="AA279" s="49">
        <f t="shared" si="1876"/>
        <v>0</v>
      </c>
      <c r="AB279" s="49">
        <f t="shared" si="1876"/>
        <v>0</v>
      </c>
      <c r="AC279" s="48">
        <v>0</v>
      </c>
      <c r="AD279" s="48">
        <v>6</v>
      </c>
      <c r="AE279" s="48">
        <v>4</v>
      </c>
      <c r="AF279" s="48">
        <v>6</v>
      </c>
      <c r="AG279" s="48">
        <v>6</v>
      </c>
      <c r="AH279" s="48">
        <v>4</v>
      </c>
      <c r="AI279" s="48">
        <v>6</v>
      </c>
      <c r="AJ279" s="48">
        <v>6</v>
      </c>
      <c r="AK279" s="48">
        <v>6</v>
      </c>
      <c r="AL279" s="48">
        <v>6</v>
      </c>
      <c r="AM279" s="48">
        <v>8</v>
      </c>
      <c r="AN279" s="48">
        <v>6</v>
      </c>
      <c r="AO279" s="50">
        <f t="shared" si="1876"/>
        <v>0</v>
      </c>
      <c r="AP279" s="50">
        <f t="shared" si="1876"/>
        <v>0</v>
      </c>
      <c r="AQ279" s="50">
        <f t="shared" si="1876"/>
        <v>0</v>
      </c>
      <c r="AR279" s="50">
        <f t="shared" si="1876"/>
        <v>0</v>
      </c>
      <c r="AS279" s="50">
        <f t="shared" si="1876"/>
        <v>0</v>
      </c>
      <c r="AT279" s="50">
        <f t="shared" si="1876"/>
        <v>0</v>
      </c>
      <c r="AU279" s="50">
        <f t="shared" si="1876"/>
        <v>0</v>
      </c>
      <c r="AV279" s="50">
        <f t="shared" si="1876"/>
        <v>0</v>
      </c>
      <c r="AW279" s="50">
        <f t="shared" si="1876"/>
        <v>0</v>
      </c>
      <c r="AX279" s="50">
        <f t="shared" si="1876"/>
        <v>0</v>
      </c>
      <c r="AY279" s="50">
        <f t="shared" si="1876"/>
        <v>0</v>
      </c>
      <c r="AZ279" s="50">
        <f t="shared" si="1876"/>
        <v>0</v>
      </c>
    </row>
    <row r="280" spans="1:52" hidden="1" x14ac:dyDescent="0.35">
      <c r="A280" s="41" t="s">
        <v>137</v>
      </c>
      <c r="B280" s="41" t="s">
        <v>171</v>
      </c>
      <c r="C280" s="41" t="s">
        <v>97</v>
      </c>
      <c r="D280" s="41" t="s">
        <v>70</v>
      </c>
      <c r="E280" s="42">
        <f t="shared" ref="E280:E284" si="1877">AC280</f>
        <v>0</v>
      </c>
      <c r="F280" s="42">
        <f t="shared" ref="F280:F284" si="1878">E280+AD280</f>
        <v>0</v>
      </c>
      <c r="G280" s="42">
        <f t="shared" ref="G280:G284" si="1879">F280+AE280</f>
        <v>0</v>
      </c>
      <c r="H280" s="42">
        <f t="shared" ref="H280:H284" si="1880">G280+AF280</f>
        <v>0</v>
      </c>
      <c r="I280" s="42">
        <f t="shared" ref="I280:I284" si="1881">H280+AG280</f>
        <v>0</v>
      </c>
      <c r="J280" s="42">
        <f t="shared" ref="J280:J284" si="1882">I280+AH280</f>
        <v>0</v>
      </c>
      <c r="K280" s="42">
        <f t="shared" ref="K280:K284" si="1883">J280+AI280</f>
        <v>0</v>
      </c>
      <c r="L280" s="42">
        <f t="shared" ref="L280:L284" si="1884">K280+AJ280</f>
        <v>0</v>
      </c>
      <c r="M280" s="42">
        <f t="shared" ref="M280:M284" si="1885">L280+AK280</f>
        <v>0</v>
      </c>
      <c r="N280" s="42">
        <f t="shared" ref="N280:N284" si="1886">M280+AL280</f>
        <v>0</v>
      </c>
      <c r="O280" s="42">
        <f t="shared" ref="O280:O284" si="1887">N280+AM280</f>
        <v>0</v>
      </c>
      <c r="P280" s="42">
        <f t="shared" ref="P280:P284" si="1888">O280+AN280</f>
        <v>0</v>
      </c>
      <c r="Q280" s="42">
        <f t="shared" ref="Q280:Q284" si="1889">AO280</f>
        <v>0</v>
      </c>
      <c r="R280" s="42">
        <f t="shared" ref="R280:R284" si="1890">Q280+AP280</f>
        <v>0</v>
      </c>
      <c r="S280" s="42">
        <f t="shared" ref="S280:S284" si="1891">R280+AQ280</f>
        <v>0</v>
      </c>
      <c r="T280" s="42">
        <f t="shared" ref="T280:T284" si="1892">S280+AR280</f>
        <v>0</v>
      </c>
      <c r="U280" s="42">
        <f t="shared" ref="U280:U284" si="1893">T280+AS280</f>
        <v>0</v>
      </c>
      <c r="V280" s="42">
        <f t="shared" ref="V280:V284" si="1894">U280+AT280</f>
        <v>0</v>
      </c>
      <c r="W280" s="42">
        <f t="shared" ref="W280:W284" si="1895">V280+AU280</f>
        <v>0</v>
      </c>
      <c r="X280" s="42">
        <f t="shared" ref="X280:X284" si="1896">W280+AV280</f>
        <v>0</v>
      </c>
      <c r="Y280" s="42">
        <f t="shared" ref="Y280:Y284" si="1897">X280+AW280</f>
        <v>0</v>
      </c>
      <c r="Z280" s="42">
        <f t="shared" ref="Z280:Z284" si="1898">Y280+AX280</f>
        <v>0</v>
      </c>
      <c r="AA280" s="42">
        <f t="shared" ref="AA280:AA284" si="1899">Z280+AY280</f>
        <v>0</v>
      </c>
      <c r="AB280" s="42">
        <f t="shared" ref="AB280:AB284" si="1900">AA280+AZ280</f>
        <v>0</v>
      </c>
      <c r="AC280" s="23">
        <v>0</v>
      </c>
      <c r="AD280" s="23">
        <v>0</v>
      </c>
      <c r="AE280" s="23">
        <v>0</v>
      </c>
      <c r="AF280" s="23">
        <v>0</v>
      </c>
      <c r="AG280" s="23">
        <v>0</v>
      </c>
      <c r="AH280" s="23">
        <v>0</v>
      </c>
      <c r="AI280" s="23">
        <v>0</v>
      </c>
      <c r="AJ280" s="23">
        <v>0</v>
      </c>
      <c r="AK280" s="23">
        <v>0</v>
      </c>
      <c r="AL280" s="23">
        <v>0</v>
      </c>
      <c r="AM280" s="23">
        <v>0</v>
      </c>
      <c r="AN280" s="23">
        <v>0</v>
      </c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</row>
    <row r="281" spans="1:52" hidden="1" x14ac:dyDescent="0.35">
      <c r="A281" s="41" t="s">
        <v>137</v>
      </c>
      <c r="B281" s="41" t="s">
        <v>171</v>
      </c>
      <c r="C281" s="41" t="s">
        <v>97</v>
      </c>
      <c r="D281" s="41" t="s">
        <v>71</v>
      </c>
      <c r="E281" s="42">
        <f t="shared" si="1877"/>
        <v>0</v>
      </c>
      <c r="F281" s="42">
        <f t="shared" si="1878"/>
        <v>0</v>
      </c>
      <c r="G281" s="42">
        <f t="shared" si="1879"/>
        <v>0</v>
      </c>
      <c r="H281" s="42">
        <f t="shared" si="1880"/>
        <v>0</v>
      </c>
      <c r="I281" s="42">
        <f t="shared" si="1881"/>
        <v>0</v>
      </c>
      <c r="J281" s="42">
        <f t="shared" si="1882"/>
        <v>0</v>
      </c>
      <c r="K281" s="42">
        <f t="shared" si="1883"/>
        <v>0</v>
      </c>
      <c r="L281" s="42">
        <f t="shared" si="1884"/>
        <v>0</v>
      </c>
      <c r="M281" s="42">
        <f t="shared" si="1885"/>
        <v>0</v>
      </c>
      <c r="N281" s="42">
        <f t="shared" si="1886"/>
        <v>0</v>
      </c>
      <c r="O281" s="42">
        <f t="shared" si="1887"/>
        <v>0</v>
      </c>
      <c r="P281" s="42">
        <f t="shared" si="1888"/>
        <v>0</v>
      </c>
      <c r="Q281" s="42">
        <f t="shared" si="1889"/>
        <v>0</v>
      </c>
      <c r="R281" s="42">
        <f t="shared" si="1890"/>
        <v>0</v>
      </c>
      <c r="S281" s="42">
        <f t="shared" si="1891"/>
        <v>0</v>
      </c>
      <c r="T281" s="42">
        <f t="shared" si="1892"/>
        <v>0</v>
      </c>
      <c r="U281" s="42">
        <f t="shared" si="1893"/>
        <v>0</v>
      </c>
      <c r="V281" s="42">
        <f t="shared" si="1894"/>
        <v>0</v>
      </c>
      <c r="W281" s="42">
        <f t="shared" si="1895"/>
        <v>0</v>
      </c>
      <c r="X281" s="42">
        <f t="shared" si="1896"/>
        <v>0</v>
      </c>
      <c r="Y281" s="42">
        <f t="shared" si="1897"/>
        <v>0</v>
      </c>
      <c r="Z281" s="42">
        <f t="shared" si="1898"/>
        <v>0</v>
      </c>
      <c r="AA281" s="42">
        <f t="shared" si="1899"/>
        <v>0</v>
      </c>
      <c r="AB281" s="42">
        <f t="shared" si="1900"/>
        <v>0</v>
      </c>
      <c r="AC281" s="23">
        <v>0</v>
      </c>
      <c r="AD281" s="23">
        <v>0</v>
      </c>
      <c r="AE281" s="23">
        <v>0</v>
      </c>
      <c r="AF281" s="23">
        <v>0</v>
      </c>
      <c r="AG281" s="23">
        <v>0</v>
      </c>
      <c r="AH281" s="23">
        <v>0</v>
      </c>
      <c r="AI281" s="23">
        <v>0</v>
      </c>
      <c r="AJ281" s="23">
        <v>0</v>
      </c>
      <c r="AK281" s="23">
        <v>0</v>
      </c>
      <c r="AL281" s="23">
        <v>0</v>
      </c>
      <c r="AM281" s="23">
        <v>0</v>
      </c>
      <c r="AN281" s="23">
        <v>0</v>
      </c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</row>
    <row r="282" spans="1:52" hidden="1" x14ac:dyDescent="0.35">
      <c r="A282" s="41" t="s">
        <v>137</v>
      </c>
      <c r="B282" s="41" t="s">
        <v>171</v>
      </c>
      <c r="C282" s="41" t="s">
        <v>97</v>
      </c>
      <c r="D282" s="41" t="s">
        <v>72</v>
      </c>
      <c r="E282" s="42">
        <f t="shared" si="1877"/>
        <v>0</v>
      </c>
      <c r="F282" s="42">
        <f t="shared" si="1878"/>
        <v>0</v>
      </c>
      <c r="G282" s="42">
        <f t="shared" si="1879"/>
        <v>2</v>
      </c>
      <c r="H282" s="42">
        <f t="shared" si="1880"/>
        <v>2</v>
      </c>
      <c r="I282" s="42">
        <f t="shared" si="1881"/>
        <v>2</v>
      </c>
      <c r="J282" s="42">
        <f t="shared" si="1882"/>
        <v>4</v>
      </c>
      <c r="K282" s="42">
        <f t="shared" si="1883"/>
        <v>4</v>
      </c>
      <c r="L282" s="42">
        <f t="shared" si="1884"/>
        <v>4</v>
      </c>
      <c r="M282" s="42">
        <f t="shared" si="1885"/>
        <v>4</v>
      </c>
      <c r="N282" s="42">
        <f t="shared" si="1886"/>
        <v>4</v>
      </c>
      <c r="O282" s="42">
        <f t="shared" si="1887"/>
        <v>6</v>
      </c>
      <c r="P282" s="42">
        <f t="shared" si="1888"/>
        <v>6</v>
      </c>
      <c r="Q282" s="42">
        <f t="shared" si="1889"/>
        <v>0</v>
      </c>
      <c r="R282" s="42">
        <f t="shared" si="1890"/>
        <v>0</v>
      </c>
      <c r="S282" s="42">
        <f t="shared" si="1891"/>
        <v>0</v>
      </c>
      <c r="T282" s="42">
        <f t="shared" si="1892"/>
        <v>0</v>
      </c>
      <c r="U282" s="42">
        <f t="shared" si="1893"/>
        <v>0</v>
      </c>
      <c r="V282" s="42">
        <f t="shared" si="1894"/>
        <v>0</v>
      </c>
      <c r="W282" s="42">
        <f t="shared" si="1895"/>
        <v>0</v>
      </c>
      <c r="X282" s="42">
        <f t="shared" si="1896"/>
        <v>0</v>
      </c>
      <c r="Y282" s="42">
        <f t="shared" si="1897"/>
        <v>0</v>
      </c>
      <c r="Z282" s="42">
        <f t="shared" si="1898"/>
        <v>0</v>
      </c>
      <c r="AA282" s="42">
        <f t="shared" si="1899"/>
        <v>0</v>
      </c>
      <c r="AB282" s="42">
        <f t="shared" si="1900"/>
        <v>0</v>
      </c>
      <c r="AC282" s="23">
        <v>0</v>
      </c>
      <c r="AD282" s="23">
        <v>0</v>
      </c>
      <c r="AE282" s="23">
        <v>2</v>
      </c>
      <c r="AF282" s="23">
        <v>0</v>
      </c>
      <c r="AG282" s="23">
        <v>0</v>
      </c>
      <c r="AH282" s="23">
        <v>2</v>
      </c>
      <c r="AI282" s="23">
        <v>0</v>
      </c>
      <c r="AJ282" s="23">
        <v>0</v>
      </c>
      <c r="AK282" s="23">
        <v>0</v>
      </c>
      <c r="AL282" s="23">
        <v>0</v>
      </c>
      <c r="AM282" s="23">
        <v>2</v>
      </c>
      <c r="AN282" s="23">
        <v>0</v>
      </c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</row>
    <row r="283" spans="1:52" hidden="1" x14ac:dyDescent="0.35">
      <c r="A283" s="41" t="s">
        <v>137</v>
      </c>
      <c r="B283" s="41" t="s">
        <v>171</v>
      </c>
      <c r="C283" s="41" t="s">
        <v>97</v>
      </c>
      <c r="D283" s="41" t="s">
        <v>73</v>
      </c>
      <c r="E283" s="42">
        <f t="shared" si="1877"/>
        <v>0</v>
      </c>
      <c r="F283" s="42">
        <f t="shared" si="1878"/>
        <v>2</v>
      </c>
      <c r="G283" s="42">
        <f t="shared" si="1879"/>
        <v>2</v>
      </c>
      <c r="H283" s="42">
        <f t="shared" si="1880"/>
        <v>4</v>
      </c>
      <c r="I283" s="42">
        <f t="shared" si="1881"/>
        <v>6</v>
      </c>
      <c r="J283" s="42">
        <f t="shared" si="1882"/>
        <v>6</v>
      </c>
      <c r="K283" s="42">
        <f t="shared" si="1883"/>
        <v>8</v>
      </c>
      <c r="L283" s="42">
        <f t="shared" si="1884"/>
        <v>10</v>
      </c>
      <c r="M283" s="42">
        <f t="shared" si="1885"/>
        <v>12</v>
      </c>
      <c r="N283" s="42">
        <f t="shared" si="1886"/>
        <v>14</v>
      </c>
      <c r="O283" s="42">
        <f t="shared" si="1887"/>
        <v>16</v>
      </c>
      <c r="P283" s="42">
        <f t="shared" si="1888"/>
        <v>18</v>
      </c>
      <c r="Q283" s="42">
        <f t="shared" si="1889"/>
        <v>0</v>
      </c>
      <c r="R283" s="42">
        <f t="shared" si="1890"/>
        <v>0</v>
      </c>
      <c r="S283" s="42">
        <f t="shared" si="1891"/>
        <v>0</v>
      </c>
      <c r="T283" s="42">
        <f t="shared" si="1892"/>
        <v>0</v>
      </c>
      <c r="U283" s="42">
        <f t="shared" si="1893"/>
        <v>0</v>
      </c>
      <c r="V283" s="42">
        <f t="shared" si="1894"/>
        <v>0</v>
      </c>
      <c r="W283" s="42">
        <f t="shared" si="1895"/>
        <v>0</v>
      </c>
      <c r="X283" s="42">
        <f t="shared" si="1896"/>
        <v>0</v>
      </c>
      <c r="Y283" s="42">
        <f t="shared" si="1897"/>
        <v>0</v>
      </c>
      <c r="Z283" s="42">
        <f t="shared" si="1898"/>
        <v>0</v>
      </c>
      <c r="AA283" s="42">
        <f t="shared" si="1899"/>
        <v>0</v>
      </c>
      <c r="AB283" s="42">
        <f t="shared" si="1900"/>
        <v>0</v>
      </c>
      <c r="AC283" s="23">
        <v>0</v>
      </c>
      <c r="AD283" s="23">
        <v>2</v>
      </c>
      <c r="AE283" s="23">
        <v>0</v>
      </c>
      <c r="AF283" s="23">
        <v>2</v>
      </c>
      <c r="AG283" s="23">
        <v>2</v>
      </c>
      <c r="AH283" s="23">
        <v>0</v>
      </c>
      <c r="AI283" s="23">
        <v>2</v>
      </c>
      <c r="AJ283" s="23">
        <v>2</v>
      </c>
      <c r="AK283" s="23">
        <v>2</v>
      </c>
      <c r="AL283" s="23">
        <v>2</v>
      </c>
      <c r="AM283" s="23">
        <v>2</v>
      </c>
      <c r="AN283" s="23">
        <v>2</v>
      </c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</row>
    <row r="284" spans="1:52" hidden="1" x14ac:dyDescent="0.35">
      <c r="A284" s="41" t="s">
        <v>137</v>
      </c>
      <c r="B284" s="41" t="s">
        <v>171</v>
      </c>
      <c r="C284" s="41" t="s">
        <v>97</v>
      </c>
      <c r="D284" s="41" t="s">
        <v>74</v>
      </c>
      <c r="E284" s="42">
        <f t="shared" si="1877"/>
        <v>0</v>
      </c>
      <c r="F284" s="42">
        <f t="shared" si="1878"/>
        <v>4</v>
      </c>
      <c r="G284" s="42">
        <f t="shared" si="1879"/>
        <v>6</v>
      </c>
      <c r="H284" s="42">
        <f t="shared" si="1880"/>
        <v>10</v>
      </c>
      <c r="I284" s="42">
        <f t="shared" si="1881"/>
        <v>14</v>
      </c>
      <c r="J284" s="42">
        <f t="shared" si="1882"/>
        <v>16</v>
      </c>
      <c r="K284" s="42">
        <f t="shared" si="1883"/>
        <v>20</v>
      </c>
      <c r="L284" s="42">
        <f t="shared" si="1884"/>
        <v>24</v>
      </c>
      <c r="M284" s="42">
        <f t="shared" si="1885"/>
        <v>28</v>
      </c>
      <c r="N284" s="42">
        <f t="shared" si="1886"/>
        <v>32</v>
      </c>
      <c r="O284" s="42">
        <f t="shared" si="1887"/>
        <v>36</v>
      </c>
      <c r="P284" s="42">
        <f t="shared" si="1888"/>
        <v>40</v>
      </c>
      <c r="Q284" s="42">
        <f t="shared" si="1889"/>
        <v>0</v>
      </c>
      <c r="R284" s="42">
        <f t="shared" si="1890"/>
        <v>0</v>
      </c>
      <c r="S284" s="42">
        <f t="shared" si="1891"/>
        <v>0</v>
      </c>
      <c r="T284" s="42">
        <f t="shared" si="1892"/>
        <v>0</v>
      </c>
      <c r="U284" s="42">
        <f t="shared" si="1893"/>
        <v>0</v>
      </c>
      <c r="V284" s="42">
        <f t="shared" si="1894"/>
        <v>0</v>
      </c>
      <c r="W284" s="42">
        <f t="shared" si="1895"/>
        <v>0</v>
      </c>
      <c r="X284" s="42">
        <f t="shared" si="1896"/>
        <v>0</v>
      </c>
      <c r="Y284" s="42">
        <f t="shared" si="1897"/>
        <v>0</v>
      </c>
      <c r="Z284" s="42">
        <f t="shared" si="1898"/>
        <v>0</v>
      </c>
      <c r="AA284" s="42">
        <f t="shared" si="1899"/>
        <v>0</v>
      </c>
      <c r="AB284" s="42">
        <f t="shared" si="1900"/>
        <v>0</v>
      </c>
      <c r="AC284" s="23">
        <v>0</v>
      </c>
      <c r="AD284" s="23">
        <v>4</v>
      </c>
      <c r="AE284" s="23">
        <v>2</v>
      </c>
      <c r="AF284" s="23">
        <v>4</v>
      </c>
      <c r="AG284" s="23">
        <v>4</v>
      </c>
      <c r="AH284" s="23">
        <v>2</v>
      </c>
      <c r="AI284" s="23">
        <v>4</v>
      </c>
      <c r="AJ284" s="23">
        <v>4</v>
      </c>
      <c r="AK284" s="23">
        <v>4</v>
      </c>
      <c r="AL284" s="23">
        <v>4</v>
      </c>
      <c r="AM284" s="23">
        <v>4</v>
      </c>
      <c r="AN284" s="23">
        <v>4</v>
      </c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</row>
    <row r="285" spans="1:52" hidden="1" x14ac:dyDescent="0.35">
      <c r="A285" s="48" t="s">
        <v>137</v>
      </c>
      <c r="B285" s="48" t="s">
        <v>172</v>
      </c>
      <c r="C285" s="48" t="s">
        <v>97</v>
      </c>
      <c r="D285" s="48" t="s">
        <v>69</v>
      </c>
      <c r="E285" s="49">
        <f>SUM(E286:E290)</f>
        <v>0</v>
      </c>
      <c r="F285" s="49">
        <f t="shared" ref="F285" si="1901">SUM(F286:F290)</f>
        <v>1</v>
      </c>
      <c r="G285" s="49">
        <f t="shared" ref="G285" si="1902">SUM(G286:G290)</f>
        <v>2</v>
      </c>
      <c r="H285" s="49">
        <f t="shared" ref="H285" si="1903">SUM(H286:H290)</f>
        <v>3</v>
      </c>
      <c r="I285" s="49">
        <f t="shared" ref="I285" si="1904">SUM(I286:I290)</f>
        <v>4</v>
      </c>
      <c r="J285" s="49">
        <f t="shared" ref="J285" si="1905">SUM(J286:J290)</f>
        <v>5</v>
      </c>
      <c r="K285" s="49">
        <f t="shared" ref="K285" si="1906">SUM(K286:K290)</f>
        <v>6</v>
      </c>
      <c r="L285" s="49">
        <f t="shared" ref="L285" si="1907">SUM(L286:L290)</f>
        <v>7</v>
      </c>
      <c r="M285" s="49">
        <f t="shared" ref="M285" si="1908">SUM(M286:M290)</f>
        <v>8</v>
      </c>
      <c r="N285" s="49">
        <f t="shared" ref="N285" si="1909">SUM(N286:N290)</f>
        <v>9</v>
      </c>
      <c r="O285" s="49">
        <f t="shared" ref="O285" si="1910">SUM(O286:O290)</f>
        <v>11</v>
      </c>
      <c r="P285" s="49">
        <f t="shared" ref="P285" si="1911">SUM(P286:P290)</f>
        <v>12</v>
      </c>
      <c r="Q285" s="49">
        <f t="shared" ref="Q285" si="1912">SUM(Q286:Q290)</f>
        <v>36</v>
      </c>
      <c r="R285" s="49">
        <f t="shared" ref="R285" si="1913">SUM(R286:R290)</f>
        <v>70</v>
      </c>
      <c r="S285" s="49">
        <f t="shared" ref="S285" si="1914">SUM(S286:S290)</f>
        <v>80</v>
      </c>
      <c r="T285" s="49">
        <f t="shared" ref="T285" si="1915">SUM(T286:T290)</f>
        <v>95</v>
      </c>
      <c r="U285" s="49">
        <f t="shared" ref="U285" si="1916">SUM(U286:U290)</f>
        <v>124</v>
      </c>
      <c r="V285" s="49">
        <f t="shared" ref="V285" si="1917">SUM(V286:V290)</f>
        <v>124</v>
      </c>
      <c r="W285" s="49">
        <f t="shared" ref="W285" si="1918">SUM(W286:W290)</f>
        <v>124</v>
      </c>
      <c r="X285" s="49">
        <f t="shared" ref="X285" si="1919">SUM(X286:X290)</f>
        <v>124</v>
      </c>
      <c r="Y285" s="49">
        <f t="shared" ref="Y285" si="1920">SUM(Y286:Y290)</f>
        <v>124</v>
      </c>
      <c r="Z285" s="49">
        <f t="shared" ref="Z285" si="1921">SUM(Z286:Z290)</f>
        <v>124</v>
      </c>
      <c r="AA285" s="49">
        <f t="shared" ref="AA285" si="1922">SUM(AA286:AA290)</f>
        <v>124</v>
      </c>
      <c r="AB285" s="49">
        <f t="shared" ref="AB285" si="1923">SUM(AB286:AB290)</f>
        <v>124</v>
      </c>
      <c r="AC285" s="48">
        <v>0</v>
      </c>
      <c r="AD285" s="48">
        <v>1</v>
      </c>
      <c r="AE285" s="48">
        <v>1</v>
      </c>
      <c r="AF285" s="48">
        <v>1</v>
      </c>
      <c r="AG285" s="48">
        <v>1</v>
      </c>
      <c r="AH285" s="48">
        <v>1</v>
      </c>
      <c r="AI285" s="48">
        <v>1</v>
      </c>
      <c r="AJ285" s="48">
        <v>1</v>
      </c>
      <c r="AK285" s="48">
        <v>1</v>
      </c>
      <c r="AL285" s="48">
        <v>1</v>
      </c>
      <c r="AM285" s="48">
        <v>2</v>
      </c>
      <c r="AN285" s="48">
        <v>1</v>
      </c>
      <c r="AO285" s="50">
        <f t="shared" ref="AO285" si="1924">SUM(AO286:AO290)</f>
        <v>36</v>
      </c>
      <c r="AP285" s="50">
        <f t="shared" ref="AP285" si="1925">SUM(AP286:AP290)</f>
        <v>34</v>
      </c>
      <c r="AQ285" s="50">
        <f t="shared" ref="AQ285" si="1926">SUM(AQ286:AQ290)</f>
        <v>10</v>
      </c>
      <c r="AR285" s="50">
        <f t="shared" ref="AR285" si="1927">SUM(AR286:AR290)</f>
        <v>15</v>
      </c>
      <c r="AS285" s="50">
        <f t="shared" ref="AS285" si="1928">SUM(AS286:AS290)</f>
        <v>29</v>
      </c>
      <c r="AT285" s="50">
        <f t="shared" ref="AT285" si="1929">SUM(AT286:AT290)</f>
        <v>0</v>
      </c>
      <c r="AU285" s="50">
        <f t="shared" ref="AU285" si="1930">SUM(AU286:AU290)</f>
        <v>0</v>
      </c>
      <c r="AV285" s="50">
        <f t="shared" ref="AV285" si="1931">SUM(AV286:AV290)</f>
        <v>0</v>
      </c>
      <c r="AW285" s="50">
        <f t="shared" ref="AW285" si="1932">SUM(AW286:AW290)</f>
        <v>0</v>
      </c>
      <c r="AX285" s="50">
        <f t="shared" ref="AX285" si="1933">SUM(AX286:AX290)</f>
        <v>0</v>
      </c>
      <c r="AY285" s="50">
        <f t="shared" ref="AY285" si="1934">SUM(AY286:AY290)</f>
        <v>0</v>
      </c>
      <c r="AZ285" s="50">
        <f t="shared" ref="AZ285" si="1935">SUM(AZ286:AZ290)</f>
        <v>0</v>
      </c>
    </row>
    <row r="286" spans="1:52" hidden="1" x14ac:dyDescent="0.35">
      <c r="A286" s="41" t="s">
        <v>137</v>
      </c>
      <c r="B286" s="41" t="s">
        <v>172</v>
      </c>
      <c r="C286" s="41" t="s">
        <v>97</v>
      </c>
      <c r="D286" s="41" t="s">
        <v>70</v>
      </c>
      <c r="E286" s="42">
        <f t="shared" si="1445"/>
        <v>0</v>
      </c>
      <c r="F286" s="42">
        <f t="shared" si="1775"/>
        <v>0</v>
      </c>
      <c r="G286" s="42">
        <f t="shared" si="1775"/>
        <v>0</v>
      </c>
      <c r="H286" s="42">
        <f t="shared" si="1774"/>
        <v>0</v>
      </c>
      <c r="I286" s="42">
        <f t="shared" si="1774"/>
        <v>0</v>
      </c>
      <c r="J286" s="42">
        <f t="shared" si="1774"/>
        <v>0</v>
      </c>
      <c r="K286" s="42">
        <f t="shared" si="1774"/>
        <v>0</v>
      </c>
      <c r="L286" s="42">
        <f t="shared" si="1774"/>
        <v>0</v>
      </c>
      <c r="M286" s="42">
        <f t="shared" si="1774"/>
        <v>0</v>
      </c>
      <c r="N286" s="42">
        <f t="shared" si="1774"/>
        <v>0</v>
      </c>
      <c r="O286" s="42">
        <f t="shared" si="1774"/>
        <v>0</v>
      </c>
      <c r="P286" s="42">
        <f t="shared" si="1774"/>
        <v>0</v>
      </c>
      <c r="Q286" s="42">
        <f t="shared" ref="Q286:Q290" si="1936">AO286</f>
        <v>2</v>
      </c>
      <c r="R286" s="42">
        <f t="shared" ref="R286:R290" si="1937">Q286+AP286</f>
        <v>7</v>
      </c>
      <c r="S286" s="42">
        <f t="shared" ref="S286:S290" si="1938">R286+AQ286</f>
        <v>7</v>
      </c>
      <c r="T286" s="42">
        <f t="shared" ref="T286:T290" si="1939">S286+AR286</f>
        <v>7</v>
      </c>
      <c r="U286" s="42">
        <f t="shared" ref="U286:U290" si="1940">T286+AS286</f>
        <v>7</v>
      </c>
      <c r="V286" s="42">
        <f t="shared" ref="V286:V290" si="1941">U286+AT286</f>
        <v>7</v>
      </c>
      <c r="W286" s="42">
        <f t="shared" ref="W286:W290" si="1942">V286+AU286</f>
        <v>7</v>
      </c>
      <c r="X286" s="42">
        <f t="shared" ref="X286:X290" si="1943">W286+AV286</f>
        <v>7</v>
      </c>
      <c r="Y286" s="42">
        <f t="shared" ref="Y286:Y290" si="1944">X286+AW286</f>
        <v>7</v>
      </c>
      <c r="Z286" s="42">
        <f t="shared" ref="Z286:Z290" si="1945">Y286+AX286</f>
        <v>7</v>
      </c>
      <c r="AA286" s="42">
        <f t="shared" ref="AA286:AA290" si="1946">Z286+AY286</f>
        <v>7</v>
      </c>
      <c r="AB286" s="42">
        <f t="shared" ref="AB286:AB290" si="1947">AA286+AZ286</f>
        <v>7</v>
      </c>
      <c r="AC286" s="23">
        <v>0</v>
      </c>
      <c r="AD286" s="23">
        <v>0</v>
      </c>
      <c r="AE286" s="23">
        <v>0</v>
      </c>
      <c r="AF286" s="23">
        <v>0</v>
      </c>
      <c r="AG286" s="23">
        <v>0</v>
      </c>
      <c r="AH286" s="23">
        <v>0</v>
      </c>
      <c r="AI286" s="23">
        <v>0</v>
      </c>
      <c r="AJ286" s="23">
        <v>0</v>
      </c>
      <c r="AK286" s="23">
        <v>0</v>
      </c>
      <c r="AL286" s="23">
        <v>0</v>
      </c>
      <c r="AM286" s="23">
        <v>0</v>
      </c>
      <c r="AN286" s="23">
        <v>0</v>
      </c>
      <c r="AO286" s="41">
        <v>2</v>
      </c>
      <c r="AP286" s="41">
        <v>5</v>
      </c>
      <c r="AQ286" s="41">
        <v>0</v>
      </c>
      <c r="AR286" s="41">
        <v>0</v>
      </c>
      <c r="AS286" s="41">
        <v>0</v>
      </c>
      <c r="AT286" s="41"/>
      <c r="AU286" s="41"/>
      <c r="AV286" s="41"/>
      <c r="AW286" s="41"/>
      <c r="AX286" s="41"/>
      <c r="AY286" s="41"/>
      <c r="AZ286" s="41"/>
    </row>
    <row r="287" spans="1:52" hidden="1" x14ac:dyDescent="0.35">
      <c r="A287" s="41" t="s">
        <v>137</v>
      </c>
      <c r="B287" s="41" t="s">
        <v>172</v>
      </c>
      <c r="C287" s="41" t="s">
        <v>97</v>
      </c>
      <c r="D287" s="41" t="s">
        <v>71</v>
      </c>
      <c r="E287" s="42">
        <f t="shared" si="1445"/>
        <v>0</v>
      </c>
      <c r="F287" s="42">
        <f t="shared" si="1775"/>
        <v>0</v>
      </c>
      <c r="G287" s="42">
        <f t="shared" si="1775"/>
        <v>0</v>
      </c>
      <c r="H287" s="42">
        <f t="shared" si="1774"/>
        <v>0</v>
      </c>
      <c r="I287" s="42">
        <f t="shared" si="1774"/>
        <v>0</v>
      </c>
      <c r="J287" s="42">
        <f t="shared" si="1774"/>
        <v>0</v>
      </c>
      <c r="K287" s="42">
        <f t="shared" si="1774"/>
        <v>0</v>
      </c>
      <c r="L287" s="42">
        <f t="shared" si="1774"/>
        <v>0</v>
      </c>
      <c r="M287" s="42">
        <f t="shared" si="1774"/>
        <v>0</v>
      </c>
      <c r="N287" s="42">
        <f t="shared" si="1774"/>
        <v>0</v>
      </c>
      <c r="O287" s="42">
        <f t="shared" si="1774"/>
        <v>0</v>
      </c>
      <c r="P287" s="42">
        <f t="shared" si="1774"/>
        <v>0</v>
      </c>
      <c r="Q287" s="42">
        <f t="shared" si="1936"/>
        <v>0</v>
      </c>
      <c r="R287" s="42">
        <f t="shared" si="1937"/>
        <v>2</v>
      </c>
      <c r="S287" s="42">
        <f t="shared" si="1938"/>
        <v>3</v>
      </c>
      <c r="T287" s="42">
        <f t="shared" si="1939"/>
        <v>3</v>
      </c>
      <c r="U287" s="42">
        <f t="shared" si="1940"/>
        <v>4</v>
      </c>
      <c r="V287" s="42">
        <f t="shared" si="1941"/>
        <v>4</v>
      </c>
      <c r="W287" s="42">
        <f t="shared" si="1942"/>
        <v>4</v>
      </c>
      <c r="X287" s="42">
        <f t="shared" si="1943"/>
        <v>4</v>
      </c>
      <c r="Y287" s="42">
        <f t="shared" si="1944"/>
        <v>4</v>
      </c>
      <c r="Z287" s="42">
        <f t="shared" si="1945"/>
        <v>4</v>
      </c>
      <c r="AA287" s="42">
        <f t="shared" si="1946"/>
        <v>4</v>
      </c>
      <c r="AB287" s="42">
        <f t="shared" si="1947"/>
        <v>4</v>
      </c>
      <c r="AC287" s="23">
        <v>0</v>
      </c>
      <c r="AD287" s="23">
        <v>0</v>
      </c>
      <c r="AE287" s="23">
        <v>0</v>
      </c>
      <c r="AF287" s="23">
        <v>0</v>
      </c>
      <c r="AG287" s="23">
        <v>0</v>
      </c>
      <c r="AH287" s="23">
        <v>0</v>
      </c>
      <c r="AI287" s="23">
        <v>0</v>
      </c>
      <c r="AJ287" s="23">
        <v>0</v>
      </c>
      <c r="AK287" s="23">
        <v>0</v>
      </c>
      <c r="AL287" s="23">
        <v>0</v>
      </c>
      <c r="AM287" s="23">
        <v>0</v>
      </c>
      <c r="AN287" s="23">
        <v>0</v>
      </c>
      <c r="AO287" s="41">
        <v>0</v>
      </c>
      <c r="AP287" s="41">
        <v>2</v>
      </c>
      <c r="AQ287" s="41">
        <v>1</v>
      </c>
      <c r="AR287" s="41">
        <v>0</v>
      </c>
      <c r="AS287" s="41">
        <v>1</v>
      </c>
      <c r="AT287" s="41"/>
      <c r="AU287" s="41"/>
      <c r="AV287" s="41"/>
      <c r="AW287" s="41"/>
      <c r="AX287" s="41"/>
      <c r="AY287" s="41"/>
      <c r="AZ287" s="41"/>
    </row>
    <row r="288" spans="1:52" hidden="1" x14ac:dyDescent="0.35">
      <c r="A288" s="41" t="s">
        <v>137</v>
      </c>
      <c r="B288" s="41" t="s">
        <v>172</v>
      </c>
      <c r="C288" s="41" t="s">
        <v>97</v>
      </c>
      <c r="D288" s="41" t="s">
        <v>72</v>
      </c>
      <c r="E288" s="42">
        <f t="shared" si="1445"/>
        <v>0</v>
      </c>
      <c r="F288" s="42">
        <f t="shared" si="1775"/>
        <v>0</v>
      </c>
      <c r="G288" s="42">
        <f t="shared" si="1775"/>
        <v>0</v>
      </c>
      <c r="H288" s="42">
        <f t="shared" si="1774"/>
        <v>0</v>
      </c>
      <c r="I288" s="42">
        <f t="shared" si="1774"/>
        <v>0</v>
      </c>
      <c r="J288" s="42">
        <f t="shared" si="1774"/>
        <v>0</v>
      </c>
      <c r="K288" s="42">
        <f t="shared" si="1774"/>
        <v>0</v>
      </c>
      <c r="L288" s="42">
        <f t="shared" si="1774"/>
        <v>0</v>
      </c>
      <c r="M288" s="42">
        <f t="shared" si="1774"/>
        <v>0</v>
      </c>
      <c r="N288" s="42">
        <f t="shared" si="1774"/>
        <v>0</v>
      </c>
      <c r="O288" s="42">
        <f t="shared" si="1774"/>
        <v>0</v>
      </c>
      <c r="P288" s="42">
        <f t="shared" si="1774"/>
        <v>0</v>
      </c>
      <c r="Q288" s="42">
        <f t="shared" si="1936"/>
        <v>18</v>
      </c>
      <c r="R288" s="42">
        <f t="shared" si="1937"/>
        <v>26</v>
      </c>
      <c r="S288" s="42">
        <f t="shared" si="1938"/>
        <v>29</v>
      </c>
      <c r="T288" s="42">
        <f t="shared" si="1939"/>
        <v>35</v>
      </c>
      <c r="U288" s="42">
        <f t="shared" si="1940"/>
        <v>48</v>
      </c>
      <c r="V288" s="42">
        <f t="shared" si="1941"/>
        <v>48</v>
      </c>
      <c r="W288" s="42">
        <f t="shared" si="1942"/>
        <v>48</v>
      </c>
      <c r="X288" s="42">
        <f t="shared" si="1943"/>
        <v>48</v>
      </c>
      <c r="Y288" s="42">
        <f t="shared" si="1944"/>
        <v>48</v>
      </c>
      <c r="Z288" s="42">
        <f t="shared" si="1945"/>
        <v>48</v>
      </c>
      <c r="AA288" s="42">
        <f t="shared" si="1946"/>
        <v>48</v>
      </c>
      <c r="AB288" s="42">
        <f t="shared" si="1947"/>
        <v>48</v>
      </c>
      <c r="AC288" s="23">
        <v>0</v>
      </c>
      <c r="AD288" s="23">
        <v>0</v>
      </c>
      <c r="AE288" s="23">
        <v>0</v>
      </c>
      <c r="AF288" s="23">
        <v>0</v>
      </c>
      <c r="AG288" s="23">
        <v>0</v>
      </c>
      <c r="AH288" s="23">
        <v>0</v>
      </c>
      <c r="AI288" s="23">
        <v>0</v>
      </c>
      <c r="AJ288" s="23">
        <v>0</v>
      </c>
      <c r="AK288" s="23">
        <v>0</v>
      </c>
      <c r="AL288" s="23">
        <v>0</v>
      </c>
      <c r="AM288" s="23">
        <v>0</v>
      </c>
      <c r="AN288" s="23">
        <v>0</v>
      </c>
      <c r="AO288" s="41">
        <v>18</v>
      </c>
      <c r="AP288" s="41">
        <v>8</v>
      </c>
      <c r="AQ288" s="41">
        <v>3</v>
      </c>
      <c r="AR288" s="41">
        <v>6</v>
      </c>
      <c r="AS288" s="41">
        <v>13</v>
      </c>
      <c r="AT288" s="41"/>
      <c r="AU288" s="41"/>
      <c r="AV288" s="41"/>
      <c r="AW288" s="41"/>
      <c r="AX288" s="41"/>
      <c r="AY288" s="41"/>
      <c r="AZ288" s="41"/>
    </row>
    <row r="289" spans="1:52" hidden="1" x14ac:dyDescent="0.35">
      <c r="A289" s="41" t="s">
        <v>137</v>
      </c>
      <c r="B289" s="41" t="s">
        <v>172</v>
      </c>
      <c r="C289" s="41" t="s">
        <v>97</v>
      </c>
      <c r="D289" s="41" t="s">
        <v>73</v>
      </c>
      <c r="E289" s="42">
        <f t="shared" si="1445"/>
        <v>0</v>
      </c>
      <c r="F289" s="42">
        <f t="shared" si="1775"/>
        <v>0</v>
      </c>
      <c r="G289" s="42">
        <f t="shared" si="1775"/>
        <v>0</v>
      </c>
      <c r="H289" s="42">
        <f t="shared" si="1774"/>
        <v>0</v>
      </c>
      <c r="I289" s="42">
        <f t="shared" si="1774"/>
        <v>0</v>
      </c>
      <c r="J289" s="42">
        <f t="shared" si="1774"/>
        <v>0</v>
      </c>
      <c r="K289" s="42">
        <f t="shared" si="1774"/>
        <v>0</v>
      </c>
      <c r="L289" s="42">
        <f t="shared" si="1774"/>
        <v>0</v>
      </c>
      <c r="M289" s="42">
        <f t="shared" si="1774"/>
        <v>0</v>
      </c>
      <c r="N289" s="42">
        <f t="shared" si="1774"/>
        <v>0</v>
      </c>
      <c r="O289" s="42">
        <f t="shared" si="1774"/>
        <v>0</v>
      </c>
      <c r="P289" s="42">
        <f t="shared" si="1774"/>
        <v>0</v>
      </c>
      <c r="Q289" s="42">
        <f t="shared" si="1936"/>
        <v>8</v>
      </c>
      <c r="R289" s="42">
        <f t="shared" si="1937"/>
        <v>18</v>
      </c>
      <c r="S289" s="42">
        <f t="shared" si="1938"/>
        <v>21</v>
      </c>
      <c r="T289" s="42">
        <f t="shared" si="1939"/>
        <v>23</v>
      </c>
      <c r="U289" s="42">
        <f t="shared" si="1940"/>
        <v>31</v>
      </c>
      <c r="V289" s="42">
        <f t="shared" si="1941"/>
        <v>31</v>
      </c>
      <c r="W289" s="42">
        <f t="shared" si="1942"/>
        <v>31</v>
      </c>
      <c r="X289" s="42">
        <f t="shared" si="1943"/>
        <v>31</v>
      </c>
      <c r="Y289" s="42">
        <f t="shared" si="1944"/>
        <v>31</v>
      </c>
      <c r="Z289" s="42">
        <f t="shared" si="1945"/>
        <v>31</v>
      </c>
      <c r="AA289" s="42">
        <f t="shared" si="1946"/>
        <v>31</v>
      </c>
      <c r="AB289" s="42">
        <f t="shared" si="1947"/>
        <v>31</v>
      </c>
      <c r="AC289" s="23">
        <v>0</v>
      </c>
      <c r="AD289" s="23">
        <v>0</v>
      </c>
      <c r="AE289" s="23">
        <v>0</v>
      </c>
      <c r="AF289" s="23">
        <v>0</v>
      </c>
      <c r="AG289" s="23">
        <v>0</v>
      </c>
      <c r="AH289" s="23">
        <v>0</v>
      </c>
      <c r="AI289" s="23">
        <v>0</v>
      </c>
      <c r="AJ289" s="23">
        <v>0</v>
      </c>
      <c r="AK289" s="23">
        <v>0</v>
      </c>
      <c r="AL289" s="23">
        <v>0</v>
      </c>
      <c r="AM289" s="23">
        <v>0</v>
      </c>
      <c r="AN289" s="23">
        <v>0</v>
      </c>
      <c r="AO289" s="41">
        <v>8</v>
      </c>
      <c r="AP289" s="41">
        <v>10</v>
      </c>
      <c r="AQ289" s="41">
        <v>3</v>
      </c>
      <c r="AR289" s="41">
        <v>2</v>
      </c>
      <c r="AS289" s="41">
        <v>8</v>
      </c>
      <c r="AT289" s="41"/>
      <c r="AU289" s="41"/>
      <c r="AV289" s="41"/>
      <c r="AW289" s="41"/>
      <c r="AX289" s="41"/>
      <c r="AY289" s="41"/>
      <c r="AZ289" s="41"/>
    </row>
    <row r="290" spans="1:52" hidden="1" x14ac:dyDescent="0.35">
      <c r="A290" s="41" t="s">
        <v>137</v>
      </c>
      <c r="B290" s="41" t="s">
        <v>172</v>
      </c>
      <c r="C290" s="41" t="s">
        <v>97</v>
      </c>
      <c r="D290" s="41" t="s">
        <v>74</v>
      </c>
      <c r="E290" s="42">
        <f t="shared" si="1445"/>
        <v>0</v>
      </c>
      <c r="F290" s="42">
        <f t="shared" si="1775"/>
        <v>1</v>
      </c>
      <c r="G290" s="42">
        <f t="shared" si="1775"/>
        <v>2</v>
      </c>
      <c r="H290" s="42">
        <f t="shared" si="1774"/>
        <v>3</v>
      </c>
      <c r="I290" s="42">
        <f t="shared" si="1774"/>
        <v>4</v>
      </c>
      <c r="J290" s="42">
        <f t="shared" si="1774"/>
        <v>5</v>
      </c>
      <c r="K290" s="42">
        <f t="shared" si="1774"/>
        <v>6</v>
      </c>
      <c r="L290" s="42">
        <f t="shared" si="1774"/>
        <v>7</v>
      </c>
      <c r="M290" s="42">
        <f t="shared" si="1774"/>
        <v>8</v>
      </c>
      <c r="N290" s="42">
        <f t="shared" si="1774"/>
        <v>9</v>
      </c>
      <c r="O290" s="42">
        <f t="shared" si="1774"/>
        <v>11</v>
      </c>
      <c r="P290" s="42">
        <f t="shared" si="1774"/>
        <v>12</v>
      </c>
      <c r="Q290" s="42">
        <f t="shared" si="1936"/>
        <v>8</v>
      </c>
      <c r="R290" s="42">
        <f t="shared" si="1937"/>
        <v>17</v>
      </c>
      <c r="S290" s="42">
        <f t="shared" si="1938"/>
        <v>20</v>
      </c>
      <c r="T290" s="42">
        <f t="shared" si="1939"/>
        <v>27</v>
      </c>
      <c r="U290" s="42">
        <f t="shared" si="1940"/>
        <v>34</v>
      </c>
      <c r="V290" s="42">
        <f t="shared" si="1941"/>
        <v>34</v>
      </c>
      <c r="W290" s="42">
        <f t="shared" si="1942"/>
        <v>34</v>
      </c>
      <c r="X290" s="42">
        <f t="shared" si="1943"/>
        <v>34</v>
      </c>
      <c r="Y290" s="42">
        <f t="shared" si="1944"/>
        <v>34</v>
      </c>
      <c r="Z290" s="42">
        <f t="shared" si="1945"/>
        <v>34</v>
      </c>
      <c r="AA290" s="42">
        <f t="shared" si="1946"/>
        <v>34</v>
      </c>
      <c r="AB290" s="42">
        <f t="shared" si="1947"/>
        <v>34</v>
      </c>
      <c r="AC290" s="23">
        <v>0</v>
      </c>
      <c r="AD290" s="23">
        <v>1</v>
      </c>
      <c r="AE290" s="23">
        <v>1</v>
      </c>
      <c r="AF290" s="23">
        <v>1</v>
      </c>
      <c r="AG290" s="23">
        <v>1</v>
      </c>
      <c r="AH290" s="23">
        <v>1</v>
      </c>
      <c r="AI290" s="23">
        <v>1</v>
      </c>
      <c r="AJ290" s="23">
        <v>1</v>
      </c>
      <c r="AK290" s="23">
        <v>1</v>
      </c>
      <c r="AL290" s="23">
        <v>1</v>
      </c>
      <c r="AM290" s="23">
        <v>2</v>
      </c>
      <c r="AN290" s="23">
        <v>1</v>
      </c>
      <c r="AO290" s="41">
        <v>8</v>
      </c>
      <c r="AP290" s="41">
        <v>9</v>
      </c>
      <c r="AQ290" s="41">
        <v>3</v>
      </c>
      <c r="AR290" s="41">
        <v>7</v>
      </c>
      <c r="AS290" s="41">
        <v>7</v>
      </c>
      <c r="AT290" s="41"/>
      <c r="AU290" s="41"/>
      <c r="AV290" s="41"/>
      <c r="AW290" s="41"/>
      <c r="AX290" s="41"/>
      <c r="AY290" s="41"/>
      <c r="AZ290" s="41"/>
    </row>
    <row r="291" spans="1:52" hidden="1" x14ac:dyDescent="0.35">
      <c r="A291" s="48" t="s">
        <v>137</v>
      </c>
      <c r="B291" s="48" t="s">
        <v>173</v>
      </c>
      <c r="C291" s="48" t="s">
        <v>99</v>
      </c>
      <c r="D291" s="48" t="s">
        <v>69</v>
      </c>
      <c r="E291" s="49">
        <f>SUM(E292:E296)</f>
        <v>0</v>
      </c>
      <c r="F291" s="49">
        <f t="shared" ref="F291" si="1948">SUM(F292:F296)</f>
        <v>0</v>
      </c>
      <c r="G291" s="49">
        <f t="shared" ref="G291" si="1949">SUM(G292:G296)</f>
        <v>0</v>
      </c>
      <c r="H291" s="49">
        <f t="shared" ref="H291" si="1950">SUM(H292:H296)</f>
        <v>0</v>
      </c>
      <c r="I291" s="49">
        <f t="shared" ref="I291" si="1951">SUM(I292:I296)</f>
        <v>0</v>
      </c>
      <c r="J291" s="49">
        <f t="shared" ref="J291" si="1952">SUM(J292:J296)</f>
        <v>0</v>
      </c>
      <c r="K291" s="49">
        <f t="shared" ref="K291" si="1953">SUM(K292:K296)</f>
        <v>0</v>
      </c>
      <c r="L291" s="49">
        <f t="shared" ref="L291" si="1954">SUM(L292:L296)</f>
        <v>0</v>
      </c>
      <c r="M291" s="49">
        <f t="shared" ref="M291" si="1955">SUM(M292:M296)</f>
        <v>0</v>
      </c>
      <c r="N291" s="49">
        <f t="shared" ref="N291" si="1956">SUM(N292:N296)</f>
        <v>0</v>
      </c>
      <c r="O291" s="49">
        <f t="shared" ref="O291" si="1957">SUM(O292:O296)</f>
        <v>0</v>
      </c>
      <c r="P291" s="49">
        <f t="shared" ref="P291" si="1958">SUM(P292:P296)</f>
        <v>0</v>
      </c>
      <c r="Q291" s="49">
        <f t="shared" ref="Q291" si="1959">SUM(Q292:Q296)</f>
        <v>0</v>
      </c>
      <c r="R291" s="49">
        <f t="shared" ref="R291" si="1960">SUM(R292:R296)</f>
        <v>0</v>
      </c>
      <c r="S291" s="49">
        <f t="shared" ref="S291" si="1961">SUM(S292:S296)</f>
        <v>0</v>
      </c>
      <c r="T291" s="49">
        <f t="shared" ref="T291" si="1962">SUM(T292:T296)</f>
        <v>0</v>
      </c>
      <c r="U291" s="49">
        <f t="shared" ref="U291" si="1963">SUM(U292:U296)</f>
        <v>0</v>
      </c>
      <c r="V291" s="49">
        <f t="shared" ref="V291" si="1964">SUM(V292:V296)</f>
        <v>0</v>
      </c>
      <c r="W291" s="49">
        <f t="shared" ref="W291" si="1965">SUM(W292:W296)</f>
        <v>0</v>
      </c>
      <c r="X291" s="49">
        <f t="shared" ref="X291" si="1966">SUM(X292:X296)</f>
        <v>0</v>
      </c>
      <c r="Y291" s="49">
        <f t="shared" ref="Y291" si="1967">SUM(Y292:Y296)</f>
        <v>0</v>
      </c>
      <c r="Z291" s="49">
        <f t="shared" ref="Z291" si="1968">SUM(Z292:Z296)</f>
        <v>0</v>
      </c>
      <c r="AA291" s="49">
        <f t="shared" ref="AA291" si="1969">SUM(AA292:AA296)</f>
        <v>0</v>
      </c>
      <c r="AB291" s="49">
        <f t="shared" ref="AB291" si="1970">SUM(AB292:AB296)</f>
        <v>0</v>
      </c>
      <c r="AC291" s="48">
        <v>0</v>
      </c>
      <c r="AD291" s="48">
        <v>0</v>
      </c>
      <c r="AE291" s="48">
        <v>0</v>
      </c>
      <c r="AF291" s="48">
        <v>0</v>
      </c>
      <c r="AG291" s="48">
        <v>0</v>
      </c>
      <c r="AH291" s="48">
        <v>0</v>
      </c>
      <c r="AI291" s="48">
        <v>0</v>
      </c>
      <c r="AJ291" s="48">
        <v>0</v>
      </c>
      <c r="AK291" s="48">
        <v>0</v>
      </c>
      <c r="AL291" s="48">
        <v>0</v>
      </c>
      <c r="AM291" s="48">
        <v>0</v>
      </c>
      <c r="AN291" s="48">
        <v>0</v>
      </c>
      <c r="AO291" s="50">
        <f t="shared" ref="AO291" si="1971">SUM(AO292:AO296)</f>
        <v>0</v>
      </c>
      <c r="AP291" s="50">
        <f t="shared" ref="AP291" si="1972">SUM(AP292:AP296)</f>
        <v>0</v>
      </c>
      <c r="AQ291" s="50">
        <f t="shared" ref="AQ291" si="1973">SUM(AQ292:AQ296)</f>
        <v>0</v>
      </c>
      <c r="AR291" s="50">
        <f t="shared" ref="AR291" si="1974">SUM(AR292:AR296)</f>
        <v>0</v>
      </c>
      <c r="AS291" s="50">
        <f t="shared" ref="AS291" si="1975">SUM(AS292:AS296)</f>
        <v>0</v>
      </c>
      <c r="AT291" s="50">
        <f t="shared" ref="AT291" si="1976">SUM(AT292:AT296)</f>
        <v>0</v>
      </c>
      <c r="AU291" s="48">
        <f t="shared" ref="AU291" si="1977">SUM(AU292:AU296)</f>
        <v>0</v>
      </c>
      <c r="AV291" s="48">
        <f t="shared" ref="AV291" si="1978">SUM(AV292:AV296)</f>
        <v>0</v>
      </c>
      <c r="AW291" s="48">
        <f t="shared" ref="AW291" si="1979">SUM(AW292:AW296)</f>
        <v>0</v>
      </c>
      <c r="AX291" s="48">
        <f t="shared" ref="AX291" si="1980">SUM(AX292:AX296)</f>
        <v>0</v>
      </c>
      <c r="AY291" s="48">
        <f t="shared" ref="AY291" si="1981">SUM(AY292:AY296)</f>
        <v>0</v>
      </c>
      <c r="AZ291" s="48">
        <f t="shared" ref="AZ291" si="1982">SUM(AZ292:AZ296)</f>
        <v>0</v>
      </c>
    </row>
    <row r="292" spans="1:52" hidden="1" x14ac:dyDescent="0.35">
      <c r="A292" s="41" t="s">
        <v>137</v>
      </c>
      <c r="B292" s="41" t="s">
        <v>173</v>
      </c>
      <c r="C292" s="41" t="s">
        <v>99</v>
      </c>
      <c r="D292" s="41" t="s">
        <v>70</v>
      </c>
      <c r="E292" s="42">
        <f t="shared" si="1445"/>
        <v>0</v>
      </c>
      <c r="F292" s="42">
        <f t="shared" si="1775"/>
        <v>0</v>
      </c>
      <c r="G292" s="42">
        <f t="shared" si="1775"/>
        <v>0</v>
      </c>
      <c r="H292" s="42">
        <f t="shared" si="1774"/>
        <v>0</v>
      </c>
      <c r="I292" s="42">
        <f t="shared" si="1774"/>
        <v>0</v>
      </c>
      <c r="J292" s="42">
        <f t="shared" si="1774"/>
        <v>0</v>
      </c>
      <c r="K292" s="42">
        <f t="shared" si="1774"/>
        <v>0</v>
      </c>
      <c r="L292" s="42">
        <f t="shared" si="1774"/>
        <v>0</v>
      </c>
      <c r="M292" s="42">
        <f t="shared" si="1774"/>
        <v>0</v>
      </c>
      <c r="N292" s="42">
        <f t="shared" si="1774"/>
        <v>0</v>
      </c>
      <c r="O292" s="42">
        <f t="shared" si="1774"/>
        <v>0</v>
      </c>
      <c r="P292" s="42">
        <f t="shared" si="1774"/>
        <v>0</v>
      </c>
      <c r="Q292" s="42">
        <f t="shared" ref="Q292:Q296" si="1983">AO292</f>
        <v>0</v>
      </c>
      <c r="R292" s="42">
        <f t="shared" ref="R292:R296" si="1984">Q292+AP292</f>
        <v>0</v>
      </c>
      <c r="S292" s="42">
        <f t="shared" ref="S292:S296" si="1985">R292+AQ292</f>
        <v>0</v>
      </c>
      <c r="T292" s="42">
        <f t="shared" ref="T292:T296" si="1986">S292+AR292</f>
        <v>0</v>
      </c>
      <c r="U292" s="42">
        <f t="shared" ref="U292:U296" si="1987">T292+AS292</f>
        <v>0</v>
      </c>
      <c r="V292" s="42">
        <f t="shared" ref="V292:V296" si="1988">U292+AT292</f>
        <v>0</v>
      </c>
      <c r="W292" s="42">
        <f t="shared" ref="W292:W296" si="1989">V292+AU292</f>
        <v>0</v>
      </c>
      <c r="X292" s="42">
        <f t="shared" ref="X292:X296" si="1990">W292+AV292</f>
        <v>0</v>
      </c>
      <c r="Y292" s="42">
        <f t="shared" ref="Y292:Y296" si="1991">X292+AW292</f>
        <v>0</v>
      </c>
      <c r="Z292" s="42">
        <f t="shared" ref="Z292:Z296" si="1992">Y292+AX292</f>
        <v>0</v>
      </c>
      <c r="AA292" s="42">
        <f t="shared" ref="AA292:AA296" si="1993">Z292+AY292</f>
        <v>0</v>
      </c>
      <c r="AB292" s="42">
        <f t="shared" ref="AB292:AB296" si="1994">AA292+AZ292</f>
        <v>0</v>
      </c>
      <c r="AC292" s="23">
        <v>0</v>
      </c>
      <c r="AD292" s="23">
        <v>0</v>
      </c>
      <c r="AE292" s="23">
        <v>0</v>
      </c>
      <c r="AF292" s="23">
        <v>0</v>
      </c>
      <c r="AG292" s="23">
        <v>0</v>
      </c>
      <c r="AH292" s="23">
        <v>0</v>
      </c>
      <c r="AI292" s="23">
        <v>0</v>
      </c>
      <c r="AJ292" s="23">
        <v>0</v>
      </c>
      <c r="AK292" s="23">
        <v>0</v>
      </c>
      <c r="AL292" s="23">
        <v>0</v>
      </c>
      <c r="AM292" s="23">
        <v>0</v>
      </c>
      <c r="AN292" s="23">
        <v>0</v>
      </c>
      <c r="AO292" s="41">
        <v>0</v>
      </c>
      <c r="AP292" s="41">
        <v>0</v>
      </c>
      <c r="AQ292" s="41">
        <v>0</v>
      </c>
      <c r="AR292" s="41">
        <v>0</v>
      </c>
      <c r="AS292" s="41">
        <v>0</v>
      </c>
      <c r="AT292" s="41"/>
      <c r="AU292" s="41"/>
      <c r="AV292" s="41"/>
      <c r="AW292" s="41"/>
      <c r="AX292" s="41"/>
      <c r="AY292" s="41"/>
      <c r="AZ292" s="41"/>
    </row>
    <row r="293" spans="1:52" hidden="1" x14ac:dyDescent="0.35">
      <c r="A293" s="41" t="s">
        <v>137</v>
      </c>
      <c r="B293" s="41" t="s">
        <v>173</v>
      </c>
      <c r="C293" s="41" t="s">
        <v>99</v>
      </c>
      <c r="D293" s="41" t="s">
        <v>71</v>
      </c>
      <c r="E293" s="42">
        <f t="shared" si="1445"/>
        <v>0</v>
      </c>
      <c r="F293" s="42">
        <f t="shared" si="1775"/>
        <v>0</v>
      </c>
      <c r="G293" s="42">
        <f t="shared" si="1775"/>
        <v>0</v>
      </c>
      <c r="H293" s="42">
        <f t="shared" si="1774"/>
        <v>0</v>
      </c>
      <c r="I293" s="42">
        <f t="shared" si="1774"/>
        <v>0</v>
      </c>
      <c r="J293" s="42">
        <f t="shared" si="1774"/>
        <v>0</v>
      </c>
      <c r="K293" s="42">
        <f t="shared" si="1774"/>
        <v>0</v>
      </c>
      <c r="L293" s="42">
        <f t="shared" si="1774"/>
        <v>0</v>
      </c>
      <c r="M293" s="42">
        <f t="shared" si="1774"/>
        <v>0</v>
      </c>
      <c r="N293" s="42">
        <f t="shared" si="1774"/>
        <v>0</v>
      </c>
      <c r="O293" s="42">
        <f t="shared" si="1774"/>
        <v>0</v>
      </c>
      <c r="P293" s="42">
        <f t="shared" si="1774"/>
        <v>0</v>
      </c>
      <c r="Q293" s="42">
        <f t="shared" si="1983"/>
        <v>0</v>
      </c>
      <c r="R293" s="42">
        <f t="shared" si="1984"/>
        <v>0</v>
      </c>
      <c r="S293" s="42">
        <f t="shared" si="1985"/>
        <v>0</v>
      </c>
      <c r="T293" s="42">
        <f t="shared" si="1986"/>
        <v>0</v>
      </c>
      <c r="U293" s="42">
        <f t="shared" si="1987"/>
        <v>0</v>
      </c>
      <c r="V293" s="42">
        <f t="shared" si="1988"/>
        <v>0</v>
      </c>
      <c r="W293" s="42">
        <f t="shared" si="1989"/>
        <v>0</v>
      </c>
      <c r="X293" s="42">
        <f t="shared" si="1990"/>
        <v>0</v>
      </c>
      <c r="Y293" s="42">
        <f t="shared" si="1991"/>
        <v>0</v>
      </c>
      <c r="Z293" s="42">
        <f t="shared" si="1992"/>
        <v>0</v>
      </c>
      <c r="AA293" s="42">
        <f t="shared" si="1993"/>
        <v>0</v>
      </c>
      <c r="AB293" s="42">
        <f t="shared" si="1994"/>
        <v>0</v>
      </c>
      <c r="AC293" s="23">
        <v>0</v>
      </c>
      <c r="AD293" s="23">
        <v>0</v>
      </c>
      <c r="AE293" s="23">
        <v>0</v>
      </c>
      <c r="AF293" s="23">
        <v>0</v>
      </c>
      <c r="AG293" s="23">
        <v>0</v>
      </c>
      <c r="AH293" s="23">
        <v>0</v>
      </c>
      <c r="AI293" s="23">
        <v>0</v>
      </c>
      <c r="AJ293" s="23">
        <v>0</v>
      </c>
      <c r="AK293" s="23">
        <v>0</v>
      </c>
      <c r="AL293" s="23">
        <v>0</v>
      </c>
      <c r="AM293" s="23">
        <v>0</v>
      </c>
      <c r="AN293" s="23">
        <v>0</v>
      </c>
      <c r="AO293" s="41">
        <v>0</v>
      </c>
      <c r="AP293" s="41">
        <v>0</v>
      </c>
      <c r="AQ293" s="41">
        <v>0</v>
      </c>
      <c r="AR293" s="41">
        <v>0</v>
      </c>
      <c r="AS293" s="41">
        <v>0</v>
      </c>
      <c r="AT293" s="41"/>
      <c r="AU293" s="41"/>
      <c r="AV293" s="41"/>
      <c r="AW293" s="41"/>
      <c r="AX293" s="41"/>
      <c r="AY293" s="41"/>
      <c r="AZ293" s="41"/>
    </row>
    <row r="294" spans="1:52" hidden="1" x14ac:dyDescent="0.35">
      <c r="A294" s="41" t="s">
        <v>137</v>
      </c>
      <c r="B294" s="41" t="s">
        <v>173</v>
      </c>
      <c r="C294" s="41" t="s">
        <v>99</v>
      </c>
      <c r="D294" s="41" t="s">
        <v>72</v>
      </c>
      <c r="E294" s="42">
        <f t="shared" si="1445"/>
        <v>0</v>
      </c>
      <c r="F294" s="42">
        <f t="shared" si="1775"/>
        <v>0</v>
      </c>
      <c r="G294" s="42">
        <f t="shared" si="1775"/>
        <v>0</v>
      </c>
      <c r="H294" s="42">
        <f t="shared" si="1774"/>
        <v>0</v>
      </c>
      <c r="I294" s="42">
        <f t="shared" si="1774"/>
        <v>0</v>
      </c>
      <c r="J294" s="42">
        <f t="shared" si="1774"/>
        <v>0</v>
      </c>
      <c r="K294" s="42">
        <f t="shared" si="1774"/>
        <v>0</v>
      </c>
      <c r="L294" s="42">
        <f t="shared" si="1774"/>
        <v>0</v>
      </c>
      <c r="M294" s="42">
        <f t="shared" si="1774"/>
        <v>0</v>
      </c>
      <c r="N294" s="42">
        <f t="shared" si="1774"/>
        <v>0</v>
      </c>
      <c r="O294" s="42">
        <f t="shared" si="1774"/>
        <v>0</v>
      </c>
      <c r="P294" s="42">
        <f t="shared" si="1774"/>
        <v>0</v>
      </c>
      <c r="Q294" s="42">
        <f t="shared" si="1983"/>
        <v>0</v>
      </c>
      <c r="R294" s="42">
        <f t="shared" si="1984"/>
        <v>0</v>
      </c>
      <c r="S294" s="42">
        <f t="shared" si="1985"/>
        <v>0</v>
      </c>
      <c r="T294" s="42">
        <f t="shared" si="1986"/>
        <v>0</v>
      </c>
      <c r="U294" s="42">
        <f t="shared" si="1987"/>
        <v>0</v>
      </c>
      <c r="V294" s="42">
        <f t="shared" si="1988"/>
        <v>0</v>
      </c>
      <c r="W294" s="42">
        <f t="shared" si="1989"/>
        <v>0</v>
      </c>
      <c r="X294" s="42">
        <f t="shared" si="1990"/>
        <v>0</v>
      </c>
      <c r="Y294" s="42">
        <f t="shared" si="1991"/>
        <v>0</v>
      </c>
      <c r="Z294" s="42">
        <f t="shared" si="1992"/>
        <v>0</v>
      </c>
      <c r="AA294" s="42">
        <f t="shared" si="1993"/>
        <v>0</v>
      </c>
      <c r="AB294" s="42">
        <f t="shared" si="1994"/>
        <v>0</v>
      </c>
      <c r="AC294" s="23">
        <v>0</v>
      </c>
      <c r="AD294" s="23">
        <v>0</v>
      </c>
      <c r="AE294" s="23">
        <v>0</v>
      </c>
      <c r="AF294" s="23">
        <v>0</v>
      </c>
      <c r="AG294" s="23">
        <v>0</v>
      </c>
      <c r="AH294" s="23">
        <v>0</v>
      </c>
      <c r="AI294" s="23">
        <v>0</v>
      </c>
      <c r="AJ294" s="23">
        <v>0</v>
      </c>
      <c r="AK294" s="23">
        <v>0</v>
      </c>
      <c r="AL294" s="23">
        <v>0</v>
      </c>
      <c r="AM294" s="23">
        <v>0</v>
      </c>
      <c r="AN294" s="23">
        <v>0</v>
      </c>
      <c r="AO294" s="41">
        <v>0</v>
      </c>
      <c r="AP294" s="41">
        <v>0</v>
      </c>
      <c r="AQ294" s="41">
        <v>0</v>
      </c>
      <c r="AR294" s="41">
        <v>0</v>
      </c>
      <c r="AS294" s="41">
        <v>0</v>
      </c>
      <c r="AT294" s="41"/>
      <c r="AU294" s="41"/>
      <c r="AV294" s="41"/>
      <c r="AW294" s="41"/>
      <c r="AX294" s="41"/>
      <c r="AY294" s="41"/>
      <c r="AZ294" s="41"/>
    </row>
    <row r="295" spans="1:52" hidden="1" x14ac:dyDescent="0.35">
      <c r="A295" s="41" t="s">
        <v>137</v>
      </c>
      <c r="B295" s="41" t="s">
        <v>173</v>
      </c>
      <c r="C295" s="41" t="s">
        <v>99</v>
      </c>
      <c r="D295" s="41" t="s">
        <v>73</v>
      </c>
      <c r="E295" s="42">
        <f t="shared" si="1445"/>
        <v>0</v>
      </c>
      <c r="F295" s="42">
        <f t="shared" si="1775"/>
        <v>0</v>
      </c>
      <c r="G295" s="42">
        <f t="shared" si="1775"/>
        <v>0</v>
      </c>
      <c r="H295" s="42">
        <f t="shared" si="1774"/>
        <v>0</v>
      </c>
      <c r="I295" s="42">
        <f t="shared" si="1774"/>
        <v>0</v>
      </c>
      <c r="J295" s="42">
        <f t="shared" si="1774"/>
        <v>0</v>
      </c>
      <c r="K295" s="42">
        <f t="shared" si="1774"/>
        <v>0</v>
      </c>
      <c r="L295" s="42">
        <f t="shared" si="1774"/>
        <v>0</v>
      </c>
      <c r="M295" s="42">
        <f t="shared" si="1774"/>
        <v>0</v>
      </c>
      <c r="N295" s="42">
        <f t="shared" si="1774"/>
        <v>0</v>
      </c>
      <c r="O295" s="42">
        <f t="shared" si="1774"/>
        <v>0</v>
      </c>
      <c r="P295" s="42">
        <f t="shared" si="1774"/>
        <v>0</v>
      </c>
      <c r="Q295" s="42">
        <f t="shared" si="1983"/>
        <v>0</v>
      </c>
      <c r="R295" s="42">
        <f t="shared" si="1984"/>
        <v>0</v>
      </c>
      <c r="S295" s="42">
        <f t="shared" si="1985"/>
        <v>0</v>
      </c>
      <c r="T295" s="42">
        <f t="shared" si="1986"/>
        <v>0</v>
      </c>
      <c r="U295" s="42">
        <f t="shared" si="1987"/>
        <v>0</v>
      </c>
      <c r="V295" s="42">
        <f t="shared" si="1988"/>
        <v>0</v>
      </c>
      <c r="W295" s="42">
        <f t="shared" si="1989"/>
        <v>0</v>
      </c>
      <c r="X295" s="42">
        <f t="shared" si="1990"/>
        <v>0</v>
      </c>
      <c r="Y295" s="42">
        <f t="shared" si="1991"/>
        <v>0</v>
      </c>
      <c r="Z295" s="42">
        <f t="shared" si="1992"/>
        <v>0</v>
      </c>
      <c r="AA295" s="42">
        <f t="shared" si="1993"/>
        <v>0</v>
      </c>
      <c r="AB295" s="42">
        <f t="shared" si="1994"/>
        <v>0</v>
      </c>
      <c r="AC295" s="23">
        <v>0</v>
      </c>
      <c r="AD295" s="23">
        <v>0</v>
      </c>
      <c r="AE295" s="23">
        <v>0</v>
      </c>
      <c r="AF295" s="23">
        <v>0</v>
      </c>
      <c r="AG295" s="23">
        <v>0</v>
      </c>
      <c r="AH295" s="23">
        <v>0</v>
      </c>
      <c r="AI295" s="23">
        <v>0</v>
      </c>
      <c r="AJ295" s="23">
        <v>0</v>
      </c>
      <c r="AK295" s="23">
        <v>0</v>
      </c>
      <c r="AL295" s="23">
        <v>0</v>
      </c>
      <c r="AM295" s="23">
        <v>0</v>
      </c>
      <c r="AN295" s="23">
        <v>0</v>
      </c>
      <c r="AO295" s="41">
        <v>0</v>
      </c>
      <c r="AP295" s="41">
        <v>0</v>
      </c>
      <c r="AQ295" s="41">
        <v>0</v>
      </c>
      <c r="AR295" s="41">
        <v>0</v>
      </c>
      <c r="AS295" s="41">
        <v>0</v>
      </c>
      <c r="AT295" s="41"/>
      <c r="AU295" s="41"/>
      <c r="AV295" s="41"/>
      <c r="AW295" s="41"/>
      <c r="AX295" s="41"/>
      <c r="AY295" s="41"/>
      <c r="AZ295" s="41"/>
    </row>
    <row r="296" spans="1:52" hidden="1" x14ac:dyDescent="0.35">
      <c r="A296" s="41" t="s">
        <v>137</v>
      </c>
      <c r="B296" s="41" t="s">
        <v>173</v>
      </c>
      <c r="C296" s="41" t="s">
        <v>99</v>
      </c>
      <c r="D296" s="41" t="s">
        <v>74</v>
      </c>
      <c r="E296" s="42">
        <f t="shared" ref="E296:E332" si="1995">AC296</f>
        <v>0</v>
      </c>
      <c r="F296" s="42">
        <f t="shared" si="1775"/>
        <v>0</v>
      </c>
      <c r="G296" s="42">
        <f t="shared" si="1775"/>
        <v>0</v>
      </c>
      <c r="H296" s="42">
        <f t="shared" si="1774"/>
        <v>0</v>
      </c>
      <c r="I296" s="42">
        <f t="shared" si="1774"/>
        <v>0</v>
      </c>
      <c r="J296" s="42">
        <f t="shared" si="1774"/>
        <v>0</v>
      </c>
      <c r="K296" s="42">
        <f t="shared" si="1774"/>
        <v>0</v>
      </c>
      <c r="L296" s="42">
        <f t="shared" si="1774"/>
        <v>0</v>
      </c>
      <c r="M296" s="42">
        <f t="shared" si="1774"/>
        <v>0</v>
      </c>
      <c r="N296" s="42">
        <f t="shared" si="1774"/>
        <v>0</v>
      </c>
      <c r="O296" s="42">
        <f t="shared" si="1774"/>
        <v>0</v>
      </c>
      <c r="P296" s="42">
        <f t="shared" si="1774"/>
        <v>0</v>
      </c>
      <c r="Q296" s="42">
        <f t="shared" si="1983"/>
        <v>0</v>
      </c>
      <c r="R296" s="42">
        <f t="shared" si="1984"/>
        <v>0</v>
      </c>
      <c r="S296" s="42">
        <f t="shared" si="1985"/>
        <v>0</v>
      </c>
      <c r="T296" s="42">
        <f t="shared" si="1986"/>
        <v>0</v>
      </c>
      <c r="U296" s="42">
        <f t="shared" si="1987"/>
        <v>0</v>
      </c>
      <c r="V296" s="42">
        <f t="shared" si="1988"/>
        <v>0</v>
      </c>
      <c r="W296" s="42">
        <f t="shared" si="1989"/>
        <v>0</v>
      </c>
      <c r="X296" s="42">
        <f t="shared" si="1990"/>
        <v>0</v>
      </c>
      <c r="Y296" s="42">
        <f t="shared" si="1991"/>
        <v>0</v>
      </c>
      <c r="Z296" s="42">
        <f t="shared" si="1992"/>
        <v>0</v>
      </c>
      <c r="AA296" s="42">
        <f t="shared" si="1993"/>
        <v>0</v>
      </c>
      <c r="AB296" s="42">
        <f t="shared" si="1994"/>
        <v>0</v>
      </c>
      <c r="AC296" s="23">
        <v>0</v>
      </c>
      <c r="AD296" s="23">
        <v>0</v>
      </c>
      <c r="AE296" s="23">
        <v>0</v>
      </c>
      <c r="AF296" s="23">
        <v>0</v>
      </c>
      <c r="AG296" s="23">
        <v>0</v>
      </c>
      <c r="AH296" s="23">
        <v>0</v>
      </c>
      <c r="AI296" s="23">
        <v>0</v>
      </c>
      <c r="AJ296" s="23">
        <v>0</v>
      </c>
      <c r="AK296" s="23">
        <v>0</v>
      </c>
      <c r="AL296" s="23">
        <v>0</v>
      </c>
      <c r="AM296" s="23">
        <v>0</v>
      </c>
      <c r="AN296" s="23">
        <v>0</v>
      </c>
      <c r="AO296" s="41">
        <v>0</v>
      </c>
      <c r="AP296" s="41">
        <v>0</v>
      </c>
      <c r="AQ296" s="41">
        <v>0</v>
      </c>
      <c r="AR296" s="41">
        <v>0</v>
      </c>
      <c r="AS296" s="41">
        <v>0</v>
      </c>
      <c r="AT296" s="41"/>
      <c r="AU296" s="41"/>
      <c r="AV296" s="41"/>
      <c r="AW296" s="41"/>
      <c r="AX296" s="41"/>
      <c r="AY296" s="41"/>
      <c r="AZ296" s="41"/>
    </row>
    <row r="297" spans="1:52" x14ac:dyDescent="0.35">
      <c r="A297" s="48" t="s">
        <v>137</v>
      </c>
      <c r="B297" s="48" t="s">
        <v>174</v>
      </c>
      <c r="C297" s="48" t="s">
        <v>99</v>
      </c>
      <c r="D297" s="48" t="s">
        <v>69</v>
      </c>
      <c r="E297" s="49">
        <f t="shared" ref="E297:AZ297" si="1996">SUM(E298:E302)</f>
        <v>0</v>
      </c>
      <c r="F297" s="49">
        <f t="shared" si="1996"/>
        <v>0</v>
      </c>
      <c r="G297" s="49">
        <f t="shared" si="1996"/>
        <v>0</v>
      </c>
      <c r="H297" s="49">
        <f t="shared" si="1996"/>
        <v>0</v>
      </c>
      <c r="I297" s="49">
        <f t="shared" si="1996"/>
        <v>0</v>
      </c>
      <c r="J297" s="49">
        <f t="shared" si="1996"/>
        <v>0</v>
      </c>
      <c r="K297" s="49">
        <f t="shared" si="1996"/>
        <v>0</v>
      </c>
      <c r="L297" s="49">
        <f t="shared" si="1996"/>
        <v>0</v>
      </c>
      <c r="M297" s="49">
        <f t="shared" si="1996"/>
        <v>0</v>
      </c>
      <c r="N297" s="49">
        <f t="shared" si="1996"/>
        <v>0</v>
      </c>
      <c r="O297" s="49">
        <f t="shared" si="1996"/>
        <v>0</v>
      </c>
      <c r="P297" s="49">
        <f t="shared" si="1996"/>
        <v>0</v>
      </c>
      <c r="Q297" s="49">
        <f t="shared" si="1996"/>
        <v>1420.06</v>
      </c>
      <c r="R297" s="49">
        <f t="shared" si="1996"/>
        <v>1732.06</v>
      </c>
      <c r="S297" s="49">
        <f t="shared" si="1996"/>
        <v>1820.06</v>
      </c>
      <c r="T297" s="49">
        <f t="shared" si="1996"/>
        <v>2625.06</v>
      </c>
      <c r="U297" s="49">
        <f t="shared" si="1996"/>
        <v>5030.0599999999995</v>
      </c>
      <c r="V297" s="49">
        <f t="shared" si="1996"/>
        <v>5030.0599999999995</v>
      </c>
      <c r="W297" s="49">
        <f t="shared" si="1996"/>
        <v>5030.0599999999995</v>
      </c>
      <c r="X297" s="49">
        <f t="shared" si="1996"/>
        <v>5030.0599999999995</v>
      </c>
      <c r="Y297" s="49">
        <f t="shared" si="1996"/>
        <v>5030.0599999999995</v>
      </c>
      <c r="Z297" s="49">
        <f t="shared" si="1996"/>
        <v>5030.0599999999995</v>
      </c>
      <c r="AA297" s="49">
        <f t="shared" si="1996"/>
        <v>5030.0599999999995</v>
      </c>
      <c r="AB297" s="49">
        <f t="shared" si="1996"/>
        <v>5030.0599999999995</v>
      </c>
      <c r="AC297" s="48">
        <v>0</v>
      </c>
      <c r="AD297" s="48">
        <v>0</v>
      </c>
      <c r="AE297" s="48">
        <v>0</v>
      </c>
      <c r="AF297" s="48">
        <v>0</v>
      </c>
      <c r="AG297" s="48">
        <v>0</v>
      </c>
      <c r="AH297" s="48">
        <v>0</v>
      </c>
      <c r="AI297" s="48">
        <v>0</v>
      </c>
      <c r="AJ297" s="48">
        <v>0</v>
      </c>
      <c r="AK297" s="48">
        <v>0</v>
      </c>
      <c r="AL297" s="48">
        <v>0</v>
      </c>
      <c r="AM297" s="48">
        <v>0</v>
      </c>
      <c r="AN297" s="48">
        <v>0</v>
      </c>
      <c r="AO297" s="135">
        <f t="shared" si="1996"/>
        <v>1420.06</v>
      </c>
      <c r="AP297" s="50">
        <f t="shared" si="1996"/>
        <v>312</v>
      </c>
      <c r="AQ297" s="50">
        <f t="shared" si="1996"/>
        <v>88</v>
      </c>
      <c r="AR297" s="50">
        <f t="shared" si="1996"/>
        <v>805</v>
      </c>
      <c r="AS297" s="50">
        <f t="shared" si="1996"/>
        <v>2405</v>
      </c>
      <c r="AT297" s="50">
        <f t="shared" si="1996"/>
        <v>0</v>
      </c>
      <c r="AU297" s="48">
        <f t="shared" si="1996"/>
        <v>0</v>
      </c>
      <c r="AV297" s="48">
        <f t="shared" si="1996"/>
        <v>0</v>
      </c>
      <c r="AW297" s="48">
        <f t="shared" si="1996"/>
        <v>0</v>
      </c>
      <c r="AX297" s="48">
        <f t="shared" si="1996"/>
        <v>0</v>
      </c>
      <c r="AY297" s="48">
        <f t="shared" si="1996"/>
        <v>0</v>
      </c>
      <c r="AZ297" s="48">
        <f t="shared" si="1996"/>
        <v>0</v>
      </c>
    </row>
    <row r="298" spans="1:52" x14ac:dyDescent="0.35">
      <c r="A298" s="41" t="s">
        <v>137</v>
      </c>
      <c r="B298" s="41" t="s">
        <v>174</v>
      </c>
      <c r="C298" s="41" t="s">
        <v>99</v>
      </c>
      <c r="D298" s="41" t="s">
        <v>70</v>
      </c>
      <c r="E298" s="42">
        <f>AC298</f>
        <v>0</v>
      </c>
      <c r="F298" s="42">
        <f t="shared" ref="F298:P302" si="1997">E298+AD298</f>
        <v>0</v>
      </c>
      <c r="G298" s="42">
        <f t="shared" si="1997"/>
        <v>0</v>
      </c>
      <c r="H298" s="42">
        <f t="shared" si="1997"/>
        <v>0</v>
      </c>
      <c r="I298" s="42">
        <f t="shared" si="1997"/>
        <v>0</v>
      </c>
      <c r="J298" s="42">
        <f t="shared" si="1997"/>
        <v>0</v>
      </c>
      <c r="K298" s="42">
        <f t="shared" si="1997"/>
        <v>0</v>
      </c>
      <c r="L298" s="42">
        <f t="shared" si="1997"/>
        <v>0</v>
      </c>
      <c r="M298" s="42">
        <f t="shared" si="1997"/>
        <v>0</v>
      </c>
      <c r="N298" s="42">
        <f t="shared" si="1997"/>
        <v>0</v>
      </c>
      <c r="O298" s="42">
        <f t="shared" si="1997"/>
        <v>0</v>
      </c>
      <c r="P298" s="42">
        <f t="shared" si="1997"/>
        <v>0</v>
      </c>
      <c r="Q298" s="42">
        <f>AO298</f>
        <v>28</v>
      </c>
      <c r="R298" s="42">
        <f>Q298+AP298</f>
        <v>28</v>
      </c>
      <c r="S298" s="42">
        <f t="shared" ref="S298:AB298" si="1998">R298+AQ298</f>
        <v>56</v>
      </c>
      <c r="T298" s="42">
        <f t="shared" si="1998"/>
        <v>56</v>
      </c>
      <c r="U298" s="42">
        <f t="shared" si="1998"/>
        <v>56</v>
      </c>
      <c r="V298" s="42">
        <f t="shared" si="1998"/>
        <v>56</v>
      </c>
      <c r="W298" s="42">
        <f t="shared" si="1998"/>
        <v>56</v>
      </c>
      <c r="X298" s="42">
        <f t="shared" si="1998"/>
        <v>56</v>
      </c>
      <c r="Y298" s="42">
        <f t="shared" si="1998"/>
        <v>56</v>
      </c>
      <c r="Z298" s="42">
        <f t="shared" si="1998"/>
        <v>56</v>
      </c>
      <c r="AA298" s="42">
        <f t="shared" si="1998"/>
        <v>56</v>
      </c>
      <c r="AB298" s="42">
        <f t="shared" si="1998"/>
        <v>56</v>
      </c>
      <c r="AC298" s="23">
        <v>0</v>
      </c>
      <c r="AD298" s="23">
        <v>0</v>
      </c>
      <c r="AE298" s="23">
        <v>0</v>
      </c>
      <c r="AF298" s="23">
        <v>0</v>
      </c>
      <c r="AG298" s="23">
        <v>0</v>
      </c>
      <c r="AH298" s="23">
        <v>0</v>
      </c>
      <c r="AI298" s="23">
        <v>0</v>
      </c>
      <c r="AJ298" s="23">
        <v>0</v>
      </c>
      <c r="AK298" s="23">
        <v>0</v>
      </c>
      <c r="AL298" s="23">
        <v>0</v>
      </c>
      <c r="AM298" s="23">
        <v>0</v>
      </c>
      <c r="AN298" s="23">
        <v>0</v>
      </c>
      <c r="AO298" s="41">
        <v>28</v>
      </c>
      <c r="AP298" s="41">
        <v>0</v>
      </c>
      <c r="AQ298" s="41">
        <v>28</v>
      </c>
      <c r="AR298" s="41">
        <v>0</v>
      </c>
      <c r="AS298" s="41">
        <v>0</v>
      </c>
      <c r="AT298" s="41"/>
      <c r="AU298" s="41"/>
      <c r="AV298" s="41"/>
      <c r="AW298" s="41"/>
      <c r="AX298" s="41"/>
      <c r="AY298" s="41"/>
      <c r="AZ298" s="41"/>
    </row>
    <row r="299" spans="1:52" x14ac:dyDescent="0.35">
      <c r="A299" s="41" t="s">
        <v>137</v>
      </c>
      <c r="B299" s="41" t="s">
        <v>174</v>
      </c>
      <c r="C299" s="41" t="s">
        <v>99</v>
      </c>
      <c r="D299" s="41" t="s">
        <v>71</v>
      </c>
      <c r="E299" s="42">
        <f>AC299</f>
        <v>0</v>
      </c>
      <c r="F299" s="42">
        <f t="shared" si="1997"/>
        <v>0</v>
      </c>
      <c r="G299" s="42">
        <f t="shared" si="1997"/>
        <v>0</v>
      </c>
      <c r="H299" s="42">
        <f t="shared" si="1997"/>
        <v>0</v>
      </c>
      <c r="I299" s="42">
        <f t="shared" si="1997"/>
        <v>0</v>
      </c>
      <c r="J299" s="42">
        <f t="shared" si="1997"/>
        <v>0</v>
      </c>
      <c r="K299" s="42">
        <f t="shared" si="1997"/>
        <v>0</v>
      </c>
      <c r="L299" s="42">
        <f t="shared" si="1997"/>
        <v>0</v>
      </c>
      <c r="M299" s="42">
        <f t="shared" si="1997"/>
        <v>0</v>
      </c>
      <c r="N299" s="42">
        <f t="shared" si="1997"/>
        <v>0</v>
      </c>
      <c r="O299" s="42">
        <f t="shared" si="1997"/>
        <v>0</v>
      </c>
      <c r="P299" s="42">
        <f t="shared" si="1997"/>
        <v>0</v>
      </c>
      <c r="Q299" s="42">
        <f>AO299</f>
        <v>0</v>
      </c>
      <c r="R299" s="42">
        <f>Q299+AP299</f>
        <v>0</v>
      </c>
      <c r="S299" s="42">
        <f t="shared" ref="S299:AB299" si="1999">R299+AQ299</f>
        <v>20</v>
      </c>
      <c r="T299" s="42">
        <f t="shared" si="1999"/>
        <v>20</v>
      </c>
      <c r="U299" s="42">
        <f t="shared" si="1999"/>
        <v>20</v>
      </c>
      <c r="V299" s="42">
        <f t="shared" si="1999"/>
        <v>20</v>
      </c>
      <c r="W299" s="42">
        <f t="shared" si="1999"/>
        <v>20</v>
      </c>
      <c r="X299" s="42">
        <f t="shared" si="1999"/>
        <v>20</v>
      </c>
      <c r="Y299" s="42">
        <f t="shared" si="1999"/>
        <v>20</v>
      </c>
      <c r="Z299" s="42">
        <f t="shared" si="1999"/>
        <v>20</v>
      </c>
      <c r="AA299" s="42">
        <f t="shared" si="1999"/>
        <v>20</v>
      </c>
      <c r="AB299" s="42">
        <f t="shared" si="1999"/>
        <v>20</v>
      </c>
      <c r="AC299" s="23">
        <v>0</v>
      </c>
      <c r="AD299" s="23">
        <v>0</v>
      </c>
      <c r="AE299" s="23">
        <v>0</v>
      </c>
      <c r="AF299" s="23">
        <v>0</v>
      </c>
      <c r="AG299" s="23">
        <v>0</v>
      </c>
      <c r="AH299" s="23">
        <v>0</v>
      </c>
      <c r="AI299" s="23">
        <v>0</v>
      </c>
      <c r="AJ299" s="23">
        <v>0</v>
      </c>
      <c r="AK299" s="23">
        <v>0</v>
      </c>
      <c r="AL299" s="23">
        <v>0</v>
      </c>
      <c r="AM299" s="23">
        <v>0</v>
      </c>
      <c r="AN299" s="23">
        <v>0</v>
      </c>
      <c r="AO299" s="41">
        <v>0</v>
      </c>
      <c r="AP299" s="41">
        <v>0</v>
      </c>
      <c r="AQ299" s="41">
        <v>20</v>
      </c>
      <c r="AR299" s="41">
        <v>0</v>
      </c>
      <c r="AS299" s="41">
        <v>0</v>
      </c>
      <c r="AT299" s="41"/>
      <c r="AU299" s="41"/>
      <c r="AV299" s="41"/>
      <c r="AW299" s="41"/>
      <c r="AX299" s="41"/>
      <c r="AY299" s="41"/>
      <c r="AZ299" s="41"/>
    </row>
    <row r="300" spans="1:52" x14ac:dyDescent="0.35">
      <c r="A300" s="41" t="s">
        <v>137</v>
      </c>
      <c r="B300" s="41" t="s">
        <v>174</v>
      </c>
      <c r="C300" s="41" t="s">
        <v>99</v>
      </c>
      <c r="D300" s="41" t="s">
        <v>72</v>
      </c>
      <c r="E300" s="42">
        <f>AC300</f>
        <v>0</v>
      </c>
      <c r="F300" s="42">
        <f t="shared" si="1997"/>
        <v>0</v>
      </c>
      <c r="G300" s="42">
        <f t="shared" si="1997"/>
        <v>0</v>
      </c>
      <c r="H300" s="42">
        <f t="shared" si="1997"/>
        <v>0</v>
      </c>
      <c r="I300" s="42">
        <f t="shared" si="1997"/>
        <v>0</v>
      </c>
      <c r="J300" s="42">
        <f t="shared" si="1997"/>
        <v>0</v>
      </c>
      <c r="K300" s="42">
        <f t="shared" si="1997"/>
        <v>0</v>
      </c>
      <c r="L300" s="42">
        <f t="shared" si="1997"/>
        <v>0</v>
      </c>
      <c r="M300" s="42">
        <f t="shared" si="1997"/>
        <v>0</v>
      </c>
      <c r="N300" s="42">
        <f t="shared" si="1997"/>
        <v>0</v>
      </c>
      <c r="O300" s="42">
        <f t="shared" si="1997"/>
        <v>0</v>
      </c>
      <c r="P300" s="42">
        <f t="shared" si="1997"/>
        <v>0</v>
      </c>
      <c r="Q300" s="42">
        <f>AO300</f>
        <v>392</v>
      </c>
      <c r="R300" s="42">
        <f>Q300+AP300</f>
        <v>624</v>
      </c>
      <c r="S300" s="42">
        <f t="shared" ref="S300:AB300" si="2000">R300+AQ300</f>
        <v>624</v>
      </c>
      <c r="T300" s="42">
        <f t="shared" si="2000"/>
        <v>826</v>
      </c>
      <c r="U300" s="42">
        <f t="shared" si="2000"/>
        <v>2946</v>
      </c>
      <c r="V300" s="42">
        <f t="shared" si="2000"/>
        <v>2946</v>
      </c>
      <c r="W300" s="42">
        <f t="shared" si="2000"/>
        <v>2946</v>
      </c>
      <c r="X300" s="42">
        <f t="shared" si="2000"/>
        <v>2946</v>
      </c>
      <c r="Y300" s="42">
        <f t="shared" si="2000"/>
        <v>2946</v>
      </c>
      <c r="Z300" s="42">
        <f t="shared" si="2000"/>
        <v>2946</v>
      </c>
      <c r="AA300" s="42">
        <f t="shared" si="2000"/>
        <v>2946</v>
      </c>
      <c r="AB300" s="42">
        <f t="shared" si="2000"/>
        <v>2946</v>
      </c>
      <c r="AC300" s="23">
        <v>0</v>
      </c>
      <c r="AD300" s="23">
        <v>0</v>
      </c>
      <c r="AE300" s="23">
        <v>0</v>
      </c>
      <c r="AF300" s="23">
        <v>0</v>
      </c>
      <c r="AG300" s="23">
        <v>0</v>
      </c>
      <c r="AH300" s="23">
        <v>0</v>
      </c>
      <c r="AI300" s="23">
        <v>0</v>
      </c>
      <c r="AJ300" s="23">
        <v>0</v>
      </c>
      <c r="AK300" s="23">
        <v>0</v>
      </c>
      <c r="AL300" s="23">
        <v>0</v>
      </c>
      <c r="AM300" s="23">
        <v>0</v>
      </c>
      <c r="AN300" s="23">
        <v>0</v>
      </c>
      <c r="AO300" s="41">
        <v>392</v>
      </c>
      <c r="AP300" s="41">
        <v>232</v>
      </c>
      <c r="AQ300" s="41">
        <v>0</v>
      </c>
      <c r="AR300" s="41">
        <v>202</v>
      </c>
      <c r="AS300" s="41">
        <v>2120</v>
      </c>
      <c r="AT300" s="41"/>
      <c r="AU300" s="41"/>
      <c r="AV300" s="41"/>
      <c r="AW300" s="41"/>
      <c r="AX300" s="41"/>
      <c r="AY300" s="41"/>
      <c r="AZ300" s="41"/>
    </row>
    <row r="301" spans="1:52" x14ac:dyDescent="0.35">
      <c r="A301" s="41" t="s">
        <v>137</v>
      </c>
      <c r="B301" s="41" t="s">
        <v>174</v>
      </c>
      <c r="C301" s="41" t="s">
        <v>99</v>
      </c>
      <c r="D301" s="41" t="s">
        <v>73</v>
      </c>
      <c r="E301" s="42">
        <f>AC301</f>
        <v>0</v>
      </c>
      <c r="F301" s="42">
        <f t="shared" si="1997"/>
        <v>0</v>
      </c>
      <c r="G301" s="42">
        <f t="shared" si="1997"/>
        <v>0</v>
      </c>
      <c r="H301" s="42">
        <f t="shared" si="1997"/>
        <v>0</v>
      </c>
      <c r="I301" s="42">
        <f t="shared" si="1997"/>
        <v>0</v>
      </c>
      <c r="J301" s="42">
        <f t="shared" si="1997"/>
        <v>0</v>
      </c>
      <c r="K301" s="42">
        <f t="shared" si="1997"/>
        <v>0</v>
      </c>
      <c r="L301" s="42">
        <f t="shared" si="1997"/>
        <v>0</v>
      </c>
      <c r="M301" s="42">
        <f t="shared" si="1997"/>
        <v>0</v>
      </c>
      <c r="N301" s="42">
        <f t="shared" si="1997"/>
        <v>0</v>
      </c>
      <c r="O301" s="42">
        <f t="shared" si="1997"/>
        <v>0</v>
      </c>
      <c r="P301" s="42">
        <f t="shared" si="1997"/>
        <v>0</v>
      </c>
      <c r="Q301" s="42">
        <f>AO301</f>
        <v>0</v>
      </c>
      <c r="R301" s="42">
        <f>Q301+AP301</f>
        <v>0</v>
      </c>
      <c r="S301" s="42">
        <f t="shared" ref="S301:AB301" si="2001">R301+AQ301</f>
        <v>0</v>
      </c>
      <c r="T301" s="42">
        <f t="shared" si="2001"/>
        <v>583</v>
      </c>
      <c r="U301" s="42">
        <f t="shared" si="2001"/>
        <v>583</v>
      </c>
      <c r="V301" s="42">
        <f t="shared" si="2001"/>
        <v>583</v>
      </c>
      <c r="W301" s="42">
        <f t="shared" si="2001"/>
        <v>583</v>
      </c>
      <c r="X301" s="42">
        <f t="shared" si="2001"/>
        <v>583</v>
      </c>
      <c r="Y301" s="42">
        <f t="shared" si="2001"/>
        <v>583</v>
      </c>
      <c r="Z301" s="42">
        <f t="shared" si="2001"/>
        <v>583</v>
      </c>
      <c r="AA301" s="42">
        <f t="shared" si="2001"/>
        <v>583</v>
      </c>
      <c r="AB301" s="42">
        <f t="shared" si="2001"/>
        <v>583</v>
      </c>
      <c r="AC301" s="23">
        <v>0</v>
      </c>
      <c r="AD301" s="23">
        <v>0</v>
      </c>
      <c r="AE301" s="23">
        <v>0</v>
      </c>
      <c r="AF301" s="23">
        <v>0</v>
      </c>
      <c r="AG301" s="23">
        <v>0</v>
      </c>
      <c r="AH301" s="23">
        <v>0</v>
      </c>
      <c r="AI301" s="23">
        <v>0</v>
      </c>
      <c r="AJ301" s="23">
        <v>0</v>
      </c>
      <c r="AK301" s="23">
        <v>0</v>
      </c>
      <c r="AL301" s="23">
        <v>0</v>
      </c>
      <c r="AM301" s="23">
        <v>0</v>
      </c>
      <c r="AN301" s="23">
        <v>0</v>
      </c>
      <c r="AO301" s="99">
        <v>0</v>
      </c>
      <c r="AP301" s="41">
        <v>0</v>
      </c>
      <c r="AQ301" s="41">
        <v>0</v>
      </c>
      <c r="AR301" s="41">
        <v>583</v>
      </c>
      <c r="AS301" s="41">
        <v>0</v>
      </c>
      <c r="AT301" s="41"/>
      <c r="AU301" s="41"/>
      <c r="AV301" s="41"/>
      <c r="AW301" s="41"/>
      <c r="AX301" s="41"/>
      <c r="AY301" s="41"/>
      <c r="AZ301" s="41"/>
    </row>
    <row r="302" spans="1:52" x14ac:dyDescent="0.35">
      <c r="A302" s="41" t="s">
        <v>137</v>
      </c>
      <c r="B302" s="41" t="s">
        <v>174</v>
      </c>
      <c r="C302" s="41" t="s">
        <v>99</v>
      </c>
      <c r="D302" s="41" t="s">
        <v>74</v>
      </c>
      <c r="E302" s="42">
        <f>AC302</f>
        <v>0</v>
      </c>
      <c r="F302" s="42">
        <f t="shared" si="1997"/>
        <v>0</v>
      </c>
      <c r="G302" s="42">
        <f t="shared" si="1997"/>
        <v>0</v>
      </c>
      <c r="H302" s="42">
        <f t="shared" si="1997"/>
        <v>0</v>
      </c>
      <c r="I302" s="42">
        <f t="shared" si="1997"/>
        <v>0</v>
      </c>
      <c r="J302" s="42">
        <f t="shared" si="1997"/>
        <v>0</v>
      </c>
      <c r="K302" s="42">
        <f t="shared" si="1997"/>
        <v>0</v>
      </c>
      <c r="L302" s="42">
        <f t="shared" si="1997"/>
        <v>0</v>
      </c>
      <c r="M302" s="42">
        <f t="shared" si="1997"/>
        <v>0</v>
      </c>
      <c r="N302" s="42">
        <f t="shared" si="1997"/>
        <v>0</v>
      </c>
      <c r="O302" s="42">
        <f t="shared" si="1997"/>
        <v>0</v>
      </c>
      <c r="P302" s="42">
        <f t="shared" si="1997"/>
        <v>0</v>
      </c>
      <c r="Q302" s="42">
        <f>AO302</f>
        <v>1000.06</v>
      </c>
      <c r="R302" s="42">
        <f>Q302+AP302</f>
        <v>1080.06</v>
      </c>
      <c r="S302" s="42">
        <f t="shared" ref="S302:AB302" si="2002">R302+AQ302</f>
        <v>1120.06</v>
      </c>
      <c r="T302" s="42">
        <f t="shared" si="2002"/>
        <v>1140.06</v>
      </c>
      <c r="U302" s="42">
        <f t="shared" si="2002"/>
        <v>1425.06</v>
      </c>
      <c r="V302" s="42">
        <f t="shared" si="2002"/>
        <v>1425.06</v>
      </c>
      <c r="W302" s="42">
        <f t="shared" si="2002"/>
        <v>1425.06</v>
      </c>
      <c r="X302" s="42">
        <f t="shared" si="2002"/>
        <v>1425.06</v>
      </c>
      <c r="Y302" s="42">
        <f t="shared" si="2002"/>
        <v>1425.06</v>
      </c>
      <c r="Z302" s="42">
        <f t="shared" si="2002"/>
        <v>1425.06</v>
      </c>
      <c r="AA302" s="42">
        <f t="shared" si="2002"/>
        <v>1425.06</v>
      </c>
      <c r="AB302" s="42">
        <f t="shared" si="2002"/>
        <v>1425.06</v>
      </c>
      <c r="AC302" s="23">
        <v>0</v>
      </c>
      <c r="AD302" s="23">
        <v>0</v>
      </c>
      <c r="AE302" s="23">
        <v>0</v>
      </c>
      <c r="AF302" s="23">
        <v>0</v>
      </c>
      <c r="AG302" s="23">
        <v>0</v>
      </c>
      <c r="AH302" s="23">
        <v>0</v>
      </c>
      <c r="AI302" s="23">
        <v>0</v>
      </c>
      <c r="AJ302" s="23">
        <v>0</v>
      </c>
      <c r="AK302" s="23">
        <v>0</v>
      </c>
      <c r="AL302" s="23">
        <v>0</v>
      </c>
      <c r="AM302" s="23">
        <v>0</v>
      </c>
      <c r="AN302" s="23">
        <v>0</v>
      </c>
      <c r="AO302" s="99">
        <v>1000.06</v>
      </c>
      <c r="AP302" s="41">
        <v>80</v>
      </c>
      <c r="AQ302" s="41">
        <v>40</v>
      </c>
      <c r="AR302" s="41">
        <v>20</v>
      </c>
      <c r="AS302" s="41">
        <v>285</v>
      </c>
      <c r="AT302" s="41"/>
      <c r="AU302" s="41"/>
      <c r="AV302" s="41"/>
      <c r="AW302" s="41"/>
      <c r="AX302" s="41"/>
      <c r="AY302" s="41"/>
      <c r="AZ302" s="41"/>
    </row>
    <row r="303" spans="1:52" hidden="1" x14ac:dyDescent="0.35">
      <c r="A303" s="48" t="s">
        <v>150</v>
      </c>
      <c r="B303" s="48" t="s">
        <v>175</v>
      </c>
      <c r="C303" s="48" t="s">
        <v>97</v>
      </c>
      <c r="D303" s="48" t="s">
        <v>69</v>
      </c>
      <c r="E303" s="49">
        <f>SUM(E304:E308)</f>
        <v>0</v>
      </c>
      <c r="F303" s="49">
        <f t="shared" ref="F303" si="2003">SUM(F304:F308)</f>
        <v>0</v>
      </c>
      <c r="G303" s="49">
        <f t="shared" ref="G303" si="2004">SUM(G304:G308)</f>
        <v>0</v>
      </c>
      <c r="H303" s="49">
        <f t="shared" ref="H303" si="2005">SUM(H304:H308)</f>
        <v>0</v>
      </c>
      <c r="I303" s="49">
        <f t="shared" ref="I303" si="2006">SUM(I304:I308)</f>
        <v>0</v>
      </c>
      <c r="J303" s="49">
        <f t="shared" ref="J303" si="2007">SUM(J304:J308)</f>
        <v>0</v>
      </c>
      <c r="K303" s="49">
        <f t="shared" ref="K303" si="2008">SUM(K304:K308)</f>
        <v>0</v>
      </c>
      <c r="L303" s="49">
        <f t="shared" ref="L303" si="2009">SUM(L304:L308)</f>
        <v>0</v>
      </c>
      <c r="M303" s="49">
        <f t="shared" ref="M303" si="2010">SUM(M304:M308)</f>
        <v>0</v>
      </c>
      <c r="N303" s="49">
        <f t="shared" ref="N303" si="2011">SUM(N304:N308)</f>
        <v>0</v>
      </c>
      <c r="O303" s="49">
        <f t="shared" ref="O303" si="2012">SUM(O304:O308)</f>
        <v>0</v>
      </c>
      <c r="P303" s="49">
        <f t="shared" ref="P303" si="2013">SUM(P304:P308)</f>
        <v>0</v>
      </c>
      <c r="Q303" s="49">
        <f t="shared" ref="Q303" si="2014">SUM(Q304:Q308)</f>
        <v>53</v>
      </c>
      <c r="R303" s="49">
        <f t="shared" ref="R303" si="2015">SUM(R304:R308)</f>
        <v>110</v>
      </c>
      <c r="S303" s="49">
        <f t="shared" ref="S303" si="2016">SUM(S304:S308)</f>
        <v>178</v>
      </c>
      <c r="T303" s="49">
        <f t="shared" ref="T303" si="2017">SUM(T304:T308)</f>
        <v>302</v>
      </c>
      <c r="U303" s="49">
        <f t="shared" ref="U303" si="2018">SUM(U304:U308)</f>
        <v>375</v>
      </c>
      <c r="V303" s="49">
        <f t="shared" ref="V303" si="2019">SUM(V304:V308)</f>
        <v>375</v>
      </c>
      <c r="W303" s="49">
        <f t="shared" ref="W303" si="2020">SUM(W304:W308)</f>
        <v>375</v>
      </c>
      <c r="X303" s="49">
        <f t="shared" ref="X303" si="2021">SUM(X304:X308)</f>
        <v>375</v>
      </c>
      <c r="Y303" s="49">
        <f t="shared" ref="Y303" si="2022">SUM(Y304:Y308)</f>
        <v>375</v>
      </c>
      <c r="Z303" s="49">
        <f t="shared" ref="Z303" si="2023">SUM(Z304:Z308)</f>
        <v>375</v>
      </c>
      <c r="AA303" s="49">
        <f t="shared" ref="AA303" si="2024">SUM(AA304:AA308)</f>
        <v>375</v>
      </c>
      <c r="AB303" s="49">
        <f t="shared" ref="AB303" si="2025">SUM(AB304:AB308)</f>
        <v>375</v>
      </c>
      <c r="AC303" s="48">
        <v>0</v>
      </c>
      <c r="AD303" s="48">
        <v>0</v>
      </c>
      <c r="AE303" s="48">
        <v>0</v>
      </c>
      <c r="AF303" s="48">
        <v>0</v>
      </c>
      <c r="AG303" s="48">
        <v>0</v>
      </c>
      <c r="AH303" s="48">
        <v>0</v>
      </c>
      <c r="AI303" s="48">
        <v>0</v>
      </c>
      <c r="AJ303" s="48">
        <v>0</v>
      </c>
      <c r="AK303" s="48">
        <v>0</v>
      </c>
      <c r="AL303" s="48">
        <v>0</v>
      </c>
      <c r="AM303" s="48">
        <v>0</v>
      </c>
      <c r="AN303" s="48">
        <v>0</v>
      </c>
      <c r="AO303" s="50">
        <f t="shared" ref="AO303" si="2026">SUM(AO304:AO308)</f>
        <v>53</v>
      </c>
      <c r="AP303" s="50">
        <f t="shared" ref="AP303" si="2027">SUM(AP304:AP308)</f>
        <v>57</v>
      </c>
      <c r="AQ303" s="50">
        <f t="shared" ref="AQ303" si="2028">SUM(AQ304:AQ308)</f>
        <v>68</v>
      </c>
      <c r="AR303" s="50">
        <f t="shared" ref="AR303" si="2029">SUM(AR304:AR308)</f>
        <v>124</v>
      </c>
      <c r="AS303" s="50">
        <f t="shared" ref="AS303" si="2030">SUM(AS304:AS308)</f>
        <v>73</v>
      </c>
      <c r="AT303" s="50">
        <f t="shared" ref="AT303" si="2031">SUM(AT304:AT308)</f>
        <v>0</v>
      </c>
      <c r="AU303" s="50">
        <f t="shared" ref="AU303" si="2032">SUM(AU304:AU308)</f>
        <v>0</v>
      </c>
      <c r="AV303" s="50">
        <f t="shared" ref="AV303" si="2033">SUM(AV304:AV308)</f>
        <v>0</v>
      </c>
      <c r="AW303" s="50">
        <f t="shared" ref="AW303" si="2034">SUM(AW304:AW308)</f>
        <v>0</v>
      </c>
      <c r="AX303" s="50">
        <f t="shared" ref="AX303" si="2035">SUM(AX304:AX308)</f>
        <v>0</v>
      </c>
      <c r="AY303" s="50">
        <f t="shared" ref="AY303" si="2036">SUM(AY304:AY308)</f>
        <v>0</v>
      </c>
      <c r="AZ303" s="50">
        <f t="shared" ref="AZ303" si="2037">SUM(AZ304:AZ308)</f>
        <v>0</v>
      </c>
    </row>
    <row r="304" spans="1:52" hidden="1" x14ac:dyDescent="0.35">
      <c r="A304" s="41" t="s">
        <v>150</v>
      </c>
      <c r="B304" s="41" t="s">
        <v>175</v>
      </c>
      <c r="C304" s="41" t="s">
        <v>97</v>
      </c>
      <c r="D304" s="41" t="s">
        <v>70</v>
      </c>
      <c r="E304" s="42">
        <f t="shared" si="1995"/>
        <v>0</v>
      </c>
      <c r="F304" s="42">
        <f t="shared" si="1775"/>
        <v>0</v>
      </c>
      <c r="G304" s="42">
        <f t="shared" si="1775"/>
        <v>0</v>
      </c>
      <c r="H304" s="42">
        <f t="shared" si="1774"/>
        <v>0</v>
      </c>
      <c r="I304" s="42">
        <f t="shared" si="1774"/>
        <v>0</v>
      </c>
      <c r="J304" s="42">
        <f t="shared" si="1774"/>
        <v>0</v>
      </c>
      <c r="K304" s="42">
        <f t="shared" si="1774"/>
        <v>0</v>
      </c>
      <c r="L304" s="42">
        <f t="shared" si="1774"/>
        <v>0</v>
      </c>
      <c r="M304" s="42">
        <f t="shared" si="1774"/>
        <v>0</v>
      </c>
      <c r="N304" s="42">
        <f t="shared" si="1774"/>
        <v>0</v>
      </c>
      <c r="O304" s="42">
        <f t="shared" si="1774"/>
        <v>0</v>
      </c>
      <c r="P304" s="42">
        <f t="shared" si="1774"/>
        <v>0</v>
      </c>
      <c r="Q304" s="42">
        <f t="shared" ref="Q304:Q308" si="2038">AO304</f>
        <v>1</v>
      </c>
      <c r="R304" s="42">
        <f t="shared" ref="R304:R308" si="2039">Q304+AP304</f>
        <v>17</v>
      </c>
      <c r="S304" s="42">
        <f t="shared" ref="S304:S308" si="2040">R304+AQ304</f>
        <v>26</v>
      </c>
      <c r="T304" s="42">
        <f t="shared" ref="T304:T308" si="2041">S304+AR304</f>
        <v>34</v>
      </c>
      <c r="U304" s="42">
        <f t="shared" ref="U304:U308" si="2042">T304+AS304</f>
        <v>46</v>
      </c>
      <c r="V304" s="42">
        <f t="shared" ref="V304:V308" si="2043">U304+AT304</f>
        <v>46</v>
      </c>
      <c r="W304" s="42">
        <f t="shared" ref="W304:W308" si="2044">V304+AU304</f>
        <v>46</v>
      </c>
      <c r="X304" s="42">
        <f t="shared" ref="X304:X308" si="2045">W304+AV304</f>
        <v>46</v>
      </c>
      <c r="Y304" s="42">
        <f t="shared" ref="Y304:Y308" si="2046">X304+AW304</f>
        <v>46</v>
      </c>
      <c r="Z304" s="42">
        <f t="shared" ref="Z304:Z308" si="2047">Y304+AX304</f>
        <v>46</v>
      </c>
      <c r="AA304" s="42">
        <f t="shared" ref="AA304:AA308" si="2048">Z304+AY304</f>
        <v>46</v>
      </c>
      <c r="AB304" s="42">
        <f t="shared" ref="AB304:AB308" si="2049">AA304+AZ304</f>
        <v>46</v>
      </c>
      <c r="AC304" s="23">
        <v>0</v>
      </c>
      <c r="AD304" s="23">
        <v>0</v>
      </c>
      <c r="AE304" s="23">
        <v>0</v>
      </c>
      <c r="AF304" s="23">
        <v>0</v>
      </c>
      <c r="AG304" s="23">
        <v>0</v>
      </c>
      <c r="AH304" s="23">
        <v>0</v>
      </c>
      <c r="AI304" s="23">
        <v>0</v>
      </c>
      <c r="AJ304" s="23">
        <v>0</v>
      </c>
      <c r="AK304" s="23">
        <v>0</v>
      </c>
      <c r="AL304" s="23">
        <v>0</v>
      </c>
      <c r="AM304" s="23">
        <v>0</v>
      </c>
      <c r="AN304" s="23">
        <v>0</v>
      </c>
      <c r="AO304" s="41">
        <v>1</v>
      </c>
      <c r="AP304" s="41">
        <v>16</v>
      </c>
      <c r="AQ304" s="41">
        <v>9</v>
      </c>
      <c r="AR304" s="41">
        <v>8</v>
      </c>
      <c r="AS304" s="41">
        <v>12</v>
      </c>
      <c r="AT304" s="41"/>
      <c r="AU304" s="41"/>
      <c r="AV304" s="41"/>
      <c r="AW304" s="41"/>
      <c r="AX304" s="41"/>
      <c r="AY304" s="41"/>
      <c r="AZ304" s="41"/>
    </row>
    <row r="305" spans="1:52" hidden="1" x14ac:dyDescent="0.35">
      <c r="A305" s="41" t="s">
        <v>150</v>
      </c>
      <c r="B305" s="41" t="s">
        <v>175</v>
      </c>
      <c r="C305" s="41" t="s">
        <v>97</v>
      </c>
      <c r="D305" s="41" t="s">
        <v>71</v>
      </c>
      <c r="E305" s="42">
        <f t="shared" si="1995"/>
        <v>0</v>
      </c>
      <c r="F305" s="42">
        <f t="shared" si="1775"/>
        <v>0</v>
      </c>
      <c r="G305" s="42">
        <f t="shared" si="1775"/>
        <v>0</v>
      </c>
      <c r="H305" s="42">
        <f t="shared" si="1774"/>
        <v>0</v>
      </c>
      <c r="I305" s="42">
        <f t="shared" si="1774"/>
        <v>0</v>
      </c>
      <c r="J305" s="42">
        <f t="shared" si="1774"/>
        <v>0</v>
      </c>
      <c r="K305" s="42">
        <f t="shared" ref="K305:P332" si="2050">J305+AI305</f>
        <v>0</v>
      </c>
      <c r="L305" s="42">
        <f t="shared" si="2050"/>
        <v>0</v>
      </c>
      <c r="M305" s="42">
        <f t="shared" si="2050"/>
        <v>0</v>
      </c>
      <c r="N305" s="42">
        <f t="shared" si="2050"/>
        <v>0</v>
      </c>
      <c r="O305" s="42">
        <f t="shared" si="2050"/>
        <v>0</v>
      </c>
      <c r="P305" s="42">
        <f t="shared" si="2050"/>
        <v>0</v>
      </c>
      <c r="Q305" s="42">
        <f t="shared" si="2038"/>
        <v>7</v>
      </c>
      <c r="R305" s="42">
        <f t="shared" si="2039"/>
        <v>12</v>
      </c>
      <c r="S305" s="42">
        <f t="shared" si="2040"/>
        <v>15</v>
      </c>
      <c r="T305" s="42">
        <f t="shared" si="2041"/>
        <v>30</v>
      </c>
      <c r="U305" s="42">
        <f t="shared" si="2042"/>
        <v>46</v>
      </c>
      <c r="V305" s="42">
        <f t="shared" si="2043"/>
        <v>46</v>
      </c>
      <c r="W305" s="42">
        <f t="shared" si="2044"/>
        <v>46</v>
      </c>
      <c r="X305" s="42">
        <f t="shared" si="2045"/>
        <v>46</v>
      </c>
      <c r="Y305" s="42">
        <f t="shared" si="2046"/>
        <v>46</v>
      </c>
      <c r="Z305" s="42">
        <f t="shared" si="2047"/>
        <v>46</v>
      </c>
      <c r="AA305" s="42">
        <f t="shared" si="2048"/>
        <v>46</v>
      </c>
      <c r="AB305" s="42">
        <f t="shared" si="2049"/>
        <v>46</v>
      </c>
      <c r="AC305" s="23">
        <v>0</v>
      </c>
      <c r="AD305" s="23">
        <v>0</v>
      </c>
      <c r="AE305" s="23">
        <v>0</v>
      </c>
      <c r="AF305" s="23">
        <v>0</v>
      </c>
      <c r="AG305" s="23">
        <v>0</v>
      </c>
      <c r="AH305" s="23">
        <v>0</v>
      </c>
      <c r="AI305" s="23">
        <v>0</v>
      </c>
      <c r="AJ305" s="23">
        <v>0</v>
      </c>
      <c r="AK305" s="23">
        <v>0</v>
      </c>
      <c r="AL305" s="23">
        <v>0</v>
      </c>
      <c r="AM305" s="23">
        <v>0</v>
      </c>
      <c r="AN305" s="23">
        <v>0</v>
      </c>
      <c r="AO305" s="41">
        <v>7</v>
      </c>
      <c r="AP305" s="41">
        <v>5</v>
      </c>
      <c r="AQ305" s="41">
        <v>3</v>
      </c>
      <c r="AR305" s="41">
        <v>15</v>
      </c>
      <c r="AS305" s="41">
        <v>16</v>
      </c>
      <c r="AT305" s="41"/>
      <c r="AU305" s="41"/>
      <c r="AV305" s="41"/>
      <c r="AW305" s="41"/>
      <c r="AX305" s="41"/>
      <c r="AY305" s="41"/>
      <c r="AZ305" s="41"/>
    </row>
    <row r="306" spans="1:52" hidden="1" x14ac:dyDescent="0.35">
      <c r="A306" s="41" t="s">
        <v>150</v>
      </c>
      <c r="B306" s="41" t="s">
        <v>175</v>
      </c>
      <c r="C306" s="41" t="s">
        <v>97</v>
      </c>
      <c r="D306" s="41" t="s">
        <v>72</v>
      </c>
      <c r="E306" s="42">
        <f t="shared" si="1995"/>
        <v>0</v>
      </c>
      <c r="F306" s="42">
        <f t="shared" si="1775"/>
        <v>0</v>
      </c>
      <c r="G306" s="42">
        <f t="shared" si="1775"/>
        <v>0</v>
      </c>
      <c r="H306" s="42">
        <f t="shared" si="1775"/>
        <v>0</v>
      </c>
      <c r="I306" s="42">
        <f t="shared" si="1775"/>
        <v>0</v>
      </c>
      <c r="J306" s="42">
        <f t="shared" si="1775"/>
        <v>0</v>
      </c>
      <c r="K306" s="42">
        <f t="shared" si="2050"/>
        <v>0</v>
      </c>
      <c r="L306" s="42">
        <f t="shared" si="2050"/>
        <v>0</v>
      </c>
      <c r="M306" s="42">
        <f t="shared" si="2050"/>
        <v>0</v>
      </c>
      <c r="N306" s="42">
        <f t="shared" si="2050"/>
        <v>0</v>
      </c>
      <c r="O306" s="42">
        <f t="shared" si="2050"/>
        <v>0</v>
      </c>
      <c r="P306" s="42">
        <f t="shared" si="2050"/>
        <v>0</v>
      </c>
      <c r="Q306" s="42">
        <f t="shared" si="2038"/>
        <v>22</v>
      </c>
      <c r="R306" s="42">
        <f t="shared" si="2039"/>
        <v>49</v>
      </c>
      <c r="S306" s="42">
        <f t="shared" si="2040"/>
        <v>81</v>
      </c>
      <c r="T306" s="42">
        <f t="shared" si="2041"/>
        <v>107</v>
      </c>
      <c r="U306" s="42">
        <f t="shared" si="2042"/>
        <v>125</v>
      </c>
      <c r="V306" s="42">
        <f t="shared" si="2043"/>
        <v>125</v>
      </c>
      <c r="W306" s="42">
        <f t="shared" si="2044"/>
        <v>125</v>
      </c>
      <c r="X306" s="42">
        <f t="shared" si="2045"/>
        <v>125</v>
      </c>
      <c r="Y306" s="42">
        <f t="shared" si="2046"/>
        <v>125</v>
      </c>
      <c r="Z306" s="42">
        <f t="shared" si="2047"/>
        <v>125</v>
      </c>
      <c r="AA306" s="42">
        <f t="shared" si="2048"/>
        <v>125</v>
      </c>
      <c r="AB306" s="42">
        <f t="shared" si="2049"/>
        <v>125</v>
      </c>
      <c r="AC306" s="23">
        <v>0</v>
      </c>
      <c r="AD306" s="23">
        <v>0</v>
      </c>
      <c r="AE306" s="23">
        <v>0</v>
      </c>
      <c r="AF306" s="23">
        <v>0</v>
      </c>
      <c r="AG306" s="23">
        <v>0</v>
      </c>
      <c r="AH306" s="23">
        <v>0</v>
      </c>
      <c r="AI306" s="23">
        <v>0</v>
      </c>
      <c r="AJ306" s="23">
        <v>0</v>
      </c>
      <c r="AK306" s="23">
        <v>0</v>
      </c>
      <c r="AL306" s="23">
        <v>0</v>
      </c>
      <c r="AM306" s="23">
        <v>0</v>
      </c>
      <c r="AN306" s="23">
        <v>0</v>
      </c>
      <c r="AO306" s="41">
        <v>22</v>
      </c>
      <c r="AP306" s="41">
        <v>27</v>
      </c>
      <c r="AQ306" s="41">
        <v>32</v>
      </c>
      <c r="AR306" s="41">
        <v>26</v>
      </c>
      <c r="AS306" s="41">
        <v>18</v>
      </c>
      <c r="AT306" s="41"/>
      <c r="AU306" s="41"/>
      <c r="AV306" s="41"/>
      <c r="AW306" s="41"/>
      <c r="AX306" s="41"/>
      <c r="AY306" s="41"/>
      <c r="AZ306" s="41"/>
    </row>
    <row r="307" spans="1:52" hidden="1" x14ac:dyDescent="0.35">
      <c r="A307" s="41" t="s">
        <v>150</v>
      </c>
      <c r="B307" s="41" t="s">
        <v>175</v>
      </c>
      <c r="C307" s="41" t="s">
        <v>97</v>
      </c>
      <c r="D307" s="41" t="s">
        <v>73</v>
      </c>
      <c r="E307" s="42">
        <f t="shared" si="1995"/>
        <v>0</v>
      </c>
      <c r="F307" s="42">
        <f t="shared" si="1775"/>
        <v>0</v>
      </c>
      <c r="G307" s="42">
        <f t="shared" si="1775"/>
        <v>0</v>
      </c>
      <c r="H307" s="42">
        <f t="shared" si="1775"/>
        <v>0</v>
      </c>
      <c r="I307" s="42">
        <f t="shared" si="1775"/>
        <v>0</v>
      </c>
      <c r="J307" s="42">
        <f t="shared" si="1775"/>
        <v>0</v>
      </c>
      <c r="K307" s="42">
        <f t="shared" si="2050"/>
        <v>0</v>
      </c>
      <c r="L307" s="42">
        <f t="shared" si="2050"/>
        <v>0</v>
      </c>
      <c r="M307" s="42">
        <f t="shared" si="2050"/>
        <v>0</v>
      </c>
      <c r="N307" s="42">
        <f t="shared" si="2050"/>
        <v>0</v>
      </c>
      <c r="O307" s="42">
        <f t="shared" si="2050"/>
        <v>0</v>
      </c>
      <c r="P307" s="42">
        <f t="shared" si="2050"/>
        <v>0</v>
      </c>
      <c r="Q307" s="42">
        <f t="shared" si="2038"/>
        <v>7</v>
      </c>
      <c r="R307" s="42">
        <f t="shared" si="2039"/>
        <v>11</v>
      </c>
      <c r="S307" s="42">
        <f t="shared" si="2040"/>
        <v>18</v>
      </c>
      <c r="T307" s="42">
        <f t="shared" si="2041"/>
        <v>45</v>
      </c>
      <c r="U307" s="42">
        <f t="shared" si="2042"/>
        <v>49</v>
      </c>
      <c r="V307" s="42">
        <f t="shared" si="2043"/>
        <v>49</v>
      </c>
      <c r="W307" s="42">
        <f t="shared" si="2044"/>
        <v>49</v>
      </c>
      <c r="X307" s="42">
        <f t="shared" si="2045"/>
        <v>49</v>
      </c>
      <c r="Y307" s="42">
        <f t="shared" si="2046"/>
        <v>49</v>
      </c>
      <c r="Z307" s="42">
        <f t="shared" si="2047"/>
        <v>49</v>
      </c>
      <c r="AA307" s="42">
        <f t="shared" si="2048"/>
        <v>49</v>
      </c>
      <c r="AB307" s="42">
        <f t="shared" si="2049"/>
        <v>49</v>
      </c>
      <c r="AC307" s="23">
        <v>0</v>
      </c>
      <c r="AD307" s="23">
        <v>0</v>
      </c>
      <c r="AE307" s="23">
        <v>0</v>
      </c>
      <c r="AF307" s="23">
        <v>0</v>
      </c>
      <c r="AG307" s="23">
        <v>0</v>
      </c>
      <c r="AH307" s="23">
        <v>0</v>
      </c>
      <c r="AI307" s="23">
        <v>0</v>
      </c>
      <c r="AJ307" s="23">
        <v>0</v>
      </c>
      <c r="AK307" s="23">
        <v>0</v>
      </c>
      <c r="AL307" s="23">
        <v>0</v>
      </c>
      <c r="AM307" s="23">
        <v>0</v>
      </c>
      <c r="AN307" s="23">
        <v>0</v>
      </c>
      <c r="AO307" s="41">
        <v>7</v>
      </c>
      <c r="AP307" s="41">
        <v>4</v>
      </c>
      <c r="AQ307" s="41">
        <v>7</v>
      </c>
      <c r="AR307" s="41">
        <v>27</v>
      </c>
      <c r="AS307" s="41">
        <v>4</v>
      </c>
      <c r="AT307" s="41"/>
      <c r="AU307" s="41"/>
      <c r="AV307" s="41"/>
      <c r="AW307" s="41"/>
      <c r="AX307" s="41"/>
      <c r="AY307" s="41"/>
      <c r="AZ307" s="41"/>
    </row>
    <row r="308" spans="1:52" hidden="1" x14ac:dyDescent="0.35">
      <c r="A308" s="41" t="s">
        <v>150</v>
      </c>
      <c r="B308" s="41" t="s">
        <v>175</v>
      </c>
      <c r="C308" s="41" t="s">
        <v>97</v>
      </c>
      <c r="D308" s="41" t="s">
        <v>74</v>
      </c>
      <c r="E308" s="42">
        <f t="shared" si="1995"/>
        <v>0</v>
      </c>
      <c r="F308" s="42">
        <f t="shared" si="1775"/>
        <v>0</v>
      </c>
      <c r="G308" s="42">
        <f t="shared" si="1775"/>
        <v>0</v>
      </c>
      <c r="H308" s="42">
        <f t="shared" si="1775"/>
        <v>0</v>
      </c>
      <c r="I308" s="42">
        <f t="shared" si="1775"/>
        <v>0</v>
      </c>
      <c r="J308" s="42">
        <f t="shared" si="1775"/>
        <v>0</v>
      </c>
      <c r="K308" s="42">
        <f t="shared" si="2050"/>
        <v>0</v>
      </c>
      <c r="L308" s="42">
        <f t="shared" si="2050"/>
        <v>0</v>
      </c>
      <c r="M308" s="42">
        <f t="shared" si="2050"/>
        <v>0</v>
      </c>
      <c r="N308" s="42">
        <f t="shared" si="2050"/>
        <v>0</v>
      </c>
      <c r="O308" s="42">
        <f t="shared" si="2050"/>
        <v>0</v>
      </c>
      <c r="P308" s="42">
        <f t="shared" si="2050"/>
        <v>0</v>
      </c>
      <c r="Q308" s="42">
        <f t="shared" si="2038"/>
        <v>16</v>
      </c>
      <c r="R308" s="42">
        <f t="shared" si="2039"/>
        <v>21</v>
      </c>
      <c r="S308" s="42">
        <f t="shared" si="2040"/>
        <v>38</v>
      </c>
      <c r="T308" s="42">
        <f t="shared" si="2041"/>
        <v>86</v>
      </c>
      <c r="U308" s="42">
        <f t="shared" si="2042"/>
        <v>109</v>
      </c>
      <c r="V308" s="42">
        <f t="shared" si="2043"/>
        <v>109</v>
      </c>
      <c r="W308" s="42">
        <f t="shared" si="2044"/>
        <v>109</v>
      </c>
      <c r="X308" s="42">
        <f t="shared" si="2045"/>
        <v>109</v>
      </c>
      <c r="Y308" s="42">
        <f t="shared" si="2046"/>
        <v>109</v>
      </c>
      <c r="Z308" s="42">
        <f t="shared" si="2047"/>
        <v>109</v>
      </c>
      <c r="AA308" s="42">
        <f t="shared" si="2048"/>
        <v>109</v>
      </c>
      <c r="AB308" s="42">
        <f t="shared" si="2049"/>
        <v>109</v>
      </c>
      <c r="AC308" s="23">
        <v>0</v>
      </c>
      <c r="AD308" s="23">
        <v>0</v>
      </c>
      <c r="AE308" s="23">
        <v>0</v>
      </c>
      <c r="AF308" s="23">
        <v>0</v>
      </c>
      <c r="AG308" s="23">
        <v>0</v>
      </c>
      <c r="AH308" s="23">
        <v>0</v>
      </c>
      <c r="AI308" s="23">
        <v>0</v>
      </c>
      <c r="AJ308" s="23">
        <v>0</v>
      </c>
      <c r="AK308" s="23">
        <v>0</v>
      </c>
      <c r="AL308" s="23">
        <v>0</v>
      </c>
      <c r="AM308" s="23">
        <v>0</v>
      </c>
      <c r="AN308" s="23">
        <v>0</v>
      </c>
      <c r="AO308" s="41">
        <v>16</v>
      </c>
      <c r="AP308" s="41">
        <v>5</v>
      </c>
      <c r="AQ308" s="41">
        <v>17</v>
      </c>
      <c r="AR308" s="41">
        <v>48</v>
      </c>
      <c r="AS308" s="41">
        <v>23</v>
      </c>
      <c r="AT308" s="41"/>
      <c r="AU308" s="41"/>
      <c r="AV308" s="41"/>
      <c r="AW308" s="41"/>
      <c r="AX308" s="41"/>
      <c r="AY308" s="41"/>
      <c r="AZ308" s="41"/>
    </row>
    <row r="309" spans="1:52" hidden="1" x14ac:dyDescent="0.35">
      <c r="A309" s="48" t="s">
        <v>150</v>
      </c>
      <c r="B309" s="48" t="s">
        <v>176</v>
      </c>
      <c r="C309" s="48" t="s">
        <v>99</v>
      </c>
      <c r="D309" s="48" t="s">
        <v>69</v>
      </c>
      <c r="E309" s="49">
        <f>SUM(E310:E314)</f>
        <v>0</v>
      </c>
      <c r="F309" s="49">
        <f t="shared" ref="F309" si="2051">SUM(F310:F314)</f>
        <v>0</v>
      </c>
      <c r="G309" s="49">
        <f t="shared" ref="G309" si="2052">SUM(G310:G314)</f>
        <v>0</v>
      </c>
      <c r="H309" s="49">
        <f t="shared" ref="H309" si="2053">SUM(H310:H314)</f>
        <v>1</v>
      </c>
      <c r="I309" s="49">
        <f t="shared" ref="I309" si="2054">SUM(I310:I314)</f>
        <v>1</v>
      </c>
      <c r="J309" s="49">
        <f t="shared" ref="J309" si="2055">SUM(J310:J314)</f>
        <v>2</v>
      </c>
      <c r="K309" s="49">
        <f t="shared" ref="K309" si="2056">SUM(K310:K314)</f>
        <v>2</v>
      </c>
      <c r="L309" s="49">
        <f t="shared" ref="L309" si="2057">SUM(L310:L314)</f>
        <v>2</v>
      </c>
      <c r="M309" s="49">
        <f t="shared" ref="M309" si="2058">SUM(M310:M314)</f>
        <v>3</v>
      </c>
      <c r="N309" s="49">
        <f t="shared" ref="N309" si="2059">SUM(N310:N314)</f>
        <v>6</v>
      </c>
      <c r="O309" s="49">
        <f t="shared" ref="O309" si="2060">SUM(O310:O314)</f>
        <v>6</v>
      </c>
      <c r="P309" s="49">
        <f t="shared" ref="P309" si="2061">SUM(P310:P314)</f>
        <v>6</v>
      </c>
      <c r="Q309" s="49">
        <f t="shared" ref="Q309" si="2062">SUM(Q310:Q314)</f>
        <v>0</v>
      </c>
      <c r="R309" s="49">
        <f t="shared" ref="R309" si="2063">SUM(R310:R314)</f>
        <v>0</v>
      </c>
      <c r="S309" s="49">
        <f t="shared" ref="S309" si="2064">SUM(S310:S314)</f>
        <v>0</v>
      </c>
      <c r="T309" s="49">
        <f t="shared" ref="T309" si="2065">SUM(T310:T314)</f>
        <v>5</v>
      </c>
      <c r="U309" s="49">
        <f t="shared" ref="U309" si="2066">SUM(U310:U314)</f>
        <v>5</v>
      </c>
      <c r="V309" s="49">
        <f t="shared" ref="V309" si="2067">SUM(V310:V314)</f>
        <v>5</v>
      </c>
      <c r="W309" s="49">
        <f t="shared" ref="W309" si="2068">SUM(W310:W314)</f>
        <v>5</v>
      </c>
      <c r="X309" s="49">
        <f t="shared" ref="X309" si="2069">SUM(X310:X314)</f>
        <v>5</v>
      </c>
      <c r="Y309" s="49">
        <f t="shared" ref="Y309" si="2070">SUM(Y310:Y314)</f>
        <v>5</v>
      </c>
      <c r="Z309" s="49">
        <f t="shared" ref="Z309" si="2071">SUM(Z310:Z314)</f>
        <v>5</v>
      </c>
      <c r="AA309" s="49">
        <f t="shared" ref="AA309" si="2072">SUM(AA310:AA314)</f>
        <v>5</v>
      </c>
      <c r="AB309" s="49">
        <f t="shared" ref="AB309" si="2073">SUM(AB310:AB314)</f>
        <v>5</v>
      </c>
      <c r="AC309" s="48">
        <v>0</v>
      </c>
      <c r="AD309" s="48">
        <v>0</v>
      </c>
      <c r="AE309" s="48">
        <v>0</v>
      </c>
      <c r="AF309" s="48">
        <v>1</v>
      </c>
      <c r="AG309" s="48">
        <v>0</v>
      </c>
      <c r="AH309" s="48">
        <v>1</v>
      </c>
      <c r="AI309" s="48">
        <v>0</v>
      </c>
      <c r="AJ309" s="48">
        <v>0</v>
      </c>
      <c r="AK309" s="48">
        <v>1</v>
      </c>
      <c r="AL309" s="48">
        <v>3</v>
      </c>
      <c r="AM309" s="48">
        <v>0</v>
      </c>
      <c r="AN309" s="48">
        <v>0</v>
      </c>
      <c r="AO309" s="50">
        <f t="shared" ref="AO309" si="2074">SUM(AO310:AO314)</f>
        <v>0</v>
      </c>
      <c r="AP309" s="50">
        <f t="shared" ref="AP309" si="2075">SUM(AP310:AP314)</f>
        <v>0</v>
      </c>
      <c r="AQ309" s="50">
        <f t="shared" ref="AQ309" si="2076">SUM(AQ310:AQ314)</f>
        <v>0</v>
      </c>
      <c r="AR309" s="50">
        <f t="shared" ref="AR309" si="2077">SUM(AR310:AR314)</f>
        <v>5</v>
      </c>
      <c r="AS309" s="50">
        <f t="shared" ref="AS309" si="2078">SUM(AS310:AS314)</f>
        <v>0</v>
      </c>
      <c r="AT309" s="50">
        <f t="shared" ref="AT309" si="2079">SUM(AT310:AT314)</f>
        <v>0</v>
      </c>
      <c r="AU309" s="50">
        <f t="shared" ref="AU309" si="2080">SUM(AU310:AU314)</f>
        <v>0</v>
      </c>
      <c r="AV309" s="50">
        <f t="shared" ref="AV309" si="2081">SUM(AV310:AV314)</f>
        <v>0</v>
      </c>
      <c r="AW309" s="50">
        <f t="shared" ref="AW309" si="2082">SUM(AW310:AW314)</f>
        <v>0</v>
      </c>
      <c r="AX309" s="50">
        <f t="shared" ref="AX309" si="2083">SUM(AX310:AX314)</f>
        <v>0</v>
      </c>
      <c r="AY309" s="50">
        <f t="shared" ref="AY309" si="2084">SUM(AY310:AY314)</f>
        <v>0</v>
      </c>
      <c r="AZ309" s="50">
        <f t="shared" ref="AZ309" si="2085">SUM(AZ310:AZ314)</f>
        <v>0</v>
      </c>
    </row>
    <row r="310" spans="1:52" hidden="1" x14ac:dyDescent="0.35">
      <c r="A310" s="41" t="s">
        <v>150</v>
      </c>
      <c r="B310" s="41" t="s">
        <v>176</v>
      </c>
      <c r="C310" s="41" t="s">
        <v>99</v>
      </c>
      <c r="D310" s="41" t="s">
        <v>70</v>
      </c>
      <c r="E310" s="42">
        <f t="shared" si="1995"/>
        <v>0</v>
      </c>
      <c r="F310" s="42">
        <f t="shared" si="1775"/>
        <v>0</v>
      </c>
      <c r="G310" s="42">
        <f t="shared" si="1775"/>
        <v>0</v>
      </c>
      <c r="H310" s="42">
        <f t="shared" si="1775"/>
        <v>0</v>
      </c>
      <c r="I310" s="42">
        <f t="shared" si="1775"/>
        <v>0</v>
      </c>
      <c r="J310" s="42">
        <f t="shared" si="1775"/>
        <v>0</v>
      </c>
      <c r="K310" s="42">
        <f t="shared" si="2050"/>
        <v>0</v>
      </c>
      <c r="L310" s="42">
        <f t="shared" si="2050"/>
        <v>0</v>
      </c>
      <c r="M310" s="42">
        <f t="shared" si="2050"/>
        <v>0</v>
      </c>
      <c r="N310" s="42">
        <f t="shared" si="2050"/>
        <v>0</v>
      </c>
      <c r="O310" s="42">
        <f t="shared" si="2050"/>
        <v>0</v>
      </c>
      <c r="P310" s="42">
        <f t="shared" si="2050"/>
        <v>0</v>
      </c>
      <c r="Q310" s="42">
        <f t="shared" ref="Q310:Q314" si="2086">AO310</f>
        <v>0</v>
      </c>
      <c r="R310" s="42">
        <f t="shared" ref="R310:R314" si="2087">Q310+AP310</f>
        <v>0</v>
      </c>
      <c r="S310" s="42">
        <f t="shared" ref="S310:S314" si="2088">R310+AQ310</f>
        <v>0</v>
      </c>
      <c r="T310" s="42">
        <f t="shared" ref="T310:T314" si="2089">S310+AR310</f>
        <v>0</v>
      </c>
      <c r="U310" s="42">
        <f t="shared" ref="U310:U314" si="2090">T310+AS310</f>
        <v>0</v>
      </c>
      <c r="V310" s="42">
        <f t="shared" ref="V310:V314" si="2091">U310+AT310</f>
        <v>0</v>
      </c>
      <c r="W310" s="42">
        <f t="shared" ref="W310:W314" si="2092">V310+AU310</f>
        <v>0</v>
      </c>
      <c r="X310" s="42">
        <f t="shared" ref="X310:X314" si="2093">W310+AV310</f>
        <v>0</v>
      </c>
      <c r="Y310" s="42">
        <f t="shared" ref="Y310:Y314" si="2094">X310+AW310</f>
        <v>0</v>
      </c>
      <c r="Z310" s="42">
        <f t="shared" ref="Z310:Z314" si="2095">Y310+AX310</f>
        <v>0</v>
      </c>
      <c r="AA310" s="42">
        <f t="shared" ref="AA310:AA314" si="2096">Z310+AY310</f>
        <v>0</v>
      </c>
      <c r="AB310" s="42">
        <f t="shared" ref="AB310:AB314" si="2097">AA310+AZ310</f>
        <v>0</v>
      </c>
      <c r="AC310" s="23">
        <v>0</v>
      </c>
      <c r="AD310" s="23">
        <v>0</v>
      </c>
      <c r="AE310" s="23">
        <v>0</v>
      </c>
      <c r="AF310" s="23">
        <v>0</v>
      </c>
      <c r="AG310" s="23">
        <v>0</v>
      </c>
      <c r="AH310" s="23">
        <v>0</v>
      </c>
      <c r="AI310" s="23">
        <v>0</v>
      </c>
      <c r="AJ310" s="23">
        <v>0</v>
      </c>
      <c r="AK310" s="23">
        <v>0</v>
      </c>
      <c r="AL310" s="23">
        <v>0</v>
      </c>
      <c r="AM310" s="23">
        <v>0</v>
      </c>
      <c r="AN310" s="23">
        <v>0</v>
      </c>
      <c r="AO310" s="41">
        <v>0</v>
      </c>
      <c r="AP310" s="41">
        <v>0</v>
      </c>
      <c r="AQ310" s="41">
        <v>0</v>
      </c>
      <c r="AR310" s="41">
        <v>0</v>
      </c>
      <c r="AS310" s="41">
        <v>0</v>
      </c>
      <c r="AT310" s="41"/>
      <c r="AU310" s="41"/>
      <c r="AV310" s="41"/>
      <c r="AW310" s="41"/>
      <c r="AX310" s="41"/>
      <c r="AY310" s="41"/>
      <c r="AZ310" s="41"/>
    </row>
    <row r="311" spans="1:52" hidden="1" x14ac:dyDescent="0.35">
      <c r="A311" s="41" t="s">
        <v>150</v>
      </c>
      <c r="B311" s="41" t="s">
        <v>176</v>
      </c>
      <c r="C311" s="41" t="s">
        <v>99</v>
      </c>
      <c r="D311" s="41" t="s">
        <v>71</v>
      </c>
      <c r="E311" s="42">
        <f t="shared" si="1995"/>
        <v>0</v>
      </c>
      <c r="F311" s="42">
        <f t="shared" si="1775"/>
        <v>0</v>
      </c>
      <c r="G311" s="42">
        <f t="shared" si="1775"/>
        <v>0</v>
      </c>
      <c r="H311" s="42">
        <f t="shared" si="1775"/>
        <v>0</v>
      </c>
      <c r="I311" s="42">
        <f t="shared" si="1775"/>
        <v>0</v>
      </c>
      <c r="J311" s="42">
        <f t="shared" si="1775"/>
        <v>0</v>
      </c>
      <c r="K311" s="42">
        <f t="shared" si="2050"/>
        <v>0</v>
      </c>
      <c r="L311" s="42">
        <f t="shared" si="2050"/>
        <v>0</v>
      </c>
      <c r="M311" s="42">
        <f t="shared" si="2050"/>
        <v>0</v>
      </c>
      <c r="N311" s="42">
        <f t="shared" si="2050"/>
        <v>0</v>
      </c>
      <c r="O311" s="42">
        <f t="shared" si="2050"/>
        <v>0</v>
      </c>
      <c r="P311" s="42">
        <f t="shared" si="2050"/>
        <v>0</v>
      </c>
      <c r="Q311" s="42">
        <f t="shared" si="2086"/>
        <v>0</v>
      </c>
      <c r="R311" s="42">
        <f t="shared" si="2087"/>
        <v>0</v>
      </c>
      <c r="S311" s="42">
        <f t="shared" si="2088"/>
        <v>0</v>
      </c>
      <c r="T311" s="42">
        <f t="shared" si="2089"/>
        <v>0</v>
      </c>
      <c r="U311" s="42">
        <f t="shared" si="2090"/>
        <v>0</v>
      </c>
      <c r="V311" s="42">
        <f t="shared" si="2091"/>
        <v>0</v>
      </c>
      <c r="W311" s="42">
        <f t="shared" si="2092"/>
        <v>0</v>
      </c>
      <c r="X311" s="42">
        <f t="shared" si="2093"/>
        <v>0</v>
      </c>
      <c r="Y311" s="42">
        <f t="shared" si="2094"/>
        <v>0</v>
      </c>
      <c r="Z311" s="42">
        <f t="shared" si="2095"/>
        <v>0</v>
      </c>
      <c r="AA311" s="42">
        <f t="shared" si="2096"/>
        <v>0</v>
      </c>
      <c r="AB311" s="42">
        <f t="shared" si="2097"/>
        <v>0</v>
      </c>
      <c r="AC311" s="23">
        <v>0</v>
      </c>
      <c r="AD311" s="23">
        <v>0</v>
      </c>
      <c r="AE311" s="23">
        <v>0</v>
      </c>
      <c r="AF311" s="23">
        <v>0</v>
      </c>
      <c r="AG311" s="23">
        <v>0</v>
      </c>
      <c r="AH311" s="23">
        <v>0</v>
      </c>
      <c r="AI311" s="23">
        <v>0</v>
      </c>
      <c r="AJ311" s="23">
        <v>0</v>
      </c>
      <c r="AK311" s="23">
        <v>0</v>
      </c>
      <c r="AL311" s="23">
        <v>0</v>
      </c>
      <c r="AM311" s="23">
        <v>0</v>
      </c>
      <c r="AN311" s="23">
        <v>0</v>
      </c>
      <c r="AO311" s="41">
        <v>0</v>
      </c>
      <c r="AP311" s="41">
        <v>0</v>
      </c>
      <c r="AQ311" s="41">
        <v>0</v>
      </c>
      <c r="AR311" s="41">
        <v>0</v>
      </c>
      <c r="AS311" s="41">
        <v>0</v>
      </c>
      <c r="AT311" s="41"/>
      <c r="AU311" s="41"/>
      <c r="AV311" s="41"/>
      <c r="AW311" s="41"/>
      <c r="AX311" s="41"/>
      <c r="AY311" s="41"/>
      <c r="AZ311" s="41"/>
    </row>
    <row r="312" spans="1:52" hidden="1" x14ac:dyDescent="0.35">
      <c r="A312" s="41" t="s">
        <v>150</v>
      </c>
      <c r="B312" s="41" t="s">
        <v>176</v>
      </c>
      <c r="C312" s="41" t="s">
        <v>99</v>
      </c>
      <c r="D312" s="41" t="s">
        <v>72</v>
      </c>
      <c r="E312" s="42">
        <f t="shared" si="1995"/>
        <v>0</v>
      </c>
      <c r="F312" s="42">
        <f t="shared" si="1775"/>
        <v>0</v>
      </c>
      <c r="G312" s="42">
        <f t="shared" si="1775"/>
        <v>0</v>
      </c>
      <c r="H312" s="42">
        <f t="shared" si="1775"/>
        <v>0</v>
      </c>
      <c r="I312" s="42">
        <f t="shared" si="1775"/>
        <v>0</v>
      </c>
      <c r="J312" s="42">
        <f t="shared" si="1775"/>
        <v>1</v>
      </c>
      <c r="K312" s="42">
        <f t="shared" si="2050"/>
        <v>1</v>
      </c>
      <c r="L312" s="42">
        <f t="shared" si="2050"/>
        <v>1</v>
      </c>
      <c r="M312" s="42">
        <f t="shared" si="2050"/>
        <v>2</v>
      </c>
      <c r="N312" s="42">
        <f t="shared" si="2050"/>
        <v>4</v>
      </c>
      <c r="O312" s="42">
        <f t="shared" si="2050"/>
        <v>4</v>
      </c>
      <c r="P312" s="42">
        <f t="shared" si="2050"/>
        <v>4</v>
      </c>
      <c r="Q312" s="42">
        <f t="shared" si="2086"/>
        <v>0</v>
      </c>
      <c r="R312" s="42">
        <f t="shared" si="2087"/>
        <v>0</v>
      </c>
      <c r="S312" s="42">
        <f t="shared" si="2088"/>
        <v>0</v>
      </c>
      <c r="T312" s="42">
        <f t="shared" si="2089"/>
        <v>0</v>
      </c>
      <c r="U312" s="42">
        <f t="shared" si="2090"/>
        <v>0</v>
      </c>
      <c r="V312" s="42">
        <f t="shared" si="2091"/>
        <v>0</v>
      </c>
      <c r="W312" s="42">
        <f t="shared" si="2092"/>
        <v>0</v>
      </c>
      <c r="X312" s="42">
        <f t="shared" si="2093"/>
        <v>0</v>
      </c>
      <c r="Y312" s="42">
        <f t="shared" si="2094"/>
        <v>0</v>
      </c>
      <c r="Z312" s="42">
        <f t="shared" si="2095"/>
        <v>0</v>
      </c>
      <c r="AA312" s="42">
        <f t="shared" si="2096"/>
        <v>0</v>
      </c>
      <c r="AB312" s="42">
        <f t="shared" si="2097"/>
        <v>0</v>
      </c>
      <c r="AC312" s="23">
        <v>0</v>
      </c>
      <c r="AD312" s="23">
        <v>0</v>
      </c>
      <c r="AE312" s="23">
        <v>0</v>
      </c>
      <c r="AF312" s="23">
        <v>0</v>
      </c>
      <c r="AG312" s="23">
        <v>0</v>
      </c>
      <c r="AH312" s="23">
        <v>1</v>
      </c>
      <c r="AI312" s="23">
        <v>0</v>
      </c>
      <c r="AJ312" s="23">
        <v>0</v>
      </c>
      <c r="AK312" s="23">
        <v>1</v>
      </c>
      <c r="AL312" s="23">
        <v>2</v>
      </c>
      <c r="AM312" s="23">
        <v>0</v>
      </c>
      <c r="AN312" s="23">
        <v>0</v>
      </c>
      <c r="AO312" s="41">
        <v>0</v>
      </c>
      <c r="AP312" s="41">
        <v>0</v>
      </c>
      <c r="AQ312" s="41">
        <v>0</v>
      </c>
      <c r="AR312" s="41">
        <v>0</v>
      </c>
      <c r="AS312" s="41">
        <v>0</v>
      </c>
      <c r="AT312" s="41"/>
      <c r="AU312" s="41"/>
      <c r="AV312" s="41"/>
      <c r="AW312" s="41"/>
      <c r="AX312" s="41"/>
      <c r="AY312" s="41"/>
      <c r="AZ312" s="41"/>
    </row>
    <row r="313" spans="1:52" hidden="1" x14ac:dyDescent="0.35">
      <c r="A313" s="41" t="s">
        <v>150</v>
      </c>
      <c r="B313" s="41" t="s">
        <v>176</v>
      </c>
      <c r="C313" s="41" t="s">
        <v>99</v>
      </c>
      <c r="D313" s="41" t="s">
        <v>73</v>
      </c>
      <c r="E313" s="42">
        <f t="shared" si="1995"/>
        <v>0</v>
      </c>
      <c r="F313" s="42">
        <f t="shared" si="1775"/>
        <v>0</v>
      </c>
      <c r="G313" s="42">
        <f t="shared" si="1775"/>
        <v>0</v>
      </c>
      <c r="H313" s="42">
        <f t="shared" si="1775"/>
        <v>1</v>
      </c>
      <c r="I313" s="42">
        <f t="shared" si="1775"/>
        <v>1</v>
      </c>
      <c r="J313" s="42">
        <f t="shared" si="1775"/>
        <v>1</v>
      </c>
      <c r="K313" s="42">
        <f t="shared" si="2050"/>
        <v>1</v>
      </c>
      <c r="L313" s="42">
        <f t="shared" si="2050"/>
        <v>1</v>
      </c>
      <c r="M313" s="42">
        <f t="shared" si="2050"/>
        <v>1</v>
      </c>
      <c r="N313" s="42">
        <f t="shared" si="2050"/>
        <v>2</v>
      </c>
      <c r="O313" s="42">
        <f t="shared" si="2050"/>
        <v>2</v>
      </c>
      <c r="P313" s="42">
        <f t="shared" si="2050"/>
        <v>2</v>
      </c>
      <c r="Q313" s="42">
        <f t="shared" si="2086"/>
        <v>0</v>
      </c>
      <c r="R313" s="42">
        <f t="shared" si="2087"/>
        <v>0</v>
      </c>
      <c r="S313" s="42">
        <f t="shared" si="2088"/>
        <v>0</v>
      </c>
      <c r="T313" s="42">
        <f t="shared" si="2089"/>
        <v>0</v>
      </c>
      <c r="U313" s="42">
        <f t="shared" si="2090"/>
        <v>0</v>
      </c>
      <c r="V313" s="42">
        <f t="shared" si="2091"/>
        <v>0</v>
      </c>
      <c r="W313" s="42">
        <f t="shared" si="2092"/>
        <v>0</v>
      </c>
      <c r="X313" s="42">
        <f t="shared" si="2093"/>
        <v>0</v>
      </c>
      <c r="Y313" s="42">
        <f t="shared" si="2094"/>
        <v>0</v>
      </c>
      <c r="Z313" s="42">
        <f t="shared" si="2095"/>
        <v>0</v>
      </c>
      <c r="AA313" s="42">
        <f t="shared" si="2096"/>
        <v>0</v>
      </c>
      <c r="AB313" s="42">
        <f t="shared" si="2097"/>
        <v>0</v>
      </c>
      <c r="AC313" s="23">
        <v>0</v>
      </c>
      <c r="AD313" s="23">
        <v>0</v>
      </c>
      <c r="AE313" s="23">
        <v>0</v>
      </c>
      <c r="AF313" s="23">
        <v>1</v>
      </c>
      <c r="AG313" s="23">
        <v>0</v>
      </c>
      <c r="AH313" s="23">
        <v>0</v>
      </c>
      <c r="AI313" s="23">
        <v>0</v>
      </c>
      <c r="AJ313" s="23">
        <v>0</v>
      </c>
      <c r="AK313" s="23">
        <v>0</v>
      </c>
      <c r="AL313" s="23">
        <v>1</v>
      </c>
      <c r="AM313" s="23">
        <v>0</v>
      </c>
      <c r="AN313" s="23">
        <v>0</v>
      </c>
      <c r="AO313" s="41">
        <v>0</v>
      </c>
      <c r="AP313" s="41">
        <v>0</v>
      </c>
      <c r="AQ313" s="41">
        <v>0</v>
      </c>
      <c r="AR313" s="41">
        <v>0</v>
      </c>
      <c r="AS313" s="41">
        <v>0</v>
      </c>
      <c r="AT313" s="41"/>
      <c r="AU313" s="41"/>
      <c r="AV313" s="41"/>
      <c r="AW313" s="41"/>
      <c r="AX313" s="41"/>
      <c r="AY313" s="41"/>
      <c r="AZ313" s="41"/>
    </row>
    <row r="314" spans="1:52" hidden="1" x14ac:dyDescent="0.35">
      <c r="A314" s="41" t="s">
        <v>150</v>
      </c>
      <c r="B314" s="41" t="s">
        <v>176</v>
      </c>
      <c r="C314" s="41" t="s">
        <v>99</v>
      </c>
      <c r="D314" s="41" t="s">
        <v>74</v>
      </c>
      <c r="E314" s="42">
        <f t="shared" si="1995"/>
        <v>0</v>
      </c>
      <c r="F314" s="42">
        <f t="shared" si="1775"/>
        <v>0</v>
      </c>
      <c r="G314" s="42">
        <f t="shared" si="1775"/>
        <v>0</v>
      </c>
      <c r="H314" s="42">
        <f t="shared" si="1775"/>
        <v>0</v>
      </c>
      <c r="I314" s="42">
        <f t="shared" si="1775"/>
        <v>0</v>
      </c>
      <c r="J314" s="42">
        <f t="shared" si="1775"/>
        <v>0</v>
      </c>
      <c r="K314" s="42">
        <f t="shared" si="2050"/>
        <v>0</v>
      </c>
      <c r="L314" s="42">
        <f t="shared" si="2050"/>
        <v>0</v>
      </c>
      <c r="M314" s="42">
        <f t="shared" si="2050"/>
        <v>0</v>
      </c>
      <c r="N314" s="42">
        <f t="shared" si="2050"/>
        <v>0</v>
      </c>
      <c r="O314" s="42">
        <f t="shared" si="2050"/>
        <v>0</v>
      </c>
      <c r="P314" s="42">
        <f t="shared" si="2050"/>
        <v>0</v>
      </c>
      <c r="Q314" s="42">
        <f t="shared" si="2086"/>
        <v>0</v>
      </c>
      <c r="R314" s="42">
        <f t="shared" si="2087"/>
        <v>0</v>
      </c>
      <c r="S314" s="42">
        <f t="shared" si="2088"/>
        <v>0</v>
      </c>
      <c r="T314" s="42">
        <f t="shared" si="2089"/>
        <v>5</v>
      </c>
      <c r="U314" s="42">
        <f t="shared" si="2090"/>
        <v>5</v>
      </c>
      <c r="V314" s="42">
        <f t="shared" si="2091"/>
        <v>5</v>
      </c>
      <c r="W314" s="42">
        <f t="shared" si="2092"/>
        <v>5</v>
      </c>
      <c r="X314" s="42">
        <f t="shared" si="2093"/>
        <v>5</v>
      </c>
      <c r="Y314" s="42">
        <f t="shared" si="2094"/>
        <v>5</v>
      </c>
      <c r="Z314" s="42">
        <f t="shared" si="2095"/>
        <v>5</v>
      </c>
      <c r="AA314" s="42">
        <f t="shared" si="2096"/>
        <v>5</v>
      </c>
      <c r="AB314" s="42">
        <f t="shared" si="2097"/>
        <v>5</v>
      </c>
      <c r="AC314" s="23">
        <v>0</v>
      </c>
      <c r="AD314" s="23">
        <v>0</v>
      </c>
      <c r="AE314" s="23">
        <v>0</v>
      </c>
      <c r="AF314" s="23">
        <v>0</v>
      </c>
      <c r="AG314" s="23">
        <v>0</v>
      </c>
      <c r="AH314" s="23">
        <v>0</v>
      </c>
      <c r="AI314" s="23">
        <v>0</v>
      </c>
      <c r="AJ314" s="23">
        <v>0</v>
      </c>
      <c r="AK314" s="23">
        <v>0</v>
      </c>
      <c r="AL314" s="23">
        <v>0</v>
      </c>
      <c r="AM314" s="23">
        <v>0</v>
      </c>
      <c r="AN314" s="23">
        <v>0</v>
      </c>
      <c r="AO314" s="41">
        <v>0</v>
      </c>
      <c r="AP314" s="41">
        <v>0</v>
      </c>
      <c r="AQ314" s="41">
        <v>0</v>
      </c>
      <c r="AR314" s="41">
        <v>5</v>
      </c>
      <c r="AS314" s="41">
        <v>0</v>
      </c>
      <c r="AT314" s="41"/>
      <c r="AU314" s="41"/>
      <c r="AV314" s="41"/>
      <c r="AW314" s="41"/>
      <c r="AX314" s="41"/>
      <c r="AY314" s="41"/>
      <c r="AZ314" s="41"/>
    </row>
    <row r="315" spans="1:52" hidden="1" x14ac:dyDescent="0.35">
      <c r="A315" s="48" t="s">
        <v>150</v>
      </c>
      <c r="B315" s="48" t="s">
        <v>177</v>
      </c>
      <c r="C315" s="48" t="s">
        <v>97</v>
      </c>
      <c r="D315" s="48" t="s">
        <v>69</v>
      </c>
      <c r="E315" s="49">
        <f>SUM(E316:E320)</f>
        <v>0</v>
      </c>
      <c r="F315" s="49">
        <f t="shared" ref="F315:AZ315" si="2098">SUM(F316:F320)</f>
        <v>0</v>
      </c>
      <c r="G315" s="49">
        <f t="shared" si="2098"/>
        <v>0</v>
      </c>
      <c r="H315" s="49">
        <f t="shared" si="2098"/>
        <v>0</v>
      </c>
      <c r="I315" s="49">
        <f t="shared" si="2098"/>
        <v>1</v>
      </c>
      <c r="J315" s="49">
        <f t="shared" si="2098"/>
        <v>2</v>
      </c>
      <c r="K315" s="49">
        <f t="shared" si="2098"/>
        <v>2</v>
      </c>
      <c r="L315" s="49">
        <f t="shared" si="2098"/>
        <v>3</v>
      </c>
      <c r="M315" s="49">
        <f t="shared" si="2098"/>
        <v>3</v>
      </c>
      <c r="N315" s="49">
        <f t="shared" si="2098"/>
        <v>4</v>
      </c>
      <c r="O315" s="49">
        <f t="shared" si="2098"/>
        <v>5</v>
      </c>
      <c r="P315" s="49">
        <f t="shared" si="2098"/>
        <v>6</v>
      </c>
      <c r="Q315" s="49">
        <f t="shared" si="2098"/>
        <v>0</v>
      </c>
      <c r="R315" s="49">
        <f t="shared" si="2098"/>
        <v>0</v>
      </c>
      <c r="S315" s="49">
        <f t="shared" si="2098"/>
        <v>0</v>
      </c>
      <c r="T315" s="49">
        <f t="shared" si="2098"/>
        <v>0</v>
      </c>
      <c r="U315" s="49">
        <f t="shared" si="2098"/>
        <v>0</v>
      </c>
      <c r="V315" s="49">
        <f t="shared" si="2098"/>
        <v>0</v>
      </c>
      <c r="W315" s="49">
        <f t="shared" si="2098"/>
        <v>0</v>
      </c>
      <c r="X315" s="49">
        <f t="shared" si="2098"/>
        <v>0</v>
      </c>
      <c r="Y315" s="49">
        <f t="shared" si="2098"/>
        <v>0</v>
      </c>
      <c r="Z315" s="49">
        <f t="shared" si="2098"/>
        <v>0</v>
      </c>
      <c r="AA315" s="49">
        <f t="shared" si="2098"/>
        <v>0</v>
      </c>
      <c r="AB315" s="49">
        <f t="shared" si="2098"/>
        <v>0</v>
      </c>
      <c r="AC315" s="48">
        <v>0</v>
      </c>
      <c r="AD315" s="48">
        <v>0</v>
      </c>
      <c r="AE315" s="48">
        <v>0</v>
      </c>
      <c r="AF315" s="48">
        <v>0</v>
      </c>
      <c r="AG315" s="48">
        <v>1</v>
      </c>
      <c r="AH315" s="48">
        <v>1</v>
      </c>
      <c r="AI315" s="48">
        <v>0</v>
      </c>
      <c r="AJ315" s="48">
        <v>1</v>
      </c>
      <c r="AK315" s="48">
        <v>0</v>
      </c>
      <c r="AL315" s="48">
        <v>1</v>
      </c>
      <c r="AM315" s="48">
        <v>1</v>
      </c>
      <c r="AN315" s="48">
        <v>1</v>
      </c>
      <c r="AO315" s="50">
        <f t="shared" si="2098"/>
        <v>0</v>
      </c>
      <c r="AP315" s="50">
        <f t="shared" si="2098"/>
        <v>0</v>
      </c>
      <c r="AQ315" s="50">
        <f t="shared" si="2098"/>
        <v>0</v>
      </c>
      <c r="AR315" s="50">
        <f t="shared" si="2098"/>
        <v>0</v>
      </c>
      <c r="AS315" s="50">
        <f t="shared" si="2098"/>
        <v>0</v>
      </c>
      <c r="AT315" s="50">
        <f t="shared" si="2098"/>
        <v>0</v>
      </c>
      <c r="AU315" s="50">
        <f t="shared" si="2098"/>
        <v>0</v>
      </c>
      <c r="AV315" s="50">
        <f t="shared" si="2098"/>
        <v>0</v>
      </c>
      <c r="AW315" s="50">
        <f t="shared" si="2098"/>
        <v>0</v>
      </c>
      <c r="AX315" s="50">
        <f t="shared" si="2098"/>
        <v>0</v>
      </c>
      <c r="AY315" s="50">
        <f t="shared" si="2098"/>
        <v>0</v>
      </c>
      <c r="AZ315" s="50">
        <f t="shared" si="2098"/>
        <v>0</v>
      </c>
    </row>
    <row r="316" spans="1:52" hidden="1" x14ac:dyDescent="0.35">
      <c r="A316" s="41" t="s">
        <v>150</v>
      </c>
      <c r="B316" s="41" t="s">
        <v>177</v>
      </c>
      <c r="C316" s="41" t="s">
        <v>97</v>
      </c>
      <c r="D316" s="41" t="s">
        <v>70</v>
      </c>
      <c r="E316" s="42">
        <f t="shared" ref="E316:E320" si="2099">AC316</f>
        <v>0</v>
      </c>
      <c r="F316" s="42">
        <f t="shared" ref="F316:F320" si="2100">E316+AD316</f>
        <v>0</v>
      </c>
      <c r="G316" s="42">
        <f t="shared" ref="G316:G320" si="2101">F316+AE316</f>
        <v>0</v>
      </c>
      <c r="H316" s="42">
        <f t="shared" ref="H316:H320" si="2102">G316+AF316</f>
        <v>0</v>
      </c>
      <c r="I316" s="42">
        <f t="shared" ref="I316:I320" si="2103">H316+AG316</f>
        <v>0</v>
      </c>
      <c r="J316" s="42">
        <f t="shared" ref="J316:J320" si="2104">I316+AH316</f>
        <v>0</v>
      </c>
      <c r="K316" s="42">
        <f t="shared" ref="K316:K320" si="2105">J316+AI316</f>
        <v>0</v>
      </c>
      <c r="L316" s="42">
        <f t="shared" ref="L316:L320" si="2106">K316+AJ316</f>
        <v>0</v>
      </c>
      <c r="M316" s="42">
        <f t="shared" ref="M316:M320" si="2107">L316+AK316</f>
        <v>0</v>
      </c>
      <c r="N316" s="42">
        <f t="shared" ref="N316:N320" si="2108">M316+AL316</f>
        <v>0</v>
      </c>
      <c r="O316" s="42">
        <f t="shared" ref="O316:O320" si="2109">N316+AM316</f>
        <v>0</v>
      </c>
      <c r="P316" s="42">
        <f t="shared" ref="P316:P320" si="2110">O316+AN316</f>
        <v>0</v>
      </c>
      <c r="Q316" s="42">
        <f t="shared" ref="Q316:Q320" si="2111">AO316</f>
        <v>0</v>
      </c>
      <c r="R316" s="42">
        <f t="shared" ref="R316:R320" si="2112">Q316+AP316</f>
        <v>0</v>
      </c>
      <c r="S316" s="42">
        <f t="shared" ref="S316:S320" si="2113">R316+AQ316</f>
        <v>0</v>
      </c>
      <c r="T316" s="42">
        <f t="shared" ref="T316:T320" si="2114">S316+AR316</f>
        <v>0</v>
      </c>
      <c r="U316" s="42">
        <f t="shared" ref="U316:U320" si="2115">T316+AS316</f>
        <v>0</v>
      </c>
      <c r="V316" s="42">
        <f t="shared" ref="V316:V320" si="2116">U316+AT316</f>
        <v>0</v>
      </c>
      <c r="W316" s="42">
        <f t="shared" ref="W316:W320" si="2117">V316+AU316</f>
        <v>0</v>
      </c>
      <c r="X316" s="42">
        <f t="shared" ref="X316:X320" si="2118">W316+AV316</f>
        <v>0</v>
      </c>
      <c r="Y316" s="42">
        <f t="shared" ref="Y316:Y320" si="2119">X316+AW316</f>
        <v>0</v>
      </c>
      <c r="Z316" s="42">
        <f t="shared" ref="Z316:Z320" si="2120">Y316+AX316</f>
        <v>0</v>
      </c>
      <c r="AA316" s="42">
        <f t="shared" ref="AA316:AA320" si="2121">Z316+AY316</f>
        <v>0</v>
      </c>
      <c r="AB316" s="42">
        <f t="shared" ref="AB316:AB320" si="2122">AA316+AZ316</f>
        <v>0</v>
      </c>
      <c r="AC316" s="23">
        <v>0</v>
      </c>
      <c r="AD316" s="23">
        <v>0</v>
      </c>
      <c r="AE316" s="23">
        <v>0</v>
      </c>
      <c r="AF316" s="23">
        <v>0</v>
      </c>
      <c r="AG316" s="23">
        <v>0</v>
      </c>
      <c r="AH316" s="23">
        <v>0</v>
      </c>
      <c r="AI316" s="23">
        <v>0</v>
      </c>
      <c r="AJ316" s="23">
        <v>0</v>
      </c>
      <c r="AK316" s="23">
        <v>0</v>
      </c>
      <c r="AL316" s="23">
        <v>0</v>
      </c>
      <c r="AM316" s="23">
        <v>0</v>
      </c>
      <c r="AN316" s="23">
        <v>0</v>
      </c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</row>
    <row r="317" spans="1:52" hidden="1" x14ac:dyDescent="0.35">
      <c r="A317" s="41" t="s">
        <v>150</v>
      </c>
      <c r="B317" s="41" t="s">
        <v>177</v>
      </c>
      <c r="C317" s="41" t="s">
        <v>97</v>
      </c>
      <c r="D317" s="41" t="s">
        <v>71</v>
      </c>
      <c r="E317" s="42">
        <f t="shared" si="2099"/>
        <v>0</v>
      </c>
      <c r="F317" s="42">
        <f t="shared" si="2100"/>
        <v>0</v>
      </c>
      <c r="G317" s="42">
        <f t="shared" si="2101"/>
        <v>0</v>
      </c>
      <c r="H317" s="42">
        <f t="shared" si="2102"/>
        <v>0</v>
      </c>
      <c r="I317" s="42">
        <f t="shared" si="2103"/>
        <v>0</v>
      </c>
      <c r="J317" s="42">
        <f t="shared" si="2104"/>
        <v>0</v>
      </c>
      <c r="K317" s="42">
        <f t="shared" si="2105"/>
        <v>0</v>
      </c>
      <c r="L317" s="42">
        <f t="shared" si="2106"/>
        <v>0</v>
      </c>
      <c r="M317" s="42">
        <f t="shared" si="2107"/>
        <v>0</v>
      </c>
      <c r="N317" s="42">
        <f t="shared" si="2108"/>
        <v>0</v>
      </c>
      <c r="O317" s="42">
        <f t="shared" si="2109"/>
        <v>0</v>
      </c>
      <c r="P317" s="42">
        <f t="shared" si="2110"/>
        <v>0</v>
      </c>
      <c r="Q317" s="42">
        <f t="shared" si="2111"/>
        <v>0</v>
      </c>
      <c r="R317" s="42">
        <f t="shared" si="2112"/>
        <v>0</v>
      </c>
      <c r="S317" s="42">
        <f t="shared" si="2113"/>
        <v>0</v>
      </c>
      <c r="T317" s="42">
        <f t="shared" si="2114"/>
        <v>0</v>
      </c>
      <c r="U317" s="42">
        <f t="shared" si="2115"/>
        <v>0</v>
      </c>
      <c r="V317" s="42">
        <f t="shared" si="2116"/>
        <v>0</v>
      </c>
      <c r="W317" s="42">
        <f t="shared" si="2117"/>
        <v>0</v>
      </c>
      <c r="X317" s="42">
        <f t="shared" si="2118"/>
        <v>0</v>
      </c>
      <c r="Y317" s="42">
        <f t="shared" si="2119"/>
        <v>0</v>
      </c>
      <c r="Z317" s="42">
        <f t="shared" si="2120"/>
        <v>0</v>
      </c>
      <c r="AA317" s="42">
        <f t="shared" si="2121"/>
        <v>0</v>
      </c>
      <c r="AB317" s="42">
        <f t="shared" si="2122"/>
        <v>0</v>
      </c>
      <c r="AC317" s="23">
        <v>0</v>
      </c>
      <c r="AD317" s="23">
        <v>0</v>
      </c>
      <c r="AE317" s="23">
        <v>0</v>
      </c>
      <c r="AF317" s="23">
        <v>0</v>
      </c>
      <c r="AG317" s="23">
        <v>0</v>
      </c>
      <c r="AH317" s="23">
        <v>0</v>
      </c>
      <c r="AI317" s="23">
        <v>0</v>
      </c>
      <c r="AJ317" s="23">
        <v>0</v>
      </c>
      <c r="AK317" s="23">
        <v>0</v>
      </c>
      <c r="AL317" s="23">
        <v>0</v>
      </c>
      <c r="AM317" s="23">
        <v>0</v>
      </c>
      <c r="AN317" s="23">
        <v>0</v>
      </c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</row>
    <row r="318" spans="1:52" hidden="1" x14ac:dyDescent="0.35">
      <c r="A318" s="41" t="s">
        <v>150</v>
      </c>
      <c r="B318" s="41" t="s">
        <v>177</v>
      </c>
      <c r="C318" s="41" t="s">
        <v>97</v>
      </c>
      <c r="D318" s="41" t="s">
        <v>72</v>
      </c>
      <c r="E318" s="42">
        <f t="shared" si="2099"/>
        <v>0</v>
      </c>
      <c r="F318" s="42">
        <f t="shared" si="2100"/>
        <v>0</v>
      </c>
      <c r="G318" s="42">
        <f t="shared" si="2101"/>
        <v>0</v>
      </c>
      <c r="H318" s="42">
        <f t="shared" si="2102"/>
        <v>0</v>
      </c>
      <c r="I318" s="42">
        <f t="shared" si="2103"/>
        <v>1</v>
      </c>
      <c r="J318" s="42">
        <f t="shared" si="2104"/>
        <v>2</v>
      </c>
      <c r="K318" s="42">
        <f t="shared" si="2105"/>
        <v>2</v>
      </c>
      <c r="L318" s="42">
        <f t="shared" si="2106"/>
        <v>3</v>
      </c>
      <c r="M318" s="42">
        <f t="shared" si="2107"/>
        <v>3</v>
      </c>
      <c r="N318" s="42">
        <f t="shared" si="2108"/>
        <v>4</v>
      </c>
      <c r="O318" s="42">
        <f t="shared" si="2109"/>
        <v>5</v>
      </c>
      <c r="P318" s="42">
        <f t="shared" si="2110"/>
        <v>6</v>
      </c>
      <c r="Q318" s="42">
        <f t="shared" si="2111"/>
        <v>0</v>
      </c>
      <c r="R318" s="42">
        <f t="shared" si="2112"/>
        <v>0</v>
      </c>
      <c r="S318" s="42">
        <f t="shared" si="2113"/>
        <v>0</v>
      </c>
      <c r="T318" s="42">
        <f t="shared" si="2114"/>
        <v>0</v>
      </c>
      <c r="U318" s="42">
        <f t="shared" si="2115"/>
        <v>0</v>
      </c>
      <c r="V318" s="42">
        <f t="shared" si="2116"/>
        <v>0</v>
      </c>
      <c r="W318" s="42">
        <f t="shared" si="2117"/>
        <v>0</v>
      </c>
      <c r="X318" s="42">
        <f t="shared" si="2118"/>
        <v>0</v>
      </c>
      <c r="Y318" s="42">
        <f t="shared" si="2119"/>
        <v>0</v>
      </c>
      <c r="Z318" s="42">
        <f t="shared" si="2120"/>
        <v>0</v>
      </c>
      <c r="AA318" s="42">
        <f t="shared" si="2121"/>
        <v>0</v>
      </c>
      <c r="AB318" s="42">
        <f t="shared" si="2122"/>
        <v>0</v>
      </c>
      <c r="AC318" s="23">
        <v>0</v>
      </c>
      <c r="AD318" s="23">
        <v>0</v>
      </c>
      <c r="AE318" s="23">
        <v>0</v>
      </c>
      <c r="AF318" s="23">
        <v>0</v>
      </c>
      <c r="AG318" s="23">
        <v>1</v>
      </c>
      <c r="AH318" s="23">
        <v>1</v>
      </c>
      <c r="AI318" s="23">
        <v>0</v>
      </c>
      <c r="AJ318" s="23">
        <v>1</v>
      </c>
      <c r="AK318" s="23">
        <v>0</v>
      </c>
      <c r="AL318" s="23">
        <v>1</v>
      </c>
      <c r="AM318" s="23">
        <v>1</v>
      </c>
      <c r="AN318" s="23">
        <v>1</v>
      </c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</row>
    <row r="319" spans="1:52" hidden="1" x14ac:dyDescent="0.35">
      <c r="A319" s="41" t="s">
        <v>150</v>
      </c>
      <c r="B319" s="41" t="s">
        <v>177</v>
      </c>
      <c r="C319" s="41" t="s">
        <v>97</v>
      </c>
      <c r="D319" s="41" t="s">
        <v>73</v>
      </c>
      <c r="E319" s="42">
        <f t="shared" si="2099"/>
        <v>0</v>
      </c>
      <c r="F319" s="42">
        <f t="shared" si="2100"/>
        <v>0</v>
      </c>
      <c r="G319" s="42">
        <f t="shared" si="2101"/>
        <v>0</v>
      </c>
      <c r="H319" s="42">
        <f t="shared" si="2102"/>
        <v>0</v>
      </c>
      <c r="I319" s="42">
        <f t="shared" si="2103"/>
        <v>0</v>
      </c>
      <c r="J319" s="42">
        <f t="shared" si="2104"/>
        <v>0</v>
      </c>
      <c r="K319" s="42">
        <f t="shared" si="2105"/>
        <v>0</v>
      </c>
      <c r="L319" s="42">
        <f t="shared" si="2106"/>
        <v>0</v>
      </c>
      <c r="M319" s="42">
        <f t="shared" si="2107"/>
        <v>0</v>
      </c>
      <c r="N319" s="42">
        <f t="shared" si="2108"/>
        <v>0</v>
      </c>
      <c r="O319" s="42">
        <f t="shared" si="2109"/>
        <v>0</v>
      </c>
      <c r="P319" s="42">
        <f t="shared" si="2110"/>
        <v>0</v>
      </c>
      <c r="Q319" s="42">
        <f t="shared" si="2111"/>
        <v>0</v>
      </c>
      <c r="R319" s="42">
        <f t="shared" si="2112"/>
        <v>0</v>
      </c>
      <c r="S319" s="42">
        <f t="shared" si="2113"/>
        <v>0</v>
      </c>
      <c r="T319" s="42">
        <f t="shared" si="2114"/>
        <v>0</v>
      </c>
      <c r="U319" s="42">
        <f t="shared" si="2115"/>
        <v>0</v>
      </c>
      <c r="V319" s="42">
        <f t="shared" si="2116"/>
        <v>0</v>
      </c>
      <c r="W319" s="42">
        <f t="shared" si="2117"/>
        <v>0</v>
      </c>
      <c r="X319" s="42">
        <f t="shared" si="2118"/>
        <v>0</v>
      </c>
      <c r="Y319" s="42">
        <f t="shared" si="2119"/>
        <v>0</v>
      </c>
      <c r="Z319" s="42">
        <f t="shared" si="2120"/>
        <v>0</v>
      </c>
      <c r="AA319" s="42">
        <f t="shared" si="2121"/>
        <v>0</v>
      </c>
      <c r="AB319" s="42">
        <f t="shared" si="2122"/>
        <v>0</v>
      </c>
      <c r="AC319" s="23">
        <v>0</v>
      </c>
      <c r="AD319" s="23">
        <v>0</v>
      </c>
      <c r="AE319" s="23">
        <v>0</v>
      </c>
      <c r="AF319" s="23">
        <v>0</v>
      </c>
      <c r="AG319" s="23">
        <v>0</v>
      </c>
      <c r="AH319" s="23">
        <v>0</v>
      </c>
      <c r="AI319" s="23">
        <v>0</v>
      </c>
      <c r="AJ319" s="23">
        <v>0</v>
      </c>
      <c r="AK319" s="23">
        <v>0</v>
      </c>
      <c r="AL319" s="23">
        <v>0</v>
      </c>
      <c r="AM319" s="23">
        <v>0</v>
      </c>
      <c r="AN319" s="23">
        <v>0</v>
      </c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</row>
    <row r="320" spans="1:52" hidden="1" x14ac:dyDescent="0.35">
      <c r="A320" s="41" t="s">
        <v>150</v>
      </c>
      <c r="B320" s="41" t="s">
        <v>177</v>
      </c>
      <c r="C320" s="41" t="s">
        <v>97</v>
      </c>
      <c r="D320" s="41" t="s">
        <v>74</v>
      </c>
      <c r="E320" s="42">
        <f t="shared" si="2099"/>
        <v>0</v>
      </c>
      <c r="F320" s="42">
        <f t="shared" si="2100"/>
        <v>0</v>
      </c>
      <c r="G320" s="42">
        <f t="shared" si="2101"/>
        <v>0</v>
      </c>
      <c r="H320" s="42">
        <f t="shared" si="2102"/>
        <v>0</v>
      </c>
      <c r="I320" s="42">
        <f t="shared" si="2103"/>
        <v>0</v>
      </c>
      <c r="J320" s="42">
        <f t="shared" si="2104"/>
        <v>0</v>
      </c>
      <c r="K320" s="42">
        <f t="shared" si="2105"/>
        <v>0</v>
      </c>
      <c r="L320" s="42">
        <f t="shared" si="2106"/>
        <v>0</v>
      </c>
      <c r="M320" s="42">
        <f t="shared" si="2107"/>
        <v>0</v>
      </c>
      <c r="N320" s="42">
        <f t="shared" si="2108"/>
        <v>0</v>
      </c>
      <c r="O320" s="42">
        <f t="shared" si="2109"/>
        <v>0</v>
      </c>
      <c r="P320" s="42">
        <f t="shared" si="2110"/>
        <v>0</v>
      </c>
      <c r="Q320" s="42">
        <f t="shared" si="2111"/>
        <v>0</v>
      </c>
      <c r="R320" s="42">
        <f t="shared" si="2112"/>
        <v>0</v>
      </c>
      <c r="S320" s="42">
        <f t="shared" si="2113"/>
        <v>0</v>
      </c>
      <c r="T320" s="42">
        <f t="shared" si="2114"/>
        <v>0</v>
      </c>
      <c r="U320" s="42">
        <f t="shared" si="2115"/>
        <v>0</v>
      </c>
      <c r="V320" s="42">
        <f t="shared" si="2116"/>
        <v>0</v>
      </c>
      <c r="W320" s="42">
        <f t="shared" si="2117"/>
        <v>0</v>
      </c>
      <c r="X320" s="42">
        <f t="shared" si="2118"/>
        <v>0</v>
      </c>
      <c r="Y320" s="42">
        <f t="shared" si="2119"/>
        <v>0</v>
      </c>
      <c r="Z320" s="42">
        <f t="shared" si="2120"/>
        <v>0</v>
      </c>
      <c r="AA320" s="42">
        <f t="shared" si="2121"/>
        <v>0</v>
      </c>
      <c r="AB320" s="42">
        <f t="shared" si="2122"/>
        <v>0</v>
      </c>
      <c r="AC320" s="23">
        <v>0</v>
      </c>
      <c r="AD320" s="23">
        <v>0</v>
      </c>
      <c r="AE320" s="23">
        <v>0</v>
      </c>
      <c r="AF320" s="23">
        <v>0</v>
      </c>
      <c r="AG320" s="23">
        <v>0</v>
      </c>
      <c r="AH320" s="23">
        <v>0</v>
      </c>
      <c r="AI320" s="23">
        <v>0</v>
      </c>
      <c r="AJ320" s="23">
        <v>0</v>
      </c>
      <c r="AK320" s="23">
        <v>0</v>
      </c>
      <c r="AL320" s="23">
        <v>0</v>
      </c>
      <c r="AM320" s="23">
        <v>0</v>
      </c>
      <c r="AN320" s="23">
        <v>0</v>
      </c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</row>
    <row r="321" spans="1:52" hidden="1" x14ac:dyDescent="0.35">
      <c r="A321" s="48" t="s">
        <v>150</v>
      </c>
      <c r="B321" s="48" t="s">
        <v>178</v>
      </c>
      <c r="C321" s="48" t="s">
        <v>97</v>
      </c>
      <c r="D321" s="48" t="s">
        <v>69</v>
      </c>
      <c r="E321" s="49">
        <f>SUM(E322:E326)</f>
        <v>0</v>
      </c>
      <c r="F321" s="49">
        <f t="shared" ref="F321" si="2123">SUM(F322:F326)</f>
        <v>1</v>
      </c>
      <c r="G321" s="49">
        <f t="shared" ref="G321" si="2124">SUM(G322:G326)</f>
        <v>1</v>
      </c>
      <c r="H321" s="49">
        <f t="shared" ref="H321" si="2125">SUM(H322:H326)</f>
        <v>2</v>
      </c>
      <c r="I321" s="49">
        <f t="shared" ref="I321" si="2126">SUM(I322:I326)</f>
        <v>2</v>
      </c>
      <c r="J321" s="49">
        <f t="shared" ref="J321" si="2127">SUM(J322:J326)</f>
        <v>5</v>
      </c>
      <c r="K321" s="49">
        <f t="shared" ref="K321" si="2128">SUM(K322:K326)</f>
        <v>15</v>
      </c>
      <c r="L321" s="49">
        <f t="shared" ref="L321" si="2129">SUM(L322:L326)</f>
        <v>24</v>
      </c>
      <c r="M321" s="49">
        <f t="shared" ref="M321" si="2130">SUM(M322:M326)</f>
        <v>25</v>
      </c>
      <c r="N321" s="49">
        <f t="shared" ref="N321" si="2131">SUM(N322:N326)</f>
        <v>26</v>
      </c>
      <c r="O321" s="49">
        <f t="shared" ref="O321" si="2132">SUM(O322:O326)</f>
        <v>27</v>
      </c>
      <c r="P321" s="49">
        <f t="shared" ref="P321" si="2133">SUM(P322:P326)</f>
        <v>28</v>
      </c>
      <c r="Q321" s="49">
        <f t="shared" ref="Q321" si="2134">SUM(Q322:Q326)</f>
        <v>10</v>
      </c>
      <c r="R321" s="49">
        <f t="shared" ref="R321" si="2135">SUM(R322:R326)</f>
        <v>17</v>
      </c>
      <c r="S321" s="49">
        <f t="shared" ref="S321" si="2136">SUM(S322:S326)</f>
        <v>28</v>
      </c>
      <c r="T321" s="49">
        <f t="shared" ref="T321" si="2137">SUM(T322:T326)</f>
        <v>43</v>
      </c>
      <c r="U321" s="49">
        <f t="shared" ref="U321" si="2138">SUM(U322:U326)</f>
        <v>66</v>
      </c>
      <c r="V321" s="49">
        <f t="shared" ref="V321" si="2139">SUM(V322:V326)</f>
        <v>66</v>
      </c>
      <c r="W321" s="49">
        <f t="shared" ref="W321" si="2140">SUM(W322:W326)</f>
        <v>66</v>
      </c>
      <c r="X321" s="49">
        <f t="shared" ref="X321" si="2141">SUM(X322:X326)</f>
        <v>66</v>
      </c>
      <c r="Y321" s="49">
        <f t="shared" ref="Y321" si="2142">SUM(Y322:Y326)</f>
        <v>66</v>
      </c>
      <c r="Z321" s="49">
        <f t="shared" ref="Z321" si="2143">SUM(Z322:Z326)</f>
        <v>66</v>
      </c>
      <c r="AA321" s="49">
        <f t="shared" ref="AA321" si="2144">SUM(AA322:AA326)</f>
        <v>66</v>
      </c>
      <c r="AB321" s="49">
        <f t="shared" ref="AB321" si="2145">SUM(AB322:AB326)</f>
        <v>66</v>
      </c>
      <c r="AC321" s="48">
        <v>0</v>
      </c>
      <c r="AD321" s="48">
        <v>1</v>
      </c>
      <c r="AE321" s="48">
        <v>0</v>
      </c>
      <c r="AF321" s="48">
        <v>1</v>
      </c>
      <c r="AG321" s="48">
        <v>0</v>
      </c>
      <c r="AH321" s="48">
        <v>3</v>
      </c>
      <c r="AI321" s="48">
        <v>10</v>
      </c>
      <c r="AJ321" s="48">
        <v>9</v>
      </c>
      <c r="AK321" s="48">
        <v>1</v>
      </c>
      <c r="AL321" s="48">
        <v>1</v>
      </c>
      <c r="AM321" s="48">
        <v>1</v>
      </c>
      <c r="AN321" s="48">
        <v>1</v>
      </c>
      <c r="AO321" s="50">
        <f t="shared" ref="AO321" si="2146">SUM(AO322:AO326)</f>
        <v>10</v>
      </c>
      <c r="AP321" s="50">
        <f t="shared" ref="AP321" si="2147">SUM(AP322:AP326)</f>
        <v>7</v>
      </c>
      <c r="AQ321" s="50">
        <f t="shared" ref="AQ321" si="2148">SUM(AQ322:AQ326)</f>
        <v>11</v>
      </c>
      <c r="AR321" s="50">
        <f t="shared" ref="AR321" si="2149">SUM(AR322:AR326)</f>
        <v>15</v>
      </c>
      <c r="AS321" s="50">
        <f t="shared" ref="AS321" si="2150">SUM(AS322:AS326)</f>
        <v>23</v>
      </c>
      <c r="AT321" s="50">
        <f t="shared" ref="AT321" si="2151">SUM(AT322:AT326)</f>
        <v>0</v>
      </c>
      <c r="AU321" s="50">
        <f t="shared" ref="AU321" si="2152">SUM(AU322:AU326)</f>
        <v>0</v>
      </c>
      <c r="AV321" s="50">
        <f t="shared" ref="AV321" si="2153">SUM(AV322:AV326)</f>
        <v>0</v>
      </c>
      <c r="AW321" s="50">
        <f t="shared" ref="AW321" si="2154">SUM(AW322:AW326)</f>
        <v>0</v>
      </c>
      <c r="AX321" s="50">
        <f t="shared" ref="AX321" si="2155">SUM(AX322:AX326)</f>
        <v>0</v>
      </c>
      <c r="AY321" s="50">
        <f t="shared" ref="AY321" si="2156">SUM(AY322:AY326)</f>
        <v>0</v>
      </c>
      <c r="AZ321" s="50">
        <f t="shared" ref="AZ321" si="2157">SUM(AZ322:AZ326)</f>
        <v>0</v>
      </c>
    </row>
    <row r="322" spans="1:52" hidden="1" x14ac:dyDescent="0.35">
      <c r="A322" s="41" t="s">
        <v>150</v>
      </c>
      <c r="B322" s="41" t="s">
        <v>178</v>
      </c>
      <c r="C322" s="41" t="s">
        <v>97</v>
      </c>
      <c r="D322" s="41" t="s">
        <v>70</v>
      </c>
      <c r="E322" s="42">
        <f t="shared" si="1995"/>
        <v>0</v>
      </c>
      <c r="F322" s="42">
        <f t="shared" si="1775"/>
        <v>0</v>
      </c>
      <c r="G322" s="42">
        <f t="shared" si="1775"/>
        <v>0</v>
      </c>
      <c r="H322" s="42">
        <f t="shared" si="1775"/>
        <v>0</v>
      </c>
      <c r="I322" s="42">
        <f t="shared" si="1775"/>
        <v>0</v>
      </c>
      <c r="J322" s="42">
        <f t="shared" si="1775"/>
        <v>0</v>
      </c>
      <c r="K322" s="42">
        <f t="shared" si="2050"/>
        <v>0</v>
      </c>
      <c r="L322" s="42">
        <f t="shared" si="2050"/>
        <v>0</v>
      </c>
      <c r="M322" s="42">
        <f t="shared" si="2050"/>
        <v>0</v>
      </c>
      <c r="N322" s="42">
        <f t="shared" si="2050"/>
        <v>0</v>
      </c>
      <c r="O322" s="42">
        <f t="shared" si="2050"/>
        <v>0</v>
      </c>
      <c r="P322" s="42">
        <f t="shared" si="2050"/>
        <v>0</v>
      </c>
      <c r="Q322" s="42">
        <f t="shared" ref="Q322:Q326" si="2158">AO322</f>
        <v>0</v>
      </c>
      <c r="R322" s="42">
        <f t="shared" ref="R322:R326" si="2159">Q322+AP322</f>
        <v>2</v>
      </c>
      <c r="S322" s="42">
        <f t="shared" ref="S322:S326" si="2160">R322+AQ322</f>
        <v>2</v>
      </c>
      <c r="T322" s="42">
        <f t="shared" ref="T322:T326" si="2161">S322+AR322</f>
        <v>2</v>
      </c>
      <c r="U322" s="42">
        <f t="shared" ref="U322:U326" si="2162">T322+AS322</f>
        <v>2</v>
      </c>
      <c r="V322" s="42">
        <f t="shared" ref="V322:V326" si="2163">U322+AT322</f>
        <v>2</v>
      </c>
      <c r="W322" s="42">
        <f t="shared" ref="W322:W326" si="2164">V322+AU322</f>
        <v>2</v>
      </c>
      <c r="X322" s="42">
        <f t="shared" ref="X322:X326" si="2165">W322+AV322</f>
        <v>2</v>
      </c>
      <c r="Y322" s="42">
        <f t="shared" ref="Y322:Y326" si="2166">X322+AW322</f>
        <v>2</v>
      </c>
      <c r="Z322" s="42">
        <f t="shared" ref="Z322:Z326" si="2167">Y322+AX322</f>
        <v>2</v>
      </c>
      <c r="AA322" s="42">
        <f t="shared" ref="AA322:AA326" si="2168">Z322+AY322</f>
        <v>2</v>
      </c>
      <c r="AB322" s="42">
        <f t="shared" ref="AB322:AB326" si="2169">AA322+AZ322</f>
        <v>2</v>
      </c>
      <c r="AC322" s="23">
        <v>0</v>
      </c>
      <c r="AD322" s="23">
        <v>0</v>
      </c>
      <c r="AE322" s="23">
        <v>0</v>
      </c>
      <c r="AF322" s="23">
        <v>0</v>
      </c>
      <c r="AG322" s="23">
        <v>0</v>
      </c>
      <c r="AH322" s="23">
        <v>0</v>
      </c>
      <c r="AI322" s="23">
        <v>0</v>
      </c>
      <c r="AJ322" s="23">
        <v>0</v>
      </c>
      <c r="AK322" s="23">
        <v>0</v>
      </c>
      <c r="AL322" s="23">
        <v>0</v>
      </c>
      <c r="AM322" s="23">
        <v>0</v>
      </c>
      <c r="AN322" s="23">
        <v>0</v>
      </c>
      <c r="AO322" s="41">
        <v>0</v>
      </c>
      <c r="AP322" s="41">
        <v>2</v>
      </c>
      <c r="AQ322" s="41">
        <v>0</v>
      </c>
      <c r="AR322" s="41">
        <v>0</v>
      </c>
      <c r="AS322" s="41">
        <v>0</v>
      </c>
      <c r="AT322" s="41"/>
      <c r="AU322" s="41"/>
      <c r="AV322" s="41"/>
      <c r="AW322" s="41"/>
      <c r="AX322" s="41"/>
      <c r="AY322" s="41"/>
      <c r="AZ322" s="41"/>
    </row>
    <row r="323" spans="1:52" hidden="1" x14ac:dyDescent="0.35">
      <c r="A323" s="41" t="s">
        <v>150</v>
      </c>
      <c r="B323" s="41" t="s">
        <v>178</v>
      </c>
      <c r="C323" s="41" t="s">
        <v>97</v>
      </c>
      <c r="D323" s="41" t="s">
        <v>71</v>
      </c>
      <c r="E323" s="42">
        <f t="shared" si="1995"/>
        <v>0</v>
      </c>
      <c r="F323" s="42">
        <f t="shared" si="1775"/>
        <v>0</v>
      </c>
      <c r="G323" s="42">
        <f t="shared" si="1775"/>
        <v>0</v>
      </c>
      <c r="H323" s="42">
        <f t="shared" si="1775"/>
        <v>0</v>
      </c>
      <c r="I323" s="42">
        <f t="shared" si="1775"/>
        <v>0</v>
      </c>
      <c r="J323" s="42">
        <f t="shared" si="1775"/>
        <v>1</v>
      </c>
      <c r="K323" s="42">
        <f t="shared" si="2050"/>
        <v>4</v>
      </c>
      <c r="L323" s="42">
        <f t="shared" si="2050"/>
        <v>7</v>
      </c>
      <c r="M323" s="42">
        <f t="shared" si="2050"/>
        <v>7</v>
      </c>
      <c r="N323" s="42">
        <f t="shared" si="2050"/>
        <v>7</v>
      </c>
      <c r="O323" s="42">
        <f t="shared" si="2050"/>
        <v>7</v>
      </c>
      <c r="P323" s="42">
        <f t="shared" si="2050"/>
        <v>7</v>
      </c>
      <c r="Q323" s="42">
        <f t="shared" si="2158"/>
        <v>1</v>
      </c>
      <c r="R323" s="42">
        <f t="shared" si="2159"/>
        <v>1</v>
      </c>
      <c r="S323" s="42">
        <f t="shared" si="2160"/>
        <v>5</v>
      </c>
      <c r="T323" s="42">
        <f t="shared" si="2161"/>
        <v>6</v>
      </c>
      <c r="U323" s="42">
        <f t="shared" si="2162"/>
        <v>6</v>
      </c>
      <c r="V323" s="42">
        <f t="shared" si="2163"/>
        <v>6</v>
      </c>
      <c r="W323" s="42">
        <f t="shared" si="2164"/>
        <v>6</v>
      </c>
      <c r="X323" s="42">
        <f t="shared" si="2165"/>
        <v>6</v>
      </c>
      <c r="Y323" s="42">
        <f t="shared" si="2166"/>
        <v>6</v>
      </c>
      <c r="Z323" s="42">
        <f t="shared" si="2167"/>
        <v>6</v>
      </c>
      <c r="AA323" s="42">
        <f t="shared" si="2168"/>
        <v>6</v>
      </c>
      <c r="AB323" s="42">
        <f t="shared" si="2169"/>
        <v>6</v>
      </c>
      <c r="AC323" s="23">
        <v>0</v>
      </c>
      <c r="AD323" s="23">
        <v>0</v>
      </c>
      <c r="AE323" s="23">
        <v>0</v>
      </c>
      <c r="AF323" s="23">
        <v>0</v>
      </c>
      <c r="AG323" s="23">
        <v>0</v>
      </c>
      <c r="AH323" s="23">
        <v>1</v>
      </c>
      <c r="AI323" s="23">
        <v>3</v>
      </c>
      <c r="AJ323" s="23">
        <v>3</v>
      </c>
      <c r="AK323" s="23">
        <v>0</v>
      </c>
      <c r="AL323" s="23">
        <v>0</v>
      </c>
      <c r="AM323" s="23">
        <v>0</v>
      </c>
      <c r="AN323" s="23">
        <v>0</v>
      </c>
      <c r="AO323" s="41">
        <v>1</v>
      </c>
      <c r="AP323" s="41">
        <v>0</v>
      </c>
      <c r="AQ323" s="41">
        <v>4</v>
      </c>
      <c r="AR323" s="41">
        <v>1</v>
      </c>
      <c r="AS323" s="41">
        <v>0</v>
      </c>
      <c r="AT323" s="41"/>
      <c r="AU323" s="41"/>
      <c r="AV323" s="41"/>
      <c r="AW323" s="41"/>
      <c r="AX323" s="41"/>
      <c r="AY323" s="41"/>
      <c r="AZ323" s="41"/>
    </row>
    <row r="324" spans="1:52" hidden="1" x14ac:dyDescent="0.35">
      <c r="A324" s="41" t="s">
        <v>150</v>
      </c>
      <c r="B324" s="41" t="s">
        <v>178</v>
      </c>
      <c r="C324" s="41" t="s">
        <v>97</v>
      </c>
      <c r="D324" s="41" t="s">
        <v>72</v>
      </c>
      <c r="E324" s="42">
        <f t="shared" si="1995"/>
        <v>0</v>
      </c>
      <c r="F324" s="42">
        <f t="shared" si="1775"/>
        <v>1</v>
      </c>
      <c r="G324" s="42">
        <f t="shared" si="1775"/>
        <v>1</v>
      </c>
      <c r="H324" s="42">
        <f t="shared" si="1775"/>
        <v>2</v>
      </c>
      <c r="I324" s="42">
        <f t="shared" si="1775"/>
        <v>2</v>
      </c>
      <c r="J324" s="42">
        <f t="shared" si="1775"/>
        <v>3</v>
      </c>
      <c r="K324" s="42">
        <f t="shared" si="2050"/>
        <v>7</v>
      </c>
      <c r="L324" s="42">
        <f t="shared" si="2050"/>
        <v>10</v>
      </c>
      <c r="M324" s="42">
        <f t="shared" si="2050"/>
        <v>11</v>
      </c>
      <c r="N324" s="42">
        <f t="shared" si="2050"/>
        <v>12</v>
      </c>
      <c r="O324" s="42">
        <f t="shared" si="2050"/>
        <v>13</v>
      </c>
      <c r="P324" s="42">
        <f t="shared" si="2050"/>
        <v>14</v>
      </c>
      <c r="Q324" s="42">
        <f t="shared" si="2158"/>
        <v>5</v>
      </c>
      <c r="R324" s="42">
        <f t="shared" si="2159"/>
        <v>7</v>
      </c>
      <c r="S324" s="42">
        <f t="shared" si="2160"/>
        <v>9</v>
      </c>
      <c r="T324" s="42">
        <f t="shared" si="2161"/>
        <v>19</v>
      </c>
      <c r="U324" s="42">
        <f t="shared" si="2162"/>
        <v>28</v>
      </c>
      <c r="V324" s="42">
        <f t="shared" si="2163"/>
        <v>28</v>
      </c>
      <c r="W324" s="42">
        <f t="shared" si="2164"/>
        <v>28</v>
      </c>
      <c r="X324" s="42">
        <f t="shared" si="2165"/>
        <v>28</v>
      </c>
      <c r="Y324" s="42">
        <f t="shared" si="2166"/>
        <v>28</v>
      </c>
      <c r="Z324" s="42">
        <f t="shared" si="2167"/>
        <v>28</v>
      </c>
      <c r="AA324" s="42">
        <f t="shared" si="2168"/>
        <v>28</v>
      </c>
      <c r="AB324" s="42">
        <f t="shared" si="2169"/>
        <v>28</v>
      </c>
      <c r="AC324" s="23">
        <v>0</v>
      </c>
      <c r="AD324" s="23">
        <v>1</v>
      </c>
      <c r="AE324" s="23">
        <v>0</v>
      </c>
      <c r="AF324" s="23">
        <v>1</v>
      </c>
      <c r="AG324" s="23">
        <v>0</v>
      </c>
      <c r="AH324" s="23">
        <v>1</v>
      </c>
      <c r="AI324" s="23">
        <v>4</v>
      </c>
      <c r="AJ324" s="23">
        <v>3</v>
      </c>
      <c r="AK324" s="23">
        <v>1</v>
      </c>
      <c r="AL324" s="23">
        <v>1</v>
      </c>
      <c r="AM324" s="23">
        <v>1</v>
      </c>
      <c r="AN324" s="23">
        <v>1</v>
      </c>
      <c r="AO324" s="41">
        <v>5</v>
      </c>
      <c r="AP324" s="41">
        <v>2</v>
      </c>
      <c r="AQ324" s="41">
        <v>2</v>
      </c>
      <c r="AR324" s="41">
        <v>10</v>
      </c>
      <c r="AS324" s="41">
        <v>9</v>
      </c>
      <c r="AT324" s="41"/>
      <c r="AU324" s="41"/>
      <c r="AV324" s="41"/>
      <c r="AW324" s="41"/>
      <c r="AX324" s="41"/>
      <c r="AY324" s="41"/>
      <c r="AZ324" s="41"/>
    </row>
    <row r="325" spans="1:52" hidden="1" x14ac:dyDescent="0.35">
      <c r="A325" s="41" t="s">
        <v>150</v>
      </c>
      <c r="B325" s="41" t="s">
        <v>178</v>
      </c>
      <c r="C325" s="41" t="s">
        <v>97</v>
      </c>
      <c r="D325" s="41" t="s">
        <v>73</v>
      </c>
      <c r="E325" s="42">
        <f t="shared" si="1995"/>
        <v>0</v>
      </c>
      <c r="F325" s="42">
        <f t="shared" si="1775"/>
        <v>0</v>
      </c>
      <c r="G325" s="42">
        <f t="shared" si="1775"/>
        <v>0</v>
      </c>
      <c r="H325" s="42">
        <f t="shared" si="1775"/>
        <v>0</v>
      </c>
      <c r="I325" s="42">
        <f t="shared" si="1775"/>
        <v>0</v>
      </c>
      <c r="J325" s="42">
        <f t="shared" si="1775"/>
        <v>0</v>
      </c>
      <c r="K325" s="42">
        <f t="shared" si="2050"/>
        <v>0</v>
      </c>
      <c r="L325" s="42">
        <f t="shared" si="2050"/>
        <v>0</v>
      </c>
      <c r="M325" s="42">
        <f t="shared" si="2050"/>
        <v>0</v>
      </c>
      <c r="N325" s="42">
        <f t="shared" si="2050"/>
        <v>0</v>
      </c>
      <c r="O325" s="42">
        <f t="shared" si="2050"/>
        <v>0</v>
      </c>
      <c r="P325" s="42">
        <f t="shared" si="2050"/>
        <v>0</v>
      </c>
      <c r="Q325" s="42">
        <f t="shared" si="2158"/>
        <v>3</v>
      </c>
      <c r="R325" s="42">
        <f t="shared" si="2159"/>
        <v>4</v>
      </c>
      <c r="S325" s="42">
        <f t="shared" si="2160"/>
        <v>5</v>
      </c>
      <c r="T325" s="42">
        <f t="shared" si="2161"/>
        <v>6</v>
      </c>
      <c r="U325" s="42">
        <f t="shared" si="2162"/>
        <v>17</v>
      </c>
      <c r="V325" s="42">
        <f t="shared" si="2163"/>
        <v>17</v>
      </c>
      <c r="W325" s="42">
        <f t="shared" si="2164"/>
        <v>17</v>
      </c>
      <c r="X325" s="42">
        <f t="shared" si="2165"/>
        <v>17</v>
      </c>
      <c r="Y325" s="42">
        <f t="shared" si="2166"/>
        <v>17</v>
      </c>
      <c r="Z325" s="42">
        <f t="shared" si="2167"/>
        <v>17</v>
      </c>
      <c r="AA325" s="42">
        <f t="shared" si="2168"/>
        <v>17</v>
      </c>
      <c r="AB325" s="42">
        <f t="shared" si="2169"/>
        <v>17</v>
      </c>
      <c r="AC325" s="23">
        <v>0</v>
      </c>
      <c r="AD325" s="23">
        <v>0</v>
      </c>
      <c r="AE325" s="23">
        <v>0</v>
      </c>
      <c r="AF325" s="23">
        <v>0</v>
      </c>
      <c r="AG325" s="23">
        <v>0</v>
      </c>
      <c r="AH325" s="23">
        <v>0</v>
      </c>
      <c r="AI325" s="23">
        <v>0</v>
      </c>
      <c r="AJ325" s="23">
        <v>0</v>
      </c>
      <c r="AK325" s="23">
        <v>0</v>
      </c>
      <c r="AL325" s="23">
        <v>0</v>
      </c>
      <c r="AM325" s="23">
        <v>0</v>
      </c>
      <c r="AN325" s="23">
        <v>0</v>
      </c>
      <c r="AO325" s="41">
        <v>3</v>
      </c>
      <c r="AP325" s="41">
        <v>1</v>
      </c>
      <c r="AQ325" s="41">
        <v>1</v>
      </c>
      <c r="AR325" s="41">
        <v>1</v>
      </c>
      <c r="AS325" s="41">
        <v>11</v>
      </c>
      <c r="AT325" s="41"/>
      <c r="AU325" s="41"/>
      <c r="AV325" s="41"/>
      <c r="AW325" s="41"/>
      <c r="AX325" s="41"/>
      <c r="AY325" s="41"/>
      <c r="AZ325" s="41"/>
    </row>
    <row r="326" spans="1:52" hidden="1" x14ac:dyDescent="0.35">
      <c r="A326" s="41" t="s">
        <v>150</v>
      </c>
      <c r="B326" s="41" t="s">
        <v>178</v>
      </c>
      <c r="C326" s="41" t="s">
        <v>97</v>
      </c>
      <c r="D326" s="41" t="s">
        <v>74</v>
      </c>
      <c r="E326" s="42">
        <f t="shared" si="1995"/>
        <v>0</v>
      </c>
      <c r="F326" s="42">
        <f t="shared" si="1775"/>
        <v>0</v>
      </c>
      <c r="G326" s="42">
        <f t="shared" si="1775"/>
        <v>0</v>
      </c>
      <c r="H326" s="42">
        <f t="shared" si="1775"/>
        <v>0</v>
      </c>
      <c r="I326" s="42">
        <f t="shared" si="1775"/>
        <v>0</v>
      </c>
      <c r="J326" s="42">
        <f t="shared" si="1775"/>
        <v>1</v>
      </c>
      <c r="K326" s="42">
        <f t="shared" si="2050"/>
        <v>4</v>
      </c>
      <c r="L326" s="42">
        <f t="shared" si="2050"/>
        <v>7</v>
      </c>
      <c r="M326" s="42">
        <f t="shared" si="2050"/>
        <v>7</v>
      </c>
      <c r="N326" s="42">
        <f t="shared" si="2050"/>
        <v>7</v>
      </c>
      <c r="O326" s="42">
        <f t="shared" si="2050"/>
        <v>7</v>
      </c>
      <c r="P326" s="42">
        <f t="shared" si="2050"/>
        <v>7</v>
      </c>
      <c r="Q326" s="42">
        <f t="shared" si="2158"/>
        <v>1</v>
      </c>
      <c r="R326" s="42">
        <f t="shared" si="2159"/>
        <v>3</v>
      </c>
      <c r="S326" s="42">
        <f t="shared" si="2160"/>
        <v>7</v>
      </c>
      <c r="T326" s="42">
        <f t="shared" si="2161"/>
        <v>10</v>
      </c>
      <c r="U326" s="42">
        <f t="shared" si="2162"/>
        <v>13</v>
      </c>
      <c r="V326" s="42">
        <f t="shared" si="2163"/>
        <v>13</v>
      </c>
      <c r="W326" s="42">
        <f t="shared" si="2164"/>
        <v>13</v>
      </c>
      <c r="X326" s="42">
        <f t="shared" si="2165"/>
        <v>13</v>
      </c>
      <c r="Y326" s="42">
        <f t="shared" si="2166"/>
        <v>13</v>
      </c>
      <c r="Z326" s="42">
        <f t="shared" si="2167"/>
        <v>13</v>
      </c>
      <c r="AA326" s="42">
        <f t="shared" si="2168"/>
        <v>13</v>
      </c>
      <c r="AB326" s="42">
        <f t="shared" si="2169"/>
        <v>13</v>
      </c>
      <c r="AC326" s="23">
        <v>0</v>
      </c>
      <c r="AD326" s="23">
        <v>0</v>
      </c>
      <c r="AE326" s="23">
        <v>0</v>
      </c>
      <c r="AF326" s="23">
        <v>0</v>
      </c>
      <c r="AG326" s="23">
        <v>0</v>
      </c>
      <c r="AH326" s="23">
        <v>1</v>
      </c>
      <c r="AI326" s="23">
        <v>3</v>
      </c>
      <c r="AJ326" s="23">
        <v>3</v>
      </c>
      <c r="AK326" s="23">
        <v>0</v>
      </c>
      <c r="AL326" s="23">
        <v>0</v>
      </c>
      <c r="AM326" s="23">
        <v>0</v>
      </c>
      <c r="AN326" s="23">
        <v>0</v>
      </c>
      <c r="AO326" s="41">
        <v>1</v>
      </c>
      <c r="AP326" s="41">
        <v>2</v>
      </c>
      <c r="AQ326" s="41">
        <v>4</v>
      </c>
      <c r="AR326" s="41">
        <v>3</v>
      </c>
      <c r="AS326" s="41">
        <v>3</v>
      </c>
      <c r="AT326" s="41"/>
      <c r="AU326" s="41"/>
      <c r="AV326" s="41"/>
      <c r="AW326" s="41"/>
      <c r="AX326" s="41"/>
      <c r="AY326" s="41"/>
      <c r="AZ326" s="41"/>
    </row>
    <row r="327" spans="1:52" hidden="1" x14ac:dyDescent="0.35">
      <c r="A327" s="48" t="s">
        <v>150</v>
      </c>
      <c r="B327" s="48" t="s">
        <v>179</v>
      </c>
      <c r="C327" s="48" t="s">
        <v>99</v>
      </c>
      <c r="D327" s="48" t="s">
        <v>69</v>
      </c>
      <c r="E327" s="49">
        <f>SUM(E328:E332)</f>
        <v>0</v>
      </c>
      <c r="F327" s="49">
        <f t="shared" ref="F327" si="2170">SUM(F328:F332)</f>
        <v>1</v>
      </c>
      <c r="G327" s="49">
        <f t="shared" ref="G327" si="2171">SUM(G328:G332)</f>
        <v>1</v>
      </c>
      <c r="H327" s="49">
        <f t="shared" ref="H327" si="2172">SUM(H328:H332)</f>
        <v>5</v>
      </c>
      <c r="I327" s="49">
        <f t="shared" ref="I327" si="2173">SUM(I328:I332)</f>
        <v>5</v>
      </c>
      <c r="J327" s="49">
        <f t="shared" ref="J327" si="2174">SUM(J328:J332)</f>
        <v>7</v>
      </c>
      <c r="K327" s="49">
        <f t="shared" ref="K327" si="2175">SUM(K328:K332)</f>
        <v>9</v>
      </c>
      <c r="L327" s="49">
        <f t="shared" ref="L327" si="2176">SUM(L328:L332)</f>
        <v>11</v>
      </c>
      <c r="M327" s="49">
        <f t="shared" ref="M327" si="2177">SUM(M328:M332)</f>
        <v>14</v>
      </c>
      <c r="N327" s="49">
        <f t="shared" ref="N327" si="2178">SUM(N328:N332)</f>
        <v>20</v>
      </c>
      <c r="O327" s="49">
        <f t="shared" ref="O327" si="2179">SUM(O328:O332)</f>
        <v>20</v>
      </c>
      <c r="P327" s="49">
        <f t="shared" ref="P327" si="2180">SUM(P328:P332)</f>
        <v>20</v>
      </c>
      <c r="Q327" s="49">
        <f t="shared" ref="Q327" si="2181">SUM(Q328:Q332)</f>
        <v>0</v>
      </c>
      <c r="R327" s="49">
        <f t="shared" ref="R327" si="2182">SUM(R328:R332)</f>
        <v>0</v>
      </c>
      <c r="S327" s="49">
        <f t="shared" ref="S327" si="2183">SUM(S328:S332)</f>
        <v>0</v>
      </c>
      <c r="T327" s="49">
        <f t="shared" ref="T327" si="2184">SUM(T328:T332)</f>
        <v>0</v>
      </c>
      <c r="U327" s="49">
        <f t="shared" ref="U327" si="2185">SUM(U328:U332)</f>
        <v>0</v>
      </c>
      <c r="V327" s="49">
        <f t="shared" ref="V327" si="2186">SUM(V328:V332)</f>
        <v>0</v>
      </c>
      <c r="W327" s="49">
        <f t="shared" ref="W327" si="2187">SUM(W328:W332)</f>
        <v>0</v>
      </c>
      <c r="X327" s="49">
        <f t="shared" ref="X327" si="2188">SUM(X328:X332)</f>
        <v>0</v>
      </c>
      <c r="Y327" s="49">
        <f t="shared" ref="Y327" si="2189">SUM(Y328:Y332)</f>
        <v>0</v>
      </c>
      <c r="Z327" s="49">
        <f t="shared" ref="Z327" si="2190">SUM(Z328:Z332)</f>
        <v>0</v>
      </c>
      <c r="AA327" s="49">
        <f t="shared" ref="AA327" si="2191">SUM(AA328:AA332)</f>
        <v>0</v>
      </c>
      <c r="AB327" s="49">
        <f t="shared" ref="AB327" si="2192">SUM(AB328:AB332)</f>
        <v>0</v>
      </c>
      <c r="AC327" s="48">
        <v>0</v>
      </c>
      <c r="AD327" s="48">
        <v>1</v>
      </c>
      <c r="AE327" s="48">
        <v>0</v>
      </c>
      <c r="AF327" s="48">
        <v>4</v>
      </c>
      <c r="AG327" s="48">
        <v>0</v>
      </c>
      <c r="AH327" s="48">
        <v>2</v>
      </c>
      <c r="AI327" s="48">
        <v>2</v>
      </c>
      <c r="AJ327" s="48">
        <v>2</v>
      </c>
      <c r="AK327" s="48">
        <v>3</v>
      </c>
      <c r="AL327" s="48">
        <v>6</v>
      </c>
      <c r="AM327" s="48">
        <v>0</v>
      </c>
      <c r="AN327" s="48">
        <v>0</v>
      </c>
      <c r="AO327" s="50">
        <f t="shared" ref="AO327" si="2193">SUM(AO328:AO332)</f>
        <v>0</v>
      </c>
      <c r="AP327" s="50">
        <f t="shared" ref="AP327" si="2194">SUM(AP328:AP332)</f>
        <v>0</v>
      </c>
      <c r="AQ327" s="50">
        <f>SUM(AQ328:AQ332)</f>
        <v>0</v>
      </c>
      <c r="AR327" s="50">
        <f>SUM(AR328:AR332)</f>
        <v>0</v>
      </c>
      <c r="AS327" s="50">
        <f t="shared" ref="AS327" si="2195">SUM(AS328:AS332)</f>
        <v>0</v>
      </c>
      <c r="AT327" s="50">
        <f t="shared" ref="AT327" si="2196">SUM(AT328:AT332)</f>
        <v>0</v>
      </c>
      <c r="AU327" s="50">
        <f t="shared" ref="AU327" si="2197">SUM(AU328:AU332)</f>
        <v>0</v>
      </c>
      <c r="AV327" s="50">
        <f t="shared" ref="AV327" si="2198">SUM(AV328:AV332)</f>
        <v>0</v>
      </c>
      <c r="AW327" s="50">
        <f t="shared" ref="AW327" si="2199">SUM(AW328:AW332)</f>
        <v>0</v>
      </c>
      <c r="AX327" s="50">
        <f t="shared" ref="AX327" si="2200">SUM(AX328:AX332)</f>
        <v>0</v>
      </c>
      <c r="AY327" s="50">
        <f t="shared" ref="AY327" si="2201">SUM(AY328:AY332)</f>
        <v>0</v>
      </c>
      <c r="AZ327" s="50">
        <f t="shared" ref="AZ327" si="2202">SUM(AZ328:AZ332)</f>
        <v>0</v>
      </c>
    </row>
    <row r="328" spans="1:52" hidden="1" x14ac:dyDescent="0.35">
      <c r="A328" s="41" t="s">
        <v>150</v>
      </c>
      <c r="B328" s="41" t="s">
        <v>179</v>
      </c>
      <c r="C328" s="41" t="s">
        <v>99</v>
      </c>
      <c r="D328" s="41" t="s">
        <v>70</v>
      </c>
      <c r="E328" s="42">
        <f t="shared" si="1995"/>
        <v>0</v>
      </c>
      <c r="F328" s="42">
        <f t="shared" si="1775"/>
        <v>0</v>
      </c>
      <c r="G328" s="42">
        <f t="shared" si="1775"/>
        <v>0</v>
      </c>
      <c r="H328" s="42">
        <f t="shared" si="1775"/>
        <v>0</v>
      </c>
      <c r="I328" s="42">
        <f t="shared" si="1775"/>
        <v>0</v>
      </c>
      <c r="J328" s="42">
        <f t="shared" si="1775"/>
        <v>0</v>
      </c>
      <c r="K328" s="42">
        <f t="shared" si="2050"/>
        <v>0</v>
      </c>
      <c r="L328" s="42">
        <f t="shared" si="2050"/>
        <v>0</v>
      </c>
      <c r="M328" s="42">
        <f t="shared" si="2050"/>
        <v>0</v>
      </c>
      <c r="N328" s="42">
        <f t="shared" si="2050"/>
        <v>0</v>
      </c>
      <c r="O328" s="42">
        <f t="shared" si="2050"/>
        <v>0</v>
      </c>
      <c r="P328" s="42">
        <f t="shared" si="2050"/>
        <v>0</v>
      </c>
      <c r="Q328" s="42">
        <f t="shared" ref="Q328:Q332" si="2203">AO328</f>
        <v>0</v>
      </c>
      <c r="R328" s="42">
        <f t="shared" ref="R328:R332" si="2204">Q328+AP328</f>
        <v>0</v>
      </c>
      <c r="S328" s="42">
        <f t="shared" ref="S328:T332" si="2205">R328+AQ328</f>
        <v>0</v>
      </c>
      <c r="T328" s="42">
        <f t="shared" si="2205"/>
        <v>0</v>
      </c>
      <c r="U328" s="42">
        <f t="shared" ref="U328:U332" si="2206">T328+AS328</f>
        <v>0</v>
      </c>
      <c r="V328" s="42">
        <f t="shared" ref="V328:V332" si="2207">U328+AT328</f>
        <v>0</v>
      </c>
      <c r="W328" s="42">
        <f t="shared" ref="W328:W332" si="2208">V328+AU328</f>
        <v>0</v>
      </c>
      <c r="X328" s="42">
        <f t="shared" ref="X328:X332" si="2209">W328+AV328</f>
        <v>0</v>
      </c>
      <c r="Y328" s="42">
        <f t="shared" ref="Y328:Y332" si="2210">X328+AW328</f>
        <v>0</v>
      </c>
      <c r="Z328" s="42">
        <f t="shared" ref="Z328:Z332" si="2211">Y328+AX328</f>
        <v>0</v>
      </c>
      <c r="AA328" s="42">
        <f t="shared" ref="AA328:AA332" si="2212">Z328+AY328</f>
        <v>0</v>
      </c>
      <c r="AB328" s="42">
        <f t="shared" ref="AB328:AB332" si="2213">AA328+AZ328</f>
        <v>0</v>
      </c>
      <c r="AC328" s="23">
        <v>0</v>
      </c>
      <c r="AD328" s="23">
        <v>0</v>
      </c>
      <c r="AE328" s="23">
        <v>0</v>
      </c>
      <c r="AF328" s="23">
        <v>0</v>
      </c>
      <c r="AG328" s="23">
        <v>0</v>
      </c>
      <c r="AH328" s="23">
        <v>0</v>
      </c>
      <c r="AI328" s="23">
        <v>0</v>
      </c>
      <c r="AJ328" s="23">
        <v>0</v>
      </c>
      <c r="AK328" s="23">
        <v>0</v>
      </c>
      <c r="AL328" s="23">
        <v>0</v>
      </c>
      <c r="AM328" s="23">
        <v>0</v>
      </c>
      <c r="AN328" s="23">
        <v>0</v>
      </c>
      <c r="AO328" s="41">
        <v>0</v>
      </c>
      <c r="AP328" s="41">
        <v>0</v>
      </c>
      <c r="AQ328" s="41">
        <v>0</v>
      </c>
      <c r="AR328" s="41">
        <v>0</v>
      </c>
      <c r="AS328" s="41">
        <v>0</v>
      </c>
      <c r="AT328" s="41"/>
      <c r="AU328" s="41"/>
      <c r="AV328" s="41"/>
      <c r="AW328" s="41"/>
      <c r="AX328" s="41"/>
      <c r="AY328" s="41"/>
      <c r="AZ328" s="41"/>
    </row>
    <row r="329" spans="1:52" hidden="1" x14ac:dyDescent="0.35">
      <c r="A329" s="41" t="s">
        <v>150</v>
      </c>
      <c r="B329" s="41" t="s">
        <v>179</v>
      </c>
      <c r="C329" s="41" t="s">
        <v>99</v>
      </c>
      <c r="D329" s="41" t="s">
        <v>71</v>
      </c>
      <c r="E329" s="42">
        <f t="shared" si="1995"/>
        <v>0</v>
      </c>
      <c r="F329" s="42">
        <f t="shared" si="1775"/>
        <v>0</v>
      </c>
      <c r="G329" s="42">
        <f t="shared" si="1775"/>
        <v>0</v>
      </c>
      <c r="H329" s="42">
        <f t="shared" si="1775"/>
        <v>1</v>
      </c>
      <c r="I329" s="42">
        <f t="shared" si="1775"/>
        <v>1</v>
      </c>
      <c r="J329" s="42">
        <f t="shared" si="1775"/>
        <v>1</v>
      </c>
      <c r="K329" s="42">
        <f t="shared" si="2050"/>
        <v>1</v>
      </c>
      <c r="L329" s="42">
        <f t="shared" si="2050"/>
        <v>1</v>
      </c>
      <c r="M329" s="42">
        <f t="shared" si="2050"/>
        <v>1</v>
      </c>
      <c r="N329" s="42">
        <f t="shared" si="2050"/>
        <v>2</v>
      </c>
      <c r="O329" s="42">
        <f t="shared" si="2050"/>
        <v>2</v>
      </c>
      <c r="P329" s="42">
        <f t="shared" si="2050"/>
        <v>2</v>
      </c>
      <c r="Q329" s="42">
        <f t="shared" si="2203"/>
        <v>0</v>
      </c>
      <c r="R329" s="42">
        <f t="shared" si="2204"/>
        <v>0</v>
      </c>
      <c r="S329" s="42">
        <f t="shared" si="2205"/>
        <v>0</v>
      </c>
      <c r="T329" s="42">
        <f t="shared" si="2205"/>
        <v>0</v>
      </c>
      <c r="U329" s="42">
        <f t="shared" si="2206"/>
        <v>0</v>
      </c>
      <c r="V329" s="42">
        <f t="shared" si="2207"/>
        <v>0</v>
      </c>
      <c r="W329" s="42">
        <f t="shared" si="2208"/>
        <v>0</v>
      </c>
      <c r="X329" s="42">
        <f t="shared" si="2209"/>
        <v>0</v>
      </c>
      <c r="Y329" s="42">
        <f t="shared" si="2210"/>
        <v>0</v>
      </c>
      <c r="Z329" s="42">
        <f t="shared" si="2211"/>
        <v>0</v>
      </c>
      <c r="AA329" s="42">
        <f t="shared" si="2212"/>
        <v>0</v>
      </c>
      <c r="AB329" s="42">
        <f t="shared" si="2213"/>
        <v>0</v>
      </c>
      <c r="AC329" s="23">
        <v>0</v>
      </c>
      <c r="AD329" s="23">
        <v>0</v>
      </c>
      <c r="AE329" s="23">
        <v>0</v>
      </c>
      <c r="AF329" s="23">
        <v>1</v>
      </c>
      <c r="AG329" s="23">
        <v>0</v>
      </c>
      <c r="AH329" s="23">
        <v>0</v>
      </c>
      <c r="AI329" s="23">
        <v>0</v>
      </c>
      <c r="AJ329" s="23">
        <v>0</v>
      </c>
      <c r="AK329" s="23">
        <v>0</v>
      </c>
      <c r="AL329" s="23">
        <v>1</v>
      </c>
      <c r="AM329" s="23">
        <v>0</v>
      </c>
      <c r="AN329" s="23">
        <v>0</v>
      </c>
      <c r="AO329" s="41">
        <v>0</v>
      </c>
      <c r="AP329" s="41">
        <v>0</v>
      </c>
      <c r="AQ329" s="41">
        <v>0</v>
      </c>
      <c r="AR329" s="41">
        <v>0</v>
      </c>
      <c r="AS329" s="41">
        <v>0</v>
      </c>
      <c r="AT329" s="41"/>
      <c r="AU329" s="41"/>
      <c r="AV329" s="41"/>
      <c r="AW329" s="41"/>
      <c r="AX329" s="41"/>
      <c r="AY329" s="41"/>
      <c r="AZ329" s="41"/>
    </row>
    <row r="330" spans="1:52" hidden="1" x14ac:dyDescent="0.35">
      <c r="A330" s="41" t="s">
        <v>150</v>
      </c>
      <c r="B330" s="41" t="s">
        <v>179</v>
      </c>
      <c r="C330" s="41" t="s">
        <v>99</v>
      </c>
      <c r="D330" s="41" t="s">
        <v>72</v>
      </c>
      <c r="E330" s="42">
        <f t="shared" si="1995"/>
        <v>0</v>
      </c>
      <c r="F330" s="42">
        <f t="shared" si="1775"/>
        <v>0</v>
      </c>
      <c r="G330" s="42">
        <f t="shared" si="1775"/>
        <v>0</v>
      </c>
      <c r="H330" s="42">
        <f t="shared" si="1775"/>
        <v>1</v>
      </c>
      <c r="I330" s="42">
        <f t="shared" si="1775"/>
        <v>1</v>
      </c>
      <c r="J330" s="42">
        <f t="shared" si="1775"/>
        <v>2</v>
      </c>
      <c r="K330" s="42">
        <f t="shared" si="2050"/>
        <v>3</v>
      </c>
      <c r="L330" s="42">
        <f t="shared" si="2050"/>
        <v>4</v>
      </c>
      <c r="M330" s="42">
        <f t="shared" si="2050"/>
        <v>5</v>
      </c>
      <c r="N330" s="42">
        <f t="shared" si="2050"/>
        <v>8</v>
      </c>
      <c r="O330" s="42">
        <f t="shared" si="2050"/>
        <v>8</v>
      </c>
      <c r="P330" s="42">
        <f t="shared" si="2050"/>
        <v>8</v>
      </c>
      <c r="Q330" s="42">
        <f t="shared" si="2203"/>
        <v>0</v>
      </c>
      <c r="R330" s="42">
        <f t="shared" si="2204"/>
        <v>0</v>
      </c>
      <c r="S330" s="42">
        <f t="shared" si="2205"/>
        <v>0</v>
      </c>
      <c r="T330" s="42">
        <f t="shared" si="2205"/>
        <v>0</v>
      </c>
      <c r="U330" s="42">
        <f t="shared" si="2206"/>
        <v>0</v>
      </c>
      <c r="V330" s="42">
        <f t="shared" si="2207"/>
        <v>0</v>
      </c>
      <c r="W330" s="42">
        <f t="shared" si="2208"/>
        <v>0</v>
      </c>
      <c r="X330" s="42">
        <f t="shared" si="2209"/>
        <v>0</v>
      </c>
      <c r="Y330" s="42">
        <f t="shared" si="2210"/>
        <v>0</v>
      </c>
      <c r="Z330" s="42">
        <f t="shared" si="2211"/>
        <v>0</v>
      </c>
      <c r="AA330" s="42">
        <f t="shared" si="2212"/>
        <v>0</v>
      </c>
      <c r="AB330" s="42">
        <f t="shared" si="2213"/>
        <v>0</v>
      </c>
      <c r="AC330" s="23">
        <v>0</v>
      </c>
      <c r="AD330" s="23">
        <v>0</v>
      </c>
      <c r="AE330" s="23">
        <v>0</v>
      </c>
      <c r="AF330" s="23">
        <v>1</v>
      </c>
      <c r="AG330" s="23">
        <v>0</v>
      </c>
      <c r="AH330" s="23">
        <v>1</v>
      </c>
      <c r="AI330" s="23">
        <v>1</v>
      </c>
      <c r="AJ330" s="23">
        <v>1</v>
      </c>
      <c r="AK330" s="23">
        <v>1</v>
      </c>
      <c r="AL330" s="23">
        <v>3</v>
      </c>
      <c r="AM330" s="23">
        <v>0</v>
      </c>
      <c r="AN330" s="23">
        <v>0</v>
      </c>
      <c r="AO330" s="41">
        <v>0</v>
      </c>
      <c r="AP330" s="41">
        <v>0</v>
      </c>
      <c r="AQ330" s="41">
        <v>0</v>
      </c>
      <c r="AR330" s="41">
        <v>0</v>
      </c>
      <c r="AS330" s="41">
        <v>0</v>
      </c>
      <c r="AT330" s="41"/>
      <c r="AU330" s="41"/>
      <c r="AV330" s="41"/>
      <c r="AW330" s="41"/>
      <c r="AX330" s="41"/>
      <c r="AY330" s="41"/>
      <c r="AZ330" s="41"/>
    </row>
    <row r="331" spans="1:52" hidden="1" x14ac:dyDescent="0.35">
      <c r="A331" s="41" t="s">
        <v>150</v>
      </c>
      <c r="B331" s="41" t="s">
        <v>179</v>
      </c>
      <c r="C331" s="41" t="s">
        <v>99</v>
      </c>
      <c r="D331" s="41" t="s">
        <v>73</v>
      </c>
      <c r="E331" s="42">
        <f t="shared" si="1995"/>
        <v>0</v>
      </c>
      <c r="F331" s="42">
        <f t="shared" si="1775"/>
        <v>1</v>
      </c>
      <c r="G331" s="42">
        <f t="shared" si="1775"/>
        <v>1</v>
      </c>
      <c r="H331" s="42">
        <f t="shared" si="1775"/>
        <v>2</v>
      </c>
      <c r="I331" s="42">
        <f t="shared" si="1775"/>
        <v>2</v>
      </c>
      <c r="J331" s="42">
        <f t="shared" si="1775"/>
        <v>3</v>
      </c>
      <c r="K331" s="42">
        <f t="shared" si="2050"/>
        <v>4</v>
      </c>
      <c r="L331" s="42">
        <f t="shared" si="2050"/>
        <v>5</v>
      </c>
      <c r="M331" s="42">
        <f t="shared" si="2050"/>
        <v>6</v>
      </c>
      <c r="N331" s="42">
        <f t="shared" si="2050"/>
        <v>7</v>
      </c>
      <c r="O331" s="42">
        <f t="shared" si="2050"/>
        <v>7</v>
      </c>
      <c r="P331" s="42">
        <f t="shared" si="2050"/>
        <v>7</v>
      </c>
      <c r="Q331" s="42">
        <f t="shared" si="2203"/>
        <v>0</v>
      </c>
      <c r="R331" s="42">
        <f t="shared" si="2204"/>
        <v>0</v>
      </c>
      <c r="S331" s="42">
        <f t="shared" si="2205"/>
        <v>0</v>
      </c>
      <c r="T331" s="42">
        <f t="shared" si="2205"/>
        <v>0</v>
      </c>
      <c r="U331" s="42">
        <f t="shared" si="2206"/>
        <v>0</v>
      </c>
      <c r="V331" s="42">
        <f t="shared" si="2207"/>
        <v>0</v>
      </c>
      <c r="W331" s="42">
        <f t="shared" si="2208"/>
        <v>0</v>
      </c>
      <c r="X331" s="42">
        <f t="shared" si="2209"/>
        <v>0</v>
      </c>
      <c r="Y331" s="42">
        <f t="shared" si="2210"/>
        <v>0</v>
      </c>
      <c r="Z331" s="42">
        <f t="shared" si="2211"/>
        <v>0</v>
      </c>
      <c r="AA331" s="42">
        <f t="shared" si="2212"/>
        <v>0</v>
      </c>
      <c r="AB331" s="42">
        <f t="shared" si="2213"/>
        <v>0</v>
      </c>
      <c r="AC331" s="23">
        <v>0</v>
      </c>
      <c r="AD331" s="23">
        <v>1</v>
      </c>
      <c r="AE331" s="23">
        <v>0</v>
      </c>
      <c r="AF331" s="23">
        <v>1</v>
      </c>
      <c r="AG331" s="23">
        <v>0</v>
      </c>
      <c r="AH331" s="23">
        <v>1</v>
      </c>
      <c r="AI331" s="23">
        <v>1</v>
      </c>
      <c r="AJ331" s="23">
        <v>1</v>
      </c>
      <c r="AK331" s="23">
        <v>1</v>
      </c>
      <c r="AL331" s="23">
        <v>1</v>
      </c>
      <c r="AM331" s="23">
        <v>0</v>
      </c>
      <c r="AN331" s="23">
        <v>0</v>
      </c>
      <c r="AO331" s="41">
        <v>0</v>
      </c>
      <c r="AP331" s="41">
        <v>0</v>
      </c>
      <c r="AQ331" s="41">
        <v>0</v>
      </c>
      <c r="AR331" s="41">
        <v>0</v>
      </c>
      <c r="AS331" s="41">
        <v>0</v>
      </c>
      <c r="AT331" s="41"/>
      <c r="AU331" s="41"/>
      <c r="AV331" s="41"/>
      <c r="AW331" s="41"/>
      <c r="AX331" s="41"/>
      <c r="AY331" s="41"/>
      <c r="AZ331" s="41"/>
    </row>
    <row r="332" spans="1:52" hidden="1" x14ac:dyDescent="0.35">
      <c r="A332" s="41" t="s">
        <v>150</v>
      </c>
      <c r="B332" s="41" t="s">
        <v>179</v>
      </c>
      <c r="C332" s="41" t="s">
        <v>99</v>
      </c>
      <c r="D332" s="41" t="s">
        <v>74</v>
      </c>
      <c r="E332" s="42">
        <f t="shared" si="1995"/>
        <v>0</v>
      </c>
      <c r="F332" s="42">
        <f t="shared" si="1775"/>
        <v>0</v>
      </c>
      <c r="G332" s="42">
        <f t="shared" si="1775"/>
        <v>0</v>
      </c>
      <c r="H332" s="42">
        <f t="shared" si="1775"/>
        <v>1</v>
      </c>
      <c r="I332" s="42">
        <f t="shared" si="1775"/>
        <v>1</v>
      </c>
      <c r="J332" s="42">
        <f t="shared" si="1775"/>
        <v>1</v>
      </c>
      <c r="K332" s="42">
        <f t="shared" si="2050"/>
        <v>1</v>
      </c>
      <c r="L332" s="42">
        <f t="shared" si="2050"/>
        <v>1</v>
      </c>
      <c r="M332" s="42">
        <f t="shared" si="2050"/>
        <v>2</v>
      </c>
      <c r="N332" s="42">
        <f t="shared" si="2050"/>
        <v>3</v>
      </c>
      <c r="O332" s="42">
        <f t="shared" si="2050"/>
        <v>3</v>
      </c>
      <c r="P332" s="42">
        <f t="shared" si="2050"/>
        <v>3</v>
      </c>
      <c r="Q332" s="42">
        <f t="shared" si="2203"/>
        <v>0</v>
      </c>
      <c r="R332" s="42">
        <f t="shared" si="2204"/>
        <v>0</v>
      </c>
      <c r="S332" s="42">
        <f t="shared" si="2205"/>
        <v>0</v>
      </c>
      <c r="T332" s="42">
        <f t="shared" si="2205"/>
        <v>0</v>
      </c>
      <c r="U332" s="42">
        <f t="shared" si="2206"/>
        <v>0</v>
      </c>
      <c r="V332" s="42">
        <f t="shared" si="2207"/>
        <v>0</v>
      </c>
      <c r="W332" s="42">
        <f t="shared" si="2208"/>
        <v>0</v>
      </c>
      <c r="X332" s="42">
        <f t="shared" si="2209"/>
        <v>0</v>
      </c>
      <c r="Y332" s="42">
        <f t="shared" si="2210"/>
        <v>0</v>
      </c>
      <c r="Z332" s="42">
        <f t="shared" si="2211"/>
        <v>0</v>
      </c>
      <c r="AA332" s="42">
        <f t="shared" si="2212"/>
        <v>0</v>
      </c>
      <c r="AB332" s="42">
        <f t="shared" si="2213"/>
        <v>0</v>
      </c>
      <c r="AC332" s="23">
        <v>0</v>
      </c>
      <c r="AD332" s="23">
        <v>0</v>
      </c>
      <c r="AE332" s="23">
        <v>0</v>
      </c>
      <c r="AF332" s="23">
        <v>1</v>
      </c>
      <c r="AG332" s="23">
        <v>0</v>
      </c>
      <c r="AH332" s="23">
        <v>0</v>
      </c>
      <c r="AI332" s="23">
        <v>0</v>
      </c>
      <c r="AJ332" s="23">
        <v>0</v>
      </c>
      <c r="AK332" s="23">
        <v>1</v>
      </c>
      <c r="AL332" s="23">
        <v>1</v>
      </c>
      <c r="AM332" s="23">
        <v>0</v>
      </c>
      <c r="AN332" s="23">
        <v>0</v>
      </c>
      <c r="AO332" s="41">
        <v>0</v>
      </c>
      <c r="AP332" s="41">
        <v>0</v>
      </c>
      <c r="AQ332" s="41">
        <v>0</v>
      </c>
      <c r="AR332" s="41">
        <v>0</v>
      </c>
      <c r="AS332" s="41">
        <v>0</v>
      </c>
      <c r="AT332" s="41"/>
      <c r="AU332" s="41"/>
      <c r="AV332" s="41"/>
      <c r="AW332" s="41"/>
      <c r="AX332" s="41"/>
      <c r="AY332" s="41"/>
      <c r="AZ332" s="41"/>
    </row>
    <row r="333" spans="1:52" x14ac:dyDescent="0.35">
      <c r="A333" s="48" t="s">
        <v>150</v>
      </c>
      <c r="B333" s="48" t="s">
        <v>180</v>
      </c>
      <c r="C333" s="48" t="s">
        <v>99</v>
      </c>
      <c r="D333" s="48" t="s">
        <v>69</v>
      </c>
      <c r="E333" s="49">
        <f t="shared" ref="E333:AZ333" si="2214">SUM(E334:E338)</f>
        <v>0</v>
      </c>
      <c r="F333" s="49">
        <f t="shared" si="2214"/>
        <v>1245</v>
      </c>
      <c r="G333" s="49">
        <f t="shared" si="2214"/>
        <v>2153</v>
      </c>
      <c r="H333" s="49">
        <f t="shared" si="2214"/>
        <v>3328</v>
      </c>
      <c r="I333" s="49">
        <f t="shared" si="2214"/>
        <v>4281</v>
      </c>
      <c r="J333" s="49">
        <f t="shared" si="2214"/>
        <v>5449</v>
      </c>
      <c r="K333" s="49">
        <f t="shared" si="2214"/>
        <v>6756</v>
      </c>
      <c r="L333" s="49">
        <f t="shared" si="2214"/>
        <v>7902</v>
      </c>
      <c r="M333" s="49">
        <f t="shared" si="2214"/>
        <v>9096</v>
      </c>
      <c r="N333" s="49">
        <f t="shared" si="2214"/>
        <v>10295</v>
      </c>
      <c r="O333" s="49">
        <f t="shared" si="2214"/>
        <v>11451</v>
      </c>
      <c r="P333" s="49">
        <f t="shared" si="2214"/>
        <v>12602</v>
      </c>
      <c r="Q333" s="49">
        <f t="shared" si="2214"/>
        <v>1314.62</v>
      </c>
      <c r="R333" s="49">
        <f t="shared" si="2214"/>
        <v>4543.13</v>
      </c>
      <c r="S333" s="49">
        <f t="shared" si="2214"/>
        <v>5052.3900000000003</v>
      </c>
      <c r="T333" s="49">
        <f t="shared" si="2214"/>
        <v>6647.39</v>
      </c>
      <c r="U333" s="49">
        <f t="shared" si="2214"/>
        <v>9130.39</v>
      </c>
      <c r="V333" s="49">
        <f t="shared" si="2214"/>
        <v>9130.39</v>
      </c>
      <c r="W333" s="49">
        <f t="shared" si="2214"/>
        <v>9130.39</v>
      </c>
      <c r="X333" s="49">
        <f t="shared" si="2214"/>
        <v>9130.39</v>
      </c>
      <c r="Y333" s="49">
        <f t="shared" si="2214"/>
        <v>9130.39</v>
      </c>
      <c r="Z333" s="49">
        <f t="shared" si="2214"/>
        <v>9130.39</v>
      </c>
      <c r="AA333" s="49">
        <f t="shared" si="2214"/>
        <v>9130.39</v>
      </c>
      <c r="AB333" s="49">
        <f t="shared" si="2214"/>
        <v>9130.39</v>
      </c>
      <c r="AC333" s="48">
        <v>0</v>
      </c>
      <c r="AD333" s="48">
        <v>1245</v>
      </c>
      <c r="AE333" s="48">
        <v>908</v>
      </c>
      <c r="AF333" s="48">
        <v>1175</v>
      </c>
      <c r="AG333" s="48">
        <v>953</v>
      </c>
      <c r="AH333" s="48">
        <v>1168</v>
      </c>
      <c r="AI333" s="48">
        <v>1307</v>
      </c>
      <c r="AJ333" s="48">
        <v>1146</v>
      </c>
      <c r="AK333" s="48">
        <v>1194</v>
      </c>
      <c r="AL333" s="48">
        <v>1199</v>
      </c>
      <c r="AM333" s="48">
        <v>1156</v>
      </c>
      <c r="AN333" s="48">
        <v>1151</v>
      </c>
      <c r="AO333" s="135">
        <f>SUM(AO334:AO338)</f>
        <v>1314.62</v>
      </c>
      <c r="AP333" s="135">
        <f>SUM(AP334:AP338)</f>
        <v>3228.51</v>
      </c>
      <c r="AQ333" s="135">
        <f>SUM(AQ334:AQ338)</f>
        <v>509.26</v>
      </c>
      <c r="AR333" s="50">
        <f>SUM(AR334:AR338)</f>
        <v>1595</v>
      </c>
      <c r="AS333" s="50">
        <f t="shared" si="2214"/>
        <v>2483</v>
      </c>
      <c r="AT333" s="50">
        <f t="shared" si="2214"/>
        <v>0</v>
      </c>
      <c r="AU333" s="48">
        <f t="shared" si="2214"/>
        <v>0</v>
      </c>
      <c r="AV333" s="48">
        <f t="shared" si="2214"/>
        <v>0</v>
      </c>
      <c r="AW333" s="48">
        <f t="shared" si="2214"/>
        <v>0</v>
      </c>
      <c r="AX333" s="48">
        <f t="shared" si="2214"/>
        <v>0</v>
      </c>
      <c r="AY333" s="48">
        <f t="shared" si="2214"/>
        <v>0</v>
      </c>
      <c r="AZ333" s="48">
        <f t="shared" si="2214"/>
        <v>0</v>
      </c>
    </row>
    <row r="334" spans="1:52" x14ac:dyDescent="0.35">
      <c r="A334" s="41" t="s">
        <v>150</v>
      </c>
      <c r="B334" s="41" t="s">
        <v>180</v>
      </c>
      <c r="C334" s="41" t="s">
        <v>99</v>
      </c>
      <c r="D334" s="41" t="s">
        <v>70</v>
      </c>
      <c r="E334" s="42">
        <f>AC334</f>
        <v>0</v>
      </c>
      <c r="F334" s="42">
        <f t="shared" ref="F334:P338" si="2215">E334+AD334</f>
        <v>132</v>
      </c>
      <c r="G334" s="42">
        <f t="shared" si="2215"/>
        <v>228</v>
      </c>
      <c r="H334" s="42">
        <f t="shared" si="2215"/>
        <v>353</v>
      </c>
      <c r="I334" s="42">
        <f t="shared" si="2215"/>
        <v>454</v>
      </c>
      <c r="J334" s="42">
        <f t="shared" si="2215"/>
        <v>578</v>
      </c>
      <c r="K334" s="42">
        <f t="shared" si="2215"/>
        <v>717</v>
      </c>
      <c r="L334" s="42">
        <f t="shared" si="2215"/>
        <v>839</v>
      </c>
      <c r="M334" s="42">
        <f t="shared" si="2215"/>
        <v>966</v>
      </c>
      <c r="N334" s="42">
        <f t="shared" si="2215"/>
        <v>1093</v>
      </c>
      <c r="O334" s="42">
        <f t="shared" si="2215"/>
        <v>1216</v>
      </c>
      <c r="P334" s="42">
        <f t="shared" si="2215"/>
        <v>1338</v>
      </c>
      <c r="Q334" s="42">
        <f>AO334</f>
        <v>0.13</v>
      </c>
      <c r="R334" s="42">
        <f t="shared" ref="R334:T338" si="2216">Q334+AP334</f>
        <v>10.510000000000002</v>
      </c>
      <c r="S334" s="42">
        <f t="shared" si="2216"/>
        <v>21.770000000000003</v>
      </c>
      <c r="T334" s="42">
        <f t="shared" si="2216"/>
        <v>46.77</v>
      </c>
      <c r="U334" s="42">
        <f t="shared" ref="U334:AB334" si="2217">T334+AS334</f>
        <v>46.77</v>
      </c>
      <c r="V334" s="42">
        <f t="shared" si="2217"/>
        <v>46.77</v>
      </c>
      <c r="W334" s="42">
        <f t="shared" si="2217"/>
        <v>46.77</v>
      </c>
      <c r="X334" s="42">
        <f t="shared" si="2217"/>
        <v>46.77</v>
      </c>
      <c r="Y334" s="42">
        <f t="shared" si="2217"/>
        <v>46.77</v>
      </c>
      <c r="Z334" s="42">
        <f t="shared" si="2217"/>
        <v>46.77</v>
      </c>
      <c r="AA334" s="42">
        <f t="shared" si="2217"/>
        <v>46.77</v>
      </c>
      <c r="AB334" s="42">
        <f t="shared" si="2217"/>
        <v>46.77</v>
      </c>
      <c r="AC334" s="23">
        <v>0</v>
      </c>
      <c r="AD334" s="23">
        <v>132</v>
      </c>
      <c r="AE334" s="23">
        <v>96</v>
      </c>
      <c r="AF334" s="23">
        <v>125</v>
      </c>
      <c r="AG334" s="23">
        <v>101</v>
      </c>
      <c r="AH334" s="23">
        <v>124</v>
      </c>
      <c r="AI334" s="23">
        <v>139</v>
      </c>
      <c r="AJ334" s="23">
        <v>122</v>
      </c>
      <c r="AK334" s="23">
        <v>127</v>
      </c>
      <c r="AL334" s="23">
        <v>127</v>
      </c>
      <c r="AM334" s="23">
        <v>123</v>
      </c>
      <c r="AN334" s="23">
        <v>122</v>
      </c>
      <c r="AO334" s="99">
        <v>0.13</v>
      </c>
      <c r="AP334" s="41">
        <v>10.38</v>
      </c>
      <c r="AQ334" s="99">
        <v>11.260000000000002</v>
      </c>
      <c r="AR334" s="41">
        <v>25</v>
      </c>
      <c r="AS334" s="41">
        <v>0</v>
      </c>
      <c r="AT334" s="41"/>
      <c r="AU334" s="41"/>
      <c r="AV334" s="41"/>
      <c r="AW334" s="41"/>
      <c r="AX334" s="41"/>
      <c r="AY334" s="41"/>
      <c r="AZ334" s="41"/>
    </row>
    <row r="335" spans="1:52" x14ac:dyDescent="0.35">
      <c r="A335" s="41" t="s">
        <v>150</v>
      </c>
      <c r="B335" s="41" t="s">
        <v>180</v>
      </c>
      <c r="C335" s="41" t="s">
        <v>99</v>
      </c>
      <c r="D335" s="41" t="s">
        <v>71</v>
      </c>
      <c r="E335" s="42">
        <f>AC335</f>
        <v>0</v>
      </c>
      <c r="F335" s="42">
        <f t="shared" si="2215"/>
        <v>196</v>
      </c>
      <c r="G335" s="42">
        <f t="shared" si="2215"/>
        <v>339</v>
      </c>
      <c r="H335" s="42">
        <f t="shared" si="2215"/>
        <v>524</v>
      </c>
      <c r="I335" s="42">
        <f t="shared" si="2215"/>
        <v>674</v>
      </c>
      <c r="J335" s="42">
        <f t="shared" si="2215"/>
        <v>858</v>
      </c>
      <c r="K335" s="42">
        <f t="shared" si="2215"/>
        <v>1064</v>
      </c>
      <c r="L335" s="42">
        <f t="shared" si="2215"/>
        <v>1244</v>
      </c>
      <c r="M335" s="42">
        <f t="shared" si="2215"/>
        <v>1432</v>
      </c>
      <c r="N335" s="42">
        <f t="shared" si="2215"/>
        <v>1621</v>
      </c>
      <c r="O335" s="42">
        <f t="shared" si="2215"/>
        <v>1803</v>
      </c>
      <c r="P335" s="42">
        <f t="shared" si="2215"/>
        <v>1984</v>
      </c>
      <c r="Q335" s="42">
        <f>AO335</f>
        <v>10</v>
      </c>
      <c r="R335" s="42">
        <f t="shared" si="2216"/>
        <v>3226</v>
      </c>
      <c r="S335" s="42">
        <f t="shared" si="2216"/>
        <v>3476</v>
      </c>
      <c r="T335" s="42">
        <f t="shared" si="2216"/>
        <v>3576</v>
      </c>
      <c r="U335" s="42">
        <f t="shared" ref="U335:AB335" si="2218">T335+AS335</f>
        <v>3576</v>
      </c>
      <c r="V335" s="42">
        <f t="shared" si="2218"/>
        <v>3576</v>
      </c>
      <c r="W335" s="42">
        <f t="shared" si="2218"/>
        <v>3576</v>
      </c>
      <c r="X335" s="42">
        <f t="shared" si="2218"/>
        <v>3576</v>
      </c>
      <c r="Y335" s="42">
        <f t="shared" si="2218"/>
        <v>3576</v>
      </c>
      <c r="Z335" s="42">
        <f t="shared" si="2218"/>
        <v>3576</v>
      </c>
      <c r="AA335" s="42">
        <f t="shared" si="2218"/>
        <v>3576</v>
      </c>
      <c r="AB335" s="42">
        <f t="shared" si="2218"/>
        <v>3576</v>
      </c>
      <c r="AC335" s="23">
        <v>0</v>
      </c>
      <c r="AD335" s="23">
        <v>196</v>
      </c>
      <c r="AE335" s="23">
        <v>143</v>
      </c>
      <c r="AF335" s="23">
        <v>185</v>
      </c>
      <c r="AG335" s="23">
        <v>150</v>
      </c>
      <c r="AH335" s="23">
        <v>184</v>
      </c>
      <c r="AI335" s="23">
        <v>206</v>
      </c>
      <c r="AJ335" s="23">
        <v>180</v>
      </c>
      <c r="AK335" s="23">
        <v>188</v>
      </c>
      <c r="AL335" s="23">
        <v>189</v>
      </c>
      <c r="AM335" s="23">
        <v>182</v>
      </c>
      <c r="AN335" s="23">
        <v>181</v>
      </c>
      <c r="AO335" s="99">
        <v>10</v>
      </c>
      <c r="AP335" s="41">
        <v>3216</v>
      </c>
      <c r="AQ335" s="41">
        <v>250</v>
      </c>
      <c r="AR335" s="41">
        <v>100</v>
      </c>
      <c r="AS335" s="41">
        <v>0</v>
      </c>
      <c r="AT335" s="41"/>
      <c r="AU335" s="41"/>
      <c r="AV335" s="41"/>
      <c r="AW335" s="41"/>
      <c r="AX335" s="41"/>
      <c r="AY335" s="41"/>
      <c r="AZ335" s="41"/>
    </row>
    <row r="336" spans="1:52" x14ac:dyDescent="0.35">
      <c r="A336" s="41" t="s">
        <v>150</v>
      </c>
      <c r="B336" s="41" t="s">
        <v>180</v>
      </c>
      <c r="C336" s="41" t="s">
        <v>99</v>
      </c>
      <c r="D336" s="41" t="s">
        <v>72</v>
      </c>
      <c r="E336" s="42">
        <f>AC336</f>
        <v>0</v>
      </c>
      <c r="F336" s="42">
        <f t="shared" si="2215"/>
        <v>385</v>
      </c>
      <c r="G336" s="42">
        <f t="shared" si="2215"/>
        <v>666</v>
      </c>
      <c r="H336" s="42">
        <f t="shared" si="2215"/>
        <v>1029</v>
      </c>
      <c r="I336" s="42">
        <f t="shared" si="2215"/>
        <v>1324</v>
      </c>
      <c r="J336" s="42">
        <f t="shared" si="2215"/>
        <v>1685</v>
      </c>
      <c r="K336" s="42">
        <f t="shared" si="2215"/>
        <v>2089</v>
      </c>
      <c r="L336" s="42">
        <f t="shared" si="2215"/>
        <v>2443</v>
      </c>
      <c r="M336" s="42">
        <f t="shared" si="2215"/>
        <v>2812</v>
      </c>
      <c r="N336" s="42">
        <f t="shared" si="2215"/>
        <v>3183</v>
      </c>
      <c r="O336" s="42">
        <f t="shared" si="2215"/>
        <v>3540</v>
      </c>
      <c r="P336" s="42">
        <f t="shared" si="2215"/>
        <v>3896</v>
      </c>
      <c r="Q336" s="42">
        <f>AO336</f>
        <v>500</v>
      </c>
      <c r="R336" s="42">
        <f t="shared" si="2216"/>
        <v>500</v>
      </c>
      <c r="S336" s="42">
        <f t="shared" si="2216"/>
        <v>525</v>
      </c>
      <c r="T336" s="42">
        <f t="shared" si="2216"/>
        <v>1595</v>
      </c>
      <c r="U336" s="42">
        <f t="shared" ref="U336:AB336" si="2219">T336+AS336</f>
        <v>3095</v>
      </c>
      <c r="V336" s="42">
        <f t="shared" si="2219"/>
        <v>3095</v>
      </c>
      <c r="W336" s="42">
        <f t="shared" si="2219"/>
        <v>3095</v>
      </c>
      <c r="X336" s="42">
        <f t="shared" si="2219"/>
        <v>3095</v>
      </c>
      <c r="Y336" s="42">
        <f t="shared" si="2219"/>
        <v>3095</v>
      </c>
      <c r="Z336" s="42">
        <f t="shared" si="2219"/>
        <v>3095</v>
      </c>
      <c r="AA336" s="42">
        <f t="shared" si="2219"/>
        <v>3095</v>
      </c>
      <c r="AB336" s="42">
        <f t="shared" si="2219"/>
        <v>3095</v>
      </c>
      <c r="AC336" s="23">
        <v>0</v>
      </c>
      <c r="AD336" s="23">
        <v>385</v>
      </c>
      <c r="AE336" s="23">
        <v>281</v>
      </c>
      <c r="AF336" s="23">
        <v>363</v>
      </c>
      <c r="AG336" s="23">
        <v>295</v>
      </c>
      <c r="AH336" s="23">
        <v>361</v>
      </c>
      <c r="AI336" s="23">
        <v>404</v>
      </c>
      <c r="AJ336" s="23">
        <v>354</v>
      </c>
      <c r="AK336" s="23">
        <v>369</v>
      </c>
      <c r="AL336" s="23">
        <v>371</v>
      </c>
      <c r="AM336" s="23">
        <v>357</v>
      </c>
      <c r="AN336" s="23">
        <v>356</v>
      </c>
      <c r="AO336" s="99">
        <v>500</v>
      </c>
      <c r="AP336" s="41">
        <v>0</v>
      </c>
      <c r="AQ336" s="41">
        <v>25</v>
      </c>
      <c r="AR336" s="41">
        <v>1070</v>
      </c>
      <c r="AS336" s="41">
        <v>1500</v>
      </c>
      <c r="AT336" s="41"/>
      <c r="AU336" s="41"/>
      <c r="AV336" s="41"/>
      <c r="AW336" s="41"/>
      <c r="AX336" s="41"/>
      <c r="AY336" s="41"/>
      <c r="AZ336" s="41"/>
    </row>
    <row r="337" spans="1:52" x14ac:dyDescent="0.35">
      <c r="A337" s="41" t="s">
        <v>150</v>
      </c>
      <c r="B337" s="41" t="s">
        <v>180</v>
      </c>
      <c r="C337" s="41" t="s">
        <v>99</v>
      </c>
      <c r="D337" s="41" t="s">
        <v>73</v>
      </c>
      <c r="E337" s="42">
        <f>AC337</f>
        <v>0</v>
      </c>
      <c r="F337" s="42">
        <f t="shared" si="2215"/>
        <v>316</v>
      </c>
      <c r="G337" s="42">
        <f t="shared" si="2215"/>
        <v>546</v>
      </c>
      <c r="H337" s="42">
        <f t="shared" si="2215"/>
        <v>844</v>
      </c>
      <c r="I337" s="42">
        <f t="shared" si="2215"/>
        <v>1086</v>
      </c>
      <c r="J337" s="42">
        <f t="shared" si="2215"/>
        <v>1382</v>
      </c>
      <c r="K337" s="42">
        <f t="shared" si="2215"/>
        <v>1713</v>
      </c>
      <c r="L337" s="42">
        <f t="shared" si="2215"/>
        <v>2004</v>
      </c>
      <c r="M337" s="42">
        <f t="shared" si="2215"/>
        <v>2307</v>
      </c>
      <c r="N337" s="42">
        <f t="shared" si="2215"/>
        <v>2611</v>
      </c>
      <c r="O337" s="42">
        <f t="shared" si="2215"/>
        <v>2904</v>
      </c>
      <c r="P337" s="42">
        <f t="shared" si="2215"/>
        <v>3196</v>
      </c>
      <c r="Q337" s="42">
        <f>AO337</f>
        <v>1.49</v>
      </c>
      <c r="R337" s="42">
        <f t="shared" si="2216"/>
        <v>3.49</v>
      </c>
      <c r="S337" s="42">
        <f t="shared" si="2216"/>
        <v>103.49</v>
      </c>
      <c r="T337" s="42">
        <f t="shared" si="2216"/>
        <v>103.49</v>
      </c>
      <c r="U337" s="42">
        <f t="shared" ref="U337:AB337" si="2220">T337+AS337</f>
        <v>904.49</v>
      </c>
      <c r="V337" s="42">
        <f t="shared" si="2220"/>
        <v>904.49</v>
      </c>
      <c r="W337" s="42">
        <f t="shared" si="2220"/>
        <v>904.49</v>
      </c>
      <c r="X337" s="42">
        <f t="shared" si="2220"/>
        <v>904.49</v>
      </c>
      <c r="Y337" s="42">
        <f t="shared" si="2220"/>
        <v>904.49</v>
      </c>
      <c r="Z337" s="42">
        <f t="shared" si="2220"/>
        <v>904.49</v>
      </c>
      <c r="AA337" s="42">
        <f t="shared" si="2220"/>
        <v>904.49</v>
      </c>
      <c r="AB337" s="42">
        <f t="shared" si="2220"/>
        <v>904.49</v>
      </c>
      <c r="AC337" s="23">
        <v>0</v>
      </c>
      <c r="AD337" s="23">
        <v>316</v>
      </c>
      <c r="AE337" s="23">
        <v>230</v>
      </c>
      <c r="AF337" s="23">
        <v>298</v>
      </c>
      <c r="AG337" s="23">
        <v>242</v>
      </c>
      <c r="AH337" s="23">
        <v>296</v>
      </c>
      <c r="AI337" s="23">
        <v>331</v>
      </c>
      <c r="AJ337" s="23">
        <v>291</v>
      </c>
      <c r="AK337" s="23">
        <v>303</v>
      </c>
      <c r="AL337" s="23">
        <v>304</v>
      </c>
      <c r="AM337" s="23">
        <v>293</v>
      </c>
      <c r="AN337" s="23">
        <v>292</v>
      </c>
      <c r="AO337" s="99">
        <v>1.49</v>
      </c>
      <c r="AP337" s="41">
        <v>2</v>
      </c>
      <c r="AQ337" s="41">
        <v>100</v>
      </c>
      <c r="AR337" s="41">
        <v>0</v>
      </c>
      <c r="AS337" s="41">
        <v>801</v>
      </c>
      <c r="AT337" s="41"/>
      <c r="AU337" s="41"/>
      <c r="AV337" s="41"/>
      <c r="AW337" s="41"/>
      <c r="AX337" s="41"/>
      <c r="AY337" s="41"/>
      <c r="AZ337" s="41"/>
    </row>
    <row r="338" spans="1:52" x14ac:dyDescent="0.35">
      <c r="A338" s="41" t="s">
        <v>150</v>
      </c>
      <c r="B338" s="41" t="s">
        <v>180</v>
      </c>
      <c r="C338" s="41" t="s">
        <v>99</v>
      </c>
      <c r="D338" s="41" t="s">
        <v>74</v>
      </c>
      <c r="E338" s="42">
        <f>AC338</f>
        <v>0</v>
      </c>
      <c r="F338" s="42">
        <f t="shared" si="2215"/>
        <v>216</v>
      </c>
      <c r="G338" s="42">
        <f t="shared" si="2215"/>
        <v>374</v>
      </c>
      <c r="H338" s="42">
        <f t="shared" si="2215"/>
        <v>578</v>
      </c>
      <c r="I338" s="42">
        <f t="shared" si="2215"/>
        <v>743</v>
      </c>
      <c r="J338" s="42">
        <f t="shared" si="2215"/>
        <v>946</v>
      </c>
      <c r="K338" s="42">
        <f t="shared" si="2215"/>
        <v>1173</v>
      </c>
      <c r="L338" s="42">
        <f t="shared" si="2215"/>
        <v>1372</v>
      </c>
      <c r="M338" s="42">
        <f t="shared" si="2215"/>
        <v>1579</v>
      </c>
      <c r="N338" s="42">
        <f t="shared" si="2215"/>
        <v>1787</v>
      </c>
      <c r="O338" s="42">
        <f t="shared" si="2215"/>
        <v>1988</v>
      </c>
      <c r="P338" s="42">
        <f t="shared" si="2215"/>
        <v>2188</v>
      </c>
      <c r="Q338" s="42">
        <f>AO338</f>
        <v>803</v>
      </c>
      <c r="R338" s="42">
        <f t="shared" si="2216"/>
        <v>803.13</v>
      </c>
      <c r="S338" s="42">
        <f t="shared" si="2216"/>
        <v>926.13</v>
      </c>
      <c r="T338" s="42">
        <f t="shared" si="2216"/>
        <v>1326.13</v>
      </c>
      <c r="U338" s="42">
        <f t="shared" ref="U338:AB338" si="2221">T338+AS338</f>
        <v>1508.13</v>
      </c>
      <c r="V338" s="42">
        <f t="shared" si="2221"/>
        <v>1508.13</v>
      </c>
      <c r="W338" s="42">
        <f t="shared" si="2221"/>
        <v>1508.13</v>
      </c>
      <c r="X338" s="42">
        <f t="shared" si="2221"/>
        <v>1508.13</v>
      </c>
      <c r="Y338" s="42">
        <f t="shared" si="2221"/>
        <v>1508.13</v>
      </c>
      <c r="Z338" s="42">
        <f t="shared" si="2221"/>
        <v>1508.13</v>
      </c>
      <c r="AA338" s="42">
        <f t="shared" si="2221"/>
        <v>1508.13</v>
      </c>
      <c r="AB338" s="42">
        <f t="shared" si="2221"/>
        <v>1508.13</v>
      </c>
      <c r="AC338" s="23">
        <v>0</v>
      </c>
      <c r="AD338" s="23">
        <v>216</v>
      </c>
      <c r="AE338" s="23">
        <v>158</v>
      </c>
      <c r="AF338" s="23">
        <v>204</v>
      </c>
      <c r="AG338" s="23">
        <v>165</v>
      </c>
      <c r="AH338" s="23">
        <v>203</v>
      </c>
      <c r="AI338" s="23">
        <v>227</v>
      </c>
      <c r="AJ338" s="23">
        <v>199</v>
      </c>
      <c r="AK338" s="23">
        <v>207</v>
      </c>
      <c r="AL338" s="23">
        <v>208</v>
      </c>
      <c r="AM338" s="23">
        <v>201</v>
      </c>
      <c r="AN338" s="23">
        <v>200</v>
      </c>
      <c r="AO338" s="99">
        <v>803</v>
      </c>
      <c r="AP338" s="99">
        <v>0.13</v>
      </c>
      <c r="AQ338" s="41">
        <v>123</v>
      </c>
      <c r="AR338" s="41">
        <v>400</v>
      </c>
      <c r="AS338" s="41">
        <v>182</v>
      </c>
      <c r="AT338" s="41"/>
      <c r="AU338" s="41"/>
      <c r="AV338" s="41"/>
      <c r="AW338" s="41"/>
      <c r="AX338" s="41"/>
      <c r="AY338" s="41"/>
      <c r="AZ338" s="41"/>
    </row>
    <row r="340" spans="1:52" x14ac:dyDescent="0.35">
      <c r="AC340" s="146"/>
      <c r="AD340" s="153"/>
      <c r="AE340" s="153"/>
      <c r="AF340" s="153"/>
      <c r="AG340" s="153"/>
      <c r="AH340" s="153"/>
      <c r="AI340" s="153"/>
      <c r="AJ340" s="153"/>
      <c r="AK340" s="153"/>
      <c r="AL340" s="153"/>
      <c r="AM340" s="153"/>
      <c r="AN340" s="153"/>
    </row>
    <row r="341" spans="1:52" x14ac:dyDescent="0.35">
      <c r="AC341" s="153"/>
      <c r="AD341" s="153"/>
      <c r="AE341" s="153"/>
      <c r="AF341" s="153"/>
      <c r="AG341" s="153"/>
      <c r="AH341" s="153"/>
      <c r="AI341" s="153"/>
      <c r="AJ341" s="153"/>
      <c r="AK341" s="153"/>
      <c r="AL341" s="153"/>
      <c r="AM341" s="153"/>
      <c r="AN341" s="153"/>
    </row>
    <row r="342" spans="1:52" x14ac:dyDescent="0.35">
      <c r="AC342" s="153"/>
      <c r="AD342" s="153"/>
      <c r="AE342" s="153"/>
      <c r="AF342" s="153"/>
      <c r="AG342" s="153"/>
      <c r="AH342" s="153"/>
      <c r="AI342" s="153"/>
      <c r="AJ342" s="153"/>
      <c r="AK342" s="153"/>
      <c r="AL342" s="153"/>
      <c r="AM342" s="153"/>
      <c r="AN342" s="153"/>
    </row>
    <row r="343" spans="1:52" x14ac:dyDescent="0.35">
      <c r="AC343" s="153"/>
      <c r="AD343" s="153"/>
      <c r="AE343" s="153"/>
      <c r="AF343" s="153"/>
      <c r="AG343" s="153"/>
      <c r="AH343" s="153"/>
      <c r="AI343" s="153"/>
      <c r="AJ343" s="153"/>
      <c r="AK343" s="153"/>
      <c r="AL343" s="153"/>
      <c r="AM343" s="153"/>
      <c r="AN343" s="153"/>
    </row>
    <row r="344" spans="1:52" x14ac:dyDescent="0.35">
      <c r="AC344" s="153"/>
      <c r="AD344" s="153"/>
      <c r="AE344" s="153"/>
      <c r="AF344" s="153"/>
      <c r="AG344" s="153"/>
      <c r="AH344" s="153"/>
      <c r="AI344" s="153"/>
      <c r="AJ344" s="153"/>
      <c r="AK344" s="153"/>
      <c r="AL344" s="153"/>
      <c r="AM344" s="153"/>
      <c r="AN344" s="153"/>
    </row>
  </sheetData>
  <autoFilter ref="A2:AZ338" xr:uid="{36046284-45AF-4909-98A3-E5CAB377B6B3}">
    <filterColumn colId="1">
      <filters>
        <filter val="CHURN Bandwith GOV"/>
        <filter val="CHURN Bandwith PS"/>
        <filter val="CHURN Bandwith SOE"/>
        <filter val="Sales Bandwith Gov"/>
        <filter val="Sales Bandwith PS"/>
        <filter val="Sales Bandwith SOE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C9DC6-CDD9-4E7D-A195-AEB581087182}">
  <dimension ref="A1:AZ6"/>
  <sheetViews>
    <sheetView workbookViewId="0">
      <pane xSplit="4" ySplit="2" topLeftCell="AG3" activePane="bottomRight" state="frozen"/>
      <selection pane="topRight"/>
      <selection pane="bottomLeft"/>
      <selection pane="bottomRight" activeCell="AU8" sqref="AU8"/>
    </sheetView>
  </sheetViews>
  <sheetFormatPr defaultColWidth="8.81640625" defaultRowHeight="14.5" x14ac:dyDescent="0.35"/>
  <cols>
    <col min="1" max="1" width="6.26953125" bestFit="1" customWidth="1"/>
    <col min="2" max="2" width="24.453125" bestFit="1" customWidth="1"/>
    <col min="3" max="3" width="6.453125" bestFit="1" customWidth="1"/>
    <col min="4" max="4" width="12.7265625" bestFit="1" customWidth="1"/>
    <col min="5" max="16" width="9" customWidth="1"/>
    <col min="17" max="26" width="11" bestFit="1" customWidth="1"/>
    <col min="27" max="28" width="9.81640625" bestFit="1" customWidth="1"/>
    <col min="29" max="29" width="10.54296875" bestFit="1" customWidth="1"/>
    <col min="30" max="30" width="10.81640625" bestFit="1" customWidth="1"/>
    <col min="31" max="31" width="11.453125" bestFit="1" customWidth="1"/>
    <col min="32" max="32" width="10.81640625" bestFit="1" customWidth="1"/>
    <col min="33" max="33" width="11.453125" bestFit="1" customWidth="1"/>
    <col min="34" max="34" width="10.54296875" bestFit="1" customWidth="1"/>
    <col min="35" max="35" width="10.26953125" bestFit="1" customWidth="1"/>
    <col min="36" max="36" width="11.1796875" bestFit="1" customWidth="1"/>
    <col min="37" max="37" width="11" bestFit="1" customWidth="1"/>
    <col min="38" max="38" width="10.54296875" bestFit="1" customWidth="1"/>
    <col min="39" max="39" width="11.1796875" bestFit="1" customWidth="1"/>
    <col min="40" max="40" width="11" bestFit="1" customWidth="1"/>
    <col min="41" max="42" width="10.453125" bestFit="1" customWidth="1"/>
    <col min="43" max="43" width="11.1796875" bestFit="1" customWidth="1"/>
    <col min="44" max="44" width="10.453125" bestFit="1" customWidth="1"/>
    <col min="45" max="45" width="11.26953125" bestFit="1" customWidth="1"/>
    <col min="46" max="46" width="10.453125" bestFit="1" customWidth="1"/>
    <col min="47" max="47" width="9.81640625" bestFit="1" customWidth="1"/>
    <col min="48" max="48" width="10.81640625" bestFit="1" customWidth="1"/>
    <col min="49" max="49" width="10.54296875" bestFit="1" customWidth="1"/>
    <col min="50" max="50" width="10.453125" bestFit="1" customWidth="1"/>
    <col min="51" max="51" width="10.81640625" bestFit="1" customWidth="1"/>
    <col min="52" max="52" width="10.54296875" bestFit="1" customWidth="1"/>
  </cols>
  <sheetData>
    <row r="1" spans="1:52" x14ac:dyDescent="0.35">
      <c r="A1" s="94" t="s">
        <v>81</v>
      </c>
      <c r="B1" s="2"/>
      <c r="C1" s="1"/>
      <c r="D1" s="1"/>
      <c r="E1" s="3" t="s">
        <v>247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" t="s">
        <v>248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3" t="s">
        <v>249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3" t="s">
        <v>250</v>
      </c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35">
      <c r="A2" s="16" t="s">
        <v>1</v>
      </c>
      <c r="B2" s="16" t="s">
        <v>2</v>
      </c>
      <c r="C2" s="16" t="s">
        <v>3</v>
      </c>
      <c r="D2" s="16" t="s">
        <v>4</v>
      </c>
      <c r="E2" s="36" t="s">
        <v>5</v>
      </c>
      <c r="F2" s="36" t="s">
        <v>6</v>
      </c>
      <c r="G2" s="36" t="s">
        <v>7</v>
      </c>
      <c r="H2" s="36" t="s">
        <v>8</v>
      </c>
      <c r="I2" s="36" t="s">
        <v>9</v>
      </c>
      <c r="J2" s="36" t="s">
        <v>10</v>
      </c>
      <c r="K2" s="36" t="s">
        <v>11</v>
      </c>
      <c r="L2" s="36" t="s">
        <v>12</v>
      </c>
      <c r="M2" s="36" t="s">
        <v>13</v>
      </c>
      <c r="N2" s="36" t="s">
        <v>14</v>
      </c>
      <c r="O2" s="36" t="s">
        <v>252</v>
      </c>
      <c r="P2" s="36" t="s">
        <v>253</v>
      </c>
      <c r="Q2" s="16" t="s">
        <v>17</v>
      </c>
      <c r="R2" s="16" t="s">
        <v>18</v>
      </c>
      <c r="S2" s="16" t="s">
        <v>19</v>
      </c>
      <c r="T2" s="16" t="s">
        <v>20</v>
      </c>
      <c r="U2" s="16" t="s">
        <v>21</v>
      </c>
      <c r="V2" s="16" t="s">
        <v>22</v>
      </c>
      <c r="W2" s="16" t="s">
        <v>23</v>
      </c>
      <c r="X2" s="16" t="s">
        <v>24</v>
      </c>
      <c r="Y2" s="16" t="s">
        <v>25</v>
      </c>
      <c r="Z2" s="16" t="s">
        <v>26</v>
      </c>
      <c r="AA2" s="16" t="s">
        <v>27</v>
      </c>
      <c r="AB2" s="16" t="s">
        <v>28</v>
      </c>
      <c r="AC2" s="37" t="s">
        <v>29</v>
      </c>
      <c r="AD2" s="37" t="s">
        <v>30</v>
      </c>
      <c r="AE2" s="37" t="s">
        <v>31</v>
      </c>
      <c r="AF2" s="37" t="s">
        <v>32</v>
      </c>
      <c r="AG2" s="37" t="s">
        <v>33</v>
      </c>
      <c r="AH2" s="37" t="s">
        <v>34</v>
      </c>
      <c r="AI2" s="37" t="s">
        <v>35</v>
      </c>
      <c r="AJ2" s="37" t="s">
        <v>36</v>
      </c>
      <c r="AK2" s="37" t="s">
        <v>37</v>
      </c>
      <c r="AL2" s="37" t="s">
        <v>38</v>
      </c>
      <c r="AM2" s="37" t="s">
        <v>39</v>
      </c>
      <c r="AN2" s="37" t="s">
        <v>40</v>
      </c>
      <c r="AO2" s="16" t="s">
        <v>41</v>
      </c>
      <c r="AP2" s="16" t="s">
        <v>42</v>
      </c>
      <c r="AQ2" s="16" t="s">
        <v>43</v>
      </c>
      <c r="AR2" s="16" t="s">
        <v>44</v>
      </c>
      <c r="AS2" s="16" t="s">
        <v>45</v>
      </c>
      <c r="AT2" s="16" t="s">
        <v>46</v>
      </c>
      <c r="AU2" s="16" t="s">
        <v>47</v>
      </c>
      <c r="AV2" s="16" t="s">
        <v>48</v>
      </c>
      <c r="AW2" s="16" t="s">
        <v>49</v>
      </c>
      <c r="AX2" s="16" t="s">
        <v>50</v>
      </c>
      <c r="AY2" s="16" t="s">
        <v>51</v>
      </c>
      <c r="AZ2" s="16" t="s">
        <v>52</v>
      </c>
    </row>
    <row r="3" spans="1:52" x14ac:dyDescent="0.35">
      <c r="A3" s="51" t="s">
        <v>255</v>
      </c>
      <c r="B3" s="52" t="s">
        <v>203</v>
      </c>
      <c r="C3" s="53" t="s">
        <v>183</v>
      </c>
      <c r="D3" s="53" t="s">
        <v>69</v>
      </c>
      <c r="E3" s="83">
        <f>AC3</f>
        <v>0</v>
      </c>
      <c r="F3" s="83">
        <f t="shared" ref="F3:AB6" si="0">AD3</f>
        <v>0</v>
      </c>
      <c r="G3" s="83">
        <f t="shared" si="0"/>
        <v>0</v>
      </c>
      <c r="H3" s="83">
        <f t="shared" si="0"/>
        <v>0</v>
      </c>
      <c r="I3" s="83">
        <f t="shared" si="0"/>
        <v>0</v>
      </c>
      <c r="J3" s="83">
        <f t="shared" si="0"/>
        <v>0</v>
      </c>
      <c r="K3" s="83">
        <f t="shared" si="0"/>
        <v>0</v>
      </c>
      <c r="L3" s="83">
        <f t="shared" si="0"/>
        <v>0</v>
      </c>
      <c r="M3" s="83">
        <f t="shared" si="0"/>
        <v>0</v>
      </c>
      <c r="N3" s="83">
        <f t="shared" si="0"/>
        <v>0</v>
      </c>
      <c r="O3" s="83">
        <f t="shared" si="0"/>
        <v>0</v>
      </c>
      <c r="P3" s="83">
        <f t="shared" si="0"/>
        <v>0</v>
      </c>
      <c r="Q3" s="83">
        <f t="shared" si="0"/>
        <v>70</v>
      </c>
      <c r="R3" s="83">
        <f t="shared" si="0"/>
        <v>70</v>
      </c>
      <c r="S3" s="83">
        <f t="shared" si="0"/>
        <v>70</v>
      </c>
      <c r="T3" s="83">
        <f t="shared" si="0"/>
        <v>70</v>
      </c>
      <c r="U3" s="83">
        <f t="shared" si="0"/>
        <v>70</v>
      </c>
      <c r="V3" s="83">
        <f t="shared" si="0"/>
        <v>70</v>
      </c>
      <c r="W3" s="83">
        <f t="shared" si="0"/>
        <v>70</v>
      </c>
      <c r="X3" s="83">
        <f t="shared" si="0"/>
        <v>70</v>
      </c>
      <c r="Y3" s="83">
        <f t="shared" si="0"/>
        <v>70</v>
      </c>
      <c r="Z3" s="83">
        <f t="shared" si="0"/>
        <v>70</v>
      </c>
      <c r="AA3" s="83">
        <f t="shared" si="0"/>
        <v>70</v>
      </c>
      <c r="AB3" s="83">
        <f t="shared" si="0"/>
        <v>70</v>
      </c>
      <c r="AC3" s="84">
        <v>0</v>
      </c>
      <c r="AD3" s="84">
        <v>0</v>
      </c>
      <c r="AE3" s="84">
        <v>0</v>
      </c>
      <c r="AF3" s="84">
        <v>0</v>
      </c>
      <c r="AG3" s="84">
        <v>0</v>
      </c>
      <c r="AH3" s="84">
        <v>0</v>
      </c>
      <c r="AI3" s="84">
        <v>0</v>
      </c>
      <c r="AJ3" s="84">
        <v>0</v>
      </c>
      <c r="AK3" s="84">
        <v>0</v>
      </c>
      <c r="AL3" s="84">
        <v>0</v>
      </c>
      <c r="AM3" s="84">
        <v>0</v>
      </c>
      <c r="AN3" s="84">
        <v>0</v>
      </c>
      <c r="AO3" s="83">
        <f>AVERAGE(SLA!BB3:BB28)</f>
        <v>70</v>
      </c>
      <c r="AP3" s="83">
        <f>AVERAGE(SLA!BC3:BC28)</f>
        <v>70</v>
      </c>
      <c r="AQ3" s="83">
        <f>AVERAGE(SLA!BD3:BD28)</f>
        <v>70</v>
      </c>
      <c r="AR3" s="83">
        <f>AVERAGE(SLA!BE3:BE28)</f>
        <v>70</v>
      </c>
      <c r="AS3" s="83">
        <f>AVERAGE(SLA!BF3:BF28)</f>
        <v>70</v>
      </c>
      <c r="AT3" s="83">
        <f>AVERAGE(SLA!BG3:BG28)</f>
        <v>70</v>
      </c>
      <c r="AU3" s="83">
        <f>AVERAGE(SLA!BH3:BH28)</f>
        <v>70</v>
      </c>
      <c r="AV3" s="83">
        <f>AVERAGE(SLA!BI3:BI28)</f>
        <v>70</v>
      </c>
      <c r="AW3" s="83">
        <f>AVERAGE(SLA!BJ3:BJ28)</f>
        <v>70</v>
      </c>
      <c r="AX3" s="83">
        <f>AVERAGE(SLA!BK3:BK28)</f>
        <v>70</v>
      </c>
      <c r="AY3" s="83">
        <f>AVERAGE(SLA!BL3:BL28)</f>
        <v>70</v>
      </c>
      <c r="AZ3" s="83">
        <f>AVERAGE(SLA!BM3:BM28)</f>
        <v>70</v>
      </c>
    </row>
    <row r="4" spans="1:52" x14ac:dyDescent="0.35">
      <c r="A4" s="51" t="s">
        <v>255</v>
      </c>
      <c r="B4" s="52" t="s">
        <v>204</v>
      </c>
      <c r="C4" s="53" t="s">
        <v>183</v>
      </c>
      <c r="D4" s="53" t="s">
        <v>69</v>
      </c>
      <c r="E4" s="83">
        <f t="shared" ref="E4:E6" si="1">AC4</f>
        <v>0</v>
      </c>
      <c r="F4" s="83">
        <f t="shared" si="0"/>
        <v>0</v>
      </c>
      <c r="G4" s="83">
        <f t="shared" si="0"/>
        <v>0</v>
      </c>
      <c r="H4" s="83">
        <f t="shared" si="0"/>
        <v>0</v>
      </c>
      <c r="I4" s="83">
        <f t="shared" si="0"/>
        <v>0</v>
      </c>
      <c r="J4" s="83">
        <f t="shared" si="0"/>
        <v>0</v>
      </c>
      <c r="K4" s="83">
        <f t="shared" si="0"/>
        <v>0</v>
      </c>
      <c r="L4" s="83">
        <f t="shared" si="0"/>
        <v>0</v>
      </c>
      <c r="M4" s="83">
        <f t="shared" si="0"/>
        <v>0</v>
      </c>
      <c r="N4" s="83">
        <f t="shared" si="0"/>
        <v>0</v>
      </c>
      <c r="O4" s="83">
        <f t="shared" si="0"/>
        <v>0</v>
      </c>
      <c r="P4" s="83">
        <f t="shared" si="0"/>
        <v>0</v>
      </c>
      <c r="Q4" s="83">
        <f t="shared" si="0"/>
        <v>70</v>
      </c>
      <c r="R4" s="83">
        <f t="shared" si="0"/>
        <v>70</v>
      </c>
      <c r="S4" s="83">
        <f t="shared" si="0"/>
        <v>70</v>
      </c>
      <c r="T4" s="83">
        <f t="shared" si="0"/>
        <v>70</v>
      </c>
      <c r="U4" s="83">
        <f t="shared" si="0"/>
        <v>70</v>
      </c>
      <c r="V4" s="83">
        <f t="shared" si="0"/>
        <v>70</v>
      </c>
      <c r="W4" s="83">
        <f t="shared" si="0"/>
        <v>70</v>
      </c>
      <c r="X4" s="83">
        <f t="shared" si="0"/>
        <v>70</v>
      </c>
      <c r="Y4" s="83">
        <f t="shared" si="0"/>
        <v>70</v>
      </c>
      <c r="Z4" s="83">
        <f t="shared" si="0"/>
        <v>70</v>
      </c>
      <c r="AA4" s="83">
        <f t="shared" si="0"/>
        <v>70</v>
      </c>
      <c r="AB4" s="83">
        <f t="shared" si="0"/>
        <v>70</v>
      </c>
      <c r="AC4" s="84">
        <v>0</v>
      </c>
      <c r="AD4" s="84">
        <v>0</v>
      </c>
      <c r="AE4" s="84">
        <v>0</v>
      </c>
      <c r="AF4" s="84">
        <v>0</v>
      </c>
      <c r="AG4" s="84">
        <v>0</v>
      </c>
      <c r="AH4" s="84">
        <v>0</v>
      </c>
      <c r="AI4" s="84">
        <v>0</v>
      </c>
      <c r="AJ4" s="84">
        <v>0</v>
      </c>
      <c r="AK4" s="84">
        <v>0</v>
      </c>
      <c r="AL4" s="84">
        <v>0</v>
      </c>
      <c r="AM4" s="84">
        <v>0</v>
      </c>
      <c r="AN4" s="84">
        <v>0</v>
      </c>
      <c r="AO4" s="83">
        <f>AVERAGE(SLA!BB29:BB39)</f>
        <v>70</v>
      </c>
      <c r="AP4" s="83">
        <f>AVERAGE(SLA!BC29:BC39)</f>
        <v>70</v>
      </c>
      <c r="AQ4" s="83">
        <f>AVERAGE(SLA!BD29:BD39)</f>
        <v>70</v>
      </c>
      <c r="AR4" s="83">
        <f>AVERAGE(SLA!BE29:BE39)</f>
        <v>70</v>
      </c>
      <c r="AS4" s="83">
        <f>AVERAGE(SLA!BF29:BF39)</f>
        <v>70</v>
      </c>
      <c r="AT4" s="83">
        <f>AVERAGE(SLA!BG29:BG39)</f>
        <v>70</v>
      </c>
      <c r="AU4" s="83">
        <f>AVERAGE(SLA!BH29:BH39)</f>
        <v>70</v>
      </c>
      <c r="AV4" s="83">
        <f>AVERAGE(SLA!BI29:BI39)</f>
        <v>70</v>
      </c>
      <c r="AW4" s="83">
        <f>AVERAGE(SLA!BJ29:BJ39)</f>
        <v>70</v>
      </c>
      <c r="AX4" s="83">
        <f>AVERAGE(SLA!BK29:BK39)</f>
        <v>70</v>
      </c>
      <c r="AY4" s="83">
        <f>AVERAGE(SLA!BL29:BL39)</f>
        <v>70</v>
      </c>
      <c r="AZ4" s="83">
        <f>AVERAGE(SLA!BM29:BM39)</f>
        <v>70</v>
      </c>
    </row>
    <row r="5" spans="1:52" x14ac:dyDescent="0.35">
      <c r="A5" s="51" t="s">
        <v>255</v>
      </c>
      <c r="B5" s="52" t="s">
        <v>205</v>
      </c>
      <c r="C5" s="53" t="s">
        <v>183</v>
      </c>
      <c r="D5" s="53" t="s">
        <v>69</v>
      </c>
      <c r="E5" s="83">
        <f t="shared" si="1"/>
        <v>0</v>
      </c>
      <c r="F5" s="83">
        <f t="shared" si="0"/>
        <v>0</v>
      </c>
      <c r="G5" s="83">
        <f t="shared" si="0"/>
        <v>0</v>
      </c>
      <c r="H5" s="83">
        <f t="shared" si="0"/>
        <v>0</v>
      </c>
      <c r="I5" s="83">
        <f t="shared" si="0"/>
        <v>0</v>
      </c>
      <c r="J5" s="83">
        <f t="shared" si="0"/>
        <v>0</v>
      </c>
      <c r="K5" s="83">
        <f t="shared" si="0"/>
        <v>0</v>
      </c>
      <c r="L5" s="83">
        <f t="shared" si="0"/>
        <v>0</v>
      </c>
      <c r="M5" s="83">
        <f t="shared" si="0"/>
        <v>0</v>
      </c>
      <c r="N5" s="83">
        <f t="shared" si="0"/>
        <v>0</v>
      </c>
      <c r="O5" s="83">
        <f t="shared" si="0"/>
        <v>0</v>
      </c>
      <c r="P5" s="83">
        <f t="shared" si="0"/>
        <v>0</v>
      </c>
      <c r="Q5" s="83">
        <f t="shared" si="0"/>
        <v>70</v>
      </c>
      <c r="R5" s="83">
        <f t="shared" si="0"/>
        <v>70</v>
      </c>
      <c r="S5" s="83">
        <f t="shared" si="0"/>
        <v>70</v>
      </c>
      <c r="T5" s="83">
        <f t="shared" si="0"/>
        <v>70</v>
      </c>
      <c r="U5" s="83">
        <f t="shared" si="0"/>
        <v>70</v>
      </c>
      <c r="V5" s="83">
        <f t="shared" si="0"/>
        <v>70</v>
      </c>
      <c r="W5" s="83">
        <f t="shared" si="0"/>
        <v>70</v>
      </c>
      <c r="X5" s="83">
        <f t="shared" si="0"/>
        <v>70</v>
      </c>
      <c r="Y5" s="83">
        <f t="shared" si="0"/>
        <v>70</v>
      </c>
      <c r="Z5" s="83">
        <f t="shared" si="0"/>
        <v>70</v>
      </c>
      <c r="AA5" s="83">
        <f t="shared" si="0"/>
        <v>70</v>
      </c>
      <c r="AB5" s="83">
        <f t="shared" si="0"/>
        <v>70</v>
      </c>
      <c r="AC5" s="84">
        <v>0</v>
      </c>
      <c r="AD5" s="84">
        <v>0</v>
      </c>
      <c r="AE5" s="84">
        <v>0</v>
      </c>
      <c r="AF5" s="84">
        <v>0</v>
      </c>
      <c r="AG5" s="84">
        <v>0</v>
      </c>
      <c r="AH5" s="84">
        <v>0</v>
      </c>
      <c r="AI5" s="84">
        <v>0</v>
      </c>
      <c r="AJ5" s="84">
        <v>0</v>
      </c>
      <c r="AK5" s="84">
        <v>0</v>
      </c>
      <c r="AL5" s="84">
        <v>0</v>
      </c>
      <c r="AM5" s="84">
        <v>0</v>
      </c>
      <c r="AN5" s="84">
        <v>0</v>
      </c>
      <c r="AO5" s="83">
        <f>AVERAGE(SLA!BB40:BB63)</f>
        <v>70</v>
      </c>
      <c r="AP5" s="83">
        <f>AVERAGE(SLA!BC40:BC63)</f>
        <v>70</v>
      </c>
      <c r="AQ5" s="83">
        <f>AVERAGE(SLA!BD40:BD63)</f>
        <v>70</v>
      </c>
      <c r="AR5" s="83">
        <f>AVERAGE(SLA!BE40:BE63)</f>
        <v>70</v>
      </c>
      <c r="AS5" s="83">
        <f>AVERAGE(SLA!BF40:BF63)</f>
        <v>70</v>
      </c>
      <c r="AT5" s="83">
        <f>AVERAGE(SLA!BG40:BG63)</f>
        <v>70</v>
      </c>
      <c r="AU5" s="83">
        <f>AVERAGE(SLA!BH40:BH63)</f>
        <v>70</v>
      </c>
      <c r="AV5" s="83">
        <f>AVERAGE(SLA!BI40:BI63)</f>
        <v>70</v>
      </c>
      <c r="AW5" s="83">
        <f>AVERAGE(SLA!BJ40:BJ63)</f>
        <v>70</v>
      </c>
      <c r="AX5" s="83">
        <f>AVERAGE(SLA!BK40:BK63)</f>
        <v>70</v>
      </c>
      <c r="AY5" s="83">
        <f>AVERAGE(SLA!BL40:BL63)</f>
        <v>70</v>
      </c>
      <c r="AZ5" s="83">
        <f>AVERAGE(SLA!BM40:BM63)</f>
        <v>70</v>
      </c>
    </row>
    <row r="6" spans="1:52" x14ac:dyDescent="0.35">
      <c r="A6" s="51" t="s">
        <v>255</v>
      </c>
      <c r="B6" s="52" t="s">
        <v>206</v>
      </c>
      <c r="C6" s="53" t="s">
        <v>183</v>
      </c>
      <c r="D6" s="53" t="s">
        <v>69</v>
      </c>
      <c r="E6" s="83">
        <f t="shared" si="1"/>
        <v>0</v>
      </c>
      <c r="F6" s="83">
        <f t="shared" si="0"/>
        <v>0</v>
      </c>
      <c r="G6" s="83">
        <f t="shared" si="0"/>
        <v>0</v>
      </c>
      <c r="H6" s="83">
        <f t="shared" si="0"/>
        <v>0</v>
      </c>
      <c r="I6" s="83">
        <f t="shared" si="0"/>
        <v>0</v>
      </c>
      <c r="J6" s="83">
        <f t="shared" si="0"/>
        <v>0</v>
      </c>
      <c r="K6" s="83">
        <f t="shared" si="0"/>
        <v>0</v>
      </c>
      <c r="L6" s="83">
        <f t="shared" si="0"/>
        <v>0</v>
      </c>
      <c r="M6" s="83">
        <f t="shared" si="0"/>
        <v>0</v>
      </c>
      <c r="N6" s="83">
        <f t="shared" si="0"/>
        <v>0</v>
      </c>
      <c r="O6" s="83">
        <f t="shared" si="0"/>
        <v>0</v>
      </c>
      <c r="P6" s="83">
        <f t="shared" si="0"/>
        <v>0</v>
      </c>
      <c r="Q6" s="83">
        <f t="shared" si="0"/>
        <v>110</v>
      </c>
      <c r="R6" s="83">
        <f t="shared" si="0"/>
        <v>110</v>
      </c>
      <c r="S6" s="83">
        <f t="shared" si="0"/>
        <v>110</v>
      </c>
      <c r="T6" s="83">
        <f t="shared" si="0"/>
        <v>110</v>
      </c>
      <c r="U6" s="83">
        <f t="shared" si="0"/>
        <v>110</v>
      </c>
      <c r="V6" s="83">
        <f t="shared" si="0"/>
        <v>110</v>
      </c>
      <c r="W6" s="83">
        <f t="shared" si="0"/>
        <v>110</v>
      </c>
      <c r="X6" s="83">
        <f t="shared" si="0"/>
        <v>110</v>
      </c>
      <c r="Y6" s="83">
        <f t="shared" si="0"/>
        <v>110</v>
      </c>
      <c r="Z6" s="83">
        <f t="shared" si="0"/>
        <v>110</v>
      </c>
      <c r="AA6" s="83">
        <f t="shared" si="0"/>
        <v>110</v>
      </c>
      <c r="AB6" s="83">
        <f t="shared" si="0"/>
        <v>110</v>
      </c>
      <c r="AC6" s="84">
        <v>0</v>
      </c>
      <c r="AD6" s="84">
        <v>0</v>
      </c>
      <c r="AE6" s="84">
        <v>0</v>
      </c>
      <c r="AF6" s="84">
        <v>0</v>
      </c>
      <c r="AG6" s="84">
        <v>0</v>
      </c>
      <c r="AH6" s="84">
        <v>0</v>
      </c>
      <c r="AI6" s="84">
        <v>0</v>
      </c>
      <c r="AJ6" s="84">
        <v>0</v>
      </c>
      <c r="AK6" s="84">
        <v>0</v>
      </c>
      <c r="AL6" s="84">
        <v>0</v>
      </c>
      <c r="AM6" s="84">
        <v>0</v>
      </c>
      <c r="AN6" s="84">
        <v>0</v>
      </c>
      <c r="AO6" s="83">
        <v>110</v>
      </c>
      <c r="AP6" s="83">
        <v>110</v>
      </c>
      <c r="AQ6" s="83">
        <v>110</v>
      </c>
      <c r="AR6" s="83">
        <v>110</v>
      </c>
      <c r="AS6" s="83">
        <v>110</v>
      </c>
      <c r="AT6" s="83">
        <v>110</v>
      </c>
      <c r="AU6" s="83">
        <v>110</v>
      </c>
      <c r="AV6" s="83">
        <v>110</v>
      </c>
      <c r="AW6" s="83">
        <v>110</v>
      </c>
      <c r="AX6" s="83">
        <v>110</v>
      </c>
      <c r="AY6" s="83">
        <v>110</v>
      </c>
      <c r="AZ6" s="83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297C-4B72-48E1-8C04-BA6B0BDC4658}">
  <dimension ref="A2:BM63"/>
  <sheetViews>
    <sheetView workbookViewId="0">
      <pane xSplit="5" ySplit="2" topLeftCell="AJ3" activePane="bottomRight" state="frozen"/>
      <selection pane="topRight"/>
      <selection pane="bottomLeft"/>
      <selection pane="bottomRight" activeCell="AK4" sqref="AK4"/>
    </sheetView>
  </sheetViews>
  <sheetFormatPr defaultColWidth="8.81640625" defaultRowHeight="14.5" x14ac:dyDescent="0.35"/>
  <cols>
    <col min="1" max="1" width="7.1796875" bestFit="1" customWidth="1"/>
    <col min="2" max="2" width="21.81640625" bestFit="1" customWidth="1"/>
    <col min="3" max="3" width="52.1796875" bestFit="1" customWidth="1"/>
    <col min="4" max="4" width="13.453125" bestFit="1" customWidth="1"/>
    <col min="5" max="5" width="16.26953125" bestFit="1" customWidth="1"/>
    <col min="7" max="7" width="9.26953125" bestFit="1" customWidth="1"/>
    <col min="8" max="8" width="10" bestFit="1" customWidth="1"/>
    <col min="9" max="9" width="9.54296875" bestFit="1" customWidth="1"/>
    <col min="10" max="10" width="10.26953125" bestFit="1" customWidth="1"/>
    <col min="12" max="12" width="8.54296875" bestFit="1" customWidth="1"/>
    <col min="13" max="14" width="9.7265625" bestFit="1" customWidth="1"/>
    <col min="15" max="15" width="9.26953125" bestFit="1" customWidth="1"/>
    <col min="16" max="16" width="9.54296875" bestFit="1" customWidth="1"/>
    <col min="17" max="17" width="9.7265625" bestFit="1" customWidth="1"/>
    <col min="18" max="18" width="9" bestFit="1" customWidth="1"/>
    <col min="20" max="20" width="9.81640625" bestFit="1" customWidth="1"/>
    <col min="21" max="21" width="9.26953125" bestFit="1" customWidth="1"/>
    <col min="22" max="22" width="10" bestFit="1" customWidth="1"/>
    <col min="24" max="24" width="8.453125" bestFit="1" customWidth="1"/>
    <col min="25" max="26" width="9.54296875" bestFit="1" customWidth="1"/>
    <col min="28" max="29" width="9.54296875" bestFit="1" customWidth="1"/>
    <col min="30" max="31" width="13.453125" bestFit="1" customWidth="1"/>
    <col min="32" max="32" width="14.453125" bestFit="1" customWidth="1"/>
    <col min="33" max="33" width="13.7265625" bestFit="1" customWidth="1"/>
    <col min="34" max="34" width="14.54296875" bestFit="1" customWidth="1"/>
    <col min="35" max="35" width="13.453125" bestFit="1" customWidth="1"/>
    <col min="36" max="36" width="13" bestFit="1" customWidth="1"/>
    <col min="37" max="38" width="14" bestFit="1" customWidth="1"/>
    <col min="39" max="39" width="13.453125" bestFit="1" customWidth="1"/>
    <col min="40" max="40" width="13.81640625" bestFit="1" customWidth="1"/>
    <col min="41" max="41" width="14" bestFit="1" customWidth="1"/>
    <col min="42" max="43" width="13.453125" bestFit="1" customWidth="1"/>
    <col min="44" max="44" width="14.1796875" bestFit="1" customWidth="1"/>
    <col min="45" max="45" width="13.453125" bestFit="1" customWidth="1"/>
    <col min="46" max="46" width="14.54296875" bestFit="1" customWidth="1"/>
    <col min="47" max="47" width="13.453125" bestFit="1" customWidth="1"/>
    <col min="48" max="48" width="12.7265625" bestFit="1" customWidth="1"/>
    <col min="49" max="50" width="13.81640625" bestFit="1" customWidth="1"/>
    <col min="51" max="51" width="13.453125" bestFit="1" customWidth="1"/>
    <col min="52" max="52" width="13.81640625" bestFit="1" customWidth="1"/>
    <col min="53" max="53" width="14" bestFit="1" customWidth="1"/>
    <col min="54" max="55" width="10.26953125" bestFit="1" customWidth="1"/>
    <col min="56" max="56" width="10.81640625" bestFit="1" customWidth="1"/>
    <col min="57" max="57" width="10.26953125" bestFit="1" customWidth="1"/>
    <col min="58" max="58" width="11.1796875" bestFit="1" customWidth="1"/>
    <col min="59" max="59" width="10.26953125" bestFit="1" customWidth="1"/>
    <col min="60" max="60" width="9.54296875" bestFit="1" customWidth="1"/>
    <col min="61" max="62" width="10.453125" bestFit="1" customWidth="1"/>
    <col min="63" max="63" width="10.26953125" bestFit="1" customWidth="1"/>
    <col min="64" max="64" width="10.453125" bestFit="1" customWidth="1"/>
    <col min="65" max="65" width="10.54296875" bestFit="1" customWidth="1"/>
  </cols>
  <sheetData>
    <row r="2" spans="1:65" x14ac:dyDescent="0.35">
      <c r="A2" s="86" t="s">
        <v>1</v>
      </c>
      <c r="B2" s="86" t="s">
        <v>82</v>
      </c>
      <c r="C2" s="86" t="s">
        <v>2</v>
      </c>
      <c r="D2" s="86" t="s">
        <v>256</v>
      </c>
      <c r="E2" s="86" t="s">
        <v>4</v>
      </c>
      <c r="F2" s="87" t="s">
        <v>257</v>
      </c>
      <c r="G2" s="87" t="s">
        <v>258</v>
      </c>
      <c r="H2" s="87" t="s">
        <v>259</v>
      </c>
      <c r="I2" s="87" t="s">
        <v>260</v>
      </c>
      <c r="J2" s="87" t="s">
        <v>261</v>
      </c>
      <c r="K2" s="87" t="s">
        <v>262</v>
      </c>
      <c r="L2" s="87" t="s">
        <v>263</v>
      </c>
      <c r="M2" s="87" t="s">
        <v>264</v>
      </c>
      <c r="N2" s="87" t="s">
        <v>265</v>
      </c>
      <c r="O2" s="87" t="s">
        <v>266</v>
      </c>
      <c r="P2" s="87" t="s">
        <v>252</v>
      </c>
      <c r="Q2" s="87" t="s">
        <v>253</v>
      </c>
      <c r="R2" s="88" t="s">
        <v>267</v>
      </c>
      <c r="S2" s="88" t="s">
        <v>268</v>
      </c>
      <c r="T2" s="88" t="s">
        <v>269</v>
      </c>
      <c r="U2" s="88" t="s">
        <v>270</v>
      </c>
      <c r="V2" s="88" t="s">
        <v>271</v>
      </c>
      <c r="W2" s="88" t="s">
        <v>272</v>
      </c>
      <c r="X2" s="88" t="s">
        <v>273</v>
      </c>
      <c r="Y2" s="88" t="s">
        <v>274</v>
      </c>
      <c r="Z2" s="88" t="s">
        <v>275</v>
      </c>
      <c r="AA2" s="88" t="s">
        <v>276</v>
      </c>
      <c r="AB2" s="88" t="s">
        <v>277</v>
      </c>
      <c r="AC2" s="88" t="s">
        <v>278</v>
      </c>
      <c r="AD2" s="87" t="s">
        <v>279</v>
      </c>
      <c r="AE2" s="87" t="s">
        <v>280</v>
      </c>
      <c r="AF2" s="87" t="s">
        <v>281</v>
      </c>
      <c r="AG2" s="87" t="s">
        <v>282</v>
      </c>
      <c r="AH2" s="87" t="s">
        <v>283</v>
      </c>
      <c r="AI2" s="87" t="s">
        <v>284</v>
      </c>
      <c r="AJ2" s="87" t="s">
        <v>285</v>
      </c>
      <c r="AK2" s="87" t="s">
        <v>286</v>
      </c>
      <c r="AL2" s="87" t="s">
        <v>287</v>
      </c>
      <c r="AM2" s="87" t="s">
        <v>288</v>
      </c>
      <c r="AN2" s="87" t="s">
        <v>289</v>
      </c>
      <c r="AO2" s="87" t="s">
        <v>290</v>
      </c>
      <c r="AP2" s="88" t="s">
        <v>291</v>
      </c>
      <c r="AQ2" s="88" t="s">
        <v>292</v>
      </c>
      <c r="AR2" s="88" t="s">
        <v>293</v>
      </c>
      <c r="AS2" s="88" t="s">
        <v>294</v>
      </c>
      <c r="AT2" s="88" t="s">
        <v>295</v>
      </c>
      <c r="AU2" s="88" t="s">
        <v>296</v>
      </c>
      <c r="AV2" s="88" t="s">
        <v>297</v>
      </c>
      <c r="AW2" s="88" t="s">
        <v>298</v>
      </c>
      <c r="AX2" s="88" t="s">
        <v>299</v>
      </c>
      <c r="AY2" s="88" t="s">
        <v>300</v>
      </c>
      <c r="AZ2" s="88" t="s">
        <v>301</v>
      </c>
      <c r="BA2" s="88" t="s">
        <v>302</v>
      </c>
      <c r="BB2" s="89" t="s">
        <v>53</v>
      </c>
      <c r="BC2" s="89" t="s">
        <v>54</v>
      </c>
      <c r="BD2" s="89" t="s">
        <v>55</v>
      </c>
      <c r="BE2" s="89" t="s">
        <v>56</v>
      </c>
      <c r="BF2" s="89" t="s">
        <v>57</v>
      </c>
      <c r="BG2" s="89" t="s">
        <v>58</v>
      </c>
      <c r="BH2" s="89" t="s">
        <v>59</v>
      </c>
      <c r="BI2" s="89" t="s">
        <v>60</v>
      </c>
      <c r="BJ2" s="89" t="s">
        <v>61</v>
      </c>
      <c r="BK2" s="89" t="s">
        <v>62</v>
      </c>
      <c r="BL2" s="89" t="s">
        <v>63</v>
      </c>
      <c r="BM2" s="89" t="s">
        <v>64</v>
      </c>
    </row>
    <row r="3" spans="1:65" x14ac:dyDescent="0.35">
      <c r="A3" s="90" t="s">
        <v>202</v>
      </c>
      <c r="B3" s="90" t="s">
        <v>203</v>
      </c>
      <c r="C3" s="90" t="s">
        <v>303</v>
      </c>
      <c r="D3" s="90" t="s">
        <v>304</v>
      </c>
      <c r="E3" s="90" t="s">
        <v>69</v>
      </c>
      <c r="F3" s="90">
        <f>AD3</f>
        <v>84</v>
      </c>
      <c r="G3" s="90">
        <f t="shared" ref="G3:AC3" si="0">AE3</f>
        <v>84</v>
      </c>
      <c r="H3" s="90">
        <f t="shared" si="0"/>
        <v>84</v>
      </c>
      <c r="I3" s="90">
        <f t="shared" si="0"/>
        <v>84.5</v>
      </c>
      <c r="J3" s="90">
        <f t="shared" si="0"/>
        <v>84.5</v>
      </c>
      <c r="K3" s="90">
        <f t="shared" si="0"/>
        <v>84.5</v>
      </c>
      <c r="L3" s="90">
        <f t="shared" si="0"/>
        <v>85</v>
      </c>
      <c r="M3" s="90">
        <f t="shared" si="0"/>
        <v>85</v>
      </c>
      <c r="N3" s="90">
        <f t="shared" si="0"/>
        <v>85</v>
      </c>
      <c r="O3" s="90">
        <f t="shared" si="0"/>
        <v>86</v>
      </c>
      <c r="P3" s="90">
        <f t="shared" si="0"/>
        <v>86</v>
      </c>
      <c r="Q3" s="90">
        <f t="shared" si="0"/>
        <v>86</v>
      </c>
      <c r="R3" s="90">
        <f t="shared" si="0"/>
        <v>0</v>
      </c>
      <c r="S3" s="90">
        <f t="shared" si="0"/>
        <v>0</v>
      </c>
      <c r="T3" s="90">
        <f t="shared" si="0"/>
        <v>0</v>
      </c>
      <c r="U3" s="90">
        <f t="shared" si="0"/>
        <v>0</v>
      </c>
      <c r="V3" s="90">
        <f t="shared" si="0"/>
        <v>0</v>
      </c>
      <c r="W3" s="90">
        <f t="shared" si="0"/>
        <v>0</v>
      </c>
      <c r="X3" s="90">
        <f t="shared" si="0"/>
        <v>0</v>
      </c>
      <c r="Y3" s="90">
        <f t="shared" si="0"/>
        <v>0</v>
      </c>
      <c r="Z3" s="90">
        <f t="shared" si="0"/>
        <v>0</v>
      </c>
      <c r="AA3" s="90">
        <f t="shared" si="0"/>
        <v>0</v>
      </c>
      <c r="AB3" s="90">
        <f t="shared" si="0"/>
        <v>0</v>
      </c>
      <c r="AC3" s="90">
        <f t="shared" si="0"/>
        <v>0</v>
      </c>
      <c r="AD3" s="90">
        <v>84</v>
      </c>
      <c r="AE3" s="90">
        <v>84</v>
      </c>
      <c r="AF3" s="90">
        <v>84</v>
      </c>
      <c r="AG3" s="90">
        <v>84.5</v>
      </c>
      <c r="AH3" s="90">
        <v>84.5</v>
      </c>
      <c r="AI3" s="90">
        <v>84.5</v>
      </c>
      <c r="AJ3" s="90">
        <v>85</v>
      </c>
      <c r="AK3" s="90">
        <v>85</v>
      </c>
      <c r="AL3" s="90">
        <v>85</v>
      </c>
      <c r="AM3" s="90">
        <v>86</v>
      </c>
      <c r="AN3" s="90">
        <v>86</v>
      </c>
      <c r="AO3" s="90">
        <v>86</v>
      </c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1">
        <f>IFERROR(
   IF(OR(R3="-",F3="-"),110,
      IF($D3="High Better",
         IF(R3/F3&lt;0.7,70,
            IF(R3/F3&gt;1.1,110,R3/F3*100)
         ),
         IF(F3/R3&lt;0.7,70,
            IF(F3/R3&gt;1.1,110,F3/R3*100)
         )
      )
   ),
70)</f>
        <v>70</v>
      </c>
      <c r="BC3" s="91">
        <f t="shared" ref="BC3:BM3" si="1">IFERROR(
   IF(OR(S3="-",G3="-"),110,
      IF($D3="High Better",
         IF(S3/G3&lt;0.7,70,
            IF(S3/G3&gt;1.1,110,S3/G3*100)
         ),
         IF(G3/S3&lt;0.7,70,
            IF(G3/S3&gt;1.1,110,G3/S3*100)
         )
      )
   ),
70)</f>
        <v>70</v>
      </c>
      <c r="BD3" s="91">
        <f t="shared" si="1"/>
        <v>70</v>
      </c>
      <c r="BE3" s="91">
        <f t="shared" si="1"/>
        <v>70</v>
      </c>
      <c r="BF3" s="91">
        <f t="shared" si="1"/>
        <v>70</v>
      </c>
      <c r="BG3" s="91">
        <f t="shared" si="1"/>
        <v>70</v>
      </c>
      <c r="BH3" s="91">
        <f t="shared" si="1"/>
        <v>70</v>
      </c>
      <c r="BI3" s="91">
        <f t="shared" si="1"/>
        <v>70</v>
      </c>
      <c r="BJ3" s="91">
        <f t="shared" si="1"/>
        <v>70</v>
      </c>
      <c r="BK3" s="91">
        <f t="shared" si="1"/>
        <v>70</v>
      </c>
      <c r="BL3" s="91">
        <f t="shared" si="1"/>
        <v>70</v>
      </c>
      <c r="BM3" s="91">
        <f t="shared" si="1"/>
        <v>70</v>
      </c>
    </row>
    <row r="4" spans="1:65" x14ac:dyDescent="0.35">
      <c r="A4" s="92" t="s">
        <v>202</v>
      </c>
      <c r="B4" s="92" t="s">
        <v>203</v>
      </c>
      <c r="C4" s="92" t="s">
        <v>305</v>
      </c>
      <c r="D4" s="92" t="s">
        <v>304</v>
      </c>
      <c r="E4" s="92" t="s">
        <v>69</v>
      </c>
      <c r="F4" s="92">
        <f t="shared" ref="F4:F63" si="2">AD4</f>
        <v>98</v>
      </c>
      <c r="G4" s="92">
        <f t="shared" ref="G4:G63" si="3">AE4</f>
        <v>98</v>
      </c>
      <c r="H4" s="92">
        <f t="shared" ref="H4:H63" si="4">AF4</f>
        <v>98</v>
      </c>
      <c r="I4" s="92">
        <f t="shared" ref="I4:I63" si="5">AG4</f>
        <v>98.4</v>
      </c>
      <c r="J4" s="92">
        <f t="shared" ref="J4:J63" si="6">AH4</f>
        <v>98.4</v>
      </c>
      <c r="K4" s="92">
        <f t="shared" ref="K4:K63" si="7">AI4</f>
        <v>98.4</v>
      </c>
      <c r="L4" s="92">
        <f t="shared" ref="L4:L63" si="8">AJ4</f>
        <v>98.8</v>
      </c>
      <c r="M4" s="92">
        <f t="shared" ref="M4:M63" si="9">AK4</f>
        <v>99.2</v>
      </c>
      <c r="N4" s="92">
        <f t="shared" ref="N4:N63" si="10">AL4</f>
        <v>99.2</v>
      </c>
      <c r="O4" s="92">
        <f t="shared" ref="O4:O63" si="11">AM4</f>
        <v>99.4</v>
      </c>
      <c r="P4" s="92">
        <f t="shared" ref="P4:P63" si="12">AN4</f>
        <v>99.4</v>
      </c>
      <c r="Q4" s="92">
        <f t="shared" ref="Q4:Q63" si="13">AO4</f>
        <v>99.4</v>
      </c>
      <c r="R4" s="92">
        <f t="shared" ref="R4:R63" si="14">AP4</f>
        <v>0</v>
      </c>
      <c r="S4" s="92">
        <f t="shared" ref="S4:S63" si="15">AQ4</f>
        <v>0</v>
      </c>
      <c r="T4" s="92">
        <f t="shared" ref="T4:T63" si="16">AR4</f>
        <v>0</v>
      </c>
      <c r="U4" s="92">
        <f t="shared" ref="U4:U63" si="17">AS4</f>
        <v>0</v>
      </c>
      <c r="V4" s="92">
        <f t="shared" ref="V4:V63" si="18">AT4</f>
        <v>0</v>
      </c>
      <c r="W4" s="92">
        <f t="shared" ref="W4:W63" si="19">AU4</f>
        <v>0</v>
      </c>
      <c r="X4" s="92">
        <f t="shared" ref="X4:X63" si="20">AV4</f>
        <v>0</v>
      </c>
      <c r="Y4" s="92">
        <f t="shared" ref="Y4:Y63" si="21">AW4</f>
        <v>0</v>
      </c>
      <c r="Z4" s="92">
        <f t="shared" ref="Z4:Z63" si="22">AX4</f>
        <v>0</v>
      </c>
      <c r="AA4" s="92">
        <f t="shared" ref="AA4:AA63" si="23">AY4</f>
        <v>0</v>
      </c>
      <c r="AB4" s="92">
        <f t="shared" ref="AB4:AB63" si="24">AZ4</f>
        <v>0</v>
      </c>
      <c r="AC4" s="92">
        <f t="shared" ref="AC4:AC63" si="25">BA4</f>
        <v>0</v>
      </c>
      <c r="AD4" s="92">
        <v>98</v>
      </c>
      <c r="AE4" s="92">
        <v>98</v>
      </c>
      <c r="AF4" s="92">
        <v>98</v>
      </c>
      <c r="AG4" s="92">
        <v>98.4</v>
      </c>
      <c r="AH4" s="92">
        <v>98.4</v>
      </c>
      <c r="AI4" s="92">
        <v>98.4</v>
      </c>
      <c r="AJ4" s="92">
        <v>98.8</v>
      </c>
      <c r="AK4" s="92">
        <v>99.2</v>
      </c>
      <c r="AL4" s="92">
        <v>99.2</v>
      </c>
      <c r="AM4" s="92">
        <v>99.4</v>
      </c>
      <c r="AN4" s="92">
        <v>99.4</v>
      </c>
      <c r="AO4" s="92">
        <v>99.4</v>
      </c>
      <c r="AP4" s="92"/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3">
        <f t="shared" ref="BB4:BB63" si="26">IFERROR(
   IF(OR(R4="-",F4="-"),110,
      IF($D4="High Better",
         IF(R4/F4&lt;0.7,70,
            IF(R4/F4&gt;1.1,110,R4/F4*100)
         ),
         IF(F4/R4&lt;0.7,70,
            IF(F4/R4&gt;1.1,110,F4/R4*100)
         )
      )
   ),
70)</f>
        <v>70</v>
      </c>
      <c r="BC4" s="93">
        <f t="shared" ref="BC4:BC63" si="27">IFERROR(
   IF(OR(S4="-",G4="-"),110,
      IF($D4="High Better",
         IF(S4/G4&lt;0.7,70,
            IF(S4/G4&gt;1.1,110,S4/G4*100)
         ),
         IF(G4/S4&lt;0.7,70,
            IF(G4/S4&gt;1.1,110,G4/S4*100)
         )
      )
   ),
70)</f>
        <v>70</v>
      </c>
      <c r="BD4" s="93">
        <f t="shared" ref="BD4:BD63" si="28">IFERROR(
   IF(OR(T4="-",H4="-"),110,
      IF($D4="High Better",
         IF(T4/H4&lt;0.7,70,
            IF(T4/H4&gt;1.1,110,T4/H4*100)
         ),
         IF(H4/T4&lt;0.7,70,
            IF(H4/T4&gt;1.1,110,H4/T4*100)
         )
      )
   ),
70)</f>
        <v>70</v>
      </c>
      <c r="BE4" s="93">
        <f t="shared" ref="BE4:BE63" si="29">IFERROR(
   IF(OR(U4="-",I4="-"),110,
      IF($D4="High Better",
         IF(U4/I4&lt;0.7,70,
            IF(U4/I4&gt;1.1,110,U4/I4*100)
         ),
         IF(I4/U4&lt;0.7,70,
            IF(I4/U4&gt;1.1,110,I4/U4*100)
         )
      )
   ),
70)</f>
        <v>70</v>
      </c>
      <c r="BF4" s="93">
        <f t="shared" ref="BF4:BF63" si="30">IFERROR(
   IF(OR(V4="-",J4="-"),110,
      IF($D4="High Better",
         IF(V4/J4&lt;0.7,70,
            IF(V4/J4&gt;1.1,110,V4/J4*100)
         ),
         IF(J4/V4&lt;0.7,70,
            IF(J4/V4&gt;1.1,110,J4/V4*100)
         )
      )
   ),
70)</f>
        <v>70</v>
      </c>
      <c r="BG4" s="93">
        <f t="shared" ref="BG4:BG63" si="31">IFERROR(
   IF(OR(W4="-",K4="-"),110,
      IF($D4="High Better",
         IF(W4/K4&lt;0.7,70,
            IF(W4/K4&gt;1.1,110,W4/K4*100)
         ),
         IF(K4/W4&lt;0.7,70,
            IF(K4/W4&gt;1.1,110,K4/W4*100)
         )
      )
   ),
70)</f>
        <v>70</v>
      </c>
      <c r="BH4" s="93">
        <f t="shared" ref="BH4:BH63" si="32">IFERROR(
   IF(OR(X4="-",L4="-"),110,
      IF($D4="High Better",
         IF(X4/L4&lt;0.7,70,
            IF(X4/L4&gt;1.1,110,X4/L4*100)
         ),
         IF(L4/X4&lt;0.7,70,
            IF(L4/X4&gt;1.1,110,L4/X4*100)
         )
      )
   ),
70)</f>
        <v>70</v>
      </c>
      <c r="BI4" s="93">
        <f t="shared" ref="BI4:BI63" si="33">IFERROR(
   IF(OR(Y4="-",M4="-"),110,
      IF($D4="High Better",
         IF(Y4/M4&lt;0.7,70,
            IF(Y4/M4&gt;1.1,110,Y4/M4*100)
         ),
         IF(M4/Y4&lt;0.7,70,
            IF(M4/Y4&gt;1.1,110,M4/Y4*100)
         )
      )
   ),
70)</f>
        <v>70</v>
      </c>
      <c r="BJ4" s="93">
        <f t="shared" ref="BJ4:BJ63" si="34">IFERROR(
   IF(OR(Z4="-",N4="-"),110,
      IF($D4="High Better",
         IF(Z4/N4&lt;0.7,70,
            IF(Z4/N4&gt;1.1,110,Z4/N4*100)
         ),
         IF(N4/Z4&lt;0.7,70,
            IF(N4/Z4&gt;1.1,110,N4/Z4*100)
         )
      )
   ),
70)</f>
        <v>70</v>
      </c>
      <c r="BK4" s="93">
        <f t="shared" ref="BK4:BK63" si="35">IFERROR(
   IF(OR(AA4="-",O4="-"),110,
      IF($D4="High Better",
         IF(AA4/O4&lt;0.7,70,
            IF(AA4/O4&gt;1.1,110,AA4/O4*100)
         ),
         IF(O4/AA4&lt;0.7,70,
            IF(O4/AA4&gt;1.1,110,O4/AA4*100)
         )
      )
   ),
70)</f>
        <v>70</v>
      </c>
      <c r="BL4" s="93">
        <f t="shared" ref="BL4:BL63" si="36">IFERROR(
   IF(OR(AB4="-",P4="-"),110,
      IF($D4="High Better",
         IF(AB4/P4&lt;0.7,70,
            IF(AB4/P4&gt;1.1,110,AB4/P4*100)
         ),
         IF(P4/AB4&lt;0.7,70,
            IF(P4/AB4&gt;1.1,110,P4/AB4*100)
         )
      )
   ),
70)</f>
        <v>70</v>
      </c>
      <c r="BM4" s="93">
        <f t="shared" ref="BM4:BM63" si="37">IFERROR(
   IF(OR(AC4="-",Q4="-"),110,
      IF($D4="High Better",
         IF(AC4/Q4&lt;0.7,70,
            IF(AC4/Q4&gt;1.1,110,AC4/Q4*100)
         ),
         IF(Q4/AC4&lt;0.7,70,
            IF(Q4/AC4&gt;1.1,110,Q4/AC4*100)
         )
      )
   ),
70)</f>
        <v>70</v>
      </c>
    </row>
    <row r="5" spans="1:65" x14ac:dyDescent="0.35">
      <c r="A5" s="92" t="s">
        <v>202</v>
      </c>
      <c r="B5" s="92" t="s">
        <v>203</v>
      </c>
      <c r="C5" s="92" t="s">
        <v>306</v>
      </c>
      <c r="D5" s="92" t="s">
        <v>304</v>
      </c>
      <c r="E5" s="92" t="s">
        <v>69</v>
      </c>
      <c r="F5" s="92">
        <f t="shared" si="2"/>
        <v>58</v>
      </c>
      <c r="G5" s="92">
        <f t="shared" si="3"/>
        <v>58</v>
      </c>
      <c r="H5" s="92">
        <f t="shared" si="4"/>
        <v>58</v>
      </c>
      <c r="I5" s="92">
        <f t="shared" si="5"/>
        <v>59</v>
      </c>
      <c r="J5" s="92">
        <f t="shared" si="6"/>
        <v>59</v>
      </c>
      <c r="K5" s="92">
        <f t="shared" si="7"/>
        <v>59</v>
      </c>
      <c r="L5" s="92">
        <f t="shared" si="8"/>
        <v>60</v>
      </c>
      <c r="M5" s="92">
        <f t="shared" si="9"/>
        <v>90</v>
      </c>
      <c r="N5" s="92">
        <f t="shared" si="10"/>
        <v>91</v>
      </c>
      <c r="O5" s="92">
        <f t="shared" si="11"/>
        <v>92</v>
      </c>
      <c r="P5" s="92">
        <f t="shared" si="12"/>
        <v>93</v>
      </c>
      <c r="Q5" s="92">
        <f t="shared" si="13"/>
        <v>94</v>
      </c>
      <c r="R5" s="92">
        <f t="shared" si="14"/>
        <v>0</v>
      </c>
      <c r="S5" s="92">
        <f t="shared" si="15"/>
        <v>0</v>
      </c>
      <c r="T5" s="92">
        <f t="shared" si="16"/>
        <v>0</v>
      </c>
      <c r="U5" s="92">
        <f t="shared" si="17"/>
        <v>0</v>
      </c>
      <c r="V5" s="92">
        <f t="shared" si="18"/>
        <v>0</v>
      </c>
      <c r="W5" s="92">
        <f t="shared" si="19"/>
        <v>0</v>
      </c>
      <c r="X5" s="92">
        <f t="shared" si="20"/>
        <v>0</v>
      </c>
      <c r="Y5" s="92">
        <f t="shared" si="21"/>
        <v>0</v>
      </c>
      <c r="Z5" s="92">
        <f t="shared" si="22"/>
        <v>0</v>
      </c>
      <c r="AA5" s="92">
        <f t="shared" si="23"/>
        <v>0</v>
      </c>
      <c r="AB5" s="92">
        <f t="shared" si="24"/>
        <v>0</v>
      </c>
      <c r="AC5" s="92">
        <f t="shared" si="25"/>
        <v>0</v>
      </c>
      <c r="AD5" s="92">
        <v>58</v>
      </c>
      <c r="AE5" s="92">
        <v>58</v>
      </c>
      <c r="AF5" s="92">
        <v>58</v>
      </c>
      <c r="AG5" s="92">
        <v>59</v>
      </c>
      <c r="AH5" s="92">
        <v>59</v>
      </c>
      <c r="AI5" s="92">
        <v>59</v>
      </c>
      <c r="AJ5" s="92">
        <v>60</v>
      </c>
      <c r="AK5" s="92">
        <v>90</v>
      </c>
      <c r="AL5" s="92">
        <v>91</v>
      </c>
      <c r="AM5" s="92">
        <v>92</v>
      </c>
      <c r="AN5" s="92">
        <v>93</v>
      </c>
      <c r="AO5" s="92">
        <v>94</v>
      </c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3">
        <f t="shared" si="26"/>
        <v>70</v>
      </c>
      <c r="BC5" s="93">
        <f t="shared" si="27"/>
        <v>70</v>
      </c>
      <c r="BD5" s="93">
        <f t="shared" si="28"/>
        <v>70</v>
      </c>
      <c r="BE5" s="93">
        <f t="shared" si="29"/>
        <v>70</v>
      </c>
      <c r="BF5" s="93">
        <f t="shared" si="30"/>
        <v>70</v>
      </c>
      <c r="BG5" s="93">
        <f t="shared" si="31"/>
        <v>70</v>
      </c>
      <c r="BH5" s="93">
        <f t="shared" si="32"/>
        <v>70</v>
      </c>
      <c r="BI5" s="93">
        <f t="shared" si="33"/>
        <v>70</v>
      </c>
      <c r="BJ5" s="93">
        <f t="shared" si="34"/>
        <v>70</v>
      </c>
      <c r="BK5" s="93">
        <f t="shared" si="35"/>
        <v>70</v>
      </c>
      <c r="BL5" s="93">
        <f t="shared" si="36"/>
        <v>70</v>
      </c>
      <c r="BM5" s="93">
        <f t="shared" si="37"/>
        <v>70</v>
      </c>
    </row>
    <row r="6" spans="1:65" x14ac:dyDescent="0.35">
      <c r="A6" s="92" t="s">
        <v>202</v>
      </c>
      <c r="B6" s="92" t="s">
        <v>203</v>
      </c>
      <c r="C6" s="92" t="s">
        <v>307</v>
      </c>
      <c r="D6" s="92" t="s">
        <v>304</v>
      </c>
      <c r="E6" s="92" t="s">
        <v>69</v>
      </c>
      <c r="F6" s="92">
        <f t="shared" si="2"/>
        <v>86</v>
      </c>
      <c r="G6" s="92">
        <f t="shared" si="3"/>
        <v>86</v>
      </c>
      <c r="H6" s="92">
        <f t="shared" si="4"/>
        <v>86</v>
      </c>
      <c r="I6" s="92">
        <f t="shared" si="5"/>
        <v>87</v>
      </c>
      <c r="J6" s="92">
        <f t="shared" si="6"/>
        <v>87</v>
      </c>
      <c r="K6" s="92">
        <f t="shared" si="7"/>
        <v>87</v>
      </c>
      <c r="L6" s="92">
        <f t="shared" si="8"/>
        <v>88</v>
      </c>
      <c r="M6" s="92">
        <f t="shared" si="9"/>
        <v>88</v>
      </c>
      <c r="N6" s="92">
        <f t="shared" si="10"/>
        <v>88</v>
      </c>
      <c r="O6" s="92">
        <f t="shared" si="11"/>
        <v>89</v>
      </c>
      <c r="P6" s="92">
        <f t="shared" si="12"/>
        <v>89</v>
      </c>
      <c r="Q6" s="92">
        <f t="shared" si="13"/>
        <v>89</v>
      </c>
      <c r="R6" s="92">
        <f t="shared" si="14"/>
        <v>0</v>
      </c>
      <c r="S6" s="92">
        <f t="shared" si="15"/>
        <v>0</v>
      </c>
      <c r="T6" s="92">
        <f t="shared" si="16"/>
        <v>0</v>
      </c>
      <c r="U6" s="92">
        <f t="shared" si="17"/>
        <v>0</v>
      </c>
      <c r="V6" s="92">
        <f t="shared" si="18"/>
        <v>0</v>
      </c>
      <c r="W6" s="92">
        <f t="shared" si="19"/>
        <v>0</v>
      </c>
      <c r="X6" s="92">
        <f t="shared" si="20"/>
        <v>0</v>
      </c>
      <c r="Y6" s="92">
        <f t="shared" si="21"/>
        <v>0</v>
      </c>
      <c r="Z6" s="92">
        <f t="shared" si="22"/>
        <v>0</v>
      </c>
      <c r="AA6" s="92">
        <f t="shared" si="23"/>
        <v>0</v>
      </c>
      <c r="AB6" s="92">
        <f t="shared" si="24"/>
        <v>0</v>
      </c>
      <c r="AC6" s="92">
        <f t="shared" si="25"/>
        <v>0</v>
      </c>
      <c r="AD6" s="92">
        <v>86</v>
      </c>
      <c r="AE6" s="92">
        <v>86</v>
      </c>
      <c r="AF6" s="92">
        <v>86</v>
      </c>
      <c r="AG6" s="92">
        <v>87</v>
      </c>
      <c r="AH6" s="92">
        <v>87</v>
      </c>
      <c r="AI6" s="92">
        <v>87</v>
      </c>
      <c r="AJ6" s="92">
        <v>88</v>
      </c>
      <c r="AK6" s="92">
        <v>88</v>
      </c>
      <c r="AL6" s="92">
        <v>88</v>
      </c>
      <c r="AM6" s="92">
        <v>89</v>
      </c>
      <c r="AN6" s="92">
        <v>89</v>
      </c>
      <c r="AO6" s="92">
        <v>89</v>
      </c>
      <c r="AP6" s="92"/>
      <c r="AQ6" s="92"/>
      <c r="AR6" s="92"/>
      <c r="AS6" s="92"/>
      <c r="AT6" s="92"/>
      <c r="AU6" s="92"/>
      <c r="AV6" s="92"/>
      <c r="AW6" s="92"/>
      <c r="AX6" s="92"/>
      <c r="AY6" s="92"/>
      <c r="AZ6" s="92"/>
      <c r="BA6" s="92"/>
      <c r="BB6" s="93">
        <f t="shared" si="26"/>
        <v>70</v>
      </c>
      <c r="BC6" s="93">
        <f t="shared" si="27"/>
        <v>70</v>
      </c>
      <c r="BD6" s="93">
        <f t="shared" si="28"/>
        <v>70</v>
      </c>
      <c r="BE6" s="93">
        <f t="shared" si="29"/>
        <v>70</v>
      </c>
      <c r="BF6" s="93">
        <f t="shared" si="30"/>
        <v>70</v>
      </c>
      <c r="BG6" s="93">
        <f t="shared" si="31"/>
        <v>70</v>
      </c>
      <c r="BH6" s="93">
        <f t="shared" si="32"/>
        <v>70</v>
      </c>
      <c r="BI6" s="93">
        <f t="shared" si="33"/>
        <v>70</v>
      </c>
      <c r="BJ6" s="93">
        <f t="shared" si="34"/>
        <v>70</v>
      </c>
      <c r="BK6" s="93">
        <f t="shared" si="35"/>
        <v>70</v>
      </c>
      <c r="BL6" s="93">
        <f t="shared" si="36"/>
        <v>70</v>
      </c>
      <c r="BM6" s="93">
        <f t="shared" si="37"/>
        <v>70</v>
      </c>
    </row>
    <row r="7" spans="1:65" x14ac:dyDescent="0.35">
      <c r="A7" s="92" t="s">
        <v>202</v>
      </c>
      <c r="B7" s="92" t="s">
        <v>203</v>
      </c>
      <c r="C7" s="92" t="s">
        <v>308</v>
      </c>
      <c r="D7" s="92" t="s">
        <v>304</v>
      </c>
      <c r="E7" s="92" t="s">
        <v>69</v>
      </c>
      <c r="F7" s="92">
        <f t="shared" si="2"/>
        <v>99</v>
      </c>
      <c r="G7" s="92">
        <f t="shared" si="3"/>
        <v>99</v>
      </c>
      <c r="H7" s="92">
        <f t="shared" si="4"/>
        <v>99</v>
      </c>
      <c r="I7" s="92">
        <f t="shared" si="5"/>
        <v>99</v>
      </c>
      <c r="J7" s="92">
        <f t="shared" si="6"/>
        <v>99</v>
      </c>
      <c r="K7" s="92">
        <f t="shared" si="7"/>
        <v>99</v>
      </c>
      <c r="L7" s="92">
        <f t="shared" si="8"/>
        <v>99</v>
      </c>
      <c r="M7" s="92">
        <f t="shared" si="9"/>
        <v>99</v>
      </c>
      <c r="N7" s="92">
        <f t="shared" si="10"/>
        <v>99</v>
      </c>
      <c r="O7" s="92">
        <f t="shared" si="11"/>
        <v>99</v>
      </c>
      <c r="P7" s="92">
        <f t="shared" si="12"/>
        <v>99</v>
      </c>
      <c r="Q7" s="92">
        <f t="shared" si="13"/>
        <v>99</v>
      </c>
      <c r="R7" s="92">
        <f t="shared" si="14"/>
        <v>0</v>
      </c>
      <c r="S7" s="92">
        <f t="shared" si="15"/>
        <v>0</v>
      </c>
      <c r="T7" s="92">
        <f t="shared" si="16"/>
        <v>0</v>
      </c>
      <c r="U7" s="92">
        <f t="shared" si="17"/>
        <v>0</v>
      </c>
      <c r="V7" s="92">
        <f t="shared" si="18"/>
        <v>0</v>
      </c>
      <c r="W7" s="92">
        <f t="shared" si="19"/>
        <v>0</v>
      </c>
      <c r="X7" s="92">
        <f t="shared" si="20"/>
        <v>0</v>
      </c>
      <c r="Y7" s="92">
        <f t="shared" si="21"/>
        <v>0</v>
      </c>
      <c r="Z7" s="92">
        <f t="shared" si="22"/>
        <v>0</v>
      </c>
      <c r="AA7" s="92">
        <f t="shared" si="23"/>
        <v>0</v>
      </c>
      <c r="AB7" s="92">
        <f t="shared" si="24"/>
        <v>0</v>
      </c>
      <c r="AC7" s="92">
        <f t="shared" si="25"/>
        <v>0</v>
      </c>
      <c r="AD7" s="92">
        <v>99</v>
      </c>
      <c r="AE7" s="92">
        <v>99</v>
      </c>
      <c r="AF7" s="92">
        <v>99</v>
      </c>
      <c r="AG7" s="92">
        <v>99</v>
      </c>
      <c r="AH7" s="92">
        <v>99</v>
      </c>
      <c r="AI7" s="92">
        <v>99</v>
      </c>
      <c r="AJ7" s="92">
        <v>99</v>
      </c>
      <c r="AK7" s="92">
        <v>99</v>
      </c>
      <c r="AL7" s="92">
        <v>99</v>
      </c>
      <c r="AM7" s="92">
        <v>99</v>
      </c>
      <c r="AN7" s="92">
        <v>99</v>
      </c>
      <c r="AO7" s="92">
        <v>99</v>
      </c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3">
        <f t="shared" si="26"/>
        <v>70</v>
      </c>
      <c r="BC7" s="93">
        <f t="shared" si="27"/>
        <v>70</v>
      </c>
      <c r="BD7" s="93">
        <f t="shared" si="28"/>
        <v>70</v>
      </c>
      <c r="BE7" s="93">
        <f t="shared" si="29"/>
        <v>70</v>
      </c>
      <c r="BF7" s="93">
        <f t="shared" si="30"/>
        <v>70</v>
      </c>
      <c r="BG7" s="93">
        <f t="shared" si="31"/>
        <v>70</v>
      </c>
      <c r="BH7" s="93">
        <f t="shared" si="32"/>
        <v>70</v>
      </c>
      <c r="BI7" s="93">
        <f t="shared" si="33"/>
        <v>70</v>
      </c>
      <c r="BJ7" s="93">
        <f t="shared" si="34"/>
        <v>70</v>
      </c>
      <c r="BK7" s="93">
        <f t="shared" si="35"/>
        <v>70</v>
      </c>
      <c r="BL7" s="93">
        <f t="shared" si="36"/>
        <v>70</v>
      </c>
      <c r="BM7" s="93">
        <f t="shared" si="37"/>
        <v>70</v>
      </c>
    </row>
    <row r="8" spans="1:65" x14ac:dyDescent="0.35">
      <c r="A8" s="92" t="s">
        <v>202</v>
      </c>
      <c r="B8" s="92" t="s">
        <v>203</v>
      </c>
      <c r="C8" s="92" t="s">
        <v>309</v>
      </c>
      <c r="D8" s="92" t="s">
        <v>304</v>
      </c>
      <c r="E8" s="92" t="s">
        <v>69</v>
      </c>
      <c r="F8" s="92">
        <f t="shared" si="2"/>
        <v>48</v>
      </c>
      <c r="G8" s="92">
        <f t="shared" si="3"/>
        <v>48</v>
      </c>
      <c r="H8" s="92">
        <f t="shared" si="4"/>
        <v>48</v>
      </c>
      <c r="I8" s="92">
        <f t="shared" si="5"/>
        <v>52</v>
      </c>
      <c r="J8" s="92">
        <f t="shared" si="6"/>
        <v>52</v>
      </c>
      <c r="K8" s="92">
        <f t="shared" si="7"/>
        <v>52</v>
      </c>
      <c r="L8" s="92">
        <f t="shared" si="8"/>
        <v>56</v>
      </c>
      <c r="M8" s="92">
        <f t="shared" si="9"/>
        <v>90</v>
      </c>
      <c r="N8" s="92">
        <f t="shared" si="10"/>
        <v>90</v>
      </c>
      <c r="O8" s="92">
        <f t="shared" si="11"/>
        <v>90</v>
      </c>
      <c r="P8" s="92">
        <f t="shared" si="12"/>
        <v>90</v>
      </c>
      <c r="Q8" s="92">
        <f t="shared" si="13"/>
        <v>90</v>
      </c>
      <c r="R8" s="92">
        <f t="shared" si="14"/>
        <v>0</v>
      </c>
      <c r="S8" s="92">
        <f t="shared" si="15"/>
        <v>0</v>
      </c>
      <c r="T8" s="92">
        <f t="shared" si="16"/>
        <v>0</v>
      </c>
      <c r="U8" s="92">
        <f t="shared" si="17"/>
        <v>0</v>
      </c>
      <c r="V8" s="92">
        <f t="shared" si="18"/>
        <v>0</v>
      </c>
      <c r="W8" s="92">
        <f t="shared" si="19"/>
        <v>0</v>
      </c>
      <c r="X8" s="92">
        <f t="shared" si="20"/>
        <v>0</v>
      </c>
      <c r="Y8" s="92">
        <f t="shared" si="21"/>
        <v>0</v>
      </c>
      <c r="Z8" s="92">
        <f t="shared" si="22"/>
        <v>0</v>
      </c>
      <c r="AA8" s="92">
        <f t="shared" si="23"/>
        <v>0</v>
      </c>
      <c r="AB8" s="92">
        <f t="shared" si="24"/>
        <v>0</v>
      </c>
      <c r="AC8" s="92">
        <f t="shared" si="25"/>
        <v>0</v>
      </c>
      <c r="AD8" s="92">
        <v>48</v>
      </c>
      <c r="AE8" s="92">
        <v>48</v>
      </c>
      <c r="AF8" s="92">
        <v>48</v>
      </c>
      <c r="AG8" s="92">
        <v>52</v>
      </c>
      <c r="AH8" s="92">
        <v>52</v>
      </c>
      <c r="AI8" s="92">
        <v>52</v>
      </c>
      <c r="AJ8" s="92">
        <v>56</v>
      </c>
      <c r="AK8" s="92">
        <v>90</v>
      </c>
      <c r="AL8" s="92">
        <v>90</v>
      </c>
      <c r="AM8" s="92">
        <v>90</v>
      </c>
      <c r="AN8" s="92">
        <v>90</v>
      </c>
      <c r="AO8" s="92">
        <v>90</v>
      </c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2"/>
      <c r="BA8" s="92"/>
      <c r="BB8" s="93">
        <f t="shared" si="26"/>
        <v>70</v>
      </c>
      <c r="BC8" s="93">
        <f t="shared" si="27"/>
        <v>70</v>
      </c>
      <c r="BD8" s="93">
        <f t="shared" si="28"/>
        <v>70</v>
      </c>
      <c r="BE8" s="93">
        <f t="shared" si="29"/>
        <v>70</v>
      </c>
      <c r="BF8" s="93">
        <f t="shared" si="30"/>
        <v>70</v>
      </c>
      <c r="BG8" s="93">
        <f t="shared" si="31"/>
        <v>70</v>
      </c>
      <c r="BH8" s="93">
        <f t="shared" si="32"/>
        <v>70</v>
      </c>
      <c r="BI8" s="93">
        <f t="shared" si="33"/>
        <v>70</v>
      </c>
      <c r="BJ8" s="93">
        <f t="shared" si="34"/>
        <v>70</v>
      </c>
      <c r="BK8" s="93">
        <f t="shared" si="35"/>
        <v>70</v>
      </c>
      <c r="BL8" s="93">
        <f t="shared" si="36"/>
        <v>70</v>
      </c>
      <c r="BM8" s="93">
        <f t="shared" si="37"/>
        <v>70</v>
      </c>
    </row>
    <row r="9" spans="1:65" x14ac:dyDescent="0.35">
      <c r="A9" s="92" t="s">
        <v>202</v>
      </c>
      <c r="B9" s="92" t="s">
        <v>203</v>
      </c>
      <c r="C9" s="92" t="s">
        <v>310</v>
      </c>
      <c r="D9" s="92" t="s">
        <v>304</v>
      </c>
      <c r="E9" s="92" t="s">
        <v>69</v>
      </c>
      <c r="F9" s="92">
        <f t="shared" si="2"/>
        <v>95</v>
      </c>
      <c r="G9" s="92">
        <f t="shared" si="3"/>
        <v>95</v>
      </c>
      <c r="H9" s="92">
        <f t="shared" si="4"/>
        <v>95</v>
      </c>
      <c r="I9" s="92">
        <f t="shared" si="5"/>
        <v>95</v>
      </c>
      <c r="J9" s="92">
        <f t="shared" si="6"/>
        <v>95</v>
      </c>
      <c r="K9" s="92">
        <f t="shared" si="7"/>
        <v>95</v>
      </c>
      <c r="L9" s="92">
        <f t="shared" si="8"/>
        <v>95</v>
      </c>
      <c r="M9" s="92">
        <f t="shared" si="9"/>
        <v>95</v>
      </c>
      <c r="N9" s="92">
        <f t="shared" si="10"/>
        <v>95</v>
      </c>
      <c r="O9" s="92">
        <f t="shared" si="11"/>
        <v>95</v>
      </c>
      <c r="P9" s="92">
        <f t="shared" si="12"/>
        <v>95</v>
      </c>
      <c r="Q9" s="92">
        <f t="shared" si="13"/>
        <v>95</v>
      </c>
      <c r="R9" s="92">
        <f t="shared" si="14"/>
        <v>0</v>
      </c>
      <c r="S9" s="92">
        <f t="shared" si="15"/>
        <v>0</v>
      </c>
      <c r="T9" s="92">
        <f t="shared" si="16"/>
        <v>0</v>
      </c>
      <c r="U9" s="92">
        <f t="shared" si="17"/>
        <v>0</v>
      </c>
      <c r="V9" s="92">
        <f t="shared" si="18"/>
        <v>0</v>
      </c>
      <c r="W9" s="92">
        <f t="shared" si="19"/>
        <v>0</v>
      </c>
      <c r="X9" s="92">
        <f t="shared" si="20"/>
        <v>0</v>
      </c>
      <c r="Y9" s="92">
        <f t="shared" si="21"/>
        <v>0</v>
      </c>
      <c r="Z9" s="92">
        <f t="shared" si="22"/>
        <v>0</v>
      </c>
      <c r="AA9" s="92">
        <f t="shared" si="23"/>
        <v>0</v>
      </c>
      <c r="AB9" s="92">
        <f t="shared" si="24"/>
        <v>0</v>
      </c>
      <c r="AC9" s="92">
        <f t="shared" si="25"/>
        <v>0</v>
      </c>
      <c r="AD9" s="92">
        <v>95</v>
      </c>
      <c r="AE9" s="92">
        <v>95</v>
      </c>
      <c r="AF9" s="92">
        <v>95</v>
      </c>
      <c r="AG9" s="92">
        <v>95</v>
      </c>
      <c r="AH9" s="92">
        <v>95</v>
      </c>
      <c r="AI9" s="92">
        <v>95</v>
      </c>
      <c r="AJ9" s="92">
        <v>95</v>
      </c>
      <c r="AK9" s="92">
        <v>95</v>
      </c>
      <c r="AL9" s="92">
        <v>95</v>
      </c>
      <c r="AM9" s="92">
        <v>95</v>
      </c>
      <c r="AN9" s="92">
        <v>95</v>
      </c>
      <c r="AO9" s="92">
        <v>95</v>
      </c>
      <c r="AP9" s="92"/>
      <c r="AQ9" s="92"/>
      <c r="AR9" s="92"/>
      <c r="AS9" s="92"/>
      <c r="AT9" s="92"/>
      <c r="AU9" s="92"/>
      <c r="AV9" s="92"/>
      <c r="AW9" s="92"/>
      <c r="AX9" s="92"/>
      <c r="AY9" s="92"/>
      <c r="AZ9" s="92"/>
      <c r="BA9" s="92"/>
      <c r="BB9" s="93">
        <f t="shared" si="26"/>
        <v>70</v>
      </c>
      <c r="BC9" s="93">
        <f t="shared" si="27"/>
        <v>70</v>
      </c>
      <c r="BD9" s="93">
        <f t="shared" si="28"/>
        <v>70</v>
      </c>
      <c r="BE9" s="93">
        <f t="shared" si="29"/>
        <v>70</v>
      </c>
      <c r="BF9" s="93">
        <f t="shared" si="30"/>
        <v>70</v>
      </c>
      <c r="BG9" s="93">
        <f t="shared" si="31"/>
        <v>70</v>
      </c>
      <c r="BH9" s="93">
        <f t="shared" si="32"/>
        <v>70</v>
      </c>
      <c r="BI9" s="93">
        <f t="shared" si="33"/>
        <v>70</v>
      </c>
      <c r="BJ9" s="93">
        <f t="shared" si="34"/>
        <v>70</v>
      </c>
      <c r="BK9" s="93">
        <f t="shared" si="35"/>
        <v>70</v>
      </c>
      <c r="BL9" s="93">
        <f t="shared" si="36"/>
        <v>70</v>
      </c>
      <c r="BM9" s="93">
        <f t="shared" si="37"/>
        <v>70</v>
      </c>
    </row>
    <row r="10" spans="1:65" x14ac:dyDescent="0.35">
      <c r="A10" s="92" t="s">
        <v>202</v>
      </c>
      <c r="B10" s="92" t="s">
        <v>203</v>
      </c>
      <c r="C10" s="92" t="s">
        <v>311</v>
      </c>
      <c r="D10" s="92" t="s">
        <v>304</v>
      </c>
      <c r="E10" s="92" t="s">
        <v>69</v>
      </c>
      <c r="F10" s="92">
        <f t="shared" si="2"/>
        <v>98.4</v>
      </c>
      <c r="G10" s="92">
        <f t="shared" si="3"/>
        <v>98.4</v>
      </c>
      <c r="H10" s="92">
        <f t="shared" si="4"/>
        <v>98.4</v>
      </c>
      <c r="I10" s="92">
        <f t="shared" si="5"/>
        <v>98.6</v>
      </c>
      <c r="J10" s="92">
        <f t="shared" si="6"/>
        <v>98.6</v>
      </c>
      <c r="K10" s="92">
        <f t="shared" si="7"/>
        <v>98.6</v>
      </c>
      <c r="L10" s="92">
        <f t="shared" si="8"/>
        <v>98.8</v>
      </c>
      <c r="M10" s="92">
        <f t="shared" si="9"/>
        <v>98.8</v>
      </c>
      <c r="N10" s="92">
        <f t="shared" si="10"/>
        <v>98.8</v>
      </c>
      <c r="O10" s="92">
        <f t="shared" si="11"/>
        <v>99</v>
      </c>
      <c r="P10" s="92">
        <f t="shared" si="12"/>
        <v>99</v>
      </c>
      <c r="Q10" s="92">
        <f t="shared" si="13"/>
        <v>99</v>
      </c>
      <c r="R10" s="92">
        <f t="shared" si="14"/>
        <v>0</v>
      </c>
      <c r="S10" s="92">
        <f t="shared" si="15"/>
        <v>0</v>
      </c>
      <c r="T10" s="92">
        <f t="shared" si="16"/>
        <v>0</v>
      </c>
      <c r="U10" s="92">
        <f t="shared" si="17"/>
        <v>0</v>
      </c>
      <c r="V10" s="92">
        <f t="shared" si="18"/>
        <v>0</v>
      </c>
      <c r="W10" s="92">
        <f t="shared" si="19"/>
        <v>0</v>
      </c>
      <c r="X10" s="92">
        <f t="shared" si="20"/>
        <v>0</v>
      </c>
      <c r="Y10" s="92">
        <f t="shared" si="21"/>
        <v>0</v>
      </c>
      <c r="Z10" s="92">
        <f t="shared" si="22"/>
        <v>0</v>
      </c>
      <c r="AA10" s="92">
        <f t="shared" si="23"/>
        <v>0</v>
      </c>
      <c r="AB10" s="92">
        <f t="shared" si="24"/>
        <v>0</v>
      </c>
      <c r="AC10" s="92">
        <f t="shared" si="25"/>
        <v>0</v>
      </c>
      <c r="AD10" s="92">
        <v>98.4</v>
      </c>
      <c r="AE10" s="92">
        <v>98.4</v>
      </c>
      <c r="AF10" s="92">
        <v>98.4</v>
      </c>
      <c r="AG10" s="92">
        <v>98.6</v>
      </c>
      <c r="AH10" s="92">
        <v>98.6</v>
      </c>
      <c r="AI10" s="92">
        <v>98.6</v>
      </c>
      <c r="AJ10" s="92">
        <v>98.8</v>
      </c>
      <c r="AK10" s="92">
        <v>98.8</v>
      </c>
      <c r="AL10" s="92">
        <v>98.8</v>
      </c>
      <c r="AM10" s="92">
        <v>99</v>
      </c>
      <c r="AN10" s="92">
        <v>99</v>
      </c>
      <c r="AO10" s="92">
        <v>99</v>
      </c>
      <c r="AP10" s="92"/>
      <c r="AQ10" s="92"/>
      <c r="AR10" s="92"/>
      <c r="AS10" s="92"/>
      <c r="AT10" s="92"/>
      <c r="AU10" s="92"/>
      <c r="AV10" s="92"/>
      <c r="AW10" s="92"/>
      <c r="AX10" s="92"/>
      <c r="AY10" s="92"/>
      <c r="AZ10" s="92"/>
      <c r="BA10" s="92"/>
      <c r="BB10" s="93">
        <f t="shared" si="26"/>
        <v>70</v>
      </c>
      <c r="BC10" s="93">
        <f t="shared" si="27"/>
        <v>70</v>
      </c>
      <c r="BD10" s="93">
        <f t="shared" si="28"/>
        <v>70</v>
      </c>
      <c r="BE10" s="93">
        <f t="shared" si="29"/>
        <v>70</v>
      </c>
      <c r="BF10" s="93">
        <f t="shared" si="30"/>
        <v>70</v>
      </c>
      <c r="BG10" s="93">
        <f t="shared" si="31"/>
        <v>70</v>
      </c>
      <c r="BH10" s="93">
        <f t="shared" si="32"/>
        <v>70</v>
      </c>
      <c r="BI10" s="93">
        <f t="shared" si="33"/>
        <v>70</v>
      </c>
      <c r="BJ10" s="93">
        <f t="shared" si="34"/>
        <v>70</v>
      </c>
      <c r="BK10" s="93">
        <f t="shared" si="35"/>
        <v>70</v>
      </c>
      <c r="BL10" s="93">
        <f t="shared" si="36"/>
        <v>70</v>
      </c>
      <c r="BM10" s="93">
        <f t="shared" si="37"/>
        <v>70</v>
      </c>
    </row>
    <row r="11" spans="1:65" x14ac:dyDescent="0.35">
      <c r="A11" s="92" t="s">
        <v>202</v>
      </c>
      <c r="B11" s="92" t="s">
        <v>203</v>
      </c>
      <c r="C11" s="92" t="s">
        <v>312</v>
      </c>
      <c r="D11" s="92" t="s">
        <v>304</v>
      </c>
      <c r="E11" s="92" t="s">
        <v>69</v>
      </c>
      <c r="F11" s="92">
        <f t="shared" si="2"/>
        <v>63</v>
      </c>
      <c r="G11" s="92">
        <f t="shared" si="3"/>
        <v>63</v>
      </c>
      <c r="H11" s="92">
        <f t="shared" si="4"/>
        <v>63</v>
      </c>
      <c r="I11" s="92">
        <f t="shared" si="5"/>
        <v>64</v>
      </c>
      <c r="J11" s="92">
        <f t="shared" si="6"/>
        <v>64</v>
      </c>
      <c r="K11" s="92">
        <f t="shared" si="7"/>
        <v>64</v>
      </c>
      <c r="L11" s="92">
        <f t="shared" si="8"/>
        <v>65</v>
      </c>
      <c r="M11" s="92">
        <f t="shared" si="9"/>
        <v>91</v>
      </c>
      <c r="N11" s="92">
        <f t="shared" si="10"/>
        <v>92</v>
      </c>
      <c r="O11" s="92">
        <f t="shared" si="11"/>
        <v>93</v>
      </c>
      <c r="P11" s="92">
        <f t="shared" si="12"/>
        <v>94</v>
      </c>
      <c r="Q11" s="92">
        <f t="shared" si="13"/>
        <v>95</v>
      </c>
      <c r="R11" s="92">
        <f t="shared" si="14"/>
        <v>0</v>
      </c>
      <c r="S11" s="92">
        <f t="shared" si="15"/>
        <v>0</v>
      </c>
      <c r="T11" s="92">
        <f t="shared" si="16"/>
        <v>0</v>
      </c>
      <c r="U11" s="92">
        <f t="shared" si="17"/>
        <v>0</v>
      </c>
      <c r="V11" s="92">
        <f t="shared" si="18"/>
        <v>0</v>
      </c>
      <c r="W11" s="92">
        <f t="shared" si="19"/>
        <v>0</v>
      </c>
      <c r="X11" s="92">
        <f t="shared" si="20"/>
        <v>0</v>
      </c>
      <c r="Y11" s="92">
        <f t="shared" si="21"/>
        <v>0</v>
      </c>
      <c r="Z11" s="92">
        <f t="shared" si="22"/>
        <v>0</v>
      </c>
      <c r="AA11" s="92">
        <f t="shared" si="23"/>
        <v>0</v>
      </c>
      <c r="AB11" s="92">
        <f t="shared" si="24"/>
        <v>0</v>
      </c>
      <c r="AC11" s="92">
        <f t="shared" si="25"/>
        <v>0</v>
      </c>
      <c r="AD11" s="92">
        <v>63</v>
      </c>
      <c r="AE11" s="92">
        <v>63</v>
      </c>
      <c r="AF11" s="92">
        <v>63</v>
      </c>
      <c r="AG11" s="92">
        <v>64</v>
      </c>
      <c r="AH11" s="92">
        <v>64</v>
      </c>
      <c r="AI11" s="92">
        <v>64</v>
      </c>
      <c r="AJ11" s="92">
        <v>65</v>
      </c>
      <c r="AK11" s="92">
        <v>91</v>
      </c>
      <c r="AL11" s="92">
        <v>92</v>
      </c>
      <c r="AM11" s="92">
        <v>93</v>
      </c>
      <c r="AN11" s="92">
        <v>94</v>
      </c>
      <c r="AO11" s="92">
        <v>95</v>
      </c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3">
        <f t="shared" si="26"/>
        <v>70</v>
      </c>
      <c r="BC11" s="93">
        <f t="shared" si="27"/>
        <v>70</v>
      </c>
      <c r="BD11" s="93">
        <f t="shared" si="28"/>
        <v>70</v>
      </c>
      <c r="BE11" s="93">
        <f t="shared" si="29"/>
        <v>70</v>
      </c>
      <c r="BF11" s="93">
        <f t="shared" si="30"/>
        <v>70</v>
      </c>
      <c r="BG11" s="93">
        <f t="shared" si="31"/>
        <v>70</v>
      </c>
      <c r="BH11" s="93">
        <f t="shared" si="32"/>
        <v>70</v>
      </c>
      <c r="BI11" s="93">
        <f t="shared" si="33"/>
        <v>70</v>
      </c>
      <c r="BJ11" s="93">
        <f t="shared" si="34"/>
        <v>70</v>
      </c>
      <c r="BK11" s="93">
        <f t="shared" si="35"/>
        <v>70</v>
      </c>
      <c r="BL11" s="93">
        <f t="shared" si="36"/>
        <v>70</v>
      </c>
      <c r="BM11" s="93">
        <f t="shared" si="37"/>
        <v>70</v>
      </c>
    </row>
    <row r="12" spans="1:65" x14ac:dyDescent="0.35">
      <c r="A12" s="92" t="s">
        <v>202</v>
      </c>
      <c r="B12" s="92" t="s">
        <v>203</v>
      </c>
      <c r="C12" s="92" t="s">
        <v>313</v>
      </c>
      <c r="D12" s="92" t="s">
        <v>304</v>
      </c>
      <c r="E12" s="92" t="s">
        <v>69</v>
      </c>
      <c r="F12" s="92">
        <f t="shared" si="2"/>
        <v>100</v>
      </c>
      <c r="G12" s="92">
        <f t="shared" si="3"/>
        <v>100</v>
      </c>
      <c r="H12" s="92">
        <f t="shared" si="4"/>
        <v>100</v>
      </c>
      <c r="I12" s="92">
        <f t="shared" si="5"/>
        <v>100</v>
      </c>
      <c r="J12" s="92">
        <f t="shared" si="6"/>
        <v>100</v>
      </c>
      <c r="K12" s="92">
        <f t="shared" si="7"/>
        <v>100</v>
      </c>
      <c r="L12" s="92">
        <f t="shared" si="8"/>
        <v>100</v>
      </c>
      <c r="M12" s="92">
        <f t="shared" si="9"/>
        <v>100</v>
      </c>
      <c r="N12" s="92">
        <f t="shared" si="10"/>
        <v>100</v>
      </c>
      <c r="O12" s="92">
        <f t="shared" si="11"/>
        <v>100</v>
      </c>
      <c r="P12" s="92">
        <f t="shared" si="12"/>
        <v>100</v>
      </c>
      <c r="Q12" s="92">
        <f t="shared" si="13"/>
        <v>100</v>
      </c>
      <c r="R12" s="92">
        <f t="shared" si="14"/>
        <v>0</v>
      </c>
      <c r="S12" s="92">
        <f t="shared" si="15"/>
        <v>0</v>
      </c>
      <c r="T12" s="92">
        <f t="shared" si="16"/>
        <v>0</v>
      </c>
      <c r="U12" s="92">
        <f t="shared" si="17"/>
        <v>0</v>
      </c>
      <c r="V12" s="92">
        <f t="shared" si="18"/>
        <v>0</v>
      </c>
      <c r="W12" s="92">
        <f t="shared" si="19"/>
        <v>0</v>
      </c>
      <c r="X12" s="92">
        <f t="shared" si="20"/>
        <v>0</v>
      </c>
      <c r="Y12" s="92">
        <f t="shared" si="21"/>
        <v>0</v>
      </c>
      <c r="Z12" s="92">
        <f t="shared" si="22"/>
        <v>0</v>
      </c>
      <c r="AA12" s="92">
        <f t="shared" si="23"/>
        <v>0</v>
      </c>
      <c r="AB12" s="92">
        <f t="shared" si="24"/>
        <v>0</v>
      </c>
      <c r="AC12" s="92">
        <f t="shared" si="25"/>
        <v>0</v>
      </c>
      <c r="AD12" s="92">
        <v>100</v>
      </c>
      <c r="AE12" s="92">
        <v>100</v>
      </c>
      <c r="AF12" s="92">
        <v>100</v>
      </c>
      <c r="AG12" s="92">
        <v>100</v>
      </c>
      <c r="AH12" s="92">
        <v>100</v>
      </c>
      <c r="AI12" s="92">
        <v>100</v>
      </c>
      <c r="AJ12" s="92">
        <v>100</v>
      </c>
      <c r="AK12" s="92">
        <v>100</v>
      </c>
      <c r="AL12" s="92">
        <v>100</v>
      </c>
      <c r="AM12" s="92">
        <v>100</v>
      </c>
      <c r="AN12" s="92">
        <v>100</v>
      </c>
      <c r="AO12" s="92">
        <v>100</v>
      </c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3">
        <f t="shared" si="26"/>
        <v>70</v>
      </c>
      <c r="BC12" s="93">
        <f t="shared" si="27"/>
        <v>70</v>
      </c>
      <c r="BD12" s="93">
        <f t="shared" si="28"/>
        <v>70</v>
      </c>
      <c r="BE12" s="93">
        <f t="shared" si="29"/>
        <v>70</v>
      </c>
      <c r="BF12" s="93">
        <f t="shared" si="30"/>
        <v>70</v>
      </c>
      <c r="BG12" s="93">
        <f t="shared" si="31"/>
        <v>70</v>
      </c>
      <c r="BH12" s="93">
        <f t="shared" si="32"/>
        <v>70</v>
      </c>
      <c r="BI12" s="93">
        <f t="shared" si="33"/>
        <v>70</v>
      </c>
      <c r="BJ12" s="93">
        <f t="shared" si="34"/>
        <v>70</v>
      </c>
      <c r="BK12" s="93">
        <f t="shared" si="35"/>
        <v>70</v>
      </c>
      <c r="BL12" s="93">
        <f t="shared" si="36"/>
        <v>70</v>
      </c>
      <c r="BM12" s="93">
        <f t="shared" si="37"/>
        <v>70</v>
      </c>
    </row>
    <row r="13" spans="1:65" x14ac:dyDescent="0.35">
      <c r="A13" s="92" t="s">
        <v>202</v>
      </c>
      <c r="B13" s="92" t="s">
        <v>203</v>
      </c>
      <c r="C13" s="92" t="s">
        <v>314</v>
      </c>
      <c r="D13" s="92" t="s">
        <v>304</v>
      </c>
      <c r="E13" s="92" t="s">
        <v>69</v>
      </c>
      <c r="F13" s="92">
        <f t="shared" si="2"/>
        <v>75</v>
      </c>
      <c r="G13" s="92">
        <f t="shared" si="3"/>
        <v>75</v>
      </c>
      <c r="H13" s="92">
        <f t="shared" si="4"/>
        <v>75</v>
      </c>
      <c r="I13" s="92">
        <f t="shared" si="5"/>
        <v>75</v>
      </c>
      <c r="J13" s="92">
        <f t="shared" si="6"/>
        <v>75</v>
      </c>
      <c r="K13" s="92">
        <f t="shared" si="7"/>
        <v>75</v>
      </c>
      <c r="L13" s="92">
        <f t="shared" si="8"/>
        <v>76</v>
      </c>
      <c r="M13" s="92">
        <f t="shared" si="9"/>
        <v>76</v>
      </c>
      <c r="N13" s="92">
        <f t="shared" si="10"/>
        <v>76</v>
      </c>
      <c r="O13" s="92">
        <f t="shared" si="11"/>
        <v>76</v>
      </c>
      <c r="P13" s="92">
        <f t="shared" si="12"/>
        <v>76</v>
      </c>
      <c r="Q13" s="92">
        <f t="shared" si="13"/>
        <v>76</v>
      </c>
      <c r="R13" s="92">
        <f t="shared" si="14"/>
        <v>0</v>
      </c>
      <c r="S13" s="92">
        <f t="shared" si="15"/>
        <v>0</v>
      </c>
      <c r="T13" s="92">
        <f t="shared" si="16"/>
        <v>0</v>
      </c>
      <c r="U13" s="92">
        <f t="shared" si="17"/>
        <v>0</v>
      </c>
      <c r="V13" s="92">
        <f t="shared" si="18"/>
        <v>0</v>
      </c>
      <c r="W13" s="92">
        <f t="shared" si="19"/>
        <v>0</v>
      </c>
      <c r="X13" s="92">
        <f t="shared" si="20"/>
        <v>0</v>
      </c>
      <c r="Y13" s="92">
        <f t="shared" si="21"/>
        <v>0</v>
      </c>
      <c r="Z13" s="92">
        <f t="shared" si="22"/>
        <v>0</v>
      </c>
      <c r="AA13" s="92">
        <f t="shared" si="23"/>
        <v>0</v>
      </c>
      <c r="AB13" s="92">
        <f t="shared" si="24"/>
        <v>0</v>
      </c>
      <c r="AC13" s="92">
        <f t="shared" si="25"/>
        <v>0</v>
      </c>
      <c r="AD13" s="92">
        <v>75</v>
      </c>
      <c r="AE13" s="92">
        <v>75</v>
      </c>
      <c r="AF13" s="92">
        <v>75</v>
      </c>
      <c r="AG13" s="92">
        <v>75</v>
      </c>
      <c r="AH13" s="92">
        <v>75</v>
      </c>
      <c r="AI13" s="92">
        <v>75</v>
      </c>
      <c r="AJ13" s="92">
        <v>76</v>
      </c>
      <c r="AK13" s="92">
        <v>76</v>
      </c>
      <c r="AL13" s="92">
        <v>76</v>
      </c>
      <c r="AM13" s="92">
        <v>76</v>
      </c>
      <c r="AN13" s="92">
        <v>76</v>
      </c>
      <c r="AO13" s="92">
        <v>76</v>
      </c>
      <c r="AP13" s="92"/>
      <c r="AQ13" s="92"/>
      <c r="AR13" s="92"/>
      <c r="AS13" s="92"/>
      <c r="AT13" s="92"/>
      <c r="AU13" s="92"/>
      <c r="AV13" s="92"/>
      <c r="AW13" s="92"/>
      <c r="AX13" s="92"/>
      <c r="AY13" s="92"/>
      <c r="AZ13" s="92"/>
      <c r="BA13" s="92"/>
      <c r="BB13" s="93">
        <f t="shared" si="26"/>
        <v>70</v>
      </c>
      <c r="BC13" s="93">
        <f t="shared" si="27"/>
        <v>70</v>
      </c>
      <c r="BD13" s="93">
        <f t="shared" si="28"/>
        <v>70</v>
      </c>
      <c r="BE13" s="93">
        <f t="shared" si="29"/>
        <v>70</v>
      </c>
      <c r="BF13" s="93">
        <f t="shared" si="30"/>
        <v>70</v>
      </c>
      <c r="BG13" s="93">
        <f t="shared" si="31"/>
        <v>70</v>
      </c>
      <c r="BH13" s="93">
        <f t="shared" si="32"/>
        <v>70</v>
      </c>
      <c r="BI13" s="93">
        <f t="shared" si="33"/>
        <v>70</v>
      </c>
      <c r="BJ13" s="93">
        <f t="shared" si="34"/>
        <v>70</v>
      </c>
      <c r="BK13" s="93">
        <f t="shared" si="35"/>
        <v>70</v>
      </c>
      <c r="BL13" s="93">
        <f t="shared" si="36"/>
        <v>70</v>
      </c>
      <c r="BM13" s="93">
        <f t="shared" si="37"/>
        <v>70</v>
      </c>
    </row>
    <row r="14" spans="1:65" x14ac:dyDescent="0.35">
      <c r="A14" s="92" t="s">
        <v>202</v>
      </c>
      <c r="B14" s="92" t="s">
        <v>203</v>
      </c>
      <c r="C14" s="92" t="s">
        <v>315</v>
      </c>
      <c r="D14" s="92" t="s">
        <v>304</v>
      </c>
      <c r="E14" s="92" t="s">
        <v>69</v>
      </c>
      <c r="F14" s="92">
        <f t="shared" si="2"/>
        <v>91</v>
      </c>
      <c r="G14" s="92">
        <f t="shared" si="3"/>
        <v>91</v>
      </c>
      <c r="H14" s="92">
        <f t="shared" si="4"/>
        <v>91</v>
      </c>
      <c r="I14" s="92">
        <f t="shared" si="5"/>
        <v>91</v>
      </c>
      <c r="J14" s="92">
        <f t="shared" si="6"/>
        <v>91</v>
      </c>
      <c r="K14" s="92">
        <f t="shared" si="7"/>
        <v>91</v>
      </c>
      <c r="L14" s="92">
        <f t="shared" si="8"/>
        <v>92</v>
      </c>
      <c r="M14" s="92">
        <f t="shared" si="9"/>
        <v>92</v>
      </c>
      <c r="N14" s="92">
        <f t="shared" si="10"/>
        <v>92</v>
      </c>
      <c r="O14" s="92">
        <f t="shared" si="11"/>
        <v>92</v>
      </c>
      <c r="P14" s="92">
        <f t="shared" si="12"/>
        <v>92</v>
      </c>
      <c r="Q14" s="92">
        <f t="shared" si="13"/>
        <v>92</v>
      </c>
      <c r="R14" s="92">
        <f t="shared" si="14"/>
        <v>0</v>
      </c>
      <c r="S14" s="92">
        <f t="shared" si="15"/>
        <v>0</v>
      </c>
      <c r="T14" s="92">
        <f t="shared" si="16"/>
        <v>0</v>
      </c>
      <c r="U14" s="92">
        <f t="shared" si="17"/>
        <v>0</v>
      </c>
      <c r="V14" s="92">
        <f t="shared" si="18"/>
        <v>0</v>
      </c>
      <c r="W14" s="92">
        <f t="shared" si="19"/>
        <v>0</v>
      </c>
      <c r="X14" s="92">
        <f t="shared" si="20"/>
        <v>0</v>
      </c>
      <c r="Y14" s="92">
        <f t="shared" si="21"/>
        <v>0</v>
      </c>
      <c r="Z14" s="92">
        <f t="shared" si="22"/>
        <v>0</v>
      </c>
      <c r="AA14" s="92">
        <f t="shared" si="23"/>
        <v>0</v>
      </c>
      <c r="AB14" s="92">
        <f t="shared" si="24"/>
        <v>0</v>
      </c>
      <c r="AC14" s="92">
        <f t="shared" si="25"/>
        <v>0</v>
      </c>
      <c r="AD14" s="92">
        <v>91</v>
      </c>
      <c r="AE14" s="92">
        <v>91</v>
      </c>
      <c r="AF14" s="92">
        <v>91</v>
      </c>
      <c r="AG14" s="92">
        <v>91</v>
      </c>
      <c r="AH14" s="92">
        <v>91</v>
      </c>
      <c r="AI14" s="92">
        <v>91</v>
      </c>
      <c r="AJ14" s="92">
        <v>92</v>
      </c>
      <c r="AK14" s="92">
        <v>92</v>
      </c>
      <c r="AL14" s="92">
        <v>92</v>
      </c>
      <c r="AM14" s="92">
        <v>92</v>
      </c>
      <c r="AN14" s="92">
        <v>92</v>
      </c>
      <c r="AO14" s="92">
        <v>92</v>
      </c>
      <c r="AP14" s="92"/>
      <c r="AQ14" s="92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3">
        <f t="shared" si="26"/>
        <v>70</v>
      </c>
      <c r="BC14" s="93">
        <f t="shared" si="27"/>
        <v>70</v>
      </c>
      <c r="BD14" s="93">
        <f t="shared" si="28"/>
        <v>70</v>
      </c>
      <c r="BE14" s="93">
        <f t="shared" si="29"/>
        <v>70</v>
      </c>
      <c r="BF14" s="93">
        <f t="shared" si="30"/>
        <v>70</v>
      </c>
      <c r="BG14" s="93">
        <f t="shared" si="31"/>
        <v>70</v>
      </c>
      <c r="BH14" s="93">
        <f t="shared" si="32"/>
        <v>70</v>
      </c>
      <c r="BI14" s="93">
        <f t="shared" si="33"/>
        <v>70</v>
      </c>
      <c r="BJ14" s="93">
        <f t="shared" si="34"/>
        <v>70</v>
      </c>
      <c r="BK14" s="93">
        <f t="shared" si="35"/>
        <v>70</v>
      </c>
      <c r="BL14" s="93">
        <f t="shared" si="36"/>
        <v>70</v>
      </c>
      <c r="BM14" s="93">
        <f t="shared" si="37"/>
        <v>70</v>
      </c>
    </row>
    <row r="15" spans="1:65" x14ac:dyDescent="0.35">
      <c r="A15" s="92" t="s">
        <v>202</v>
      </c>
      <c r="B15" s="92" t="s">
        <v>203</v>
      </c>
      <c r="C15" s="92" t="s">
        <v>316</v>
      </c>
      <c r="D15" s="92" t="s">
        <v>304</v>
      </c>
      <c r="E15" s="92" t="s">
        <v>69</v>
      </c>
      <c r="F15" s="92">
        <f t="shared" si="2"/>
        <v>87</v>
      </c>
      <c r="G15" s="92">
        <f t="shared" si="3"/>
        <v>87</v>
      </c>
      <c r="H15" s="92">
        <f t="shared" si="4"/>
        <v>87</v>
      </c>
      <c r="I15" s="92">
        <f t="shared" si="5"/>
        <v>87</v>
      </c>
      <c r="J15" s="92">
        <f t="shared" si="6"/>
        <v>87</v>
      </c>
      <c r="K15" s="92">
        <f t="shared" si="7"/>
        <v>87</v>
      </c>
      <c r="L15" s="92">
        <f t="shared" si="8"/>
        <v>88</v>
      </c>
      <c r="M15" s="92">
        <f t="shared" si="9"/>
        <v>88</v>
      </c>
      <c r="N15" s="92">
        <f t="shared" si="10"/>
        <v>88</v>
      </c>
      <c r="O15" s="92">
        <f t="shared" si="11"/>
        <v>88</v>
      </c>
      <c r="P15" s="92">
        <f t="shared" si="12"/>
        <v>88</v>
      </c>
      <c r="Q15" s="92">
        <f t="shared" si="13"/>
        <v>88</v>
      </c>
      <c r="R15" s="92">
        <f t="shared" si="14"/>
        <v>0</v>
      </c>
      <c r="S15" s="92">
        <f t="shared" si="15"/>
        <v>0</v>
      </c>
      <c r="T15" s="92">
        <f t="shared" si="16"/>
        <v>0</v>
      </c>
      <c r="U15" s="92">
        <f t="shared" si="17"/>
        <v>0</v>
      </c>
      <c r="V15" s="92">
        <f t="shared" si="18"/>
        <v>0</v>
      </c>
      <c r="W15" s="92">
        <f t="shared" si="19"/>
        <v>0</v>
      </c>
      <c r="X15" s="92">
        <f t="shared" si="20"/>
        <v>0</v>
      </c>
      <c r="Y15" s="92">
        <f t="shared" si="21"/>
        <v>0</v>
      </c>
      <c r="Z15" s="92">
        <f t="shared" si="22"/>
        <v>0</v>
      </c>
      <c r="AA15" s="92">
        <f t="shared" si="23"/>
        <v>0</v>
      </c>
      <c r="AB15" s="92">
        <f t="shared" si="24"/>
        <v>0</v>
      </c>
      <c r="AC15" s="92">
        <f t="shared" si="25"/>
        <v>0</v>
      </c>
      <c r="AD15" s="92">
        <v>87</v>
      </c>
      <c r="AE15" s="92">
        <v>87</v>
      </c>
      <c r="AF15" s="92">
        <v>87</v>
      </c>
      <c r="AG15" s="92">
        <v>87</v>
      </c>
      <c r="AH15" s="92">
        <v>87</v>
      </c>
      <c r="AI15" s="92">
        <v>87</v>
      </c>
      <c r="AJ15" s="92">
        <v>88</v>
      </c>
      <c r="AK15" s="92">
        <v>88</v>
      </c>
      <c r="AL15" s="92">
        <v>88</v>
      </c>
      <c r="AM15" s="92">
        <v>88</v>
      </c>
      <c r="AN15" s="92">
        <v>88</v>
      </c>
      <c r="AO15" s="92">
        <v>88</v>
      </c>
      <c r="AP15" s="92"/>
      <c r="AQ15" s="92"/>
      <c r="AR15" s="92"/>
      <c r="AS15" s="92"/>
      <c r="AT15" s="92"/>
      <c r="AU15" s="92"/>
      <c r="AV15" s="92"/>
      <c r="AW15" s="92"/>
      <c r="AX15" s="92"/>
      <c r="AY15" s="92"/>
      <c r="AZ15" s="92"/>
      <c r="BA15" s="92"/>
      <c r="BB15" s="93">
        <f t="shared" si="26"/>
        <v>70</v>
      </c>
      <c r="BC15" s="93">
        <f t="shared" si="27"/>
        <v>70</v>
      </c>
      <c r="BD15" s="93">
        <f t="shared" si="28"/>
        <v>70</v>
      </c>
      <c r="BE15" s="93">
        <f t="shared" si="29"/>
        <v>70</v>
      </c>
      <c r="BF15" s="93">
        <f t="shared" si="30"/>
        <v>70</v>
      </c>
      <c r="BG15" s="93">
        <f t="shared" si="31"/>
        <v>70</v>
      </c>
      <c r="BH15" s="93">
        <f t="shared" si="32"/>
        <v>70</v>
      </c>
      <c r="BI15" s="93">
        <f t="shared" si="33"/>
        <v>70</v>
      </c>
      <c r="BJ15" s="93">
        <f t="shared" si="34"/>
        <v>70</v>
      </c>
      <c r="BK15" s="93">
        <f t="shared" si="35"/>
        <v>70</v>
      </c>
      <c r="BL15" s="93">
        <f t="shared" si="36"/>
        <v>70</v>
      </c>
      <c r="BM15" s="93">
        <f t="shared" si="37"/>
        <v>70</v>
      </c>
    </row>
    <row r="16" spans="1:65" x14ac:dyDescent="0.35">
      <c r="A16" s="92" t="s">
        <v>202</v>
      </c>
      <c r="B16" s="92" t="s">
        <v>203</v>
      </c>
      <c r="C16" s="92" t="s">
        <v>317</v>
      </c>
      <c r="D16" s="92" t="s">
        <v>318</v>
      </c>
      <c r="E16" s="92" t="s">
        <v>69</v>
      </c>
      <c r="F16" s="92">
        <f t="shared" si="2"/>
        <v>3.2</v>
      </c>
      <c r="G16" s="92">
        <f t="shared" si="3"/>
        <v>3.2</v>
      </c>
      <c r="H16" s="92">
        <f t="shared" si="4"/>
        <v>3.2</v>
      </c>
      <c r="I16" s="92">
        <f t="shared" si="5"/>
        <v>3</v>
      </c>
      <c r="J16" s="92">
        <f t="shared" si="6"/>
        <v>3</v>
      </c>
      <c r="K16" s="92">
        <f t="shared" si="7"/>
        <v>3</v>
      </c>
      <c r="L16" s="92">
        <f t="shared" si="8"/>
        <v>2.9</v>
      </c>
      <c r="M16" s="92">
        <f t="shared" si="9"/>
        <v>2.9</v>
      </c>
      <c r="N16" s="92">
        <f t="shared" si="10"/>
        <v>2.9</v>
      </c>
      <c r="O16" s="92">
        <f t="shared" si="11"/>
        <v>2.7</v>
      </c>
      <c r="P16" s="92">
        <f t="shared" si="12"/>
        <v>2.7</v>
      </c>
      <c r="Q16" s="92">
        <f t="shared" si="13"/>
        <v>2.7</v>
      </c>
      <c r="R16" s="92">
        <f t="shared" si="14"/>
        <v>0</v>
      </c>
      <c r="S16" s="92">
        <f t="shared" si="15"/>
        <v>0</v>
      </c>
      <c r="T16" s="92">
        <f t="shared" si="16"/>
        <v>0</v>
      </c>
      <c r="U16" s="92">
        <f t="shared" si="17"/>
        <v>0</v>
      </c>
      <c r="V16" s="92">
        <f t="shared" si="18"/>
        <v>0</v>
      </c>
      <c r="W16" s="92">
        <f t="shared" si="19"/>
        <v>0</v>
      </c>
      <c r="X16" s="92">
        <f t="shared" si="20"/>
        <v>0</v>
      </c>
      <c r="Y16" s="92">
        <f t="shared" si="21"/>
        <v>0</v>
      </c>
      <c r="Z16" s="92">
        <f t="shared" si="22"/>
        <v>0</v>
      </c>
      <c r="AA16" s="92">
        <f t="shared" si="23"/>
        <v>0</v>
      </c>
      <c r="AB16" s="92">
        <f t="shared" si="24"/>
        <v>0</v>
      </c>
      <c r="AC16" s="92">
        <f t="shared" si="25"/>
        <v>0</v>
      </c>
      <c r="AD16" s="92">
        <v>3.2</v>
      </c>
      <c r="AE16" s="92">
        <v>3.2</v>
      </c>
      <c r="AF16" s="92">
        <v>3.2</v>
      </c>
      <c r="AG16" s="92">
        <v>3</v>
      </c>
      <c r="AH16" s="92">
        <v>3</v>
      </c>
      <c r="AI16" s="92">
        <v>3</v>
      </c>
      <c r="AJ16" s="92">
        <v>2.9</v>
      </c>
      <c r="AK16" s="92">
        <v>2.9</v>
      </c>
      <c r="AL16" s="92">
        <v>2.9</v>
      </c>
      <c r="AM16" s="92">
        <v>2.7</v>
      </c>
      <c r="AN16" s="92">
        <v>2.7</v>
      </c>
      <c r="AO16" s="92">
        <v>2.7</v>
      </c>
      <c r="AP16" s="92"/>
      <c r="AQ16" s="92"/>
      <c r="AR16" s="92"/>
      <c r="AS16" s="92"/>
      <c r="AT16" s="92"/>
      <c r="AU16" s="92"/>
      <c r="AV16" s="92"/>
      <c r="AW16" s="92"/>
      <c r="AX16" s="92"/>
      <c r="AY16" s="92"/>
      <c r="AZ16" s="92"/>
      <c r="BA16" s="92"/>
      <c r="BB16" s="93">
        <f t="shared" si="26"/>
        <v>70</v>
      </c>
      <c r="BC16" s="93">
        <f t="shared" si="27"/>
        <v>70</v>
      </c>
      <c r="BD16" s="93">
        <f t="shared" si="28"/>
        <v>70</v>
      </c>
      <c r="BE16" s="93">
        <f t="shared" si="29"/>
        <v>70</v>
      </c>
      <c r="BF16" s="93">
        <f t="shared" si="30"/>
        <v>70</v>
      </c>
      <c r="BG16" s="93">
        <f t="shared" si="31"/>
        <v>70</v>
      </c>
      <c r="BH16" s="93">
        <f t="shared" si="32"/>
        <v>70</v>
      </c>
      <c r="BI16" s="93">
        <f t="shared" si="33"/>
        <v>70</v>
      </c>
      <c r="BJ16" s="93">
        <f t="shared" si="34"/>
        <v>70</v>
      </c>
      <c r="BK16" s="93">
        <f t="shared" si="35"/>
        <v>70</v>
      </c>
      <c r="BL16" s="93">
        <f t="shared" si="36"/>
        <v>70</v>
      </c>
      <c r="BM16" s="93">
        <f t="shared" si="37"/>
        <v>70</v>
      </c>
    </row>
    <row r="17" spans="1:65" x14ac:dyDescent="0.35">
      <c r="A17" s="92" t="s">
        <v>202</v>
      </c>
      <c r="B17" s="92" t="s">
        <v>203</v>
      </c>
      <c r="C17" s="92" t="s">
        <v>319</v>
      </c>
      <c r="D17" s="92" t="s">
        <v>318</v>
      </c>
      <c r="E17" s="92" t="s">
        <v>69</v>
      </c>
      <c r="F17" s="92">
        <f t="shared" si="2"/>
        <v>38</v>
      </c>
      <c r="G17" s="92">
        <f t="shared" si="3"/>
        <v>38</v>
      </c>
      <c r="H17" s="92">
        <f t="shared" si="4"/>
        <v>38</v>
      </c>
      <c r="I17" s="92">
        <f t="shared" si="5"/>
        <v>37</v>
      </c>
      <c r="J17" s="92">
        <f t="shared" si="6"/>
        <v>37</v>
      </c>
      <c r="K17" s="92">
        <f t="shared" si="7"/>
        <v>37</v>
      </c>
      <c r="L17" s="92">
        <f t="shared" si="8"/>
        <v>36</v>
      </c>
      <c r="M17" s="92">
        <f t="shared" si="9"/>
        <v>13</v>
      </c>
      <c r="N17" s="92">
        <f t="shared" si="10"/>
        <v>13</v>
      </c>
      <c r="O17" s="92">
        <f t="shared" si="11"/>
        <v>13</v>
      </c>
      <c r="P17" s="92">
        <f t="shared" si="12"/>
        <v>13</v>
      </c>
      <c r="Q17" s="92">
        <f t="shared" si="13"/>
        <v>13</v>
      </c>
      <c r="R17" s="92">
        <f t="shared" si="14"/>
        <v>0</v>
      </c>
      <c r="S17" s="92">
        <f t="shared" si="15"/>
        <v>0</v>
      </c>
      <c r="T17" s="92">
        <f t="shared" si="16"/>
        <v>0</v>
      </c>
      <c r="U17" s="92">
        <f t="shared" si="17"/>
        <v>0</v>
      </c>
      <c r="V17" s="92">
        <f t="shared" si="18"/>
        <v>0</v>
      </c>
      <c r="W17" s="92">
        <f t="shared" si="19"/>
        <v>0</v>
      </c>
      <c r="X17" s="92">
        <f t="shared" si="20"/>
        <v>0</v>
      </c>
      <c r="Y17" s="92">
        <f t="shared" si="21"/>
        <v>0</v>
      </c>
      <c r="Z17" s="92">
        <f t="shared" si="22"/>
        <v>0</v>
      </c>
      <c r="AA17" s="92">
        <f t="shared" si="23"/>
        <v>0</v>
      </c>
      <c r="AB17" s="92">
        <f t="shared" si="24"/>
        <v>0</v>
      </c>
      <c r="AC17" s="92">
        <f t="shared" si="25"/>
        <v>0</v>
      </c>
      <c r="AD17" s="92">
        <v>38</v>
      </c>
      <c r="AE17" s="92">
        <v>38</v>
      </c>
      <c r="AF17" s="92">
        <v>38</v>
      </c>
      <c r="AG17" s="92">
        <v>37</v>
      </c>
      <c r="AH17" s="92">
        <v>37</v>
      </c>
      <c r="AI17" s="92">
        <v>37</v>
      </c>
      <c r="AJ17" s="92">
        <v>36</v>
      </c>
      <c r="AK17" s="92">
        <v>13</v>
      </c>
      <c r="AL17" s="92">
        <v>13</v>
      </c>
      <c r="AM17" s="92">
        <v>13</v>
      </c>
      <c r="AN17" s="92">
        <v>13</v>
      </c>
      <c r="AO17" s="92">
        <v>13</v>
      </c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3">
        <f t="shared" si="26"/>
        <v>70</v>
      </c>
      <c r="BC17" s="93">
        <f t="shared" si="27"/>
        <v>70</v>
      </c>
      <c r="BD17" s="93">
        <f t="shared" si="28"/>
        <v>70</v>
      </c>
      <c r="BE17" s="93">
        <f t="shared" si="29"/>
        <v>70</v>
      </c>
      <c r="BF17" s="93">
        <f t="shared" si="30"/>
        <v>70</v>
      </c>
      <c r="BG17" s="93">
        <f t="shared" si="31"/>
        <v>70</v>
      </c>
      <c r="BH17" s="93">
        <f t="shared" si="32"/>
        <v>70</v>
      </c>
      <c r="BI17" s="93">
        <f t="shared" si="33"/>
        <v>70</v>
      </c>
      <c r="BJ17" s="93">
        <f t="shared" si="34"/>
        <v>70</v>
      </c>
      <c r="BK17" s="93">
        <f t="shared" si="35"/>
        <v>70</v>
      </c>
      <c r="BL17" s="93">
        <f t="shared" si="36"/>
        <v>70</v>
      </c>
      <c r="BM17" s="93">
        <f t="shared" si="37"/>
        <v>70</v>
      </c>
    </row>
    <row r="18" spans="1:65" x14ac:dyDescent="0.35">
      <c r="A18" s="92" t="s">
        <v>202</v>
      </c>
      <c r="B18" s="92" t="s">
        <v>203</v>
      </c>
      <c r="C18" s="92" t="s">
        <v>320</v>
      </c>
      <c r="D18" s="92" t="s">
        <v>304</v>
      </c>
      <c r="E18" s="92" t="s">
        <v>69</v>
      </c>
      <c r="F18" s="92">
        <f t="shared" si="2"/>
        <v>91</v>
      </c>
      <c r="G18" s="92">
        <f t="shared" si="3"/>
        <v>91</v>
      </c>
      <c r="H18" s="92">
        <f t="shared" si="4"/>
        <v>91</v>
      </c>
      <c r="I18" s="92">
        <f t="shared" si="5"/>
        <v>91</v>
      </c>
      <c r="J18" s="92">
        <f t="shared" si="6"/>
        <v>91</v>
      </c>
      <c r="K18" s="92">
        <f t="shared" si="7"/>
        <v>91</v>
      </c>
      <c r="L18" s="92">
        <f t="shared" si="8"/>
        <v>92</v>
      </c>
      <c r="M18" s="92">
        <f t="shared" si="9"/>
        <v>92</v>
      </c>
      <c r="N18" s="92">
        <f t="shared" si="10"/>
        <v>92</v>
      </c>
      <c r="O18" s="92">
        <f t="shared" si="11"/>
        <v>92</v>
      </c>
      <c r="P18" s="92">
        <f t="shared" si="12"/>
        <v>92</v>
      </c>
      <c r="Q18" s="92">
        <f t="shared" si="13"/>
        <v>92</v>
      </c>
      <c r="R18" s="92">
        <f t="shared" si="14"/>
        <v>0</v>
      </c>
      <c r="S18" s="92">
        <f t="shared" si="15"/>
        <v>0</v>
      </c>
      <c r="T18" s="92">
        <f t="shared" si="16"/>
        <v>0</v>
      </c>
      <c r="U18" s="92">
        <f t="shared" si="17"/>
        <v>0</v>
      </c>
      <c r="V18" s="92">
        <f t="shared" si="18"/>
        <v>0</v>
      </c>
      <c r="W18" s="92">
        <f t="shared" si="19"/>
        <v>0</v>
      </c>
      <c r="X18" s="92">
        <f t="shared" si="20"/>
        <v>0</v>
      </c>
      <c r="Y18" s="92">
        <f t="shared" si="21"/>
        <v>0</v>
      </c>
      <c r="Z18" s="92">
        <f t="shared" si="22"/>
        <v>0</v>
      </c>
      <c r="AA18" s="92">
        <f t="shared" si="23"/>
        <v>0</v>
      </c>
      <c r="AB18" s="92">
        <f t="shared" si="24"/>
        <v>0</v>
      </c>
      <c r="AC18" s="92">
        <f t="shared" si="25"/>
        <v>0</v>
      </c>
      <c r="AD18" s="92">
        <v>91</v>
      </c>
      <c r="AE18" s="92">
        <v>91</v>
      </c>
      <c r="AF18" s="92">
        <v>91</v>
      </c>
      <c r="AG18" s="92">
        <v>91</v>
      </c>
      <c r="AH18" s="92">
        <v>91</v>
      </c>
      <c r="AI18" s="92">
        <v>91</v>
      </c>
      <c r="AJ18" s="92">
        <v>92</v>
      </c>
      <c r="AK18" s="92">
        <v>92</v>
      </c>
      <c r="AL18" s="92">
        <v>92</v>
      </c>
      <c r="AM18" s="92">
        <v>92</v>
      </c>
      <c r="AN18" s="92">
        <v>92</v>
      </c>
      <c r="AO18" s="92">
        <v>92</v>
      </c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3">
        <f t="shared" si="26"/>
        <v>70</v>
      </c>
      <c r="BC18" s="93">
        <f t="shared" si="27"/>
        <v>70</v>
      </c>
      <c r="BD18" s="93">
        <f t="shared" si="28"/>
        <v>70</v>
      </c>
      <c r="BE18" s="93">
        <f t="shared" si="29"/>
        <v>70</v>
      </c>
      <c r="BF18" s="93">
        <f t="shared" si="30"/>
        <v>70</v>
      </c>
      <c r="BG18" s="93">
        <f t="shared" si="31"/>
        <v>70</v>
      </c>
      <c r="BH18" s="93">
        <f t="shared" si="32"/>
        <v>70</v>
      </c>
      <c r="BI18" s="93">
        <f t="shared" si="33"/>
        <v>70</v>
      </c>
      <c r="BJ18" s="93">
        <f t="shared" si="34"/>
        <v>70</v>
      </c>
      <c r="BK18" s="93">
        <f t="shared" si="35"/>
        <v>70</v>
      </c>
      <c r="BL18" s="93">
        <f t="shared" si="36"/>
        <v>70</v>
      </c>
      <c r="BM18" s="93">
        <f t="shared" si="37"/>
        <v>70</v>
      </c>
    </row>
    <row r="19" spans="1:65" x14ac:dyDescent="0.35">
      <c r="A19" s="92" t="s">
        <v>202</v>
      </c>
      <c r="B19" s="92" t="s">
        <v>203</v>
      </c>
      <c r="C19" s="92" t="s">
        <v>321</v>
      </c>
      <c r="D19" s="92" t="s">
        <v>318</v>
      </c>
      <c r="E19" s="92" t="s">
        <v>69</v>
      </c>
      <c r="F19" s="92">
        <f t="shared" si="2"/>
        <v>3.85</v>
      </c>
      <c r="G19" s="92">
        <f t="shared" si="3"/>
        <v>3.85</v>
      </c>
      <c r="H19" s="92">
        <f t="shared" si="4"/>
        <v>3.85</v>
      </c>
      <c r="I19" s="92">
        <f t="shared" si="5"/>
        <v>3.15</v>
      </c>
      <c r="J19" s="92">
        <f t="shared" si="6"/>
        <v>3.15</v>
      </c>
      <c r="K19" s="92">
        <f t="shared" si="7"/>
        <v>3.15</v>
      </c>
      <c r="L19" s="92">
        <f t="shared" si="8"/>
        <v>2.4500000000000002</v>
      </c>
      <c r="M19" s="92">
        <f t="shared" si="9"/>
        <v>2.4500000000000002</v>
      </c>
      <c r="N19" s="92">
        <f t="shared" si="10"/>
        <v>2.4500000000000002</v>
      </c>
      <c r="O19" s="92">
        <f t="shared" si="11"/>
        <v>2.25</v>
      </c>
      <c r="P19" s="92">
        <f t="shared" si="12"/>
        <v>2.25</v>
      </c>
      <c r="Q19" s="92">
        <f t="shared" si="13"/>
        <v>2</v>
      </c>
      <c r="R19" s="92">
        <f t="shared" si="14"/>
        <v>0</v>
      </c>
      <c r="S19" s="92">
        <f t="shared" si="15"/>
        <v>0</v>
      </c>
      <c r="T19" s="92">
        <f t="shared" si="16"/>
        <v>0</v>
      </c>
      <c r="U19" s="92">
        <f t="shared" si="17"/>
        <v>0</v>
      </c>
      <c r="V19" s="92">
        <f t="shared" si="18"/>
        <v>0</v>
      </c>
      <c r="W19" s="92">
        <f t="shared" si="19"/>
        <v>0</v>
      </c>
      <c r="X19" s="92">
        <f t="shared" si="20"/>
        <v>0</v>
      </c>
      <c r="Y19" s="92">
        <f t="shared" si="21"/>
        <v>0</v>
      </c>
      <c r="Z19" s="92">
        <f t="shared" si="22"/>
        <v>0</v>
      </c>
      <c r="AA19" s="92">
        <f t="shared" si="23"/>
        <v>0</v>
      </c>
      <c r="AB19" s="92">
        <f t="shared" si="24"/>
        <v>0</v>
      </c>
      <c r="AC19" s="92">
        <f t="shared" si="25"/>
        <v>0</v>
      </c>
      <c r="AD19" s="92">
        <v>3.85</v>
      </c>
      <c r="AE19" s="92">
        <v>3.85</v>
      </c>
      <c r="AF19" s="92">
        <v>3.85</v>
      </c>
      <c r="AG19" s="92">
        <v>3.15</v>
      </c>
      <c r="AH19" s="92">
        <v>3.15</v>
      </c>
      <c r="AI19" s="92">
        <v>3.15</v>
      </c>
      <c r="AJ19" s="92">
        <v>2.4500000000000002</v>
      </c>
      <c r="AK19" s="92">
        <v>2.4500000000000002</v>
      </c>
      <c r="AL19" s="92">
        <v>2.4500000000000002</v>
      </c>
      <c r="AM19" s="92">
        <v>2.25</v>
      </c>
      <c r="AN19" s="92">
        <v>2.25</v>
      </c>
      <c r="AO19" s="92">
        <v>2</v>
      </c>
      <c r="AP19" s="92"/>
      <c r="AQ19" s="92"/>
      <c r="AR19" s="92"/>
      <c r="AS19" s="92"/>
      <c r="AT19" s="92"/>
      <c r="AU19" s="92"/>
      <c r="AV19" s="92"/>
      <c r="AW19" s="92"/>
      <c r="AX19" s="92"/>
      <c r="AY19" s="92"/>
      <c r="AZ19" s="92"/>
      <c r="BA19" s="92"/>
      <c r="BB19" s="93">
        <f t="shared" si="26"/>
        <v>70</v>
      </c>
      <c r="BC19" s="93">
        <f t="shared" si="27"/>
        <v>70</v>
      </c>
      <c r="BD19" s="93">
        <f t="shared" si="28"/>
        <v>70</v>
      </c>
      <c r="BE19" s="93">
        <f t="shared" si="29"/>
        <v>70</v>
      </c>
      <c r="BF19" s="93">
        <f t="shared" si="30"/>
        <v>70</v>
      </c>
      <c r="BG19" s="93">
        <f t="shared" si="31"/>
        <v>70</v>
      </c>
      <c r="BH19" s="93">
        <f t="shared" si="32"/>
        <v>70</v>
      </c>
      <c r="BI19" s="93">
        <f t="shared" si="33"/>
        <v>70</v>
      </c>
      <c r="BJ19" s="93">
        <f t="shared" si="34"/>
        <v>70</v>
      </c>
      <c r="BK19" s="93">
        <f t="shared" si="35"/>
        <v>70</v>
      </c>
      <c r="BL19" s="93">
        <f t="shared" si="36"/>
        <v>70</v>
      </c>
      <c r="BM19" s="93">
        <f t="shared" si="37"/>
        <v>70</v>
      </c>
    </row>
    <row r="20" spans="1:65" x14ac:dyDescent="0.35">
      <c r="A20" s="92" t="s">
        <v>202</v>
      </c>
      <c r="B20" s="92" t="s">
        <v>203</v>
      </c>
      <c r="C20" s="92" t="s">
        <v>322</v>
      </c>
      <c r="D20" s="92" t="s">
        <v>318</v>
      </c>
      <c r="E20" s="92" t="s">
        <v>69</v>
      </c>
      <c r="F20" s="92">
        <f t="shared" si="2"/>
        <v>39</v>
      </c>
      <c r="G20" s="92">
        <f t="shared" si="3"/>
        <v>39</v>
      </c>
      <c r="H20" s="92">
        <f t="shared" si="4"/>
        <v>39</v>
      </c>
      <c r="I20" s="92">
        <f t="shared" si="5"/>
        <v>38</v>
      </c>
      <c r="J20" s="92">
        <f t="shared" si="6"/>
        <v>38</v>
      </c>
      <c r="K20" s="92">
        <f t="shared" si="7"/>
        <v>38</v>
      </c>
      <c r="L20" s="92">
        <f t="shared" si="8"/>
        <v>37</v>
      </c>
      <c r="M20" s="92">
        <f t="shared" si="9"/>
        <v>37</v>
      </c>
      <c r="N20" s="92">
        <f t="shared" si="10"/>
        <v>37</v>
      </c>
      <c r="O20" s="92">
        <f t="shared" si="11"/>
        <v>36</v>
      </c>
      <c r="P20" s="92">
        <f t="shared" si="12"/>
        <v>36</v>
      </c>
      <c r="Q20" s="92">
        <f t="shared" si="13"/>
        <v>36</v>
      </c>
      <c r="R20" s="92">
        <f t="shared" si="14"/>
        <v>0</v>
      </c>
      <c r="S20" s="92">
        <f t="shared" si="15"/>
        <v>0</v>
      </c>
      <c r="T20" s="92">
        <f t="shared" si="16"/>
        <v>0</v>
      </c>
      <c r="U20" s="92">
        <f t="shared" si="17"/>
        <v>0</v>
      </c>
      <c r="V20" s="92">
        <f t="shared" si="18"/>
        <v>0</v>
      </c>
      <c r="W20" s="92">
        <f t="shared" si="19"/>
        <v>0</v>
      </c>
      <c r="X20" s="92">
        <f t="shared" si="20"/>
        <v>0</v>
      </c>
      <c r="Y20" s="92">
        <f t="shared" si="21"/>
        <v>0</v>
      </c>
      <c r="Z20" s="92">
        <f t="shared" si="22"/>
        <v>0</v>
      </c>
      <c r="AA20" s="92">
        <f t="shared" si="23"/>
        <v>0</v>
      </c>
      <c r="AB20" s="92">
        <f t="shared" si="24"/>
        <v>0</v>
      </c>
      <c r="AC20" s="92">
        <f t="shared" si="25"/>
        <v>0</v>
      </c>
      <c r="AD20" s="92">
        <v>39</v>
      </c>
      <c r="AE20" s="92">
        <v>39</v>
      </c>
      <c r="AF20" s="92">
        <v>39</v>
      </c>
      <c r="AG20" s="92">
        <v>38</v>
      </c>
      <c r="AH20" s="92">
        <v>38</v>
      </c>
      <c r="AI20" s="92">
        <v>38</v>
      </c>
      <c r="AJ20" s="92">
        <v>37</v>
      </c>
      <c r="AK20" s="92">
        <v>37</v>
      </c>
      <c r="AL20" s="92">
        <v>37</v>
      </c>
      <c r="AM20" s="92">
        <v>36</v>
      </c>
      <c r="AN20" s="92">
        <v>36</v>
      </c>
      <c r="AO20" s="92">
        <v>36</v>
      </c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3">
        <f t="shared" si="26"/>
        <v>70</v>
      </c>
      <c r="BC20" s="93">
        <f t="shared" si="27"/>
        <v>70</v>
      </c>
      <c r="BD20" s="93">
        <f t="shared" si="28"/>
        <v>70</v>
      </c>
      <c r="BE20" s="93">
        <f t="shared" si="29"/>
        <v>70</v>
      </c>
      <c r="BF20" s="93">
        <f t="shared" si="30"/>
        <v>70</v>
      </c>
      <c r="BG20" s="93">
        <f t="shared" si="31"/>
        <v>70</v>
      </c>
      <c r="BH20" s="93">
        <f t="shared" si="32"/>
        <v>70</v>
      </c>
      <c r="BI20" s="93">
        <f t="shared" si="33"/>
        <v>70</v>
      </c>
      <c r="BJ20" s="93">
        <f t="shared" si="34"/>
        <v>70</v>
      </c>
      <c r="BK20" s="93">
        <f t="shared" si="35"/>
        <v>70</v>
      </c>
      <c r="BL20" s="93">
        <f t="shared" si="36"/>
        <v>70</v>
      </c>
      <c r="BM20" s="93">
        <f t="shared" si="37"/>
        <v>70</v>
      </c>
    </row>
    <row r="21" spans="1:65" x14ac:dyDescent="0.35">
      <c r="A21" s="92" t="s">
        <v>202</v>
      </c>
      <c r="B21" s="92" t="s">
        <v>203</v>
      </c>
      <c r="C21" s="92" t="s">
        <v>323</v>
      </c>
      <c r="D21" s="92" t="s">
        <v>304</v>
      </c>
      <c r="E21" s="92" t="s">
        <v>69</v>
      </c>
      <c r="F21" s="92">
        <f t="shared" si="2"/>
        <v>87</v>
      </c>
      <c r="G21" s="92">
        <f t="shared" si="3"/>
        <v>87</v>
      </c>
      <c r="H21" s="92">
        <f t="shared" si="4"/>
        <v>87</v>
      </c>
      <c r="I21" s="92">
        <f t="shared" si="5"/>
        <v>88</v>
      </c>
      <c r="J21" s="92">
        <f t="shared" si="6"/>
        <v>88</v>
      </c>
      <c r="K21" s="92">
        <f t="shared" si="7"/>
        <v>88</v>
      </c>
      <c r="L21" s="92">
        <f t="shared" si="8"/>
        <v>89</v>
      </c>
      <c r="M21" s="92">
        <f t="shared" si="9"/>
        <v>89</v>
      </c>
      <c r="N21" s="92">
        <f t="shared" si="10"/>
        <v>89</v>
      </c>
      <c r="O21" s="92">
        <f t="shared" si="11"/>
        <v>90</v>
      </c>
      <c r="P21" s="92">
        <f t="shared" si="12"/>
        <v>90</v>
      </c>
      <c r="Q21" s="92">
        <f t="shared" si="13"/>
        <v>90</v>
      </c>
      <c r="R21" s="92">
        <f t="shared" si="14"/>
        <v>0</v>
      </c>
      <c r="S21" s="92">
        <f t="shared" si="15"/>
        <v>0</v>
      </c>
      <c r="T21" s="92">
        <f t="shared" si="16"/>
        <v>0</v>
      </c>
      <c r="U21" s="92">
        <f t="shared" si="17"/>
        <v>0</v>
      </c>
      <c r="V21" s="92">
        <f t="shared" si="18"/>
        <v>0</v>
      </c>
      <c r="W21" s="92">
        <f t="shared" si="19"/>
        <v>0</v>
      </c>
      <c r="X21" s="92">
        <f t="shared" si="20"/>
        <v>0</v>
      </c>
      <c r="Y21" s="92">
        <f t="shared" si="21"/>
        <v>0</v>
      </c>
      <c r="Z21" s="92">
        <f t="shared" si="22"/>
        <v>0</v>
      </c>
      <c r="AA21" s="92">
        <f t="shared" si="23"/>
        <v>0</v>
      </c>
      <c r="AB21" s="92">
        <f t="shared" si="24"/>
        <v>0</v>
      </c>
      <c r="AC21" s="92">
        <f t="shared" si="25"/>
        <v>0</v>
      </c>
      <c r="AD21" s="92">
        <v>87</v>
      </c>
      <c r="AE21" s="92">
        <v>87</v>
      </c>
      <c r="AF21" s="92">
        <v>87</v>
      </c>
      <c r="AG21" s="92">
        <v>88</v>
      </c>
      <c r="AH21" s="92">
        <v>88</v>
      </c>
      <c r="AI21" s="92">
        <v>88</v>
      </c>
      <c r="AJ21" s="92">
        <v>89</v>
      </c>
      <c r="AK21" s="92">
        <v>89</v>
      </c>
      <c r="AL21" s="92">
        <v>89</v>
      </c>
      <c r="AM21" s="92">
        <v>90</v>
      </c>
      <c r="AN21" s="92">
        <v>90</v>
      </c>
      <c r="AO21" s="92">
        <v>90</v>
      </c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3">
        <f t="shared" si="26"/>
        <v>70</v>
      </c>
      <c r="BC21" s="93">
        <f t="shared" si="27"/>
        <v>70</v>
      </c>
      <c r="BD21" s="93">
        <f t="shared" si="28"/>
        <v>70</v>
      </c>
      <c r="BE21" s="93">
        <f t="shared" si="29"/>
        <v>70</v>
      </c>
      <c r="BF21" s="93">
        <f t="shared" si="30"/>
        <v>70</v>
      </c>
      <c r="BG21" s="93">
        <f t="shared" si="31"/>
        <v>70</v>
      </c>
      <c r="BH21" s="93">
        <f t="shared" si="32"/>
        <v>70</v>
      </c>
      <c r="BI21" s="93">
        <f t="shared" si="33"/>
        <v>70</v>
      </c>
      <c r="BJ21" s="93">
        <f t="shared" si="34"/>
        <v>70</v>
      </c>
      <c r="BK21" s="93">
        <f t="shared" si="35"/>
        <v>70</v>
      </c>
      <c r="BL21" s="93">
        <f t="shared" si="36"/>
        <v>70</v>
      </c>
      <c r="BM21" s="93">
        <f t="shared" si="37"/>
        <v>70</v>
      </c>
    </row>
    <row r="22" spans="1:65" x14ac:dyDescent="0.35">
      <c r="A22" s="92" t="s">
        <v>202</v>
      </c>
      <c r="B22" s="92" t="s">
        <v>203</v>
      </c>
      <c r="C22" s="92" t="s">
        <v>324</v>
      </c>
      <c r="D22" s="92" t="s">
        <v>304</v>
      </c>
      <c r="E22" s="92" t="s">
        <v>69</v>
      </c>
      <c r="F22" s="92">
        <f t="shared" si="2"/>
        <v>89</v>
      </c>
      <c r="G22" s="92">
        <f t="shared" si="3"/>
        <v>89</v>
      </c>
      <c r="H22" s="92">
        <f t="shared" si="4"/>
        <v>89</v>
      </c>
      <c r="I22" s="92">
        <f t="shared" si="5"/>
        <v>89.5</v>
      </c>
      <c r="J22" s="92">
        <f t="shared" si="6"/>
        <v>89.5</v>
      </c>
      <c r="K22" s="92">
        <f t="shared" si="7"/>
        <v>89.5</v>
      </c>
      <c r="L22" s="92">
        <f t="shared" si="8"/>
        <v>90</v>
      </c>
      <c r="M22" s="92">
        <f t="shared" si="9"/>
        <v>90</v>
      </c>
      <c r="N22" s="92">
        <f t="shared" si="10"/>
        <v>90</v>
      </c>
      <c r="O22" s="92">
        <f t="shared" si="11"/>
        <v>90.5</v>
      </c>
      <c r="P22" s="92">
        <f t="shared" si="12"/>
        <v>90.5</v>
      </c>
      <c r="Q22" s="92">
        <f t="shared" si="13"/>
        <v>90.5</v>
      </c>
      <c r="R22" s="92">
        <f t="shared" si="14"/>
        <v>0</v>
      </c>
      <c r="S22" s="92">
        <f t="shared" si="15"/>
        <v>0</v>
      </c>
      <c r="T22" s="92">
        <f t="shared" si="16"/>
        <v>0</v>
      </c>
      <c r="U22" s="92">
        <f t="shared" si="17"/>
        <v>0</v>
      </c>
      <c r="V22" s="92">
        <f t="shared" si="18"/>
        <v>0</v>
      </c>
      <c r="W22" s="92">
        <f t="shared" si="19"/>
        <v>0</v>
      </c>
      <c r="X22" s="92">
        <f t="shared" si="20"/>
        <v>0</v>
      </c>
      <c r="Y22" s="92">
        <f t="shared" si="21"/>
        <v>0</v>
      </c>
      <c r="Z22" s="92">
        <f t="shared" si="22"/>
        <v>0</v>
      </c>
      <c r="AA22" s="92">
        <f t="shared" si="23"/>
        <v>0</v>
      </c>
      <c r="AB22" s="92">
        <f t="shared" si="24"/>
        <v>0</v>
      </c>
      <c r="AC22" s="92">
        <f t="shared" si="25"/>
        <v>0</v>
      </c>
      <c r="AD22" s="92">
        <v>89</v>
      </c>
      <c r="AE22" s="92">
        <v>89</v>
      </c>
      <c r="AF22" s="92">
        <v>89</v>
      </c>
      <c r="AG22" s="92">
        <v>89.5</v>
      </c>
      <c r="AH22" s="92">
        <v>89.5</v>
      </c>
      <c r="AI22" s="92">
        <v>89.5</v>
      </c>
      <c r="AJ22" s="92">
        <v>90</v>
      </c>
      <c r="AK22" s="92">
        <v>90</v>
      </c>
      <c r="AL22" s="92">
        <v>90</v>
      </c>
      <c r="AM22" s="92">
        <v>90.5</v>
      </c>
      <c r="AN22" s="92">
        <v>90.5</v>
      </c>
      <c r="AO22" s="92">
        <v>90.5</v>
      </c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3">
        <f t="shared" si="26"/>
        <v>70</v>
      </c>
      <c r="BC22" s="93">
        <f t="shared" si="27"/>
        <v>70</v>
      </c>
      <c r="BD22" s="93">
        <f t="shared" si="28"/>
        <v>70</v>
      </c>
      <c r="BE22" s="93">
        <f t="shared" si="29"/>
        <v>70</v>
      </c>
      <c r="BF22" s="93">
        <f t="shared" si="30"/>
        <v>70</v>
      </c>
      <c r="BG22" s="93">
        <f t="shared" si="31"/>
        <v>70</v>
      </c>
      <c r="BH22" s="93">
        <f t="shared" si="32"/>
        <v>70</v>
      </c>
      <c r="BI22" s="93">
        <f t="shared" si="33"/>
        <v>70</v>
      </c>
      <c r="BJ22" s="93">
        <f t="shared" si="34"/>
        <v>70</v>
      </c>
      <c r="BK22" s="93">
        <f t="shared" si="35"/>
        <v>70</v>
      </c>
      <c r="BL22" s="93">
        <f t="shared" si="36"/>
        <v>70</v>
      </c>
      <c r="BM22" s="93">
        <f t="shared" si="37"/>
        <v>70</v>
      </c>
    </row>
    <row r="23" spans="1:65" x14ac:dyDescent="0.35">
      <c r="A23" s="92" t="s">
        <v>202</v>
      </c>
      <c r="B23" s="92" t="s">
        <v>203</v>
      </c>
      <c r="C23" s="92" t="s">
        <v>325</v>
      </c>
      <c r="D23" s="92" t="s">
        <v>318</v>
      </c>
      <c r="E23" s="92" t="s">
        <v>69</v>
      </c>
      <c r="F23" s="92">
        <f t="shared" si="2"/>
        <v>10</v>
      </c>
      <c r="G23" s="92">
        <f t="shared" si="3"/>
        <v>10</v>
      </c>
      <c r="H23" s="92">
        <f t="shared" si="4"/>
        <v>10</v>
      </c>
      <c r="I23" s="92">
        <f t="shared" si="5"/>
        <v>10</v>
      </c>
      <c r="J23" s="92">
        <f t="shared" si="6"/>
        <v>10</v>
      </c>
      <c r="K23" s="92">
        <f t="shared" si="7"/>
        <v>10</v>
      </c>
      <c r="L23" s="92">
        <f t="shared" si="8"/>
        <v>10</v>
      </c>
      <c r="M23" s="92">
        <f t="shared" si="9"/>
        <v>10</v>
      </c>
      <c r="N23" s="92">
        <f t="shared" si="10"/>
        <v>10</v>
      </c>
      <c r="O23" s="92">
        <f t="shared" si="11"/>
        <v>10</v>
      </c>
      <c r="P23" s="92">
        <f t="shared" si="12"/>
        <v>10</v>
      </c>
      <c r="Q23" s="92">
        <f t="shared" si="13"/>
        <v>10</v>
      </c>
      <c r="R23" s="92">
        <f t="shared" si="14"/>
        <v>0</v>
      </c>
      <c r="S23" s="92">
        <f t="shared" si="15"/>
        <v>0</v>
      </c>
      <c r="T23" s="92">
        <f t="shared" si="16"/>
        <v>0</v>
      </c>
      <c r="U23" s="92">
        <f t="shared" si="17"/>
        <v>0</v>
      </c>
      <c r="V23" s="92">
        <f t="shared" si="18"/>
        <v>0</v>
      </c>
      <c r="W23" s="92">
        <f t="shared" si="19"/>
        <v>0</v>
      </c>
      <c r="X23" s="92">
        <f t="shared" si="20"/>
        <v>0</v>
      </c>
      <c r="Y23" s="92">
        <f t="shared" si="21"/>
        <v>0</v>
      </c>
      <c r="Z23" s="92">
        <f t="shared" si="22"/>
        <v>0</v>
      </c>
      <c r="AA23" s="92">
        <f t="shared" si="23"/>
        <v>0</v>
      </c>
      <c r="AB23" s="92">
        <f t="shared" si="24"/>
        <v>0</v>
      </c>
      <c r="AC23" s="92">
        <f t="shared" si="25"/>
        <v>0</v>
      </c>
      <c r="AD23" s="92">
        <v>10</v>
      </c>
      <c r="AE23" s="92">
        <v>10</v>
      </c>
      <c r="AF23" s="92">
        <v>10</v>
      </c>
      <c r="AG23" s="92">
        <v>10</v>
      </c>
      <c r="AH23" s="92">
        <v>10</v>
      </c>
      <c r="AI23" s="92">
        <v>10</v>
      </c>
      <c r="AJ23" s="92">
        <v>10</v>
      </c>
      <c r="AK23" s="92">
        <v>10</v>
      </c>
      <c r="AL23" s="92">
        <v>10</v>
      </c>
      <c r="AM23" s="92">
        <v>10</v>
      </c>
      <c r="AN23" s="92">
        <v>10</v>
      </c>
      <c r="AO23" s="92">
        <v>10</v>
      </c>
      <c r="AP23" s="92"/>
      <c r="AQ23" s="92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3">
        <f t="shared" si="26"/>
        <v>70</v>
      </c>
      <c r="BC23" s="93">
        <f t="shared" si="27"/>
        <v>70</v>
      </c>
      <c r="BD23" s="93">
        <f t="shared" si="28"/>
        <v>70</v>
      </c>
      <c r="BE23" s="93">
        <f t="shared" si="29"/>
        <v>70</v>
      </c>
      <c r="BF23" s="93">
        <f t="shared" si="30"/>
        <v>70</v>
      </c>
      <c r="BG23" s="93">
        <f t="shared" si="31"/>
        <v>70</v>
      </c>
      <c r="BH23" s="93">
        <f t="shared" si="32"/>
        <v>70</v>
      </c>
      <c r="BI23" s="93">
        <f t="shared" si="33"/>
        <v>70</v>
      </c>
      <c r="BJ23" s="93">
        <f t="shared" si="34"/>
        <v>70</v>
      </c>
      <c r="BK23" s="93">
        <f t="shared" si="35"/>
        <v>70</v>
      </c>
      <c r="BL23" s="93">
        <f t="shared" si="36"/>
        <v>70</v>
      </c>
      <c r="BM23" s="93">
        <f t="shared" si="37"/>
        <v>70</v>
      </c>
    </row>
    <row r="24" spans="1:65" x14ac:dyDescent="0.35">
      <c r="A24" s="92" t="s">
        <v>202</v>
      </c>
      <c r="B24" s="92" t="s">
        <v>203</v>
      </c>
      <c r="C24" s="92" t="s">
        <v>326</v>
      </c>
      <c r="D24" s="92" t="s">
        <v>318</v>
      </c>
      <c r="E24" s="92" t="s">
        <v>69</v>
      </c>
      <c r="F24" s="92">
        <f t="shared" si="2"/>
        <v>7.2</v>
      </c>
      <c r="G24" s="92">
        <f t="shared" si="3"/>
        <v>7.2</v>
      </c>
      <c r="H24" s="92">
        <f t="shared" si="4"/>
        <v>7.2</v>
      </c>
      <c r="I24" s="92">
        <f t="shared" si="5"/>
        <v>7.2</v>
      </c>
      <c r="J24" s="92">
        <f t="shared" si="6"/>
        <v>7.2</v>
      </c>
      <c r="K24" s="92">
        <f t="shared" si="7"/>
        <v>7.2</v>
      </c>
      <c r="L24" s="92">
        <f t="shared" si="8"/>
        <v>7.2</v>
      </c>
      <c r="M24" s="92">
        <f t="shared" si="9"/>
        <v>7.2</v>
      </c>
      <c r="N24" s="92">
        <f t="shared" si="10"/>
        <v>7.2</v>
      </c>
      <c r="O24" s="92">
        <f t="shared" si="11"/>
        <v>7.2</v>
      </c>
      <c r="P24" s="92">
        <f t="shared" si="12"/>
        <v>7.2</v>
      </c>
      <c r="Q24" s="92">
        <f t="shared" si="13"/>
        <v>7.2</v>
      </c>
      <c r="R24" s="92">
        <f t="shared" si="14"/>
        <v>0</v>
      </c>
      <c r="S24" s="92">
        <f t="shared" si="15"/>
        <v>0</v>
      </c>
      <c r="T24" s="92">
        <f t="shared" si="16"/>
        <v>0</v>
      </c>
      <c r="U24" s="92">
        <f t="shared" si="17"/>
        <v>0</v>
      </c>
      <c r="V24" s="92">
        <f t="shared" si="18"/>
        <v>0</v>
      </c>
      <c r="W24" s="92">
        <f t="shared" si="19"/>
        <v>0</v>
      </c>
      <c r="X24" s="92">
        <f t="shared" si="20"/>
        <v>0</v>
      </c>
      <c r="Y24" s="92">
        <f t="shared" si="21"/>
        <v>0</v>
      </c>
      <c r="Z24" s="92">
        <f t="shared" si="22"/>
        <v>0</v>
      </c>
      <c r="AA24" s="92">
        <f t="shared" si="23"/>
        <v>0</v>
      </c>
      <c r="AB24" s="92">
        <f t="shared" si="24"/>
        <v>0</v>
      </c>
      <c r="AC24" s="92">
        <f t="shared" si="25"/>
        <v>0</v>
      </c>
      <c r="AD24" s="92">
        <v>7.2</v>
      </c>
      <c r="AE24" s="92">
        <v>7.2</v>
      </c>
      <c r="AF24" s="92">
        <v>7.2</v>
      </c>
      <c r="AG24" s="92">
        <v>7.2</v>
      </c>
      <c r="AH24" s="92">
        <v>7.2</v>
      </c>
      <c r="AI24" s="92">
        <v>7.2</v>
      </c>
      <c r="AJ24" s="92">
        <v>7.2</v>
      </c>
      <c r="AK24" s="92">
        <v>7.2</v>
      </c>
      <c r="AL24" s="92">
        <v>7.2</v>
      </c>
      <c r="AM24" s="92">
        <v>7.2</v>
      </c>
      <c r="AN24" s="92">
        <v>7.2</v>
      </c>
      <c r="AO24" s="92">
        <v>7.2</v>
      </c>
      <c r="AP24" s="92"/>
      <c r="AQ24" s="92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3">
        <f t="shared" si="26"/>
        <v>70</v>
      </c>
      <c r="BC24" s="93">
        <f t="shared" si="27"/>
        <v>70</v>
      </c>
      <c r="BD24" s="93">
        <f t="shared" si="28"/>
        <v>70</v>
      </c>
      <c r="BE24" s="93">
        <f t="shared" si="29"/>
        <v>70</v>
      </c>
      <c r="BF24" s="93">
        <f t="shared" si="30"/>
        <v>70</v>
      </c>
      <c r="BG24" s="93">
        <f t="shared" si="31"/>
        <v>70</v>
      </c>
      <c r="BH24" s="93">
        <f t="shared" si="32"/>
        <v>70</v>
      </c>
      <c r="BI24" s="93">
        <f t="shared" si="33"/>
        <v>70</v>
      </c>
      <c r="BJ24" s="93">
        <f t="shared" si="34"/>
        <v>70</v>
      </c>
      <c r="BK24" s="93">
        <f t="shared" si="35"/>
        <v>70</v>
      </c>
      <c r="BL24" s="93">
        <f t="shared" si="36"/>
        <v>70</v>
      </c>
      <c r="BM24" s="93">
        <f t="shared" si="37"/>
        <v>70</v>
      </c>
    </row>
    <row r="25" spans="1:65" x14ac:dyDescent="0.35">
      <c r="A25" s="92" t="s">
        <v>202</v>
      </c>
      <c r="B25" s="92" t="s">
        <v>203</v>
      </c>
      <c r="C25" s="92" t="s">
        <v>327</v>
      </c>
      <c r="D25" s="92" t="s">
        <v>304</v>
      </c>
      <c r="E25" s="92" t="s">
        <v>69</v>
      </c>
      <c r="F25" s="92">
        <f t="shared" si="2"/>
        <v>63</v>
      </c>
      <c r="G25" s="92">
        <f t="shared" si="3"/>
        <v>63</v>
      </c>
      <c r="H25" s="92">
        <f t="shared" si="4"/>
        <v>63</v>
      </c>
      <c r="I25" s="92">
        <f t="shared" si="5"/>
        <v>63</v>
      </c>
      <c r="J25" s="92">
        <f t="shared" si="6"/>
        <v>63</v>
      </c>
      <c r="K25" s="92">
        <f t="shared" si="7"/>
        <v>63</v>
      </c>
      <c r="L25" s="92">
        <f t="shared" si="8"/>
        <v>63</v>
      </c>
      <c r="M25" s="92">
        <f t="shared" si="9"/>
        <v>63</v>
      </c>
      <c r="N25" s="92">
        <f t="shared" si="10"/>
        <v>63</v>
      </c>
      <c r="O25" s="92">
        <f t="shared" si="11"/>
        <v>63</v>
      </c>
      <c r="P25" s="92">
        <f t="shared" si="12"/>
        <v>63</v>
      </c>
      <c r="Q25" s="92">
        <f t="shared" si="13"/>
        <v>58</v>
      </c>
      <c r="R25" s="92">
        <f t="shared" si="14"/>
        <v>0</v>
      </c>
      <c r="S25" s="92">
        <f t="shared" si="15"/>
        <v>0</v>
      </c>
      <c r="T25" s="92">
        <f t="shared" si="16"/>
        <v>0</v>
      </c>
      <c r="U25" s="92">
        <f t="shared" si="17"/>
        <v>0</v>
      </c>
      <c r="V25" s="92">
        <f t="shared" si="18"/>
        <v>0</v>
      </c>
      <c r="W25" s="92">
        <f t="shared" si="19"/>
        <v>0</v>
      </c>
      <c r="X25" s="92">
        <f t="shared" si="20"/>
        <v>0</v>
      </c>
      <c r="Y25" s="92">
        <f t="shared" si="21"/>
        <v>0</v>
      </c>
      <c r="Z25" s="92">
        <f t="shared" si="22"/>
        <v>0</v>
      </c>
      <c r="AA25" s="92">
        <f t="shared" si="23"/>
        <v>0</v>
      </c>
      <c r="AB25" s="92">
        <f t="shared" si="24"/>
        <v>0</v>
      </c>
      <c r="AC25" s="92">
        <f t="shared" si="25"/>
        <v>0</v>
      </c>
      <c r="AD25" s="92">
        <v>63</v>
      </c>
      <c r="AE25" s="92">
        <v>63</v>
      </c>
      <c r="AF25" s="92">
        <v>63</v>
      </c>
      <c r="AG25" s="92">
        <v>63</v>
      </c>
      <c r="AH25" s="92">
        <v>63</v>
      </c>
      <c r="AI25" s="92">
        <v>63</v>
      </c>
      <c r="AJ25" s="92">
        <v>63</v>
      </c>
      <c r="AK25" s="92">
        <v>63</v>
      </c>
      <c r="AL25" s="92">
        <v>63</v>
      </c>
      <c r="AM25" s="92">
        <v>63</v>
      </c>
      <c r="AN25" s="92">
        <v>63</v>
      </c>
      <c r="AO25" s="92">
        <v>58</v>
      </c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3">
        <f t="shared" si="26"/>
        <v>70</v>
      </c>
      <c r="BC25" s="93">
        <f t="shared" si="27"/>
        <v>70</v>
      </c>
      <c r="BD25" s="93">
        <f t="shared" si="28"/>
        <v>70</v>
      </c>
      <c r="BE25" s="93">
        <f t="shared" si="29"/>
        <v>70</v>
      </c>
      <c r="BF25" s="93">
        <f t="shared" si="30"/>
        <v>70</v>
      </c>
      <c r="BG25" s="93">
        <f t="shared" si="31"/>
        <v>70</v>
      </c>
      <c r="BH25" s="93">
        <f t="shared" si="32"/>
        <v>70</v>
      </c>
      <c r="BI25" s="93">
        <f t="shared" si="33"/>
        <v>70</v>
      </c>
      <c r="BJ25" s="93">
        <f t="shared" si="34"/>
        <v>70</v>
      </c>
      <c r="BK25" s="93">
        <f t="shared" si="35"/>
        <v>70</v>
      </c>
      <c r="BL25" s="93">
        <f t="shared" si="36"/>
        <v>70</v>
      </c>
      <c r="BM25" s="93">
        <f t="shared" si="37"/>
        <v>70</v>
      </c>
    </row>
    <row r="26" spans="1:65" x14ac:dyDescent="0.35">
      <c r="A26" s="92" t="s">
        <v>202</v>
      </c>
      <c r="B26" s="92" t="s">
        <v>203</v>
      </c>
      <c r="C26" s="92" t="s">
        <v>328</v>
      </c>
      <c r="D26" s="92" t="s">
        <v>304</v>
      </c>
      <c r="E26" s="92" t="s">
        <v>69</v>
      </c>
      <c r="F26" s="92">
        <f t="shared" si="2"/>
        <v>92</v>
      </c>
      <c r="G26" s="92">
        <f t="shared" si="3"/>
        <v>92</v>
      </c>
      <c r="H26" s="92">
        <f t="shared" si="4"/>
        <v>94</v>
      </c>
      <c r="I26" s="92">
        <f t="shared" si="5"/>
        <v>94</v>
      </c>
      <c r="J26" s="92">
        <f t="shared" si="6"/>
        <v>94</v>
      </c>
      <c r="K26" s="92">
        <f t="shared" si="7"/>
        <v>94</v>
      </c>
      <c r="L26" s="92">
        <f t="shared" si="8"/>
        <v>94</v>
      </c>
      <c r="M26" s="92">
        <f t="shared" si="9"/>
        <v>94</v>
      </c>
      <c r="N26" s="92">
        <f t="shared" si="10"/>
        <v>94</v>
      </c>
      <c r="O26" s="92">
        <f t="shared" si="11"/>
        <v>94</v>
      </c>
      <c r="P26" s="92">
        <f t="shared" si="12"/>
        <v>94</v>
      </c>
      <c r="Q26" s="92">
        <f t="shared" si="13"/>
        <v>94</v>
      </c>
      <c r="R26" s="92">
        <f t="shared" si="14"/>
        <v>0</v>
      </c>
      <c r="S26" s="92">
        <f t="shared" si="15"/>
        <v>0</v>
      </c>
      <c r="T26" s="92">
        <f t="shared" si="16"/>
        <v>0</v>
      </c>
      <c r="U26" s="92">
        <f t="shared" si="17"/>
        <v>0</v>
      </c>
      <c r="V26" s="92">
        <f t="shared" si="18"/>
        <v>0</v>
      </c>
      <c r="W26" s="92">
        <f t="shared" si="19"/>
        <v>0</v>
      </c>
      <c r="X26" s="92">
        <f t="shared" si="20"/>
        <v>0</v>
      </c>
      <c r="Y26" s="92">
        <f t="shared" si="21"/>
        <v>0</v>
      </c>
      <c r="Z26" s="92">
        <f t="shared" si="22"/>
        <v>0</v>
      </c>
      <c r="AA26" s="92">
        <f t="shared" si="23"/>
        <v>0</v>
      </c>
      <c r="AB26" s="92">
        <f t="shared" si="24"/>
        <v>0</v>
      </c>
      <c r="AC26" s="92">
        <f t="shared" si="25"/>
        <v>0</v>
      </c>
      <c r="AD26" s="92">
        <v>92</v>
      </c>
      <c r="AE26" s="92">
        <v>92</v>
      </c>
      <c r="AF26" s="92">
        <v>94</v>
      </c>
      <c r="AG26" s="92">
        <v>94</v>
      </c>
      <c r="AH26" s="92">
        <v>94</v>
      </c>
      <c r="AI26" s="92">
        <v>94</v>
      </c>
      <c r="AJ26" s="92">
        <v>94</v>
      </c>
      <c r="AK26" s="92">
        <v>94</v>
      </c>
      <c r="AL26" s="92">
        <v>94</v>
      </c>
      <c r="AM26" s="92">
        <v>94</v>
      </c>
      <c r="AN26" s="92">
        <v>94</v>
      </c>
      <c r="AO26" s="92">
        <v>94</v>
      </c>
      <c r="AP26" s="92"/>
      <c r="AQ26" s="92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3">
        <f t="shared" si="26"/>
        <v>70</v>
      </c>
      <c r="BC26" s="93">
        <f t="shared" si="27"/>
        <v>70</v>
      </c>
      <c r="BD26" s="93">
        <f t="shared" si="28"/>
        <v>70</v>
      </c>
      <c r="BE26" s="93">
        <f t="shared" si="29"/>
        <v>70</v>
      </c>
      <c r="BF26" s="93">
        <f t="shared" si="30"/>
        <v>70</v>
      </c>
      <c r="BG26" s="93">
        <f t="shared" si="31"/>
        <v>70</v>
      </c>
      <c r="BH26" s="93">
        <f t="shared" si="32"/>
        <v>70</v>
      </c>
      <c r="BI26" s="93">
        <f t="shared" si="33"/>
        <v>70</v>
      </c>
      <c r="BJ26" s="93">
        <f t="shared" si="34"/>
        <v>70</v>
      </c>
      <c r="BK26" s="93">
        <f t="shared" si="35"/>
        <v>70</v>
      </c>
      <c r="BL26" s="93">
        <f t="shared" si="36"/>
        <v>70</v>
      </c>
      <c r="BM26" s="93">
        <f t="shared" si="37"/>
        <v>70</v>
      </c>
    </row>
    <row r="27" spans="1:65" x14ac:dyDescent="0.35">
      <c r="A27" s="92" t="s">
        <v>202</v>
      </c>
      <c r="B27" s="92" t="s">
        <v>203</v>
      </c>
      <c r="C27" s="92" t="s">
        <v>329</v>
      </c>
      <c r="D27" s="92" t="s">
        <v>304</v>
      </c>
      <c r="E27" s="92" t="s">
        <v>69</v>
      </c>
      <c r="F27" s="92">
        <f t="shared" si="2"/>
        <v>70</v>
      </c>
      <c r="G27" s="92">
        <f t="shared" si="3"/>
        <v>77</v>
      </c>
      <c r="H27" s="92">
        <f t="shared" si="4"/>
        <v>77</v>
      </c>
      <c r="I27" s="92">
        <f t="shared" si="5"/>
        <v>77</v>
      </c>
      <c r="J27" s="92">
        <f t="shared" si="6"/>
        <v>77</v>
      </c>
      <c r="K27" s="92">
        <f t="shared" si="7"/>
        <v>77</v>
      </c>
      <c r="L27" s="92">
        <f t="shared" si="8"/>
        <v>77</v>
      </c>
      <c r="M27" s="92">
        <f t="shared" si="9"/>
        <v>77</v>
      </c>
      <c r="N27" s="92">
        <f t="shared" si="10"/>
        <v>77</v>
      </c>
      <c r="O27" s="92">
        <f t="shared" si="11"/>
        <v>77</v>
      </c>
      <c r="P27" s="92">
        <f t="shared" si="12"/>
        <v>77</v>
      </c>
      <c r="Q27" s="92">
        <f t="shared" si="13"/>
        <v>70</v>
      </c>
      <c r="R27" s="92">
        <f t="shared" si="14"/>
        <v>0</v>
      </c>
      <c r="S27" s="92">
        <f t="shared" si="15"/>
        <v>0</v>
      </c>
      <c r="T27" s="92">
        <f t="shared" si="16"/>
        <v>0</v>
      </c>
      <c r="U27" s="92">
        <f t="shared" si="17"/>
        <v>0</v>
      </c>
      <c r="V27" s="92">
        <f t="shared" si="18"/>
        <v>0</v>
      </c>
      <c r="W27" s="92">
        <f t="shared" si="19"/>
        <v>0</v>
      </c>
      <c r="X27" s="92">
        <f t="shared" si="20"/>
        <v>0</v>
      </c>
      <c r="Y27" s="92">
        <f t="shared" si="21"/>
        <v>0</v>
      </c>
      <c r="Z27" s="92">
        <f t="shared" si="22"/>
        <v>0</v>
      </c>
      <c r="AA27" s="92">
        <f t="shared" si="23"/>
        <v>0</v>
      </c>
      <c r="AB27" s="92">
        <f t="shared" si="24"/>
        <v>0</v>
      </c>
      <c r="AC27" s="92">
        <f t="shared" si="25"/>
        <v>0</v>
      </c>
      <c r="AD27" s="92">
        <v>70</v>
      </c>
      <c r="AE27" s="92">
        <v>77</v>
      </c>
      <c r="AF27" s="92">
        <v>77</v>
      </c>
      <c r="AG27" s="92">
        <v>77</v>
      </c>
      <c r="AH27" s="92">
        <v>77</v>
      </c>
      <c r="AI27" s="92">
        <v>77</v>
      </c>
      <c r="AJ27" s="92">
        <v>77</v>
      </c>
      <c r="AK27" s="92">
        <v>77</v>
      </c>
      <c r="AL27" s="92">
        <v>77</v>
      </c>
      <c r="AM27" s="92">
        <v>77</v>
      </c>
      <c r="AN27" s="92">
        <v>77</v>
      </c>
      <c r="AO27" s="92">
        <v>70</v>
      </c>
      <c r="AP27" s="92"/>
      <c r="AQ27" s="92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3">
        <f t="shared" si="26"/>
        <v>70</v>
      </c>
      <c r="BC27" s="93">
        <f t="shared" si="27"/>
        <v>70</v>
      </c>
      <c r="BD27" s="93">
        <f t="shared" si="28"/>
        <v>70</v>
      </c>
      <c r="BE27" s="93">
        <f t="shared" si="29"/>
        <v>70</v>
      </c>
      <c r="BF27" s="93">
        <f t="shared" si="30"/>
        <v>70</v>
      </c>
      <c r="BG27" s="93">
        <f t="shared" si="31"/>
        <v>70</v>
      </c>
      <c r="BH27" s="93">
        <f t="shared" si="32"/>
        <v>70</v>
      </c>
      <c r="BI27" s="93">
        <f t="shared" si="33"/>
        <v>70</v>
      </c>
      <c r="BJ27" s="93">
        <f t="shared" si="34"/>
        <v>70</v>
      </c>
      <c r="BK27" s="93">
        <f t="shared" si="35"/>
        <v>70</v>
      </c>
      <c r="BL27" s="93">
        <f t="shared" si="36"/>
        <v>70</v>
      </c>
      <c r="BM27" s="93">
        <f t="shared" si="37"/>
        <v>70</v>
      </c>
    </row>
    <row r="28" spans="1:65" x14ac:dyDescent="0.35">
      <c r="A28" s="92" t="s">
        <v>202</v>
      </c>
      <c r="B28" s="92" t="s">
        <v>203</v>
      </c>
      <c r="C28" s="92" t="s">
        <v>330</v>
      </c>
      <c r="D28" s="92" t="s">
        <v>304</v>
      </c>
      <c r="E28" s="92" t="s">
        <v>69</v>
      </c>
      <c r="F28" s="92">
        <f t="shared" si="2"/>
        <v>96</v>
      </c>
      <c r="G28" s="92">
        <f t="shared" si="3"/>
        <v>96</v>
      </c>
      <c r="H28" s="92">
        <f t="shared" si="4"/>
        <v>96</v>
      </c>
      <c r="I28" s="92">
        <f t="shared" si="5"/>
        <v>96</v>
      </c>
      <c r="J28" s="92">
        <f t="shared" si="6"/>
        <v>96</v>
      </c>
      <c r="K28" s="92">
        <f t="shared" si="7"/>
        <v>96</v>
      </c>
      <c r="L28" s="92">
        <f t="shared" si="8"/>
        <v>96</v>
      </c>
      <c r="M28" s="92">
        <f t="shared" si="9"/>
        <v>96</v>
      </c>
      <c r="N28" s="92">
        <f t="shared" si="10"/>
        <v>96</v>
      </c>
      <c r="O28" s="92">
        <f t="shared" si="11"/>
        <v>96</v>
      </c>
      <c r="P28" s="92">
        <f t="shared" si="12"/>
        <v>96</v>
      </c>
      <c r="Q28" s="92">
        <f t="shared" si="13"/>
        <v>96</v>
      </c>
      <c r="R28" s="92">
        <f t="shared" si="14"/>
        <v>0</v>
      </c>
      <c r="S28" s="92">
        <f t="shared" si="15"/>
        <v>0</v>
      </c>
      <c r="T28" s="92">
        <f t="shared" si="16"/>
        <v>0</v>
      </c>
      <c r="U28" s="92">
        <f t="shared" si="17"/>
        <v>0</v>
      </c>
      <c r="V28" s="92">
        <f t="shared" si="18"/>
        <v>0</v>
      </c>
      <c r="W28" s="92">
        <f t="shared" si="19"/>
        <v>0</v>
      </c>
      <c r="X28" s="92">
        <f t="shared" si="20"/>
        <v>0</v>
      </c>
      <c r="Y28" s="92">
        <f t="shared" si="21"/>
        <v>0</v>
      </c>
      <c r="Z28" s="92">
        <f t="shared" si="22"/>
        <v>0</v>
      </c>
      <c r="AA28" s="92">
        <f t="shared" si="23"/>
        <v>0</v>
      </c>
      <c r="AB28" s="92">
        <f t="shared" si="24"/>
        <v>0</v>
      </c>
      <c r="AC28" s="92">
        <f t="shared" si="25"/>
        <v>0</v>
      </c>
      <c r="AD28" s="92">
        <v>96</v>
      </c>
      <c r="AE28" s="92">
        <v>96</v>
      </c>
      <c r="AF28" s="92">
        <v>96</v>
      </c>
      <c r="AG28" s="92">
        <v>96</v>
      </c>
      <c r="AH28" s="92">
        <v>96</v>
      </c>
      <c r="AI28" s="92">
        <v>96</v>
      </c>
      <c r="AJ28" s="92">
        <v>96</v>
      </c>
      <c r="AK28" s="92">
        <v>96</v>
      </c>
      <c r="AL28" s="92">
        <v>96</v>
      </c>
      <c r="AM28" s="92">
        <v>96</v>
      </c>
      <c r="AN28" s="92">
        <v>96</v>
      </c>
      <c r="AO28" s="92">
        <v>96</v>
      </c>
      <c r="AP28" s="92"/>
      <c r="AQ28" s="92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3">
        <f t="shared" si="26"/>
        <v>70</v>
      </c>
      <c r="BC28" s="93">
        <f t="shared" si="27"/>
        <v>70</v>
      </c>
      <c r="BD28" s="93">
        <f t="shared" si="28"/>
        <v>70</v>
      </c>
      <c r="BE28" s="93">
        <f t="shared" si="29"/>
        <v>70</v>
      </c>
      <c r="BF28" s="93">
        <f t="shared" si="30"/>
        <v>70</v>
      </c>
      <c r="BG28" s="93">
        <f t="shared" si="31"/>
        <v>70</v>
      </c>
      <c r="BH28" s="93">
        <f t="shared" si="32"/>
        <v>70</v>
      </c>
      <c r="BI28" s="93">
        <f t="shared" si="33"/>
        <v>70</v>
      </c>
      <c r="BJ28" s="93">
        <f t="shared" si="34"/>
        <v>70</v>
      </c>
      <c r="BK28" s="93">
        <f t="shared" si="35"/>
        <v>70</v>
      </c>
      <c r="BL28" s="93">
        <f t="shared" si="36"/>
        <v>70</v>
      </c>
      <c r="BM28" s="93">
        <f t="shared" si="37"/>
        <v>70</v>
      </c>
    </row>
    <row r="29" spans="1:65" x14ac:dyDescent="0.35">
      <c r="A29" s="90" t="s">
        <v>202</v>
      </c>
      <c r="B29" s="90" t="s">
        <v>204</v>
      </c>
      <c r="C29" s="90" t="s">
        <v>331</v>
      </c>
      <c r="D29" s="90" t="s">
        <v>304</v>
      </c>
      <c r="E29" s="90" t="s">
        <v>69</v>
      </c>
      <c r="F29" s="90">
        <f t="shared" si="2"/>
        <v>93.31</v>
      </c>
      <c r="G29" s="90">
        <f t="shared" si="3"/>
        <v>93.31</v>
      </c>
      <c r="H29" s="90">
        <f t="shared" si="4"/>
        <v>93.31</v>
      </c>
      <c r="I29" s="90">
        <f t="shared" si="5"/>
        <v>93.31</v>
      </c>
      <c r="J29" s="90">
        <f t="shared" si="6"/>
        <v>93.31</v>
      </c>
      <c r="K29" s="90">
        <f t="shared" si="7"/>
        <v>93.31</v>
      </c>
      <c r="L29" s="90">
        <f t="shared" si="8"/>
        <v>93.31</v>
      </c>
      <c r="M29" s="90">
        <f t="shared" si="9"/>
        <v>93.31</v>
      </c>
      <c r="N29" s="90">
        <f t="shared" si="10"/>
        <v>93.31</v>
      </c>
      <c r="O29" s="90">
        <f t="shared" si="11"/>
        <v>93.31</v>
      </c>
      <c r="P29" s="90">
        <f t="shared" si="12"/>
        <v>93.31</v>
      </c>
      <c r="Q29" s="90">
        <f t="shared" si="13"/>
        <v>93.31</v>
      </c>
      <c r="R29" s="90">
        <f t="shared" si="14"/>
        <v>0</v>
      </c>
      <c r="S29" s="90">
        <f t="shared" si="15"/>
        <v>0</v>
      </c>
      <c r="T29" s="90">
        <f t="shared" si="16"/>
        <v>0</v>
      </c>
      <c r="U29" s="90">
        <f t="shared" si="17"/>
        <v>0</v>
      </c>
      <c r="V29" s="90">
        <f t="shared" si="18"/>
        <v>0</v>
      </c>
      <c r="W29" s="90">
        <f t="shared" si="19"/>
        <v>0</v>
      </c>
      <c r="X29" s="90">
        <f t="shared" si="20"/>
        <v>0</v>
      </c>
      <c r="Y29" s="90">
        <f t="shared" si="21"/>
        <v>0</v>
      </c>
      <c r="Z29" s="90">
        <f t="shared" si="22"/>
        <v>0</v>
      </c>
      <c r="AA29" s="90">
        <f t="shared" si="23"/>
        <v>0</v>
      </c>
      <c r="AB29" s="90">
        <f t="shared" si="24"/>
        <v>0</v>
      </c>
      <c r="AC29" s="90">
        <f t="shared" si="25"/>
        <v>0</v>
      </c>
      <c r="AD29" s="90">
        <v>93.31</v>
      </c>
      <c r="AE29" s="90">
        <v>93.31</v>
      </c>
      <c r="AF29" s="90">
        <v>93.31</v>
      </c>
      <c r="AG29" s="90">
        <v>93.31</v>
      </c>
      <c r="AH29" s="90">
        <v>93.31</v>
      </c>
      <c r="AI29" s="90">
        <v>93.31</v>
      </c>
      <c r="AJ29" s="90">
        <v>93.31</v>
      </c>
      <c r="AK29" s="90">
        <v>93.31</v>
      </c>
      <c r="AL29" s="90">
        <v>93.31</v>
      </c>
      <c r="AM29" s="90">
        <v>93.31</v>
      </c>
      <c r="AN29" s="90">
        <v>93.31</v>
      </c>
      <c r="AO29" s="90">
        <v>93.31</v>
      </c>
      <c r="AP29" s="90"/>
      <c r="AQ29" s="90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1">
        <f t="shared" si="26"/>
        <v>70</v>
      </c>
      <c r="BC29" s="91">
        <f t="shared" si="27"/>
        <v>70</v>
      </c>
      <c r="BD29" s="91">
        <f t="shared" si="28"/>
        <v>70</v>
      </c>
      <c r="BE29" s="91">
        <f t="shared" si="29"/>
        <v>70</v>
      </c>
      <c r="BF29" s="91">
        <f t="shared" si="30"/>
        <v>70</v>
      </c>
      <c r="BG29" s="91">
        <f t="shared" si="31"/>
        <v>70</v>
      </c>
      <c r="BH29" s="91">
        <f t="shared" si="32"/>
        <v>70</v>
      </c>
      <c r="BI29" s="91">
        <f t="shared" si="33"/>
        <v>70</v>
      </c>
      <c r="BJ29" s="91">
        <f t="shared" si="34"/>
        <v>70</v>
      </c>
      <c r="BK29" s="91">
        <f t="shared" si="35"/>
        <v>70</v>
      </c>
      <c r="BL29" s="91">
        <f t="shared" si="36"/>
        <v>70</v>
      </c>
      <c r="BM29" s="91">
        <f t="shared" si="37"/>
        <v>70</v>
      </c>
    </row>
    <row r="30" spans="1:65" x14ac:dyDescent="0.35">
      <c r="A30" s="92" t="s">
        <v>202</v>
      </c>
      <c r="B30" s="92" t="s">
        <v>204</v>
      </c>
      <c r="C30" s="92" t="s">
        <v>332</v>
      </c>
      <c r="D30" s="92" t="s">
        <v>304</v>
      </c>
      <c r="E30" s="92" t="s">
        <v>69</v>
      </c>
      <c r="F30" s="92">
        <f t="shared" si="2"/>
        <v>98.11</v>
      </c>
      <c r="G30" s="92">
        <f t="shared" si="3"/>
        <v>98.11</v>
      </c>
      <c r="H30" s="92">
        <f t="shared" si="4"/>
        <v>98.11</v>
      </c>
      <c r="I30" s="92">
        <f t="shared" si="5"/>
        <v>98.29</v>
      </c>
      <c r="J30" s="92">
        <f t="shared" si="6"/>
        <v>98.29</v>
      </c>
      <c r="K30" s="92">
        <f t="shared" si="7"/>
        <v>98.29</v>
      </c>
      <c r="L30" s="92">
        <f t="shared" si="8"/>
        <v>98.29</v>
      </c>
      <c r="M30" s="92">
        <f t="shared" si="9"/>
        <v>98.29</v>
      </c>
      <c r="N30" s="92">
        <f t="shared" si="10"/>
        <v>98.29</v>
      </c>
      <c r="O30" s="92">
        <f t="shared" si="11"/>
        <v>98.29</v>
      </c>
      <c r="P30" s="92">
        <f t="shared" si="12"/>
        <v>98.29</v>
      </c>
      <c r="Q30" s="92">
        <f t="shared" si="13"/>
        <v>98.29</v>
      </c>
      <c r="R30" s="92">
        <f t="shared" si="14"/>
        <v>0</v>
      </c>
      <c r="S30" s="92">
        <f t="shared" si="15"/>
        <v>0</v>
      </c>
      <c r="T30" s="92">
        <f t="shared" si="16"/>
        <v>0</v>
      </c>
      <c r="U30" s="92">
        <f t="shared" si="17"/>
        <v>0</v>
      </c>
      <c r="V30" s="92">
        <f t="shared" si="18"/>
        <v>0</v>
      </c>
      <c r="W30" s="92">
        <f t="shared" si="19"/>
        <v>0</v>
      </c>
      <c r="X30" s="92">
        <f t="shared" si="20"/>
        <v>0</v>
      </c>
      <c r="Y30" s="92">
        <f t="shared" si="21"/>
        <v>0</v>
      </c>
      <c r="Z30" s="92">
        <f t="shared" si="22"/>
        <v>0</v>
      </c>
      <c r="AA30" s="92">
        <f t="shared" si="23"/>
        <v>0</v>
      </c>
      <c r="AB30" s="92">
        <f t="shared" si="24"/>
        <v>0</v>
      </c>
      <c r="AC30" s="92">
        <f t="shared" si="25"/>
        <v>0</v>
      </c>
      <c r="AD30" s="92">
        <v>98.11</v>
      </c>
      <c r="AE30" s="92">
        <v>98.11</v>
      </c>
      <c r="AF30" s="92">
        <v>98.11</v>
      </c>
      <c r="AG30" s="92">
        <v>98.29</v>
      </c>
      <c r="AH30" s="92">
        <v>98.29</v>
      </c>
      <c r="AI30" s="92">
        <v>98.29</v>
      </c>
      <c r="AJ30" s="92">
        <v>98.29</v>
      </c>
      <c r="AK30" s="92">
        <v>98.29</v>
      </c>
      <c r="AL30" s="92">
        <v>98.29</v>
      </c>
      <c r="AM30" s="92">
        <v>98.29</v>
      </c>
      <c r="AN30" s="92">
        <v>98.29</v>
      </c>
      <c r="AO30" s="92">
        <v>98.29</v>
      </c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3">
        <f t="shared" si="26"/>
        <v>70</v>
      </c>
      <c r="BC30" s="93">
        <f t="shared" si="27"/>
        <v>70</v>
      </c>
      <c r="BD30" s="93">
        <f t="shared" si="28"/>
        <v>70</v>
      </c>
      <c r="BE30" s="93">
        <f t="shared" si="29"/>
        <v>70</v>
      </c>
      <c r="BF30" s="93">
        <f t="shared" si="30"/>
        <v>70</v>
      </c>
      <c r="BG30" s="93">
        <f t="shared" si="31"/>
        <v>70</v>
      </c>
      <c r="BH30" s="93">
        <f t="shared" si="32"/>
        <v>70</v>
      </c>
      <c r="BI30" s="93">
        <f t="shared" si="33"/>
        <v>70</v>
      </c>
      <c r="BJ30" s="93">
        <f t="shared" si="34"/>
        <v>70</v>
      </c>
      <c r="BK30" s="93">
        <f t="shared" si="35"/>
        <v>70</v>
      </c>
      <c r="BL30" s="93">
        <f t="shared" si="36"/>
        <v>70</v>
      </c>
      <c r="BM30" s="93">
        <f t="shared" si="37"/>
        <v>70</v>
      </c>
    </row>
    <row r="31" spans="1:65" x14ac:dyDescent="0.35">
      <c r="A31" s="92" t="s">
        <v>202</v>
      </c>
      <c r="B31" s="92" t="s">
        <v>204</v>
      </c>
      <c r="C31" s="92" t="s">
        <v>333</v>
      </c>
      <c r="D31" s="92" t="s">
        <v>304</v>
      </c>
      <c r="E31" s="92" t="s">
        <v>69</v>
      </c>
      <c r="F31" s="92">
        <f t="shared" si="2"/>
        <v>80.81</v>
      </c>
      <c r="G31" s="92">
        <f t="shared" si="3"/>
        <v>80.81</v>
      </c>
      <c r="H31" s="92">
        <f t="shared" si="4"/>
        <v>80.81</v>
      </c>
      <c r="I31" s="92">
        <f t="shared" si="5"/>
        <v>80.81</v>
      </c>
      <c r="J31" s="92">
        <f t="shared" si="6"/>
        <v>80.81</v>
      </c>
      <c r="K31" s="92">
        <f t="shared" si="7"/>
        <v>80.81</v>
      </c>
      <c r="L31" s="92">
        <f t="shared" si="8"/>
        <v>80.81</v>
      </c>
      <c r="M31" s="92">
        <f t="shared" si="9"/>
        <v>80.81</v>
      </c>
      <c r="N31" s="92">
        <f t="shared" si="10"/>
        <v>80.81</v>
      </c>
      <c r="O31" s="92">
        <f t="shared" si="11"/>
        <v>80.81</v>
      </c>
      <c r="P31" s="92">
        <f t="shared" si="12"/>
        <v>80.81</v>
      </c>
      <c r="Q31" s="92">
        <f t="shared" si="13"/>
        <v>80.81</v>
      </c>
      <c r="R31" s="92">
        <f t="shared" si="14"/>
        <v>0</v>
      </c>
      <c r="S31" s="92">
        <f t="shared" si="15"/>
        <v>0</v>
      </c>
      <c r="T31" s="92">
        <f t="shared" si="16"/>
        <v>0</v>
      </c>
      <c r="U31" s="92">
        <f t="shared" si="17"/>
        <v>0</v>
      </c>
      <c r="V31" s="92">
        <f t="shared" si="18"/>
        <v>0</v>
      </c>
      <c r="W31" s="92">
        <f t="shared" si="19"/>
        <v>0</v>
      </c>
      <c r="X31" s="92">
        <f t="shared" si="20"/>
        <v>0</v>
      </c>
      <c r="Y31" s="92">
        <f t="shared" si="21"/>
        <v>0</v>
      </c>
      <c r="Z31" s="92">
        <f t="shared" si="22"/>
        <v>0</v>
      </c>
      <c r="AA31" s="92">
        <f t="shared" si="23"/>
        <v>0</v>
      </c>
      <c r="AB31" s="92">
        <f t="shared" si="24"/>
        <v>0</v>
      </c>
      <c r="AC31" s="92">
        <f t="shared" si="25"/>
        <v>0</v>
      </c>
      <c r="AD31" s="92">
        <v>80.81</v>
      </c>
      <c r="AE31" s="92">
        <v>80.81</v>
      </c>
      <c r="AF31" s="92">
        <v>80.81</v>
      </c>
      <c r="AG31" s="92">
        <v>80.81</v>
      </c>
      <c r="AH31" s="92">
        <v>80.81</v>
      </c>
      <c r="AI31" s="92">
        <v>80.81</v>
      </c>
      <c r="AJ31" s="92">
        <v>80.81</v>
      </c>
      <c r="AK31" s="92">
        <v>80.81</v>
      </c>
      <c r="AL31" s="92">
        <v>80.81</v>
      </c>
      <c r="AM31" s="92">
        <v>80.81</v>
      </c>
      <c r="AN31" s="92">
        <v>80.81</v>
      </c>
      <c r="AO31" s="92">
        <v>80.81</v>
      </c>
      <c r="AP31" s="92"/>
      <c r="AQ31" s="92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3">
        <f t="shared" si="26"/>
        <v>70</v>
      </c>
      <c r="BC31" s="93">
        <f t="shared" si="27"/>
        <v>70</v>
      </c>
      <c r="BD31" s="93">
        <f t="shared" si="28"/>
        <v>70</v>
      </c>
      <c r="BE31" s="93">
        <f t="shared" si="29"/>
        <v>70</v>
      </c>
      <c r="BF31" s="93">
        <f t="shared" si="30"/>
        <v>70</v>
      </c>
      <c r="BG31" s="93">
        <f t="shared" si="31"/>
        <v>70</v>
      </c>
      <c r="BH31" s="93">
        <f t="shared" si="32"/>
        <v>70</v>
      </c>
      <c r="BI31" s="93">
        <f t="shared" si="33"/>
        <v>70</v>
      </c>
      <c r="BJ31" s="93">
        <f t="shared" si="34"/>
        <v>70</v>
      </c>
      <c r="BK31" s="93">
        <f t="shared" si="35"/>
        <v>70</v>
      </c>
      <c r="BL31" s="93">
        <f t="shared" si="36"/>
        <v>70</v>
      </c>
      <c r="BM31" s="93">
        <f t="shared" si="37"/>
        <v>70</v>
      </c>
    </row>
    <row r="32" spans="1:65" x14ac:dyDescent="0.35">
      <c r="A32" s="92" t="s">
        <v>202</v>
      </c>
      <c r="B32" s="92" t="s">
        <v>204</v>
      </c>
      <c r="C32" s="92" t="s">
        <v>334</v>
      </c>
      <c r="D32" s="92" t="s">
        <v>304</v>
      </c>
      <c r="E32" s="92" t="s">
        <v>69</v>
      </c>
      <c r="F32" s="92">
        <f t="shared" si="2"/>
        <v>98.52</v>
      </c>
      <c r="G32" s="92">
        <f t="shared" si="3"/>
        <v>98.52</v>
      </c>
      <c r="H32" s="92">
        <f t="shared" si="4"/>
        <v>98.52</v>
      </c>
      <c r="I32" s="92">
        <f t="shared" si="5"/>
        <v>98.52</v>
      </c>
      <c r="J32" s="92">
        <f t="shared" si="6"/>
        <v>98.52</v>
      </c>
      <c r="K32" s="92">
        <f t="shared" si="7"/>
        <v>98.52</v>
      </c>
      <c r="L32" s="92">
        <f t="shared" si="8"/>
        <v>98.52</v>
      </c>
      <c r="M32" s="92">
        <f t="shared" si="9"/>
        <v>98.52</v>
      </c>
      <c r="N32" s="92">
        <f t="shared" si="10"/>
        <v>98.52</v>
      </c>
      <c r="O32" s="92">
        <f t="shared" si="11"/>
        <v>98.52</v>
      </c>
      <c r="P32" s="92">
        <f t="shared" si="12"/>
        <v>98.52</v>
      </c>
      <c r="Q32" s="92">
        <f t="shared" si="13"/>
        <v>98.52</v>
      </c>
      <c r="R32" s="92">
        <f t="shared" si="14"/>
        <v>0</v>
      </c>
      <c r="S32" s="92">
        <f t="shared" si="15"/>
        <v>0</v>
      </c>
      <c r="T32" s="92">
        <f t="shared" si="16"/>
        <v>0</v>
      </c>
      <c r="U32" s="92">
        <f t="shared" si="17"/>
        <v>0</v>
      </c>
      <c r="V32" s="92">
        <f t="shared" si="18"/>
        <v>0</v>
      </c>
      <c r="W32" s="92">
        <f t="shared" si="19"/>
        <v>0</v>
      </c>
      <c r="X32" s="92">
        <f t="shared" si="20"/>
        <v>0</v>
      </c>
      <c r="Y32" s="92">
        <f t="shared" si="21"/>
        <v>0</v>
      </c>
      <c r="Z32" s="92">
        <f t="shared" si="22"/>
        <v>0</v>
      </c>
      <c r="AA32" s="92">
        <f t="shared" si="23"/>
        <v>0</v>
      </c>
      <c r="AB32" s="92">
        <f t="shared" si="24"/>
        <v>0</v>
      </c>
      <c r="AC32" s="92">
        <f t="shared" si="25"/>
        <v>0</v>
      </c>
      <c r="AD32" s="92">
        <v>98.52</v>
      </c>
      <c r="AE32" s="92">
        <v>98.52</v>
      </c>
      <c r="AF32" s="92">
        <v>98.52</v>
      </c>
      <c r="AG32" s="92">
        <v>98.52</v>
      </c>
      <c r="AH32" s="92">
        <v>98.52</v>
      </c>
      <c r="AI32" s="92">
        <v>98.52</v>
      </c>
      <c r="AJ32" s="92">
        <v>98.52</v>
      </c>
      <c r="AK32" s="92">
        <v>98.52</v>
      </c>
      <c r="AL32" s="92">
        <v>98.52</v>
      </c>
      <c r="AM32" s="92">
        <v>98.52</v>
      </c>
      <c r="AN32" s="92">
        <v>98.52</v>
      </c>
      <c r="AO32" s="92">
        <v>98.52</v>
      </c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3">
        <f t="shared" si="26"/>
        <v>70</v>
      </c>
      <c r="BC32" s="93">
        <f t="shared" si="27"/>
        <v>70</v>
      </c>
      <c r="BD32" s="93">
        <f t="shared" si="28"/>
        <v>70</v>
      </c>
      <c r="BE32" s="93">
        <f t="shared" si="29"/>
        <v>70</v>
      </c>
      <c r="BF32" s="93">
        <f t="shared" si="30"/>
        <v>70</v>
      </c>
      <c r="BG32" s="93">
        <f t="shared" si="31"/>
        <v>70</v>
      </c>
      <c r="BH32" s="93">
        <f t="shared" si="32"/>
        <v>70</v>
      </c>
      <c r="BI32" s="93">
        <f t="shared" si="33"/>
        <v>70</v>
      </c>
      <c r="BJ32" s="93">
        <f t="shared" si="34"/>
        <v>70</v>
      </c>
      <c r="BK32" s="93">
        <f t="shared" si="35"/>
        <v>70</v>
      </c>
      <c r="BL32" s="93">
        <f t="shared" si="36"/>
        <v>70</v>
      </c>
      <c r="BM32" s="93">
        <f t="shared" si="37"/>
        <v>70</v>
      </c>
    </row>
    <row r="33" spans="1:65" x14ac:dyDescent="0.35">
      <c r="A33" s="92" t="s">
        <v>202</v>
      </c>
      <c r="B33" s="92" t="s">
        <v>204</v>
      </c>
      <c r="C33" s="92" t="s">
        <v>335</v>
      </c>
      <c r="D33" s="92" t="s">
        <v>304</v>
      </c>
      <c r="E33" s="92" t="s">
        <v>69</v>
      </c>
      <c r="F33" s="92">
        <f t="shared" si="2"/>
        <v>80</v>
      </c>
      <c r="G33" s="92">
        <f t="shared" si="3"/>
        <v>80.5</v>
      </c>
      <c r="H33" s="92">
        <f t="shared" si="4"/>
        <v>81</v>
      </c>
      <c r="I33" s="92">
        <f t="shared" si="5"/>
        <v>81.5</v>
      </c>
      <c r="J33" s="92">
        <f t="shared" si="6"/>
        <v>82</v>
      </c>
      <c r="K33" s="92">
        <f t="shared" si="7"/>
        <v>82.5</v>
      </c>
      <c r="L33" s="92">
        <f t="shared" si="8"/>
        <v>83</v>
      </c>
      <c r="M33" s="92">
        <f t="shared" si="9"/>
        <v>83.5</v>
      </c>
      <c r="N33" s="92">
        <f t="shared" si="10"/>
        <v>84</v>
      </c>
      <c r="O33" s="92">
        <f t="shared" si="11"/>
        <v>84.5</v>
      </c>
      <c r="P33" s="92">
        <f t="shared" si="12"/>
        <v>85</v>
      </c>
      <c r="Q33" s="92">
        <f t="shared" si="13"/>
        <v>85</v>
      </c>
      <c r="R33" s="92">
        <f t="shared" si="14"/>
        <v>0</v>
      </c>
      <c r="S33" s="92">
        <f t="shared" si="15"/>
        <v>0</v>
      </c>
      <c r="T33" s="92">
        <f t="shared" si="16"/>
        <v>0</v>
      </c>
      <c r="U33" s="92">
        <f t="shared" si="17"/>
        <v>0</v>
      </c>
      <c r="V33" s="92">
        <f t="shared" si="18"/>
        <v>0</v>
      </c>
      <c r="W33" s="92">
        <f t="shared" si="19"/>
        <v>0</v>
      </c>
      <c r="X33" s="92">
        <f t="shared" si="20"/>
        <v>0</v>
      </c>
      <c r="Y33" s="92">
        <f t="shared" si="21"/>
        <v>0</v>
      </c>
      <c r="Z33" s="92">
        <f t="shared" si="22"/>
        <v>0</v>
      </c>
      <c r="AA33" s="92">
        <f t="shared" si="23"/>
        <v>0</v>
      </c>
      <c r="AB33" s="92">
        <f t="shared" si="24"/>
        <v>0</v>
      </c>
      <c r="AC33" s="92">
        <f t="shared" si="25"/>
        <v>0</v>
      </c>
      <c r="AD33" s="92">
        <v>80</v>
      </c>
      <c r="AE33" s="92">
        <v>80.5</v>
      </c>
      <c r="AF33" s="92">
        <v>81</v>
      </c>
      <c r="AG33" s="92">
        <v>81.5</v>
      </c>
      <c r="AH33" s="92">
        <v>82</v>
      </c>
      <c r="AI33" s="92">
        <v>82.5</v>
      </c>
      <c r="AJ33" s="92">
        <v>83</v>
      </c>
      <c r="AK33" s="92">
        <v>83.5</v>
      </c>
      <c r="AL33" s="92">
        <v>84</v>
      </c>
      <c r="AM33" s="92">
        <v>84.5</v>
      </c>
      <c r="AN33" s="92">
        <v>85</v>
      </c>
      <c r="AO33" s="92">
        <v>85</v>
      </c>
      <c r="AP33" s="92"/>
      <c r="AQ33" s="92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3">
        <f t="shared" si="26"/>
        <v>70</v>
      </c>
      <c r="BC33" s="93">
        <f t="shared" si="27"/>
        <v>70</v>
      </c>
      <c r="BD33" s="93">
        <f t="shared" si="28"/>
        <v>70</v>
      </c>
      <c r="BE33" s="93">
        <f t="shared" si="29"/>
        <v>70</v>
      </c>
      <c r="BF33" s="93">
        <f t="shared" si="30"/>
        <v>70</v>
      </c>
      <c r="BG33" s="93">
        <f t="shared" si="31"/>
        <v>70</v>
      </c>
      <c r="BH33" s="93">
        <f t="shared" si="32"/>
        <v>70</v>
      </c>
      <c r="BI33" s="93">
        <f t="shared" si="33"/>
        <v>70</v>
      </c>
      <c r="BJ33" s="93">
        <f t="shared" si="34"/>
        <v>70</v>
      </c>
      <c r="BK33" s="93">
        <f t="shared" si="35"/>
        <v>70</v>
      </c>
      <c r="BL33" s="93">
        <f t="shared" si="36"/>
        <v>70</v>
      </c>
      <c r="BM33" s="93">
        <f t="shared" si="37"/>
        <v>70</v>
      </c>
    </row>
    <row r="34" spans="1:65" x14ac:dyDescent="0.35">
      <c r="A34" s="92" t="s">
        <v>202</v>
      </c>
      <c r="B34" s="92" t="s">
        <v>204</v>
      </c>
      <c r="C34" s="92" t="s">
        <v>336</v>
      </c>
      <c r="D34" s="92" t="s">
        <v>304</v>
      </c>
      <c r="E34" s="92" t="s">
        <v>69</v>
      </c>
      <c r="F34" s="92">
        <f t="shared" si="2"/>
        <v>95.25</v>
      </c>
      <c r="G34" s="92">
        <f t="shared" si="3"/>
        <v>95.25</v>
      </c>
      <c r="H34" s="92">
        <f t="shared" si="4"/>
        <v>95.25</v>
      </c>
      <c r="I34" s="92">
        <f t="shared" si="5"/>
        <v>95.25</v>
      </c>
      <c r="J34" s="92">
        <f t="shared" si="6"/>
        <v>95.25</v>
      </c>
      <c r="K34" s="92">
        <f t="shared" si="7"/>
        <v>95.25</v>
      </c>
      <c r="L34" s="92">
        <f t="shared" si="8"/>
        <v>95.25</v>
      </c>
      <c r="M34" s="92">
        <f t="shared" si="9"/>
        <v>95.25</v>
      </c>
      <c r="N34" s="92">
        <f t="shared" si="10"/>
        <v>95.25</v>
      </c>
      <c r="O34" s="92">
        <f t="shared" si="11"/>
        <v>95.25</v>
      </c>
      <c r="P34" s="92">
        <f t="shared" si="12"/>
        <v>95.25</v>
      </c>
      <c r="Q34" s="92">
        <f t="shared" si="13"/>
        <v>95.25</v>
      </c>
      <c r="R34" s="92">
        <f t="shared" si="14"/>
        <v>0</v>
      </c>
      <c r="S34" s="92">
        <f t="shared" si="15"/>
        <v>0</v>
      </c>
      <c r="T34" s="92">
        <f t="shared" si="16"/>
        <v>0</v>
      </c>
      <c r="U34" s="92">
        <f t="shared" si="17"/>
        <v>0</v>
      </c>
      <c r="V34" s="92">
        <f t="shared" si="18"/>
        <v>0</v>
      </c>
      <c r="W34" s="92">
        <f t="shared" si="19"/>
        <v>0</v>
      </c>
      <c r="X34" s="92">
        <f t="shared" si="20"/>
        <v>0</v>
      </c>
      <c r="Y34" s="92">
        <f t="shared" si="21"/>
        <v>0</v>
      </c>
      <c r="Z34" s="92">
        <f t="shared" si="22"/>
        <v>0</v>
      </c>
      <c r="AA34" s="92">
        <f t="shared" si="23"/>
        <v>0</v>
      </c>
      <c r="AB34" s="92">
        <f t="shared" si="24"/>
        <v>0</v>
      </c>
      <c r="AC34" s="92">
        <f t="shared" si="25"/>
        <v>0</v>
      </c>
      <c r="AD34" s="92">
        <v>95.25</v>
      </c>
      <c r="AE34" s="92">
        <v>95.25</v>
      </c>
      <c r="AF34" s="92">
        <v>95.25</v>
      </c>
      <c r="AG34" s="92">
        <v>95.25</v>
      </c>
      <c r="AH34" s="92">
        <v>95.25</v>
      </c>
      <c r="AI34" s="92">
        <v>95.25</v>
      </c>
      <c r="AJ34" s="92">
        <v>95.25</v>
      </c>
      <c r="AK34" s="92">
        <v>95.25</v>
      </c>
      <c r="AL34" s="92">
        <v>95.25</v>
      </c>
      <c r="AM34" s="92">
        <v>95.25</v>
      </c>
      <c r="AN34" s="92">
        <v>95.25</v>
      </c>
      <c r="AO34" s="92">
        <v>95.25</v>
      </c>
      <c r="AP34" s="92"/>
      <c r="AQ34" s="92"/>
      <c r="AR34" s="92"/>
      <c r="AS34" s="92"/>
      <c r="AT34" s="92"/>
      <c r="AU34" s="92"/>
      <c r="AV34" s="92"/>
      <c r="AW34" s="92"/>
      <c r="AX34" s="92"/>
      <c r="AY34" s="92"/>
      <c r="AZ34" s="92"/>
      <c r="BA34" s="92"/>
      <c r="BB34" s="93">
        <f t="shared" si="26"/>
        <v>70</v>
      </c>
      <c r="BC34" s="93">
        <f t="shared" si="27"/>
        <v>70</v>
      </c>
      <c r="BD34" s="93">
        <f t="shared" si="28"/>
        <v>70</v>
      </c>
      <c r="BE34" s="93">
        <f t="shared" si="29"/>
        <v>70</v>
      </c>
      <c r="BF34" s="93">
        <f t="shared" si="30"/>
        <v>70</v>
      </c>
      <c r="BG34" s="93">
        <f t="shared" si="31"/>
        <v>70</v>
      </c>
      <c r="BH34" s="93">
        <f t="shared" si="32"/>
        <v>70</v>
      </c>
      <c r="BI34" s="93">
        <f t="shared" si="33"/>
        <v>70</v>
      </c>
      <c r="BJ34" s="93">
        <f t="shared" si="34"/>
        <v>70</v>
      </c>
      <c r="BK34" s="93">
        <f t="shared" si="35"/>
        <v>70</v>
      </c>
      <c r="BL34" s="93">
        <f t="shared" si="36"/>
        <v>70</v>
      </c>
      <c r="BM34" s="93">
        <f t="shared" si="37"/>
        <v>70</v>
      </c>
    </row>
    <row r="35" spans="1:65" x14ac:dyDescent="0.35">
      <c r="A35" s="92" t="s">
        <v>202</v>
      </c>
      <c r="B35" s="92" t="s">
        <v>204</v>
      </c>
      <c r="C35" s="92" t="s">
        <v>337</v>
      </c>
      <c r="D35" s="92" t="s">
        <v>304</v>
      </c>
      <c r="E35" s="92" t="s">
        <v>69</v>
      </c>
      <c r="F35" s="92">
        <f t="shared" si="2"/>
        <v>95</v>
      </c>
      <c r="G35" s="92">
        <f t="shared" si="3"/>
        <v>95</v>
      </c>
      <c r="H35" s="92">
        <f t="shared" si="4"/>
        <v>95</v>
      </c>
      <c r="I35" s="92">
        <f t="shared" si="5"/>
        <v>95</v>
      </c>
      <c r="J35" s="92">
        <f t="shared" si="6"/>
        <v>95</v>
      </c>
      <c r="K35" s="92">
        <f t="shared" si="7"/>
        <v>95</v>
      </c>
      <c r="L35" s="92">
        <f t="shared" si="8"/>
        <v>95</v>
      </c>
      <c r="M35" s="92">
        <f t="shared" si="9"/>
        <v>95</v>
      </c>
      <c r="N35" s="92">
        <f t="shared" si="10"/>
        <v>95</v>
      </c>
      <c r="O35" s="92">
        <f t="shared" si="11"/>
        <v>95</v>
      </c>
      <c r="P35" s="92">
        <f t="shared" si="12"/>
        <v>95</v>
      </c>
      <c r="Q35" s="92">
        <f t="shared" si="13"/>
        <v>95</v>
      </c>
      <c r="R35" s="92">
        <f t="shared" si="14"/>
        <v>0</v>
      </c>
      <c r="S35" s="92">
        <f t="shared" si="15"/>
        <v>0</v>
      </c>
      <c r="T35" s="92">
        <f t="shared" si="16"/>
        <v>0</v>
      </c>
      <c r="U35" s="92">
        <f t="shared" si="17"/>
        <v>0</v>
      </c>
      <c r="V35" s="92">
        <f t="shared" si="18"/>
        <v>0</v>
      </c>
      <c r="W35" s="92">
        <f t="shared" si="19"/>
        <v>0</v>
      </c>
      <c r="X35" s="92">
        <f t="shared" si="20"/>
        <v>0</v>
      </c>
      <c r="Y35" s="92">
        <f t="shared" si="21"/>
        <v>0</v>
      </c>
      <c r="Z35" s="92">
        <f t="shared" si="22"/>
        <v>0</v>
      </c>
      <c r="AA35" s="92">
        <f t="shared" si="23"/>
        <v>0</v>
      </c>
      <c r="AB35" s="92">
        <f t="shared" si="24"/>
        <v>0</v>
      </c>
      <c r="AC35" s="92">
        <f t="shared" si="25"/>
        <v>0</v>
      </c>
      <c r="AD35" s="92">
        <v>95</v>
      </c>
      <c r="AE35" s="92">
        <v>95</v>
      </c>
      <c r="AF35" s="92">
        <v>95</v>
      </c>
      <c r="AG35" s="92">
        <v>95</v>
      </c>
      <c r="AH35" s="92">
        <v>95</v>
      </c>
      <c r="AI35" s="92">
        <v>95</v>
      </c>
      <c r="AJ35" s="92">
        <v>95</v>
      </c>
      <c r="AK35" s="92">
        <v>95</v>
      </c>
      <c r="AL35" s="92">
        <v>95</v>
      </c>
      <c r="AM35" s="92">
        <v>95</v>
      </c>
      <c r="AN35" s="92">
        <v>95</v>
      </c>
      <c r="AO35" s="92">
        <v>95</v>
      </c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 s="92"/>
      <c r="BB35" s="93">
        <f t="shared" si="26"/>
        <v>70</v>
      </c>
      <c r="BC35" s="93">
        <f t="shared" si="27"/>
        <v>70</v>
      </c>
      <c r="BD35" s="93">
        <f t="shared" si="28"/>
        <v>70</v>
      </c>
      <c r="BE35" s="93">
        <f t="shared" si="29"/>
        <v>70</v>
      </c>
      <c r="BF35" s="93">
        <f t="shared" si="30"/>
        <v>70</v>
      </c>
      <c r="BG35" s="93">
        <f t="shared" si="31"/>
        <v>70</v>
      </c>
      <c r="BH35" s="93">
        <f t="shared" si="32"/>
        <v>70</v>
      </c>
      <c r="BI35" s="93">
        <f t="shared" si="33"/>
        <v>70</v>
      </c>
      <c r="BJ35" s="93">
        <f t="shared" si="34"/>
        <v>70</v>
      </c>
      <c r="BK35" s="93">
        <f t="shared" si="35"/>
        <v>70</v>
      </c>
      <c r="BL35" s="93">
        <f t="shared" si="36"/>
        <v>70</v>
      </c>
      <c r="BM35" s="93">
        <f t="shared" si="37"/>
        <v>70</v>
      </c>
    </row>
    <row r="36" spans="1:65" x14ac:dyDescent="0.35">
      <c r="A36" s="92" t="s">
        <v>202</v>
      </c>
      <c r="B36" s="92" t="s">
        <v>204</v>
      </c>
      <c r="C36" s="92" t="s">
        <v>338</v>
      </c>
      <c r="D36" s="92" t="s">
        <v>304</v>
      </c>
      <c r="E36" s="92" t="s">
        <v>69</v>
      </c>
      <c r="F36" s="92">
        <f t="shared" si="2"/>
        <v>99.04</v>
      </c>
      <c r="G36" s="92">
        <f t="shared" si="3"/>
        <v>99.04</v>
      </c>
      <c r="H36" s="92">
        <f t="shared" si="4"/>
        <v>99.04</v>
      </c>
      <c r="I36" s="92">
        <f t="shared" si="5"/>
        <v>99.04</v>
      </c>
      <c r="J36" s="92">
        <f t="shared" si="6"/>
        <v>99.04</v>
      </c>
      <c r="K36" s="92">
        <f t="shared" si="7"/>
        <v>99.04</v>
      </c>
      <c r="L36" s="92">
        <f t="shared" si="8"/>
        <v>99.04</v>
      </c>
      <c r="M36" s="92">
        <f t="shared" si="9"/>
        <v>99.04</v>
      </c>
      <c r="N36" s="92">
        <f t="shared" si="10"/>
        <v>99.04</v>
      </c>
      <c r="O36" s="92">
        <f t="shared" si="11"/>
        <v>99.04</v>
      </c>
      <c r="P36" s="92">
        <f t="shared" si="12"/>
        <v>99.04</v>
      </c>
      <c r="Q36" s="92">
        <f t="shared" si="13"/>
        <v>99.04</v>
      </c>
      <c r="R36" s="92">
        <f t="shared" si="14"/>
        <v>0</v>
      </c>
      <c r="S36" s="92">
        <f t="shared" si="15"/>
        <v>0</v>
      </c>
      <c r="T36" s="92">
        <f t="shared" si="16"/>
        <v>0</v>
      </c>
      <c r="U36" s="92">
        <f t="shared" si="17"/>
        <v>0</v>
      </c>
      <c r="V36" s="92">
        <f t="shared" si="18"/>
        <v>0</v>
      </c>
      <c r="W36" s="92">
        <f t="shared" si="19"/>
        <v>0</v>
      </c>
      <c r="X36" s="92">
        <f t="shared" si="20"/>
        <v>0</v>
      </c>
      <c r="Y36" s="92">
        <f t="shared" si="21"/>
        <v>0</v>
      </c>
      <c r="Z36" s="92">
        <f t="shared" si="22"/>
        <v>0</v>
      </c>
      <c r="AA36" s="92">
        <f t="shared" si="23"/>
        <v>0</v>
      </c>
      <c r="AB36" s="92">
        <f t="shared" si="24"/>
        <v>0</v>
      </c>
      <c r="AC36" s="92">
        <f t="shared" si="25"/>
        <v>0</v>
      </c>
      <c r="AD36" s="92">
        <v>99.04</v>
      </c>
      <c r="AE36" s="92">
        <v>99.04</v>
      </c>
      <c r="AF36" s="92">
        <v>99.04</v>
      </c>
      <c r="AG36" s="92">
        <v>99.04</v>
      </c>
      <c r="AH36" s="92">
        <v>99.04</v>
      </c>
      <c r="AI36" s="92">
        <v>99.04</v>
      </c>
      <c r="AJ36" s="92">
        <v>99.04</v>
      </c>
      <c r="AK36" s="92">
        <v>99.04</v>
      </c>
      <c r="AL36" s="92">
        <v>99.04</v>
      </c>
      <c r="AM36" s="92">
        <v>99.04</v>
      </c>
      <c r="AN36" s="92">
        <v>99.04</v>
      </c>
      <c r="AO36" s="92">
        <v>99.04</v>
      </c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92"/>
      <c r="BB36" s="93">
        <f t="shared" si="26"/>
        <v>70</v>
      </c>
      <c r="BC36" s="93">
        <f t="shared" si="27"/>
        <v>70</v>
      </c>
      <c r="BD36" s="93">
        <f t="shared" si="28"/>
        <v>70</v>
      </c>
      <c r="BE36" s="93">
        <f t="shared" si="29"/>
        <v>70</v>
      </c>
      <c r="BF36" s="93">
        <f t="shared" si="30"/>
        <v>70</v>
      </c>
      <c r="BG36" s="93">
        <f t="shared" si="31"/>
        <v>70</v>
      </c>
      <c r="BH36" s="93">
        <f t="shared" si="32"/>
        <v>70</v>
      </c>
      <c r="BI36" s="93">
        <f t="shared" si="33"/>
        <v>70</v>
      </c>
      <c r="BJ36" s="93">
        <f t="shared" si="34"/>
        <v>70</v>
      </c>
      <c r="BK36" s="93">
        <f t="shared" si="35"/>
        <v>70</v>
      </c>
      <c r="BL36" s="93">
        <f t="shared" si="36"/>
        <v>70</v>
      </c>
      <c r="BM36" s="93">
        <f t="shared" si="37"/>
        <v>70</v>
      </c>
    </row>
    <row r="37" spans="1:65" x14ac:dyDescent="0.35">
      <c r="A37" s="92" t="s">
        <v>202</v>
      </c>
      <c r="B37" s="92" t="s">
        <v>204</v>
      </c>
      <c r="C37" s="92" t="s">
        <v>339</v>
      </c>
      <c r="D37" s="92" t="s">
        <v>304</v>
      </c>
      <c r="E37" s="92" t="s">
        <v>69</v>
      </c>
      <c r="F37" s="92">
        <f t="shared" si="2"/>
        <v>94.79</v>
      </c>
      <c r="G37" s="92">
        <f t="shared" si="3"/>
        <v>94.79</v>
      </c>
      <c r="H37" s="92">
        <f t="shared" si="4"/>
        <v>94.79</v>
      </c>
      <c r="I37" s="92">
        <f t="shared" si="5"/>
        <v>94.79</v>
      </c>
      <c r="J37" s="92">
        <f t="shared" si="6"/>
        <v>94.79</v>
      </c>
      <c r="K37" s="92">
        <f t="shared" si="7"/>
        <v>94.79</v>
      </c>
      <c r="L37" s="92">
        <f t="shared" si="8"/>
        <v>94.79</v>
      </c>
      <c r="M37" s="92">
        <f t="shared" si="9"/>
        <v>94.79</v>
      </c>
      <c r="N37" s="92">
        <f t="shared" si="10"/>
        <v>94.79</v>
      </c>
      <c r="O37" s="92">
        <f t="shared" si="11"/>
        <v>94.79</v>
      </c>
      <c r="P37" s="92">
        <f t="shared" si="12"/>
        <v>94.79</v>
      </c>
      <c r="Q37" s="92">
        <f t="shared" si="13"/>
        <v>94.79</v>
      </c>
      <c r="R37" s="92">
        <f t="shared" si="14"/>
        <v>0</v>
      </c>
      <c r="S37" s="92">
        <f t="shared" si="15"/>
        <v>0</v>
      </c>
      <c r="T37" s="92">
        <f t="shared" si="16"/>
        <v>0</v>
      </c>
      <c r="U37" s="92">
        <f t="shared" si="17"/>
        <v>0</v>
      </c>
      <c r="V37" s="92">
        <f t="shared" si="18"/>
        <v>0</v>
      </c>
      <c r="W37" s="92">
        <f t="shared" si="19"/>
        <v>0</v>
      </c>
      <c r="X37" s="92">
        <f t="shared" si="20"/>
        <v>0</v>
      </c>
      <c r="Y37" s="92">
        <f t="shared" si="21"/>
        <v>0</v>
      </c>
      <c r="Z37" s="92">
        <f t="shared" si="22"/>
        <v>0</v>
      </c>
      <c r="AA37" s="92">
        <f t="shared" si="23"/>
        <v>0</v>
      </c>
      <c r="AB37" s="92">
        <f t="shared" si="24"/>
        <v>0</v>
      </c>
      <c r="AC37" s="92">
        <f t="shared" si="25"/>
        <v>0</v>
      </c>
      <c r="AD37" s="92">
        <v>94.79</v>
      </c>
      <c r="AE37" s="92">
        <v>94.79</v>
      </c>
      <c r="AF37" s="92">
        <v>94.79</v>
      </c>
      <c r="AG37" s="92">
        <v>94.79</v>
      </c>
      <c r="AH37" s="92">
        <v>94.79</v>
      </c>
      <c r="AI37" s="92">
        <v>94.79</v>
      </c>
      <c r="AJ37" s="92">
        <v>94.79</v>
      </c>
      <c r="AK37" s="92">
        <v>94.79</v>
      </c>
      <c r="AL37" s="92">
        <v>94.79</v>
      </c>
      <c r="AM37" s="92">
        <v>94.79</v>
      </c>
      <c r="AN37" s="92">
        <v>94.79</v>
      </c>
      <c r="AO37" s="92">
        <v>94.79</v>
      </c>
      <c r="AP37" s="92"/>
      <c r="AQ37" s="92"/>
      <c r="AR37" s="92"/>
      <c r="AS37" s="92"/>
      <c r="AT37" s="92"/>
      <c r="AU37" s="92"/>
      <c r="AV37" s="92"/>
      <c r="AW37" s="92"/>
      <c r="AX37" s="92"/>
      <c r="AY37" s="92"/>
      <c r="AZ37" s="92"/>
      <c r="BA37" s="92"/>
      <c r="BB37" s="93">
        <f t="shared" si="26"/>
        <v>70</v>
      </c>
      <c r="BC37" s="93">
        <f t="shared" si="27"/>
        <v>70</v>
      </c>
      <c r="BD37" s="93">
        <f t="shared" si="28"/>
        <v>70</v>
      </c>
      <c r="BE37" s="93">
        <f t="shared" si="29"/>
        <v>70</v>
      </c>
      <c r="BF37" s="93">
        <f t="shared" si="30"/>
        <v>70</v>
      </c>
      <c r="BG37" s="93">
        <f t="shared" si="31"/>
        <v>70</v>
      </c>
      <c r="BH37" s="93">
        <f t="shared" si="32"/>
        <v>70</v>
      </c>
      <c r="BI37" s="93">
        <f t="shared" si="33"/>
        <v>70</v>
      </c>
      <c r="BJ37" s="93">
        <f t="shared" si="34"/>
        <v>70</v>
      </c>
      <c r="BK37" s="93">
        <f t="shared" si="35"/>
        <v>70</v>
      </c>
      <c r="BL37" s="93">
        <f t="shared" si="36"/>
        <v>70</v>
      </c>
      <c r="BM37" s="93">
        <f t="shared" si="37"/>
        <v>70</v>
      </c>
    </row>
    <row r="38" spans="1:65" x14ac:dyDescent="0.35">
      <c r="A38" s="92" t="s">
        <v>202</v>
      </c>
      <c r="B38" s="92" t="s">
        <v>204</v>
      </c>
      <c r="C38" s="92" t="s">
        <v>340</v>
      </c>
      <c r="D38" s="92" t="s">
        <v>318</v>
      </c>
      <c r="E38" s="92" t="s">
        <v>69</v>
      </c>
      <c r="F38" s="92">
        <f t="shared" si="2"/>
        <v>6</v>
      </c>
      <c r="G38" s="92">
        <f t="shared" si="3"/>
        <v>6</v>
      </c>
      <c r="H38" s="92">
        <f t="shared" si="4"/>
        <v>6</v>
      </c>
      <c r="I38" s="92">
        <f t="shared" si="5"/>
        <v>6</v>
      </c>
      <c r="J38" s="92">
        <f t="shared" si="6"/>
        <v>6</v>
      </c>
      <c r="K38" s="92">
        <f t="shared" si="7"/>
        <v>6</v>
      </c>
      <c r="L38" s="92">
        <f t="shared" si="8"/>
        <v>6</v>
      </c>
      <c r="M38" s="92">
        <f t="shared" si="9"/>
        <v>6</v>
      </c>
      <c r="N38" s="92">
        <f t="shared" si="10"/>
        <v>6</v>
      </c>
      <c r="O38" s="92">
        <f t="shared" si="11"/>
        <v>6</v>
      </c>
      <c r="P38" s="92">
        <f t="shared" si="12"/>
        <v>6</v>
      </c>
      <c r="Q38" s="92">
        <f t="shared" si="13"/>
        <v>6</v>
      </c>
      <c r="R38" s="92">
        <f t="shared" si="14"/>
        <v>0</v>
      </c>
      <c r="S38" s="92">
        <f t="shared" si="15"/>
        <v>0</v>
      </c>
      <c r="T38" s="92">
        <f t="shared" si="16"/>
        <v>0</v>
      </c>
      <c r="U38" s="92">
        <f t="shared" si="17"/>
        <v>0</v>
      </c>
      <c r="V38" s="92">
        <f t="shared" si="18"/>
        <v>0</v>
      </c>
      <c r="W38" s="92">
        <f t="shared" si="19"/>
        <v>0</v>
      </c>
      <c r="X38" s="92">
        <f t="shared" si="20"/>
        <v>0</v>
      </c>
      <c r="Y38" s="92">
        <f t="shared" si="21"/>
        <v>0</v>
      </c>
      <c r="Z38" s="92">
        <f t="shared" si="22"/>
        <v>0</v>
      </c>
      <c r="AA38" s="92">
        <f t="shared" si="23"/>
        <v>0</v>
      </c>
      <c r="AB38" s="92">
        <f t="shared" si="24"/>
        <v>0</v>
      </c>
      <c r="AC38" s="92">
        <f t="shared" si="25"/>
        <v>0</v>
      </c>
      <c r="AD38" s="92">
        <v>6</v>
      </c>
      <c r="AE38" s="92">
        <v>6</v>
      </c>
      <c r="AF38" s="92">
        <v>6</v>
      </c>
      <c r="AG38" s="92">
        <v>6</v>
      </c>
      <c r="AH38" s="92">
        <v>6</v>
      </c>
      <c r="AI38" s="92">
        <v>6</v>
      </c>
      <c r="AJ38" s="92">
        <v>6</v>
      </c>
      <c r="AK38" s="92">
        <v>6</v>
      </c>
      <c r="AL38" s="92">
        <v>6</v>
      </c>
      <c r="AM38" s="92">
        <v>6</v>
      </c>
      <c r="AN38" s="92">
        <v>6</v>
      </c>
      <c r="AO38" s="92">
        <v>6</v>
      </c>
      <c r="AP38" s="92"/>
      <c r="AQ38" s="92"/>
      <c r="AR38" s="92"/>
      <c r="AS38" s="92"/>
      <c r="AT38" s="92"/>
      <c r="AU38" s="92"/>
      <c r="AV38" s="92"/>
      <c r="AW38" s="92"/>
      <c r="AX38" s="92"/>
      <c r="AY38" s="92"/>
      <c r="AZ38" s="92"/>
      <c r="BA38" s="92"/>
      <c r="BB38" s="93">
        <f t="shared" si="26"/>
        <v>70</v>
      </c>
      <c r="BC38" s="93">
        <f t="shared" si="27"/>
        <v>70</v>
      </c>
      <c r="BD38" s="93">
        <f t="shared" si="28"/>
        <v>70</v>
      </c>
      <c r="BE38" s="93">
        <f t="shared" si="29"/>
        <v>70</v>
      </c>
      <c r="BF38" s="93">
        <f t="shared" si="30"/>
        <v>70</v>
      </c>
      <c r="BG38" s="93">
        <f t="shared" si="31"/>
        <v>70</v>
      </c>
      <c r="BH38" s="93">
        <f t="shared" si="32"/>
        <v>70</v>
      </c>
      <c r="BI38" s="93">
        <f t="shared" si="33"/>
        <v>70</v>
      </c>
      <c r="BJ38" s="93">
        <f t="shared" si="34"/>
        <v>70</v>
      </c>
      <c r="BK38" s="93">
        <f t="shared" si="35"/>
        <v>70</v>
      </c>
      <c r="BL38" s="93">
        <f t="shared" si="36"/>
        <v>70</v>
      </c>
      <c r="BM38" s="93">
        <f t="shared" si="37"/>
        <v>70</v>
      </c>
    </row>
    <row r="39" spans="1:65" x14ac:dyDescent="0.35">
      <c r="A39" s="92" t="s">
        <v>202</v>
      </c>
      <c r="B39" s="92" t="s">
        <v>204</v>
      </c>
      <c r="C39" s="92" t="s">
        <v>341</v>
      </c>
      <c r="D39" s="92" t="s">
        <v>318</v>
      </c>
      <c r="E39" s="92" t="s">
        <v>69</v>
      </c>
      <c r="F39" s="92">
        <f t="shared" si="2"/>
        <v>4</v>
      </c>
      <c r="G39" s="92">
        <f t="shared" si="3"/>
        <v>4</v>
      </c>
      <c r="H39" s="92">
        <f t="shared" si="4"/>
        <v>4</v>
      </c>
      <c r="I39" s="92">
        <f t="shared" si="5"/>
        <v>4</v>
      </c>
      <c r="J39" s="92">
        <f t="shared" si="6"/>
        <v>4</v>
      </c>
      <c r="K39" s="92">
        <f t="shared" si="7"/>
        <v>4</v>
      </c>
      <c r="L39" s="92">
        <f t="shared" si="8"/>
        <v>4</v>
      </c>
      <c r="M39" s="92">
        <f t="shared" si="9"/>
        <v>4</v>
      </c>
      <c r="N39" s="92">
        <f t="shared" si="10"/>
        <v>4</v>
      </c>
      <c r="O39" s="92">
        <f t="shared" si="11"/>
        <v>4</v>
      </c>
      <c r="P39" s="92">
        <f t="shared" si="12"/>
        <v>4</v>
      </c>
      <c r="Q39" s="92">
        <f t="shared" si="13"/>
        <v>4</v>
      </c>
      <c r="R39" s="92">
        <f t="shared" si="14"/>
        <v>0</v>
      </c>
      <c r="S39" s="92">
        <f t="shared" si="15"/>
        <v>0</v>
      </c>
      <c r="T39" s="92">
        <f t="shared" si="16"/>
        <v>0</v>
      </c>
      <c r="U39" s="92">
        <f t="shared" si="17"/>
        <v>0</v>
      </c>
      <c r="V39" s="92">
        <f t="shared" si="18"/>
        <v>0</v>
      </c>
      <c r="W39" s="92">
        <f t="shared" si="19"/>
        <v>0</v>
      </c>
      <c r="X39" s="92">
        <f t="shared" si="20"/>
        <v>0</v>
      </c>
      <c r="Y39" s="92">
        <f t="shared" si="21"/>
        <v>0</v>
      </c>
      <c r="Z39" s="92">
        <f t="shared" si="22"/>
        <v>0</v>
      </c>
      <c r="AA39" s="92">
        <f t="shared" si="23"/>
        <v>0</v>
      </c>
      <c r="AB39" s="92">
        <f t="shared" si="24"/>
        <v>0</v>
      </c>
      <c r="AC39" s="92">
        <f t="shared" si="25"/>
        <v>0</v>
      </c>
      <c r="AD39" s="92">
        <v>4</v>
      </c>
      <c r="AE39" s="92">
        <v>4</v>
      </c>
      <c r="AF39" s="92">
        <v>4</v>
      </c>
      <c r="AG39" s="92">
        <v>4</v>
      </c>
      <c r="AH39" s="92">
        <v>4</v>
      </c>
      <c r="AI39" s="92">
        <v>4</v>
      </c>
      <c r="AJ39" s="92">
        <v>4</v>
      </c>
      <c r="AK39" s="92">
        <v>4</v>
      </c>
      <c r="AL39" s="92">
        <v>4</v>
      </c>
      <c r="AM39" s="92">
        <v>4</v>
      </c>
      <c r="AN39" s="92">
        <v>4</v>
      </c>
      <c r="AO39" s="92">
        <v>4</v>
      </c>
      <c r="AP39" s="92"/>
      <c r="AQ39" s="92"/>
      <c r="AR39" s="92"/>
      <c r="AS39" s="92"/>
      <c r="AT39" s="92"/>
      <c r="AU39" s="92"/>
      <c r="AV39" s="92"/>
      <c r="AW39" s="92"/>
      <c r="AX39" s="92"/>
      <c r="AY39" s="92"/>
      <c r="AZ39" s="92"/>
      <c r="BA39" s="92"/>
      <c r="BB39" s="93">
        <f t="shared" si="26"/>
        <v>70</v>
      </c>
      <c r="BC39" s="93">
        <f t="shared" si="27"/>
        <v>70</v>
      </c>
      <c r="BD39" s="93">
        <f t="shared" si="28"/>
        <v>70</v>
      </c>
      <c r="BE39" s="93">
        <f t="shared" si="29"/>
        <v>70</v>
      </c>
      <c r="BF39" s="93">
        <f t="shared" si="30"/>
        <v>70</v>
      </c>
      <c r="BG39" s="93">
        <f t="shared" si="31"/>
        <v>70</v>
      </c>
      <c r="BH39" s="93">
        <f t="shared" si="32"/>
        <v>70</v>
      </c>
      <c r="BI39" s="93">
        <f t="shared" si="33"/>
        <v>70</v>
      </c>
      <c r="BJ39" s="93">
        <f t="shared" si="34"/>
        <v>70</v>
      </c>
      <c r="BK39" s="93">
        <f t="shared" si="35"/>
        <v>70</v>
      </c>
      <c r="BL39" s="93">
        <f t="shared" si="36"/>
        <v>70</v>
      </c>
      <c r="BM39" s="93">
        <f t="shared" si="37"/>
        <v>70</v>
      </c>
    </row>
    <row r="40" spans="1:65" x14ac:dyDescent="0.35">
      <c r="A40" s="90" t="s">
        <v>202</v>
      </c>
      <c r="B40" s="90" t="s">
        <v>205</v>
      </c>
      <c r="C40" s="90" t="s">
        <v>342</v>
      </c>
      <c r="D40" s="90" t="s">
        <v>318</v>
      </c>
      <c r="E40" s="90" t="s">
        <v>69</v>
      </c>
      <c r="F40" s="90">
        <f t="shared" si="2"/>
        <v>6</v>
      </c>
      <c r="G40" s="90">
        <f t="shared" si="3"/>
        <v>6</v>
      </c>
      <c r="H40" s="90">
        <f t="shared" si="4"/>
        <v>6</v>
      </c>
      <c r="I40" s="90">
        <f t="shared" si="5"/>
        <v>6</v>
      </c>
      <c r="J40" s="90">
        <f t="shared" si="6"/>
        <v>6</v>
      </c>
      <c r="K40" s="90">
        <f t="shared" si="7"/>
        <v>6</v>
      </c>
      <c r="L40" s="90">
        <f t="shared" si="8"/>
        <v>6</v>
      </c>
      <c r="M40" s="90">
        <f t="shared" si="9"/>
        <v>6</v>
      </c>
      <c r="N40" s="90">
        <f t="shared" si="10"/>
        <v>6</v>
      </c>
      <c r="O40" s="90">
        <f t="shared" si="11"/>
        <v>6</v>
      </c>
      <c r="P40" s="90">
        <f t="shared" si="12"/>
        <v>6</v>
      </c>
      <c r="Q40" s="90">
        <f t="shared" si="13"/>
        <v>6</v>
      </c>
      <c r="R40" s="90">
        <f t="shared" si="14"/>
        <v>0</v>
      </c>
      <c r="S40" s="90">
        <f t="shared" si="15"/>
        <v>0</v>
      </c>
      <c r="T40" s="90">
        <f t="shared" si="16"/>
        <v>0</v>
      </c>
      <c r="U40" s="90">
        <f t="shared" si="17"/>
        <v>0</v>
      </c>
      <c r="V40" s="90">
        <f t="shared" si="18"/>
        <v>0</v>
      </c>
      <c r="W40" s="90">
        <f t="shared" si="19"/>
        <v>0</v>
      </c>
      <c r="X40" s="90">
        <f t="shared" si="20"/>
        <v>0</v>
      </c>
      <c r="Y40" s="90">
        <f t="shared" si="21"/>
        <v>0</v>
      </c>
      <c r="Z40" s="90">
        <f t="shared" si="22"/>
        <v>0</v>
      </c>
      <c r="AA40" s="90">
        <f t="shared" si="23"/>
        <v>0</v>
      </c>
      <c r="AB40" s="90">
        <f t="shared" si="24"/>
        <v>0</v>
      </c>
      <c r="AC40" s="90">
        <f t="shared" si="25"/>
        <v>0</v>
      </c>
      <c r="AD40" s="90">
        <v>6</v>
      </c>
      <c r="AE40" s="90">
        <v>6</v>
      </c>
      <c r="AF40" s="90">
        <v>6</v>
      </c>
      <c r="AG40" s="90">
        <v>6</v>
      </c>
      <c r="AH40" s="90">
        <v>6</v>
      </c>
      <c r="AI40" s="90">
        <v>6</v>
      </c>
      <c r="AJ40" s="90">
        <v>6</v>
      </c>
      <c r="AK40" s="90">
        <v>6</v>
      </c>
      <c r="AL40" s="90">
        <v>6</v>
      </c>
      <c r="AM40" s="90">
        <v>6</v>
      </c>
      <c r="AN40" s="90">
        <v>6</v>
      </c>
      <c r="AO40" s="90">
        <v>6</v>
      </c>
      <c r="AP40" s="90"/>
      <c r="AQ40" s="90"/>
      <c r="AR40" s="90"/>
      <c r="AS40" s="90"/>
      <c r="AT40" s="90"/>
      <c r="AU40" s="90"/>
      <c r="AV40" s="90"/>
      <c r="AW40" s="90"/>
      <c r="AX40" s="90"/>
      <c r="AY40" s="90"/>
      <c r="AZ40" s="90"/>
      <c r="BA40" s="90"/>
      <c r="BB40" s="91">
        <f t="shared" si="26"/>
        <v>70</v>
      </c>
      <c r="BC40" s="91">
        <f t="shared" si="27"/>
        <v>70</v>
      </c>
      <c r="BD40" s="91">
        <f t="shared" si="28"/>
        <v>70</v>
      </c>
      <c r="BE40" s="91">
        <f t="shared" si="29"/>
        <v>70</v>
      </c>
      <c r="BF40" s="91">
        <f t="shared" si="30"/>
        <v>70</v>
      </c>
      <c r="BG40" s="91">
        <f t="shared" si="31"/>
        <v>70</v>
      </c>
      <c r="BH40" s="91">
        <f t="shared" si="32"/>
        <v>70</v>
      </c>
      <c r="BI40" s="91">
        <f t="shared" si="33"/>
        <v>70</v>
      </c>
      <c r="BJ40" s="91">
        <f t="shared" si="34"/>
        <v>70</v>
      </c>
      <c r="BK40" s="91">
        <f t="shared" si="35"/>
        <v>70</v>
      </c>
      <c r="BL40" s="91">
        <f t="shared" si="36"/>
        <v>70</v>
      </c>
      <c r="BM40" s="91">
        <f t="shared" si="37"/>
        <v>70</v>
      </c>
    </row>
    <row r="41" spans="1:65" x14ac:dyDescent="0.35">
      <c r="A41" s="92" t="s">
        <v>202</v>
      </c>
      <c r="B41" s="92" t="s">
        <v>205</v>
      </c>
      <c r="C41" s="92" t="s">
        <v>343</v>
      </c>
      <c r="D41" s="92" t="s">
        <v>304</v>
      </c>
      <c r="E41" s="92" t="s">
        <v>69</v>
      </c>
      <c r="F41" s="92">
        <f t="shared" si="2"/>
        <v>80</v>
      </c>
      <c r="G41" s="92">
        <f t="shared" si="3"/>
        <v>80</v>
      </c>
      <c r="H41" s="92">
        <f t="shared" si="4"/>
        <v>80</v>
      </c>
      <c r="I41" s="92">
        <f t="shared" si="5"/>
        <v>80</v>
      </c>
      <c r="J41" s="92">
        <f t="shared" si="6"/>
        <v>80</v>
      </c>
      <c r="K41" s="92">
        <f t="shared" si="7"/>
        <v>80</v>
      </c>
      <c r="L41" s="92">
        <f t="shared" si="8"/>
        <v>80</v>
      </c>
      <c r="M41" s="92">
        <f t="shared" si="9"/>
        <v>80</v>
      </c>
      <c r="N41" s="92">
        <f t="shared" si="10"/>
        <v>80</v>
      </c>
      <c r="O41" s="92">
        <f t="shared" si="11"/>
        <v>80</v>
      </c>
      <c r="P41" s="92">
        <f t="shared" si="12"/>
        <v>80</v>
      </c>
      <c r="Q41" s="92">
        <f t="shared" si="13"/>
        <v>80</v>
      </c>
      <c r="R41" s="92">
        <f t="shared" si="14"/>
        <v>0</v>
      </c>
      <c r="S41" s="92">
        <f t="shared" si="15"/>
        <v>0</v>
      </c>
      <c r="T41" s="92">
        <f t="shared" si="16"/>
        <v>0</v>
      </c>
      <c r="U41" s="92">
        <f t="shared" si="17"/>
        <v>0</v>
      </c>
      <c r="V41" s="92">
        <f t="shared" si="18"/>
        <v>0</v>
      </c>
      <c r="W41" s="92">
        <f t="shared" si="19"/>
        <v>0</v>
      </c>
      <c r="X41" s="92">
        <f t="shared" si="20"/>
        <v>0</v>
      </c>
      <c r="Y41" s="92">
        <f t="shared" si="21"/>
        <v>0</v>
      </c>
      <c r="Z41" s="92">
        <f t="shared" si="22"/>
        <v>0</v>
      </c>
      <c r="AA41" s="92">
        <f t="shared" si="23"/>
        <v>0</v>
      </c>
      <c r="AB41" s="92">
        <f t="shared" si="24"/>
        <v>0</v>
      </c>
      <c r="AC41" s="92">
        <f t="shared" si="25"/>
        <v>0</v>
      </c>
      <c r="AD41" s="92">
        <v>80</v>
      </c>
      <c r="AE41" s="92">
        <v>80</v>
      </c>
      <c r="AF41" s="92">
        <v>80</v>
      </c>
      <c r="AG41" s="92">
        <v>80</v>
      </c>
      <c r="AH41" s="92">
        <v>80</v>
      </c>
      <c r="AI41" s="92">
        <v>80</v>
      </c>
      <c r="AJ41" s="92">
        <v>80</v>
      </c>
      <c r="AK41" s="92">
        <v>80</v>
      </c>
      <c r="AL41" s="92">
        <v>80</v>
      </c>
      <c r="AM41" s="92">
        <v>80</v>
      </c>
      <c r="AN41" s="92">
        <v>80</v>
      </c>
      <c r="AO41" s="92">
        <v>80</v>
      </c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3">
        <f t="shared" si="26"/>
        <v>70</v>
      </c>
      <c r="BC41" s="93">
        <f t="shared" si="27"/>
        <v>70</v>
      </c>
      <c r="BD41" s="93">
        <f t="shared" si="28"/>
        <v>70</v>
      </c>
      <c r="BE41" s="93">
        <f t="shared" si="29"/>
        <v>70</v>
      </c>
      <c r="BF41" s="93">
        <f t="shared" si="30"/>
        <v>70</v>
      </c>
      <c r="BG41" s="93">
        <f t="shared" si="31"/>
        <v>70</v>
      </c>
      <c r="BH41" s="93">
        <f t="shared" si="32"/>
        <v>70</v>
      </c>
      <c r="BI41" s="93">
        <f t="shared" si="33"/>
        <v>70</v>
      </c>
      <c r="BJ41" s="93">
        <f t="shared" si="34"/>
        <v>70</v>
      </c>
      <c r="BK41" s="93">
        <f t="shared" si="35"/>
        <v>70</v>
      </c>
      <c r="BL41" s="93">
        <f t="shared" si="36"/>
        <v>70</v>
      </c>
      <c r="BM41" s="93">
        <f t="shared" si="37"/>
        <v>70</v>
      </c>
    </row>
    <row r="42" spans="1:65" x14ac:dyDescent="0.35">
      <c r="A42" s="92" t="s">
        <v>202</v>
      </c>
      <c r="B42" s="92" t="s">
        <v>205</v>
      </c>
      <c r="C42" s="92" t="s">
        <v>344</v>
      </c>
      <c r="D42" s="92" t="s">
        <v>318</v>
      </c>
      <c r="E42" s="92" t="s">
        <v>69</v>
      </c>
      <c r="F42" s="92">
        <f t="shared" si="2"/>
        <v>7</v>
      </c>
      <c r="G42" s="92">
        <f t="shared" si="3"/>
        <v>7</v>
      </c>
      <c r="H42" s="92">
        <f t="shared" si="4"/>
        <v>7</v>
      </c>
      <c r="I42" s="92">
        <f t="shared" si="5"/>
        <v>7</v>
      </c>
      <c r="J42" s="92">
        <f t="shared" si="6"/>
        <v>7</v>
      </c>
      <c r="K42" s="92">
        <f t="shared" si="7"/>
        <v>7</v>
      </c>
      <c r="L42" s="92">
        <f t="shared" si="8"/>
        <v>7</v>
      </c>
      <c r="M42" s="92">
        <f t="shared" si="9"/>
        <v>7</v>
      </c>
      <c r="N42" s="92">
        <f t="shared" si="10"/>
        <v>7</v>
      </c>
      <c r="O42" s="92">
        <f t="shared" si="11"/>
        <v>7</v>
      </c>
      <c r="P42" s="92">
        <f t="shared" si="12"/>
        <v>7</v>
      </c>
      <c r="Q42" s="92">
        <f t="shared" si="13"/>
        <v>7</v>
      </c>
      <c r="R42" s="92">
        <f t="shared" si="14"/>
        <v>0</v>
      </c>
      <c r="S42" s="92">
        <f t="shared" si="15"/>
        <v>0</v>
      </c>
      <c r="T42" s="92">
        <f t="shared" si="16"/>
        <v>0</v>
      </c>
      <c r="U42" s="92">
        <f t="shared" si="17"/>
        <v>0</v>
      </c>
      <c r="V42" s="92">
        <f t="shared" si="18"/>
        <v>0</v>
      </c>
      <c r="W42" s="92">
        <f t="shared" si="19"/>
        <v>0</v>
      </c>
      <c r="X42" s="92">
        <f t="shared" si="20"/>
        <v>0</v>
      </c>
      <c r="Y42" s="92">
        <f t="shared" si="21"/>
        <v>0</v>
      </c>
      <c r="Z42" s="92">
        <f t="shared" si="22"/>
        <v>0</v>
      </c>
      <c r="AA42" s="92">
        <f t="shared" si="23"/>
        <v>0</v>
      </c>
      <c r="AB42" s="92">
        <f t="shared" si="24"/>
        <v>0</v>
      </c>
      <c r="AC42" s="92">
        <f t="shared" si="25"/>
        <v>0</v>
      </c>
      <c r="AD42" s="92">
        <v>7</v>
      </c>
      <c r="AE42" s="92">
        <v>7</v>
      </c>
      <c r="AF42" s="92">
        <v>7</v>
      </c>
      <c r="AG42" s="92">
        <v>7</v>
      </c>
      <c r="AH42" s="92">
        <v>7</v>
      </c>
      <c r="AI42" s="92">
        <v>7</v>
      </c>
      <c r="AJ42" s="92">
        <v>7</v>
      </c>
      <c r="AK42" s="92">
        <v>7</v>
      </c>
      <c r="AL42" s="92">
        <v>7</v>
      </c>
      <c r="AM42" s="92">
        <v>7</v>
      </c>
      <c r="AN42" s="92">
        <v>7</v>
      </c>
      <c r="AO42" s="92">
        <v>7</v>
      </c>
      <c r="AP42" s="92"/>
      <c r="AQ42" s="92"/>
      <c r="AR42" s="92"/>
      <c r="AS42" s="92"/>
      <c r="AT42" s="92"/>
      <c r="AU42" s="92"/>
      <c r="AV42" s="92"/>
      <c r="AW42" s="92"/>
      <c r="AX42" s="92"/>
      <c r="AY42" s="92"/>
      <c r="AZ42" s="92"/>
      <c r="BA42" s="92"/>
      <c r="BB42" s="93">
        <f t="shared" si="26"/>
        <v>70</v>
      </c>
      <c r="BC42" s="93">
        <f t="shared" si="27"/>
        <v>70</v>
      </c>
      <c r="BD42" s="93">
        <f t="shared" si="28"/>
        <v>70</v>
      </c>
      <c r="BE42" s="93">
        <f t="shared" si="29"/>
        <v>70</v>
      </c>
      <c r="BF42" s="93">
        <f t="shared" si="30"/>
        <v>70</v>
      </c>
      <c r="BG42" s="93">
        <f t="shared" si="31"/>
        <v>70</v>
      </c>
      <c r="BH42" s="93">
        <f t="shared" si="32"/>
        <v>70</v>
      </c>
      <c r="BI42" s="93">
        <f t="shared" si="33"/>
        <v>70</v>
      </c>
      <c r="BJ42" s="93">
        <f t="shared" si="34"/>
        <v>70</v>
      </c>
      <c r="BK42" s="93">
        <f t="shared" si="35"/>
        <v>70</v>
      </c>
      <c r="BL42" s="93">
        <f t="shared" si="36"/>
        <v>70</v>
      </c>
      <c r="BM42" s="93">
        <f t="shared" si="37"/>
        <v>70</v>
      </c>
    </row>
    <row r="43" spans="1:65" x14ac:dyDescent="0.35">
      <c r="A43" s="92" t="s">
        <v>202</v>
      </c>
      <c r="B43" s="92" t="s">
        <v>205</v>
      </c>
      <c r="C43" s="92" t="s">
        <v>345</v>
      </c>
      <c r="D43" s="92" t="s">
        <v>318</v>
      </c>
      <c r="E43" s="92" t="s">
        <v>69</v>
      </c>
      <c r="F43" s="92">
        <f t="shared" si="2"/>
        <v>4</v>
      </c>
      <c r="G43" s="92">
        <f t="shared" si="3"/>
        <v>4</v>
      </c>
      <c r="H43" s="92">
        <f t="shared" si="4"/>
        <v>4</v>
      </c>
      <c r="I43" s="92">
        <f t="shared" si="5"/>
        <v>4</v>
      </c>
      <c r="J43" s="92">
        <f t="shared" si="6"/>
        <v>4</v>
      </c>
      <c r="K43" s="92">
        <f t="shared" si="7"/>
        <v>4</v>
      </c>
      <c r="L43" s="92">
        <f t="shared" si="8"/>
        <v>4</v>
      </c>
      <c r="M43" s="92">
        <f t="shared" si="9"/>
        <v>4</v>
      </c>
      <c r="N43" s="92">
        <f t="shared" si="10"/>
        <v>4</v>
      </c>
      <c r="O43" s="92">
        <f t="shared" si="11"/>
        <v>4</v>
      </c>
      <c r="P43" s="92">
        <f t="shared" si="12"/>
        <v>4</v>
      </c>
      <c r="Q43" s="92">
        <f t="shared" si="13"/>
        <v>4</v>
      </c>
      <c r="R43" s="92">
        <f t="shared" si="14"/>
        <v>0</v>
      </c>
      <c r="S43" s="92">
        <f t="shared" si="15"/>
        <v>0</v>
      </c>
      <c r="T43" s="92">
        <f t="shared" si="16"/>
        <v>0</v>
      </c>
      <c r="U43" s="92">
        <f t="shared" si="17"/>
        <v>0</v>
      </c>
      <c r="V43" s="92">
        <f t="shared" si="18"/>
        <v>0</v>
      </c>
      <c r="W43" s="92">
        <f t="shared" si="19"/>
        <v>0</v>
      </c>
      <c r="X43" s="92">
        <f t="shared" si="20"/>
        <v>0</v>
      </c>
      <c r="Y43" s="92">
        <f t="shared" si="21"/>
        <v>0</v>
      </c>
      <c r="Z43" s="92">
        <f t="shared" si="22"/>
        <v>0</v>
      </c>
      <c r="AA43" s="92">
        <f t="shared" si="23"/>
        <v>0</v>
      </c>
      <c r="AB43" s="92">
        <f t="shared" si="24"/>
        <v>0</v>
      </c>
      <c r="AC43" s="92">
        <f t="shared" si="25"/>
        <v>0</v>
      </c>
      <c r="AD43" s="92">
        <v>4</v>
      </c>
      <c r="AE43" s="92">
        <v>4</v>
      </c>
      <c r="AF43" s="92">
        <v>4</v>
      </c>
      <c r="AG43" s="92">
        <v>4</v>
      </c>
      <c r="AH43" s="92">
        <v>4</v>
      </c>
      <c r="AI43" s="92">
        <v>4</v>
      </c>
      <c r="AJ43" s="92">
        <v>4</v>
      </c>
      <c r="AK43" s="92">
        <v>4</v>
      </c>
      <c r="AL43" s="92">
        <v>4</v>
      </c>
      <c r="AM43" s="92">
        <v>4</v>
      </c>
      <c r="AN43" s="92">
        <v>4</v>
      </c>
      <c r="AO43" s="92">
        <v>4</v>
      </c>
      <c r="AP43" s="92"/>
      <c r="AQ43" s="92"/>
      <c r="AR43" s="92"/>
      <c r="AS43" s="92"/>
      <c r="AT43" s="92"/>
      <c r="AU43" s="92"/>
      <c r="AV43" s="92"/>
      <c r="AW43" s="92"/>
      <c r="AX43" s="92"/>
      <c r="AY43" s="92"/>
      <c r="AZ43" s="92"/>
      <c r="BA43" s="92"/>
      <c r="BB43" s="93">
        <f t="shared" si="26"/>
        <v>70</v>
      </c>
      <c r="BC43" s="93">
        <f t="shared" si="27"/>
        <v>70</v>
      </c>
      <c r="BD43" s="93">
        <f t="shared" si="28"/>
        <v>70</v>
      </c>
      <c r="BE43" s="93">
        <f t="shared" si="29"/>
        <v>70</v>
      </c>
      <c r="BF43" s="93">
        <f t="shared" si="30"/>
        <v>70</v>
      </c>
      <c r="BG43" s="93">
        <f t="shared" si="31"/>
        <v>70</v>
      </c>
      <c r="BH43" s="93">
        <f t="shared" si="32"/>
        <v>70</v>
      </c>
      <c r="BI43" s="93">
        <f t="shared" si="33"/>
        <v>70</v>
      </c>
      <c r="BJ43" s="93">
        <f t="shared" si="34"/>
        <v>70</v>
      </c>
      <c r="BK43" s="93">
        <f t="shared" si="35"/>
        <v>70</v>
      </c>
      <c r="BL43" s="93">
        <f t="shared" si="36"/>
        <v>70</v>
      </c>
      <c r="BM43" s="93">
        <f t="shared" si="37"/>
        <v>70</v>
      </c>
    </row>
    <row r="44" spans="1:65" x14ac:dyDescent="0.35">
      <c r="A44" s="92" t="s">
        <v>202</v>
      </c>
      <c r="B44" s="92" t="s">
        <v>205</v>
      </c>
      <c r="C44" s="92" t="s">
        <v>346</v>
      </c>
      <c r="D44" s="92" t="s">
        <v>304</v>
      </c>
      <c r="E44" s="92" t="s">
        <v>69</v>
      </c>
      <c r="F44" s="92">
        <f t="shared" si="2"/>
        <v>90</v>
      </c>
      <c r="G44" s="92">
        <f t="shared" si="3"/>
        <v>90</v>
      </c>
      <c r="H44" s="92">
        <f t="shared" si="4"/>
        <v>90</v>
      </c>
      <c r="I44" s="92">
        <f t="shared" si="5"/>
        <v>90</v>
      </c>
      <c r="J44" s="92">
        <f t="shared" si="6"/>
        <v>90</v>
      </c>
      <c r="K44" s="92">
        <f t="shared" si="7"/>
        <v>90</v>
      </c>
      <c r="L44" s="92">
        <f t="shared" si="8"/>
        <v>90</v>
      </c>
      <c r="M44" s="92">
        <f t="shared" si="9"/>
        <v>90</v>
      </c>
      <c r="N44" s="92">
        <f t="shared" si="10"/>
        <v>90</v>
      </c>
      <c r="O44" s="92">
        <f t="shared" si="11"/>
        <v>90</v>
      </c>
      <c r="P44" s="92">
        <f t="shared" si="12"/>
        <v>90</v>
      </c>
      <c r="Q44" s="92">
        <f t="shared" si="13"/>
        <v>90</v>
      </c>
      <c r="R44" s="92">
        <f t="shared" si="14"/>
        <v>0</v>
      </c>
      <c r="S44" s="92">
        <f t="shared" si="15"/>
        <v>0</v>
      </c>
      <c r="T44" s="92">
        <f t="shared" si="16"/>
        <v>0</v>
      </c>
      <c r="U44" s="92">
        <f t="shared" si="17"/>
        <v>0</v>
      </c>
      <c r="V44" s="92">
        <f t="shared" si="18"/>
        <v>0</v>
      </c>
      <c r="W44" s="92">
        <f t="shared" si="19"/>
        <v>0</v>
      </c>
      <c r="X44" s="92">
        <f t="shared" si="20"/>
        <v>0</v>
      </c>
      <c r="Y44" s="92">
        <f t="shared" si="21"/>
        <v>0</v>
      </c>
      <c r="Z44" s="92">
        <f t="shared" si="22"/>
        <v>0</v>
      </c>
      <c r="AA44" s="92">
        <f t="shared" si="23"/>
        <v>0</v>
      </c>
      <c r="AB44" s="92">
        <f t="shared" si="24"/>
        <v>0</v>
      </c>
      <c r="AC44" s="92">
        <f t="shared" si="25"/>
        <v>0</v>
      </c>
      <c r="AD44" s="92">
        <v>90</v>
      </c>
      <c r="AE44" s="92">
        <v>90</v>
      </c>
      <c r="AF44" s="92">
        <v>90</v>
      </c>
      <c r="AG44" s="92">
        <v>90</v>
      </c>
      <c r="AH44" s="92">
        <v>90</v>
      </c>
      <c r="AI44" s="92">
        <v>90</v>
      </c>
      <c r="AJ44" s="92">
        <v>90</v>
      </c>
      <c r="AK44" s="92">
        <v>90</v>
      </c>
      <c r="AL44" s="92">
        <v>90</v>
      </c>
      <c r="AM44" s="92">
        <v>90</v>
      </c>
      <c r="AN44" s="92">
        <v>90</v>
      </c>
      <c r="AO44" s="92">
        <v>90</v>
      </c>
      <c r="AP44" s="92"/>
      <c r="AQ44" s="92"/>
      <c r="AR44" s="92"/>
      <c r="AS44" s="92"/>
      <c r="AT44" s="92"/>
      <c r="AU44" s="92"/>
      <c r="AV44" s="92"/>
      <c r="AW44" s="92"/>
      <c r="AX44" s="92"/>
      <c r="AY44" s="92"/>
      <c r="AZ44" s="92"/>
      <c r="BA44" s="92"/>
      <c r="BB44" s="93">
        <f t="shared" si="26"/>
        <v>70</v>
      </c>
      <c r="BC44" s="93">
        <f t="shared" si="27"/>
        <v>70</v>
      </c>
      <c r="BD44" s="93">
        <f t="shared" si="28"/>
        <v>70</v>
      </c>
      <c r="BE44" s="93">
        <f t="shared" si="29"/>
        <v>70</v>
      </c>
      <c r="BF44" s="93">
        <f t="shared" si="30"/>
        <v>70</v>
      </c>
      <c r="BG44" s="93">
        <f t="shared" si="31"/>
        <v>70</v>
      </c>
      <c r="BH44" s="93">
        <f t="shared" si="32"/>
        <v>70</v>
      </c>
      <c r="BI44" s="93">
        <f t="shared" si="33"/>
        <v>70</v>
      </c>
      <c r="BJ44" s="93">
        <f t="shared" si="34"/>
        <v>70</v>
      </c>
      <c r="BK44" s="93">
        <f t="shared" si="35"/>
        <v>70</v>
      </c>
      <c r="BL44" s="93">
        <f t="shared" si="36"/>
        <v>70</v>
      </c>
      <c r="BM44" s="93">
        <f t="shared" si="37"/>
        <v>70</v>
      </c>
    </row>
    <row r="45" spans="1:65" x14ac:dyDescent="0.35">
      <c r="A45" s="92" t="s">
        <v>202</v>
      </c>
      <c r="B45" s="92" t="s">
        <v>205</v>
      </c>
      <c r="C45" s="92" t="s">
        <v>347</v>
      </c>
      <c r="D45" s="92" t="s">
        <v>318</v>
      </c>
      <c r="E45" s="92" t="s">
        <v>69</v>
      </c>
      <c r="F45" s="92">
        <f t="shared" si="2"/>
        <v>7</v>
      </c>
      <c r="G45" s="92">
        <f t="shared" si="3"/>
        <v>7</v>
      </c>
      <c r="H45" s="92">
        <f t="shared" si="4"/>
        <v>7</v>
      </c>
      <c r="I45" s="92">
        <f t="shared" si="5"/>
        <v>7</v>
      </c>
      <c r="J45" s="92">
        <f t="shared" si="6"/>
        <v>7</v>
      </c>
      <c r="K45" s="92">
        <f t="shared" si="7"/>
        <v>7</v>
      </c>
      <c r="L45" s="92">
        <f t="shared" si="8"/>
        <v>7</v>
      </c>
      <c r="M45" s="92">
        <f t="shared" si="9"/>
        <v>7</v>
      </c>
      <c r="N45" s="92">
        <f t="shared" si="10"/>
        <v>7</v>
      </c>
      <c r="O45" s="92">
        <f t="shared" si="11"/>
        <v>7</v>
      </c>
      <c r="P45" s="92">
        <f t="shared" si="12"/>
        <v>7</v>
      </c>
      <c r="Q45" s="92">
        <f t="shared" si="13"/>
        <v>7</v>
      </c>
      <c r="R45" s="92">
        <f t="shared" si="14"/>
        <v>0</v>
      </c>
      <c r="S45" s="92">
        <f t="shared" si="15"/>
        <v>0</v>
      </c>
      <c r="T45" s="92">
        <f t="shared" si="16"/>
        <v>0</v>
      </c>
      <c r="U45" s="92">
        <f t="shared" si="17"/>
        <v>0</v>
      </c>
      <c r="V45" s="92">
        <f t="shared" si="18"/>
        <v>0</v>
      </c>
      <c r="W45" s="92">
        <f t="shared" si="19"/>
        <v>0</v>
      </c>
      <c r="X45" s="92">
        <f t="shared" si="20"/>
        <v>0</v>
      </c>
      <c r="Y45" s="92">
        <f t="shared" si="21"/>
        <v>0</v>
      </c>
      <c r="Z45" s="92">
        <f t="shared" si="22"/>
        <v>0</v>
      </c>
      <c r="AA45" s="92">
        <f t="shared" si="23"/>
        <v>0</v>
      </c>
      <c r="AB45" s="92">
        <f t="shared" si="24"/>
        <v>0</v>
      </c>
      <c r="AC45" s="92">
        <f t="shared" si="25"/>
        <v>0</v>
      </c>
      <c r="AD45" s="92">
        <v>7</v>
      </c>
      <c r="AE45" s="92">
        <v>7</v>
      </c>
      <c r="AF45" s="92">
        <v>7</v>
      </c>
      <c r="AG45" s="92">
        <v>7</v>
      </c>
      <c r="AH45" s="92">
        <v>7</v>
      </c>
      <c r="AI45" s="92">
        <v>7</v>
      </c>
      <c r="AJ45" s="92">
        <v>7</v>
      </c>
      <c r="AK45" s="92">
        <v>7</v>
      </c>
      <c r="AL45" s="92">
        <v>7</v>
      </c>
      <c r="AM45" s="92">
        <v>7</v>
      </c>
      <c r="AN45" s="92">
        <v>7</v>
      </c>
      <c r="AO45" s="92">
        <v>7</v>
      </c>
      <c r="AP45" s="92"/>
      <c r="AQ45" s="92"/>
      <c r="AR45" s="92"/>
      <c r="AS45" s="92"/>
      <c r="AT45" s="92"/>
      <c r="AU45" s="92"/>
      <c r="AV45" s="92"/>
      <c r="AW45" s="92"/>
      <c r="AX45" s="92"/>
      <c r="AY45" s="92"/>
      <c r="AZ45" s="92"/>
      <c r="BA45" s="92"/>
      <c r="BB45" s="93">
        <f t="shared" si="26"/>
        <v>70</v>
      </c>
      <c r="BC45" s="93">
        <f t="shared" si="27"/>
        <v>70</v>
      </c>
      <c r="BD45" s="93">
        <f t="shared" si="28"/>
        <v>70</v>
      </c>
      <c r="BE45" s="93">
        <f t="shared" si="29"/>
        <v>70</v>
      </c>
      <c r="BF45" s="93">
        <f t="shared" si="30"/>
        <v>70</v>
      </c>
      <c r="BG45" s="93">
        <f t="shared" si="31"/>
        <v>70</v>
      </c>
      <c r="BH45" s="93">
        <f t="shared" si="32"/>
        <v>70</v>
      </c>
      <c r="BI45" s="93">
        <f t="shared" si="33"/>
        <v>70</v>
      </c>
      <c r="BJ45" s="93">
        <f t="shared" si="34"/>
        <v>70</v>
      </c>
      <c r="BK45" s="93">
        <f t="shared" si="35"/>
        <v>70</v>
      </c>
      <c r="BL45" s="93">
        <f t="shared" si="36"/>
        <v>70</v>
      </c>
      <c r="BM45" s="93">
        <f t="shared" si="37"/>
        <v>70</v>
      </c>
    </row>
    <row r="46" spans="1:65" x14ac:dyDescent="0.35">
      <c r="A46" s="92" t="s">
        <v>202</v>
      </c>
      <c r="B46" s="92" t="s">
        <v>205</v>
      </c>
      <c r="C46" s="92" t="s">
        <v>348</v>
      </c>
      <c r="D46" s="92" t="s">
        <v>318</v>
      </c>
      <c r="E46" s="92" t="s">
        <v>69</v>
      </c>
      <c r="F46" s="92">
        <f t="shared" si="2"/>
        <v>6</v>
      </c>
      <c r="G46" s="92">
        <f t="shared" si="3"/>
        <v>6</v>
      </c>
      <c r="H46" s="92">
        <f t="shared" si="4"/>
        <v>6</v>
      </c>
      <c r="I46" s="92">
        <f t="shared" si="5"/>
        <v>6</v>
      </c>
      <c r="J46" s="92">
        <f t="shared" si="6"/>
        <v>6</v>
      </c>
      <c r="K46" s="92">
        <f t="shared" si="7"/>
        <v>6</v>
      </c>
      <c r="L46" s="92">
        <f t="shared" si="8"/>
        <v>6</v>
      </c>
      <c r="M46" s="92">
        <f t="shared" si="9"/>
        <v>6</v>
      </c>
      <c r="N46" s="92">
        <f t="shared" si="10"/>
        <v>6</v>
      </c>
      <c r="O46" s="92">
        <f t="shared" si="11"/>
        <v>6</v>
      </c>
      <c r="P46" s="92">
        <f t="shared" si="12"/>
        <v>6</v>
      </c>
      <c r="Q46" s="92">
        <f t="shared" si="13"/>
        <v>6</v>
      </c>
      <c r="R46" s="92">
        <f t="shared" si="14"/>
        <v>0</v>
      </c>
      <c r="S46" s="92">
        <f t="shared" si="15"/>
        <v>0</v>
      </c>
      <c r="T46" s="92">
        <f t="shared" si="16"/>
        <v>0</v>
      </c>
      <c r="U46" s="92">
        <f t="shared" si="17"/>
        <v>0</v>
      </c>
      <c r="V46" s="92">
        <f t="shared" si="18"/>
        <v>0</v>
      </c>
      <c r="W46" s="92">
        <f t="shared" si="19"/>
        <v>0</v>
      </c>
      <c r="X46" s="92">
        <f t="shared" si="20"/>
        <v>0</v>
      </c>
      <c r="Y46" s="92">
        <f t="shared" si="21"/>
        <v>0</v>
      </c>
      <c r="Z46" s="92">
        <f t="shared" si="22"/>
        <v>0</v>
      </c>
      <c r="AA46" s="92">
        <f t="shared" si="23"/>
        <v>0</v>
      </c>
      <c r="AB46" s="92">
        <f t="shared" si="24"/>
        <v>0</v>
      </c>
      <c r="AC46" s="92">
        <f t="shared" si="25"/>
        <v>0</v>
      </c>
      <c r="AD46" s="92">
        <v>6</v>
      </c>
      <c r="AE46" s="92">
        <v>6</v>
      </c>
      <c r="AF46" s="92">
        <v>6</v>
      </c>
      <c r="AG46" s="92">
        <v>6</v>
      </c>
      <c r="AH46" s="92">
        <v>6</v>
      </c>
      <c r="AI46" s="92">
        <v>6</v>
      </c>
      <c r="AJ46" s="92">
        <v>6</v>
      </c>
      <c r="AK46" s="92">
        <v>6</v>
      </c>
      <c r="AL46" s="92">
        <v>6</v>
      </c>
      <c r="AM46" s="92">
        <v>6</v>
      </c>
      <c r="AN46" s="92">
        <v>6</v>
      </c>
      <c r="AO46" s="92">
        <v>6</v>
      </c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  <c r="BA46" s="92"/>
      <c r="BB46" s="93">
        <f t="shared" si="26"/>
        <v>70</v>
      </c>
      <c r="BC46" s="93">
        <f t="shared" si="27"/>
        <v>70</v>
      </c>
      <c r="BD46" s="93">
        <f t="shared" si="28"/>
        <v>70</v>
      </c>
      <c r="BE46" s="93">
        <f t="shared" si="29"/>
        <v>70</v>
      </c>
      <c r="BF46" s="93">
        <f t="shared" si="30"/>
        <v>70</v>
      </c>
      <c r="BG46" s="93">
        <f t="shared" si="31"/>
        <v>70</v>
      </c>
      <c r="BH46" s="93">
        <f t="shared" si="32"/>
        <v>70</v>
      </c>
      <c r="BI46" s="93">
        <f t="shared" si="33"/>
        <v>70</v>
      </c>
      <c r="BJ46" s="93">
        <f t="shared" si="34"/>
        <v>70</v>
      </c>
      <c r="BK46" s="93">
        <f t="shared" si="35"/>
        <v>70</v>
      </c>
      <c r="BL46" s="93">
        <f t="shared" si="36"/>
        <v>70</v>
      </c>
      <c r="BM46" s="93">
        <f t="shared" si="37"/>
        <v>70</v>
      </c>
    </row>
    <row r="47" spans="1:65" x14ac:dyDescent="0.35">
      <c r="A47" s="92" t="s">
        <v>202</v>
      </c>
      <c r="B47" s="92" t="s">
        <v>205</v>
      </c>
      <c r="C47" s="92" t="s">
        <v>349</v>
      </c>
      <c r="D47" s="92" t="s">
        <v>304</v>
      </c>
      <c r="E47" s="92" t="s">
        <v>69</v>
      </c>
      <c r="F47" s="92">
        <f t="shared" si="2"/>
        <v>80</v>
      </c>
      <c r="G47" s="92">
        <f t="shared" si="3"/>
        <v>80</v>
      </c>
      <c r="H47" s="92">
        <f t="shared" si="4"/>
        <v>80</v>
      </c>
      <c r="I47" s="92">
        <f t="shared" si="5"/>
        <v>80</v>
      </c>
      <c r="J47" s="92">
        <f t="shared" si="6"/>
        <v>80</v>
      </c>
      <c r="K47" s="92">
        <f t="shared" si="7"/>
        <v>80</v>
      </c>
      <c r="L47" s="92">
        <f t="shared" si="8"/>
        <v>80</v>
      </c>
      <c r="M47" s="92">
        <f t="shared" si="9"/>
        <v>80</v>
      </c>
      <c r="N47" s="92">
        <f t="shared" si="10"/>
        <v>80</v>
      </c>
      <c r="O47" s="92">
        <f t="shared" si="11"/>
        <v>80</v>
      </c>
      <c r="P47" s="92">
        <f t="shared" si="12"/>
        <v>80</v>
      </c>
      <c r="Q47" s="92">
        <f t="shared" si="13"/>
        <v>80</v>
      </c>
      <c r="R47" s="92">
        <f t="shared" si="14"/>
        <v>0</v>
      </c>
      <c r="S47" s="92">
        <f t="shared" si="15"/>
        <v>0</v>
      </c>
      <c r="T47" s="92">
        <f t="shared" si="16"/>
        <v>0</v>
      </c>
      <c r="U47" s="92">
        <f t="shared" si="17"/>
        <v>0</v>
      </c>
      <c r="V47" s="92">
        <f t="shared" si="18"/>
        <v>0</v>
      </c>
      <c r="W47" s="92">
        <f t="shared" si="19"/>
        <v>0</v>
      </c>
      <c r="X47" s="92">
        <f t="shared" si="20"/>
        <v>0</v>
      </c>
      <c r="Y47" s="92">
        <f t="shared" si="21"/>
        <v>0</v>
      </c>
      <c r="Z47" s="92">
        <f t="shared" si="22"/>
        <v>0</v>
      </c>
      <c r="AA47" s="92">
        <f t="shared" si="23"/>
        <v>0</v>
      </c>
      <c r="AB47" s="92">
        <f t="shared" si="24"/>
        <v>0</v>
      </c>
      <c r="AC47" s="92">
        <f t="shared" si="25"/>
        <v>0</v>
      </c>
      <c r="AD47" s="92">
        <v>80</v>
      </c>
      <c r="AE47" s="92">
        <v>80</v>
      </c>
      <c r="AF47" s="92">
        <v>80</v>
      </c>
      <c r="AG47" s="92">
        <v>80</v>
      </c>
      <c r="AH47" s="92">
        <v>80</v>
      </c>
      <c r="AI47" s="92">
        <v>80</v>
      </c>
      <c r="AJ47" s="92">
        <v>80</v>
      </c>
      <c r="AK47" s="92">
        <v>80</v>
      </c>
      <c r="AL47" s="92">
        <v>80</v>
      </c>
      <c r="AM47" s="92">
        <v>80</v>
      </c>
      <c r="AN47" s="92">
        <v>80</v>
      </c>
      <c r="AO47" s="92">
        <v>80</v>
      </c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  <c r="BA47" s="92"/>
      <c r="BB47" s="93">
        <f t="shared" si="26"/>
        <v>70</v>
      </c>
      <c r="BC47" s="93">
        <f t="shared" si="27"/>
        <v>70</v>
      </c>
      <c r="BD47" s="93">
        <f t="shared" si="28"/>
        <v>70</v>
      </c>
      <c r="BE47" s="93">
        <f t="shared" si="29"/>
        <v>70</v>
      </c>
      <c r="BF47" s="93">
        <f t="shared" si="30"/>
        <v>70</v>
      </c>
      <c r="BG47" s="93">
        <f t="shared" si="31"/>
        <v>70</v>
      </c>
      <c r="BH47" s="93">
        <f t="shared" si="32"/>
        <v>70</v>
      </c>
      <c r="BI47" s="93">
        <f t="shared" si="33"/>
        <v>70</v>
      </c>
      <c r="BJ47" s="93">
        <f t="shared" si="34"/>
        <v>70</v>
      </c>
      <c r="BK47" s="93">
        <f t="shared" si="35"/>
        <v>70</v>
      </c>
      <c r="BL47" s="93">
        <f t="shared" si="36"/>
        <v>70</v>
      </c>
      <c r="BM47" s="93">
        <f t="shared" si="37"/>
        <v>70</v>
      </c>
    </row>
    <row r="48" spans="1:65" x14ac:dyDescent="0.35">
      <c r="A48" s="92" t="s">
        <v>202</v>
      </c>
      <c r="B48" s="92" t="s">
        <v>205</v>
      </c>
      <c r="C48" s="92" t="s">
        <v>350</v>
      </c>
      <c r="D48" s="92" t="s">
        <v>318</v>
      </c>
      <c r="E48" s="92" t="s">
        <v>69</v>
      </c>
      <c r="F48" s="92">
        <f t="shared" si="2"/>
        <v>7</v>
      </c>
      <c r="G48" s="92">
        <f t="shared" si="3"/>
        <v>7</v>
      </c>
      <c r="H48" s="92">
        <f t="shared" si="4"/>
        <v>7</v>
      </c>
      <c r="I48" s="92">
        <f t="shared" si="5"/>
        <v>7</v>
      </c>
      <c r="J48" s="92">
        <f t="shared" si="6"/>
        <v>7</v>
      </c>
      <c r="K48" s="92">
        <f t="shared" si="7"/>
        <v>7</v>
      </c>
      <c r="L48" s="92">
        <f t="shared" si="8"/>
        <v>7</v>
      </c>
      <c r="M48" s="92">
        <f t="shared" si="9"/>
        <v>7</v>
      </c>
      <c r="N48" s="92">
        <f t="shared" si="10"/>
        <v>7</v>
      </c>
      <c r="O48" s="92">
        <f t="shared" si="11"/>
        <v>7</v>
      </c>
      <c r="P48" s="92">
        <f t="shared" si="12"/>
        <v>7</v>
      </c>
      <c r="Q48" s="92">
        <f t="shared" si="13"/>
        <v>7</v>
      </c>
      <c r="R48" s="92">
        <f t="shared" si="14"/>
        <v>0</v>
      </c>
      <c r="S48" s="92">
        <f t="shared" si="15"/>
        <v>0</v>
      </c>
      <c r="T48" s="92">
        <f t="shared" si="16"/>
        <v>0</v>
      </c>
      <c r="U48" s="92">
        <f t="shared" si="17"/>
        <v>0</v>
      </c>
      <c r="V48" s="92">
        <f t="shared" si="18"/>
        <v>0</v>
      </c>
      <c r="W48" s="92">
        <f t="shared" si="19"/>
        <v>0</v>
      </c>
      <c r="X48" s="92">
        <f t="shared" si="20"/>
        <v>0</v>
      </c>
      <c r="Y48" s="92">
        <f t="shared" si="21"/>
        <v>0</v>
      </c>
      <c r="Z48" s="92">
        <f t="shared" si="22"/>
        <v>0</v>
      </c>
      <c r="AA48" s="92">
        <f t="shared" si="23"/>
        <v>0</v>
      </c>
      <c r="AB48" s="92">
        <f t="shared" si="24"/>
        <v>0</v>
      </c>
      <c r="AC48" s="92">
        <f t="shared" si="25"/>
        <v>0</v>
      </c>
      <c r="AD48" s="92">
        <v>7</v>
      </c>
      <c r="AE48" s="92">
        <v>7</v>
      </c>
      <c r="AF48" s="92">
        <v>7</v>
      </c>
      <c r="AG48" s="92">
        <v>7</v>
      </c>
      <c r="AH48" s="92">
        <v>7</v>
      </c>
      <c r="AI48" s="92">
        <v>7</v>
      </c>
      <c r="AJ48" s="92">
        <v>7</v>
      </c>
      <c r="AK48" s="92">
        <v>7</v>
      </c>
      <c r="AL48" s="92">
        <v>7</v>
      </c>
      <c r="AM48" s="92">
        <v>7</v>
      </c>
      <c r="AN48" s="92">
        <v>7</v>
      </c>
      <c r="AO48" s="92">
        <v>7</v>
      </c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3">
        <f t="shared" si="26"/>
        <v>70</v>
      </c>
      <c r="BC48" s="93">
        <f t="shared" si="27"/>
        <v>70</v>
      </c>
      <c r="BD48" s="93">
        <f t="shared" si="28"/>
        <v>70</v>
      </c>
      <c r="BE48" s="93">
        <f t="shared" si="29"/>
        <v>70</v>
      </c>
      <c r="BF48" s="93">
        <f t="shared" si="30"/>
        <v>70</v>
      </c>
      <c r="BG48" s="93">
        <f t="shared" si="31"/>
        <v>70</v>
      </c>
      <c r="BH48" s="93">
        <f t="shared" si="32"/>
        <v>70</v>
      </c>
      <c r="BI48" s="93">
        <f t="shared" si="33"/>
        <v>70</v>
      </c>
      <c r="BJ48" s="93">
        <f t="shared" si="34"/>
        <v>70</v>
      </c>
      <c r="BK48" s="93">
        <f t="shared" si="35"/>
        <v>70</v>
      </c>
      <c r="BL48" s="93">
        <f t="shared" si="36"/>
        <v>70</v>
      </c>
      <c r="BM48" s="93">
        <f t="shared" si="37"/>
        <v>70</v>
      </c>
    </row>
    <row r="49" spans="1:65" x14ac:dyDescent="0.35">
      <c r="A49" s="92" t="s">
        <v>202</v>
      </c>
      <c r="B49" s="92" t="s">
        <v>205</v>
      </c>
      <c r="C49" s="92" t="s">
        <v>351</v>
      </c>
      <c r="D49" s="92" t="s">
        <v>318</v>
      </c>
      <c r="E49" s="92" t="s">
        <v>69</v>
      </c>
      <c r="F49" s="92">
        <f t="shared" si="2"/>
        <v>7</v>
      </c>
      <c r="G49" s="92">
        <f t="shared" si="3"/>
        <v>7</v>
      </c>
      <c r="H49" s="92">
        <f t="shared" si="4"/>
        <v>7</v>
      </c>
      <c r="I49" s="92">
        <f t="shared" si="5"/>
        <v>7</v>
      </c>
      <c r="J49" s="92">
        <f t="shared" si="6"/>
        <v>7</v>
      </c>
      <c r="K49" s="92">
        <f t="shared" si="7"/>
        <v>7</v>
      </c>
      <c r="L49" s="92">
        <f t="shared" si="8"/>
        <v>7</v>
      </c>
      <c r="M49" s="92">
        <f t="shared" si="9"/>
        <v>7</v>
      </c>
      <c r="N49" s="92">
        <f t="shared" si="10"/>
        <v>7</v>
      </c>
      <c r="O49" s="92">
        <f t="shared" si="11"/>
        <v>7</v>
      </c>
      <c r="P49" s="92">
        <f t="shared" si="12"/>
        <v>7</v>
      </c>
      <c r="Q49" s="92">
        <f t="shared" si="13"/>
        <v>7</v>
      </c>
      <c r="R49" s="92">
        <f t="shared" si="14"/>
        <v>0</v>
      </c>
      <c r="S49" s="92">
        <f t="shared" si="15"/>
        <v>0</v>
      </c>
      <c r="T49" s="92">
        <f t="shared" si="16"/>
        <v>0</v>
      </c>
      <c r="U49" s="92">
        <f t="shared" si="17"/>
        <v>0</v>
      </c>
      <c r="V49" s="92">
        <f t="shared" si="18"/>
        <v>0</v>
      </c>
      <c r="W49" s="92">
        <f t="shared" si="19"/>
        <v>0</v>
      </c>
      <c r="X49" s="92">
        <f t="shared" si="20"/>
        <v>0</v>
      </c>
      <c r="Y49" s="92">
        <f t="shared" si="21"/>
        <v>0</v>
      </c>
      <c r="Z49" s="92">
        <f t="shared" si="22"/>
        <v>0</v>
      </c>
      <c r="AA49" s="92">
        <f t="shared" si="23"/>
        <v>0</v>
      </c>
      <c r="AB49" s="92">
        <f t="shared" si="24"/>
        <v>0</v>
      </c>
      <c r="AC49" s="92">
        <f t="shared" si="25"/>
        <v>0</v>
      </c>
      <c r="AD49" s="92">
        <v>7</v>
      </c>
      <c r="AE49" s="92">
        <v>7</v>
      </c>
      <c r="AF49" s="92">
        <v>7</v>
      </c>
      <c r="AG49" s="92">
        <v>7</v>
      </c>
      <c r="AH49" s="92">
        <v>7</v>
      </c>
      <c r="AI49" s="92">
        <v>7</v>
      </c>
      <c r="AJ49" s="92">
        <v>7</v>
      </c>
      <c r="AK49" s="92">
        <v>7</v>
      </c>
      <c r="AL49" s="92">
        <v>7</v>
      </c>
      <c r="AM49" s="92">
        <v>7</v>
      </c>
      <c r="AN49" s="92">
        <v>7</v>
      </c>
      <c r="AO49" s="92">
        <v>7</v>
      </c>
      <c r="AP49" s="92"/>
      <c r="AQ49" s="92"/>
      <c r="AR49" s="92"/>
      <c r="AS49" s="92"/>
      <c r="AT49" s="92"/>
      <c r="AU49" s="92"/>
      <c r="AV49" s="92"/>
      <c r="AW49" s="92"/>
      <c r="AX49" s="92"/>
      <c r="AY49" s="92"/>
      <c r="AZ49" s="92"/>
      <c r="BA49" s="92"/>
      <c r="BB49" s="93">
        <f t="shared" si="26"/>
        <v>70</v>
      </c>
      <c r="BC49" s="93">
        <f t="shared" si="27"/>
        <v>70</v>
      </c>
      <c r="BD49" s="93">
        <f t="shared" si="28"/>
        <v>70</v>
      </c>
      <c r="BE49" s="93">
        <f t="shared" si="29"/>
        <v>70</v>
      </c>
      <c r="BF49" s="93">
        <f t="shared" si="30"/>
        <v>70</v>
      </c>
      <c r="BG49" s="93">
        <f t="shared" si="31"/>
        <v>70</v>
      </c>
      <c r="BH49" s="93">
        <f t="shared" si="32"/>
        <v>70</v>
      </c>
      <c r="BI49" s="93">
        <f t="shared" si="33"/>
        <v>70</v>
      </c>
      <c r="BJ49" s="93">
        <f t="shared" si="34"/>
        <v>70</v>
      </c>
      <c r="BK49" s="93">
        <f t="shared" si="35"/>
        <v>70</v>
      </c>
      <c r="BL49" s="93">
        <f t="shared" si="36"/>
        <v>70</v>
      </c>
      <c r="BM49" s="93">
        <f t="shared" si="37"/>
        <v>70</v>
      </c>
    </row>
    <row r="50" spans="1:65" x14ac:dyDescent="0.35">
      <c r="A50" s="92" t="s">
        <v>202</v>
      </c>
      <c r="B50" s="92" t="s">
        <v>205</v>
      </c>
      <c r="C50" s="92" t="s">
        <v>352</v>
      </c>
      <c r="D50" s="92" t="s">
        <v>304</v>
      </c>
      <c r="E50" s="92" t="s">
        <v>69</v>
      </c>
      <c r="F50" s="92">
        <f t="shared" si="2"/>
        <v>97</v>
      </c>
      <c r="G50" s="92">
        <f t="shared" si="3"/>
        <v>97</v>
      </c>
      <c r="H50" s="92">
        <f t="shared" si="4"/>
        <v>97</v>
      </c>
      <c r="I50" s="92">
        <f t="shared" si="5"/>
        <v>97</v>
      </c>
      <c r="J50" s="92">
        <f t="shared" si="6"/>
        <v>97</v>
      </c>
      <c r="K50" s="92">
        <f t="shared" si="7"/>
        <v>97</v>
      </c>
      <c r="L50" s="92">
        <f t="shared" si="8"/>
        <v>97</v>
      </c>
      <c r="M50" s="92">
        <f t="shared" si="9"/>
        <v>97</v>
      </c>
      <c r="N50" s="92">
        <f t="shared" si="10"/>
        <v>97</v>
      </c>
      <c r="O50" s="92">
        <f t="shared" si="11"/>
        <v>97</v>
      </c>
      <c r="P50" s="92">
        <f t="shared" si="12"/>
        <v>97</v>
      </c>
      <c r="Q50" s="92">
        <f t="shared" si="13"/>
        <v>97</v>
      </c>
      <c r="R50" s="92">
        <f t="shared" si="14"/>
        <v>0</v>
      </c>
      <c r="S50" s="92">
        <f t="shared" si="15"/>
        <v>0</v>
      </c>
      <c r="T50" s="92">
        <f t="shared" si="16"/>
        <v>0</v>
      </c>
      <c r="U50" s="92">
        <f t="shared" si="17"/>
        <v>0</v>
      </c>
      <c r="V50" s="92">
        <f t="shared" si="18"/>
        <v>0</v>
      </c>
      <c r="W50" s="92">
        <f t="shared" si="19"/>
        <v>0</v>
      </c>
      <c r="X50" s="92">
        <f t="shared" si="20"/>
        <v>0</v>
      </c>
      <c r="Y50" s="92">
        <f t="shared" si="21"/>
        <v>0</v>
      </c>
      <c r="Z50" s="92">
        <f t="shared" si="22"/>
        <v>0</v>
      </c>
      <c r="AA50" s="92">
        <f t="shared" si="23"/>
        <v>0</v>
      </c>
      <c r="AB50" s="92">
        <f t="shared" si="24"/>
        <v>0</v>
      </c>
      <c r="AC50" s="92">
        <f t="shared" si="25"/>
        <v>0</v>
      </c>
      <c r="AD50" s="92">
        <v>97</v>
      </c>
      <c r="AE50" s="92">
        <v>97</v>
      </c>
      <c r="AF50" s="92">
        <v>97</v>
      </c>
      <c r="AG50" s="92">
        <v>97</v>
      </c>
      <c r="AH50" s="92">
        <v>97</v>
      </c>
      <c r="AI50" s="92">
        <v>97</v>
      </c>
      <c r="AJ50" s="92">
        <v>97</v>
      </c>
      <c r="AK50" s="92">
        <v>97</v>
      </c>
      <c r="AL50" s="92">
        <v>97</v>
      </c>
      <c r="AM50" s="92">
        <v>97</v>
      </c>
      <c r="AN50" s="92">
        <v>97</v>
      </c>
      <c r="AO50" s="92">
        <v>97</v>
      </c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3">
        <f t="shared" si="26"/>
        <v>70</v>
      </c>
      <c r="BC50" s="93">
        <f t="shared" si="27"/>
        <v>70</v>
      </c>
      <c r="BD50" s="93">
        <f t="shared" si="28"/>
        <v>70</v>
      </c>
      <c r="BE50" s="93">
        <f t="shared" si="29"/>
        <v>70</v>
      </c>
      <c r="BF50" s="93">
        <f t="shared" si="30"/>
        <v>70</v>
      </c>
      <c r="BG50" s="93">
        <f t="shared" si="31"/>
        <v>70</v>
      </c>
      <c r="BH50" s="93">
        <f t="shared" si="32"/>
        <v>70</v>
      </c>
      <c r="BI50" s="93">
        <f t="shared" si="33"/>
        <v>70</v>
      </c>
      <c r="BJ50" s="93">
        <f t="shared" si="34"/>
        <v>70</v>
      </c>
      <c r="BK50" s="93">
        <f t="shared" si="35"/>
        <v>70</v>
      </c>
      <c r="BL50" s="93">
        <f t="shared" si="36"/>
        <v>70</v>
      </c>
      <c r="BM50" s="93">
        <f t="shared" si="37"/>
        <v>70</v>
      </c>
    </row>
    <row r="51" spans="1:65" x14ac:dyDescent="0.35">
      <c r="A51" s="92" t="s">
        <v>202</v>
      </c>
      <c r="B51" s="92" t="s">
        <v>205</v>
      </c>
      <c r="C51" s="92" t="s">
        <v>353</v>
      </c>
      <c r="D51" s="92" t="s">
        <v>304</v>
      </c>
      <c r="E51" s="92" t="s">
        <v>69</v>
      </c>
      <c r="F51" s="92">
        <f t="shared" si="2"/>
        <v>90</v>
      </c>
      <c r="G51" s="92">
        <f t="shared" si="3"/>
        <v>90</v>
      </c>
      <c r="H51" s="92">
        <f t="shared" si="4"/>
        <v>90</v>
      </c>
      <c r="I51" s="92">
        <f t="shared" si="5"/>
        <v>90</v>
      </c>
      <c r="J51" s="92">
        <f t="shared" si="6"/>
        <v>90</v>
      </c>
      <c r="K51" s="92">
        <f t="shared" si="7"/>
        <v>90</v>
      </c>
      <c r="L51" s="92">
        <f t="shared" si="8"/>
        <v>90</v>
      </c>
      <c r="M51" s="92">
        <f t="shared" si="9"/>
        <v>90</v>
      </c>
      <c r="N51" s="92">
        <f t="shared" si="10"/>
        <v>90</v>
      </c>
      <c r="O51" s="92">
        <f t="shared" si="11"/>
        <v>90</v>
      </c>
      <c r="P51" s="92">
        <f t="shared" si="12"/>
        <v>90</v>
      </c>
      <c r="Q51" s="92">
        <f t="shared" si="13"/>
        <v>90</v>
      </c>
      <c r="R51" s="92">
        <f t="shared" si="14"/>
        <v>0</v>
      </c>
      <c r="S51" s="92">
        <f t="shared" si="15"/>
        <v>0</v>
      </c>
      <c r="T51" s="92">
        <f t="shared" si="16"/>
        <v>0</v>
      </c>
      <c r="U51" s="92">
        <f t="shared" si="17"/>
        <v>0</v>
      </c>
      <c r="V51" s="92">
        <f t="shared" si="18"/>
        <v>0</v>
      </c>
      <c r="W51" s="92">
        <f t="shared" si="19"/>
        <v>0</v>
      </c>
      <c r="X51" s="92">
        <f t="shared" si="20"/>
        <v>0</v>
      </c>
      <c r="Y51" s="92">
        <f t="shared" si="21"/>
        <v>0</v>
      </c>
      <c r="Z51" s="92">
        <f t="shared" si="22"/>
        <v>0</v>
      </c>
      <c r="AA51" s="92">
        <f t="shared" si="23"/>
        <v>0</v>
      </c>
      <c r="AB51" s="92">
        <f t="shared" si="24"/>
        <v>0</v>
      </c>
      <c r="AC51" s="92">
        <f t="shared" si="25"/>
        <v>0</v>
      </c>
      <c r="AD51" s="92">
        <v>90</v>
      </c>
      <c r="AE51" s="92">
        <v>90</v>
      </c>
      <c r="AF51" s="92">
        <v>90</v>
      </c>
      <c r="AG51" s="92">
        <v>90</v>
      </c>
      <c r="AH51" s="92">
        <v>90</v>
      </c>
      <c r="AI51" s="92">
        <v>90</v>
      </c>
      <c r="AJ51" s="92">
        <v>90</v>
      </c>
      <c r="AK51" s="92">
        <v>90</v>
      </c>
      <c r="AL51" s="92">
        <v>90</v>
      </c>
      <c r="AM51" s="92">
        <v>90</v>
      </c>
      <c r="AN51" s="92">
        <v>90</v>
      </c>
      <c r="AO51" s="92">
        <v>90</v>
      </c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3">
        <f t="shared" si="26"/>
        <v>70</v>
      </c>
      <c r="BC51" s="93">
        <f t="shared" si="27"/>
        <v>70</v>
      </c>
      <c r="BD51" s="93">
        <f t="shared" si="28"/>
        <v>70</v>
      </c>
      <c r="BE51" s="93">
        <f t="shared" si="29"/>
        <v>70</v>
      </c>
      <c r="BF51" s="93">
        <f t="shared" si="30"/>
        <v>70</v>
      </c>
      <c r="BG51" s="93">
        <f t="shared" si="31"/>
        <v>70</v>
      </c>
      <c r="BH51" s="93">
        <f t="shared" si="32"/>
        <v>70</v>
      </c>
      <c r="BI51" s="93">
        <f t="shared" si="33"/>
        <v>70</v>
      </c>
      <c r="BJ51" s="93">
        <f t="shared" si="34"/>
        <v>70</v>
      </c>
      <c r="BK51" s="93">
        <f t="shared" si="35"/>
        <v>70</v>
      </c>
      <c r="BL51" s="93">
        <f t="shared" si="36"/>
        <v>70</v>
      </c>
      <c r="BM51" s="93">
        <f t="shared" si="37"/>
        <v>70</v>
      </c>
    </row>
    <row r="52" spans="1:65" x14ac:dyDescent="0.35">
      <c r="A52" s="92" t="s">
        <v>202</v>
      </c>
      <c r="B52" s="92" t="s">
        <v>205</v>
      </c>
      <c r="C52" s="92" t="s">
        <v>354</v>
      </c>
      <c r="D52" s="92" t="s">
        <v>304</v>
      </c>
      <c r="E52" s="92" t="s">
        <v>69</v>
      </c>
      <c r="F52" s="92">
        <f t="shared" si="2"/>
        <v>90</v>
      </c>
      <c r="G52" s="92">
        <f t="shared" si="3"/>
        <v>90</v>
      </c>
      <c r="H52" s="92">
        <f t="shared" si="4"/>
        <v>90</v>
      </c>
      <c r="I52" s="92">
        <f t="shared" si="5"/>
        <v>90</v>
      </c>
      <c r="J52" s="92">
        <f t="shared" si="6"/>
        <v>90</v>
      </c>
      <c r="K52" s="92">
        <f t="shared" si="7"/>
        <v>90</v>
      </c>
      <c r="L52" s="92">
        <f t="shared" si="8"/>
        <v>90</v>
      </c>
      <c r="M52" s="92">
        <f t="shared" si="9"/>
        <v>90</v>
      </c>
      <c r="N52" s="92">
        <f t="shared" si="10"/>
        <v>90</v>
      </c>
      <c r="O52" s="92">
        <f t="shared" si="11"/>
        <v>90</v>
      </c>
      <c r="P52" s="92">
        <f t="shared" si="12"/>
        <v>90</v>
      </c>
      <c r="Q52" s="92">
        <f t="shared" si="13"/>
        <v>90</v>
      </c>
      <c r="R52" s="92">
        <f t="shared" si="14"/>
        <v>0</v>
      </c>
      <c r="S52" s="92">
        <f t="shared" si="15"/>
        <v>0</v>
      </c>
      <c r="T52" s="92">
        <f t="shared" si="16"/>
        <v>0</v>
      </c>
      <c r="U52" s="92">
        <f t="shared" si="17"/>
        <v>0</v>
      </c>
      <c r="V52" s="92">
        <f t="shared" si="18"/>
        <v>0</v>
      </c>
      <c r="W52" s="92">
        <f t="shared" si="19"/>
        <v>0</v>
      </c>
      <c r="X52" s="92">
        <f t="shared" si="20"/>
        <v>0</v>
      </c>
      <c r="Y52" s="92">
        <f t="shared" si="21"/>
        <v>0</v>
      </c>
      <c r="Z52" s="92">
        <f t="shared" si="22"/>
        <v>0</v>
      </c>
      <c r="AA52" s="92">
        <f t="shared" si="23"/>
        <v>0</v>
      </c>
      <c r="AB52" s="92">
        <f t="shared" si="24"/>
        <v>0</v>
      </c>
      <c r="AC52" s="92">
        <f t="shared" si="25"/>
        <v>0</v>
      </c>
      <c r="AD52" s="92">
        <v>90</v>
      </c>
      <c r="AE52" s="92">
        <v>90</v>
      </c>
      <c r="AF52" s="92">
        <v>90</v>
      </c>
      <c r="AG52" s="92">
        <v>90</v>
      </c>
      <c r="AH52" s="92">
        <v>90</v>
      </c>
      <c r="AI52" s="92">
        <v>90</v>
      </c>
      <c r="AJ52" s="92">
        <v>90</v>
      </c>
      <c r="AK52" s="92">
        <v>90</v>
      </c>
      <c r="AL52" s="92">
        <v>90</v>
      </c>
      <c r="AM52" s="92">
        <v>90</v>
      </c>
      <c r="AN52" s="92">
        <v>90</v>
      </c>
      <c r="AO52" s="92">
        <v>90</v>
      </c>
      <c r="AP52" s="92"/>
      <c r="AQ52" s="92"/>
      <c r="AR52" s="92"/>
      <c r="AS52" s="92"/>
      <c r="AT52" s="92"/>
      <c r="AU52" s="92"/>
      <c r="AV52" s="92"/>
      <c r="AW52" s="92"/>
      <c r="AX52" s="92"/>
      <c r="AY52" s="92"/>
      <c r="AZ52" s="92"/>
      <c r="BA52" s="92"/>
      <c r="BB52" s="93">
        <f t="shared" si="26"/>
        <v>70</v>
      </c>
      <c r="BC52" s="93">
        <f t="shared" si="27"/>
        <v>70</v>
      </c>
      <c r="BD52" s="93">
        <f t="shared" si="28"/>
        <v>70</v>
      </c>
      <c r="BE52" s="93">
        <f t="shared" si="29"/>
        <v>70</v>
      </c>
      <c r="BF52" s="93">
        <f t="shared" si="30"/>
        <v>70</v>
      </c>
      <c r="BG52" s="93">
        <f t="shared" si="31"/>
        <v>70</v>
      </c>
      <c r="BH52" s="93">
        <f t="shared" si="32"/>
        <v>70</v>
      </c>
      <c r="BI52" s="93">
        <f t="shared" si="33"/>
        <v>70</v>
      </c>
      <c r="BJ52" s="93">
        <f t="shared" si="34"/>
        <v>70</v>
      </c>
      <c r="BK52" s="93">
        <f t="shared" si="35"/>
        <v>70</v>
      </c>
      <c r="BL52" s="93">
        <f t="shared" si="36"/>
        <v>70</v>
      </c>
      <c r="BM52" s="93">
        <f t="shared" si="37"/>
        <v>70</v>
      </c>
    </row>
    <row r="53" spans="1:65" x14ac:dyDescent="0.35">
      <c r="A53" s="92" t="s">
        <v>202</v>
      </c>
      <c r="B53" s="92" t="s">
        <v>205</v>
      </c>
      <c r="C53" s="92" t="s">
        <v>355</v>
      </c>
      <c r="D53" s="92" t="s">
        <v>304</v>
      </c>
      <c r="E53" s="92" t="s">
        <v>69</v>
      </c>
      <c r="F53" s="92">
        <f t="shared" si="2"/>
        <v>90</v>
      </c>
      <c r="G53" s="92">
        <f t="shared" si="3"/>
        <v>90</v>
      </c>
      <c r="H53" s="92">
        <f t="shared" si="4"/>
        <v>90</v>
      </c>
      <c r="I53" s="92">
        <f t="shared" si="5"/>
        <v>90</v>
      </c>
      <c r="J53" s="92">
        <f t="shared" si="6"/>
        <v>90</v>
      </c>
      <c r="K53" s="92">
        <f t="shared" si="7"/>
        <v>90</v>
      </c>
      <c r="L53" s="92">
        <f t="shared" si="8"/>
        <v>90</v>
      </c>
      <c r="M53" s="92">
        <f t="shared" si="9"/>
        <v>90</v>
      </c>
      <c r="N53" s="92">
        <f t="shared" si="10"/>
        <v>90</v>
      </c>
      <c r="O53" s="92">
        <f t="shared" si="11"/>
        <v>90</v>
      </c>
      <c r="P53" s="92">
        <f t="shared" si="12"/>
        <v>90</v>
      </c>
      <c r="Q53" s="92">
        <f t="shared" si="13"/>
        <v>90</v>
      </c>
      <c r="R53" s="92">
        <f t="shared" si="14"/>
        <v>0</v>
      </c>
      <c r="S53" s="92">
        <f t="shared" si="15"/>
        <v>0</v>
      </c>
      <c r="T53" s="92">
        <f t="shared" si="16"/>
        <v>0</v>
      </c>
      <c r="U53" s="92">
        <f t="shared" si="17"/>
        <v>0</v>
      </c>
      <c r="V53" s="92">
        <f t="shared" si="18"/>
        <v>0</v>
      </c>
      <c r="W53" s="92">
        <f t="shared" si="19"/>
        <v>0</v>
      </c>
      <c r="X53" s="92">
        <f t="shared" si="20"/>
        <v>0</v>
      </c>
      <c r="Y53" s="92">
        <f t="shared" si="21"/>
        <v>0</v>
      </c>
      <c r="Z53" s="92">
        <f t="shared" si="22"/>
        <v>0</v>
      </c>
      <c r="AA53" s="92">
        <f t="shared" si="23"/>
        <v>0</v>
      </c>
      <c r="AB53" s="92">
        <f t="shared" si="24"/>
        <v>0</v>
      </c>
      <c r="AC53" s="92">
        <f t="shared" si="25"/>
        <v>0</v>
      </c>
      <c r="AD53" s="92">
        <v>90</v>
      </c>
      <c r="AE53" s="92">
        <v>90</v>
      </c>
      <c r="AF53" s="92">
        <v>90</v>
      </c>
      <c r="AG53" s="92">
        <v>90</v>
      </c>
      <c r="AH53" s="92">
        <v>90</v>
      </c>
      <c r="AI53" s="92">
        <v>90</v>
      </c>
      <c r="AJ53" s="92">
        <v>90</v>
      </c>
      <c r="AK53" s="92">
        <v>90</v>
      </c>
      <c r="AL53" s="92">
        <v>90</v>
      </c>
      <c r="AM53" s="92">
        <v>90</v>
      </c>
      <c r="AN53" s="92">
        <v>90</v>
      </c>
      <c r="AO53" s="92">
        <v>90</v>
      </c>
      <c r="AP53" s="92"/>
      <c r="AQ53" s="92"/>
      <c r="AR53" s="92"/>
      <c r="AS53" s="92"/>
      <c r="AT53" s="92"/>
      <c r="AU53" s="92"/>
      <c r="AV53" s="92"/>
      <c r="AW53" s="92"/>
      <c r="AX53" s="92"/>
      <c r="AY53" s="92"/>
      <c r="AZ53" s="92"/>
      <c r="BA53" s="92"/>
      <c r="BB53" s="93">
        <f t="shared" si="26"/>
        <v>70</v>
      </c>
      <c r="BC53" s="93">
        <f t="shared" si="27"/>
        <v>70</v>
      </c>
      <c r="BD53" s="93">
        <f t="shared" si="28"/>
        <v>70</v>
      </c>
      <c r="BE53" s="93">
        <f t="shared" si="29"/>
        <v>70</v>
      </c>
      <c r="BF53" s="93">
        <f t="shared" si="30"/>
        <v>70</v>
      </c>
      <c r="BG53" s="93">
        <f t="shared" si="31"/>
        <v>70</v>
      </c>
      <c r="BH53" s="93">
        <f t="shared" si="32"/>
        <v>70</v>
      </c>
      <c r="BI53" s="93">
        <f t="shared" si="33"/>
        <v>70</v>
      </c>
      <c r="BJ53" s="93">
        <f t="shared" si="34"/>
        <v>70</v>
      </c>
      <c r="BK53" s="93">
        <f t="shared" si="35"/>
        <v>70</v>
      </c>
      <c r="BL53" s="93">
        <f t="shared" si="36"/>
        <v>70</v>
      </c>
      <c r="BM53" s="93">
        <f t="shared" si="37"/>
        <v>70</v>
      </c>
    </row>
    <row r="54" spans="1:65" x14ac:dyDescent="0.35">
      <c r="A54" s="92" t="s">
        <v>202</v>
      </c>
      <c r="B54" s="92" t="s">
        <v>205</v>
      </c>
      <c r="C54" s="92" t="s">
        <v>356</v>
      </c>
      <c r="D54" s="92" t="s">
        <v>304</v>
      </c>
      <c r="E54" s="92" t="s">
        <v>69</v>
      </c>
      <c r="F54" s="92">
        <f t="shared" si="2"/>
        <v>95</v>
      </c>
      <c r="G54" s="92">
        <f t="shared" si="3"/>
        <v>95</v>
      </c>
      <c r="H54" s="92">
        <f t="shared" si="4"/>
        <v>95</v>
      </c>
      <c r="I54" s="92">
        <f t="shared" si="5"/>
        <v>95</v>
      </c>
      <c r="J54" s="92">
        <f t="shared" si="6"/>
        <v>95</v>
      </c>
      <c r="K54" s="92">
        <f t="shared" si="7"/>
        <v>95</v>
      </c>
      <c r="L54" s="92">
        <f t="shared" si="8"/>
        <v>95</v>
      </c>
      <c r="M54" s="92">
        <f t="shared" si="9"/>
        <v>95</v>
      </c>
      <c r="N54" s="92">
        <f t="shared" si="10"/>
        <v>95</v>
      </c>
      <c r="O54" s="92">
        <f t="shared" si="11"/>
        <v>95</v>
      </c>
      <c r="P54" s="92">
        <f t="shared" si="12"/>
        <v>95</v>
      </c>
      <c r="Q54" s="92">
        <f t="shared" si="13"/>
        <v>95</v>
      </c>
      <c r="R54" s="92">
        <f t="shared" si="14"/>
        <v>0</v>
      </c>
      <c r="S54" s="92">
        <f t="shared" si="15"/>
        <v>0</v>
      </c>
      <c r="T54" s="92">
        <f t="shared" si="16"/>
        <v>0</v>
      </c>
      <c r="U54" s="92">
        <f t="shared" si="17"/>
        <v>0</v>
      </c>
      <c r="V54" s="92">
        <f t="shared" si="18"/>
        <v>0</v>
      </c>
      <c r="W54" s="92">
        <f t="shared" si="19"/>
        <v>0</v>
      </c>
      <c r="X54" s="92">
        <f t="shared" si="20"/>
        <v>0</v>
      </c>
      <c r="Y54" s="92">
        <f t="shared" si="21"/>
        <v>0</v>
      </c>
      <c r="Z54" s="92">
        <f t="shared" si="22"/>
        <v>0</v>
      </c>
      <c r="AA54" s="92">
        <f t="shared" si="23"/>
        <v>0</v>
      </c>
      <c r="AB54" s="92">
        <f t="shared" si="24"/>
        <v>0</v>
      </c>
      <c r="AC54" s="92">
        <f t="shared" si="25"/>
        <v>0</v>
      </c>
      <c r="AD54" s="92">
        <v>95</v>
      </c>
      <c r="AE54" s="92">
        <v>95</v>
      </c>
      <c r="AF54" s="92">
        <v>95</v>
      </c>
      <c r="AG54" s="92">
        <v>95</v>
      </c>
      <c r="AH54" s="92">
        <v>95</v>
      </c>
      <c r="AI54" s="92">
        <v>95</v>
      </c>
      <c r="AJ54" s="92">
        <v>95</v>
      </c>
      <c r="AK54" s="92">
        <v>95</v>
      </c>
      <c r="AL54" s="92">
        <v>95</v>
      </c>
      <c r="AM54" s="92">
        <v>95</v>
      </c>
      <c r="AN54" s="92">
        <v>95</v>
      </c>
      <c r="AO54" s="92">
        <v>95</v>
      </c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3">
        <f t="shared" si="26"/>
        <v>70</v>
      </c>
      <c r="BC54" s="93">
        <f t="shared" si="27"/>
        <v>70</v>
      </c>
      <c r="BD54" s="93">
        <f t="shared" si="28"/>
        <v>70</v>
      </c>
      <c r="BE54" s="93">
        <f t="shared" si="29"/>
        <v>70</v>
      </c>
      <c r="BF54" s="93">
        <f t="shared" si="30"/>
        <v>70</v>
      </c>
      <c r="BG54" s="93">
        <f t="shared" si="31"/>
        <v>70</v>
      </c>
      <c r="BH54" s="93">
        <f t="shared" si="32"/>
        <v>70</v>
      </c>
      <c r="BI54" s="93">
        <f t="shared" si="33"/>
        <v>70</v>
      </c>
      <c r="BJ54" s="93">
        <f t="shared" si="34"/>
        <v>70</v>
      </c>
      <c r="BK54" s="93">
        <f t="shared" si="35"/>
        <v>70</v>
      </c>
      <c r="BL54" s="93">
        <f t="shared" si="36"/>
        <v>70</v>
      </c>
      <c r="BM54" s="93">
        <f t="shared" si="37"/>
        <v>70</v>
      </c>
    </row>
    <row r="55" spans="1:65" x14ac:dyDescent="0.35">
      <c r="A55" s="92" t="s">
        <v>202</v>
      </c>
      <c r="B55" s="92" t="s">
        <v>205</v>
      </c>
      <c r="C55" s="92" t="s">
        <v>357</v>
      </c>
      <c r="D55" s="92" t="s">
        <v>304</v>
      </c>
      <c r="E55" s="92" t="s">
        <v>69</v>
      </c>
      <c r="F55" s="92">
        <f t="shared" si="2"/>
        <v>90</v>
      </c>
      <c r="G55" s="92">
        <f t="shared" si="3"/>
        <v>90</v>
      </c>
      <c r="H55" s="92">
        <f t="shared" si="4"/>
        <v>90</v>
      </c>
      <c r="I55" s="92">
        <f t="shared" si="5"/>
        <v>90</v>
      </c>
      <c r="J55" s="92">
        <f t="shared" si="6"/>
        <v>90</v>
      </c>
      <c r="K55" s="92">
        <f t="shared" si="7"/>
        <v>90</v>
      </c>
      <c r="L55" s="92">
        <f t="shared" si="8"/>
        <v>90</v>
      </c>
      <c r="M55" s="92">
        <f t="shared" si="9"/>
        <v>90</v>
      </c>
      <c r="N55" s="92">
        <f t="shared" si="10"/>
        <v>90</v>
      </c>
      <c r="O55" s="92">
        <f t="shared" si="11"/>
        <v>90</v>
      </c>
      <c r="P55" s="92">
        <f t="shared" si="12"/>
        <v>90</v>
      </c>
      <c r="Q55" s="92">
        <f t="shared" si="13"/>
        <v>90</v>
      </c>
      <c r="R55" s="92">
        <f t="shared" si="14"/>
        <v>0</v>
      </c>
      <c r="S55" s="92">
        <f t="shared" si="15"/>
        <v>0</v>
      </c>
      <c r="T55" s="92">
        <f t="shared" si="16"/>
        <v>0</v>
      </c>
      <c r="U55" s="92">
        <f t="shared" si="17"/>
        <v>0</v>
      </c>
      <c r="V55" s="92">
        <f t="shared" si="18"/>
        <v>0</v>
      </c>
      <c r="W55" s="92">
        <f t="shared" si="19"/>
        <v>0</v>
      </c>
      <c r="X55" s="92">
        <f t="shared" si="20"/>
        <v>0</v>
      </c>
      <c r="Y55" s="92">
        <f t="shared" si="21"/>
        <v>0</v>
      </c>
      <c r="Z55" s="92">
        <f t="shared" si="22"/>
        <v>0</v>
      </c>
      <c r="AA55" s="92">
        <f t="shared" si="23"/>
        <v>0</v>
      </c>
      <c r="AB55" s="92">
        <f t="shared" si="24"/>
        <v>0</v>
      </c>
      <c r="AC55" s="92">
        <f t="shared" si="25"/>
        <v>0</v>
      </c>
      <c r="AD55" s="92">
        <v>90</v>
      </c>
      <c r="AE55" s="92">
        <v>90</v>
      </c>
      <c r="AF55" s="92">
        <v>90</v>
      </c>
      <c r="AG55" s="92">
        <v>90</v>
      </c>
      <c r="AH55" s="92">
        <v>90</v>
      </c>
      <c r="AI55" s="92">
        <v>90</v>
      </c>
      <c r="AJ55" s="92">
        <v>90</v>
      </c>
      <c r="AK55" s="92">
        <v>90</v>
      </c>
      <c r="AL55" s="92">
        <v>90</v>
      </c>
      <c r="AM55" s="92">
        <v>90</v>
      </c>
      <c r="AN55" s="92">
        <v>90</v>
      </c>
      <c r="AO55" s="92">
        <v>90</v>
      </c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3">
        <f t="shared" si="26"/>
        <v>70</v>
      </c>
      <c r="BC55" s="93">
        <f t="shared" si="27"/>
        <v>70</v>
      </c>
      <c r="BD55" s="93">
        <f t="shared" si="28"/>
        <v>70</v>
      </c>
      <c r="BE55" s="93">
        <f t="shared" si="29"/>
        <v>70</v>
      </c>
      <c r="BF55" s="93">
        <f t="shared" si="30"/>
        <v>70</v>
      </c>
      <c r="BG55" s="93">
        <f t="shared" si="31"/>
        <v>70</v>
      </c>
      <c r="BH55" s="93">
        <f t="shared" si="32"/>
        <v>70</v>
      </c>
      <c r="BI55" s="93">
        <f t="shared" si="33"/>
        <v>70</v>
      </c>
      <c r="BJ55" s="93">
        <f t="shared" si="34"/>
        <v>70</v>
      </c>
      <c r="BK55" s="93">
        <f t="shared" si="35"/>
        <v>70</v>
      </c>
      <c r="BL55" s="93">
        <f t="shared" si="36"/>
        <v>70</v>
      </c>
      <c r="BM55" s="93">
        <f t="shared" si="37"/>
        <v>70</v>
      </c>
    </row>
    <row r="56" spans="1:65" x14ac:dyDescent="0.35">
      <c r="A56" s="92" t="s">
        <v>202</v>
      </c>
      <c r="B56" s="92" t="s">
        <v>205</v>
      </c>
      <c r="C56" s="92" t="s">
        <v>358</v>
      </c>
      <c r="D56" s="92" t="s">
        <v>304</v>
      </c>
      <c r="E56" s="92" t="s">
        <v>69</v>
      </c>
      <c r="F56" s="92">
        <f t="shared" si="2"/>
        <v>99.65</v>
      </c>
      <c r="G56" s="92">
        <f t="shared" si="3"/>
        <v>99.65</v>
      </c>
      <c r="H56" s="92">
        <f t="shared" si="4"/>
        <v>99.65</v>
      </c>
      <c r="I56" s="92">
        <f t="shared" si="5"/>
        <v>99.65</v>
      </c>
      <c r="J56" s="92">
        <f t="shared" si="6"/>
        <v>99.65</v>
      </c>
      <c r="K56" s="92">
        <f t="shared" si="7"/>
        <v>99.65</v>
      </c>
      <c r="L56" s="92">
        <f t="shared" si="8"/>
        <v>99.65</v>
      </c>
      <c r="M56" s="92">
        <f t="shared" si="9"/>
        <v>99.65</v>
      </c>
      <c r="N56" s="92">
        <f t="shared" si="10"/>
        <v>99.65</v>
      </c>
      <c r="O56" s="92">
        <f t="shared" si="11"/>
        <v>99.65</v>
      </c>
      <c r="P56" s="92">
        <f t="shared" si="12"/>
        <v>99.65</v>
      </c>
      <c r="Q56" s="92">
        <f t="shared" si="13"/>
        <v>99.65</v>
      </c>
      <c r="R56" s="92">
        <f t="shared" si="14"/>
        <v>0</v>
      </c>
      <c r="S56" s="92">
        <f t="shared" si="15"/>
        <v>0</v>
      </c>
      <c r="T56" s="92">
        <f t="shared" si="16"/>
        <v>0</v>
      </c>
      <c r="U56" s="92">
        <f t="shared" si="17"/>
        <v>0</v>
      </c>
      <c r="V56" s="92">
        <f t="shared" si="18"/>
        <v>0</v>
      </c>
      <c r="W56" s="92">
        <f t="shared" si="19"/>
        <v>0</v>
      </c>
      <c r="X56" s="92">
        <f t="shared" si="20"/>
        <v>0</v>
      </c>
      <c r="Y56" s="92">
        <f t="shared" si="21"/>
        <v>0</v>
      </c>
      <c r="Z56" s="92">
        <f t="shared" si="22"/>
        <v>0</v>
      </c>
      <c r="AA56" s="92">
        <f t="shared" si="23"/>
        <v>0</v>
      </c>
      <c r="AB56" s="92">
        <f t="shared" si="24"/>
        <v>0</v>
      </c>
      <c r="AC56" s="92">
        <f t="shared" si="25"/>
        <v>0</v>
      </c>
      <c r="AD56" s="92">
        <v>99.65</v>
      </c>
      <c r="AE56" s="92">
        <v>99.65</v>
      </c>
      <c r="AF56" s="92">
        <v>99.65</v>
      </c>
      <c r="AG56" s="92">
        <v>99.65</v>
      </c>
      <c r="AH56" s="92">
        <v>99.65</v>
      </c>
      <c r="AI56" s="92">
        <v>99.65</v>
      </c>
      <c r="AJ56" s="92">
        <v>99.65</v>
      </c>
      <c r="AK56" s="92">
        <v>99.65</v>
      </c>
      <c r="AL56" s="92">
        <v>99.65</v>
      </c>
      <c r="AM56" s="92">
        <v>99.65</v>
      </c>
      <c r="AN56" s="92">
        <v>99.65</v>
      </c>
      <c r="AO56" s="92">
        <v>99.65</v>
      </c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3">
        <f t="shared" si="26"/>
        <v>70</v>
      </c>
      <c r="BC56" s="93">
        <f t="shared" si="27"/>
        <v>70</v>
      </c>
      <c r="BD56" s="93">
        <f t="shared" si="28"/>
        <v>70</v>
      </c>
      <c r="BE56" s="93">
        <f t="shared" si="29"/>
        <v>70</v>
      </c>
      <c r="BF56" s="93">
        <f t="shared" si="30"/>
        <v>70</v>
      </c>
      <c r="BG56" s="93">
        <f t="shared" si="31"/>
        <v>70</v>
      </c>
      <c r="BH56" s="93">
        <f t="shared" si="32"/>
        <v>70</v>
      </c>
      <c r="BI56" s="93">
        <f t="shared" si="33"/>
        <v>70</v>
      </c>
      <c r="BJ56" s="93">
        <f t="shared" si="34"/>
        <v>70</v>
      </c>
      <c r="BK56" s="93">
        <f t="shared" si="35"/>
        <v>70</v>
      </c>
      <c r="BL56" s="93">
        <f t="shared" si="36"/>
        <v>70</v>
      </c>
      <c r="BM56" s="93">
        <f t="shared" si="37"/>
        <v>70</v>
      </c>
    </row>
    <row r="57" spans="1:65" x14ac:dyDescent="0.35">
      <c r="A57" s="92" t="s">
        <v>202</v>
      </c>
      <c r="B57" s="92" t="s">
        <v>205</v>
      </c>
      <c r="C57" s="92" t="s">
        <v>359</v>
      </c>
      <c r="D57" s="92" t="s">
        <v>304</v>
      </c>
      <c r="E57" s="92" t="s">
        <v>69</v>
      </c>
      <c r="F57" s="92">
        <f t="shared" si="2"/>
        <v>99.6</v>
      </c>
      <c r="G57" s="92">
        <f t="shared" si="3"/>
        <v>99.6</v>
      </c>
      <c r="H57" s="92">
        <f t="shared" si="4"/>
        <v>99.6</v>
      </c>
      <c r="I57" s="92">
        <f t="shared" si="5"/>
        <v>99.6</v>
      </c>
      <c r="J57" s="92">
        <f t="shared" si="6"/>
        <v>99.6</v>
      </c>
      <c r="K57" s="92">
        <f t="shared" si="7"/>
        <v>99.6</v>
      </c>
      <c r="L57" s="92">
        <f t="shared" si="8"/>
        <v>99.6</v>
      </c>
      <c r="M57" s="92">
        <f t="shared" si="9"/>
        <v>99.6</v>
      </c>
      <c r="N57" s="92">
        <f t="shared" si="10"/>
        <v>99.6</v>
      </c>
      <c r="O57" s="92">
        <f t="shared" si="11"/>
        <v>99.6</v>
      </c>
      <c r="P57" s="92">
        <f t="shared" si="12"/>
        <v>99.6</v>
      </c>
      <c r="Q57" s="92">
        <f t="shared" si="13"/>
        <v>99.6</v>
      </c>
      <c r="R57" s="92">
        <f t="shared" si="14"/>
        <v>0</v>
      </c>
      <c r="S57" s="92">
        <f t="shared" si="15"/>
        <v>0</v>
      </c>
      <c r="T57" s="92">
        <f t="shared" si="16"/>
        <v>0</v>
      </c>
      <c r="U57" s="92">
        <f t="shared" si="17"/>
        <v>0</v>
      </c>
      <c r="V57" s="92">
        <f t="shared" si="18"/>
        <v>0</v>
      </c>
      <c r="W57" s="92">
        <f t="shared" si="19"/>
        <v>0</v>
      </c>
      <c r="X57" s="92">
        <f t="shared" si="20"/>
        <v>0</v>
      </c>
      <c r="Y57" s="92">
        <f t="shared" si="21"/>
        <v>0</v>
      </c>
      <c r="Z57" s="92">
        <f t="shared" si="22"/>
        <v>0</v>
      </c>
      <c r="AA57" s="92">
        <f t="shared" si="23"/>
        <v>0</v>
      </c>
      <c r="AB57" s="92">
        <f t="shared" si="24"/>
        <v>0</v>
      </c>
      <c r="AC57" s="92">
        <f t="shared" si="25"/>
        <v>0</v>
      </c>
      <c r="AD57" s="92">
        <v>99.6</v>
      </c>
      <c r="AE57" s="92">
        <v>99.6</v>
      </c>
      <c r="AF57" s="92">
        <v>99.6</v>
      </c>
      <c r="AG57" s="92">
        <v>99.6</v>
      </c>
      <c r="AH57" s="92">
        <v>99.6</v>
      </c>
      <c r="AI57" s="92">
        <v>99.6</v>
      </c>
      <c r="AJ57" s="92">
        <v>99.6</v>
      </c>
      <c r="AK57" s="92">
        <v>99.6</v>
      </c>
      <c r="AL57" s="92">
        <v>99.6</v>
      </c>
      <c r="AM57" s="92">
        <v>99.6</v>
      </c>
      <c r="AN57" s="92">
        <v>99.6</v>
      </c>
      <c r="AO57" s="92">
        <v>99.6</v>
      </c>
      <c r="AP57" s="92"/>
      <c r="AQ57" s="92"/>
      <c r="AR57" s="92"/>
      <c r="AS57" s="92"/>
      <c r="AT57" s="92"/>
      <c r="AU57" s="92"/>
      <c r="AV57" s="92"/>
      <c r="AW57" s="92"/>
      <c r="AX57" s="92"/>
      <c r="AY57" s="92"/>
      <c r="AZ57" s="92"/>
      <c r="BA57" s="92"/>
      <c r="BB57" s="93">
        <f t="shared" si="26"/>
        <v>70</v>
      </c>
      <c r="BC57" s="93">
        <f t="shared" si="27"/>
        <v>70</v>
      </c>
      <c r="BD57" s="93">
        <f t="shared" si="28"/>
        <v>70</v>
      </c>
      <c r="BE57" s="93">
        <f t="shared" si="29"/>
        <v>70</v>
      </c>
      <c r="BF57" s="93">
        <f t="shared" si="30"/>
        <v>70</v>
      </c>
      <c r="BG57" s="93">
        <f t="shared" si="31"/>
        <v>70</v>
      </c>
      <c r="BH57" s="93">
        <f t="shared" si="32"/>
        <v>70</v>
      </c>
      <c r="BI57" s="93">
        <f t="shared" si="33"/>
        <v>70</v>
      </c>
      <c r="BJ57" s="93">
        <f t="shared" si="34"/>
        <v>70</v>
      </c>
      <c r="BK57" s="93">
        <f t="shared" si="35"/>
        <v>70</v>
      </c>
      <c r="BL57" s="93">
        <f t="shared" si="36"/>
        <v>70</v>
      </c>
      <c r="BM57" s="93">
        <f t="shared" si="37"/>
        <v>70</v>
      </c>
    </row>
    <row r="58" spans="1:65" x14ac:dyDescent="0.35">
      <c r="A58" s="92" t="s">
        <v>202</v>
      </c>
      <c r="B58" s="92" t="s">
        <v>205</v>
      </c>
      <c r="C58" s="92" t="s">
        <v>360</v>
      </c>
      <c r="D58" s="92" t="s">
        <v>304</v>
      </c>
      <c r="E58" s="92" t="s">
        <v>69</v>
      </c>
      <c r="F58" s="92">
        <f t="shared" si="2"/>
        <v>97.18</v>
      </c>
      <c r="G58" s="92">
        <f t="shared" si="3"/>
        <v>97.18</v>
      </c>
      <c r="H58" s="92">
        <f t="shared" si="4"/>
        <v>97.18</v>
      </c>
      <c r="I58" s="92">
        <f t="shared" si="5"/>
        <v>97.18</v>
      </c>
      <c r="J58" s="92">
        <f t="shared" si="6"/>
        <v>97.18</v>
      </c>
      <c r="K58" s="92">
        <f t="shared" si="7"/>
        <v>97.18</v>
      </c>
      <c r="L58" s="92">
        <f t="shared" si="8"/>
        <v>97.42</v>
      </c>
      <c r="M58" s="92">
        <f t="shared" si="9"/>
        <v>97.42</v>
      </c>
      <c r="N58" s="92">
        <f t="shared" si="10"/>
        <v>97.42</v>
      </c>
      <c r="O58" s="92">
        <f t="shared" si="11"/>
        <v>97.18</v>
      </c>
      <c r="P58" s="92">
        <f t="shared" si="12"/>
        <v>97.18</v>
      </c>
      <c r="Q58" s="92">
        <f t="shared" si="13"/>
        <v>97.18</v>
      </c>
      <c r="R58" s="92">
        <f t="shared" si="14"/>
        <v>0</v>
      </c>
      <c r="S58" s="92">
        <f t="shared" si="15"/>
        <v>0</v>
      </c>
      <c r="T58" s="92">
        <f t="shared" si="16"/>
        <v>0</v>
      </c>
      <c r="U58" s="92">
        <f t="shared" si="17"/>
        <v>0</v>
      </c>
      <c r="V58" s="92">
        <f t="shared" si="18"/>
        <v>0</v>
      </c>
      <c r="W58" s="92">
        <f t="shared" si="19"/>
        <v>0</v>
      </c>
      <c r="X58" s="92">
        <f t="shared" si="20"/>
        <v>0</v>
      </c>
      <c r="Y58" s="92">
        <f t="shared" si="21"/>
        <v>0</v>
      </c>
      <c r="Z58" s="92">
        <f t="shared" si="22"/>
        <v>0</v>
      </c>
      <c r="AA58" s="92">
        <f t="shared" si="23"/>
        <v>0</v>
      </c>
      <c r="AB58" s="92">
        <f t="shared" si="24"/>
        <v>0</v>
      </c>
      <c r="AC58" s="92">
        <f t="shared" si="25"/>
        <v>0</v>
      </c>
      <c r="AD58" s="92">
        <v>97.18</v>
      </c>
      <c r="AE58" s="92">
        <v>97.18</v>
      </c>
      <c r="AF58" s="92">
        <v>97.18</v>
      </c>
      <c r="AG58" s="92">
        <v>97.18</v>
      </c>
      <c r="AH58" s="92">
        <v>97.18</v>
      </c>
      <c r="AI58" s="92">
        <v>97.18</v>
      </c>
      <c r="AJ58" s="92">
        <v>97.42</v>
      </c>
      <c r="AK58" s="92">
        <v>97.42</v>
      </c>
      <c r="AL58" s="92">
        <v>97.42</v>
      </c>
      <c r="AM58" s="92">
        <v>97.18</v>
      </c>
      <c r="AN58" s="92">
        <v>97.18</v>
      </c>
      <c r="AO58" s="92">
        <v>97.18</v>
      </c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3">
        <f t="shared" si="26"/>
        <v>70</v>
      </c>
      <c r="BC58" s="93">
        <f t="shared" si="27"/>
        <v>70</v>
      </c>
      <c r="BD58" s="93">
        <f t="shared" si="28"/>
        <v>70</v>
      </c>
      <c r="BE58" s="93">
        <f t="shared" si="29"/>
        <v>70</v>
      </c>
      <c r="BF58" s="93">
        <f t="shared" si="30"/>
        <v>70</v>
      </c>
      <c r="BG58" s="93">
        <f t="shared" si="31"/>
        <v>70</v>
      </c>
      <c r="BH58" s="93">
        <f t="shared" si="32"/>
        <v>70</v>
      </c>
      <c r="BI58" s="93">
        <f t="shared" si="33"/>
        <v>70</v>
      </c>
      <c r="BJ58" s="93">
        <f t="shared" si="34"/>
        <v>70</v>
      </c>
      <c r="BK58" s="93">
        <f t="shared" si="35"/>
        <v>70</v>
      </c>
      <c r="BL58" s="93">
        <f t="shared" si="36"/>
        <v>70</v>
      </c>
      <c r="BM58" s="93">
        <f t="shared" si="37"/>
        <v>70</v>
      </c>
    </row>
    <row r="59" spans="1:65" x14ac:dyDescent="0.35">
      <c r="A59" s="92" t="s">
        <v>202</v>
      </c>
      <c r="B59" s="92" t="s">
        <v>205</v>
      </c>
      <c r="C59" s="92" t="s">
        <v>361</v>
      </c>
      <c r="D59" s="92" t="s">
        <v>304</v>
      </c>
      <c r="E59" s="92" t="s">
        <v>69</v>
      </c>
      <c r="F59" s="92">
        <f t="shared" si="2"/>
        <v>96.99</v>
      </c>
      <c r="G59" s="92">
        <f t="shared" si="3"/>
        <v>96.99</v>
      </c>
      <c r="H59" s="92">
        <f t="shared" si="4"/>
        <v>96.99</v>
      </c>
      <c r="I59" s="92">
        <f t="shared" si="5"/>
        <v>96.99</v>
      </c>
      <c r="J59" s="92">
        <f t="shared" si="6"/>
        <v>96.99</v>
      </c>
      <c r="K59" s="92">
        <f t="shared" si="7"/>
        <v>96.99</v>
      </c>
      <c r="L59" s="92">
        <f t="shared" si="8"/>
        <v>97.26</v>
      </c>
      <c r="M59" s="92">
        <f t="shared" si="9"/>
        <v>97.26</v>
      </c>
      <c r="N59" s="92">
        <f t="shared" si="10"/>
        <v>97.26</v>
      </c>
      <c r="O59" s="92">
        <f t="shared" si="11"/>
        <v>96.99</v>
      </c>
      <c r="P59" s="92">
        <f t="shared" si="12"/>
        <v>96.99</v>
      </c>
      <c r="Q59" s="92">
        <f t="shared" si="13"/>
        <v>96.99</v>
      </c>
      <c r="R59" s="92">
        <f t="shared" si="14"/>
        <v>0</v>
      </c>
      <c r="S59" s="92">
        <f t="shared" si="15"/>
        <v>0</v>
      </c>
      <c r="T59" s="92">
        <f t="shared" si="16"/>
        <v>0</v>
      </c>
      <c r="U59" s="92">
        <f t="shared" si="17"/>
        <v>0</v>
      </c>
      <c r="V59" s="92">
        <f t="shared" si="18"/>
        <v>0</v>
      </c>
      <c r="W59" s="92">
        <f t="shared" si="19"/>
        <v>0</v>
      </c>
      <c r="X59" s="92">
        <f t="shared" si="20"/>
        <v>0</v>
      </c>
      <c r="Y59" s="92">
        <f t="shared" si="21"/>
        <v>0</v>
      </c>
      <c r="Z59" s="92">
        <f t="shared" si="22"/>
        <v>0</v>
      </c>
      <c r="AA59" s="92">
        <f t="shared" si="23"/>
        <v>0</v>
      </c>
      <c r="AB59" s="92">
        <f t="shared" si="24"/>
        <v>0</v>
      </c>
      <c r="AC59" s="92">
        <f t="shared" si="25"/>
        <v>0</v>
      </c>
      <c r="AD59" s="92">
        <v>96.99</v>
      </c>
      <c r="AE59" s="92">
        <v>96.99</v>
      </c>
      <c r="AF59" s="92">
        <v>96.99</v>
      </c>
      <c r="AG59" s="92">
        <v>96.99</v>
      </c>
      <c r="AH59" s="92">
        <v>96.99</v>
      </c>
      <c r="AI59" s="92">
        <v>96.99</v>
      </c>
      <c r="AJ59" s="92">
        <v>97.26</v>
      </c>
      <c r="AK59" s="92">
        <v>97.26</v>
      </c>
      <c r="AL59" s="92">
        <v>97.26</v>
      </c>
      <c r="AM59" s="92">
        <v>96.99</v>
      </c>
      <c r="AN59" s="92">
        <v>96.99</v>
      </c>
      <c r="AO59" s="92">
        <v>96.99</v>
      </c>
      <c r="AP59" s="92"/>
      <c r="AQ59" s="92"/>
      <c r="AR59" s="92"/>
      <c r="AS59" s="92"/>
      <c r="AT59" s="92"/>
      <c r="AU59" s="92"/>
      <c r="AV59" s="92"/>
      <c r="AW59" s="92"/>
      <c r="AX59" s="92"/>
      <c r="AY59" s="92"/>
      <c r="AZ59" s="92"/>
      <c r="BA59" s="92"/>
      <c r="BB59" s="93">
        <f t="shared" si="26"/>
        <v>70</v>
      </c>
      <c r="BC59" s="93">
        <f t="shared" si="27"/>
        <v>70</v>
      </c>
      <c r="BD59" s="93">
        <f t="shared" si="28"/>
        <v>70</v>
      </c>
      <c r="BE59" s="93">
        <f t="shared" si="29"/>
        <v>70</v>
      </c>
      <c r="BF59" s="93">
        <f t="shared" si="30"/>
        <v>70</v>
      </c>
      <c r="BG59" s="93">
        <f t="shared" si="31"/>
        <v>70</v>
      </c>
      <c r="BH59" s="93">
        <f t="shared" si="32"/>
        <v>70</v>
      </c>
      <c r="BI59" s="93">
        <f t="shared" si="33"/>
        <v>70</v>
      </c>
      <c r="BJ59" s="93">
        <f t="shared" si="34"/>
        <v>70</v>
      </c>
      <c r="BK59" s="93">
        <f t="shared" si="35"/>
        <v>70</v>
      </c>
      <c r="BL59" s="93">
        <f t="shared" si="36"/>
        <v>70</v>
      </c>
      <c r="BM59" s="93">
        <f t="shared" si="37"/>
        <v>70</v>
      </c>
    </row>
    <row r="60" spans="1:65" x14ac:dyDescent="0.35">
      <c r="A60" s="92" t="s">
        <v>202</v>
      </c>
      <c r="B60" s="92" t="s">
        <v>205</v>
      </c>
      <c r="C60" s="92" t="s">
        <v>362</v>
      </c>
      <c r="D60" s="92" t="s">
        <v>304</v>
      </c>
      <c r="E60" s="92" t="s">
        <v>69</v>
      </c>
      <c r="F60" s="92">
        <f t="shared" si="2"/>
        <v>88.69</v>
      </c>
      <c r="G60" s="92">
        <f t="shared" si="3"/>
        <v>88.69</v>
      </c>
      <c r="H60" s="92">
        <f t="shared" si="4"/>
        <v>88.69</v>
      </c>
      <c r="I60" s="92">
        <f t="shared" si="5"/>
        <v>88.69</v>
      </c>
      <c r="J60" s="92">
        <f t="shared" si="6"/>
        <v>88.69</v>
      </c>
      <c r="K60" s="92">
        <f t="shared" si="7"/>
        <v>88.69</v>
      </c>
      <c r="L60" s="92">
        <f t="shared" si="8"/>
        <v>88.88</v>
      </c>
      <c r="M60" s="92">
        <f t="shared" si="9"/>
        <v>88.88</v>
      </c>
      <c r="N60" s="92">
        <f t="shared" si="10"/>
        <v>88.88</v>
      </c>
      <c r="O60" s="92">
        <f t="shared" si="11"/>
        <v>88.69</v>
      </c>
      <c r="P60" s="92">
        <f t="shared" si="12"/>
        <v>88.69</v>
      </c>
      <c r="Q60" s="92">
        <f t="shared" si="13"/>
        <v>88.69</v>
      </c>
      <c r="R60" s="92">
        <f t="shared" si="14"/>
        <v>0</v>
      </c>
      <c r="S60" s="92">
        <f t="shared" si="15"/>
        <v>0</v>
      </c>
      <c r="T60" s="92">
        <f t="shared" si="16"/>
        <v>0</v>
      </c>
      <c r="U60" s="92">
        <f t="shared" si="17"/>
        <v>0</v>
      </c>
      <c r="V60" s="92">
        <f t="shared" si="18"/>
        <v>0</v>
      </c>
      <c r="W60" s="92">
        <f t="shared" si="19"/>
        <v>0</v>
      </c>
      <c r="X60" s="92">
        <f t="shared" si="20"/>
        <v>0</v>
      </c>
      <c r="Y60" s="92">
        <f t="shared" si="21"/>
        <v>0</v>
      </c>
      <c r="Z60" s="92">
        <f t="shared" si="22"/>
        <v>0</v>
      </c>
      <c r="AA60" s="92">
        <f t="shared" si="23"/>
        <v>0</v>
      </c>
      <c r="AB60" s="92">
        <f t="shared" si="24"/>
        <v>0</v>
      </c>
      <c r="AC60" s="92">
        <f t="shared" si="25"/>
        <v>0</v>
      </c>
      <c r="AD60" s="92">
        <v>88.69</v>
      </c>
      <c r="AE60" s="92">
        <v>88.69</v>
      </c>
      <c r="AF60" s="92">
        <v>88.69</v>
      </c>
      <c r="AG60" s="92">
        <v>88.69</v>
      </c>
      <c r="AH60" s="92">
        <v>88.69</v>
      </c>
      <c r="AI60" s="92">
        <v>88.69</v>
      </c>
      <c r="AJ60" s="92">
        <v>88.88</v>
      </c>
      <c r="AK60" s="92">
        <v>88.88</v>
      </c>
      <c r="AL60" s="92">
        <v>88.88</v>
      </c>
      <c r="AM60" s="92">
        <v>88.69</v>
      </c>
      <c r="AN60" s="92">
        <v>88.69</v>
      </c>
      <c r="AO60" s="92">
        <v>88.69</v>
      </c>
      <c r="AP60" s="92"/>
      <c r="AQ60" s="92"/>
      <c r="AR60" s="92"/>
      <c r="AS60" s="92"/>
      <c r="AT60" s="92"/>
      <c r="AU60" s="92"/>
      <c r="AV60" s="92"/>
      <c r="AW60" s="92"/>
      <c r="AX60" s="92"/>
      <c r="AY60" s="92"/>
      <c r="AZ60" s="92"/>
      <c r="BA60" s="92"/>
      <c r="BB60" s="93">
        <f t="shared" si="26"/>
        <v>70</v>
      </c>
      <c r="BC60" s="93">
        <f t="shared" si="27"/>
        <v>70</v>
      </c>
      <c r="BD60" s="93">
        <f t="shared" si="28"/>
        <v>70</v>
      </c>
      <c r="BE60" s="93">
        <f t="shared" si="29"/>
        <v>70</v>
      </c>
      <c r="BF60" s="93">
        <f t="shared" si="30"/>
        <v>70</v>
      </c>
      <c r="BG60" s="93">
        <f t="shared" si="31"/>
        <v>70</v>
      </c>
      <c r="BH60" s="93">
        <f t="shared" si="32"/>
        <v>70</v>
      </c>
      <c r="BI60" s="93">
        <f t="shared" si="33"/>
        <v>70</v>
      </c>
      <c r="BJ60" s="93">
        <f t="shared" si="34"/>
        <v>70</v>
      </c>
      <c r="BK60" s="93">
        <f t="shared" si="35"/>
        <v>70</v>
      </c>
      <c r="BL60" s="93">
        <f t="shared" si="36"/>
        <v>70</v>
      </c>
      <c r="BM60" s="93">
        <f t="shared" si="37"/>
        <v>70</v>
      </c>
    </row>
    <row r="61" spans="1:65" x14ac:dyDescent="0.35">
      <c r="A61" s="92" t="s">
        <v>202</v>
      </c>
      <c r="B61" s="92" t="s">
        <v>205</v>
      </c>
      <c r="C61" s="92" t="s">
        <v>363</v>
      </c>
      <c r="D61" s="92" t="s">
        <v>304</v>
      </c>
      <c r="E61" s="92" t="s">
        <v>69</v>
      </c>
      <c r="F61" s="92">
        <f t="shared" si="2"/>
        <v>94.48</v>
      </c>
      <c r="G61" s="92">
        <f t="shared" si="3"/>
        <v>94.48</v>
      </c>
      <c r="H61" s="92">
        <f t="shared" si="4"/>
        <v>94.48</v>
      </c>
      <c r="I61" s="92">
        <f t="shared" si="5"/>
        <v>94.48</v>
      </c>
      <c r="J61" s="92">
        <f t="shared" si="6"/>
        <v>94.48</v>
      </c>
      <c r="K61" s="92">
        <f t="shared" si="7"/>
        <v>94.48</v>
      </c>
      <c r="L61" s="92">
        <f t="shared" si="8"/>
        <v>94.67</v>
      </c>
      <c r="M61" s="92">
        <f t="shared" si="9"/>
        <v>94.67</v>
      </c>
      <c r="N61" s="92">
        <f t="shared" si="10"/>
        <v>94.67</v>
      </c>
      <c r="O61" s="92">
        <f t="shared" si="11"/>
        <v>94.48</v>
      </c>
      <c r="P61" s="92">
        <f t="shared" si="12"/>
        <v>94.48</v>
      </c>
      <c r="Q61" s="92">
        <f t="shared" si="13"/>
        <v>94.48</v>
      </c>
      <c r="R61" s="92">
        <f t="shared" si="14"/>
        <v>0</v>
      </c>
      <c r="S61" s="92">
        <f t="shared" si="15"/>
        <v>0</v>
      </c>
      <c r="T61" s="92">
        <f t="shared" si="16"/>
        <v>0</v>
      </c>
      <c r="U61" s="92">
        <f t="shared" si="17"/>
        <v>0</v>
      </c>
      <c r="V61" s="92">
        <f t="shared" si="18"/>
        <v>0</v>
      </c>
      <c r="W61" s="92">
        <f t="shared" si="19"/>
        <v>0</v>
      </c>
      <c r="X61" s="92">
        <f t="shared" si="20"/>
        <v>0</v>
      </c>
      <c r="Y61" s="92">
        <f t="shared" si="21"/>
        <v>0</v>
      </c>
      <c r="Z61" s="92">
        <f t="shared" si="22"/>
        <v>0</v>
      </c>
      <c r="AA61" s="92">
        <f t="shared" si="23"/>
        <v>0</v>
      </c>
      <c r="AB61" s="92">
        <f t="shared" si="24"/>
        <v>0</v>
      </c>
      <c r="AC61" s="92">
        <f t="shared" si="25"/>
        <v>0</v>
      </c>
      <c r="AD61" s="92">
        <v>94.48</v>
      </c>
      <c r="AE61" s="92">
        <v>94.48</v>
      </c>
      <c r="AF61" s="92">
        <v>94.48</v>
      </c>
      <c r="AG61" s="92">
        <v>94.48</v>
      </c>
      <c r="AH61" s="92">
        <v>94.48</v>
      </c>
      <c r="AI61" s="92">
        <v>94.48</v>
      </c>
      <c r="AJ61" s="92">
        <v>94.67</v>
      </c>
      <c r="AK61" s="92">
        <v>94.67</v>
      </c>
      <c r="AL61" s="92">
        <v>94.67</v>
      </c>
      <c r="AM61" s="92">
        <v>94.48</v>
      </c>
      <c r="AN61" s="92">
        <v>94.48</v>
      </c>
      <c r="AO61" s="92">
        <v>94.48</v>
      </c>
      <c r="AP61" s="92"/>
      <c r="AQ61" s="92"/>
      <c r="AR61" s="92"/>
      <c r="AS61" s="92"/>
      <c r="AT61" s="92"/>
      <c r="AU61" s="92"/>
      <c r="AV61" s="92"/>
      <c r="AW61" s="92"/>
      <c r="AX61" s="92"/>
      <c r="AY61" s="92"/>
      <c r="AZ61" s="92"/>
      <c r="BA61" s="92"/>
      <c r="BB61" s="93">
        <f t="shared" si="26"/>
        <v>70</v>
      </c>
      <c r="BC61" s="93">
        <f t="shared" si="27"/>
        <v>70</v>
      </c>
      <c r="BD61" s="93">
        <f t="shared" si="28"/>
        <v>70</v>
      </c>
      <c r="BE61" s="93">
        <f t="shared" si="29"/>
        <v>70</v>
      </c>
      <c r="BF61" s="93">
        <f t="shared" si="30"/>
        <v>70</v>
      </c>
      <c r="BG61" s="93">
        <f t="shared" si="31"/>
        <v>70</v>
      </c>
      <c r="BH61" s="93">
        <f t="shared" si="32"/>
        <v>70</v>
      </c>
      <c r="BI61" s="93">
        <f t="shared" si="33"/>
        <v>70</v>
      </c>
      <c r="BJ61" s="93">
        <f t="shared" si="34"/>
        <v>70</v>
      </c>
      <c r="BK61" s="93">
        <f t="shared" si="35"/>
        <v>70</v>
      </c>
      <c r="BL61" s="93">
        <f t="shared" si="36"/>
        <v>70</v>
      </c>
      <c r="BM61" s="93">
        <f t="shared" si="37"/>
        <v>70</v>
      </c>
    </row>
    <row r="62" spans="1:65" x14ac:dyDescent="0.35">
      <c r="A62" s="92" t="s">
        <v>202</v>
      </c>
      <c r="B62" s="92" t="s">
        <v>205</v>
      </c>
      <c r="C62" s="92" t="s">
        <v>364</v>
      </c>
      <c r="D62" s="92" t="s">
        <v>304</v>
      </c>
      <c r="E62" s="92" t="s">
        <v>69</v>
      </c>
      <c r="F62" s="92">
        <f t="shared" si="2"/>
        <v>87</v>
      </c>
      <c r="G62" s="92">
        <f t="shared" si="3"/>
        <v>87</v>
      </c>
      <c r="H62" s="92">
        <f t="shared" si="4"/>
        <v>87</v>
      </c>
      <c r="I62" s="92">
        <f t="shared" si="5"/>
        <v>87</v>
      </c>
      <c r="J62" s="92">
        <f t="shared" si="6"/>
        <v>87</v>
      </c>
      <c r="K62" s="92">
        <f t="shared" si="7"/>
        <v>87</v>
      </c>
      <c r="L62" s="92">
        <f t="shared" si="8"/>
        <v>87</v>
      </c>
      <c r="M62" s="92">
        <f t="shared" si="9"/>
        <v>87</v>
      </c>
      <c r="N62" s="92">
        <f t="shared" si="10"/>
        <v>87</v>
      </c>
      <c r="O62" s="92">
        <f t="shared" si="11"/>
        <v>87</v>
      </c>
      <c r="P62" s="92">
        <f t="shared" si="12"/>
        <v>87</v>
      </c>
      <c r="Q62" s="92">
        <f t="shared" si="13"/>
        <v>87</v>
      </c>
      <c r="R62" s="92">
        <f t="shared" si="14"/>
        <v>0</v>
      </c>
      <c r="S62" s="92">
        <f t="shared" si="15"/>
        <v>0</v>
      </c>
      <c r="T62" s="92">
        <f t="shared" si="16"/>
        <v>0</v>
      </c>
      <c r="U62" s="92">
        <f t="shared" si="17"/>
        <v>0</v>
      </c>
      <c r="V62" s="92">
        <f t="shared" si="18"/>
        <v>0</v>
      </c>
      <c r="W62" s="92">
        <f t="shared" si="19"/>
        <v>0</v>
      </c>
      <c r="X62" s="92">
        <f t="shared" si="20"/>
        <v>0</v>
      </c>
      <c r="Y62" s="92">
        <f t="shared" si="21"/>
        <v>0</v>
      </c>
      <c r="Z62" s="92">
        <f t="shared" si="22"/>
        <v>0</v>
      </c>
      <c r="AA62" s="92">
        <f t="shared" si="23"/>
        <v>0</v>
      </c>
      <c r="AB62" s="92">
        <f t="shared" si="24"/>
        <v>0</v>
      </c>
      <c r="AC62" s="92">
        <f t="shared" si="25"/>
        <v>0</v>
      </c>
      <c r="AD62" s="92">
        <v>87</v>
      </c>
      <c r="AE62" s="92">
        <v>87</v>
      </c>
      <c r="AF62" s="92">
        <v>87</v>
      </c>
      <c r="AG62" s="92">
        <v>87</v>
      </c>
      <c r="AH62" s="92">
        <v>87</v>
      </c>
      <c r="AI62" s="92">
        <v>87</v>
      </c>
      <c r="AJ62" s="92">
        <v>87</v>
      </c>
      <c r="AK62" s="92">
        <v>87</v>
      </c>
      <c r="AL62" s="92">
        <v>87</v>
      </c>
      <c r="AM62" s="92">
        <v>87</v>
      </c>
      <c r="AN62" s="92">
        <v>87</v>
      </c>
      <c r="AO62" s="92">
        <v>87</v>
      </c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3">
        <f t="shared" si="26"/>
        <v>70</v>
      </c>
      <c r="BC62" s="93">
        <f t="shared" si="27"/>
        <v>70</v>
      </c>
      <c r="BD62" s="93">
        <f t="shared" si="28"/>
        <v>70</v>
      </c>
      <c r="BE62" s="93">
        <f t="shared" si="29"/>
        <v>70</v>
      </c>
      <c r="BF62" s="93">
        <f t="shared" si="30"/>
        <v>70</v>
      </c>
      <c r="BG62" s="93">
        <f t="shared" si="31"/>
        <v>70</v>
      </c>
      <c r="BH62" s="93">
        <f t="shared" si="32"/>
        <v>70</v>
      </c>
      <c r="BI62" s="93">
        <f t="shared" si="33"/>
        <v>70</v>
      </c>
      <c r="BJ62" s="93">
        <f t="shared" si="34"/>
        <v>70</v>
      </c>
      <c r="BK62" s="93">
        <f t="shared" si="35"/>
        <v>70</v>
      </c>
      <c r="BL62" s="93">
        <f t="shared" si="36"/>
        <v>70</v>
      </c>
      <c r="BM62" s="93">
        <f t="shared" si="37"/>
        <v>70</v>
      </c>
    </row>
    <row r="63" spans="1:65" x14ac:dyDescent="0.35">
      <c r="A63" s="92" t="s">
        <v>202</v>
      </c>
      <c r="B63" s="92" t="s">
        <v>205</v>
      </c>
      <c r="C63" s="92" t="s">
        <v>365</v>
      </c>
      <c r="D63" s="92" t="s">
        <v>304</v>
      </c>
      <c r="E63" s="92" t="s">
        <v>69</v>
      </c>
      <c r="F63" s="92">
        <f t="shared" si="2"/>
        <v>92.4</v>
      </c>
      <c r="G63" s="92">
        <f t="shared" si="3"/>
        <v>92.4</v>
      </c>
      <c r="H63" s="92">
        <f t="shared" si="4"/>
        <v>92.4</v>
      </c>
      <c r="I63" s="92">
        <f t="shared" si="5"/>
        <v>92.4</v>
      </c>
      <c r="J63" s="92">
        <f t="shared" si="6"/>
        <v>92.4</v>
      </c>
      <c r="K63" s="92">
        <f t="shared" si="7"/>
        <v>92.4</v>
      </c>
      <c r="L63" s="92">
        <f t="shared" si="8"/>
        <v>92.4</v>
      </c>
      <c r="M63" s="92">
        <f t="shared" si="9"/>
        <v>92.4</v>
      </c>
      <c r="N63" s="92">
        <f t="shared" si="10"/>
        <v>92.4</v>
      </c>
      <c r="O63" s="92">
        <f t="shared" si="11"/>
        <v>92.4</v>
      </c>
      <c r="P63" s="92">
        <f t="shared" si="12"/>
        <v>92.4</v>
      </c>
      <c r="Q63" s="92">
        <f t="shared" si="13"/>
        <v>92.4</v>
      </c>
      <c r="R63" s="92">
        <f t="shared" si="14"/>
        <v>0</v>
      </c>
      <c r="S63" s="92">
        <f t="shared" si="15"/>
        <v>0</v>
      </c>
      <c r="T63" s="92">
        <f t="shared" si="16"/>
        <v>0</v>
      </c>
      <c r="U63" s="92">
        <f t="shared" si="17"/>
        <v>0</v>
      </c>
      <c r="V63" s="92">
        <f t="shared" si="18"/>
        <v>0</v>
      </c>
      <c r="W63" s="92">
        <f t="shared" si="19"/>
        <v>0</v>
      </c>
      <c r="X63" s="92">
        <f t="shared" si="20"/>
        <v>0</v>
      </c>
      <c r="Y63" s="92">
        <f t="shared" si="21"/>
        <v>0</v>
      </c>
      <c r="Z63" s="92">
        <f t="shared" si="22"/>
        <v>0</v>
      </c>
      <c r="AA63" s="92">
        <f t="shared" si="23"/>
        <v>0</v>
      </c>
      <c r="AB63" s="92">
        <f t="shared" si="24"/>
        <v>0</v>
      </c>
      <c r="AC63" s="92">
        <f t="shared" si="25"/>
        <v>0</v>
      </c>
      <c r="AD63" s="92">
        <v>92.4</v>
      </c>
      <c r="AE63" s="92">
        <v>92.4</v>
      </c>
      <c r="AF63" s="92">
        <v>92.4</v>
      </c>
      <c r="AG63" s="92">
        <v>92.4</v>
      </c>
      <c r="AH63" s="92">
        <v>92.4</v>
      </c>
      <c r="AI63" s="92">
        <v>92.4</v>
      </c>
      <c r="AJ63" s="92">
        <v>92.4</v>
      </c>
      <c r="AK63" s="92">
        <v>92.4</v>
      </c>
      <c r="AL63" s="92">
        <v>92.4</v>
      </c>
      <c r="AM63" s="92">
        <v>92.4</v>
      </c>
      <c r="AN63" s="92">
        <v>92.4</v>
      </c>
      <c r="AO63" s="92">
        <v>92.4</v>
      </c>
      <c r="AP63" s="92"/>
      <c r="AQ63" s="92"/>
      <c r="AR63" s="92"/>
      <c r="AS63" s="92"/>
      <c r="AT63" s="92"/>
      <c r="AU63" s="92"/>
      <c r="AV63" s="92"/>
      <c r="AW63" s="92"/>
      <c r="AX63" s="92"/>
      <c r="AY63" s="92"/>
      <c r="AZ63" s="92"/>
      <c r="BA63" s="92"/>
      <c r="BB63" s="93">
        <f t="shared" si="26"/>
        <v>70</v>
      </c>
      <c r="BC63" s="93">
        <f t="shared" si="27"/>
        <v>70</v>
      </c>
      <c r="BD63" s="93">
        <f t="shared" si="28"/>
        <v>70</v>
      </c>
      <c r="BE63" s="93">
        <f t="shared" si="29"/>
        <v>70</v>
      </c>
      <c r="BF63" s="93">
        <f t="shared" si="30"/>
        <v>70</v>
      </c>
      <c r="BG63" s="93">
        <f t="shared" si="31"/>
        <v>70</v>
      </c>
      <c r="BH63" s="93">
        <f t="shared" si="32"/>
        <v>70</v>
      </c>
      <c r="BI63" s="93">
        <f t="shared" si="33"/>
        <v>70</v>
      </c>
      <c r="BJ63" s="93">
        <f t="shared" si="34"/>
        <v>70</v>
      </c>
      <c r="BK63" s="93">
        <f t="shared" si="35"/>
        <v>70</v>
      </c>
      <c r="BL63" s="93">
        <f t="shared" si="36"/>
        <v>70</v>
      </c>
      <c r="BM63" s="93">
        <f t="shared" si="37"/>
        <v>70</v>
      </c>
    </row>
  </sheetData>
  <autoFilter ref="A2:BM63" xr:uid="{DE3E297C-4B72-48E1-8C04-BA6B0BDC4658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8E5F5-C46D-4747-8E9F-8B4351AD6467}">
  <dimension ref="A1:AZ38"/>
  <sheetViews>
    <sheetView workbookViewId="0">
      <pane xSplit="4" ySplit="2" topLeftCell="AB3" activePane="bottomRight" state="frozen"/>
      <selection pane="topRight"/>
      <selection pane="bottomLeft"/>
      <selection pane="bottomRight" activeCell="AB18" sqref="AB18"/>
    </sheetView>
  </sheetViews>
  <sheetFormatPr defaultColWidth="8.81640625" defaultRowHeight="14.5" x14ac:dyDescent="0.35"/>
  <cols>
    <col min="1" max="1" width="7.26953125" bestFit="1" customWidth="1"/>
    <col min="2" max="2" width="28.54296875" bestFit="1" customWidth="1"/>
    <col min="3" max="3" width="8.54296875" bestFit="1" customWidth="1"/>
    <col min="4" max="4" width="15" bestFit="1" customWidth="1"/>
    <col min="5" max="5" width="9" bestFit="1" customWidth="1"/>
    <col min="6" max="6" width="9.1796875" bestFit="1" customWidth="1"/>
    <col min="7" max="7" width="9.7265625" bestFit="1" customWidth="1"/>
    <col min="8" max="8" width="9.1796875" bestFit="1" customWidth="1"/>
    <col min="9" max="9" width="9.81640625" bestFit="1" customWidth="1"/>
    <col min="10" max="10" width="9" bestFit="1" customWidth="1"/>
    <col min="11" max="11" width="8.453125" bestFit="1" customWidth="1"/>
    <col min="12" max="12" width="9.54296875" bestFit="1" customWidth="1"/>
    <col min="13" max="13" width="9.26953125" bestFit="1" customWidth="1"/>
    <col min="14" max="14" width="9" bestFit="1" customWidth="1"/>
    <col min="15" max="15" width="9.54296875" bestFit="1" customWidth="1"/>
    <col min="16" max="16" width="9.26953125" bestFit="1" customWidth="1"/>
    <col min="17" max="17" width="9.54296875" bestFit="1" customWidth="1"/>
    <col min="18" max="18" width="8.54296875" bestFit="1" customWidth="1"/>
    <col min="19" max="19" width="9.26953125" bestFit="1" customWidth="1"/>
    <col min="20" max="20" width="8.54296875" bestFit="1" customWidth="1"/>
    <col min="21" max="21" width="9.54296875" bestFit="1" customWidth="1"/>
    <col min="22" max="22" width="8.453125" bestFit="1" customWidth="1"/>
    <col min="23" max="23" width="8" bestFit="1" customWidth="1"/>
    <col min="24" max="24" width="9" bestFit="1" customWidth="1"/>
    <col min="25" max="25" width="8.81640625" bestFit="1" customWidth="1"/>
    <col min="26" max="26" width="8.453125" bestFit="1" customWidth="1"/>
    <col min="27" max="27" width="9" bestFit="1" customWidth="1"/>
    <col min="28" max="28" width="8.81640625" bestFit="1" customWidth="1"/>
    <col min="29" max="29" width="13" bestFit="1" customWidth="1"/>
    <col min="30" max="30" width="13.1796875" bestFit="1" customWidth="1"/>
    <col min="31" max="31" width="13.7265625" bestFit="1" customWidth="1"/>
    <col min="32" max="32" width="13.1796875" bestFit="1" customWidth="1"/>
    <col min="33" max="33" width="13.81640625" bestFit="1" customWidth="1"/>
    <col min="34" max="34" width="13" bestFit="1" customWidth="1"/>
    <col min="35" max="35" width="12.54296875" bestFit="1" customWidth="1"/>
    <col min="36" max="36" width="13.453125" bestFit="1" customWidth="1"/>
    <col min="37" max="37" width="13.26953125" bestFit="1" customWidth="1"/>
    <col min="38" max="38" width="13" bestFit="1" customWidth="1"/>
    <col min="39" max="39" width="13.453125" bestFit="1" customWidth="1"/>
    <col min="40" max="40" width="13.26953125" bestFit="1" customWidth="1"/>
    <col min="41" max="42" width="12.7265625" bestFit="1" customWidth="1"/>
    <col min="43" max="43" width="13.453125" bestFit="1" customWidth="1"/>
    <col min="44" max="44" width="12.7265625" bestFit="1" customWidth="1"/>
    <col min="45" max="45" width="13.453125" bestFit="1" customWidth="1"/>
    <col min="46" max="46" width="12.7265625" bestFit="1" customWidth="1"/>
    <col min="47" max="47" width="12.1796875" bestFit="1" customWidth="1"/>
    <col min="48" max="48" width="13.1796875" bestFit="1" customWidth="1"/>
    <col min="49" max="49" width="13" bestFit="1" customWidth="1"/>
    <col min="50" max="50" width="12.7265625" bestFit="1" customWidth="1"/>
    <col min="51" max="51" width="13.1796875" bestFit="1" customWidth="1"/>
    <col min="52" max="52" width="13" bestFit="1" customWidth="1"/>
  </cols>
  <sheetData>
    <row r="1" spans="1:52" x14ac:dyDescent="0.35">
      <c r="A1" s="94" t="s">
        <v>81</v>
      </c>
      <c r="B1" s="2"/>
      <c r="C1" s="1"/>
      <c r="D1" s="2"/>
      <c r="E1" s="3" t="s">
        <v>247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" t="s">
        <v>248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3" t="s">
        <v>249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3" t="s">
        <v>250</v>
      </c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35">
      <c r="A2" s="16" t="s">
        <v>1</v>
      </c>
      <c r="B2" s="16" t="s">
        <v>2</v>
      </c>
      <c r="C2" s="16" t="s">
        <v>3</v>
      </c>
      <c r="D2" s="16" t="s">
        <v>4</v>
      </c>
      <c r="E2" s="36" t="s">
        <v>5</v>
      </c>
      <c r="F2" s="36" t="s">
        <v>6</v>
      </c>
      <c r="G2" s="36" t="s">
        <v>7</v>
      </c>
      <c r="H2" s="36" t="s">
        <v>8</v>
      </c>
      <c r="I2" s="36" t="s">
        <v>9</v>
      </c>
      <c r="J2" s="36" t="s">
        <v>10</v>
      </c>
      <c r="K2" s="36" t="s">
        <v>11</v>
      </c>
      <c r="L2" s="36" t="s">
        <v>12</v>
      </c>
      <c r="M2" s="36" t="s">
        <v>13</v>
      </c>
      <c r="N2" s="36" t="s">
        <v>14</v>
      </c>
      <c r="O2" s="36" t="s">
        <v>252</v>
      </c>
      <c r="P2" s="36" t="s">
        <v>253</v>
      </c>
      <c r="Q2" s="16" t="s">
        <v>17</v>
      </c>
      <c r="R2" s="16" t="s">
        <v>18</v>
      </c>
      <c r="S2" s="16" t="s">
        <v>19</v>
      </c>
      <c r="T2" s="16" t="s">
        <v>20</v>
      </c>
      <c r="U2" s="16" t="s">
        <v>21</v>
      </c>
      <c r="V2" s="16" t="s">
        <v>22</v>
      </c>
      <c r="W2" s="16" t="s">
        <v>23</v>
      </c>
      <c r="X2" s="16" t="s">
        <v>24</v>
      </c>
      <c r="Y2" s="16" t="s">
        <v>25</v>
      </c>
      <c r="Z2" s="16" t="s">
        <v>26</v>
      </c>
      <c r="AA2" s="16" t="s">
        <v>27</v>
      </c>
      <c r="AB2" s="16" t="s">
        <v>28</v>
      </c>
      <c r="AC2" s="37" t="s">
        <v>29</v>
      </c>
      <c r="AD2" s="37" t="s">
        <v>30</v>
      </c>
      <c r="AE2" s="37" t="s">
        <v>31</v>
      </c>
      <c r="AF2" s="37" t="s">
        <v>32</v>
      </c>
      <c r="AG2" s="37" t="s">
        <v>33</v>
      </c>
      <c r="AH2" s="37" t="s">
        <v>34</v>
      </c>
      <c r="AI2" s="37" t="s">
        <v>35</v>
      </c>
      <c r="AJ2" s="37" t="s">
        <v>36</v>
      </c>
      <c r="AK2" s="37" t="s">
        <v>37</v>
      </c>
      <c r="AL2" s="37" t="s">
        <v>38</v>
      </c>
      <c r="AM2" s="37" t="s">
        <v>39</v>
      </c>
      <c r="AN2" s="37" t="s">
        <v>40</v>
      </c>
      <c r="AO2" s="16" t="s">
        <v>41</v>
      </c>
      <c r="AP2" s="16" t="s">
        <v>42</v>
      </c>
      <c r="AQ2" s="16" t="s">
        <v>43</v>
      </c>
      <c r="AR2" s="16" t="s">
        <v>44</v>
      </c>
      <c r="AS2" s="16" t="s">
        <v>45</v>
      </c>
      <c r="AT2" s="16" t="s">
        <v>46</v>
      </c>
      <c r="AU2" s="16" t="s">
        <v>47</v>
      </c>
      <c r="AV2" s="16" t="s">
        <v>48</v>
      </c>
      <c r="AW2" s="16" t="s">
        <v>49</v>
      </c>
      <c r="AX2" s="16" t="s">
        <v>50</v>
      </c>
      <c r="AY2" s="16" t="s">
        <v>51</v>
      </c>
      <c r="AZ2" s="16" t="s">
        <v>52</v>
      </c>
    </row>
    <row r="3" spans="1:52" x14ac:dyDescent="0.35">
      <c r="A3" s="54" t="s">
        <v>191</v>
      </c>
      <c r="B3" s="55" t="s">
        <v>192</v>
      </c>
      <c r="C3" s="56" t="s">
        <v>183</v>
      </c>
      <c r="D3" s="55" t="s">
        <v>69</v>
      </c>
      <c r="E3" s="57">
        <f>AC3</f>
        <v>100</v>
      </c>
      <c r="F3" s="57">
        <f t="shared" ref="F3:U18" si="0">AD3</f>
        <v>100</v>
      </c>
      <c r="G3" s="57">
        <f t="shared" si="0"/>
        <v>100</v>
      </c>
      <c r="H3" s="57">
        <f t="shared" si="0"/>
        <v>100</v>
      </c>
      <c r="I3" s="57">
        <f t="shared" si="0"/>
        <v>100</v>
      </c>
      <c r="J3" s="57">
        <f t="shared" si="0"/>
        <v>100</v>
      </c>
      <c r="K3" s="57">
        <f t="shared" si="0"/>
        <v>100</v>
      </c>
      <c r="L3" s="57">
        <f t="shared" si="0"/>
        <v>100</v>
      </c>
      <c r="M3" s="57">
        <f t="shared" si="0"/>
        <v>100</v>
      </c>
      <c r="N3" s="57">
        <f t="shared" si="0"/>
        <v>100</v>
      </c>
      <c r="O3" s="57">
        <f t="shared" si="0"/>
        <v>100</v>
      </c>
      <c r="P3" s="57">
        <f t="shared" si="0"/>
        <v>100</v>
      </c>
      <c r="Q3" s="57">
        <f t="shared" si="0"/>
        <v>107.1</v>
      </c>
      <c r="R3" s="57">
        <f t="shared" si="0"/>
        <v>107.1</v>
      </c>
      <c r="S3" s="57">
        <f t="shared" si="0"/>
        <v>107.1</v>
      </c>
      <c r="T3" s="57">
        <f t="shared" si="0"/>
        <v>107.1</v>
      </c>
      <c r="U3" s="57">
        <f t="shared" si="0"/>
        <v>107.1</v>
      </c>
      <c r="V3" s="57">
        <f t="shared" ref="V3:AB18" si="1">AT3</f>
        <v>107.1</v>
      </c>
      <c r="W3" s="57">
        <f t="shared" si="1"/>
        <v>107.1</v>
      </c>
      <c r="X3" s="57">
        <f t="shared" si="1"/>
        <v>107.1</v>
      </c>
      <c r="Y3" s="57">
        <f t="shared" si="1"/>
        <v>107.1</v>
      </c>
      <c r="Z3" s="57">
        <f t="shared" si="1"/>
        <v>107.1</v>
      </c>
      <c r="AA3" s="57">
        <f t="shared" si="1"/>
        <v>107.1</v>
      </c>
      <c r="AB3" s="57">
        <f t="shared" si="1"/>
        <v>107.1</v>
      </c>
      <c r="AC3" s="55" cm="1">
        <f t="array" ref="AC3">SUM(IF(TARGET_TR5!$B$2:$B$2040=$A$1,IF(TARGET_TR5!$C$2:$C$2040=$B3,IF(TARGET_TR5!$E$2:$E$2040=$D3,IF(TARGET_TR5!$F$1:$Q$1=AC$2,TARGET_TR5!$F$2:$Q$2040)))))</f>
        <v>100</v>
      </c>
      <c r="AD3" s="55" cm="1">
        <f t="array" ref="AD3">SUM(IF(TARGET_TR5!$B$2:$B$2040=$A$1,IF(TARGET_TR5!$C$2:$C$2040=$B3,IF(TARGET_TR5!$E$2:$E$2040=$D3,IF(TARGET_TR5!$F$1:$Q$1=AD$2,TARGET_TR5!$F$2:$Q$2040)))))</f>
        <v>100</v>
      </c>
      <c r="AE3" s="55" cm="1">
        <f t="array" ref="AE3">SUM(IF(TARGET_TR5!$B$2:$B$2040=$A$1,IF(TARGET_TR5!$C$2:$C$2040=$B3,IF(TARGET_TR5!$E$2:$E$2040=$D3,IF(TARGET_TR5!$F$1:$Q$1=AE$2,TARGET_TR5!$F$2:$Q$2040)))))</f>
        <v>100</v>
      </c>
      <c r="AF3" s="55" cm="1">
        <f t="array" ref="AF3">SUM(IF(TARGET_TR5!$B$2:$B$2040=$A$1,IF(TARGET_TR5!$C$2:$C$2040=$B3,IF(TARGET_TR5!$E$2:$E$2040=$D3,IF(TARGET_TR5!$F$1:$Q$1=AF$2,TARGET_TR5!$F$2:$Q$2040)))))</f>
        <v>100</v>
      </c>
      <c r="AG3" s="55" cm="1">
        <f t="array" ref="AG3">SUM(IF(TARGET_TR5!$B$2:$B$2040=$A$1,IF(TARGET_TR5!$C$2:$C$2040=$B3,IF(TARGET_TR5!$E$2:$E$2040=$D3,IF(TARGET_TR5!$F$1:$Q$1=AG$2,TARGET_TR5!$F$2:$Q$2040)))))</f>
        <v>100</v>
      </c>
      <c r="AH3" s="55" cm="1">
        <f t="array" ref="AH3">SUM(IF(TARGET_TR5!$B$2:$B$2040=$A$1,IF(TARGET_TR5!$C$2:$C$2040=$B3,IF(TARGET_TR5!$E$2:$E$2040=$D3,IF(TARGET_TR5!$F$1:$Q$1=AH$2,TARGET_TR5!$F$2:$Q$2040)))))</f>
        <v>100</v>
      </c>
      <c r="AI3" s="55" cm="1">
        <f t="array" ref="AI3">SUM(IF(TARGET_TR5!$B$2:$B$2040=$A$1,IF(TARGET_TR5!$C$2:$C$2040=$B3,IF(TARGET_TR5!$E$2:$E$2040=$D3,IF(TARGET_TR5!$F$1:$Q$1=AI$2,TARGET_TR5!$F$2:$Q$2040)))))</f>
        <v>100</v>
      </c>
      <c r="AJ3" s="55" cm="1">
        <f t="array" ref="AJ3">SUM(IF(TARGET_TR5!$B$2:$B$2040=$A$1,IF(TARGET_TR5!$C$2:$C$2040=$B3,IF(TARGET_TR5!$E$2:$E$2040=$D3,IF(TARGET_TR5!$F$1:$Q$1=AJ$2,TARGET_TR5!$F$2:$Q$2040)))))</f>
        <v>100</v>
      </c>
      <c r="AK3" s="55" cm="1">
        <f t="array" ref="AK3">SUM(IF(TARGET_TR5!$B$2:$B$2040=$A$1,IF(TARGET_TR5!$C$2:$C$2040=$B3,IF(TARGET_TR5!$E$2:$E$2040=$D3,IF(TARGET_TR5!$F$1:$Q$1=AK$2,TARGET_TR5!$F$2:$Q$2040)))))</f>
        <v>100</v>
      </c>
      <c r="AL3" s="55" cm="1">
        <f t="array" ref="AL3">SUM(IF(TARGET_TR5!$B$2:$B$2040=$A$1,IF(TARGET_TR5!$C$2:$C$2040=$B3,IF(TARGET_TR5!$E$2:$E$2040=$D3,IF(TARGET_TR5!$F$1:$Q$1=AL$2,TARGET_TR5!$F$2:$Q$2040)))))</f>
        <v>100</v>
      </c>
      <c r="AM3" s="55" cm="1">
        <f t="array" ref="AM3">SUM(IF(TARGET_TR5!$B$2:$B$2040=$A$1,IF(TARGET_TR5!$C$2:$C$2040=$B3,IF(TARGET_TR5!$E$2:$E$2040=$D3,IF(TARGET_TR5!$F$1:$Q$1=AM$2,TARGET_TR5!$F$2:$Q$2040)))))</f>
        <v>100</v>
      </c>
      <c r="AN3" s="55" cm="1">
        <f t="array" ref="AN3">SUM(IF(TARGET_TR5!$B$2:$B$2040=$A$1,IF(TARGET_TR5!$C$2:$C$2040=$B3,IF(TARGET_TR5!$E$2:$E$2040=$D3,IF(TARGET_TR5!$F$1:$Q$1=AN$2,TARGET_TR5!$F$2:$Q$2040)))))</f>
        <v>100</v>
      </c>
      <c r="AO3" s="55">
        <v>107.1</v>
      </c>
      <c r="AP3" s="55">
        <v>107.1</v>
      </c>
      <c r="AQ3" s="55">
        <v>107.1</v>
      </c>
      <c r="AR3" s="55">
        <v>107.1</v>
      </c>
      <c r="AS3" s="55">
        <v>107.1</v>
      </c>
      <c r="AT3" s="55">
        <v>107.1</v>
      </c>
      <c r="AU3" s="55">
        <v>107.1</v>
      </c>
      <c r="AV3" s="55">
        <v>107.1</v>
      </c>
      <c r="AW3" s="55">
        <v>107.1</v>
      </c>
      <c r="AX3" s="55">
        <v>107.1</v>
      </c>
      <c r="AY3" s="55">
        <v>107.1</v>
      </c>
      <c r="AZ3" s="55">
        <v>107.1</v>
      </c>
    </row>
    <row r="4" spans="1:52" x14ac:dyDescent="0.35">
      <c r="A4" s="59" t="s">
        <v>191</v>
      </c>
      <c r="B4" s="60" t="s">
        <v>192</v>
      </c>
      <c r="C4" s="61" t="s">
        <v>183</v>
      </c>
      <c r="D4" s="60" t="s">
        <v>70</v>
      </c>
      <c r="E4" s="62">
        <f t="shared" ref="E4:T33" si="2">AC4</f>
        <v>0</v>
      </c>
      <c r="F4" s="62">
        <f t="shared" si="0"/>
        <v>0</v>
      </c>
      <c r="G4" s="62">
        <f t="shared" si="0"/>
        <v>0</v>
      </c>
      <c r="H4" s="62">
        <f t="shared" si="0"/>
        <v>0</v>
      </c>
      <c r="I4" s="62">
        <f t="shared" si="0"/>
        <v>0</v>
      </c>
      <c r="J4" s="62">
        <f t="shared" si="0"/>
        <v>0</v>
      </c>
      <c r="K4" s="62">
        <f t="shared" si="0"/>
        <v>0</v>
      </c>
      <c r="L4" s="62">
        <f t="shared" si="0"/>
        <v>0</v>
      </c>
      <c r="M4" s="62">
        <f t="shared" si="0"/>
        <v>0</v>
      </c>
      <c r="N4" s="62">
        <f t="shared" si="0"/>
        <v>0</v>
      </c>
      <c r="O4" s="62">
        <f t="shared" si="0"/>
        <v>0</v>
      </c>
      <c r="P4" s="62">
        <f t="shared" si="0"/>
        <v>0</v>
      </c>
      <c r="Q4" s="62">
        <f t="shared" si="0"/>
        <v>107.1</v>
      </c>
      <c r="R4" s="62">
        <f t="shared" si="0"/>
        <v>107.1</v>
      </c>
      <c r="S4" s="62">
        <f t="shared" si="0"/>
        <v>107.1</v>
      </c>
      <c r="T4" s="62">
        <f t="shared" si="0"/>
        <v>107.1</v>
      </c>
      <c r="U4" s="62">
        <f t="shared" si="0"/>
        <v>107.1</v>
      </c>
      <c r="V4" s="62">
        <f t="shared" si="1"/>
        <v>107.1</v>
      </c>
      <c r="W4" s="62">
        <f t="shared" si="1"/>
        <v>107.1</v>
      </c>
      <c r="X4" s="62">
        <f t="shared" si="1"/>
        <v>107.1</v>
      </c>
      <c r="Y4" s="62">
        <f t="shared" si="1"/>
        <v>107.1</v>
      </c>
      <c r="Z4" s="62">
        <f t="shared" si="1"/>
        <v>107.1</v>
      </c>
      <c r="AA4" s="62">
        <f t="shared" si="1"/>
        <v>107.1</v>
      </c>
      <c r="AB4" s="62">
        <f t="shared" si="1"/>
        <v>107.1</v>
      </c>
      <c r="AC4" s="23" cm="1">
        <f t="array" ref="AC4">SUM(IF(TARGET_TR5!$B$2:$B$2040=$A$1,IF(TARGET_TR5!$C$2:$C$2040=$B4,IF(TARGET_TR5!$E$2:$E$2040=$D4,IF(TARGET_TR5!$F$1:$Q$1=AC$2,TARGET_TR5!$F$2:$Q$2040)))))</f>
        <v>0</v>
      </c>
      <c r="AD4" s="23" cm="1">
        <f t="array" ref="AD4">SUM(IF(TARGET_TR5!$B$2:$B$2040=$A$1,IF(TARGET_TR5!$C$2:$C$2040=$B4,IF(TARGET_TR5!$E$2:$E$2040=$D4,IF(TARGET_TR5!$F$1:$Q$1=AD$2,TARGET_TR5!$F$2:$Q$2040)))))</f>
        <v>0</v>
      </c>
      <c r="AE4" s="23" cm="1">
        <f t="array" ref="AE4">SUM(IF(TARGET_TR5!$B$2:$B$2040=$A$1,IF(TARGET_TR5!$C$2:$C$2040=$B4,IF(TARGET_TR5!$E$2:$E$2040=$D4,IF(TARGET_TR5!$F$1:$Q$1=AE$2,TARGET_TR5!$F$2:$Q$2040)))))</f>
        <v>0</v>
      </c>
      <c r="AF4" s="23" cm="1">
        <f t="array" ref="AF4">SUM(IF(TARGET_TR5!$B$2:$B$2040=$A$1,IF(TARGET_TR5!$C$2:$C$2040=$B4,IF(TARGET_TR5!$E$2:$E$2040=$D4,IF(TARGET_TR5!$F$1:$Q$1=AF$2,TARGET_TR5!$F$2:$Q$2040)))))</f>
        <v>0</v>
      </c>
      <c r="AG4" s="23" cm="1">
        <f t="array" ref="AG4">SUM(IF(TARGET_TR5!$B$2:$B$2040=$A$1,IF(TARGET_TR5!$C$2:$C$2040=$B4,IF(TARGET_TR5!$E$2:$E$2040=$D4,IF(TARGET_TR5!$F$1:$Q$1=AG$2,TARGET_TR5!$F$2:$Q$2040)))))</f>
        <v>0</v>
      </c>
      <c r="AH4" s="23" cm="1">
        <f t="array" ref="AH4">SUM(IF(TARGET_TR5!$B$2:$B$2040=$A$1,IF(TARGET_TR5!$C$2:$C$2040=$B4,IF(TARGET_TR5!$E$2:$E$2040=$D4,IF(TARGET_TR5!$F$1:$Q$1=AH$2,TARGET_TR5!$F$2:$Q$2040)))))</f>
        <v>0</v>
      </c>
      <c r="AI4" s="23" cm="1">
        <f t="array" ref="AI4">SUM(IF(TARGET_TR5!$B$2:$B$2040=$A$1,IF(TARGET_TR5!$C$2:$C$2040=$B4,IF(TARGET_TR5!$E$2:$E$2040=$D4,IF(TARGET_TR5!$F$1:$Q$1=AI$2,TARGET_TR5!$F$2:$Q$2040)))))</f>
        <v>0</v>
      </c>
      <c r="AJ4" s="23" cm="1">
        <f t="array" ref="AJ4">SUM(IF(TARGET_TR5!$B$2:$B$2040=$A$1,IF(TARGET_TR5!$C$2:$C$2040=$B4,IF(TARGET_TR5!$E$2:$E$2040=$D4,IF(TARGET_TR5!$F$1:$Q$1=AJ$2,TARGET_TR5!$F$2:$Q$2040)))))</f>
        <v>0</v>
      </c>
      <c r="AK4" s="23" cm="1">
        <f t="array" ref="AK4">SUM(IF(TARGET_TR5!$B$2:$B$2040=$A$1,IF(TARGET_TR5!$C$2:$C$2040=$B4,IF(TARGET_TR5!$E$2:$E$2040=$D4,IF(TARGET_TR5!$F$1:$Q$1=AK$2,TARGET_TR5!$F$2:$Q$2040)))))</f>
        <v>0</v>
      </c>
      <c r="AL4" s="23" cm="1">
        <f t="array" ref="AL4">SUM(IF(TARGET_TR5!$B$2:$B$2040=$A$1,IF(TARGET_TR5!$C$2:$C$2040=$B4,IF(TARGET_TR5!$E$2:$E$2040=$D4,IF(TARGET_TR5!$F$1:$Q$1=AL$2,TARGET_TR5!$F$2:$Q$2040)))))</f>
        <v>0</v>
      </c>
      <c r="AM4" s="23" cm="1">
        <f t="array" ref="AM4">SUM(IF(TARGET_TR5!$B$2:$B$2040=$A$1,IF(TARGET_TR5!$C$2:$C$2040=$B4,IF(TARGET_TR5!$E$2:$E$2040=$D4,IF(TARGET_TR5!$F$1:$Q$1=AM$2,TARGET_TR5!$F$2:$Q$2040)))))</f>
        <v>0</v>
      </c>
      <c r="AN4" s="23" cm="1">
        <f t="array" ref="AN4">SUM(IF(TARGET_TR5!$B$2:$B$2040=$A$1,IF(TARGET_TR5!$C$2:$C$2040=$B4,IF(TARGET_TR5!$E$2:$E$2040=$D4,IF(TARGET_TR5!$F$1:$Q$1=AN$2,TARGET_TR5!$F$2:$Q$2040)))))</f>
        <v>0</v>
      </c>
      <c r="AO4" s="60">
        <v>107.1</v>
      </c>
      <c r="AP4" s="60">
        <v>107.1</v>
      </c>
      <c r="AQ4" s="60">
        <v>107.1</v>
      </c>
      <c r="AR4" s="60">
        <v>107.1</v>
      </c>
      <c r="AS4" s="60">
        <v>107.1</v>
      </c>
      <c r="AT4" s="60">
        <v>107.1</v>
      </c>
      <c r="AU4" s="60">
        <v>107.1</v>
      </c>
      <c r="AV4" s="60">
        <v>107.1</v>
      </c>
      <c r="AW4" s="60">
        <v>107.1</v>
      </c>
      <c r="AX4" s="60">
        <v>107.1</v>
      </c>
      <c r="AY4" s="60">
        <v>107.1</v>
      </c>
      <c r="AZ4" s="60">
        <v>107.1</v>
      </c>
    </row>
    <row r="5" spans="1:52" x14ac:dyDescent="0.35">
      <c r="A5" s="59" t="s">
        <v>191</v>
      </c>
      <c r="B5" s="60" t="s">
        <v>192</v>
      </c>
      <c r="C5" s="61" t="s">
        <v>183</v>
      </c>
      <c r="D5" s="60" t="s">
        <v>71</v>
      </c>
      <c r="E5" s="62">
        <f t="shared" si="2"/>
        <v>0</v>
      </c>
      <c r="F5" s="62">
        <f t="shared" si="0"/>
        <v>0</v>
      </c>
      <c r="G5" s="62">
        <f t="shared" si="0"/>
        <v>0</v>
      </c>
      <c r="H5" s="62">
        <f t="shared" si="0"/>
        <v>0</v>
      </c>
      <c r="I5" s="62">
        <f t="shared" si="0"/>
        <v>0</v>
      </c>
      <c r="J5" s="62">
        <f t="shared" si="0"/>
        <v>0</v>
      </c>
      <c r="K5" s="62">
        <f t="shared" si="0"/>
        <v>0</v>
      </c>
      <c r="L5" s="62">
        <f t="shared" si="0"/>
        <v>0</v>
      </c>
      <c r="M5" s="62">
        <f t="shared" si="0"/>
        <v>0</v>
      </c>
      <c r="N5" s="62">
        <f t="shared" si="0"/>
        <v>0</v>
      </c>
      <c r="O5" s="62">
        <f t="shared" si="0"/>
        <v>0</v>
      </c>
      <c r="P5" s="62">
        <f t="shared" si="0"/>
        <v>0</v>
      </c>
      <c r="Q5" s="62">
        <f t="shared" si="0"/>
        <v>107.1</v>
      </c>
      <c r="R5" s="62">
        <f t="shared" si="0"/>
        <v>107.1</v>
      </c>
      <c r="S5" s="62">
        <f t="shared" si="0"/>
        <v>107.1</v>
      </c>
      <c r="T5" s="62">
        <f t="shared" si="0"/>
        <v>107.1</v>
      </c>
      <c r="U5" s="62">
        <f t="shared" si="0"/>
        <v>107.1</v>
      </c>
      <c r="V5" s="62">
        <f t="shared" si="1"/>
        <v>107.1</v>
      </c>
      <c r="W5" s="62">
        <f t="shared" si="1"/>
        <v>107.1</v>
      </c>
      <c r="X5" s="62">
        <f t="shared" si="1"/>
        <v>107.1</v>
      </c>
      <c r="Y5" s="62">
        <f t="shared" si="1"/>
        <v>107.1</v>
      </c>
      <c r="Z5" s="62">
        <f t="shared" si="1"/>
        <v>107.1</v>
      </c>
      <c r="AA5" s="62">
        <f t="shared" si="1"/>
        <v>107.1</v>
      </c>
      <c r="AB5" s="62">
        <f t="shared" si="1"/>
        <v>107.1</v>
      </c>
      <c r="AC5" s="23" cm="1">
        <f t="array" ref="AC5">SUM(IF(TARGET_TR5!$B$2:$B$2040=$A$1,IF(TARGET_TR5!$C$2:$C$2040=$B5,IF(TARGET_TR5!$E$2:$E$2040=$D5,IF(TARGET_TR5!$F$1:$Q$1=AC$2,TARGET_TR5!$F$2:$Q$2040)))))</f>
        <v>0</v>
      </c>
      <c r="AD5" s="23" cm="1">
        <f t="array" ref="AD5">SUM(IF(TARGET_TR5!$B$2:$B$2040=$A$1,IF(TARGET_TR5!$C$2:$C$2040=$B5,IF(TARGET_TR5!$E$2:$E$2040=$D5,IF(TARGET_TR5!$F$1:$Q$1=AD$2,TARGET_TR5!$F$2:$Q$2040)))))</f>
        <v>0</v>
      </c>
      <c r="AE5" s="23" cm="1">
        <f t="array" ref="AE5">SUM(IF(TARGET_TR5!$B$2:$B$2040=$A$1,IF(TARGET_TR5!$C$2:$C$2040=$B5,IF(TARGET_TR5!$E$2:$E$2040=$D5,IF(TARGET_TR5!$F$1:$Q$1=AE$2,TARGET_TR5!$F$2:$Q$2040)))))</f>
        <v>0</v>
      </c>
      <c r="AF5" s="23" cm="1">
        <f t="array" ref="AF5">SUM(IF(TARGET_TR5!$B$2:$B$2040=$A$1,IF(TARGET_TR5!$C$2:$C$2040=$B5,IF(TARGET_TR5!$E$2:$E$2040=$D5,IF(TARGET_TR5!$F$1:$Q$1=AF$2,TARGET_TR5!$F$2:$Q$2040)))))</f>
        <v>0</v>
      </c>
      <c r="AG5" s="23" cm="1">
        <f t="array" ref="AG5">SUM(IF(TARGET_TR5!$B$2:$B$2040=$A$1,IF(TARGET_TR5!$C$2:$C$2040=$B5,IF(TARGET_TR5!$E$2:$E$2040=$D5,IF(TARGET_TR5!$F$1:$Q$1=AG$2,TARGET_TR5!$F$2:$Q$2040)))))</f>
        <v>0</v>
      </c>
      <c r="AH5" s="23" cm="1">
        <f t="array" ref="AH5">SUM(IF(TARGET_TR5!$B$2:$B$2040=$A$1,IF(TARGET_TR5!$C$2:$C$2040=$B5,IF(TARGET_TR5!$E$2:$E$2040=$D5,IF(TARGET_TR5!$F$1:$Q$1=AH$2,TARGET_TR5!$F$2:$Q$2040)))))</f>
        <v>0</v>
      </c>
      <c r="AI5" s="23" cm="1">
        <f t="array" ref="AI5">SUM(IF(TARGET_TR5!$B$2:$B$2040=$A$1,IF(TARGET_TR5!$C$2:$C$2040=$B5,IF(TARGET_TR5!$E$2:$E$2040=$D5,IF(TARGET_TR5!$F$1:$Q$1=AI$2,TARGET_TR5!$F$2:$Q$2040)))))</f>
        <v>0</v>
      </c>
      <c r="AJ5" s="23" cm="1">
        <f t="array" ref="AJ5">SUM(IF(TARGET_TR5!$B$2:$B$2040=$A$1,IF(TARGET_TR5!$C$2:$C$2040=$B5,IF(TARGET_TR5!$E$2:$E$2040=$D5,IF(TARGET_TR5!$F$1:$Q$1=AJ$2,TARGET_TR5!$F$2:$Q$2040)))))</f>
        <v>0</v>
      </c>
      <c r="AK5" s="23" cm="1">
        <f t="array" ref="AK5">SUM(IF(TARGET_TR5!$B$2:$B$2040=$A$1,IF(TARGET_TR5!$C$2:$C$2040=$B5,IF(TARGET_TR5!$E$2:$E$2040=$D5,IF(TARGET_TR5!$F$1:$Q$1=AK$2,TARGET_TR5!$F$2:$Q$2040)))))</f>
        <v>0</v>
      </c>
      <c r="AL5" s="23" cm="1">
        <f t="array" ref="AL5">SUM(IF(TARGET_TR5!$B$2:$B$2040=$A$1,IF(TARGET_TR5!$C$2:$C$2040=$B5,IF(TARGET_TR5!$E$2:$E$2040=$D5,IF(TARGET_TR5!$F$1:$Q$1=AL$2,TARGET_TR5!$F$2:$Q$2040)))))</f>
        <v>0</v>
      </c>
      <c r="AM5" s="23" cm="1">
        <f t="array" ref="AM5">SUM(IF(TARGET_TR5!$B$2:$B$2040=$A$1,IF(TARGET_TR5!$C$2:$C$2040=$B5,IF(TARGET_TR5!$E$2:$E$2040=$D5,IF(TARGET_TR5!$F$1:$Q$1=AM$2,TARGET_TR5!$F$2:$Q$2040)))))</f>
        <v>0</v>
      </c>
      <c r="AN5" s="23" cm="1">
        <f t="array" ref="AN5">SUM(IF(TARGET_TR5!$B$2:$B$2040=$A$1,IF(TARGET_TR5!$C$2:$C$2040=$B5,IF(TARGET_TR5!$E$2:$E$2040=$D5,IF(TARGET_TR5!$F$1:$Q$1=AN$2,TARGET_TR5!$F$2:$Q$2040)))))</f>
        <v>0</v>
      </c>
      <c r="AO5" s="60">
        <v>107.1</v>
      </c>
      <c r="AP5" s="60">
        <v>107.1</v>
      </c>
      <c r="AQ5" s="60">
        <v>107.1</v>
      </c>
      <c r="AR5" s="60">
        <v>107.1</v>
      </c>
      <c r="AS5" s="60">
        <v>107.1</v>
      </c>
      <c r="AT5" s="60">
        <v>107.1</v>
      </c>
      <c r="AU5" s="60">
        <v>107.1</v>
      </c>
      <c r="AV5" s="60">
        <v>107.1</v>
      </c>
      <c r="AW5" s="60">
        <v>107.1</v>
      </c>
      <c r="AX5" s="60">
        <v>107.1</v>
      </c>
      <c r="AY5" s="60">
        <v>107.1</v>
      </c>
      <c r="AZ5" s="60">
        <v>107.1</v>
      </c>
    </row>
    <row r="6" spans="1:52" x14ac:dyDescent="0.35">
      <c r="A6" s="59" t="s">
        <v>191</v>
      </c>
      <c r="B6" s="60" t="s">
        <v>192</v>
      </c>
      <c r="C6" s="61" t="s">
        <v>183</v>
      </c>
      <c r="D6" s="60" t="s">
        <v>72</v>
      </c>
      <c r="E6" s="62">
        <f t="shared" si="2"/>
        <v>0</v>
      </c>
      <c r="F6" s="62">
        <f t="shared" si="0"/>
        <v>0</v>
      </c>
      <c r="G6" s="62">
        <f t="shared" si="0"/>
        <v>0</v>
      </c>
      <c r="H6" s="62">
        <f t="shared" si="0"/>
        <v>0</v>
      </c>
      <c r="I6" s="62">
        <f t="shared" si="0"/>
        <v>0</v>
      </c>
      <c r="J6" s="62">
        <f t="shared" si="0"/>
        <v>0</v>
      </c>
      <c r="K6" s="62">
        <f t="shared" si="0"/>
        <v>0</v>
      </c>
      <c r="L6" s="62">
        <f t="shared" si="0"/>
        <v>0</v>
      </c>
      <c r="M6" s="62">
        <f t="shared" si="0"/>
        <v>0</v>
      </c>
      <c r="N6" s="62">
        <f t="shared" si="0"/>
        <v>0</v>
      </c>
      <c r="O6" s="62">
        <f t="shared" si="0"/>
        <v>0</v>
      </c>
      <c r="P6" s="62">
        <f t="shared" si="0"/>
        <v>0</v>
      </c>
      <c r="Q6" s="62">
        <f t="shared" si="0"/>
        <v>107.1</v>
      </c>
      <c r="R6" s="62">
        <f t="shared" si="0"/>
        <v>107.1</v>
      </c>
      <c r="S6" s="62">
        <f t="shared" si="0"/>
        <v>107.1</v>
      </c>
      <c r="T6" s="62">
        <f t="shared" si="0"/>
        <v>107.1</v>
      </c>
      <c r="U6" s="62">
        <f t="shared" si="0"/>
        <v>107.1</v>
      </c>
      <c r="V6" s="62">
        <f t="shared" si="1"/>
        <v>107.1</v>
      </c>
      <c r="W6" s="62">
        <f t="shared" si="1"/>
        <v>107.1</v>
      </c>
      <c r="X6" s="62">
        <f t="shared" si="1"/>
        <v>107.1</v>
      </c>
      <c r="Y6" s="62">
        <f t="shared" si="1"/>
        <v>107.1</v>
      </c>
      <c r="Z6" s="62">
        <f t="shared" si="1"/>
        <v>107.1</v>
      </c>
      <c r="AA6" s="62">
        <f t="shared" si="1"/>
        <v>107.1</v>
      </c>
      <c r="AB6" s="62">
        <f t="shared" si="1"/>
        <v>107.1</v>
      </c>
      <c r="AC6" s="23" cm="1">
        <f t="array" ref="AC6">SUM(IF(TARGET_TR5!$B$2:$B$2040=$A$1,IF(TARGET_TR5!$C$2:$C$2040=$B6,IF(TARGET_TR5!$E$2:$E$2040=$D6,IF(TARGET_TR5!$F$1:$Q$1=AC$2,TARGET_TR5!$F$2:$Q$2040)))))</f>
        <v>0</v>
      </c>
      <c r="AD6" s="23" cm="1">
        <f t="array" ref="AD6">SUM(IF(TARGET_TR5!$B$2:$B$2040=$A$1,IF(TARGET_TR5!$C$2:$C$2040=$B6,IF(TARGET_TR5!$E$2:$E$2040=$D6,IF(TARGET_TR5!$F$1:$Q$1=AD$2,TARGET_TR5!$F$2:$Q$2040)))))</f>
        <v>0</v>
      </c>
      <c r="AE6" s="23" cm="1">
        <f t="array" ref="AE6">SUM(IF(TARGET_TR5!$B$2:$B$2040=$A$1,IF(TARGET_TR5!$C$2:$C$2040=$B6,IF(TARGET_TR5!$E$2:$E$2040=$D6,IF(TARGET_TR5!$F$1:$Q$1=AE$2,TARGET_TR5!$F$2:$Q$2040)))))</f>
        <v>0</v>
      </c>
      <c r="AF6" s="23" cm="1">
        <f t="array" ref="AF6">SUM(IF(TARGET_TR5!$B$2:$B$2040=$A$1,IF(TARGET_TR5!$C$2:$C$2040=$B6,IF(TARGET_TR5!$E$2:$E$2040=$D6,IF(TARGET_TR5!$F$1:$Q$1=AF$2,TARGET_TR5!$F$2:$Q$2040)))))</f>
        <v>0</v>
      </c>
      <c r="AG6" s="23" cm="1">
        <f t="array" ref="AG6">SUM(IF(TARGET_TR5!$B$2:$B$2040=$A$1,IF(TARGET_TR5!$C$2:$C$2040=$B6,IF(TARGET_TR5!$E$2:$E$2040=$D6,IF(TARGET_TR5!$F$1:$Q$1=AG$2,TARGET_TR5!$F$2:$Q$2040)))))</f>
        <v>0</v>
      </c>
      <c r="AH6" s="23" cm="1">
        <f t="array" ref="AH6">SUM(IF(TARGET_TR5!$B$2:$B$2040=$A$1,IF(TARGET_TR5!$C$2:$C$2040=$B6,IF(TARGET_TR5!$E$2:$E$2040=$D6,IF(TARGET_TR5!$F$1:$Q$1=AH$2,TARGET_TR5!$F$2:$Q$2040)))))</f>
        <v>0</v>
      </c>
      <c r="AI6" s="23" cm="1">
        <f t="array" ref="AI6">SUM(IF(TARGET_TR5!$B$2:$B$2040=$A$1,IF(TARGET_TR5!$C$2:$C$2040=$B6,IF(TARGET_TR5!$E$2:$E$2040=$D6,IF(TARGET_TR5!$F$1:$Q$1=AI$2,TARGET_TR5!$F$2:$Q$2040)))))</f>
        <v>0</v>
      </c>
      <c r="AJ6" s="23" cm="1">
        <f t="array" ref="AJ6">SUM(IF(TARGET_TR5!$B$2:$B$2040=$A$1,IF(TARGET_TR5!$C$2:$C$2040=$B6,IF(TARGET_TR5!$E$2:$E$2040=$D6,IF(TARGET_TR5!$F$1:$Q$1=AJ$2,TARGET_TR5!$F$2:$Q$2040)))))</f>
        <v>0</v>
      </c>
      <c r="AK6" s="23" cm="1">
        <f t="array" ref="AK6">SUM(IF(TARGET_TR5!$B$2:$B$2040=$A$1,IF(TARGET_TR5!$C$2:$C$2040=$B6,IF(TARGET_TR5!$E$2:$E$2040=$D6,IF(TARGET_TR5!$F$1:$Q$1=AK$2,TARGET_TR5!$F$2:$Q$2040)))))</f>
        <v>0</v>
      </c>
      <c r="AL6" s="23" cm="1">
        <f t="array" ref="AL6">SUM(IF(TARGET_TR5!$B$2:$B$2040=$A$1,IF(TARGET_TR5!$C$2:$C$2040=$B6,IF(TARGET_TR5!$E$2:$E$2040=$D6,IF(TARGET_TR5!$F$1:$Q$1=AL$2,TARGET_TR5!$F$2:$Q$2040)))))</f>
        <v>0</v>
      </c>
      <c r="AM6" s="23" cm="1">
        <f t="array" ref="AM6">SUM(IF(TARGET_TR5!$B$2:$B$2040=$A$1,IF(TARGET_TR5!$C$2:$C$2040=$B6,IF(TARGET_TR5!$E$2:$E$2040=$D6,IF(TARGET_TR5!$F$1:$Q$1=AM$2,TARGET_TR5!$F$2:$Q$2040)))))</f>
        <v>0</v>
      </c>
      <c r="AN6" s="23" cm="1">
        <f t="array" ref="AN6">SUM(IF(TARGET_TR5!$B$2:$B$2040=$A$1,IF(TARGET_TR5!$C$2:$C$2040=$B6,IF(TARGET_TR5!$E$2:$E$2040=$D6,IF(TARGET_TR5!$F$1:$Q$1=AN$2,TARGET_TR5!$F$2:$Q$2040)))))</f>
        <v>0</v>
      </c>
      <c r="AO6" s="60">
        <v>107.1</v>
      </c>
      <c r="AP6" s="60">
        <v>107.1</v>
      </c>
      <c r="AQ6" s="60">
        <v>107.1</v>
      </c>
      <c r="AR6" s="60">
        <v>107.1</v>
      </c>
      <c r="AS6" s="60">
        <v>107.1</v>
      </c>
      <c r="AT6" s="60">
        <v>107.1</v>
      </c>
      <c r="AU6" s="60">
        <v>107.1</v>
      </c>
      <c r="AV6" s="60">
        <v>107.1</v>
      </c>
      <c r="AW6" s="60">
        <v>107.1</v>
      </c>
      <c r="AX6" s="60">
        <v>107.1</v>
      </c>
      <c r="AY6" s="60">
        <v>107.1</v>
      </c>
      <c r="AZ6" s="60">
        <v>107.1</v>
      </c>
    </row>
    <row r="7" spans="1:52" x14ac:dyDescent="0.35">
      <c r="A7" s="59" t="s">
        <v>191</v>
      </c>
      <c r="B7" s="60" t="s">
        <v>192</v>
      </c>
      <c r="C7" s="61" t="s">
        <v>183</v>
      </c>
      <c r="D7" s="60" t="s">
        <v>73</v>
      </c>
      <c r="E7" s="62">
        <f t="shared" si="2"/>
        <v>0</v>
      </c>
      <c r="F7" s="62">
        <f t="shared" si="0"/>
        <v>0</v>
      </c>
      <c r="G7" s="62">
        <f t="shared" si="0"/>
        <v>0</v>
      </c>
      <c r="H7" s="62">
        <f t="shared" si="0"/>
        <v>0</v>
      </c>
      <c r="I7" s="62">
        <f t="shared" si="0"/>
        <v>0</v>
      </c>
      <c r="J7" s="62">
        <f t="shared" si="0"/>
        <v>0</v>
      </c>
      <c r="K7" s="62">
        <f t="shared" si="0"/>
        <v>0</v>
      </c>
      <c r="L7" s="62">
        <f t="shared" si="0"/>
        <v>0</v>
      </c>
      <c r="M7" s="62">
        <f t="shared" si="0"/>
        <v>0</v>
      </c>
      <c r="N7" s="62">
        <f t="shared" si="0"/>
        <v>0</v>
      </c>
      <c r="O7" s="62">
        <f t="shared" si="0"/>
        <v>0</v>
      </c>
      <c r="P7" s="62">
        <f t="shared" si="0"/>
        <v>0</v>
      </c>
      <c r="Q7" s="62">
        <f t="shared" si="0"/>
        <v>107.1</v>
      </c>
      <c r="R7" s="62">
        <f t="shared" si="0"/>
        <v>107.1</v>
      </c>
      <c r="S7" s="62">
        <f t="shared" si="0"/>
        <v>107.1</v>
      </c>
      <c r="T7" s="62">
        <f t="shared" si="0"/>
        <v>107.1</v>
      </c>
      <c r="U7" s="62">
        <f t="shared" si="0"/>
        <v>107.1</v>
      </c>
      <c r="V7" s="62">
        <f t="shared" si="1"/>
        <v>107.1</v>
      </c>
      <c r="W7" s="62">
        <f t="shared" si="1"/>
        <v>107.1</v>
      </c>
      <c r="X7" s="62">
        <f t="shared" si="1"/>
        <v>107.1</v>
      </c>
      <c r="Y7" s="62">
        <f t="shared" si="1"/>
        <v>107.1</v>
      </c>
      <c r="Z7" s="62">
        <f t="shared" si="1"/>
        <v>107.1</v>
      </c>
      <c r="AA7" s="62">
        <f t="shared" si="1"/>
        <v>107.1</v>
      </c>
      <c r="AB7" s="62">
        <f t="shared" si="1"/>
        <v>107.1</v>
      </c>
      <c r="AC7" s="23" cm="1">
        <f t="array" ref="AC7">SUM(IF(TARGET_TR5!$B$2:$B$2040=$A$1,IF(TARGET_TR5!$C$2:$C$2040=$B7,IF(TARGET_TR5!$E$2:$E$2040=$D7,IF(TARGET_TR5!$F$1:$Q$1=AC$2,TARGET_TR5!$F$2:$Q$2040)))))</f>
        <v>0</v>
      </c>
      <c r="AD7" s="23" cm="1">
        <f t="array" ref="AD7">SUM(IF(TARGET_TR5!$B$2:$B$2040=$A$1,IF(TARGET_TR5!$C$2:$C$2040=$B7,IF(TARGET_TR5!$E$2:$E$2040=$D7,IF(TARGET_TR5!$F$1:$Q$1=AD$2,TARGET_TR5!$F$2:$Q$2040)))))</f>
        <v>0</v>
      </c>
      <c r="AE7" s="23" cm="1">
        <f t="array" ref="AE7">SUM(IF(TARGET_TR5!$B$2:$B$2040=$A$1,IF(TARGET_TR5!$C$2:$C$2040=$B7,IF(TARGET_TR5!$E$2:$E$2040=$D7,IF(TARGET_TR5!$F$1:$Q$1=AE$2,TARGET_TR5!$F$2:$Q$2040)))))</f>
        <v>0</v>
      </c>
      <c r="AF7" s="23" cm="1">
        <f t="array" ref="AF7">SUM(IF(TARGET_TR5!$B$2:$B$2040=$A$1,IF(TARGET_TR5!$C$2:$C$2040=$B7,IF(TARGET_TR5!$E$2:$E$2040=$D7,IF(TARGET_TR5!$F$1:$Q$1=AF$2,TARGET_TR5!$F$2:$Q$2040)))))</f>
        <v>0</v>
      </c>
      <c r="AG7" s="23" cm="1">
        <f t="array" ref="AG7">SUM(IF(TARGET_TR5!$B$2:$B$2040=$A$1,IF(TARGET_TR5!$C$2:$C$2040=$B7,IF(TARGET_TR5!$E$2:$E$2040=$D7,IF(TARGET_TR5!$F$1:$Q$1=AG$2,TARGET_TR5!$F$2:$Q$2040)))))</f>
        <v>0</v>
      </c>
      <c r="AH7" s="23" cm="1">
        <f t="array" ref="AH7">SUM(IF(TARGET_TR5!$B$2:$B$2040=$A$1,IF(TARGET_TR5!$C$2:$C$2040=$B7,IF(TARGET_TR5!$E$2:$E$2040=$D7,IF(TARGET_TR5!$F$1:$Q$1=AH$2,TARGET_TR5!$F$2:$Q$2040)))))</f>
        <v>0</v>
      </c>
      <c r="AI7" s="23" cm="1">
        <f t="array" ref="AI7">SUM(IF(TARGET_TR5!$B$2:$B$2040=$A$1,IF(TARGET_TR5!$C$2:$C$2040=$B7,IF(TARGET_TR5!$E$2:$E$2040=$D7,IF(TARGET_TR5!$F$1:$Q$1=AI$2,TARGET_TR5!$F$2:$Q$2040)))))</f>
        <v>0</v>
      </c>
      <c r="AJ7" s="23" cm="1">
        <f t="array" ref="AJ7">SUM(IF(TARGET_TR5!$B$2:$B$2040=$A$1,IF(TARGET_TR5!$C$2:$C$2040=$B7,IF(TARGET_TR5!$E$2:$E$2040=$D7,IF(TARGET_TR5!$F$1:$Q$1=AJ$2,TARGET_TR5!$F$2:$Q$2040)))))</f>
        <v>0</v>
      </c>
      <c r="AK7" s="23" cm="1">
        <f t="array" ref="AK7">SUM(IF(TARGET_TR5!$B$2:$B$2040=$A$1,IF(TARGET_TR5!$C$2:$C$2040=$B7,IF(TARGET_TR5!$E$2:$E$2040=$D7,IF(TARGET_TR5!$F$1:$Q$1=AK$2,TARGET_TR5!$F$2:$Q$2040)))))</f>
        <v>0</v>
      </c>
      <c r="AL7" s="23" cm="1">
        <f t="array" ref="AL7">SUM(IF(TARGET_TR5!$B$2:$B$2040=$A$1,IF(TARGET_TR5!$C$2:$C$2040=$B7,IF(TARGET_TR5!$E$2:$E$2040=$D7,IF(TARGET_TR5!$F$1:$Q$1=AL$2,TARGET_TR5!$F$2:$Q$2040)))))</f>
        <v>0</v>
      </c>
      <c r="AM7" s="23" cm="1">
        <f t="array" ref="AM7">SUM(IF(TARGET_TR5!$B$2:$B$2040=$A$1,IF(TARGET_TR5!$C$2:$C$2040=$B7,IF(TARGET_TR5!$E$2:$E$2040=$D7,IF(TARGET_TR5!$F$1:$Q$1=AM$2,TARGET_TR5!$F$2:$Q$2040)))))</f>
        <v>0</v>
      </c>
      <c r="AN7" s="23" cm="1">
        <f t="array" ref="AN7">SUM(IF(TARGET_TR5!$B$2:$B$2040=$A$1,IF(TARGET_TR5!$C$2:$C$2040=$B7,IF(TARGET_TR5!$E$2:$E$2040=$D7,IF(TARGET_TR5!$F$1:$Q$1=AN$2,TARGET_TR5!$F$2:$Q$2040)))))</f>
        <v>0</v>
      </c>
      <c r="AO7" s="60">
        <v>107.1</v>
      </c>
      <c r="AP7" s="60">
        <v>107.1</v>
      </c>
      <c r="AQ7" s="60">
        <v>107.1</v>
      </c>
      <c r="AR7" s="60">
        <v>107.1</v>
      </c>
      <c r="AS7" s="60">
        <v>107.1</v>
      </c>
      <c r="AT7" s="60">
        <v>107.1</v>
      </c>
      <c r="AU7" s="60">
        <v>107.1</v>
      </c>
      <c r="AV7" s="60">
        <v>107.1</v>
      </c>
      <c r="AW7" s="60">
        <v>107.1</v>
      </c>
      <c r="AX7" s="60">
        <v>107.1</v>
      </c>
      <c r="AY7" s="60">
        <v>107.1</v>
      </c>
      <c r="AZ7" s="60">
        <v>107.1</v>
      </c>
    </row>
    <row r="8" spans="1:52" x14ac:dyDescent="0.35">
      <c r="A8" s="59" t="s">
        <v>191</v>
      </c>
      <c r="B8" s="60" t="s">
        <v>192</v>
      </c>
      <c r="C8" s="61" t="s">
        <v>183</v>
      </c>
      <c r="D8" s="60" t="s">
        <v>74</v>
      </c>
      <c r="E8" s="62">
        <f t="shared" si="2"/>
        <v>0</v>
      </c>
      <c r="F8" s="62">
        <f t="shared" si="0"/>
        <v>0</v>
      </c>
      <c r="G8" s="62">
        <f t="shared" si="0"/>
        <v>0</v>
      </c>
      <c r="H8" s="62">
        <f t="shared" si="0"/>
        <v>0</v>
      </c>
      <c r="I8" s="62">
        <f t="shared" si="0"/>
        <v>0</v>
      </c>
      <c r="J8" s="62">
        <f t="shared" si="0"/>
        <v>0</v>
      </c>
      <c r="K8" s="62">
        <f t="shared" si="0"/>
        <v>0</v>
      </c>
      <c r="L8" s="62">
        <f t="shared" si="0"/>
        <v>0</v>
      </c>
      <c r="M8" s="62">
        <f t="shared" si="0"/>
        <v>0</v>
      </c>
      <c r="N8" s="62">
        <f t="shared" si="0"/>
        <v>0</v>
      </c>
      <c r="O8" s="62">
        <f t="shared" si="0"/>
        <v>0</v>
      </c>
      <c r="P8" s="62">
        <f t="shared" si="0"/>
        <v>0</v>
      </c>
      <c r="Q8" s="62">
        <f t="shared" si="0"/>
        <v>107.1</v>
      </c>
      <c r="R8" s="62">
        <f t="shared" si="0"/>
        <v>107.1</v>
      </c>
      <c r="S8" s="62">
        <f t="shared" si="0"/>
        <v>107.1</v>
      </c>
      <c r="T8" s="62">
        <f t="shared" si="0"/>
        <v>107.1</v>
      </c>
      <c r="U8" s="62">
        <f t="shared" si="0"/>
        <v>107.1</v>
      </c>
      <c r="V8" s="62">
        <f t="shared" si="1"/>
        <v>107.1</v>
      </c>
      <c r="W8" s="62">
        <f t="shared" si="1"/>
        <v>107.1</v>
      </c>
      <c r="X8" s="62">
        <f t="shared" si="1"/>
        <v>107.1</v>
      </c>
      <c r="Y8" s="62">
        <f t="shared" si="1"/>
        <v>107.1</v>
      </c>
      <c r="Z8" s="62">
        <f t="shared" si="1"/>
        <v>107.1</v>
      </c>
      <c r="AA8" s="62">
        <f t="shared" si="1"/>
        <v>107.1</v>
      </c>
      <c r="AB8" s="62">
        <f t="shared" si="1"/>
        <v>107.1</v>
      </c>
      <c r="AC8" s="23" cm="1">
        <f t="array" ref="AC8">SUM(IF(TARGET_TR5!$B$2:$B$2040=$A$1,IF(TARGET_TR5!$C$2:$C$2040=$B8,IF(TARGET_TR5!$E$2:$E$2040=$D8,IF(TARGET_TR5!$F$1:$Q$1=AC$2,TARGET_TR5!$F$2:$Q$2040)))))</f>
        <v>0</v>
      </c>
      <c r="AD8" s="23" cm="1">
        <f t="array" ref="AD8">SUM(IF(TARGET_TR5!$B$2:$B$2040=$A$1,IF(TARGET_TR5!$C$2:$C$2040=$B8,IF(TARGET_TR5!$E$2:$E$2040=$D8,IF(TARGET_TR5!$F$1:$Q$1=AD$2,TARGET_TR5!$F$2:$Q$2040)))))</f>
        <v>0</v>
      </c>
      <c r="AE8" s="23" cm="1">
        <f t="array" ref="AE8">SUM(IF(TARGET_TR5!$B$2:$B$2040=$A$1,IF(TARGET_TR5!$C$2:$C$2040=$B8,IF(TARGET_TR5!$E$2:$E$2040=$D8,IF(TARGET_TR5!$F$1:$Q$1=AE$2,TARGET_TR5!$F$2:$Q$2040)))))</f>
        <v>0</v>
      </c>
      <c r="AF8" s="23" cm="1">
        <f t="array" ref="AF8">SUM(IF(TARGET_TR5!$B$2:$B$2040=$A$1,IF(TARGET_TR5!$C$2:$C$2040=$B8,IF(TARGET_TR5!$E$2:$E$2040=$D8,IF(TARGET_TR5!$F$1:$Q$1=AF$2,TARGET_TR5!$F$2:$Q$2040)))))</f>
        <v>0</v>
      </c>
      <c r="AG8" s="23" cm="1">
        <f t="array" ref="AG8">SUM(IF(TARGET_TR5!$B$2:$B$2040=$A$1,IF(TARGET_TR5!$C$2:$C$2040=$B8,IF(TARGET_TR5!$E$2:$E$2040=$D8,IF(TARGET_TR5!$F$1:$Q$1=AG$2,TARGET_TR5!$F$2:$Q$2040)))))</f>
        <v>0</v>
      </c>
      <c r="AH8" s="23" cm="1">
        <f t="array" ref="AH8">SUM(IF(TARGET_TR5!$B$2:$B$2040=$A$1,IF(TARGET_TR5!$C$2:$C$2040=$B8,IF(TARGET_TR5!$E$2:$E$2040=$D8,IF(TARGET_TR5!$F$1:$Q$1=AH$2,TARGET_TR5!$F$2:$Q$2040)))))</f>
        <v>0</v>
      </c>
      <c r="AI8" s="23" cm="1">
        <f t="array" ref="AI8">SUM(IF(TARGET_TR5!$B$2:$B$2040=$A$1,IF(TARGET_TR5!$C$2:$C$2040=$B8,IF(TARGET_TR5!$E$2:$E$2040=$D8,IF(TARGET_TR5!$F$1:$Q$1=AI$2,TARGET_TR5!$F$2:$Q$2040)))))</f>
        <v>0</v>
      </c>
      <c r="AJ8" s="23" cm="1">
        <f t="array" ref="AJ8">SUM(IF(TARGET_TR5!$B$2:$B$2040=$A$1,IF(TARGET_TR5!$C$2:$C$2040=$B8,IF(TARGET_TR5!$E$2:$E$2040=$D8,IF(TARGET_TR5!$F$1:$Q$1=AJ$2,TARGET_TR5!$F$2:$Q$2040)))))</f>
        <v>0</v>
      </c>
      <c r="AK8" s="23" cm="1">
        <f t="array" ref="AK8">SUM(IF(TARGET_TR5!$B$2:$B$2040=$A$1,IF(TARGET_TR5!$C$2:$C$2040=$B8,IF(TARGET_TR5!$E$2:$E$2040=$D8,IF(TARGET_TR5!$F$1:$Q$1=AK$2,TARGET_TR5!$F$2:$Q$2040)))))</f>
        <v>0</v>
      </c>
      <c r="AL8" s="23" cm="1">
        <f t="array" ref="AL8">SUM(IF(TARGET_TR5!$B$2:$B$2040=$A$1,IF(TARGET_TR5!$C$2:$C$2040=$B8,IF(TARGET_TR5!$E$2:$E$2040=$D8,IF(TARGET_TR5!$F$1:$Q$1=AL$2,TARGET_TR5!$F$2:$Q$2040)))))</f>
        <v>0</v>
      </c>
      <c r="AM8" s="23" cm="1">
        <f t="array" ref="AM8">SUM(IF(TARGET_TR5!$B$2:$B$2040=$A$1,IF(TARGET_TR5!$C$2:$C$2040=$B8,IF(TARGET_TR5!$E$2:$E$2040=$D8,IF(TARGET_TR5!$F$1:$Q$1=AM$2,TARGET_TR5!$F$2:$Q$2040)))))</f>
        <v>0</v>
      </c>
      <c r="AN8" s="23" cm="1">
        <f t="array" ref="AN8">SUM(IF(TARGET_TR5!$B$2:$B$2040=$A$1,IF(TARGET_TR5!$C$2:$C$2040=$B8,IF(TARGET_TR5!$E$2:$E$2040=$D8,IF(TARGET_TR5!$F$1:$Q$1=AN$2,TARGET_TR5!$F$2:$Q$2040)))))</f>
        <v>0</v>
      </c>
      <c r="AO8" s="60">
        <v>107.1</v>
      </c>
      <c r="AP8" s="60">
        <v>107.1</v>
      </c>
      <c r="AQ8" s="60">
        <v>107.1</v>
      </c>
      <c r="AR8" s="60">
        <v>107.1</v>
      </c>
      <c r="AS8" s="60">
        <v>107.1</v>
      </c>
      <c r="AT8" s="60">
        <v>107.1</v>
      </c>
      <c r="AU8" s="60">
        <v>107.1</v>
      </c>
      <c r="AV8" s="60">
        <v>107.1</v>
      </c>
      <c r="AW8" s="60">
        <v>107.1</v>
      </c>
      <c r="AX8" s="60">
        <v>107.1</v>
      </c>
      <c r="AY8" s="60">
        <v>107.1</v>
      </c>
      <c r="AZ8" s="60">
        <v>107.1</v>
      </c>
    </row>
    <row r="9" spans="1:52" x14ac:dyDescent="0.35">
      <c r="A9" s="54" t="s">
        <v>191</v>
      </c>
      <c r="B9" s="55" t="s">
        <v>218</v>
      </c>
      <c r="C9" s="56" t="s">
        <v>183</v>
      </c>
      <c r="D9" s="55" t="s">
        <v>69</v>
      </c>
      <c r="E9" s="57">
        <f t="shared" si="2"/>
        <v>0</v>
      </c>
      <c r="F9" s="57">
        <f t="shared" si="0"/>
        <v>0</v>
      </c>
      <c r="G9" s="57">
        <f t="shared" si="0"/>
        <v>0</v>
      </c>
      <c r="H9" s="57">
        <f t="shared" si="0"/>
        <v>0</v>
      </c>
      <c r="I9" s="57">
        <f t="shared" si="0"/>
        <v>0</v>
      </c>
      <c r="J9" s="57">
        <f t="shared" si="0"/>
        <v>0</v>
      </c>
      <c r="K9" s="57">
        <f t="shared" si="0"/>
        <v>0</v>
      </c>
      <c r="L9" s="57">
        <f t="shared" si="0"/>
        <v>0</v>
      </c>
      <c r="M9" s="57">
        <f t="shared" si="0"/>
        <v>0</v>
      </c>
      <c r="N9" s="57">
        <f t="shared" si="0"/>
        <v>0</v>
      </c>
      <c r="O9" s="57">
        <f t="shared" si="0"/>
        <v>0</v>
      </c>
      <c r="P9" s="57">
        <f t="shared" si="0"/>
        <v>0</v>
      </c>
      <c r="Q9" s="57">
        <f t="shared" si="0"/>
        <v>0</v>
      </c>
      <c r="R9" s="57">
        <f t="shared" si="0"/>
        <v>0</v>
      </c>
      <c r="S9" s="57">
        <f t="shared" si="0"/>
        <v>0</v>
      </c>
      <c r="T9" s="57">
        <f t="shared" si="0"/>
        <v>0</v>
      </c>
      <c r="U9" s="57">
        <f t="shared" si="0"/>
        <v>0</v>
      </c>
      <c r="V9" s="57">
        <f t="shared" si="1"/>
        <v>0</v>
      </c>
      <c r="W9" s="57">
        <f t="shared" si="1"/>
        <v>0</v>
      </c>
      <c r="X9" s="57">
        <f t="shared" si="1"/>
        <v>0</v>
      </c>
      <c r="Y9" s="57">
        <f t="shared" si="1"/>
        <v>0</v>
      </c>
      <c r="Z9" s="57">
        <f t="shared" si="1"/>
        <v>0</v>
      </c>
      <c r="AA9" s="57">
        <f t="shared" si="1"/>
        <v>0</v>
      </c>
      <c r="AB9" s="57">
        <f t="shared" si="1"/>
        <v>0</v>
      </c>
      <c r="AC9" s="55" cm="1">
        <f t="array" ref="AC9">SUM(IF(TARGET_TR5!$B$2:$B$2040=$A$1,IF(TARGET_TR5!$C$2:$C$2040=$B9,IF(TARGET_TR5!$E$2:$E$2040=$D9,IF(TARGET_TR5!$F$1:$Q$1=AC$2,TARGET_TR5!$F$2:$Q$2040)))))</f>
        <v>0</v>
      </c>
      <c r="AD9" s="55" cm="1">
        <f t="array" ref="AD9">SUM(IF(TARGET_TR5!$B$2:$B$2040=$A$1,IF(TARGET_TR5!$C$2:$C$2040=$B9,IF(TARGET_TR5!$E$2:$E$2040=$D9,IF(TARGET_TR5!$F$1:$Q$1=AD$2,TARGET_TR5!$F$2:$Q$2040)))))</f>
        <v>0</v>
      </c>
      <c r="AE9" s="55" cm="1">
        <f t="array" ref="AE9">SUM(IF(TARGET_TR5!$B$2:$B$2040=$A$1,IF(TARGET_TR5!$C$2:$C$2040=$B9,IF(TARGET_TR5!$E$2:$E$2040=$D9,IF(TARGET_TR5!$F$1:$Q$1=AE$2,TARGET_TR5!$F$2:$Q$2040)))))</f>
        <v>0</v>
      </c>
      <c r="AF9" s="55" cm="1">
        <f t="array" ref="AF9">SUM(IF(TARGET_TR5!$B$2:$B$2040=$A$1,IF(TARGET_TR5!$C$2:$C$2040=$B9,IF(TARGET_TR5!$E$2:$E$2040=$D9,IF(TARGET_TR5!$F$1:$Q$1=AF$2,TARGET_TR5!$F$2:$Q$2040)))))</f>
        <v>0</v>
      </c>
      <c r="AG9" s="55" cm="1">
        <f t="array" ref="AG9">SUM(IF(TARGET_TR5!$B$2:$B$2040=$A$1,IF(TARGET_TR5!$C$2:$C$2040=$B9,IF(TARGET_TR5!$E$2:$E$2040=$D9,IF(TARGET_TR5!$F$1:$Q$1=AG$2,TARGET_TR5!$F$2:$Q$2040)))))</f>
        <v>0</v>
      </c>
      <c r="AH9" s="55" cm="1">
        <f t="array" ref="AH9">SUM(IF(TARGET_TR5!$B$2:$B$2040=$A$1,IF(TARGET_TR5!$C$2:$C$2040=$B9,IF(TARGET_TR5!$E$2:$E$2040=$D9,IF(TARGET_TR5!$F$1:$Q$1=AH$2,TARGET_TR5!$F$2:$Q$2040)))))</f>
        <v>0</v>
      </c>
      <c r="AI9" s="55" cm="1">
        <f t="array" ref="AI9">SUM(IF(TARGET_TR5!$B$2:$B$2040=$A$1,IF(TARGET_TR5!$C$2:$C$2040=$B9,IF(TARGET_TR5!$E$2:$E$2040=$D9,IF(TARGET_TR5!$F$1:$Q$1=AI$2,TARGET_TR5!$F$2:$Q$2040)))))</f>
        <v>0</v>
      </c>
      <c r="AJ9" s="55" cm="1">
        <f t="array" ref="AJ9">SUM(IF(TARGET_TR5!$B$2:$B$2040=$A$1,IF(TARGET_TR5!$C$2:$C$2040=$B9,IF(TARGET_TR5!$E$2:$E$2040=$D9,IF(TARGET_TR5!$F$1:$Q$1=AJ$2,TARGET_TR5!$F$2:$Q$2040)))))</f>
        <v>0</v>
      </c>
      <c r="AK9" s="55" cm="1">
        <f t="array" ref="AK9">SUM(IF(TARGET_TR5!$B$2:$B$2040=$A$1,IF(TARGET_TR5!$C$2:$C$2040=$B9,IF(TARGET_TR5!$E$2:$E$2040=$D9,IF(TARGET_TR5!$F$1:$Q$1=AK$2,TARGET_TR5!$F$2:$Q$2040)))))</f>
        <v>0</v>
      </c>
      <c r="AL9" s="55" cm="1">
        <f t="array" ref="AL9">SUM(IF(TARGET_TR5!$B$2:$B$2040=$A$1,IF(TARGET_TR5!$C$2:$C$2040=$B9,IF(TARGET_TR5!$E$2:$E$2040=$D9,IF(TARGET_TR5!$F$1:$Q$1=AL$2,TARGET_TR5!$F$2:$Q$2040)))))</f>
        <v>0</v>
      </c>
      <c r="AM9" s="55" cm="1">
        <f t="array" ref="AM9">SUM(IF(TARGET_TR5!$B$2:$B$2040=$A$1,IF(TARGET_TR5!$C$2:$C$2040=$B9,IF(TARGET_TR5!$E$2:$E$2040=$D9,IF(TARGET_TR5!$F$1:$Q$1=AM$2,TARGET_TR5!$F$2:$Q$2040)))))</f>
        <v>0</v>
      </c>
      <c r="AN9" s="55" cm="1">
        <f t="array" ref="AN9">SUM(IF(TARGET_TR5!$B$2:$B$2040=$A$1,IF(TARGET_TR5!$C$2:$C$2040=$B9,IF(TARGET_TR5!$E$2:$E$2040=$D9,IF(TARGET_TR5!$F$1:$Q$1=AN$2,TARGET_TR5!$F$2:$Q$2040)))))</f>
        <v>0</v>
      </c>
      <c r="AO9" s="55"/>
      <c r="AP9" s="55"/>
      <c r="AQ9" s="55"/>
      <c r="AR9" s="58"/>
      <c r="AS9" s="58"/>
      <c r="AT9" s="58"/>
      <c r="AU9" s="58"/>
      <c r="AV9" s="58"/>
      <c r="AW9" s="58"/>
      <c r="AX9" s="58"/>
      <c r="AY9" s="58"/>
      <c r="AZ9" s="58"/>
    </row>
    <row r="10" spans="1:52" x14ac:dyDescent="0.35">
      <c r="A10" s="59" t="s">
        <v>191</v>
      </c>
      <c r="B10" s="60" t="s">
        <v>218</v>
      </c>
      <c r="C10" s="61" t="s">
        <v>183</v>
      </c>
      <c r="D10" s="60" t="s">
        <v>70</v>
      </c>
      <c r="E10" s="62">
        <f t="shared" si="2"/>
        <v>0</v>
      </c>
      <c r="F10" s="62">
        <f t="shared" si="0"/>
        <v>0</v>
      </c>
      <c r="G10" s="62">
        <f t="shared" si="0"/>
        <v>0</v>
      </c>
      <c r="H10" s="62">
        <f t="shared" si="0"/>
        <v>0</v>
      </c>
      <c r="I10" s="62">
        <f t="shared" si="0"/>
        <v>0</v>
      </c>
      <c r="J10" s="62">
        <f t="shared" si="0"/>
        <v>0</v>
      </c>
      <c r="K10" s="62">
        <f t="shared" si="0"/>
        <v>0</v>
      </c>
      <c r="L10" s="62">
        <f t="shared" si="0"/>
        <v>0</v>
      </c>
      <c r="M10" s="62">
        <f t="shared" si="0"/>
        <v>0</v>
      </c>
      <c r="N10" s="62">
        <f t="shared" si="0"/>
        <v>0</v>
      </c>
      <c r="O10" s="62">
        <f t="shared" si="0"/>
        <v>0</v>
      </c>
      <c r="P10" s="62">
        <f t="shared" si="0"/>
        <v>0</v>
      </c>
      <c r="Q10" s="62">
        <f t="shared" si="0"/>
        <v>0</v>
      </c>
      <c r="R10" s="62">
        <f t="shared" si="0"/>
        <v>0</v>
      </c>
      <c r="S10" s="62">
        <f t="shared" si="0"/>
        <v>0</v>
      </c>
      <c r="T10" s="62">
        <f t="shared" si="0"/>
        <v>0</v>
      </c>
      <c r="U10" s="62">
        <f t="shared" si="0"/>
        <v>0</v>
      </c>
      <c r="V10" s="62">
        <f t="shared" si="1"/>
        <v>0</v>
      </c>
      <c r="W10" s="62">
        <f t="shared" si="1"/>
        <v>0</v>
      </c>
      <c r="X10" s="62">
        <f t="shared" si="1"/>
        <v>0</v>
      </c>
      <c r="Y10" s="62">
        <f t="shared" si="1"/>
        <v>0</v>
      </c>
      <c r="Z10" s="62">
        <f t="shared" si="1"/>
        <v>0</v>
      </c>
      <c r="AA10" s="62">
        <f t="shared" si="1"/>
        <v>0</v>
      </c>
      <c r="AB10" s="62">
        <f t="shared" si="1"/>
        <v>0</v>
      </c>
      <c r="AC10" s="23" cm="1">
        <f t="array" ref="AC10">SUM(IF(TARGET_TR5!$B$2:$B$2040=$A$1,IF(TARGET_TR5!$C$2:$C$2040=$B10,IF(TARGET_TR5!$E$2:$E$2040=$D10,IF(TARGET_TR5!$F$1:$Q$1=AC$2,TARGET_TR5!$F$2:$Q$2040)))))</f>
        <v>0</v>
      </c>
      <c r="AD10" s="23" cm="1">
        <f t="array" ref="AD10">SUM(IF(TARGET_TR5!$B$2:$B$2040=$A$1,IF(TARGET_TR5!$C$2:$C$2040=$B10,IF(TARGET_TR5!$E$2:$E$2040=$D10,IF(TARGET_TR5!$F$1:$Q$1=AD$2,TARGET_TR5!$F$2:$Q$2040)))))</f>
        <v>0</v>
      </c>
      <c r="AE10" s="23" cm="1">
        <f t="array" ref="AE10">SUM(IF(TARGET_TR5!$B$2:$B$2040=$A$1,IF(TARGET_TR5!$C$2:$C$2040=$B10,IF(TARGET_TR5!$E$2:$E$2040=$D10,IF(TARGET_TR5!$F$1:$Q$1=AE$2,TARGET_TR5!$F$2:$Q$2040)))))</f>
        <v>0</v>
      </c>
      <c r="AF10" s="23" cm="1">
        <f t="array" ref="AF10">SUM(IF(TARGET_TR5!$B$2:$B$2040=$A$1,IF(TARGET_TR5!$C$2:$C$2040=$B10,IF(TARGET_TR5!$E$2:$E$2040=$D10,IF(TARGET_TR5!$F$1:$Q$1=AF$2,TARGET_TR5!$F$2:$Q$2040)))))</f>
        <v>0</v>
      </c>
      <c r="AG10" s="23" cm="1">
        <f t="array" ref="AG10">SUM(IF(TARGET_TR5!$B$2:$B$2040=$A$1,IF(TARGET_TR5!$C$2:$C$2040=$B10,IF(TARGET_TR5!$E$2:$E$2040=$D10,IF(TARGET_TR5!$F$1:$Q$1=AG$2,TARGET_TR5!$F$2:$Q$2040)))))</f>
        <v>0</v>
      </c>
      <c r="AH10" s="23" cm="1">
        <f t="array" ref="AH10">SUM(IF(TARGET_TR5!$B$2:$B$2040=$A$1,IF(TARGET_TR5!$C$2:$C$2040=$B10,IF(TARGET_TR5!$E$2:$E$2040=$D10,IF(TARGET_TR5!$F$1:$Q$1=AH$2,TARGET_TR5!$F$2:$Q$2040)))))</f>
        <v>0</v>
      </c>
      <c r="AI10" s="23" cm="1">
        <f t="array" ref="AI10">SUM(IF(TARGET_TR5!$B$2:$B$2040=$A$1,IF(TARGET_TR5!$C$2:$C$2040=$B10,IF(TARGET_TR5!$E$2:$E$2040=$D10,IF(TARGET_TR5!$F$1:$Q$1=AI$2,TARGET_TR5!$F$2:$Q$2040)))))</f>
        <v>0</v>
      </c>
      <c r="AJ10" s="23" cm="1">
        <f t="array" ref="AJ10">SUM(IF(TARGET_TR5!$B$2:$B$2040=$A$1,IF(TARGET_TR5!$C$2:$C$2040=$B10,IF(TARGET_TR5!$E$2:$E$2040=$D10,IF(TARGET_TR5!$F$1:$Q$1=AJ$2,TARGET_TR5!$F$2:$Q$2040)))))</f>
        <v>0</v>
      </c>
      <c r="AK10" s="23" cm="1">
        <f t="array" ref="AK10">SUM(IF(TARGET_TR5!$B$2:$B$2040=$A$1,IF(TARGET_TR5!$C$2:$C$2040=$B10,IF(TARGET_TR5!$E$2:$E$2040=$D10,IF(TARGET_TR5!$F$1:$Q$1=AK$2,TARGET_TR5!$F$2:$Q$2040)))))</f>
        <v>0</v>
      </c>
      <c r="AL10" s="23" cm="1">
        <f t="array" ref="AL10">SUM(IF(TARGET_TR5!$B$2:$B$2040=$A$1,IF(TARGET_TR5!$C$2:$C$2040=$B10,IF(TARGET_TR5!$E$2:$E$2040=$D10,IF(TARGET_TR5!$F$1:$Q$1=AL$2,TARGET_TR5!$F$2:$Q$2040)))))</f>
        <v>0</v>
      </c>
      <c r="AM10" s="23" cm="1">
        <f t="array" ref="AM10">SUM(IF(TARGET_TR5!$B$2:$B$2040=$A$1,IF(TARGET_TR5!$C$2:$C$2040=$B10,IF(TARGET_TR5!$E$2:$E$2040=$D10,IF(TARGET_TR5!$F$1:$Q$1=AM$2,TARGET_TR5!$F$2:$Q$2040)))))</f>
        <v>0</v>
      </c>
      <c r="AN10" s="23" cm="1">
        <f t="array" ref="AN10">SUM(IF(TARGET_TR5!$B$2:$B$2040=$A$1,IF(TARGET_TR5!$C$2:$C$2040=$B10,IF(TARGET_TR5!$E$2:$E$2040=$D10,IF(TARGET_TR5!$F$1:$Q$1=AN$2,TARGET_TR5!$F$2:$Q$2040)))))</f>
        <v>0</v>
      </c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</row>
    <row r="11" spans="1:52" x14ac:dyDescent="0.35">
      <c r="A11" s="59" t="s">
        <v>191</v>
      </c>
      <c r="B11" s="60" t="s">
        <v>218</v>
      </c>
      <c r="C11" s="61" t="s">
        <v>183</v>
      </c>
      <c r="D11" s="60" t="s">
        <v>71</v>
      </c>
      <c r="E11" s="62">
        <f t="shared" si="2"/>
        <v>0</v>
      </c>
      <c r="F11" s="62">
        <f t="shared" si="0"/>
        <v>0</v>
      </c>
      <c r="G11" s="62">
        <f t="shared" si="0"/>
        <v>0</v>
      </c>
      <c r="H11" s="62">
        <f t="shared" si="0"/>
        <v>0</v>
      </c>
      <c r="I11" s="62">
        <f t="shared" si="0"/>
        <v>0</v>
      </c>
      <c r="J11" s="62">
        <f t="shared" si="0"/>
        <v>0</v>
      </c>
      <c r="K11" s="62">
        <f t="shared" si="0"/>
        <v>0</v>
      </c>
      <c r="L11" s="62">
        <f t="shared" si="0"/>
        <v>0</v>
      </c>
      <c r="M11" s="62">
        <f t="shared" si="0"/>
        <v>0</v>
      </c>
      <c r="N11" s="62">
        <f t="shared" si="0"/>
        <v>0</v>
      </c>
      <c r="O11" s="62">
        <f t="shared" si="0"/>
        <v>0</v>
      </c>
      <c r="P11" s="62">
        <f t="shared" si="0"/>
        <v>0</v>
      </c>
      <c r="Q11" s="62">
        <f t="shared" si="0"/>
        <v>0</v>
      </c>
      <c r="R11" s="62">
        <f t="shared" si="0"/>
        <v>0</v>
      </c>
      <c r="S11" s="62">
        <f t="shared" si="0"/>
        <v>0</v>
      </c>
      <c r="T11" s="62">
        <f t="shared" si="0"/>
        <v>0</v>
      </c>
      <c r="U11" s="62">
        <f t="shared" si="0"/>
        <v>0</v>
      </c>
      <c r="V11" s="62">
        <f t="shared" si="1"/>
        <v>0</v>
      </c>
      <c r="W11" s="62">
        <f t="shared" si="1"/>
        <v>0</v>
      </c>
      <c r="X11" s="62">
        <f t="shared" si="1"/>
        <v>0</v>
      </c>
      <c r="Y11" s="62">
        <f t="shared" si="1"/>
        <v>0</v>
      </c>
      <c r="Z11" s="62">
        <f t="shared" si="1"/>
        <v>0</v>
      </c>
      <c r="AA11" s="62">
        <f t="shared" si="1"/>
        <v>0</v>
      </c>
      <c r="AB11" s="62">
        <f t="shared" si="1"/>
        <v>0</v>
      </c>
      <c r="AC11" s="23" cm="1">
        <f t="array" ref="AC11">SUM(IF(TARGET_TR5!$B$2:$B$2040=$A$1,IF(TARGET_TR5!$C$2:$C$2040=$B11,IF(TARGET_TR5!$E$2:$E$2040=$D11,IF(TARGET_TR5!$F$1:$Q$1=AC$2,TARGET_TR5!$F$2:$Q$2040)))))</f>
        <v>0</v>
      </c>
      <c r="AD11" s="23" cm="1">
        <f t="array" ref="AD11">SUM(IF(TARGET_TR5!$B$2:$B$2040=$A$1,IF(TARGET_TR5!$C$2:$C$2040=$B11,IF(TARGET_TR5!$E$2:$E$2040=$D11,IF(TARGET_TR5!$F$1:$Q$1=AD$2,TARGET_TR5!$F$2:$Q$2040)))))</f>
        <v>0</v>
      </c>
      <c r="AE11" s="23" cm="1">
        <f t="array" ref="AE11">SUM(IF(TARGET_TR5!$B$2:$B$2040=$A$1,IF(TARGET_TR5!$C$2:$C$2040=$B11,IF(TARGET_TR5!$E$2:$E$2040=$D11,IF(TARGET_TR5!$F$1:$Q$1=AE$2,TARGET_TR5!$F$2:$Q$2040)))))</f>
        <v>0</v>
      </c>
      <c r="AF11" s="23" cm="1">
        <f t="array" ref="AF11">SUM(IF(TARGET_TR5!$B$2:$B$2040=$A$1,IF(TARGET_TR5!$C$2:$C$2040=$B11,IF(TARGET_TR5!$E$2:$E$2040=$D11,IF(TARGET_TR5!$F$1:$Q$1=AF$2,TARGET_TR5!$F$2:$Q$2040)))))</f>
        <v>0</v>
      </c>
      <c r="AG11" s="23" cm="1">
        <f t="array" ref="AG11">SUM(IF(TARGET_TR5!$B$2:$B$2040=$A$1,IF(TARGET_TR5!$C$2:$C$2040=$B11,IF(TARGET_TR5!$E$2:$E$2040=$D11,IF(TARGET_TR5!$F$1:$Q$1=AG$2,TARGET_TR5!$F$2:$Q$2040)))))</f>
        <v>0</v>
      </c>
      <c r="AH11" s="23" cm="1">
        <f t="array" ref="AH11">SUM(IF(TARGET_TR5!$B$2:$B$2040=$A$1,IF(TARGET_TR5!$C$2:$C$2040=$B11,IF(TARGET_TR5!$E$2:$E$2040=$D11,IF(TARGET_TR5!$F$1:$Q$1=AH$2,TARGET_TR5!$F$2:$Q$2040)))))</f>
        <v>0</v>
      </c>
      <c r="AI11" s="23" cm="1">
        <f t="array" ref="AI11">SUM(IF(TARGET_TR5!$B$2:$B$2040=$A$1,IF(TARGET_TR5!$C$2:$C$2040=$B11,IF(TARGET_TR5!$E$2:$E$2040=$D11,IF(TARGET_TR5!$F$1:$Q$1=AI$2,TARGET_TR5!$F$2:$Q$2040)))))</f>
        <v>0</v>
      </c>
      <c r="AJ11" s="23" cm="1">
        <f t="array" ref="AJ11">SUM(IF(TARGET_TR5!$B$2:$B$2040=$A$1,IF(TARGET_TR5!$C$2:$C$2040=$B11,IF(TARGET_TR5!$E$2:$E$2040=$D11,IF(TARGET_TR5!$F$1:$Q$1=AJ$2,TARGET_TR5!$F$2:$Q$2040)))))</f>
        <v>0</v>
      </c>
      <c r="AK11" s="23" cm="1">
        <f t="array" ref="AK11">SUM(IF(TARGET_TR5!$B$2:$B$2040=$A$1,IF(TARGET_TR5!$C$2:$C$2040=$B11,IF(TARGET_TR5!$E$2:$E$2040=$D11,IF(TARGET_TR5!$F$1:$Q$1=AK$2,TARGET_TR5!$F$2:$Q$2040)))))</f>
        <v>0</v>
      </c>
      <c r="AL11" s="23" cm="1">
        <f t="array" ref="AL11">SUM(IF(TARGET_TR5!$B$2:$B$2040=$A$1,IF(TARGET_TR5!$C$2:$C$2040=$B11,IF(TARGET_TR5!$E$2:$E$2040=$D11,IF(TARGET_TR5!$F$1:$Q$1=AL$2,TARGET_TR5!$F$2:$Q$2040)))))</f>
        <v>0</v>
      </c>
      <c r="AM11" s="23" cm="1">
        <f t="array" ref="AM11">SUM(IF(TARGET_TR5!$B$2:$B$2040=$A$1,IF(TARGET_TR5!$C$2:$C$2040=$B11,IF(TARGET_TR5!$E$2:$E$2040=$D11,IF(TARGET_TR5!$F$1:$Q$1=AM$2,TARGET_TR5!$F$2:$Q$2040)))))</f>
        <v>0</v>
      </c>
      <c r="AN11" s="23" cm="1">
        <f t="array" ref="AN11">SUM(IF(TARGET_TR5!$B$2:$B$2040=$A$1,IF(TARGET_TR5!$C$2:$C$2040=$B11,IF(TARGET_TR5!$E$2:$E$2040=$D11,IF(TARGET_TR5!$F$1:$Q$1=AN$2,TARGET_TR5!$F$2:$Q$2040)))))</f>
        <v>0</v>
      </c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</row>
    <row r="12" spans="1:52" x14ac:dyDescent="0.35">
      <c r="A12" s="59" t="s">
        <v>191</v>
      </c>
      <c r="B12" s="60" t="s">
        <v>218</v>
      </c>
      <c r="C12" s="61" t="s">
        <v>183</v>
      </c>
      <c r="D12" s="60" t="s">
        <v>72</v>
      </c>
      <c r="E12" s="62">
        <f t="shared" si="2"/>
        <v>0</v>
      </c>
      <c r="F12" s="62">
        <f t="shared" si="0"/>
        <v>0</v>
      </c>
      <c r="G12" s="62">
        <f t="shared" si="0"/>
        <v>0</v>
      </c>
      <c r="H12" s="62">
        <f t="shared" si="0"/>
        <v>0</v>
      </c>
      <c r="I12" s="62">
        <f t="shared" si="0"/>
        <v>0</v>
      </c>
      <c r="J12" s="62">
        <f t="shared" si="0"/>
        <v>0</v>
      </c>
      <c r="K12" s="62">
        <f t="shared" si="0"/>
        <v>0</v>
      </c>
      <c r="L12" s="62">
        <f t="shared" si="0"/>
        <v>0</v>
      </c>
      <c r="M12" s="62">
        <f t="shared" si="0"/>
        <v>0</v>
      </c>
      <c r="N12" s="62">
        <f t="shared" si="0"/>
        <v>0</v>
      </c>
      <c r="O12" s="62">
        <f t="shared" si="0"/>
        <v>0</v>
      </c>
      <c r="P12" s="62">
        <f t="shared" si="0"/>
        <v>0</v>
      </c>
      <c r="Q12" s="62">
        <f t="shared" si="0"/>
        <v>0</v>
      </c>
      <c r="R12" s="62">
        <f t="shared" si="0"/>
        <v>0</v>
      </c>
      <c r="S12" s="62">
        <f t="shared" si="0"/>
        <v>0</v>
      </c>
      <c r="T12" s="62">
        <f t="shared" si="0"/>
        <v>0</v>
      </c>
      <c r="U12" s="62">
        <f t="shared" si="0"/>
        <v>0</v>
      </c>
      <c r="V12" s="62">
        <f t="shared" si="1"/>
        <v>0</v>
      </c>
      <c r="W12" s="62">
        <f t="shared" si="1"/>
        <v>0</v>
      </c>
      <c r="X12" s="62">
        <f t="shared" si="1"/>
        <v>0</v>
      </c>
      <c r="Y12" s="62">
        <f t="shared" si="1"/>
        <v>0</v>
      </c>
      <c r="Z12" s="62">
        <f t="shared" si="1"/>
        <v>0</v>
      </c>
      <c r="AA12" s="62">
        <f t="shared" si="1"/>
        <v>0</v>
      </c>
      <c r="AB12" s="62">
        <f t="shared" si="1"/>
        <v>0</v>
      </c>
      <c r="AC12" s="23" cm="1">
        <f t="array" ref="AC12">SUM(IF(TARGET_TR5!$B$2:$B$2040=$A$1,IF(TARGET_TR5!$C$2:$C$2040=$B12,IF(TARGET_TR5!$E$2:$E$2040=$D12,IF(TARGET_TR5!$F$1:$Q$1=AC$2,TARGET_TR5!$F$2:$Q$2040)))))</f>
        <v>0</v>
      </c>
      <c r="AD12" s="23" cm="1">
        <f t="array" ref="AD12">SUM(IF(TARGET_TR5!$B$2:$B$2040=$A$1,IF(TARGET_TR5!$C$2:$C$2040=$B12,IF(TARGET_TR5!$E$2:$E$2040=$D12,IF(TARGET_TR5!$F$1:$Q$1=AD$2,TARGET_TR5!$F$2:$Q$2040)))))</f>
        <v>0</v>
      </c>
      <c r="AE12" s="23" cm="1">
        <f t="array" ref="AE12">SUM(IF(TARGET_TR5!$B$2:$B$2040=$A$1,IF(TARGET_TR5!$C$2:$C$2040=$B12,IF(TARGET_TR5!$E$2:$E$2040=$D12,IF(TARGET_TR5!$F$1:$Q$1=AE$2,TARGET_TR5!$F$2:$Q$2040)))))</f>
        <v>0</v>
      </c>
      <c r="AF12" s="23" cm="1">
        <f t="array" ref="AF12">SUM(IF(TARGET_TR5!$B$2:$B$2040=$A$1,IF(TARGET_TR5!$C$2:$C$2040=$B12,IF(TARGET_TR5!$E$2:$E$2040=$D12,IF(TARGET_TR5!$F$1:$Q$1=AF$2,TARGET_TR5!$F$2:$Q$2040)))))</f>
        <v>0</v>
      </c>
      <c r="AG12" s="23" cm="1">
        <f t="array" ref="AG12">SUM(IF(TARGET_TR5!$B$2:$B$2040=$A$1,IF(TARGET_TR5!$C$2:$C$2040=$B12,IF(TARGET_TR5!$E$2:$E$2040=$D12,IF(TARGET_TR5!$F$1:$Q$1=AG$2,TARGET_TR5!$F$2:$Q$2040)))))</f>
        <v>0</v>
      </c>
      <c r="AH12" s="23" cm="1">
        <f t="array" ref="AH12">SUM(IF(TARGET_TR5!$B$2:$B$2040=$A$1,IF(TARGET_TR5!$C$2:$C$2040=$B12,IF(TARGET_TR5!$E$2:$E$2040=$D12,IF(TARGET_TR5!$F$1:$Q$1=AH$2,TARGET_TR5!$F$2:$Q$2040)))))</f>
        <v>0</v>
      </c>
      <c r="AI12" s="23" cm="1">
        <f t="array" ref="AI12">SUM(IF(TARGET_TR5!$B$2:$B$2040=$A$1,IF(TARGET_TR5!$C$2:$C$2040=$B12,IF(TARGET_TR5!$E$2:$E$2040=$D12,IF(TARGET_TR5!$F$1:$Q$1=AI$2,TARGET_TR5!$F$2:$Q$2040)))))</f>
        <v>0</v>
      </c>
      <c r="AJ12" s="23" cm="1">
        <f t="array" ref="AJ12">SUM(IF(TARGET_TR5!$B$2:$B$2040=$A$1,IF(TARGET_TR5!$C$2:$C$2040=$B12,IF(TARGET_TR5!$E$2:$E$2040=$D12,IF(TARGET_TR5!$F$1:$Q$1=AJ$2,TARGET_TR5!$F$2:$Q$2040)))))</f>
        <v>0</v>
      </c>
      <c r="AK12" s="23" cm="1">
        <f t="array" ref="AK12">SUM(IF(TARGET_TR5!$B$2:$B$2040=$A$1,IF(TARGET_TR5!$C$2:$C$2040=$B12,IF(TARGET_TR5!$E$2:$E$2040=$D12,IF(TARGET_TR5!$F$1:$Q$1=AK$2,TARGET_TR5!$F$2:$Q$2040)))))</f>
        <v>0</v>
      </c>
      <c r="AL12" s="23" cm="1">
        <f t="array" ref="AL12">SUM(IF(TARGET_TR5!$B$2:$B$2040=$A$1,IF(TARGET_TR5!$C$2:$C$2040=$B12,IF(TARGET_TR5!$E$2:$E$2040=$D12,IF(TARGET_TR5!$F$1:$Q$1=AL$2,TARGET_TR5!$F$2:$Q$2040)))))</f>
        <v>0</v>
      </c>
      <c r="AM12" s="23" cm="1">
        <f t="array" ref="AM12">SUM(IF(TARGET_TR5!$B$2:$B$2040=$A$1,IF(TARGET_TR5!$C$2:$C$2040=$B12,IF(TARGET_TR5!$E$2:$E$2040=$D12,IF(TARGET_TR5!$F$1:$Q$1=AM$2,TARGET_TR5!$F$2:$Q$2040)))))</f>
        <v>0</v>
      </c>
      <c r="AN12" s="23" cm="1">
        <f t="array" ref="AN12">SUM(IF(TARGET_TR5!$B$2:$B$2040=$A$1,IF(TARGET_TR5!$C$2:$C$2040=$B12,IF(TARGET_TR5!$E$2:$E$2040=$D12,IF(TARGET_TR5!$F$1:$Q$1=AN$2,TARGET_TR5!$F$2:$Q$2040)))))</f>
        <v>0</v>
      </c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</row>
    <row r="13" spans="1:52" x14ac:dyDescent="0.35">
      <c r="A13" s="59" t="s">
        <v>191</v>
      </c>
      <c r="B13" s="60" t="s">
        <v>218</v>
      </c>
      <c r="C13" s="61" t="s">
        <v>183</v>
      </c>
      <c r="D13" s="60" t="s">
        <v>73</v>
      </c>
      <c r="E13" s="62">
        <f t="shared" si="2"/>
        <v>0</v>
      </c>
      <c r="F13" s="62">
        <f t="shared" si="0"/>
        <v>0</v>
      </c>
      <c r="G13" s="62">
        <f t="shared" si="0"/>
        <v>0</v>
      </c>
      <c r="H13" s="62">
        <f t="shared" si="0"/>
        <v>0</v>
      </c>
      <c r="I13" s="62">
        <f t="shared" si="0"/>
        <v>0</v>
      </c>
      <c r="J13" s="62">
        <f t="shared" si="0"/>
        <v>0</v>
      </c>
      <c r="K13" s="62">
        <f t="shared" si="0"/>
        <v>0</v>
      </c>
      <c r="L13" s="62">
        <f t="shared" si="0"/>
        <v>0</v>
      </c>
      <c r="M13" s="62">
        <f t="shared" si="0"/>
        <v>0</v>
      </c>
      <c r="N13" s="62">
        <f t="shared" si="0"/>
        <v>0</v>
      </c>
      <c r="O13" s="62">
        <f t="shared" si="0"/>
        <v>0</v>
      </c>
      <c r="P13" s="62">
        <f t="shared" si="0"/>
        <v>0</v>
      </c>
      <c r="Q13" s="62">
        <f t="shared" si="0"/>
        <v>0</v>
      </c>
      <c r="R13" s="62">
        <f t="shared" si="0"/>
        <v>0</v>
      </c>
      <c r="S13" s="62">
        <f t="shared" si="0"/>
        <v>0</v>
      </c>
      <c r="T13" s="62">
        <f t="shared" si="0"/>
        <v>0</v>
      </c>
      <c r="U13" s="62">
        <f t="shared" si="0"/>
        <v>0</v>
      </c>
      <c r="V13" s="62">
        <f t="shared" si="1"/>
        <v>0</v>
      </c>
      <c r="W13" s="62">
        <f t="shared" si="1"/>
        <v>0</v>
      </c>
      <c r="X13" s="62">
        <f t="shared" si="1"/>
        <v>0</v>
      </c>
      <c r="Y13" s="62">
        <f t="shared" si="1"/>
        <v>0</v>
      </c>
      <c r="Z13" s="62">
        <f t="shared" si="1"/>
        <v>0</v>
      </c>
      <c r="AA13" s="62">
        <f t="shared" si="1"/>
        <v>0</v>
      </c>
      <c r="AB13" s="62">
        <f t="shared" si="1"/>
        <v>0</v>
      </c>
      <c r="AC13" s="23" cm="1">
        <f t="array" ref="AC13">SUM(IF(TARGET_TR5!$B$2:$B$2040=$A$1,IF(TARGET_TR5!$C$2:$C$2040=$B13,IF(TARGET_TR5!$E$2:$E$2040=$D13,IF(TARGET_TR5!$F$1:$Q$1=AC$2,TARGET_TR5!$F$2:$Q$2040)))))</f>
        <v>0</v>
      </c>
      <c r="AD13" s="23" cm="1">
        <f t="array" ref="AD13">SUM(IF(TARGET_TR5!$B$2:$B$2040=$A$1,IF(TARGET_TR5!$C$2:$C$2040=$B13,IF(TARGET_TR5!$E$2:$E$2040=$D13,IF(TARGET_TR5!$F$1:$Q$1=AD$2,TARGET_TR5!$F$2:$Q$2040)))))</f>
        <v>0</v>
      </c>
      <c r="AE13" s="23" cm="1">
        <f t="array" ref="AE13">SUM(IF(TARGET_TR5!$B$2:$B$2040=$A$1,IF(TARGET_TR5!$C$2:$C$2040=$B13,IF(TARGET_TR5!$E$2:$E$2040=$D13,IF(TARGET_TR5!$F$1:$Q$1=AE$2,TARGET_TR5!$F$2:$Q$2040)))))</f>
        <v>0</v>
      </c>
      <c r="AF13" s="23" cm="1">
        <f t="array" ref="AF13">SUM(IF(TARGET_TR5!$B$2:$B$2040=$A$1,IF(TARGET_TR5!$C$2:$C$2040=$B13,IF(TARGET_TR5!$E$2:$E$2040=$D13,IF(TARGET_TR5!$F$1:$Q$1=AF$2,TARGET_TR5!$F$2:$Q$2040)))))</f>
        <v>0</v>
      </c>
      <c r="AG13" s="23" cm="1">
        <f t="array" ref="AG13">SUM(IF(TARGET_TR5!$B$2:$B$2040=$A$1,IF(TARGET_TR5!$C$2:$C$2040=$B13,IF(TARGET_TR5!$E$2:$E$2040=$D13,IF(TARGET_TR5!$F$1:$Q$1=AG$2,TARGET_TR5!$F$2:$Q$2040)))))</f>
        <v>0</v>
      </c>
      <c r="AH13" s="23" cm="1">
        <f t="array" ref="AH13">SUM(IF(TARGET_TR5!$B$2:$B$2040=$A$1,IF(TARGET_TR5!$C$2:$C$2040=$B13,IF(TARGET_TR5!$E$2:$E$2040=$D13,IF(TARGET_TR5!$F$1:$Q$1=AH$2,TARGET_TR5!$F$2:$Q$2040)))))</f>
        <v>0</v>
      </c>
      <c r="AI13" s="23" cm="1">
        <f t="array" ref="AI13">SUM(IF(TARGET_TR5!$B$2:$B$2040=$A$1,IF(TARGET_TR5!$C$2:$C$2040=$B13,IF(TARGET_TR5!$E$2:$E$2040=$D13,IF(TARGET_TR5!$F$1:$Q$1=AI$2,TARGET_TR5!$F$2:$Q$2040)))))</f>
        <v>0</v>
      </c>
      <c r="AJ13" s="23" cm="1">
        <f t="array" ref="AJ13">SUM(IF(TARGET_TR5!$B$2:$B$2040=$A$1,IF(TARGET_TR5!$C$2:$C$2040=$B13,IF(TARGET_TR5!$E$2:$E$2040=$D13,IF(TARGET_TR5!$F$1:$Q$1=AJ$2,TARGET_TR5!$F$2:$Q$2040)))))</f>
        <v>0</v>
      </c>
      <c r="AK13" s="23" cm="1">
        <f t="array" ref="AK13">SUM(IF(TARGET_TR5!$B$2:$B$2040=$A$1,IF(TARGET_TR5!$C$2:$C$2040=$B13,IF(TARGET_TR5!$E$2:$E$2040=$D13,IF(TARGET_TR5!$F$1:$Q$1=AK$2,TARGET_TR5!$F$2:$Q$2040)))))</f>
        <v>0</v>
      </c>
      <c r="AL13" s="23" cm="1">
        <f t="array" ref="AL13">SUM(IF(TARGET_TR5!$B$2:$B$2040=$A$1,IF(TARGET_TR5!$C$2:$C$2040=$B13,IF(TARGET_TR5!$E$2:$E$2040=$D13,IF(TARGET_TR5!$F$1:$Q$1=AL$2,TARGET_TR5!$F$2:$Q$2040)))))</f>
        <v>0</v>
      </c>
      <c r="AM13" s="23" cm="1">
        <f t="array" ref="AM13">SUM(IF(TARGET_TR5!$B$2:$B$2040=$A$1,IF(TARGET_TR5!$C$2:$C$2040=$B13,IF(TARGET_TR5!$E$2:$E$2040=$D13,IF(TARGET_TR5!$F$1:$Q$1=AM$2,TARGET_TR5!$F$2:$Q$2040)))))</f>
        <v>0</v>
      </c>
      <c r="AN13" s="23" cm="1">
        <f t="array" ref="AN13">SUM(IF(TARGET_TR5!$B$2:$B$2040=$A$1,IF(TARGET_TR5!$C$2:$C$2040=$B13,IF(TARGET_TR5!$E$2:$E$2040=$D13,IF(TARGET_TR5!$F$1:$Q$1=AN$2,TARGET_TR5!$F$2:$Q$2040)))))</f>
        <v>0</v>
      </c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</row>
    <row r="14" spans="1:52" x14ac:dyDescent="0.35">
      <c r="A14" s="59" t="s">
        <v>191</v>
      </c>
      <c r="B14" s="60" t="s">
        <v>218</v>
      </c>
      <c r="C14" s="61" t="s">
        <v>183</v>
      </c>
      <c r="D14" s="60" t="s">
        <v>74</v>
      </c>
      <c r="E14" s="62">
        <f t="shared" si="2"/>
        <v>0</v>
      </c>
      <c r="F14" s="62">
        <f t="shared" si="0"/>
        <v>0</v>
      </c>
      <c r="G14" s="62">
        <f t="shared" si="0"/>
        <v>0</v>
      </c>
      <c r="H14" s="62">
        <f t="shared" si="0"/>
        <v>0</v>
      </c>
      <c r="I14" s="62">
        <f t="shared" si="0"/>
        <v>0</v>
      </c>
      <c r="J14" s="62">
        <f t="shared" si="0"/>
        <v>0</v>
      </c>
      <c r="K14" s="62">
        <f t="shared" si="0"/>
        <v>0</v>
      </c>
      <c r="L14" s="62">
        <f t="shared" si="0"/>
        <v>0</v>
      </c>
      <c r="M14" s="62">
        <f t="shared" si="0"/>
        <v>0</v>
      </c>
      <c r="N14" s="62">
        <f t="shared" si="0"/>
        <v>0</v>
      </c>
      <c r="O14" s="62">
        <f t="shared" si="0"/>
        <v>0</v>
      </c>
      <c r="P14" s="62">
        <f t="shared" si="0"/>
        <v>0</v>
      </c>
      <c r="Q14" s="62">
        <f t="shared" si="0"/>
        <v>0</v>
      </c>
      <c r="R14" s="62">
        <f t="shared" si="0"/>
        <v>0</v>
      </c>
      <c r="S14" s="62">
        <f t="shared" si="0"/>
        <v>0</v>
      </c>
      <c r="T14" s="62">
        <f t="shared" si="0"/>
        <v>0</v>
      </c>
      <c r="U14" s="62">
        <f t="shared" si="0"/>
        <v>0</v>
      </c>
      <c r="V14" s="62">
        <f t="shared" si="1"/>
        <v>0</v>
      </c>
      <c r="W14" s="62">
        <f t="shared" si="1"/>
        <v>0</v>
      </c>
      <c r="X14" s="62">
        <f t="shared" si="1"/>
        <v>0</v>
      </c>
      <c r="Y14" s="62">
        <f t="shared" si="1"/>
        <v>0</v>
      </c>
      <c r="Z14" s="62">
        <f t="shared" si="1"/>
        <v>0</v>
      </c>
      <c r="AA14" s="62">
        <f t="shared" si="1"/>
        <v>0</v>
      </c>
      <c r="AB14" s="62">
        <f t="shared" si="1"/>
        <v>0</v>
      </c>
      <c r="AC14" s="23" cm="1">
        <f t="array" ref="AC14">SUM(IF(TARGET_TR5!$B$2:$B$2040=$A$1,IF(TARGET_TR5!$C$2:$C$2040=$B14,IF(TARGET_TR5!$E$2:$E$2040=$D14,IF(TARGET_TR5!$F$1:$Q$1=AC$2,TARGET_TR5!$F$2:$Q$2040)))))</f>
        <v>0</v>
      </c>
      <c r="AD14" s="23" cm="1">
        <f t="array" ref="AD14">SUM(IF(TARGET_TR5!$B$2:$B$2040=$A$1,IF(TARGET_TR5!$C$2:$C$2040=$B14,IF(TARGET_TR5!$E$2:$E$2040=$D14,IF(TARGET_TR5!$F$1:$Q$1=AD$2,TARGET_TR5!$F$2:$Q$2040)))))</f>
        <v>0</v>
      </c>
      <c r="AE14" s="23" cm="1">
        <f t="array" ref="AE14">SUM(IF(TARGET_TR5!$B$2:$B$2040=$A$1,IF(TARGET_TR5!$C$2:$C$2040=$B14,IF(TARGET_TR5!$E$2:$E$2040=$D14,IF(TARGET_TR5!$F$1:$Q$1=AE$2,TARGET_TR5!$F$2:$Q$2040)))))</f>
        <v>0</v>
      </c>
      <c r="AF14" s="23" cm="1">
        <f t="array" ref="AF14">SUM(IF(TARGET_TR5!$B$2:$B$2040=$A$1,IF(TARGET_TR5!$C$2:$C$2040=$B14,IF(TARGET_TR5!$E$2:$E$2040=$D14,IF(TARGET_TR5!$F$1:$Q$1=AF$2,TARGET_TR5!$F$2:$Q$2040)))))</f>
        <v>0</v>
      </c>
      <c r="AG14" s="23" cm="1">
        <f t="array" ref="AG14">SUM(IF(TARGET_TR5!$B$2:$B$2040=$A$1,IF(TARGET_TR5!$C$2:$C$2040=$B14,IF(TARGET_TR5!$E$2:$E$2040=$D14,IF(TARGET_TR5!$F$1:$Q$1=AG$2,TARGET_TR5!$F$2:$Q$2040)))))</f>
        <v>0</v>
      </c>
      <c r="AH14" s="23" cm="1">
        <f t="array" ref="AH14">SUM(IF(TARGET_TR5!$B$2:$B$2040=$A$1,IF(TARGET_TR5!$C$2:$C$2040=$B14,IF(TARGET_TR5!$E$2:$E$2040=$D14,IF(TARGET_TR5!$F$1:$Q$1=AH$2,TARGET_TR5!$F$2:$Q$2040)))))</f>
        <v>0</v>
      </c>
      <c r="AI14" s="23" cm="1">
        <f t="array" ref="AI14">SUM(IF(TARGET_TR5!$B$2:$B$2040=$A$1,IF(TARGET_TR5!$C$2:$C$2040=$B14,IF(TARGET_TR5!$E$2:$E$2040=$D14,IF(TARGET_TR5!$F$1:$Q$1=AI$2,TARGET_TR5!$F$2:$Q$2040)))))</f>
        <v>0</v>
      </c>
      <c r="AJ14" s="23" cm="1">
        <f t="array" ref="AJ14">SUM(IF(TARGET_TR5!$B$2:$B$2040=$A$1,IF(TARGET_TR5!$C$2:$C$2040=$B14,IF(TARGET_TR5!$E$2:$E$2040=$D14,IF(TARGET_TR5!$F$1:$Q$1=AJ$2,TARGET_TR5!$F$2:$Q$2040)))))</f>
        <v>0</v>
      </c>
      <c r="AK14" s="23" cm="1">
        <f t="array" ref="AK14">SUM(IF(TARGET_TR5!$B$2:$B$2040=$A$1,IF(TARGET_TR5!$C$2:$C$2040=$B14,IF(TARGET_TR5!$E$2:$E$2040=$D14,IF(TARGET_TR5!$F$1:$Q$1=AK$2,TARGET_TR5!$F$2:$Q$2040)))))</f>
        <v>0</v>
      </c>
      <c r="AL14" s="23" cm="1">
        <f t="array" ref="AL14">SUM(IF(TARGET_TR5!$B$2:$B$2040=$A$1,IF(TARGET_TR5!$C$2:$C$2040=$B14,IF(TARGET_TR5!$E$2:$E$2040=$D14,IF(TARGET_TR5!$F$1:$Q$1=AL$2,TARGET_TR5!$F$2:$Q$2040)))))</f>
        <v>0</v>
      </c>
      <c r="AM14" s="23" cm="1">
        <f t="array" ref="AM14">SUM(IF(TARGET_TR5!$B$2:$B$2040=$A$1,IF(TARGET_TR5!$C$2:$C$2040=$B14,IF(TARGET_TR5!$E$2:$E$2040=$D14,IF(TARGET_TR5!$F$1:$Q$1=AM$2,TARGET_TR5!$F$2:$Q$2040)))))</f>
        <v>0</v>
      </c>
      <c r="AN14" s="23" cm="1">
        <f t="array" ref="AN14">SUM(IF(TARGET_TR5!$B$2:$B$2040=$A$1,IF(TARGET_TR5!$C$2:$C$2040=$B14,IF(TARGET_TR5!$E$2:$E$2040=$D14,IF(TARGET_TR5!$F$1:$Q$1=AN$2,TARGET_TR5!$F$2:$Q$2040)))))</f>
        <v>0</v>
      </c>
      <c r="AO14" s="62"/>
      <c r="AP14" s="62"/>
      <c r="AQ14" s="62"/>
      <c r="AR14" s="60"/>
      <c r="AS14" s="60"/>
      <c r="AT14" s="60"/>
      <c r="AU14" s="60"/>
      <c r="AV14" s="60"/>
      <c r="AW14" s="60"/>
      <c r="AX14" s="60"/>
      <c r="AY14" s="60"/>
      <c r="AZ14" s="60"/>
    </row>
    <row r="15" spans="1:52" x14ac:dyDescent="0.35">
      <c r="A15" s="54" t="s">
        <v>191</v>
      </c>
      <c r="B15" s="55" t="s">
        <v>219</v>
      </c>
      <c r="C15" s="56" t="s">
        <v>183</v>
      </c>
      <c r="D15" s="55" t="s">
        <v>69</v>
      </c>
      <c r="E15" s="57">
        <f t="shared" si="2"/>
        <v>0</v>
      </c>
      <c r="F15" s="57">
        <f t="shared" si="0"/>
        <v>0</v>
      </c>
      <c r="G15" s="57">
        <f t="shared" si="0"/>
        <v>0</v>
      </c>
      <c r="H15" s="57">
        <f t="shared" si="0"/>
        <v>0</v>
      </c>
      <c r="I15" s="57">
        <f t="shared" si="0"/>
        <v>0</v>
      </c>
      <c r="J15" s="57">
        <f t="shared" si="0"/>
        <v>0</v>
      </c>
      <c r="K15" s="57">
        <f t="shared" si="0"/>
        <v>0</v>
      </c>
      <c r="L15" s="57">
        <f t="shared" si="0"/>
        <v>0</v>
      </c>
      <c r="M15" s="57">
        <f t="shared" si="0"/>
        <v>0</v>
      </c>
      <c r="N15" s="57">
        <f t="shared" si="0"/>
        <v>0</v>
      </c>
      <c r="O15" s="57">
        <f t="shared" si="0"/>
        <v>0</v>
      </c>
      <c r="P15" s="57">
        <f t="shared" si="0"/>
        <v>0</v>
      </c>
      <c r="Q15" s="57">
        <f t="shared" si="0"/>
        <v>0</v>
      </c>
      <c r="R15" s="57">
        <f t="shared" si="0"/>
        <v>0</v>
      </c>
      <c r="S15" s="57">
        <f t="shared" si="0"/>
        <v>0</v>
      </c>
      <c r="T15" s="57">
        <f t="shared" si="0"/>
        <v>0</v>
      </c>
      <c r="U15" s="57">
        <f t="shared" si="0"/>
        <v>0</v>
      </c>
      <c r="V15" s="57">
        <f t="shared" si="1"/>
        <v>0</v>
      </c>
      <c r="W15" s="57">
        <f t="shared" si="1"/>
        <v>0</v>
      </c>
      <c r="X15" s="57">
        <f t="shared" si="1"/>
        <v>0</v>
      </c>
      <c r="Y15" s="57">
        <f t="shared" si="1"/>
        <v>0</v>
      </c>
      <c r="Z15" s="57">
        <f t="shared" si="1"/>
        <v>0</v>
      </c>
      <c r="AA15" s="57">
        <f t="shared" si="1"/>
        <v>0</v>
      </c>
      <c r="AB15" s="57">
        <f t="shared" si="1"/>
        <v>0</v>
      </c>
      <c r="AC15" s="55" cm="1">
        <f t="array" ref="AC15">SUM(IF(TARGET_TR5!$B$2:$B$2040=$A$1,IF(TARGET_TR5!$C$2:$C$2040=$B15,IF(TARGET_TR5!$E$2:$E$2040=$D15,IF(TARGET_TR5!$F$1:$Q$1=AC$2,TARGET_TR5!$F$2:$Q$2040)))))</f>
        <v>0</v>
      </c>
      <c r="AD15" s="55" cm="1">
        <f t="array" ref="AD15">SUM(IF(TARGET_TR5!$B$2:$B$2040=$A$1,IF(TARGET_TR5!$C$2:$C$2040=$B15,IF(TARGET_TR5!$E$2:$E$2040=$D15,IF(TARGET_TR5!$F$1:$Q$1=AD$2,TARGET_TR5!$F$2:$Q$2040)))))</f>
        <v>0</v>
      </c>
      <c r="AE15" s="55" cm="1">
        <f t="array" ref="AE15">SUM(IF(TARGET_TR5!$B$2:$B$2040=$A$1,IF(TARGET_TR5!$C$2:$C$2040=$B15,IF(TARGET_TR5!$E$2:$E$2040=$D15,IF(TARGET_TR5!$F$1:$Q$1=AE$2,TARGET_TR5!$F$2:$Q$2040)))))</f>
        <v>0</v>
      </c>
      <c r="AF15" s="55" cm="1">
        <f t="array" ref="AF15">SUM(IF(TARGET_TR5!$B$2:$B$2040=$A$1,IF(TARGET_TR5!$C$2:$C$2040=$B15,IF(TARGET_TR5!$E$2:$E$2040=$D15,IF(TARGET_TR5!$F$1:$Q$1=AF$2,TARGET_TR5!$F$2:$Q$2040)))))</f>
        <v>0</v>
      </c>
      <c r="AG15" s="55" cm="1">
        <f t="array" ref="AG15">SUM(IF(TARGET_TR5!$B$2:$B$2040=$A$1,IF(TARGET_TR5!$C$2:$C$2040=$B15,IF(TARGET_TR5!$E$2:$E$2040=$D15,IF(TARGET_TR5!$F$1:$Q$1=AG$2,TARGET_TR5!$F$2:$Q$2040)))))</f>
        <v>0</v>
      </c>
      <c r="AH15" s="55" cm="1">
        <f t="array" ref="AH15">SUM(IF(TARGET_TR5!$B$2:$B$2040=$A$1,IF(TARGET_TR5!$C$2:$C$2040=$B15,IF(TARGET_TR5!$E$2:$E$2040=$D15,IF(TARGET_TR5!$F$1:$Q$1=AH$2,TARGET_TR5!$F$2:$Q$2040)))))</f>
        <v>0</v>
      </c>
      <c r="AI15" s="55" cm="1">
        <f t="array" ref="AI15">SUM(IF(TARGET_TR5!$B$2:$B$2040=$A$1,IF(TARGET_TR5!$C$2:$C$2040=$B15,IF(TARGET_TR5!$E$2:$E$2040=$D15,IF(TARGET_TR5!$F$1:$Q$1=AI$2,TARGET_TR5!$F$2:$Q$2040)))))</f>
        <v>0</v>
      </c>
      <c r="AJ15" s="55" cm="1">
        <f t="array" ref="AJ15">SUM(IF(TARGET_TR5!$B$2:$B$2040=$A$1,IF(TARGET_TR5!$C$2:$C$2040=$B15,IF(TARGET_TR5!$E$2:$E$2040=$D15,IF(TARGET_TR5!$F$1:$Q$1=AJ$2,TARGET_TR5!$F$2:$Q$2040)))))</f>
        <v>0</v>
      </c>
      <c r="AK15" s="55" cm="1">
        <f t="array" ref="AK15">SUM(IF(TARGET_TR5!$B$2:$B$2040=$A$1,IF(TARGET_TR5!$C$2:$C$2040=$B15,IF(TARGET_TR5!$E$2:$E$2040=$D15,IF(TARGET_TR5!$F$1:$Q$1=AK$2,TARGET_TR5!$F$2:$Q$2040)))))</f>
        <v>0</v>
      </c>
      <c r="AL15" s="55" cm="1">
        <f t="array" ref="AL15">SUM(IF(TARGET_TR5!$B$2:$B$2040=$A$1,IF(TARGET_TR5!$C$2:$C$2040=$B15,IF(TARGET_TR5!$E$2:$E$2040=$D15,IF(TARGET_TR5!$F$1:$Q$1=AL$2,TARGET_TR5!$F$2:$Q$2040)))))</f>
        <v>0</v>
      </c>
      <c r="AM15" s="55" cm="1">
        <f t="array" ref="AM15">SUM(IF(TARGET_TR5!$B$2:$B$2040=$A$1,IF(TARGET_TR5!$C$2:$C$2040=$B15,IF(TARGET_TR5!$E$2:$E$2040=$D15,IF(TARGET_TR5!$F$1:$Q$1=AM$2,TARGET_TR5!$F$2:$Q$2040)))))</f>
        <v>0</v>
      </c>
      <c r="AN15" s="55" cm="1">
        <f t="array" ref="AN15">SUM(IF(TARGET_TR5!$B$2:$B$2040=$A$1,IF(TARGET_TR5!$C$2:$C$2040=$B15,IF(TARGET_TR5!$E$2:$E$2040=$D15,IF(TARGET_TR5!$F$1:$Q$1=AN$2,TARGET_TR5!$F$2:$Q$2040)))))</f>
        <v>0</v>
      </c>
      <c r="AO15" s="55"/>
      <c r="AP15" s="55"/>
      <c r="AQ15" s="55"/>
      <c r="AR15" s="58"/>
      <c r="AS15" s="58"/>
      <c r="AT15" s="58"/>
      <c r="AU15" s="58"/>
      <c r="AV15" s="58"/>
      <c r="AW15" s="58"/>
      <c r="AX15" s="58"/>
      <c r="AY15" s="58"/>
      <c r="AZ15" s="58"/>
    </row>
    <row r="16" spans="1:52" x14ac:dyDescent="0.35">
      <c r="A16" s="59" t="s">
        <v>191</v>
      </c>
      <c r="B16" s="60" t="s">
        <v>219</v>
      </c>
      <c r="C16" s="61" t="s">
        <v>183</v>
      </c>
      <c r="D16" s="60" t="s">
        <v>70</v>
      </c>
      <c r="E16" s="62">
        <f t="shared" si="2"/>
        <v>0</v>
      </c>
      <c r="F16" s="62">
        <f t="shared" si="0"/>
        <v>0</v>
      </c>
      <c r="G16" s="62">
        <f t="shared" si="0"/>
        <v>0</v>
      </c>
      <c r="H16" s="62">
        <f t="shared" si="0"/>
        <v>0</v>
      </c>
      <c r="I16" s="62">
        <f t="shared" si="0"/>
        <v>0</v>
      </c>
      <c r="J16" s="62">
        <f t="shared" si="0"/>
        <v>0</v>
      </c>
      <c r="K16" s="62">
        <f t="shared" si="0"/>
        <v>0</v>
      </c>
      <c r="L16" s="62">
        <f t="shared" si="0"/>
        <v>0</v>
      </c>
      <c r="M16" s="62">
        <f t="shared" si="0"/>
        <v>0</v>
      </c>
      <c r="N16" s="62">
        <f t="shared" si="0"/>
        <v>0</v>
      </c>
      <c r="O16" s="62">
        <f t="shared" si="0"/>
        <v>0</v>
      </c>
      <c r="P16" s="62">
        <f t="shared" si="0"/>
        <v>0</v>
      </c>
      <c r="Q16" s="62">
        <f t="shared" si="0"/>
        <v>0</v>
      </c>
      <c r="R16" s="62">
        <f t="shared" si="0"/>
        <v>0</v>
      </c>
      <c r="S16" s="62">
        <f t="shared" si="0"/>
        <v>0</v>
      </c>
      <c r="T16" s="62">
        <f t="shared" si="0"/>
        <v>0</v>
      </c>
      <c r="U16" s="62">
        <f t="shared" si="0"/>
        <v>0</v>
      </c>
      <c r="V16" s="62">
        <f t="shared" si="1"/>
        <v>0</v>
      </c>
      <c r="W16" s="62">
        <f t="shared" si="1"/>
        <v>0</v>
      </c>
      <c r="X16" s="62">
        <f t="shared" si="1"/>
        <v>0</v>
      </c>
      <c r="Y16" s="62">
        <f t="shared" si="1"/>
        <v>0</v>
      </c>
      <c r="Z16" s="62">
        <f t="shared" si="1"/>
        <v>0</v>
      </c>
      <c r="AA16" s="62">
        <f t="shared" si="1"/>
        <v>0</v>
      </c>
      <c r="AB16" s="62">
        <f t="shared" si="1"/>
        <v>0</v>
      </c>
      <c r="AC16" s="23" cm="1">
        <f t="array" ref="AC16">SUM(IF(TARGET_TR5!$B$2:$B$2040=$A$1,IF(TARGET_TR5!$C$2:$C$2040=$B16,IF(TARGET_TR5!$E$2:$E$2040=$D16,IF(TARGET_TR5!$F$1:$Q$1=AC$2,TARGET_TR5!$F$2:$Q$2040)))))</f>
        <v>0</v>
      </c>
      <c r="AD16" s="23" cm="1">
        <f t="array" ref="AD16">SUM(IF(TARGET_TR5!$B$2:$B$2040=$A$1,IF(TARGET_TR5!$C$2:$C$2040=$B16,IF(TARGET_TR5!$E$2:$E$2040=$D16,IF(TARGET_TR5!$F$1:$Q$1=AD$2,TARGET_TR5!$F$2:$Q$2040)))))</f>
        <v>0</v>
      </c>
      <c r="AE16" s="23" cm="1">
        <f t="array" ref="AE16">SUM(IF(TARGET_TR5!$B$2:$B$2040=$A$1,IF(TARGET_TR5!$C$2:$C$2040=$B16,IF(TARGET_TR5!$E$2:$E$2040=$D16,IF(TARGET_TR5!$F$1:$Q$1=AE$2,TARGET_TR5!$F$2:$Q$2040)))))</f>
        <v>0</v>
      </c>
      <c r="AF16" s="23" cm="1">
        <f t="array" ref="AF16">SUM(IF(TARGET_TR5!$B$2:$B$2040=$A$1,IF(TARGET_TR5!$C$2:$C$2040=$B16,IF(TARGET_TR5!$E$2:$E$2040=$D16,IF(TARGET_TR5!$F$1:$Q$1=AF$2,TARGET_TR5!$F$2:$Q$2040)))))</f>
        <v>0</v>
      </c>
      <c r="AG16" s="23" cm="1">
        <f t="array" ref="AG16">SUM(IF(TARGET_TR5!$B$2:$B$2040=$A$1,IF(TARGET_TR5!$C$2:$C$2040=$B16,IF(TARGET_TR5!$E$2:$E$2040=$D16,IF(TARGET_TR5!$F$1:$Q$1=AG$2,TARGET_TR5!$F$2:$Q$2040)))))</f>
        <v>0</v>
      </c>
      <c r="AH16" s="23" cm="1">
        <f t="array" ref="AH16">SUM(IF(TARGET_TR5!$B$2:$B$2040=$A$1,IF(TARGET_TR5!$C$2:$C$2040=$B16,IF(TARGET_TR5!$E$2:$E$2040=$D16,IF(TARGET_TR5!$F$1:$Q$1=AH$2,TARGET_TR5!$F$2:$Q$2040)))))</f>
        <v>0</v>
      </c>
      <c r="AI16" s="23" cm="1">
        <f t="array" ref="AI16">SUM(IF(TARGET_TR5!$B$2:$B$2040=$A$1,IF(TARGET_TR5!$C$2:$C$2040=$B16,IF(TARGET_TR5!$E$2:$E$2040=$D16,IF(TARGET_TR5!$F$1:$Q$1=AI$2,TARGET_TR5!$F$2:$Q$2040)))))</f>
        <v>0</v>
      </c>
      <c r="AJ16" s="23" cm="1">
        <f t="array" ref="AJ16">SUM(IF(TARGET_TR5!$B$2:$B$2040=$A$1,IF(TARGET_TR5!$C$2:$C$2040=$B16,IF(TARGET_TR5!$E$2:$E$2040=$D16,IF(TARGET_TR5!$F$1:$Q$1=AJ$2,TARGET_TR5!$F$2:$Q$2040)))))</f>
        <v>0</v>
      </c>
      <c r="AK16" s="23" cm="1">
        <f t="array" ref="AK16">SUM(IF(TARGET_TR5!$B$2:$B$2040=$A$1,IF(TARGET_TR5!$C$2:$C$2040=$B16,IF(TARGET_TR5!$E$2:$E$2040=$D16,IF(TARGET_TR5!$F$1:$Q$1=AK$2,TARGET_TR5!$F$2:$Q$2040)))))</f>
        <v>0</v>
      </c>
      <c r="AL16" s="23" cm="1">
        <f t="array" ref="AL16">SUM(IF(TARGET_TR5!$B$2:$B$2040=$A$1,IF(TARGET_TR5!$C$2:$C$2040=$B16,IF(TARGET_TR5!$E$2:$E$2040=$D16,IF(TARGET_TR5!$F$1:$Q$1=AL$2,TARGET_TR5!$F$2:$Q$2040)))))</f>
        <v>0</v>
      </c>
      <c r="AM16" s="23" cm="1">
        <f t="array" ref="AM16">SUM(IF(TARGET_TR5!$B$2:$B$2040=$A$1,IF(TARGET_TR5!$C$2:$C$2040=$B16,IF(TARGET_TR5!$E$2:$E$2040=$D16,IF(TARGET_TR5!$F$1:$Q$1=AM$2,TARGET_TR5!$F$2:$Q$2040)))))</f>
        <v>0</v>
      </c>
      <c r="AN16" s="23" cm="1">
        <f t="array" ref="AN16">SUM(IF(TARGET_TR5!$B$2:$B$2040=$A$1,IF(TARGET_TR5!$C$2:$C$2040=$B16,IF(TARGET_TR5!$E$2:$E$2040=$D16,IF(TARGET_TR5!$F$1:$Q$1=AN$2,TARGET_TR5!$F$2:$Q$2040)))))</f>
        <v>0</v>
      </c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</row>
    <row r="17" spans="1:52" x14ac:dyDescent="0.35">
      <c r="A17" s="59" t="s">
        <v>191</v>
      </c>
      <c r="B17" s="60" t="s">
        <v>219</v>
      </c>
      <c r="C17" s="61" t="s">
        <v>183</v>
      </c>
      <c r="D17" s="60" t="s">
        <v>71</v>
      </c>
      <c r="E17" s="62">
        <f t="shared" si="2"/>
        <v>0</v>
      </c>
      <c r="F17" s="62">
        <f t="shared" si="0"/>
        <v>0</v>
      </c>
      <c r="G17" s="62">
        <f t="shared" si="0"/>
        <v>0</v>
      </c>
      <c r="H17" s="62">
        <f t="shared" si="0"/>
        <v>0</v>
      </c>
      <c r="I17" s="62">
        <f t="shared" si="0"/>
        <v>0</v>
      </c>
      <c r="J17" s="62">
        <f t="shared" si="0"/>
        <v>0</v>
      </c>
      <c r="K17" s="62">
        <f t="shared" si="0"/>
        <v>0</v>
      </c>
      <c r="L17" s="62">
        <f t="shared" si="0"/>
        <v>0</v>
      </c>
      <c r="M17" s="62">
        <f t="shared" si="0"/>
        <v>0</v>
      </c>
      <c r="N17" s="62">
        <f t="shared" si="0"/>
        <v>0</v>
      </c>
      <c r="O17" s="62">
        <f t="shared" si="0"/>
        <v>0</v>
      </c>
      <c r="P17" s="62">
        <f t="shared" si="0"/>
        <v>0</v>
      </c>
      <c r="Q17" s="62">
        <f t="shared" si="0"/>
        <v>0</v>
      </c>
      <c r="R17" s="62">
        <f t="shared" si="0"/>
        <v>0</v>
      </c>
      <c r="S17" s="62">
        <f t="shared" si="0"/>
        <v>0</v>
      </c>
      <c r="T17" s="62">
        <f t="shared" si="0"/>
        <v>0</v>
      </c>
      <c r="U17" s="62">
        <f t="shared" si="0"/>
        <v>0</v>
      </c>
      <c r="V17" s="62">
        <f t="shared" si="1"/>
        <v>0</v>
      </c>
      <c r="W17" s="62">
        <f t="shared" si="1"/>
        <v>0</v>
      </c>
      <c r="X17" s="62">
        <f t="shared" si="1"/>
        <v>0</v>
      </c>
      <c r="Y17" s="62">
        <f t="shared" si="1"/>
        <v>0</v>
      </c>
      <c r="Z17" s="62">
        <f t="shared" si="1"/>
        <v>0</v>
      </c>
      <c r="AA17" s="62">
        <f t="shared" si="1"/>
        <v>0</v>
      </c>
      <c r="AB17" s="62">
        <f t="shared" si="1"/>
        <v>0</v>
      </c>
      <c r="AC17" s="23" cm="1">
        <f t="array" ref="AC17">SUM(IF(TARGET_TR5!$B$2:$B$2040=$A$1,IF(TARGET_TR5!$C$2:$C$2040=$B17,IF(TARGET_TR5!$E$2:$E$2040=$D17,IF(TARGET_TR5!$F$1:$Q$1=AC$2,TARGET_TR5!$F$2:$Q$2040)))))</f>
        <v>0</v>
      </c>
      <c r="AD17" s="23" cm="1">
        <f t="array" ref="AD17">SUM(IF(TARGET_TR5!$B$2:$B$2040=$A$1,IF(TARGET_TR5!$C$2:$C$2040=$B17,IF(TARGET_TR5!$E$2:$E$2040=$D17,IF(TARGET_TR5!$F$1:$Q$1=AD$2,TARGET_TR5!$F$2:$Q$2040)))))</f>
        <v>0</v>
      </c>
      <c r="AE17" s="23" cm="1">
        <f t="array" ref="AE17">SUM(IF(TARGET_TR5!$B$2:$B$2040=$A$1,IF(TARGET_TR5!$C$2:$C$2040=$B17,IF(TARGET_TR5!$E$2:$E$2040=$D17,IF(TARGET_TR5!$F$1:$Q$1=AE$2,TARGET_TR5!$F$2:$Q$2040)))))</f>
        <v>0</v>
      </c>
      <c r="AF17" s="23" cm="1">
        <f t="array" ref="AF17">SUM(IF(TARGET_TR5!$B$2:$B$2040=$A$1,IF(TARGET_TR5!$C$2:$C$2040=$B17,IF(TARGET_TR5!$E$2:$E$2040=$D17,IF(TARGET_TR5!$F$1:$Q$1=AF$2,TARGET_TR5!$F$2:$Q$2040)))))</f>
        <v>0</v>
      </c>
      <c r="AG17" s="23" cm="1">
        <f t="array" ref="AG17">SUM(IF(TARGET_TR5!$B$2:$B$2040=$A$1,IF(TARGET_TR5!$C$2:$C$2040=$B17,IF(TARGET_TR5!$E$2:$E$2040=$D17,IF(TARGET_TR5!$F$1:$Q$1=AG$2,TARGET_TR5!$F$2:$Q$2040)))))</f>
        <v>0</v>
      </c>
      <c r="AH17" s="23" cm="1">
        <f t="array" ref="AH17">SUM(IF(TARGET_TR5!$B$2:$B$2040=$A$1,IF(TARGET_TR5!$C$2:$C$2040=$B17,IF(TARGET_TR5!$E$2:$E$2040=$D17,IF(TARGET_TR5!$F$1:$Q$1=AH$2,TARGET_TR5!$F$2:$Q$2040)))))</f>
        <v>0</v>
      </c>
      <c r="AI17" s="23" cm="1">
        <f t="array" ref="AI17">SUM(IF(TARGET_TR5!$B$2:$B$2040=$A$1,IF(TARGET_TR5!$C$2:$C$2040=$B17,IF(TARGET_TR5!$E$2:$E$2040=$D17,IF(TARGET_TR5!$F$1:$Q$1=AI$2,TARGET_TR5!$F$2:$Q$2040)))))</f>
        <v>0</v>
      </c>
      <c r="AJ17" s="23" cm="1">
        <f t="array" ref="AJ17">SUM(IF(TARGET_TR5!$B$2:$B$2040=$A$1,IF(TARGET_TR5!$C$2:$C$2040=$B17,IF(TARGET_TR5!$E$2:$E$2040=$D17,IF(TARGET_TR5!$F$1:$Q$1=AJ$2,TARGET_TR5!$F$2:$Q$2040)))))</f>
        <v>0</v>
      </c>
      <c r="AK17" s="23" cm="1">
        <f t="array" ref="AK17">SUM(IF(TARGET_TR5!$B$2:$B$2040=$A$1,IF(TARGET_TR5!$C$2:$C$2040=$B17,IF(TARGET_TR5!$E$2:$E$2040=$D17,IF(TARGET_TR5!$F$1:$Q$1=AK$2,TARGET_TR5!$F$2:$Q$2040)))))</f>
        <v>0</v>
      </c>
      <c r="AL17" s="23" cm="1">
        <f t="array" ref="AL17">SUM(IF(TARGET_TR5!$B$2:$B$2040=$A$1,IF(TARGET_TR5!$C$2:$C$2040=$B17,IF(TARGET_TR5!$E$2:$E$2040=$D17,IF(TARGET_TR5!$F$1:$Q$1=AL$2,TARGET_TR5!$F$2:$Q$2040)))))</f>
        <v>0</v>
      </c>
      <c r="AM17" s="23" cm="1">
        <f t="array" ref="AM17">SUM(IF(TARGET_TR5!$B$2:$B$2040=$A$1,IF(TARGET_TR5!$C$2:$C$2040=$B17,IF(TARGET_TR5!$E$2:$E$2040=$D17,IF(TARGET_TR5!$F$1:$Q$1=AM$2,TARGET_TR5!$F$2:$Q$2040)))))</f>
        <v>0</v>
      </c>
      <c r="AN17" s="23" cm="1">
        <f t="array" ref="AN17">SUM(IF(TARGET_TR5!$B$2:$B$2040=$A$1,IF(TARGET_TR5!$C$2:$C$2040=$B17,IF(TARGET_TR5!$E$2:$E$2040=$D17,IF(TARGET_TR5!$F$1:$Q$1=AN$2,TARGET_TR5!$F$2:$Q$2040)))))</f>
        <v>0</v>
      </c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</row>
    <row r="18" spans="1:52" x14ac:dyDescent="0.35">
      <c r="A18" s="59" t="s">
        <v>191</v>
      </c>
      <c r="B18" s="60" t="s">
        <v>219</v>
      </c>
      <c r="C18" s="61" t="s">
        <v>183</v>
      </c>
      <c r="D18" s="60" t="s">
        <v>72</v>
      </c>
      <c r="E18" s="62">
        <f t="shared" si="2"/>
        <v>0</v>
      </c>
      <c r="F18" s="62">
        <f t="shared" si="0"/>
        <v>0</v>
      </c>
      <c r="G18" s="62">
        <f t="shared" si="0"/>
        <v>0</v>
      </c>
      <c r="H18" s="62">
        <f t="shared" si="0"/>
        <v>0</v>
      </c>
      <c r="I18" s="62">
        <f t="shared" si="0"/>
        <v>0</v>
      </c>
      <c r="J18" s="62">
        <f t="shared" si="0"/>
        <v>0</v>
      </c>
      <c r="K18" s="62">
        <f t="shared" si="0"/>
        <v>0</v>
      </c>
      <c r="L18" s="62">
        <f t="shared" si="0"/>
        <v>0</v>
      </c>
      <c r="M18" s="62">
        <f t="shared" si="0"/>
        <v>0</v>
      </c>
      <c r="N18" s="62">
        <f t="shared" si="0"/>
        <v>0</v>
      </c>
      <c r="O18" s="62">
        <f t="shared" si="0"/>
        <v>0</v>
      </c>
      <c r="P18" s="62">
        <f t="shared" si="0"/>
        <v>0</v>
      </c>
      <c r="Q18" s="62">
        <f t="shared" si="0"/>
        <v>0</v>
      </c>
      <c r="R18" s="62">
        <f t="shared" si="0"/>
        <v>0</v>
      </c>
      <c r="S18" s="62">
        <f t="shared" si="0"/>
        <v>0</v>
      </c>
      <c r="T18" s="62">
        <f t="shared" si="0"/>
        <v>0</v>
      </c>
      <c r="U18" s="62">
        <f t="shared" ref="U18:AB38" si="3">AS18</f>
        <v>0</v>
      </c>
      <c r="V18" s="62">
        <f t="shared" si="1"/>
        <v>0</v>
      </c>
      <c r="W18" s="62">
        <f t="shared" si="1"/>
        <v>0</v>
      </c>
      <c r="X18" s="62">
        <f t="shared" si="1"/>
        <v>0</v>
      </c>
      <c r="Y18" s="62">
        <f t="shared" si="1"/>
        <v>0</v>
      </c>
      <c r="Z18" s="62">
        <f t="shared" si="1"/>
        <v>0</v>
      </c>
      <c r="AA18" s="62">
        <f t="shared" si="1"/>
        <v>0</v>
      </c>
      <c r="AB18" s="62">
        <f t="shared" si="1"/>
        <v>0</v>
      </c>
      <c r="AC18" s="23" cm="1">
        <f t="array" ref="AC18">SUM(IF(TARGET_TR5!$B$2:$B$2040=$A$1,IF(TARGET_TR5!$C$2:$C$2040=$B18,IF(TARGET_TR5!$E$2:$E$2040=$D18,IF(TARGET_TR5!$F$1:$Q$1=AC$2,TARGET_TR5!$F$2:$Q$2040)))))</f>
        <v>0</v>
      </c>
      <c r="AD18" s="23" cm="1">
        <f t="array" ref="AD18">SUM(IF(TARGET_TR5!$B$2:$B$2040=$A$1,IF(TARGET_TR5!$C$2:$C$2040=$B18,IF(TARGET_TR5!$E$2:$E$2040=$D18,IF(TARGET_TR5!$F$1:$Q$1=AD$2,TARGET_TR5!$F$2:$Q$2040)))))</f>
        <v>0</v>
      </c>
      <c r="AE18" s="23" cm="1">
        <f t="array" ref="AE18">SUM(IF(TARGET_TR5!$B$2:$B$2040=$A$1,IF(TARGET_TR5!$C$2:$C$2040=$B18,IF(TARGET_TR5!$E$2:$E$2040=$D18,IF(TARGET_TR5!$F$1:$Q$1=AE$2,TARGET_TR5!$F$2:$Q$2040)))))</f>
        <v>0</v>
      </c>
      <c r="AF18" s="23" cm="1">
        <f t="array" ref="AF18">SUM(IF(TARGET_TR5!$B$2:$B$2040=$A$1,IF(TARGET_TR5!$C$2:$C$2040=$B18,IF(TARGET_TR5!$E$2:$E$2040=$D18,IF(TARGET_TR5!$F$1:$Q$1=AF$2,TARGET_TR5!$F$2:$Q$2040)))))</f>
        <v>0</v>
      </c>
      <c r="AG18" s="23" cm="1">
        <f t="array" ref="AG18">SUM(IF(TARGET_TR5!$B$2:$B$2040=$A$1,IF(TARGET_TR5!$C$2:$C$2040=$B18,IF(TARGET_TR5!$E$2:$E$2040=$D18,IF(TARGET_TR5!$F$1:$Q$1=AG$2,TARGET_TR5!$F$2:$Q$2040)))))</f>
        <v>0</v>
      </c>
      <c r="AH18" s="23" cm="1">
        <f t="array" ref="AH18">SUM(IF(TARGET_TR5!$B$2:$B$2040=$A$1,IF(TARGET_TR5!$C$2:$C$2040=$B18,IF(TARGET_TR5!$E$2:$E$2040=$D18,IF(TARGET_TR5!$F$1:$Q$1=AH$2,TARGET_TR5!$F$2:$Q$2040)))))</f>
        <v>0</v>
      </c>
      <c r="AI18" s="23" cm="1">
        <f t="array" ref="AI18">SUM(IF(TARGET_TR5!$B$2:$B$2040=$A$1,IF(TARGET_TR5!$C$2:$C$2040=$B18,IF(TARGET_TR5!$E$2:$E$2040=$D18,IF(TARGET_TR5!$F$1:$Q$1=AI$2,TARGET_TR5!$F$2:$Q$2040)))))</f>
        <v>0</v>
      </c>
      <c r="AJ18" s="23" cm="1">
        <f t="array" ref="AJ18">SUM(IF(TARGET_TR5!$B$2:$B$2040=$A$1,IF(TARGET_TR5!$C$2:$C$2040=$B18,IF(TARGET_TR5!$E$2:$E$2040=$D18,IF(TARGET_TR5!$F$1:$Q$1=AJ$2,TARGET_TR5!$F$2:$Q$2040)))))</f>
        <v>0</v>
      </c>
      <c r="AK18" s="23" cm="1">
        <f t="array" ref="AK18">SUM(IF(TARGET_TR5!$B$2:$B$2040=$A$1,IF(TARGET_TR5!$C$2:$C$2040=$B18,IF(TARGET_TR5!$E$2:$E$2040=$D18,IF(TARGET_TR5!$F$1:$Q$1=AK$2,TARGET_TR5!$F$2:$Q$2040)))))</f>
        <v>0</v>
      </c>
      <c r="AL18" s="23" cm="1">
        <f t="array" ref="AL18">SUM(IF(TARGET_TR5!$B$2:$B$2040=$A$1,IF(TARGET_TR5!$C$2:$C$2040=$B18,IF(TARGET_TR5!$E$2:$E$2040=$D18,IF(TARGET_TR5!$F$1:$Q$1=AL$2,TARGET_TR5!$F$2:$Q$2040)))))</f>
        <v>0</v>
      </c>
      <c r="AM18" s="23" cm="1">
        <f t="array" ref="AM18">SUM(IF(TARGET_TR5!$B$2:$B$2040=$A$1,IF(TARGET_TR5!$C$2:$C$2040=$B18,IF(TARGET_TR5!$E$2:$E$2040=$D18,IF(TARGET_TR5!$F$1:$Q$1=AM$2,TARGET_TR5!$F$2:$Q$2040)))))</f>
        <v>0</v>
      </c>
      <c r="AN18" s="23" cm="1">
        <f t="array" ref="AN18">SUM(IF(TARGET_TR5!$B$2:$B$2040=$A$1,IF(TARGET_TR5!$C$2:$C$2040=$B18,IF(TARGET_TR5!$E$2:$E$2040=$D18,IF(TARGET_TR5!$F$1:$Q$1=AN$2,TARGET_TR5!$F$2:$Q$2040)))))</f>
        <v>0</v>
      </c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</row>
    <row r="19" spans="1:52" x14ac:dyDescent="0.35">
      <c r="A19" s="59" t="s">
        <v>191</v>
      </c>
      <c r="B19" s="60" t="s">
        <v>219</v>
      </c>
      <c r="C19" s="61" t="s">
        <v>183</v>
      </c>
      <c r="D19" s="60" t="s">
        <v>73</v>
      </c>
      <c r="E19" s="62">
        <f t="shared" si="2"/>
        <v>0</v>
      </c>
      <c r="F19" s="62">
        <f t="shared" si="2"/>
        <v>0</v>
      </c>
      <c r="G19" s="62">
        <f t="shared" si="2"/>
        <v>0</v>
      </c>
      <c r="H19" s="62">
        <f t="shared" si="2"/>
        <v>0</v>
      </c>
      <c r="I19" s="62">
        <f t="shared" si="2"/>
        <v>0</v>
      </c>
      <c r="J19" s="62">
        <f t="shared" si="2"/>
        <v>0</v>
      </c>
      <c r="K19" s="62">
        <f t="shared" si="2"/>
        <v>0</v>
      </c>
      <c r="L19" s="62">
        <f t="shared" si="2"/>
        <v>0</v>
      </c>
      <c r="M19" s="62">
        <f t="shared" si="2"/>
        <v>0</v>
      </c>
      <c r="N19" s="62">
        <f t="shared" si="2"/>
        <v>0</v>
      </c>
      <c r="O19" s="62">
        <f t="shared" si="2"/>
        <v>0</v>
      </c>
      <c r="P19" s="62">
        <f t="shared" si="2"/>
        <v>0</v>
      </c>
      <c r="Q19" s="62">
        <f t="shared" si="2"/>
        <v>0</v>
      </c>
      <c r="R19" s="62">
        <f t="shared" si="2"/>
        <v>0</v>
      </c>
      <c r="S19" s="62">
        <f t="shared" si="2"/>
        <v>0</v>
      </c>
      <c r="T19" s="62">
        <f t="shared" si="2"/>
        <v>0</v>
      </c>
      <c r="U19" s="62">
        <f t="shared" si="3"/>
        <v>0</v>
      </c>
      <c r="V19" s="62">
        <f t="shared" si="3"/>
        <v>0</v>
      </c>
      <c r="W19" s="62">
        <f t="shared" si="3"/>
        <v>0</v>
      </c>
      <c r="X19" s="62">
        <f t="shared" si="3"/>
        <v>0</v>
      </c>
      <c r="Y19" s="62">
        <f t="shared" si="3"/>
        <v>0</v>
      </c>
      <c r="Z19" s="62">
        <f t="shared" si="3"/>
        <v>0</v>
      </c>
      <c r="AA19" s="62">
        <f t="shared" si="3"/>
        <v>0</v>
      </c>
      <c r="AB19" s="62">
        <f t="shared" si="3"/>
        <v>0</v>
      </c>
      <c r="AC19" s="23" cm="1">
        <f t="array" ref="AC19">SUM(IF(TARGET_TR5!$B$2:$B$2040=$A$1,IF(TARGET_TR5!$C$2:$C$2040=$B19,IF(TARGET_TR5!$E$2:$E$2040=$D19,IF(TARGET_TR5!$F$1:$Q$1=AC$2,TARGET_TR5!$F$2:$Q$2040)))))</f>
        <v>0</v>
      </c>
      <c r="AD19" s="23" cm="1">
        <f t="array" ref="AD19">SUM(IF(TARGET_TR5!$B$2:$B$2040=$A$1,IF(TARGET_TR5!$C$2:$C$2040=$B19,IF(TARGET_TR5!$E$2:$E$2040=$D19,IF(TARGET_TR5!$F$1:$Q$1=AD$2,TARGET_TR5!$F$2:$Q$2040)))))</f>
        <v>0</v>
      </c>
      <c r="AE19" s="23" cm="1">
        <f t="array" ref="AE19">SUM(IF(TARGET_TR5!$B$2:$B$2040=$A$1,IF(TARGET_TR5!$C$2:$C$2040=$B19,IF(TARGET_TR5!$E$2:$E$2040=$D19,IF(TARGET_TR5!$F$1:$Q$1=AE$2,TARGET_TR5!$F$2:$Q$2040)))))</f>
        <v>0</v>
      </c>
      <c r="AF19" s="23" cm="1">
        <f t="array" ref="AF19">SUM(IF(TARGET_TR5!$B$2:$B$2040=$A$1,IF(TARGET_TR5!$C$2:$C$2040=$B19,IF(TARGET_TR5!$E$2:$E$2040=$D19,IF(TARGET_TR5!$F$1:$Q$1=AF$2,TARGET_TR5!$F$2:$Q$2040)))))</f>
        <v>0</v>
      </c>
      <c r="AG19" s="23" cm="1">
        <f t="array" ref="AG19">SUM(IF(TARGET_TR5!$B$2:$B$2040=$A$1,IF(TARGET_TR5!$C$2:$C$2040=$B19,IF(TARGET_TR5!$E$2:$E$2040=$D19,IF(TARGET_TR5!$F$1:$Q$1=AG$2,TARGET_TR5!$F$2:$Q$2040)))))</f>
        <v>0</v>
      </c>
      <c r="AH19" s="23" cm="1">
        <f t="array" ref="AH19">SUM(IF(TARGET_TR5!$B$2:$B$2040=$A$1,IF(TARGET_TR5!$C$2:$C$2040=$B19,IF(TARGET_TR5!$E$2:$E$2040=$D19,IF(TARGET_TR5!$F$1:$Q$1=AH$2,TARGET_TR5!$F$2:$Q$2040)))))</f>
        <v>0</v>
      </c>
      <c r="AI19" s="23" cm="1">
        <f t="array" ref="AI19">SUM(IF(TARGET_TR5!$B$2:$B$2040=$A$1,IF(TARGET_TR5!$C$2:$C$2040=$B19,IF(TARGET_TR5!$E$2:$E$2040=$D19,IF(TARGET_TR5!$F$1:$Q$1=AI$2,TARGET_TR5!$F$2:$Q$2040)))))</f>
        <v>0</v>
      </c>
      <c r="AJ19" s="23" cm="1">
        <f t="array" ref="AJ19">SUM(IF(TARGET_TR5!$B$2:$B$2040=$A$1,IF(TARGET_TR5!$C$2:$C$2040=$B19,IF(TARGET_TR5!$E$2:$E$2040=$D19,IF(TARGET_TR5!$F$1:$Q$1=AJ$2,TARGET_TR5!$F$2:$Q$2040)))))</f>
        <v>0</v>
      </c>
      <c r="AK19" s="23" cm="1">
        <f t="array" ref="AK19">SUM(IF(TARGET_TR5!$B$2:$B$2040=$A$1,IF(TARGET_TR5!$C$2:$C$2040=$B19,IF(TARGET_TR5!$E$2:$E$2040=$D19,IF(TARGET_TR5!$F$1:$Q$1=AK$2,TARGET_TR5!$F$2:$Q$2040)))))</f>
        <v>0</v>
      </c>
      <c r="AL19" s="23" cm="1">
        <f t="array" ref="AL19">SUM(IF(TARGET_TR5!$B$2:$B$2040=$A$1,IF(TARGET_TR5!$C$2:$C$2040=$B19,IF(TARGET_TR5!$E$2:$E$2040=$D19,IF(TARGET_TR5!$F$1:$Q$1=AL$2,TARGET_TR5!$F$2:$Q$2040)))))</f>
        <v>0</v>
      </c>
      <c r="AM19" s="23" cm="1">
        <f t="array" ref="AM19">SUM(IF(TARGET_TR5!$B$2:$B$2040=$A$1,IF(TARGET_TR5!$C$2:$C$2040=$B19,IF(TARGET_TR5!$E$2:$E$2040=$D19,IF(TARGET_TR5!$F$1:$Q$1=AM$2,TARGET_TR5!$F$2:$Q$2040)))))</f>
        <v>0</v>
      </c>
      <c r="AN19" s="23" cm="1">
        <f t="array" ref="AN19">SUM(IF(TARGET_TR5!$B$2:$B$2040=$A$1,IF(TARGET_TR5!$C$2:$C$2040=$B19,IF(TARGET_TR5!$E$2:$E$2040=$D19,IF(TARGET_TR5!$F$1:$Q$1=AN$2,TARGET_TR5!$F$2:$Q$2040)))))</f>
        <v>0</v>
      </c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</row>
    <row r="20" spans="1:52" x14ac:dyDescent="0.35">
      <c r="A20" s="59" t="s">
        <v>191</v>
      </c>
      <c r="B20" s="60" t="s">
        <v>219</v>
      </c>
      <c r="C20" s="61" t="s">
        <v>183</v>
      </c>
      <c r="D20" s="60" t="s">
        <v>74</v>
      </c>
      <c r="E20" s="62">
        <f t="shared" si="2"/>
        <v>0</v>
      </c>
      <c r="F20" s="62">
        <f t="shared" si="2"/>
        <v>0</v>
      </c>
      <c r="G20" s="62">
        <f t="shared" si="2"/>
        <v>0</v>
      </c>
      <c r="H20" s="62">
        <f t="shared" si="2"/>
        <v>0</v>
      </c>
      <c r="I20" s="62">
        <f t="shared" si="2"/>
        <v>0</v>
      </c>
      <c r="J20" s="62">
        <f t="shared" si="2"/>
        <v>0</v>
      </c>
      <c r="K20" s="62">
        <f t="shared" si="2"/>
        <v>0</v>
      </c>
      <c r="L20" s="62">
        <f t="shared" si="2"/>
        <v>0</v>
      </c>
      <c r="M20" s="62">
        <f t="shared" si="2"/>
        <v>0</v>
      </c>
      <c r="N20" s="62">
        <f t="shared" si="2"/>
        <v>0</v>
      </c>
      <c r="O20" s="62">
        <f t="shared" si="2"/>
        <v>0</v>
      </c>
      <c r="P20" s="62">
        <f t="shared" si="2"/>
        <v>0</v>
      </c>
      <c r="Q20" s="62">
        <f t="shared" si="2"/>
        <v>0</v>
      </c>
      <c r="R20" s="62">
        <f t="shared" si="2"/>
        <v>0</v>
      </c>
      <c r="S20" s="62">
        <f t="shared" si="2"/>
        <v>0</v>
      </c>
      <c r="T20" s="62">
        <f t="shared" si="2"/>
        <v>0</v>
      </c>
      <c r="U20" s="62">
        <f t="shared" si="3"/>
        <v>0</v>
      </c>
      <c r="V20" s="62">
        <f t="shared" si="3"/>
        <v>0</v>
      </c>
      <c r="W20" s="62">
        <f t="shared" si="3"/>
        <v>0</v>
      </c>
      <c r="X20" s="62">
        <f t="shared" si="3"/>
        <v>0</v>
      </c>
      <c r="Y20" s="62">
        <f t="shared" si="3"/>
        <v>0</v>
      </c>
      <c r="Z20" s="62">
        <f t="shared" si="3"/>
        <v>0</v>
      </c>
      <c r="AA20" s="62">
        <f t="shared" si="3"/>
        <v>0</v>
      </c>
      <c r="AB20" s="62">
        <f t="shared" si="3"/>
        <v>0</v>
      </c>
      <c r="AC20" s="23" cm="1">
        <f t="array" ref="AC20">SUM(IF(TARGET_TR5!$B$2:$B$2040=$A$1,IF(TARGET_TR5!$C$2:$C$2040=$B20,IF(TARGET_TR5!$E$2:$E$2040=$D20,IF(TARGET_TR5!$F$1:$Q$1=AC$2,TARGET_TR5!$F$2:$Q$2040)))))</f>
        <v>0</v>
      </c>
      <c r="AD20" s="23" cm="1">
        <f t="array" ref="AD20">SUM(IF(TARGET_TR5!$B$2:$B$2040=$A$1,IF(TARGET_TR5!$C$2:$C$2040=$B20,IF(TARGET_TR5!$E$2:$E$2040=$D20,IF(TARGET_TR5!$F$1:$Q$1=AD$2,TARGET_TR5!$F$2:$Q$2040)))))</f>
        <v>0</v>
      </c>
      <c r="AE20" s="23" cm="1">
        <f t="array" ref="AE20">SUM(IF(TARGET_TR5!$B$2:$B$2040=$A$1,IF(TARGET_TR5!$C$2:$C$2040=$B20,IF(TARGET_TR5!$E$2:$E$2040=$D20,IF(TARGET_TR5!$F$1:$Q$1=AE$2,TARGET_TR5!$F$2:$Q$2040)))))</f>
        <v>0</v>
      </c>
      <c r="AF20" s="23" cm="1">
        <f t="array" ref="AF20">SUM(IF(TARGET_TR5!$B$2:$B$2040=$A$1,IF(TARGET_TR5!$C$2:$C$2040=$B20,IF(TARGET_TR5!$E$2:$E$2040=$D20,IF(TARGET_TR5!$F$1:$Q$1=AF$2,TARGET_TR5!$F$2:$Q$2040)))))</f>
        <v>0</v>
      </c>
      <c r="AG20" s="23" cm="1">
        <f t="array" ref="AG20">SUM(IF(TARGET_TR5!$B$2:$B$2040=$A$1,IF(TARGET_TR5!$C$2:$C$2040=$B20,IF(TARGET_TR5!$E$2:$E$2040=$D20,IF(TARGET_TR5!$F$1:$Q$1=AG$2,TARGET_TR5!$F$2:$Q$2040)))))</f>
        <v>0</v>
      </c>
      <c r="AH20" s="23" cm="1">
        <f t="array" ref="AH20">SUM(IF(TARGET_TR5!$B$2:$B$2040=$A$1,IF(TARGET_TR5!$C$2:$C$2040=$B20,IF(TARGET_TR5!$E$2:$E$2040=$D20,IF(TARGET_TR5!$F$1:$Q$1=AH$2,TARGET_TR5!$F$2:$Q$2040)))))</f>
        <v>0</v>
      </c>
      <c r="AI20" s="23" cm="1">
        <f t="array" ref="AI20">SUM(IF(TARGET_TR5!$B$2:$B$2040=$A$1,IF(TARGET_TR5!$C$2:$C$2040=$B20,IF(TARGET_TR5!$E$2:$E$2040=$D20,IF(TARGET_TR5!$F$1:$Q$1=AI$2,TARGET_TR5!$F$2:$Q$2040)))))</f>
        <v>0</v>
      </c>
      <c r="AJ20" s="23" cm="1">
        <f t="array" ref="AJ20">SUM(IF(TARGET_TR5!$B$2:$B$2040=$A$1,IF(TARGET_TR5!$C$2:$C$2040=$B20,IF(TARGET_TR5!$E$2:$E$2040=$D20,IF(TARGET_TR5!$F$1:$Q$1=AJ$2,TARGET_TR5!$F$2:$Q$2040)))))</f>
        <v>0</v>
      </c>
      <c r="AK20" s="23" cm="1">
        <f t="array" ref="AK20">SUM(IF(TARGET_TR5!$B$2:$B$2040=$A$1,IF(TARGET_TR5!$C$2:$C$2040=$B20,IF(TARGET_TR5!$E$2:$E$2040=$D20,IF(TARGET_TR5!$F$1:$Q$1=AK$2,TARGET_TR5!$F$2:$Q$2040)))))</f>
        <v>0</v>
      </c>
      <c r="AL20" s="23" cm="1">
        <f t="array" ref="AL20">SUM(IF(TARGET_TR5!$B$2:$B$2040=$A$1,IF(TARGET_TR5!$C$2:$C$2040=$B20,IF(TARGET_TR5!$E$2:$E$2040=$D20,IF(TARGET_TR5!$F$1:$Q$1=AL$2,TARGET_TR5!$F$2:$Q$2040)))))</f>
        <v>0</v>
      </c>
      <c r="AM20" s="23" cm="1">
        <f t="array" ref="AM20">SUM(IF(TARGET_TR5!$B$2:$B$2040=$A$1,IF(TARGET_TR5!$C$2:$C$2040=$B20,IF(TARGET_TR5!$E$2:$E$2040=$D20,IF(TARGET_TR5!$F$1:$Q$1=AM$2,TARGET_TR5!$F$2:$Q$2040)))))</f>
        <v>0</v>
      </c>
      <c r="AN20" s="23" cm="1">
        <f t="array" ref="AN20">SUM(IF(TARGET_TR5!$B$2:$B$2040=$A$1,IF(TARGET_TR5!$C$2:$C$2040=$B20,IF(TARGET_TR5!$E$2:$E$2040=$D20,IF(TARGET_TR5!$F$1:$Q$1=AN$2,TARGET_TR5!$F$2:$Q$2040)))))</f>
        <v>0</v>
      </c>
      <c r="AO20" s="62"/>
      <c r="AP20" s="62"/>
      <c r="AQ20" s="62"/>
      <c r="AR20" s="60"/>
      <c r="AS20" s="60"/>
      <c r="AT20" s="60"/>
      <c r="AU20" s="60"/>
      <c r="AV20" s="60"/>
      <c r="AW20" s="60"/>
      <c r="AX20" s="60"/>
      <c r="AY20" s="60"/>
      <c r="AZ20" s="60"/>
    </row>
    <row r="21" spans="1:52" x14ac:dyDescent="0.35">
      <c r="A21" s="54" t="s">
        <v>191</v>
      </c>
      <c r="B21" s="55" t="s">
        <v>214</v>
      </c>
      <c r="C21" s="56" t="s">
        <v>183</v>
      </c>
      <c r="D21" s="55" t="s">
        <v>69</v>
      </c>
      <c r="E21" s="57">
        <f t="shared" si="2"/>
        <v>0</v>
      </c>
      <c r="F21" s="57">
        <f t="shared" si="2"/>
        <v>0</v>
      </c>
      <c r="G21" s="57">
        <f t="shared" si="2"/>
        <v>0</v>
      </c>
      <c r="H21" s="57">
        <f t="shared" si="2"/>
        <v>0</v>
      </c>
      <c r="I21" s="57">
        <f t="shared" si="2"/>
        <v>0</v>
      </c>
      <c r="J21" s="57">
        <f t="shared" si="2"/>
        <v>0</v>
      </c>
      <c r="K21" s="57">
        <f t="shared" si="2"/>
        <v>0</v>
      </c>
      <c r="L21" s="57">
        <f t="shared" si="2"/>
        <v>0</v>
      </c>
      <c r="M21" s="57">
        <f t="shared" si="2"/>
        <v>0</v>
      </c>
      <c r="N21" s="57">
        <f t="shared" si="2"/>
        <v>0</v>
      </c>
      <c r="O21" s="57">
        <f t="shared" si="2"/>
        <v>0</v>
      </c>
      <c r="P21" s="57">
        <f t="shared" si="2"/>
        <v>0</v>
      </c>
      <c r="Q21" s="57">
        <f t="shared" si="2"/>
        <v>0</v>
      </c>
      <c r="R21" s="57">
        <f t="shared" si="2"/>
        <v>0</v>
      </c>
      <c r="S21" s="57">
        <f t="shared" si="2"/>
        <v>0</v>
      </c>
      <c r="T21" s="57">
        <f t="shared" si="2"/>
        <v>0</v>
      </c>
      <c r="U21" s="57">
        <f t="shared" si="3"/>
        <v>0</v>
      </c>
      <c r="V21" s="57">
        <f t="shared" si="3"/>
        <v>0</v>
      </c>
      <c r="W21" s="57">
        <f t="shared" si="3"/>
        <v>0</v>
      </c>
      <c r="X21" s="57">
        <f t="shared" si="3"/>
        <v>0</v>
      </c>
      <c r="Y21" s="57">
        <f t="shared" si="3"/>
        <v>0</v>
      </c>
      <c r="Z21" s="57">
        <f t="shared" si="3"/>
        <v>0</v>
      </c>
      <c r="AA21" s="57">
        <f t="shared" si="3"/>
        <v>0</v>
      </c>
      <c r="AB21" s="57">
        <f t="shared" si="3"/>
        <v>0</v>
      </c>
      <c r="AC21" s="55" cm="1">
        <f t="array" ref="AC21">SUM(IF(TARGET_TR5!$B$2:$B$2040=$A$1,IF(TARGET_TR5!$C$2:$C$2040=$B21,IF(TARGET_TR5!$E$2:$E$2040=$D21,IF(TARGET_TR5!$F$1:$Q$1=AC$2,TARGET_TR5!$F$2:$Q$2040)))))</f>
        <v>0</v>
      </c>
      <c r="AD21" s="55" cm="1">
        <f t="array" ref="AD21">SUM(IF(TARGET_TR5!$B$2:$B$2040=$A$1,IF(TARGET_TR5!$C$2:$C$2040=$B21,IF(TARGET_TR5!$E$2:$E$2040=$D21,IF(TARGET_TR5!$F$1:$Q$1=AD$2,TARGET_TR5!$F$2:$Q$2040)))))</f>
        <v>0</v>
      </c>
      <c r="AE21" s="55" cm="1">
        <f t="array" ref="AE21">SUM(IF(TARGET_TR5!$B$2:$B$2040=$A$1,IF(TARGET_TR5!$C$2:$C$2040=$B21,IF(TARGET_TR5!$E$2:$E$2040=$D21,IF(TARGET_TR5!$F$1:$Q$1=AE$2,TARGET_TR5!$F$2:$Q$2040)))))</f>
        <v>0</v>
      </c>
      <c r="AF21" s="55" cm="1">
        <f t="array" ref="AF21">SUM(IF(TARGET_TR5!$B$2:$B$2040=$A$1,IF(TARGET_TR5!$C$2:$C$2040=$B21,IF(TARGET_TR5!$E$2:$E$2040=$D21,IF(TARGET_TR5!$F$1:$Q$1=AF$2,TARGET_TR5!$F$2:$Q$2040)))))</f>
        <v>0</v>
      </c>
      <c r="AG21" s="55" cm="1">
        <f t="array" ref="AG21">SUM(IF(TARGET_TR5!$B$2:$B$2040=$A$1,IF(TARGET_TR5!$C$2:$C$2040=$B21,IF(TARGET_TR5!$E$2:$E$2040=$D21,IF(TARGET_TR5!$F$1:$Q$1=AG$2,TARGET_TR5!$F$2:$Q$2040)))))</f>
        <v>0</v>
      </c>
      <c r="AH21" s="55" cm="1">
        <f t="array" ref="AH21">SUM(IF(TARGET_TR5!$B$2:$B$2040=$A$1,IF(TARGET_TR5!$C$2:$C$2040=$B21,IF(TARGET_TR5!$E$2:$E$2040=$D21,IF(TARGET_TR5!$F$1:$Q$1=AH$2,TARGET_TR5!$F$2:$Q$2040)))))</f>
        <v>0</v>
      </c>
      <c r="AI21" s="55" cm="1">
        <f t="array" ref="AI21">SUM(IF(TARGET_TR5!$B$2:$B$2040=$A$1,IF(TARGET_TR5!$C$2:$C$2040=$B21,IF(TARGET_TR5!$E$2:$E$2040=$D21,IF(TARGET_TR5!$F$1:$Q$1=AI$2,TARGET_TR5!$F$2:$Q$2040)))))</f>
        <v>0</v>
      </c>
      <c r="AJ21" s="55" cm="1">
        <f t="array" ref="AJ21">SUM(IF(TARGET_TR5!$B$2:$B$2040=$A$1,IF(TARGET_TR5!$C$2:$C$2040=$B21,IF(TARGET_TR5!$E$2:$E$2040=$D21,IF(TARGET_TR5!$F$1:$Q$1=AJ$2,TARGET_TR5!$F$2:$Q$2040)))))</f>
        <v>0</v>
      </c>
      <c r="AK21" s="55" cm="1">
        <f t="array" ref="AK21">SUM(IF(TARGET_TR5!$B$2:$B$2040=$A$1,IF(TARGET_TR5!$C$2:$C$2040=$B21,IF(TARGET_TR5!$E$2:$E$2040=$D21,IF(TARGET_TR5!$F$1:$Q$1=AK$2,TARGET_TR5!$F$2:$Q$2040)))))</f>
        <v>0</v>
      </c>
      <c r="AL21" s="55" cm="1">
        <f t="array" ref="AL21">SUM(IF(TARGET_TR5!$B$2:$B$2040=$A$1,IF(TARGET_TR5!$C$2:$C$2040=$B21,IF(TARGET_TR5!$E$2:$E$2040=$D21,IF(TARGET_TR5!$F$1:$Q$1=AL$2,TARGET_TR5!$F$2:$Q$2040)))))</f>
        <v>0</v>
      </c>
      <c r="AM21" s="55" cm="1">
        <f t="array" ref="AM21">SUM(IF(TARGET_TR5!$B$2:$B$2040=$A$1,IF(TARGET_TR5!$C$2:$C$2040=$B21,IF(TARGET_TR5!$E$2:$E$2040=$D21,IF(TARGET_TR5!$F$1:$Q$1=AM$2,TARGET_TR5!$F$2:$Q$2040)))))</f>
        <v>0</v>
      </c>
      <c r="AN21" s="55" cm="1">
        <f t="array" ref="AN21">SUM(IF(TARGET_TR5!$B$2:$B$2040=$A$1,IF(TARGET_TR5!$C$2:$C$2040=$B21,IF(TARGET_TR5!$E$2:$E$2040=$D21,IF(TARGET_TR5!$F$1:$Q$1=AN$2,TARGET_TR5!$F$2:$Q$2040)))))</f>
        <v>0</v>
      </c>
      <c r="AO21" s="55"/>
      <c r="AP21" s="55"/>
      <c r="AQ21" s="55"/>
      <c r="AR21" s="58"/>
      <c r="AS21" s="58"/>
      <c r="AT21" s="58"/>
      <c r="AU21" s="58"/>
      <c r="AV21" s="58"/>
      <c r="AW21" s="58"/>
      <c r="AX21" s="58"/>
      <c r="AY21" s="58"/>
      <c r="AZ21" s="58"/>
    </row>
    <row r="22" spans="1:52" x14ac:dyDescent="0.35">
      <c r="A22" s="59" t="s">
        <v>191</v>
      </c>
      <c r="B22" s="60" t="s">
        <v>214</v>
      </c>
      <c r="C22" s="61" t="s">
        <v>183</v>
      </c>
      <c r="D22" s="60" t="s">
        <v>70</v>
      </c>
      <c r="E22" s="62">
        <f t="shared" si="2"/>
        <v>0</v>
      </c>
      <c r="F22" s="62">
        <f t="shared" si="2"/>
        <v>0</v>
      </c>
      <c r="G22" s="62">
        <f t="shared" si="2"/>
        <v>0</v>
      </c>
      <c r="H22" s="62">
        <f t="shared" si="2"/>
        <v>0</v>
      </c>
      <c r="I22" s="62">
        <f t="shared" si="2"/>
        <v>0</v>
      </c>
      <c r="J22" s="62">
        <f t="shared" si="2"/>
        <v>0</v>
      </c>
      <c r="K22" s="62">
        <f t="shared" si="2"/>
        <v>0</v>
      </c>
      <c r="L22" s="62">
        <f t="shared" si="2"/>
        <v>0</v>
      </c>
      <c r="M22" s="62">
        <f t="shared" si="2"/>
        <v>0</v>
      </c>
      <c r="N22" s="62">
        <f t="shared" si="2"/>
        <v>0</v>
      </c>
      <c r="O22" s="62">
        <f t="shared" si="2"/>
        <v>0</v>
      </c>
      <c r="P22" s="62">
        <f t="shared" si="2"/>
        <v>0</v>
      </c>
      <c r="Q22" s="62">
        <f t="shared" si="2"/>
        <v>0</v>
      </c>
      <c r="R22" s="62">
        <f t="shared" si="2"/>
        <v>0</v>
      </c>
      <c r="S22" s="62">
        <f t="shared" si="2"/>
        <v>0</v>
      </c>
      <c r="T22" s="62">
        <f t="shared" si="2"/>
        <v>0</v>
      </c>
      <c r="U22" s="62">
        <f t="shared" si="3"/>
        <v>0</v>
      </c>
      <c r="V22" s="62">
        <f t="shared" si="3"/>
        <v>0</v>
      </c>
      <c r="W22" s="62">
        <f t="shared" si="3"/>
        <v>0</v>
      </c>
      <c r="X22" s="62">
        <f t="shared" si="3"/>
        <v>0</v>
      </c>
      <c r="Y22" s="62">
        <f t="shared" si="3"/>
        <v>0</v>
      </c>
      <c r="Z22" s="62">
        <f t="shared" si="3"/>
        <v>0</v>
      </c>
      <c r="AA22" s="62">
        <f t="shared" si="3"/>
        <v>0</v>
      </c>
      <c r="AB22" s="62">
        <f t="shared" si="3"/>
        <v>0</v>
      </c>
      <c r="AC22" s="23" cm="1">
        <f t="array" ref="AC22">SUM(IF(TARGET_TR5!$B$2:$B$2040=$A$1,IF(TARGET_TR5!$C$2:$C$2040=$B22,IF(TARGET_TR5!$E$2:$E$2040=$D22,IF(TARGET_TR5!$F$1:$Q$1=AC$2,TARGET_TR5!$F$2:$Q$2040)))))</f>
        <v>0</v>
      </c>
      <c r="AD22" s="23" cm="1">
        <f t="array" ref="AD22">SUM(IF(TARGET_TR5!$B$2:$B$2040=$A$1,IF(TARGET_TR5!$C$2:$C$2040=$B22,IF(TARGET_TR5!$E$2:$E$2040=$D22,IF(TARGET_TR5!$F$1:$Q$1=AD$2,TARGET_TR5!$F$2:$Q$2040)))))</f>
        <v>0</v>
      </c>
      <c r="AE22" s="23" cm="1">
        <f t="array" ref="AE22">SUM(IF(TARGET_TR5!$B$2:$B$2040=$A$1,IF(TARGET_TR5!$C$2:$C$2040=$B22,IF(TARGET_TR5!$E$2:$E$2040=$D22,IF(TARGET_TR5!$F$1:$Q$1=AE$2,TARGET_TR5!$F$2:$Q$2040)))))</f>
        <v>0</v>
      </c>
      <c r="AF22" s="23" cm="1">
        <f t="array" ref="AF22">SUM(IF(TARGET_TR5!$B$2:$B$2040=$A$1,IF(TARGET_TR5!$C$2:$C$2040=$B22,IF(TARGET_TR5!$E$2:$E$2040=$D22,IF(TARGET_TR5!$F$1:$Q$1=AF$2,TARGET_TR5!$F$2:$Q$2040)))))</f>
        <v>0</v>
      </c>
      <c r="AG22" s="23" cm="1">
        <f t="array" ref="AG22">SUM(IF(TARGET_TR5!$B$2:$B$2040=$A$1,IF(TARGET_TR5!$C$2:$C$2040=$B22,IF(TARGET_TR5!$E$2:$E$2040=$D22,IF(TARGET_TR5!$F$1:$Q$1=AG$2,TARGET_TR5!$F$2:$Q$2040)))))</f>
        <v>0</v>
      </c>
      <c r="AH22" s="23" cm="1">
        <f t="array" ref="AH22">SUM(IF(TARGET_TR5!$B$2:$B$2040=$A$1,IF(TARGET_TR5!$C$2:$C$2040=$B22,IF(TARGET_TR5!$E$2:$E$2040=$D22,IF(TARGET_TR5!$F$1:$Q$1=AH$2,TARGET_TR5!$F$2:$Q$2040)))))</f>
        <v>0</v>
      </c>
      <c r="AI22" s="23" cm="1">
        <f t="array" ref="AI22">SUM(IF(TARGET_TR5!$B$2:$B$2040=$A$1,IF(TARGET_TR5!$C$2:$C$2040=$B22,IF(TARGET_TR5!$E$2:$E$2040=$D22,IF(TARGET_TR5!$F$1:$Q$1=AI$2,TARGET_TR5!$F$2:$Q$2040)))))</f>
        <v>0</v>
      </c>
      <c r="AJ22" s="23" cm="1">
        <f t="array" ref="AJ22">SUM(IF(TARGET_TR5!$B$2:$B$2040=$A$1,IF(TARGET_TR5!$C$2:$C$2040=$B22,IF(TARGET_TR5!$E$2:$E$2040=$D22,IF(TARGET_TR5!$F$1:$Q$1=AJ$2,TARGET_TR5!$F$2:$Q$2040)))))</f>
        <v>0</v>
      </c>
      <c r="AK22" s="23" cm="1">
        <f t="array" ref="AK22">SUM(IF(TARGET_TR5!$B$2:$B$2040=$A$1,IF(TARGET_TR5!$C$2:$C$2040=$B22,IF(TARGET_TR5!$E$2:$E$2040=$D22,IF(TARGET_TR5!$F$1:$Q$1=AK$2,TARGET_TR5!$F$2:$Q$2040)))))</f>
        <v>0</v>
      </c>
      <c r="AL22" s="23" cm="1">
        <f t="array" ref="AL22">SUM(IF(TARGET_TR5!$B$2:$B$2040=$A$1,IF(TARGET_TR5!$C$2:$C$2040=$B22,IF(TARGET_TR5!$E$2:$E$2040=$D22,IF(TARGET_TR5!$F$1:$Q$1=AL$2,TARGET_TR5!$F$2:$Q$2040)))))</f>
        <v>0</v>
      </c>
      <c r="AM22" s="23" cm="1">
        <f t="array" ref="AM22">SUM(IF(TARGET_TR5!$B$2:$B$2040=$A$1,IF(TARGET_TR5!$C$2:$C$2040=$B22,IF(TARGET_TR5!$E$2:$E$2040=$D22,IF(TARGET_TR5!$F$1:$Q$1=AM$2,TARGET_TR5!$F$2:$Q$2040)))))</f>
        <v>0</v>
      </c>
      <c r="AN22" s="23" cm="1">
        <f t="array" ref="AN22">SUM(IF(TARGET_TR5!$B$2:$B$2040=$A$1,IF(TARGET_TR5!$C$2:$C$2040=$B22,IF(TARGET_TR5!$E$2:$E$2040=$D22,IF(TARGET_TR5!$F$1:$Q$1=AN$2,TARGET_TR5!$F$2:$Q$2040)))))</f>
        <v>0</v>
      </c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</row>
    <row r="23" spans="1:52" x14ac:dyDescent="0.35">
      <c r="A23" s="59" t="s">
        <v>191</v>
      </c>
      <c r="B23" s="60" t="s">
        <v>214</v>
      </c>
      <c r="C23" s="61" t="s">
        <v>183</v>
      </c>
      <c r="D23" s="60" t="s">
        <v>71</v>
      </c>
      <c r="E23" s="62">
        <f t="shared" si="2"/>
        <v>0</v>
      </c>
      <c r="F23" s="62">
        <f t="shared" si="2"/>
        <v>0</v>
      </c>
      <c r="G23" s="62">
        <f t="shared" si="2"/>
        <v>0</v>
      </c>
      <c r="H23" s="62">
        <f t="shared" si="2"/>
        <v>0</v>
      </c>
      <c r="I23" s="62">
        <f t="shared" si="2"/>
        <v>0</v>
      </c>
      <c r="J23" s="62">
        <f t="shared" si="2"/>
        <v>0</v>
      </c>
      <c r="K23" s="62">
        <f t="shared" si="2"/>
        <v>0</v>
      </c>
      <c r="L23" s="62">
        <f t="shared" si="2"/>
        <v>0</v>
      </c>
      <c r="M23" s="62">
        <f t="shared" si="2"/>
        <v>0</v>
      </c>
      <c r="N23" s="62">
        <f t="shared" si="2"/>
        <v>0</v>
      </c>
      <c r="O23" s="62">
        <f t="shared" si="2"/>
        <v>0</v>
      </c>
      <c r="P23" s="62">
        <f t="shared" si="2"/>
        <v>0</v>
      </c>
      <c r="Q23" s="62">
        <f t="shared" si="2"/>
        <v>0</v>
      </c>
      <c r="R23" s="62">
        <f t="shared" si="2"/>
        <v>0</v>
      </c>
      <c r="S23" s="62">
        <f t="shared" si="2"/>
        <v>0</v>
      </c>
      <c r="T23" s="62">
        <f t="shared" si="2"/>
        <v>0</v>
      </c>
      <c r="U23" s="62">
        <f t="shared" si="3"/>
        <v>0</v>
      </c>
      <c r="V23" s="62">
        <f t="shared" si="3"/>
        <v>0</v>
      </c>
      <c r="W23" s="62">
        <f t="shared" si="3"/>
        <v>0</v>
      </c>
      <c r="X23" s="62">
        <f t="shared" si="3"/>
        <v>0</v>
      </c>
      <c r="Y23" s="62">
        <f t="shared" si="3"/>
        <v>0</v>
      </c>
      <c r="Z23" s="62">
        <f t="shared" si="3"/>
        <v>0</v>
      </c>
      <c r="AA23" s="62">
        <f t="shared" si="3"/>
        <v>0</v>
      </c>
      <c r="AB23" s="62">
        <f t="shared" si="3"/>
        <v>0</v>
      </c>
      <c r="AC23" s="23" cm="1">
        <f t="array" ref="AC23">SUM(IF(TARGET_TR5!$B$2:$B$2040=$A$1,IF(TARGET_TR5!$C$2:$C$2040=$B23,IF(TARGET_TR5!$E$2:$E$2040=$D23,IF(TARGET_TR5!$F$1:$Q$1=AC$2,TARGET_TR5!$F$2:$Q$2040)))))</f>
        <v>0</v>
      </c>
      <c r="AD23" s="23" cm="1">
        <f t="array" ref="AD23">SUM(IF(TARGET_TR5!$B$2:$B$2040=$A$1,IF(TARGET_TR5!$C$2:$C$2040=$B23,IF(TARGET_TR5!$E$2:$E$2040=$D23,IF(TARGET_TR5!$F$1:$Q$1=AD$2,TARGET_TR5!$F$2:$Q$2040)))))</f>
        <v>0</v>
      </c>
      <c r="AE23" s="23" cm="1">
        <f t="array" ref="AE23">SUM(IF(TARGET_TR5!$B$2:$B$2040=$A$1,IF(TARGET_TR5!$C$2:$C$2040=$B23,IF(TARGET_TR5!$E$2:$E$2040=$D23,IF(TARGET_TR5!$F$1:$Q$1=AE$2,TARGET_TR5!$F$2:$Q$2040)))))</f>
        <v>0</v>
      </c>
      <c r="AF23" s="23" cm="1">
        <f t="array" ref="AF23">SUM(IF(TARGET_TR5!$B$2:$B$2040=$A$1,IF(TARGET_TR5!$C$2:$C$2040=$B23,IF(TARGET_TR5!$E$2:$E$2040=$D23,IF(TARGET_TR5!$F$1:$Q$1=AF$2,TARGET_TR5!$F$2:$Q$2040)))))</f>
        <v>0</v>
      </c>
      <c r="AG23" s="23" cm="1">
        <f t="array" ref="AG23">SUM(IF(TARGET_TR5!$B$2:$B$2040=$A$1,IF(TARGET_TR5!$C$2:$C$2040=$B23,IF(TARGET_TR5!$E$2:$E$2040=$D23,IF(TARGET_TR5!$F$1:$Q$1=AG$2,TARGET_TR5!$F$2:$Q$2040)))))</f>
        <v>0</v>
      </c>
      <c r="AH23" s="23" cm="1">
        <f t="array" ref="AH23">SUM(IF(TARGET_TR5!$B$2:$B$2040=$A$1,IF(TARGET_TR5!$C$2:$C$2040=$B23,IF(TARGET_TR5!$E$2:$E$2040=$D23,IF(TARGET_TR5!$F$1:$Q$1=AH$2,TARGET_TR5!$F$2:$Q$2040)))))</f>
        <v>0</v>
      </c>
      <c r="AI23" s="23" cm="1">
        <f t="array" ref="AI23">SUM(IF(TARGET_TR5!$B$2:$B$2040=$A$1,IF(TARGET_TR5!$C$2:$C$2040=$B23,IF(TARGET_TR5!$E$2:$E$2040=$D23,IF(TARGET_TR5!$F$1:$Q$1=AI$2,TARGET_TR5!$F$2:$Q$2040)))))</f>
        <v>0</v>
      </c>
      <c r="AJ23" s="23" cm="1">
        <f t="array" ref="AJ23">SUM(IF(TARGET_TR5!$B$2:$B$2040=$A$1,IF(TARGET_TR5!$C$2:$C$2040=$B23,IF(TARGET_TR5!$E$2:$E$2040=$D23,IF(TARGET_TR5!$F$1:$Q$1=AJ$2,TARGET_TR5!$F$2:$Q$2040)))))</f>
        <v>0</v>
      </c>
      <c r="AK23" s="23" cm="1">
        <f t="array" ref="AK23">SUM(IF(TARGET_TR5!$B$2:$B$2040=$A$1,IF(TARGET_TR5!$C$2:$C$2040=$B23,IF(TARGET_TR5!$E$2:$E$2040=$D23,IF(TARGET_TR5!$F$1:$Q$1=AK$2,TARGET_TR5!$F$2:$Q$2040)))))</f>
        <v>0</v>
      </c>
      <c r="AL23" s="23" cm="1">
        <f t="array" ref="AL23">SUM(IF(TARGET_TR5!$B$2:$B$2040=$A$1,IF(TARGET_TR5!$C$2:$C$2040=$B23,IF(TARGET_TR5!$E$2:$E$2040=$D23,IF(TARGET_TR5!$F$1:$Q$1=AL$2,TARGET_TR5!$F$2:$Q$2040)))))</f>
        <v>0</v>
      </c>
      <c r="AM23" s="23" cm="1">
        <f t="array" ref="AM23">SUM(IF(TARGET_TR5!$B$2:$B$2040=$A$1,IF(TARGET_TR5!$C$2:$C$2040=$B23,IF(TARGET_TR5!$E$2:$E$2040=$D23,IF(TARGET_TR5!$F$1:$Q$1=AM$2,TARGET_TR5!$F$2:$Q$2040)))))</f>
        <v>0</v>
      </c>
      <c r="AN23" s="23" cm="1">
        <f t="array" ref="AN23">SUM(IF(TARGET_TR5!$B$2:$B$2040=$A$1,IF(TARGET_TR5!$C$2:$C$2040=$B23,IF(TARGET_TR5!$E$2:$E$2040=$D23,IF(TARGET_TR5!$F$1:$Q$1=AN$2,TARGET_TR5!$F$2:$Q$2040)))))</f>
        <v>0</v>
      </c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</row>
    <row r="24" spans="1:52" x14ac:dyDescent="0.35">
      <c r="A24" s="59" t="s">
        <v>191</v>
      </c>
      <c r="B24" s="60" t="s">
        <v>214</v>
      </c>
      <c r="C24" s="61" t="s">
        <v>183</v>
      </c>
      <c r="D24" s="60" t="s">
        <v>72</v>
      </c>
      <c r="E24" s="62">
        <f t="shared" si="2"/>
        <v>0</v>
      </c>
      <c r="F24" s="62">
        <f t="shared" si="2"/>
        <v>0</v>
      </c>
      <c r="G24" s="62">
        <f t="shared" si="2"/>
        <v>0</v>
      </c>
      <c r="H24" s="62">
        <f t="shared" si="2"/>
        <v>0</v>
      </c>
      <c r="I24" s="62">
        <f t="shared" si="2"/>
        <v>0</v>
      </c>
      <c r="J24" s="62">
        <f t="shared" si="2"/>
        <v>0</v>
      </c>
      <c r="K24" s="62">
        <f t="shared" si="2"/>
        <v>0</v>
      </c>
      <c r="L24" s="62">
        <f t="shared" si="2"/>
        <v>0</v>
      </c>
      <c r="M24" s="62">
        <f t="shared" si="2"/>
        <v>0</v>
      </c>
      <c r="N24" s="62">
        <f t="shared" si="2"/>
        <v>0</v>
      </c>
      <c r="O24" s="62">
        <f t="shared" si="2"/>
        <v>0</v>
      </c>
      <c r="P24" s="62">
        <f t="shared" si="2"/>
        <v>0</v>
      </c>
      <c r="Q24" s="62">
        <f t="shared" si="2"/>
        <v>0</v>
      </c>
      <c r="R24" s="62">
        <f t="shared" si="2"/>
        <v>0</v>
      </c>
      <c r="S24" s="62">
        <f t="shared" si="2"/>
        <v>0</v>
      </c>
      <c r="T24" s="62">
        <f t="shared" si="2"/>
        <v>0</v>
      </c>
      <c r="U24" s="62">
        <f t="shared" si="3"/>
        <v>0</v>
      </c>
      <c r="V24" s="62">
        <f t="shared" si="3"/>
        <v>0</v>
      </c>
      <c r="W24" s="62">
        <f t="shared" si="3"/>
        <v>0</v>
      </c>
      <c r="X24" s="62">
        <f t="shared" si="3"/>
        <v>0</v>
      </c>
      <c r="Y24" s="62">
        <f t="shared" si="3"/>
        <v>0</v>
      </c>
      <c r="Z24" s="62">
        <f t="shared" si="3"/>
        <v>0</v>
      </c>
      <c r="AA24" s="62">
        <f t="shared" si="3"/>
        <v>0</v>
      </c>
      <c r="AB24" s="62">
        <f t="shared" si="3"/>
        <v>0</v>
      </c>
      <c r="AC24" s="23" cm="1">
        <f t="array" ref="AC24">SUM(IF(TARGET_TR5!$B$2:$B$2040=$A$1,IF(TARGET_TR5!$C$2:$C$2040=$B24,IF(TARGET_TR5!$E$2:$E$2040=$D24,IF(TARGET_TR5!$F$1:$Q$1=AC$2,TARGET_TR5!$F$2:$Q$2040)))))</f>
        <v>0</v>
      </c>
      <c r="AD24" s="23" cm="1">
        <f t="array" ref="AD24">SUM(IF(TARGET_TR5!$B$2:$B$2040=$A$1,IF(TARGET_TR5!$C$2:$C$2040=$B24,IF(TARGET_TR5!$E$2:$E$2040=$D24,IF(TARGET_TR5!$F$1:$Q$1=AD$2,TARGET_TR5!$F$2:$Q$2040)))))</f>
        <v>0</v>
      </c>
      <c r="AE24" s="23" cm="1">
        <f t="array" ref="AE24">SUM(IF(TARGET_TR5!$B$2:$B$2040=$A$1,IF(TARGET_TR5!$C$2:$C$2040=$B24,IF(TARGET_TR5!$E$2:$E$2040=$D24,IF(TARGET_TR5!$F$1:$Q$1=AE$2,TARGET_TR5!$F$2:$Q$2040)))))</f>
        <v>0</v>
      </c>
      <c r="AF24" s="23" cm="1">
        <f t="array" ref="AF24">SUM(IF(TARGET_TR5!$B$2:$B$2040=$A$1,IF(TARGET_TR5!$C$2:$C$2040=$B24,IF(TARGET_TR5!$E$2:$E$2040=$D24,IF(TARGET_TR5!$F$1:$Q$1=AF$2,TARGET_TR5!$F$2:$Q$2040)))))</f>
        <v>0</v>
      </c>
      <c r="AG24" s="23" cm="1">
        <f t="array" ref="AG24">SUM(IF(TARGET_TR5!$B$2:$B$2040=$A$1,IF(TARGET_TR5!$C$2:$C$2040=$B24,IF(TARGET_TR5!$E$2:$E$2040=$D24,IF(TARGET_TR5!$F$1:$Q$1=AG$2,TARGET_TR5!$F$2:$Q$2040)))))</f>
        <v>0</v>
      </c>
      <c r="AH24" s="23" cm="1">
        <f t="array" ref="AH24">SUM(IF(TARGET_TR5!$B$2:$B$2040=$A$1,IF(TARGET_TR5!$C$2:$C$2040=$B24,IF(TARGET_TR5!$E$2:$E$2040=$D24,IF(TARGET_TR5!$F$1:$Q$1=AH$2,TARGET_TR5!$F$2:$Q$2040)))))</f>
        <v>0</v>
      </c>
      <c r="AI24" s="23" cm="1">
        <f t="array" ref="AI24">SUM(IF(TARGET_TR5!$B$2:$B$2040=$A$1,IF(TARGET_TR5!$C$2:$C$2040=$B24,IF(TARGET_TR5!$E$2:$E$2040=$D24,IF(TARGET_TR5!$F$1:$Q$1=AI$2,TARGET_TR5!$F$2:$Q$2040)))))</f>
        <v>0</v>
      </c>
      <c r="AJ24" s="23" cm="1">
        <f t="array" ref="AJ24">SUM(IF(TARGET_TR5!$B$2:$B$2040=$A$1,IF(TARGET_TR5!$C$2:$C$2040=$B24,IF(TARGET_TR5!$E$2:$E$2040=$D24,IF(TARGET_TR5!$F$1:$Q$1=AJ$2,TARGET_TR5!$F$2:$Q$2040)))))</f>
        <v>0</v>
      </c>
      <c r="AK24" s="23" cm="1">
        <f t="array" ref="AK24">SUM(IF(TARGET_TR5!$B$2:$B$2040=$A$1,IF(TARGET_TR5!$C$2:$C$2040=$B24,IF(TARGET_TR5!$E$2:$E$2040=$D24,IF(TARGET_TR5!$F$1:$Q$1=AK$2,TARGET_TR5!$F$2:$Q$2040)))))</f>
        <v>0</v>
      </c>
      <c r="AL24" s="23" cm="1">
        <f t="array" ref="AL24">SUM(IF(TARGET_TR5!$B$2:$B$2040=$A$1,IF(TARGET_TR5!$C$2:$C$2040=$B24,IF(TARGET_TR5!$E$2:$E$2040=$D24,IF(TARGET_TR5!$F$1:$Q$1=AL$2,TARGET_TR5!$F$2:$Q$2040)))))</f>
        <v>0</v>
      </c>
      <c r="AM24" s="23" cm="1">
        <f t="array" ref="AM24">SUM(IF(TARGET_TR5!$B$2:$B$2040=$A$1,IF(TARGET_TR5!$C$2:$C$2040=$B24,IF(TARGET_TR5!$E$2:$E$2040=$D24,IF(TARGET_TR5!$F$1:$Q$1=AM$2,TARGET_TR5!$F$2:$Q$2040)))))</f>
        <v>0</v>
      </c>
      <c r="AN24" s="23" cm="1">
        <f t="array" ref="AN24">SUM(IF(TARGET_TR5!$B$2:$B$2040=$A$1,IF(TARGET_TR5!$C$2:$C$2040=$B24,IF(TARGET_TR5!$E$2:$E$2040=$D24,IF(TARGET_TR5!$F$1:$Q$1=AN$2,TARGET_TR5!$F$2:$Q$2040)))))</f>
        <v>0</v>
      </c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</row>
    <row r="25" spans="1:52" x14ac:dyDescent="0.35">
      <c r="A25" s="59" t="s">
        <v>191</v>
      </c>
      <c r="B25" s="60" t="s">
        <v>214</v>
      </c>
      <c r="C25" s="61" t="s">
        <v>183</v>
      </c>
      <c r="D25" s="60" t="s">
        <v>73</v>
      </c>
      <c r="E25" s="62">
        <f t="shared" si="2"/>
        <v>0</v>
      </c>
      <c r="F25" s="62">
        <f t="shared" si="2"/>
        <v>0</v>
      </c>
      <c r="G25" s="62">
        <f t="shared" si="2"/>
        <v>0</v>
      </c>
      <c r="H25" s="62">
        <f t="shared" si="2"/>
        <v>0</v>
      </c>
      <c r="I25" s="62">
        <f t="shared" si="2"/>
        <v>0</v>
      </c>
      <c r="J25" s="62">
        <f t="shared" si="2"/>
        <v>0</v>
      </c>
      <c r="K25" s="62">
        <f t="shared" si="2"/>
        <v>0</v>
      </c>
      <c r="L25" s="62">
        <f t="shared" si="2"/>
        <v>0</v>
      </c>
      <c r="M25" s="62">
        <f t="shared" si="2"/>
        <v>0</v>
      </c>
      <c r="N25" s="62">
        <f t="shared" si="2"/>
        <v>0</v>
      </c>
      <c r="O25" s="62">
        <f t="shared" si="2"/>
        <v>0</v>
      </c>
      <c r="P25" s="62">
        <f t="shared" si="2"/>
        <v>0</v>
      </c>
      <c r="Q25" s="62">
        <f t="shared" si="2"/>
        <v>0</v>
      </c>
      <c r="R25" s="62">
        <f t="shared" si="2"/>
        <v>0</v>
      </c>
      <c r="S25" s="62">
        <f t="shared" si="2"/>
        <v>0</v>
      </c>
      <c r="T25" s="62">
        <f t="shared" si="2"/>
        <v>0</v>
      </c>
      <c r="U25" s="62">
        <f t="shared" si="3"/>
        <v>0</v>
      </c>
      <c r="V25" s="62">
        <f t="shared" si="3"/>
        <v>0</v>
      </c>
      <c r="W25" s="62">
        <f t="shared" si="3"/>
        <v>0</v>
      </c>
      <c r="X25" s="62">
        <f t="shared" si="3"/>
        <v>0</v>
      </c>
      <c r="Y25" s="62">
        <f t="shared" si="3"/>
        <v>0</v>
      </c>
      <c r="Z25" s="62">
        <f t="shared" si="3"/>
        <v>0</v>
      </c>
      <c r="AA25" s="62">
        <f t="shared" si="3"/>
        <v>0</v>
      </c>
      <c r="AB25" s="62">
        <f t="shared" si="3"/>
        <v>0</v>
      </c>
      <c r="AC25" s="23" cm="1">
        <f t="array" ref="AC25">SUM(IF(TARGET_TR5!$B$2:$B$2040=$A$1,IF(TARGET_TR5!$C$2:$C$2040=$B25,IF(TARGET_TR5!$E$2:$E$2040=$D25,IF(TARGET_TR5!$F$1:$Q$1=AC$2,TARGET_TR5!$F$2:$Q$2040)))))</f>
        <v>0</v>
      </c>
      <c r="AD25" s="23" cm="1">
        <f t="array" ref="AD25">SUM(IF(TARGET_TR5!$B$2:$B$2040=$A$1,IF(TARGET_TR5!$C$2:$C$2040=$B25,IF(TARGET_TR5!$E$2:$E$2040=$D25,IF(TARGET_TR5!$F$1:$Q$1=AD$2,TARGET_TR5!$F$2:$Q$2040)))))</f>
        <v>0</v>
      </c>
      <c r="AE25" s="23" cm="1">
        <f t="array" ref="AE25">SUM(IF(TARGET_TR5!$B$2:$B$2040=$A$1,IF(TARGET_TR5!$C$2:$C$2040=$B25,IF(TARGET_TR5!$E$2:$E$2040=$D25,IF(TARGET_TR5!$F$1:$Q$1=AE$2,TARGET_TR5!$F$2:$Q$2040)))))</f>
        <v>0</v>
      </c>
      <c r="AF25" s="23" cm="1">
        <f t="array" ref="AF25">SUM(IF(TARGET_TR5!$B$2:$B$2040=$A$1,IF(TARGET_TR5!$C$2:$C$2040=$B25,IF(TARGET_TR5!$E$2:$E$2040=$D25,IF(TARGET_TR5!$F$1:$Q$1=AF$2,TARGET_TR5!$F$2:$Q$2040)))))</f>
        <v>0</v>
      </c>
      <c r="AG25" s="23" cm="1">
        <f t="array" ref="AG25">SUM(IF(TARGET_TR5!$B$2:$B$2040=$A$1,IF(TARGET_TR5!$C$2:$C$2040=$B25,IF(TARGET_TR5!$E$2:$E$2040=$D25,IF(TARGET_TR5!$F$1:$Q$1=AG$2,TARGET_TR5!$F$2:$Q$2040)))))</f>
        <v>0</v>
      </c>
      <c r="AH25" s="23" cm="1">
        <f t="array" ref="AH25">SUM(IF(TARGET_TR5!$B$2:$B$2040=$A$1,IF(TARGET_TR5!$C$2:$C$2040=$B25,IF(TARGET_TR5!$E$2:$E$2040=$D25,IF(TARGET_TR5!$F$1:$Q$1=AH$2,TARGET_TR5!$F$2:$Q$2040)))))</f>
        <v>0</v>
      </c>
      <c r="AI25" s="23" cm="1">
        <f t="array" ref="AI25">SUM(IF(TARGET_TR5!$B$2:$B$2040=$A$1,IF(TARGET_TR5!$C$2:$C$2040=$B25,IF(TARGET_TR5!$E$2:$E$2040=$D25,IF(TARGET_TR5!$F$1:$Q$1=AI$2,TARGET_TR5!$F$2:$Q$2040)))))</f>
        <v>0</v>
      </c>
      <c r="AJ25" s="23" cm="1">
        <f t="array" ref="AJ25">SUM(IF(TARGET_TR5!$B$2:$B$2040=$A$1,IF(TARGET_TR5!$C$2:$C$2040=$B25,IF(TARGET_TR5!$E$2:$E$2040=$D25,IF(TARGET_TR5!$F$1:$Q$1=AJ$2,TARGET_TR5!$F$2:$Q$2040)))))</f>
        <v>0</v>
      </c>
      <c r="AK25" s="23" cm="1">
        <f t="array" ref="AK25">SUM(IF(TARGET_TR5!$B$2:$B$2040=$A$1,IF(TARGET_TR5!$C$2:$C$2040=$B25,IF(TARGET_TR5!$E$2:$E$2040=$D25,IF(TARGET_TR5!$F$1:$Q$1=AK$2,TARGET_TR5!$F$2:$Q$2040)))))</f>
        <v>0</v>
      </c>
      <c r="AL25" s="23" cm="1">
        <f t="array" ref="AL25">SUM(IF(TARGET_TR5!$B$2:$B$2040=$A$1,IF(TARGET_TR5!$C$2:$C$2040=$B25,IF(TARGET_TR5!$E$2:$E$2040=$D25,IF(TARGET_TR5!$F$1:$Q$1=AL$2,TARGET_TR5!$F$2:$Q$2040)))))</f>
        <v>0</v>
      </c>
      <c r="AM25" s="23" cm="1">
        <f t="array" ref="AM25">SUM(IF(TARGET_TR5!$B$2:$B$2040=$A$1,IF(TARGET_TR5!$C$2:$C$2040=$B25,IF(TARGET_TR5!$E$2:$E$2040=$D25,IF(TARGET_TR5!$F$1:$Q$1=AM$2,TARGET_TR5!$F$2:$Q$2040)))))</f>
        <v>0</v>
      </c>
      <c r="AN25" s="23" cm="1">
        <f t="array" ref="AN25">SUM(IF(TARGET_TR5!$B$2:$B$2040=$A$1,IF(TARGET_TR5!$C$2:$C$2040=$B25,IF(TARGET_TR5!$E$2:$E$2040=$D25,IF(TARGET_TR5!$F$1:$Q$1=AN$2,TARGET_TR5!$F$2:$Q$2040)))))</f>
        <v>0</v>
      </c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</row>
    <row r="26" spans="1:52" x14ac:dyDescent="0.35">
      <c r="A26" s="59" t="s">
        <v>191</v>
      </c>
      <c r="B26" s="60" t="s">
        <v>214</v>
      </c>
      <c r="C26" s="61" t="s">
        <v>183</v>
      </c>
      <c r="D26" s="60" t="s">
        <v>74</v>
      </c>
      <c r="E26" s="62">
        <f t="shared" si="2"/>
        <v>0</v>
      </c>
      <c r="F26" s="62">
        <f t="shared" si="2"/>
        <v>0</v>
      </c>
      <c r="G26" s="62">
        <f t="shared" si="2"/>
        <v>0</v>
      </c>
      <c r="H26" s="62">
        <f t="shared" si="2"/>
        <v>0</v>
      </c>
      <c r="I26" s="62">
        <f t="shared" si="2"/>
        <v>0</v>
      </c>
      <c r="J26" s="62">
        <f t="shared" si="2"/>
        <v>0</v>
      </c>
      <c r="K26" s="62">
        <f t="shared" si="2"/>
        <v>0</v>
      </c>
      <c r="L26" s="62">
        <f t="shared" si="2"/>
        <v>0</v>
      </c>
      <c r="M26" s="62">
        <f t="shared" si="2"/>
        <v>0</v>
      </c>
      <c r="N26" s="62">
        <f t="shared" si="2"/>
        <v>0</v>
      </c>
      <c r="O26" s="62">
        <f t="shared" si="2"/>
        <v>0</v>
      </c>
      <c r="P26" s="62">
        <f t="shared" si="2"/>
        <v>0</v>
      </c>
      <c r="Q26" s="62">
        <f t="shared" si="2"/>
        <v>0</v>
      </c>
      <c r="R26" s="62">
        <f t="shared" si="2"/>
        <v>0</v>
      </c>
      <c r="S26" s="62">
        <f t="shared" si="2"/>
        <v>0</v>
      </c>
      <c r="T26" s="62">
        <f t="shared" si="2"/>
        <v>0</v>
      </c>
      <c r="U26" s="62">
        <f t="shared" si="3"/>
        <v>0</v>
      </c>
      <c r="V26" s="62">
        <f t="shared" si="3"/>
        <v>0</v>
      </c>
      <c r="W26" s="62">
        <f t="shared" si="3"/>
        <v>0</v>
      </c>
      <c r="X26" s="62">
        <f t="shared" si="3"/>
        <v>0</v>
      </c>
      <c r="Y26" s="62">
        <f t="shared" si="3"/>
        <v>0</v>
      </c>
      <c r="Z26" s="62">
        <f t="shared" si="3"/>
        <v>0</v>
      </c>
      <c r="AA26" s="62">
        <f t="shared" si="3"/>
        <v>0</v>
      </c>
      <c r="AB26" s="62">
        <f t="shared" si="3"/>
        <v>0</v>
      </c>
      <c r="AC26" s="23" cm="1">
        <f t="array" ref="AC26">SUM(IF(TARGET_TR5!$B$2:$B$2040=$A$1,IF(TARGET_TR5!$C$2:$C$2040=$B26,IF(TARGET_TR5!$E$2:$E$2040=$D26,IF(TARGET_TR5!$F$1:$Q$1=AC$2,TARGET_TR5!$F$2:$Q$2040)))))</f>
        <v>0</v>
      </c>
      <c r="AD26" s="23" cm="1">
        <f t="array" ref="AD26">SUM(IF(TARGET_TR5!$B$2:$B$2040=$A$1,IF(TARGET_TR5!$C$2:$C$2040=$B26,IF(TARGET_TR5!$E$2:$E$2040=$D26,IF(TARGET_TR5!$F$1:$Q$1=AD$2,TARGET_TR5!$F$2:$Q$2040)))))</f>
        <v>0</v>
      </c>
      <c r="AE26" s="23" cm="1">
        <f t="array" ref="AE26">SUM(IF(TARGET_TR5!$B$2:$B$2040=$A$1,IF(TARGET_TR5!$C$2:$C$2040=$B26,IF(TARGET_TR5!$E$2:$E$2040=$D26,IF(TARGET_TR5!$F$1:$Q$1=AE$2,TARGET_TR5!$F$2:$Q$2040)))))</f>
        <v>0</v>
      </c>
      <c r="AF26" s="23" cm="1">
        <f t="array" ref="AF26">SUM(IF(TARGET_TR5!$B$2:$B$2040=$A$1,IF(TARGET_TR5!$C$2:$C$2040=$B26,IF(TARGET_TR5!$E$2:$E$2040=$D26,IF(TARGET_TR5!$F$1:$Q$1=AF$2,TARGET_TR5!$F$2:$Q$2040)))))</f>
        <v>0</v>
      </c>
      <c r="AG26" s="23" cm="1">
        <f t="array" ref="AG26">SUM(IF(TARGET_TR5!$B$2:$B$2040=$A$1,IF(TARGET_TR5!$C$2:$C$2040=$B26,IF(TARGET_TR5!$E$2:$E$2040=$D26,IF(TARGET_TR5!$F$1:$Q$1=AG$2,TARGET_TR5!$F$2:$Q$2040)))))</f>
        <v>0</v>
      </c>
      <c r="AH26" s="23" cm="1">
        <f t="array" ref="AH26">SUM(IF(TARGET_TR5!$B$2:$B$2040=$A$1,IF(TARGET_TR5!$C$2:$C$2040=$B26,IF(TARGET_TR5!$E$2:$E$2040=$D26,IF(TARGET_TR5!$F$1:$Q$1=AH$2,TARGET_TR5!$F$2:$Q$2040)))))</f>
        <v>0</v>
      </c>
      <c r="AI26" s="23" cm="1">
        <f t="array" ref="AI26">SUM(IF(TARGET_TR5!$B$2:$B$2040=$A$1,IF(TARGET_TR5!$C$2:$C$2040=$B26,IF(TARGET_TR5!$E$2:$E$2040=$D26,IF(TARGET_TR5!$F$1:$Q$1=AI$2,TARGET_TR5!$F$2:$Q$2040)))))</f>
        <v>0</v>
      </c>
      <c r="AJ26" s="23" cm="1">
        <f t="array" ref="AJ26">SUM(IF(TARGET_TR5!$B$2:$B$2040=$A$1,IF(TARGET_TR5!$C$2:$C$2040=$B26,IF(TARGET_TR5!$E$2:$E$2040=$D26,IF(TARGET_TR5!$F$1:$Q$1=AJ$2,TARGET_TR5!$F$2:$Q$2040)))))</f>
        <v>0</v>
      </c>
      <c r="AK26" s="23" cm="1">
        <f t="array" ref="AK26">SUM(IF(TARGET_TR5!$B$2:$B$2040=$A$1,IF(TARGET_TR5!$C$2:$C$2040=$B26,IF(TARGET_TR5!$E$2:$E$2040=$D26,IF(TARGET_TR5!$F$1:$Q$1=AK$2,TARGET_TR5!$F$2:$Q$2040)))))</f>
        <v>0</v>
      </c>
      <c r="AL26" s="23" cm="1">
        <f t="array" ref="AL26">SUM(IF(TARGET_TR5!$B$2:$B$2040=$A$1,IF(TARGET_TR5!$C$2:$C$2040=$B26,IF(TARGET_TR5!$E$2:$E$2040=$D26,IF(TARGET_TR5!$F$1:$Q$1=AL$2,TARGET_TR5!$F$2:$Q$2040)))))</f>
        <v>0</v>
      </c>
      <c r="AM26" s="23" cm="1">
        <f t="array" ref="AM26">SUM(IF(TARGET_TR5!$B$2:$B$2040=$A$1,IF(TARGET_TR5!$C$2:$C$2040=$B26,IF(TARGET_TR5!$E$2:$E$2040=$D26,IF(TARGET_TR5!$F$1:$Q$1=AM$2,TARGET_TR5!$F$2:$Q$2040)))))</f>
        <v>0</v>
      </c>
      <c r="AN26" s="23" cm="1">
        <f t="array" ref="AN26">SUM(IF(TARGET_TR5!$B$2:$B$2040=$A$1,IF(TARGET_TR5!$C$2:$C$2040=$B26,IF(TARGET_TR5!$E$2:$E$2040=$D26,IF(TARGET_TR5!$F$1:$Q$1=AN$2,TARGET_TR5!$F$2:$Q$2040)))))</f>
        <v>0</v>
      </c>
      <c r="AO26" s="62"/>
      <c r="AP26" s="62"/>
      <c r="AQ26" s="62"/>
      <c r="AR26" s="60"/>
      <c r="AS26" s="60"/>
      <c r="AT26" s="60"/>
      <c r="AU26" s="60"/>
      <c r="AV26" s="60"/>
      <c r="AW26" s="60"/>
      <c r="AX26" s="60"/>
      <c r="AY26" s="60"/>
      <c r="AZ26" s="60"/>
    </row>
    <row r="27" spans="1:52" x14ac:dyDescent="0.35">
      <c r="A27" s="54" t="s">
        <v>191</v>
      </c>
      <c r="B27" s="55" t="s">
        <v>216</v>
      </c>
      <c r="C27" s="56" t="s">
        <v>183</v>
      </c>
      <c r="D27" s="55" t="s">
        <v>69</v>
      </c>
      <c r="E27" s="57">
        <f t="shared" si="2"/>
        <v>0</v>
      </c>
      <c r="F27" s="57">
        <f t="shared" si="2"/>
        <v>0</v>
      </c>
      <c r="G27" s="57">
        <f t="shared" si="2"/>
        <v>0</v>
      </c>
      <c r="H27" s="57">
        <f t="shared" si="2"/>
        <v>0</v>
      </c>
      <c r="I27" s="57">
        <f t="shared" si="2"/>
        <v>0</v>
      </c>
      <c r="J27" s="57">
        <f t="shared" si="2"/>
        <v>0</v>
      </c>
      <c r="K27" s="57">
        <f t="shared" si="2"/>
        <v>0</v>
      </c>
      <c r="L27" s="57">
        <f t="shared" si="2"/>
        <v>0</v>
      </c>
      <c r="M27" s="57">
        <f t="shared" si="2"/>
        <v>0</v>
      </c>
      <c r="N27" s="57">
        <f t="shared" si="2"/>
        <v>0</v>
      </c>
      <c r="O27" s="57">
        <f t="shared" si="2"/>
        <v>0</v>
      </c>
      <c r="P27" s="57">
        <f t="shared" si="2"/>
        <v>0</v>
      </c>
      <c r="Q27" s="57">
        <f t="shared" si="2"/>
        <v>0</v>
      </c>
      <c r="R27" s="57">
        <f t="shared" si="2"/>
        <v>0</v>
      </c>
      <c r="S27" s="57">
        <f t="shared" si="2"/>
        <v>0</v>
      </c>
      <c r="T27" s="57">
        <f t="shared" si="2"/>
        <v>0</v>
      </c>
      <c r="U27" s="57">
        <f t="shared" si="3"/>
        <v>0</v>
      </c>
      <c r="V27" s="57">
        <f t="shared" si="3"/>
        <v>0</v>
      </c>
      <c r="W27" s="57">
        <f t="shared" si="3"/>
        <v>0</v>
      </c>
      <c r="X27" s="57">
        <f t="shared" si="3"/>
        <v>0</v>
      </c>
      <c r="Y27" s="57">
        <f t="shared" si="3"/>
        <v>0</v>
      </c>
      <c r="Z27" s="57">
        <f t="shared" si="3"/>
        <v>0</v>
      </c>
      <c r="AA27" s="57">
        <f t="shared" si="3"/>
        <v>0</v>
      </c>
      <c r="AB27" s="57">
        <f t="shared" si="3"/>
        <v>0</v>
      </c>
      <c r="AC27" s="55" cm="1">
        <f t="array" ref="AC27">SUM(IF(TARGET_TR5!$B$2:$B$2040=$A$1,IF(TARGET_TR5!$C$2:$C$2040=$B27,IF(TARGET_TR5!$E$2:$E$2040=$D27,IF(TARGET_TR5!$F$1:$Q$1=AC$2,TARGET_TR5!$F$2:$Q$2040)))))</f>
        <v>0</v>
      </c>
      <c r="AD27" s="55" cm="1">
        <f t="array" ref="AD27">SUM(IF(TARGET_TR5!$B$2:$B$2040=$A$1,IF(TARGET_TR5!$C$2:$C$2040=$B27,IF(TARGET_TR5!$E$2:$E$2040=$D27,IF(TARGET_TR5!$F$1:$Q$1=AD$2,TARGET_TR5!$F$2:$Q$2040)))))</f>
        <v>0</v>
      </c>
      <c r="AE27" s="55" cm="1">
        <f t="array" ref="AE27">SUM(IF(TARGET_TR5!$B$2:$B$2040=$A$1,IF(TARGET_TR5!$C$2:$C$2040=$B27,IF(TARGET_TR5!$E$2:$E$2040=$D27,IF(TARGET_TR5!$F$1:$Q$1=AE$2,TARGET_TR5!$F$2:$Q$2040)))))</f>
        <v>0</v>
      </c>
      <c r="AF27" s="55" cm="1">
        <f t="array" ref="AF27">SUM(IF(TARGET_TR5!$B$2:$B$2040=$A$1,IF(TARGET_TR5!$C$2:$C$2040=$B27,IF(TARGET_TR5!$E$2:$E$2040=$D27,IF(TARGET_TR5!$F$1:$Q$1=AF$2,TARGET_TR5!$F$2:$Q$2040)))))</f>
        <v>0</v>
      </c>
      <c r="AG27" s="55" cm="1">
        <f t="array" ref="AG27">SUM(IF(TARGET_TR5!$B$2:$B$2040=$A$1,IF(TARGET_TR5!$C$2:$C$2040=$B27,IF(TARGET_TR5!$E$2:$E$2040=$D27,IF(TARGET_TR5!$F$1:$Q$1=AG$2,TARGET_TR5!$F$2:$Q$2040)))))</f>
        <v>0</v>
      </c>
      <c r="AH27" s="55" cm="1">
        <f t="array" ref="AH27">SUM(IF(TARGET_TR5!$B$2:$B$2040=$A$1,IF(TARGET_TR5!$C$2:$C$2040=$B27,IF(TARGET_TR5!$E$2:$E$2040=$D27,IF(TARGET_TR5!$F$1:$Q$1=AH$2,TARGET_TR5!$F$2:$Q$2040)))))</f>
        <v>0</v>
      </c>
      <c r="AI27" s="55" cm="1">
        <f t="array" ref="AI27">SUM(IF(TARGET_TR5!$B$2:$B$2040=$A$1,IF(TARGET_TR5!$C$2:$C$2040=$B27,IF(TARGET_TR5!$E$2:$E$2040=$D27,IF(TARGET_TR5!$F$1:$Q$1=AI$2,TARGET_TR5!$F$2:$Q$2040)))))</f>
        <v>0</v>
      </c>
      <c r="AJ27" s="55" cm="1">
        <f t="array" ref="AJ27">SUM(IF(TARGET_TR5!$B$2:$B$2040=$A$1,IF(TARGET_TR5!$C$2:$C$2040=$B27,IF(TARGET_TR5!$E$2:$E$2040=$D27,IF(TARGET_TR5!$F$1:$Q$1=AJ$2,TARGET_TR5!$F$2:$Q$2040)))))</f>
        <v>0</v>
      </c>
      <c r="AK27" s="55" cm="1">
        <f t="array" ref="AK27">SUM(IF(TARGET_TR5!$B$2:$B$2040=$A$1,IF(TARGET_TR5!$C$2:$C$2040=$B27,IF(TARGET_TR5!$E$2:$E$2040=$D27,IF(TARGET_TR5!$F$1:$Q$1=AK$2,TARGET_TR5!$F$2:$Q$2040)))))</f>
        <v>0</v>
      </c>
      <c r="AL27" s="55" cm="1">
        <f t="array" ref="AL27">SUM(IF(TARGET_TR5!$B$2:$B$2040=$A$1,IF(TARGET_TR5!$C$2:$C$2040=$B27,IF(TARGET_TR5!$E$2:$E$2040=$D27,IF(TARGET_TR5!$F$1:$Q$1=AL$2,TARGET_TR5!$F$2:$Q$2040)))))</f>
        <v>0</v>
      </c>
      <c r="AM27" s="55" cm="1">
        <f t="array" ref="AM27">SUM(IF(TARGET_TR5!$B$2:$B$2040=$A$1,IF(TARGET_TR5!$C$2:$C$2040=$B27,IF(TARGET_TR5!$E$2:$E$2040=$D27,IF(TARGET_TR5!$F$1:$Q$1=AM$2,TARGET_TR5!$F$2:$Q$2040)))))</f>
        <v>0</v>
      </c>
      <c r="AN27" s="55" cm="1">
        <f t="array" ref="AN27">SUM(IF(TARGET_TR5!$B$2:$B$2040=$A$1,IF(TARGET_TR5!$C$2:$C$2040=$B27,IF(TARGET_TR5!$E$2:$E$2040=$D27,IF(TARGET_TR5!$F$1:$Q$1=AN$2,TARGET_TR5!$F$2:$Q$2040)))))</f>
        <v>0</v>
      </c>
      <c r="AO27" s="55"/>
      <c r="AP27" s="55"/>
      <c r="AQ27" s="55"/>
      <c r="AR27" s="58"/>
      <c r="AS27" s="58"/>
      <c r="AT27" s="58"/>
      <c r="AU27" s="58"/>
      <c r="AV27" s="58"/>
      <c r="AW27" s="58"/>
      <c r="AX27" s="58"/>
      <c r="AY27" s="58"/>
      <c r="AZ27" s="58"/>
    </row>
    <row r="28" spans="1:52" x14ac:dyDescent="0.35">
      <c r="A28" s="59" t="s">
        <v>191</v>
      </c>
      <c r="B28" s="60" t="s">
        <v>216</v>
      </c>
      <c r="C28" s="61" t="s">
        <v>183</v>
      </c>
      <c r="D28" s="60" t="s">
        <v>70</v>
      </c>
      <c r="E28" s="62">
        <f t="shared" si="2"/>
        <v>0</v>
      </c>
      <c r="F28" s="62">
        <f t="shared" si="2"/>
        <v>0</v>
      </c>
      <c r="G28" s="62">
        <f t="shared" si="2"/>
        <v>0</v>
      </c>
      <c r="H28" s="62">
        <f t="shared" si="2"/>
        <v>0</v>
      </c>
      <c r="I28" s="62">
        <f t="shared" si="2"/>
        <v>0</v>
      </c>
      <c r="J28" s="62">
        <f t="shared" si="2"/>
        <v>0</v>
      </c>
      <c r="K28" s="62">
        <f t="shared" si="2"/>
        <v>0</v>
      </c>
      <c r="L28" s="62">
        <f t="shared" si="2"/>
        <v>0</v>
      </c>
      <c r="M28" s="62">
        <f t="shared" si="2"/>
        <v>0</v>
      </c>
      <c r="N28" s="62">
        <f t="shared" si="2"/>
        <v>0</v>
      </c>
      <c r="O28" s="62">
        <f t="shared" si="2"/>
        <v>0</v>
      </c>
      <c r="P28" s="62">
        <f t="shared" si="2"/>
        <v>0</v>
      </c>
      <c r="Q28" s="62">
        <f t="shared" si="2"/>
        <v>0</v>
      </c>
      <c r="R28" s="62">
        <f t="shared" si="2"/>
        <v>0</v>
      </c>
      <c r="S28" s="62">
        <f t="shared" si="2"/>
        <v>0</v>
      </c>
      <c r="T28" s="62">
        <f t="shared" si="2"/>
        <v>0</v>
      </c>
      <c r="U28" s="62">
        <f t="shared" si="3"/>
        <v>0</v>
      </c>
      <c r="V28" s="62">
        <f t="shared" si="3"/>
        <v>0</v>
      </c>
      <c r="W28" s="62">
        <f t="shared" si="3"/>
        <v>0</v>
      </c>
      <c r="X28" s="62">
        <f t="shared" si="3"/>
        <v>0</v>
      </c>
      <c r="Y28" s="62">
        <f t="shared" si="3"/>
        <v>0</v>
      </c>
      <c r="Z28" s="62">
        <f t="shared" si="3"/>
        <v>0</v>
      </c>
      <c r="AA28" s="62">
        <f t="shared" si="3"/>
        <v>0</v>
      </c>
      <c r="AB28" s="62">
        <f t="shared" si="3"/>
        <v>0</v>
      </c>
      <c r="AC28" s="23" cm="1">
        <f t="array" ref="AC28">SUM(IF(TARGET_TR5!$B$2:$B$2040=$A$1,IF(TARGET_TR5!$C$2:$C$2040=$B28,IF(TARGET_TR5!$E$2:$E$2040=$D28,IF(TARGET_TR5!$F$1:$Q$1=AC$2,TARGET_TR5!$F$2:$Q$2040)))))</f>
        <v>0</v>
      </c>
      <c r="AD28" s="23" cm="1">
        <f t="array" ref="AD28">SUM(IF(TARGET_TR5!$B$2:$B$2040=$A$1,IF(TARGET_TR5!$C$2:$C$2040=$B28,IF(TARGET_TR5!$E$2:$E$2040=$D28,IF(TARGET_TR5!$F$1:$Q$1=AD$2,TARGET_TR5!$F$2:$Q$2040)))))</f>
        <v>0</v>
      </c>
      <c r="AE28" s="23" cm="1">
        <f t="array" ref="AE28">SUM(IF(TARGET_TR5!$B$2:$B$2040=$A$1,IF(TARGET_TR5!$C$2:$C$2040=$B28,IF(TARGET_TR5!$E$2:$E$2040=$D28,IF(TARGET_TR5!$F$1:$Q$1=AE$2,TARGET_TR5!$F$2:$Q$2040)))))</f>
        <v>0</v>
      </c>
      <c r="AF28" s="23" cm="1">
        <f t="array" ref="AF28">SUM(IF(TARGET_TR5!$B$2:$B$2040=$A$1,IF(TARGET_TR5!$C$2:$C$2040=$B28,IF(TARGET_TR5!$E$2:$E$2040=$D28,IF(TARGET_TR5!$F$1:$Q$1=AF$2,TARGET_TR5!$F$2:$Q$2040)))))</f>
        <v>0</v>
      </c>
      <c r="AG28" s="23" cm="1">
        <f t="array" ref="AG28">SUM(IF(TARGET_TR5!$B$2:$B$2040=$A$1,IF(TARGET_TR5!$C$2:$C$2040=$B28,IF(TARGET_TR5!$E$2:$E$2040=$D28,IF(TARGET_TR5!$F$1:$Q$1=AG$2,TARGET_TR5!$F$2:$Q$2040)))))</f>
        <v>0</v>
      </c>
      <c r="AH28" s="23" cm="1">
        <f t="array" ref="AH28">SUM(IF(TARGET_TR5!$B$2:$B$2040=$A$1,IF(TARGET_TR5!$C$2:$C$2040=$B28,IF(TARGET_TR5!$E$2:$E$2040=$D28,IF(TARGET_TR5!$F$1:$Q$1=AH$2,TARGET_TR5!$F$2:$Q$2040)))))</f>
        <v>0</v>
      </c>
      <c r="AI28" s="23" cm="1">
        <f t="array" ref="AI28">SUM(IF(TARGET_TR5!$B$2:$B$2040=$A$1,IF(TARGET_TR5!$C$2:$C$2040=$B28,IF(TARGET_TR5!$E$2:$E$2040=$D28,IF(TARGET_TR5!$F$1:$Q$1=AI$2,TARGET_TR5!$F$2:$Q$2040)))))</f>
        <v>0</v>
      </c>
      <c r="AJ28" s="23" cm="1">
        <f t="array" ref="AJ28">SUM(IF(TARGET_TR5!$B$2:$B$2040=$A$1,IF(TARGET_TR5!$C$2:$C$2040=$B28,IF(TARGET_TR5!$E$2:$E$2040=$D28,IF(TARGET_TR5!$F$1:$Q$1=AJ$2,TARGET_TR5!$F$2:$Q$2040)))))</f>
        <v>0</v>
      </c>
      <c r="AK28" s="23" cm="1">
        <f t="array" ref="AK28">SUM(IF(TARGET_TR5!$B$2:$B$2040=$A$1,IF(TARGET_TR5!$C$2:$C$2040=$B28,IF(TARGET_TR5!$E$2:$E$2040=$D28,IF(TARGET_TR5!$F$1:$Q$1=AK$2,TARGET_TR5!$F$2:$Q$2040)))))</f>
        <v>0</v>
      </c>
      <c r="AL28" s="23" cm="1">
        <f t="array" ref="AL28">SUM(IF(TARGET_TR5!$B$2:$B$2040=$A$1,IF(TARGET_TR5!$C$2:$C$2040=$B28,IF(TARGET_TR5!$E$2:$E$2040=$D28,IF(TARGET_TR5!$F$1:$Q$1=AL$2,TARGET_TR5!$F$2:$Q$2040)))))</f>
        <v>0</v>
      </c>
      <c r="AM28" s="23" cm="1">
        <f t="array" ref="AM28">SUM(IF(TARGET_TR5!$B$2:$B$2040=$A$1,IF(TARGET_TR5!$C$2:$C$2040=$B28,IF(TARGET_TR5!$E$2:$E$2040=$D28,IF(TARGET_TR5!$F$1:$Q$1=AM$2,TARGET_TR5!$F$2:$Q$2040)))))</f>
        <v>0</v>
      </c>
      <c r="AN28" s="23" cm="1">
        <f t="array" ref="AN28">SUM(IF(TARGET_TR5!$B$2:$B$2040=$A$1,IF(TARGET_TR5!$C$2:$C$2040=$B28,IF(TARGET_TR5!$E$2:$E$2040=$D28,IF(TARGET_TR5!$F$1:$Q$1=AN$2,TARGET_TR5!$F$2:$Q$2040)))))</f>
        <v>0</v>
      </c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</row>
    <row r="29" spans="1:52" x14ac:dyDescent="0.35">
      <c r="A29" s="59" t="s">
        <v>191</v>
      </c>
      <c r="B29" s="60" t="s">
        <v>216</v>
      </c>
      <c r="C29" s="61" t="s">
        <v>183</v>
      </c>
      <c r="D29" s="60" t="s">
        <v>71</v>
      </c>
      <c r="E29" s="62">
        <f t="shared" si="2"/>
        <v>0</v>
      </c>
      <c r="F29" s="62">
        <f t="shared" si="2"/>
        <v>0</v>
      </c>
      <c r="G29" s="62">
        <f t="shared" si="2"/>
        <v>0</v>
      </c>
      <c r="H29" s="62">
        <f t="shared" si="2"/>
        <v>0</v>
      </c>
      <c r="I29" s="62">
        <f t="shared" si="2"/>
        <v>0</v>
      </c>
      <c r="J29" s="62">
        <f t="shared" si="2"/>
        <v>0</v>
      </c>
      <c r="K29" s="62">
        <f t="shared" si="2"/>
        <v>0</v>
      </c>
      <c r="L29" s="62">
        <f t="shared" si="2"/>
        <v>0</v>
      </c>
      <c r="M29" s="62">
        <f t="shared" si="2"/>
        <v>0</v>
      </c>
      <c r="N29" s="62">
        <f t="shared" si="2"/>
        <v>0</v>
      </c>
      <c r="O29" s="62">
        <f t="shared" si="2"/>
        <v>0</v>
      </c>
      <c r="P29" s="62">
        <f t="shared" si="2"/>
        <v>0</v>
      </c>
      <c r="Q29" s="62">
        <f t="shared" si="2"/>
        <v>0</v>
      </c>
      <c r="R29" s="62">
        <f t="shared" si="2"/>
        <v>0</v>
      </c>
      <c r="S29" s="62">
        <f t="shared" si="2"/>
        <v>0</v>
      </c>
      <c r="T29" s="62">
        <f t="shared" si="2"/>
        <v>0</v>
      </c>
      <c r="U29" s="62">
        <f t="shared" si="3"/>
        <v>0</v>
      </c>
      <c r="V29" s="62">
        <f t="shared" si="3"/>
        <v>0</v>
      </c>
      <c r="W29" s="62">
        <f t="shared" si="3"/>
        <v>0</v>
      </c>
      <c r="X29" s="62">
        <f t="shared" si="3"/>
        <v>0</v>
      </c>
      <c r="Y29" s="62">
        <f t="shared" si="3"/>
        <v>0</v>
      </c>
      <c r="Z29" s="62">
        <f t="shared" si="3"/>
        <v>0</v>
      </c>
      <c r="AA29" s="62">
        <f t="shared" si="3"/>
        <v>0</v>
      </c>
      <c r="AB29" s="62">
        <f t="shared" si="3"/>
        <v>0</v>
      </c>
      <c r="AC29" s="23" cm="1">
        <f t="array" ref="AC29">SUM(IF(TARGET_TR5!$B$2:$B$2040=$A$1,IF(TARGET_TR5!$C$2:$C$2040=$B29,IF(TARGET_TR5!$E$2:$E$2040=$D29,IF(TARGET_TR5!$F$1:$Q$1=AC$2,TARGET_TR5!$F$2:$Q$2040)))))</f>
        <v>0</v>
      </c>
      <c r="AD29" s="23" cm="1">
        <f t="array" ref="AD29">SUM(IF(TARGET_TR5!$B$2:$B$2040=$A$1,IF(TARGET_TR5!$C$2:$C$2040=$B29,IF(TARGET_TR5!$E$2:$E$2040=$D29,IF(TARGET_TR5!$F$1:$Q$1=AD$2,TARGET_TR5!$F$2:$Q$2040)))))</f>
        <v>0</v>
      </c>
      <c r="AE29" s="23" cm="1">
        <f t="array" ref="AE29">SUM(IF(TARGET_TR5!$B$2:$B$2040=$A$1,IF(TARGET_TR5!$C$2:$C$2040=$B29,IF(TARGET_TR5!$E$2:$E$2040=$D29,IF(TARGET_TR5!$F$1:$Q$1=AE$2,TARGET_TR5!$F$2:$Q$2040)))))</f>
        <v>0</v>
      </c>
      <c r="AF29" s="23" cm="1">
        <f t="array" ref="AF29">SUM(IF(TARGET_TR5!$B$2:$B$2040=$A$1,IF(TARGET_TR5!$C$2:$C$2040=$B29,IF(TARGET_TR5!$E$2:$E$2040=$D29,IF(TARGET_TR5!$F$1:$Q$1=AF$2,TARGET_TR5!$F$2:$Q$2040)))))</f>
        <v>0</v>
      </c>
      <c r="AG29" s="23" cm="1">
        <f t="array" ref="AG29">SUM(IF(TARGET_TR5!$B$2:$B$2040=$A$1,IF(TARGET_TR5!$C$2:$C$2040=$B29,IF(TARGET_TR5!$E$2:$E$2040=$D29,IF(TARGET_TR5!$F$1:$Q$1=AG$2,TARGET_TR5!$F$2:$Q$2040)))))</f>
        <v>0</v>
      </c>
      <c r="AH29" s="23" cm="1">
        <f t="array" ref="AH29">SUM(IF(TARGET_TR5!$B$2:$B$2040=$A$1,IF(TARGET_TR5!$C$2:$C$2040=$B29,IF(TARGET_TR5!$E$2:$E$2040=$D29,IF(TARGET_TR5!$F$1:$Q$1=AH$2,TARGET_TR5!$F$2:$Q$2040)))))</f>
        <v>0</v>
      </c>
      <c r="AI29" s="23" cm="1">
        <f t="array" ref="AI29">SUM(IF(TARGET_TR5!$B$2:$B$2040=$A$1,IF(TARGET_TR5!$C$2:$C$2040=$B29,IF(TARGET_TR5!$E$2:$E$2040=$D29,IF(TARGET_TR5!$F$1:$Q$1=AI$2,TARGET_TR5!$F$2:$Q$2040)))))</f>
        <v>0</v>
      </c>
      <c r="AJ29" s="23" cm="1">
        <f t="array" ref="AJ29">SUM(IF(TARGET_TR5!$B$2:$B$2040=$A$1,IF(TARGET_TR5!$C$2:$C$2040=$B29,IF(TARGET_TR5!$E$2:$E$2040=$D29,IF(TARGET_TR5!$F$1:$Q$1=AJ$2,TARGET_TR5!$F$2:$Q$2040)))))</f>
        <v>0</v>
      </c>
      <c r="AK29" s="23" cm="1">
        <f t="array" ref="AK29">SUM(IF(TARGET_TR5!$B$2:$B$2040=$A$1,IF(TARGET_TR5!$C$2:$C$2040=$B29,IF(TARGET_TR5!$E$2:$E$2040=$D29,IF(TARGET_TR5!$F$1:$Q$1=AK$2,TARGET_TR5!$F$2:$Q$2040)))))</f>
        <v>0</v>
      </c>
      <c r="AL29" s="23" cm="1">
        <f t="array" ref="AL29">SUM(IF(TARGET_TR5!$B$2:$B$2040=$A$1,IF(TARGET_TR5!$C$2:$C$2040=$B29,IF(TARGET_TR5!$E$2:$E$2040=$D29,IF(TARGET_TR5!$F$1:$Q$1=AL$2,TARGET_TR5!$F$2:$Q$2040)))))</f>
        <v>0</v>
      </c>
      <c r="AM29" s="23" cm="1">
        <f t="array" ref="AM29">SUM(IF(TARGET_TR5!$B$2:$B$2040=$A$1,IF(TARGET_TR5!$C$2:$C$2040=$B29,IF(TARGET_TR5!$E$2:$E$2040=$D29,IF(TARGET_TR5!$F$1:$Q$1=AM$2,TARGET_TR5!$F$2:$Q$2040)))))</f>
        <v>0</v>
      </c>
      <c r="AN29" s="23" cm="1">
        <f t="array" ref="AN29">SUM(IF(TARGET_TR5!$B$2:$B$2040=$A$1,IF(TARGET_TR5!$C$2:$C$2040=$B29,IF(TARGET_TR5!$E$2:$E$2040=$D29,IF(TARGET_TR5!$F$1:$Q$1=AN$2,TARGET_TR5!$F$2:$Q$2040)))))</f>
        <v>0</v>
      </c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</row>
    <row r="30" spans="1:52" x14ac:dyDescent="0.35">
      <c r="A30" s="59" t="s">
        <v>191</v>
      </c>
      <c r="B30" s="60" t="s">
        <v>216</v>
      </c>
      <c r="C30" s="61" t="s">
        <v>183</v>
      </c>
      <c r="D30" s="60" t="s">
        <v>72</v>
      </c>
      <c r="E30" s="62">
        <f t="shared" si="2"/>
        <v>0</v>
      </c>
      <c r="F30" s="62">
        <f t="shared" si="2"/>
        <v>0</v>
      </c>
      <c r="G30" s="62">
        <f t="shared" si="2"/>
        <v>0</v>
      </c>
      <c r="H30" s="62">
        <f t="shared" si="2"/>
        <v>0</v>
      </c>
      <c r="I30" s="62">
        <f t="shared" si="2"/>
        <v>0</v>
      </c>
      <c r="J30" s="62">
        <f t="shared" si="2"/>
        <v>0</v>
      </c>
      <c r="K30" s="62">
        <f t="shared" si="2"/>
        <v>0</v>
      </c>
      <c r="L30" s="62">
        <f t="shared" si="2"/>
        <v>0</v>
      </c>
      <c r="M30" s="62">
        <f t="shared" si="2"/>
        <v>0</v>
      </c>
      <c r="N30" s="62">
        <f t="shared" si="2"/>
        <v>0</v>
      </c>
      <c r="O30" s="62">
        <f t="shared" si="2"/>
        <v>0</v>
      </c>
      <c r="P30" s="62">
        <f t="shared" si="2"/>
        <v>0</v>
      </c>
      <c r="Q30" s="62">
        <f t="shared" si="2"/>
        <v>0</v>
      </c>
      <c r="R30" s="62">
        <f t="shared" si="2"/>
        <v>0</v>
      </c>
      <c r="S30" s="62">
        <f t="shared" si="2"/>
        <v>0</v>
      </c>
      <c r="T30" s="62">
        <f t="shared" si="2"/>
        <v>0</v>
      </c>
      <c r="U30" s="62">
        <f t="shared" si="3"/>
        <v>0</v>
      </c>
      <c r="V30" s="62">
        <f t="shared" si="3"/>
        <v>0</v>
      </c>
      <c r="W30" s="62">
        <f t="shared" si="3"/>
        <v>0</v>
      </c>
      <c r="X30" s="62">
        <f t="shared" si="3"/>
        <v>0</v>
      </c>
      <c r="Y30" s="62">
        <f t="shared" si="3"/>
        <v>0</v>
      </c>
      <c r="Z30" s="62">
        <f t="shared" si="3"/>
        <v>0</v>
      </c>
      <c r="AA30" s="62">
        <f t="shared" si="3"/>
        <v>0</v>
      </c>
      <c r="AB30" s="62">
        <f t="shared" si="3"/>
        <v>0</v>
      </c>
      <c r="AC30" s="23" cm="1">
        <f t="array" ref="AC30">SUM(IF(TARGET_TR5!$B$2:$B$2040=$A$1,IF(TARGET_TR5!$C$2:$C$2040=$B30,IF(TARGET_TR5!$E$2:$E$2040=$D30,IF(TARGET_TR5!$F$1:$Q$1=AC$2,TARGET_TR5!$F$2:$Q$2040)))))</f>
        <v>0</v>
      </c>
      <c r="AD30" s="23" cm="1">
        <f t="array" ref="AD30">SUM(IF(TARGET_TR5!$B$2:$B$2040=$A$1,IF(TARGET_TR5!$C$2:$C$2040=$B30,IF(TARGET_TR5!$E$2:$E$2040=$D30,IF(TARGET_TR5!$F$1:$Q$1=AD$2,TARGET_TR5!$F$2:$Q$2040)))))</f>
        <v>0</v>
      </c>
      <c r="AE30" s="23" cm="1">
        <f t="array" ref="AE30">SUM(IF(TARGET_TR5!$B$2:$B$2040=$A$1,IF(TARGET_TR5!$C$2:$C$2040=$B30,IF(TARGET_TR5!$E$2:$E$2040=$D30,IF(TARGET_TR5!$F$1:$Q$1=AE$2,TARGET_TR5!$F$2:$Q$2040)))))</f>
        <v>0</v>
      </c>
      <c r="AF30" s="23" cm="1">
        <f t="array" ref="AF30">SUM(IF(TARGET_TR5!$B$2:$B$2040=$A$1,IF(TARGET_TR5!$C$2:$C$2040=$B30,IF(TARGET_TR5!$E$2:$E$2040=$D30,IF(TARGET_TR5!$F$1:$Q$1=AF$2,TARGET_TR5!$F$2:$Q$2040)))))</f>
        <v>0</v>
      </c>
      <c r="AG30" s="23" cm="1">
        <f t="array" ref="AG30">SUM(IF(TARGET_TR5!$B$2:$B$2040=$A$1,IF(TARGET_TR5!$C$2:$C$2040=$B30,IF(TARGET_TR5!$E$2:$E$2040=$D30,IF(TARGET_TR5!$F$1:$Q$1=AG$2,TARGET_TR5!$F$2:$Q$2040)))))</f>
        <v>0</v>
      </c>
      <c r="AH30" s="23" cm="1">
        <f t="array" ref="AH30">SUM(IF(TARGET_TR5!$B$2:$B$2040=$A$1,IF(TARGET_TR5!$C$2:$C$2040=$B30,IF(TARGET_TR5!$E$2:$E$2040=$D30,IF(TARGET_TR5!$F$1:$Q$1=AH$2,TARGET_TR5!$F$2:$Q$2040)))))</f>
        <v>0</v>
      </c>
      <c r="AI30" s="23" cm="1">
        <f t="array" ref="AI30">SUM(IF(TARGET_TR5!$B$2:$B$2040=$A$1,IF(TARGET_TR5!$C$2:$C$2040=$B30,IF(TARGET_TR5!$E$2:$E$2040=$D30,IF(TARGET_TR5!$F$1:$Q$1=AI$2,TARGET_TR5!$F$2:$Q$2040)))))</f>
        <v>0</v>
      </c>
      <c r="AJ30" s="23" cm="1">
        <f t="array" ref="AJ30">SUM(IF(TARGET_TR5!$B$2:$B$2040=$A$1,IF(TARGET_TR5!$C$2:$C$2040=$B30,IF(TARGET_TR5!$E$2:$E$2040=$D30,IF(TARGET_TR5!$F$1:$Q$1=AJ$2,TARGET_TR5!$F$2:$Q$2040)))))</f>
        <v>0</v>
      </c>
      <c r="AK30" s="23" cm="1">
        <f t="array" ref="AK30">SUM(IF(TARGET_TR5!$B$2:$B$2040=$A$1,IF(TARGET_TR5!$C$2:$C$2040=$B30,IF(TARGET_TR5!$E$2:$E$2040=$D30,IF(TARGET_TR5!$F$1:$Q$1=AK$2,TARGET_TR5!$F$2:$Q$2040)))))</f>
        <v>0</v>
      </c>
      <c r="AL30" s="23" cm="1">
        <f t="array" ref="AL30">SUM(IF(TARGET_TR5!$B$2:$B$2040=$A$1,IF(TARGET_TR5!$C$2:$C$2040=$B30,IF(TARGET_TR5!$E$2:$E$2040=$D30,IF(TARGET_TR5!$F$1:$Q$1=AL$2,TARGET_TR5!$F$2:$Q$2040)))))</f>
        <v>0</v>
      </c>
      <c r="AM30" s="23" cm="1">
        <f t="array" ref="AM30">SUM(IF(TARGET_TR5!$B$2:$B$2040=$A$1,IF(TARGET_TR5!$C$2:$C$2040=$B30,IF(TARGET_TR5!$E$2:$E$2040=$D30,IF(TARGET_TR5!$F$1:$Q$1=AM$2,TARGET_TR5!$F$2:$Q$2040)))))</f>
        <v>0</v>
      </c>
      <c r="AN30" s="23" cm="1">
        <f t="array" ref="AN30">SUM(IF(TARGET_TR5!$B$2:$B$2040=$A$1,IF(TARGET_TR5!$C$2:$C$2040=$B30,IF(TARGET_TR5!$E$2:$E$2040=$D30,IF(TARGET_TR5!$F$1:$Q$1=AN$2,TARGET_TR5!$F$2:$Q$2040)))))</f>
        <v>0</v>
      </c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</row>
    <row r="31" spans="1:52" x14ac:dyDescent="0.35">
      <c r="A31" s="59" t="s">
        <v>191</v>
      </c>
      <c r="B31" s="60" t="s">
        <v>216</v>
      </c>
      <c r="C31" s="61" t="s">
        <v>183</v>
      </c>
      <c r="D31" s="60" t="s">
        <v>73</v>
      </c>
      <c r="E31" s="62">
        <f t="shared" si="2"/>
        <v>0</v>
      </c>
      <c r="F31" s="62">
        <f t="shared" si="2"/>
        <v>0</v>
      </c>
      <c r="G31" s="62">
        <f t="shared" si="2"/>
        <v>0</v>
      </c>
      <c r="H31" s="62">
        <f t="shared" si="2"/>
        <v>0</v>
      </c>
      <c r="I31" s="62">
        <f t="shared" si="2"/>
        <v>0</v>
      </c>
      <c r="J31" s="62">
        <f t="shared" si="2"/>
        <v>0</v>
      </c>
      <c r="K31" s="62">
        <f t="shared" si="2"/>
        <v>0</v>
      </c>
      <c r="L31" s="62">
        <f t="shared" si="2"/>
        <v>0</v>
      </c>
      <c r="M31" s="62">
        <f t="shared" si="2"/>
        <v>0</v>
      </c>
      <c r="N31" s="62">
        <f t="shared" si="2"/>
        <v>0</v>
      </c>
      <c r="O31" s="62">
        <f t="shared" si="2"/>
        <v>0</v>
      </c>
      <c r="P31" s="62">
        <f t="shared" si="2"/>
        <v>0</v>
      </c>
      <c r="Q31" s="62">
        <f t="shared" si="2"/>
        <v>0</v>
      </c>
      <c r="R31" s="62">
        <f t="shared" si="2"/>
        <v>0</v>
      </c>
      <c r="S31" s="62">
        <f t="shared" si="2"/>
        <v>0</v>
      </c>
      <c r="T31" s="62">
        <f t="shared" si="2"/>
        <v>0</v>
      </c>
      <c r="U31" s="62">
        <f t="shared" si="3"/>
        <v>0</v>
      </c>
      <c r="V31" s="62">
        <f t="shared" si="3"/>
        <v>0</v>
      </c>
      <c r="W31" s="62">
        <f t="shared" si="3"/>
        <v>0</v>
      </c>
      <c r="X31" s="62">
        <f t="shared" si="3"/>
        <v>0</v>
      </c>
      <c r="Y31" s="62">
        <f t="shared" si="3"/>
        <v>0</v>
      </c>
      <c r="Z31" s="62">
        <f t="shared" si="3"/>
        <v>0</v>
      </c>
      <c r="AA31" s="62">
        <f t="shared" si="3"/>
        <v>0</v>
      </c>
      <c r="AB31" s="62">
        <f t="shared" si="3"/>
        <v>0</v>
      </c>
      <c r="AC31" s="23" cm="1">
        <f t="array" ref="AC31">SUM(IF(TARGET_TR5!$B$2:$B$2040=$A$1,IF(TARGET_TR5!$C$2:$C$2040=$B31,IF(TARGET_TR5!$E$2:$E$2040=$D31,IF(TARGET_TR5!$F$1:$Q$1=AC$2,TARGET_TR5!$F$2:$Q$2040)))))</f>
        <v>0</v>
      </c>
      <c r="AD31" s="23" cm="1">
        <f t="array" ref="AD31">SUM(IF(TARGET_TR5!$B$2:$B$2040=$A$1,IF(TARGET_TR5!$C$2:$C$2040=$B31,IF(TARGET_TR5!$E$2:$E$2040=$D31,IF(TARGET_TR5!$F$1:$Q$1=AD$2,TARGET_TR5!$F$2:$Q$2040)))))</f>
        <v>0</v>
      </c>
      <c r="AE31" s="23" cm="1">
        <f t="array" ref="AE31">SUM(IF(TARGET_TR5!$B$2:$B$2040=$A$1,IF(TARGET_TR5!$C$2:$C$2040=$B31,IF(TARGET_TR5!$E$2:$E$2040=$D31,IF(TARGET_TR5!$F$1:$Q$1=AE$2,TARGET_TR5!$F$2:$Q$2040)))))</f>
        <v>0</v>
      </c>
      <c r="AF31" s="23" cm="1">
        <f t="array" ref="AF31">SUM(IF(TARGET_TR5!$B$2:$B$2040=$A$1,IF(TARGET_TR5!$C$2:$C$2040=$B31,IF(TARGET_TR5!$E$2:$E$2040=$D31,IF(TARGET_TR5!$F$1:$Q$1=AF$2,TARGET_TR5!$F$2:$Q$2040)))))</f>
        <v>0</v>
      </c>
      <c r="AG31" s="23" cm="1">
        <f t="array" ref="AG31">SUM(IF(TARGET_TR5!$B$2:$B$2040=$A$1,IF(TARGET_TR5!$C$2:$C$2040=$B31,IF(TARGET_TR5!$E$2:$E$2040=$D31,IF(TARGET_TR5!$F$1:$Q$1=AG$2,TARGET_TR5!$F$2:$Q$2040)))))</f>
        <v>0</v>
      </c>
      <c r="AH31" s="23" cm="1">
        <f t="array" ref="AH31">SUM(IF(TARGET_TR5!$B$2:$B$2040=$A$1,IF(TARGET_TR5!$C$2:$C$2040=$B31,IF(TARGET_TR5!$E$2:$E$2040=$D31,IF(TARGET_TR5!$F$1:$Q$1=AH$2,TARGET_TR5!$F$2:$Q$2040)))))</f>
        <v>0</v>
      </c>
      <c r="AI31" s="23" cm="1">
        <f t="array" ref="AI31">SUM(IF(TARGET_TR5!$B$2:$B$2040=$A$1,IF(TARGET_TR5!$C$2:$C$2040=$B31,IF(TARGET_TR5!$E$2:$E$2040=$D31,IF(TARGET_TR5!$F$1:$Q$1=AI$2,TARGET_TR5!$F$2:$Q$2040)))))</f>
        <v>0</v>
      </c>
      <c r="AJ31" s="23" cm="1">
        <f t="array" ref="AJ31">SUM(IF(TARGET_TR5!$B$2:$B$2040=$A$1,IF(TARGET_TR5!$C$2:$C$2040=$B31,IF(TARGET_TR5!$E$2:$E$2040=$D31,IF(TARGET_TR5!$F$1:$Q$1=AJ$2,TARGET_TR5!$F$2:$Q$2040)))))</f>
        <v>0</v>
      </c>
      <c r="AK31" s="23" cm="1">
        <f t="array" ref="AK31">SUM(IF(TARGET_TR5!$B$2:$B$2040=$A$1,IF(TARGET_TR5!$C$2:$C$2040=$B31,IF(TARGET_TR5!$E$2:$E$2040=$D31,IF(TARGET_TR5!$F$1:$Q$1=AK$2,TARGET_TR5!$F$2:$Q$2040)))))</f>
        <v>0</v>
      </c>
      <c r="AL31" s="23" cm="1">
        <f t="array" ref="AL31">SUM(IF(TARGET_TR5!$B$2:$B$2040=$A$1,IF(TARGET_TR5!$C$2:$C$2040=$B31,IF(TARGET_TR5!$E$2:$E$2040=$D31,IF(TARGET_TR5!$F$1:$Q$1=AL$2,TARGET_TR5!$F$2:$Q$2040)))))</f>
        <v>0</v>
      </c>
      <c r="AM31" s="23" cm="1">
        <f t="array" ref="AM31">SUM(IF(TARGET_TR5!$B$2:$B$2040=$A$1,IF(TARGET_TR5!$C$2:$C$2040=$B31,IF(TARGET_TR5!$E$2:$E$2040=$D31,IF(TARGET_TR5!$F$1:$Q$1=AM$2,TARGET_TR5!$F$2:$Q$2040)))))</f>
        <v>0</v>
      </c>
      <c r="AN31" s="23" cm="1">
        <f t="array" ref="AN31">SUM(IF(TARGET_TR5!$B$2:$B$2040=$A$1,IF(TARGET_TR5!$C$2:$C$2040=$B31,IF(TARGET_TR5!$E$2:$E$2040=$D31,IF(TARGET_TR5!$F$1:$Q$1=AN$2,TARGET_TR5!$F$2:$Q$2040)))))</f>
        <v>0</v>
      </c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</row>
    <row r="32" spans="1:52" x14ac:dyDescent="0.35">
      <c r="A32" s="59" t="s">
        <v>191</v>
      </c>
      <c r="B32" s="60" t="s">
        <v>216</v>
      </c>
      <c r="C32" s="61" t="s">
        <v>183</v>
      </c>
      <c r="D32" s="60" t="s">
        <v>74</v>
      </c>
      <c r="E32" s="62">
        <f t="shared" si="2"/>
        <v>0</v>
      </c>
      <c r="F32" s="62">
        <f t="shared" si="2"/>
        <v>0</v>
      </c>
      <c r="G32" s="62">
        <f t="shared" si="2"/>
        <v>0</v>
      </c>
      <c r="H32" s="62">
        <f t="shared" si="2"/>
        <v>0</v>
      </c>
      <c r="I32" s="62">
        <f t="shared" si="2"/>
        <v>0</v>
      </c>
      <c r="J32" s="62">
        <f t="shared" si="2"/>
        <v>0</v>
      </c>
      <c r="K32" s="62">
        <f t="shared" si="2"/>
        <v>0</v>
      </c>
      <c r="L32" s="62">
        <f t="shared" si="2"/>
        <v>0</v>
      </c>
      <c r="M32" s="62">
        <f t="shared" si="2"/>
        <v>0</v>
      </c>
      <c r="N32" s="62">
        <f t="shared" si="2"/>
        <v>0</v>
      </c>
      <c r="O32" s="62">
        <f t="shared" si="2"/>
        <v>0</v>
      </c>
      <c r="P32" s="62">
        <f t="shared" si="2"/>
        <v>0</v>
      </c>
      <c r="Q32" s="62">
        <f t="shared" si="2"/>
        <v>0</v>
      </c>
      <c r="R32" s="62">
        <f t="shared" si="2"/>
        <v>0</v>
      </c>
      <c r="S32" s="62">
        <f t="shared" si="2"/>
        <v>0</v>
      </c>
      <c r="T32" s="62">
        <f t="shared" si="2"/>
        <v>0</v>
      </c>
      <c r="U32" s="62">
        <f t="shared" si="3"/>
        <v>0</v>
      </c>
      <c r="V32" s="62">
        <f t="shared" si="3"/>
        <v>0</v>
      </c>
      <c r="W32" s="62">
        <f t="shared" si="3"/>
        <v>0</v>
      </c>
      <c r="X32" s="62">
        <f t="shared" si="3"/>
        <v>0</v>
      </c>
      <c r="Y32" s="62">
        <f t="shared" si="3"/>
        <v>0</v>
      </c>
      <c r="Z32" s="62">
        <f t="shared" si="3"/>
        <v>0</v>
      </c>
      <c r="AA32" s="62">
        <f t="shared" si="3"/>
        <v>0</v>
      </c>
      <c r="AB32" s="62">
        <f t="shared" si="3"/>
        <v>0</v>
      </c>
      <c r="AC32" s="23" cm="1">
        <f t="array" ref="AC32">SUM(IF(TARGET_TR5!$B$2:$B$2040=$A$1,IF(TARGET_TR5!$C$2:$C$2040=$B32,IF(TARGET_TR5!$E$2:$E$2040=$D32,IF(TARGET_TR5!$F$1:$Q$1=AC$2,TARGET_TR5!$F$2:$Q$2040)))))</f>
        <v>0</v>
      </c>
      <c r="AD32" s="23" cm="1">
        <f t="array" ref="AD32">SUM(IF(TARGET_TR5!$B$2:$B$2040=$A$1,IF(TARGET_TR5!$C$2:$C$2040=$B32,IF(TARGET_TR5!$E$2:$E$2040=$D32,IF(TARGET_TR5!$F$1:$Q$1=AD$2,TARGET_TR5!$F$2:$Q$2040)))))</f>
        <v>0</v>
      </c>
      <c r="AE32" s="23" cm="1">
        <f t="array" ref="AE32">SUM(IF(TARGET_TR5!$B$2:$B$2040=$A$1,IF(TARGET_TR5!$C$2:$C$2040=$B32,IF(TARGET_TR5!$E$2:$E$2040=$D32,IF(TARGET_TR5!$F$1:$Q$1=AE$2,TARGET_TR5!$F$2:$Q$2040)))))</f>
        <v>0</v>
      </c>
      <c r="AF32" s="23" cm="1">
        <f t="array" ref="AF32">SUM(IF(TARGET_TR5!$B$2:$B$2040=$A$1,IF(TARGET_TR5!$C$2:$C$2040=$B32,IF(TARGET_TR5!$E$2:$E$2040=$D32,IF(TARGET_TR5!$F$1:$Q$1=AF$2,TARGET_TR5!$F$2:$Q$2040)))))</f>
        <v>0</v>
      </c>
      <c r="AG32" s="23" cm="1">
        <f t="array" ref="AG32">SUM(IF(TARGET_TR5!$B$2:$B$2040=$A$1,IF(TARGET_TR5!$C$2:$C$2040=$B32,IF(TARGET_TR5!$E$2:$E$2040=$D32,IF(TARGET_TR5!$F$1:$Q$1=AG$2,TARGET_TR5!$F$2:$Q$2040)))))</f>
        <v>0</v>
      </c>
      <c r="AH32" s="23" cm="1">
        <f t="array" ref="AH32">SUM(IF(TARGET_TR5!$B$2:$B$2040=$A$1,IF(TARGET_TR5!$C$2:$C$2040=$B32,IF(TARGET_TR5!$E$2:$E$2040=$D32,IF(TARGET_TR5!$F$1:$Q$1=AH$2,TARGET_TR5!$F$2:$Q$2040)))))</f>
        <v>0</v>
      </c>
      <c r="AI32" s="23" cm="1">
        <f t="array" ref="AI32">SUM(IF(TARGET_TR5!$B$2:$B$2040=$A$1,IF(TARGET_TR5!$C$2:$C$2040=$B32,IF(TARGET_TR5!$E$2:$E$2040=$D32,IF(TARGET_TR5!$F$1:$Q$1=AI$2,TARGET_TR5!$F$2:$Q$2040)))))</f>
        <v>0</v>
      </c>
      <c r="AJ32" s="23" cm="1">
        <f t="array" ref="AJ32">SUM(IF(TARGET_TR5!$B$2:$B$2040=$A$1,IF(TARGET_TR5!$C$2:$C$2040=$B32,IF(TARGET_TR5!$E$2:$E$2040=$D32,IF(TARGET_TR5!$F$1:$Q$1=AJ$2,TARGET_TR5!$F$2:$Q$2040)))))</f>
        <v>0</v>
      </c>
      <c r="AK32" s="23" cm="1">
        <f t="array" ref="AK32">SUM(IF(TARGET_TR5!$B$2:$B$2040=$A$1,IF(TARGET_TR5!$C$2:$C$2040=$B32,IF(TARGET_TR5!$E$2:$E$2040=$D32,IF(TARGET_TR5!$F$1:$Q$1=AK$2,TARGET_TR5!$F$2:$Q$2040)))))</f>
        <v>0</v>
      </c>
      <c r="AL32" s="23" cm="1">
        <f t="array" ref="AL32">SUM(IF(TARGET_TR5!$B$2:$B$2040=$A$1,IF(TARGET_TR5!$C$2:$C$2040=$B32,IF(TARGET_TR5!$E$2:$E$2040=$D32,IF(TARGET_TR5!$F$1:$Q$1=AL$2,TARGET_TR5!$F$2:$Q$2040)))))</f>
        <v>0</v>
      </c>
      <c r="AM32" s="23" cm="1">
        <f t="array" ref="AM32">SUM(IF(TARGET_TR5!$B$2:$B$2040=$A$1,IF(TARGET_TR5!$C$2:$C$2040=$B32,IF(TARGET_TR5!$E$2:$E$2040=$D32,IF(TARGET_TR5!$F$1:$Q$1=AM$2,TARGET_TR5!$F$2:$Q$2040)))))</f>
        <v>0</v>
      </c>
      <c r="AN32" s="23" cm="1">
        <f t="array" ref="AN32">SUM(IF(TARGET_TR5!$B$2:$B$2040=$A$1,IF(TARGET_TR5!$C$2:$C$2040=$B32,IF(TARGET_TR5!$E$2:$E$2040=$D32,IF(TARGET_TR5!$F$1:$Q$1=AN$2,TARGET_TR5!$F$2:$Q$2040)))))</f>
        <v>0</v>
      </c>
      <c r="AO32" s="62"/>
      <c r="AP32" s="62"/>
      <c r="AQ32" s="62"/>
      <c r="AR32" s="60"/>
      <c r="AS32" s="60"/>
      <c r="AT32" s="60"/>
      <c r="AU32" s="60"/>
      <c r="AV32" s="60"/>
      <c r="AW32" s="60"/>
      <c r="AX32" s="60"/>
      <c r="AY32" s="60"/>
      <c r="AZ32" s="60"/>
    </row>
    <row r="33" spans="1:52" x14ac:dyDescent="0.35">
      <c r="A33" s="54" t="s">
        <v>191</v>
      </c>
      <c r="B33" s="55" t="s">
        <v>217</v>
      </c>
      <c r="C33" s="56" t="s">
        <v>183</v>
      </c>
      <c r="D33" s="55" t="s">
        <v>69</v>
      </c>
      <c r="E33" s="57">
        <f t="shared" si="2"/>
        <v>0</v>
      </c>
      <c r="F33" s="57">
        <f t="shared" si="2"/>
        <v>0</v>
      </c>
      <c r="G33" s="57">
        <f t="shared" si="2"/>
        <v>0</v>
      </c>
      <c r="H33" s="57">
        <f t="shared" si="2"/>
        <v>0</v>
      </c>
      <c r="I33" s="57">
        <f t="shared" si="2"/>
        <v>0</v>
      </c>
      <c r="J33" s="57">
        <f t="shared" si="2"/>
        <v>0</v>
      </c>
      <c r="K33" s="57">
        <f t="shared" si="2"/>
        <v>0</v>
      </c>
      <c r="L33" s="57">
        <f t="shared" si="2"/>
        <v>0</v>
      </c>
      <c r="M33" s="57">
        <f t="shared" si="2"/>
        <v>0</v>
      </c>
      <c r="N33" s="57">
        <f t="shared" si="2"/>
        <v>0</v>
      </c>
      <c r="O33" s="57">
        <f t="shared" si="2"/>
        <v>0</v>
      </c>
      <c r="P33" s="57">
        <f t="shared" si="2"/>
        <v>0</v>
      </c>
      <c r="Q33" s="57">
        <f t="shared" si="2"/>
        <v>0</v>
      </c>
      <c r="R33" s="57">
        <f t="shared" si="2"/>
        <v>0</v>
      </c>
      <c r="S33" s="57">
        <f t="shared" si="2"/>
        <v>0</v>
      </c>
      <c r="T33" s="57">
        <f t="shared" si="2"/>
        <v>0</v>
      </c>
      <c r="U33" s="57">
        <f t="shared" si="3"/>
        <v>0</v>
      </c>
      <c r="V33" s="57">
        <f t="shared" si="3"/>
        <v>0</v>
      </c>
      <c r="W33" s="57">
        <f t="shared" si="3"/>
        <v>0</v>
      </c>
      <c r="X33" s="57">
        <f t="shared" si="3"/>
        <v>0</v>
      </c>
      <c r="Y33" s="57">
        <f t="shared" si="3"/>
        <v>0</v>
      </c>
      <c r="Z33" s="57">
        <f t="shared" si="3"/>
        <v>0</v>
      </c>
      <c r="AA33" s="57">
        <f t="shared" si="3"/>
        <v>0</v>
      </c>
      <c r="AB33" s="57">
        <f t="shared" si="3"/>
        <v>0</v>
      </c>
      <c r="AC33" s="55" cm="1">
        <f t="array" ref="AC33">SUM(IF(TARGET_TR5!$B$2:$B$2040=$A$1,IF(TARGET_TR5!$C$2:$C$2040=$B33,IF(TARGET_TR5!$E$2:$E$2040=$D33,IF(TARGET_TR5!$F$1:$Q$1=AC$2,TARGET_TR5!$F$2:$Q$2040)))))</f>
        <v>0</v>
      </c>
      <c r="AD33" s="55" cm="1">
        <f t="array" ref="AD33">SUM(IF(TARGET_TR5!$B$2:$B$2040=$A$1,IF(TARGET_TR5!$C$2:$C$2040=$B33,IF(TARGET_TR5!$E$2:$E$2040=$D33,IF(TARGET_TR5!$F$1:$Q$1=AD$2,TARGET_TR5!$F$2:$Q$2040)))))</f>
        <v>0</v>
      </c>
      <c r="AE33" s="55" cm="1">
        <f t="array" ref="AE33">SUM(IF(TARGET_TR5!$B$2:$B$2040=$A$1,IF(TARGET_TR5!$C$2:$C$2040=$B33,IF(TARGET_TR5!$E$2:$E$2040=$D33,IF(TARGET_TR5!$F$1:$Q$1=AE$2,TARGET_TR5!$F$2:$Q$2040)))))</f>
        <v>0</v>
      </c>
      <c r="AF33" s="55" cm="1">
        <f t="array" ref="AF33">SUM(IF(TARGET_TR5!$B$2:$B$2040=$A$1,IF(TARGET_TR5!$C$2:$C$2040=$B33,IF(TARGET_TR5!$E$2:$E$2040=$D33,IF(TARGET_TR5!$F$1:$Q$1=AF$2,TARGET_TR5!$F$2:$Q$2040)))))</f>
        <v>0</v>
      </c>
      <c r="AG33" s="55" cm="1">
        <f t="array" ref="AG33">SUM(IF(TARGET_TR5!$B$2:$B$2040=$A$1,IF(TARGET_TR5!$C$2:$C$2040=$B33,IF(TARGET_TR5!$E$2:$E$2040=$D33,IF(TARGET_TR5!$F$1:$Q$1=AG$2,TARGET_TR5!$F$2:$Q$2040)))))</f>
        <v>0</v>
      </c>
      <c r="AH33" s="55" cm="1">
        <f t="array" ref="AH33">SUM(IF(TARGET_TR5!$B$2:$B$2040=$A$1,IF(TARGET_TR5!$C$2:$C$2040=$B33,IF(TARGET_TR5!$E$2:$E$2040=$D33,IF(TARGET_TR5!$F$1:$Q$1=AH$2,TARGET_TR5!$F$2:$Q$2040)))))</f>
        <v>0</v>
      </c>
      <c r="AI33" s="55" cm="1">
        <f t="array" ref="AI33">SUM(IF(TARGET_TR5!$B$2:$B$2040=$A$1,IF(TARGET_TR5!$C$2:$C$2040=$B33,IF(TARGET_TR5!$E$2:$E$2040=$D33,IF(TARGET_TR5!$F$1:$Q$1=AI$2,TARGET_TR5!$F$2:$Q$2040)))))</f>
        <v>0</v>
      </c>
      <c r="AJ33" s="55" cm="1">
        <f t="array" ref="AJ33">SUM(IF(TARGET_TR5!$B$2:$B$2040=$A$1,IF(TARGET_TR5!$C$2:$C$2040=$B33,IF(TARGET_TR5!$E$2:$E$2040=$D33,IF(TARGET_TR5!$F$1:$Q$1=AJ$2,TARGET_TR5!$F$2:$Q$2040)))))</f>
        <v>0</v>
      </c>
      <c r="AK33" s="55" cm="1">
        <f t="array" ref="AK33">SUM(IF(TARGET_TR5!$B$2:$B$2040=$A$1,IF(TARGET_TR5!$C$2:$C$2040=$B33,IF(TARGET_TR5!$E$2:$E$2040=$D33,IF(TARGET_TR5!$F$1:$Q$1=AK$2,TARGET_TR5!$F$2:$Q$2040)))))</f>
        <v>0</v>
      </c>
      <c r="AL33" s="55" cm="1">
        <f t="array" ref="AL33">SUM(IF(TARGET_TR5!$B$2:$B$2040=$A$1,IF(TARGET_TR5!$C$2:$C$2040=$B33,IF(TARGET_TR5!$E$2:$E$2040=$D33,IF(TARGET_TR5!$F$1:$Q$1=AL$2,TARGET_TR5!$F$2:$Q$2040)))))</f>
        <v>0</v>
      </c>
      <c r="AM33" s="55" cm="1">
        <f t="array" ref="AM33">SUM(IF(TARGET_TR5!$B$2:$B$2040=$A$1,IF(TARGET_TR5!$C$2:$C$2040=$B33,IF(TARGET_TR5!$E$2:$E$2040=$D33,IF(TARGET_TR5!$F$1:$Q$1=AM$2,TARGET_TR5!$F$2:$Q$2040)))))</f>
        <v>0</v>
      </c>
      <c r="AN33" s="55" cm="1">
        <f t="array" ref="AN33">SUM(IF(TARGET_TR5!$B$2:$B$2040=$A$1,IF(TARGET_TR5!$C$2:$C$2040=$B33,IF(TARGET_TR5!$E$2:$E$2040=$D33,IF(TARGET_TR5!$F$1:$Q$1=AN$2,TARGET_TR5!$F$2:$Q$2040)))))</f>
        <v>0</v>
      </c>
      <c r="AO33" s="55"/>
      <c r="AP33" s="55"/>
      <c r="AQ33" s="55"/>
      <c r="AR33" s="55"/>
      <c r="AS33" s="55"/>
      <c r="AT33" s="55"/>
      <c r="AU33" s="58"/>
      <c r="AV33" s="58"/>
      <c r="AW33" s="58"/>
      <c r="AX33" s="58"/>
      <c r="AY33" s="58"/>
      <c r="AZ33" s="58"/>
    </row>
    <row r="34" spans="1:52" x14ac:dyDescent="0.35">
      <c r="A34" s="59" t="s">
        <v>191</v>
      </c>
      <c r="B34" s="60" t="s">
        <v>217</v>
      </c>
      <c r="C34" s="61" t="s">
        <v>183</v>
      </c>
      <c r="D34" s="60" t="s">
        <v>70</v>
      </c>
      <c r="E34" s="62">
        <f t="shared" ref="E34:T38" si="4">AC34</f>
        <v>0</v>
      </c>
      <c r="F34" s="62">
        <f t="shared" si="4"/>
        <v>0</v>
      </c>
      <c r="G34" s="62">
        <f t="shared" si="4"/>
        <v>0</v>
      </c>
      <c r="H34" s="62">
        <f t="shared" si="4"/>
        <v>0</v>
      </c>
      <c r="I34" s="62">
        <f t="shared" si="4"/>
        <v>0</v>
      </c>
      <c r="J34" s="62">
        <f t="shared" si="4"/>
        <v>0</v>
      </c>
      <c r="K34" s="62">
        <f t="shared" si="4"/>
        <v>0</v>
      </c>
      <c r="L34" s="62">
        <f t="shared" si="4"/>
        <v>0</v>
      </c>
      <c r="M34" s="62">
        <f t="shared" si="4"/>
        <v>0</v>
      </c>
      <c r="N34" s="62">
        <f t="shared" si="4"/>
        <v>0</v>
      </c>
      <c r="O34" s="62">
        <f t="shared" si="4"/>
        <v>0</v>
      </c>
      <c r="P34" s="62">
        <f t="shared" si="4"/>
        <v>0</v>
      </c>
      <c r="Q34" s="62">
        <f t="shared" si="4"/>
        <v>0</v>
      </c>
      <c r="R34" s="62">
        <f t="shared" si="4"/>
        <v>0</v>
      </c>
      <c r="S34" s="62">
        <f t="shared" si="4"/>
        <v>0</v>
      </c>
      <c r="T34" s="62">
        <f t="shared" si="4"/>
        <v>0</v>
      </c>
      <c r="U34" s="62">
        <f t="shared" si="3"/>
        <v>0</v>
      </c>
      <c r="V34" s="62">
        <f t="shared" si="3"/>
        <v>0</v>
      </c>
      <c r="W34" s="62">
        <f t="shared" si="3"/>
        <v>0</v>
      </c>
      <c r="X34" s="62">
        <f t="shared" si="3"/>
        <v>0</v>
      </c>
      <c r="Y34" s="62">
        <f t="shared" si="3"/>
        <v>0</v>
      </c>
      <c r="Z34" s="62">
        <f t="shared" si="3"/>
        <v>0</v>
      </c>
      <c r="AA34" s="62">
        <f t="shared" si="3"/>
        <v>0</v>
      </c>
      <c r="AB34" s="62">
        <f t="shared" si="3"/>
        <v>0</v>
      </c>
      <c r="AC34" s="23" cm="1">
        <f t="array" ref="AC34">SUM(IF(TARGET_TR5!$B$2:$B$2040=$A$1,IF(TARGET_TR5!$C$2:$C$2040=$B34,IF(TARGET_TR5!$E$2:$E$2040=$D34,IF(TARGET_TR5!$F$1:$Q$1=AC$2,TARGET_TR5!$F$2:$Q$2040)))))</f>
        <v>0</v>
      </c>
      <c r="AD34" s="23" cm="1">
        <f t="array" ref="AD34">SUM(IF(TARGET_TR5!$B$2:$B$2040=$A$1,IF(TARGET_TR5!$C$2:$C$2040=$B34,IF(TARGET_TR5!$E$2:$E$2040=$D34,IF(TARGET_TR5!$F$1:$Q$1=AD$2,TARGET_TR5!$F$2:$Q$2040)))))</f>
        <v>0</v>
      </c>
      <c r="AE34" s="23" cm="1">
        <f t="array" ref="AE34">SUM(IF(TARGET_TR5!$B$2:$B$2040=$A$1,IF(TARGET_TR5!$C$2:$C$2040=$B34,IF(TARGET_TR5!$E$2:$E$2040=$D34,IF(TARGET_TR5!$F$1:$Q$1=AE$2,TARGET_TR5!$F$2:$Q$2040)))))</f>
        <v>0</v>
      </c>
      <c r="AF34" s="23" cm="1">
        <f t="array" ref="AF34">SUM(IF(TARGET_TR5!$B$2:$B$2040=$A$1,IF(TARGET_TR5!$C$2:$C$2040=$B34,IF(TARGET_TR5!$E$2:$E$2040=$D34,IF(TARGET_TR5!$F$1:$Q$1=AF$2,TARGET_TR5!$F$2:$Q$2040)))))</f>
        <v>0</v>
      </c>
      <c r="AG34" s="23" cm="1">
        <f t="array" ref="AG34">SUM(IF(TARGET_TR5!$B$2:$B$2040=$A$1,IF(TARGET_TR5!$C$2:$C$2040=$B34,IF(TARGET_TR5!$E$2:$E$2040=$D34,IF(TARGET_TR5!$F$1:$Q$1=AG$2,TARGET_TR5!$F$2:$Q$2040)))))</f>
        <v>0</v>
      </c>
      <c r="AH34" s="23" cm="1">
        <f t="array" ref="AH34">SUM(IF(TARGET_TR5!$B$2:$B$2040=$A$1,IF(TARGET_TR5!$C$2:$C$2040=$B34,IF(TARGET_TR5!$E$2:$E$2040=$D34,IF(TARGET_TR5!$F$1:$Q$1=AH$2,TARGET_TR5!$F$2:$Q$2040)))))</f>
        <v>0</v>
      </c>
      <c r="AI34" s="23" cm="1">
        <f t="array" ref="AI34">SUM(IF(TARGET_TR5!$B$2:$B$2040=$A$1,IF(TARGET_TR5!$C$2:$C$2040=$B34,IF(TARGET_TR5!$E$2:$E$2040=$D34,IF(TARGET_TR5!$F$1:$Q$1=AI$2,TARGET_TR5!$F$2:$Q$2040)))))</f>
        <v>0</v>
      </c>
      <c r="AJ34" s="23" cm="1">
        <f t="array" ref="AJ34">SUM(IF(TARGET_TR5!$B$2:$B$2040=$A$1,IF(TARGET_TR5!$C$2:$C$2040=$B34,IF(TARGET_TR5!$E$2:$E$2040=$D34,IF(TARGET_TR5!$F$1:$Q$1=AJ$2,TARGET_TR5!$F$2:$Q$2040)))))</f>
        <v>0</v>
      </c>
      <c r="AK34" s="23" cm="1">
        <f t="array" ref="AK34">SUM(IF(TARGET_TR5!$B$2:$B$2040=$A$1,IF(TARGET_TR5!$C$2:$C$2040=$B34,IF(TARGET_TR5!$E$2:$E$2040=$D34,IF(TARGET_TR5!$F$1:$Q$1=AK$2,TARGET_TR5!$F$2:$Q$2040)))))</f>
        <v>0</v>
      </c>
      <c r="AL34" s="23" cm="1">
        <f t="array" ref="AL34">SUM(IF(TARGET_TR5!$B$2:$B$2040=$A$1,IF(TARGET_TR5!$C$2:$C$2040=$B34,IF(TARGET_TR5!$E$2:$E$2040=$D34,IF(TARGET_TR5!$F$1:$Q$1=AL$2,TARGET_TR5!$F$2:$Q$2040)))))</f>
        <v>0</v>
      </c>
      <c r="AM34" s="23" cm="1">
        <f t="array" ref="AM34">SUM(IF(TARGET_TR5!$B$2:$B$2040=$A$1,IF(TARGET_TR5!$C$2:$C$2040=$B34,IF(TARGET_TR5!$E$2:$E$2040=$D34,IF(TARGET_TR5!$F$1:$Q$1=AM$2,TARGET_TR5!$F$2:$Q$2040)))))</f>
        <v>0</v>
      </c>
      <c r="AN34" s="23" cm="1">
        <f t="array" ref="AN34">SUM(IF(TARGET_TR5!$B$2:$B$2040=$A$1,IF(TARGET_TR5!$C$2:$C$2040=$B34,IF(TARGET_TR5!$E$2:$E$2040=$D34,IF(TARGET_TR5!$F$1:$Q$1=AN$2,TARGET_TR5!$F$2:$Q$2040)))))</f>
        <v>0</v>
      </c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</row>
    <row r="35" spans="1:52" x14ac:dyDescent="0.35">
      <c r="A35" s="59" t="s">
        <v>191</v>
      </c>
      <c r="B35" s="60" t="s">
        <v>217</v>
      </c>
      <c r="C35" s="61" t="s">
        <v>183</v>
      </c>
      <c r="D35" s="60" t="s">
        <v>71</v>
      </c>
      <c r="E35" s="62">
        <f t="shared" si="4"/>
        <v>0</v>
      </c>
      <c r="F35" s="62">
        <f t="shared" si="4"/>
        <v>0</v>
      </c>
      <c r="G35" s="62">
        <f t="shared" si="4"/>
        <v>0</v>
      </c>
      <c r="H35" s="62">
        <f t="shared" si="4"/>
        <v>0</v>
      </c>
      <c r="I35" s="62">
        <f t="shared" si="4"/>
        <v>0</v>
      </c>
      <c r="J35" s="62">
        <f t="shared" si="4"/>
        <v>0</v>
      </c>
      <c r="K35" s="62">
        <f t="shared" si="4"/>
        <v>0</v>
      </c>
      <c r="L35" s="62">
        <f t="shared" si="4"/>
        <v>0</v>
      </c>
      <c r="M35" s="62">
        <f t="shared" si="4"/>
        <v>0</v>
      </c>
      <c r="N35" s="62">
        <f t="shared" si="4"/>
        <v>0</v>
      </c>
      <c r="O35" s="62">
        <f t="shared" si="4"/>
        <v>0</v>
      </c>
      <c r="P35" s="62">
        <f t="shared" si="4"/>
        <v>0</v>
      </c>
      <c r="Q35" s="62">
        <f t="shared" si="4"/>
        <v>0</v>
      </c>
      <c r="R35" s="62">
        <f t="shared" si="4"/>
        <v>0</v>
      </c>
      <c r="S35" s="62">
        <f t="shared" si="4"/>
        <v>0</v>
      </c>
      <c r="T35" s="62">
        <f t="shared" si="4"/>
        <v>0</v>
      </c>
      <c r="U35" s="62">
        <f t="shared" si="3"/>
        <v>0</v>
      </c>
      <c r="V35" s="62">
        <f t="shared" si="3"/>
        <v>0</v>
      </c>
      <c r="W35" s="62">
        <f t="shared" si="3"/>
        <v>0</v>
      </c>
      <c r="X35" s="62">
        <f t="shared" si="3"/>
        <v>0</v>
      </c>
      <c r="Y35" s="62">
        <f t="shared" si="3"/>
        <v>0</v>
      </c>
      <c r="Z35" s="62">
        <f t="shared" si="3"/>
        <v>0</v>
      </c>
      <c r="AA35" s="62">
        <f t="shared" si="3"/>
        <v>0</v>
      </c>
      <c r="AB35" s="62">
        <f t="shared" si="3"/>
        <v>0</v>
      </c>
      <c r="AC35" s="23" cm="1">
        <f t="array" ref="AC35">SUM(IF(TARGET_TR5!$B$2:$B$2040=$A$1,IF(TARGET_TR5!$C$2:$C$2040=$B35,IF(TARGET_TR5!$E$2:$E$2040=$D35,IF(TARGET_TR5!$F$1:$Q$1=AC$2,TARGET_TR5!$F$2:$Q$2040)))))</f>
        <v>0</v>
      </c>
      <c r="AD35" s="23" cm="1">
        <f t="array" ref="AD35">SUM(IF(TARGET_TR5!$B$2:$B$2040=$A$1,IF(TARGET_TR5!$C$2:$C$2040=$B35,IF(TARGET_TR5!$E$2:$E$2040=$D35,IF(TARGET_TR5!$F$1:$Q$1=AD$2,TARGET_TR5!$F$2:$Q$2040)))))</f>
        <v>0</v>
      </c>
      <c r="AE35" s="23" cm="1">
        <f t="array" ref="AE35">SUM(IF(TARGET_TR5!$B$2:$B$2040=$A$1,IF(TARGET_TR5!$C$2:$C$2040=$B35,IF(TARGET_TR5!$E$2:$E$2040=$D35,IF(TARGET_TR5!$F$1:$Q$1=AE$2,TARGET_TR5!$F$2:$Q$2040)))))</f>
        <v>0</v>
      </c>
      <c r="AF35" s="23" cm="1">
        <f t="array" ref="AF35">SUM(IF(TARGET_TR5!$B$2:$B$2040=$A$1,IF(TARGET_TR5!$C$2:$C$2040=$B35,IF(TARGET_TR5!$E$2:$E$2040=$D35,IF(TARGET_TR5!$F$1:$Q$1=AF$2,TARGET_TR5!$F$2:$Q$2040)))))</f>
        <v>0</v>
      </c>
      <c r="AG35" s="23" cm="1">
        <f t="array" ref="AG35">SUM(IF(TARGET_TR5!$B$2:$B$2040=$A$1,IF(TARGET_TR5!$C$2:$C$2040=$B35,IF(TARGET_TR5!$E$2:$E$2040=$D35,IF(TARGET_TR5!$F$1:$Q$1=AG$2,TARGET_TR5!$F$2:$Q$2040)))))</f>
        <v>0</v>
      </c>
      <c r="AH35" s="23" cm="1">
        <f t="array" ref="AH35">SUM(IF(TARGET_TR5!$B$2:$B$2040=$A$1,IF(TARGET_TR5!$C$2:$C$2040=$B35,IF(TARGET_TR5!$E$2:$E$2040=$D35,IF(TARGET_TR5!$F$1:$Q$1=AH$2,TARGET_TR5!$F$2:$Q$2040)))))</f>
        <v>0</v>
      </c>
      <c r="AI35" s="23" cm="1">
        <f t="array" ref="AI35">SUM(IF(TARGET_TR5!$B$2:$B$2040=$A$1,IF(TARGET_TR5!$C$2:$C$2040=$B35,IF(TARGET_TR5!$E$2:$E$2040=$D35,IF(TARGET_TR5!$F$1:$Q$1=AI$2,TARGET_TR5!$F$2:$Q$2040)))))</f>
        <v>0</v>
      </c>
      <c r="AJ35" s="23" cm="1">
        <f t="array" ref="AJ35">SUM(IF(TARGET_TR5!$B$2:$B$2040=$A$1,IF(TARGET_TR5!$C$2:$C$2040=$B35,IF(TARGET_TR5!$E$2:$E$2040=$D35,IF(TARGET_TR5!$F$1:$Q$1=AJ$2,TARGET_TR5!$F$2:$Q$2040)))))</f>
        <v>0</v>
      </c>
      <c r="AK35" s="23" cm="1">
        <f t="array" ref="AK35">SUM(IF(TARGET_TR5!$B$2:$B$2040=$A$1,IF(TARGET_TR5!$C$2:$C$2040=$B35,IF(TARGET_TR5!$E$2:$E$2040=$D35,IF(TARGET_TR5!$F$1:$Q$1=AK$2,TARGET_TR5!$F$2:$Q$2040)))))</f>
        <v>0</v>
      </c>
      <c r="AL35" s="23" cm="1">
        <f t="array" ref="AL35">SUM(IF(TARGET_TR5!$B$2:$B$2040=$A$1,IF(TARGET_TR5!$C$2:$C$2040=$B35,IF(TARGET_TR5!$E$2:$E$2040=$D35,IF(TARGET_TR5!$F$1:$Q$1=AL$2,TARGET_TR5!$F$2:$Q$2040)))))</f>
        <v>0</v>
      </c>
      <c r="AM35" s="23" cm="1">
        <f t="array" ref="AM35">SUM(IF(TARGET_TR5!$B$2:$B$2040=$A$1,IF(TARGET_TR5!$C$2:$C$2040=$B35,IF(TARGET_TR5!$E$2:$E$2040=$D35,IF(TARGET_TR5!$F$1:$Q$1=AM$2,TARGET_TR5!$F$2:$Q$2040)))))</f>
        <v>0</v>
      </c>
      <c r="AN35" s="23" cm="1">
        <f t="array" ref="AN35">SUM(IF(TARGET_TR5!$B$2:$B$2040=$A$1,IF(TARGET_TR5!$C$2:$C$2040=$B35,IF(TARGET_TR5!$E$2:$E$2040=$D35,IF(TARGET_TR5!$F$1:$Q$1=AN$2,TARGET_TR5!$F$2:$Q$2040)))))</f>
        <v>0</v>
      </c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</row>
    <row r="36" spans="1:52" x14ac:dyDescent="0.35">
      <c r="A36" s="59" t="s">
        <v>191</v>
      </c>
      <c r="B36" s="60" t="s">
        <v>217</v>
      </c>
      <c r="C36" s="61" t="s">
        <v>183</v>
      </c>
      <c r="D36" s="60" t="s">
        <v>72</v>
      </c>
      <c r="E36" s="62">
        <f t="shared" si="4"/>
        <v>0</v>
      </c>
      <c r="F36" s="62">
        <f t="shared" si="4"/>
        <v>0</v>
      </c>
      <c r="G36" s="62">
        <f t="shared" si="4"/>
        <v>0</v>
      </c>
      <c r="H36" s="62">
        <f t="shared" si="4"/>
        <v>0</v>
      </c>
      <c r="I36" s="62">
        <f t="shared" si="4"/>
        <v>0</v>
      </c>
      <c r="J36" s="62">
        <f t="shared" si="4"/>
        <v>0</v>
      </c>
      <c r="K36" s="62">
        <f t="shared" si="4"/>
        <v>0</v>
      </c>
      <c r="L36" s="62">
        <f t="shared" si="4"/>
        <v>0</v>
      </c>
      <c r="M36" s="62">
        <f t="shared" si="4"/>
        <v>0</v>
      </c>
      <c r="N36" s="62">
        <f t="shared" si="4"/>
        <v>0</v>
      </c>
      <c r="O36" s="62">
        <f t="shared" si="4"/>
        <v>0</v>
      </c>
      <c r="P36" s="62">
        <f t="shared" si="4"/>
        <v>0</v>
      </c>
      <c r="Q36" s="62">
        <f t="shared" si="4"/>
        <v>0</v>
      </c>
      <c r="R36" s="62">
        <f t="shared" si="4"/>
        <v>0</v>
      </c>
      <c r="S36" s="62">
        <f t="shared" si="4"/>
        <v>0</v>
      </c>
      <c r="T36" s="62">
        <f t="shared" si="4"/>
        <v>0</v>
      </c>
      <c r="U36" s="62">
        <f t="shared" si="3"/>
        <v>0</v>
      </c>
      <c r="V36" s="62">
        <f t="shared" si="3"/>
        <v>0</v>
      </c>
      <c r="W36" s="62">
        <f t="shared" si="3"/>
        <v>0</v>
      </c>
      <c r="X36" s="62">
        <f t="shared" si="3"/>
        <v>0</v>
      </c>
      <c r="Y36" s="62">
        <f t="shared" si="3"/>
        <v>0</v>
      </c>
      <c r="Z36" s="62">
        <f t="shared" si="3"/>
        <v>0</v>
      </c>
      <c r="AA36" s="62">
        <f t="shared" si="3"/>
        <v>0</v>
      </c>
      <c r="AB36" s="62">
        <f t="shared" si="3"/>
        <v>0</v>
      </c>
      <c r="AC36" s="23" cm="1">
        <f t="array" ref="AC36">SUM(IF(TARGET_TR5!$B$2:$B$2040=$A$1,IF(TARGET_TR5!$C$2:$C$2040=$B36,IF(TARGET_TR5!$E$2:$E$2040=$D36,IF(TARGET_TR5!$F$1:$Q$1=AC$2,TARGET_TR5!$F$2:$Q$2040)))))</f>
        <v>0</v>
      </c>
      <c r="AD36" s="23" cm="1">
        <f t="array" ref="AD36">SUM(IF(TARGET_TR5!$B$2:$B$2040=$A$1,IF(TARGET_TR5!$C$2:$C$2040=$B36,IF(TARGET_TR5!$E$2:$E$2040=$D36,IF(TARGET_TR5!$F$1:$Q$1=AD$2,TARGET_TR5!$F$2:$Q$2040)))))</f>
        <v>0</v>
      </c>
      <c r="AE36" s="23" cm="1">
        <f t="array" ref="AE36">SUM(IF(TARGET_TR5!$B$2:$B$2040=$A$1,IF(TARGET_TR5!$C$2:$C$2040=$B36,IF(TARGET_TR5!$E$2:$E$2040=$D36,IF(TARGET_TR5!$F$1:$Q$1=AE$2,TARGET_TR5!$F$2:$Q$2040)))))</f>
        <v>0</v>
      </c>
      <c r="AF36" s="23" cm="1">
        <f t="array" ref="AF36">SUM(IF(TARGET_TR5!$B$2:$B$2040=$A$1,IF(TARGET_TR5!$C$2:$C$2040=$B36,IF(TARGET_TR5!$E$2:$E$2040=$D36,IF(TARGET_TR5!$F$1:$Q$1=AF$2,TARGET_TR5!$F$2:$Q$2040)))))</f>
        <v>0</v>
      </c>
      <c r="AG36" s="23" cm="1">
        <f t="array" ref="AG36">SUM(IF(TARGET_TR5!$B$2:$B$2040=$A$1,IF(TARGET_TR5!$C$2:$C$2040=$B36,IF(TARGET_TR5!$E$2:$E$2040=$D36,IF(TARGET_TR5!$F$1:$Q$1=AG$2,TARGET_TR5!$F$2:$Q$2040)))))</f>
        <v>0</v>
      </c>
      <c r="AH36" s="23" cm="1">
        <f t="array" ref="AH36">SUM(IF(TARGET_TR5!$B$2:$B$2040=$A$1,IF(TARGET_TR5!$C$2:$C$2040=$B36,IF(TARGET_TR5!$E$2:$E$2040=$D36,IF(TARGET_TR5!$F$1:$Q$1=AH$2,TARGET_TR5!$F$2:$Q$2040)))))</f>
        <v>0</v>
      </c>
      <c r="AI36" s="23" cm="1">
        <f t="array" ref="AI36">SUM(IF(TARGET_TR5!$B$2:$B$2040=$A$1,IF(TARGET_TR5!$C$2:$C$2040=$B36,IF(TARGET_TR5!$E$2:$E$2040=$D36,IF(TARGET_TR5!$F$1:$Q$1=AI$2,TARGET_TR5!$F$2:$Q$2040)))))</f>
        <v>0</v>
      </c>
      <c r="AJ36" s="23" cm="1">
        <f t="array" ref="AJ36">SUM(IF(TARGET_TR5!$B$2:$B$2040=$A$1,IF(TARGET_TR5!$C$2:$C$2040=$B36,IF(TARGET_TR5!$E$2:$E$2040=$D36,IF(TARGET_TR5!$F$1:$Q$1=AJ$2,TARGET_TR5!$F$2:$Q$2040)))))</f>
        <v>0</v>
      </c>
      <c r="AK36" s="23" cm="1">
        <f t="array" ref="AK36">SUM(IF(TARGET_TR5!$B$2:$B$2040=$A$1,IF(TARGET_TR5!$C$2:$C$2040=$B36,IF(TARGET_TR5!$E$2:$E$2040=$D36,IF(TARGET_TR5!$F$1:$Q$1=AK$2,TARGET_TR5!$F$2:$Q$2040)))))</f>
        <v>0</v>
      </c>
      <c r="AL36" s="23" cm="1">
        <f t="array" ref="AL36">SUM(IF(TARGET_TR5!$B$2:$B$2040=$A$1,IF(TARGET_TR5!$C$2:$C$2040=$B36,IF(TARGET_TR5!$E$2:$E$2040=$D36,IF(TARGET_TR5!$F$1:$Q$1=AL$2,TARGET_TR5!$F$2:$Q$2040)))))</f>
        <v>0</v>
      </c>
      <c r="AM36" s="23" cm="1">
        <f t="array" ref="AM36">SUM(IF(TARGET_TR5!$B$2:$B$2040=$A$1,IF(TARGET_TR5!$C$2:$C$2040=$B36,IF(TARGET_TR5!$E$2:$E$2040=$D36,IF(TARGET_TR5!$F$1:$Q$1=AM$2,TARGET_TR5!$F$2:$Q$2040)))))</f>
        <v>0</v>
      </c>
      <c r="AN36" s="23" cm="1">
        <f t="array" ref="AN36">SUM(IF(TARGET_TR5!$B$2:$B$2040=$A$1,IF(TARGET_TR5!$C$2:$C$2040=$B36,IF(TARGET_TR5!$E$2:$E$2040=$D36,IF(TARGET_TR5!$F$1:$Q$1=AN$2,TARGET_TR5!$F$2:$Q$2040)))))</f>
        <v>0</v>
      </c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</row>
    <row r="37" spans="1:52" x14ac:dyDescent="0.35">
      <c r="A37" s="59" t="s">
        <v>191</v>
      </c>
      <c r="B37" s="60" t="s">
        <v>217</v>
      </c>
      <c r="C37" s="61" t="s">
        <v>183</v>
      </c>
      <c r="D37" s="60" t="s">
        <v>73</v>
      </c>
      <c r="E37" s="62">
        <f t="shared" si="4"/>
        <v>0</v>
      </c>
      <c r="F37" s="62">
        <f t="shared" si="4"/>
        <v>0</v>
      </c>
      <c r="G37" s="62">
        <f t="shared" si="4"/>
        <v>0</v>
      </c>
      <c r="H37" s="62">
        <f t="shared" si="4"/>
        <v>0</v>
      </c>
      <c r="I37" s="62">
        <f t="shared" si="4"/>
        <v>0</v>
      </c>
      <c r="J37" s="62">
        <f t="shared" si="4"/>
        <v>0</v>
      </c>
      <c r="K37" s="62">
        <f t="shared" si="4"/>
        <v>0</v>
      </c>
      <c r="L37" s="62">
        <f t="shared" si="4"/>
        <v>0</v>
      </c>
      <c r="M37" s="62">
        <f t="shared" si="4"/>
        <v>0</v>
      </c>
      <c r="N37" s="62">
        <f t="shared" si="4"/>
        <v>0</v>
      </c>
      <c r="O37" s="62">
        <f t="shared" si="4"/>
        <v>0</v>
      </c>
      <c r="P37" s="62">
        <f t="shared" si="4"/>
        <v>0</v>
      </c>
      <c r="Q37" s="62">
        <f t="shared" si="4"/>
        <v>0</v>
      </c>
      <c r="R37" s="62">
        <f t="shared" si="4"/>
        <v>0</v>
      </c>
      <c r="S37" s="62">
        <f t="shared" si="4"/>
        <v>0</v>
      </c>
      <c r="T37" s="62">
        <f t="shared" si="4"/>
        <v>0</v>
      </c>
      <c r="U37" s="62">
        <f t="shared" si="3"/>
        <v>0</v>
      </c>
      <c r="V37" s="62">
        <f t="shared" si="3"/>
        <v>0</v>
      </c>
      <c r="W37" s="62">
        <f t="shared" si="3"/>
        <v>0</v>
      </c>
      <c r="X37" s="62">
        <f t="shared" si="3"/>
        <v>0</v>
      </c>
      <c r="Y37" s="62">
        <f t="shared" si="3"/>
        <v>0</v>
      </c>
      <c r="Z37" s="62">
        <f t="shared" si="3"/>
        <v>0</v>
      </c>
      <c r="AA37" s="62">
        <f t="shared" si="3"/>
        <v>0</v>
      </c>
      <c r="AB37" s="62">
        <f t="shared" si="3"/>
        <v>0</v>
      </c>
      <c r="AC37" s="23" cm="1">
        <f t="array" ref="AC37">SUM(IF(TARGET_TR5!$B$2:$B$2040=$A$1,IF(TARGET_TR5!$C$2:$C$2040=$B37,IF(TARGET_TR5!$E$2:$E$2040=$D37,IF(TARGET_TR5!$F$1:$Q$1=AC$2,TARGET_TR5!$F$2:$Q$2040)))))</f>
        <v>0</v>
      </c>
      <c r="AD37" s="23" cm="1">
        <f t="array" ref="AD37">SUM(IF(TARGET_TR5!$B$2:$B$2040=$A$1,IF(TARGET_TR5!$C$2:$C$2040=$B37,IF(TARGET_TR5!$E$2:$E$2040=$D37,IF(TARGET_TR5!$F$1:$Q$1=AD$2,TARGET_TR5!$F$2:$Q$2040)))))</f>
        <v>0</v>
      </c>
      <c r="AE37" s="23" cm="1">
        <f t="array" ref="AE37">SUM(IF(TARGET_TR5!$B$2:$B$2040=$A$1,IF(TARGET_TR5!$C$2:$C$2040=$B37,IF(TARGET_TR5!$E$2:$E$2040=$D37,IF(TARGET_TR5!$F$1:$Q$1=AE$2,TARGET_TR5!$F$2:$Q$2040)))))</f>
        <v>0</v>
      </c>
      <c r="AF37" s="23" cm="1">
        <f t="array" ref="AF37">SUM(IF(TARGET_TR5!$B$2:$B$2040=$A$1,IF(TARGET_TR5!$C$2:$C$2040=$B37,IF(TARGET_TR5!$E$2:$E$2040=$D37,IF(TARGET_TR5!$F$1:$Q$1=AF$2,TARGET_TR5!$F$2:$Q$2040)))))</f>
        <v>0</v>
      </c>
      <c r="AG37" s="23" cm="1">
        <f t="array" ref="AG37">SUM(IF(TARGET_TR5!$B$2:$B$2040=$A$1,IF(TARGET_TR5!$C$2:$C$2040=$B37,IF(TARGET_TR5!$E$2:$E$2040=$D37,IF(TARGET_TR5!$F$1:$Q$1=AG$2,TARGET_TR5!$F$2:$Q$2040)))))</f>
        <v>0</v>
      </c>
      <c r="AH37" s="23" cm="1">
        <f t="array" ref="AH37">SUM(IF(TARGET_TR5!$B$2:$B$2040=$A$1,IF(TARGET_TR5!$C$2:$C$2040=$B37,IF(TARGET_TR5!$E$2:$E$2040=$D37,IF(TARGET_TR5!$F$1:$Q$1=AH$2,TARGET_TR5!$F$2:$Q$2040)))))</f>
        <v>0</v>
      </c>
      <c r="AI37" s="23" cm="1">
        <f t="array" ref="AI37">SUM(IF(TARGET_TR5!$B$2:$B$2040=$A$1,IF(TARGET_TR5!$C$2:$C$2040=$B37,IF(TARGET_TR5!$E$2:$E$2040=$D37,IF(TARGET_TR5!$F$1:$Q$1=AI$2,TARGET_TR5!$F$2:$Q$2040)))))</f>
        <v>0</v>
      </c>
      <c r="AJ37" s="23" cm="1">
        <f t="array" ref="AJ37">SUM(IF(TARGET_TR5!$B$2:$B$2040=$A$1,IF(TARGET_TR5!$C$2:$C$2040=$B37,IF(TARGET_TR5!$E$2:$E$2040=$D37,IF(TARGET_TR5!$F$1:$Q$1=AJ$2,TARGET_TR5!$F$2:$Q$2040)))))</f>
        <v>0</v>
      </c>
      <c r="AK37" s="23" cm="1">
        <f t="array" ref="AK37">SUM(IF(TARGET_TR5!$B$2:$B$2040=$A$1,IF(TARGET_TR5!$C$2:$C$2040=$B37,IF(TARGET_TR5!$E$2:$E$2040=$D37,IF(TARGET_TR5!$F$1:$Q$1=AK$2,TARGET_TR5!$F$2:$Q$2040)))))</f>
        <v>0</v>
      </c>
      <c r="AL37" s="23" cm="1">
        <f t="array" ref="AL37">SUM(IF(TARGET_TR5!$B$2:$B$2040=$A$1,IF(TARGET_TR5!$C$2:$C$2040=$B37,IF(TARGET_TR5!$E$2:$E$2040=$D37,IF(TARGET_TR5!$F$1:$Q$1=AL$2,TARGET_TR5!$F$2:$Q$2040)))))</f>
        <v>0</v>
      </c>
      <c r="AM37" s="23" cm="1">
        <f t="array" ref="AM37">SUM(IF(TARGET_TR5!$B$2:$B$2040=$A$1,IF(TARGET_TR5!$C$2:$C$2040=$B37,IF(TARGET_TR5!$E$2:$E$2040=$D37,IF(TARGET_TR5!$F$1:$Q$1=AM$2,TARGET_TR5!$F$2:$Q$2040)))))</f>
        <v>0</v>
      </c>
      <c r="AN37" s="23" cm="1">
        <f t="array" ref="AN37">SUM(IF(TARGET_TR5!$B$2:$B$2040=$A$1,IF(TARGET_TR5!$C$2:$C$2040=$B37,IF(TARGET_TR5!$E$2:$E$2040=$D37,IF(TARGET_TR5!$F$1:$Q$1=AN$2,TARGET_TR5!$F$2:$Q$2040)))))</f>
        <v>0</v>
      </c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</row>
    <row r="38" spans="1:52" x14ac:dyDescent="0.35">
      <c r="A38" s="59" t="s">
        <v>191</v>
      </c>
      <c r="B38" s="60" t="s">
        <v>217</v>
      </c>
      <c r="C38" s="61" t="s">
        <v>183</v>
      </c>
      <c r="D38" s="60" t="s">
        <v>74</v>
      </c>
      <c r="E38" s="62">
        <f t="shared" si="4"/>
        <v>0</v>
      </c>
      <c r="F38" s="62">
        <f t="shared" si="4"/>
        <v>0</v>
      </c>
      <c r="G38" s="62">
        <f t="shared" si="4"/>
        <v>0</v>
      </c>
      <c r="H38" s="62">
        <f t="shared" si="4"/>
        <v>0</v>
      </c>
      <c r="I38" s="62">
        <f t="shared" si="4"/>
        <v>0</v>
      </c>
      <c r="J38" s="62">
        <f t="shared" si="4"/>
        <v>0</v>
      </c>
      <c r="K38" s="62">
        <f t="shared" si="4"/>
        <v>0</v>
      </c>
      <c r="L38" s="62">
        <f t="shared" si="4"/>
        <v>0</v>
      </c>
      <c r="M38" s="62">
        <f t="shared" si="4"/>
        <v>0</v>
      </c>
      <c r="N38" s="62">
        <f t="shared" si="4"/>
        <v>0</v>
      </c>
      <c r="O38" s="62">
        <f t="shared" si="4"/>
        <v>0</v>
      </c>
      <c r="P38" s="62">
        <f t="shared" si="4"/>
        <v>0</v>
      </c>
      <c r="Q38" s="62">
        <f t="shared" si="4"/>
        <v>0</v>
      </c>
      <c r="R38" s="62">
        <f t="shared" si="4"/>
        <v>0</v>
      </c>
      <c r="S38" s="62">
        <f t="shared" si="4"/>
        <v>0</v>
      </c>
      <c r="T38" s="62">
        <f t="shared" si="4"/>
        <v>0</v>
      </c>
      <c r="U38" s="62">
        <f t="shared" si="3"/>
        <v>0</v>
      </c>
      <c r="V38" s="62">
        <f t="shared" si="3"/>
        <v>0</v>
      </c>
      <c r="W38" s="62">
        <f t="shared" si="3"/>
        <v>0</v>
      </c>
      <c r="X38" s="62">
        <f t="shared" si="3"/>
        <v>0</v>
      </c>
      <c r="Y38" s="62">
        <f t="shared" si="3"/>
        <v>0</v>
      </c>
      <c r="Z38" s="62">
        <f t="shared" si="3"/>
        <v>0</v>
      </c>
      <c r="AA38" s="62">
        <f t="shared" si="3"/>
        <v>0</v>
      </c>
      <c r="AB38" s="62">
        <f t="shared" si="3"/>
        <v>0</v>
      </c>
      <c r="AC38" s="23" cm="1">
        <f t="array" ref="AC38">SUM(IF(TARGET_TR5!$B$2:$B$2040=$A$1,IF(TARGET_TR5!$C$2:$C$2040=$B38,IF(TARGET_TR5!$E$2:$E$2040=$D38,IF(TARGET_TR5!$F$1:$Q$1=AC$2,TARGET_TR5!$F$2:$Q$2040)))))</f>
        <v>0</v>
      </c>
      <c r="AD38" s="23" cm="1">
        <f t="array" ref="AD38">SUM(IF(TARGET_TR5!$B$2:$B$2040=$A$1,IF(TARGET_TR5!$C$2:$C$2040=$B38,IF(TARGET_TR5!$E$2:$E$2040=$D38,IF(TARGET_TR5!$F$1:$Q$1=AD$2,TARGET_TR5!$F$2:$Q$2040)))))</f>
        <v>0</v>
      </c>
      <c r="AE38" s="23" cm="1">
        <f t="array" ref="AE38">SUM(IF(TARGET_TR5!$B$2:$B$2040=$A$1,IF(TARGET_TR5!$C$2:$C$2040=$B38,IF(TARGET_TR5!$E$2:$E$2040=$D38,IF(TARGET_TR5!$F$1:$Q$1=AE$2,TARGET_TR5!$F$2:$Q$2040)))))</f>
        <v>0</v>
      </c>
      <c r="AF38" s="23" cm="1">
        <f t="array" ref="AF38">SUM(IF(TARGET_TR5!$B$2:$B$2040=$A$1,IF(TARGET_TR5!$C$2:$C$2040=$B38,IF(TARGET_TR5!$E$2:$E$2040=$D38,IF(TARGET_TR5!$F$1:$Q$1=AF$2,TARGET_TR5!$F$2:$Q$2040)))))</f>
        <v>0</v>
      </c>
      <c r="AG38" s="23" cm="1">
        <f t="array" ref="AG38">SUM(IF(TARGET_TR5!$B$2:$B$2040=$A$1,IF(TARGET_TR5!$C$2:$C$2040=$B38,IF(TARGET_TR5!$E$2:$E$2040=$D38,IF(TARGET_TR5!$F$1:$Q$1=AG$2,TARGET_TR5!$F$2:$Q$2040)))))</f>
        <v>0</v>
      </c>
      <c r="AH38" s="23" cm="1">
        <f t="array" ref="AH38">SUM(IF(TARGET_TR5!$B$2:$B$2040=$A$1,IF(TARGET_TR5!$C$2:$C$2040=$B38,IF(TARGET_TR5!$E$2:$E$2040=$D38,IF(TARGET_TR5!$F$1:$Q$1=AH$2,TARGET_TR5!$F$2:$Q$2040)))))</f>
        <v>0</v>
      </c>
      <c r="AI38" s="23" cm="1">
        <f t="array" ref="AI38">SUM(IF(TARGET_TR5!$B$2:$B$2040=$A$1,IF(TARGET_TR5!$C$2:$C$2040=$B38,IF(TARGET_TR5!$E$2:$E$2040=$D38,IF(TARGET_TR5!$F$1:$Q$1=AI$2,TARGET_TR5!$F$2:$Q$2040)))))</f>
        <v>0</v>
      </c>
      <c r="AJ38" s="23" cm="1">
        <f t="array" ref="AJ38">SUM(IF(TARGET_TR5!$B$2:$B$2040=$A$1,IF(TARGET_TR5!$C$2:$C$2040=$B38,IF(TARGET_TR5!$E$2:$E$2040=$D38,IF(TARGET_TR5!$F$1:$Q$1=AJ$2,TARGET_TR5!$F$2:$Q$2040)))))</f>
        <v>0</v>
      </c>
      <c r="AK38" s="23" cm="1">
        <f t="array" ref="AK38">SUM(IF(TARGET_TR5!$B$2:$B$2040=$A$1,IF(TARGET_TR5!$C$2:$C$2040=$B38,IF(TARGET_TR5!$E$2:$E$2040=$D38,IF(TARGET_TR5!$F$1:$Q$1=AK$2,TARGET_TR5!$F$2:$Q$2040)))))</f>
        <v>0</v>
      </c>
      <c r="AL38" s="23" cm="1">
        <f t="array" ref="AL38">SUM(IF(TARGET_TR5!$B$2:$B$2040=$A$1,IF(TARGET_TR5!$C$2:$C$2040=$B38,IF(TARGET_TR5!$E$2:$E$2040=$D38,IF(TARGET_TR5!$F$1:$Q$1=AL$2,TARGET_TR5!$F$2:$Q$2040)))))</f>
        <v>0</v>
      </c>
      <c r="AM38" s="23" cm="1">
        <f t="array" ref="AM38">SUM(IF(TARGET_TR5!$B$2:$B$2040=$A$1,IF(TARGET_TR5!$C$2:$C$2040=$B38,IF(TARGET_TR5!$E$2:$E$2040=$D38,IF(TARGET_TR5!$F$1:$Q$1=AM$2,TARGET_TR5!$F$2:$Q$2040)))))</f>
        <v>0</v>
      </c>
      <c r="AN38" s="23" cm="1">
        <f t="array" ref="AN38">SUM(IF(TARGET_TR5!$B$2:$B$2040=$A$1,IF(TARGET_TR5!$C$2:$C$2040=$B38,IF(TARGET_TR5!$E$2:$E$2040=$D38,IF(TARGET_TR5!$F$1:$Q$1=AN$2,TARGET_TR5!$F$2:$Q$2040)))))</f>
        <v>0</v>
      </c>
      <c r="AO38" s="62"/>
      <c r="AP38" s="62"/>
      <c r="AQ38" s="62"/>
      <c r="AR38" s="62"/>
      <c r="AS38" s="62"/>
      <c r="AT38" s="62"/>
      <c r="AU38" s="60"/>
      <c r="AV38" s="60"/>
      <c r="AW38" s="60"/>
      <c r="AX38" s="60"/>
      <c r="AY38" s="60"/>
      <c r="AZ38" s="60"/>
    </row>
  </sheetData>
  <autoFilter ref="A2:AZ2" xr:uid="{C128E5F5-C46D-4747-8E9F-8B4351AD6467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5E6F0-1938-4FC7-BC5C-F6B589B2E8B8}">
  <dimension ref="A1:AZ62"/>
  <sheetViews>
    <sheetView workbookViewId="0">
      <pane xSplit="4" ySplit="2" topLeftCell="AJ3" activePane="bottomRight" state="frozen"/>
      <selection pane="topRight"/>
      <selection pane="bottomLeft"/>
      <selection pane="bottomRight" activeCell="AY3" sqref="AY3"/>
    </sheetView>
  </sheetViews>
  <sheetFormatPr defaultColWidth="8.81640625" defaultRowHeight="14.5" x14ac:dyDescent="0.35"/>
  <cols>
    <col min="1" max="1" width="6.7265625" bestFit="1" customWidth="1"/>
    <col min="2" max="2" width="28.7265625" bestFit="1" customWidth="1"/>
    <col min="3" max="3" width="8.54296875" bestFit="1" customWidth="1"/>
    <col min="4" max="4" width="15" bestFit="1" customWidth="1"/>
    <col min="5" max="5" width="9" bestFit="1" customWidth="1"/>
    <col min="7" max="7" width="9.7265625" bestFit="1" customWidth="1"/>
    <col min="9" max="9" width="9.81640625" bestFit="1" customWidth="1"/>
    <col min="10" max="10" width="9" bestFit="1" customWidth="1"/>
    <col min="11" max="11" width="8.453125" bestFit="1" customWidth="1"/>
    <col min="12" max="12" width="9.54296875" bestFit="1" customWidth="1"/>
    <col min="13" max="13" width="9.26953125" bestFit="1" customWidth="1"/>
    <col min="14" max="14" width="9" bestFit="1" customWidth="1"/>
    <col min="15" max="15" width="9.54296875" bestFit="1" customWidth="1"/>
    <col min="16" max="16" width="9.26953125" bestFit="1" customWidth="1"/>
    <col min="17" max="17" width="9.54296875" bestFit="1" customWidth="1"/>
    <col min="18" max="18" width="8.54296875" bestFit="1" customWidth="1"/>
    <col min="19" max="19" width="9.26953125" bestFit="1" customWidth="1"/>
    <col min="20" max="20" width="8.54296875" bestFit="1" customWidth="1"/>
    <col min="21" max="21" width="9.54296875" bestFit="1" customWidth="1"/>
    <col min="22" max="22" width="8.453125" bestFit="1" customWidth="1"/>
    <col min="23" max="23" width="8" bestFit="1" customWidth="1"/>
    <col min="24" max="24" width="9" bestFit="1" customWidth="1"/>
    <col min="25" max="25" width="8.81640625" bestFit="1" customWidth="1"/>
    <col min="26" max="26" width="8.453125" bestFit="1" customWidth="1"/>
    <col min="27" max="27" width="9" bestFit="1" customWidth="1"/>
    <col min="28" max="28" width="8.81640625" bestFit="1" customWidth="1"/>
    <col min="29" max="29" width="13" bestFit="1" customWidth="1"/>
    <col min="30" max="30" width="13.1796875" bestFit="1" customWidth="1"/>
    <col min="31" max="31" width="13.7265625" bestFit="1" customWidth="1"/>
    <col min="32" max="32" width="13.1796875" bestFit="1" customWidth="1"/>
    <col min="33" max="33" width="13.81640625" bestFit="1" customWidth="1"/>
    <col min="34" max="34" width="13" bestFit="1" customWidth="1"/>
    <col min="35" max="35" width="12.54296875" bestFit="1" customWidth="1"/>
    <col min="36" max="36" width="13.453125" bestFit="1" customWidth="1"/>
    <col min="37" max="37" width="13.26953125" bestFit="1" customWidth="1"/>
    <col min="38" max="38" width="13" bestFit="1" customWidth="1"/>
    <col min="39" max="39" width="13.453125" bestFit="1" customWidth="1"/>
    <col min="40" max="40" width="13.26953125" bestFit="1" customWidth="1"/>
    <col min="41" max="42" width="12.7265625" bestFit="1" customWidth="1"/>
    <col min="43" max="43" width="13.453125" bestFit="1" customWidth="1"/>
    <col min="44" max="44" width="12.7265625" bestFit="1" customWidth="1"/>
    <col min="45" max="45" width="13.453125" bestFit="1" customWidth="1"/>
    <col min="46" max="46" width="12.7265625" bestFit="1" customWidth="1"/>
    <col min="47" max="47" width="12.1796875" bestFit="1" customWidth="1"/>
    <col min="48" max="48" width="13.1796875" bestFit="1" customWidth="1"/>
    <col min="49" max="49" width="13" bestFit="1" customWidth="1"/>
    <col min="50" max="50" width="12.7265625" bestFit="1" customWidth="1"/>
    <col min="51" max="51" width="13.1796875" bestFit="1" customWidth="1"/>
    <col min="52" max="52" width="13" bestFit="1" customWidth="1"/>
  </cols>
  <sheetData>
    <row r="1" spans="1:52" x14ac:dyDescent="0.35">
      <c r="A1" s="94" t="s">
        <v>81</v>
      </c>
      <c r="B1" s="2"/>
      <c r="C1" s="1"/>
      <c r="D1" s="2"/>
      <c r="E1" s="3" t="s">
        <v>247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" t="s">
        <v>248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3" t="s">
        <v>249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3" t="s">
        <v>250</v>
      </c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35">
      <c r="A2" s="16" t="s">
        <v>1</v>
      </c>
      <c r="B2" s="16" t="s">
        <v>2</v>
      </c>
      <c r="C2" s="16" t="s">
        <v>3</v>
      </c>
      <c r="D2" s="16" t="s">
        <v>4</v>
      </c>
      <c r="E2" s="18" t="s">
        <v>5</v>
      </c>
      <c r="F2" s="18" t="s">
        <v>6</v>
      </c>
      <c r="G2" s="18" t="s">
        <v>7</v>
      </c>
      <c r="H2" s="18" t="s">
        <v>8</v>
      </c>
      <c r="I2" s="18" t="s">
        <v>9</v>
      </c>
      <c r="J2" s="18" t="s">
        <v>10</v>
      </c>
      <c r="K2" s="36" t="s">
        <v>11</v>
      </c>
      <c r="L2" s="36" t="s">
        <v>12</v>
      </c>
      <c r="M2" s="36" t="s">
        <v>13</v>
      </c>
      <c r="N2" s="36" t="s">
        <v>14</v>
      </c>
      <c r="O2" s="36" t="s">
        <v>252</v>
      </c>
      <c r="P2" s="36" t="s">
        <v>253</v>
      </c>
      <c r="Q2" s="16" t="s">
        <v>17</v>
      </c>
      <c r="R2" s="16" t="s">
        <v>18</v>
      </c>
      <c r="S2" s="16" t="s">
        <v>19</v>
      </c>
      <c r="T2" s="16" t="s">
        <v>20</v>
      </c>
      <c r="U2" s="16" t="s">
        <v>21</v>
      </c>
      <c r="V2" s="16" t="s">
        <v>22</v>
      </c>
      <c r="W2" s="16" t="s">
        <v>23</v>
      </c>
      <c r="X2" s="16" t="s">
        <v>24</v>
      </c>
      <c r="Y2" s="16" t="s">
        <v>25</v>
      </c>
      <c r="Z2" s="16" t="s">
        <v>26</v>
      </c>
      <c r="AA2" s="16" t="s">
        <v>27</v>
      </c>
      <c r="AB2" s="16" t="s">
        <v>28</v>
      </c>
      <c r="AC2" s="37" t="s">
        <v>29</v>
      </c>
      <c r="AD2" s="37" t="s">
        <v>30</v>
      </c>
      <c r="AE2" s="37" t="s">
        <v>31</v>
      </c>
      <c r="AF2" s="37" t="s">
        <v>32</v>
      </c>
      <c r="AG2" s="37" t="s">
        <v>33</v>
      </c>
      <c r="AH2" s="37" t="s">
        <v>34</v>
      </c>
      <c r="AI2" s="37" t="s">
        <v>35</v>
      </c>
      <c r="AJ2" s="37" t="s">
        <v>36</v>
      </c>
      <c r="AK2" s="37" t="s">
        <v>37</v>
      </c>
      <c r="AL2" s="37" t="s">
        <v>38</v>
      </c>
      <c r="AM2" s="37" t="s">
        <v>39</v>
      </c>
      <c r="AN2" s="37" t="s">
        <v>40</v>
      </c>
      <c r="AO2" s="16" t="s">
        <v>41</v>
      </c>
      <c r="AP2" s="16" t="s">
        <v>42</v>
      </c>
      <c r="AQ2" s="16" t="s">
        <v>43</v>
      </c>
      <c r="AR2" s="16" t="s">
        <v>44</v>
      </c>
      <c r="AS2" s="16" t="s">
        <v>45</v>
      </c>
      <c r="AT2" s="16" t="s">
        <v>46</v>
      </c>
      <c r="AU2" s="16" t="s">
        <v>47</v>
      </c>
      <c r="AV2" s="16" t="s">
        <v>48</v>
      </c>
      <c r="AW2" s="16" t="s">
        <v>49</v>
      </c>
      <c r="AX2" s="16" t="s">
        <v>50</v>
      </c>
      <c r="AY2" s="16" t="s">
        <v>51</v>
      </c>
      <c r="AZ2" s="16" t="s">
        <v>52</v>
      </c>
    </row>
    <row r="3" spans="1:52" x14ac:dyDescent="0.35">
      <c r="A3" s="54" t="s">
        <v>181</v>
      </c>
      <c r="B3" s="55" t="s">
        <v>182</v>
      </c>
      <c r="C3" s="63" t="s">
        <v>183</v>
      </c>
      <c r="D3" s="55" t="s">
        <v>69</v>
      </c>
      <c r="E3" s="96">
        <f>AC3</f>
        <v>45.72</v>
      </c>
      <c r="F3" s="96">
        <f t="shared" ref="F3:U18" si="0">AD3</f>
        <v>61.61</v>
      </c>
      <c r="G3" s="96">
        <f t="shared" si="0"/>
        <v>55.56</v>
      </c>
      <c r="H3" s="96">
        <f t="shared" si="0"/>
        <v>60.56</v>
      </c>
      <c r="I3" s="96">
        <f t="shared" si="0"/>
        <v>65.56</v>
      </c>
      <c r="J3" s="96">
        <f t="shared" si="0"/>
        <v>70.56</v>
      </c>
      <c r="K3" s="96">
        <f t="shared" si="0"/>
        <v>75.56</v>
      </c>
      <c r="L3" s="96">
        <f t="shared" si="0"/>
        <v>78.56</v>
      </c>
      <c r="M3" s="96">
        <f t="shared" si="0"/>
        <v>81.56</v>
      </c>
      <c r="N3" s="96">
        <f t="shared" si="0"/>
        <v>84.56</v>
      </c>
      <c r="O3" s="96">
        <f t="shared" si="0"/>
        <v>86.56</v>
      </c>
      <c r="P3" s="96">
        <f t="shared" si="0"/>
        <v>87.56</v>
      </c>
      <c r="Q3" s="57">
        <f t="shared" ref="Q3:R8" si="1">AO3</f>
        <v>40.659999999999997</v>
      </c>
      <c r="R3" s="57">
        <f t="shared" si="1"/>
        <v>57.03</v>
      </c>
      <c r="S3" s="57">
        <f t="shared" si="0"/>
        <v>66.239999999999995</v>
      </c>
      <c r="T3" s="57">
        <f t="shared" si="0"/>
        <v>72.319999999999993</v>
      </c>
      <c r="U3" s="57">
        <f t="shared" si="0"/>
        <v>76.180000000000007</v>
      </c>
      <c r="V3" s="57">
        <f t="shared" ref="V3:AB18" si="2">AT3</f>
        <v>78.64</v>
      </c>
      <c r="W3" s="57">
        <f t="shared" si="2"/>
        <v>0</v>
      </c>
      <c r="X3" s="57">
        <f t="shared" si="2"/>
        <v>0</v>
      </c>
      <c r="Y3" s="57">
        <f t="shared" si="2"/>
        <v>0</v>
      </c>
      <c r="Z3" s="57">
        <f t="shared" si="2"/>
        <v>0</v>
      </c>
      <c r="AA3" s="57">
        <f t="shared" si="2"/>
        <v>0</v>
      </c>
      <c r="AB3" s="57">
        <f t="shared" si="2"/>
        <v>0</v>
      </c>
      <c r="AC3" s="143">
        <v>45.72</v>
      </c>
      <c r="AD3" s="143">
        <v>61.61</v>
      </c>
      <c r="AE3" s="143">
        <v>55.56</v>
      </c>
      <c r="AF3" s="143">
        <v>60.56</v>
      </c>
      <c r="AG3" s="143">
        <v>65.56</v>
      </c>
      <c r="AH3" s="143">
        <v>70.56</v>
      </c>
      <c r="AI3" s="143">
        <v>75.56</v>
      </c>
      <c r="AJ3" s="143">
        <v>78.56</v>
      </c>
      <c r="AK3" s="143">
        <v>81.56</v>
      </c>
      <c r="AL3" s="143">
        <v>84.56</v>
      </c>
      <c r="AM3" s="143">
        <v>86.56</v>
      </c>
      <c r="AN3" s="143">
        <v>87.56</v>
      </c>
      <c r="AO3" s="96">
        <v>40.659999999999997</v>
      </c>
      <c r="AP3" s="57">
        <v>57.03</v>
      </c>
      <c r="AQ3" s="57">
        <v>66.239999999999995</v>
      </c>
      <c r="AR3" s="96">
        <v>72.319999999999993</v>
      </c>
      <c r="AS3" s="57">
        <v>76.180000000000007</v>
      </c>
      <c r="AT3" s="57">
        <v>78.64</v>
      </c>
      <c r="AU3" s="58"/>
      <c r="AV3" s="58"/>
      <c r="AW3" s="58"/>
      <c r="AX3" s="58"/>
      <c r="AY3" s="58"/>
      <c r="AZ3" s="58"/>
    </row>
    <row r="4" spans="1:52" x14ac:dyDescent="0.35">
      <c r="A4" s="59" t="s">
        <v>181</v>
      </c>
      <c r="B4" s="60" t="s">
        <v>182</v>
      </c>
      <c r="C4" s="53" t="s">
        <v>183</v>
      </c>
      <c r="D4" s="60" t="s">
        <v>70</v>
      </c>
      <c r="E4" s="85">
        <f t="shared" ref="E4:T33" si="3">AC4</f>
        <v>45.72</v>
      </c>
      <c r="F4" s="85">
        <f t="shared" si="0"/>
        <v>61.61</v>
      </c>
      <c r="G4" s="85">
        <f t="shared" si="0"/>
        <v>55.56</v>
      </c>
      <c r="H4" s="85">
        <f t="shared" si="0"/>
        <v>60.56</v>
      </c>
      <c r="I4" s="85">
        <f t="shared" si="0"/>
        <v>65.56</v>
      </c>
      <c r="J4" s="85">
        <f t="shared" si="0"/>
        <v>70.56</v>
      </c>
      <c r="K4" s="85">
        <f t="shared" si="0"/>
        <v>75.56</v>
      </c>
      <c r="L4" s="85">
        <f t="shared" si="0"/>
        <v>78.56</v>
      </c>
      <c r="M4" s="85">
        <f t="shared" si="0"/>
        <v>81.56</v>
      </c>
      <c r="N4" s="85">
        <f t="shared" si="0"/>
        <v>84.56</v>
      </c>
      <c r="O4" s="85">
        <f t="shared" si="0"/>
        <v>86.56</v>
      </c>
      <c r="P4" s="85">
        <f t="shared" si="0"/>
        <v>87.56</v>
      </c>
      <c r="Q4" s="62">
        <f t="shared" si="1"/>
        <v>43.64</v>
      </c>
      <c r="R4" s="62">
        <f t="shared" si="1"/>
        <v>61.09</v>
      </c>
      <c r="S4" s="62">
        <f t="shared" si="0"/>
        <v>69.28</v>
      </c>
      <c r="T4" s="62">
        <f t="shared" si="0"/>
        <v>74.819999999999993</v>
      </c>
      <c r="U4" s="62">
        <f t="shared" si="0"/>
        <v>78.48</v>
      </c>
      <c r="V4" s="62">
        <f t="shared" si="2"/>
        <v>80.83</v>
      </c>
      <c r="W4" s="62">
        <f t="shared" si="2"/>
        <v>0</v>
      </c>
      <c r="X4" s="62">
        <f t="shared" si="2"/>
        <v>0</v>
      </c>
      <c r="Y4" s="62">
        <f t="shared" si="2"/>
        <v>0</v>
      </c>
      <c r="Z4" s="62">
        <f t="shared" si="2"/>
        <v>0</v>
      </c>
      <c r="AA4" s="62">
        <f t="shared" si="2"/>
        <v>0</v>
      </c>
      <c r="AB4" s="62">
        <f t="shared" si="2"/>
        <v>0</v>
      </c>
      <c r="AC4" s="144">
        <v>45.72</v>
      </c>
      <c r="AD4" s="144">
        <v>61.61</v>
      </c>
      <c r="AE4" s="144">
        <v>55.56</v>
      </c>
      <c r="AF4" s="144">
        <v>60.56</v>
      </c>
      <c r="AG4" s="144">
        <v>65.56</v>
      </c>
      <c r="AH4" s="144">
        <v>70.56</v>
      </c>
      <c r="AI4" s="144">
        <v>75.56</v>
      </c>
      <c r="AJ4" s="144">
        <v>78.56</v>
      </c>
      <c r="AK4" s="144">
        <v>81.56</v>
      </c>
      <c r="AL4" s="144">
        <v>84.56</v>
      </c>
      <c r="AM4" s="144">
        <v>86.56</v>
      </c>
      <c r="AN4" s="144">
        <v>87.56</v>
      </c>
      <c r="AO4" s="97">
        <v>43.64</v>
      </c>
      <c r="AP4" s="60">
        <v>61.09</v>
      </c>
      <c r="AQ4" s="60">
        <v>69.28</v>
      </c>
      <c r="AR4" s="92">
        <v>74.819999999999993</v>
      </c>
      <c r="AS4" s="60">
        <v>78.48</v>
      </c>
      <c r="AT4" s="60">
        <v>80.83</v>
      </c>
      <c r="AU4" s="60"/>
      <c r="AV4" s="60"/>
      <c r="AW4" s="60"/>
      <c r="AX4" s="60"/>
      <c r="AY4" s="60"/>
      <c r="AZ4" s="60"/>
    </row>
    <row r="5" spans="1:52" x14ac:dyDescent="0.35">
      <c r="A5" s="59" t="s">
        <v>181</v>
      </c>
      <c r="B5" s="60" t="s">
        <v>182</v>
      </c>
      <c r="C5" s="53" t="s">
        <v>183</v>
      </c>
      <c r="D5" s="60" t="s">
        <v>71</v>
      </c>
      <c r="E5" s="85">
        <f t="shared" si="3"/>
        <v>45.72</v>
      </c>
      <c r="F5" s="85">
        <f t="shared" si="0"/>
        <v>61.61</v>
      </c>
      <c r="G5" s="85">
        <f t="shared" si="0"/>
        <v>55.56</v>
      </c>
      <c r="H5" s="85">
        <f t="shared" si="0"/>
        <v>60.56</v>
      </c>
      <c r="I5" s="85">
        <f t="shared" si="0"/>
        <v>65.56</v>
      </c>
      <c r="J5" s="85">
        <f t="shared" si="0"/>
        <v>70.56</v>
      </c>
      <c r="K5" s="85">
        <f t="shared" si="0"/>
        <v>75.56</v>
      </c>
      <c r="L5" s="85">
        <f t="shared" si="0"/>
        <v>78.56</v>
      </c>
      <c r="M5" s="85">
        <f t="shared" si="0"/>
        <v>81.56</v>
      </c>
      <c r="N5" s="85">
        <f t="shared" si="0"/>
        <v>84.56</v>
      </c>
      <c r="O5" s="85">
        <f t="shared" si="0"/>
        <v>86.56</v>
      </c>
      <c r="P5" s="85">
        <f t="shared" si="0"/>
        <v>87.56</v>
      </c>
      <c r="Q5" s="62">
        <f t="shared" si="1"/>
        <v>42.52</v>
      </c>
      <c r="R5" s="62">
        <f t="shared" si="1"/>
        <v>59.88</v>
      </c>
      <c r="S5" s="62">
        <f t="shared" si="0"/>
        <v>68.239999999999995</v>
      </c>
      <c r="T5" s="62">
        <f t="shared" si="0"/>
        <v>74.83</v>
      </c>
      <c r="U5" s="62">
        <f t="shared" si="0"/>
        <v>78.97</v>
      </c>
      <c r="V5" s="62">
        <f t="shared" si="2"/>
        <v>81.56</v>
      </c>
      <c r="W5" s="62">
        <f t="shared" si="2"/>
        <v>0</v>
      </c>
      <c r="X5" s="62">
        <f t="shared" si="2"/>
        <v>0</v>
      </c>
      <c r="Y5" s="62">
        <f t="shared" si="2"/>
        <v>0</v>
      </c>
      <c r="Z5" s="62">
        <f t="shared" si="2"/>
        <v>0</v>
      </c>
      <c r="AA5" s="62">
        <f t="shared" si="2"/>
        <v>0</v>
      </c>
      <c r="AB5" s="62">
        <f t="shared" si="2"/>
        <v>0</v>
      </c>
      <c r="AC5" s="144">
        <v>45.72</v>
      </c>
      <c r="AD5" s="144">
        <v>61.61</v>
      </c>
      <c r="AE5" s="144">
        <v>55.56</v>
      </c>
      <c r="AF5" s="144">
        <v>60.56</v>
      </c>
      <c r="AG5" s="144">
        <v>65.56</v>
      </c>
      <c r="AH5" s="144">
        <v>70.56</v>
      </c>
      <c r="AI5" s="144">
        <v>75.56</v>
      </c>
      <c r="AJ5" s="144">
        <v>78.56</v>
      </c>
      <c r="AK5" s="144">
        <v>81.56</v>
      </c>
      <c r="AL5" s="144">
        <v>84.56</v>
      </c>
      <c r="AM5" s="144">
        <v>86.56</v>
      </c>
      <c r="AN5" s="144">
        <v>87.56</v>
      </c>
      <c r="AO5" s="97">
        <v>42.52</v>
      </c>
      <c r="AP5" s="60">
        <v>59.88</v>
      </c>
      <c r="AQ5" s="60">
        <v>68.239999999999995</v>
      </c>
      <c r="AR5" s="92">
        <v>74.83</v>
      </c>
      <c r="AS5" s="60">
        <v>78.97</v>
      </c>
      <c r="AT5" s="60">
        <v>81.56</v>
      </c>
      <c r="AU5" s="60"/>
      <c r="AV5" s="60"/>
      <c r="AW5" s="60"/>
      <c r="AX5" s="60"/>
      <c r="AY5" s="60"/>
      <c r="AZ5" s="60"/>
    </row>
    <row r="6" spans="1:52" x14ac:dyDescent="0.35">
      <c r="A6" s="59" t="s">
        <v>181</v>
      </c>
      <c r="B6" s="60" t="s">
        <v>182</v>
      </c>
      <c r="C6" s="53" t="s">
        <v>183</v>
      </c>
      <c r="D6" s="60" t="s">
        <v>72</v>
      </c>
      <c r="E6" s="85">
        <f t="shared" si="3"/>
        <v>45.72</v>
      </c>
      <c r="F6" s="85">
        <f t="shared" si="0"/>
        <v>61.61</v>
      </c>
      <c r="G6" s="85">
        <f t="shared" si="0"/>
        <v>55.56</v>
      </c>
      <c r="H6" s="85">
        <f t="shared" si="0"/>
        <v>60.56</v>
      </c>
      <c r="I6" s="85">
        <f t="shared" si="0"/>
        <v>65.56</v>
      </c>
      <c r="J6" s="85">
        <f t="shared" si="0"/>
        <v>70.56</v>
      </c>
      <c r="K6" s="85">
        <f t="shared" si="0"/>
        <v>75.56</v>
      </c>
      <c r="L6" s="85">
        <f t="shared" si="0"/>
        <v>78.56</v>
      </c>
      <c r="M6" s="85">
        <f t="shared" si="0"/>
        <v>81.56</v>
      </c>
      <c r="N6" s="85">
        <f t="shared" si="0"/>
        <v>84.56</v>
      </c>
      <c r="O6" s="85">
        <f t="shared" si="0"/>
        <v>86.56</v>
      </c>
      <c r="P6" s="85">
        <f t="shared" si="0"/>
        <v>87.56</v>
      </c>
      <c r="Q6" s="62">
        <f t="shared" si="1"/>
        <v>43.31</v>
      </c>
      <c r="R6" s="62">
        <f t="shared" si="1"/>
        <v>59.39</v>
      </c>
      <c r="S6" s="62">
        <f t="shared" si="0"/>
        <v>68.25</v>
      </c>
      <c r="T6" s="62">
        <f t="shared" si="0"/>
        <v>74.260000000000005</v>
      </c>
      <c r="U6" s="62">
        <f t="shared" si="0"/>
        <v>78.13</v>
      </c>
      <c r="V6" s="62">
        <f t="shared" si="2"/>
        <v>80.61</v>
      </c>
      <c r="W6" s="62">
        <f t="shared" si="2"/>
        <v>0</v>
      </c>
      <c r="X6" s="62">
        <f t="shared" si="2"/>
        <v>0</v>
      </c>
      <c r="Y6" s="62">
        <f t="shared" si="2"/>
        <v>0</v>
      </c>
      <c r="Z6" s="62">
        <f t="shared" si="2"/>
        <v>0</v>
      </c>
      <c r="AA6" s="62">
        <f t="shared" si="2"/>
        <v>0</v>
      </c>
      <c r="AB6" s="62">
        <f t="shared" si="2"/>
        <v>0</v>
      </c>
      <c r="AC6" s="144">
        <v>45.72</v>
      </c>
      <c r="AD6" s="144">
        <v>61.61</v>
      </c>
      <c r="AE6" s="144">
        <v>55.56</v>
      </c>
      <c r="AF6" s="144">
        <v>60.56</v>
      </c>
      <c r="AG6" s="144">
        <v>65.56</v>
      </c>
      <c r="AH6" s="144">
        <v>70.56</v>
      </c>
      <c r="AI6" s="144">
        <v>75.56</v>
      </c>
      <c r="AJ6" s="144">
        <v>78.56</v>
      </c>
      <c r="AK6" s="144">
        <v>81.56</v>
      </c>
      <c r="AL6" s="144">
        <v>84.56</v>
      </c>
      <c r="AM6" s="144">
        <v>86.56</v>
      </c>
      <c r="AN6" s="144">
        <v>87.56</v>
      </c>
      <c r="AO6" s="97">
        <v>43.31</v>
      </c>
      <c r="AP6" s="60">
        <v>59.39</v>
      </c>
      <c r="AQ6" s="60">
        <v>68.25</v>
      </c>
      <c r="AR6" s="92">
        <v>74.260000000000005</v>
      </c>
      <c r="AS6" s="60">
        <v>78.13</v>
      </c>
      <c r="AT6" s="60">
        <v>80.61</v>
      </c>
      <c r="AU6" s="60"/>
      <c r="AV6" s="60"/>
      <c r="AW6" s="60"/>
      <c r="AX6" s="60"/>
      <c r="AY6" s="60"/>
      <c r="AZ6" s="60"/>
    </row>
    <row r="7" spans="1:52" x14ac:dyDescent="0.35">
      <c r="A7" s="59" t="s">
        <v>181</v>
      </c>
      <c r="B7" s="60" t="s">
        <v>182</v>
      </c>
      <c r="C7" s="53" t="s">
        <v>183</v>
      </c>
      <c r="D7" s="60" t="s">
        <v>73</v>
      </c>
      <c r="E7" s="85">
        <f t="shared" si="3"/>
        <v>45.72</v>
      </c>
      <c r="F7" s="85">
        <f t="shared" si="0"/>
        <v>61.61</v>
      </c>
      <c r="G7" s="85">
        <f t="shared" si="0"/>
        <v>55.56</v>
      </c>
      <c r="H7" s="85">
        <f t="shared" si="0"/>
        <v>60.56</v>
      </c>
      <c r="I7" s="85">
        <f t="shared" si="0"/>
        <v>65.56</v>
      </c>
      <c r="J7" s="85">
        <f t="shared" si="0"/>
        <v>70.56</v>
      </c>
      <c r="K7" s="85">
        <f t="shared" si="0"/>
        <v>75.56</v>
      </c>
      <c r="L7" s="85">
        <f t="shared" si="0"/>
        <v>78.56</v>
      </c>
      <c r="M7" s="85">
        <f t="shared" si="0"/>
        <v>81.56</v>
      </c>
      <c r="N7" s="85">
        <f t="shared" si="0"/>
        <v>84.56</v>
      </c>
      <c r="O7" s="85">
        <f t="shared" si="0"/>
        <v>86.56</v>
      </c>
      <c r="P7" s="85">
        <f t="shared" si="0"/>
        <v>87.56</v>
      </c>
      <c r="Q7" s="62">
        <f t="shared" si="1"/>
        <v>43.32</v>
      </c>
      <c r="R7" s="62">
        <f t="shared" si="1"/>
        <v>57.76</v>
      </c>
      <c r="S7" s="62">
        <f t="shared" si="0"/>
        <v>67.73</v>
      </c>
      <c r="T7" s="62">
        <f t="shared" si="0"/>
        <v>73.34</v>
      </c>
      <c r="U7" s="62">
        <f t="shared" si="0"/>
        <v>76.38</v>
      </c>
      <c r="V7" s="62">
        <f t="shared" si="2"/>
        <v>78.75</v>
      </c>
      <c r="W7" s="62">
        <f t="shared" si="2"/>
        <v>0</v>
      </c>
      <c r="X7" s="62">
        <f t="shared" si="2"/>
        <v>0</v>
      </c>
      <c r="Y7" s="62">
        <f t="shared" si="2"/>
        <v>0</v>
      </c>
      <c r="Z7" s="62">
        <f t="shared" si="2"/>
        <v>0</v>
      </c>
      <c r="AA7" s="62">
        <f t="shared" si="2"/>
        <v>0</v>
      </c>
      <c r="AB7" s="62">
        <f t="shared" si="2"/>
        <v>0</v>
      </c>
      <c r="AC7" s="144">
        <v>45.72</v>
      </c>
      <c r="AD7" s="144">
        <v>61.61</v>
      </c>
      <c r="AE7" s="144">
        <v>55.56</v>
      </c>
      <c r="AF7" s="144">
        <v>60.56</v>
      </c>
      <c r="AG7" s="144">
        <v>65.56</v>
      </c>
      <c r="AH7" s="144">
        <v>70.56</v>
      </c>
      <c r="AI7" s="144">
        <v>75.56</v>
      </c>
      <c r="AJ7" s="144">
        <v>78.56</v>
      </c>
      <c r="AK7" s="144">
        <v>81.56</v>
      </c>
      <c r="AL7" s="144">
        <v>84.56</v>
      </c>
      <c r="AM7" s="144">
        <v>86.56</v>
      </c>
      <c r="AN7" s="144">
        <v>87.56</v>
      </c>
      <c r="AO7" s="97">
        <v>43.32</v>
      </c>
      <c r="AP7" s="60">
        <v>57.76</v>
      </c>
      <c r="AQ7" s="60">
        <v>67.73</v>
      </c>
      <c r="AR7" s="92">
        <v>73.34</v>
      </c>
      <c r="AS7" s="60">
        <v>76.38</v>
      </c>
      <c r="AT7" s="60">
        <v>78.75</v>
      </c>
      <c r="AU7" s="60"/>
      <c r="AV7" s="60"/>
      <c r="AW7" s="60"/>
      <c r="AX7" s="60"/>
      <c r="AY7" s="60"/>
      <c r="AZ7" s="60"/>
    </row>
    <row r="8" spans="1:52" x14ac:dyDescent="0.35">
      <c r="A8" s="59" t="s">
        <v>181</v>
      </c>
      <c r="B8" s="60" t="s">
        <v>182</v>
      </c>
      <c r="C8" s="53" t="s">
        <v>183</v>
      </c>
      <c r="D8" s="60" t="s">
        <v>74</v>
      </c>
      <c r="E8" s="85">
        <f t="shared" si="3"/>
        <v>45.72</v>
      </c>
      <c r="F8" s="85">
        <f t="shared" si="0"/>
        <v>61.61</v>
      </c>
      <c r="G8" s="85">
        <f t="shared" si="0"/>
        <v>55.56</v>
      </c>
      <c r="H8" s="85">
        <f t="shared" si="0"/>
        <v>60.56</v>
      </c>
      <c r="I8" s="85">
        <f t="shared" si="0"/>
        <v>65.56</v>
      </c>
      <c r="J8" s="85">
        <f t="shared" si="0"/>
        <v>70.56</v>
      </c>
      <c r="K8" s="85">
        <f t="shared" si="0"/>
        <v>75.56</v>
      </c>
      <c r="L8" s="85">
        <f t="shared" si="0"/>
        <v>78.56</v>
      </c>
      <c r="M8" s="85">
        <f t="shared" si="0"/>
        <v>81.56</v>
      </c>
      <c r="N8" s="85">
        <f t="shared" si="0"/>
        <v>84.56</v>
      </c>
      <c r="O8" s="85">
        <f t="shared" si="0"/>
        <v>86.56</v>
      </c>
      <c r="P8" s="85">
        <f t="shared" si="0"/>
        <v>87.56</v>
      </c>
      <c r="Q8" s="62">
        <f t="shared" si="1"/>
        <v>33.29</v>
      </c>
      <c r="R8" s="62">
        <f t="shared" si="1"/>
        <v>50.2</v>
      </c>
      <c r="S8" s="62">
        <f t="shared" si="0"/>
        <v>59.84</v>
      </c>
      <c r="T8" s="62">
        <f t="shared" si="0"/>
        <v>66.36</v>
      </c>
      <c r="U8" s="62">
        <f t="shared" si="0"/>
        <v>70.83</v>
      </c>
      <c r="V8" s="62">
        <f t="shared" si="2"/>
        <v>73.25</v>
      </c>
      <c r="W8" s="62">
        <f t="shared" si="2"/>
        <v>0</v>
      </c>
      <c r="X8" s="62">
        <f t="shared" si="2"/>
        <v>0</v>
      </c>
      <c r="Y8" s="62">
        <f t="shared" si="2"/>
        <v>0</v>
      </c>
      <c r="Z8" s="62">
        <f t="shared" si="2"/>
        <v>0</v>
      </c>
      <c r="AA8" s="62">
        <f t="shared" si="2"/>
        <v>0</v>
      </c>
      <c r="AB8" s="62">
        <f t="shared" si="2"/>
        <v>0</v>
      </c>
      <c r="AC8" s="144">
        <v>45.72</v>
      </c>
      <c r="AD8" s="144">
        <v>61.61</v>
      </c>
      <c r="AE8" s="144">
        <v>55.56</v>
      </c>
      <c r="AF8" s="144">
        <v>60.56</v>
      </c>
      <c r="AG8" s="144">
        <v>65.56</v>
      </c>
      <c r="AH8" s="144">
        <v>70.56</v>
      </c>
      <c r="AI8" s="144">
        <v>75.56</v>
      </c>
      <c r="AJ8" s="144">
        <v>78.56</v>
      </c>
      <c r="AK8" s="144">
        <v>81.56</v>
      </c>
      <c r="AL8" s="144">
        <v>84.56</v>
      </c>
      <c r="AM8" s="144">
        <v>86.56</v>
      </c>
      <c r="AN8" s="144">
        <v>87.56</v>
      </c>
      <c r="AO8" s="97">
        <v>33.29</v>
      </c>
      <c r="AP8" s="60">
        <v>50.2</v>
      </c>
      <c r="AQ8" s="60">
        <v>59.84</v>
      </c>
      <c r="AR8" s="92">
        <v>66.36</v>
      </c>
      <c r="AS8" s="60">
        <v>70.83</v>
      </c>
      <c r="AT8" s="60">
        <v>73.25</v>
      </c>
      <c r="AU8" s="60"/>
      <c r="AV8" s="60"/>
      <c r="AW8" s="60"/>
      <c r="AX8" s="60"/>
      <c r="AY8" s="60"/>
      <c r="AZ8" s="60"/>
    </row>
    <row r="9" spans="1:52" x14ac:dyDescent="0.35">
      <c r="A9" s="54" t="s">
        <v>181</v>
      </c>
      <c r="B9" s="55" t="s">
        <v>184</v>
      </c>
      <c r="C9" s="63" t="s">
        <v>183</v>
      </c>
      <c r="D9" s="55" t="s">
        <v>69</v>
      </c>
      <c r="E9" s="96">
        <f t="shared" si="3"/>
        <v>41.23</v>
      </c>
      <c r="F9" s="96">
        <f t="shared" si="0"/>
        <v>47.43</v>
      </c>
      <c r="G9" s="96">
        <f t="shared" si="0"/>
        <v>48.05</v>
      </c>
      <c r="H9" s="96">
        <f t="shared" si="0"/>
        <v>66.069999999999993</v>
      </c>
      <c r="I9" s="96">
        <f t="shared" si="0"/>
        <v>69.14</v>
      </c>
      <c r="J9" s="96">
        <f t="shared" si="0"/>
        <v>73.12</v>
      </c>
      <c r="K9" s="96">
        <f t="shared" si="0"/>
        <v>77.349999999999994</v>
      </c>
      <c r="L9" s="96">
        <f t="shared" si="0"/>
        <v>79.180000000000007</v>
      </c>
      <c r="M9" s="96">
        <f t="shared" si="0"/>
        <v>81.260000000000005</v>
      </c>
      <c r="N9" s="96">
        <f t="shared" si="0"/>
        <v>82.38</v>
      </c>
      <c r="O9" s="96">
        <f t="shared" si="0"/>
        <v>84.53</v>
      </c>
      <c r="P9" s="96">
        <f t="shared" si="0"/>
        <v>88.96</v>
      </c>
      <c r="Q9" s="57">
        <f t="shared" si="0"/>
        <v>41.23</v>
      </c>
      <c r="R9" s="57">
        <f t="shared" si="0"/>
        <v>47.43</v>
      </c>
      <c r="S9" s="57">
        <f t="shared" si="0"/>
        <v>50.74</v>
      </c>
      <c r="T9" s="57">
        <f t="shared" si="0"/>
        <v>57.73</v>
      </c>
      <c r="U9" s="57">
        <f t="shared" si="0"/>
        <v>62.74</v>
      </c>
      <c r="V9" s="57">
        <f t="shared" si="2"/>
        <v>65.48</v>
      </c>
      <c r="W9" s="57">
        <f t="shared" si="2"/>
        <v>0</v>
      </c>
      <c r="X9" s="57">
        <f t="shared" si="2"/>
        <v>0</v>
      </c>
      <c r="Y9" s="57">
        <f t="shared" si="2"/>
        <v>0</v>
      </c>
      <c r="Z9" s="57">
        <f t="shared" si="2"/>
        <v>0</v>
      </c>
      <c r="AA9" s="57">
        <f t="shared" si="2"/>
        <v>0</v>
      </c>
      <c r="AB9" s="57">
        <f t="shared" si="2"/>
        <v>0</v>
      </c>
      <c r="AC9" s="143">
        <v>41.23</v>
      </c>
      <c r="AD9" s="143">
        <v>47.43</v>
      </c>
      <c r="AE9" s="143">
        <v>48.05</v>
      </c>
      <c r="AF9" s="143">
        <v>66.069999999999993</v>
      </c>
      <c r="AG9" s="143">
        <v>69.14</v>
      </c>
      <c r="AH9" s="143">
        <v>73.12</v>
      </c>
      <c r="AI9" s="143">
        <v>77.349999999999994</v>
      </c>
      <c r="AJ9" s="143">
        <v>79.180000000000007</v>
      </c>
      <c r="AK9" s="143">
        <v>81.260000000000005</v>
      </c>
      <c r="AL9" s="143">
        <v>82.38</v>
      </c>
      <c r="AM9" s="143">
        <v>84.53</v>
      </c>
      <c r="AN9" s="143">
        <v>88.96</v>
      </c>
      <c r="AO9" s="96">
        <v>41.23</v>
      </c>
      <c r="AP9" s="57">
        <v>47.43</v>
      </c>
      <c r="AQ9" s="57">
        <v>50.74</v>
      </c>
      <c r="AR9" s="57">
        <v>57.73</v>
      </c>
      <c r="AS9" s="57">
        <v>62.74</v>
      </c>
      <c r="AT9" s="57">
        <v>65.48</v>
      </c>
      <c r="AU9" s="58"/>
      <c r="AV9" s="58"/>
      <c r="AW9" s="58"/>
      <c r="AX9" s="58"/>
      <c r="AY9" s="58"/>
      <c r="AZ9" s="58"/>
    </row>
    <row r="10" spans="1:52" x14ac:dyDescent="0.35">
      <c r="A10" s="59" t="s">
        <v>181</v>
      </c>
      <c r="B10" s="60" t="s">
        <v>184</v>
      </c>
      <c r="C10" s="53" t="s">
        <v>183</v>
      </c>
      <c r="D10" s="60" t="s">
        <v>70</v>
      </c>
      <c r="E10" s="85">
        <f t="shared" si="3"/>
        <v>41.23</v>
      </c>
      <c r="F10" s="85">
        <f t="shared" si="0"/>
        <v>47.43</v>
      </c>
      <c r="G10" s="85">
        <f t="shared" si="0"/>
        <v>48.05</v>
      </c>
      <c r="H10" s="85">
        <f t="shared" si="0"/>
        <v>66.069999999999993</v>
      </c>
      <c r="I10" s="85">
        <f t="shared" si="0"/>
        <v>69.14</v>
      </c>
      <c r="J10" s="85">
        <f t="shared" si="0"/>
        <v>73.12</v>
      </c>
      <c r="K10" s="85">
        <f t="shared" si="0"/>
        <v>77.349999999999994</v>
      </c>
      <c r="L10" s="85">
        <f t="shared" si="0"/>
        <v>79.180000000000007</v>
      </c>
      <c r="M10" s="85">
        <f t="shared" si="0"/>
        <v>81.260000000000005</v>
      </c>
      <c r="N10" s="85">
        <f t="shared" si="0"/>
        <v>82.38</v>
      </c>
      <c r="O10" s="85">
        <f t="shared" si="0"/>
        <v>84.53</v>
      </c>
      <c r="P10" s="85">
        <f t="shared" si="0"/>
        <v>88.96</v>
      </c>
      <c r="Q10" s="62">
        <f t="shared" si="0"/>
        <v>59.25</v>
      </c>
      <c r="R10" s="62">
        <f t="shared" si="0"/>
        <v>71.13</v>
      </c>
      <c r="S10" s="62">
        <f t="shared" si="0"/>
        <v>69.3</v>
      </c>
      <c r="T10" s="62">
        <f t="shared" si="0"/>
        <v>72.33</v>
      </c>
      <c r="U10" s="62">
        <f t="shared" si="0"/>
        <v>71.069999999999993</v>
      </c>
      <c r="V10" s="62">
        <f t="shared" si="2"/>
        <v>72.08</v>
      </c>
      <c r="W10" s="62">
        <f t="shared" si="2"/>
        <v>0</v>
      </c>
      <c r="X10" s="62">
        <f t="shared" si="2"/>
        <v>0</v>
      </c>
      <c r="Y10" s="62">
        <f t="shared" si="2"/>
        <v>0</v>
      </c>
      <c r="Z10" s="62">
        <f t="shared" si="2"/>
        <v>0</v>
      </c>
      <c r="AA10" s="62">
        <f t="shared" si="2"/>
        <v>0</v>
      </c>
      <c r="AB10" s="62">
        <f t="shared" si="2"/>
        <v>0</v>
      </c>
      <c r="AC10" s="144">
        <v>41.23</v>
      </c>
      <c r="AD10" s="144">
        <v>47.43</v>
      </c>
      <c r="AE10" s="144">
        <v>48.05</v>
      </c>
      <c r="AF10" s="144">
        <v>66.069999999999993</v>
      </c>
      <c r="AG10" s="144">
        <v>69.14</v>
      </c>
      <c r="AH10" s="144">
        <v>73.12</v>
      </c>
      <c r="AI10" s="144">
        <v>77.349999999999994</v>
      </c>
      <c r="AJ10" s="144">
        <v>79.180000000000007</v>
      </c>
      <c r="AK10" s="144">
        <v>81.260000000000005</v>
      </c>
      <c r="AL10" s="144">
        <v>82.38</v>
      </c>
      <c r="AM10" s="144">
        <v>84.53</v>
      </c>
      <c r="AN10" s="144">
        <v>88.96</v>
      </c>
      <c r="AO10" s="97">
        <v>59.25</v>
      </c>
      <c r="AP10" s="60">
        <v>71.13</v>
      </c>
      <c r="AQ10" s="60">
        <v>69.3</v>
      </c>
      <c r="AR10" s="60">
        <v>72.33</v>
      </c>
      <c r="AS10" s="60">
        <v>71.069999999999993</v>
      </c>
      <c r="AT10" s="60">
        <v>72.08</v>
      </c>
      <c r="AU10" s="60"/>
      <c r="AV10" s="60"/>
      <c r="AW10" s="60"/>
      <c r="AX10" s="60"/>
      <c r="AY10" s="60"/>
      <c r="AZ10" s="60"/>
    </row>
    <row r="11" spans="1:52" x14ac:dyDescent="0.35">
      <c r="A11" s="59" t="s">
        <v>181</v>
      </c>
      <c r="B11" s="60" t="s">
        <v>184</v>
      </c>
      <c r="C11" s="53" t="s">
        <v>183</v>
      </c>
      <c r="D11" s="60" t="s">
        <v>71</v>
      </c>
      <c r="E11" s="85">
        <f t="shared" si="3"/>
        <v>41.23</v>
      </c>
      <c r="F11" s="85">
        <f t="shared" si="0"/>
        <v>47.43</v>
      </c>
      <c r="G11" s="85">
        <f t="shared" si="0"/>
        <v>48.05</v>
      </c>
      <c r="H11" s="85">
        <f t="shared" si="0"/>
        <v>66.069999999999993</v>
      </c>
      <c r="I11" s="85">
        <f t="shared" si="0"/>
        <v>69.14</v>
      </c>
      <c r="J11" s="85">
        <f t="shared" si="0"/>
        <v>73.12</v>
      </c>
      <c r="K11" s="85">
        <f t="shared" si="0"/>
        <v>77.349999999999994</v>
      </c>
      <c r="L11" s="85">
        <f t="shared" si="0"/>
        <v>79.180000000000007</v>
      </c>
      <c r="M11" s="85">
        <f t="shared" si="0"/>
        <v>81.260000000000005</v>
      </c>
      <c r="N11" s="85">
        <f t="shared" si="0"/>
        <v>82.38</v>
      </c>
      <c r="O11" s="85">
        <f t="shared" si="0"/>
        <v>84.53</v>
      </c>
      <c r="P11" s="85">
        <f t="shared" si="0"/>
        <v>88.96</v>
      </c>
      <c r="Q11" s="62">
        <f t="shared" si="0"/>
        <v>40.04</v>
      </c>
      <c r="R11" s="62">
        <f t="shared" si="0"/>
        <v>47.35</v>
      </c>
      <c r="S11" s="62">
        <f t="shared" si="0"/>
        <v>54.49</v>
      </c>
      <c r="T11" s="62">
        <f t="shared" si="0"/>
        <v>59.02</v>
      </c>
      <c r="U11" s="62">
        <f t="shared" si="0"/>
        <v>62.59</v>
      </c>
      <c r="V11" s="62">
        <f t="shared" si="2"/>
        <v>62.61</v>
      </c>
      <c r="W11" s="62">
        <f t="shared" si="2"/>
        <v>0</v>
      </c>
      <c r="X11" s="62">
        <f t="shared" si="2"/>
        <v>0</v>
      </c>
      <c r="Y11" s="62">
        <f t="shared" si="2"/>
        <v>0</v>
      </c>
      <c r="Z11" s="62">
        <f t="shared" si="2"/>
        <v>0</v>
      </c>
      <c r="AA11" s="62">
        <f t="shared" si="2"/>
        <v>0</v>
      </c>
      <c r="AB11" s="62">
        <f t="shared" si="2"/>
        <v>0</v>
      </c>
      <c r="AC11" s="144">
        <v>41.23</v>
      </c>
      <c r="AD11" s="144">
        <v>47.43</v>
      </c>
      <c r="AE11" s="144">
        <v>48.05</v>
      </c>
      <c r="AF11" s="144">
        <v>66.069999999999993</v>
      </c>
      <c r="AG11" s="144">
        <v>69.14</v>
      </c>
      <c r="AH11" s="144">
        <v>73.12</v>
      </c>
      <c r="AI11" s="144">
        <v>77.349999999999994</v>
      </c>
      <c r="AJ11" s="144">
        <v>79.180000000000007</v>
      </c>
      <c r="AK11" s="144">
        <v>81.260000000000005</v>
      </c>
      <c r="AL11" s="144">
        <v>82.38</v>
      </c>
      <c r="AM11" s="144">
        <v>84.53</v>
      </c>
      <c r="AN11" s="144">
        <v>88.96</v>
      </c>
      <c r="AO11" s="97">
        <v>40.04</v>
      </c>
      <c r="AP11" s="60">
        <v>47.35</v>
      </c>
      <c r="AQ11" s="60">
        <v>54.49</v>
      </c>
      <c r="AR11" s="60">
        <v>59.02</v>
      </c>
      <c r="AS11" s="60">
        <v>62.59</v>
      </c>
      <c r="AT11" s="60">
        <v>62.61</v>
      </c>
      <c r="AU11" s="60"/>
      <c r="AV11" s="60"/>
      <c r="AW11" s="60"/>
      <c r="AX11" s="60"/>
      <c r="AY11" s="60"/>
      <c r="AZ11" s="60"/>
    </row>
    <row r="12" spans="1:52" x14ac:dyDescent="0.35">
      <c r="A12" s="59" t="s">
        <v>181</v>
      </c>
      <c r="B12" s="60" t="s">
        <v>184</v>
      </c>
      <c r="C12" s="53" t="s">
        <v>183</v>
      </c>
      <c r="D12" s="60" t="s">
        <v>72</v>
      </c>
      <c r="E12" s="85">
        <f t="shared" si="3"/>
        <v>41.23</v>
      </c>
      <c r="F12" s="85">
        <f t="shared" si="0"/>
        <v>47.43</v>
      </c>
      <c r="G12" s="85">
        <f t="shared" si="0"/>
        <v>48.05</v>
      </c>
      <c r="H12" s="85">
        <f t="shared" si="0"/>
        <v>66.069999999999993</v>
      </c>
      <c r="I12" s="85">
        <f t="shared" si="0"/>
        <v>69.14</v>
      </c>
      <c r="J12" s="85">
        <f t="shared" si="0"/>
        <v>73.12</v>
      </c>
      <c r="K12" s="85">
        <f t="shared" si="0"/>
        <v>77.349999999999994</v>
      </c>
      <c r="L12" s="85">
        <f t="shared" si="0"/>
        <v>79.180000000000007</v>
      </c>
      <c r="M12" s="85">
        <f t="shared" si="0"/>
        <v>81.260000000000005</v>
      </c>
      <c r="N12" s="85">
        <f t="shared" si="0"/>
        <v>82.38</v>
      </c>
      <c r="O12" s="85">
        <f t="shared" si="0"/>
        <v>84.53</v>
      </c>
      <c r="P12" s="85">
        <f t="shared" si="0"/>
        <v>88.96</v>
      </c>
      <c r="Q12" s="62">
        <f t="shared" si="0"/>
        <v>40.369999999999997</v>
      </c>
      <c r="R12" s="62">
        <f t="shared" si="0"/>
        <v>43.61</v>
      </c>
      <c r="S12" s="62">
        <f t="shared" si="0"/>
        <v>45.38</v>
      </c>
      <c r="T12" s="62">
        <f t="shared" si="0"/>
        <v>58.29</v>
      </c>
      <c r="U12" s="62">
        <f t="shared" si="0"/>
        <v>63.46</v>
      </c>
      <c r="V12" s="62">
        <f t="shared" si="2"/>
        <v>66.709999999999994</v>
      </c>
      <c r="W12" s="62">
        <f t="shared" si="2"/>
        <v>0</v>
      </c>
      <c r="X12" s="62">
        <f t="shared" si="2"/>
        <v>0</v>
      </c>
      <c r="Y12" s="62">
        <f t="shared" si="2"/>
        <v>0</v>
      </c>
      <c r="Z12" s="62">
        <f t="shared" si="2"/>
        <v>0</v>
      </c>
      <c r="AA12" s="62">
        <f t="shared" si="2"/>
        <v>0</v>
      </c>
      <c r="AB12" s="62">
        <f t="shared" si="2"/>
        <v>0</v>
      </c>
      <c r="AC12" s="144">
        <v>41.23</v>
      </c>
      <c r="AD12" s="144">
        <v>47.43</v>
      </c>
      <c r="AE12" s="144">
        <v>48.05</v>
      </c>
      <c r="AF12" s="144">
        <v>66.069999999999993</v>
      </c>
      <c r="AG12" s="144">
        <v>69.14</v>
      </c>
      <c r="AH12" s="144">
        <v>73.12</v>
      </c>
      <c r="AI12" s="144">
        <v>77.349999999999994</v>
      </c>
      <c r="AJ12" s="144">
        <v>79.180000000000007</v>
      </c>
      <c r="AK12" s="144">
        <v>81.260000000000005</v>
      </c>
      <c r="AL12" s="144">
        <v>82.38</v>
      </c>
      <c r="AM12" s="144">
        <v>84.53</v>
      </c>
      <c r="AN12" s="144">
        <v>88.96</v>
      </c>
      <c r="AO12" s="97">
        <v>40.369999999999997</v>
      </c>
      <c r="AP12" s="60">
        <v>43.61</v>
      </c>
      <c r="AQ12" s="60">
        <v>45.38</v>
      </c>
      <c r="AR12" s="60">
        <v>58.29</v>
      </c>
      <c r="AS12" s="60">
        <v>63.46</v>
      </c>
      <c r="AT12" s="60">
        <v>66.709999999999994</v>
      </c>
      <c r="AU12" s="60"/>
      <c r="AV12" s="60"/>
      <c r="AW12" s="60"/>
      <c r="AX12" s="60"/>
      <c r="AY12" s="60"/>
      <c r="AZ12" s="60"/>
    </row>
    <row r="13" spans="1:52" x14ac:dyDescent="0.35">
      <c r="A13" s="59" t="s">
        <v>181</v>
      </c>
      <c r="B13" s="60" t="s">
        <v>184</v>
      </c>
      <c r="C13" s="53" t="s">
        <v>183</v>
      </c>
      <c r="D13" s="60" t="s">
        <v>73</v>
      </c>
      <c r="E13" s="85">
        <f t="shared" si="3"/>
        <v>41.23</v>
      </c>
      <c r="F13" s="85">
        <f t="shared" si="0"/>
        <v>47.43</v>
      </c>
      <c r="G13" s="85">
        <f t="shared" si="0"/>
        <v>48.05</v>
      </c>
      <c r="H13" s="85">
        <f t="shared" si="0"/>
        <v>66.069999999999993</v>
      </c>
      <c r="I13" s="85">
        <f t="shared" si="0"/>
        <v>69.14</v>
      </c>
      <c r="J13" s="85">
        <f t="shared" si="0"/>
        <v>73.12</v>
      </c>
      <c r="K13" s="85">
        <f t="shared" si="0"/>
        <v>77.349999999999994</v>
      </c>
      <c r="L13" s="85">
        <f t="shared" si="0"/>
        <v>79.180000000000007</v>
      </c>
      <c r="M13" s="85">
        <f t="shared" si="0"/>
        <v>81.260000000000005</v>
      </c>
      <c r="N13" s="85">
        <f t="shared" si="0"/>
        <v>82.38</v>
      </c>
      <c r="O13" s="85">
        <f t="shared" si="0"/>
        <v>84.53</v>
      </c>
      <c r="P13" s="85">
        <f t="shared" si="0"/>
        <v>88.96</v>
      </c>
      <c r="Q13" s="62">
        <f t="shared" si="0"/>
        <v>33.479999999999997</v>
      </c>
      <c r="R13" s="62">
        <f t="shared" si="0"/>
        <v>39.68</v>
      </c>
      <c r="S13" s="62">
        <f t="shared" si="0"/>
        <v>45.76</v>
      </c>
      <c r="T13" s="62">
        <f t="shared" si="0"/>
        <v>52.96</v>
      </c>
      <c r="U13" s="62">
        <f t="shared" si="0"/>
        <v>58.37</v>
      </c>
      <c r="V13" s="62">
        <f t="shared" si="2"/>
        <v>63.47</v>
      </c>
      <c r="W13" s="62">
        <f t="shared" si="2"/>
        <v>0</v>
      </c>
      <c r="X13" s="62">
        <f t="shared" si="2"/>
        <v>0</v>
      </c>
      <c r="Y13" s="62">
        <f t="shared" si="2"/>
        <v>0</v>
      </c>
      <c r="Z13" s="62">
        <f t="shared" si="2"/>
        <v>0</v>
      </c>
      <c r="AA13" s="62">
        <f t="shared" si="2"/>
        <v>0</v>
      </c>
      <c r="AB13" s="62">
        <f t="shared" si="2"/>
        <v>0</v>
      </c>
      <c r="AC13" s="144">
        <v>41.23</v>
      </c>
      <c r="AD13" s="144">
        <v>47.43</v>
      </c>
      <c r="AE13" s="144">
        <v>48.05</v>
      </c>
      <c r="AF13" s="144">
        <v>66.069999999999993</v>
      </c>
      <c r="AG13" s="144">
        <v>69.14</v>
      </c>
      <c r="AH13" s="144">
        <v>73.12</v>
      </c>
      <c r="AI13" s="144">
        <v>77.349999999999994</v>
      </c>
      <c r="AJ13" s="144">
        <v>79.180000000000007</v>
      </c>
      <c r="AK13" s="144">
        <v>81.260000000000005</v>
      </c>
      <c r="AL13" s="144">
        <v>82.38</v>
      </c>
      <c r="AM13" s="144">
        <v>84.53</v>
      </c>
      <c r="AN13" s="144">
        <v>88.96</v>
      </c>
      <c r="AO13" s="97">
        <v>33.479999999999997</v>
      </c>
      <c r="AP13" s="60">
        <v>39.68</v>
      </c>
      <c r="AQ13" s="60">
        <v>45.76</v>
      </c>
      <c r="AR13" s="60">
        <v>52.96</v>
      </c>
      <c r="AS13" s="60">
        <v>58.37</v>
      </c>
      <c r="AT13" s="60">
        <v>63.47</v>
      </c>
      <c r="AU13" s="60"/>
      <c r="AV13" s="60"/>
      <c r="AW13" s="60"/>
      <c r="AX13" s="60"/>
      <c r="AY13" s="60"/>
      <c r="AZ13" s="60"/>
    </row>
    <row r="14" spans="1:52" x14ac:dyDescent="0.35">
      <c r="A14" s="59" t="s">
        <v>181</v>
      </c>
      <c r="B14" s="60" t="s">
        <v>184</v>
      </c>
      <c r="C14" s="53" t="s">
        <v>183</v>
      </c>
      <c r="D14" s="60" t="s">
        <v>74</v>
      </c>
      <c r="E14" s="85">
        <f t="shared" si="3"/>
        <v>41.23</v>
      </c>
      <c r="F14" s="85">
        <f t="shared" si="0"/>
        <v>47.43</v>
      </c>
      <c r="G14" s="85">
        <f t="shared" si="0"/>
        <v>48.05</v>
      </c>
      <c r="H14" s="85">
        <f t="shared" si="0"/>
        <v>66.069999999999993</v>
      </c>
      <c r="I14" s="85">
        <f t="shared" si="0"/>
        <v>69.14</v>
      </c>
      <c r="J14" s="85">
        <f t="shared" si="0"/>
        <v>73.12</v>
      </c>
      <c r="K14" s="85">
        <f t="shared" si="0"/>
        <v>77.349999999999994</v>
      </c>
      <c r="L14" s="85">
        <f t="shared" si="0"/>
        <v>79.180000000000007</v>
      </c>
      <c r="M14" s="85">
        <f t="shared" si="0"/>
        <v>81.260000000000005</v>
      </c>
      <c r="N14" s="85">
        <f t="shared" si="0"/>
        <v>82.38</v>
      </c>
      <c r="O14" s="85">
        <f t="shared" si="0"/>
        <v>84.53</v>
      </c>
      <c r="P14" s="85">
        <f t="shared" si="0"/>
        <v>88.96</v>
      </c>
      <c r="Q14" s="62">
        <f t="shared" si="0"/>
        <v>36.68</v>
      </c>
      <c r="R14" s="62">
        <f t="shared" si="0"/>
        <v>42.95</v>
      </c>
      <c r="S14" s="62">
        <f t="shared" si="0"/>
        <v>47.84</v>
      </c>
      <c r="T14" s="62">
        <f t="shared" si="0"/>
        <v>51.88</v>
      </c>
      <c r="U14" s="62">
        <f t="shared" si="0"/>
        <v>60.25</v>
      </c>
      <c r="V14" s="62">
        <f t="shared" si="2"/>
        <v>63.77</v>
      </c>
      <c r="W14" s="62">
        <f t="shared" si="2"/>
        <v>0</v>
      </c>
      <c r="X14" s="62">
        <f t="shared" si="2"/>
        <v>0</v>
      </c>
      <c r="Y14" s="62">
        <f t="shared" si="2"/>
        <v>0</v>
      </c>
      <c r="Z14" s="62">
        <f t="shared" si="2"/>
        <v>0</v>
      </c>
      <c r="AA14" s="62">
        <f t="shared" si="2"/>
        <v>0</v>
      </c>
      <c r="AB14" s="62">
        <f t="shared" si="2"/>
        <v>0</v>
      </c>
      <c r="AC14" s="144">
        <v>41.23</v>
      </c>
      <c r="AD14" s="144">
        <v>47.43</v>
      </c>
      <c r="AE14" s="144">
        <v>48.05</v>
      </c>
      <c r="AF14" s="144">
        <v>66.069999999999993</v>
      </c>
      <c r="AG14" s="144">
        <v>69.14</v>
      </c>
      <c r="AH14" s="144">
        <v>73.12</v>
      </c>
      <c r="AI14" s="144">
        <v>77.349999999999994</v>
      </c>
      <c r="AJ14" s="144">
        <v>79.180000000000007</v>
      </c>
      <c r="AK14" s="144">
        <v>81.260000000000005</v>
      </c>
      <c r="AL14" s="144">
        <v>82.38</v>
      </c>
      <c r="AM14" s="144">
        <v>84.53</v>
      </c>
      <c r="AN14" s="144">
        <v>88.96</v>
      </c>
      <c r="AO14" s="97">
        <v>36.68</v>
      </c>
      <c r="AP14" s="60">
        <v>42.95</v>
      </c>
      <c r="AQ14" s="60">
        <v>47.84</v>
      </c>
      <c r="AR14" s="60">
        <v>51.88</v>
      </c>
      <c r="AS14" s="60">
        <v>60.25</v>
      </c>
      <c r="AT14" s="60">
        <v>63.77</v>
      </c>
      <c r="AU14" s="60"/>
      <c r="AV14" s="60"/>
      <c r="AW14" s="60"/>
      <c r="AX14" s="60"/>
      <c r="AY14" s="60"/>
      <c r="AZ14" s="60"/>
    </row>
    <row r="15" spans="1:52" x14ac:dyDescent="0.35">
      <c r="A15" s="54" t="s">
        <v>181</v>
      </c>
      <c r="B15" s="55" t="s">
        <v>185</v>
      </c>
      <c r="C15" s="63" t="s">
        <v>183</v>
      </c>
      <c r="D15" s="55" t="s">
        <v>69</v>
      </c>
      <c r="E15" s="96">
        <f t="shared" si="3"/>
        <v>42.62</v>
      </c>
      <c r="F15" s="96">
        <f t="shared" si="0"/>
        <v>54.97</v>
      </c>
      <c r="G15" s="96">
        <f t="shared" si="0"/>
        <v>74.53</v>
      </c>
      <c r="H15" s="96">
        <f t="shared" si="0"/>
        <v>77.11</v>
      </c>
      <c r="I15" s="96">
        <f t="shared" si="0"/>
        <v>79.87</v>
      </c>
      <c r="J15" s="96">
        <f t="shared" si="0"/>
        <v>88.98</v>
      </c>
      <c r="K15" s="96">
        <f t="shared" si="0"/>
        <v>86.12</v>
      </c>
      <c r="L15" s="96">
        <f t="shared" si="0"/>
        <v>86.92</v>
      </c>
      <c r="M15" s="96">
        <f t="shared" si="0"/>
        <v>88.57</v>
      </c>
      <c r="N15" s="96">
        <f t="shared" si="0"/>
        <v>89.55</v>
      </c>
      <c r="O15" s="96">
        <f t="shared" si="0"/>
        <v>89.04</v>
      </c>
      <c r="P15" s="96">
        <f t="shared" si="0"/>
        <v>92</v>
      </c>
      <c r="Q15" s="57">
        <f t="shared" si="0"/>
        <v>53.85</v>
      </c>
      <c r="R15" s="57">
        <f t="shared" si="0"/>
        <v>66.400000000000006</v>
      </c>
      <c r="S15" s="57">
        <f t="shared" si="0"/>
        <v>75.14</v>
      </c>
      <c r="T15" s="57">
        <f t="shared" si="0"/>
        <v>80.59</v>
      </c>
      <c r="U15" s="57">
        <f t="shared" si="0"/>
        <v>82.62</v>
      </c>
      <c r="V15" s="57">
        <f t="shared" si="2"/>
        <v>84.24</v>
      </c>
      <c r="W15" s="57">
        <f t="shared" si="2"/>
        <v>0</v>
      </c>
      <c r="X15" s="57">
        <f t="shared" si="2"/>
        <v>0</v>
      </c>
      <c r="Y15" s="57">
        <f t="shared" si="2"/>
        <v>0</v>
      </c>
      <c r="Z15" s="57">
        <f t="shared" si="2"/>
        <v>0</v>
      </c>
      <c r="AA15" s="57">
        <f t="shared" si="2"/>
        <v>0</v>
      </c>
      <c r="AB15" s="57">
        <f t="shared" si="2"/>
        <v>0</v>
      </c>
      <c r="AC15" s="143">
        <v>42.62</v>
      </c>
      <c r="AD15" s="143">
        <v>54.97</v>
      </c>
      <c r="AE15" s="143">
        <v>74.53</v>
      </c>
      <c r="AF15" s="143">
        <v>77.11</v>
      </c>
      <c r="AG15" s="143">
        <v>79.87</v>
      </c>
      <c r="AH15" s="143">
        <v>88.98</v>
      </c>
      <c r="AI15" s="143">
        <v>86.12</v>
      </c>
      <c r="AJ15" s="143">
        <v>86.92</v>
      </c>
      <c r="AK15" s="143">
        <v>88.57</v>
      </c>
      <c r="AL15" s="143">
        <v>89.55</v>
      </c>
      <c r="AM15" s="143">
        <v>89.04</v>
      </c>
      <c r="AN15" s="143">
        <v>92</v>
      </c>
      <c r="AO15" s="96">
        <v>53.85</v>
      </c>
      <c r="AP15" s="96">
        <v>66.400000000000006</v>
      </c>
      <c r="AQ15" s="57">
        <v>75.14</v>
      </c>
      <c r="AR15" s="57">
        <v>80.59</v>
      </c>
      <c r="AS15" s="57">
        <v>82.62</v>
      </c>
      <c r="AT15" s="57">
        <v>84.24</v>
      </c>
      <c r="AU15" s="58"/>
      <c r="AV15" s="58"/>
      <c r="AW15" s="58"/>
      <c r="AX15" s="58"/>
      <c r="AY15" s="58"/>
      <c r="AZ15" s="58"/>
    </row>
    <row r="16" spans="1:52" x14ac:dyDescent="0.35">
      <c r="A16" s="59" t="s">
        <v>181</v>
      </c>
      <c r="B16" s="60" t="s">
        <v>185</v>
      </c>
      <c r="C16" s="53" t="s">
        <v>183</v>
      </c>
      <c r="D16" s="60" t="s">
        <v>70</v>
      </c>
      <c r="E16" s="85">
        <f t="shared" si="3"/>
        <v>42.62</v>
      </c>
      <c r="F16" s="85">
        <f t="shared" si="0"/>
        <v>54.97</v>
      </c>
      <c r="G16" s="85">
        <f t="shared" si="0"/>
        <v>74.53</v>
      </c>
      <c r="H16" s="85">
        <f t="shared" si="0"/>
        <v>77.11</v>
      </c>
      <c r="I16" s="85">
        <f t="shared" si="0"/>
        <v>79.87</v>
      </c>
      <c r="J16" s="85">
        <f t="shared" si="0"/>
        <v>88.98</v>
      </c>
      <c r="K16" s="85">
        <f t="shared" si="0"/>
        <v>86.12</v>
      </c>
      <c r="L16" s="85">
        <f t="shared" si="0"/>
        <v>86.92</v>
      </c>
      <c r="M16" s="85">
        <f t="shared" si="0"/>
        <v>88.57</v>
      </c>
      <c r="N16" s="85">
        <f t="shared" si="0"/>
        <v>89.55</v>
      </c>
      <c r="O16" s="85">
        <f t="shared" si="0"/>
        <v>89.04</v>
      </c>
      <c r="P16" s="85">
        <f t="shared" si="0"/>
        <v>92</v>
      </c>
      <c r="Q16" s="62">
        <f t="shared" si="0"/>
        <v>44.85</v>
      </c>
      <c r="R16" s="62">
        <f t="shared" si="0"/>
        <v>58.7</v>
      </c>
      <c r="S16" s="62">
        <f t="shared" si="0"/>
        <v>66.19</v>
      </c>
      <c r="T16" s="62">
        <f t="shared" si="0"/>
        <v>70.75</v>
      </c>
      <c r="U16" s="62">
        <f t="shared" si="0"/>
        <v>74.930000000000007</v>
      </c>
      <c r="V16" s="62">
        <f t="shared" si="2"/>
        <v>77.37</v>
      </c>
      <c r="W16" s="62">
        <f t="shared" si="2"/>
        <v>0</v>
      </c>
      <c r="X16" s="62">
        <f t="shared" si="2"/>
        <v>0</v>
      </c>
      <c r="Y16" s="62">
        <f t="shared" si="2"/>
        <v>0</v>
      </c>
      <c r="Z16" s="62">
        <f t="shared" si="2"/>
        <v>0</v>
      </c>
      <c r="AA16" s="62">
        <f t="shared" si="2"/>
        <v>0</v>
      </c>
      <c r="AB16" s="62">
        <f t="shared" si="2"/>
        <v>0</v>
      </c>
      <c r="AC16" s="144">
        <v>42.62</v>
      </c>
      <c r="AD16" s="144">
        <v>54.97</v>
      </c>
      <c r="AE16" s="144">
        <v>74.53</v>
      </c>
      <c r="AF16" s="144">
        <v>77.11</v>
      </c>
      <c r="AG16" s="144">
        <v>79.87</v>
      </c>
      <c r="AH16" s="144">
        <v>88.98</v>
      </c>
      <c r="AI16" s="144">
        <v>86.12</v>
      </c>
      <c r="AJ16" s="144">
        <v>86.92</v>
      </c>
      <c r="AK16" s="144">
        <v>88.57</v>
      </c>
      <c r="AL16" s="144">
        <v>89.55</v>
      </c>
      <c r="AM16" s="144">
        <v>89.04</v>
      </c>
      <c r="AN16" s="144">
        <v>92</v>
      </c>
      <c r="AO16" s="97">
        <v>44.85</v>
      </c>
      <c r="AP16" s="97">
        <v>58.7</v>
      </c>
      <c r="AQ16" s="60">
        <v>66.19</v>
      </c>
      <c r="AR16" s="60">
        <v>70.75</v>
      </c>
      <c r="AS16" s="60">
        <v>74.930000000000007</v>
      </c>
      <c r="AT16" s="60">
        <v>77.37</v>
      </c>
      <c r="AU16" s="60"/>
      <c r="AV16" s="60"/>
      <c r="AW16" s="60"/>
      <c r="AX16" s="60"/>
      <c r="AY16" s="60"/>
      <c r="AZ16" s="60"/>
    </row>
    <row r="17" spans="1:52" x14ac:dyDescent="0.35">
      <c r="A17" s="59" t="s">
        <v>181</v>
      </c>
      <c r="B17" s="60" t="s">
        <v>185</v>
      </c>
      <c r="C17" s="53" t="s">
        <v>183</v>
      </c>
      <c r="D17" s="60" t="s">
        <v>71</v>
      </c>
      <c r="E17" s="85">
        <f t="shared" si="3"/>
        <v>42.62</v>
      </c>
      <c r="F17" s="85">
        <f t="shared" si="0"/>
        <v>54.97</v>
      </c>
      <c r="G17" s="85">
        <f t="shared" si="0"/>
        <v>74.53</v>
      </c>
      <c r="H17" s="85">
        <f t="shared" si="0"/>
        <v>77.11</v>
      </c>
      <c r="I17" s="85">
        <f t="shared" si="0"/>
        <v>79.87</v>
      </c>
      <c r="J17" s="85">
        <f t="shared" si="0"/>
        <v>88.98</v>
      </c>
      <c r="K17" s="85">
        <f t="shared" si="0"/>
        <v>86.12</v>
      </c>
      <c r="L17" s="85">
        <f t="shared" si="0"/>
        <v>86.92</v>
      </c>
      <c r="M17" s="85">
        <f t="shared" si="0"/>
        <v>88.57</v>
      </c>
      <c r="N17" s="85">
        <f t="shared" si="0"/>
        <v>89.55</v>
      </c>
      <c r="O17" s="85">
        <f t="shared" si="0"/>
        <v>89.04</v>
      </c>
      <c r="P17" s="85">
        <f t="shared" si="0"/>
        <v>92</v>
      </c>
      <c r="Q17" s="62">
        <f t="shared" si="0"/>
        <v>16.63</v>
      </c>
      <c r="R17" s="62">
        <f t="shared" si="0"/>
        <v>48.55</v>
      </c>
      <c r="S17" s="62">
        <f t="shared" si="0"/>
        <v>51.1</v>
      </c>
      <c r="T17" s="62">
        <f t="shared" si="0"/>
        <v>65.72</v>
      </c>
      <c r="U17" s="62">
        <f t="shared" si="0"/>
        <v>66.94</v>
      </c>
      <c r="V17" s="62">
        <f t="shared" si="2"/>
        <v>66.78</v>
      </c>
      <c r="W17" s="62">
        <f t="shared" si="2"/>
        <v>0</v>
      </c>
      <c r="X17" s="62">
        <f t="shared" si="2"/>
        <v>0</v>
      </c>
      <c r="Y17" s="62">
        <f t="shared" si="2"/>
        <v>0</v>
      </c>
      <c r="Z17" s="62">
        <f t="shared" si="2"/>
        <v>0</v>
      </c>
      <c r="AA17" s="62">
        <f t="shared" si="2"/>
        <v>0</v>
      </c>
      <c r="AB17" s="62">
        <f t="shared" si="2"/>
        <v>0</v>
      </c>
      <c r="AC17" s="144">
        <v>42.62</v>
      </c>
      <c r="AD17" s="144">
        <v>54.97</v>
      </c>
      <c r="AE17" s="144">
        <v>74.53</v>
      </c>
      <c r="AF17" s="144">
        <v>77.11</v>
      </c>
      <c r="AG17" s="144">
        <v>79.87</v>
      </c>
      <c r="AH17" s="144">
        <v>88.98</v>
      </c>
      <c r="AI17" s="144">
        <v>86.12</v>
      </c>
      <c r="AJ17" s="144">
        <v>86.92</v>
      </c>
      <c r="AK17" s="144">
        <v>88.57</v>
      </c>
      <c r="AL17" s="144">
        <v>89.55</v>
      </c>
      <c r="AM17" s="144">
        <v>89.04</v>
      </c>
      <c r="AN17" s="144">
        <v>92</v>
      </c>
      <c r="AO17" s="97">
        <v>16.63</v>
      </c>
      <c r="AP17" s="97">
        <v>48.55</v>
      </c>
      <c r="AQ17" s="60">
        <v>51.1</v>
      </c>
      <c r="AR17" s="60">
        <v>65.72</v>
      </c>
      <c r="AS17" s="60">
        <v>66.94</v>
      </c>
      <c r="AT17" s="60">
        <v>66.78</v>
      </c>
      <c r="AU17" s="60"/>
      <c r="AV17" s="60"/>
      <c r="AW17" s="60"/>
      <c r="AX17" s="60"/>
      <c r="AY17" s="60"/>
      <c r="AZ17" s="60"/>
    </row>
    <row r="18" spans="1:52" x14ac:dyDescent="0.35">
      <c r="A18" s="59" t="s">
        <v>181</v>
      </c>
      <c r="B18" s="60" t="s">
        <v>185</v>
      </c>
      <c r="C18" s="53" t="s">
        <v>183</v>
      </c>
      <c r="D18" s="60" t="s">
        <v>72</v>
      </c>
      <c r="E18" s="85">
        <f t="shared" si="3"/>
        <v>42.62</v>
      </c>
      <c r="F18" s="85">
        <f t="shared" si="0"/>
        <v>54.97</v>
      </c>
      <c r="G18" s="85">
        <f t="shared" si="0"/>
        <v>74.53</v>
      </c>
      <c r="H18" s="85">
        <f t="shared" si="0"/>
        <v>77.11</v>
      </c>
      <c r="I18" s="85">
        <f t="shared" si="0"/>
        <v>79.87</v>
      </c>
      <c r="J18" s="85">
        <f t="shared" si="0"/>
        <v>88.98</v>
      </c>
      <c r="K18" s="85">
        <f t="shared" si="0"/>
        <v>86.12</v>
      </c>
      <c r="L18" s="85">
        <f t="shared" si="0"/>
        <v>86.92</v>
      </c>
      <c r="M18" s="85">
        <f t="shared" si="0"/>
        <v>88.57</v>
      </c>
      <c r="N18" s="85">
        <f t="shared" si="0"/>
        <v>89.55</v>
      </c>
      <c r="O18" s="85">
        <f t="shared" si="0"/>
        <v>89.04</v>
      </c>
      <c r="P18" s="85">
        <f t="shared" si="0"/>
        <v>92</v>
      </c>
      <c r="Q18" s="62">
        <f t="shared" si="0"/>
        <v>35.39</v>
      </c>
      <c r="R18" s="62">
        <f t="shared" si="0"/>
        <v>46.35</v>
      </c>
      <c r="S18" s="62">
        <f t="shared" si="0"/>
        <v>55.68</v>
      </c>
      <c r="T18" s="62">
        <f t="shared" si="0"/>
        <v>61.09</v>
      </c>
      <c r="U18" s="62">
        <f t="shared" ref="U18:AB50" si="4">AS18</f>
        <v>67.31</v>
      </c>
      <c r="V18" s="62">
        <f t="shared" si="2"/>
        <v>68.72</v>
      </c>
      <c r="W18" s="62">
        <f t="shared" si="2"/>
        <v>0</v>
      </c>
      <c r="X18" s="62">
        <f t="shared" si="2"/>
        <v>0</v>
      </c>
      <c r="Y18" s="62">
        <f t="shared" si="2"/>
        <v>0</v>
      </c>
      <c r="Z18" s="62">
        <f t="shared" si="2"/>
        <v>0</v>
      </c>
      <c r="AA18" s="62">
        <f t="shared" si="2"/>
        <v>0</v>
      </c>
      <c r="AB18" s="62">
        <f t="shared" si="2"/>
        <v>0</v>
      </c>
      <c r="AC18" s="144">
        <v>42.62</v>
      </c>
      <c r="AD18" s="144">
        <v>54.97</v>
      </c>
      <c r="AE18" s="144">
        <v>74.53</v>
      </c>
      <c r="AF18" s="144">
        <v>77.11</v>
      </c>
      <c r="AG18" s="144">
        <v>79.87</v>
      </c>
      <c r="AH18" s="144">
        <v>88.98</v>
      </c>
      <c r="AI18" s="144">
        <v>86.12</v>
      </c>
      <c r="AJ18" s="144">
        <v>86.92</v>
      </c>
      <c r="AK18" s="144">
        <v>88.57</v>
      </c>
      <c r="AL18" s="144">
        <v>89.55</v>
      </c>
      <c r="AM18" s="144">
        <v>89.04</v>
      </c>
      <c r="AN18" s="144">
        <v>92</v>
      </c>
      <c r="AO18" s="97">
        <v>35.39</v>
      </c>
      <c r="AP18" s="97">
        <v>46.35</v>
      </c>
      <c r="AQ18" s="60">
        <v>55.68</v>
      </c>
      <c r="AR18" s="60">
        <v>61.09</v>
      </c>
      <c r="AS18" s="60">
        <v>67.31</v>
      </c>
      <c r="AT18" s="60">
        <v>68.72</v>
      </c>
      <c r="AU18" s="60"/>
      <c r="AV18" s="60"/>
      <c r="AW18" s="60"/>
      <c r="AX18" s="60"/>
      <c r="AY18" s="60"/>
      <c r="AZ18" s="60"/>
    </row>
    <row r="19" spans="1:52" x14ac:dyDescent="0.35">
      <c r="A19" s="59" t="s">
        <v>181</v>
      </c>
      <c r="B19" s="60" t="s">
        <v>185</v>
      </c>
      <c r="C19" s="53" t="s">
        <v>183</v>
      </c>
      <c r="D19" s="60" t="s">
        <v>73</v>
      </c>
      <c r="E19" s="85">
        <f t="shared" si="3"/>
        <v>42.62</v>
      </c>
      <c r="F19" s="85">
        <f t="shared" si="3"/>
        <v>54.97</v>
      </c>
      <c r="G19" s="85">
        <f t="shared" si="3"/>
        <v>74.53</v>
      </c>
      <c r="H19" s="85">
        <f t="shared" si="3"/>
        <v>77.11</v>
      </c>
      <c r="I19" s="85">
        <f t="shared" si="3"/>
        <v>79.87</v>
      </c>
      <c r="J19" s="85">
        <f t="shared" si="3"/>
        <v>88.98</v>
      </c>
      <c r="K19" s="85">
        <f t="shared" si="3"/>
        <v>86.12</v>
      </c>
      <c r="L19" s="85">
        <f t="shared" si="3"/>
        <v>86.92</v>
      </c>
      <c r="M19" s="85">
        <f t="shared" si="3"/>
        <v>88.57</v>
      </c>
      <c r="N19" s="85">
        <f t="shared" si="3"/>
        <v>89.55</v>
      </c>
      <c r="O19" s="85">
        <f t="shared" si="3"/>
        <v>89.04</v>
      </c>
      <c r="P19" s="85">
        <f t="shared" si="3"/>
        <v>92</v>
      </c>
      <c r="Q19" s="62">
        <f t="shared" si="3"/>
        <v>48.43</v>
      </c>
      <c r="R19" s="62">
        <f t="shared" si="3"/>
        <v>57.9</v>
      </c>
      <c r="S19" s="62">
        <f t="shared" si="3"/>
        <v>66.099999999999994</v>
      </c>
      <c r="T19" s="62">
        <f t="shared" si="3"/>
        <v>70.069999999999993</v>
      </c>
      <c r="U19" s="62">
        <f t="shared" si="4"/>
        <v>72.959999999999994</v>
      </c>
      <c r="V19" s="62">
        <f t="shared" si="4"/>
        <v>77.86</v>
      </c>
      <c r="W19" s="62">
        <f t="shared" si="4"/>
        <v>0</v>
      </c>
      <c r="X19" s="62">
        <f t="shared" si="4"/>
        <v>0</v>
      </c>
      <c r="Y19" s="62">
        <f t="shared" si="4"/>
        <v>0</v>
      </c>
      <c r="Z19" s="62">
        <f t="shared" si="4"/>
        <v>0</v>
      </c>
      <c r="AA19" s="62">
        <f t="shared" si="4"/>
        <v>0</v>
      </c>
      <c r="AB19" s="62">
        <f t="shared" si="4"/>
        <v>0</v>
      </c>
      <c r="AC19" s="144">
        <v>42.62</v>
      </c>
      <c r="AD19" s="144">
        <v>54.97</v>
      </c>
      <c r="AE19" s="144">
        <v>74.53</v>
      </c>
      <c r="AF19" s="144">
        <v>77.11</v>
      </c>
      <c r="AG19" s="144">
        <v>79.87</v>
      </c>
      <c r="AH19" s="144">
        <v>88.98</v>
      </c>
      <c r="AI19" s="144">
        <v>86.12</v>
      </c>
      <c r="AJ19" s="144">
        <v>86.92</v>
      </c>
      <c r="AK19" s="144">
        <v>88.57</v>
      </c>
      <c r="AL19" s="144">
        <v>89.55</v>
      </c>
      <c r="AM19" s="144">
        <v>89.04</v>
      </c>
      <c r="AN19" s="144">
        <v>92</v>
      </c>
      <c r="AO19" s="97">
        <v>48.43</v>
      </c>
      <c r="AP19" s="97">
        <v>57.9</v>
      </c>
      <c r="AQ19" s="60">
        <v>66.099999999999994</v>
      </c>
      <c r="AR19" s="60">
        <v>70.069999999999993</v>
      </c>
      <c r="AS19" s="60">
        <v>72.959999999999994</v>
      </c>
      <c r="AT19" s="60">
        <v>77.86</v>
      </c>
      <c r="AU19" s="60"/>
      <c r="AV19" s="60"/>
      <c r="AW19" s="60"/>
      <c r="AX19" s="60"/>
      <c r="AY19" s="60"/>
      <c r="AZ19" s="60"/>
    </row>
    <row r="20" spans="1:52" x14ac:dyDescent="0.35">
      <c r="A20" s="59" t="s">
        <v>181</v>
      </c>
      <c r="B20" s="60" t="s">
        <v>185</v>
      </c>
      <c r="C20" s="53" t="s">
        <v>183</v>
      </c>
      <c r="D20" s="60" t="s">
        <v>74</v>
      </c>
      <c r="E20" s="85">
        <f t="shared" si="3"/>
        <v>42.62</v>
      </c>
      <c r="F20" s="85">
        <f t="shared" si="3"/>
        <v>54.97</v>
      </c>
      <c r="G20" s="85">
        <f t="shared" si="3"/>
        <v>74.53</v>
      </c>
      <c r="H20" s="85">
        <f t="shared" si="3"/>
        <v>77.11</v>
      </c>
      <c r="I20" s="85">
        <f t="shared" si="3"/>
        <v>79.87</v>
      </c>
      <c r="J20" s="85">
        <f t="shared" si="3"/>
        <v>88.98</v>
      </c>
      <c r="K20" s="85">
        <f t="shared" si="3"/>
        <v>86.12</v>
      </c>
      <c r="L20" s="85">
        <f t="shared" si="3"/>
        <v>86.92</v>
      </c>
      <c r="M20" s="85">
        <f t="shared" si="3"/>
        <v>88.57</v>
      </c>
      <c r="N20" s="85">
        <f t="shared" si="3"/>
        <v>89.55</v>
      </c>
      <c r="O20" s="85">
        <f t="shared" si="3"/>
        <v>89.04</v>
      </c>
      <c r="P20" s="85">
        <f t="shared" si="3"/>
        <v>92</v>
      </c>
      <c r="Q20" s="62">
        <f t="shared" si="3"/>
        <v>70.44</v>
      </c>
      <c r="R20" s="62">
        <f t="shared" si="3"/>
        <v>80.58</v>
      </c>
      <c r="S20" s="62">
        <f t="shared" si="3"/>
        <v>88.64</v>
      </c>
      <c r="T20" s="62">
        <f t="shared" si="3"/>
        <v>91.8</v>
      </c>
      <c r="U20" s="62">
        <f t="shared" si="4"/>
        <v>92.47</v>
      </c>
      <c r="V20" s="62">
        <f t="shared" si="4"/>
        <v>93.03</v>
      </c>
      <c r="W20" s="62">
        <f t="shared" si="4"/>
        <v>0</v>
      </c>
      <c r="X20" s="62">
        <f t="shared" si="4"/>
        <v>0</v>
      </c>
      <c r="Y20" s="62">
        <f t="shared" si="4"/>
        <v>0</v>
      </c>
      <c r="Z20" s="62">
        <f t="shared" si="4"/>
        <v>0</v>
      </c>
      <c r="AA20" s="62">
        <f t="shared" si="4"/>
        <v>0</v>
      </c>
      <c r="AB20" s="62">
        <f t="shared" si="4"/>
        <v>0</v>
      </c>
      <c r="AC20" s="144">
        <v>42.62</v>
      </c>
      <c r="AD20" s="144">
        <v>54.97</v>
      </c>
      <c r="AE20" s="144">
        <v>74.53</v>
      </c>
      <c r="AF20" s="144">
        <v>77.11</v>
      </c>
      <c r="AG20" s="144">
        <v>79.87</v>
      </c>
      <c r="AH20" s="144">
        <v>88.98</v>
      </c>
      <c r="AI20" s="144">
        <v>86.12</v>
      </c>
      <c r="AJ20" s="144">
        <v>86.92</v>
      </c>
      <c r="AK20" s="144">
        <v>88.57</v>
      </c>
      <c r="AL20" s="144">
        <v>89.55</v>
      </c>
      <c r="AM20" s="144">
        <v>89.04</v>
      </c>
      <c r="AN20" s="144">
        <v>92</v>
      </c>
      <c r="AO20" s="97">
        <v>70.44</v>
      </c>
      <c r="AP20" s="97">
        <v>80.58</v>
      </c>
      <c r="AQ20" s="60">
        <v>88.64</v>
      </c>
      <c r="AR20" s="60">
        <v>91.8</v>
      </c>
      <c r="AS20" s="60">
        <v>92.47</v>
      </c>
      <c r="AT20" s="60">
        <v>93.03</v>
      </c>
      <c r="AU20" s="60"/>
      <c r="AV20" s="60"/>
      <c r="AW20" s="60"/>
      <c r="AX20" s="60"/>
      <c r="AY20" s="60"/>
      <c r="AZ20" s="60"/>
    </row>
    <row r="21" spans="1:52" x14ac:dyDescent="0.35">
      <c r="A21" s="54" t="s">
        <v>181</v>
      </c>
      <c r="B21" s="55" t="s">
        <v>186</v>
      </c>
      <c r="C21" s="63" t="s">
        <v>183</v>
      </c>
      <c r="D21" s="55" t="s">
        <v>69</v>
      </c>
      <c r="E21" s="96">
        <f t="shared" si="3"/>
        <v>38.51</v>
      </c>
      <c r="F21" s="96">
        <f t="shared" si="3"/>
        <v>44.37</v>
      </c>
      <c r="G21" s="96">
        <f t="shared" si="3"/>
        <v>54.32</v>
      </c>
      <c r="H21" s="96">
        <f t="shared" si="3"/>
        <v>59.91</v>
      </c>
      <c r="I21" s="96">
        <f t="shared" si="3"/>
        <v>65</v>
      </c>
      <c r="J21" s="96">
        <f t="shared" si="3"/>
        <v>69.59</v>
      </c>
      <c r="K21" s="96">
        <f t="shared" si="3"/>
        <v>73.680000000000007</v>
      </c>
      <c r="L21" s="96">
        <f t="shared" si="3"/>
        <v>77.27</v>
      </c>
      <c r="M21" s="96">
        <f t="shared" si="3"/>
        <v>80.36</v>
      </c>
      <c r="N21" s="96">
        <f t="shared" si="3"/>
        <v>82.95</v>
      </c>
      <c r="O21" s="96">
        <f t="shared" si="3"/>
        <v>85.04</v>
      </c>
      <c r="P21" s="96">
        <f t="shared" si="3"/>
        <v>86.63</v>
      </c>
      <c r="Q21" s="57">
        <f t="shared" si="3"/>
        <v>38.51</v>
      </c>
      <c r="R21" s="57">
        <f t="shared" si="3"/>
        <v>44.37</v>
      </c>
      <c r="S21" s="57">
        <f t="shared" si="3"/>
        <v>54.32</v>
      </c>
      <c r="T21" s="57">
        <f t="shared" si="3"/>
        <v>60.44</v>
      </c>
      <c r="U21" s="57">
        <f t="shared" si="4"/>
        <v>67.41</v>
      </c>
      <c r="V21" s="57">
        <f t="shared" si="4"/>
        <v>68.87</v>
      </c>
      <c r="W21" s="57">
        <f t="shared" si="4"/>
        <v>0</v>
      </c>
      <c r="X21" s="57">
        <f t="shared" si="4"/>
        <v>0</v>
      </c>
      <c r="Y21" s="57">
        <f t="shared" si="4"/>
        <v>0</v>
      </c>
      <c r="Z21" s="57">
        <f t="shared" si="4"/>
        <v>0</v>
      </c>
      <c r="AA21" s="57">
        <f t="shared" si="4"/>
        <v>0</v>
      </c>
      <c r="AB21" s="57">
        <f t="shared" si="4"/>
        <v>0</v>
      </c>
      <c r="AC21" s="143">
        <v>38.51</v>
      </c>
      <c r="AD21" s="143">
        <v>44.37</v>
      </c>
      <c r="AE21" s="143">
        <v>54.32</v>
      </c>
      <c r="AF21" s="143">
        <v>59.91</v>
      </c>
      <c r="AG21" s="143">
        <v>65</v>
      </c>
      <c r="AH21" s="143">
        <v>69.59</v>
      </c>
      <c r="AI21" s="143">
        <v>73.680000000000007</v>
      </c>
      <c r="AJ21" s="143">
        <v>77.27</v>
      </c>
      <c r="AK21" s="143">
        <v>80.36</v>
      </c>
      <c r="AL21" s="143">
        <v>82.95</v>
      </c>
      <c r="AM21" s="143">
        <v>85.04</v>
      </c>
      <c r="AN21" s="143">
        <v>86.63</v>
      </c>
      <c r="AO21" s="96">
        <v>38.51</v>
      </c>
      <c r="AP21" s="57">
        <v>44.37</v>
      </c>
      <c r="AQ21" s="57">
        <v>54.32</v>
      </c>
      <c r="AR21" s="57">
        <v>60.44</v>
      </c>
      <c r="AS21" s="57">
        <v>67.41</v>
      </c>
      <c r="AT21" s="57">
        <v>68.87</v>
      </c>
      <c r="AU21" s="58"/>
      <c r="AV21" s="58"/>
      <c r="AW21" s="58"/>
      <c r="AX21" s="58"/>
      <c r="AY21" s="58"/>
      <c r="AZ21" s="58"/>
    </row>
    <row r="22" spans="1:52" x14ac:dyDescent="0.35">
      <c r="A22" s="59" t="s">
        <v>181</v>
      </c>
      <c r="B22" s="60" t="s">
        <v>186</v>
      </c>
      <c r="C22" s="53" t="s">
        <v>183</v>
      </c>
      <c r="D22" s="60" t="s">
        <v>70</v>
      </c>
      <c r="E22" s="85">
        <f t="shared" si="3"/>
        <v>38.51</v>
      </c>
      <c r="F22" s="85">
        <f t="shared" si="3"/>
        <v>44.37</v>
      </c>
      <c r="G22" s="85">
        <f t="shared" si="3"/>
        <v>54.32</v>
      </c>
      <c r="H22" s="85">
        <f t="shared" si="3"/>
        <v>59.91</v>
      </c>
      <c r="I22" s="85">
        <f t="shared" si="3"/>
        <v>65</v>
      </c>
      <c r="J22" s="85">
        <f t="shared" si="3"/>
        <v>69.59</v>
      </c>
      <c r="K22" s="85">
        <f t="shared" si="3"/>
        <v>73.680000000000007</v>
      </c>
      <c r="L22" s="85">
        <f t="shared" si="3"/>
        <v>77.27</v>
      </c>
      <c r="M22" s="85">
        <f t="shared" si="3"/>
        <v>80.36</v>
      </c>
      <c r="N22" s="85">
        <f t="shared" si="3"/>
        <v>82.95</v>
      </c>
      <c r="O22" s="85">
        <f t="shared" si="3"/>
        <v>85.04</v>
      </c>
      <c r="P22" s="85">
        <f t="shared" si="3"/>
        <v>86.63</v>
      </c>
      <c r="Q22" s="62">
        <f t="shared" si="3"/>
        <v>26.64</v>
      </c>
      <c r="R22" s="62">
        <f t="shared" si="3"/>
        <v>25.51</v>
      </c>
      <c r="S22" s="62">
        <f t="shared" si="3"/>
        <v>34.049999999999997</v>
      </c>
      <c r="T22" s="62">
        <f t="shared" si="3"/>
        <v>34.22</v>
      </c>
      <c r="U22" s="62">
        <f t="shared" si="4"/>
        <v>46.17</v>
      </c>
      <c r="V22" s="62">
        <f t="shared" si="4"/>
        <v>45.21</v>
      </c>
      <c r="W22" s="62">
        <f t="shared" si="4"/>
        <v>0</v>
      </c>
      <c r="X22" s="62">
        <f t="shared" si="4"/>
        <v>0</v>
      </c>
      <c r="Y22" s="62">
        <f t="shared" si="4"/>
        <v>0</v>
      </c>
      <c r="Z22" s="62">
        <f t="shared" si="4"/>
        <v>0</v>
      </c>
      <c r="AA22" s="62">
        <f t="shared" si="4"/>
        <v>0</v>
      </c>
      <c r="AB22" s="62">
        <f t="shared" si="4"/>
        <v>0</v>
      </c>
      <c r="AC22" s="144">
        <v>38.51</v>
      </c>
      <c r="AD22" s="144">
        <v>44.37</v>
      </c>
      <c r="AE22" s="144">
        <v>54.32</v>
      </c>
      <c r="AF22" s="144">
        <v>59.91</v>
      </c>
      <c r="AG22" s="144">
        <v>65</v>
      </c>
      <c r="AH22" s="144">
        <v>69.59</v>
      </c>
      <c r="AI22" s="144">
        <v>73.680000000000007</v>
      </c>
      <c r="AJ22" s="144">
        <v>77.27</v>
      </c>
      <c r="AK22" s="144">
        <v>80.36</v>
      </c>
      <c r="AL22" s="144">
        <v>82.95</v>
      </c>
      <c r="AM22" s="144">
        <v>85.04</v>
      </c>
      <c r="AN22" s="144">
        <v>86.63</v>
      </c>
      <c r="AO22" s="97">
        <v>26.64</v>
      </c>
      <c r="AP22" s="60">
        <v>25.51</v>
      </c>
      <c r="AQ22" s="60">
        <v>34.049999999999997</v>
      </c>
      <c r="AR22" s="60">
        <v>34.22</v>
      </c>
      <c r="AS22" s="60">
        <v>46.17</v>
      </c>
      <c r="AT22" s="60">
        <v>45.21</v>
      </c>
      <c r="AU22" s="60"/>
      <c r="AV22" s="60"/>
      <c r="AW22" s="60"/>
      <c r="AX22" s="60"/>
      <c r="AY22" s="60"/>
      <c r="AZ22" s="60"/>
    </row>
    <row r="23" spans="1:52" x14ac:dyDescent="0.35">
      <c r="A23" s="59" t="s">
        <v>181</v>
      </c>
      <c r="B23" s="60" t="s">
        <v>186</v>
      </c>
      <c r="C23" s="53" t="s">
        <v>183</v>
      </c>
      <c r="D23" s="60" t="s">
        <v>71</v>
      </c>
      <c r="E23" s="85">
        <f t="shared" si="3"/>
        <v>38.51</v>
      </c>
      <c r="F23" s="85">
        <f t="shared" si="3"/>
        <v>44.37</v>
      </c>
      <c r="G23" s="85">
        <f t="shared" si="3"/>
        <v>54.32</v>
      </c>
      <c r="H23" s="85">
        <f t="shared" si="3"/>
        <v>59.91</v>
      </c>
      <c r="I23" s="85">
        <f t="shared" si="3"/>
        <v>65</v>
      </c>
      <c r="J23" s="85">
        <f t="shared" si="3"/>
        <v>69.59</v>
      </c>
      <c r="K23" s="85">
        <f t="shared" si="3"/>
        <v>73.680000000000007</v>
      </c>
      <c r="L23" s="85">
        <f t="shared" si="3"/>
        <v>77.27</v>
      </c>
      <c r="M23" s="85">
        <f t="shared" si="3"/>
        <v>80.36</v>
      </c>
      <c r="N23" s="85">
        <f t="shared" si="3"/>
        <v>82.95</v>
      </c>
      <c r="O23" s="85">
        <f t="shared" si="3"/>
        <v>85.04</v>
      </c>
      <c r="P23" s="85">
        <f t="shared" si="3"/>
        <v>86.63</v>
      </c>
      <c r="Q23" s="62">
        <f t="shared" si="3"/>
        <v>62.27</v>
      </c>
      <c r="R23" s="62">
        <f t="shared" si="3"/>
        <v>79.14</v>
      </c>
      <c r="S23" s="62">
        <f t="shared" si="3"/>
        <v>90.81</v>
      </c>
      <c r="T23" s="62">
        <f t="shared" si="3"/>
        <v>90.78</v>
      </c>
      <c r="U23" s="62">
        <f t="shared" si="4"/>
        <v>87.75</v>
      </c>
      <c r="V23" s="62">
        <f t="shared" si="4"/>
        <v>86.76</v>
      </c>
      <c r="W23" s="62">
        <f t="shared" si="4"/>
        <v>0</v>
      </c>
      <c r="X23" s="62">
        <f t="shared" si="4"/>
        <v>0</v>
      </c>
      <c r="Y23" s="62">
        <f t="shared" si="4"/>
        <v>0</v>
      </c>
      <c r="Z23" s="62">
        <f t="shared" si="4"/>
        <v>0</v>
      </c>
      <c r="AA23" s="62">
        <f t="shared" si="4"/>
        <v>0</v>
      </c>
      <c r="AB23" s="62">
        <f t="shared" si="4"/>
        <v>0</v>
      </c>
      <c r="AC23" s="144">
        <v>38.51</v>
      </c>
      <c r="AD23" s="144">
        <v>44.37</v>
      </c>
      <c r="AE23" s="144">
        <v>54.32</v>
      </c>
      <c r="AF23" s="144">
        <v>59.91</v>
      </c>
      <c r="AG23" s="144">
        <v>65</v>
      </c>
      <c r="AH23" s="144">
        <v>69.59</v>
      </c>
      <c r="AI23" s="144">
        <v>73.680000000000007</v>
      </c>
      <c r="AJ23" s="144">
        <v>77.27</v>
      </c>
      <c r="AK23" s="144">
        <v>80.36</v>
      </c>
      <c r="AL23" s="144">
        <v>82.95</v>
      </c>
      <c r="AM23" s="144">
        <v>85.04</v>
      </c>
      <c r="AN23" s="144">
        <v>86.63</v>
      </c>
      <c r="AO23" s="97">
        <v>62.27</v>
      </c>
      <c r="AP23" s="60">
        <v>79.14</v>
      </c>
      <c r="AQ23" s="60">
        <v>90.81</v>
      </c>
      <c r="AR23" s="60">
        <v>90.78</v>
      </c>
      <c r="AS23" s="60">
        <v>87.75</v>
      </c>
      <c r="AT23" s="60">
        <v>86.76</v>
      </c>
      <c r="AU23" s="60"/>
      <c r="AV23" s="60"/>
      <c r="AW23" s="60"/>
      <c r="AX23" s="60"/>
      <c r="AY23" s="60"/>
      <c r="AZ23" s="60"/>
    </row>
    <row r="24" spans="1:52" x14ac:dyDescent="0.35">
      <c r="A24" s="59" t="s">
        <v>181</v>
      </c>
      <c r="B24" s="60" t="s">
        <v>186</v>
      </c>
      <c r="C24" s="53" t="s">
        <v>183</v>
      </c>
      <c r="D24" s="60" t="s">
        <v>72</v>
      </c>
      <c r="E24" s="85">
        <f t="shared" si="3"/>
        <v>38.51</v>
      </c>
      <c r="F24" s="85">
        <f t="shared" si="3"/>
        <v>44.37</v>
      </c>
      <c r="G24" s="85">
        <f t="shared" si="3"/>
        <v>54.32</v>
      </c>
      <c r="H24" s="85">
        <f t="shared" si="3"/>
        <v>59.91</v>
      </c>
      <c r="I24" s="85">
        <f t="shared" si="3"/>
        <v>65</v>
      </c>
      <c r="J24" s="85">
        <f t="shared" si="3"/>
        <v>69.59</v>
      </c>
      <c r="K24" s="85">
        <f t="shared" si="3"/>
        <v>73.680000000000007</v>
      </c>
      <c r="L24" s="85">
        <f t="shared" si="3"/>
        <v>77.27</v>
      </c>
      <c r="M24" s="85">
        <f t="shared" si="3"/>
        <v>80.36</v>
      </c>
      <c r="N24" s="85">
        <f t="shared" si="3"/>
        <v>82.95</v>
      </c>
      <c r="O24" s="85">
        <f t="shared" si="3"/>
        <v>85.04</v>
      </c>
      <c r="P24" s="85">
        <f t="shared" si="3"/>
        <v>86.63</v>
      </c>
      <c r="Q24" s="62">
        <f t="shared" si="3"/>
        <v>34.4</v>
      </c>
      <c r="R24" s="62">
        <f t="shared" si="3"/>
        <v>36.049999999999997</v>
      </c>
      <c r="S24" s="62">
        <f t="shared" si="3"/>
        <v>45.45</v>
      </c>
      <c r="T24" s="62">
        <f t="shared" si="3"/>
        <v>52.73</v>
      </c>
      <c r="U24" s="62">
        <f t="shared" si="4"/>
        <v>61.34</v>
      </c>
      <c r="V24" s="62">
        <f t="shared" si="4"/>
        <v>65.55</v>
      </c>
      <c r="W24" s="62">
        <f t="shared" si="4"/>
        <v>0</v>
      </c>
      <c r="X24" s="62">
        <f t="shared" si="4"/>
        <v>0</v>
      </c>
      <c r="Y24" s="62">
        <f t="shared" si="4"/>
        <v>0</v>
      </c>
      <c r="Z24" s="62">
        <f t="shared" si="4"/>
        <v>0</v>
      </c>
      <c r="AA24" s="62">
        <f t="shared" si="4"/>
        <v>0</v>
      </c>
      <c r="AB24" s="62">
        <f t="shared" si="4"/>
        <v>0</v>
      </c>
      <c r="AC24" s="144">
        <v>38.51</v>
      </c>
      <c r="AD24" s="144">
        <v>44.37</v>
      </c>
      <c r="AE24" s="144">
        <v>54.32</v>
      </c>
      <c r="AF24" s="144">
        <v>59.91</v>
      </c>
      <c r="AG24" s="144">
        <v>65</v>
      </c>
      <c r="AH24" s="144">
        <v>69.59</v>
      </c>
      <c r="AI24" s="144">
        <v>73.680000000000007</v>
      </c>
      <c r="AJ24" s="144">
        <v>77.27</v>
      </c>
      <c r="AK24" s="144">
        <v>80.36</v>
      </c>
      <c r="AL24" s="144">
        <v>82.95</v>
      </c>
      <c r="AM24" s="144">
        <v>85.04</v>
      </c>
      <c r="AN24" s="144">
        <v>86.63</v>
      </c>
      <c r="AO24" s="97">
        <v>34.4</v>
      </c>
      <c r="AP24" s="60">
        <v>36.049999999999997</v>
      </c>
      <c r="AQ24" s="60">
        <v>45.45</v>
      </c>
      <c r="AR24" s="60">
        <v>52.73</v>
      </c>
      <c r="AS24" s="60">
        <v>61.34</v>
      </c>
      <c r="AT24" s="60">
        <v>65.55</v>
      </c>
      <c r="AU24" s="60"/>
      <c r="AV24" s="60"/>
      <c r="AW24" s="60"/>
      <c r="AX24" s="60"/>
      <c r="AY24" s="60"/>
      <c r="AZ24" s="60"/>
    </row>
    <row r="25" spans="1:52" x14ac:dyDescent="0.35">
      <c r="A25" s="59" t="s">
        <v>181</v>
      </c>
      <c r="B25" s="60" t="s">
        <v>186</v>
      </c>
      <c r="C25" s="53" t="s">
        <v>183</v>
      </c>
      <c r="D25" s="60" t="s">
        <v>73</v>
      </c>
      <c r="E25" s="85">
        <f t="shared" si="3"/>
        <v>38.51</v>
      </c>
      <c r="F25" s="85">
        <f t="shared" si="3"/>
        <v>44.37</v>
      </c>
      <c r="G25" s="85">
        <f t="shared" si="3"/>
        <v>54.32</v>
      </c>
      <c r="H25" s="85">
        <f t="shared" si="3"/>
        <v>59.91</v>
      </c>
      <c r="I25" s="85">
        <f t="shared" si="3"/>
        <v>65</v>
      </c>
      <c r="J25" s="85">
        <f t="shared" si="3"/>
        <v>69.59</v>
      </c>
      <c r="K25" s="85">
        <f t="shared" si="3"/>
        <v>73.680000000000007</v>
      </c>
      <c r="L25" s="85">
        <f t="shared" si="3"/>
        <v>77.27</v>
      </c>
      <c r="M25" s="85">
        <f t="shared" si="3"/>
        <v>80.36</v>
      </c>
      <c r="N25" s="85">
        <f t="shared" si="3"/>
        <v>82.95</v>
      </c>
      <c r="O25" s="85">
        <f t="shared" si="3"/>
        <v>85.04</v>
      </c>
      <c r="P25" s="85">
        <f t="shared" si="3"/>
        <v>86.63</v>
      </c>
      <c r="Q25" s="62">
        <f t="shared" si="3"/>
        <v>60.45</v>
      </c>
      <c r="R25" s="62">
        <f t="shared" si="3"/>
        <v>65.260000000000005</v>
      </c>
      <c r="S25" s="62">
        <f t="shared" si="3"/>
        <v>70.72</v>
      </c>
      <c r="T25" s="62">
        <f t="shared" si="3"/>
        <v>78.22</v>
      </c>
      <c r="U25" s="62">
        <f t="shared" si="4"/>
        <v>82.33</v>
      </c>
      <c r="V25" s="62">
        <f t="shared" si="4"/>
        <v>84.8</v>
      </c>
      <c r="W25" s="62">
        <f t="shared" si="4"/>
        <v>0</v>
      </c>
      <c r="X25" s="62">
        <f t="shared" si="4"/>
        <v>0</v>
      </c>
      <c r="Y25" s="62">
        <f t="shared" si="4"/>
        <v>0</v>
      </c>
      <c r="Z25" s="62">
        <f t="shared" si="4"/>
        <v>0</v>
      </c>
      <c r="AA25" s="62">
        <f t="shared" si="4"/>
        <v>0</v>
      </c>
      <c r="AB25" s="62">
        <f t="shared" si="4"/>
        <v>0</v>
      </c>
      <c r="AC25" s="144">
        <v>38.51</v>
      </c>
      <c r="AD25" s="144">
        <v>44.37</v>
      </c>
      <c r="AE25" s="144">
        <v>54.32</v>
      </c>
      <c r="AF25" s="144">
        <v>59.91</v>
      </c>
      <c r="AG25" s="144">
        <v>65</v>
      </c>
      <c r="AH25" s="144">
        <v>69.59</v>
      </c>
      <c r="AI25" s="144">
        <v>73.680000000000007</v>
      </c>
      <c r="AJ25" s="144">
        <v>77.27</v>
      </c>
      <c r="AK25" s="144">
        <v>80.36</v>
      </c>
      <c r="AL25" s="144">
        <v>82.95</v>
      </c>
      <c r="AM25" s="144">
        <v>85.04</v>
      </c>
      <c r="AN25" s="144">
        <v>86.63</v>
      </c>
      <c r="AO25" s="97">
        <v>60.45</v>
      </c>
      <c r="AP25" s="60">
        <v>65.260000000000005</v>
      </c>
      <c r="AQ25" s="60">
        <v>70.72</v>
      </c>
      <c r="AR25" s="60">
        <v>78.22</v>
      </c>
      <c r="AS25" s="60">
        <v>82.33</v>
      </c>
      <c r="AT25" s="60">
        <v>84.8</v>
      </c>
      <c r="AU25" s="60"/>
      <c r="AV25" s="60"/>
      <c r="AW25" s="60"/>
      <c r="AX25" s="60"/>
      <c r="AY25" s="60"/>
      <c r="AZ25" s="60"/>
    </row>
    <row r="26" spans="1:52" x14ac:dyDescent="0.35">
      <c r="A26" s="59" t="s">
        <v>181</v>
      </c>
      <c r="B26" s="60" t="s">
        <v>186</v>
      </c>
      <c r="C26" s="53" t="s">
        <v>183</v>
      </c>
      <c r="D26" s="60" t="s">
        <v>74</v>
      </c>
      <c r="E26" s="85">
        <f t="shared" si="3"/>
        <v>38.51</v>
      </c>
      <c r="F26" s="85">
        <f t="shared" si="3"/>
        <v>44.37</v>
      </c>
      <c r="G26" s="85">
        <f t="shared" si="3"/>
        <v>54.32</v>
      </c>
      <c r="H26" s="85">
        <f t="shared" si="3"/>
        <v>59.91</v>
      </c>
      <c r="I26" s="85">
        <f t="shared" si="3"/>
        <v>65</v>
      </c>
      <c r="J26" s="85">
        <f t="shared" si="3"/>
        <v>69.59</v>
      </c>
      <c r="K26" s="85">
        <f t="shared" si="3"/>
        <v>73.680000000000007</v>
      </c>
      <c r="L26" s="85">
        <f t="shared" si="3"/>
        <v>77.27</v>
      </c>
      <c r="M26" s="85">
        <f t="shared" si="3"/>
        <v>80.36</v>
      </c>
      <c r="N26" s="85">
        <f t="shared" si="3"/>
        <v>82.95</v>
      </c>
      <c r="O26" s="85">
        <f t="shared" si="3"/>
        <v>85.04</v>
      </c>
      <c r="P26" s="85">
        <f t="shared" si="3"/>
        <v>86.63</v>
      </c>
      <c r="Q26" s="62">
        <f t="shared" si="3"/>
        <v>37.409999999999997</v>
      </c>
      <c r="R26" s="62">
        <f t="shared" si="3"/>
        <v>43.97</v>
      </c>
      <c r="S26" s="62">
        <f t="shared" si="3"/>
        <v>47.38</v>
      </c>
      <c r="T26" s="62">
        <f t="shared" si="3"/>
        <v>55.16</v>
      </c>
      <c r="U26" s="62">
        <f t="shared" si="4"/>
        <v>64.19</v>
      </c>
      <c r="V26" s="62">
        <f t="shared" si="4"/>
        <v>64.03</v>
      </c>
      <c r="W26" s="62">
        <f t="shared" si="4"/>
        <v>0</v>
      </c>
      <c r="X26" s="62">
        <f t="shared" si="4"/>
        <v>0</v>
      </c>
      <c r="Y26" s="62">
        <f t="shared" si="4"/>
        <v>0</v>
      </c>
      <c r="Z26" s="62">
        <f t="shared" si="4"/>
        <v>0</v>
      </c>
      <c r="AA26" s="62">
        <f t="shared" si="4"/>
        <v>0</v>
      </c>
      <c r="AB26" s="62">
        <f t="shared" si="4"/>
        <v>0</v>
      </c>
      <c r="AC26" s="144">
        <v>38.51</v>
      </c>
      <c r="AD26" s="144">
        <v>44.37</v>
      </c>
      <c r="AE26" s="144">
        <v>54.32</v>
      </c>
      <c r="AF26" s="144">
        <v>59.91</v>
      </c>
      <c r="AG26" s="144">
        <v>65</v>
      </c>
      <c r="AH26" s="144">
        <v>69.59</v>
      </c>
      <c r="AI26" s="144">
        <v>73.680000000000007</v>
      </c>
      <c r="AJ26" s="144">
        <v>77.27</v>
      </c>
      <c r="AK26" s="144">
        <v>80.36</v>
      </c>
      <c r="AL26" s="144">
        <v>82.95</v>
      </c>
      <c r="AM26" s="144">
        <v>85.04</v>
      </c>
      <c r="AN26" s="144">
        <v>86.63</v>
      </c>
      <c r="AO26" s="97">
        <v>37.409999999999997</v>
      </c>
      <c r="AP26" s="60">
        <v>43.97</v>
      </c>
      <c r="AQ26" s="60">
        <v>47.38</v>
      </c>
      <c r="AR26" s="60">
        <v>55.16</v>
      </c>
      <c r="AS26" s="60">
        <v>64.19</v>
      </c>
      <c r="AT26" s="60">
        <v>64.03</v>
      </c>
      <c r="AU26" s="60"/>
      <c r="AV26" s="60"/>
      <c r="AW26" s="60"/>
      <c r="AX26" s="60"/>
      <c r="AY26" s="60"/>
      <c r="AZ26" s="60"/>
    </row>
    <row r="27" spans="1:52" x14ac:dyDescent="0.35">
      <c r="A27" s="54" t="s">
        <v>181</v>
      </c>
      <c r="B27" s="55" t="s">
        <v>187</v>
      </c>
      <c r="C27" s="63" t="s">
        <v>183</v>
      </c>
      <c r="D27" s="55" t="s">
        <v>69</v>
      </c>
      <c r="E27" s="57">
        <f t="shared" si="3"/>
        <v>93.15</v>
      </c>
      <c r="F27" s="57">
        <f t="shared" si="3"/>
        <v>93.65</v>
      </c>
      <c r="G27" s="57">
        <f t="shared" si="3"/>
        <v>94.15</v>
      </c>
      <c r="H27" s="57">
        <f t="shared" si="3"/>
        <v>94.65</v>
      </c>
      <c r="I27" s="57">
        <f t="shared" si="3"/>
        <v>95.15</v>
      </c>
      <c r="J27" s="57">
        <f t="shared" si="3"/>
        <v>95.65</v>
      </c>
      <c r="K27" s="57">
        <f t="shared" si="3"/>
        <v>96.15</v>
      </c>
      <c r="L27" s="57">
        <f t="shared" si="3"/>
        <v>96.45</v>
      </c>
      <c r="M27" s="57">
        <f t="shared" si="3"/>
        <v>96.75</v>
      </c>
      <c r="N27" s="57">
        <f t="shared" si="3"/>
        <v>97.45</v>
      </c>
      <c r="O27" s="57">
        <f t="shared" si="3"/>
        <v>97.45</v>
      </c>
      <c r="P27" s="57">
        <f t="shared" si="3"/>
        <v>97.45</v>
      </c>
      <c r="Q27" s="57">
        <f t="shared" si="3"/>
        <v>93.77</v>
      </c>
      <c r="R27" s="57">
        <f t="shared" si="3"/>
        <v>94.44</v>
      </c>
      <c r="S27" s="57">
        <f t="shared" ref="S27:S32" si="5">AQ27</f>
        <v>94.46</v>
      </c>
      <c r="T27" s="57">
        <f t="shared" si="3"/>
        <v>95.21</v>
      </c>
      <c r="U27" s="57">
        <f t="shared" si="4"/>
        <v>95.32</v>
      </c>
      <c r="V27" s="57">
        <f t="shared" si="4"/>
        <v>94.92</v>
      </c>
      <c r="W27" s="57">
        <f t="shared" si="4"/>
        <v>0</v>
      </c>
      <c r="X27" s="57">
        <f t="shared" si="4"/>
        <v>0</v>
      </c>
      <c r="Y27" s="57">
        <f t="shared" si="4"/>
        <v>0</v>
      </c>
      <c r="Z27" s="57">
        <f t="shared" si="4"/>
        <v>0</v>
      </c>
      <c r="AA27" s="57">
        <f t="shared" si="4"/>
        <v>0</v>
      </c>
      <c r="AB27" s="57">
        <f t="shared" si="4"/>
        <v>0</v>
      </c>
      <c r="AC27" s="143">
        <v>93.15</v>
      </c>
      <c r="AD27" s="143">
        <v>93.65</v>
      </c>
      <c r="AE27" s="143">
        <v>94.15</v>
      </c>
      <c r="AF27" s="143">
        <v>94.65</v>
      </c>
      <c r="AG27" s="143">
        <v>95.15</v>
      </c>
      <c r="AH27" s="143">
        <v>95.65</v>
      </c>
      <c r="AI27" s="143">
        <v>96.15</v>
      </c>
      <c r="AJ27" s="143">
        <v>96.45</v>
      </c>
      <c r="AK27" s="143">
        <v>96.75</v>
      </c>
      <c r="AL27" s="143">
        <v>97.45</v>
      </c>
      <c r="AM27" s="143">
        <v>97.45</v>
      </c>
      <c r="AN27" s="143">
        <v>97.45</v>
      </c>
      <c r="AO27" s="96">
        <v>93.77</v>
      </c>
      <c r="AP27" s="57">
        <v>94.44</v>
      </c>
      <c r="AQ27" s="57">
        <v>94.46</v>
      </c>
      <c r="AR27" s="57">
        <v>95.21</v>
      </c>
      <c r="AS27" s="57">
        <v>95.32</v>
      </c>
      <c r="AT27" s="57">
        <v>94.92</v>
      </c>
      <c r="AU27" s="58"/>
      <c r="AV27" s="58"/>
      <c r="AW27" s="58"/>
      <c r="AX27" s="58"/>
      <c r="AY27" s="58"/>
      <c r="AZ27" s="58"/>
    </row>
    <row r="28" spans="1:52" x14ac:dyDescent="0.35">
      <c r="A28" s="59" t="s">
        <v>181</v>
      </c>
      <c r="B28" s="60" t="s">
        <v>187</v>
      </c>
      <c r="C28" s="53" t="s">
        <v>183</v>
      </c>
      <c r="D28" s="60" t="s">
        <v>70</v>
      </c>
      <c r="E28" s="62">
        <f t="shared" si="3"/>
        <v>93.15</v>
      </c>
      <c r="F28" s="62">
        <f t="shared" si="3"/>
        <v>93.65</v>
      </c>
      <c r="G28" s="62">
        <f t="shared" si="3"/>
        <v>94.15</v>
      </c>
      <c r="H28" s="62">
        <f t="shared" si="3"/>
        <v>94.65</v>
      </c>
      <c r="I28" s="62">
        <f t="shared" si="3"/>
        <v>95.15</v>
      </c>
      <c r="J28" s="62">
        <f t="shared" si="3"/>
        <v>95.65</v>
      </c>
      <c r="K28" s="62">
        <f t="shared" si="3"/>
        <v>96.15</v>
      </c>
      <c r="L28" s="62">
        <f t="shared" si="3"/>
        <v>96.45</v>
      </c>
      <c r="M28" s="62">
        <f t="shared" si="3"/>
        <v>96.75</v>
      </c>
      <c r="N28" s="62">
        <f t="shared" si="3"/>
        <v>97.45</v>
      </c>
      <c r="O28" s="62">
        <f t="shared" si="3"/>
        <v>97.45</v>
      </c>
      <c r="P28" s="62">
        <f t="shared" si="3"/>
        <v>97.45</v>
      </c>
      <c r="Q28" s="62">
        <f t="shared" si="3"/>
        <v>95.88</v>
      </c>
      <c r="R28" s="62">
        <f t="shared" si="3"/>
        <v>96.19</v>
      </c>
      <c r="S28" s="62">
        <f t="shared" si="5"/>
        <v>96.28</v>
      </c>
      <c r="T28" s="62">
        <f t="shared" si="3"/>
        <v>96.65</v>
      </c>
      <c r="U28" s="62">
        <f t="shared" si="4"/>
        <v>96.93</v>
      </c>
      <c r="V28" s="62">
        <f t="shared" si="4"/>
        <v>96.62</v>
      </c>
      <c r="W28" s="62">
        <f t="shared" si="4"/>
        <v>0</v>
      </c>
      <c r="X28" s="62">
        <f t="shared" si="4"/>
        <v>0</v>
      </c>
      <c r="Y28" s="62">
        <f t="shared" si="4"/>
        <v>0</v>
      </c>
      <c r="Z28" s="62">
        <f t="shared" si="4"/>
        <v>0</v>
      </c>
      <c r="AA28" s="62">
        <f t="shared" si="4"/>
        <v>0</v>
      </c>
      <c r="AB28" s="62">
        <f t="shared" si="4"/>
        <v>0</v>
      </c>
      <c r="AC28" s="144">
        <v>93.15</v>
      </c>
      <c r="AD28" s="144">
        <v>93.65</v>
      </c>
      <c r="AE28" s="144">
        <v>94.15</v>
      </c>
      <c r="AF28" s="144">
        <v>94.65</v>
      </c>
      <c r="AG28" s="144">
        <v>95.15</v>
      </c>
      <c r="AH28" s="144">
        <v>95.65</v>
      </c>
      <c r="AI28" s="144">
        <v>96.15</v>
      </c>
      <c r="AJ28" s="144">
        <v>96.45</v>
      </c>
      <c r="AK28" s="144">
        <v>96.75</v>
      </c>
      <c r="AL28" s="144">
        <v>97.45</v>
      </c>
      <c r="AM28" s="144">
        <v>97.45</v>
      </c>
      <c r="AN28" s="144">
        <v>97.45</v>
      </c>
      <c r="AO28" s="97">
        <v>95.88</v>
      </c>
      <c r="AP28" s="60">
        <v>96.19</v>
      </c>
      <c r="AQ28" s="60">
        <v>96.28</v>
      </c>
      <c r="AR28" s="60">
        <v>96.65</v>
      </c>
      <c r="AS28" s="60">
        <v>96.93</v>
      </c>
      <c r="AT28" s="60">
        <v>96.62</v>
      </c>
      <c r="AU28" s="60"/>
      <c r="AV28" s="60"/>
      <c r="AW28" s="60"/>
      <c r="AX28" s="60"/>
      <c r="AY28" s="60"/>
      <c r="AZ28" s="60"/>
    </row>
    <row r="29" spans="1:52" x14ac:dyDescent="0.35">
      <c r="A29" s="59" t="s">
        <v>181</v>
      </c>
      <c r="B29" s="60" t="s">
        <v>187</v>
      </c>
      <c r="C29" s="53" t="s">
        <v>183</v>
      </c>
      <c r="D29" s="60" t="s">
        <v>71</v>
      </c>
      <c r="E29" s="62">
        <f t="shared" si="3"/>
        <v>93.15</v>
      </c>
      <c r="F29" s="62">
        <f t="shared" si="3"/>
        <v>93.65</v>
      </c>
      <c r="G29" s="62">
        <f t="shared" si="3"/>
        <v>94.15</v>
      </c>
      <c r="H29" s="62">
        <f t="shared" si="3"/>
        <v>94.65</v>
      </c>
      <c r="I29" s="62">
        <f t="shared" si="3"/>
        <v>95.15</v>
      </c>
      <c r="J29" s="62">
        <f t="shared" si="3"/>
        <v>95.65</v>
      </c>
      <c r="K29" s="62">
        <f t="shared" si="3"/>
        <v>96.15</v>
      </c>
      <c r="L29" s="62">
        <f t="shared" si="3"/>
        <v>96.45</v>
      </c>
      <c r="M29" s="62">
        <f t="shared" si="3"/>
        <v>96.75</v>
      </c>
      <c r="N29" s="62">
        <f t="shared" si="3"/>
        <v>97.45</v>
      </c>
      <c r="O29" s="62">
        <f t="shared" si="3"/>
        <v>97.45</v>
      </c>
      <c r="P29" s="62">
        <f t="shared" si="3"/>
        <v>97.45</v>
      </c>
      <c r="Q29" s="62">
        <f t="shared" si="3"/>
        <v>93.98</v>
      </c>
      <c r="R29" s="62">
        <f t="shared" si="3"/>
        <v>94.43</v>
      </c>
      <c r="S29" s="62">
        <f t="shared" si="5"/>
        <v>94.67</v>
      </c>
      <c r="T29" s="62">
        <f t="shared" si="3"/>
        <v>95.78</v>
      </c>
      <c r="U29" s="62">
        <f t="shared" si="4"/>
        <v>96.28</v>
      </c>
      <c r="V29" s="62">
        <f t="shared" si="4"/>
        <v>96.26</v>
      </c>
      <c r="W29" s="62">
        <f t="shared" si="4"/>
        <v>0</v>
      </c>
      <c r="X29" s="62">
        <f t="shared" si="4"/>
        <v>0</v>
      </c>
      <c r="Y29" s="62">
        <f t="shared" si="4"/>
        <v>0</v>
      </c>
      <c r="Z29" s="62">
        <f t="shared" si="4"/>
        <v>0</v>
      </c>
      <c r="AA29" s="62">
        <f t="shared" si="4"/>
        <v>0</v>
      </c>
      <c r="AB29" s="62">
        <f t="shared" si="4"/>
        <v>0</v>
      </c>
      <c r="AC29" s="144">
        <v>93.15</v>
      </c>
      <c r="AD29" s="144">
        <v>93.65</v>
      </c>
      <c r="AE29" s="144">
        <v>94.15</v>
      </c>
      <c r="AF29" s="144">
        <v>94.65</v>
      </c>
      <c r="AG29" s="144">
        <v>95.15</v>
      </c>
      <c r="AH29" s="144">
        <v>95.65</v>
      </c>
      <c r="AI29" s="144">
        <v>96.15</v>
      </c>
      <c r="AJ29" s="144">
        <v>96.45</v>
      </c>
      <c r="AK29" s="144">
        <v>96.75</v>
      </c>
      <c r="AL29" s="144">
        <v>97.45</v>
      </c>
      <c r="AM29" s="144">
        <v>97.45</v>
      </c>
      <c r="AN29" s="144">
        <v>97.45</v>
      </c>
      <c r="AO29" s="97">
        <v>93.98</v>
      </c>
      <c r="AP29" s="60">
        <v>94.43</v>
      </c>
      <c r="AQ29" s="60">
        <v>94.67</v>
      </c>
      <c r="AR29" s="60">
        <v>95.78</v>
      </c>
      <c r="AS29" s="60">
        <v>96.28</v>
      </c>
      <c r="AT29" s="60">
        <v>96.26</v>
      </c>
      <c r="AU29" s="60"/>
      <c r="AV29" s="60"/>
      <c r="AW29" s="60"/>
      <c r="AX29" s="60"/>
      <c r="AY29" s="60"/>
      <c r="AZ29" s="60"/>
    </row>
    <row r="30" spans="1:52" x14ac:dyDescent="0.35">
      <c r="A30" s="59" t="s">
        <v>181</v>
      </c>
      <c r="B30" s="60" t="s">
        <v>187</v>
      </c>
      <c r="C30" s="53" t="s">
        <v>183</v>
      </c>
      <c r="D30" s="60" t="s">
        <v>72</v>
      </c>
      <c r="E30" s="62">
        <f t="shared" si="3"/>
        <v>93.15</v>
      </c>
      <c r="F30" s="62">
        <f t="shared" si="3"/>
        <v>93.65</v>
      </c>
      <c r="G30" s="62">
        <f t="shared" si="3"/>
        <v>94.15</v>
      </c>
      <c r="H30" s="62">
        <f t="shared" si="3"/>
        <v>94.65</v>
      </c>
      <c r="I30" s="62">
        <f t="shared" si="3"/>
        <v>95.15</v>
      </c>
      <c r="J30" s="62">
        <f t="shared" si="3"/>
        <v>95.65</v>
      </c>
      <c r="K30" s="62">
        <f t="shared" si="3"/>
        <v>96.15</v>
      </c>
      <c r="L30" s="62">
        <f t="shared" si="3"/>
        <v>96.45</v>
      </c>
      <c r="M30" s="62">
        <f t="shared" si="3"/>
        <v>96.75</v>
      </c>
      <c r="N30" s="62">
        <f t="shared" si="3"/>
        <v>97.45</v>
      </c>
      <c r="O30" s="62">
        <f t="shared" si="3"/>
        <v>97.45</v>
      </c>
      <c r="P30" s="62">
        <f t="shared" si="3"/>
        <v>97.45</v>
      </c>
      <c r="Q30" s="62">
        <f t="shared" si="3"/>
        <v>95.59</v>
      </c>
      <c r="R30" s="62">
        <f t="shared" si="3"/>
        <v>94.9</v>
      </c>
      <c r="S30" s="62">
        <f t="shared" si="5"/>
        <v>95.19</v>
      </c>
      <c r="T30" s="62">
        <f t="shared" si="3"/>
        <v>96.02</v>
      </c>
      <c r="U30" s="62">
        <f t="shared" si="4"/>
        <v>96.31</v>
      </c>
      <c r="V30" s="62">
        <f t="shared" si="4"/>
        <v>96.07</v>
      </c>
      <c r="W30" s="62">
        <f t="shared" si="4"/>
        <v>0</v>
      </c>
      <c r="X30" s="62">
        <f t="shared" si="4"/>
        <v>0</v>
      </c>
      <c r="Y30" s="62">
        <f t="shared" si="4"/>
        <v>0</v>
      </c>
      <c r="Z30" s="62">
        <f t="shared" si="4"/>
        <v>0</v>
      </c>
      <c r="AA30" s="62">
        <f t="shared" si="4"/>
        <v>0</v>
      </c>
      <c r="AB30" s="62">
        <f t="shared" si="4"/>
        <v>0</v>
      </c>
      <c r="AC30" s="144">
        <v>93.15</v>
      </c>
      <c r="AD30" s="144">
        <v>93.65</v>
      </c>
      <c r="AE30" s="144">
        <v>94.15</v>
      </c>
      <c r="AF30" s="144">
        <v>94.65</v>
      </c>
      <c r="AG30" s="144">
        <v>95.15</v>
      </c>
      <c r="AH30" s="144">
        <v>95.65</v>
      </c>
      <c r="AI30" s="144">
        <v>96.15</v>
      </c>
      <c r="AJ30" s="144">
        <v>96.45</v>
      </c>
      <c r="AK30" s="144">
        <v>96.75</v>
      </c>
      <c r="AL30" s="144">
        <v>97.45</v>
      </c>
      <c r="AM30" s="144">
        <v>97.45</v>
      </c>
      <c r="AN30" s="144">
        <v>97.45</v>
      </c>
      <c r="AO30" s="97">
        <v>95.59</v>
      </c>
      <c r="AP30" s="60">
        <v>94.9</v>
      </c>
      <c r="AQ30" s="60">
        <v>95.19</v>
      </c>
      <c r="AR30" s="60">
        <v>96.02</v>
      </c>
      <c r="AS30" s="60">
        <v>96.31</v>
      </c>
      <c r="AT30" s="60">
        <v>96.07</v>
      </c>
      <c r="AU30" s="60"/>
      <c r="AV30" s="60"/>
      <c r="AW30" s="60"/>
      <c r="AX30" s="60"/>
      <c r="AY30" s="60"/>
      <c r="AZ30" s="60"/>
    </row>
    <row r="31" spans="1:52" x14ac:dyDescent="0.35">
      <c r="A31" s="59" t="s">
        <v>181</v>
      </c>
      <c r="B31" s="60" t="s">
        <v>187</v>
      </c>
      <c r="C31" s="53" t="s">
        <v>183</v>
      </c>
      <c r="D31" s="60" t="s">
        <v>73</v>
      </c>
      <c r="E31" s="62">
        <f t="shared" si="3"/>
        <v>93.15</v>
      </c>
      <c r="F31" s="62">
        <f t="shared" si="3"/>
        <v>93.65</v>
      </c>
      <c r="G31" s="62">
        <f t="shared" si="3"/>
        <v>94.15</v>
      </c>
      <c r="H31" s="62">
        <f t="shared" si="3"/>
        <v>94.65</v>
      </c>
      <c r="I31" s="62">
        <f t="shared" si="3"/>
        <v>95.15</v>
      </c>
      <c r="J31" s="62">
        <f t="shared" si="3"/>
        <v>95.65</v>
      </c>
      <c r="K31" s="62">
        <f t="shared" si="3"/>
        <v>96.15</v>
      </c>
      <c r="L31" s="62">
        <f t="shared" si="3"/>
        <v>96.45</v>
      </c>
      <c r="M31" s="62">
        <f t="shared" si="3"/>
        <v>96.75</v>
      </c>
      <c r="N31" s="62">
        <f t="shared" si="3"/>
        <v>97.45</v>
      </c>
      <c r="O31" s="62">
        <f t="shared" si="3"/>
        <v>97.45</v>
      </c>
      <c r="P31" s="62">
        <f t="shared" si="3"/>
        <v>97.45</v>
      </c>
      <c r="Q31" s="62">
        <f t="shared" si="3"/>
        <v>92.65</v>
      </c>
      <c r="R31" s="62">
        <f t="shared" si="3"/>
        <v>91.05</v>
      </c>
      <c r="S31" s="62">
        <f t="shared" si="5"/>
        <v>91.97</v>
      </c>
      <c r="T31" s="62">
        <f t="shared" si="3"/>
        <v>93.09</v>
      </c>
      <c r="U31" s="62">
        <f t="shared" si="4"/>
        <v>92.6</v>
      </c>
      <c r="V31" s="62">
        <f t="shared" si="4"/>
        <v>92.58</v>
      </c>
      <c r="W31" s="62">
        <f t="shared" si="4"/>
        <v>0</v>
      </c>
      <c r="X31" s="62">
        <f t="shared" si="4"/>
        <v>0</v>
      </c>
      <c r="Y31" s="62">
        <f t="shared" si="4"/>
        <v>0</v>
      </c>
      <c r="Z31" s="62">
        <f t="shared" si="4"/>
        <v>0</v>
      </c>
      <c r="AA31" s="62">
        <f t="shared" si="4"/>
        <v>0</v>
      </c>
      <c r="AB31" s="62">
        <f t="shared" si="4"/>
        <v>0</v>
      </c>
      <c r="AC31" s="144">
        <v>93.15</v>
      </c>
      <c r="AD31" s="144">
        <v>93.65</v>
      </c>
      <c r="AE31" s="144">
        <v>94.15</v>
      </c>
      <c r="AF31" s="144">
        <v>94.65</v>
      </c>
      <c r="AG31" s="144">
        <v>95.15</v>
      </c>
      <c r="AH31" s="144">
        <v>95.65</v>
      </c>
      <c r="AI31" s="144">
        <v>96.15</v>
      </c>
      <c r="AJ31" s="144">
        <v>96.45</v>
      </c>
      <c r="AK31" s="144">
        <v>96.75</v>
      </c>
      <c r="AL31" s="144">
        <v>97.45</v>
      </c>
      <c r="AM31" s="144">
        <v>97.45</v>
      </c>
      <c r="AN31" s="144">
        <v>97.45</v>
      </c>
      <c r="AO31" s="97">
        <v>92.65</v>
      </c>
      <c r="AP31" s="60">
        <v>91.05</v>
      </c>
      <c r="AQ31" s="60">
        <v>91.97</v>
      </c>
      <c r="AR31" s="60">
        <v>93.09</v>
      </c>
      <c r="AS31" s="60">
        <v>92.6</v>
      </c>
      <c r="AT31" s="60">
        <v>92.58</v>
      </c>
      <c r="AU31" s="60"/>
      <c r="AV31" s="60"/>
      <c r="AW31" s="60"/>
      <c r="AX31" s="60"/>
      <c r="AY31" s="60"/>
      <c r="AZ31" s="60"/>
    </row>
    <row r="32" spans="1:52" x14ac:dyDescent="0.35">
      <c r="A32" s="59" t="s">
        <v>181</v>
      </c>
      <c r="B32" s="60" t="s">
        <v>187</v>
      </c>
      <c r="C32" s="53" t="s">
        <v>183</v>
      </c>
      <c r="D32" s="60" t="s">
        <v>74</v>
      </c>
      <c r="E32" s="62">
        <f t="shared" si="3"/>
        <v>93.15</v>
      </c>
      <c r="F32" s="62">
        <f t="shared" si="3"/>
        <v>93.65</v>
      </c>
      <c r="G32" s="62">
        <f t="shared" si="3"/>
        <v>94.15</v>
      </c>
      <c r="H32" s="62">
        <f t="shared" si="3"/>
        <v>94.65</v>
      </c>
      <c r="I32" s="62">
        <f t="shared" si="3"/>
        <v>95.15</v>
      </c>
      <c r="J32" s="62">
        <f t="shared" si="3"/>
        <v>95.65</v>
      </c>
      <c r="K32" s="62">
        <f t="shared" si="3"/>
        <v>96.15</v>
      </c>
      <c r="L32" s="62">
        <f t="shared" si="3"/>
        <v>96.45</v>
      </c>
      <c r="M32" s="62">
        <f t="shared" si="3"/>
        <v>96.75</v>
      </c>
      <c r="N32" s="62">
        <f t="shared" si="3"/>
        <v>97.45</v>
      </c>
      <c r="O32" s="62">
        <f t="shared" si="3"/>
        <v>97.45</v>
      </c>
      <c r="P32" s="62">
        <f t="shared" si="3"/>
        <v>97.45</v>
      </c>
      <c r="Q32" s="62">
        <f t="shared" si="3"/>
        <v>90.53</v>
      </c>
      <c r="R32" s="62">
        <f t="shared" si="3"/>
        <v>96.02</v>
      </c>
      <c r="S32" s="62">
        <f t="shared" si="5"/>
        <v>94.64</v>
      </c>
      <c r="T32" s="62">
        <f t="shared" si="3"/>
        <v>94.91</v>
      </c>
      <c r="U32" s="62">
        <f t="shared" si="4"/>
        <v>95.02</v>
      </c>
      <c r="V32" s="62">
        <f t="shared" si="4"/>
        <v>93.77</v>
      </c>
      <c r="W32" s="62">
        <f t="shared" si="4"/>
        <v>0</v>
      </c>
      <c r="X32" s="62">
        <f t="shared" si="4"/>
        <v>0</v>
      </c>
      <c r="Y32" s="62">
        <f t="shared" si="4"/>
        <v>0</v>
      </c>
      <c r="Z32" s="62">
        <f t="shared" si="4"/>
        <v>0</v>
      </c>
      <c r="AA32" s="62">
        <f t="shared" si="4"/>
        <v>0</v>
      </c>
      <c r="AB32" s="62">
        <f t="shared" si="4"/>
        <v>0</v>
      </c>
      <c r="AC32" s="144">
        <v>93.15</v>
      </c>
      <c r="AD32" s="144">
        <v>93.65</v>
      </c>
      <c r="AE32" s="144">
        <v>94.15</v>
      </c>
      <c r="AF32" s="144">
        <v>94.65</v>
      </c>
      <c r="AG32" s="144">
        <v>95.15</v>
      </c>
      <c r="AH32" s="144">
        <v>95.65</v>
      </c>
      <c r="AI32" s="144">
        <v>96.15</v>
      </c>
      <c r="AJ32" s="144">
        <v>96.45</v>
      </c>
      <c r="AK32" s="144">
        <v>96.75</v>
      </c>
      <c r="AL32" s="144">
        <v>97.45</v>
      </c>
      <c r="AM32" s="144">
        <v>97.45</v>
      </c>
      <c r="AN32" s="144">
        <v>97.45</v>
      </c>
      <c r="AO32" s="97">
        <v>90.53</v>
      </c>
      <c r="AP32" s="60">
        <v>96.02</v>
      </c>
      <c r="AQ32" s="60">
        <v>94.64</v>
      </c>
      <c r="AR32" s="60">
        <v>94.91</v>
      </c>
      <c r="AS32" s="60">
        <v>95.02</v>
      </c>
      <c r="AT32" s="60">
        <v>93.77</v>
      </c>
      <c r="AU32" s="60"/>
      <c r="AV32" s="60"/>
      <c r="AW32" s="60"/>
      <c r="AX32" s="60"/>
      <c r="AY32" s="60"/>
      <c r="AZ32" s="60"/>
    </row>
    <row r="33" spans="1:52" x14ac:dyDescent="0.35">
      <c r="A33" s="54" t="s">
        <v>181</v>
      </c>
      <c r="B33" s="55" t="s">
        <v>188</v>
      </c>
      <c r="C33" s="63" t="s">
        <v>183</v>
      </c>
      <c r="D33" s="55" t="s">
        <v>69</v>
      </c>
      <c r="E33" s="96">
        <f t="shared" si="3"/>
        <v>81.87</v>
      </c>
      <c r="F33" s="96">
        <f t="shared" si="3"/>
        <v>66.89</v>
      </c>
      <c r="G33" s="96">
        <f t="shared" si="3"/>
        <v>58.17</v>
      </c>
      <c r="H33" s="96">
        <f t="shared" si="3"/>
        <v>75.806666669999998</v>
      </c>
      <c r="I33" s="96">
        <f t="shared" si="3"/>
        <v>77.196666669999999</v>
      </c>
      <c r="J33" s="96">
        <f t="shared" si="3"/>
        <v>80.573333329999997</v>
      </c>
      <c r="K33" s="96">
        <f t="shared" si="3"/>
        <v>84.32</v>
      </c>
      <c r="L33" s="96">
        <f t="shared" si="3"/>
        <v>85.313333330000006</v>
      </c>
      <c r="M33" s="96">
        <f t="shared" si="3"/>
        <v>86.893333330000004</v>
      </c>
      <c r="N33" s="96">
        <f t="shared" si="3"/>
        <v>87.44</v>
      </c>
      <c r="O33" s="96">
        <f t="shared" si="3"/>
        <v>89.393333330000004</v>
      </c>
      <c r="P33" s="96">
        <f t="shared" si="3"/>
        <v>95.276158960000004</v>
      </c>
      <c r="Q33" s="57">
        <f t="shared" si="3"/>
        <v>81.87</v>
      </c>
      <c r="R33" s="57">
        <f t="shared" si="3"/>
        <v>66.89</v>
      </c>
      <c r="S33" s="57">
        <f t="shared" si="3"/>
        <v>64.150000000000006</v>
      </c>
      <c r="T33" s="57">
        <f t="shared" si="3"/>
        <v>69.59</v>
      </c>
      <c r="U33" s="57">
        <f t="shared" si="4"/>
        <v>73.59</v>
      </c>
      <c r="V33" s="57">
        <f t="shared" si="4"/>
        <v>75.41</v>
      </c>
      <c r="W33" s="57">
        <f t="shared" si="4"/>
        <v>0</v>
      </c>
      <c r="X33" s="57">
        <f t="shared" si="4"/>
        <v>0</v>
      </c>
      <c r="Y33" s="57">
        <f t="shared" si="4"/>
        <v>0</v>
      </c>
      <c r="Z33" s="57">
        <f t="shared" si="4"/>
        <v>0</v>
      </c>
      <c r="AA33" s="57">
        <f t="shared" si="4"/>
        <v>0</v>
      </c>
      <c r="AB33" s="57">
        <f t="shared" si="4"/>
        <v>0</v>
      </c>
      <c r="AC33" s="143">
        <v>81.87</v>
      </c>
      <c r="AD33" s="143">
        <v>66.89</v>
      </c>
      <c r="AE33" s="143">
        <v>58.17</v>
      </c>
      <c r="AF33" s="143">
        <v>75.806666669999998</v>
      </c>
      <c r="AG33" s="143">
        <v>77.196666669999999</v>
      </c>
      <c r="AH33" s="143">
        <v>80.573333329999997</v>
      </c>
      <c r="AI33" s="143">
        <v>84.32</v>
      </c>
      <c r="AJ33" s="143">
        <v>85.313333330000006</v>
      </c>
      <c r="AK33" s="143">
        <v>86.893333330000004</v>
      </c>
      <c r="AL33" s="143">
        <v>87.44</v>
      </c>
      <c r="AM33" s="143">
        <v>89.393333330000004</v>
      </c>
      <c r="AN33" s="143">
        <v>95.276158960000004</v>
      </c>
      <c r="AO33" s="96">
        <v>81.87</v>
      </c>
      <c r="AP33" s="57">
        <v>66.89</v>
      </c>
      <c r="AQ33" s="57">
        <v>64.150000000000006</v>
      </c>
      <c r="AR33" s="57">
        <v>69.59</v>
      </c>
      <c r="AS33" s="57">
        <v>73.59</v>
      </c>
      <c r="AT33" s="57">
        <v>75.41</v>
      </c>
      <c r="AU33" s="58"/>
      <c r="AV33" s="58"/>
      <c r="AW33" s="58"/>
      <c r="AX33" s="58"/>
      <c r="AY33" s="58"/>
      <c r="AZ33" s="58"/>
    </row>
    <row r="34" spans="1:52" x14ac:dyDescent="0.35">
      <c r="A34" s="59" t="s">
        <v>181</v>
      </c>
      <c r="B34" s="60" t="s">
        <v>188</v>
      </c>
      <c r="C34" s="53" t="s">
        <v>183</v>
      </c>
      <c r="D34" s="60" t="s">
        <v>70</v>
      </c>
      <c r="E34" s="85">
        <f t="shared" ref="E34:T49" si="6">AC34</f>
        <v>81.87</v>
      </c>
      <c r="F34" s="85">
        <f t="shared" si="6"/>
        <v>66.89</v>
      </c>
      <c r="G34" s="85">
        <f t="shared" si="6"/>
        <v>58.17</v>
      </c>
      <c r="H34" s="85">
        <f t="shared" si="6"/>
        <v>75.806666669999998</v>
      </c>
      <c r="I34" s="85">
        <f t="shared" si="6"/>
        <v>77.196666669999999</v>
      </c>
      <c r="J34" s="85">
        <f t="shared" si="6"/>
        <v>80.573333329999997</v>
      </c>
      <c r="K34" s="85">
        <f t="shared" si="6"/>
        <v>84.32</v>
      </c>
      <c r="L34" s="85">
        <f t="shared" si="6"/>
        <v>85.313333330000006</v>
      </c>
      <c r="M34" s="85">
        <f t="shared" si="6"/>
        <v>86.893333330000004</v>
      </c>
      <c r="N34" s="85">
        <f t="shared" si="6"/>
        <v>87.44</v>
      </c>
      <c r="O34" s="85">
        <f t="shared" si="6"/>
        <v>89.393333330000004</v>
      </c>
      <c r="P34" s="85">
        <f t="shared" si="6"/>
        <v>95.276158960000004</v>
      </c>
      <c r="Q34" s="62">
        <f t="shared" si="6"/>
        <v>91.24</v>
      </c>
      <c r="R34" s="62">
        <f t="shared" si="6"/>
        <v>92.69</v>
      </c>
      <c r="S34" s="62">
        <f t="shared" si="6"/>
        <v>84.78</v>
      </c>
      <c r="T34" s="62">
        <f t="shared" si="6"/>
        <v>85.99</v>
      </c>
      <c r="U34" s="62">
        <f t="shared" si="4"/>
        <v>82.27</v>
      </c>
      <c r="V34" s="62">
        <f t="shared" si="4"/>
        <v>82.5</v>
      </c>
      <c r="W34" s="62">
        <f t="shared" si="4"/>
        <v>0</v>
      </c>
      <c r="X34" s="62">
        <f t="shared" si="4"/>
        <v>0</v>
      </c>
      <c r="Y34" s="62">
        <f t="shared" si="4"/>
        <v>0</v>
      </c>
      <c r="Z34" s="62">
        <f t="shared" si="4"/>
        <v>0</v>
      </c>
      <c r="AA34" s="62">
        <f t="shared" si="4"/>
        <v>0</v>
      </c>
      <c r="AB34" s="62">
        <f t="shared" si="4"/>
        <v>0</v>
      </c>
      <c r="AC34" s="144">
        <v>81.87</v>
      </c>
      <c r="AD34" s="144">
        <v>66.89</v>
      </c>
      <c r="AE34" s="144">
        <v>58.17</v>
      </c>
      <c r="AF34" s="144">
        <v>75.806666669999998</v>
      </c>
      <c r="AG34" s="144">
        <v>77.196666669999999</v>
      </c>
      <c r="AH34" s="144">
        <v>80.573333329999997</v>
      </c>
      <c r="AI34" s="144">
        <v>84.32</v>
      </c>
      <c r="AJ34" s="144">
        <v>85.313333330000006</v>
      </c>
      <c r="AK34" s="144">
        <v>86.893333330000004</v>
      </c>
      <c r="AL34" s="144">
        <v>87.44</v>
      </c>
      <c r="AM34" s="144">
        <v>89.393333330000004</v>
      </c>
      <c r="AN34" s="144">
        <v>95.276158960000004</v>
      </c>
      <c r="AO34" s="97">
        <v>91.24</v>
      </c>
      <c r="AP34" s="60">
        <v>92.69</v>
      </c>
      <c r="AQ34" s="60">
        <v>84.78</v>
      </c>
      <c r="AR34" s="60">
        <v>85.99</v>
      </c>
      <c r="AS34" s="60">
        <v>82.27</v>
      </c>
      <c r="AT34" s="60">
        <v>82.5</v>
      </c>
      <c r="AU34" s="60"/>
      <c r="AV34" s="60"/>
      <c r="AW34" s="60"/>
      <c r="AX34" s="60"/>
      <c r="AY34" s="60"/>
      <c r="AZ34" s="60"/>
    </row>
    <row r="35" spans="1:52" x14ac:dyDescent="0.35">
      <c r="A35" s="59" t="s">
        <v>181</v>
      </c>
      <c r="B35" s="60" t="s">
        <v>188</v>
      </c>
      <c r="C35" s="53" t="s">
        <v>183</v>
      </c>
      <c r="D35" s="60" t="s">
        <v>71</v>
      </c>
      <c r="E35" s="85">
        <f t="shared" si="6"/>
        <v>81.87</v>
      </c>
      <c r="F35" s="85">
        <f t="shared" si="6"/>
        <v>66.89</v>
      </c>
      <c r="G35" s="85">
        <f t="shared" si="6"/>
        <v>58.17</v>
      </c>
      <c r="H35" s="85">
        <f t="shared" si="6"/>
        <v>75.806666669999998</v>
      </c>
      <c r="I35" s="85">
        <f t="shared" si="6"/>
        <v>77.196666669999999</v>
      </c>
      <c r="J35" s="85">
        <f t="shared" si="6"/>
        <v>80.573333329999997</v>
      </c>
      <c r="K35" s="85">
        <f t="shared" si="6"/>
        <v>84.32</v>
      </c>
      <c r="L35" s="85">
        <f t="shared" si="6"/>
        <v>85.313333330000006</v>
      </c>
      <c r="M35" s="85">
        <f t="shared" si="6"/>
        <v>86.893333330000004</v>
      </c>
      <c r="N35" s="85">
        <f t="shared" si="6"/>
        <v>87.44</v>
      </c>
      <c r="O35" s="85">
        <f t="shared" si="6"/>
        <v>89.393333330000004</v>
      </c>
      <c r="P35" s="85">
        <f t="shared" si="6"/>
        <v>95.276158960000004</v>
      </c>
      <c r="Q35" s="62">
        <f t="shared" si="6"/>
        <v>92.64</v>
      </c>
      <c r="R35" s="62">
        <f t="shared" si="6"/>
        <v>76.61</v>
      </c>
      <c r="S35" s="62">
        <f t="shared" si="6"/>
        <v>76.27</v>
      </c>
      <c r="T35" s="62">
        <f t="shared" si="6"/>
        <v>75.760000000000005</v>
      </c>
      <c r="U35" s="62">
        <f t="shared" si="4"/>
        <v>80.06</v>
      </c>
      <c r="V35" s="62">
        <f t="shared" si="4"/>
        <v>77.739999999999995</v>
      </c>
      <c r="W35" s="62">
        <f t="shared" si="4"/>
        <v>0</v>
      </c>
      <c r="X35" s="62">
        <f t="shared" si="4"/>
        <v>0</v>
      </c>
      <c r="Y35" s="62">
        <f t="shared" si="4"/>
        <v>0</v>
      </c>
      <c r="Z35" s="62">
        <f t="shared" si="4"/>
        <v>0</v>
      </c>
      <c r="AA35" s="62">
        <f t="shared" si="4"/>
        <v>0</v>
      </c>
      <c r="AB35" s="62">
        <f t="shared" si="4"/>
        <v>0</v>
      </c>
      <c r="AC35" s="144">
        <v>81.87</v>
      </c>
      <c r="AD35" s="144">
        <v>66.89</v>
      </c>
      <c r="AE35" s="144">
        <v>58.17</v>
      </c>
      <c r="AF35" s="144">
        <v>75.806666669999998</v>
      </c>
      <c r="AG35" s="144">
        <v>77.196666669999999</v>
      </c>
      <c r="AH35" s="144">
        <v>80.573333329999997</v>
      </c>
      <c r="AI35" s="144">
        <v>84.32</v>
      </c>
      <c r="AJ35" s="144">
        <v>85.313333330000006</v>
      </c>
      <c r="AK35" s="144">
        <v>86.893333330000004</v>
      </c>
      <c r="AL35" s="144">
        <v>87.44</v>
      </c>
      <c r="AM35" s="144">
        <v>89.393333330000004</v>
      </c>
      <c r="AN35" s="144">
        <v>95.276158960000004</v>
      </c>
      <c r="AO35" s="97">
        <v>92.64</v>
      </c>
      <c r="AP35" s="60">
        <v>76.61</v>
      </c>
      <c r="AQ35" s="60">
        <v>76.27</v>
      </c>
      <c r="AR35" s="60">
        <v>75.760000000000005</v>
      </c>
      <c r="AS35" s="60">
        <v>80.06</v>
      </c>
      <c r="AT35" s="60">
        <v>77.739999999999995</v>
      </c>
      <c r="AU35" s="60"/>
      <c r="AV35" s="60"/>
      <c r="AW35" s="60"/>
      <c r="AX35" s="60"/>
      <c r="AY35" s="60"/>
      <c r="AZ35" s="60"/>
    </row>
    <row r="36" spans="1:52" x14ac:dyDescent="0.35">
      <c r="A36" s="59" t="s">
        <v>181</v>
      </c>
      <c r="B36" s="60" t="s">
        <v>188</v>
      </c>
      <c r="C36" s="53" t="s">
        <v>183</v>
      </c>
      <c r="D36" s="60" t="s">
        <v>72</v>
      </c>
      <c r="E36" s="85">
        <f t="shared" si="6"/>
        <v>81.87</v>
      </c>
      <c r="F36" s="85">
        <f t="shared" si="6"/>
        <v>66.89</v>
      </c>
      <c r="G36" s="85">
        <f t="shared" si="6"/>
        <v>58.17</v>
      </c>
      <c r="H36" s="85">
        <f t="shared" si="6"/>
        <v>75.806666669999998</v>
      </c>
      <c r="I36" s="85">
        <f t="shared" si="6"/>
        <v>77.196666669999999</v>
      </c>
      <c r="J36" s="85">
        <f t="shared" si="6"/>
        <v>80.573333329999997</v>
      </c>
      <c r="K36" s="85">
        <f t="shared" si="6"/>
        <v>84.32</v>
      </c>
      <c r="L36" s="85">
        <f t="shared" si="6"/>
        <v>85.313333330000006</v>
      </c>
      <c r="M36" s="85">
        <f t="shared" si="6"/>
        <v>86.893333330000004</v>
      </c>
      <c r="N36" s="85">
        <f t="shared" si="6"/>
        <v>87.44</v>
      </c>
      <c r="O36" s="85">
        <f t="shared" si="6"/>
        <v>89.393333330000004</v>
      </c>
      <c r="P36" s="85">
        <f t="shared" si="6"/>
        <v>95.276158960000004</v>
      </c>
      <c r="Q36" s="62">
        <f t="shared" si="6"/>
        <v>79.209999999999994</v>
      </c>
      <c r="R36" s="62">
        <f t="shared" si="6"/>
        <v>60.56</v>
      </c>
      <c r="S36" s="62">
        <f t="shared" si="6"/>
        <v>55.47</v>
      </c>
      <c r="T36" s="62">
        <f t="shared" si="6"/>
        <v>70.44</v>
      </c>
      <c r="U36" s="62">
        <f t="shared" si="4"/>
        <v>74.64</v>
      </c>
      <c r="V36" s="62">
        <f t="shared" si="4"/>
        <v>77.22</v>
      </c>
      <c r="W36" s="62">
        <f t="shared" si="4"/>
        <v>0</v>
      </c>
      <c r="X36" s="62">
        <f t="shared" si="4"/>
        <v>0</v>
      </c>
      <c r="Y36" s="62">
        <f t="shared" si="4"/>
        <v>0</v>
      </c>
      <c r="Z36" s="62">
        <f t="shared" si="4"/>
        <v>0</v>
      </c>
      <c r="AA36" s="62">
        <f t="shared" si="4"/>
        <v>0</v>
      </c>
      <c r="AB36" s="62">
        <f t="shared" si="4"/>
        <v>0</v>
      </c>
      <c r="AC36" s="144">
        <v>81.87</v>
      </c>
      <c r="AD36" s="144">
        <v>66.89</v>
      </c>
      <c r="AE36" s="144">
        <v>58.17</v>
      </c>
      <c r="AF36" s="144">
        <v>75.806666669999998</v>
      </c>
      <c r="AG36" s="144">
        <v>77.196666669999999</v>
      </c>
      <c r="AH36" s="144">
        <v>80.573333329999997</v>
      </c>
      <c r="AI36" s="144">
        <v>84.32</v>
      </c>
      <c r="AJ36" s="144">
        <v>85.313333330000006</v>
      </c>
      <c r="AK36" s="144">
        <v>86.893333330000004</v>
      </c>
      <c r="AL36" s="144">
        <v>87.44</v>
      </c>
      <c r="AM36" s="144">
        <v>89.393333330000004</v>
      </c>
      <c r="AN36" s="144">
        <v>95.276158960000004</v>
      </c>
      <c r="AO36" s="97">
        <v>79.209999999999994</v>
      </c>
      <c r="AP36" s="60">
        <v>60.56</v>
      </c>
      <c r="AQ36" s="60">
        <v>55.47</v>
      </c>
      <c r="AR36" s="60">
        <v>70.44</v>
      </c>
      <c r="AS36" s="60">
        <v>74.64</v>
      </c>
      <c r="AT36" s="60">
        <v>77.22</v>
      </c>
      <c r="AU36" s="60"/>
      <c r="AV36" s="60"/>
      <c r="AW36" s="60"/>
      <c r="AX36" s="60"/>
      <c r="AY36" s="60"/>
      <c r="AZ36" s="60"/>
    </row>
    <row r="37" spans="1:52" x14ac:dyDescent="0.35">
      <c r="A37" s="59" t="s">
        <v>181</v>
      </c>
      <c r="B37" s="60" t="s">
        <v>188</v>
      </c>
      <c r="C37" s="53" t="s">
        <v>183</v>
      </c>
      <c r="D37" s="60" t="s">
        <v>73</v>
      </c>
      <c r="E37" s="85">
        <f t="shared" si="6"/>
        <v>81.87</v>
      </c>
      <c r="F37" s="85">
        <f t="shared" si="6"/>
        <v>66.89</v>
      </c>
      <c r="G37" s="85">
        <f t="shared" si="6"/>
        <v>58.17</v>
      </c>
      <c r="H37" s="85">
        <f t="shared" si="6"/>
        <v>75.806666669999998</v>
      </c>
      <c r="I37" s="85">
        <f t="shared" si="6"/>
        <v>77.196666669999999</v>
      </c>
      <c r="J37" s="85">
        <f t="shared" si="6"/>
        <v>80.573333329999997</v>
      </c>
      <c r="K37" s="85">
        <f t="shared" si="6"/>
        <v>84.32</v>
      </c>
      <c r="L37" s="85">
        <f t="shared" si="6"/>
        <v>85.313333330000006</v>
      </c>
      <c r="M37" s="85">
        <f t="shared" si="6"/>
        <v>86.893333330000004</v>
      </c>
      <c r="N37" s="85">
        <f t="shared" si="6"/>
        <v>87.44</v>
      </c>
      <c r="O37" s="85">
        <f t="shared" si="6"/>
        <v>89.393333330000004</v>
      </c>
      <c r="P37" s="85">
        <f t="shared" si="6"/>
        <v>95.276158960000004</v>
      </c>
      <c r="Q37" s="62">
        <f t="shared" si="6"/>
        <v>68.19</v>
      </c>
      <c r="R37" s="62">
        <f t="shared" si="6"/>
        <v>52.63</v>
      </c>
      <c r="S37" s="62">
        <f t="shared" si="6"/>
        <v>54.98</v>
      </c>
      <c r="T37" s="62">
        <f t="shared" si="6"/>
        <v>60.42</v>
      </c>
      <c r="U37" s="62">
        <f t="shared" si="4"/>
        <v>65.430000000000007</v>
      </c>
      <c r="V37" s="62">
        <f t="shared" si="4"/>
        <v>69.91</v>
      </c>
      <c r="W37" s="62">
        <f t="shared" si="4"/>
        <v>0</v>
      </c>
      <c r="X37" s="62">
        <f t="shared" si="4"/>
        <v>0</v>
      </c>
      <c r="Y37" s="62">
        <f t="shared" si="4"/>
        <v>0</v>
      </c>
      <c r="Z37" s="62">
        <f t="shared" si="4"/>
        <v>0</v>
      </c>
      <c r="AA37" s="62">
        <f t="shared" si="4"/>
        <v>0</v>
      </c>
      <c r="AB37" s="62">
        <f t="shared" si="4"/>
        <v>0</v>
      </c>
      <c r="AC37" s="144">
        <v>81.87</v>
      </c>
      <c r="AD37" s="144">
        <v>66.89</v>
      </c>
      <c r="AE37" s="144">
        <v>58.17</v>
      </c>
      <c r="AF37" s="144">
        <v>75.806666669999998</v>
      </c>
      <c r="AG37" s="144">
        <v>77.196666669999999</v>
      </c>
      <c r="AH37" s="144">
        <v>80.573333329999997</v>
      </c>
      <c r="AI37" s="144">
        <v>84.32</v>
      </c>
      <c r="AJ37" s="144">
        <v>85.313333330000006</v>
      </c>
      <c r="AK37" s="144">
        <v>86.893333330000004</v>
      </c>
      <c r="AL37" s="144">
        <v>87.44</v>
      </c>
      <c r="AM37" s="144">
        <v>89.393333330000004</v>
      </c>
      <c r="AN37" s="144">
        <v>95.276158960000004</v>
      </c>
      <c r="AO37" s="97">
        <v>68.19</v>
      </c>
      <c r="AP37" s="60">
        <v>52.63</v>
      </c>
      <c r="AQ37" s="60">
        <v>54.98</v>
      </c>
      <c r="AR37" s="60">
        <v>60.42</v>
      </c>
      <c r="AS37" s="60">
        <v>65.430000000000007</v>
      </c>
      <c r="AT37" s="60">
        <v>69.91</v>
      </c>
      <c r="AU37" s="60"/>
      <c r="AV37" s="60"/>
      <c r="AW37" s="60"/>
      <c r="AX37" s="60"/>
      <c r="AY37" s="60"/>
      <c r="AZ37" s="60"/>
    </row>
    <row r="38" spans="1:52" x14ac:dyDescent="0.35">
      <c r="A38" s="59" t="s">
        <v>181</v>
      </c>
      <c r="B38" s="60" t="s">
        <v>188</v>
      </c>
      <c r="C38" s="53" t="s">
        <v>183</v>
      </c>
      <c r="D38" s="60" t="s">
        <v>74</v>
      </c>
      <c r="E38" s="85">
        <f t="shared" si="6"/>
        <v>81.87</v>
      </c>
      <c r="F38" s="85">
        <f t="shared" si="6"/>
        <v>66.89</v>
      </c>
      <c r="G38" s="85">
        <f t="shared" si="6"/>
        <v>58.17</v>
      </c>
      <c r="H38" s="85">
        <f t="shared" si="6"/>
        <v>75.806666669999998</v>
      </c>
      <c r="I38" s="85">
        <f t="shared" si="6"/>
        <v>77.196666669999999</v>
      </c>
      <c r="J38" s="85">
        <f t="shared" si="6"/>
        <v>80.573333329999997</v>
      </c>
      <c r="K38" s="85">
        <f t="shared" si="6"/>
        <v>84.32</v>
      </c>
      <c r="L38" s="85">
        <f t="shared" si="6"/>
        <v>85.313333330000006</v>
      </c>
      <c r="M38" s="85">
        <f t="shared" si="6"/>
        <v>86.893333330000004</v>
      </c>
      <c r="N38" s="85">
        <f t="shared" si="6"/>
        <v>87.44</v>
      </c>
      <c r="O38" s="85">
        <f t="shared" si="6"/>
        <v>89.393333330000004</v>
      </c>
      <c r="P38" s="85">
        <f t="shared" si="6"/>
        <v>95.276158960000004</v>
      </c>
      <c r="Q38" s="62">
        <f t="shared" si="6"/>
        <v>77.17</v>
      </c>
      <c r="R38" s="62">
        <f t="shared" si="6"/>
        <v>58.55</v>
      </c>
      <c r="S38" s="62">
        <f t="shared" si="6"/>
        <v>60.07</v>
      </c>
      <c r="T38" s="62">
        <f t="shared" si="6"/>
        <v>61.45</v>
      </c>
      <c r="U38" s="62">
        <f t="shared" si="4"/>
        <v>68.760000000000005</v>
      </c>
      <c r="V38" s="62">
        <f t="shared" si="4"/>
        <v>71.680000000000007</v>
      </c>
      <c r="W38" s="62">
        <f t="shared" si="4"/>
        <v>0</v>
      </c>
      <c r="X38" s="62">
        <f t="shared" si="4"/>
        <v>0</v>
      </c>
      <c r="Y38" s="62">
        <f t="shared" si="4"/>
        <v>0</v>
      </c>
      <c r="Z38" s="62">
        <f t="shared" si="4"/>
        <v>0</v>
      </c>
      <c r="AA38" s="62">
        <f t="shared" si="4"/>
        <v>0</v>
      </c>
      <c r="AB38" s="62">
        <f t="shared" si="4"/>
        <v>0</v>
      </c>
      <c r="AC38" s="144">
        <v>81.87</v>
      </c>
      <c r="AD38" s="144">
        <v>66.89</v>
      </c>
      <c r="AE38" s="144">
        <v>58.17</v>
      </c>
      <c r="AF38" s="144">
        <v>75.806666669999998</v>
      </c>
      <c r="AG38" s="144">
        <v>77.196666669999999</v>
      </c>
      <c r="AH38" s="144">
        <v>80.573333329999997</v>
      </c>
      <c r="AI38" s="144">
        <v>84.32</v>
      </c>
      <c r="AJ38" s="144">
        <v>85.313333330000006</v>
      </c>
      <c r="AK38" s="144">
        <v>86.893333330000004</v>
      </c>
      <c r="AL38" s="144">
        <v>87.44</v>
      </c>
      <c r="AM38" s="144">
        <v>89.393333330000004</v>
      </c>
      <c r="AN38" s="144">
        <v>95.276158960000004</v>
      </c>
      <c r="AO38" s="97">
        <v>77.17</v>
      </c>
      <c r="AP38" s="60">
        <v>58.55</v>
      </c>
      <c r="AQ38" s="60">
        <v>60.07</v>
      </c>
      <c r="AR38" s="60">
        <v>61.45</v>
      </c>
      <c r="AS38" s="60">
        <v>68.760000000000005</v>
      </c>
      <c r="AT38" s="60">
        <v>71.680000000000007</v>
      </c>
      <c r="AU38" s="60"/>
      <c r="AV38" s="60"/>
      <c r="AW38" s="60"/>
      <c r="AX38" s="60"/>
      <c r="AY38" s="60"/>
      <c r="AZ38" s="60"/>
    </row>
    <row r="39" spans="1:52" x14ac:dyDescent="0.35">
      <c r="A39" s="54" t="s">
        <v>181</v>
      </c>
      <c r="B39" s="55" t="s">
        <v>189</v>
      </c>
      <c r="C39" s="63" t="s">
        <v>183</v>
      </c>
      <c r="D39" s="55" t="s">
        <v>69</v>
      </c>
      <c r="E39" s="96">
        <f t="shared" si="6"/>
        <v>99.79</v>
      </c>
      <c r="F39" s="96">
        <f t="shared" si="6"/>
        <v>83.37</v>
      </c>
      <c r="G39" s="96">
        <f t="shared" si="6"/>
        <v>95.11</v>
      </c>
      <c r="H39" s="96">
        <f t="shared" si="6"/>
        <v>96.26</v>
      </c>
      <c r="I39" s="96">
        <f t="shared" si="6"/>
        <v>94.57</v>
      </c>
      <c r="J39" s="96">
        <f t="shared" si="6"/>
        <v>95.11</v>
      </c>
      <c r="K39" s="96">
        <f t="shared" si="6"/>
        <v>95.52</v>
      </c>
      <c r="L39" s="96">
        <f t="shared" si="6"/>
        <v>95.35</v>
      </c>
      <c r="M39" s="96">
        <f t="shared" si="6"/>
        <v>96</v>
      </c>
      <c r="N39" s="96">
        <f t="shared" si="6"/>
        <v>95.65</v>
      </c>
      <c r="O39" s="96">
        <f t="shared" si="6"/>
        <v>95.11</v>
      </c>
      <c r="P39" s="96">
        <f t="shared" si="6"/>
        <v>96.81</v>
      </c>
      <c r="Q39" s="57">
        <f t="shared" si="6"/>
        <v>95.84</v>
      </c>
      <c r="R39" s="57">
        <f t="shared" si="6"/>
        <v>86.35</v>
      </c>
      <c r="S39" s="57">
        <f t="shared" si="6"/>
        <v>90.51</v>
      </c>
      <c r="T39" s="57">
        <f t="shared" si="6"/>
        <v>91.88</v>
      </c>
      <c r="U39" s="57">
        <f t="shared" si="4"/>
        <v>92.44</v>
      </c>
      <c r="V39" s="57">
        <f t="shared" si="4"/>
        <v>93.32</v>
      </c>
      <c r="W39" s="57">
        <f t="shared" si="4"/>
        <v>0</v>
      </c>
      <c r="X39" s="57">
        <f t="shared" si="4"/>
        <v>0</v>
      </c>
      <c r="Y39" s="57">
        <f t="shared" si="4"/>
        <v>0</v>
      </c>
      <c r="Z39" s="57">
        <f t="shared" si="4"/>
        <v>0</v>
      </c>
      <c r="AA39" s="57">
        <f t="shared" si="4"/>
        <v>0</v>
      </c>
      <c r="AB39" s="57">
        <f t="shared" si="4"/>
        <v>0</v>
      </c>
      <c r="AC39" s="143">
        <v>99.79</v>
      </c>
      <c r="AD39" s="143">
        <v>83.37</v>
      </c>
      <c r="AE39" s="143">
        <v>95.11</v>
      </c>
      <c r="AF39" s="143">
        <v>96.26</v>
      </c>
      <c r="AG39" s="143">
        <v>94.57</v>
      </c>
      <c r="AH39" s="143">
        <v>95.11</v>
      </c>
      <c r="AI39" s="143">
        <v>95.52</v>
      </c>
      <c r="AJ39" s="143">
        <v>95.35</v>
      </c>
      <c r="AK39" s="143">
        <v>96</v>
      </c>
      <c r="AL39" s="143">
        <v>95.65</v>
      </c>
      <c r="AM39" s="143">
        <v>95.11</v>
      </c>
      <c r="AN39" s="143">
        <v>96.81</v>
      </c>
      <c r="AO39" s="96">
        <v>95.84</v>
      </c>
      <c r="AP39" s="57">
        <v>86.35</v>
      </c>
      <c r="AQ39" s="57">
        <v>90.51</v>
      </c>
      <c r="AR39" s="57">
        <v>91.88</v>
      </c>
      <c r="AS39" s="57">
        <v>92.44</v>
      </c>
      <c r="AT39" s="57">
        <v>93.32</v>
      </c>
      <c r="AU39" s="58"/>
      <c r="AV39" s="58"/>
      <c r="AW39" s="58"/>
      <c r="AX39" s="58"/>
      <c r="AY39" s="58"/>
      <c r="AZ39" s="58"/>
    </row>
    <row r="40" spans="1:52" x14ac:dyDescent="0.35">
      <c r="A40" s="59" t="s">
        <v>181</v>
      </c>
      <c r="B40" s="60" t="s">
        <v>189</v>
      </c>
      <c r="C40" s="53" t="s">
        <v>183</v>
      </c>
      <c r="D40" s="60" t="s">
        <v>70</v>
      </c>
      <c r="E40" s="85">
        <f t="shared" si="6"/>
        <v>99.79</v>
      </c>
      <c r="F40" s="85">
        <f t="shared" si="6"/>
        <v>83.37</v>
      </c>
      <c r="G40" s="85">
        <f t="shared" si="6"/>
        <v>95.11</v>
      </c>
      <c r="H40" s="85">
        <f t="shared" si="6"/>
        <v>96.26</v>
      </c>
      <c r="I40" s="85">
        <f t="shared" si="6"/>
        <v>94.57</v>
      </c>
      <c r="J40" s="85">
        <f t="shared" si="6"/>
        <v>95.11</v>
      </c>
      <c r="K40" s="85">
        <f t="shared" si="6"/>
        <v>95.52</v>
      </c>
      <c r="L40" s="85">
        <f t="shared" si="6"/>
        <v>95.35</v>
      </c>
      <c r="M40" s="85">
        <f t="shared" si="6"/>
        <v>96</v>
      </c>
      <c r="N40" s="85">
        <f t="shared" si="6"/>
        <v>95.65</v>
      </c>
      <c r="O40" s="85">
        <f t="shared" si="6"/>
        <v>95.11</v>
      </c>
      <c r="P40" s="85">
        <f t="shared" si="6"/>
        <v>96.81</v>
      </c>
      <c r="Q40" s="62">
        <f t="shared" si="6"/>
        <v>94.57</v>
      </c>
      <c r="R40" s="62">
        <f t="shared" si="6"/>
        <v>95.12</v>
      </c>
      <c r="S40" s="62">
        <f t="shared" si="6"/>
        <v>95.37</v>
      </c>
      <c r="T40" s="62">
        <f t="shared" si="6"/>
        <v>94.68</v>
      </c>
      <c r="U40" s="62">
        <f t="shared" si="4"/>
        <v>95.37</v>
      </c>
      <c r="V40" s="62">
        <f t="shared" si="4"/>
        <v>95.08</v>
      </c>
      <c r="W40" s="62">
        <f t="shared" si="4"/>
        <v>0</v>
      </c>
      <c r="X40" s="62">
        <f t="shared" si="4"/>
        <v>0</v>
      </c>
      <c r="Y40" s="62">
        <f t="shared" si="4"/>
        <v>0</v>
      </c>
      <c r="Z40" s="62">
        <f t="shared" si="4"/>
        <v>0</v>
      </c>
      <c r="AA40" s="62">
        <f t="shared" si="4"/>
        <v>0</v>
      </c>
      <c r="AB40" s="62">
        <f t="shared" si="4"/>
        <v>0</v>
      </c>
      <c r="AC40" s="144">
        <v>99.79</v>
      </c>
      <c r="AD40" s="144">
        <v>83.37</v>
      </c>
      <c r="AE40" s="144">
        <v>95.11</v>
      </c>
      <c r="AF40" s="144">
        <v>96.26</v>
      </c>
      <c r="AG40" s="144">
        <v>94.57</v>
      </c>
      <c r="AH40" s="144">
        <v>95.11</v>
      </c>
      <c r="AI40" s="144">
        <v>95.52</v>
      </c>
      <c r="AJ40" s="144">
        <v>95.35</v>
      </c>
      <c r="AK40" s="144">
        <v>96</v>
      </c>
      <c r="AL40" s="144">
        <v>95.65</v>
      </c>
      <c r="AM40" s="144">
        <v>95.11</v>
      </c>
      <c r="AN40" s="144">
        <v>96.81</v>
      </c>
      <c r="AO40" s="97">
        <v>94.57</v>
      </c>
      <c r="AP40" s="60">
        <v>95.12</v>
      </c>
      <c r="AQ40" s="60">
        <v>95.37</v>
      </c>
      <c r="AR40" s="60">
        <v>94.68</v>
      </c>
      <c r="AS40" s="60">
        <v>95.37</v>
      </c>
      <c r="AT40" s="60">
        <v>95.08</v>
      </c>
      <c r="AU40" s="60"/>
      <c r="AV40" s="60"/>
      <c r="AW40" s="60"/>
      <c r="AX40" s="60"/>
      <c r="AY40" s="60"/>
      <c r="AZ40" s="60"/>
    </row>
    <row r="41" spans="1:52" x14ac:dyDescent="0.35">
      <c r="A41" s="59" t="s">
        <v>181</v>
      </c>
      <c r="B41" s="60" t="s">
        <v>189</v>
      </c>
      <c r="C41" s="53" t="s">
        <v>183</v>
      </c>
      <c r="D41" s="60" t="s">
        <v>71</v>
      </c>
      <c r="E41" s="85">
        <f t="shared" si="6"/>
        <v>99.79</v>
      </c>
      <c r="F41" s="85">
        <f t="shared" si="6"/>
        <v>83.37</v>
      </c>
      <c r="G41" s="85">
        <f t="shared" si="6"/>
        <v>95.11</v>
      </c>
      <c r="H41" s="85">
        <f t="shared" si="6"/>
        <v>96.26</v>
      </c>
      <c r="I41" s="85">
        <f t="shared" si="6"/>
        <v>94.57</v>
      </c>
      <c r="J41" s="85">
        <f t="shared" si="6"/>
        <v>95.11</v>
      </c>
      <c r="K41" s="85">
        <f t="shared" si="6"/>
        <v>95.52</v>
      </c>
      <c r="L41" s="85">
        <f t="shared" si="6"/>
        <v>95.35</v>
      </c>
      <c r="M41" s="85">
        <f t="shared" si="6"/>
        <v>96</v>
      </c>
      <c r="N41" s="85">
        <f t="shared" si="6"/>
        <v>95.65</v>
      </c>
      <c r="O41" s="85">
        <f t="shared" si="6"/>
        <v>95.11</v>
      </c>
      <c r="P41" s="85">
        <f t="shared" si="6"/>
        <v>96.81</v>
      </c>
      <c r="Q41" s="62">
        <f t="shared" si="6"/>
        <v>84.46</v>
      </c>
      <c r="R41" s="62">
        <f t="shared" si="6"/>
        <v>74.67</v>
      </c>
      <c r="S41" s="62">
        <f t="shared" si="6"/>
        <v>71.069999999999993</v>
      </c>
      <c r="T41" s="62">
        <f t="shared" si="6"/>
        <v>91.64</v>
      </c>
      <c r="U41" s="62">
        <f t="shared" si="4"/>
        <v>88.73</v>
      </c>
      <c r="V41" s="62">
        <f t="shared" si="4"/>
        <v>85.01</v>
      </c>
      <c r="W41" s="62">
        <f t="shared" si="4"/>
        <v>0</v>
      </c>
      <c r="X41" s="62">
        <f t="shared" si="4"/>
        <v>0</v>
      </c>
      <c r="Y41" s="62">
        <f t="shared" si="4"/>
        <v>0</v>
      </c>
      <c r="Z41" s="62">
        <f t="shared" si="4"/>
        <v>0</v>
      </c>
      <c r="AA41" s="62">
        <f t="shared" si="4"/>
        <v>0</v>
      </c>
      <c r="AB41" s="62">
        <f t="shared" si="4"/>
        <v>0</v>
      </c>
      <c r="AC41" s="144">
        <v>99.79</v>
      </c>
      <c r="AD41" s="144">
        <v>83.37</v>
      </c>
      <c r="AE41" s="144">
        <v>95.11</v>
      </c>
      <c r="AF41" s="144">
        <v>96.26</v>
      </c>
      <c r="AG41" s="144">
        <v>94.57</v>
      </c>
      <c r="AH41" s="144">
        <v>95.11</v>
      </c>
      <c r="AI41" s="144">
        <v>95.52</v>
      </c>
      <c r="AJ41" s="144">
        <v>95.35</v>
      </c>
      <c r="AK41" s="144">
        <v>96</v>
      </c>
      <c r="AL41" s="144">
        <v>95.65</v>
      </c>
      <c r="AM41" s="144">
        <v>95.11</v>
      </c>
      <c r="AN41" s="144">
        <v>96.81</v>
      </c>
      <c r="AO41" s="97">
        <v>84.46</v>
      </c>
      <c r="AP41" s="60">
        <v>74.67</v>
      </c>
      <c r="AQ41" s="60">
        <v>71.069999999999993</v>
      </c>
      <c r="AR41" s="60">
        <v>91.64</v>
      </c>
      <c r="AS41" s="60">
        <v>88.73</v>
      </c>
      <c r="AT41" s="60">
        <v>85.01</v>
      </c>
      <c r="AU41" s="60"/>
      <c r="AV41" s="60"/>
      <c r="AW41" s="60"/>
      <c r="AX41" s="60"/>
      <c r="AY41" s="60"/>
      <c r="AZ41" s="60"/>
    </row>
    <row r="42" spans="1:52" x14ac:dyDescent="0.35">
      <c r="A42" s="59" t="s">
        <v>181</v>
      </c>
      <c r="B42" s="60" t="s">
        <v>189</v>
      </c>
      <c r="C42" s="53" t="s">
        <v>183</v>
      </c>
      <c r="D42" s="60" t="s">
        <v>72</v>
      </c>
      <c r="E42" s="85">
        <f t="shared" si="6"/>
        <v>99.79</v>
      </c>
      <c r="F42" s="85">
        <f t="shared" si="6"/>
        <v>83.37</v>
      </c>
      <c r="G42" s="85">
        <f t="shared" si="6"/>
        <v>95.11</v>
      </c>
      <c r="H42" s="85">
        <f t="shared" si="6"/>
        <v>96.26</v>
      </c>
      <c r="I42" s="85">
        <f t="shared" si="6"/>
        <v>94.57</v>
      </c>
      <c r="J42" s="85">
        <f t="shared" si="6"/>
        <v>95.11</v>
      </c>
      <c r="K42" s="85">
        <f t="shared" si="6"/>
        <v>95.52</v>
      </c>
      <c r="L42" s="85">
        <f t="shared" si="6"/>
        <v>95.35</v>
      </c>
      <c r="M42" s="85">
        <f t="shared" si="6"/>
        <v>96</v>
      </c>
      <c r="N42" s="85">
        <f t="shared" si="6"/>
        <v>95.65</v>
      </c>
      <c r="O42" s="85">
        <f t="shared" si="6"/>
        <v>95.11</v>
      </c>
      <c r="P42" s="85">
        <f t="shared" si="6"/>
        <v>96.81</v>
      </c>
      <c r="Q42" s="62">
        <f t="shared" si="6"/>
        <v>93.7</v>
      </c>
      <c r="R42" s="62">
        <f t="shared" si="6"/>
        <v>82.43</v>
      </c>
      <c r="S42" s="62">
        <f t="shared" si="6"/>
        <v>84.47</v>
      </c>
      <c r="T42" s="62">
        <f t="shared" si="6"/>
        <v>84.78</v>
      </c>
      <c r="U42" s="62">
        <f t="shared" si="4"/>
        <v>89.33</v>
      </c>
      <c r="V42" s="62">
        <f t="shared" si="4"/>
        <v>87.72</v>
      </c>
      <c r="W42" s="62">
        <f t="shared" si="4"/>
        <v>0</v>
      </c>
      <c r="X42" s="62">
        <f t="shared" si="4"/>
        <v>0</v>
      </c>
      <c r="Y42" s="62">
        <f t="shared" si="4"/>
        <v>0</v>
      </c>
      <c r="Z42" s="62">
        <f t="shared" si="4"/>
        <v>0</v>
      </c>
      <c r="AA42" s="62">
        <f t="shared" si="4"/>
        <v>0</v>
      </c>
      <c r="AB42" s="62">
        <f t="shared" si="4"/>
        <v>0</v>
      </c>
      <c r="AC42" s="144">
        <v>99.79</v>
      </c>
      <c r="AD42" s="144">
        <v>83.37</v>
      </c>
      <c r="AE42" s="144">
        <v>95.11</v>
      </c>
      <c r="AF42" s="144">
        <v>96.26</v>
      </c>
      <c r="AG42" s="144">
        <v>94.57</v>
      </c>
      <c r="AH42" s="144">
        <v>95.11</v>
      </c>
      <c r="AI42" s="144">
        <v>95.52</v>
      </c>
      <c r="AJ42" s="144">
        <v>95.35</v>
      </c>
      <c r="AK42" s="144">
        <v>96</v>
      </c>
      <c r="AL42" s="144">
        <v>95.65</v>
      </c>
      <c r="AM42" s="144">
        <v>95.11</v>
      </c>
      <c r="AN42" s="144">
        <v>96.81</v>
      </c>
      <c r="AO42" s="97">
        <v>93.7</v>
      </c>
      <c r="AP42" s="60">
        <v>82.43</v>
      </c>
      <c r="AQ42" s="60">
        <v>84.47</v>
      </c>
      <c r="AR42" s="60">
        <v>84.78</v>
      </c>
      <c r="AS42" s="60">
        <v>89.33</v>
      </c>
      <c r="AT42" s="60">
        <v>87.72</v>
      </c>
      <c r="AU42" s="60"/>
      <c r="AV42" s="60"/>
      <c r="AW42" s="60"/>
      <c r="AX42" s="60"/>
      <c r="AY42" s="60"/>
      <c r="AZ42" s="60"/>
    </row>
    <row r="43" spans="1:52" x14ac:dyDescent="0.35">
      <c r="A43" s="59" t="s">
        <v>181</v>
      </c>
      <c r="B43" s="60" t="s">
        <v>189</v>
      </c>
      <c r="C43" s="53" t="s">
        <v>183</v>
      </c>
      <c r="D43" s="60" t="s">
        <v>73</v>
      </c>
      <c r="E43" s="85">
        <f t="shared" si="6"/>
        <v>99.79</v>
      </c>
      <c r="F43" s="85">
        <f t="shared" si="6"/>
        <v>83.37</v>
      </c>
      <c r="G43" s="85">
        <f t="shared" si="6"/>
        <v>95.11</v>
      </c>
      <c r="H43" s="85">
        <f t="shared" si="6"/>
        <v>96.26</v>
      </c>
      <c r="I43" s="85">
        <f t="shared" si="6"/>
        <v>94.57</v>
      </c>
      <c r="J43" s="85">
        <f t="shared" si="6"/>
        <v>95.11</v>
      </c>
      <c r="K43" s="85">
        <f t="shared" si="6"/>
        <v>95.52</v>
      </c>
      <c r="L43" s="85">
        <f t="shared" si="6"/>
        <v>95.35</v>
      </c>
      <c r="M43" s="85">
        <f t="shared" si="6"/>
        <v>96</v>
      </c>
      <c r="N43" s="85">
        <f t="shared" si="6"/>
        <v>95.65</v>
      </c>
      <c r="O43" s="85">
        <f t="shared" si="6"/>
        <v>95.11</v>
      </c>
      <c r="P43" s="85">
        <f t="shared" si="6"/>
        <v>96.81</v>
      </c>
      <c r="Q43" s="62">
        <f t="shared" si="6"/>
        <v>98.15</v>
      </c>
      <c r="R43" s="62">
        <f t="shared" si="6"/>
        <v>82.49</v>
      </c>
      <c r="S43" s="62">
        <f t="shared" si="6"/>
        <v>82.66</v>
      </c>
      <c r="T43" s="62">
        <f t="shared" si="6"/>
        <v>82.55</v>
      </c>
      <c r="U43" s="62">
        <f t="shared" si="4"/>
        <v>83.04</v>
      </c>
      <c r="V43" s="62">
        <f t="shared" si="4"/>
        <v>87.96</v>
      </c>
      <c r="W43" s="62">
        <f t="shared" si="4"/>
        <v>0</v>
      </c>
      <c r="X43" s="62">
        <f t="shared" si="4"/>
        <v>0</v>
      </c>
      <c r="Y43" s="62">
        <f t="shared" si="4"/>
        <v>0</v>
      </c>
      <c r="Z43" s="62">
        <f t="shared" si="4"/>
        <v>0</v>
      </c>
      <c r="AA43" s="62">
        <f t="shared" si="4"/>
        <v>0</v>
      </c>
      <c r="AB43" s="62">
        <f t="shared" si="4"/>
        <v>0</v>
      </c>
      <c r="AC43" s="144">
        <v>99.79</v>
      </c>
      <c r="AD43" s="144">
        <v>83.37</v>
      </c>
      <c r="AE43" s="144">
        <v>95.11</v>
      </c>
      <c r="AF43" s="144">
        <v>96.26</v>
      </c>
      <c r="AG43" s="144">
        <v>94.57</v>
      </c>
      <c r="AH43" s="144">
        <v>95.11</v>
      </c>
      <c r="AI43" s="144">
        <v>95.52</v>
      </c>
      <c r="AJ43" s="144">
        <v>95.35</v>
      </c>
      <c r="AK43" s="144">
        <v>96</v>
      </c>
      <c r="AL43" s="144">
        <v>95.65</v>
      </c>
      <c r="AM43" s="144">
        <v>95.11</v>
      </c>
      <c r="AN43" s="144">
        <v>96.81</v>
      </c>
      <c r="AO43" s="97">
        <v>98.15</v>
      </c>
      <c r="AP43" s="60">
        <v>82.49</v>
      </c>
      <c r="AQ43" s="60">
        <v>82.66</v>
      </c>
      <c r="AR43" s="60">
        <v>82.55</v>
      </c>
      <c r="AS43" s="60">
        <v>83.04</v>
      </c>
      <c r="AT43" s="60">
        <v>87.96</v>
      </c>
      <c r="AU43" s="60"/>
      <c r="AV43" s="60"/>
      <c r="AW43" s="60"/>
      <c r="AX43" s="60"/>
      <c r="AY43" s="60"/>
      <c r="AZ43" s="60"/>
    </row>
    <row r="44" spans="1:52" x14ac:dyDescent="0.35">
      <c r="A44" s="59" t="s">
        <v>181</v>
      </c>
      <c r="B44" s="60" t="s">
        <v>189</v>
      </c>
      <c r="C44" s="53" t="s">
        <v>183</v>
      </c>
      <c r="D44" s="60" t="s">
        <v>74</v>
      </c>
      <c r="E44" s="85">
        <f t="shared" si="6"/>
        <v>99.79</v>
      </c>
      <c r="F44" s="85">
        <f t="shared" si="6"/>
        <v>83.37</v>
      </c>
      <c r="G44" s="85">
        <f t="shared" si="6"/>
        <v>95.11</v>
      </c>
      <c r="H44" s="85">
        <f t="shared" si="6"/>
        <v>96.26</v>
      </c>
      <c r="I44" s="85">
        <f t="shared" si="6"/>
        <v>94.57</v>
      </c>
      <c r="J44" s="85">
        <f t="shared" si="6"/>
        <v>95.11</v>
      </c>
      <c r="K44" s="85">
        <f t="shared" si="6"/>
        <v>95.52</v>
      </c>
      <c r="L44" s="85">
        <f t="shared" si="6"/>
        <v>95.35</v>
      </c>
      <c r="M44" s="85">
        <f t="shared" si="6"/>
        <v>96</v>
      </c>
      <c r="N44" s="85">
        <f t="shared" si="6"/>
        <v>95.65</v>
      </c>
      <c r="O44" s="85">
        <f t="shared" si="6"/>
        <v>95.11</v>
      </c>
      <c r="P44" s="85">
        <f t="shared" si="6"/>
        <v>96.81</v>
      </c>
      <c r="Q44" s="62">
        <f t="shared" si="6"/>
        <v>95.83</v>
      </c>
      <c r="R44" s="62">
        <f t="shared" si="6"/>
        <v>89.88</v>
      </c>
      <c r="S44" s="62">
        <f t="shared" si="6"/>
        <v>96.89</v>
      </c>
      <c r="T44" s="62">
        <f t="shared" si="6"/>
        <v>97.3</v>
      </c>
      <c r="U44" s="62">
        <f t="shared" si="4"/>
        <v>97.31</v>
      </c>
      <c r="V44" s="62">
        <f t="shared" si="4"/>
        <v>97.49</v>
      </c>
      <c r="W44" s="62">
        <f t="shared" si="4"/>
        <v>0</v>
      </c>
      <c r="X44" s="62">
        <f t="shared" si="4"/>
        <v>0</v>
      </c>
      <c r="Y44" s="62">
        <f t="shared" si="4"/>
        <v>0</v>
      </c>
      <c r="Z44" s="62">
        <f t="shared" si="4"/>
        <v>0</v>
      </c>
      <c r="AA44" s="62">
        <f t="shared" si="4"/>
        <v>0</v>
      </c>
      <c r="AB44" s="62">
        <f t="shared" si="4"/>
        <v>0</v>
      </c>
      <c r="AC44" s="144">
        <v>99.79</v>
      </c>
      <c r="AD44" s="144">
        <v>83.37</v>
      </c>
      <c r="AE44" s="144">
        <v>95.11</v>
      </c>
      <c r="AF44" s="144">
        <v>96.26</v>
      </c>
      <c r="AG44" s="144">
        <v>94.57</v>
      </c>
      <c r="AH44" s="144">
        <v>95.11</v>
      </c>
      <c r="AI44" s="144">
        <v>95.52</v>
      </c>
      <c r="AJ44" s="144">
        <v>95.35</v>
      </c>
      <c r="AK44" s="144">
        <v>96</v>
      </c>
      <c r="AL44" s="144">
        <v>95.65</v>
      </c>
      <c r="AM44" s="144">
        <v>95.11</v>
      </c>
      <c r="AN44" s="144">
        <v>96.81</v>
      </c>
      <c r="AO44" s="97">
        <v>95.83</v>
      </c>
      <c r="AP44" s="60">
        <v>89.88</v>
      </c>
      <c r="AQ44" s="60">
        <v>96.89</v>
      </c>
      <c r="AR44" s="60">
        <v>97.3</v>
      </c>
      <c r="AS44" s="60">
        <v>97.31</v>
      </c>
      <c r="AT44" s="60">
        <v>97.49</v>
      </c>
      <c r="AU44" s="60"/>
      <c r="AV44" s="60"/>
      <c r="AW44" s="60"/>
      <c r="AX44" s="60"/>
      <c r="AY44" s="60"/>
      <c r="AZ44" s="60"/>
    </row>
    <row r="45" spans="1:52" x14ac:dyDescent="0.35">
      <c r="A45" s="54" t="s">
        <v>181</v>
      </c>
      <c r="B45" s="55" t="s">
        <v>190</v>
      </c>
      <c r="C45" s="63" t="s">
        <v>183</v>
      </c>
      <c r="D45" s="55" t="s">
        <v>69</v>
      </c>
      <c r="E45" s="96">
        <f t="shared" si="6"/>
        <v>93.99</v>
      </c>
      <c r="F45" s="96">
        <f t="shared" si="6"/>
        <v>71.84</v>
      </c>
      <c r="G45" s="96">
        <f t="shared" si="6"/>
        <v>75.97</v>
      </c>
      <c r="H45" s="96">
        <f t="shared" si="6"/>
        <v>80.02</v>
      </c>
      <c r="I45" s="96">
        <f t="shared" si="6"/>
        <v>80.430000000000007</v>
      </c>
      <c r="J45" s="96">
        <f t="shared" si="6"/>
        <v>80.2</v>
      </c>
      <c r="K45" s="96">
        <f t="shared" si="6"/>
        <v>85.12</v>
      </c>
      <c r="L45" s="96">
        <f t="shared" si="6"/>
        <v>85.45</v>
      </c>
      <c r="M45" s="96">
        <f t="shared" si="6"/>
        <v>86.28</v>
      </c>
      <c r="N45" s="96">
        <f t="shared" si="6"/>
        <v>87.78</v>
      </c>
      <c r="O45" s="96">
        <f t="shared" si="6"/>
        <v>87.44</v>
      </c>
      <c r="P45" s="96">
        <f t="shared" si="6"/>
        <v>89.39</v>
      </c>
      <c r="Q45" s="57">
        <f t="shared" si="6"/>
        <v>93.99</v>
      </c>
      <c r="R45" s="57">
        <f t="shared" si="6"/>
        <v>71.84</v>
      </c>
      <c r="S45" s="57">
        <f t="shared" si="6"/>
        <v>75.97</v>
      </c>
      <c r="T45" s="57">
        <f t="shared" si="6"/>
        <v>76.03</v>
      </c>
      <c r="U45" s="57">
        <f t="shared" si="4"/>
        <v>80.05</v>
      </c>
      <c r="V45" s="57">
        <f t="shared" si="4"/>
        <v>79.650000000000006</v>
      </c>
      <c r="W45" s="57">
        <f t="shared" si="4"/>
        <v>0</v>
      </c>
      <c r="X45" s="57">
        <f t="shared" si="4"/>
        <v>0</v>
      </c>
      <c r="Y45" s="57">
        <f t="shared" si="4"/>
        <v>0</v>
      </c>
      <c r="Z45" s="57">
        <f t="shared" si="4"/>
        <v>0</v>
      </c>
      <c r="AA45" s="57">
        <f t="shared" si="4"/>
        <v>0</v>
      </c>
      <c r="AB45" s="57">
        <f t="shared" si="4"/>
        <v>0</v>
      </c>
      <c r="AC45" s="143">
        <v>93.99</v>
      </c>
      <c r="AD45" s="143">
        <v>71.84</v>
      </c>
      <c r="AE45" s="143">
        <v>75.97</v>
      </c>
      <c r="AF45" s="143">
        <v>80.02</v>
      </c>
      <c r="AG45" s="143">
        <v>80.430000000000007</v>
      </c>
      <c r="AH45" s="143">
        <v>80.2</v>
      </c>
      <c r="AI45" s="143">
        <v>85.12</v>
      </c>
      <c r="AJ45" s="143">
        <v>85.45</v>
      </c>
      <c r="AK45" s="143">
        <v>86.28</v>
      </c>
      <c r="AL45" s="143">
        <v>87.78</v>
      </c>
      <c r="AM45" s="143">
        <v>87.44</v>
      </c>
      <c r="AN45" s="143">
        <v>89.39</v>
      </c>
      <c r="AO45" s="96">
        <v>93.99</v>
      </c>
      <c r="AP45" s="57">
        <v>71.84</v>
      </c>
      <c r="AQ45" s="57">
        <v>75.97</v>
      </c>
      <c r="AR45" s="57">
        <v>76.03</v>
      </c>
      <c r="AS45" s="57">
        <v>80.05</v>
      </c>
      <c r="AT45" s="57">
        <v>79.650000000000006</v>
      </c>
      <c r="AU45" s="58"/>
      <c r="AV45" s="58"/>
      <c r="AW45" s="58"/>
      <c r="AX45" s="58"/>
      <c r="AY45" s="58"/>
      <c r="AZ45" s="58"/>
    </row>
    <row r="46" spans="1:52" x14ac:dyDescent="0.35">
      <c r="A46" s="59" t="s">
        <v>181</v>
      </c>
      <c r="B46" s="60" t="s">
        <v>190</v>
      </c>
      <c r="C46" s="53" t="s">
        <v>183</v>
      </c>
      <c r="D46" s="60" t="s">
        <v>70</v>
      </c>
      <c r="E46" s="85">
        <f t="shared" si="6"/>
        <v>93.99</v>
      </c>
      <c r="F46" s="85">
        <f t="shared" si="6"/>
        <v>71.84</v>
      </c>
      <c r="G46" s="85">
        <f t="shared" si="6"/>
        <v>75.97</v>
      </c>
      <c r="H46" s="85">
        <f t="shared" si="6"/>
        <v>80.02</v>
      </c>
      <c r="I46" s="85">
        <f t="shared" si="6"/>
        <v>80.430000000000007</v>
      </c>
      <c r="J46" s="85">
        <f t="shared" si="6"/>
        <v>80.2</v>
      </c>
      <c r="K46" s="85">
        <f t="shared" si="6"/>
        <v>85.12</v>
      </c>
      <c r="L46" s="85">
        <f t="shared" si="6"/>
        <v>85.45</v>
      </c>
      <c r="M46" s="85">
        <f t="shared" si="6"/>
        <v>86.28</v>
      </c>
      <c r="N46" s="85">
        <f t="shared" si="6"/>
        <v>87.78</v>
      </c>
      <c r="O46" s="85">
        <f t="shared" si="6"/>
        <v>87.44</v>
      </c>
      <c r="P46" s="85">
        <f t="shared" si="6"/>
        <v>89.39</v>
      </c>
      <c r="Q46" s="62">
        <f t="shared" si="6"/>
        <v>87.87</v>
      </c>
      <c r="R46" s="62">
        <f t="shared" si="6"/>
        <v>47.25</v>
      </c>
      <c r="S46" s="62">
        <f t="shared" si="6"/>
        <v>38.29</v>
      </c>
      <c r="T46" s="62">
        <f t="shared" si="6"/>
        <v>33.450000000000003</v>
      </c>
      <c r="U46" s="62">
        <f t="shared" si="4"/>
        <v>55.14</v>
      </c>
      <c r="V46" s="62">
        <f t="shared" si="4"/>
        <v>50.27</v>
      </c>
      <c r="W46" s="62">
        <f t="shared" si="4"/>
        <v>0</v>
      </c>
      <c r="X46" s="62">
        <f t="shared" si="4"/>
        <v>0</v>
      </c>
      <c r="Y46" s="62">
        <f t="shared" si="4"/>
        <v>0</v>
      </c>
      <c r="Z46" s="62">
        <f t="shared" si="4"/>
        <v>0</v>
      </c>
      <c r="AA46" s="62">
        <f t="shared" si="4"/>
        <v>0</v>
      </c>
      <c r="AB46" s="62">
        <f t="shared" si="4"/>
        <v>0</v>
      </c>
      <c r="AC46" s="144">
        <v>93.99</v>
      </c>
      <c r="AD46" s="144">
        <v>71.84</v>
      </c>
      <c r="AE46" s="144">
        <v>75.97</v>
      </c>
      <c r="AF46" s="144">
        <v>80.02</v>
      </c>
      <c r="AG46" s="144">
        <v>80.430000000000007</v>
      </c>
      <c r="AH46" s="144">
        <v>80.2</v>
      </c>
      <c r="AI46" s="144">
        <v>85.12</v>
      </c>
      <c r="AJ46" s="144">
        <v>85.45</v>
      </c>
      <c r="AK46" s="144">
        <v>86.28</v>
      </c>
      <c r="AL46" s="144">
        <v>87.78</v>
      </c>
      <c r="AM46" s="144">
        <v>87.44</v>
      </c>
      <c r="AN46" s="144">
        <v>89.39</v>
      </c>
      <c r="AO46" s="97">
        <v>87.87</v>
      </c>
      <c r="AP46" s="60">
        <v>47.25</v>
      </c>
      <c r="AQ46" s="60">
        <v>38.29</v>
      </c>
      <c r="AR46" s="60">
        <v>33.450000000000003</v>
      </c>
      <c r="AS46" s="60">
        <v>55.14</v>
      </c>
      <c r="AT46" s="60">
        <v>50.27</v>
      </c>
      <c r="AU46" s="60"/>
      <c r="AV46" s="60"/>
      <c r="AW46" s="60"/>
      <c r="AX46" s="60"/>
      <c r="AY46" s="60"/>
      <c r="AZ46" s="60"/>
    </row>
    <row r="47" spans="1:52" x14ac:dyDescent="0.35">
      <c r="A47" s="59" t="s">
        <v>181</v>
      </c>
      <c r="B47" s="60" t="s">
        <v>190</v>
      </c>
      <c r="C47" s="53" t="s">
        <v>183</v>
      </c>
      <c r="D47" s="60" t="s">
        <v>71</v>
      </c>
      <c r="E47" s="85">
        <f t="shared" si="6"/>
        <v>93.99</v>
      </c>
      <c r="F47" s="85">
        <f t="shared" si="6"/>
        <v>71.84</v>
      </c>
      <c r="G47" s="85">
        <f t="shared" si="6"/>
        <v>75.97</v>
      </c>
      <c r="H47" s="85">
        <f t="shared" si="6"/>
        <v>80.02</v>
      </c>
      <c r="I47" s="85">
        <f t="shared" si="6"/>
        <v>80.430000000000007</v>
      </c>
      <c r="J47" s="85">
        <f t="shared" si="6"/>
        <v>80.2</v>
      </c>
      <c r="K47" s="85">
        <f t="shared" si="6"/>
        <v>85.12</v>
      </c>
      <c r="L47" s="85">
        <f t="shared" si="6"/>
        <v>85.45</v>
      </c>
      <c r="M47" s="85">
        <f t="shared" si="6"/>
        <v>86.28</v>
      </c>
      <c r="N47" s="85">
        <f t="shared" si="6"/>
        <v>87.78</v>
      </c>
      <c r="O47" s="85">
        <f t="shared" si="6"/>
        <v>87.44</v>
      </c>
      <c r="P47" s="85">
        <f t="shared" si="6"/>
        <v>89.39</v>
      </c>
      <c r="Q47" s="62">
        <f t="shared" si="6"/>
        <v>90.76</v>
      </c>
      <c r="R47" s="62">
        <f t="shared" si="6"/>
        <v>94.91</v>
      </c>
      <c r="S47" s="62">
        <f t="shared" si="6"/>
        <v>98.4</v>
      </c>
      <c r="T47" s="62">
        <f t="shared" si="6"/>
        <v>96.3</v>
      </c>
      <c r="U47" s="62">
        <f t="shared" si="4"/>
        <v>91.56</v>
      </c>
      <c r="V47" s="62">
        <f t="shared" si="4"/>
        <v>90.18</v>
      </c>
      <c r="W47" s="62">
        <f t="shared" si="4"/>
        <v>0</v>
      </c>
      <c r="X47" s="62">
        <f t="shared" si="4"/>
        <v>0</v>
      </c>
      <c r="Y47" s="62">
        <f t="shared" si="4"/>
        <v>0</v>
      </c>
      <c r="Z47" s="62">
        <f t="shared" si="4"/>
        <v>0</v>
      </c>
      <c r="AA47" s="62">
        <f t="shared" si="4"/>
        <v>0</v>
      </c>
      <c r="AB47" s="62">
        <f t="shared" si="4"/>
        <v>0</v>
      </c>
      <c r="AC47" s="144">
        <v>93.99</v>
      </c>
      <c r="AD47" s="144">
        <v>71.84</v>
      </c>
      <c r="AE47" s="144">
        <v>75.97</v>
      </c>
      <c r="AF47" s="144">
        <v>80.02</v>
      </c>
      <c r="AG47" s="144">
        <v>80.430000000000007</v>
      </c>
      <c r="AH47" s="144">
        <v>80.2</v>
      </c>
      <c r="AI47" s="144">
        <v>85.12</v>
      </c>
      <c r="AJ47" s="144">
        <v>85.45</v>
      </c>
      <c r="AK47" s="144">
        <v>86.28</v>
      </c>
      <c r="AL47" s="144">
        <v>87.78</v>
      </c>
      <c r="AM47" s="144">
        <v>87.44</v>
      </c>
      <c r="AN47" s="144">
        <v>89.39</v>
      </c>
      <c r="AO47" s="97">
        <v>90.76</v>
      </c>
      <c r="AP47" s="60">
        <v>94.91</v>
      </c>
      <c r="AQ47" s="60">
        <v>98.4</v>
      </c>
      <c r="AR47" s="60">
        <v>96.3</v>
      </c>
      <c r="AS47" s="60">
        <v>91.56</v>
      </c>
      <c r="AT47" s="60">
        <v>90.18</v>
      </c>
      <c r="AU47" s="60"/>
      <c r="AV47" s="60"/>
      <c r="AW47" s="60"/>
      <c r="AX47" s="60"/>
      <c r="AY47" s="60"/>
      <c r="AZ47" s="60"/>
    </row>
    <row r="48" spans="1:52" x14ac:dyDescent="0.35">
      <c r="A48" s="59" t="s">
        <v>181</v>
      </c>
      <c r="B48" s="60" t="s">
        <v>190</v>
      </c>
      <c r="C48" s="53" t="s">
        <v>183</v>
      </c>
      <c r="D48" s="60" t="s">
        <v>72</v>
      </c>
      <c r="E48" s="85">
        <f t="shared" si="6"/>
        <v>93.99</v>
      </c>
      <c r="F48" s="85">
        <f t="shared" si="6"/>
        <v>71.84</v>
      </c>
      <c r="G48" s="85">
        <f t="shared" si="6"/>
        <v>75.97</v>
      </c>
      <c r="H48" s="85">
        <f t="shared" si="6"/>
        <v>80.02</v>
      </c>
      <c r="I48" s="85">
        <f t="shared" si="6"/>
        <v>80.430000000000007</v>
      </c>
      <c r="J48" s="85">
        <f t="shared" si="6"/>
        <v>80.2</v>
      </c>
      <c r="K48" s="85">
        <f t="shared" si="6"/>
        <v>85.12</v>
      </c>
      <c r="L48" s="85">
        <f t="shared" si="6"/>
        <v>85.45</v>
      </c>
      <c r="M48" s="85">
        <f t="shared" si="6"/>
        <v>86.28</v>
      </c>
      <c r="N48" s="85">
        <f t="shared" si="6"/>
        <v>87.78</v>
      </c>
      <c r="O48" s="85">
        <f t="shared" si="6"/>
        <v>87.44</v>
      </c>
      <c r="P48" s="85">
        <f t="shared" si="6"/>
        <v>89.39</v>
      </c>
      <c r="Q48" s="62">
        <f t="shared" si="6"/>
        <v>93.83</v>
      </c>
      <c r="R48" s="62">
        <f t="shared" si="6"/>
        <v>60.07</v>
      </c>
      <c r="S48" s="62">
        <f t="shared" si="6"/>
        <v>68.430000000000007</v>
      </c>
      <c r="T48" s="62">
        <f t="shared" si="6"/>
        <v>67.59</v>
      </c>
      <c r="U48" s="62">
        <f t="shared" si="4"/>
        <v>76.25</v>
      </c>
      <c r="V48" s="62">
        <f t="shared" si="4"/>
        <v>79.84</v>
      </c>
      <c r="W48" s="62">
        <f t="shared" si="4"/>
        <v>0</v>
      </c>
      <c r="X48" s="62">
        <f t="shared" si="4"/>
        <v>0</v>
      </c>
      <c r="Y48" s="62">
        <f t="shared" si="4"/>
        <v>0</v>
      </c>
      <c r="Z48" s="62">
        <f t="shared" si="4"/>
        <v>0</v>
      </c>
      <c r="AA48" s="62">
        <f t="shared" si="4"/>
        <v>0</v>
      </c>
      <c r="AB48" s="62">
        <f t="shared" si="4"/>
        <v>0</v>
      </c>
      <c r="AC48" s="144">
        <v>93.99</v>
      </c>
      <c r="AD48" s="144">
        <v>71.84</v>
      </c>
      <c r="AE48" s="144">
        <v>75.97</v>
      </c>
      <c r="AF48" s="144">
        <v>80.02</v>
      </c>
      <c r="AG48" s="144">
        <v>80.430000000000007</v>
      </c>
      <c r="AH48" s="144">
        <v>80.2</v>
      </c>
      <c r="AI48" s="144">
        <v>85.12</v>
      </c>
      <c r="AJ48" s="144">
        <v>85.45</v>
      </c>
      <c r="AK48" s="144">
        <v>86.28</v>
      </c>
      <c r="AL48" s="144">
        <v>87.78</v>
      </c>
      <c r="AM48" s="144">
        <v>87.44</v>
      </c>
      <c r="AN48" s="144">
        <v>89.39</v>
      </c>
      <c r="AO48" s="97">
        <v>93.83</v>
      </c>
      <c r="AP48" s="60">
        <v>60.07</v>
      </c>
      <c r="AQ48" s="60">
        <v>68.430000000000007</v>
      </c>
      <c r="AR48" s="60">
        <v>67.59</v>
      </c>
      <c r="AS48" s="60">
        <v>76.25</v>
      </c>
      <c r="AT48" s="60">
        <v>79.84</v>
      </c>
      <c r="AU48" s="60"/>
      <c r="AV48" s="60"/>
      <c r="AW48" s="60"/>
      <c r="AX48" s="60"/>
      <c r="AY48" s="60"/>
      <c r="AZ48" s="60"/>
    </row>
    <row r="49" spans="1:52" x14ac:dyDescent="0.35">
      <c r="A49" s="59" t="s">
        <v>181</v>
      </c>
      <c r="B49" s="60" t="s">
        <v>190</v>
      </c>
      <c r="C49" s="53" t="s">
        <v>183</v>
      </c>
      <c r="D49" s="60" t="s">
        <v>73</v>
      </c>
      <c r="E49" s="85">
        <f t="shared" si="6"/>
        <v>93.99</v>
      </c>
      <c r="F49" s="85">
        <f t="shared" si="6"/>
        <v>71.84</v>
      </c>
      <c r="G49" s="85">
        <f t="shared" si="6"/>
        <v>75.97</v>
      </c>
      <c r="H49" s="85">
        <f t="shared" si="6"/>
        <v>80.02</v>
      </c>
      <c r="I49" s="85">
        <f t="shared" si="6"/>
        <v>80.430000000000007</v>
      </c>
      <c r="J49" s="85">
        <f t="shared" si="6"/>
        <v>80.2</v>
      </c>
      <c r="K49" s="85">
        <f t="shared" si="6"/>
        <v>85.12</v>
      </c>
      <c r="L49" s="85">
        <f t="shared" si="6"/>
        <v>85.45</v>
      </c>
      <c r="M49" s="85">
        <f t="shared" si="6"/>
        <v>86.28</v>
      </c>
      <c r="N49" s="85">
        <f t="shared" si="6"/>
        <v>87.78</v>
      </c>
      <c r="O49" s="85">
        <f t="shared" si="6"/>
        <v>87.44</v>
      </c>
      <c r="P49" s="85">
        <f t="shared" si="6"/>
        <v>89.39</v>
      </c>
      <c r="Q49" s="62">
        <f t="shared" si="6"/>
        <v>94.36</v>
      </c>
      <c r="R49" s="62">
        <f t="shared" si="6"/>
        <v>82.65</v>
      </c>
      <c r="S49" s="62">
        <f t="shared" si="6"/>
        <v>84.25</v>
      </c>
      <c r="T49" s="62">
        <f t="shared" ref="T49:Z62" si="7">AR49</f>
        <v>88.86</v>
      </c>
      <c r="U49" s="62">
        <f t="shared" si="4"/>
        <v>92.13</v>
      </c>
      <c r="V49" s="62">
        <f t="shared" si="4"/>
        <v>92.89</v>
      </c>
      <c r="W49" s="62">
        <f t="shared" si="4"/>
        <v>0</v>
      </c>
      <c r="X49" s="62">
        <f t="shared" si="4"/>
        <v>0</v>
      </c>
      <c r="Y49" s="62">
        <f t="shared" si="4"/>
        <v>0</v>
      </c>
      <c r="Z49" s="62">
        <f t="shared" si="4"/>
        <v>0</v>
      </c>
      <c r="AA49" s="62">
        <f t="shared" si="4"/>
        <v>0</v>
      </c>
      <c r="AB49" s="62">
        <f t="shared" si="4"/>
        <v>0</v>
      </c>
      <c r="AC49" s="144">
        <v>93.99</v>
      </c>
      <c r="AD49" s="144">
        <v>71.84</v>
      </c>
      <c r="AE49" s="144">
        <v>75.97</v>
      </c>
      <c r="AF49" s="144">
        <v>80.02</v>
      </c>
      <c r="AG49" s="144">
        <v>80.430000000000007</v>
      </c>
      <c r="AH49" s="144">
        <v>80.2</v>
      </c>
      <c r="AI49" s="144">
        <v>85.12</v>
      </c>
      <c r="AJ49" s="144">
        <v>85.45</v>
      </c>
      <c r="AK49" s="144">
        <v>86.28</v>
      </c>
      <c r="AL49" s="144">
        <v>87.78</v>
      </c>
      <c r="AM49" s="144">
        <v>87.44</v>
      </c>
      <c r="AN49" s="144">
        <v>89.39</v>
      </c>
      <c r="AO49" s="97">
        <v>94.36</v>
      </c>
      <c r="AP49" s="60">
        <v>82.65</v>
      </c>
      <c r="AQ49" s="60">
        <v>84.25</v>
      </c>
      <c r="AR49" s="60">
        <v>88.86</v>
      </c>
      <c r="AS49" s="60">
        <v>92.13</v>
      </c>
      <c r="AT49" s="60">
        <v>92.89</v>
      </c>
      <c r="AU49" s="60"/>
      <c r="AV49" s="60"/>
      <c r="AW49" s="60"/>
      <c r="AX49" s="60"/>
      <c r="AY49" s="60"/>
      <c r="AZ49" s="60"/>
    </row>
    <row r="50" spans="1:52" x14ac:dyDescent="0.35">
      <c r="A50" s="59" t="s">
        <v>181</v>
      </c>
      <c r="B50" s="60" t="s">
        <v>190</v>
      </c>
      <c r="C50" s="53" t="s">
        <v>183</v>
      </c>
      <c r="D50" s="60" t="s">
        <v>74</v>
      </c>
      <c r="E50" s="85">
        <f t="shared" ref="E50:S62" si="8">AC50</f>
        <v>93.99</v>
      </c>
      <c r="F50" s="85">
        <f t="shared" si="8"/>
        <v>71.84</v>
      </c>
      <c r="G50" s="85">
        <f t="shared" si="8"/>
        <v>75.97</v>
      </c>
      <c r="H50" s="85">
        <f t="shared" si="8"/>
        <v>80.02</v>
      </c>
      <c r="I50" s="85">
        <f t="shared" si="8"/>
        <v>80.430000000000007</v>
      </c>
      <c r="J50" s="85">
        <f t="shared" si="8"/>
        <v>80.2</v>
      </c>
      <c r="K50" s="85">
        <f t="shared" si="8"/>
        <v>85.12</v>
      </c>
      <c r="L50" s="85">
        <f t="shared" si="8"/>
        <v>85.45</v>
      </c>
      <c r="M50" s="85">
        <f t="shared" si="8"/>
        <v>86.28</v>
      </c>
      <c r="N50" s="85">
        <f t="shared" si="8"/>
        <v>87.78</v>
      </c>
      <c r="O50" s="85">
        <f t="shared" si="8"/>
        <v>87.44</v>
      </c>
      <c r="P50" s="85">
        <f t="shared" si="8"/>
        <v>89.39</v>
      </c>
      <c r="Q50" s="62">
        <f t="shared" si="8"/>
        <v>95.85</v>
      </c>
      <c r="R50" s="62">
        <f t="shared" si="8"/>
        <v>74.08</v>
      </c>
      <c r="S50" s="62">
        <f t="shared" si="8"/>
        <v>71.47</v>
      </c>
      <c r="T50" s="62">
        <f t="shared" si="7"/>
        <v>75.22</v>
      </c>
      <c r="U50" s="62">
        <f t="shared" si="4"/>
        <v>76.14</v>
      </c>
      <c r="V50" s="62">
        <f t="shared" si="4"/>
        <v>72.87</v>
      </c>
      <c r="W50" s="62">
        <f t="shared" si="4"/>
        <v>0</v>
      </c>
      <c r="X50" s="62">
        <f t="shared" si="4"/>
        <v>0</v>
      </c>
      <c r="Y50" s="62">
        <f t="shared" si="4"/>
        <v>0</v>
      </c>
      <c r="Z50" s="62">
        <f t="shared" si="4"/>
        <v>0</v>
      </c>
      <c r="AA50" s="62">
        <f t="shared" ref="AA50:AB62" si="9">AY50</f>
        <v>0</v>
      </c>
      <c r="AB50" s="62">
        <f t="shared" si="9"/>
        <v>0</v>
      </c>
      <c r="AC50" s="144">
        <v>93.99</v>
      </c>
      <c r="AD50" s="144">
        <v>71.84</v>
      </c>
      <c r="AE50" s="144">
        <v>75.97</v>
      </c>
      <c r="AF50" s="144">
        <v>80.02</v>
      </c>
      <c r="AG50" s="144">
        <v>80.430000000000007</v>
      </c>
      <c r="AH50" s="144">
        <v>80.2</v>
      </c>
      <c r="AI50" s="144">
        <v>85.12</v>
      </c>
      <c r="AJ50" s="144">
        <v>85.45</v>
      </c>
      <c r="AK50" s="144">
        <v>86.28</v>
      </c>
      <c r="AL50" s="144">
        <v>87.78</v>
      </c>
      <c r="AM50" s="144">
        <v>87.44</v>
      </c>
      <c r="AN50" s="144">
        <v>89.39</v>
      </c>
      <c r="AO50" s="97">
        <v>95.85</v>
      </c>
      <c r="AP50" s="60">
        <v>74.08</v>
      </c>
      <c r="AQ50" s="60">
        <v>71.47</v>
      </c>
      <c r="AR50" s="60">
        <v>75.22</v>
      </c>
      <c r="AS50" s="60">
        <v>76.14</v>
      </c>
      <c r="AT50" s="60">
        <v>72.87</v>
      </c>
      <c r="AU50" s="60"/>
      <c r="AV50" s="60"/>
      <c r="AW50" s="60"/>
      <c r="AX50" s="60"/>
      <c r="AY50" s="60"/>
      <c r="AZ50" s="60"/>
    </row>
    <row r="51" spans="1:52" x14ac:dyDescent="0.35">
      <c r="A51" s="54" t="s">
        <v>181</v>
      </c>
      <c r="B51" s="55" t="s">
        <v>207</v>
      </c>
      <c r="C51" s="63" t="s">
        <v>183</v>
      </c>
      <c r="D51" s="55" t="s">
        <v>69</v>
      </c>
      <c r="E51" s="96">
        <f t="shared" si="8"/>
        <v>0</v>
      </c>
      <c r="F51" s="96">
        <f t="shared" si="8"/>
        <v>0</v>
      </c>
      <c r="G51" s="96">
        <f t="shared" si="8"/>
        <v>0</v>
      </c>
      <c r="H51" s="96">
        <f t="shared" si="8"/>
        <v>0</v>
      </c>
      <c r="I51" s="96">
        <f t="shared" si="8"/>
        <v>0</v>
      </c>
      <c r="J51" s="96">
        <f t="shared" si="8"/>
        <v>0</v>
      </c>
      <c r="K51" s="96">
        <f t="shared" si="8"/>
        <v>0</v>
      </c>
      <c r="L51" s="96">
        <f t="shared" si="8"/>
        <v>0</v>
      </c>
      <c r="M51" s="96">
        <f t="shared" si="8"/>
        <v>0</v>
      </c>
      <c r="N51" s="96">
        <f t="shared" si="8"/>
        <v>0</v>
      </c>
      <c r="O51" s="96">
        <f t="shared" si="8"/>
        <v>0</v>
      </c>
      <c r="P51" s="96">
        <f t="shared" si="8"/>
        <v>0</v>
      </c>
      <c r="Q51" s="57">
        <f t="shared" si="8"/>
        <v>110</v>
      </c>
      <c r="R51" s="57">
        <f t="shared" si="8"/>
        <v>110</v>
      </c>
      <c r="S51" s="57">
        <f t="shared" si="8"/>
        <v>110</v>
      </c>
      <c r="T51" s="57">
        <f t="shared" si="7"/>
        <v>110</v>
      </c>
      <c r="U51" s="57">
        <f t="shared" si="7"/>
        <v>110</v>
      </c>
      <c r="V51" s="57">
        <f t="shared" si="7"/>
        <v>110</v>
      </c>
      <c r="W51" s="57">
        <f t="shared" si="7"/>
        <v>110</v>
      </c>
      <c r="X51" s="57">
        <f t="shared" si="7"/>
        <v>110</v>
      </c>
      <c r="Y51" s="57">
        <f t="shared" si="7"/>
        <v>110</v>
      </c>
      <c r="Z51" s="57">
        <f t="shared" si="7"/>
        <v>110</v>
      </c>
      <c r="AA51" s="57">
        <f t="shared" si="9"/>
        <v>110</v>
      </c>
      <c r="AB51" s="57">
        <f t="shared" si="9"/>
        <v>110</v>
      </c>
      <c r="AC51" s="143" cm="1">
        <f t="array" ref="AC51">SUM(IF(TARGET_TR5!$B$2:$B$2040=$A$1,IF(TARGET_TR5!$C$2:$C$2040=$B51,IF(TARGET_TR5!$E$2:$E$2040=$D51,IF(TARGET_TR5!$F$1:$Q$1=AC$2,TARGET_TR5!$F$2:$Q$2040)))))</f>
        <v>0</v>
      </c>
      <c r="AD51" s="143" cm="1">
        <f t="array" ref="AD51">SUM(IF(TARGET_TR5!$B$2:$B$2040=$A$1,IF(TARGET_TR5!$C$2:$C$2040=$B51,IF(TARGET_TR5!$E$2:$E$2040=$D51,IF(TARGET_TR5!$F$1:$Q$1=AD$2,TARGET_TR5!$F$2:$Q$2040)))))</f>
        <v>0</v>
      </c>
      <c r="AE51" s="143" cm="1">
        <f t="array" ref="AE51">SUM(IF(TARGET_TR5!$B$2:$B$2040=$A$1,IF(TARGET_TR5!$C$2:$C$2040=$B51,IF(TARGET_TR5!$E$2:$E$2040=$D51,IF(TARGET_TR5!$F$1:$Q$1=AE$2,TARGET_TR5!$F$2:$Q$2040)))))</f>
        <v>0</v>
      </c>
      <c r="AF51" s="143" cm="1">
        <f t="array" ref="AF51">SUM(IF(TARGET_TR5!$B$2:$B$2040=$A$1,IF(TARGET_TR5!$C$2:$C$2040=$B51,IF(TARGET_TR5!$E$2:$E$2040=$D51,IF(TARGET_TR5!$F$1:$Q$1=AF$2,TARGET_TR5!$F$2:$Q$2040)))))</f>
        <v>0</v>
      </c>
      <c r="AG51" s="143" cm="1">
        <f t="array" ref="AG51">SUM(IF(TARGET_TR5!$B$2:$B$2040=$A$1,IF(TARGET_TR5!$C$2:$C$2040=$B51,IF(TARGET_TR5!$E$2:$E$2040=$D51,IF(TARGET_TR5!$F$1:$Q$1=AG$2,TARGET_TR5!$F$2:$Q$2040)))))</f>
        <v>0</v>
      </c>
      <c r="AH51" s="143" cm="1">
        <f t="array" ref="AH51">SUM(IF(TARGET_TR5!$B$2:$B$2040=$A$1,IF(TARGET_TR5!$C$2:$C$2040=$B51,IF(TARGET_TR5!$E$2:$E$2040=$D51,IF(TARGET_TR5!$F$1:$Q$1=AH$2,TARGET_TR5!$F$2:$Q$2040)))))</f>
        <v>0</v>
      </c>
      <c r="AI51" s="143" cm="1">
        <f t="array" ref="AI51">SUM(IF(TARGET_TR5!$B$2:$B$2040=$A$1,IF(TARGET_TR5!$C$2:$C$2040=$B51,IF(TARGET_TR5!$E$2:$E$2040=$D51,IF(TARGET_TR5!$F$1:$Q$1=AI$2,TARGET_TR5!$F$2:$Q$2040)))))</f>
        <v>0</v>
      </c>
      <c r="AJ51" s="143" cm="1">
        <f t="array" ref="AJ51">SUM(IF(TARGET_TR5!$B$2:$B$2040=$A$1,IF(TARGET_TR5!$C$2:$C$2040=$B51,IF(TARGET_TR5!$E$2:$E$2040=$D51,IF(TARGET_TR5!$F$1:$Q$1=AJ$2,TARGET_TR5!$F$2:$Q$2040)))))</f>
        <v>0</v>
      </c>
      <c r="AK51" s="143" cm="1">
        <f t="array" ref="AK51">SUM(IF(TARGET_TR5!$B$2:$B$2040=$A$1,IF(TARGET_TR5!$C$2:$C$2040=$B51,IF(TARGET_TR5!$E$2:$E$2040=$D51,IF(TARGET_TR5!$F$1:$Q$1=AK$2,TARGET_TR5!$F$2:$Q$2040)))))</f>
        <v>0</v>
      </c>
      <c r="AL51" s="143" cm="1">
        <f t="array" ref="AL51">SUM(IF(TARGET_TR5!$B$2:$B$2040=$A$1,IF(TARGET_TR5!$C$2:$C$2040=$B51,IF(TARGET_TR5!$E$2:$E$2040=$D51,IF(TARGET_TR5!$F$1:$Q$1=AL$2,TARGET_TR5!$F$2:$Q$2040)))))</f>
        <v>0</v>
      </c>
      <c r="AM51" s="143" cm="1">
        <f t="array" ref="AM51">SUM(IF(TARGET_TR5!$B$2:$B$2040=$A$1,IF(TARGET_TR5!$C$2:$C$2040=$B51,IF(TARGET_TR5!$E$2:$E$2040=$D51,IF(TARGET_TR5!$F$1:$Q$1=AM$2,TARGET_TR5!$F$2:$Q$2040)))))</f>
        <v>0</v>
      </c>
      <c r="AN51" s="143" cm="1">
        <f t="array" ref="AN51">SUM(IF(TARGET_TR5!$B$2:$B$2040=$A$1,IF(TARGET_TR5!$C$2:$C$2040=$B51,IF(TARGET_TR5!$E$2:$E$2040=$D51,IF(TARGET_TR5!$F$1:$Q$1=AN$2,TARGET_TR5!$F$2:$Q$2040)))))</f>
        <v>0</v>
      </c>
      <c r="AO51" s="57">
        <v>110</v>
      </c>
      <c r="AP51" s="57">
        <v>110</v>
      </c>
      <c r="AQ51" s="57">
        <v>110</v>
      </c>
      <c r="AR51" s="57">
        <v>110</v>
      </c>
      <c r="AS51" s="57">
        <v>110</v>
      </c>
      <c r="AT51" s="57">
        <v>110</v>
      </c>
      <c r="AU51" s="57">
        <v>110</v>
      </c>
      <c r="AV51" s="57">
        <v>110</v>
      </c>
      <c r="AW51" s="57">
        <v>110</v>
      </c>
      <c r="AX51" s="57">
        <v>110</v>
      </c>
      <c r="AY51" s="57">
        <v>110</v>
      </c>
      <c r="AZ51" s="57">
        <v>110</v>
      </c>
    </row>
    <row r="52" spans="1:52" x14ac:dyDescent="0.35">
      <c r="A52" s="59" t="s">
        <v>181</v>
      </c>
      <c r="B52" s="60" t="s">
        <v>207</v>
      </c>
      <c r="C52" s="53" t="s">
        <v>183</v>
      </c>
      <c r="D52" s="60" t="s">
        <v>70</v>
      </c>
      <c r="E52" s="85">
        <f t="shared" si="8"/>
        <v>0</v>
      </c>
      <c r="F52" s="85">
        <f t="shared" si="8"/>
        <v>0</v>
      </c>
      <c r="G52" s="85">
        <f t="shared" si="8"/>
        <v>0</v>
      </c>
      <c r="H52" s="85">
        <f t="shared" si="8"/>
        <v>0</v>
      </c>
      <c r="I52" s="85">
        <f t="shared" si="8"/>
        <v>0</v>
      </c>
      <c r="J52" s="85">
        <f t="shared" si="8"/>
        <v>0</v>
      </c>
      <c r="K52" s="85">
        <f t="shared" si="8"/>
        <v>0</v>
      </c>
      <c r="L52" s="85">
        <f t="shared" si="8"/>
        <v>0</v>
      </c>
      <c r="M52" s="85">
        <f t="shared" si="8"/>
        <v>0</v>
      </c>
      <c r="N52" s="85">
        <f t="shared" si="8"/>
        <v>0</v>
      </c>
      <c r="O52" s="85">
        <f t="shared" si="8"/>
        <v>0</v>
      </c>
      <c r="P52" s="85">
        <f t="shared" si="8"/>
        <v>0</v>
      </c>
      <c r="Q52" s="62">
        <f t="shared" si="8"/>
        <v>110</v>
      </c>
      <c r="R52" s="62">
        <f t="shared" si="8"/>
        <v>110</v>
      </c>
      <c r="S52" s="62">
        <f t="shared" si="8"/>
        <v>110</v>
      </c>
      <c r="T52" s="62">
        <f t="shared" si="7"/>
        <v>110</v>
      </c>
      <c r="U52" s="62">
        <f t="shared" si="7"/>
        <v>110</v>
      </c>
      <c r="V52" s="62">
        <f t="shared" si="7"/>
        <v>110</v>
      </c>
      <c r="W52" s="62">
        <f t="shared" si="7"/>
        <v>110</v>
      </c>
      <c r="X52" s="62">
        <f t="shared" si="7"/>
        <v>110</v>
      </c>
      <c r="Y52" s="62">
        <f t="shared" si="7"/>
        <v>110</v>
      </c>
      <c r="Z52" s="62">
        <f t="shared" si="7"/>
        <v>110</v>
      </c>
      <c r="AA52" s="62">
        <f t="shared" si="9"/>
        <v>110</v>
      </c>
      <c r="AB52" s="62">
        <f t="shared" si="9"/>
        <v>110</v>
      </c>
      <c r="AC52" s="144" cm="1">
        <f t="array" ref="AC52">SUM(IF(TARGET_TR5!$B$2:$B$2040=$A$1,IF(TARGET_TR5!$C$2:$C$2040=$B52,IF(TARGET_TR5!$E$2:$E$2040=$D52,IF(TARGET_TR5!$F$1:$Q$1=AC$2,TARGET_TR5!$F$2:$Q$2040)))))</f>
        <v>0</v>
      </c>
      <c r="AD52" s="144" cm="1">
        <f t="array" ref="AD52">SUM(IF(TARGET_TR5!$B$2:$B$2040=$A$1,IF(TARGET_TR5!$C$2:$C$2040=$B52,IF(TARGET_TR5!$E$2:$E$2040=$D52,IF(TARGET_TR5!$F$1:$Q$1=AD$2,TARGET_TR5!$F$2:$Q$2040)))))</f>
        <v>0</v>
      </c>
      <c r="AE52" s="144" cm="1">
        <f t="array" ref="AE52">SUM(IF(TARGET_TR5!$B$2:$B$2040=$A$1,IF(TARGET_TR5!$C$2:$C$2040=$B52,IF(TARGET_TR5!$E$2:$E$2040=$D52,IF(TARGET_TR5!$F$1:$Q$1=AE$2,TARGET_TR5!$F$2:$Q$2040)))))</f>
        <v>0</v>
      </c>
      <c r="AF52" s="144" cm="1">
        <f t="array" ref="AF52">SUM(IF(TARGET_TR5!$B$2:$B$2040=$A$1,IF(TARGET_TR5!$C$2:$C$2040=$B52,IF(TARGET_TR5!$E$2:$E$2040=$D52,IF(TARGET_TR5!$F$1:$Q$1=AF$2,TARGET_TR5!$F$2:$Q$2040)))))</f>
        <v>0</v>
      </c>
      <c r="AG52" s="144" cm="1">
        <f t="array" ref="AG52">SUM(IF(TARGET_TR5!$B$2:$B$2040=$A$1,IF(TARGET_TR5!$C$2:$C$2040=$B52,IF(TARGET_TR5!$E$2:$E$2040=$D52,IF(TARGET_TR5!$F$1:$Q$1=AG$2,TARGET_TR5!$F$2:$Q$2040)))))</f>
        <v>0</v>
      </c>
      <c r="AH52" s="144" cm="1">
        <f t="array" ref="AH52">SUM(IF(TARGET_TR5!$B$2:$B$2040=$A$1,IF(TARGET_TR5!$C$2:$C$2040=$B52,IF(TARGET_TR5!$E$2:$E$2040=$D52,IF(TARGET_TR5!$F$1:$Q$1=AH$2,TARGET_TR5!$F$2:$Q$2040)))))</f>
        <v>0</v>
      </c>
      <c r="AI52" s="144" cm="1">
        <f t="array" ref="AI52">SUM(IF(TARGET_TR5!$B$2:$B$2040=$A$1,IF(TARGET_TR5!$C$2:$C$2040=$B52,IF(TARGET_TR5!$E$2:$E$2040=$D52,IF(TARGET_TR5!$F$1:$Q$1=AI$2,TARGET_TR5!$F$2:$Q$2040)))))</f>
        <v>0</v>
      </c>
      <c r="AJ52" s="144" cm="1">
        <f t="array" ref="AJ52">SUM(IF(TARGET_TR5!$B$2:$B$2040=$A$1,IF(TARGET_TR5!$C$2:$C$2040=$B52,IF(TARGET_TR5!$E$2:$E$2040=$D52,IF(TARGET_TR5!$F$1:$Q$1=AJ$2,TARGET_TR5!$F$2:$Q$2040)))))</f>
        <v>0</v>
      </c>
      <c r="AK52" s="144" cm="1">
        <f t="array" ref="AK52">SUM(IF(TARGET_TR5!$B$2:$B$2040=$A$1,IF(TARGET_TR5!$C$2:$C$2040=$B52,IF(TARGET_TR5!$E$2:$E$2040=$D52,IF(TARGET_TR5!$F$1:$Q$1=AK$2,TARGET_TR5!$F$2:$Q$2040)))))</f>
        <v>0</v>
      </c>
      <c r="AL52" s="144" cm="1">
        <f t="array" ref="AL52">SUM(IF(TARGET_TR5!$B$2:$B$2040=$A$1,IF(TARGET_TR5!$C$2:$C$2040=$B52,IF(TARGET_TR5!$E$2:$E$2040=$D52,IF(TARGET_TR5!$F$1:$Q$1=AL$2,TARGET_TR5!$F$2:$Q$2040)))))</f>
        <v>0</v>
      </c>
      <c r="AM52" s="144" cm="1">
        <f t="array" ref="AM52">SUM(IF(TARGET_TR5!$B$2:$B$2040=$A$1,IF(TARGET_TR5!$C$2:$C$2040=$B52,IF(TARGET_TR5!$E$2:$E$2040=$D52,IF(TARGET_TR5!$F$1:$Q$1=AM$2,TARGET_TR5!$F$2:$Q$2040)))))</f>
        <v>0</v>
      </c>
      <c r="AN52" s="144" cm="1">
        <f t="array" ref="AN52">SUM(IF(TARGET_TR5!$B$2:$B$2040=$A$1,IF(TARGET_TR5!$C$2:$C$2040=$B52,IF(TARGET_TR5!$E$2:$E$2040=$D52,IF(TARGET_TR5!$F$1:$Q$1=AN$2,TARGET_TR5!$F$2:$Q$2040)))))</f>
        <v>0</v>
      </c>
      <c r="AO52" s="60">
        <v>110</v>
      </c>
      <c r="AP52" s="60">
        <v>110</v>
      </c>
      <c r="AQ52" s="60">
        <v>110</v>
      </c>
      <c r="AR52" s="60">
        <v>110</v>
      </c>
      <c r="AS52" s="60">
        <v>110</v>
      </c>
      <c r="AT52" s="60">
        <v>110</v>
      </c>
      <c r="AU52" s="60">
        <v>110</v>
      </c>
      <c r="AV52" s="60">
        <v>110</v>
      </c>
      <c r="AW52" s="60">
        <v>110</v>
      </c>
      <c r="AX52" s="60">
        <v>110</v>
      </c>
      <c r="AY52" s="60">
        <v>110</v>
      </c>
      <c r="AZ52" s="60">
        <v>110</v>
      </c>
    </row>
    <row r="53" spans="1:52" x14ac:dyDescent="0.35">
      <c r="A53" s="59" t="s">
        <v>181</v>
      </c>
      <c r="B53" s="60" t="s">
        <v>207</v>
      </c>
      <c r="C53" s="53" t="s">
        <v>183</v>
      </c>
      <c r="D53" s="60" t="s">
        <v>71</v>
      </c>
      <c r="E53" s="85">
        <f t="shared" si="8"/>
        <v>0</v>
      </c>
      <c r="F53" s="85">
        <f t="shared" si="8"/>
        <v>0</v>
      </c>
      <c r="G53" s="85">
        <f t="shared" si="8"/>
        <v>0</v>
      </c>
      <c r="H53" s="85">
        <f t="shared" si="8"/>
        <v>0</v>
      </c>
      <c r="I53" s="85">
        <f t="shared" si="8"/>
        <v>0</v>
      </c>
      <c r="J53" s="85">
        <f t="shared" si="8"/>
        <v>0</v>
      </c>
      <c r="K53" s="85">
        <f t="shared" si="8"/>
        <v>0</v>
      </c>
      <c r="L53" s="85">
        <f t="shared" si="8"/>
        <v>0</v>
      </c>
      <c r="M53" s="85">
        <f t="shared" si="8"/>
        <v>0</v>
      </c>
      <c r="N53" s="85">
        <f t="shared" si="8"/>
        <v>0</v>
      </c>
      <c r="O53" s="85">
        <f t="shared" si="8"/>
        <v>0</v>
      </c>
      <c r="P53" s="85">
        <f t="shared" si="8"/>
        <v>0</v>
      </c>
      <c r="Q53" s="62">
        <f t="shared" si="8"/>
        <v>110</v>
      </c>
      <c r="R53" s="62">
        <f t="shared" si="8"/>
        <v>110</v>
      </c>
      <c r="S53" s="62">
        <f t="shared" si="8"/>
        <v>110</v>
      </c>
      <c r="T53" s="62">
        <f t="shared" si="7"/>
        <v>110</v>
      </c>
      <c r="U53" s="62">
        <f t="shared" si="7"/>
        <v>110</v>
      </c>
      <c r="V53" s="62">
        <f t="shared" si="7"/>
        <v>110</v>
      </c>
      <c r="W53" s="62">
        <f t="shared" si="7"/>
        <v>110</v>
      </c>
      <c r="X53" s="62">
        <f t="shared" si="7"/>
        <v>110</v>
      </c>
      <c r="Y53" s="62">
        <f t="shared" si="7"/>
        <v>110</v>
      </c>
      <c r="Z53" s="62">
        <f t="shared" si="7"/>
        <v>110</v>
      </c>
      <c r="AA53" s="62">
        <f t="shared" si="9"/>
        <v>110</v>
      </c>
      <c r="AB53" s="62">
        <f t="shared" si="9"/>
        <v>110</v>
      </c>
      <c r="AC53" s="144" cm="1">
        <f t="array" ref="AC53">SUM(IF(TARGET_TR5!$B$2:$B$2040=$A$1,IF(TARGET_TR5!$C$2:$C$2040=$B53,IF(TARGET_TR5!$E$2:$E$2040=$D53,IF(TARGET_TR5!$F$1:$Q$1=AC$2,TARGET_TR5!$F$2:$Q$2040)))))</f>
        <v>0</v>
      </c>
      <c r="AD53" s="144" cm="1">
        <f t="array" ref="AD53">SUM(IF(TARGET_TR5!$B$2:$B$2040=$A$1,IF(TARGET_TR5!$C$2:$C$2040=$B53,IF(TARGET_TR5!$E$2:$E$2040=$D53,IF(TARGET_TR5!$F$1:$Q$1=AD$2,TARGET_TR5!$F$2:$Q$2040)))))</f>
        <v>0</v>
      </c>
      <c r="AE53" s="144" cm="1">
        <f t="array" ref="AE53">SUM(IF(TARGET_TR5!$B$2:$B$2040=$A$1,IF(TARGET_TR5!$C$2:$C$2040=$B53,IF(TARGET_TR5!$E$2:$E$2040=$D53,IF(TARGET_TR5!$F$1:$Q$1=AE$2,TARGET_TR5!$F$2:$Q$2040)))))</f>
        <v>0</v>
      </c>
      <c r="AF53" s="144" cm="1">
        <f t="array" ref="AF53">SUM(IF(TARGET_TR5!$B$2:$B$2040=$A$1,IF(TARGET_TR5!$C$2:$C$2040=$B53,IF(TARGET_TR5!$E$2:$E$2040=$D53,IF(TARGET_TR5!$F$1:$Q$1=AF$2,TARGET_TR5!$F$2:$Q$2040)))))</f>
        <v>0</v>
      </c>
      <c r="AG53" s="144" cm="1">
        <f t="array" ref="AG53">SUM(IF(TARGET_TR5!$B$2:$B$2040=$A$1,IF(TARGET_TR5!$C$2:$C$2040=$B53,IF(TARGET_TR5!$E$2:$E$2040=$D53,IF(TARGET_TR5!$F$1:$Q$1=AG$2,TARGET_TR5!$F$2:$Q$2040)))))</f>
        <v>0</v>
      </c>
      <c r="AH53" s="144" cm="1">
        <f t="array" ref="AH53">SUM(IF(TARGET_TR5!$B$2:$B$2040=$A$1,IF(TARGET_TR5!$C$2:$C$2040=$B53,IF(TARGET_TR5!$E$2:$E$2040=$D53,IF(TARGET_TR5!$F$1:$Q$1=AH$2,TARGET_TR5!$F$2:$Q$2040)))))</f>
        <v>0</v>
      </c>
      <c r="AI53" s="144" cm="1">
        <f t="array" ref="AI53">SUM(IF(TARGET_TR5!$B$2:$B$2040=$A$1,IF(TARGET_TR5!$C$2:$C$2040=$B53,IF(TARGET_TR5!$E$2:$E$2040=$D53,IF(TARGET_TR5!$F$1:$Q$1=AI$2,TARGET_TR5!$F$2:$Q$2040)))))</f>
        <v>0</v>
      </c>
      <c r="AJ53" s="144" cm="1">
        <f t="array" ref="AJ53">SUM(IF(TARGET_TR5!$B$2:$B$2040=$A$1,IF(TARGET_TR5!$C$2:$C$2040=$B53,IF(TARGET_TR5!$E$2:$E$2040=$D53,IF(TARGET_TR5!$F$1:$Q$1=AJ$2,TARGET_TR5!$F$2:$Q$2040)))))</f>
        <v>0</v>
      </c>
      <c r="AK53" s="144" cm="1">
        <f t="array" ref="AK53">SUM(IF(TARGET_TR5!$B$2:$B$2040=$A$1,IF(TARGET_TR5!$C$2:$C$2040=$B53,IF(TARGET_TR5!$E$2:$E$2040=$D53,IF(TARGET_TR5!$F$1:$Q$1=AK$2,TARGET_TR5!$F$2:$Q$2040)))))</f>
        <v>0</v>
      </c>
      <c r="AL53" s="144" cm="1">
        <f t="array" ref="AL53">SUM(IF(TARGET_TR5!$B$2:$B$2040=$A$1,IF(TARGET_TR5!$C$2:$C$2040=$B53,IF(TARGET_TR5!$E$2:$E$2040=$D53,IF(TARGET_TR5!$F$1:$Q$1=AL$2,TARGET_TR5!$F$2:$Q$2040)))))</f>
        <v>0</v>
      </c>
      <c r="AM53" s="144" cm="1">
        <f t="array" ref="AM53">SUM(IF(TARGET_TR5!$B$2:$B$2040=$A$1,IF(TARGET_TR5!$C$2:$C$2040=$B53,IF(TARGET_TR5!$E$2:$E$2040=$D53,IF(TARGET_TR5!$F$1:$Q$1=AM$2,TARGET_TR5!$F$2:$Q$2040)))))</f>
        <v>0</v>
      </c>
      <c r="AN53" s="144" cm="1">
        <f t="array" ref="AN53">SUM(IF(TARGET_TR5!$B$2:$B$2040=$A$1,IF(TARGET_TR5!$C$2:$C$2040=$B53,IF(TARGET_TR5!$E$2:$E$2040=$D53,IF(TARGET_TR5!$F$1:$Q$1=AN$2,TARGET_TR5!$F$2:$Q$2040)))))</f>
        <v>0</v>
      </c>
      <c r="AO53" s="60">
        <v>110</v>
      </c>
      <c r="AP53" s="60">
        <v>110</v>
      </c>
      <c r="AQ53" s="60">
        <v>110</v>
      </c>
      <c r="AR53" s="60">
        <v>110</v>
      </c>
      <c r="AS53" s="60">
        <v>110</v>
      </c>
      <c r="AT53" s="60">
        <v>110</v>
      </c>
      <c r="AU53" s="60">
        <v>110</v>
      </c>
      <c r="AV53" s="60">
        <v>110</v>
      </c>
      <c r="AW53" s="60">
        <v>110</v>
      </c>
      <c r="AX53" s="60">
        <v>110</v>
      </c>
      <c r="AY53" s="60">
        <v>110</v>
      </c>
      <c r="AZ53" s="60">
        <v>110</v>
      </c>
    </row>
    <row r="54" spans="1:52" x14ac:dyDescent="0.35">
      <c r="A54" s="59" t="s">
        <v>181</v>
      </c>
      <c r="B54" s="60" t="s">
        <v>207</v>
      </c>
      <c r="C54" s="53" t="s">
        <v>183</v>
      </c>
      <c r="D54" s="60" t="s">
        <v>72</v>
      </c>
      <c r="E54" s="85">
        <f t="shared" si="8"/>
        <v>0</v>
      </c>
      <c r="F54" s="85">
        <f t="shared" si="8"/>
        <v>0</v>
      </c>
      <c r="G54" s="85">
        <f t="shared" si="8"/>
        <v>0</v>
      </c>
      <c r="H54" s="85">
        <f t="shared" si="8"/>
        <v>0</v>
      </c>
      <c r="I54" s="85">
        <f t="shared" si="8"/>
        <v>0</v>
      </c>
      <c r="J54" s="85">
        <f t="shared" si="8"/>
        <v>0</v>
      </c>
      <c r="K54" s="85">
        <f t="shared" si="8"/>
        <v>0</v>
      </c>
      <c r="L54" s="85">
        <f t="shared" si="8"/>
        <v>0</v>
      </c>
      <c r="M54" s="85">
        <f t="shared" si="8"/>
        <v>0</v>
      </c>
      <c r="N54" s="85">
        <f t="shared" si="8"/>
        <v>0</v>
      </c>
      <c r="O54" s="85">
        <f t="shared" si="8"/>
        <v>0</v>
      </c>
      <c r="P54" s="85">
        <f t="shared" si="8"/>
        <v>0</v>
      </c>
      <c r="Q54" s="62">
        <f t="shared" si="8"/>
        <v>110</v>
      </c>
      <c r="R54" s="62">
        <f t="shared" si="8"/>
        <v>110</v>
      </c>
      <c r="S54" s="62">
        <f t="shared" si="8"/>
        <v>110</v>
      </c>
      <c r="T54" s="62">
        <f t="shared" si="7"/>
        <v>110</v>
      </c>
      <c r="U54" s="62">
        <f t="shared" si="7"/>
        <v>110</v>
      </c>
      <c r="V54" s="62">
        <f t="shared" si="7"/>
        <v>110</v>
      </c>
      <c r="W54" s="62">
        <f t="shared" si="7"/>
        <v>110</v>
      </c>
      <c r="X54" s="62">
        <f t="shared" si="7"/>
        <v>110</v>
      </c>
      <c r="Y54" s="62">
        <f t="shared" si="7"/>
        <v>110</v>
      </c>
      <c r="Z54" s="62">
        <f t="shared" si="7"/>
        <v>110</v>
      </c>
      <c r="AA54" s="62">
        <f t="shared" si="9"/>
        <v>110</v>
      </c>
      <c r="AB54" s="62">
        <f t="shared" si="9"/>
        <v>110</v>
      </c>
      <c r="AC54" s="144" cm="1">
        <f t="array" ref="AC54">SUM(IF(TARGET_TR5!$B$2:$B$2040=$A$1,IF(TARGET_TR5!$C$2:$C$2040=$B54,IF(TARGET_TR5!$E$2:$E$2040=$D54,IF(TARGET_TR5!$F$1:$Q$1=AC$2,TARGET_TR5!$F$2:$Q$2040)))))</f>
        <v>0</v>
      </c>
      <c r="AD54" s="144" cm="1">
        <f t="array" ref="AD54">SUM(IF(TARGET_TR5!$B$2:$B$2040=$A$1,IF(TARGET_TR5!$C$2:$C$2040=$B54,IF(TARGET_TR5!$E$2:$E$2040=$D54,IF(TARGET_TR5!$F$1:$Q$1=AD$2,TARGET_TR5!$F$2:$Q$2040)))))</f>
        <v>0</v>
      </c>
      <c r="AE54" s="144" cm="1">
        <f t="array" ref="AE54">SUM(IF(TARGET_TR5!$B$2:$B$2040=$A$1,IF(TARGET_TR5!$C$2:$C$2040=$B54,IF(TARGET_TR5!$E$2:$E$2040=$D54,IF(TARGET_TR5!$F$1:$Q$1=AE$2,TARGET_TR5!$F$2:$Q$2040)))))</f>
        <v>0</v>
      </c>
      <c r="AF54" s="144" cm="1">
        <f t="array" ref="AF54">SUM(IF(TARGET_TR5!$B$2:$B$2040=$A$1,IF(TARGET_TR5!$C$2:$C$2040=$B54,IF(TARGET_TR5!$E$2:$E$2040=$D54,IF(TARGET_TR5!$F$1:$Q$1=AF$2,TARGET_TR5!$F$2:$Q$2040)))))</f>
        <v>0</v>
      </c>
      <c r="AG54" s="144" cm="1">
        <f t="array" ref="AG54">SUM(IF(TARGET_TR5!$B$2:$B$2040=$A$1,IF(TARGET_TR5!$C$2:$C$2040=$B54,IF(TARGET_TR5!$E$2:$E$2040=$D54,IF(TARGET_TR5!$F$1:$Q$1=AG$2,TARGET_TR5!$F$2:$Q$2040)))))</f>
        <v>0</v>
      </c>
      <c r="AH54" s="144" cm="1">
        <f t="array" ref="AH54">SUM(IF(TARGET_TR5!$B$2:$B$2040=$A$1,IF(TARGET_TR5!$C$2:$C$2040=$B54,IF(TARGET_TR5!$E$2:$E$2040=$D54,IF(TARGET_TR5!$F$1:$Q$1=AH$2,TARGET_TR5!$F$2:$Q$2040)))))</f>
        <v>0</v>
      </c>
      <c r="AI54" s="144" cm="1">
        <f t="array" ref="AI54">SUM(IF(TARGET_TR5!$B$2:$B$2040=$A$1,IF(TARGET_TR5!$C$2:$C$2040=$B54,IF(TARGET_TR5!$E$2:$E$2040=$D54,IF(TARGET_TR5!$F$1:$Q$1=AI$2,TARGET_TR5!$F$2:$Q$2040)))))</f>
        <v>0</v>
      </c>
      <c r="AJ54" s="144" cm="1">
        <f t="array" ref="AJ54">SUM(IF(TARGET_TR5!$B$2:$B$2040=$A$1,IF(TARGET_TR5!$C$2:$C$2040=$B54,IF(TARGET_TR5!$E$2:$E$2040=$D54,IF(TARGET_TR5!$F$1:$Q$1=AJ$2,TARGET_TR5!$F$2:$Q$2040)))))</f>
        <v>0</v>
      </c>
      <c r="AK54" s="144" cm="1">
        <f t="array" ref="AK54">SUM(IF(TARGET_TR5!$B$2:$B$2040=$A$1,IF(TARGET_TR5!$C$2:$C$2040=$B54,IF(TARGET_TR5!$E$2:$E$2040=$D54,IF(TARGET_TR5!$F$1:$Q$1=AK$2,TARGET_TR5!$F$2:$Q$2040)))))</f>
        <v>0</v>
      </c>
      <c r="AL54" s="144" cm="1">
        <f t="array" ref="AL54">SUM(IF(TARGET_TR5!$B$2:$B$2040=$A$1,IF(TARGET_TR5!$C$2:$C$2040=$B54,IF(TARGET_TR5!$E$2:$E$2040=$D54,IF(TARGET_TR5!$F$1:$Q$1=AL$2,TARGET_TR5!$F$2:$Q$2040)))))</f>
        <v>0</v>
      </c>
      <c r="AM54" s="144" cm="1">
        <f t="array" ref="AM54">SUM(IF(TARGET_TR5!$B$2:$B$2040=$A$1,IF(TARGET_TR5!$C$2:$C$2040=$B54,IF(TARGET_TR5!$E$2:$E$2040=$D54,IF(TARGET_TR5!$F$1:$Q$1=AM$2,TARGET_TR5!$F$2:$Q$2040)))))</f>
        <v>0</v>
      </c>
      <c r="AN54" s="144" cm="1">
        <f t="array" ref="AN54">SUM(IF(TARGET_TR5!$B$2:$B$2040=$A$1,IF(TARGET_TR5!$C$2:$C$2040=$B54,IF(TARGET_TR5!$E$2:$E$2040=$D54,IF(TARGET_TR5!$F$1:$Q$1=AN$2,TARGET_TR5!$F$2:$Q$2040)))))</f>
        <v>0</v>
      </c>
      <c r="AO54" s="60">
        <v>110</v>
      </c>
      <c r="AP54" s="60">
        <v>110</v>
      </c>
      <c r="AQ54" s="60">
        <v>110</v>
      </c>
      <c r="AR54" s="60">
        <v>110</v>
      </c>
      <c r="AS54" s="60">
        <v>110</v>
      </c>
      <c r="AT54" s="60">
        <v>110</v>
      </c>
      <c r="AU54" s="60">
        <v>110</v>
      </c>
      <c r="AV54" s="60">
        <v>110</v>
      </c>
      <c r="AW54" s="60">
        <v>110</v>
      </c>
      <c r="AX54" s="60">
        <v>110</v>
      </c>
      <c r="AY54" s="60">
        <v>110</v>
      </c>
      <c r="AZ54" s="60">
        <v>110</v>
      </c>
    </row>
    <row r="55" spans="1:52" x14ac:dyDescent="0.35">
      <c r="A55" s="59" t="s">
        <v>181</v>
      </c>
      <c r="B55" s="60" t="s">
        <v>207</v>
      </c>
      <c r="C55" s="53" t="s">
        <v>183</v>
      </c>
      <c r="D55" s="60" t="s">
        <v>73</v>
      </c>
      <c r="E55" s="85">
        <f t="shared" si="8"/>
        <v>0</v>
      </c>
      <c r="F55" s="85">
        <f t="shared" si="8"/>
        <v>0</v>
      </c>
      <c r="G55" s="85">
        <f t="shared" si="8"/>
        <v>0</v>
      </c>
      <c r="H55" s="85">
        <f t="shared" si="8"/>
        <v>0</v>
      </c>
      <c r="I55" s="85">
        <f t="shared" si="8"/>
        <v>0</v>
      </c>
      <c r="J55" s="85">
        <f t="shared" si="8"/>
        <v>0</v>
      </c>
      <c r="K55" s="85">
        <f t="shared" si="8"/>
        <v>0</v>
      </c>
      <c r="L55" s="85">
        <f t="shared" si="8"/>
        <v>0</v>
      </c>
      <c r="M55" s="85">
        <f t="shared" si="8"/>
        <v>0</v>
      </c>
      <c r="N55" s="85">
        <f t="shared" si="8"/>
        <v>0</v>
      </c>
      <c r="O55" s="85">
        <f t="shared" si="8"/>
        <v>0</v>
      </c>
      <c r="P55" s="85">
        <f t="shared" si="8"/>
        <v>0</v>
      </c>
      <c r="Q55" s="62">
        <f t="shared" si="8"/>
        <v>110</v>
      </c>
      <c r="R55" s="62">
        <f t="shared" si="8"/>
        <v>110</v>
      </c>
      <c r="S55" s="62">
        <f t="shared" si="8"/>
        <v>110</v>
      </c>
      <c r="T55" s="62">
        <f t="shared" si="7"/>
        <v>110</v>
      </c>
      <c r="U55" s="62">
        <f t="shared" si="7"/>
        <v>110</v>
      </c>
      <c r="V55" s="62">
        <f t="shared" si="7"/>
        <v>110</v>
      </c>
      <c r="W55" s="62">
        <f t="shared" si="7"/>
        <v>110</v>
      </c>
      <c r="X55" s="62">
        <f t="shared" si="7"/>
        <v>110</v>
      </c>
      <c r="Y55" s="62">
        <f t="shared" si="7"/>
        <v>110</v>
      </c>
      <c r="Z55" s="62">
        <f t="shared" si="7"/>
        <v>110</v>
      </c>
      <c r="AA55" s="62">
        <f t="shared" si="9"/>
        <v>110</v>
      </c>
      <c r="AB55" s="62">
        <f t="shared" si="9"/>
        <v>110</v>
      </c>
      <c r="AC55" s="144" cm="1">
        <f t="array" ref="AC55">SUM(IF(TARGET_TR5!$B$2:$B$2040=$A$1,IF(TARGET_TR5!$C$2:$C$2040=$B55,IF(TARGET_TR5!$E$2:$E$2040=$D55,IF(TARGET_TR5!$F$1:$Q$1=AC$2,TARGET_TR5!$F$2:$Q$2040)))))</f>
        <v>0</v>
      </c>
      <c r="AD55" s="144" cm="1">
        <f t="array" ref="AD55">SUM(IF(TARGET_TR5!$B$2:$B$2040=$A$1,IF(TARGET_TR5!$C$2:$C$2040=$B55,IF(TARGET_TR5!$E$2:$E$2040=$D55,IF(TARGET_TR5!$F$1:$Q$1=AD$2,TARGET_TR5!$F$2:$Q$2040)))))</f>
        <v>0</v>
      </c>
      <c r="AE55" s="144" cm="1">
        <f t="array" ref="AE55">SUM(IF(TARGET_TR5!$B$2:$B$2040=$A$1,IF(TARGET_TR5!$C$2:$C$2040=$B55,IF(TARGET_TR5!$E$2:$E$2040=$D55,IF(TARGET_TR5!$F$1:$Q$1=AE$2,TARGET_TR5!$F$2:$Q$2040)))))</f>
        <v>0</v>
      </c>
      <c r="AF55" s="144" cm="1">
        <f t="array" ref="AF55">SUM(IF(TARGET_TR5!$B$2:$B$2040=$A$1,IF(TARGET_TR5!$C$2:$C$2040=$B55,IF(TARGET_TR5!$E$2:$E$2040=$D55,IF(TARGET_TR5!$F$1:$Q$1=AF$2,TARGET_TR5!$F$2:$Q$2040)))))</f>
        <v>0</v>
      </c>
      <c r="AG55" s="144" cm="1">
        <f t="array" ref="AG55">SUM(IF(TARGET_TR5!$B$2:$B$2040=$A$1,IF(TARGET_TR5!$C$2:$C$2040=$B55,IF(TARGET_TR5!$E$2:$E$2040=$D55,IF(TARGET_TR5!$F$1:$Q$1=AG$2,TARGET_TR5!$F$2:$Q$2040)))))</f>
        <v>0</v>
      </c>
      <c r="AH55" s="144" cm="1">
        <f t="array" ref="AH55">SUM(IF(TARGET_TR5!$B$2:$B$2040=$A$1,IF(TARGET_TR5!$C$2:$C$2040=$B55,IF(TARGET_TR5!$E$2:$E$2040=$D55,IF(TARGET_TR5!$F$1:$Q$1=AH$2,TARGET_TR5!$F$2:$Q$2040)))))</f>
        <v>0</v>
      </c>
      <c r="AI55" s="144" cm="1">
        <f t="array" ref="AI55">SUM(IF(TARGET_TR5!$B$2:$B$2040=$A$1,IF(TARGET_TR5!$C$2:$C$2040=$B55,IF(TARGET_TR5!$E$2:$E$2040=$D55,IF(TARGET_TR5!$F$1:$Q$1=AI$2,TARGET_TR5!$F$2:$Q$2040)))))</f>
        <v>0</v>
      </c>
      <c r="AJ55" s="144" cm="1">
        <f t="array" ref="AJ55">SUM(IF(TARGET_TR5!$B$2:$B$2040=$A$1,IF(TARGET_TR5!$C$2:$C$2040=$B55,IF(TARGET_TR5!$E$2:$E$2040=$D55,IF(TARGET_TR5!$F$1:$Q$1=AJ$2,TARGET_TR5!$F$2:$Q$2040)))))</f>
        <v>0</v>
      </c>
      <c r="AK55" s="144" cm="1">
        <f t="array" ref="AK55">SUM(IF(TARGET_TR5!$B$2:$B$2040=$A$1,IF(TARGET_TR5!$C$2:$C$2040=$B55,IF(TARGET_TR5!$E$2:$E$2040=$D55,IF(TARGET_TR5!$F$1:$Q$1=AK$2,TARGET_TR5!$F$2:$Q$2040)))))</f>
        <v>0</v>
      </c>
      <c r="AL55" s="144" cm="1">
        <f t="array" ref="AL55">SUM(IF(TARGET_TR5!$B$2:$B$2040=$A$1,IF(TARGET_TR5!$C$2:$C$2040=$B55,IF(TARGET_TR5!$E$2:$E$2040=$D55,IF(TARGET_TR5!$F$1:$Q$1=AL$2,TARGET_TR5!$F$2:$Q$2040)))))</f>
        <v>0</v>
      </c>
      <c r="AM55" s="144" cm="1">
        <f t="array" ref="AM55">SUM(IF(TARGET_TR5!$B$2:$B$2040=$A$1,IF(TARGET_TR5!$C$2:$C$2040=$B55,IF(TARGET_TR5!$E$2:$E$2040=$D55,IF(TARGET_TR5!$F$1:$Q$1=AM$2,TARGET_TR5!$F$2:$Q$2040)))))</f>
        <v>0</v>
      </c>
      <c r="AN55" s="144" cm="1">
        <f t="array" ref="AN55">SUM(IF(TARGET_TR5!$B$2:$B$2040=$A$1,IF(TARGET_TR5!$C$2:$C$2040=$B55,IF(TARGET_TR5!$E$2:$E$2040=$D55,IF(TARGET_TR5!$F$1:$Q$1=AN$2,TARGET_TR5!$F$2:$Q$2040)))))</f>
        <v>0</v>
      </c>
      <c r="AO55" s="60">
        <v>110</v>
      </c>
      <c r="AP55" s="60">
        <v>110</v>
      </c>
      <c r="AQ55" s="60">
        <v>110</v>
      </c>
      <c r="AR55" s="60">
        <v>110</v>
      </c>
      <c r="AS55" s="60">
        <v>110</v>
      </c>
      <c r="AT55" s="60">
        <v>110</v>
      </c>
      <c r="AU55" s="60">
        <v>110</v>
      </c>
      <c r="AV55" s="60">
        <v>110</v>
      </c>
      <c r="AW55" s="60">
        <v>110</v>
      </c>
      <c r="AX55" s="60">
        <v>110</v>
      </c>
      <c r="AY55" s="60">
        <v>110</v>
      </c>
      <c r="AZ55" s="60">
        <v>110</v>
      </c>
    </row>
    <row r="56" spans="1:52" x14ac:dyDescent="0.35">
      <c r="A56" s="59" t="s">
        <v>181</v>
      </c>
      <c r="B56" s="60" t="s">
        <v>207</v>
      </c>
      <c r="C56" s="53" t="s">
        <v>183</v>
      </c>
      <c r="D56" s="60" t="s">
        <v>74</v>
      </c>
      <c r="E56" s="85">
        <f t="shared" si="8"/>
        <v>0</v>
      </c>
      <c r="F56" s="85">
        <f t="shared" si="8"/>
        <v>0</v>
      </c>
      <c r="G56" s="85">
        <f t="shared" si="8"/>
        <v>0</v>
      </c>
      <c r="H56" s="85">
        <f t="shared" si="8"/>
        <v>0</v>
      </c>
      <c r="I56" s="85">
        <f t="shared" si="8"/>
        <v>0</v>
      </c>
      <c r="J56" s="85">
        <f t="shared" si="8"/>
        <v>0</v>
      </c>
      <c r="K56" s="85">
        <f t="shared" si="8"/>
        <v>0</v>
      </c>
      <c r="L56" s="85">
        <f t="shared" si="8"/>
        <v>0</v>
      </c>
      <c r="M56" s="85">
        <f t="shared" si="8"/>
        <v>0</v>
      </c>
      <c r="N56" s="85">
        <f t="shared" si="8"/>
        <v>0</v>
      </c>
      <c r="O56" s="85">
        <f t="shared" si="8"/>
        <v>0</v>
      </c>
      <c r="P56" s="85">
        <f t="shared" si="8"/>
        <v>0</v>
      </c>
      <c r="Q56" s="62">
        <f t="shared" si="8"/>
        <v>110</v>
      </c>
      <c r="R56" s="62">
        <f t="shared" si="8"/>
        <v>110</v>
      </c>
      <c r="S56" s="62">
        <f t="shared" si="8"/>
        <v>110</v>
      </c>
      <c r="T56" s="62">
        <f t="shared" si="7"/>
        <v>110</v>
      </c>
      <c r="U56" s="62">
        <f t="shared" si="7"/>
        <v>110</v>
      </c>
      <c r="V56" s="62">
        <f t="shared" si="7"/>
        <v>110</v>
      </c>
      <c r="W56" s="62">
        <f t="shared" si="7"/>
        <v>110</v>
      </c>
      <c r="X56" s="62">
        <f t="shared" si="7"/>
        <v>110</v>
      </c>
      <c r="Y56" s="62">
        <f t="shared" si="7"/>
        <v>110</v>
      </c>
      <c r="Z56" s="62">
        <f t="shared" si="7"/>
        <v>110</v>
      </c>
      <c r="AA56" s="62">
        <f t="shared" si="9"/>
        <v>110</v>
      </c>
      <c r="AB56" s="62">
        <f t="shared" si="9"/>
        <v>110</v>
      </c>
      <c r="AC56" s="144" cm="1">
        <f t="array" ref="AC56">SUM(IF(TARGET_TR5!$B$2:$B$2040=$A$1,IF(TARGET_TR5!$C$2:$C$2040=$B56,IF(TARGET_TR5!$E$2:$E$2040=$D56,IF(TARGET_TR5!$F$1:$Q$1=AC$2,TARGET_TR5!$F$2:$Q$2040)))))</f>
        <v>0</v>
      </c>
      <c r="AD56" s="144" cm="1">
        <f t="array" ref="AD56">SUM(IF(TARGET_TR5!$B$2:$B$2040=$A$1,IF(TARGET_TR5!$C$2:$C$2040=$B56,IF(TARGET_TR5!$E$2:$E$2040=$D56,IF(TARGET_TR5!$F$1:$Q$1=AD$2,TARGET_TR5!$F$2:$Q$2040)))))</f>
        <v>0</v>
      </c>
      <c r="AE56" s="144" cm="1">
        <f t="array" ref="AE56">SUM(IF(TARGET_TR5!$B$2:$B$2040=$A$1,IF(TARGET_TR5!$C$2:$C$2040=$B56,IF(TARGET_TR5!$E$2:$E$2040=$D56,IF(TARGET_TR5!$F$1:$Q$1=AE$2,TARGET_TR5!$F$2:$Q$2040)))))</f>
        <v>0</v>
      </c>
      <c r="AF56" s="144" cm="1">
        <f t="array" ref="AF56">SUM(IF(TARGET_TR5!$B$2:$B$2040=$A$1,IF(TARGET_TR5!$C$2:$C$2040=$B56,IF(TARGET_TR5!$E$2:$E$2040=$D56,IF(TARGET_TR5!$F$1:$Q$1=AF$2,TARGET_TR5!$F$2:$Q$2040)))))</f>
        <v>0</v>
      </c>
      <c r="AG56" s="144" cm="1">
        <f t="array" ref="AG56">SUM(IF(TARGET_TR5!$B$2:$B$2040=$A$1,IF(TARGET_TR5!$C$2:$C$2040=$B56,IF(TARGET_TR5!$E$2:$E$2040=$D56,IF(TARGET_TR5!$F$1:$Q$1=AG$2,TARGET_TR5!$F$2:$Q$2040)))))</f>
        <v>0</v>
      </c>
      <c r="AH56" s="144" cm="1">
        <f t="array" ref="AH56">SUM(IF(TARGET_TR5!$B$2:$B$2040=$A$1,IF(TARGET_TR5!$C$2:$C$2040=$B56,IF(TARGET_TR5!$E$2:$E$2040=$D56,IF(TARGET_TR5!$F$1:$Q$1=AH$2,TARGET_TR5!$F$2:$Q$2040)))))</f>
        <v>0</v>
      </c>
      <c r="AI56" s="144" cm="1">
        <f t="array" ref="AI56">SUM(IF(TARGET_TR5!$B$2:$B$2040=$A$1,IF(TARGET_TR5!$C$2:$C$2040=$B56,IF(TARGET_TR5!$E$2:$E$2040=$D56,IF(TARGET_TR5!$F$1:$Q$1=AI$2,TARGET_TR5!$F$2:$Q$2040)))))</f>
        <v>0</v>
      </c>
      <c r="AJ56" s="144" cm="1">
        <f t="array" ref="AJ56">SUM(IF(TARGET_TR5!$B$2:$B$2040=$A$1,IF(TARGET_TR5!$C$2:$C$2040=$B56,IF(TARGET_TR5!$E$2:$E$2040=$D56,IF(TARGET_TR5!$F$1:$Q$1=AJ$2,TARGET_TR5!$F$2:$Q$2040)))))</f>
        <v>0</v>
      </c>
      <c r="AK56" s="144" cm="1">
        <f t="array" ref="AK56">SUM(IF(TARGET_TR5!$B$2:$B$2040=$A$1,IF(TARGET_TR5!$C$2:$C$2040=$B56,IF(TARGET_TR5!$E$2:$E$2040=$D56,IF(TARGET_TR5!$F$1:$Q$1=AK$2,TARGET_TR5!$F$2:$Q$2040)))))</f>
        <v>0</v>
      </c>
      <c r="AL56" s="144" cm="1">
        <f t="array" ref="AL56">SUM(IF(TARGET_TR5!$B$2:$B$2040=$A$1,IF(TARGET_TR5!$C$2:$C$2040=$B56,IF(TARGET_TR5!$E$2:$E$2040=$D56,IF(TARGET_TR5!$F$1:$Q$1=AL$2,TARGET_TR5!$F$2:$Q$2040)))))</f>
        <v>0</v>
      </c>
      <c r="AM56" s="144" cm="1">
        <f t="array" ref="AM56">SUM(IF(TARGET_TR5!$B$2:$B$2040=$A$1,IF(TARGET_TR5!$C$2:$C$2040=$B56,IF(TARGET_TR5!$E$2:$E$2040=$D56,IF(TARGET_TR5!$F$1:$Q$1=AM$2,TARGET_TR5!$F$2:$Q$2040)))))</f>
        <v>0</v>
      </c>
      <c r="AN56" s="144" cm="1">
        <f t="array" ref="AN56">SUM(IF(TARGET_TR5!$B$2:$B$2040=$A$1,IF(TARGET_TR5!$C$2:$C$2040=$B56,IF(TARGET_TR5!$E$2:$E$2040=$D56,IF(TARGET_TR5!$F$1:$Q$1=AN$2,TARGET_TR5!$F$2:$Q$2040)))))</f>
        <v>0</v>
      </c>
      <c r="AO56" s="60">
        <v>110</v>
      </c>
      <c r="AP56" s="60">
        <v>110</v>
      </c>
      <c r="AQ56" s="60">
        <v>110</v>
      </c>
      <c r="AR56" s="60">
        <v>110</v>
      </c>
      <c r="AS56" s="60">
        <v>110</v>
      </c>
      <c r="AT56" s="60">
        <v>110</v>
      </c>
      <c r="AU56" s="60">
        <v>110</v>
      </c>
      <c r="AV56" s="60">
        <v>110</v>
      </c>
      <c r="AW56" s="60">
        <v>110</v>
      </c>
      <c r="AX56" s="60">
        <v>110</v>
      </c>
      <c r="AY56" s="60">
        <v>110</v>
      </c>
      <c r="AZ56" s="60">
        <v>110</v>
      </c>
    </row>
    <row r="57" spans="1:52" x14ac:dyDescent="0.35">
      <c r="A57" s="54" t="s">
        <v>181</v>
      </c>
      <c r="B57" s="55" t="s">
        <v>208</v>
      </c>
      <c r="C57" s="63" t="s">
        <v>183</v>
      </c>
      <c r="D57" s="55" t="s">
        <v>69</v>
      </c>
      <c r="E57" s="96">
        <f t="shared" si="8"/>
        <v>0</v>
      </c>
      <c r="F57" s="96">
        <f t="shared" si="8"/>
        <v>0</v>
      </c>
      <c r="G57" s="96">
        <f t="shared" si="8"/>
        <v>0</v>
      </c>
      <c r="H57" s="96">
        <f t="shared" si="8"/>
        <v>0</v>
      </c>
      <c r="I57" s="96">
        <f t="shared" si="8"/>
        <v>0</v>
      </c>
      <c r="J57" s="96">
        <f t="shared" si="8"/>
        <v>0</v>
      </c>
      <c r="K57" s="96">
        <f t="shared" si="8"/>
        <v>0</v>
      </c>
      <c r="L57" s="96">
        <f t="shared" si="8"/>
        <v>0</v>
      </c>
      <c r="M57" s="96">
        <f t="shared" si="8"/>
        <v>0</v>
      </c>
      <c r="N57" s="96">
        <f t="shared" si="8"/>
        <v>0</v>
      </c>
      <c r="O57" s="96">
        <f t="shared" si="8"/>
        <v>0</v>
      </c>
      <c r="P57" s="96">
        <f t="shared" si="8"/>
        <v>0</v>
      </c>
      <c r="Q57" s="57">
        <f t="shared" si="8"/>
        <v>0</v>
      </c>
      <c r="R57" s="57">
        <f t="shared" si="8"/>
        <v>0</v>
      </c>
      <c r="S57" s="57">
        <f t="shared" si="8"/>
        <v>0</v>
      </c>
      <c r="T57" s="57">
        <f t="shared" si="7"/>
        <v>0</v>
      </c>
      <c r="U57" s="57">
        <f t="shared" si="7"/>
        <v>0</v>
      </c>
      <c r="V57" s="57">
        <f t="shared" si="7"/>
        <v>0</v>
      </c>
      <c r="W57" s="57">
        <f t="shared" si="7"/>
        <v>0</v>
      </c>
      <c r="X57" s="57">
        <f t="shared" si="7"/>
        <v>0</v>
      </c>
      <c r="Y57" s="57">
        <f t="shared" si="7"/>
        <v>0</v>
      </c>
      <c r="Z57" s="57">
        <f t="shared" si="7"/>
        <v>0</v>
      </c>
      <c r="AA57" s="57">
        <f t="shared" si="9"/>
        <v>0</v>
      </c>
      <c r="AB57" s="57">
        <f t="shared" si="9"/>
        <v>0</v>
      </c>
      <c r="AC57" s="143" cm="1">
        <f t="array" ref="AC57">SUM(IF(TARGET_TR5!$B$2:$B$2040=$A$1,IF(TARGET_TR5!$C$2:$C$2040=$B57,IF(TARGET_TR5!$E$2:$E$2040=$D57,IF(TARGET_TR5!$F$1:$Q$1=AC$2,TARGET_TR5!$F$2:$Q$2040)))))</f>
        <v>0</v>
      </c>
      <c r="AD57" s="143" cm="1">
        <f t="array" ref="AD57">SUM(IF(TARGET_TR5!$B$2:$B$2040=$A$1,IF(TARGET_TR5!$C$2:$C$2040=$B57,IF(TARGET_TR5!$E$2:$E$2040=$D57,IF(TARGET_TR5!$F$1:$Q$1=AD$2,TARGET_TR5!$F$2:$Q$2040)))))</f>
        <v>0</v>
      </c>
      <c r="AE57" s="143" cm="1">
        <f t="array" ref="AE57">SUM(IF(TARGET_TR5!$B$2:$B$2040=$A$1,IF(TARGET_TR5!$C$2:$C$2040=$B57,IF(TARGET_TR5!$E$2:$E$2040=$D57,IF(TARGET_TR5!$F$1:$Q$1=AE$2,TARGET_TR5!$F$2:$Q$2040)))))</f>
        <v>0</v>
      </c>
      <c r="AF57" s="143" cm="1">
        <f t="array" ref="AF57">SUM(IF(TARGET_TR5!$B$2:$B$2040=$A$1,IF(TARGET_TR5!$C$2:$C$2040=$B57,IF(TARGET_TR5!$E$2:$E$2040=$D57,IF(TARGET_TR5!$F$1:$Q$1=AF$2,TARGET_TR5!$F$2:$Q$2040)))))</f>
        <v>0</v>
      </c>
      <c r="AG57" s="143" cm="1">
        <f t="array" ref="AG57">SUM(IF(TARGET_TR5!$B$2:$B$2040=$A$1,IF(TARGET_TR5!$C$2:$C$2040=$B57,IF(TARGET_TR5!$E$2:$E$2040=$D57,IF(TARGET_TR5!$F$1:$Q$1=AG$2,TARGET_TR5!$F$2:$Q$2040)))))</f>
        <v>0</v>
      </c>
      <c r="AH57" s="143" cm="1">
        <f t="array" ref="AH57">SUM(IF(TARGET_TR5!$B$2:$B$2040=$A$1,IF(TARGET_TR5!$C$2:$C$2040=$B57,IF(TARGET_TR5!$E$2:$E$2040=$D57,IF(TARGET_TR5!$F$1:$Q$1=AH$2,TARGET_TR5!$F$2:$Q$2040)))))</f>
        <v>0</v>
      </c>
      <c r="AI57" s="143" cm="1">
        <f t="array" ref="AI57">SUM(IF(TARGET_TR5!$B$2:$B$2040=$A$1,IF(TARGET_TR5!$C$2:$C$2040=$B57,IF(TARGET_TR5!$E$2:$E$2040=$D57,IF(TARGET_TR5!$F$1:$Q$1=AI$2,TARGET_TR5!$F$2:$Q$2040)))))</f>
        <v>0</v>
      </c>
      <c r="AJ57" s="143" cm="1">
        <f t="array" ref="AJ57">SUM(IF(TARGET_TR5!$B$2:$B$2040=$A$1,IF(TARGET_TR5!$C$2:$C$2040=$B57,IF(TARGET_TR5!$E$2:$E$2040=$D57,IF(TARGET_TR5!$F$1:$Q$1=AJ$2,TARGET_TR5!$F$2:$Q$2040)))))</f>
        <v>0</v>
      </c>
      <c r="AK57" s="143" cm="1">
        <f t="array" ref="AK57">SUM(IF(TARGET_TR5!$B$2:$B$2040=$A$1,IF(TARGET_TR5!$C$2:$C$2040=$B57,IF(TARGET_TR5!$E$2:$E$2040=$D57,IF(TARGET_TR5!$F$1:$Q$1=AK$2,TARGET_TR5!$F$2:$Q$2040)))))</f>
        <v>0</v>
      </c>
      <c r="AL57" s="143" cm="1">
        <f t="array" ref="AL57">SUM(IF(TARGET_TR5!$B$2:$B$2040=$A$1,IF(TARGET_TR5!$C$2:$C$2040=$B57,IF(TARGET_TR5!$E$2:$E$2040=$D57,IF(TARGET_TR5!$F$1:$Q$1=AL$2,TARGET_TR5!$F$2:$Q$2040)))))</f>
        <v>0</v>
      </c>
      <c r="AM57" s="143" cm="1">
        <f t="array" ref="AM57">SUM(IF(TARGET_TR5!$B$2:$B$2040=$A$1,IF(TARGET_TR5!$C$2:$C$2040=$B57,IF(TARGET_TR5!$E$2:$E$2040=$D57,IF(TARGET_TR5!$F$1:$Q$1=AM$2,TARGET_TR5!$F$2:$Q$2040)))))</f>
        <v>0</v>
      </c>
      <c r="AN57" s="143" cm="1">
        <f t="array" ref="AN57">SUM(IF(TARGET_TR5!$B$2:$B$2040=$A$1,IF(TARGET_TR5!$C$2:$C$2040=$B57,IF(TARGET_TR5!$E$2:$E$2040=$D57,IF(TARGET_TR5!$F$1:$Q$1=AN$2,TARGET_TR5!$F$2:$Q$2040)))))</f>
        <v>0</v>
      </c>
      <c r="AO57" s="57"/>
      <c r="AP57" s="57"/>
      <c r="AQ57" s="57"/>
      <c r="AR57" s="57"/>
      <c r="AS57" s="57"/>
      <c r="AT57" s="58"/>
      <c r="AU57" s="58"/>
      <c r="AV57" s="58"/>
      <c r="AW57" s="58"/>
      <c r="AX57" s="58"/>
      <c r="AY57" s="58"/>
      <c r="AZ57" s="58"/>
    </row>
    <row r="58" spans="1:52" x14ac:dyDescent="0.35">
      <c r="A58" s="59" t="s">
        <v>181</v>
      </c>
      <c r="B58" s="60" t="s">
        <v>208</v>
      </c>
      <c r="C58" s="53" t="s">
        <v>183</v>
      </c>
      <c r="D58" s="60" t="s">
        <v>70</v>
      </c>
      <c r="E58" s="85">
        <f t="shared" si="8"/>
        <v>0</v>
      </c>
      <c r="F58" s="85">
        <f t="shared" si="8"/>
        <v>0</v>
      </c>
      <c r="G58" s="85">
        <f t="shared" si="8"/>
        <v>0</v>
      </c>
      <c r="H58" s="85">
        <f t="shared" si="8"/>
        <v>0</v>
      </c>
      <c r="I58" s="85">
        <f t="shared" si="8"/>
        <v>0</v>
      </c>
      <c r="J58" s="85">
        <f t="shared" si="8"/>
        <v>0</v>
      </c>
      <c r="K58" s="85">
        <f t="shared" si="8"/>
        <v>0</v>
      </c>
      <c r="L58" s="85">
        <f t="shared" si="8"/>
        <v>0</v>
      </c>
      <c r="M58" s="85">
        <f t="shared" si="8"/>
        <v>0</v>
      </c>
      <c r="N58" s="85">
        <f t="shared" si="8"/>
        <v>0</v>
      </c>
      <c r="O58" s="85">
        <f t="shared" si="8"/>
        <v>0</v>
      </c>
      <c r="P58" s="85">
        <f t="shared" si="8"/>
        <v>0</v>
      </c>
      <c r="Q58" s="62">
        <f t="shared" si="8"/>
        <v>0</v>
      </c>
      <c r="R58" s="62">
        <f t="shared" si="8"/>
        <v>0</v>
      </c>
      <c r="S58" s="62">
        <f t="shared" si="8"/>
        <v>0</v>
      </c>
      <c r="T58" s="62">
        <f t="shared" si="7"/>
        <v>0</v>
      </c>
      <c r="U58" s="62">
        <f t="shared" si="7"/>
        <v>0</v>
      </c>
      <c r="V58" s="62">
        <f t="shared" si="7"/>
        <v>0</v>
      </c>
      <c r="W58" s="62">
        <f t="shared" si="7"/>
        <v>0</v>
      </c>
      <c r="X58" s="62">
        <f t="shared" si="7"/>
        <v>0</v>
      </c>
      <c r="Y58" s="62">
        <f t="shared" si="7"/>
        <v>0</v>
      </c>
      <c r="Z58" s="62">
        <f t="shared" si="7"/>
        <v>0</v>
      </c>
      <c r="AA58" s="62">
        <f t="shared" si="9"/>
        <v>0</v>
      </c>
      <c r="AB58" s="62">
        <f t="shared" si="9"/>
        <v>0</v>
      </c>
      <c r="AC58" s="144" cm="1">
        <f t="array" ref="AC58">SUM(IF(TARGET_TR5!$B$2:$B$2040=$A$1,IF(TARGET_TR5!$C$2:$C$2040=$B58,IF(TARGET_TR5!$E$2:$E$2040=$D58,IF(TARGET_TR5!$F$1:$Q$1=AC$2,TARGET_TR5!$F$2:$Q$2040)))))</f>
        <v>0</v>
      </c>
      <c r="AD58" s="144" cm="1">
        <f t="array" ref="AD58">SUM(IF(TARGET_TR5!$B$2:$B$2040=$A$1,IF(TARGET_TR5!$C$2:$C$2040=$B58,IF(TARGET_TR5!$E$2:$E$2040=$D58,IF(TARGET_TR5!$F$1:$Q$1=AD$2,TARGET_TR5!$F$2:$Q$2040)))))</f>
        <v>0</v>
      </c>
      <c r="AE58" s="144" cm="1">
        <f t="array" ref="AE58">SUM(IF(TARGET_TR5!$B$2:$B$2040=$A$1,IF(TARGET_TR5!$C$2:$C$2040=$B58,IF(TARGET_TR5!$E$2:$E$2040=$D58,IF(TARGET_TR5!$F$1:$Q$1=AE$2,TARGET_TR5!$F$2:$Q$2040)))))</f>
        <v>0</v>
      </c>
      <c r="AF58" s="144" cm="1">
        <f t="array" ref="AF58">SUM(IF(TARGET_TR5!$B$2:$B$2040=$A$1,IF(TARGET_TR5!$C$2:$C$2040=$B58,IF(TARGET_TR5!$E$2:$E$2040=$D58,IF(TARGET_TR5!$F$1:$Q$1=AF$2,TARGET_TR5!$F$2:$Q$2040)))))</f>
        <v>0</v>
      </c>
      <c r="AG58" s="144" cm="1">
        <f t="array" ref="AG58">SUM(IF(TARGET_TR5!$B$2:$B$2040=$A$1,IF(TARGET_TR5!$C$2:$C$2040=$B58,IF(TARGET_TR5!$E$2:$E$2040=$D58,IF(TARGET_TR5!$F$1:$Q$1=AG$2,TARGET_TR5!$F$2:$Q$2040)))))</f>
        <v>0</v>
      </c>
      <c r="AH58" s="144" cm="1">
        <f t="array" ref="AH58">SUM(IF(TARGET_TR5!$B$2:$B$2040=$A$1,IF(TARGET_TR5!$C$2:$C$2040=$B58,IF(TARGET_TR5!$E$2:$E$2040=$D58,IF(TARGET_TR5!$F$1:$Q$1=AH$2,TARGET_TR5!$F$2:$Q$2040)))))</f>
        <v>0</v>
      </c>
      <c r="AI58" s="144" cm="1">
        <f t="array" ref="AI58">SUM(IF(TARGET_TR5!$B$2:$B$2040=$A$1,IF(TARGET_TR5!$C$2:$C$2040=$B58,IF(TARGET_TR5!$E$2:$E$2040=$D58,IF(TARGET_TR5!$F$1:$Q$1=AI$2,TARGET_TR5!$F$2:$Q$2040)))))</f>
        <v>0</v>
      </c>
      <c r="AJ58" s="144" cm="1">
        <f t="array" ref="AJ58">SUM(IF(TARGET_TR5!$B$2:$B$2040=$A$1,IF(TARGET_TR5!$C$2:$C$2040=$B58,IF(TARGET_TR5!$E$2:$E$2040=$D58,IF(TARGET_TR5!$F$1:$Q$1=AJ$2,TARGET_TR5!$F$2:$Q$2040)))))</f>
        <v>0</v>
      </c>
      <c r="AK58" s="144" cm="1">
        <f t="array" ref="AK58">SUM(IF(TARGET_TR5!$B$2:$B$2040=$A$1,IF(TARGET_TR5!$C$2:$C$2040=$B58,IF(TARGET_TR5!$E$2:$E$2040=$D58,IF(TARGET_TR5!$F$1:$Q$1=AK$2,TARGET_TR5!$F$2:$Q$2040)))))</f>
        <v>0</v>
      </c>
      <c r="AL58" s="144" cm="1">
        <f t="array" ref="AL58">SUM(IF(TARGET_TR5!$B$2:$B$2040=$A$1,IF(TARGET_TR5!$C$2:$C$2040=$B58,IF(TARGET_TR5!$E$2:$E$2040=$D58,IF(TARGET_TR5!$F$1:$Q$1=AL$2,TARGET_TR5!$F$2:$Q$2040)))))</f>
        <v>0</v>
      </c>
      <c r="AM58" s="144" cm="1">
        <f t="array" ref="AM58">SUM(IF(TARGET_TR5!$B$2:$B$2040=$A$1,IF(TARGET_TR5!$C$2:$C$2040=$B58,IF(TARGET_TR5!$E$2:$E$2040=$D58,IF(TARGET_TR5!$F$1:$Q$1=AM$2,TARGET_TR5!$F$2:$Q$2040)))))</f>
        <v>0</v>
      </c>
      <c r="AN58" s="144" cm="1">
        <f t="array" ref="AN58">SUM(IF(TARGET_TR5!$B$2:$B$2040=$A$1,IF(TARGET_TR5!$C$2:$C$2040=$B58,IF(TARGET_TR5!$E$2:$E$2040=$D58,IF(TARGET_TR5!$F$1:$Q$1=AN$2,TARGET_TR5!$F$2:$Q$2040)))))</f>
        <v>0</v>
      </c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</row>
    <row r="59" spans="1:52" x14ac:dyDescent="0.35">
      <c r="A59" s="59" t="s">
        <v>181</v>
      </c>
      <c r="B59" s="60" t="s">
        <v>208</v>
      </c>
      <c r="C59" s="53" t="s">
        <v>183</v>
      </c>
      <c r="D59" s="60" t="s">
        <v>71</v>
      </c>
      <c r="E59" s="85">
        <f t="shared" si="8"/>
        <v>0</v>
      </c>
      <c r="F59" s="85">
        <f t="shared" si="8"/>
        <v>0</v>
      </c>
      <c r="G59" s="85">
        <f t="shared" si="8"/>
        <v>0</v>
      </c>
      <c r="H59" s="85">
        <f t="shared" si="8"/>
        <v>0</v>
      </c>
      <c r="I59" s="85">
        <f t="shared" si="8"/>
        <v>0</v>
      </c>
      <c r="J59" s="85">
        <f t="shared" si="8"/>
        <v>0</v>
      </c>
      <c r="K59" s="85">
        <f t="shared" si="8"/>
        <v>0</v>
      </c>
      <c r="L59" s="85">
        <f t="shared" si="8"/>
        <v>0</v>
      </c>
      <c r="M59" s="85">
        <f t="shared" si="8"/>
        <v>0</v>
      </c>
      <c r="N59" s="85">
        <f t="shared" si="8"/>
        <v>0</v>
      </c>
      <c r="O59" s="85">
        <f t="shared" si="8"/>
        <v>0</v>
      </c>
      <c r="P59" s="85">
        <f t="shared" si="8"/>
        <v>0</v>
      </c>
      <c r="Q59" s="62">
        <f t="shared" si="8"/>
        <v>0</v>
      </c>
      <c r="R59" s="62">
        <f t="shared" si="8"/>
        <v>0</v>
      </c>
      <c r="S59" s="62">
        <f t="shared" si="8"/>
        <v>0</v>
      </c>
      <c r="T59" s="62">
        <f t="shared" si="7"/>
        <v>0</v>
      </c>
      <c r="U59" s="62">
        <f t="shared" si="7"/>
        <v>0</v>
      </c>
      <c r="V59" s="62">
        <f t="shared" si="7"/>
        <v>0</v>
      </c>
      <c r="W59" s="62">
        <f t="shared" si="7"/>
        <v>0</v>
      </c>
      <c r="X59" s="62">
        <f t="shared" si="7"/>
        <v>0</v>
      </c>
      <c r="Y59" s="62">
        <f t="shared" si="7"/>
        <v>0</v>
      </c>
      <c r="Z59" s="62">
        <f t="shared" si="7"/>
        <v>0</v>
      </c>
      <c r="AA59" s="62">
        <f t="shared" si="9"/>
        <v>0</v>
      </c>
      <c r="AB59" s="62">
        <f t="shared" si="9"/>
        <v>0</v>
      </c>
      <c r="AC59" s="144" cm="1">
        <f t="array" ref="AC59">SUM(IF(TARGET_TR5!$B$2:$B$2040=$A$1,IF(TARGET_TR5!$C$2:$C$2040=$B59,IF(TARGET_TR5!$E$2:$E$2040=$D59,IF(TARGET_TR5!$F$1:$Q$1=AC$2,TARGET_TR5!$F$2:$Q$2040)))))</f>
        <v>0</v>
      </c>
      <c r="AD59" s="144" cm="1">
        <f t="array" ref="AD59">SUM(IF(TARGET_TR5!$B$2:$B$2040=$A$1,IF(TARGET_TR5!$C$2:$C$2040=$B59,IF(TARGET_TR5!$E$2:$E$2040=$D59,IF(TARGET_TR5!$F$1:$Q$1=AD$2,TARGET_TR5!$F$2:$Q$2040)))))</f>
        <v>0</v>
      </c>
      <c r="AE59" s="144" cm="1">
        <f t="array" ref="AE59">SUM(IF(TARGET_TR5!$B$2:$B$2040=$A$1,IF(TARGET_TR5!$C$2:$C$2040=$B59,IF(TARGET_TR5!$E$2:$E$2040=$D59,IF(TARGET_TR5!$F$1:$Q$1=AE$2,TARGET_TR5!$F$2:$Q$2040)))))</f>
        <v>0</v>
      </c>
      <c r="AF59" s="144" cm="1">
        <f t="array" ref="AF59">SUM(IF(TARGET_TR5!$B$2:$B$2040=$A$1,IF(TARGET_TR5!$C$2:$C$2040=$B59,IF(TARGET_TR5!$E$2:$E$2040=$D59,IF(TARGET_TR5!$F$1:$Q$1=AF$2,TARGET_TR5!$F$2:$Q$2040)))))</f>
        <v>0</v>
      </c>
      <c r="AG59" s="144" cm="1">
        <f t="array" ref="AG59">SUM(IF(TARGET_TR5!$B$2:$B$2040=$A$1,IF(TARGET_TR5!$C$2:$C$2040=$B59,IF(TARGET_TR5!$E$2:$E$2040=$D59,IF(TARGET_TR5!$F$1:$Q$1=AG$2,TARGET_TR5!$F$2:$Q$2040)))))</f>
        <v>0</v>
      </c>
      <c r="AH59" s="144" cm="1">
        <f t="array" ref="AH59">SUM(IF(TARGET_TR5!$B$2:$B$2040=$A$1,IF(TARGET_TR5!$C$2:$C$2040=$B59,IF(TARGET_TR5!$E$2:$E$2040=$D59,IF(TARGET_TR5!$F$1:$Q$1=AH$2,TARGET_TR5!$F$2:$Q$2040)))))</f>
        <v>0</v>
      </c>
      <c r="AI59" s="144" cm="1">
        <f t="array" ref="AI59">SUM(IF(TARGET_TR5!$B$2:$B$2040=$A$1,IF(TARGET_TR5!$C$2:$C$2040=$B59,IF(TARGET_TR5!$E$2:$E$2040=$D59,IF(TARGET_TR5!$F$1:$Q$1=AI$2,TARGET_TR5!$F$2:$Q$2040)))))</f>
        <v>0</v>
      </c>
      <c r="AJ59" s="144" cm="1">
        <f t="array" ref="AJ59">SUM(IF(TARGET_TR5!$B$2:$B$2040=$A$1,IF(TARGET_TR5!$C$2:$C$2040=$B59,IF(TARGET_TR5!$E$2:$E$2040=$D59,IF(TARGET_TR5!$F$1:$Q$1=AJ$2,TARGET_TR5!$F$2:$Q$2040)))))</f>
        <v>0</v>
      </c>
      <c r="AK59" s="144" cm="1">
        <f t="array" ref="AK59">SUM(IF(TARGET_TR5!$B$2:$B$2040=$A$1,IF(TARGET_TR5!$C$2:$C$2040=$B59,IF(TARGET_TR5!$E$2:$E$2040=$D59,IF(TARGET_TR5!$F$1:$Q$1=AK$2,TARGET_TR5!$F$2:$Q$2040)))))</f>
        <v>0</v>
      </c>
      <c r="AL59" s="144" cm="1">
        <f t="array" ref="AL59">SUM(IF(TARGET_TR5!$B$2:$B$2040=$A$1,IF(TARGET_TR5!$C$2:$C$2040=$B59,IF(TARGET_TR5!$E$2:$E$2040=$D59,IF(TARGET_TR5!$F$1:$Q$1=AL$2,TARGET_TR5!$F$2:$Q$2040)))))</f>
        <v>0</v>
      </c>
      <c r="AM59" s="144" cm="1">
        <f t="array" ref="AM59">SUM(IF(TARGET_TR5!$B$2:$B$2040=$A$1,IF(TARGET_TR5!$C$2:$C$2040=$B59,IF(TARGET_TR5!$E$2:$E$2040=$D59,IF(TARGET_TR5!$F$1:$Q$1=AM$2,TARGET_TR5!$F$2:$Q$2040)))))</f>
        <v>0</v>
      </c>
      <c r="AN59" s="144" cm="1">
        <f t="array" ref="AN59">SUM(IF(TARGET_TR5!$B$2:$B$2040=$A$1,IF(TARGET_TR5!$C$2:$C$2040=$B59,IF(TARGET_TR5!$E$2:$E$2040=$D59,IF(TARGET_TR5!$F$1:$Q$1=AN$2,TARGET_TR5!$F$2:$Q$2040)))))</f>
        <v>0</v>
      </c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</row>
    <row r="60" spans="1:52" x14ac:dyDescent="0.35">
      <c r="A60" s="59" t="s">
        <v>181</v>
      </c>
      <c r="B60" s="60" t="s">
        <v>208</v>
      </c>
      <c r="C60" s="53" t="s">
        <v>183</v>
      </c>
      <c r="D60" s="60" t="s">
        <v>72</v>
      </c>
      <c r="E60" s="85">
        <f t="shared" si="8"/>
        <v>0</v>
      </c>
      <c r="F60" s="85">
        <f t="shared" si="8"/>
        <v>0</v>
      </c>
      <c r="G60" s="85">
        <f t="shared" si="8"/>
        <v>0</v>
      </c>
      <c r="H60" s="85">
        <f t="shared" si="8"/>
        <v>0</v>
      </c>
      <c r="I60" s="85">
        <f t="shared" si="8"/>
        <v>0</v>
      </c>
      <c r="J60" s="85">
        <f t="shared" si="8"/>
        <v>0</v>
      </c>
      <c r="K60" s="85">
        <f t="shared" si="8"/>
        <v>0</v>
      </c>
      <c r="L60" s="85">
        <f t="shared" si="8"/>
        <v>0</v>
      </c>
      <c r="M60" s="85">
        <f t="shared" si="8"/>
        <v>0</v>
      </c>
      <c r="N60" s="85">
        <f t="shared" si="8"/>
        <v>0</v>
      </c>
      <c r="O60" s="85">
        <f t="shared" si="8"/>
        <v>0</v>
      </c>
      <c r="P60" s="85">
        <f t="shared" si="8"/>
        <v>0</v>
      </c>
      <c r="Q60" s="62">
        <f t="shared" si="8"/>
        <v>0</v>
      </c>
      <c r="R60" s="62">
        <f t="shared" si="8"/>
        <v>0</v>
      </c>
      <c r="S60" s="62">
        <f t="shared" si="8"/>
        <v>0</v>
      </c>
      <c r="T60" s="62">
        <f t="shared" si="7"/>
        <v>0</v>
      </c>
      <c r="U60" s="62">
        <f t="shared" si="7"/>
        <v>0</v>
      </c>
      <c r="V60" s="62">
        <f t="shared" si="7"/>
        <v>0</v>
      </c>
      <c r="W60" s="62">
        <f t="shared" si="7"/>
        <v>0</v>
      </c>
      <c r="X60" s="62">
        <f t="shared" si="7"/>
        <v>0</v>
      </c>
      <c r="Y60" s="62">
        <f t="shared" si="7"/>
        <v>0</v>
      </c>
      <c r="Z60" s="62">
        <f t="shared" si="7"/>
        <v>0</v>
      </c>
      <c r="AA60" s="62">
        <f t="shared" si="9"/>
        <v>0</v>
      </c>
      <c r="AB60" s="62">
        <f t="shared" si="9"/>
        <v>0</v>
      </c>
      <c r="AC60" s="144" cm="1">
        <f t="array" ref="AC60">SUM(IF(TARGET_TR5!$B$2:$B$2040=$A$1,IF(TARGET_TR5!$C$2:$C$2040=$B60,IF(TARGET_TR5!$E$2:$E$2040=$D60,IF(TARGET_TR5!$F$1:$Q$1=AC$2,TARGET_TR5!$F$2:$Q$2040)))))</f>
        <v>0</v>
      </c>
      <c r="AD60" s="144" cm="1">
        <f t="array" ref="AD60">SUM(IF(TARGET_TR5!$B$2:$B$2040=$A$1,IF(TARGET_TR5!$C$2:$C$2040=$B60,IF(TARGET_TR5!$E$2:$E$2040=$D60,IF(TARGET_TR5!$F$1:$Q$1=AD$2,TARGET_TR5!$F$2:$Q$2040)))))</f>
        <v>0</v>
      </c>
      <c r="AE60" s="144" cm="1">
        <f t="array" ref="AE60">SUM(IF(TARGET_TR5!$B$2:$B$2040=$A$1,IF(TARGET_TR5!$C$2:$C$2040=$B60,IF(TARGET_TR5!$E$2:$E$2040=$D60,IF(TARGET_TR5!$F$1:$Q$1=AE$2,TARGET_TR5!$F$2:$Q$2040)))))</f>
        <v>0</v>
      </c>
      <c r="AF60" s="144" cm="1">
        <f t="array" ref="AF60">SUM(IF(TARGET_TR5!$B$2:$B$2040=$A$1,IF(TARGET_TR5!$C$2:$C$2040=$B60,IF(TARGET_TR5!$E$2:$E$2040=$D60,IF(TARGET_TR5!$F$1:$Q$1=AF$2,TARGET_TR5!$F$2:$Q$2040)))))</f>
        <v>0</v>
      </c>
      <c r="AG60" s="144" cm="1">
        <f t="array" ref="AG60">SUM(IF(TARGET_TR5!$B$2:$B$2040=$A$1,IF(TARGET_TR5!$C$2:$C$2040=$B60,IF(TARGET_TR5!$E$2:$E$2040=$D60,IF(TARGET_TR5!$F$1:$Q$1=AG$2,TARGET_TR5!$F$2:$Q$2040)))))</f>
        <v>0</v>
      </c>
      <c r="AH60" s="144" cm="1">
        <f t="array" ref="AH60">SUM(IF(TARGET_TR5!$B$2:$B$2040=$A$1,IF(TARGET_TR5!$C$2:$C$2040=$B60,IF(TARGET_TR5!$E$2:$E$2040=$D60,IF(TARGET_TR5!$F$1:$Q$1=AH$2,TARGET_TR5!$F$2:$Q$2040)))))</f>
        <v>0</v>
      </c>
      <c r="AI60" s="144" cm="1">
        <f t="array" ref="AI60">SUM(IF(TARGET_TR5!$B$2:$B$2040=$A$1,IF(TARGET_TR5!$C$2:$C$2040=$B60,IF(TARGET_TR5!$E$2:$E$2040=$D60,IF(TARGET_TR5!$F$1:$Q$1=AI$2,TARGET_TR5!$F$2:$Q$2040)))))</f>
        <v>0</v>
      </c>
      <c r="AJ60" s="144" cm="1">
        <f t="array" ref="AJ60">SUM(IF(TARGET_TR5!$B$2:$B$2040=$A$1,IF(TARGET_TR5!$C$2:$C$2040=$B60,IF(TARGET_TR5!$E$2:$E$2040=$D60,IF(TARGET_TR5!$F$1:$Q$1=AJ$2,TARGET_TR5!$F$2:$Q$2040)))))</f>
        <v>0</v>
      </c>
      <c r="AK60" s="144" cm="1">
        <f t="array" ref="AK60">SUM(IF(TARGET_TR5!$B$2:$B$2040=$A$1,IF(TARGET_TR5!$C$2:$C$2040=$B60,IF(TARGET_TR5!$E$2:$E$2040=$D60,IF(TARGET_TR5!$F$1:$Q$1=AK$2,TARGET_TR5!$F$2:$Q$2040)))))</f>
        <v>0</v>
      </c>
      <c r="AL60" s="144" cm="1">
        <f t="array" ref="AL60">SUM(IF(TARGET_TR5!$B$2:$B$2040=$A$1,IF(TARGET_TR5!$C$2:$C$2040=$B60,IF(TARGET_TR5!$E$2:$E$2040=$D60,IF(TARGET_TR5!$F$1:$Q$1=AL$2,TARGET_TR5!$F$2:$Q$2040)))))</f>
        <v>0</v>
      </c>
      <c r="AM60" s="144" cm="1">
        <f t="array" ref="AM60">SUM(IF(TARGET_TR5!$B$2:$B$2040=$A$1,IF(TARGET_TR5!$C$2:$C$2040=$B60,IF(TARGET_TR5!$E$2:$E$2040=$D60,IF(TARGET_TR5!$F$1:$Q$1=AM$2,TARGET_TR5!$F$2:$Q$2040)))))</f>
        <v>0</v>
      </c>
      <c r="AN60" s="144" cm="1">
        <f t="array" ref="AN60">SUM(IF(TARGET_TR5!$B$2:$B$2040=$A$1,IF(TARGET_TR5!$C$2:$C$2040=$B60,IF(TARGET_TR5!$E$2:$E$2040=$D60,IF(TARGET_TR5!$F$1:$Q$1=AN$2,TARGET_TR5!$F$2:$Q$2040)))))</f>
        <v>0</v>
      </c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</row>
    <row r="61" spans="1:52" x14ac:dyDescent="0.35">
      <c r="A61" s="59" t="s">
        <v>181</v>
      </c>
      <c r="B61" s="60" t="s">
        <v>208</v>
      </c>
      <c r="C61" s="53" t="s">
        <v>183</v>
      </c>
      <c r="D61" s="60" t="s">
        <v>73</v>
      </c>
      <c r="E61" s="85">
        <f t="shared" si="8"/>
        <v>0</v>
      </c>
      <c r="F61" s="85">
        <f t="shared" si="8"/>
        <v>0</v>
      </c>
      <c r="G61" s="85">
        <f t="shared" si="8"/>
        <v>0</v>
      </c>
      <c r="H61" s="85">
        <f t="shared" si="8"/>
        <v>0</v>
      </c>
      <c r="I61" s="85">
        <f t="shared" si="8"/>
        <v>0</v>
      </c>
      <c r="J61" s="85">
        <f t="shared" si="8"/>
        <v>0</v>
      </c>
      <c r="K61" s="85">
        <f t="shared" si="8"/>
        <v>0</v>
      </c>
      <c r="L61" s="85">
        <f t="shared" si="8"/>
        <v>0</v>
      </c>
      <c r="M61" s="85">
        <f t="shared" si="8"/>
        <v>0</v>
      </c>
      <c r="N61" s="85">
        <f t="shared" si="8"/>
        <v>0</v>
      </c>
      <c r="O61" s="85">
        <f t="shared" si="8"/>
        <v>0</v>
      </c>
      <c r="P61" s="85">
        <f t="shared" si="8"/>
        <v>0</v>
      </c>
      <c r="Q61" s="62">
        <f t="shared" si="8"/>
        <v>0</v>
      </c>
      <c r="R61" s="62">
        <f t="shared" si="8"/>
        <v>0</v>
      </c>
      <c r="S61" s="62">
        <f t="shared" si="8"/>
        <v>0</v>
      </c>
      <c r="T61" s="62">
        <f t="shared" si="7"/>
        <v>0</v>
      </c>
      <c r="U61" s="62">
        <f t="shared" si="7"/>
        <v>0</v>
      </c>
      <c r="V61" s="62">
        <f t="shared" si="7"/>
        <v>0</v>
      </c>
      <c r="W61" s="62">
        <f t="shared" si="7"/>
        <v>0</v>
      </c>
      <c r="X61" s="62">
        <f t="shared" si="7"/>
        <v>0</v>
      </c>
      <c r="Y61" s="62">
        <f t="shared" si="7"/>
        <v>0</v>
      </c>
      <c r="Z61" s="62">
        <f t="shared" si="7"/>
        <v>0</v>
      </c>
      <c r="AA61" s="62">
        <f t="shared" si="9"/>
        <v>0</v>
      </c>
      <c r="AB61" s="62">
        <f t="shared" si="9"/>
        <v>0</v>
      </c>
      <c r="AC61" s="144" cm="1">
        <f t="array" ref="AC61">SUM(IF(TARGET_TR5!$B$2:$B$2040=$A$1,IF(TARGET_TR5!$C$2:$C$2040=$B61,IF(TARGET_TR5!$E$2:$E$2040=$D61,IF(TARGET_TR5!$F$1:$Q$1=AC$2,TARGET_TR5!$F$2:$Q$2040)))))</f>
        <v>0</v>
      </c>
      <c r="AD61" s="144" cm="1">
        <f t="array" ref="AD61">SUM(IF(TARGET_TR5!$B$2:$B$2040=$A$1,IF(TARGET_TR5!$C$2:$C$2040=$B61,IF(TARGET_TR5!$E$2:$E$2040=$D61,IF(TARGET_TR5!$F$1:$Q$1=AD$2,TARGET_TR5!$F$2:$Q$2040)))))</f>
        <v>0</v>
      </c>
      <c r="AE61" s="144" cm="1">
        <f t="array" ref="AE61">SUM(IF(TARGET_TR5!$B$2:$B$2040=$A$1,IF(TARGET_TR5!$C$2:$C$2040=$B61,IF(TARGET_TR5!$E$2:$E$2040=$D61,IF(TARGET_TR5!$F$1:$Q$1=AE$2,TARGET_TR5!$F$2:$Q$2040)))))</f>
        <v>0</v>
      </c>
      <c r="AF61" s="144" cm="1">
        <f t="array" ref="AF61">SUM(IF(TARGET_TR5!$B$2:$B$2040=$A$1,IF(TARGET_TR5!$C$2:$C$2040=$B61,IF(TARGET_TR5!$E$2:$E$2040=$D61,IF(TARGET_TR5!$F$1:$Q$1=AF$2,TARGET_TR5!$F$2:$Q$2040)))))</f>
        <v>0</v>
      </c>
      <c r="AG61" s="144" cm="1">
        <f t="array" ref="AG61">SUM(IF(TARGET_TR5!$B$2:$B$2040=$A$1,IF(TARGET_TR5!$C$2:$C$2040=$B61,IF(TARGET_TR5!$E$2:$E$2040=$D61,IF(TARGET_TR5!$F$1:$Q$1=AG$2,TARGET_TR5!$F$2:$Q$2040)))))</f>
        <v>0</v>
      </c>
      <c r="AH61" s="144" cm="1">
        <f t="array" ref="AH61">SUM(IF(TARGET_TR5!$B$2:$B$2040=$A$1,IF(TARGET_TR5!$C$2:$C$2040=$B61,IF(TARGET_TR5!$E$2:$E$2040=$D61,IF(TARGET_TR5!$F$1:$Q$1=AH$2,TARGET_TR5!$F$2:$Q$2040)))))</f>
        <v>0</v>
      </c>
      <c r="AI61" s="144" cm="1">
        <f t="array" ref="AI61">SUM(IF(TARGET_TR5!$B$2:$B$2040=$A$1,IF(TARGET_TR5!$C$2:$C$2040=$B61,IF(TARGET_TR5!$E$2:$E$2040=$D61,IF(TARGET_TR5!$F$1:$Q$1=AI$2,TARGET_TR5!$F$2:$Q$2040)))))</f>
        <v>0</v>
      </c>
      <c r="AJ61" s="144" cm="1">
        <f t="array" ref="AJ61">SUM(IF(TARGET_TR5!$B$2:$B$2040=$A$1,IF(TARGET_TR5!$C$2:$C$2040=$B61,IF(TARGET_TR5!$E$2:$E$2040=$D61,IF(TARGET_TR5!$F$1:$Q$1=AJ$2,TARGET_TR5!$F$2:$Q$2040)))))</f>
        <v>0</v>
      </c>
      <c r="AK61" s="144" cm="1">
        <f t="array" ref="AK61">SUM(IF(TARGET_TR5!$B$2:$B$2040=$A$1,IF(TARGET_TR5!$C$2:$C$2040=$B61,IF(TARGET_TR5!$E$2:$E$2040=$D61,IF(TARGET_TR5!$F$1:$Q$1=AK$2,TARGET_TR5!$F$2:$Q$2040)))))</f>
        <v>0</v>
      </c>
      <c r="AL61" s="144" cm="1">
        <f t="array" ref="AL61">SUM(IF(TARGET_TR5!$B$2:$B$2040=$A$1,IF(TARGET_TR5!$C$2:$C$2040=$B61,IF(TARGET_TR5!$E$2:$E$2040=$D61,IF(TARGET_TR5!$F$1:$Q$1=AL$2,TARGET_TR5!$F$2:$Q$2040)))))</f>
        <v>0</v>
      </c>
      <c r="AM61" s="144" cm="1">
        <f t="array" ref="AM61">SUM(IF(TARGET_TR5!$B$2:$B$2040=$A$1,IF(TARGET_TR5!$C$2:$C$2040=$B61,IF(TARGET_TR5!$E$2:$E$2040=$D61,IF(TARGET_TR5!$F$1:$Q$1=AM$2,TARGET_TR5!$F$2:$Q$2040)))))</f>
        <v>0</v>
      </c>
      <c r="AN61" s="144" cm="1">
        <f t="array" ref="AN61">SUM(IF(TARGET_TR5!$B$2:$B$2040=$A$1,IF(TARGET_TR5!$C$2:$C$2040=$B61,IF(TARGET_TR5!$E$2:$E$2040=$D61,IF(TARGET_TR5!$F$1:$Q$1=AN$2,TARGET_TR5!$F$2:$Q$2040)))))</f>
        <v>0</v>
      </c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</row>
    <row r="62" spans="1:52" x14ac:dyDescent="0.35">
      <c r="A62" s="59" t="s">
        <v>181</v>
      </c>
      <c r="B62" s="60" t="s">
        <v>208</v>
      </c>
      <c r="C62" s="53" t="s">
        <v>183</v>
      </c>
      <c r="D62" s="60" t="s">
        <v>74</v>
      </c>
      <c r="E62" s="85">
        <f t="shared" si="8"/>
        <v>0</v>
      </c>
      <c r="F62" s="85">
        <f t="shared" si="8"/>
        <v>0</v>
      </c>
      <c r="G62" s="85">
        <f t="shared" si="8"/>
        <v>0</v>
      </c>
      <c r="H62" s="85">
        <f t="shared" si="8"/>
        <v>0</v>
      </c>
      <c r="I62" s="85">
        <f t="shared" si="8"/>
        <v>0</v>
      </c>
      <c r="J62" s="85">
        <f t="shared" si="8"/>
        <v>0</v>
      </c>
      <c r="K62" s="85">
        <f t="shared" si="8"/>
        <v>0</v>
      </c>
      <c r="L62" s="85">
        <f t="shared" si="8"/>
        <v>0</v>
      </c>
      <c r="M62" s="85">
        <f t="shared" si="8"/>
        <v>0</v>
      </c>
      <c r="N62" s="85">
        <f t="shared" si="8"/>
        <v>0</v>
      </c>
      <c r="O62" s="85">
        <f t="shared" si="8"/>
        <v>0</v>
      </c>
      <c r="P62" s="85">
        <f t="shared" si="8"/>
        <v>0</v>
      </c>
      <c r="Q62" s="62">
        <f t="shared" si="8"/>
        <v>0</v>
      </c>
      <c r="R62" s="62">
        <f t="shared" si="8"/>
        <v>0</v>
      </c>
      <c r="S62" s="62">
        <f t="shared" si="8"/>
        <v>0</v>
      </c>
      <c r="T62" s="62">
        <f t="shared" si="7"/>
        <v>0</v>
      </c>
      <c r="U62" s="62">
        <f t="shared" si="7"/>
        <v>0</v>
      </c>
      <c r="V62" s="62">
        <f t="shared" si="7"/>
        <v>0</v>
      </c>
      <c r="W62" s="62">
        <f t="shared" si="7"/>
        <v>0</v>
      </c>
      <c r="X62" s="62">
        <f t="shared" si="7"/>
        <v>0</v>
      </c>
      <c r="Y62" s="62">
        <f t="shared" si="7"/>
        <v>0</v>
      </c>
      <c r="Z62" s="62">
        <f t="shared" si="7"/>
        <v>0</v>
      </c>
      <c r="AA62" s="62">
        <f t="shared" si="9"/>
        <v>0</v>
      </c>
      <c r="AB62" s="62">
        <f t="shared" si="9"/>
        <v>0</v>
      </c>
      <c r="AC62" s="144" cm="1">
        <f t="array" ref="AC62">SUM(IF(TARGET_TR5!$B$2:$B$2040=$A$1,IF(TARGET_TR5!$C$2:$C$2040=$B62,IF(TARGET_TR5!$E$2:$E$2040=$D62,IF(TARGET_TR5!$F$1:$Q$1=AC$2,TARGET_TR5!$F$2:$Q$2040)))))</f>
        <v>0</v>
      </c>
      <c r="AD62" s="144" cm="1">
        <f t="array" ref="AD62">SUM(IF(TARGET_TR5!$B$2:$B$2040=$A$1,IF(TARGET_TR5!$C$2:$C$2040=$B62,IF(TARGET_TR5!$E$2:$E$2040=$D62,IF(TARGET_TR5!$F$1:$Q$1=AD$2,TARGET_TR5!$F$2:$Q$2040)))))</f>
        <v>0</v>
      </c>
      <c r="AE62" s="144" cm="1">
        <f t="array" ref="AE62">SUM(IF(TARGET_TR5!$B$2:$B$2040=$A$1,IF(TARGET_TR5!$C$2:$C$2040=$B62,IF(TARGET_TR5!$E$2:$E$2040=$D62,IF(TARGET_TR5!$F$1:$Q$1=AE$2,TARGET_TR5!$F$2:$Q$2040)))))</f>
        <v>0</v>
      </c>
      <c r="AF62" s="144" cm="1">
        <f t="array" ref="AF62">SUM(IF(TARGET_TR5!$B$2:$B$2040=$A$1,IF(TARGET_TR5!$C$2:$C$2040=$B62,IF(TARGET_TR5!$E$2:$E$2040=$D62,IF(TARGET_TR5!$F$1:$Q$1=AF$2,TARGET_TR5!$F$2:$Q$2040)))))</f>
        <v>0</v>
      </c>
      <c r="AG62" s="144" cm="1">
        <f t="array" ref="AG62">SUM(IF(TARGET_TR5!$B$2:$B$2040=$A$1,IF(TARGET_TR5!$C$2:$C$2040=$B62,IF(TARGET_TR5!$E$2:$E$2040=$D62,IF(TARGET_TR5!$F$1:$Q$1=AG$2,TARGET_TR5!$F$2:$Q$2040)))))</f>
        <v>0</v>
      </c>
      <c r="AH62" s="144" cm="1">
        <f t="array" ref="AH62">SUM(IF(TARGET_TR5!$B$2:$B$2040=$A$1,IF(TARGET_TR5!$C$2:$C$2040=$B62,IF(TARGET_TR5!$E$2:$E$2040=$D62,IF(TARGET_TR5!$F$1:$Q$1=AH$2,TARGET_TR5!$F$2:$Q$2040)))))</f>
        <v>0</v>
      </c>
      <c r="AI62" s="144" cm="1">
        <f t="array" ref="AI62">SUM(IF(TARGET_TR5!$B$2:$B$2040=$A$1,IF(TARGET_TR5!$C$2:$C$2040=$B62,IF(TARGET_TR5!$E$2:$E$2040=$D62,IF(TARGET_TR5!$F$1:$Q$1=AI$2,TARGET_TR5!$F$2:$Q$2040)))))</f>
        <v>0</v>
      </c>
      <c r="AJ62" s="144" cm="1">
        <f t="array" ref="AJ62">SUM(IF(TARGET_TR5!$B$2:$B$2040=$A$1,IF(TARGET_TR5!$C$2:$C$2040=$B62,IF(TARGET_TR5!$E$2:$E$2040=$D62,IF(TARGET_TR5!$F$1:$Q$1=AJ$2,TARGET_TR5!$F$2:$Q$2040)))))</f>
        <v>0</v>
      </c>
      <c r="AK62" s="144" cm="1">
        <f t="array" ref="AK62">SUM(IF(TARGET_TR5!$B$2:$B$2040=$A$1,IF(TARGET_TR5!$C$2:$C$2040=$B62,IF(TARGET_TR5!$E$2:$E$2040=$D62,IF(TARGET_TR5!$F$1:$Q$1=AK$2,TARGET_TR5!$F$2:$Q$2040)))))</f>
        <v>0</v>
      </c>
      <c r="AL62" s="144" cm="1">
        <f t="array" ref="AL62">SUM(IF(TARGET_TR5!$B$2:$B$2040=$A$1,IF(TARGET_TR5!$C$2:$C$2040=$B62,IF(TARGET_TR5!$E$2:$E$2040=$D62,IF(TARGET_TR5!$F$1:$Q$1=AL$2,TARGET_TR5!$F$2:$Q$2040)))))</f>
        <v>0</v>
      </c>
      <c r="AM62" s="144" cm="1">
        <f t="array" ref="AM62">SUM(IF(TARGET_TR5!$B$2:$B$2040=$A$1,IF(TARGET_TR5!$C$2:$C$2040=$B62,IF(TARGET_TR5!$E$2:$E$2040=$D62,IF(TARGET_TR5!$F$1:$Q$1=AM$2,TARGET_TR5!$F$2:$Q$2040)))))</f>
        <v>0</v>
      </c>
      <c r="AN62" s="144" cm="1">
        <f t="array" ref="AN62">SUM(IF(TARGET_TR5!$B$2:$B$2040=$A$1,IF(TARGET_TR5!$C$2:$C$2040=$B62,IF(TARGET_TR5!$E$2:$E$2040=$D62,IF(TARGET_TR5!$F$1:$Q$1=AN$2,TARGET_TR5!$F$2:$Q$2040)))))</f>
        <v>0</v>
      </c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</row>
  </sheetData>
  <autoFilter ref="A2:AZ2" xr:uid="{05C5E6F0-1938-4FC7-BC5C-F6B589B2E8B8}"/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35377-D32E-4B35-913D-0406821F9164}">
  <dimension ref="A1:AZ140"/>
  <sheetViews>
    <sheetView workbookViewId="0">
      <pane xSplit="4" ySplit="2" topLeftCell="E3" activePane="bottomRight" state="frozen"/>
      <selection pane="topRight"/>
      <selection pane="bottomLeft"/>
      <selection pane="bottomRight" activeCell="J13" sqref="J13"/>
    </sheetView>
  </sheetViews>
  <sheetFormatPr defaultColWidth="8.81640625" defaultRowHeight="14.5" x14ac:dyDescent="0.35"/>
  <cols>
    <col min="1" max="1" width="9" bestFit="1" customWidth="1"/>
    <col min="2" max="2" width="28.453125" bestFit="1" customWidth="1"/>
    <col min="3" max="3" width="8.54296875" bestFit="1" customWidth="1"/>
    <col min="4" max="4" width="15" bestFit="1" customWidth="1"/>
    <col min="5" max="16" width="12" bestFit="1" customWidth="1"/>
    <col min="17" max="20" width="10.81640625" bestFit="1" customWidth="1"/>
    <col min="21" max="28" width="12.26953125" bestFit="1" customWidth="1"/>
    <col min="29" max="29" width="13" bestFit="1" customWidth="1"/>
    <col min="30" max="30" width="13.1796875" bestFit="1" customWidth="1"/>
    <col min="31" max="31" width="13.7265625" bestFit="1" customWidth="1"/>
    <col min="32" max="32" width="13.1796875" bestFit="1" customWidth="1"/>
    <col min="33" max="33" width="13.81640625" bestFit="1" customWidth="1"/>
    <col min="34" max="34" width="13" bestFit="1" customWidth="1"/>
    <col min="35" max="35" width="12.54296875" bestFit="1" customWidth="1"/>
    <col min="36" max="36" width="13.453125" bestFit="1" customWidth="1"/>
    <col min="37" max="37" width="13.26953125" bestFit="1" customWidth="1"/>
    <col min="38" max="38" width="13" bestFit="1" customWidth="1"/>
    <col min="39" max="39" width="13.453125" bestFit="1" customWidth="1"/>
    <col min="40" max="40" width="13.26953125" bestFit="1" customWidth="1"/>
    <col min="41" max="42" width="12.7265625" bestFit="1" customWidth="1"/>
    <col min="43" max="43" width="13.453125" bestFit="1" customWidth="1"/>
    <col min="44" max="44" width="12.7265625" bestFit="1" customWidth="1"/>
    <col min="45" max="45" width="13.453125" bestFit="1" customWidth="1"/>
    <col min="46" max="46" width="12.7265625" bestFit="1" customWidth="1"/>
    <col min="47" max="47" width="12.1796875" bestFit="1" customWidth="1"/>
    <col min="48" max="48" width="13.1796875" bestFit="1" customWidth="1"/>
    <col min="49" max="49" width="13" bestFit="1" customWidth="1"/>
    <col min="50" max="50" width="12.7265625" bestFit="1" customWidth="1"/>
    <col min="51" max="51" width="13.1796875" bestFit="1" customWidth="1"/>
    <col min="52" max="52" width="13" bestFit="1" customWidth="1"/>
  </cols>
  <sheetData>
    <row r="1" spans="1:52" x14ac:dyDescent="0.35">
      <c r="A1" s="101" t="s">
        <v>81</v>
      </c>
      <c r="B1" s="64"/>
      <c r="C1" s="64"/>
      <c r="D1" s="64"/>
      <c r="E1" s="65" t="s">
        <v>366</v>
      </c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6" t="s">
        <v>367</v>
      </c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7" t="s">
        <v>368</v>
      </c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8" t="s">
        <v>369</v>
      </c>
      <c r="AP1" s="64"/>
      <c r="AQ1" s="64"/>
      <c r="AR1" s="64"/>
      <c r="AS1" s="64"/>
      <c r="AT1" s="64"/>
      <c r="AU1" s="64"/>
      <c r="AV1" s="64"/>
      <c r="AW1" s="64"/>
      <c r="AX1" s="64"/>
      <c r="AY1" s="69"/>
      <c r="AZ1" s="70"/>
    </row>
    <row r="2" spans="1:52" x14ac:dyDescent="0.35">
      <c r="A2" s="71" t="s">
        <v>370</v>
      </c>
      <c r="B2" s="72" t="s">
        <v>2</v>
      </c>
      <c r="C2" s="72" t="s">
        <v>3</v>
      </c>
      <c r="D2" s="72" t="s">
        <v>4</v>
      </c>
      <c r="E2" s="73" t="s">
        <v>257</v>
      </c>
      <c r="F2" s="73" t="s">
        <v>258</v>
      </c>
      <c r="G2" s="73" t="s">
        <v>259</v>
      </c>
      <c r="H2" s="73" t="s">
        <v>260</v>
      </c>
      <c r="I2" s="73" t="s">
        <v>261</v>
      </c>
      <c r="J2" s="73" t="s">
        <v>262</v>
      </c>
      <c r="K2" s="73" t="s">
        <v>263</v>
      </c>
      <c r="L2" s="73" t="s">
        <v>264</v>
      </c>
      <c r="M2" s="73" t="s">
        <v>265</v>
      </c>
      <c r="N2" s="73" t="s">
        <v>266</v>
      </c>
      <c r="O2" s="73" t="s">
        <v>252</v>
      </c>
      <c r="P2" s="73" t="s">
        <v>253</v>
      </c>
      <c r="Q2" s="74" t="s">
        <v>371</v>
      </c>
      <c r="R2" s="74" t="s">
        <v>372</v>
      </c>
      <c r="S2" s="74" t="s">
        <v>373</v>
      </c>
      <c r="T2" s="74" t="s">
        <v>374</v>
      </c>
      <c r="U2" s="74" t="s">
        <v>375</v>
      </c>
      <c r="V2" s="74" t="s">
        <v>376</v>
      </c>
      <c r="W2" s="74" t="s">
        <v>377</v>
      </c>
      <c r="X2" s="74" t="s">
        <v>378</v>
      </c>
      <c r="Y2" s="74" t="s">
        <v>379</v>
      </c>
      <c r="Z2" s="74" t="s">
        <v>380</v>
      </c>
      <c r="AA2" s="74" t="s">
        <v>381</v>
      </c>
      <c r="AB2" s="74" t="s">
        <v>382</v>
      </c>
      <c r="AC2" s="136" t="s">
        <v>29</v>
      </c>
      <c r="AD2" s="136" t="s">
        <v>30</v>
      </c>
      <c r="AE2" s="136" t="s">
        <v>31</v>
      </c>
      <c r="AF2" s="136" t="s">
        <v>32</v>
      </c>
      <c r="AG2" s="136" t="s">
        <v>33</v>
      </c>
      <c r="AH2" s="136" t="s">
        <v>34</v>
      </c>
      <c r="AI2" s="136" t="s">
        <v>35</v>
      </c>
      <c r="AJ2" s="136" t="s">
        <v>36</v>
      </c>
      <c r="AK2" s="136" t="s">
        <v>383</v>
      </c>
      <c r="AL2" s="136" t="s">
        <v>38</v>
      </c>
      <c r="AM2" s="136" t="s">
        <v>39</v>
      </c>
      <c r="AN2" s="136" t="s">
        <v>40</v>
      </c>
      <c r="AO2" s="74" t="s">
        <v>384</v>
      </c>
      <c r="AP2" s="74" t="s">
        <v>385</v>
      </c>
      <c r="AQ2" s="74" t="s">
        <v>386</v>
      </c>
      <c r="AR2" s="74" t="s">
        <v>387</v>
      </c>
      <c r="AS2" s="74" t="s">
        <v>388</v>
      </c>
      <c r="AT2" s="74" t="s">
        <v>389</v>
      </c>
      <c r="AU2" s="74" t="s">
        <v>390</v>
      </c>
      <c r="AV2" s="74" t="s">
        <v>391</v>
      </c>
      <c r="AW2" s="74" t="s">
        <v>392</v>
      </c>
      <c r="AX2" s="74" t="s">
        <v>393</v>
      </c>
      <c r="AY2" s="74" t="s">
        <v>394</v>
      </c>
      <c r="AZ2" s="74" t="s">
        <v>395</v>
      </c>
    </row>
    <row r="3" spans="1:52" x14ac:dyDescent="0.35">
      <c r="A3" s="54" t="s">
        <v>220</v>
      </c>
      <c r="B3" s="55" t="s">
        <v>221</v>
      </c>
      <c r="C3" s="55" t="s">
        <v>222</v>
      </c>
      <c r="D3" s="55" t="s">
        <v>69</v>
      </c>
      <c r="E3" s="75">
        <f>SUM(E4:E8)</f>
        <v>49579685.131279752</v>
      </c>
      <c r="F3" s="75">
        <f t="shared" ref="F3:AZ3" si="0">SUM(F4:F8)</f>
        <v>93868787.022526473</v>
      </c>
      <c r="G3" s="75">
        <f t="shared" si="0"/>
        <v>135144265.54919747</v>
      </c>
      <c r="H3" s="75">
        <f t="shared" si="0"/>
        <v>186063338.84251088</v>
      </c>
      <c r="I3" s="75">
        <f t="shared" si="0"/>
        <v>231624859.48768958</v>
      </c>
      <c r="J3" s="75">
        <f t="shared" si="0"/>
        <v>280378588.58571523</v>
      </c>
      <c r="K3" s="75">
        <f t="shared" si="0"/>
        <v>335226533.82099408</v>
      </c>
      <c r="L3" s="75">
        <f t="shared" si="0"/>
        <v>382975721.79749453</v>
      </c>
      <c r="M3" s="75">
        <f t="shared" si="0"/>
        <v>435747615.38162118</v>
      </c>
      <c r="N3" s="75">
        <f t="shared" si="0"/>
        <v>489189203.04676461</v>
      </c>
      <c r="O3" s="75">
        <f t="shared" si="0"/>
        <v>539974337.52387476</v>
      </c>
      <c r="P3" s="75">
        <f t="shared" si="0"/>
        <v>590513917.50461197</v>
      </c>
      <c r="Q3" s="75">
        <f t="shared" si="0"/>
        <v>47036881</v>
      </c>
      <c r="R3" s="75">
        <f t="shared" si="0"/>
        <v>90027142</v>
      </c>
      <c r="S3" s="75">
        <f t="shared" si="0"/>
        <v>131719139</v>
      </c>
      <c r="T3" s="75">
        <f t="shared" si="0"/>
        <v>167263628</v>
      </c>
      <c r="U3" s="75">
        <f t="shared" si="0"/>
        <v>201974497</v>
      </c>
      <c r="V3" s="75">
        <f t="shared" si="0"/>
        <v>201974497</v>
      </c>
      <c r="W3" s="75">
        <f t="shared" si="0"/>
        <v>201974497</v>
      </c>
      <c r="X3" s="75">
        <f t="shared" si="0"/>
        <v>201974497</v>
      </c>
      <c r="Y3" s="75">
        <f t="shared" si="0"/>
        <v>201974497</v>
      </c>
      <c r="Z3" s="75">
        <f t="shared" si="0"/>
        <v>201974497</v>
      </c>
      <c r="AA3" s="75">
        <f t="shared" si="0"/>
        <v>201974497</v>
      </c>
      <c r="AB3" s="75">
        <f t="shared" si="0"/>
        <v>201974497</v>
      </c>
      <c r="AC3" s="75">
        <f t="shared" si="0"/>
        <v>49579685.131279752</v>
      </c>
      <c r="AD3" s="75">
        <f t="shared" si="0"/>
        <v>44289101.891246736</v>
      </c>
      <c r="AE3" s="75">
        <f t="shared" si="0"/>
        <v>41275478.526670985</v>
      </c>
      <c r="AF3" s="75">
        <f t="shared" si="0"/>
        <v>50919073.293313414</v>
      </c>
      <c r="AG3" s="75">
        <f t="shared" si="0"/>
        <v>45561520.645178728</v>
      </c>
      <c r="AH3" s="75">
        <f t="shared" si="0"/>
        <v>48753729.098025642</v>
      </c>
      <c r="AI3" s="75">
        <f t="shared" si="0"/>
        <v>54847945.23527886</v>
      </c>
      <c r="AJ3" s="75">
        <f t="shared" si="0"/>
        <v>47749187.976500392</v>
      </c>
      <c r="AK3" s="75">
        <f t="shared" si="0"/>
        <v>52771893.584126659</v>
      </c>
      <c r="AL3" s="75">
        <f t="shared" si="0"/>
        <v>53441587.665143505</v>
      </c>
      <c r="AM3" s="75">
        <f t="shared" si="0"/>
        <v>50785134.477110051</v>
      </c>
      <c r="AN3" s="75">
        <f t="shared" si="0"/>
        <v>50539579.980737209</v>
      </c>
      <c r="AO3" s="75">
        <f t="shared" si="0"/>
        <v>47036881</v>
      </c>
      <c r="AP3" s="75">
        <f t="shared" si="0"/>
        <v>42990261</v>
      </c>
      <c r="AQ3" s="75">
        <f t="shared" si="0"/>
        <v>41691997</v>
      </c>
      <c r="AR3" s="75">
        <f t="shared" si="0"/>
        <v>35544489</v>
      </c>
      <c r="AS3" s="75">
        <f t="shared" si="0"/>
        <v>34710869</v>
      </c>
      <c r="AT3" s="75">
        <f t="shared" si="0"/>
        <v>0</v>
      </c>
      <c r="AU3" s="75">
        <f t="shared" si="0"/>
        <v>0</v>
      </c>
      <c r="AV3" s="75">
        <f t="shared" si="0"/>
        <v>0</v>
      </c>
      <c r="AW3" s="75">
        <f t="shared" si="0"/>
        <v>0</v>
      </c>
      <c r="AX3" s="75">
        <f t="shared" si="0"/>
        <v>0</v>
      </c>
      <c r="AY3" s="75">
        <f t="shared" si="0"/>
        <v>0</v>
      </c>
      <c r="AZ3" s="75">
        <f t="shared" si="0"/>
        <v>0</v>
      </c>
    </row>
    <row r="4" spans="1:52" x14ac:dyDescent="0.35">
      <c r="A4" s="59" t="s">
        <v>220</v>
      </c>
      <c r="B4" s="60" t="s">
        <v>221</v>
      </c>
      <c r="C4" s="60" t="s">
        <v>222</v>
      </c>
      <c r="D4" s="60" t="s">
        <v>70</v>
      </c>
      <c r="E4" s="76">
        <f t="shared" ref="E4:E66" si="1">AC4</f>
        <v>4400540.153606832</v>
      </c>
      <c r="F4" s="76">
        <f t="shared" ref="F4:P26" si="2">E4+AD4</f>
        <v>8331504.433100733</v>
      </c>
      <c r="G4" s="76">
        <f t="shared" si="2"/>
        <v>11994988.784302458</v>
      </c>
      <c r="H4" s="76">
        <f t="shared" si="2"/>
        <v>16514408.906039145</v>
      </c>
      <c r="I4" s="76">
        <f t="shared" si="2"/>
        <v>20558309.155256409</v>
      </c>
      <c r="J4" s="76">
        <f t="shared" si="2"/>
        <v>24885539.995183162</v>
      </c>
      <c r="K4" s="76">
        <f t="shared" si="2"/>
        <v>29753674.690100763</v>
      </c>
      <c r="L4" s="76">
        <f t="shared" si="2"/>
        <v>33991745.553930126</v>
      </c>
      <c r="M4" s="76">
        <f t="shared" si="2"/>
        <v>38675616.298246451</v>
      </c>
      <c r="N4" s="76">
        <f t="shared" si="2"/>
        <v>43418927.026627705</v>
      </c>
      <c r="O4" s="76">
        <f t="shared" si="2"/>
        <v>47926459.151551411</v>
      </c>
      <c r="P4" s="76">
        <f t="shared" si="2"/>
        <v>52412196.615651309</v>
      </c>
      <c r="Q4" s="76">
        <f t="shared" ref="Q4:Q66" si="3">AO4</f>
        <v>12749900</v>
      </c>
      <c r="R4" s="76">
        <f t="shared" ref="R4:AB26" si="4">Q4+AP4</f>
        <v>21133348</v>
      </c>
      <c r="S4" s="76">
        <f t="shared" si="4"/>
        <v>26631819</v>
      </c>
      <c r="T4" s="76">
        <f t="shared" si="4"/>
        <v>32589453</v>
      </c>
      <c r="U4" s="76">
        <f t="shared" si="4"/>
        <v>38467353</v>
      </c>
      <c r="V4" s="76">
        <f t="shared" si="4"/>
        <v>38467353</v>
      </c>
      <c r="W4" s="76">
        <f t="shared" si="4"/>
        <v>38467353</v>
      </c>
      <c r="X4" s="76">
        <f t="shared" si="4"/>
        <v>38467353</v>
      </c>
      <c r="Y4" s="76">
        <f t="shared" si="4"/>
        <v>38467353</v>
      </c>
      <c r="Z4" s="76">
        <f t="shared" si="4"/>
        <v>38467353</v>
      </c>
      <c r="AA4" s="76">
        <f t="shared" si="4"/>
        <v>38467353</v>
      </c>
      <c r="AB4" s="76">
        <f t="shared" si="4"/>
        <v>38467353</v>
      </c>
      <c r="AC4" s="76" cm="1">
        <f t="array" ref="AC4">SUM(IF(TARGET_TR5!$B$2:$B$2040=$A$1,IF(TARGET_TR5!$C$2:$C$2040=$B4,IF(TARGET_TR5!$E$2:$E$2040=$D4,IF(TARGET_TR5!$F$1:$Q$1=AC$2,TARGET_TR5!$F$2:$Q$2040)))))</f>
        <v>4400540.153606832</v>
      </c>
      <c r="AD4" s="76" cm="1">
        <f t="array" ref="AD4">SUM(IF(TARGET_TR5!$B$2:$B$2040=$A$1,IF(TARGET_TR5!$C$2:$C$2040=$B4,IF(TARGET_TR5!$E$2:$E$2040=$D4,IF(TARGET_TR5!$F$1:$Q$1=AD$2,TARGET_TR5!$F$2:$Q$2040)))))</f>
        <v>3930964.2794939009</v>
      </c>
      <c r="AE4" s="76" cm="1">
        <f t="array" ref="AE4">SUM(IF(TARGET_TR5!$B$2:$B$2040=$A$1,IF(TARGET_TR5!$C$2:$C$2040=$B4,IF(TARGET_TR5!$E$2:$E$2040=$D4,IF(TARGET_TR5!$F$1:$Q$1=AE$2,TARGET_TR5!$F$2:$Q$2040)))))</f>
        <v>3663484.3512017261</v>
      </c>
      <c r="AF4" s="76" cm="1">
        <f t="array" ref="AF4">SUM(IF(TARGET_TR5!$B$2:$B$2040=$A$1,IF(TARGET_TR5!$C$2:$C$2040=$B4,IF(TARGET_TR5!$E$2:$E$2040=$D4,IF(TARGET_TR5!$F$1:$Q$1=AF$2,TARGET_TR5!$F$2:$Q$2040)))))</f>
        <v>4519420.1217366876</v>
      </c>
      <c r="AG4" s="76" cm="1">
        <f t="array" ref="AG4">SUM(IF(TARGET_TR5!$B$2:$B$2040=$A$1,IF(TARGET_TR5!$C$2:$C$2040=$B4,IF(TARGET_TR5!$E$2:$E$2040=$D4,IF(TARGET_TR5!$F$1:$Q$1=AG$2,TARGET_TR5!$F$2:$Q$2040)))))</f>
        <v>4043900.2492172644</v>
      </c>
      <c r="AH4" s="76" cm="1">
        <f t="array" ref="AH4">SUM(IF(TARGET_TR5!$B$2:$B$2040=$A$1,IF(TARGET_TR5!$C$2:$C$2040=$B4,IF(TARGET_TR5!$E$2:$E$2040=$D4,IF(TARGET_TR5!$F$1:$Q$1=AH$2,TARGET_TR5!$F$2:$Q$2040)))))</f>
        <v>4327230.8399267541</v>
      </c>
      <c r="AI4" s="76" cm="1">
        <f t="array" ref="AI4">SUM(IF(TARGET_TR5!$B$2:$B$2040=$A$1,IF(TARGET_TR5!$C$2:$C$2040=$B4,IF(TARGET_TR5!$E$2:$E$2040=$D4,IF(TARGET_TR5!$F$1:$Q$1=AI$2,TARGET_TR5!$F$2:$Q$2040)))))</f>
        <v>4868134.6949175997</v>
      </c>
      <c r="AJ4" s="76" cm="1">
        <f t="array" ref="AJ4">SUM(IF(TARGET_TR5!$B$2:$B$2040=$A$1,IF(TARGET_TR5!$C$2:$C$2040=$B4,IF(TARGET_TR5!$E$2:$E$2040=$D4,IF(TARGET_TR5!$F$1:$Q$1=AJ$2,TARGET_TR5!$F$2:$Q$2040)))))</f>
        <v>4238070.8638293622</v>
      </c>
      <c r="AK4" s="76" cm="1">
        <f t="array" ref="AK4">SUM(IF(TARGET_TR5!$B$2:$B$2040=$A$1,IF(TARGET_TR5!$C$2:$C$2040=$B4,IF(TARGET_TR5!$E$2:$E$2040=$D4,IF(TARGET_TR5!$F$1:$Q$1=AK$2,TARGET_TR5!$F$2:$Q$2040)))))</f>
        <v>4683870.7443163218</v>
      </c>
      <c r="AL4" s="76" cm="1">
        <f t="array" ref="AL4">SUM(IF(TARGET_TR5!$B$2:$B$2040=$A$1,IF(TARGET_TR5!$C$2:$C$2040=$B4,IF(TARGET_TR5!$E$2:$E$2040=$D4,IF(TARGET_TR5!$F$1:$Q$1=AL$2,TARGET_TR5!$F$2:$Q$2040)))))</f>
        <v>4743310.728381251</v>
      </c>
      <c r="AM4" s="76" cm="1">
        <f t="array" ref="AM4">SUM(IF(TARGET_TR5!$B$2:$B$2040=$A$1,IF(TARGET_TR5!$C$2:$C$2040=$B4,IF(TARGET_TR5!$E$2:$E$2040=$D4,IF(TARGET_TR5!$F$1:$Q$1=AM$2,TARGET_TR5!$F$2:$Q$2040)))))</f>
        <v>4507532.1249237023</v>
      </c>
      <c r="AN4" s="76" cm="1">
        <f t="array" ref="AN4">SUM(IF(TARGET_TR5!$B$2:$B$2040=$A$1,IF(TARGET_TR5!$C$2:$C$2040=$B4,IF(TARGET_TR5!$E$2:$E$2040=$D4,IF(TARGET_TR5!$F$1:$Q$1=AN$2,TARGET_TR5!$F$2:$Q$2040)))))</f>
        <v>4485737.4640998961</v>
      </c>
      <c r="AO4" s="76">
        <v>12749900</v>
      </c>
      <c r="AP4" s="76">
        <v>8383448</v>
      </c>
      <c r="AQ4" s="76">
        <v>5498471</v>
      </c>
      <c r="AR4" s="76">
        <v>5957634</v>
      </c>
      <c r="AS4" s="76">
        <v>5877900</v>
      </c>
      <c r="AT4" s="77"/>
      <c r="AU4" s="77"/>
      <c r="AV4" s="77"/>
      <c r="AW4" s="77"/>
      <c r="AX4" s="77"/>
      <c r="AY4" s="60"/>
      <c r="AZ4" s="60"/>
    </row>
    <row r="5" spans="1:52" x14ac:dyDescent="0.35">
      <c r="A5" s="59" t="s">
        <v>220</v>
      </c>
      <c r="B5" s="60" t="s">
        <v>221</v>
      </c>
      <c r="C5" s="60" t="s">
        <v>222</v>
      </c>
      <c r="D5" s="60" t="s">
        <v>71</v>
      </c>
      <c r="E5" s="76">
        <f t="shared" si="1"/>
        <v>3864211.2357994728</v>
      </c>
      <c r="F5" s="76">
        <f t="shared" si="2"/>
        <v>7316077.55359603</v>
      </c>
      <c r="G5" s="76">
        <f t="shared" si="2"/>
        <v>10533063.854808649</v>
      </c>
      <c r="H5" s="76">
        <f t="shared" si="2"/>
        <v>14501666.209089871</v>
      </c>
      <c r="I5" s="76">
        <f t="shared" si="2"/>
        <v>18052704.089444093</v>
      </c>
      <c r="J5" s="76">
        <f t="shared" si="2"/>
        <v>21852540.802179821</v>
      </c>
      <c r="K5" s="76">
        <f t="shared" si="2"/>
        <v>26127357.104007512</v>
      </c>
      <c r="L5" s="76">
        <f t="shared" si="2"/>
        <v>29848900.477881927</v>
      </c>
      <c r="M5" s="76">
        <f t="shared" si="2"/>
        <v>33961910.546062902</v>
      </c>
      <c r="N5" s="76">
        <f t="shared" si="2"/>
        <v>38127116.173484758</v>
      </c>
      <c r="O5" s="76">
        <f t="shared" si="2"/>
        <v>42085279.415917806</v>
      </c>
      <c r="P5" s="76">
        <f t="shared" si="2"/>
        <v>46024304.2866292</v>
      </c>
      <c r="Q5" s="76">
        <f t="shared" si="3"/>
        <v>1512452</v>
      </c>
      <c r="R5" s="76">
        <f t="shared" si="4"/>
        <v>3117881</v>
      </c>
      <c r="S5" s="76">
        <f t="shared" si="4"/>
        <v>6322167</v>
      </c>
      <c r="T5" s="76">
        <f t="shared" si="4"/>
        <v>9218167</v>
      </c>
      <c r="U5" s="76">
        <f t="shared" si="4"/>
        <v>12053748</v>
      </c>
      <c r="V5" s="76">
        <f t="shared" si="4"/>
        <v>12053748</v>
      </c>
      <c r="W5" s="76">
        <f t="shared" si="4"/>
        <v>12053748</v>
      </c>
      <c r="X5" s="76">
        <f t="shared" si="4"/>
        <v>12053748</v>
      </c>
      <c r="Y5" s="76">
        <f t="shared" si="4"/>
        <v>12053748</v>
      </c>
      <c r="Z5" s="76">
        <f t="shared" si="4"/>
        <v>12053748</v>
      </c>
      <c r="AA5" s="76">
        <f t="shared" si="4"/>
        <v>12053748</v>
      </c>
      <c r="AB5" s="76">
        <f t="shared" si="4"/>
        <v>12053748</v>
      </c>
      <c r="AC5" s="76" cm="1">
        <f t="array" ref="AC5">SUM(IF(TARGET_TR5!$B$2:$B$2040=$A$1,IF(TARGET_TR5!$C$2:$C$2040=$B5,IF(TARGET_TR5!$E$2:$E$2040=$D5,IF(TARGET_TR5!$F$1:$Q$1=AC$2,TARGET_TR5!$F$2:$Q$2040)))))</f>
        <v>3864211.2357994728</v>
      </c>
      <c r="AD5" s="76" cm="1">
        <f t="array" ref="AD5">SUM(IF(TARGET_TR5!$B$2:$B$2040=$A$1,IF(TARGET_TR5!$C$2:$C$2040=$B5,IF(TARGET_TR5!$E$2:$E$2040=$D5,IF(TARGET_TR5!$F$1:$Q$1=AD$2,TARGET_TR5!$F$2:$Q$2040)))))</f>
        <v>3451866.3177965572</v>
      </c>
      <c r="AE5" s="76" cm="1">
        <f t="array" ref="AE5">SUM(IF(TARGET_TR5!$B$2:$B$2040=$A$1,IF(TARGET_TR5!$C$2:$C$2040=$B5,IF(TARGET_TR5!$E$2:$E$2040=$D5,IF(TARGET_TR5!$F$1:$Q$1=AE$2,TARGET_TR5!$F$2:$Q$2040)))))</f>
        <v>3216986.3012126186</v>
      </c>
      <c r="AF5" s="76" cm="1">
        <f t="array" ref="AF5">SUM(IF(TARGET_TR5!$B$2:$B$2040=$A$1,IF(TARGET_TR5!$C$2:$C$2040=$B5,IF(TARGET_TR5!$E$2:$E$2040=$D5,IF(TARGET_TR5!$F$1:$Q$1=AF$2,TARGET_TR5!$F$2:$Q$2040)))))</f>
        <v>3968602.3542812234</v>
      </c>
      <c r="AG5" s="76" cm="1">
        <f t="array" ref="AG5">SUM(IF(TARGET_TR5!$B$2:$B$2040=$A$1,IF(TARGET_TR5!$C$2:$C$2040=$B5,IF(TARGET_TR5!$E$2:$E$2040=$D5,IF(TARGET_TR5!$F$1:$Q$1=AG$2,TARGET_TR5!$F$2:$Q$2040)))))</f>
        <v>3551037.8803542205</v>
      </c>
      <c r="AH5" s="76" cm="1">
        <f t="array" ref="AH5">SUM(IF(TARGET_TR5!$B$2:$B$2040=$A$1,IF(TARGET_TR5!$C$2:$C$2040=$B5,IF(TARGET_TR5!$E$2:$E$2040=$D5,IF(TARGET_TR5!$F$1:$Q$1=AH$2,TARGET_TR5!$F$2:$Q$2040)))))</f>
        <v>3799836.712735726</v>
      </c>
      <c r="AI5" s="76" cm="1">
        <f t="array" ref="AI5">SUM(IF(TARGET_TR5!$B$2:$B$2040=$A$1,IF(TARGET_TR5!$C$2:$C$2040=$B5,IF(TARGET_TR5!$E$2:$E$2040=$D5,IF(TARGET_TR5!$F$1:$Q$1=AI$2,TARGET_TR5!$F$2:$Q$2040)))))</f>
        <v>4274816.3018276934</v>
      </c>
      <c r="AJ5" s="76" cm="1">
        <f t="array" ref="AJ5">SUM(IF(TARGET_TR5!$B$2:$B$2040=$A$1,IF(TARGET_TR5!$C$2:$C$2040=$B5,IF(TARGET_TR5!$E$2:$E$2040=$D5,IF(TARGET_TR5!$F$1:$Q$1=AJ$2,TARGET_TR5!$F$2:$Q$2040)))))</f>
        <v>3721543.3738744133</v>
      </c>
      <c r="AK5" s="76" cm="1">
        <f t="array" ref="AK5">SUM(IF(TARGET_TR5!$B$2:$B$2040=$A$1,IF(TARGET_TR5!$C$2:$C$2040=$B5,IF(TARGET_TR5!$E$2:$E$2040=$D5,IF(TARGET_TR5!$F$1:$Q$1=AK$2,TARGET_TR5!$F$2:$Q$2040)))))</f>
        <v>4113010.0681809783</v>
      </c>
      <c r="AL5" s="76" cm="1">
        <f t="array" ref="AL5">SUM(IF(TARGET_TR5!$B$2:$B$2040=$A$1,IF(TARGET_TR5!$C$2:$C$2040=$B5,IF(TARGET_TR5!$E$2:$E$2040=$D5,IF(TARGET_TR5!$F$1:$Q$1=AL$2,TARGET_TR5!$F$2:$Q$2040)))))</f>
        <v>4165205.6274218545</v>
      </c>
      <c r="AM5" s="76" cm="1">
        <f t="array" ref="AM5">SUM(IF(TARGET_TR5!$B$2:$B$2040=$A$1,IF(TARGET_TR5!$C$2:$C$2040=$B5,IF(TARGET_TR5!$E$2:$E$2040=$D5,IF(TARGET_TR5!$F$1:$Q$1=AM$2,TARGET_TR5!$F$2:$Q$2040)))))</f>
        <v>3958163.2424330488</v>
      </c>
      <c r="AN5" s="76" cm="1">
        <f t="array" ref="AN5">SUM(IF(TARGET_TR5!$B$2:$B$2040=$A$1,IF(TARGET_TR5!$C$2:$C$2040=$B5,IF(TARGET_TR5!$E$2:$E$2040=$D5,IF(TARGET_TR5!$F$1:$Q$1=AN$2,TARGET_TR5!$F$2:$Q$2040)))))</f>
        <v>3939024.8707113941</v>
      </c>
      <c r="AO5" s="76">
        <v>1512452</v>
      </c>
      <c r="AP5" s="76">
        <v>1605429</v>
      </c>
      <c r="AQ5" s="76">
        <v>3204286</v>
      </c>
      <c r="AR5" s="76">
        <v>2896000</v>
      </c>
      <c r="AS5" s="76">
        <v>2835581</v>
      </c>
      <c r="AT5" s="77"/>
      <c r="AU5" s="77"/>
      <c r="AV5" s="77"/>
      <c r="AW5" s="77"/>
      <c r="AX5" s="77"/>
      <c r="AY5" s="60"/>
      <c r="AZ5" s="60"/>
    </row>
    <row r="6" spans="1:52" x14ac:dyDescent="0.35">
      <c r="A6" s="59" t="s">
        <v>220</v>
      </c>
      <c r="B6" s="60" t="s">
        <v>221</v>
      </c>
      <c r="C6" s="60" t="s">
        <v>222</v>
      </c>
      <c r="D6" s="60" t="s">
        <v>72</v>
      </c>
      <c r="E6" s="76">
        <f t="shared" si="1"/>
        <v>19845673.544801489</v>
      </c>
      <c r="F6" s="76">
        <f t="shared" si="2"/>
        <v>37573641.267847925</v>
      </c>
      <c r="G6" s="76">
        <f t="shared" si="2"/>
        <v>54095320.864578202</v>
      </c>
      <c r="H6" s="76">
        <f t="shared" si="2"/>
        <v>74477122.465520203</v>
      </c>
      <c r="I6" s="76">
        <f t="shared" si="2"/>
        <v>92714411.84190014</v>
      </c>
      <c r="J6" s="76">
        <f t="shared" si="2"/>
        <v>112229473.08541498</v>
      </c>
      <c r="K6" s="76">
        <f t="shared" si="2"/>
        <v>134183916.98436917</v>
      </c>
      <c r="L6" s="76">
        <f t="shared" si="2"/>
        <v>153296882.18577862</v>
      </c>
      <c r="M6" s="76">
        <f t="shared" si="2"/>
        <v>174420327.59771502</v>
      </c>
      <c r="N6" s="76">
        <f t="shared" si="2"/>
        <v>195811837.03772166</v>
      </c>
      <c r="O6" s="76">
        <f t="shared" si="2"/>
        <v>216140025.83304963</v>
      </c>
      <c r="P6" s="76">
        <f t="shared" si="2"/>
        <v>236369924.48475182</v>
      </c>
      <c r="Q6" s="76">
        <f t="shared" si="3"/>
        <v>18930329</v>
      </c>
      <c r="R6" s="76">
        <f t="shared" si="4"/>
        <v>38127763</v>
      </c>
      <c r="S6" s="76">
        <f t="shared" si="4"/>
        <v>57205189</v>
      </c>
      <c r="T6" s="76">
        <f t="shared" si="4"/>
        <v>75067610</v>
      </c>
      <c r="U6" s="76">
        <f t="shared" si="4"/>
        <v>93287635</v>
      </c>
      <c r="V6" s="76">
        <f t="shared" si="4"/>
        <v>93287635</v>
      </c>
      <c r="W6" s="76">
        <f t="shared" si="4"/>
        <v>93287635</v>
      </c>
      <c r="X6" s="76">
        <f t="shared" si="4"/>
        <v>93287635</v>
      </c>
      <c r="Y6" s="76">
        <f t="shared" si="4"/>
        <v>93287635</v>
      </c>
      <c r="Z6" s="76">
        <f t="shared" si="4"/>
        <v>93287635</v>
      </c>
      <c r="AA6" s="76">
        <f t="shared" si="4"/>
        <v>93287635</v>
      </c>
      <c r="AB6" s="76">
        <f t="shared" si="4"/>
        <v>93287635</v>
      </c>
      <c r="AC6" s="76" cm="1">
        <f t="array" ref="AC6">SUM(IF(TARGET_TR5!$B$2:$B$2040=$A$1,IF(TARGET_TR5!$C$2:$C$2040=$B6,IF(TARGET_TR5!$E$2:$E$2040=$D6,IF(TARGET_TR5!$F$1:$Q$1=AC$2,TARGET_TR5!$F$2:$Q$2040)))))</f>
        <v>19845673.544801489</v>
      </c>
      <c r="AD6" s="76" cm="1">
        <f t="array" ref="AD6">SUM(IF(TARGET_TR5!$B$2:$B$2040=$A$1,IF(TARGET_TR5!$C$2:$C$2040=$B6,IF(TARGET_TR5!$E$2:$E$2040=$D6,IF(TARGET_TR5!$F$1:$Q$1=AD$2,TARGET_TR5!$F$2:$Q$2040)))))</f>
        <v>17727967.723046441</v>
      </c>
      <c r="AE6" s="76" cm="1">
        <f t="array" ref="AE6">SUM(IF(TARGET_TR5!$B$2:$B$2040=$A$1,IF(TARGET_TR5!$C$2:$C$2040=$B6,IF(TARGET_TR5!$E$2:$E$2040=$D6,IF(TARGET_TR5!$F$1:$Q$1=AE$2,TARGET_TR5!$F$2:$Q$2040)))))</f>
        <v>16521679.596730281</v>
      </c>
      <c r="AF6" s="76" cm="1">
        <f t="array" ref="AF6">SUM(IF(TARGET_TR5!$B$2:$B$2040=$A$1,IF(TARGET_TR5!$C$2:$C$2040=$B6,IF(TARGET_TR5!$E$2:$E$2040=$D6,IF(TARGET_TR5!$F$1:$Q$1=AF$2,TARGET_TR5!$F$2:$Q$2040)))))</f>
        <v>20381801.600942004</v>
      </c>
      <c r="AG6" s="76" cm="1">
        <f t="array" ref="AG6">SUM(IF(TARGET_TR5!$B$2:$B$2040=$A$1,IF(TARGET_TR5!$C$2:$C$2040=$B6,IF(TARGET_TR5!$E$2:$E$2040=$D6,IF(TARGET_TR5!$F$1:$Q$1=AG$2,TARGET_TR5!$F$2:$Q$2040)))))</f>
        <v>18237289.376379933</v>
      </c>
      <c r="AH6" s="76" cm="1">
        <f t="array" ref="AH6">SUM(IF(TARGET_TR5!$B$2:$B$2040=$A$1,IF(TARGET_TR5!$C$2:$C$2040=$B6,IF(TARGET_TR5!$E$2:$E$2040=$D6,IF(TARGET_TR5!$F$1:$Q$1=AH$2,TARGET_TR5!$F$2:$Q$2040)))))</f>
        <v>19515061.243514832</v>
      </c>
      <c r="AI6" s="76" cm="1">
        <f t="array" ref="AI6">SUM(IF(TARGET_TR5!$B$2:$B$2040=$A$1,IF(TARGET_TR5!$C$2:$C$2040=$B6,IF(TARGET_TR5!$E$2:$E$2040=$D6,IF(TARGET_TR5!$F$1:$Q$1=AI$2,TARGET_TR5!$F$2:$Q$2040)))))</f>
        <v>21954443.898954194</v>
      </c>
      <c r="AJ6" s="76" cm="1">
        <f t="array" ref="AJ6">SUM(IF(TARGET_TR5!$B$2:$B$2040=$A$1,IF(TARGET_TR5!$C$2:$C$2040=$B6,IF(TARGET_TR5!$E$2:$E$2040=$D6,IF(TARGET_TR5!$F$1:$Q$1=AJ$2,TARGET_TR5!$F$2:$Q$2040)))))</f>
        <v>19112965.201409448</v>
      </c>
      <c r="AK6" s="76" cm="1">
        <f t="array" ref="AK6">SUM(IF(TARGET_TR5!$B$2:$B$2040=$A$1,IF(TARGET_TR5!$C$2:$C$2040=$B6,IF(TARGET_TR5!$E$2:$E$2040=$D6,IF(TARGET_TR5!$F$1:$Q$1=AK$2,TARGET_TR5!$F$2:$Q$2040)))))</f>
        <v>21123445.411936387</v>
      </c>
      <c r="AL6" s="76" cm="1">
        <f t="array" ref="AL6">SUM(IF(TARGET_TR5!$B$2:$B$2040=$A$1,IF(TARGET_TR5!$C$2:$C$2040=$B6,IF(TARGET_TR5!$E$2:$E$2040=$D6,IF(TARGET_TR5!$F$1:$Q$1=AL$2,TARGET_TR5!$F$2:$Q$2040)))))</f>
        <v>21391509.440006647</v>
      </c>
      <c r="AM6" s="76" cm="1">
        <f t="array" ref="AM6">SUM(IF(TARGET_TR5!$B$2:$B$2040=$A$1,IF(TARGET_TR5!$C$2:$C$2040=$B6,IF(TARGET_TR5!$E$2:$E$2040=$D6,IF(TARGET_TR5!$F$1:$Q$1=AM$2,TARGET_TR5!$F$2:$Q$2040)))))</f>
        <v>20328188.795327954</v>
      </c>
      <c r="AN6" s="76" cm="1">
        <f t="array" ref="AN6">SUM(IF(TARGET_TR5!$B$2:$B$2040=$A$1,IF(TARGET_TR5!$C$2:$C$2040=$B6,IF(TARGET_TR5!$E$2:$E$2040=$D6,IF(TARGET_TR5!$F$1:$Q$1=AN$2,TARGET_TR5!$F$2:$Q$2040)))))</f>
        <v>20229898.651702192</v>
      </c>
      <c r="AO6" s="76">
        <v>18930329</v>
      </c>
      <c r="AP6" s="76">
        <v>19197434</v>
      </c>
      <c r="AQ6" s="76">
        <v>19077426</v>
      </c>
      <c r="AR6" s="76">
        <v>17862421</v>
      </c>
      <c r="AS6" s="76">
        <v>18220025</v>
      </c>
      <c r="AT6" s="77"/>
      <c r="AU6" s="77"/>
      <c r="AV6" s="77"/>
      <c r="AW6" s="77"/>
      <c r="AX6" s="77"/>
      <c r="AY6" s="60"/>
      <c r="AZ6" s="60"/>
    </row>
    <row r="7" spans="1:52" x14ac:dyDescent="0.35">
      <c r="A7" s="59" t="s">
        <v>220</v>
      </c>
      <c r="B7" s="60" t="s">
        <v>221</v>
      </c>
      <c r="C7" s="60" t="s">
        <v>222</v>
      </c>
      <c r="D7" s="60" t="s">
        <v>73</v>
      </c>
      <c r="E7" s="76">
        <f t="shared" si="1"/>
        <v>10573341.974550093</v>
      </c>
      <c r="F7" s="76">
        <f t="shared" si="2"/>
        <v>20018416.480406635</v>
      </c>
      <c r="G7" s="76">
        <f t="shared" si="2"/>
        <v>28820806.985108625</v>
      </c>
      <c r="H7" s="76">
        <f t="shared" si="2"/>
        <v>39679786.293505184</v>
      </c>
      <c r="I7" s="76">
        <f t="shared" si="2"/>
        <v>49396216.266515873</v>
      </c>
      <c r="J7" s="76">
        <f t="shared" si="2"/>
        <v>59793415.21852731</v>
      </c>
      <c r="K7" s="76">
        <f t="shared" si="2"/>
        <v>71490264.039540172</v>
      </c>
      <c r="L7" s="76">
        <f t="shared" si="2"/>
        <v>81673234.991166756</v>
      </c>
      <c r="M7" s="76">
        <f t="shared" si="2"/>
        <v>92927345.944717601</v>
      </c>
      <c r="N7" s="76">
        <f t="shared" si="2"/>
        <v>104324275.56519167</v>
      </c>
      <c r="O7" s="76">
        <f t="shared" si="2"/>
        <v>115154691.14020358</v>
      </c>
      <c r="P7" s="76">
        <f t="shared" si="2"/>
        <v>125932739.87067698</v>
      </c>
      <c r="Q7" s="76">
        <f t="shared" si="3"/>
        <v>12080000</v>
      </c>
      <c r="R7" s="76">
        <f t="shared" si="4"/>
        <v>24119750</v>
      </c>
      <c r="S7" s="76">
        <f t="shared" si="4"/>
        <v>36243654</v>
      </c>
      <c r="T7" s="76">
        <f t="shared" si="4"/>
        <v>43228554</v>
      </c>
      <c r="U7" s="76">
        <f t="shared" si="4"/>
        <v>49089361</v>
      </c>
      <c r="V7" s="76">
        <f t="shared" si="4"/>
        <v>49089361</v>
      </c>
      <c r="W7" s="76">
        <f t="shared" si="4"/>
        <v>49089361</v>
      </c>
      <c r="X7" s="76">
        <f t="shared" si="4"/>
        <v>49089361</v>
      </c>
      <c r="Y7" s="76">
        <f t="shared" si="4"/>
        <v>49089361</v>
      </c>
      <c r="Z7" s="76">
        <f t="shared" si="4"/>
        <v>49089361</v>
      </c>
      <c r="AA7" s="76">
        <f t="shared" si="4"/>
        <v>49089361</v>
      </c>
      <c r="AB7" s="76">
        <f t="shared" si="4"/>
        <v>49089361</v>
      </c>
      <c r="AC7" s="76" cm="1">
        <f t="array" ref="AC7">SUM(IF(TARGET_TR5!$B$2:$B$2040=$A$1,IF(TARGET_TR5!$C$2:$C$2040=$B7,IF(TARGET_TR5!$E$2:$E$2040=$D7,IF(TARGET_TR5!$F$1:$Q$1=AC$2,TARGET_TR5!$F$2:$Q$2040)))))</f>
        <v>10573341.974550093</v>
      </c>
      <c r="AD7" s="76" cm="1">
        <f t="array" ref="AD7">SUM(IF(TARGET_TR5!$B$2:$B$2040=$A$1,IF(TARGET_TR5!$C$2:$C$2040=$B7,IF(TARGET_TR5!$E$2:$E$2040=$D7,IF(TARGET_TR5!$F$1:$Q$1=AD$2,TARGET_TR5!$F$2:$Q$2040)))))</f>
        <v>9445074.5058565419</v>
      </c>
      <c r="AE7" s="76" cm="1">
        <f t="array" ref="AE7">SUM(IF(TARGET_TR5!$B$2:$B$2040=$A$1,IF(TARGET_TR5!$C$2:$C$2040=$B7,IF(TARGET_TR5!$E$2:$E$2040=$D7,IF(TARGET_TR5!$F$1:$Q$1=AE$2,TARGET_TR5!$F$2:$Q$2040)))))</f>
        <v>8802390.5047019906</v>
      </c>
      <c r="AF7" s="76" cm="1">
        <f t="array" ref="AF7">SUM(IF(TARGET_TR5!$B$2:$B$2040=$A$1,IF(TARGET_TR5!$C$2:$C$2040=$B7,IF(TARGET_TR5!$E$2:$E$2040=$D7,IF(TARGET_TR5!$F$1:$Q$1=AF$2,TARGET_TR5!$F$2:$Q$2040)))))</f>
        <v>10858979.308396559</v>
      </c>
      <c r="AG7" s="76" cm="1">
        <f t="array" ref="AG7">SUM(IF(TARGET_TR5!$B$2:$B$2040=$A$1,IF(TARGET_TR5!$C$2:$C$2040=$B7,IF(TARGET_TR5!$E$2:$E$2040=$D7,IF(TARGET_TR5!$F$1:$Q$1=AG$2,TARGET_TR5!$F$2:$Q$2040)))))</f>
        <v>9716429.9730106872</v>
      </c>
      <c r="AH7" s="76" cm="1">
        <f t="array" ref="AH7">SUM(IF(TARGET_TR5!$B$2:$B$2040=$A$1,IF(TARGET_TR5!$C$2:$C$2040=$B7,IF(TARGET_TR5!$E$2:$E$2040=$D7,IF(TARGET_TR5!$F$1:$Q$1=AH$2,TARGET_TR5!$F$2:$Q$2040)))))</f>
        <v>10397198.952011436</v>
      </c>
      <c r="AI7" s="76" cm="1">
        <f t="array" ref="AI7">SUM(IF(TARGET_TR5!$B$2:$B$2040=$A$1,IF(TARGET_TR5!$C$2:$C$2040=$B7,IF(TARGET_TR5!$E$2:$E$2040=$D7,IF(TARGET_TR5!$F$1:$Q$1=AI$2,TARGET_TR5!$F$2:$Q$2040)))))</f>
        <v>11696848.821012868</v>
      </c>
      <c r="AJ7" s="76" cm="1">
        <f t="array" ref="AJ7">SUM(IF(TARGET_TR5!$B$2:$B$2040=$A$1,IF(TARGET_TR5!$C$2:$C$2040=$B7,IF(TARGET_TR5!$E$2:$E$2040=$D7,IF(TARGET_TR5!$F$1:$Q$1=AJ$2,TARGET_TR5!$F$2:$Q$2040)))))</f>
        <v>10182970.951626586</v>
      </c>
      <c r="AK7" s="76" cm="1">
        <f t="array" ref="AK7">SUM(IF(TARGET_TR5!$B$2:$B$2040=$A$1,IF(TARGET_TR5!$C$2:$C$2040=$B7,IF(TARGET_TR5!$E$2:$E$2040=$D7,IF(TARGET_TR5!$F$1:$Q$1=AK$2,TARGET_TR5!$F$2:$Q$2040)))))</f>
        <v>11254110.95355084</v>
      </c>
      <c r="AL7" s="76" cm="1">
        <f t="array" ref="AL7">SUM(IF(TARGET_TR5!$B$2:$B$2040=$A$1,IF(TARGET_TR5!$C$2:$C$2040=$B7,IF(TARGET_TR5!$E$2:$E$2040=$D7,IF(TARGET_TR5!$F$1:$Q$1=AL$2,TARGET_TR5!$F$2:$Q$2040)))))</f>
        <v>11396929.620474076</v>
      </c>
      <c r="AM7" s="76" cm="1">
        <f t="array" ref="AM7">SUM(IF(TARGET_TR5!$B$2:$B$2040=$A$1,IF(TARGET_TR5!$C$2:$C$2040=$B7,IF(TARGET_TR5!$E$2:$E$2040=$D7,IF(TARGET_TR5!$F$1:$Q$1=AM$2,TARGET_TR5!$F$2:$Q$2040)))))</f>
        <v>10830415.575011915</v>
      </c>
      <c r="AN7" s="76" cm="1">
        <f t="array" ref="AN7">SUM(IF(TARGET_TR5!$B$2:$B$2040=$A$1,IF(TARGET_TR5!$C$2:$C$2040=$B7,IF(TARGET_TR5!$E$2:$E$2040=$D7,IF(TARGET_TR5!$F$1:$Q$1=AN$2,TARGET_TR5!$F$2:$Q$2040)))))</f>
        <v>10778048.730473394</v>
      </c>
      <c r="AO7" s="76">
        <v>12080000</v>
      </c>
      <c r="AP7" s="76">
        <v>12039750</v>
      </c>
      <c r="AQ7" s="76">
        <v>12123904</v>
      </c>
      <c r="AR7" s="76">
        <v>6984900</v>
      </c>
      <c r="AS7" s="76">
        <v>5860807</v>
      </c>
      <c r="AT7" s="77"/>
      <c r="AU7" s="77"/>
      <c r="AV7" s="77"/>
      <c r="AW7" s="77"/>
      <c r="AX7" s="77"/>
      <c r="AY7" s="60"/>
      <c r="AZ7" s="60"/>
    </row>
    <row r="8" spans="1:52" x14ac:dyDescent="0.35">
      <c r="A8" s="59" t="s">
        <v>220</v>
      </c>
      <c r="B8" s="60" t="s">
        <v>221</v>
      </c>
      <c r="C8" s="60" t="s">
        <v>222</v>
      </c>
      <c r="D8" s="60" t="s">
        <v>74</v>
      </c>
      <c r="E8" s="76">
        <f t="shared" si="1"/>
        <v>10895918.22252186</v>
      </c>
      <c r="F8" s="76">
        <f t="shared" si="2"/>
        <v>20629147.287575155</v>
      </c>
      <c r="G8" s="76">
        <f t="shared" si="2"/>
        <v>29700085.060399525</v>
      </c>
      <c r="H8" s="76">
        <f t="shared" si="2"/>
        <v>40890354.96835646</v>
      </c>
      <c r="I8" s="76">
        <f t="shared" si="2"/>
        <v>50903218.13457308</v>
      </c>
      <c r="J8" s="76">
        <f t="shared" si="2"/>
        <v>61617619.484409973</v>
      </c>
      <c r="K8" s="76">
        <f t="shared" si="2"/>
        <v>73671321.002976477</v>
      </c>
      <c r="L8" s="76">
        <f t="shared" si="2"/>
        <v>84164958.588737056</v>
      </c>
      <c r="M8" s="76">
        <f t="shared" si="2"/>
        <v>95762414.994879186</v>
      </c>
      <c r="N8" s="76">
        <f t="shared" si="2"/>
        <v>107507047.24373886</v>
      </c>
      <c r="O8" s="76">
        <f t="shared" si="2"/>
        <v>118667881.98315229</v>
      </c>
      <c r="P8" s="76">
        <f t="shared" si="2"/>
        <v>129774752.24690261</v>
      </c>
      <c r="Q8" s="76">
        <f t="shared" si="3"/>
        <v>1764200</v>
      </c>
      <c r="R8" s="76">
        <f t="shared" si="4"/>
        <v>3528400</v>
      </c>
      <c r="S8" s="76">
        <f t="shared" si="4"/>
        <v>5316310</v>
      </c>
      <c r="T8" s="76">
        <f t="shared" si="4"/>
        <v>7159844</v>
      </c>
      <c r="U8" s="76">
        <f t="shared" si="4"/>
        <v>9076400</v>
      </c>
      <c r="V8" s="76">
        <f t="shared" si="4"/>
        <v>9076400</v>
      </c>
      <c r="W8" s="76">
        <f t="shared" si="4"/>
        <v>9076400</v>
      </c>
      <c r="X8" s="76">
        <f t="shared" si="4"/>
        <v>9076400</v>
      </c>
      <c r="Y8" s="76">
        <f t="shared" si="4"/>
        <v>9076400</v>
      </c>
      <c r="Z8" s="76">
        <f t="shared" si="4"/>
        <v>9076400</v>
      </c>
      <c r="AA8" s="76">
        <f t="shared" si="4"/>
        <v>9076400</v>
      </c>
      <c r="AB8" s="76">
        <f t="shared" si="4"/>
        <v>9076400</v>
      </c>
      <c r="AC8" s="76" cm="1">
        <f t="array" ref="AC8">SUM(IF(TARGET_TR5!$B$2:$B$2040=$A$1,IF(TARGET_TR5!$C$2:$C$2040=$B8,IF(TARGET_TR5!$E$2:$E$2040=$D8,IF(TARGET_TR5!$F$1:$Q$1=AC$2,TARGET_TR5!$F$2:$Q$2040)))))</f>
        <v>10895918.22252186</v>
      </c>
      <c r="AD8" s="76" cm="1">
        <f t="array" ref="AD8">SUM(IF(TARGET_TR5!$B$2:$B$2040=$A$1,IF(TARGET_TR5!$C$2:$C$2040=$B8,IF(TARGET_TR5!$E$2:$E$2040=$D8,IF(TARGET_TR5!$F$1:$Q$1=AD$2,TARGET_TR5!$F$2:$Q$2040)))))</f>
        <v>9733229.0650532935</v>
      </c>
      <c r="AE8" s="76" cm="1">
        <f t="array" ref="AE8">SUM(IF(TARGET_TR5!$B$2:$B$2040=$A$1,IF(TARGET_TR5!$C$2:$C$2040=$B8,IF(TARGET_TR5!$E$2:$E$2040=$D8,IF(TARGET_TR5!$F$1:$Q$1=AE$2,TARGET_TR5!$F$2:$Q$2040)))))</f>
        <v>9070937.7728243675</v>
      </c>
      <c r="AF8" s="76" cm="1">
        <f t="array" ref="AF8">SUM(IF(TARGET_TR5!$B$2:$B$2040=$A$1,IF(TARGET_TR5!$C$2:$C$2040=$B8,IF(TARGET_TR5!$E$2:$E$2040=$D8,IF(TARGET_TR5!$F$1:$Q$1=AF$2,TARGET_TR5!$F$2:$Q$2040)))))</f>
        <v>11190269.907956939</v>
      </c>
      <c r="AG8" s="76" cm="1">
        <f t="array" ref="AG8">SUM(IF(TARGET_TR5!$B$2:$B$2040=$A$1,IF(TARGET_TR5!$C$2:$C$2040=$B8,IF(TARGET_TR5!$E$2:$E$2040=$D8,IF(TARGET_TR5!$F$1:$Q$1=AG$2,TARGET_TR5!$F$2:$Q$2040)))))</f>
        <v>10012863.166216621</v>
      </c>
      <c r="AH8" s="76" cm="1">
        <f t="array" ref="AH8">SUM(IF(TARGET_TR5!$B$2:$B$2040=$A$1,IF(TARGET_TR5!$C$2:$C$2040=$B8,IF(TARGET_TR5!$E$2:$E$2040=$D8,IF(TARGET_TR5!$F$1:$Q$1=AH$2,TARGET_TR5!$F$2:$Q$2040)))))</f>
        <v>10714401.349836893</v>
      </c>
      <c r="AI8" s="76" cm="1">
        <f t="array" ref="AI8">SUM(IF(TARGET_TR5!$B$2:$B$2040=$A$1,IF(TARGET_TR5!$C$2:$C$2040=$B8,IF(TARGET_TR5!$E$2:$E$2040=$D8,IF(TARGET_TR5!$F$1:$Q$1=AI$2,TARGET_TR5!$F$2:$Q$2040)))))</f>
        <v>12053701.518566508</v>
      </c>
      <c r="AJ8" s="76" cm="1">
        <f t="array" ref="AJ8">SUM(IF(TARGET_TR5!$B$2:$B$2040=$A$1,IF(TARGET_TR5!$C$2:$C$2040=$B8,IF(TARGET_TR5!$E$2:$E$2040=$D8,IF(TARGET_TR5!$F$1:$Q$1=AJ$2,TARGET_TR5!$F$2:$Q$2040)))))</f>
        <v>10493637.585760584</v>
      </c>
      <c r="AK8" s="76" cm="1">
        <f t="array" ref="AK8">SUM(IF(TARGET_TR5!$B$2:$B$2040=$A$1,IF(TARGET_TR5!$C$2:$C$2040=$B8,IF(TARGET_TR5!$E$2:$E$2040=$D8,IF(TARGET_TR5!$F$1:$Q$1=AK$2,TARGET_TR5!$F$2:$Q$2040)))))</f>
        <v>11597456.406142132</v>
      </c>
      <c r="AL8" s="76" cm="1">
        <f t="array" ref="AL8">SUM(IF(TARGET_TR5!$B$2:$B$2040=$A$1,IF(TARGET_TR5!$C$2:$C$2040=$B8,IF(TARGET_TR5!$E$2:$E$2040=$D8,IF(TARGET_TR5!$F$1:$Q$1=AL$2,TARGET_TR5!$F$2:$Q$2040)))))</f>
        <v>11744632.248859674</v>
      </c>
      <c r="AM8" s="76" cm="1">
        <f t="array" ref="AM8">SUM(IF(TARGET_TR5!$B$2:$B$2040=$A$1,IF(TARGET_TR5!$C$2:$C$2040=$B8,IF(TARGET_TR5!$E$2:$E$2040=$D8,IF(TARGET_TR5!$F$1:$Q$1=AM$2,TARGET_TR5!$F$2:$Q$2040)))))</f>
        <v>11160834.739413431</v>
      </c>
      <c r="AN8" s="76" cm="1">
        <f t="array" ref="AN8">SUM(IF(TARGET_TR5!$B$2:$B$2040=$A$1,IF(TARGET_TR5!$C$2:$C$2040=$B8,IF(TARGET_TR5!$E$2:$E$2040=$D8,IF(TARGET_TR5!$F$1:$Q$1=AN$2,TARGET_TR5!$F$2:$Q$2040)))))</f>
        <v>11106870.263750333</v>
      </c>
      <c r="AO8" s="76">
        <v>1764200</v>
      </c>
      <c r="AP8" s="76">
        <v>1764200</v>
      </c>
      <c r="AQ8" s="76">
        <v>1787910</v>
      </c>
      <c r="AR8" s="76">
        <v>1843534</v>
      </c>
      <c r="AS8" s="76">
        <v>1916556</v>
      </c>
      <c r="AT8" s="77"/>
      <c r="AU8" s="77"/>
      <c r="AV8" s="77"/>
      <c r="AW8" s="77"/>
      <c r="AX8" s="77"/>
      <c r="AY8" s="60"/>
      <c r="AZ8" s="60"/>
    </row>
    <row r="9" spans="1:52" x14ac:dyDescent="0.35">
      <c r="A9" s="54" t="s">
        <v>220</v>
      </c>
      <c r="B9" s="55" t="s">
        <v>223</v>
      </c>
      <c r="C9" s="55" t="s">
        <v>222</v>
      </c>
      <c r="D9" s="55" t="s">
        <v>69</v>
      </c>
      <c r="E9" s="75">
        <f>SUM(E10:E14)</f>
        <v>190297288.09388679</v>
      </c>
      <c r="F9" s="75">
        <f t="shared" ref="F9" si="5">SUM(F10:F14)</f>
        <v>360288201.90670598</v>
      </c>
      <c r="G9" s="75">
        <f t="shared" ref="G9" si="6">SUM(G10:G14)</f>
        <v>518712193.66068918</v>
      </c>
      <c r="H9" s="75">
        <f t="shared" ref="H9" si="7">SUM(H10:H14)</f>
        <v>714150336.00294745</v>
      </c>
      <c r="I9" s="75">
        <f t="shared" ref="I9" si="8">SUM(I10:I14)</f>
        <v>889025061.35171962</v>
      </c>
      <c r="J9" s="75">
        <f t="shared" ref="J9" si="9">SUM(J10:J14)</f>
        <v>1076152155.992444</v>
      </c>
      <c r="K9" s="75">
        <f t="shared" ref="K9" si="10">SUM(K10:K14)</f>
        <v>1286670137.463259</v>
      </c>
      <c r="L9" s="75">
        <f t="shared" ref="L9" si="11">SUM(L10:L14)</f>
        <v>1469941591.4177046</v>
      </c>
      <c r="M9" s="75">
        <f t="shared" ref="M9" si="12">SUM(M10:M14)</f>
        <v>1672491248.8035436</v>
      </c>
      <c r="N9" s="75">
        <f t="shared" ref="N9" si="13">SUM(N10:N14)</f>
        <v>1877611333.3135684</v>
      </c>
      <c r="O9" s="75">
        <f t="shared" ref="O9" si="14">SUM(O10:O14)</f>
        <v>2072535390.2309892</v>
      </c>
      <c r="P9" s="75">
        <f t="shared" ref="P9" si="15">SUM(P10:P14)</f>
        <v>2266516957.2028761</v>
      </c>
      <c r="Q9" s="75">
        <f t="shared" ref="Q9" si="16">SUM(Q10:Q14)</f>
        <v>224901347</v>
      </c>
      <c r="R9" s="75">
        <f t="shared" ref="R9" si="17">SUM(R10:R14)</f>
        <v>445777363</v>
      </c>
      <c r="S9" s="75">
        <f t="shared" ref="S9" si="18">SUM(S10:S14)</f>
        <v>693089313</v>
      </c>
      <c r="T9" s="75">
        <f t="shared" ref="T9" si="19">SUM(T10:T14)</f>
        <v>937832333</v>
      </c>
      <c r="U9" s="75">
        <f t="shared" ref="U9" si="20">SUM(U10:U14)</f>
        <v>1185719905</v>
      </c>
      <c r="V9" s="75">
        <f t="shared" ref="V9" si="21">SUM(V10:V14)</f>
        <v>1185719905</v>
      </c>
      <c r="W9" s="75">
        <f t="shared" ref="W9" si="22">SUM(W10:W14)</f>
        <v>1185719905</v>
      </c>
      <c r="X9" s="75">
        <f t="shared" ref="X9" si="23">SUM(X10:X14)</f>
        <v>1185719905</v>
      </c>
      <c r="Y9" s="75">
        <f t="shared" ref="Y9" si="24">SUM(Y10:Y14)</f>
        <v>1185719905</v>
      </c>
      <c r="Z9" s="75">
        <f t="shared" ref="Z9" si="25">SUM(Z10:Z14)</f>
        <v>1185719905</v>
      </c>
      <c r="AA9" s="75">
        <f t="shared" ref="AA9" si="26">SUM(AA10:AA14)</f>
        <v>1185719905</v>
      </c>
      <c r="AB9" s="75">
        <f t="shared" ref="AB9" si="27">SUM(AB10:AB14)</f>
        <v>1185719905</v>
      </c>
      <c r="AC9" s="75">
        <f t="shared" ref="AC9" si="28">SUM(AC10:AC14)</f>
        <v>190297288.09388679</v>
      </c>
      <c r="AD9" s="75">
        <f t="shared" ref="AD9" si="29">SUM(AD10:AD14)</f>
        <v>169990913.81281918</v>
      </c>
      <c r="AE9" s="75">
        <f t="shared" ref="AE9" si="30">SUM(AE10:AE14)</f>
        <v>158423991.7539832</v>
      </c>
      <c r="AF9" s="75">
        <f t="shared" ref="AF9" si="31">SUM(AF10:AF14)</f>
        <v>195438142.3422583</v>
      </c>
      <c r="AG9" s="75">
        <f t="shared" ref="AG9" si="32">SUM(AG10:AG14)</f>
        <v>174874725.34877214</v>
      </c>
      <c r="AH9" s="75">
        <f t="shared" ref="AH9" si="33">SUM(AH10:AH14)</f>
        <v>187127094.6407243</v>
      </c>
      <c r="AI9" s="75">
        <f t="shared" ref="AI9" si="34">SUM(AI10:AI14)</f>
        <v>210517981.47081491</v>
      </c>
      <c r="AJ9" s="75">
        <f t="shared" ref="AJ9" si="35">SUM(AJ10:AJ14)</f>
        <v>183271453.95444569</v>
      </c>
      <c r="AK9" s="75">
        <f t="shared" ref="AK9" si="36">SUM(AK10:AK14)</f>
        <v>202549657.38583899</v>
      </c>
      <c r="AL9" s="75">
        <f t="shared" ref="AL9" si="37">SUM(AL10:AL14)</f>
        <v>205120084.51002482</v>
      </c>
      <c r="AM9" s="75">
        <f t="shared" ref="AM9" si="38">SUM(AM10:AM14)</f>
        <v>194924056.91742119</v>
      </c>
      <c r="AN9" s="75">
        <f t="shared" ref="AN9" si="39">SUM(AN10:AN14)</f>
        <v>193981566.9718864</v>
      </c>
      <c r="AO9" s="75">
        <f t="shared" ref="AO9" si="40">SUM(AO10:AO14)</f>
        <v>224901347</v>
      </c>
      <c r="AP9" s="75">
        <f t="shared" ref="AP9" si="41">SUM(AP10:AP14)</f>
        <v>220876016</v>
      </c>
      <c r="AQ9" s="75">
        <f t="shared" ref="AQ9" si="42">SUM(AQ10:AQ14)</f>
        <v>247311950</v>
      </c>
      <c r="AR9" s="75">
        <f t="shared" ref="AR9" si="43">SUM(AR10:AR14)</f>
        <v>244743020</v>
      </c>
      <c r="AS9" s="75">
        <f t="shared" ref="AS9" si="44">SUM(AS10:AS14)</f>
        <v>247887572</v>
      </c>
      <c r="AT9" s="75">
        <f t="shared" ref="AT9" si="45">SUM(AT10:AT14)</f>
        <v>0</v>
      </c>
      <c r="AU9" s="75">
        <f t="shared" ref="AU9" si="46">SUM(AU10:AU14)</f>
        <v>0</v>
      </c>
      <c r="AV9" s="75">
        <f t="shared" ref="AV9" si="47">SUM(AV10:AV14)</f>
        <v>0</v>
      </c>
      <c r="AW9" s="75">
        <f t="shared" ref="AW9" si="48">SUM(AW10:AW14)</f>
        <v>0</v>
      </c>
      <c r="AX9" s="75">
        <f t="shared" ref="AX9" si="49">SUM(AX10:AX14)</f>
        <v>0</v>
      </c>
      <c r="AY9" s="75">
        <f t="shared" ref="AY9" si="50">SUM(AY10:AY14)</f>
        <v>0</v>
      </c>
      <c r="AZ9" s="75">
        <f t="shared" ref="AZ9" si="51">SUM(AZ10:AZ14)</f>
        <v>0</v>
      </c>
    </row>
    <row r="10" spans="1:52" x14ac:dyDescent="0.35">
      <c r="A10" s="59" t="s">
        <v>220</v>
      </c>
      <c r="B10" s="60" t="s">
        <v>223</v>
      </c>
      <c r="C10" s="60" t="s">
        <v>222</v>
      </c>
      <c r="D10" s="60" t="s">
        <v>70</v>
      </c>
      <c r="E10" s="76">
        <f t="shared" si="1"/>
        <v>16890201.201606967</v>
      </c>
      <c r="F10" s="76">
        <f t="shared" si="2"/>
        <v>31978071.162880369</v>
      </c>
      <c r="G10" s="76">
        <f t="shared" si="2"/>
        <v>46039296.746748574</v>
      </c>
      <c r="H10" s="76">
        <f t="shared" si="2"/>
        <v>63385784.338313401</v>
      </c>
      <c r="I10" s="76">
        <f t="shared" si="2"/>
        <v>78907126.370046765</v>
      </c>
      <c r="J10" s="76">
        <f t="shared" si="2"/>
        <v>95515950.964513049</v>
      </c>
      <c r="K10" s="76">
        <f t="shared" si="2"/>
        <v>114200878.63328762</v>
      </c>
      <c r="L10" s="76">
        <f t="shared" si="2"/>
        <v>130467488.43528551</v>
      </c>
      <c r="M10" s="76">
        <f t="shared" si="2"/>
        <v>148445172.19962537</v>
      </c>
      <c r="N10" s="76">
        <f t="shared" si="2"/>
        <v>166650999.15894419</v>
      </c>
      <c r="O10" s="76">
        <f t="shared" si="2"/>
        <v>183951858.11151323</v>
      </c>
      <c r="P10" s="76">
        <f t="shared" si="2"/>
        <v>201169064.55925667</v>
      </c>
      <c r="Q10" s="76">
        <f t="shared" si="3"/>
        <v>26895539</v>
      </c>
      <c r="R10" s="76">
        <f t="shared" si="4"/>
        <v>58059849</v>
      </c>
      <c r="S10" s="76">
        <f t="shared" si="4"/>
        <v>91640445</v>
      </c>
      <c r="T10" s="76">
        <f t="shared" si="4"/>
        <v>126552697</v>
      </c>
      <c r="U10" s="76">
        <f t="shared" si="4"/>
        <v>158875627</v>
      </c>
      <c r="V10" s="76">
        <f t="shared" si="4"/>
        <v>158875627</v>
      </c>
      <c r="W10" s="76">
        <f t="shared" si="4"/>
        <v>158875627</v>
      </c>
      <c r="X10" s="76">
        <f t="shared" si="4"/>
        <v>158875627</v>
      </c>
      <c r="Y10" s="76">
        <f t="shared" si="4"/>
        <v>158875627</v>
      </c>
      <c r="Z10" s="76">
        <f t="shared" si="4"/>
        <v>158875627</v>
      </c>
      <c r="AA10" s="76">
        <f t="shared" si="4"/>
        <v>158875627</v>
      </c>
      <c r="AB10" s="76">
        <f t="shared" si="4"/>
        <v>158875627</v>
      </c>
      <c r="AC10" s="76" cm="1">
        <f t="array" ref="AC10">SUM(IF(TARGET_TR5!$B$2:$B$2040=$A$1,IF(TARGET_TR5!$C$2:$C$2040=$B10,IF(TARGET_TR5!$E$2:$E$2040=$D10,IF(TARGET_TR5!$F$1:$Q$1=AC$2,TARGET_TR5!$F$2:$Q$2040)))))</f>
        <v>16890201.201606967</v>
      </c>
      <c r="AD10" s="76" cm="1">
        <f t="array" ref="AD10">SUM(IF(TARGET_TR5!$B$2:$B$2040=$A$1,IF(TARGET_TR5!$C$2:$C$2040=$B10,IF(TARGET_TR5!$E$2:$E$2040=$D10,IF(TARGET_TR5!$F$1:$Q$1=AD$2,TARGET_TR5!$F$2:$Q$2040)))))</f>
        <v>15087869.9612734</v>
      </c>
      <c r="AE10" s="76" cm="1">
        <f t="array" ref="AE10">SUM(IF(TARGET_TR5!$B$2:$B$2040=$A$1,IF(TARGET_TR5!$C$2:$C$2040=$B10,IF(TARGET_TR5!$E$2:$E$2040=$D10,IF(TARGET_TR5!$F$1:$Q$1=AE$2,TARGET_TR5!$F$2:$Q$2040)))))</f>
        <v>14061225.583868204</v>
      </c>
      <c r="AF10" s="76" cm="1">
        <f t="array" ref="AF10">SUM(IF(TARGET_TR5!$B$2:$B$2040=$A$1,IF(TARGET_TR5!$C$2:$C$2040=$B10,IF(TARGET_TR5!$E$2:$E$2040=$D10,IF(TARGET_TR5!$F$1:$Q$1=AF$2,TARGET_TR5!$F$2:$Q$2040)))))</f>
        <v>17346487.59156483</v>
      </c>
      <c r="AG10" s="76" cm="1">
        <f t="array" ref="AG10">SUM(IF(TARGET_TR5!$B$2:$B$2040=$A$1,IF(TARGET_TR5!$C$2:$C$2040=$B10,IF(TARGET_TR5!$E$2:$E$2040=$D10,IF(TARGET_TR5!$F$1:$Q$1=AG$2,TARGET_TR5!$F$2:$Q$2040)))))</f>
        <v>15521342.031733371</v>
      </c>
      <c r="AH10" s="76" cm="1">
        <f t="array" ref="AH10">SUM(IF(TARGET_TR5!$B$2:$B$2040=$A$1,IF(TARGET_TR5!$C$2:$C$2040=$B10,IF(TARGET_TR5!$E$2:$E$2040=$D10,IF(TARGET_TR5!$F$1:$Q$1=AH$2,TARGET_TR5!$F$2:$Q$2040)))))</f>
        <v>16608824.594466282</v>
      </c>
      <c r="AI10" s="76" cm="1">
        <f t="array" ref="AI10">SUM(IF(TARGET_TR5!$B$2:$B$2040=$A$1,IF(TARGET_TR5!$C$2:$C$2040=$B10,IF(TARGET_TR5!$E$2:$E$2040=$D10,IF(TARGET_TR5!$F$1:$Q$1=AI$2,TARGET_TR5!$F$2:$Q$2040)))))</f>
        <v>18684927.668774571</v>
      </c>
      <c r="AJ10" s="76" cm="1">
        <f t="array" ref="AJ10">SUM(IF(TARGET_TR5!$B$2:$B$2040=$A$1,IF(TARGET_TR5!$C$2:$C$2040=$B10,IF(TARGET_TR5!$E$2:$E$2040=$D10,IF(TARGET_TR5!$F$1:$Q$1=AJ$2,TARGET_TR5!$F$2:$Q$2040)))))</f>
        <v>16266609.801997885</v>
      </c>
      <c r="AK10" s="76" cm="1">
        <f t="array" ref="AK10">SUM(IF(TARGET_TR5!$B$2:$B$2040=$A$1,IF(TARGET_TR5!$C$2:$C$2040=$B10,IF(TARGET_TR5!$E$2:$E$2040=$D10,IF(TARGET_TR5!$F$1:$Q$1=AK$2,TARGET_TR5!$F$2:$Q$2040)))))</f>
        <v>17977683.764339875</v>
      </c>
      <c r="AL10" s="76" cm="1">
        <f t="array" ref="AL10">SUM(IF(TARGET_TR5!$B$2:$B$2040=$A$1,IF(TARGET_TR5!$C$2:$C$2040=$B10,IF(TARGET_TR5!$E$2:$E$2040=$D10,IF(TARGET_TR5!$F$1:$Q$1=AL$2,TARGET_TR5!$F$2:$Q$2040)))))</f>
        <v>18205826.959318813</v>
      </c>
      <c r="AM10" s="76" cm="1">
        <f t="array" ref="AM10">SUM(IF(TARGET_TR5!$B$2:$B$2040=$A$1,IF(TARGET_TR5!$C$2:$C$2040=$B10,IF(TARGET_TR5!$E$2:$E$2040=$D10,IF(TARGET_TR5!$F$1:$Q$1=AM$2,TARGET_TR5!$F$2:$Q$2040)))))</f>
        <v>17300858.952569045</v>
      </c>
      <c r="AN10" s="76" cm="1">
        <f t="array" ref="AN10">SUM(IF(TARGET_TR5!$B$2:$B$2040=$A$1,IF(TARGET_TR5!$C$2:$C$2040=$B10,IF(TARGET_TR5!$E$2:$E$2040=$D10,IF(TARGET_TR5!$F$1:$Q$1=AN$2,TARGET_TR5!$F$2:$Q$2040)))))</f>
        <v>17217206.447743434</v>
      </c>
      <c r="AO10" s="76">
        <v>26895539</v>
      </c>
      <c r="AP10" s="76">
        <v>31164310</v>
      </c>
      <c r="AQ10" s="76">
        <v>33580596</v>
      </c>
      <c r="AR10" s="76">
        <v>34912252</v>
      </c>
      <c r="AS10" s="76">
        <v>32322930</v>
      </c>
      <c r="AT10" s="77"/>
      <c r="AU10" s="77"/>
      <c r="AV10" s="77"/>
      <c r="AW10" s="77"/>
      <c r="AX10" s="77"/>
      <c r="AY10" s="60"/>
      <c r="AZ10" s="60"/>
    </row>
    <row r="11" spans="1:52" x14ac:dyDescent="0.35">
      <c r="A11" s="59" t="s">
        <v>220</v>
      </c>
      <c r="B11" s="60" t="s">
        <v>223</v>
      </c>
      <c r="C11" s="60" t="s">
        <v>222</v>
      </c>
      <c r="D11" s="60" t="s">
        <v>71</v>
      </c>
      <c r="E11" s="76">
        <f t="shared" si="1"/>
        <v>14831657.701082014</v>
      </c>
      <c r="F11" s="76">
        <f t="shared" si="2"/>
        <v>28080648.641625334</v>
      </c>
      <c r="G11" s="76">
        <f t="shared" si="2"/>
        <v>40428120.541355476</v>
      </c>
      <c r="H11" s="76">
        <f t="shared" si="2"/>
        <v>55660453.371687792</v>
      </c>
      <c r="I11" s="76">
        <f t="shared" si="2"/>
        <v>69290085.685018897</v>
      </c>
      <c r="J11" s="76">
        <f t="shared" si="2"/>
        <v>83874660.389729887</v>
      </c>
      <c r="K11" s="76">
        <f t="shared" si="2"/>
        <v>100282306.93252976</v>
      </c>
      <c r="L11" s="76">
        <f t="shared" si="2"/>
        <v>114566375.29030304</v>
      </c>
      <c r="M11" s="76">
        <f t="shared" si="2"/>
        <v>130352975.38276494</v>
      </c>
      <c r="N11" s="76">
        <f t="shared" si="2"/>
        <v>146339913.03985199</v>
      </c>
      <c r="O11" s="76">
        <f t="shared" si="2"/>
        <v>161532178.35725927</v>
      </c>
      <c r="P11" s="76">
        <f t="shared" si="2"/>
        <v>176650986.56763732</v>
      </c>
      <c r="Q11" s="76">
        <f t="shared" si="3"/>
        <v>13299846</v>
      </c>
      <c r="R11" s="76">
        <f t="shared" si="4"/>
        <v>26914378</v>
      </c>
      <c r="S11" s="76">
        <f t="shared" si="4"/>
        <v>40878393</v>
      </c>
      <c r="T11" s="76">
        <f t="shared" si="4"/>
        <v>55041880</v>
      </c>
      <c r="U11" s="76">
        <f t="shared" si="4"/>
        <v>69071916</v>
      </c>
      <c r="V11" s="76">
        <f t="shared" si="4"/>
        <v>69071916</v>
      </c>
      <c r="W11" s="76">
        <f t="shared" si="4"/>
        <v>69071916</v>
      </c>
      <c r="X11" s="76">
        <f t="shared" si="4"/>
        <v>69071916</v>
      </c>
      <c r="Y11" s="76">
        <f t="shared" si="4"/>
        <v>69071916</v>
      </c>
      <c r="Z11" s="76">
        <f t="shared" si="4"/>
        <v>69071916</v>
      </c>
      <c r="AA11" s="76">
        <f t="shared" si="4"/>
        <v>69071916</v>
      </c>
      <c r="AB11" s="76">
        <f t="shared" si="4"/>
        <v>69071916</v>
      </c>
      <c r="AC11" s="76" cm="1">
        <f t="array" ref="AC11">SUM(IF(TARGET_TR5!$B$2:$B$2040=$A$1,IF(TARGET_TR5!$C$2:$C$2040=$B11,IF(TARGET_TR5!$E$2:$E$2040=$D11,IF(TARGET_TR5!$F$1:$Q$1=AC$2,TARGET_TR5!$F$2:$Q$2040)))))</f>
        <v>14831657.701082014</v>
      </c>
      <c r="AD11" s="76" cm="1">
        <f t="array" ref="AD11">SUM(IF(TARGET_TR5!$B$2:$B$2040=$A$1,IF(TARGET_TR5!$C$2:$C$2040=$B11,IF(TARGET_TR5!$E$2:$E$2040=$D11,IF(TARGET_TR5!$F$1:$Q$1=AD$2,TARGET_TR5!$F$2:$Q$2040)))))</f>
        <v>13248990.94054332</v>
      </c>
      <c r="AE11" s="76" cm="1">
        <f t="array" ref="AE11">SUM(IF(TARGET_TR5!$B$2:$B$2040=$A$1,IF(TARGET_TR5!$C$2:$C$2040=$B11,IF(TARGET_TR5!$E$2:$E$2040=$D11,IF(TARGET_TR5!$F$1:$Q$1=AE$2,TARGET_TR5!$F$2:$Q$2040)))))</f>
        <v>12347471.89973014</v>
      </c>
      <c r="AF11" s="76" cm="1">
        <f t="array" ref="AF11">SUM(IF(TARGET_TR5!$B$2:$B$2040=$A$1,IF(TARGET_TR5!$C$2:$C$2040=$B11,IF(TARGET_TR5!$E$2:$E$2040=$D11,IF(TARGET_TR5!$F$1:$Q$1=AF$2,TARGET_TR5!$F$2:$Q$2040)))))</f>
        <v>15232332.830332315</v>
      </c>
      <c r="AG11" s="76" cm="1">
        <f t="array" ref="AG11">SUM(IF(TARGET_TR5!$B$2:$B$2040=$A$1,IF(TARGET_TR5!$C$2:$C$2040=$B11,IF(TARGET_TR5!$E$2:$E$2040=$D11,IF(TARGET_TR5!$F$1:$Q$1=AG$2,TARGET_TR5!$F$2:$Q$2040)))))</f>
        <v>13629632.313331107</v>
      </c>
      <c r="AH11" s="76" cm="1">
        <f t="array" ref="AH11">SUM(IF(TARGET_TR5!$B$2:$B$2040=$A$1,IF(TARGET_TR5!$C$2:$C$2040=$B11,IF(TARGET_TR5!$E$2:$E$2040=$D11,IF(TARGET_TR5!$F$1:$Q$1=AH$2,TARGET_TR5!$F$2:$Q$2040)))))</f>
        <v>14584574.704710992</v>
      </c>
      <c r="AI11" s="76" cm="1">
        <f t="array" ref="AI11">SUM(IF(TARGET_TR5!$B$2:$B$2040=$A$1,IF(TARGET_TR5!$C$2:$C$2040=$B11,IF(TARGET_TR5!$E$2:$E$2040=$D11,IF(TARGET_TR5!$F$1:$Q$1=AI$2,TARGET_TR5!$F$2:$Q$2040)))))</f>
        <v>16407646.54279987</v>
      </c>
      <c r="AJ11" s="76" cm="1">
        <f t="array" ref="AJ11">SUM(IF(TARGET_TR5!$B$2:$B$2040=$A$1,IF(TARGET_TR5!$C$2:$C$2040=$B11,IF(TARGET_TR5!$E$2:$E$2040=$D11,IF(TARGET_TR5!$F$1:$Q$1=AJ$2,TARGET_TR5!$F$2:$Q$2040)))))</f>
        <v>14284068.357773269</v>
      </c>
      <c r="AK11" s="76" cm="1">
        <f t="array" ref="AK11">SUM(IF(TARGET_TR5!$B$2:$B$2040=$A$1,IF(TARGET_TR5!$C$2:$C$2040=$B11,IF(TARGET_TR5!$E$2:$E$2040=$D11,IF(TARGET_TR5!$F$1:$Q$1=AK$2,TARGET_TR5!$F$2:$Q$2040)))))</f>
        <v>15786600.092461897</v>
      </c>
      <c r="AL11" s="76" cm="1">
        <f t="array" ref="AL11">SUM(IF(TARGET_TR5!$B$2:$B$2040=$A$1,IF(TARGET_TR5!$C$2:$C$2040=$B11,IF(TARGET_TR5!$E$2:$E$2040=$D11,IF(TARGET_TR5!$F$1:$Q$1=AL$2,TARGET_TR5!$F$2:$Q$2040)))))</f>
        <v>15986937.657087052</v>
      </c>
      <c r="AM11" s="76" cm="1">
        <f t="array" ref="AM11">SUM(IF(TARGET_TR5!$B$2:$B$2040=$A$1,IF(TARGET_TR5!$C$2:$C$2040=$B11,IF(TARGET_TR5!$E$2:$E$2040=$D11,IF(TARGET_TR5!$F$1:$Q$1=AM$2,TARGET_TR5!$F$2:$Q$2040)))))</f>
        <v>15192265.317407286</v>
      </c>
      <c r="AN11" s="76" cm="1">
        <f t="array" ref="AN11">SUM(IF(TARGET_TR5!$B$2:$B$2040=$A$1,IF(TARGET_TR5!$C$2:$C$2040=$B11,IF(TARGET_TR5!$E$2:$E$2040=$D11,IF(TARGET_TR5!$F$1:$Q$1=AN$2,TARGET_TR5!$F$2:$Q$2040)))))</f>
        <v>15118808.210378062</v>
      </c>
      <c r="AO11" s="76">
        <v>13299846</v>
      </c>
      <c r="AP11" s="76">
        <v>13614532</v>
      </c>
      <c r="AQ11" s="76">
        <v>13964015</v>
      </c>
      <c r="AR11" s="76">
        <v>14163487</v>
      </c>
      <c r="AS11" s="76">
        <v>14030036</v>
      </c>
      <c r="AT11" s="77"/>
      <c r="AU11" s="77"/>
      <c r="AV11" s="77"/>
      <c r="AW11" s="77"/>
      <c r="AX11" s="77"/>
      <c r="AY11" s="60"/>
      <c r="AZ11" s="60"/>
    </row>
    <row r="12" spans="1:52" x14ac:dyDescent="0.35">
      <c r="A12" s="59" t="s">
        <v>220</v>
      </c>
      <c r="B12" s="60" t="s">
        <v>223</v>
      </c>
      <c r="C12" s="60" t="s">
        <v>222</v>
      </c>
      <c r="D12" s="60" t="s">
        <v>72</v>
      </c>
      <c r="E12" s="76">
        <f t="shared" si="1"/>
        <v>76171880.59933199</v>
      </c>
      <c r="F12" s="76">
        <f t="shared" si="2"/>
        <v>144215559.621878</v>
      </c>
      <c r="G12" s="76">
        <f t="shared" si="2"/>
        <v>207629250.4044826</v>
      </c>
      <c r="H12" s="76">
        <f t="shared" si="2"/>
        <v>285858903.55489963</v>
      </c>
      <c r="I12" s="76">
        <f t="shared" si="2"/>
        <v>355857466.50097644</v>
      </c>
      <c r="J12" s="76">
        <f t="shared" si="2"/>
        <v>430760387.36047262</v>
      </c>
      <c r="K12" s="76">
        <f t="shared" si="2"/>
        <v>515026173.32740587</v>
      </c>
      <c r="L12" s="76">
        <f t="shared" si="2"/>
        <v>588385764.7735883</v>
      </c>
      <c r="M12" s="76">
        <f t="shared" si="2"/>
        <v>669462003.28633964</v>
      </c>
      <c r="N12" s="76">
        <f t="shared" si="2"/>
        <v>751567128.0746336</v>
      </c>
      <c r="O12" s="76">
        <f t="shared" si="2"/>
        <v>829591003.96994209</v>
      </c>
      <c r="P12" s="76">
        <f t="shared" si="2"/>
        <v>907237621.5642184</v>
      </c>
      <c r="Q12" s="76">
        <f t="shared" si="3"/>
        <v>68221221</v>
      </c>
      <c r="R12" s="76">
        <f t="shared" si="4"/>
        <v>138322127</v>
      </c>
      <c r="S12" s="76">
        <f t="shared" si="4"/>
        <v>211206881</v>
      </c>
      <c r="T12" s="76">
        <f t="shared" si="4"/>
        <v>285078138</v>
      </c>
      <c r="U12" s="76">
        <f t="shared" si="4"/>
        <v>361964669</v>
      </c>
      <c r="V12" s="76">
        <f t="shared" si="4"/>
        <v>361964669</v>
      </c>
      <c r="W12" s="76">
        <f t="shared" si="4"/>
        <v>361964669</v>
      </c>
      <c r="X12" s="76">
        <f t="shared" si="4"/>
        <v>361964669</v>
      </c>
      <c r="Y12" s="76">
        <f t="shared" si="4"/>
        <v>361964669</v>
      </c>
      <c r="Z12" s="76">
        <f t="shared" si="4"/>
        <v>361964669</v>
      </c>
      <c r="AA12" s="76">
        <f t="shared" si="4"/>
        <v>361964669</v>
      </c>
      <c r="AB12" s="76">
        <f t="shared" si="4"/>
        <v>361964669</v>
      </c>
      <c r="AC12" s="76" cm="1">
        <f t="array" ref="AC12">SUM(IF(TARGET_TR5!$B$2:$B$2040=$A$1,IF(TARGET_TR5!$C$2:$C$2040=$B12,IF(TARGET_TR5!$E$2:$E$2040=$D12,IF(TARGET_TR5!$F$1:$Q$1=AC$2,TARGET_TR5!$F$2:$Q$2040)))))</f>
        <v>76171880.59933199</v>
      </c>
      <c r="AD12" s="76" cm="1">
        <f t="array" ref="AD12">SUM(IF(TARGET_TR5!$B$2:$B$2040=$A$1,IF(TARGET_TR5!$C$2:$C$2040=$B12,IF(TARGET_TR5!$E$2:$E$2040=$D12,IF(TARGET_TR5!$F$1:$Q$1=AD$2,TARGET_TR5!$F$2:$Q$2040)))))</f>
        <v>68043679.022546008</v>
      </c>
      <c r="AE12" s="76" cm="1">
        <f t="array" ref="AE12">SUM(IF(TARGET_TR5!$B$2:$B$2040=$A$1,IF(TARGET_TR5!$C$2:$C$2040=$B12,IF(TARGET_TR5!$E$2:$E$2040=$D12,IF(TARGET_TR5!$F$1:$Q$1=AE$2,TARGET_TR5!$F$2:$Q$2040)))))</f>
        <v>63413690.782604612</v>
      </c>
      <c r="AF12" s="76" cm="1">
        <f t="array" ref="AF12">SUM(IF(TARGET_TR5!$B$2:$B$2040=$A$1,IF(TARGET_TR5!$C$2:$C$2040=$B12,IF(TARGET_TR5!$E$2:$E$2040=$D12,IF(TARGET_TR5!$F$1:$Q$1=AF$2,TARGET_TR5!$F$2:$Q$2040)))))</f>
        <v>78229653.150417045</v>
      </c>
      <c r="AG12" s="76" cm="1">
        <f t="array" ref="AG12">SUM(IF(TARGET_TR5!$B$2:$B$2040=$A$1,IF(TARGET_TR5!$C$2:$C$2040=$B12,IF(TARGET_TR5!$E$2:$E$2040=$D12,IF(TARGET_TR5!$F$1:$Q$1=AG$2,TARGET_TR5!$F$2:$Q$2040)))))</f>
        <v>69998562.946076795</v>
      </c>
      <c r="AH12" s="76" cm="1">
        <f t="array" ref="AH12">SUM(IF(TARGET_TR5!$B$2:$B$2040=$A$1,IF(TARGET_TR5!$C$2:$C$2040=$B12,IF(TARGET_TR5!$E$2:$E$2040=$D12,IF(TARGET_TR5!$F$1:$Q$1=AH$2,TARGET_TR5!$F$2:$Q$2040)))))</f>
        <v>74902920.859496191</v>
      </c>
      <c r="AI12" s="76" cm="1">
        <f t="array" ref="AI12">SUM(IF(TARGET_TR5!$B$2:$B$2040=$A$1,IF(TARGET_TR5!$C$2:$C$2040=$B12,IF(TARGET_TR5!$E$2:$E$2040=$D12,IF(TARGET_TR5!$F$1:$Q$1=AI$2,TARGET_TR5!$F$2:$Q$2040)))))</f>
        <v>84265785.966933236</v>
      </c>
      <c r="AJ12" s="76" cm="1">
        <f t="array" ref="AJ12">SUM(IF(TARGET_TR5!$B$2:$B$2040=$A$1,IF(TARGET_TR5!$C$2:$C$2040=$B12,IF(TARGET_TR5!$E$2:$E$2040=$D12,IF(TARGET_TR5!$F$1:$Q$1=AJ$2,TARGET_TR5!$F$2:$Q$2040)))))</f>
        <v>73359591.446182415</v>
      </c>
      <c r="AK12" s="76" cm="1">
        <f t="array" ref="AK12">SUM(IF(TARGET_TR5!$B$2:$B$2040=$A$1,IF(TARGET_TR5!$C$2:$C$2040=$B12,IF(TARGET_TR5!$E$2:$E$2040=$D12,IF(TARGET_TR5!$F$1:$Q$1=AK$2,TARGET_TR5!$F$2:$Q$2040)))))</f>
        <v>81076238.512751371</v>
      </c>
      <c r="AL12" s="76" cm="1">
        <f t="array" ref="AL12">SUM(IF(TARGET_TR5!$B$2:$B$2040=$A$1,IF(TARGET_TR5!$C$2:$C$2040=$B12,IF(TARGET_TR5!$E$2:$E$2040=$D12,IF(TARGET_TR5!$F$1:$Q$1=AL$2,TARGET_TR5!$F$2:$Q$2040)))))</f>
        <v>82105124.788293928</v>
      </c>
      <c r="AM12" s="76" cm="1">
        <f t="array" ref="AM12">SUM(IF(TARGET_TR5!$B$2:$B$2040=$A$1,IF(TARGET_TR5!$C$2:$C$2040=$B12,IF(TARGET_TR5!$E$2:$E$2040=$D12,IF(TARGET_TR5!$F$1:$Q$1=AM$2,TARGET_TR5!$F$2:$Q$2040)))))</f>
        <v>78023875.895308539</v>
      </c>
      <c r="AN12" s="76" cm="1">
        <f t="array" ref="AN12">SUM(IF(TARGET_TR5!$B$2:$B$2040=$A$1,IF(TARGET_TR5!$C$2:$C$2040=$B12,IF(TARGET_TR5!$E$2:$E$2040=$D12,IF(TARGET_TR5!$F$1:$Q$1=AN$2,TARGET_TR5!$F$2:$Q$2040)))))</f>
        <v>77646617.594276279</v>
      </c>
      <c r="AO12" s="76">
        <v>68221221</v>
      </c>
      <c r="AP12" s="76">
        <v>70100906</v>
      </c>
      <c r="AQ12" s="76">
        <v>72884754</v>
      </c>
      <c r="AR12" s="76">
        <v>73871257</v>
      </c>
      <c r="AS12" s="76">
        <v>76886531</v>
      </c>
      <c r="AT12" s="77"/>
      <c r="AU12" s="77"/>
      <c r="AV12" s="77"/>
      <c r="AW12" s="77"/>
      <c r="AX12" s="77"/>
      <c r="AY12" s="60"/>
      <c r="AZ12" s="60"/>
    </row>
    <row r="13" spans="1:52" x14ac:dyDescent="0.35">
      <c r="A13" s="59" t="s">
        <v>220</v>
      </c>
      <c r="B13" s="60" t="s">
        <v>223</v>
      </c>
      <c r="C13" s="60" t="s">
        <v>222</v>
      </c>
      <c r="D13" s="60" t="s">
        <v>73</v>
      </c>
      <c r="E13" s="76">
        <f t="shared" si="1"/>
        <v>40582716.459744677</v>
      </c>
      <c r="F13" s="76">
        <f t="shared" si="2"/>
        <v>76834904.418381974</v>
      </c>
      <c r="G13" s="76">
        <f t="shared" si="2"/>
        <v>110620335.63588215</v>
      </c>
      <c r="H13" s="76">
        <f t="shared" si="2"/>
        <v>152299388.42502111</v>
      </c>
      <c r="I13" s="76">
        <f t="shared" si="2"/>
        <v>189593095.89658296</v>
      </c>
      <c r="J13" s="76">
        <f t="shared" si="2"/>
        <v>229499738.28653449</v>
      </c>
      <c r="K13" s="76">
        <f t="shared" si="2"/>
        <v>274394710.97522998</v>
      </c>
      <c r="L13" s="76">
        <f t="shared" si="2"/>
        <v>313479101.11813581</v>
      </c>
      <c r="M13" s="76">
        <f t="shared" si="2"/>
        <v>356674752.49627018</v>
      </c>
      <c r="N13" s="76">
        <f t="shared" si="2"/>
        <v>400418572.03910166</v>
      </c>
      <c r="O13" s="76">
        <f t="shared" si="2"/>
        <v>441987991.19530118</v>
      </c>
      <c r="P13" s="76">
        <f t="shared" si="2"/>
        <v>483356415.35777843</v>
      </c>
      <c r="Q13" s="76">
        <f t="shared" si="3"/>
        <v>61352151</v>
      </c>
      <c r="R13" s="76">
        <f t="shared" si="4"/>
        <v>126210297</v>
      </c>
      <c r="S13" s="76">
        <f t="shared" si="4"/>
        <v>196888446</v>
      </c>
      <c r="T13" s="76">
        <f t="shared" si="4"/>
        <v>263445919</v>
      </c>
      <c r="U13" s="76">
        <f t="shared" si="4"/>
        <v>332384083</v>
      </c>
      <c r="V13" s="76">
        <f t="shared" si="4"/>
        <v>332384083</v>
      </c>
      <c r="W13" s="76">
        <f t="shared" si="4"/>
        <v>332384083</v>
      </c>
      <c r="X13" s="76">
        <f t="shared" si="4"/>
        <v>332384083</v>
      </c>
      <c r="Y13" s="76">
        <f t="shared" si="4"/>
        <v>332384083</v>
      </c>
      <c r="Z13" s="76">
        <f t="shared" si="4"/>
        <v>332384083</v>
      </c>
      <c r="AA13" s="76">
        <f t="shared" si="4"/>
        <v>332384083</v>
      </c>
      <c r="AB13" s="76">
        <f t="shared" si="4"/>
        <v>332384083</v>
      </c>
      <c r="AC13" s="76" cm="1">
        <f t="array" ref="AC13">SUM(IF(TARGET_TR5!$B$2:$B$2040=$A$1,IF(TARGET_TR5!$C$2:$C$2040=$B13,IF(TARGET_TR5!$E$2:$E$2040=$D13,IF(TARGET_TR5!$F$1:$Q$1=AC$2,TARGET_TR5!$F$2:$Q$2040)))))</f>
        <v>40582716.459744677</v>
      </c>
      <c r="AD13" s="76" cm="1">
        <f t="array" ref="AD13">SUM(IF(TARGET_TR5!$B$2:$B$2040=$A$1,IF(TARGET_TR5!$C$2:$C$2040=$B13,IF(TARGET_TR5!$E$2:$E$2040=$D13,IF(TARGET_TR5!$F$1:$Q$1=AD$2,TARGET_TR5!$F$2:$Q$2040)))))</f>
        <v>36252187.958637297</v>
      </c>
      <c r="AE13" s="76" cm="1">
        <f t="array" ref="AE13">SUM(IF(TARGET_TR5!$B$2:$B$2040=$A$1,IF(TARGET_TR5!$C$2:$C$2040=$B13,IF(TARGET_TR5!$E$2:$E$2040=$D13,IF(TARGET_TR5!$F$1:$Q$1=AE$2,TARGET_TR5!$F$2:$Q$2040)))))</f>
        <v>33785431.21750018</v>
      </c>
      <c r="AF13" s="76" cm="1">
        <f t="array" ref="AF13">SUM(IF(TARGET_TR5!$B$2:$B$2040=$A$1,IF(TARGET_TR5!$C$2:$C$2040=$B13,IF(TARGET_TR5!$E$2:$E$2040=$D13,IF(TARGET_TR5!$F$1:$Q$1=AF$2,TARGET_TR5!$F$2:$Q$2040)))))</f>
        <v>41679052.789138943</v>
      </c>
      <c r="AG13" s="76" cm="1">
        <f t="array" ref="AG13">SUM(IF(TARGET_TR5!$B$2:$B$2040=$A$1,IF(TARGET_TR5!$C$2:$C$2040=$B13,IF(TARGET_TR5!$E$2:$E$2040=$D13,IF(TARGET_TR5!$F$1:$Q$1=AG$2,TARGET_TR5!$F$2:$Q$2040)))))</f>
        <v>37293707.471561849</v>
      </c>
      <c r="AH13" s="76" cm="1">
        <f t="array" ref="AH13">SUM(IF(TARGET_TR5!$B$2:$B$2040=$A$1,IF(TARGET_TR5!$C$2:$C$2040=$B13,IF(TARGET_TR5!$E$2:$E$2040=$D13,IF(TARGET_TR5!$F$1:$Q$1=AH$2,TARGET_TR5!$F$2:$Q$2040)))))</f>
        <v>39906642.389951535</v>
      </c>
      <c r="AI13" s="76" cm="1">
        <f t="array" ref="AI13">SUM(IF(TARGET_TR5!$B$2:$B$2040=$A$1,IF(TARGET_TR5!$C$2:$C$2040=$B13,IF(TARGET_TR5!$E$2:$E$2040=$D13,IF(TARGET_TR5!$F$1:$Q$1=AI$2,TARGET_TR5!$F$2:$Q$2040)))))</f>
        <v>44894972.68869549</v>
      </c>
      <c r="AJ13" s="76" cm="1">
        <f t="array" ref="AJ13">SUM(IF(TARGET_TR5!$B$2:$B$2040=$A$1,IF(TARGET_TR5!$C$2:$C$2040=$B13,IF(TARGET_TR5!$E$2:$E$2040=$D13,IF(TARGET_TR5!$F$1:$Q$1=AJ$2,TARGET_TR5!$F$2:$Q$2040)))))</f>
        <v>39084390.142905839</v>
      </c>
      <c r="AK13" s="76" cm="1">
        <f t="array" ref="AK13">SUM(IF(TARGET_TR5!$B$2:$B$2040=$A$1,IF(TARGET_TR5!$C$2:$C$2040=$B13,IF(TARGET_TR5!$E$2:$E$2040=$D13,IF(TARGET_TR5!$F$1:$Q$1=AK$2,TARGET_TR5!$F$2:$Q$2040)))))</f>
        <v>43195651.378134355</v>
      </c>
      <c r="AL13" s="76" cm="1">
        <f t="array" ref="AL13">SUM(IF(TARGET_TR5!$B$2:$B$2040=$A$1,IF(TARGET_TR5!$C$2:$C$2040=$B13,IF(TARGET_TR5!$E$2:$E$2040=$D13,IF(TARGET_TR5!$F$1:$Q$1=AL$2,TARGET_TR5!$F$2:$Q$2040)))))</f>
        <v>43743819.542831503</v>
      </c>
      <c r="AM13" s="76" cm="1">
        <f t="array" ref="AM13">SUM(IF(TARGET_TR5!$B$2:$B$2040=$A$1,IF(TARGET_TR5!$C$2:$C$2040=$B13,IF(TARGET_TR5!$E$2:$E$2040=$D13,IF(TARGET_TR5!$F$1:$Q$1=AM$2,TARGET_TR5!$F$2:$Q$2040)))))</f>
        <v>41569419.156199522</v>
      </c>
      <c r="AN13" s="76" cm="1">
        <f t="array" ref="AN13">SUM(IF(TARGET_TR5!$B$2:$B$2040=$A$1,IF(TARGET_TR5!$C$2:$C$2040=$B13,IF(TARGET_TR5!$E$2:$E$2040=$D13,IF(TARGET_TR5!$F$1:$Q$1=AN$2,TARGET_TR5!$F$2:$Q$2040)))))</f>
        <v>41368424.162477233</v>
      </c>
      <c r="AO13" s="76">
        <v>61352151</v>
      </c>
      <c r="AP13" s="76">
        <v>64858146</v>
      </c>
      <c r="AQ13" s="76">
        <v>70678149</v>
      </c>
      <c r="AR13" s="76">
        <v>66557473</v>
      </c>
      <c r="AS13" s="76">
        <v>68938164</v>
      </c>
      <c r="AT13" s="77"/>
      <c r="AU13" s="77"/>
      <c r="AV13" s="77"/>
      <c r="AW13" s="77"/>
      <c r="AX13" s="77"/>
      <c r="AY13" s="60"/>
      <c r="AZ13" s="60"/>
    </row>
    <row r="14" spans="1:52" x14ac:dyDescent="0.35">
      <c r="A14" s="59" t="s">
        <v>220</v>
      </c>
      <c r="B14" s="60" t="s">
        <v>223</v>
      </c>
      <c r="C14" s="60" t="s">
        <v>222</v>
      </c>
      <c r="D14" s="60" t="s">
        <v>74</v>
      </c>
      <c r="E14" s="76">
        <f t="shared" si="1"/>
        <v>41820832.132121153</v>
      </c>
      <c r="F14" s="76">
        <f t="shared" si="2"/>
        <v>79179018.061940312</v>
      </c>
      <c r="G14" s="76">
        <f t="shared" si="2"/>
        <v>113995190.33222038</v>
      </c>
      <c r="H14" s="76">
        <f t="shared" si="2"/>
        <v>156945806.31302556</v>
      </c>
      <c r="I14" s="76">
        <f t="shared" si="2"/>
        <v>195377286.89909458</v>
      </c>
      <c r="J14" s="76">
        <f t="shared" si="2"/>
        <v>236501418.99119389</v>
      </c>
      <c r="K14" s="76">
        <f t="shared" si="2"/>
        <v>282766067.59480566</v>
      </c>
      <c r="L14" s="76">
        <f t="shared" si="2"/>
        <v>323042861.80039197</v>
      </c>
      <c r="M14" s="76">
        <f t="shared" si="2"/>
        <v>367556345.43854344</v>
      </c>
      <c r="N14" s="76">
        <f t="shared" si="2"/>
        <v>412634721.00103694</v>
      </c>
      <c r="O14" s="76">
        <f t="shared" si="2"/>
        <v>455472358.59697372</v>
      </c>
      <c r="P14" s="76">
        <f t="shared" si="2"/>
        <v>498102869.15398508</v>
      </c>
      <c r="Q14" s="76">
        <f t="shared" si="3"/>
        <v>55132590</v>
      </c>
      <c r="R14" s="76">
        <f t="shared" si="4"/>
        <v>96270712</v>
      </c>
      <c r="S14" s="76">
        <f t="shared" si="4"/>
        <v>152475148</v>
      </c>
      <c r="T14" s="76">
        <f t="shared" si="4"/>
        <v>207713699</v>
      </c>
      <c r="U14" s="76">
        <f t="shared" si="4"/>
        <v>263423610</v>
      </c>
      <c r="V14" s="76">
        <f t="shared" si="4"/>
        <v>263423610</v>
      </c>
      <c r="W14" s="76">
        <f t="shared" si="4"/>
        <v>263423610</v>
      </c>
      <c r="X14" s="76">
        <f t="shared" si="4"/>
        <v>263423610</v>
      </c>
      <c r="Y14" s="76">
        <f t="shared" si="4"/>
        <v>263423610</v>
      </c>
      <c r="Z14" s="76">
        <f t="shared" si="4"/>
        <v>263423610</v>
      </c>
      <c r="AA14" s="76">
        <f t="shared" si="4"/>
        <v>263423610</v>
      </c>
      <c r="AB14" s="76">
        <f t="shared" si="4"/>
        <v>263423610</v>
      </c>
      <c r="AC14" s="76" cm="1">
        <f t="array" ref="AC14">SUM(IF(TARGET_TR5!$B$2:$B$2040=$A$1,IF(TARGET_TR5!$C$2:$C$2040=$B14,IF(TARGET_TR5!$E$2:$E$2040=$D14,IF(TARGET_TR5!$F$1:$Q$1=AC$2,TARGET_TR5!$F$2:$Q$2040)))))</f>
        <v>41820832.132121153</v>
      </c>
      <c r="AD14" s="76" cm="1">
        <f t="array" ref="AD14">SUM(IF(TARGET_TR5!$B$2:$B$2040=$A$1,IF(TARGET_TR5!$C$2:$C$2040=$B14,IF(TARGET_TR5!$E$2:$E$2040=$D14,IF(TARGET_TR5!$F$1:$Q$1=AD$2,TARGET_TR5!$F$2:$Q$2040)))))</f>
        <v>37358185.929819167</v>
      </c>
      <c r="AE14" s="76" cm="1">
        <f t="array" ref="AE14">SUM(IF(TARGET_TR5!$B$2:$B$2040=$A$1,IF(TARGET_TR5!$C$2:$C$2040=$B14,IF(TARGET_TR5!$E$2:$E$2040=$D14,IF(TARGET_TR5!$F$1:$Q$1=AE$2,TARGET_TR5!$F$2:$Q$2040)))))</f>
        <v>34816172.270280056</v>
      </c>
      <c r="AF14" s="76" cm="1">
        <f t="array" ref="AF14">SUM(IF(TARGET_TR5!$B$2:$B$2040=$A$1,IF(TARGET_TR5!$C$2:$C$2040=$B14,IF(TARGET_TR5!$E$2:$E$2040=$D14,IF(TARGET_TR5!$F$1:$Q$1=AF$2,TARGET_TR5!$F$2:$Q$2040)))))</f>
        <v>42950615.980805196</v>
      </c>
      <c r="AG14" s="76" cm="1">
        <f t="array" ref="AG14">SUM(IF(TARGET_TR5!$B$2:$B$2040=$A$1,IF(TARGET_TR5!$C$2:$C$2040=$B14,IF(TARGET_TR5!$E$2:$E$2040=$D14,IF(TARGET_TR5!$F$1:$Q$1=AG$2,TARGET_TR5!$F$2:$Q$2040)))))</f>
        <v>38431480.58606901</v>
      </c>
      <c r="AH14" s="76" cm="1">
        <f t="array" ref="AH14">SUM(IF(TARGET_TR5!$B$2:$B$2040=$A$1,IF(TARGET_TR5!$C$2:$C$2040=$B14,IF(TARGET_TR5!$E$2:$E$2040=$D14,IF(TARGET_TR5!$F$1:$Q$1=AH$2,TARGET_TR5!$F$2:$Q$2040)))))</f>
        <v>41124132.092099316</v>
      </c>
      <c r="AI14" s="76" cm="1">
        <f t="array" ref="AI14">SUM(IF(TARGET_TR5!$B$2:$B$2040=$A$1,IF(TARGET_TR5!$C$2:$C$2040=$B14,IF(TARGET_TR5!$E$2:$E$2040=$D14,IF(TARGET_TR5!$F$1:$Q$1=AI$2,TARGET_TR5!$F$2:$Q$2040)))))</f>
        <v>46264648.603611745</v>
      </c>
      <c r="AJ14" s="76" cm="1">
        <f t="array" ref="AJ14">SUM(IF(TARGET_TR5!$B$2:$B$2040=$A$1,IF(TARGET_TR5!$C$2:$C$2040=$B14,IF(TARGET_TR5!$E$2:$E$2040=$D14,IF(TARGET_TR5!$F$1:$Q$1=AJ$2,TARGET_TR5!$F$2:$Q$2040)))))</f>
        <v>40276794.205586292</v>
      </c>
      <c r="AK14" s="76" cm="1">
        <f t="array" ref="AK14">SUM(IF(TARGET_TR5!$B$2:$B$2040=$A$1,IF(TARGET_TR5!$C$2:$C$2040=$B14,IF(TARGET_TR5!$E$2:$E$2040=$D14,IF(TARGET_TR5!$F$1:$Q$1=AK$2,TARGET_TR5!$F$2:$Q$2040)))))</f>
        <v>44513483.638151459</v>
      </c>
      <c r="AL14" s="76" cm="1">
        <f t="array" ref="AL14">SUM(IF(TARGET_TR5!$B$2:$B$2040=$A$1,IF(TARGET_TR5!$C$2:$C$2040=$B14,IF(TARGET_TR5!$E$2:$E$2040=$D14,IF(TARGET_TR5!$F$1:$Q$1=AL$2,TARGET_TR5!$F$2:$Q$2040)))))</f>
        <v>45078375.562493496</v>
      </c>
      <c r="AM14" s="76" cm="1">
        <f t="array" ref="AM14">SUM(IF(TARGET_TR5!$B$2:$B$2040=$A$1,IF(TARGET_TR5!$C$2:$C$2040=$B14,IF(TARGET_TR5!$E$2:$E$2040=$D14,IF(TARGET_TR5!$F$1:$Q$1=AM$2,TARGET_TR5!$F$2:$Q$2040)))))</f>
        <v>42837637.595936798</v>
      </c>
      <c r="AN14" s="76" cm="1">
        <f t="array" ref="AN14">SUM(IF(TARGET_TR5!$B$2:$B$2040=$A$1,IF(TARGET_TR5!$C$2:$C$2040=$B14,IF(TARGET_TR5!$E$2:$E$2040=$D14,IF(TARGET_TR5!$F$1:$Q$1=AN$2,TARGET_TR5!$F$2:$Q$2040)))))</f>
        <v>42630510.557011381</v>
      </c>
      <c r="AO14" s="76">
        <v>55132590</v>
      </c>
      <c r="AP14" s="76">
        <v>41138122</v>
      </c>
      <c r="AQ14" s="76">
        <v>56204436</v>
      </c>
      <c r="AR14" s="76">
        <v>55238551</v>
      </c>
      <c r="AS14" s="76">
        <v>55709911</v>
      </c>
      <c r="AT14" s="77"/>
      <c r="AU14" s="77"/>
      <c r="AV14" s="77"/>
      <c r="AW14" s="77"/>
      <c r="AX14" s="77"/>
      <c r="AY14" s="60"/>
      <c r="AZ14" s="60"/>
    </row>
    <row r="15" spans="1:52" x14ac:dyDescent="0.35">
      <c r="A15" s="54" t="s">
        <v>220</v>
      </c>
      <c r="B15" s="55" t="s">
        <v>224</v>
      </c>
      <c r="C15" s="55" t="s">
        <v>222</v>
      </c>
      <c r="D15" s="55" t="s">
        <v>69</v>
      </c>
      <c r="E15" s="75">
        <f>SUM(E16:E20)</f>
        <v>54579965.11964646</v>
      </c>
      <c r="F15" s="75">
        <f t="shared" ref="F15" si="52">SUM(F16:F20)</f>
        <v>103335773.67317125</v>
      </c>
      <c r="G15" s="75">
        <f t="shared" ref="G15" si="53">SUM(G16:G20)</f>
        <v>148774024.68903184</v>
      </c>
      <c r="H15" s="75">
        <f t="shared" ref="H15" si="54">SUM(H16:H20)</f>
        <v>204828459.82541794</v>
      </c>
      <c r="I15" s="75">
        <f t="shared" ref="I15" si="55">SUM(I16:I20)</f>
        <v>254985014.89484543</v>
      </c>
      <c r="J15" s="75">
        <f t="shared" ref="J15" si="56">SUM(J16:J20)</f>
        <v>308655723.50416905</v>
      </c>
      <c r="K15" s="75">
        <f t="shared" ref="K15" si="57">SUM(K16:K20)</f>
        <v>369035270.68965822</v>
      </c>
      <c r="L15" s="75">
        <f t="shared" ref="L15" si="58">SUM(L16:L20)</f>
        <v>421600126.78642714</v>
      </c>
      <c r="M15" s="75">
        <f t="shared" ref="M15" si="59">SUM(M16:M20)</f>
        <v>479694245.44596982</v>
      </c>
      <c r="N15" s="75">
        <f t="shared" ref="N15" si="60">SUM(N16:N20)</f>
        <v>538525599.1138823</v>
      </c>
      <c r="O15" s="75">
        <f t="shared" ref="O15" si="61">SUM(O16:O20)</f>
        <v>594432587.24859452</v>
      </c>
      <c r="P15" s="75">
        <f t="shared" ref="P15" si="62">SUM(P16:P20)</f>
        <v>650069255.88023782</v>
      </c>
      <c r="Q15" s="75">
        <f t="shared" ref="Q15" si="63">SUM(Q16:Q20)</f>
        <v>61611693</v>
      </c>
      <c r="R15" s="75">
        <f t="shared" ref="R15" si="64">SUM(R16:R20)</f>
        <v>123279901</v>
      </c>
      <c r="S15" s="75">
        <f t="shared" ref="S15" si="65">SUM(S16:S20)</f>
        <v>187204603</v>
      </c>
      <c r="T15" s="75">
        <f t="shared" ref="T15" si="66">SUM(T16:T20)</f>
        <v>250710265</v>
      </c>
      <c r="U15" s="75">
        <f t="shared" ref="U15" si="67">SUM(U16:U20)</f>
        <v>315171304</v>
      </c>
      <c r="V15" s="75">
        <f t="shared" ref="V15" si="68">SUM(V16:V20)</f>
        <v>315171304</v>
      </c>
      <c r="W15" s="75">
        <f t="shared" ref="W15" si="69">SUM(W16:W20)</f>
        <v>315171304</v>
      </c>
      <c r="X15" s="75">
        <f t="shared" ref="X15" si="70">SUM(X16:X20)</f>
        <v>315171304</v>
      </c>
      <c r="Y15" s="75">
        <f t="shared" ref="Y15" si="71">SUM(Y16:Y20)</f>
        <v>315171304</v>
      </c>
      <c r="Z15" s="75">
        <f t="shared" ref="Z15" si="72">SUM(Z16:Z20)</f>
        <v>315171304</v>
      </c>
      <c r="AA15" s="75">
        <f t="shared" ref="AA15" si="73">SUM(AA16:AA20)</f>
        <v>315171304</v>
      </c>
      <c r="AB15" s="75">
        <f t="shared" ref="AB15" si="74">SUM(AB16:AB20)</f>
        <v>315171304</v>
      </c>
      <c r="AC15" s="75">
        <f t="shared" ref="AC15" si="75">SUM(AC16:AC20)</f>
        <v>54579965.11964646</v>
      </c>
      <c r="AD15" s="75">
        <f t="shared" ref="AD15" si="76">SUM(AD16:AD20)</f>
        <v>48755808.5535248</v>
      </c>
      <c r="AE15" s="75">
        <f t="shared" ref="AE15" si="77">SUM(AE16:AE20)</f>
        <v>45438251.015860565</v>
      </c>
      <c r="AF15" s="75">
        <f t="shared" ref="AF15" si="78">SUM(AF16:AF20)</f>
        <v>56054435.136386126</v>
      </c>
      <c r="AG15" s="75">
        <f t="shared" ref="AG15" si="79">SUM(AG16:AG20)</f>
        <v>50156555.069427475</v>
      </c>
      <c r="AH15" s="75">
        <f t="shared" ref="AH15" si="80">SUM(AH16:AH20)</f>
        <v>53670708.609323665</v>
      </c>
      <c r="AI15" s="75">
        <f t="shared" ref="AI15" si="81">SUM(AI16:AI20)</f>
        <v>60379547.18548914</v>
      </c>
      <c r="AJ15" s="75">
        <f t="shared" ref="AJ15" si="82">SUM(AJ16:AJ20)</f>
        <v>52564856.096768931</v>
      </c>
      <c r="AK15" s="75">
        <f t="shared" ref="AK15" si="83">SUM(AK16:AK20)</f>
        <v>58094118.65954265</v>
      </c>
      <c r="AL15" s="75">
        <f t="shared" ref="AL15" si="84">SUM(AL16:AL20)</f>
        <v>58831353.667912498</v>
      </c>
      <c r="AM15" s="75">
        <f t="shared" ref="AM15" si="85">SUM(AM16:AM20)</f>
        <v>55906988.13471216</v>
      </c>
      <c r="AN15" s="75">
        <f t="shared" ref="AN15" si="86">SUM(AN16:AN20)</f>
        <v>55636668.631643206</v>
      </c>
      <c r="AO15" s="75">
        <f t="shared" ref="AO15" si="87">SUM(AO16:AO20)</f>
        <v>61611693</v>
      </c>
      <c r="AP15" s="75">
        <f t="shared" ref="AP15" si="88">SUM(AP16:AP20)</f>
        <v>61668208</v>
      </c>
      <c r="AQ15" s="75">
        <f t="shared" ref="AQ15" si="89">SUM(AQ16:AQ20)</f>
        <v>63924702</v>
      </c>
      <c r="AR15" s="75">
        <f t="shared" ref="AR15" si="90">SUM(AR16:AR20)</f>
        <v>63505662</v>
      </c>
      <c r="AS15" s="75">
        <f t="shared" ref="AS15" si="91">SUM(AS16:AS20)</f>
        <v>64461039</v>
      </c>
      <c r="AT15" s="75">
        <f t="shared" ref="AT15" si="92">SUM(AT16:AT20)</f>
        <v>0</v>
      </c>
      <c r="AU15" s="75">
        <f t="shared" ref="AU15" si="93">SUM(AU16:AU20)</f>
        <v>0</v>
      </c>
      <c r="AV15" s="75">
        <f t="shared" ref="AV15" si="94">SUM(AV16:AV20)</f>
        <v>0</v>
      </c>
      <c r="AW15" s="75">
        <f t="shared" ref="AW15" si="95">SUM(AW16:AW20)</f>
        <v>0</v>
      </c>
      <c r="AX15" s="75">
        <f t="shared" ref="AX15" si="96">SUM(AX16:AX20)</f>
        <v>0</v>
      </c>
      <c r="AY15" s="75">
        <f t="shared" ref="AY15" si="97">SUM(AY16:AY20)</f>
        <v>0</v>
      </c>
      <c r="AZ15" s="75">
        <f t="shared" ref="AZ15" si="98">SUM(AZ16:AZ20)</f>
        <v>0</v>
      </c>
    </row>
    <row r="16" spans="1:52" x14ac:dyDescent="0.35">
      <c r="A16" s="59" t="s">
        <v>220</v>
      </c>
      <c r="B16" s="60" t="s">
        <v>224</v>
      </c>
      <c r="C16" s="60" t="s">
        <v>222</v>
      </c>
      <c r="D16" s="60" t="s">
        <v>70</v>
      </c>
      <c r="E16" s="76">
        <f t="shared" si="1"/>
        <v>4844349.6051961528</v>
      </c>
      <c r="F16" s="76">
        <f t="shared" si="2"/>
        <v>9171765.0111885741</v>
      </c>
      <c r="G16" s="76">
        <f t="shared" si="2"/>
        <v>13204724.227761148</v>
      </c>
      <c r="H16" s="76">
        <f t="shared" si="2"/>
        <v>18179943.250477232</v>
      </c>
      <c r="I16" s="76">
        <f t="shared" si="2"/>
        <v>22631684.603113588</v>
      </c>
      <c r="J16" s="76">
        <f t="shared" si="2"/>
        <v>27395331.400839116</v>
      </c>
      <c r="K16" s="76">
        <f t="shared" si="2"/>
        <v>32754434.048280336</v>
      </c>
      <c r="L16" s="76">
        <f t="shared" si="2"/>
        <v>37419928.782865912</v>
      </c>
      <c r="M16" s="76">
        <f t="shared" si="2"/>
        <v>42576183.833151236</v>
      </c>
      <c r="N16" s="76">
        <f t="shared" si="2"/>
        <v>47797873.592196524</v>
      </c>
      <c r="O16" s="76">
        <f t="shared" si="2"/>
        <v>52760005.673160613</v>
      </c>
      <c r="P16" s="76">
        <f t="shared" si="2"/>
        <v>57698145.027579382</v>
      </c>
      <c r="Q16" s="76">
        <f t="shared" si="3"/>
        <v>6354396</v>
      </c>
      <c r="R16" s="76">
        <f t="shared" si="4"/>
        <v>13015396</v>
      </c>
      <c r="S16" s="76">
        <f t="shared" si="4"/>
        <v>19889527</v>
      </c>
      <c r="T16" s="76">
        <f t="shared" si="4"/>
        <v>26255027</v>
      </c>
      <c r="U16" s="76">
        <f t="shared" si="4"/>
        <v>32540932</v>
      </c>
      <c r="V16" s="76">
        <f t="shared" si="4"/>
        <v>32540932</v>
      </c>
      <c r="W16" s="76">
        <f t="shared" si="4"/>
        <v>32540932</v>
      </c>
      <c r="X16" s="76">
        <f t="shared" si="4"/>
        <v>32540932</v>
      </c>
      <c r="Y16" s="76">
        <f t="shared" si="4"/>
        <v>32540932</v>
      </c>
      <c r="Z16" s="76">
        <f t="shared" si="4"/>
        <v>32540932</v>
      </c>
      <c r="AA16" s="76">
        <f t="shared" si="4"/>
        <v>32540932</v>
      </c>
      <c r="AB16" s="76">
        <f t="shared" si="4"/>
        <v>32540932</v>
      </c>
      <c r="AC16" s="76" cm="1">
        <f t="array" ref="AC16">SUM(IF(TARGET_TR5!$B$2:$B$2040=$A$1,IF(TARGET_TR5!$C$2:$C$2040=$B16,IF(TARGET_TR5!$E$2:$E$2040=$D16,IF(TARGET_TR5!$F$1:$Q$1=AC$2,TARGET_TR5!$F$2:$Q$2040)))))</f>
        <v>4844349.6051961528</v>
      </c>
      <c r="AD16" s="76" cm="1">
        <f t="array" ref="AD16">SUM(IF(TARGET_TR5!$B$2:$B$2040=$A$1,IF(TARGET_TR5!$C$2:$C$2040=$B16,IF(TARGET_TR5!$E$2:$E$2040=$D16,IF(TARGET_TR5!$F$1:$Q$1=AD$2,TARGET_TR5!$F$2:$Q$2040)))))</f>
        <v>4327415.4059924213</v>
      </c>
      <c r="AE16" s="76" cm="1">
        <f t="array" ref="AE16">SUM(IF(TARGET_TR5!$B$2:$B$2040=$A$1,IF(TARGET_TR5!$C$2:$C$2040=$B16,IF(TARGET_TR5!$E$2:$E$2040=$D16,IF(TARGET_TR5!$F$1:$Q$1=AE$2,TARGET_TR5!$F$2:$Q$2040)))))</f>
        <v>4032959.2165725739</v>
      </c>
      <c r="AF16" s="76" cm="1">
        <f t="array" ref="AF16">SUM(IF(TARGET_TR5!$B$2:$B$2040=$A$1,IF(TARGET_TR5!$C$2:$C$2040=$B16,IF(TARGET_TR5!$E$2:$E$2040=$D16,IF(TARGET_TR5!$F$1:$Q$1=AF$2,TARGET_TR5!$F$2:$Q$2040)))))</f>
        <v>4975219.0227160854</v>
      </c>
      <c r="AG16" s="76" cm="1">
        <f t="array" ref="AG16">SUM(IF(TARGET_TR5!$B$2:$B$2040=$A$1,IF(TARGET_TR5!$C$2:$C$2040=$B16,IF(TARGET_TR5!$E$2:$E$2040=$D16,IF(TARGET_TR5!$F$1:$Q$1=AG$2,TARGET_TR5!$F$2:$Q$2040)))))</f>
        <v>4451741.3526363559</v>
      </c>
      <c r="AH16" s="76" cm="1">
        <f t="array" ref="AH16">SUM(IF(TARGET_TR5!$B$2:$B$2040=$A$1,IF(TARGET_TR5!$C$2:$C$2040=$B16,IF(TARGET_TR5!$E$2:$E$2040=$D16,IF(TARGET_TR5!$F$1:$Q$1=AH$2,TARGET_TR5!$F$2:$Q$2040)))))</f>
        <v>4763646.7977255275</v>
      </c>
      <c r="AI16" s="76" cm="1">
        <f t="array" ref="AI16">SUM(IF(TARGET_TR5!$B$2:$B$2040=$A$1,IF(TARGET_TR5!$C$2:$C$2040=$B16,IF(TARGET_TR5!$E$2:$E$2040=$D16,IF(TARGET_TR5!$F$1:$Q$1=AI$2,TARGET_TR5!$F$2:$Q$2040)))))</f>
        <v>5359102.6474412195</v>
      </c>
      <c r="AJ16" s="76" cm="1">
        <f t="array" ref="AJ16">SUM(IF(TARGET_TR5!$B$2:$B$2040=$A$1,IF(TARGET_TR5!$C$2:$C$2040=$B16,IF(TARGET_TR5!$E$2:$E$2040=$D16,IF(TARGET_TR5!$F$1:$Q$1=AJ$2,TARGET_TR5!$F$2:$Q$2040)))))</f>
        <v>4665494.7345855786</v>
      </c>
      <c r="AK16" s="76" cm="1">
        <f t="array" ref="AK16">SUM(IF(TARGET_TR5!$B$2:$B$2040=$A$1,IF(TARGET_TR5!$C$2:$C$2040=$B16,IF(TARGET_TR5!$E$2:$E$2040=$D16,IF(TARGET_TR5!$F$1:$Q$1=AK$2,TARGET_TR5!$F$2:$Q$2040)))))</f>
        <v>5156255.0502853235</v>
      </c>
      <c r="AL16" s="76" cm="1">
        <f t="array" ref="AL16">SUM(IF(TARGET_TR5!$B$2:$B$2040=$A$1,IF(TARGET_TR5!$C$2:$C$2040=$B16,IF(TARGET_TR5!$E$2:$E$2040=$D16,IF(TARGET_TR5!$F$1:$Q$1=AL$2,TARGET_TR5!$F$2:$Q$2040)))))</f>
        <v>5221689.7590452917</v>
      </c>
      <c r="AM16" s="76" cm="1">
        <f t="array" ref="AM16">SUM(IF(TARGET_TR5!$B$2:$B$2040=$A$1,IF(TARGET_TR5!$C$2:$C$2040=$B16,IF(TARGET_TR5!$E$2:$E$2040=$D16,IF(TARGET_TR5!$F$1:$Q$1=AM$2,TARGET_TR5!$F$2:$Q$2040)))))</f>
        <v>4962132.0809640922</v>
      </c>
      <c r="AN16" s="76" cm="1">
        <f t="array" ref="AN16">SUM(IF(TARGET_TR5!$B$2:$B$2040=$A$1,IF(TARGET_TR5!$C$2:$C$2040=$B16,IF(TARGET_TR5!$E$2:$E$2040=$D16,IF(TARGET_TR5!$F$1:$Q$1=AN$2,TARGET_TR5!$F$2:$Q$2040)))))</f>
        <v>4938139.3544187704</v>
      </c>
      <c r="AO16" s="76">
        <v>6354396</v>
      </c>
      <c r="AP16" s="76">
        <v>6661000</v>
      </c>
      <c r="AQ16" s="76">
        <v>6874131</v>
      </c>
      <c r="AR16" s="76">
        <v>6365500</v>
      </c>
      <c r="AS16" s="76">
        <v>6285905</v>
      </c>
      <c r="AT16" s="77"/>
      <c r="AU16" s="77"/>
      <c r="AV16" s="77"/>
      <c r="AW16" s="77"/>
      <c r="AX16" s="77"/>
      <c r="AY16" s="60"/>
      <c r="AZ16" s="60"/>
    </row>
    <row r="17" spans="1:52" x14ac:dyDescent="0.35">
      <c r="A17" s="59" t="s">
        <v>220</v>
      </c>
      <c r="B17" s="60" t="s">
        <v>224</v>
      </c>
      <c r="C17" s="60" t="s">
        <v>222</v>
      </c>
      <c r="D17" s="60" t="s">
        <v>71</v>
      </c>
      <c r="E17" s="76">
        <f t="shared" si="1"/>
        <v>4253930.0906495536</v>
      </c>
      <c r="F17" s="76">
        <f t="shared" si="2"/>
        <v>8053928.8749128198</v>
      </c>
      <c r="G17" s="76">
        <f t="shared" si="2"/>
        <v>11595359.193513012</v>
      </c>
      <c r="H17" s="76">
        <f t="shared" si="2"/>
        <v>15964208.602235043</v>
      </c>
      <c r="I17" s="76">
        <f t="shared" si="2"/>
        <v>19873380.738667164</v>
      </c>
      <c r="J17" s="76">
        <f t="shared" si="2"/>
        <v>24056443.916505355</v>
      </c>
      <c r="K17" s="76">
        <f t="shared" si="2"/>
        <v>28762389.991573323</v>
      </c>
      <c r="L17" s="76">
        <f t="shared" si="2"/>
        <v>32859263.680857155</v>
      </c>
      <c r="M17" s="76">
        <f t="shared" si="2"/>
        <v>37387084.812912777</v>
      </c>
      <c r="N17" s="76">
        <f t="shared" si="2"/>
        <v>41972365.604004644</v>
      </c>
      <c r="O17" s="76">
        <f t="shared" si="2"/>
        <v>46329723.08091943</v>
      </c>
      <c r="P17" s="76">
        <f t="shared" si="2"/>
        <v>50666012.016187593</v>
      </c>
      <c r="Q17" s="76">
        <f t="shared" si="3"/>
        <v>7127104</v>
      </c>
      <c r="R17" s="76">
        <f t="shared" si="4"/>
        <v>13727462</v>
      </c>
      <c r="S17" s="76">
        <f t="shared" si="4"/>
        <v>20813143</v>
      </c>
      <c r="T17" s="76">
        <f t="shared" si="4"/>
        <v>27951978</v>
      </c>
      <c r="U17" s="76">
        <f t="shared" si="4"/>
        <v>35280628</v>
      </c>
      <c r="V17" s="76">
        <f t="shared" si="4"/>
        <v>35280628</v>
      </c>
      <c r="W17" s="76">
        <f t="shared" si="4"/>
        <v>35280628</v>
      </c>
      <c r="X17" s="76">
        <f t="shared" si="4"/>
        <v>35280628</v>
      </c>
      <c r="Y17" s="76">
        <f t="shared" si="4"/>
        <v>35280628</v>
      </c>
      <c r="Z17" s="76">
        <f t="shared" si="4"/>
        <v>35280628</v>
      </c>
      <c r="AA17" s="76">
        <f t="shared" si="4"/>
        <v>35280628</v>
      </c>
      <c r="AB17" s="76">
        <f t="shared" si="4"/>
        <v>35280628</v>
      </c>
      <c r="AC17" s="76" cm="1">
        <f t="array" ref="AC17">SUM(IF(TARGET_TR5!$B$2:$B$2040=$A$1,IF(TARGET_TR5!$C$2:$C$2040=$B17,IF(TARGET_TR5!$E$2:$E$2040=$D17,IF(TARGET_TR5!$F$1:$Q$1=AC$2,TARGET_TR5!$F$2:$Q$2040)))))</f>
        <v>4253930.0906495536</v>
      </c>
      <c r="AD17" s="76" cm="1">
        <f t="array" ref="AD17">SUM(IF(TARGET_TR5!$B$2:$B$2040=$A$1,IF(TARGET_TR5!$C$2:$C$2040=$B17,IF(TARGET_TR5!$E$2:$E$2040=$D17,IF(TARGET_TR5!$F$1:$Q$1=AD$2,TARGET_TR5!$F$2:$Q$2040)))))</f>
        <v>3799998.7842632663</v>
      </c>
      <c r="AE17" s="76" cm="1">
        <f t="array" ref="AE17">SUM(IF(TARGET_TR5!$B$2:$B$2040=$A$1,IF(TARGET_TR5!$C$2:$C$2040=$B17,IF(TARGET_TR5!$E$2:$E$2040=$D17,IF(TARGET_TR5!$F$1:$Q$1=AE$2,TARGET_TR5!$F$2:$Q$2040)))))</f>
        <v>3541430.3186001917</v>
      </c>
      <c r="AF17" s="76" cm="1">
        <f t="array" ref="AF17">SUM(IF(TARGET_TR5!$B$2:$B$2040=$A$1,IF(TARGET_TR5!$C$2:$C$2040=$B17,IF(TARGET_TR5!$E$2:$E$2040=$D17,IF(TARGET_TR5!$F$1:$Q$1=AF$2,TARGET_TR5!$F$2:$Q$2040)))))</f>
        <v>4368849.4087220319</v>
      </c>
      <c r="AG17" s="76" cm="1">
        <f t="array" ref="AG17">SUM(IF(TARGET_TR5!$B$2:$B$2040=$A$1,IF(TARGET_TR5!$C$2:$C$2040=$B17,IF(TARGET_TR5!$E$2:$E$2040=$D17,IF(TARGET_TR5!$F$1:$Q$1=AG$2,TARGET_TR5!$F$2:$Q$2040)))))</f>
        <v>3909172.1364321201</v>
      </c>
      <c r="AH17" s="76" cm="1">
        <f t="array" ref="AH17">SUM(IF(TARGET_TR5!$B$2:$B$2040=$A$1,IF(TARGET_TR5!$C$2:$C$2040=$B17,IF(TARGET_TR5!$E$2:$E$2040=$D17,IF(TARGET_TR5!$F$1:$Q$1=AH$2,TARGET_TR5!$F$2:$Q$2040)))))</f>
        <v>4183063.1778381919</v>
      </c>
      <c r="AI17" s="76" cm="1">
        <f t="array" ref="AI17">SUM(IF(TARGET_TR5!$B$2:$B$2040=$A$1,IF(TARGET_TR5!$C$2:$C$2040=$B17,IF(TARGET_TR5!$E$2:$E$2040=$D17,IF(TARGET_TR5!$F$1:$Q$1=AI$2,TARGET_TR5!$F$2:$Q$2040)))))</f>
        <v>4705946.0750679672</v>
      </c>
      <c r="AJ17" s="76" cm="1">
        <f t="array" ref="AJ17">SUM(IF(TARGET_TR5!$B$2:$B$2040=$A$1,IF(TARGET_TR5!$C$2:$C$2040=$B17,IF(TARGET_TR5!$E$2:$E$2040=$D17,IF(TARGET_TR5!$F$1:$Q$1=AJ$2,TARGET_TR5!$F$2:$Q$2040)))))</f>
        <v>4096873.6892838338</v>
      </c>
      <c r="AK17" s="76" cm="1">
        <f t="array" ref="AK17">SUM(IF(TARGET_TR5!$B$2:$B$2040=$A$1,IF(TARGET_TR5!$C$2:$C$2040=$B17,IF(TARGET_TR5!$E$2:$E$2040=$D17,IF(TARGET_TR5!$F$1:$Q$1=AK$2,TARGET_TR5!$F$2:$Q$2040)))))</f>
        <v>4527821.1320556253</v>
      </c>
      <c r="AL17" s="76" cm="1">
        <f t="array" ref="AL17">SUM(IF(TARGET_TR5!$B$2:$B$2040=$A$1,IF(TARGET_TR5!$C$2:$C$2040=$B17,IF(TARGET_TR5!$E$2:$E$2040=$D17,IF(TARGET_TR5!$F$1:$Q$1=AL$2,TARGET_TR5!$F$2:$Q$2040)))))</f>
        <v>4585280.7910918659</v>
      </c>
      <c r="AM17" s="76" cm="1">
        <f t="array" ref="AM17">SUM(IF(TARGET_TR5!$B$2:$B$2040=$A$1,IF(TARGET_TR5!$C$2:$C$2040=$B17,IF(TARGET_TR5!$E$2:$E$2040=$D17,IF(TARGET_TR5!$F$1:$Q$1=AM$2,TARGET_TR5!$F$2:$Q$2040)))))</f>
        <v>4357357.4769147839</v>
      </c>
      <c r="AN17" s="76" cm="1">
        <f t="array" ref="AN17">SUM(IF(TARGET_TR5!$B$2:$B$2040=$A$1,IF(TARGET_TR5!$C$2:$C$2040=$B17,IF(TARGET_TR5!$E$2:$E$2040=$D17,IF(TARGET_TR5!$F$1:$Q$1=AN$2,TARGET_TR5!$F$2:$Q$2040)))))</f>
        <v>4336288.9352681627</v>
      </c>
      <c r="AO17" s="76">
        <v>7127104</v>
      </c>
      <c r="AP17" s="76">
        <v>6600358</v>
      </c>
      <c r="AQ17" s="76">
        <v>7085681</v>
      </c>
      <c r="AR17" s="76">
        <v>7138835</v>
      </c>
      <c r="AS17" s="76">
        <v>7328650</v>
      </c>
      <c r="AT17" s="77"/>
      <c r="AU17" s="77"/>
      <c r="AV17" s="77"/>
      <c r="AW17" s="77"/>
      <c r="AX17" s="77"/>
      <c r="AY17" s="60"/>
      <c r="AZ17" s="60"/>
    </row>
    <row r="18" spans="1:52" x14ac:dyDescent="0.35">
      <c r="A18" s="59" t="s">
        <v>220</v>
      </c>
      <c r="B18" s="60" t="s">
        <v>224</v>
      </c>
      <c r="C18" s="60" t="s">
        <v>222</v>
      </c>
      <c r="D18" s="60" t="s">
        <v>72</v>
      </c>
      <c r="E18" s="76">
        <f t="shared" si="1"/>
        <v>21847177.26591171</v>
      </c>
      <c r="F18" s="76">
        <f t="shared" si="2"/>
        <v>41363070.870400153</v>
      </c>
      <c r="G18" s="76">
        <f t="shared" si="2"/>
        <v>59551018.085470282</v>
      </c>
      <c r="H18" s="76">
        <f t="shared" si="2"/>
        <v>81988393.746679023</v>
      </c>
      <c r="I18" s="76">
        <f t="shared" si="2"/>
        <v>102064975.82669964</v>
      </c>
      <c r="J18" s="76">
        <f t="shared" si="2"/>
        <v>123548197.41551152</v>
      </c>
      <c r="K18" s="76">
        <f t="shared" si="2"/>
        <v>147716821.70292488</v>
      </c>
      <c r="L18" s="76">
        <f t="shared" si="2"/>
        <v>168757394.49526399</v>
      </c>
      <c r="M18" s="76">
        <f t="shared" si="2"/>
        <v>192011211.26996696</v>
      </c>
      <c r="N18" s="76">
        <f t="shared" si="2"/>
        <v>215560127.24231845</v>
      </c>
      <c r="O18" s="76">
        <f t="shared" si="2"/>
        <v>237938483.06399751</v>
      </c>
      <c r="P18" s="76">
        <f t="shared" si="2"/>
        <v>260208635.84653875</v>
      </c>
      <c r="Q18" s="76">
        <f t="shared" si="3"/>
        <v>19828046</v>
      </c>
      <c r="R18" s="76">
        <f t="shared" si="4"/>
        <v>39605646</v>
      </c>
      <c r="S18" s="76">
        <f t="shared" si="4"/>
        <v>59800595</v>
      </c>
      <c r="T18" s="76">
        <f t="shared" si="4"/>
        <v>80470414</v>
      </c>
      <c r="U18" s="76">
        <f t="shared" si="4"/>
        <v>101413139</v>
      </c>
      <c r="V18" s="76">
        <f t="shared" si="4"/>
        <v>101413139</v>
      </c>
      <c r="W18" s="76">
        <f t="shared" si="4"/>
        <v>101413139</v>
      </c>
      <c r="X18" s="76">
        <f t="shared" si="4"/>
        <v>101413139</v>
      </c>
      <c r="Y18" s="76">
        <f t="shared" si="4"/>
        <v>101413139</v>
      </c>
      <c r="Z18" s="76">
        <f t="shared" si="4"/>
        <v>101413139</v>
      </c>
      <c r="AA18" s="76">
        <f t="shared" si="4"/>
        <v>101413139</v>
      </c>
      <c r="AB18" s="76">
        <f t="shared" si="4"/>
        <v>101413139</v>
      </c>
      <c r="AC18" s="76" cm="1">
        <f t="array" ref="AC18">SUM(IF(TARGET_TR5!$B$2:$B$2040=$A$1,IF(TARGET_TR5!$C$2:$C$2040=$B18,IF(TARGET_TR5!$E$2:$E$2040=$D18,IF(TARGET_TR5!$F$1:$Q$1=AC$2,TARGET_TR5!$F$2:$Q$2040)))))</f>
        <v>21847177.26591171</v>
      </c>
      <c r="AD18" s="76" cm="1">
        <f t="array" ref="AD18">SUM(IF(TARGET_TR5!$B$2:$B$2040=$A$1,IF(TARGET_TR5!$C$2:$C$2040=$B18,IF(TARGET_TR5!$E$2:$E$2040=$D18,IF(TARGET_TR5!$F$1:$Q$1=AD$2,TARGET_TR5!$F$2:$Q$2040)))))</f>
        <v>19515893.604488444</v>
      </c>
      <c r="AE18" s="76" cm="1">
        <f t="array" ref="AE18">SUM(IF(TARGET_TR5!$B$2:$B$2040=$A$1,IF(TARGET_TR5!$C$2:$C$2040=$B18,IF(TARGET_TR5!$E$2:$E$2040=$D18,IF(TARGET_TR5!$F$1:$Q$1=AE$2,TARGET_TR5!$F$2:$Q$2040)))))</f>
        <v>18187947.215070128</v>
      </c>
      <c r="AF18" s="76" cm="1">
        <f t="array" ref="AF18">SUM(IF(TARGET_TR5!$B$2:$B$2040=$A$1,IF(TARGET_TR5!$C$2:$C$2040=$B18,IF(TARGET_TR5!$E$2:$E$2040=$D18,IF(TARGET_TR5!$F$1:$Q$1=AF$2,TARGET_TR5!$F$2:$Q$2040)))))</f>
        <v>22437375.661208741</v>
      </c>
      <c r="AG18" s="76" cm="1">
        <f t="array" ref="AG18">SUM(IF(TARGET_TR5!$B$2:$B$2040=$A$1,IF(TARGET_TR5!$C$2:$C$2040=$B18,IF(TARGET_TR5!$E$2:$E$2040=$D18,IF(TARGET_TR5!$F$1:$Q$1=AG$2,TARGET_TR5!$F$2:$Q$2040)))))</f>
        <v>20076582.080020621</v>
      </c>
      <c r="AH18" s="76" cm="1">
        <f t="array" ref="AH18">SUM(IF(TARGET_TR5!$B$2:$B$2040=$A$1,IF(TARGET_TR5!$C$2:$C$2040=$B18,IF(TARGET_TR5!$E$2:$E$2040=$D18,IF(TARGET_TR5!$F$1:$Q$1=AH$2,TARGET_TR5!$F$2:$Q$2040)))))</f>
        <v>21483221.588811874</v>
      </c>
      <c r="AI18" s="76" cm="1">
        <f t="array" ref="AI18">SUM(IF(TARGET_TR5!$B$2:$B$2040=$A$1,IF(TARGET_TR5!$C$2:$C$2040=$B18,IF(TARGET_TR5!$E$2:$E$2040=$D18,IF(TARGET_TR5!$F$1:$Q$1=AI$2,TARGET_TR5!$F$2:$Q$2040)))))</f>
        <v>24168624.287413366</v>
      </c>
      <c r="AJ18" s="76" cm="1">
        <f t="array" ref="AJ18">SUM(IF(TARGET_TR5!$B$2:$B$2040=$A$1,IF(TARGET_TR5!$C$2:$C$2040=$B18,IF(TARGET_TR5!$E$2:$E$2040=$D18,IF(TARGET_TR5!$F$1:$Q$1=AJ$2,TARGET_TR5!$F$2:$Q$2040)))))</f>
        <v>21040572.792339105</v>
      </c>
      <c r="AK18" s="76" cm="1">
        <f t="array" ref="AK18">SUM(IF(TARGET_TR5!$B$2:$B$2040=$A$1,IF(TARGET_TR5!$C$2:$C$2040=$B18,IF(TARGET_TR5!$E$2:$E$2040=$D18,IF(TARGET_TR5!$F$1:$Q$1=AK$2,TARGET_TR5!$F$2:$Q$2040)))))</f>
        <v>23253816.774702962</v>
      </c>
      <c r="AL18" s="76" cm="1">
        <f t="array" ref="AL18">SUM(IF(TARGET_TR5!$B$2:$B$2040=$A$1,IF(TARGET_TR5!$C$2:$C$2040=$B18,IF(TARGET_TR5!$E$2:$E$2040=$D18,IF(TARGET_TR5!$F$1:$Q$1=AL$2,TARGET_TR5!$F$2:$Q$2040)))))</f>
        <v>23548915.972351484</v>
      </c>
      <c r="AM18" s="76" cm="1">
        <f t="array" ref="AM18">SUM(IF(TARGET_TR5!$B$2:$B$2040=$A$1,IF(TARGET_TR5!$C$2:$C$2040=$B18,IF(TARGET_TR5!$E$2:$E$2040=$D18,IF(TARGET_TR5!$F$1:$Q$1=AM$2,TARGET_TR5!$F$2:$Q$2040)))))</f>
        <v>22378355.821679041</v>
      </c>
      <c r="AN18" s="76" cm="1">
        <f t="array" ref="AN18">SUM(IF(TARGET_TR5!$B$2:$B$2040=$A$1,IF(TARGET_TR5!$C$2:$C$2040=$B18,IF(TARGET_TR5!$E$2:$E$2040=$D18,IF(TARGET_TR5!$F$1:$Q$1=AN$2,TARGET_TR5!$F$2:$Q$2040)))))</f>
        <v>22270152.782541245</v>
      </c>
      <c r="AO18" s="76">
        <v>19828046</v>
      </c>
      <c r="AP18" s="76">
        <v>19777600</v>
      </c>
      <c r="AQ18" s="76">
        <v>20194949</v>
      </c>
      <c r="AR18" s="76">
        <v>20669819</v>
      </c>
      <c r="AS18" s="76">
        <v>20942725</v>
      </c>
      <c r="AT18" s="77"/>
      <c r="AU18" s="77"/>
      <c r="AV18" s="77"/>
      <c r="AW18" s="77"/>
      <c r="AX18" s="77"/>
      <c r="AY18" s="60"/>
      <c r="AZ18" s="60"/>
    </row>
    <row r="19" spans="1:52" x14ac:dyDescent="0.35">
      <c r="A19" s="59" t="s">
        <v>220</v>
      </c>
      <c r="B19" s="60" t="s">
        <v>224</v>
      </c>
      <c r="C19" s="60" t="s">
        <v>222</v>
      </c>
      <c r="D19" s="60" t="s">
        <v>73</v>
      </c>
      <c r="E19" s="76">
        <f t="shared" si="1"/>
        <v>11639699.498715675</v>
      </c>
      <c r="F19" s="76">
        <f t="shared" si="2"/>
        <v>22037341.914497711</v>
      </c>
      <c r="G19" s="76">
        <f t="shared" si="2"/>
        <v>31727483.460254256</v>
      </c>
      <c r="H19" s="76">
        <f t="shared" si="2"/>
        <v>43681627.790092371</v>
      </c>
      <c r="I19" s="76">
        <f t="shared" si="2"/>
        <v>54377992.795440726</v>
      </c>
      <c r="J19" s="76">
        <f t="shared" si="2"/>
        <v>65823784.648297563</v>
      </c>
      <c r="K19" s="76">
        <f t="shared" si="2"/>
        <v>78700300.482761502</v>
      </c>
      <c r="L19" s="76">
        <f t="shared" si="2"/>
        <v>89910258.712276503</v>
      </c>
      <c r="M19" s="76">
        <f t="shared" si="2"/>
        <v>102299385.05850066</v>
      </c>
      <c r="N19" s="76">
        <f t="shared" si="2"/>
        <v>114845733.82028605</v>
      </c>
      <c r="O19" s="76">
        <f t="shared" si="2"/>
        <v>126768433.66701192</v>
      </c>
      <c r="P19" s="76">
        <f t="shared" si="2"/>
        <v>138633485.29469869</v>
      </c>
      <c r="Q19" s="76">
        <f t="shared" si="3"/>
        <v>14128427</v>
      </c>
      <c r="R19" s="76">
        <f t="shared" si="4"/>
        <v>28570927</v>
      </c>
      <c r="S19" s="76">
        <f t="shared" si="4"/>
        <v>43309801</v>
      </c>
      <c r="T19" s="76">
        <f t="shared" si="4"/>
        <v>58064639</v>
      </c>
      <c r="U19" s="76">
        <f t="shared" si="4"/>
        <v>73145681</v>
      </c>
      <c r="V19" s="76">
        <f t="shared" si="4"/>
        <v>73145681</v>
      </c>
      <c r="W19" s="76">
        <f t="shared" si="4"/>
        <v>73145681</v>
      </c>
      <c r="X19" s="76">
        <f t="shared" si="4"/>
        <v>73145681</v>
      </c>
      <c r="Y19" s="76">
        <f t="shared" si="4"/>
        <v>73145681</v>
      </c>
      <c r="Z19" s="76">
        <f t="shared" si="4"/>
        <v>73145681</v>
      </c>
      <c r="AA19" s="76">
        <f t="shared" si="4"/>
        <v>73145681</v>
      </c>
      <c r="AB19" s="76">
        <f t="shared" si="4"/>
        <v>73145681</v>
      </c>
      <c r="AC19" s="76" cm="1">
        <f t="array" ref="AC19">SUM(IF(TARGET_TR5!$B$2:$B$2040=$A$1,IF(TARGET_TR5!$C$2:$C$2040=$B19,IF(TARGET_TR5!$E$2:$E$2040=$D19,IF(TARGET_TR5!$F$1:$Q$1=AC$2,TARGET_TR5!$F$2:$Q$2040)))))</f>
        <v>11639699.498715675</v>
      </c>
      <c r="AD19" s="76" cm="1">
        <f t="array" ref="AD19">SUM(IF(TARGET_TR5!$B$2:$B$2040=$A$1,IF(TARGET_TR5!$C$2:$C$2040=$B19,IF(TARGET_TR5!$E$2:$E$2040=$D19,IF(TARGET_TR5!$F$1:$Q$1=AD$2,TARGET_TR5!$F$2:$Q$2040)))))</f>
        <v>10397642.415782036</v>
      </c>
      <c r="AE19" s="76" cm="1">
        <f t="array" ref="AE19">SUM(IF(TARGET_TR5!$B$2:$B$2040=$A$1,IF(TARGET_TR5!$C$2:$C$2040=$B19,IF(TARGET_TR5!$E$2:$E$2040=$D19,IF(TARGET_TR5!$F$1:$Q$1=AE$2,TARGET_TR5!$F$2:$Q$2040)))))</f>
        <v>9690141.5457565449</v>
      </c>
      <c r="AF19" s="76" cm="1">
        <f t="array" ref="AF19">SUM(IF(TARGET_TR5!$B$2:$B$2040=$A$1,IF(TARGET_TR5!$C$2:$C$2040=$B19,IF(TARGET_TR5!$E$2:$E$2040=$D19,IF(TARGET_TR5!$F$1:$Q$1=AF$2,TARGET_TR5!$F$2:$Q$2040)))))</f>
        <v>11954144.329838118</v>
      </c>
      <c r="AG19" s="76" cm="1">
        <f t="array" ref="AG19">SUM(IF(TARGET_TR5!$B$2:$B$2040=$A$1,IF(TARGET_TR5!$C$2:$C$2040=$B19,IF(TARGET_TR5!$E$2:$E$2040=$D19,IF(TARGET_TR5!$F$1:$Q$1=AG$2,TARGET_TR5!$F$2:$Q$2040)))))</f>
        <v>10696365.005348353</v>
      </c>
      <c r="AH19" s="76" cm="1">
        <f t="array" ref="AH19">SUM(IF(TARGET_TR5!$B$2:$B$2040=$A$1,IF(TARGET_TR5!$C$2:$C$2040=$B19,IF(TARGET_TR5!$E$2:$E$2040=$D19,IF(TARGET_TR5!$F$1:$Q$1=AH$2,TARGET_TR5!$F$2:$Q$2040)))))</f>
        <v>11445791.852856837</v>
      </c>
      <c r="AI19" s="76" cm="1">
        <f t="array" ref="AI19">SUM(IF(TARGET_TR5!$B$2:$B$2040=$A$1,IF(TARGET_TR5!$C$2:$C$2040=$B19,IF(TARGET_TR5!$E$2:$E$2040=$D19,IF(TARGET_TR5!$F$1:$Q$1=AI$2,TARGET_TR5!$F$2:$Q$2040)))))</f>
        <v>12876515.834463945</v>
      </c>
      <c r="AJ19" s="76" cm="1">
        <f t="array" ref="AJ19">SUM(IF(TARGET_TR5!$B$2:$B$2040=$A$1,IF(TARGET_TR5!$C$2:$C$2040=$B19,IF(TARGET_TR5!$E$2:$E$2040=$D19,IF(TARGET_TR5!$F$1:$Q$1=AJ$2,TARGET_TR5!$F$2:$Q$2040)))))</f>
        <v>11209958.229515007</v>
      </c>
      <c r="AK19" s="76" cm="1">
        <f t="array" ref="AK19">SUM(IF(TARGET_TR5!$B$2:$B$2040=$A$1,IF(TARGET_TR5!$C$2:$C$2040=$B19,IF(TARGET_TR5!$E$2:$E$2040=$D19,IF(TARGET_TR5!$F$1:$Q$1=AK$2,TARGET_TR5!$F$2:$Q$2040)))))</f>
        <v>12389126.346224159</v>
      </c>
      <c r="AL19" s="76" cm="1">
        <f t="array" ref="AL19">SUM(IF(TARGET_TR5!$B$2:$B$2040=$A$1,IF(TARGET_TR5!$C$2:$C$2040=$B19,IF(TARGET_TR5!$E$2:$E$2040=$D19,IF(TARGET_TR5!$F$1:$Q$1=AL$2,TARGET_TR5!$F$2:$Q$2040)))))</f>
        <v>12546348.761785382</v>
      </c>
      <c r="AM19" s="76" cm="1">
        <f t="array" ref="AM19">SUM(IF(TARGET_TR5!$B$2:$B$2040=$A$1,IF(TARGET_TR5!$C$2:$C$2040=$B19,IF(TARGET_TR5!$E$2:$E$2040=$D19,IF(TARGET_TR5!$F$1:$Q$1=AM$2,TARGET_TR5!$F$2:$Q$2040)))))</f>
        <v>11922699.846725874</v>
      </c>
      <c r="AN19" s="76" cm="1">
        <f t="array" ref="AN19">SUM(IF(TARGET_TR5!$B$2:$B$2040=$A$1,IF(TARGET_TR5!$C$2:$C$2040=$B19,IF(TARGET_TR5!$E$2:$E$2040=$D19,IF(TARGET_TR5!$F$1:$Q$1=AN$2,TARGET_TR5!$F$2:$Q$2040)))))</f>
        <v>11865051.627686758</v>
      </c>
      <c r="AO19" s="76">
        <v>14128427</v>
      </c>
      <c r="AP19" s="76">
        <v>14442500</v>
      </c>
      <c r="AQ19" s="76">
        <v>14738874</v>
      </c>
      <c r="AR19" s="76">
        <v>14754838</v>
      </c>
      <c r="AS19" s="76">
        <v>15081042</v>
      </c>
      <c r="AT19" s="77"/>
      <c r="AU19" s="77"/>
      <c r="AV19" s="77"/>
      <c r="AW19" s="77"/>
      <c r="AX19" s="77"/>
      <c r="AY19" s="60"/>
      <c r="AZ19" s="60"/>
    </row>
    <row r="20" spans="1:52" x14ac:dyDescent="0.35">
      <c r="A20" s="59" t="s">
        <v>220</v>
      </c>
      <c r="B20" s="60" t="s">
        <v>224</v>
      </c>
      <c r="C20" s="60" t="s">
        <v>222</v>
      </c>
      <c r="D20" s="60" t="s">
        <v>74</v>
      </c>
      <c r="E20" s="76">
        <f t="shared" si="1"/>
        <v>11994808.659173368</v>
      </c>
      <c r="F20" s="76">
        <f t="shared" si="2"/>
        <v>22709667.002172001</v>
      </c>
      <c r="G20" s="76">
        <f t="shared" si="2"/>
        <v>32695439.722033128</v>
      </c>
      <c r="H20" s="76">
        <f t="shared" si="2"/>
        <v>45014286.435934275</v>
      </c>
      <c r="I20" s="76">
        <f t="shared" si="2"/>
        <v>56036980.930924296</v>
      </c>
      <c r="J20" s="76">
        <f t="shared" si="2"/>
        <v>67831966.123015538</v>
      </c>
      <c r="K20" s="76">
        <f t="shared" si="2"/>
        <v>81101324.464118183</v>
      </c>
      <c r="L20" s="76">
        <f t="shared" si="2"/>
        <v>92653281.11516358</v>
      </c>
      <c r="M20" s="76">
        <f t="shared" si="2"/>
        <v>105420380.47143815</v>
      </c>
      <c r="N20" s="76">
        <f t="shared" si="2"/>
        <v>118349498.85507663</v>
      </c>
      <c r="O20" s="76">
        <f t="shared" si="2"/>
        <v>130635941.763505</v>
      </c>
      <c r="P20" s="76">
        <f t="shared" si="2"/>
        <v>142862977.69523329</v>
      </c>
      <c r="Q20" s="76">
        <f t="shared" si="3"/>
        <v>14173720</v>
      </c>
      <c r="R20" s="76">
        <f t="shared" si="4"/>
        <v>28360470</v>
      </c>
      <c r="S20" s="76">
        <f t="shared" si="4"/>
        <v>43391537</v>
      </c>
      <c r="T20" s="76">
        <f t="shared" si="4"/>
        <v>57968207</v>
      </c>
      <c r="U20" s="76">
        <f t="shared" si="4"/>
        <v>72790924</v>
      </c>
      <c r="V20" s="76">
        <f t="shared" si="4"/>
        <v>72790924</v>
      </c>
      <c r="W20" s="76">
        <f t="shared" si="4"/>
        <v>72790924</v>
      </c>
      <c r="X20" s="76">
        <f t="shared" si="4"/>
        <v>72790924</v>
      </c>
      <c r="Y20" s="76">
        <f t="shared" si="4"/>
        <v>72790924</v>
      </c>
      <c r="Z20" s="76">
        <f t="shared" si="4"/>
        <v>72790924</v>
      </c>
      <c r="AA20" s="76">
        <f t="shared" si="4"/>
        <v>72790924</v>
      </c>
      <c r="AB20" s="76">
        <f t="shared" si="4"/>
        <v>72790924</v>
      </c>
      <c r="AC20" s="76" cm="1">
        <f t="array" ref="AC20">SUM(IF(TARGET_TR5!$B$2:$B$2040=$A$1,IF(TARGET_TR5!$C$2:$C$2040=$B20,IF(TARGET_TR5!$E$2:$E$2040=$D20,IF(TARGET_TR5!$F$1:$Q$1=AC$2,TARGET_TR5!$F$2:$Q$2040)))))</f>
        <v>11994808.659173368</v>
      </c>
      <c r="AD20" s="76" cm="1">
        <f t="array" ref="AD20">SUM(IF(TARGET_TR5!$B$2:$B$2040=$A$1,IF(TARGET_TR5!$C$2:$C$2040=$B20,IF(TARGET_TR5!$E$2:$E$2040=$D20,IF(TARGET_TR5!$F$1:$Q$1=AD$2,TARGET_TR5!$F$2:$Q$2040)))))</f>
        <v>10714858.342998633</v>
      </c>
      <c r="AE20" s="76" cm="1">
        <f t="array" ref="AE20">SUM(IF(TARGET_TR5!$B$2:$B$2040=$A$1,IF(TARGET_TR5!$C$2:$C$2040=$B20,IF(TARGET_TR5!$E$2:$E$2040=$D20,IF(TARGET_TR5!$F$1:$Q$1=AE$2,TARGET_TR5!$F$2:$Q$2040)))))</f>
        <v>9985772.7198611256</v>
      </c>
      <c r="AF20" s="76" cm="1">
        <f t="array" ref="AF20">SUM(IF(TARGET_TR5!$B$2:$B$2040=$A$1,IF(TARGET_TR5!$C$2:$C$2040=$B20,IF(TARGET_TR5!$E$2:$E$2040=$D20,IF(TARGET_TR5!$F$1:$Q$1=AF$2,TARGET_TR5!$F$2:$Q$2040)))))</f>
        <v>12318846.713901149</v>
      </c>
      <c r="AG20" s="76" cm="1">
        <f t="array" ref="AG20">SUM(IF(TARGET_TR5!$B$2:$B$2040=$A$1,IF(TARGET_TR5!$C$2:$C$2040=$B20,IF(TARGET_TR5!$E$2:$E$2040=$D20,IF(TARGET_TR5!$F$1:$Q$1=AG$2,TARGET_TR5!$F$2:$Q$2040)))))</f>
        <v>11022694.494990025</v>
      </c>
      <c r="AH20" s="76" cm="1">
        <f t="array" ref="AH20">SUM(IF(TARGET_TR5!$B$2:$B$2040=$A$1,IF(TARGET_TR5!$C$2:$C$2040=$B20,IF(TARGET_TR5!$E$2:$E$2040=$D20,IF(TARGET_TR5!$F$1:$Q$1=AH$2,TARGET_TR5!$F$2:$Q$2040)))))</f>
        <v>11794985.192091236</v>
      </c>
      <c r="AI20" s="76" cm="1">
        <f t="array" ref="AI20">SUM(IF(TARGET_TR5!$B$2:$B$2040=$A$1,IF(TARGET_TR5!$C$2:$C$2040=$B20,IF(TARGET_TR5!$E$2:$E$2040=$D20,IF(TARGET_TR5!$F$1:$Q$1=AI$2,TARGET_TR5!$F$2:$Q$2040)))))</f>
        <v>13269358.341102643</v>
      </c>
      <c r="AJ20" s="76" cm="1">
        <f t="array" ref="AJ20">SUM(IF(TARGET_TR5!$B$2:$B$2040=$A$1,IF(TARGET_TR5!$C$2:$C$2040=$B20,IF(TARGET_TR5!$E$2:$E$2040=$D20,IF(TARGET_TR5!$F$1:$Q$1=AJ$2,TARGET_TR5!$F$2:$Q$2040)))))</f>
        <v>11551956.651045401</v>
      </c>
      <c r="AK20" s="76" cm="1">
        <f t="array" ref="AK20">SUM(IF(TARGET_TR5!$B$2:$B$2040=$A$1,IF(TARGET_TR5!$C$2:$C$2040=$B20,IF(TARGET_TR5!$E$2:$E$2040=$D20,IF(TARGET_TR5!$F$1:$Q$1=AK$2,TARGET_TR5!$F$2:$Q$2040)))))</f>
        <v>12767099.356274579</v>
      </c>
      <c r="AL20" s="76" cm="1">
        <f t="array" ref="AL20">SUM(IF(TARGET_TR5!$B$2:$B$2040=$A$1,IF(TARGET_TR5!$C$2:$C$2040=$B20,IF(TARGET_TR5!$E$2:$E$2040=$D20,IF(TARGET_TR5!$F$1:$Q$1=AL$2,TARGET_TR5!$F$2:$Q$2040)))))</f>
        <v>12929118.383638473</v>
      </c>
      <c r="AM20" s="76" cm="1">
        <f t="array" ref="AM20">SUM(IF(TARGET_TR5!$B$2:$B$2040=$A$1,IF(TARGET_TR5!$C$2:$C$2040=$B20,IF(TARGET_TR5!$E$2:$E$2040=$D20,IF(TARGET_TR5!$F$1:$Q$1=AM$2,TARGET_TR5!$F$2:$Q$2040)))))</f>
        <v>12286442.908428371</v>
      </c>
      <c r="AN20" s="76" cm="1">
        <f t="array" ref="AN20">SUM(IF(TARGET_TR5!$B$2:$B$2040=$A$1,IF(TARGET_TR5!$C$2:$C$2040=$B20,IF(TARGET_TR5!$E$2:$E$2040=$D20,IF(TARGET_TR5!$F$1:$Q$1=AN$2,TARGET_TR5!$F$2:$Q$2040)))))</f>
        <v>12227035.931728277</v>
      </c>
      <c r="AO20" s="76">
        <v>14173720</v>
      </c>
      <c r="AP20" s="76">
        <v>14186750</v>
      </c>
      <c r="AQ20" s="76">
        <v>15031067</v>
      </c>
      <c r="AR20" s="76">
        <v>14576670</v>
      </c>
      <c r="AS20" s="76">
        <v>14822717</v>
      </c>
      <c r="AT20" s="77"/>
      <c r="AU20" s="77"/>
      <c r="AV20" s="77"/>
      <c r="AW20" s="77"/>
      <c r="AX20" s="77"/>
      <c r="AY20" s="60"/>
      <c r="AZ20" s="60"/>
    </row>
    <row r="21" spans="1:52" x14ac:dyDescent="0.35">
      <c r="A21" s="54" t="s">
        <v>220</v>
      </c>
      <c r="B21" s="55" t="s">
        <v>225</v>
      </c>
      <c r="C21" s="55" t="s">
        <v>222</v>
      </c>
      <c r="D21" s="55" t="s">
        <v>69</v>
      </c>
      <c r="E21" s="75">
        <f>SUM(E22:E26)</f>
        <v>110125602.54028818</v>
      </c>
      <c r="F21" s="75">
        <f t="shared" ref="F21" si="99">SUM(F22:F26)</f>
        <v>208499846.32233757</v>
      </c>
      <c r="G21" s="75">
        <f t="shared" ref="G21" si="100">SUM(G22:G26)</f>
        <v>300180278.1534915</v>
      </c>
      <c r="H21" s="75">
        <f t="shared" ref="H21" si="101">SUM(H22:H26)</f>
        <v>413280908.22751105</v>
      </c>
      <c r="I21" s="75">
        <f t="shared" ref="I21" si="102">SUM(I22:I26)</f>
        <v>514481428.16660517</v>
      </c>
      <c r="J21" s="75">
        <f t="shared" ref="J21" si="103">SUM(J22:J26)</f>
        <v>622772430.39442575</v>
      </c>
      <c r="K21" s="75">
        <f t="shared" ref="K21" si="104">SUM(K22:K26)</f>
        <v>744599807.90072393</v>
      </c>
      <c r="L21" s="75">
        <f t="shared" ref="L21" si="105">SUM(L22:L26)</f>
        <v>850659539.47824585</v>
      </c>
      <c r="M21" s="75">
        <f t="shared" ref="M21" si="106">SUM(M22:M26)</f>
        <v>967875624.30726039</v>
      </c>
      <c r="N21" s="75">
        <f t="shared" ref="N21" si="107">SUM(N22:N26)</f>
        <v>1086579222.9031405</v>
      </c>
      <c r="O21" s="75">
        <f t="shared" ref="O21" si="108">SUM(O22:O26)</f>
        <v>1199382350.2237868</v>
      </c>
      <c r="P21" s="75">
        <f t="shared" ref="P21" si="109">SUM(P22:P26)</f>
        <v>1311640055.8299158</v>
      </c>
      <c r="Q21" s="75">
        <f t="shared" ref="Q21" si="110">SUM(Q22:Q26)</f>
        <v>87157356</v>
      </c>
      <c r="R21" s="75">
        <f t="shared" ref="R21" si="111">SUM(R22:R26)</f>
        <v>172562812</v>
      </c>
      <c r="S21" s="75">
        <f t="shared" ref="S21" si="112">SUM(S22:S26)</f>
        <v>270179667</v>
      </c>
      <c r="T21" s="75">
        <f t="shared" ref="T21" si="113">SUM(T22:T26)</f>
        <v>368119353</v>
      </c>
      <c r="U21" s="75">
        <f t="shared" ref="U21" si="114">SUM(U22:U26)</f>
        <v>456279312</v>
      </c>
      <c r="V21" s="75">
        <f t="shared" ref="V21" si="115">SUM(V22:V26)</f>
        <v>456279312</v>
      </c>
      <c r="W21" s="75">
        <f t="shared" ref="W21" si="116">SUM(W22:W26)</f>
        <v>456279312</v>
      </c>
      <c r="X21" s="75">
        <f t="shared" ref="X21" si="117">SUM(X22:X26)</f>
        <v>456279312</v>
      </c>
      <c r="Y21" s="75">
        <f t="shared" ref="Y21" si="118">SUM(Y22:Y26)</f>
        <v>456279312</v>
      </c>
      <c r="Z21" s="75">
        <f t="shared" ref="Z21" si="119">SUM(Z22:Z26)</f>
        <v>456279312</v>
      </c>
      <c r="AA21" s="75">
        <f t="shared" ref="AA21" si="120">SUM(AA22:AA26)</f>
        <v>456279312</v>
      </c>
      <c r="AB21" s="75">
        <f t="shared" ref="AB21" si="121">SUM(AB22:AB26)</f>
        <v>456279312</v>
      </c>
      <c r="AC21" s="75">
        <f t="shared" ref="AC21" si="122">SUM(AC22:AC26)</f>
        <v>110125602.54028818</v>
      </c>
      <c r="AD21" s="75">
        <f t="shared" ref="AD21" si="123">SUM(AD22:AD26)</f>
        <v>98374243.782049403</v>
      </c>
      <c r="AE21" s="75">
        <f t="shared" ref="AE21" si="124">SUM(AE22:AE26)</f>
        <v>91680431.831153929</v>
      </c>
      <c r="AF21" s="75">
        <f t="shared" ref="AF21" si="125">SUM(AF22:AF26)</f>
        <v>113100630.07401952</v>
      </c>
      <c r="AG21" s="75">
        <f t="shared" ref="AG21" si="126">SUM(AG22:AG26)</f>
        <v>101200519.93909419</v>
      </c>
      <c r="AH21" s="75">
        <f t="shared" ref="AH21" si="127">SUM(AH22:AH26)</f>
        <v>108291002.2278205</v>
      </c>
      <c r="AI21" s="75">
        <f t="shared" ref="AI21" si="128">SUM(AI22:AI26)</f>
        <v>121827377.50629811</v>
      </c>
      <c r="AJ21" s="75">
        <f t="shared" ref="AJ21" si="129">SUM(AJ22:AJ26)</f>
        <v>106059731.57752202</v>
      </c>
      <c r="AK21" s="75">
        <f t="shared" ref="AK21" si="130">SUM(AK22:AK26)</f>
        <v>117216084.82901451</v>
      </c>
      <c r="AL21" s="75">
        <f t="shared" ref="AL21" si="131">SUM(AL22:AL26)</f>
        <v>118703598.5958802</v>
      </c>
      <c r="AM21" s="75">
        <f t="shared" ref="AM21" si="132">SUM(AM22:AM26)</f>
        <v>112803127.32064639</v>
      </c>
      <c r="AN21" s="75">
        <f t="shared" ref="AN21" si="133">SUM(AN22:AN26)</f>
        <v>112257705.60612896</v>
      </c>
      <c r="AO21" s="75">
        <f t="shared" ref="AO21" si="134">SUM(AO22:AO26)</f>
        <v>87157356</v>
      </c>
      <c r="AP21" s="75">
        <f t="shared" ref="AP21" si="135">SUM(AP22:AP26)</f>
        <v>85405456</v>
      </c>
      <c r="AQ21" s="75">
        <f t="shared" ref="AQ21" si="136">SUM(AQ22:AQ26)</f>
        <v>97616855</v>
      </c>
      <c r="AR21" s="75">
        <f t="shared" ref="AR21" si="137">SUM(AR22:AR26)</f>
        <v>97939686</v>
      </c>
      <c r="AS21" s="75">
        <f t="shared" ref="AS21" si="138">SUM(AS22:AS26)</f>
        <v>88159959</v>
      </c>
      <c r="AT21" s="75">
        <f t="shared" ref="AT21" si="139">SUM(AT22:AT26)</f>
        <v>0</v>
      </c>
      <c r="AU21" s="75">
        <f t="shared" ref="AU21" si="140">SUM(AU22:AU26)</f>
        <v>0</v>
      </c>
      <c r="AV21" s="75">
        <f t="shared" ref="AV21" si="141">SUM(AV22:AV26)</f>
        <v>0</v>
      </c>
      <c r="AW21" s="75">
        <f t="shared" ref="AW21" si="142">SUM(AW22:AW26)</f>
        <v>0</v>
      </c>
      <c r="AX21" s="75">
        <f t="shared" ref="AX21" si="143">SUM(AX22:AX26)</f>
        <v>0</v>
      </c>
      <c r="AY21" s="75">
        <f t="shared" ref="AY21" si="144">SUM(AY22:AY26)</f>
        <v>0</v>
      </c>
      <c r="AZ21" s="75">
        <f t="shared" ref="AZ21" si="145">SUM(AZ22:AZ26)</f>
        <v>0</v>
      </c>
    </row>
    <row r="22" spans="1:52" x14ac:dyDescent="0.35">
      <c r="A22" s="59" t="s">
        <v>220</v>
      </c>
      <c r="B22" s="60" t="s">
        <v>225</v>
      </c>
      <c r="C22" s="60" t="s">
        <v>222</v>
      </c>
      <c r="D22" s="60" t="s">
        <v>70</v>
      </c>
      <c r="E22" s="76">
        <f t="shared" si="1"/>
        <v>9774409.3096901029</v>
      </c>
      <c r="F22" s="76">
        <f t="shared" si="2"/>
        <v>18505804.208575815</v>
      </c>
      <c r="G22" s="76">
        <f t="shared" si="2"/>
        <v>26643076.974724848</v>
      </c>
      <c r="H22" s="76">
        <f t="shared" si="2"/>
        <v>36681540.565631256</v>
      </c>
      <c r="I22" s="76">
        <f t="shared" si="2"/>
        <v>45663787.031672448</v>
      </c>
      <c r="J22" s="76">
        <f t="shared" si="2"/>
        <v>55275362.867945835</v>
      </c>
      <c r="K22" s="76">
        <f t="shared" si="2"/>
        <v>66088385.683753394</v>
      </c>
      <c r="L22" s="76">
        <f t="shared" si="2"/>
        <v>75501920.809114546</v>
      </c>
      <c r="M22" s="76">
        <f t="shared" si="2"/>
        <v>85905659.489036828</v>
      </c>
      <c r="N22" s="76">
        <f t="shared" si="2"/>
        <v>96441425.309567273</v>
      </c>
      <c r="O22" s="76">
        <f t="shared" si="2"/>
        <v>106453483.47235204</v>
      </c>
      <c r="P22" s="76">
        <f t="shared" si="2"/>
        <v>116417131.68358049</v>
      </c>
      <c r="Q22" s="76">
        <f t="shared" si="3"/>
        <v>4914500</v>
      </c>
      <c r="R22" s="76">
        <f t="shared" si="4"/>
        <v>9829000</v>
      </c>
      <c r="S22" s="76">
        <f t="shared" si="4"/>
        <v>14743500</v>
      </c>
      <c r="T22" s="76">
        <f t="shared" si="4"/>
        <v>18424667</v>
      </c>
      <c r="U22" s="76">
        <f t="shared" si="4"/>
        <v>21339167</v>
      </c>
      <c r="V22" s="76">
        <f t="shared" si="4"/>
        <v>21339167</v>
      </c>
      <c r="W22" s="76">
        <f t="shared" si="4"/>
        <v>21339167</v>
      </c>
      <c r="X22" s="76">
        <f t="shared" si="4"/>
        <v>21339167</v>
      </c>
      <c r="Y22" s="76">
        <f t="shared" si="4"/>
        <v>21339167</v>
      </c>
      <c r="Z22" s="76">
        <f t="shared" si="4"/>
        <v>21339167</v>
      </c>
      <c r="AA22" s="76">
        <f t="shared" si="4"/>
        <v>21339167</v>
      </c>
      <c r="AB22" s="76">
        <f t="shared" si="4"/>
        <v>21339167</v>
      </c>
      <c r="AC22" s="76" cm="1">
        <f t="array" ref="AC22">SUM(IF(TARGET_TR5!$B$2:$B$2040=$A$1,IF(TARGET_TR5!$C$2:$C$2040=$B22,IF(TARGET_TR5!$E$2:$E$2040=$D22,IF(TARGET_TR5!$F$1:$Q$1=AC$2,TARGET_TR5!$F$2:$Q$2040)))))</f>
        <v>9774409.3096901029</v>
      </c>
      <c r="AD22" s="76" cm="1">
        <f t="array" ref="AD22">SUM(IF(TARGET_TR5!$B$2:$B$2040=$A$1,IF(TARGET_TR5!$C$2:$C$2040=$B22,IF(TARGET_TR5!$E$2:$E$2040=$D22,IF(TARGET_TR5!$F$1:$Q$1=AD$2,TARGET_TR5!$F$2:$Q$2040)))))</f>
        <v>8731394.8988857102</v>
      </c>
      <c r="AE22" s="76" cm="1">
        <f t="array" ref="AE22">SUM(IF(TARGET_TR5!$B$2:$B$2040=$A$1,IF(TARGET_TR5!$C$2:$C$2040=$B22,IF(TARGET_TR5!$E$2:$E$2040=$D22,IF(TARGET_TR5!$F$1:$Q$1=AE$2,TARGET_TR5!$F$2:$Q$2040)))))</f>
        <v>8137272.7661490319</v>
      </c>
      <c r="AF22" s="76" cm="1">
        <f t="array" ref="AF22">SUM(IF(TARGET_TR5!$B$2:$B$2040=$A$1,IF(TARGET_TR5!$C$2:$C$2040=$B22,IF(TARGET_TR5!$E$2:$E$2040=$D22,IF(TARGET_TR5!$F$1:$Q$1=AF$2,TARGET_TR5!$F$2:$Q$2040)))))</f>
        <v>10038463.590906406</v>
      </c>
      <c r="AG22" s="76" cm="1">
        <f t="array" ref="AG22">SUM(IF(TARGET_TR5!$B$2:$B$2040=$A$1,IF(TARGET_TR5!$C$2:$C$2040=$B22,IF(TARGET_TR5!$E$2:$E$2040=$D22,IF(TARGET_TR5!$F$1:$Q$1=AG$2,TARGET_TR5!$F$2:$Q$2040)))))</f>
        <v>8982246.4660411961</v>
      </c>
      <c r="AH22" s="76" cm="1">
        <f t="array" ref="AH22">SUM(IF(TARGET_TR5!$B$2:$B$2040=$A$1,IF(TARGET_TR5!$C$2:$C$2040=$B22,IF(TARGET_TR5!$E$2:$E$2040=$D22,IF(TARGET_TR5!$F$1:$Q$1=AH$2,TARGET_TR5!$F$2:$Q$2040)))))</f>
        <v>9611575.8362733833</v>
      </c>
      <c r="AI22" s="76" cm="1">
        <f t="array" ref="AI22">SUM(IF(TARGET_TR5!$B$2:$B$2040=$A$1,IF(TARGET_TR5!$C$2:$C$2040=$B22,IF(TARGET_TR5!$E$2:$E$2040=$D22,IF(TARGET_TR5!$F$1:$Q$1=AI$2,TARGET_TR5!$F$2:$Q$2040)))))</f>
        <v>10813022.815807559</v>
      </c>
      <c r="AJ22" s="76" cm="1">
        <f t="array" ref="AJ22">SUM(IF(TARGET_TR5!$B$2:$B$2040=$A$1,IF(TARGET_TR5!$C$2:$C$2040=$B22,IF(TARGET_TR5!$E$2:$E$2040=$D22,IF(TARGET_TR5!$F$1:$Q$1=AJ$2,TARGET_TR5!$F$2:$Q$2040)))))</f>
        <v>9413535.1253611576</v>
      </c>
      <c r="AK22" s="76" cm="1">
        <f t="array" ref="AK22">SUM(IF(TARGET_TR5!$B$2:$B$2040=$A$1,IF(TARGET_TR5!$C$2:$C$2040=$B22,IF(TARGET_TR5!$E$2:$E$2040=$D22,IF(TARGET_TR5!$F$1:$Q$1=AK$2,TARGET_TR5!$F$2:$Q$2040)))))</f>
        <v>10403738.679922288</v>
      </c>
      <c r="AL22" s="76" cm="1">
        <f t="array" ref="AL22">SUM(IF(TARGET_TR5!$B$2:$B$2040=$A$1,IF(TARGET_TR5!$C$2:$C$2040=$B22,IF(TARGET_TR5!$E$2:$E$2040=$D22,IF(TARGET_TR5!$F$1:$Q$1=AL$2,TARGET_TR5!$F$2:$Q$2040)))))</f>
        <v>10535765.820530441</v>
      </c>
      <c r="AM22" s="76" cm="1">
        <f t="array" ref="AM22">SUM(IF(TARGET_TR5!$B$2:$B$2040=$A$1,IF(TARGET_TR5!$C$2:$C$2040=$B22,IF(TARGET_TR5!$E$2:$E$2040=$D22,IF(TARGET_TR5!$F$1:$Q$1=AM$2,TARGET_TR5!$F$2:$Q$2040)))))</f>
        <v>10012058.162784776</v>
      </c>
      <c r="AN22" s="76" cm="1">
        <f t="array" ref="AN22">SUM(IF(TARGET_TR5!$B$2:$B$2040=$A$1,IF(TARGET_TR5!$C$2:$C$2040=$B22,IF(TARGET_TR5!$E$2:$E$2040=$D22,IF(TARGET_TR5!$F$1:$Q$1=AN$2,TARGET_TR5!$F$2:$Q$2040)))))</f>
        <v>9963648.2112284526</v>
      </c>
      <c r="AO22" s="76">
        <v>4914500</v>
      </c>
      <c r="AP22" s="76">
        <v>4914500</v>
      </c>
      <c r="AQ22" s="76">
        <v>4914500</v>
      </c>
      <c r="AR22" s="76">
        <v>3681167</v>
      </c>
      <c r="AS22" s="76">
        <v>2914500</v>
      </c>
      <c r="AT22" s="77"/>
      <c r="AU22" s="77"/>
      <c r="AV22" s="77"/>
      <c r="AW22" s="77"/>
      <c r="AX22" s="77"/>
      <c r="AY22" s="60"/>
      <c r="AZ22" s="60"/>
    </row>
    <row r="23" spans="1:52" x14ac:dyDescent="0.35">
      <c r="A23" s="59" t="s">
        <v>220</v>
      </c>
      <c r="B23" s="60" t="s">
        <v>225</v>
      </c>
      <c r="C23" s="60" t="s">
        <v>222</v>
      </c>
      <c r="D23" s="60" t="s">
        <v>71</v>
      </c>
      <c r="E23" s="76">
        <f t="shared" si="1"/>
        <v>8583124.107355224</v>
      </c>
      <c r="F23" s="76">
        <f t="shared" si="2"/>
        <v>16250354.287000772</v>
      </c>
      <c r="G23" s="76">
        <f t="shared" si="2"/>
        <v>23395872.735672455</v>
      </c>
      <c r="H23" s="76">
        <f t="shared" si="2"/>
        <v>32210868.72346051</v>
      </c>
      <c r="I23" s="76">
        <f t="shared" si="2"/>
        <v>40098377.189517245</v>
      </c>
      <c r="J23" s="76">
        <f t="shared" si="2"/>
        <v>48538513.637272224</v>
      </c>
      <c r="K23" s="76">
        <f t="shared" si="2"/>
        <v>58033667.140996575</v>
      </c>
      <c r="L23" s="76">
        <f t="shared" si="2"/>
        <v>66299899.678426936</v>
      </c>
      <c r="M23" s="76">
        <f t="shared" si="2"/>
        <v>75435651.767480403</v>
      </c>
      <c r="N23" s="76">
        <f t="shared" si="2"/>
        <v>84687339.796750292</v>
      </c>
      <c r="O23" s="76">
        <f t="shared" si="2"/>
        <v>93479148.596495062</v>
      </c>
      <c r="P23" s="76">
        <f t="shared" si="2"/>
        <v>102228447.55149381</v>
      </c>
      <c r="Q23" s="76">
        <f t="shared" si="3"/>
        <v>9636000</v>
      </c>
      <c r="R23" s="76">
        <f t="shared" si="4"/>
        <v>17401032</v>
      </c>
      <c r="S23" s="76">
        <f t="shared" si="4"/>
        <v>22526689</v>
      </c>
      <c r="T23" s="76">
        <f t="shared" si="4"/>
        <v>32328689</v>
      </c>
      <c r="U23" s="76">
        <f t="shared" si="4"/>
        <v>41422367</v>
      </c>
      <c r="V23" s="76">
        <f t="shared" si="4"/>
        <v>41422367</v>
      </c>
      <c r="W23" s="76">
        <f t="shared" si="4"/>
        <v>41422367</v>
      </c>
      <c r="X23" s="76">
        <f t="shared" si="4"/>
        <v>41422367</v>
      </c>
      <c r="Y23" s="76">
        <f t="shared" si="4"/>
        <v>41422367</v>
      </c>
      <c r="Z23" s="76">
        <f t="shared" si="4"/>
        <v>41422367</v>
      </c>
      <c r="AA23" s="76">
        <f t="shared" si="4"/>
        <v>41422367</v>
      </c>
      <c r="AB23" s="76">
        <f t="shared" si="4"/>
        <v>41422367</v>
      </c>
      <c r="AC23" s="76" cm="1">
        <f t="array" ref="AC23">SUM(IF(TARGET_TR5!$B$2:$B$2040=$A$1,IF(TARGET_TR5!$C$2:$C$2040=$B23,IF(TARGET_TR5!$E$2:$E$2040=$D23,IF(TARGET_TR5!$F$1:$Q$1=AC$2,TARGET_TR5!$F$2:$Q$2040)))))</f>
        <v>8583124.107355224</v>
      </c>
      <c r="AD23" s="76" cm="1">
        <f t="array" ref="AD23">SUM(IF(TARGET_TR5!$B$2:$B$2040=$A$1,IF(TARGET_TR5!$C$2:$C$2040=$B23,IF(TARGET_TR5!$E$2:$E$2040=$D23,IF(TARGET_TR5!$F$1:$Q$1=AD$2,TARGET_TR5!$F$2:$Q$2040)))))</f>
        <v>7667230.1796455486</v>
      </c>
      <c r="AE23" s="76" cm="1">
        <f t="array" ref="AE23">SUM(IF(TARGET_TR5!$B$2:$B$2040=$A$1,IF(TARGET_TR5!$C$2:$C$2040=$B23,IF(TARGET_TR5!$E$2:$E$2040=$D23,IF(TARGET_TR5!$F$1:$Q$1=AE$2,TARGET_TR5!$F$2:$Q$2040)))))</f>
        <v>7145518.4486716837</v>
      </c>
      <c r="AF23" s="76" cm="1">
        <f t="array" ref="AF23">SUM(IF(TARGET_TR5!$B$2:$B$2040=$A$1,IF(TARGET_TR5!$C$2:$C$2040=$B23,IF(TARGET_TR5!$E$2:$E$2040=$D23,IF(TARGET_TR5!$F$1:$Q$1=AF$2,TARGET_TR5!$F$2:$Q$2040)))))</f>
        <v>8814995.9877880551</v>
      </c>
      <c r="AG23" s="76" cm="1">
        <f t="array" ref="AG23">SUM(IF(TARGET_TR5!$B$2:$B$2040=$A$1,IF(TARGET_TR5!$C$2:$C$2040=$B23,IF(TARGET_TR5!$E$2:$E$2040=$D23,IF(TARGET_TR5!$F$1:$Q$1=AG$2,TARGET_TR5!$F$2:$Q$2040)))))</f>
        <v>7887508.4660567362</v>
      </c>
      <c r="AH23" s="76" cm="1">
        <f t="array" ref="AH23">SUM(IF(TARGET_TR5!$B$2:$B$2040=$A$1,IF(TARGET_TR5!$C$2:$C$2040=$B23,IF(TARGET_TR5!$E$2:$E$2040=$D23,IF(TARGET_TR5!$F$1:$Q$1=AH$2,TARGET_TR5!$F$2:$Q$2040)))))</f>
        <v>8440136.4477549791</v>
      </c>
      <c r="AI23" s="76" cm="1">
        <f t="array" ref="AI23">SUM(IF(TARGET_TR5!$B$2:$B$2040=$A$1,IF(TARGET_TR5!$C$2:$C$2040=$B23,IF(TARGET_TR5!$E$2:$E$2040=$D23,IF(TARGET_TR5!$F$1:$Q$1=AI$2,TARGET_TR5!$F$2:$Q$2040)))))</f>
        <v>9495153.5037243534</v>
      </c>
      <c r="AJ23" s="76" cm="1">
        <f t="array" ref="AJ23">SUM(IF(TARGET_TR5!$B$2:$B$2040=$A$1,IF(TARGET_TR5!$C$2:$C$2040=$B23,IF(TARGET_TR5!$E$2:$E$2040=$D23,IF(TARGET_TR5!$F$1:$Q$1=AJ$2,TARGET_TR5!$F$2:$Q$2040)))))</f>
        <v>8266232.5374303581</v>
      </c>
      <c r="AK23" s="76" cm="1">
        <f t="array" ref="AK23">SUM(IF(TARGET_TR5!$B$2:$B$2040=$A$1,IF(TARGET_TR5!$C$2:$C$2040=$B23,IF(TARGET_TR5!$E$2:$E$2040=$D23,IF(TARGET_TR5!$F$1:$Q$1=AK$2,TARGET_TR5!$F$2:$Q$2040)))))</f>
        <v>9135752.0890534669</v>
      </c>
      <c r="AL23" s="76" cm="1">
        <f t="array" ref="AL23">SUM(IF(TARGET_TR5!$B$2:$B$2040=$A$1,IF(TARGET_TR5!$C$2:$C$2040=$B23,IF(TARGET_TR5!$E$2:$E$2040=$D23,IF(TARGET_TR5!$F$1:$Q$1=AL$2,TARGET_TR5!$F$2:$Q$2040)))))</f>
        <v>9251688.0292698834</v>
      </c>
      <c r="AM23" s="76" cm="1">
        <f t="array" ref="AM23">SUM(IF(TARGET_TR5!$B$2:$B$2040=$A$1,IF(TARGET_TR5!$C$2:$C$2040=$B23,IF(TARGET_TR5!$E$2:$E$2040=$D23,IF(TARGET_TR5!$F$1:$Q$1=AM$2,TARGET_TR5!$F$2:$Q$2040)))))</f>
        <v>8791808.7997447718</v>
      </c>
      <c r="AN23" s="76" cm="1">
        <f t="array" ref="AN23">SUM(IF(TARGET_TR5!$B$2:$B$2040=$A$1,IF(TARGET_TR5!$C$2:$C$2040=$B23,IF(TARGET_TR5!$E$2:$E$2040=$D23,IF(TARGET_TR5!$F$1:$Q$1=AN$2,TARGET_TR5!$F$2:$Q$2040)))))</f>
        <v>8749298.9549987521</v>
      </c>
      <c r="AO23" s="76">
        <v>9636000</v>
      </c>
      <c r="AP23" s="76">
        <v>7765032</v>
      </c>
      <c r="AQ23" s="76">
        <v>5125657</v>
      </c>
      <c r="AR23" s="76">
        <v>9802000</v>
      </c>
      <c r="AS23" s="76">
        <v>9093678</v>
      </c>
      <c r="AT23" s="77"/>
      <c r="AU23" s="77"/>
      <c r="AV23" s="77"/>
      <c r="AW23" s="77"/>
      <c r="AX23" s="77"/>
      <c r="AY23" s="60"/>
      <c r="AZ23" s="60"/>
    </row>
    <row r="24" spans="1:52" x14ac:dyDescent="0.35">
      <c r="A24" s="59" t="s">
        <v>220</v>
      </c>
      <c r="B24" s="60" t="s">
        <v>225</v>
      </c>
      <c r="C24" s="60" t="s">
        <v>222</v>
      </c>
      <c r="D24" s="60" t="s">
        <v>72</v>
      </c>
      <c r="E24" s="76">
        <f t="shared" si="1"/>
        <v>44080892.227374829</v>
      </c>
      <c r="F24" s="76">
        <f t="shared" si="2"/>
        <v>83457970.200860485</v>
      </c>
      <c r="G24" s="76">
        <f t="shared" si="2"/>
        <v>120155660.30820675</v>
      </c>
      <c r="H24" s="76">
        <f t="shared" si="2"/>
        <v>165427391.58719909</v>
      </c>
      <c r="I24" s="76">
        <f t="shared" si="2"/>
        <v>205935766.65972137</v>
      </c>
      <c r="J24" s="76">
        <f t="shared" si="2"/>
        <v>249282308.13859874</v>
      </c>
      <c r="K24" s="76">
        <f t="shared" si="2"/>
        <v>298047167.3023358</v>
      </c>
      <c r="L24" s="76">
        <f t="shared" si="2"/>
        <v>340500579.49250001</v>
      </c>
      <c r="M24" s="76">
        <f t="shared" si="2"/>
        <v>387419638.12622988</v>
      </c>
      <c r="N24" s="76">
        <f t="shared" si="2"/>
        <v>434934116.28576851</v>
      </c>
      <c r="O24" s="76">
        <f t="shared" si="2"/>
        <v>480086763.65959913</v>
      </c>
      <c r="P24" s="76">
        <f t="shared" si="2"/>
        <v>525021090.54063314</v>
      </c>
      <c r="Q24" s="76">
        <f t="shared" si="3"/>
        <v>42731606</v>
      </c>
      <c r="R24" s="76">
        <f t="shared" si="4"/>
        <v>87290358</v>
      </c>
      <c r="S24" s="76">
        <f t="shared" si="4"/>
        <v>139325416</v>
      </c>
      <c r="T24" s="76">
        <f t="shared" si="4"/>
        <v>190910233</v>
      </c>
      <c r="U24" s="76">
        <f t="shared" si="4"/>
        <v>236233774</v>
      </c>
      <c r="V24" s="76">
        <f t="shared" si="4"/>
        <v>236233774</v>
      </c>
      <c r="W24" s="76">
        <f t="shared" si="4"/>
        <v>236233774</v>
      </c>
      <c r="X24" s="76">
        <f t="shared" si="4"/>
        <v>236233774</v>
      </c>
      <c r="Y24" s="76">
        <f t="shared" si="4"/>
        <v>236233774</v>
      </c>
      <c r="Z24" s="76">
        <f t="shared" si="4"/>
        <v>236233774</v>
      </c>
      <c r="AA24" s="76">
        <f t="shared" si="4"/>
        <v>236233774</v>
      </c>
      <c r="AB24" s="76">
        <f t="shared" si="4"/>
        <v>236233774</v>
      </c>
      <c r="AC24" s="76" cm="1">
        <f t="array" ref="AC24">SUM(IF(TARGET_TR5!$B$2:$B$2040=$A$1,IF(TARGET_TR5!$C$2:$C$2040=$B24,IF(TARGET_TR5!$E$2:$E$2040=$D24,IF(TARGET_TR5!$F$1:$Q$1=AC$2,TARGET_TR5!$F$2:$Q$2040)))))</f>
        <v>44080892.227374829</v>
      </c>
      <c r="AD24" s="76" cm="1">
        <f t="array" ref="AD24">SUM(IF(TARGET_TR5!$B$2:$B$2040=$A$1,IF(TARGET_TR5!$C$2:$C$2040=$B24,IF(TARGET_TR5!$E$2:$E$2040=$D24,IF(TARGET_TR5!$F$1:$Q$1=AD$2,TARGET_TR5!$F$2:$Q$2040)))))</f>
        <v>39377077.973485656</v>
      </c>
      <c r="AE24" s="76" cm="1">
        <f t="array" ref="AE24">SUM(IF(TARGET_TR5!$B$2:$B$2040=$A$1,IF(TARGET_TR5!$C$2:$C$2040=$B24,IF(TARGET_TR5!$E$2:$E$2040=$D24,IF(TARGET_TR5!$F$1:$Q$1=AE$2,TARGET_TR5!$F$2:$Q$2040)))))</f>
        <v>36697690.107346267</v>
      </c>
      <c r="AF24" s="76" cm="1">
        <f t="array" ref="AF24">SUM(IF(TARGET_TR5!$B$2:$B$2040=$A$1,IF(TARGET_TR5!$C$2:$C$2040=$B24,IF(TARGET_TR5!$E$2:$E$2040=$D24,IF(TARGET_TR5!$F$1:$Q$1=AF$2,TARGET_TR5!$F$2:$Q$2040)))))</f>
        <v>45271731.27899234</v>
      </c>
      <c r="AG24" s="76" cm="1">
        <f t="array" ref="AG24">SUM(IF(TARGET_TR5!$B$2:$B$2040=$A$1,IF(TARGET_TR5!$C$2:$C$2040=$B24,IF(TARGET_TR5!$E$2:$E$2040=$D24,IF(TARGET_TR5!$F$1:$Q$1=AG$2,TARGET_TR5!$F$2:$Q$2040)))))</f>
        <v>40508375.072522298</v>
      </c>
      <c r="AH24" s="76" cm="1">
        <f t="array" ref="AH24">SUM(IF(TARGET_TR5!$B$2:$B$2040=$A$1,IF(TARGET_TR5!$C$2:$C$2040=$B24,IF(TARGET_TR5!$E$2:$E$2040=$D24,IF(TARGET_TR5!$F$1:$Q$1=AH$2,TARGET_TR5!$F$2:$Q$2040)))))</f>
        <v>43346541.478877358</v>
      </c>
      <c r="AI24" s="76" cm="1">
        <f t="array" ref="AI24">SUM(IF(TARGET_TR5!$B$2:$B$2040=$A$1,IF(TARGET_TR5!$C$2:$C$2040=$B24,IF(TARGET_TR5!$E$2:$E$2040=$D24,IF(TARGET_TR5!$F$1:$Q$1=AI$2,TARGET_TR5!$F$2:$Q$2040)))))</f>
        <v>48764859.163737044</v>
      </c>
      <c r="AJ24" s="76" cm="1">
        <f t="array" ref="AJ24">SUM(IF(TARGET_TR5!$B$2:$B$2040=$A$1,IF(TARGET_TR5!$C$2:$C$2040=$B24,IF(TARGET_TR5!$E$2:$E$2040=$D24,IF(TARGET_TR5!$F$1:$Q$1=AJ$2,TARGET_TR5!$F$2:$Q$2040)))))</f>
        <v>42453412.190164231</v>
      </c>
      <c r="AK24" s="76" cm="1">
        <f t="array" ref="AK24">SUM(IF(TARGET_TR5!$B$2:$B$2040=$A$1,IF(TARGET_TR5!$C$2:$C$2040=$B24,IF(TARGET_TR5!$E$2:$E$2040=$D24,IF(TARGET_TR5!$F$1:$Q$1=AK$2,TARGET_TR5!$F$2:$Q$2040)))))</f>
        <v>46919058.63372989</v>
      </c>
      <c r="AL24" s="76" cm="1">
        <f t="array" ref="AL24">SUM(IF(TARGET_TR5!$B$2:$B$2040=$A$1,IF(TARGET_TR5!$C$2:$C$2040=$B24,IF(TARGET_TR5!$E$2:$E$2040=$D24,IF(TARGET_TR5!$F$1:$Q$1=AL$2,TARGET_TR5!$F$2:$Q$2040)))))</f>
        <v>47514478.159538656</v>
      </c>
      <c r="AM24" s="76" cm="1">
        <f t="array" ref="AM24">SUM(IF(TARGET_TR5!$B$2:$B$2040=$A$1,IF(TARGET_TR5!$C$2:$C$2040=$B24,IF(TARGET_TR5!$E$2:$E$2040=$D24,IF(TARGET_TR5!$F$1:$Q$1=AM$2,TARGET_TR5!$F$2:$Q$2040)))))</f>
        <v>45152647.373830594</v>
      </c>
      <c r="AN24" s="76" cm="1">
        <f t="array" ref="AN24">SUM(IF(TARGET_TR5!$B$2:$B$2040=$A$1,IF(TARGET_TR5!$C$2:$C$2040=$B24,IF(TARGET_TR5!$E$2:$E$2040=$D24,IF(TARGET_TR5!$F$1:$Q$1=AN$2,TARGET_TR5!$F$2:$Q$2040)))))</f>
        <v>44934326.881034039</v>
      </c>
      <c r="AO24" s="76">
        <v>42731606</v>
      </c>
      <c r="AP24" s="76">
        <v>44558752</v>
      </c>
      <c r="AQ24" s="76">
        <v>52035058</v>
      </c>
      <c r="AR24" s="76">
        <v>51584817</v>
      </c>
      <c r="AS24" s="76">
        <v>45323541</v>
      </c>
      <c r="AT24" s="77"/>
      <c r="AU24" s="77"/>
      <c r="AV24" s="77"/>
      <c r="AW24" s="77"/>
      <c r="AX24" s="77"/>
      <c r="AY24" s="60"/>
      <c r="AZ24" s="60"/>
    </row>
    <row r="25" spans="1:52" x14ac:dyDescent="0.35">
      <c r="A25" s="59" t="s">
        <v>220</v>
      </c>
      <c r="B25" s="60" t="s">
        <v>225</v>
      </c>
      <c r="C25" s="60" t="s">
        <v>222</v>
      </c>
      <c r="D25" s="60" t="s">
        <v>73</v>
      </c>
      <c r="E25" s="76">
        <f t="shared" si="1"/>
        <v>23485337.850143667</v>
      </c>
      <c r="F25" s="76">
        <f t="shared" si="2"/>
        <v>44464586.069272451</v>
      </c>
      <c r="G25" s="76">
        <f t="shared" si="2"/>
        <v>64016314.878329471</v>
      </c>
      <c r="H25" s="76">
        <f t="shared" si="2"/>
        <v>88136105.799616143</v>
      </c>
      <c r="I25" s="76">
        <f t="shared" si="2"/>
        <v>109718084.43633078</v>
      </c>
      <c r="J25" s="76">
        <f t="shared" si="2"/>
        <v>132812176.22593626</v>
      </c>
      <c r="K25" s="76">
        <f t="shared" si="2"/>
        <v>158793029.48924243</v>
      </c>
      <c r="L25" s="76">
        <f t="shared" si="2"/>
        <v>181411281.47549066</v>
      </c>
      <c r="M25" s="76">
        <f t="shared" si="2"/>
        <v>206408732.47852516</v>
      </c>
      <c r="N25" s="76">
        <f t="shared" si="2"/>
        <v>231723410.01713118</v>
      </c>
      <c r="O25" s="76">
        <f t="shared" si="2"/>
        <v>255779755.63130355</v>
      </c>
      <c r="P25" s="76">
        <f t="shared" si="2"/>
        <v>279719784.8490997</v>
      </c>
      <c r="Q25" s="76">
        <f t="shared" si="3"/>
        <v>12936250</v>
      </c>
      <c r="R25" s="76">
        <f t="shared" si="4"/>
        <v>26059893</v>
      </c>
      <c r="S25" s="76">
        <f t="shared" si="4"/>
        <v>41870757</v>
      </c>
      <c r="T25" s="76">
        <f t="shared" si="4"/>
        <v>56500007</v>
      </c>
      <c r="U25" s="76">
        <f t="shared" si="4"/>
        <v>69955247</v>
      </c>
      <c r="V25" s="76">
        <f t="shared" si="4"/>
        <v>69955247</v>
      </c>
      <c r="W25" s="76">
        <f t="shared" si="4"/>
        <v>69955247</v>
      </c>
      <c r="X25" s="76">
        <f t="shared" si="4"/>
        <v>69955247</v>
      </c>
      <c r="Y25" s="76">
        <f t="shared" si="4"/>
        <v>69955247</v>
      </c>
      <c r="Z25" s="76">
        <f t="shared" si="4"/>
        <v>69955247</v>
      </c>
      <c r="AA25" s="76">
        <f t="shared" si="4"/>
        <v>69955247</v>
      </c>
      <c r="AB25" s="76">
        <f t="shared" si="4"/>
        <v>69955247</v>
      </c>
      <c r="AC25" s="76" cm="1">
        <f t="array" ref="AC25">SUM(IF(TARGET_TR5!$B$2:$B$2040=$A$1,IF(TARGET_TR5!$C$2:$C$2040=$B25,IF(TARGET_TR5!$E$2:$E$2040=$D25,IF(TARGET_TR5!$F$1:$Q$1=AC$2,TARGET_TR5!$F$2:$Q$2040)))))</f>
        <v>23485337.850143667</v>
      </c>
      <c r="AD25" s="76" cm="1">
        <f t="array" ref="AD25">SUM(IF(TARGET_TR5!$B$2:$B$2040=$A$1,IF(TARGET_TR5!$C$2:$C$2040=$B25,IF(TARGET_TR5!$E$2:$E$2040=$D25,IF(TARGET_TR5!$F$1:$Q$1=AD$2,TARGET_TR5!$F$2:$Q$2040)))))</f>
        <v>20979248.219128784</v>
      </c>
      <c r="AE25" s="76" cm="1">
        <f t="array" ref="AE25">SUM(IF(TARGET_TR5!$B$2:$B$2040=$A$1,IF(TARGET_TR5!$C$2:$C$2040=$B25,IF(TARGET_TR5!$E$2:$E$2040=$D25,IF(TARGET_TR5!$F$1:$Q$1=AE$2,TARGET_TR5!$F$2:$Q$2040)))))</f>
        <v>19551728.80905702</v>
      </c>
      <c r="AF25" s="76" cm="1">
        <f t="array" ref="AF25">SUM(IF(TARGET_TR5!$B$2:$B$2040=$A$1,IF(TARGET_TR5!$C$2:$C$2040=$B25,IF(TARGET_TR5!$E$2:$E$2040=$D25,IF(TARGET_TR5!$F$1:$Q$1=AF$2,TARGET_TR5!$F$2:$Q$2040)))))</f>
        <v>24119790.921286676</v>
      </c>
      <c r="AG25" s="76" cm="1">
        <f t="array" ref="AG25">SUM(IF(TARGET_TR5!$B$2:$B$2040=$A$1,IF(TARGET_TR5!$C$2:$C$2040=$B25,IF(TARGET_TR5!$E$2:$E$2040=$D25,IF(TARGET_TR5!$F$1:$Q$1=AG$2,TARGET_TR5!$F$2:$Q$2040)))))</f>
        <v>21581978.636714641</v>
      </c>
      <c r="AH25" s="76" cm="1">
        <f t="array" ref="AH25">SUM(IF(TARGET_TR5!$B$2:$B$2040=$A$1,IF(TARGET_TR5!$C$2:$C$2040=$B25,IF(TARGET_TR5!$E$2:$E$2040=$D25,IF(TARGET_TR5!$F$1:$Q$1=AH$2,TARGET_TR5!$F$2:$Q$2040)))))</f>
        <v>23094091.789605476</v>
      </c>
      <c r="AI25" s="76" cm="1">
        <f t="array" ref="AI25">SUM(IF(TARGET_TR5!$B$2:$B$2040=$A$1,IF(TARGET_TR5!$C$2:$C$2040=$B25,IF(TARGET_TR5!$E$2:$E$2040=$D25,IF(TARGET_TR5!$F$1:$Q$1=AI$2,TARGET_TR5!$F$2:$Q$2040)))))</f>
        <v>25980853.263306167</v>
      </c>
      <c r="AJ25" s="76" cm="1">
        <f t="array" ref="AJ25">SUM(IF(TARGET_TR5!$B$2:$B$2040=$A$1,IF(TARGET_TR5!$C$2:$C$2040=$B25,IF(TARGET_TR5!$E$2:$E$2040=$D25,IF(TARGET_TR5!$F$1:$Q$1=AJ$2,TARGET_TR5!$F$2:$Q$2040)))))</f>
        <v>22618251.986248221</v>
      </c>
      <c r="AK25" s="76" cm="1">
        <f t="array" ref="AK25">SUM(IF(TARGET_TR5!$B$2:$B$2040=$A$1,IF(TARGET_TR5!$C$2:$C$2040=$B25,IF(TARGET_TR5!$E$2:$E$2040=$D25,IF(TARGET_TR5!$F$1:$Q$1=AK$2,TARGET_TR5!$F$2:$Q$2040)))))</f>
        <v>24997451.003034499</v>
      </c>
      <c r="AL25" s="76" cm="1">
        <f t="array" ref="AL25">SUM(IF(TARGET_TR5!$B$2:$B$2040=$A$1,IF(TARGET_TR5!$C$2:$C$2040=$B25,IF(TARGET_TR5!$E$2:$E$2040=$D25,IF(TARGET_TR5!$F$1:$Q$1=AL$2,TARGET_TR5!$F$2:$Q$2040)))))</f>
        <v>25314677.538606007</v>
      </c>
      <c r="AM25" s="76" cm="1">
        <f t="array" ref="AM25">SUM(IF(TARGET_TR5!$B$2:$B$2040=$A$1,IF(TARGET_TR5!$C$2:$C$2040=$B25,IF(TARGET_TR5!$E$2:$E$2040=$D25,IF(TARGET_TR5!$F$1:$Q$1=AM$2,TARGET_TR5!$F$2:$Q$2040)))))</f>
        <v>24056345.614172373</v>
      </c>
      <c r="AN25" s="76" cm="1">
        <f t="array" ref="AN25">SUM(IF(TARGET_TR5!$B$2:$B$2040=$A$1,IF(TARGET_TR5!$C$2:$C$2040=$B25,IF(TARGET_TR5!$E$2:$E$2040=$D25,IF(TARGET_TR5!$F$1:$Q$1=AN$2,TARGET_TR5!$F$2:$Q$2040)))))</f>
        <v>23940029.217796154</v>
      </c>
      <c r="AO25" s="76">
        <v>12936250</v>
      </c>
      <c r="AP25" s="76">
        <v>13123643</v>
      </c>
      <c r="AQ25" s="76">
        <v>15810864</v>
      </c>
      <c r="AR25" s="76">
        <v>14629250</v>
      </c>
      <c r="AS25" s="76">
        <v>13455240</v>
      </c>
      <c r="AT25" s="77"/>
      <c r="AU25" s="77"/>
      <c r="AV25" s="77"/>
      <c r="AW25" s="77"/>
      <c r="AX25" s="77"/>
      <c r="AY25" s="60"/>
      <c r="AZ25" s="60"/>
    </row>
    <row r="26" spans="1:52" x14ac:dyDescent="0.35">
      <c r="A26" s="59" t="s">
        <v>220</v>
      </c>
      <c r="B26" s="60" t="s">
        <v>225</v>
      </c>
      <c r="C26" s="60" t="s">
        <v>222</v>
      </c>
      <c r="D26" s="60" t="s">
        <v>74</v>
      </c>
      <c r="E26" s="76">
        <f t="shared" si="1"/>
        <v>24201839.045724358</v>
      </c>
      <c r="F26" s="76">
        <f t="shared" si="2"/>
        <v>45821131.556628063</v>
      </c>
      <c r="G26" s="76">
        <f t="shared" si="2"/>
        <v>65969353.256557979</v>
      </c>
      <c r="H26" s="76">
        <f t="shared" ref="H26:P54" si="146">G26+AF26</f>
        <v>90825001.551604033</v>
      </c>
      <c r="I26" s="76">
        <f t="shared" si="146"/>
        <v>113065412.84936333</v>
      </c>
      <c r="J26" s="76">
        <f t="shared" si="146"/>
        <v>136864069.52467266</v>
      </c>
      <c r="K26" s="76">
        <f t="shared" si="146"/>
        <v>163637558.28439564</v>
      </c>
      <c r="L26" s="76">
        <f t="shared" si="146"/>
        <v>186945858.02271369</v>
      </c>
      <c r="M26" s="76">
        <f t="shared" si="146"/>
        <v>212705942.44598806</v>
      </c>
      <c r="N26" s="76">
        <f t="shared" si="146"/>
        <v>238792931.49392328</v>
      </c>
      <c r="O26" s="76">
        <f t="shared" si="146"/>
        <v>263583198.86403716</v>
      </c>
      <c r="P26" s="76">
        <f t="shared" si="146"/>
        <v>288253601.2051087</v>
      </c>
      <c r="Q26" s="76">
        <f t="shared" si="3"/>
        <v>16939000</v>
      </c>
      <c r="R26" s="76">
        <f t="shared" si="4"/>
        <v>31982529</v>
      </c>
      <c r="S26" s="76">
        <f t="shared" si="4"/>
        <v>51713305</v>
      </c>
      <c r="T26" s="76">
        <f t="shared" ref="T26:AB54" si="147">S26+AR26</f>
        <v>69955757</v>
      </c>
      <c r="U26" s="76">
        <f t="shared" si="147"/>
        <v>87328757</v>
      </c>
      <c r="V26" s="76">
        <f t="shared" si="147"/>
        <v>87328757</v>
      </c>
      <c r="W26" s="76">
        <f t="shared" si="147"/>
        <v>87328757</v>
      </c>
      <c r="X26" s="76">
        <f t="shared" si="147"/>
        <v>87328757</v>
      </c>
      <c r="Y26" s="76">
        <f t="shared" si="147"/>
        <v>87328757</v>
      </c>
      <c r="Z26" s="76">
        <f t="shared" si="147"/>
        <v>87328757</v>
      </c>
      <c r="AA26" s="76">
        <f t="shared" si="147"/>
        <v>87328757</v>
      </c>
      <c r="AB26" s="76">
        <f t="shared" si="147"/>
        <v>87328757</v>
      </c>
      <c r="AC26" s="76" cm="1">
        <f t="array" ref="AC26">SUM(IF(TARGET_TR5!$B$2:$B$2040=$A$1,IF(TARGET_TR5!$C$2:$C$2040=$B26,IF(TARGET_TR5!$E$2:$E$2040=$D26,IF(TARGET_TR5!$F$1:$Q$1=AC$2,TARGET_TR5!$F$2:$Q$2040)))))</f>
        <v>24201839.045724358</v>
      </c>
      <c r="AD26" s="76" cm="1">
        <f t="array" ref="AD26">SUM(IF(TARGET_TR5!$B$2:$B$2040=$A$1,IF(TARGET_TR5!$C$2:$C$2040=$B26,IF(TARGET_TR5!$E$2:$E$2040=$D26,IF(TARGET_TR5!$F$1:$Q$1=AD$2,TARGET_TR5!$F$2:$Q$2040)))))</f>
        <v>21619292.510903701</v>
      </c>
      <c r="AE26" s="76" cm="1">
        <f t="array" ref="AE26">SUM(IF(TARGET_TR5!$B$2:$B$2040=$A$1,IF(TARGET_TR5!$C$2:$C$2040=$B26,IF(TARGET_TR5!$E$2:$E$2040=$D26,IF(TARGET_TR5!$F$1:$Q$1=AE$2,TARGET_TR5!$F$2:$Q$2040)))))</f>
        <v>20148221.699929915</v>
      </c>
      <c r="AF26" s="76" cm="1">
        <f t="array" ref="AF26">SUM(IF(TARGET_TR5!$B$2:$B$2040=$A$1,IF(TARGET_TR5!$C$2:$C$2040=$B26,IF(TARGET_TR5!$E$2:$E$2040=$D26,IF(TARGET_TR5!$F$1:$Q$1=AF$2,TARGET_TR5!$F$2:$Q$2040)))))</f>
        <v>24855648.295046046</v>
      </c>
      <c r="AG26" s="76" cm="1">
        <f t="array" ref="AG26">SUM(IF(TARGET_TR5!$B$2:$B$2040=$A$1,IF(TARGET_TR5!$C$2:$C$2040=$B26,IF(TARGET_TR5!$E$2:$E$2040=$D26,IF(TARGET_TR5!$F$1:$Q$1=AG$2,TARGET_TR5!$F$2:$Q$2040)))))</f>
        <v>22240411.297759302</v>
      </c>
      <c r="AH26" s="76" cm="1">
        <f t="array" ref="AH26">SUM(IF(TARGET_TR5!$B$2:$B$2040=$A$1,IF(TARGET_TR5!$C$2:$C$2040=$B26,IF(TARGET_TR5!$E$2:$E$2040=$D26,IF(TARGET_TR5!$F$1:$Q$1=AH$2,TARGET_TR5!$F$2:$Q$2040)))))</f>
        <v>23798656.675309319</v>
      </c>
      <c r="AI26" s="76" cm="1">
        <f t="array" ref="AI26">SUM(IF(TARGET_TR5!$B$2:$B$2040=$A$1,IF(TARGET_TR5!$C$2:$C$2040=$B26,IF(TARGET_TR5!$E$2:$E$2040=$D26,IF(TARGET_TR5!$F$1:$Q$1=AI$2,TARGET_TR5!$F$2:$Q$2040)))))</f>
        <v>26773488.759722989</v>
      </c>
      <c r="AJ26" s="76" cm="1">
        <f t="array" ref="AJ26">SUM(IF(TARGET_TR5!$B$2:$B$2040=$A$1,IF(TARGET_TR5!$C$2:$C$2040=$B26,IF(TARGET_TR5!$E$2:$E$2040=$D26,IF(TARGET_TR5!$F$1:$Q$1=AJ$2,TARGET_TR5!$F$2:$Q$2040)))))</f>
        <v>23308299.738318056</v>
      </c>
      <c r="AK26" s="76" cm="1">
        <f t="array" ref="AK26">SUM(IF(TARGET_TR5!$B$2:$B$2040=$A$1,IF(TARGET_TR5!$C$2:$C$2040=$B26,IF(TARGET_TR5!$E$2:$E$2040=$D26,IF(TARGET_TR5!$F$1:$Q$1=AK$2,TARGET_TR5!$F$2:$Q$2040)))))</f>
        <v>25760084.423274372</v>
      </c>
      <c r="AL26" s="76" cm="1">
        <f t="array" ref="AL26">SUM(IF(TARGET_TR5!$B$2:$B$2040=$A$1,IF(TARGET_TR5!$C$2:$C$2040=$B26,IF(TARGET_TR5!$E$2:$E$2040=$D26,IF(TARGET_TR5!$F$1:$Q$1=AL$2,TARGET_TR5!$F$2:$Q$2040)))))</f>
        <v>26086989.047935221</v>
      </c>
      <c r="AM26" s="76" cm="1">
        <f t="array" ref="AM26">SUM(IF(TARGET_TR5!$B$2:$B$2040=$A$1,IF(TARGET_TR5!$C$2:$C$2040=$B26,IF(TARGET_TR5!$E$2:$E$2040=$D26,IF(TARGET_TR5!$F$1:$Q$1=AM$2,TARGET_TR5!$F$2:$Q$2040)))))</f>
        <v>24790267.370113876</v>
      </c>
      <c r="AN26" s="76" cm="1">
        <f t="array" ref="AN26">SUM(IF(TARGET_TR5!$B$2:$B$2040=$A$1,IF(TARGET_TR5!$C$2:$C$2040=$B26,IF(TARGET_TR5!$E$2:$E$2040=$D26,IF(TARGET_TR5!$F$1:$Q$1=AN$2,TARGET_TR5!$F$2:$Q$2040)))))</f>
        <v>24670402.341071565</v>
      </c>
      <c r="AO26" s="76">
        <v>16939000</v>
      </c>
      <c r="AP26" s="76">
        <v>15043529</v>
      </c>
      <c r="AQ26" s="76">
        <v>19730776</v>
      </c>
      <c r="AR26" s="76">
        <v>18242452</v>
      </c>
      <c r="AS26" s="76">
        <v>17373000</v>
      </c>
      <c r="AT26" s="77"/>
      <c r="AU26" s="77"/>
      <c r="AV26" s="77"/>
      <c r="AW26" s="77"/>
      <c r="AX26" s="77"/>
      <c r="AY26" s="60"/>
      <c r="AZ26" s="60"/>
    </row>
    <row r="27" spans="1:52" x14ac:dyDescent="0.35">
      <c r="A27" s="54" t="s">
        <v>220</v>
      </c>
      <c r="B27" s="55" t="s">
        <v>226</v>
      </c>
      <c r="C27" s="55" t="s">
        <v>222</v>
      </c>
      <c r="D27" s="55" t="s">
        <v>69</v>
      </c>
      <c r="E27" s="75">
        <f>SUM(E28:E32)</f>
        <v>0</v>
      </c>
      <c r="F27" s="75">
        <f t="shared" ref="F27" si="148">SUM(F28:F32)</f>
        <v>0</v>
      </c>
      <c r="G27" s="75">
        <f t="shared" ref="G27" si="149">SUM(G28:G32)</f>
        <v>58955654.201676376</v>
      </c>
      <c r="H27" s="75">
        <f t="shared" ref="H27" si="150">SUM(H28:H32)</f>
        <v>58955654.201676376</v>
      </c>
      <c r="I27" s="75">
        <f t="shared" ref="I27" si="151">SUM(I28:I32)</f>
        <v>58955654.201676376</v>
      </c>
      <c r="J27" s="75">
        <f t="shared" ref="J27" si="152">SUM(J28:J32)</f>
        <v>122313018.95821857</v>
      </c>
      <c r="K27" s="75">
        <f t="shared" ref="K27" si="153">SUM(K28:K32)</f>
        <v>122313018.95821857</v>
      </c>
      <c r="L27" s="75">
        <f t="shared" ref="L27" si="154">SUM(L28:L32)</f>
        <v>122313018.95821857</v>
      </c>
      <c r="M27" s="75">
        <f t="shared" ref="M27" si="155">SUM(M28:M32)</f>
        <v>190091570.86500216</v>
      </c>
      <c r="N27" s="75">
        <f t="shared" ref="N27" si="156">SUM(N28:N32)</f>
        <v>190091570.86500216</v>
      </c>
      <c r="O27" s="75">
        <f t="shared" ref="O27" si="157">SUM(O28:O32)</f>
        <v>190091570.86500216</v>
      </c>
      <c r="P27" s="75">
        <f t="shared" ref="P27" si="158">SUM(P28:P32)</f>
        <v>257607188.73421627</v>
      </c>
      <c r="Q27" s="75">
        <f t="shared" ref="Q27" si="159">SUM(Q28:Q32)</f>
        <v>0</v>
      </c>
      <c r="R27" s="75">
        <f t="shared" ref="R27" si="160">SUM(R28:R32)</f>
        <v>0</v>
      </c>
      <c r="S27" s="75">
        <f t="shared" ref="S27" si="161">SUM(S28:S32)</f>
        <v>0</v>
      </c>
      <c r="T27" s="75">
        <f t="shared" ref="T27" si="162">SUM(T28:T32)</f>
        <v>0</v>
      </c>
      <c r="U27" s="75">
        <f t="shared" ref="U27" si="163">SUM(U28:U32)</f>
        <v>0</v>
      </c>
      <c r="V27" s="75">
        <f t="shared" ref="V27" si="164">SUM(V28:V32)</f>
        <v>0</v>
      </c>
      <c r="W27" s="75">
        <f t="shared" ref="W27" si="165">SUM(W28:W32)</f>
        <v>0</v>
      </c>
      <c r="X27" s="75">
        <f t="shared" ref="X27" si="166">SUM(X28:X32)</f>
        <v>0</v>
      </c>
      <c r="Y27" s="75">
        <f t="shared" ref="Y27" si="167">SUM(Y28:Y32)</f>
        <v>0</v>
      </c>
      <c r="Z27" s="75">
        <f t="shared" ref="Z27" si="168">SUM(Z28:Z32)</f>
        <v>0</v>
      </c>
      <c r="AA27" s="75">
        <f t="shared" ref="AA27" si="169">SUM(AA28:AA32)</f>
        <v>0</v>
      </c>
      <c r="AB27" s="75">
        <f t="shared" ref="AB27" si="170">SUM(AB28:AB32)</f>
        <v>0</v>
      </c>
      <c r="AC27" s="75">
        <f t="shared" ref="AC27" si="171">SUM(AC28:AC32)</f>
        <v>0</v>
      </c>
      <c r="AD27" s="75">
        <f t="shared" ref="AD27" si="172">SUM(AD28:AD32)</f>
        <v>0</v>
      </c>
      <c r="AE27" s="75">
        <f t="shared" ref="AE27" si="173">SUM(AE28:AE32)</f>
        <v>58955654.201676376</v>
      </c>
      <c r="AF27" s="75">
        <f t="shared" ref="AF27" si="174">SUM(AF28:AF32)</f>
        <v>0</v>
      </c>
      <c r="AG27" s="75">
        <f t="shared" ref="AG27" si="175">SUM(AG28:AG32)</f>
        <v>0</v>
      </c>
      <c r="AH27" s="75">
        <f t="shared" ref="AH27" si="176">SUM(AH28:AH32)</f>
        <v>63357364.756542221</v>
      </c>
      <c r="AI27" s="75">
        <f t="shared" ref="AI27" si="177">SUM(AI28:AI32)</f>
        <v>0</v>
      </c>
      <c r="AJ27" s="75">
        <f t="shared" ref="AJ27" si="178">SUM(AJ28:AJ32)</f>
        <v>0</v>
      </c>
      <c r="AK27" s="75">
        <f t="shared" ref="AK27" si="179">SUM(AK28:AK32)</f>
        <v>67778551.906783551</v>
      </c>
      <c r="AL27" s="75">
        <f t="shared" ref="AL27" si="180">SUM(AL28:AL32)</f>
        <v>0</v>
      </c>
      <c r="AM27" s="75">
        <f t="shared" ref="AM27" si="181">SUM(AM28:AM32)</f>
        <v>0</v>
      </c>
      <c r="AN27" s="75">
        <f t="shared" ref="AN27" si="182">SUM(AN28:AN32)</f>
        <v>67515617.869214147</v>
      </c>
      <c r="AO27" s="75">
        <f t="shared" ref="AO27" si="183">SUM(AO28:AO32)</f>
        <v>0</v>
      </c>
      <c r="AP27" s="75">
        <f t="shared" ref="AP27" si="184">SUM(AP28:AP32)</f>
        <v>0</v>
      </c>
      <c r="AQ27" s="75">
        <f t="shared" ref="AQ27" si="185">SUM(AQ28:AQ32)</f>
        <v>0</v>
      </c>
      <c r="AR27" s="75">
        <f t="shared" ref="AR27" si="186">SUM(AR28:AR32)</f>
        <v>0</v>
      </c>
      <c r="AS27" s="75">
        <f t="shared" ref="AS27" si="187">SUM(AS28:AS32)</f>
        <v>0</v>
      </c>
      <c r="AT27" s="75">
        <f t="shared" ref="AT27" si="188">SUM(AT28:AT32)</f>
        <v>0</v>
      </c>
      <c r="AU27" s="75">
        <f t="shared" ref="AU27" si="189">SUM(AU28:AU32)</f>
        <v>0</v>
      </c>
      <c r="AV27" s="75">
        <f t="shared" ref="AV27" si="190">SUM(AV28:AV32)</f>
        <v>0</v>
      </c>
      <c r="AW27" s="75">
        <f t="shared" ref="AW27" si="191">SUM(AW28:AW32)</f>
        <v>0</v>
      </c>
      <c r="AX27" s="75">
        <f t="shared" ref="AX27" si="192">SUM(AX28:AX32)</f>
        <v>0</v>
      </c>
      <c r="AY27" s="75">
        <f t="shared" ref="AY27" si="193">SUM(AY28:AY32)</f>
        <v>0</v>
      </c>
      <c r="AZ27" s="75">
        <f t="shared" ref="AZ27" si="194">SUM(AZ28:AZ32)</f>
        <v>0</v>
      </c>
    </row>
    <row r="28" spans="1:52" x14ac:dyDescent="0.35">
      <c r="A28" s="59" t="s">
        <v>220</v>
      </c>
      <c r="B28" s="60" t="s">
        <v>226</v>
      </c>
      <c r="C28" s="60" t="s">
        <v>222</v>
      </c>
      <c r="D28" s="60" t="s">
        <v>70</v>
      </c>
      <c r="E28" s="76">
        <f t="shared" si="1"/>
        <v>0</v>
      </c>
      <c r="F28" s="76">
        <f t="shared" ref="F28:J58" si="195">E28+AD28</f>
        <v>0</v>
      </c>
      <c r="G28" s="76">
        <f t="shared" si="195"/>
        <v>5232722.2915935386</v>
      </c>
      <c r="H28" s="76">
        <f t="shared" si="146"/>
        <v>5232722.2915935386</v>
      </c>
      <c r="I28" s="76">
        <f t="shared" si="146"/>
        <v>5232722.2915935386</v>
      </c>
      <c r="J28" s="76">
        <f t="shared" si="146"/>
        <v>10856126.855370805</v>
      </c>
      <c r="K28" s="76">
        <f t="shared" si="146"/>
        <v>10856126.855370805</v>
      </c>
      <c r="L28" s="76">
        <f t="shared" si="146"/>
        <v>10856126.855370805</v>
      </c>
      <c r="M28" s="76">
        <f t="shared" si="146"/>
        <v>16871942.37395208</v>
      </c>
      <c r="N28" s="76">
        <f t="shared" si="146"/>
        <v>16871942.37395208</v>
      </c>
      <c r="O28" s="76">
        <f t="shared" si="146"/>
        <v>16871942.37395208</v>
      </c>
      <c r="P28" s="76">
        <f t="shared" si="146"/>
        <v>22864420.677159548</v>
      </c>
      <c r="Q28" s="76">
        <f t="shared" si="3"/>
        <v>0</v>
      </c>
      <c r="R28" s="76">
        <f t="shared" ref="R28:V58" si="196">Q28+AP28</f>
        <v>0</v>
      </c>
      <c r="S28" s="76">
        <f t="shared" si="196"/>
        <v>0</v>
      </c>
      <c r="T28" s="76">
        <f t="shared" si="147"/>
        <v>0</v>
      </c>
      <c r="U28" s="76">
        <f t="shared" si="147"/>
        <v>0</v>
      </c>
      <c r="V28" s="76">
        <f t="shared" si="147"/>
        <v>0</v>
      </c>
      <c r="W28" s="76">
        <f t="shared" si="147"/>
        <v>0</v>
      </c>
      <c r="X28" s="76">
        <f t="shared" si="147"/>
        <v>0</v>
      </c>
      <c r="Y28" s="76">
        <f t="shared" si="147"/>
        <v>0</v>
      </c>
      <c r="Z28" s="76">
        <f t="shared" si="147"/>
        <v>0</v>
      </c>
      <c r="AA28" s="76">
        <f t="shared" si="147"/>
        <v>0</v>
      </c>
      <c r="AB28" s="76">
        <f t="shared" si="147"/>
        <v>0</v>
      </c>
      <c r="AC28" s="76" cm="1">
        <f t="array" ref="AC28">SUM(IF(TARGET_TR5!$B$2:$B$2040=$A$1,IF(TARGET_TR5!$C$2:$C$2040=$B28,IF(TARGET_TR5!$E$2:$E$2040=$D28,IF(TARGET_TR5!$F$1:$Q$1=AC$2,TARGET_TR5!$F$2:$Q$2040)))))</f>
        <v>0</v>
      </c>
      <c r="AD28" s="76" cm="1">
        <f t="array" ref="AD28">SUM(IF(TARGET_TR5!$B$2:$B$2040=$A$1,IF(TARGET_TR5!$C$2:$C$2040=$B28,IF(TARGET_TR5!$E$2:$E$2040=$D28,IF(TARGET_TR5!$F$1:$Q$1=AD$2,TARGET_TR5!$F$2:$Q$2040)))))</f>
        <v>0</v>
      </c>
      <c r="AE28" s="76" cm="1">
        <f t="array" ref="AE28">SUM(IF(TARGET_TR5!$B$2:$B$2040=$A$1,IF(TARGET_TR5!$C$2:$C$2040=$B28,IF(TARGET_TR5!$E$2:$E$2040=$D28,IF(TARGET_TR5!$F$1:$Q$1=AE$2,TARGET_TR5!$F$2:$Q$2040)))))</f>
        <v>5232722.2915935386</v>
      </c>
      <c r="AF28" s="76" cm="1">
        <f t="array" ref="AF28">SUM(IF(TARGET_TR5!$B$2:$B$2040=$A$1,IF(TARGET_TR5!$C$2:$C$2040=$B28,IF(TARGET_TR5!$E$2:$E$2040=$D28,IF(TARGET_TR5!$F$1:$Q$1=AF$2,TARGET_TR5!$F$2:$Q$2040)))))</f>
        <v>0</v>
      </c>
      <c r="AG28" s="76" cm="1">
        <f t="array" ref="AG28">SUM(IF(TARGET_TR5!$B$2:$B$2040=$A$1,IF(TARGET_TR5!$C$2:$C$2040=$B28,IF(TARGET_TR5!$E$2:$E$2040=$D28,IF(TARGET_TR5!$F$1:$Q$1=AG$2,TARGET_TR5!$F$2:$Q$2040)))))</f>
        <v>0</v>
      </c>
      <c r="AH28" s="76" cm="1">
        <f t="array" ref="AH28">SUM(IF(TARGET_TR5!$B$2:$B$2040=$A$1,IF(TARGET_TR5!$C$2:$C$2040=$B28,IF(TARGET_TR5!$E$2:$E$2040=$D28,IF(TARGET_TR5!$F$1:$Q$1=AH$2,TARGET_TR5!$F$2:$Q$2040)))))</f>
        <v>5623404.5637772661</v>
      </c>
      <c r="AI28" s="76" cm="1">
        <f t="array" ref="AI28">SUM(IF(TARGET_TR5!$B$2:$B$2040=$A$1,IF(TARGET_TR5!$C$2:$C$2040=$B28,IF(TARGET_TR5!$E$2:$E$2040=$D28,IF(TARGET_TR5!$F$1:$Q$1=AI$2,TARGET_TR5!$F$2:$Q$2040)))))</f>
        <v>0</v>
      </c>
      <c r="AJ28" s="76" cm="1">
        <f t="array" ref="AJ28">SUM(IF(TARGET_TR5!$B$2:$B$2040=$A$1,IF(TARGET_TR5!$C$2:$C$2040=$B28,IF(TARGET_TR5!$E$2:$E$2040=$D28,IF(TARGET_TR5!$F$1:$Q$1=AJ$2,TARGET_TR5!$F$2:$Q$2040)))))</f>
        <v>0</v>
      </c>
      <c r="AK28" s="76" cm="1">
        <f t="array" ref="AK28">SUM(IF(TARGET_TR5!$B$2:$B$2040=$A$1,IF(TARGET_TR5!$C$2:$C$2040=$B28,IF(TARGET_TR5!$E$2:$E$2040=$D28,IF(TARGET_TR5!$F$1:$Q$1=AK$2,TARGET_TR5!$F$2:$Q$2040)))))</f>
        <v>6015815.518581274</v>
      </c>
      <c r="AL28" s="76" cm="1">
        <f t="array" ref="AL28">SUM(IF(TARGET_TR5!$B$2:$B$2040=$A$1,IF(TARGET_TR5!$C$2:$C$2040=$B28,IF(TARGET_TR5!$E$2:$E$2040=$D28,IF(TARGET_TR5!$F$1:$Q$1=AL$2,TARGET_TR5!$F$2:$Q$2040)))))</f>
        <v>0</v>
      </c>
      <c r="AM28" s="76" cm="1">
        <f t="array" ref="AM28">SUM(IF(TARGET_TR5!$B$2:$B$2040=$A$1,IF(TARGET_TR5!$C$2:$C$2040=$B28,IF(TARGET_TR5!$E$2:$E$2040=$D28,IF(TARGET_TR5!$F$1:$Q$1=AM$2,TARGET_TR5!$F$2:$Q$2040)))))</f>
        <v>0</v>
      </c>
      <c r="AN28" s="76" cm="1">
        <f t="array" ref="AN28">SUM(IF(TARGET_TR5!$B$2:$B$2040=$A$1,IF(TARGET_TR5!$C$2:$C$2040=$B28,IF(TARGET_TR5!$E$2:$E$2040=$D28,IF(TARGET_TR5!$F$1:$Q$1=AN$2,TARGET_TR5!$F$2:$Q$2040)))))</f>
        <v>5992478.3032074692</v>
      </c>
      <c r="AO28" s="60">
        <v>0</v>
      </c>
      <c r="AP28" s="60">
        <v>0</v>
      </c>
      <c r="AQ28" s="60">
        <v>0</v>
      </c>
      <c r="AR28" s="60">
        <v>0</v>
      </c>
      <c r="AS28" s="60">
        <v>0</v>
      </c>
      <c r="AT28" s="60"/>
      <c r="AU28" s="60"/>
      <c r="AV28" s="60"/>
      <c r="AW28" s="60"/>
      <c r="AX28" s="60"/>
      <c r="AY28" s="60"/>
      <c r="AZ28" s="60"/>
    </row>
    <row r="29" spans="1:52" x14ac:dyDescent="0.35">
      <c r="A29" s="59" t="s">
        <v>220</v>
      </c>
      <c r="B29" s="60" t="s">
        <v>226</v>
      </c>
      <c r="C29" s="60" t="s">
        <v>222</v>
      </c>
      <c r="D29" s="60" t="s">
        <v>71</v>
      </c>
      <c r="E29" s="76">
        <f t="shared" si="1"/>
        <v>0</v>
      </c>
      <c r="F29" s="76">
        <f t="shared" si="195"/>
        <v>0</v>
      </c>
      <c r="G29" s="76">
        <f t="shared" si="195"/>
        <v>4594968.7009265982</v>
      </c>
      <c r="H29" s="76">
        <f t="shared" si="146"/>
        <v>4594968.7009265982</v>
      </c>
      <c r="I29" s="76">
        <f t="shared" si="146"/>
        <v>4594968.7009265982</v>
      </c>
      <c r="J29" s="76">
        <f t="shared" si="146"/>
        <v>9533004.1102804877</v>
      </c>
      <c r="K29" s="76">
        <f t="shared" si="146"/>
        <v>9533004.1102804877</v>
      </c>
      <c r="L29" s="76">
        <f t="shared" si="146"/>
        <v>9533004.1102804877</v>
      </c>
      <c r="M29" s="76">
        <f t="shared" si="146"/>
        <v>14815624.222346745</v>
      </c>
      <c r="N29" s="76">
        <f t="shared" si="146"/>
        <v>14815624.222346745</v>
      </c>
      <c r="O29" s="76">
        <f t="shared" si="146"/>
        <v>14815624.222346745</v>
      </c>
      <c r="P29" s="76">
        <f t="shared" si="146"/>
        <v>20077751.411564469</v>
      </c>
      <c r="Q29" s="76">
        <f t="shared" si="3"/>
        <v>0</v>
      </c>
      <c r="R29" s="76">
        <f t="shared" si="196"/>
        <v>0</v>
      </c>
      <c r="S29" s="76">
        <f t="shared" si="196"/>
        <v>0</v>
      </c>
      <c r="T29" s="76">
        <f t="shared" si="147"/>
        <v>0</v>
      </c>
      <c r="U29" s="76">
        <f t="shared" si="147"/>
        <v>0</v>
      </c>
      <c r="V29" s="76">
        <f t="shared" si="147"/>
        <v>0</v>
      </c>
      <c r="W29" s="76">
        <f t="shared" si="147"/>
        <v>0</v>
      </c>
      <c r="X29" s="76">
        <f t="shared" si="147"/>
        <v>0</v>
      </c>
      <c r="Y29" s="76">
        <f t="shared" si="147"/>
        <v>0</v>
      </c>
      <c r="Z29" s="76">
        <f t="shared" si="147"/>
        <v>0</v>
      </c>
      <c r="AA29" s="76">
        <f t="shared" si="147"/>
        <v>0</v>
      </c>
      <c r="AB29" s="76">
        <f t="shared" si="147"/>
        <v>0</v>
      </c>
      <c r="AC29" s="76" cm="1">
        <f t="array" ref="AC29">SUM(IF(TARGET_TR5!$B$2:$B$2040=$A$1,IF(TARGET_TR5!$C$2:$C$2040=$B29,IF(TARGET_TR5!$E$2:$E$2040=$D29,IF(TARGET_TR5!$F$1:$Q$1=AC$2,TARGET_TR5!$F$2:$Q$2040)))))</f>
        <v>0</v>
      </c>
      <c r="AD29" s="76" cm="1">
        <f t="array" ref="AD29">SUM(IF(TARGET_TR5!$B$2:$B$2040=$A$1,IF(TARGET_TR5!$C$2:$C$2040=$B29,IF(TARGET_TR5!$E$2:$E$2040=$D29,IF(TARGET_TR5!$F$1:$Q$1=AD$2,TARGET_TR5!$F$2:$Q$2040)))))</f>
        <v>0</v>
      </c>
      <c r="AE29" s="76" cm="1">
        <f t="array" ref="AE29">SUM(IF(TARGET_TR5!$B$2:$B$2040=$A$1,IF(TARGET_TR5!$C$2:$C$2040=$B29,IF(TARGET_TR5!$E$2:$E$2040=$D29,IF(TARGET_TR5!$F$1:$Q$1=AE$2,TARGET_TR5!$F$2:$Q$2040)))))</f>
        <v>4594968.7009265982</v>
      </c>
      <c r="AF29" s="76" cm="1">
        <f t="array" ref="AF29">SUM(IF(TARGET_TR5!$B$2:$B$2040=$A$1,IF(TARGET_TR5!$C$2:$C$2040=$B29,IF(TARGET_TR5!$E$2:$E$2040=$D29,IF(TARGET_TR5!$F$1:$Q$1=AF$2,TARGET_TR5!$F$2:$Q$2040)))))</f>
        <v>0</v>
      </c>
      <c r="AG29" s="76" cm="1">
        <f t="array" ref="AG29">SUM(IF(TARGET_TR5!$B$2:$B$2040=$A$1,IF(TARGET_TR5!$C$2:$C$2040=$B29,IF(TARGET_TR5!$E$2:$E$2040=$D29,IF(TARGET_TR5!$F$1:$Q$1=AG$2,TARGET_TR5!$F$2:$Q$2040)))))</f>
        <v>0</v>
      </c>
      <c r="AH29" s="76" cm="1">
        <f t="array" ref="AH29">SUM(IF(TARGET_TR5!$B$2:$B$2040=$A$1,IF(TARGET_TR5!$C$2:$C$2040=$B29,IF(TARGET_TR5!$E$2:$E$2040=$D29,IF(TARGET_TR5!$F$1:$Q$1=AH$2,TARGET_TR5!$F$2:$Q$2040)))))</f>
        <v>4938035.4093538905</v>
      </c>
      <c r="AI29" s="76" cm="1">
        <f t="array" ref="AI29">SUM(IF(TARGET_TR5!$B$2:$B$2040=$A$1,IF(TARGET_TR5!$C$2:$C$2040=$B29,IF(TARGET_TR5!$E$2:$E$2040=$D29,IF(TARGET_TR5!$F$1:$Q$1=AI$2,TARGET_TR5!$F$2:$Q$2040)))))</f>
        <v>0</v>
      </c>
      <c r="AJ29" s="76" cm="1">
        <f t="array" ref="AJ29">SUM(IF(TARGET_TR5!$B$2:$B$2040=$A$1,IF(TARGET_TR5!$C$2:$C$2040=$B29,IF(TARGET_TR5!$E$2:$E$2040=$D29,IF(TARGET_TR5!$F$1:$Q$1=AJ$2,TARGET_TR5!$F$2:$Q$2040)))))</f>
        <v>0</v>
      </c>
      <c r="AK29" s="76" cm="1">
        <f t="array" ref="AK29">SUM(IF(TARGET_TR5!$B$2:$B$2040=$A$1,IF(TARGET_TR5!$C$2:$C$2040=$B29,IF(TARGET_TR5!$E$2:$E$2040=$D29,IF(TARGET_TR5!$F$1:$Q$1=AK$2,TARGET_TR5!$F$2:$Q$2040)))))</f>
        <v>5282620.1120662577</v>
      </c>
      <c r="AL29" s="76" cm="1">
        <f t="array" ref="AL29">SUM(IF(TARGET_TR5!$B$2:$B$2040=$A$1,IF(TARGET_TR5!$C$2:$C$2040=$B29,IF(TARGET_TR5!$E$2:$E$2040=$D29,IF(TARGET_TR5!$F$1:$Q$1=AL$2,TARGET_TR5!$F$2:$Q$2040)))))</f>
        <v>0</v>
      </c>
      <c r="AM29" s="76" cm="1">
        <f t="array" ref="AM29">SUM(IF(TARGET_TR5!$B$2:$B$2040=$A$1,IF(TARGET_TR5!$C$2:$C$2040=$B29,IF(TARGET_TR5!$E$2:$E$2040=$D29,IF(TARGET_TR5!$F$1:$Q$1=AM$2,TARGET_TR5!$F$2:$Q$2040)))))</f>
        <v>0</v>
      </c>
      <c r="AN29" s="76" cm="1">
        <f t="array" ref="AN29">SUM(IF(TARGET_TR5!$B$2:$B$2040=$A$1,IF(TARGET_TR5!$C$2:$C$2040=$B29,IF(TARGET_TR5!$E$2:$E$2040=$D29,IF(TARGET_TR5!$F$1:$Q$1=AN$2,TARGET_TR5!$F$2:$Q$2040)))))</f>
        <v>5262127.1892177258</v>
      </c>
      <c r="AO29" s="60">
        <v>0</v>
      </c>
      <c r="AP29" s="60">
        <v>0</v>
      </c>
      <c r="AQ29" s="60">
        <v>0</v>
      </c>
      <c r="AR29" s="60">
        <v>0</v>
      </c>
      <c r="AS29" s="60">
        <v>0</v>
      </c>
      <c r="AT29" s="60"/>
      <c r="AU29" s="60"/>
      <c r="AV29" s="60"/>
      <c r="AW29" s="60"/>
      <c r="AX29" s="60"/>
      <c r="AY29" s="60"/>
      <c r="AZ29" s="60"/>
    </row>
    <row r="30" spans="1:52" x14ac:dyDescent="0.35">
      <c r="A30" s="59" t="s">
        <v>220</v>
      </c>
      <c r="B30" s="60" t="s">
        <v>226</v>
      </c>
      <c r="C30" s="60" t="s">
        <v>222</v>
      </c>
      <c r="D30" s="60" t="s">
        <v>72</v>
      </c>
      <c r="E30" s="76">
        <f t="shared" si="1"/>
        <v>0</v>
      </c>
      <c r="F30" s="76">
        <f t="shared" si="195"/>
        <v>0</v>
      </c>
      <c r="G30" s="76">
        <f t="shared" si="195"/>
        <v>23598670.782370765</v>
      </c>
      <c r="H30" s="76">
        <f t="shared" si="146"/>
        <v>23598670.782370765</v>
      </c>
      <c r="I30" s="76">
        <f t="shared" si="146"/>
        <v>23598670.782370765</v>
      </c>
      <c r="J30" s="76">
        <f t="shared" si="146"/>
        <v>48959250.912880212</v>
      </c>
      <c r="K30" s="76">
        <f t="shared" si="146"/>
        <v>48959250.912880212</v>
      </c>
      <c r="L30" s="76">
        <f t="shared" si="146"/>
        <v>48959250.912880212</v>
      </c>
      <c r="M30" s="76">
        <f t="shared" si="146"/>
        <v>76089536.450590909</v>
      </c>
      <c r="N30" s="76">
        <f t="shared" si="146"/>
        <v>76089536.450590909</v>
      </c>
      <c r="O30" s="76">
        <f t="shared" si="146"/>
        <v>76089536.450590909</v>
      </c>
      <c r="P30" s="76">
        <f t="shared" si="146"/>
        <v>103114575.19095704</v>
      </c>
      <c r="Q30" s="76">
        <f t="shared" si="3"/>
        <v>0</v>
      </c>
      <c r="R30" s="76">
        <f t="shared" si="196"/>
        <v>0</v>
      </c>
      <c r="S30" s="76">
        <f t="shared" si="196"/>
        <v>0</v>
      </c>
      <c r="T30" s="76">
        <f t="shared" si="147"/>
        <v>0</v>
      </c>
      <c r="U30" s="76">
        <f t="shared" si="147"/>
        <v>0</v>
      </c>
      <c r="V30" s="76">
        <f t="shared" si="147"/>
        <v>0</v>
      </c>
      <c r="W30" s="76">
        <f t="shared" si="147"/>
        <v>0</v>
      </c>
      <c r="X30" s="76">
        <f t="shared" si="147"/>
        <v>0</v>
      </c>
      <c r="Y30" s="76">
        <f t="shared" si="147"/>
        <v>0</v>
      </c>
      <c r="Z30" s="76">
        <f t="shared" si="147"/>
        <v>0</v>
      </c>
      <c r="AA30" s="76">
        <f t="shared" si="147"/>
        <v>0</v>
      </c>
      <c r="AB30" s="76">
        <f t="shared" si="147"/>
        <v>0</v>
      </c>
      <c r="AC30" s="76" cm="1">
        <f t="array" ref="AC30">SUM(IF(TARGET_TR5!$B$2:$B$2040=$A$1,IF(TARGET_TR5!$C$2:$C$2040=$B30,IF(TARGET_TR5!$E$2:$E$2040=$D30,IF(TARGET_TR5!$F$1:$Q$1=AC$2,TARGET_TR5!$F$2:$Q$2040)))))</f>
        <v>0</v>
      </c>
      <c r="AD30" s="76" cm="1">
        <f t="array" ref="AD30">SUM(IF(TARGET_TR5!$B$2:$B$2040=$A$1,IF(TARGET_TR5!$C$2:$C$2040=$B30,IF(TARGET_TR5!$E$2:$E$2040=$D30,IF(TARGET_TR5!$F$1:$Q$1=AD$2,TARGET_TR5!$F$2:$Q$2040)))))</f>
        <v>0</v>
      </c>
      <c r="AE30" s="76" cm="1">
        <f t="array" ref="AE30">SUM(IF(TARGET_TR5!$B$2:$B$2040=$A$1,IF(TARGET_TR5!$C$2:$C$2040=$B30,IF(TARGET_TR5!$E$2:$E$2040=$D30,IF(TARGET_TR5!$F$1:$Q$1=AE$2,TARGET_TR5!$F$2:$Q$2040)))))</f>
        <v>23598670.782370765</v>
      </c>
      <c r="AF30" s="76" cm="1">
        <f t="array" ref="AF30">SUM(IF(TARGET_TR5!$B$2:$B$2040=$A$1,IF(TARGET_TR5!$C$2:$C$2040=$B30,IF(TARGET_TR5!$E$2:$E$2040=$D30,IF(TARGET_TR5!$F$1:$Q$1=AF$2,TARGET_TR5!$F$2:$Q$2040)))))</f>
        <v>0</v>
      </c>
      <c r="AG30" s="76" cm="1">
        <f t="array" ref="AG30">SUM(IF(TARGET_TR5!$B$2:$B$2040=$A$1,IF(TARGET_TR5!$C$2:$C$2040=$B30,IF(TARGET_TR5!$E$2:$E$2040=$D30,IF(TARGET_TR5!$F$1:$Q$1=AG$2,TARGET_TR5!$F$2:$Q$2040)))))</f>
        <v>0</v>
      </c>
      <c r="AH30" s="76" cm="1">
        <f t="array" ref="AH30">SUM(IF(TARGET_TR5!$B$2:$B$2040=$A$1,IF(TARGET_TR5!$C$2:$C$2040=$B30,IF(TARGET_TR5!$E$2:$E$2040=$D30,IF(TARGET_TR5!$F$1:$Q$1=AH$2,TARGET_TR5!$F$2:$Q$2040)))))</f>
        <v>25360580.130509451</v>
      </c>
      <c r="AI30" s="76" cm="1">
        <f t="array" ref="AI30">SUM(IF(TARGET_TR5!$B$2:$B$2040=$A$1,IF(TARGET_TR5!$C$2:$C$2040=$B30,IF(TARGET_TR5!$E$2:$E$2040=$D30,IF(TARGET_TR5!$F$1:$Q$1=AI$2,TARGET_TR5!$F$2:$Q$2040)))))</f>
        <v>0</v>
      </c>
      <c r="AJ30" s="76" cm="1">
        <f t="array" ref="AJ30">SUM(IF(TARGET_TR5!$B$2:$B$2040=$A$1,IF(TARGET_TR5!$C$2:$C$2040=$B30,IF(TARGET_TR5!$E$2:$E$2040=$D30,IF(TARGET_TR5!$F$1:$Q$1=AJ$2,TARGET_TR5!$F$2:$Q$2040)))))</f>
        <v>0</v>
      </c>
      <c r="AK30" s="76" cm="1">
        <f t="array" ref="AK30">SUM(IF(TARGET_TR5!$B$2:$B$2040=$A$1,IF(TARGET_TR5!$C$2:$C$2040=$B30,IF(TARGET_TR5!$E$2:$E$2040=$D30,IF(TARGET_TR5!$F$1:$Q$1=AK$2,TARGET_TR5!$F$2:$Q$2040)))))</f>
        <v>27130285.537710693</v>
      </c>
      <c r="AL30" s="76" cm="1">
        <f t="array" ref="AL30">SUM(IF(TARGET_TR5!$B$2:$B$2040=$A$1,IF(TARGET_TR5!$C$2:$C$2040=$B30,IF(TARGET_TR5!$E$2:$E$2040=$D30,IF(TARGET_TR5!$F$1:$Q$1=AL$2,TARGET_TR5!$F$2:$Q$2040)))))</f>
        <v>0</v>
      </c>
      <c r="AM30" s="76" cm="1">
        <f t="array" ref="AM30">SUM(IF(TARGET_TR5!$B$2:$B$2040=$A$1,IF(TARGET_TR5!$C$2:$C$2040=$B30,IF(TARGET_TR5!$E$2:$E$2040=$D30,IF(TARGET_TR5!$F$1:$Q$1=AM$2,TARGET_TR5!$F$2:$Q$2040)))))</f>
        <v>0</v>
      </c>
      <c r="AN30" s="76" cm="1">
        <f t="array" ref="AN30">SUM(IF(TARGET_TR5!$B$2:$B$2040=$A$1,IF(TARGET_TR5!$C$2:$C$2040=$B30,IF(TARGET_TR5!$E$2:$E$2040=$D30,IF(TARGET_TR5!$F$1:$Q$1=AN$2,TARGET_TR5!$F$2:$Q$2040)))))</f>
        <v>27025038.740366131</v>
      </c>
      <c r="AO30" s="60">
        <v>0</v>
      </c>
      <c r="AP30" s="60">
        <v>0</v>
      </c>
      <c r="AQ30" s="60">
        <v>0</v>
      </c>
      <c r="AR30" s="60">
        <v>0</v>
      </c>
      <c r="AS30" s="60">
        <v>0</v>
      </c>
      <c r="AT30" s="60"/>
      <c r="AU30" s="60"/>
      <c r="AV30" s="60"/>
      <c r="AW30" s="60"/>
      <c r="AX30" s="60"/>
      <c r="AY30" s="60"/>
      <c r="AZ30" s="60"/>
    </row>
    <row r="31" spans="1:52" x14ac:dyDescent="0.35">
      <c r="A31" s="59" t="s">
        <v>220</v>
      </c>
      <c r="B31" s="60" t="s">
        <v>226</v>
      </c>
      <c r="C31" s="60" t="s">
        <v>222</v>
      </c>
      <c r="D31" s="60" t="s">
        <v>73</v>
      </c>
      <c r="E31" s="76">
        <f t="shared" si="1"/>
        <v>0</v>
      </c>
      <c r="F31" s="76">
        <f t="shared" si="195"/>
        <v>0</v>
      </c>
      <c r="G31" s="76">
        <f t="shared" si="195"/>
        <v>12572857.0392709</v>
      </c>
      <c r="H31" s="76">
        <f t="shared" si="146"/>
        <v>12572857.0392709</v>
      </c>
      <c r="I31" s="76">
        <f t="shared" si="146"/>
        <v>12572857.0392709</v>
      </c>
      <c r="J31" s="76">
        <f t="shared" si="146"/>
        <v>26084420.947017267</v>
      </c>
      <c r="K31" s="76">
        <f t="shared" si="146"/>
        <v>26084420.947017267</v>
      </c>
      <c r="L31" s="76">
        <f t="shared" si="146"/>
        <v>26084420.947017267</v>
      </c>
      <c r="M31" s="76">
        <f t="shared" si="146"/>
        <v>40538845.293453589</v>
      </c>
      <c r="N31" s="76">
        <f t="shared" si="146"/>
        <v>40538845.293453589</v>
      </c>
      <c r="O31" s="76">
        <f t="shared" si="146"/>
        <v>40538845.293453589</v>
      </c>
      <c r="P31" s="76">
        <f t="shared" si="146"/>
        <v>54937196.44199425</v>
      </c>
      <c r="Q31" s="76">
        <f t="shared" si="3"/>
        <v>0</v>
      </c>
      <c r="R31" s="76">
        <f t="shared" si="196"/>
        <v>0</v>
      </c>
      <c r="S31" s="76">
        <f t="shared" si="196"/>
        <v>0</v>
      </c>
      <c r="T31" s="76">
        <f t="shared" si="147"/>
        <v>0</v>
      </c>
      <c r="U31" s="76">
        <f t="shared" si="147"/>
        <v>0</v>
      </c>
      <c r="V31" s="76">
        <f t="shared" si="147"/>
        <v>0</v>
      </c>
      <c r="W31" s="76">
        <f t="shared" si="147"/>
        <v>0</v>
      </c>
      <c r="X31" s="76">
        <f t="shared" si="147"/>
        <v>0</v>
      </c>
      <c r="Y31" s="76">
        <f t="shared" si="147"/>
        <v>0</v>
      </c>
      <c r="Z31" s="76">
        <f t="shared" si="147"/>
        <v>0</v>
      </c>
      <c r="AA31" s="76">
        <f t="shared" si="147"/>
        <v>0</v>
      </c>
      <c r="AB31" s="76">
        <f t="shared" si="147"/>
        <v>0</v>
      </c>
      <c r="AC31" s="76" cm="1">
        <f t="array" ref="AC31">SUM(IF(TARGET_TR5!$B$2:$B$2040=$A$1,IF(TARGET_TR5!$C$2:$C$2040=$B31,IF(TARGET_TR5!$E$2:$E$2040=$D31,IF(TARGET_TR5!$F$1:$Q$1=AC$2,TARGET_TR5!$F$2:$Q$2040)))))</f>
        <v>0</v>
      </c>
      <c r="AD31" s="76" cm="1">
        <f t="array" ref="AD31">SUM(IF(TARGET_TR5!$B$2:$B$2040=$A$1,IF(TARGET_TR5!$C$2:$C$2040=$B31,IF(TARGET_TR5!$E$2:$E$2040=$D31,IF(TARGET_TR5!$F$1:$Q$1=AD$2,TARGET_TR5!$F$2:$Q$2040)))))</f>
        <v>0</v>
      </c>
      <c r="AE31" s="76" cm="1">
        <f t="array" ref="AE31">SUM(IF(TARGET_TR5!$B$2:$B$2040=$A$1,IF(TARGET_TR5!$C$2:$C$2040=$B31,IF(TARGET_TR5!$E$2:$E$2040=$D31,IF(TARGET_TR5!$F$1:$Q$1=AE$2,TARGET_TR5!$F$2:$Q$2040)))))</f>
        <v>12572857.0392709</v>
      </c>
      <c r="AF31" s="76" cm="1">
        <f t="array" ref="AF31">SUM(IF(TARGET_TR5!$B$2:$B$2040=$A$1,IF(TARGET_TR5!$C$2:$C$2040=$B31,IF(TARGET_TR5!$E$2:$E$2040=$D31,IF(TARGET_TR5!$F$1:$Q$1=AF$2,TARGET_TR5!$F$2:$Q$2040)))))</f>
        <v>0</v>
      </c>
      <c r="AG31" s="76" cm="1">
        <f t="array" ref="AG31">SUM(IF(TARGET_TR5!$B$2:$B$2040=$A$1,IF(TARGET_TR5!$C$2:$C$2040=$B31,IF(TARGET_TR5!$E$2:$E$2040=$D31,IF(TARGET_TR5!$F$1:$Q$1=AG$2,TARGET_TR5!$F$2:$Q$2040)))))</f>
        <v>0</v>
      </c>
      <c r="AH31" s="76" cm="1">
        <f t="array" ref="AH31">SUM(IF(TARGET_TR5!$B$2:$B$2040=$A$1,IF(TARGET_TR5!$C$2:$C$2040=$B31,IF(TARGET_TR5!$E$2:$E$2040=$D31,IF(TARGET_TR5!$F$1:$Q$1=AH$2,TARGET_TR5!$F$2:$Q$2040)))))</f>
        <v>13511563.907746365</v>
      </c>
      <c r="AI31" s="76" cm="1">
        <f t="array" ref="AI31">SUM(IF(TARGET_TR5!$B$2:$B$2040=$A$1,IF(TARGET_TR5!$C$2:$C$2040=$B31,IF(TARGET_TR5!$E$2:$E$2040=$D31,IF(TARGET_TR5!$F$1:$Q$1=AI$2,TARGET_TR5!$F$2:$Q$2040)))))</f>
        <v>0</v>
      </c>
      <c r="AJ31" s="76" cm="1">
        <f t="array" ref="AJ31">SUM(IF(TARGET_TR5!$B$2:$B$2040=$A$1,IF(TARGET_TR5!$C$2:$C$2040=$B31,IF(TARGET_TR5!$E$2:$E$2040=$D31,IF(TARGET_TR5!$F$1:$Q$1=AJ$2,TARGET_TR5!$F$2:$Q$2040)))))</f>
        <v>0</v>
      </c>
      <c r="AK31" s="76" cm="1">
        <f t="array" ref="AK31">SUM(IF(TARGET_TR5!$B$2:$B$2040=$A$1,IF(TARGET_TR5!$C$2:$C$2040=$B31,IF(TARGET_TR5!$E$2:$E$2040=$D31,IF(TARGET_TR5!$F$1:$Q$1=AK$2,TARGET_TR5!$F$2:$Q$2040)))))</f>
        <v>14454424.34643632</v>
      </c>
      <c r="AL31" s="76" cm="1">
        <f t="array" ref="AL31">SUM(IF(TARGET_TR5!$B$2:$B$2040=$A$1,IF(TARGET_TR5!$C$2:$C$2040=$B31,IF(TARGET_TR5!$E$2:$E$2040=$D31,IF(TARGET_TR5!$F$1:$Q$1=AL$2,TARGET_TR5!$F$2:$Q$2040)))))</f>
        <v>0</v>
      </c>
      <c r="AM31" s="76" cm="1">
        <f t="array" ref="AM31">SUM(IF(TARGET_TR5!$B$2:$B$2040=$A$1,IF(TARGET_TR5!$C$2:$C$2040=$B31,IF(TARGET_TR5!$E$2:$E$2040=$D31,IF(TARGET_TR5!$F$1:$Q$1=AM$2,TARGET_TR5!$F$2:$Q$2040)))))</f>
        <v>0</v>
      </c>
      <c r="AN31" s="76" cm="1">
        <f t="array" ref="AN31">SUM(IF(TARGET_TR5!$B$2:$B$2040=$A$1,IF(TARGET_TR5!$C$2:$C$2040=$B31,IF(TARGET_TR5!$E$2:$E$2040=$D31,IF(TARGET_TR5!$F$1:$Q$1=AN$2,TARGET_TR5!$F$2:$Q$2040)))))</f>
        <v>14398351.148540664</v>
      </c>
      <c r="AO31" s="60">
        <v>0</v>
      </c>
      <c r="AP31" s="60">
        <v>0</v>
      </c>
      <c r="AQ31" s="60">
        <v>0</v>
      </c>
      <c r="AR31" s="60">
        <v>0</v>
      </c>
      <c r="AS31" s="60">
        <v>0</v>
      </c>
      <c r="AT31" s="60"/>
      <c r="AU31" s="60"/>
      <c r="AV31" s="60"/>
      <c r="AW31" s="60"/>
      <c r="AX31" s="60"/>
      <c r="AY31" s="60"/>
      <c r="AZ31" s="60"/>
    </row>
    <row r="32" spans="1:52" x14ac:dyDescent="0.35">
      <c r="A32" s="59" t="s">
        <v>220</v>
      </c>
      <c r="B32" s="60" t="s">
        <v>226</v>
      </c>
      <c r="C32" s="60" t="s">
        <v>222</v>
      </c>
      <c r="D32" s="60" t="s">
        <v>74</v>
      </c>
      <c r="E32" s="76">
        <f t="shared" si="1"/>
        <v>0</v>
      </c>
      <c r="F32" s="76">
        <f t="shared" si="195"/>
        <v>0</v>
      </c>
      <c r="G32" s="76">
        <f t="shared" si="195"/>
        <v>12956435.387514574</v>
      </c>
      <c r="H32" s="76">
        <f t="shared" si="146"/>
        <v>12956435.387514574</v>
      </c>
      <c r="I32" s="76">
        <f t="shared" si="146"/>
        <v>12956435.387514574</v>
      </c>
      <c r="J32" s="76">
        <f t="shared" si="146"/>
        <v>26880216.132669814</v>
      </c>
      <c r="K32" s="76">
        <f t="shared" si="146"/>
        <v>26880216.132669814</v>
      </c>
      <c r="L32" s="76">
        <f t="shared" si="146"/>
        <v>26880216.132669814</v>
      </c>
      <c r="M32" s="76">
        <f t="shared" si="146"/>
        <v>41775622.524658822</v>
      </c>
      <c r="N32" s="76">
        <f t="shared" si="146"/>
        <v>41775622.524658822</v>
      </c>
      <c r="O32" s="76">
        <f t="shared" si="146"/>
        <v>41775622.524658822</v>
      </c>
      <c r="P32" s="76">
        <f t="shared" si="146"/>
        <v>56613245.012540981</v>
      </c>
      <c r="Q32" s="76">
        <f t="shared" si="3"/>
        <v>0</v>
      </c>
      <c r="R32" s="76">
        <f t="shared" si="196"/>
        <v>0</v>
      </c>
      <c r="S32" s="76">
        <f t="shared" si="196"/>
        <v>0</v>
      </c>
      <c r="T32" s="76">
        <f t="shared" si="147"/>
        <v>0</v>
      </c>
      <c r="U32" s="76">
        <f t="shared" si="147"/>
        <v>0</v>
      </c>
      <c r="V32" s="76">
        <f t="shared" si="147"/>
        <v>0</v>
      </c>
      <c r="W32" s="76">
        <f t="shared" si="147"/>
        <v>0</v>
      </c>
      <c r="X32" s="76">
        <f t="shared" si="147"/>
        <v>0</v>
      </c>
      <c r="Y32" s="76">
        <f t="shared" si="147"/>
        <v>0</v>
      </c>
      <c r="Z32" s="76">
        <f t="shared" si="147"/>
        <v>0</v>
      </c>
      <c r="AA32" s="76">
        <f t="shared" si="147"/>
        <v>0</v>
      </c>
      <c r="AB32" s="76">
        <f t="shared" si="147"/>
        <v>0</v>
      </c>
      <c r="AC32" s="76" cm="1">
        <f t="array" ref="AC32">SUM(IF(TARGET_TR5!$B$2:$B$2040=$A$1,IF(TARGET_TR5!$C$2:$C$2040=$B32,IF(TARGET_TR5!$E$2:$E$2040=$D32,IF(TARGET_TR5!$F$1:$Q$1=AC$2,TARGET_TR5!$F$2:$Q$2040)))))</f>
        <v>0</v>
      </c>
      <c r="AD32" s="76" cm="1">
        <f t="array" ref="AD32">SUM(IF(TARGET_TR5!$B$2:$B$2040=$A$1,IF(TARGET_TR5!$C$2:$C$2040=$B32,IF(TARGET_TR5!$E$2:$E$2040=$D32,IF(TARGET_TR5!$F$1:$Q$1=AD$2,TARGET_TR5!$F$2:$Q$2040)))))</f>
        <v>0</v>
      </c>
      <c r="AE32" s="76" cm="1">
        <f t="array" ref="AE32">SUM(IF(TARGET_TR5!$B$2:$B$2040=$A$1,IF(TARGET_TR5!$C$2:$C$2040=$B32,IF(TARGET_TR5!$E$2:$E$2040=$D32,IF(TARGET_TR5!$F$1:$Q$1=AE$2,TARGET_TR5!$F$2:$Q$2040)))))</f>
        <v>12956435.387514574</v>
      </c>
      <c r="AF32" s="76" cm="1">
        <f t="array" ref="AF32">SUM(IF(TARGET_TR5!$B$2:$B$2040=$A$1,IF(TARGET_TR5!$C$2:$C$2040=$B32,IF(TARGET_TR5!$E$2:$E$2040=$D32,IF(TARGET_TR5!$F$1:$Q$1=AF$2,TARGET_TR5!$F$2:$Q$2040)))))</f>
        <v>0</v>
      </c>
      <c r="AG32" s="76" cm="1">
        <f t="array" ref="AG32">SUM(IF(TARGET_TR5!$B$2:$B$2040=$A$1,IF(TARGET_TR5!$C$2:$C$2040=$B32,IF(TARGET_TR5!$E$2:$E$2040=$D32,IF(TARGET_TR5!$F$1:$Q$1=AG$2,TARGET_TR5!$F$2:$Q$2040)))))</f>
        <v>0</v>
      </c>
      <c r="AH32" s="76" cm="1">
        <f t="array" ref="AH32">SUM(IF(TARGET_TR5!$B$2:$B$2040=$A$1,IF(TARGET_TR5!$C$2:$C$2040=$B32,IF(TARGET_TR5!$E$2:$E$2040=$D32,IF(TARGET_TR5!$F$1:$Q$1=AH$2,TARGET_TR5!$F$2:$Q$2040)))))</f>
        <v>13923780.745155241</v>
      </c>
      <c r="AI32" s="76" cm="1">
        <f t="array" ref="AI32">SUM(IF(TARGET_TR5!$B$2:$B$2040=$A$1,IF(TARGET_TR5!$C$2:$C$2040=$B32,IF(TARGET_TR5!$E$2:$E$2040=$D32,IF(TARGET_TR5!$F$1:$Q$1=AI$2,TARGET_TR5!$F$2:$Q$2040)))))</f>
        <v>0</v>
      </c>
      <c r="AJ32" s="76" cm="1">
        <f t="array" ref="AJ32">SUM(IF(TARGET_TR5!$B$2:$B$2040=$A$1,IF(TARGET_TR5!$C$2:$C$2040=$B32,IF(TARGET_TR5!$E$2:$E$2040=$D32,IF(TARGET_TR5!$F$1:$Q$1=AJ$2,TARGET_TR5!$F$2:$Q$2040)))))</f>
        <v>0</v>
      </c>
      <c r="AK32" s="76" cm="1">
        <f t="array" ref="AK32">SUM(IF(TARGET_TR5!$B$2:$B$2040=$A$1,IF(TARGET_TR5!$C$2:$C$2040=$B32,IF(TARGET_TR5!$E$2:$E$2040=$D32,IF(TARGET_TR5!$F$1:$Q$1=AK$2,TARGET_TR5!$F$2:$Q$2040)))))</f>
        <v>14895406.391989008</v>
      </c>
      <c r="AL32" s="76" cm="1">
        <f t="array" ref="AL32">SUM(IF(TARGET_TR5!$B$2:$B$2040=$A$1,IF(TARGET_TR5!$C$2:$C$2040=$B32,IF(TARGET_TR5!$E$2:$E$2040=$D32,IF(TARGET_TR5!$F$1:$Q$1=AL$2,TARGET_TR5!$F$2:$Q$2040)))))</f>
        <v>0</v>
      </c>
      <c r="AM32" s="76" cm="1">
        <f t="array" ref="AM32">SUM(IF(TARGET_TR5!$B$2:$B$2040=$A$1,IF(TARGET_TR5!$C$2:$C$2040=$B32,IF(TARGET_TR5!$E$2:$E$2040=$D32,IF(TARGET_TR5!$F$1:$Q$1=AM$2,TARGET_TR5!$F$2:$Q$2040)))))</f>
        <v>0</v>
      </c>
      <c r="AN32" s="76" cm="1">
        <f t="array" ref="AN32">SUM(IF(TARGET_TR5!$B$2:$B$2040=$A$1,IF(TARGET_TR5!$C$2:$C$2040=$B32,IF(TARGET_TR5!$E$2:$E$2040=$D32,IF(TARGET_TR5!$F$1:$Q$1=AN$2,TARGET_TR5!$F$2:$Q$2040)))))</f>
        <v>14837622.487882156</v>
      </c>
      <c r="AO32" s="60">
        <v>0</v>
      </c>
      <c r="AP32" s="60">
        <v>0</v>
      </c>
      <c r="AQ32" s="60">
        <v>0</v>
      </c>
      <c r="AR32" s="60">
        <v>0</v>
      </c>
      <c r="AS32" s="60">
        <v>0</v>
      </c>
      <c r="AT32" s="60"/>
      <c r="AU32" s="60"/>
      <c r="AV32" s="60"/>
      <c r="AW32" s="60"/>
      <c r="AX32" s="60"/>
      <c r="AY32" s="60"/>
      <c r="AZ32" s="60"/>
    </row>
    <row r="33" spans="1:52" x14ac:dyDescent="0.35">
      <c r="A33" s="54" t="s">
        <v>220</v>
      </c>
      <c r="B33" s="55" t="s">
        <v>227</v>
      </c>
      <c r="C33" s="55" t="s">
        <v>228</v>
      </c>
      <c r="D33" s="55" t="s">
        <v>69</v>
      </c>
      <c r="E33" s="75">
        <f>SUM(E34:E38)</f>
        <v>15</v>
      </c>
      <c r="F33" s="75">
        <f t="shared" ref="F33" si="197">SUM(F34:F38)</f>
        <v>29</v>
      </c>
      <c r="G33" s="75">
        <f t="shared" ref="G33" si="198">SUM(G34:G38)</f>
        <v>43</v>
      </c>
      <c r="H33" s="75">
        <f t="shared" ref="H33" si="199">SUM(H34:H38)</f>
        <v>59</v>
      </c>
      <c r="I33" s="75">
        <f t="shared" ref="I33" si="200">SUM(I34:I38)</f>
        <v>73</v>
      </c>
      <c r="J33" s="75">
        <f t="shared" ref="J33" si="201">SUM(J34:J38)</f>
        <v>88</v>
      </c>
      <c r="K33" s="75">
        <f t="shared" ref="K33" si="202">SUM(K34:K38)</f>
        <v>104</v>
      </c>
      <c r="L33" s="75">
        <f t="shared" ref="L33" si="203">SUM(L34:L38)</f>
        <v>119</v>
      </c>
      <c r="M33" s="75">
        <f t="shared" ref="M33" si="204">SUM(M34:M38)</f>
        <v>135</v>
      </c>
      <c r="N33" s="75">
        <f t="shared" ref="N33" si="205">SUM(N34:N38)</f>
        <v>151</v>
      </c>
      <c r="O33" s="75">
        <f t="shared" ref="O33" si="206">SUM(O34:O38)</f>
        <v>167</v>
      </c>
      <c r="P33" s="75">
        <f t="shared" ref="P33" si="207">SUM(P34:P38)</f>
        <v>183</v>
      </c>
      <c r="Q33" s="75">
        <f t="shared" ref="Q33" si="208">SUM(Q34:Q38)</f>
        <v>5</v>
      </c>
      <c r="R33" s="75">
        <f t="shared" ref="R33" si="209">SUM(R34:R38)</f>
        <v>14</v>
      </c>
      <c r="S33" s="75">
        <f t="shared" ref="S33" si="210">SUM(S34:S38)</f>
        <v>22</v>
      </c>
      <c r="T33" s="75">
        <f t="shared" ref="T33" si="211">SUM(T34:T38)</f>
        <v>39</v>
      </c>
      <c r="U33" s="75">
        <f t="shared" ref="U33" si="212">SUM(U34:U38)</f>
        <v>50</v>
      </c>
      <c r="V33" s="75">
        <f t="shared" ref="V33" si="213">SUM(V34:V38)</f>
        <v>50</v>
      </c>
      <c r="W33" s="75">
        <f t="shared" ref="W33" si="214">SUM(W34:W38)</f>
        <v>50</v>
      </c>
      <c r="X33" s="75">
        <f t="shared" ref="X33" si="215">SUM(X34:X38)</f>
        <v>50</v>
      </c>
      <c r="Y33" s="75">
        <f t="shared" ref="Y33" si="216">SUM(Y34:Y38)</f>
        <v>50</v>
      </c>
      <c r="Z33" s="75">
        <f t="shared" ref="Z33" si="217">SUM(Z34:Z38)</f>
        <v>50</v>
      </c>
      <c r="AA33" s="75">
        <f t="shared" ref="AA33" si="218">SUM(AA34:AA38)</f>
        <v>50</v>
      </c>
      <c r="AB33" s="75">
        <f t="shared" ref="AB33" si="219">SUM(AB34:AB38)</f>
        <v>50</v>
      </c>
      <c r="AC33" s="75">
        <f t="shared" ref="AC33" si="220">SUM(AC34:AC38)</f>
        <v>15</v>
      </c>
      <c r="AD33" s="75">
        <f t="shared" ref="AD33" si="221">SUM(AD34:AD38)</f>
        <v>14</v>
      </c>
      <c r="AE33" s="75">
        <f t="shared" ref="AE33" si="222">SUM(AE34:AE38)</f>
        <v>14</v>
      </c>
      <c r="AF33" s="75">
        <f t="shared" ref="AF33" si="223">SUM(AF34:AF38)</f>
        <v>16</v>
      </c>
      <c r="AG33" s="75">
        <f t="shared" ref="AG33" si="224">SUM(AG34:AG38)</f>
        <v>14</v>
      </c>
      <c r="AH33" s="75">
        <f t="shared" ref="AH33" si="225">SUM(AH34:AH38)</f>
        <v>15</v>
      </c>
      <c r="AI33" s="75">
        <f t="shared" ref="AI33" si="226">SUM(AI34:AI38)</f>
        <v>16</v>
      </c>
      <c r="AJ33" s="75">
        <f t="shared" ref="AJ33" si="227">SUM(AJ34:AJ38)</f>
        <v>15</v>
      </c>
      <c r="AK33" s="75">
        <f t="shared" ref="AK33" si="228">SUM(AK34:AK38)</f>
        <v>16</v>
      </c>
      <c r="AL33" s="75">
        <f t="shared" ref="AL33" si="229">SUM(AL34:AL38)</f>
        <v>16</v>
      </c>
      <c r="AM33" s="75">
        <f t="shared" ref="AM33" si="230">SUM(AM34:AM38)</f>
        <v>16</v>
      </c>
      <c r="AN33" s="75">
        <f t="shared" ref="AN33" si="231">SUM(AN34:AN38)</f>
        <v>16</v>
      </c>
      <c r="AO33" s="75">
        <f t="shared" ref="AO33" si="232">SUM(AO34:AO38)</f>
        <v>5</v>
      </c>
      <c r="AP33" s="75">
        <f t="shared" ref="AP33" si="233">SUM(AP34:AP38)</f>
        <v>9</v>
      </c>
      <c r="AQ33" s="75">
        <f t="shared" ref="AQ33" si="234">SUM(AQ34:AQ38)</f>
        <v>8</v>
      </c>
      <c r="AR33" s="75">
        <f t="shared" ref="AR33" si="235">SUM(AR34:AR38)</f>
        <v>17</v>
      </c>
      <c r="AS33" s="75">
        <f t="shared" ref="AS33" si="236">SUM(AS34:AS38)</f>
        <v>11</v>
      </c>
      <c r="AT33" s="75">
        <f t="shared" ref="AT33" si="237">SUM(AT34:AT38)</f>
        <v>0</v>
      </c>
      <c r="AU33" s="75">
        <f t="shared" ref="AU33" si="238">SUM(AU34:AU38)</f>
        <v>0</v>
      </c>
      <c r="AV33" s="75">
        <f t="shared" ref="AV33" si="239">SUM(AV34:AV38)</f>
        <v>0</v>
      </c>
      <c r="AW33" s="75">
        <f t="shared" ref="AW33" si="240">SUM(AW34:AW38)</f>
        <v>0</v>
      </c>
      <c r="AX33" s="75">
        <f t="shared" ref="AX33" si="241">SUM(AX34:AX38)</f>
        <v>0</v>
      </c>
      <c r="AY33" s="75">
        <f t="shared" ref="AY33" si="242">SUM(AY34:AY38)</f>
        <v>0</v>
      </c>
      <c r="AZ33" s="75">
        <f t="shared" ref="AZ33" si="243">SUM(AZ34:AZ38)</f>
        <v>0</v>
      </c>
    </row>
    <row r="34" spans="1:52" x14ac:dyDescent="0.35">
      <c r="A34" s="59" t="s">
        <v>220</v>
      </c>
      <c r="B34" s="60" t="s">
        <v>227</v>
      </c>
      <c r="C34" s="60" t="s">
        <v>228</v>
      </c>
      <c r="D34" s="60" t="s">
        <v>70</v>
      </c>
      <c r="E34" s="76">
        <f t="shared" si="1"/>
        <v>2</v>
      </c>
      <c r="F34" s="76">
        <f t="shared" si="195"/>
        <v>4</v>
      </c>
      <c r="G34" s="76">
        <f t="shared" si="195"/>
        <v>6</v>
      </c>
      <c r="H34" s="76">
        <f t="shared" si="146"/>
        <v>8</v>
      </c>
      <c r="I34" s="76">
        <f t="shared" si="146"/>
        <v>10</v>
      </c>
      <c r="J34" s="76">
        <f t="shared" si="146"/>
        <v>12</v>
      </c>
      <c r="K34" s="76">
        <f t="shared" si="146"/>
        <v>14</v>
      </c>
      <c r="L34" s="76">
        <f t="shared" si="146"/>
        <v>16</v>
      </c>
      <c r="M34" s="76">
        <f t="shared" si="146"/>
        <v>18</v>
      </c>
      <c r="N34" s="76">
        <f t="shared" si="146"/>
        <v>20</v>
      </c>
      <c r="O34" s="76">
        <f t="shared" si="146"/>
        <v>22</v>
      </c>
      <c r="P34" s="76">
        <f t="shared" si="146"/>
        <v>24</v>
      </c>
      <c r="Q34" s="76">
        <f t="shared" si="3"/>
        <v>0</v>
      </c>
      <c r="R34" s="76">
        <f t="shared" si="196"/>
        <v>0</v>
      </c>
      <c r="S34" s="76">
        <f t="shared" si="196"/>
        <v>0</v>
      </c>
      <c r="T34" s="76">
        <f t="shared" si="147"/>
        <v>0</v>
      </c>
      <c r="U34" s="76">
        <f t="shared" si="147"/>
        <v>0</v>
      </c>
      <c r="V34" s="76">
        <f t="shared" si="147"/>
        <v>0</v>
      </c>
      <c r="W34" s="76">
        <f t="shared" si="147"/>
        <v>0</v>
      </c>
      <c r="X34" s="76">
        <f t="shared" si="147"/>
        <v>0</v>
      </c>
      <c r="Y34" s="76">
        <f t="shared" si="147"/>
        <v>0</v>
      </c>
      <c r="Z34" s="76">
        <f t="shared" si="147"/>
        <v>0</v>
      </c>
      <c r="AA34" s="76">
        <f t="shared" si="147"/>
        <v>0</v>
      </c>
      <c r="AB34" s="76">
        <f t="shared" si="147"/>
        <v>0</v>
      </c>
      <c r="AC34" s="76" cm="1">
        <f t="array" ref="AC34">SUM(IF(TARGET_TR5!$B$2:$B$2040=$A$1,IF(TARGET_TR5!$C$2:$C$2040=$B34,IF(TARGET_TR5!$E$2:$E$2040=$D34,IF(TARGET_TR5!$F$1:$Q$1=AC$2,TARGET_TR5!$F$2:$Q$2040)))))</f>
        <v>2</v>
      </c>
      <c r="AD34" s="76" cm="1">
        <f t="array" ref="AD34">SUM(IF(TARGET_TR5!$B$2:$B$2040=$A$1,IF(TARGET_TR5!$C$2:$C$2040=$B34,IF(TARGET_TR5!$E$2:$E$2040=$D34,IF(TARGET_TR5!$F$1:$Q$1=AD$2,TARGET_TR5!$F$2:$Q$2040)))))</f>
        <v>2</v>
      </c>
      <c r="AE34" s="76" cm="1">
        <f t="array" ref="AE34">SUM(IF(TARGET_TR5!$B$2:$B$2040=$A$1,IF(TARGET_TR5!$C$2:$C$2040=$B34,IF(TARGET_TR5!$E$2:$E$2040=$D34,IF(TARGET_TR5!$F$1:$Q$1=AE$2,TARGET_TR5!$F$2:$Q$2040)))))</f>
        <v>2</v>
      </c>
      <c r="AF34" s="76" cm="1">
        <f t="array" ref="AF34">SUM(IF(TARGET_TR5!$B$2:$B$2040=$A$1,IF(TARGET_TR5!$C$2:$C$2040=$B34,IF(TARGET_TR5!$E$2:$E$2040=$D34,IF(TARGET_TR5!$F$1:$Q$1=AF$2,TARGET_TR5!$F$2:$Q$2040)))))</f>
        <v>2</v>
      </c>
      <c r="AG34" s="76" cm="1">
        <f t="array" ref="AG34">SUM(IF(TARGET_TR5!$B$2:$B$2040=$A$1,IF(TARGET_TR5!$C$2:$C$2040=$B34,IF(TARGET_TR5!$E$2:$E$2040=$D34,IF(TARGET_TR5!$F$1:$Q$1=AG$2,TARGET_TR5!$F$2:$Q$2040)))))</f>
        <v>2</v>
      </c>
      <c r="AH34" s="76" cm="1">
        <f t="array" ref="AH34">SUM(IF(TARGET_TR5!$B$2:$B$2040=$A$1,IF(TARGET_TR5!$C$2:$C$2040=$B34,IF(TARGET_TR5!$E$2:$E$2040=$D34,IF(TARGET_TR5!$F$1:$Q$1=AH$2,TARGET_TR5!$F$2:$Q$2040)))))</f>
        <v>2</v>
      </c>
      <c r="AI34" s="76" cm="1">
        <f t="array" ref="AI34">SUM(IF(TARGET_TR5!$B$2:$B$2040=$A$1,IF(TARGET_TR5!$C$2:$C$2040=$B34,IF(TARGET_TR5!$E$2:$E$2040=$D34,IF(TARGET_TR5!$F$1:$Q$1=AI$2,TARGET_TR5!$F$2:$Q$2040)))))</f>
        <v>2</v>
      </c>
      <c r="AJ34" s="76" cm="1">
        <f t="array" ref="AJ34">SUM(IF(TARGET_TR5!$B$2:$B$2040=$A$1,IF(TARGET_TR5!$C$2:$C$2040=$B34,IF(TARGET_TR5!$E$2:$E$2040=$D34,IF(TARGET_TR5!$F$1:$Q$1=AJ$2,TARGET_TR5!$F$2:$Q$2040)))))</f>
        <v>2</v>
      </c>
      <c r="AK34" s="76" cm="1">
        <f t="array" ref="AK34">SUM(IF(TARGET_TR5!$B$2:$B$2040=$A$1,IF(TARGET_TR5!$C$2:$C$2040=$B34,IF(TARGET_TR5!$E$2:$E$2040=$D34,IF(TARGET_TR5!$F$1:$Q$1=AK$2,TARGET_TR5!$F$2:$Q$2040)))))</f>
        <v>2</v>
      </c>
      <c r="AL34" s="76" cm="1">
        <f t="array" ref="AL34">SUM(IF(TARGET_TR5!$B$2:$B$2040=$A$1,IF(TARGET_TR5!$C$2:$C$2040=$B34,IF(TARGET_TR5!$E$2:$E$2040=$D34,IF(TARGET_TR5!$F$1:$Q$1=AL$2,TARGET_TR5!$F$2:$Q$2040)))))</f>
        <v>2</v>
      </c>
      <c r="AM34" s="76" cm="1">
        <f t="array" ref="AM34">SUM(IF(TARGET_TR5!$B$2:$B$2040=$A$1,IF(TARGET_TR5!$C$2:$C$2040=$B34,IF(TARGET_TR5!$E$2:$E$2040=$D34,IF(TARGET_TR5!$F$1:$Q$1=AM$2,TARGET_TR5!$F$2:$Q$2040)))))</f>
        <v>2</v>
      </c>
      <c r="AN34" s="76" cm="1">
        <f t="array" ref="AN34">SUM(IF(TARGET_TR5!$B$2:$B$2040=$A$1,IF(TARGET_TR5!$C$2:$C$2040=$B34,IF(TARGET_TR5!$E$2:$E$2040=$D34,IF(TARGET_TR5!$F$1:$Q$1=AN$2,TARGET_TR5!$F$2:$Q$2040)))))</f>
        <v>2</v>
      </c>
      <c r="AO34" s="60">
        <v>0</v>
      </c>
      <c r="AP34" s="62">
        <v>0</v>
      </c>
      <c r="AQ34" s="60">
        <v>0</v>
      </c>
      <c r="AR34" s="60">
        <v>0</v>
      </c>
      <c r="AS34" s="60">
        <v>0</v>
      </c>
      <c r="AT34" s="60"/>
      <c r="AU34" s="60"/>
      <c r="AV34" s="60"/>
      <c r="AW34" s="60"/>
      <c r="AX34" s="60"/>
      <c r="AY34" s="60"/>
      <c r="AZ34" s="60"/>
    </row>
    <row r="35" spans="1:52" x14ac:dyDescent="0.35">
      <c r="A35" s="59" t="s">
        <v>220</v>
      </c>
      <c r="B35" s="60" t="s">
        <v>227</v>
      </c>
      <c r="C35" s="60" t="s">
        <v>228</v>
      </c>
      <c r="D35" s="60" t="s">
        <v>71</v>
      </c>
      <c r="E35" s="76">
        <f t="shared" si="1"/>
        <v>2</v>
      </c>
      <c r="F35" s="76">
        <f t="shared" si="195"/>
        <v>4</v>
      </c>
      <c r="G35" s="76">
        <f t="shared" si="195"/>
        <v>6</v>
      </c>
      <c r="H35" s="76">
        <f t="shared" si="146"/>
        <v>8</v>
      </c>
      <c r="I35" s="76">
        <f t="shared" si="146"/>
        <v>10</v>
      </c>
      <c r="J35" s="76">
        <f t="shared" si="146"/>
        <v>12</v>
      </c>
      <c r="K35" s="76">
        <f t="shared" si="146"/>
        <v>14</v>
      </c>
      <c r="L35" s="76">
        <f t="shared" si="146"/>
        <v>16</v>
      </c>
      <c r="M35" s="76">
        <f t="shared" si="146"/>
        <v>18</v>
      </c>
      <c r="N35" s="76">
        <f t="shared" si="146"/>
        <v>20</v>
      </c>
      <c r="O35" s="76">
        <f t="shared" si="146"/>
        <v>22</v>
      </c>
      <c r="P35" s="76">
        <f t="shared" si="146"/>
        <v>24</v>
      </c>
      <c r="Q35" s="76">
        <f t="shared" si="3"/>
        <v>1</v>
      </c>
      <c r="R35" s="76">
        <f t="shared" si="196"/>
        <v>2</v>
      </c>
      <c r="S35" s="76">
        <f t="shared" si="196"/>
        <v>3</v>
      </c>
      <c r="T35" s="76">
        <f t="shared" si="147"/>
        <v>4</v>
      </c>
      <c r="U35" s="76">
        <f t="shared" si="147"/>
        <v>5</v>
      </c>
      <c r="V35" s="76">
        <f t="shared" si="147"/>
        <v>5</v>
      </c>
      <c r="W35" s="76">
        <f t="shared" si="147"/>
        <v>5</v>
      </c>
      <c r="X35" s="76">
        <f t="shared" si="147"/>
        <v>5</v>
      </c>
      <c r="Y35" s="76">
        <f t="shared" si="147"/>
        <v>5</v>
      </c>
      <c r="Z35" s="76">
        <f t="shared" si="147"/>
        <v>5</v>
      </c>
      <c r="AA35" s="76">
        <f t="shared" si="147"/>
        <v>5</v>
      </c>
      <c r="AB35" s="76">
        <f t="shared" si="147"/>
        <v>5</v>
      </c>
      <c r="AC35" s="76" cm="1">
        <f t="array" ref="AC35">SUM(IF(TARGET_TR5!$B$2:$B$2040=$A$1,IF(TARGET_TR5!$C$2:$C$2040=$B35,IF(TARGET_TR5!$E$2:$E$2040=$D35,IF(TARGET_TR5!$F$1:$Q$1=AC$2,TARGET_TR5!$F$2:$Q$2040)))))</f>
        <v>2</v>
      </c>
      <c r="AD35" s="76" cm="1">
        <f t="array" ref="AD35">SUM(IF(TARGET_TR5!$B$2:$B$2040=$A$1,IF(TARGET_TR5!$C$2:$C$2040=$B35,IF(TARGET_TR5!$E$2:$E$2040=$D35,IF(TARGET_TR5!$F$1:$Q$1=AD$2,TARGET_TR5!$F$2:$Q$2040)))))</f>
        <v>2</v>
      </c>
      <c r="AE35" s="76" cm="1">
        <f t="array" ref="AE35">SUM(IF(TARGET_TR5!$B$2:$B$2040=$A$1,IF(TARGET_TR5!$C$2:$C$2040=$B35,IF(TARGET_TR5!$E$2:$E$2040=$D35,IF(TARGET_TR5!$F$1:$Q$1=AE$2,TARGET_TR5!$F$2:$Q$2040)))))</f>
        <v>2</v>
      </c>
      <c r="AF35" s="76" cm="1">
        <f t="array" ref="AF35">SUM(IF(TARGET_TR5!$B$2:$B$2040=$A$1,IF(TARGET_TR5!$C$2:$C$2040=$B35,IF(TARGET_TR5!$E$2:$E$2040=$D35,IF(TARGET_TR5!$F$1:$Q$1=AF$2,TARGET_TR5!$F$2:$Q$2040)))))</f>
        <v>2</v>
      </c>
      <c r="AG35" s="76" cm="1">
        <f t="array" ref="AG35">SUM(IF(TARGET_TR5!$B$2:$B$2040=$A$1,IF(TARGET_TR5!$C$2:$C$2040=$B35,IF(TARGET_TR5!$E$2:$E$2040=$D35,IF(TARGET_TR5!$F$1:$Q$1=AG$2,TARGET_TR5!$F$2:$Q$2040)))))</f>
        <v>2</v>
      </c>
      <c r="AH35" s="76" cm="1">
        <f t="array" ref="AH35">SUM(IF(TARGET_TR5!$B$2:$B$2040=$A$1,IF(TARGET_TR5!$C$2:$C$2040=$B35,IF(TARGET_TR5!$E$2:$E$2040=$D35,IF(TARGET_TR5!$F$1:$Q$1=AH$2,TARGET_TR5!$F$2:$Q$2040)))))</f>
        <v>2</v>
      </c>
      <c r="AI35" s="76" cm="1">
        <f t="array" ref="AI35">SUM(IF(TARGET_TR5!$B$2:$B$2040=$A$1,IF(TARGET_TR5!$C$2:$C$2040=$B35,IF(TARGET_TR5!$E$2:$E$2040=$D35,IF(TARGET_TR5!$F$1:$Q$1=AI$2,TARGET_TR5!$F$2:$Q$2040)))))</f>
        <v>2</v>
      </c>
      <c r="AJ35" s="76" cm="1">
        <f t="array" ref="AJ35">SUM(IF(TARGET_TR5!$B$2:$B$2040=$A$1,IF(TARGET_TR5!$C$2:$C$2040=$B35,IF(TARGET_TR5!$E$2:$E$2040=$D35,IF(TARGET_TR5!$F$1:$Q$1=AJ$2,TARGET_TR5!$F$2:$Q$2040)))))</f>
        <v>2</v>
      </c>
      <c r="AK35" s="76" cm="1">
        <f t="array" ref="AK35">SUM(IF(TARGET_TR5!$B$2:$B$2040=$A$1,IF(TARGET_TR5!$C$2:$C$2040=$B35,IF(TARGET_TR5!$E$2:$E$2040=$D35,IF(TARGET_TR5!$F$1:$Q$1=AK$2,TARGET_TR5!$F$2:$Q$2040)))))</f>
        <v>2</v>
      </c>
      <c r="AL35" s="76" cm="1">
        <f t="array" ref="AL35">SUM(IF(TARGET_TR5!$B$2:$B$2040=$A$1,IF(TARGET_TR5!$C$2:$C$2040=$B35,IF(TARGET_TR5!$E$2:$E$2040=$D35,IF(TARGET_TR5!$F$1:$Q$1=AL$2,TARGET_TR5!$F$2:$Q$2040)))))</f>
        <v>2</v>
      </c>
      <c r="AM35" s="76" cm="1">
        <f t="array" ref="AM35">SUM(IF(TARGET_TR5!$B$2:$B$2040=$A$1,IF(TARGET_TR5!$C$2:$C$2040=$B35,IF(TARGET_TR5!$E$2:$E$2040=$D35,IF(TARGET_TR5!$F$1:$Q$1=AM$2,TARGET_TR5!$F$2:$Q$2040)))))</f>
        <v>2</v>
      </c>
      <c r="AN35" s="76" cm="1">
        <f t="array" ref="AN35">SUM(IF(TARGET_TR5!$B$2:$B$2040=$A$1,IF(TARGET_TR5!$C$2:$C$2040=$B35,IF(TARGET_TR5!$E$2:$E$2040=$D35,IF(TARGET_TR5!$F$1:$Q$1=AN$2,TARGET_TR5!$F$2:$Q$2040)))))</f>
        <v>2</v>
      </c>
      <c r="AO35" s="60">
        <v>1</v>
      </c>
      <c r="AP35" s="62">
        <v>1</v>
      </c>
      <c r="AQ35" s="62">
        <v>1</v>
      </c>
      <c r="AR35" s="62">
        <v>1</v>
      </c>
      <c r="AS35" s="60">
        <v>1</v>
      </c>
      <c r="AT35" s="60"/>
      <c r="AU35" s="60"/>
      <c r="AV35" s="60"/>
      <c r="AW35" s="60"/>
      <c r="AX35" s="60"/>
      <c r="AY35" s="60"/>
      <c r="AZ35" s="60"/>
    </row>
    <row r="36" spans="1:52" x14ac:dyDescent="0.35">
      <c r="A36" s="59" t="s">
        <v>220</v>
      </c>
      <c r="B36" s="60" t="s">
        <v>227</v>
      </c>
      <c r="C36" s="60" t="s">
        <v>228</v>
      </c>
      <c r="D36" s="60" t="s">
        <v>72</v>
      </c>
      <c r="E36" s="76">
        <f t="shared" si="1"/>
        <v>5</v>
      </c>
      <c r="F36" s="76">
        <f t="shared" si="195"/>
        <v>9</v>
      </c>
      <c r="G36" s="76">
        <f t="shared" si="195"/>
        <v>13</v>
      </c>
      <c r="H36" s="76">
        <f t="shared" si="146"/>
        <v>18</v>
      </c>
      <c r="I36" s="76">
        <f t="shared" si="146"/>
        <v>22</v>
      </c>
      <c r="J36" s="76">
        <f t="shared" si="146"/>
        <v>27</v>
      </c>
      <c r="K36" s="76">
        <f t="shared" si="146"/>
        <v>32</v>
      </c>
      <c r="L36" s="76">
        <f t="shared" si="146"/>
        <v>37</v>
      </c>
      <c r="M36" s="76">
        <f t="shared" si="146"/>
        <v>42</v>
      </c>
      <c r="N36" s="76">
        <f t="shared" si="146"/>
        <v>47</v>
      </c>
      <c r="O36" s="76">
        <f t="shared" si="146"/>
        <v>52</v>
      </c>
      <c r="P36" s="76">
        <f t="shared" si="146"/>
        <v>57</v>
      </c>
      <c r="Q36" s="76">
        <f t="shared" si="3"/>
        <v>4</v>
      </c>
      <c r="R36" s="76">
        <f t="shared" si="196"/>
        <v>9</v>
      </c>
      <c r="S36" s="76">
        <f t="shared" si="196"/>
        <v>12</v>
      </c>
      <c r="T36" s="76">
        <f t="shared" si="147"/>
        <v>23</v>
      </c>
      <c r="U36" s="76">
        <f t="shared" si="147"/>
        <v>28</v>
      </c>
      <c r="V36" s="76">
        <f t="shared" si="147"/>
        <v>28</v>
      </c>
      <c r="W36" s="76">
        <f t="shared" si="147"/>
        <v>28</v>
      </c>
      <c r="X36" s="76">
        <f t="shared" si="147"/>
        <v>28</v>
      </c>
      <c r="Y36" s="76">
        <f t="shared" si="147"/>
        <v>28</v>
      </c>
      <c r="Z36" s="76">
        <f t="shared" si="147"/>
        <v>28</v>
      </c>
      <c r="AA36" s="76">
        <f t="shared" si="147"/>
        <v>28</v>
      </c>
      <c r="AB36" s="76">
        <f t="shared" si="147"/>
        <v>28</v>
      </c>
      <c r="AC36" s="76" cm="1">
        <f t="array" ref="AC36">SUM(IF(TARGET_TR5!$B$2:$B$2040=$A$1,IF(TARGET_TR5!$C$2:$C$2040=$B36,IF(TARGET_TR5!$E$2:$E$2040=$D36,IF(TARGET_TR5!$F$1:$Q$1=AC$2,TARGET_TR5!$F$2:$Q$2040)))))</f>
        <v>5</v>
      </c>
      <c r="AD36" s="76" cm="1">
        <f t="array" ref="AD36">SUM(IF(TARGET_TR5!$B$2:$B$2040=$A$1,IF(TARGET_TR5!$C$2:$C$2040=$B36,IF(TARGET_TR5!$E$2:$E$2040=$D36,IF(TARGET_TR5!$F$1:$Q$1=AD$2,TARGET_TR5!$F$2:$Q$2040)))))</f>
        <v>4</v>
      </c>
      <c r="AE36" s="76" cm="1">
        <f t="array" ref="AE36">SUM(IF(TARGET_TR5!$B$2:$B$2040=$A$1,IF(TARGET_TR5!$C$2:$C$2040=$B36,IF(TARGET_TR5!$E$2:$E$2040=$D36,IF(TARGET_TR5!$F$1:$Q$1=AE$2,TARGET_TR5!$F$2:$Q$2040)))))</f>
        <v>4</v>
      </c>
      <c r="AF36" s="76" cm="1">
        <f t="array" ref="AF36">SUM(IF(TARGET_TR5!$B$2:$B$2040=$A$1,IF(TARGET_TR5!$C$2:$C$2040=$B36,IF(TARGET_TR5!$E$2:$E$2040=$D36,IF(TARGET_TR5!$F$1:$Q$1=AF$2,TARGET_TR5!$F$2:$Q$2040)))))</f>
        <v>5</v>
      </c>
      <c r="AG36" s="76" cm="1">
        <f t="array" ref="AG36">SUM(IF(TARGET_TR5!$B$2:$B$2040=$A$1,IF(TARGET_TR5!$C$2:$C$2040=$B36,IF(TARGET_TR5!$E$2:$E$2040=$D36,IF(TARGET_TR5!$F$1:$Q$1=AG$2,TARGET_TR5!$F$2:$Q$2040)))))</f>
        <v>4</v>
      </c>
      <c r="AH36" s="76" cm="1">
        <f t="array" ref="AH36">SUM(IF(TARGET_TR5!$B$2:$B$2040=$A$1,IF(TARGET_TR5!$C$2:$C$2040=$B36,IF(TARGET_TR5!$E$2:$E$2040=$D36,IF(TARGET_TR5!$F$1:$Q$1=AH$2,TARGET_TR5!$F$2:$Q$2040)))))</f>
        <v>5</v>
      </c>
      <c r="AI36" s="76" cm="1">
        <f t="array" ref="AI36">SUM(IF(TARGET_TR5!$B$2:$B$2040=$A$1,IF(TARGET_TR5!$C$2:$C$2040=$B36,IF(TARGET_TR5!$E$2:$E$2040=$D36,IF(TARGET_TR5!$F$1:$Q$1=AI$2,TARGET_TR5!$F$2:$Q$2040)))))</f>
        <v>5</v>
      </c>
      <c r="AJ36" s="76" cm="1">
        <f t="array" ref="AJ36">SUM(IF(TARGET_TR5!$B$2:$B$2040=$A$1,IF(TARGET_TR5!$C$2:$C$2040=$B36,IF(TARGET_TR5!$E$2:$E$2040=$D36,IF(TARGET_TR5!$F$1:$Q$1=AJ$2,TARGET_TR5!$F$2:$Q$2040)))))</f>
        <v>5</v>
      </c>
      <c r="AK36" s="76" cm="1">
        <f t="array" ref="AK36">SUM(IF(TARGET_TR5!$B$2:$B$2040=$A$1,IF(TARGET_TR5!$C$2:$C$2040=$B36,IF(TARGET_TR5!$E$2:$E$2040=$D36,IF(TARGET_TR5!$F$1:$Q$1=AK$2,TARGET_TR5!$F$2:$Q$2040)))))</f>
        <v>5</v>
      </c>
      <c r="AL36" s="76" cm="1">
        <f t="array" ref="AL36">SUM(IF(TARGET_TR5!$B$2:$B$2040=$A$1,IF(TARGET_TR5!$C$2:$C$2040=$B36,IF(TARGET_TR5!$E$2:$E$2040=$D36,IF(TARGET_TR5!$F$1:$Q$1=AL$2,TARGET_TR5!$F$2:$Q$2040)))))</f>
        <v>5</v>
      </c>
      <c r="AM36" s="76" cm="1">
        <f t="array" ref="AM36">SUM(IF(TARGET_TR5!$B$2:$B$2040=$A$1,IF(TARGET_TR5!$C$2:$C$2040=$B36,IF(TARGET_TR5!$E$2:$E$2040=$D36,IF(TARGET_TR5!$F$1:$Q$1=AM$2,TARGET_TR5!$F$2:$Q$2040)))))</f>
        <v>5</v>
      </c>
      <c r="AN36" s="76" cm="1">
        <f t="array" ref="AN36">SUM(IF(TARGET_TR5!$B$2:$B$2040=$A$1,IF(TARGET_TR5!$C$2:$C$2040=$B36,IF(TARGET_TR5!$E$2:$E$2040=$D36,IF(TARGET_TR5!$F$1:$Q$1=AN$2,TARGET_TR5!$F$2:$Q$2040)))))</f>
        <v>5</v>
      </c>
      <c r="AO36" s="62">
        <v>4</v>
      </c>
      <c r="AP36" s="62">
        <v>5</v>
      </c>
      <c r="AQ36" s="62">
        <v>3</v>
      </c>
      <c r="AR36" s="60">
        <v>11</v>
      </c>
      <c r="AS36" s="62">
        <v>5</v>
      </c>
      <c r="AT36" s="62"/>
      <c r="AU36" s="60"/>
      <c r="AV36" s="60"/>
      <c r="AW36" s="60"/>
      <c r="AX36" s="60"/>
      <c r="AY36" s="60"/>
      <c r="AZ36" s="60"/>
    </row>
    <row r="37" spans="1:52" x14ac:dyDescent="0.35">
      <c r="A37" s="59" t="s">
        <v>220</v>
      </c>
      <c r="B37" s="60" t="s">
        <v>227</v>
      </c>
      <c r="C37" s="60" t="s">
        <v>228</v>
      </c>
      <c r="D37" s="60" t="s">
        <v>73</v>
      </c>
      <c r="E37" s="76">
        <f t="shared" si="1"/>
        <v>3</v>
      </c>
      <c r="F37" s="76">
        <f t="shared" si="195"/>
        <v>6</v>
      </c>
      <c r="G37" s="76">
        <f t="shared" si="195"/>
        <v>9</v>
      </c>
      <c r="H37" s="76">
        <f t="shared" si="146"/>
        <v>12</v>
      </c>
      <c r="I37" s="76">
        <f t="shared" si="146"/>
        <v>15</v>
      </c>
      <c r="J37" s="76">
        <f t="shared" si="146"/>
        <v>18</v>
      </c>
      <c r="K37" s="76">
        <f t="shared" si="146"/>
        <v>21</v>
      </c>
      <c r="L37" s="76">
        <f t="shared" si="146"/>
        <v>24</v>
      </c>
      <c r="M37" s="76">
        <f t="shared" si="146"/>
        <v>27</v>
      </c>
      <c r="N37" s="76">
        <f t="shared" si="146"/>
        <v>30</v>
      </c>
      <c r="O37" s="76">
        <f t="shared" si="146"/>
        <v>33</v>
      </c>
      <c r="P37" s="76">
        <f t="shared" si="146"/>
        <v>36</v>
      </c>
      <c r="Q37" s="76">
        <f t="shared" si="3"/>
        <v>0</v>
      </c>
      <c r="R37" s="76">
        <f t="shared" si="196"/>
        <v>3</v>
      </c>
      <c r="S37" s="76">
        <f t="shared" si="196"/>
        <v>5</v>
      </c>
      <c r="T37" s="76">
        <f t="shared" si="147"/>
        <v>8</v>
      </c>
      <c r="U37" s="76">
        <f t="shared" si="147"/>
        <v>9</v>
      </c>
      <c r="V37" s="76">
        <f t="shared" si="147"/>
        <v>9</v>
      </c>
      <c r="W37" s="76">
        <f t="shared" si="147"/>
        <v>9</v>
      </c>
      <c r="X37" s="76">
        <f t="shared" si="147"/>
        <v>9</v>
      </c>
      <c r="Y37" s="76">
        <f t="shared" si="147"/>
        <v>9</v>
      </c>
      <c r="Z37" s="76">
        <f t="shared" si="147"/>
        <v>9</v>
      </c>
      <c r="AA37" s="76">
        <f t="shared" si="147"/>
        <v>9</v>
      </c>
      <c r="AB37" s="76">
        <f t="shared" si="147"/>
        <v>9</v>
      </c>
      <c r="AC37" s="76" cm="1">
        <f t="array" ref="AC37">SUM(IF(TARGET_TR5!$B$2:$B$2040=$A$1,IF(TARGET_TR5!$C$2:$C$2040=$B37,IF(TARGET_TR5!$E$2:$E$2040=$D37,IF(TARGET_TR5!$F$1:$Q$1=AC$2,TARGET_TR5!$F$2:$Q$2040)))))</f>
        <v>3</v>
      </c>
      <c r="AD37" s="76" cm="1">
        <f t="array" ref="AD37">SUM(IF(TARGET_TR5!$B$2:$B$2040=$A$1,IF(TARGET_TR5!$C$2:$C$2040=$B37,IF(TARGET_TR5!$E$2:$E$2040=$D37,IF(TARGET_TR5!$F$1:$Q$1=AD$2,TARGET_TR5!$F$2:$Q$2040)))))</f>
        <v>3</v>
      </c>
      <c r="AE37" s="76" cm="1">
        <f t="array" ref="AE37">SUM(IF(TARGET_TR5!$B$2:$B$2040=$A$1,IF(TARGET_TR5!$C$2:$C$2040=$B37,IF(TARGET_TR5!$E$2:$E$2040=$D37,IF(TARGET_TR5!$F$1:$Q$1=AE$2,TARGET_TR5!$F$2:$Q$2040)))))</f>
        <v>3</v>
      </c>
      <c r="AF37" s="76" cm="1">
        <f t="array" ref="AF37">SUM(IF(TARGET_TR5!$B$2:$B$2040=$A$1,IF(TARGET_TR5!$C$2:$C$2040=$B37,IF(TARGET_TR5!$E$2:$E$2040=$D37,IF(TARGET_TR5!$F$1:$Q$1=AF$2,TARGET_TR5!$F$2:$Q$2040)))))</f>
        <v>3</v>
      </c>
      <c r="AG37" s="76" cm="1">
        <f t="array" ref="AG37">SUM(IF(TARGET_TR5!$B$2:$B$2040=$A$1,IF(TARGET_TR5!$C$2:$C$2040=$B37,IF(TARGET_TR5!$E$2:$E$2040=$D37,IF(TARGET_TR5!$F$1:$Q$1=AG$2,TARGET_TR5!$F$2:$Q$2040)))))</f>
        <v>3</v>
      </c>
      <c r="AH37" s="76" cm="1">
        <f t="array" ref="AH37">SUM(IF(TARGET_TR5!$B$2:$B$2040=$A$1,IF(TARGET_TR5!$C$2:$C$2040=$B37,IF(TARGET_TR5!$E$2:$E$2040=$D37,IF(TARGET_TR5!$F$1:$Q$1=AH$2,TARGET_TR5!$F$2:$Q$2040)))))</f>
        <v>3</v>
      </c>
      <c r="AI37" s="76" cm="1">
        <f t="array" ref="AI37">SUM(IF(TARGET_TR5!$B$2:$B$2040=$A$1,IF(TARGET_TR5!$C$2:$C$2040=$B37,IF(TARGET_TR5!$E$2:$E$2040=$D37,IF(TARGET_TR5!$F$1:$Q$1=AI$2,TARGET_TR5!$F$2:$Q$2040)))))</f>
        <v>3</v>
      </c>
      <c r="AJ37" s="76" cm="1">
        <f t="array" ref="AJ37">SUM(IF(TARGET_TR5!$B$2:$B$2040=$A$1,IF(TARGET_TR5!$C$2:$C$2040=$B37,IF(TARGET_TR5!$E$2:$E$2040=$D37,IF(TARGET_TR5!$F$1:$Q$1=AJ$2,TARGET_TR5!$F$2:$Q$2040)))))</f>
        <v>3</v>
      </c>
      <c r="AK37" s="76" cm="1">
        <f t="array" ref="AK37">SUM(IF(TARGET_TR5!$B$2:$B$2040=$A$1,IF(TARGET_TR5!$C$2:$C$2040=$B37,IF(TARGET_TR5!$E$2:$E$2040=$D37,IF(TARGET_TR5!$F$1:$Q$1=AK$2,TARGET_TR5!$F$2:$Q$2040)))))</f>
        <v>3</v>
      </c>
      <c r="AL37" s="76" cm="1">
        <f t="array" ref="AL37">SUM(IF(TARGET_TR5!$B$2:$B$2040=$A$1,IF(TARGET_TR5!$C$2:$C$2040=$B37,IF(TARGET_TR5!$E$2:$E$2040=$D37,IF(TARGET_TR5!$F$1:$Q$1=AL$2,TARGET_TR5!$F$2:$Q$2040)))))</f>
        <v>3</v>
      </c>
      <c r="AM37" s="76" cm="1">
        <f t="array" ref="AM37">SUM(IF(TARGET_TR5!$B$2:$B$2040=$A$1,IF(TARGET_TR5!$C$2:$C$2040=$B37,IF(TARGET_TR5!$E$2:$E$2040=$D37,IF(TARGET_TR5!$F$1:$Q$1=AM$2,TARGET_TR5!$F$2:$Q$2040)))))</f>
        <v>3</v>
      </c>
      <c r="AN37" s="76" cm="1">
        <f t="array" ref="AN37">SUM(IF(TARGET_TR5!$B$2:$B$2040=$A$1,IF(TARGET_TR5!$C$2:$C$2040=$B37,IF(TARGET_TR5!$E$2:$E$2040=$D37,IF(TARGET_TR5!$F$1:$Q$1=AN$2,TARGET_TR5!$F$2:$Q$2040)))))</f>
        <v>3</v>
      </c>
      <c r="AO37" s="60">
        <v>0</v>
      </c>
      <c r="AP37" s="60">
        <v>3</v>
      </c>
      <c r="AQ37" s="60">
        <v>2</v>
      </c>
      <c r="AR37" s="60">
        <v>3</v>
      </c>
      <c r="AS37" s="62">
        <v>1</v>
      </c>
      <c r="AT37" s="60"/>
      <c r="AU37" s="60"/>
      <c r="AV37" s="60"/>
      <c r="AW37" s="60"/>
      <c r="AX37" s="60"/>
      <c r="AY37" s="60"/>
      <c r="AZ37" s="60"/>
    </row>
    <row r="38" spans="1:52" x14ac:dyDescent="0.35">
      <c r="A38" s="59" t="s">
        <v>220</v>
      </c>
      <c r="B38" s="60" t="s">
        <v>227</v>
      </c>
      <c r="C38" s="60" t="s">
        <v>228</v>
      </c>
      <c r="D38" s="60" t="s">
        <v>74</v>
      </c>
      <c r="E38" s="76">
        <f t="shared" si="1"/>
        <v>3</v>
      </c>
      <c r="F38" s="76">
        <f t="shared" si="195"/>
        <v>6</v>
      </c>
      <c r="G38" s="76">
        <f t="shared" si="195"/>
        <v>9</v>
      </c>
      <c r="H38" s="76">
        <f t="shared" si="146"/>
        <v>13</v>
      </c>
      <c r="I38" s="76">
        <f t="shared" si="146"/>
        <v>16</v>
      </c>
      <c r="J38" s="76">
        <f t="shared" si="146"/>
        <v>19</v>
      </c>
      <c r="K38" s="76">
        <f t="shared" si="146"/>
        <v>23</v>
      </c>
      <c r="L38" s="76">
        <f t="shared" si="146"/>
        <v>26</v>
      </c>
      <c r="M38" s="76">
        <f t="shared" si="146"/>
        <v>30</v>
      </c>
      <c r="N38" s="76">
        <f t="shared" si="146"/>
        <v>34</v>
      </c>
      <c r="O38" s="76">
        <f t="shared" si="146"/>
        <v>38</v>
      </c>
      <c r="P38" s="76">
        <f t="shared" si="146"/>
        <v>42</v>
      </c>
      <c r="Q38" s="76">
        <f t="shared" si="3"/>
        <v>0</v>
      </c>
      <c r="R38" s="76">
        <f t="shared" si="196"/>
        <v>0</v>
      </c>
      <c r="S38" s="76">
        <f t="shared" si="196"/>
        <v>2</v>
      </c>
      <c r="T38" s="76">
        <f t="shared" si="147"/>
        <v>4</v>
      </c>
      <c r="U38" s="76">
        <f t="shared" si="147"/>
        <v>8</v>
      </c>
      <c r="V38" s="76">
        <f t="shared" si="147"/>
        <v>8</v>
      </c>
      <c r="W38" s="76">
        <f t="shared" si="147"/>
        <v>8</v>
      </c>
      <c r="X38" s="76">
        <f t="shared" si="147"/>
        <v>8</v>
      </c>
      <c r="Y38" s="76">
        <f t="shared" si="147"/>
        <v>8</v>
      </c>
      <c r="Z38" s="76">
        <f t="shared" si="147"/>
        <v>8</v>
      </c>
      <c r="AA38" s="76">
        <f t="shared" si="147"/>
        <v>8</v>
      </c>
      <c r="AB38" s="76">
        <f t="shared" si="147"/>
        <v>8</v>
      </c>
      <c r="AC38" s="76" cm="1">
        <f t="array" ref="AC38">SUM(IF(TARGET_TR5!$B$2:$B$2040=$A$1,IF(TARGET_TR5!$C$2:$C$2040=$B38,IF(TARGET_TR5!$E$2:$E$2040=$D38,IF(TARGET_TR5!$F$1:$Q$1=AC$2,TARGET_TR5!$F$2:$Q$2040)))))</f>
        <v>3</v>
      </c>
      <c r="AD38" s="76" cm="1">
        <f t="array" ref="AD38">SUM(IF(TARGET_TR5!$B$2:$B$2040=$A$1,IF(TARGET_TR5!$C$2:$C$2040=$B38,IF(TARGET_TR5!$E$2:$E$2040=$D38,IF(TARGET_TR5!$F$1:$Q$1=AD$2,TARGET_TR5!$F$2:$Q$2040)))))</f>
        <v>3</v>
      </c>
      <c r="AE38" s="76" cm="1">
        <f t="array" ref="AE38">SUM(IF(TARGET_TR5!$B$2:$B$2040=$A$1,IF(TARGET_TR5!$C$2:$C$2040=$B38,IF(TARGET_TR5!$E$2:$E$2040=$D38,IF(TARGET_TR5!$F$1:$Q$1=AE$2,TARGET_TR5!$F$2:$Q$2040)))))</f>
        <v>3</v>
      </c>
      <c r="AF38" s="76" cm="1">
        <f t="array" ref="AF38">SUM(IF(TARGET_TR5!$B$2:$B$2040=$A$1,IF(TARGET_TR5!$C$2:$C$2040=$B38,IF(TARGET_TR5!$E$2:$E$2040=$D38,IF(TARGET_TR5!$F$1:$Q$1=AF$2,TARGET_TR5!$F$2:$Q$2040)))))</f>
        <v>4</v>
      </c>
      <c r="AG38" s="76" cm="1">
        <f t="array" ref="AG38">SUM(IF(TARGET_TR5!$B$2:$B$2040=$A$1,IF(TARGET_TR5!$C$2:$C$2040=$B38,IF(TARGET_TR5!$E$2:$E$2040=$D38,IF(TARGET_TR5!$F$1:$Q$1=AG$2,TARGET_TR5!$F$2:$Q$2040)))))</f>
        <v>3</v>
      </c>
      <c r="AH38" s="76" cm="1">
        <f t="array" ref="AH38">SUM(IF(TARGET_TR5!$B$2:$B$2040=$A$1,IF(TARGET_TR5!$C$2:$C$2040=$B38,IF(TARGET_TR5!$E$2:$E$2040=$D38,IF(TARGET_TR5!$F$1:$Q$1=AH$2,TARGET_TR5!$F$2:$Q$2040)))))</f>
        <v>3</v>
      </c>
      <c r="AI38" s="76" cm="1">
        <f t="array" ref="AI38">SUM(IF(TARGET_TR5!$B$2:$B$2040=$A$1,IF(TARGET_TR5!$C$2:$C$2040=$B38,IF(TARGET_TR5!$E$2:$E$2040=$D38,IF(TARGET_TR5!$F$1:$Q$1=AI$2,TARGET_TR5!$F$2:$Q$2040)))))</f>
        <v>4</v>
      </c>
      <c r="AJ38" s="76" cm="1">
        <f t="array" ref="AJ38">SUM(IF(TARGET_TR5!$B$2:$B$2040=$A$1,IF(TARGET_TR5!$C$2:$C$2040=$B38,IF(TARGET_TR5!$E$2:$E$2040=$D38,IF(TARGET_TR5!$F$1:$Q$1=AJ$2,TARGET_TR5!$F$2:$Q$2040)))))</f>
        <v>3</v>
      </c>
      <c r="AK38" s="76" cm="1">
        <f t="array" ref="AK38">SUM(IF(TARGET_TR5!$B$2:$B$2040=$A$1,IF(TARGET_TR5!$C$2:$C$2040=$B38,IF(TARGET_TR5!$E$2:$E$2040=$D38,IF(TARGET_TR5!$F$1:$Q$1=AK$2,TARGET_TR5!$F$2:$Q$2040)))))</f>
        <v>4</v>
      </c>
      <c r="AL38" s="76" cm="1">
        <f t="array" ref="AL38">SUM(IF(TARGET_TR5!$B$2:$B$2040=$A$1,IF(TARGET_TR5!$C$2:$C$2040=$B38,IF(TARGET_TR5!$E$2:$E$2040=$D38,IF(TARGET_TR5!$F$1:$Q$1=AL$2,TARGET_TR5!$F$2:$Q$2040)))))</f>
        <v>4</v>
      </c>
      <c r="AM38" s="76" cm="1">
        <f t="array" ref="AM38">SUM(IF(TARGET_TR5!$B$2:$B$2040=$A$1,IF(TARGET_TR5!$C$2:$C$2040=$B38,IF(TARGET_TR5!$E$2:$E$2040=$D38,IF(TARGET_TR5!$F$1:$Q$1=AM$2,TARGET_TR5!$F$2:$Q$2040)))))</f>
        <v>4</v>
      </c>
      <c r="AN38" s="76" cm="1">
        <f t="array" ref="AN38">SUM(IF(TARGET_TR5!$B$2:$B$2040=$A$1,IF(TARGET_TR5!$C$2:$C$2040=$B38,IF(TARGET_TR5!$E$2:$E$2040=$D38,IF(TARGET_TR5!$F$1:$Q$1=AN$2,TARGET_TR5!$F$2:$Q$2040)))))</f>
        <v>4</v>
      </c>
      <c r="AO38" s="62">
        <v>0</v>
      </c>
      <c r="AP38" s="62">
        <v>0</v>
      </c>
      <c r="AQ38" s="60">
        <v>2</v>
      </c>
      <c r="AR38" s="62">
        <v>2</v>
      </c>
      <c r="AS38" s="60">
        <v>4</v>
      </c>
      <c r="AT38" s="60"/>
      <c r="AU38" s="60"/>
      <c r="AV38" s="60"/>
      <c r="AW38" s="60"/>
      <c r="AX38" s="60"/>
      <c r="AY38" s="60"/>
      <c r="AZ38" s="60"/>
    </row>
    <row r="39" spans="1:52" x14ac:dyDescent="0.35">
      <c r="A39" s="54" t="s">
        <v>220</v>
      </c>
      <c r="B39" s="55" t="s">
        <v>229</v>
      </c>
      <c r="C39" s="55" t="s">
        <v>228</v>
      </c>
      <c r="D39" s="55" t="s">
        <v>69</v>
      </c>
      <c r="E39" s="75">
        <f>SUM(E40:E44)</f>
        <v>223</v>
      </c>
      <c r="F39" s="75">
        <f t="shared" ref="F39" si="244">SUM(F40:F44)</f>
        <v>423</v>
      </c>
      <c r="G39" s="75">
        <f t="shared" ref="G39" si="245">SUM(G40:G44)</f>
        <v>609</v>
      </c>
      <c r="H39" s="75">
        <f t="shared" ref="H39" si="246">SUM(H40:H44)</f>
        <v>838</v>
      </c>
      <c r="I39" s="75">
        <f t="shared" ref="I39" si="247">SUM(I40:I44)</f>
        <v>1043</v>
      </c>
      <c r="J39" s="75">
        <f t="shared" ref="J39" si="248">SUM(J40:J44)</f>
        <v>1263</v>
      </c>
      <c r="K39" s="75">
        <f t="shared" ref="K39" si="249">SUM(K40:K44)</f>
        <v>1509</v>
      </c>
      <c r="L39" s="75">
        <f t="shared" ref="L39" si="250">SUM(L40:L44)</f>
        <v>1724</v>
      </c>
      <c r="M39" s="75">
        <f t="shared" ref="M39" si="251">SUM(M40:M44)</f>
        <v>1961</v>
      </c>
      <c r="N39" s="75">
        <f t="shared" ref="N39" si="252">SUM(N40:N44)</f>
        <v>2202</v>
      </c>
      <c r="O39" s="75">
        <f t="shared" ref="O39" si="253">SUM(O40:O44)</f>
        <v>2430</v>
      </c>
      <c r="P39" s="75">
        <f t="shared" ref="P39" si="254">SUM(P40:P44)</f>
        <v>2657</v>
      </c>
      <c r="Q39" s="75">
        <f t="shared" ref="Q39" si="255">SUM(Q40:Q44)</f>
        <v>151</v>
      </c>
      <c r="R39" s="75">
        <f t="shared" ref="R39" si="256">SUM(R40:R44)</f>
        <v>348</v>
      </c>
      <c r="S39" s="75">
        <f t="shared" ref="S39" si="257">SUM(S40:S44)</f>
        <v>493</v>
      </c>
      <c r="T39" s="75">
        <f t="shared" ref="T39" si="258">SUM(T40:T44)</f>
        <v>634</v>
      </c>
      <c r="U39" s="75">
        <f t="shared" ref="U39" si="259">SUM(U40:U44)</f>
        <v>757</v>
      </c>
      <c r="V39" s="75">
        <f t="shared" ref="V39" si="260">SUM(V40:V44)</f>
        <v>757</v>
      </c>
      <c r="W39" s="75">
        <f t="shared" ref="W39" si="261">SUM(W40:W44)</f>
        <v>757</v>
      </c>
      <c r="X39" s="75">
        <f t="shared" ref="X39" si="262">SUM(X40:X44)</f>
        <v>757</v>
      </c>
      <c r="Y39" s="75">
        <f t="shared" ref="Y39" si="263">SUM(Y40:Y44)</f>
        <v>757</v>
      </c>
      <c r="Z39" s="75">
        <f t="shared" ref="Z39" si="264">SUM(Z40:Z44)</f>
        <v>757</v>
      </c>
      <c r="AA39" s="75">
        <f t="shared" ref="AA39" si="265">SUM(AA40:AA44)</f>
        <v>757</v>
      </c>
      <c r="AB39" s="75">
        <f t="shared" ref="AB39" si="266">SUM(AB40:AB44)</f>
        <v>757</v>
      </c>
      <c r="AC39" s="75">
        <f t="shared" ref="AC39" si="267">SUM(AC40:AC44)</f>
        <v>223</v>
      </c>
      <c r="AD39" s="75">
        <f t="shared" ref="AD39" si="268">SUM(AD40:AD44)</f>
        <v>200</v>
      </c>
      <c r="AE39" s="75">
        <f t="shared" ref="AE39" si="269">SUM(AE40:AE44)</f>
        <v>186</v>
      </c>
      <c r="AF39" s="75">
        <f t="shared" ref="AF39" si="270">SUM(AF40:AF44)</f>
        <v>229</v>
      </c>
      <c r="AG39" s="75">
        <f t="shared" ref="AG39" si="271">SUM(AG40:AG44)</f>
        <v>205</v>
      </c>
      <c r="AH39" s="75">
        <f t="shared" ref="AH39" si="272">SUM(AH40:AH44)</f>
        <v>220</v>
      </c>
      <c r="AI39" s="75">
        <f t="shared" ref="AI39" si="273">SUM(AI40:AI44)</f>
        <v>246</v>
      </c>
      <c r="AJ39" s="75">
        <f t="shared" ref="AJ39" si="274">SUM(AJ40:AJ44)</f>
        <v>215</v>
      </c>
      <c r="AK39" s="75">
        <f t="shared" ref="AK39" si="275">SUM(AK40:AK44)</f>
        <v>237</v>
      </c>
      <c r="AL39" s="75">
        <f t="shared" ref="AL39" si="276">SUM(AL40:AL44)</f>
        <v>241</v>
      </c>
      <c r="AM39" s="75">
        <f t="shared" ref="AM39" si="277">SUM(AM40:AM44)</f>
        <v>228</v>
      </c>
      <c r="AN39" s="75">
        <f t="shared" ref="AN39" si="278">SUM(AN40:AN44)</f>
        <v>227</v>
      </c>
      <c r="AO39" s="75">
        <f t="shared" ref="AO39" si="279">SUM(AO40:AO44)</f>
        <v>151</v>
      </c>
      <c r="AP39" s="75">
        <f t="shared" ref="AP39" si="280">SUM(AP40:AP44)</f>
        <v>197</v>
      </c>
      <c r="AQ39" s="75">
        <f t="shared" ref="AQ39" si="281">SUM(AQ40:AQ44)</f>
        <v>145</v>
      </c>
      <c r="AR39" s="75">
        <f t="shared" ref="AR39" si="282">SUM(AR40:AR44)</f>
        <v>141</v>
      </c>
      <c r="AS39" s="75">
        <f t="shared" ref="AS39" si="283">SUM(AS40:AS44)</f>
        <v>123</v>
      </c>
      <c r="AT39" s="75">
        <f t="shared" ref="AT39" si="284">SUM(AT40:AT44)</f>
        <v>0</v>
      </c>
      <c r="AU39" s="75">
        <f t="shared" ref="AU39" si="285">SUM(AU40:AU44)</f>
        <v>0</v>
      </c>
      <c r="AV39" s="75">
        <f t="shared" ref="AV39" si="286">SUM(AV40:AV44)</f>
        <v>0</v>
      </c>
      <c r="AW39" s="75">
        <f t="shared" ref="AW39" si="287">SUM(AW40:AW44)</f>
        <v>0</v>
      </c>
      <c r="AX39" s="75">
        <f t="shared" ref="AX39" si="288">SUM(AX40:AX44)</f>
        <v>0</v>
      </c>
      <c r="AY39" s="75">
        <f t="shared" ref="AY39" si="289">SUM(AY40:AY44)</f>
        <v>0</v>
      </c>
      <c r="AZ39" s="75">
        <f t="shared" ref="AZ39" si="290">SUM(AZ40:AZ44)</f>
        <v>0</v>
      </c>
    </row>
    <row r="40" spans="1:52" x14ac:dyDescent="0.35">
      <c r="A40" s="59" t="s">
        <v>220</v>
      </c>
      <c r="B40" s="60" t="s">
        <v>229</v>
      </c>
      <c r="C40" s="60" t="s">
        <v>228</v>
      </c>
      <c r="D40" s="60" t="s">
        <v>70</v>
      </c>
      <c r="E40" s="76">
        <f t="shared" si="1"/>
        <v>19</v>
      </c>
      <c r="F40" s="76">
        <f t="shared" si="195"/>
        <v>36</v>
      </c>
      <c r="G40" s="76">
        <f t="shared" si="195"/>
        <v>52</v>
      </c>
      <c r="H40" s="76">
        <f t="shared" si="146"/>
        <v>72</v>
      </c>
      <c r="I40" s="76">
        <f t="shared" si="146"/>
        <v>90</v>
      </c>
      <c r="J40" s="76">
        <f t="shared" si="146"/>
        <v>109</v>
      </c>
      <c r="K40" s="76">
        <f t="shared" si="146"/>
        <v>131</v>
      </c>
      <c r="L40" s="76">
        <f t="shared" si="146"/>
        <v>150</v>
      </c>
      <c r="M40" s="76">
        <f t="shared" si="146"/>
        <v>170</v>
      </c>
      <c r="N40" s="76">
        <f t="shared" si="146"/>
        <v>192</v>
      </c>
      <c r="O40" s="76">
        <f t="shared" si="146"/>
        <v>212</v>
      </c>
      <c r="P40" s="76">
        <f t="shared" si="146"/>
        <v>232</v>
      </c>
      <c r="Q40" s="76">
        <f t="shared" si="3"/>
        <v>2</v>
      </c>
      <c r="R40" s="76">
        <f t="shared" si="196"/>
        <v>10</v>
      </c>
      <c r="S40" s="76">
        <f t="shared" si="196"/>
        <v>22</v>
      </c>
      <c r="T40" s="76">
        <f t="shared" si="147"/>
        <v>24</v>
      </c>
      <c r="U40" s="76">
        <f t="shared" si="147"/>
        <v>25</v>
      </c>
      <c r="V40" s="76">
        <f t="shared" si="147"/>
        <v>25</v>
      </c>
      <c r="W40" s="76">
        <f t="shared" si="147"/>
        <v>25</v>
      </c>
      <c r="X40" s="76">
        <f t="shared" si="147"/>
        <v>25</v>
      </c>
      <c r="Y40" s="76">
        <f t="shared" si="147"/>
        <v>25</v>
      </c>
      <c r="Z40" s="76">
        <f t="shared" si="147"/>
        <v>25</v>
      </c>
      <c r="AA40" s="76">
        <f t="shared" si="147"/>
        <v>25</v>
      </c>
      <c r="AB40" s="76">
        <f t="shared" si="147"/>
        <v>25</v>
      </c>
      <c r="AC40" s="76" cm="1">
        <f t="array" ref="AC40">SUM(IF(TARGET_TR5!$B$2:$B$2040=$A$1,IF(TARGET_TR5!$C$2:$C$2040=$B40,IF(TARGET_TR5!$E$2:$E$2040=$D40,IF(TARGET_TR5!$F$1:$Q$1=AC$2,TARGET_TR5!$F$2:$Q$2040)))))</f>
        <v>19</v>
      </c>
      <c r="AD40" s="76" cm="1">
        <f t="array" ref="AD40">SUM(IF(TARGET_TR5!$B$2:$B$2040=$A$1,IF(TARGET_TR5!$C$2:$C$2040=$B40,IF(TARGET_TR5!$E$2:$E$2040=$D40,IF(TARGET_TR5!$F$1:$Q$1=AD$2,TARGET_TR5!$F$2:$Q$2040)))))</f>
        <v>17</v>
      </c>
      <c r="AE40" s="76" cm="1">
        <f t="array" ref="AE40">SUM(IF(TARGET_TR5!$B$2:$B$2040=$A$1,IF(TARGET_TR5!$C$2:$C$2040=$B40,IF(TARGET_TR5!$E$2:$E$2040=$D40,IF(TARGET_TR5!$F$1:$Q$1=AE$2,TARGET_TR5!$F$2:$Q$2040)))))</f>
        <v>16</v>
      </c>
      <c r="AF40" s="76" cm="1">
        <f t="array" ref="AF40">SUM(IF(TARGET_TR5!$B$2:$B$2040=$A$1,IF(TARGET_TR5!$C$2:$C$2040=$B40,IF(TARGET_TR5!$E$2:$E$2040=$D40,IF(TARGET_TR5!$F$1:$Q$1=AF$2,TARGET_TR5!$F$2:$Q$2040)))))</f>
        <v>20</v>
      </c>
      <c r="AG40" s="76" cm="1">
        <f t="array" ref="AG40">SUM(IF(TARGET_TR5!$B$2:$B$2040=$A$1,IF(TARGET_TR5!$C$2:$C$2040=$B40,IF(TARGET_TR5!$E$2:$E$2040=$D40,IF(TARGET_TR5!$F$1:$Q$1=AG$2,TARGET_TR5!$F$2:$Q$2040)))))</f>
        <v>18</v>
      </c>
      <c r="AH40" s="76" cm="1">
        <f t="array" ref="AH40">SUM(IF(TARGET_TR5!$B$2:$B$2040=$A$1,IF(TARGET_TR5!$C$2:$C$2040=$B40,IF(TARGET_TR5!$E$2:$E$2040=$D40,IF(TARGET_TR5!$F$1:$Q$1=AH$2,TARGET_TR5!$F$2:$Q$2040)))))</f>
        <v>19</v>
      </c>
      <c r="AI40" s="76" cm="1">
        <f t="array" ref="AI40">SUM(IF(TARGET_TR5!$B$2:$B$2040=$A$1,IF(TARGET_TR5!$C$2:$C$2040=$B40,IF(TARGET_TR5!$E$2:$E$2040=$D40,IF(TARGET_TR5!$F$1:$Q$1=AI$2,TARGET_TR5!$F$2:$Q$2040)))))</f>
        <v>22</v>
      </c>
      <c r="AJ40" s="76" cm="1">
        <f t="array" ref="AJ40">SUM(IF(TARGET_TR5!$B$2:$B$2040=$A$1,IF(TARGET_TR5!$C$2:$C$2040=$B40,IF(TARGET_TR5!$E$2:$E$2040=$D40,IF(TARGET_TR5!$F$1:$Q$1=AJ$2,TARGET_TR5!$F$2:$Q$2040)))))</f>
        <v>19</v>
      </c>
      <c r="AK40" s="76" cm="1">
        <f t="array" ref="AK40">SUM(IF(TARGET_TR5!$B$2:$B$2040=$A$1,IF(TARGET_TR5!$C$2:$C$2040=$B40,IF(TARGET_TR5!$E$2:$E$2040=$D40,IF(TARGET_TR5!$F$1:$Q$1=AK$2,TARGET_TR5!$F$2:$Q$2040)))))</f>
        <v>20</v>
      </c>
      <c r="AL40" s="76" cm="1">
        <f t="array" ref="AL40">SUM(IF(TARGET_TR5!$B$2:$B$2040=$A$1,IF(TARGET_TR5!$C$2:$C$2040=$B40,IF(TARGET_TR5!$E$2:$E$2040=$D40,IF(TARGET_TR5!$F$1:$Q$1=AL$2,TARGET_TR5!$F$2:$Q$2040)))))</f>
        <v>22</v>
      </c>
      <c r="AM40" s="76" cm="1">
        <f t="array" ref="AM40">SUM(IF(TARGET_TR5!$B$2:$B$2040=$A$1,IF(TARGET_TR5!$C$2:$C$2040=$B40,IF(TARGET_TR5!$E$2:$E$2040=$D40,IF(TARGET_TR5!$F$1:$Q$1=AM$2,TARGET_TR5!$F$2:$Q$2040)))))</f>
        <v>20</v>
      </c>
      <c r="AN40" s="76" cm="1">
        <f t="array" ref="AN40">SUM(IF(TARGET_TR5!$B$2:$B$2040=$A$1,IF(TARGET_TR5!$C$2:$C$2040=$B40,IF(TARGET_TR5!$E$2:$E$2040=$D40,IF(TARGET_TR5!$F$1:$Q$1=AN$2,TARGET_TR5!$F$2:$Q$2040)))))</f>
        <v>20</v>
      </c>
      <c r="AO40" s="62">
        <v>2</v>
      </c>
      <c r="AP40" s="62">
        <v>8</v>
      </c>
      <c r="AQ40" s="62">
        <v>12</v>
      </c>
      <c r="AR40" s="62">
        <v>2</v>
      </c>
      <c r="AS40" s="62">
        <v>1</v>
      </c>
      <c r="AT40" s="62"/>
      <c r="AU40" s="60"/>
      <c r="AV40" s="60"/>
      <c r="AW40" s="60"/>
      <c r="AX40" s="60"/>
      <c r="AY40" s="60"/>
      <c r="AZ40" s="60"/>
    </row>
    <row r="41" spans="1:52" x14ac:dyDescent="0.35">
      <c r="A41" s="59" t="s">
        <v>220</v>
      </c>
      <c r="B41" s="60" t="s">
        <v>229</v>
      </c>
      <c r="C41" s="60" t="s">
        <v>228</v>
      </c>
      <c r="D41" s="60" t="s">
        <v>71</v>
      </c>
      <c r="E41" s="76">
        <f t="shared" si="1"/>
        <v>17</v>
      </c>
      <c r="F41" s="76">
        <f t="shared" si="195"/>
        <v>33</v>
      </c>
      <c r="G41" s="76">
        <f t="shared" si="195"/>
        <v>48</v>
      </c>
      <c r="H41" s="76">
        <f t="shared" si="146"/>
        <v>66</v>
      </c>
      <c r="I41" s="76">
        <f t="shared" si="146"/>
        <v>82</v>
      </c>
      <c r="J41" s="76">
        <f t="shared" si="146"/>
        <v>99</v>
      </c>
      <c r="K41" s="76">
        <f t="shared" si="146"/>
        <v>118</v>
      </c>
      <c r="L41" s="76">
        <f t="shared" si="146"/>
        <v>135</v>
      </c>
      <c r="M41" s="76">
        <f t="shared" si="146"/>
        <v>153</v>
      </c>
      <c r="N41" s="76">
        <f t="shared" si="146"/>
        <v>172</v>
      </c>
      <c r="O41" s="76">
        <f t="shared" si="146"/>
        <v>190</v>
      </c>
      <c r="P41" s="76">
        <f t="shared" si="146"/>
        <v>208</v>
      </c>
      <c r="Q41" s="76">
        <f t="shared" si="3"/>
        <v>0</v>
      </c>
      <c r="R41" s="76">
        <f t="shared" si="196"/>
        <v>58</v>
      </c>
      <c r="S41" s="76">
        <f t="shared" si="196"/>
        <v>69</v>
      </c>
      <c r="T41" s="76">
        <f t="shared" si="147"/>
        <v>70</v>
      </c>
      <c r="U41" s="76">
        <f t="shared" si="147"/>
        <v>71</v>
      </c>
      <c r="V41" s="76">
        <f t="shared" si="147"/>
        <v>71</v>
      </c>
      <c r="W41" s="76">
        <f t="shared" si="147"/>
        <v>71</v>
      </c>
      <c r="X41" s="76">
        <f t="shared" si="147"/>
        <v>71</v>
      </c>
      <c r="Y41" s="76">
        <f t="shared" si="147"/>
        <v>71</v>
      </c>
      <c r="Z41" s="76">
        <f t="shared" si="147"/>
        <v>71</v>
      </c>
      <c r="AA41" s="76">
        <f t="shared" si="147"/>
        <v>71</v>
      </c>
      <c r="AB41" s="76">
        <f t="shared" si="147"/>
        <v>71</v>
      </c>
      <c r="AC41" s="76" cm="1">
        <f t="array" ref="AC41">SUM(IF(TARGET_TR5!$B$2:$B$2040=$A$1,IF(TARGET_TR5!$C$2:$C$2040=$B41,IF(TARGET_TR5!$E$2:$E$2040=$D41,IF(TARGET_TR5!$F$1:$Q$1=AC$2,TARGET_TR5!$F$2:$Q$2040)))))</f>
        <v>17</v>
      </c>
      <c r="AD41" s="76" cm="1">
        <f t="array" ref="AD41">SUM(IF(TARGET_TR5!$B$2:$B$2040=$A$1,IF(TARGET_TR5!$C$2:$C$2040=$B41,IF(TARGET_TR5!$E$2:$E$2040=$D41,IF(TARGET_TR5!$F$1:$Q$1=AD$2,TARGET_TR5!$F$2:$Q$2040)))))</f>
        <v>16</v>
      </c>
      <c r="AE41" s="76" cm="1">
        <f t="array" ref="AE41">SUM(IF(TARGET_TR5!$B$2:$B$2040=$A$1,IF(TARGET_TR5!$C$2:$C$2040=$B41,IF(TARGET_TR5!$E$2:$E$2040=$D41,IF(TARGET_TR5!$F$1:$Q$1=AE$2,TARGET_TR5!$F$2:$Q$2040)))))</f>
        <v>15</v>
      </c>
      <c r="AF41" s="76" cm="1">
        <f t="array" ref="AF41">SUM(IF(TARGET_TR5!$B$2:$B$2040=$A$1,IF(TARGET_TR5!$C$2:$C$2040=$B41,IF(TARGET_TR5!$E$2:$E$2040=$D41,IF(TARGET_TR5!$F$1:$Q$1=AF$2,TARGET_TR5!$F$2:$Q$2040)))))</f>
        <v>18</v>
      </c>
      <c r="AG41" s="76" cm="1">
        <f t="array" ref="AG41">SUM(IF(TARGET_TR5!$B$2:$B$2040=$A$1,IF(TARGET_TR5!$C$2:$C$2040=$B41,IF(TARGET_TR5!$E$2:$E$2040=$D41,IF(TARGET_TR5!$F$1:$Q$1=AG$2,TARGET_TR5!$F$2:$Q$2040)))))</f>
        <v>16</v>
      </c>
      <c r="AH41" s="76" cm="1">
        <f t="array" ref="AH41">SUM(IF(TARGET_TR5!$B$2:$B$2040=$A$1,IF(TARGET_TR5!$C$2:$C$2040=$B41,IF(TARGET_TR5!$E$2:$E$2040=$D41,IF(TARGET_TR5!$F$1:$Q$1=AH$2,TARGET_TR5!$F$2:$Q$2040)))))</f>
        <v>17</v>
      </c>
      <c r="AI41" s="76" cm="1">
        <f t="array" ref="AI41">SUM(IF(TARGET_TR5!$B$2:$B$2040=$A$1,IF(TARGET_TR5!$C$2:$C$2040=$B41,IF(TARGET_TR5!$E$2:$E$2040=$D41,IF(TARGET_TR5!$F$1:$Q$1=AI$2,TARGET_TR5!$F$2:$Q$2040)))))</f>
        <v>19</v>
      </c>
      <c r="AJ41" s="76" cm="1">
        <f t="array" ref="AJ41">SUM(IF(TARGET_TR5!$B$2:$B$2040=$A$1,IF(TARGET_TR5!$C$2:$C$2040=$B41,IF(TARGET_TR5!$E$2:$E$2040=$D41,IF(TARGET_TR5!$F$1:$Q$1=AJ$2,TARGET_TR5!$F$2:$Q$2040)))))</f>
        <v>17</v>
      </c>
      <c r="AK41" s="76" cm="1">
        <f t="array" ref="AK41">SUM(IF(TARGET_TR5!$B$2:$B$2040=$A$1,IF(TARGET_TR5!$C$2:$C$2040=$B41,IF(TARGET_TR5!$E$2:$E$2040=$D41,IF(TARGET_TR5!$F$1:$Q$1=AK$2,TARGET_TR5!$F$2:$Q$2040)))))</f>
        <v>18</v>
      </c>
      <c r="AL41" s="76" cm="1">
        <f t="array" ref="AL41">SUM(IF(TARGET_TR5!$B$2:$B$2040=$A$1,IF(TARGET_TR5!$C$2:$C$2040=$B41,IF(TARGET_TR5!$E$2:$E$2040=$D41,IF(TARGET_TR5!$F$1:$Q$1=AL$2,TARGET_TR5!$F$2:$Q$2040)))))</f>
        <v>19</v>
      </c>
      <c r="AM41" s="76" cm="1">
        <f t="array" ref="AM41">SUM(IF(TARGET_TR5!$B$2:$B$2040=$A$1,IF(TARGET_TR5!$C$2:$C$2040=$B41,IF(TARGET_TR5!$E$2:$E$2040=$D41,IF(TARGET_TR5!$F$1:$Q$1=AM$2,TARGET_TR5!$F$2:$Q$2040)))))</f>
        <v>18</v>
      </c>
      <c r="AN41" s="76" cm="1">
        <f t="array" ref="AN41">SUM(IF(TARGET_TR5!$B$2:$B$2040=$A$1,IF(TARGET_TR5!$C$2:$C$2040=$B41,IF(TARGET_TR5!$E$2:$E$2040=$D41,IF(TARGET_TR5!$F$1:$Q$1=AN$2,TARGET_TR5!$F$2:$Q$2040)))))</f>
        <v>18</v>
      </c>
      <c r="AO41" s="62">
        <v>0</v>
      </c>
      <c r="AP41" s="62">
        <v>58</v>
      </c>
      <c r="AQ41" s="62">
        <v>11</v>
      </c>
      <c r="AR41" s="62">
        <v>1</v>
      </c>
      <c r="AS41" s="62">
        <v>1</v>
      </c>
      <c r="AT41" s="62"/>
      <c r="AU41" s="60"/>
      <c r="AV41" s="60"/>
      <c r="AW41" s="60"/>
      <c r="AX41" s="60"/>
      <c r="AY41" s="60"/>
      <c r="AZ41" s="60"/>
    </row>
    <row r="42" spans="1:52" x14ac:dyDescent="0.35">
      <c r="A42" s="59" t="s">
        <v>220</v>
      </c>
      <c r="B42" s="60" t="s">
        <v>229</v>
      </c>
      <c r="C42" s="60" t="s">
        <v>228</v>
      </c>
      <c r="D42" s="60" t="s">
        <v>72</v>
      </c>
      <c r="E42" s="76">
        <f t="shared" si="1"/>
        <v>88</v>
      </c>
      <c r="F42" s="76">
        <f t="shared" si="195"/>
        <v>166</v>
      </c>
      <c r="G42" s="76">
        <f t="shared" si="195"/>
        <v>238</v>
      </c>
      <c r="H42" s="76">
        <f t="shared" si="146"/>
        <v>328</v>
      </c>
      <c r="I42" s="76">
        <f t="shared" si="146"/>
        <v>408</v>
      </c>
      <c r="J42" s="76">
        <f t="shared" si="146"/>
        <v>495</v>
      </c>
      <c r="K42" s="76">
        <f t="shared" si="146"/>
        <v>591</v>
      </c>
      <c r="L42" s="76">
        <f t="shared" si="146"/>
        <v>675</v>
      </c>
      <c r="M42" s="76">
        <f t="shared" si="146"/>
        <v>769</v>
      </c>
      <c r="N42" s="76">
        <f t="shared" si="146"/>
        <v>862</v>
      </c>
      <c r="O42" s="76">
        <f t="shared" si="146"/>
        <v>951</v>
      </c>
      <c r="P42" s="76">
        <f t="shared" si="146"/>
        <v>1039</v>
      </c>
      <c r="Q42" s="76">
        <f t="shared" si="3"/>
        <v>75</v>
      </c>
      <c r="R42" s="76">
        <f t="shared" si="196"/>
        <v>135</v>
      </c>
      <c r="S42" s="76">
        <f t="shared" si="196"/>
        <v>196</v>
      </c>
      <c r="T42" s="76">
        <f t="shared" si="147"/>
        <v>278</v>
      </c>
      <c r="U42" s="76">
        <f t="shared" si="147"/>
        <v>347</v>
      </c>
      <c r="V42" s="76">
        <f t="shared" si="147"/>
        <v>347</v>
      </c>
      <c r="W42" s="76">
        <f t="shared" si="147"/>
        <v>347</v>
      </c>
      <c r="X42" s="76">
        <f t="shared" si="147"/>
        <v>347</v>
      </c>
      <c r="Y42" s="76">
        <f t="shared" si="147"/>
        <v>347</v>
      </c>
      <c r="Z42" s="76">
        <f t="shared" si="147"/>
        <v>347</v>
      </c>
      <c r="AA42" s="76">
        <f t="shared" si="147"/>
        <v>347</v>
      </c>
      <c r="AB42" s="76">
        <f t="shared" si="147"/>
        <v>347</v>
      </c>
      <c r="AC42" s="76" cm="1">
        <f t="array" ref="AC42">SUM(IF(TARGET_TR5!$B$2:$B$2040=$A$1,IF(TARGET_TR5!$C$2:$C$2040=$B42,IF(TARGET_TR5!$E$2:$E$2040=$D42,IF(TARGET_TR5!$F$1:$Q$1=AC$2,TARGET_TR5!$F$2:$Q$2040)))))</f>
        <v>88</v>
      </c>
      <c r="AD42" s="76" cm="1">
        <f t="array" ref="AD42">SUM(IF(TARGET_TR5!$B$2:$B$2040=$A$1,IF(TARGET_TR5!$C$2:$C$2040=$B42,IF(TARGET_TR5!$E$2:$E$2040=$D42,IF(TARGET_TR5!$F$1:$Q$1=AD$2,TARGET_TR5!$F$2:$Q$2040)))))</f>
        <v>78</v>
      </c>
      <c r="AE42" s="76" cm="1">
        <f t="array" ref="AE42">SUM(IF(TARGET_TR5!$B$2:$B$2040=$A$1,IF(TARGET_TR5!$C$2:$C$2040=$B42,IF(TARGET_TR5!$E$2:$E$2040=$D42,IF(TARGET_TR5!$F$1:$Q$1=AE$2,TARGET_TR5!$F$2:$Q$2040)))))</f>
        <v>72</v>
      </c>
      <c r="AF42" s="76" cm="1">
        <f t="array" ref="AF42">SUM(IF(TARGET_TR5!$B$2:$B$2040=$A$1,IF(TARGET_TR5!$C$2:$C$2040=$B42,IF(TARGET_TR5!$E$2:$E$2040=$D42,IF(TARGET_TR5!$F$1:$Q$1=AF$2,TARGET_TR5!$F$2:$Q$2040)))))</f>
        <v>90</v>
      </c>
      <c r="AG42" s="76" cm="1">
        <f t="array" ref="AG42">SUM(IF(TARGET_TR5!$B$2:$B$2040=$A$1,IF(TARGET_TR5!$C$2:$C$2040=$B42,IF(TARGET_TR5!$E$2:$E$2040=$D42,IF(TARGET_TR5!$F$1:$Q$1=AG$2,TARGET_TR5!$F$2:$Q$2040)))))</f>
        <v>80</v>
      </c>
      <c r="AH42" s="76" cm="1">
        <f t="array" ref="AH42">SUM(IF(TARGET_TR5!$B$2:$B$2040=$A$1,IF(TARGET_TR5!$C$2:$C$2040=$B42,IF(TARGET_TR5!$E$2:$E$2040=$D42,IF(TARGET_TR5!$F$1:$Q$1=AH$2,TARGET_TR5!$F$2:$Q$2040)))))</f>
        <v>87</v>
      </c>
      <c r="AI42" s="76" cm="1">
        <f t="array" ref="AI42">SUM(IF(TARGET_TR5!$B$2:$B$2040=$A$1,IF(TARGET_TR5!$C$2:$C$2040=$B42,IF(TARGET_TR5!$E$2:$E$2040=$D42,IF(TARGET_TR5!$F$1:$Q$1=AI$2,TARGET_TR5!$F$2:$Q$2040)))))</f>
        <v>96</v>
      </c>
      <c r="AJ42" s="76" cm="1">
        <f t="array" ref="AJ42">SUM(IF(TARGET_TR5!$B$2:$B$2040=$A$1,IF(TARGET_TR5!$C$2:$C$2040=$B42,IF(TARGET_TR5!$E$2:$E$2040=$D42,IF(TARGET_TR5!$F$1:$Q$1=AJ$2,TARGET_TR5!$F$2:$Q$2040)))))</f>
        <v>84</v>
      </c>
      <c r="AK42" s="76" cm="1">
        <f t="array" ref="AK42">SUM(IF(TARGET_TR5!$B$2:$B$2040=$A$1,IF(TARGET_TR5!$C$2:$C$2040=$B42,IF(TARGET_TR5!$E$2:$E$2040=$D42,IF(TARGET_TR5!$F$1:$Q$1=AK$2,TARGET_TR5!$F$2:$Q$2040)))))</f>
        <v>94</v>
      </c>
      <c r="AL42" s="76" cm="1">
        <f t="array" ref="AL42">SUM(IF(TARGET_TR5!$B$2:$B$2040=$A$1,IF(TARGET_TR5!$C$2:$C$2040=$B42,IF(TARGET_TR5!$E$2:$E$2040=$D42,IF(TARGET_TR5!$F$1:$Q$1=AL$2,TARGET_TR5!$F$2:$Q$2040)))))</f>
        <v>93</v>
      </c>
      <c r="AM42" s="76" cm="1">
        <f t="array" ref="AM42">SUM(IF(TARGET_TR5!$B$2:$B$2040=$A$1,IF(TARGET_TR5!$C$2:$C$2040=$B42,IF(TARGET_TR5!$E$2:$E$2040=$D42,IF(TARGET_TR5!$F$1:$Q$1=AM$2,TARGET_TR5!$F$2:$Q$2040)))))</f>
        <v>89</v>
      </c>
      <c r="AN42" s="76" cm="1">
        <f t="array" ref="AN42">SUM(IF(TARGET_TR5!$B$2:$B$2040=$A$1,IF(TARGET_TR5!$C$2:$C$2040=$B42,IF(TARGET_TR5!$E$2:$E$2040=$D42,IF(TARGET_TR5!$F$1:$Q$1=AN$2,TARGET_TR5!$F$2:$Q$2040)))))</f>
        <v>88</v>
      </c>
      <c r="AO42" s="62">
        <v>75</v>
      </c>
      <c r="AP42" s="62">
        <v>60</v>
      </c>
      <c r="AQ42" s="62">
        <v>61</v>
      </c>
      <c r="AR42" s="62">
        <v>82</v>
      </c>
      <c r="AS42" s="62">
        <v>69</v>
      </c>
      <c r="AT42" s="62"/>
      <c r="AU42" s="60"/>
      <c r="AV42" s="60"/>
      <c r="AW42" s="60"/>
      <c r="AX42" s="60"/>
      <c r="AY42" s="60"/>
      <c r="AZ42" s="60"/>
    </row>
    <row r="43" spans="1:52" x14ac:dyDescent="0.35">
      <c r="A43" s="59" t="s">
        <v>220</v>
      </c>
      <c r="B43" s="60" t="s">
        <v>229</v>
      </c>
      <c r="C43" s="60" t="s">
        <v>228</v>
      </c>
      <c r="D43" s="60" t="s">
        <v>73</v>
      </c>
      <c r="E43" s="76">
        <f t="shared" si="1"/>
        <v>48</v>
      </c>
      <c r="F43" s="76">
        <f t="shared" si="195"/>
        <v>91</v>
      </c>
      <c r="G43" s="76">
        <f t="shared" si="195"/>
        <v>131</v>
      </c>
      <c r="H43" s="76">
        <f t="shared" si="146"/>
        <v>180</v>
      </c>
      <c r="I43" s="76">
        <f t="shared" si="146"/>
        <v>224</v>
      </c>
      <c r="J43" s="76">
        <f t="shared" si="146"/>
        <v>271</v>
      </c>
      <c r="K43" s="76">
        <f t="shared" si="146"/>
        <v>324</v>
      </c>
      <c r="L43" s="76">
        <f t="shared" si="146"/>
        <v>370</v>
      </c>
      <c r="M43" s="76">
        <f t="shared" si="146"/>
        <v>421</v>
      </c>
      <c r="N43" s="76">
        <f t="shared" si="146"/>
        <v>473</v>
      </c>
      <c r="O43" s="76">
        <f t="shared" si="146"/>
        <v>522</v>
      </c>
      <c r="P43" s="76">
        <f t="shared" si="146"/>
        <v>571</v>
      </c>
      <c r="Q43" s="76">
        <f t="shared" si="3"/>
        <v>47</v>
      </c>
      <c r="R43" s="76">
        <f t="shared" si="196"/>
        <v>102</v>
      </c>
      <c r="S43" s="76">
        <f t="shared" si="196"/>
        <v>136</v>
      </c>
      <c r="T43" s="76">
        <f t="shared" si="147"/>
        <v>167</v>
      </c>
      <c r="U43" s="76">
        <f t="shared" si="147"/>
        <v>200</v>
      </c>
      <c r="V43" s="76">
        <f t="shared" si="147"/>
        <v>200</v>
      </c>
      <c r="W43" s="76">
        <f t="shared" si="147"/>
        <v>200</v>
      </c>
      <c r="X43" s="76">
        <f t="shared" si="147"/>
        <v>200</v>
      </c>
      <c r="Y43" s="76">
        <f t="shared" si="147"/>
        <v>200</v>
      </c>
      <c r="Z43" s="76">
        <f t="shared" si="147"/>
        <v>200</v>
      </c>
      <c r="AA43" s="76">
        <f t="shared" si="147"/>
        <v>200</v>
      </c>
      <c r="AB43" s="76">
        <f t="shared" si="147"/>
        <v>200</v>
      </c>
      <c r="AC43" s="76" cm="1">
        <f t="array" ref="AC43">SUM(IF(TARGET_TR5!$B$2:$B$2040=$A$1,IF(TARGET_TR5!$C$2:$C$2040=$B43,IF(TARGET_TR5!$E$2:$E$2040=$D43,IF(TARGET_TR5!$F$1:$Q$1=AC$2,TARGET_TR5!$F$2:$Q$2040)))))</f>
        <v>48</v>
      </c>
      <c r="AD43" s="76" cm="1">
        <f t="array" ref="AD43">SUM(IF(TARGET_TR5!$B$2:$B$2040=$A$1,IF(TARGET_TR5!$C$2:$C$2040=$B43,IF(TARGET_TR5!$E$2:$E$2040=$D43,IF(TARGET_TR5!$F$1:$Q$1=AD$2,TARGET_TR5!$F$2:$Q$2040)))))</f>
        <v>43</v>
      </c>
      <c r="AE43" s="76" cm="1">
        <f t="array" ref="AE43">SUM(IF(TARGET_TR5!$B$2:$B$2040=$A$1,IF(TARGET_TR5!$C$2:$C$2040=$B43,IF(TARGET_TR5!$E$2:$E$2040=$D43,IF(TARGET_TR5!$F$1:$Q$1=AE$2,TARGET_TR5!$F$2:$Q$2040)))))</f>
        <v>40</v>
      </c>
      <c r="AF43" s="76" cm="1">
        <f t="array" ref="AF43">SUM(IF(TARGET_TR5!$B$2:$B$2040=$A$1,IF(TARGET_TR5!$C$2:$C$2040=$B43,IF(TARGET_TR5!$E$2:$E$2040=$D43,IF(TARGET_TR5!$F$1:$Q$1=AF$2,TARGET_TR5!$F$2:$Q$2040)))))</f>
        <v>49</v>
      </c>
      <c r="AG43" s="76" cm="1">
        <f t="array" ref="AG43">SUM(IF(TARGET_TR5!$B$2:$B$2040=$A$1,IF(TARGET_TR5!$C$2:$C$2040=$B43,IF(TARGET_TR5!$E$2:$E$2040=$D43,IF(TARGET_TR5!$F$1:$Q$1=AG$2,TARGET_TR5!$F$2:$Q$2040)))))</f>
        <v>44</v>
      </c>
      <c r="AH43" s="76" cm="1">
        <f t="array" ref="AH43">SUM(IF(TARGET_TR5!$B$2:$B$2040=$A$1,IF(TARGET_TR5!$C$2:$C$2040=$B43,IF(TARGET_TR5!$E$2:$E$2040=$D43,IF(TARGET_TR5!$F$1:$Q$1=AH$2,TARGET_TR5!$F$2:$Q$2040)))))</f>
        <v>47</v>
      </c>
      <c r="AI43" s="76" cm="1">
        <f t="array" ref="AI43">SUM(IF(TARGET_TR5!$B$2:$B$2040=$A$1,IF(TARGET_TR5!$C$2:$C$2040=$B43,IF(TARGET_TR5!$E$2:$E$2040=$D43,IF(TARGET_TR5!$F$1:$Q$1=AI$2,TARGET_TR5!$F$2:$Q$2040)))))</f>
        <v>53</v>
      </c>
      <c r="AJ43" s="76" cm="1">
        <f t="array" ref="AJ43">SUM(IF(TARGET_TR5!$B$2:$B$2040=$A$1,IF(TARGET_TR5!$C$2:$C$2040=$B43,IF(TARGET_TR5!$E$2:$E$2040=$D43,IF(TARGET_TR5!$F$1:$Q$1=AJ$2,TARGET_TR5!$F$2:$Q$2040)))))</f>
        <v>46</v>
      </c>
      <c r="AK43" s="76" cm="1">
        <f t="array" ref="AK43">SUM(IF(TARGET_TR5!$B$2:$B$2040=$A$1,IF(TARGET_TR5!$C$2:$C$2040=$B43,IF(TARGET_TR5!$E$2:$E$2040=$D43,IF(TARGET_TR5!$F$1:$Q$1=AK$2,TARGET_TR5!$F$2:$Q$2040)))))</f>
        <v>51</v>
      </c>
      <c r="AL43" s="76" cm="1">
        <f t="array" ref="AL43">SUM(IF(TARGET_TR5!$B$2:$B$2040=$A$1,IF(TARGET_TR5!$C$2:$C$2040=$B43,IF(TARGET_TR5!$E$2:$E$2040=$D43,IF(TARGET_TR5!$F$1:$Q$1=AL$2,TARGET_TR5!$F$2:$Q$2040)))))</f>
        <v>52</v>
      </c>
      <c r="AM43" s="76" cm="1">
        <f t="array" ref="AM43">SUM(IF(TARGET_TR5!$B$2:$B$2040=$A$1,IF(TARGET_TR5!$C$2:$C$2040=$B43,IF(TARGET_TR5!$E$2:$E$2040=$D43,IF(TARGET_TR5!$F$1:$Q$1=AM$2,TARGET_TR5!$F$2:$Q$2040)))))</f>
        <v>49</v>
      </c>
      <c r="AN43" s="76" cm="1">
        <f t="array" ref="AN43">SUM(IF(TARGET_TR5!$B$2:$B$2040=$A$1,IF(TARGET_TR5!$C$2:$C$2040=$B43,IF(TARGET_TR5!$E$2:$E$2040=$D43,IF(TARGET_TR5!$F$1:$Q$1=AN$2,TARGET_TR5!$F$2:$Q$2040)))))</f>
        <v>49</v>
      </c>
      <c r="AO43" s="62">
        <v>47</v>
      </c>
      <c r="AP43" s="62">
        <v>55</v>
      </c>
      <c r="AQ43" s="62">
        <v>34</v>
      </c>
      <c r="AR43" s="62">
        <v>31</v>
      </c>
      <c r="AS43" s="62">
        <v>33</v>
      </c>
      <c r="AT43" s="62"/>
      <c r="AU43" s="60"/>
      <c r="AV43" s="60"/>
      <c r="AW43" s="60"/>
      <c r="AX43" s="60"/>
      <c r="AY43" s="60"/>
      <c r="AZ43" s="60"/>
    </row>
    <row r="44" spans="1:52" x14ac:dyDescent="0.35">
      <c r="A44" s="59" t="s">
        <v>220</v>
      </c>
      <c r="B44" s="60" t="s">
        <v>229</v>
      </c>
      <c r="C44" s="60" t="s">
        <v>228</v>
      </c>
      <c r="D44" s="60" t="s">
        <v>74</v>
      </c>
      <c r="E44" s="76">
        <f t="shared" si="1"/>
        <v>51</v>
      </c>
      <c r="F44" s="76">
        <f t="shared" si="195"/>
        <v>97</v>
      </c>
      <c r="G44" s="76">
        <f t="shared" si="195"/>
        <v>140</v>
      </c>
      <c r="H44" s="76">
        <f t="shared" si="146"/>
        <v>192</v>
      </c>
      <c r="I44" s="76">
        <f t="shared" si="146"/>
        <v>239</v>
      </c>
      <c r="J44" s="76">
        <f t="shared" si="146"/>
        <v>289</v>
      </c>
      <c r="K44" s="76">
        <f t="shared" si="146"/>
        <v>345</v>
      </c>
      <c r="L44" s="76">
        <f t="shared" si="146"/>
        <v>394</v>
      </c>
      <c r="M44" s="76">
        <f t="shared" si="146"/>
        <v>448</v>
      </c>
      <c r="N44" s="76">
        <f t="shared" si="146"/>
        <v>503</v>
      </c>
      <c r="O44" s="76">
        <f t="shared" si="146"/>
        <v>555</v>
      </c>
      <c r="P44" s="76">
        <f t="shared" si="146"/>
        <v>607</v>
      </c>
      <c r="Q44" s="76">
        <f t="shared" si="3"/>
        <v>27</v>
      </c>
      <c r="R44" s="76">
        <f t="shared" si="196"/>
        <v>43</v>
      </c>
      <c r="S44" s="76">
        <f t="shared" si="196"/>
        <v>70</v>
      </c>
      <c r="T44" s="76">
        <f t="shared" si="147"/>
        <v>95</v>
      </c>
      <c r="U44" s="76">
        <f t="shared" si="147"/>
        <v>114</v>
      </c>
      <c r="V44" s="76">
        <f t="shared" si="147"/>
        <v>114</v>
      </c>
      <c r="W44" s="76">
        <f t="shared" si="147"/>
        <v>114</v>
      </c>
      <c r="X44" s="76">
        <f t="shared" si="147"/>
        <v>114</v>
      </c>
      <c r="Y44" s="76">
        <f t="shared" si="147"/>
        <v>114</v>
      </c>
      <c r="Z44" s="76">
        <f t="shared" si="147"/>
        <v>114</v>
      </c>
      <c r="AA44" s="76">
        <f t="shared" si="147"/>
        <v>114</v>
      </c>
      <c r="AB44" s="76">
        <f t="shared" si="147"/>
        <v>114</v>
      </c>
      <c r="AC44" s="76" cm="1">
        <f t="array" ref="AC44">SUM(IF(TARGET_TR5!$B$2:$B$2040=$A$1,IF(TARGET_TR5!$C$2:$C$2040=$B44,IF(TARGET_TR5!$E$2:$E$2040=$D44,IF(TARGET_TR5!$F$1:$Q$1=AC$2,TARGET_TR5!$F$2:$Q$2040)))))</f>
        <v>51</v>
      </c>
      <c r="AD44" s="76" cm="1">
        <f t="array" ref="AD44">SUM(IF(TARGET_TR5!$B$2:$B$2040=$A$1,IF(TARGET_TR5!$C$2:$C$2040=$B44,IF(TARGET_TR5!$E$2:$E$2040=$D44,IF(TARGET_TR5!$F$1:$Q$1=AD$2,TARGET_TR5!$F$2:$Q$2040)))))</f>
        <v>46</v>
      </c>
      <c r="AE44" s="76" cm="1">
        <f t="array" ref="AE44">SUM(IF(TARGET_TR5!$B$2:$B$2040=$A$1,IF(TARGET_TR5!$C$2:$C$2040=$B44,IF(TARGET_TR5!$E$2:$E$2040=$D44,IF(TARGET_TR5!$F$1:$Q$1=AE$2,TARGET_TR5!$F$2:$Q$2040)))))</f>
        <v>43</v>
      </c>
      <c r="AF44" s="76" cm="1">
        <f t="array" ref="AF44">SUM(IF(TARGET_TR5!$B$2:$B$2040=$A$1,IF(TARGET_TR5!$C$2:$C$2040=$B44,IF(TARGET_TR5!$E$2:$E$2040=$D44,IF(TARGET_TR5!$F$1:$Q$1=AF$2,TARGET_TR5!$F$2:$Q$2040)))))</f>
        <v>52</v>
      </c>
      <c r="AG44" s="76" cm="1">
        <f t="array" ref="AG44">SUM(IF(TARGET_TR5!$B$2:$B$2040=$A$1,IF(TARGET_TR5!$C$2:$C$2040=$B44,IF(TARGET_TR5!$E$2:$E$2040=$D44,IF(TARGET_TR5!$F$1:$Q$1=AG$2,TARGET_TR5!$F$2:$Q$2040)))))</f>
        <v>47</v>
      </c>
      <c r="AH44" s="76" cm="1">
        <f t="array" ref="AH44">SUM(IF(TARGET_TR5!$B$2:$B$2040=$A$1,IF(TARGET_TR5!$C$2:$C$2040=$B44,IF(TARGET_TR5!$E$2:$E$2040=$D44,IF(TARGET_TR5!$F$1:$Q$1=AH$2,TARGET_TR5!$F$2:$Q$2040)))))</f>
        <v>50</v>
      </c>
      <c r="AI44" s="76" cm="1">
        <f t="array" ref="AI44">SUM(IF(TARGET_TR5!$B$2:$B$2040=$A$1,IF(TARGET_TR5!$C$2:$C$2040=$B44,IF(TARGET_TR5!$E$2:$E$2040=$D44,IF(TARGET_TR5!$F$1:$Q$1=AI$2,TARGET_TR5!$F$2:$Q$2040)))))</f>
        <v>56</v>
      </c>
      <c r="AJ44" s="76" cm="1">
        <f t="array" ref="AJ44">SUM(IF(TARGET_TR5!$B$2:$B$2040=$A$1,IF(TARGET_TR5!$C$2:$C$2040=$B44,IF(TARGET_TR5!$E$2:$E$2040=$D44,IF(TARGET_TR5!$F$1:$Q$1=AJ$2,TARGET_TR5!$F$2:$Q$2040)))))</f>
        <v>49</v>
      </c>
      <c r="AK44" s="76" cm="1">
        <f t="array" ref="AK44">SUM(IF(TARGET_TR5!$B$2:$B$2040=$A$1,IF(TARGET_TR5!$C$2:$C$2040=$B44,IF(TARGET_TR5!$E$2:$E$2040=$D44,IF(TARGET_TR5!$F$1:$Q$1=AK$2,TARGET_TR5!$F$2:$Q$2040)))))</f>
        <v>54</v>
      </c>
      <c r="AL44" s="76" cm="1">
        <f t="array" ref="AL44">SUM(IF(TARGET_TR5!$B$2:$B$2040=$A$1,IF(TARGET_TR5!$C$2:$C$2040=$B44,IF(TARGET_TR5!$E$2:$E$2040=$D44,IF(TARGET_TR5!$F$1:$Q$1=AL$2,TARGET_TR5!$F$2:$Q$2040)))))</f>
        <v>55</v>
      </c>
      <c r="AM44" s="76" cm="1">
        <f t="array" ref="AM44">SUM(IF(TARGET_TR5!$B$2:$B$2040=$A$1,IF(TARGET_TR5!$C$2:$C$2040=$B44,IF(TARGET_TR5!$E$2:$E$2040=$D44,IF(TARGET_TR5!$F$1:$Q$1=AM$2,TARGET_TR5!$F$2:$Q$2040)))))</f>
        <v>52</v>
      </c>
      <c r="AN44" s="76" cm="1">
        <f t="array" ref="AN44">SUM(IF(TARGET_TR5!$B$2:$B$2040=$A$1,IF(TARGET_TR5!$C$2:$C$2040=$B44,IF(TARGET_TR5!$E$2:$E$2040=$D44,IF(TARGET_TR5!$F$1:$Q$1=AN$2,TARGET_TR5!$F$2:$Q$2040)))))</f>
        <v>52</v>
      </c>
      <c r="AO44" s="62">
        <v>27</v>
      </c>
      <c r="AP44" s="62">
        <v>16</v>
      </c>
      <c r="AQ44" s="62">
        <v>27</v>
      </c>
      <c r="AR44" s="62">
        <v>25</v>
      </c>
      <c r="AS44" s="62">
        <v>19</v>
      </c>
      <c r="AT44" s="62"/>
      <c r="AU44" s="60"/>
      <c r="AV44" s="60"/>
      <c r="AW44" s="60"/>
      <c r="AX44" s="60"/>
      <c r="AY44" s="60"/>
      <c r="AZ44" s="60"/>
    </row>
    <row r="45" spans="1:52" x14ac:dyDescent="0.35">
      <c r="A45" s="54" t="s">
        <v>220</v>
      </c>
      <c r="B45" s="55" t="s">
        <v>230</v>
      </c>
      <c r="C45" s="55" t="s">
        <v>228</v>
      </c>
      <c r="D45" s="55" t="s">
        <v>69</v>
      </c>
      <c r="E45" s="75">
        <f>SUM(E46:E50)</f>
        <v>137</v>
      </c>
      <c r="F45" s="75">
        <f t="shared" ref="F45" si="291">SUM(F46:F50)</f>
        <v>261</v>
      </c>
      <c r="G45" s="75">
        <f t="shared" ref="G45" si="292">SUM(G46:G50)</f>
        <v>377</v>
      </c>
      <c r="H45" s="75">
        <f t="shared" ref="H45" si="293">SUM(H46:H50)</f>
        <v>518</v>
      </c>
      <c r="I45" s="75">
        <f t="shared" ref="I45" si="294">SUM(I46:I50)</f>
        <v>645</v>
      </c>
      <c r="J45" s="75">
        <f t="shared" ref="J45" si="295">SUM(J46:J50)</f>
        <v>780</v>
      </c>
      <c r="K45" s="75">
        <f t="shared" ref="K45" si="296">SUM(K46:K50)</f>
        <v>931</v>
      </c>
      <c r="L45" s="75">
        <f t="shared" ref="L45" si="297">SUM(L46:L50)</f>
        <v>1064</v>
      </c>
      <c r="M45" s="75">
        <f t="shared" ref="M45" si="298">SUM(M46:M50)</f>
        <v>1210</v>
      </c>
      <c r="N45" s="75">
        <f t="shared" ref="N45" si="299">SUM(N46:N50)</f>
        <v>1357</v>
      </c>
      <c r="O45" s="75">
        <f t="shared" ref="O45" si="300">SUM(O46:O50)</f>
        <v>1498</v>
      </c>
      <c r="P45" s="75">
        <f t="shared" ref="P45" si="301">SUM(P46:P50)</f>
        <v>1638</v>
      </c>
      <c r="Q45" s="75">
        <f t="shared" ref="Q45" si="302">SUM(Q46:Q50)</f>
        <v>107</v>
      </c>
      <c r="R45" s="75">
        <f t="shared" ref="R45" si="303">SUM(R46:R50)</f>
        <v>175</v>
      </c>
      <c r="S45" s="75">
        <f t="shared" ref="S45" si="304">SUM(S46:S50)</f>
        <v>226</v>
      </c>
      <c r="T45" s="75">
        <f t="shared" ref="T45" si="305">SUM(T46:T50)</f>
        <v>314</v>
      </c>
      <c r="U45" s="75">
        <f t="shared" ref="U45" si="306">SUM(U46:U50)</f>
        <v>366</v>
      </c>
      <c r="V45" s="75">
        <f t="shared" ref="V45" si="307">SUM(V46:V50)</f>
        <v>366</v>
      </c>
      <c r="W45" s="75">
        <f t="shared" ref="W45" si="308">SUM(W46:W50)</f>
        <v>366</v>
      </c>
      <c r="X45" s="75">
        <f t="shared" ref="X45" si="309">SUM(X46:X50)</f>
        <v>366</v>
      </c>
      <c r="Y45" s="75">
        <f t="shared" ref="Y45" si="310">SUM(Y46:Y50)</f>
        <v>366</v>
      </c>
      <c r="Z45" s="75">
        <f t="shared" ref="Z45" si="311">SUM(Z46:Z50)</f>
        <v>366</v>
      </c>
      <c r="AA45" s="75">
        <f t="shared" ref="AA45" si="312">SUM(AA46:AA50)</f>
        <v>366</v>
      </c>
      <c r="AB45" s="75">
        <f t="shared" ref="AB45" si="313">SUM(AB46:AB50)</f>
        <v>366</v>
      </c>
      <c r="AC45" s="75">
        <f t="shared" ref="AC45" si="314">SUM(AC46:AC50)</f>
        <v>137</v>
      </c>
      <c r="AD45" s="75">
        <f t="shared" ref="AD45" si="315">SUM(AD46:AD50)</f>
        <v>124</v>
      </c>
      <c r="AE45" s="75">
        <f t="shared" ref="AE45" si="316">SUM(AE46:AE50)</f>
        <v>116</v>
      </c>
      <c r="AF45" s="75">
        <f t="shared" ref="AF45" si="317">SUM(AF46:AF50)</f>
        <v>141</v>
      </c>
      <c r="AG45" s="75">
        <f t="shared" ref="AG45" si="318">SUM(AG46:AG50)</f>
        <v>127</v>
      </c>
      <c r="AH45" s="75">
        <f t="shared" ref="AH45" si="319">SUM(AH46:AH50)</f>
        <v>135</v>
      </c>
      <c r="AI45" s="75">
        <f t="shared" ref="AI45" si="320">SUM(AI46:AI50)</f>
        <v>151</v>
      </c>
      <c r="AJ45" s="75">
        <f t="shared" ref="AJ45" si="321">SUM(AJ46:AJ50)</f>
        <v>133</v>
      </c>
      <c r="AK45" s="75">
        <f t="shared" ref="AK45" si="322">SUM(AK46:AK50)</f>
        <v>146</v>
      </c>
      <c r="AL45" s="75">
        <f t="shared" ref="AL45" si="323">SUM(AL46:AL50)</f>
        <v>147</v>
      </c>
      <c r="AM45" s="75">
        <f t="shared" ref="AM45" si="324">SUM(AM46:AM50)</f>
        <v>141</v>
      </c>
      <c r="AN45" s="75">
        <f t="shared" ref="AN45" si="325">SUM(AN46:AN50)</f>
        <v>140</v>
      </c>
      <c r="AO45" s="75">
        <f t="shared" ref="AO45" si="326">SUM(AO46:AO50)</f>
        <v>107</v>
      </c>
      <c r="AP45" s="75">
        <f t="shared" ref="AP45" si="327">SUM(AP46:AP50)</f>
        <v>68</v>
      </c>
      <c r="AQ45" s="75">
        <f t="shared" ref="AQ45" si="328">SUM(AQ46:AQ50)</f>
        <v>51</v>
      </c>
      <c r="AR45" s="75">
        <f t="shared" ref="AR45" si="329">SUM(AR46:AR50)</f>
        <v>88</v>
      </c>
      <c r="AS45" s="75">
        <f t="shared" ref="AS45" si="330">SUM(AS46:AS50)</f>
        <v>52</v>
      </c>
      <c r="AT45" s="75">
        <f t="shared" ref="AT45" si="331">SUM(AT46:AT50)</f>
        <v>0</v>
      </c>
      <c r="AU45" s="75">
        <f t="shared" ref="AU45" si="332">SUM(AU46:AU50)</f>
        <v>0</v>
      </c>
      <c r="AV45" s="75">
        <f t="shared" ref="AV45" si="333">SUM(AV46:AV50)</f>
        <v>0</v>
      </c>
      <c r="AW45" s="75">
        <f t="shared" ref="AW45" si="334">SUM(AW46:AW50)</f>
        <v>0</v>
      </c>
      <c r="AX45" s="75">
        <f t="shared" ref="AX45" si="335">SUM(AX46:AX50)</f>
        <v>0</v>
      </c>
      <c r="AY45" s="75">
        <f t="shared" ref="AY45" si="336">SUM(AY46:AY50)</f>
        <v>0</v>
      </c>
      <c r="AZ45" s="75">
        <f t="shared" ref="AZ45" si="337">SUM(AZ46:AZ50)</f>
        <v>0</v>
      </c>
    </row>
    <row r="46" spans="1:52" x14ac:dyDescent="0.35">
      <c r="A46" s="59" t="s">
        <v>220</v>
      </c>
      <c r="B46" s="60" t="s">
        <v>230</v>
      </c>
      <c r="C46" s="60" t="s">
        <v>228</v>
      </c>
      <c r="D46" s="60" t="s">
        <v>70</v>
      </c>
      <c r="E46" s="76">
        <f t="shared" si="1"/>
        <v>12</v>
      </c>
      <c r="F46" s="76">
        <f t="shared" si="195"/>
        <v>23</v>
      </c>
      <c r="G46" s="76">
        <f t="shared" si="195"/>
        <v>33</v>
      </c>
      <c r="H46" s="76">
        <f t="shared" si="146"/>
        <v>45</v>
      </c>
      <c r="I46" s="76">
        <f t="shared" si="146"/>
        <v>56</v>
      </c>
      <c r="J46" s="76">
        <f t="shared" si="146"/>
        <v>68</v>
      </c>
      <c r="K46" s="76">
        <f t="shared" si="146"/>
        <v>81</v>
      </c>
      <c r="L46" s="76">
        <f t="shared" si="146"/>
        <v>93</v>
      </c>
      <c r="M46" s="76">
        <f t="shared" si="146"/>
        <v>106</v>
      </c>
      <c r="N46" s="76">
        <f t="shared" si="146"/>
        <v>119</v>
      </c>
      <c r="O46" s="76">
        <f t="shared" si="146"/>
        <v>131</v>
      </c>
      <c r="P46" s="76">
        <f t="shared" si="146"/>
        <v>143</v>
      </c>
      <c r="Q46" s="76">
        <f t="shared" si="3"/>
        <v>18</v>
      </c>
      <c r="R46" s="76">
        <f t="shared" si="196"/>
        <v>20</v>
      </c>
      <c r="S46" s="76">
        <f t="shared" si="196"/>
        <v>26</v>
      </c>
      <c r="T46" s="76">
        <f t="shared" si="147"/>
        <v>31</v>
      </c>
      <c r="U46" s="76">
        <f t="shared" si="147"/>
        <v>34</v>
      </c>
      <c r="V46" s="76">
        <f t="shared" si="147"/>
        <v>34</v>
      </c>
      <c r="W46" s="76">
        <f t="shared" si="147"/>
        <v>34</v>
      </c>
      <c r="X46" s="76">
        <f t="shared" si="147"/>
        <v>34</v>
      </c>
      <c r="Y46" s="76">
        <f t="shared" si="147"/>
        <v>34</v>
      </c>
      <c r="Z46" s="76">
        <f t="shared" si="147"/>
        <v>34</v>
      </c>
      <c r="AA46" s="76">
        <f t="shared" si="147"/>
        <v>34</v>
      </c>
      <c r="AB46" s="76">
        <f t="shared" si="147"/>
        <v>34</v>
      </c>
      <c r="AC46" s="76" cm="1">
        <f t="array" ref="AC46">SUM(IF(TARGET_TR5!$B$2:$B$2040=$A$1,IF(TARGET_TR5!$C$2:$C$2040=$B46,IF(TARGET_TR5!$E$2:$E$2040=$D46,IF(TARGET_TR5!$F$1:$Q$1=AC$2,TARGET_TR5!$F$2:$Q$2040)))))</f>
        <v>12</v>
      </c>
      <c r="AD46" s="76" cm="1">
        <f t="array" ref="AD46">SUM(IF(TARGET_TR5!$B$2:$B$2040=$A$1,IF(TARGET_TR5!$C$2:$C$2040=$B46,IF(TARGET_TR5!$E$2:$E$2040=$D46,IF(TARGET_TR5!$F$1:$Q$1=AD$2,TARGET_TR5!$F$2:$Q$2040)))))</f>
        <v>11</v>
      </c>
      <c r="AE46" s="76" cm="1">
        <f t="array" ref="AE46">SUM(IF(TARGET_TR5!$B$2:$B$2040=$A$1,IF(TARGET_TR5!$C$2:$C$2040=$B46,IF(TARGET_TR5!$E$2:$E$2040=$D46,IF(TARGET_TR5!$F$1:$Q$1=AE$2,TARGET_TR5!$F$2:$Q$2040)))))</f>
        <v>10</v>
      </c>
      <c r="AF46" s="76" cm="1">
        <f t="array" ref="AF46">SUM(IF(TARGET_TR5!$B$2:$B$2040=$A$1,IF(TARGET_TR5!$C$2:$C$2040=$B46,IF(TARGET_TR5!$E$2:$E$2040=$D46,IF(TARGET_TR5!$F$1:$Q$1=AF$2,TARGET_TR5!$F$2:$Q$2040)))))</f>
        <v>12</v>
      </c>
      <c r="AG46" s="76" cm="1">
        <f t="array" ref="AG46">SUM(IF(TARGET_TR5!$B$2:$B$2040=$A$1,IF(TARGET_TR5!$C$2:$C$2040=$B46,IF(TARGET_TR5!$E$2:$E$2040=$D46,IF(TARGET_TR5!$F$1:$Q$1=AG$2,TARGET_TR5!$F$2:$Q$2040)))))</f>
        <v>11</v>
      </c>
      <c r="AH46" s="76" cm="1">
        <f t="array" ref="AH46">SUM(IF(TARGET_TR5!$B$2:$B$2040=$A$1,IF(TARGET_TR5!$C$2:$C$2040=$B46,IF(TARGET_TR5!$E$2:$E$2040=$D46,IF(TARGET_TR5!$F$1:$Q$1=AH$2,TARGET_TR5!$F$2:$Q$2040)))))</f>
        <v>12</v>
      </c>
      <c r="AI46" s="76" cm="1">
        <f t="array" ref="AI46">SUM(IF(TARGET_TR5!$B$2:$B$2040=$A$1,IF(TARGET_TR5!$C$2:$C$2040=$B46,IF(TARGET_TR5!$E$2:$E$2040=$D46,IF(TARGET_TR5!$F$1:$Q$1=AI$2,TARGET_TR5!$F$2:$Q$2040)))))</f>
        <v>13</v>
      </c>
      <c r="AJ46" s="76" cm="1">
        <f t="array" ref="AJ46">SUM(IF(TARGET_TR5!$B$2:$B$2040=$A$1,IF(TARGET_TR5!$C$2:$C$2040=$B46,IF(TARGET_TR5!$E$2:$E$2040=$D46,IF(TARGET_TR5!$F$1:$Q$1=AJ$2,TARGET_TR5!$F$2:$Q$2040)))))</f>
        <v>12</v>
      </c>
      <c r="AK46" s="76" cm="1">
        <f t="array" ref="AK46">SUM(IF(TARGET_TR5!$B$2:$B$2040=$A$1,IF(TARGET_TR5!$C$2:$C$2040=$B46,IF(TARGET_TR5!$E$2:$E$2040=$D46,IF(TARGET_TR5!$F$1:$Q$1=AK$2,TARGET_TR5!$F$2:$Q$2040)))))</f>
        <v>13</v>
      </c>
      <c r="AL46" s="76" cm="1">
        <f t="array" ref="AL46">SUM(IF(TARGET_TR5!$B$2:$B$2040=$A$1,IF(TARGET_TR5!$C$2:$C$2040=$B46,IF(TARGET_TR5!$E$2:$E$2040=$D46,IF(TARGET_TR5!$F$1:$Q$1=AL$2,TARGET_TR5!$F$2:$Q$2040)))))</f>
        <v>13</v>
      </c>
      <c r="AM46" s="76" cm="1">
        <f t="array" ref="AM46">SUM(IF(TARGET_TR5!$B$2:$B$2040=$A$1,IF(TARGET_TR5!$C$2:$C$2040=$B46,IF(TARGET_TR5!$E$2:$E$2040=$D46,IF(TARGET_TR5!$F$1:$Q$1=AM$2,TARGET_TR5!$F$2:$Q$2040)))))</f>
        <v>12</v>
      </c>
      <c r="AN46" s="76" cm="1">
        <f t="array" ref="AN46">SUM(IF(TARGET_TR5!$B$2:$B$2040=$A$1,IF(TARGET_TR5!$C$2:$C$2040=$B46,IF(TARGET_TR5!$E$2:$E$2040=$D46,IF(TARGET_TR5!$F$1:$Q$1=AN$2,TARGET_TR5!$F$2:$Q$2040)))))</f>
        <v>12</v>
      </c>
      <c r="AO46" s="62">
        <v>18</v>
      </c>
      <c r="AP46" s="62">
        <v>2</v>
      </c>
      <c r="AQ46" s="62">
        <v>6</v>
      </c>
      <c r="AR46" s="62">
        <v>5</v>
      </c>
      <c r="AS46" s="62">
        <v>3</v>
      </c>
      <c r="AT46" s="62"/>
      <c r="AU46" s="60"/>
      <c r="AV46" s="60"/>
      <c r="AW46" s="60"/>
      <c r="AX46" s="60"/>
      <c r="AY46" s="60"/>
      <c r="AZ46" s="60"/>
    </row>
    <row r="47" spans="1:52" x14ac:dyDescent="0.35">
      <c r="A47" s="59" t="s">
        <v>220</v>
      </c>
      <c r="B47" s="60" t="s">
        <v>230</v>
      </c>
      <c r="C47" s="60" t="s">
        <v>228</v>
      </c>
      <c r="D47" s="60" t="s">
        <v>71</v>
      </c>
      <c r="E47" s="76">
        <f t="shared" si="1"/>
        <v>11</v>
      </c>
      <c r="F47" s="76">
        <f t="shared" si="195"/>
        <v>21</v>
      </c>
      <c r="G47" s="76">
        <f t="shared" si="195"/>
        <v>30</v>
      </c>
      <c r="H47" s="76">
        <f t="shared" si="146"/>
        <v>41</v>
      </c>
      <c r="I47" s="76">
        <f t="shared" si="146"/>
        <v>51</v>
      </c>
      <c r="J47" s="76">
        <f t="shared" si="146"/>
        <v>62</v>
      </c>
      <c r="K47" s="76">
        <f t="shared" si="146"/>
        <v>74</v>
      </c>
      <c r="L47" s="76">
        <f t="shared" si="146"/>
        <v>84</v>
      </c>
      <c r="M47" s="76">
        <f t="shared" si="146"/>
        <v>96</v>
      </c>
      <c r="N47" s="76">
        <f t="shared" si="146"/>
        <v>108</v>
      </c>
      <c r="O47" s="76">
        <f t="shared" si="146"/>
        <v>119</v>
      </c>
      <c r="P47" s="76">
        <f t="shared" si="146"/>
        <v>130</v>
      </c>
      <c r="Q47" s="76">
        <f t="shared" si="3"/>
        <v>18</v>
      </c>
      <c r="R47" s="76">
        <f t="shared" si="196"/>
        <v>30</v>
      </c>
      <c r="S47" s="76">
        <f t="shared" si="196"/>
        <v>36</v>
      </c>
      <c r="T47" s="76">
        <f t="shared" si="147"/>
        <v>44</v>
      </c>
      <c r="U47" s="76">
        <f t="shared" si="147"/>
        <v>53</v>
      </c>
      <c r="V47" s="76">
        <f t="shared" si="147"/>
        <v>53</v>
      </c>
      <c r="W47" s="76">
        <f t="shared" si="147"/>
        <v>53</v>
      </c>
      <c r="X47" s="76">
        <f t="shared" si="147"/>
        <v>53</v>
      </c>
      <c r="Y47" s="76">
        <f t="shared" si="147"/>
        <v>53</v>
      </c>
      <c r="Z47" s="76">
        <f t="shared" si="147"/>
        <v>53</v>
      </c>
      <c r="AA47" s="76">
        <f t="shared" si="147"/>
        <v>53</v>
      </c>
      <c r="AB47" s="76">
        <f t="shared" si="147"/>
        <v>53</v>
      </c>
      <c r="AC47" s="76" cm="1">
        <f t="array" ref="AC47">SUM(IF(TARGET_TR5!$B$2:$B$2040=$A$1,IF(TARGET_TR5!$C$2:$C$2040=$B47,IF(TARGET_TR5!$E$2:$E$2040=$D47,IF(TARGET_TR5!$F$1:$Q$1=AC$2,TARGET_TR5!$F$2:$Q$2040)))))</f>
        <v>11</v>
      </c>
      <c r="AD47" s="76" cm="1">
        <f t="array" ref="AD47">SUM(IF(TARGET_TR5!$B$2:$B$2040=$A$1,IF(TARGET_TR5!$C$2:$C$2040=$B47,IF(TARGET_TR5!$E$2:$E$2040=$D47,IF(TARGET_TR5!$F$1:$Q$1=AD$2,TARGET_TR5!$F$2:$Q$2040)))))</f>
        <v>10</v>
      </c>
      <c r="AE47" s="76" cm="1">
        <f t="array" ref="AE47">SUM(IF(TARGET_TR5!$B$2:$B$2040=$A$1,IF(TARGET_TR5!$C$2:$C$2040=$B47,IF(TARGET_TR5!$E$2:$E$2040=$D47,IF(TARGET_TR5!$F$1:$Q$1=AE$2,TARGET_TR5!$F$2:$Q$2040)))))</f>
        <v>9</v>
      </c>
      <c r="AF47" s="76" cm="1">
        <f t="array" ref="AF47">SUM(IF(TARGET_TR5!$B$2:$B$2040=$A$1,IF(TARGET_TR5!$C$2:$C$2040=$B47,IF(TARGET_TR5!$E$2:$E$2040=$D47,IF(TARGET_TR5!$F$1:$Q$1=AF$2,TARGET_TR5!$F$2:$Q$2040)))))</f>
        <v>11</v>
      </c>
      <c r="AG47" s="76" cm="1">
        <f t="array" ref="AG47">SUM(IF(TARGET_TR5!$B$2:$B$2040=$A$1,IF(TARGET_TR5!$C$2:$C$2040=$B47,IF(TARGET_TR5!$E$2:$E$2040=$D47,IF(TARGET_TR5!$F$1:$Q$1=AG$2,TARGET_TR5!$F$2:$Q$2040)))))</f>
        <v>10</v>
      </c>
      <c r="AH47" s="76" cm="1">
        <f t="array" ref="AH47">SUM(IF(TARGET_TR5!$B$2:$B$2040=$A$1,IF(TARGET_TR5!$C$2:$C$2040=$B47,IF(TARGET_TR5!$E$2:$E$2040=$D47,IF(TARGET_TR5!$F$1:$Q$1=AH$2,TARGET_TR5!$F$2:$Q$2040)))))</f>
        <v>11</v>
      </c>
      <c r="AI47" s="76" cm="1">
        <f t="array" ref="AI47">SUM(IF(TARGET_TR5!$B$2:$B$2040=$A$1,IF(TARGET_TR5!$C$2:$C$2040=$B47,IF(TARGET_TR5!$E$2:$E$2040=$D47,IF(TARGET_TR5!$F$1:$Q$1=AI$2,TARGET_TR5!$F$2:$Q$2040)))))</f>
        <v>12</v>
      </c>
      <c r="AJ47" s="76" cm="1">
        <f t="array" ref="AJ47">SUM(IF(TARGET_TR5!$B$2:$B$2040=$A$1,IF(TARGET_TR5!$C$2:$C$2040=$B47,IF(TARGET_TR5!$E$2:$E$2040=$D47,IF(TARGET_TR5!$F$1:$Q$1=AJ$2,TARGET_TR5!$F$2:$Q$2040)))))</f>
        <v>10</v>
      </c>
      <c r="AK47" s="76" cm="1">
        <f t="array" ref="AK47">SUM(IF(TARGET_TR5!$B$2:$B$2040=$A$1,IF(TARGET_TR5!$C$2:$C$2040=$B47,IF(TARGET_TR5!$E$2:$E$2040=$D47,IF(TARGET_TR5!$F$1:$Q$1=AK$2,TARGET_TR5!$F$2:$Q$2040)))))</f>
        <v>12</v>
      </c>
      <c r="AL47" s="76" cm="1">
        <f t="array" ref="AL47">SUM(IF(TARGET_TR5!$B$2:$B$2040=$A$1,IF(TARGET_TR5!$C$2:$C$2040=$B47,IF(TARGET_TR5!$E$2:$E$2040=$D47,IF(TARGET_TR5!$F$1:$Q$1=AL$2,TARGET_TR5!$F$2:$Q$2040)))))</f>
        <v>12</v>
      </c>
      <c r="AM47" s="76" cm="1">
        <f t="array" ref="AM47">SUM(IF(TARGET_TR5!$B$2:$B$2040=$A$1,IF(TARGET_TR5!$C$2:$C$2040=$B47,IF(TARGET_TR5!$E$2:$E$2040=$D47,IF(TARGET_TR5!$F$1:$Q$1=AM$2,TARGET_TR5!$F$2:$Q$2040)))))</f>
        <v>11</v>
      </c>
      <c r="AN47" s="76" cm="1">
        <f t="array" ref="AN47">SUM(IF(TARGET_TR5!$B$2:$B$2040=$A$1,IF(TARGET_TR5!$C$2:$C$2040=$B47,IF(TARGET_TR5!$E$2:$E$2040=$D47,IF(TARGET_TR5!$F$1:$Q$1=AN$2,TARGET_TR5!$F$2:$Q$2040)))))</f>
        <v>11</v>
      </c>
      <c r="AO47" s="62">
        <v>18</v>
      </c>
      <c r="AP47" s="62">
        <v>12</v>
      </c>
      <c r="AQ47" s="62">
        <v>6</v>
      </c>
      <c r="AR47" s="62">
        <v>8</v>
      </c>
      <c r="AS47" s="62">
        <v>9</v>
      </c>
      <c r="AT47" s="62"/>
      <c r="AU47" s="60"/>
      <c r="AV47" s="60"/>
      <c r="AW47" s="60"/>
      <c r="AX47" s="60"/>
      <c r="AY47" s="60"/>
      <c r="AZ47" s="60"/>
    </row>
    <row r="48" spans="1:52" x14ac:dyDescent="0.35">
      <c r="A48" s="59" t="s">
        <v>220</v>
      </c>
      <c r="B48" s="60" t="s">
        <v>230</v>
      </c>
      <c r="C48" s="60" t="s">
        <v>228</v>
      </c>
      <c r="D48" s="60" t="s">
        <v>72</v>
      </c>
      <c r="E48" s="76">
        <f t="shared" si="1"/>
        <v>53</v>
      </c>
      <c r="F48" s="76">
        <f t="shared" si="195"/>
        <v>101</v>
      </c>
      <c r="G48" s="76">
        <f t="shared" si="195"/>
        <v>147</v>
      </c>
      <c r="H48" s="76">
        <f t="shared" si="146"/>
        <v>203</v>
      </c>
      <c r="I48" s="76">
        <f t="shared" si="146"/>
        <v>253</v>
      </c>
      <c r="J48" s="76">
        <f t="shared" si="146"/>
        <v>305</v>
      </c>
      <c r="K48" s="76">
        <f t="shared" si="146"/>
        <v>364</v>
      </c>
      <c r="L48" s="76">
        <f t="shared" si="146"/>
        <v>416</v>
      </c>
      <c r="M48" s="76">
        <f t="shared" si="146"/>
        <v>473</v>
      </c>
      <c r="N48" s="76">
        <f t="shared" si="146"/>
        <v>529</v>
      </c>
      <c r="O48" s="76">
        <f t="shared" si="146"/>
        <v>585</v>
      </c>
      <c r="P48" s="76">
        <f t="shared" si="146"/>
        <v>640</v>
      </c>
      <c r="Q48" s="76">
        <f t="shared" si="3"/>
        <v>39</v>
      </c>
      <c r="R48" s="76">
        <f t="shared" si="196"/>
        <v>54</v>
      </c>
      <c r="S48" s="76">
        <f t="shared" si="196"/>
        <v>71</v>
      </c>
      <c r="T48" s="76">
        <f t="shared" si="147"/>
        <v>113</v>
      </c>
      <c r="U48" s="76">
        <f t="shared" si="147"/>
        <v>118</v>
      </c>
      <c r="V48" s="76">
        <f t="shared" si="147"/>
        <v>118</v>
      </c>
      <c r="W48" s="76">
        <f t="shared" si="147"/>
        <v>118</v>
      </c>
      <c r="X48" s="76">
        <f t="shared" si="147"/>
        <v>118</v>
      </c>
      <c r="Y48" s="76">
        <f t="shared" si="147"/>
        <v>118</v>
      </c>
      <c r="Z48" s="76">
        <f t="shared" si="147"/>
        <v>118</v>
      </c>
      <c r="AA48" s="76">
        <f t="shared" si="147"/>
        <v>118</v>
      </c>
      <c r="AB48" s="76">
        <f t="shared" si="147"/>
        <v>118</v>
      </c>
      <c r="AC48" s="76" cm="1">
        <f t="array" ref="AC48">SUM(IF(TARGET_TR5!$B$2:$B$2040=$A$1,IF(TARGET_TR5!$C$2:$C$2040=$B48,IF(TARGET_TR5!$E$2:$E$2040=$D48,IF(TARGET_TR5!$F$1:$Q$1=AC$2,TARGET_TR5!$F$2:$Q$2040)))))</f>
        <v>53</v>
      </c>
      <c r="AD48" s="76" cm="1">
        <f t="array" ref="AD48">SUM(IF(TARGET_TR5!$B$2:$B$2040=$A$1,IF(TARGET_TR5!$C$2:$C$2040=$B48,IF(TARGET_TR5!$E$2:$E$2040=$D48,IF(TARGET_TR5!$F$1:$Q$1=AD$2,TARGET_TR5!$F$2:$Q$2040)))))</f>
        <v>48</v>
      </c>
      <c r="AE48" s="76" cm="1">
        <f t="array" ref="AE48">SUM(IF(TARGET_TR5!$B$2:$B$2040=$A$1,IF(TARGET_TR5!$C$2:$C$2040=$B48,IF(TARGET_TR5!$E$2:$E$2040=$D48,IF(TARGET_TR5!$F$1:$Q$1=AE$2,TARGET_TR5!$F$2:$Q$2040)))))</f>
        <v>46</v>
      </c>
      <c r="AF48" s="76" cm="1">
        <f t="array" ref="AF48">SUM(IF(TARGET_TR5!$B$2:$B$2040=$A$1,IF(TARGET_TR5!$C$2:$C$2040=$B48,IF(TARGET_TR5!$E$2:$E$2040=$D48,IF(TARGET_TR5!$F$1:$Q$1=AF$2,TARGET_TR5!$F$2:$Q$2040)))))</f>
        <v>56</v>
      </c>
      <c r="AG48" s="76" cm="1">
        <f t="array" ref="AG48">SUM(IF(TARGET_TR5!$B$2:$B$2040=$A$1,IF(TARGET_TR5!$C$2:$C$2040=$B48,IF(TARGET_TR5!$E$2:$E$2040=$D48,IF(TARGET_TR5!$F$1:$Q$1=AG$2,TARGET_TR5!$F$2:$Q$2040)))))</f>
        <v>50</v>
      </c>
      <c r="AH48" s="76" cm="1">
        <f t="array" ref="AH48">SUM(IF(TARGET_TR5!$B$2:$B$2040=$A$1,IF(TARGET_TR5!$C$2:$C$2040=$B48,IF(TARGET_TR5!$E$2:$E$2040=$D48,IF(TARGET_TR5!$F$1:$Q$1=AH$2,TARGET_TR5!$F$2:$Q$2040)))))</f>
        <v>52</v>
      </c>
      <c r="AI48" s="76" cm="1">
        <f t="array" ref="AI48">SUM(IF(TARGET_TR5!$B$2:$B$2040=$A$1,IF(TARGET_TR5!$C$2:$C$2040=$B48,IF(TARGET_TR5!$E$2:$E$2040=$D48,IF(TARGET_TR5!$F$1:$Q$1=AI$2,TARGET_TR5!$F$2:$Q$2040)))))</f>
        <v>59</v>
      </c>
      <c r="AJ48" s="76" cm="1">
        <f t="array" ref="AJ48">SUM(IF(TARGET_TR5!$B$2:$B$2040=$A$1,IF(TARGET_TR5!$C$2:$C$2040=$B48,IF(TARGET_TR5!$E$2:$E$2040=$D48,IF(TARGET_TR5!$F$1:$Q$1=AJ$2,TARGET_TR5!$F$2:$Q$2040)))))</f>
        <v>52</v>
      </c>
      <c r="AK48" s="76" cm="1">
        <f t="array" ref="AK48">SUM(IF(TARGET_TR5!$B$2:$B$2040=$A$1,IF(TARGET_TR5!$C$2:$C$2040=$B48,IF(TARGET_TR5!$E$2:$E$2040=$D48,IF(TARGET_TR5!$F$1:$Q$1=AK$2,TARGET_TR5!$F$2:$Q$2040)))))</f>
        <v>57</v>
      </c>
      <c r="AL48" s="76" cm="1">
        <f t="array" ref="AL48">SUM(IF(TARGET_TR5!$B$2:$B$2040=$A$1,IF(TARGET_TR5!$C$2:$C$2040=$B48,IF(TARGET_TR5!$E$2:$E$2040=$D48,IF(TARGET_TR5!$F$1:$Q$1=AL$2,TARGET_TR5!$F$2:$Q$2040)))))</f>
        <v>56</v>
      </c>
      <c r="AM48" s="76" cm="1">
        <f t="array" ref="AM48">SUM(IF(TARGET_TR5!$B$2:$B$2040=$A$1,IF(TARGET_TR5!$C$2:$C$2040=$B48,IF(TARGET_TR5!$E$2:$E$2040=$D48,IF(TARGET_TR5!$F$1:$Q$1=AM$2,TARGET_TR5!$F$2:$Q$2040)))))</f>
        <v>56</v>
      </c>
      <c r="AN48" s="76" cm="1">
        <f t="array" ref="AN48">SUM(IF(TARGET_TR5!$B$2:$B$2040=$A$1,IF(TARGET_TR5!$C$2:$C$2040=$B48,IF(TARGET_TR5!$E$2:$E$2040=$D48,IF(TARGET_TR5!$F$1:$Q$1=AN$2,TARGET_TR5!$F$2:$Q$2040)))))</f>
        <v>55</v>
      </c>
      <c r="AO48" s="62">
        <v>39</v>
      </c>
      <c r="AP48" s="62">
        <v>15</v>
      </c>
      <c r="AQ48" s="62">
        <v>17</v>
      </c>
      <c r="AR48" s="62">
        <v>42</v>
      </c>
      <c r="AS48" s="62">
        <v>5</v>
      </c>
      <c r="AT48" s="62"/>
      <c r="AU48" s="60"/>
      <c r="AV48" s="60"/>
      <c r="AW48" s="60"/>
      <c r="AX48" s="60"/>
      <c r="AY48" s="60"/>
      <c r="AZ48" s="60"/>
    </row>
    <row r="49" spans="1:52" x14ac:dyDescent="0.35">
      <c r="A49" s="59" t="s">
        <v>220</v>
      </c>
      <c r="B49" s="60" t="s">
        <v>230</v>
      </c>
      <c r="C49" s="60" t="s">
        <v>228</v>
      </c>
      <c r="D49" s="60" t="s">
        <v>73</v>
      </c>
      <c r="E49" s="76">
        <f t="shared" si="1"/>
        <v>30</v>
      </c>
      <c r="F49" s="76">
        <f t="shared" si="195"/>
        <v>57</v>
      </c>
      <c r="G49" s="76">
        <f t="shared" si="195"/>
        <v>82</v>
      </c>
      <c r="H49" s="76">
        <f t="shared" si="146"/>
        <v>112</v>
      </c>
      <c r="I49" s="76">
        <f t="shared" si="146"/>
        <v>139</v>
      </c>
      <c r="J49" s="76">
        <f t="shared" si="146"/>
        <v>168</v>
      </c>
      <c r="K49" s="76">
        <f t="shared" si="146"/>
        <v>201</v>
      </c>
      <c r="L49" s="76">
        <f t="shared" si="146"/>
        <v>230</v>
      </c>
      <c r="M49" s="76">
        <f t="shared" si="146"/>
        <v>261</v>
      </c>
      <c r="N49" s="76">
        <f t="shared" si="146"/>
        <v>293</v>
      </c>
      <c r="O49" s="76">
        <f t="shared" si="146"/>
        <v>323</v>
      </c>
      <c r="P49" s="76">
        <f t="shared" si="146"/>
        <v>353</v>
      </c>
      <c r="Q49" s="76">
        <f t="shared" si="3"/>
        <v>12</v>
      </c>
      <c r="R49" s="76">
        <f t="shared" si="196"/>
        <v>24</v>
      </c>
      <c r="S49" s="76">
        <f t="shared" si="196"/>
        <v>31</v>
      </c>
      <c r="T49" s="76">
        <f t="shared" si="147"/>
        <v>51</v>
      </c>
      <c r="U49" s="76">
        <f t="shared" si="147"/>
        <v>70</v>
      </c>
      <c r="V49" s="76">
        <f t="shared" si="147"/>
        <v>70</v>
      </c>
      <c r="W49" s="76">
        <f t="shared" si="147"/>
        <v>70</v>
      </c>
      <c r="X49" s="76">
        <f t="shared" si="147"/>
        <v>70</v>
      </c>
      <c r="Y49" s="76">
        <f t="shared" si="147"/>
        <v>70</v>
      </c>
      <c r="Z49" s="76">
        <f t="shared" si="147"/>
        <v>70</v>
      </c>
      <c r="AA49" s="76">
        <f t="shared" si="147"/>
        <v>70</v>
      </c>
      <c r="AB49" s="76">
        <f t="shared" si="147"/>
        <v>70</v>
      </c>
      <c r="AC49" s="76" cm="1">
        <f t="array" ref="AC49">SUM(IF(TARGET_TR5!$B$2:$B$2040=$A$1,IF(TARGET_TR5!$C$2:$C$2040=$B49,IF(TARGET_TR5!$E$2:$E$2040=$D49,IF(TARGET_TR5!$F$1:$Q$1=AC$2,TARGET_TR5!$F$2:$Q$2040)))))</f>
        <v>30</v>
      </c>
      <c r="AD49" s="76" cm="1">
        <f t="array" ref="AD49">SUM(IF(TARGET_TR5!$B$2:$B$2040=$A$1,IF(TARGET_TR5!$C$2:$C$2040=$B49,IF(TARGET_TR5!$E$2:$E$2040=$D49,IF(TARGET_TR5!$F$1:$Q$1=AD$2,TARGET_TR5!$F$2:$Q$2040)))))</f>
        <v>27</v>
      </c>
      <c r="AE49" s="76" cm="1">
        <f t="array" ref="AE49">SUM(IF(TARGET_TR5!$B$2:$B$2040=$A$1,IF(TARGET_TR5!$C$2:$C$2040=$B49,IF(TARGET_TR5!$E$2:$E$2040=$D49,IF(TARGET_TR5!$F$1:$Q$1=AE$2,TARGET_TR5!$F$2:$Q$2040)))))</f>
        <v>25</v>
      </c>
      <c r="AF49" s="76" cm="1">
        <f t="array" ref="AF49">SUM(IF(TARGET_TR5!$B$2:$B$2040=$A$1,IF(TARGET_TR5!$C$2:$C$2040=$B49,IF(TARGET_TR5!$E$2:$E$2040=$D49,IF(TARGET_TR5!$F$1:$Q$1=AF$2,TARGET_TR5!$F$2:$Q$2040)))))</f>
        <v>30</v>
      </c>
      <c r="AG49" s="76" cm="1">
        <f t="array" ref="AG49">SUM(IF(TARGET_TR5!$B$2:$B$2040=$A$1,IF(TARGET_TR5!$C$2:$C$2040=$B49,IF(TARGET_TR5!$E$2:$E$2040=$D49,IF(TARGET_TR5!$F$1:$Q$1=AG$2,TARGET_TR5!$F$2:$Q$2040)))))</f>
        <v>27</v>
      </c>
      <c r="AH49" s="76" cm="1">
        <f t="array" ref="AH49">SUM(IF(TARGET_TR5!$B$2:$B$2040=$A$1,IF(TARGET_TR5!$C$2:$C$2040=$B49,IF(TARGET_TR5!$E$2:$E$2040=$D49,IF(TARGET_TR5!$F$1:$Q$1=AH$2,TARGET_TR5!$F$2:$Q$2040)))))</f>
        <v>29</v>
      </c>
      <c r="AI49" s="76" cm="1">
        <f t="array" ref="AI49">SUM(IF(TARGET_TR5!$B$2:$B$2040=$A$1,IF(TARGET_TR5!$C$2:$C$2040=$B49,IF(TARGET_TR5!$E$2:$E$2040=$D49,IF(TARGET_TR5!$F$1:$Q$1=AI$2,TARGET_TR5!$F$2:$Q$2040)))))</f>
        <v>33</v>
      </c>
      <c r="AJ49" s="76" cm="1">
        <f t="array" ref="AJ49">SUM(IF(TARGET_TR5!$B$2:$B$2040=$A$1,IF(TARGET_TR5!$C$2:$C$2040=$B49,IF(TARGET_TR5!$E$2:$E$2040=$D49,IF(TARGET_TR5!$F$1:$Q$1=AJ$2,TARGET_TR5!$F$2:$Q$2040)))))</f>
        <v>29</v>
      </c>
      <c r="AK49" s="76" cm="1">
        <f t="array" ref="AK49">SUM(IF(TARGET_TR5!$B$2:$B$2040=$A$1,IF(TARGET_TR5!$C$2:$C$2040=$B49,IF(TARGET_TR5!$E$2:$E$2040=$D49,IF(TARGET_TR5!$F$1:$Q$1=AK$2,TARGET_TR5!$F$2:$Q$2040)))))</f>
        <v>31</v>
      </c>
      <c r="AL49" s="76" cm="1">
        <f t="array" ref="AL49">SUM(IF(TARGET_TR5!$B$2:$B$2040=$A$1,IF(TARGET_TR5!$C$2:$C$2040=$B49,IF(TARGET_TR5!$E$2:$E$2040=$D49,IF(TARGET_TR5!$F$1:$Q$1=AL$2,TARGET_TR5!$F$2:$Q$2040)))))</f>
        <v>32</v>
      </c>
      <c r="AM49" s="76" cm="1">
        <f t="array" ref="AM49">SUM(IF(TARGET_TR5!$B$2:$B$2040=$A$1,IF(TARGET_TR5!$C$2:$C$2040=$B49,IF(TARGET_TR5!$E$2:$E$2040=$D49,IF(TARGET_TR5!$F$1:$Q$1=AM$2,TARGET_TR5!$F$2:$Q$2040)))))</f>
        <v>30</v>
      </c>
      <c r="AN49" s="76" cm="1">
        <f t="array" ref="AN49">SUM(IF(TARGET_TR5!$B$2:$B$2040=$A$1,IF(TARGET_TR5!$C$2:$C$2040=$B49,IF(TARGET_TR5!$E$2:$E$2040=$D49,IF(TARGET_TR5!$F$1:$Q$1=AN$2,TARGET_TR5!$F$2:$Q$2040)))))</f>
        <v>30</v>
      </c>
      <c r="AO49" s="62">
        <v>12</v>
      </c>
      <c r="AP49" s="62">
        <v>12</v>
      </c>
      <c r="AQ49" s="62">
        <v>7</v>
      </c>
      <c r="AR49" s="62">
        <v>20</v>
      </c>
      <c r="AS49" s="62">
        <v>19</v>
      </c>
      <c r="AT49" s="62"/>
      <c r="AU49" s="60"/>
      <c r="AV49" s="60"/>
      <c r="AW49" s="60"/>
      <c r="AX49" s="60"/>
      <c r="AY49" s="60"/>
      <c r="AZ49" s="60"/>
    </row>
    <row r="50" spans="1:52" x14ac:dyDescent="0.35">
      <c r="A50" s="59" t="s">
        <v>220</v>
      </c>
      <c r="B50" s="60" t="s">
        <v>230</v>
      </c>
      <c r="C50" s="60" t="s">
        <v>228</v>
      </c>
      <c r="D50" s="60" t="s">
        <v>74</v>
      </c>
      <c r="E50" s="76">
        <f t="shared" si="1"/>
        <v>31</v>
      </c>
      <c r="F50" s="76">
        <f t="shared" si="195"/>
        <v>59</v>
      </c>
      <c r="G50" s="76">
        <f t="shared" si="195"/>
        <v>85</v>
      </c>
      <c r="H50" s="76">
        <f t="shared" si="146"/>
        <v>117</v>
      </c>
      <c r="I50" s="76">
        <f t="shared" si="146"/>
        <v>146</v>
      </c>
      <c r="J50" s="76">
        <f t="shared" si="146"/>
        <v>177</v>
      </c>
      <c r="K50" s="76">
        <f t="shared" si="146"/>
        <v>211</v>
      </c>
      <c r="L50" s="76">
        <f t="shared" si="146"/>
        <v>241</v>
      </c>
      <c r="M50" s="76">
        <f t="shared" si="146"/>
        <v>274</v>
      </c>
      <c r="N50" s="76">
        <f t="shared" si="146"/>
        <v>308</v>
      </c>
      <c r="O50" s="76">
        <f t="shared" si="146"/>
        <v>340</v>
      </c>
      <c r="P50" s="76">
        <f t="shared" si="146"/>
        <v>372</v>
      </c>
      <c r="Q50" s="76">
        <f t="shared" si="3"/>
        <v>20</v>
      </c>
      <c r="R50" s="76">
        <f t="shared" si="196"/>
        <v>47</v>
      </c>
      <c r="S50" s="76">
        <f t="shared" si="196"/>
        <v>62</v>
      </c>
      <c r="T50" s="76">
        <f t="shared" si="147"/>
        <v>75</v>
      </c>
      <c r="U50" s="76">
        <f t="shared" si="147"/>
        <v>91</v>
      </c>
      <c r="V50" s="76">
        <f t="shared" si="147"/>
        <v>91</v>
      </c>
      <c r="W50" s="76">
        <f t="shared" si="147"/>
        <v>91</v>
      </c>
      <c r="X50" s="76">
        <f t="shared" si="147"/>
        <v>91</v>
      </c>
      <c r="Y50" s="76">
        <f t="shared" si="147"/>
        <v>91</v>
      </c>
      <c r="Z50" s="76">
        <f t="shared" si="147"/>
        <v>91</v>
      </c>
      <c r="AA50" s="76">
        <f t="shared" si="147"/>
        <v>91</v>
      </c>
      <c r="AB50" s="76">
        <f t="shared" si="147"/>
        <v>91</v>
      </c>
      <c r="AC50" s="76" cm="1">
        <f t="array" ref="AC50">SUM(IF(TARGET_TR5!$B$2:$B$2040=$A$1,IF(TARGET_TR5!$C$2:$C$2040=$B50,IF(TARGET_TR5!$E$2:$E$2040=$D50,IF(TARGET_TR5!$F$1:$Q$1=AC$2,TARGET_TR5!$F$2:$Q$2040)))))</f>
        <v>31</v>
      </c>
      <c r="AD50" s="76" cm="1">
        <f t="array" ref="AD50">SUM(IF(TARGET_TR5!$B$2:$B$2040=$A$1,IF(TARGET_TR5!$C$2:$C$2040=$B50,IF(TARGET_TR5!$E$2:$E$2040=$D50,IF(TARGET_TR5!$F$1:$Q$1=AD$2,TARGET_TR5!$F$2:$Q$2040)))))</f>
        <v>28</v>
      </c>
      <c r="AE50" s="76" cm="1">
        <f t="array" ref="AE50">SUM(IF(TARGET_TR5!$B$2:$B$2040=$A$1,IF(TARGET_TR5!$C$2:$C$2040=$B50,IF(TARGET_TR5!$E$2:$E$2040=$D50,IF(TARGET_TR5!$F$1:$Q$1=AE$2,TARGET_TR5!$F$2:$Q$2040)))))</f>
        <v>26</v>
      </c>
      <c r="AF50" s="76" cm="1">
        <f t="array" ref="AF50">SUM(IF(TARGET_TR5!$B$2:$B$2040=$A$1,IF(TARGET_TR5!$C$2:$C$2040=$B50,IF(TARGET_TR5!$E$2:$E$2040=$D50,IF(TARGET_TR5!$F$1:$Q$1=AF$2,TARGET_TR5!$F$2:$Q$2040)))))</f>
        <v>32</v>
      </c>
      <c r="AG50" s="76" cm="1">
        <f t="array" ref="AG50">SUM(IF(TARGET_TR5!$B$2:$B$2040=$A$1,IF(TARGET_TR5!$C$2:$C$2040=$B50,IF(TARGET_TR5!$E$2:$E$2040=$D50,IF(TARGET_TR5!$F$1:$Q$1=AG$2,TARGET_TR5!$F$2:$Q$2040)))))</f>
        <v>29</v>
      </c>
      <c r="AH50" s="76" cm="1">
        <f t="array" ref="AH50">SUM(IF(TARGET_TR5!$B$2:$B$2040=$A$1,IF(TARGET_TR5!$C$2:$C$2040=$B50,IF(TARGET_TR5!$E$2:$E$2040=$D50,IF(TARGET_TR5!$F$1:$Q$1=AH$2,TARGET_TR5!$F$2:$Q$2040)))))</f>
        <v>31</v>
      </c>
      <c r="AI50" s="76" cm="1">
        <f t="array" ref="AI50">SUM(IF(TARGET_TR5!$B$2:$B$2040=$A$1,IF(TARGET_TR5!$C$2:$C$2040=$B50,IF(TARGET_TR5!$E$2:$E$2040=$D50,IF(TARGET_TR5!$F$1:$Q$1=AI$2,TARGET_TR5!$F$2:$Q$2040)))))</f>
        <v>34</v>
      </c>
      <c r="AJ50" s="76" cm="1">
        <f t="array" ref="AJ50">SUM(IF(TARGET_TR5!$B$2:$B$2040=$A$1,IF(TARGET_TR5!$C$2:$C$2040=$B50,IF(TARGET_TR5!$E$2:$E$2040=$D50,IF(TARGET_TR5!$F$1:$Q$1=AJ$2,TARGET_TR5!$F$2:$Q$2040)))))</f>
        <v>30</v>
      </c>
      <c r="AK50" s="76" cm="1">
        <f t="array" ref="AK50">SUM(IF(TARGET_TR5!$B$2:$B$2040=$A$1,IF(TARGET_TR5!$C$2:$C$2040=$B50,IF(TARGET_TR5!$E$2:$E$2040=$D50,IF(TARGET_TR5!$F$1:$Q$1=AK$2,TARGET_TR5!$F$2:$Q$2040)))))</f>
        <v>33</v>
      </c>
      <c r="AL50" s="76" cm="1">
        <f t="array" ref="AL50">SUM(IF(TARGET_TR5!$B$2:$B$2040=$A$1,IF(TARGET_TR5!$C$2:$C$2040=$B50,IF(TARGET_TR5!$E$2:$E$2040=$D50,IF(TARGET_TR5!$F$1:$Q$1=AL$2,TARGET_TR5!$F$2:$Q$2040)))))</f>
        <v>34</v>
      </c>
      <c r="AM50" s="76" cm="1">
        <f t="array" ref="AM50">SUM(IF(TARGET_TR5!$B$2:$B$2040=$A$1,IF(TARGET_TR5!$C$2:$C$2040=$B50,IF(TARGET_TR5!$E$2:$E$2040=$D50,IF(TARGET_TR5!$F$1:$Q$1=AM$2,TARGET_TR5!$F$2:$Q$2040)))))</f>
        <v>32</v>
      </c>
      <c r="AN50" s="76" cm="1">
        <f t="array" ref="AN50">SUM(IF(TARGET_TR5!$B$2:$B$2040=$A$1,IF(TARGET_TR5!$C$2:$C$2040=$B50,IF(TARGET_TR5!$E$2:$E$2040=$D50,IF(TARGET_TR5!$F$1:$Q$1=AN$2,TARGET_TR5!$F$2:$Q$2040)))))</f>
        <v>32</v>
      </c>
      <c r="AO50" s="62">
        <v>20</v>
      </c>
      <c r="AP50" s="62">
        <v>27</v>
      </c>
      <c r="AQ50" s="62">
        <v>15</v>
      </c>
      <c r="AR50" s="62">
        <v>13</v>
      </c>
      <c r="AS50" s="62">
        <v>16</v>
      </c>
      <c r="AT50" s="62"/>
      <c r="AU50" s="60"/>
      <c r="AV50" s="60"/>
      <c r="AW50" s="60"/>
      <c r="AX50" s="60"/>
      <c r="AY50" s="60"/>
      <c r="AZ50" s="60"/>
    </row>
    <row r="51" spans="1:52" x14ac:dyDescent="0.35">
      <c r="A51" s="54" t="s">
        <v>220</v>
      </c>
      <c r="B51" s="55" t="s">
        <v>231</v>
      </c>
      <c r="C51" s="55" t="s">
        <v>228</v>
      </c>
      <c r="D51" s="55" t="s">
        <v>69</v>
      </c>
      <c r="E51" s="75">
        <f>SUM(E52:E56)</f>
        <v>12</v>
      </c>
      <c r="F51" s="75">
        <f t="shared" ref="F51" si="338">SUM(F52:F56)</f>
        <v>23</v>
      </c>
      <c r="G51" s="75">
        <f t="shared" ref="G51" si="339">SUM(G52:G56)</f>
        <v>34</v>
      </c>
      <c r="H51" s="75">
        <f t="shared" ref="H51" si="340">SUM(H52:H56)</f>
        <v>46</v>
      </c>
      <c r="I51" s="75">
        <f t="shared" ref="I51" si="341">SUM(I52:I56)</f>
        <v>58</v>
      </c>
      <c r="J51" s="75">
        <f t="shared" ref="J51" si="342">SUM(J52:J56)</f>
        <v>70</v>
      </c>
      <c r="K51" s="75">
        <f t="shared" ref="K51" si="343">SUM(K52:K56)</f>
        <v>83</v>
      </c>
      <c r="L51" s="75">
        <f t="shared" ref="L51" si="344">SUM(L52:L56)</f>
        <v>95</v>
      </c>
      <c r="M51" s="75">
        <f t="shared" ref="M51" si="345">SUM(M52:M56)</f>
        <v>108</v>
      </c>
      <c r="N51" s="75">
        <f t="shared" ref="N51" si="346">SUM(N52:N56)</f>
        <v>121</v>
      </c>
      <c r="O51" s="75">
        <f t="shared" ref="O51" si="347">SUM(O52:O56)</f>
        <v>133</v>
      </c>
      <c r="P51" s="75">
        <f t="shared" ref="P51" si="348">SUM(P52:P56)</f>
        <v>146</v>
      </c>
      <c r="Q51" s="75">
        <f t="shared" ref="Q51" si="349">SUM(Q52:Q56)</f>
        <v>4</v>
      </c>
      <c r="R51" s="75">
        <f t="shared" ref="R51" si="350">SUM(R52:R56)</f>
        <v>12</v>
      </c>
      <c r="S51" s="75">
        <f t="shared" ref="S51" si="351">SUM(S52:S56)</f>
        <v>17</v>
      </c>
      <c r="T51" s="75">
        <f t="shared" ref="T51" si="352">SUM(T52:T56)</f>
        <v>21</v>
      </c>
      <c r="U51" s="75">
        <f t="shared" ref="U51" si="353">SUM(U52:U56)</f>
        <v>25</v>
      </c>
      <c r="V51" s="75">
        <f t="shared" ref="V51" si="354">SUM(V52:V56)</f>
        <v>25</v>
      </c>
      <c r="W51" s="75">
        <f t="shared" ref="W51" si="355">SUM(W52:W56)</f>
        <v>25</v>
      </c>
      <c r="X51" s="75">
        <f t="shared" ref="X51" si="356">SUM(X52:X56)</f>
        <v>25</v>
      </c>
      <c r="Y51" s="75">
        <f t="shared" ref="Y51" si="357">SUM(Y52:Y56)</f>
        <v>25</v>
      </c>
      <c r="Z51" s="75">
        <f t="shared" ref="Z51" si="358">SUM(Z52:Z56)</f>
        <v>25</v>
      </c>
      <c r="AA51" s="75">
        <f t="shared" ref="AA51" si="359">SUM(AA52:AA56)</f>
        <v>25</v>
      </c>
      <c r="AB51" s="75">
        <f t="shared" ref="AB51" si="360">SUM(AB52:AB56)</f>
        <v>25</v>
      </c>
      <c r="AC51" s="75">
        <f t="shared" ref="AC51" si="361">SUM(AC52:AC56)</f>
        <v>12</v>
      </c>
      <c r="AD51" s="75">
        <f t="shared" ref="AD51" si="362">SUM(AD52:AD56)</f>
        <v>11</v>
      </c>
      <c r="AE51" s="75">
        <f t="shared" ref="AE51" si="363">SUM(AE52:AE56)</f>
        <v>11</v>
      </c>
      <c r="AF51" s="75">
        <f t="shared" ref="AF51" si="364">SUM(AF52:AF56)</f>
        <v>12</v>
      </c>
      <c r="AG51" s="75">
        <f t="shared" ref="AG51" si="365">SUM(AG52:AG56)</f>
        <v>12</v>
      </c>
      <c r="AH51" s="75">
        <f t="shared" ref="AH51" si="366">SUM(AH52:AH56)</f>
        <v>12</v>
      </c>
      <c r="AI51" s="75">
        <f t="shared" ref="AI51" si="367">SUM(AI52:AI56)</f>
        <v>13</v>
      </c>
      <c r="AJ51" s="75">
        <f t="shared" ref="AJ51" si="368">SUM(AJ52:AJ56)</f>
        <v>12</v>
      </c>
      <c r="AK51" s="75">
        <f t="shared" ref="AK51" si="369">SUM(AK52:AK56)</f>
        <v>13</v>
      </c>
      <c r="AL51" s="75">
        <f t="shared" ref="AL51" si="370">SUM(AL52:AL56)</f>
        <v>13</v>
      </c>
      <c r="AM51" s="75">
        <f t="shared" ref="AM51" si="371">SUM(AM52:AM56)</f>
        <v>12</v>
      </c>
      <c r="AN51" s="75">
        <f t="shared" ref="AN51" si="372">SUM(AN52:AN56)</f>
        <v>13</v>
      </c>
      <c r="AO51" s="75">
        <f t="shared" ref="AO51" si="373">SUM(AO52:AO56)</f>
        <v>4</v>
      </c>
      <c r="AP51" s="75">
        <f t="shared" ref="AP51" si="374">SUM(AP52:AP56)</f>
        <v>8</v>
      </c>
      <c r="AQ51" s="75">
        <f t="shared" ref="AQ51" si="375">SUM(AQ52:AQ56)</f>
        <v>5</v>
      </c>
      <c r="AR51" s="75">
        <f t="shared" ref="AR51" si="376">SUM(AR52:AR56)</f>
        <v>4</v>
      </c>
      <c r="AS51" s="75">
        <f t="shared" ref="AS51" si="377">SUM(AS52:AS56)</f>
        <v>4</v>
      </c>
      <c r="AT51" s="75">
        <f t="shared" ref="AT51" si="378">SUM(AT52:AT56)</f>
        <v>0</v>
      </c>
      <c r="AU51" s="75">
        <f t="shared" ref="AU51" si="379">SUM(AU52:AU56)</f>
        <v>0</v>
      </c>
      <c r="AV51" s="75">
        <f t="shared" ref="AV51" si="380">SUM(AV52:AV56)</f>
        <v>0</v>
      </c>
      <c r="AW51" s="75">
        <f t="shared" ref="AW51" si="381">SUM(AW52:AW56)</f>
        <v>0</v>
      </c>
      <c r="AX51" s="75">
        <f t="shared" ref="AX51" si="382">SUM(AX52:AX56)</f>
        <v>0</v>
      </c>
      <c r="AY51" s="75">
        <f t="shared" ref="AY51" si="383">SUM(AY52:AY56)</f>
        <v>0</v>
      </c>
      <c r="AZ51" s="75">
        <f t="shared" ref="AZ51" si="384">SUM(AZ52:AZ56)</f>
        <v>0</v>
      </c>
    </row>
    <row r="52" spans="1:52" x14ac:dyDescent="0.35">
      <c r="A52" s="59" t="s">
        <v>220</v>
      </c>
      <c r="B52" s="60" t="s">
        <v>231</v>
      </c>
      <c r="C52" s="60" t="s">
        <v>228</v>
      </c>
      <c r="D52" s="60" t="s">
        <v>70</v>
      </c>
      <c r="E52" s="76">
        <f t="shared" si="1"/>
        <v>2</v>
      </c>
      <c r="F52" s="76">
        <f t="shared" si="195"/>
        <v>4</v>
      </c>
      <c r="G52" s="76">
        <f t="shared" si="195"/>
        <v>6</v>
      </c>
      <c r="H52" s="76">
        <f t="shared" si="146"/>
        <v>8</v>
      </c>
      <c r="I52" s="76">
        <f t="shared" si="146"/>
        <v>10</v>
      </c>
      <c r="J52" s="76">
        <f t="shared" si="146"/>
        <v>12</v>
      </c>
      <c r="K52" s="76">
        <f t="shared" si="146"/>
        <v>14</v>
      </c>
      <c r="L52" s="76">
        <f t="shared" si="146"/>
        <v>16</v>
      </c>
      <c r="M52" s="76">
        <f t="shared" si="146"/>
        <v>18</v>
      </c>
      <c r="N52" s="76">
        <f t="shared" si="146"/>
        <v>20</v>
      </c>
      <c r="O52" s="76">
        <f t="shared" si="146"/>
        <v>22</v>
      </c>
      <c r="P52" s="76">
        <f t="shared" si="146"/>
        <v>24</v>
      </c>
      <c r="Q52" s="76">
        <f t="shared" si="3"/>
        <v>0</v>
      </c>
      <c r="R52" s="76">
        <f t="shared" si="196"/>
        <v>0</v>
      </c>
      <c r="S52" s="76">
        <f t="shared" si="196"/>
        <v>0</v>
      </c>
      <c r="T52" s="76">
        <f t="shared" si="147"/>
        <v>0</v>
      </c>
      <c r="U52" s="76">
        <f t="shared" si="147"/>
        <v>0</v>
      </c>
      <c r="V52" s="76">
        <f t="shared" si="147"/>
        <v>0</v>
      </c>
      <c r="W52" s="76">
        <f t="shared" si="147"/>
        <v>0</v>
      </c>
      <c r="X52" s="76">
        <f t="shared" si="147"/>
        <v>0</v>
      </c>
      <c r="Y52" s="76">
        <f t="shared" si="147"/>
        <v>0</v>
      </c>
      <c r="Z52" s="76">
        <f t="shared" si="147"/>
        <v>0</v>
      </c>
      <c r="AA52" s="76">
        <f t="shared" si="147"/>
        <v>0</v>
      </c>
      <c r="AB52" s="76">
        <f t="shared" si="147"/>
        <v>0</v>
      </c>
      <c r="AC52" s="76" cm="1">
        <f t="array" ref="AC52">SUM(IF(TARGET_TR5!$B$2:$B$2040=$A$1,IF(TARGET_TR5!$C$2:$C$2040=$B52,IF(TARGET_TR5!$E$2:$E$2040=$D52,IF(TARGET_TR5!$F$1:$Q$1=AC$2,TARGET_TR5!$F$2:$Q$2040)))))</f>
        <v>2</v>
      </c>
      <c r="AD52" s="76" cm="1">
        <f t="array" ref="AD52">SUM(IF(TARGET_TR5!$B$2:$B$2040=$A$1,IF(TARGET_TR5!$C$2:$C$2040=$B52,IF(TARGET_TR5!$E$2:$E$2040=$D52,IF(TARGET_TR5!$F$1:$Q$1=AD$2,TARGET_TR5!$F$2:$Q$2040)))))</f>
        <v>2</v>
      </c>
      <c r="AE52" s="76" cm="1">
        <f t="array" ref="AE52">SUM(IF(TARGET_TR5!$B$2:$B$2040=$A$1,IF(TARGET_TR5!$C$2:$C$2040=$B52,IF(TARGET_TR5!$E$2:$E$2040=$D52,IF(TARGET_TR5!$F$1:$Q$1=AE$2,TARGET_TR5!$F$2:$Q$2040)))))</f>
        <v>2</v>
      </c>
      <c r="AF52" s="76" cm="1">
        <f t="array" ref="AF52">SUM(IF(TARGET_TR5!$B$2:$B$2040=$A$1,IF(TARGET_TR5!$C$2:$C$2040=$B52,IF(TARGET_TR5!$E$2:$E$2040=$D52,IF(TARGET_TR5!$F$1:$Q$1=AF$2,TARGET_TR5!$F$2:$Q$2040)))))</f>
        <v>2</v>
      </c>
      <c r="AG52" s="76" cm="1">
        <f t="array" ref="AG52">SUM(IF(TARGET_TR5!$B$2:$B$2040=$A$1,IF(TARGET_TR5!$C$2:$C$2040=$B52,IF(TARGET_TR5!$E$2:$E$2040=$D52,IF(TARGET_TR5!$F$1:$Q$1=AG$2,TARGET_TR5!$F$2:$Q$2040)))))</f>
        <v>2</v>
      </c>
      <c r="AH52" s="76" cm="1">
        <f t="array" ref="AH52">SUM(IF(TARGET_TR5!$B$2:$B$2040=$A$1,IF(TARGET_TR5!$C$2:$C$2040=$B52,IF(TARGET_TR5!$E$2:$E$2040=$D52,IF(TARGET_TR5!$F$1:$Q$1=AH$2,TARGET_TR5!$F$2:$Q$2040)))))</f>
        <v>2</v>
      </c>
      <c r="AI52" s="76" cm="1">
        <f t="array" ref="AI52">SUM(IF(TARGET_TR5!$B$2:$B$2040=$A$1,IF(TARGET_TR5!$C$2:$C$2040=$B52,IF(TARGET_TR5!$E$2:$E$2040=$D52,IF(TARGET_TR5!$F$1:$Q$1=AI$2,TARGET_TR5!$F$2:$Q$2040)))))</f>
        <v>2</v>
      </c>
      <c r="AJ52" s="76" cm="1">
        <f t="array" ref="AJ52">SUM(IF(TARGET_TR5!$B$2:$B$2040=$A$1,IF(TARGET_TR5!$C$2:$C$2040=$B52,IF(TARGET_TR5!$E$2:$E$2040=$D52,IF(TARGET_TR5!$F$1:$Q$1=AJ$2,TARGET_TR5!$F$2:$Q$2040)))))</f>
        <v>2</v>
      </c>
      <c r="AK52" s="76" cm="1">
        <f t="array" ref="AK52">SUM(IF(TARGET_TR5!$B$2:$B$2040=$A$1,IF(TARGET_TR5!$C$2:$C$2040=$B52,IF(TARGET_TR5!$E$2:$E$2040=$D52,IF(TARGET_TR5!$F$1:$Q$1=AK$2,TARGET_TR5!$F$2:$Q$2040)))))</f>
        <v>2</v>
      </c>
      <c r="AL52" s="76" cm="1">
        <f t="array" ref="AL52">SUM(IF(TARGET_TR5!$B$2:$B$2040=$A$1,IF(TARGET_TR5!$C$2:$C$2040=$B52,IF(TARGET_TR5!$E$2:$E$2040=$D52,IF(TARGET_TR5!$F$1:$Q$1=AL$2,TARGET_TR5!$F$2:$Q$2040)))))</f>
        <v>2</v>
      </c>
      <c r="AM52" s="76" cm="1">
        <f t="array" ref="AM52">SUM(IF(TARGET_TR5!$B$2:$B$2040=$A$1,IF(TARGET_TR5!$C$2:$C$2040=$B52,IF(TARGET_TR5!$E$2:$E$2040=$D52,IF(TARGET_TR5!$F$1:$Q$1=AM$2,TARGET_TR5!$F$2:$Q$2040)))))</f>
        <v>2</v>
      </c>
      <c r="AN52" s="76" cm="1">
        <f t="array" ref="AN52">SUM(IF(TARGET_TR5!$B$2:$B$2040=$A$1,IF(TARGET_TR5!$C$2:$C$2040=$B52,IF(TARGET_TR5!$E$2:$E$2040=$D52,IF(TARGET_TR5!$F$1:$Q$1=AN$2,TARGET_TR5!$F$2:$Q$2040)))))</f>
        <v>2</v>
      </c>
      <c r="AO52" s="62">
        <v>0</v>
      </c>
      <c r="AP52" s="62">
        <v>0</v>
      </c>
      <c r="AQ52" s="62">
        <v>0</v>
      </c>
      <c r="AR52" s="62">
        <v>0</v>
      </c>
      <c r="AS52" s="62">
        <v>0</v>
      </c>
      <c r="AT52" s="62"/>
      <c r="AU52" s="60"/>
      <c r="AV52" s="60"/>
      <c r="AW52" s="60"/>
      <c r="AX52" s="60"/>
      <c r="AY52" s="60"/>
      <c r="AZ52" s="60"/>
    </row>
    <row r="53" spans="1:52" x14ac:dyDescent="0.35">
      <c r="A53" s="59" t="s">
        <v>220</v>
      </c>
      <c r="B53" s="60" t="s">
        <v>231</v>
      </c>
      <c r="C53" s="60" t="s">
        <v>228</v>
      </c>
      <c r="D53" s="60" t="s">
        <v>71</v>
      </c>
      <c r="E53" s="76">
        <f t="shared" si="1"/>
        <v>2</v>
      </c>
      <c r="F53" s="76">
        <f t="shared" si="195"/>
        <v>4</v>
      </c>
      <c r="G53" s="76">
        <f t="shared" si="195"/>
        <v>6</v>
      </c>
      <c r="H53" s="76">
        <f t="shared" si="146"/>
        <v>8</v>
      </c>
      <c r="I53" s="76">
        <f t="shared" si="146"/>
        <v>10</v>
      </c>
      <c r="J53" s="76">
        <f t="shared" si="146"/>
        <v>12</v>
      </c>
      <c r="K53" s="76">
        <f t="shared" si="146"/>
        <v>14</v>
      </c>
      <c r="L53" s="76">
        <f t="shared" si="146"/>
        <v>16</v>
      </c>
      <c r="M53" s="76">
        <f t="shared" si="146"/>
        <v>18</v>
      </c>
      <c r="N53" s="76">
        <f t="shared" si="146"/>
        <v>20</v>
      </c>
      <c r="O53" s="76">
        <f t="shared" si="146"/>
        <v>22</v>
      </c>
      <c r="P53" s="76">
        <f t="shared" si="146"/>
        <v>24</v>
      </c>
      <c r="Q53" s="76">
        <f t="shared" si="3"/>
        <v>0</v>
      </c>
      <c r="R53" s="76">
        <f t="shared" si="196"/>
        <v>0</v>
      </c>
      <c r="S53" s="76">
        <f t="shared" si="196"/>
        <v>0</v>
      </c>
      <c r="T53" s="76">
        <f t="shared" si="147"/>
        <v>0</v>
      </c>
      <c r="U53" s="76">
        <f t="shared" si="147"/>
        <v>0</v>
      </c>
      <c r="V53" s="76">
        <f t="shared" si="147"/>
        <v>0</v>
      </c>
      <c r="W53" s="76">
        <f t="shared" si="147"/>
        <v>0</v>
      </c>
      <c r="X53" s="76">
        <f t="shared" si="147"/>
        <v>0</v>
      </c>
      <c r="Y53" s="76">
        <f t="shared" si="147"/>
        <v>0</v>
      </c>
      <c r="Z53" s="76">
        <f t="shared" si="147"/>
        <v>0</v>
      </c>
      <c r="AA53" s="76">
        <f t="shared" si="147"/>
        <v>0</v>
      </c>
      <c r="AB53" s="76">
        <f t="shared" si="147"/>
        <v>0</v>
      </c>
      <c r="AC53" s="76" cm="1">
        <f t="array" ref="AC53">SUM(IF(TARGET_TR5!$B$2:$B$2040=$A$1,IF(TARGET_TR5!$C$2:$C$2040=$B53,IF(TARGET_TR5!$E$2:$E$2040=$D53,IF(TARGET_TR5!$F$1:$Q$1=AC$2,TARGET_TR5!$F$2:$Q$2040)))))</f>
        <v>2</v>
      </c>
      <c r="AD53" s="76" cm="1">
        <f t="array" ref="AD53">SUM(IF(TARGET_TR5!$B$2:$B$2040=$A$1,IF(TARGET_TR5!$C$2:$C$2040=$B53,IF(TARGET_TR5!$E$2:$E$2040=$D53,IF(TARGET_TR5!$F$1:$Q$1=AD$2,TARGET_TR5!$F$2:$Q$2040)))))</f>
        <v>2</v>
      </c>
      <c r="AE53" s="76" cm="1">
        <f t="array" ref="AE53">SUM(IF(TARGET_TR5!$B$2:$B$2040=$A$1,IF(TARGET_TR5!$C$2:$C$2040=$B53,IF(TARGET_TR5!$E$2:$E$2040=$D53,IF(TARGET_TR5!$F$1:$Q$1=AE$2,TARGET_TR5!$F$2:$Q$2040)))))</f>
        <v>2</v>
      </c>
      <c r="AF53" s="76" cm="1">
        <f t="array" ref="AF53">SUM(IF(TARGET_TR5!$B$2:$B$2040=$A$1,IF(TARGET_TR5!$C$2:$C$2040=$B53,IF(TARGET_TR5!$E$2:$E$2040=$D53,IF(TARGET_TR5!$F$1:$Q$1=AF$2,TARGET_TR5!$F$2:$Q$2040)))))</f>
        <v>2</v>
      </c>
      <c r="AG53" s="76" cm="1">
        <f t="array" ref="AG53">SUM(IF(TARGET_TR5!$B$2:$B$2040=$A$1,IF(TARGET_TR5!$C$2:$C$2040=$B53,IF(TARGET_TR5!$E$2:$E$2040=$D53,IF(TARGET_TR5!$F$1:$Q$1=AG$2,TARGET_TR5!$F$2:$Q$2040)))))</f>
        <v>2</v>
      </c>
      <c r="AH53" s="76" cm="1">
        <f t="array" ref="AH53">SUM(IF(TARGET_TR5!$B$2:$B$2040=$A$1,IF(TARGET_TR5!$C$2:$C$2040=$B53,IF(TARGET_TR5!$E$2:$E$2040=$D53,IF(TARGET_TR5!$F$1:$Q$1=AH$2,TARGET_TR5!$F$2:$Q$2040)))))</f>
        <v>2</v>
      </c>
      <c r="AI53" s="76" cm="1">
        <f t="array" ref="AI53">SUM(IF(TARGET_TR5!$B$2:$B$2040=$A$1,IF(TARGET_TR5!$C$2:$C$2040=$B53,IF(TARGET_TR5!$E$2:$E$2040=$D53,IF(TARGET_TR5!$F$1:$Q$1=AI$2,TARGET_TR5!$F$2:$Q$2040)))))</f>
        <v>2</v>
      </c>
      <c r="AJ53" s="76" cm="1">
        <f t="array" ref="AJ53">SUM(IF(TARGET_TR5!$B$2:$B$2040=$A$1,IF(TARGET_TR5!$C$2:$C$2040=$B53,IF(TARGET_TR5!$E$2:$E$2040=$D53,IF(TARGET_TR5!$F$1:$Q$1=AJ$2,TARGET_TR5!$F$2:$Q$2040)))))</f>
        <v>2</v>
      </c>
      <c r="AK53" s="76" cm="1">
        <f t="array" ref="AK53">SUM(IF(TARGET_TR5!$B$2:$B$2040=$A$1,IF(TARGET_TR5!$C$2:$C$2040=$B53,IF(TARGET_TR5!$E$2:$E$2040=$D53,IF(TARGET_TR5!$F$1:$Q$1=AK$2,TARGET_TR5!$F$2:$Q$2040)))))</f>
        <v>2</v>
      </c>
      <c r="AL53" s="76" cm="1">
        <f t="array" ref="AL53">SUM(IF(TARGET_TR5!$B$2:$B$2040=$A$1,IF(TARGET_TR5!$C$2:$C$2040=$B53,IF(TARGET_TR5!$E$2:$E$2040=$D53,IF(TARGET_TR5!$F$1:$Q$1=AL$2,TARGET_TR5!$F$2:$Q$2040)))))</f>
        <v>2</v>
      </c>
      <c r="AM53" s="76" cm="1">
        <f t="array" ref="AM53">SUM(IF(TARGET_TR5!$B$2:$B$2040=$A$1,IF(TARGET_TR5!$C$2:$C$2040=$B53,IF(TARGET_TR5!$E$2:$E$2040=$D53,IF(TARGET_TR5!$F$1:$Q$1=AM$2,TARGET_TR5!$F$2:$Q$2040)))))</f>
        <v>2</v>
      </c>
      <c r="AN53" s="76" cm="1">
        <f t="array" ref="AN53">SUM(IF(TARGET_TR5!$B$2:$B$2040=$A$1,IF(TARGET_TR5!$C$2:$C$2040=$B53,IF(TARGET_TR5!$E$2:$E$2040=$D53,IF(TARGET_TR5!$F$1:$Q$1=AN$2,TARGET_TR5!$F$2:$Q$2040)))))</f>
        <v>2</v>
      </c>
      <c r="AO53" s="62">
        <v>0</v>
      </c>
      <c r="AP53" s="62">
        <v>0</v>
      </c>
      <c r="AQ53" s="62">
        <v>0</v>
      </c>
      <c r="AR53" s="60">
        <v>0</v>
      </c>
      <c r="AS53" s="60">
        <v>0</v>
      </c>
      <c r="AT53" s="60"/>
      <c r="AU53" s="60"/>
      <c r="AV53" s="60"/>
      <c r="AW53" s="60"/>
      <c r="AX53" s="60"/>
      <c r="AY53" s="60"/>
      <c r="AZ53" s="60"/>
    </row>
    <row r="54" spans="1:52" x14ac:dyDescent="0.35">
      <c r="A54" s="59" t="s">
        <v>220</v>
      </c>
      <c r="B54" s="60" t="s">
        <v>231</v>
      </c>
      <c r="C54" s="60" t="s">
        <v>228</v>
      </c>
      <c r="D54" s="60" t="s">
        <v>72</v>
      </c>
      <c r="E54" s="76">
        <f t="shared" si="1"/>
        <v>3</v>
      </c>
      <c r="F54" s="76">
        <f t="shared" si="195"/>
        <v>6</v>
      </c>
      <c r="G54" s="76">
        <f t="shared" si="195"/>
        <v>9</v>
      </c>
      <c r="H54" s="76">
        <f t="shared" si="146"/>
        <v>11</v>
      </c>
      <c r="I54" s="76">
        <f t="shared" si="146"/>
        <v>14</v>
      </c>
      <c r="J54" s="76">
        <f t="shared" si="146"/>
        <v>17</v>
      </c>
      <c r="K54" s="76">
        <f t="shared" ref="K54:P85" si="385">J54+AI54</f>
        <v>21</v>
      </c>
      <c r="L54" s="76">
        <f t="shared" si="385"/>
        <v>24</v>
      </c>
      <c r="M54" s="76">
        <f t="shared" si="385"/>
        <v>27</v>
      </c>
      <c r="N54" s="76">
        <f t="shared" si="385"/>
        <v>31</v>
      </c>
      <c r="O54" s="76">
        <f t="shared" si="385"/>
        <v>34</v>
      </c>
      <c r="P54" s="76">
        <f t="shared" si="385"/>
        <v>37</v>
      </c>
      <c r="Q54" s="76">
        <f t="shared" si="3"/>
        <v>4</v>
      </c>
      <c r="R54" s="76">
        <f t="shared" si="196"/>
        <v>8</v>
      </c>
      <c r="S54" s="76">
        <f t="shared" si="196"/>
        <v>11</v>
      </c>
      <c r="T54" s="76">
        <f t="shared" si="147"/>
        <v>14</v>
      </c>
      <c r="U54" s="76">
        <f t="shared" si="147"/>
        <v>17</v>
      </c>
      <c r="V54" s="76">
        <f t="shared" si="147"/>
        <v>17</v>
      </c>
      <c r="W54" s="76">
        <f t="shared" ref="W54:AB80" si="386">V54+AU54</f>
        <v>17</v>
      </c>
      <c r="X54" s="76">
        <f t="shared" si="386"/>
        <v>17</v>
      </c>
      <c r="Y54" s="76">
        <f t="shared" si="386"/>
        <v>17</v>
      </c>
      <c r="Z54" s="76">
        <f t="shared" si="386"/>
        <v>17</v>
      </c>
      <c r="AA54" s="76">
        <f t="shared" si="386"/>
        <v>17</v>
      </c>
      <c r="AB54" s="76">
        <f t="shared" si="386"/>
        <v>17</v>
      </c>
      <c r="AC54" s="76" cm="1">
        <f t="array" ref="AC54">SUM(IF(TARGET_TR5!$B$2:$B$2040=$A$1,IF(TARGET_TR5!$C$2:$C$2040=$B54,IF(TARGET_TR5!$E$2:$E$2040=$D54,IF(TARGET_TR5!$F$1:$Q$1=AC$2,TARGET_TR5!$F$2:$Q$2040)))))</f>
        <v>3</v>
      </c>
      <c r="AD54" s="76" cm="1">
        <f t="array" ref="AD54">SUM(IF(TARGET_TR5!$B$2:$B$2040=$A$1,IF(TARGET_TR5!$C$2:$C$2040=$B54,IF(TARGET_TR5!$E$2:$E$2040=$D54,IF(TARGET_TR5!$F$1:$Q$1=AD$2,TARGET_TR5!$F$2:$Q$2040)))))</f>
        <v>3</v>
      </c>
      <c r="AE54" s="76" cm="1">
        <f t="array" ref="AE54">SUM(IF(TARGET_TR5!$B$2:$B$2040=$A$1,IF(TARGET_TR5!$C$2:$C$2040=$B54,IF(TARGET_TR5!$E$2:$E$2040=$D54,IF(TARGET_TR5!$F$1:$Q$1=AE$2,TARGET_TR5!$F$2:$Q$2040)))))</f>
        <v>3</v>
      </c>
      <c r="AF54" s="76" cm="1">
        <f t="array" ref="AF54">SUM(IF(TARGET_TR5!$B$2:$B$2040=$A$1,IF(TARGET_TR5!$C$2:$C$2040=$B54,IF(TARGET_TR5!$E$2:$E$2040=$D54,IF(TARGET_TR5!$F$1:$Q$1=AF$2,TARGET_TR5!$F$2:$Q$2040)))))</f>
        <v>2</v>
      </c>
      <c r="AG54" s="76" cm="1">
        <f t="array" ref="AG54">SUM(IF(TARGET_TR5!$B$2:$B$2040=$A$1,IF(TARGET_TR5!$C$2:$C$2040=$B54,IF(TARGET_TR5!$E$2:$E$2040=$D54,IF(TARGET_TR5!$F$1:$Q$1=AG$2,TARGET_TR5!$F$2:$Q$2040)))))</f>
        <v>3</v>
      </c>
      <c r="AH54" s="76" cm="1">
        <f t="array" ref="AH54">SUM(IF(TARGET_TR5!$B$2:$B$2040=$A$1,IF(TARGET_TR5!$C$2:$C$2040=$B54,IF(TARGET_TR5!$E$2:$E$2040=$D54,IF(TARGET_TR5!$F$1:$Q$1=AH$2,TARGET_TR5!$F$2:$Q$2040)))))</f>
        <v>3</v>
      </c>
      <c r="AI54" s="76" cm="1">
        <f t="array" ref="AI54">SUM(IF(TARGET_TR5!$B$2:$B$2040=$A$1,IF(TARGET_TR5!$C$2:$C$2040=$B54,IF(TARGET_TR5!$E$2:$E$2040=$D54,IF(TARGET_TR5!$F$1:$Q$1=AI$2,TARGET_TR5!$F$2:$Q$2040)))))</f>
        <v>4</v>
      </c>
      <c r="AJ54" s="76" cm="1">
        <f t="array" ref="AJ54">SUM(IF(TARGET_TR5!$B$2:$B$2040=$A$1,IF(TARGET_TR5!$C$2:$C$2040=$B54,IF(TARGET_TR5!$E$2:$E$2040=$D54,IF(TARGET_TR5!$F$1:$Q$1=AJ$2,TARGET_TR5!$F$2:$Q$2040)))))</f>
        <v>3</v>
      </c>
      <c r="AK54" s="76" cm="1">
        <f t="array" ref="AK54">SUM(IF(TARGET_TR5!$B$2:$B$2040=$A$1,IF(TARGET_TR5!$C$2:$C$2040=$B54,IF(TARGET_TR5!$E$2:$E$2040=$D54,IF(TARGET_TR5!$F$1:$Q$1=AK$2,TARGET_TR5!$F$2:$Q$2040)))))</f>
        <v>3</v>
      </c>
      <c r="AL54" s="76" cm="1">
        <f t="array" ref="AL54">SUM(IF(TARGET_TR5!$B$2:$B$2040=$A$1,IF(TARGET_TR5!$C$2:$C$2040=$B54,IF(TARGET_TR5!$E$2:$E$2040=$D54,IF(TARGET_TR5!$F$1:$Q$1=AL$2,TARGET_TR5!$F$2:$Q$2040)))))</f>
        <v>4</v>
      </c>
      <c r="AM54" s="76" cm="1">
        <f t="array" ref="AM54">SUM(IF(TARGET_TR5!$B$2:$B$2040=$A$1,IF(TARGET_TR5!$C$2:$C$2040=$B54,IF(TARGET_TR5!$E$2:$E$2040=$D54,IF(TARGET_TR5!$F$1:$Q$1=AM$2,TARGET_TR5!$F$2:$Q$2040)))))</f>
        <v>3</v>
      </c>
      <c r="AN54" s="76" cm="1">
        <f t="array" ref="AN54">SUM(IF(TARGET_TR5!$B$2:$B$2040=$A$1,IF(TARGET_TR5!$C$2:$C$2040=$B54,IF(TARGET_TR5!$E$2:$E$2040=$D54,IF(TARGET_TR5!$F$1:$Q$1=AN$2,TARGET_TR5!$F$2:$Q$2040)))))</f>
        <v>3</v>
      </c>
      <c r="AO54" s="62">
        <v>4</v>
      </c>
      <c r="AP54" s="62">
        <v>4</v>
      </c>
      <c r="AQ54" s="60">
        <v>3</v>
      </c>
      <c r="AR54" s="62">
        <v>3</v>
      </c>
      <c r="AS54" s="62">
        <v>3</v>
      </c>
      <c r="AT54" s="60"/>
      <c r="AU54" s="60"/>
      <c r="AV54" s="60"/>
      <c r="AW54" s="60"/>
      <c r="AX54" s="60"/>
      <c r="AY54" s="60"/>
      <c r="AZ54" s="60"/>
    </row>
    <row r="55" spans="1:52" x14ac:dyDescent="0.35">
      <c r="A55" s="59" t="s">
        <v>220</v>
      </c>
      <c r="B55" s="60" t="s">
        <v>231</v>
      </c>
      <c r="C55" s="60" t="s">
        <v>228</v>
      </c>
      <c r="D55" s="60" t="s">
        <v>73</v>
      </c>
      <c r="E55" s="76">
        <f t="shared" si="1"/>
        <v>3</v>
      </c>
      <c r="F55" s="76">
        <f t="shared" si="195"/>
        <v>5</v>
      </c>
      <c r="G55" s="76">
        <f t="shared" si="195"/>
        <v>7</v>
      </c>
      <c r="H55" s="76">
        <f t="shared" si="195"/>
        <v>10</v>
      </c>
      <c r="I55" s="76">
        <f t="shared" si="195"/>
        <v>12</v>
      </c>
      <c r="J55" s="76">
        <f t="shared" si="195"/>
        <v>15</v>
      </c>
      <c r="K55" s="76">
        <f t="shared" si="385"/>
        <v>17</v>
      </c>
      <c r="L55" s="76">
        <f t="shared" si="385"/>
        <v>20</v>
      </c>
      <c r="M55" s="76">
        <f t="shared" si="385"/>
        <v>23</v>
      </c>
      <c r="N55" s="76">
        <f t="shared" si="385"/>
        <v>26</v>
      </c>
      <c r="O55" s="76">
        <f t="shared" si="385"/>
        <v>29</v>
      </c>
      <c r="P55" s="76">
        <f t="shared" si="385"/>
        <v>32</v>
      </c>
      <c r="Q55" s="76">
        <f t="shared" si="3"/>
        <v>0</v>
      </c>
      <c r="R55" s="76">
        <f t="shared" si="196"/>
        <v>2</v>
      </c>
      <c r="S55" s="76">
        <f t="shared" si="196"/>
        <v>4</v>
      </c>
      <c r="T55" s="76">
        <f t="shared" si="196"/>
        <v>4</v>
      </c>
      <c r="U55" s="76">
        <f t="shared" si="196"/>
        <v>5</v>
      </c>
      <c r="V55" s="76">
        <f t="shared" si="196"/>
        <v>5</v>
      </c>
      <c r="W55" s="76">
        <f t="shared" si="386"/>
        <v>5</v>
      </c>
      <c r="X55" s="76">
        <f t="shared" si="386"/>
        <v>5</v>
      </c>
      <c r="Y55" s="76">
        <f t="shared" si="386"/>
        <v>5</v>
      </c>
      <c r="Z55" s="76">
        <f t="shared" si="386"/>
        <v>5</v>
      </c>
      <c r="AA55" s="76">
        <f t="shared" si="386"/>
        <v>5</v>
      </c>
      <c r="AB55" s="76">
        <f t="shared" si="386"/>
        <v>5</v>
      </c>
      <c r="AC55" s="76" cm="1">
        <f t="array" ref="AC55">SUM(IF(TARGET_TR5!$B$2:$B$2040=$A$1,IF(TARGET_TR5!$C$2:$C$2040=$B55,IF(TARGET_TR5!$E$2:$E$2040=$D55,IF(TARGET_TR5!$F$1:$Q$1=AC$2,TARGET_TR5!$F$2:$Q$2040)))))</f>
        <v>3</v>
      </c>
      <c r="AD55" s="76" cm="1">
        <f t="array" ref="AD55">SUM(IF(TARGET_TR5!$B$2:$B$2040=$A$1,IF(TARGET_TR5!$C$2:$C$2040=$B55,IF(TARGET_TR5!$E$2:$E$2040=$D55,IF(TARGET_TR5!$F$1:$Q$1=AD$2,TARGET_TR5!$F$2:$Q$2040)))))</f>
        <v>2</v>
      </c>
      <c r="AE55" s="76" cm="1">
        <f t="array" ref="AE55">SUM(IF(TARGET_TR5!$B$2:$B$2040=$A$1,IF(TARGET_TR5!$C$2:$C$2040=$B55,IF(TARGET_TR5!$E$2:$E$2040=$D55,IF(TARGET_TR5!$F$1:$Q$1=AE$2,TARGET_TR5!$F$2:$Q$2040)))))</f>
        <v>2</v>
      </c>
      <c r="AF55" s="76" cm="1">
        <f t="array" ref="AF55">SUM(IF(TARGET_TR5!$B$2:$B$2040=$A$1,IF(TARGET_TR5!$C$2:$C$2040=$B55,IF(TARGET_TR5!$E$2:$E$2040=$D55,IF(TARGET_TR5!$F$1:$Q$1=AF$2,TARGET_TR5!$F$2:$Q$2040)))))</f>
        <v>3</v>
      </c>
      <c r="AG55" s="76" cm="1">
        <f t="array" ref="AG55">SUM(IF(TARGET_TR5!$B$2:$B$2040=$A$1,IF(TARGET_TR5!$C$2:$C$2040=$B55,IF(TARGET_TR5!$E$2:$E$2040=$D55,IF(TARGET_TR5!$F$1:$Q$1=AG$2,TARGET_TR5!$F$2:$Q$2040)))))</f>
        <v>2</v>
      </c>
      <c r="AH55" s="76" cm="1">
        <f t="array" ref="AH55">SUM(IF(TARGET_TR5!$B$2:$B$2040=$A$1,IF(TARGET_TR5!$C$2:$C$2040=$B55,IF(TARGET_TR5!$E$2:$E$2040=$D55,IF(TARGET_TR5!$F$1:$Q$1=AH$2,TARGET_TR5!$F$2:$Q$2040)))))</f>
        <v>3</v>
      </c>
      <c r="AI55" s="76" cm="1">
        <f t="array" ref="AI55">SUM(IF(TARGET_TR5!$B$2:$B$2040=$A$1,IF(TARGET_TR5!$C$2:$C$2040=$B55,IF(TARGET_TR5!$E$2:$E$2040=$D55,IF(TARGET_TR5!$F$1:$Q$1=AI$2,TARGET_TR5!$F$2:$Q$2040)))))</f>
        <v>2</v>
      </c>
      <c r="AJ55" s="76" cm="1">
        <f t="array" ref="AJ55">SUM(IF(TARGET_TR5!$B$2:$B$2040=$A$1,IF(TARGET_TR5!$C$2:$C$2040=$B55,IF(TARGET_TR5!$E$2:$E$2040=$D55,IF(TARGET_TR5!$F$1:$Q$1=AJ$2,TARGET_TR5!$F$2:$Q$2040)))))</f>
        <v>3</v>
      </c>
      <c r="AK55" s="76" cm="1">
        <f t="array" ref="AK55">SUM(IF(TARGET_TR5!$B$2:$B$2040=$A$1,IF(TARGET_TR5!$C$2:$C$2040=$B55,IF(TARGET_TR5!$E$2:$E$2040=$D55,IF(TARGET_TR5!$F$1:$Q$1=AK$2,TARGET_TR5!$F$2:$Q$2040)))))</f>
        <v>3</v>
      </c>
      <c r="AL55" s="76" cm="1">
        <f t="array" ref="AL55">SUM(IF(TARGET_TR5!$B$2:$B$2040=$A$1,IF(TARGET_TR5!$C$2:$C$2040=$B55,IF(TARGET_TR5!$E$2:$E$2040=$D55,IF(TARGET_TR5!$F$1:$Q$1=AL$2,TARGET_TR5!$F$2:$Q$2040)))))</f>
        <v>3</v>
      </c>
      <c r="AM55" s="76" cm="1">
        <f t="array" ref="AM55">SUM(IF(TARGET_TR5!$B$2:$B$2040=$A$1,IF(TARGET_TR5!$C$2:$C$2040=$B55,IF(TARGET_TR5!$E$2:$E$2040=$D55,IF(TARGET_TR5!$F$1:$Q$1=AM$2,TARGET_TR5!$F$2:$Q$2040)))))</f>
        <v>3</v>
      </c>
      <c r="AN55" s="76" cm="1">
        <f t="array" ref="AN55">SUM(IF(TARGET_TR5!$B$2:$B$2040=$A$1,IF(TARGET_TR5!$C$2:$C$2040=$B55,IF(TARGET_TR5!$E$2:$E$2040=$D55,IF(TARGET_TR5!$F$1:$Q$1=AN$2,TARGET_TR5!$F$2:$Q$2040)))))</f>
        <v>3</v>
      </c>
      <c r="AO55" s="60">
        <v>0</v>
      </c>
      <c r="AP55" s="60">
        <v>2</v>
      </c>
      <c r="AQ55" s="60">
        <v>2</v>
      </c>
      <c r="AR55" s="62">
        <v>0</v>
      </c>
      <c r="AS55" s="62">
        <v>1</v>
      </c>
      <c r="AT55" s="62"/>
      <c r="AU55" s="60"/>
      <c r="AV55" s="60"/>
      <c r="AW55" s="60"/>
      <c r="AX55" s="60"/>
      <c r="AY55" s="60"/>
      <c r="AZ55" s="60"/>
    </row>
    <row r="56" spans="1:52" x14ac:dyDescent="0.35">
      <c r="A56" s="59" t="s">
        <v>220</v>
      </c>
      <c r="B56" s="60" t="s">
        <v>231</v>
      </c>
      <c r="C56" s="60" t="s">
        <v>228</v>
      </c>
      <c r="D56" s="60" t="s">
        <v>74</v>
      </c>
      <c r="E56" s="76">
        <f t="shared" si="1"/>
        <v>2</v>
      </c>
      <c r="F56" s="76">
        <f t="shared" si="195"/>
        <v>4</v>
      </c>
      <c r="G56" s="76">
        <f t="shared" si="195"/>
        <v>6</v>
      </c>
      <c r="H56" s="76">
        <f t="shared" si="195"/>
        <v>9</v>
      </c>
      <c r="I56" s="76">
        <f t="shared" si="195"/>
        <v>12</v>
      </c>
      <c r="J56" s="76">
        <f t="shared" si="195"/>
        <v>14</v>
      </c>
      <c r="K56" s="76">
        <f t="shared" si="385"/>
        <v>17</v>
      </c>
      <c r="L56" s="76">
        <f t="shared" si="385"/>
        <v>19</v>
      </c>
      <c r="M56" s="76">
        <f t="shared" si="385"/>
        <v>22</v>
      </c>
      <c r="N56" s="76">
        <f t="shared" si="385"/>
        <v>24</v>
      </c>
      <c r="O56" s="76">
        <f t="shared" si="385"/>
        <v>26</v>
      </c>
      <c r="P56" s="76">
        <f t="shared" si="385"/>
        <v>29</v>
      </c>
      <c r="Q56" s="76">
        <f t="shared" si="3"/>
        <v>0</v>
      </c>
      <c r="R56" s="76">
        <f t="shared" si="196"/>
        <v>2</v>
      </c>
      <c r="S56" s="76">
        <f t="shared" si="196"/>
        <v>2</v>
      </c>
      <c r="T56" s="76">
        <f t="shared" si="196"/>
        <v>3</v>
      </c>
      <c r="U56" s="76">
        <f t="shared" si="196"/>
        <v>3</v>
      </c>
      <c r="V56" s="76">
        <f t="shared" si="196"/>
        <v>3</v>
      </c>
      <c r="W56" s="76">
        <f t="shared" si="386"/>
        <v>3</v>
      </c>
      <c r="X56" s="76">
        <f t="shared" si="386"/>
        <v>3</v>
      </c>
      <c r="Y56" s="76">
        <f t="shared" si="386"/>
        <v>3</v>
      </c>
      <c r="Z56" s="76">
        <f t="shared" si="386"/>
        <v>3</v>
      </c>
      <c r="AA56" s="76">
        <f t="shared" si="386"/>
        <v>3</v>
      </c>
      <c r="AB56" s="76">
        <f t="shared" si="386"/>
        <v>3</v>
      </c>
      <c r="AC56" s="76" cm="1">
        <f t="array" ref="AC56">SUM(IF(TARGET_TR5!$B$2:$B$2040=$A$1,IF(TARGET_TR5!$C$2:$C$2040=$B56,IF(TARGET_TR5!$E$2:$E$2040=$D56,IF(TARGET_TR5!$F$1:$Q$1=AC$2,TARGET_TR5!$F$2:$Q$2040)))))</f>
        <v>2</v>
      </c>
      <c r="AD56" s="76" cm="1">
        <f t="array" ref="AD56">SUM(IF(TARGET_TR5!$B$2:$B$2040=$A$1,IF(TARGET_TR5!$C$2:$C$2040=$B56,IF(TARGET_TR5!$E$2:$E$2040=$D56,IF(TARGET_TR5!$F$1:$Q$1=AD$2,TARGET_TR5!$F$2:$Q$2040)))))</f>
        <v>2</v>
      </c>
      <c r="AE56" s="76" cm="1">
        <f t="array" ref="AE56">SUM(IF(TARGET_TR5!$B$2:$B$2040=$A$1,IF(TARGET_TR5!$C$2:$C$2040=$B56,IF(TARGET_TR5!$E$2:$E$2040=$D56,IF(TARGET_TR5!$F$1:$Q$1=AE$2,TARGET_TR5!$F$2:$Q$2040)))))</f>
        <v>2</v>
      </c>
      <c r="AF56" s="76" cm="1">
        <f t="array" ref="AF56">SUM(IF(TARGET_TR5!$B$2:$B$2040=$A$1,IF(TARGET_TR5!$C$2:$C$2040=$B56,IF(TARGET_TR5!$E$2:$E$2040=$D56,IF(TARGET_TR5!$F$1:$Q$1=AF$2,TARGET_TR5!$F$2:$Q$2040)))))</f>
        <v>3</v>
      </c>
      <c r="AG56" s="76" cm="1">
        <f t="array" ref="AG56">SUM(IF(TARGET_TR5!$B$2:$B$2040=$A$1,IF(TARGET_TR5!$C$2:$C$2040=$B56,IF(TARGET_TR5!$E$2:$E$2040=$D56,IF(TARGET_TR5!$F$1:$Q$1=AG$2,TARGET_TR5!$F$2:$Q$2040)))))</f>
        <v>3</v>
      </c>
      <c r="AH56" s="76" cm="1">
        <f t="array" ref="AH56">SUM(IF(TARGET_TR5!$B$2:$B$2040=$A$1,IF(TARGET_TR5!$C$2:$C$2040=$B56,IF(TARGET_TR5!$E$2:$E$2040=$D56,IF(TARGET_TR5!$F$1:$Q$1=AH$2,TARGET_TR5!$F$2:$Q$2040)))))</f>
        <v>2</v>
      </c>
      <c r="AI56" s="76" cm="1">
        <f t="array" ref="AI56">SUM(IF(TARGET_TR5!$B$2:$B$2040=$A$1,IF(TARGET_TR5!$C$2:$C$2040=$B56,IF(TARGET_TR5!$E$2:$E$2040=$D56,IF(TARGET_TR5!$F$1:$Q$1=AI$2,TARGET_TR5!$F$2:$Q$2040)))))</f>
        <v>3</v>
      </c>
      <c r="AJ56" s="76" cm="1">
        <f t="array" ref="AJ56">SUM(IF(TARGET_TR5!$B$2:$B$2040=$A$1,IF(TARGET_TR5!$C$2:$C$2040=$B56,IF(TARGET_TR5!$E$2:$E$2040=$D56,IF(TARGET_TR5!$F$1:$Q$1=AJ$2,TARGET_TR5!$F$2:$Q$2040)))))</f>
        <v>2</v>
      </c>
      <c r="AK56" s="76" cm="1">
        <f t="array" ref="AK56">SUM(IF(TARGET_TR5!$B$2:$B$2040=$A$1,IF(TARGET_TR5!$C$2:$C$2040=$B56,IF(TARGET_TR5!$E$2:$E$2040=$D56,IF(TARGET_TR5!$F$1:$Q$1=AK$2,TARGET_TR5!$F$2:$Q$2040)))))</f>
        <v>3</v>
      </c>
      <c r="AL56" s="76" cm="1">
        <f t="array" ref="AL56">SUM(IF(TARGET_TR5!$B$2:$B$2040=$A$1,IF(TARGET_TR5!$C$2:$C$2040=$B56,IF(TARGET_TR5!$E$2:$E$2040=$D56,IF(TARGET_TR5!$F$1:$Q$1=AL$2,TARGET_TR5!$F$2:$Q$2040)))))</f>
        <v>2</v>
      </c>
      <c r="AM56" s="76" cm="1">
        <f t="array" ref="AM56">SUM(IF(TARGET_TR5!$B$2:$B$2040=$A$1,IF(TARGET_TR5!$C$2:$C$2040=$B56,IF(TARGET_TR5!$E$2:$E$2040=$D56,IF(TARGET_TR5!$F$1:$Q$1=AM$2,TARGET_TR5!$F$2:$Q$2040)))))</f>
        <v>2</v>
      </c>
      <c r="AN56" s="76" cm="1">
        <f t="array" ref="AN56">SUM(IF(TARGET_TR5!$B$2:$B$2040=$A$1,IF(TARGET_TR5!$C$2:$C$2040=$B56,IF(TARGET_TR5!$E$2:$E$2040=$D56,IF(TARGET_TR5!$F$1:$Q$1=AN$2,TARGET_TR5!$F$2:$Q$2040)))))</f>
        <v>3</v>
      </c>
      <c r="AO56" s="62">
        <v>0</v>
      </c>
      <c r="AP56" s="60">
        <v>2</v>
      </c>
      <c r="AQ56" s="60">
        <v>0</v>
      </c>
      <c r="AR56" s="60">
        <v>1</v>
      </c>
      <c r="AS56" s="62">
        <v>0</v>
      </c>
      <c r="AT56" s="60"/>
      <c r="AU56" s="60"/>
      <c r="AV56" s="60"/>
      <c r="AW56" s="60"/>
      <c r="AX56" s="60"/>
      <c r="AY56" s="60"/>
      <c r="AZ56" s="60"/>
    </row>
    <row r="57" spans="1:52" x14ac:dyDescent="0.35">
      <c r="A57" s="54" t="s">
        <v>220</v>
      </c>
      <c r="B57" s="55" t="s">
        <v>232</v>
      </c>
      <c r="C57" s="55" t="s">
        <v>228</v>
      </c>
      <c r="D57" s="55" t="s">
        <v>69</v>
      </c>
      <c r="E57" s="75">
        <f>SUM(E58:E62)</f>
        <v>1</v>
      </c>
      <c r="F57" s="75">
        <f t="shared" ref="F57" si="387">SUM(F58:F62)</f>
        <v>1</v>
      </c>
      <c r="G57" s="75">
        <f t="shared" ref="G57" si="388">SUM(G58:G62)</f>
        <v>1</v>
      </c>
      <c r="H57" s="75">
        <f t="shared" ref="H57" si="389">SUM(H58:H62)</f>
        <v>28</v>
      </c>
      <c r="I57" s="75">
        <f t="shared" ref="I57" si="390">SUM(I58:I62)</f>
        <v>33</v>
      </c>
      <c r="J57" s="75">
        <f t="shared" ref="J57" si="391">SUM(J58:J62)</f>
        <v>38</v>
      </c>
      <c r="K57" s="75">
        <f t="shared" ref="K57" si="392">SUM(K58:K62)</f>
        <v>43</v>
      </c>
      <c r="L57" s="75">
        <f t="shared" ref="L57" si="393">SUM(L58:L62)</f>
        <v>48</v>
      </c>
      <c r="M57" s="75">
        <f t="shared" ref="M57" si="394">SUM(M58:M62)</f>
        <v>53</v>
      </c>
      <c r="N57" s="75">
        <f t="shared" ref="N57" si="395">SUM(N58:N62)</f>
        <v>65</v>
      </c>
      <c r="O57" s="75">
        <f t="shared" ref="O57" si="396">SUM(O58:O62)</f>
        <v>79</v>
      </c>
      <c r="P57" s="75">
        <f t="shared" ref="P57" si="397">SUM(P58:P62)</f>
        <v>113</v>
      </c>
      <c r="Q57" s="75">
        <f t="shared" ref="Q57" si="398">SUM(Q58:Q62)</f>
        <v>0</v>
      </c>
      <c r="R57" s="75">
        <f t="shared" ref="R57" si="399">SUM(R58:R62)</f>
        <v>0</v>
      </c>
      <c r="S57" s="75">
        <f t="shared" ref="S57" si="400">SUM(S58:S62)</f>
        <v>0</v>
      </c>
      <c r="T57" s="75">
        <f t="shared" ref="T57" si="401">SUM(T58:T62)</f>
        <v>0</v>
      </c>
      <c r="U57" s="75">
        <f t="shared" ref="U57" si="402">SUM(U58:U62)</f>
        <v>0</v>
      </c>
      <c r="V57" s="75">
        <f t="shared" ref="V57" si="403">SUM(V58:V62)</f>
        <v>0</v>
      </c>
      <c r="W57" s="75">
        <f t="shared" ref="W57" si="404">SUM(W58:W62)</f>
        <v>0</v>
      </c>
      <c r="X57" s="75">
        <f t="shared" ref="X57" si="405">SUM(X58:X62)</f>
        <v>0</v>
      </c>
      <c r="Y57" s="75">
        <f t="shared" ref="Y57" si="406">SUM(Y58:Y62)</f>
        <v>0</v>
      </c>
      <c r="Z57" s="75">
        <f t="shared" ref="Z57" si="407">SUM(Z58:Z62)</f>
        <v>0</v>
      </c>
      <c r="AA57" s="75">
        <f t="shared" ref="AA57" si="408">SUM(AA58:AA62)</f>
        <v>0</v>
      </c>
      <c r="AB57" s="75">
        <f t="shared" ref="AB57" si="409">SUM(AB58:AB62)</f>
        <v>0</v>
      </c>
      <c r="AC57" s="75">
        <f t="shared" ref="AC57" si="410">SUM(AC58:AC62)</f>
        <v>1</v>
      </c>
      <c r="AD57" s="75">
        <f t="shared" ref="AD57" si="411">SUM(AD58:AD62)</f>
        <v>0</v>
      </c>
      <c r="AE57" s="75">
        <f t="shared" ref="AE57" si="412">SUM(AE58:AE62)</f>
        <v>0</v>
      </c>
      <c r="AF57" s="75">
        <f t="shared" ref="AF57" si="413">SUM(AF58:AF62)</f>
        <v>27</v>
      </c>
      <c r="AG57" s="75">
        <f t="shared" ref="AG57" si="414">SUM(AG58:AG62)</f>
        <v>5</v>
      </c>
      <c r="AH57" s="75">
        <f t="shared" ref="AH57" si="415">SUM(AH58:AH62)</f>
        <v>5</v>
      </c>
      <c r="AI57" s="75">
        <f t="shared" ref="AI57" si="416">SUM(AI58:AI62)</f>
        <v>5</v>
      </c>
      <c r="AJ57" s="75">
        <f t="shared" ref="AJ57" si="417">SUM(AJ58:AJ62)</f>
        <v>5</v>
      </c>
      <c r="AK57" s="75">
        <f t="shared" ref="AK57" si="418">SUM(AK58:AK62)</f>
        <v>5</v>
      </c>
      <c r="AL57" s="75">
        <f t="shared" ref="AL57" si="419">SUM(AL58:AL62)</f>
        <v>12</v>
      </c>
      <c r="AM57" s="75">
        <f t="shared" ref="AM57" si="420">SUM(AM58:AM62)</f>
        <v>14</v>
      </c>
      <c r="AN57" s="75">
        <f t="shared" ref="AN57" si="421">SUM(AN58:AN62)</f>
        <v>34</v>
      </c>
      <c r="AO57" s="75">
        <f t="shared" ref="AO57" si="422">SUM(AO58:AO62)</f>
        <v>0</v>
      </c>
      <c r="AP57" s="75">
        <f t="shared" ref="AP57" si="423">SUM(AP58:AP62)</f>
        <v>0</v>
      </c>
      <c r="AQ57" s="75">
        <f t="shared" ref="AQ57" si="424">SUM(AQ58:AQ62)</f>
        <v>0</v>
      </c>
      <c r="AR57" s="75">
        <f t="shared" ref="AR57" si="425">SUM(AR58:AR62)</f>
        <v>0</v>
      </c>
      <c r="AS57" s="75">
        <f t="shared" ref="AS57" si="426">SUM(AS58:AS62)</f>
        <v>0</v>
      </c>
      <c r="AT57" s="75">
        <f t="shared" ref="AT57" si="427">SUM(AT58:AT62)</f>
        <v>0</v>
      </c>
      <c r="AU57" s="75">
        <f t="shared" ref="AU57" si="428">SUM(AU58:AU62)</f>
        <v>0</v>
      </c>
      <c r="AV57" s="75">
        <f t="shared" ref="AV57" si="429">SUM(AV58:AV62)</f>
        <v>0</v>
      </c>
      <c r="AW57" s="75">
        <f t="shared" ref="AW57" si="430">SUM(AW58:AW62)</f>
        <v>0</v>
      </c>
      <c r="AX57" s="75">
        <f t="shared" ref="AX57" si="431">SUM(AX58:AX62)</f>
        <v>0</v>
      </c>
      <c r="AY57" s="75">
        <f t="shared" ref="AY57" si="432">SUM(AY58:AY62)</f>
        <v>0</v>
      </c>
      <c r="AZ57" s="75">
        <f t="shared" ref="AZ57" si="433">SUM(AZ58:AZ62)</f>
        <v>0</v>
      </c>
    </row>
    <row r="58" spans="1:52" x14ac:dyDescent="0.35">
      <c r="A58" s="59" t="s">
        <v>220</v>
      </c>
      <c r="B58" s="60" t="s">
        <v>232</v>
      </c>
      <c r="C58" s="60" t="s">
        <v>228</v>
      </c>
      <c r="D58" s="60" t="s">
        <v>70</v>
      </c>
      <c r="E58" s="76">
        <f t="shared" si="1"/>
        <v>0</v>
      </c>
      <c r="F58" s="76">
        <f t="shared" si="195"/>
        <v>0</v>
      </c>
      <c r="G58" s="76">
        <f t="shared" si="195"/>
        <v>0</v>
      </c>
      <c r="H58" s="76">
        <f t="shared" si="195"/>
        <v>4</v>
      </c>
      <c r="I58" s="76">
        <f t="shared" si="195"/>
        <v>5</v>
      </c>
      <c r="J58" s="76">
        <f t="shared" si="195"/>
        <v>6</v>
      </c>
      <c r="K58" s="76">
        <f t="shared" si="385"/>
        <v>7</v>
      </c>
      <c r="L58" s="76">
        <f t="shared" si="385"/>
        <v>8</v>
      </c>
      <c r="M58" s="76">
        <f t="shared" si="385"/>
        <v>9</v>
      </c>
      <c r="N58" s="76">
        <f t="shared" si="385"/>
        <v>11</v>
      </c>
      <c r="O58" s="76">
        <f t="shared" si="385"/>
        <v>13</v>
      </c>
      <c r="P58" s="76">
        <f t="shared" si="385"/>
        <v>17</v>
      </c>
      <c r="Q58" s="76">
        <f t="shared" si="3"/>
        <v>0</v>
      </c>
      <c r="R58" s="76">
        <f t="shared" si="196"/>
        <v>0</v>
      </c>
      <c r="S58" s="76">
        <f t="shared" si="196"/>
        <v>0</v>
      </c>
      <c r="T58" s="76">
        <f t="shared" si="196"/>
        <v>0</v>
      </c>
      <c r="U58" s="76">
        <f t="shared" si="196"/>
        <v>0</v>
      </c>
      <c r="V58" s="76">
        <f t="shared" si="196"/>
        <v>0</v>
      </c>
      <c r="W58" s="76">
        <f t="shared" si="386"/>
        <v>0</v>
      </c>
      <c r="X58" s="76">
        <f t="shared" si="386"/>
        <v>0</v>
      </c>
      <c r="Y58" s="76">
        <f t="shared" si="386"/>
        <v>0</v>
      </c>
      <c r="Z58" s="76">
        <f t="shared" si="386"/>
        <v>0</v>
      </c>
      <c r="AA58" s="76">
        <f t="shared" si="386"/>
        <v>0</v>
      </c>
      <c r="AB58" s="76">
        <f t="shared" si="386"/>
        <v>0</v>
      </c>
      <c r="AC58" s="76" cm="1">
        <f t="array" ref="AC58">SUM(IF(TARGET_TR5!$B$2:$B$2040=$A$1,IF(TARGET_TR5!$C$2:$C$2040=$B58,IF(TARGET_TR5!$E$2:$E$2040=$D58,IF(TARGET_TR5!$F$1:$Q$1=AC$2,TARGET_TR5!$F$2:$Q$2040)))))</f>
        <v>0</v>
      </c>
      <c r="AD58" s="76" cm="1">
        <f t="array" ref="AD58">SUM(IF(TARGET_TR5!$B$2:$B$2040=$A$1,IF(TARGET_TR5!$C$2:$C$2040=$B58,IF(TARGET_TR5!$E$2:$E$2040=$D58,IF(TARGET_TR5!$F$1:$Q$1=AD$2,TARGET_TR5!$F$2:$Q$2040)))))</f>
        <v>0</v>
      </c>
      <c r="AE58" s="76" cm="1">
        <f t="array" ref="AE58">SUM(IF(TARGET_TR5!$B$2:$B$2040=$A$1,IF(TARGET_TR5!$C$2:$C$2040=$B58,IF(TARGET_TR5!$E$2:$E$2040=$D58,IF(TARGET_TR5!$F$1:$Q$1=AE$2,TARGET_TR5!$F$2:$Q$2040)))))</f>
        <v>0</v>
      </c>
      <c r="AF58" s="76" cm="1">
        <f t="array" ref="AF58">SUM(IF(TARGET_TR5!$B$2:$B$2040=$A$1,IF(TARGET_TR5!$C$2:$C$2040=$B58,IF(TARGET_TR5!$E$2:$E$2040=$D58,IF(TARGET_TR5!$F$1:$Q$1=AF$2,TARGET_TR5!$F$2:$Q$2040)))))</f>
        <v>4</v>
      </c>
      <c r="AG58" s="76" cm="1">
        <f t="array" ref="AG58">SUM(IF(TARGET_TR5!$B$2:$B$2040=$A$1,IF(TARGET_TR5!$C$2:$C$2040=$B58,IF(TARGET_TR5!$E$2:$E$2040=$D58,IF(TARGET_TR5!$F$1:$Q$1=AG$2,TARGET_TR5!$F$2:$Q$2040)))))</f>
        <v>1</v>
      </c>
      <c r="AH58" s="76" cm="1">
        <f t="array" ref="AH58">SUM(IF(TARGET_TR5!$B$2:$B$2040=$A$1,IF(TARGET_TR5!$C$2:$C$2040=$B58,IF(TARGET_TR5!$E$2:$E$2040=$D58,IF(TARGET_TR5!$F$1:$Q$1=AH$2,TARGET_TR5!$F$2:$Q$2040)))))</f>
        <v>1</v>
      </c>
      <c r="AI58" s="76" cm="1">
        <f t="array" ref="AI58">SUM(IF(TARGET_TR5!$B$2:$B$2040=$A$1,IF(TARGET_TR5!$C$2:$C$2040=$B58,IF(TARGET_TR5!$E$2:$E$2040=$D58,IF(TARGET_TR5!$F$1:$Q$1=AI$2,TARGET_TR5!$F$2:$Q$2040)))))</f>
        <v>1</v>
      </c>
      <c r="AJ58" s="76" cm="1">
        <f t="array" ref="AJ58">SUM(IF(TARGET_TR5!$B$2:$B$2040=$A$1,IF(TARGET_TR5!$C$2:$C$2040=$B58,IF(TARGET_TR5!$E$2:$E$2040=$D58,IF(TARGET_TR5!$F$1:$Q$1=AJ$2,TARGET_TR5!$F$2:$Q$2040)))))</f>
        <v>1</v>
      </c>
      <c r="AK58" s="76" cm="1">
        <f t="array" ref="AK58">SUM(IF(TARGET_TR5!$B$2:$B$2040=$A$1,IF(TARGET_TR5!$C$2:$C$2040=$B58,IF(TARGET_TR5!$E$2:$E$2040=$D58,IF(TARGET_TR5!$F$1:$Q$1=AK$2,TARGET_TR5!$F$2:$Q$2040)))))</f>
        <v>1</v>
      </c>
      <c r="AL58" s="76" cm="1">
        <f t="array" ref="AL58">SUM(IF(TARGET_TR5!$B$2:$B$2040=$A$1,IF(TARGET_TR5!$C$2:$C$2040=$B58,IF(TARGET_TR5!$E$2:$E$2040=$D58,IF(TARGET_TR5!$F$1:$Q$1=AL$2,TARGET_TR5!$F$2:$Q$2040)))))</f>
        <v>2</v>
      </c>
      <c r="AM58" s="76" cm="1">
        <f t="array" ref="AM58">SUM(IF(TARGET_TR5!$B$2:$B$2040=$A$1,IF(TARGET_TR5!$C$2:$C$2040=$B58,IF(TARGET_TR5!$E$2:$E$2040=$D58,IF(TARGET_TR5!$F$1:$Q$1=AM$2,TARGET_TR5!$F$2:$Q$2040)))))</f>
        <v>2</v>
      </c>
      <c r="AN58" s="76" cm="1">
        <f t="array" ref="AN58">SUM(IF(TARGET_TR5!$B$2:$B$2040=$A$1,IF(TARGET_TR5!$C$2:$C$2040=$B58,IF(TARGET_TR5!$E$2:$E$2040=$D58,IF(TARGET_TR5!$F$1:$Q$1=AN$2,TARGET_TR5!$F$2:$Q$2040)))))</f>
        <v>4</v>
      </c>
      <c r="AO58" s="62">
        <v>0</v>
      </c>
      <c r="AP58" s="62">
        <v>0</v>
      </c>
      <c r="AQ58" s="62">
        <v>0</v>
      </c>
      <c r="AR58" s="62">
        <v>0</v>
      </c>
      <c r="AS58" s="62">
        <v>0</v>
      </c>
      <c r="AT58" s="60"/>
      <c r="AU58" s="60"/>
      <c r="AV58" s="60"/>
      <c r="AW58" s="60"/>
      <c r="AX58" s="60"/>
      <c r="AY58" s="60"/>
      <c r="AZ58" s="60"/>
    </row>
    <row r="59" spans="1:52" x14ac:dyDescent="0.35">
      <c r="A59" s="59" t="s">
        <v>220</v>
      </c>
      <c r="B59" s="60" t="s">
        <v>232</v>
      </c>
      <c r="C59" s="60" t="s">
        <v>228</v>
      </c>
      <c r="D59" s="60" t="s">
        <v>71</v>
      </c>
      <c r="E59" s="76">
        <f t="shared" si="1"/>
        <v>0</v>
      </c>
      <c r="F59" s="76">
        <f t="shared" ref="F59:P90" si="434">E59+AD59</f>
        <v>0</v>
      </c>
      <c r="G59" s="76">
        <f t="shared" si="434"/>
        <v>0</v>
      </c>
      <c r="H59" s="76">
        <f t="shared" si="434"/>
        <v>4</v>
      </c>
      <c r="I59" s="76">
        <f t="shared" si="434"/>
        <v>5</v>
      </c>
      <c r="J59" s="76">
        <f t="shared" si="434"/>
        <v>6</v>
      </c>
      <c r="K59" s="76">
        <f t="shared" si="385"/>
        <v>7</v>
      </c>
      <c r="L59" s="76">
        <f t="shared" si="385"/>
        <v>8</v>
      </c>
      <c r="M59" s="76">
        <f t="shared" si="385"/>
        <v>9</v>
      </c>
      <c r="N59" s="76">
        <f t="shared" si="385"/>
        <v>11</v>
      </c>
      <c r="O59" s="76">
        <f t="shared" si="385"/>
        <v>13</v>
      </c>
      <c r="P59" s="76">
        <f t="shared" si="385"/>
        <v>18</v>
      </c>
      <c r="Q59" s="76">
        <f t="shared" si="3"/>
        <v>0</v>
      </c>
      <c r="R59" s="76">
        <f t="shared" ref="R59:AB90" si="435">Q59+AP59</f>
        <v>0</v>
      </c>
      <c r="S59" s="76">
        <f t="shared" si="435"/>
        <v>0</v>
      </c>
      <c r="T59" s="76">
        <f t="shared" si="435"/>
        <v>0</v>
      </c>
      <c r="U59" s="76">
        <f t="shared" si="435"/>
        <v>0</v>
      </c>
      <c r="V59" s="76">
        <f t="shared" si="435"/>
        <v>0</v>
      </c>
      <c r="W59" s="76">
        <f t="shared" si="386"/>
        <v>0</v>
      </c>
      <c r="X59" s="76">
        <f t="shared" si="386"/>
        <v>0</v>
      </c>
      <c r="Y59" s="76">
        <f t="shared" si="386"/>
        <v>0</v>
      </c>
      <c r="Z59" s="76">
        <f t="shared" si="386"/>
        <v>0</v>
      </c>
      <c r="AA59" s="76">
        <f t="shared" si="386"/>
        <v>0</v>
      </c>
      <c r="AB59" s="76">
        <f t="shared" si="386"/>
        <v>0</v>
      </c>
      <c r="AC59" s="76" cm="1">
        <f t="array" ref="AC59">SUM(IF(TARGET_TR5!$B$2:$B$2040=$A$1,IF(TARGET_TR5!$C$2:$C$2040=$B59,IF(TARGET_TR5!$E$2:$E$2040=$D59,IF(TARGET_TR5!$F$1:$Q$1=AC$2,TARGET_TR5!$F$2:$Q$2040)))))</f>
        <v>0</v>
      </c>
      <c r="AD59" s="76" cm="1">
        <f t="array" ref="AD59">SUM(IF(TARGET_TR5!$B$2:$B$2040=$A$1,IF(TARGET_TR5!$C$2:$C$2040=$B59,IF(TARGET_TR5!$E$2:$E$2040=$D59,IF(TARGET_TR5!$F$1:$Q$1=AD$2,TARGET_TR5!$F$2:$Q$2040)))))</f>
        <v>0</v>
      </c>
      <c r="AE59" s="76" cm="1">
        <f t="array" ref="AE59">SUM(IF(TARGET_TR5!$B$2:$B$2040=$A$1,IF(TARGET_TR5!$C$2:$C$2040=$B59,IF(TARGET_TR5!$E$2:$E$2040=$D59,IF(TARGET_TR5!$F$1:$Q$1=AE$2,TARGET_TR5!$F$2:$Q$2040)))))</f>
        <v>0</v>
      </c>
      <c r="AF59" s="76" cm="1">
        <f t="array" ref="AF59">SUM(IF(TARGET_TR5!$B$2:$B$2040=$A$1,IF(TARGET_TR5!$C$2:$C$2040=$B59,IF(TARGET_TR5!$E$2:$E$2040=$D59,IF(TARGET_TR5!$F$1:$Q$1=AF$2,TARGET_TR5!$F$2:$Q$2040)))))</f>
        <v>4</v>
      </c>
      <c r="AG59" s="76" cm="1">
        <f t="array" ref="AG59">SUM(IF(TARGET_TR5!$B$2:$B$2040=$A$1,IF(TARGET_TR5!$C$2:$C$2040=$B59,IF(TARGET_TR5!$E$2:$E$2040=$D59,IF(TARGET_TR5!$F$1:$Q$1=AG$2,TARGET_TR5!$F$2:$Q$2040)))))</f>
        <v>1</v>
      </c>
      <c r="AH59" s="76" cm="1">
        <f t="array" ref="AH59">SUM(IF(TARGET_TR5!$B$2:$B$2040=$A$1,IF(TARGET_TR5!$C$2:$C$2040=$B59,IF(TARGET_TR5!$E$2:$E$2040=$D59,IF(TARGET_TR5!$F$1:$Q$1=AH$2,TARGET_TR5!$F$2:$Q$2040)))))</f>
        <v>1</v>
      </c>
      <c r="AI59" s="76" cm="1">
        <f t="array" ref="AI59">SUM(IF(TARGET_TR5!$B$2:$B$2040=$A$1,IF(TARGET_TR5!$C$2:$C$2040=$B59,IF(TARGET_TR5!$E$2:$E$2040=$D59,IF(TARGET_TR5!$F$1:$Q$1=AI$2,TARGET_TR5!$F$2:$Q$2040)))))</f>
        <v>1</v>
      </c>
      <c r="AJ59" s="76" cm="1">
        <f t="array" ref="AJ59">SUM(IF(TARGET_TR5!$B$2:$B$2040=$A$1,IF(TARGET_TR5!$C$2:$C$2040=$B59,IF(TARGET_TR5!$E$2:$E$2040=$D59,IF(TARGET_TR5!$F$1:$Q$1=AJ$2,TARGET_TR5!$F$2:$Q$2040)))))</f>
        <v>1</v>
      </c>
      <c r="AK59" s="76" cm="1">
        <f t="array" ref="AK59">SUM(IF(TARGET_TR5!$B$2:$B$2040=$A$1,IF(TARGET_TR5!$C$2:$C$2040=$B59,IF(TARGET_TR5!$E$2:$E$2040=$D59,IF(TARGET_TR5!$F$1:$Q$1=AK$2,TARGET_TR5!$F$2:$Q$2040)))))</f>
        <v>1</v>
      </c>
      <c r="AL59" s="76" cm="1">
        <f t="array" ref="AL59">SUM(IF(TARGET_TR5!$B$2:$B$2040=$A$1,IF(TARGET_TR5!$C$2:$C$2040=$B59,IF(TARGET_TR5!$E$2:$E$2040=$D59,IF(TARGET_TR5!$F$1:$Q$1=AL$2,TARGET_TR5!$F$2:$Q$2040)))))</f>
        <v>2</v>
      </c>
      <c r="AM59" s="76" cm="1">
        <f t="array" ref="AM59">SUM(IF(TARGET_TR5!$B$2:$B$2040=$A$1,IF(TARGET_TR5!$C$2:$C$2040=$B59,IF(TARGET_TR5!$E$2:$E$2040=$D59,IF(TARGET_TR5!$F$1:$Q$1=AM$2,TARGET_TR5!$F$2:$Q$2040)))))</f>
        <v>2</v>
      </c>
      <c r="AN59" s="76" cm="1">
        <f t="array" ref="AN59">SUM(IF(TARGET_TR5!$B$2:$B$2040=$A$1,IF(TARGET_TR5!$C$2:$C$2040=$B59,IF(TARGET_TR5!$E$2:$E$2040=$D59,IF(TARGET_TR5!$F$1:$Q$1=AN$2,TARGET_TR5!$F$2:$Q$2040)))))</f>
        <v>5</v>
      </c>
      <c r="AO59" s="62">
        <v>0</v>
      </c>
      <c r="AP59" s="62">
        <v>0</v>
      </c>
      <c r="AQ59" s="62">
        <v>0</v>
      </c>
      <c r="AR59" s="62">
        <v>0</v>
      </c>
      <c r="AS59" s="62">
        <v>0</v>
      </c>
      <c r="AT59" s="60"/>
      <c r="AU59" s="60"/>
      <c r="AV59" s="60"/>
      <c r="AW59" s="60"/>
      <c r="AX59" s="60"/>
      <c r="AY59" s="60"/>
      <c r="AZ59" s="60"/>
    </row>
    <row r="60" spans="1:52" x14ac:dyDescent="0.35">
      <c r="A60" s="59" t="s">
        <v>220</v>
      </c>
      <c r="B60" s="60" t="s">
        <v>232</v>
      </c>
      <c r="C60" s="60" t="s">
        <v>228</v>
      </c>
      <c r="D60" s="60" t="s">
        <v>72</v>
      </c>
      <c r="E60" s="76">
        <f t="shared" si="1"/>
        <v>0</v>
      </c>
      <c r="F60" s="76">
        <f t="shared" si="434"/>
        <v>0</v>
      </c>
      <c r="G60" s="76">
        <f t="shared" si="434"/>
        <v>0</v>
      </c>
      <c r="H60" s="76">
        <f t="shared" si="434"/>
        <v>8</v>
      </c>
      <c r="I60" s="76">
        <f t="shared" si="434"/>
        <v>9</v>
      </c>
      <c r="J60" s="76">
        <f t="shared" si="434"/>
        <v>10</v>
      </c>
      <c r="K60" s="76">
        <f t="shared" si="385"/>
        <v>11</v>
      </c>
      <c r="L60" s="76">
        <f t="shared" si="385"/>
        <v>12</v>
      </c>
      <c r="M60" s="76">
        <f t="shared" si="385"/>
        <v>13</v>
      </c>
      <c r="N60" s="76">
        <f t="shared" si="385"/>
        <v>16</v>
      </c>
      <c r="O60" s="76">
        <f t="shared" si="385"/>
        <v>20</v>
      </c>
      <c r="P60" s="76">
        <f t="shared" si="385"/>
        <v>30</v>
      </c>
      <c r="Q60" s="76">
        <f t="shared" si="3"/>
        <v>0</v>
      </c>
      <c r="R60" s="76">
        <f t="shared" si="435"/>
        <v>0</v>
      </c>
      <c r="S60" s="76">
        <f t="shared" si="435"/>
        <v>0</v>
      </c>
      <c r="T60" s="76">
        <f t="shared" si="435"/>
        <v>0</v>
      </c>
      <c r="U60" s="76">
        <f t="shared" si="435"/>
        <v>0</v>
      </c>
      <c r="V60" s="76">
        <f t="shared" si="435"/>
        <v>0</v>
      </c>
      <c r="W60" s="76">
        <f t="shared" si="386"/>
        <v>0</v>
      </c>
      <c r="X60" s="76">
        <f t="shared" si="386"/>
        <v>0</v>
      </c>
      <c r="Y60" s="76">
        <f t="shared" si="386"/>
        <v>0</v>
      </c>
      <c r="Z60" s="76">
        <f t="shared" si="386"/>
        <v>0</v>
      </c>
      <c r="AA60" s="76">
        <f t="shared" si="386"/>
        <v>0</v>
      </c>
      <c r="AB60" s="76">
        <f t="shared" si="386"/>
        <v>0</v>
      </c>
      <c r="AC60" s="76" cm="1">
        <f t="array" ref="AC60">SUM(IF(TARGET_TR5!$B$2:$B$2040=$A$1,IF(TARGET_TR5!$C$2:$C$2040=$B60,IF(TARGET_TR5!$E$2:$E$2040=$D60,IF(TARGET_TR5!$F$1:$Q$1=AC$2,TARGET_TR5!$F$2:$Q$2040)))))</f>
        <v>0</v>
      </c>
      <c r="AD60" s="76" cm="1">
        <f t="array" ref="AD60">SUM(IF(TARGET_TR5!$B$2:$B$2040=$A$1,IF(TARGET_TR5!$C$2:$C$2040=$B60,IF(TARGET_TR5!$E$2:$E$2040=$D60,IF(TARGET_TR5!$F$1:$Q$1=AD$2,TARGET_TR5!$F$2:$Q$2040)))))</f>
        <v>0</v>
      </c>
      <c r="AE60" s="76" cm="1">
        <f t="array" ref="AE60">SUM(IF(TARGET_TR5!$B$2:$B$2040=$A$1,IF(TARGET_TR5!$C$2:$C$2040=$B60,IF(TARGET_TR5!$E$2:$E$2040=$D60,IF(TARGET_TR5!$F$1:$Q$1=AE$2,TARGET_TR5!$F$2:$Q$2040)))))</f>
        <v>0</v>
      </c>
      <c r="AF60" s="76" cm="1">
        <f t="array" ref="AF60">SUM(IF(TARGET_TR5!$B$2:$B$2040=$A$1,IF(TARGET_TR5!$C$2:$C$2040=$B60,IF(TARGET_TR5!$E$2:$E$2040=$D60,IF(TARGET_TR5!$F$1:$Q$1=AF$2,TARGET_TR5!$F$2:$Q$2040)))))</f>
        <v>8</v>
      </c>
      <c r="AG60" s="76" cm="1">
        <f t="array" ref="AG60">SUM(IF(TARGET_TR5!$B$2:$B$2040=$A$1,IF(TARGET_TR5!$C$2:$C$2040=$B60,IF(TARGET_TR5!$E$2:$E$2040=$D60,IF(TARGET_TR5!$F$1:$Q$1=AG$2,TARGET_TR5!$F$2:$Q$2040)))))</f>
        <v>1</v>
      </c>
      <c r="AH60" s="76" cm="1">
        <f t="array" ref="AH60">SUM(IF(TARGET_TR5!$B$2:$B$2040=$A$1,IF(TARGET_TR5!$C$2:$C$2040=$B60,IF(TARGET_TR5!$E$2:$E$2040=$D60,IF(TARGET_TR5!$F$1:$Q$1=AH$2,TARGET_TR5!$F$2:$Q$2040)))))</f>
        <v>1</v>
      </c>
      <c r="AI60" s="76" cm="1">
        <f t="array" ref="AI60">SUM(IF(TARGET_TR5!$B$2:$B$2040=$A$1,IF(TARGET_TR5!$C$2:$C$2040=$B60,IF(TARGET_TR5!$E$2:$E$2040=$D60,IF(TARGET_TR5!$F$1:$Q$1=AI$2,TARGET_TR5!$F$2:$Q$2040)))))</f>
        <v>1</v>
      </c>
      <c r="AJ60" s="76" cm="1">
        <f t="array" ref="AJ60">SUM(IF(TARGET_TR5!$B$2:$B$2040=$A$1,IF(TARGET_TR5!$C$2:$C$2040=$B60,IF(TARGET_TR5!$E$2:$E$2040=$D60,IF(TARGET_TR5!$F$1:$Q$1=AJ$2,TARGET_TR5!$F$2:$Q$2040)))))</f>
        <v>1</v>
      </c>
      <c r="AK60" s="76" cm="1">
        <f t="array" ref="AK60">SUM(IF(TARGET_TR5!$B$2:$B$2040=$A$1,IF(TARGET_TR5!$C$2:$C$2040=$B60,IF(TARGET_TR5!$E$2:$E$2040=$D60,IF(TARGET_TR5!$F$1:$Q$1=AK$2,TARGET_TR5!$F$2:$Q$2040)))))</f>
        <v>1</v>
      </c>
      <c r="AL60" s="76" cm="1">
        <f t="array" ref="AL60">SUM(IF(TARGET_TR5!$B$2:$B$2040=$A$1,IF(TARGET_TR5!$C$2:$C$2040=$B60,IF(TARGET_TR5!$E$2:$E$2040=$D60,IF(TARGET_TR5!$F$1:$Q$1=AL$2,TARGET_TR5!$F$2:$Q$2040)))))</f>
        <v>3</v>
      </c>
      <c r="AM60" s="76" cm="1">
        <f t="array" ref="AM60">SUM(IF(TARGET_TR5!$B$2:$B$2040=$A$1,IF(TARGET_TR5!$C$2:$C$2040=$B60,IF(TARGET_TR5!$E$2:$E$2040=$D60,IF(TARGET_TR5!$F$1:$Q$1=AM$2,TARGET_TR5!$F$2:$Q$2040)))))</f>
        <v>4</v>
      </c>
      <c r="AN60" s="76" cm="1">
        <f t="array" ref="AN60">SUM(IF(TARGET_TR5!$B$2:$B$2040=$A$1,IF(TARGET_TR5!$C$2:$C$2040=$B60,IF(TARGET_TR5!$E$2:$E$2040=$D60,IF(TARGET_TR5!$F$1:$Q$1=AN$2,TARGET_TR5!$F$2:$Q$2040)))))</f>
        <v>10</v>
      </c>
      <c r="AO60" s="62">
        <v>0</v>
      </c>
      <c r="AP60" s="62">
        <v>0</v>
      </c>
      <c r="AQ60" s="62">
        <v>0</v>
      </c>
      <c r="AR60" s="62">
        <v>0</v>
      </c>
      <c r="AS60" s="62">
        <v>0</v>
      </c>
      <c r="AT60" s="60"/>
      <c r="AU60" s="60"/>
      <c r="AV60" s="60"/>
      <c r="AW60" s="60"/>
      <c r="AX60" s="60"/>
      <c r="AY60" s="60"/>
      <c r="AZ60" s="60"/>
    </row>
    <row r="61" spans="1:52" x14ac:dyDescent="0.35">
      <c r="A61" s="59" t="s">
        <v>220</v>
      </c>
      <c r="B61" s="60" t="s">
        <v>232</v>
      </c>
      <c r="C61" s="60" t="s">
        <v>228</v>
      </c>
      <c r="D61" s="60" t="s">
        <v>73</v>
      </c>
      <c r="E61" s="76">
        <f t="shared" si="1"/>
        <v>0</v>
      </c>
      <c r="F61" s="76">
        <f t="shared" si="434"/>
        <v>0</v>
      </c>
      <c r="G61" s="76">
        <f t="shared" si="434"/>
        <v>0</v>
      </c>
      <c r="H61" s="76">
        <f t="shared" si="434"/>
        <v>4</v>
      </c>
      <c r="I61" s="76">
        <f t="shared" si="434"/>
        <v>5</v>
      </c>
      <c r="J61" s="76">
        <f t="shared" si="434"/>
        <v>6</v>
      </c>
      <c r="K61" s="76">
        <f t="shared" si="385"/>
        <v>7</v>
      </c>
      <c r="L61" s="76">
        <f t="shared" si="385"/>
        <v>8</v>
      </c>
      <c r="M61" s="76">
        <f t="shared" si="385"/>
        <v>9</v>
      </c>
      <c r="N61" s="76">
        <f t="shared" si="385"/>
        <v>11</v>
      </c>
      <c r="O61" s="76">
        <f t="shared" si="385"/>
        <v>13</v>
      </c>
      <c r="P61" s="76">
        <f t="shared" si="385"/>
        <v>18</v>
      </c>
      <c r="Q61" s="76">
        <f t="shared" si="3"/>
        <v>0</v>
      </c>
      <c r="R61" s="76">
        <f t="shared" si="435"/>
        <v>0</v>
      </c>
      <c r="S61" s="76">
        <f t="shared" si="435"/>
        <v>0</v>
      </c>
      <c r="T61" s="76">
        <f t="shared" si="435"/>
        <v>0</v>
      </c>
      <c r="U61" s="76">
        <f t="shared" si="435"/>
        <v>0</v>
      </c>
      <c r="V61" s="76">
        <f t="shared" si="435"/>
        <v>0</v>
      </c>
      <c r="W61" s="76">
        <f t="shared" si="386"/>
        <v>0</v>
      </c>
      <c r="X61" s="76">
        <f t="shared" si="386"/>
        <v>0</v>
      </c>
      <c r="Y61" s="76">
        <f t="shared" si="386"/>
        <v>0</v>
      </c>
      <c r="Z61" s="76">
        <f t="shared" si="386"/>
        <v>0</v>
      </c>
      <c r="AA61" s="76">
        <f t="shared" si="386"/>
        <v>0</v>
      </c>
      <c r="AB61" s="76">
        <f t="shared" si="386"/>
        <v>0</v>
      </c>
      <c r="AC61" s="76" cm="1">
        <f t="array" ref="AC61">SUM(IF(TARGET_TR5!$B$2:$B$2040=$A$1,IF(TARGET_TR5!$C$2:$C$2040=$B61,IF(TARGET_TR5!$E$2:$E$2040=$D61,IF(TARGET_TR5!$F$1:$Q$1=AC$2,TARGET_TR5!$F$2:$Q$2040)))))</f>
        <v>0</v>
      </c>
      <c r="AD61" s="76" cm="1">
        <f t="array" ref="AD61">SUM(IF(TARGET_TR5!$B$2:$B$2040=$A$1,IF(TARGET_TR5!$C$2:$C$2040=$B61,IF(TARGET_TR5!$E$2:$E$2040=$D61,IF(TARGET_TR5!$F$1:$Q$1=AD$2,TARGET_TR5!$F$2:$Q$2040)))))</f>
        <v>0</v>
      </c>
      <c r="AE61" s="76" cm="1">
        <f t="array" ref="AE61">SUM(IF(TARGET_TR5!$B$2:$B$2040=$A$1,IF(TARGET_TR5!$C$2:$C$2040=$B61,IF(TARGET_TR5!$E$2:$E$2040=$D61,IF(TARGET_TR5!$F$1:$Q$1=AE$2,TARGET_TR5!$F$2:$Q$2040)))))</f>
        <v>0</v>
      </c>
      <c r="AF61" s="76" cm="1">
        <f t="array" ref="AF61">SUM(IF(TARGET_TR5!$B$2:$B$2040=$A$1,IF(TARGET_TR5!$C$2:$C$2040=$B61,IF(TARGET_TR5!$E$2:$E$2040=$D61,IF(TARGET_TR5!$F$1:$Q$1=AF$2,TARGET_TR5!$F$2:$Q$2040)))))</f>
        <v>4</v>
      </c>
      <c r="AG61" s="76" cm="1">
        <f t="array" ref="AG61">SUM(IF(TARGET_TR5!$B$2:$B$2040=$A$1,IF(TARGET_TR5!$C$2:$C$2040=$B61,IF(TARGET_TR5!$E$2:$E$2040=$D61,IF(TARGET_TR5!$F$1:$Q$1=AG$2,TARGET_TR5!$F$2:$Q$2040)))))</f>
        <v>1</v>
      </c>
      <c r="AH61" s="76" cm="1">
        <f t="array" ref="AH61">SUM(IF(TARGET_TR5!$B$2:$B$2040=$A$1,IF(TARGET_TR5!$C$2:$C$2040=$B61,IF(TARGET_TR5!$E$2:$E$2040=$D61,IF(TARGET_TR5!$F$1:$Q$1=AH$2,TARGET_TR5!$F$2:$Q$2040)))))</f>
        <v>1</v>
      </c>
      <c r="AI61" s="76" cm="1">
        <f t="array" ref="AI61">SUM(IF(TARGET_TR5!$B$2:$B$2040=$A$1,IF(TARGET_TR5!$C$2:$C$2040=$B61,IF(TARGET_TR5!$E$2:$E$2040=$D61,IF(TARGET_TR5!$F$1:$Q$1=AI$2,TARGET_TR5!$F$2:$Q$2040)))))</f>
        <v>1</v>
      </c>
      <c r="AJ61" s="76" cm="1">
        <f t="array" ref="AJ61">SUM(IF(TARGET_TR5!$B$2:$B$2040=$A$1,IF(TARGET_TR5!$C$2:$C$2040=$B61,IF(TARGET_TR5!$E$2:$E$2040=$D61,IF(TARGET_TR5!$F$1:$Q$1=AJ$2,TARGET_TR5!$F$2:$Q$2040)))))</f>
        <v>1</v>
      </c>
      <c r="AK61" s="76" cm="1">
        <f t="array" ref="AK61">SUM(IF(TARGET_TR5!$B$2:$B$2040=$A$1,IF(TARGET_TR5!$C$2:$C$2040=$B61,IF(TARGET_TR5!$E$2:$E$2040=$D61,IF(TARGET_TR5!$F$1:$Q$1=AK$2,TARGET_TR5!$F$2:$Q$2040)))))</f>
        <v>1</v>
      </c>
      <c r="AL61" s="76" cm="1">
        <f t="array" ref="AL61">SUM(IF(TARGET_TR5!$B$2:$B$2040=$A$1,IF(TARGET_TR5!$C$2:$C$2040=$B61,IF(TARGET_TR5!$E$2:$E$2040=$D61,IF(TARGET_TR5!$F$1:$Q$1=AL$2,TARGET_TR5!$F$2:$Q$2040)))))</f>
        <v>2</v>
      </c>
      <c r="AM61" s="76" cm="1">
        <f t="array" ref="AM61">SUM(IF(TARGET_TR5!$B$2:$B$2040=$A$1,IF(TARGET_TR5!$C$2:$C$2040=$B61,IF(TARGET_TR5!$E$2:$E$2040=$D61,IF(TARGET_TR5!$F$1:$Q$1=AM$2,TARGET_TR5!$F$2:$Q$2040)))))</f>
        <v>2</v>
      </c>
      <c r="AN61" s="76" cm="1">
        <f t="array" ref="AN61">SUM(IF(TARGET_TR5!$B$2:$B$2040=$A$1,IF(TARGET_TR5!$C$2:$C$2040=$B61,IF(TARGET_TR5!$E$2:$E$2040=$D61,IF(TARGET_TR5!$F$1:$Q$1=AN$2,TARGET_TR5!$F$2:$Q$2040)))))</f>
        <v>5</v>
      </c>
      <c r="AO61" s="62">
        <v>0</v>
      </c>
      <c r="AP61" s="62">
        <v>0</v>
      </c>
      <c r="AQ61" s="62">
        <v>0</v>
      </c>
      <c r="AR61" s="62">
        <v>0</v>
      </c>
      <c r="AS61" s="62">
        <v>0</v>
      </c>
      <c r="AT61" s="60"/>
      <c r="AU61" s="60"/>
      <c r="AV61" s="60"/>
      <c r="AW61" s="60"/>
      <c r="AX61" s="60"/>
      <c r="AY61" s="60"/>
      <c r="AZ61" s="60"/>
    </row>
    <row r="62" spans="1:52" x14ac:dyDescent="0.35">
      <c r="A62" s="59" t="s">
        <v>220</v>
      </c>
      <c r="B62" s="60" t="s">
        <v>232</v>
      </c>
      <c r="C62" s="60" t="s">
        <v>228</v>
      </c>
      <c r="D62" s="60" t="s">
        <v>74</v>
      </c>
      <c r="E62" s="76">
        <f t="shared" si="1"/>
        <v>1</v>
      </c>
      <c r="F62" s="76">
        <f t="shared" si="434"/>
        <v>1</v>
      </c>
      <c r="G62" s="76">
        <f t="shared" si="434"/>
        <v>1</v>
      </c>
      <c r="H62" s="76">
        <f t="shared" si="434"/>
        <v>8</v>
      </c>
      <c r="I62" s="76">
        <f t="shared" si="434"/>
        <v>9</v>
      </c>
      <c r="J62" s="76">
        <f t="shared" si="434"/>
        <v>10</v>
      </c>
      <c r="K62" s="76">
        <f t="shared" si="385"/>
        <v>11</v>
      </c>
      <c r="L62" s="76">
        <f t="shared" si="385"/>
        <v>12</v>
      </c>
      <c r="M62" s="76">
        <f t="shared" si="385"/>
        <v>13</v>
      </c>
      <c r="N62" s="76">
        <f t="shared" si="385"/>
        <v>16</v>
      </c>
      <c r="O62" s="76">
        <f t="shared" si="385"/>
        <v>20</v>
      </c>
      <c r="P62" s="76">
        <f t="shared" si="385"/>
        <v>30</v>
      </c>
      <c r="Q62" s="76">
        <f t="shared" si="3"/>
        <v>0</v>
      </c>
      <c r="R62" s="76">
        <f t="shared" si="435"/>
        <v>0</v>
      </c>
      <c r="S62" s="76">
        <f t="shared" si="435"/>
        <v>0</v>
      </c>
      <c r="T62" s="76">
        <f t="shared" si="435"/>
        <v>0</v>
      </c>
      <c r="U62" s="76">
        <f t="shared" si="435"/>
        <v>0</v>
      </c>
      <c r="V62" s="76">
        <f t="shared" si="435"/>
        <v>0</v>
      </c>
      <c r="W62" s="76">
        <f t="shared" si="386"/>
        <v>0</v>
      </c>
      <c r="X62" s="76">
        <f t="shared" si="386"/>
        <v>0</v>
      </c>
      <c r="Y62" s="76">
        <f t="shared" si="386"/>
        <v>0</v>
      </c>
      <c r="Z62" s="76">
        <f t="shared" si="386"/>
        <v>0</v>
      </c>
      <c r="AA62" s="76">
        <f t="shared" si="386"/>
        <v>0</v>
      </c>
      <c r="AB62" s="76">
        <f t="shared" si="386"/>
        <v>0</v>
      </c>
      <c r="AC62" s="76" cm="1">
        <f t="array" ref="AC62">SUM(IF(TARGET_TR5!$B$2:$B$2040=$A$1,IF(TARGET_TR5!$C$2:$C$2040=$B62,IF(TARGET_TR5!$E$2:$E$2040=$D62,IF(TARGET_TR5!$F$1:$Q$1=AC$2,TARGET_TR5!$F$2:$Q$2040)))))</f>
        <v>1</v>
      </c>
      <c r="AD62" s="76" cm="1">
        <f t="array" ref="AD62">SUM(IF(TARGET_TR5!$B$2:$B$2040=$A$1,IF(TARGET_TR5!$C$2:$C$2040=$B62,IF(TARGET_TR5!$E$2:$E$2040=$D62,IF(TARGET_TR5!$F$1:$Q$1=AD$2,TARGET_TR5!$F$2:$Q$2040)))))</f>
        <v>0</v>
      </c>
      <c r="AE62" s="76" cm="1">
        <f t="array" ref="AE62">SUM(IF(TARGET_TR5!$B$2:$B$2040=$A$1,IF(TARGET_TR5!$C$2:$C$2040=$B62,IF(TARGET_TR5!$E$2:$E$2040=$D62,IF(TARGET_TR5!$F$1:$Q$1=AE$2,TARGET_TR5!$F$2:$Q$2040)))))</f>
        <v>0</v>
      </c>
      <c r="AF62" s="76" cm="1">
        <f t="array" ref="AF62">SUM(IF(TARGET_TR5!$B$2:$B$2040=$A$1,IF(TARGET_TR5!$C$2:$C$2040=$B62,IF(TARGET_TR5!$E$2:$E$2040=$D62,IF(TARGET_TR5!$F$1:$Q$1=AF$2,TARGET_TR5!$F$2:$Q$2040)))))</f>
        <v>7</v>
      </c>
      <c r="AG62" s="76" cm="1">
        <f t="array" ref="AG62">SUM(IF(TARGET_TR5!$B$2:$B$2040=$A$1,IF(TARGET_TR5!$C$2:$C$2040=$B62,IF(TARGET_TR5!$E$2:$E$2040=$D62,IF(TARGET_TR5!$F$1:$Q$1=AG$2,TARGET_TR5!$F$2:$Q$2040)))))</f>
        <v>1</v>
      </c>
      <c r="AH62" s="76" cm="1">
        <f t="array" ref="AH62">SUM(IF(TARGET_TR5!$B$2:$B$2040=$A$1,IF(TARGET_TR5!$C$2:$C$2040=$B62,IF(TARGET_TR5!$E$2:$E$2040=$D62,IF(TARGET_TR5!$F$1:$Q$1=AH$2,TARGET_TR5!$F$2:$Q$2040)))))</f>
        <v>1</v>
      </c>
      <c r="AI62" s="76" cm="1">
        <f t="array" ref="AI62">SUM(IF(TARGET_TR5!$B$2:$B$2040=$A$1,IF(TARGET_TR5!$C$2:$C$2040=$B62,IF(TARGET_TR5!$E$2:$E$2040=$D62,IF(TARGET_TR5!$F$1:$Q$1=AI$2,TARGET_TR5!$F$2:$Q$2040)))))</f>
        <v>1</v>
      </c>
      <c r="AJ62" s="76" cm="1">
        <f t="array" ref="AJ62">SUM(IF(TARGET_TR5!$B$2:$B$2040=$A$1,IF(TARGET_TR5!$C$2:$C$2040=$B62,IF(TARGET_TR5!$E$2:$E$2040=$D62,IF(TARGET_TR5!$F$1:$Q$1=AJ$2,TARGET_TR5!$F$2:$Q$2040)))))</f>
        <v>1</v>
      </c>
      <c r="AK62" s="76" cm="1">
        <f t="array" ref="AK62">SUM(IF(TARGET_TR5!$B$2:$B$2040=$A$1,IF(TARGET_TR5!$C$2:$C$2040=$B62,IF(TARGET_TR5!$E$2:$E$2040=$D62,IF(TARGET_TR5!$F$1:$Q$1=AK$2,TARGET_TR5!$F$2:$Q$2040)))))</f>
        <v>1</v>
      </c>
      <c r="AL62" s="76" cm="1">
        <f t="array" ref="AL62">SUM(IF(TARGET_TR5!$B$2:$B$2040=$A$1,IF(TARGET_TR5!$C$2:$C$2040=$B62,IF(TARGET_TR5!$E$2:$E$2040=$D62,IF(TARGET_TR5!$F$1:$Q$1=AL$2,TARGET_TR5!$F$2:$Q$2040)))))</f>
        <v>3</v>
      </c>
      <c r="AM62" s="76" cm="1">
        <f t="array" ref="AM62">SUM(IF(TARGET_TR5!$B$2:$B$2040=$A$1,IF(TARGET_TR5!$C$2:$C$2040=$B62,IF(TARGET_TR5!$E$2:$E$2040=$D62,IF(TARGET_TR5!$F$1:$Q$1=AM$2,TARGET_TR5!$F$2:$Q$2040)))))</f>
        <v>4</v>
      </c>
      <c r="AN62" s="76" cm="1">
        <f t="array" ref="AN62">SUM(IF(TARGET_TR5!$B$2:$B$2040=$A$1,IF(TARGET_TR5!$C$2:$C$2040=$B62,IF(TARGET_TR5!$E$2:$E$2040=$D62,IF(TARGET_TR5!$F$1:$Q$1=AN$2,TARGET_TR5!$F$2:$Q$2040)))))</f>
        <v>10</v>
      </c>
      <c r="AO62" s="62">
        <v>0</v>
      </c>
      <c r="AP62" s="62">
        <v>0</v>
      </c>
      <c r="AQ62" s="62">
        <v>0</v>
      </c>
      <c r="AR62" s="62">
        <v>0</v>
      </c>
      <c r="AS62" s="62">
        <v>0</v>
      </c>
      <c r="AT62" s="60"/>
      <c r="AU62" s="60"/>
      <c r="AV62" s="60"/>
      <c r="AW62" s="60"/>
      <c r="AX62" s="60"/>
      <c r="AY62" s="60"/>
      <c r="AZ62" s="60"/>
    </row>
    <row r="63" spans="1:52" x14ac:dyDescent="0.35">
      <c r="A63" s="54" t="s">
        <v>220</v>
      </c>
      <c r="B63" s="55" t="s">
        <v>233</v>
      </c>
      <c r="C63" s="55" t="s">
        <v>222</v>
      </c>
      <c r="D63" s="55" t="s">
        <v>69</v>
      </c>
      <c r="E63" s="75">
        <f>SUM(E64:E68)</f>
        <v>0</v>
      </c>
      <c r="F63" s="75">
        <f t="shared" ref="F63" si="436">SUM(F64:F68)</f>
        <v>6363636.0000000009</v>
      </c>
      <c r="G63" s="75">
        <f t="shared" ref="G63" si="437">SUM(G64:G68)</f>
        <v>12727272.000000002</v>
      </c>
      <c r="H63" s="75">
        <f t="shared" ref="H63" si="438">SUM(H64:H68)</f>
        <v>19090908.000000004</v>
      </c>
      <c r="I63" s="75">
        <f t="shared" ref="I63" si="439">SUM(I64:I68)</f>
        <v>25454544.000000004</v>
      </c>
      <c r="J63" s="75">
        <f t="shared" ref="J63" si="440">SUM(J64:J68)</f>
        <v>31818180.000000004</v>
      </c>
      <c r="K63" s="75">
        <f t="shared" ref="K63" si="441">SUM(K64:K68)</f>
        <v>38181816</v>
      </c>
      <c r="L63" s="75">
        <f t="shared" ref="L63" si="442">SUM(L64:L68)</f>
        <v>44545452</v>
      </c>
      <c r="M63" s="75">
        <f t="shared" ref="M63" si="443">SUM(M64:M68)</f>
        <v>50909088</v>
      </c>
      <c r="N63" s="75">
        <f t="shared" ref="N63" si="444">SUM(N64:N68)</f>
        <v>57272724.000000015</v>
      </c>
      <c r="O63" s="75">
        <f t="shared" ref="O63" si="445">SUM(O64:O68)</f>
        <v>63636360.000000007</v>
      </c>
      <c r="P63" s="75">
        <f t="shared" ref="P63" si="446">SUM(P64:P68)</f>
        <v>69999996.000000015</v>
      </c>
      <c r="Q63" s="75">
        <f t="shared" ref="Q63" si="447">SUM(Q64:Q68)</f>
        <v>669000</v>
      </c>
      <c r="R63" s="75">
        <f t="shared" ref="R63" si="448">SUM(R64:R68)</f>
        <v>1298129</v>
      </c>
      <c r="S63" s="75">
        <f t="shared" ref="S63" si="449">SUM(S64:S68)</f>
        <v>1901129</v>
      </c>
      <c r="T63" s="75">
        <f t="shared" ref="T63" si="450">SUM(T64:T68)</f>
        <v>2483863</v>
      </c>
      <c r="U63" s="75">
        <f t="shared" ref="U63" si="451">SUM(U64:U68)</f>
        <v>6888863</v>
      </c>
      <c r="V63" s="75">
        <f t="shared" ref="V63" si="452">SUM(V64:V68)</f>
        <v>6888863</v>
      </c>
      <c r="W63" s="75">
        <f t="shared" ref="W63" si="453">SUM(W64:W68)</f>
        <v>6888863</v>
      </c>
      <c r="X63" s="75">
        <f t="shared" ref="X63" si="454">SUM(X64:X68)</f>
        <v>6888863</v>
      </c>
      <c r="Y63" s="75">
        <f t="shared" ref="Y63" si="455">SUM(Y64:Y68)</f>
        <v>6888863</v>
      </c>
      <c r="Z63" s="75">
        <f t="shared" ref="Z63" si="456">SUM(Z64:Z68)</f>
        <v>6888863</v>
      </c>
      <c r="AA63" s="75">
        <f t="shared" ref="AA63" si="457">SUM(AA64:AA68)</f>
        <v>6888863</v>
      </c>
      <c r="AB63" s="75">
        <f t="shared" ref="AB63" si="458">SUM(AB64:AB68)</f>
        <v>6888863</v>
      </c>
      <c r="AC63" s="75">
        <f t="shared" ref="AC63" si="459">SUM(AC64:AC68)</f>
        <v>0</v>
      </c>
      <c r="AD63" s="75">
        <f t="shared" ref="AD63" si="460">SUM(AD64:AD68)</f>
        <v>6363636.0000000009</v>
      </c>
      <c r="AE63" s="75">
        <f t="shared" ref="AE63" si="461">SUM(AE64:AE68)</f>
        <v>6363636.0000000009</v>
      </c>
      <c r="AF63" s="75">
        <f t="shared" ref="AF63" si="462">SUM(AF64:AF68)</f>
        <v>6363636.0000000009</v>
      </c>
      <c r="AG63" s="75">
        <f t="shared" ref="AG63" si="463">SUM(AG64:AG68)</f>
        <v>6363636.0000000009</v>
      </c>
      <c r="AH63" s="75">
        <f t="shared" ref="AH63" si="464">SUM(AH64:AH68)</f>
        <v>6363636.0000000009</v>
      </c>
      <c r="AI63" s="75">
        <f t="shared" ref="AI63" si="465">SUM(AI64:AI68)</f>
        <v>6363636.0000000009</v>
      </c>
      <c r="AJ63" s="75">
        <f t="shared" ref="AJ63" si="466">SUM(AJ64:AJ68)</f>
        <v>6363636.0000000009</v>
      </c>
      <c r="AK63" s="75">
        <f t="shared" ref="AK63" si="467">SUM(AK64:AK68)</f>
        <v>6363636.0000000009</v>
      </c>
      <c r="AL63" s="75">
        <f t="shared" ref="AL63" si="468">SUM(AL64:AL68)</f>
        <v>6363636.0000000009</v>
      </c>
      <c r="AM63" s="75">
        <f t="shared" ref="AM63" si="469">SUM(AM64:AM68)</f>
        <v>6363636.0000000009</v>
      </c>
      <c r="AN63" s="75">
        <f t="shared" ref="AN63" si="470">SUM(AN64:AN68)</f>
        <v>6363636.0000000009</v>
      </c>
      <c r="AO63" s="75">
        <f t="shared" ref="AO63" si="471">SUM(AO64:AO68)</f>
        <v>669000</v>
      </c>
      <c r="AP63" s="75">
        <f t="shared" ref="AP63" si="472">SUM(AP64:AP68)</f>
        <v>629129</v>
      </c>
      <c r="AQ63" s="75">
        <f t="shared" ref="AQ63" si="473">SUM(AQ64:AQ68)</f>
        <v>603000</v>
      </c>
      <c r="AR63" s="75">
        <f t="shared" ref="AR63" si="474">SUM(AR64:AR68)</f>
        <v>582734</v>
      </c>
      <c r="AS63" s="75">
        <f t="shared" ref="AS63" si="475">SUM(AS64:AS68)</f>
        <v>4405000</v>
      </c>
      <c r="AT63" s="75">
        <f t="shared" ref="AT63" si="476">SUM(AT64:AT68)</f>
        <v>0</v>
      </c>
      <c r="AU63" s="75">
        <f t="shared" ref="AU63" si="477">SUM(AU64:AU68)</f>
        <v>0</v>
      </c>
      <c r="AV63" s="75">
        <f t="shared" ref="AV63" si="478">SUM(AV64:AV68)</f>
        <v>0</v>
      </c>
      <c r="AW63" s="75">
        <f t="shared" ref="AW63" si="479">SUM(AW64:AW68)</f>
        <v>0</v>
      </c>
      <c r="AX63" s="75">
        <f t="shared" ref="AX63" si="480">SUM(AX64:AX68)</f>
        <v>0</v>
      </c>
      <c r="AY63" s="75">
        <f t="shared" ref="AY63" si="481">SUM(AY64:AY68)</f>
        <v>0</v>
      </c>
      <c r="AZ63" s="75">
        <f t="shared" ref="AZ63" si="482">SUM(AZ64:AZ68)</f>
        <v>0</v>
      </c>
    </row>
    <row r="64" spans="1:52" x14ac:dyDescent="0.35">
      <c r="A64" s="59" t="s">
        <v>220</v>
      </c>
      <c r="B64" s="60" t="s">
        <v>233</v>
      </c>
      <c r="C64" s="60" t="s">
        <v>222</v>
      </c>
      <c r="D64" s="60" t="s">
        <v>70</v>
      </c>
      <c r="E64" s="76">
        <f t="shared" si="1"/>
        <v>0</v>
      </c>
      <c r="F64" s="76">
        <f t="shared" si="434"/>
        <v>703865.21630483749</v>
      </c>
      <c r="G64" s="76">
        <f t="shared" si="434"/>
        <v>1407730.432609675</v>
      </c>
      <c r="H64" s="76">
        <f t="shared" si="434"/>
        <v>2111595.6489145122</v>
      </c>
      <c r="I64" s="76">
        <f t="shared" si="434"/>
        <v>2815460.86521935</v>
      </c>
      <c r="J64" s="76">
        <f t="shared" si="434"/>
        <v>3519326.0815241877</v>
      </c>
      <c r="K64" s="76">
        <f t="shared" si="385"/>
        <v>4223191.2978290254</v>
      </c>
      <c r="L64" s="76">
        <f t="shared" si="385"/>
        <v>4927056.5141338632</v>
      </c>
      <c r="M64" s="76">
        <f t="shared" si="385"/>
        <v>5630921.7304387009</v>
      </c>
      <c r="N64" s="76">
        <f t="shared" si="385"/>
        <v>6334786.9467435386</v>
      </c>
      <c r="O64" s="76">
        <f t="shared" si="385"/>
        <v>7038652.1630483763</v>
      </c>
      <c r="P64" s="76">
        <f t="shared" si="385"/>
        <v>7742517.3793532141</v>
      </c>
      <c r="Q64" s="76">
        <f t="shared" si="3"/>
        <v>0</v>
      </c>
      <c r="R64" s="76">
        <f t="shared" si="435"/>
        <v>0</v>
      </c>
      <c r="S64" s="76">
        <f t="shared" si="435"/>
        <v>0</v>
      </c>
      <c r="T64" s="76">
        <f t="shared" si="435"/>
        <v>0</v>
      </c>
      <c r="U64" s="76">
        <f t="shared" si="435"/>
        <v>3840000</v>
      </c>
      <c r="V64" s="76">
        <f t="shared" si="435"/>
        <v>3840000</v>
      </c>
      <c r="W64" s="76">
        <f t="shared" si="386"/>
        <v>3840000</v>
      </c>
      <c r="X64" s="76">
        <f t="shared" si="386"/>
        <v>3840000</v>
      </c>
      <c r="Y64" s="76">
        <f t="shared" si="386"/>
        <v>3840000</v>
      </c>
      <c r="Z64" s="76">
        <f t="shared" si="386"/>
        <v>3840000</v>
      </c>
      <c r="AA64" s="76">
        <f t="shared" si="386"/>
        <v>3840000</v>
      </c>
      <c r="AB64" s="76">
        <f t="shared" si="386"/>
        <v>3840000</v>
      </c>
      <c r="AC64" s="76" cm="1">
        <f t="array" ref="AC64">SUM(IF(TARGET_TR5!$B$2:$B$2040=$A$1,IF(TARGET_TR5!$C$2:$C$2040=$B64,IF(TARGET_TR5!$E$2:$E$2040=$D64,IF(TARGET_TR5!$F$1:$Q$1=AC$2,TARGET_TR5!$F$2:$Q$2040)))))</f>
        <v>0</v>
      </c>
      <c r="AD64" s="76" cm="1">
        <f t="array" ref="AD64">SUM(IF(TARGET_TR5!$B$2:$B$2040=$A$1,IF(TARGET_TR5!$C$2:$C$2040=$B64,IF(TARGET_TR5!$E$2:$E$2040=$D64,IF(TARGET_TR5!$F$1:$Q$1=AD$2,TARGET_TR5!$F$2:$Q$2040)))))</f>
        <v>703865.21630483749</v>
      </c>
      <c r="AE64" s="76" cm="1">
        <f t="array" ref="AE64">SUM(IF(TARGET_TR5!$B$2:$B$2040=$A$1,IF(TARGET_TR5!$C$2:$C$2040=$B64,IF(TARGET_TR5!$E$2:$E$2040=$D64,IF(TARGET_TR5!$F$1:$Q$1=AE$2,TARGET_TR5!$F$2:$Q$2040)))))</f>
        <v>703865.21630483749</v>
      </c>
      <c r="AF64" s="76" cm="1">
        <f t="array" ref="AF64">SUM(IF(TARGET_TR5!$B$2:$B$2040=$A$1,IF(TARGET_TR5!$C$2:$C$2040=$B64,IF(TARGET_TR5!$E$2:$E$2040=$D64,IF(TARGET_TR5!$F$1:$Q$1=AF$2,TARGET_TR5!$F$2:$Q$2040)))))</f>
        <v>703865.21630483749</v>
      </c>
      <c r="AG64" s="76" cm="1">
        <f t="array" ref="AG64">SUM(IF(TARGET_TR5!$B$2:$B$2040=$A$1,IF(TARGET_TR5!$C$2:$C$2040=$B64,IF(TARGET_TR5!$E$2:$E$2040=$D64,IF(TARGET_TR5!$F$1:$Q$1=AG$2,TARGET_TR5!$F$2:$Q$2040)))))</f>
        <v>703865.21630483749</v>
      </c>
      <c r="AH64" s="76" cm="1">
        <f t="array" ref="AH64">SUM(IF(TARGET_TR5!$B$2:$B$2040=$A$1,IF(TARGET_TR5!$C$2:$C$2040=$B64,IF(TARGET_TR5!$E$2:$E$2040=$D64,IF(TARGET_TR5!$F$1:$Q$1=AH$2,TARGET_TR5!$F$2:$Q$2040)))))</f>
        <v>703865.21630483749</v>
      </c>
      <c r="AI64" s="76" cm="1">
        <f t="array" ref="AI64">SUM(IF(TARGET_TR5!$B$2:$B$2040=$A$1,IF(TARGET_TR5!$C$2:$C$2040=$B64,IF(TARGET_TR5!$E$2:$E$2040=$D64,IF(TARGET_TR5!$F$1:$Q$1=AI$2,TARGET_TR5!$F$2:$Q$2040)))))</f>
        <v>703865.21630483749</v>
      </c>
      <c r="AJ64" s="76" cm="1">
        <f t="array" ref="AJ64">SUM(IF(TARGET_TR5!$B$2:$B$2040=$A$1,IF(TARGET_TR5!$C$2:$C$2040=$B64,IF(TARGET_TR5!$E$2:$E$2040=$D64,IF(TARGET_TR5!$F$1:$Q$1=AJ$2,TARGET_TR5!$F$2:$Q$2040)))))</f>
        <v>703865.21630483749</v>
      </c>
      <c r="AK64" s="76" cm="1">
        <f t="array" ref="AK64">SUM(IF(TARGET_TR5!$B$2:$B$2040=$A$1,IF(TARGET_TR5!$C$2:$C$2040=$B64,IF(TARGET_TR5!$E$2:$E$2040=$D64,IF(TARGET_TR5!$F$1:$Q$1=AK$2,TARGET_TR5!$F$2:$Q$2040)))))</f>
        <v>703865.21630483749</v>
      </c>
      <c r="AL64" s="76" cm="1">
        <f t="array" ref="AL64">SUM(IF(TARGET_TR5!$B$2:$B$2040=$A$1,IF(TARGET_TR5!$C$2:$C$2040=$B64,IF(TARGET_TR5!$E$2:$E$2040=$D64,IF(TARGET_TR5!$F$1:$Q$1=AL$2,TARGET_TR5!$F$2:$Q$2040)))))</f>
        <v>703865.21630483749</v>
      </c>
      <c r="AM64" s="76" cm="1">
        <f t="array" ref="AM64">SUM(IF(TARGET_TR5!$B$2:$B$2040=$A$1,IF(TARGET_TR5!$C$2:$C$2040=$B64,IF(TARGET_TR5!$E$2:$E$2040=$D64,IF(TARGET_TR5!$F$1:$Q$1=AM$2,TARGET_TR5!$F$2:$Q$2040)))))</f>
        <v>703865.21630483749</v>
      </c>
      <c r="AN64" s="76" cm="1">
        <f t="array" ref="AN64">SUM(IF(TARGET_TR5!$B$2:$B$2040=$A$1,IF(TARGET_TR5!$C$2:$C$2040=$B64,IF(TARGET_TR5!$E$2:$E$2040=$D64,IF(TARGET_TR5!$F$1:$Q$1=AN$2,TARGET_TR5!$F$2:$Q$2040)))))</f>
        <v>703865.21630483749</v>
      </c>
      <c r="AO64" s="60"/>
      <c r="AP64" s="77"/>
      <c r="AQ64" s="76"/>
      <c r="AR64" s="60"/>
      <c r="AS64" s="60">
        <v>3840000</v>
      </c>
      <c r="AT64" s="60"/>
      <c r="AU64" s="60"/>
      <c r="AV64" s="60"/>
      <c r="AW64" s="60"/>
      <c r="AX64" s="60"/>
      <c r="AY64" s="60"/>
      <c r="AZ64" s="60"/>
    </row>
    <row r="65" spans="1:52" x14ac:dyDescent="0.35">
      <c r="A65" s="59" t="s">
        <v>220</v>
      </c>
      <c r="B65" s="60" t="s">
        <v>233</v>
      </c>
      <c r="C65" s="60" t="s">
        <v>222</v>
      </c>
      <c r="D65" s="60" t="s">
        <v>71</v>
      </c>
      <c r="E65" s="76">
        <f t="shared" si="1"/>
        <v>0</v>
      </c>
      <c r="F65" s="76">
        <f t="shared" si="434"/>
        <v>816592.33831281762</v>
      </c>
      <c r="G65" s="76">
        <f t="shared" si="434"/>
        <v>1633184.6766256352</v>
      </c>
      <c r="H65" s="76">
        <f t="shared" si="434"/>
        <v>2449777.0149384527</v>
      </c>
      <c r="I65" s="76">
        <f t="shared" si="434"/>
        <v>3266369.3532512705</v>
      </c>
      <c r="J65" s="76">
        <f t="shared" si="434"/>
        <v>4082961.6915640882</v>
      </c>
      <c r="K65" s="76">
        <f t="shared" si="385"/>
        <v>4899554.0298769055</v>
      </c>
      <c r="L65" s="76">
        <f t="shared" si="385"/>
        <v>5716146.3681897232</v>
      </c>
      <c r="M65" s="76">
        <f t="shared" si="385"/>
        <v>6532738.706502541</v>
      </c>
      <c r="N65" s="76">
        <f t="shared" si="385"/>
        <v>7349331.0448153587</v>
      </c>
      <c r="O65" s="76">
        <f t="shared" si="385"/>
        <v>8165923.3831281764</v>
      </c>
      <c r="P65" s="76">
        <f t="shared" si="385"/>
        <v>8982515.7214409932</v>
      </c>
      <c r="Q65" s="76">
        <f t="shared" si="3"/>
        <v>88000</v>
      </c>
      <c r="R65" s="76">
        <f t="shared" si="435"/>
        <v>176000</v>
      </c>
      <c r="S65" s="76">
        <f t="shared" si="435"/>
        <v>239000</v>
      </c>
      <c r="T65" s="76">
        <f t="shared" si="435"/>
        <v>302000</v>
      </c>
      <c r="U65" s="76">
        <f t="shared" si="435"/>
        <v>365000</v>
      </c>
      <c r="V65" s="76">
        <f t="shared" si="435"/>
        <v>365000</v>
      </c>
      <c r="W65" s="76">
        <f t="shared" si="386"/>
        <v>365000</v>
      </c>
      <c r="X65" s="76">
        <f t="shared" si="386"/>
        <v>365000</v>
      </c>
      <c r="Y65" s="76">
        <f t="shared" si="386"/>
        <v>365000</v>
      </c>
      <c r="Z65" s="76">
        <f t="shared" si="386"/>
        <v>365000</v>
      </c>
      <c r="AA65" s="76">
        <f t="shared" si="386"/>
        <v>365000</v>
      </c>
      <c r="AB65" s="76">
        <f t="shared" si="386"/>
        <v>365000</v>
      </c>
      <c r="AC65" s="76" cm="1">
        <f t="array" ref="AC65">SUM(IF(TARGET_TR5!$B$2:$B$2040=$A$1,IF(TARGET_TR5!$C$2:$C$2040=$B65,IF(TARGET_TR5!$E$2:$E$2040=$D65,IF(TARGET_TR5!$F$1:$Q$1=AC$2,TARGET_TR5!$F$2:$Q$2040)))))</f>
        <v>0</v>
      </c>
      <c r="AD65" s="76" cm="1">
        <f t="array" ref="AD65">SUM(IF(TARGET_TR5!$B$2:$B$2040=$A$1,IF(TARGET_TR5!$C$2:$C$2040=$B65,IF(TARGET_TR5!$E$2:$E$2040=$D65,IF(TARGET_TR5!$F$1:$Q$1=AD$2,TARGET_TR5!$F$2:$Q$2040)))))</f>
        <v>816592.33831281762</v>
      </c>
      <c r="AE65" s="76" cm="1">
        <f t="array" ref="AE65">SUM(IF(TARGET_TR5!$B$2:$B$2040=$A$1,IF(TARGET_TR5!$C$2:$C$2040=$B65,IF(TARGET_TR5!$E$2:$E$2040=$D65,IF(TARGET_TR5!$F$1:$Q$1=AE$2,TARGET_TR5!$F$2:$Q$2040)))))</f>
        <v>816592.33831281762</v>
      </c>
      <c r="AF65" s="76" cm="1">
        <f t="array" ref="AF65">SUM(IF(TARGET_TR5!$B$2:$B$2040=$A$1,IF(TARGET_TR5!$C$2:$C$2040=$B65,IF(TARGET_TR5!$E$2:$E$2040=$D65,IF(TARGET_TR5!$F$1:$Q$1=AF$2,TARGET_TR5!$F$2:$Q$2040)))))</f>
        <v>816592.33831281762</v>
      </c>
      <c r="AG65" s="76" cm="1">
        <f t="array" ref="AG65">SUM(IF(TARGET_TR5!$B$2:$B$2040=$A$1,IF(TARGET_TR5!$C$2:$C$2040=$B65,IF(TARGET_TR5!$E$2:$E$2040=$D65,IF(TARGET_TR5!$F$1:$Q$1=AG$2,TARGET_TR5!$F$2:$Q$2040)))))</f>
        <v>816592.33831281762</v>
      </c>
      <c r="AH65" s="76" cm="1">
        <f t="array" ref="AH65">SUM(IF(TARGET_TR5!$B$2:$B$2040=$A$1,IF(TARGET_TR5!$C$2:$C$2040=$B65,IF(TARGET_TR5!$E$2:$E$2040=$D65,IF(TARGET_TR5!$F$1:$Q$1=AH$2,TARGET_TR5!$F$2:$Q$2040)))))</f>
        <v>816592.33831281762</v>
      </c>
      <c r="AI65" s="76" cm="1">
        <f t="array" ref="AI65">SUM(IF(TARGET_TR5!$B$2:$B$2040=$A$1,IF(TARGET_TR5!$C$2:$C$2040=$B65,IF(TARGET_TR5!$E$2:$E$2040=$D65,IF(TARGET_TR5!$F$1:$Q$1=AI$2,TARGET_TR5!$F$2:$Q$2040)))))</f>
        <v>816592.33831281762</v>
      </c>
      <c r="AJ65" s="76" cm="1">
        <f t="array" ref="AJ65">SUM(IF(TARGET_TR5!$B$2:$B$2040=$A$1,IF(TARGET_TR5!$C$2:$C$2040=$B65,IF(TARGET_TR5!$E$2:$E$2040=$D65,IF(TARGET_TR5!$F$1:$Q$1=AJ$2,TARGET_TR5!$F$2:$Q$2040)))))</f>
        <v>816592.33831281762</v>
      </c>
      <c r="AK65" s="76" cm="1">
        <f t="array" ref="AK65">SUM(IF(TARGET_TR5!$B$2:$B$2040=$A$1,IF(TARGET_TR5!$C$2:$C$2040=$B65,IF(TARGET_TR5!$E$2:$E$2040=$D65,IF(TARGET_TR5!$F$1:$Q$1=AK$2,TARGET_TR5!$F$2:$Q$2040)))))</f>
        <v>816592.33831281762</v>
      </c>
      <c r="AL65" s="76" cm="1">
        <f t="array" ref="AL65">SUM(IF(TARGET_TR5!$B$2:$B$2040=$A$1,IF(TARGET_TR5!$C$2:$C$2040=$B65,IF(TARGET_TR5!$E$2:$E$2040=$D65,IF(TARGET_TR5!$F$1:$Q$1=AL$2,TARGET_TR5!$F$2:$Q$2040)))))</f>
        <v>816592.33831281762</v>
      </c>
      <c r="AM65" s="76" cm="1">
        <f t="array" ref="AM65">SUM(IF(TARGET_TR5!$B$2:$B$2040=$A$1,IF(TARGET_TR5!$C$2:$C$2040=$B65,IF(TARGET_TR5!$E$2:$E$2040=$D65,IF(TARGET_TR5!$F$1:$Q$1=AM$2,TARGET_TR5!$F$2:$Q$2040)))))</f>
        <v>816592.33831281762</v>
      </c>
      <c r="AN65" s="76" cm="1">
        <f t="array" ref="AN65">SUM(IF(TARGET_TR5!$B$2:$B$2040=$A$1,IF(TARGET_TR5!$C$2:$C$2040=$B65,IF(TARGET_TR5!$E$2:$E$2040=$D65,IF(TARGET_TR5!$F$1:$Q$1=AN$2,TARGET_TR5!$F$2:$Q$2040)))))</f>
        <v>816592.33831281762</v>
      </c>
      <c r="AO65" s="76">
        <v>88000</v>
      </c>
      <c r="AP65" s="76">
        <v>88000</v>
      </c>
      <c r="AQ65" s="76">
        <v>63000</v>
      </c>
      <c r="AR65" s="76">
        <v>63000</v>
      </c>
      <c r="AS65" s="76">
        <v>63000</v>
      </c>
      <c r="AT65" s="77"/>
      <c r="AU65" s="77"/>
      <c r="AV65" s="60"/>
      <c r="AW65" s="60"/>
      <c r="AX65" s="60"/>
      <c r="AY65" s="60"/>
      <c r="AZ65" s="60"/>
    </row>
    <row r="66" spans="1:52" x14ac:dyDescent="0.35">
      <c r="A66" s="59" t="s">
        <v>220</v>
      </c>
      <c r="B66" s="60" t="s">
        <v>233</v>
      </c>
      <c r="C66" s="60" t="s">
        <v>222</v>
      </c>
      <c r="D66" s="60" t="s">
        <v>72</v>
      </c>
      <c r="E66" s="76">
        <f t="shared" si="1"/>
        <v>0</v>
      </c>
      <c r="F66" s="76">
        <f t="shared" si="434"/>
        <v>2352979.8701691539</v>
      </c>
      <c r="G66" s="76">
        <f t="shared" si="434"/>
        <v>4705959.7403383078</v>
      </c>
      <c r="H66" s="76">
        <f t="shared" si="434"/>
        <v>7058939.6105074622</v>
      </c>
      <c r="I66" s="76">
        <f t="shared" si="434"/>
        <v>9411919.4806766156</v>
      </c>
      <c r="J66" s="76">
        <f t="shared" si="434"/>
        <v>11764899.350845769</v>
      </c>
      <c r="K66" s="76">
        <f t="shared" si="385"/>
        <v>14117879.221014922</v>
      </c>
      <c r="L66" s="76">
        <f t="shared" si="385"/>
        <v>16470859.091184076</v>
      </c>
      <c r="M66" s="76">
        <f t="shared" si="385"/>
        <v>18823838.961353231</v>
      </c>
      <c r="N66" s="76">
        <f t="shared" si="385"/>
        <v>21176818.831522387</v>
      </c>
      <c r="O66" s="76">
        <f t="shared" si="385"/>
        <v>23529798.701691542</v>
      </c>
      <c r="P66" s="76">
        <f t="shared" si="385"/>
        <v>25882778.571860697</v>
      </c>
      <c r="Q66" s="76">
        <f t="shared" si="3"/>
        <v>281000</v>
      </c>
      <c r="R66" s="76">
        <f t="shared" si="435"/>
        <v>598129</v>
      </c>
      <c r="S66" s="76">
        <f t="shared" si="435"/>
        <v>914129</v>
      </c>
      <c r="T66" s="76">
        <f t="shared" si="435"/>
        <v>1209863</v>
      </c>
      <c r="U66" s="76">
        <f t="shared" si="435"/>
        <v>1487863</v>
      </c>
      <c r="V66" s="76">
        <f t="shared" si="435"/>
        <v>1487863</v>
      </c>
      <c r="W66" s="76">
        <f t="shared" si="386"/>
        <v>1487863</v>
      </c>
      <c r="X66" s="76">
        <f t="shared" si="386"/>
        <v>1487863</v>
      </c>
      <c r="Y66" s="76">
        <f t="shared" si="386"/>
        <v>1487863</v>
      </c>
      <c r="Z66" s="76">
        <f t="shared" si="386"/>
        <v>1487863</v>
      </c>
      <c r="AA66" s="76">
        <f t="shared" si="386"/>
        <v>1487863</v>
      </c>
      <c r="AB66" s="76">
        <f t="shared" si="386"/>
        <v>1487863</v>
      </c>
      <c r="AC66" s="76" cm="1">
        <f t="array" ref="AC66">SUM(IF(TARGET_TR5!$B$2:$B$2040=$A$1,IF(TARGET_TR5!$C$2:$C$2040=$B66,IF(TARGET_TR5!$E$2:$E$2040=$D66,IF(TARGET_TR5!$F$1:$Q$1=AC$2,TARGET_TR5!$F$2:$Q$2040)))))</f>
        <v>0</v>
      </c>
      <c r="AD66" s="76" cm="1">
        <f t="array" ref="AD66">SUM(IF(TARGET_TR5!$B$2:$B$2040=$A$1,IF(TARGET_TR5!$C$2:$C$2040=$B66,IF(TARGET_TR5!$E$2:$E$2040=$D66,IF(TARGET_TR5!$F$1:$Q$1=AD$2,TARGET_TR5!$F$2:$Q$2040)))))</f>
        <v>2352979.8701691539</v>
      </c>
      <c r="AE66" s="76" cm="1">
        <f t="array" ref="AE66">SUM(IF(TARGET_TR5!$B$2:$B$2040=$A$1,IF(TARGET_TR5!$C$2:$C$2040=$B66,IF(TARGET_TR5!$E$2:$E$2040=$D66,IF(TARGET_TR5!$F$1:$Q$1=AE$2,TARGET_TR5!$F$2:$Q$2040)))))</f>
        <v>2352979.8701691539</v>
      </c>
      <c r="AF66" s="76" cm="1">
        <f t="array" ref="AF66">SUM(IF(TARGET_TR5!$B$2:$B$2040=$A$1,IF(TARGET_TR5!$C$2:$C$2040=$B66,IF(TARGET_TR5!$E$2:$E$2040=$D66,IF(TARGET_TR5!$F$1:$Q$1=AF$2,TARGET_TR5!$F$2:$Q$2040)))))</f>
        <v>2352979.8701691539</v>
      </c>
      <c r="AG66" s="76" cm="1">
        <f t="array" ref="AG66">SUM(IF(TARGET_TR5!$B$2:$B$2040=$A$1,IF(TARGET_TR5!$C$2:$C$2040=$B66,IF(TARGET_TR5!$E$2:$E$2040=$D66,IF(TARGET_TR5!$F$1:$Q$1=AG$2,TARGET_TR5!$F$2:$Q$2040)))))</f>
        <v>2352979.8701691539</v>
      </c>
      <c r="AH66" s="76" cm="1">
        <f t="array" ref="AH66">SUM(IF(TARGET_TR5!$B$2:$B$2040=$A$1,IF(TARGET_TR5!$C$2:$C$2040=$B66,IF(TARGET_TR5!$E$2:$E$2040=$D66,IF(TARGET_TR5!$F$1:$Q$1=AH$2,TARGET_TR5!$F$2:$Q$2040)))))</f>
        <v>2352979.8701691539</v>
      </c>
      <c r="AI66" s="76" cm="1">
        <f t="array" ref="AI66">SUM(IF(TARGET_TR5!$B$2:$B$2040=$A$1,IF(TARGET_TR5!$C$2:$C$2040=$B66,IF(TARGET_TR5!$E$2:$E$2040=$D66,IF(TARGET_TR5!$F$1:$Q$1=AI$2,TARGET_TR5!$F$2:$Q$2040)))))</f>
        <v>2352979.8701691539</v>
      </c>
      <c r="AJ66" s="76" cm="1">
        <f t="array" ref="AJ66">SUM(IF(TARGET_TR5!$B$2:$B$2040=$A$1,IF(TARGET_TR5!$C$2:$C$2040=$B66,IF(TARGET_TR5!$E$2:$E$2040=$D66,IF(TARGET_TR5!$F$1:$Q$1=AJ$2,TARGET_TR5!$F$2:$Q$2040)))))</f>
        <v>2352979.8701691539</v>
      </c>
      <c r="AK66" s="76" cm="1">
        <f t="array" ref="AK66">SUM(IF(TARGET_TR5!$B$2:$B$2040=$A$1,IF(TARGET_TR5!$C$2:$C$2040=$B66,IF(TARGET_TR5!$E$2:$E$2040=$D66,IF(TARGET_TR5!$F$1:$Q$1=AK$2,TARGET_TR5!$F$2:$Q$2040)))))</f>
        <v>2352979.8701691539</v>
      </c>
      <c r="AL66" s="76" cm="1">
        <f t="array" ref="AL66">SUM(IF(TARGET_TR5!$B$2:$B$2040=$A$1,IF(TARGET_TR5!$C$2:$C$2040=$B66,IF(TARGET_TR5!$E$2:$E$2040=$D66,IF(TARGET_TR5!$F$1:$Q$1=AL$2,TARGET_TR5!$F$2:$Q$2040)))))</f>
        <v>2352979.8701691539</v>
      </c>
      <c r="AM66" s="76" cm="1">
        <f t="array" ref="AM66">SUM(IF(TARGET_TR5!$B$2:$B$2040=$A$1,IF(TARGET_TR5!$C$2:$C$2040=$B66,IF(TARGET_TR5!$E$2:$E$2040=$D66,IF(TARGET_TR5!$F$1:$Q$1=AM$2,TARGET_TR5!$F$2:$Q$2040)))))</f>
        <v>2352979.8701691539</v>
      </c>
      <c r="AN66" s="76" cm="1">
        <f t="array" ref="AN66">SUM(IF(TARGET_TR5!$B$2:$B$2040=$A$1,IF(TARGET_TR5!$C$2:$C$2040=$B66,IF(TARGET_TR5!$E$2:$E$2040=$D66,IF(TARGET_TR5!$F$1:$Q$1=AN$2,TARGET_TR5!$F$2:$Q$2040)))))</f>
        <v>2352979.8701691539</v>
      </c>
      <c r="AO66" s="76">
        <v>281000</v>
      </c>
      <c r="AP66" s="76">
        <v>317129</v>
      </c>
      <c r="AQ66" s="76">
        <v>316000</v>
      </c>
      <c r="AR66" s="76">
        <v>295734</v>
      </c>
      <c r="AS66" s="76">
        <v>278000</v>
      </c>
      <c r="AT66" s="77"/>
      <c r="AU66" s="77"/>
      <c r="AV66" s="60"/>
      <c r="AW66" s="60"/>
      <c r="AX66" s="60"/>
      <c r="AY66" s="60"/>
      <c r="AZ66" s="60"/>
    </row>
    <row r="67" spans="1:52" x14ac:dyDescent="0.35">
      <c r="A67" s="59" t="s">
        <v>220</v>
      </c>
      <c r="B67" s="60" t="s">
        <v>233</v>
      </c>
      <c r="C67" s="60" t="s">
        <v>222</v>
      </c>
      <c r="D67" s="60" t="s">
        <v>73</v>
      </c>
      <c r="E67" s="76">
        <f t="shared" ref="E67:E124" si="483">AC67</f>
        <v>0</v>
      </c>
      <c r="F67" s="76">
        <f t="shared" si="434"/>
        <v>1026088.1782548227</v>
      </c>
      <c r="G67" s="76">
        <f t="shared" si="434"/>
        <v>2052176.3565096455</v>
      </c>
      <c r="H67" s="76">
        <f t="shared" si="434"/>
        <v>3078264.5347644682</v>
      </c>
      <c r="I67" s="76">
        <f t="shared" si="434"/>
        <v>4104352.7130192909</v>
      </c>
      <c r="J67" s="76">
        <f t="shared" si="434"/>
        <v>5130440.8912741132</v>
      </c>
      <c r="K67" s="76">
        <f t="shared" si="385"/>
        <v>6156529.0695289355</v>
      </c>
      <c r="L67" s="76">
        <f t="shared" si="385"/>
        <v>7182617.2477837577</v>
      </c>
      <c r="M67" s="76">
        <f t="shared" si="385"/>
        <v>8208705.42603858</v>
      </c>
      <c r="N67" s="76">
        <f t="shared" si="385"/>
        <v>9234793.6042934023</v>
      </c>
      <c r="O67" s="76">
        <f t="shared" si="385"/>
        <v>10260881.782548225</v>
      </c>
      <c r="P67" s="76">
        <f t="shared" si="385"/>
        <v>11286969.960803047</v>
      </c>
      <c r="Q67" s="76">
        <f t="shared" ref="Q67:Q124" si="484">AO67</f>
        <v>86000</v>
      </c>
      <c r="R67" s="76">
        <f t="shared" si="435"/>
        <v>96000</v>
      </c>
      <c r="S67" s="76">
        <f t="shared" si="435"/>
        <v>106000</v>
      </c>
      <c r="T67" s="76">
        <f t="shared" si="435"/>
        <v>116000</v>
      </c>
      <c r="U67" s="76">
        <f t="shared" si="435"/>
        <v>126000</v>
      </c>
      <c r="V67" s="76">
        <f t="shared" si="435"/>
        <v>126000</v>
      </c>
      <c r="W67" s="76">
        <f t="shared" si="386"/>
        <v>126000</v>
      </c>
      <c r="X67" s="76">
        <f t="shared" si="386"/>
        <v>126000</v>
      </c>
      <c r="Y67" s="76">
        <f t="shared" si="386"/>
        <v>126000</v>
      </c>
      <c r="Z67" s="76">
        <f t="shared" si="386"/>
        <v>126000</v>
      </c>
      <c r="AA67" s="76">
        <f t="shared" si="386"/>
        <v>126000</v>
      </c>
      <c r="AB67" s="76">
        <f t="shared" si="386"/>
        <v>126000</v>
      </c>
      <c r="AC67" s="76" cm="1">
        <f t="array" ref="AC67">SUM(IF(TARGET_TR5!$B$2:$B$2040=$A$1,IF(TARGET_TR5!$C$2:$C$2040=$B67,IF(TARGET_TR5!$E$2:$E$2040=$D67,IF(TARGET_TR5!$F$1:$Q$1=AC$2,TARGET_TR5!$F$2:$Q$2040)))))</f>
        <v>0</v>
      </c>
      <c r="AD67" s="76" cm="1">
        <f t="array" ref="AD67">SUM(IF(TARGET_TR5!$B$2:$B$2040=$A$1,IF(TARGET_TR5!$C$2:$C$2040=$B67,IF(TARGET_TR5!$E$2:$E$2040=$D67,IF(TARGET_TR5!$F$1:$Q$1=AD$2,TARGET_TR5!$F$2:$Q$2040)))))</f>
        <v>1026088.1782548227</v>
      </c>
      <c r="AE67" s="76" cm="1">
        <f t="array" ref="AE67">SUM(IF(TARGET_TR5!$B$2:$B$2040=$A$1,IF(TARGET_TR5!$C$2:$C$2040=$B67,IF(TARGET_TR5!$E$2:$E$2040=$D67,IF(TARGET_TR5!$F$1:$Q$1=AE$2,TARGET_TR5!$F$2:$Q$2040)))))</f>
        <v>1026088.1782548227</v>
      </c>
      <c r="AF67" s="76" cm="1">
        <f t="array" ref="AF67">SUM(IF(TARGET_TR5!$B$2:$B$2040=$A$1,IF(TARGET_TR5!$C$2:$C$2040=$B67,IF(TARGET_TR5!$E$2:$E$2040=$D67,IF(TARGET_TR5!$F$1:$Q$1=AF$2,TARGET_TR5!$F$2:$Q$2040)))))</f>
        <v>1026088.1782548227</v>
      </c>
      <c r="AG67" s="76" cm="1">
        <f t="array" ref="AG67">SUM(IF(TARGET_TR5!$B$2:$B$2040=$A$1,IF(TARGET_TR5!$C$2:$C$2040=$B67,IF(TARGET_TR5!$E$2:$E$2040=$D67,IF(TARGET_TR5!$F$1:$Q$1=AG$2,TARGET_TR5!$F$2:$Q$2040)))))</f>
        <v>1026088.1782548227</v>
      </c>
      <c r="AH67" s="76" cm="1">
        <f t="array" ref="AH67">SUM(IF(TARGET_TR5!$B$2:$B$2040=$A$1,IF(TARGET_TR5!$C$2:$C$2040=$B67,IF(TARGET_TR5!$E$2:$E$2040=$D67,IF(TARGET_TR5!$F$1:$Q$1=AH$2,TARGET_TR5!$F$2:$Q$2040)))))</f>
        <v>1026088.1782548227</v>
      </c>
      <c r="AI67" s="76" cm="1">
        <f t="array" ref="AI67">SUM(IF(TARGET_TR5!$B$2:$B$2040=$A$1,IF(TARGET_TR5!$C$2:$C$2040=$B67,IF(TARGET_TR5!$E$2:$E$2040=$D67,IF(TARGET_TR5!$F$1:$Q$1=AI$2,TARGET_TR5!$F$2:$Q$2040)))))</f>
        <v>1026088.1782548227</v>
      </c>
      <c r="AJ67" s="76" cm="1">
        <f t="array" ref="AJ67">SUM(IF(TARGET_TR5!$B$2:$B$2040=$A$1,IF(TARGET_TR5!$C$2:$C$2040=$B67,IF(TARGET_TR5!$E$2:$E$2040=$D67,IF(TARGET_TR5!$F$1:$Q$1=AJ$2,TARGET_TR5!$F$2:$Q$2040)))))</f>
        <v>1026088.1782548227</v>
      </c>
      <c r="AK67" s="76" cm="1">
        <f t="array" ref="AK67">SUM(IF(TARGET_TR5!$B$2:$B$2040=$A$1,IF(TARGET_TR5!$C$2:$C$2040=$B67,IF(TARGET_TR5!$E$2:$E$2040=$D67,IF(TARGET_TR5!$F$1:$Q$1=AK$2,TARGET_TR5!$F$2:$Q$2040)))))</f>
        <v>1026088.1782548227</v>
      </c>
      <c r="AL67" s="76" cm="1">
        <f t="array" ref="AL67">SUM(IF(TARGET_TR5!$B$2:$B$2040=$A$1,IF(TARGET_TR5!$C$2:$C$2040=$B67,IF(TARGET_TR5!$E$2:$E$2040=$D67,IF(TARGET_TR5!$F$1:$Q$1=AL$2,TARGET_TR5!$F$2:$Q$2040)))))</f>
        <v>1026088.1782548227</v>
      </c>
      <c r="AM67" s="76" cm="1">
        <f t="array" ref="AM67">SUM(IF(TARGET_TR5!$B$2:$B$2040=$A$1,IF(TARGET_TR5!$C$2:$C$2040=$B67,IF(TARGET_TR5!$E$2:$E$2040=$D67,IF(TARGET_TR5!$F$1:$Q$1=AM$2,TARGET_TR5!$F$2:$Q$2040)))))</f>
        <v>1026088.1782548227</v>
      </c>
      <c r="AN67" s="76" cm="1">
        <f t="array" ref="AN67">SUM(IF(TARGET_TR5!$B$2:$B$2040=$A$1,IF(TARGET_TR5!$C$2:$C$2040=$B67,IF(TARGET_TR5!$E$2:$E$2040=$D67,IF(TARGET_TR5!$F$1:$Q$1=AN$2,TARGET_TR5!$F$2:$Q$2040)))))</f>
        <v>1026088.1782548227</v>
      </c>
      <c r="AO67" s="76">
        <v>86000</v>
      </c>
      <c r="AP67" s="76">
        <v>10000</v>
      </c>
      <c r="AQ67" s="76">
        <v>10000</v>
      </c>
      <c r="AR67" s="76">
        <v>10000</v>
      </c>
      <c r="AS67" s="76">
        <v>10000</v>
      </c>
      <c r="AT67" s="77"/>
      <c r="AU67" s="77"/>
      <c r="AV67" s="60"/>
      <c r="AW67" s="60"/>
      <c r="AX67" s="60"/>
      <c r="AY67" s="60"/>
      <c r="AZ67" s="60"/>
    </row>
    <row r="68" spans="1:52" x14ac:dyDescent="0.35">
      <c r="A68" s="59" t="s">
        <v>220</v>
      </c>
      <c r="B68" s="60" t="s">
        <v>233</v>
      </c>
      <c r="C68" s="60" t="s">
        <v>222</v>
      </c>
      <c r="D68" s="60" t="s">
        <v>74</v>
      </c>
      <c r="E68" s="76">
        <f t="shared" si="483"/>
        <v>0</v>
      </c>
      <c r="F68" s="76">
        <f t="shared" si="434"/>
        <v>1464110.3969583688</v>
      </c>
      <c r="G68" s="76">
        <f t="shared" si="434"/>
        <v>2928220.7939167377</v>
      </c>
      <c r="H68" s="76">
        <f t="shared" si="434"/>
        <v>4392331.1908751065</v>
      </c>
      <c r="I68" s="76">
        <f t="shared" si="434"/>
        <v>5856441.5878334753</v>
      </c>
      <c r="J68" s="76">
        <f t="shared" si="434"/>
        <v>7320551.9847918442</v>
      </c>
      <c r="K68" s="76">
        <f t="shared" si="385"/>
        <v>8784662.381750213</v>
      </c>
      <c r="L68" s="76">
        <f t="shared" si="385"/>
        <v>10248772.778708581</v>
      </c>
      <c r="M68" s="76">
        <f t="shared" si="385"/>
        <v>11712883.175666951</v>
      </c>
      <c r="N68" s="76">
        <f t="shared" si="385"/>
        <v>13176993.57262532</v>
      </c>
      <c r="O68" s="76">
        <f t="shared" si="385"/>
        <v>14641103.96958369</v>
      </c>
      <c r="P68" s="76">
        <f t="shared" si="385"/>
        <v>16105214.36654206</v>
      </c>
      <c r="Q68" s="76">
        <f t="shared" si="484"/>
        <v>214000</v>
      </c>
      <c r="R68" s="76">
        <f t="shared" si="435"/>
        <v>428000</v>
      </c>
      <c r="S68" s="76">
        <f t="shared" si="435"/>
        <v>642000</v>
      </c>
      <c r="T68" s="76">
        <f t="shared" si="435"/>
        <v>856000</v>
      </c>
      <c r="U68" s="76">
        <f t="shared" si="435"/>
        <v>1070000</v>
      </c>
      <c r="V68" s="76">
        <f t="shared" si="435"/>
        <v>1070000</v>
      </c>
      <c r="W68" s="76">
        <f t="shared" si="386"/>
        <v>1070000</v>
      </c>
      <c r="X68" s="76">
        <f t="shared" si="386"/>
        <v>1070000</v>
      </c>
      <c r="Y68" s="76">
        <f t="shared" si="386"/>
        <v>1070000</v>
      </c>
      <c r="Z68" s="76">
        <f t="shared" si="386"/>
        <v>1070000</v>
      </c>
      <c r="AA68" s="76">
        <f t="shared" si="386"/>
        <v>1070000</v>
      </c>
      <c r="AB68" s="76">
        <f t="shared" si="386"/>
        <v>1070000</v>
      </c>
      <c r="AC68" s="76" cm="1">
        <f t="array" ref="AC68">SUM(IF(TARGET_TR5!$B$2:$B$2040=$A$1,IF(TARGET_TR5!$C$2:$C$2040=$B68,IF(TARGET_TR5!$E$2:$E$2040=$D68,IF(TARGET_TR5!$F$1:$Q$1=AC$2,TARGET_TR5!$F$2:$Q$2040)))))</f>
        <v>0</v>
      </c>
      <c r="AD68" s="76" cm="1">
        <f t="array" ref="AD68">SUM(IF(TARGET_TR5!$B$2:$B$2040=$A$1,IF(TARGET_TR5!$C$2:$C$2040=$B68,IF(TARGET_TR5!$E$2:$E$2040=$D68,IF(TARGET_TR5!$F$1:$Q$1=AD$2,TARGET_TR5!$F$2:$Q$2040)))))</f>
        <v>1464110.3969583688</v>
      </c>
      <c r="AE68" s="76" cm="1">
        <f t="array" ref="AE68">SUM(IF(TARGET_TR5!$B$2:$B$2040=$A$1,IF(TARGET_TR5!$C$2:$C$2040=$B68,IF(TARGET_TR5!$E$2:$E$2040=$D68,IF(TARGET_TR5!$F$1:$Q$1=AE$2,TARGET_TR5!$F$2:$Q$2040)))))</f>
        <v>1464110.3969583688</v>
      </c>
      <c r="AF68" s="76" cm="1">
        <f t="array" ref="AF68">SUM(IF(TARGET_TR5!$B$2:$B$2040=$A$1,IF(TARGET_TR5!$C$2:$C$2040=$B68,IF(TARGET_TR5!$E$2:$E$2040=$D68,IF(TARGET_TR5!$F$1:$Q$1=AF$2,TARGET_TR5!$F$2:$Q$2040)))))</f>
        <v>1464110.3969583688</v>
      </c>
      <c r="AG68" s="76" cm="1">
        <f t="array" ref="AG68">SUM(IF(TARGET_TR5!$B$2:$B$2040=$A$1,IF(TARGET_TR5!$C$2:$C$2040=$B68,IF(TARGET_TR5!$E$2:$E$2040=$D68,IF(TARGET_TR5!$F$1:$Q$1=AG$2,TARGET_TR5!$F$2:$Q$2040)))))</f>
        <v>1464110.3969583688</v>
      </c>
      <c r="AH68" s="76" cm="1">
        <f t="array" ref="AH68">SUM(IF(TARGET_TR5!$B$2:$B$2040=$A$1,IF(TARGET_TR5!$C$2:$C$2040=$B68,IF(TARGET_TR5!$E$2:$E$2040=$D68,IF(TARGET_TR5!$F$1:$Q$1=AH$2,TARGET_TR5!$F$2:$Q$2040)))))</f>
        <v>1464110.3969583688</v>
      </c>
      <c r="AI68" s="76" cm="1">
        <f t="array" ref="AI68">SUM(IF(TARGET_TR5!$B$2:$B$2040=$A$1,IF(TARGET_TR5!$C$2:$C$2040=$B68,IF(TARGET_TR5!$E$2:$E$2040=$D68,IF(TARGET_TR5!$F$1:$Q$1=AI$2,TARGET_TR5!$F$2:$Q$2040)))))</f>
        <v>1464110.3969583688</v>
      </c>
      <c r="AJ68" s="76" cm="1">
        <f t="array" ref="AJ68">SUM(IF(TARGET_TR5!$B$2:$B$2040=$A$1,IF(TARGET_TR5!$C$2:$C$2040=$B68,IF(TARGET_TR5!$E$2:$E$2040=$D68,IF(TARGET_TR5!$F$1:$Q$1=AJ$2,TARGET_TR5!$F$2:$Q$2040)))))</f>
        <v>1464110.3969583688</v>
      </c>
      <c r="AK68" s="76" cm="1">
        <f t="array" ref="AK68">SUM(IF(TARGET_TR5!$B$2:$B$2040=$A$1,IF(TARGET_TR5!$C$2:$C$2040=$B68,IF(TARGET_TR5!$E$2:$E$2040=$D68,IF(TARGET_TR5!$F$1:$Q$1=AK$2,TARGET_TR5!$F$2:$Q$2040)))))</f>
        <v>1464110.3969583688</v>
      </c>
      <c r="AL68" s="76" cm="1">
        <f t="array" ref="AL68">SUM(IF(TARGET_TR5!$B$2:$B$2040=$A$1,IF(TARGET_TR5!$C$2:$C$2040=$B68,IF(TARGET_TR5!$E$2:$E$2040=$D68,IF(TARGET_TR5!$F$1:$Q$1=AL$2,TARGET_TR5!$F$2:$Q$2040)))))</f>
        <v>1464110.3969583688</v>
      </c>
      <c r="AM68" s="76" cm="1">
        <f t="array" ref="AM68">SUM(IF(TARGET_TR5!$B$2:$B$2040=$A$1,IF(TARGET_TR5!$C$2:$C$2040=$B68,IF(TARGET_TR5!$E$2:$E$2040=$D68,IF(TARGET_TR5!$F$1:$Q$1=AM$2,TARGET_TR5!$F$2:$Q$2040)))))</f>
        <v>1464110.3969583688</v>
      </c>
      <c r="AN68" s="76" cm="1">
        <f t="array" ref="AN68">SUM(IF(TARGET_TR5!$B$2:$B$2040=$A$1,IF(TARGET_TR5!$C$2:$C$2040=$B68,IF(TARGET_TR5!$E$2:$E$2040=$D68,IF(TARGET_TR5!$F$1:$Q$1=AN$2,TARGET_TR5!$F$2:$Q$2040)))))</f>
        <v>1464110.3969583688</v>
      </c>
      <c r="AO68" s="76">
        <v>214000</v>
      </c>
      <c r="AP68" s="76">
        <v>214000</v>
      </c>
      <c r="AQ68" s="76">
        <v>214000</v>
      </c>
      <c r="AR68" s="76">
        <v>214000</v>
      </c>
      <c r="AS68" s="76">
        <v>214000</v>
      </c>
      <c r="AT68" s="77"/>
      <c r="AU68" s="77"/>
      <c r="AV68" s="60"/>
      <c r="AW68" s="60"/>
      <c r="AX68" s="60"/>
      <c r="AY68" s="60"/>
      <c r="AZ68" s="60"/>
    </row>
    <row r="69" spans="1:52" x14ac:dyDescent="0.35">
      <c r="A69" s="54" t="s">
        <v>220</v>
      </c>
      <c r="B69" s="55" t="s">
        <v>234</v>
      </c>
      <c r="C69" s="55" t="s">
        <v>222</v>
      </c>
      <c r="D69" s="55" t="s">
        <v>69</v>
      </c>
      <c r="E69" s="75">
        <f>SUM(E70:E74)</f>
        <v>0</v>
      </c>
      <c r="F69" s="75">
        <f t="shared" ref="F69" si="485">SUM(F70:F74)</f>
        <v>23808354.000000004</v>
      </c>
      <c r="G69" s="75">
        <f t="shared" ref="G69" si="486">SUM(G70:G74)</f>
        <v>47616708.000000007</v>
      </c>
      <c r="H69" s="75">
        <f t="shared" ref="H69" si="487">SUM(H70:H74)</f>
        <v>71425062</v>
      </c>
      <c r="I69" s="75">
        <f t="shared" ref="I69" si="488">SUM(I70:I74)</f>
        <v>95233416.000000015</v>
      </c>
      <c r="J69" s="75">
        <f t="shared" ref="J69" si="489">SUM(J70:J74)</f>
        <v>119041770</v>
      </c>
      <c r="K69" s="75">
        <f t="shared" ref="K69" si="490">SUM(K70:K74)</f>
        <v>142850124</v>
      </c>
      <c r="L69" s="75">
        <f t="shared" ref="L69" si="491">SUM(L70:L74)</f>
        <v>166658478</v>
      </c>
      <c r="M69" s="75">
        <f t="shared" ref="M69" si="492">SUM(M70:M74)</f>
        <v>190466832.00000003</v>
      </c>
      <c r="N69" s="75">
        <f t="shared" ref="N69" si="493">SUM(N70:N74)</f>
        <v>214275186.00000003</v>
      </c>
      <c r="O69" s="75">
        <f t="shared" ref="O69" si="494">SUM(O70:O74)</f>
        <v>238083540.00000006</v>
      </c>
      <c r="P69" s="75">
        <f t="shared" ref="P69" si="495">SUM(P70:P74)</f>
        <v>261891894.00000003</v>
      </c>
      <c r="Q69" s="75">
        <f t="shared" ref="Q69" si="496">SUM(Q70:Q74)</f>
        <v>34600000</v>
      </c>
      <c r="R69" s="75">
        <f t="shared" ref="R69" si="497">SUM(R70:R74)</f>
        <v>69200000</v>
      </c>
      <c r="S69" s="75">
        <f t="shared" ref="S69" si="498">SUM(S70:S74)</f>
        <v>103800000</v>
      </c>
      <c r="T69" s="75">
        <f t="shared" ref="T69" si="499">SUM(T70:T74)</f>
        <v>-6696775</v>
      </c>
      <c r="U69" s="75">
        <f t="shared" ref="U69" si="500">SUM(U70:U74)</f>
        <v>-6696775</v>
      </c>
      <c r="V69" s="75">
        <f t="shared" ref="V69" si="501">SUM(V70:V74)</f>
        <v>-6696775</v>
      </c>
      <c r="W69" s="75">
        <f t="shared" ref="W69" si="502">SUM(W70:W74)</f>
        <v>-6696775</v>
      </c>
      <c r="X69" s="75">
        <f t="shared" ref="X69" si="503">SUM(X70:X74)</f>
        <v>-6696775</v>
      </c>
      <c r="Y69" s="75">
        <f t="shared" ref="Y69" si="504">SUM(Y70:Y74)</f>
        <v>-6696775</v>
      </c>
      <c r="Z69" s="75">
        <f t="shared" ref="Z69" si="505">SUM(Z70:Z74)</f>
        <v>-6696775</v>
      </c>
      <c r="AA69" s="75">
        <f t="shared" ref="AA69" si="506">SUM(AA70:AA74)</f>
        <v>-6696775</v>
      </c>
      <c r="AB69" s="75">
        <f t="shared" ref="AB69" si="507">SUM(AB70:AB74)</f>
        <v>-6696775</v>
      </c>
      <c r="AC69" s="75">
        <f t="shared" ref="AC69" si="508">SUM(AC70:AC74)</f>
        <v>0</v>
      </c>
      <c r="AD69" s="75">
        <f t="shared" ref="AD69" si="509">SUM(AD70:AD74)</f>
        <v>23808354.000000004</v>
      </c>
      <c r="AE69" s="75">
        <f t="shared" ref="AE69" si="510">SUM(AE70:AE74)</f>
        <v>23808354.000000004</v>
      </c>
      <c r="AF69" s="75">
        <f t="shared" ref="AF69" si="511">SUM(AF70:AF74)</f>
        <v>23808354.000000004</v>
      </c>
      <c r="AG69" s="75">
        <f t="shared" ref="AG69" si="512">SUM(AG70:AG74)</f>
        <v>23808354.000000004</v>
      </c>
      <c r="AH69" s="75">
        <f t="shared" ref="AH69" si="513">SUM(AH70:AH74)</f>
        <v>23808354.000000004</v>
      </c>
      <c r="AI69" s="75">
        <f t="shared" ref="AI69" si="514">SUM(AI70:AI74)</f>
        <v>23808354.000000004</v>
      </c>
      <c r="AJ69" s="75">
        <f t="shared" ref="AJ69" si="515">SUM(AJ70:AJ74)</f>
        <v>23808354.000000004</v>
      </c>
      <c r="AK69" s="75">
        <f t="shared" ref="AK69" si="516">SUM(AK70:AK74)</f>
        <v>23808354.000000004</v>
      </c>
      <c r="AL69" s="75">
        <f t="shared" ref="AL69" si="517">SUM(AL70:AL74)</f>
        <v>23808354.000000004</v>
      </c>
      <c r="AM69" s="75">
        <f t="shared" ref="AM69" si="518">SUM(AM70:AM74)</f>
        <v>23808354.000000004</v>
      </c>
      <c r="AN69" s="75">
        <f t="shared" ref="AN69" si="519">SUM(AN70:AN74)</f>
        <v>23808354.000000004</v>
      </c>
      <c r="AO69" s="75">
        <f t="shared" ref="AO69" si="520">SUM(AO70:AO74)</f>
        <v>34600000</v>
      </c>
      <c r="AP69" s="75">
        <f t="shared" ref="AP69" si="521">SUM(AP70:AP74)</f>
        <v>34600000</v>
      </c>
      <c r="AQ69" s="75">
        <f t="shared" ref="AQ69" si="522">SUM(AQ70:AQ74)</f>
        <v>34600000</v>
      </c>
      <c r="AR69" s="75">
        <f t="shared" ref="AR69" si="523">SUM(AR70:AR74)</f>
        <v>-110496775</v>
      </c>
      <c r="AS69" s="75">
        <f t="shared" ref="AS69" si="524">SUM(AS70:AS74)</f>
        <v>0</v>
      </c>
      <c r="AT69" s="75">
        <f t="shared" ref="AT69" si="525">SUM(AT70:AT74)</f>
        <v>0</v>
      </c>
      <c r="AU69" s="75">
        <f t="shared" ref="AU69" si="526">SUM(AU70:AU74)</f>
        <v>0</v>
      </c>
      <c r="AV69" s="75">
        <f t="shared" ref="AV69" si="527">SUM(AV70:AV74)</f>
        <v>0</v>
      </c>
      <c r="AW69" s="75">
        <f t="shared" ref="AW69" si="528">SUM(AW70:AW74)</f>
        <v>0</v>
      </c>
      <c r="AX69" s="75">
        <f t="shared" ref="AX69" si="529">SUM(AX70:AX74)</f>
        <v>0</v>
      </c>
      <c r="AY69" s="75">
        <f t="shared" ref="AY69" si="530">SUM(AY70:AY74)</f>
        <v>0</v>
      </c>
      <c r="AZ69" s="75">
        <f t="shared" ref="AZ69" si="531">SUM(AZ70:AZ74)</f>
        <v>0</v>
      </c>
    </row>
    <row r="70" spans="1:52" x14ac:dyDescent="0.35">
      <c r="A70" s="59" t="s">
        <v>220</v>
      </c>
      <c r="B70" s="60" t="s">
        <v>234</v>
      </c>
      <c r="C70" s="60" t="s">
        <v>222</v>
      </c>
      <c r="D70" s="60" t="s">
        <v>70</v>
      </c>
      <c r="E70" s="76">
        <f t="shared" si="483"/>
        <v>0</v>
      </c>
      <c r="F70" s="76">
        <f t="shared" si="434"/>
        <v>2633380.0736044836</v>
      </c>
      <c r="G70" s="76">
        <f t="shared" si="434"/>
        <v>5266760.1472089672</v>
      </c>
      <c r="H70" s="76">
        <f t="shared" si="434"/>
        <v>7900140.2208134513</v>
      </c>
      <c r="I70" s="76">
        <f t="shared" si="434"/>
        <v>10533520.294417934</v>
      </c>
      <c r="J70" s="76">
        <f t="shared" si="434"/>
        <v>13166900.368022418</v>
      </c>
      <c r="K70" s="76">
        <f t="shared" si="385"/>
        <v>15800280.441626901</v>
      </c>
      <c r="L70" s="76">
        <f t="shared" si="385"/>
        <v>18433660.515231386</v>
      </c>
      <c r="M70" s="76">
        <f t="shared" si="385"/>
        <v>21067040.588835869</v>
      </c>
      <c r="N70" s="76">
        <f t="shared" si="385"/>
        <v>23700420.662440352</v>
      </c>
      <c r="O70" s="76">
        <f t="shared" si="385"/>
        <v>26333800.736044835</v>
      </c>
      <c r="P70" s="76">
        <f t="shared" si="385"/>
        <v>28967180.809649318</v>
      </c>
      <c r="Q70" s="76">
        <f t="shared" si="484"/>
        <v>0</v>
      </c>
      <c r="R70" s="76">
        <f t="shared" si="435"/>
        <v>0</v>
      </c>
      <c r="S70" s="76">
        <f t="shared" si="435"/>
        <v>0</v>
      </c>
      <c r="T70" s="76">
        <f t="shared" si="435"/>
        <v>0</v>
      </c>
      <c r="U70" s="76">
        <f t="shared" si="435"/>
        <v>0</v>
      </c>
      <c r="V70" s="76">
        <f t="shared" si="435"/>
        <v>0</v>
      </c>
      <c r="W70" s="76">
        <f t="shared" si="386"/>
        <v>0</v>
      </c>
      <c r="X70" s="76">
        <f t="shared" si="386"/>
        <v>0</v>
      </c>
      <c r="Y70" s="76">
        <f t="shared" si="386"/>
        <v>0</v>
      </c>
      <c r="Z70" s="76">
        <f t="shared" si="386"/>
        <v>0</v>
      </c>
      <c r="AA70" s="76">
        <f t="shared" si="386"/>
        <v>0</v>
      </c>
      <c r="AB70" s="76">
        <f t="shared" si="386"/>
        <v>0</v>
      </c>
      <c r="AC70" s="76" cm="1">
        <f t="array" ref="AC70">SUM(IF(TARGET_TR5!$B$2:$B$2040=$A$1,IF(TARGET_TR5!$C$2:$C$2040=$B70,IF(TARGET_TR5!$E$2:$E$2040=$D70,IF(TARGET_TR5!$F$1:$Q$1=AC$2,TARGET_TR5!$F$2:$Q$2040)))))</f>
        <v>0</v>
      </c>
      <c r="AD70" s="76" cm="1">
        <f t="array" ref="AD70">SUM(IF(TARGET_TR5!$B$2:$B$2040=$A$1,IF(TARGET_TR5!$C$2:$C$2040=$B70,IF(TARGET_TR5!$E$2:$E$2040=$D70,IF(TARGET_TR5!$F$1:$Q$1=AD$2,TARGET_TR5!$F$2:$Q$2040)))))</f>
        <v>2633380.0736044836</v>
      </c>
      <c r="AE70" s="76" cm="1">
        <f t="array" ref="AE70">SUM(IF(TARGET_TR5!$B$2:$B$2040=$A$1,IF(TARGET_TR5!$C$2:$C$2040=$B70,IF(TARGET_TR5!$E$2:$E$2040=$D70,IF(TARGET_TR5!$F$1:$Q$1=AE$2,TARGET_TR5!$F$2:$Q$2040)))))</f>
        <v>2633380.0736044836</v>
      </c>
      <c r="AF70" s="76" cm="1">
        <f t="array" ref="AF70">SUM(IF(TARGET_TR5!$B$2:$B$2040=$A$1,IF(TARGET_TR5!$C$2:$C$2040=$B70,IF(TARGET_TR5!$E$2:$E$2040=$D70,IF(TARGET_TR5!$F$1:$Q$1=AF$2,TARGET_TR5!$F$2:$Q$2040)))))</f>
        <v>2633380.0736044836</v>
      </c>
      <c r="AG70" s="76" cm="1">
        <f t="array" ref="AG70">SUM(IF(TARGET_TR5!$B$2:$B$2040=$A$1,IF(TARGET_TR5!$C$2:$C$2040=$B70,IF(TARGET_TR5!$E$2:$E$2040=$D70,IF(TARGET_TR5!$F$1:$Q$1=AG$2,TARGET_TR5!$F$2:$Q$2040)))))</f>
        <v>2633380.0736044836</v>
      </c>
      <c r="AH70" s="76" cm="1">
        <f t="array" ref="AH70">SUM(IF(TARGET_TR5!$B$2:$B$2040=$A$1,IF(TARGET_TR5!$C$2:$C$2040=$B70,IF(TARGET_TR5!$E$2:$E$2040=$D70,IF(TARGET_TR5!$F$1:$Q$1=AH$2,TARGET_TR5!$F$2:$Q$2040)))))</f>
        <v>2633380.0736044836</v>
      </c>
      <c r="AI70" s="76" cm="1">
        <f t="array" ref="AI70">SUM(IF(TARGET_TR5!$B$2:$B$2040=$A$1,IF(TARGET_TR5!$C$2:$C$2040=$B70,IF(TARGET_TR5!$E$2:$E$2040=$D70,IF(TARGET_TR5!$F$1:$Q$1=AI$2,TARGET_TR5!$F$2:$Q$2040)))))</f>
        <v>2633380.0736044836</v>
      </c>
      <c r="AJ70" s="76" cm="1">
        <f t="array" ref="AJ70">SUM(IF(TARGET_TR5!$B$2:$B$2040=$A$1,IF(TARGET_TR5!$C$2:$C$2040=$B70,IF(TARGET_TR5!$E$2:$E$2040=$D70,IF(TARGET_TR5!$F$1:$Q$1=AJ$2,TARGET_TR5!$F$2:$Q$2040)))))</f>
        <v>2633380.0736044836</v>
      </c>
      <c r="AK70" s="76" cm="1">
        <f t="array" ref="AK70">SUM(IF(TARGET_TR5!$B$2:$B$2040=$A$1,IF(TARGET_TR5!$C$2:$C$2040=$B70,IF(TARGET_TR5!$E$2:$E$2040=$D70,IF(TARGET_TR5!$F$1:$Q$1=AK$2,TARGET_TR5!$F$2:$Q$2040)))))</f>
        <v>2633380.0736044836</v>
      </c>
      <c r="AL70" s="76" cm="1">
        <f t="array" ref="AL70">SUM(IF(TARGET_TR5!$B$2:$B$2040=$A$1,IF(TARGET_TR5!$C$2:$C$2040=$B70,IF(TARGET_TR5!$E$2:$E$2040=$D70,IF(TARGET_TR5!$F$1:$Q$1=AL$2,TARGET_TR5!$F$2:$Q$2040)))))</f>
        <v>2633380.0736044836</v>
      </c>
      <c r="AM70" s="76" cm="1">
        <f t="array" ref="AM70">SUM(IF(TARGET_TR5!$B$2:$B$2040=$A$1,IF(TARGET_TR5!$C$2:$C$2040=$B70,IF(TARGET_TR5!$E$2:$E$2040=$D70,IF(TARGET_TR5!$F$1:$Q$1=AM$2,TARGET_TR5!$F$2:$Q$2040)))))</f>
        <v>2633380.0736044836</v>
      </c>
      <c r="AN70" s="76" cm="1">
        <f t="array" ref="AN70">SUM(IF(TARGET_TR5!$B$2:$B$2040=$A$1,IF(TARGET_TR5!$C$2:$C$2040=$B70,IF(TARGET_TR5!$E$2:$E$2040=$D70,IF(TARGET_TR5!$F$1:$Q$1=AN$2,TARGET_TR5!$F$2:$Q$2040)))))</f>
        <v>2633380.0736044836</v>
      </c>
      <c r="AO70" s="76">
        <v>0</v>
      </c>
      <c r="AP70" s="60">
        <v>0</v>
      </c>
      <c r="AQ70" s="60">
        <v>0</v>
      </c>
      <c r="AR70" s="60">
        <v>0</v>
      </c>
      <c r="AS70" s="60">
        <v>0</v>
      </c>
      <c r="AT70" s="60"/>
      <c r="AU70" s="60"/>
      <c r="AV70" s="60"/>
      <c r="AW70" s="60"/>
      <c r="AX70" s="60"/>
      <c r="AY70" s="60"/>
      <c r="AZ70" s="60"/>
    </row>
    <row r="71" spans="1:52" x14ac:dyDescent="0.35">
      <c r="A71" s="59" t="s">
        <v>220</v>
      </c>
      <c r="B71" s="60" t="s">
        <v>234</v>
      </c>
      <c r="C71" s="60" t="s">
        <v>222</v>
      </c>
      <c r="D71" s="60" t="s">
        <v>71</v>
      </c>
      <c r="E71" s="76">
        <f t="shared" si="483"/>
        <v>0</v>
      </c>
      <c r="F71" s="76">
        <f t="shared" si="434"/>
        <v>3055127.5189591805</v>
      </c>
      <c r="G71" s="76">
        <f t="shared" si="434"/>
        <v>6110255.0379183609</v>
      </c>
      <c r="H71" s="76">
        <f t="shared" si="434"/>
        <v>9165382.5568775423</v>
      </c>
      <c r="I71" s="76">
        <f t="shared" si="434"/>
        <v>12220510.075836722</v>
      </c>
      <c r="J71" s="76">
        <f t="shared" si="434"/>
        <v>15275637.594795901</v>
      </c>
      <c r="K71" s="76">
        <f t="shared" si="385"/>
        <v>18330765.113755081</v>
      </c>
      <c r="L71" s="76">
        <f t="shared" si="385"/>
        <v>21385892.63271426</v>
      </c>
      <c r="M71" s="76">
        <f t="shared" si="385"/>
        <v>24441020.15167344</v>
      </c>
      <c r="N71" s="76">
        <f t="shared" si="385"/>
        <v>27496147.670632619</v>
      </c>
      <c r="O71" s="76">
        <f t="shared" si="385"/>
        <v>30551275.189591799</v>
      </c>
      <c r="P71" s="76">
        <f t="shared" si="385"/>
        <v>33606402.708550982</v>
      </c>
      <c r="Q71" s="76">
        <f t="shared" si="484"/>
        <v>0</v>
      </c>
      <c r="R71" s="76">
        <f t="shared" si="435"/>
        <v>0</v>
      </c>
      <c r="S71" s="76">
        <f t="shared" si="435"/>
        <v>0</v>
      </c>
      <c r="T71" s="76">
        <f t="shared" si="435"/>
        <v>0</v>
      </c>
      <c r="U71" s="76">
        <f t="shared" si="435"/>
        <v>0</v>
      </c>
      <c r="V71" s="76">
        <f t="shared" si="435"/>
        <v>0</v>
      </c>
      <c r="W71" s="76">
        <f t="shared" si="386"/>
        <v>0</v>
      </c>
      <c r="X71" s="76">
        <f t="shared" si="386"/>
        <v>0</v>
      </c>
      <c r="Y71" s="76">
        <f t="shared" si="386"/>
        <v>0</v>
      </c>
      <c r="Z71" s="76">
        <f t="shared" si="386"/>
        <v>0</v>
      </c>
      <c r="AA71" s="76">
        <f t="shared" si="386"/>
        <v>0</v>
      </c>
      <c r="AB71" s="76">
        <f t="shared" si="386"/>
        <v>0</v>
      </c>
      <c r="AC71" s="76" cm="1">
        <f t="array" ref="AC71">SUM(IF(TARGET_TR5!$B$2:$B$2040=$A$1,IF(TARGET_TR5!$C$2:$C$2040=$B71,IF(TARGET_TR5!$E$2:$E$2040=$D71,IF(TARGET_TR5!$F$1:$Q$1=AC$2,TARGET_TR5!$F$2:$Q$2040)))))</f>
        <v>0</v>
      </c>
      <c r="AD71" s="76" cm="1">
        <f t="array" ref="AD71">SUM(IF(TARGET_TR5!$B$2:$B$2040=$A$1,IF(TARGET_TR5!$C$2:$C$2040=$B71,IF(TARGET_TR5!$E$2:$E$2040=$D71,IF(TARGET_TR5!$F$1:$Q$1=AD$2,TARGET_TR5!$F$2:$Q$2040)))))</f>
        <v>3055127.5189591805</v>
      </c>
      <c r="AE71" s="76" cm="1">
        <f t="array" ref="AE71">SUM(IF(TARGET_TR5!$B$2:$B$2040=$A$1,IF(TARGET_TR5!$C$2:$C$2040=$B71,IF(TARGET_TR5!$E$2:$E$2040=$D71,IF(TARGET_TR5!$F$1:$Q$1=AE$2,TARGET_TR5!$F$2:$Q$2040)))))</f>
        <v>3055127.5189591805</v>
      </c>
      <c r="AF71" s="76" cm="1">
        <f t="array" ref="AF71">SUM(IF(TARGET_TR5!$B$2:$B$2040=$A$1,IF(TARGET_TR5!$C$2:$C$2040=$B71,IF(TARGET_TR5!$E$2:$E$2040=$D71,IF(TARGET_TR5!$F$1:$Q$1=AF$2,TARGET_TR5!$F$2:$Q$2040)))))</f>
        <v>3055127.5189591805</v>
      </c>
      <c r="AG71" s="76" cm="1">
        <f t="array" ref="AG71">SUM(IF(TARGET_TR5!$B$2:$B$2040=$A$1,IF(TARGET_TR5!$C$2:$C$2040=$B71,IF(TARGET_TR5!$E$2:$E$2040=$D71,IF(TARGET_TR5!$F$1:$Q$1=AG$2,TARGET_TR5!$F$2:$Q$2040)))))</f>
        <v>3055127.5189591805</v>
      </c>
      <c r="AH71" s="76" cm="1">
        <f t="array" ref="AH71">SUM(IF(TARGET_TR5!$B$2:$B$2040=$A$1,IF(TARGET_TR5!$C$2:$C$2040=$B71,IF(TARGET_TR5!$E$2:$E$2040=$D71,IF(TARGET_TR5!$F$1:$Q$1=AH$2,TARGET_TR5!$F$2:$Q$2040)))))</f>
        <v>3055127.5189591805</v>
      </c>
      <c r="AI71" s="76" cm="1">
        <f t="array" ref="AI71">SUM(IF(TARGET_TR5!$B$2:$B$2040=$A$1,IF(TARGET_TR5!$C$2:$C$2040=$B71,IF(TARGET_TR5!$E$2:$E$2040=$D71,IF(TARGET_TR5!$F$1:$Q$1=AI$2,TARGET_TR5!$F$2:$Q$2040)))))</f>
        <v>3055127.5189591805</v>
      </c>
      <c r="AJ71" s="76" cm="1">
        <f t="array" ref="AJ71">SUM(IF(TARGET_TR5!$B$2:$B$2040=$A$1,IF(TARGET_TR5!$C$2:$C$2040=$B71,IF(TARGET_TR5!$E$2:$E$2040=$D71,IF(TARGET_TR5!$F$1:$Q$1=AJ$2,TARGET_TR5!$F$2:$Q$2040)))))</f>
        <v>3055127.5189591805</v>
      </c>
      <c r="AK71" s="76" cm="1">
        <f t="array" ref="AK71">SUM(IF(TARGET_TR5!$B$2:$B$2040=$A$1,IF(TARGET_TR5!$C$2:$C$2040=$B71,IF(TARGET_TR5!$E$2:$E$2040=$D71,IF(TARGET_TR5!$F$1:$Q$1=AK$2,TARGET_TR5!$F$2:$Q$2040)))))</f>
        <v>3055127.5189591805</v>
      </c>
      <c r="AL71" s="76" cm="1">
        <f t="array" ref="AL71">SUM(IF(TARGET_TR5!$B$2:$B$2040=$A$1,IF(TARGET_TR5!$C$2:$C$2040=$B71,IF(TARGET_TR5!$E$2:$E$2040=$D71,IF(TARGET_TR5!$F$1:$Q$1=AL$2,TARGET_TR5!$F$2:$Q$2040)))))</f>
        <v>3055127.5189591805</v>
      </c>
      <c r="AM71" s="76" cm="1">
        <f t="array" ref="AM71">SUM(IF(TARGET_TR5!$B$2:$B$2040=$A$1,IF(TARGET_TR5!$C$2:$C$2040=$B71,IF(TARGET_TR5!$E$2:$E$2040=$D71,IF(TARGET_TR5!$F$1:$Q$1=AM$2,TARGET_TR5!$F$2:$Q$2040)))))</f>
        <v>3055127.5189591805</v>
      </c>
      <c r="AN71" s="76" cm="1">
        <f t="array" ref="AN71">SUM(IF(TARGET_TR5!$B$2:$B$2040=$A$1,IF(TARGET_TR5!$C$2:$C$2040=$B71,IF(TARGET_TR5!$E$2:$E$2040=$D71,IF(TARGET_TR5!$F$1:$Q$1=AN$2,TARGET_TR5!$F$2:$Q$2040)))))</f>
        <v>3055127.5189591805</v>
      </c>
      <c r="AO71" s="76">
        <v>0</v>
      </c>
      <c r="AP71" s="60">
        <v>0</v>
      </c>
      <c r="AQ71" s="60">
        <v>0</v>
      </c>
      <c r="AR71" s="60">
        <v>0</v>
      </c>
      <c r="AS71" s="60">
        <v>0</v>
      </c>
      <c r="AT71" s="60"/>
      <c r="AU71" s="60"/>
      <c r="AV71" s="60"/>
      <c r="AW71" s="60"/>
      <c r="AX71" s="60"/>
      <c r="AY71" s="60"/>
      <c r="AZ71" s="60"/>
    </row>
    <row r="72" spans="1:52" x14ac:dyDescent="0.35">
      <c r="A72" s="59" t="s">
        <v>220</v>
      </c>
      <c r="B72" s="60" t="s">
        <v>234</v>
      </c>
      <c r="C72" s="60" t="s">
        <v>222</v>
      </c>
      <c r="D72" s="60" t="s">
        <v>72</v>
      </c>
      <c r="E72" s="76">
        <f t="shared" si="483"/>
        <v>0</v>
      </c>
      <c r="F72" s="76">
        <f t="shared" si="434"/>
        <v>8803234.1422201488</v>
      </c>
      <c r="G72" s="76">
        <f t="shared" si="434"/>
        <v>17606468.284440298</v>
      </c>
      <c r="H72" s="76">
        <f t="shared" si="434"/>
        <v>26409702.426660448</v>
      </c>
      <c r="I72" s="76">
        <f t="shared" si="434"/>
        <v>35212936.568880595</v>
      </c>
      <c r="J72" s="76">
        <f t="shared" si="434"/>
        <v>44016170.711100742</v>
      </c>
      <c r="K72" s="76">
        <f t="shared" si="385"/>
        <v>52819404.853320889</v>
      </c>
      <c r="L72" s="76">
        <f t="shared" si="385"/>
        <v>61622638.995541036</v>
      </c>
      <c r="M72" s="76">
        <f t="shared" si="385"/>
        <v>70425873.137761191</v>
      </c>
      <c r="N72" s="76">
        <f t="shared" si="385"/>
        <v>79229107.279981345</v>
      </c>
      <c r="O72" s="76">
        <f t="shared" si="385"/>
        <v>88032341.422201499</v>
      </c>
      <c r="P72" s="76">
        <f t="shared" si="385"/>
        <v>96835575.564421654</v>
      </c>
      <c r="Q72" s="76">
        <f t="shared" si="484"/>
        <v>34600000</v>
      </c>
      <c r="R72" s="76">
        <f t="shared" si="435"/>
        <v>69200000</v>
      </c>
      <c r="S72" s="76">
        <f t="shared" si="435"/>
        <v>103800000</v>
      </c>
      <c r="T72" s="76">
        <f t="shared" si="435"/>
        <v>-6696775</v>
      </c>
      <c r="U72" s="76">
        <f t="shared" si="435"/>
        <v>-6696775</v>
      </c>
      <c r="V72" s="76">
        <f t="shared" si="435"/>
        <v>-6696775</v>
      </c>
      <c r="W72" s="76">
        <f t="shared" si="386"/>
        <v>-6696775</v>
      </c>
      <c r="X72" s="76">
        <f t="shared" si="386"/>
        <v>-6696775</v>
      </c>
      <c r="Y72" s="76">
        <f t="shared" si="386"/>
        <v>-6696775</v>
      </c>
      <c r="Z72" s="76">
        <f t="shared" si="386"/>
        <v>-6696775</v>
      </c>
      <c r="AA72" s="76">
        <f t="shared" si="386"/>
        <v>-6696775</v>
      </c>
      <c r="AB72" s="76">
        <f t="shared" si="386"/>
        <v>-6696775</v>
      </c>
      <c r="AC72" s="76" cm="1">
        <f t="array" ref="AC72">SUM(IF(TARGET_TR5!$B$2:$B$2040=$A$1,IF(TARGET_TR5!$C$2:$C$2040=$B72,IF(TARGET_TR5!$E$2:$E$2040=$D72,IF(TARGET_TR5!$F$1:$Q$1=AC$2,TARGET_TR5!$F$2:$Q$2040)))))</f>
        <v>0</v>
      </c>
      <c r="AD72" s="76" cm="1">
        <f t="array" ref="AD72">SUM(IF(TARGET_TR5!$B$2:$B$2040=$A$1,IF(TARGET_TR5!$C$2:$C$2040=$B72,IF(TARGET_TR5!$E$2:$E$2040=$D72,IF(TARGET_TR5!$F$1:$Q$1=AD$2,TARGET_TR5!$F$2:$Q$2040)))))</f>
        <v>8803234.1422201488</v>
      </c>
      <c r="AE72" s="76" cm="1">
        <f t="array" ref="AE72">SUM(IF(TARGET_TR5!$B$2:$B$2040=$A$1,IF(TARGET_TR5!$C$2:$C$2040=$B72,IF(TARGET_TR5!$E$2:$E$2040=$D72,IF(TARGET_TR5!$F$1:$Q$1=AE$2,TARGET_TR5!$F$2:$Q$2040)))))</f>
        <v>8803234.1422201488</v>
      </c>
      <c r="AF72" s="76" cm="1">
        <f t="array" ref="AF72">SUM(IF(TARGET_TR5!$B$2:$B$2040=$A$1,IF(TARGET_TR5!$C$2:$C$2040=$B72,IF(TARGET_TR5!$E$2:$E$2040=$D72,IF(TARGET_TR5!$F$1:$Q$1=AF$2,TARGET_TR5!$F$2:$Q$2040)))))</f>
        <v>8803234.1422201488</v>
      </c>
      <c r="AG72" s="76" cm="1">
        <f t="array" ref="AG72">SUM(IF(TARGET_TR5!$B$2:$B$2040=$A$1,IF(TARGET_TR5!$C$2:$C$2040=$B72,IF(TARGET_TR5!$E$2:$E$2040=$D72,IF(TARGET_TR5!$F$1:$Q$1=AG$2,TARGET_TR5!$F$2:$Q$2040)))))</f>
        <v>8803234.1422201488</v>
      </c>
      <c r="AH72" s="76" cm="1">
        <f t="array" ref="AH72">SUM(IF(TARGET_TR5!$B$2:$B$2040=$A$1,IF(TARGET_TR5!$C$2:$C$2040=$B72,IF(TARGET_TR5!$E$2:$E$2040=$D72,IF(TARGET_TR5!$F$1:$Q$1=AH$2,TARGET_TR5!$F$2:$Q$2040)))))</f>
        <v>8803234.1422201488</v>
      </c>
      <c r="AI72" s="76" cm="1">
        <f t="array" ref="AI72">SUM(IF(TARGET_TR5!$B$2:$B$2040=$A$1,IF(TARGET_TR5!$C$2:$C$2040=$B72,IF(TARGET_TR5!$E$2:$E$2040=$D72,IF(TARGET_TR5!$F$1:$Q$1=AI$2,TARGET_TR5!$F$2:$Q$2040)))))</f>
        <v>8803234.1422201488</v>
      </c>
      <c r="AJ72" s="76" cm="1">
        <f t="array" ref="AJ72">SUM(IF(TARGET_TR5!$B$2:$B$2040=$A$1,IF(TARGET_TR5!$C$2:$C$2040=$B72,IF(TARGET_TR5!$E$2:$E$2040=$D72,IF(TARGET_TR5!$F$1:$Q$1=AJ$2,TARGET_TR5!$F$2:$Q$2040)))))</f>
        <v>8803234.1422201488</v>
      </c>
      <c r="AK72" s="76" cm="1">
        <f t="array" ref="AK72">SUM(IF(TARGET_TR5!$B$2:$B$2040=$A$1,IF(TARGET_TR5!$C$2:$C$2040=$B72,IF(TARGET_TR5!$E$2:$E$2040=$D72,IF(TARGET_TR5!$F$1:$Q$1=AK$2,TARGET_TR5!$F$2:$Q$2040)))))</f>
        <v>8803234.1422201488</v>
      </c>
      <c r="AL72" s="76" cm="1">
        <f t="array" ref="AL72">SUM(IF(TARGET_TR5!$B$2:$B$2040=$A$1,IF(TARGET_TR5!$C$2:$C$2040=$B72,IF(TARGET_TR5!$E$2:$E$2040=$D72,IF(TARGET_TR5!$F$1:$Q$1=AL$2,TARGET_TR5!$F$2:$Q$2040)))))</f>
        <v>8803234.1422201488</v>
      </c>
      <c r="AM72" s="76" cm="1">
        <f t="array" ref="AM72">SUM(IF(TARGET_TR5!$B$2:$B$2040=$A$1,IF(TARGET_TR5!$C$2:$C$2040=$B72,IF(TARGET_TR5!$E$2:$E$2040=$D72,IF(TARGET_TR5!$F$1:$Q$1=AM$2,TARGET_TR5!$F$2:$Q$2040)))))</f>
        <v>8803234.1422201488</v>
      </c>
      <c r="AN72" s="76" cm="1">
        <f t="array" ref="AN72">SUM(IF(TARGET_TR5!$B$2:$B$2040=$A$1,IF(TARGET_TR5!$C$2:$C$2040=$B72,IF(TARGET_TR5!$E$2:$E$2040=$D72,IF(TARGET_TR5!$F$1:$Q$1=AN$2,TARGET_TR5!$F$2:$Q$2040)))))</f>
        <v>8803234.1422201488</v>
      </c>
      <c r="AO72" s="76">
        <v>34600000</v>
      </c>
      <c r="AP72" s="76">
        <v>34600000</v>
      </c>
      <c r="AQ72" s="60">
        <v>34600000</v>
      </c>
      <c r="AR72" s="60">
        <v>-110496775</v>
      </c>
      <c r="AS72" s="60">
        <v>0</v>
      </c>
      <c r="AT72" s="60"/>
      <c r="AU72" s="60"/>
      <c r="AV72" s="60"/>
      <c r="AW72" s="60"/>
      <c r="AX72" s="60"/>
      <c r="AY72" s="60"/>
      <c r="AZ72" s="60"/>
    </row>
    <row r="73" spans="1:52" x14ac:dyDescent="0.35">
      <c r="A73" s="59" t="s">
        <v>220</v>
      </c>
      <c r="B73" s="60" t="s">
        <v>234</v>
      </c>
      <c r="C73" s="60" t="s">
        <v>222</v>
      </c>
      <c r="D73" s="60" t="s">
        <v>73</v>
      </c>
      <c r="E73" s="76">
        <f t="shared" si="483"/>
        <v>0</v>
      </c>
      <c r="F73" s="76">
        <f t="shared" si="434"/>
        <v>3838917.025283332</v>
      </c>
      <c r="G73" s="76">
        <f t="shared" si="434"/>
        <v>7677834.050566664</v>
      </c>
      <c r="H73" s="76">
        <f t="shared" si="434"/>
        <v>11516751.075849995</v>
      </c>
      <c r="I73" s="76">
        <f t="shared" si="434"/>
        <v>15355668.101133328</v>
      </c>
      <c r="J73" s="76">
        <f t="shared" si="434"/>
        <v>19194585.126416661</v>
      </c>
      <c r="K73" s="76">
        <f t="shared" si="385"/>
        <v>23033502.151699994</v>
      </c>
      <c r="L73" s="76">
        <f t="shared" si="385"/>
        <v>26872419.176983327</v>
      </c>
      <c r="M73" s="76">
        <f t="shared" si="385"/>
        <v>30711336.20226666</v>
      </c>
      <c r="N73" s="76">
        <f t="shared" si="385"/>
        <v>34550253.227549993</v>
      </c>
      <c r="O73" s="76">
        <f t="shared" si="385"/>
        <v>38389170.252833322</v>
      </c>
      <c r="P73" s="76">
        <f t="shared" si="385"/>
        <v>42228087.278116651</v>
      </c>
      <c r="Q73" s="76">
        <f t="shared" si="484"/>
        <v>0</v>
      </c>
      <c r="R73" s="76">
        <f t="shared" si="435"/>
        <v>0</v>
      </c>
      <c r="S73" s="76">
        <f t="shared" si="435"/>
        <v>0</v>
      </c>
      <c r="T73" s="76">
        <f t="shared" si="435"/>
        <v>0</v>
      </c>
      <c r="U73" s="76">
        <f t="shared" si="435"/>
        <v>0</v>
      </c>
      <c r="V73" s="76">
        <f t="shared" si="435"/>
        <v>0</v>
      </c>
      <c r="W73" s="76">
        <f t="shared" si="386"/>
        <v>0</v>
      </c>
      <c r="X73" s="76">
        <f t="shared" si="386"/>
        <v>0</v>
      </c>
      <c r="Y73" s="76">
        <f t="shared" si="386"/>
        <v>0</v>
      </c>
      <c r="Z73" s="76">
        <f t="shared" si="386"/>
        <v>0</v>
      </c>
      <c r="AA73" s="76">
        <f t="shared" si="386"/>
        <v>0</v>
      </c>
      <c r="AB73" s="76">
        <f t="shared" si="386"/>
        <v>0</v>
      </c>
      <c r="AC73" s="76" cm="1">
        <f t="array" ref="AC73">SUM(IF(TARGET_TR5!$B$2:$B$2040=$A$1,IF(TARGET_TR5!$C$2:$C$2040=$B73,IF(TARGET_TR5!$E$2:$E$2040=$D73,IF(TARGET_TR5!$F$1:$Q$1=AC$2,TARGET_TR5!$F$2:$Q$2040)))))</f>
        <v>0</v>
      </c>
      <c r="AD73" s="76" cm="1">
        <f t="array" ref="AD73">SUM(IF(TARGET_TR5!$B$2:$B$2040=$A$1,IF(TARGET_TR5!$C$2:$C$2040=$B73,IF(TARGET_TR5!$E$2:$E$2040=$D73,IF(TARGET_TR5!$F$1:$Q$1=AD$2,TARGET_TR5!$F$2:$Q$2040)))))</f>
        <v>3838917.025283332</v>
      </c>
      <c r="AE73" s="76" cm="1">
        <f t="array" ref="AE73">SUM(IF(TARGET_TR5!$B$2:$B$2040=$A$1,IF(TARGET_TR5!$C$2:$C$2040=$B73,IF(TARGET_TR5!$E$2:$E$2040=$D73,IF(TARGET_TR5!$F$1:$Q$1=AE$2,TARGET_TR5!$F$2:$Q$2040)))))</f>
        <v>3838917.025283332</v>
      </c>
      <c r="AF73" s="76" cm="1">
        <f t="array" ref="AF73">SUM(IF(TARGET_TR5!$B$2:$B$2040=$A$1,IF(TARGET_TR5!$C$2:$C$2040=$B73,IF(TARGET_TR5!$E$2:$E$2040=$D73,IF(TARGET_TR5!$F$1:$Q$1=AF$2,TARGET_TR5!$F$2:$Q$2040)))))</f>
        <v>3838917.025283332</v>
      </c>
      <c r="AG73" s="76" cm="1">
        <f t="array" ref="AG73">SUM(IF(TARGET_TR5!$B$2:$B$2040=$A$1,IF(TARGET_TR5!$C$2:$C$2040=$B73,IF(TARGET_TR5!$E$2:$E$2040=$D73,IF(TARGET_TR5!$F$1:$Q$1=AG$2,TARGET_TR5!$F$2:$Q$2040)))))</f>
        <v>3838917.025283332</v>
      </c>
      <c r="AH73" s="76" cm="1">
        <f t="array" ref="AH73">SUM(IF(TARGET_TR5!$B$2:$B$2040=$A$1,IF(TARGET_TR5!$C$2:$C$2040=$B73,IF(TARGET_TR5!$E$2:$E$2040=$D73,IF(TARGET_TR5!$F$1:$Q$1=AH$2,TARGET_TR5!$F$2:$Q$2040)))))</f>
        <v>3838917.025283332</v>
      </c>
      <c r="AI73" s="76" cm="1">
        <f t="array" ref="AI73">SUM(IF(TARGET_TR5!$B$2:$B$2040=$A$1,IF(TARGET_TR5!$C$2:$C$2040=$B73,IF(TARGET_TR5!$E$2:$E$2040=$D73,IF(TARGET_TR5!$F$1:$Q$1=AI$2,TARGET_TR5!$F$2:$Q$2040)))))</f>
        <v>3838917.025283332</v>
      </c>
      <c r="AJ73" s="76" cm="1">
        <f t="array" ref="AJ73">SUM(IF(TARGET_TR5!$B$2:$B$2040=$A$1,IF(TARGET_TR5!$C$2:$C$2040=$B73,IF(TARGET_TR5!$E$2:$E$2040=$D73,IF(TARGET_TR5!$F$1:$Q$1=AJ$2,TARGET_TR5!$F$2:$Q$2040)))))</f>
        <v>3838917.025283332</v>
      </c>
      <c r="AK73" s="76" cm="1">
        <f t="array" ref="AK73">SUM(IF(TARGET_TR5!$B$2:$B$2040=$A$1,IF(TARGET_TR5!$C$2:$C$2040=$B73,IF(TARGET_TR5!$E$2:$E$2040=$D73,IF(TARGET_TR5!$F$1:$Q$1=AK$2,TARGET_TR5!$F$2:$Q$2040)))))</f>
        <v>3838917.025283332</v>
      </c>
      <c r="AL73" s="76" cm="1">
        <f t="array" ref="AL73">SUM(IF(TARGET_TR5!$B$2:$B$2040=$A$1,IF(TARGET_TR5!$C$2:$C$2040=$B73,IF(TARGET_TR5!$E$2:$E$2040=$D73,IF(TARGET_TR5!$F$1:$Q$1=AL$2,TARGET_TR5!$F$2:$Q$2040)))))</f>
        <v>3838917.025283332</v>
      </c>
      <c r="AM73" s="76" cm="1">
        <f t="array" ref="AM73">SUM(IF(TARGET_TR5!$B$2:$B$2040=$A$1,IF(TARGET_TR5!$C$2:$C$2040=$B73,IF(TARGET_TR5!$E$2:$E$2040=$D73,IF(TARGET_TR5!$F$1:$Q$1=AM$2,TARGET_TR5!$F$2:$Q$2040)))))</f>
        <v>3838917.025283332</v>
      </c>
      <c r="AN73" s="76" cm="1">
        <f t="array" ref="AN73">SUM(IF(TARGET_TR5!$B$2:$B$2040=$A$1,IF(TARGET_TR5!$C$2:$C$2040=$B73,IF(TARGET_TR5!$E$2:$E$2040=$D73,IF(TARGET_TR5!$F$1:$Q$1=AN$2,TARGET_TR5!$F$2:$Q$2040)))))</f>
        <v>3838917.025283332</v>
      </c>
      <c r="AO73" s="76">
        <v>0</v>
      </c>
      <c r="AP73" s="60">
        <v>0</v>
      </c>
      <c r="AQ73" s="60">
        <v>0</v>
      </c>
      <c r="AR73" s="60">
        <v>0</v>
      </c>
      <c r="AS73" s="60">
        <v>0</v>
      </c>
      <c r="AT73" s="60"/>
      <c r="AU73" s="60"/>
      <c r="AV73" s="60"/>
      <c r="AW73" s="60"/>
      <c r="AX73" s="60"/>
      <c r="AY73" s="60"/>
      <c r="AZ73" s="60"/>
    </row>
    <row r="74" spans="1:52" x14ac:dyDescent="0.35">
      <c r="A74" s="59" t="s">
        <v>220</v>
      </c>
      <c r="B74" s="60" t="s">
        <v>234</v>
      </c>
      <c r="C74" s="60" t="s">
        <v>222</v>
      </c>
      <c r="D74" s="60" t="s">
        <v>74</v>
      </c>
      <c r="E74" s="76">
        <f t="shared" si="483"/>
        <v>0</v>
      </c>
      <c r="F74" s="76">
        <f t="shared" si="434"/>
        <v>5477695.2399328575</v>
      </c>
      <c r="G74" s="76">
        <f t="shared" si="434"/>
        <v>10955390.479865715</v>
      </c>
      <c r="H74" s="76">
        <f t="shared" si="434"/>
        <v>16433085.719798572</v>
      </c>
      <c r="I74" s="76">
        <f t="shared" si="434"/>
        <v>21910780.95973143</v>
      </c>
      <c r="J74" s="76">
        <f t="shared" si="434"/>
        <v>27388476.199664287</v>
      </c>
      <c r="K74" s="76">
        <f t="shared" si="385"/>
        <v>32866171.439597145</v>
      </c>
      <c r="L74" s="76">
        <f t="shared" si="385"/>
        <v>38343866.679530002</v>
      </c>
      <c r="M74" s="76">
        <f t="shared" si="385"/>
        <v>43821561.91946286</v>
      </c>
      <c r="N74" s="76">
        <f t="shared" si="385"/>
        <v>49299257.159395717</v>
      </c>
      <c r="O74" s="76">
        <f t="shared" si="385"/>
        <v>54776952.399328575</v>
      </c>
      <c r="P74" s="76">
        <f t="shared" si="385"/>
        <v>60254647.639261432</v>
      </c>
      <c r="Q74" s="76">
        <f t="shared" si="484"/>
        <v>0</v>
      </c>
      <c r="R74" s="76">
        <f t="shared" si="435"/>
        <v>0</v>
      </c>
      <c r="S74" s="76">
        <f t="shared" si="435"/>
        <v>0</v>
      </c>
      <c r="T74" s="76">
        <f t="shared" si="435"/>
        <v>0</v>
      </c>
      <c r="U74" s="76">
        <f t="shared" si="435"/>
        <v>0</v>
      </c>
      <c r="V74" s="76">
        <f t="shared" si="435"/>
        <v>0</v>
      </c>
      <c r="W74" s="76">
        <f t="shared" si="386"/>
        <v>0</v>
      </c>
      <c r="X74" s="76">
        <f t="shared" si="386"/>
        <v>0</v>
      </c>
      <c r="Y74" s="76">
        <f t="shared" si="386"/>
        <v>0</v>
      </c>
      <c r="Z74" s="76">
        <f t="shared" si="386"/>
        <v>0</v>
      </c>
      <c r="AA74" s="76">
        <f t="shared" si="386"/>
        <v>0</v>
      </c>
      <c r="AB74" s="76">
        <f t="shared" si="386"/>
        <v>0</v>
      </c>
      <c r="AC74" s="76" cm="1">
        <f t="array" ref="AC74">SUM(IF(TARGET_TR5!$B$2:$B$2040=$A$1,IF(TARGET_TR5!$C$2:$C$2040=$B74,IF(TARGET_TR5!$E$2:$E$2040=$D74,IF(TARGET_TR5!$F$1:$Q$1=AC$2,TARGET_TR5!$F$2:$Q$2040)))))</f>
        <v>0</v>
      </c>
      <c r="AD74" s="76" cm="1">
        <f t="array" ref="AD74">SUM(IF(TARGET_TR5!$B$2:$B$2040=$A$1,IF(TARGET_TR5!$C$2:$C$2040=$B74,IF(TARGET_TR5!$E$2:$E$2040=$D74,IF(TARGET_TR5!$F$1:$Q$1=AD$2,TARGET_TR5!$F$2:$Q$2040)))))</f>
        <v>5477695.2399328575</v>
      </c>
      <c r="AE74" s="76" cm="1">
        <f t="array" ref="AE74">SUM(IF(TARGET_TR5!$B$2:$B$2040=$A$1,IF(TARGET_TR5!$C$2:$C$2040=$B74,IF(TARGET_TR5!$E$2:$E$2040=$D74,IF(TARGET_TR5!$F$1:$Q$1=AE$2,TARGET_TR5!$F$2:$Q$2040)))))</f>
        <v>5477695.2399328575</v>
      </c>
      <c r="AF74" s="76" cm="1">
        <f t="array" ref="AF74">SUM(IF(TARGET_TR5!$B$2:$B$2040=$A$1,IF(TARGET_TR5!$C$2:$C$2040=$B74,IF(TARGET_TR5!$E$2:$E$2040=$D74,IF(TARGET_TR5!$F$1:$Q$1=AF$2,TARGET_TR5!$F$2:$Q$2040)))))</f>
        <v>5477695.2399328575</v>
      </c>
      <c r="AG74" s="76" cm="1">
        <f t="array" ref="AG74">SUM(IF(TARGET_TR5!$B$2:$B$2040=$A$1,IF(TARGET_TR5!$C$2:$C$2040=$B74,IF(TARGET_TR5!$E$2:$E$2040=$D74,IF(TARGET_TR5!$F$1:$Q$1=AG$2,TARGET_TR5!$F$2:$Q$2040)))))</f>
        <v>5477695.2399328575</v>
      </c>
      <c r="AH74" s="76" cm="1">
        <f t="array" ref="AH74">SUM(IF(TARGET_TR5!$B$2:$B$2040=$A$1,IF(TARGET_TR5!$C$2:$C$2040=$B74,IF(TARGET_TR5!$E$2:$E$2040=$D74,IF(TARGET_TR5!$F$1:$Q$1=AH$2,TARGET_TR5!$F$2:$Q$2040)))))</f>
        <v>5477695.2399328575</v>
      </c>
      <c r="AI74" s="76" cm="1">
        <f t="array" ref="AI74">SUM(IF(TARGET_TR5!$B$2:$B$2040=$A$1,IF(TARGET_TR5!$C$2:$C$2040=$B74,IF(TARGET_TR5!$E$2:$E$2040=$D74,IF(TARGET_TR5!$F$1:$Q$1=AI$2,TARGET_TR5!$F$2:$Q$2040)))))</f>
        <v>5477695.2399328575</v>
      </c>
      <c r="AJ74" s="76" cm="1">
        <f t="array" ref="AJ74">SUM(IF(TARGET_TR5!$B$2:$B$2040=$A$1,IF(TARGET_TR5!$C$2:$C$2040=$B74,IF(TARGET_TR5!$E$2:$E$2040=$D74,IF(TARGET_TR5!$F$1:$Q$1=AJ$2,TARGET_TR5!$F$2:$Q$2040)))))</f>
        <v>5477695.2399328575</v>
      </c>
      <c r="AK74" s="76" cm="1">
        <f t="array" ref="AK74">SUM(IF(TARGET_TR5!$B$2:$B$2040=$A$1,IF(TARGET_TR5!$C$2:$C$2040=$B74,IF(TARGET_TR5!$E$2:$E$2040=$D74,IF(TARGET_TR5!$F$1:$Q$1=AK$2,TARGET_TR5!$F$2:$Q$2040)))))</f>
        <v>5477695.2399328575</v>
      </c>
      <c r="AL74" s="76" cm="1">
        <f t="array" ref="AL74">SUM(IF(TARGET_TR5!$B$2:$B$2040=$A$1,IF(TARGET_TR5!$C$2:$C$2040=$B74,IF(TARGET_TR5!$E$2:$E$2040=$D74,IF(TARGET_TR5!$F$1:$Q$1=AL$2,TARGET_TR5!$F$2:$Q$2040)))))</f>
        <v>5477695.2399328575</v>
      </c>
      <c r="AM74" s="76" cm="1">
        <f t="array" ref="AM74">SUM(IF(TARGET_TR5!$B$2:$B$2040=$A$1,IF(TARGET_TR5!$C$2:$C$2040=$B74,IF(TARGET_TR5!$E$2:$E$2040=$D74,IF(TARGET_TR5!$F$1:$Q$1=AM$2,TARGET_TR5!$F$2:$Q$2040)))))</f>
        <v>5477695.2399328575</v>
      </c>
      <c r="AN74" s="76" cm="1">
        <f t="array" ref="AN74">SUM(IF(TARGET_TR5!$B$2:$B$2040=$A$1,IF(TARGET_TR5!$C$2:$C$2040=$B74,IF(TARGET_TR5!$E$2:$E$2040=$D74,IF(TARGET_TR5!$F$1:$Q$1=AN$2,TARGET_TR5!$F$2:$Q$2040)))))</f>
        <v>5477695.2399328575</v>
      </c>
      <c r="AO74" s="76">
        <v>0</v>
      </c>
      <c r="AP74" s="60">
        <v>0</v>
      </c>
      <c r="AQ74" s="60">
        <v>0</v>
      </c>
      <c r="AR74" s="60">
        <v>0</v>
      </c>
      <c r="AS74" s="60">
        <v>0</v>
      </c>
      <c r="AT74" s="60"/>
      <c r="AU74" s="60"/>
      <c r="AV74" s="60"/>
      <c r="AW74" s="60"/>
      <c r="AX74" s="60"/>
      <c r="AY74" s="60"/>
      <c r="AZ74" s="60"/>
    </row>
    <row r="75" spans="1:52" x14ac:dyDescent="0.35">
      <c r="A75" s="54" t="s">
        <v>220</v>
      </c>
      <c r="B75" s="55" t="s">
        <v>235</v>
      </c>
      <c r="C75" s="55" t="s">
        <v>222</v>
      </c>
      <c r="D75" s="55" t="s">
        <v>69</v>
      </c>
      <c r="E75" s="75">
        <f>SUM(E76:E80)</f>
        <v>0</v>
      </c>
      <c r="F75" s="75">
        <f t="shared" ref="F75" si="532">SUM(F76:F80)</f>
        <v>109104504.00000001</v>
      </c>
      <c r="G75" s="75">
        <f t="shared" ref="G75" si="533">SUM(G76:G80)</f>
        <v>218209008.00000003</v>
      </c>
      <c r="H75" s="75">
        <f t="shared" ref="H75" si="534">SUM(H76:H80)</f>
        <v>327313512</v>
      </c>
      <c r="I75" s="75">
        <f t="shared" ref="I75" si="535">SUM(I76:I80)</f>
        <v>436418016.00000006</v>
      </c>
      <c r="J75" s="75">
        <f t="shared" ref="J75" si="536">SUM(J76:J80)</f>
        <v>545522520</v>
      </c>
      <c r="K75" s="75">
        <f t="shared" ref="K75" si="537">SUM(K76:K80)</f>
        <v>654627024</v>
      </c>
      <c r="L75" s="75">
        <f t="shared" ref="L75" si="538">SUM(L76:L80)</f>
        <v>763731528</v>
      </c>
      <c r="M75" s="75">
        <f t="shared" ref="M75" si="539">SUM(M76:M80)</f>
        <v>872836032.00000012</v>
      </c>
      <c r="N75" s="75">
        <f t="shared" ref="N75" si="540">SUM(N76:N80)</f>
        <v>981940536.00000024</v>
      </c>
      <c r="O75" s="75">
        <f t="shared" ref="O75" si="541">SUM(O76:O80)</f>
        <v>1091045040</v>
      </c>
      <c r="P75" s="75">
        <f t="shared" ref="P75" si="542">SUM(P76:P80)</f>
        <v>1200149544</v>
      </c>
      <c r="Q75" s="75">
        <f t="shared" ref="Q75" si="543">SUM(Q76:Q80)</f>
        <v>180050036</v>
      </c>
      <c r="R75" s="75">
        <f t="shared" ref="R75" si="544">SUM(R76:R80)</f>
        <v>229197027</v>
      </c>
      <c r="S75" s="75">
        <f t="shared" ref="S75" si="545">SUM(S76:S80)</f>
        <v>309096734</v>
      </c>
      <c r="T75" s="75">
        <f t="shared" ref="T75" si="546">SUM(T76:T80)</f>
        <v>415670001</v>
      </c>
      <c r="U75" s="75">
        <f t="shared" ref="U75" si="547">SUM(U76:U80)</f>
        <v>529792003</v>
      </c>
      <c r="V75" s="75">
        <f t="shared" ref="V75" si="548">SUM(V76:V80)</f>
        <v>529792003</v>
      </c>
      <c r="W75" s="75">
        <f t="shared" ref="W75" si="549">SUM(W76:W80)</f>
        <v>529792003</v>
      </c>
      <c r="X75" s="75">
        <f t="shared" ref="X75" si="550">SUM(X76:X80)</f>
        <v>529792003</v>
      </c>
      <c r="Y75" s="75">
        <f t="shared" ref="Y75" si="551">SUM(Y76:Y80)</f>
        <v>529792003</v>
      </c>
      <c r="Z75" s="75">
        <f t="shared" ref="Z75" si="552">SUM(Z76:Z80)</f>
        <v>529792003</v>
      </c>
      <c r="AA75" s="75">
        <f t="shared" ref="AA75" si="553">SUM(AA76:AA80)</f>
        <v>529792003</v>
      </c>
      <c r="AB75" s="75">
        <f t="shared" ref="AB75" si="554">SUM(AB76:AB80)</f>
        <v>529792003</v>
      </c>
      <c r="AC75" s="75">
        <f t="shared" ref="AC75" si="555">SUM(AC76:AC80)</f>
        <v>0</v>
      </c>
      <c r="AD75" s="75">
        <f t="shared" ref="AD75" si="556">SUM(AD76:AD80)</f>
        <v>109104504.00000001</v>
      </c>
      <c r="AE75" s="75">
        <f t="shared" ref="AE75" si="557">SUM(AE76:AE80)</f>
        <v>109104504.00000001</v>
      </c>
      <c r="AF75" s="75">
        <f t="shared" ref="AF75" si="558">SUM(AF76:AF80)</f>
        <v>109104504.00000001</v>
      </c>
      <c r="AG75" s="75">
        <f t="shared" ref="AG75" si="559">SUM(AG76:AG80)</f>
        <v>109104504.00000001</v>
      </c>
      <c r="AH75" s="75">
        <f t="shared" ref="AH75" si="560">SUM(AH76:AH80)</f>
        <v>109104504.00000001</v>
      </c>
      <c r="AI75" s="75">
        <f t="shared" ref="AI75" si="561">SUM(AI76:AI80)</f>
        <v>109104504.00000001</v>
      </c>
      <c r="AJ75" s="75">
        <f t="shared" ref="AJ75" si="562">SUM(AJ76:AJ80)</f>
        <v>109104504.00000001</v>
      </c>
      <c r="AK75" s="75">
        <f t="shared" ref="AK75" si="563">SUM(AK76:AK80)</f>
        <v>109104504.00000001</v>
      </c>
      <c r="AL75" s="75">
        <f t="shared" ref="AL75" si="564">SUM(AL76:AL80)</f>
        <v>109104504.00000001</v>
      </c>
      <c r="AM75" s="75">
        <f t="shared" ref="AM75" si="565">SUM(AM76:AM80)</f>
        <v>109104504.00000001</v>
      </c>
      <c r="AN75" s="75">
        <f t="shared" ref="AN75" si="566">SUM(AN76:AN80)</f>
        <v>109104504.00000001</v>
      </c>
      <c r="AO75" s="75">
        <f t="shared" ref="AO75" si="567">SUM(AO76:AO80)</f>
        <v>180050036</v>
      </c>
      <c r="AP75" s="75">
        <f t="shared" ref="AP75" si="568">SUM(AP76:AP80)</f>
        <v>49146991</v>
      </c>
      <c r="AQ75" s="75">
        <f t="shared" ref="AQ75" si="569">SUM(AQ76:AQ80)</f>
        <v>79899707</v>
      </c>
      <c r="AR75" s="75">
        <f t="shared" ref="AR75" si="570">SUM(AR76:AR80)</f>
        <v>106573267</v>
      </c>
      <c r="AS75" s="75">
        <f t="shared" ref="AS75" si="571">SUM(AS76:AS80)</f>
        <v>114122002</v>
      </c>
      <c r="AT75" s="75">
        <f t="shared" ref="AT75" si="572">SUM(AT76:AT80)</f>
        <v>0</v>
      </c>
      <c r="AU75" s="75">
        <f t="shared" ref="AU75" si="573">SUM(AU76:AU80)</f>
        <v>0</v>
      </c>
      <c r="AV75" s="75">
        <f t="shared" ref="AV75" si="574">SUM(AV76:AV80)</f>
        <v>0</v>
      </c>
      <c r="AW75" s="75">
        <f t="shared" ref="AW75" si="575">SUM(AW76:AW80)</f>
        <v>0</v>
      </c>
      <c r="AX75" s="75">
        <f t="shared" ref="AX75" si="576">SUM(AX76:AX80)</f>
        <v>0</v>
      </c>
      <c r="AY75" s="75">
        <f t="shared" ref="AY75" si="577">SUM(AY76:AY80)</f>
        <v>0</v>
      </c>
      <c r="AZ75" s="75">
        <f t="shared" ref="AZ75" si="578">SUM(AZ76:AZ80)</f>
        <v>0</v>
      </c>
    </row>
    <row r="76" spans="1:52" x14ac:dyDescent="0.35">
      <c r="A76" s="59" t="s">
        <v>220</v>
      </c>
      <c r="B76" s="60" t="s">
        <v>235</v>
      </c>
      <c r="C76" s="60" t="s">
        <v>222</v>
      </c>
      <c r="D76" s="60" t="s">
        <v>70</v>
      </c>
      <c r="E76" s="76">
        <f t="shared" si="483"/>
        <v>0</v>
      </c>
      <c r="F76" s="76">
        <f t="shared" si="434"/>
        <v>12067765.237953899</v>
      </c>
      <c r="G76" s="76">
        <f t="shared" si="434"/>
        <v>24135530.475907799</v>
      </c>
      <c r="H76" s="76">
        <f t="shared" si="434"/>
        <v>36203295.713861696</v>
      </c>
      <c r="I76" s="76">
        <f t="shared" si="434"/>
        <v>48271060.951815598</v>
      </c>
      <c r="J76" s="76">
        <f t="shared" si="434"/>
        <v>60338826.189769499</v>
      </c>
      <c r="K76" s="76">
        <f t="shared" si="385"/>
        <v>72406591.427723393</v>
      </c>
      <c r="L76" s="76">
        <f t="shared" si="385"/>
        <v>84474356.665677294</v>
      </c>
      <c r="M76" s="76">
        <f t="shared" si="385"/>
        <v>96542121.903631195</v>
      </c>
      <c r="N76" s="76">
        <f t="shared" si="385"/>
        <v>108609887.1415851</v>
      </c>
      <c r="O76" s="76">
        <f t="shared" si="385"/>
        <v>120677652.379539</v>
      </c>
      <c r="P76" s="76">
        <f t="shared" si="385"/>
        <v>132745417.6174929</v>
      </c>
      <c r="Q76" s="76">
        <f t="shared" si="484"/>
        <v>85999361</v>
      </c>
      <c r="R76" s="76">
        <f t="shared" si="435"/>
        <v>94276867</v>
      </c>
      <c r="S76" s="76">
        <f t="shared" si="435"/>
        <v>122363493</v>
      </c>
      <c r="T76" s="76">
        <f t="shared" si="435"/>
        <v>130278893</v>
      </c>
      <c r="U76" s="76">
        <f t="shared" si="435"/>
        <v>158338034</v>
      </c>
      <c r="V76" s="76">
        <f t="shared" si="435"/>
        <v>158338034</v>
      </c>
      <c r="W76" s="76">
        <f t="shared" si="386"/>
        <v>158338034</v>
      </c>
      <c r="X76" s="76">
        <f t="shared" si="386"/>
        <v>158338034</v>
      </c>
      <c r="Y76" s="76">
        <f t="shared" si="386"/>
        <v>158338034</v>
      </c>
      <c r="Z76" s="76">
        <f t="shared" si="386"/>
        <v>158338034</v>
      </c>
      <c r="AA76" s="76">
        <f t="shared" si="386"/>
        <v>158338034</v>
      </c>
      <c r="AB76" s="76">
        <f t="shared" si="386"/>
        <v>158338034</v>
      </c>
      <c r="AC76" s="76" cm="1">
        <f t="array" ref="AC76">SUM(IF(TARGET_TR5!$B$2:$B$2040=$A$1,IF(TARGET_TR5!$C$2:$C$2040=$B76,IF(TARGET_TR5!$E$2:$E$2040=$D76,IF(TARGET_TR5!$F$1:$Q$1=AC$2,TARGET_TR5!$F$2:$Q$2040)))))</f>
        <v>0</v>
      </c>
      <c r="AD76" s="76" cm="1">
        <f t="array" ref="AD76">SUM(IF(TARGET_TR5!$B$2:$B$2040=$A$1,IF(TARGET_TR5!$C$2:$C$2040=$B76,IF(TARGET_TR5!$E$2:$E$2040=$D76,IF(TARGET_TR5!$F$1:$Q$1=AD$2,TARGET_TR5!$F$2:$Q$2040)))))</f>
        <v>12067765.237953899</v>
      </c>
      <c r="AE76" s="76" cm="1">
        <f t="array" ref="AE76">SUM(IF(TARGET_TR5!$B$2:$B$2040=$A$1,IF(TARGET_TR5!$C$2:$C$2040=$B76,IF(TARGET_TR5!$E$2:$E$2040=$D76,IF(TARGET_TR5!$F$1:$Q$1=AE$2,TARGET_TR5!$F$2:$Q$2040)))))</f>
        <v>12067765.237953899</v>
      </c>
      <c r="AF76" s="76" cm="1">
        <f t="array" ref="AF76">SUM(IF(TARGET_TR5!$B$2:$B$2040=$A$1,IF(TARGET_TR5!$C$2:$C$2040=$B76,IF(TARGET_TR5!$E$2:$E$2040=$D76,IF(TARGET_TR5!$F$1:$Q$1=AF$2,TARGET_TR5!$F$2:$Q$2040)))))</f>
        <v>12067765.237953899</v>
      </c>
      <c r="AG76" s="76" cm="1">
        <f t="array" ref="AG76">SUM(IF(TARGET_TR5!$B$2:$B$2040=$A$1,IF(TARGET_TR5!$C$2:$C$2040=$B76,IF(TARGET_TR5!$E$2:$E$2040=$D76,IF(TARGET_TR5!$F$1:$Q$1=AG$2,TARGET_TR5!$F$2:$Q$2040)))))</f>
        <v>12067765.237953899</v>
      </c>
      <c r="AH76" s="76" cm="1">
        <f t="array" ref="AH76">SUM(IF(TARGET_TR5!$B$2:$B$2040=$A$1,IF(TARGET_TR5!$C$2:$C$2040=$B76,IF(TARGET_TR5!$E$2:$E$2040=$D76,IF(TARGET_TR5!$F$1:$Q$1=AH$2,TARGET_TR5!$F$2:$Q$2040)))))</f>
        <v>12067765.237953899</v>
      </c>
      <c r="AI76" s="76" cm="1">
        <f t="array" ref="AI76">SUM(IF(TARGET_TR5!$B$2:$B$2040=$A$1,IF(TARGET_TR5!$C$2:$C$2040=$B76,IF(TARGET_TR5!$E$2:$E$2040=$D76,IF(TARGET_TR5!$F$1:$Q$1=AI$2,TARGET_TR5!$F$2:$Q$2040)))))</f>
        <v>12067765.237953899</v>
      </c>
      <c r="AJ76" s="76" cm="1">
        <f t="array" ref="AJ76">SUM(IF(TARGET_TR5!$B$2:$B$2040=$A$1,IF(TARGET_TR5!$C$2:$C$2040=$B76,IF(TARGET_TR5!$E$2:$E$2040=$D76,IF(TARGET_TR5!$F$1:$Q$1=AJ$2,TARGET_TR5!$F$2:$Q$2040)))))</f>
        <v>12067765.237953899</v>
      </c>
      <c r="AK76" s="76" cm="1">
        <f t="array" ref="AK76">SUM(IF(TARGET_TR5!$B$2:$B$2040=$A$1,IF(TARGET_TR5!$C$2:$C$2040=$B76,IF(TARGET_TR5!$E$2:$E$2040=$D76,IF(TARGET_TR5!$F$1:$Q$1=AK$2,TARGET_TR5!$F$2:$Q$2040)))))</f>
        <v>12067765.237953899</v>
      </c>
      <c r="AL76" s="76" cm="1">
        <f t="array" ref="AL76">SUM(IF(TARGET_TR5!$B$2:$B$2040=$A$1,IF(TARGET_TR5!$C$2:$C$2040=$B76,IF(TARGET_TR5!$E$2:$E$2040=$D76,IF(TARGET_TR5!$F$1:$Q$1=AL$2,TARGET_TR5!$F$2:$Q$2040)))))</f>
        <v>12067765.237953899</v>
      </c>
      <c r="AM76" s="76" cm="1">
        <f t="array" ref="AM76">SUM(IF(TARGET_TR5!$B$2:$B$2040=$A$1,IF(TARGET_TR5!$C$2:$C$2040=$B76,IF(TARGET_TR5!$E$2:$E$2040=$D76,IF(TARGET_TR5!$F$1:$Q$1=AM$2,TARGET_TR5!$F$2:$Q$2040)))))</f>
        <v>12067765.237953899</v>
      </c>
      <c r="AN76" s="76" cm="1">
        <f t="array" ref="AN76">SUM(IF(TARGET_TR5!$B$2:$B$2040=$A$1,IF(TARGET_TR5!$C$2:$C$2040=$B76,IF(TARGET_TR5!$E$2:$E$2040=$D76,IF(TARGET_TR5!$F$1:$Q$1=AN$2,TARGET_TR5!$F$2:$Q$2040)))))</f>
        <v>12067765.237953899</v>
      </c>
      <c r="AO76" s="76">
        <v>85999361</v>
      </c>
      <c r="AP76" s="76">
        <v>8277506</v>
      </c>
      <c r="AQ76" s="76">
        <v>28086626</v>
      </c>
      <c r="AR76" s="76">
        <v>7915400</v>
      </c>
      <c r="AS76" s="76">
        <v>28059141</v>
      </c>
      <c r="AT76" s="76"/>
      <c r="AU76" s="77"/>
      <c r="AV76" s="60"/>
      <c r="AW76" s="60"/>
      <c r="AX76" s="60"/>
      <c r="AY76" s="60"/>
      <c r="AZ76" s="60"/>
    </row>
    <row r="77" spans="1:52" x14ac:dyDescent="0.35">
      <c r="A77" s="59" t="s">
        <v>220</v>
      </c>
      <c r="B77" s="60" t="s">
        <v>235</v>
      </c>
      <c r="C77" s="60" t="s">
        <v>222</v>
      </c>
      <c r="D77" s="60" t="s">
        <v>71</v>
      </c>
      <c r="E77" s="76">
        <f t="shared" si="483"/>
        <v>0</v>
      </c>
      <c r="F77" s="76">
        <f t="shared" si="434"/>
        <v>14000471.120884374</v>
      </c>
      <c r="G77" s="76">
        <f t="shared" si="434"/>
        <v>28000942.241768748</v>
      </c>
      <c r="H77" s="76">
        <f t="shared" si="434"/>
        <v>42001413.362653121</v>
      </c>
      <c r="I77" s="76">
        <f t="shared" si="434"/>
        <v>56001884.483537495</v>
      </c>
      <c r="J77" s="76">
        <f t="shared" si="434"/>
        <v>70002355.604421869</v>
      </c>
      <c r="K77" s="76">
        <f t="shared" si="385"/>
        <v>84002826.725306243</v>
      </c>
      <c r="L77" s="76">
        <f t="shared" si="385"/>
        <v>98003297.846190616</v>
      </c>
      <c r="M77" s="76">
        <f t="shared" si="385"/>
        <v>112003768.96707499</v>
      </c>
      <c r="N77" s="76">
        <f t="shared" si="385"/>
        <v>126004240.08795936</v>
      </c>
      <c r="O77" s="76">
        <f t="shared" si="385"/>
        <v>140004711.20884374</v>
      </c>
      <c r="P77" s="76">
        <f t="shared" si="385"/>
        <v>154005182.32972813</v>
      </c>
      <c r="Q77" s="76">
        <f t="shared" si="484"/>
        <v>23149159</v>
      </c>
      <c r="R77" s="76">
        <f t="shared" si="435"/>
        <v>46851377</v>
      </c>
      <c r="S77" s="76">
        <f t="shared" si="435"/>
        <v>68810268</v>
      </c>
      <c r="T77" s="76">
        <f t="shared" si="435"/>
        <v>91964048</v>
      </c>
      <c r="U77" s="76">
        <f t="shared" si="435"/>
        <v>114830615</v>
      </c>
      <c r="V77" s="76">
        <f t="shared" si="435"/>
        <v>114830615</v>
      </c>
      <c r="W77" s="76">
        <f t="shared" si="386"/>
        <v>114830615</v>
      </c>
      <c r="X77" s="76">
        <f t="shared" si="386"/>
        <v>114830615</v>
      </c>
      <c r="Y77" s="76">
        <f t="shared" si="386"/>
        <v>114830615</v>
      </c>
      <c r="Z77" s="76">
        <f t="shared" si="386"/>
        <v>114830615</v>
      </c>
      <c r="AA77" s="76">
        <f t="shared" si="386"/>
        <v>114830615</v>
      </c>
      <c r="AB77" s="76">
        <f t="shared" si="386"/>
        <v>114830615</v>
      </c>
      <c r="AC77" s="76" cm="1">
        <f t="array" ref="AC77">SUM(IF(TARGET_TR5!$B$2:$B$2040=$A$1,IF(TARGET_TR5!$C$2:$C$2040=$B77,IF(TARGET_TR5!$E$2:$E$2040=$D77,IF(TARGET_TR5!$F$1:$Q$1=AC$2,TARGET_TR5!$F$2:$Q$2040)))))</f>
        <v>0</v>
      </c>
      <c r="AD77" s="76" cm="1">
        <f t="array" ref="AD77">SUM(IF(TARGET_TR5!$B$2:$B$2040=$A$1,IF(TARGET_TR5!$C$2:$C$2040=$B77,IF(TARGET_TR5!$E$2:$E$2040=$D77,IF(TARGET_TR5!$F$1:$Q$1=AD$2,TARGET_TR5!$F$2:$Q$2040)))))</f>
        <v>14000471.120884374</v>
      </c>
      <c r="AE77" s="76" cm="1">
        <f t="array" ref="AE77">SUM(IF(TARGET_TR5!$B$2:$B$2040=$A$1,IF(TARGET_TR5!$C$2:$C$2040=$B77,IF(TARGET_TR5!$E$2:$E$2040=$D77,IF(TARGET_TR5!$F$1:$Q$1=AE$2,TARGET_TR5!$F$2:$Q$2040)))))</f>
        <v>14000471.120884374</v>
      </c>
      <c r="AF77" s="76" cm="1">
        <f t="array" ref="AF77">SUM(IF(TARGET_TR5!$B$2:$B$2040=$A$1,IF(TARGET_TR5!$C$2:$C$2040=$B77,IF(TARGET_TR5!$E$2:$E$2040=$D77,IF(TARGET_TR5!$F$1:$Q$1=AF$2,TARGET_TR5!$F$2:$Q$2040)))))</f>
        <v>14000471.120884374</v>
      </c>
      <c r="AG77" s="76" cm="1">
        <f t="array" ref="AG77">SUM(IF(TARGET_TR5!$B$2:$B$2040=$A$1,IF(TARGET_TR5!$C$2:$C$2040=$B77,IF(TARGET_TR5!$E$2:$E$2040=$D77,IF(TARGET_TR5!$F$1:$Q$1=AG$2,TARGET_TR5!$F$2:$Q$2040)))))</f>
        <v>14000471.120884374</v>
      </c>
      <c r="AH77" s="76" cm="1">
        <f t="array" ref="AH77">SUM(IF(TARGET_TR5!$B$2:$B$2040=$A$1,IF(TARGET_TR5!$C$2:$C$2040=$B77,IF(TARGET_TR5!$E$2:$E$2040=$D77,IF(TARGET_TR5!$F$1:$Q$1=AH$2,TARGET_TR5!$F$2:$Q$2040)))))</f>
        <v>14000471.120884374</v>
      </c>
      <c r="AI77" s="76" cm="1">
        <f t="array" ref="AI77">SUM(IF(TARGET_TR5!$B$2:$B$2040=$A$1,IF(TARGET_TR5!$C$2:$C$2040=$B77,IF(TARGET_TR5!$E$2:$E$2040=$D77,IF(TARGET_TR5!$F$1:$Q$1=AI$2,TARGET_TR5!$F$2:$Q$2040)))))</f>
        <v>14000471.120884374</v>
      </c>
      <c r="AJ77" s="76" cm="1">
        <f t="array" ref="AJ77">SUM(IF(TARGET_TR5!$B$2:$B$2040=$A$1,IF(TARGET_TR5!$C$2:$C$2040=$B77,IF(TARGET_TR5!$E$2:$E$2040=$D77,IF(TARGET_TR5!$F$1:$Q$1=AJ$2,TARGET_TR5!$F$2:$Q$2040)))))</f>
        <v>14000471.120884374</v>
      </c>
      <c r="AK77" s="76" cm="1">
        <f t="array" ref="AK77">SUM(IF(TARGET_TR5!$B$2:$B$2040=$A$1,IF(TARGET_TR5!$C$2:$C$2040=$B77,IF(TARGET_TR5!$E$2:$E$2040=$D77,IF(TARGET_TR5!$F$1:$Q$1=AK$2,TARGET_TR5!$F$2:$Q$2040)))))</f>
        <v>14000471.120884374</v>
      </c>
      <c r="AL77" s="76" cm="1">
        <f t="array" ref="AL77">SUM(IF(TARGET_TR5!$B$2:$B$2040=$A$1,IF(TARGET_TR5!$C$2:$C$2040=$B77,IF(TARGET_TR5!$E$2:$E$2040=$D77,IF(TARGET_TR5!$F$1:$Q$1=AL$2,TARGET_TR5!$F$2:$Q$2040)))))</f>
        <v>14000471.120884374</v>
      </c>
      <c r="AM77" s="76" cm="1">
        <f t="array" ref="AM77">SUM(IF(TARGET_TR5!$B$2:$B$2040=$A$1,IF(TARGET_TR5!$C$2:$C$2040=$B77,IF(TARGET_TR5!$E$2:$E$2040=$D77,IF(TARGET_TR5!$F$1:$Q$1=AM$2,TARGET_TR5!$F$2:$Q$2040)))))</f>
        <v>14000471.120884374</v>
      </c>
      <c r="AN77" s="76" cm="1">
        <f t="array" ref="AN77">SUM(IF(TARGET_TR5!$B$2:$B$2040=$A$1,IF(TARGET_TR5!$C$2:$C$2040=$B77,IF(TARGET_TR5!$E$2:$E$2040=$D77,IF(TARGET_TR5!$F$1:$Q$1=AN$2,TARGET_TR5!$F$2:$Q$2040)))))</f>
        <v>14000471.120884374</v>
      </c>
      <c r="AO77" s="76">
        <v>23149159</v>
      </c>
      <c r="AP77" s="76">
        <v>23702218</v>
      </c>
      <c r="AQ77" s="76">
        <v>21958891</v>
      </c>
      <c r="AR77" s="76">
        <v>23153780</v>
      </c>
      <c r="AS77" s="76">
        <v>22866567</v>
      </c>
      <c r="AT77" s="77"/>
      <c r="AU77" s="77"/>
      <c r="AV77" s="60"/>
      <c r="AW77" s="60"/>
      <c r="AX77" s="60"/>
      <c r="AY77" s="60"/>
      <c r="AZ77" s="60"/>
    </row>
    <row r="78" spans="1:52" x14ac:dyDescent="0.35">
      <c r="A78" s="59" t="s">
        <v>220</v>
      </c>
      <c r="B78" s="60" t="s">
        <v>235</v>
      </c>
      <c r="C78" s="60" t="s">
        <v>222</v>
      </c>
      <c r="D78" s="60" t="s">
        <v>72</v>
      </c>
      <c r="E78" s="76">
        <f t="shared" si="483"/>
        <v>0</v>
      </c>
      <c r="F78" s="76">
        <f t="shared" si="434"/>
        <v>40341826.851314239</v>
      </c>
      <c r="G78" s="76">
        <f t="shared" si="434"/>
        <v>80683653.702628478</v>
      </c>
      <c r="H78" s="76">
        <f t="shared" si="434"/>
        <v>121025480.55394271</v>
      </c>
      <c r="I78" s="76">
        <f t="shared" si="434"/>
        <v>161367307.40525696</v>
      </c>
      <c r="J78" s="76">
        <f t="shared" si="434"/>
        <v>201709134.2565712</v>
      </c>
      <c r="K78" s="76">
        <f t="shared" si="385"/>
        <v>242050961.10788545</v>
      </c>
      <c r="L78" s="76">
        <f t="shared" si="385"/>
        <v>282392787.95919967</v>
      </c>
      <c r="M78" s="76">
        <f t="shared" si="385"/>
        <v>322734614.81051391</v>
      </c>
      <c r="N78" s="76">
        <f t="shared" si="385"/>
        <v>363076441.66182816</v>
      </c>
      <c r="O78" s="76">
        <f t="shared" si="385"/>
        <v>403418268.51314241</v>
      </c>
      <c r="P78" s="76">
        <f t="shared" si="385"/>
        <v>443760095.36445665</v>
      </c>
      <c r="Q78" s="76">
        <f t="shared" si="484"/>
        <v>27046657</v>
      </c>
      <c r="R78" s="76">
        <f t="shared" si="435"/>
        <v>58860089</v>
      </c>
      <c r="S78" s="76">
        <f t="shared" si="435"/>
        <v>87474493</v>
      </c>
      <c r="T78" s="76">
        <f t="shared" si="435"/>
        <v>117604138</v>
      </c>
      <c r="U78" s="76">
        <f t="shared" si="435"/>
        <v>145667850</v>
      </c>
      <c r="V78" s="76">
        <f t="shared" si="435"/>
        <v>145667850</v>
      </c>
      <c r="W78" s="76">
        <f t="shared" si="386"/>
        <v>145667850</v>
      </c>
      <c r="X78" s="76">
        <f t="shared" si="386"/>
        <v>145667850</v>
      </c>
      <c r="Y78" s="76">
        <f t="shared" si="386"/>
        <v>145667850</v>
      </c>
      <c r="Z78" s="76">
        <f t="shared" si="386"/>
        <v>145667850</v>
      </c>
      <c r="AA78" s="76">
        <f t="shared" si="386"/>
        <v>145667850</v>
      </c>
      <c r="AB78" s="76">
        <f t="shared" si="386"/>
        <v>145667850</v>
      </c>
      <c r="AC78" s="76" cm="1">
        <f t="array" ref="AC78">SUM(IF(TARGET_TR5!$B$2:$B$2040=$A$1,IF(TARGET_TR5!$C$2:$C$2040=$B78,IF(TARGET_TR5!$E$2:$E$2040=$D78,IF(TARGET_TR5!$F$1:$Q$1=AC$2,TARGET_TR5!$F$2:$Q$2040)))))</f>
        <v>0</v>
      </c>
      <c r="AD78" s="76" cm="1">
        <f t="array" ref="AD78">SUM(IF(TARGET_TR5!$B$2:$B$2040=$A$1,IF(TARGET_TR5!$C$2:$C$2040=$B78,IF(TARGET_TR5!$E$2:$E$2040=$D78,IF(TARGET_TR5!$F$1:$Q$1=AD$2,TARGET_TR5!$F$2:$Q$2040)))))</f>
        <v>40341826.851314239</v>
      </c>
      <c r="AE78" s="76" cm="1">
        <f t="array" ref="AE78">SUM(IF(TARGET_TR5!$B$2:$B$2040=$A$1,IF(TARGET_TR5!$C$2:$C$2040=$B78,IF(TARGET_TR5!$E$2:$E$2040=$D78,IF(TARGET_TR5!$F$1:$Q$1=AE$2,TARGET_TR5!$F$2:$Q$2040)))))</f>
        <v>40341826.851314239</v>
      </c>
      <c r="AF78" s="76" cm="1">
        <f t="array" ref="AF78">SUM(IF(TARGET_TR5!$B$2:$B$2040=$A$1,IF(TARGET_TR5!$C$2:$C$2040=$B78,IF(TARGET_TR5!$E$2:$E$2040=$D78,IF(TARGET_TR5!$F$1:$Q$1=AF$2,TARGET_TR5!$F$2:$Q$2040)))))</f>
        <v>40341826.851314239</v>
      </c>
      <c r="AG78" s="76" cm="1">
        <f t="array" ref="AG78">SUM(IF(TARGET_TR5!$B$2:$B$2040=$A$1,IF(TARGET_TR5!$C$2:$C$2040=$B78,IF(TARGET_TR5!$E$2:$E$2040=$D78,IF(TARGET_TR5!$F$1:$Q$1=AG$2,TARGET_TR5!$F$2:$Q$2040)))))</f>
        <v>40341826.851314239</v>
      </c>
      <c r="AH78" s="76" cm="1">
        <f t="array" ref="AH78">SUM(IF(TARGET_TR5!$B$2:$B$2040=$A$1,IF(TARGET_TR5!$C$2:$C$2040=$B78,IF(TARGET_TR5!$E$2:$E$2040=$D78,IF(TARGET_TR5!$F$1:$Q$1=AH$2,TARGET_TR5!$F$2:$Q$2040)))))</f>
        <v>40341826.851314239</v>
      </c>
      <c r="AI78" s="76" cm="1">
        <f t="array" ref="AI78">SUM(IF(TARGET_TR5!$B$2:$B$2040=$A$1,IF(TARGET_TR5!$C$2:$C$2040=$B78,IF(TARGET_TR5!$E$2:$E$2040=$D78,IF(TARGET_TR5!$F$1:$Q$1=AI$2,TARGET_TR5!$F$2:$Q$2040)))))</f>
        <v>40341826.851314239</v>
      </c>
      <c r="AJ78" s="76" cm="1">
        <f t="array" ref="AJ78">SUM(IF(TARGET_TR5!$B$2:$B$2040=$A$1,IF(TARGET_TR5!$C$2:$C$2040=$B78,IF(TARGET_TR5!$E$2:$E$2040=$D78,IF(TARGET_TR5!$F$1:$Q$1=AJ$2,TARGET_TR5!$F$2:$Q$2040)))))</f>
        <v>40341826.851314239</v>
      </c>
      <c r="AK78" s="76" cm="1">
        <f t="array" ref="AK78">SUM(IF(TARGET_TR5!$B$2:$B$2040=$A$1,IF(TARGET_TR5!$C$2:$C$2040=$B78,IF(TARGET_TR5!$E$2:$E$2040=$D78,IF(TARGET_TR5!$F$1:$Q$1=AK$2,TARGET_TR5!$F$2:$Q$2040)))))</f>
        <v>40341826.851314239</v>
      </c>
      <c r="AL78" s="76" cm="1">
        <f t="array" ref="AL78">SUM(IF(TARGET_TR5!$B$2:$B$2040=$A$1,IF(TARGET_TR5!$C$2:$C$2040=$B78,IF(TARGET_TR5!$E$2:$E$2040=$D78,IF(TARGET_TR5!$F$1:$Q$1=AL$2,TARGET_TR5!$F$2:$Q$2040)))))</f>
        <v>40341826.851314239</v>
      </c>
      <c r="AM78" s="76" cm="1">
        <f t="array" ref="AM78">SUM(IF(TARGET_TR5!$B$2:$B$2040=$A$1,IF(TARGET_TR5!$C$2:$C$2040=$B78,IF(TARGET_TR5!$E$2:$E$2040=$D78,IF(TARGET_TR5!$F$1:$Q$1=AM$2,TARGET_TR5!$F$2:$Q$2040)))))</f>
        <v>40341826.851314239</v>
      </c>
      <c r="AN78" s="76" cm="1">
        <f t="array" ref="AN78">SUM(IF(TARGET_TR5!$B$2:$B$2040=$A$1,IF(TARGET_TR5!$C$2:$C$2040=$B78,IF(TARGET_TR5!$E$2:$E$2040=$D78,IF(TARGET_TR5!$F$1:$Q$1=AN$2,TARGET_TR5!$F$2:$Q$2040)))))</f>
        <v>40341826.851314239</v>
      </c>
      <c r="AO78" s="76">
        <v>27046657</v>
      </c>
      <c r="AP78" s="76">
        <v>31813432</v>
      </c>
      <c r="AQ78" s="76">
        <v>28614404</v>
      </c>
      <c r="AR78" s="76">
        <v>30129645</v>
      </c>
      <c r="AS78" s="76">
        <v>28063712</v>
      </c>
      <c r="AT78" s="76"/>
      <c r="AU78" s="77"/>
      <c r="AV78" s="60"/>
      <c r="AW78" s="60"/>
      <c r="AX78" s="60"/>
      <c r="AY78" s="60"/>
      <c r="AZ78" s="60"/>
    </row>
    <row r="79" spans="1:52" x14ac:dyDescent="0.35">
      <c r="A79" s="59" t="s">
        <v>220</v>
      </c>
      <c r="B79" s="60" t="s">
        <v>235</v>
      </c>
      <c r="C79" s="60" t="s">
        <v>222</v>
      </c>
      <c r="D79" s="60" t="s">
        <v>73</v>
      </c>
      <c r="E79" s="76">
        <f t="shared" si="483"/>
        <v>0</v>
      </c>
      <c r="F79" s="76">
        <f t="shared" si="434"/>
        <v>17592276.137220297</v>
      </c>
      <c r="G79" s="76">
        <f t="shared" si="434"/>
        <v>35184552.274440594</v>
      </c>
      <c r="H79" s="76">
        <f t="shared" si="434"/>
        <v>52776828.411660895</v>
      </c>
      <c r="I79" s="76">
        <f t="shared" si="434"/>
        <v>70369104.548881188</v>
      </c>
      <c r="J79" s="76">
        <f t="shared" si="434"/>
        <v>87961380.686101481</v>
      </c>
      <c r="K79" s="76">
        <f t="shared" si="385"/>
        <v>105553656.82332177</v>
      </c>
      <c r="L79" s="76">
        <f t="shared" si="385"/>
        <v>123145932.96054207</v>
      </c>
      <c r="M79" s="76">
        <f t="shared" si="385"/>
        <v>140738209.09776238</v>
      </c>
      <c r="N79" s="76">
        <f t="shared" si="385"/>
        <v>158330485.23498267</v>
      </c>
      <c r="O79" s="76">
        <f t="shared" si="385"/>
        <v>175922761.37220296</v>
      </c>
      <c r="P79" s="76">
        <f t="shared" si="385"/>
        <v>193515037.50942326</v>
      </c>
      <c r="Q79" s="76">
        <f t="shared" si="484"/>
        <v>21090462</v>
      </c>
      <c r="R79" s="76">
        <f t="shared" si="435"/>
        <v>37967181</v>
      </c>
      <c r="S79" s="76">
        <f t="shared" si="435"/>
        <v>57953481</v>
      </c>
      <c r="T79" s="76">
        <f t="shared" si="435"/>
        <v>76114066</v>
      </c>
      <c r="U79" s="76">
        <f t="shared" si="435"/>
        <v>90241187</v>
      </c>
      <c r="V79" s="76">
        <f t="shared" si="435"/>
        <v>90241187</v>
      </c>
      <c r="W79" s="76">
        <f t="shared" si="386"/>
        <v>90241187</v>
      </c>
      <c r="X79" s="76">
        <f t="shared" si="386"/>
        <v>90241187</v>
      </c>
      <c r="Y79" s="76">
        <f t="shared" si="386"/>
        <v>90241187</v>
      </c>
      <c r="Z79" s="76">
        <f t="shared" si="386"/>
        <v>90241187</v>
      </c>
      <c r="AA79" s="76">
        <f t="shared" si="386"/>
        <v>90241187</v>
      </c>
      <c r="AB79" s="76">
        <f t="shared" si="386"/>
        <v>90241187</v>
      </c>
      <c r="AC79" s="76" cm="1">
        <f t="array" ref="AC79">SUM(IF(TARGET_TR5!$B$2:$B$2040=$A$1,IF(TARGET_TR5!$C$2:$C$2040=$B79,IF(TARGET_TR5!$E$2:$E$2040=$D79,IF(TARGET_TR5!$F$1:$Q$1=AC$2,TARGET_TR5!$F$2:$Q$2040)))))</f>
        <v>0</v>
      </c>
      <c r="AD79" s="76" cm="1">
        <f t="array" ref="AD79">SUM(IF(TARGET_TR5!$B$2:$B$2040=$A$1,IF(TARGET_TR5!$C$2:$C$2040=$B79,IF(TARGET_TR5!$E$2:$E$2040=$D79,IF(TARGET_TR5!$F$1:$Q$1=AD$2,TARGET_TR5!$F$2:$Q$2040)))))</f>
        <v>17592276.137220297</v>
      </c>
      <c r="AE79" s="76" cm="1">
        <f t="array" ref="AE79">SUM(IF(TARGET_TR5!$B$2:$B$2040=$A$1,IF(TARGET_TR5!$C$2:$C$2040=$B79,IF(TARGET_TR5!$E$2:$E$2040=$D79,IF(TARGET_TR5!$F$1:$Q$1=AE$2,TARGET_TR5!$F$2:$Q$2040)))))</f>
        <v>17592276.137220297</v>
      </c>
      <c r="AF79" s="76" cm="1">
        <f t="array" ref="AF79">SUM(IF(TARGET_TR5!$B$2:$B$2040=$A$1,IF(TARGET_TR5!$C$2:$C$2040=$B79,IF(TARGET_TR5!$E$2:$E$2040=$D79,IF(TARGET_TR5!$F$1:$Q$1=AF$2,TARGET_TR5!$F$2:$Q$2040)))))</f>
        <v>17592276.137220297</v>
      </c>
      <c r="AG79" s="76" cm="1">
        <f t="array" ref="AG79">SUM(IF(TARGET_TR5!$B$2:$B$2040=$A$1,IF(TARGET_TR5!$C$2:$C$2040=$B79,IF(TARGET_TR5!$E$2:$E$2040=$D79,IF(TARGET_TR5!$F$1:$Q$1=AG$2,TARGET_TR5!$F$2:$Q$2040)))))</f>
        <v>17592276.137220297</v>
      </c>
      <c r="AH79" s="76" cm="1">
        <f t="array" ref="AH79">SUM(IF(TARGET_TR5!$B$2:$B$2040=$A$1,IF(TARGET_TR5!$C$2:$C$2040=$B79,IF(TARGET_TR5!$E$2:$E$2040=$D79,IF(TARGET_TR5!$F$1:$Q$1=AH$2,TARGET_TR5!$F$2:$Q$2040)))))</f>
        <v>17592276.137220297</v>
      </c>
      <c r="AI79" s="76" cm="1">
        <f t="array" ref="AI79">SUM(IF(TARGET_TR5!$B$2:$B$2040=$A$1,IF(TARGET_TR5!$C$2:$C$2040=$B79,IF(TARGET_TR5!$E$2:$E$2040=$D79,IF(TARGET_TR5!$F$1:$Q$1=AI$2,TARGET_TR5!$F$2:$Q$2040)))))</f>
        <v>17592276.137220297</v>
      </c>
      <c r="AJ79" s="76" cm="1">
        <f t="array" ref="AJ79">SUM(IF(TARGET_TR5!$B$2:$B$2040=$A$1,IF(TARGET_TR5!$C$2:$C$2040=$B79,IF(TARGET_TR5!$E$2:$E$2040=$D79,IF(TARGET_TR5!$F$1:$Q$1=AJ$2,TARGET_TR5!$F$2:$Q$2040)))))</f>
        <v>17592276.137220297</v>
      </c>
      <c r="AK79" s="76" cm="1">
        <f t="array" ref="AK79">SUM(IF(TARGET_TR5!$B$2:$B$2040=$A$1,IF(TARGET_TR5!$C$2:$C$2040=$B79,IF(TARGET_TR5!$E$2:$E$2040=$D79,IF(TARGET_TR5!$F$1:$Q$1=AK$2,TARGET_TR5!$F$2:$Q$2040)))))</f>
        <v>17592276.137220297</v>
      </c>
      <c r="AL79" s="76" cm="1">
        <f t="array" ref="AL79">SUM(IF(TARGET_TR5!$B$2:$B$2040=$A$1,IF(TARGET_TR5!$C$2:$C$2040=$B79,IF(TARGET_TR5!$E$2:$E$2040=$D79,IF(TARGET_TR5!$F$1:$Q$1=AL$2,TARGET_TR5!$F$2:$Q$2040)))))</f>
        <v>17592276.137220297</v>
      </c>
      <c r="AM79" s="76" cm="1">
        <f t="array" ref="AM79">SUM(IF(TARGET_TR5!$B$2:$B$2040=$A$1,IF(TARGET_TR5!$C$2:$C$2040=$B79,IF(TARGET_TR5!$E$2:$E$2040=$D79,IF(TARGET_TR5!$F$1:$Q$1=AM$2,TARGET_TR5!$F$2:$Q$2040)))))</f>
        <v>17592276.137220297</v>
      </c>
      <c r="AN79" s="76" cm="1">
        <f t="array" ref="AN79">SUM(IF(TARGET_TR5!$B$2:$B$2040=$A$1,IF(TARGET_TR5!$C$2:$C$2040=$B79,IF(TARGET_TR5!$E$2:$E$2040=$D79,IF(TARGET_TR5!$F$1:$Q$1=AN$2,TARGET_TR5!$F$2:$Q$2040)))))</f>
        <v>17592276.137220297</v>
      </c>
      <c r="AO79" s="76">
        <v>21090462</v>
      </c>
      <c r="AP79" s="76">
        <v>16876719</v>
      </c>
      <c r="AQ79" s="76">
        <v>19986300</v>
      </c>
      <c r="AR79" s="76">
        <v>18160585</v>
      </c>
      <c r="AS79" s="76">
        <v>14127121</v>
      </c>
      <c r="AT79" s="76"/>
      <c r="AU79" s="77"/>
      <c r="AV79" s="60"/>
      <c r="AW79" s="60"/>
      <c r="AX79" s="60"/>
      <c r="AY79" s="60"/>
      <c r="AZ79" s="60"/>
    </row>
    <row r="80" spans="1:52" x14ac:dyDescent="0.35">
      <c r="A80" s="59" t="s">
        <v>220</v>
      </c>
      <c r="B80" s="60" t="s">
        <v>235</v>
      </c>
      <c r="C80" s="60" t="s">
        <v>222</v>
      </c>
      <c r="D80" s="60" t="s">
        <v>74</v>
      </c>
      <c r="E80" s="76">
        <f t="shared" si="483"/>
        <v>0</v>
      </c>
      <c r="F80" s="76">
        <f t="shared" si="434"/>
        <v>25102164.6526272</v>
      </c>
      <c r="G80" s="76">
        <f t="shared" si="434"/>
        <v>50204329.3052544</v>
      </c>
      <c r="H80" s="76">
        <f t="shared" si="434"/>
        <v>75306493.9578816</v>
      </c>
      <c r="I80" s="76">
        <f t="shared" si="434"/>
        <v>100408658.6105088</v>
      </c>
      <c r="J80" s="76">
        <f t="shared" si="434"/>
        <v>125510823.263136</v>
      </c>
      <c r="K80" s="76">
        <f t="shared" si="385"/>
        <v>150612987.9157632</v>
      </c>
      <c r="L80" s="76">
        <f t="shared" si="385"/>
        <v>175715152.5683904</v>
      </c>
      <c r="M80" s="76">
        <f t="shared" si="385"/>
        <v>200817317.2210176</v>
      </c>
      <c r="N80" s="76">
        <f t="shared" si="385"/>
        <v>225919481.8736448</v>
      </c>
      <c r="O80" s="76">
        <f t="shared" si="385"/>
        <v>251021646.526272</v>
      </c>
      <c r="P80" s="76">
        <f t="shared" si="385"/>
        <v>276123811.17889917</v>
      </c>
      <c r="Q80" s="76">
        <f t="shared" si="484"/>
        <v>22764397</v>
      </c>
      <c r="R80" s="76">
        <f t="shared" si="435"/>
        <v>-8758487</v>
      </c>
      <c r="S80" s="76">
        <f t="shared" si="435"/>
        <v>-27505001</v>
      </c>
      <c r="T80" s="76">
        <f t="shared" si="435"/>
        <v>-291144</v>
      </c>
      <c r="U80" s="76">
        <f t="shared" si="435"/>
        <v>20714317</v>
      </c>
      <c r="V80" s="76">
        <f t="shared" si="435"/>
        <v>20714317</v>
      </c>
      <c r="W80" s="76">
        <f t="shared" si="386"/>
        <v>20714317</v>
      </c>
      <c r="X80" s="76">
        <f t="shared" si="386"/>
        <v>20714317</v>
      </c>
      <c r="Y80" s="76">
        <f t="shared" si="386"/>
        <v>20714317</v>
      </c>
      <c r="Z80" s="76">
        <f t="shared" si="386"/>
        <v>20714317</v>
      </c>
      <c r="AA80" s="76">
        <f t="shared" si="386"/>
        <v>20714317</v>
      </c>
      <c r="AB80" s="76">
        <f t="shared" si="386"/>
        <v>20714317</v>
      </c>
      <c r="AC80" s="76" cm="1">
        <f t="array" ref="AC80">SUM(IF(TARGET_TR5!$B$2:$B$2040=$A$1,IF(TARGET_TR5!$C$2:$C$2040=$B80,IF(TARGET_TR5!$E$2:$E$2040=$D80,IF(TARGET_TR5!$F$1:$Q$1=AC$2,TARGET_TR5!$F$2:$Q$2040)))))</f>
        <v>0</v>
      </c>
      <c r="AD80" s="76" cm="1">
        <f t="array" ref="AD80">SUM(IF(TARGET_TR5!$B$2:$B$2040=$A$1,IF(TARGET_TR5!$C$2:$C$2040=$B80,IF(TARGET_TR5!$E$2:$E$2040=$D80,IF(TARGET_TR5!$F$1:$Q$1=AD$2,TARGET_TR5!$F$2:$Q$2040)))))</f>
        <v>25102164.6526272</v>
      </c>
      <c r="AE80" s="76" cm="1">
        <f t="array" ref="AE80">SUM(IF(TARGET_TR5!$B$2:$B$2040=$A$1,IF(TARGET_TR5!$C$2:$C$2040=$B80,IF(TARGET_TR5!$E$2:$E$2040=$D80,IF(TARGET_TR5!$F$1:$Q$1=AE$2,TARGET_TR5!$F$2:$Q$2040)))))</f>
        <v>25102164.6526272</v>
      </c>
      <c r="AF80" s="76" cm="1">
        <f t="array" ref="AF80">SUM(IF(TARGET_TR5!$B$2:$B$2040=$A$1,IF(TARGET_TR5!$C$2:$C$2040=$B80,IF(TARGET_TR5!$E$2:$E$2040=$D80,IF(TARGET_TR5!$F$1:$Q$1=AF$2,TARGET_TR5!$F$2:$Q$2040)))))</f>
        <v>25102164.6526272</v>
      </c>
      <c r="AG80" s="76" cm="1">
        <f t="array" ref="AG80">SUM(IF(TARGET_TR5!$B$2:$B$2040=$A$1,IF(TARGET_TR5!$C$2:$C$2040=$B80,IF(TARGET_TR5!$E$2:$E$2040=$D80,IF(TARGET_TR5!$F$1:$Q$1=AG$2,TARGET_TR5!$F$2:$Q$2040)))))</f>
        <v>25102164.6526272</v>
      </c>
      <c r="AH80" s="76" cm="1">
        <f t="array" ref="AH80">SUM(IF(TARGET_TR5!$B$2:$B$2040=$A$1,IF(TARGET_TR5!$C$2:$C$2040=$B80,IF(TARGET_TR5!$E$2:$E$2040=$D80,IF(TARGET_TR5!$F$1:$Q$1=AH$2,TARGET_TR5!$F$2:$Q$2040)))))</f>
        <v>25102164.6526272</v>
      </c>
      <c r="AI80" s="76" cm="1">
        <f t="array" ref="AI80">SUM(IF(TARGET_TR5!$B$2:$B$2040=$A$1,IF(TARGET_TR5!$C$2:$C$2040=$B80,IF(TARGET_TR5!$E$2:$E$2040=$D80,IF(TARGET_TR5!$F$1:$Q$1=AI$2,TARGET_TR5!$F$2:$Q$2040)))))</f>
        <v>25102164.6526272</v>
      </c>
      <c r="AJ80" s="76" cm="1">
        <f t="array" ref="AJ80">SUM(IF(TARGET_TR5!$B$2:$B$2040=$A$1,IF(TARGET_TR5!$C$2:$C$2040=$B80,IF(TARGET_TR5!$E$2:$E$2040=$D80,IF(TARGET_TR5!$F$1:$Q$1=AJ$2,TARGET_TR5!$F$2:$Q$2040)))))</f>
        <v>25102164.6526272</v>
      </c>
      <c r="AK80" s="76" cm="1">
        <f t="array" ref="AK80">SUM(IF(TARGET_TR5!$B$2:$B$2040=$A$1,IF(TARGET_TR5!$C$2:$C$2040=$B80,IF(TARGET_TR5!$E$2:$E$2040=$D80,IF(TARGET_TR5!$F$1:$Q$1=AK$2,TARGET_TR5!$F$2:$Q$2040)))))</f>
        <v>25102164.6526272</v>
      </c>
      <c r="AL80" s="76" cm="1">
        <f t="array" ref="AL80">SUM(IF(TARGET_TR5!$B$2:$B$2040=$A$1,IF(TARGET_TR5!$C$2:$C$2040=$B80,IF(TARGET_TR5!$E$2:$E$2040=$D80,IF(TARGET_TR5!$F$1:$Q$1=AL$2,TARGET_TR5!$F$2:$Q$2040)))))</f>
        <v>25102164.6526272</v>
      </c>
      <c r="AM80" s="76" cm="1">
        <f t="array" ref="AM80">SUM(IF(TARGET_TR5!$B$2:$B$2040=$A$1,IF(TARGET_TR5!$C$2:$C$2040=$B80,IF(TARGET_TR5!$E$2:$E$2040=$D80,IF(TARGET_TR5!$F$1:$Q$1=AM$2,TARGET_TR5!$F$2:$Q$2040)))))</f>
        <v>25102164.6526272</v>
      </c>
      <c r="AN80" s="76" cm="1">
        <f t="array" ref="AN80">SUM(IF(TARGET_TR5!$B$2:$B$2040=$A$1,IF(TARGET_TR5!$C$2:$C$2040=$B80,IF(TARGET_TR5!$E$2:$E$2040=$D80,IF(TARGET_TR5!$F$1:$Q$1=AN$2,TARGET_TR5!$F$2:$Q$2040)))))</f>
        <v>25102164.6526272</v>
      </c>
      <c r="AO80" s="76">
        <v>22764397</v>
      </c>
      <c r="AP80" s="76">
        <v>-31522884</v>
      </c>
      <c r="AQ80" s="76">
        <v>-18746514</v>
      </c>
      <c r="AR80" s="76">
        <v>27213857</v>
      </c>
      <c r="AS80" s="76">
        <v>21005461</v>
      </c>
      <c r="AT80" s="76"/>
      <c r="AU80" s="77"/>
      <c r="AV80" s="60"/>
      <c r="AW80" s="60"/>
      <c r="AX80" s="60"/>
      <c r="AY80" s="60"/>
      <c r="AZ80" s="60"/>
    </row>
    <row r="81" spans="1:52" x14ac:dyDescent="0.35">
      <c r="A81" s="54" t="s">
        <v>220</v>
      </c>
      <c r="B81" s="55" t="s">
        <v>236</v>
      </c>
      <c r="C81" s="55" t="s">
        <v>222</v>
      </c>
      <c r="D81" s="55" t="s">
        <v>69</v>
      </c>
      <c r="E81" s="75">
        <f>SUM(E82:E86)</f>
        <v>0</v>
      </c>
      <c r="F81" s="75">
        <f t="shared" ref="F81" si="579">SUM(F82:F86)</f>
        <v>49747182.000000007</v>
      </c>
      <c r="G81" s="75">
        <f t="shared" ref="G81" si="580">SUM(G82:G86)</f>
        <v>99494364.000000015</v>
      </c>
      <c r="H81" s="75">
        <f t="shared" ref="H81" si="581">SUM(H82:H86)</f>
        <v>149241546</v>
      </c>
      <c r="I81" s="75">
        <f t="shared" ref="I81" si="582">SUM(I82:I86)</f>
        <v>198988728.00000003</v>
      </c>
      <c r="J81" s="75">
        <f t="shared" ref="J81" si="583">SUM(J82:J86)</f>
        <v>248735910</v>
      </c>
      <c r="K81" s="75">
        <f t="shared" ref="K81" si="584">SUM(K82:K86)</f>
        <v>298483092</v>
      </c>
      <c r="L81" s="75">
        <f t="shared" ref="L81" si="585">SUM(L82:L86)</f>
        <v>348230274.00000006</v>
      </c>
      <c r="M81" s="75">
        <f t="shared" ref="M81" si="586">SUM(M82:M86)</f>
        <v>397977456.00000006</v>
      </c>
      <c r="N81" s="75">
        <f t="shared" ref="N81" si="587">SUM(N82:N86)</f>
        <v>447724638.00000006</v>
      </c>
      <c r="O81" s="75">
        <f t="shared" ref="O81" si="588">SUM(O82:O86)</f>
        <v>497471820.00000012</v>
      </c>
      <c r="P81" s="75">
        <f t="shared" ref="P81" si="589">SUM(P82:P86)</f>
        <v>547219002.00000012</v>
      </c>
      <c r="Q81" s="75">
        <f t="shared" ref="Q81" si="590">SUM(Q82:Q86)</f>
        <v>212000</v>
      </c>
      <c r="R81" s="75">
        <f t="shared" ref="R81" si="591">SUM(R82:R86)</f>
        <v>555415</v>
      </c>
      <c r="S81" s="75">
        <f t="shared" ref="S81" si="592">SUM(S82:S86)</f>
        <v>7555689</v>
      </c>
      <c r="T81" s="75">
        <f t="shared" ref="T81" si="593">SUM(T82:T86)</f>
        <v>86784639</v>
      </c>
      <c r="U81" s="75">
        <f t="shared" ref="U81" si="594">SUM(U82:U86)</f>
        <v>87339589</v>
      </c>
      <c r="V81" s="75">
        <f t="shared" ref="V81" si="595">SUM(V82:V86)</f>
        <v>87339589</v>
      </c>
      <c r="W81" s="75">
        <f t="shared" ref="W81" si="596">SUM(W82:W86)</f>
        <v>87339589</v>
      </c>
      <c r="X81" s="75">
        <f t="shared" ref="X81" si="597">SUM(X82:X86)</f>
        <v>87339589</v>
      </c>
      <c r="Y81" s="75">
        <f t="shared" ref="Y81" si="598">SUM(Y82:Y86)</f>
        <v>87339589</v>
      </c>
      <c r="Z81" s="75">
        <f t="shared" ref="Z81" si="599">SUM(Z82:Z86)</f>
        <v>87339589</v>
      </c>
      <c r="AA81" s="75">
        <f t="shared" ref="AA81" si="600">SUM(AA82:AA86)</f>
        <v>87339589</v>
      </c>
      <c r="AB81" s="75">
        <f t="shared" ref="AB81" si="601">SUM(AB82:AB86)</f>
        <v>87339589</v>
      </c>
      <c r="AC81" s="75">
        <f t="shared" ref="AC81" si="602">SUM(AC82:AC86)</f>
        <v>0</v>
      </c>
      <c r="AD81" s="75">
        <f t="shared" ref="AD81" si="603">SUM(AD82:AD86)</f>
        <v>49747182.000000007</v>
      </c>
      <c r="AE81" s="75">
        <f t="shared" ref="AE81" si="604">SUM(AE82:AE86)</f>
        <v>49747182.000000007</v>
      </c>
      <c r="AF81" s="75">
        <f t="shared" ref="AF81" si="605">SUM(AF82:AF86)</f>
        <v>49747182.000000007</v>
      </c>
      <c r="AG81" s="75">
        <f t="shared" ref="AG81" si="606">SUM(AG82:AG86)</f>
        <v>49747182.000000007</v>
      </c>
      <c r="AH81" s="75">
        <f t="shared" ref="AH81" si="607">SUM(AH82:AH86)</f>
        <v>49747182.000000007</v>
      </c>
      <c r="AI81" s="75">
        <f t="shared" ref="AI81" si="608">SUM(AI82:AI86)</f>
        <v>49747182.000000007</v>
      </c>
      <c r="AJ81" s="75">
        <f t="shared" ref="AJ81" si="609">SUM(AJ82:AJ86)</f>
        <v>49747182.000000007</v>
      </c>
      <c r="AK81" s="75">
        <f t="shared" ref="AK81" si="610">SUM(AK82:AK86)</f>
        <v>49747182.000000007</v>
      </c>
      <c r="AL81" s="75">
        <f t="shared" ref="AL81" si="611">SUM(AL82:AL86)</f>
        <v>49747182.000000007</v>
      </c>
      <c r="AM81" s="75">
        <f t="shared" ref="AM81" si="612">SUM(AM82:AM86)</f>
        <v>49747182.000000007</v>
      </c>
      <c r="AN81" s="75">
        <f t="shared" ref="AN81" si="613">SUM(AN82:AN86)</f>
        <v>49747182.000000007</v>
      </c>
      <c r="AO81" s="75">
        <f t="shared" ref="AO81" si="614">SUM(AO82:AO86)</f>
        <v>212000</v>
      </c>
      <c r="AP81" s="75">
        <f t="shared" ref="AP81" si="615">SUM(AP82:AP86)</f>
        <v>343415</v>
      </c>
      <c r="AQ81" s="75">
        <f>SUM(AQ82:AQ86)</f>
        <v>7000274</v>
      </c>
      <c r="AR81" s="75">
        <f t="shared" ref="AR81" si="616">SUM(AR82:AR86)</f>
        <v>79228950</v>
      </c>
      <c r="AS81" s="75">
        <f t="shared" ref="AS81" si="617">SUM(AS82:AS86)</f>
        <v>554950</v>
      </c>
      <c r="AT81" s="75">
        <f t="shared" ref="AT81" si="618">SUM(AT82:AT86)</f>
        <v>0</v>
      </c>
      <c r="AU81" s="75">
        <f t="shared" ref="AU81" si="619">SUM(AU82:AU86)</f>
        <v>0</v>
      </c>
      <c r="AV81" s="75">
        <f t="shared" ref="AV81" si="620">SUM(AV82:AV86)</f>
        <v>0</v>
      </c>
      <c r="AW81" s="75">
        <f t="shared" ref="AW81" si="621">SUM(AW82:AW86)</f>
        <v>0</v>
      </c>
      <c r="AX81" s="75">
        <f t="shared" ref="AX81" si="622">SUM(AX82:AX86)</f>
        <v>0</v>
      </c>
      <c r="AY81" s="75">
        <f t="shared" ref="AY81" si="623">SUM(AY82:AY86)</f>
        <v>0</v>
      </c>
      <c r="AZ81" s="75">
        <f t="shared" ref="AZ81" si="624">SUM(AZ82:AZ86)</f>
        <v>0</v>
      </c>
    </row>
    <row r="82" spans="1:52" x14ac:dyDescent="0.35">
      <c r="A82" s="59" t="s">
        <v>220</v>
      </c>
      <c r="B82" s="60" t="s">
        <v>236</v>
      </c>
      <c r="C82" s="60" t="s">
        <v>222</v>
      </c>
      <c r="D82" s="60" t="s">
        <v>70</v>
      </c>
      <c r="E82" s="76">
        <f t="shared" si="483"/>
        <v>0</v>
      </c>
      <c r="F82" s="76">
        <f t="shared" si="434"/>
        <v>5502406.3316924656</v>
      </c>
      <c r="G82" s="76">
        <f t="shared" si="434"/>
        <v>11004812.663384931</v>
      </c>
      <c r="H82" s="76">
        <f t="shared" si="434"/>
        <v>16507218.995077398</v>
      </c>
      <c r="I82" s="76">
        <f t="shared" si="434"/>
        <v>22009625.326769862</v>
      </c>
      <c r="J82" s="76">
        <f t="shared" si="434"/>
        <v>27512031.658462327</v>
      </c>
      <c r="K82" s="76">
        <f t="shared" si="385"/>
        <v>33014437.990154792</v>
      </c>
      <c r="L82" s="76">
        <f t="shared" si="385"/>
        <v>38516844.32184726</v>
      </c>
      <c r="M82" s="76">
        <f t="shared" si="385"/>
        <v>44019250.653539725</v>
      </c>
      <c r="N82" s="76">
        <f t="shared" si="385"/>
        <v>49521656.985232189</v>
      </c>
      <c r="O82" s="76">
        <f t="shared" si="385"/>
        <v>55024063.316924654</v>
      </c>
      <c r="P82" s="76">
        <f t="shared" si="385"/>
        <v>60526469.648617119</v>
      </c>
      <c r="Q82" s="76">
        <f>AO82</f>
        <v>0</v>
      </c>
      <c r="R82" s="76">
        <f t="shared" si="435"/>
        <v>103950</v>
      </c>
      <c r="S82" s="76">
        <f t="shared" ref="S82:AB86" si="625">R82+AQ82</f>
        <v>207900</v>
      </c>
      <c r="T82" s="76">
        <f t="shared" si="625"/>
        <v>311850</v>
      </c>
      <c r="U82" s="76">
        <f t="shared" si="625"/>
        <v>415800</v>
      </c>
      <c r="V82" s="76">
        <f t="shared" si="625"/>
        <v>415800</v>
      </c>
      <c r="W82" s="76">
        <f t="shared" si="625"/>
        <v>415800</v>
      </c>
      <c r="X82" s="76">
        <f t="shared" si="625"/>
        <v>415800</v>
      </c>
      <c r="Y82" s="76">
        <f t="shared" si="625"/>
        <v>415800</v>
      </c>
      <c r="Z82" s="76">
        <f t="shared" si="625"/>
        <v>415800</v>
      </c>
      <c r="AA82" s="76">
        <f t="shared" si="625"/>
        <v>415800</v>
      </c>
      <c r="AB82" s="76">
        <f t="shared" si="625"/>
        <v>415800</v>
      </c>
      <c r="AC82" s="76" cm="1">
        <f t="array" ref="AC82">SUM(IF(TARGET_TR5!$B$2:$B$2040=$A$1,IF(TARGET_TR5!$C$2:$C$2040=$B82,IF(TARGET_TR5!$E$2:$E$2040=$D82,IF(TARGET_TR5!$F$1:$Q$1=AC$2,TARGET_TR5!$F$2:$Q$2040)))))</f>
        <v>0</v>
      </c>
      <c r="AD82" s="76" cm="1">
        <f t="array" ref="AD82">SUM(IF(TARGET_TR5!$B$2:$B$2040=$A$1,IF(TARGET_TR5!$C$2:$C$2040=$B82,IF(TARGET_TR5!$E$2:$E$2040=$D82,IF(TARGET_TR5!$F$1:$Q$1=AD$2,TARGET_TR5!$F$2:$Q$2040)))))</f>
        <v>5502406.3316924656</v>
      </c>
      <c r="AE82" s="76" cm="1">
        <f t="array" ref="AE82">SUM(IF(TARGET_TR5!$B$2:$B$2040=$A$1,IF(TARGET_TR5!$C$2:$C$2040=$B82,IF(TARGET_TR5!$E$2:$E$2040=$D82,IF(TARGET_TR5!$F$1:$Q$1=AE$2,TARGET_TR5!$F$2:$Q$2040)))))</f>
        <v>5502406.3316924656</v>
      </c>
      <c r="AF82" s="76" cm="1">
        <f t="array" ref="AF82">SUM(IF(TARGET_TR5!$B$2:$B$2040=$A$1,IF(TARGET_TR5!$C$2:$C$2040=$B82,IF(TARGET_TR5!$E$2:$E$2040=$D82,IF(TARGET_TR5!$F$1:$Q$1=AF$2,TARGET_TR5!$F$2:$Q$2040)))))</f>
        <v>5502406.3316924656</v>
      </c>
      <c r="AG82" s="76" cm="1">
        <f t="array" ref="AG82">SUM(IF(TARGET_TR5!$B$2:$B$2040=$A$1,IF(TARGET_TR5!$C$2:$C$2040=$B82,IF(TARGET_TR5!$E$2:$E$2040=$D82,IF(TARGET_TR5!$F$1:$Q$1=AG$2,TARGET_TR5!$F$2:$Q$2040)))))</f>
        <v>5502406.3316924656</v>
      </c>
      <c r="AH82" s="76" cm="1">
        <f t="array" ref="AH82">SUM(IF(TARGET_TR5!$B$2:$B$2040=$A$1,IF(TARGET_TR5!$C$2:$C$2040=$B82,IF(TARGET_TR5!$E$2:$E$2040=$D82,IF(TARGET_TR5!$F$1:$Q$1=AH$2,TARGET_TR5!$F$2:$Q$2040)))))</f>
        <v>5502406.3316924656</v>
      </c>
      <c r="AI82" s="76" cm="1">
        <f t="array" ref="AI82">SUM(IF(TARGET_TR5!$B$2:$B$2040=$A$1,IF(TARGET_TR5!$C$2:$C$2040=$B82,IF(TARGET_TR5!$E$2:$E$2040=$D82,IF(TARGET_TR5!$F$1:$Q$1=AI$2,TARGET_TR5!$F$2:$Q$2040)))))</f>
        <v>5502406.3316924656</v>
      </c>
      <c r="AJ82" s="76" cm="1">
        <f t="array" ref="AJ82">SUM(IF(TARGET_TR5!$B$2:$B$2040=$A$1,IF(TARGET_TR5!$C$2:$C$2040=$B82,IF(TARGET_TR5!$E$2:$E$2040=$D82,IF(TARGET_TR5!$F$1:$Q$1=AJ$2,TARGET_TR5!$F$2:$Q$2040)))))</f>
        <v>5502406.3316924656</v>
      </c>
      <c r="AK82" s="76" cm="1">
        <f t="array" ref="AK82">SUM(IF(TARGET_TR5!$B$2:$B$2040=$A$1,IF(TARGET_TR5!$C$2:$C$2040=$B82,IF(TARGET_TR5!$E$2:$E$2040=$D82,IF(TARGET_TR5!$F$1:$Q$1=AK$2,TARGET_TR5!$F$2:$Q$2040)))))</f>
        <v>5502406.3316924656</v>
      </c>
      <c r="AL82" s="76" cm="1">
        <f t="array" ref="AL82">SUM(IF(TARGET_TR5!$B$2:$B$2040=$A$1,IF(TARGET_TR5!$C$2:$C$2040=$B82,IF(TARGET_TR5!$E$2:$E$2040=$D82,IF(TARGET_TR5!$F$1:$Q$1=AL$2,TARGET_TR5!$F$2:$Q$2040)))))</f>
        <v>5502406.3316924656</v>
      </c>
      <c r="AM82" s="76" cm="1">
        <f t="array" ref="AM82">SUM(IF(TARGET_TR5!$B$2:$B$2040=$A$1,IF(TARGET_TR5!$C$2:$C$2040=$B82,IF(TARGET_TR5!$E$2:$E$2040=$D82,IF(TARGET_TR5!$F$1:$Q$1=AM$2,TARGET_TR5!$F$2:$Q$2040)))))</f>
        <v>5502406.3316924656</v>
      </c>
      <c r="AN82" s="76" cm="1">
        <f t="array" ref="AN82">SUM(IF(TARGET_TR5!$B$2:$B$2040=$A$1,IF(TARGET_TR5!$C$2:$C$2040=$B82,IF(TARGET_TR5!$E$2:$E$2040=$D82,IF(TARGET_TR5!$F$1:$Q$1=AN$2,TARGET_TR5!$F$2:$Q$2040)))))</f>
        <v>5502406.3316924656</v>
      </c>
      <c r="AO82" s="76">
        <v>0</v>
      </c>
      <c r="AP82" s="76">
        <v>103950</v>
      </c>
      <c r="AQ82" s="76">
        <v>103950</v>
      </c>
      <c r="AR82" s="76">
        <v>103950</v>
      </c>
      <c r="AS82" s="76">
        <v>103950</v>
      </c>
      <c r="AT82" s="77"/>
      <c r="AU82" s="77"/>
      <c r="AV82" s="60"/>
      <c r="AW82" s="60"/>
      <c r="AX82" s="60"/>
      <c r="AY82" s="60"/>
      <c r="AZ82" s="60"/>
    </row>
    <row r="83" spans="1:52" x14ac:dyDescent="0.35">
      <c r="A83" s="59" t="s">
        <v>220</v>
      </c>
      <c r="B83" s="60" t="s">
        <v>236</v>
      </c>
      <c r="C83" s="60" t="s">
        <v>222</v>
      </c>
      <c r="D83" s="60" t="s">
        <v>71</v>
      </c>
      <c r="E83" s="76">
        <f t="shared" si="483"/>
        <v>0</v>
      </c>
      <c r="F83" s="76">
        <f t="shared" si="434"/>
        <v>6383640.9992421484</v>
      </c>
      <c r="G83" s="76">
        <f t="shared" si="434"/>
        <v>12767281.998484297</v>
      </c>
      <c r="H83" s="76">
        <f t="shared" si="434"/>
        <v>19150922.997726444</v>
      </c>
      <c r="I83" s="76">
        <f t="shared" si="434"/>
        <v>25534563.996968593</v>
      </c>
      <c r="J83" s="76">
        <f t="shared" si="434"/>
        <v>31918204.996210743</v>
      </c>
      <c r="K83" s="76">
        <f t="shared" si="385"/>
        <v>38301845.995452888</v>
      </c>
      <c r="L83" s="76">
        <f t="shared" si="385"/>
        <v>44685486.994695038</v>
      </c>
      <c r="M83" s="76">
        <f t="shared" si="385"/>
        <v>51069127.993937187</v>
      </c>
      <c r="N83" s="76">
        <f t="shared" si="385"/>
        <v>57452768.993179336</v>
      </c>
      <c r="O83" s="76">
        <f t="shared" si="385"/>
        <v>63836409.992421485</v>
      </c>
      <c r="P83" s="76">
        <f t="shared" si="385"/>
        <v>70220050.991663635</v>
      </c>
      <c r="Q83" s="76">
        <f t="shared" si="484"/>
        <v>0</v>
      </c>
      <c r="R83" s="76">
        <f t="shared" si="435"/>
        <v>0</v>
      </c>
      <c r="S83" s="76">
        <f t="shared" si="625"/>
        <v>0</v>
      </c>
      <c r="T83" s="76">
        <f t="shared" si="625"/>
        <v>78882000</v>
      </c>
      <c r="U83" s="76">
        <f t="shared" si="625"/>
        <v>79194000</v>
      </c>
      <c r="V83" s="76">
        <f t="shared" si="625"/>
        <v>79194000</v>
      </c>
      <c r="W83" s="76">
        <f t="shared" si="625"/>
        <v>79194000</v>
      </c>
      <c r="X83" s="76">
        <f t="shared" si="625"/>
        <v>79194000</v>
      </c>
      <c r="Y83" s="76">
        <f t="shared" si="625"/>
        <v>79194000</v>
      </c>
      <c r="Z83" s="76">
        <f t="shared" si="625"/>
        <v>79194000</v>
      </c>
      <c r="AA83" s="76">
        <f t="shared" si="625"/>
        <v>79194000</v>
      </c>
      <c r="AB83" s="76">
        <f t="shared" si="625"/>
        <v>79194000</v>
      </c>
      <c r="AC83" s="76" cm="1">
        <f t="array" ref="AC83">SUM(IF(TARGET_TR5!$B$2:$B$2040=$A$1,IF(TARGET_TR5!$C$2:$C$2040=$B83,IF(TARGET_TR5!$E$2:$E$2040=$D83,IF(TARGET_TR5!$F$1:$Q$1=AC$2,TARGET_TR5!$F$2:$Q$2040)))))</f>
        <v>0</v>
      </c>
      <c r="AD83" s="76" cm="1">
        <f t="array" ref="AD83">SUM(IF(TARGET_TR5!$B$2:$B$2040=$A$1,IF(TARGET_TR5!$C$2:$C$2040=$B83,IF(TARGET_TR5!$E$2:$E$2040=$D83,IF(TARGET_TR5!$F$1:$Q$1=AD$2,TARGET_TR5!$F$2:$Q$2040)))))</f>
        <v>6383640.9992421484</v>
      </c>
      <c r="AE83" s="76" cm="1">
        <f t="array" ref="AE83">SUM(IF(TARGET_TR5!$B$2:$B$2040=$A$1,IF(TARGET_TR5!$C$2:$C$2040=$B83,IF(TARGET_TR5!$E$2:$E$2040=$D83,IF(TARGET_TR5!$F$1:$Q$1=AE$2,TARGET_TR5!$F$2:$Q$2040)))))</f>
        <v>6383640.9992421484</v>
      </c>
      <c r="AF83" s="76" cm="1">
        <f t="array" ref="AF83">SUM(IF(TARGET_TR5!$B$2:$B$2040=$A$1,IF(TARGET_TR5!$C$2:$C$2040=$B83,IF(TARGET_TR5!$E$2:$E$2040=$D83,IF(TARGET_TR5!$F$1:$Q$1=AF$2,TARGET_TR5!$F$2:$Q$2040)))))</f>
        <v>6383640.9992421484</v>
      </c>
      <c r="AG83" s="76" cm="1">
        <f t="array" ref="AG83">SUM(IF(TARGET_TR5!$B$2:$B$2040=$A$1,IF(TARGET_TR5!$C$2:$C$2040=$B83,IF(TARGET_TR5!$E$2:$E$2040=$D83,IF(TARGET_TR5!$F$1:$Q$1=AG$2,TARGET_TR5!$F$2:$Q$2040)))))</f>
        <v>6383640.9992421484</v>
      </c>
      <c r="AH83" s="76" cm="1">
        <f t="array" ref="AH83">SUM(IF(TARGET_TR5!$B$2:$B$2040=$A$1,IF(TARGET_TR5!$C$2:$C$2040=$B83,IF(TARGET_TR5!$E$2:$E$2040=$D83,IF(TARGET_TR5!$F$1:$Q$1=AH$2,TARGET_TR5!$F$2:$Q$2040)))))</f>
        <v>6383640.9992421484</v>
      </c>
      <c r="AI83" s="76" cm="1">
        <f t="array" ref="AI83">SUM(IF(TARGET_TR5!$B$2:$B$2040=$A$1,IF(TARGET_TR5!$C$2:$C$2040=$B83,IF(TARGET_TR5!$E$2:$E$2040=$D83,IF(TARGET_TR5!$F$1:$Q$1=AI$2,TARGET_TR5!$F$2:$Q$2040)))))</f>
        <v>6383640.9992421484</v>
      </c>
      <c r="AJ83" s="76" cm="1">
        <f t="array" ref="AJ83">SUM(IF(TARGET_TR5!$B$2:$B$2040=$A$1,IF(TARGET_TR5!$C$2:$C$2040=$B83,IF(TARGET_TR5!$E$2:$E$2040=$D83,IF(TARGET_TR5!$F$1:$Q$1=AJ$2,TARGET_TR5!$F$2:$Q$2040)))))</f>
        <v>6383640.9992421484</v>
      </c>
      <c r="AK83" s="76" cm="1">
        <f t="array" ref="AK83">SUM(IF(TARGET_TR5!$B$2:$B$2040=$A$1,IF(TARGET_TR5!$C$2:$C$2040=$B83,IF(TARGET_TR5!$E$2:$E$2040=$D83,IF(TARGET_TR5!$F$1:$Q$1=AK$2,TARGET_TR5!$F$2:$Q$2040)))))</f>
        <v>6383640.9992421484</v>
      </c>
      <c r="AL83" s="76" cm="1">
        <f t="array" ref="AL83">SUM(IF(TARGET_TR5!$B$2:$B$2040=$A$1,IF(TARGET_TR5!$C$2:$C$2040=$B83,IF(TARGET_TR5!$E$2:$E$2040=$D83,IF(TARGET_TR5!$F$1:$Q$1=AL$2,TARGET_TR5!$F$2:$Q$2040)))))</f>
        <v>6383640.9992421484</v>
      </c>
      <c r="AM83" s="76" cm="1">
        <f t="array" ref="AM83">SUM(IF(TARGET_TR5!$B$2:$B$2040=$A$1,IF(TARGET_TR5!$C$2:$C$2040=$B83,IF(TARGET_TR5!$E$2:$E$2040=$D83,IF(TARGET_TR5!$F$1:$Q$1=AM$2,TARGET_TR5!$F$2:$Q$2040)))))</f>
        <v>6383640.9992421484</v>
      </c>
      <c r="AN83" s="76" cm="1">
        <f t="array" ref="AN83">SUM(IF(TARGET_TR5!$B$2:$B$2040=$A$1,IF(TARGET_TR5!$C$2:$C$2040=$B83,IF(TARGET_TR5!$E$2:$E$2040=$D83,IF(TARGET_TR5!$F$1:$Q$1=AN$2,TARGET_TR5!$F$2:$Q$2040)))))</f>
        <v>6383640.9992421484</v>
      </c>
      <c r="AO83" s="76">
        <v>0</v>
      </c>
      <c r="AP83" s="76">
        <v>0</v>
      </c>
      <c r="AQ83" s="76">
        <v>0</v>
      </c>
      <c r="AR83" s="76">
        <v>78882000</v>
      </c>
      <c r="AS83" s="76">
        <v>312000</v>
      </c>
      <c r="AT83" s="77"/>
      <c r="AU83" s="77"/>
      <c r="AV83" s="60"/>
      <c r="AW83" s="60"/>
      <c r="AX83" s="60"/>
      <c r="AY83" s="60"/>
      <c r="AZ83" s="60"/>
    </row>
    <row r="84" spans="1:52" x14ac:dyDescent="0.35">
      <c r="A84" s="59" t="s">
        <v>220</v>
      </c>
      <c r="B84" s="60" t="s">
        <v>236</v>
      </c>
      <c r="C84" s="60" t="s">
        <v>222</v>
      </c>
      <c r="D84" s="60" t="s">
        <v>72</v>
      </c>
      <c r="E84" s="76">
        <f t="shared" si="483"/>
        <v>0</v>
      </c>
      <c r="F84" s="76">
        <f t="shared" si="434"/>
        <v>18394219.569384746</v>
      </c>
      <c r="G84" s="76">
        <f t="shared" si="434"/>
        <v>36788439.138769493</v>
      </c>
      <c r="H84" s="76">
        <f t="shared" si="434"/>
        <v>55182658.708154239</v>
      </c>
      <c r="I84" s="76">
        <f t="shared" si="434"/>
        <v>73576878.277538985</v>
      </c>
      <c r="J84" s="76">
        <f t="shared" si="434"/>
        <v>91971097.846923739</v>
      </c>
      <c r="K84" s="76">
        <f t="shared" si="385"/>
        <v>110365317.41630849</v>
      </c>
      <c r="L84" s="76">
        <f t="shared" si="385"/>
        <v>128759536.98569325</v>
      </c>
      <c r="M84" s="76">
        <f t="shared" si="385"/>
        <v>147153756.555078</v>
      </c>
      <c r="N84" s="76">
        <f t="shared" si="385"/>
        <v>165547976.12446275</v>
      </c>
      <c r="O84" s="76">
        <f t="shared" si="385"/>
        <v>183942195.69384751</v>
      </c>
      <c r="P84" s="76">
        <f t="shared" si="385"/>
        <v>202336415.26323226</v>
      </c>
      <c r="Q84" s="76">
        <f t="shared" si="484"/>
        <v>104000</v>
      </c>
      <c r="R84" s="76">
        <f t="shared" si="435"/>
        <v>211715</v>
      </c>
      <c r="S84" s="76">
        <f t="shared" si="625"/>
        <v>419715</v>
      </c>
      <c r="T84" s="76">
        <f t="shared" si="625"/>
        <v>627715</v>
      </c>
      <c r="U84" s="76">
        <f t="shared" si="625"/>
        <v>731715</v>
      </c>
      <c r="V84" s="76">
        <f t="shared" si="625"/>
        <v>731715</v>
      </c>
      <c r="W84" s="76">
        <f t="shared" si="625"/>
        <v>731715</v>
      </c>
      <c r="X84" s="76">
        <f t="shared" si="625"/>
        <v>731715</v>
      </c>
      <c r="Y84" s="76">
        <f t="shared" si="625"/>
        <v>731715</v>
      </c>
      <c r="Z84" s="76">
        <f t="shared" si="625"/>
        <v>731715</v>
      </c>
      <c r="AA84" s="76">
        <f t="shared" si="625"/>
        <v>731715</v>
      </c>
      <c r="AB84" s="76">
        <f t="shared" si="625"/>
        <v>731715</v>
      </c>
      <c r="AC84" s="76" cm="1">
        <f t="array" ref="AC84">SUM(IF(TARGET_TR5!$B$2:$B$2040=$A$1,IF(TARGET_TR5!$C$2:$C$2040=$B84,IF(TARGET_TR5!$E$2:$E$2040=$D84,IF(TARGET_TR5!$F$1:$Q$1=AC$2,TARGET_TR5!$F$2:$Q$2040)))))</f>
        <v>0</v>
      </c>
      <c r="AD84" s="76" cm="1">
        <f t="array" ref="AD84">SUM(IF(TARGET_TR5!$B$2:$B$2040=$A$1,IF(TARGET_TR5!$C$2:$C$2040=$B84,IF(TARGET_TR5!$E$2:$E$2040=$D84,IF(TARGET_TR5!$F$1:$Q$1=AD$2,TARGET_TR5!$F$2:$Q$2040)))))</f>
        <v>18394219.569384746</v>
      </c>
      <c r="AE84" s="76" cm="1">
        <f t="array" ref="AE84">SUM(IF(TARGET_TR5!$B$2:$B$2040=$A$1,IF(TARGET_TR5!$C$2:$C$2040=$B84,IF(TARGET_TR5!$E$2:$E$2040=$D84,IF(TARGET_TR5!$F$1:$Q$1=AE$2,TARGET_TR5!$F$2:$Q$2040)))))</f>
        <v>18394219.569384746</v>
      </c>
      <c r="AF84" s="76" cm="1">
        <f t="array" ref="AF84">SUM(IF(TARGET_TR5!$B$2:$B$2040=$A$1,IF(TARGET_TR5!$C$2:$C$2040=$B84,IF(TARGET_TR5!$E$2:$E$2040=$D84,IF(TARGET_TR5!$F$1:$Q$1=AF$2,TARGET_TR5!$F$2:$Q$2040)))))</f>
        <v>18394219.569384746</v>
      </c>
      <c r="AG84" s="76" cm="1">
        <f t="array" ref="AG84">SUM(IF(TARGET_TR5!$B$2:$B$2040=$A$1,IF(TARGET_TR5!$C$2:$C$2040=$B84,IF(TARGET_TR5!$E$2:$E$2040=$D84,IF(TARGET_TR5!$F$1:$Q$1=AG$2,TARGET_TR5!$F$2:$Q$2040)))))</f>
        <v>18394219.569384746</v>
      </c>
      <c r="AH84" s="76" cm="1">
        <f t="array" ref="AH84">SUM(IF(TARGET_TR5!$B$2:$B$2040=$A$1,IF(TARGET_TR5!$C$2:$C$2040=$B84,IF(TARGET_TR5!$E$2:$E$2040=$D84,IF(TARGET_TR5!$F$1:$Q$1=AH$2,TARGET_TR5!$F$2:$Q$2040)))))</f>
        <v>18394219.569384746</v>
      </c>
      <c r="AI84" s="76" cm="1">
        <f t="array" ref="AI84">SUM(IF(TARGET_TR5!$B$2:$B$2040=$A$1,IF(TARGET_TR5!$C$2:$C$2040=$B84,IF(TARGET_TR5!$E$2:$E$2040=$D84,IF(TARGET_TR5!$F$1:$Q$1=AI$2,TARGET_TR5!$F$2:$Q$2040)))))</f>
        <v>18394219.569384746</v>
      </c>
      <c r="AJ84" s="76" cm="1">
        <f t="array" ref="AJ84">SUM(IF(TARGET_TR5!$B$2:$B$2040=$A$1,IF(TARGET_TR5!$C$2:$C$2040=$B84,IF(TARGET_TR5!$E$2:$E$2040=$D84,IF(TARGET_TR5!$F$1:$Q$1=AJ$2,TARGET_TR5!$F$2:$Q$2040)))))</f>
        <v>18394219.569384746</v>
      </c>
      <c r="AK84" s="76" cm="1">
        <f t="array" ref="AK84">SUM(IF(TARGET_TR5!$B$2:$B$2040=$A$1,IF(TARGET_TR5!$C$2:$C$2040=$B84,IF(TARGET_TR5!$E$2:$E$2040=$D84,IF(TARGET_TR5!$F$1:$Q$1=AK$2,TARGET_TR5!$F$2:$Q$2040)))))</f>
        <v>18394219.569384746</v>
      </c>
      <c r="AL84" s="76" cm="1">
        <f t="array" ref="AL84">SUM(IF(TARGET_TR5!$B$2:$B$2040=$A$1,IF(TARGET_TR5!$C$2:$C$2040=$B84,IF(TARGET_TR5!$E$2:$E$2040=$D84,IF(TARGET_TR5!$F$1:$Q$1=AL$2,TARGET_TR5!$F$2:$Q$2040)))))</f>
        <v>18394219.569384746</v>
      </c>
      <c r="AM84" s="76" cm="1">
        <f t="array" ref="AM84">SUM(IF(TARGET_TR5!$B$2:$B$2040=$A$1,IF(TARGET_TR5!$C$2:$C$2040=$B84,IF(TARGET_TR5!$E$2:$E$2040=$D84,IF(TARGET_TR5!$F$1:$Q$1=AM$2,TARGET_TR5!$F$2:$Q$2040)))))</f>
        <v>18394219.569384746</v>
      </c>
      <c r="AN84" s="76" cm="1">
        <f t="array" ref="AN84">SUM(IF(TARGET_TR5!$B$2:$B$2040=$A$1,IF(TARGET_TR5!$C$2:$C$2040=$B84,IF(TARGET_TR5!$E$2:$E$2040=$D84,IF(TARGET_TR5!$F$1:$Q$1=AN$2,TARGET_TR5!$F$2:$Q$2040)))))</f>
        <v>18394219.569384746</v>
      </c>
      <c r="AO84" s="76">
        <v>104000</v>
      </c>
      <c r="AP84" s="76">
        <v>107715</v>
      </c>
      <c r="AQ84" s="76">
        <v>208000</v>
      </c>
      <c r="AR84" s="76">
        <v>208000</v>
      </c>
      <c r="AS84" s="76">
        <v>104000</v>
      </c>
      <c r="AT84" s="77"/>
      <c r="AU84" s="77"/>
      <c r="AV84" s="60"/>
      <c r="AW84" s="60"/>
      <c r="AX84" s="60"/>
      <c r="AY84" s="60"/>
      <c r="AZ84" s="60"/>
    </row>
    <row r="85" spans="1:52" x14ac:dyDescent="0.35">
      <c r="A85" s="59" t="s">
        <v>220</v>
      </c>
      <c r="B85" s="60" t="s">
        <v>236</v>
      </c>
      <c r="C85" s="60" t="s">
        <v>222</v>
      </c>
      <c r="D85" s="60" t="s">
        <v>73</v>
      </c>
      <c r="E85" s="76">
        <f t="shared" si="483"/>
        <v>0</v>
      </c>
      <c r="F85" s="76">
        <f t="shared" si="434"/>
        <v>8021356.8707718523</v>
      </c>
      <c r="G85" s="76">
        <f t="shared" si="434"/>
        <v>16042713.741543705</v>
      </c>
      <c r="H85" s="76">
        <f t="shared" si="434"/>
        <v>24064070.612315558</v>
      </c>
      <c r="I85" s="76">
        <f t="shared" si="434"/>
        <v>32085427.483087409</v>
      </c>
      <c r="J85" s="76">
        <f t="shared" si="434"/>
        <v>40106784.353859261</v>
      </c>
      <c r="K85" s="76">
        <f t="shared" si="385"/>
        <v>48128141.224631116</v>
      </c>
      <c r="L85" s="76">
        <f t="shared" si="385"/>
        <v>56149498.095402971</v>
      </c>
      <c r="M85" s="76">
        <f t="shared" si="385"/>
        <v>64170854.966174826</v>
      </c>
      <c r="N85" s="76">
        <f t="shared" si="385"/>
        <v>72192211.836946681</v>
      </c>
      <c r="O85" s="76">
        <f t="shared" si="385"/>
        <v>80213568.707718536</v>
      </c>
      <c r="P85" s="76">
        <f t="shared" si="385"/>
        <v>88234925.578490391</v>
      </c>
      <c r="Q85" s="76">
        <f t="shared" si="484"/>
        <v>108000</v>
      </c>
      <c r="R85" s="76">
        <f t="shared" si="435"/>
        <v>239750</v>
      </c>
      <c r="S85" s="76">
        <f t="shared" si="625"/>
        <v>382750</v>
      </c>
      <c r="T85" s="76">
        <f t="shared" si="625"/>
        <v>417750</v>
      </c>
      <c r="U85" s="76">
        <f t="shared" si="625"/>
        <v>452750</v>
      </c>
      <c r="V85" s="76">
        <f t="shared" si="625"/>
        <v>452750</v>
      </c>
      <c r="W85" s="76">
        <f t="shared" si="625"/>
        <v>452750</v>
      </c>
      <c r="X85" s="76">
        <f t="shared" si="625"/>
        <v>452750</v>
      </c>
      <c r="Y85" s="76">
        <f t="shared" si="625"/>
        <v>452750</v>
      </c>
      <c r="Z85" s="76">
        <f t="shared" si="625"/>
        <v>452750</v>
      </c>
      <c r="AA85" s="76">
        <f t="shared" si="625"/>
        <v>452750</v>
      </c>
      <c r="AB85" s="76">
        <f t="shared" si="625"/>
        <v>452750</v>
      </c>
      <c r="AC85" s="76" cm="1">
        <f t="array" ref="AC85">SUM(IF(TARGET_TR5!$B$2:$B$2040=$A$1,IF(TARGET_TR5!$C$2:$C$2040=$B85,IF(TARGET_TR5!$E$2:$E$2040=$D85,IF(TARGET_TR5!$F$1:$Q$1=AC$2,TARGET_TR5!$F$2:$Q$2040)))))</f>
        <v>0</v>
      </c>
      <c r="AD85" s="76" cm="1">
        <f t="array" ref="AD85">SUM(IF(TARGET_TR5!$B$2:$B$2040=$A$1,IF(TARGET_TR5!$C$2:$C$2040=$B85,IF(TARGET_TR5!$E$2:$E$2040=$D85,IF(TARGET_TR5!$F$1:$Q$1=AD$2,TARGET_TR5!$F$2:$Q$2040)))))</f>
        <v>8021356.8707718523</v>
      </c>
      <c r="AE85" s="76" cm="1">
        <f t="array" ref="AE85">SUM(IF(TARGET_TR5!$B$2:$B$2040=$A$1,IF(TARGET_TR5!$C$2:$C$2040=$B85,IF(TARGET_TR5!$E$2:$E$2040=$D85,IF(TARGET_TR5!$F$1:$Q$1=AE$2,TARGET_TR5!$F$2:$Q$2040)))))</f>
        <v>8021356.8707718523</v>
      </c>
      <c r="AF85" s="76" cm="1">
        <f t="array" ref="AF85">SUM(IF(TARGET_TR5!$B$2:$B$2040=$A$1,IF(TARGET_TR5!$C$2:$C$2040=$B85,IF(TARGET_TR5!$E$2:$E$2040=$D85,IF(TARGET_TR5!$F$1:$Q$1=AF$2,TARGET_TR5!$F$2:$Q$2040)))))</f>
        <v>8021356.8707718523</v>
      </c>
      <c r="AG85" s="76" cm="1">
        <f t="array" ref="AG85">SUM(IF(TARGET_TR5!$B$2:$B$2040=$A$1,IF(TARGET_TR5!$C$2:$C$2040=$B85,IF(TARGET_TR5!$E$2:$E$2040=$D85,IF(TARGET_TR5!$F$1:$Q$1=AG$2,TARGET_TR5!$F$2:$Q$2040)))))</f>
        <v>8021356.8707718523</v>
      </c>
      <c r="AH85" s="76" cm="1">
        <f t="array" ref="AH85">SUM(IF(TARGET_TR5!$B$2:$B$2040=$A$1,IF(TARGET_TR5!$C$2:$C$2040=$B85,IF(TARGET_TR5!$E$2:$E$2040=$D85,IF(TARGET_TR5!$F$1:$Q$1=AH$2,TARGET_TR5!$F$2:$Q$2040)))))</f>
        <v>8021356.8707718523</v>
      </c>
      <c r="AI85" s="76" cm="1">
        <f t="array" ref="AI85">SUM(IF(TARGET_TR5!$B$2:$B$2040=$A$1,IF(TARGET_TR5!$C$2:$C$2040=$B85,IF(TARGET_TR5!$E$2:$E$2040=$D85,IF(TARGET_TR5!$F$1:$Q$1=AI$2,TARGET_TR5!$F$2:$Q$2040)))))</f>
        <v>8021356.8707718523</v>
      </c>
      <c r="AJ85" s="76" cm="1">
        <f t="array" ref="AJ85">SUM(IF(TARGET_TR5!$B$2:$B$2040=$A$1,IF(TARGET_TR5!$C$2:$C$2040=$B85,IF(TARGET_TR5!$E$2:$E$2040=$D85,IF(TARGET_TR5!$F$1:$Q$1=AJ$2,TARGET_TR5!$F$2:$Q$2040)))))</f>
        <v>8021356.8707718523</v>
      </c>
      <c r="AK85" s="76" cm="1">
        <f t="array" ref="AK85">SUM(IF(TARGET_TR5!$B$2:$B$2040=$A$1,IF(TARGET_TR5!$C$2:$C$2040=$B85,IF(TARGET_TR5!$E$2:$E$2040=$D85,IF(TARGET_TR5!$F$1:$Q$1=AK$2,TARGET_TR5!$F$2:$Q$2040)))))</f>
        <v>8021356.8707718523</v>
      </c>
      <c r="AL85" s="76" cm="1">
        <f t="array" ref="AL85">SUM(IF(TARGET_TR5!$B$2:$B$2040=$A$1,IF(TARGET_TR5!$C$2:$C$2040=$B85,IF(TARGET_TR5!$E$2:$E$2040=$D85,IF(TARGET_TR5!$F$1:$Q$1=AL$2,TARGET_TR5!$F$2:$Q$2040)))))</f>
        <v>8021356.8707718523</v>
      </c>
      <c r="AM85" s="76" cm="1">
        <f t="array" ref="AM85">SUM(IF(TARGET_TR5!$B$2:$B$2040=$A$1,IF(TARGET_TR5!$C$2:$C$2040=$B85,IF(TARGET_TR5!$E$2:$E$2040=$D85,IF(TARGET_TR5!$F$1:$Q$1=AM$2,TARGET_TR5!$F$2:$Q$2040)))))</f>
        <v>8021356.8707718523</v>
      </c>
      <c r="AN85" s="76" cm="1">
        <f t="array" ref="AN85">SUM(IF(TARGET_TR5!$B$2:$B$2040=$A$1,IF(TARGET_TR5!$C$2:$C$2040=$B85,IF(TARGET_TR5!$E$2:$E$2040=$D85,IF(TARGET_TR5!$F$1:$Q$1=AN$2,TARGET_TR5!$F$2:$Q$2040)))))</f>
        <v>8021356.8707718523</v>
      </c>
      <c r="AO85" s="76">
        <v>108000</v>
      </c>
      <c r="AP85" s="76">
        <v>131750</v>
      </c>
      <c r="AQ85" s="76">
        <v>143000</v>
      </c>
      <c r="AR85" s="60">
        <v>35000</v>
      </c>
      <c r="AS85" s="60">
        <v>35000</v>
      </c>
      <c r="AT85" s="60"/>
      <c r="AU85" s="60"/>
      <c r="AV85" s="60"/>
      <c r="AW85" s="60"/>
      <c r="AX85" s="60"/>
      <c r="AY85" s="60"/>
      <c r="AZ85" s="60"/>
    </row>
    <row r="86" spans="1:52" x14ac:dyDescent="0.35">
      <c r="A86" s="59" t="s">
        <v>220</v>
      </c>
      <c r="B86" s="60" t="s">
        <v>236</v>
      </c>
      <c r="C86" s="60" t="s">
        <v>222</v>
      </c>
      <c r="D86" s="60" t="s">
        <v>74</v>
      </c>
      <c r="E86" s="76">
        <f t="shared" si="483"/>
        <v>0</v>
      </c>
      <c r="F86" s="76">
        <f t="shared" si="434"/>
        <v>11445558.228908792</v>
      </c>
      <c r="G86" s="76">
        <f t="shared" si="434"/>
        <v>22891116.457817584</v>
      </c>
      <c r="H86" s="76">
        <f t="shared" si="434"/>
        <v>34336674.686726376</v>
      </c>
      <c r="I86" s="76">
        <f t="shared" si="434"/>
        <v>45782232.915635169</v>
      </c>
      <c r="J86" s="76">
        <f t="shared" si="434"/>
        <v>57227791.144543961</v>
      </c>
      <c r="K86" s="76">
        <f t="shared" si="434"/>
        <v>68673349.373452753</v>
      </c>
      <c r="L86" s="76">
        <f t="shared" si="434"/>
        <v>80118907.602361545</v>
      </c>
      <c r="M86" s="76">
        <f t="shared" si="434"/>
        <v>91564465.831270337</v>
      </c>
      <c r="N86" s="76">
        <f t="shared" si="434"/>
        <v>103010024.06017913</v>
      </c>
      <c r="O86" s="76">
        <f t="shared" si="434"/>
        <v>114455582.28908792</v>
      </c>
      <c r="P86" s="76">
        <f t="shared" si="434"/>
        <v>125901140.51799671</v>
      </c>
      <c r="Q86" s="76">
        <f t="shared" si="484"/>
        <v>0</v>
      </c>
      <c r="R86" s="76">
        <f t="shared" si="435"/>
        <v>0</v>
      </c>
      <c r="S86" s="76">
        <f t="shared" si="625"/>
        <v>6545324</v>
      </c>
      <c r="T86" s="76">
        <f t="shared" si="625"/>
        <v>6545324</v>
      </c>
      <c r="U86" s="76">
        <f t="shared" si="625"/>
        <v>6545324</v>
      </c>
      <c r="V86" s="76">
        <f t="shared" si="625"/>
        <v>6545324</v>
      </c>
      <c r="W86" s="76">
        <f t="shared" si="625"/>
        <v>6545324</v>
      </c>
      <c r="X86" s="76">
        <f t="shared" si="625"/>
        <v>6545324</v>
      </c>
      <c r="Y86" s="76">
        <f t="shared" si="625"/>
        <v>6545324</v>
      </c>
      <c r="Z86" s="76">
        <f t="shared" si="625"/>
        <v>6545324</v>
      </c>
      <c r="AA86" s="76">
        <f t="shared" si="625"/>
        <v>6545324</v>
      </c>
      <c r="AB86" s="76">
        <f t="shared" si="625"/>
        <v>6545324</v>
      </c>
      <c r="AC86" s="76" cm="1">
        <f t="array" ref="AC86">SUM(IF(TARGET_TR5!$B$2:$B$2040=$A$1,IF(TARGET_TR5!$C$2:$C$2040=$B86,IF(TARGET_TR5!$E$2:$E$2040=$D86,IF(TARGET_TR5!$F$1:$Q$1=AC$2,TARGET_TR5!$F$2:$Q$2040)))))</f>
        <v>0</v>
      </c>
      <c r="AD86" s="76" cm="1">
        <f t="array" ref="AD86">SUM(IF(TARGET_TR5!$B$2:$B$2040=$A$1,IF(TARGET_TR5!$C$2:$C$2040=$B86,IF(TARGET_TR5!$E$2:$E$2040=$D86,IF(TARGET_TR5!$F$1:$Q$1=AD$2,TARGET_TR5!$F$2:$Q$2040)))))</f>
        <v>11445558.228908792</v>
      </c>
      <c r="AE86" s="76" cm="1">
        <f t="array" ref="AE86">SUM(IF(TARGET_TR5!$B$2:$B$2040=$A$1,IF(TARGET_TR5!$C$2:$C$2040=$B86,IF(TARGET_TR5!$E$2:$E$2040=$D86,IF(TARGET_TR5!$F$1:$Q$1=AE$2,TARGET_TR5!$F$2:$Q$2040)))))</f>
        <v>11445558.228908792</v>
      </c>
      <c r="AF86" s="76" cm="1">
        <f t="array" ref="AF86">SUM(IF(TARGET_TR5!$B$2:$B$2040=$A$1,IF(TARGET_TR5!$C$2:$C$2040=$B86,IF(TARGET_TR5!$E$2:$E$2040=$D86,IF(TARGET_TR5!$F$1:$Q$1=AF$2,TARGET_TR5!$F$2:$Q$2040)))))</f>
        <v>11445558.228908792</v>
      </c>
      <c r="AG86" s="76" cm="1">
        <f t="array" ref="AG86">SUM(IF(TARGET_TR5!$B$2:$B$2040=$A$1,IF(TARGET_TR5!$C$2:$C$2040=$B86,IF(TARGET_TR5!$E$2:$E$2040=$D86,IF(TARGET_TR5!$F$1:$Q$1=AG$2,TARGET_TR5!$F$2:$Q$2040)))))</f>
        <v>11445558.228908792</v>
      </c>
      <c r="AH86" s="76" cm="1">
        <f t="array" ref="AH86">SUM(IF(TARGET_TR5!$B$2:$B$2040=$A$1,IF(TARGET_TR5!$C$2:$C$2040=$B86,IF(TARGET_TR5!$E$2:$E$2040=$D86,IF(TARGET_TR5!$F$1:$Q$1=AH$2,TARGET_TR5!$F$2:$Q$2040)))))</f>
        <v>11445558.228908792</v>
      </c>
      <c r="AI86" s="76" cm="1">
        <f t="array" ref="AI86">SUM(IF(TARGET_TR5!$B$2:$B$2040=$A$1,IF(TARGET_TR5!$C$2:$C$2040=$B86,IF(TARGET_TR5!$E$2:$E$2040=$D86,IF(TARGET_TR5!$F$1:$Q$1=AI$2,TARGET_TR5!$F$2:$Q$2040)))))</f>
        <v>11445558.228908792</v>
      </c>
      <c r="AJ86" s="76" cm="1">
        <f t="array" ref="AJ86">SUM(IF(TARGET_TR5!$B$2:$B$2040=$A$1,IF(TARGET_TR5!$C$2:$C$2040=$B86,IF(TARGET_TR5!$E$2:$E$2040=$D86,IF(TARGET_TR5!$F$1:$Q$1=AJ$2,TARGET_TR5!$F$2:$Q$2040)))))</f>
        <v>11445558.228908792</v>
      </c>
      <c r="AK86" s="76" cm="1">
        <f t="array" ref="AK86">SUM(IF(TARGET_TR5!$B$2:$B$2040=$A$1,IF(TARGET_TR5!$C$2:$C$2040=$B86,IF(TARGET_TR5!$E$2:$E$2040=$D86,IF(TARGET_TR5!$F$1:$Q$1=AK$2,TARGET_TR5!$F$2:$Q$2040)))))</f>
        <v>11445558.228908792</v>
      </c>
      <c r="AL86" s="76" cm="1">
        <f t="array" ref="AL86">SUM(IF(TARGET_TR5!$B$2:$B$2040=$A$1,IF(TARGET_TR5!$C$2:$C$2040=$B86,IF(TARGET_TR5!$E$2:$E$2040=$D86,IF(TARGET_TR5!$F$1:$Q$1=AL$2,TARGET_TR5!$F$2:$Q$2040)))))</f>
        <v>11445558.228908792</v>
      </c>
      <c r="AM86" s="76" cm="1">
        <f t="array" ref="AM86">SUM(IF(TARGET_TR5!$B$2:$B$2040=$A$1,IF(TARGET_TR5!$C$2:$C$2040=$B86,IF(TARGET_TR5!$E$2:$E$2040=$D86,IF(TARGET_TR5!$F$1:$Q$1=AM$2,TARGET_TR5!$F$2:$Q$2040)))))</f>
        <v>11445558.228908792</v>
      </c>
      <c r="AN86" s="76" cm="1">
        <f t="array" ref="AN86">SUM(IF(TARGET_TR5!$B$2:$B$2040=$A$1,IF(TARGET_TR5!$C$2:$C$2040=$B86,IF(TARGET_TR5!$E$2:$E$2040=$D86,IF(TARGET_TR5!$F$1:$Q$1=AN$2,TARGET_TR5!$F$2:$Q$2040)))))</f>
        <v>11445558.228908792</v>
      </c>
      <c r="AO86" s="76">
        <v>0</v>
      </c>
      <c r="AP86" s="76">
        <v>0</v>
      </c>
      <c r="AQ86" s="77">
        <v>6545324</v>
      </c>
      <c r="AR86" s="76">
        <v>0</v>
      </c>
      <c r="AS86" s="76">
        <v>0</v>
      </c>
      <c r="AT86" s="77"/>
      <c r="AU86" s="77"/>
      <c r="AV86" s="60"/>
      <c r="AW86" s="60"/>
      <c r="AX86" s="60"/>
      <c r="AY86" s="60"/>
      <c r="AZ86" s="60"/>
    </row>
    <row r="87" spans="1:52" x14ac:dyDescent="0.35">
      <c r="A87" s="54" t="s">
        <v>220</v>
      </c>
      <c r="B87" s="55" t="s">
        <v>237</v>
      </c>
      <c r="C87" s="55" t="s">
        <v>222</v>
      </c>
      <c r="D87" s="55" t="s">
        <v>69</v>
      </c>
      <c r="E87" s="75">
        <f>SUM(E88:E92)</f>
        <v>70407</v>
      </c>
      <c r="F87" s="75">
        <f t="shared" ref="F87" si="626">SUM(F88:F92)</f>
        <v>164441</v>
      </c>
      <c r="G87" s="75">
        <f t="shared" ref="G87" si="627">SUM(G88:G92)</f>
        <v>233130</v>
      </c>
      <c r="H87" s="75">
        <f t="shared" ref="H87" si="628">SUM(H88:H92)</f>
        <v>332498</v>
      </c>
      <c r="I87" s="75">
        <f t="shared" ref="I87" si="629">SUM(I88:I92)</f>
        <v>429743</v>
      </c>
      <c r="J87" s="75">
        <f t="shared" ref="J87" si="630">SUM(J88:J92)</f>
        <v>508797</v>
      </c>
      <c r="K87" s="75">
        <f t="shared" ref="K87" si="631">SUM(K88:K92)</f>
        <v>620170</v>
      </c>
      <c r="L87" s="75">
        <f t="shared" ref="L87" si="632">SUM(L88:L92)</f>
        <v>730123</v>
      </c>
      <c r="M87" s="75">
        <f t="shared" ref="M87" si="633">SUM(M88:M92)</f>
        <v>820246</v>
      </c>
      <c r="N87" s="75">
        <f t="shared" ref="N87" si="634">SUM(N88:N92)</f>
        <v>940634</v>
      </c>
      <c r="O87" s="75">
        <f t="shared" ref="O87" si="635">SUM(O88:O92)</f>
        <v>1063047</v>
      </c>
      <c r="P87" s="75">
        <f t="shared" ref="P87" si="636">SUM(P88:P92)</f>
        <v>1162864</v>
      </c>
      <c r="Q87" s="75">
        <f t="shared" ref="Q87" si="637">SUM(Q88:Q92)</f>
        <v>174000</v>
      </c>
      <c r="R87" s="75">
        <f t="shared" ref="R87" si="638">SUM(R88:R92)</f>
        <v>348000</v>
      </c>
      <c r="S87" s="75">
        <f t="shared" ref="S87" si="639">SUM(S88:S92)</f>
        <v>490129</v>
      </c>
      <c r="T87" s="75">
        <f t="shared" ref="T87" si="640">SUM(T88:T92)</f>
        <v>591129</v>
      </c>
      <c r="U87" s="75">
        <f t="shared" ref="U87" si="641">SUM(U88:U92)</f>
        <v>692129</v>
      </c>
      <c r="V87" s="75">
        <f t="shared" ref="V87" si="642">SUM(V88:V92)</f>
        <v>692129</v>
      </c>
      <c r="W87" s="75">
        <f t="shared" ref="W87" si="643">SUM(W88:W92)</f>
        <v>692129</v>
      </c>
      <c r="X87" s="75">
        <f t="shared" ref="X87" si="644">SUM(X88:X92)</f>
        <v>692129</v>
      </c>
      <c r="Y87" s="75">
        <f t="shared" ref="Y87" si="645">SUM(Y88:Y92)</f>
        <v>692129</v>
      </c>
      <c r="Z87" s="75">
        <f t="shared" ref="Z87" si="646">SUM(Z88:Z92)</f>
        <v>692129</v>
      </c>
      <c r="AA87" s="75">
        <f t="shared" ref="AA87" si="647">SUM(AA88:AA92)</f>
        <v>692129</v>
      </c>
      <c r="AB87" s="75">
        <f t="shared" ref="AB87" si="648">SUM(AB88:AB92)</f>
        <v>692129</v>
      </c>
      <c r="AC87" s="75">
        <f t="shared" ref="AC87" si="649">SUM(AC88:AC92)</f>
        <v>70407</v>
      </c>
      <c r="AD87" s="75">
        <f t="shared" ref="AD87" si="650">SUM(AD88:AD92)</f>
        <v>94034</v>
      </c>
      <c r="AE87" s="75">
        <f t="shared" ref="AE87" si="651">SUM(AE88:AE92)</f>
        <v>68689</v>
      </c>
      <c r="AF87" s="75">
        <f t="shared" ref="AF87" si="652">SUM(AF88:AF92)</f>
        <v>99368</v>
      </c>
      <c r="AG87" s="75">
        <f t="shared" ref="AG87" si="653">SUM(AG88:AG92)</f>
        <v>97245</v>
      </c>
      <c r="AH87" s="75">
        <f t="shared" ref="AH87" si="654">SUM(AH88:AH92)</f>
        <v>79054</v>
      </c>
      <c r="AI87" s="75">
        <f t="shared" ref="AI87" si="655">SUM(AI88:AI92)</f>
        <v>111373</v>
      </c>
      <c r="AJ87" s="75">
        <f t="shared" ref="AJ87" si="656">SUM(AJ88:AJ92)</f>
        <v>109953</v>
      </c>
      <c r="AK87" s="75">
        <f t="shared" ref="AK87" si="657">SUM(AK88:AK92)</f>
        <v>90123</v>
      </c>
      <c r="AL87" s="75">
        <f t="shared" ref="AL87" si="658">SUM(AL88:AL92)</f>
        <v>120388</v>
      </c>
      <c r="AM87" s="75">
        <f t="shared" ref="AM87" si="659">SUM(AM88:AM92)</f>
        <v>122413</v>
      </c>
      <c r="AN87" s="75">
        <f t="shared" ref="AN87" si="660">SUM(AN88:AN92)</f>
        <v>99817</v>
      </c>
      <c r="AO87" s="75">
        <f t="shared" ref="AO87" si="661">SUM(AO88:AO92)</f>
        <v>174000</v>
      </c>
      <c r="AP87" s="75">
        <f t="shared" ref="AP87" si="662">SUM(AP88:AP92)</f>
        <v>174000</v>
      </c>
      <c r="AQ87" s="75">
        <f t="shared" ref="AQ87" si="663">SUM(AQ88:AQ92)</f>
        <v>142129</v>
      </c>
      <c r="AR87" s="75">
        <f t="shared" ref="AR87" si="664">SUM(AR88:AR92)</f>
        <v>101000</v>
      </c>
      <c r="AS87" s="75">
        <f t="shared" ref="AS87" si="665">SUM(AS88:AS92)</f>
        <v>101000</v>
      </c>
      <c r="AT87" s="75">
        <f t="shared" ref="AT87" si="666">SUM(AT88:AT92)</f>
        <v>0</v>
      </c>
      <c r="AU87" s="75">
        <f t="shared" ref="AU87" si="667">SUM(AU88:AU92)</f>
        <v>0</v>
      </c>
      <c r="AV87" s="75">
        <f t="shared" ref="AV87" si="668">SUM(AV88:AV92)</f>
        <v>0</v>
      </c>
      <c r="AW87" s="75">
        <f t="shared" ref="AW87" si="669">SUM(AW88:AW92)</f>
        <v>0</v>
      </c>
      <c r="AX87" s="75">
        <f t="shared" ref="AX87" si="670">SUM(AX88:AX92)</f>
        <v>0</v>
      </c>
      <c r="AY87" s="75">
        <f t="shared" ref="AY87" si="671">SUM(AY88:AY92)</f>
        <v>0</v>
      </c>
      <c r="AZ87" s="75">
        <f t="shared" ref="AZ87" si="672">SUM(AZ88:AZ92)</f>
        <v>0</v>
      </c>
    </row>
    <row r="88" spans="1:52" x14ac:dyDescent="0.35">
      <c r="A88" s="59" t="s">
        <v>220</v>
      </c>
      <c r="B88" s="60" t="s">
        <v>237</v>
      </c>
      <c r="C88" s="60" t="s">
        <v>222</v>
      </c>
      <c r="D88" s="60" t="s">
        <v>70</v>
      </c>
      <c r="E88" s="76">
        <f t="shared" si="483"/>
        <v>915.57855432135398</v>
      </c>
      <c r="F88" s="76">
        <f t="shared" si="434"/>
        <v>2138.4046053823877</v>
      </c>
      <c r="G88" s="76">
        <f t="shared" si="434"/>
        <v>3031.6421430956761</v>
      </c>
      <c r="H88" s="76">
        <f t="shared" si="434"/>
        <v>4323.8319791319263</v>
      </c>
      <c r="I88" s="76">
        <f t="shared" si="434"/>
        <v>5588.4141444703164</v>
      </c>
      <c r="J88" s="76">
        <f t="shared" si="434"/>
        <v>6616.4390146298219</v>
      </c>
      <c r="K88" s="76">
        <f t="shared" si="434"/>
        <v>8064.7428811549144</v>
      </c>
      <c r="L88" s="76">
        <f t="shared" si="434"/>
        <v>9494.5809481552951</v>
      </c>
      <c r="M88" s="76">
        <f t="shared" si="434"/>
        <v>10666.548026018339</v>
      </c>
      <c r="N88" s="76">
        <f t="shared" si="434"/>
        <v>12232.083711357001</v>
      </c>
      <c r="O88" s="76">
        <f t="shared" si="434"/>
        <v>13823.952667144635</v>
      </c>
      <c r="P88" s="76">
        <f t="shared" si="434"/>
        <v>15121.981336974262</v>
      </c>
      <c r="Q88" s="76">
        <f t="shared" si="484"/>
        <v>38000</v>
      </c>
      <c r="R88" s="76">
        <f t="shared" si="435"/>
        <v>76000</v>
      </c>
      <c r="S88" s="76">
        <f t="shared" si="435"/>
        <v>82129</v>
      </c>
      <c r="T88" s="76">
        <f t="shared" si="435"/>
        <v>82129</v>
      </c>
      <c r="U88" s="76">
        <f t="shared" si="435"/>
        <v>82129</v>
      </c>
      <c r="V88" s="76">
        <f t="shared" si="435"/>
        <v>82129</v>
      </c>
      <c r="W88" s="76">
        <f t="shared" si="435"/>
        <v>82129</v>
      </c>
      <c r="X88" s="76">
        <f t="shared" si="435"/>
        <v>82129</v>
      </c>
      <c r="Y88" s="76">
        <f t="shared" si="435"/>
        <v>82129</v>
      </c>
      <c r="Z88" s="76">
        <f t="shared" si="435"/>
        <v>82129</v>
      </c>
      <c r="AA88" s="76">
        <f t="shared" si="435"/>
        <v>82129</v>
      </c>
      <c r="AB88" s="76">
        <f t="shared" si="435"/>
        <v>82129</v>
      </c>
      <c r="AC88" s="76" cm="1">
        <f t="array" ref="AC88">SUM(IF(TARGET_TR5!$B$2:$B$2040=$A$1,IF(TARGET_TR5!$C$2:$C$2040=$B88,IF(TARGET_TR5!$E$2:$E$2040=$D88,IF(TARGET_TR5!$F$1:$Q$1=AC$2,TARGET_TR5!$F$2:$Q$2040)))))</f>
        <v>915.57855432135398</v>
      </c>
      <c r="AD88" s="76" cm="1">
        <f t="array" ref="AD88">SUM(IF(TARGET_TR5!$B$2:$B$2040=$A$1,IF(TARGET_TR5!$C$2:$C$2040=$B88,IF(TARGET_TR5!$E$2:$E$2040=$D88,IF(TARGET_TR5!$F$1:$Q$1=AD$2,TARGET_TR5!$F$2:$Q$2040)))))</f>
        <v>1222.8260510610337</v>
      </c>
      <c r="AE88" s="76" cm="1">
        <f t="array" ref="AE88">SUM(IF(TARGET_TR5!$B$2:$B$2040=$A$1,IF(TARGET_TR5!$C$2:$C$2040=$B88,IF(TARGET_TR5!$E$2:$E$2040=$D88,IF(TARGET_TR5!$F$1:$Q$1=AE$2,TARGET_TR5!$F$2:$Q$2040)))))</f>
        <v>893.23753771328825</v>
      </c>
      <c r="AF88" s="76" cm="1">
        <f t="array" ref="AF88">SUM(IF(TARGET_TR5!$B$2:$B$2040=$A$1,IF(TARGET_TR5!$C$2:$C$2040=$B88,IF(TARGET_TR5!$E$2:$E$2040=$D88,IF(TARGET_TR5!$F$1:$Q$1=AF$2,TARGET_TR5!$F$2:$Q$2040)))))</f>
        <v>1292.1898360362507</v>
      </c>
      <c r="AG88" s="76" cm="1">
        <f t="array" ref="AG88">SUM(IF(TARGET_TR5!$B$2:$B$2040=$A$1,IF(TARGET_TR5!$C$2:$C$2040=$B88,IF(TARGET_TR5!$E$2:$E$2040=$D88,IF(TARGET_TR5!$F$1:$Q$1=AG$2,TARGET_TR5!$F$2:$Q$2040)))))</f>
        <v>1264.5821653383905</v>
      </c>
      <c r="AH88" s="76" cm="1">
        <f t="array" ref="AH88">SUM(IF(TARGET_TR5!$B$2:$B$2040=$A$1,IF(TARGET_TR5!$C$2:$C$2040=$B88,IF(TARGET_TR5!$E$2:$E$2040=$D88,IF(TARGET_TR5!$F$1:$Q$1=AH$2,TARGET_TR5!$F$2:$Q$2040)))))</f>
        <v>1028.0248701595058</v>
      </c>
      <c r="AI88" s="76" cm="1">
        <f t="array" ref="AI88">SUM(IF(TARGET_TR5!$B$2:$B$2040=$A$1,IF(TARGET_TR5!$C$2:$C$2040=$B88,IF(TARGET_TR5!$E$2:$E$2040=$D88,IF(TARGET_TR5!$F$1:$Q$1=AI$2,TARGET_TR5!$F$2:$Q$2040)))))</f>
        <v>1448.303866525092</v>
      </c>
      <c r="AJ88" s="76" cm="1">
        <f t="array" ref="AJ88">SUM(IF(TARGET_TR5!$B$2:$B$2040=$A$1,IF(TARGET_TR5!$C$2:$C$2040=$B88,IF(TARGET_TR5!$E$2:$E$2040=$D88,IF(TARGET_TR5!$F$1:$Q$1=AJ$2,TARGET_TR5!$F$2:$Q$2040)))))</f>
        <v>1429.8380670003812</v>
      </c>
      <c r="AK88" s="76" cm="1">
        <f t="array" ref="AK88">SUM(IF(TARGET_TR5!$B$2:$B$2040=$A$1,IF(TARGET_TR5!$C$2:$C$2040=$B88,IF(TARGET_TR5!$E$2:$E$2040=$D88,IF(TARGET_TR5!$F$1:$Q$1=AK$2,TARGET_TR5!$F$2:$Q$2040)))))</f>
        <v>1171.9670778630446</v>
      </c>
      <c r="AL88" s="76" cm="1">
        <f t="array" ref="AL88">SUM(IF(TARGET_TR5!$B$2:$B$2040=$A$1,IF(TARGET_TR5!$C$2:$C$2040=$B88,IF(TARGET_TR5!$E$2:$E$2040=$D88,IF(TARGET_TR5!$F$1:$Q$1=AL$2,TARGET_TR5!$F$2:$Q$2040)))))</f>
        <v>1565.5356853386618</v>
      </c>
      <c r="AM88" s="76" cm="1">
        <f t="array" ref="AM88">SUM(IF(TARGET_TR5!$B$2:$B$2040=$A$1,IF(TARGET_TR5!$C$2:$C$2040=$B88,IF(TARGET_TR5!$E$2:$E$2040=$D88,IF(TARGET_TR5!$F$1:$Q$1=AM$2,TARGET_TR5!$F$2:$Q$2040)))))</f>
        <v>1591.8689557876335</v>
      </c>
      <c r="AN88" s="76" cm="1">
        <f t="array" ref="AN88">SUM(IF(TARGET_TR5!$B$2:$B$2040=$A$1,IF(TARGET_TR5!$C$2:$C$2040=$B88,IF(TARGET_TR5!$E$2:$E$2040=$D88,IF(TARGET_TR5!$F$1:$Q$1=AN$2,TARGET_TR5!$F$2:$Q$2040)))))</f>
        <v>1298.0286698296277</v>
      </c>
      <c r="AO88" s="76">
        <v>38000</v>
      </c>
      <c r="AP88" s="76">
        <v>38000</v>
      </c>
      <c r="AQ88" s="76">
        <v>6129</v>
      </c>
      <c r="AR88" s="76">
        <v>0</v>
      </c>
      <c r="AS88" s="76">
        <v>0</v>
      </c>
      <c r="AT88" s="77"/>
      <c r="AU88" s="77"/>
      <c r="AV88" s="60"/>
      <c r="AW88" s="60"/>
      <c r="AX88" s="60"/>
      <c r="AY88" s="60"/>
      <c r="AZ88" s="60"/>
    </row>
    <row r="89" spans="1:52" x14ac:dyDescent="0.35">
      <c r="A89" s="59" t="s">
        <v>220</v>
      </c>
      <c r="B89" s="60" t="s">
        <v>237</v>
      </c>
      <c r="C89" s="60" t="s">
        <v>222</v>
      </c>
      <c r="D89" s="60" t="s">
        <v>71</v>
      </c>
      <c r="E89" s="76">
        <f t="shared" si="483"/>
        <v>723.64191172349047</v>
      </c>
      <c r="F89" s="76">
        <f t="shared" si="434"/>
        <v>1690.121715251644</v>
      </c>
      <c r="G89" s="76">
        <f t="shared" si="434"/>
        <v>2396.1060530926943</v>
      </c>
      <c r="H89" s="76">
        <f t="shared" si="434"/>
        <v>3417.4086151126612</v>
      </c>
      <c r="I89" s="76">
        <f t="shared" si="434"/>
        <v>4416.8910203500782</v>
      </c>
      <c r="J89" s="76">
        <f t="shared" si="434"/>
        <v>5229.4066464865246</v>
      </c>
      <c r="K89" s="76">
        <f t="shared" si="434"/>
        <v>6374.0963880517138</v>
      </c>
      <c r="L89" s="76">
        <f t="shared" si="434"/>
        <v>7504.1913945103461</v>
      </c>
      <c r="M89" s="76">
        <f t="shared" si="434"/>
        <v>8430.4740086006514</v>
      </c>
      <c r="N89" s="76">
        <f t="shared" si="434"/>
        <v>9667.8197621275394</v>
      </c>
      <c r="O89" s="76">
        <f t="shared" si="434"/>
        <v>10925.978430154975</v>
      </c>
      <c r="P89" s="76">
        <f t="shared" si="434"/>
        <v>11951.895806303706</v>
      </c>
      <c r="Q89" s="76">
        <f t="shared" si="484"/>
        <v>0</v>
      </c>
      <c r="R89" s="76">
        <f t="shared" si="435"/>
        <v>0</v>
      </c>
      <c r="S89" s="76">
        <f t="shared" si="435"/>
        <v>0</v>
      </c>
      <c r="T89" s="76">
        <f t="shared" si="435"/>
        <v>0</v>
      </c>
      <c r="U89" s="76">
        <f t="shared" si="435"/>
        <v>0</v>
      </c>
      <c r="V89" s="76">
        <f t="shared" si="435"/>
        <v>0</v>
      </c>
      <c r="W89" s="76">
        <f t="shared" si="435"/>
        <v>0</v>
      </c>
      <c r="X89" s="76">
        <f t="shared" si="435"/>
        <v>0</v>
      </c>
      <c r="Y89" s="76">
        <f t="shared" si="435"/>
        <v>0</v>
      </c>
      <c r="Z89" s="76">
        <f t="shared" si="435"/>
        <v>0</v>
      </c>
      <c r="AA89" s="76">
        <f t="shared" si="435"/>
        <v>0</v>
      </c>
      <c r="AB89" s="76">
        <f t="shared" si="435"/>
        <v>0</v>
      </c>
      <c r="AC89" s="76" cm="1">
        <f t="array" ref="AC89">SUM(IF(TARGET_TR5!$B$2:$B$2040=$A$1,IF(TARGET_TR5!$C$2:$C$2040=$B89,IF(TARGET_TR5!$E$2:$E$2040=$D89,IF(TARGET_TR5!$F$1:$Q$1=AC$2,TARGET_TR5!$F$2:$Q$2040)))))</f>
        <v>723.64191172349047</v>
      </c>
      <c r="AD89" s="76" cm="1">
        <f t="array" ref="AD89">SUM(IF(TARGET_TR5!$B$2:$B$2040=$A$1,IF(TARGET_TR5!$C$2:$C$2040=$B89,IF(TARGET_TR5!$E$2:$E$2040=$D89,IF(TARGET_TR5!$F$1:$Q$1=AD$2,TARGET_TR5!$F$2:$Q$2040)))))</f>
        <v>966.47980352815352</v>
      </c>
      <c r="AE89" s="76" cm="1">
        <f t="array" ref="AE89">SUM(IF(TARGET_TR5!$B$2:$B$2040=$A$1,IF(TARGET_TR5!$C$2:$C$2040=$B89,IF(TARGET_TR5!$E$2:$E$2040=$D89,IF(TARGET_TR5!$F$1:$Q$1=AE$2,TARGET_TR5!$F$2:$Q$2040)))))</f>
        <v>705.98433784105043</v>
      </c>
      <c r="AF89" s="76" cm="1">
        <f t="array" ref="AF89">SUM(IF(TARGET_TR5!$B$2:$B$2040=$A$1,IF(TARGET_TR5!$C$2:$C$2040=$B89,IF(TARGET_TR5!$E$2:$E$2040=$D89,IF(TARGET_TR5!$F$1:$Q$1=AF$2,TARGET_TR5!$F$2:$Q$2040)))))</f>
        <v>1021.3025620199668</v>
      </c>
      <c r="AG89" s="76" cm="1">
        <f t="array" ref="AG89">SUM(IF(TARGET_TR5!$B$2:$B$2040=$A$1,IF(TARGET_TR5!$C$2:$C$2040=$B89,IF(TARGET_TR5!$E$2:$E$2040=$D89,IF(TARGET_TR5!$F$1:$Q$1=AG$2,TARGET_TR5!$F$2:$Q$2040)))))</f>
        <v>999.4824052374172</v>
      </c>
      <c r="AH89" s="76" cm="1">
        <f t="array" ref="AH89">SUM(IF(TARGET_TR5!$B$2:$B$2040=$A$1,IF(TARGET_TR5!$C$2:$C$2040=$B89,IF(TARGET_TR5!$E$2:$E$2040=$D89,IF(TARGET_TR5!$F$1:$Q$1=AH$2,TARGET_TR5!$F$2:$Q$2040)))))</f>
        <v>812.51562613644683</v>
      </c>
      <c r="AI89" s="76" cm="1">
        <f t="array" ref="AI89">SUM(IF(TARGET_TR5!$B$2:$B$2040=$A$1,IF(TARGET_TR5!$C$2:$C$2040=$B89,IF(TARGET_TR5!$E$2:$E$2040=$D89,IF(TARGET_TR5!$F$1:$Q$1=AI$2,TARGET_TR5!$F$2:$Q$2040)))))</f>
        <v>1144.6897415651895</v>
      </c>
      <c r="AJ89" s="76" cm="1">
        <f t="array" ref="AJ89">SUM(IF(TARGET_TR5!$B$2:$B$2040=$A$1,IF(TARGET_TR5!$C$2:$C$2040=$B89,IF(TARGET_TR5!$E$2:$E$2040=$D89,IF(TARGET_TR5!$F$1:$Q$1=AJ$2,TARGET_TR5!$F$2:$Q$2040)))))</f>
        <v>1130.0950064586327</v>
      </c>
      <c r="AK89" s="76" cm="1">
        <f t="array" ref="AK89">SUM(IF(TARGET_TR5!$B$2:$B$2040=$A$1,IF(TARGET_TR5!$C$2:$C$2040=$B89,IF(TARGET_TR5!$E$2:$E$2040=$D89,IF(TARGET_TR5!$F$1:$Q$1=AK$2,TARGET_TR5!$F$2:$Q$2040)))))</f>
        <v>926.2826140903054</v>
      </c>
      <c r="AL89" s="76" cm="1">
        <f t="array" ref="AL89">SUM(IF(TARGET_TR5!$B$2:$B$2040=$A$1,IF(TARGET_TR5!$C$2:$C$2040=$B89,IF(TARGET_TR5!$E$2:$E$2040=$D89,IF(TARGET_TR5!$F$1:$Q$1=AL$2,TARGET_TR5!$F$2:$Q$2040)))))</f>
        <v>1237.3457535268876</v>
      </c>
      <c r="AM89" s="76" cm="1">
        <f t="array" ref="AM89">SUM(IF(TARGET_TR5!$B$2:$B$2040=$A$1,IF(TARGET_TR5!$C$2:$C$2040=$B89,IF(TARGET_TR5!$E$2:$E$2040=$D89,IF(TARGET_TR5!$F$1:$Q$1=AM$2,TARGET_TR5!$F$2:$Q$2040)))))</f>
        <v>1258.1586680274354</v>
      </c>
      <c r="AN89" s="76" cm="1">
        <f t="array" ref="AN89">SUM(IF(TARGET_TR5!$B$2:$B$2040=$A$1,IF(TARGET_TR5!$C$2:$C$2040=$B89,IF(TARGET_TR5!$E$2:$E$2040=$D89,IF(TARGET_TR5!$F$1:$Q$1=AN$2,TARGET_TR5!$F$2:$Q$2040)))))</f>
        <v>1025.9173761487302</v>
      </c>
      <c r="AO89" s="76">
        <v>0</v>
      </c>
      <c r="AP89" s="76">
        <v>0</v>
      </c>
      <c r="AQ89" s="76">
        <v>0</v>
      </c>
      <c r="AR89" s="76">
        <v>0</v>
      </c>
      <c r="AS89" s="76">
        <v>0</v>
      </c>
      <c r="AT89" s="77"/>
      <c r="AU89" s="77"/>
      <c r="AV89" s="60"/>
      <c r="AW89" s="60"/>
      <c r="AX89" s="60"/>
      <c r="AY89" s="60"/>
      <c r="AZ89" s="60"/>
    </row>
    <row r="90" spans="1:52" x14ac:dyDescent="0.35">
      <c r="A90" s="59" t="s">
        <v>220</v>
      </c>
      <c r="B90" s="60" t="s">
        <v>237</v>
      </c>
      <c r="C90" s="60" t="s">
        <v>222</v>
      </c>
      <c r="D90" s="60" t="s">
        <v>72</v>
      </c>
      <c r="E90" s="76">
        <f t="shared" si="483"/>
        <v>12240.25300077051</v>
      </c>
      <c r="F90" s="76">
        <f t="shared" si="434"/>
        <v>28588.058626268743</v>
      </c>
      <c r="G90" s="76">
        <f t="shared" si="434"/>
        <v>40529.637423404332</v>
      </c>
      <c r="H90" s="76">
        <f t="shared" si="434"/>
        <v>57804.758649710864</v>
      </c>
      <c r="I90" s="76">
        <f t="shared" si="434"/>
        <v>74710.796445099506</v>
      </c>
      <c r="J90" s="76">
        <f t="shared" si="434"/>
        <v>88454.329910847402</v>
      </c>
      <c r="K90" s="76">
        <f t="shared" si="434"/>
        <v>107816.51971377629</v>
      </c>
      <c r="L90" s="76">
        <f t="shared" si="434"/>
        <v>126931.84259635501</v>
      </c>
      <c r="M90" s="76">
        <f t="shared" si="434"/>
        <v>142599.72109122685</v>
      </c>
      <c r="N90" s="76">
        <f t="shared" si="434"/>
        <v>163529.16813849146</v>
      </c>
      <c r="O90" s="76">
        <f t="shared" si="434"/>
        <v>184810.66132217093</v>
      </c>
      <c r="P90" s="76">
        <f t="shared" si="434"/>
        <v>202163.8411732924</v>
      </c>
      <c r="Q90" s="76">
        <f t="shared" si="484"/>
        <v>101000</v>
      </c>
      <c r="R90" s="76">
        <f t="shared" si="435"/>
        <v>202000</v>
      </c>
      <c r="S90" s="76">
        <f t="shared" si="435"/>
        <v>303000</v>
      </c>
      <c r="T90" s="76">
        <f t="shared" si="435"/>
        <v>404000</v>
      </c>
      <c r="U90" s="76">
        <f t="shared" si="435"/>
        <v>505000</v>
      </c>
      <c r="V90" s="76">
        <f t="shared" si="435"/>
        <v>505000</v>
      </c>
      <c r="W90" s="76">
        <f t="shared" si="435"/>
        <v>505000</v>
      </c>
      <c r="X90" s="76">
        <f t="shared" si="435"/>
        <v>505000</v>
      </c>
      <c r="Y90" s="76">
        <f t="shared" si="435"/>
        <v>505000</v>
      </c>
      <c r="Z90" s="76">
        <f t="shared" si="435"/>
        <v>505000</v>
      </c>
      <c r="AA90" s="76">
        <f t="shared" si="435"/>
        <v>505000</v>
      </c>
      <c r="AB90" s="76">
        <f t="shared" si="435"/>
        <v>505000</v>
      </c>
      <c r="AC90" s="76" cm="1">
        <f t="array" ref="AC90">SUM(IF(TARGET_TR5!$B$2:$B$2040=$A$1,IF(TARGET_TR5!$C$2:$C$2040=$B90,IF(TARGET_TR5!$E$2:$E$2040=$D90,IF(TARGET_TR5!$F$1:$Q$1=AC$2,TARGET_TR5!$F$2:$Q$2040)))))</f>
        <v>12240.25300077051</v>
      </c>
      <c r="AD90" s="76" cm="1">
        <f t="array" ref="AD90">SUM(IF(TARGET_TR5!$B$2:$B$2040=$A$1,IF(TARGET_TR5!$C$2:$C$2040=$B90,IF(TARGET_TR5!$E$2:$E$2040=$D90,IF(TARGET_TR5!$F$1:$Q$1=AD$2,TARGET_TR5!$F$2:$Q$2040)))))</f>
        <v>16347.805625498235</v>
      </c>
      <c r="AE90" s="76" cm="1">
        <f t="array" ref="AE90">SUM(IF(TARGET_TR5!$B$2:$B$2040=$A$1,IF(TARGET_TR5!$C$2:$C$2040=$B90,IF(TARGET_TR5!$E$2:$E$2040=$D90,IF(TARGET_TR5!$F$1:$Q$1=AE$2,TARGET_TR5!$F$2:$Q$2040)))))</f>
        <v>11941.578797135591</v>
      </c>
      <c r="AF90" s="76" cm="1">
        <f t="array" ref="AF90">SUM(IF(TARGET_TR5!$B$2:$B$2040=$A$1,IF(TARGET_TR5!$C$2:$C$2040=$B90,IF(TARGET_TR5!$E$2:$E$2040=$D90,IF(TARGET_TR5!$F$1:$Q$1=AF$2,TARGET_TR5!$F$2:$Q$2040)))))</f>
        <v>17275.121226306532</v>
      </c>
      <c r="AG90" s="76" cm="1">
        <f t="array" ref="AG90">SUM(IF(TARGET_TR5!$B$2:$B$2040=$A$1,IF(TARGET_TR5!$C$2:$C$2040=$B90,IF(TARGET_TR5!$E$2:$E$2040=$D90,IF(TARGET_TR5!$F$1:$Q$1=AG$2,TARGET_TR5!$F$2:$Q$2040)))))</f>
        <v>16906.037795388645</v>
      </c>
      <c r="AH90" s="76" cm="1">
        <f t="array" ref="AH90">SUM(IF(TARGET_TR5!$B$2:$B$2040=$A$1,IF(TARGET_TR5!$C$2:$C$2040=$B90,IF(TARGET_TR5!$E$2:$E$2040=$D90,IF(TARGET_TR5!$F$1:$Q$1=AH$2,TARGET_TR5!$F$2:$Q$2040)))))</f>
        <v>13743.533465747894</v>
      </c>
      <c r="AI90" s="76" cm="1">
        <f t="array" ref="AI90">SUM(IF(TARGET_TR5!$B$2:$B$2040=$A$1,IF(TARGET_TR5!$C$2:$C$2040=$B90,IF(TARGET_TR5!$E$2:$E$2040=$D90,IF(TARGET_TR5!$F$1:$Q$1=AI$2,TARGET_TR5!$F$2:$Q$2040)))))</f>
        <v>19362.189802928886</v>
      </c>
      <c r="AJ90" s="76" cm="1">
        <f t="array" ref="AJ90">SUM(IF(TARGET_TR5!$B$2:$B$2040=$A$1,IF(TARGET_TR5!$C$2:$C$2040=$B90,IF(TARGET_TR5!$E$2:$E$2040=$D90,IF(TARGET_TR5!$F$1:$Q$1=AJ$2,TARGET_TR5!$F$2:$Q$2040)))))</f>
        <v>19115.322882578719</v>
      </c>
      <c r="AK90" s="76" cm="1">
        <f t="array" ref="AK90">SUM(IF(TARGET_TR5!$B$2:$B$2040=$A$1,IF(TARGET_TR5!$C$2:$C$2040=$B90,IF(TARGET_TR5!$E$2:$E$2040=$D90,IF(TARGET_TR5!$F$1:$Q$1=AK$2,TARGET_TR5!$F$2:$Q$2040)))))</f>
        <v>15667.878494871828</v>
      </c>
      <c r="AL90" s="76" cm="1">
        <f t="array" ref="AL90">SUM(IF(TARGET_TR5!$B$2:$B$2040=$A$1,IF(TARGET_TR5!$C$2:$C$2040=$B90,IF(TARGET_TR5!$E$2:$E$2040=$D90,IF(TARGET_TR5!$F$1:$Q$1=AL$2,TARGET_TR5!$F$2:$Q$2040)))))</f>
        <v>20929.447047264621</v>
      </c>
      <c r="AM90" s="76" cm="1">
        <f t="array" ref="AM90">SUM(IF(TARGET_TR5!$B$2:$B$2040=$A$1,IF(TARGET_TR5!$C$2:$C$2040=$B90,IF(TARGET_TR5!$E$2:$E$2040=$D90,IF(TARGET_TR5!$F$1:$Q$1=AM$2,TARGET_TR5!$F$2:$Q$2040)))))</f>
        <v>21281.493183679471</v>
      </c>
      <c r="AN90" s="76" cm="1">
        <f t="array" ref="AN90">SUM(IF(TARGET_TR5!$B$2:$B$2040=$A$1,IF(TARGET_TR5!$C$2:$C$2040=$B90,IF(TARGET_TR5!$E$2:$E$2040=$D90,IF(TARGET_TR5!$F$1:$Q$1=AN$2,TARGET_TR5!$F$2:$Q$2040)))))</f>
        <v>17353.17985112148</v>
      </c>
      <c r="AO90" s="76">
        <v>101000</v>
      </c>
      <c r="AP90" s="76">
        <v>101000</v>
      </c>
      <c r="AQ90" s="76">
        <v>101000</v>
      </c>
      <c r="AR90" s="76">
        <v>101000</v>
      </c>
      <c r="AS90" s="76">
        <v>101000</v>
      </c>
      <c r="AT90" s="77"/>
      <c r="AU90" s="77"/>
      <c r="AV90" s="60"/>
      <c r="AW90" s="60"/>
      <c r="AX90" s="60"/>
      <c r="AY90" s="60"/>
      <c r="AZ90" s="60"/>
    </row>
    <row r="91" spans="1:52" x14ac:dyDescent="0.35">
      <c r="A91" s="59" t="s">
        <v>220</v>
      </c>
      <c r="B91" s="60" t="s">
        <v>237</v>
      </c>
      <c r="C91" s="60" t="s">
        <v>222</v>
      </c>
      <c r="D91" s="60" t="s">
        <v>73</v>
      </c>
      <c r="E91" s="76">
        <f t="shared" si="483"/>
        <v>16604.948339930837</v>
      </c>
      <c r="F91" s="76">
        <f t="shared" ref="F91:P110" si="673">E91+AD91</f>
        <v>38782.142542170055</v>
      </c>
      <c r="G91" s="76">
        <f t="shared" si="673"/>
        <v>54981.91382231989</v>
      </c>
      <c r="H91" s="76">
        <f t="shared" si="673"/>
        <v>78417.090816684766</v>
      </c>
      <c r="I91" s="76">
        <f t="shared" si="673"/>
        <v>101351.57462250769</v>
      </c>
      <c r="J91" s="76">
        <f t="shared" si="673"/>
        <v>119995.85127205805</v>
      </c>
      <c r="K91" s="76">
        <f t="shared" si="673"/>
        <v>146262.31499673196</v>
      </c>
      <c r="L91" s="76">
        <f t="shared" si="673"/>
        <v>172193.88266500947</v>
      </c>
      <c r="M91" s="76">
        <f t="shared" si="673"/>
        <v>193448.69765839915</v>
      </c>
      <c r="N91" s="76">
        <f t="shared" si="673"/>
        <v>221841.27965660379</v>
      </c>
      <c r="O91" s="76">
        <f t="shared" si="673"/>
        <v>250711.44229861314</v>
      </c>
      <c r="P91" s="76">
        <f t="shared" si="673"/>
        <v>274252.51248264138</v>
      </c>
      <c r="Q91" s="76">
        <f t="shared" si="484"/>
        <v>35000</v>
      </c>
      <c r="R91" s="76">
        <f t="shared" ref="R91:AB110" si="674">Q91+AP91</f>
        <v>70000</v>
      </c>
      <c r="S91" s="76">
        <f t="shared" si="674"/>
        <v>105000</v>
      </c>
      <c r="T91" s="76">
        <f t="shared" si="674"/>
        <v>105000</v>
      </c>
      <c r="U91" s="76">
        <f t="shared" si="674"/>
        <v>105000</v>
      </c>
      <c r="V91" s="76">
        <f t="shared" si="674"/>
        <v>105000</v>
      </c>
      <c r="W91" s="76">
        <f t="shared" si="674"/>
        <v>105000</v>
      </c>
      <c r="X91" s="76">
        <f t="shared" si="674"/>
        <v>105000</v>
      </c>
      <c r="Y91" s="76">
        <f t="shared" si="674"/>
        <v>105000</v>
      </c>
      <c r="Z91" s="76">
        <f t="shared" si="674"/>
        <v>105000</v>
      </c>
      <c r="AA91" s="76">
        <f t="shared" si="674"/>
        <v>105000</v>
      </c>
      <c r="AB91" s="76">
        <f t="shared" si="674"/>
        <v>105000</v>
      </c>
      <c r="AC91" s="76" cm="1">
        <f t="array" ref="AC91">SUM(IF(TARGET_TR5!$B$2:$B$2040=$A$1,IF(TARGET_TR5!$C$2:$C$2040=$B91,IF(TARGET_TR5!$E$2:$E$2040=$D91,IF(TARGET_TR5!$F$1:$Q$1=AC$2,TARGET_TR5!$F$2:$Q$2040)))))</f>
        <v>16604.948339930837</v>
      </c>
      <c r="AD91" s="76" cm="1">
        <f t="array" ref="AD91">SUM(IF(TARGET_TR5!$B$2:$B$2040=$A$1,IF(TARGET_TR5!$C$2:$C$2040=$B91,IF(TARGET_TR5!$E$2:$E$2040=$D91,IF(TARGET_TR5!$F$1:$Q$1=AD$2,TARGET_TR5!$F$2:$Q$2040)))))</f>
        <v>22177.194202239214</v>
      </c>
      <c r="AE91" s="76" cm="1">
        <f t="array" ref="AE91">SUM(IF(TARGET_TR5!$B$2:$B$2040=$A$1,IF(TARGET_TR5!$C$2:$C$2040=$B91,IF(TARGET_TR5!$E$2:$E$2040=$D91,IF(TARGET_TR5!$F$1:$Q$1=AE$2,TARGET_TR5!$F$2:$Q$2040)))))</f>
        <v>16199.771280149833</v>
      </c>
      <c r="AF91" s="76" cm="1">
        <f t="array" ref="AF91">SUM(IF(TARGET_TR5!$B$2:$B$2040=$A$1,IF(TARGET_TR5!$C$2:$C$2040=$B91,IF(TARGET_TR5!$E$2:$E$2040=$D91,IF(TARGET_TR5!$F$1:$Q$1=AF$2,TARGET_TR5!$F$2:$Q$2040)))))</f>
        <v>23435.176994364869</v>
      </c>
      <c r="AG91" s="76" cm="1">
        <f t="array" ref="AG91">SUM(IF(TARGET_TR5!$B$2:$B$2040=$A$1,IF(TARGET_TR5!$C$2:$C$2040=$B91,IF(TARGET_TR5!$E$2:$E$2040=$D91,IF(TARGET_TR5!$F$1:$Q$1=AG$2,TARGET_TR5!$F$2:$Q$2040)))))</f>
        <v>22934.483805822918</v>
      </c>
      <c r="AH91" s="76" cm="1">
        <f t="array" ref="AH91">SUM(IF(TARGET_TR5!$B$2:$B$2040=$A$1,IF(TARGET_TR5!$C$2:$C$2040=$B91,IF(TARGET_TR5!$E$2:$E$2040=$D91,IF(TARGET_TR5!$F$1:$Q$1=AH$2,TARGET_TR5!$F$2:$Q$2040)))))</f>
        <v>18644.276649550364</v>
      </c>
      <c r="AI91" s="76" cm="1">
        <f t="array" ref="AI91">SUM(IF(TARGET_TR5!$B$2:$B$2040=$A$1,IF(TARGET_TR5!$C$2:$C$2040=$B91,IF(TARGET_TR5!$E$2:$E$2040=$D91,IF(TARGET_TR5!$F$1:$Q$1=AI$2,TARGET_TR5!$F$2:$Q$2040)))))</f>
        <v>26266.463724673926</v>
      </c>
      <c r="AJ91" s="76" cm="1">
        <f t="array" ref="AJ91">SUM(IF(TARGET_TR5!$B$2:$B$2040=$A$1,IF(TARGET_TR5!$C$2:$C$2040=$B91,IF(TARGET_TR5!$E$2:$E$2040=$D91,IF(TARGET_TR5!$F$1:$Q$1=AJ$2,TARGET_TR5!$F$2:$Q$2040)))))</f>
        <v>25931.567668277519</v>
      </c>
      <c r="AK91" s="76" cm="1">
        <f t="array" ref="AK91">SUM(IF(TARGET_TR5!$B$2:$B$2040=$A$1,IF(TARGET_TR5!$C$2:$C$2040=$B91,IF(TARGET_TR5!$E$2:$E$2040=$D91,IF(TARGET_TR5!$F$1:$Q$1=AK$2,TARGET_TR5!$F$2:$Q$2040)))))</f>
        <v>21254.814993389675</v>
      </c>
      <c r="AL91" s="76" cm="1">
        <f t="array" ref="AL91">SUM(IF(TARGET_TR5!$B$2:$B$2040=$A$1,IF(TARGET_TR5!$C$2:$C$2040=$B91,IF(TARGET_TR5!$E$2:$E$2040=$D91,IF(TARGET_TR5!$F$1:$Q$1=AL$2,TARGET_TR5!$F$2:$Q$2040)))))</f>
        <v>28392.581998204634</v>
      </c>
      <c r="AM91" s="76" cm="1">
        <f t="array" ref="AM91">SUM(IF(TARGET_TR5!$B$2:$B$2040=$A$1,IF(TARGET_TR5!$C$2:$C$2040=$B91,IF(TARGET_TR5!$E$2:$E$2040=$D91,IF(TARGET_TR5!$F$1:$Q$1=AM$2,TARGET_TR5!$F$2:$Q$2040)))))</f>
        <v>28870.162642009367</v>
      </c>
      <c r="AN91" s="76" cm="1">
        <f t="array" ref="AN91">SUM(IF(TARGET_TR5!$B$2:$B$2040=$A$1,IF(TARGET_TR5!$C$2:$C$2040=$B91,IF(TARGET_TR5!$E$2:$E$2040=$D91,IF(TARGET_TR5!$F$1:$Q$1=AN$2,TARGET_TR5!$F$2:$Q$2040)))))</f>
        <v>23541.070184028242</v>
      </c>
      <c r="AO91" s="76">
        <v>35000</v>
      </c>
      <c r="AP91" s="76">
        <v>35000</v>
      </c>
      <c r="AQ91" s="76">
        <v>35000</v>
      </c>
      <c r="AR91" s="76">
        <v>0</v>
      </c>
      <c r="AS91" s="76">
        <v>0</v>
      </c>
      <c r="AT91" s="77"/>
      <c r="AU91" s="77"/>
      <c r="AV91" s="60"/>
      <c r="AW91" s="60"/>
      <c r="AX91" s="60"/>
      <c r="AY91" s="60"/>
      <c r="AZ91" s="60"/>
    </row>
    <row r="92" spans="1:52" x14ac:dyDescent="0.35">
      <c r="A92" s="59" t="s">
        <v>220</v>
      </c>
      <c r="B92" s="60" t="s">
        <v>237</v>
      </c>
      <c r="C92" s="60" t="s">
        <v>222</v>
      </c>
      <c r="D92" s="60" t="s">
        <v>74</v>
      </c>
      <c r="E92" s="76">
        <f t="shared" si="483"/>
        <v>39922.578193253808</v>
      </c>
      <c r="F92" s="76">
        <f t="shared" si="673"/>
        <v>93242.272510927171</v>
      </c>
      <c r="G92" s="76">
        <f t="shared" si="673"/>
        <v>132190.70055808741</v>
      </c>
      <c r="H92" s="76">
        <f t="shared" si="673"/>
        <v>188534.90993935979</v>
      </c>
      <c r="I92" s="76">
        <f t="shared" si="673"/>
        <v>243675.32376757241</v>
      </c>
      <c r="J92" s="76">
        <f t="shared" si="673"/>
        <v>288500.97315597819</v>
      </c>
      <c r="K92" s="76">
        <f t="shared" si="673"/>
        <v>351652.32602028508</v>
      </c>
      <c r="L92" s="76">
        <f t="shared" si="673"/>
        <v>413998.50239596982</v>
      </c>
      <c r="M92" s="76">
        <f t="shared" si="673"/>
        <v>465100.55921575497</v>
      </c>
      <c r="N92" s="76">
        <f t="shared" si="673"/>
        <v>533363.64873142017</v>
      </c>
      <c r="O92" s="76">
        <f t="shared" si="673"/>
        <v>602774.96528191632</v>
      </c>
      <c r="P92" s="76">
        <f t="shared" si="673"/>
        <v>659373.76920078823</v>
      </c>
      <c r="Q92" s="76">
        <f t="shared" si="484"/>
        <v>0</v>
      </c>
      <c r="R92" s="76">
        <f t="shared" si="674"/>
        <v>0</v>
      </c>
      <c r="S92" s="76">
        <f t="shared" si="674"/>
        <v>0</v>
      </c>
      <c r="T92" s="76">
        <f t="shared" si="674"/>
        <v>0</v>
      </c>
      <c r="U92" s="76">
        <f t="shared" si="674"/>
        <v>0</v>
      </c>
      <c r="V92" s="76">
        <f t="shared" si="674"/>
        <v>0</v>
      </c>
      <c r="W92" s="76">
        <f t="shared" si="674"/>
        <v>0</v>
      </c>
      <c r="X92" s="76">
        <f t="shared" si="674"/>
        <v>0</v>
      </c>
      <c r="Y92" s="76">
        <f t="shared" si="674"/>
        <v>0</v>
      </c>
      <c r="Z92" s="76">
        <f t="shared" si="674"/>
        <v>0</v>
      </c>
      <c r="AA92" s="76">
        <f t="shared" si="674"/>
        <v>0</v>
      </c>
      <c r="AB92" s="76">
        <f t="shared" si="674"/>
        <v>0</v>
      </c>
      <c r="AC92" s="76" cm="1">
        <f t="array" ref="AC92">SUM(IF(TARGET_TR5!$B$2:$B$2040=$A$1,IF(TARGET_TR5!$C$2:$C$2040=$B92,IF(TARGET_TR5!$E$2:$E$2040=$D92,IF(TARGET_TR5!$F$1:$Q$1=AC$2,TARGET_TR5!$F$2:$Q$2040)))))</f>
        <v>39922.578193253808</v>
      </c>
      <c r="AD92" s="76" cm="1">
        <f t="array" ref="AD92">SUM(IF(TARGET_TR5!$B$2:$B$2040=$A$1,IF(TARGET_TR5!$C$2:$C$2040=$B92,IF(TARGET_TR5!$E$2:$E$2040=$D92,IF(TARGET_TR5!$F$1:$Q$1=AD$2,TARGET_TR5!$F$2:$Q$2040)))))</f>
        <v>53319.694317673369</v>
      </c>
      <c r="AE92" s="76" cm="1">
        <f t="array" ref="AE92">SUM(IF(TARGET_TR5!$B$2:$B$2040=$A$1,IF(TARGET_TR5!$C$2:$C$2040=$B92,IF(TARGET_TR5!$E$2:$E$2040=$D92,IF(TARGET_TR5!$F$1:$Q$1=AE$2,TARGET_TR5!$F$2:$Q$2040)))))</f>
        <v>38948.42804716024</v>
      </c>
      <c r="AF92" s="76" cm="1">
        <f t="array" ref="AF92">SUM(IF(TARGET_TR5!$B$2:$B$2040=$A$1,IF(TARGET_TR5!$C$2:$C$2040=$B92,IF(TARGET_TR5!$E$2:$E$2040=$D92,IF(TARGET_TR5!$F$1:$Q$1=AF$2,TARGET_TR5!$F$2:$Q$2040)))))</f>
        <v>56344.209381272383</v>
      </c>
      <c r="AG92" s="76" cm="1">
        <f t="array" ref="AG92">SUM(IF(TARGET_TR5!$B$2:$B$2040=$A$1,IF(TARGET_TR5!$C$2:$C$2040=$B92,IF(TARGET_TR5!$E$2:$E$2040=$D92,IF(TARGET_TR5!$F$1:$Q$1=AG$2,TARGET_TR5!$F$2:$Q$2040)))))</f>
        <v>55140.41382821263</v>
      </c>
      <c r="AH92" s="76" cm="1">
        <f t="array" ref="AH92">SUM(IF(TARGET_TR5!$B$2:$B$2040=$A$1,IF(TARGET_TR5!$C$2:$C$2040=$B92,IF(TARGET_TR5!$E$2:$E$2040=$D92,IF(TARGET_TR5!$F$1:$Q$1=AH$2,TARGET_TR5!$F$2:$Q$2040)))))</f>
        <v>44825.649388405793</v>
      </c>
      <c r="AI92" s="76" cm="1">
        <f t="array" ref="AI92">SUM(IF(TARGET_TR5!$B$2:$B$2040=$A$1,IF(TARGET_TR5!$C$2:$C$2040=$B92,IF(TARGET_TR5!$E$2:$E$2040=$D92,IF(TARGET_TR5!$F$1:$Q$1=AI$2,TARGET_TR5!$F$2:$Q$2040)))))</f>
        <v>63151.352864306908</v>
      </c>
      <c r="AJ92" s="76" cm="1">
        <f t="array" ref="AJ92">SUM(IF(TARGET_TR5!$B$2:$B$2040=$A$1,IF(TARGET_TR5!$C$2:$C$2040=$B92,IF(TARGET_TR5!$E$2:$E$2040=$D92,IF(TARGET_TR5!$F$1:$Q$1=AJ$2,TARGET_TR5!$F$2:$Q$2040)))))</f>
        <v>62346.17637568475</v>
      </c>
      <c r="AK92" s="76" cm="1">
        <f t="array" ref="AK92">SUM(IF(TARGET_TR5!$B$2:$B$2040=$A$1,IF(TARGET_TR5!$C$2:$C$2040=$B92,IF(TARGET_TR5!$E$2:$E$2040=$D92,IF(TARGET_TR5!$F$1:$Q$1=AK$2,TARGET_TR5!$F$2:$Q$2040)))))</f>
        <v>51102.056819785153</v>
      </c>
      <c r="AL92" s="76" cm="1">
        <f t="array" ref="AL92">SUM(IF(TARGET_TR5!$B$2:$B$2040=$A$1,IF(TARGET_TR5!$C$2:$C$2040=$B92,IF(TARGET_TR5!$E$2:$E$2040=$D92,IF(TARGET_TR5!$F$1:$Q$1=AL$2,TARGET_TR5!$F$2:$Q$2040)))))</f>
        <v>68263.089515665197</v>
      </c>
      <c r="AM92" s="76" cm="1">
        <f t="array" ref="AM92">SUM(IF(TARGET_TR5!$B$2:$B$2040=$A$1,IF(TARGET_TR5!$C$2:$C$2040=$B92,IF(TARGET_TR5!$E$2:$E$2040=$D92,IF(TARGET_TR5!$F$1:$Q$1=AM$2,TARGET_TR5!$F$2:$Q$2040)))))</f>
        <v>69411.316550496093</v>
      </c>
      <c r="AN92" s="76" cm="1">
        <f t="array" ref="AN92">SUM(IF(TARGET_TR5!$B$2:$B$2040=$A$1,IF(TARGET_TR5!$C$2:$C$2040=$B92,IF(TARGET_TR5!$E$2:$E$2040=$D92,IF(TARGET_TR5!$F$1:$Q$1=AN$2,TARGET_TR5!$F$2:$Q$2040)))))</f>
        <v>56598.803918871927</v>
      </c>
      <c r="AO92" s="76">
        <v>0</v>
      </c>
      <c r="AP92" s="76">
        <v>0</v>
      </c>
      <c r="AQ92" s="76">
        <v>0</v>
      </c>
      <c r="AR92" s="76">
        <v>0</v>
      </c>
      <c r="AS92" s="76">
        <v>0</v>
      </c>
      <c r="AT92" s="77"/>
      <c r="AU92" s="77"/>
      <c r="AV92" s="60"/>
      <c r="AW92" s="60"/>
      <c r="AX92" s="60"/>
      <c r="AY92" s="60"/>
      <c r="AZ92" s="60"/>
    </row>
    <row r="93" spans="1:52" x14ac:dyDescent="0.35">
      <c r="A93" s="54" t="s">
        <v>220</v>
      </c>
      <c r="B93" s="55" t="s">
        <v>238</v>
      </c>
      <c r="C93" s="55" t="s">
        <v>222</v>
      </c>
      <c r="D93" s="55" t="s">
        <v>69</v>
      </c>
      <c r="E93" s="75">
        <f>SUM(E94:E98)</f>
        <v>32096472</v>
      </c>
      <c r="F93" s="75">
        <f t="shared" ref="F93" si="675">SUM(F94:F98)</f>
        <v>74964019</v>
      </c>
      <c r="G93" s="75">
        <f t="shared" ref="G93" si="676">SUM(G94:G98)</f>
        <v>106277461.00000001</v>
      </c>
      <c r="H93" s="75">
        <f t="shared" ref="H93" si="677">SUM(H94:H98)</f>
        <v>151576450</v>
      </c>
      <c r="I93" s="75">
        <f t="shared" ref="I93" si="678">SUM(I94:I98)</f>
        <v>195907862</v>
      </c>
      <c r="J93" s="75">
        <f t="shared" ref="J93" si="679">SUM(J94:J98)</f>
        <v>231946194</v>
      </c>
      <c r="K93" s="75">
        <f t="shared" ref="K93" si="680">SUM(K94:K98)</f>
        <v>282718167</v>
      </c>
      <c r="L93" s="75">
        <f t="shared" ref="L93" si="681">SUM(L94:L98)</f>
        <v>332842725.00000006</v>
      </c>
      <c r="M93" s="75">
        <f t="shared" ref="M93" si="682">SUM(M94:M98)</f>
        <v>373927157</v>
      </c>
      <c r="N93" s="75">
        <f t="shared" ref="N93" si="683">SUM(N94:N98)</f>
        <v>428808775</v>
      </c>
      <c r="O93" s="75">
        <f t="shared" ref="O93" si="684">SUM(O94:O98)</f>
        <v>484613355</v>
      </c>
      <c r="P93" s="75">
        <f t="shared" ref="P93" si="685">SUM(P94:P98)</f>
        <v>530117168</v>
      </c>
      <c r="Q93" s="75">
        <f t="shared" ref="Q93" si="686">SUM(Q94:Q98)</f>
        <v>35416976</v>
      </c>
      <c r="R93" s="75">
        <f t="shared" ref="R93" si="687">SUM(R94:R98)</f>
        <v>70099649</v>
      </c>
      <c r="S93" s="75">
        <f t="shared" ref="S93" si="688">SUM(S94:S98)</f>
        <v>99372433</v>
      </c>
      <c r="T93" s="75">
        <f t="shared" ref="T93" si="689">SUM(T94:T98)</f>
        <v>124936154</v>
      </c>
      <c r="U93" s="75">
        <f t="shared" ref="U93" si="690">SUM(U94:U98)</f>
        <v>152899323</v>
      </c>
      <c r="V93" s="75">
        <f t="shared" ref="V93" si="691">SUM(V94:V98)</f>
        <v>152899323</v>
      </c>
      <c r="W93" s="75">
        <f t="shared" ref="W93" si="692">SUM(W94:W98)</f>
        <v>152899323</v>
      </c>
      <c r="X93" s="75">
        <f t="shared" ref="X93" si="693">SUM(X94:X98)</f>
        <v>152899323</v>
      </c>
      <c r="Y93" s="75">
        <f t="shared" ref="Y93" si="694">SUM(Y94:Y98)</f>
        <v>152899323</v>
      </c>
      <c r="Z93" s="75">
        <f t="shared" ref="Z93" si="695">SUM(Z94:Z98)</f>
        <v>152899323</v>
      </c>
      <c r="AA93" s="75">
        <f t="shared" ref="AA93" si="696">SUM(AA94:AA98)</f>
        <v>152899323</v>
      </c>
      <c r="AB93" s="75">
        <f t="shared" ref="AB93" si="697">SUM(AB94:AB98)</f>
        <v>152899323</v>
      </c>
      <c r="AC93" s="75">
        <f t="shared" ref="AC93" si="698">SUM(AC94:AC98)</f>
        <v>32096472</v>
      </c>
      <c r="AD93" s="75">
        <f t="shared" ref="AD93" si="699">SUM(AD94:AD98)</f>
        <v>42867547</v>
      </c>
      <c r="AE93" s="75">
        <f t="shared" ref="AE93" si="700">SUM(AE94:AE98)</f>
        <v>31313442.000000004</v>
      </c>
      <c r="AF93" s="75">
        <f t="shared" ref="AF93" si="701">SUM(AF94:AF98)</f>
        <v>45298989</v>
      </c>
      <c r="AG93" s="75">
        <f t="shared" ref="AG93" si="702">SUM(AG94:AG98)</f>
        <v>44331412</v>
      </c>
      <c r="AH93" s="75">
        <f t="shared" ref="AH93" si="703">SUM(AH94:AH98)</f>
        <v>36038332</v>
      </c>
      <c r="AI93" s="75">
        <f t="shared" ref="AI93" si="704">SUM(AI94:AI98)</f>
        <v>50771973</v>
      </c>
      <c r="AJ93" s="75">
        <f t="shared" ref="AJ93" si="705">SUM(AJ94:AJ98)</f>
        <v>50124558</v>
      </c>
      <c r="AK93" s="75">
        <f t="shared" ref="AK93" si="706">SUM(AK94:AK98)</f>
        <v>41084432</v>
      </c>
      <c r="AL93" s="75">
        <f t="shared" ref="AL93" si="707">SUM(AL94:AL98)</f>
        <v>54881618</v>
      </c>
      <c r="AM93" s="75">
        <f t="shared" ref="AM93" si="708">SUM(AM94:AM98)</f>
        <v>55804580</v>
      </c>
      <c r="AN93" s="75">
        <f t="shared" ref="AN93" si="709">SUM(AN94:AN98)</f>
        <v>45503813</v>
      </c>
      <c r="AO93" s="75">
        <f t="shared" ref="AO93" si="710">SUM(AO94:AO98)</f>
        <v>35416976</v>
      </c>
      <c r="AP93" s="75">
        <f t="shared" ref="AP93" si="711">SUM(AP94:AP98)</f>
        <v>34682673</v>
      </c>
      <c r="AQ93" s="75">
        <f t="shared" ref="AQ93" si="712">SUM(AQ94:AQ98)</f>
        <v>29272784</v>
      </c>
      <c r="AR93" s="75">
        <f t="shared" ref="AR93" si="713">SUM(AR94:AR98)</f>
        <v>25563721</v>
      </c>
      <c r="AS93" s="75">
        <f t="shared" ref="AS93" si="714">SUM(AS94:AS98)</f>
        <v>27963169</v>
      </c>
      <c r="AT93" s="75">
        <f t="shared" ref="AT93" si="715">SUM(AT94:AT98)</f>
        <v>0</v>
      </c>
      <c r="AU93" s="75">
        <f t="shared" ref="AU93" si="716">SUM(AU94:AU98)</f>
        <v>0</v>
      </c>
      <c r="AV93" s="75">
        <f t="shared" ref="AV93" si="717">SUM(AV94:AV98)</f>
        <v>0</v>
      </c>
      <c r="AW93" s="75">
        <f t="shared" ref="AW93" si="718">SUM(AW94:AW98)</f>
        <v>0</v>
      </c>
      <c r="AX93" s="75">
        <f t="shared" ref="AX93" si="719">SUM(AX94:AX98)</f>
        <v>0</v>
      </c>
      <c r="AY93" s="75">
        <f t="shared" ref="AY93" si="720">SUM(AY94:AY98)</f>
        <v>0</v>
      </c>
      <c r="AZ93" s="75">
        <f t="shared" ref="AZ93" si="721">SUM(AZ94:AZ98)</f>
        <v>0</v>
      </c>
    </row>
    <row r="94" spans="1:52" x14ac:dyDescent="0.35">
      <c r="A94" s="59" t="s">
        <v>220</v>
      </c>
      <c r="B94" s="60" t="s">
        <v>238</v>
      </c>
      <c r="C94" s="60" t="s">
        <v>222</v>
      </c>
      <c r="D94" s="60" t="s">
        <v>70</v>
      </c>
      <c r="E94" s="76">
        <f t="shared" si="483"/>
        <v>417385.22352288576</v>
      </c>
      <c r="F94" s="76">
        <f t="shared" si="673"/>
        <v>974838.41297226865</v>
      </c>
      <c r="G94" s="76">
        <f t="shared" si="673"/>
        <v>1382041.0484656936</v>
      </c>
      <c r="H94" s="76">
        <f t="shared" si="673"/>
        <v>1971112.9143432188</v>
      </c>
      <c r="I94" s="76">
        <f t="shared" si="673"/>
        <v>2547602.3274695319</v>
      </c>
      <c r="J94" s="76">
        <f t="shared" si="673"/>
        <v>3016247.830227965</v>
      </c>
      <c r="K94" s="76">
        <f t="shared" si="673"/>
        <v>3676490.8407153143</v>
      </c>
      <c r="L94" s="76">
        <f t="shared" si="673"/>
        <v>4328314.812048234</v>
      </c>
      <c r="M94" s="76">
        <f t="shared" si="673"/>
        <v>4862580.2239486696</v>
      </c>
      <c r="N94" s="76">
        <f t="shared" si="673"/>
        <v>5576265.403934421</v>
      </c>
      <c r="O94" s="76">
        <f t="shared" si="673"/>
        <v>6301952.8594560362</v>
      </c>
      <c r="P94" s="76">
        <f t="shared" si="673"/>
        <v>6893688.2738700751</v>
      </c>
      <c r="Q94" s="76">
        <f t="shared" si="484"/>
        <v>494000</v>
      </c>
      <c r="R94" s="76">
        <f t="shared" si="674"/>
        <v>988000</v>
      </c>
      <c r="S94" s="76">
        <f t="shared" si="674"/>
        <v>1482000</v>
      </c>
      <c r="T94" s="76">
        <f t="shared" si="674"/>
        <v>1976000</v>
      </c>
      <c r="U94" s="76">
        <f t="shared" si="674"/>
        <v>2470000</v>
      </c>
      <c r="V94" s="76">
        <f t="shared" si="674"/>
        <v>2470000</v>
      </c>
      <c r="W94" s="76">
        <f t="shared" si="674"/>
        <v>2470000</v>
      </c>
      <c r="X94" s="76">
        <f t="shared" si="674"/>
        <v>2470000</v>
      </c>
      <c r="Y94" s="76">
        <f t="shared" si="674"/>
        <v>2470000</v>
      </c>
      <c r="Z94" s="76">
        <f t="shared" si="674"/>
        <v>2470000</v>
      </c>
      <c r="AA94" s="76">
        <f t="shared" si="674"/>
        <v>2470000</v>
      </c>
      <c r="AB94" s="76">
        <f t="shared" si="674"/>
        <v>2470000</v>
      </c>
      <c r="AC94" s="76" cm="1">
        <f t="array" ref="AC94">SUM(IF(TARGET_TR5!$B$2:$B$2040=$A$1,IF(TARGET_TR5!$C$2:$C$2040=$B94,IF(TARGET_TR5!$E$2:$E$2040=$D94,IF(TARGET_TR5!$F$1:$Q$1=AC$2,TARGET_TR5!$F$2:$Q$2040)))))</f>
        <v>417385.22352288576</v>
      </c>
      <c r="AD94" s="76" cm="1">
        <f t="array" ref="AD94">SUM(IF(TARGET_TR5!$B$2:$B$2040=$A$1,IF(TARGET_TR5!$C$2:$C$2040=$B94,IF(TARGET_TR5!$E$2:$E$2040=$D94,IF(TARGET_TR5!$F$1:$Q$1=AD$2,TARGET_TR5!$F$2:$Q$2040)))))</f>
        <v>557453.18944938283</v>
      </c>
      <c r="AE94" s="76" cm="1">
        <f t="array" ref="AE94">SUM(IF(TARGET_TR5!$B$2:$B$2040=$A$1,IF(TARGET_TR5!$C$2:$C$2040=$B94,IF(TARGET_TR5!$E$2:$E$2040=$D94,IF(TARGET_TR5!$F$1:$Q$1=AE$2,TARGET_TR5!$F$2:$Q$2040)))))</f>
        <v>407202.6354934249</v>
      </c>
      <c r="AF94" s="76" cm="1">
        <f t="array" ref="AF94">SUM(IF(TARGET_TR5!$B$2:$B$2040=$A$1,IF(TARGET_TR5!$C$2:$C$2040=$B94,IF(TARGET_TR5!$E$2:$E$2040=$D94,IF(TARGET_TR5!$F$1:$Q$1=AF$2,TARGET_TR5!$F$2:$Q$2040)))))</f>
        <v>589071.86587752518</v>
      </c>
      <c r="AG94" s="76" cm="1">
        <f t="array" ref="AG94">SUM(IF(TARGET_TR5!$B$2:$B$2040=$A$1,IF(TARGET_TR5!$C$2:$C$2040=$B94,IF(TARGET_TR5!$E$2:$E$2040=$D94,IF(TARGET_TR5!$F$1:$Q$1=AG$2,TARGET_TR5!$F$2:$Q$2040)))))</f>
        <v>576489.41312631301</v>
      </c>
      <c r="AH94" s="76" cm="1">
        <f t="array" ref="AH94">SUM(IF(TARGET_TR5!$B$2:$B$2040=$A$1,IF(TARGET_TR5!$C$2:$C$2040=$B94,IF(TARGET_TR5!$E$2:$E$2040=$D94,IF(TARGET_TR5!$F$1:$Q$1=AH$2,TARGET_TR5!$F$2:$Q$2040)))))</f>
        <v>468645.50275843294</v>
      </c>
      <c r="AI94" s="76" cm="1">
        <f t="array" ref="AI94">SUM(IF(TARGET_TR5!$B$2:$B$2040=$A$1,IF(TARGET_TR5!$C$2:$C$2040=$B94,IF(TARGET_TR5!$E$2:$E$2040=$D94,IF(TARGET_TR5!$F$1:$Q$1=AI$2,TARGET_TR5!$F$2:$Q$2040)))))</f>
        <v>660243.01048734947</v>
      </c>
      <c r="AJ94" s="76" cm="1">
        <f t="array" ref="AJ94">SUM(IF(TARGET_TR5!$B$2:$B$2040=$A$1,IF(TARGET_TR5!$C$2:$C$2040=$B94,IF(TARGET_TR5!$E$2:$E$2040=$D94,IF(TARGET_TR5!$F$1:$Q$1=AJ$2,TARGET_TR5!$F$2:$Q$2040)))))</f>
        <v>651823.97133291943</v>
      </c>
      <c r="AK94" s="76" cm="1">
        <f t="array" ref="AK94">SUM(IF(TARGET_TR5!$B$2:$B$2040=$A$1,IF(TARGET_TR5!$C$2:$C$2040=$B94,IF(TARGET_TR5!$E$2:$E$2040=$D94,IF(TARGET_TR5!$F$1:$Q$1=AK$2,TARGET_TR5!$F$2:$Q$2040)))))</f>
        <v>534265.41190043569</v>
      </c>
      <c r="AL94" s="76" cm="1">
        <f t="array" ref="AL94">SUM(IF(TARGET_TR5!$B$2:$B$2040=$A$1,IF(TARGET_TR5!$C$2:$C$2040=$B94,IF(TARGET_TR5!$E$2:$E$2040=$D94,IF(TARGET_TR5!$F$1:$Q$1=AL$2,TARGET_TR5!$F$2:$Q$2040)))))</f>
        <v>713685.1799857514</v>
      </c>
      <c r="AM94" s="76" cm="1">
        <f t="array" ref="AM94">SUM(IF(TARGET_TR5!$B$2:$B$2040=$A$1,IF(TARGET_TR5!$C$2:$C$2040=$B94,IF(TARGET_TR5!$E$2:$E$2040=$D94,IF(TARGET_TR5!$F$1:$Q$1=AM$2,TARGET_TR5!$F$2:$Q$2040)))))</f>
        <v>725687.45552161499</v>
      </c>
      <c r="AN94" s="76" cm="1">
        <f t="array" ref="AN94">SUM(IF(TARGET_TR5!$B$2:$B$2040=$A$1,IF(TARGET_TR5!$C$2:$C$2040=$B94,IF(TARGET_TR5!$E$2:$E$2040=$D94,IF(TARGET_TR5!$F$1:$Q$1=AN$2,TARGET_TR5!$F$2:$Q$2040)))))</f>
        <v>591735.41441403888</v>
      </c>
      <c r="AO94" s="76">
        <v>494000</v>
      </c>
      <c r="AP94" s="76">
        <v>494000</v>
      </c>
      <c r="AQ94" s="76">
        <v>494000</v>
      </c>
      <c r="AR94" s="76">
        <v>494000</v>
      </c>
      <c r="AS94" s="76">
        <v>494000</v>
      </c>
      <c r="AT94" s="60"/>
      <c r="AU94" s="60"/>
      <c r="AV94" s="60"/>
      <c r="AW94" s="60"/>
      <c r="AX94" s="60"/>
      <c r="AY94" s="60"/>
      <c r="AZ94" s="60"/>
    </row>
    <row r="95" spans="1:52" x14ac:dyDescent="0.35">
      <c r="A95" s="59" t="s">
        <v>220</v>
      </c>
      <c r="B95" s="60" t="s">
        <v>238</v>
      </c>
      <c r="C95" s="60" t="s">
        <v>222</v>
      </c>
      <c r="D95" s="60" t="s">
        <v>71</v>
      </c>
      <c r="E95" s="76">
        <f t="shared" si="483"/>
        <v>329886.97654579068</v>
      </c>
      <c r="F95" s="76">
        <f t="shared" si="673"/>
        <v>770478.87311824202</v>
      </c>
      <c r="G95" s="76">
        <f t="shared" si="673"/>
        <v>1092317.8810510135</v>
      </c>
      <c r="H95" s="76">
        <f t="shared" si="673"/>
        <v>1557900.095874843</v>
      </c>
      <c r="I95" s="76">
        <f t="shared" si="673"/>
        <v>2013537.5712548718</v>
      </c>
      <c r="J95" s="76">
        <f t="shared" si="673"/>
        <v>2383938.9157775166</v>
      </c>
      <c r="K95" s="76">
        <f t="shared" si="673"/>
        <v>2905772.3642086871</v>
      </c>
      <c r="L95" s="76">
        <f t="shared" si="673"/>
        <v>3420951.6926194271</v>
      </c>
      <c r="M95" s="76">
        <f t="shared" si="673"/>
        <v>3843216.7644809429</v>
      </c>
      <c r="N95" s="76">
        <f t="shared" si="673"/>
        <v>4407289.0721775973</v>
      </c>
      <c r="O95" s="76">
        <f t="shared" si="673"/>
        <v>4980847.5671301801</v>
      </c>
      <c r="P95" s="76">
        <f t="shared" si="673"/>
        <v>5448534.9594353233</v>
      </c>
      <c r="Q95" s="76">
        <f t="shared" si="484"/>
        <v>4372100</v>
      </c>
      <c r="R95" s="76">
        <f t="shared" si="674"/>
        <v>8718200</v>
      </c>
      <c r="S95" s="76">
        <f t="shared" si="674"/>
        <v>7740171</v>
      </c>
      <c r="T95" s="76">
        <f t="shared" si="674"/>
        <v>10292271</v>
      </c>
      <c r="U95" s="76">
        <f t="shared" si="674"/>
        <v>12844371</v>
      </c>
      <c r="V95" s="76">
        <f t="shared" si="674"/>
        <v>12844371</v>
      </c>
      <c r="W95" s="76">
        <f t="shared" si="674"/>
        <v>12844371</v>
      </c>
      <c r="X95" s="76">
        <f t="shared" si="674"/>
        <v>12844371</v>
      </c>
      <c r="Y95" s="76">
        <f t="shared" si="674"/>
        <v>12844371</v>
      </c>
      <c r="Z95" s="76">
        <f t="shared" si="674"/>
        <v>12844371</v>
      </c>
      <c r="AA95" s="76">
        <f t="shared" si="674"/>
        <v>12844371</v>
      </c>
      <c r="AB95" s="76">
        <f t="shared" si="674"/>
        <v>12844371</v>
      </c>
      <c r="AC95" s="76" cm="1">
        <f t="array" ref="AC95">SUM(IF(TARGET_TR5!$B$2:$B$2040=$A$1,IF(TARGET_TR5!$C$2:$C$2040=$B95,IF(TARGET_TR5!$E$2:$E$2040=$D95,IF(TARGET_TR5!$F$1:$Q$1=AC$2,TARGET_TR5!$F$2:$Q$2040)))))</f>
        <v>329886.97654579068</v>
      </c>
      <c r="AD95" s="76" cm="1">
        <f t="array" ref="AD95">SUM(IF(TARGET_TR5!$B$2:$B$2040=$A$1,IF(TARGET_TR5!$C$2:$C$2040=$B95,IF(TARGET_TR5!$E$2:$E$2040=$D95,IF(TARGET_TR5!$F$1:$Q$1=AD$2,TARGET_TR5!$F$2:$Q$2040)))))</f>
        <v>440591.89657245128</v>
      </c>
      <c r="AE95" s="76" cm="1">
        <f t="array" ref="AE95">SUM(IF(TARGET_TR5!$B$2:$B$2040=$A$1,IF(TARGET_TR5!$C$2:$C$2040=$B95,IF(TARGET_TR5!$E$2:$E$2040=$D95,IF(TARGET_TR5!$F$1:$Q$1=AE$2,TARGET_TR5!$F$2:$Q$2040)))))</f>
        <v>321839.00793277146</v>
      </c>
      <c r="AF95" s="76" cm="1">
        <f t="array" ref="AF95">SUM(IF(TARGET_TR5!$B$2:$B$2040=$A$1,IF(TARGET_TR5!$C$2:$C$2040=$B95,IF(TARGET_TR5!$E$2:$E$2040=$D95,IF(TARGET_TR5!$F$1:$Q$1=AF$2,TARGET_TR5!$F$2:$Q$2040)))))</f>
        <v>465582.21482382953</v>
      </c>
      <c r="AG95" s="76" cm="1">
        <f t="array" ref="AG95">SUM(IF(TARGET_TR5!$B$2:$B$2040=$A$1,IF(TARGET_TR5!$C$2:$C$2040=$B95,IF(TARGET_TR5!$E$2:$E$2040=$D95,IF(TARGET_TR5!$F$1:$Q$1=AG$2,TARGET_TR5!$F$2:$Q$2040)))))</f>
        <v>455637.47538002877</v>
      </c>
      <c r="AH95" s="76" cm="1">
        <f t="array" ref="AH95">SUM(IF(TARGET_TR5!$B$2:$B$2040=$A$1,IF(TARGET_TR5!$C$2:$C$2040=$B95,IF(TARGET_TR5!$E$2:$E$2040=$D95,IF(TARGET_TR5!$F$1:$Q$1=AH$2,TARGET_TR5!$F$2:$Q$2040)))))</f>
        <v>370401.34452264465</v>
      </c>
      <c r="AI95" s="76" cm="1">
        <f t="array" ref="AI95">SUM(IF(TARGET_TR5!$B$2:$B$2040=$A$1,IF(TARGET_TR5!$C$2:$C$2040=$B95,IF(TARGET_TR5!$E$2:$E$2040=$D95,IF(TARGET_TR5!$F$1:$Q$1=AI$2,TARGET_TR5!$F$2:$Q$2040)))))</f>
        <v>521833.44843117078</v>
      </c>
      <c r="AJ95" s="76" cm="1">
        <f t="array" ref="AJ95">SUM(IF(TARGET_TR5!$B$2:$B$2040=$A$1,IF(TARGET_TR5!$C$2:$C$2040=$B95,IF(TARGET_TR5!$E$2:$E$2040=$D95,IF(TARGET_TR5!$F$1:$Q$1=AJ$2,TARGET_TR5!$F$2:$Q$2040)))))</f>
        <v>515179.32841074007</v>
      </c>
      <c r="AK95" s="76" cm="1">
        <f t="array" ref="AK95">SUM(IF(TARGET_TR5!$B$2:$B$2040=$A$1,IF(TARGET_TR5!$C$2:$C$2040=$B95,IF(TARGET_TR5!$E$2:$E$2040=$D95,IF(TARGET_TR5!$F$1:$Q$1=AK$2,TARGET_TR5!$F$2:$Q$2040)))))</f>
        <v>422265.07186151587</v>
      </c>
      <c r="AL95" s="76" cm="1">
        <f t="array" ref="AL95">SUM(IF(TARGET_TR5!$B$2:$B$2040=$A$1,IF(TARGET_TR5!$C$2:$C$2040=$B95,IF(TARGET_TR5!$E$2:$E$2040=$D95,IF(TARGET_TR5!$F$1:$Q$1=AL$2,TARGET_TR5!$F$2:$Q$2040)))))</f>
        <v>564072.30769665411</v>
      </c>
      <c r="AM95" s="76" cm="1">
        <f t="array" ref="AM95">SUM(IF(TARGET_TR5!$B$2:$B$2040=$A$1,IF(TARGET_TR5!$C$2:$C$2040=$B95,IF(TARGET_TR5!$E$2:$E$2040=$D95,IF(TARGET_TR5!$F$1:$Q$1=AM$2,TARGET_TR5!$F$2:$Q$2040)))))</f>
        <v>573558.49495258229</v>
      </c>
      <c r="AN95" s="76" cm="1">
        <f t="array" ref="AN95">SUM(IF(TARGET_TR5!$B$2:$B$2040=$A$1,IF(TARGET_TR5!$C$2:$C$2040=$B95,IF(TARGET_TR5!$E$2:$E$2040=$D95,IF(TARGET_TR5!$F$1:$Q$1=AN$2,TARGET_TR5!$F$2:$Q$2040)))))</f>
        <v>467687.39230514324</v>
      </c>
      <c r="AO95" s="76">
        <v>4372100</v>
      </c>
      <c r="AP95" s="76">
        <v>4346100</v>
      </c>
      <c r="AQ95" s="76">
        <v>-978029</v>
      </c>
      <c r="AR95" s="76">
        <v>2552100</v>
      </c>
      <c r="AS95" s="76">
        <v>2552100</v>
      </c>
      <c r="AT95" s="60"/>
      <c r="AU95" s="60"/>
      <c r="AV95" s="60"/>
      <c r="AW95" s="60"/>
      <c r="AX95" s="60"/>
      <c r="AY95" s="60"/>
      <c r="AZ95" s="60"/>
    </row>
    <row r="96" spans="1:52" x14ac:dyDescent="0.35">
      <c r="A96" s="59" t="s">
        <v>220</v>
      </c>
      <c r="B96" s="60" t="s">
        <v>238</v>
      </c>
      <c r="C96" s="60" t="s">
        <v>222</v>
      </c>
      <c r="D96" s="60" t="s">
        <v>72</v>
      </c>
      <c r="E96" s="76">
        <f t="shared" si="483"/>
        <v>5579969.8568629064</v>
      </c>
      <c r="F96" s="76">
        <f t="shared" si="673"/>
        <v>13032490.498310786</v>
      </c>
      <c r="G96" s="76">
        <f t="shared" si="673"/>
        <v>18476330.633594967</v>
      </c>
      <c r="H96" s="76">
        <f t="shared" si="673"/>
        <v>26351557.330359783</v>
      </c>
      <c r="I96" s="76">
        <f t="shared" si="673"/>
        <v>34058570.819947377</v>
      </c>
      <c r="J96" s="76">
        <f t="shared" si="673"/>
        <v>40323832.816705711</v>
      </c>
      <c r="K96" s="76">
        <f t="shared" si="673"/>
        <v>49150537.474883012</v>
      </c>
      <c r="L96" s="76">
        <f t="shared" si="673"/>
        <v>57864689.071624748</v>
      </c>
      <c r="M96" s="76">
        <f t="shared" si="673"/>
        <v>65007215.2703401</v>
      </c>
      <c r="N96" s="76">
        <f t="shared" si="673"/>
        <v>74548381.481251523</v>
      </c>
      <c r="O96" s="76">
        <f t="shared" si="673"/>
        <v>84250004.584092692</v>
      </c>
      <c r="P96" s="76">
        <f t="shared" si="673"/>
        <v>92160839.921768636</v>
      </c>
      <c r="Q96" s="76">
        <f t="shared" si="484"/>
        <v>13442733</v>
      </c>
      <c r="R96" s="76">
        <f t="shared" si="674"/>
        <v>26356433</v>
      </c>
      <c r="S96" s="76">
        <f t="shared" si="674"/>
        <v>38766908</v>
      </c>
      <c r="T96" s="76">
        <f t="shared" si="674"/>
        <v>43910942</v>
      </c>
      <c r="U96" s="76">
        <f t="shared" si="674"/>
        <v>50847059</v>
      </c>
      <c r="V96" s="76">
        <f t="shared" si="674"/>
        <v>50847059</v>
      </c>
      <c r="W96" s="76">
        <f t="shared" si="674"/>
        <v>50847059</v>
      </c>
      <c r="X96" s="76">
        <f t="shared" si="674"/>
        <v>50847059</v>
      </c>
      <c r="Y96" s="76">
        <f t="shared" si="674"/>
        <v>50847059</v>
      </c>
      <c r="Z96" s="76">
        <f t="shared" si="674"/>
        <v>50847059</v>
      </c>
      <c r="AA96" s="76">
        <f t="shared" si="674"/>
        <v>50847059</v>
      </c>
      <c r="AB96" s="76">
        <f t="shared" si="674"/>
        <v>50847059</v>
      </c>
      <c r="AC96" s="76" cm="1">
        <f t="array" ref="AC96">SUM(IF(TARGET_TR5!$B$2:$B$2040=$A$1,IF(TARGET_TR5!$C$2:$C$2040=$B96,IF(TARGET_TR5!$E$2:$E$2040=$D96,IF(TARGET_TR5!$F$1:$Q$1=AC$2,TARGET_TR5!$F$2:$Q$2040)))))</f>
        <v>5579969.8568629064</v>
      </c>
      <c r="AD96" s="76" cm="1">
        <f t="array" ref="AD96">SUM(IF(TARGET_TR5!$B$2:$B$2040=$A$1,IF(TARGET_TR5!$C$2:$C$2040=$B96,IF(TARGET_TR5!$E$2:$E$2040=$D96,IF(TARGET_TR5!$F$1:$Q$1=AD$2,TARGET_TR5!$F$2:$Q$2040)))))</f>
        <v>7452520.6414478803</v>
      </c>
      <c r="AE96" s="76" cm="1">
        <f t="array" ref="AE96">SUM(IF(TARGET_TR5!$B$2:$B$2040=$A$1,IF(TARGET_TR5!$C$2:$C$2040=$B96,IF(TARGET_TR5!$E$2:$E$2040=$D96,IF(TARGET_TR5!$F$1:$Q$1=AE$2,TARGET_TR5!$F$2:$Q$2040)))))</f>
        <v>5443840.1352841808</v>
      </c>
      <c r="AF96" s="76" cm="1">
        <f t="array" ref="AF96">SUM(IF(TARGET_TR5!$B$2:$B$2040=$A$1,IF(TARGET_TR5!$C$2:$C$2040=$B96,IF(TARGET_TR5!$E$2:$E$2040=$D96,IF(TARGET_TR5!$F$1:$Q$1=AF$2,TARGET_TR5!$F$2:$Q$2040)))))</f>
        <v>7875226.6967648156</v>
      </c>
      <c r="AG96" s="76" cm="1">
        <f t="array" ref="AG96">SUM(IF(TARGET_TR5!$B$2:$B$2040=$A$1,IF(TARGET_TR5!$C$2:$C$2040=$B96,IF(TARGET_TR5!$E$2:$E$2040=$D96,IF(TARGET_TR5!$F$1:$Q$1=AG$2,TARGET_TR5!$F$2:$Q$2040)))))</f>
        <v>7707013.4895875948</v>
      </c>
      <c r="AH96" s="76" cm="1">
        <f t="array" ref="AH96">SUM(IF(TARGET_TR5!$B$2:$B$2040=$A$1,IF(TARGET_TR5!$C$2:$C$2040=$B96,IF(TARGET_TR5!$E$2:$E$2040=$D96,IF(TARGET_TR5!$F$1:$Q$1=AH$2,TARGET_TR5!$F$2:$Q$2040)))))</f>
        <v>6265261.9967583325</v>
      </c>
      <c r="AI96" s="76" cm="1">
        <f t="array" ref="AI96">SUM(IF(TARGET_TR5!$B$2:$B$2040=$A$1,IF(TARGET_TR5!$C$2:$C$2040=$B96,IF(TARGET_TR5!$E$2:$E$2040=$D96,IF(TARGET_TR5!$F$1:$Q$1=AI$2,TARGET_TR5!$F$2:$Q$2040)))))</f>
        <v>8826704.6581773032</v>
      </c>
      <c r="AJ96" s="76" cm="1">
        <f t="array" ref="AJ96">SUM(IF(TARGET_TR5!$B$2:$B$2040=$A$1,IF(TARGET_TR5!$C$2:$C$2040=$B96,IF(TARGET_TR5!$E$2:$E$2040=$D96,IF(TARGET_TR5!$F$1:$Q$1=AJ$2,TARGET_TR5!$F$2:$Q$2040)))))</f>
        <v>8714151.5967417378</v>
      </c>
      <c r="AK96" s="76" cm="1">
        <f t="array" ref="AK96">SUM(IF(TARGET_TR5!$B$2:$B$2040=$A$1,IF(TARGET_TR5!$C$2:$C$2040=$B96,IF(TARGET_TR5!$E$2:$E$2040=$D96,IF(TARGET_TR5!$F$1:$Q$1=AK$2,TARGET_TR5!$F$2:$Q$2040)))))</f>
        <v>7142526.1987153543</v>
      </c>
      <c r="AL96" s="76" cm="1">
        <f t="array" ref="AL96">SUM(IF(TARGET_TR5!$B$2:$B$2040=$A$1,IF(TARGET_TR5!$C$2:$C$2040=$B96,IF(TARGET_TR5!$E$2:$E$2040=$D96,IF(TARGET_TR5!$F$1:$Q$1=AL$2,TARGET_TR5!$F$2:$Q$2040)))))</f>
        <v>9541166.2109114267</v>
      </c>
      <c r="AM96" s="76" cm="1">
        <f t="array" ref="AM96">SUM(IF(TARGET_TR5!$B$2:$B$2040=$A$1,IF(TARGET_TR5!$C$2:$C$2040=$B96,IF(TARGET_TR5!$E$2:$E$2040=$D96,IF(TARGET_TR5!$F$1:$Q$1=AM$2,TARGET_TR5!$F$2:$Q$2040)))))</f>
        <v>9701623.1028411668</v>
      </c>
      <c r="AN96" s="76" cm="1">
        <f t="array" ref="AN96">SUM(IF(TARGET_TR5!$B$2:$B$2040=$A$1,IF(TARGET_TR5!$C$2:$C$2040=$B96,IF(TARGET_TR5!$E$2:$E$2040=$D96,IF(TARGET_TR5!$F$1:$Q$1=AN$2,TARGET_TR5!$F$2:$Q$2040)))))</f>
        <v>7910835.337675944</v>
      </c>
      <c r="AO96" s="76">
        <v>13442733</v>
      </c>
      <c r="AP96" s="76">
        <v>12913700</v>
      </c>
      <c r="AQ96" s="76">
        <v>12410475</v>
      </c>
      <c r="AR96" s="76">
        <v>5144034</v>
      </c>
      <c r="AS96" s="76">
        <v>6936117</v>
      </c>
      <c r="AT96" s="76"/>
      <c r="AU96" s="60"/>
      <c r="AV96" s="60"/>
      <c r="AW96" s="60"/>
      <c r="AX96" s="60"/>
      <c r="AY96" s="60"/>
      <c r="AZ96" s="60"/>
    </row>
    <row r="97" spans="1:52" x14ac:dyDescent="0.35">
      <c r="A97" s="59" t="s">
        <v>220</v>
      </c>
      <c r="B97" s="60" t="s">
        <v>238</v>
      </c>
      <c r="C97" s="60" t="s">
        <v>222</v>
      </c>
      <c r="D97" s="60" t="s">
        <v>73</v>
      </c>
      <c r="E97" s="76">
        <f t="shared" si="483"/>
        <v>7569705.5612941412</v>
      </c>
      <c r="F97" s="76">
        <f t="shared" si="673"/>
        <v>17679686.151214991</v>
      </c>
      <c r="G97" s="76">
        <f t="shared" si="673"/>
        <v>25064720.121635839</v>
      </c>
      <c r="H97" s="76">
        <f t="shared" si="673"/>
        <v>35748137.568709217</v>
      </c>
      <c r="I97" s="76">
        <f t="shared" si="673"/>
        <v>46203359.437219307</v>
      </c>
      <c r="J97" s="76">
        <f t="shared" si="673"/>
        <v>54702722.300532281</v>
      </c>
      <c r="K97" s="76">
        <f t="shared" si="673"/>
        <v>66676900.845014557</v>
      </c>
      <c r="L97" s="76">
        <f t="shared" si="673"/>
        <v>78498391.551220864</v>
      </c>
      <c r="M97" s="76">
        <f t="shared" si="673"/>
        <v>88187838.210436583</v>
      </c>
      <c r="N97" s="76">
        <f t="shared" si="673"/>
        <v>101131244.85610844</v>
      </c>
      <c r="O97" s="76">
        <f t="shared" si="673"/>
        <v>114292324.97643082</v>
      </c>
      <c r="P97" s="76">
        <f t="shared" si="673"/>
        <v>125024048.58537415</v>
      </c>
      <c r="Q97" s="76">
        <f t="shared" si="484"/>
        <v>16811043</v>
      </c>
      <c r="R97" s="76">
        <f t="shared" si="674"/>
        <v>33468816</v>
      </c>
      <c r="S97" s="76">
        <f t="shared" si="674"/>
        <v>50544154</v>
      </c>
      <c r="T97" s="76">
        <f t="shared" si="674"/>
        <v>67620641</v>
      </c>
      <c r="U97" s="76">
        <f t="shared" si="674"/>
        <v>85330593</v>
      </c>
      <c r="V97" s="76">
        <f t="shared" si="674"/>
        <v>85330593</v>
      </c>
      <c r="W97" s="76">
        <f t="shared" si="674"/>
        <v>85330593</v>
      </c>
      <c r="X97" s="76">
        <f t="shared" si="674"/>
        <v>85330593</v>
      </c>
      <c r="Y97" s="76">
        <f t="shared" si="674"/>
        <v>85330593</v>
      </c>
      <c r="Z97" s="76">
        <f t="shared" si="674"/>
        <v>85330593</v>
      </c>
      <c r="AA97" s="76">
        <f t="shared" si="674"/>
        <v>85330593</v>
      </c>
      <c r="AB97" s="76">
        <f t="shared" si="674"/>
        <v>85330593</v>
      </c>
      <c r="AC97" s="76" cm="1">
        <f t="array" ref="AC97">SUM(IF(TARGET_TR5!$B$2:$B$2040=$A$1,IF(TARGET_TR5!$C$2:$C$2040=$B97,IF(TARGET_TR5!$E$2:$E$2040=$D97,IF(TARGET_TR5!$F$1:$Q$1=AC$2,TARGET_TR5!$F$2:$Q$2040)))))</f>
        <v>7569705.5612941412</v>
      </c>
      <c r="AD97" s="76" cm="1">
        <f t="array" ref="AD97">SUM(IF(TARGET_TR5!$B$2:$B$2040=$A$1,IF(TARGET_TR5!$C$2:$C$2040=$B97,IF(TARGET_TR5!$E$2:$E$2040=$D97,IF(TARGET_TR5!$F$1:$Q$1=AD$2,TARGET_TR5!$F$2:$Q$2040)))))</f>
        <v>10109980.589920849</v>
      </c>
      <c r="AE97" s="76" cm="1">
        <f t="array" ref="AE97">SUM(IF(TARGET_TR5!$B$2:$B$2040=$A$1,IF(TARGET_TR5!$C$2:$C$2040=$B97,IF(TARGET_TR5!$E$2:$E$2040=$D97,IF(TARGET_TR5!$F$1:$Q$1=AE$2,TARGET_TR5!$F$2:$Q$2040)))))</f>
        <v>7385033.9704208467</v>
      </c>
      <c r="AF97" s="76" cm="1">
        <f t="array" ref="AF97">SUM(IF(TARGET_TR5!$B$2:$B$2040=$A$1,IF(TARGET_TR5!$C$2:$C$2040=$B97,IF(TARGET_TR5!$E$2:$E$2040=$D97,IF(TARGET_TR5!$F$1:$Q$1=AF$2,TARGET_TR5!$F$2:$Q$2040)))))</f>
        <v>10683417.447073378</v>
      </c>
      <c r="AG97" s="76" cm="1">
        <f t="array" ref="AG97">SUM(IF(TARGET_TR5!$B$2:$B$2040=$A$1,IF(TARGET_TR5!$C$2:$C$2040=$B97,IF(TARGET_TR5!$E$2:$E$2040=$D97,IF(TARGET_TR5!$F$1:$Q$1=AG$2,TARGET_TR5!$F$2:$Q$2040)))))</f>
        <v>10455221.868510092</v>
      </c>
      <c r="AH97" s="76" cm="1">
        <f t="array" ref="AH97">SUM(IF(TARGET_TR5!$B$2:$B$2040=$A$1,IF(TARGET_TR5!$C$2:$C$2040=$B97,IF(TARGET_TR5!$E$2:$E$2040=$D97,IF(TARGET_TR5!$F$1:$Q$1=AH$2,TARGET_TR5!$F$2:$Q$2040)))))</f>
        <v>8499362.8633129708</v>
      </c>
      <c r="AI97" s="76" cm="1">
        <f t="array" ref="AI97">SUM(IF(TARGET_TR5!$B$2:$B$2040=$A$1,IF(TARGET_TR5!$C$2:$C$2040=$B97,IF(TARGET_TR5!$E$2:$E$2040=$D97,IF(TARGET_TR5!$F$1:$Q$1=AI$2,TARGET_TR5!$F$2:$Q$2040)))))</f>
        <v>11974178.544482272</v>
      </c>
      <c r="AJ97" s="76" cm="1">
        <f t="array" ref="AJ97">SUM(IF(TARGET_TR5!$B$2:$B$2040=$A$1,IF(TARGET_TR5!$C$2:$C$2040=$B97,IF(TARGET_TR5!$E$2:$E$2040=$D97,IF(TARGET_TR5!$F$1:$Q$1=AJ$2,TARGET_TR5!$F$2:$Q$2040)))))</f>
        <v>11821490.706206299</v>
      </c>
      <c r="AK97" s="76" cm="1">
        <f t="array" ref="AK97">SUM(IF(TARGET_TR5!$B$2:$B$2040=$A$1,IF(TARGET_TR5!$C$2:$C$2040=$B97,IF(TARGET_TR5!$E$2:$E$2040=$D97,IF(TARGET_TR5!$F$1:$Q$1=AK$2,TARGET_TR5!$F$2:$Q$2040)))))</f>
        <v>9689446.6592157222</v>
      </c>
      <c r="AL97" s="76" cm="1">
        <f t="array" ref="AL97">SUM(IF(TARGET_TR5!$B$2:$B$2040=$A$1,IF(TARGET_TR5!$C$2:$C$2040=$B97,IF(TARGET_TR5!$E$2:$E$2040=$D97,IF(TARGET_TR5!$F$1:$Q$1=AL$2,TARGET_TR5!$F$2:$Q$2040)))))</f>
        <v>12943406.645671856</v>
      </c>
      <c r="AM97" s="76" cm="1">
        <f t="array" ref="AM97">SUM(IF(TARGET_TR5!$B$2:$B$2040=$A$1,IF(TARGET_TR5!$C$2:$C$2040=$B97,IF(TARGET_TR5!$E$2:$E$2040=$D97,IF(TARGET_TR5!$F$1:$Q$1=AM$2,TARGET_TR5!$F$2:$Q$2040)))))</f>
        <v>13161080.120322376</v>
      </c>
      <c r="AN97" s="76" cm="1">
        <f t="array" ref="AN97">SUM(IF(TARGET_TR5!$B$2:$B$2040=$A$1,IF(TARGET_TR5!$C$2:$C$2040=$B97,IF(TARGET_TR5!$E$2:$E$2040=$D97,IF(TARGET_TR5!$F$1:$Q$1=AN$2,TARGET_TR5!$F$2:$Q$2040)))))</f>
        <v>10731723.608943334</v>
      </c>
      <c r="AO97" s="76">
        <v>16811043</v>
      </c>
      <c r="AP97" s="76">
        <v>16657773</v>
      </c>
      <c r="AQ97" s="76">
        <v>17075338</v>
      </c>
      <c r="AR97" s="76">
        <v>17076487</v>
      </c>
      <c r="AS97" s="76">
        <v>17709952</v>
      </c>
      <c r="AT97" s="60"/>
      <c r="AU97" s="60"/>
      <c r="AV97" s="60"/>
      <c r="AW97" s="60"/>
      <c r="AX97" s="60"/>
      <c r="AY97" s="60"/>
      <c r="AZ97" s="60"/>
    </row>
    <row r="98" spans="1:52" x14ac:dyDescent="0.35">
      <c r="A98" s="59" t="s">
        <v>220</v>
      </c>
      <c r="B98" s="60" t="s">
        <v>238</v>
      </c>
      <c r="C98" s="60" t="s">
        <v>222</v>
      </c>
      <c r="D98" s="60" t="s">
        <v>74</v>
      </c>
      <c r="E98" s="76">
        <f t="shared" si="483"/>
        <v>18199524.381774276</v>
      </c>
      <c r="F98" s="76">
        <f t="shared" si="673"/>
        <v>42506525.064383715</v>
      </c>
      <c r="G98" s="76">
        <f t="shared" si="673"/>
        <v>60262051.315252498</v>
      </c>
      <c r="H98" s="76">
        <f t="shared" si="673"/>
        <v>85947742.09071295</v>
      </c>
      <c r="I98" s="76">
        <f t="shared" si="673"/>
        <v>111084791.84410892</v>
      </c>
      <c r="J98" s="76">
        <f t="shared" si="673"/>
        <v>131519452.13675654</v>
      </c>
      <c r="K98" s="76">
        <f t="shared" si="673"/>
        <v>160308465.47517845</v>
      </c>
      <c r="L98" s="76">
        <f t="shared" si="673"/>
        <v>188730377.87248677</v>
      </c>
      <c r="M98" s="76">
        <f t="shared" si="673"/>
        <v>212026306.53079373</v>
      </c>
      <c r="N98" s="76">
        <f t="shared" si="673"/>
        <v>243145594.18652803</v>
      </c>
      <c r="O98" s="76">
        <f t="shared" si="673"/>
        <v>274788225.01289028</v>
      </c>
      <c r="P98" s="76">
        <f t="shared" si="673"/>
        <v>300590056.25955182</v>
      </c>
      <c r="Q98" s="76">
        <f t="shared" si="484"/>
        <v>297100</v>
      </c>
      <c r="R98" s="76">
        <f t="shared" si="674"/>
        <v>568200</v>
      </c>
      <c r="S98" s="76">
        <f t="shared" si="674"/>
        <v>839200</v>
      </c>
      <c r="T98" s="76">
        <f t="shared" si="674"/>
        <v>1136300</v>
      </c>
      <c r="U98" s="76">
        <f t="shared" si="674"/>
        <v>1407300</v>
      </c>
      <c r="V98" s="76">
        <f t="shared" si="674"/>
        <v>1407300</v>
      </c>
      <c r="W98" s="76">
        <f t="shared" si="674"/>
        <v>1407300</v>
      </c>
      <c r="X98" s="76">
        <f t="shared" si="674"/>
        <v>1407300</v>
      </c>
      <c r="Y98" s="76">
        <f t="shared" si="674"/>
        <v>1407300</v>
      </c>
      <c r="Z98" s="76">
        <f t="shared" si="674"/>
        <v>1407300</v>
      </c>
      <c r="AA98" s="76">
        <f t="shared" si="674"/>
        <v>1407300</v>
      </c>
      <c r="AB98" s="76">
        <f t="shared" si="674"/>
        <v>1407300</v>
      </c>
      <c r="AC98" s="76" cm="1">
        <f t="array" ref="AC98">SUM(IF(TARGET_TR5!$B$2:$B$2040=$A$1,IF(TARGET_TR5!$C$2:$C$2040=$B98,IF(TARGET_TR5!$E$2:$E$2040=$D98,IF(TARGET_TR5!$F$1:$Q$1=AC$2,TARGET_TR5!$F$2:$Q$2040)))))</f>
        <v>18199524.381774276</v>
      </c>
      <c r="AD98" s="76" cm="1">
        <f t="array" ref="AD98">SUM(IF(TARGET_TR5!$B$2:$B$2040=$A$1,IF(TARGET_TR5!$C$2:$C$2040=$B98,IF(TARGET_TR5!$E$2:$E$2040=$D98,IF(TARGET_TR5!$F$1:$Q$1=AD$2,TARGET_TR5!$F$2:$Q$2040)))))</f>
        <v>24307000.682609439</v>
      </c>
      <c r="AE98" s="76" cm="1">
        <f t="array" ref="AE98">SUM(IF(TARGET_TR5!$B$2:$B$2040=$A$1,IF(TARGET_TR5!$C$2:$C$2040=$B98,IF(TARGET_TR5!$E$2:$E$2040=$D98,IF(TARGET_TR5!$F$1:$Q$1=AE$2,TARGET_TR5!$F$2:$Q$2040)))))</f>
        <v>17755526.250868779</v>
      </c>
      <c r="AF98" s="76" cm="1">
        <f t="array" ref="AF98">SUM(IF(TARGET_TR5!$B$2:$B$2040=$A$1,IF(TARGET_TR5!$C$2:$C$2040=$B98,IF(TARGET_TR5!$E$2:$E$2040=$D98,IF(TARGET_TR5!$F$1:$Q$1=AF$2,TARGET_TR5!$F$2:$Q$2040)))))</f>
        <v>25685690.775460456</v>
      </c>
      <c r="AG98" s="76" cm="1">
        <f t="array" ref="AG98">SUM(IF(TARGET_TR5!$B$2:$B$2040=$A$1,IF(TARGET_TR5!$C$2:$C$2040=$B98,IF(TARGET_TR5!$E$2:$E$2040=$D98,IF(TARGET_TR5!$F$1:$Q$1=AG$2,TARGET_TR5!$F$2:$Q$2040)))))</f>
        <v>25137049.753395975</v>
      </c>
      <c r="AH98" s="76" cm="1">
        <f t="array" ref="AH98">SUM(IF(TARGET_TR5!$B$2:$B$2040=$A$1,IF(TARGET_TR5!$C$2:$C$2040=$B98,IF(TARGET_TR5!$E$2:$E$2040=$D98,IF(TARGET_TR5!$F$1:$Q$1=AH$2,TARGET_TR5!$F$2:$Q$2040)))))</f>
        <v>20434660.292647619</v>
      </c>
      <c r="AI98" s="76" cm="1">
        <f t="array" ref="AI98">SUM(IF(TARGET_TR5!$B$2:$B$2040=$A$1,IF(TARGET_TR5!$C$2:$C$2040=$B98,IF(TARGET_TR5!$E$2:$E$2040=$D98,IF(TARGET_TR5!$F$1:$Q$1=AI$2,TARGET_TR5!$F$2:$Q$2040)))))</f>
        <v>28789013.338421907</v>
      </c>
      <c r="AJ98" s="76" cm="1">
        <f t="array" ref="AJ98">SUM(IF(TARGET_TR5!$B$2:$B$2040=$A$1,IF(TARGET_TR5!$C$2:$C$2040=$B98,IF(TARGET_TR5!$E$2:$E$2040=$D98,IF(TARGET_TR5!$F$1:$Q$1=AJ$2,TARGET_TR5!$F$2:$Q$2040)))))</f>
        <v>28421912.397308305</v>
      </c>
      <c r="AK98" s="76" cm="1">
        <f t="array" ref="AK98">SUM(IF(TARGET_TR5!$B$2:$B$2040=$A$1,IF(TARGET_TR5!$C$2:$C$2040=$B98,IF(TARGET_TR5!$E$2:$E$2040=$D98,IF(TARGET_TR5!$F$1:$Q$1=AK$2,TARGET_TR5!$F$2:$Q$2040)))))</f>
        <v>23295928.658306971</v>
      </c>
      <c r="AL98" s="76" cm="1">
        <f t="array" ref="AL98">SUM(IF(TARGET_TR5!$B$2:$B$2040=$A$1,IF(TARGET_TR5!$C$2:$C$2040=$B98,IF(TARGET_TR5!$E$2:$E$2040=$D98,IF(TARGET_TR5!$F$1:$Q$1=AL$2,TARGET_TR5!$F$2:$Q$2040)))))</f>
        <v>31119287.655734312</v>
      </c>
      <c r="AM98" s="76" cm="1">
        <f t="array" ref="AM98">SUM(IF(TARGET_TR5!$B$2:$B$2040=$A$1,IF(TARGET_TR5!$C$2:$C$2040=$B98,IF(TARGET_TR5!$E$2:$E$2040=$D98,IF(TARGET_TR5!$F$1:$Q$1=AM$2,TARGET_TR5!$F$2:$Q$2040)))))</f>
        <v>31642630.82636226</v>
      </c>
      <c r="AN98" s="76" cm="1">
        <f t="array" ref="AN98">SUM(IF(TARGET_TR5!$B$2:$B$2040=$A$1,IF(TARGET_TR5!$C$2:$C$2040=$B98,IF(TARGET_TR5!$E$2:$E$2040=$D98,IF(TARGET_TR5!$F$1:$Q$1=AN$2,TARGET_TR5!$F$2:$Q$2040)))))</f>
        <v>25801831.246661544</v>
      </c>
      <c r="AO98" s="76">
        <v>297100</v>
      </c>
      <c r="AP98" s="76">
        <v>271100</v>
      </c>
      <c r="AQ98" s="76">
        <v>271000</v>
      </c>
      <c r="AR98" s="76">
        <v>297100</v>
      </c>
      <c r="AS98" s="76">
        <v>271000</v>
      </c>
      <c r="AT98" s="60"/>
      <c r="AU98" s="60"/>
      <c r="AV98" s="60"/>
      <c r="AW98" s="60"/>
      <c r="AX98" s="60"/>
      <c r="AY98" s="60"/>
      <c r="AZ98" s="60"/>
    </row>
    <row r="99" spans="1:52" x14ac:dyDescent="0.35">
      <c r="A99" s="54" t="s">
        <v>220</v>
      </c>
      <c r="B99" s="55" t="s">
        <v>239</v>
      </c>
      <c r="C99" s="55" t="s">
        <v>222</v>
      </c>
      <c r="D99" s="55" t="s">
        <v>69</v>
      </c>
      <c r="E99" s="75">
        <f>SUM(E100:E104)</f>
        <v>24975537</v>
      </c>
      <c r="F99" s="75">
        <f t="shared" ref="F99" si="722">SUM(F100:F104)</f>
        <v>58332475</v>
      </c>
      <c r="G99" s="75">
        <f t="shared" ref="G99" si="723">SUM(G100:G104)</f>
        <v>82698705</v>
      </c>
      <c r="H99" s="75">
        <f t="shared" ref="H99" si="724">SUM(H100:H104)</f>
        <v>117947644.00000001</v>
      </c>
      <c r="I99" s="75">
        <f t="shared" ref="I99" si="725">SUM(I100:I104)</f>
        <v>152443673.00000003</v>
      </c>
      <c r="J99" s="75">
        <f t="shared" ref="J99" si="726">SUM(J100:J104)</f>
        <v>180486527.00000003</v>
      </c>
      <c r="K99" s="75">
        <f t="shared" ref="K99" si="727">SUM(K100:K104)</f>
        <v>219994212.00000003</v>
      </c>
      <c r="L99" s="75">
        <f t="shared" ref="L99" si="728">SUM(L100:L104)</f>
        <v>258998118.00000003</v>
      </c>
      <c r="M99" s="75">
        <f t="shared" ref="M99" si="729">SUM(M100:M104)</f>
        <v>290967544.00000006</v>
      </c>
      <c r="N99" s="75">
        <f t="shared" ref="N99" si="730">SUM(N100:N104)</f>
        <v>333673106.00000006</v>
      </c>
      <c r="O99" s="75">
        <f t="shared" ref="O99" si="731">SUM(O100:O104)</f>
        <v>377096862</v>
      </c>
      <c r="P99" s="75">
        <f t="shared" ref="P99" si="732">SUM(P100:P104)</f>
        <v>412505183</v>
      </c>
      <c r="Q99" s="75">
        <f t="shared" ref="Q99" si="733">SUM(Q100:Q104)</f>
        <v>23876420</v>
      </c>
      <c r="R99" s="75">
        <f t="shared" ref="R99" si="734">SUM(R100:R104)</f>
        <v>47525420</v>
      </c>
      <c r="S99" s="75">
        <f t="shared" ref="S99" si="735">SUM(S100:S104)</f>
        <v>71174420</v>
      </c>
      <c r="T99" s="75">
        <f t="shared" ref="T99" si="736">SUM(T100:T104)</f>
        <v>97521813</v>
      </c>
      <c r="U99" s="75">
        <f t="shared" ref="U99" si="737">SUM(U100:U104)</f>
        <v>108312425</v>
      </c>
      <c r="V99" s="75">
        <f t="shared" ref="V99" si="738">SUM(V100:V104)</f>
        <v>108312425</v>
      </c>
      <c r="W99" s="75">
        <f t="shared" ref="W99" si="739">SUM(W100:W104)</f>
        <v>108312425</v>
      </c>
      <c r="X99" s="75">
        <f t="shared" ref="X99" si="740">SUM(X100:X104)</f>
        <v>108312425</v>
      </c>
      <c r="Y99" s="75">
        <f t="shared" ref="Y99" si="741">SUM(Y100:Y104)</f>
        <v>108312425</v>
      </c>
      <c r="Z99" s="75">
        <f t="shared" ref="Z99" si="742">SUM(Z100:Z104)</f>
        <v>108312425</v>
      </c>
      <c r="AA99" s="75">
        <f t="shared" ref="AA99" si="743">SUM(AA100:AA104)</f>
        <v>108312425</v>
      </c>
      <c r="AB99" s="75">
        <f t="shared" ref="AB99" si="744">SUM(AB100:AB104)</f>
        <v>108312425</v>
      </c>
      <c r="AC99" s="75">
        <f t="shared" ref="AC99" si="745">SUM(AC100:AC104)</f>
        <v>24975537</v>
      </c>
      <c r="AD99" s="75">
        <f t="shared" ref="AD99" si="746">SUM(AD100:AD104)</f>
        <v>33356938</v>
      </c>
      <c r="AE99" s="75">
        <f t="shared" ref="AE99" si="747">SUM(AE100:AE104)</f>
        <v>24366230</v>
      </c>
      <c r="AF99" s="75">
        <f t="shared" ref="AF99" si="748">SUM(AF100:AF104)</f>
        <v>35248939</v>
      </c>
      <c r="AG99" s="75">
        <f t="shared" ref="AG99" si="749">SUM(AG100:AG104)</f>
        <v>34496029</v>
      </c>
      <c r="AH99" s="75">
        <f t="shared" ref="AH99" si="750">SUM(AH100:AH104)</f>
        <v>28042854</v>
      </c>
      <c r="AI99" s="75">
        <f t="shared" ref="AI99" si="751">SUM(AI100:AI104)</f>
        <v>39507685</v>
      </c>
      <c r="AJ99" s="75">
        <f t="shared" ref="AJ99" si="752">SUM(AJ100:AJ104)</f>
        <v>39003906</v>
      </c>
      <c r="AK99" s="75">
        <f t="shared" ref="AK99" si="753">SUM(AK100:AK104)</f>
        <v>31969426</v>
      </c>
      <c r="AL99" s="75">
        <f t="shared" ref="AL99" si="754">SUM(AL100:AL104)</f>
        <v>42705562</v>
      </c>
      <c r="AM99" s="75">
        <f t="shared" ref="AM99" si="755">SUM(AM100:AM104)</f>
        <v>43423756</v>
      </c>
      <c r="AN99" s="75">
        <f t="shared" ref="AN99" si="756">SUM(AN100:AN104)</f>
        <v>35408321</v>
      </c>
      <c r="AO99" s="75">
        <f t="shared" ref="AO99" si="757">SUM(AO100:AO104)</f>
        <v>23876420</v>
      </c>
      <c r="AP99" s="75">
        <f t="shared" ref="AP99" si="758">SUM(AP100:AP104)</f>
        <v>23649000</v>
      </c>
      <c r="AQ99" s="75">
        <f t="shared" ref="AQ99" si="759">SUM(AQ100:AQ104)</f>
        <v>23649000</v>
      </c>
      <c r="AR99" s="75">
        <f t="shared" ref="AR99" si="760">SUM(AR100:AR104)</f>
        <v>26347393</v>
      </c>
      <c r="AS99" s="75">
        <f t="shared" ref="AS99" si="761">SUM(AS100:AS104)</f>
        <v>10790612</v>
      </c>
      <c r="AT99" s="75">
        <f t="shared" ref="AT99" si="762">SUM(AT100:AT104)</f>
        <v>0</v>
      </c>
      <c r="AU99" s="75">
        <f t="shared" ref="AU99" si="763">SUM(AU100:AU104)</f>
        <v>0</v>
      </c>
      <c r="AV99" s="75">
        <f t="shared" ref="AV99" si="764">SUM(AV100:AV104)</f>
        <v>0</v>
      </c>
      <c r="AW99" s="75">
        <f t="shared" ref="AW99" si="765">SUM(AW100:AW104)</f>
        <v>0</v>
      </c>
      <c r="AX99" s="75">
        <f t="shared" ref="AX99" si="766">SUM(AX100:AX104)</f>
        <v>0</v>
      </c>
      <c r="AY99" s="75">
        <f t="shared" ref="AY99" si="767">SUM(AY100:AY104)</f>
        <v>0</v>
      </c>
      <c r="AZ99" s="75">
        <f t="shared" ref="AZ99" si="768">SUM(AZ100:AZ104)</f>
        <v>0</v>
      </c>
    </row>
    <row r="100" spans="1:52" x14ac:dyDescent="0.35">
      <c r="A100" s="59" t="s">
        <v>220</v>
      </c>
      <c r="B100" s="60" t="s">
        <v>239</v>
      </c>
      <c r="C100" s="60" t="s">
        <v>222</v>
      </c>
      <c r="D100" s="60" t="s">
        <v>70</v>
      </c>
      <c r="E100" s="76">
        <f t="shared" si="483"/>
        <v>324783.98539718334</v>
      </c>
      <c r="F100" s="76">
        <f t="shared" si="673"/>
        <v>758560.41488043126</v>
      </c>
      <c r="G100" s="76">
        <f t="shared" si="673"/>
        <v>1075420.9207628237</v>
      </c>
      <c r="H100" s="76">
        <f t="shared" si="673"/>
        <v>1533801.0905042072</v>
      </c>
      <c r="I100" s="76">
        <f t="shared" si="673"/>
        <v>1982390.3552314006</v>
      </c>
      <c r="J100" s="76">
        <f t="shared" si="673"/>
        <v>2347061.9890798079</v>
      </c>
      <c r="K100" s="76">
        <f t="shared" si="673"/>
        <v>2860823.250273772</v>
      </c>
      <c r="L100" s="76">
        <f t="shared" si="673"/>
        <v>3368033.3269474832</v>
      </c>
      <c r="M100" s="76">
        <f t="shared" si="673"/>
        <v>3783766.433592611</v>
      </c>
      <c r="N100" s="76">
        <f t="shared" si="673"/>
        <v>4339113.156467339</v>
      </c>
      <c r="O100" s="76">
        <f t="shared" si="673"/>
        <v>4903799.3345701303</v>
      </c>
      <c r="P100" s="76">
        <f t="shared" si="673"/>
        <v>5364252.1212550681</v>
      </c>
      <c r="Q100" s="76">
        <f t="shared" si="484"/>
        <v>2256000</v>
      </c>
      <c r="R100" s="76">
        <f t="shared" si="674"/>
        <v>4512000</v>
      </c>
      <c r="S100" s="76">
        <f t="shared" si="674"/>
        <v>6768000</v>
      </c>
      <c r="T100" s="76">
        <f t="shared" si="674"/>
        <v>11722393</v>
      </c>
      <c r="U100" s="76">
        <f t="shared" si="674"/>
        <v>15013393</v>
      </c>
      <c r="V100" s="76">
        <f t="shared" si="674"/>
        <v>15013393</v>
      </c>
      <c r="W100" s="76">
        <f t="shared" si="674"/>
        <v>15013393</v>
      </c>
      <c r="X100" s="76">
        <f t="shared" si="674"/>
        <v>15013393</v>
      </c>
      <c r="Y100" s="76">
        <f t="shared" si="674"/>
        <v>15013393</v>
      </c>
      <c r="Z100" s="76">
        <f t="shared" si="674"/>
        <v>15013393</v>
      </c>
      <c r="AA100" s="76">
        <f t="shared" si="674"/>
        <v>15013393</v>
      </c>
      <c r="AB100" s="76">
        <f t="shared" si="674"/>
        <v>15013393</v>
      </c>
      <c r="AC100" s="76" cm="1">
        <f t="array" ref="AC100">SUM(IF(TARGET_TR5!$B$2:$B$2040=$A$1,IF(TARGET_TR5!$C$2:$C$2040=$B100,IF(TARGET_TR5!$E$2:$E$2040=$D100,IF(TARGET_TR5!$F$1:$Q$1=AC$2,TARGET_TR5!$F$2:$Q$2040)))))</f>
        <v>324783.98539718334</v>
      </c>
      <c r="AD100" s="76" cm="1">
        <f t="array" ref="AD100">SUM(IF(TARGET_TR5!$B$2:$B$2040=$A$1,IF(TARGET_TR5!$C$2:$C$2040=$B100,IF(TARGET_TR5!$E$2:$E$2040=$D100,IF(TARGET_TR5!$F$1:$Q$1=AD$2,TARGET_TR5!$F$2:$Q$2040)))))</f>
        <v>433776.42948324792</v>
      </c>
      <c r="AE100" s="76" cm="1">
        <f t="array" ref="AE100">SUM(IF(TARGET_TR5!$B$2:$B$2040=$A$1,IF(TARGET_TR5!$C$2:$C$2040=$B100,IF(TARGET_TR5!$E$2:$E$2040=$D100,IF(TARGET_TR5!$F$1:$Q$1=AE$2,TARGET_TR5!$F$2:$Q$2040)))))</f>
        <v>316860.50588239246</v>
      </c>
      <c r="AF100" s="76" cm="1">
        <f t="array" ref="AF100">SUM(IF(TARGET_TR5!$B$2:$B$2040=$A$1,IF(TARGET_TR5!$C$2:$C$2040=$B100,IF(TARGET_TR5!$E$2:$E$2040=$D100,IF(TARGET_TR5!$F$1:$Q$1=AF$2,TARGET_TR5!$F$2:$Q$2040)))))</f>
        <v>458380.16974138358</v>
      </c>
      <c r="AG100" s="76" cm="1">
        <f t="array" ref="AG100">SUM(IF(TARGET_TR5!$B$2:$B$2040=$A$1,IF(TARGET_TR5!$C$2:$C$2040=$B100,IF(TARGET_TR5!$E$2:$E$2040=$D100,IF(TARGET_TR5!$F$1:$Q$1=AG$2,TARGET_TR5!$F$2:$Q$2040)))))</f>
        <v>448589.26472719334</v>
      </c>
      <c r="AH100" s="76" cm="1">
        <f t="array" ref="AH100">SUM(IF(TARGET_TR5!$B$2:$B$2040=$A$1,IF(TARGET_TR5!$C$2:$C$2040=$B100,IF(TARGET_TR5!$E$2:$E$2040=$D100,IF(TARGET_TR5!$F$1:$Q$1=AH$2,TARGET_TR5!$F$2:$Q$2040)))))</f>
        <v>364671.63384840707</v>
      </c>
      <c r="AI100" s="76" cm="1">
        <f t="array" ref="AI100">SUM(IF(TARGET_TR5!$B$2:$B$2040=$A$1,IF(TARGET_TR5!$C$2:$C$2040=$B100,IF(TARGET_TR5!$E$2:$E$2040=$D100,IF(TARGET_TR5!$F$1:$Q$1=AI$2,TARGET_TR5!$F$2:$Q$2040)))))</f>
        <v>513761.26119396428</v>
      </c>
      <c r="AJ100" s="76" cm="1">
        <f t="array" ref="AJ100">SUM(IF(TARGET_TR5!$B$2:$B$2040=$A$1,IF(TARGET_TR5!$C$2:$C$2040=$B100,IF(TARGET_TR5!$E$2:$E$2040=$D100,IF(TARGET_TR5!$F$1:$Q$1=AJ$2,TARGET_TR5!$F$2:$Q$2040)))))</f>
        <v>507210.07667371118</v>
      </c>
      <c r="AK100" s="76" cm="1">
        <f t="array" ref="AK100">SUM(IF(TARGET_TR5!$B$2:$B$2040=$A$1,IF(TARGET_TR5!$C$2:$C$2040=$B100,IF(TARGET_TR5!$E$2:$E$2040=$D100,IF(TARGET_TR5!$F$1:$Q$1=AK$2,TARGET_TR5!$F$2:$Q$2040)))))</f>
        <v>415733.1066451277</v>
      </c>
      <c r="AL100" s="76" cm="1">
        <f t="array" ref="AL100">SUM(IF(TARGET_TR5!$B$2:$B$2040=$A$1,IF(TARGET_TR5!$C$2:$C$2040=$B100,IF(TARGET_TR5!$E$2:$E$2040=$D100,IF(TARGET_TR5!$F$1:$Q$1=AL$2,TARGET_TR5!$F$2:$Q$2040)))))</f>
        <v>555346.72287472768</v>
      </c>
      <c r="AM100" s="76" cm="1">
        <f t="array" ref="AM100">SUM(IF(TARGET_TR5!$B$2:$B$2040=$A$1,IF(TARGET_TR5!$C$2:$C$2040=$B100,IF(TARGET_TR5!$E$2:$E$2040=$D100,IF(TARGET_TR5!$F$1:$Q$1=AM$2,TARGET_TR5!$F$2:$Q$2040)))))</f>
        <v>564686.17810279119</v>
      </c>
      <c r="AN100" s="76" cm="1">
        <f t="array" ref="AN100">SUM(IF(TARGET_TR5!$B$2:$B$2040=$A$1,IF(TARGET_TR5!$C$2:$C$2040=$B100,IF(TARGET_TR5!$E$2:$E$2040=$D100,IF(TARGET_TR5!$F$1:$Q$1=AN$2,TARGET_TR5!$F$2:$Q$2040)))))</f>
        <v>460452.78668493812</v>
      </c>
      <c r="AO100" s="76">
        <v>2256000</v>
      </c>
      <c r="AP100" s="76">
        <v>2256000</v>
      </c>
      <c r="AQ100" s="77">
        <v>2256000</v>
      </c>
      <c r="AR100" s="60">
        <v>4954393</v>
      </c>
      <c r="AS100" s="60">
        <v>3291000</v>
      </c>
      <c r="AT100" s="60"/>
      <c r="AU100" s="60"/>
      <c r="AV100" s="60"/>
      <c r="AW100" s="60"/>
      <c r="AX100" s="60"/>
      <c r="AY100" s="60"/>
      <c r="AZ100" s="60"/>
    </row>
    <row r="101" spans="1:52" x14ac:dyDescent="0.35">
      <c r="A101" s="59" t="s">
        <v>220</v>
      </c>
      <c r="B101" s="60" t="s">
        <v>239</v>
      </c>
      <c r="C101" s="60" t="s">
        <v>222</v>
      </c>
      <c r="D101" s="60" t="s">
        <v>71</v>
      </c>
      <c r="E101" s="76">
        <f t="shared" si="483"/>
        <v>256698.1314500088</v>
      </c>
      <c r="F101" s="76">
        <f t="shared" si="673"/>
        <v>599540.15544708213</v>
      </c>
      <c r="G101" s="76">
        <f t="shared" si="673"/>
        <v>849975.84023260442</v>
      </c>
      <c r="H101" s="76">
        <f t="shared" si="673"/>
        <v>1212263.817339777</v>
      </c>
      <c r="I101" s="76">
        <f t="shared" si="673"/>
        <v>1566813.398665909</v>
      </c>
      <c r="J101" s="76">
        <f t="shared" si="673"/>
        <v>1855037.3604700298</v>
      </c>
      <c r="K101" s="76">
        <f t="shared" si="673"/>
        <v>2261096.6543068564</v>
      </c>
      <c r="L101" s="76">
        <f t="shared" si="673"/>
        <v>2661978.1164132282</v>
      </c>
      <c r="M101" s="76">
        <f t="shared" si="673"/>
        <v>2990559.3163982108</v>
      </c>
      <c r="N101" s="76">
        <f t="shared" si="673"/>
        <v>3429486.3339803554</v>
      </c>
      <c r="O101" s="76">
        <f t="shared" si="673"/>
        <v>3875794.9369041328</v>
      </c>
      <c r="P101" s="76">
        <f t="shared" si="673"/>
        <v>4239721.0394132445</v>
      </c>
      <c r="Q101" s="76">
        <f t="shared" si="484"/>
        <v>0</v>
      </c>
      <c r="R101" s="76">
        <f t="shared" si="674"/>
        <v>0</v>
      </c>
      <c r="S101" s="76">
        <f t="shared" si="674"/>
        <v>0</v>
      </c>
      <c r="T101" s="76">
        <f t="shared" si="674"/>
        <v>0</v>
      </c>
      <c r="U101" s="76">
        <f t="shared" si="674"/>
        <v>0</v>
      </c>
      <c r="V101" s="76">
        <f t="shared" si="674"/>
        <v>0</v>
      </c>
      <c r="W101" s="76">
        <f t="shared" si="674"/>
        <v>0</v>
      </c>
      <c r="X101" s="76">
        <f t="shared" si="674"/>
        <v>0</v>
      </c>
      <c r="Y101" s="76">
        <f t="shared" si="674"/>
        <v>0</v>
      </c>
      <c r="Z101" s="76">
        <f t="shared" si="674"/>
        <v>0</v>
      </c>
      <c r="AA101" s="76">
        <f t="shared" si="674"/>
        <v>0</v>
      </c>
      <c r="AB101" s="76">
        <f t="shared" si="674"/>
        <v>0</v>
      </c>
      <c r="AC101" s="76" cm="1">
        <f t="array" ref="AC101">SUM(IF(TARGET_TR5!$B$2:$B$2040=$A$1,IF(TARGET_TR5!$C$2:$C$2040=$B101,IF(TARGET_TR5!$E$2:$E$2040=$D101,IF(TARGET_TR5!$F$1:$Q$1=AC$2,TARGET_TR5!$F$2:$Q$2040)))))</f>
        <v>256698.1314500088</v>
      </c>
      <c r="AD101" s="76" cm="1">
        <f t="array" ref="AD101">SUM(IF(TARGET_TR5!$B$2:$B$2040=$A$1,IF(TARGET_TR5!$C$2:$C$2040=$B101,IF(TARGET_TR5!$E$2:$E$2040=$D101,IF(TARGET_TR5!$F$1:$Q$1=AD$2,TARGET_TR5!$F$2:$Q$2040)))))</f>
        <v>342842.02399707335</v>
      </c>
      <c r="AE101" s="76" cm="1">
        <f t="array" ref="AE101">SUM(IF(TARGET_TR5!$B$2:$B$2040=$A$1,IF(TARGET_TR5!$C$2:$C$2040=$B101,IF(TARGET_TR5!$E$2:$E$2040=$D101,IF(TARGET_TR5!$F$1:$Q$1=AE$2,TARGET_TR5!$F$2:$Q$2040)))))</f>
        <v>250435.68478552226</v>
      </c>
      <c r="AF101" s="76" cm="1">
        <f t="array" ref="AF101">SUM(IF(TARGET_TR5!$B$2:$B$2040=$A$1,IF(TARGET_TR5!$C$2:$C$2040=$B101,IF(TARGET_TR5!$E$2:$E$2040=$D101,IF(TARGET_TR5!$F$1:$Q$1=AF$2,TARGET_TR5!$F$2:$Q$2040)))))</f>
        <v>362287.9771071726</v>
      </c>
      <c r="AG101" s="76" cm="1">
        <f t="array" ref="AG101">SUM(IF(TARGET_TR5!$B$2:$B$2040=$A$1,IF(TARGET_TR5!$C$2:$C$2040=$B101,IF(TARGET_TR5!$E$2:$E$2040=$D101,IF(TARGET_TR5!$F$1:$Q$1=AG$2,TARGET_TR5!$F$2:$Q$2040)))))</f>
        <v>354549.58132613188</v>
      </c>
      <c r="AH101" s="76" cm="1">
        <f t="array" ref="AH101">SUM(IF(TARGET_TR5!$B$2:$B$2040=$A$1,IF(TARGET_TR5!$C$2:$C$2040=$B101,IF(TARGET_TR5!$E$2:$E$2040=$D101,IF(TARGET_TR5!$F$1:$Q$1=AH$2,TARGET_TR5!$F$2:$Q$2040)))))</f>
        <v>288223.9618041208</v>
      </c>
      <c r="AI101" s="76" cm="1">
        <f t="array" ref="AI101">SUM(IF(TARGET_TR5!$B$2:$B$2040=$A$1,IF(TARGET_TR5!$C$2:$C$2040=$B101,IF(TARGET_TR5!$E$2:$E$2040=$D101,IF(TARGET_TR5!$F$1:$Q$1=AI$2,TARGET_TR5!$F$2:$Q$2040)))))</f>
        <v>406059.29383682687</v>
      </c>
      <c r="AJ101" s="76" cm="1">
        <f t="array" ref="AJ101">SUM(IF(TARGET_TR5!$B$2:$B$2040=$A$1,IF(TARGET_TR5!$C$2:$C$2040=$B101,IF(TARGET_TR5!$E$2:$E$2040=$D101,IF(TARGET_TR5!$F$1:$Q$1=AJ$2,TARGET_TR5!$F$2:$Q$2040)))))</f>
        <v>400881.46210637182</v>
      </c>
      <c r="AK101" s="76" cm="1">
        <f t="array" ref="AK101">SUM(IF(TARGET_TR5!$B$2:$B$2040=$A$1,IF(TARGET_TR5!$C$2:$C$2040=$B101,IF(TARGET_TR5!$E$2:$E$2040=$D101,IF(TARGET_TR5!$F$1:$Q$1=AK$2,TARGET_TR5!$F$2:$Q$2040)))))</f>
        <v>328581.19998498249</v>
      </c>
      <c r="AL101" s="76" cm="1">
        <f t="array" ref="AL101">SUM(IF(TARGET_TR5!$B$2:$B$2040=$A$1,IF(TARGET_TR5!$C$2:$C$2040=$B101,IF(TARGET_TR5!$E$2:$E$2040=$D101,IF(TARGET_TR5!$F$1:$Q$1=AL$2,TARGET_TR5!$F$2:$Q$2040)))))</f>
        <v>438927.01758214453</v>
      </c>
      <c r="AM101" s="76" cm="1">
        <f t="array" ref="AM101">SUM(IF(TARGET_TR5!$B$2:$B$2040=$A$1,IF(TARGET_TR5!$C$2:$C$2040=$B101,IF(TARGET_TR5!$E$2:$E$2040=$D101,IF(TARGET_TR5!$F$1:$Q$1=AM$2,TARGET_TR5!$F$2:$Q$2040)))))</f>
        <v>446308.6029237773</v>
      </c>
      <c r="AN101" s="76" cm="1">
        <f t="array" ref="AN101">SUM(IF(TARGET_TR5!$B$2:$B$2040=$A$1,IF(TARGET_TR5!$C$2:$C$2040=$B101,IF(TARGET_TR5!$E$2:$E$2040=$D101,IF(TARGET_TR5!$F$1:$Q$1=AN$2,TARGET_TR5!$F$2:$Q$2040)))))</f>
        <v>363926.10250911152</v>
      </c>
      <c r="AO101" s="76">
        <v>0</v>
      </c>
      <c r="AP101" s="76">
        <v>0</v>
      </c>
      <c r="AQ101" s="162">
        <v>0</v>
      </c>
      <c r="AR101" s="162">
        <v>0</v>
      </c>
      <c r="AS101" s="162">
        <v>0</v>
      </c>
      <c r="AT101" s="60"/>
      <c r="AU101" s="60"/>
      <c r="AV101" s="60"/>
      <c r="AW101" s="60"/>
      <c r="AX101" s="60"/>
      <c r="AY101" s="60"/>
      <c r="AZ101" s="60"/>
    </row>
    <row r="102" spans="1:52" x14ac:dyDescent="0.35">
      <c r="A102" s="59" t="s">
        <v>220</v>
      </c>
      <c r="B102" s="60" t="s">
        <v>239</v>
      </c>
      <c r="C102" s="60" t="s">
        <v>222</v>
      </c>
      <c r="D102" s="60" t="s">
        <v>72</v>
      </c>
      <c r="E102" s="76">
        <f t="shared" si="483"/>
        <v>4341995.7065363517</v>
      </c>
      <c r="F102" s="76">
        <f t="shared" si="673"/>
        <v>10141097.506797913</v>
      </c>
      <c r="G102" s="76">
        <f t="shared" si="673"/>
        <v>14377165.225561168</v>
      </c>
      <c r="H102" s="76">
        <f t="shared" si="673"/>
        <v>20505191.293547682</v>
      </c>
      <c r="I102" s="76">
        <f t="shared" si="673"/>
        <v>26502324.000266001</v>
      </c>
      <c r="J102" s="76">
        <f t="shared" si="673"/>
        <v>31377572.595202148</v>
      </c>
      <c r="K102" s="76">
        <f t="shared" si="673"/>
        <v>38245981.4164095</v>
      </c>
      <c r="L102" s="76">
        <f t="shared" si="673"/>
        <v>45026808.286724538</v>
      </c>
      <c r="M102" s="76">
        <f t="shared" si="673"/>
        <v>50584691.203613639</v>
      </c>
      <c r="N102" s="76">
        <f t="shared" si="673"/>
        <v>58009050.761897489</v>
      </c>
      <c r="O102" s="76">
        <f t="shared" si="673"/>
        <v>65558268.306796812</v>
      </c>
      <c r="P102" s="76">
        <f t="shared" si="673"/>
        <v>71714002.92654337</v>
      </c>
      <c r="Q102" s="76">
        <f t="shared" si="484"/>
        <v>331420</v>
      </c>
      <c r="R102" s="76">
        <f t="shared" si="674"/>
        <v>435420</v>
      </c>
      <c r="S102" s="76">
        <f t="shared" si="674"/>
        <v>539420</v>
      </c>
      <c r="T102" s="76">
        <f t="shared" si="674"/>
        <v>643420</v>
      </c>
      <c r="U102" s="76">
        <f t="shared" si="674"/>
        <v>747420</v>
      </c>
      <c r="V102" s="76">
        <f t="shared" si="674"/>
        <v>747420</v>
      </c>
      <c r="W102" s="76">
        <f t="shared" si="674"/>
        <v>747420</v>
      </c>
      <c r="X102" s="76">
        <f t="shared" si="674"/>
        <v>747420</v>
      </c>
      <c r="Y102" s="76">
        <f t="shared" si="674"/>
        <v>747420</v>
      </c>
      <c r="Z102" s="76">
        <f t="shared" si="674"/>
        <v>747420</v>
      </c>
      <c r="AA102" s="76">
        <f t="shared" si="674"/>
        <v>747420</v>
      </c>
      <c r="AB102" s="76">
        <f t="shared" si="674"/>
        <v>747420</v>
      </c>
      <c r="AC102" s="76" cm="1">
        <f t="array" ref="AC102">SUM(IF(TARGET_TR5!$B$2:$B$2040=$A$1,IF(TARGET_TR5!$C$2:$C$2040=$B102,IF(TARGET_TR5!$E$2:$E$2040=$D102,IF(TARGET_TR5!$F$1:$Q$1=AC$2,TARGET_TR5!$F$2:$Q$2040)))))</f>
        <v>4341995.7065363517</v>
      </c>
      <c r="AD102" s="76" cm="1">
        <f t="array" ref="AD102">SUM(IF(TARGET_TR5!$B$2:$B$2040=$A$1,IF(TARGET_TR5!$C$2:$C$2040=$B102,IF(TARGET_TR5!$E$2:$E$2040=$D102,IF(TARGET_TR5!$F$1:$Q$1=AD$2,TARGET_TR5!$F$2:$Q$2040)))))</f>
        <v>5799101.8002615627</v>
      </c>
      <c r="AE102" s="76" cm="1">
        <f t="array" ref="AE102">SUM(IF(TARGET_TR5!$B$2:$B$2040=$A$1,IF(TARGET_TR5!$C$2:$C$2040=$B102,IF(TARGET_TR5!$E$2:$E$2040=$D102,IF(TARGET_TR5!$F$1:$Q$1=AE$2,TARGET_TR5!$F$2:$Q$2040)))))</f>
        <v>4236067.7187632546</v>
      </c>
      <c r="AF102" s="76" cm="1">
        <f t="array" ref="AF102">SUM(IF(TARGET_TR5!$B$2:$B$2040=$A$1,IF(TARGET_TR5!$C$2:$C$2040=$B102,IF(TARGET_TR5!$E$2:$E$2040=$D102,IF(TARGET_TR5!$F$1:$Q$1=AF$2,TARGET_TR5!$F$2:$Q$2040)))))</f>
        <v>6128026.0679865163</v>
      </c>
      <c r="AG102" s="76" cm="1">
        <f t="array" ref="AG102">SUM(IF(TARGET_TR5!$B$2:$B$2040=$A$1,IF(TARGET_TR5!$C$2:$C$2040=$B102,IF(TARGET_TR5!$E$2:$E$2040=$D102,IF(TARGET_TR5!$F$1:$Q$1=AG$2,TARGET_TR5!$F$2:$Q$2040)))))</f>
        <v>5997132.7067183172</v>
      </c>
      <c r="AH102" s="76" cm="1">
        <f t="array" ref="AH102">SUM(IF(TARGET_TR5!$B$2:$B$2040=$A$1,IF(TARGET_TR5!$C$2:$C$2040=$B102,IF(TARGET_TR5!$E$2:$E$2040=$D102,IF(TARGET_TR5!$F$1:$Q$1=AH$2,TARGET_TR5!$F$2:$Q$2040)))))</f>
        <v>4875248.5949361473</v>
      </c>
      <c r="AI102" s="76" cm="1">
        <f t="array" ref="AI102">SUM(IF(TARGET_TR5!$B$2:$B$2040=$A$1,IF(TARGET_TR5!$C$2:$C$2040=$B102,IF(TARGET_TR5!$E$2:$E$2040=$D102,IF(TARGET_TR5!$F$1:$Q$1=AI$2,TARGET_TR5!$F$2:$Q$2040)))))</f>
        <v>6868408.8212073529</v>
      </c>
      <c r="AJ102" s="76" cm="1">
        <f t="array" ref="AJ102">SUM(IF(TARGET_TR5!$B$2:$B$2040=$A$1,IF(TARGET_TR5!$C$2:$C$2040=$B102,IF(TARGET_TR5!$E$2:$E$2040=$D102,IF(TARGET_TR5!$F$1:$Q$1=AJ$2,TARGET_TR5!$F$2:$Q$2040)))))</f>
        <v>6780826.8703150386</v>
      </c>
      <c r="AK102" s="76" cm="1">
        <f t="array" ref="AK102">SUM(IF(TARGET_TR5!$B$2:$B$2040=$A$1,IF(TARGET_TR5!$C$2:$C$2040=$B102,IF(TARGET_TR5!$E$2:$E$2040=$D102,IF(TARGET_TR5!$F$1:$Q$1=AK$2,TARGET_TR5!$F$2:$Q$2040)))))</f>
        <v>5557882.9168890985</v>
      </c>
      <c r="AL102" s="76" cm="1">
        <f t="array" ref="AL102">SUM(IF(TARGET_TR5!$B$2:$B$2040=$A$1,IF(TARGET_TR5!$C$2:$C$2040=$B102,IF(TARGET_TR5!$E$2:$E$2040=$D102,IF(TARGET_TR5!$F$1:$Q$1=AL$2,TARGET_TR5!$F$2:$Q$2040)))))</f>
        <v>7424359.5582838506</v>
      </c>
      <c r="AM102" s="76" cm="1">
        <f t="array" ref="AM102">SUM(IF(TARGET_TR5!$B$2:$B$2040=$A$1,IF(TARGET_TR5!$C$2:$C$2040=$B102,IF(TARGET_TR5!$E$2:$E$2040=$D102,IF(TARGET_TR5!$F$1:$Q$1=AM$2,TARGET_TR5!$F$2:$Q$2040)))))</f>
        <v>7549217.5448993202</v>
      </c>
      <c r="AN102" s="76" cm="1">
        <f t="array" ref="AN102">SUM(IF(TARGET_TR5!$B$2:$B$2040=$A$1,IF(TARGET_TR5!$C$2:$C$2040=$B102,IF(TARGET_TR5!$E$2:$E$2040=$D102,IF(TARGET_TR5!$F$1:$Q$1=AN$2,TARGET_TR5!$F$2:$Q$2040)))))</f>
        <v>6155734.6197465518</v>
      </c>
      <c r="AO102" s="76">
        <v>331420</v>
      </c>
      <c r="AP102" s="76">
        <v>104000</v>
      </c>
      <c r="AQ102" s="77">
        <v>104000</v>
      </c>
      <c r="AR102" s="60">
        <v>104000</v>
      </c>
      <c r="AS102" s="60">
        <v>104000</v>
      </c>
      <c r="AT102" s="60"/>
      <c r="AU102" s="60"/>
      <c r="AV102" s="60"/>
      <c r="AW102" s="60"/>
      <c r="AX102" s="60"/>
      <c r="AY102" s="60"/>
      <c r="AZ102" s="60"/>
    </row>
    <row r="103" spans="1:52" x14ac:dyDescent="0.35">
      <c r="A103" s="59" t="s">
        <v>220</v>
      </c>
      <c r="B103" s="60" t="s">
        <v>239</v>
      </c>
      <c r="C103" s="60" t="s">
        <v>222</v>
      </c>
      <c r="D103" s="60" t="s">
        <v>73</v>
      </c>
      <c r="E103" s="76">
        <f t="shared" si="483"/>
        <v>5890287.9209031947</v>
      </c>
      <c r="F103" s="76">
        <f t="shared" si="673"/>
        <v>13757264.674184486</v>
      </c>
      <c r="G103" s="76">
        <f t="shared" si="673"/>
        <v>19503852.234922379</v>
      </c>
      <c r="H103" s="76">
        <f t="shared" si="673"/>
        <v>27817042.84285019</v>
      </c>
      <c r="I103" s="76">
        <f t="shared" si="673"/>
        <v>35952665.429777004</v>
      </c>
      <c r="J103" s="76">
        <f t="shared" si="673"/>
        <v>42566356.426044747</v>
      </c>
      <c r="K103" s="76">
        <f t="shared" si="673"/>
        <v>51883939.456926055</v>
      </c>
      <c r="L103" s="76">
        <f t="shared" si="673"/>
        <v>61082710.093162775</v>
      </c>
      <c r="M103" s="76">
        <f t="shared" si="673"/>
        <v>68622452.834470347</v>
      </c>
      <c r="N103" s="76">
        <f t="shared" si="673"/>
        <v>78694230.510521218</v>
      </c>
      <c r="O103" s="76">
        <f t="shared" si="673"/>
        <v>88935388.706521064</v>
      </c>
      <c r="P103" s="76">
        <f t="shared" si="673"/>
        <v>97286168.330829561</v>
      </c>
      <c r="Q103" s="76">
        <f t="shared" si="484"/>
        <v>2577000</v>
      </c>
      <c r="R103" s="76">
        <f t="shared" si="674"/>
        <v>5154000</v>
      </c>
      <c r="S103" s="76">
        <f t="shared" si="674"/>
        <v>7731000</v>
      </c>
      <c r="T103" s="76">
        <f t="shared" si="674"/>
        <v>10308000</v>
      </c>
      <c r="U103" s="76">
        <f t="shared" si="674"/>
        <v>10308000</v>
      </c>
      <c r="V103" s="76">
        <f t="shared" si="674"/>
        <v>10308000</v>
      </c>
      <c r="W103" s="76">
        <f t="shared" si="674"/>
        <v>10308000</v>
      </c>
      <c r="X103" s="76">
        <f t="shared" si="674"/>
        <v>10308000</v>
      </c>
      <c r="Y103" s="76">
        <f t="shared" si="674"/>
        <v>10308000</v>
      </c>
      <c r="Z103" s="76">
        <f t="shared" si="674"/>
        <v>10308000</v>
      </c>
      <c r="AA103" s="76">
        <f t="shared" si="674"/>
        <v>10308000</v>
      </c>
      <c r="AB103" s="76">
        <f t="shared" si="674"/>
        <v>10308000</v>
      </c>
      <c r="AC103" s="76" cm="1">
        <f t="array" ref="AC103">SUM(IF(TARGET_TR5!$B$2:$B$2040=$A$1,IF(TARGET_TR5!$C$2:$C$2040=$B103,IF(TARGET_TR5!$E$2:$E$2040=$D103,IF(TARGET_TR5!$F$1:$Q$1=AC$2,TARGET_TR5!$F$2:$Q$2040)))))</f>
        <v>5890287.9209031947</v>
      </c>
      <c r="AD103" s="76" cm="1">
        <f t="array" ref="AD103">SUM(IF(TARGET_TR5!$B$2:$B$2040=$A$1,IF(TARGET_TR5!$C$2:$C$2040=$B103,IF(TARGET_TR5!$E$2:$E$2040=$D103,IF(TARGET_TR5!$F$1:$Q$1=AD$2,TARGET_TR5!$F$2:$Q$2040)))))</f>
        <v>7866976.7532812906</v>
      </c>
      <c r="AE103" s="76" cm="1">
        <f t="array" ref="AE103">SUM(IF(TARGET_TR5!$B$2:$B$2040=$A$1,IF(TARGET_TR5!$C$2:$C$2040=$B103,IF(TARGET_TR5!$E$2:$E$2040=$D103,IF(TARGET_TR5!$F$1:$Q$1=AE$2,TARGET_TR5!$F$2:$Q$2040)))))</f>
        <v>5746587.5607378948</v>
      </c>
      <c r="AF103" s="76" cm="1">
        <f t="array" ref="AF103">SUM(IF(TARGET_TR5!$B$2:$B$2040=$A$1,IF(TARGET_TR5!$C$2:$C$2040=$B103,IF(TARGET_TR5!$E$2:$E$2040=$D103,IF(TARGET_TR5!$F$1:$Q$1=AF$2,TARGET_TR5!$F$2:$Q$2040)))))</f>
        <v>8313190.6079278104</v>
      </c>
      <c r="AG103" s="76" cm="1">
        <f t="array" ref="AG103">SUM(IF(TARGET_TR5!$B$2:$B$2040=$A$1,IF(TARGET_TR5!$C$2:$C$2040=$B103,IF(TARGET_TR5!$E$2:$E$2040=$D103,IF(TARGET_TR5!$F$1:$Q$1=AG$2,TARGET_TR5!$F$2:$Q$2040)))))</f>
        <v>8135622.5869268114</v>
      </c>
      <c r="AH103" s="76" cm="1">
        <f t="array" ref="AH103">SUM(IF(TARGET_TR5!$B$2:$B$2040=$A$1,IF(TARGET_TR5!$C$2:$C$2040=$B103,IF(TARGET_TR5!$E$2:$E$2040=$D103,IF(TARGET_TR5!$F$1:$Q$1=AH$2,TARGET_TR5!$F$2:$Q$2040)))))</f>
        <v>6613690.9962677406</v>
      </c>
      <c r="AI103" s="76" cm="1">
        <f t="array" ref="AI103">SUM(IF(TARGET_TR5!$B$2:$B$2040=$A$1,IF(TARGET_TR5!$C$2:$C$2040=$B103,IF(TARGET_TR5!$E$2:$E$2040=$D103,IF(TARGET_TR5!$F$1:$Q$1=AI$2,TARGET_TR5!$F$2:$Q$2040)))))</f>
        <v>9317583.0308813099</v>
      </c>
      <c r="AJ103" s="76" cm="1">
        <f t="array" ref="AJ103">SUM(IF(TARGET_TR5!$B$2:$B$2040=$A$1,IF(TARGET_TR5!$C$2:$C$2040=$B103,IF(TARGET_TR5!$E$2:$E$2040=$D103,IF(TARGET_TR5!$F$1:$Q$1=AJ$2,TARGET_TR5!$F$2:$Q$2040)))))</f>
        <v>9198770.6362367161</v>
      </c>
      <c r="AK103" s="76" cm="1">
        <f t="array" ref="AK103">SUM(IF(TARGET_TR5!$B$2:$B$2040=$A$1,IF(TARGET_TR5!$C$2:$C$2040=$B103,IF(TARGET_TR5!$E$2:$E$2040=$D103,IF(TARGET_TR5!$F$1:$Q$1=AK$2,TARGET_TR5!$F$2:$Q$2040)))))</f>
        <v>7539742.741307565</v>
      </c>
      <c r="AL103" s="76" cm="1">
        <f t="array" ref="AL103">SUM(IF(TARGET_TR5!$B$2:$B$2040=$A$1,IF(TARGET_TR5!$C$2:$C$2040=$B103,IF(TARGET_TR5!$E$2:$E$2040=$D103,IF(TARGET_TR5!$F$1:$Q$1=AL$2,TARGET_TR5!$F$2:$Q$2040)))))</f>
        <v>10071777.676050868</v>
      </c>
      <c r="AM103" s="76" cm="1">
        <f t="array" ref="AM103">SUM(IF(TARGET_TR5!$B$2:$B$2040=$A$1,IF(TARGET_TR5!$C$2:$C$2040=$B103,IF(TARGET_TR5!$E$2:$E$2040=$D103,IF(TARGET_TR5!$F$1:$Q$1=AM$2,TARGET_TR5!$F$2:$Q$2040)))))</f>
        <v>10241158.195999853</v>
      </c>
      <c r="AN103" s="76" cm="1">
        <f t="array" ref="AN103">SUM(IF(TARGET_TR5!$B$2:$B$2040=$A$1,IF(TARGET_TR5!$C$2:$C$2040=$B103,IF(TARGET_TR5!$E$2:$E$2040=$D103,IF(TARGET_TR5!$F$1:$Q$1=AN$2,TARGET_TR5!$F$2:$Q$2040)))))</f>
        <v>8350779.6243084949</v>
      </c>
      <c r="AO103" s="76">
        <v>2577000</v>
      </c>
      <c r="AP103" s="76">
        <v>2577000</v>
      </c>
      <c r="AQ103" s="76">
        <v>2577000</v>
      </c>
      <c r="AR103" s="76">
        <v>2577000</v>
      </c>
      <c r="AS103" s="76">
        <v>0</v>
      </c>
      <c r="AT103" s="60"/>
      <c r="AU103" s="60"/>
      <c r="AV103" s="60"/>
      <c r="AW103" s="60"/>
      <c r="AX103" s="60"/>
      <c r="AY103" s="60"/>
      <c r="AZ103" s="60"/>
    </row>
    <row r="104" spans="1:52" x14ac:dyDescent="0.35">
      <c r="A104" s="59" t="s">
        <v>220</v>
      </c>
      <c r="B104" s="60" t="s">
        <v>239</v>
      </c>
      <c r="C104" s="60" t="s">
        <v>222</v>
      </c>
      <c r="D104" s="60" t="s">
        <v>74</v>
      </c>
      <c r="E104" s="76">
        <f t="shared" si="483"/>
        <v>14161771.255713264</v>
      </c>
      <c r="F104" s="76">
        <f t="shared" si="673"/>
        <v>33076012.248690091</v>
      </c>
      <c r="G104" s="76">
        <f t="shared" si="673"/>
        <v>46892290.778521031</v>
      </c>
      <c r="H104" s="76">
        <f t="shared" si="673"/>
        <v>66879344.955758154</v>
      </c>
      <c r="I104" s="76">
        <f t="shared" si="673"/>
        <v>86439479.816059709</v>
      </c>
      <c r="J104" s="76">
        <f t="shared" si="673"/>
        <v>102340498.62920329</v>
      </c>
      <c r="K104" s="76">
        <f t="shared" si="673"/>
        <v>124742371.22208384</v>
      </c>
      <c r="L104" s="76">
        <f t="shared" si="673"/>
        <v>146858588.176752</v>
      </c>
      <c r="M104" s="76">
        <f t="shared" si="673"/>
        <v>164986074.21192524</v>
      </c>
      <c r="N104" s="76">
        <f t="shared" si="673"/>
        <v>189201225.23713365</v>
      </c>
      <c r="O104" s="76">
        <f t="shared" si="673"/>
        <v>213823610.7152079</v>
      </c>
      <c r="P104" s="76">
        <f t="shared" si="673"/>
        <v>233901038.5819588</v>
      </c>
      <c r="Q104" s="76">
        <f t="shared" si="484"/>
        <v>18712000</v>
      </c>
      <c r="R104" s="76">
        <f t="shared" si="674"/>
        <v>37424000</v>
      </c>
      <c r="S104" s="76">
        <f t="shared" si="674"/>
        <v>56136000</v>
      </c>
      <c r="T104" s="76">
        <f t="shared" si="674"/>
        <v>74848000</v>
      </c>
      <c r="U104" s="76">
        <f t="shared" si="674"/>
        <v>82243612</v>
      </c>
      <c r="V104" s="76">
        <f t="shared" si="674"/>
        <v>82243612</v>
      </c>
      <c r="W104" s="76">
        <f t="shared" si="674"/>
        <v>82243612</v>
      </c>
      <c r="X104" s="76">
        <f t="shared" si="674"/>
        <v>82243612</v>
      </c>
      <c r="Y104" s="76">
        <f t="shared" si="674"/>
        <v>82243612</v>
      </c>
      <c r="Z104" s="76">
        <f t="shared" si="674"/>
        <v>82243612</v>
      </c>
      <c r="AA104" s="76">
        <f t="shared" si="674"/>
        <v>82243612</v>
      </c>
      <c r="AB104" s="76">
        <f t="shared" si="674"/>
        <v>82243612</v>
      </c>
      <c r="AC104" s="76" cm="1">
        <f t="array" ref="AC104">SUM(IF(TARGET_TR5!$B$2:$B$2040=$A$1,IF(TARGET_TR5!$C$2:$C$2040=$B104,IF(TARGET_TR5!$E$2:$E$2040=$D104,IF(TARGET_TR5!$F$1:$Q$1=AC$2,TARGET_TR5!$F$2:$Q$2040)))))</f>
        <v>14161771.255713264</v>
      </c>
      <c r="AD104" s="76" cm="1">
        <f t="array" ref="AD104">SUM(IF(TARGET_TR5!$B$2:$B$2040=$A$1,IF(TARGET_TR5!$C$2:$C$2040=$B104,IF(TARGET_TR5!$E$2:$E$2040=$D104,IF(TARGET_TR5!$F$1:$Q$1=AD$2,TARGET_TR5!$F$2:$Q$2040)))))</f>
        <v>18914240.992976826</v>
      </c>
      <c r="AE104" s="76" cm="1">
        <f t="array" ref="AE104">SUM(IF(TARGET_TR5!$B$2:$B$2040=$A$1,IF(TARGET_TR5!$C$2:$C$2040=$B104,IF(TARGET_TR5!$E$2:$E$2040=$D104,IF(TARGET_TR5!$F$1:$Q$1=AE$2,TARGET_TR5!$F$2:$Q$2040)))))</f>
        <v>13816278.529830936</v>
      </c>
      <c r="AF104" s="76" cm="1">
        <f t="array" ref="AF104">SUM(IF(TARGET_TR5!$B$2:$B$2040=$A$1,IF(TARGET_TR5!$C$2:$C$2040=$B104,IF(TARGET_TR5!$E$2:$E$2040=$D104,IF(TARGET_TR5!$F$1:$Q$1=AF$2,TARGET_TR5!$F$2:$Q$2040)))))</f>
        <v>19987054.17723712</v>
      </c>
      <c r="AG104" s="76" cm="1">
        <f t="array" ref="AG104">SUM(IF(TARGET_TR5!$B$2:$B$2040=$A$1,IF(TARGET_TR5!$C$2:$C$2040=$B104,IF(TARGET_TR5!$E$2:$E$2040=$D104,IF(TARGET_TR5!$F$1:$Q$1=AG$2,TARGET_TR5!$F$2:$Q$2040)))))</f>
        <v>19560134.860301547</v>
      </c>
      <c r="AH104" s="76" cm="1">
        <f t="array" ref="AH104">SUM(IF(TARGET_TR5!$B$2:$B$2040=$A$1,IF(TARGET_TR5!$C$2:$C$2040=$B104,IF(TARGET_TR5!$E$2:$E$2040=$D104,IF(TARGET_TR5!$F$1:$Q$1=AH$2,TARGET_TR5!$F$2:$Q$2040)))))</f>
        <v>15901018.813143585</v>
      </c>
      <c r="AI104" s="76" cm="1">
        <f t="array" ref="AI104">SUM(IF(TARGET_TR5!$B$2:$B$2040=$A$1,IF(TARGET_TR5!$C$2:$C$2040=$B104,IF(TARGET_TR5!$E$2:$E$2040=$D104,IF(TARGET_TR5!$F$1:$Q$1=AI$2,TARGET_TR5!$F$2:$Q$2040)))))</f>
        <v>22401872.592880547</v>
      </c>
      <c r="AJ104" s="76" cm="1">
        <f t="array" ref="AJ104">SUM(IF(TARGET_TR5!$B$2:$B$2040=$A$1,IF(TARGET_TR5!$C$2:$C$2040=$B104,IF(TARGET_TR5!$E$2:$E$2040=$D104,IF(TARGET_TR5!$F$1:$Q$1=AJ$2,TARGET_TR5!$F$2:$Q$2040)))))</f>
        <v>22116216.954668164</v>
      </c>
      <c r="AK104" s="76" cm="1">
        <f t="array" ref="AK104">SUM(IF(TARGET_TR5!$B$2:$B$2040=$A$1,IF(TARGET_TR5!$C$2:$C$2040=$B104,IF(TARGET_TR5!$E$2:$E$2040=$D104,IF(TARGET_TR5!$F$1:$Q$1=AK$2,TARGET_TR5!$F$2:$Q$2040)))))</f>
        <v>18127486.035173226</v>
      </c>
      <c r="AL104" s="76" cm="1">
        <f t="array" ref="AL104">SUM(IF(TARGET_TR5!$B$2:$B$2040=$A$1,IF(TARGET_TR5!$C$2:$C$2040=$B104,IF(TARGET_TR5!$E$2:$E$2040=$D104,IF(TARGET_TR5!$F$1:$Q$1=AL$2,TARGET_TR5!$F$2:$Q$2040)))))</f>
        <v>24215151.02520841</v>
      </c>
      <c r="AM104" s="76" cm="1">
        <f t="array" ref="AM104">SUM(IF(TARGET_TR5!$B$2:$B$2040=$A$1,IF(TARGET_TR5!$C$2:$C$2040=$B104,IF(TARGET_TR5!$E$2:$E$2040=$D104,IF(TARGET_TR5!$F$1:$Q$1=AM$2,TARGET_TR5!$F$2:$Q$2040)))))</f>
        <v>24622385.478074256</v>
      </c>
      <c r="AN104" s="76" cm="1">
        <f t="array" ref="AN104">SUM(IF(TARGET_TR5!$B$2:$B$2040=$A$1,IF(TARGET_TR5!$C$2:$C$2040=$B104,IF(TARGET_TR5!$E$2:$E$2040=$D104,IF(TARGET_TR5!$F$1:$Q$1=AN$2,TARGET_TR5!$F$2:$Q$2040)))))</f>
        <v>20077427.866750903</v>
      </c>
      <c r="AO104" s="76">
        <v>18712000</v>
      </c>
      <c r="AP104" s="76">
        <v>18712000</v>
      </c>
      <c r="AQ104" s="76">
        <v>18712000</v>
      </c>
      <c r="AR104" s="76">
        <v>18712000</v>
      </c>
      <c r="AS104" s="76">
        <v>7395612</v>
      </c>
      <c r="AT104" s="60"/>
      <c r="AU104" s="60"/>
      <c r="AV104" s="60"/>
      <c r="AW104" s="60"/>
      <c r="AX104" s="60"/>
      <c r="AY104" s="60"/>
      <c r="AZ104" s="60"/>
    </row>
    <row r="105" spans="1:52" x14ac:dyDescent="0.35">
      <c r="A105" s="54" t="s">
        <v>220</v>
      </c>
      <c r="B105" s="55" t="s">
        <v>240</v>
      </c>
      <c r="C105" s="55" t="s">
        <v>222</v>
      </c>
      <c r="D105" s="55" t="s">
        <v>69</v>
      </c>
      <c r="E105" s="75">
        <f>SUM(E106:E110)</f>
        <v>82538</v>
      </c>
      <c r="F105" s="75">
        <f t="shared" ref="F105" si="769">SUM(F106:F110)</f>
        <v>192775</v>
      </c>
      <c r="G105" s="75">
        <f t="shared" ref="G105" si="770">SUM(G106:G110)</f>
        <v>273299</v>
      </c>
      <c r="H105" s="75">
        <f t="shared" ref="H105" si="771">SUM(H106:H110)</f>
        <v>389788</v>
      </c>
      <c r="I105" s="75">
        <f t="shared" ref="I105" si="772">SUM(I106:I110)</f>
        <v>503789.00000000006</v>
      </c>
      <c r="J105" s="75">
        <f t="shared" ref="J105" si="773">SUM(J106:J110)</f>
        <v>596464</v>
      </c>
      <c r="K105" s="75">
        <f t="shared" ref="K105" si="774">SUM(K106:K110)</f>
        <v>727027</v>
      </c>
      <c r="L105" s="75">
        <f t="shared" ref="L105" si="775">SUM(L106:L110)</f>
        <v>855925</v>
      </c>
      <c r="M105" s="75">
        <f t="shared" ref="M105" si="776">SUM(M106:M110)</f>
        <v>961576</v>
      </c>
      <c r="N105" s="75">
        <f t="shared" ref="N105" si="777">SUM(N106:N110)</f>
        <v>1102708</v>
      </c>
      <c r="O105" s="75">
        <f t="shared" ref="O105" si="778">SUM(O106:O110)</f>
        <v>1246213</v>
      </c>
      <c r="P105" s="75">
        <f t="shared" ref="P105" si="779">SUM(P106:P110)</f>
        <v>1363229</v>
      </c>
      <c r="Q105" s="75">
        <f t="shared" ref="Q105" si="780">SUM(Q106:Q110)</f>
        <v>0</v>
      </c>
      <c r="R105" s="75">
        <f t="shared" ref="R105" si="781">SUM(R106:R110)</f>
        <v>0</v>
      </c>
      <c r="S105" s="75">
        <f t="shared" ref="S105" si="782">SUM(S106:S110)</f>
        <v>0</v>
      </c>
      <c r="T105" s="75">
        <f t="shared" ref="T105" si="783">SUM(T106:T110)</f>
        <v>0</v>
      </c>
      <c r="U105" s="75">
        <f t="shared" ref="U105" si="784">SUM(U106:U110)</f>
        <v>0</v>
      </c>
      <c r="V105" s="75">
        <f t="shared" ref="V105" si="785">SUM(V106:V110)</f>
        <v>0</v>
      </c>
      <c r="W105" s="75">
        <f t="shared" ref="W105" si="786">SUM(W106:W110)</f>
        <v>0</v>
      </c>
      <c r="X105" s="75">
        <f t="shared" ref="X105" si="787">SUM(X106:X110)</f>
        <v>0</v>
      </c>
      <c r="Y105" s="75">
        <f t="shared" ref="Y105" si="788">SUM(Y106:Y110)</f>
        <v>0</v>
      </c>
      <c r="Z105" s="75">
        <f t="shared" ref="Z105" si="789">SUM(Z106:Z110)</f>
        <v>0</v>
      </c>
      <c r="AA105" s="75">
        <f t="shared" ref="AA105" si="790">SUM(AA106:AA110)</f>
        <v>0</v>
      </c>
      <c r="AB105" s="75">
        <f t="shared" ref="AB105" si="791">SUM(AB106:AB110)</f>
        <v>0</v>
      </c>
      <c r="AC105" s="75">
        <f t="shared" ref="AC105" si="792">SUM(AC106:AC110)</f>
        <v>82538</v>
      </c>
      <c r="AD105" s="75">
        <f t="shared" ref="AD105" si="793">SUM(AD106:AD110)</f>
        <v>110237</v>
      </c>
      <c r="AE105" s="75">
        <f t="shared" ref="AE105" si="794">SUM(AE106:AE110)</f>
        <v>80524</v>
      </c>
      <c r="AF105" s="75">
        <f t="shared" ref="AF105" si="795">SUM(AF106:AF110)</f>
        <v>116489</v>
      </c>
      <c r="AG105" s="75">
        <f t="shared" ref="AG105" si="796">SUM(AG106:AG110)</f>
        <v>114001</v>
      </c>
      <c r="AH105" s="75">
        <f t="shared" ref="AH105" si="797">SUM(AH106:AH110)</f>
        <v>92675</v>
      </c>
      <c r="AI105" s="75">
        <f t="shared" ref="AI105" si="798">SUM(AI106:AI110)</f>
        <v>130563</v>
      </c>
      <c r="AJ105" s="75">
        <f t="shared" ref="AJ105" si="799">SUM(AJ106:AJ110)</f>
        <v>128898</v>
      </c>
      <c r="AK105" s="75">
        <f t="shared" ref="AK105" si="800">SUM(AK106:AK110)</f>
        <v>105651</v>
      </c>
      <c r="AL105" s="75">
        <f t="shared" ref="AL105" si="801">SUM(AL106:AL110)</f>
        <v>141132</v>
      </c>
      <c r="AM105" s="75">
        <f t="shared" ref="AM105" si="802">SUM(AM106:AM110)</f>
        <v>143505</v>
      </c>
      <c r="AN105" s="75">
        <f t="shared" ref="AN105" si="803">SUM(AN106:AN110)</f>
        <v>117016</v>
      </c>
      <c r="AO105" s="75">
        <f t="shared" ref="AO105" si="804">SUM(AO106:AO110)</f>
        <v>0</v>
      </c>
      <c r="AP105" s="75">
        <f t="shared" ref="AP105" si="805">SUM(AP106:AP110)</f>
        <v>0</v>
      </c>
      <c r="AQ105" s="75">
        <f t="shared" ref="AQ105" si="806">SUM(AQ106:AQ110)</f>
        <v>0</v>
      </c>
      <c r="AR105" s="75">
        <f t="shared" ref="AR105" si="807">SUM(AR106:AR110)</f>
        <v>0</v>
      </c>
      <c r="AS105" s="75">
        <f t="shared" ref="AS105" si="808">SUM(AS106:AS110)</f>
        <v>0</v>
      </c>
      <c r="AT105" s="75">
        <f t="shared" ref="AT105" si="809">SUM(AT106:AT110)</f>
        <v>0</v>
      </c>
      <c r="AU105" s="75">
        <f t="shared" ref="AU105" si="810">SUM(AU106:AU110)</f>
        <v>0</v>
      </c>
      <c r="AV105" s="75">
        <f t="shared" ref="AV105" si="811">SUM(AV106:AV110)</f>
        <v>0</v>
      </c>
      <c r="AW105" s="75">
        <f t="shared" ref="AW105" si="812">SUM(AW106:AW110)</f>
        <v>0</v>
      </c>
      <c r="AX105" s="75">
        <f t="shared" ref="AX105" si="813">SUM(AX106:AX110)</f>
        <v>0</v>
      </c>
      <c r="AY105" s="75">
        <f t="shared" ref="AY105" si="814">SUM(AY106:AY110)</f>
        <v>0</v>
      </c>
      <c r="AZ105" s="75">
        <f t="shared" ref="AZ105" si="815">SUM(AZ106:AZ110)</f>
        <v>0</v>
      </c>
    </row>
    <row r="106" spans="1:52" x14ac:dyDescent="0.35">
      <c r="A106" s="78" t="s">
        <v>220</v>
      </c>
      <c r="B106" s="60" t="s">
        <v>240</v>
      </c>
      <c r="C106" s="60" t="s">
        <v>222</v>
      </c>
      <c r="D106" s="60" t="s">
        <v>70</v>
      </c>
      <c r="E106" s="76">
        <f t="shared" si="483"/>
        <v>1073.3310994159092</v>
      </c>
      <c r="F106" s="76">
        <f t="shared" si="673"/>
        <v>2506.8623263212326</v>
      </c>
      <c r="G106" s="76">
        <f t="shared" si="673"/>
        <v>3554.0032002140661</v>
      </c>
      <c r="H106" s="76">
        <f t="shared" si="673"/>
        <v>5068.8359613648063</v>
      </c>
      <c r="I106" s="76">
        <f t="shared" si="673"/>
        <v>6551.3145610947859</v>
      </c>
      <c r="J106" s="76">
        <f t="shared" si="673"/>
        <v>7756.4680617656213</v>
      </c>
      <c r="K106" s="76">
        <f t="shared" si="673"/>
        <v>9454.3203035577571</v>
      </c>
      <c r="L106" s="76">
        <f t="shared" si="673"/>
        <v>11130.520745202961</v>
      </c>
      <c r="M106" s="76">
        <f t="shared" si="673"/>
        <v>12504.415242093972</v>
      </c>
      <c r="N106" s="76">
        <f t="shared" si="673"/>
        <v>14339.707649503482</v>
      </c>
      <c r="O106" s="76">
        <f t="shared" si="673"/>
        <v>16205.858748653935</v>
      </c>
      <c r="P106" s="76">
        <f t="shared" si="673"/>
        <v>17727.544662163495</v>
      </c>
      <c r="Q106" s="76">
        <f t="shared" si="484"/>
        <v>0</v>
      </c>
      <c r="R106" s="76">
        <f t="shared" si="674"/>
        <v>0</v>
      </c>
      <c r="S106" s="76">
        <f t="shared" si="674"/>
        <v>0</v>
      </c>
      <c r="T106" s="76">
        <f t="shared" si="674"/>
        <v>0</v>
      </c>
      <c r="U106" s="76">
        <f t="shared" si="674"/>
        <v>0</v>
      </c>
      <c r="V106" s="76">
        <f t="shared" si="674"/>
        <v>0</v>
      </c>
      <c r="W106" s="76">
        <f t="shared" si="674"/>
        <v>0</v>
      </c>
      <c r="X106" s="76">
        <f t="shared" si="674"/>
        <v>0</v>
      </c>
      <c r="Y106" s="76">
        <f t="shared" si="674"/>
        <v>0</v>
      </c>
      <c r="Z106" s="76">
        <f t="shared" si="674"/>
        <v>0</v>
      </c>
      <c r="AA106" s="76">
        <f t="shared" si="674"/>
        <v>0</v>
      </c>
      <c r="AB106" s="76">
        <f t="shared" si="674"/>
        <v>0</v>
      </c>
      <c r="AC106" s="76" cm="1">
        <f t="array" ref="AC106">SUM(IF(TARGET_TR5!$B$2:$B$2040=$A$1,IF(TARGET_TR5!$C$2:$C$2040=$B106,IF(TARGET_TR5!$E$2:$E$2040=$D106,IF(TARGET_TR5!$F$1:$Q$1=AC$2,TARGET_TR5!$F$2:$Q$2040)))))</f>
        <v>1073.3310994159092</v>
      </c>
      <c r="AD106" s="76" cm="1">
        <f t="array" ref="AD106">SUM(IF(TARGET_TR5!$B$2:$B$2040=$A$1,IF(TARGET_TR5!$C$2:$C$2040=$B106,IF(TARGET_TR5!$E$2:$E$2040=$D106,IF(TARGET_TR5!$F$1:$Q$1=AD$2,TARGET_TR5!$F$2:$Q$2040)))))</f>
        <v>1433.5312269053234</v>
      </c>
      <c r="AE106" s="76" cm="1">
        <f t="array" ref="AE106">SUM(IF(TARGET_TR5!$B$2:$B$2040=$A$1,IF(TARGET_TR5!$C$2:$C$2040=$B106,IF(TARGET_TR5!$E$2:$E$2040=$D106,IF(TARGET_TR5!$F$1:$Q$1=AE$2,TARGET_TR5!$F$2:$Q$2040)))))</f>
        <v>1047.1408738928333</v>
      </c>
      <c r="AF106" s="76" cm="1">
        <f t="array" ref="AF106">SUM(IF(TARGET_TR5!$B$2:$B$2040=$A$1,IF(TARGET_TR5!$C$2:$C$2040=$B106,IF(TARGET_TR5!$E$2:$E$2040=$D106,IF(TARGET_TR5!$F$1:$Q$1=AF$2,TARGET_TR5!$F$2:$Q$2040)))))</f>
        <v>1514.8327611507407</v>
      </c>
      <c r="AG106" s="76" cm="1">
        <f t="array" ref="AG106">SUM(IF(TARGET_TR5!$B$2:$B$2040=$A$1,IF(TARGET_TR5!$C$2:$C$2040=$B106,IF(TARGET_TR5!$E$2:$E$2040=$D106,IF(TARGET_TR5!$F$1:$Q$1=AG$2,TARGET_TR5!$F$2:$Q$2040)))))</f>
        <v>1482.4785997299796</v>
      </c>
      <c r="AH106" s="76" cm="1">
        <f t="array" ref="AH106">SUM(IF(TARGET_TR5!$B$2:$B$2040=$A$1,IF(TARGET_TR5!$C$2:$C$2040=$B106,IF(TARGET_TR5!$E$2:$E$2040=$D106,IF(TARGET_TR5!$F$1:$Q$1=AH$2,TARGET_TR5!$F$2:$Q$2040)))))</f>
        <v>1205.153500670835</v>
      </c>
      <c r="AI106" s="76" cm="1">
        <f t="array" ref="AI106">SUM(IF(TARGET_TR5!$B$2:$B$2040=$A$1,IF(TARGET_TR5!$C$2:$C$2040=$B106,IF(TARGET_TR5!$E$2:$E$2040=$D106,IF(TARGET_TR5!$F$1:$Q$1=AI$2,TARGET_TR5!$F$2:$Q$2040)))))</f>
        <v>1697.8522417921363</v>
      </c>
      <c r="AJ106" s="76" cm="1">
        <f t="array" ref="AJ106">SUM(IF(TARGET_TR5!$B$2:$B$2040=$A$1,IF(TARGET_TR5!$C$2:$C$2040=$B106,IF(TARGET_TR5!$E$2:$E$2040=$D106,IF(TARGET_TR5!$F$1:$Q$1=AJ$2,TARGET_TR5!$F$2:$Q$2040)))))</f>
        <v>1676.2004416452041</v>
      </c>
      <c r="AK106" s="76" cm="1">
        <f t="array" ref="AK106">SUM(IF(TARGET_TR5!$B$2:$B$2040=$A$1,IF(TARGET_TR5!$C$2:$C$2040=$B106,IF(TARGET_TR5!$E$2:$E$2040=$D106,IF(TARGET_TR5!$F$1:$Q$1=AK$2,TARGET_TR5!$F$2:$Q$2040)))))</f>
        <v>1373.8944968910105</v>
      </c>
      <c r="AL106" s="76" cm="1">
        <f t="array" ref="AL106">SUM(IF(TARGET_TR5!$B$2:$B$2040=$A$1,IF(TARGET_TR5!$C$2:$C$2040=$B106,IF(TARGET_TR5!$E$2:$E$2040=$D106,IF(TARGET_TR5!$F$1:$Q$1=AL$2,TARGET_TR5!$F$2:$Q$2040)))))</f>
        <v>1835.2924074095095</v>
      </c>
      <c r="AM106" s="76" cm="1">
        <f t="array" ref="AM106">SUM(IF(TARGET_TR5!$B$2:$B$2040=$A$1,IF(TARGET_TR5!$C$2:$C$2040=$B106,IF(TARGET_TR5!$E$2:$E$2040=$D106,IF(TARGET_TR5!$F$1:$Q$1=AM$2,TARGET_TR5!$F$2:$Q$2040)))))</f>
        <v>1866.1510991504524</v>
      </c>
      <c r="AN106" s="76" cm="1">
        <f t="array" ref="AN106">SUM(IF(TARGET_TR5!$B$2:$B$2040=$A$1,IF(TARGET_TR5!$C$2:$C$2040=$B106,IF(TARGET_TR5!$E$2:$E$2040=$D106,IF(TARGET_TR5!$F$1:$Q$1=AN$2,TARGET_TR5!$F$2:$Q$2040)))))</f>
        <v>1521.6859135095594</v>
      </c>
      <c r="AO106" s="60">
        <v>0</v>
      </c>
      <c r="AP106" s="60">
        <v>0</v>
      </c>
      <c r="AQ106" s="60">
        <v>0</v>
      </c>
      <c r="AR106" s="60">
        <v>0</v>
      </c>
      <c r="AS106" s="60">
        <v>0</v>
      </c>
      <c r="AT106" s="60"/>
      <c r="AU106" s="60"/>
      <c r="AV106" s="60"/>
      <c r="AW106" s="60"/>
      <c r="AX106" s="60"/>
      <c r="AY106" s="60"/>
      <c r="AZ106" s="60"/>
    </row>
    <row r="107" spans="1:52" x14ac:dyDescent="0.35">
      <c r="A107" s="78" t="s">
        <v>220</v>
      </c>
      <c r="B107" s="60" t="s">
        <v>240</v>
      </c>
      <c r="C107" s="60" t="s">
        <v>222</v>
      </c>
      <c r="D107" s="60" t="s">
        <v>71</v>
      </c>
      <c r="E107" s="76">
        <f t="shared" si="483"/>
        <v>848.32411705985851</v>
      </c>
      <c r="F107" s="76">
        <f t="shared" si="673"/>
        <v>1981.3380705398026</v>
      </c>
      <c r="G107" s="76">
        <f t="shared" si="673"/>
        <v>2808.9623309062767</v>
      </c>
      <c r="H107" s="76">
        <f t="shared" si="673"/>
        <v>4006.234230784949</v>
      </c>
      <c r="I107" s="76">
        <f t="shared" si="673"/>
        <v>5177.9345102797379</v>
      </c>
      <c r="J107" s="76">
        <f t="shared" si="673"/>
        <v>6130.4465356319679</v>
      </c>
      <c r="K107" s="76">
        <f t="shared" si="673"/>
        <v>7472.3707607850647</v>
      </c>
      <c r="L107" s="76">
        <f t="shared" si="673"/>
        <v>8797.1821451266005</v>
      </c>
      <c r="M107" s="76">
        <f t="shared" si="673"/>
        <v>9883.0612710018468</v>
      </c>
      <c r="N107" s="76">
        <f t="shared" si="673"/>
        <v>11333.613492874099</v>
      </c>
      <c r="O107" s="76">
        <f t="shared" si="673"/>
        <v>12808.555367146253</v>
      </c>
      <c r="P107" s="76">
        <f t="shared" si="673"/>
        <v>14011.243763786302</v>
      </c>
      <c r="Q107" s="76">
        <f t="shared" si="484"/>
        <v>0</v>
      </c>
      <c r="R107" s="76">
        <f t="shared" si="674"/>
        <v>0</v>
      </c>
      <c r="S107" s="76">
        <f t="shared" si="674"/>
        <v>0</v>
      </c>
      <c r="T107" s="76">
        <f t="shared" si="674"/>
        <v>0</v>
      </c>
      <c r="U107" s="76">
        <f t="shared" si="674"/>
        <v>0</v>
      </c>
      <c r="V107" s="76">
        <f t="shared" si="674"/>
        <v>0</v>
      </c>
      <c r="W107" s="76">
        <f t="shared" si="674"/>
        <v>0</v>
      </c>
      <c r="X107" s="76">
        <f t="shared" si="674"/>
        <v>0</v>
      </c>
      <c r="Y107" s="76">
        <f t="shared" si="674"/>
        <v>0</v>
      </c>
      <c r="Z107" s="76">
        <f t="shared" si="674"/>
        <v>0</v>
      </c>
      <c r="AA107" s="76">
        <f t="shared" si="674"/>
        <v>0</v>
      </c>
      <c r="AB107" s="76">
        <f t="shared" si="674"/>
        <v>0</v>
      </c>
      <c r="AC107" s="76" cm="1">
        <f t="array" ref="AC107">SUM(IF(TARGET_TR5!$B$2:$B$2040=$A$1,IF(TARGET_TR5!$C$2:$C$2040=$B107,IF(TARGET_TR5!$E$2:$E$2040=$D107,IF(TARGET_TR5!$F$1:$Q$1=AC$2,TARGET_TR5!$F$2:$Q$2040)))))</f>
        <v>848.32411705985851</v>
      </c>
      <c r="AD107" s="76" cm="1">
        <f t="array" ref="AD107">SUM(IF(TARGET_TR5!$B$2:$B$2040=$A$1,IF(TARGET_TR5!$C$2:$C$2040=$B107,IF(TARGET_TR5!$E$2:$E$2040=$D107,IF(TARGET_TR5!$F$1:$Q$1=AD$2,TARGET_TR5!$F$2:$Q$2040)))))</f>
        <v>1133.0139534799441</v>
      </c>
      <c r="AE107" s="76" cm="1">
        <f t="array" ref="AE107">SUM(IF(TARGET_TR5!$B$2:$B$2040=$A$1,IF(TARGET_TR5!$C$2:$C$2040=$B107,IF(TARGET_TR5!$E$2:$E$2040=$D107,IF(TARGET_TR5!$F$1:$Q$1=AE$2,TARGET_TR5!$F$2:$Q$2040)))))</f>
        <v>827.62426036647412</v>
      </c>
      <c r="AF107" s="76" cm="1">
        <f t="array" ref="AF107">SUM(IF(TARGET_TR5!$B$2:$B$2040=$A$1,IF(TARGET_TR5!$C$2:$C$2040=$B107,IF(TARGET_TR5!$E$2:$E$2040=$D107,IF(TARGET_TR5!$F$1:$Q$1=AF$2,TARGET_TR5!$F$2:$Q$2040)))))</f>
        <v>1197.2718998786722</v>
      </c>
      <c r="AG107" s="76" cm="1">
        <f t="array" ref="AG107">SUM(IF(TARGET_TR5!$B$2:$B$2040=$A$1,IF(TARGET_TR5!$C$2:$C$2040=$B107,IF(TARGET_TR5!$E$2:$E$2040=$D107,IF(TARGET_TR5!$F$1:$Q$1=AG$2,TARGET_TR5!$F$2:$Q$2040)))))</f>
        <v>1171.7002794947894</v>
      </c>
      <c r="AH107" s="76" cm="1">
        <f t="array" ref="AH107">SUM(IF(TARGET_TR5!$B$2:$B$2040=$A$1,IF(TARGET_TR5!$C$2:$C$2040=$B107,IF(TARGET_TR5!$E$2:$E$2040=$D107,IF(TARGET_TR5!$F$1:$Q$1=AH$2,TARGET_TR5!$F$2:$Q$2040)))))</f>
        <v>952.51202535223035</v>
      </c>
      <c r="AI107" s="76" cm="1">
        <f t="array" ref="AI107">SUM(IF(TARGET_TR5!$B$2:$B$2040=$A$1,IF(TARGET_TR5!$C$2:$C$2040=$B107,IF(TARGET_TR5!$E$2:$E$2040=$D107,IF(TARGET_TR5!$F$1:$Q$1=AI$2,TARGET_TR5!$F$2:$Q$2040)))))</f>
        <v>1341.9242251530968</v>
      </c>
      <c r="AJ107" s="76" cm="1">
        <f t="array" ref="AJ107">SUM(IF(TARGET_TR5!$B$2:$B$2040=$A$1,IF(TARGET_TR5!$C$2:$C$2040=$B107,IF(TARGET_TR5!$E$2:$E$2040=$D107,IF(TARGET_TR5!$F$1:$Q$1=AJ$2,TARGET_TR5!$F$2:$Q$2040)))))</f>
        <v>1324.8113843415354</v>
      </c>
      <c r="AK107" s="76" cm="1">
        <f t="array" ref="AK107">SUM(IF(TARGET_TR5!$B$2:$B$2040=$A$1,IF(TARGET_TR5!$C$2:$C$2040=$B107,IF(TARGET_TR5!$E$2:$E$2040=$D107,IF(TARGET_TR5!$F$1:$Q$1=AK$2,TARGET_TR5!$F$2:$Q$2040)))))</f>
        <v>1085.8791258752467</v>
      </c>
      <c r="AL107" s="76" cm="1">
        <f t="array" ref="AL107">SUM(IF(TARGET_TR5!$B$2:$B$2040=$A$1,IF(TARGET_TR5!$C$2:$C$2040=$B107,IF(TARGET_TR5!$E$2:$E$2040=$D107,IF(TARGET_TR5!$F$1:$Q$1=AL$2,TARGET_TR5!$F$2:$Q$2040)))))</f>
        <v>1450.5522218722522</v>
      </c>
      <c r="AM107" s="76" cm="1">
        <f t="array" ref="AM107">SUM(IF(TARGET_TR5!$B$2:$B$2040=$A$1,IF(TARGET_TR5!$C$2:$C$2040=$B107,IF(TARGET_TR5!$E$2:$E$2040=$D107,IF(TARGET_TR5!$F$1:$Q$1=AM$2,TARGET_TR5!$F$2:$Q$2040)))))</f>
        <v>1474.9418742721534</v>
      </c>
      <c r="AN107" s="76" cm="1">
        <f t="array" ref="AN107">SUM(IF(TARGET_TR5!$B$2:$B$2040=$A$1,IF(TARGET_TR5!$C$2:$C$2040=$B107,IF(TARGET_TR5!$E$2:$E$2040=$D107,IF(TARGET_TR5!$F$1:$Q$1=AN$2,TARGET_TR5!$F$2:$Q$2040)))))</f>
        <v>1202.6883966400494</v>
      </c>
      <c r="AO107" s="60">
        <v>0</v>
      </c>
      <c r="AP107" s="60">
        <v>0</v>
      </c>
      <c r="AQ107" s="60">
        <v>0</v>
      </c>
      <c r="AR107" s="60">
        <v>0</v>
      </c>
      <c r="AS107" s="60">
        <v>0</v>
      </c>
      <c r="AT107" s="60"/>
      <c r="AU107" s="60"/>
      <c r="AV107" s="60"/>
      <c r="AW107" s="60"/>
      <c r="AX107" s="60"/>
      <c r="AY107" s="60"/>
      <c r="AZ107" s="60"/>
    </row>
    <row r="108" spans="1:52" x14ac:dyDescent="0.35">
      <c r="A108" s="78" t="s">
        <v>220</v>
      </c>
      <c r="B108" s="60" t="s">
        <v>240</v>
      </c>
      <c r="C108" s="60" t="s">
        <v>222</v>
      </c>
      <c r="D108" s="60" t="s">
        <v>72</v>
      </c>
      <c r="E108" s="76">
        <f t="shared" si="483"/>
        <v>14349.226670325343</v>
      </c>
      <c r="F108" s="76">
        <f t="shared" si="673"/>
        <v>33513.922936974093</v>
      </c>
      <c r="G108" s="76">
        <f t="shared" si="673"/>
        <v>47513.015820267581</v>
      </c>
      <c r="H108" s="76">
        <f t="shared" si="673"/>
        <v>67764.621936232696</v>
      </c>
      <c r="I108" s="76">
        <f t="shared" si="673"/>
        <v>87583.689391753302</v>
      </c>
      <c r="J108" s="76">
        <f t="shared" si="673"/>
        <v>103695.23294347979</v>
      </c>
      <c r="K108" s="76">
        <f t="shared" si="673"/>
        <v>126393.60317001407</v>
      </c>
      <c r="L108" s="76">
        <f t="shared" si="673"/>
        <v>148802.5132399406</v>
      </c>
      <c r="M108" s="76">
        <f t="shared" si="673"/>
        <v>167169.93366382466</v>
      </c>
      <c r="N108" s="76">
        <f t="shared" si="673"/>
        <v>191705.7239475286</v>
      </c>
      <c r="O108" s="76">
        <f t="shared" si="673"/>
        <v>216654.06014812758</v>
      </c>
      <c r="P108" s="76">
        <f t="shared" si="673"/>
        <v>236997.28518453252</v>
      </c>
      <c r="Q108" s="76">
        <f t="shared" si="484"/>
        <v>0</v>
      </c>
      <c r="R108" s="76">
        <f t="shared" si="674"/>
        <v>0</v>
      </c>
      <c r="S108" s="76">
        <f t="shared" si="674"/>
        <v>0</v>
      </c>
      <c r="T108" s="76">
        <f t="shared" si="674"/>
        <v>0</v>
      </c>
      <c r="U108" s="76">
        <f t="shared" si="674"/>
        <v>0</v>
      </c>
      <c r="V108" s="76">
        <f t="shared" si="674"/>
        <v>0</v>
      </c>
      <c r="W108" s="76">
        <f t="shared" si="674"/>
        <v>0</v>
      </c>
      <c r="X108" s="76">
        <f t="shared" si="674"/>
        <v>0</v>
      </c>
      <c r="Y108" s="76">
        <f t="shared" si="674"/>
        <v>0</v>
      </c>
      <c r="Z108" s="76">
        <f t="shared" si="674"/>
        <v>0</v>
      </c>
      <c r="AA108" s="76">
        <f t="shared" si="674"/>
        <v>0</v>
      </c>
      <c r="AB108" s="76">
        <f t="shared" si="674"/>
        <v>0</v>
      </c>
      <c r="AC108" s="76" cm="1">
        <f t="array" ref="AC108">SUM(IF(TARGET_TR5!$B$2:$B$2040=$A$1,IF(TARGET_TR5!$C$2:$C$2040=$B108,IF(TARGET_TR5!$E$2:$E$2040=$D108,IF(TARGET_TR5!$F$1:$Q$1=AC$2,TARGET_TR5!$F$2:$Q$2040)))))</f>
        <v>14349.226670325343</v>
      </c>
      <c r="AD108" s="76" cm="1">
        <f t="array" ref="AD108">SUM(IF(TARGET_TR5!$B$2:$B$2040=$A$1,IF(TARGET_TR5!$C$2:$C$2040=$B108,IF(TARGET_TR5!$E$2:$E$2040=$D108,IF(TARGET_TR5!$F$1:$Q$1=AD$2,TARGET_TR5!$F$2:$Q$2040)))))</f>
        <v>19164.696266648752</v>
      </c>
      <c r="AE108" s="76" cm="1">
        <f t="array" ref="AE108">SUM(IF(TARGET_TR5!$B$2:$B$2040=$A$1,IF(TARGET_TR5!$C$2:$C$2040=$B108,IF(TARGET_TR5!$E$2:$E$2040=$D108,IF(TARGET_TR5!$F$1:$Q$1=AE$2,TARGET_TR5!$F$2:$Q$2040)))))</f>
        <v>13999.092883293488</v>
      </c>
      <c r="AF108" s="76" cm="1">
        <f t="array" ref="AF108">SUM(IF(TARGET_TR5!$B$2:$B$2040=$A$1,IF(TARGET_TR5!$C$2:$C$2040=$B108,IF(TARGET_TR5!$E$2:$E$2040=$D108,IF(TARGET_TR5!$F$1:$Q$1=AF$2,TARGET_TR5!$F$2:$Q$2040)))))</f>
        <v>20251.606115965118</v>
      </c>
      <c r="AG108" s="76" cm="1">
        <f t="array" ref="AG108">SUM(IF(TARGET_TR5!$B$2:$B$2040=$A$1,IF(TARGET_TR5!$C$2:$C$2040=$B108,IF(TARGET_TR5!$E$2:$E$2040=$D108,IF(TARGET_TR5!$F$1:$Q$1=AG$2,TARGET_TR5!$F$2:$Q$2040)))))</f>
        <v>19819.067455520602</v>
      </c>
      <c r="AH108" s="76" cm="1">
        <f t="array" ref="AH108">SUM(IF(TARGET_TR5!$B$2:$B$2040=$A$1,IF(TARGET_TR5!$C$2:$C$2040=$B108,IF(TARGET_TR5!$E$2:$E$2040=$D108,IF(TARGET_TR5!$F$1:$Q$1=AH$2,TARGET_TR5!$F$2:$Q$2040)))))</f>
        <v>16111.54355172649</v>
      </c>
      <c r="AI108" s="76" cm="1">
        <f t="array" ref="AI108">SUM(IF(TARGET_TR5!$B$2:$B$2040=$A$1,IF(TARGET_TR5!$C$2:$C$2040=$B108,IF(TARGET_TR5!$E$2:$E$2040=$D108,IF(TARGET_TR5!$F$1:$Q$1=AI$2,TARGET_TR5!$F$2:$Q$2040)))))</f>
        <v>22698.370226534294</v>
      </c>
      <c r="AJ108" s="76" cm="1">
        <f t="array" ref="AJ108">SUM(IF(TARGET_TR5!$B$2:$B$2040=$A$1,IF(TARGET_TR5!$C$2:$C$2040=$B108,IF(TARGET_TR5!$E$2:$E$2040=$D108,IF(TARGET_TR5!$F$1:$Q$1=AJ$2,TARGET_TR5!$F$2:$Q$2040)))))</f>
        <v>22408.910069926529</v>
      </c>
      <c r="AK108" s="76" cm="1">
        <f t="array" ref="AK108">SUM(IF(TARGET_TR5!$B$2:$B$2040=$A$1,IF(TARGET_TR5!$C$2:$C$2040=$B108,IF(TARGET_TR5!$E$2:$E$2040=$D108,IF(TARGET_TR5!$F$1:$Q$1=AK$2,TARGET_TR5!$F$2:$Q$2040)))))</f>
        <v>18367.420423884061</v>
      </c>
      <c r="AL108" s="76" cm="1">
        <f t="array" ref="AL108">SUM(IF(TARGET_TR5!$B$2:$B$2040=$A$1,IF(TARGET_TR5!$C$2:$C$2040=$B108,IF(TARGET_TR5!$E$2:$E$2040=$D108,IF(TARGET_TR5!$F$1:$Q$1=AL$2,TARGET_TR5!$F$2:$Q$2040)))))</f>
        <v>24535.790283703944</v>
      </c>
      <c r="AM108" s="76" cm="1">
        <f t="array" ref="AM108">SUM(IF(TARGET_TR5!$B$2:$B$2040=$A$1,IF(TARGET_TR5!$C$2:$C$2040=$B108,IF(TARGET_TR5!$E$2:$E$2040=$D108,IF(TARGET_TR5!$F$1:$Q$1=AM$2,TARGET_TR5!$F$2:$Q$2040)))))</f>
        <v>24948.336200598977</v>
      </c>
      <c r="AN108" s="76" cm="1">
        <f t="array" ref="AN108">SUM(IF(TARGET_TR5!$B$2:$B$2040=$A$1,IF(TARGET_TR5!$C$2:$C$2040=$B108,IF(TARGET_TR5!$E$2:$E$2040=$D108,IF(TARGET_TR5!$F$1:$Q$1=AN$2,TARGET_TR5!$F$2:$Q$2040)))))</f>
        <v>20343.225036404932</v>
      </c>
      <c r="AO108" s="60">
        <v>0</v>
      </c>
      <c r="AP108" s="60">
        <v>0</v>
      </c>
      <c r="AQ108" s="60">
        <v>0</v>
      </c>
      <c r="AR108" s="60">
        <v>0</v>
      </c>
      <c r="AS108" s="60">
        <v>0</v>
      </c>
      <c r="AT108" s="60"/>
      <c r="AU108" s="60"/>
      <c r="AV108" s="60"/>
      <c r="AW108" s="60"/>
      <c r="AX108" s="60"/>
      <c r="AY108" s="60"/>
      <c r="AZ108" s="60"/>
    </row>
    <row r="109" spans="1:52" x14ac:dyDescent="0.35">
      <c r="A109" s="78" t="s">
        <v>220</v>
      </c>
      <c r="B109" s="60" t="s">
        <v>240</v>
      </c>
      <c r="C109" s="60" t="s">
        <v>222</v>
      </c>
      <c r="D109" s="60" t="s">
        <v>73</v>
      </c>
      <c r="E109" s="76">
        <f t="shared" si="483"/>
        <v>19465.951199187744</v>
      </c>
      <c r="F109" s="76">
        <f t="shared" si="673"/>
        <v>45464.498078744546</v>
      </c>
      <c r="G109" s="76">
        <f t="shared" si="673"/>
        <v>64455.462899353159</v>
      </c>
      <c r="H109" s="76">
        <f t="shared" si="673"/>
        <v>91928.4957962271</v>
      </c>
      <c r="I109" s="76">
        <f t="shared" si="673"/>
        <v>118814.75306752761</v>
      </c>
      <c r="J109" s="76">
        <f t="shared" si="673"/>
        <v>140671.43759325787</v>
      </c>
      <c r="K109" s="76">
        <f t="shared" si="673"/>
        <v>171463.71492514803</v>
      </c>
      <c r="L109" s="76">
        <f t="shared" si="673"/>
        <v>201863.31483879872</v>
      </c>
      <c r="M109" s="76">
        <f t="shared" si="673"/>
        <v>226780.28896157106</v>
      </c>
      <c r="N109" s="76">
        <f t="shared" si="673"/>
        <v>260065.18349068207</v>
      </c>
      <c r="O109" s="76">
        <f t="shared" si="673"/>
        <v>293909.73178164428</v>
      </c>
      <c r="P109" s="76">
        <f t="shared" si="673"/>
        <v>321507.05356705404</v>
      </c>
      <c r="Q109" s="76">
        <f t="shared" si="484"/>
        <v>0</v>
      </c>
      <c r="R109" s="76">
        <f t="shared" si="674"/>
        <v>0</v>
      </c>
      <c r="S109" s="76">
        <f t="shared" si="674"/>
        <v>0</v>
      </c>
      <c r="T109" s="76">
        <f t="shared" si="674"/>
        <v>0</v>
      </c>
      <c r="U109" s="76">
        <f t="shared" si="674"/>
        <v>0</v>
      </c>
      <c r="V109" s="76">
        <f t="shared" si="674"/>
        <v>0</v>
      </c>
      <c r="W109" s="76">
        <f t="shared" si="674"/>
        <v>0</v>
      </c>
      <c r="X109" s="76">
        <f t="shared" si="674"/>
        <v>0</v>
      </c>
      <c r="Y109" s="76">
        <f t="shared" si="674"/>
        <v>0</v>
      </c>
      <c r="Z109" s="76">
        <f t="shared" si="674"/>
        <v>0</v>
      </c>
      <c r="AA109" s="76">
        <f t="shared" si="674"/>
        <v>0</v>
      </c>
      <c r="AB109" s="76">
        <f t="shared" si="674"/>
        <v>0</v>
      </c>
      <c r="AC109" s="76" cm="1">
        <f t="array" ref="AC109">SUM(IF(TARGET_TR5!$B$2:$B$2040=$A$1,IF(TARGET_TR5!$C$2:$C$2040=$B109,IF(TARGET_TR5!$E$2:$E$2040=$D109,IF(TARGET_TR5!$F$1:$Q$1=AC$2,TARGET_TR5!$F$2:$Q$2040)))))</f>
        <v>19465.951199187744</v>
      </c>
      <c r="AD109" s="76" cm="1">
        <f t="array" ref="AD109">SUM(IF(TARGET_TR5!$B$2:$B$2040=$A$1,IF(TARGET_TR5!$C$2:$C$2040=$B109,IF(TARGET_TR5!$E$2:$E$2040=$D109,IF(TARGET_TR5!$F$1:$Q$1=AD$2,TARGET_TR5!$F$2:$Q$2040)))))</f>
        <v>25998.546879556801</v>
      </c>
      <c r="AE109" s="76" cm="1">
        <f t="array" ref="AE109">SUM(IF(TARGET_TR5!$B$2:$B$2040=$A$1,IF(TARGET_TR5!$C$2:$C$2040=$B109,IF(TARGET_TR5!$E$2:$E$2040=$D109,IF(TARGET_TR5!$F$1:$Q$1=AE$2,TARGET_TR5!$F$2:$Q$2040)))))</f>
        <v>18990.964820608613</v>
      </c>
      <c r="AF109" s="76" cm="1">
        <f t="array" ref="AF109">SUM(IF(TARGET_TR5!$B$2:$B$2040=$A$1,IF(TARGET_TR5!$C$2:$C$2040=$B109,IF(TARGET_TR5!$E$2:$E$2040=$D109,IF(TARGET_TR5!$F$1:$Q$1=AF$2,TARGET_TR5!$F$2:$Q$2040)))))</f>
        <v>27473.032896873938</v>
      </c>
      <c r="AG109" s="76" cm="1">
        <f t="array" ref="AG109">SUM(IF(TARGET_TR5!$B$2:$B$2040=$A$1,IF(TARGET_TR5!$C$2:$C$2040=$B109,IF(TARGET_TR5!$E$2:$E$2040=$D109,IF(TARGET_TR5!$F$1:$Q$1=AG$2,TARGET_TR5!$F$2:$Q$2040)))))</f>
        <v>26886.257271300514</v>
      </c>
      <c r="AH109" s="76" cm="1">
        <f t="array" ref="AH109">SUM(IF(TARGET_TR5!$B$2:$B$2040=$A$1,IF(TARGET_TR5!$C$2:$C$2040=$B109,IF(TARGET_TR5!$E$2:$E$2040=$D109,IF(TARGET_TR5!$F$1:$Q$1=AH$2,TARGET_TR5!$F$2:$Q$2040)))))</f>
        <v>21856.684525730259</v>
      </c>
      <c r="AI109" s="76" cm="1">
        <f t="array" ref="AI109">SUM(IF(TARGET_TR5!$B$2:$B$2040=$A$1,IF(TARGET_TR5!$C$2:$C$2040=$B109,IF(TARGET_TR5!$E$2:$E$2040=$D109,IF(TARGET_TR5!$F$1:$Q$1=AI$2,TARGET_TR5!$F$2:$Q$2040)))))</f>
        <v>30792.277331890153</v>
      </c>
      <c r="AJ109" s="76" cm="1">
        <f t="array" ref="AJ109">SUM(IF(TARGET_TR5!$B$2:$B$2040=$A$1,IF(TARGET_TR5!$C$2:$C$2040=$B109,IF(TARGET_TR5!$E$2:$E$2040=$D109,IF(TARGET_TR5!$F$1:$Q$1=AJ$2,TARGET_TR5!$F$2:$Q$2040)))))</f>
        <v>30399.599913650702</v>
      </c>
      <c r="AK109" s="76" cm="1">
        <f t="array" ref="AK109">SUM(IF(TARGET_TR5!$B$2:$B$2040=$A$1,IF(TARGET_TR5!$C$2:$C$2040=$B109,IF(TARGET_TR5!$E$2:$E$2040=$D109,IF(TARGET_TR5!$F$1:$Q$1=AK$2,TARGET_TR5!$F$2:$Q$2040)))))</f>
        <v>24916.97412277235</v>
      </c>
      <c r="AL109" s="76" cm="1">
        <f t="array" ref="AL109">SUM(IF(TARGET_TR5!$B$2:$B$2040=$A$1,IF(TARGET_TR5!$C$2:$C$2040=$B109,IF(TARGET_TR5!$E$2:$E$2040=$D109,IF(TARGET_TR5!$F$1:$Q$1=AL$2,TARGET_TR5!$F$2:$Q$2040)))))</f>
        <v>33284.894529111007</v>
      </c>
      <c r="AM109" s="76" cm="1">
        <f t="array" ref="AM109">SUM(IF(TARGET_TR5!$B$2:$B$2040=$A$1,IF(TARGET_TR5!$C$2:$C$2040=$B109,IF(TARGET_TR5!$E$2:$E$2040=$D109,IF(TARGET_TR5!$F$1:$Q$1=AM$2,TARGET_TR5!$F$2:$Q$2040)))))</f>
        <v>33844.548290962186</v>
      </c>
      <c r="AN109" s="76" cm="1">
        <f t="array" ref="AN109">SUM(IF(TARGET_TR5!$B$2:$B$2040=$A$1,IF(TARGET_TR5!$C$2:$C$2040=$B109,IF(TARGET_TR5!$E$2:$E$2040=$D109,IF(TARGET_TR5!$F$1:$Q$1=AN$2,TARGET_TR5!$F$2:$Q$2040)))))</f>
        <v>27597.321785409786</v>
      </c>
      <c r="AO109" s="60">
        <v>0</v>
      </c>
      <c r="AP109" s="60">
        <v>0</v>
      </c>
      <c r="AQ109" s="60">
        <v>0</v>
      </c>
      <c r="AR109" s="60">
        <v>0</v>
      </c>
      <c r="AS109" s="60">
        <v>0</v>
      </c>
      <c r="AT109" s="60"/>
      <c r="AU109" s="60"/>
      <c r="AV109" s="60"/>
      <c r="AW109" s="60"/>
      <c r="AX109" s="60"/>
      <c r="AY109" s="60"/>
      <c r="AZ109" s="60"/>
    </row>
    <row r="110" spans="1:52" x14ac:dyDescent="0.35">
      <c r="A110" s="78" t="s">
        <v>220</v>
      </c>
      <c r="B110" s="60" t="s">
        <v>240</v>
      </c>
      <c r="C110" s="60" t="s">
        <v>222</v>
      </c>
      <c r="D110" s="60" t="s">
        <v>74</v>
      </c>
      <c r="E110" s="76">
        <f t="shared" si="483"/>
        <v>46801.166914011148</v>
      </c>
      <c r="F110" s="76">
        <f t="shared" si="673"/>
        <v>109308.37858742033</v>
      </c>
      <c r="G110" s="76">
        <f t="shared" si="673"/>
        <v>154967.55574925893</v>
      </c>
      <c r="H110" s="76">
        <f t="shared" si="673"/>
        <v>221019.81207539048</v>
      </c>
      <c r="I110" s="76">
        <f t="shared" si="673"/>
        <v>285661.30846934463</v>
      </c>
      <c r="J110" s="76">
        <f t="shared" si="673"/>
        <v>338210.41486586479</v>
      </c>
      <c r="K110" s="76">
        <f t="shared" si="673"/>
        <v>412242.9908404951</v>
      </c>
      <c r="L110" s="76">
        <f t="shared" si="673"/>
        <v>485331.46903093113</v>
      </c>
      <c r="M110" s="76">
        <f t="shared" si="673"/>
        <v>545238.30086150847</v>
      </c>
      <c r="N110" s="76">
        <f t="shared" si="673"/>
        <v>625263.77141941176</v>
      </c>
      <c r="O110" s="76">
        <f t="shared" si="673"/>
        <v>706634.79395442805</v>
      </c>
      <c r="P110" s="76">
        <f t="shared" si="673"/>
        <v>772985.87282246375</v>
      </c>
      <c r="Q110" s="76">
        <f t="shared" si="484"/>
        <v>0</v>
      </c>
      <c r="R110" s="76">
        <f t="shared" si="674"/>
        <v>0</v>
      </c>
      <c r="S110" s="76">
        <f t="shared" si="674"/>
        <v>0</v>
      </c>
      <c r="T110" s="76">
        <f t="shared" si="674"/>
        <v>0</v>
      </c>
      <c r="U110" s="76">
        <f t="shared" si="674"/>
        <v>0</v>
      </c>
      <c r="V110" s="76">
        <f t="shared" si="674"/>
        <v>0</v>
      </c>
      <c r="W110" s="76">
        <f t="shared" si="674"/>
        <v>0</v>
      </c>
      <c r="X110" s="76">
        <f t="shared" si="674"/>
        <v>0</v>
      </c>
      <c r="Y110" s="76">
        <f t="shared" si="674"/>
        <v>0</v>
      </c>
      <c r="Z110" s="76">
        <f t="shared" si="674"/>
        <v>0</v>
      </c>
      <c r="AA110" s="76">
        <f t="shared" si="674"/>
        <v>0</v>
      </c>
      <c r="AB110" s="76">
        <f t="shared" si="674"/>
        <v>0</v>
      </c>
      <c r="AC110" s="76" cm="1">
        <f t="array" ref="AC110">SUM(IF(TARGET_TR5!$B$2:$B$2040=$A$1,IF(TARGET_TR5!$C$2:$C$2040=$B110,IF(TARGET_TR5!$E$2:$E$2040=$D110,IF(TARGET_TR5!$F$1:$Q$1=AC$2,TARGET_TR5!$F$2:$Q$2040)))))</f>
        <v>46801.166914011148</v>
      </c>
      <c r="AD110" s="76" cm="1">
        <f t="array" ref="AD110">SUM(IF(TARGET_TR5!$B$2:$B$2040=$A$1,IF(TARGET_TR5!$C$2:$C$2040=$B110,IF(TARGET_TR5!$E$2:$E$2040=$D110,IF(TARGET_TR5!$F$1:$Q$1=AD$2,TARGET_TR5!$F$2:$Q$2040)))))</f>
        <v>62507.211673409183</v>
      </c>
      <c r="AE110" s="76" cm="1">
        <f t="array" ref="AE110">SUM(IF(TARGET_TR5!$B$2:$B$2040=$A$1,IF(TARGET_TR5!$C$2:$C$2040=$B110,IF(TARGET_TR5!$E$2:$E$2040=$D110,IF(TARGET_TR5!$F$1:$Q$1=AE$2,TARGET_TR5!$F$2:$Q$2040)))))</f>
        <v>45659.17716183859</v>
      </c>
      <c r="AF110" s="76" cm="1">
        <f t="array" ref="AF110">SUM(IF(TARGET_TR5!$B$2:$B$2040=$A$1,IF(TARGET_TR5!$C$2:$C$2040=$B110,IF(TARGET_TR5!$E$2:$E$2040=$D110,IF(TARGET_TR5!$F$1:$Q$1=AF$2,TARGET_TR5!$F$2:$Q$2040)))))</f>
        <v>66052.256326131537</v>
      </c>
      <c r="AG110" s="76" cm="1">
        <f t="array" ref="AG110">SUM(IF(TARGET_TR5!$B$2:$B$2040=$A$1,IF(TARGET_TR5!$C$2:$C$2040=$B110,IF(TARGET_TR5!$E$2:$E$2040=$D110,IF(TARGET_TR5!$F$1:$Q$1=AG$2,TARGET_TR5!$F$2:$Q$2040)))))</f>
        <v>64641.496393954119</v>
      </c>
      <c r="AH110" s="76" cm="1">
        <f t="array" ref="AH110">SUM(IF(TARGET_TR5!$B$2:$B$2040=$A$1,IF(TARGET_TR5!$C$2:$C$2040=$B110,IF(TARGET_TR5!$E$2:$E$2040=$D110,IF(TARGET_TR5!$F$1:$Q$1=AH$2,TARGET_TR5!$F$2:$Q$2040)))))</f>
        <v>52549.10639652019</v>
      </c>
      <c r="AI110" s="76" cm="1">
        <f t="array" ref="AI110">SUM(IF(TARGET_TR5!$B$2:$B$2040=$A$1,IF(TARGET_TR5!$C$2:$C$2040=$B110,IF(TARGET_TR5!$E$2:$E$2040=$D110,IF(TARGET_TR5!$F$1:$Q$1=AI$2,TARGET_TR5!$F$2:$Q$2040)))))</f>
        <v>74032.575974630323</v>
      </c>
      <c r="AJ110" s="76" cm="1">
        <f t="array" ref="AJ110">SUM(IF(TARGET_TR5!$B$2:$B$2040=$A$1,IF(TARGET_TR5!$C$2:$C$2040=$B110,IF(TARGET_TR5!$E$2:$E$2040=$D110,IF(TARGET_TR5!$F$1:$Q$1=AJ$2,TARGET_TR5!$F$2:$Q$2040)))))</f>
        <v>73088.478190436028</v>
      </c>
      <c r="AK110" s="76" cm="1">
        <f t="array" ref="AK110">SUM(IF(TARGET_TR5!$B$2:$B$2040=$A$1,IF(TARGET_TR5!$C$2:$C$2040=$B110,IF(TARGET_TR5!$E$2:$E$2040=$D110,IF(TARGET_TR5!$F$1:$Q$1=AK$2,TARGET_TR5!$F$2:$Q$2040)))))</f>
        <v>59906.831830577335</v>
      </c>
      <c r="AL110" s="76" cm="1">
        <f t="array" ref="AL110">SUM(IF(TARGET_TR5!$B$2:$B$2040=$A$1,IF(TARGET_TR5!$C$2:$C$2040=$B110,IF(TARGET_TR5!$E$2:$E$2040=$D110,IF(TARGET_TR5!$F$1:$Q$1=AL$2,TARGET_TR5!$F$2:$Q$2040)))))</f>
        <v>80025.470557903289</v>
      </c>
      <c r="AM110" s="76" cm="1">
        <f t="array" ref="AM110">SUM(IF(TARGET_TR5!$B$2:$B$2040=$A$1,IF(TARGET_TR5!$C$2:$C$2040=$B110,IF(TARGET_TR5!$E$2:$E$2040=$D110,IF(TARGET_TR5!$F$1:$Q$1=AM$2,TARGET_TR5!$F$2:$Q$2040)))))</f>
        <v>81371.022535016236</v>
      </c>
      <c r="AN110" s="76" cm="1">
        <f t="array" ref="AN110">SUM(IF(TARGET_TR5!$B$2:$B$2040=$A$1,IF(TARGET_TR5!$C$2:$C$2040=$B110,IF(TARGET_TR5!$E$2:$E$2040=$D110,IF(TARGET_TR5!$F$1:$Q$1=AN$2,TARGET_TR5!$F$2:$Q$2040)))))</f>
        <v>66351.078868035678</v>
      </c>
      <c r="AO110" s="60">
        <v>0</v>
      </c>
      <c r="AP110" s="60">
        <v>0</v>
      </c>
      <c r="AQ110" s="60">
        <v>0</v>
      </c>
      <c r="AR110" s="60">
        <v>0</v>
      </c>
      <c r="AS110" s="60">
        <v>0</v>
      </c>
      <c r="AT110" s="60"/>
      <c r="AU110" s="60"/>
      <c r="AV110" s="60"/>
      <c r="AW110" s="60"/>
      <c r="AX110" s="60"/>
      <c r="AY110" s="60"/>
      <c r="AZ110" s="60"/>
    </row>
    <row r="111" spans="1:52" x14ac:dyDescent="0.35">
      <c r="A111" s="54" t="s">
        <v>220</v>
      </c>
      <c r="B111" s="55" t="s">
        <v>242</v>
      </c>
      <c r="C111" s="55" t="s">
        <v>222</v>
      </c>
      <c r="D111" s="55" t="s">
        <v>69</v>
      </c>
      <c r="E111" s="75">
        <f>SUM(E112:E116)</f>
        <v>0</v>
      </c>
      <c r="F111" s="75">
        <f t="shared" ref="F111" si="816">SUM(F112:F116)</f>
        <v>0</v>
      </c>
      <c r="G111" s="75">
        <f t="shared" ref="G111" si="817">SUM(G112:G116)</f>
        <v>277000</v>
      </c>
      <c r="H111" s="75">
        <f t="shared" ref="H111" si="818">SUM(H112:H116)</f>
        <v>457500</v>
      </c>
      <c r="I111" s="75">
        <f t="shared" ref="I111" si="819">SUM(I112:I116)</f>
        <v>638000</v>
      </c>
      <c r="J111" s="75">
        <f t="shared" ref="J111" si="820">SUM(J112:J116)</f>
        <v>818500</v>
      </c>
      <c r="K111" s="75">
        <f t="shared" ref="K111" si="821">SUM(K112:K116)</f>
        <v>999000.00000000012</v>
      </c>
      <c r="L111" s="75">
        <f t="shared" ref="L111" si="822">SUM(L112:L116)</f>
        <v>1179500</v>
      </c>
      <c r="M111" s="75">
        <f t="shared" ref="M111" si="823">SUM(M112:M116)</f>
        <v>1360000</v>
      </c>
      <c r="N111" s="75">
        <f t="shared" ref="N111" si="824">SUM(N112:N116)</f>
        <v>1540500</v>
      </c>
      <c r="O111" s="75">
        <f t="shared" ref="O111" si="825">SUM(O112:O116)</f>
        <v>1721000</v>
      </c>
      <c r="P111" s="75">
        <f t="shared" ref="P111" si="826">SUM(P112:P116)</f>
        <v>1900000.0000000002</v>
      </c>
      <c r="Q111" s="75">
        <f t="shared" ref="Q111" si="827">SUM(Q112:Q116)</f>
        <v>1012000</v>
      </c>
      <c r="R111" s="75">
        <f t="shared" ref="R111" si="828">SUM(R112:R116)</f>
        <v>1959000</v>
      </c>
      <c r="S111" s="75">
        <f t="shared" ref="S111" si="829">SUM(S112:S116)</f>
        <v>2906000</v>
      </c>
      <c r="T111" s="75">
        <f t="shared" ref="T111" si="830">SUM(T112:T116)</f>
        <v>3853000</v>
      </c>
      <c r="U111" s="75">
        <f t="shared" ref="U111" si="831">SUM(U112:U116)</f>
        <v>4800000</v>
      </c>
      <c r="V111" s="75">
        <f t="shared" ref="V111" si="832">SUM(V112:V116)</f>
        <v>4800000</v>
      </c>
      <c r="W111" s="75">
        <f t="shared" ref="W111" si="833">SUM(W112:W116)</f>
        <v>4800000</v>
      </c>
      <c r="X111" s="75">
        <f t="shared" ref="X111" si="834">SUM(X112:X116)</f>
        <v>4800000</v>
      </c>
      <c r="Y111" s="75">
        <f t="shared" ref="Y111" si="835">SUM(Y112:Y116)</f>
        <v>4800000</v>
      </c>
      <c r="Z111" s="75">
        <f t="shared" ref="Z111" si="836">SUM(Z112:Z116)</f>
        <v>4800000</v>
      </c>
      <c r="AA111" s="75">
        <f t="shared" ref="AA111" si="837">SUM(AA112:AA116)</f>
        <v>4800000</v>
      </c>
      <c r="AB111" s="75">
        <f t="shared" ref="AB111" si="838">SUM(AB112:AB116)</f>
        <v>4800000</v>
      </c>
      <c r="AC111" s="75">
        <f t="shared" ref="AC111" si="839">SUM(AC112:AC116)</f>
        <v>0</v>
      </c>
      <c r="AD111" s="75">
        <f t="shared" ref="AD111" si="840">SUM(AD112:AD116)</f>
        <v>0</v>
      </c>
      <c r="AE111" s="75">
        <f t="shared" ref="AE111" si="841">SUM(AE112:AE116)</f>
        <v>277000</v>
      </c>
      <c r="AF111" s="75">
        <f t="shared" ref="AF111" si="842">SUM(AF112:AF116)</f>
        <v>180500</v>
      </c>
      <c r="AG111" s="75">
        <f t="shared" ref="AG111" si="843">SUM(AG112:AG116)</f>
        <v>180500</v>
      </c>
      <c r="AH111" s="75">
        <f t="shared" ref="AH111" si="844">SUM(AH112:AH116)</f>
        <v>180500</v>
      </c>
      <c r="AI111" s="75">
        <f t="shared" ref="AI111" si="845">SUM(AI112:AI116)</f>
        <v>180500</v>
      </c>
      <c r="AJ111" s="75">
        <f t="shared" ref="AJ111" si="846">SUM(AJ112:AJ116)</f>
        <v>180500</v>
      </c>
      <c r="AK111" s="75">
        <f t="shared" ref="AK111" si="847">SUM(AK112:AK116)</f>
        <v>180500</v>
      </c>
      <c r="AL111" s="75">
        <f t="shared" ref="AL111" si="848">SUM(AL112:AL116)</f>
        <v>180500</v>
      </c>
      <c r="AM111" s="75">
        <f t="shared" ref="AM111" si="849">SUM(AM112:AM116)</f>
        <v>180500</v>
      </c>
      <c r="AN111" s="75">
        <f t="shared" ref="AN111" si="850">SUM(AN112:AN116)</f>
        <v>179000.00000000003</v>
      </c>
      <c r="AO111" s="75">
        <f t="shared" ref="AO111" si="851">SUM(AO112:AO116)</f>
        <v>1012000</v>
      </c>
      <c r="AP111" s="75">
        <f t="shared" ref="AP111" si="852">SUM(AP112:AP116)</f>
        <v>947000</v>
      </c>
      <c r="AQ111" s="75">
        <f t="shared" ref="AQ111" si="853">SUM(AQ112:AQ116)</f>
        <v>947000</v>
      </c>
      <c r="AR111" s="75">
        <f t="shared" ref="AR111" si="854">SUM(AR112:AR116)</f>
        <v>947000</v>
      </c>
      <c r="AS111" s="75">
        <f t="shared" ref="AS111" si="855">SUM(AS112:AS116)</f>
        <v>947000</v>
      </c>
      <c r="AT111" s="75">
        <f t="shared" ref="AT111" si="856">SUM(AT112:AT116)</f>
        <v>0</v>
      </c>
      <c r="AU111" s="75">
        <f t="shared" ref="AU111" si="857">SUM(AU112:AU116)</f>
        <v>0</v>
      </c>
      <c r="AV111" s="75">
        <f t="shared" ref="AV111" si="858">SUM(AV112:AV116)</f>
        <v>0</v>
      </c>
      <c r="AW111" s="75">
        <f t="shared" ref="AW111" si="859">SUM(AW112:AW116)</f>
        <v>0</v>
      </c>
      <c r="AX111" s="75">
        <f t="shared" ref="AX111" si="860">SUM(AX112:AX116)</f>
        <v>0</v>
      </c>
      <c r="AY111" s="75">
        <f t="shared" ref="AY111" si="861">SUM(AY112:AY116)</f>
        <v>0</v>
      </c>
      <c r="AZ111" s="75">
        <f t="shared" ref="AZ111" si="862">SUM(AZ112:AZ116)</f>
        <v>0</v>
      </c>
    </row>
    <row r="112" spans="1:52" x14ac:dyDescent="0.35">
      <c r="A112" s="59" t="s">
        <v>220</v>
      </c>
      <c r="B112" s="60" t="s">
        <v>242</v>
      </c>
      <c r="C112" s="60" t="s">
        <v>222</v>
      </c>
      <c r="D112" s="60" t="s">
        <v>70</v>
      </c>
      <c r="E112" s="76">
        <f t="shared" si="483"/>
        <v>0</v>
      </c>
      <c r="F112" s="76">
        <f t="shared" ref="F112:G128" si="863">E112+AD112</f>
        <v>0</v>
      </c>
      <c r="G112" s="76">
        <f t="shared" si="863"/>
        <v>29474.858142857709</v>
      </c>
      <c r="H112" s="76">
        <f t="shared" ref="H112:P128" si="864">G112+AF112</f>
        <v>48681.399279268604</v>
      </c>
      <c r="I112" s="76">
        <f t="shared" si="864"/>
        <v>67887.940415679492</v>
      </c>
      <c r="J112" s="76">
        <f t="shared" si="864"/>
        <v>87094.481552090379</v>
      </c>
      <c r="K112" s="76">
        <f t="shared" si="864"/>
        <v>106301.02268850127</v>
      </c>
      <c r="L112" s="76">
        <f t="shared" si="864"/>
        <v>125507.56382491215</v>
      </c>
      <c r="M112" s="76">
        <f t="shared" si="864"/>
        <v>144714.10496132306</v>
      </c>
      <c r="N112" s="76">
        <f t="shared" si="864"/>
        <v>163920.64609773396</v>
      </c>
      <c r="O112" s="76">
        <f t="shared" si="864"/>
        <v>183127.18723414486</v>
      </c>
      <c r="P112" s="76">
        <f t="shared" si="864"/>
        <v>202174.11722537782</v>
      </c>
      <c r="Q112" s="76">
        <f t="shared" si="484"/>
        <v>152000</v>
      </c>
      <c r="R112" s="76">
        <f t="shared" ref="R112:S128" si="865">Q112+AP112</f>
        <v>291000</v>
      </c>
      <c r="S112" s="76">
        <f t="shared" si="865"/>
        <v>430000</v>
      </c>
      <c r="T112" s="76">
        <f t="shared" ref="T112:AB122" si="866">S112+AR112</f>
        <v>569000</v>
      </c>
      <c r="U112" s="76">
        <f t="shared" si="866"/>
        <v>708000</v>
      </c>
      <c r="V112" s="76">
        <f t="shared" si="866"/>
        <v>708000</v>
      </c>
      <c r="W112" s="76">
        <f t="shared" si="866"/>
        <v>708000</v>
      </c>
      <c r="X112" s="76">
        <f t="shared" si="866"/>
        <v>708000</v>
      </c>
      <c r="Y112" s="76">
        <f t="shared" si="866"/>
        <v>708000</v>
      </c>
      <c r="Z112" s="76">
        <f t="shared" si="866"/>
        <v>708000</v>
      </c>
      <c r="AA112" s="76">
        <f t="shared" si="866"/>
        <v>708000</v>
      </c>
      <c r="AB112" s="76">
        <f t="shared" si="866"/>
        <v>708000</v>
      </c>
      <c r="AC112" s="76" cm="1">
        <f t="array" ref="AC112">SUM(IF(TARGET_TR5!$B$2:$B$2040=$A$1,IF(TARGET_TR5!$C$2:$C$2040=$B112,IF(TARGET_TR5!$E$2:$E$2040=$D112,IF(TARGET_TR5!$F$1:$Q$1=AC$2,TARGET_TR5!$F$2:$Q$2040)))))</f>
        <v>0</v>
      </c>
      <c r="AD112" s="76" cm="1">
        <f t="array" ref="AD112">SUM(IF(TARGET_TR5!$B$2:$B$2040=$A$1,IF(TARGET_TR5!$C$2:$C$2040=$B112,IF(TARGET_TR5!$E$2:$E$2040=$D112,IF(TARGET_TR5!$F$1:$Q$1=AD$2,TARGET_TR5!$F$2:$Q$2040)))))</f>
        <v>0</v>
      </c>
      <c r="AE112" s="76" cm="1">
        <f t="array" ref="AE112">SUM(IF(TARGET_TR5!$B$2:$B$2040=$A$1,IF(TARGET_TR5!$C$2:$C$2040=$B112,IF(TARGET_TR5!$E$2:$E$2040=$D112,IF(TARGET_TR5!$F$1:$Q$1=AE$2,TARGET_TR5!$F$2:$Q$2040)))))</f>
        <v>29474.858142857709</v>
      </c>
      <c r="AF112" s="76" cm="1">
        <f t="array" ref="AF112">SUM(IF(TARGET_TR5!$B$2:$B$2040=$A$1,IF(TARGET_TR5!$C$2:$C$2040=$B112,IF(TARGET_TR5!$E$2:$E$2040=$D112,IF(TARGET_TR5!$F$1:$Q$1=AF$2,TARGET_TR5!$F$2:$Q$2040)))))</f>
        <v>19206.541136410891</v>
      </c>
      <c r="AG112" s="76" cm="1">
        <f t="array" ref="AG112">SUM(IF(TARGET_TR5!$B$2:$B$2040=$A$1,IF(TARGET_TR5!$C$2:$C$2040=$B112,IF(TARGET_TR5!$E$2:$E$2040=$D112,IF(TARGET_TR5!$F$1:$Q$1=AG$2,TARGET_TR5!$F$2:$Q$2040)))))</f>
        <v>19206.541136410891</v>
      </c>
      <c r="AH112" s="76" cm="1">
        <f t="array" ref="AH112">SUM(IF(TARGET_TR5!$B$2:$B$2040=$A$1,IF(TARGET_TR5!$C$2:$C$2040=$B112,IF(TARGET_TR5!$E$2:$E$2040=$D112,IF(TARGET_TR5!$F$1:$Q$1=AH$2,TARGET_TR5!$F$2:$Q$2040)))))</f>
        <v>19206.541136410891</v>
      </c>
      <c r="AI112" s="76" cm="1">
        <f t="array" ref="AI112">SUM(IF(TARGET_TR5!$B$2:$B$2040=$A$1,IF(TARGET_TR5!$C$2:$C$2040=$B112,IF(TARGET_TR5!$E$2:$E$2040=$D112,IF(TARGET_TR5!$F$1:$Q$1=AI$2,TARGET_TR5!$F$2:$Q$2040)))))</f>
        <v>19206.541136410891</v>
      </c>
      <c r="AJ112" s="76" cm="1">
        <f t="array" ref="AJ112">SUM(IF(TARGET_TR5!$B$2:$B$2040=$A$1,IF(TARGET_TR5!$C$2:$C$2040=$B112,IF(TARGET_TR5!$E$2:$E$2040=$D112,IF(TARGET_TR5!$F$1:$Q$1=AJ$2,TARGET_TR5!$F$2:$Q$2040)))))</f>
        <v>19206.541136410891</v>
      </c>
      <c r="AK112" s="76" cm="1">
        <f t="array" ref="AK112">SUM(IF(TARGET_TR5!$B$2:$B$2040=$A$1,IF(TARGET_TR5!$C$2:$C$2040=$B112,IF(TARGET_TR5!$E$2:$E$2040=$D112,IF(TARGET_TR5!$F$1:$Q$1=AK$2,TARGET_TR5!$F$2:$Q$2040)))))</f>
        <v>19206.541136410891</v>
      </c>
      <c r="AL112" s="76" cm="1">
        <f t="array" ref="AL112">SUM(IF(TARGET_TR5!$B$2:$B$2040=$A$1,IF(TARGET_TR5!$C$2:$C$2040=$B112,IF(TARGET_TR5!$E$2:$E$2040=$D112,IF(TARGET_TR5!$F$1:$Q$1=AL$2,TARGET_TR5!$F$2:$Q$2040)))))</f>
        <v>19206.541136410891</v>
      </c>
      <c r="AM112" s="76" cm="1">
        <f t="array" ref="AM112">SUM(IF(TARGET_TR5!$B$2:$B$2040=$A$1,IF(TARGET_TR5!$C$2:$C$2040=$B112,IF(TARGET_TR5!$E$2:$E$2040=$D112,IF(TARGET_TR5!$F$1:$Q$1=AM$2,TARGET_TR5!$F$2:$Q$2040)))))</f>
        <v>19206.541136410891</v>
      </c>
      <c r="AN112" s="76" cm="1">
        <f t="array" ref="AN112">SUM(IF(TARGET_TR5!$B$2:$B$2040=$A$1,IF(TARGET_TR5!$C$2:$C$2040=$B112,IF(TARGET_TR5!$E$2:$E$2040=$D112,IF(TARGET_TR5!$F$1:$Q$1=AN$2,TARGET_TR5!$F$2:$Q$2040)))))</f>
        <v>19046.929991232959</v>
      </c>
      <c r="AO112" s="76">
        <v>152000</v>
      </c>
      <c r="AP112" s="76">
        <v>139000</v>
      </c>
      <c r="AQ112" s="76">
        <v>139000</v>
      </c>
      <c r="AR112" s="76">
        <v>139000</v>
      </c>
      <c r="AS112" s="76">
        <v>139000</v>
      </c>
      <c r="AT112" s="60"/>
      <c r="AU112" s="60"/>
      <c r="AV112" s="60"/>
      <c r="AW112" s="60"/>
      <c r="AX112" s="60"/>
      <c r="AY112" s="60"/>
      <c r="AZ112" s="60"/>
    </row>
    <row r="113" spans="1:52" x14ac:dyDescent="0.35">
      <c r="A113" s="59" t="s">
        <v>220</v>
      </c>
      <c r="B113" s="60" t="s">
        <v>242</v>
      </c>
      <c r="C113" s="60" t="s">
        <v>222</v>
      </c>
      <c r="D113" s="60" t="s">
        <v>71</v>
      </c>
      <c r="E113" s="76">
        <f t="shared" si="483"/>
        <v>0</v>
      </c>
      <c r="F113" s="76">
        <f t="shared" si="863"/>
        <v>0</v>
      </c>
      <c r="G113" s="76">
        <f t="shared" si="863"/>
        <v>43636.611741245142</v>
      </c>
      <c r="H113" s="76">
        <f t="shared" si="864"/>
        <v>72071.299175522203</v>
      </c>
      <c r="I113" s="76">
        <f t="shared" si="864"/>
        <v>100505.98660979926</v>
      </c>
      <c r="J113" s="76">
        <f t="shared" si="864"/>
        <v>128940.67404407632</v>
      </c>
      <c r="K113" s="76">
        <f t="shared" si="864"/>
        <v>157375.36147835338</v>
      </c>
      <c r="L113" s="76">
        <f t="shared" si="864"/>
        <v>185810.04891263045</v>
      </c>
      <c r="M113" s="76">
        <f t="shared" si="864"/>
        <v>214244.73634690751</v>
      </c>
      <c r="N113" s="76">
        <f t="shared" si="864"/>
        <v>242679.42378118457</v>
      </c>
      <c r="O113" s="76">
        <f t="shared" si="864"/>
        <v>271114.11121546163</v>
      </c>
      <c r="P113" s="76">
        <f t="shared" si="864"/>
        <v>299312.4993081796</v>
      </c>
      <c r="Q113" s="76">
        <f t="shared" si="484"/>
        <v>139000</v>
      </c>
      <c r="R113" s="76">
        <f t="shared" si="865"/>
        <v>252000</v>
      </c>
      <c r="S113" s="76">
        <f t="shared" si="865"/>
        <v>365000</v>
      </c>
      <c r="T113" s="76">
        <f t="shared" si="866"/>
        <v>478000</v>
      </c>
      <c r="U113" s="76">
        <f t="shared" si="866"/>
        <v>591000</v>
      </c>
      <c r="V113" s="76">
        <f t="shared" si="866"/>
        <v>591000</v>
      </c>
      <c r="W113" s="76">
        <f t="shared" si="866"/>
        <v>591000</v>
      </c>
      <c r="X113" s="76">
        <f t="shared" si="866"/>
        <v>591000</v>
      </c>
      <c r="Y113" s="76">
        <f t="shared" si="866"/>
        <v>591000</v>
      </c>
      <c r="Z113" s="76">
        <f t="shared" si="866"/>
        <v>591000</v>
      </c>
      <c r="AA113" s="76">
        <f t="shared" si="866"/>
        <v>591000</v>
      </c>
      <c r="AB113" s="76">
        <f t="shared" si="866"/>
        <v>591000</v>
      </c>
      <c r="AC113" s="76" cm="1">
        <f t="array" ref="AC113">SUM(IF(TARGET_TR5!$B$2:$B$2040=$A$1,IF(TARGET_TR5!$C$2:$C$2040=$B113,IF(TARGET_TR5!$E$2:$E$2040=$D113,IF(TARGET_TR5!$F$1:$Q$1=AC$2,TARGET_TR5!$F$2:$Q$2040)))))</f>
        <v>0</v>
      </c>
      <c r="AD113" s="76" cm="1">
        <f t="array" ref="AD113">SUM(IF(TARGET_TR5!$B$2:$B$2040=$A$1,IF(TARGET_TR5!$C$2:$C$2040=$B113,IF(TARGET_TR5!$E$2:$E$2040=$D113,IF(TARGET_TR5!$F$1:$Q$1=AD$2,TARGET_TR5!$F$2:$Q$2040)))))</f>
        <v>0</v>
      </c>
      <c r="AE113" s="76" cm="1">
        <f t="array" ref="AE113">SUM(IF(TARGET_TR5!$B$2:$B$2040=$A$1,IF(TARGET_TR5!$C$2:$C$2040=$B113,IF(TARGET_TR5!$E$2:$E$2040=$D113,IF(TARGET_TR5!$F$1:$Q$1=AE$2,TARGET_TR5!$F$2:$Q$2040)))))</f>
        <v>43636.611741245142</v>
      </c>
      <c r="AF113" s="76" cm="1">
        <f t="array" ref="AF113">SUM(IF(TARGET_TR5!$B$2:$B$2040=$A$1,IF(TARGET_TR5!$C$2:$C$2040=$B113,IF(TARGET_TR5!$E$2:$E$2040=$D113,IF(TARGET_TR5!$F$1:$Q$1=AF$2,TARGET_TR5!$F$2:$Q$2040)))))</f>
        <v>28434.687434277068</v>
      </c>
      <c r="AG113" s="76" cm="1">
        <f t="array" ref="AG113">SUM(IF(TARGET_TR5!$B$2:$B$2040=$A$1,IF(TARGET_TR5!$C$2:$C$2040=$B113,IF(TARGET_TR5!$E$2:$E$2040=$D113,IF(TARGET_TR5!$F$1:$Q$1=AG$2,TARGET_TR5!$F$2:$Q$2040)))))</f>
        <v>28434.687434277068</v>
      </c>
      <c r="AH113" s="76" cm="1">
        <f t="array" ref="AH113">SUM(IF(TARGET_TR5!$B$2:$B$2040=$A$1,IF(TARGET_TR5!$C$2:$C$2040=$B113,IF(TARGET_TR5!$E$2:$E$2040=$D113,IF(TARGET_TR5!$F$1:$Q$1=AH$2,TARGET_TR5!$F$2:$Q$2040)))))</f>
        <v>28434.687434277068</v>
      </c>
      <c r="AI113" s="76" cm="1">
        <f t="array" ref="AI113">SUM(IF(TARGET_TR5!$B$2:$B$2040=$A$1,IF(TARGET_TR5!$C$2:$C$2040=$B113,IF(TARGET_TR5!$E$2:$E$2040=$D113,IF(TARGET_TR5!$F$1:$Q$1=AI$2,TARGET_TR5!$F$2:$Q$2040)))))</f>
        <v>28434.687434277068</v>
      </c>
      <c r="AJ113" s="76" cm="1">
        <f t="array" ref="AJ113">SUM(IF(TARGET_TR5!$B$2:$B$2040=$A$1,IF(TARGET_TR5!$C$2:$C$2040=$B113,IF(TARGET_TR5!$E$2:$E$2040=$D113,IF(TARGET_TR5!$F$1:$Q$1=AJ$2,TARGET_TR5!$F$2:$Q$2040)))))</f>
        <v>28434.687434277068</v>
      </c>
      <c r="AK113" s="76" cm="1">
        <f t="array" ref="AK113">SUM(IF(TARGET_TR5!$B$2:$B$2040=$A$1,IF(TARGET_TR5!$C$2:$C$2040=$B113,IF(TARGET_TR5!$E$2:$E$2040=$D113,IF(TARGET_TR5!$F$1:$Q$1=AK$2,TARGET_TR5!$F$2:$Q$2040)))))</f>
        <v>28434.687434277068</v>
      </c>
      <c r="AL113" s="76" cm="1">
        <f t="array" ref="AL113">SUM(IF(TARGET_TR5!$B$2:$B$2040=$A$1,IF(TARGET_TR5!$C$2:$C$2040=$B113,IF(TARGET_TR5!$E$2:$E$2040=$D113,IF(TARGET_TR5!$F$1:$Q$1=AL$2,TARGET_TR5!$F$2:$Q$2040)))))</f>
        <v>28434.687434277068</v>
      </c>
      <c r="AM113" s="76" cm="1">
        <f t="array" ref="AM113">SUM(IF(TARGET_TR5!$B$2:$B$2040=$A$1,IF(TARGET_TR5!$C$2:$C$2040=$B113,IF(TARGET_TR5!$E$2:$E$2040=$D113,IF(TARGET_TR5!$F$1:$Q$1=AM$2,TARGET_TR5!$F$2:$Q$2040)))))</f>
        <v>28434.687434277068</v>
      </c>
      <c r="AN113" s="76" cm="1">
        <f t="array" ref="AN113">SUM(IF(TARGET_TR5!$B$2:$B$2040=$A$1,IF(TARGET_TR5!$C$2:$C$2040=$B113,IF(TARGET_TR5!$E$2:$E$2040=$D113,IF(TARGET_TR5!$F$1:$Q$1=AN$2,TARGET_TR5!$F$2:$Q$2040)))))</f>
        <v>28198.388092717978</v>
      </c>
      <c r="AO113" s="76">
        <v>139000</v>
      </c>
      <c r="AP113" s="76">
        <v>113000</v>
      </c>
      <c r="AQ113" s="76">
        <v>113000</v>
      </c>
      <c r="AR113" s="76">
        <v>113000</v>
      </c>
      <c r="AS113" s="76">
        <v>113000</v>
      </c>
      <c r="AT113" s="60"/>
      <c r="AU113" s="60"/>
      <c r="AV113" s="60"/>
      <c r="AW113" s="60"/>
      <c r="AX113" s="60"/>
      <c r="AY113" s="60"/>
      <c r="AZ113" s="60"/>
    </row>
    <row r="114" spans="1:52" x14ac:dyDescent="0.35">
      <c r="A114" s="59" t="s">
        <v>220</v>
      </c>
      <c r="B114" s="60" t="s">
        <v>242</v>
      </c>
      <c r="C114" s="60" t="s">
        <v>222</v>
      </c>
      <c r="D114" s="60" t="s">
        <v>72</v>
      </c>
      <c r="E114" s="76">
        <f t="shared" si="483"/>
        <v>0</v>
      </c>
      <c r="F114" s="76">
        <f t="shared" si="863"/>
        <v>0</v>
      </c>
      <c r="G114" s="76">
        <f t="shared" si="863"/>
        <v>85564.559822375639</v>
      </c>
      <c r="H114" s="76">
        <f t="shared" si="864"/>
        <v>141320.52750446519</v>
      </c>
      <c r="I114" s="76">
        <f t="shared" si="864"/>
        <v>197076.49518655473</v>
      </c>
      <c r="J114" s="76">
        <f t="shared" si="864"/>
        <v>252832.46286864427</v>
      </c>
      <c r="K114" s="76">
        <f t="shared" si="864"/>
        <v>308588.43055073381</v>
      </c>
      <c r="L114" s="76">
        <f t="shared" si="864"/>
        <v>364344.39823282335</v>
      </c>
      <c r="M114" s="76">
        <f t="shared" si="864"/>
        <v>420100.36591491289</v>
      </c>
      <c r="N114" s="76">
        <f t="shared" si="864"/>
        <v>475856.33359700243</v>
      </c>
      <c r="O114" s="76">
        <f t="shared" si="864"/>
        <v>531612.30127909197</v>
      </c>
      <c r="P114" s="76">
        <f t="shared" si="864"/>
        <v>586904.92296936363</v>
      </c>
      <c r="Q114" s="76">
        <f t="shared" si="484"/>
        <v>417000</v>
      </c>
      <c r="R114" s="76">
        <f t="shared" si="865"/>
        <v>808000</v>
      </c>
      <c r="S114" s="76">
        <f t="shared" si="865"/>
        <v>1199000</v>
      </c>
      <c r="T114" s="76">
        <f t="shared" si="866"/>
        <v>1590000</v>
      </c>
      <c r="U114" s="76">
        <f t="shared" si="866"/>
        <v>1981000</v>
      </c>
      <c r="V114" s="76">
        <f t="shared" si="866"/>
        <v>1981000</v>
      </c>
      <c r="W114" s="76">
        <f t="shared" si="866"/>
        <v>1981000</v>
      </c>
      <c r="X114" s="76">
        <f t="shared" si="866"/>
        <v>1981000</v>
      </c>
      <c r="Y114" s="76">
        <f t="shared" si="866"/>
        <v>1981000</v>
      </c>
      <c r="Z114" s="76">
        <f t="shared" si="866"/>
        <v>1981000</v>
      </c>
      <c r="AA114" s="76">
        <f t="shared" si="866"/>
        <v>1981000</v>
      </c>
      <c r="AB114" s="76">
        <f t="shared" si="866"/>
        <v>1981000</v>
      </c>
      <c r="AC114" s="76" cm="1">
        <f t="array" ref="AC114">SUM(IF(TARGET_TR5!$B$2:$B$2040=$A$1,IF(TARGET_TR5!$C$2:$C$2040=$B114,IF(TARGET_TR5!$E$2:$E$2040=$D114,IF(TARGET_TR5!$F$1:$Q$1=AC$2,TARGET_TR5!$F$2:$Q$2040)))))</f>
        <v>0</v>
      </c>
      <c r="AD114" s="76" cm="1">
        <f t="array" ref="AD114">SUM(IF(TARGET_TR5!$B$2:$B$2040=$A$1,IF(TARGET_TR5!$C$2:$C$2040=$B114,IF(TARGET_TR5!$E$2:$E$2040=$D114,IF(TARGET_TR5!$F$1:$Q$1=AD$2,TARGET_TR5!$F$2:$Q$2040)))))</f>
        <v>0</v>
      </c>
      <c r="AE114" s="76" cm="1">
        <f t="array" ref="AE114">SUM(IF(TARGET_TR5!$B$2:$B$2040=$A$1,IF(TARGET_TR5!$C$2:$C$2040=$B114,IF(TARGET_TR5!$E$2:$E$2040=$D114,IF(TARGET_TR5!$F$1:$Q$1=AE$2,TARGET_TR5!$F$2:$Q$2040)))))</f>
        <v>85564.559822375639</v>
      </c>
      <c r="AF114" s="76" cm="1">
        <f t="array" ref="AF114">SUM(IF(TARGET_TR5!$B$2:$B$2040=$A$1,IF(TARGET_TR5!$C$2:$C$2040=$B114,IF(TARGET_TR5!$E$2:$E$2040=$D114,IF(TARGET_TR5!$F$1:$Q$1=AF$2,TARGET_TR5!$F$2:$Q$2040)))))</f>
        <v>55755.96768208954</v>
      </c>
      <c r="AG114" s="76" cm="1">
        <f t="array" ref="AG114">SUM(IF(TARGET_TR5!$B$2:$B$2040=$A$1,IF(TARGET_TR5!$C$2:$C$2040=$B114,IF(TARGET_TR5!$E$2:$E$2040=$D114,IF(TARGET_TR5!$F$1:$Q$1=AG$2,TARGET_TR5!$F$2:$Q$2040)))))</f>
        <v>55755.96768208954</v>
      </c>
      <c r="AH114" s="76" cm="1">
        <f t="array" ref="AH114">SUM(IF(TARGET_TR5!$B$2:$B$2040=$A$1,IF(TARGET_TR5!$C$2:$C$2040=$B114,IF(TARGET_TR5!$E$2:$E$2040=$D114,IF(TARGET_TR5!$F$1:$Q$1=AH$2,TARGET_TR5!$F$2:$Q$2040)))))</f>
        <v>55755.96768208954</v>
      </c>
      <c r="AI114" s="76" cm="1">
        <f t="array" ref="AI114">SUM(IF(TARGET_TR5!$B$2:$B$2040=$A$1,IF(TARGET_TR5!$C$2:$C$2040=$B114,IF(TARGET_TR5!$E$2:$E$2040=$D114,IF(TARGET_TR5!$F$1:$Q$1=AI$2,TARGET_TR5!$F$2:$Q$2040)))))</f>
        <v>55755.96768208954</v>
      </c>
      <c r="AJ114" s="76" cm="1">
        <f t="array" ref="AJ114">SUM(IF(TARGET_TR5!$B$2:$B$2040=$A$1,IF(TARGET_TR5!$C$2:$C$2040=$B114,IF(TARGET_TR5!$E$2:$E$2040=$D114,IF(TARGET_TR5!$F$1:$Q$1=AJ$2,TARGET_TR5!$F$2:$Q$2040)))))</f>
        <v>55755.96768208954</v>
      </c>
      <c r="AK114" s="76" cm="1">
        <f t="array" ref="AK114">SUM(IF(TARGET_TR5!$B$2:$B$2040=$A$1,IF(TARGET_TR5!$C$2:$C$2040=$B114,IF(TARGET_TR5!$E$2:$E$2040=$D114,IF(TARGET_TR5!$F$1:$Q$1=AK$2,TARGET_TR5!$F$2:$Q$2040)))))</f>
        <v>55755.96768208954</v>
      </c>
      <c r="AL114" s="76" cm="1">
        <f t="array" ref="AL114">SUM(IF(TARGET_TR5!$B$2:$B$2040=$A$1,IF(TARGET_TR5!$C$2:$C$2040=$B114,IF(TARGET_TR5!$E$2:$E$2040=$D114,IF(TARGET_TR5!$F$1:$Q$1=AL$2,TARGET_TR5!$F$2:$Q$2040)))))</f>
        <v>55755.96768208954</v>
      </c>
      <c r="AM114" s="76" cm="1">
        <f t="array" ref="AM114">SUM(IF(TARGET_TR5!$B$2:$B$2040=$A$1,IF(TARGET_TR5!$C$2:$C$2040=$B114,IF(TARGET_TR5!$E$2:$E$2040=$D114,IF(TARGET_TR5!$F$1:$Q$1=AM$2,TARGET_TR5!$F$2:$Q$2040)))))</f>
        <v>55755.96768208954</v>
      </c>
      <c r="AN114" s="76" cm="1">
        <f t="array" ref="AN114">SUM(IF(TARGET_TR5!$B$2:$B$2040=$A$1,IF(TARGET_TR5!$C$2:$C$2040=$B114,IF(TARGET_TR5!$E$2:$E$2040=$D114,IF(TARGET_TR5!$F$1:$Q$1=AN$2,TARGET_TR5!$F$2:$Q$2040)))))</f>
        <v>55292.621690271619</v>
      </c>
      <c r="AO114" s="76">
        <v>417000</v>
      </c>
      <c r="AP114" s="76">
        <v>391000</v>
      </c>
      <c r="AQ114" s="76">
        <v>391000</v>
      </c>
      <c r="AR114" s="76">
        <v>391000</v>
      </c>
      <c r="AS114" s="76">
        <v>391000</v>
      </c>
      <c r="AT114" s="60"/>
      <c r="AU114" s="60"/>
      <c r="AV114" s="60"/>
      <c r="AW114" s="60"/>
      <c r="AX114" s="60"/>
      <c r="AY114" s="60"/>
      <c r="AZ114" s="60"/>
    </row>
    <row r="115" spans="1:52" x14ac:dyDescent="0.35">
      <c r="A115" s="59" t="s">
        <v>220</v>
      </c>
      <c r="B115" s="60" t="s">
        <v>242</v>
      </c>
      <c r="C115" s="60" t="s">
        <v>222</v>
      </c>
      <c r="D115" s="60" t="s">
        <v>73</v>
      </c>
      <c r="E115" s="76">
        <f t="shared" si="483"/>
        <v>0</v>
      </c>
      <c r="F115" s="76">
        <f t="shared" si="863"/>
        <v>0</v>
      </c>
      <c r="G115" s="76">
        <f t="shared" si="863"/>
        <v>70206.922040850826</v>
      </c>
      <c r="H115" s="76">
        <f t="shared" si="864"/>
        <v>115955.47593389622</v>
      </c>
      <c r="I115" s="76">
        <f t="shared" si="864"/>
        <v>161704.02982694161</v>
      </c>
      <c r="J115" s="76">
        <f t="shared" si="864"/>
        <v>207452.58371998701</v>
      </c>
      <c r="K115" s="76">
        <f t="shared" si="864"/>
        <v>253201.13761303242</v>
      </c>
      <c r="L115" s="76">
        <f t="shared" si="864"/>
        <v>298949.69150607783</v>
      </c>
      <c r="M115" s="76">
        <f t="shared" si="864"/>
        <v>344698.24539912323</v>
      </c>
      <c r="N115" s="76">
        <f t="shared" si="864"/>
        <v>390446.79929216864</v>
      </c>
      <c r="O115" s="76">
        <f t="shared" si="864"/>
        <v>436195.35318521404</v>
      </c>
      <c r="P115" s="76">
        <f t="shared" si="864"/>
        <v>481563.7251899516</v>
      </c>
      <c r="Q115" s="76">
        <f t="shared" si="484"/>
        <v>152000</v>
      </c>
      <c r="R115" s="76">
        <f t="shared" si="865"/>
        <v>304000</v>
      </c>
      <c r="S115" s="76">
        <f t="shared" si="865"/>
        <v>456000</v>
      </c>
      <c r="T115" s="76">
        <f t="shared" si="866"/>
        <v>608000</v>
      </c>
      <c r="U115" s="76">
        <f t="shared" si="866"/>
        <v>760000</v>
      </c>
      <c r="V115" s="76">
        <f t="shared" si="866"/>
        <v>760000</v>
      </c>
      <c r="W115" s="76">
        <f t="shared" si="866"/>
        <v>760000</v>
      </c>
      <c r="X115" s="76">
        <f t="shared" si="866"/>
        <v>760000</v>
      </c>
      <c r="Y115" s="76">
        <f t="shared" si="866"/>
        <v>760000</v>
      </c>
      <c r="Z115" s="76">
        <f t="shared" si="866"/>
        <v>760000</v>
      </c>
      <c r="AA115" s="76">
        <f t="shared" si="866"/>
        <v>760000</v>
      </c>
      <c r="AB115" s="76">
        <f t="shared" si="866"/>
        <v>760000</v>
      </c>
      <c r="AC115" s="76" cm="1">
        <f t="array" ref="AC115">SUM(IF(TARGET_TR5!$B$2:$B$2040=$A$1,IF(TARGET_TR5!$C$2:$C$2040=$B115,IF(TARGET_TR5!$E$2:$E$2040=$D115,IF(TARGET_TR5!$F$1:$Q$1=AC$2,TARGET_TR5!$F$2:$Q$2040)))))</f>
        <v>0</v>
      </c>
      <c r="AD115" s="76" cm="1">
        <f t="array" ref="AD115">SUM(IF(TARGET_TR5!$B$2:$B$2040=$A$1,IF(TARGET_TR5!$C$2:$C$2040=$B115,IF(TARGET_TR5!$E$2:$E$2040=$D115,IF(TARGET_TR5!$F$1:$Q$1=AD$2,TARGET_TR5!$F$2:$Q$2040)))))</f>
        <v>0</v>
      </c>
      <c r="AE115" s="76" cm="1">
        <f t="array" ref="AE115">SUM(IF(TARGET_TR5!$B$2:$B$2040=$A$1,IF(TARGET_TR5!$C$2:$C$2040=$B115,IF(TARGET_TR5!$E$2:$E$2040=$D115,IF(TARGET_TR5!$F$1:$Q$1=AE$2,TARGET_TR5!$F$2:$Q$2040)))))</f>
        <v>70206.922040850826</v>
      </c>
      <c r="AF115" s="76" cm="1">
        <f t="array" ref="AF115">SUM(IF(TARGET_TR5!$B$2:$B$2040=$A$1,IF(TARGET_TR5!$C$2:$C$2040=$B115,IF(TARGET_TR5!$E$2:$E$2040=$D115,IF(TARGET_TR5!$F$1:$Q$1=AF$2,TARGET_TR5!$F$2:$Q$2040)))))</f>
        <v>45748.553893045391</v>
      </c>
      <c r="AG115" s="76" cm="1">
        <f t="array" ref="AG115">SUM(IF(TARGET_TR5!$B$2:$B$2040=$A$1,IF(TARGET_TR5!$C$2:$C$2040=$B115,IF(TARGET_TR5!$E$2:$E$2040=$D115,IF(TARGET_TR5!$F$1:$Q$1=AG$2,TARGET_TR5!$F$2:$Q$2040)))))</f>
        <v>45748.553893045391</v>
      </c>
      <c r="AH115" s="76" cm="1">
        <f t="array" ref="AH115">SUM(IF(TARGET_TR5!$B$2:$B$2040=$A$1,IF(TARGET_TR5!$C$2:$C$2040=$B115,IF(TARGET_TR5!$E$2:$E$2040=$D115,IF(TARGET_TR5!$F$1:$Q$1=AH$2,TARGET_TR5!$F$2:$Q$2040)))))</f>
        <v>45748.553893045391</v>
      </c>
      <c r="AI115" s="76" cm="1">
        <f t="array" ref="AI115">SUM(IF(TARGET_TR5!$B$2:$B$2040=$A$1,IF(TARGET_TR5!$C$2:$C$2040=$B115,IF(TARGET_TR5!$E$2:$E$2040=$D115,IF(TARGET_TR5!$F$1:$Q$1=AI$2,TARGET_TR5!$F$2:$Q$2040)))))</f>
        <v>45748.553893045391</v>
      </c>
      <c r="AJ115" s="76" cm="1">
        <f t="array" ref="AJ115">SUM(IF(TARGET_TR5!$B$2:$B$2040=$A$1,IF(TARGET_TR5!$C$2:$C$2040=$B115,IF(TARGET_TR5!$E$2:$E$2040=$D115,IF(TARGET_TR5!$F$1:$Q$1=AJ$2,TARGET_TR5!$F$2:$Q$2040)))))</f>
        <v>45748.553893045391</v>
      </c>
      <c r="AK115" s="76" cm="1">
        <f t="array" ref="AK115">SUM(IF(TARGET_TR5!$B$2:$B$2040=$A$1,IF(TARGET_TR5!$C$2:$C$2040=$B115,IF(TARGET_TR5!$E$2:$E$2040=$D115,IF(TARGET_TR5!$F$1:$Q$1=AK$2,TARGET_TR5!$F$2:$Q$2040)))))</f>
        <v>45748.553893045391</v>
      </c>
      <c r="AL115" s="76" cm="1">
        <f t="array" ref="AL115">SUM(IF(TARGET_TR5!$B$2:$B$2040=$A$1,IF(TARGET_TR5!$C$2:$C$2040=$B115,IF(TARGET_TR5!$E$2:$E$2040=$D115,IF(TARGET_TR5!$F$1:$Q$1=AL$2,TARGET_TR5!$F$2:$Q$2040)))))</f>
        <v>45748.553893045391</v>
      </c>
      <c r="AM115" s="76" cm="1">
        <f t="array" ref="AM115">SUM(IF(TARGET_TR5!$B$2:$B$2040=$A$1,IF(TARGET_TR5!$C$2:$C$2040=$B115,IF(TARGET_TR5!$E$2:$E$2040=$D115,IF(TARGET_TR5!$F$1:$Q$1=AM$2,TARGET_TR5!$F$2:$Q$2040)))))</f>
        <v>45748.553893045391</v>
      </c>
      <c r="AN115" s="76" cm="1">
        <f t="array" ref="AN115">SUM(IF(TARGET_TR5!$B$2:$B$2040=$A$1,IF(TARGET_TR5!$C$2:$C$2040=$B115,IF(TARGET_TR5!$E$2:$E$2040=$D115,IF(TARGET_TR5!$F$1:$Q$1=AN$2,TARGET_TR5!$F$2:$Q$2040)))))</f>
        <v>45368.372004737539</v>
      </c>
      <c r="AO115" s="77">
        <v>152000</v>
      </c>
      <c r="AP115" s="60">
        <v>152000</v>
      </c>
      <c r="AQ115" s="77">
        <v>152000</v>
      </c>
      <c r="AR115" s="60">
        <v>152000</v>
      </c>
      <c r="AS115" s="60">
        <v>152000</v>
      </c>
      <c r="AT115" s="60"/>
      <c r="AU115" s="60"/>
      <c r="AV115" s="60"/>
      <c r="AW115" s="60"/>
      <c r="AX115" s="60"/>
      <c r="AY115" s="60"/>
      <c r="AZ115" s="60"/>
    </row>
    <row r="116" spans="1:52" x14ac:dyDescent="0.35">
      <c r="A116" s="59" t="s">
        <v>220</v>
      </c>
      <c r="B116" s="60" t="s">
        <v>242</v>
      </c>
      <c r="C116" s="60" t="s">
        <v>222</v>
      </c>
      <c r="D116" s="60" t="s">
        <v>74</v>
      </c>
      <c r="E116" s="76">
        <f t="shared" si="483"/>
        <v>0</v>
      </c>
      <c r="F116" s="76">
        <f t="shared" si="863"/>
        <v>0</v>
      </c>
      <c r="G116" s="76">
        <f t="shared" si="863"/>
        <v>48117.048252670698</v>
      </c>
      <c r="H116" s="76">
        <f t="shared" si="864"/>
        <v>79471.298106847811</v>
      </c>
      <c r="I116" s="76">
        <f t="shared" si="864"/>
        <v>110825.54796102493</v>
      </c>
      <c r="J116" s="76">
        <f t="shared" si="864"/>
        <v>142179.79781520204</v>
      </c>
      <c r="K116" s="76">
        <f t="shared" si="864"/>
        <v>173534.04766937916</v>
      </c>
      <c r="L116" s="76">
        <f t="shared" si="864"/>
        <v>204888.29752355628</v>
      </c>
      <c r="M116" s="76">
        <f t="shared" si="864"/>
        <v>236242.5473777334</v>
      </c>
      <c r="N116" s="76">
        <f t="shared" si="864"/>
        <v>267596.79723191052</v>
      </c>
      <c r="O116" s="76">
        <f t="shared" si="864"/>
        <v>298951.04708608764</v>
      </c>
      <c r="P116" s="76">
        <f t="shared" si="864"/>
        <v>330044.73530712753</v>
      </c>
      <c r="Q116" s="76">
        <f t="shared" si="484"/>
        <v>152000</v>
      </c>
      <c r="R116" s="76">
        <f t="shared" si="865"/>
        <v>304000</v>
      </c>
      <c r="S116" s="76">
        <f t="shared" si="865"/>
        <v>456000</v>
      </c>
      <c r="T116" s="76">
        <f t="shared" si="866"/>
        <v>608000</v>
      </c>
      <c r="U116" s="76">
        <f t="shared" si="866"/>
        <v>760000</v>
      </c>
      <c r="V116" s="76">
        <f t="shared" si="866"/>
        <v>760000</v>
      </c>
      <c r="W116" s="76">
        <f t="shared" si="866"/>
        <v>760000</v>
      </c>
      <c r="X116" s="76">
        <f t="shared" si="866"/>
        <v>760000</v>
      </c>
      <c r="Y116" s="76">
        <f t="shared" si="866"/>
        <v>760000</v>
      </c>
      <c r="Z116" s="76">
        <f t="shared" si="866"/>
        <v>760000</v>
      </c>
      <c r="AA116" s="76">
        <f t="shared" si="866"/>
        <v>760000</v>
      </c>
      <c r="AB116" s="76">
        <f t="shared" si="866"/>
        <v>760000</v>
      </c>
      <c r="AC116" s="76" cm="1">
        <f t="array" ref="AC116">SUM(IF(TARGET_TR5!$B$2:$B$2040=$A$1,IF(TARGET_TR5!$C$2:$C$2040=$B116,IF(TARGET_TR5!$E$2:$E$2040=$D116,IF(TARGET_TR5!$F$1:$Q$1=AC$2,TARGET_TR5!$F$2:$Q$2040)))))</f>
        <v>0</v>
      </c>
      <c r="AD116" s="76" cm="1">
        <f t="array" ref="AD116">SUM(IF(TARGET_TR5!$B$2:$B$2040=$A$1,IF(TARGET_TR5!$C$2:$C$2040=$B116,IF(TARGET_TR5!$E$2:$E$2040=$D116,IF(TARGET_TR5!$F$1:$Q$1=AD$2,TARGET_TR5!$F$2:$Q$2040)))))</f>
        <v>0</v>
      </c>
      <c r="AE116" s="76" cm="1">
        <f t="array" ref="AE116">SUM(IF(TARGET_TR5!$B$2:$B$2040=$A$1,IF(TARGET_TR5!$C$2:$C$2040=$B116,IF(TARGET_TR5!$E$2:$E$2040=$D116,IF(TARGET_TR5!$F$1:$Q$1=AE$2,TARGET_TR5!$F$2:$Q$2040)))))</f>
        <v>48117.048252670698</v>
      </c>
      <c r="AF116" s="76" cm="1">
        <f t="array" ref="AF116">SUM(IF(TARGET_TR5!$B$2:$B$2040=$A$1,IF(TARGET_TR5!$C$2:$C$2040=$B116,IF(TARGET_TR5!$E$2:$E$2040=$D116,IF(TARGET_TR5!$F$1:$Q$1=AF$2,TARGET_TR5!$F$2:$Q$2040)))))</f>
        <v>31354.249854177117</v>
      </c>
      <c r="AG116" s="76" cm="1">
        <f t="array" ref="AG116">SUM(IF(TARGET_TR5!$B$2:$B$2040=$A$1,IF(TARGET_TR5!$C$2:$C$2040=$B116,IF(TARGET_TR5!$E$2:$E$2040=$D116,IF(TARGET_TR5!$F$1:$Q$1=AG$2,TARGET_TR5!$F$2:$Q$2040)))))</f>
        <v>31354.249854177117</v>
      </c>
      <c r="AH116" s="76" cm="1">
        <f t="array" ref="AH116">SUM(IF(TARGET_TR5!$B$2:$B$2040=$A$1,IF(TARGET_TR5!$C$2:$C$2040=$B116,IF(TARGET_TR5!$E$2:$E$2040=$D116,IF(TARGET_TR5!$F$1:$Q$1=AH$2,TARGET_TR5!$F$2:$Q$2040)))))</f>
        <v>31354.249854177117</v>
      </c>
      <c r="AI116" s="76" cm="1">
        <f t="array" ref="AI116">SUM(IF(TARGET_TR5!$B$2:$B$2040=$A$1,IF(TARGET_TR5!$C$2:$C$2040=$B116,IF(TARGET_TR5!$E$2:$E$2040=$D116,IF(TARGET_TR5!$F$1:$Q$1=AI$2,TARGET_TR5!$F$2:$Q$2040)))))</f>
        <v>31354.249854177117</v>
      </c>
      <c r="AJ116" s="76" cm="1">
        <f t="array" ref="AJ116">SUM(IF(TARGET_TR5!$B$2:$B$2040=$A$1,IF(TARGET_TR5!$C$2:$C$2040=$B116,IF(TARGET_TR5!$E$2:$E$2040=$D116,IF(TARGET_TR5!$F$1:$Q$1=AJ$2,TARGET_TR5!$F$2:$Q$2040)))))</f>
        <v>31354.249854177117</v>
      </c>
      <c r="AK116" s="76" cm="1">
        <f t="array" ref="AK116">SUM(IF(TARGET_TR5!$B$2:$B$2040=$A$1,IF(TARGET_TR5!$C$2:$C$2040=$B116,IF(TARGET_TR5!$E$2:$E$2040=$D116,IF(TARGET_TR5!$F$1:$Q$1=AK$2,TARGET_TR5!$F$2:$Q$2040)))))</f>
        <v>31354.249854177117</v>
      </c>
      <c r="AL116" s="76" cm="1">
        <f t="array" ref="AL116">SUM(IF(TARGET_TR5!$B$2:$B$2040=$A$1,IF(TARGET_TR5!$C$2:$C$2040=$B116,IF(TARGET_TR5!$E$2:$E$2040=$D116,IF(TARGET_TR5!$F$1:$Q$1=AL$2,TARGET_TR5!$F$2:$Q$2040)))))</f>
        <v>31354.249854177117</v>
      </c>
      <c r="AM116" s="76" cm="1">
        <f t="array" ref="AM116">SUM(IF(TARGET_TR5!$B$2:$B$2040=$A$1,IF(TARGET_TR5!$C$2:$C$2040=$B116,IF(TARGET_TR5!$E$2:$E$2040=$D116,IF(TARGET_TR5!$F$1:$Q$1=AM$2,TARGET_TR5!$F$2:$Q$2040)))))</f>
        <v>31354.249854177117</v>
      </c>
      <c r="AN116" s="76" cm="1">
        <f t="array" ref="AN116">SUM(IF(TARGET_TR5!$B$2:$B$2040=$A$1,IF(TARGET_TR5!$C$2:$C$2040=$B116,IF(TARGET_TR5!$E$2:$E$2040=$D116,IF(TARGET_TR5!$F$1:$Q$1=AN$2,TARGET_TR5!$F$2:$Q$2040)))))</f>
        <v>31093.688221039909</v>
      </c>
      <c r="AO116" s="77">
        <v>152000</v>
      </c>
      <c r="AP116" s="60">
        <v>152000</v>
      </c>
      <c r="AQ116" s="77">
        <v>152000</v>
      </c>
      <c r="AR116" s="60">
        <v>152000</v>
      </c>
      <c r="AS116" s="60">
        <v>152000</v>
      </c>
      <c r="AT116" s="60"/>
      <c r="AU116" s="60"/>
      <c r="AV116" s="60"/>
      <c r="AW116" s="60"/>
      <c r="AX116" s="60"/>
      <c r="AY116" s="60"/>
      <c r="AZ116" s="60"/>
    </row>
    <row r="117" spans="1:52" x14ac:dyDescent="0.35">
      <c r="A117" s="54" t="s">
        <v>220</v>
      </c>
      <c r="B117" s="55" t="s">
        <v>243</v>
      </c>
      <c r="C117" s="55" t="s">
        <v>222</v>
      </c>
      <c r="D117" s="55" t="s">
        <v>69</v>
      </c>
      <c r="E117" s="75">
        <f>SUM(E118:E122)</f>
        <v>0</v>
      </c>
      <c r="F117" s="75">
        <f t="shared" ref="F117" si="867">SUM(F118:F122)</f>
        <v>0</v>
      </c>
      <c r="G117" s="75">
        <f t="shared" ref="G117" si="868">SUM(G118:G122)</f>
        <v>29338000</v>
      </c>
      <c r="H117" s="75">
        <f t="shared" ref="H117" si="869">SUM(H118:H122)</f>
        <v>42838000</v>
      </c>
      <c r="I117" s="75">
        <f t="shared" ref="I117" si="870">SUM(I118:I122)</f>
        <v>56338000</v>
      </c>
      <c r="J117" s="75">
        <f t="shared" ref="J117" si="871">SUM(J118:J122)</f>
        <v>69838000</v>
      </c>
      <c r="K117" s="75">
        <f t="shared" ref="K117" si="872">SUM(K118:K122)</f>
        <v>83338000</v>
      </c>
      <c r="L117" s="75">
        <f t="shared" ref="L117" si="873">SUM(L118:L122)</f>
        <v>96838000</v>
      </c>
      <c r="M117" s="75">
        <f t="shared" ref="M117" si="874">SUM(M118:M122)</f>
        <v>110338000</v>
      </c>
      <c r="N117" s="75">
        <f t="shared" ref="N117" si="875">SUM(N118:N122)</f>
        <v>123838000</v>
      </c>
      <c r="O117" s="75">
        <f t="shared" ref="O117" si="876">SUM(O118:O122)</f>
        <v>137338000</v>
      </c>
      <c r="P117" s="75">
        <f t="shared" ref="P117" si="877">SUM(P118:P122)</f>
        <v>150000000.00000003</v>
      </c>
      <c r="Q117" s="75">
        <f t="shared" ref="Q117" si="878">SUM(Q118:Q122)</f>
        <v>46949098</v>
      </c>
      <c r="R117" s="75">
        <f t="shared" ref="R117" si="879">SUM(R118:R122)</f>
        <v>93324679</v>
      </c>
      <c r="S117" s="75">
        <f t="shared" ref="S117" si="880">SUM(S118:S122)</f>
        <v>142605087</v>
      </c>
      <c r="T117" s="75">
        <f t="shared" ref="T117" si="881">SUM(T118:T122)</f>
        <v>189398389</v>
      </c>
      <c r="U117" s="75">
        <f t="shared" ref="U117" si="882">SUM(U118:U122)</f>
        <v>264615485</v>
      </c>
      <c r="V117" s="75">
        <f t="shared" ref="V117" si="883">SUM(V118:V122)</f>
        <v>264615485</v>
      </c>
      <c r="W117" s="75">
        <f t="shared" ref="W117" si="884">SUM(W118:W122)</f>
        <v>264615485</v>
      </c>
      <c r="X117" s="75">
        <f t="shared" ref="X117" si="885">SUM(X118:X122)</f>
        <v>264615485</v>
      </c>
      <c r="Y117" s="75">
        <f t="shared" ref="Y117" si="886">SUM(Y118:Y122)</f>
        <v>264615485</v>
      </c>
      <c r="Z117" s="75">
        <f t="shared" ref="Z117" si="887">SUM(Z118:Z122)</f>
        <v>264615485</v>
      </c>
      <c r="AA117" s="75">
        <f t="shared" ref="AA117" si="888">SUM(AA118:AA122)</f>
        <v>264615485</v>
      </c>
      <c r="AB117" s="75">
        <f t="shared" ref="AB117" si="889">SUM(AB118:AB122)</f>
        <v>264615485</v>
      </c>
      <c r="AC117" s="75">
        <f t="shared" ref="AC117" si="890">SUM(AC118:AC122)</f>
        <v>0</v>
      </c>
      <c r="AD117" s="75">
        <f t="shared" ref="AD117" si="891">SUM(AD118:AD122)</f>
        <v>0</v>
      </c>
      <c r="AE117" s="75">
        <f t="shared" ref="AE117" si="892">SUM(AE118:AE122)</f>
        <v>29338000</v>
      </c>
      <c r="AF117" s="75">
        <f t="shared" ref="AF117" si="893">SUM(AF118:AF122)</f>
        <v>13500000</v>
      </c>
      <c r="AG117" s="75">
        <f t="shared" ref="AG117" si="894">SUM(AG118:AG122)</f>
        <v>13500000</v>
      </c>
      <c r="AH117" s="75">
        <f t="shared" ref="AH117" si="895">SUM(AH118:AH122)</f>
        <v>13500000</v>
      </c>
      <c r="AI117" s="75">
        <f t="shared" ref="AI117" si="896">SUM(AI118:AI122)</f>
        <v>13500000</v>
      </c>
      <c r="AJ117" s="75">
        <f t="shared" ref="AJ117" si="897">SUM(AJ118:AJ122)</f>
        <v>13500000</v>
      </c>
      <c r="AK117" s="75">
        <f t="shared" ref="AK117" si="898">SUM(AK118:AK122)</f>
        <v>13500000</v>
      </c>
      <c r="AL117" s="75">
        <f t="shared" ref="AL117" si="899">SUM(AL118:AL122)</f>
        <v>13500000</v>
      </c>
      <c r="AM117" s="75">
        <f t="shared" ref="AM117" si="900">SUM(AM118:AM122)</f>
        <v>13500000</v>
      </c>
      <c r="AN117" s="75">
        <f t="shared" ref="AN117" si="901">SUM(AN118:AN122)</f>
        <v>12662000</v>
      </c>
      <c r="AO117" s="75">
        <f t="shared" ref="AO117" si="902">SUM(AO118:AO122)</f>
        <v>46949098</v>
      </c>
      <c r="AP117" s="75">
        <f t="shared" ref="AP117" si="903">SUM(AP118:AP122)</f>
        <v>46375581</v>
      </c>
      <c r="AQ117" s="75">
        <f t="shared" ref="AQ117" si="904">SUM(AQ118:AQ122)</f>
        <v>49280408</v>
      </c>
      <c r="AR117" s="75">
        <f t="shared" ref="AR117" si="905">SUM(AR118:AR122)</f>
        <v>46793302</v>
      </c>
      <c r="AS117" s="75">
        <f t="shared" ref="AS117" si="906">SUM(AS118:AS122)</f>
        <v>75217096</v>
      </c>
      <c r="AT117" s="75">
        <f t="shared" ref="AT117" si="907">SUM(AT118:AT122)</f>
        <v>0</v>
      </c>
      <c r="AU117" s="75">
        <f t="shared" ref="AU117" si="908">SUM(AU118:AU122)</f>
        <v>0</v>
      </c>
      <c r="AV117" s="75">
        <f t="shared" ref="AV117" si="909">SUM(AV118:AV122)</f>
        <v>0</v>
      </c>
      <c r="AW117" s="75">
        <f t="shared" ref="AW117" si="910">SUM(AW118:AW122)</f>
        <v>0</v>
      </c>
      <c r="AX117" s="75">
        <f t="shared" ref="AX117" si="911">SUM(AX118:AX122)</f>
        <v>0</v>
      </c>
      <c r="AY117" s="75">
        <f t="shared" ref="AY117" si="912">SUM(AY118:AY122)</f>
        <v>0</v>
      </c>
      <c r="AZ117" s="75">
        <f t="shared" ref="AZ117" si="913">SUM(AZ118:AZ122)</f>
        <v>0</v>
      </c>
    </row>
    <row r="118" spans="1:52" x14ac:dyDescent="0.35">
      <c r="A118" s="59" t="s">
        <v>220</v>
      </c>
      <c r="B118" s="60" t="s">
        <v>243</v>
      </c>
      <c r="C118" s="60" t="s">
        <v>222</v>
      </c>
      <c r="D118" s="60" t="s">
        <v>70</v>
      </c>
      <c r="E118" s="76">
        <f t="shared" si="483"/>
        <v>0</v>
      </c>
      <c r="F118" s="76">
        <f t="shared" si="863"/>
        <v>0</v>
      </c>
      <c r="G118" s="76">
        <f t="shared" si="863"/>
        <v>3121781.1848200704</v>
      </c>
      <c r="H118" s="76">
        <f t="shared" si="864"/>
        <v>4558281.4914214388</v>
      </c>
      <c r="I118" s="76">
        <f t="shared" si="864"/>
        <v>5994781.7980228076</v>
      </c>
      <c r="J118" s="76">
        <f t="shared" si="864"/>
        <v>7431282.1046241764</v>
      </c>
      <c r="K118" s="76">
        <f t="shared" si="864"/>
        <v>8867782.4112255443</v>
      </c>
      <c r="L118" s="76">
        <f t="shared" si="864"/>
        <v>10304282.717826912</v>
      </c>
      <c r="M118" s="76">
        <f t="shared" si="864"/>
        <v>11740783.02442828</v>
      </c>
      <c r="N118" s="76">
        <f t="shared" si="864"/>
        <v>13177283.331029648</v>
      </c>
      <c r="O118" s="76">
        <f t="shared" si="864"/>
        <v>14613783.637631016</v>
      </c>
      <c r="P118" s="76">
        <f t="shared" si="864"/>
        <v>15961114.517792981</v>
      </c>
      <c r="Q118" s="76">
        <f t="shared" si="484"/>
        <v>791550</v>
      </c>
      <c r="R118" s="76">
        <f t="shared" si="865"/>
        <v>947550</v>
      </c>
      <c r="S118" s="76">
        <f t="shared" si="865"/>
        <v>1103550</v>
      </c>
      <c r="T118" s="76">
        <f t="shared" si="866"/>
        <v>1129550</v>
      </c>
      <c r="U118" s="76">
        <f t="shared" si="866"/>
        <v>8219163</v>
      </c>
      <c r="V118" s="76">
        <f t="shared" si="866"/>
        <v>8219163</v>
      </c>
      <c r="W118" s="76">
        <f t="shared" si="866"/>
        <v>8219163</v>
      </c>
      <c r="X118" s="76">
        <f t="shared" si="866"/>
        <v>8219163</v>
      </c>
      <c r="Y118" s="76">
        <f t="shared" si="866"/>
        <v>8219163</v>
      </c>
      <c r="Z118" s="76">
        <f t="shared" si="866"/>
        <v>8219163</v>
      </c>
      <c r="AA118" s="76">
        <f t="shared" si="866"/>
        <v>8219163</v>
      </c>
      <c r="AB118" s="76">
        <f t="shared" si="866"/>
        <v>8219163</v>
      </c>
      <c r="AC118" s="76" cm="1">
        <f t="array" ref="AC118">SUM(IF(TARGET_TR5!$B$2:$B$2040=$A$1,IF(TARGET_TR5!$C$2:$C$2040=$B118,IF(TARGET_TR5!$E$2:$E$2040=$D118,IF(TARGET_TR5!$F$1:$Q$1=AC$2,TARGET_TR5!$F$2:$Q$2040)))))</f>
        <v>0</v>
      </c>
      <c r="AD118" s="76" cm="1">
        <f t="array" ref="AD118">SUM(IF(TARGET_TR5!$B$2:$B$2040=$A$1,IF(TARGET_TR5!$C$2:$C$2040=$B118,IF(TARGET_TR5!$E$2:$E$2040=$D118,IF(TARGET_TR5!$F$1:$Q$1=AD$2,TARGET_TR5!$F$2:$Q$2040)))))</f>
        <v>0</v>
      </c>
      <c r="AE118" s="76" cm="1">
        <f t="array" ref="AE118">SUM(IF(TARGET_TR5!$B$2:$B$2040=$A$1,IF(TARGET_TR5!$C$2:$C$2040=$B118,IF(TARGET_TR5!$E$2:$E$2040=$D118,IF(TARGET_TR5!$F$1:$Q$1=AE$2,TARGET_TR5!$F$2:$Q$2040)))))</f>
        <v>3121781.1848200704</v>
      </c>
      <c r="AF118" s="76" cm="1">
        <f t="array" ref="AF118">SUM(IF(TARGET_TR5!$B$2:$B$2040=$A$1,IF(TARGET_TR5!$C$2:$C$2040=$B118,IF(TARGET_TR5!$E$2:$E$2040=$D118,IF(TARGET_TR5!$F$1:$Q$1=AF$2,TARGET_TR5!$F$2:$Q$2040)))))</f>
        <v>1436500.3066013686</v>
      </c>
      <c r="AG118" s="76" cm="1">
        <f t="array" ref="AG118">SUM(IF(TARGET_TR5!$B$2:$B$2040=$A$1,IF(TARGET_TR5!$C$2:$C$2040=$B118,IF(TARGET_TR5!$E$2:$E$2040=$D118,IF(TARGET_TR5!$F$1:$Q$1=AG$2,TARGET_TR5!$F$2:$Q$2040)))))</f>
        <v>1436500.3066013686</v>
      </c>
      <c r="AH118" s="76" cm="1">
        <f t="array" ref="AH118">SUM(IF(TARGET_TR5!$B$2:$B$2040=$A$1,IF(TARGET_TR5!$C$2:$C$2040=$B118,IF(TARGET_TR5!$E$2:$E$2040=$D118,IF(TARGET_TR5!$F$1:$Q$1=AH$2,TARGET_TR5!$F$2:$Q$2040)))))</f>
        <v>1436500.3066013686</v>
      </c>
      <c r="AI118" s="76" cm="1">
        <f t="array" ref="AI118">SUM(IF(TARGET_TR5!$B$2:$B$2040=$A$1,IF(TARGET_TR5!$C$2:$C$2040=$B118,IF(TARGET_TR5!$E$2:$E$2040=$D118,IF(TARGET_TR5!$F$1:$Q$1=AI$2,TARGET_TR5!$F$2:$Q$2040)))))</f>
        <v>1436500.3066013686</v>
      </c>
      <c r="AJ118" s="76" cm="1">
        <f t="array" ref="AJ118">SUM(IF(TARGET_TR5!$B$2:$B$2040=$A$1,IF(TARGET_TR5!$C$2:$C$2040=$B118,IF(TARGET_TR5!$E$2:$E$2040=$D118,IF(TARGET_TR5!$F$1:$Q$1=AJ$2,TARGET_TR5!$F$2:$Q$2040)))))</f>
        <v>1436500.3066013686</v>
      </c>
      <c r="AK118" s="76" cm="1">
        <f t="array" ref="AK118">SUM(IF(TARGET_TR5!$B$2:$B$2040=$A$1,IF(TARGET_TR5!$C$2:$C$2040=$B118,IF(TARGET_TR5!$E$2:$E$2040=$D118,IF(TARGET_TR5!$F$1:$Q$1=AK$2,TARGET_TR5!$F$2:$Q$2040)))))</f>
        <v>1436500.3066013686</v>
      </c>
      <c r="AL118" s="76" cm="1">
        <f t="array" ref="AL118">SUM(IF(TARGET_TR5!$B$2:$B$2040=$A$1,IF(TARGET_TR5!$C$2:$C$2040=$B118,IF(TARGET_TR5!$E$2:$E$2040=$D118,IF(TARGET_TR5!$F$1:$Q$1=AL$2,TARGET_TR5!$F$2:$Q$2040)))))</f>
        <v>1436500.3066013686</v>
      </c>
      <c r="AM118" s="76" cm="1">
        <f t="array" ref="AM118">SUM(IF(TARGET_TR5!$B$2:$B$2040=$A$1,IF(TARGET_TR5!$C$2:$C$2040=$B118,IF(TARGET_TR5!$E$2:$E$2040=$D118,IF(TARGET_TR5!$F$1:$Q$1=AM$2,TARGET_TR5!$F$2:$Q$2040)))))</f>
        <v>1436500.3066013686</v>
      </c>
      <c r="AN118" s="76" cm="1">
        <f t="array" ref="AN118">SUM(IF(TARGET_TR5!$B$2:$B$2040=$A$1,IF(TARGET_TR5!$C$2:$C$2040=$B118,IF(TARGET_TR5!$E$2:$E$2040=$D118,IF(TARGET_TR5!$F$1:$Q$1=AN$2,TARGET_TR5!$F$2:$Q$2040)))))</f>
        <v>1347330.880161965</v>
      </c>
      <c r="AO118" s="76">
        <v>791550</v>
      </c>
      <c r="AP118" s="76">
        <v>156000</v>
      </c>
      <c r="AQ118" s="76">
        <v>156000</v>
      </c>
      <c r="AR118" s="76">
        <v>26000</v>
      </c>
      <c r="AS118" s="76">
        <v>7089613</v>
      </c>
      <c r="AT118" s="60"/>
      <c r="AU118" s="60"/>
      <c r="AV118" s="60"/>
      <c r="AW118" s="60"/>
      <c r="AX118" s="60"/>
      <c r="AY118" s="60"/>
      <c r="AZ118" s="60"/>
    </row>
    <row r="119" spans="1:52" x14ac:dyDescent="0.35">
      <c r="A119" s="59" t="s">
        <v>220</v>
      </c>
      <c r="B119" s="60" t="s">
        <v>243</v>
      </c>
      <c r="C119" s="60" t="s">
        <v>222</v>
      </c>
      <c r="D119" s="60" t="s">
        <v>71</v>
      </c>
      <c r="E119" s="76">
        <f t="shared" si="483"/>
        <v>0</v>
      </c>
      <c r="F119" s="76">
        <f t="shared" si="863"/>
        <v>0</v>
      </c>
      <c r="G119" s="76">
        <f t="shared" si="863"/>
        <v>4621700.0551070394</v>
      </c>
      <c r="H119" s="76">
        <f t="shared" si="864"/>
        <v>6748394.1291388422</v>
      </c>
      <c r="I119" s="76">
        <f t="shared" si="864"/>
        <v>8875088.203170646</v>
      </c>
      <c r="J119" s="76">
        <f t="shared" si="864"/>
        <v>11001782.27720245</v>
      </c>
      <c r="K119" s="76">
        <f t="shared" si="864"/>
        <v>13128476.351234253</v>
      </c>
      <c r="L119" s="76">
        <f t="shared" si="864"/>
        <v>15255170.425266057</v>
      </c>
      <c r="M119" s="76">
        <f t="shared" si="864"/>
        <v>17381864.499297861</v>
      </c>
      <c r="N119" s="76">
        <f t="shared" si="864"/>
        <v>19508558.573329665</v>
      </c>
      <c r="O119" s="76">
        <f t="shared" si="864"/>
        <v>21635252.647361469</v>
      </c>
      <c r="P119" s="76">
        <f t="shared" si="864"/>
        <v>23629934.155908927</v>
      </c>
      <c r="Q119" s="76">
        <f t="shared" si="484"/>
        <v>2028000</v>
      </c>
      <c r="R119" s="76">
        <f t="shared" si="865"/>
        <v>4081072</v>
      </c>
      <c r="S119" s="76">
        <f t="shared" si="865"/>
        <v>6135072</v>
      </c>
      <c r="T119" s="76">
        <f t="shared" si="866"/>
        <v>8189072</v>
      </c>
      <c r="U119" s="76">
        <f t="shared" si="866"/>
        <v>10243072</v>
      </c>
      <c r="V119" s="76">
        <f t="shared" si="866"/>
        <v>10243072</v>
      </c>
      <c r="W119" s="76">
        <f t="shared" si="866"/>
        <v>10243072</v>
      </c>
      <c r="X119" s="76">
        <f t="shared" si="866"/>
        <v>10243072</v>
      </c>
      <c r="Y119" s="76">
        <f t="shared" si="866"/>
        <v>10243072</v>
      </c>
      <c r="Z119" s="76">
        <f t="shared" si="866"/>
        <v>10243072</v>
      </c>
      <c r="AA119" s="76">
        <f t="shared" si="866"/>
        <v>10243072</v>
      </c>
      <c r="AB119" s="76">
        <f t="shared" si="866"/>
        <v>10243072</v>
      </c>
      <c r="AC119" s="76" cm="1">
        <f t="array" ref="AC119">SUM(IF(TARGET_TR5!$B$2:$B$2040=$A$1,IF(TARGET_TR5!$C$2:$C$2040=$B119,IF(TARGET_TR5!$E$2:$E$2040=$D119,IF(TARGET_TR5!$F$1:$Q$1=AC$2,TARGET_TR5!$F$2:$Q$2040)))))</f>
        <v>0</v>
      </c>
      <c r="AD119" s="76" cm="1">
        <f t="array" ref="AD119">SUM(IF(TARGET_TR5!$B$2:$B$2040=$A$1,IF(TARGET_TR5!$C$2:$C$2040=$B119,IF(TARGET_TR5!$E$2:$E$2040=$D119,IF(TARGET_TR5!$F$1:$Q$1=AD$2,TARGET_TR5!$F$2:$Q$2040)))))</f>
        <v>0</v>
      </c>
      <c r="AE119" s="76" cm="1">
        <f t="array" ref="AE119">SUM(IF(TARGET_TR5!$B$2:$B$2040=$A$1,IF(TARGET_TR5!$C$2:$C$2040=$B119,IF(TARGET_TR5!$E$2:$E$2040=$D119,IF(TARGET_TR5!$F$1:$Q$1=AE$2,TARGET_TR5!$F$2:$Q$2040)))))</f>
        <v>4621700.0551070394</v>
      </c>
      <c r="AF119" s="76" cm="1">
        <f t="array" ref="AF119">SUM(IF(TARGET_TR5!$B$2:$B$2040=$A$1,IF(TARGET_TR5!$C$2:$C$2040=$B119,IF(TARGET_TR5!$E$2:$E$2040=$D119,IF(TARGET_TR5!$F$1:$Q$1=AF$2,TARGET_TR5!$F$2:$Q$2040)))))</f>
        <v>2126694.0740318028</v>
      </c>
      <c r="AG119" s="76" cm="1">
        <f t="array" ref="AG119">SUM(IF(TARGET_TR5!$B$2:$B$2040=$A$1,IF(TARGET_TR5!$C$2:$C$2040=$B119,IF(TARGET_TR5!$E$2:$E$2040=$D119,IF(TARGET_TR5!$F$1:$Q$1=AG$2,TARGET_TR5!$F$2:$Q$2040)))))</f>
        <v>2126694.0740318028</v>
      </c>
      <c r="AH119" s="76" cm="1">
        <f t="array" ref="AH119">SUM(IF(TARGET_TR5!$B$2:$B$2040=$A$1,IF(TARGET_TR5!$C$2:$C$2040=$B119,IF(TARGET_TR5!$E$2:$E$2040=$D119,IF(TARGET_TR5!$F$1:$Q$1=AH$2,TARGET_TR5!$F$2:$Q$2040)))))</f>
        <v>2126694.0740318028</v>
      </c>
      <c r="AI119" s="76" cm="1">
        <f t="array" ref="AI119">SUM(IF(TARGET_TR5!$B$2:$B$2040=$A$1,IF(TARGET_TR5!$C$2:$C$2040=$B119,IF(TARGET_TR5!$E$2:$E$2040=$D119,IF(TARGET_TR5!$F$1:$Q$1=AI$2,TARGET_TR5!$F$2:$Q$2040)))))</f>
        <v>2126694.0740318028</v>
      </c>
      <c r="AJ119" s="76" cm="1">
        <f t="array" ref="AJ119">SUM(IF(TARGET_TR5!$B$2:$B$2040=$A$1,IF(TARGET_TR5!$C$2:$C$2040=$B119,IF(TARGET_TR5!$E$2:$E$2040=$D119,IF(TARGET_TR5!$F$1:$Q$1=AJ$2,TARGET_TR5!$F$2:$Q$2040)))))</f>
        <v>2126694.0740318028</v>
      </c>
      <c r="AK119" s="76" cm="1">
        <f t="array" ref="AK119">SUM(IF(TARGET_TR5!$B$2:$B$2040=$A$1,IF(TARGET_TR5!$C$2:$C$2040=$B119,IF(TARGET_TR5!$E$2:$E$2040=$D119,IF(TARGET_TR5!$F$1:$Q$1=AK$2,TARGET_TR5!$F$2:$Q$2040)))))</f>
        <v>2126694.0740318028</v>
      </c>
      <c r="AL119" s="76" cm="1">
        <f t="array" ref="AL119">SUM(IF(TARGET_TR5!$B$2:$B$2040=$A$1,IF(TARGET_TR5!$C$2:$C$2040=$B119,IF(TARGET_TR5!$E$2:$E$2040=$D119,IF(TARGET_TR5!$F$1:$Q$1=AL$2,TARGET_TR5!$F$2:$Q$2040)))))</f>
        <v>2126694.0740318028</v>
      </c>
      <c r="AM119" s="76" cm="1">
        <f t="array" ref="AM119">SUM(IF(TARGET_TR5!$B$2:$B$2040=$A$1,IF(TARGET_TR5!$C$2:$C$2040=$B119,IF(TARGET_TR5!$E$2:$E$2040=$D119,IF(TARGET_TR5!$F$1:$Q$1=AM$2,TARGET_TR5!$F$2:$Q$2040)))))</f>
        <v>2126694.0740318028</v>
      </c>
      <c r="AN119" s="76" cm="1">
        <f t="array" ref="AN119">SUM(IF(TARGET_TR5!$B$2:$B$2040=$A$1,IF(TARGET_TR5!$C$2:$C$2040=$B119,IF(TARGET_TR5!$E$2:$E$2040=$D119,IF(TARGET_TR5!$F$1:$Q$1=AN$2,TARGET_TR5!$F$2:$Q$2040)))))</f>
        <v>1994681.5085474583</v>
      </c>
      <c r="AO119" s="76">
        <v>2028000</v>
      </c>
      <c r="AP119" s="76">
        <v>2053072</v>
      </c>
      <c r="AQ119" s="76">
        <v>2054000</v>
      </c>
      <c r="AR119" s="76">
        <v>2054000</v>
      </c>
      <c r="AS119" s="76">
        <v>2054000</v>
      </c>
      <c r="AT119" s="60"/>
      <c r="AU119" s="60"/>
      <c r="AV119" s="60"/>
      <c r="AW119" s="60"/>
      <c r="AX119" s="60"/>
      <c r="AY119" s="60"/>
      <c r="AZ119" s="60"/>
    </row>
    <row r="120" spans="1:52" x14ac:dyDescent="0.35">
      <c r="A120" s="59" t="s">
        <v>220</v>
      </c>
      <c r="B120" s="60" t="s">
        <v>243</v>
      </c>
      <c r="C120" s="60" t="s">
        <v>222</v>
      </c>
      <c r="D120" s="60" t="s">
        <v>72</v>
      </c>
      <c r="E120" s="76">
        <f t="shared" si="483"/>
        <v>0</v>
      </c>
      <c r="F120" s="76">
        <f t="shared" si="863"/>
        <v>0</v>
      </c>
      <c r="G120" s="76">
        <f t="shared" si="863"/>
        <v>9062429.8053027298</v>
      </c>
      <c r="H120" s="76">
        <f t="shared" si="864"/>
        <v>13232543.731663998</v>
      </c>
      <c r="I120" s="76">
        <f t="shared" si="864"/>
        <v>17402657.658025265</v>
      </c>
      <c r="J120" s="76">
        <f t="shared" si="864"/>
        <v>21572771.584386531</v>
      </c>
      <c r="K120" s="76">
        <f t="shared" si="864"/>
        <v>25742885.510747798</v>
      </c>
      <c r="L120" s="76">
        <f t="shared" si="864"/>
        <v>29912999.437109064</v>
      </c>
      <c r="M120" s="76">
        <f t="shared" si="864"/>
        <v>34083113.363470331</v>
      </c>
      <c r="N120" s="76">
        <f t="shared" si="864"/>
        <v>38253227.289831601</v>
      </c>
      <c r="O120" s="76">
        <f t="shared" si="864"/>
        <v>42423341.216192871</v>
      </c>
      <c r="P120" s="76">
        <f t="shared" si="864"/>
        <v>46334599.181791864</v>
      </c>
      <c r="Q120" s="76">
        <f t="shared" si="484"/>
        <v>26251527</v>
      </c>
      <c r="R120" s="76">
        <f t="shared" si="865"/>
        <v>52506829</v>
      </c>
      <c r="S120" s="76">
        <f t="shared" si="865"/>
        <v>78775129</v>
      </c>
      <c r="T120" s="76">
        <f t="shared" si="866"/>
        <v>104913429</v>
      </c>
      <c r="U120" s="76">
        <f t="shared" si="866"/>
        <v>146831213</v>
      </c>
      <c r="V120" s="76">
        <f t="shared" si="866"/>
        <v>146831213</v>
      </c>
      <c r="W120" s="76">
        <f t="shared" si="866"/>
        <v>146831213</v>
      </c>
      <c r="X120" s="76">
        <f t="shared" si="866"/>
        <v>146831213</v>
      </c>
      <c r="Y120" s="76">
        <f t="shared" si="866"/>
        <v>146831213</v>
      </c>
      <c r="Z120" s="76">
        <f t="shared" si="866"/>
        <v>146831213</v>
      </c>
      <c r="AA120" s="76">
        <f t="shared" si="866"/>
        <v>146831213</v>
      </c>
      <c r="AB120" s="76">
        <f t="shared" si="866"/>
        <v>146831213</v>
      </c>
      <c r="AC120" s="76" cm="1">
        <f t="array" ref="AC120">SUM(IF(TARGET_TR5!$B$2:$B$2040=$A$1,IF(TARGET_TR5!$C$2:$C$2040=$B120,IF(TARGET_TR5!$E$2:$E$2040=$D120,IF(TARGET_TR5!$F$1:$Q$1=AC$2,TARGET_TR5!$F$2:$Q$2040)))))</f>
        <v>0</v>
      </c>
      <c r="AD120" s="76" cm="1">
        <f t="array" ref="AD120">SUM(IF(TARGET_TR5!$B$2:$B$2040=$A$1,IF(TARGET_TR5!$C$2:$C$2040=$B120,IF(TARGET_TR5!$E$2:$E$2040=$D120,IF(TARGET_TR5!$F$1:$Q$1=AD$2,TARGET_TR5!$F$2:$Q$2040)))))</f>
        <v>0</v>
      </c>
      <c r="AE120" s="76" cm="1">
        <f t="array" ref="AE120">SUM(IF(TARGET_TR5!$B$2:$B$2040=$A$1,IF(TARGET_TR5!$C$2:$C$2040=$B120,IF(TARGET_TR5!$E$2:$E$2040=$D120,IF(TARGET_TR5!$F$1:$Q$1=AE$2,TARGET_TR5!$F$2:$Q$2040)))))</f>
        <v>9062429.8053027298</v>
      </c>
      <c r="AF120" s="76" cm="1">
        <f t="array" ref="AF120">SUM(IF(TARGET_TR5!$B$2:$B$2040=$A$1,IF(TARGET_TR5!$C$2:$C$2040=$B120,IF(TARGET_TR5!$E$2:$E$2040=$D120,IF(TARGET_TR5!$F$1:$Q$1=AF$2,TARGET_TR5!$F$2:$Q$2040)))))</f>
        <v>4170113.9263612675</v>
      </c>
      <c r="AG120" s="76" cm="1">
        <f t="array" ref="AG120">SUM(IF(TARGET_TR5!$B$2:$B$2040=$A$1,IF(TARGET_TR5!$C$2:$C$2040=$B120,IF(TARGET_TR5!$E$2:$E$2040=$D120,IF(TARGET_TR5!$F$1:$Q$1=AG$2,TARGET_TR5!$F$2:$Q$2040)))))</f>
        <v>4170113.9263612675</v>
      </c>
      <c r="AH120" s="76" cm="1">
        <f t="array" ref="AH120">SUM(IF(TARGET_TR5!$B$2:$B$2040=$A$1,IF(TARGET_TR5!$C$2:$C$2040=$B120,IF(TARGET_TR5!$E$2:$E$2040=$D120,IF(TARGET_TR5!$F$1:$Q$1=AH$2,TARGET_TR5!$F$2:$Q$2040)))))</f>
        <v>4170113.9263612675</v>
      </c>
      <c r="AI120" s="76" cm="1">
        <f t="array" ref="AI120">SUM(IF(TARGET_TR5!$B$2:$B$2040=$A$1,IF(TARGET_TR5!$C$2:$C$2040=$B120,IF(TARGET_TR5!$E$2:$E$2040=$D120,IF(TARGET_TR5!$F$1:$Q$1=AI$2,TARGET_TR5!$F$2:$Q$2040)))))</f>
        <v>4170113.9263612675</v>
      </c>
      <c r="AJ120" s="76" cm="1">
        <f t="array" ref="AJ120">SUM(IF(TARGET_TR5!$B$2:$B$2040=$A$1,IF(TARGET_TR5!$C$2:$C$2040=$B120,IF(TARGET_TR5!$E$2:$E$2040=$D120,IF(TARGET_TR5!$F$1:$Q$1=AJ$2,TARGET_TR5!$F$2:$Q$2040)))))</f>
        <v>4170113.9263612675</v>
      </c>
      <c r="AK120" s="76" cm="1">
        <f t="array" ref="AK120">SUM(IF(TARGET_TR5!$B$2:$B$2040=$A$1,IF(TARGET_TR5!$C$2:$C$2040=$B120,IF(TARGET_TR5!$E$2:$E$2040=$D120,IF(TARGET_TR5!$F$1:$Q$1=AK$2,TARGET_TR5!$F$2:$Q$2040)))))</f>
        <v>4170113.9263612675</v>
      </c>
      <c r="AL120" s="76" cm="1">
        <f t="array" ref="AL120">SUM(IF(TARGET_TR5!$B$2:$B$2040=$A$1,IF(TARGET_TR5!$C$2:$C$2040=$B120,IF(TARGET_TR5!$E$2:$E$2040=$D120,IF(TARGET_TR5!$F$1:$Q$1=AL$2,TARGET_TR5!$F$2:$Q$2040)))))</f>
        <v>4170113.9263612675</v>
      </c>
      <c r="AM120" s="76" cm="1">
        <f t="array" ref="AM120">SUM(IF(TARGET_TR5!$B$2:$B$2040=$A$1,IF(TARGET_TR5!$C$2:$C$2040=$B120,IF(TARGET_TR5!$E$2:$E$2040=$D120,IF(TARGET_TR5!$F$1:$Q$1=AM$2,TARGET_TR5!$F$2:$Q$2040)))))</f>
        <v>4170113.9263612675</v>
      </c>
      <c r="AN120" s="76" cm="1">
        <f t="array" ref="AN120">SUM(IF(TARGET_TR5!$B$2:$B$2040=$A$1,IF(TARGET_TR5!$C$2:$C$2040=$B120,IF(TARGET_TR5!$E$2:$E$2040=$D120,IF(TARGET_TR5!$F$1:$Q$1=AN$2,TARGET_TR5!$F$2:$Q$2040)))))</f>
        <v>3911257.9655989902</v>
      </c>
      <c r="AO120" s="76">
        <v>26251527</v>
      </c>
      <c r="AP120" s="76">
        <v>26255302</v>
      </c>
      <c r="AQ120" s="76">
        <v>26268300</v>
      </c>
      <c r="AR120" s="76">
        <v>26138300</v>
      </c>
      <c r="AS120" s="76">
        <v>41917784</v>
      </c>
      <c r="AT120" s="76"/>
      <c r="AU120" s="60"/>
      <c r="AV120" s="60"/>
      <c r="AW120" s="60"/>
      <c r="AX120" s="60"/>
      <c r="AY120" s="60"/>
      <c r="AZ120" s="60"/>
    </row>
    <row r="121" spans="1:52" x14ac:dyDescent="0.35">
      <c r="A121" s="59" t="s">
        <v>220</v>
      </c>
      <c r="B121" s="60" t="s">
        <v>243</v>
      </c>
      <c r="C121" s="60" t="s">
        <v>222</v>
      </c>
      <c r="D121" s="60" t="s">
        <v>73</v>
      </c>
      <c r="E121" s="76">
        <f t="shared" si="483"/>
        <v>0</v>
      </c>
      <c r="F121" s="76">
        <f t="shared" si="863"/>
        <v>0</v>
      </c>
      <c r="G121" s="76">
        <f t="shared" si="863"/>
        <v>7435850.8261172622</v>
      </c>
      <c r="H121" s="76">
        <f t="shared" si="864"/>
        <v>10857487.82088797</v>
      </c>
      <c r="I121" s="76">
        <f t="shared" si="864"/>
        <v>14279124.815658677</v>
      </c>
      <c r="J121" s="76">
        <f t="shared" si="864"/>
        <v>17700761.810429387</v>
      </c>
      <c r="K121" s="76">
        <f t="shared" si="864"/>
        <v>21122398.805200096</v>
      </c>
      <c r="L121" s="76">
        <f t="shared" si="864"/>
        <v>24544035.799970806</v>
      </c>
      <c r="M121" s="76">
        <f t="shared" si="864"/>
        <v>27965672.794741515</v>
      </c>
      <c r="N121" s="76">
        <f t="shared" si="864"/>
        <v>31387309.789512224</v>
      </c>
      <c r="O121" s="76">
        <f t="shared" si="864"/>
        <v>34808946.78428293</v>
      </c>
      <c r="P121" s="76">
        <f t="shared" si="864"/>
        <v>38018188.830785647</v>
      </c>
      <c r="Q121" s="76">
        <f t="shared" si="484"/>
        <v>13904756</v>
      </c>
      <c r="R121" s="76">
        <f t="shared" si="865"/>
        <v>27843476</v>
      </c>
      <c r="S121" s="76">
        <f t="shared" si="865"/>
        <v>44580060</v>
      </c>
      <c r="T121" s="76">
        <f t="shared" si="866"/>
        <v>59087862</v>
      </c>
      <c r="U121" s="76">
        <f t="shared" si="866"/>
        <v>77545908</v>
      </c>
      <c r="V121" s="76">
        <f t="shared" si="866"/>
        <v>77545908</v>
      </c>
      <c r="W121" s="76">
        <f t="shared" si="866"/>
        <v>77545908</v>
      </c>
      <c r="X121" s="76">
        <f t="shared" si="866"/>
        <v>77545908</v>
      </c>
      <c r="Y121" s="76">
        <f t="shared" si="866"/>
        <v>77545908</v>
      </c>
      <c r="Z121" s="76">
        <f t="shared" si="866"/>
        <v>77545908</v>
      </c>
      <c r="AA121" s="76">
        <f t="shared" si="866"/>
        <v>77545908</v>
      </c>
      <c r="AB121" s="76">
        <f t="shared" si="866"/>
        <v>77545908</v>
      </c>
      <c r="AC121" s="76" cm="1">
        <f t="array" ref="AC121">SUM(IF(TARGET_TR5!$B$2:$B$2040=$A$1,IF(TARGET_TR5!$C$2:$C$2040=$B121,IF(TARGET_TR5!$E$2:$E$2040=$D121,IF(TARGET_TR5!$F$1:$Q$1=AC$2,TARGET_TR5!$F$2:$Q$2040)))))</f>
        <v>0</v>
      </c>
      <c r="AD121" s="76" cm="1">
        <f t="array" ref="AD121">SUM(IF(TARGET_TR5!$B$2:$B$2040=$A$1,IF(TARGET_TR5!$C$2:$C$2040=$B121,IF(TARGET_TR5!$E$2:$E$2040=$D121,IF(TARGET_TR5!$F$1:$Q$1=AD$2,TARGET_TR5!$F$2:$Q$2040)))))</f>
        <v>0</v>
      </c>
      <c r="AE121" s="76" cm="1">
        <f t="array" ref="AE121">SUM(IF(TARGET_TR5!$B$2:$B$2040=$A$1,IF(TARGET_TR5!$C$2:$C$2040=$B121,IF(TARGET_TR5!$E$2:$E$2040=$D121,IF(TARGET_TR5!$F$1:$Q$1=AE$2,TARGET_TR5!$F$2:$Q$2040)))))</f>
        <v>7435850.8261172622</v>
      </c>
      <c r="AF121" s="76" cm="1">
        <f t="array" ref="AF121">SUM(IF(TARGET_TR5!$B$2:$B$2040=$A$1,IF(TARGET_TR5!$C$2:$C$2040=$B121,IF(TARGET_TR5!$E$2:$E$2040=$D121,IF(TARGET_TR5!$F$1:$Q$1=AF$2,TARGET_TR5!$F$2:$Q$2040)))))</f>
        <v>3421636.994770708</v>
      </c>
      <c r="AG121" s="76" cm="1">
        <f t="array" ref="AG121">SUM(IF(TARGET_TR5!$B$2:$B$2040=$A$1,IF(TARGET_TR5!$C$2:$C$2040=$B121,IF(TARGET_TR5!$E$2:$E$2040=$D121,IF(TARGET_TR5!$F$1:$Q$1=AG$2,TARGET_TR5!$F$2:$Q$2040)))))</f>
        <v>3421636.994770708</v>
      </c>
      <c r="AH121" s="76" cm="1">
        <f t="array" ref="AH121">SUM(IF(TARGET_TR5!$B$2:$B$2040=$A$1,IF(TARGET_TR5!$C$2:$C$2040=$B121,IF(TARGET_TR5!$E$2:$E$2040=$D121,IF(TARGET_TR5!$F$1:$Q$1=AH$2,TARGET_TR5!$F$2:$Q$2040)))))</f>
        <v>3421636.994770708</v>
      </c>
      <c r="AI121" s="76" cm="1">
        <f t="array" ref="AI121">SUM(IF(TARGET_TR5!$B$2:$B$2040=$A$1,IF(TARGET_TR5!$C$2:$C$2040=$B121,IF(TARGET_TR5!$E$2:$E$2040=$D121,IF(TARGET_TR5!$F$1:$Q$1=AI$2,TARGET_TR5!$F$2:$Q$2040)))))</f>
        <v>3421636.994770708</v>
      </c>
      <c r="AJ121" s="76" cm="1">
        <f t="array" ref="AJ121">SUM(IF(TARGET_TR5!$B$2:$B$2040=$A$1,IF(TARGET_TR5!$C$2:$C$2040=$B121,IF(TARGET_TR5!$E$2:$E$2040=$D121,IF(TARGET_TR5!$F$1:$Q$1=AJ$2,TARGET_TR5!$F$2:$Q$2040)))))</f>
        <v>3421636.994770708</v>
      </c>
      <c r="AK121" s="76" cm="1">
        <f t="array" ref="AK121">SUM(IF(TARGET_TR5!$B$2:$B$2040=$A$1,IF(TARGET_TR5!$C$2:$C$2040=$B121,IF(TARGET_TR5!$E$2:$E$2040=$D121,IF(TARGET_TR5!$F$1:$Q$1=AK$2,TARGET_TR5!$F$2:$Q$2040)))))</f>
        <v>3421636.994770708</v>
      </c>
      <c r="AL121" s="76" cm="1">
        <f t="array" ref="AL121">SUM(IF(TARGET_TR5!$B$2:$B$2040=$A$1,IF(TARGET_TR5!$C$2:$C$2040=$B121,IF(TARGET_TR5!$E$2:$E$2040=$D121,IF(TARGET_TR5!$F$1:$Q$1=AL$2,TARGET_TR5!$F$2:$Q$2040)))))</f>
        <v>3421636.994770708</v>
      </c>
      <c r="AM121" s="76" cm="1">
        <f t="array" ref="AM121">SUM(IF(TARGET_TR5!$B$2:$B$2040=$A$1,IF(TARGET_TR5!$C$2:$C$2040=$B121,IF(TARGET_TR5!$E$2:$E$2040=$D121,IF(TARGET_TR5!$F$1:$Q$1=AM$2,TARGET_TR5!$F$2:$Q$2040)))))</f>
        <v>3421636.994770708</v>
      </c>
      <c r="AN121" s="76" cm="1">
        <f t="array" ref="AN121">SUM(IF(TARGET_TR5!$B$2:$B$2040=$A$1,IF(TARGET_TR5!$C$2:$C$2040=$B121,IF(TARGET_TR5!$E$2:$E$2040=$D121,IF(TARGET_TR5!$F$1:$Q$1=AN$2,TARGET_TR5!$F$2:$Q$2040)))))</f>
        <v>3209242.0465027192</v>
      </c>
      <c r="AO121" s="76">
        <v>13904756</v>
      </c>
      <c r="AP121" s="76">
        <v>13938720</v>
      </c>
      <c r="AQ121" s="76">
        <v>16736584</v>
      </c>
      <c r="AR121" s="76">
        <v>14507802</v>
      </c>
      <c r="AS121" s="76">
        <v>18458046</v>
      </c>
      <c r="AT121" s="76"/>
      <c r="AU121" s="60"/>
      <c r="AV121" s="60"/>
      <c r="AW121" s="60"/>
      <c r="AX121" s="60"/>
      <c r="AY121" s="60"/>
      <c r="AZ121" s="60"/>
    </row>
    <row r="122" spans="1:52" x14ac:dyDescent="0.35">
      <c r="A122" s="59" t="s">
        <v>220</v>
      </c>
      <c r="B122" s="60" t="s">
        <v>243</v>
      </c>
      <c r="C122" s="60" t="s">
        <v>222</v>
      </c>
      <c r="D122" s="60" t="s">
        <v>74</v>
      </c>
      <c r="E122" s="76">
        <f t="shared" si="483"/>
        <v>0</v>
      </c>
      <c r="F122" s="76">
        <f t="shared" si="863"/>
        <v>0</v>
      </c>
      <c r="G122" s="76">
        <f t="shared" si="863"/>
        <v>5096238.1286528986</v>
      </c>
      <c r="H122" s="76">
        <f t="shared" si="864"/>
        <v>7441292.8268877519</v>
      </c>
      <c r="I122" s="76">
        <f t="shared" si="864"/>
        <v>9786347.5251226053</v>
      </c>
      <c r="J122" s="76">
        <f t="shared" si="864"/>
        <v>12131402.223357458</v>
      </c>
      <c r="K122" s="76">
        <f t="shared" si="864"/>
        <v>14476456.92159231</v>
      </c>
      <c r="L122" s="76">
        <f t="shared" si="864"/>
        <v>16821511.619827162</v>
      </c>
      <c r="M122" s="76">
        <f t="shared" si="864"/>
        <v>19166566.318062015</v>
      </c>
      <c r="N122" s="76">
        <f t="shared" si="864"/>
        <v>21511621.016296867</v>
      </c>
      <c r="O122" s="76">
        <f t="shared" si="864"/>
        <v>23856675.71453172</v>
      </c>
      <c r="P122" s="76">
        <f t="shared" si="864"/>
        <v>26056163.313720588</v>
      </c>
      <c r="Q122" s="76">
        <f t="shared" si="484"/>
        <v>3973265</v>
      </c>
      <c r="R122" s="76">
        <f t="shared" si="865"/>
        <v>7945752</v>
      </c>
      <c r="S122" s="76">
        <f t="shared" si="865"/>
        <v>12011276</v>
      </c>
      <c r="T122" s="76">
        <f t="shared" si="866"/>
        <v>16078476</v>
      </c>
      <c r="U122" s="76">
        <f t="shared" si="866"/>
        <v>21776129</v>
      </c>
      <c r="V122" s="76">
        <f t="shared" si="866"/>
        <v>21776129</v>
      </c>
      <c r="W122" s="76">
        <f t="shared" si="866"/>
        <v>21776129</v>
      </c>
      <c r="X122" s="76">
        <f t="shared" si="866"/>
        <v>21776129</v>
      </c>
      <c r="Y122" s="76">
        <f t="shared" si="866"/>
        <v>21776129</v>
      </c>
      <c r="Z122" s="76">
        <f t="shared" si="866"/>
        <v>21776129</v>
      </c>
      <c r="AA122" s="76">
        <f t="shared" si="866"/>
        <v>21776129</v>
      </c>
      <c r="AB122" s="76">
        <f t="shared" si="866"/>
        <v>21776129</v>
      </c>
      <c r="AC122" s="76" cm="1">
        <f t="array" ref="AC122">SUM(IF(TARGET_TR5!$B$2:$B$2040=$A$1,IF(TARGET_TR5!$C$2:$C$2040=$B122,IF(TARGET_TR5!$E$2:$E$2040=$D122,IF(TARGET_TR5!$F$1:$Q$1=AC$2,TARGET_TR5!$F$2:$Q$2040)))))</f>
        <v>0</v>
      </c>
      <c r="AD122" s="76" cm="1">
        <f t="array" ref="AD122">SUM(IF(TARGET_TR5!$B$2:$B$2040=$A$1,IF(TARGET_TR5!$C$2:$C$2040=$B122,IF(TARGET_TR5!$E$2:$E$2040=$D122,IF(TARGET_TR5!$F$1:$Q$1=AD$2,TARGET_TR5!$F$2:$Q$2040)))))</f>
        <v>0</v>
      </c>
      <c r="AE122" s="76" cm="1">
        <f t="array" ref="AE122">SUM(IF(TARGET_TR5!$B$2:$B$2040=$A$1,IF(TARGET_TR5!$C$2:$C$2040=$B122,IF(TARGET_TR5!$E$2:$E$2040=$D122,IF(TARGET_TR5!$F$1:$Q$1=AE$2,TARGET_TR5!$F$2:$Q$2040)))))</f>
        <v>5096238.1286528986</v>
      </c>
      <c r="AF122" s="76" cm="1">
        <f t="array" ref="AF122">SUM(IF(TARGET_TR5!$B$2:$B$2040=$A$1,IF(TARGET_TR5!$C$2:$C$2040=$B122,IF(TARGET_TR5!$E$2:$E$2040=$D122,IF(TARGET_TR5!$F$1:$Q$1=AF$2,TARGET_TR5!$F$2:$Q$2040)))))</f>
        <v>2345054.6982348533</v>
      </c>
      <c r="AG122" s="76" cm="1">
        <f t="array" ref="AG122">SUM(IF(TARGET_TR5!$B$2:$B$2040=$A$1,IF(TARGET_TR5!$C$2:$C$2040=$B122,IF(TARGET_TR5!$E$2:$E$2040=$D122,IF(TARGET_TR5!$F$1:$Q$1=AG$2,TARGET_TR5!$F$2:$Q$2040)))))</f>
        <v>2345054.6982348533</v>
      </c>
      <c r="AH122" s="76" cm="1">
        <f t="array" ref="AH122">SUM(IF(TARGET_TR5!$B$2:$B$2040=$A$1,IF(TARGET_TR5!$C$2:$C$2040=$B122,IF(TARGET_TR5!$E$2:$E$2040=$D122,IF(TARGET_TR5!$F$1:$Q$1=AH$2,TARGET_TR5!$F$2:$Q$2040)))))</f>
        <v>2345054.6982348533</v>
      </c>
      <c r="AI122" s="76" cm="1">
        <f t="array" ref="AI122">SUM(IF(TARGET_TR5!$B$2:$B$2040=$A$1,IF(TARGET_TR5!$C$2:$C$2040=$B122,IF(TARGET_TR5!$E$2:$E$2040=$D122,IF(TARGET_TR5!$F$1:$Q$1=AI$2,TARGET_TR5!$F$2:$Q$2040)))))</f>
        <v>2345054.6982348533</v>
      </c>
      <c r="AJ122" s="76" cm="1">
        <f t="array" ref="AJ122">SUM(IF(TARGET_TR5!$B$2:$B$2040=$A$1,IF(TARGET_TR5!$C$2:$C$2040=$B122,IF(TARGET_TR5!$E$2:$E$2040=$D122,IF(TARGET_TR5!$F$1:$Q$1=AJ$2,TARGET_TR5!$F$2:$Q$2040)))))</f>
        <v>2345054.6982348533</v>
      </c>
      <c r="AK122" s="76" cm="1">
        <f t="array" ref="AK122">SUM(IF(TARGET_TR5!$B$2:$B$2040=$A$1,IF(TARGET_TR5!$C$2:$C$2040=$B122,IF(TARGET_TR5!$E$2:$E$2040=$D122,IF(TARGET_TR5!$F$1:$Q$1=AK$2,TARGET_TR5!$F$2:$Q$2040)))))</f>
        <v>2345054.6982348533</v>
      </c>
      <c r="AL122" s="76" cm="1">
        <f t="array" ref="AL122">SUM(IF(TARGET_TR5!$B$2:$B$2040=$A$1,IF(TARGET_TR5!$C$2:$C$2040=$B122,IF(TARGET_TR5!$E$2:$E$2040=$D122,IF(TARGET_TR5!$F$1:$Q$1=AL$2,TARGET_TR5!$F$2:$Q$2040)))))</f>
        <v>2345054.6982348533</v>
      </c>
      <c r="AM122" s="76" cm="1">
        <f t="array" ref="AM122">SUM(IF(TARGET_TR5!$B$2:$B$2040=$A$1,IF(TARGET_TR5!$C$2:$C$2040=$B122,IF(TARGET_TR5!$E$2:$E$2040=$D122,IF(TARGET_TR5!$F$1:$Q$1=AM$2,TARGET_TR5!$F$2:$Q$2040)))))</f>
        <v>2345054.6982348533</v>
      </c>
      <c r="AN122" s="76" cm="1">
        <f t="array" ref="AN122">SUM(IF(TARGET_TR5!$B$2:$B$2040=$A$1,IF(TARGET_TR5!$C$2:$C$2040=$B122,IF(TARGET_TR5!$E$2:$E$2040=$D122,IF(TARGET_TR5!$F$1:$Q$1=AN$2,TARGET_TR5!$F$2:$Q$2040)))))</f>
        <v>2199487.599188868</v>
      </c>
      <c r="AO122" s="76">
        <v>3973265</v>
      </c>
      <c r="AP122" s="76">
        <v>3972487</v>
      </c>
      <c r="AQ122" s="76">
        <v>4065524</v>
      </c>
      <c r="AR122" s="76">
        <v>4067200</v>
      </c>
      <c r="AS122" s="76">
        <v>5697653</v>
      </c>
      <c r="AT122" s="76"/>
      <c r="AU122" s="60"/>
      <c r="AV122" s="60"/>
      <c r="AW122" s="60"/>
      <c r="AX122" s="60"/>
      <c r="AY122" s="60"/>
      <c r="AZ122" s="60"/>
    </row>
    <row r="123" spans="1:52" x14ac:dyDescent="0.35">
      <c r="A123" s="54" t="s">
        <v>220</v>
      </c>
      <c r="B123" s="55" t="s">
        <v>244</v>
      </c>
      <c r="C123" s="55" t="s">
        <v>222</v>
      </c>
      <c r="D123" s="55" t="s">
        <v>69</v>
      </c>
      <c r="E123" s="75">
        <f>SUM(E124:E128)</f>
        <v>0</v>
      </c>
      <c r="F123" s="75">
        <f t="shared" ref="F123" si="914">SUM(F124:F128)</f>
        <v>0</v>
      </c>
      <c r="G123" s="75">
        <f t="shared" ref="G123" si="915">SUM(G124:G128)</f>
        <v>70000000</v>
      </c>
      <c r="H123" s="75">
        <f t="shared" ref="H123" si="916">SUM(H124:H128)</f>
        <v>162250000</v>
      </c>
      <c r="I123" s="75">
        <f t="shared" ref="I123" si="917">SUM(I124:I128)</f>
        <v>254500000.00000003</v>
      </c>
      <c r="J123" s="75">
        <f t="shared" ref="J123" si="918">SUM(J124:J128)</f>
        <v>346750000.00000006</v>
      </c>
      <c r="K123" s="75">
        <f t="shared" ref="K123" si="919">SUM(K124:K128)</f>
        <v>439000000</v>
      </c>
      <c r="L123" s="75">
        <f t="shared" ref="L123" si="920">SUM(L124:L128)</f>
        <v>531250000.00000012</v>
      </c>
      <c r="M123" s="75">
        <f t="shared" ref="M123" si="921">SUM(M124:M128)</f>
        <v>623500000</v>
      </c>
      <c r="N123" s="75">
        <f t="shared" ref="N123" si="922">SUM(N124:N128)</f>
        <v>715750000.00000012</v>
      </c>
      <c r="O123" s="75">
        <f t="shared" ref="O123" si="923">SUM(O124:O128)</f>
        <v>808000000.00000012</v>
      </c>
      <c r="P123" s="75">
        <f t="shared" ref="P123" si="924">SUM(P124:P128)</f>
        <v>900000000.00000012</v>
      </c>
      <c r="Q123" s="75">
        <f t="shared" ref="Q123" si="925">SUM(Q124:Q128)</f>
        <v>79400500</v>
      </c>
      <c r="R123" s="75">
        <f t="shared" ref="R123" si="926">SUM(R124:R128)</f>
        <v>158801000</v>
      </c>
      <c r="S123" s="75">
        <f t="shared" ref="S123" si="927">SUM(S124:S128)</f>
        <v>234817500</v>
      </c>
      <c r="T123" s="75">
        <f t="shared" ref="T123" si="928">SUM(T124:T128)</f>
        <v>313090000</v>
      </c>
      <c r="U123" s="75">
        <f t="shared" ref="U123" si="929">SUM(U124:U128)</f>
        <v>387162500</v>
      </c>
      <c r="V123" s="75">
        <f t="shared" ref="V123" si="930">SUM(V124:V128)</f>
        <v>387162500</v>
      </c>
      <c r="W123" s="75">
        <f t="shared" ref="W123" si="931">SUM(W124:W128)</f>
        <v>387162500</v>
      </c>
      <c r="X123" s="75">
        <f t="shared" ref="X123" si="932">SUM(X124:X128)</f>
        <v>387162500</v>
      </c>
      <c r="Y123" s="75">
        <f t="shared" ref="Y123" si="933">SUM(Y124:Y128)</f>
        <v>387162500</v>
      </c>
      <c r="Z123" s="75">
        <f t="shared" ref="Z123" si="934">SUM(Z124:Z128)</f>
        <v>387162500</v>
      </c>
      <c r="AA123" s="75">
        <f t="shared" ref="AA123" si="935">SUM(AA124:AA128)</f>
        <v>387162500</v>
      </c>
      <c r="AB123" s="75">
        <f t="shared" ref="AB123" si="936">SUM(AB124:AB128)</f>
        <v>387162500</v>
      </c>
      <c r="AC123" s="75">
        <f t="shared" ref="AC123" si="937">SUM(AC124:AC128)</f>
        <v>0</v>
      </c>
      <c r="AD123" s="75">
        <f t="shared" ref="AD123" si="938">SUM(AD124:AD128)</f>
        <v>0</v>
      </c>
      <c r="AE123" s="75">
        <f t="shared" ref="AE123" si="939">SUM(AE124:AE128)</f>
        <v>70000000</v>
      </c>
      <c r="AF123" s="75">
        <f t="shared" ref="AF123" si="940">SUM(AF124:AF128)</f>
        <v>92250000.000000015</v>
      </c>
      <c r="AG123" s="75">
        <f t="shared" ref="AG123" si="941">SUM(AG124:AG128)</f>
        <v>92250000.000000015</v>
      </c>
      <c r="AH123" s="75">
        <f t="shared" ref="AH123" si="942">SUM(AH124:AH128)</f>
        <v>92250000.000000015</v>
      </c>
      <c r="AI123" s="75">
        <f t="shared" ref="AI123" si="943">SUM(AI124:AI128)</f>
        <v>92250000.000000015</v>
      </c>
      <c r="AJ123" s="75">
        <f t="shared" ref="AJ123" si="944">SUM(AJ124:AJ128)</f>
        <v>92250000.000000015</v>
      </c>
      <c r="AK123" s="75">
        <f t="shared" ref="AK123" si="945">SUM(AK124:AK128)</f>
        <v>92250000.000000015</v>
      </c>
      <c r="AL123" s="75">
        <f t="shared" ref="AL123" si="946">SUM(AL124:AL128)</f>
        <v>92250000.000000015</v>
      </c>
      <c r="AM123" s="75">
        <f t="shared" ref="AM123" si="947">SUM(AM124:AM128)</f>
        <v>92250000.000000015</v>
      </c>
      <c r="AN123" s="75">
        <f t="shared" ref="AN123" si="948">SUM(AN124:AN128)</f>
        <v>92000000</v>
      </c>
      <c r="AO123" s="75">
        <f t="shared" ref="AO123" si="949">SUM(AO124:AO128)</f>
        <v>79400500</v>
      </c>
      <c r="AP123" s="75">
        <f t="shared" ref="AP123" si="950">SUM(AP124:AP128)</f>
        <v>79400500</v>
      </c>
      <c r="AQ123" s="75">
        <f>SUM(AQ124:AQ128)</f>
        <v>76016500</v>
      </c>
      <c r="AR123" s="75">
        <f t="shared" ref="AR123" si="951">SUM(AR124:AR128)</f>
        <v>78272500</v>
      </c>
      <c r="AS123" s="75">
        <f t="shared" ref="AS123" si="952">SUM(AS124:AS128)</f>
        <v>74072500</v>
      </c>
      <c r="AT123" s="75">
        <f t="shared" ref="AT123" si="953">SUM(AT124:AT128)</f>
        <v>0</v>
      </c>
      <c r="AU123" s="75">
        <f t="shared" ref="AU123" si="954">SUM(AU124:AU128)</f>
        <v>0</v>
      </c>
      <c r="AV123" s="75">
        <f t="shared" ref="AV123" si="955">SUM(AV124:AV128)</f>
        <v>0</v>
      </c>
      <c r="AW123" s="75">
        <f t="shared" ref="AW123" si="956">SUM(AW124:AW128)</f>
        <v>0</v>
      </c>
      <c r="AX123" s="75">
        <f t="shared" ref="AX123" si="957">SUM(AX124:AX128)</f>
        <v>0</v>
      </c>
      <c r="AY123" s="75">
        <f t="shared" ref="AY123" si="958">SUM(AY124:AY128)</f>
        <v>0</v>
      </c>
      <c r="AZ123" s="75">
        <f t="shared" ref="AZ123" si="959">SUM(AZ124:AZ128)</f>
        <v>0</v>
      </c>
    </row>
    <row r="124" spans="1:52" x14ac:dyDescent="0.35">
      <c r="A124" s="59" t="s">
        <v>220</v>
      </c>
      <c r="B124" s="60" t="s">
        <v>244</v>
      </c>
      <c r="C124" s="60" t="s">
        <v>222</v>
      </c>
      <c r="D124" s="60" t="s">
        <v>70</v>
      </c>
      <c r="E124" s="76">
        <f t="shared" si="483"/>
        <v>0</v>
      </c>
      <c r="F124" s="76">
        <f t="shared" si="863"/>
        <v>0</v>
      </c>
      <c r="G124" s="76">
        <f t="shared" si="863"/>
        <v>7448520.1083033923</v>
      </c>
      <c r="H124" s="76">
        <f t="shared" si="864"/>
        <v>17264605.536746077</v>
      </c>
      <c r="I124" s="76">
        <f t="shared" si="864"/>
        <v>27080690.965188764</v>
      </c>
      <c r="J124" s="76">
        <f t="shared" si="864"/>
        <v>36896776.393631451</v>
      </c>
      <c r="K124" s="76">
        <f t="shared" si="864"/>
        <v>46712861.822074138</v>
      </c>
      <c r="L124" s="76">
        <f t="shared" si="864"/>
        <v>56528947.250516824</v>
      </c>
      <c r="M124" s="76">
        <f t="shared" si="864"/>
        <v>66345032.678959511</v>
      </c>
      <c r="N124" s="76">
        <f t="shared" si="864"/>
        <v>76161118.107402191</v>
      </c>
      <c r="O124" s="76">
        <f t="shared" si="864"/>
        <v>85977203.535844877</v>
      </c>
      <c r="P124" s="76">
        <f t="shared" si="864"/>
        <v>95766687.106757909</v>
      </c>
      <c r="Q124" s="76">
        <f t="shared" si="484"/>
        <v>0</v>
      </c>
      <c r="R124" s="76">
        <f t="shared" si="865"/>
        <v>0</v>
      </c>
      <c r="S124" s="76">
        <f t="shared" ref="S124:AB128" si="960">R124+AQ124</f>
        <v>0</v>
      </c>
      <c r="T124" s="76">
        <f t="shared" si="960"/>
        <v>0</v>
      </c>
      <c r="U124" s="76">
        <f t="shared" si="960"/>
        <v>0</v>
      </c>
      <c r="V124" s="76">
        <f t="shared" si="960"/>
        <v>0</v>
      </c>
      <c r="W124" s="76">
        <f t="shared" si="960"/>
        <v>0</v>
      </c>
      <c r="X124" s="76">
        <f t="shared" si="960"/>
        <v>0</v>
      </c>
      <c r="Y124" s="76">
        <f t="shared" si="960"/>
        <v>0</v>
      </c>
      <c r="Z124" s="76">
        <f t="shared" si="960"/>
        <v>0</v>
      </c>
      <c r="AA124" s="76">
        <f t="shared" si="960"/>
        <v>0</v>
      </c>
      <c r="AB124" s="76">
        <f t="shared" si="960"/>
        <v>0</v>
      </c>
      <c r="AC124" s="76" cm="1">
        <f t="array" ref="AC124">SUM(IF(TARGET_TR5!$B$2:$B$2040=$A$1,IF(TARGET_TR5!$C$2:$C$2040=$B124,IF(TARGET_TR5!$E$2:$E$2040=$D124,IF(TARGET_TR5!$F$1:$Q$1=AC$2,TARGET_TR5!$F$2:$Q$2040)))))</f>
        <v>0</v>
      </c>
      <c r="AD124" s="76" cm="1">
        <f t="array" ref="AD124">SUM(IF(TARGET_TR5!$B$2:$B$2040=$A$1,IF(TARGET_TR5!$C$2:$C$2040=$B124,IF(TARGET_TR5!$E$2:$E$2040=$D124,IF(TARGET_TR5!$F$1:$Q$1=AD$2,TARGET_TR5!$F$2:$Q$2040)))))</f>
        <v>0</v>
      </c>
      <c r="AE124" s="76" cm="1">
        <f t="array" ref="AE124">SUM(IF(TARGET_TR5!$B$2:$B$2040=$A$1,IF(TARGET_TR5!$C$2:$C$2040=$B124,IF(TARGET_TR5!$E$2:$E$2040=$D124,IF(TARGET_TR5!$F$1:$Q$1=AE$2,TARGET_TR5!$F$2:$Q$2040)))))</f>
        <v>7448520.1083033923</v>
      </c>
      <c r="AF124" s="76" cm="1">
        <f t="array" ref="AF124">SUM(IF(TARGET_TR5!$B$2:$B$2040=$A$1,IF(TARGET_TR5!$C$2:$C$2040=$B124,IF(TARGET_TR5!$E$2:$E$2040=$D124,IF(TARGET_TR5!$F$1:$Q$1=AF$2,TARGET_TR5!$F$2:$Q$2040)))))</f>
        <v>9816085.4284426849</v>
      </c>
      <c r="AG124" s="76" cm="1">
        <f t="array" ref="AG124">SUM(IF(TARGET_TR5!$B$2:$B$2040=$A$1,IF(TARGET_TR5!$C$2:$C$2040=$B124,IF(TARGET_TR5!$E$2:$E$2040=$D124,IF(TARGET_TR5!$F$1:$Q$1=AG$2,TARGET_TR5!$F$2:$Q$2040)))))</f>
        <v>9816085.4284426849</v>
      </c>
      <c r="AH124" s="76" cm="1">
        <f t="array" ref="AH124">SUM(IF(TARGET_TR5!$B$2:$B$2040=$A$1,IF(TARGET_TR5!$C$2:$C$2040=$B124,IF(TARGET_TR5!$E$2:$E$2040=$D124,IF(TARGET_TR5!$F$1:$Q$1=AH$2,TARGET_TR5!$F$2:$Q$2040)))))</f>
        <v>9816085.4284426849</v>
      </c>
      <c r="AI124" s="76" cm="1">
        <f t="array" ref="AI124">SUM(IF(TARGET_TR5!$B$2:$B$2040=$A$1,IF(TARGET_TR5!$C$2:$C$2040=$B124,IF(TARGET_TR5!$E$2:$E$2040=$D124,IF(TARGET_TR5!$F$1:$Q$1=AI$2,TARGET_TR5!$F$2:$Q$2040)))))</f>
        <v>9816085.4284426849</v>
      </c>
      <c r="AJ124" s="76" cm="1">
        <f t="array" ref="AJ124">SUM(IF(TARGET_TR5!$B$2:$B$2040=$A$1,IF(TARGET_TR5!$C$2:$C$2040=$B124,IF(TARGET_TR5!$E$2:$E$2040=$D124,IF(TARGET_TR5!$F$1:$Q$1=AJ$2,TARGET_TR5!$F$2:$Q$2040)))))</f>
        <v>9816085.4284426849</v>
      </c>
      <c r="AK124" s="76" cm="1">
        <f t="array" ref="AK124">SUM(IF(TARGET_TR5!$B$2:$B$2040=$A$1,IF(TARGET_TR5!$C$2:$C$2040=$B124,IF(TARGET_TR5!$E$2:$E$2040=$D124,IF(TARGET_TR5!$F$1:$Q$1=AK$2,TARGET_TR5!$F$2:$Q$2040)))))</f>
        <v>9816085.4284426849</v>
      </c>
      <c r="AL124" s="76" cm="1">
        <f t="array" ref="AL124">SUM(IF(TARGET_TR5!$B$2:$B$2040=$A$1,IF(TARGET_TR5!$C$2:$C$2040=$B124,IF(TARGET_TR5!$E$2:$E$2040=$D124,IF(TARGET_TR5!$F$1:$Q$1=AL$2,TARGET_TR5!$F$2:$Q$2040)))))</f>
        <v>9816085.4284426849</v>
      </c>
      <c r="AM124" s="76" cm="1">
        <f t="array" ref="AM124">SUM(IF(TARGET_TR5!$B$2:$B$2040=$A$1,IF(TARGET_TR5!$C$2:$C$2040=$B124,IF(TARGET_TR5!$E$2:$E$2040=$D124,IF(TARGET_TR5!$F$1:$Q$1=AM$2,TARGET_TR5!$F$2:$Q$2040)))))</f>
        <v>9816085.4284426849</v>
      </c>
      <c r="AN124" s="76" cm="1">
        <f t="array" ref="AN124">SUM(IF(TARGET_TR5!$B$2:$B$2040=$A$1,IF(TARGET_TR5!$C$2:$C$2040=$B124,IF(TARGET_TR5!$E$2:$E$2040=$D124,IF(TARGET_TR5!$F$1:$Q$1=AN$2,TARGET_TR5!$F$2:$Q$2040)))))</f>
        <v>9789483.5709130298</v>
      </c>
      <c r="AO124" s="60">
        <v>0</v>
      </c>
      <c r="AP124" s="60">
        <v>0</v>
      </c>
      <c r="AQ124" s="60">
        <v>0</v>
      </c>
      <c r="AR124" s="60">
        <v>0</v>
      </c>
      <c r="AS124" s="60">
        <v>0</v>
      </c>
      <c r="AT124" s="60"/>
      <c r="AU124" s="60"/>
      <c r="AV124" s="60"/>
      <c r="AW124" s="60"/>
      <c r="AX124" s="60"/>
      <c r="AY124" s="60"/>
      <c r="AZ124" s="60"/>
    </row>
    <row r="125" spans="1:52" x14ac:dyDescent="0.35">
      <c r="A125" s="59" t="s">
        <v>220</v>
      </c>
      <c r="B125" s="60" t="s">
        <v>244</v>
      </c>
      <c r="C125" s="60" t="s">
        <v>222</v>
      </c>
      <c r="D125" s="60" t="s">
        <v>71</v>
      </c>
      <c r="E125" s="76">
        <f t="shared" ref="E125:E128" si="961">AC125</f>
        <v>0</v>
      </c>
      <c r="F125" s="76">
        <f t="shared" si="863"/>
        <v>0</v>
      </c>
      <c r="G125" s="76">
        <f t="shared" si="863"/>
        <v>11027302.606090829</v>
      </c>
      <c r="H125" s="76">
        <f t="shared" si="864"/>
        <v>25559712.111974813</v>
      </c>
      <c r="I125" s="76">
        <f t="shared" si="864"/>
        <v>40092121.617858797</v>
      </c>
      <c r="J125" s="76">
        <f t="shared" si="864"/>
        <v>54624531.123742782</v>
      </c>
      <c r="K125" s="76">
        <f t="shared" si="864"/>
        <v>69156940.629626766</v>
      </c>
      <c r="L125" s="76">
        <f t="shared" si="864"/>
        <v>83689350.135510758</v>
      </c>
      <c r="M125" s="76">
        <f t="shared" si="864"/>
        <v>98221759.641394749</v>
      </c>
      <c r="N125" s="76">
        <f t="shared" si="864"/>
        <v>112754169.14727874</v>
      </c>
      <c r="O125" s="76">
        <f t="shared" si="864"/>
        <v>127286578.65316273</v>
      </c>
      <c r="P125" s="76">
        <f t="shared" si="864"/>
        <v>141779604.93545353</v>
      </c>
      <c r="Q125" s="76">
        <f t="shared" ref="Q125:Q128" si="962">AO125</f>
        <v>4200000</v>
      </c>
      <c r="R125" s="76">
        <f t="shared" si="865"/>
        <v>8400000</v>
      </c>
      <c r="S125" s="76">
        <f t="shared" si="960"/>
        <v>12600000</v>
      </c>
      <c r="T125" s="76">
        <f t="shared" si="960"/>
        <v>16800000</v>
      </c>
      <c r="U125" s="76">
        <f t="shared" si="960"/>
        <v>16800000</v>
      </c>
      <c r="V125" s="76">
        <f t="shared" si="960"/>
        <v>16800000</v>
      </c>
      <c r="W125" s="76">
        <f t="shared" si="960"/>
        <v>16800000</v>
      </c>
      <c r="X125" s="76">
        <f t="shared" si="960"/>
        <v>16800000</v>
      </c>
      <c r="Y125" s="76">
        <f t="shared" si="960"/>
        <v>16800000</v>
      </c>
      <c r="Z125" s="76">
        <f t="shared" si="960"/>
        <v>16800000</v>
      </c>
      <c r="AA125" s="76">
        <f t="shared" si="960"/>
        <v>16800000</v>
      </c>
      <c r="AB125" s="76">
        <f t="shared" si="960"/>
        <v>16800000</v>
      </c>
      <c r="AC125" s="76" cm="1">
        <f t="array" ref="AC125">SUM(IF(TARGET_TR5!$B$2:$B$2040=$A$1,IF(TARGET_TR5!$C$2:$C$2040=$B125,IF(TARGET_TR5!$E$2:$E$2040=$D125,IF(TARGET_TR5!$F$1:$Q$1=AC$2,TARGET_TR5!$F$2:$Q$2040)))))</f>
        <v>0</v>
      </c>
      <c r="AD125" s="76" cm="1">
        <f t="array" ref="AD125">SUM(IF(TARGET_TR5!$B$2:$B$2040=$A$1,IF(TARGET_TR5!$C$2:$C$2040=$B125,IF(TARGET_TR5!$E$2:$E$2040=$D125,IF(TARGET_TR5!$F$1:$Q$1=AD$2,TARGET_TR5!$F$2:$Q$2040)))))</f>
        <v>0</v>
      </c>
      <c r="AE125" s="76" cm="1">
        <f t="array" ref="AE125">SUM(IF(TARGET_TR5!$B$2:$B$2040=$A$1,IF(TARGET_TR5!$C$2:$C$2040=$B125,IF(TARGET_TR5!$E$2:$E$2040=$D125,IF(TARGET_TR5!$F$1:$Q$1=AE$2,TARGET_TR5!$F$2:$Q$2040)))))</f>
        <v>11027302.606090829</v>
      </c>
      <c r="AF125" s="76" cm="1">
        <f t="array" ref="AF125">SUM(IF(TARGET_TR5!$B$2:$B$2040=$A$1,IF(TARGET_TR5!$C$2:$C$2040=$B125,IF(TARGET_TR5!$E$2:$E$2040=$D125,IF(TARGET_TR5!$F$1:$Q$1=AF$2,TARGET_TR5!$F$2:$Q$2040)))))</f>
        <v>14532409.505883986</v>
      </c>
      <c r="AG125" s="76" cm="1">
        <f t="array" ref="AG125">SUM(IF(TARGET_TR5!$B$2:$B$2040=$A$1,IF(TARGET_TR5!$C$2:$C$2040=$B125,IF(TARGET_TR5!$E$2:$E$2040=$D125,IF(TARGET_TR5!$F$1:$Q$1=AG$2,TARGET_TR5!$F$2:$Q$2040)))))</f>
        <v>14532409.505883986</v>
      </c>
      <c r="AH125" s="76" cm="1">
        <f t="array" ref="AH125">SUM(IF(TARGET_TR5!$B$2:$B$2040=$A$1,IF(TARGET_TR5!$C$2:$C$2040=$B125,IF(TARGET_TR5!$E$2:$E$2040=$D125,IF(TARGET_TR5!$F$1:$Q$1=AH$2,TARGET_TR5!$F$2:$Q$2040)))))</f>
        <v>14532409.505883986</v>
      </c>
      <c r="AI125" s="76" cm="1">
        <f t="array" ref="AI125">SUM(IF(TARGET_TR5!$B$2:$B$2040=$A$1,IF(TARGET_TR5!$C$2:$C$2040=$B125,IF(TARGET_TR5!$E$2:$E$2040=$D125,IF(TARGET_TR5!$F$1:$Q$1=AI$2,TARGET_TR5!$F$2:$Q$2040)))))</f>
        <v>14532409.505883986</v>
      </c>
      <c r="AJ125" s="76" cm="1">
        <f t="array" ref="AJ125">SUM(IF(TARGET_TR5!$B$2:$B$2040=$A$1,IF(TARGET_TR5!$C$2:$C$2040=$B125,IF(TARGET_TR5!$E$2:$E$2040=$D125,IF(TARGET_TR5!$F$1:$Q$1=AJ$2,TARGET_TR5!$F$2:$Q$2040)))))</f>
        <v>14532409.505883986</v>
      </c>
      <c r="AK125" s="76" cm="1">
        <f t="array" ref="AK125">SUM(IF(TARGET_TR5!$B$2:$B$2040=$A$1,IF(TARGET_TR5!$C$2:$C$2040=$B125,IF(TARGET_TR5!$E$2:$E$2040=$D125,IF(TARGET_TR5!$F$1:$Q$1=AK$2,TARGET_TR5!$F$2:$Q$2040)))))</f>
        <v>14532409.505883986</v>
      </c>
      <c r="AL125" s="76" cm="1">
        <f t="array" ref="AL125">SUM(IF(TARGET_TR5!$B$2:$B$2040=$A$1,IF(TARGET_TR5!$C$2:$C$2040=$B125,IF(TARGET_TR5!$E$2:$E$2040=$D125,IF(TARGET_TR5!$F$1:$Q$1=AL$2,TARGET_TR5!$F$2:$Q$2040)))))</f>
        <v>14532409.505883986</v>
      </c>
      <c r="AM125" s="76" cm="1">
        <f t="array" ref="AM125">SUM(IF(TARGET_TR5!$B$2:$B$2040=$A$1,IF(TARGET_TR5!$C$2:$C$2040=$B125,IF(TARGET_TR5!$E$2:$E$2040=$D125,IF(TARGET_TR5!$F$1:$Q$1=AM$2,TARGET_TR5!$F$2:$Q$2040)))))</f>
        <v>14532409.505883986</v>
      </c>
      <c r="AN125" s="76" cm="1">
        <f t="array" ref="AN125">SUM(IF(TARGET_TR5!$B$2:$B$2040=$A$1,IF(TARGET_TR5!$C$2:$C$2040=$B125,IF(TARGET_TR5!$E$2:$E$2040=$D125,IF(TARGET_TR5!$F$1:$Q$1=AN$2,TARGET_TR5!$F$2:$Q$2040)))))</f>
        <v>14493026.282290805</v>
      </c>
      <c r="AO125" s="76">
        <v>4200000</v>
      </c>
      <c r="AP125" s="76">
        <v>4200000</v>
      </c>
      <c r="AQ125" s="76">
        <v>4200000</v>
      </c>
      <c r="AR125" s="60">
        <v>4200000</v>
      </c>
      <c r="AS125" s="60">
        <v>0</v>
      </c>
      <c r="AT125" s="60"/>
      <c r="AU125" s="60"/>
      <c r="AV125" s="60"/>
      <c r="AW125" s="60"/>
      <c r="AX125" s="60"/>
      <c r="AY125" s="60"/>
      <c r="AZ125" s="60"/>
    </row>
    <row r="126" spans="1:52" x14ac:dyDescent="0.35">
      <c r="A126" s="59" t="s">
        <v>220</v>
      </c>
      <c r="B126" s="60" t="s">
        <v>244</v>
      </c>
      <c r="C126" s="60" t="s">
        <v>222</v>
      </c>
      <c r="D126" s="60" t="s">
        <v>72</v>
      </c>
      <c r="E126" s="76">
        <f t="shared" si="961"/>
        <v>0</v>
      </c>
      <c r="F126" s="76">
        <f t="shared" si="863"/>
        <v>0</v>
      </c>
      <c r="G126" s="76">
        <f t="shared" si="863"/>
        <v>21622812.951502867</v>
      </c>
      <c r="H126" s="76">
        <f t="shared" si="864"/>
        <v>50118591.448304862</v>
      </c>
      <c r="I126" s="76">
        <f t="shared" si="864"/>
        <v>78614369.945106864</v>
      </c>
      <c r="J126" s="76">
        <f t="shared" si="864"/>
        <v>107110148.44190887</v>
      </c>
      <c r="K126" s="76">
        <f t="shared" si="864"/>
        <v>135605926.93871087</v>
      </c>
      <c r="L126" s="76">
        <f t="shared" si="864"/>
        <v>164101705.43551287</v>
      </c>
      <c r="M126" s="76">
        <f t="shared" si="864"/>
        <v>192597483.93231487</v>
      </c>
      <c r="N126" s="76">
        <f t="shared" si="864"/>
        <v>221093262.42911687</v>
      </c>
      <c r="O126" s="76">
        <f t="shared" si="864"/>
        <v>249589040.92591888</v>
      </c>
      <c r="P126" s="76">
        <f t="shared" si="864"/>
        <v>278007595.09075123</v>
      </c>
      <c r="Q126" s="76">
        <f t="shared" si="962"/>
        <v>0</v>
      </c>
      <c r="R126" s="76">
        <f t="shared" si="865"/>
        <v>0</v>
      </c>
      <c r="S126" s="76">
        <f t="shared" si="960"/>
        <v>0</v>
      </c>
      <c r="T126" s="76">
        <f t="shared" si="960"/>
        <v>0</v>
      </c>
      <c r="U126" s="76">
        <f t="shared" si="960"/>
        <v>0</v>
      </c>
      <c r="V126" s="76">
        <f t="shared" si="960"/>
        <v>0</v>
      </c>
      <c r="W126" s="76">
        <f t="shared" si="960"/>
        <v>0</v>
      </c>
      <c r="X126" s="76">
        <f t="shared" si="960"/>
        <v>0</v>
      </c>
      <c r="Y126" s="76">
        <f t="shared" si="960"/>
        <v>0</v>
      </c>
      <c r="Z126" s="76">
        <f t="shared" si="960"/>
        <v>0</v>
      </c>
      <c r="AA126" s="76">
        <f t="shared" si="960"/>
        <v>0</v>
      </c>
      <c r="AB126" s="76">
        <f t="shared" si="960"/>
        <v>0</v>
      </c>
      <c r="AC126" s="76" cm="1">
        <f t="array" ref="AC126">SUM(IF(TARGET_TR5!$B$2:$B$2040=$A$1,IF(TARGET_TR5!$C$2:$C$2040=$B126,IF(TARGET_TR5!$E$2:$E$2040=$D126,IF(TARGET_TR5!$F$1:$Q$1=AC$2,TARGET_TR5!$F$2:$Q$2040)))))</f>
        <v>0</v>
      </c>
      <c r="AD126" s="76" cm="1">
        <f t="array" ref="AD126">SUM(IF(TARGET_TR5!$B$2:$B$2040=$A$1,IF(TARGET_TR5!$C$2:$C$2040=$B126,IF(TARGET_TR5!$E$2:$E$2040=$D126,IF(TARGET_TR5!$F$1:$Q$1=AD$2,TARGET_TR5!$F$2:$Q$2040)))))</f>
        <v>0</v>
      </c>
      <c r="AE126" s="76" cm="1">
        <f t="array" ref="AE126">SUM(IF(TARGET_TR5!$B$2:$B$2040=$A$1,IF(TARGET_TR5!$C$2:$C$2040=$B126,IF(TARGET_TR5!$E$2:$E$2040=$D126,IF(TARGET_TR5!$F$1:$Q$1=AE$2,TARGET_TR5!$F$2:$Q$2040)))))</f>
        <v>21622812.951502867</v>
      </c>
      <c r="AF126" s="76" cm="1">
        <f t="array" ref="AF126">SUM(IF(TARGET_TR5!$B$2:$B$2040=$A$1,IF(TARGET_TR5!$C$2:$C$2040=$B126,IF(TARGET_TR5!$E$2:$E$2040=$D126,IF(TARGET_TR5!$F$1:$Q$1=AF$2,TARGET_TR5!$F$2:$Q$2040)))))</f>
        <v>28495778.496801995</v>
      </c>
      <c r="AG126" s="76" cm="1">
        <f t="array" ref="AG126">SUM(IF(TARGET_TR5!$B$2:$B$2040=$A$1,IF(TARGET_TR5!$C$2:$C$2040=$B126,IF(TARGET_TR5!$E$2:$E$2040=$D126,IF(TARGET_TR5!$F$1:$Q$1=AG$2,TARGET_TR5!$F$2:$Q$2040)))))</f>
        <v>28495778.496801995</v>
      </c>
      <c r="AH126" s="76" cm="1">
        <f t="array" ref="AH126">SUM(IF(TARGET_TR5!$B$2:$B$2040=$A$1,IF(TARGET_TR5!$C$2:$C$2040=$B126,IF(TARGET_TR5!$E$2:$E$2040=$D126,IF(TARGET_TR5!$F$1:$Q$1=AH$2,TARGET_TR5!$F$2:$Q$2040)))))</f>
        <v>28495778.496801995</v>
      </c>
      <c r="AI126" s="76" cm="1">
        <f t="array" ref="AI126">SUM(IF(TARGET_TR5!$B$2:$B$2040=$A$1,IF(TARGET_TR5!$C$2:$C$2040=$B126,IF(TARGET_TR5!$E$2:$E$2040=$D126,IF(TARGET_TR5!$F$1:$Q$1=AI$2,TARGET_TR5!$F$2:$Q$2040)))))</f>
        <v>28495778.496801995</v>
      </c>
      <c r="AJ126" s="76" cm="1">
        <f t="array" ref="AJ126">SUM(IF(TARGET_TR5!$B$2:$B$2040=$A$1,IF(TARGET_TR5!$C$2:$C$2040=$B126,IF(TARGET_TR5!$E$2:$E$2040=$D126,IF(TARGET_TR5!$F$1:$Q$1=AJ$2,TARGET_TR5!$F$2:$Q$2040)))))</f>
        <v>28495778.496801995</v>
      </c>
      <c r="AK126" s="76" cm="1">
        <f t="array" ref="AK126">SUM(IF(TARGET_TR5!$B$2:$B$2040=$A$1,IF(TARGET_TR5!$C$2:$C$2040=$B126,IF(TARGET_TR5!$E$2:$E$2040=$D126,IF(TARGET_TR5!$F$1:$Q$1=AK$2,TARGET_TR5!$F$2:$Q$2040)))))</f>
        <v>28495778.496801995</v>
      </c>
      <c r="AL126" s="76" cm="1">
        <f t="array" ref="AL126">SUM(IF(TARGET_TR5!$B$2:$B$2040=$A$1,IF(TARGET_TR5!$C$2:$C$2040=$B126,IF(TARGET_TR5!$E$2:$E$2040=$D126,IF(TARGET_TR5!$F$1:$Q$1=AL$2,TARGET_TR5!$F$2:$Q$2040)))))</f>
        <v>28495778.496801995</v>
      </c>
      <c r="AM126" s="76" cm="1">
        <f t="array" ref="AM126">SUM(IF(TARGET_TR5!$B$2:$B$2040=$A$1,IF(TARGET_TR5!$C$2:$C$2040=$B126,IF(TARGET_TR5!$E$2:$E$2040=$D126,IF(TARGET_TR5!$F$1:$Q$1=AM$2,TARGET_TR5!$F$2:$Q$2040)))))</f>
        <v>28495778.496801995</v>
      </c>
      <c r="AN126" s="76" cm="1">
        <f t="array" ref="AN126">SUM(IF(TARGET_TR5!$B$2:$B$2040=$A$1,IF(TARGET_TR5!$C$2:$C$2040=$B126,IF(TARGET_TR5!$E$2:$E$2040=$D126,IF(TARGET_TR5!$F$1:$Q$1=AN$2,TARGET_TR5!$F$2:$Q$2040)))))</f>
        <v>28418554.164832342</v>
      </c>
      <c r="AO126" s="60">
        <v>0</v>
      </c>
      <c r="AP126" s="60">
        <v>0</v>
      </c>
      <c r="AQ126" s="163">
        <v>0</v>
      </c>
      <c r="AR126" s="60">
        <v>0</v>
      </c>
      <c r="AS126" s="60">
        <v>0</v>
      </c>
      <c r="AT126" s="60"/>
      <c r="AU126" s="60"/>
      <c r="AV126" s="60"/>
      <c r="AW126" s="60"/>
      <c r="AX126" s="60"/>
      <c r="AY126" s="60"/>
      <c r="AZ126" s="60"/>
    </row>
    <row r="127" spans="1:52" x14ac:dyDescent="0.35">
      <c r="A127" s="59" t="s">
        <v>220</v>
      </c>
      <c r="B127" s="60" t="s">
        <v>244</v>
      </c>
      <c r="C127" s="60" t="s">
        <v>222</v>
      </c>
      <c r="D127" s="60" t="s">
        <v>73</v>
      </c>
      <c r="E127" s="76">
        <f t="shared" si="961"/>
        <v>0</v>
      </c>
      <c r="F127" s="76">
        <f t="shared" si="863"/>
        <v>0</v>
      </c>
      <c r="G127" s="76">
        <f t="shared" si="863"/>
        <v>17741821.454366636</v>
      </c>
      <c r="H127" s="76">
        <f t="shared" si="864"/>
        <v>41123007.585299805</v>
      </c>
      <c r="I127" s="76">
        <f t="shared" si="864"/>
        <v>64504193.716232978</v>
      </c>
      <c r="J127" s="76">
        <f t="shared" si="864"/>
        <v>87885379.847166151</v>
      </c>
      <c r="K127" s="76">
        <f t="shared" si="864"/>
        <v>111266565.97809932</v>
      </c>
      <c r="L127" s="76">
        <f t="shared" si="864"/>
        <v>134647752.10903248</v>
      </c>
      <c r="M127" s="76">
        <f t="shared" si="864"/>
        <v>158028938.23996565</v>
      </c>
      <c r="N127" s="76">
        <f t="shared" si="864"/>
        <v>181410124.37089881</v>
      </c>
      <c r="O127" s="76">
        <f t="shared" si="864"/>
        <v>204791310.50183198</v>
      </c>
      <c r="P127" s="76">
        <f t="shared" si="864"/>
        <v>228109132.98471385</v>
      </c>
      <c r="Q127" s="76">
        <f t="shared" si="962"/>
        <v>14555500</v>
      </c>
      <c r="R127" s="76">
        <f t="shared" si="865"/>
        <v>29111000</v>
      </c>
      <c r="S127" s="76">
        <f t="shared" si="960"/>
        <v>40282500</v>
      </c>
      <c r="T127" s="76">
        <f t="shared" si="960"/>
        <v>53710000</v>
      </c>
      <c r="U127" s="76">
        <f t="shared" si="960"/>
        <v>67137500</v>
      </c>
      <c r="V127" s="76">
        <f t="shared" si="960"/>
        <v>67137500</v>
      </c>
      <c r="W127" s="76">
        <f t="shared" si="960"/>
        <v>67137500</v>
      </c>
      <c r="X127" s="76">
        <f t="shared" si="960"/>
        <v>67137500</v>
      </c>
      <c r="Y127" s="76">
        <f t="shared" si="960"/>
        <v>67137500</v>
      </c>
      <c r="Z127" s="76">
        <f t="shared" si="960"/>
        <v>67137500</v>
      </c>
      <c r="AA127" s="76">
        <f t="shared" si="960"/>
        <v>67137500</v>
      </c>
      <c r="AB127" s="76">
        <f t="shared" si="960"/>
        <v>67137500</v>
      </c>
      <c r="AC127" s="76" cm="1">
        <f t="array" ref="AC127">SUM(IF(TARGET_TR5!$B$2:$B$2040=$A$1,IF(TARGET_TR5!$C$2:$C$2040=$B127,IF(TARGET_TR5!$E$2:$E$2040=$D127,IF(TARGET_TR5!$F$1:$Q$1=AC$2,TARGET_TR5!$F$2:$Q$2040)))))</f>
        <v>0</v>
      </c>
      <c r="AD127" s="76" cm="1">
        <f t="array" ref="AD127">SUM(IF(TARGET_TR5!$B$2:$B$2040=$A$1,IF(TARGET_TR5!$C$2:$C$2040=$B127,IF(TARGET_TR5!$E$2:$E$2040=$D127,IF(TARGET_TR5!$F$1:$Q$1=AD$2,TARGET_TR5!$F$2:$Q$2040)))))</f>
        <v>0</v>
      </c>
      <c r="AE127" s="76" cm="1">
        <f t="array" ref="AE127">SUM(IF(TARGET_TR5!$B$2:$B$2040=$A$1,IF(TARGET_TR5!$C$2:$C$2040=$B127,IF(TARGET_TR5!$E$2:$E$2040=$D127,IF(TARGET_TR5!$F$1:$Q$1=AE$2,TARGET_TR5!$F$2:$Q$2040)))))</f>
        <v>17741821.454366636</v>
      </c>
      <c r="AF127" s="76" cm="1">
        <f t="array" ref="AF127">SUM(IF(TARGET_TR5!$B$2:$B$2040=$A$1,IF(TARGET_TR5!$C$2:$C$2040=$B127,IF(TARGET_TR5!$E$2:$E$2040=$D127,IF(TARGET_TR5!$F$1:$Q$1=AF$2,TARGET_TR5!$F$2:$Q$2040)))))</f>
        <v>23381186.130933173</v>
      </c>
      <c r="AG127" s="76" cm="1">
        <f t="array" ref="AG127">SUM(IF(TARGET_TR5!$B$2:$B$2040=$A$1,IF(TARGET_TR5!$C$2:$C$2040=$B127,IF(TARGET_TR5!$E$2:$E$2040=$D127,IF(TARGET_TR5!$F$1:$Q$1=AG$2,TARGET_TR5!$F$2:$Q$2040)))))</f>
        <v>23381186.130933173</v>
      </c>
      <c r="AH127" s="76" cm="1">
        <f t="array" ref="AH127">SUM(IF(TARGET_TR5!$B$2:$B$2040=$A$1,IF(TARGET_TR5!$C$2:$C$2040=$B127,IF(TARGET_TR5!$E$2:$E$2040=$D127,IF(TARGET_TR5!$F$1:$Q$1=AH$2,TARGET_TR5!$F$2:$Q$2040)))))</f>
        <v>23381186.130933173</v>
      </c>
      <c r="AI127" s="76" cm="1">
        <f t="array" ref="AI127">SUM(IF(TARGET_TR5!$B$2:$B$2040=$A$1,IF(TARGET_TR5!$C$2:$C$2040=$B127,IF(TARGET_TR5!$E$2:$E$2040=$D127,IF(TARGET_TR5!$F$1:$Q$1=AI$2,TARGET_TR5!$F$2:$Q$2040)))))</f>
        <v>23381186.130933173</v>
      </c>
      <c r="AJ127" s="76" cm="1">
        <f t="array" ref="AJ127">SUM(IF(TARGET_TR5!$B$2:$B$2040=$A$1,IF(TARGET_TR5!$C$2:$C$2040=$B127,IF(TARGET_TR5!$E$2:$E$2040=$D127,IF(TARGET_TR5!$F$1:$Q$1=AJ$2,TARGET_TR5!$F$2:$Q$2040)))))</f>
        <v>23381186.130933173</v>
      </c>
      <c r="AK127" s="76" cm="1">
        <f t="array" ref="AK127">SUM(IF(TARGET_TR5!$B$2:$B$2040=$A$1,IF(TARGET_TR5!$C$2:$C$2040=$B127,IF(TARGET_TR5!$E$2:$E$2040=$D127,IF(TARGET_TR5!$F$1:$Q$1=AK$2,TARGET_TR5!$F$2:$Q$2040)))))</f>
        <v>23381186.130933173</v>
      </c>
      <c r="AL127" s="76" cm="1">
        <f t="array" ref="AL127">SUM(IF(TARGET_TR5!$B$2:$B$2040=$A$1,IF(TARGET_TR5!$C$2:$C$2040=$B127,IF(TARGET_TR5!$E$2:$E$2040=$D127,IF(TARGET_TR5!$F$1:$Q$1=AL$2,TARGET_TR5!$F$2:$Q$2040)))))</f>
        <v>23381186.130933173</v>
      </c>
      <c r="AM127" s="76" cm="1">
        <f t="array" ref="AM127">SUM(IF(TARGET_TR5!$B$2:$B$2040=$A$1,IF(TARGET_TR5!$C$2:$C$2040=$B127,IF(TARGET_TR5!$E$2:$E$2040=$D127,IF(TARGET_TR5!$F$1:$Q$1=AM$2,TARGET_TR5!$F$2:$Q$2040)))))</f>
        <v>23381186.130933173</v>
      </c>
      <c r="AN127" s="76" cm="1">
        <f t="array" ref="AN127">SUM(IF(TARGET_TR5!$B$2:$B$2040=$A$1,IF(TARGET_TR5!$C$2:$C$2040=$B127,IF(TARGET_TR5!$E$2:$E$2040=$D127,IF(TARGET_TR5!$F$1:$Q$1=AN$2,TARGET_TR5!$F$2:$Q$2040)))))</f>
        <v>23317822.482881863</v>
      </c>
      <c r="AO127" s="76">
        <v>14555500</v>
      </c>
      <c r="AP127" s="76">
        <v>14555500</v>
      </c>
      <c r="AQ127" s="77">
        <v>11171500</v>
      </c>
      <c r="AR127" s="76">
        <v>13427500</v>
      </c>
      <c r="AS127" s="76">
        <v>13427500</v>
      </c>
      <c r="AT127" s="76"/>
      <c r="AU127" s="60"/>
      <c r="AV127" s="60"/>
      <c r="AW127" s="60"/>
      <c r="AX127" s="60"/>
      <c r="AY127" s="60"/>
      <c r="AZ127" s="60"/>
    </row>
    <row r="128" spans="1:52" x14ac:dyDescent="0.35">
      <c r="A128" s="59" t="s">
        <v>220</v>
      </c>
      <c r="B128" s="60" t="s">
        <v>244</v>
      </c>
      <c r="C128" s="60" t="s">
        <v>222</v>
      </c>
      <c r="D128" s="60" t="s">
        <v>74</v>
      </c>
      <c r="E128" s="76">
        <f t="shared" si="961"/>
        <v>0</v>
      </c>
      <c r="F128" s="76">
        <f t="shared" si="863"/>
        <v>0</v>
      </c>
      <c r="G128" s="76">
        <f t="shared" si="863"/>
        <v>12159542.879736278</v>
      </c>
      <c r="H128" s="76">
        <f t="shared" si="864"/>
        <v>28184083.317674443</v>
      </c>
      <c r="I128" s="76">
        <f t="shared" si="864"/>
        <v>44208623.755612612</v>
      </c>
      <c r="J128" s="76">
        <f t="shared" si="864"/>
        <v>60233164.19355078</v>
      </c>
      <c r="K128" s="76">
        <f t="shared" si="864"/>
        <v>76257704.631488949</v>
      </c>
      <c r="L128" s="76">
        <f t="shared" si="864"/>
        <v>92282245.069427118</v>
      </c>
      <c r="M128" s="76">
        <f t="shared" si="864"/>
        <v>108306785.50736529</v>
      </c>
      <c r="N128" s="76">
        <f t="shared" si="864"/>
        <v>124331325.94530345</v>
      </c>
      <c r="O128" s="76">
        <f t="shared" si="864"/>
        <v>140355866.38324162</v>
      </c>
      <c r="P128" s="76">
        <f t="shared" si="864"/>
        <v>156336979.88232359</v>
      </c>
      <c r="Q128" s="76">
        <f t="shared" si="962"/>
        <v>60645000</v>
      </c>
      <c r="R128" s="76">
        <f t="shared" si="865"/>
        <v>121290000</v>
      </c>
      <c r="S128" s="76">
        <f t="shared" si="960"/>
        <v>181935000</v>
      </c>
      <c r="T128" s="76">
        <f t="shared" si="960"/>
        <v>242580000</v>
      </c>
      <c r="U128" s="76">
        <f t="shared" si="960"/>
        <v>303225000</v>
      </c>
      <c r="V128" s="76">
        <f t="shared" si="960"/>
        <v>303225000</v>
      </c>
      <c r="W128" s="76">
        <f t="shared" si="960"/>
        <v>303225000</v>
      </c>
      <c r="X128" s="76">
        <f t="shared" si="960"/>
        <v>303225000</v>
      </c>
      <c r="Y128" s="76">
        <f t="shared" si="960"/>
        <v>303225000</v>
      </c>
      <c r="Z128" s="76">
        <f t="shared" si="960"/>
        <v>303225000</v>
      </c>
      <c r="AA128" s="76">
        <f t="shared" si="960"/>
        <v>303225000</v>
      </c>
      <c r="AB128" s="76">
        <f t="shared" si="960"/>
        <v>303225000</v>
      </c>
      <c r="AC128" s="76" cm="1">
        <f t="array" ref="AC128">SUM(IF(TARGET_TR5!$B$2:$B$2040=$A$1,IF(TARGET_TR5!$C$2:$C$2040=$B128,IF(TARGET_TR5!$E$2:$E$2040=$D128,IF(TARGET_TR5!$F$1:$Q$1=AC$2,TARGET_TR5!$F$2:$Q$2040)))))</f>
        <v>0</v>
      </c>
      <c r="AD128" s="76" cm="1">
        <f t="array" ref="AD128">SUM(IF(TARGET_TR5!$B$2:$B$2040=$A$1,IF(TARGET_TR5!$C$2:$C$2040=$B128,IF(TARGET_TR5!$E$2:$E$2040=$D128,IF(TARGET_TR5!$F$1:$Q$1=AD$2,TARGET_TR5!$F$2:$Q$2040)))))</f>
        <v>0</v>
      </c>
      <c r="AE128" s="76" cm="1">
        <f t="array" ref="AE128">SUM(IF(TARGET_TR5!$B$2:$B$2040=$A$1,IF(TARGET_TR5!$C$2:$C$2040=$B128,IF(TARGET_TR5!$E$2:$E$2040=$D128,IF(TARGET_TR5!$F$1:$Q$1=AE$2,TARGET_TR5!$F$2:$Q$2040)))))</f>
        <v>12159542.879736278</v>
      </c>
      <c r="AF128" s="76" cm="1">
        <f t="array" ref="AF128">SUM(IF(TARGET_TR5!$B$2:$B$2040=$A$1,IF(TARGET_TR5!$C$2:$C$2040=$B128,IF(TARGET_TR5!$E$2:$E$2040=$D128,IF(TARGET_TR5!$F$1:$Q$1=AF$2,TARGET_TR5!$F$2:$Q$2040)))))</f>
        <v>16024540.437938165</v>
      </c>
      <c r="AG128" s="76" cm="1">
        <f t="array" ref="AG128">SUM(IF(TARGET_TR5!$B$2:$B$2040=$A$1,IF(TARGET_TR5!$C$2:$C$2040=$B128,IF(TARGET_TR5!$E$2:$E$2040=$D128,IF(TARGET_TR5!$F$1:$Q$1=AG$2,TARGET_TR5!$F$2:$Q$2040)))))</f>
        <v>16024540.437938165</v>
      </c>
      <c r="AH128" s="76" cm="1">
        <f t="array" ref="AH128">SUM(IF(TARGET_TR5!$B$2:$B$2040=$A$1,IF(TARGET_TR5!$C$2:$C$2040=$B128,IF(TARGET_TR5!$E$2:$E$2040=$D128,IF(TARGET_TR5!$F$1:$Q$1=AH$2,TARGET_TR5!$F$2:$Q$2040)))))</f>
        <v>16024540.437938165</v>
      </c>
      <c r="AI128" s="76" cm="1">
        <f t="array" ref="AI128">SUM(IF(TARGET_TR5!$B$2:$B$2040=$A$1,IF(TARGET_TR5!$C$2:$C$2040=$B128,IF(TARGET_TR5!$E$2:$E$2040=$D128,IF(TARGET_TR5!$F$1:$Q$1=AI$2,TARGET_TR5!$F$2:$Q$2040)))))</f>
        <v>16024540.437938165</v>
      </c>
      <c r="AJ128" s="76" cm="1">
        <f t="array" ref="AJ128">SUM(IF(TARGET_TR5!$B$2:$B$2040=$A$1,IF(TARGET_TR5!$C$2:$C$2040=$B128,IF(TARGET_TR5!$E$2:$E$2040=$D128,IF(TARGET_TR5!$F$1:$Q$1=AJ$2,TARGET_TR5!$F$2:$Q$2040)))))</f>
        <v>16024540.437938165</v>
      </c>
      <c r="AK128" s="76" cm="1">
        <f t="array" ref="AK128">SUM(IF(TARGET_TR5!$B$2:$B$2040=$A$1,IF(TARGET_TR5!$C$2:$C$2040=$B128,IF(TARGET_TR5!$E$2:$E$2040=$D128,IF(TARGET_TR5!$F$1:$Q$1=AK$2,TARGET_TR5!$F$2:$Q$2040)))))</f>
        <v>16024540.437938165</v>
      </c>
      <c r="AL128" s="76" cm="1">
        <f t="array" ref="AL128">SUM(IF(TARGET_TR5!$B$2:$B$2040=$A$1,IF(TARGET_TR5!$C$2:$C$2040=$B128,IF(TARGET_TR5!$E$2:$E$2040=$D128,IF(TARGET_TR5!$F$1:$Q$1=AL$2,TARGET_TR5!$F$2:$Q$2040)))))</f>
        <v>16024540.437938165</v>
      </c>
      <c r="AM128" s="76" cm="1">
        <f t="array" ref="AM128">SUM(IF(TARGET_TR5!$B$2:$B$2040=$A$1,IF(TARGET_TR5!$C$2:$C$2040=$B128,IF(TARGET_TR5!$E$2:$E$2040=$D128,IF(TARGET_TR5!$F$1:$Q$1=AM$2,TARGET_TR5!$F$2:$Q$2040)))))</f>
        <v>16024540.437938165</v>
      </c>
      <c r="AN128" s="76" cm="1">
        <f t="array" ref="AN128">SUM(IF(TARGET_TR5!$B$2:$B$2040=$A$1,IF(TARGET_TR5!$C$2:$C$2040=$B128,IF(TARGET_TR5!$E$2:$E$2040=$D128,IF(TARGET_TR5!$F$1:$Q$1=AN$2,TARGET_TR5!$F$2:$Q$2040)))))</f>
        <v>15981113.499081964</v>
      </c>
      <c r="AO128" s="76">
        <v>60645000</v>
      </c>
      <c r="AP128" s="76">
        <v>60645000</v>
      </c>
      <c r="AQ128" s="76">
        <v>60645000</v>
      </c>
      <c r="AR128" s="76">
        <v>60645000</v>
      </c>
      <c r="AS128" s="76">
        <v>60645000</v>
      </c>
      <c r="AT128" s="60"/>
      <c r="AU128" s="60"/>
      <c r="AV128" s="60"/>
      <c r="AW128" s="60"/>
      <c r="AX128" s="60"/>
      <c r="AY128" s="60"/>
      <c r="AZ128" s="60"/>
    </row>
    <row r="129" spans="1:52" x14ac:dyDescent="0.35">
      <c r="A129" s="54" t="s">
        <v>220</v>
      </c>
      <c r="B129" s="55" t="s">
        <v>245</v>
      </c>
      <c r="C129" s="55" t="s">
        <v>222</v>
      </c>
      <c r="D129" s="55" t="s">
        <v>69</v>
      </c>
      <c r="E129" s="75">
        <f t="shared" ref="E129:AZ129" si="963">SUM(E130:E134)</f>
        <v>0</v>
      </c>
      <c r="F129" s="75">
        <f t="shared" si="963"/>
        <v>0</v>
      </c>
      <c r="G129" s="75">
        <f t="shared" si="963"/>
        <v>35300000</v>
      </c>
      <c r="H129" s="75">
        <f t="shared" si="963"/>
        <v>84800000</v>
      </c>
      <c r="I129" s="75">
        <f t="shared" si="963"/>
        <v>134300000</v>
      </c>
      <c r="J129" s="75">
        <f t="shared" si="963"/>
        <v>183800000.00000003</v>
      </c>
      <c r="K129" s="75">
        <f t="shared" si="963"/>
        <v>233300000.00000003</v>
      </c>
      <c r="L129" s="75">
        <f t="shared" si="963"/>
        <v>282800000</v>
      </c>
      <c r="M129" s="75">
        <f t="shared" si="963"/>
        <v>332300000</v>
      </c>
      <c r="N129" s="75">
        <f t="shared" si="963"/>
        <v>381800000.00000006</v>
      </c>
      <c r="O129" s="75">
        <f t="shared" si="963"/>
        <v>431300000.00000006</v>
      </c>
      <c r="P129" s="75">
        <f t="shared" si="963"/>
        <v>480000000.00000006</v>
      </c>
      <c r="Q129" s="75">
        <f t="shared" si="963"/>
        <v>0</v>
      </c>
      <c r="R129" s="75">
        <f t="shared" si="963"/>
        <v>0</v>
      </c>
      <c r="S129" s="75">
        <f t="shared" si="963"/>
        <v>0</v>
      </c>
      <c r="T129" s="75">
        <f t="shared" si="963"/>
        <v>0</v>
      </c>
      <c r="U129" s="75">
        <f t="shared" si="963"/>
        <v>0</v>
      </c>
      <c r="V129" s="75">
        <f t="shared" si="963"/>
        <v>0</v>
      </c>
      <c r="W129" s="75">
        <f t="shared" si="963"/>
        <v>0</v>
      </c>
      <c r="X129" s="75">
        <f t="shared" si="963"/>
        <v>0</v>
      </c>
      <c r="Y129" s="75">
        <f t="shared" si="963"/>
        <v>0</v>
      </c>
      <c r="Z129" s="75">
        <f t="shared" si="963"/>
        <v>0</v>
      </c>
      <c r="AA129" s="75">
        <f t="shared" si="963"/>
        <v>0</v>
      </c>
      <c r="AB129" s="75">
        <f t="shared" si="963"/>
        <v>0</v>
      </c>
      <c r="AC129" s="75">
        <f t="shared" si="963"/>
        <v>0</v>
      </c>
      <c r="AD129" s="75">
        <f t="shared" si="963"/>
        <v>0</v>
      </c>
      <c r="AE129" s="75">
        <f t="shared" si="963"/>
        <v>35300000</v>
      </c>
      <c r="AF129" s="75">
        <f t="shared" si="963"/>
        <v>49500000.000000007</v>
      </c>
      <c r="AG129" s="75">
        <f t="shared" si="963"/>
        <v>49500000.000000007</v>
      </c>
      <c r="AH129" s="75">
        <f t="shared" si="963"/>
        <v>49500000.000000007</v>
      </c>
      <c r="AI129" s="75">
        <f t="shared" si="963"/>
        <v>49500000.000000007</v>
      </c>
      <c r="AJ129" s="75">
        <f t="shared" si="963"/>
        <v>49500000.000000007</v>
      </c>
      <c r="AK129" s="75">
        <f t="shared" si="963"/>
        <v>49500000.000000007</v>
      </c>
      <c r="AL129" s="75">
        <f t="shared" si="963"/>
        <v>49500000.000000007</v>
      </c>
      <c r="AM129" s="75">
        <f t="shared" si="963"/>
        <v>49500000.000000007</v>
      </c>
      <c r="AN129" s="75">
        <f t="shared" si="963"/>
        <v>48700000</v>
      </c>
      <c r="AO129" s="75">
        <f t="shared" si="963"/>
        <v>0</v>
      </c>
      <c r="AP129" s="75">
        <f t="shared" si="963"/>
        <v>0</v>
      </c>
      <c r="AQ129" s="75">
        <f t="shared" si="963"/>
        <v>0</v>
      </c>
      <c r="AR129" s="75">
        <f t="shared" si="963"/>
        <v>0</v>
      </c>
      <c r="AS129" s="75">
        <f t="shared" si="963"/>
        <v>0</v>
      </c>
      <c r="AT129" s="75">
        <f t="shared" si="963"/>
        <v>0</v>
      </c>
      <c r="AU129" s="75">
        <f t="shared" si="963"/>
        <v>0</v>
      </c>
      <c r="AV129" s="75">
        <f t="shared" si="963"/>
        <v>0</v>
      </c>
      <c r="AW129" s="75">
        <f t="shared" si="963"/>
        <v>0</v>
      </c>
      <c r="AX129" s="75">
        <f t="shared" si="963"/>
        <v>0</v>
      </c>
      <c r="AY129" s="75">
        <f t="shared" si="963"/>
        <v>0</v>
      </c>
      <c r="AZ129" s="75">
        <f t="shared" si="963"/>
        <v>0</v>
      </c>
    </row>
    <row r="130" spans="1:52" x14ac:dyDescent="0.35">
      <c r="A130" s="59" t="s">
        <v>220</v>
      </c>
      <c r="B130" s="60" t="s">
        <v>245</v>
      </c>
      <c r="C130" s="60" t="s">
        <v>222</v>
      </c>
      <c r="D130" s="60" t="s">
        <v>70</v>
      </c>
      <c r="E130" s="76">
        <f>AC130</f>
        <v>0</v>
      </c>
      <c r="F130" s="76">
        <f t="shared" ref="F130:P134" si="964">E130+AD130</f>
        <v>0</v>
      </c>
      <c r="G130" s="76">
        <f t="shared" si="964"/>
        <v>3756182.2831872823</v>
      </c>
      <c r="H130" s="76">
        <f t="shared" si="964"/>
        <v>9023350.0740589667</v>
      </c>
      <c r="I130" s="76">
        <f t="shared" si="964"/>
        <v>14290517.864930652</v>
      </c>
      <c r="J130" s="76">
        <f t="shared" si="964"/>
        <v>19557685.655802336</v>
      </c>
      <c r="K130" s="76">
        <f t="shared" si="964"/>
        <v>24824853.446674019</v>
      </c>
      <c r="L130" s="76">
        <f t="shared" si="964"/>
        <v>30092021.237545703</v>
      </c>
      <c r="M130" s="76">
        <f t="shared" si="964"/>
        <v>35359189.028417386</v>
      </c>
      <c r="N130" s="76">
        <f t="shared" si="964"/>
        <v>40626356.819289073</v>
      </c>
      <c r="O130" s="76">
        <f t="shared" si="964"/>
        <v>45893524.610160761</v>
      </c>
      <c r="P130" s="76">
        <f t="shared" si="964"/>
        <v>51075566.456937551</v>
      </c>
      <c r="Q130" s="76">
        <f>AO130</f>
        <v>0</v>
      </c>
      <c r="R130" s="76">
        <f t="shared" ref="R130:AB134" si="965">Q130+AP130</f>
        <v>0</v>
      </c>
      <c r="S130" s="76">
        <f t="shared" si="965"/>
        <v>0</v>
      </c>
      <c r="T130" s="76">
        <f t="shared" si="965"/>
        <v>0</v>
      </c>
      <c r="U130" s="76">
        <f t="shared" si="965"/>
        <v>0</v>
      </c>
      <c r="V130" s="76">
        <f t="shared" si="965"/>
        <v>0</v>
      </c>
      <c r="W130" s="76">
        <f t="shared" si="965"/>
        <v>0</v>
      </c>
      <c r="X130" s="76">
        <f t="shared" si="965"/>
        <v>0</v>
      </c>
      <c r="Y130" s="76">
        <f t="shared" si="965"/>
        <v>0</v>
      </c>
      <c r="Z130" s="76">
        <f t="shared" si="965"/>
        <v>0</v>
      </c>
      <c r="AA130" s="76">
        <f t="shared" si="965"/>
        <v>0</v>
      </c>
      <c r="AB130" s="76">
        <f t="shared" si="965"/>
        <v>0</v>
      </c>
      <c r="AC130" s="76" cm="1">
        <f t="array" ref="AC130">SUM(IF(TARGET_TR5!$B$2:$B$2040=$A$1,IF(TARGET_TR5!$C$2:$C$2040=$B130,IF(TARGET_TR5!$E$2:$E$2040=$D130,IF(TARGET_TR5!$F$1:$Q$1=AC$2,TARGET_TR5!$F$2:$Q$2040)))))</f>
        <v>0</v>
      </c>
      <c r="AD130" s="76" cm="1">
        <f t="array" ref="AD130">SUM(IF(TARGET_TR5!$B$2:$B$2040=$A$1,IF(TARGET_TR5!$C$2:$C$2040=$B130,IF(TARGET_TR5!$E$2:$E$2040=$D130,IF(TARGET_TR5!$F$1:$Q$1=AD$2,TARGET_TR5!$F$2:$Q$2040)))))</f>
        <v>0</v>
      </c>
      <c r="AE130" s="76" cm="1">
        <f t="array" ref="AE130">SUM(IF(TARGET_TR5!$B$2:$B$2040=$A$1,IF(TARGET_TR5!$C$2:$C$2040=$B130,IF(TARGET_TR5!$E$2:$E$2040=$D130,IF(TARGET_TR5!$F$1:$Q$1=AE$2,TARGET_TR5!$F$2:$Q$2040)))))</f>
        <v>3756182.2831872823</v>
      </c>
      <c r="AF130" s="76" cm="1">
        <f t="array" ref="AF130">SUM(IF(TARGET_TR5!$B$2:$B$2040=$A$1,IF(TARGET_TR5!$C$2:$C$2040=$B130,IF(TARGET_TR5!$E$2:$E$2040=$D130,IF(TARGET_TR5!$F$1:$Q$1=AF$2,TARGET_TR5!$F$2:$Q$2040)))))</f>
        <v>5267167.7908716844</v>
      </c>
      <c r="AG130" s="76" cm="1">
        <f t="array" ref="AG130">SUM(IF(TARGET_TR5!$B$2:$B$2040=$A$1,IF(TARGET_TR5!$C$2:$C$2040=$B130,IF(TARGET_TR5!$E$2:$E$2040=$D130,IF(TARGET_TR5!$F$1:$Q$1=AG$2,TARGET_TR5!$F$2:$Q$2040)))))</f>
        <v>5267167.7908716844</v>
      </c>
      <c r="AH130" s="76" cm="1">
        <f t="array" ref="AH130">SUM(IF(TARGET_TR5!$B$2:$B$2040=$A$1,IF(TARGET_TR5!$C$2:$C$2040=$B130,IF(TARGET_TR5!$E$2:$E$2040=$D130,IF(TARGET_TR5!$F$1:$Q$1=AH$2,TARGET_TR5!$F$2:$Q$2040)))))</f>
        <v>5267167.7908716844</v>
      </c>
      <c r="AI130" s="76" cm="1">
        <f t="array" ref="AI130">SUM(IF(TARGET_TR5!$B$2:$B$2040=$A$1,IF(TARGET_TR5!$C$2:$C$2040=$B130,IF(TARGET_TR5!$E$2:$E$2040=$D130,IF(TARGET_TR5!$F$1:$Q$1=AI$2,TARGET_TR5!$F$2:$Q$2040)))))</f>
        <v>5267167.7908716844</v>
      </c>
      <c r="AJ130" s="76" cm="1">
        <f t="array" ref="AJ130">SUM(IF(TARGET_TR5!$B$2:$B$2040=$A$1,IF(TARGET_TR5!$C$2:$C$2040=$B130,IF(TARGET_TR5!$E$2:$E$2040=$D130,IF(TARGET_TR5!$F$1:$Q$1=AJ$2,TARGET_TR5!$F$2:$Q$2040)))))</f>
        <v>5267167.7908716844</v>
      </c>
      <c r="AK130" s="76" cm="1">
        <f t="array" ref="AK130">SUM(IF(TARGET_TR5!$B$2:$B$2040=$A$1,IF(TARGET_TR5!$C$2:$C$2040=$B130,IF(TARGET_TR5!$E$2:$E$2040=$D130,IF(TARGET_TR5!$F$1:$Q$1=AK$2,TARGET_TR5!$F$2:$Q$2040)))))</f>
        <v>5267167.7908716844</v>
      </c>
      <c r="AL130" s="76" cm="1">
        <f t="array" ref="AL130">SUM(IF(TARGET_TR5!$B$2:$B$2040=$A$1,IF(TARGET_TR5!$C$2:$C$2040=$B130,IF(TARGET_TR5!$E$2:$E$2040=$D130,IF(TARGET_TR5!$F$1:$Q$1=AL$2,TARGET_TR5!$F$2:$Q$2040)))))</f>
        <v>5267167.7908716844</v>
      </c>
      <c r="AM130" s="76" cm="1">
        <f t="array" ref="AM130">SUM(IF(TARGET_TR5!$B$2:$B$2040=$A$1,IF(TARGET_TR5!$C$2:$C$2040=$B130,IF(TARGET_TR5!$E$2:$E$2040=$D130,IF(TARGET_TR5!$F$1:$Q$1=AM$2,TARGET_TR5!$F$2:$Q$2040)))))</f>
        <v>5267167.7908716844</v>
      </c>
      <c r="AN130" s="76" cm="1">
        <f t="array" ref="AN130">SUM(IF(TARGET_TR5!$B$2:$B$2040=$A$1,IF(TARGET_TR5!$C$2:$C$2040=$B130,IF(TARGET_TR5!$E$2:$E$2040=$D130,IF(TARGET_TR5!$F$1:$Q$1=AN$2,TARGET_TR5!$F$2:$Q$2040)))))</f>
        <v>5182041.8467767891</v>
      </c>
      <c r="AO130" s="60">
        <v>0</v>
      </c>
      <c r="AP130" s="60">
        <v>0</v>
      </c>
      <c r="AQ130" s="60">
        <v>0</v>
      </c>
      <c r="AR130" s="60">
        <v>0</v>
      </c>
      <c r="AS130" s="60">
        <v>0</v>
      </c>
      <c r="AT130" s="60"/>
      <c r="AU130" s="60"/>
      <c r="AV130" s="60"/>
      <c r="AW130" s="60"/>
      <c r="AX130" s="60"/>
      <c r="AY130" s="60"/>
      <c r="AZ130" s="60"/>
    </row>
    <row r="131" spans="1:52" x14ac:dyDescent="0.35">
      <c r="A131" s="59" t="s">
        <v>220</v>
      </c>
      <c r="B131" s="60" t="s">
        <v>245</v>
      </c>
      <c r="C131" s="60" t="s">
        <v>222</v>
      </c>
      <c r="D131" s="60" t="s">
        <v>71</v>
      </c>
      <c r="E131" s="76">
        <f>AC131</f>
        <v>0</v>
      </c>
      <c r="F131" s="76">
        <f t="shared" si="964"/>
        <v>0</v>
      </c>
      <c r="G131" s="76">
        <f t="shared" si="964"/>
        <v>5560911.1713572321</v>
      </c>
      <c r="H131" s="76">
        <f t="shared" si="964"/>
        <v>13358789.442807175</v>
      </c>
      <c r="I131" s="76">
        <f t="shared" si="964"/>
        <v>21156667.714257121</v>
      </c>
      <c r="J131" s="76">
        <f t="shared" si="964"/>
        <v>28954545.985707067</v>
      </c>
      <c r="K131" s="76">
        <f t="shared" si="964"/>
        <v>36752424.257157013</v>
      </c>
      <c r="L131" s="76">
        <f t="shared" si="964"/>
        <v>44550302.528606959</v>
      </c>
      <c r="M131" s="76">
        <f t="shared" si="964"/>
        <v>52348180.800056905</v>
      </c>
      <c r="N131" s="76">
        <f t="shared" si="964"/>
        <v>60146059.07150685</v>
      </c>
      <c r="O131" s="76">
        <f t="shared" si="964"/>
        <v>67943937.342956796</v>
      </c>
      <c r="P131" s="76">
        <f t="shared" si="964"/>
        <v>75615789.298908561</v>
      </c>
      <c r="Q131" s="76">
        <f>AO131</f>
        <v>0</v>
      </c>
      <c r="R131" s="76">
        <f t="shared" si="965"/>
        <v>0</v>
      </c>
      <c r="S131" s="76">
        <f t="shared" si="965"/>
        <v>0</v>
      </c>
      <c r="T131" s="76">
        <f t="shared" si="965"/>
        <v>0</v>
      </c>
      <c r="U131" s="76">
        <f t="shared" si="965"/>
        <v>0</v>
      </c>
      <c r="V131" s="76">
        <f t="shared" si="965"/>
        <v>0</v>
      </c>
      <c r="W131" s="76">
        <f t="shared" si="965"/>
        <v>0</v>
      </c>
      <c r="X131" s="76">
        <f t="shared" si="965"/>
        <v>0</v>
      </c>
      <c r="Y131" s="76">
        <f t="shared" si="965"/>
        <v>0</v>
      </c>
      <c r="Z131" s="76">
        <f t="shared" si="965"/>
        <v>0</v>
      </c>
      <c r="AA131" s="76">
        <f t="shared" si="965"/>
        <v>0</v>
      </c>
      <c r="AB131" s="76">
        <f t="shared" si="965"/>
        <v>0</v>
      </c>
      <c r="AC131" s="76" cm="1">
        <f t="array" ref="AC131">SUM(IF(TARGET_TR5!$B$2:$B$2040=$A$1,IF(TARGET_TR5!$C$2:$C$2040=$B131,IF(TARGET_TR5!$E$2:$E$2040=$D131,IF(TARGET_TR5!$F$1:$Q$1=AC$2,TARGET_TR5!$F$2:$Q$2040)))))</f>
        <v>0</v>
      </c>
      <c r="AD131" s="76" cm="1">
        <f t="array" ref="AD131">SUM(IF(TARGET_TR5!$B$2:$B$2040=$A$1,IF(TARGET_TR5!$C$2:$C$2040=$B131,IF(TARGET_TR5!$E$2:$E$2040=$D131,IF(TARGET_TR5!$F$1:$Q$1=AD$2,TARGET_TR5!$F$2:$Q$2040)))))</f>
        <v>0</v>
      </c>
      <c r="AE131" s="76" cm="1">
        <f t="array" ref="AE131">SUM(IF(TARGET_TR5!$B$2:$B$2040=$A$1,IF(TARGET_TR5!$C$2:$C$2040=$B131,IF(TARGET_TR5!$E$2:$E$2040=$D131,IF(TARGET_TR5!$F$1:$Q$1=AE$2,TARGET_TR5!$F$2:$Q$2040)))))</f>
        <v>5560911.1713572321</v>
      </c>
      <c r="AF131" s="76" cm="1">
        <f t="array" ref="AF131">SUM(IF(TARGET_TR5!$B$2:$B$2040=$A$1,IF(TARGET_TR5!$C$2:$C$2040=$B131,IF(TARGET_TR5!$E$2:$E$2040=$D131,IF(TARGET_TR5!$F$1:$Q$1=AF$2,TARGET_TR5!$F$2:$Q$2040)))))</f>
        <v>7797878.271449944</v>
      </c>
      <c r="AG131" s="76" cm="1">
        <f t="array" ref="AG131">SUM(IF(TARGET_TR5!$B$2:$B$2040=$A$1,IF(TARGET_TR5!$C$2:$C$2040=$B131,IF(TARGET_TR5!$E$2:$E$2040=$D131,IF(TARGET_TR5!$F$1:$Q$1=AG$2,TARGET_TR5!$F$2:$Q$2040)))))</f>
        <v>7797878.271449944</v>
      </c>
      <c r="AH131" s="76" cm="1">
        <f t="array" ref="AH131">SUM(IF(TARGET_TR5!$B$2:$B$2040=$A$1,IF(TARGET_TR5!$C$2:$C$2040=$B131,IF(TARGET_TR5!$E$2:$E$2040=$D131,IF(TARGET_TR5!$F$1:$Q$1=AH$2,TARGET_TR5!$F$2:$Q$2040)))))</f>
        <v>7797878.271449944</v>
      </c>
      <c r="AI131" s="76" cm="1">
        <f t="array" ref="AI131">SUM(IF(TARGET_TR5!$B$2:$B$2040=$A$1,IF(TARGET_TR5!$C$2:$C$2040=$B131,IF(TARGET_TR5!$E$2:$E$2040=$D131,IF(TARGET_TR5!$F$1:$Q$1=AI$2,TARGET_TR5!$F$2:$Q$2040)))))</f>
        <v>7797878.271449944</v>
      </c>
      <c r="AJ131" s="76" cm="1">
        <f t="array" ref="AJ131">SUM(IF(TARGET_TR5!$B$2:$B$2040=$A$1,IF(TARGET_TR5!$C$2:$C$2040=$B131,IF(TARGET_TR5!$E$2:$E$2040=$D131,IF(TARGET_TR5!$F$1:$Q$1=AJ$2,TARGET_TR5!$F$2:$Q$2040)))))</f>
        <v>7797878.271449944</v>
      </c>
      <c r="AK131" s="76" cm="1">
        <f t="array" ref="AK131">SUM(IF(TARGET_TR5!$B$2:$B$2040=$A$1,IF(TARGET_TR5!$C$2:$C$2040=$B131,IF(TARGET_TR5!$E$2:$E$2040=$D131,IF(TARGET_TR5!$F$1:$Q$1=AK$2,TARGET_TR5!$F$2:$Q$2040)))))</f>
        <v>7797878.271449944</v>
      </c>
      <c r="AL131" s="76" cm="1">
        <f t="array" ref="AL131">SUM(IF(TARGET_TR5!$B$2:$B$2040=$A$1,IF(TARGET_TR5!$C$2:$C$2040=$B131,IF(TARGET_TR5!$E$2:$E$2040=$D131,IF(TARGET_TR5!$F$1:$Q$1=AL$2,TARGET_TR5!$F$2:$Q$2040)))))</f>
        <v>7797878.271449944</v>
      </c>
      <c r="AM131" s="76" cm="1">
        <f t="array" ref="AM131">SUM(IF(TARGET_TR5!$B$2:$B$2040=$A$1,IF(TARGET_TR5!$C$2:$C$2040=$B131,IF(TARGET_TR5!$E$2:$E$2040=$D131,IF(TARGET_TR5!$F$1:$Q$1=AM$2,TARGET_TR5!$F$2:$Q$2040)))))</f>
        <v>7797878.271449944</v>
      </c>
      <c r="AN131" s="76" cm="1">
        <f t="array" ref="AN131">SUM(IF(TARGET_TR5!$B$2:$B$2040=$A$1,IF(TARGET_TR5!$C$2:$C$2040=$B131,IF(TARGET_TR5!$E$2:$E$2040=$D131,IF(TARGET_TR5!$F$1:$Q$1=AN$2,TARGET_TR5!$F$2:$Q$2040)))))</f>
        <v>7671851.9559517624</v>
      </c>
      <c r="AO131" s="163">
        <v>0</v>
      </c>
      <c r="AP131" s="163">
        <v>0</v>
      </c>
      <c r="AQ131" s="163">
        <v>0</v>
      </c>
      <c r="AR131" s="60">
        <v>0</v>
      </c>
      <c r="AS131" s="60">
        <v>0</v>
      </c>
      <c r="AT131" s="60"/>
      <c r="AU131" s="60"/>
      <c r="AV131" s="60"/>
      <c r="AW131" s="60"/>
      <c r="AX131" s="60"/>
      <c r="AY131" s="60"/>
      <c r="AZ131" s="60"/>
    </row>
    <row r="132" spans="1:52" x14ac:dyDescent="0.35">
      <c r="A132" s="59" t="s">
        <v>220</v>
      </c>
      <c r="B132" s="60" t="s">
        <v>245</v>
      </c>
      <c r="C132" s="60" t="s">
        <v>222</v>
      </c>
      <c r="D132" s="60" t="s">
        <v>72</v>
      </c>
      <c r="E132" s="76">
        <f>AC132</f>
        <v>0</v>
      </c>
      <c r="F132" s="76">
        <f t="shared" si="964"/>
        <v>0</v>
      </c>
      <c r="G132" s="76">
        <f t="shared" si="964"/>
        <v>10904075.674115017</v>
      </c>
      <c r="H132" s="76">
        <f t="shared" si="964"/>
        <v>26194493.404106334</v>
      </c>
      <c r="I132" s="76">
        <f t="shared" si="964"/>
        <v>41484911.134097651</v>
      </c>
      <c r="J132" s="76">
        <f t="shared" si="964"/>
        <v>56775328.864088967</v>
      </c>
      <c r="K132" s="76">
        <f t="shared" si="964"/>
        <v>72065746.594080284</v>
      </c>
      <c r="L132" s="76">
        <f t="shared" si="964"/>
        <v>87356164.324071601</v>
      </c>
      <c r="M132" s="76">
        <f t="shared" si="964"/>
        <v>102646582.05406292</v>
      </c>
      <c r="N132" s="76">
        <f t="shared" si="964"/>
        <v>117936999.78405423</v>
      </c>
      <c r="O132" s="76">
        <f t="shared" si="964"/>
        <v>133227417.51404555</v>
      </c>
      <c r="P132" s="76">
        <f t="shared" si="964"/>
        <v>148270717.38173398</v>
      </c>
      <c r="Q132" s="76">
        <f>AO132</f>
        <v>0</v>
      </c>
      <c r="R132" s="76">
        <f t="shared" si="965"/>
        <v>0</v>
      </c>
      <c r="S132" s="76">
        <f t="shared" si="965"/>
        <v>0</v>
      </c>
      <c r="T132" s="76">
        <f t="shared" si="965"/>
        <v>0</v>
      </c>
      <c r="U132" s="76">
        <f t="shared" si="965"/>
        <v>0</v>
      </c>
      <c r="V132" s="76">
        <f t="shared" si="965"/>
        <v>0</v>
      </c>
      <c r="W132" s="76">
        <f t="shared" si="965"/>
        <v>0</v>
      </c>
      <c r="X132" s="76">
        <f t="shared" si="965"/>
        <v>0</v>
      </c>
      <c r="Y132" s="76">
        <f t="shared" si="965"/>
        <v>0</v>
      </c>
      <c r="Z132" s="76">
        <f t="shared" si="965"/>
        <v>0</v>
      </c>
      <c r="AA132" s="76">
        <f t="shared" si="965"/>
        <v>0</v>
      </c>
      <c r="AB132" s="76">
        <f t="shared" si="965"/>
        <v>0</v>
      </c>
      <c r="AC132" s="76" cm="1">
        <f t="array" ref="AC132">SUM(IF(TARGET_TR5!$B$2:$B$2040=$A$1,IF(TARGET_TR5!$C$2:$C$2040=$B132,IF(TARGET_TR5!$E$2:$E$2040=$D132,IF(TARGET_TR5!$F$1:$Q$1=AC$2,TARGET_TR5!$F$2:$Q$2040)))))</f>
        <v>0</v>
      </c>
      <c r="AD132" s="76" cm="1">
        <f t="array" ref="AD132">SUM(IF(TARGET_TR5!$B$2:$B$2040=$A$1,IF(TARGET_TR5!$C$2:$C$2040=$B132,IF(TARGET_TR5!$E$2:$E$2040=$D132,IF(TARGET_TR5!$F$1:$Q$1=AD$2,TARGET_TR5!$F$2:$Q$2040)))))</f>
        <v>0</v>
      </c>
      <c r="AE132" s="76" cm="1">
        <f t="array" ref="AE132">SUM(IF(TARGET_TR5!$B$2:$B$2040=$A$1,IF(TARGET_TR5!$C$2:$C$2040=$B132,IF(TARGET_TR5!$E$2:$E$2040=$D132,IF(TARGET_TR5!$F$1:$Q$1=AE$2,TARGET_TR5!$F$2:$Q$2040)))))</f>
        <v>10904075.674115017</v>
      </c>
      <c r="AF132" s="76" cm="1">
        <f t="array" ref="AF132">SUM(IF(TARGET_TR5!$B$2:$B$2040=$A$1,IF(TARGET_TR5!$C$2:$C$2040=$B132,IF(TARGET_TR5!$E$2:$E$2040=$D132,IF(TARGET_TR5!$F$1:$Q$1=AF$2,TARGET_TR5!$F$2:$Q$2040)))))</f>
        <v>15290417.729991315</v>
      </c>
      <c r="AG132" s="76" cm="1">
        <f t="array" ref="AG132">SUM(IF(TARGET_TR5!$B$2:$B$2040=$A$1,IF(TARGET_TR5!$C$2:$C$2040=$B132,IF(TARGET_TR5!$E$2:$E$2040=$D132,IF(TARGET_TR5!$F$1:$Q$1=AG$2,TARGET_TR5!$F$2:$Q$2040)))))</f>
        <v>15290417.729991315</v>
      </c>
      <c r="AH132" s="76" cm="1">
        <f t="array" ref="AH132">SUM(IF(TARGET_TR5!$B$2:$B$2040=$A$1,IF(TARGET_TR5!$C$2:$C$2040=$B132,IF(TARGET_TR5!$E$2:$E$2040=$D132,IF(TARGET_TR5!$F$1:$Q$1=AH$2,TARGET_TR5!$F$2:$Q$2040)))))</f>
        <v>15290417.729991315</v>
      </c>
      <c r="AI132" s="76" cm="1">
        <f t="array" ref="AI132">SUM(IF(TARGET_TR5!$B$2:$B$2040=$A$1,IF(TARGET_TR5!$C$2:$C$2040=$B132,IF(TARGET_TR5!$E$2:$E$2040=$D132,IF(TARGET_TR5!$F$1:$Q$1=AI$2,TARGET_TR5!$F$2:$Q$2040)))))</f>
        <v>15290417.729991315</v>
      </c>
      <c r="AJ132" s="76" cm="1">
        <f t="array" ref="AJ132">SUM(IF(TARGET_TR5!$B$2:$B$2040=$A$1,IF(TARGET_TR5!$C$2:$C$2040=$B132,IF(TARGET_TR5!$E$2:$E$2040=$D132,IF(TARGET_TR5!$F$1:$Q$1=AJ$2,TARGET_TR5!$F$2:$Q$2040)))))</f>
        <v>15290417.729991315</v>
      </c>
      <c r="AK132" s="76" cm="1">
        <f t="array" ref="AK132">SUM(IF(TARGET_TR5!$B$2:$B$2040=$A$1,IF(TARGET_TR5!$C$2:$C$2040=$B132,IF(TARGET_TR5!$E$2:$E$2040=$D132,IF(TARGET_TR5!$F$1:$Q$1=AK$2,TARGET_TR5!$F$2:$Q$2040)))))</f>
        <v>15290417.729991315</v>
      </c>
      <c r="AL132" s="76" cm="1">
        <f t="array" ref="AL132">SUM(IF(TARGET_TR5!$B$2:$B$2040=$A$1,IF(TARGET_TR5!$C$2:$C$2040=$B132,IF(TARGET_TR5!$E$2:$E$2040=$D132,IF(TARGET_TR5!$F$1:$Q$1=AL$2,TARGET_TR5!$F$2:$Q$2040)))))</f>
        <v>15290417.729991315</v>
      </c>
      <c r="AM132" s="76" cm="1">
        <f t="array" ref="AM132">SUM(IF(TARGET_TR5!$B$2:$B$2040=$A$1,IF(TARGET_TR5!$C$2:$C$2040=$B132,IF(TARGET_TR5!$E$2:$E$2040=$D132,IF(TARGET_TR5!$F$1:$Q$1=AM$2,TARGET_TR5!$F$2:$Q$2040)))))</f>
        <v>15290417.729991315</v>
      </c>
      <c r="AN132" s="76" cm="1">
        <f t="array" ref="AN132">SUM(IF(TARGET_TR5!$B$2:$B$2040=$A$1,IF(TARGET_TR5!$C$2:$C$2040=$B132,IF(TARGET_TR5!$E$2:$E$2040=$D132,IF(TARGET_TR5!$F$1:$Q$1=AN$2,TARGET_TR5!$F$2:$Q$2040)))))</f>
        <v>15043299.867688425</v>
      </c>
      <c r="AO132" s="60">
        <v>0</v>
      </c>
      <c r="AP132" s="60">
        <v>0</v>
      </c>
      <c r="AQ132" s="163">
        <v>0</v>
      </c>
      <c r="AR132" s="60">
        <v>0</v>
      </c>
      <c r="AS132" s="60">
        <v>0</v>
      </c>
      <c r="AT132" s="60"/>
      <c r="AU132" s="60"/>
      <c r="AV132" s="60"/>
      <c r="AW132" s="60"/>
      <c r="AX132" s="60"/>
      <c r="AY132" s="60"/>
      <c r="AZ132" s="60"/>
    </row>
    <row r="133" spans="1:52" x14ac:dyDescent="0.35">
      <c r="A133" s="59" t="s">
        <v>220</v>
      </c>
      <c r="B133" s="60" t="s">
        <v>245</v>
      </c>
      <c r="C133" s="60" t="s">
        <v>222</v>
      </c>
      <c r="D133" s="60" t="s">
        <v>73</v>
      </c>
      <c r="E133" s="76">
        <f>AC133</f>
        <v>0</v>
      </c>
      <c r="F133" s="76">
        <f t="shared" si="964"/>
        <v>0</v>
      </c>
      <c r="G133" s="76">
        <f t="shared" si="964"/>
        <v>8946947.1048448887</v>
      </c>
      <c r="H133" s="76">
        <f t="shared" si="964"/>
        <v>21492949.41900415</v>
      </c>
      <c r="I133" s="76">
        <f t="shared" si="964"/>
        <v>34038951.733163416</v>
      </c>
      <c r="J133" s="76">
        <f t="shared" si="964"/>
        <v>46584954.047322676</v>
      </c>
      <c r="K133" s="76">
        <f t="shared" si="964"/>
        <v>59130956.361481935</v>
      </c>
      <c r="L133" s="76">
        <f t="shared" si="964"/>
        <v>71676958.675641194</v>
      </c>
      <c r="M133" s="76">
        <f t="shared" si="964"/>
        <v>84222960.989800453</v>
      </c>
      <c r="N133" s="76">
        <f t="shared" si="964"/>
        <v>96768963.303959712</v>
      </c>
      <c r="O133" s="76">
        <f t="shared" si="964"/>
        <v>109314965.61811897</v>
      </c>
      <c r="P133" s="76">
        <f t="shared" si="964"/>
        <v>121658204.25851405</v>
      </c>
      <c r="Q133" s="76">
        <f>AO133</f>
        <v>0</v>
      </c>
      <c r="R133" s="76">
        <f t="shared" si="965"/>
        <v>0</v>
      </c>
      <c r="S133" s="76">
        <f t="shared" si="965"/>
        <v>0</v>
      </c>
      <c r="T133" s="76">
        <f t="shared" si="965"/>
        <v>0</v>
      </c>
      <c r="U133" s="76">
        <f t="shared" si="965"/>
        <v>0</v>
      </c>
      <c r="V133" s="76">
        <f t="shared" si="965"/>
        <v>0</v>
      </c>
      <c r="W133" s="76">
        <f t="shared" si="965"/>
        <v>0</v>
      </c>
      <c r="X133" s="76">
        <f t="shared" si="965"/>
        <v>0</v>
      </c>
      <c r="Y133" s="76">
        <f t="shared" si="965"/>
        <v>0</v>
      </c>
      <c r="Z133" s="76">
        <f t="shared" si="965"/>
        <v>0</v>
      </c>
      <c r="AA133" s="76">
        <f t="shared" si="965"/>
        <v>0</v>
      </c>
      <c r="AB133" s="76">
        <f t="shared" si="965"/>
        <v>0</v>
      </c>
      <c r="AC133" s="76" cm="1">
        <f t="array" ref="AC133">SUM(IF(TARGET_TR5!$B$2:$B$2040=$A$1,IF(TARGET_TR5!$C$2:$C$2040=$B133,IF(TARGET_TR5!$E$2:$E$2040=$D133,IF(TARGET_TR5!$F$1:$Q$1=AC$2,TARGET_TR5!$F$2:$Q$2040)))))</f>
        <v>0</v>
      </c>
      <c r="AD133" s="76" cm="1">
        <f t="array" ref="AD133">SUM(IF(TARGET_TR5!$B$2:$B$2040=$A$1,IF(TARGET_TR5!$C$2:$C$2040=$B133,IF(TARGET_TR5!$E$2:$E$2040=$D133,IF(TARGET_TR5!$F$1:$Q$1=AD$2,TARGET_TR5!$F$2:$Q$2040)))))</f>
        <v>0</v>
      </c>
      <c r="AE133" s="76" cm="1">
        <f t="array" ref="AE133">SUM(IF(TARGET_TR5!$B$2:$B$2040=$A$1,IF(TARGET_TR5!$C$2:$C$2040=$B133,IF(TARGET_TR5!$E$2:$E$2040=$D133,IF(TARGET_TR5!$F$1:$Q$1=AE$2,TARGET_TR5!$F$2:$Q$2040)))))</f>
        <v>8946947.1048448887</v>
      </c>
      <c r="AF133" s="76" cm="1">
        <f t="array" ref="AF133">SUM(IF(TARGET_TR5!$B$2:$B$2040=$A$1,IF(TARGET_TR5!$C$2:$C$2040=$B133,IF(TARGET_TR5!$E$2:$E$2040=$D133,IF(TARGET_TR5!$F$1:$Q$1=AF$2,TARGET_TR5!$F$2:$Q$2040)))))</f>
        <v>12546002.314159263</v>
      </c>
      <c r="AG133" s="76" cm="1">
        <f t="array" ref="AG133">SUM(IF(TARGET_TR5!$B$2:$B$2040=$A$1,IF(TARGET_TR5!$C$2:$C$2040=$B133,IF(TARGET_TR5!$E$2:$E$2040=$D133,IF(TARGET_TR5!$F$1:$Q$1=AG$2,TARGET_TR5!$F$2:$Q$2040)))))</f>
        <v>12546002.314159263</v>
      </c>
      <c r="AH133" s="76" cm="1">
        <f t="array" ref="AH133">SUM(IF(TARGET_TR5!$B$2:$B$2040=$A$1,IF(TARGET_TR5!$C$2:$C$2040=$B133,IF(TARGET_TR5!$E$2:$E$2040=$D133,IF(TARGET_TR5!$F$1:$Q$1=AH$2,TARGET_TR5!$F$2:$Q$2040)))))</f>
        <v>12546002.314159263</v>
      </c>
      <c r="AI133" s="76" cm="1">
        <f t="array" ref="AI133">SUM(IF(TARGET_TR5!$B$2:$B$2040=$A$1,IF(TARGET_TR5!$C$2:$C$2040=$B133,IF(TARGET_TR5!$E$2:$E$2040=$D133,IF(TARGET_TR5!$F$1:$Q$1=AI$2,TARGET_TR5!$F$2:$Q$2040)))))</f>
        <v>12546002.314159263</v>
      </c>
      <c r="AJ133" s="76" cm="1">
        <f t="array" ref="AJ133">SUM(IF(TARGET_TR5!$B$2:$B$2040=$A$1,IF(TARGET_TR5!$C$2:$C$2040=$B133,IF(TARGET_TR5!$E$2:$E$2040=$D133,IF(TARGET_TR5!$F$1:$Q$1=AJ$2,TARGET_TR5!$F$2:$Q$2040)))))</f>
        <v>12546002.314159263</v>
      </c>
      <c r="AK133" s="76" cm="1">
        <f t="array" ref="AK133">SUM(IF(TARGET_TR5!$B$2:$B$2040=$A$1,IF(TARGET_TR5!$C$2:$C$2040=$B133,IF(TARGET_TR5!$E$2:$E$2040=$D133,IF(TARGET_TR5!$F$1:$Q$1=AK$2,TARGET_TR5!$F$2:$Q$2040)))))</f>
        <v>12546002.314159263</v>
      </c>
      <c r="AL133" s="76" cm="1">
        <f t="array" ref="AL133">SUM(IF(TARGET_TR5!$B$2:$B$2040=$A$1,IF(TARGET_TR5!$C$2:$C$2040=$B133,IF(TARGET_TR5!$E$2:$E$2040=$D133,IF(TARGET_TR5!$F$1:$Q$1=AL$2,TARGET_TR5!$F$2:$Q$2040)))))</f>
        <v>12546002.314159263</v>
      </c>
      <c r="AM133" s="76" cm="1">
        <f t="array" ref="AM133">SUM(IF(TARGET_TR5!$B$2:$B$2040=$A$1,IF(TARGET_TR5!$C$2:$C$2040=$B133,IF(TARGET_TR5!$E$2:$E$2040=$D133,IF(TARGET_TR5!$F$1:$Q$1=AM$2,TARGET_TR5!$F$2:$Q$2040)))))</f>
        <v>12546002.314159263</v>
      </c>
      <c r="AN133" s="76" cm="1">
        <f t="array" ref="AN133">SUM(IF(TARGET_TR5!$B$2:$B$2040=$A$1,IF(TARGET_TR5!$C$2:$C$2040=$B133,IF(TARGET_TR5!$E$2:$E$2040=$D133,IF(TARGET_TR5!$F$1:$Q$1=AN$2,TARGET_TR5!$F$2:$Q$2040)))))</f>
        <v>12343238.640395073</v>
      </c>
      <c r="AO133" s="163">
        <v>0</v>
      </c>
      <c r="AP133" s="163">
        <v>0</v>
      </c>
      <c r="AQ133" s="163">
        <v>0</v>
      </c>
      <c r="AR133" s="163">
        <v>0</v>
      </c>
      <c r="AS133" s="163">
        <v>0</v>
      </c>
      <c r="AT133" s="76"/>
      <c r="AU133" s="60"/>
      <c r="AV133" s="60"/>
      <c r="AW133" s="60"/>
      <c r="AX133" s="60"/>
      <c r="AY133" s="60"/>
      <c r="AZ133" s="60"/>
    </row>
    <row r="134" spans="1:52" x14ac:dyDescent="0.35">
      <c r="A134" s="59" t="s">
        <v>220</v>
      </c>
      <c r="B134" s="60" t="s">
        <v>245</v>
      </c>
      <c r="C134" s="60" t="s">
        <v>222</v>
      </c>
      <c r="D134" s="60" t="s">
        <v>74</v>
      </c>
      <c r="E134" s="76">
        <f>AC134</f>
        <v>0</v>
      </c>
      <c r="F134" s="76">
        <f t="shared" si="964"/>
        <v>0</v>
      </c>
      <c r="G134" s="76">
        <f t="shared" si="964"/>
        <v>6131883.7664955799</v>
      </c>
      <c r="H134" s="76">
        <f t="shared" si="964"/>
        <v>14730417.660023376</v>
      </c>
      <c r="I134" s="76">
        <f t="shared" si="964"/>
        <v>23328951.553551175</v>
      </c>
      <c r="J134" s="76">
        <f t="shared" si="964"/>
        <v>31927485.447078973</v>
      </c>
      <c r="K134" s="76">
        <f t="shared" si="964"/>
        <v>40526019.340606771</v>
      </c>
      <c r="L134" s="76">
        <f t="shared" si="964"/>
        <v>49124553.23413457</v>
      </c>
      <c r="M134" s="76">
        <f t="shared" si="964"/>
        <v>57723087.127662368</v>
      </c>
      <c r="N134" s="76">
        <f t="shared" si="964"/>
        <v>66321621.021190166</v>
      </c>
      <c r="O134" s="76">
        <f t="shared" si="964"/>
        <v>74920154.914717957</v>
      </c>
      <c r="P134" s="76">
        <f t="shared" si="964"/>
        <v>83379722.603905916</v>
      </c>
      <c r="Q134" s="76">
        <f>AO134</f>
        <v>0</v>
      </c>
      <c r="R134" s="76">
        <f t="shared" si="965"/>
        <v>0</v>
      </c>
      <c r="S134" s="76">
        <f t="shared" si="965"/>
        <v>0</v>
      </c>
      <c r="T134" s="76">
        <f t="shared" si="965"/>
        <v>0</v>
      </c>
      <c r="U134" s="76">
        <f t="shared" si="965"/>
        <v>0</v>
      </c>
      <c r="V134" s="76">
        <f t="shared" si="965"/>
        <v>0</v>
      </c>
      <c r="W134" s="76">
        <f t="shared" si="965"/>
        <v>0</v>
      </c>
      <c r="X134" s="76">
        <f t="shared" si="965"/>
        <v>0</v>
      </c>
      <c r="Y134" s="76">
        <f t="shared" si="965"/>
        <v>0</v>
      </c>
      <c r="Z134" s="76">
        <f t="shared" si="965"/>
        <v>0</v>
      </c>
      <c r="AA134" s="76">
        <f t="shared" si="965"/>
        <v>0</v>
      </c>
      <c r="AB134" s="76">
        <f t="shared" si="965"/>
        <v>0</v>
      </c>
      <c r="AC134" s="76" cm="1">
        <f t="array" ref="AC134">SUM(IF(TARGET_TR5!$B$2:$B$2040=$A$1,IF(TARGET_TR5!$C$2:$C$2040=$B134,IF(TARGET_TR5!$E$2:$E$2040=$D134,IF(TARGET_TR5!$F$1:$Q$1=AC$2,TARGET_TR5!$F$2:$Q$2040)))))</f>
        <v>0</v>
      </c>
      <c r="AD134" s="76" cm="1">
        <f t="array" ref="AD134">SUM(IF(TARGET_TR5!$B$2:$B$2040=$A$1,IF(TARGET_TR5!$C$2:$C$2040=$B134,IF(TARGET_TR5!$E$2:$E$2040=$D134,IF(TARGET_TR5!$F$1:$Q$1=AD$2,TARGET_TR5!$F$2:$Q$2040)))))</f>
        <v>0</v>
      </c>
      <c r="AE134" s="76" cm="1">
        <f t="array" ref="AE134">SUM(IF(TARGET_TR5!$B$2:$B$2040=$A$1,IF(TARGET_TR5!$C$2:$C$2040=$B134,IF(TARGET_TR5!$E$2:$E$2040=$D134,IF(TARGET_TR5!$F$1:$Q$1=AE$2,TARGET_TR5!$F$2:$Q$2040)))))</f>
        <v>6131883.7664955799</v>
      </c>
      <c r="AF134" s="76" cm="1">
        <f t="array" ref="AF134">SUM(IF(TARGET_TR5!$B$2:$B$2040=$A$1,IF(TARGET_TR5!$C$2:$C$2040=$B134,IF(TARGET_TR5!$E$2:$E$2040=$D134,IF(TARGET_TR5!$F$1:$Q$1=AF$2,TARGET_TR5!$F$2:$Q$2040)))))</f>
        <v>8598533.8935277965</v>
      </c>
      <c r="AG134" s="76" cm="1">
        <f t="array" ref="AG134">SUM(IF(TARGET_TR5!$B$2:$B$2040=$A$1,IF(TARGET_TR5!$C$2:$C$2040=$B134,IF(TARGET_TR5!$E$2:$E$2040=$D134,IF(TARGET_TR5!$F$1:$Q$1=AG$2,TARGET_TR5!$F$2:$Q$2040)))))</f>
        <v>8598533.8935277965</v>
      </c>
      <c r="AH134" s="76" cm="1">
        <f t="array" ref="AH134">SUM(IF(TARGET_TR5!$B$2:$B$2040=$A$1,IF(TARGET_TR5!$C$2:$C$2040=$B134,IF(TARGET_TR5!$E$2:$E$2040=$D134,IF(TARGET_TR5!$F$1:$Q$1=AH$2,TARGET_TR5!$F$2:$Q$2040)))))</f>
        <v>8598533.8935277965</v>
      </c>
      <c r="AI134" s="76" cm="1">
        <f t="array" ref="AI134">SUM(IF(TARGET_TR5!$B$2:$B$2040=$A$1,IF(TARGET_TR5!$C$2:$C$2040=$B134,IF(TARGET_TR5!$E$2:$E$2040=$D134,IF(TARGET_TR5!$F$1:$Q$1=AI$2,TARGET_TR5!$F$2:$Q$2040)))))</f>
        <v>8598533.8935277965</v>
      </c>
      <c r="AJ134" s="76" cm="1">
        <f t="array" ref="AJ134">SUM(IF(TARGET_TR5!$B$2:$B$2040=$A$1,IF(TARGET_TR5!$C$2:$C$2040=$B134,IF(TARGET_TR5!$E$2:$E$2040=$D134,IF(TARGET_TR5!$F$1:$Q$1=AJ$2,TARGET_TR5!$F$2:$Q$2040)))))</f>
        <v>8598533.8935277965</v>
      </c>
      <c r="AK134" s="76" cm="1">
        <f t="array" ref="AK134">SUM(IF(TARGET_TR5!$B$2:$B$2040=$A$1,IF(TARGET_TR5!$C$2:$C$2040=$B134,IF(TARGET_TR5!$E$2:$E$2040=$D134,IF(TARGET_TR5!$F$1:$Q$1=AK$2,TARGET_TR5!$F$2:$Q$2040)))))</f>
        <v>8598533.8935277965</v>
      </c>
      <c r="AL134" s="76" cm="1">
        <f t="array" ref="AL134">SUM(IF(TARGET_TR5!$B$2:$B$2040=$A$1,IF(TARGET_TR5!$C$2:$C$2040=$B134,IF(TARGET_TR5!$E$2:$E$2040=$D134,IF(TARGET_TR5!$F$1:$Q$1=AL$2,TARGET_TR5!$F$2:$Q$2040)))))</f>
        <v>8598533.8935277965</v>
      </c>
      <c r="AM134" s="76" cm="1">
        <f t="array" ref="AM134">SUM(IF(TARGET_TR5!$B$2:$B$2040=$A$1,IF(TARGET_TR5!$C$2:$C$2040=$B134,IF(TARGET_TR5!$E$2:$E$2040=$D134,IF(TARGET_TR5!$F$1:$Q$1=AM$2,TARGET_TR5!$F$2:$Q$2040)))))</f>
        <v>8598533.8935277965</v>
      </c>
      <c r="AN134" s="76" cm="1">
        <f t="array" ref="AN134">SUM(IF(TARGET_TR5!$B$2:$B$2040=$A$1,IF(TARGET_TR5!$C$2:$C$2040=$B134,IF(TARGET_TR5!$E$2:$E$2040=$D134,IF(TARGET_TR5!$F$1:$Q$1=AN$2,TARGET_TR5!$F$2:$Q$2040)))))</f>
        <v>8459567.6891879532</v>
      </c>
      <c r="AO134" s="163">
        <v>0</v>
      </c>
      <c r="AP134" s="163">
        <v>0</v>
      </c>
      <c r="AQ134" s="163">
        <v>0</v>
      </c>
      <c r="AR134" s="163">
        <v>0</v>
      </c>
      <c r="AS134" s="163">
        <v>0</v>
      </c>
      <c r="AT134" s="60"/>
      <c r="AU134" s="60"/>
      <c r="AV134" s="60"/>
      <c r="AW134" s="60"/>
      <c r="AX134" s="60"/>
      <c r="AY134" s="60"/>
      <c r="AZ134" s="60"/>
    </row>
    <row r="135" spans="1:52" x14ac:dyDescent="0.35">
      <c r="A135" s="54" t="s">
        <v>220</v>
      </c>
      <c r="B135" s="55" t="s">
        <v>246</v>
      </c>
      <c r="C135" s="55" t="s">
        <v>222</v>
      </c>
      <c r="D135" s="55" t="s">
        <v>69</v>
      </c>
      <c r="E135" s="75">
        <f t="shared" ref="E135:AZ135" si="966">SUM(E136:E140)</f>
        <v>0</v>
      </c>
      <c r="F135" s="75">
        <f t="shared" si="966"/>
        <v>0</v>
      </c>
      <c r="G135" s="75">
        <f t="shared" si="966"/>
        <v>11000000</v>
      </c>
      <c r="H135" s="75">
        <f t="shared" si="966"/>
        <v>22000000</v>
      </c>
      <c r="I135" s="75">
        <f t="shared" si="966"/>
        <v>33000000.000000004</v>
      </c>
      <c r="J135" s="75">
        <f t="shared" si="966"/>
        <v>44000000</v>
      </c>
      <c r="K135" s="75">
        <f t="shared" si="966"/>
        <v>55000000</v>
      </c>
      <c r="L135" s="75">
        <f t="shared" si="966"/>
        <v>66000000</v>
      </c>
      <c r="M135" s="75">
        <f t="shared" si="966"/>
        <v>77000000</v>
      </c>
      <c r="N135" s="75">
        <f t="shared" si="966"/>
        <v>88000000</v>
      </c>
      <c r="O135" s="75">
        <f t="shared" si="966"/>
        <v>99000000.000000015</v>
      </c>
      <c r="P135" s="75">
        <f t="shared" si="966"/>
        <v>110000000</v>
      </c>
      <c r="Q135" s="75">
        <f t="shared" si="966"/>
        <v>0</v>
      </c>
      <c r="R135" s="75">
        <f t="shared" si="966"/>
        <v>0</v>
      </c>
      <c r="S135" s="75">
        <f t="shared" si="966"/>
        <v>0</v>
      </c>
      <c r="T135" s="75">
        <f t="shared" si="966"/>
        <v>0</v>
      </c>
      <c r="U135" s="75">
        <f t="shared" si="966"/>
        <v>0</v>
      </c>
      <c r="V135" s="75">
        <f t="shared" si="966"/>
        <v>0</v>
      </c>
      <c r="W135" s="75">
        <f t="shared" si="966"/>
        <v>0</v>
      </c>
      <c r="X135" s="75">
        <f t="shared" si="966"/>
        <v>0</v>
      </c>
      <c r="Y135" s="75">
        <f t="shared" si="966"/>
        <v>0</v>
      </c>
      <c r="Z135" s="75">
        <f t="shared" si="966"/>
        <v>0</v>
      </c>
      <c r="AA135" s="75">
        <f t="shared" si="966"/>
        <v>0</v>
      </c>
      <c r="AB135" s="75">
        <f t="shared" si="966"/>
        <v>0</v>
      </c>
      <c r="AC135" s="75">
        <f t="shared" si="966"/>
        <v>0</v>
      </c>
      <c r="AD135" s="75">
        <f t="shared" si="966"/>
        <v>0</v>
      </c>
      <c r="AE135" s="75">
        <f t="shared" si="966"/>
        <v>11000000</v>
      </c>
      <c r="AF135" s="75">
        <f t="shared" si="966"/>
        <v>11000000</v>
      </c>
      <c r="AG135" s="75">
        <f t="shared" si="966"/>
        <v>11000000</v>
      </c>
      <c r="AH135" s="75">
        <f t="shared" si="966"/>
        <v>11000000</v>
      </c>
      <c r="AI135" s="75">
        <f t="shared" si="966"/>
        <v>11000000</v>
      </c>
      <c r="AJ135" s="75">
        <f t="shared" si="966"/>
        <v>11000000</v>
      </c>
      <c r="AK135" s="75">
        <f t="shared" si="966"/>
        <v>11000000</v>
      </c>
      <c r="AL135" s="75">
        <f t="shared" si="966"/>
        <v>11000000</v>
      </c>
      <c r="AM135" s="75">
        <f t="shared" si="966"/>
        <v>11000000</v>
      </c>
      <c r="AN135" s="75">
        <f t="shared" si="966"/>
        <v>11000000</v>
      </c>
      <c r="AO135" s="75">
        <f t="shared" si="966"/>
        <v>0</v>
      </c>
      <c r="AP135" s="75">
        <f t="shared" si="966"/>
        <v>0</v>
      </c>
      <c r="AQ135" s="75">
        <f t="shared" si="966"/>
        <v>0</v>
      </c>
      <c r="AR135" s="75">
        <f t="shared" si="966"/>
        <v>0</v>
      </c>
      <c r="AS135" s="75">
        <f t="shared" si="966"/>
        <v>0</v>
      </c>
      <c r="AT135" s="75">
        <f t="shared" si="966"/>
        <v>0</v>
      </c>
      <c r="AU135" s="75">
        <f t="shared" si="966"/>
        <v>0</v>
      </c>
      <c r="AV135" s="75">
        <f t="shared" si="966"/>
        <v>0</v>
      </c>
      <c r="AW135" s="75">
        <f t="shared" si="966"/>
        <v>0</v>
      </c>
      <c r="AX135" s="75">
        <f t="shared" si="966"/>
        <v>0</v>
      </c>
      <c r="AY135" s="75">
        <f t="shared" si="966"/>
        <v>0</v>
      </c>
      <c r="AZ135" s="75">
        <f t="shared" si="966"/>
        <v>0</v>
      </c>
    </row>
    <row r="136" spans="1:52" x14ac:dyDescent="0.35">
      <c r="A136" s="59" t="s">
        <v>220</v>
      </c>
      <c r="B136" s="60" t="s">
        <v>246</v>
      </c>
      <c r="C136" s="60" t="s">
        <v>222</v>
      </c>
      <c r="D136" s="60" t="s">
        <v>70</v>
      </c>
      <c r="E136" s="76">
        <f>AC136</f>
        <v>0</v>
      </c>
      <c r="F136" s="76">
        <f t="shared" ref="F136:P140" si="967">E136+AD136</f>
        <v>0</v>
      </c>
      <c r="G136" s="76">
        <f t="shared" si="967"/>
        <v>1170481.7313048188</v>
      </c>
      <c r="H136" s="76">
        <f t="shared" si="967"/>
        <v>2340963.4626096375</v>
      </c>
      <c r="I136" s="76">
        <f t="shared" si="967"/>
        <v>3511445.1939144563</v>
      </c>
      <c r="J136" s="76">
        <f t="shared" si="967"/>
        <v>4681926.9252192751</v>
      </c>
      <c r="K136" s="76">
        <f t="shared" si="967"/>
        <v>5852408.6565240938</v>
      </c>
      <c r="L136" s="76">
        <f t="shared" si="967"/>
        <v>7022890.3878289126</v>
      </c>
      <c r="M136" s="76">
        <f t="shared" si="967"/>
        <v>8193372.1191337314</v>
      </c>
      <c r="N136" s="76">
        <f t="shared" si="967"/>
        <v>9363853.8504385501</v>
      </c>
      <c r="O136" s="76">
        <f t="shared" si="967"/>
        <v>10534335.581743369</v>
      </c>
      <c r="P136" s="76">
        <f t="shared" si="967"/>
        <v>11704817.313048188</v>
      </c>
      <c r="Q136" s="76">
        <f>AO136</f>
        <v>0</v>
      </c>
      <c r="R136" s="76">
        <f t="shared" ref="R136:AB140" si="968">Q136+AP136</f>
        <v>0</v>
      </c>
      <c r="S136" s="76">
        <f t="shared" si="968"/>
        <v>0</v>
      </c>
      <c r="T136" s="76">
        <f t="shared" si="968"/>
        <v>0</v>
      </c>
      <c r="U136" s="76">
        <f t="shared" si="968"/>
        <v>0</v>
      </c>
      <c r="V136" s="76">
        <f t="shared" si="968"/>
        <v>0</v>
      </c>
      <c r="W136" s="76">
        <f t="shared" si="968"/>
        <v>0</v>
      </c>
      <c r="X136" s="76">
        <f t="shared" si="968"/>
        <v>0</v>
      </c>
      <c r="Y136" s="76">
        <f t="shared" si="968"/>
        <v>0</v>
      </c>
      <c r="Z136" s="76">
        <f t="shared" si="968"/>
        <v>0</v>
      </c>
      <c r="AA136" s="76">
        <f t="shared" si="968"/>
        <v>0</v>
      </c>
      <c r="AB136" s="76">
        <f t="shared" si="968"/>
        <v>0</v>
      </c>
      <c r="AC136" s="76" cm="1">
        <f t="array" ref="AC136">SUM(IF(TARGET_TR5!$B$2:$B$2040=$A$1,IF(TARGET_TR5!$C$2:$C$2040=$B136,IF(TARGET_TR5!$E$2:$E$2040=$D136,IF(TARGET_TR5!$F$1:$Q$1=AC$2,TARGET_TR5!$F$2:$Q$2040)))))</f>
        <v>0</v>
      </c>
      <c r="AD136" s="76" cm="1">
        <f t="array" ref="AD136">SUM(IF(TARGET_TR5!$B$2:$B$2040=$A$1,IF(TARGET_TR5!$C$2:$C$2040=$B136,IF(TARGET_TR5!$E$2:$E$2040=$D136,IF(TARGET_TR5!$F$1:$Q$1=AD$2,TARGET_TR5!$F$2:$Q$2040)))))</f>
        <v>0</v>
      </c>
      <c r="AE136" s="76" cm="1">
        <f t="array" ref="AE136">SUM(IF(TARGET_TR5!$B$2:$B$2040=$A$1,IF(TARGET_TR5!$C$2:$C$2040=$B136,IF(TARGET_TR5!$E$2:$E$2040=$D136,IF(TARGET_TR5!$F$1:$Q$1=AE$2,TARGET_TR5!$F$2:$Q$2040)))))</f>
        <v>1170481.7313048188</v>
      </c>
      <c r="AF136" s="76" cm="1">
        <f t="array" ref="AF136">SUM(IF(TARGET_TR5!$B$2:$B$2040=$A$1,IF(TARGET_TR5!$C$2:$C$2040=$B136,IF(TARGET_TR5!$E$2:$E$2040=$D136,IF(TARGET_TR5!$F$1:$Q$1=AF$2,TARGET_TR5!$F$2:$Q$2040)))))</f>
        <v>1170481.7313048188</v>
      </c>
      <c r="AG136" s="76" cm="1">
        <f t="array" ref="AG136">SUM(IF(TARGET_TR5!$B$2:$B$2040=$A$1,IF(TARGET_TR5!$C$2:$C$2040=$B136,IF(TARGET_TR5!$E$2:$E$2040=$D136,IF(TARGET_TR5!$F$1:$Q$1=AG$2,TARGET_TR5!$F$2:$Q$2040)))))</f>
        <v>1170481.7313048188</v>
      </c>
      <c r="AH136" s="76" cm="1">
        <f t="array" ref="AH136">SUM(IF(TARGET_TR5!$B$2:$B$2040=$A$1,IF(TARGET_TR5!$C$2:$C$2040=$B136,IF(TARGET_TR5!$E$2:$E$2040=$D136,IF(TARGET_TR5!$F$1:$Q$1=AH$2,TARGET_TR5!$F$2:$Q$2040)))))</f>
        <v>1170481.7313048188</v>
      </c>
      <c r="AI136" s="76" cm="1">
        <f t="array" ref="AI136">SUM(IF(TARGET_TR5!$B$2:$B$2040=$A$1,IF(TARGET_TR5!$C$2:$C$2040=$B136,IF(TARGET_TR5!$E$2:$E$2040=$D136,IF(TARGET_TR5!$F$1:$Q$1=AI$2,TARGET_TR5!$F$2:$Q$2040)))))</f>
        <v>1170481.7313048188</v>
      </c>
      <c r="AJ136" s="76" cm="1">
        <f t="array" ref="AJ136">SUM(IF(TARGET_TR5!$B$2:$B$2040=$A$1,IF(TARGET_TR5!$C$2:$C$2040=$B136,IF(TARGET_TR5!$E$2:$E$2040=$D136,IF(TARGET_TR5!$F$1:$Q$1=AJ$2,TARGET_TR5!$F$2:$Q$2040)))))</f>
        <v>1170481.7313048188</v>
      </c>
      <c r="AK136" s="76" cm="1">
        <f t="array" ref="AK136">SUM(IF(TARGET_TR5!$B$2:$B$2040=$A$1,IF(TARGET_TR5!$C$2:$C$2040=$B136,IF(TARGET_TR5!$E$2:$E$2040=$D136,IF(TARGET_TR5!$F$1:$Q$1=AK$2,TARGET_TR5!$F$2:$Q$2040)))))</f>
        <v>1170481.7313048188</v>
      </c>
      <c r="AL136" s="76" cm="1">
        <f t="array" ref="AL136">SUM(IF(TARGET_TR5!$B$2:$B$2040=$A$1,IF(TARGET_TR5!$C$2:$C$2040=$B136,IF(TARGET_TR5!$E$2:$E$2040=$D136,IF(TARGET_TR5!$F$1:$Q$1=AL$2,TARGET_TR5!$F$2:$Q$2040)))))</f>
        <v>1170481.7313048188</v>
      </c>
      <c r="AM136" s="76" cm="1">
        <f t="array" ref="AM136">SUM(IF(TARGET_TR5!$B$2:$B$2040=$A$1,IF(TARGET_TR5!$C$2:$C$2040=$B136,IF(TARGET_TR5!$E$2:$E$2040=$D136,IF(TARGET_TR5!$F$1:$Q$1=AM$2,TARGET_TR5!$F$2:$Q$2040)))))</f>
        <v>1170481.7313048188</v>
      </c>
      <c r="AN136" s="76" cm="1">
        <f t="array" ref="AN136">SUM(IF(TARGET_TR5!$B$2:$B$2040=$A$1,IF(TARGET_TR5!$C$2:$C$2040=$B136,IF(TARGET_TR5!$E$2:$E$2040=$D136,IF(TARGET_TR5!$F$1:$Q$1=AN$2,TARGET_TR5!$F$2:$Q$2040)))))</f>
        <v>1170481.7313048188</v>
      </c>
      <c r="AO136" s="60">
        <v>0</v>
      </c>
      <c r="AP136" s="60">
        <v>0</v>
      </c>
      <c r="AQ136" s="60">
        <v>0</v>
      </c>
      <c r="AR136" s="60">
        <v>0</v>
      </c>
      <c r="AS136" s="60">
        <v>0</v>
      </c>
      <c r="AT136" s="60"/>
      <c r="AU136" s="60"/>
      <c r="AV136" s="60"/>
      <c r="AW136" s="60"/>
      <c r="AX136" s="60"/>
      <c r="AY136" s="60"/>
      <c r="AZ136" s="60"/>
    </row>
    <row r="137" spans="1:52" x14ac:dyDescent="0.35">
      <c r="A137" s="59" t="s">
        <v>220</v>
      </c>
      <c r="B137" s="60" t="s">
        <v>246</v>
      </c>
      <c r="C137" s="60" t="s">
        <v>222</v>
      </c>
      <c r="D137" s="60" t="s">
        <v>71</v>
      </c>
      <c r="E137" s="76">
        <f>AC137</f>
        <v>0</v>
      </c>
      <c r="F137" s="76">
        <f t="shared" si="967"/>
        <v>0</v>
      </c>
      <c r="G137" s="76">
        <f t="shared" si="967"/>
        <v>1732861.8380999875</v>
      </c>
      <c r="H137" s="76">
        <f t="shared" si="967"/>
        <v>3465723.676199975</v>
      </c>
      <c r="I137" s="76">
        <f t="shared" si="967"/>
        <v>5198585.5142999627</v>
      </c>
      <c r="J137" s="76">
        <f t="shared" si="967"/>
        <v>6931447.3523999499</v>
      </c>
      <c r="K137" s="76">
        <f t="shared" si="967"/>
        <v>8664309.1904999372</v>
      </c>
      <c r="L137" s="76">
        <f t="shared" si="967"/>
        <v>10397171.028599925</v>
      </c>
      <c r="M137" s="76">
        <f t="shared" si="967"/>
        <v>12130032.866699914</v>
      </c>
      <c r="N137" s="76">
        <f t="shared" si="967"/>
        <v>13862894.704799902</v>
      </c>
      <c r="O137" s="76">
        <f t="shared" si="967"/>
        <v>15595756.54289989</v>
      </c>
      <c r="P137" s="76">
        <f t="shared" si="967"/>
        <v>17328618.380999878</v>
      </c>
      <c r="Q137" s="76">
        <f>AO137</f>
        <v>0</v>
      </c>
      <c r="R137" s="76">
        <f t="shared" si="968"/>
        <v>0</v>
      </c>
      <c r="S137" s="76">
        <f t="shared" si="968"/>
        <v>0</v>
      </c>
      <c r="T137" s="76">
        <f t="shared" si="968"/>
        <v>0</v>
      </c>
      <c r="U137" s="76">
        <f t="shared" si="968"/>
        <v>0</v>
      </c>
      <c r="V137" s="76">
        <f t="shared" si="968"/>
        <v>0</v>
      </c>
      <c r="W137" s="76">
        <f t="shared" si="968"/>
        <v>0</v>
      </c>
      <c r="X137" s="76">
        <f t="shared" si="968"/>
        <v>0</v>
      </c>
      <c r="Y137" s="76">
        <f t="shared" si="968"/>
        <v>0</v>
      </c>
      <c r="Z137" s="76">
        <f t="shared" si="968"/>
        <v>0</v>
      </c>
      <c r="AA137" s="76">
        <f t="shared" si="968"/>
        <v>0</v>
      </c>
      <c r="AB137" s="76">
        <f t="shared" si="968"/>
        <v>0</v>
      </c>
      <c r="AC137" s="76" cm="1">
        <f t="array" ref="AC137">SUM(IF(TARGET_TR5!$B$2:$B$2040=$A$1,IF(TARGET_TR5!$C$2:$C$2040=$B137,IF(TARGET_TR5!$E$2:$E$2040=$D137,IF(TARGET_TR5!$F$1:$Q$1=AC$2,TARGET_TR5!$F$2:$Q$2040)))))</f>
        <v>0</v>
      </c>
      <c r="AD137" s="76" cm="1">
        <f t="array" ref="AD137">SUM(IF(TARGET_TR5!$B$2:$B$2040=$A$1,IF(TARGET_TR5!$C$2:$C$2040=$B137,IF(TARGET_TR5!$E$2:$E$2040=$D137,IF(TARGET_TR5!$F$1:$Q$1=AD$2,TARGET_TR5!$F$2:$Q$2040)))))</f>
        <v>0</v>
      </c>
      <c r="AE137" s="76" cm="1">
        <f t="array" ref="AE137">SUM(IF(TARGET_TR5!$B$2:$B$2040=$A$1,IF(TARGET_TR5!$C$2:$C$2040=$B137,IF(TARGET_TR5!$E$2:$E$2040=$D137,IF(TARGET_TR5!$F$1:$Q$1=AE$2,TARGET_TR5!$F$2:$Q$2040)))))</f>
        <v>1732861.8380999875</v>
      </c>
      <c r="AF137" s="76" cm="1">
        <f t="array" ref="AF137">SUM(IF(TARGET_TR5!$B$2:$B$2040=$A$1,IF(TARGET_TR5!$C$2:$C$2040=$B137,IF(TARGET_TR5!$E$2:$E$2040=$D137,IF(TARGET_TR5!$F$1:$Q$1=AF$2,TARGET_TR5!$F$2:$Q$2040)))))</f>
        <v>1732861.8380999875</v>
      </c>
      <c r="AG137" s="76" cm="1">
        <f t="array" ref="AG137">SUM(IF(TARGET_TR5!$B$2:$B$2040=$A$1,IF(TARGET_TR5!$C$2:$C$2040=$B137,IF(TARGET_TR5!$E$2:$E$2040=$D137,IF(TARGET_TR5!$F$1:$Q$1=AG$2,TARGET_TR5!$F$2:$Q$2040)))))</f>
        <v>1732861.8380999875</v>
      </c>
      <c r="AH137" s="76" cm="1">
        <f t="array" ref="AH137">SUM(IF(TARGET_TR5!$B$2:$B$2040=$A$1,IF(TARGET_TR5!$C$2:$C$2040=$B137,IF(TARGET_TR5!$E$2:$E$2040=$D137,IF(TARGET_TR5!$F$1:$Q$1=AH$2,TARGET_TR5!$F$2:$Q$2040)))))</f>
        <v>1732861.8380999875</v>
      </c>
      <c r="AI137" s="76" cm="1">
        <f t="array" ref="AI137">SUM(IF(TARGET_TR5!$B$2:$B$2040=$A$1,IF(TARGET_TR5!$C$2:$C$2040=$B137,IF(TARGET_TR5!$E$2:$E$2040=$D137,IF(TARGET_TR5!$F$1:$Q$1=AI$2,TARGET_TR5!$F$2:$Q$2040)))))</f>
        <v>1732861.8380999875</v>
      </c>
      <c r="AJ137" s="76" cm="1">
        <f t="array" ref="AJ137">SUM(IF(TARGET_TR5!$B$2:$B$2040=$A$1,IF(TARGET_TR5!$C$2:$C$2040=$B137,IF(TARGET_TR5!$E$2:$E$2040=$D137,IF(TARGET_TR5!$F$1:$Q$1=AJ$2,TARGET_TR5!$F$2:$Q$2040)))))</f>
        <v>1732861.8380999875</v>
      </c>
      <c r="AK137" s="76" cm="1">
        <f t="array" ref="AK137">SUM(IF(TARGET_TR5!$B$2:$B$2040=$A$1,IF(TARGET_TR5!$C$2:$C$2040=$B137,IF(TARGET_TR5!$E$2:$E$2040=$D137,IF(TARGET_TR5!$F$1:$Q$1=AK$2,TARGET_TR5!$F$2:$Q$2040)))))</f>
        <v>1732861.8380999875</v>
      </c>
      <c r="AL137" s="76" cm="1">
        <f t="array" ref="AL137">SUM(IF(TARGET_TR5!$B$2:$B$2040=$A$1,IF(TARGET_TR5!$C$2:$C$2040=$B137,IF(TARGET_TR5!$E$2:$E$2040=$D137,IF(TARGET_TR5!$F$1:$Q$1=AL$2,TARGET_TR5!$F$2:$Q$2040)))))</f>
        <v>1732861.8380999875</v>
      </c>
      <c r="AM137" s="76" cm="1">
        <f t="array" ref="AM137">SUM(IF(TARGET_TR5!$B$2:$B$2040=$A$1,IF(TARGET_TR5!$C$2:$C$2040=$B137,IF(TARGET_TR5!$E$2:$E$2040=$D137,IF(TARGET_TR5!$F$1:$Q$1=AM$2,TARGET_TR5!$F$2:$Q$2040)))))</f>
        <v>1732861.8380999875</v>
      </c>
      <c r="AN137" s="76" cm="1">
        <f t="array" ref="AN137">SUM(IF(TARGET_TR5!$B$2:$B$2040=$A$1,IF(TARGET_TR5!$C$2:$C$2040=$B137,IF(TARGET_TR5!$E$2:$E$2040=$D137,IF(TARGET_TR5!$F$1:$Q$1=AN$2,TARGET_TR5!$F$2:$Q$2040)))))</f>
        <v>1732861.8380999875</v>
      </c>
      <c r="AO137" s="163">
        <v>0</v>
      </c>
      <c r="AP137" s="163">
        <v>0</v>
      </c>
      <c r="AQ137" s="163">
        <v>0</v>
      </c>
      <c r="AR137" s="60">
        <v>0</v>
      </c>
      <c r="AS137" s="60">
        <v>0</v>
      </c>
      <c r="AT137" s="60"/>
      <c r="AU137" s="60"/>
      <c r="AV137" s="60"/>
      <c r="AW137" s="60"/>
      <c r="AX137" s="60"/>
      <c r="AY137" s="60"/>
      <c r="AZ137" s="60"/>
    </row>
    <row r="138" spans="1:52" x14ac:dyDescent="0.35">
      <c r="A138" s="59" t="s">
        <v>220</v>
      </c>
      <c r="B138" s="60" t="s">
        <v>246</v>
      </c>
      <c r="C138" s="60" t="s">
        <v>222</v>
      </c>
      <c r="D138" s="60" t="s">
        <v>72</v>
      </c>
      <c r="E138" s="76">
        <f>AC138</f>
        <v>0</v>
      </c>
      <c r="F138" s="76">
        <f t="shared" si="967"/>
        <v>0</v>
      </c>
      <c r="G138" s="76">
        <f t="shared" si="967"/>
        <v>3397870.6066647363</v>
      </c>
      <c r="H138" s="76">
        <f t="shared" si="967"/>
        <v>6795741.2133294726</v>
      </c>
      <c r="I138" s="76">
        <f t="shared" si="967"/>
        <v>10193611.819994209</v>
      </c>
      <c r="J138" s="76">
        <f t="shared" si="967"/>
        <v>13591482.426658945</v>
      </c>
      <c r="K138" s="76">
        <f t="shared" si="967"/>
        <v>16989353.033323683</v>
      </c>
      <c r="L138" s="76">
        <f t="shared" si="967"/>
        <v>20387223.639988419</v>
      </c>
      <c r="M138" s="76">
        <f t="shared" si="967"/>
        <v>23785094.246653154</v>
      </c>
      <c r="N138" s="76">
        <f t="shared" si="967"/>
        <v>27182964.85331789</v>
      </c>
      <c r="O138" s="76">
        <f t="shared" si="967"/>
        <v>30580835.459982626</v>
      </c>
      <c r="P138" s="76">
        <f t="shared" si="967"/>
        <v>33978706.066647366</v>
      </c>
      <c r="Q138" s="76">
        <f>AO138</f>
        <v>0</v>
      </c>
      <c r="R138" s="76">
        <f t="shared" si="968"/>
        <v>0</v>
      </c>
      <c r="S138" s="76">
        <f t="shared" si="968"/>
        <v>0</v>
      </c>
      <c r="T138" s="76">
        <f t="shared" si="968"/>
        <v>0</v>
      </c>
      <c r="U138" s="76">
        <f t="shared" si="968"/>
        <v>0</v>
      </c>
      <c r="V138" s="76">
        <f t="shared" si="968"/>
        <v>0</v>
      </c>
      <c r="W138" s="76">
        <f t="shared" si="968"/>
        <v>0</v>
      </c>
      <c r="X138" s="76">
        <f t="shared" si="968"/>
        <v>0</v>
      </c>
      <c r="Y138" s="76">
        <f t="shared" si="968"/>
        <v>0</v>
      </c>
      <c r="Z138" s="76">
        <f t="shared" si="968"/>
        <v>0</v>
      </c>
      <c r="AA138" s="76">
        <f t="shared" si="968"/>
        <v>0</v>
      </c>
      <c r="AB138" s="76">
        <f t="shared" si="968"/>
        <v>0</v>
      </c>
      <c r="AC138" s="76" cm="1">
        <f t="array" ref="AC138">SUM(IF(TARGET_TR5!$B$2:$B$2040=$A$1,IF(TARGET_TR5!$C$2:$C$2040=$B138,IF(TARGET_TR5!$E$2:$E$2040=$D138,IF(TARGET_TR5!$F$1:$Q$1=AC$2,TARGET_TR5!$F$2:$Q$2040)))))</f>
        <v>0</v>
      </c>
      <c r="AD138" s="76" cm="1">
        <f t="array" ref="AD138">SUM(IF(TARGET_TR5!$B$2:$B$2040=$A$1,IF(TARGET_TR5!$C$2:$C$2040=$B138,IF(TARGET_TR5!$E$2:$E$2040=$D138,IF(TARGET_TR5!$F$1:$Q$1=AD$2,TARGET_TR5!$F$2:$Q$2040)))))</f>
        <v>0</v>
      </c>
      <c r="AE138" s="76" cm="1">
        <f t="array" ref="AE138">SUM(IF(TARGET_TR5!$B$2:$B$2040=$A$1,IF(TARGET_TR5!$C$2:$C$2040=$B138,IF(TARGET_TR5!$E$2:$E$2040=$D138,IF(TARGET_TR5!$F$1:$Q$1=AE$2,TARGET_TR5!$F$2:$Q$2040)))))</f>
        <v>3397870.6066647363</v>
      </c>
      <c r="AF138" s="76" cm="1">
        <f t="array" ref="AF138">SUM(IF(TARGET_TR5!$B$2:$B$2040=$A$1,IF(TARGET_TR5!$C$2:$C$2040=$B138,IF(TARGET_TR5!$E$2:$E$2040=$D138,IF(TARGET_TR5!$F$1:$Q$1=AF$2,TARGET_TR5!$F$2:$Q$2040)))))</f>
        <v>3397870.6066647363</v>
      </c>
      <c r="AG138" s="76" cm="1">
        <f t="array" ref="AG138">SUM(IF(TARGET_TR5!$B$2:$B$2040=$A$1,IF(TARGET_TR5!$C$2:$C$2040=$B138,IF(TARGET_TR5!$E$2:$E$2040=$D138,IF(TARGET_TR5!$F$1:$Q$1=AG$2,TARGET_TR5!$F$2:$Q$2040)))))</f>
        <v>3397870.6066647363</v>
      </c>
      <c r="AH138" s="76" cm="1">
        <f t="array" ref="AH138">SUM(IF(TARGET_TR5!$B$2:$B$2040=$A$1,IF(TARGET_TR5!$C$2:$C$2040=$B138,IF(TARGET_TR5!$E$2:$E$2040=$D138,IF(TARGET_TR5!$F$1:$Q$1=AH$2,TARGET_TR5!$F$2:$Q$2040)))))</f>
        <v>3397870.6066647363</v>
      </c>
      <c r="AI138" s="76" cm="1">
        <f t="array" ref="AI138">SUM(IF(TARGET_TR5!$B$2:$B$2040=$A$1,IF(TARGET_TR5!$C$2:$C$2040=$B138,IF(TARGET_TR5!$E$2:$E$2040=$D138,IF(TARGET_TR5!$F$1:$Q$1=AI$2,TARGET_TR5!$F$2:$Q$2040)))))</f>
        <v>3397870.6066647363</v>
      </c>
      <c r="AJ138" s="76" cm="1">
        <f t="array" ref="AJ138">SUM(IF(TARGET_TR5!$B$2:$B$2040=$A$1,IF(TARGET_TR5!$C$2:$C$2040=$B138,IF(TARGET_TR5!$E$2:$E$2040=$D138,IF(TARGET_TR5!$F$1:$Q$1=AJ$2,TARGET_TR5!$F$2:$Q$2040)))))</f>
        <v>3397870.6066647363</v>
      </c>
      <c r="AK138" s="76" cm="1">
        <f t="array" ref="AK138">SUM(IF(TARGET_TR5!$B$2:$B$2040=$A$1,IF(TARGET_TR5!$C$2:$C$2040=$B138,IF(TARGET_TR5!$E$2:$E$2040=$D138,IF(TARGET_TR5!$F$1:$Q$1=AK$2,TARGET_TR5!$F$2:$Q$2040)))))</f>
        <v>3397870.6066647363</v>
      </c>
      <c r="AL138" s="76" cm="1">
        <f t="array" ref="AL138">SUM(IF(TARGET_TR5!$B$2:$B$2040=$A$1,IF(TARGET_TR5!$C$2:$C$2040=$B138,IF(TARGET_TR5!$E$2:$E$2040=$D138,IF(TARGET_TR5!$F$1:$Q$1=AL$2,TARGET_TR5!$F$2:$Q$2040)))))</f>
        <v>3397870.6066647363</v>
      </c>
      <c r="AM138" s="76" cm="1">
        <f t="array" ref="AM138">SUM(IF(TARGET_TR5!$B$2:$B$2040=$A$1,IF(TARGET_TR5!$C$2:$C$2040=$B138,IF(TARGET_TR5!$E$2:$E$2040=$D138,IF(TARGET_TR5!$F$1:$Q$1=AM$2,TARGET_TR5!$F$2:$Q$2040)))))</f>
        <v>3397870.6066647363</v>
      </c>
      <c r="AN138" s="76" cm="1">
        <f t="array" ref="AN138">SUM(IF(TARGET_TR5!$B$2:$B$2040=$A$1,IF(TARGET_TR5!$C$2:$C$2040=$B138,IF(TARGET_TR5!$E$2:$E$2040=$D138,IF(TARGET_TR5!$F$1:$Q$1=AN$2,TARGET_TR5!$F$2:$Q$2040)))))</f>
        <v>3397870.6066647363</v>
      </c>
      <c r="AO138" s="60">
        <v>0</v>
      </c>
      <c r="AP138" s="60">
        <v>0</v>
      </c>
      <c r="AQ138" s="163">
        <v>0</v>
      </c>
      <c r="AR138" s="60">
        <v>0</v>
      </c>
      <c r="AS138" s="60">
        <v>0</v>
      </c>
      <c r="AT138" s="60"/>
      <c r="AU138" s="60"/>
      <c r="AV138" s="60"/>
      <c r="AW138" s="60"/>
      <c r="AX138" s="60"/>
      <c r="AY138" s="60"/>
      <c r="AZ138" s="60"/>
    </row>
    <row r="139" spans="1:52" x14ac:dyDescent="0.35">
      <c r="A139" s="59" t="s">
        <v>220</v>
      </c>
      <c r="B139" s="60" t="s">
        <v>246</v>
      </c>
      <c r="C139" s="60" t="s">
        <v>222</v>
      </c>
      <c r="D139" s="60" t="s">
        <v>73</v>
      </c>
      <c r="E139" s="76">
        <f>AC139</f>
        <v>0</v>
      </c>
      <c r="F139" s="76">
        <f t="shared" si="967"/>
        <v>0</v>
      </c>
      <c r="G139" s="76">
        <f t="shared" si="967"/>
        <v>2788000.514257614</v>
      </c>
      <c r="H139" s="76">
        <f t="shared" si="967"/>
        <v>5576001.0285152281</v>
      </c>
      <c r="I139" s="76">
        <f t="shared" si="967"/>
        <v>8364001.5427728426</v>
      </c>
      <c r="J139" s="76">
        <f t="shared" si="967"/>
        <v>11152002.057030456</v>
      </c>
      <c r="K139" s="76">
        <f t="shared" si="967"/>
        <v>13940002.57128807</v>
      </c>
      <c r="L139" s="76">
        <f t="shared" si="967"/>
        <v>16728003.085545683</v>
      </c>
      <c r="M139" s="76">
        <f t="shared" si="967"/>
        <v>19516003.599803299</v>
      </c>
      <c r="N139" s="76">
        <f t="shared" si="967"/>
        <v>22304004.114060912</v>
      </c>
      <c r="O139" s="76">
        <f t="shared" si="967"/>
        <v>25092004.628318526</v>
      </c>
      <c r="P139" s="76">
        <f t="shared" si="967"/>
        <v>27880005.142576139</v>
      </c>
      <c r="Q139" s="76">
        <f>AO139</f>
        <v>0</v>
      </c>
      <c r="R139" s="76">
        <f t="shared" si="968"/>
        <v>0</v>
      </c>
      <c r="S139" s="76">
        <f t="shared" si="968"/>
        <v>0</v>
      </c>
      <c r="T139" s="76">
        <f t="shared" si="968"/>
        <v>0</v>
      </c>
      <c r="U139" s="76">
        <f t="shared" si="968"/>
        <v>0</v>
      </c>
      <c r="V139" s="76">
        <f t="shared" si="968"/>
        <v>0</v>
      </c>
      <c r="W139" s="76">
        <f t="shared" si="968"/>
        <v>0</v>
      </c>
      <c r="X139" s="76">
        <f t="shared" si="968"/>
        <v>0</v>
      </c>
      <c r="Y139" s="76">
        <f t="shared" si="968"/>
        <v>0</v>
      </c>
      <c r="Z139" s="76">
        <f t="shared" si="968"/>
        <v>0</v>
      </c>
      <c r="AA139" s="76">
        <f t="shared" si="968"/>
        <v>0</v>
      </c>
      <c r="AB139" s="76">
        <f t="shared" si="968"/>
        <v>0</v>
      </c>
      <c r="AC139" s="76" cm="1">
        <f t="array" ref="AC139">SUM(IF(TARGET_TR5!$B$2:$B$2040=$A$1,IF(TARGET_TR5!$C$2:$C$2040=$B139,IF(TARGET_TR5!$E$2:$E$2040=$D139,IF(TARGET_TR5!$F$1:$Q$1=AC$2,TARGET_TR5!$F$2:$Q$2040)))))</f>
        <v>0</v>
      </c>
      <c r="AD139" s="76" cm="1">
        <f t="array" ref="AD139">SUM(IF(TARGET_TR5!$B$2:$B$2040=$A$1,IF(TARGET_TR5!$C$2:$C$2040=$B139,IF(TARGET_TR5!$E$2:$E$2040=$D139,IF(TARGET_TR5!$F$1:$Q$1=AD$2,TARGET_TR5!$F$2:$Q$2040)))))</f>
        <v>0</v>
      </c>
      <c r="AE139" s="76" cm="1">
        <f t="array" ref="AE139">SUM(IF(TARGET_TR5!$B$2:$B$2040=$A$1,IF(TARGET_TR5!$C$2:$C$2040=$B139,IF(TARGET_TR5!$E$2:$E$2040=$D139,IF(TARGET_TR5!$F$1:$Q$1=AE$2,TARGET_TR5!$F$2:$Q$2040)))))</f>
        <v>2788000.514257614</v>
      </c>
      <c r="AF139" s="76" cm="1">
        <f t="array" ref="AF139">SUM(IF(TARGET_TR5!$B$2:$B$2040=$A$1,IF(TARGET_TR5!$C$2:$C$2040=$B139,IF(TARGET_TR5!$E$2:$E$2040=$D139,IF(TARGET_TR5!$F$1:$Q$1=AF$2,TARGET_TR5!$F$2:$Q$2040)))))</f>
        <v>2788000.514257614</v>
      </c>
      <c r="AG139" s="76" cm="1">
        <f t="array" ref="AG139">SUM(IF(TARGET_TR5!$B$2:$B$2040=$A$1,IF(TARGET_TR5!$C$2:$C$2040=$B139,IF(TARGET_TR5!$E$2:$E$2040=$D139,IF(TARGET_TR5!$F$1:$Q$1=AG$2,TARGET_TR5!$F$2:$Q$2040)))))</f>
        <v>2788000.514257614</v>
      </c>
      <c r="AH139" s="76" cm="1">
        <f t="array" ref="AH139">SUM(IF(TARGET_TR5!$B$2:$B$2040=$A$1,IF(TARGET_TR5!$C$2:$C$2040=$B139,IF(TARGET_TR5!$E$2:$E$2040=$D139,IF(TARGET_TR5!$F$1:$Q$1=AH$2,TARGET_TR5!$F$2:$Q$2040)))))</f>
        <v>2788000.514257614</v>
      </c>
      <c r="AI139" s="76" cm="1">
        <f t="array" ref="AI139">SUM(IF(TARGET_TR5!$B$2:$B$2040=$A$1,IF(TARGET_TR5!$C$2:$C$2040=$B139,IF(TARGET_TR5!$E$2:$E$2040=$D139,IF(TARGET_TR5!$F$1:$Q$1=AI$2,TARGET_TR5!$F$2:$Q$2040)))))</f>
        <v>2788000.514257614</v>
      </c>
      <c r="AJ139" s="76" cm="1">
        <f t="array" ref="AJ139">SUM(IF(TARGET_TR5!$B$2:$B$2040=$A$1,IF(TARGET_TR5!$C$2:$C$2040=$B139,IF(TARGET_TR5!$E$2:$E$2040=$D139,IF(TARGET_TR5!$F$1:$Q$1=AJ$2,TARGET_TR5!$F$2:$Q$2040)))))</f>
        <v>2788000.514257614</v>
      </c>
      <c r="AK139" s="76" cm="1">
        <f t="array" ref="AK139">SUM(IF(TARGET_TR5!$B$2:$B$2040=$A$1,IF(TARGET_TR5!$C$2:$C$2040=$B139,IF(TARGET_TR5!$E$2:$E$2040=$D139,IF(TARGET_TR5!$F$1:$Q$1=AK$2,TARGET_TR5!$F$2:$Q$2040)))))</f>
        <v>2788000.514257614</v>
      </c>
      <c r="AL139" s="76" cm="1">
        <f t="array" ref="AL139">SUM(IF(TARGET_TR5!$B$2:$B$2040=$A$1,IF(TARGET_TR5!$C$2:$C$2040=$B139,IF(TARGET_TR5!$E$2:$E$2040=$D139,IF(TARGET_TR5!$F$1:$Q$1=AL$2,TARGET_TR5!$F$2:$Q$2040)))))</f>
        <v>2788000.514257614</v>
      </c>
      <c r="AM139" s="76" cm="1">
        <f t="array" ref="AM139">SUM(IF(TARGET_TR5!$B$2:$B$2040=$A$1,IF(TARGET_TR5!$C$2:$C$2040=$B139,IF(TARGET_TR5!$E$2:$E$2040=$D139,IF(TARGET_TR5!$F$1:$Q$1=AM$2,TARGET_TR5!$F$2:$Q$2040)))))</f>
        <v>2788000.514257614</v>
      </c>
      <c r="AN139" s="76" cm="1">
        <f t="array" ref="AN139">SUM(IF(TARGET_TR5!$B$2:$B$2040=$A$1,IF(TARGET_TR5!$C$2:$C$2040=$B139,IF(TARGET_TR5!$E$2:$E$2040=$D139,IF(TARGET_TR5!$F$1:$Q$1=AN$2,TARGET_TR5!$F$2:$Q$2040)))))</f>
        <v>2788000.514257614</v>
      </c>
      <c r="AO139" s="163">
        <v>0</v>
      </c>
      <c r="AP139" s="163">
        <v>0</v>
      </c>
      <c r="AQ139" s="163">
        <v>0</v>
      </c>
      <c r="AR139" s="163">
        <v>0</v>
      </c>
      <c r="AS139" s="163">
        <v>0</v>
      </c>
      <c r="AT139" s="76"/>
      <c r="AU139" s="60"/>
      <c r="AV139" s="60"/>
      <c r="AW139" s="60"/>
      <c r="AX139" s="60"/>
      <c r="AY139" s="60"/>
      <c r="AZ139" s="60"/>
    </row>
    <row r="140" spans="1:52" x14ac:dyDescent="0.35">
      <c r="A140" s="59" t="s">
        <v>220</v>
      </c>
      <c r="B140" s="60" t="s">
        <v>246</v>
      </c>
      <c r="C140" s="60" t="s">
        <v>222</v>
      </c>
      <c r="D140" s="60" t="s">
        <v>74</v>
      </c>
      <c r="E140" s="76">
        <f>AC140</f>
        <v>0</v>
      </c>
      <c r="F140" s="76">
        <f t="shared" si="967"/>
        <v>0</v>
      </c>
      <c r="G140" s="76">
        <f t="shared" si="967"/>
        <v>1910785.3096728437</v>
      </c>
      <c r="H140" s="76">
        <f t="shared" si="967"/>
        <v>3821570.6193456873</v>
      </c>
      <c r="I140" s="76">
        <f t="shared" si="967"/>
        <v>5732355.929018531</v>
      </c>
      <c r="J140" s="76">
        <f t="shared" si="967"/>
        <v>7643141.2386913747</v>
      </c>
      <c r="K140" s="76">
        <f t="shared" si="967"/>
        <v>9553926.5483642183</v>
      </c>
      <c r="L140" s="76">
        <f t="shared" si="967"/>
        <v>11464711.858037062</v>
      </c>
      <c r="M140" s="76">
        <f t="shared" si="967"/>
        <v>13375497.167709906</v>
      </c>
      <c r="N140" s="76">
        <f t="shared" si="967"/>
        <v>15286282.477382749</v>
      </c>
      <c r="O140" s="76">
        <f t="shared" si="967"/>
        <v>17197067.787055593</v>
      </c>
      <c r="P140" s="76">
        <f t="shared" si="967"/>
        <v>19107853.096728437</v>
      </c>
      <c r="Q140" s="76">
        <f>AO140</f>
        <v>0</v>
      </c>
      <c r="R140" s="76">
        <f t="shared" si="968"/>
        <v>0</v>
      </c>
      <c r="S140" s="76">
        <f t="shared" si="968"/>
        <v>0</v>
      </c>
      <c r="T140" s="76">
        <f t="shared" si="968"/>
        <v>0</v>
      </c>
      <c r="U140" s="76">
        <f t="shared" si="968"/>
        <v>0</v>
      </c>
      <c r="V140" s="76">
        <f t="shared" si="968"/>
        <v>0</v>
      </c>
      <c r="W140" s="76">
        <f t="shared" si="968"/>
        <v>0</v>
      </c>
      <c r="X140" s="76">
        <f t="shared" si="968"/>
        <v>0</v>
      </c>
      <c r="Y140" s="76">
        <f t="shared" si="968"/>
        <v>0</v>
      </c>
      <c r="Z140" s="76">
        <f t="shared" si="968"/>
        <v>0</v>
      </c>
      <c r="AA140" s="76">
        <f t="shared" si="968"/>
        <v>0</v>
      </c>
      <c r="AB140" s="76">
        <f t="shared" si="968"/>
        <v>0</v>
      </c>
      <c r="AC140" s="76" cm="1">
        <f t="array" ref="AC140">SUM(IF(TARGET_TR5!$B$2:$B$2040=$A$1,IF(TARGET_TR5!$C$2:$C$2040=$B140,IF(TARGET_TR5!$E$2:$E$2040=$D140,IF(TARGET_TR5!$F$1:$Q$1=AC$2,TARGET_TR5!$F$2:$Q$2040)))))</f>
        <v>0</v>
      </c>
      <c r="AD140" s="76" cm="1">
        <f t="array" ref="AD140">SUM(IF(TARGET_TR5!$B$2:$B$2040=$A$1,IF(TARGET_TR5!$C$2:$C$2040=$B140,IF(TARGET_TR5!$E$2:$E$2040=$D140,IF(TARGET_TR5!$F$1:$Q$1=AD$2,TARGET_TR5!$F$2:$Q$2040)))))</f>
        <v>0</v>
      </c>
      <c r="AE140" s="76" cm="1">
        <f t="array" ref="AE140">SUM(IF(TARGET_TR5!$B$2:$B$2040=$A$1,IF(TARGET_TR5!$C$2:$C$2040=$B140,IF(TARGET_TR5!$E$2:$E$2040=$D140,IF(TARGET_TR5!$F$1:$Q$1=AE$2,TARGET_TR5!$F$2:$Q$2040)))))</f>
        <v>1910785.3096728437</v>
      </c>
      <c r="AF140" s="76" cm="1">
        <f t="array" ref="AF140">SUM(IF(TARGET_TR5!$B$2:$B$2040=$A$1,IF(TARGET_TR5!$C$2:$C$2040=$B140,IF(TARGET_TR5!$E$2:$E$2040=$D140,IF(TARGET_TR5!$F$1:$Q$1=AF$2,TARGET_TR5!$F$2:$Q$2040)))))</f>
        <v>1910785.3096728437</v>
      </c>
      <c r="AG140" s="76" cm="1">
        <f t="array" ref="AG140">SUM(IF(TARGET_TR5!$B$2:$B$2040=$A$1,IF(TARGET_TR5!$C$2:$C$2040=$B140,IF(TARGET_TR5!$E$2:$E$2040=$D140,IF(TARGET_TR5!$F$1:$Q$1=AG$2,TARGET_TR5!$F$2:$Q$2040)))))</f>
        <v>1910785.3096728437</v>
      </c>
      <c r="AH140" s="76" cm="1">
        <f t="array" ref="AH140">SUM(IF(TARGET_TR5!$B$2:$B$2040=$A$1,IF(TARGET_TR5!$C$2:$C$2040=$B140,IF(TARGET_TR5!$E$2:$E$2040=$D140,IF(TARGET_TR5!$F$1:$Q$1=AH$2,TARGET_TR5!$F$2:$Q$2040)))))</f>
        <v>1910785.3096728437</v>
      </c>
      <c r="AI140" s="76" cm="1">
        <f t="array" ref="AI140">SUM(IF(TARGET_TR5!$B$2:$B$2040=$A$1,IF(TARGET_TR5!$C$2:$C$2040=$B140,IF(TARGET_TR5!$E$2:$E$2040=$D140,IF(TARGET_TR5!$F$1:$Q$1=AI$2,TARGET_TR5!$F$2:$Q$2040)))))</f>
        <v>1910785.3096728437</v>
      </c>
      <c r="AJ140" s="76" cm="1">
        <f t="array" ref="AJ140">SUM(IF(TARGET_TR5!$B$2:$B$2040=$A$1,IF(TARGET_TR5!$C$2:$C$2040=$B140,IF(TARGET_TR5!$E$2:$E$2040=$D140,IF(TARGET_TR5!$F$1:$Q$1=AJ$2,TARGET_TR5!$F$2:$Q$2040)))))</f>
        <v>1910785.3096728437</v>
      </c>
      <c r="AK140" s="76" cm="1">
        <f t="array" ref="AK140">SUM(IF(TARGET_TR5!$B$2:$B$2040=$A$1,IF(TARGET_TR5!$C$2:$C$2040=$B140,IF(TARGET_TR5!$E$2:$E$2040=$D140,IF(TARGET_TR5!$F$1:$Q$1=AK$2,TARGET_TR5!$F$2:$Q$2040)))))</f>
        <v>1910785.3096728437</v>
      </c>
      <c r="AL140" s="76" cm="1">
        <f t="array" ref="AL140">SUM(IF(TARGET_TR5!$B$2:$B$2040=$A$1,IF(TARGET_TR5!$C$2:$C$2040=$B140,IF(TARGET_TR5!$E$2:$E$2040=$D140,IF(TARGET_TR5!$F$1:$Q$1=AL$2,TARGET_TR5!$F$2:$Q$2040)))))</f>
        <v>1910785.3096728437</v>
      </c>
      <c r="AM140" s="76" cm="1">
        <f t="array" ref="AM140">SUM(IF(TARGET_TR5!$B$2:$B$2040=$A$1,IF(TARGET_TR5!$C$2:$C$2040=$B140,IF(TARGET_TR5!$E$2:$E$2040=$D140,IF(TARGET_TR5!$F$1:$Q$1=AM$2,TARGET_TR5!$F$2:$Q$2040)))))</f>
        <v>1910785.3096728437</v>
      </c>
      <c r="AN140" s="76" cm="1">
        <f t="array" ref="AN140">SUM(IF(TARGET_TR5!$B$2:$B$2040=$A$1,IF(TARGET_TR5!$C$2:$C$2040=$B140,IF(TARGET_TR5!$E$2:$E$2040=$D140,IF(TARGET_TR5!$F$1:$Q$1=AN$2,TARGET_TR5!$F$2:$Q$2040)))))</f>
        <v>1910785.3096728437</v>
      </c>
      <c r="AO140" s="163">
        <v>0</v>
      </c>
      <c r="AP140" s="163">
        <v>0</v>
      </c>
      <c r="AQ140" s="163">
        <v>0</v>
      </c>
      <c r="AR140" s="163">
        <v>0</v>
      </c>
      <c r="AS140" s="163">
        <v>0</v>
      </c>
      <c r="AT140" s="60"/>
      <c r="AU140" s="60"/>
      <c r="AV140" s="60"/>
      <c r="AW140" s="60"/>
      <c r="AX140" s="60"/>
      <c r="AY140" s="60"/>
      <c r="AZ140" s="60"/>
    </row>
  </sheetData>
  <autoFilter ref="A2:AZ140" xr:uid="{C3C35377-D32E-4B35-913D-0406821F9164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D6D4-9E23-4815-AF16-8161C1273C14}">
  <dimension ref="A1:AZ56"/>
  <sheetViews>
    <sheetView workbookViewId="0">
      <pane xSplit="4" ySplit="2" topLeftCell="AE3" activePane="bottomRight" state="frozen"/>
      <selection pane="topRight"/>
      <selection pane="bottomLeft"/>
      <selection pane="bottomRight" activeCell="AE24" sqref="AE24"/>
    </sheetView>
  </sheetViews>
  <sheetFormatPr defaultColWidth="8.81640625" defaultRowHeight="14.5" x14ac:dyDescent="0.35"/>
  <cols>
    <col min="1" max="1" width="6.7265625" bestFit="1" customWidth="1"/>
    <col min="2" max="2" width="20.453125" bestFit="1" customWidth="1"/>
    <col min="3" max="3" width="8.54296875" bestFit="1" customWidth="1"/>
    <col min="4" max="4" width="15" bestFit="1" customWidth="1"/>
    <col min="5" max="5" width="12" customWidth="1"/>
    <col min="6" max="16" width="15.26953125" bestFit="1" customWidth="1"/>
    <col min="17" max="17" width="9.54296875" bestFit="1" customWidth="1"/>
    <col min="18" max="18" width="13.81640625" bestFit="1" customWidth="1"/>
    <col min="19" max="19" width="11.1796875" bestFit="1" customWidth="1"/>
    <col min="20" max="28" width="12" bestFit="1" customWidth="1"/>
    <col min="29" max="29" width="13" bestFit="1" customWidth="1"/>
    <col min="30" max="30" width="13.1796875" bestFit="1" customWidth="1"/>
    <col min="31" max="31" width="13.7265625" bestFit="1" customWidth="1"/>
    <col min="32" max="32" width="13.1796875" bestFit="1" customWidth="1"/>
    <col min="33" max="33" width="13.81640625" bestFit="1" customWidth="1"/>
    <col min="34" max="34" width="13" bestFit="1" customWidth="1"/>
    <col min="35" max="35" width="12.54296875" bestFit="1" customWidth="1"/>
    <col min="36" max="36" width="13.453125" bestFit="1" customWidth="1"/>
    <col min="37" max="37" width="13.26953125" bestFit="1" customWidth="1"/>
    <col min="38" max="38" width="13" bestFit="1" customWidth="1"/>
    <col min="39" max="39" width="13.453125" bestFit="1" customWidth="1"/>
    <col min="40" max="40" width="13.26953125" bestFit="1" customWidth="1"/>
    <col min="41" max="41" width="12.7265625" bestFit="1" customWidth="1"/>
    <col min="42" max="42" width="15.26953125" bestFit="1" customWidth="1"/>
    <col min="43" max="45" width="14" bestFit="1" customWidth="1"/>
    <col min="46" max="46" width="12.7265625" bestFit="1" customWidth="1"/>
    <col min="47" max="47" width="12.1796875" bestFit="1" customWidth="1"/>
    <col min="48" max="48" width="13.1796875" bestFit="1" customWidth="1"/>
    <col min="49" max="49" width="13" bestFit="1" customWidth="1"/>
    <col min="50" max="50" width="12.7265625" bestFit="1" customWidth="1"/>
    <col min="51" max="51" width="13.1796875" bestFit="1" customWidth="1"/>
    <col min="52" max="52" width="13" bestFit="1" customWidth="1"/>
  </cols>
  <sheetData>
    <row r="1" spans="1:52" x14ac:dyDescent="0.35">
      <c r="A1" s="1"/>
      <c r="B1" s="2"/>
      <c r="C1" s="1"/>
      <c r="D1" s="2"/>
      <c r="E1" s="3" t="s">
        <v>247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" t="s">
        <v>248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3" t="s">
        <v>249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3" t="s">
        <v>250</v>
      </c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35">
      <c r="A2" s="16" t="s">
        <v>1</v>
      </c>
      <c r="B2" s="16" t="s">
        <v>2</v>
      </c>
      <c r="C2" s="16" t="s">
        <v>3</v>
      </c>
      <c r="D2" s="16" t="s">
        <v>4</v>
      </c>
      <c r="E2" s="36" t="s">
        <v>5</v>
      </c>
      <c r="F2" s="36" t="s">
        <v>6</v>
      </c>
      <c r="G2" s="36" t="s">
        <v>7</v>
      </c>
      <c r="H2" s="36" t="s">
        <v>8</v>
      </c>
      <c r="I2" s="36" t="s">
        <v>9</v>
      </c>
      <c r="J2" s="36" t="s">
        <v>10</v>
      </c>
      <c r="K2" s="36" t="s">
        <v>11</v>
      </c>
      <c r="L2" s="36" t="s">
        <v>12</v>
      </c>
      <c r="M2" s="36" t="s">
        <v>13</v>
      </c>
      <c r="N2" s="36" t="s">
        <v>14</v>
      </c>
      <c r="O2" s="36" t="s">
        <v>252</v>
      </c>
      <c r="P2" s="36" t="s">
        <v>253</v>
      </c>
      <c r="Q2" s="16" t="s">
        <v>17</v>
      </c>
      <c r="R2" s="16" t="s">
        <v>18</v>
      </c>
      <c r="S2" s="16" t="s">
        <v>19</v>
      </c>
      <c r="T2" s="16" t="s">
        <v>20</v>
      </c>
      <c r="U2" s="16" t="s">
        <v>21</v>
      </c>
      <c r="V2" s="16" t="s">
        <v>22</v>
      </c>
      <c r="W2" s="16" t="s">
        <v>23</v>
      </c>
      <c r="X2" s="16" t="s">
        <v>24</v>
      </c>
      <c r="Y2" s="16" t="s">
        <v>25</v>
      </c>
      <c r="Z2" s="16" t="s">
        <v>26</v>
      </c>
      <c r="AA2" s="16" t="s">
        <v>27</v>
      </c>
      <c r="AB2" s="16" t="s">
        <v>28</v>
      </c>
      <c r="AC2" s="37" t="s">
        <v>29</v>
      </c>
      <c r="AD2" s="37" t="s">
        <v>30</v>
      </c>
      <c r="AE2" s="37" t="s">
        <v>31</v>
      </c>
      <c r="AF2" s="37" t="s">
        <v>32</v>
      </c>
      <c r="AG2" s="37" t="s">
        <v>33</v>
      </c>
      <c r="AH2" s="37" t="s">
        <v>34</v>
      </c>
      <c r="AI2" s="37" t="s">
        <v>35</v>
      </c>
      <c r="AJ2" s="37" t="s">
        <v>36</v>
      </c>
      <c r="AK2" s="37" t="s">
        <v>37</v>
      </c>
      <c r="AL2" s="37" t="s">
        <v>38</v>
      </c>
      <c r="AM2" s="37" t="s">
        <v>39</v>
      </c>
      <c r="AN2" s="37" t="s">
        <v>40</v>
      </c>
      <c r="AO2" s="16" t="s">
        <v>41</v>
      </c>
      <c r="AP2" s="16" t="s">
        <v>42</v>
      </c>
      <c r="AQ2" s="16" t="s">
        <v>43</v>
      </c>
      <c r="AR2" s="16" t="s">
        <v>44</v>
      </c>
      <c r="AS2" s="16" t="s">
        <v>45</v>
      </c>
      <c r="AT2" s="16" t="s">
        <v>46</v>
      </c>
      <c r="AU2" s="16" t="s">
        <v>47</v>
      </c>
      <c r="AV2" s="16" t="s">
        <v>48</v>
      </c>
      <c r="AW2" s="16" t="s">
        <v>49</v>
      </c>
      <c r="AX2" s="16" t="s">
        <v>50</v>
      </c>
      <c r="AY2" s="16" t="s">
        <v>51</v>
      </c>
      <c r="AZ2" s="16" t="s">
        <v>52</v>
      </c>
    </row>
    <row r="3" spans="1:52" x14ac:dyDescent="0.35">
      <c r="A3" s="54" t="s">
        <v>396</v>
      </c>
      <c r="B3" s="55" t="s">
        <v>209</v>
      </c>
      <c r="C3" s="55"/>
      <c r="D3" s="55" t="s">
        <v>69</v>
      </c>
      <c r="E3" s="57">
        <f>SUM(E4:E8)</f>
        <v>0</v>
      </c>
      <c r="F3" s="57">
        <f t="shared" ref="F3:AZ3" si="0">SUM(F4:F8)</f>
        <v>0</v>
      </c>
      <c r="G3" s="57">
        <f t="shared" si="0"/>
        <v>0</v>
      </c>
      <c r="H3" s="57">
        <f t="shared" si="0"/>
        <v>0</v>
      </c>
      <c r="I3" s="57">
        <f t="shared" si="0"/>
        <v>0</v>
      </c>
      <c r="J3" s="57">
        <f t="shared" si="0"/>
        <v>0</v>
      </c>
      <c r="K3" s="57">
        <f t="shared" si="0"/>
        <v>0</v>
      </c>
      <c r="L3" s="57">
        <f t="shared" si="0"/>
        <v>0</v>
      </c>
      <c r="M3" s="57">
        <f t="shared" si="0"/>
        <v>0</v>
      </c>
      <c r="N3" s="57">
        <f t="shared" si="0"/>
        <v>0</v>
      </c>
      <c r="O3" s="57">
        <f t="shared" si="0"/>
        <v>0</v>
      </c>
      <c r="P3" s="57">
        <f t="shared" si="0"/>
        <v>0</v>
      </c>
      <c r="Q3" s="57">
        <f>SUM(Q4:Q8)</f>
        <v>0</v>
      </c>
      <c r="R3" s="57">
        <f t="shared" ref="R3:AB3" si="1">SUM(R4:R8)</f>
        <v>0</v>
      </c>
      <c r="S3" s="57">
        <f t="shared" si="1"/>
        <v>0</v>
      </c>
      <c r="T3" s="57">
        <f t="shared" si="1"/>
        <v>0</v>
      </c>
      <c r="U3" s="57">
        <f t="shared" si="1"/>
        <v>0</v>
      </c>
      <c r="V3" s="57">
        <f t="shared" si="1"/>
        <v>0</v>
      </c>
      <c r="W3" s="57">
        <f t="shared" si="1"/>
        <v>0</v>
      </c>
      <c r="X3" s="57">
        <f t="shared" si="1"/>
        <v>0</v>
      </c>
      <c r="Y3" s="57">
        <f t="shared" si="1"/>
        <v>0</v>
      </c>
      <c r="Z3" s="57">
        <f t="shared" si="1"/>
        <v>0</v>
      </c>
      <c r="AA3" s="57">
        <f t="shared" si="1"/>
        <v>0</v>
      </c>
      <c r="AB3" s="57">
        <f t="shared" si="1"/>
        <v>0</v>
      </c>
      <c r="AC3" s="57">
        <f t="shared" si="0"/>
        <v>0</v>
      </c>
      <c r="AD3" s="57">
        <f t="shared" si="0"/>
        <v>0</v>
      </c>
      <c r="AE3" s="57">
        <f t="shared" si="0"/>
        <v>0</v>
      </c>
      <c r="AF3" s="57">
        <f t="shared" si="0"/>
        <v>0</v>
      </c>
      <c r="AG3" s="57">
        <f t="shared" si="0"/>
        <v>0</v>
      </c>
      <c r="AH3" s="57">
        <f t="shared" si="0"/>
        <v>0</v>
      </c>
      <c r="AI3" s="57">
        <f t="shared" si="0"/>
        <v>0</v>
      </c>
      <c r="AJ3" s="57">
        <f t="shared" si="0"/>
        <v>0</v>
      </c>
      <c r="AK3" s="57">
        <f t="shared" si="0"/>
        <v>0</v>
      </c>
      <c r="AL3" s="57">
        <f t="shared" si="0"/>
        <v>0</v>
      </c>
      <c r="AM3" s="57">
        <f t="shared" si="0"/>
        <v>0</v>
      </c>
      <c r="AN3" s="57">
        <f t="shared" si="0"/>
        <v>0</v>
      </c>
      <c r="AO3" s="57">
        <f t="shared" si="0"/>
        <v>0</v>
      </c>
      <c r="AP3" s="57">
        <f t="shared" si="0"/>
        <v>0</v>
      </c>
      <c r="AQ3" s="57">
        <f t="shared" si="0"/>
        <v>0</v>
      </c>
      <c r="AR3" s="57">
        <f t="shared" si="0"/>
        <v>0</v>
      </c>
      <c r="AS3" s="57">
        <f t="shared" si="0"/>
        <v>0</v>
      </c>
      <c r="AT3" s="57">
        <f t="shared" si="0"/>
        <v>0</v>
      </c>
      <c r="AU3" s="57">
        <f t="shared" si="0"/>
        <v>0</v>
      </c>
      <c r="AV3" s="57">
        <f t="shared" si="0"/>
        <v>0</v>
      </c>
      <c r="AW3" s="57">
        <f t="shared" si="0"/>
        <v>0</v>
      </c>
      <c r="AX3" s="57">
        <f t="shared" si="0"/>
        <v>0</v>
      </c>
      <c r="AY3" s="57">
        <f t="shared" si="0"/>
        <v>0</v>
      </c>
      <c r="AZ3" s="57">
        <f t="shared" si="0"/>
        <v>0</v>
      </c>
    </row>
    <row r="4" spans="1:52" x14ac:dyDescent="0.35">
      <c r="A4" s="59" t="s">
        <v>396</v>
      </c>
      <c r="B4" s="60" t="s">
        <v>209</v>
      </c>
      <c r="C4" s="60"/>
      <c r="D4" s="60" t="s">
        <v>70</v>
      </c>
      <c r="E4" s="79">
        <f t="shared" ref="E4:P51" si="2">AC4</f>
        <v>0</v>
      </c>
      <c r="F4" s="79">
        <f t="shared" ref="F4:P26" si="3">E4+AD4</f>
        <v>0</v>
      </c>
      <c r="G4" s="79">
        <f t="shared" si="3"/>
        <v>0</v>
      </c>
      <c r="H4" s="79">
        <f t="shared" si="3"/>
        <v>0</v>
      </c>
      <c r="I4" s="79">
        <f t="shared" si="3"/>
        <v>0</v>
      </c>
      <c r="J4" s="79">
        <f t="shared" si="3"/>
        <v>0</v>
      </c>
      <c r="K4" s="79">
        <f t="shared" si="3"/>
        <v>0</v>
      </c>
      <c r="L4" s="79">
        <f t="shared" si="3"/>
        <v>0</v>
      </c>
      <c r="M4" s="79">
        <f t="shared" si="3"/>
        <v>0</v>
      </c>
      <c r="N4" s="79">
        <f t="shared" si="3"/>
        <v>0</v>
      </c>
      <c r="O4" s="79">
        <f t="shared" si="3"/>
        <v>0</v>
      </c>
      <c r="P4" s="79">
        <f t="shared" si="3"/>
        <v>0</v>
      </c>
      <c r="Q4" s="79">
        <f t="shared" ref="Q4:Q8" si="4">AO4</f>
        <v>0</v>
      </c>
      <c r="R4" s="79">
        <f t="shared" ref="R4:R8" si="5">Q4+AP4</f>
        <v>0</v>
      </c>
      <c r="S4" s="79">
        <f t="shared" ref="S4:S8" si="6">R4+AQ4</f>
        <v>0</v>
      </c>
      <c r="T4" s="79">
        <f t="shared" ref="T4:T8" si="7">S4+AR4</f>
        <v>0</v>
      </c>
      <c r="U4" s="79">
        <f t="shared" ref="U4:U8" si="8">T4+AS4</f>
        <v>0</v>
      </c>
      <c r="V4" s="79">
        <f t="shared" ref="V4:V8" si="9">U4+AT4</f>
        <v>0</v>
      </c>
      <c r="W4" s="79">
        <f t="shared" ref="W4:W8" si="10">V4+AU4</f>
        <v>0</v>
      </c>
      <c r="X4" s="79">
        <f t="shared" ref="X4:X8" si="11">W4+AV4</f>
        <v>0</v>
      </c>
      <c r="Y4" s="79">
        <f t="shared" ref="Y4:Y8" si="12">X4+AW4</f>
        <v>0</v>
      </c>
      <c r="Z4" s="79">
        <f t="shared" ref="Z4:Z8" si="13">Y4+AX4</f>
        <v>0</v>
      </c>
      <c r="AA4" s="79">
        <f t="shared" ref="AA4:AA8" si="14">Z4+AY4</f>
        <v>0</v>
      </c>
      <c r="AB4" s="79">
        <f t="shared" ref="AB4:AB8" si="15">AA4+AZ4</f>
        <v>0</v>
      </c>
      <c r="AC4" s="62">
        <f>AC10+AC16+AC22</f>
        <v>0</v>
      </c>
      <c r="AD4" s="62">
        <f t="shared" ref="AD4:AN4" si="16">AD10+AD16+AD22</f>
        <v>0</v>
      </c>
      <c r="AE4" s="62">
        <f t="shared" si="16"/>
        <v>0</v>
      </c>
      <c r="AF4" s="62">
        <f t="shared" si="16"/>
        <v>0</v>
      </c>
      <c r="AG4" s="62">
        <f t="shared" si="16"/>
        <v>0</v>
      </c>
      <c r="AH4" s="62">
        <f t="shared" si="16"/>
        <v>0</v>
      </c>
      <c r="AI4" s="62">
        <f t="shared" si="16"/>
        <v>0</v>
      </c>
      <c r="AJ4" s="62">
        <f t="shared" si="16"/>
        <v>0</v>
      </c>
      <c r="AK4" s="62">
        <f t="shared" si="16"/>
        <v>0</v>
      </c>
      <c r="AL4" s="62">
        <f t="shared" si="16"/>
        <v>0</v>
      </c>
      <c r="AM4" s="62">
        <f t="shared" si="16"/>
        <v>0</v>
      </c>
      <c r="AN4" s="62">
        <f t="shared" si="16"/>
        <v>0</v>
      </c>
      <c r="AO4" s="62">
        <f>AO10+AO16+AO22</f>
        <v>0</v>
      </c>
      <c r="AP4" s="62">
        <f t="shared" ref="AP4:AZ4" si="17">AP10+AP16+AP22</f>
        <v>0</v>
      </c>
      <c r="AQ4" s="62">
        <f t="shared" si="17"/>
        <v>0</v>
      </c>
      <c r="AR4" s="62">
        <f t="shared" si="17"/>
        <v>0</v>
      </c>
      <c r="AS4" s="62">
        <f t="shared" si="17"/>
        <v>0</v>
      </c>
      <c r="AT4" s="62">
        <f t="shared" si="17"/>
        <v>0</v>
      </c>
      <c r="AU4" s="62">
        <f t="shared" si="17"/>
        <v>0</v>
      </c>
      <c r="AV4" s="62">
        <f t="shared" si="17"/>
        <v>0</v>
      </c>
      <c r="AW4" s="62">
        <f t="shared" si="17"/>
        <v>0</v>
      </c>
      <c r="AX4" s="62">
        <f t="shared" si="17"/>
        <v>0</v>
      </c>
      <c r="AY4" s="62">
        <f t="shared" si="17"/>
        <v>0</v>
      </c>
      <c r="AZ4" s="62">
        <f t="shared" si="17"/>
        <v>0</v>
      </c>
    </row>
    <row r="5" spans="1:52" x14ac:dyDescent="0.35">
      <c r="A5" s="59" t="s">
        <v>396</v>
      </c>
      <c r="B5" s="60" t="s">
        <v>209</v>
      </c>
      <c r="C5" s="60"/>
      <c r="D5" s="60" t="s">
        <v>71</v>
      </c>
      <c r="E5" s="79">
        <f t="shared" si="2"/>
        <v>0</v>
      </c>
      <c r="F5" s="79">
        <f t="shared" si="3"/>
        <v>0</v>
      </c>
      <c r="G5" s="79">
        <f t="shared" si="3"/>
        <v>0</v>
      </c>
      <c r="H5" s="79">
        <f t="shared" si="3"/>
        <v>0</v>
      </c>
      <c r="I5" s="79">
        <f t="shared" si="3"/>
        <v>0</v>
      </c>
      <c r="J5" s="79">
        <f t="shared" si="3"/>
        <v>0</v>
      </c>
      <c r="K5" s="79">
        <f t="shared" si="3"/>
        <v>0</v>
      </c>
      <c r="L5" s="79">
        <f t="shared" si="3"/>
        <v>0</v>
      </c>
      <c r="M5" s="79">
        <f t="shared" si="3"/>
        <v>0</v>
      </c>
      <c r="N5" s="79">
        <f t="shared" si="3"/>
        <v>0</v>
      </c>
      <c r="O5" s="79">
        <f t="shared" si="3"/>
        <v>0</v>
      </c>
      <c r="P5" s="79">
        <f t="shared" si="3"/>
        <v>0</v>
      </c>
      <c r="Q5" s="79">
        <f t="shared" si="4"/>
        <v>0</v>
      </c>
      <c r="R5" s="79">
        <f t="shared" si="5"/>
        <v>0</v>
      </c>
      <c r="S5" s="79">
        <f t="shared" si="6"/>
        <v>0</v>
      </c>
      <c r="T5" s="79">
        <f t="shared" si="7"/>
        <v>0</v>
      </c>
      <c r="U5" s="79">
        <f t="shared" si="8"/>
        <v>0</v>
      </c>
      <c r="V5" s="79">
        <f t="shared" si="9"/>
        <v>0</v>
      </c>
      <c r="W5" s="79">
        <f t="shared" si="10"/>
        <v>0</v>
      </c>
      <c r="X5" s="79">
        <f t="shared" si="11"/>
        <v>0</v>
      </c>
      <c r="Y5" s="79">
        <f t="shared" si="12"/>
        <v>0</v>
      </c>
      <c r="Z5" s="79">
        <f t="shared" si="13"/>
        <v>0</v>
      </c>
      <c r="AA5" s="79">
        <f t="shared" si="14"/>
        <v>0</v>
      </c>
      <c r="AB5" s="79">
        <f t="shared" si="15"/>
        <v>0</v>
      </c>
      <c r="AC5" s="62">
        <f t="shared" ref="AC5:AO8" si="18">AC11+AC17+AC23</f>
        <v>0</v>
      </c>
      <c r="AD5" s="62">
        <f t="shared" si="18"/>
        <v>0</v>
      </c>
      <c r="AE5" s="62">
        <f t="shared" si="18"/>
        <v>0</v>
      </c>
      <c r="AF5" s="62">
        <f t="shared" si="18"/>
        <v>0</v>
      </c>
      <c r="AG5" s="62">
        <f t="shared" si="18"/>
        <v>0</v>
      </c>
      <c r="AH5" s="62">
        <f t="shared" si="18"/>
        <v>0</v>
      </c>
      <c r="AI5" s="62">
        <f t="shared" si="18"/>
        <v>0</v>
      </c>
      <c r="AJ5" s="62">
        <f t="shared" si="18"/>
        <v>0</v>
      </c>
      <c r="AK5" s="62">
        <f t="shared" si="18"/>
        <v>0</v>
      </c>
      <c r="AL5" s="62">
        <f t="shared" si="18"/>
        <v>0</v>
      </c>
      <c r="AM5" s="62">
        <f t="shared" si="18"/>
        <v>0</v>
      </c>
      <c r="AN5" s="62">
        <f t="shared" si="18"/>
        <v>0</v>
      </c>
      <c r="AO5" s="62">
        <f t="shared" si="18"/>
        <v>0</v>
      </c>
      <c r="AP5" s="62">
        <f t="shared" ref="AP5:AZ5" si="19">AP11+AP17+AP23</f>
        <v>0</v>
      </c>
      <c r="AQ5" s="62">
        <f t="shared" si="19"/>
        <v>0</v>
      </c>
      <c r="AR5" s="62">
        <f t="shared" si="19"/>
        <v>0</v>
      </c>
      <c r="AS5" s="62">
        <f t="shared" si="19"/>
        <v>0</v>
      </c>
      <c r="AT5" s="62">
        <f t="shared" si="19"/>
        <v>0</v>
      </c>
      <c r="AU5" s="62">
        <f t="shared" si="19"/>
        <v>0</v>
      </c>
      <c r="AV5" s="62">
        <f t="shared" si="19"/>
        <v>0</v>
      </c>
      <c r="AW5" s="62">
        <f t="shared" si="19"/>
        <v>0</v>
      </c>
      <c r="AX5" s="62">
        <f t="shared" si="19"/>
        <v>0</v>
      </c>
      <c r="AY5" s="62">
        <f t="shared" si="19"/>
        <v>0</v>
      </c>
      <c r="AZ5" s="62">
        <f t="shared" si="19"/>
        <v>0</v>
      </c>
    </row>
    <row r="6" spans="1:52" x14ac:dyDescent="0.35">
      <c r="A6" s="59" t="s">
        <v>396</v>
      </c>
      <c r="B6" s="60" t="s">
        <v>209</v>
      </c>
      <c r="C6" s="60"/>
      <c r="D6" s="60" t="s">
        <v>72</v>
      </c>
      <c r="E6" s="79">
        <f t="shared" si="2"/>
        <v>0</v>
      </c>
      <c r="F6" s="79">
        <f t="shared" si="3"/>
        <v>0</v>
      </c>
      <c r="G6" s="79">
        <f t="shared" si="3"/>
        <v>0</v>
      </c>
      <c r="H6" s="79">
        <f t="shared" si="3"/>
        <v>0</v>
      </c>
      <c r="I6" s="79">
        <f t="shared" si="3"/>
        <v>0</v>
      </c>
      <c r="J6" s="79">
        <f t="shared" si="3"/>
        <v>0</v>
      </c>
      <c r="K6" s="79">
        <f t="shared" si="3"/>
        <v>0</v>
      </c>
      <c r="L6" s="79">
        <f t="shared" si="3"/>
        <v>0</v>
      </c>
      <c r="M6" s="79">
        <f t="shared" si="3"/>
        <v>0</v>
      </c>
      <c r="N6" s="79">
        <f t="shared" si="3"/>
        <v>0</v>
      </c>
      <c r="O6" s="79">
        <f t="shared" si="3"/>
        <v>0</v>
      </c>
      <c r="P6" s="79">
        <f t="shared" si="3"/>
        <v>0</v>
      </c>
      <c r="Q6" s="79">
        <f t="shared" si="4"/>
        <v>0</v>
      </c>
      <c r="R6" s="79">
        <f t="shared" si="5"/>
        <v>0</v>
      </c>
      <c r="S6" s="79">
        <f t="shared" si="6"/>
        <v>0</v>
      </c>
      <c r="T6" s="79">
        <f t="shared" si="7"/>
        <v>0</v>
      </c>
      <c r="U6" s="79">
        <f t="shared" si="8"/>
        <v>0</v>
      </c>
      <c r="V6" s="79">
        <f t="shared" si="9"/>
        <v>0</v>
      </c>
      <c r="W6" s="79">
        <f t="shared" si="10"/>
        <v>0</v>
      </c>
      <c r="X6" s="79">
        <f t="shared" si="11"/>
        <v>0</v>
      </c>
      <c r="Y6" s="79">
        <f t="shared" si="12"/>
        <v>0</v>
      </c>
      <c r="Z6" s="79">
        <f t="shared" si="13"/>
        <v>0</v>
      </c>
      <c r="AA6" s="79">
        <f t="shared" si="14"/>
        <v>0</v>
      </c>
      <c r="AB6" s="79">
        <f t="shared" si="15"/>
        <v>0</v>
      </c>
      <c r="AC6" s="62">
        <f t="shared" si="18"/>
        <v>0</v>
      </c>
      <c r="AD6" s="62">
        <f t="shared" si="18"/>
        <v>0</v>
      </c>
      <c r="AE6" s="62">
        <f t="shared" si="18"/>
        <v>0</v>
      </c>
      <c r="AF6" s="62">
        <f t="shared" si="18"/>
        <v>0</v>
      </c>
      <c r="AG6" s="62">
        <f t="shared" si="18"/>
        <v>0</v>
      </c>
      <c r="AH6" s="62">
        <f t="shared" si="18"/>
        <v>0</v>
      </c>
      <c r="AI6" s="62">
        <f t="shared" si="18"/>
        <v>0</v>
      </c>
      <c r="AJ6" s="62">
        <f t="shared" si="18"/>
        <v>0</v>
      </c>
      <c r="AK6" s="62">
        <f t="shared" si="18"/>
        <v>0</v>
      </c>
      <c r="AL6" s="62">
        <f t="shared" si="18"/>
        <v>0</v>
      </c>
      <c r="AM6" s="62">
        <f t="shared" si="18"/>
        <v>0</v>
      </c>
      <c r="AN6" s="62">
        <f t="shared" si="18"/>
        <v>0</v>
      </c>
      <c r="AO6" s="62">
        <f t="shared" si="18"/>
        <v>0</v>
      </c>
      <c r="AP6" s="62">
        <f t="shared" ref="AP6:AZ6" si="20">AP12+AP18+AP24</f>
        <v>0</v>
      </c>
      <c r="AQ6" s="62">
        <f t="shared" si="20"/>
        <v>0</v>
      </c>
      <c r="AR6" s="62">
        <f t="shared" si="20"/>
        <v>0</v>
      </c>
      <c r="AS6" s="62">
        <f t="shared" si="20"/>
        <v>0</v>
      </c>
      <c r="AT6" s="62">
        <f t="shared" si="20"/>
        <v>0</v>
      </c>
      <c r="AU6" s="62">
        <f t="shared" si="20"/>
        <v>0</v>
      </c>
      <c r="AV6" s="62">
        <f t="shared" si="20"/>
        <v>0</v>
      </c>
      <c r="AW6" s="62">
        <f t="shared" si="20"/>
        <v>0</v>
      </c>
      <c r="AX6" s="62">
        <f t="shared" si="20"/>
        <v>0</v>
      </c>
      <c r="AY6" s="62">
        <f t="shared" si="20"/>
        <v>0</v>
      </c>
      <c r="AZ6" s="62">
        <f t="shared" si="20"/>
        <v>0</v>
      </c>
    </row>
    <row r="7" spans="1:52" x14ac:dyDescent="0.35">
      <c r="A7" s="59" t="s">
        <v>396</v>
      </c>
      <c r="B7" s="60" t="s">
        <v>209</v>
      </c>
      <c r="C7" s="60"/>
      <c r="D7" s="60" t="s">
        <v>73</v>
      </c>
      <c r="E7" s="79">
        <f t="shared" si="2"/>
        <v>0</v>
      </c>
      <c r="F7" s="79">
        <f t="shared" si="3"/>
        <v>0</v>
      </c>
      <c r="G7" s="79">
        <f t="shared" si="3"/>
        <v>0</v>
      </c>
      <c r="H7" s="79">
        <f t="shared" si="3"/>
        <v>0</v>
      </c>
      <c r="I7" s="79">
        <f t="shared" si="3"/>
        <v>0</v>
      </c>
      <c r="J7" s="79">
        <f t="shared" si="3"/>
        <v>0</v>
      </c>
      <c r="K7" s="79">
        <f t="shared" si="3"/>
        <v>0</v>
      </c>
      <c r="L7" s="79">
        <f t="shared" si="3"/>
        <v>0</v>
      </c>
      <c r="M7" s="79">
        <f t="shared" si="3"/>
        <v>0</v>
      </c>
      <c r="N7" s="79">
        <f t="shared" si="3"/>
        <v>0</v>
      </c>
      <c r="O7" s="79">
        <f t="shared" si="3"/>
        <v>0</v>
      </c>
      <c r="P7" s="79">
        <f t="shared" si="3"/>
        <v>0</v>
      </c>
      <c r="Q7" s="79">
        <f t="shared" si="4"/>
        <v>0</v>
      </c>
      <c r="R7" s="79">
        <f t="shared" si="5"/>
        <v>0</v>
      </c>
      <c r="S7" s="79">
        <f t="shared" si="6"/>
        <v>0</v>
      </c>
      <c r="T7" s="79">
        <f t="shared" si="7"/>
        <v>0</v>
      </c>
      <c r="U7" s="79">
        <f t="shared" si="8"/>
        <v>0</v>
      </c>
      <c r="V7" s="79">
        <f t="shared" si="9"/>
        <v>0</v>
      </c>
      <c r="W7" s="79">
        <f t="shared" si="10"/>
        <v>0</v>
      </c>
      <c r="X7" s="79">
        <f t="shared" si="11"/>
        <v>0</v>
      </c>
      <c r="Y7" s="79">
        <f t="shared" si="12"/>
        <v>0</v>
      </c>
      <c r="Z7" s="79">
        <f t="shared" si="13"/>
        <v>0</v>
      </c>
      <c r="AA7" s="79">
        <f t="shared" si="14"/>
        <v>0</v>
      </c>
      <c r="AB7" s="79">
        <f t="shared" si="15"/>
        <v>0</v>
      </c>
      <c r="AC7" s="62">
        <f t="shared" si="18"/>
        <v>0</v>
      </c>
      <c r="AD7" s="62">
        <f t="shared" si="18"/>
        <v>0</v>
      </c>
      <c r="AE7" s="62">
        <f t="shared" si="18"/>
        <v>0</v>
      </c>
      <c r="AF7" s="62">
        <f t="shared" si="18"/>
        <v>0</v>
      </c>
      <c r="AG7" s="62">
        <f t="shared" si="18"/>
        <v>0</v>
      </c>
      <c r="AH7" s="62">
        <f t="shared" si="18"/>
        <v>0</v>
      </c>
      <c r="AI7" s="62">
        <f t="shared" si="18"/>
        <v>0</v>
      </c>
      <c r="AJ7" s="62">
        <f t="shared" si="18"/>
        <v>0</v>
      </c>
      <c r="AK7" s="62">
        <f t="shared" si="18"/>
        <v>0</v>
      </c>
      <c r="AL7" s="62">
        <f t="shared" si="18"/>
        <v>0</v>
      </c>
      <c r="AM7" s="62">
        <f t="shared" si="18"/>
        <v>0</v>
      </c>
      <c r="AN7" s="62">
        <f t="shared" si="18"/>
        <v>0</v>
      </c>
      <c r="AO7" s="62">
        <f t="shared" si="18"/>
        <v>0</v>
      </c>
      <c r="AP7" s="62">
        <f t="shared" ref="AP7:AZ7" si="21">AP13+AP19+AP25</f>
        <v>0</v>
      </c>
      <c r="AQ7" s="62">
        <f t="shared" si="21"/>
        <v>0</v>
      </c>
      <c r="AR7" s="62">
        <f t="shared" si="21"/>
        <v>0</v>
      </c>
      <c r="AS7" s="62">
        <f t="shared" si="21"/>
        <v>0</v>
      </c>
      <c r="AT7" s="62">
        <f t="shared" si="21"/>
        <v>0</v>
      </c>
      <c r="AU7" s="62">
        <f t="shared" si="21"/>
        <v>0</v>
      </c>
      <c r="AV7" s="62">
        <f t="shared" si="21"/>
        <v>0</v>
      </c>
      <c r="AW7" s="62">
        <f t="shared" si="21"/>
        <v>0</v>
      </c>
      <c r="AX7" s="62">
        <f t="shared" si="21"/>
        <v>0</v>
      </c>
      <c r="AY7" s="62">
        <f t="shared" si="21"/>
        <v>0</v>
      </c>
      <c r="AZ7" s="62">
        <f t="shared" si="21"/>
        <v>0</v>
      </c>
    </row>
    <row r="8" spans="1:52" x14ac:dyDescent="0.35">
      <c r="A8" s="59" t="s">
        <v>396</v>
      </c>
      <c r="B8" s="60" t="s">
        <v>209</v>
      </c>
      <c r="C8" s="60"/>
      <c r="D8" s="60" t="s">
        <v>74</v>
      </c>
      <c r="E8" s="79">
        <f t="shared" si="2"/>
        <v>0</v>
      </c>
      <c r="F8" s="79">
        <f t="shared" si="3"/>
        <v>0</v>
      </c>
      <c r="G8" s="79">
        <f t="shared" si="3"/>
        <v>0</v>
      </c>
      <c r="H8" s="79">
        <f t="shared" si="3"/>
        <v>0</v>
      </c>
      <c r="I8" s="79">
        <f t="shared" si="3"/>
        <v>0</v>
      </c>
      <c r="J8" s="79">
        <f t="shared" si="3"/>
        <v>0</v>
      </c>
      <c r="K8" s="79">
        <f t="shared" si="3"/>
        <v>0</v>
      </c>
      <c r="L8" s="79">
        <f t="shared" si="3"/>
        <v>0</v>
      </c>
      <c r="M8" s="79">
        <f t="shared" si="3"/>
        <v>0</v>
      </c>
      <c r="N8" s="79">
        <f t="shared" si="3"/>
        <v>0</v>
      </c>
      <c r="O8" s="79">
        <f t="shared" si="3"/>
        <v>0</v>
      </c>
      <c r="P8" s="79">
        <f t="shared" si="3"/>
        <v>0</v>
      </c>
      <c r="Q8" s="79">
        <f t="shared" si="4"/>
        <v>0</v>
      </c>
      <c r="R8" s="79">
        <f t="shared" si="5"/>
        <v>0</v>
      </c>
      <c r="S8" s="79">
        <f t="shared" si="6"/>
        <v>0</v>
      </c>
      <c r="T8" s="79">
        <f t="shared" si="7"/>
        <v>0</v>
      </c>
      <c r="U8" s="79">
        <f t="shared" si="8"/>
        <v>0</v>
      </c>
      <c r="V8" s="79">
        <f t="shared" si="9"/>
        <v>0</v>
      </c>
      <c r="W8" s="79">
        <f t="shared" si="10"/>
        <v>0</v>
      </c>
      <c r="X8" s="79">
        <f t="shared" si="11"/>
        <v>0</v>
      </c>
      <c r="Y8" s="79">
        <f t="shared" si="12"/>
        <v>0</v>
      </c>
      <c r="Z8" s="79">
        <f t="shared" si="13"/>
        <v>0</v>
      </c>
      <c r="AA8" s="79">
        <f t="shared" si="14"/>
        <v>0</v>
      </c>
      <c r="AB8" s="79">
        <f t="shared" si="15"/>
        <v>0</v>
      </c>
      <c r="AC8" s="62">
        <f t="shared" si="18"/>
        <v>0</v>
      </c>
      <c r="AD8" s="62">
        <f t="shared" si="18"/>
        <v>0</v>
      </c>
      <c r="AE8" s="62">
        <f t="shared" si="18"/>
        <v>0</v>
      </c>
      <c r="AF8" s="62">
        <f t="shared" si="18"/>
        <v>0</v>
      </c>
      <c r="AG8" s="62">
        <f t="shared" si="18"/>
        <v>0</v>
      </c>
      <c r="AH8" s="62">
        <f t="shared" si="18"/>
        <v>0</v>
      </c>
      <c r="AI8" s="62">
        <f t="shared" si="18"/>
        <v>0</v>
      </c>
      <c r="AJ8" s="62">
        <f t="shared" si="18"/>
        <v>0</v>
      </c>
      <c r="AK8" s="62">
        <f t="shared" si="18"/>
        <v>0</v>
      </c>
      <c r="AL8" s="62">
        <f t="shared" si="18"/>
        <v>0</v>
      </c>
      <c r="AM8" s="62">
        <f t="shared" si="18"/>
        <v>0</v>
      </c>
      <c r="AN8" s="62">
        <f t="shared" si="18"/>
        <v>0</v>
      </c>
      <c r="AO8" s="62">
        <f t="shared" si="18"/>
        <v>0</v>
      </c>
      <c r="AP8" s="62">
        <f t="shared" ref="AP8:AZ8" si="22">AP14+AP20+AP26</f>
        <v>0</v>
      </c>
      <c r="AQ8" s="62">
        <f t="shared" si="22"/>
        <v>0</v>
      </c>
      <c r="AR8" s="62">
        <f t="shared" si="22"/>
        <v>0</v>
      </c>
      <c r="AS8" s="62">
        <f t="shared" si="22"/>
        <v>0</v>
      </c>
      <c r="AT8" s="62">
        <f t="shared" si="22"/>
        <v>0</v>
      </c>
      <c r="AU8" s="62">
        <f t="shared" si="22"/>
        <v>0</v>
      </c>
      <c r="AV8" s="62">
        <f t="shared" si="22"/>
        <v>0</v>
      </c>
      <c r="AW8" s="62">
        <f t="shared" si="22"/>
        <v>0</v>
      </c>
      <c r="AX8" s="62">
        <f t="shared" si="22"/>
        <v>0</v>
      </c>
      <c r="AY8" s="62">
        <f t="shared" si="22"/>
        <v>0</v>
      </c>
      <c r="AZ8" s="62">
        <f t="shared" si="22"/>
        <v>0</v>
      </c>
    </row>
    <row r="9" spans="1:52" x14ac:dyDescent="0.35">
      <c r="A9" s="54" t="s">
        <v>396</v>
      </c>
      <c r="B9" s="55" t="s">
        <v>397</v>
      </c>
      <c r="C9" s="55"/>
      <c r="D9" s="55" t="s">
        <v>69</v>
      </c>
      <c r="E9" s="57">
        <f>SUM(E10:E14)</f>
        <v>0</v>
      </c>
      <c r="F9" s="57">
        <f t="shared" ref="F9" si="23">SUM(F10:F14)</f>
        <v>0</v>
      </c>
      <c r="G9" s="57">
        <f t="shared" ref="G9" si="24">SUM(G10:G14)</f>
        <v>0</v>
      </c>
      <c r="H9" s="57">
        <f t="shared" ref="H9" si="25">SUM(H10:H14)</f>
        <v>0</v>
      </c>
      <c r="I9" s="57">
        <f t="shared" ref="I9" si="26">SUM(I10:I14)</f>
        <v>0</v>
      </c>
      <c r="J9" s="57">
        <f t="shared" ref="J9" si="27">SUM(J10:J14)</f>
        <v>0</v>
      </c>
      <c r="K9" s="57">
        <f t="shared" ref="K9" si="28">SUM(K10:K14)</f>
        <v>0</v>
      </c>
      <c r="L9" s="57">
        <f t="shared" ref="L9" si="29">SUM(L10:L14)</f>
        <v>0</v>
      </c>
      <c r="M9" s="57">
        <f t="shared" ref="M9" si="30">SUM(M10:M14)</f>
        <v>0</v>
      </c>
      <c r="N9" s="57">
        <f t="shared" ref="N9" si="31">SUM(N10:N14)</f>
        <v>0</v>
      </c>
      <c r="O9" s="57">
        <f t="shared" ref="O9" si="32">SUM(O10:O14)</f>
        <v>0</v>
      </c>
      <c r="P9" s="57">
        <f t="shared" ref="P9" si="33">SUM(P10:P14)</f>
        <v>0</v>
      </c>
      <c r="Q9" s="57">
        <f>SUM(Q10:Q14)</f>
        <v>0</v>
      </c>
      <c r="R9" s="57">
        <f t="shared" ref="R9:AB9" si="34">SUM(R10:R14)</f>
        <v>0</v>
      </c>
      <c r="S9" s="57">
        <f t="shared" si="34"/>
        <v>0</v>
      </c>
      <c r="T9" s="57">
        <f t="shared" si="34"/>
        <v>0</v>
      </c>
      <c r="U9" s="57">
        <f t="shared" si="34"/>
        <v>0</v>
      </c>
      <c r="V9" s="57">
        <f t="shared" si="34"/>
        <v>0</v>
      </c>
      <c r="W9" s="57">
        <f t="shared" si="34"/>
        <v>0</v>
      </c>
      <c r="X9" s="57">
        <f t="shared" si="34"/>
        <v>0</v>
      </c>
      <c r="Y9" s="57">
        <f t="shared" si="34"/>
        <v>0</v>
      </c>
      <c r="Z9" s="57">
        <f t="shared" si="34"/>
        <v>0</v>
      </c>
      <c r="AA9" s="57">
        <f t="shared" si="34"/>
        <v>0</v>
      </c>
      <c r="AB9" s="57">
        <f t="shared" si="34"/>
        <v>0</v>
      </c>
      <c r="AC9" s="57">
        <f t="shared" ref="AC9" si="35">SUM(AC10:AC14)</f>
        <v>0</v>
      </c>
      <c r="AD9" s="57">
        <f t="shared" ref="AD9" si="36">SUM(AD10:AD14)</f>
        <v>0</v>
      </c>
      <c r="AE9" s="57">
        <f t="shared" ref="AE9" si="37">SUM(AE10:AE14)</f>
        <v>0</v>
      </c>
      <c r="AF9" s="57">
        <f t="shared" ref="AF9" si="38">SUM(AF10:AF14)</f>
        <v>0</v>
      </c>
      <c r="AG9" s="57">
        <f t="shared" ref="AG9" si="39">SUM(AG10:AG14)</f>
        <v>0</v>
      </c>
      <c r="AH9" s="57">
        <f t="shared" ref="AH9" si="40">SUM(AH10:AH14)</f>
        <v>0</v>
      </c>
      <c r="AI9" s="57">
        <f t="shared" ref="AI9" si="41">SUM(AI10:AI14)</f>
        <v>0</v>
      </c>
      <c r="AJ9" s="57">
        <f t="shared" ref="AJ9" si="42">SUM(AJ10:AJ14)</f>
        <v>0</v>
      </c>
      <c r="AK9" s="57">
        <f t="shared" ref="AK9" si="43">SUM(AK10:AK14)</f>
        <v>0</v>
      </c>
      <c r="AL9" s="57">
        <f t="shared" ref="AL9" si="44">SUM(AL10:AL14)</f>
        <v>0</v>
      </c>
      <c r="AM9" s="57">
        <f t="shared" ref="AM9" si="45">SUM(AM10:AM14)</f>
        <v>0</v>
      </c>
      <c r="AN9" s="57">
        <f t="shared" ref="AN9" si="46">SUM(AN10:AN14)</f>
        <v>0</v>
      </c>
      <c r="AO9" s="57">
        <f t="shared" ref="AO9" si="47">SUM(AO10:AO14)</f>
        <v>0</v>
      </c>
      <c r="AP9" s="57">
        <f t="shared" ref="AP9" si="48">SUM(AP10:AP14)</f>
        <v>0</v>
      </c>
      <c r="AQ9" s="57">
        <f t="shared" ref="AQ9" si="49">SUM(AQ10:AQ14)</f>
        <v>0</v>
      </c>
      <c r="AR9" s="57">
        <f t="shared" ref="AR9" si="50">SUM(AR10:AR14)</f>
        <v>0</v>
      </c>
      <c r="AS9" s="57">
        <f t="shared" ref="AS9" si="51">SUM(AS10:AS14)</f>
        <v>0</v>
      </c>
      <c r="AT9" s="57">
        <f t="shared" ref="AT9" si="52">SUM(AT10:AT14)</f>
        <v>0</v>
      </c>
      <c r="AU9" s="57">
        <f t="shared" ref="AU9" si="53">SUM(AU10:AU14)</f>
        <v>0</v>
      </c>
      <c r="AV9" s="57">
        <f t="shared" ref="AV9" si="54">SUM(AV10:AV14)</f>
        <v>0</v>
      </c>
      <c r="AW9" s="57">
        <f t="shared" ref="AW9" si="55">SUM(AW10:AW14)</f>
        <v>0</v>
      </c>
      <c r="AX9" s="57">
        <f t="shared" ref="AX9" si="56">SUM(AX10:AX14)</f>
        <v>0</v>
      </c>
      <c r="AY9" s="57">
        <f t="shared" ref="AY9" si="57">SUM(AY10:AY14)</f>
        <v>0</v>
      </c>
      <c r="AZ9" s="57">
        <f t="shared" ref="AZ9" si="58">SUM(AZ10:AZ14)</f>
        <v>0</v>
      </c>
    </row>
    <row r="10" spans="1:52" x14ac:dyDescent="0.35">
      <c r="A10" s="59" t="s">
        <v>396</v>
      </c>
      <c r="B10" s="60" t="s">
        <v>397</v>
      </c>
      <c r="C10" s="60"/>
      <c r="D10" s="60" t="s">
        <v>70</v>
      </c>
      <c r="E10" s="79">
        <f t="shared" si="2"/>
        <v>0</v>
      </c>
      <c r="F10" s="79">
        <f t="shared" si="3"/>
        <v>0</v>
      </c>
      <c r="G10" s="79">
        <f t="shared" si="3"/>
        <v>0</v>
      </c>
      <c r="H10" s="79">
        <f t="shared" si="3"/>
        <v>0</v>
      </c>
      <c r="I10" s="79">
        <f t="shared" si="3"/>
        <v>0</v>
      </c>
      <c r="J10" s="79">
        <f t="shared" si="3"/>
        <v>0</v>
      </c>
      <c r="K10" s="79">
        <f t="shared" si="3"/>
        <v>0</v>
      </c>
      <c r="L10" s="79">
        <f t="shared" si="3"/>
        <v>0</v>
      </c>
      <c r="M10" s="79">
        <f t="shared" si="3"/>
        <v>0</v>
      </c>
      <c r="N10" s="79">
        <f t="shared" si="3"/>
        <v>0</v>
      </c>
      <c r="O10" s="79">
        <f t="shared" si="3"/>
        <v>0</v>
      </c>
      <c r="P10" s="79">
        <f t="shared" si="3"/>
        <v>0</v>
      </c>
      <c r="Q10" s="79">
        <f t="shared" ref="Q10:Q14" si="59">AO10</f>
        <v>0</v>
      </c>
      <c r="R10" s="79">
        <f t="shared" ref="R10:R14" si="60">Q10+AP10</f>
        <v>0</v>
      </c>
      <c r="S10" s="79">
        <f t="shared" ref="S10:S14" si="61">R10+AQ10</f>
        <v>0</v>
      </c>
      <c r="T10" s="79">
        <f t="shared" ref="T10:T14" si="62">S10+AR10</f>
        <v>0</v>
      </c>
      <c r="U10" s="79">
        <f t="shared" ref="U10:U14" si="63">T10+AS10</f>
        <v>0</v>
      </c>
      <c r="V10" s="79">
        <f t="shared" ref="V10:V14" si="64">U10+AT10</f>
        <v>0</v>
      </c>
      <c r="W10" s="79">
        <f t="shared" ref="W10:W14" si="65">V10+AU10</f>
        <v>0</v>
      </c>
      <c r="X10" s="79">
        <f t="shared" ref="X10:X14" si="66">W10+AV10</f>
        <v>0</v>
      </c>
      <c r="Y10" s="79">
        <f t="shared" ref="Y10:Y14" si="67">X10+AW10</f>
        <v>0</v>
      </c>
      <c r="Z10" s="79">
        <f t="shared" ref="Z10:Z14" si="68">Y10+AX10</f>
        <v>0</v>
      </c>
      <c r="AA10" s="79">
        <f t="shared" ref="AA10:AA14" si="69">Z10+AY10</f>
        <v>0</v>
      </c>
      <c r="AB10" s="79">
        <f t="shared" ref="AB10:AB14" si="70">AA10+AZ10</f>
        <v>0</v>
      </c>
      <c r="AC10" s="60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0"/>
      <c r="AP10" s="62"/>
      <c r="AQ10" s="62"/>
      <c r="AR10" s="62"/>
      <c r="AS10" s="62"/>
      <c r="AT10" s="60"/>
      <c r="AU10" s="60"/>
      <c r="AV10" s="60"/>
      <c r="AW10" s="60"/>
      <c r="AX10" s="60"/>
      <c r="AY10" s="60"/>
      <c r="AZ10" s="60"/>
    </row>
    <row r="11" spans="1:52" x14ac:dyDescent="0.35">
      <c r="A11" s="59" t="s">
        <v>396</v>
      </c>
      <c r="B11" s="60" t="s">
        <v>397</v>
      </c>
      <c r="C11" s="60"/>
      <c r="D11" s="60" t="s">
        <v>71</v>
      </c>
      <c r="E11" s="79">
        <f t="shared" si="2"/>
        <v>0</v>
      </c>
      <c r="F11" s="79">
        <f t="shared" si="3"/>
        <v>0</v>
      </c>
      <c r="G11" s="79">
        <f t="shared" si="3"/>
        <v>0</v>
      </c>
      <c r="H11" s="79">
        <f t="shared" si="3"/>
        <v>0</v>
      </c>
      <c r="I11" s="79">
        <f t="shared" si="3"/>
        <v>0</v>
      </c>
      <c r="J11" s="79">
        <f t="shared" si="3"/>
        <v>0</v>
      </c>
      <c r="K11" s="79">
        <f t="shared" si="3"/>
        <v>0</v>
      </c>
      <c r="L11" s="79">
        <f t="shared" si="3"/>
        <v>0</v>
      </c>
      <c r="M11" s="79">
        <f t="shared" si="3"/>
        <v>0</v>
      </c>
      <c r="N11" s="79">
        <f t="shared" si="3"/>
        <v>0</v>
      </c>
      <c r="O11" s="79">
        <f t="shared" si="3"/>
        <v>0</v>
      </c>
      <c r="P11" s="79">
        <f t="shared" si="3"/>
        <v>0</v>
      </c>
      <c r="Q11" s="79">
        <f t="shared" si="59"/>
        <v>0</v>
      </c>
      <c r="R11" s="79">
        <f t="shared" si="60"/>
        <v>0</v>
      </c>
      <c r="S11" s="79">
        <f t="shared" si="61"/>
        <v>0</v>
      </c>
      <c r="T11" s="79">
        <f t="shared" si="62"/>
        <v>0</v>
      </c>
      <c r="U11" s="79">
        <f t="shared" si="63"/>
        <v>0</v>
      </c>
      <c r="V11" s="79">
        <f t="shared" si="64"/>
        <v>0</v>
      </c>
      <c r="W11" s="79">
        <f t="shared" si="65"/>
        <v>0</v>
      </c>
      <c r="X11" s="79">
        <f t="shared" si="66"/>
        <v>0</v>
      </c>
      <c r="Y11" s="79">
        <f t="shared" si="67"/>
        <v>0</v>
      </c>
      <c r="Z11" s="79">
        <f t="shared" si="68"/>
        <v>0</v>
      </c>
      <c r="AA11" s="79">
        <f t="shared" si="69"/>
        <v>0</v>
      </c>
      <c r="AB11" s="79">
        <f t="shared" si="70"/>
        <v>0</v>
      </c>
      <c r="AC11" s="60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0"/>
      <c r="AP11" s="62"/>
      <c r="AQ11" s="62"/>
      <c r="AR11" s="62"/>
      <c r="AS11" s="62"/>
      <c r="AT11" s="60"/>
      <c r="AU11" s="60"/>
      <c r="AV11" s="60"/>
      <c r="AW11" s="60"/>
      <c r="AX11" s="60"/>
      <c r="AY11" s="60"/>
      <c r="AZ11" s="60"/>
    </row>
    <row r="12" spans="1:52" x14ac:dyDescent="0.35">
      <c r="A12" s="59" t="s">
        <v>396</v>
      </c>
      <c r="B12" s="60" t="s">
        <v>397</v>
      </c>
      <c r="C12" s="60"/>
      <c r="D12" s="60" t="s">
        <v>72</v>
      </c>
      <c r="E12" s="79">
        <f t="shared" si="2"/>
        <v>0</v>
      </c>
      <c r="F12" s="79">
        <f t="shared" si="3"/>
        <v>0</v>
      </c>
      <c r="G12" s="79">
        <f t="shared" si="3"/>
        <v>0</v>
      </c>
      <c r="H12" s="79">
        <f t="shared" si="3"/>
        <v>0</v>
      </c>
      <c r="I12" s="79">
        <f t="shared" si="3"/>
        <v>0</v>
      </c>
      <c r="J12" s="79">
        <f t="shared" si="3"/>
        <v>0</v>
      </c>
      <c r="K12" s="79">
        <f t="shared" si="3"/>
        <v>0</v>
      </c>
      <c r="L12" s="79">
        <f t="shared" si="3"/>
        <v>0</v>
      </c>
      <c r="M12" s="79">
        <f t="shared" si="3"/>
        <v>0</v>
      </c>
      <c r="N12" s="79">
        <f t="shared" si="3"/>
        <v>0</v>
      </c>
      <c r="O12" s="79">
        <f t="shared" si="3"/>
        <v>0</v>
      </c>
      <c r="P12" s="79">
        <f t="shared" si="3"/>
        <v>0</v>
      </c>
      <c r="Q12" s="79">
        <f t="shared" si="59"/>
        <v>0</v>
      </c>
      <c r="R12" s="79">
        <f t="shared" si="60"/>
        <v>0</v>
      </c>
      <c r="S12" s="79">
        <f t="shared" si="61"/>
        <v>0</v>
      </c>
      <c r="T12" s="79">
        <f t="shared" si="62"/>
        <v>0</v>
      </c>
      <c r="U12" s="79">
        <f t="shared" si="63"/>
        <v>0</v>
      </c>
      <c r="V12" s="79">
        <f t="shared" si="64"/>
        <v>0</v>
      </c>
      <c r="W12" s="79">
        <f t="shared" si="65"/>
        <v>0</v>
      </c>
      <c r="X12" s="79">
        <f t="shared" si="66"/>
        <v>0</v>
      </c>
      <c r="Y12" s="79">
        <f t="shared" si="67"/>
        <v>0</v>
      </c>
      <c r="Z12" s="79">
        <f t="shared" si="68"/>
        <v>0</v>
      </c>
      <c r="AA12" s="79">
        <f t="shared" si="69"/>
        <v>0</v>
      </c>
      <c r="AB12" s="79">
        <f t="shared" si="70"/>
        <v>0</v>
      </c>
      <c r="AC12" s="60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0"/>
      <c r="AP12" s="62"/>
      <c r="AQ12" s="62"/>
      <c r="AR12" s="62"/>
      <c r="AS12" s="62"/>
      <c r="AT12" s="60"/>
      <c r="AU12" s="60"/>
      <c r="AV12" s="60"/>
      <c r="AW12" s="60"/>
      <c r="AX12" s="60"/>
      <c r="AY12" s="60"/>
      <c r="AZ12" s="60"/>
    </row>
    <row r="13" spans="1:52" x14ac:dyDescent="0.35">
      <c r="A13" s="59" t="s">
        <v>396</v>
      </c>
      <c r="B13" s="60" t="s">
        <v>397</v>
      </c>
      <c r="C13" s="60"/>
      <c r="D13" s="60" t="s">
        <v>73</v>
      </c>
      <c r="E13" s="79">
        <f t="shared" si="2"/>
        <v>0</v>
      </c>
      <c r="F13" s="79">
        <f t="shared" si="3"/>
        <v>0</v>
      </c>
      <c r="G13" s="79">
        <f t="shared" si="3"/>
        <v>0</v>
      </c>
      <c r="H13" s="79">
        <f t="shared" si="3"/>
        <v>0</v>
      </c>
      <c r="I13" s="79">
        <f t="shared" si="3"/>
        <v>0</v>
      </c>
      <c r="J13" s="79">
        <f t="shared" si="3"/>
        <v>0</v>
      </c>
      <c r="K13" s="79">
        <f t="shared" si="3"/>
        <v>0</v>
      </c>
      <c r="L13" s="79">
        <f t="shared" si="3"/>
        <v>0</v>
      </c>
      <c r="M13" s="79">
        <f t="shared" si="3"/>
        <v>0</v>
      </c>
      <c r="N13" s="79">
        <f t="shared" si="3"/>
        <v>0</v>
      </c>
      <c r="O13" s="79">
        <f t="shared" si="3"/>
        <v>0</v>
      </c>
      <c r="P13" s="79">
        <f t="shared" si="3"/>
        <v>0</v>
      </c>
      <c r="Q13" s="79">
        <f t="shared" si="59"/>
        <v>0</v>
      </c>
      <c r="R13" s="79">
        <f t="shared" si="60"/>
        <v>0</v>
      </c>
      <c r="S13" s="79">
        <f t="shared" si="61"/>
        <v>0</v>
      </c>
      <c r="T13" s="79">
        <f t="shared" si="62"/>
        <v>0</v>
      </c>
      <c r="U13" s="79">
        <f t="shared" si="63"/>
        <v>0</v>
      </c>
      <c r="V13" s="79">
        <f t="shared" si="64"/>
        <v>0</v>
      </c>
      <c r="W13" s="79">
        <f t="shared" si="65"/>
        <v>0</v>
      </c>
      <c r="X13" s="79">
        <f t="shared" si="66"/>
        <v>0</v>
      </c>
      <c r="Y13" s="79">
        <f t="shared" si="67"/>
        <v>0</v>
      </c>
      <c r="Z13" s="79">
        <f t="shared" si="68"/>
        <v>0</v>
      </c>
      <c r="AA13" s="79">
        <f t="shared" si="69"/>
        <v>0</v>
      </c>
      <c r="AB13" s="79">
        <f t="shared" si="70"/>
        <v>0</v>
      </c>
      <c r="AC13" s="60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0"/>
      <c r="AP13" s="62"/>
      <c r="AQ13" s="62"/>
      <c r="AR13" s="62"/>
      <c r="AS13" s="62"/>
      <c r="AT13" s="60"/>
      <c r="AU13" s="60"/>
      <c r="AV13" s="60"/>
      <c r="AW13" s="60"/>
      <c r="AX13" s="60"/>
      <c r="AY13" s="60"/>
      <c r="AZ13" s="60"/>
    </row>
    <row r="14" spans="1:52" x14ac:dyDescent="0.35">
      <c r="A14" s="59" t="s">
        <v>396</v>
      </c>
      <c r="B14" s="60" t="s">
        <v>397</v>
      </c>
      <c r="C14" s="60"/>
      <c r="D14" s="60" t="s">
        <v>74</v>
      </c>
      <c r="E14" s="79">
        <f t="shared" si="2"/>
        <v>0</v>
      </c>
      <c r="F14" s="79">
        <f t="shared" si="3"/>
        <v>0</v>
      </c>
      <c r="G14" s="79">
        <f t="shared" si="3"/>
        <v>0</v>
      </c>
      <c r="H14" s="79">
        <f t="shared" si="3"/>
        <v>0</v>
      </c>
      <c r="I14" s="79">
        <f t="shared" si="3"/>
        <v>0</v>
      </c>
      <c r="J14" s="79">
        <f t="shared" si="3"/>
        <v>0</v>
      </c>
      <c r="K14" s="79">
        <f t="shared" si="3"/>
        <v>0</v>
      </c>
      <c r="L14" s="79">
        <f t="shared" si="3"/>
        <v>0</v>
      </c>
      <c r="M14" s="79">
        <f t="shared" si="3"/>
        <v>0</v>
      </c>
      <c r="N14" s="79">
        <f t="shared" si="3"/>
        <v>0</v>
      </c>
      <c r="O14" s="79">
        <f t="shared" si="3"/>
        <v>0</v>
      </c>
      <c r="P14" s="79">
        <f t="shared" si="3"/>
        <v>0</v>
      </c>
      <c r="Q14" s="79">
        <f t="shared" si="59"/>
        <v>0</v>
      </c>
      <c r="R14" s="79">
        <f t="shared" si="60"/>
        <v>0</v>
      </c>
      <c r="S14" s="79">
        <f t="shared" si="61"/>
        <v>0</v>
      </c>
      <c r="T14" s="79">
        <f t="shared" si="62"/>
        <v>0</v>
      </c>
      <c r="U14" s="79">
        <f t="shared" si="63"/>
        <v>0</v>
      </c>
      <c r="V14" s="79">
        <f t="shared" si="64"/>
        <v>0</v>
      </c>
      <c r="W14" s="79">
        <f t="shared" si="65"/>
        <v>0</v>
      </c>
      <c r="X14" s="79">
        <f t="shared" si="66"/>
        <v>0</v>
      </c>
      <c r="Y14" s="79">
        <f t="shared" si="67"/>
        <v>0</v>
      </c>
      <c r="Z14" s="79">
        <f t="shared" si="68"/>
        <v>0</v>
      </c>
      <c r="AA14" s="79">
        <f t="shared" si="69"/>
        <v>0</v>
      </c>
      <c r="AB14" s="79">
        <f t="shared" si="70"/>
        <v>0</v>
      </c>
      <c r="AC14" s="60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0"/>
      <c r="AP14" s="62"/>
      <c r="AQ14" s="62"/>
      <c r="AR14" s="62"/>
      <c r="AS14" s="62"/>
      <c r="AT14" s="60"/>
      <c r="AU14" s="60"/>
      <c r="AV14" s="60"/>
      <c r="AW14" s="60"/>
      <c r="AX14" s="60"/>
      <c r="AY14" s="60"/>
      <c r="AZ14" s="60"/>
    </row>
    <row r="15" spans="1:52" x14ac:dyDescent="0.35">
      <c r="A15" s="54" t="s">
        <v>396</v>
      </c>
      <c r="B15" s="55" t="s">
        <v>398</v>
      </c>
      <c r="C15" s="55"/>
      <c r="D15" s="55" t="s">
        <v>69</v>
      </c>
      <c r="E15" s="57">
        <f>SUM(E16:E20)</f>
        <v>0</v>
      </c>
      <c r="F15" s="57">
        <f t="shared" ref="F15" si="71">SUM(F16:F20)</f>
        <v>0</v>
      </c>
      <c r="G15" s="57">
        <f t="shared" ref="G15" si="72">SUM(G16:G20)</f>
        <v>0</v>
      </c>
      <c r="H15" s="57">
        <f t="shared" ref="H15" si="73">SUM(H16:H20)</f>
        <v>0</v>
      </c>
      <c r="I15" s="57">
        <f t="shared" ref="I15" si="74">SUM(I16:I20)</f>
        <v>0</v>
      </c>
      <c r="J15" s="57">
        <f t="shared" ref="J15" si="75">SUM(J16:J20)</f>
        <v>0</v>
      </c>
      <c r="K15" s="57">
        <f t="shared" ref="K15" si="76">SUM(K16:K20)</f>
        <v>0</v>
      </c>
      <c r="L15" s="57">
        <f t="shared" ref="L15" si="77">SUM(L16:L20)</f>
        <v>0</v>
      </c>
      <c r="M15" s="57">
        <f t="shared" ref="M15" si="78">SUM(M16:M20)</f>
        <v>0</v>
      </c>
      <c r="N15" s="57">
        <f t="shared" ref="N15" si="79">SUM(N16:N20)</f>
        <v>0</v>
      </c>
      <c r="O15" s="57">
        <f t="shared" ref="O15" si="80">SUM(O16:O20)</f>
        <v>0</v>
      </c>
      <c r="P15" s="57">
        <f t="shared" ref="P15" si="81">SUM(P16:P20)</f>
        <v>0</v>
      </c>
      <c r="Q15" s="57">
        <f>SUM(Q16:Q20)</f>
        <v>0</v>
      </c>
      <c r="R15" s="57">
        <f t="shared" ref="R15:AB15" si="82">SUM(R16:R20)</f>
        <v>0</v>
      </c>
      <c r="S15" s="57">
        <f t="shared" si="82"/>
        <v>0</v>
      </c>
      <c r="T15" s="57">
        <f t="shared" si="82"/>
        <v>0</v>
      </c>
      <c r="U15" s="57">
        <f t="shared" si="82"/>
        <v>0</v>
      </c>
      <c r="V15" s="57">
        <f t="shared" si="82"/>
        <v>0</v>
      </c>
      <c r="W15" s="57">
        <f t="shared" si="82"/>
        <v>0</v>
      </c>
      <c r="X15" s="57">
        <f t="shared" si="82"/>
        <v>0</v>
      </c>
      <c r="Y15" s="57">
        <f t="shared" si="82"/>
        <v>0</v>
      </c>
      <c r="Z15" s="57">
        <f t="shared" si="82"/>
        <v>0</v>
      </c>
      <c r="AA15" s="57">
        <f t="shared" si="82"/>
        <v>0</v>
      </c>
      <c r="AB15" s="57">
        <f t="shared" si="82"/>
        <v>0</v>
      </c>
      <c r="AC15" s="57">
        <f t="shared" ref="AC15" si="83">SUM(AC16:AC20)</f>
        <v>0</v>
      </c>
      <c r="AD15" s="57">
        <f t="shared" ref="AD15" si="84">SUM(AD16:AD20)</f>
        <v>0</v>
      </c>
      <c r="AE15" s="57">
        <f t="shared" ref="AE15" si="85">SUM(AE16:AE20)</f>
        <v>0</v>
      </c>
      <c r="AF15" s="57">
        <f t="shared" ref="AF15" si="86">SUM(AF16:AF20)</f>
        <v>0</v>
      </c>
      <c r="AG15" s="57">
        <f t="shared" ref="AG15" si="87">SUM(AG16:AG20)</f>
        <v>0</v>
      </c>
      <c r="AH15" s="57">
        <f t="shared" ref="AH15" si="88">SUM(AH16:AH20)</f>
        <v>0</v>
      </c>
      <c r="AI15" s="57">
        <f t="shared" ref="AI15" si="89">SUM(AI16:AI20)</f>
        <v>0</v>
      </c>
      <c r="AJ15" s="57">
        <f t="shared" ref="AJ15" si="90">SUM(AJ16:AJ20)</f>
        <v>0</v>
      </c>
      <c r="AK15" s="57">
        <f t="shared" ref="AK15" si="91">SUM(AK16:AK20)</f>
        <v>0</v>
      </c>
      <c r="AL15" s="57">
        <f t="shared" ref="AL15" si="92">SUM(AL16:AL20)</f>
        <v>0</v>
      </c>
      <c r="AM15" s="57">
        <f t="shared" ref="AM15" si="93">SUM(AM16:AM20)</f>
        <v>0</v>
      </c>
      <c r="AN15" s="57">
        <f t="shared" ref="AN15" si="94">SUM(AN16:AN20)</f>
        <v>0</v>
      </c>
      <c r="AO15" s="57">
        <f t="shared" ref="AO15" si="95">SUM(AO16:AO20)</f>
        <v>0</v>
      </c>
      <c r="AP15" s="57">
        <f t="shared" ref="AP15" si="96">SUM(AP16:AP20)</f>
        <v>0</v>
      </c>
      <c r="AQ15" s="57">
        <f t="shared" ref="AQ15" si="97">SUM(AQ16:AQ20)</f>
        <v>0</v>
      </c>
      <c r="AR15" s="57">
        <f t="shared" ref="AR15" si="98">SUM(AR16:AR20)</f>
        <v>0</v>
      </c>
      <c r="AS15" s="57">
        <f t="shared" ref="AS15" si="99">SUM(AS16:AS20)</f>
        <v>0</v>
      </c>
      <c r="AT15" s="57">
        <f t="shared" ref="AT15" si="100">SUM(AT16:AT20)</f>
        <v>0</v>
      </c>
      <c r="AU15" s="57">
        <f t="shared" ref="AU15" si="101">SUM(AU16:AU20)</f>
        <v>0</v>
      </c>
      <c r="AV15" s="57">
        <f t="shared" ref="AV15" si="102">SUM(AV16:AV20)</f>
        <v>0</v>
      </c>
      <c r="AW15" s="57">
        <f t="shared" ref="AW15" si="103">SUM(AW16:AW20)</f>
        <v>0</v>
      </c>
      <c r="AX15" s="57">
        <f t="shared" ref="AX15" si="104">SUM(AX16:AX20)</f>
        <v>0</v>
      </c>
      <c r="AY15" s="57">
        <f t="shared" ref="AY15" si="105">SUM(AY16:AY20)</f>
        <v>0</v>
      </c>
      <c r="AZ15" s="57">
        <f t="shared" ref="AZ15" si="106">SUM(AZ16:AZ20)</f>
        <v>0</v>
      </c>
    </row>
    <row r="16" spans="1:52" x14ac:dyDescent="0.35">
      <c r="A16" s="59" t="s">
        <v>396</v>
      </c>
      <c r="B16" s="60" t="s">
        <v>398</v>
      </c>
      <c r="C16" s="60"/>
      <c r="D16" s="60" t="s">
        <v>70</v>
      </c>
      <c r="E16" s="79">
        <f t="shared" si="2"/>
        <v>0</v>
      </c>
      <c r="F16" s="79">
        <f t="shared" si="3"/>
        <v>0</v>
      </c>
      <c r="G16" s="79">
        <f t="shared" si="3"/>
        <v>0</v>
      </c>
      <c r="H16" s="79">
        <f t="shared" si="3"/>
        <v>0</v>
      </c>
      <c r="I16" s="79">
        <f t="shared" si="3"/>
        <v>0</v>
      </c>
      <c r="J16" s="79">
        <f t="shared" si="3"/>
        <v>0</v>
      </c>
      <c r="K16" s="79">
        <f t="shared" si="3"/>
        <v>0</v>
      </c>
      <c r="L16" s="79">
        <f t="shared" si="3"/>
        <v>0</v>
      </c>
      <c r="M16" s="79">
        <f t="shared" si="3"/>
        <v>0</v>
      </c>
      <c r="N16" s="79">
        <f t="shared" si="3"/>
        <v>0</v>
      </c>
      <c r="O16" s="79">
        <f t="shared" si="3"/>
        <v>0</v>
      </c>
      <c r="P16" s="79">
        <f t="shared" si="3"/>
        <v>0</v>
      </c>
      <c r="Q16" s="79">
        <f t="shared" ref="Q16:Q20" si="107">AO16</f>
        <v>0</v>
      </c>
      <c r="R16" s="79">
        <f t="shared" ref="R16:R20" si="108">Q16+AP16</f>
        <v>0</v>
      </c>
      <c r="S16" s="79">
        <f t="shared" ref="S16:S20" si="109">R16+AQ16</f>
        <v>0</v>
      </c>
      <c r="T16" s="79">
        <f t="shared" ref="T16:T20" si="110">S16+AR16</f>
        <v>0</v>
      </c>
      <c r="U16" s="79">
        <f t="shared" ref="U16:U20" si="111">T16+AS16</f>
        <v>0</v>
      </c>
      <c r="V16" s="79">
        <f t="shared" ref="V16:V20" si="112">U16+AT16</f>
        <v>0</v>
      </c>
      <c r="W16" s="79">
        <f t="shared" ref="W16:W20" si="113">V16+AU16</f>
        <v>0</v>
      </c>
      <c r="X16" s="79">
        <f t="shared" ref="X16:X20" si="114">W16+AV16</f>
        <v>0</v>
      </c>
      <c r="Y16" s="79">
        <f t="shared" ref="Y16:Y20" si="115">X16+AW16</f>
        <v>0</v>
      </c>
      <c r="Z16" s="79">
        <f t="shared" ref="Z16:Z20" si="116">Y16+AX16</f>
        <v>0</v>
      </c>
      <c r="AA16" s="79">
        <f t="shared" ref="AA16:AA20" si="117">Z16+AY16</f>
        <v>0</v>
      </c>
      <c r="AB16" s="79">
        <f t="shared" ref="AB16:AB20" si="118">AA16+AZ16</f>
        <v>0</v>
      </c>
      <c r="AC16" s="60"/>
      <c r="AD16" s="62"/>
      <c r="AE16" s="62"/>
      <c r="AF16" s="62"/>
      <c r="AG16" s="62"/>
      <c r="AH16" s="60"/>
      <c r="AI16" s="60"/>
      <c r="AJ16" s="60"/>
      <c r="AK16" s="60"/>
      <c r="AL16" s="60"/>
      <c r="AM16" s="60"/>
      <c r="AN16" s="60"/>
      <c r="AO16" s="60"/>
      <c r="AP16" s="62"/>
      <c r="AQ16" s="62"/>
      <c r="AR16" s="62"/>
      <c r="AS16" s="62"/>
      <c r="AT16" s="60"/>
      <c r="AU16" s="60"/>
      <c r="AV16" s="60"/>
      <c r="AW16" s="60"/>
      <c r="AX16" s="60"/>
      <c r="AY16" s="60"/>
      <c r="AZ16" s="60"/>
    </row>
    <row r="17" spans="1:52" x14ac:dyDescent="0.35">
      <c r="A17" s="59" t="s">
        <v>396</v>
      </c>
      <c r="B17" s="60" t="s">
        <v>398</v>
      </c>
      <c r="C17" s="60"/>
      <c r="D17" s="60" t="s">
        <v>71</v>
      </c>
      <c r="E17" s="79">
        <f t="shared" si="2"/>
        <v>0</v>
      </c>
      <c r="F17" s="79">
        <f t="shared" si="3"/>
        <v>0</v>
      </c>
      <c r="G17" s="79">
        <f t="shared" si="3"/>
        <v>0</v>
      </c>
      <c r="H17" s="79">
        <f t="shared" si="3"/>
        <v>0</v>
      </c>
      <c r="I17" s="79">
        <f t="shared" si="3"/>
        <v>0</v>
      </c>
      <c r="J17" s="79">
        <f t="shared" si="3"/>
        <v>0</v>
      </c>
      <c r="K17" s="79">
        <f t="shared" si="3"/>
        <v>0</v>
      </c>
      <c r="L17" s="79">
        <f t="shared" si="3"/>
        <v>0</v>
      </c>
      <c r="M17" s="79">
        <f t="shared" si="3"/>
        <v>0</v>
      </c>
      <c r="N17" s="79">
        <f t="shared" si="3"/>
        <v>0</v>
      </c>
      <c r="O17" s="79">
        <f t="shared" si="3"/>
        <v>0</v>
      </c>
      <c r="P17" s="79">
        <f t="shared" si="3"/>
        <v>0</v>
      </c>
      <c r="Q17" s="79">
        <f t="shared" si="107"/>
        <v>0</v>
      </c>
      <c r="R17" s="79">
        <f t="shared" si="108"/>
        <v>0</v>
      </c>
      <c r="S17" s="79">
        <f t="shared" si="109"/>
        <v>0</v>
      </c>
      <c r="T17" s="79">
        <f t="shared" si="110"/>
        <v>0</v>
      </c>
      <c r="U17" s="79">
        <f t="shared" si="111"/>
        <v>0</v>
      </c>
      <c r="V17" s="79">
        <f t="shared" si="112"/>
        <v>0</v>
      </c>
      <c r="W17" s="79">
        <f t="shared" si="113"/>
        <v>0</v>
      </c>
      <c r="X17" s="79">
        <f t="shared" si="114"/>
        <v>0</v>
      </c>
      <c r="Y17" s="79">
        <f t="shared" si="115"/>
        <v>0</v>
      </c>
      <c r="Z17" s="79">
        <f t="shared" si="116"/>
        <v>0</v>
      </c>
      <c r="AA17" s="79">
        <f t="shared" si="117"/>
        <v>0</v>
      </c>
      <c r="AB17" s="79">
        <f t="shared" si="118"/>
        <v>0</v>
      </c>
      <c r="AC17" s="60"/>
      <c r="AD17" s="62"/>
      <c r="AE17" s="62"/>
      <c r="AF17" s="62"/>
      <c r="AG17" s="62"/>
      <c r="AH17" s="60"/>
      <c r="AI17" s="60"/>
      <c r="AJ17" s="60"/>
      <c r="AK17" s="60"/>
      <c r="AL17" s="60"/>
      <c r="AM17" s="60"/>
      <c r="AN17" s="60"/>
      <c r="AO17" s="60"/>
      <c r="AP17" s="62"/>
      <c r="AQ17" s="62"/>
      <c r="AR17" s="62"/>
      <c r="AS17" s="62"/>
      <c r="AT17" s="60"/>
      <c r="AU17" s="60"/>
      <c r="AV17" s="60"/>
      <c r="AW17" s="60"/>
      <c r="AX17" s="60"/>
      <c r="AY17" s="60"/>
      <c r="AZ17" s="60"/>
    </row>
    <row r="18" spans="1:52" x14ac:dyDescent="0.35">
      <c r="A18" s="59" t="s">
        <v>396</v>
      </c>
      <c r="B18" s="60" t="s">
        <v>398</v>
      </c>
      <c r="C18" s="60"/>
      <c r="D18" s="60" t="s">
        <v>72</v>
      </c>
      <c r="E18" s="79">
        <f t="shared" si="2"/>
        <v>0</v>
      </c>
      <c r="F18" s="79">
        <f t="shared" si="3"/>
        <v>0</v>
      </c>
      <c r="G18" s="79">
        <f t="shared" si="3"/>
        <v>0</v>
      </c>
      <c r="H18" s="79">
        <f t="shared" si="3"/>
        <v>0</v>
      </c>
      <c r="I18" s="79">
        <f t="shared" si="3"/>
        <v>0</v>
      </c>
      <c r="J18" s="79">
        <f t="shared" si="3"/>
        <v>0</v>
      </c>
      <c r="K18" s="79">
        <f t="shared" si="3"/>
        <v>0</v>
      </c>
      <c r="L18" s="79">
        <f t="shared" si="3"/>
        <v>0</v>
      </c>
      <c r="M18" s="79">
        <f t="shared" si="3"/>
        <v>0</v>
      </c>
      <c r="N18" s="79">
        <f t="shared" si="3"/>
        <v>0</v>
      </c>
      <c r="O18" s="79">
        <f t="shared" si="3"/>
        <v>0</v>
      </c>
      <c r="P18" s="79">
        <f t="shared" si="3"/>
        <v>0</v>
      </c>
      <c r="Q18" s="79">
        <f t="shared" si="107"/>
        <v>0</v>
      </c>
      <c r="R18" s="79">
        <f t="shared" si="108"/>
        <v>0</v>
      </c>
      <c r="S18" s="79">
        <f t="shared" si="109"/>
        <v>0</v>
      </c>
      <c r="T18" s="79">
        <f t="shared" si="110"/>
        <v>0</v>
      </c>
      <c r="U18" s="79">
        <f t="shared" si="111"/>
        <v>0</v>
      </c>
      <c r="V18" s="79">
        <f t="shared" si="112"/>
        <v>0</v>
      </c>
      <c r="W18" s="79">
        <f t="shared" si="113"/>
        <v>0</v>
      </c>
      <c r="X18" s="79">
        <f t="shared" si="114"/>
        <v>0</v>
      </c>
      <c r="Y18" s="79">
        <f t="shared" si="115"/>
        <v>0</v>
      </c>
      <c r="Z18" s="79">
        <f t="shared" si="116"/>
        <v>0</v>
      </c>
      <c r="AA18" s="79">
        <f t="shared" si="117"/>
        <v>0</v>
      </c>
      <c r="AB18" s="79">
        <f t="shared" si="118"/>
        <v>0</v>
      </c>
      <c r="AC18" s="60"/>
      <c r="AD18" s="62"/>
      <c r="AE18" s="62"/>
      <c r="AF18" s="62"/>
      <c r="AG18" s="62"/>
      <c r="AH18" s="60"/>
      <c r="AI18" s="60"/>
      <c r="AJ18" s="60"/>
      <c r="AK18" s="60"/>
      <c r="AL18" s="60"/>
      <c r="AM18" s="60"/>
      <c r="AN18" s="60"/>
      <c r="AO18" s="60"/>
      <c r="AP18" s="62"/>
      <c r="AQ18" s="62"/>
      <c r="AR18" s="62"/>
      <c r="AS18" s="62"/>
      <c r="AT18" s="60"/>
      <c r="AU18" s="60"/>
      <c r="AV18" s="60"/>
      <c r="AW18" s="60"/>
      <c r="AX18" s="60"/>
      <c r="AY18" s="60"/>
      <c r="AZ18" s="60"/>
    </row>
    <row r="19" spans="1:52" x14ac:dyDescent="0.35">
      <c r="A19" s="59" t="s">
        <v>396</v>
      </c>
      <c r="B19" s="60" t="s">
        <v>398</v>
      </c>
      <c r="C19" s="60"/>
      <c r="D19" s="60" t="s">
        <v>73</v>
      </c>
      <c r="E19" s="79">
        <f t="shared" si="2"/>
        <v>0</v>
      </c>
      <c r="F19" s="79">
        <f t="shared" si="3"/>
        <v>0</v>
      </c>
      <c r="G19" s="79">
        <f t="shared" si="3"/>
        <v>0</v>
      </c>
      <c r="H19" s="79">
        <f t="shared" si="3"/>
        <v>0</v>
      </c>
      <c r="I19" s="79">
        <f t="shared" si="3"/>
        <v>0</v>
      </c>
      <c r="J19" s="79">
        <f t="shared" si="3"/>
        <v>0</v>
      </c>
      <c r="K19" s="79">
        <f t="shared" si="3"/>
        <v>0</v>
      </c>
      <c r="L19" s="79">
        <f t="shared" si="3"/>
        <v>0</v>
      </c>
      <c r="M19" s="79">
        <f t="shared" si="3"/>
        <v>0</v>
      </c>
      <c r="N19" s="79">
        <f t="shared" si="3"/>
        <v>0</v>
      </c>
      <c r="O19" s="79">
        <f t="shared" si="3"/>
        <v>0</v>
      </c>
      <c r="P19" s="79">
        <f t="shared" si="3"/>
        <v>0</v>
      </c>
      <c r="Q19" s="79">
        <f t="shared" si="107"/>
        <v>0</v>
      </c>
      <c r="R19" s="79">
        <f t="shared" si="108"/>
        <v>0</v>
      </c>
      <c r="S19" s="79">
        <f t="shared" si="109"/>
        <v>0</v>
      </c>
      <c r="T19" s="79">
        <f t="shared" si="110"/>
        <v>0</v>
      </c>
      <c r="U19" s="79">
        <f t="shared" si="111"/>
        <v>0</v>
      </c>
      <c r="V19" s="79">
        <f t="shared" si="112"/>
        <v>0</v>
      </c>
      <c r="W19" s="79">
        <f t="shared" si="113"/>
        <v>0</v>
      </c>
      <c r="X19" s="79">
        <f t="shared" si="114"/>
        <v>0</v>
      </c>
      <c r="Y19" s="79">
        <f t="shared" si="115"/>
        <v>0</v>
      </c>
      <c r="Z19" s="79">
        <f t="shared" si="116"/>
        <v>0</v>
      </c>
      <c r="AA19" s="79">
        <f t="shared" si="117"/>
        <v>0</v>
      </c>
      <c r="AB19" s="79">
        <f t="shared" si="118"/>
        <v>0</v>
      </c>
      <c r="AC19" s="60"/>
      <c r="AD19" s="62"/>
      <c r="AE19" s="62"/>
      <c r="AF19" s="62"/>
      <c r="AG19" s="62"/>
      <c r="AH19" s="60"/>
      <c r="AI19" s="60"/>
      <c r="AJ19" s="60"/>
      <c r="AK19" s="60"/>
      <c r="AL19" s="60"/>
      <c r="AM19" s="60"/>
      <c r="AN19" s="60"/>
      <c r="AO19" s="60"/>
      <c r="AP19" s="62"/>
      <c r="AQ19" s="62"/>
      <c r="AR19" s="62"/>
      <c r="AS19" s="62"/>
      <c r="AT19" s="60"/>
      <c r="AU19" s="60"/>
      <c r="AV19" s="60"/>
      <c r="AW19" s="60"/>
      <c r="AX19" s="60"/>
      <c r="AY19" s="60"/>
      <c r="AZ19" s="60"/>
    </row>
    <row r="20" spans="1:52" x14ac:dyDescent="0.35">
      <c r="A20" s="59" t="s">
        <v>396</v>
      </c>
      <c r="B20" s="60" t="s">
        <v>398</v>
      </c>
      <c r="C20" s="60"/>
      <c r="D20" s="60" t="s">
        <v>74</v>
      </c>
      <c r="E20" s="79">
        <f t="shared" si="2"/>
        <v>0</v>
      </c>
      <c r="F20" s="79">
        <f t="shared" si="3"/>
        <v>0</v>
      </c>
      <c r="G20" s="79">
        <f t="shared" si="3"/>
        <v>0</v>
      </c>
      <c r="H20" s="79">
        <f t="shared" si="3"/>
        <v>0</v>
      </c>
      <c r="I20" s="79">
        <f t="shared" si="3"/>
        <v>0</v>
      </c>
      <c r="J20" s="79">
        <f t="shared" si="3"/>
        <v>0</v>
      </c>
      <c r="K20" s="79">
        <f t="shared" si="3"/>
        <v>0</v>
      </c>
      <c r="L20" s="79">
        <f t="shared" si="3"/>
        <v>0</v>
      </c>
      <c r="M20" s="79">
        <f t="shared" si="3"/>
        <v>0</v>
      </c>
      <c r="N20" s="79">
        <f t="shared" si="3"/>
        <v>0</v>
      </c>
      <c r="O20" s="79">
        <f t="shared" si="3"/>
        <v>0</v>
      </c>
      <c r="P20" s="79">
        <f t="shared" si="3"/>
        <v>0</v>
      </c>
      <c r="Q20" s="79">
        <f t="shared" si="107"/>
        <v>0</v>
      </c>
      <c r="R20" s="79">
        <f t="shared" si="108"/>
        <v>0</v>
      </c>
      <c r="S20" s="79">
        <f t="shared" si="109"/>
        <v>0</v>
      </c>
      <c r="T20" s="79">
        <f t="shared" si="110"/>
        <v>0</v>
      </c>
      <c r="U20" s="79">
        <f t="shared" si="111"/>
        <v>0</v>
      </c>
      <c r="V20" s="79">
        <f t="shared" si="112"/>
        <v>0</v>
      </c>
      <c r="W20" s="79">
        <f t="shared" si="113"/>
        <v>0</v>
      </c>
      <c r="X20" s="79">
        <f t="shared" si="114"/>
        <v>0</v>
      </c>
      <c r="Y20" s="79">
        <f t="shared" si="115"/>
        <v>0</v>
      </c>
      <c r="Z20" s="79">
        <f t="shared" si="116"/>
        <v>0</v>
      </c>
      <c r="AA20" s="79">
        <f t="shared" si="117"/>
        <v>0</v>
      </c>
      <c r="AB20" s="79">
        <f t="shared" si="118"/>
        <v>0</v>
      </c>
      <c r="AC20" s="60"/>
      <c r="AD20" s="62"/>
      <c r="AE20" s="62"/>
      <c r="AF20" s="62"/>
      <c r="AG20" s="62"/>
      <c r="AH20" s="60"/>
      <c r="AI20" s="60"/>
      <c r="AJ20" s="60"/>
      <c r="AK20" s="60"/>
      <c r="AL20" s="60"/>
      <c r="AM20" s="60"/>
      <c r="AN20" s="60"/>
      <c r="AO20" s="60"/>
      <c r="AP20" s="62"/>
      <c r="AQ20" s="62"/>
      <c r="AR20" s="62"/>
      <c r="AS20" s="62"/>
      <c r="AT20" s="60"/>
      <c r="AU20" s="60"/>
      <c r="AV20" s="60"/>
      <c r="AW20" s="60"/>
      <c r="AX20" s="60"/>
      <c r="AY20" s="60"/>
      <c r="AZ20" s="60"/>
    </row>
    <row r="21" spans="1:52" x14ac:dyDescent="0.35">
      <c r="A21" s="54" t="s">
        <v>396</v>
      </c>
      <c r="B21" s="55" t="s">
        <v>399</v>
      </c>
      <c r="C21" s="55"/>
      <c r="D21" s="55" t="s">
        <v>69</v>
      </c>
      <c r="E21" s="57">
        <f>SUM(E22:E26)</f>
        <v>0</v>
      </c>
      <c r="F21" s="57">
        <f t="shared" ref="F21" si="119">SUM(F22:F26)</f>
        <v>0</v>
      </c>
      <c r="G21" s="57">
        <f t="shared" ref="G21" si="120">SUM(G22:G26)</f>
        <v>0</v>
      </c>
      <c r="H21" s="57">
        <f t="shared" ref="H21" si="121">SUM(H22:H26)</f>
        <v>0</v>
      </c>
      <c r="I21" s="57">
        <f t="shared" ref="I21" si="122">SUM(I22:I26)</f>
        <v>0</v>
      </c>
      <c r="J21" s="57">
        <f t="shared" ref="J21" si="123">SUM(J22:J26)</f>
        <v>0</v>
      </c>
      <c r="K21" s="57">
        <f t="shared" ref="K21" si="124">SUM(K22:K26)</f>
        <v>0</v>
      </c>
      <c r="L21" s="57">
        <f t="shared" ref="L21" si="125">SUM(L22:L26)</f>
        <v>0</v>
      </c>
      <c r="M21" s="57">
        <f t="shared" ref="M21" si="126">SUM(M22:M26)</f>
        <v>0</v>
      </c>
      <c r="N21" s="57">
        <f t="shared" ref="N21" si="127">SUM(N22:N26)</f>
        <v>0</v>
      </c>
      <c r="O21" s="57">
        <f t="shared" ref="O21" si="128">SUM(O22:O26)</f>
        <v>0</v>
      </c>
      <c r="P21" s="57">
        <f t="shared" ref="P21" si="129">SUM(P22:P26)</f>
        <v>0</v>
      </c>
      <c r="Q21" s="57">
        <f>SUM(Q22:Q26)</f>
        <v>0</v>
      </c>
      <c r="R21" s="57">
        <f t="shared" ref="R21:AB21" si="130">SUM(R22:R26)</f>
        <v>0</v>
      </c>
      <c r="S21" s="57">
        <f t="shared" si="130"/>
        <v>0</v>
      </c>
      <c r="T21" s="57">
        <f t="shared" si="130"/>
        <v>0</v>
      </c>
      <c r="U21" s="57">
        <f t="shared" si="130"/>
        <v>0</v>
      </c>
      <c r="V21" s="57">
        <f t="shared" si="130"/>
        <v>0</v>
      </c>
      <c r="W21" s="57">
        <f t="shared" si="130"/>
        <v>0</v>
      </c>
      <c r="X21" s="57">
        <f t="shared" si="130"/>
        <v>0</v>
      </c>
      <c r="Y21" s="57">
        <f t="shared" si="130"/>
        <v>0</v>
      </c>
      <c r="Z21" s="57">
        <f t="shared" si="130"/>
        <v>0</v>
      </c>
      <c r="AA21" s="57">
        <f t="shared" si="130"/>
        <v>0</v>
      </c>
      <c r="AB21" s="57">
        <f t="shared" si="130"/>
        <v>0</v>
      </c>
      <c r="AC21" s="57">
        <f t="shared" ref="AC21" si="131">SUM(AC22:AC26)</f>
        <v>0</v>
      </c>
      <c r="AD21" s="57">
        <f t="shared" ref="AD21" si="132">SUM(AD22:AD26)</f>
        <v>0</v>
      </c>
      <c r="AE21" s="57">
        <f t="shared" ref="AE21" si="133">SUM(AE22:AE26)</f>
        <v>0</v>
      </c>
      <c r="AF21" s="57">
        <f t="shared" ref="AF21" si="134">SUM(AF22:AF26)</f>
        <v>0</v>
      </c>
      <c r="AG21" s="57">
        <f t="shared" ref="AG21" si="135">SUM(AG22:AG26)</f>
        <v>0</v>
      </c>
      <c r="AH21" s="57">
        <f t="shared" ref="AH21" si="136">SUM(AH22:AH26)</f>
        <v>0</v>
      </c>
      <c r="AI21" s="57">
        <f t="shared" ref="AI21" si="137">SUM(AI22:AI26)</f>
        <v>0</v>
      </c>
      <c r="AJ21" s="57">
        <f t="shared" ref="AJ21" si="138">SUM(AJ22:AJ26)</f>
        <v>0</v>
      </c>
      <c r="AK21" s="57">
        <f t="shared" ref="AK21" si="139">SUM(AK22:AK26)</f>
        <v>0</v>
      </c>
      <c r="AL21" s="57">
        <f t="shared" ref="AL21" si="140">SUM(AL22:AL26)</f>
        <v>0</v>
      </c>
      <c r="AM21" s="57">
        <f t="shared" ref="AM21" si="141">SUM(AM22:AM26)</f>
        <v>0</v>
      </c>
      <c r="AN21" s="57">
        <f t="shared" ref="AN21" si="142">SUM(AN22:AN26)</f>
        <v>0</v>
      </c>
      <c r="AO21" s="57">
        <f t="shared" ref="AO21" si="143">SUM(AO22:AO26)</f>
        <v>0</v>
      </c>
      <c r="AP21" s="57">
        <f t="shared" ref="AP21" si="144">SUM(AP22:AP26)</f>
        <v>0</v>
      </c>
      <c r="AQ21" s="57">
        <f t="shared" ref="AQ21" si="145">SUM(AQ22:AQ26)</f>
        <v>0</v>
      </c>
      <c r="AR21" s="57">
        <f t="shared" ref="AR21" si="146">SUM(AR22:AR26)</f>
        <v>0</v>
      </c>
      <c r="AS21" s="57">
        <f t="shared" ref="AS21" si="147">SUM(AS22:AS26)</f>
        <v>0</v>
      </c>
      <c r="AT21" s="57">
        <f t="shared" ref="AT21" si="148">SUM(AT22:AT26)</f>
        <v>0</v>
      </c>
      <c r="AU21" s="57">
        <f t="shared" ref="AU21" si="149">SUM(AU22:AU26)</f>
        <v>0</v>
      </c>
      <c r="AV21" s="57">
        <f t="shared" ref="AV21" si="150">SUM(AV22:AV26)</f>
        <v>0</v>
      </c>
      <c r="AW21" s="57">
        <f t="shared" ref="AW21" si="151">SUM(AW22:AW26)</f>
        <v>0</v>
      </c>
      <c r="AX21" s="57">
        <f t="shared" ref="AX21" si="152">SUM(AX22:AX26)</f>
        <v>0</v>
      </c>
      <c r="AY21" s="57">
        <f t="shared" ref="AY21" si="153">SUM(AY22:AY26)</f>
        <v>0</v>
      </c>
      <c r="AZ21" s="57">
        <f t="shared" ref="AZ21" si="154">SUM(AZ22:AZ26)</f>
        <v>0</v>
      </c>
    </row>
    <row r="22" spans="1:52" x14ac:dyDescent="0.35">
      <c r="A22" s="59" t="s">
        <v>396</v>
      </c>
      <c r="B22" s="60" t="s">
        <v>399</v>
      </c>
      <c r="C22" s="60"/>
      <c r="D22" s="60" t="s">
        <v>70</v>
      </c>
      <c r="E22" s="79">
        <f t="shared" si="2"/>
        <v>0</v>
      </c>
      <c r="F22" s="79">
        <f t="shared" si="3"/>
        <v>0</v>
      </c>
      <c r="G22" s="79">
        <f t="shared" si="3"/>
        <v>0</v>
      </c>
      <c r="H22" s="79">
        <f t="shared" si="3"/>
        <v>0</v>
      </c>
      <c r="I22" s="79">
        <f t="shared" si="3"/>
        <v>0</v>
      </c>
      <c r="J22" s="79">
        <f t="shared" si="3"/>
        <v>0</v>
      </c>
      <c r="K22" s="79">
        <f t="shared" si="3"/>
        <v>0</v>
      </c>
      <c r="L22" s="79">
        <f t="shared" si="3"/>
        <v>0</v>
      </c>
      <c r="M22" s="79">
        <f t="shared" si="3"/>
        <v>0</v>
      </c>
      <c r="N22" s="79">
        <f t="shared" si="3"/>
        <v>0</v>
      </c>
      <c r="O22" s="79">
        <f t="shared" si="3"/>
        <v>0</v>
      </c>
      <c r="P22" s="79">
        <f t="shared" si="3"/>
        <v>0</v>
      </c>
      <c r="Q22" s="79">
        <f t="shared" ref="Q22:Q26" si="155">AO22</f>
        <v>0</v>
      </c>
      <c r="R22" s="79">
        <f t="shared" ref="R22:R26" si="156">Q22+AP22</f>
        <v>0</v>
      </c>
      <c r="S22" s="79">
        <f t="shared" ref="S22:S26" si="157">R22+AQ22</f>
        <v>0</v>
      </c>
      <c r="T22" s="79">
        <f t="shared" ref="T22:T26" si="158">S22+AR22</f>
        <v>0</v>
      </c>
      <c r="U22" s="79">
        <f t="shared" ref="U22:U26" si="159">T22+AS22</f>
        <v>0</v>
      </c>
      <c r="V22" s="79">
        <f t="shared" ref="V22:V26" si="160">U22+AT22</f>
        <v>0</v>
      </c>
      <c r="W22" s="79">
        <f t="shared" ref="W22:W26" si="161">V22+AU22</f>
        <v>0</v>
      </c>
      <c r="X22" s="79">
        <f t="shared" ref="X22:X26" si="162">W22+AV22</f>
        <v>0</v>
      </c>
      <c r="Y22" s="79">
        <f t="shared" ref="Y22:Y26" si="163">X22+AW22</f>
        <v>0</v>
      </c>
      <c r="Z22" s="79">
        <f t="shared" ref="Z22:Z26" si="164">Y22+AX22</f>
        <v>0</v>
      </c>
      <c r="AA22" s="79">
        <f t="shared" ref="AA22:AA26" si="165">Z22+AY22</f>
        <v>0</v>
      </c>
      <c r="AB22" s="79">
        <f t="shared" ref="AB22:AB26" si="166">AA22+AZ22</f>
        <v>0</v>
      </c>
      <c r="AC22" s="60"/>
      <c r="AD22" s="62"/>
      <c r="AE22" s="62"/>
      <c r="AF22" s="62"/>
      <c r="AG22" s="62"/>
      <c r="AH22" s="60"/>
      <c r="AI22" s="60"/>
      <c r="AJ22" s="60"/>
      <c r="AK22" s="60"/>
      <c r="AL22" s="60"/>
      <c r="AM22" s="60"/>
      <c r="AN22" s="60"/>
      <c r="AO22" s="60"/>
      <c r="AP22" s="62"/>
      <c r="AQ22" s="62"/>
      <c r="AR22" s="62"/>
      <c r="AS22" s="62"/>
      <c r="AT22" s="60"/>
      <c r="AU22" s="60"/>
      <c r="AV22" s="60"/>
      <c r="AW22" s="60"/>
      <c r="AX22" s="60"/>
      <c r="AY22" s="60"/>
      <c r="AZ22" s="60"/>
    </row>
    <row r="23" spans="1:52" x14ac:dyDescent="0.35">
      <c r="A23" s="59" t="s">
        <v>396</v>
      </c>
      <c r="B23" s="60" t="s">
        <v>399</v>
      </c>
      <c r="C23" s="60"/>
      <c r="D23" s="60" t="s">
        <v>71</v>
      </c>
      <c r="E23" s="79">
        <f t="shared" si="2"/>
        <v>0</v>
      </c>
      <c r="F23" s="79">
        <f t="shared" si="3"/>
        <v>0</v>
      </c>
      <c r="G23" s="79">
        <f t="shared" si="3"/>
        <v>0</v>
      </c>
      <c r="H23" s="79">
        <f t="shared" si="3"/>
        <v>0</v>
      </c>
      <c r="I23" s="79">
        <f t="shared" si="3"/>
        <v>0</v>
      </c>
      <c r="J23" s="79">
        <f t="shared" si="3"/>
        <v>0</v>
      </c>
      <c r="K23" s="79">
        <f t="shared" si="3"/>
        <v>0</v>
      </c>
      <c r="L23" s="79">
        <f t="shared" si="3"/>
        <v>0</v>
      </c>
      <c r="M23" s="79">
        <f t="shared" si="3"/>
        <v>0</v>
      </c>
      <c r="N23" s="79">
        <f t="shared" si="3"/>
        <v>0</v>
      </c>
      <c r="O23" s="79">
        <f t="shared" si="3"/>
        <v>0</v>
      </c>
      <c r="P23" s="79">
        <f t="shared" si="3"/>
        <v>0</v>
      </c>
      <c r="Q23" s="79">
        <f t="shared" si="155"/>
        <v>0</v>
      </c>
      <c r="R23" s="79">
        <f t="shared" si="156"/>
        <v>0</v>
      </c>
      <c r="S23" s="79">
        <f t="shared" si="157"/>
        <v>0</v>
      </c>
      <c r="T23" s="79">
        <f t="shared" si="158"/>
        <v>0</v>
      </c>
      <c r="U23" s="79">
        <f t="shared" si="159"/>
        <v>0</v>
      </c>
      <c r="V23" s="79">
        <f t="shared" si="160"/>
        <v>0</v>
      </c>
      <c r="W23" s="79">
        <f t="shared" si="161"/>
        <v>0</v>
      </c>
      <c r="X23" s="79">
        <f t="shared" si="162"/>
        <v>0</v>
      </c>
      <c r="Y23" s="79">
        <f t="shared" si="163"/>
        <v>0</v>
      </c>
      <c r="Z23" s="79">
        <f t="shared" si="164"/>
        <v>0</v>
      </c>
      <c r="AA23" s="79">
        <f t="shared" si="165"/>
        <v>0</v>
      </c>
      <c r="AB23" s="79">
        <f t="shared" si="166"/>
        <v>0</v>
      </c>
      <c r="AC23" s="60"/>
      <c r="AD23" s="62"/>
      <c r="AE23" s="62"/>
      <c r="AF23" s="62"/>
      <c r="AG23" s="62"/>
      <c r="AH23" s="60"/>
      <c r="AI23" s="60"/>
      <c r="AJ23" s="60"/>
      <c r="AK23" s="60"/>
      <c r="AL23" s="60"/>
      <c r="AM23" s="60"/>
      <c r="AN23" s="60"/>
      <c r="AO23" s="60"/>
      <c r="AP23" s="62"/>
      <c r="AQ23" s="62"/>
      <c r="AR23" s="62"/>
      <c r="AS23" s="62"/>
      <c r="AT23" s="60"/>
      <c r="AU23" s="60"/>
      <c r="AV23" s="60"/>
      <c r="AW23" s="60"/>
      <c r="AX23" s="60"/>
      <c r="AY23" s="60"/>
      <c r="AZ23" s="60"/>
    </row>
    <row r="24" spans="1:52" x14ac:dyDescent="0.35">
      <c r="A24" s="59" t="s">
        <v>396</v>
      </c>
      <c r="B24" s="60" t="s">
        <v>399</v>
      </c>
      <c r="C24" s="60"/>
      <c r="D24" s="60" t="s">
        <v>72</v>
      </c>
      <c r="E24" s="79">
        <f t="shared" si="2"/>
        <v>0</v>
      </c>
      <c r="F24" s="79">
        <f t="shared" si="3"/>
        <v>0</v>
      </c>
      <c r="G24" s="79">
        <f t="shared" si="3"/>
        <v>0</v>
      </c>
      <c r="H24" s="79">
        <f t="shared" si="3"/>
        <v>0</v>
      </c>
      <c r="I24" s="79">
        <f t="shared" si="3"/>
        <v>0</v>
      </c>
      <c r="J24" s="79">
        <f t="shared" si="3"/>
        <v>0</v>
      </c>
      <c r="K24" s="79">
        <f t="shared" si="3"/>
        <v>0</v>
      </c>
      <c r="L24" s="79">
        <f t="shared" si="3"/>
        <v>0</v>
      </c>
      <c r="M24" s="79">
        <f t="shared" si="3"/>
        <v>0</v>
      </c>
      <c r="N24" s="79">
        <f t="shared" si="3"/>
        <v>0</v>
      </c>
      <c r="O24" s="79">
        <f t="shared" si="3"/>
        <v>0</v>
      </c>
      <c r="P24" s="79">
        <f t="shared" si="3"/>
        <v>0</v>
      </c>
      <c r="Q24" s="79">
        <f t="shared" si="155"/>
        <v>0</v>
      </c>
      <c r="R24" s="79">
        <f t="shared" si="156"/>
        <v>0</v>
      </c>
      <c r="S24" s="79">
        <f t="shared" si="157"/>
        <v>0</v>
      </c>
      <c r="T24" s="79">
        <f t="shared" si="158"/>
        <v>0</v>
      </c>
      <c r="U24" s="79">
        <f t="shared" si="159"/>
        <v>0</v>
      </c>
      <c r="V24" s="79">
        <f t="shared" si="160"/>
        <v>0</v>
      </c>
      <c r="W24" s="79">
        <f t="shared" si="161"/>
        <v>0</v>
      </c>
      <c r="X24" s="79">
        <f t="shared" si="162"/>
        <v>0</v>
      </c>
      <c r="Y24" s="79">
        <f t="shared" si="163"/>
        <v>0</v>
      </c>
      <c r="Z24" s="79">
        <f t="shared" si="164"/>
        <v>0</v>
      </c>
      <c r="AA24" s="79">
        <f t="shared" si="165"/>
        <v>0</v>
      </c>
      <c r="AB24" s="79">
        <f t="shared" si="166"/>
        <v>0</v>
      </c>
      <c r="AC24" s="60"/>
      <c r="AD24" s="62"/>
      <c r="AE24" s="62"/>
      <c r="AF24" s="62"/>
      <c r="AG24" s="62"/>
      <c r="AH24" s="60"/>
      <c r="AI24" s="60"/>
      <c r="AJ24" s="60"/>
      <c r="AK24" s="60"/>
      <c r="AL24" s="60"/>
      <c r="AM24" s="60"/>
      <c r="AN24" s="60"/>
      <c r="AO24" s="60"/>
      <c r="AP24" s="62"/>
      <c r="AQ24" s="62"/>
      <c r="AR24" s="62"/>
      <c r="AS24" s="62"/>
      <c r="AT24" s="60"/>
      <c r="AU24" s="60"/>
      <c r="AV24" s="60"/>
      <c r="AW24" s="60"/>
      <c r="AX24" s="60"/>
      <c r="AY24" s="60"/>
      <c r="AZ24" s="60"/>
    </row>
    <row r="25" spans="1:52" x14ac:dyDescent="0.35">
      <c r="A25" s="59" t="s">
        <v>396</v>
      </c>
      <c r="B25" s="60" t="s">
        <v>399</v>
      </c>
      <c r="C25" s="60"/>
      <c r="D25" s="60" t="s">
        <v>73</v>
      </c>
      <c r="E25" s="79">
        <f t="shared" si="2"/>
        <v>0</v>
      </c>
      <c r="F25" s="79">
        <f t="shared" si="3"/>
        <v>0</v>
      </c>
      <c r="G25" s="79">
        <f t="shared" si="3"/>
        <v>0</v>
      </c>
      <c r="H25" s="79">
        <f t="shared" si="3"/>
        <v>0</v>
      </c>
      <c r="I25" s="79">
        <f t="shared" si="3"/>
        <v>0</v>
      </c>
      <c r="J25" s="79">
        <f t="shared" si="3"/>
        <v>0</v>
      </c>
      <c r="K25" s="79">
        <f t="shared" si="3"/>
        <v>0</v>
      </c>
      <c r="L25" s="79">
        <f t="shared" si="3"/>
        <v>0</v>
      </c>
      <c r="M25" s="79">
        <f t="shared" si="3"/>
        <v>0</v>
      </c>
      <c r="N25" s="79">
        <f t="shared" si="3"/>
        <v>0</v>
      </c>
      <c r="O25" s="79">
        <f t="shared" si="3"/>
        <v>0</v>
      </c>
      <c r="P25" s="79">
        <f t="shared" si="3"/>
        <v>0</v>
      </c>
      <c r="Q25" s="79">
        <f t="shared" si="155"/>
        <v>0</v>
      </c>
      <c r="R25" s="79">
        <f t="shared" si="156"/>
        <v>0</v>
      </c>
      <c r="S25" s="79">
        <f t="shared" si="157"/>
        <v>0</v>
      </c>
      <c r="T25" s="79">
        <f t="shared" si="158"/>
        <v>0</v>
      </c>
      <c r="U25" s="79">
        <f t="shared" si="159"/>
        <v>0</v>
      </c>
      <c r="V25" s="79">
        <f t="shared" si="160"/>
        <v>0</v>
      </c>
      <c r="W25" s="79">
        <f t="shared" si="161"/>
        <v>0</v>
      </c>
      <c r="X25" s="79">
        <f t="shared" si="162"/>
        <v>0</v>
      </c>
      <c r="Y25" s="79">
        <f t="shared" si="163"/>
        <v>0</v>
      </c>
      <c r="Z25" s="79">
        <f t="shared" si="164"/>
        <v>0</v>
      </c>
      <c r="AA25" s="79">
        <f t="shared" si="165"/>
        <v>0</v>
      </c>
      <c r="AB25" s="79">
        <f t="shared" si="166"/>
        <v>0</v>
      </c>
      <c r="AC25" s="60"/>
      <c r="AD25" s="62"/>
      <c r="AE25" s="62"/>
      <c r="AF25" s="62"/>
      <c r="AG25" s="62"/>
      <c r="AH25" s="60"/>
      <c r="AI25" s="60"/>
      <c r="AJ25" s="60"/>
      <c r="AK25" s="60"/>
      <c r="AL25" s="60"/>
      <c r="AM25" s="60"/>
      <c r="AN25" s="60"/>
      <c r="AO25" s="60"/>
      <c r="AP25" s="62"/>
      <c r="AQ25" s="62"/>
      <c r="AR25" s="62"/>
      <c r="AS25" s="62"/>
      <c r="AT25" s="60"/>
      <c r="AU25" s="60"/>
      <c r="AV25" s="60"/>
      <c r="AW25" s="60"/>
      <c r="AX25" s="60"/>
      <c r="AY25" s="60"/>
      <c r="AZ25" s="60"/>
    </row>
    <row r="26" spans="1:52" x14ac:dyDescent="0.35">
      <c r="A26" s="59" t="s">
        <v>396</v>
      </c>
      <c r="B26" s="60" t="s">
        <v>399</v>
      </c>
      <c r="C26" s="60"/>
      <c r="D26" s="60" t="s">
        <v>74</v>
      </c>
      <c r="E26" s="79">
        <f t="shared" si="2"/>
        <v>0</v>
      </c>
      <c r="F26" s="79">
        <f t="shared" si="3"/>
        <v>0</v>
      </c>
      <c r="G26" s="79">
        <f t="shared" si="3"/>
        <v>0</v>
      </c>
      <c r="H26" s="79">
        <f t="shared" ref="H26:P48" si="167">G26+AF26</f>
        <v>0</v>
      </c>
      <c r="I26" s="79">
        <f t="shared" si="167"/>
        <v>0</v>
      </c>
      <c r="J26" s="79">
        <f t="shared" si="167"/>
        <v>0</v>
      </c>
      <c r="K26" s="79">
        <f t="shared" si="167"/>
        <v>0</v>
      </c>
      <c r="L26" s="79">
        <f t="shared" si="167"/>
        <v>0</v>
      </c>
      <c r="M26" s="79">
        <f t="shared" si="167"/>
        <v>0</v>
      </c>
      <c r="N26" s="79">
        <f t="shared" si="167"/>
        <v>0</v>
      </c>
      <c r="O26" s="79">
        <f t="shared" si="167"/>
        <v>0</v>
      </c>
      <c r="P26" s="79">
        <f t="shared" si="167"/>
        <v>0</v>
      </c>
      <c r="Q26" s="79">
        <f t="shared" si="155"/>
        <v>0</v>
      </c>
      <c r="R26" s="79">
        <f t="shared" si="156"/>
        <v>0</v>
      </c>
      <c r="S26" s="79">
        <f t="shared" si="157"/>
        <v>0</v>
      </c>
      <c r="T26" s="79">
        <f t="shared" si="158"/>
        <v>0</v>
      </c>
      <c r="U26" s="79">
        <f t="shared" si="159"/>
        <v>0</v>
      </c>
      <c r="V26" s="79">
        <f t="shared" si="160"/>
        <v>0</v>
      </c>
      <c r="W26" s="79">
        <f t="shared" si="161"/>
        <v>0</v>
      </c>
      <c r="X26" s="79">
        <f t="shared" si="162"/>
        <v>0</v>
      </c>
      <c r="Y26" s="79">
        <f t="shared" si="163"/>
        <v>0</v>
      </c>
      <c r="Z26" s="79">
        <f t="shared" si="164"/>
        <v>0</v>
      </c>
      <c r="AA26" s="79">
        <f t="shared" si="165"/>
        <v>0</v>
      </c>
      <c r="AB26" s="79">
        <f t="shared" si="166"/>
        <v>0</v>
      </c>
      <c r="AC26" s="60"/>
      <c r="AD26" s="62"/>
      <c r="AE26" s="62"/>
      <c r="AF26" s="62"/>
      <c r="AG26" s="62"/>
      <c r="AH26" s="60"/>
      <c r="AI26" s="60"/>
      <c r="AJ26" s="60"/>
      <c r="AK26" s="60"/>
      <c r="AL26" s="60"/>
      <c r="AM26" s="60"/>
      <c r="AN26" s="60"/>
      <c r="AO26" s="60"/>
      <c r="AP26" s="62"/>
      <c r="AQ26" s="62"/>
      <c r="AR26" s="62"/>
      <c r="AS26" s="62"/>
      <c r="AT26" s="60"/>
      <c r="AU26" s="60"/>
      <c r="AV26" s="60"/>
      <c r="AW26" s="60"/>
      <c r="AX26" s="60"/>
      <c r="AY26" s="60"/>
      <c r="AZ26" s="60"/>
    </row>
    <row r="27" spans="1:52" x14ac:dyDescent="0.35">
      <c r="A27" s="54" t="s">
        <v>396</v>
      </c>
      <c r="B27" s="55" t="s">
        <v>211</v>
      </c>
      <c r="C27" s="55"/>
      <c r="D27" s="55" t="s">
        <v>69</v>
      </c>
      <c r="E27" s="57">
        <f>SUM(E28:E32)</f>
        <v>0</v>
      </c>
      <c r="F27" s="57">
        <f t="shared" ref="F27" si="168">SUM(F28:F32)</f>
        <v>0</v>
      </c>
      <c r="G27" s="57">
        <f t="shared" ref="G27" si="169">SUM(G28:G32)</f>
        <v>0</v>
      </c>
      <c r="H27" s="57">
        <f t="shared" ref="H27" si="170">SUM(H28:H32)</f>
        <v>0</v>
      </c>
      <c r="I27" s="57">
        <f t="shared" ref="I27" si="171">SUM(I28:I32)</f>
        <v>0</v>
      </c>
      <c r="J27" s="57">
        <f t="shared" ref="J27" si="172">SUM(J28:J32)</f>
        <v>0</v>
      </c>
      <c r="K27" s="57">
        <f t="shared" ref="K27" si="173">SUM(K28:K32)</f>
        <v>0</v>
      </c>
      <c r="L27" s="57">
        <f t="shared" ref="L27" si="174">SUM(L28:L32)</f>
        <v>0</v>
      </c>
      <c r="M27" s="57">
        <f t="shared" ref="M27" si="175">SUM(M28:M32)</f>
        <v>0</v>
      </c>
      <c r="N27" s="57">
        <f t="shared" ref="N27" si="176">SUM(N28:N32)</f>
        <v>0</v>
      </c>
      <c r="O27" s="57">
        <f t="shared" ref="O27" si="177">SUM(O28:O32)</f>
        <v>0</v>
      </c>
      <c r="P27" s="57">
        <f t="shared" ref="P27" si="178">SUM(P28:P32)</f>
        <v>0</v>
      </c>
      <c r="Q27" s="57">
        <f t="shared" ref="Q27" si="179">SUM(Q28:Q32)</f>
        <v>0</v>
      </c>
      <c r="R27" s="57">
        <f t="shared" ref="R27" si="180">SUM(R28:R32)</f>
        <v>0</v>
      </c>
      <c r="S27" s="57">
        <f t="shared" ref="S27" si="181">SUM(S28:S32)</f>
        <v>732</v>
      </c>
      <c r="T27" s="57">
        <f t="shared" ref="T27" si="182">SUM(T28:T32)</f>
        <v>1050</v>
      </c>
      <c r="U27" s="57">
        <f t="shared" ref="U27" si="183">SUM(U28:U32)</f>
        <v>1396</v>
      </c>
      <c r="V27" s="57">
        <f t="shared" ref="V27" si="184">SUM(V28:V32)</f>
        <v>1396</v>
      </c>
      <c r="W27" s="57">
        <f t="shared" ref="W27" si="185">SUM(W28:W32)</f>
        <v>1396</v>
      </c>
      <c r="X27" s="57">
        <f t="shared" ref="X27" si="186">SUM(X28:X32)</f>
        <v>1396</v>
      </c>
      <c r="Y27" s="57">
        <f t="shared" ref="Y27" si="187">SUM(Y28:Y32)</f>
        <v>1396</v>
      </c>
      <c r="Z27" s="57">
        <f t="shared" ref="Z27" si="188">SUM(Z28:Z32)</f>
        <v>1396</v>
      </c>
      <c r="AA27" s="57">
        <f t="shared" ref="AA27" si="189">SUM(AA28:AA32)</f>
        <v>1396</v>
      </c>
      <c r="AB27" s="57">
        <f t="shared" ref="AB27" si="190">SUM(AB28:AB32)</f>
        <v>1396</v>
      </c>
      <c r="AC27" s="57">
        <f t="shared" ref="AC27" si="191">SUM(AC28:AC32)</f>
        <v>0</v>
      </c>
      <c r="AD27" s="57">
        <f t="shared" ref="AD27" si="192">SUM(AD28:AD32)</f>
        <v>0</v>
      </c>
      <c r="AE27" s="57">
        <f t="shared" ref="AE27" si="193">SUM(AE28:AE32)</f>
        <v>0</v>
      </c>
      <c r="AF27" s="57">
        <f t="shared" ref="AF27" si="194">SUM(AF28:AF32)</f>
        <v>0</v>
      </c>
      <c r="AG27" s="57">
        <f t="shared" ref="AG27" si="195">SUM(AG28:AG32)</f>
        <v>0</v>
      </c>
      <c r="AH27" s="57">
        <f t="shared" ref="AH27" si="196">SUM(AH28:AH32)</f>
        <v>0</v>
      </c>
      <c r="AI27" s="57">
        <f t="shared" ref="AI27" si="197">SUM(AI28:AI32)</f>
        <v>0</v>
      </c>
      <c r="AJ27" s="57">
        <f t="shared" ref="AJ27" si="198">SUM(AJ28:AJ32)</f>
        <v>0</v>
      </c>
      <c r="AK27" s="57">
        <f t="shared" ref="AK27" si="199">SUM(AK28:AK32)</f>
        <v>0</v>
      </c>
      <c r="AL27" s="57">
        <f t="shared" ref="AL27" si="200">SUM(AL28:AL32)</f>
        <v>0</v>
      </c>
      <c r="AM27" s="57">
        <f t="shared" ref="AM27" si="201">SUM(AM28:AM32)</f>
        <v>0</v>
      </c>
      <c r="AN27" s="57">
        <f t="shared" ref="AN27" si="202">SUM(AN28:AN32)</f>
        <v>0</v>
      </c>
      <c r="AO27" s="57">
        <f t="shared" ref="AO27" si="203">SUM(AO28:AO32)</f>
        <v>0</v>
      </c>
      <c r="AP27" s="57">
        <f t="shared" ref="AP27" si="204">SUM(AP28:AP32)</f>
        <v>0</v>
      </c>
      <c r="AQ27" s="57">
        <f t="shared" ref="AQ27" si="205">SUM(AQ28:AQ32)</f>
        <v>0</v>
      </c>
      <c r="AR27" s="57">
        <f t="shared" ref="AR27" si="206">SUM(AR28:AR32)</f>
        <v>0</v>
      </c>
      <c r="AS27" s="57">
        <f t="shared" ref="AS27" si="207">SUM(AS28:AS32)</f>
        <v>0</v>
      </c>
      <c r="AT27" s="57">
        <f t="shared" ref="AT27" si="208">SUM(AT28:AT32)</f>
        <v>0</v>
      </c>
      <c r="AU27" s="57">
        <f t="shared" ref="AU27" si="209">SUM(AU28:AU32)</f>
        <v>0</v>
      </c>
      <c r="AV27" s="57">
        <f t="shared" ref="AV27" si="210">SUM(AV28:AV32)</f>
        <v>0</v>
      </c>
      <c r="AW27" s="57">
        <f t="shared" ref="AW27" si="211">SUM(AW28:AW32)</f>
        <v>0</v>
      </c>
      <c r="AX27" s="57">
        <f t="shared" ref="AX27" si="212">SUM(AX28:AX32)</f>
        <v>0</v>
      </c>
      <c r="AY27" s="57">
        <f t="shared" ref="AY27" si="213">SUM(AY28:AY32)</f>
        <v>0</v>
      </c>
      <c r="AZ27" s="57">
        <f t="shared" ref="AZ27" si="214">SUM(AZ28:AZ32)</f>
        <v>0</v>
      </c>
    </row>
    <row r="28" spans="1:52" x14ac:dyDescent="0.35">
      <c r="A28" s="59" t="s">
        <v>396</v>
      </c>
      <c r="B28" s="60" t="s">
        <v>211</v>
      </c>
      <c r="C28" s="60"/>
      <c r="D28" s="60" t="s">
        <v>70</v>
      </c>
      <c r="E28" s="79">
        <f t="shared" si="2"/>
        <v>0</v>
      </c>
      <c r="F28" s="79">
        <f t="shared" ref="F28:J50" si="215">E28+AD28</f>
        <v>0</v>
      </c>
      <c r="G28" s="79">
        <f t="shared" si="215"/>
        <v>0</v>
      </c>
      <c r="H28" s="79">
        <f t="shared" si="167"/>
        <v>0</v>
      </c>
      <c r="I28" s="79">
        <f t="shared" si="167"/>
        <v>0</v>
      </c>
      <c r="J28" s="79">
        <f t="shared" si="167"/>
        <v>0</v>
      </c>
      <c r="K28" s="79">
        <f t="shared" si="167"/>
        <v>0</v>
      </c>
      <c r="L28" s="79">
        <f t="shared" si="167"/>
        <v>0</v>
      </c>
      <c r="M28" s="79">
        <f t="shared" si="167"/>
        <v>0</v>
      </c>
      <c r="N28" s="79">
        <f t="shared" si="167"/>
        <v>0</v>
      </c>
      <c r="O28" s="79">
        <f t="shared" si="167"/>
        <v>0</v>
      </c>
      <c r="P28" s="79">
        <f t="shared" si="167"/>
        <v>0</v>
      </c>
      <c r="Q28" s="79">
        <f t="shared" ref="Q28:AB51" si="216">AO28</f>
        <v>0</v>
      </c>
      <c r="R28" s="79">
        <f t="shared" ref="R28:R50" si="217">Q28+AP28</f>
        <v>0</v>
      </c>
      <c r="S28" s="62">
        <v>82</v>
      </c>
      <c r="T28" s="62">
        <v>120</v>
      </c>
      <c r="U28" s="62">
        <v>158</v>
      </c>
      <c r="V28" s="62">
        <v>158</v>
      </c>
      <c r="W28" s="62">
        <v>158</v>
      </c>
      <c r="X28" s="62">
        <v>158</v>
      </c>
      <c r="Y28" s="62">
        <v>158</v>
      </c>
      <c r="Z28" s="62">
        <v>158</v>
      </c>
      <c r="AA28" s="62">
        <v>158</v>
      </c>
      <c r="AB28" s="62">
        <v>158</v>
      </c>
      <c r="AC28" s="62">
        <f>AC34+AC40</f>
        <v>0</v>
      </c>
      <c r="AD28" s="62">
        <f t="shared" ref="AD28:AN28" si="218">AD34+AD40</f>
        <v>0</v>
      </c>
      <c r="AE28" s="62">
        <f t="shared" si="218"/>
        <v>0</v>
      </c>
      <c r="AF28" s="62">
        <f t="shared" si="218"/>
        <v>0</v>
      </c>
      <c r="AG28" s="62">
        <f t="shared" si="218"/>
        <v>0</v>
      </c>
      <c r="AH28" s="62">
        <f t="shared" si="218"/>
        <v>0</v>
      </c>
      <c r="AI28" s="62">
        <f t="shared" si="218"/>
        <v>0</v>
      </c>
      <c r="AJ28" s="62">
        <f t="shared" si="218"/>
        <v>0</v>
      </c>
      <c r="AK28" s="62">
        <f t="shared" si="218"/>
        <v>0</v>
      </c>
      <c r="AL28" s="62">
        <f t="shared" si="218"/>
        <v>0</v>
      </c>
      <c r="AM28" s="62">
        <f t="shared" si="218"/>
        <v>0</v>
      </c>
      <c r="AN28" s="62">
        <f t="shared" si="218"/>
        <v>0</v>
      </c>
      <c r="AO28" s="62">
        <f t="shared" ref="AO28:AZ28" si="219">AO34+AO40</f>
        <v>0</v>
      </c>
      <c r="AP28" s="62">
        <f t="shared" si="219"/>
        <v>0</v>
      </c>
      <c r="AQ28" s="62">
        <f t="shared" si="219"/>
        <v>0</v>
      </c>
      <c r="AR28" s="62">
        <f t="shared" si="219"/>
        <v>0</v>
      </c>
      <c r="AS28" s="62">
        <f t="shared" si="219"/>
        <v>0</v>
      </c>
      <c r="AT28" s="62">
        <f t="shared" si="219"/>
        <v>0</v>
      </c>
      <c r="AU28" s="62">
        <f t="shared" si="219"/>
        <v>0</v>
      </c>
      <c r="AV28" s="62">
        <f t="shared" si="219"/>
        <v>0</v>
      </c>
      <c r="AW28" s="62">
        <f t="shared" si="219"/>
        <v>0</v>
      </c>
      <c r="AX28" s="62">
        <f t="shared" si="219"/>
        <v>0</v>
      </c>
      <c r="AY28" s="62">
        <f t="shared" si="219"/>
        <v>0</v>
      </c>
      <c r="AZ28" s="62">
        <f t="shared" si="219"/>
        <v>0</v>
      </c>
    </row>
    <row r="29" spans="1:52" x14ac:dyDescent="0.35">
      <c r="A29" s="59" t="s">
        <v>396</v>
      </c>
      <c r="B29" s="60" t="s">
        <v>211</v>
      </c>
      <c r="C29" s="60"/>
      <c r="D29" s="60" t="s">
        <v>71</v>
      </c>
      <c r="E29" s="79">
        <f t="shared" si="2"/>
        <v>0</v>
      </c>
      <c r="F29" s="79">
        <f t="shared" si="215"/>
        <v>0</v>
      </c>
      <c r="G29" s="79">
        <f t="shared" si="215"/>
        <v>0</v>
      </c>
      <c r="H29" s="79">
        <f t="shared" si="167"/>
        <v>0</v>
      </c>
      <c r="I29" s="79">
        <f t="shared" si="167"/>
        <v>0</v>
      </c>
      <c r="J29" s="79">
        <f t="shared" si="167"/>
        <v>0</v>
      </c>
      <c r="K29" s="79">
        <f t="shared" si="167"/>
        <v>0</v>
      </c>
      <c r="L29" s="79">
        <f t="shared" si="167"/>
        <v>0</v>
      </c>
      <c r="M29" s="79">
        <f t="shared" si="167"/>
        <v>0</v>
      </c>
      <c r="N29" s="79">
        <f t="shared" si="167"/>
        <v>0</v>
      </c>
      <c r="O29" s="79">
        <f t="shared" si="167"/>
        <v>0</v>
      </c>
      <c r="P29" s="79">
        <f t="shared" si="167"/>
        <v>0</v>
      </c>
      <c r="Q29" s="79">
        <f t="shared" si="216"/>
        <v>0</v>
      </c>
      <c r="R29" s="79">
        <f t="shared" si="217"/>
        <v>0</v>
      </c>
      <c r="S29" s="62">
        <v>85</v>
      </c>
      <c r="T29" s="62">
        <v>126</v>
      </c>
      <c r="U29" s="62">
        <v>185</v>
      </c>
      <c r="V29" s="62">
        <v>185</v>
      </c>
      <c r="W29" s="62">
        <v>185</v>
      </c>
      <c r="X29" s="62">
        <v>185</v>
      </c>
      <c r="Y29" s="62">
        <v>185</v>
      </c>
      <c r="Z29" s="62">
        <v>185</v>
      </c>
      <c r="AA29" s="62">
        <v>185</v>
      </c>
      <c r="AB29" s="62">
        <v>185</v>
      </c>
      <c r="AC29" s="62">
        <f t="shared" ref="AC29:AN32" si="220">AC35+AC41</f>
        <v>0</v>
      </c>
      <c r="AD29" s="62">
        <f t="shared" si="220"/>
        <v>0</v>
      </c>
      <c r="AE29" s="62">
        <f t="shared" si="220"/>
        <v>0</v>
      </c>
      <c r="AF29" s="62">
        <f t="shared" si="220"/>
        <v>0</v>
      </c>
      <c r="AG29" s="62">
        <f t="shared" si="220"/>
        <v>0</v>
      </c>
      <c r="AH29" s="62">
        <f t="shared" si="220"/>
        <v>0</v>
      </c>
      <c r="AI29" s="62">
        <f t="shared" si="220"/>
        <v>0</v>
      </c>
      <c r="AJ29" s="62">
        <f t="shared" si="220"/>
        <v>0</v>
      </c>
      <c r="AK29" s="62">
        <f t="shared" si="220"/>
        <v>0</v>
      </c>
      <c r="AL29" s="62">
        <f t="shared" si="220"/>
        <v>0</v>
      </c>
      <c r="AM29" s="62">
        <f t="shared" si="220"/>
        <v>0</v>
      </c>
      <c r="AN29" s="62">
        <f t="shared" si="220"/>
        <v>0</v>
      </c>
      <c r="AO29" s="62">
        <f t="shared" ref="AO29:AZ29" si="221">AO35+AO41</f>
        <v>0</v>
      </c>
      <c r="AP29" s="62">
        <f t="shared" si="221"/>
        <v>0</v>
      </c>
      <c r="AQ29" s="62">
        <f t="shared" si="221"/>
        <v>0</v>
      </c>
      <c r="AR29" s="62">
        <f t="shared" si="221"/>
        <v>0</v>
      </c>
      <c r="AS29" s="62">
        <f t="shared" si="221"/>
        <v>0</v>
      </c>
      <c r="AT29" s="62">
        <f t="shared" si="221"/>
        <v>0</v>
      </c>
      <c r="AU29" s="62">
        <f t="shared" si="221"/>
        <v>0</v>
      </c>
      <c r="AV29" s="62">
        <f t="shared" si="221"/>
        <v>0</v>
      </c>
      <c r="AW29" s="62">
        <f t="shared" si="221"/>
        <v>0</v>
      </c>
      <c r="AX29" s="62">
        <f t="shared" si="221"/>
        <v>0</v>
      </c>
      <c r="AY29" s="62">
        <f t="shared" si="221"/>
        <v>0</v>
      </c>
      <c r="AZ29" s="62">
        <f t="shared" si="221"/>
        <v>0</v>
      </c>
    </row>
    <row r="30" spans="1:52" x14ac:dyDescent="0.35">
      <c r="A30" s="59" t="s">
        <v>396</v>
      </c>
      <c r="B30" s="60" t="s">
        <v>211</v>
      </c>
      <c r="C30" s="60"/>
      <c r="D30" s="60" t="s">
        <v>72</v>
      </c>
      <c r="E30" s="79">
        <f t="shared" si="2"/>
        <v>0</v>
      </c>
      <c r="F30" s="79">
        <f t="shared" si="215"/>
        <v>0</v>
      </c>
      <c r="G30" s="79">
        <f t="shared" si="215"/>
        <v>0</v>
      </c>
      <c r="H30" s="79">
        <f t="shared" si="167"/>
        <v>0</v>
      </c>
      <c r="I30" s="79">
        <f t="shared" si="167"/>
        <v>0</v>
      </c>
      <c r="J30" s="79">
        <f t="shared" si="167"/>
        <v>0</v>
      </c>
      <c r="K30" s="79">
        <f t="shared" si="167"/>
        <v>0</v>
      </c>
      <c r="L30" s="79">
        <f t="shared" si="167"/>
        <v>0</v>
      </c>
      <c r="M30" s="79">
        <f t="shared" si="167"/>
        <v>0</v>
      </c>
      <c r="N30" s="79">
        <f t="shared" si="167"/>
        <v>0</v>
      </c>
      <c r="O30" s="79">
        <f t="shared" si="167"/>
        <v>0</v>
      </c>
      <c r="P30" s="79">
        <f t="shared" si="167"/>
        <v>0</v>
      </c>
      <c r="Q30" s="79">
        <f t="shared" si="216"/>
        <v>0</v>
      </c>
      <c r="R30" s="79">
        <f t="shared" si="217"/>
        <v>0</v>
      </c>
      <c r="S30" s="62">
        <v>284</v>
      </c>
      <c r="T30" s="62">
        <v>391</v>
      </c>
      <c r="U30" s="62">
        <v>513</v>
      </c>
      <c r="V30" s="62">
        <v>513</v>
      </c>
      <c r="W30" s="62">
        <v>513</v>
      </c>
      <c r="X30" s="62">
        <v>513</v>
      </c>
      <c r="Y30" s="62">
        <v>513</v>
      </c>
      <c r="Z30" s="62">
        <v>513</v>
      </c>
      <c r="AA30" s="62">
        <v>513</v>
      </c>
      <c r="AB30" s="62">
        <v>513</v>
      </c>
      <c r="AC30" s="62">
        <f t="shared" si="220"/>
        <v>0</v>
      </c>
      <c r="AD30" s="62">
        <f t="shared" si="220"/>
        <v>0</v>
      </c>
      <c r="AE30" s="62">
        <f t="shared" si="220"/>
        <v>0</v>
      </c>
      <c r="AF30" s="62">
        <f t="shared" si="220"/>
        <v>0</v>
      </c>
      <c r="AG30" s="62">
        <f t="shared" si="220"/>
        <v>0</v>
      </c>
      <c r="AH30" s="62">
        <f t="shared" si="220"/>
        <v>0</v>
      </c>
      <c r="AI30" s="62">
        <f t="shared" si="220"/>
        <v>0</v>
      </c>
      <c r="AJ30" s="62">
        <f t="shared" si="220"/>
        <v>0</v>
      </c>
      <c r="AK30" s="62">
        <f t="shared" si="220"/>
        <v>0</v>
      </c>
      <c r="AL30" s="62">
        <f t="shared" si="220"/>
        <v>0</v>
      </c>
      <c r="AM30" s="62">
        <f t="shared" si="220"/>
        <v>0</v>
      </c>
      <c r="AN30" s="62">
        <f t="shared" si="220"/>
        <v>0</v>
      </c>
      <c r="AO30" s="62">
        <f t="shared" ref="AO30:AZ30" si="222">AO36+AO42</f>
        <v>0</v>
      </c>
      <c r="AP30" s="62">
        <f t="shared" si="222"/>
        <v>0</v>
      </c>
      <c r="AQ30" s="62">
        <f t="shared" si="222"/>
        <v>0</v>
      </c>
      <c r="AR30" s="62">
        <f t="shared" si="222"/>
        <v>0</v>
      </c>
      <c r="AS30" s="62">
        <f t="shared" si="222"/>
        <v>0</v>
      </c>
      <c r="AT30" s="62">
        <f t="shared" si="222"/>
        <v>0</v>
      </c>
      <c r="AU30" s="62">
        <f t="shared" si="222"/>
        <v>0</v>
      </c>
      <c r="AV30" s="62">
        <f t="shared" si="222"/>
        <v>0</v>
      </c>
      <c r="AW30" s="62">
        <f t="shared" si="222"/>
        <v>0</v>
      </c>
      <c r="AX30" s="62">
        <f t="shared" si="222"/>
        <v>0</v>
      </c>
      <c r="AY30" s="62">
        <f t="shared" si="222"/>
        <v>0</v>
      </c>
      <c r="AZ30" s="62">
        <f t="shared" si="222"/>
        <v>0</v>
      </c>
    </row>
    <row r="31" spans="1:52" x14ac:dyDescent="0.35">
      <c r="A31" s="59" t="s">
        <v>396</v>
      </c>
      <c r="B31" s="60" t="s">
        <v>211</v>
      </c>
      <c r="C31" s="60"/>
      <c r="D31" s="60" t="s">
        <v>73</v>
      </c>
      <c r="E31" s="79">
        <f t="shared" si="2"/>
        <v>0</v>
      </c>
      <c r="F31" s="79">
        <f t="shared" si="215"/>
        <v>0</v>
      </c>
      <c r="G31" s="79">
        <f t="shared" si="215"/>
        <v>0</v>
      </c>
      <c r="H31" s="79">
        <f t="shared" si="167"/>
        <v>0</v>
      </c>
      <c r="I31" s="79">
        <f t="shared" si="167"/>
        <v>0</v>
      </c>
      <c r="J31" s="79">
        <f t="shared" si="167"/>
        <v>0</v>
      </c>
      <c r="K31" s="79">
        <f t="shared" si="167"/>
        <v>0</v>
      </c>
      <c r="L31" s="79">
        <f t="shared" si="167"/>
        <v>0</v>
      </c>
      <c r="M31" s="79">
        <f t="shared" si="167"/>
        <v>0</v>
      </c>
      <c r="N31" s="79">
        <f t="shared" si="167"/>
        <v>0</v>
      </c>
      <c r="O31" s="79">
        <f t="shared" si="167"/>
        <v>0</v>
      </c>
      <c r="P31" s="79">
        <f t="shared" si="167"/>
        <v>0</v>
      </c>
      <c r="Q31" s="79">
        <f t="shared" si="216"/>
        <v>0</v>
      </c>
      <c r="R31" s="79">
        <f t="shared" si="217"/>
        <v>0</v>
      </c>
      <c r="S31" s="62">
        <v>135</v>
      </c>
      <c r="T31" s="62">
        <v>195</v>
      </c>
      <c r="U31" s="62">
        <v>250</v>
      </c>
      <c r="V31" s="62">
        <v>250</v>
      </c>
      <c r="W31" s="62">
        <v>250</v>
      </c>
      <c r="X31" s="62">
        <v>250</v>
      </c>
      <c r="Y31" s="62">
        <v>250</v>
      </c>
      <c r="Z31" s="62">
        <v>250</v>
      </c>
      <c r="AA31" s="62">
        <v>250</v>
      </c>
      <c r="AB31" s="62">
        <v>250</v>
      </c>
      <c r="AC31" s="62">
        <f t="shared" si="220"/>
        <v>0</v>
      </c>
      <c r="AD31" s="62">
        <f t="shared" si="220"/>
        <v>0</v>
      </c>
      <c r="AE31" s="62">
        <f t="shared" si="220"/>
        <v>0</v>
      </c>
      <c r="AF31" s="62">
        <f t="shared" si="220"/>
        <v>0</v>
      </c>
      <c r="AG31" s="62">
        <f t="shared" si="220"/>
        <v>0</v>
      </c>
      <c r="AH31" s="62">
        <f t="shared" si="220"/>
        <v>0</v>
      </c>
      <c r="AI31" s="62">
        <f t="shared" si="220"/>
        <v>0</v>
      </c>
      <c r="AJ31" s="62">
        <f t="shared" si="220"/>
        <v>0</v>
      </c>
      <c r="AK31" s="62">
        <f t="shared" si="220"/>
        <v>0</v>
      </c>
      <c r="AL31" s="62">
        <f t="shared" si="220"/>
        <v>0</v>
      </c>
      <c r="AM31" s="62">
        <f t="shared" si="220"/>
        <v>0</v>
      </c>
      <c r="AN31" s="62">
        <f t="shared" si="220"/>
        <v>0</v>
      </c>
      <c r="AO31" s="62">
        <f t="shared" ref="AO31:AZ31" si="223">AO37+AO43</f>
        <v>0</v>
      </c>
      <c r="AP31" s="62">
        <f t="shared" si="223"/>
        <v>0</v>
      </c>
      <c r="AQ31" s="62">
        <f t="shared" si="223"/>
        <v>0</v>
      </c>
      <c r="AR31" s="62">
        <f t="shared" si="223"/>
        <v>0</v>
      </c>
      <c r="AS31" s="62">
        <f t="shared" si="223"/>
        <v>0</v>
      </c>
      <c r="AT31" s="62">
        <f t="shared" si="223"/>
        <v>0</v>
      </c>
      <c r="AU31" s="62">
        <f t="shared" si="223"/>
        <v>0</v>
      </c>
      <c r="AV31" s="62">
        <f t="shared" si="223"/>
        <v>0</v>
      </c>
      <c r="AW31" s="62">
        <f t="shared" si="223"/>
        <v>0</v>
      </c>
      <c r="AX31" s="62">
        <f t="shared" si="223"/>
        <v>0</v>
      </c>
      <c r="AY31" s="62">
        <f t="shared" si="223"/>
        <v>0</v>
      </c>
      <c r="AZ31" s="62">
        <f t="shared" si="223"/>
        <v>0</v>
      </c>
    </row>
    <row r="32" spans="1:52" x14ac:dyDescent="0.35">
      <c r="A32" s="59" t="s">
        <v>396</v>
      </c>
      <c r="B32" s="60" t="s">
        <v>211</v>
      </c>
      <c r="C32" s="60"/>
      <c r="D32" s="60" t="s">
        <v>74</v>
      </c>
      <c r="E32" s="79">
        <f t="shared" si="2"/>
        <v>0</v>
      </c>
      <c r="F32" s="79">
        <f t="shared" si="215"/>
        <v>0</v>
      </c>
      <c r="G32" s="79">
        <f t="shared" si="215"/>
        <v>0</v>
      </c>
      <c r="H32" s="79">
        <f t="shared" si="167"/>
        <v>0</v>
      </c>
      <c r="I32" s="79">
        <f t="shared" si="167"/>
        <v>0</v>
      </c>
      <c r="J32" s="79">
        <f t="shared" si="167"/>
        <v>0</v>
      </c>
      <c r="K32" s="79">
        <f t="shared" si="167"/>
        <v>0</v>
      </c>
      <c r="L32" s="79">
        <f t="shared" si="167"/>
        <v>0</v>
      </c>
      <c r="M32" s="79">
        <f t="shared" si="167"/>
        <v>0</v>
      </c>
      <c r="N32" s="79">
        <f t="shared" si="167"/>
        <v>0</v>
      </c>
      <c r="O32" s="79">
        <f t="shared" si="167"/>
        <v>0</v>
      </c>
      <c r="P32" s="79">
        <f t="shared" si="167"/>
        <v>0</v>
      </c>
      <c r="Q32" s="79">
        <f t="shared" si="216"/>
        <v>0</v>
      </c>
      <c r="R32" s="79">
        <f t="shared" si="217"/>
        <v>0</v>
      </c>
      <c r="S32" s="62">
        <v>146</v>
      </c>
      <c r="T32" s="62">
        <v>218</v>
      </c>
      <c r="U32" s="62">
        <v>290</v>
      </c>
      <c r="V32" s="62">
        <v>290</v>
      </c>
      <c r="W32" s="62">
        <v>290</v>
      </c>
      <c r="X32" s="62">
        <v>290</v>
      </c>
      <c r="Y32" s="62">
        <v>290</v>
      </c>
      <c r="Z32" s="62">
        <v>290</v>
      </c>
      <c r="AA32" s="62">
        <v>290</v>
      </c>
      <c r="AB32" s="62">
        <v>290</v>
      </c>
      <c r="AC32" s="62">
        <f t="shared" si="220"/>
        <v>0</v>
      </c>
      <c r="AD32" s="62">
        <f t="shared" si="220"/>
        <v>0</v>
      </c>
      <c r="AE32" s="62">
        <f t="shared" si="220"/>
        <v>0</v>
      </c>
      <c r="AF32" s="62">
        <f t="shared" si="220"/>
        <v>0</v>
      </c>
      <c r="AG32" s="62">
        <f t="shared" si="220"/>
        <v>0</v>
      </c>
      <c r="AH32" s="62">
        <f t="shared" si="220"/>
        <v>0</v>
      </c>
      <c r="AI32" s="62">
        <f t="shared" si="220"/>
        <v>0</v>
      </c>
      <c r="AJ32" s="62">
        <f t="shared" si="220"/>
        <v>0</v>
      </c>
      <c r="AK32" s="62">
        <f t="shared" si="220"/>
        <v>0</v>
      </c>
      <c r="AL32" s="62">
        <f t="shared" si="220"/>
        <v>0</v>
      </c>
      <c r="AM32" s="62">
        <f t="shared" si="220"/>
        <v>0</v>
      </c>
      <c r="AN32" s="62">
        <f t="shared" si="220"/>
        <v>0</v>
      </c>
      <c r="AO32" s="62">
        <f t="shared" ref="AO32:AZ32" si="224">AO38+AO44</f>
        <v>0</v>
      </c>
      <c r="AP32" s="62">
        <f t="shared" si="224"/>
        <v>0</v>
      </c>
      <c r="AQ32" s="62">
        <f t="shared" si="224"/>
        <v>0</v>
      </c>
      <c r="AR32" s="62">
        <f t="shared" si="224"/>
        <v>0</v>
      </c>
      <c r="AS32" s="62">
        <f t="shared" si="224"/>
        <v>0</v>
      </c>
      <c r="AT32" s="62">
        <f t="shared" si="224"/>
        <v>0</v>
      </c>
      <c r="AU32" s="62">
        <f t="shared" si="224"/>
        <v>0</v>
      </c>
      <c r="AV32" s="62">
        <f t="shared" si="224"/>
        <v>0</v>
      </c>
      <c r="AW32" s="62">
        <f t="shared" si="224"/>
        <v>0</v>
      </c>
      <c r="AX32" s="62">
        <f t="shared" si="224"/>
        <v>0</v>
      </c>
      <c r="AY32" s="62">
        <f t="shared" si="224"/>
        <v>0</v>
      </c>
      <c r="AZ32" s="62">
        <f t="shared" si="224"/>
        <v>0</v>
      </c>
    </row>
    <row r="33" spans="1:52" x14ac:dyDescent="0.35">
      <c r="A33" s="54" t="s">
        <v>396</v>
      </c>
      <c r="B33" s="55" t="s">
        <v>400</v>
      </c>
      <c r="C33" s="55"/>
      <c r="D33" s="55" t="s">
        <v>69</v>
      </c>
      <c r="E33" s="57">
        <f>SUM(E34:E38)</f>
        <v>0</v>
      </c>
      <c r="F33" s="57">
        <f t="shared" ref="F33" si="225">SUM(F34:F38)</f>
        <v>0</v>
      </c>
      <c r="G33" s="57">
        <f t="shared" ref="G33" si="226">SUM(G34:G38)</f>
        <v>0</v>
      </c>
      <c r="H33" s="57">
        <f t="shared" ref="H33" si="227">SUM(H34:H38)</f>
        <v>0</v>
      </c>
      <c r="I33" s="57">
        <f t="shared" ref="I33" si="228">SUM(I34:I38)</f>
        <v>0</v>
      </c>
      <c r="J33" s="57">
        <f t="shared" ref="J33" si="229">SUM(J34:J38)</f>
        <v>0</v>
      </c>
      <c r="K33" s="57">
        <f t="shared" ref="K33" si="230">SUM(K34:K38)</f>
        <v>0</v>
      </c>
      <c r="L33" s="57">
        <f t="shared" ref="L33" si="231">SUM(L34:L38)</f>
        <v>0</v>
      </c>
      <c r="M33" s="57">
        <f t="shared" ref="M33" si="232">SUM(M34:M38)</f>
        <v>0</v>
      </c>
      <c r="N33" s="57">
        <f t="shared" ref="N33" si="233">SUM(N34:N38)</f>
        <v>0</v>
      </c>
      <c r="O33" s="57">
        <f t="shared" ref="O33" si="234">SUM(O34:O38)</f>
        <v>0</v>
      </c>
      <c r="P33" s="57">
        <f t="shared" ref="P33" si="235">SUM(P34:P38)</f>
        <v>0</v>
      </c>
      <c r="Q33" s="57">
        <f t="shared" ref="Q33" si="236">SUM(Q34:Q38)</f>
        <v>0</v>
      </c>
      <c r="R33" s="57">
        <f t="shared" ref="R33" si="237">SUM(R34:R38)</f>
        <v>0</v>
      </c>
      <c r="S33" s="57">
        <f t="shared" ref="S33" si="238">SUM(S34:S38)</f>
        <v>568</v>
      </c>
      <c r="T33" s="57">
        <f t="shared" ref="T33" si="239">SUM(T34:T38)</f>
        <v>806</v>
      </c>
      <c r="U33" s="57">
        <f t="shared" ref="U33" si="240">SUM(U34:U38)</f>
        <v>1068</v>
      </c>
      <c r="V33" s="57">
        <f t="shared" ref="V33" si="241">SUM(V34:V38)</f>
        <v>1068</v>
      </c>
      <c r="W33" s="57">
        <f t="shared" ref="W33" si="242">SUM(W34:W38)</f>
        <v>1068</v>
      </c>
      <c r="X33" s="57">
        <f t="shared" ref="X33" si="243">SUM(X34:X38)</f>
        <v>1068</v>
      </c>
      <c r="Y33" s="57">
        <f t="shared" ref="Y33" si="244">SUM(Y34:Y38)</f>
        <v>1068</v>
      </c>
      <c r="Z33" s="57">
        <f t="shared" ref="Z33" si="245">SUM(Z34:Z38)</f>
        <v>1068</v>
      </c>
      <c r="AA33" s="57">
        <f t="shared" ref="AA33" si="246">SUM(AA34:AA38)</f>
        <v>1068</v>
      </c>
      <c r="AB33" s="57">
        <f t="shared" ref="AB33" si="247">SUM(AB34:AB38)</f>
        <v>1068</v>
      </c>
      <c r="AC33" s="57">
        <f t="shared" ref="AC33" si="248">SUM(AC34:AC38)</f>
        <v>0</v>
      </c>
      <c r="AD33" s="57">
        <f t="shared" ref="AD33" si="249">SUM(AD34:AD38)</f>
        <v>0</v>
      </c>
      <c r="AE33" s="57">
        <f t="shared" ref="AE33" si="250">SUM(AE34:AE38)</f>
        <v>0</v>
      </c>
      <c r="AF33" s="57">
        <f t="shared" ref="AF33" si="251">SUM(AF34:AF38)</f>
        <v>0</v>
      </c>
      <c r="AG33" s="57">
        <f t="shared" ref="AG33" si="252">SUM(AG34:AG38)</f>
        <v>0</v>
      </c>
      <c r="AH33" s="57">
        <f t="shared" ref="AH33" si="253">SUM(AH34:AH38)</f>
        <v>0</v>
      </c>
      <c r="AI33" s="57">
        <f t="shared" ref="AI33" si="254">SUM(AI34:AI38)</f>
        <v>0</v>
      </c>
      <c r="AJ33" s="57">
        <f t="shared" ref="AJ33" si="255">SUM(AJ34:AJ38)</f>
        <v>0</v>
      </c>
      <c r="AK33" s="57">
        <f t="shared" ref="AK33" si="256">SUM(AK34:AK38)</f>
        <v>0</v>
      </c>
      <c r="AL33" s="57">
        <f t="shared" ref="AL33" si="257">SUM(AL34:AL38)</f>
        <v>0</v>
      </c>
      <c r="AM33" s="57">
        <f t="shared" ref="AM33" si="258">SUM(AM34:AM38)</f>
        <v>0</v>
      </c>
      <c r="AN33" s="57">
        <f t="shared" ref="AN33" si="259">SUM(AN34:AN38)</f>
        <v>0</v>
      </c>
      <c r="AO33" s="57">
        <f t="shared" ref="AO33" si="260">SUM(AO34:AO38)</f>
        <v>0</v>
      </c>
      <c r="AP33" s="57">
        <f t="shared" ref="AP33" si="261">SUM(AP34:AP38)</f>
        <v>0</v>
      </c>
      <c r="AQ33" s="57">
        <f t="shared" ref="AQ33" si="262">SUM(AQ34:AQ38)</f>
        <v>0</v>
      </c>
      <c r="AR33" s="57">
        <f t="shared" ref="AR33" si="263">SUM(AR34:AR38)</f>
        <v>0</v>
      </c>
      <c r="AS33" s="57">
        <f t="shared" ref="AS33" si="264">SUM(AS34:AS38)</f>
        <v>0</v>
      </c>
      <c r="AT33" s="57">
        <f t="shared" ref="AT33" si="265">SUM(AT34:AT38)</f>
        <v>0</v>
      </c>
      <c r="AU33" s="57">
        <f t="shared" ref="AU33" si="266">SUM(AU34:AU38)</f>
        <v>0</v>
      </c>
      <c r="AV33" s="57">
        <f t="shared" ref="AV33" si="267">SUM(AV34:AV38)</f>
        <v>0</v>
      </c>
      <c r="AW33" s="57">
        <f t="shared" ref="AW33" si="268">SUM(AW34:AW38)</f>
        <v>0</v>
      </c>
      <c r="AX33" s="57">
        <f t="shared" ref="AX33" si="269">SUM(AX34:AX38)</f>
        <v>0</v>
      </c>
      <c r="AY33" s="57">
        <f t="shared" ref="AY33" si="270">SUM(AY34:AY38)</f>
        <v>0</v>
      </c>
      <c r="AZ33" s="57">
        <f t="shared" ref="AZ33" si="271">SUM(AZ34:AZ38)</f>
        <v>0</v>
      </c>
    </row>
    <row r="34" spans="1:52" x14ac:dyDescent="0.35">
      <c r="A34" s="59" t="s">
        <v>396</v>
      </c>
      <c r="B34" s="60" t="s">
        <v>400</v>
      </c>
      <c r="C34" s="60"/>
      <c r="D34" s="60" t="s">
        <v>70</v>
      </c>
      <c r="E34" s="79">
        <f t="shared" si="2"/>
        <v>0</v>
      </c>
      <c r="F34" s="79">
        <f t="shared" si="215"/>
        <v>0</v>
      </c>
      <c r="G34" s="79">
        <f t="shared" si="215"/>
        <v>0</v>
      </c>
      <c r="H34" s="79">
        <f t="shared" si="167"/>
        <v>0</v>
      </c>
      <c r="I34" s="79">
        <f t="shared" si="167"/>
        <v>0</v>
      </c>
      <c r="J34" s="79">
        <f t="shared" si="167"/>
        <v>0</v>
      </c>
      <c r="K34" s="79">
        <f t="shared" si="167"/>
        <v>0</v>
      </c>
      <c r="L34" s="79">
        <f t="shared" si="167"/>
        <v>0</v>
      </c>
      <c r="M34" s="79">
        <f t="shared" si="167"/>
        <v>0</v>
      </c>
      <c r="N34" s="79">
        <f t="shared" si="167"/>
        <v>0</v>
      </c>
      <c r="O34" s="79">
        <f t="shared" si="167"/>
        <v>0</v>
      </c>
      <c r="P34" s="79">
        <f t="shared" si="167"/>
        <v>0</v>
      </c>
      <c r="Q34" s="79">
        <f t="shared" si="216"/>
        <v>0</v>
      </c>
      <c r="R34" s="79">
        <f t="shared" si="217"/>
        <v>0</v>
      </c>
      <c r="S34" s="62">
        <v>65</v>
      </c>
      <c r="T34" s="62">
        <v>95</v>
      </c>
      <c r="U34" s="62">
        <v>125</v>
      </c>
      <c r="V34" s="62">
        <v>125</v>
      </c>
      <c r="W34" s="62">
        <v>125</v>
      </c>
      <c r="X34" s="62">
        <v>125</v>
      </c>
      <c r="Y34" s="62">
        <v>125</v>
      </c>
      <c r="Z34" s="62">
        <v>125</v>
      </c>
      <c r="AA34" s="62">
        <v>125</v>
      </c>
      <c r="AB34" s="62">
        <v>125</v>
      </c>
      <c r="AC34" s="60"/>
      <c r="AD34" s="62"/>
      <c r="AE34" s="62"/>
      <c r="AF34" s="62"/>
      <c r="AG34" s="62"/>
      <c r="AH34" s="60"/>
      <c r="AI34" s="60"/>
      <c r="AJ34" s="60"/>
      <c r="AK34" s="60"/>
      <c r="AL34" s="60"/>
      <c r="AM34" s="60"/>
      <c r="AN34" s="60"/>
      <c r="AO34" s="60"/>
      <c r="AP34" s="62"/>
      <c r="AQ34" s="62"/>
      <c r="AR34" s="62"/>
      <c r="AS34" s="62"/>
      <c r="AT34" s="60"/>
      <c r="AU34" s="60"/>
      <c r="AV34" s="60"/>
      <c r="AW34" s="60"/>
      <c r="AX34" s="60"/>
      <c r="AY34" s="60"/>
      <c r="AZ34" s="60"/>
    </row>
    <row r="35" spans="1:52" x14ac:dyDescent="0.35">
      <c r="A35" s="59" t="s">
        <v>396</v>
      </c>
      <c r="B35" s="60" t="s">
        <v>400</v>
      </c>
      <c r="C35" s="60"/>
      <c r="D35" s="60" t="s">
        <v>71</v>
      </c>
      <c r="E35" s="79">
        <f t="shared" si="2"/>
        <v>0</v>
      </c>
      <c r="F35" s="79">
        <f t="shared" si="215"/>
        <v>0</v>
      </c>
      <c r="G35" s="79">
        <f t="shared" si="215"/>
        <v>0</v>
      </c>
      <c r="H35" s="79">
        <f t="shared" si="167"/>
        <v>0</v>
      </c>
      <c r="I35" s="79">
        <f t="shared" si="167"/>
        <v>0</v>
      </c>
      <c r="J35" s="79">
        <f t="shared" si="167"/>
        <v>0</v>
      </c>
      <c r="K35" s="79">
        <f t="shared" si="167"/>
        <v>0</v>
      </c>
      <c r="L35" s="79">
        <f t="shared" si="167"/>
        <v>0</v>
      </c>
      <c r="M35" s="79">
        <f t="shared" si="167"/>
        <v>0</v>
      </c>
      <c r="N35" s="79">
        <f t="shared" si="167"/>
        <v>0</v>
      </c>
      <c r="O35" s="79">
        <f t="shared" si="167"/>
        <v>0</v>
      </c>
      <c r="P35" s="79">
        <f t="shared" si="167"/>
        <v>0</v>
      </c>
      <c r="Q35" s="79">
        <f t="shared" si="216"/>
        <v>0</v>
      </c>
      <c r="R35" s="79">
        <f t="shared" si="217"/>
        <v>0</v>
      </c>
      <c r="S35" s="62">
        <v>52</v>
      </c>
      <c r="T35" s="62">
        <v>77</v>
      </c>
      <c r="U35" s="62">
        <v>120</v>
      </c>
      <c r="V35" s="62">
        <v>120</v>
      </c>
      <c r="W35" s="62">
        <v>120</v>
      </c>
      <c r="X35" s="62">
        <v>120</v>
      </c>
      <c r="Y35" s="62">
        <v>120</v>
      </c>
      <c r="Z35" s="62">
        <v>120</v>
      </c>
      <c r="AA35" s="62">
        <v>120</v>
      </c>
      <c r="AB35" s="62">
        <v>120</v>
      </c>
      <c r="AC35" s="60"/>
      <c r="AD35" s="62"/>
      <c r="AE35" s="62"/>
      <c r="AF35" s="62"/>
      <c r="AG35" s="62"/>
      <c r="AH35" s="60"/>
      <c r="AI35" s="60"/>
      <c r="AJ35" s="60"/>
      <c r="AK35" s="60"/>
      <c r="AL35" s="60"/>
      <c r="AM35" s="60"/>
      <c r="AN35" s="60"/>
      <c r="AO35" s="60"/>
      <c r="AP35" s="62"/>
      <c r="AQ35" s="62"/>
      <c r="AR35" s="62"/>
      <c r="AS35" s="62"/>
      <c r="AT35" s="60"/>
      <c r="AU35" s="60"/>
      <c r="AV35" s="60"/>
      <c r="AW35" s="60"/>
      <c r="AX35" s="60"/>
      <c r="AY35" s="60"/>
      <c r="AZ35" s="60"/>
    </row>
    <row r="36" spans="1:52" x14ac:dyDescent="0.35">
      <c r="A36" s="59" t="s">
        <v>396</v>
      </c>
      <c r="B36" s="60" t="s">
        <v>400</v>
      </c>
      <c r="C36" s="60"/>
      <c r="D36" s="60" t="s">
        <v>72</v>
      </c>
      <c r="E36" s="79">
        <f t="shared" si="2"/>
        <v>0</v>
      </c>
      <c r="F36" s="79">
        <f t="shared" si="215"/>
        <v>0</v>
      </c>
      <c r="G36" s="79">
        <f t="shared" si="215"/>
        <v>0</v>
      </c>
      <c r="H36" s="79">
        <f t="shared" si="167"/>
        <v>0</v>
      </c>
      <c r="I36" s="79">
        <f t="shared" si="167"/>
        <v>0</v>
      </c>
      <c r="J36" s="79">
        <f t="shared" si="167"/>
        <v>0</v>
      </c>
      <c r="K36" s="79">
        <f t="shared" si="167"/>
        <v>0</v>
      </c>
      <c r="L36" s="79">
        <f t="shared" si="167"/>
        <v>0</v>
      </c>
      <c r="M36" s="79">
        <f t="shared" si="167"/>
        <v>0</v>
      </c>
      <c r="N36" s="79">
        <f t="shared" si="167"/>
        <v>0</v>
      </c>
      <c r="O36" s="79">
        <f t="shared" si="167"/>
        <v>0</v>
      </c>
      <c r="P36" s="79">
        <f t="shared" si="167"/>
        <v>0</v>
      </c>
      <c r="Q36" s="79">
        <f t="shared" si="216"/>
        <v>0</v>
      </c>
      <c r="R36" s="79">
        <f t="shared" si="217"/>
        <v>0</v>
      </c>
      <c r="S36" s="62">
        <v>239</v>
      </c>
      <c r="T36" s="62">
        <v>322</v>
      </c>
      <c r="U36" s="62">
        <v>416</v>
      </c>
      <c r="V36" s="62">
        <v>416</v>
      </c>
      <c r="W36" s="62">
        <v>416</v>
      </c>
      <c r="X36" s="62">
        <v>416</v>
      </c>
      <c r="Y36" s="62">
        <v>416</v>
      </c>
      <c r="Z36" s="62">
        <v>416</v>
      </c>
      <c r="AA36" s="62">
        <v>416</v>
      </c>
      <c r="AB36" s="62">
        <v>416</v>
      </c>
      <c r="AC36" s="60"/>
      <c r="AD36" s="62"/>
      <c r="AE36" s="62"/>
      <c r="AF36" s="62"/>
      <c r="AG36" s="62"/>
      <c r="AH36" s="60"/>
      <c r="AI36" s="60"/>
      <c r="AJ36" s="60"/>
      <c r="AK36" s="60"/>
      <c r="AL36" s="60"/>
      <c r="AM36" s="60"/>
      <c r="AN36" s="60"/>
      <c r="AO36" s="60"/>
      <c r="AP36" s="62"/>
      <c r="AQ36" s="62"/>
      <c r="AR36" s="62"/>
      <c r="AS36" s="62"/>
      <c r="AT36" s="60"/>
      <c r="AU36" s="60"/>
      <c r="AV36" s="60"/>
      <c r="AW36" s="60"/>
      <c r="AX36" s="60"/>
      <c r="AY36" s="60"/>
      <c r="AZ36" s="60"/>
    </row>
    <row r="37" spans="1:52" x14ac:dyDescent="0.35">
      <c r="A37" s="59" t="s">
        <v>396</v>
      </c>
      <c r="B37" s="60" t="s">
        <v>400</v>
      </c>
      <c r="C37" s="60"/>
      <c r="D37" s="60" t="s">
        <v>73</v>
      </c>
      <c r="E37" s="79">
        <f t="shared" si="2"/>
        <v>0</v>
      </c>
      <c r="F37" s="79">
        <f t="shared" si="215"/>
        <v>0</v>
      </c>
      <c r="G37" s="79">
        <f t="shared" si="215"/>
        <v>0</v>
      </c>
      <c r="H37" s="79">
        <f t="shared" si="167"/>
        <v>0</v>
      </c>
      <c r="I37" s="79">
        <f t="shared" si="167"/>
        <v>0</v>
      </c>
      <c r="J37" s="79">
        <f t="shared" si="167"/>
        <v>0</v>
      </c>
      <c r="K37" s="79">
        <f t="shared" si="167"/>
        <v>0</v>
      </c>
      <c r="L37" s="79">
        <f t="shared" si="167"/>
        <v>0</v>
      </c>
      <c r="M37" s="79">
        <f t="shared" si="167"/>
        <v>0</v>
      </c>
      <c r="N37" s="79">
        <f t="shared" si="167"/>
        <v>0</v>
      </c>
      <c r="O37" s="79">
        <f t="shared" si="167"/>
        <v>0</v>
      </c>
      <c r="P37" s="79">
        <f t="shared" si="167"/>
        <v>0</v>
      </c>
      <c r="Q37" s="79">
        <f t="shared" si="216"/>
        <v>0</v>
      </c>
      <c r="R37" s="79">
        <f t="shared" si="217"/>
        <v>0</v>
      </c>
      <c r="S37" s="62">
        <v>101</v>
      </c>
      <c r="T37" s="62">
        <v>145</v>
      </c>
      <c r="U37" s="62">
        <v>184</v>
      </c>
      <c r="V37" s="62">
        <v>184</v>
      </c>
      <c r="W37" s="62">
        <v>184</v>
      </c>
      <c r="X37" s="62">
        <v>184</v>
      </c>
      <c r="Y37" s="62">
        <v>184</v>
      </c>
      <c r="Z37" s="62">
        <v>184</v>
      </c>
      <c r="AA37" s="62">
        <v>184</v>
      </c>
      <c r="AB37" s="62">
        <v>184</v>
      </c>
      <c r="AC37" s="60"/>
      <c r="AD37" s="62"/>
      <c r="AE37" s="62"/>
      <c r="AF37" s="62"/>
      <c r="AG37" s="62"/>
      <c r="AH37" s="60"/>
      <c r="AI37" s="60"/>
      <c r="AJ37" s="60"/>
      <c r="AK37" s="60"/>
      <c r="AL37" s="60"/>
      <c r="AM37" s="60"/>
      <c r="AN37" s="60"/>
      <c r="AO37" s="60"/>
      <c r="AP37" s="62"/>
      <c r="AQ37" s="62"/>
      <c r="AR37" s="62"/>
      <c r="AS37" s="62"/>
      <c r="AT37" s="60"/>
      <c r="AU37" s="60"/>
      <c r="AV37" s="60"/>
      <c r="AW37" s="60"/>
      <c r="AX37" s="60"/>
      <c r="AY37" s="60"/>
      <c r="AZ37" s="60"/>
    </row>
    <row r="38" spans="1:52" x14ac:dyDescent="0.35">
      <c r="A38" s="59" t="s">
        <v>396</v>
      </c>
      <c r="B38" s="60" t="s">
        <v>400</v>
      </c>
      <c r="C38" s="60"/>
      <c r="D38" s="60" t="s">
        <v>74</v>
      </c>
      <c r="E38" s="79">
        <f t="shared" si="2"/>
        <v>0</v>
      </c>
      <c r="F38" s="79">
        <f t="shared" si="215"/>
        <v>0</v>
      </c>
      <c r="G38" s="79">
        <f t="shared" si="215"/>
        <v>0</v>
      </c>
      <c r="H38" s="79">
        <f t="shared" si="167"/>
        <v>0</v>
      </c>
      <c r="I38" s="79">
        <f t="shared" si="167"/>
        <v>0</v>
      </c>
      <c r="J38" s="79">
        <f t="shared" si="167"/>
        <v>0</v>
      </c>
      <c r="K38" s="79">
        <f t="shared" si="167"/>
        <v>0</v>
      </c>
      <c r="L38" s="79">
        <f t="shared" si="167"/>
        <v>0</v>
      </c>
      <c r="M38" s="79">
        <f t="shared" si="167"/>
        <v>0</v>
      </c>
      <c r="N38" s="79">
        <f t="shared" si="167"/>
        <v>0</v>
      </c>
      <c r="O38" s="79">
        <f t="shared" si="167"/>
        <v>0</v>
      </c>
      <c r="P38" s="79">
        <f t="shared" si="167"/>
        <v>0</v>
      </c>
      <c r="Q38" s="79">
        <f t="shared" si="216"/>
        <v>0</v>
      </c>
      <c r="R38" s="79">
        <f t="shared" si="217"/>
        <v>0</v>
      </c>
      <c r="S38" s="62">
        <v>111</v>
      </c>
      <c r="T38" s="62">
        <v>167</v>
      </c>
      <c r="U38" s="62">
        <v>223</v>
      </c>
      <c r="V38" s="62">
        <v>223</v>
      </c>
      <c r="W38" s="62">
        <v>223</v>
      </c>
      <c r="X38" s="62">
        <v>223</v>
      </c>
      <c r="Y38" s="62">
        <v>223</v>
      </c>
      <c r="Z38" s="62">
        <v>223</v>
      </c>
      <c r="AA38" s="62">
        <v>223</v>
      </c>
      <c r="AB38" s="62">
        <v>223</v>
      </c>
      <c r="AC38" s="60"/>
      <c r="AD38" s="62"/>
      <c r="AE38" s="62"/>
      <c r="AF38" s="62"/>
      <c r="AG38" s="62"/>
      <c r="AH38" s="60"/>
      <c r="AI38" s="60"/>
      <c r="AJ38" s="60"/>
      <c r="AK38" s="60"/>
      <c r="AL38" s="60"/>
      <c r="AM38" s="60"/>
      <c r="AN38" s="60"/>
      <c r="AO38" s="60"/>
      <c r="AP38" s="62"/>
      <c r="AQ38" s="62"/>
      <c r="AR38" s="62"/>
      <c r="AS38" s="62"/>
      <c r="AT38" s="60"/>
      <c r="AU38" s="60"/>
      <c r="AV38" s="60"/>
      <c r="AW38" s="60"/>
      <c r="AX38" s="60"/>
      <c r="AY38" s="60"/>
      <c r="AZ38" s="60"/>
    </row>
    <row r="39" spans="1:52" x14ac:dyDescent="0.35">
      <c r="A39" s="54" t="s">
        <v>396</v>
      </c>
      <c r="B39" s="55" t="s">
        <v>401</v>
      </c>
      <c r="C39" s="55"/>
      <c r="D39" s="55" t="s">
        <v>69</v>
      </c>
      <c r="E39" s="57">
        <f>SUM(E40:E44)</f>
        <v>0</v>
      </c>
      <c r="F39" s="57">
        <f t="shared" ref="F39" si="272">SUM(F40:F44)</f>
        <v>0</v>
      </c>
      <c r="G39" s="57">
        <f t="shared" ref="G39" si="273">SUM(G40:G44)</f>
        <v>0</v>
      </c>
      <c r="H39" s="57">
        <f t="shared" ref="H39" si="274">SUM(H40:H44)</f>
        <v>0</v>
      </c>
      <c r="I39" s="57">
        <f t="shared" ref="I39" si="275">SUM(I40:I44)</f>
        <v>0</v>
      </c>
      <c r="J39" s="57">
        <f t="shared" ref="J39" si="276">SUM(J40:J44)</f>
        <v>0</v>
      </c>
      <c r="K39" s="57">
        <f t="shared" ref="K39" si="277">SUM(K40:K44)</f>
        <v>0</v>
      </c>
      <c r="L39" s="57">
        <f t="shared" ref="L39" si="278">SUM(L40:L44)</f>
        <v>0</v>
      </c>
      <c r="M39" s="57">
        <f t="shared" ref="M39" si="279">SUM(M40:M44)</f>
        <v>0</v>
      </c>
      <c r="N39" s="57">
        <f t="shared" ref="N39" si="280">SUM(N40:N44)</f>
        <v>0</v>
      </c>
      <c r="O39" s="57">
        <f t="shared" ref="O39" si="281">SUM(O40:O44)</f>
        <v>0</v>
      </c>
      <c r="P39" s="57">
        <f t="shared" ref="P39" si="282">SUM(P40:P44)</f>
        <v>0</v>
      </c>
      <c r="Q39" s="57">
        <f t="shared" ref="Q39" si="283">SUM(Q40:Q44)</f>
        <v>0</v>
      </c>
      <c r="R39" s="57">
        <f t="shared" ref="R39" si="284">SUM(R40:R44)</f>
        <v>0</v>
      </c>
      <c r="S39" s="57">
        <f t="shared" ref="S39" si="285">SUM(S40:S44)</f>
        <v>507</v>
      </c>
      <c r="T39" s="57">
        <f t="shared" ref="T39" si="286">SUM(T40:T44)</f>
        <v>732</v>
      </c>
      <c r="U39" s="57">
        <f t="shared" ref="U39" si="287">SUM(U40:U44)</f>
        <v>973</v>
      </c>
      <c r="V39" s="57">
        <f t="shared" ref="V39" si="288">SUM(V40:V44)</f>
        <v>973</v>
      </c>
      <c r="W39" s="57">
        <f t="shared" ref="W39" si="289">SUM(W40:W44)</f>
        <v>973</v>
      </c>
      <c r="X39" s="57">
        <f t="shared" ref="X39" si="290">SUM(X40:X44)</f>
        <v>973</v>
      </c>
      <c r="Y39" s="57">
        <f t="shared" ref="Y39" si="291">SUM(Y40:Y44)</f>
        <v>973</v>
      </c>
      <c r="Z39" s="57">
        <f t="shared" ref="Z39" si="292">SUM(Z40:Z44)</f>
        <v>973</v>
      </c>
      <c r="AA39" s="57">
        <f t="shared" ref="AA39" si="293">SUM(AA40:AA44)</f>
        <v>973</v>
      </c>
      <c r="AB39" s="57">
        <f t="shared" ref="AB39" si="294">SUM(AB40:AB44)</f>
        <v>973</v>
      </c>
      <c r="AC39" s="57">
        <f t="shared" ref="AC39" si="295">SUM(AC40:AC44)</f>
        <v>0</v>
      </c>
      <c r="AD39" s="57">
        <f t="shared" ref="AD39" si="296">SUM(AD40:AD44)</f>
        <v>0</v>
      </c>
      <c r="AE39" s="57">
        <f t="shared" ref="AE39" si="297">SUM(AE40:AE44)</f>
        <v>0</v>
      </c>
      <c r="AF39" s="57">
        <f t="shared" ref="AF39" si="298">SUM(AF40:AF44)</f>
        <v>0</v>
      </c>
      <c r="AG39" s="57">
        <f t="shared" ref="AG39" si="299">SUM(AG40:AG44)</f>
        <v>0</v>
      </c>
      <c r="AH39" s="57">
        <f t="shared" ref="AH39" si="300">SUM(AH40:AH44)</f>
        <v>0</v>
      </c>
      <c r="AI39" s="57">
        <f t="shared" ref="AI39" si="301">SUM(AI40:AI44)</f>
        <v>0</v>
      </c>
      <c r="AJ39" s="57">
        <f t="shared" ref="AJ39" si="302">SUM(AJ40:AJ44)</f>
        <v>0</v>
      </c>
      <c r="AK39" s="57">
        <f t="shared" ref="AK39" si="303">SUM(AK40:AK44)</f>
        <v>0</v>
      </c>
      <c r="AL39" s="57">
        <f t="shared" ref="AL39" si="304">SUM(AL40:AL44)</f>
        <v>0</v>
      </c>
      <c r="AM39" s="57">
        <f t="shared" ref="AM39" si="305">SUM(AM40:AM44)</f>
        <v>0</v>
      </c>
      <c r="AN39" s="57">
        <f t="shared" ref="AN39" si="306">SUM(AN40:AN44)</f>
        <v>0</v>
      </c>
      <c r="AO39" s="57">
        <f t="shared" ref="AO39" si="307">SUM(AO40:AO44)</f>
        <v>0</v>
      </c>
      <c r="AP39" s="57">
        <f t="shared" ref="AP39" si="308">SUM(AP40:AP44)</f>
        <v>0</v>
      </c>
      <c r="AQ39" s="57">
        <f t="shared" ref="AQ39" si="309">SUM(AQ40:AQ44)</f>
        <v>0</v>
      </c>
      <c r="AR39" s="57">
        <f t="shared" ref="AR39" si="310">SUM(AR40:AR44)</f>
        <v>0</v>
      </c>
      <c r="AS39" s="57">
        <f t="shared" ref="AS39" si="311">SUM(AS40:AS44)</f>
        <v>0</v>
      </c>
      <c r="AT39" s="57">
        <f t="shared" ref="AT39" si="312">SUM(AT40:AT44)</f>
        <v>0</v>
      </c>
      <c r="AU39" s="57">
        <f t="shared" ref="AU39" si="313">SUM(AU40:AU44)</f>
        <v>0</v>
      </c>
      <c r="AV39" s="57">
        <f t="shared" ref="AV39" si="314">SUM(AV40:AV44)</f>
        <v>0</v>
      </c>
      <c r="AW39" s="57">
        <f t="shared" ref="AW39" si="315">SUM(AW40:AW44)</f>
        <v>0</v>
      </c>
      <c r="AX39" s="57">
        <f t="shared" ref="AX39" si="316">SUM(AX40:AX44)</f>
        <v>0</v>
      </c>
      <c r="AY39" s="57">
        <f t="shared" ref="AY39" si="317">SUM(AY40:AY44)</f>
        <v>0</v>
      </c>
      <c r="AZ39" s="57">
        <f t="shared" ref="AZ39" si="318">SUM(AZ40:AZ44)</f>
        <v>0</v>
      </c>
    </row>
    <row r="40" spans="1:52" x14ac:dyDescent="0.35">
      <c r="A40" s="59" t="s">
        <v>396</v>
      </c>
      <c r="B40" s="60" t="s">
        <v>401</v>
      </c>
      <c r="C40" s="60"/>
      <c r="D40" s="60" t="s">
        <v>70</v>
      </c>
      <c r="E40" s="79">
        <f t="shared" si="2"/>
        <v>0</v>
      </c>
      <c r="F40" s="79">
        <f t="shared" si="215"/>
        <v>0</v>
      </c>
      <c r="G40" s="79">
        <f t="shared" si="215"/>
        <v>0</v>
      </c>
      <c r="H40" s="79">
        <f t="shared" si="167"/>
        <v>0</v>
      </c>
      <c r="I40" s="79">
        <f t="shared" si="167"/>
        <v>0</v>
      </c>
      <c r="J40" s="79">
        <f t="shared" si="167"/>
        <v>0</v>
      </c>
      <c r="K40" s="79">
        <f t="shared" si="167"/>
        <v>0</v>
      </c>
      <c r="L40" s="79">
        <f t="shared" si="167"/>
        <v>0</v>
      </c>
      <c r="M40" s="79">
        <f t="shared" si="167"/>
        <v>0</v>
      </c>
      <c r="N40" s="79">
        <f t="shared" si="167"/>
        <v>0</v>
      </c>
      <c r="O40" s="79">
        <f t="shared" si="167"/>
        <v>0</v>
      </c>
      <c r="P40" s="79">
        <f t="shared" si="167"/>
        <v>0</v>
      </c>
      <c r="Q40" s="79">
        <f t="shared" si="216"/>
        <v>0</v>
      </c>
      <c r="R40" s="79">
        <f t="shared" si="217"/>
        <v>0</v>
      </c>
      <c r="S40" s="62">
        <v>62</v>
      </c>
      <c r="T40" s="62">
        <v>92</v>
      </c>
      <c r="U40" s="62">
        <v>122</v>
      </c>
      <c r="V40" s="62">
        <v>122</v>
      </c>
      <c r="W40" s="62">
        <v>122</v>
      </c>
      <c r="X40" s="62">
        <v>122</v>
      </c>
      <c r="Y40" s="62">
        <v>122</v>
      </c>
      <c r="Z40" s="62">
        <v>122</v>
      </c>
      <c r="AA40" s="62">
        <v>122</v>
      </c>
      <c r="AB40" s="62">
        <v>122</v>
      </c>
      <c r="AC40" s="60"/>
      <c r="AD40" s="62"/>
      <c r="AE40" s="62"/>
      <c r="AF40" s="62"/>
      <c r="AG40" s="62"/>
      <c r="AH40" s="60"/>
      <c r="AI40" s="60"/>
      <c r="AJ40" s="60"/>
      <c r="AK40" s="60"/>
      <c r="AL40" s="60"/>
      <c r="AM40" s="60"/>
      <c r="AN40" s="60"/>
      <c r="AO40" s="60"/>
      <c r="AP40" s="62"/>
      <c r="AQ40" s="62"/>
      <c r="AR40" s="62"/>
      <c r="AS40" s="62"/>
      <c r="AT40" s="60"/>
      <c r="AU40" s="60"/>
      <c r="AV40" s="60"/>
      <c r="AW40" s="60"/>
      <c r="AX40" s="60"/>
      <c r="AY40" s="60"/>
      <c r="AZ40" s="60"/>
    </row>
    <row r="41" spans="1:52" x14ac:dyDescent="0.35">
      <c r="A41" s="59" t="s">
        <v>396</v>
      </c>
      <c r="B41" s="60" t="s">
        <v>401</v>
      </c>
      <c r="C41" s="60"/>
      <c r="D41" s="60" t="s">
        <v>71</v>
      </c>
      <c r="E41" s="79">
        <f t="shared" si="2"/>
        <v>0</v>
      </c>
      <c r="F41" s="79">
        <f t="shared" si="215"/>
        <v>0</v>
      </c>
      <c r="G41" s="79">
        <f t="shared" si="215"/>
        <v>0</v>
      </c>
      <c r="H41" s="79">
        <f t="shared" si="167"/>
        <v>0</v>
      </c>
      <c r="I41" s="79">
        <f t="shared" si="167"/>
        <v>0</v>
      </c>
      <c r="J41" s="79">
        <f t="shared" si="167"/>
        <v>0</v>
      </c>
      <c r="K41" s="79">
        <f t="shared" si="167"/>
        <v>0</v>
      </c>
      <c r="L41" s="79">
        <f t="shared" si="167"/>
        <v>0</v>
      </c>
      <c r="M41" s="79">
        <f t="shared" si="167"/>
        <v>0</v>
      </c>
      <c r="N41" s="79">
        <f t="shared" si="167"/>
        <v>0</v>
      </c>
      <c r="O41" s="79">
        <f t="shared" si="167"/>
        <v>0</v>
      </c>
      <c r="P41" s="79">
        <f t="shared" si="167"/>
        <v>0</v>
      </c>
      <c r="Q41" s="79">
        <f t="shared" si="216"/>
        <v>0</v>
      </c>
      <c r="R41" s="79">
        <f t="shared" si="217"/>
        <v>0</v>
      </c>
      <c r="S41" s="62">
        <v>54</v>
      </c>
      <c r="T41" s="62">
        <v>79</v>
      </c>
      <c r="U41" s="62">
        <v>105</v>
      </c>
      <c r="V41" s="62">
        <v>105</v>
      </c>
      <c r="W41" s="62">
        <v>105</v>
      </c>
      <c r="X41" s="62">
        <v>105</v>
      </c>
      <c r="Y41" s="62">
        <v>105</v>
      </c>
      <c r="Z41" s="62">
        <v>105</v>
      </c>
      <c r="AA41" s="62">
        <v>105</v>
      </c>
      <c r="AB41" s="62">
        <v>105</v>
      </c>
      <c r="AC41" s="60"/>
      <c r="AD41" s="62"/>
      <c r="AE41" s="62"/>
      <c r="AF41" s="62"/>
      <c r="AG41" s="62"/>
      <c r="AH41" s="60"/>
      <c r="AI41" s="60"/>
      <c r="AJ41" s="60"/>
      <c r="AK41" s="60"/>
      <c r="AL41" s="60"/>
      <c r="AM41" s="60"/>
      <c r="AN41" s="60"/>
      <c r="AO41" s="60"/>
      <c r="AP41" s="62"/>
      <c r="AQ41" s="62"/>
      <c r="AR41" s="62"/>
      <c r="AS41" s="62"/>
      <c r="AT41" s="60"/>
      <c r="AU41" s="60"/>
      <c r="AV41" s="60"/>
      <c r="AW41" s="60"/>
      <c r="AX41" s="60"/>
      <c r="AY41" s="60"/>
      <c r="AZ41" s="60"/>
    </row>
    <row r="42" spans="1:52" x14ac:dyDescent="0.35">
      <c r="A42" s="59" t="s">
        <v>396</v>
      </c>
      <c r="B42" s="60" t="s">
        <v>401</v>
      </c>
      <c r="C42" s="60"/>
      <c r="D42" s="60" t="s">
        <v>72</v>
      </c>
      <c r="E42" s="79">
        <f t="shared" si="2"/>
        <v>0</v>
      </c>
      <c r="F42" s="79">
        <f t="shared" si="215"/>
        <v>0</v>
      </c>
      <c r="G42" s="79">
        <f t="shared" si="215"/>
        <v>0</v>
      </c>
      <c r="H42" s="79">
        <f t="shared" si="167"/>
        <v>0</v>
      </c>
      <c r="I42" s="79">
        <f t="shared" si="167"/>
        <v>0</v>
      </c>
      <c r="J42" s="79">
        <f t="shared" si="167"/>
        <v>0</v>
      </c>
      <c r="K42" s="79">
        <f t="shared" si="167"/>
        <v>0</v>
      </c>
      <c r="L42" s="79">
        <f t="shared" si="167"/>
        <v>0</v>
      </c>
      <c r="M42" s="79">
        <f t="shared" si="167"/>
        <v>0</v>
      </c>
      <c r="N42" s="79">
        <f t="shared" si="167"/>
        <v>0</v>
      </c>
      <c r="O42" s="79">
        <f t="shared" si="167"/>
        <v>0</v>
      </c>
      <c r="P42" s="79">
        <f t="shared" si="167"/>
        <v>0</v>
      </c>
      <c r="Q42" s="79">
        <f t="shared" si="216"/>
        <v>0</v>
      </c>
      <c r="R42" s="79">
        <f t="shared" si="217"/>
        <v>0</v>
      </c>
      <c r="S42" s="62">
        <v>181</v>
      </c>
      <c r="T42" s="62">
        <v>257</v>
      </c>
      <c r="U42" s="62">
        <v>341</v>
      </c>
      <c r="V42" s="62">
        <v>341</v>
      </c>
      <c r="W42" s="62">
        <v>341</v>
      </c>
      <c r="X42" s="62">
        <v>341</v>
      </c>
      <c r="Y42" s="62">
        <v>341</v>
      </c>
      <c r="Z42" s="62">
        <v>341</v>
      </c>
      <c r="AA42" s="62">
        <v>341</v>
      </c>
      <c r="AB42" s="62">
        <v>341</v>
      </c>
      <c r="AC42" s="60"/>
      <c r="AD42" s="62"/>
      <c r="AE42" s="62"/>
      <c r="AF42" s="62"/>
      <c r="AG42" s="62"/>
      <c r="AH42" s="60"/>
      <c r="AI42" s="60"/>
      <c r="AJ42" s="60"/>
      <c r="AK42" s="60"/>
      <c r="AL42" s="60"/>
      <c r="AM42" s="60"/>
      <c r="AN42" s="60"/>
      <c r="AO42" s="60"/>
      <c r="AP42" s="62"/>
      <c r="AQ42" s="62"/>
      <c r="AR42" s="62"/>
      <c r="AS42" s="62"/>
      <c r="AT42" s="60"/>
      <c r="AU42" s="60"/>
      <c r="AV42" s="60"/>
      <c r="AW42" s="60"/>
      <c r="AX42" s="60"/>
      <c r="AY42" s="60"/>
      <c r="AZ42" s="60"/>
    </row>
    <row r="43" spans="1:52" x14ac:dyDescent="0.35">
      <c r="A43" s="59" t="s">
        <v>396</v>
      </c>
      <c r="B43" s="60" t="s">
        <v>401</v>
      </c>
      <c r="C43" s="60"/>
      <c r="D43" s="60" t="s">
        <v>73</v>
      </c>
      <c r="E43" s="79">
        <f t="shared" si="2"/>
        <v>0</v>
      </c>
      <c r="F43" s="79">
        <f t="shared" si="215"/>
        <v>0</v>
      </c>
      <c r="G43" s="79">
        <f t="shared" si="215"/>
        <v>0</v>
      </c>
      <c r="H43" s="79">
        <f t="shared" si="167"/>
        <v>0</v>
      </c>
      <c r="I43" s="79">
        <f t="shared" si="167"/>
        <v>0</v>
      </c>
      <c r="J43" s="79">
        <f t="shared" si="167"/>
        <v>0</v>
      </c>
      <c r="K43" s="79">
        <f t="shared" si="167"/>
        <v>0</v>
      </c>
      <c r="L43" s="79">
        <f t="shared" si="167"/>
        <v>0</v>
      </c>
      <c r="M43" s="79">
        <f t="shared" si="167"/>
        <v>0</v>
      </c>
      <c r="N43" s="79">
        <f t="shared" si="167"/>
        <v>0</v>
      </c>
      <c r="O43" s="79">
        <f t="shared" si="167"/>
        <v>0</v>
      </c>
      <c r="P43" s="79">
        <f t="shared" si="167"/>
        <v>0</v>
      </c>
      <c r="Q43" s="79">
        <f t="shared" si="216"/>
        <v>0</v>
      </c>
      <c r="R43" s="79">
        <f t="shared" si="217"/>
        <v>0</v>
      </c>
      <c r="S43" s="62">
        <v>97</v>
      </c>
      <c r="T43" s="62">
        <v>133</v>
      </c>
      <c r="U43" s="62">
        <v>177</v>
      </c>
      <c r="V43" s="62">
        <v>177</v>
      </c>
      <c r="W43" s="62">
        <v>177</v>
      </c>
      <c r="X43" s="62">
        <v>177</v>
      </c>
      <c r="Y43" s="62">
        <v>177</v>
      </c>
      <c r="Z43" s="62">
        <v>177</v>
      </c>
      <c r="AA43" s="62">
        <v>177</v>
      </c>
      <c r="AB43" s="62">
        <v>177</v>
      </c>
      <c r="AC43" s="60"/>
      <c r="AD43" s="62"/>
      <c r="AE43" s="62"/>
      <c r="AF43" s="62"/>
      <c r="AG43" s="62"/>
      <c r="AH43" s="60"/>
      <c r="AI43" s="60"/>
      <c r="AJ43" s="60"/>
      <c r="AK43" s="60"/>
      <c r="AL43" s="60"/>
      <c r="AM43" s="60"/>
      <c r="AN43" s="60"/>
      <c r="AO43" s="60"/>
      <c r="AP43" s="62"/>
      <c r="AQ43" s="62"/>
      <c r="AR43" s="62"/>
      <c r="AS43" s="62"/>
      <c r="AT43" s="60"/>
      <c r="AU43" s="60"/>
      <c r="AV43" s="60"/>
      <c r="AW43" s="60"/>
      <c r="AX43" s="60"/>
      <c r="AY43" s="60"/>
      <c r="AZ43" s="60"/>
    </row>
    <row r="44" spans="1:52" x14ac:dyDescent="0.35">
      <c r="A44" s="59" t="s">
        <v>396</v>
      </c>
      <c r="B44" s="60" t="s">
        <v>401</v>
      </c>
      <c r="C44" s="60"/>
      <c r="D44" s="60" t="s">
        <v>74</v>
      </c>
      <c r="E44" s="79">
        <f t="shared" si="2"/>
        <v>0</v>
      </c>
      <c r="F44" s="79">
        <f t="shared" si="215"/>
        <v>0</v>
      </c>
      <c r="G44" s="79">
        <f t="shared" si="215"/>
        <v>0</v>
      </c>
      <c r="H44" s="79">
        <f t="shared" si="167"/>
        <v>0</v>
      </c>
      <c r="I44" s="79">
        <f t="shared" si="167"/>
        <v>0</v>
      </c>
      <c r="J44" s="79">
        <f t="shared" si="167"/>
        <v>0</v>
      </c>
      <c r="K44" s="79">
        <f t="shared" si="167"/>
        <v>0</v>
      </c>
      <c r="L44" s="79">
        <f t="shared" si="167"/>
        <v>0</v>
      </c>
      <c r="M44" s="79">
        <f t="shared" si="167"/>
        <v>0</v>
      </c>
      <c r="N44" s="79">
        <f t="shared" si="167"/>
        <v>0</v>
      </c>
      <c r="O44" s="79">
        <f t="shared" si="167"/>
        <v>0</v>
      </c>
      <c r="P44" s="79">
        <f t="shared" si="167"/>
        <v>0</v>
      </c>
      <c r="Q44" s="79">
        <f t="shared" si="216"/>
        <v>0</v>
      </c>
      <c r="R44" s="79">
        <f t="shared" si="217"/>
        <v>0</v>
      </c>
      <c r="S44" s="62">
        <v>113</v>
      </c>
      <c r="T44" s="62">
        <v>171</v>
      </c>
      <c r="U44" s="62">
        <v>228</v>
      </c>
      <c r="V44" s="62">
        <v>228</v>
      </c>
      <c r="W44" s="62">
        <v>228</v>
      </c>
      <c r="X44" s="62">
        <v>228</v>
      </c>
      <c r="Y44" s="62">
        <v>228</v>
      </c>
      <c r="Z44" s="62">
        <v>228</v>
      </c>
      <c r="AA44" s="62">
        <v>228</v>
      </c>
      <c r="AB44" s="62">
        <v>228</v>
      </c>
      <c r="AC44" s="60"/>
      <c r="AD44" s="62"/>
      <c r="AE44" s="62"/>
      <c r="AF44" s="62"/>
      <c r="AG44" s="62"/>
      <c r="AH44" s="60"/>
      <c r="AI44" s="60"/>
      <c r="AJ44" s="60"/>
      <c r="AK44" s="60"/>
      <c r="AL44" s="60"/>
      <c r="AM44" s="60"/>
      <c r="AN44" s="60"/>
      <c r="AO44" s="60"/>
      <c r="AP44" s="62"/>
      <c r="AQ44" s="62"/>
      <c r="AR44" s="62"/>
      <c r="AS44" s="62"/>
      <c r="AT44" s="60"/>
      <c r="AU44" s="60"/>
      <c r="AV44" s="60"/>
      <c r="AW44" s="60"/>
      <c r="AX44" s="60"/>
      <c r="AY44" s="60"/>
      <c r="AZ44" s="60"/>
    </row>
    <row r="45" spans="1:52" x14ac:dyDescent="0.35">
      <c r="A45" s="54" t="s">
        <v>396</v>
      </c>
      <c r="B45" s="55" t="s">
        <v>212</v>
      </c>
      <c r="C45" s="55"/>
      <c r="D45" s="55" t="s">
        <v>69</v>
      </c>
      <c r="E45" s="57">
        <f>SUM(E46:E50)</f>
        <v>0</v>
      </c>
      <c r="F45" s="57">
        <f t="shared" ref="F45" si="319">SUM(F46:F50)</f>
        <v>0</v>
      </c>
      <c r="G45" s="57">
        <f t="shared" ref="G45" si="320">SUM(G46:G50)</f>
        <v>0</v>
      </c>
      <c r="H45" s="57">
        <f t="shared" ref="H45" si="321">SUM(H46:H50)</f>
        <v>0</v>
      </c>
      <c r="I45" s="57">
        <f t="shared" ref="I45" si="322">SUM(I46:I50)</f>
        <v>0</v>
      </c>
      <c r="J45" s="57">
        <f t="shared" ref="J45" si="323">SUM(J46:J50)</f>
        <v>0</v>
      </c>
      <c r="K45" s="57">
        <f t="shared" ref="K45" si="324">SUM(K46:K50)</f>
        <v>0</v>
      </c>
      <c r="L45" s="57">
        <f t="shared" ref="L45" si="325">SUM(L46:L50)</f>
        <v>0</v>
      </c>
      <c r="M45" s="57">
        <f t="shared" ref="M45" si="326">SUM(M46:M50)</f>
        <v>0</v>
      </c>
      <c r="N45" s="57">
        <f t="shared" ref="N45" si="327">SUM(N46:N50)</f>
        <v>0</v>
      </c>
      <c r="O45" s="57">
        <f t="shared" ref="O45" si="328">SUM(O46:O50)</f>
        <v>0</v>
      </c>
      <c r="P45" s="57">
        <f t="shared" ref="P45" si="329">SUM(P46:P50)</f>
        <v>0</v>
      </c>
      <c r="Q45" s="57">
        <f t="shared" ref="Q45" si="330">SUM(Q46:Q50)</f>
        <v>0</v>
      </c>
      <c r="R45" s="57">
        <f t="shared" ref="R45" si="331">SUM(R46:R50)</f>
        <v>0</v>
      </c>
      <c r="S45" s="57">
        <f t="shared" ref="S45" si="332">SUM(S46:S50)</f>
        <v>2085545318</v>
      </c>
      <c r="T45" s="57">
        <f t="shared" ref="T45" si="333">SUM(T46:T50)</f>
        <v>3069600650</v>
      </c>
      <c r="U45" s="57">
        <f t="shared" ref="U45" si="334">SUM(U46:U50)</f>
        <v>3844912925</v>
      </c>
      <c r="V45" s="57">
        <f t="shared" ref="V45" si="335">SUM(V46:V50)</f>
        <v>3844912925</v>
      </c>
      <c r="W45" s="57">
        <f t="shared" ref="W45" si="336">SUM(W46:W50)</f>
        <v>3844912925</v>
      </c>
      <c r="X45" s="57">
        <f t="shared" ref="X45" si="337">SUM(X46:X50)</f>
        <v>3844912925</v>
      </c>
      <c r="Y45" s="57">
        <f t="shared" ref="Y45" si="338">SUM(Y46:Y50)</f>
        <v>3844912925</v>
      </c>
      <c r="Z45" s="57">
        <f t="shared" ref="Z45" si="339">SUM(Z46:Z50)</f>
        <v>3844912925</v>
      </c>
      <c r="AA45" s="57">
        <f t="shared" ref="AA45" si="340">SUM(AA46:AA50)</f>
        <v>3844912925</v>
      </c>
      <c r="AB45" s="57">
        <f t="shared" ref="AB45" si="341">SUM(AB46:AB50)</f>
        <v>3844912925</v>
      </c>
      <c r="AC45" s="57">
        <f t="shared" ref="AC45" si="342">SUM(AC46:AC50)</f>
        <v>0</v>
      </c>
      <c r="AD45" s="57">
        <f t="shared" ref="AD45" si="343">SUM(AD46:AD50)</f>
        <v>0</v>
      </c>
      <c r="AE45" s="57">
        <f t="shared" ref="AE45" si="344">SUM(AE46:AE50)</f>
        <v>0</v>
      </c>
      <c r="AF45" s="57">
        <f t="shared" ref="AF45" si="345">SUM(AF46:AF50)</f>
        <v>0</v>
      </c>
      <c r="AG45" s="57">
        <f t="shared" ref="AG45" si="346">SUM(AG46:AG50)</f>
        <v>0</v>
      </c>
      <c r="AH45" s="57">
        <f t="shared" ref="AH45" si="347">SUM(AH46:AH50)</f>
        <v>0</v>
      </c>
      <c r="AI45" s="57">
        <f t="shared" ref="AI45" si="348">SUM(AI46:AI50)</f>
        <v>0</v>
      </c>
      <c r="AJ45" s="57">
        <f t="shared" ref="AJ45" si="349">SUM(AJ46:AJ50)</f>
        <v>0</v>
      </c>
      <c r="AK45" s="57">
        <f t="shared" ref="AK45" si="350">SUM(AK46:AK50)</f>
        <v>0</v>
      </c>
      <c r="AL45" s="57">
        <f t="shared" ref="AL45" si="351">SUM(AL46:AL50)</f>
        <v>0</v>
      </c>
      <c r="AM45" s="57">
        <f t="shared" ref="AM45" si="352">SUM(AM46:AM50)</f>
        <v>0</v>
      </c>
      <c r="AN45" s="57">
        <f t="shared" ref="AN45" si="353">SUM(AN46:AN50)</f>
        <v>0</v>
      </c>
      <c r="AO45" s="57">
        <f t="shared" ref="AO45" si="354">SUM(AO46:AO50)</f>
        <v>0</v>
      </c>
      <c r="AP45" s="57">
        <f t="shared" ref="AP45" si="355">SUM(AP46:AP50)</f>
        <v>0</v>
      </c>
      <c r="AQ45" s="57">
        <f t="shared" ref="AQ45" si="356">SUM(AQ46:AQ50)</f>
        <v>0</v>
      </c>
      <c r="AR45" s="57">
        <f t="shared" ref="AR45" si="357">SUM(AR46:AR50)</f>
        <v>0</v>
      </c>
      <c r="AS45" s="57">
        <f t="shared" ref="AS45" si="358">SUM(AS46:AS50)</f>
        <v>0</v>
      </c>
      <c r="AT45" s="57">
        <f t="shared" ref="AT45" si="359">SUM(AT46:AT50)</f>
        <v>0</v>
      </c>
      <c r="AU45" s="57">
        <f t="shared" ref="AU45" si="360">SUM(AU46:AU50)</f>
        <v>0</v>
      </c>
      <c r="AV45" s="57">
        <f t="shared" ref="AV45" si="361">SUM(AV46:AV50)</f>
        <v>0</v>
      </c>
      <c r="AW45" s="57">
        <f t="shared" ref="AW45" si="362">SUM(AW46:AW50)</f>
        <v>0</v>
      </c>
      <c r="AX45" s="57">
        <f t="shared" ref="AX45" si="363">SUM(AX46:AX50)</f>
        <v>0</v>
      </c>
      <c r="AY45" s="57">
        <f t="shared" ref="AY45" si="364">SUM(AY46:AY50)</f>
        <v>0</v>
      </c>
      <c r="AZ45" s="57">
        <f t="shared" ref="AZ45" si="365">SUM(AZ46:AZ50)</f>
        <v>0</v>
      </c>
    </row>
    <row r="46" spans="1:52" x14ac:dyDescent="0.35">
      <c r="A46" s="59" t="s">
        <v>396</v>
      </c>
      <c r="B46" s="60" t="s">
        <v>212</v>
      </c>
      <c r="C46" s="60"/>
      <c r="D46" s="60" t="s">
        <v>70</v>
      </c>
      <c r="E46" s="82">
        <f t="shared" si="2"/>
        <v>0</v>
      </c>
      <c r="F46" s="82">
        <f t="shared" si="215"/>
        <v>0</v>
      </c>
      <c r="G46" s="82">
        <f t="shared" si="215"/>
        <v>0</v>
      </c>
      <c r="H46" s="82">
        <f t="shared" si="167"/>
        <v>0</v>
      </c>
      <c r="I46" s="82">
        <f t="shared" si="167"/>
        <v>0</v>
      </c>
      <c r="J46" s="82">
        <f t="shared" si="167"/>
        <v>0</v>
      </c>
      <c r="K46" s="82">
        <f t="shared" si="167"/>
        <v>0</v>
      </c>
      <c r="L46" s="82">
        <f t="shared" si="167"/>
        <v>0</v>
      </c>
      <c r="M46" s="82">
        <f t="shared" si="167"/>
        <v>0</v>
      </c>
      <c r="N46" s="82">
        <f t="shared" si="167"/>
        <v>0</v>
      </c>
      <c r="O46" s="82">
        <f t="shared" si="167"/>
        <v>0</v>
      </c>
      <c r="P46" s="82">
        <f t="shared" si="167"/>
        <v>0</v>
      </c>
      <c r="Q46" s="82">
        <f t="shared" si="216"/>
        <v>0</v>
      </c>
      <c r="R46" s="82">
        <f t="shared" si="217"/>
        <v>0</v>
      </c>
      <c r="S46" s="76">
        <v>13137098</v>
      </c>
      <c r="T46" s="76">
        <v>22352636</v>
      </c>
      <c r="U46" s="76">
        <v>57813233</v>
      </c>
      <c r="V46" s="76">
        <v>57813233</v>
      </c>
      <c r="W46" s="76">
        <v>57813233</v>
      </c>
      <c r="X46" s="76">
        <v>57813233</v>
      </c>
      <c r="Y46" s="76">
        <v>57813233</v>
      </c>
      <c r="Z46" s="76">
        <v>57813233</v>
      </c>
      <c r="AA46" s="76">
        <v>57813233</v>
      </c>
      <c r="AB46" s="76">
        <v>57813233</v>
      </c>
      <c r="AC46" s="62"/>
      <c r="AD46" s="76"/>
      <c r="AE46" s="76"/>
      <c r="AF46" s="76"/>
      <c r="AG46" s="76"/>
      <c r="AH46" s="60"/>
      <c r="AI46" s="60"/>
      <c r="AJ46" s="60"/>
      <c r="AK46" s="60"/>
      <c r="AL46" s="60"/>
      <c r="AM46" s="60"/>
      <c r="AN46" s="60"/>
      <c r="AO46" s="62"/>
      <c r="AP46" s="62"/>
      <c r="AQ46" s="76"/>
      <c r="AR46" s="76"/>
      <c r="AS46" s="76"/>
      <c r="AT46" s="60"/>
      <c r="AU46" s="60"/>
      <c r="AV46" s="60"/>
      <c r="AW46" s="60"/>
      <c r="AX46" s="60"/>
      <c r="AY46" s="60"/>
      <c r="AZ46" s="60"/>
    </row>
    <row r="47" spans="1:52" x14ac:dyDescent="0.35">
      <c r="A47" s="59" t="s">
        <v>396</v>
      </c>
      <c r="B47" s="60" t="s">
        <v>212</v>
      </c>
      <c r="C47" s="60"/>
      <c r="D47" s="60" t="s">
        <v>71</v>
      </c>
      <c r="E47" s="82">
        <f t="shared" si="2"/>
        <v>0</v>
      </c>
      <c r="F47" s="82">
        <f t="shared" si="215"/>
        <v>0</v>
      </c>
      <c r="G47" s="82">
        <f t="shared" si="215"/>
        <v>0</v>
      </c>
      <c r="H47" s="82">
        <f t="shared" si="167"/>
        <v>0</v>
      </c>
      <c r="I47" s="82">
        <f t="shared" si="167"/>
        <v>0</v>
      </c>
      <c r="J47" s="82">
        <f t="shared" si="167"/>
        <v>0</v>
      </c>
      <c r="K47" s="82">
        <f t="shared" si="167"/>
        <v>0</v>
      </c>
      <c r="L47" s="82">
        <f t="shared" si="167"/>
        <v>0</v>
      </c>
      <c r="M47" s="82">
        <f t="shared" si="167"/>
        <v>0</v>
      </c>
      <c r="N47" s="82">
        <f t="shared" si="167"/>
        <v>0</v>
      </c>
      <c r="O47" s="82">
        <f t="shared" si="167"/>
        <v>0</v>
      </c>
      <c r="P47" s="82">
        <f t="shared" si="167"/>
        <v>0</v>
      </c>
      <c r="Q47" s="82">
        <f t="shared" si="216"/>
        <v>0</v>
      </c>
      <c r="R47" s="82">
        <f t="shared" si="217"/>
        <v>0</v>
      </c>
      <c r="S47" s="76">
        <v>246210463</v>
      </c>
      <c r="T47" s="76">
        <v>299378710</v>
      </c>
      <c r="U47" s="76">
        <v>364435085</v>
      </c>
      <c r="V47" s="76">
        <v>364435085</v>
      </c>
      <c r="W47" s="76">
        <v>364435085</v>
      </c>
      <c r="X47" s="76">
        <v>364435085</v>
      </c>
      <c r="Y47" s="76">
        <v>364435085</v>
      </c>
      <c r="Z47" s="76">
        <v>364435085</v>
      </c>
      <c r="AA47" s="76">
        <v>364435085</v>
      </c>
      <c r="AB47" s="76">
        <v>364435085</v>
      </c>
      <c r="AC47" s="62"/>
      <c r="AD47" s="76"/>
      <c r="AE47" s="76"/>
      <c r="AF47" s="76"/>
      <c r="AG47" s="76"/>
      <c r="AH47" s="60"/>
      <c r="AI47" s="60"/>
      <c r="AJ47" s="60"/>
      <c r="AK47" s="60"/>
      <c r="AL47" s="60"/>
      <c r="AM47" s="60"/>
      <c r="AN47" s="60"/>
      <c r="AO47" s="62"/>
      <c r="AP47" s="76"/>
      <c r="AQ47" s="76"/>
      <c r="AR47" s="76"/>
      <c r="AS47" s="76"/>
      <c r="AT47" s="60"/>
      <c r="AU47" s="60"/>
      <c r="AV47" s="60"/>
      <c r="AW47" s="60"/>
      <c r="AX47" s="60"/>
      <c r="AY47" s="60"/>
      <c r="AZ47" s="60"/>
    </row>
    <row r="48" spans="1:52" x14ac:dyDescent="0.35">
      <c r="A48" s="59" t="s">
        <v>396</v>
      </c>
      <c r="B48" s="60" t="s">
        <v>212</v>
      </c>
      <c r="C48" s="60"/>
      <c r="D48" s="60" t="s">
        <v>72</v>
      </c>
      <c r="E48" s="82">
        <f t="shared" si="2"/>
        <v>0</v>
      </c>
      <c r="F48" s="82">
        <f t="shared" si="215"/>
        <v>0</v>
      </c>
      <c r="G48" s="82">
        <f t="shared" si="215"/>
        <v>0</v>
      </c>
      <c r="H48" s="82">
        <f t="shared" si="167"/>
        <v>0</v>
      </c>
      <c r="I48" s="82">
        <f t="shared" si="167"/>
        <v>0</v>
      </c>
      <c r="J48" s="82">
        <f t="shared" si="167"/>
        <v>0</v>
      </c>
      <c r="K48" s="82">
        <f t="shared" ref="K48:P50" si="366">J48+AI48</f>
        <v>0</v>
      </c>
      <c r="L48" s="82">
        <f t="shared" si="366"/>
        <v>0</v>
      </c>
      <c r="M48" s="82">
        <f t="shared" si="366"/>
        <v>0</v>
      </c>
      <c r="N48" s="82">
        <f t="shared" si="366"/>
        <v>0</v>
      </c>
      <c r="O48" s="82">
        <f t="shared" si="366"/>
        <v>0</v>
      </c>
      <c r="P48" s="82">
        <f t="shared" si="366"/>
        <v>0</v>
      </c>
      <c r="Q48" s="82">
        <f t="shared" si="216"/>
        <v>0</v>
      </c>
      <c r="R48" s="82">
        <f t="shared" si="217"/>
        <v>0</v>
      </c>
      <c r="S48" s="76">
        <v>477477257</v>
      </c>
      <c r="T48" s="76">
        <v>626466871</v>
      </c>
      <c r="U48" s="76">
        <v>763172194</v>
      </c>
      <c r="V48" s="76">
        <v>763172194</v>
      </c>
      <c r="W48" s="76">
        <v>763172194</v>
      </c>
      <c r="X48" s="76">
        <v>763172194</v>
      </c>
      <c r="Y48" s="76">
        <v>763172194</v>
      </c>
      <c r="Z48" s="76">
        <v>763172194</v>
      </c>
      <c r="AA48" s="76">
        <v>763172194</v>
      </c>
      <c r="AB48" s="76">
        <v>763172194</v>
      </c>
      <c r="AC48" s="62"/>
      <c r="AD48" s="76"/>
      <c r="AE48" s="76"/>
      <c r="AF48" s="76"/>
      <c r="AG48" s="76"/>
      <c r="AH48" s="60"/>
      <c r="AI48" s="60"/>
      <c r="AJ48" s="60"/>
      <c r="AK48" s="60"/>
      <c r="AL48" s="60"/>
      <c r="AM48" s="60"/>
      <c r="AN48" s="60"/>
      <c r="AO48" s="62"/>
      <c r="AP48" s="76"/>
      <c r="AQ48" s="76"/>
      <c r="AR48" s="76"/>
      <c r="AS48" s="76"/>
      <c r="AT48" s="60"/>
      <c r="AU48" s="60"/>
      <c r="AV48" s="60"/>
      <c r="AW48" s="60"/>
      <c r="AX48" s="60"/>
      <c r="AY48" s="60"/>
      <c r="AZ48" s="60"/>
    </row>
    <row r="49" spans="1:52" x14ac:dyDescent="0.35">
      <c r="A49" s="59" t="s">
        <v>396</v>
      </c>
      <c r="B49" s="60" t="s">
        <v>212</v>
      </c>
      <c r="C49" s="60"/>
      <c r="D49" s="60" t="s">
        <v>73</v>
      </c>
      <c r="E49" s="82">
        <f t="shared" si="2"/>
        <v>0</v>
      </c>
      <c r="F49" s="82">
        <f t="shared" si="215"/>
        <v>0</v>
      </c>
      <c r="G49" s="82">
        <f t="shared" si="215"/>
        <v>0</v>
      </c>
      <c r="H49" s="82">
        <f t="shared" si="215"/>
        <v>0</v>
      </c>
      <c r="I49" s="82">
        <f t="shared" si="215"/>
        <v>0</v>
      </c>
      <c r="J49" s="82">
        <f t="shared" si="215"/>
        <v>0</v>
      </c>
      <c r="K49" s="82">
        <f t="shared" si="366"/>
        <v>0</v>
      </c>
      <c r="L49" s="82">
        <f t="shared" si="366"/>
        <v>0</v>
      </c>
      <c r="M49" s="82">
        <f t="shared" si="366"/>
        <v>0</v>
      </c>
      <c r="N49" s="82">
        <f t="shared" si="366"/>
        <v>0</v>
      </c>
      <c r="O49" s="82">
        <f t="shared" si="366"/>
        <v>0</v>
      </c>
      <c r="P49" s="82">
        <f t="shared" si="366"/>
        <v>0</v>
      </c>
      <c r="Q49" s="82">
        <f t="shared" si="216"/>
        <v>0</v>
      </c>
      <c r="R49" s="82">
        <f t="shared" si="217"/>
        <v>0</v>
      </c>
      <c r="S49" s="76">
        <v>835256868</v>
      </c>
      <c r="T49" s="76">
        <v>1554766279</v>
      </c>
      <c r="U49" s="76">
        <v>1759198218</v>
      </c>
      <c r="V49" s="76">
        <v>1759198218</v>
      </c>
      <c r="W49" s="76">
        <v>1759198218</v>
      </c>
      <c r="X49" s="76">
        <v>1759198218</v>
      </c>
      <c r="Y49" s="76">
        <v>1759198218</v>
      </c>
      <c r="Z49" s="76">
        <v>1759198218</v>
      </c>
      <c r="AA49" s="76">
        <v>1759198218</v>
      </c>
      <c r="AB49" s="76">
        <v>1759198218</v>
      </c>
      <c r="AC49" s="62"/>
      <c r="AD49" s="76"/>
      <c r="AE49" s="76"/>
      <c r="AF49" s="76"/>
      <c r="AG49" s="76"/>
      <c r="AH49" s="60"/>
      <c r="AI49" s="60"/>
      <c r="AJ49" s="60"/>
      <c r="AK49" s="60"/>
      <c r="AL49" s="60"/>
      <c r="AM49" s="60"/>
      <c r="AN49" s="60"/>
      <c r="AO49" s="62"/>
      <c r="AP49" s="76"/>
      <c r="AQ49" s="76"/>
      <c r="AR49" s="76"/>
      <c r="AS49" s="76"/>
      <c r="AT49" s="60"/>
      <c r="AU49" s="60"/>
      <c r="AV49" s="60"/>
      <c r="AW49" s="60"/>
      <c r="AX49" s="60"/>
      <c r="AY49" s="60"/>
      <c r="AZ49" s="60"/>
    </row>
    <row r="50" spans="1:52" x14ac:dyDescent="0.35">
      <c r="A50" s="59" t="s">
        <v>396</v>
      </c>
      <c r="B50" s="60" t="s">
        <v>212</v>
      </c>
      <c r="C50" s="60"/>
      <c r="D50" s="60" t="s">
        <v>74</v>
      </c>
      <c r="E50" s="82">
        <f t="shared" si="2"/>
        <v>0</v>
      </c>
      <c r="F50" s="82">
        <f t="shared" si="215"/>
        <v>0</v>
      </c>
      <c r="G50" s="82">
        <f t="shared" si="215"/>
        <v>0</v>
      </c>
      <c r="H50" s="82">
        <f t="shared" si="215"/>
        <v>0</v>
      </c>
      <c r="I50" s="82">
        <f t="shared" si="215"/>
        <v>0</v>
      </c>
      <c r="J50" s="82">
        <f t="shared" si="215"/>
        <v>0</v>
      </c>
      <c r="K50" s="82">
        <f t="shared" si="366"/>
        <v>0</v>
      </c>
      <c r="L50" s="82">
        <f t="shared" si="366"/>
        <v>0</v>
      </c>
      <c r="M50" s="82">
        <f t="shared" si="366"/>
        <v>0</v>
      </c>
      <c r="N50" s="82">
        <f t="shared" si="366"/>
        <v>0</v>
      </c>
      <c r="O50" s="82">
        <f t="shared" si="366"/>
        <v>0</v>
      </c>
      <c r="P50" s="82">
        <f t="shared" si="366"/>
        <v>0</v>
      </c>
      <c r="Q50" s="82">
        <f t="shared" si="216"/>
        <v>0</v>
      </c>
      <c r="R50" s="82">
        <f t="shared" si="217"/>
        <v>0</v>
      </c>
      <c r="S50" s="76">
        <v>513463632</v>
      </c>
      <c r="T50" s="76">
        <v>566636154</v>
      </c>
      <c r="U50" s="76">
        <v>900294195</v>
      </c>
      <c r="V50" s="76">
        <v>900294195</v>
      </c>
      <c r="W50" s="76">
        <v>900294195</v>
      </c>
      <c r="X50" s="76">
        <v>900294195</v>
      </c>
      <c r="Y50" s="76">
        <v>900294195</v>
      </c>
      <c r="Z50" s="76">
        <v>900294195</v>
      </c>
      <c r="AA50" s="76">
        <v>900294195</v>
      </c>
      <c r="AB50" s="76">
        <v>900294195</v>
      </c>
      <c r="AC50" s="62"/>
      <c r="AD50" s="76"/>
      <c r="AE50" s="76"/>
      <c r="AF50" s="76"/>
      <c r="AG50" s="76"/>
      <c r="AH50" s="60"/>
      <c r="AI50" s="60"/>
      <c r="AJ50" s="60"/>
      <c r="AK50" s="60"/>
      <c r="AL50" s="60"/>
      <c r="AM50" s="60"/>
      <c r="AN50" s="60"/>
      <c r="AO50" s="62"/>
      <c r="AP50" s="76"/>
      <c r="AQ50" s="76"/>
      <c r="AR50" s="76"/>
      <c r="AS50" s="76"/>
      <c r="AT50" s="60"/>
      <c r="AU50" s="60"/>
      <c r="AV50" s="60"/>
      <c r="AW50" s="60"/>
      <c r="AX50" s="60"/>
      <c r="AY50" s="60"/>
      <c r="AZ50" s="60"/>
    </row>
    <row r="51" spans="1:52" x14ac:dyDescent="0.35">
      <c r="A51" s="54" t="s">
        <v>396</v>
      </c>
      <c r="B51" s="55" t="s">
        <v>213</v>
      </c>
      <c r="C51" s="55"/>
      <c r="D51" s="55" t="s">
        <v>69</v>
      </c>
      <c r="E51" s="57">
        <f t="shared" si="2"/>
        <v>100</v>
      </c>
      <c r="F51" s="57">
        <f t="shared" si="2"/>
        <v>100</v>
      </c>
      <c r="G51" s="57">
        <f t="shared" si="2"/>
        <v>100</v>
      </c>
      <c r="H51" s="57">
        <f t="shared" si="2"/>
        <v>100</v>
      </c>
      <c r="I51" s="57">
        <f t="shared" si="2"/>
        <v>100</v>
      </c>
      <c r="J51" s="57">
        <f t="shared" si="2"/>
        <v>100</v>
      </c>
      <c r="K51" s="57">
        <f t="shared" si="2"/>
        <v>100</v>
      </c>
      <c r="L51" s="57">
        <f t="shared" si="2"/>
        <v>100</v>
      </c>
      <c r="M51" s="57">
        <f t="shared" si="2"/>
        <v>100</v>
      </c>
      <c r="N51" s="57">
        <f t="shared" si="2"/>
        <v>100</v>
      </c>
      <c r="O51" s="57">
        <f t="shared" si="2"/>
        <v>100</v>
      </c>
      <c r="P51" s="57">
        <f t="shared" si="2"/>
        <v>100</v>
      </c>
      <c r="Q51" s="57">
        <f t="shared" si="216"/>
        <v>0</v>
      </c>
      <c r="R51" s="57">
        <f t="shared" si="216"/>
        <v>0</v>
      </c>
      <c r="S51" s="57">
        <f t="shared" si="216"/>
        <v>0</v>
      </c>
      <c r="T51" s="57">
        <f t="shared" si="216"/>
        <v>0</v>
      </c>
      <c r="U51" s="57">
        <f t="shared" si="216"/>
        <v>0</v>
      </c>
      <c r="V51" s="57">
        <f t="shared" si="216"/>
        <v>0</v>
      </c>
      <c r="W51" s="57">
        <f t="shared" si="216"/>
        <v>0</v>
      </c>
      <c r="X51" s="57">
        <f t="shared" si="216"/>
        <v>0</v>
      </c>
      <c r="Y51" s="57">
        <f t="shared" si="216"/>
        <v>0</v>
      </c>
      <c r="Z51" s="57">
        <f t="shared" si="216"/>
        <v>0</v>
      </c>
      <c r="AA51" s="57">
        <f t="shared" si="216"/>
        <v>0</v>
      </c>
      <c r="AB51" s="57">
        <f t="shared" si="216"/>
        <v>0</v>
      </c>
      <c r="AC51" s="57">
        <v>100</v>
      </c>
      <c r="AD51" s="57">
        <v>100</v>
      </c>
      <c r="AE51" s="57">
        <v>100</v>
      </c>
      <c r="AF51" s="57">
        <v>100</v>
      </c>
      <c r="AG51" s="57">
        <v>100</v>
      </c>
      <c r="AH51" s="57">
        <v>100</v>
      </c>
      <c r="AI51" s="57">
        <v>100</v>
      </c>
      <c r="AJ51" s="57">
        <v>100</v>
      </c>
      <c r="AK51" s="57">
        <v>100</v>
      </c>
      <c r="AL51" s="57">
        <v>100</v>
      </c>
      <c r="AM51" s="57">
        <v>100</v>
      </c>
      <c r="AN51" s="57">
        <v>100</v>
      </c>
      <c r="AO51" s="57">
        <v>0</v>
      </c>
      <c r="AP51" s="57">
        <v>0</v>
      </c>
      <c r="AQ51" s="57">
        <v>0</v>
      </c>
      <c r="AR51" s="57">
        <v>0</v>
      </c>
      <c r="AS51" s="57">
        <v>0</v>
      </c>
      <c r="AT51" s="57">
        <v>0</v>
      </c>
      <c r="AU51" s="57">
        <v>0</v>
      </c>
      <c r="AV51" s="57">
        <v>0</v>
      </c>
      <c r="AW51" s="57">
        <v>0</v>
      </c>
      <c r="AX51" s="57">
        <v>0</v>
      </c>
      <c r="AY51" s="57">
        <v>0</v>
      </c>
      <c r="AZ51" s="57">
        <v>0</v>
      </c>
    </row>
    <row r="52" spans="1:52" x14ac:dyDescent="0.35">
      <c r="A52" s="59" t="s">
        <v>396</v>
      </c>
      <c r="B52" s="60" t="s">
        <v>213</v>
      </c>
      <c r="C52" s="60"/>
      <c r="D52" s="60" t="s">
        <v>70</v>
      </c>
      <c r="E52" s="62">
        <f t="shared" ref="E52:T56" si="367">AC52</f>
        <v>100</v>
      </c>
      <c r="F52" s="62">
        <f t="shared" si="367"/>
        <v>100</v>
      </c>
      <c r="G52" s="62">
        <f t="shared" si="367"/>
        <v>100</v>
      </c>
      <c r="H52" s="62">
        <f t="shared" si="367"/>
        <v>100</v>
      </c>
      <c r="I52" s="62">
        <f t="shared" si="367"/>
        <v>100</v>
      </c>
      <c r="J52" s="62">
        <f t="shared" si="367"/>
        <v>100</v>
      </c>
      <c r="K52" s="62">
        <f t="shared" si="367"/>
        <v>100</v>
      </c>
      <c r="L52" s="62">
        <f t="shared" si="367"/>
        <v>100</v>
      </c>
      <c r="M52" s="62">
        <f t="shared" si="367"/>
        <v>100</v>
      </c>
      <c r="N52" s="62">
        <f t="shared" si="367"/>
        <v>100</v>
      </c>
      <c r="O52" s="62">
        <f t="shared" si="367"/>
        <v>100</v>
      </c>
      <c r="P52" s="62">
        <f t="shared" si="367"/>
        <v>100</v>
      </c>
      <c r="Q52" s="62">
        <f t="shared" si="367"/>
        <v>0</v>
      </c>
      <c r="R52" s="62">
        <f t="shared" si="367"/>
        <v>0</v>
      </c>
      <c r="S52" s="62">
        <f t="shared" si="367"/>
        <v>0</v>
      </c>
      <c r="T52" s="62">
        <f t="shared" si="367"/>
        <v>0</v>
      </c>
      <c r="U52" s="62">
        <f t="shared" ref="R52:AB56" si="368">AS52</f>
        <v>0</v>
      </c>
      <c r="V52" s="62">
        <f t="shared" si="368"/>
        <v>0</v>
      </c>
      <c r="W52" s="62">
        <f t="shared" si="368"/>
        <v>0</v>
      </c>
      <c r="X52" s="62">
        <f t="shared" si="368"/>
        <v>0</v>
      </c>
      <c r="Y52" s="62">
        <f t="shared" si="368"/>
        <v>0</v>
      </c>
      <c r="Z52" s="62">
        <f t="shared" si="368"/>
        <v>0</v>
      </c>
      <c r="AA52" s="62">
        <f t="shared" si="368"/>
        <v>0</v>
      </c>
      <c r="AB52" s="62">
        <f t="shared" si="368"/>
        <v>0</v>
      </c>
      <c r="AC52" s="62">
        <v>100</v>
      </c>
      <c r="AD52" s="62">
        <v>100</v>
      </c>
      <c r="AE52" s="62">
        <v>100</v>
      </c>
      <c r="AF52" s="62">
        <v>100</v>
      </c>
      <c r="AG52" s="62">
        <v>100</v>
      </c>
      <c r="AH52" s="62">
        <v>100</v>
      </c>
      <c r="AI52" s="62">
        <v>100</v>
      </c>
      <c r="AJ52" s="62">
        <v>100</v>
      </c>
      <c r="AK52" s="62">
        <v>100</v>
      </c>
      <c r="AL52" s="62">
        <v>100</v>
      </c>
      <c r="AM52" s="62">
        <v>100</v>
      </c>
      <c r="AN52" s="62">
        <v>100</v>
      </c>
      <c r="AO52" s="60"/>
      <c r="AP52" s="85"/>
      <c r="AQ52" s="85"/>
      <c r="AR52" s="85"/>
      <c r="AS52" s="85"/>
      <c r="AT52" s="60"/>
      <c r="AU52" s="60"/>
      <c r="AV52" s="60"/>
      <c r="AW52" s="60"/>
      <c r="AX52" s="60"/>
      <c r="AY52" s="60"/>
      <c r="AZ52" s="60"/>
    </row>
    <row r="53" spans="1:52" x14ac:dyDescent="0.35">
      <c r="A53" s="59" t="s">
        <v>396</v>
      </c>
      <c r="B53" s="60" t="s">
        <v>213</v>
      </c>
      <c r="C53" s="60"/>
      <c r="D53" s="60" t="s">
        <v>71</v>
      </c>
      <c r="E53" s="62">
        <f t="shared" si="367"/>
        <v>100</v>
      </c>
      <c r="F53" s="62">
        <f t="shared" si="367"/>
        <v>100</v>
      </c>
      <c r="G53" s="62">
        <f t="shared" si="367"/>
        <v>100</v>
      </c>
      <c r="H53" s="62">
        <f t="shared" si="367"/>
        <v>100</v>
      </c>
      <c r="I53" s="62">
        <f t="shared" si="367"/>
        <v>100</v>
      </c>
      <c r="J53" s="62">
        <f t="shared" si="367"/>
        <v>100</v>
      </c>
      <c r="K53" s="62">
        <f t="shared" si="367"/>
        <v>100</v>
      </c>
      <c r="L53" s="62">
        <f t="shared" si="367"/>
        <v>100</v>
      </c>
      <c r="M53" s="62">
        <f t="shared" si="367"/>
        <v>100</v>
      </c>
      <c r="N53" s="62">
        <f t="shared" si="367"/>
        <v>100</v>
      </c>
      <c r="O53" s="62">
        <f t="shared" si="367"/>
        <v>100</v>
      </c>
      <c r="P53" s="62">
        <f t="shared" si="367"/>
        <v>100</v>
      </c>
      <c r="Q53" s="62">
        <f t="shared" si="367"/>
        <v>0</v>
      </c>
      <c r="R53" s="62">
        <f t="shared" si="368"/>
        <v>0</v>
      </c>
      <c r="S53" s="62">
        <f t="shared" si="368"/>
        <v>0</v>
      </c>
      <c r="T53" s="62">
        <f t="shared" si="368"/>
        <v>0</v>
      </c>
      <c r="U53" s="62">
        <f t="shared" si="368"/>
        <v>0</v>
      </c>
      <c r="V53" s="62">
        <f t="shared" si="368"/>
        <v>0</v>
      </c>
      <c r="W53" s="62">
        <f t="shared" si="368"/>
        <v>0</v>
      </c>
      <c r="X53" s="62">
        <f t="shared" si="368"/>
        <v>0</v>
      </c>
      <c r="Y53" s="62">
        <f t="shared" si="368"/>
        <v>0</v>
      </c>
      <c r="Z53" s="62">
        <f t="shared" si="368"/>
        <v>0</v>
      </c>
      <c r="AA53" s="62">
        <f t="shared" si="368"/>
        <v>0</v>
      </c>
      <c r="AB53" s="62">
        <f t="shared" si="368"/>
        <v>0</v>
      </c>
      <c r="AC53" s="62">
        <v>100</v>
      </c>
      <c r="AD53" s="62">
        <v>100</v>
      </c>
      <c r="AE53" s="62">
        <v>100</v>
      </c>
      <c r="AF53" s="62">
        <v>100</v>
      </c>
      <c r="AG53" s="62">
        <v>100</v>
      </c>
      <c r="AH53" s="62">
        <v>100</v>
      </c>
      <c r="AI53" s="62">
        <v>100</v>
      </c>
      <c r="AJ53" s="62">
        <v>100</v>
      </c>
      <c r="AK53" s="62">
        <v>100</v>
      </c>
      <c r="AL53" s="62">
        <v>100</v>
      </c>
      <c r="AM53" s="62">
        <v>100</v>
      </c>
      <c r="AN53" s="62">
        <v>100</v>
      </c>
      <c r="AO53" s="60"/>
      <c r="AP53" s="85"/>
      <c r="AQ53" s="85"/>
      <c r="AR53" s="85"/>
      <c r="AS53" s="85"/>
      <c r="AT53" s="60"/>
      <c r="AU53" s="60"/>
      <c r="AV53" s="60"/>
      <c r="AW53" s="60"/>
      <c r="AX53" s="60"/>
      <c r="AY53" s="60"/>
      <c r="AZ53" s="60"/>
    </row>
    <row r="54" spans="1:52" x14ac:dyDescent="0.35">
      <c r="A54" s="59" t="s">
        <v>396</v>
      </c>
      <c r="B54" s="60" t="s">
        <v>213</v>
      </c>
      <c r="C54" s="60"/>
      <c r="D54" s="60" t="s">
        <v>72</v>
      </c>
      <c r="E54" s="62">
        <f t="shared" si="367"/>
        <v>100</v>
      </c>
      <c r="F54" s="62">
        <f t="shared" si="367"/>
        <v>100</v>
      </c>
      <c r="G54" s="62">
        <f t="shared" si="367"/>
        <v>100</v>
      </c>
      <c r="H54" s="62">
        <f t="shared" si="367"/>
        <v>100</v>
      </c>
      <c r="I54" s="62">
        <f t="shared" si="367"/>
        <v>100</v>
      </c>
      <c r="J54" s="62">
        <f t="shared" si="367"/>
        <v>100</v>
      </c>
      <c r="K54" s="62">
        <f t="shared" si="367"/>
        <v>100</v>
      </c>
      <c r="L54" s="62">
        <f t="shared" si="367"/>
        <v>100</v>
      </c>
      <c r="M54" s="62">
        <f t="shared" si="367"/>
        <v>100</v>
      </c>
      <c r="N54" s="62">
        <f t="shared" si="367"/>
        <v>100</v>
      </c>
      <c r="O54" s="62">
        <f t="shared" si="367"/>
        <v>100</v>
      </c>
      <c r="P54" s="62">
        <f t="shared" si="367"/>
        <v>100</v>
      </c>
      <c r="Q54" s="62">
        <f t="shared" si="367"/>
        <v>0</v>
      </c>
      <c r="R54" s="62">
        <f t="shared" si="368"/>
        <v>0</v>
      </c>
      <c r="S54" s="62">
        <f t="shared" si="368"/>
        <v>0</v>
      </c>
      <c r="T54" s="62">
        <f t="shared" si="368"/>
        <v>0</v>
      </c>
      <c r="U54" s="62">
        <f t="shared" si="368"/>
        <v>0</v>
      </c>
      <c r="V54" s="62">
        <f t="shared" si="368"/>
        <v>0</v>
      </c>
      <c r="W54" s="62">
        <f t="shared" si="368"/>
        <v>0</v>
      </c>
      <c r="X54" s="62">
        <f t="shared" si="368"/>
        <v>0</v>
      </c>
      <c r="Y54" s="62">
        <f t="shared" si="368"/>
        <v>0</v>
      </c>
      <c r="Z54" s="62">
        <f t="shared" si="368"/>
        <v>0</v>
      </c>
      <c r="AA54" s="62">
        <f t="shared" si="368"/>
        <v>0</v>
      </c>
      <c r="AB54" s="62">
        <f t="shared" si="368"/>
        <v>0</v>
      </c>
      <c r="AC54" s="62">
        <v>100</v>
      </c>
      <c r="AD54" s="62">
        <v>100</v>
      </c>
      <c r="AE54" s="62">
        <v>100</v>
      </c>
      <c r="AF54" s="62">
        <v>100</v>
      </c>
      <c r="AG54" s="62">
        <v>100</v>
      </c>
      <c r="AH54" s="62">
        <v>100</v>
      </c>
      <c r="AI54" s="62">
        <v>100</v>
      </c>
      <c r="AJ54" s="62">
        <v>100</v>
      </c>
      <c r="AK54" s="62">
        <v>100</v>
      </c>
      <c r="AL54" s="62">
        <v>100</v>
      </c>
      <c r="AM54" s="62">
        <v>100</v>
      </c>
      <c r="AN54" s="62">
        <v>100</v>
      </c>
      <c r="AO54" s="60"/>
      <c r="AP54" s="85"/>
      <c r="AQ54" s="85"/>
      <c r="AR54" s="85"/>
      <c r="AS54" s="85"/>
      <c r="AT54" s="60"/>
      <c r="AU54" s="60"/>
      <c r="AV54" s="60"/>
      <c r="AW54" s="60"/>
      <c r="AX54" s="60"/>
      <c r="AY54" s="60"/>
      <c r="AZ54" s="60"/>
    </row>
    <row r="55" spans="1:52" x14ac:dyDescent="0.35">
      <c r="A55" s="59" t="s">
        <v>396</v>
      </c>
      <c r="B55" s="60" t="s">
        <v>213</v>
      </c>
      <c r="C55" s="60"/>
      <c r="D55" s="60" t="s">
        <v>73</v>
      </c>
      <c r="E55" s="62">
        <f t="shared" si="367"/>
        <v>100</v>
      </c>
      <c r="F55" s="62">
        <f t="shared" si="367"/>
        <v>100</v>
      </c>
      <c r="G55" s="62">
        <f t="shared" si="367"/>
        <v>100</v>
      </c>
      <c r="H55" s="62">
        <f t="shared" si="367"/>
        <v>100</v>
      </c>
      <c r="I55" s="62">
        <f t="shared" si="367"/>
        <v>100</v>
      </c>
      <c r="J55" s="62">
        <f t="shared" si="367"/>
        <v>100</v>
      </c>
      <c r="K55" s="62">
        <f t="shared" si="367"/>
        <v>100</v>
      </c>
      <c r="L55" s="62">
        <f t="shared" si="367"/>
        <v>100</v>
      </c>
      <c r="M55" s="62">
        <f t="shared" si="367"/>
        <v>100</v>
      </c>
      <c r="N55" s="62">
        <f t="shared" si="367"/>
        <v>100</v>
      </c>
      <c r="O55" s="62">
        <f t="shared" si="367"/>
        <v>100</v>
      </c>
      <c r="P55" s="62">
        <f t="shared" si="367"/>
        <v>100</v>
      </c>
      <c r="Q55" s="62">
        <f t="shared" si="367"/>
        <v>0</v>
      </c>
      <c r="R55" s="62">
        <f t="shared" si="368"/>
        <v>0</v>
      </c>
      <c r="S55" s="62">
        <f t="shared" si="368"/>
        <v>0</v>
      </c>
      <c r="T55" s="62">
        <f t="shared" si="368"/>
        <v>0</v>
      </c>
      <c r="U55" s="62">
        <f t="shared" si="368"/>
        <v>0</v>
      </c>
      <c r="V55" s="62">
        <f t="shared" si="368"/>
        <v>0</v>
      </c>
      <c r="W55" s="62">
        <f t="shared" si="368"/>
        <v>0</v>
      </c>
      <c r="X55" s="62">
        <f t="shared" si="368"/>
        <v>0</v>
      </c>
      <c r="Y55" s="62">
        <f t="shared" si="368"/>
        <v>0</v>
      </c>
      <c r="Z55" s="62">
        <f t="shared" si="368"/>
        <v>0</v>
      </c>
      <c r="AA55" s="62">
        <f t="shared" si="368"/>
        <v>0</v>
      </c>
      <c r="AB55" s="62">
        <f t="shared" si="368"/>
        <v>0</v>
      </c>
      <c r="AC55" s="62">
        <v>100</v>
      </c>
      <c r="AD55" s="62">
        <v>100</v>
      </c>
      <c r="AE55" s="62">
        <v>100</v>
      </c>
      <c r="AF55" s="62">
        <v>100</v>
      </c>
      <c r="AG55" s="62">
        <v>100</v>
      </c>
      <c r="AH55" s="62">
        <v>100</v>
      </c>
      <c r="AI55" s="62">
        <v>100</v>
      </c>
      <c r="AJ55" s="62">
        <v>100</v>
      </c>
      <c r="AK55" s="62">
        <v>100</v>
      </c>
      <c r="AL55" s="62">
        <v>100</v>
      </c>
      <c r="AM55" s="62">
        <v>100</v>
      </c>
      <c r="AN55" s="62">
        <v>100</v>
      </c>
      <c r="AO55" s="60"/>
      <c r="AP55" s="85"/>
      <c r="AQ55" s="85"/>
      <c r="AR55" s="85"/>
      <c r="AS55" s="85"/>
      <c r="AT55" s="60"/>
      <c r="AU55" s="60"/>
      <c r="AV55" s="60"/>
      <c r="AW55" s="60"/>
      <c r="AX55" s="60"/>
      <c r="AY55" s="60"/>
      <c r="AZ55" s="60"/>
    </row>
    <row r="56" spans="1:52" x14ac:dyDescent="0.35">
      <c r="A56" s="59" t="s">
        <v>396</v>
      </c>
      <c r="B56" s="60" t="s">
        <v>213</v>
      </c>
      <c r="C56" s="60"/>
      <c r="D56" s="60" t="s">
        <v>74</v>
      </c>
      <c r="E56" s="62">
        <f t="shared" si="367"/>
        <v>100</v>
      </c>
      <c r="F56" s="62">
        <f t="shared" si="367"/>
        <v>100</v>
      </c>
      <c r="G56" s="62">
        <f t="shared" si="367"/>
        <v>100</v>
      </c>
      <c r="H56" s="62">
        <f t="shared" si="367"/>
        <v>100</v>
      </c>
      <c r="I56" s="62">
        <f t="shared" si="367"/>
        <v>100</v>
      </c>
      <c r="J56" s="62">
        <f t="shared" si="367"/>
        <v>100</v>
      </c>
      <c r="K56" s="62">
        <f t="shared" si="367"/>
        <v>100</v>
      </c>
      <c r="L56" s="62">
        <f t="shared" si="367"/>
        <v>100</v>
      </c>
      <c r="M56" s="62">
        <f t="shared" si="367"/>
        <v>100</v>
      </c>
      <c r="N56" s="62">
        <f t="shared" si="367"/>
        <v>100</v>
      </c>
      <c r="O56" s="62">
        <f t="shared" si="367"/>
        <v>100</v>
      </c>
      <c r="P56" s="62">
        <f t="shared" si="367"/>
        <v>100</v>
      </c>
      <c r="Q56" s="62">
        <f t="shared" si="367"/>
        <v>0</v>
      </c>
      <c r="R56" s="62">
        <f t="shared" si="368"/>
        <v>0</v>
      </c>
      <c r="S56" s="62">
        <f t="shared" si="368"/>
        <v>0</v>
      </c>
      <c r="T56" s="62">
        <f t="shared" si="368"/>
        <v>0</v>
      </c>
      <c r="U56" s="62">
        <f t="shared" si="368"/>
        <v>0</v>
      </c>
      <c r="V56" s="62">
        <f t="shared" si="368"/>
        <v>0</v>
      </c>
      <c r="W56" s="62">
        <f t="shared" si="368"/>
        <v>0</v>
      </c>
      <c r="X56" s="62">
        <f t="shared" si="368"/>
        <v>0</v>
      </c>
      <c r="Y56" s="62">
        <f t="shared" si="368"/>
        <v>0</v>
      </c>
      <c r="Z56" s="62">
        <f t="shared" si="368"/>
        <v>0</v>
      </c>
      <c r="AA56" s="62">
        <f t="shared" si="368"/>
        <v>0</v>
      </c>
      <c r="AB56" s="62">
        <f t="shared" si="368"/>
        <v>0</v>
      </c>
      <c r="AC56" s="62">
        <v>100</v>
      </c>
      <c r="AD56" s="62">
        <v>100</v>
      </c>
      <c r="AE56" s="62">
        <v>100</v>
      </c>
      <c r="AF56" s="62">
        <v>100</v>
      </c>
      <c r="AG56" s="62">
        <v>100</v>
      </c>
      <c r="AH56" s="62">
        <v>100</v>
      </c>
      <c r="AI56" s="62">
        <v>100</v>
      </c>
      <c r="AJ56" s="62">
        <v>100</v>
      </c>
      <c r="AK56" s="62">
        <v>100</v>
      </c>
      <c r="AL56" s="62">
        <v>100</v>
      </c>
      <c r="AM56" s="62">
        <v>100</v>
      </c>
      <c r="AN56" s="62">
        <v>100</v>
      </c>
      <c r="AO56" s="60"/>
      <c r="AP56" s="85"/>
      <c r="AQ56" s="85"/>
      <c r="AR56" s="85"/>
      <c r="AS56" s="85"/>
      <c r="AT56" s="60"/>
      <c r="AU56" s="60"/>
      <c r="AV56" s="60"/>
      <c r="AW56" s="60"/>
      <c r="AX56" s="60"/>
      <c r="AY56" s="60"/>
      <c r="AZ56" s="60"/>
    </row>
  </sheetData>
  <autoFilter ref="A2:AZ2" xr:uid="{2854D6D4-9E23-4815-AF16-8161C1273C14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9616F-C99E-4C43-9B6D-5D3FD25D3AD7}">
  <sheetPr filterMode="1"/>
  <dimension ref="A2:BA1838"/>
  <sheetViews>
    <sheetView tabSelected="1" workbookViewId="0">
      <pane xSplit="5" ySplit="2" topLeftCell="AT195" activePane="bottomRight" state="frozen"/>
      <selection pane="topRight" activeCell="F1" sqref="F1"/>
      <selection pane="bottomLeft" activeCell="A3" sqref="A3"/>
      <selection pane="bottomRight" activeCell="AU195" sqref="AU195:AU206"/>
    </sheetView>
  </sheetViews>
  <sheetFormatPr defaultRowHeight="14.5" x14ac:dyDescent="0.35"/>
  <cols>
    <col min="1" max="1" width="6.1796875" bestFit="1" customWidth="1"/>
    <col min="2" max="2" width="20.1796875" bestFit="1" customWidth="1"/>
    <col min="3" max="3" width="12.81640625" bestFit="1" customWidth="1"/>
    <col min="4" max="4" width="6" bestFit="1" customWidth="1"/>
    <col min="5" max="5" width="18" bestFit="1" customWidth="1"/>
    <col min="6" max="6" width="16.81640625" bestFit="1" customWidth="1"/>
    <col min="7" max="17" width="18" bestFit="1" customWidth="1"/>
    <col min="18" max="18" width="16.81640625" bestFit="1" customWidth="1"/>
    <col min="19" max="29" width="18" bestFit="1" customWidth="1"/>
    <col min="30" max="43" width="16.81640625" bestFit="1" customWidth="1"/>
    <col min="44" max="44" width="18" bestFit="1" customWidth="1"/>
    <col min="45" max="45" width="16.81640625" bestFit="1" customWidth="1"/>
    <col min="46" max="46" width="14.54296875" bestFit="1" customWidth="1"/>
    <col min="47" max="47" width="12.26953125" bestFit="1" customWidth="1"/>
    <col min="48" max="48" width="9.81640625" bestFit="1" customWidth="1"/>
    <col min="49" max="50" width="10.7265625" bestFit="1" customWidth="1"/>
    <col min="51" max="51" width="10.453125" bestFit="1" customWidth="1"/>
    <col min="52" max="52" width="10.81640625" bestFit="1" customWidth="1"/>
    <col min="53" max="53" width="11.7265625" bestFit="1" customWidth="1"/>
  </cols>
  <sheetData>
    <row r="2" spans="1:53" x14ac:dyDescent="0.35">
      <c r="A2" s="16" t="s">
        <v>1</v>
      </c>
      <c r="B2" s="17" t="s">
        <v>2</v>
      </c>
      <c r="C2" s="16" t="s">
        <v>441</v>
      </c>
      <c r="D2" s="17" t="s">
        <v>442</v>
      </c>
      <c r="E2" s="17" t="s">
        <v>4</v>
      </c>
      <c r="F2" s="18" t="s">
        <v>257</v>
      </c>
      <c r="G2" s="18" t="s">
        <v>258</v>
      </c>
      <c r="H2" s="18" t="s">
        <v>259</v>
      </c>
      <c r="I2" s="18" t="s">
        <v>260</v>
      </c>
      <c r="J2" s="18" t="s">
        <v>261</v>
      </c>
      <c r="K2" s="18" t="s">
        <v>262</v>
      </c>
      <c r="L2" s="18" t="s">
        <v>263</v>
      </c>
      <c r="M2" s="18" t="s">
        <v>264</v>
      </c>
      <c r="N2" s="18" t="s">
        <v>265</v>
      </c>
      <c r="O2" s="18" t="s">
        <v>266</v>
      </c>
      <c r="P2" s="18" t="s">
        <v>252</v>
      </c>
      <c r="Q2" s="18" t="s">
        <v>253</v>
      </c>
      <c r="R2" s="17" t="s">
        <v>267</v>
      </c>
      <c r="S2" s="17" t="s">
        <v>268</v>
      </c>
      <c r="T2" s="17" t="s">
        <v>269</v>
      </c>
      <c r="U2" s="17" t="s">
        <v>270</v>
      </c>
      <c r="V2" s="17" t="s">
        <v>271</v>
      </c>
      <c r="W2" s="17" t="s">
        <v>272</v>
      </c>
      <c r="X2" s="17" t="s">
        <v>273</v>
      </c>
      <c r="Y2" s="17" t="s">
        <v>274</v>
      </c>
      <c r="Z2" s="17" t="s">
        <v>275</v>
      </c>
      <c r="AA2" s="17" t="s">
        <v>276</v>
      </c>
      <c r="AB2" s="17" t="s">
        <v>277</v>
      </c>
      <c r="AC2" s="17" t="s">
        <v>278</v>
      </c>
      <c r="AD2" s="19" t="s">
        <v>279</v>
      </c>
      <c r="AE2" s="19" t="s">
        <v>280</v>
      </c>
      <c r="AF2" s="19" t="s">
        <v>281</v>
      </c>
      <c r="AG2" s="19" t="s">
        <v>282</v>
      </c>
      <c r="AH2" s="19" t="s">
        <v>283</v>
      </c>
      <c r="AI2" s="19" t="s">
        <v>284</v>
      </c>
      <c r="AJ2" s="19" t="s">
        <v>285</v>
      </c>
      <c r="AK2" s="19" t="s">
        <v>286</v>
      </c>
      <c r="AL2" s="19" t="s">
        <v>287</v>
      </c>
      <c r="AM2" s="19" t="s">
        <v>288</v>
      </c>
      <c r="AN2" s="19" t="s">
        <v>289</v>
      </c>
      <c r="AO2" s="19" t="s">
        <v>290</v>
      </c>
      <c r="AP2" s="17" t="s">
        <v>291</v>
      </c>
      <c r="AQ2" s="17" t="s">
        <v>292</v>
      </c>
      <c r="AR2" s="17" t="s">
        <v>293</v>
      </c>
      <c r="AS2" s="17" t="s">
        <v>294</v>
      </c>
      <c r="AT2" s="17" t="s">
        <v>295</v>
      </c>
      <c r="AU2" s="17" t="s">
        <v>296</v>
      </c>
      <c r="AV2" s="17" t="s">
        <v>297</v>
      </c>
      <c r="AW2" s="17" t="s">
        <v>298</v>
      </c>
      <c r="AX2" s="17" t="s">
        <v>299</v>
      </c>
      <c r="AY2" s="17" t="s">
        <v>300</v>
      </c>
      <c r="AZ2" s="17" t="s">
        <v>301</v>
      </c>
      <c r="BA2" s="17" t="s">
        <v>302</v>
      </c>
    </row>
    <row r="3" spans="1:53" hidden="1" x14ac:dyDescent="0.35">
      <c r="A3" t="s">
        <v>66</v>
      </c>
      <c r="B3" t="s">
        <v>67</v>
      </c>
      <c r="C3" t="s">
        <v>70</v>
      </c>
      <c r="D3" t="s">
        <v>65</v>
      </c>
      <c r="E3" t="s">
        <v>443</v>
      </c>
      <c r="F3" s="157">
        <v>1141276425.4352748</v>
      </c>
      <c r="G3" s="157">
        <v>2346473563.9226542</v>
      </c>
      <c r="H3" s="157">
        <v>3290979275.8175845</v>
      </c>
      <c r="I3" s="157">
        <v>4465110325.2396126</v>
      </c>
      <c r="J3" s="157">
        <v>5614205248.3124771</v>
      </c>
      <c r="K3" s="157">
        <v>6900622973.6974392</v>
      </c>
      <c r="L3" s="157">
        <v>8156416706.6364069</v>
      </c>
      <c r="M3" s="157">
        <v>9459920953.9185715</v>
      </c>
      <c r="N3" s="157">
        <v>10440751133.680748</v>
      </c>
      <c r="O3" s="157">
        <v>11559624836.261658</v>
      </c>
      <c r="P3" s="157">
        <v>12791045159.604582</v>
      </c>
      <c r="Q3" s="157">
        <v>13693243328.461107</v>
      </c>
      <c r="R3" s="157">
        <v>1214618015</v>
      </c>
      <c r="S3" s="157">
        <v>2574039241</v>
      </c>
      <c r="T3" s="157">
        <v>3835200899.1572514</v>
      </c>
      <c r="U3" s="157">
        <v>4864685907.1572514</v>
      </c>
      <c r="V3" s="157">
        <v>6360660878.1572514</v>
      </c>
      <c r="W3" s="157">
        <v>6360660878.1572514</v>
      </c>
      <c r="X3" s="157">
        <v>6360660878.1572514</v>
      </c>
      <c r="Y3" s="157">
        <v>6360660878.1572514</v>
      </c>
      <c r="Z3" s="157">
        <v>6360660878.1572514</v>
      </c>
      <c r="AA3" s="157">
        <v>6360660878.1572514</v>
      </c>
      <c r="AB3" s="157">
        <v>6360660878.1572514</v>
      </c>
      <c r="AC3" s="157">
        <v>6360660878.1572514</v>
      </c>
      <c r="AD3" s="157">
        <v>1141276425.4352748</v>
      </c>
      <c r="AE3" s="157">
        <v>1205197138.4873796</v>
      </c>
      <c r="AF3" s="157">
        <v>944505711.89493036</v>
      </c>
      <c r="AG3" s="157">
        <v>1174131049.4220283</v>
      </c>
      <c r="AH3" s="157">
        <v>1149094923.072865</v>
      </c>
      <c r="AI3" s="157">
        <v>1286417725.3849618</v>
      </c>
      <c r="AJ3" s="157">
        <v>1255793732.9389679</v>
      </c>
      <c r="AK3" s="157">
        <v>1303504247.2821646</v>
      </c>
      <c r="AL3" s="157">
        <v>980830179.76217556</v>
      </c>
      <c r="AM3" s="157">
        <v>1118873702.5809102</v>
      </c>
      <c r="AN3" s="157">
        <v>1231420323.3429244</v>
      </c>
      <c r="AO3" s="157">
        <v>902198168.85652494</v>
      </c>
      <c r="AP3" s="157">
        <v>1214618015</v>
      </c>
      <c r="AQ3" s="157">
        <v>1359421226</v>
      </c>
      <c r="AR3" s="157">
        <v>1261161658.1572514</v>
      </c>
      <c r="AS3" s="157">
        <v>1029485008</v>
      </c>
      <c r="AT3" s="157">
        <v>1495974971</v>
      </c>
      <c r="AU3" s="157">
        <v>0</v>
      </c>
      <c r="AV3" s="157">
        <v>0</v>
      </c>
      <c r="AW3" s="157">
        <v>0</v>
      </c>
      <c r="AX3" s="157">
        <v>0</v>
      </c>
      <c r="AY3" s="157">
        <v>0</v>
      </c>
      <c r="AZ3" s="157">
        <v>0</v>
      </c>
      <c r="BA3" s="157">
        <v>0</v>
      </c>
    </row>
    <row r="4" spans="1:53" hidden="1" x14ac:dyDescent="0.35">
      <c r="A4" t="s">
        <v>66</v>
      </c>
      <c r="B4" t="s">
        <v>67</v>
      </c>
      <c r="C4" t="s">
        <v>70</v>
      </c>
      <c r="D4" t="s">
        <v>65</v>
      </c>
      <c r="E4" t="s">
        <v>444</v>
      </c>
      <c r="F4" s="104">
        <v>885449725.52806771</v>
      </c>
      <c r="G4" s="104">
        <v>1735226073.8591719</v>
      </c>
      <c r="H4" s="104">
        <v>2443781209.786602</v>
      </c>
      <c r="I4" s="104">
        <v>3291558726.8700552</v>
      </c>
      <c r="J4" s="104">
        <v>4155449435.0902567</v>
      </c>
      <c r="K4" s="104">
        <v>5094198339.1683588</v>
      </c>
      <c r="L4" s="104">
        <v>5992289445.6869974</v>
      </c>
      <c r="M4" s="104">
        <v>6953234308.3091269</v>
      </c>
      <c r="N4" s="104">
        <v>7659210297.2006264</v>
      </c>
      <c r="O4" s="104">
        <v>8485478228.4838085</v>
      </c>
      <c r="P4" s="104">
        <v>9402373022.7016068</v>
      </c>
      <c r="Q4" s="104">
        <v>10074026664.535791</v>
      </c>
      <c r="R4" s="104">
        <v>907866707</v>
      </c>
      <c r="S4" s="104">
        <v>1518105854</v>
      </c>
      <c r="T4" s="104">
        <v>2294804851</v>
      </c>
      <c r="U4" s="104">
        <v>2918413636</v>
      </c>
      <c r="V4" s="104">
        <v>3556151742</v>
      </c>
      <c r="W4" s="104">
        <v>3556151742</v>
      </c>
      <c r="X4" s="104">
        <v>3556151742</v>
      </c>
      <c r="Y4" s="104">
        <v>3556151742</v>
      </c>
      <c r="Z4" s="104">
        <v>3556151742</v>
      </c>
      <c r="AA4" s="104">
        <v>3556151742</v>
      </c>
      <c r="AB4" s="104">
        <v>3556151742</v>
      </c>
      <c r="AC4" s="104">
        <v>3556151742</v>
      </c>
      <c r="AD4" s="104">
        <v>885449725.52806771</v>
      </c>
      <c r="AE4" s="104">
        <v>849776348.33110416</v>
      </c>
      <c r="AF4" s="104">
        <v>708555135.92743027</v>
      </c>
      <c r="AG4" s="104">
        <v>847777517.08345306</v>
      </c>
      <c r="AH4" s="104">
        <v>863890708.22020173</v>
      </c>
      <c r="AI4" s="104">
        <v>938748904.07810187</v>
      </c>
      <c r="AJ4" s="104">
        <v>898091106.51863885</v>
      </c>
      <c r="AK4" s="104">
        <v>960944862.6221298</v>
      </c>
      <c r="AL4" s="104">
        <v>705975988.89149928</v>
      </c>
      <c r="AM4" s="104">
        <v>826267931.28318202</v>
      </c>
      <c r="AN4" s="104">
        <v>916894794.21779764</v>
      </c>
      <c r="AO4" s="104">
        <v>671653641.83418405</v>
      </c>
      <c r="AP4" s="104">
        <v>907866707</v>
      </c>
      <c r="AQ4" s="104">
        <v>610239147</v>
      </c>
      <c r="AR4" s="104">
        <v>776698997</v>
      </c>
      <c r="AS4" s="104">
        <v>623608785</v>
      </c>
      <c r="AT4" s="104">
        <v>637738106</v>
      </c>
      <c r="AU4" s="104">
        <v>0</v>
      </c>
      <c r="AV4" s="104">
        <v>0</v>
      </c>
      <c r="AW4" s="104">
        <v>0</v>
      </c>
      <c r="AX4" s="104">
        <v>0</v>
      </c>
      <c r="AY4" s="104">
        <v>0</v>
      </c>
      <c r="AZ4" s="104">
        <v>0</v>
      </c>
      <c r="BA4" s="104">
        <v>0</v>
      </c>
    </row>
    <row r="5" spans="1:53" hidden="1" x14ac:dyDescent="0.35">
      <c r="A5" t="s">
        <v>66</v>
      </c>
      <c r="B5" t="s">
        <v>67</v>
      </c>
      <c r="C5" t="s">
        <v>70</v>
      </c>
      <c r="D5" t="s">
        <v>65</v>
      </c>
      <c r="E5" t="s">
        <v>445</v>
      </c>
      <c r="F5" s="104">
        <v>1969113197.8564255</v>
      </c>
      <c r="G5" s="104">
        <v>4547043739.071969</v>
      </c>
      <c r="H5" s="104">
        <v>6460814923.1105976</v>
      </c>
      <c r="I5" s="104">
        <v>8894552418.6314011</v>
      </c>
      <c r="J5" s="104">
        <v>11087515767.202507</v>
      </c>
      <c r="K5" s="104">
        <v>13582118029.253572</v>
      </c>
      <c r="L5" s="104">
        <v>16220653852.388081</v>
      </c>
      <c r="M5" s="104">
        <v>18753272366.760113</v>
      </c>
      <c r="N5" s="104">
        <v>20978897516.406246</v>
      </c>
      <c r="O5" s="104">
        <v>23320308338.305588</v>
      </c>
      <c r="P5" s="104">
        <v>25763997481.486752</v>
      </c>
      <c r="Q5" s="104">
        <v>27798761164.024689</v>
      </c>
      <c r="R5" s="104">
        <v>4977179906</v>
      </c>
      <c r="S5" s="104">
        <v>7588650346</v>
      </c>
      <c r="T5" s="104">
        <v>7132375490.5754423</v>
      </c>
      <c r="U5" s="104">
        <v>9462642820.5754433</v>
      </c>
      <c r="V5" s="104">
        <v>11401870158.575443</v>
      </c>
      <c r="W5" s="104">
        <v>11401870158.575443</v>
      </c>
      <c r="X5" s="104">
        <v>11401870158.575443</v>
      </c>
      <c r="Y5" s="104">
        <v>11401870158.575443</v>
      </c>
      <c r="Z5" s="104">
        <v>11401870158.575443</v>
      </c>
      <c r="AA5" s="104">
        <v>11401870158.575443</v>
      </c>
      <c r="AB5" s="104">
        <v>11401870158.575443</v>
      </c>
      <c r="AC5" s="104">
        <v>11401870158.575443</v>
      </c>
      <c r="AD5" s="104">
        <v>1969113197.8564255</v>
      </c>
      <c r="AE5" s="104">
        <v>2577930541.2155433</v>
      </c>
      <c r="AF5" s="104">
        <v>1913771184.0386281</v>
      </c>
      <c r="AG5" s="104">
        <v>2433737495.520803</v>
      </c>
      <c r="AH5" s="104">
        <v>2192963348.5711069</v>
      </c>
      <c r="AI5" s="104">
        <v>2494602262.051065</v>
      </c>
      <c r="AJ5" s="104">
        <v>2638535823.1345091</v>
      </c>
      <c r="AK5" s="104">
        <v>2532618514.3720307</v>
      </c>
      <c r="AL5" s="104">
        <v>2225625149.6461329</v>
      </c>
      <c r="AM5" s="104">
        <v>2341410821.8993411</v>
      </c>
      <c r="AN5" s="104">
        <v>2443689143.1811638</v>
      </c>
      <c r="AO5" s="104">
        <v>2034763682.5379353</v>
      </c>
      <c r="AP5" s="104">
        <v>4977179906</v>
      </c>
      <c r="AQ5" s="104">
        <v>2611470440</v>
      </c>
      <c r="AR5" s="104">
        <v>-456274855.42455733</v>
      </c>
      <c r="AS5" s="104">
        <v>2330267330</v>
      </c>
      <c r="AT5" s="104">
        <v>1939227338</v>
      </c>
      <c r="AU5" s="104">
        <v>0</v>
      </c>
      <c r="AV5" s="104">
        <v>0</v>
      </c>
      <c r="AW5" s="104">
        <v>0</v>
      </c>
      <c r="AX5" s="104">
        <v>0</v>
      </c>
      <c r="AY5" s="104">
        <v>0</v>
      </c>
      <c r="AZ5" s="104">
        <v>0</v>
      </c>
      <c r="BA5" s="104">
        <v>0</v>
      </c>
    </row>
    <row r="6" spans="1:53" hidden="1" x14ac:dyDescent="0.35">
      <c r="A6" t="s">
        <v>66</v>
      </c>
      <c r="B6" t="s">
        <v>67</v>
      </c>
      <c r="C6" t="s">
        <v>70</v>
      </c>
      <c r="D6" t="s">
        <v>65</v>
      </c>
      <c r="E6" t="s">
        <v>446</v>
      </c>
      <c r="F6" s="104">
        <v>915156655.21973562</v>
      </c>
      <c r="G6" s="104">
        <v>1748632272.5187268</v>
      </c>
      <c r="H6" s="104">
        <v>2285075842.1352639</v>
      </c>
      <c r="I6" s="104">
        <v>3093855962.6890593</v>
      </c>
      <c r="J6" s="104">
        <v>3924819568.8513937</v>
      </c>
      <c r="K6" s="104">
        <v>4915483821.2423344</v>
      </c>
      <c r="L6" s="104">
        <v>5794509513.7844706</v>
      </c>
      <c r="M6" s="104">
        <v>6788570370.863595</v>
      </c>
      <c r="N6" s="104">
        <v>7253957388.9250727</v>
      </c>
      <c r="O6" s="104">
        <v>7938688513.8079567</v>
      </c>
      <c r="P6" s="104">
        <v>8796139381.019371</v>
      </c>
      <c r="Q6" s="104">
        <v>9143708724.8330307</v>
      </c>
      <c r="R6" s="104">
        <v>364255367</v>
      </c>
      <c r="S6" s="104">
        <v>1067141994</v>
      </c>
      <c r="T6" s="104">
        <v>2365272539.2452154</v>
      </c>
      <c r="U6" s="104">
        <v>3195280977.2452154</v>
      </c>
      <c r="V6" s="104">
        <v>3723737891.2452154</v>
      </c>
      <c r="W6" s="104">
        <v>3723737891.2452154</v>
      </c>
      <c r="X6" s="104">
        <v>3723737891.2452154</v>
      </c>
      <c r="Y6" s="104">
        <v>3723737891.2452154</v>
      </c>
      <c r="Z6" s="104">
        <v>3723737891.2452154</v>
      </c>
      <c r="AA6" s="104">
        <v>3723737891.2452154</v>
      </c>
      <c r="AB6" s="104">
        <v>3723737891.2452154</v>
      </c>
      <c r="AC6" s="104">
        <v>3723737891.2452154</v>
      </c>
      <c r="AD6" s="104">
        <v>915156655.21973562</v>
      </c>
      <c r="AE6" s="104">
        <v>833475617.29899132</v>
      </c>
      <c r="AF6" s="104">
        <v>536443569.61653715</v>
      </c>
      <c r="AG6" s="104">
        <v>808780120.55379546</v>
      </c>
      <c r="AH6" s="104">
        <v>830963606.1623342</v>
      </c>
      <c r="AI6" s="104">
        <v>990664252.39094114</v>
      </c>
      <c r="AJ6" s="104">
        <v>879025692.54213595</v>
      </c>
      <c r="AK6" s="104">
        <v>994060857.07912445</v>
      </c>
      <c r="AL6" s="104">
        <v>465387018.06147772</v>
      </c>
      <c r="AM6" s="104">
        <v>684731124.88288426</v>
      </c>
      <c r="AN6" s="104">
        <v>857450867.2114135</v>
      </c>
      <c r="AO6" s="104">
        <v>347569343.81366062</v>
      </c>
      <c r="AP6" s="104">
        <v>364255367</v>
      </c>
      <c r="AQ6" s="104">
        <v>702886627</v>
      </c>
      <c r="AR6" s="104">
        <v>1298130545.2452154</v>
      </c>
      <c r="AS6" s="104">
        <v>830008438</v>
      </c>
      <c r="AT6" s="104">
        <v>528456914</v>
      </c>
      <c r="AU6" s="104">
        <v>0</v>
      </c>
      <c r="AV6" s="104">
        <v>0</v>
      </c>
      <c r="AW6" s="104">
        <v>0</v>
      </c>
      <c r="AX6" s="104">
        <v>0</v>
      </c>
      <c r="AY6" s="104">
        <v>0</v>
      </c>
      <c r="AZ6" s="104">
        <v>0</v>
      </c>
      <c r="BA6" s="104">
        <v>0</v>
      </c>
    </row>
    <row r="7" spans="1:53" hidden="1" x14ac:dyDescent="0.35">
      <c r="A7" t="s">
        <v>66</v>
      </c>
      <c r="B7" t="s">
        <v>67</v>
      </c>
      <c r="C7" t="s">
        <v>70</v>
      </c>
      <c r="D7" t="s">
        <v>65</v>
      </c>
      <c r="E7" t="s">
        <v>447</v>
      </c>
      <c r="F7" s="104">
        <v>363403789.60780126</v>
      </c>
      <c r="G7" s="104">
        <v>726213467.71960855</v>
      </c>
      <c r="H7" s="104">
        <v>1073689642.4188659</v>
      </c>
      <c r="I7" s="104">
        <v>1441972843.579236</v>
      </c>
      <c r="J7" s="104">
        <v>1814779818.1471233</v>
      </c>
      <c r="K7" s="104">
        <v>2194664971.9831004</v>
      </c>
      <c r="L7" s="104">
        <v>2578552003.0195246</v>
      </c>
      <c r="M7" s="104">
        <v>2973378868.5201712</v>
      </c>
      <c r="N7" s="104">
        <v>3340076301.1037655</v>
      </c>
      <c r="O7" s="104">
        <v>3728803288.7822423</v>
      </c>
      <c r="P7" s="104">
        <v>4131805656.0164452</v>
      </c>
      <c r="Q7" s="104">
        <v>4507923177.2645931</v>
      </c>
      <c r="R7" s="104">
        <v>331687354</v>
      </c>
      <c r="S7" s="104">
        <v>706909330</v>
      </c>
      <c r="T7" s="104">
        <v>1093900970</v>
      </c>
      <c r="U7" s="104">
        <v>1419729870</v>
      </c>
      <c r="V7" s="104">
        <v>1754892215</v>
      </c>
      <c r="W7" s="104">
        <v>1754892215</v>
      </c>
      <c r="X7" s="104">
        <v>1754892215</v>
      </c>
      <c r="Y7" s="104">
        <v>1754892215</v>
      </c>
      <c r="Z7" s="104">
        <v>1754892215</v>
      </c>
      <c r="AA7" s="104">
        <v>1754892215</v>
      </c>
      <c r="AB7" s="104">
        <v>1754892215</v>
      </c>
      <c r="AC7" s="104">
        <v>1754892215</v>
      </c>
      <c r="AD7" s="104">
        <v>363403789.60780126</v>
      </c>
      <c r="AE7" s="104">
        <v>362809678.11180723</v>
      </c>
      <c r="AF7" s="104">
        <v>347476174.69925737</v>
      </c>
      <c r="AG7" s="104">
        <v>368283201.16037011</v>
      </c>
      <c r="AH7" s="104">
        <v>372806974.56788725</v>
      </c>
      <c r="AI7" s="104">
        <v>379885153.8359769</v>
      </c>
      <c r="AJ7" s="104">
        <v>383887031.0364244</v>
      </c>
      <c r="AK7" s="104">
        <v>394826865.50064659</v>
      </c>
      <c r="AL7" s="104">
        <v>366697432.58359456</v>
      </c>
      <c r="AM7" s="104">
        <v>388726987.67847663</v>
      </c>
      <c r="AN7" s="104">
        <v>403002367.23420268</v>
      </c>
      <c r="AO7" s="104">
        <v>376117521.24814755</v>
      </c>
      <c r="AP7" s="104">
        <v>331687354</v>
      </c>
      <c r="AQ7" s="104">
        <v>375221976</v>
      </c>
      <c r="AR7" s="104">
        <v>386991640</v>
      </c>
      <c r="AS7" s="104">
        <v>325828900</v>
      </c>
      <c r="AT7" s="104">
        <v>335162345</v>
      </c>
      <c r="AU7" s="104">
        <v>0</v>
      </c>
      <c r="AV7" s="104">
        <v>0</v>
      </c>
      <c r="AW7" s="104">
        <v>0</v>
      </c>
      <c r="AX7" s="104">
        <v>0</v>
      </c>
      <c r="AY7" s="104">
        <v>0</v>
      </c>
      <c r="AZ7" s="104">
        <v>0</v>
      </c>
      <c r="BA7" s="104">
        <v>0</v>
      </c>
    </row>
    <row r="8" spans="1:53" hidden="1" x14ac:dyDescent="0.35">
      <c r="A8" t="s">
        <v>66</v>
      </c>
      <c r="B8" t="s">
        <v>67</v>
      </c>
      <c r="C8" t="s">
        <v>70</v>
      </c>
      <c r="D8" t="s">
        <v>65</v>
      </c>
      <c r="E8" t="s">
        <v>448</v>
      </c>
      <c r="F8" s="104">
        <v>273933636.23346537</v>
      </c>
      <c r="G8" s="104">
        <v>516640088.87209523</v>
      </c>
      <c r="H8" s="104">
        <v>654240802.33239889</v>
      </c>
      <c r="I8" s="104">
        <v>887271011.79686582</v>
      </c>
      <c r="J8" s="104">
        <v>1128256870.8053799</v>
      </c>
      <c r="K8" s="104">
        <v>1426291916.1060722</v>
      </c>
      <c r="L8" s="104">
        <v>1682134981.179831</v>
      </c>
      <c r="M8" s="104">
        <v>1978739358.1124868</v>
      </c>
      <c r="N8" s="104">
        <v>2086372265.2968128</v>
      </c>
      <c r="O8" s="104">
        <v>2270626837.580317</v>
      </c>
      <c r="P8" s="104">
        <v>2515842067.5312557</v>
      </c>
      <c r="Q8" s="104">
        <v>2579027759.6002474</v>
      </c>
      <c r="R8" s="104">
        <v>-279960135</v>
      </c>
      <c r="S8" s="104">
        <v>-206551282</v>
      </c>
      <c r="T8" s="104">
        <v>-171363995</v>
      </c>
      <c r="U8" s="104">
        <v>-94903449</v>
      </c>
      <c r="V8" s="104">
        <v>-22584856</v>
      </c>
      <c r="W8" s="104">
        <v>-22584856</v>
      </c>
      <c r="X8" s="104">
        <v>-22584856</v>
      </c>
      <c r="Y8" s="104">
        <v>-22584856</v>
      </c>
      <c r="Z8" s="104">
        <v>-22584856</v>
      </c>
      <c r="AA8" s="104">
        <v>-22584856</v>
      </c>
      <c r="AB8" s="104">
        <v>-22584856</v>
      </c>
      <c r="AC8" s="104">
        <v>-22584856</v>
      </c>
      <c r="AD8" s="104">
        <v>273933636.23346537</v>
      </c>
      <c r="AE8" s="104">
        <v>242706452.63862985</v>
      </c>
      <c r="AF8" s="104">
        <v>137600713.46030369</v>
      </c>
      <c r="AG8" s="104">
        <v>233030209.46446693</v>
      </c>
      <c r="AH8" s="104">
        <v>240985859.00851399</v>
      </c>
      <c r="AI8" s="104">
        <v>298035045.30069226</v>
      </c>
      <c r="AJ8" s="104">
        <v>255843065.07375884</v>
      </c>
      <c r="AK8" s="104">
        <v>296604376.93265587</v>
      </c>
      <c r="AL8" s="104">
        <v>107632907.18432589</v>
      </c>
      <c r="AM8" s="104">
        <v>184254572.28350437</v>
      </c>
      <c r="AN8" s="104">
        <v>245215229.95093888</v>
      </c>
      <c r="AO8" s="104">
        <v>63185692.068991646</v>
      </c>
      <c r="AP8" s="104">
        <v>-279960135</v>
      </c>
      <c r="AQ8" s="104">
        <v>73408853</v>
      </c>
      <c r="AR8" s="104">
        <v>35187287</v>
      </c>
      <c r="AS8" s="104">
        <v>76460546</v>
      </c>
      <c r="AT8" s="104">
        <v>72318593</v>
      </c>
      <c r="AU8" s="104">
        <v>0</v>
      </c>
      <c r="AV8" s="104">
        <v>0</v>
      </c>
      <c r="AW8" s="104">
        <v>0</v>
      </c>
      <c r="AX8" s="104">
        <v>0</v>
      </c>
      <c r="AY8" s="104">
        <v>0</v>
      </c>
      <c r="AZ8" s="104">
        <v>0</v>
      </c>
      <c r="BA8" s="104">
        <v>0</v>
      </c>
    </row>
    <row r="9" spans="1:53" hidden="1" x14ac:dyDescent="0.35">
      <c r="A9" t="s">
        <v>66</v>
      </c>
      <c r="B9" t="s">
        <v>67</v>
      </c>
      <c r="C9" t="s">
        <v>70</v>
      </c>
      <c r="D9" t="s">
        <v>65</v>
      </c>
      <c r="E9" t="s">
        <v>449</v>
      </c>
      <c r="F9" s="104">
        <v>27147556.3227912</v>
      </c>
      <c r="G9" s="104">
        <v>51664908.782383785</v>
      </c>
      <c r="H9" s="104">
        <v>67479333.737410277</v>
      </c>
      <c r="I9" s="104">
        <v>91119302.708772674</v>
      </c>
      <c r="J9" s="104">
        <v>115381564.70309824</v>
      </c>
      <c r="K9" s="104">
        <v>144384348.22548425</v>
      </c>
      <c r="L9" s="104">
        <v>169778145.12557831</v>
      </c>
      <c r="M9" s="104">
        <v>198493443.97068614</v>
      </c>
      <c r="N9" s="104">
        <v>211565226.58847383</v>
      </c>
      <c r="O9" s="104">
        <v>230861380.7718879</v>
      </c>
      <c r="P9" s="104">
        <v>255147456.68972984</v>
      </c>
      <c r="Q9" s="104">
        <v>264362713.6045796</v>
      </c>
      <c r="R9" s="104">
        <v>2571571</v>
      </c>
      <c r="S9" s="104">
        <v>5097254</v>
      </c>
      <c r="T9" s="104">
        <v>51953031</v>
      </c>
      <c r="U9" s="104">
        <v>54298170</v>
      </c>
      <c r="V9" s="104">
        <v>56824568</v>
      </c>
      <c r="W9" s="104">
        <v>56824568</v>
      </c>
      <c r="X9" s="104">
        <v>56824568</v>
      </c>
      <c r="Y9" s="104">
        <v>56824568</v>
      </c>
      <c r="Z9" s="104">
        <v>56824568</v>
      </c>
      <c r="AA9" s="104">
        <v>56824568</v>
      </c>
      <c r="AB9" s="104">
        <v>56824568</v>
      </c>
      <c r="AC9" s="104">
        <v>56824568</v>
      </c>
      <c r="AD9" s="104">
        <v>27147556.3227912</v>
      </c>
      <c r="AE9" s="104">
        <v>24517352.459592585</v>
      </c>
      <c r="AF9" s="104">
        <v>15814424.955026494</v>
      </c>
      <c r="AG9" s="104">
        <v>23639968.971362393</v>
      </c>
      <c r="AH9" s="104">
        <v>24262261.994325567</v>
      </c>
      <c r="AI9" s="104">
        <v>29002783.522386</v>
      </c>
      <c r="AJ9" s="104">
        <v>25393796.900094066</v>
      </c>
      <c r="AK9" s="104">
        <v>28715298.845107809</v>
      </c>
      <c r="AL9" s="104">
        <v>13071782.617787676</v>
      </c>
      <c r="AM9" s="104">
        <v>19296154.183414064</v>
      </c>
      <c r="AN9" s="104">
        <v>24286075.917841945</v>
      </c>
      <c r="AO9" s="104">
        <v>9215256.9148497693</v>
      </c>
      <c r="AP9" s="104">
        <v>2571571</v>
      </c>
      <c r="AQ9" s="104">
        <v>2525683</v>
      </c>
      <c r="AR9" s="104">
        <v>46855777</v>
      </c>
      <c r="AS9" s="104">
        <v>2345139</v>
      </c>
      <c r="AT9" s="104">
        <v>2526398</v>
      </c>
      <c r="AU9" s="104">
        <v>0</v>
      </c>
      <c r="AV9" s="104">
        <v>0</v>
      </c>
      <c r="AW9" s="104">
        <v>0</v>
      </c>
      <c r="AX9" s="104">
        <v>0</v>
      </c>
      <c r="AY9" s="104">
        <v>0</v>
      </c>
      <c r="AZ9" s="104">
        <v>0</v>
      </c>
      <c r="BA9" s="104">
        <v>0</v>
      </c>
    </row>
    <row r="10" spans="1:53" hidden="1" x14ac:dyDescent="0.35">
      <c r="A10" s="158" t="s">
        <v>66</v>
      </c>
      <c r="B10" s="158" t="s">
        <v>67</v>
      </c>
      <c r="C10" s="158" t="s">
        <v>71</v>
      </c>
      <c r="D10" s="158" t="s">
        <v>65</v>
      </c>
      <c r="E10" s="158" t="s">
        <v>450</v>
      </c>
      <c r="F10" s="159">
        <v>61806362.464160241</v>
      </c>
      <c r="G10" s="159">
        <v>120710900.27811071</v>
      </c>
      <c r="H10" s="159">
        <v>168707416.65083483</v>
      </c>
      <c r="I10" s="159">
        <v>227275876.333307</v>
      </c>
      <c r="J10" s="159">
        <v>287044824.63599348</v>
      </c>
      <c r="K10" s="159">
        <v>352803949.79866236</v>
      </c>
      <c r="L10" s="159">
        <v>414975812.91072309</v>
      </c>
      <c r="M10" s="159">
        <v>481967159.79860544</v>
      </c>
      <c r="N10" s="159">
        <v>529128187.31723928</v>
      </c>
      <c r="O10" s="159">
        <v>585295982.81630039</v>
      </c>
      <c r="P10" s="159">
        <v>648428876.24797654</v>
      </c>
      <c r="Q10" s="159">
        <v>692503642.12142766</v>
      </c>
      <c r="R10" s="159">
        <v>73591987</v>
      </c>
      <c r="S10" s="159">
        <v>137699518</v>
      </c>
      <c r="T10" s="159">
        <v>266400705</v>
      </c>
      <c r="U10" s="159">
        <v>327317553</v>
      </c>
      <c r="V10" s="159">
        <v>393096037</v>
      </c>
      <c r="W10" s="159">
        <v>393096037</v>
      </c>
      <c r="X10" s="159">
        <v>393096037</v>
      </c>
      <c r="Y10" s="159">
        <v>393096037</v>
      </c>
      <c r="Z10" s="159">
        <v>393096037</v>
      </c>
      <c r="AA10" s="159">
        <v>393096037</v>
      </c>
      <c r="AB10" s="159">
        <v>393096037</v>
      </c>
      <c r="AC10" s="159">
        <v>393096037</v>
      </c>
      <c r="AD10" s="159">
        <v>61806362.464160241</v>
      </c>
      <c r="AE10" s="159">
        <v>58904537.813950479</v>
      </c>
      <c r="AF10" s="159">
        <v>47996516.372724123</v>
      </c>
      <c r="AG10" s="159">
        <v>58568459.682472162</v>
      </c>
      <c r="AH10" s="159">
        <v>59768948.302686498</v>
      </c>
      <c r="AI10" s="159">
        <v>65759125.162668906</v>
      </c>
      <c r="AJ10" s="159">
        <v>62171863.112060748</v>
      </c>
      <c r="AK10" s="159">
        <v>66991346.887882374</v>
      </c>
      <c r="AL10" s="159">
        <v>47161027.518633813</v>
      </c>
      <c r="AM10" s="159">
        <v>56167795.49906107</v>
      </c>
      <c r="AN10" s="159">
        <v>63132893.431676105</v>
      </c>
      <c r="AO10" s="159">
        <v>44074765.873451129</v>
      </c>
      <c r="AP10" s="159">
        <v>73591987</v>
      </c>
      <c r="AQ10" s="159">
        <v>64107531</v>
      </c>
      <c r="AR10" s="159">
        <v>128701187</v>
      </c>
      <c r="AS10" s="159">
        <v>60916848</v>
      </c>
      <c r="AT10" s="159">
        <v>65778484</v>
      </c>
      <c r="AU10" s="159">
        <v>0</v>
      </c>
      <c r="AV10" s="159">
        <v>0</v>
      </c>
      <c r="AW10" s="159">
        <v>0</v>
      </c>
      <c r="AX10" s="159">
        <v>0</v>
      </c>
      <c r="AY10" s="159">
        <v>0</v>
      </c>
      <c r="AZ10" s="159">
        <v>0</v>
      </c>
      <c r="BA10" s="159">
        <v>0</v>
      </c>
    </row>
    <row r="11" spans="1:53" hidden="1" x14ac:dyDescent="0.35">
      <c r="A11" s="158" t="s">
        <v>66</v>
      </c>
      <c r="B11" s="158" t="s">
        <v>67</v>
      </c>
      <c r="C11" s="158" t="s">
        <v>71</v>
      </c>
      <c r="D11" s="158" t="s">
        <v>65</v>
      </c>
      <c r="E11" s="158" t="s">
        <v>451</v>
      </c>
      <c r="F11" s="159">
        <v>262459228.37256956</v>
      </c>
      <c r="G11" s="159">
        <v>527360409.33834493</v>
      </c>
      <c r="H11" s="159">
        <v>789491331.28991103</v>
      </c>
      <c r="I11" s="159">
        <v>1059654973.6673183</v>
      </c>
      <c r="J11" s="159">
        <v>1332626971.6459022</v>
      </c>
      <c r="K11" s="159">
        <v>1605726770.1976399</v>
      </c>
      <c r="L11" s="159">
        <v>1886240251.6069608</v>
      </c>
      <c r="M11" s="159">
        <v>2171621329.9508924</v>
      </c>
      <c r="N11" s="159">
        <v>2451898609.7668457</v>
      </c>
      <c r="O11" s="159">
        <v>2742887714.0630722</v>
      </c>
      <c r="P11" s="159">
        <v>3039565300.1462774</v>
      </c>
      <c r="Q11" s="159">
        <v>3331449674.1224241</v>
      </c>
      <c r="R11" s="159">
        <v>367699941</v>
      </c>
      <c r="S11" s="159">
        <v>1371013503</v>
      </c>
      <c r="T11" s="159">
        <v>1301843564</v>
      </c>
      <c r="U11" s="159">
        <v>1665216438</v>
      </c>
      <c r="V11" s="159">
        <v>2011478920</v>
      </c>
      <c r="W11" s="159">
        <v>2011478920</v>
      </c>
      <c r="X11" s="159">
        <v>2011478920</v>
      </c>
      <c r="Y11" s="159">
        <v>2011478920</v>
      </c>
      <c r="Z11" s="159">
        <v>2011478920</v>
      </c>
      <c r="AA11" s="159">
        <v>2011478920</v>
      </c>
      <c r="AB11" s="159">
        <v>2011478920</v>
      </c>
      <c r="AC11" s="159">
        <v>2011478920</v>
      </c>
      <c r="AD11" s="159">
        <v>262459228.37256956</v>
      </c>
      <c r="AE11" s="159">
        <v>264901180.96577537</v>
      </c>
      <c r="AF11" s="159">
        <v>262130921.95156607</v>
      </c>
      <c r="AG11" s="159">
        <v>270163642.37740737</v>
      </c>
      <c r="AH11" s="159">
        <v>272971997.97858369</v>
      </c>
      <c r="AI11" s="159">
        <v>273099798.5517379</v>
      </c>
      <c r="AJ11" s="159">
        <v>280513481.40932077</v>
      </c>
      <c r="AK11" s="159">
        <v>285381078.34393156</v>
      </c>
      <c r="AL11" s="159">
        <v>280277279.81595349</v>
      </c>
      <c r="AM11" s="159">
        <v>290989104.29622668</v>
      </c>
      <c r="AN11" s="159">
        <v>296677586.0832051</v>
      </c>
      <c r="AO11" s="159">
        <v>291884373.97614682</v>
      </c>
      <c r="AP11" s="159">
        <v>367699941</v>
      </c>
      <c r="AQ11" s="159">
        <v>1003313562</v>
      </c>
      <c r="AR11" s="159">
        <v>-69169939</v>
      </c>
      <c r="AS11" s="159">
        <v>363372874</v>
      </c>
      <c r="AT11" s="159">
        <v>346262482</v>
      </c>
      <c r="AU11" s="159">
        <v>0</v>
      </c>
      <c r="AV11" s="159">
        <v>0</v>
      </c>
      <c r="AW11" s="159">
        <v>0</v>
      </c>
      <c r="AX11" s="159">
        <v>0</v>
      </c>
      <c r="AY11" s="159">
        <v>0</v>
      </c>
      <c r="AZ11" s="159">
        <v>0</v>
      </c>
      <c r="BA11" s="159">
        <v>0</v>
      </c>
    </row>
    <row r="12" spans="1:53" hidden="1" x14ac:dyDescent="0.35">
      <c r="A12" s="158" t="s">
        <v>66</v>
      </c>
      <c r="B12" s="158" t="s">
        <v>67</v>
      </c>
      <c r="C12" s="158" t="s">
        <v>71</v>
      </c>
      <c r="D12" s="158" t="s">
        <v>65</v>
      </c>
      <c r="E12" s="158" t="s">
        <v>452</v>
      </c>
      <c r="F12" s="159">
        <v>1905707602.8255568</v>
      </c>
      <c r="G12" s="159">
        <v>3906214247.0644546</v>
      </c>
      <c r="H12" s="159">
        <v>5418509953.2336597</v>
      </c>
      <c r="I12" s="159">
        <v>7363811425.4056034</v>
      </c>
      <c r="J12" s="159">
        <v>9267742035.3231773</v>
      </c>
      <c r="K12" s="159">
        <v>11410750218.001842</v>
      </c>
      <c r="L12" s="159">
        <v>13501844030.938576</v>
      </c>
      <c r="M12" s="159">
        <v>15684465099.402531</v>
      </c>
      <c r="N12" s="159">
        <v>17247609998.583359</v>
      </c>
      <c r="O12" s="159">
        <v>19082518615.663803</v>
      </c>
      <c r="P12" s="159">
        <v>21126170203.156986</v>
      </c>
      <c r="Q12" s="159">
        <v>22540334919.284473</v>
      </c>
      <c r="R12" s="159">
        <v>1499542073</v>
      </c>
      <c r="S12" s="159">
        <v>2962507843</v>
      </c>
      <c r="T12" s="159">
        <v>6536100999.8635731</v>
      </c>
      <c r="U12" s="159">
        <v>8445817827.8635731</v>
      </c>
      <c r="V12" s="159">
        <v>9973891032.8635731</v>
      </c>
      <c r="W12" s="159">
        <v>9973891032.8635731</v>
      </c>
      <c r="X12" s="159">
        <v>9973891032.8635731</v>
      </c>
      <c r="Y12" s="159">
        <v>9973891032.8635731</v>
      </c>
      <c r="Z12" s="159">
        <v>9973891032.8635731</v>
      </c>
      <c r="AA12" s="159">
        <v>9973891032.8635731</v>
      </c>
      <c r="AB12" s="159">
        <v>9973891032.8635731</v>
      </c>
      <c r="AC12" s="159">
        <v>9973891032.8635731</v>
      </c>
      <c r="AD12" s="159">
        <v>1905707602.8255568</v>
      </c>
      <c r="AE12" s="159">
        <v>2000506644.2388978</v>
      </c>
      <c r="AF12" s="159">
        <v>1512295706.169205</v>
      </c>
      <c r="AG12" s="159">
        <v>1945301472.1719437</v>
      </c>
      <c r="AH12" s="159">
        <v>1903930609.9175737</v>
      </c>
      <c r="AI12" s="159">
        <v>2143008182.6786659</v>
      </c>
      <c r="AJ12" s="159">
        <v>2091093812.9367337</v>
      </c>
      <c r="AK12" s="159">
        <v>2182621068.4639549</v>
      </c>
      <c r="AL12" s="159">
        <v>1563144899.1808267</v>
      </c>
      <c r="AM12" s="159">
        <v>1834908617.0804427</v>
      </c>
      <c r="AN12" s="159">
        <v>2043651587.4931829</v>
      </c>
      <c r="AO12" s="159">
        <v>1414164716.1274862</v>
      </c>
      <c r="AP12" s="159">
        <v>1499542073</v>
      </c>
      <c r="AQ12" s="159">
        <v>1462965770</v>
      </c>
      <c r="AR12" s="159">
        <v>3573593156.8635731</v>
      </c>
      <c r="AS12" s="159">
        <v>1909716828</v>
      </c>
      <c r="AT12" s="159">
        <v>1528073205</v>
      </c>
      <c r="AU12" s="159">
        <v>0</v>
      </c>
      <c r="AV12" s="159">
        <v>0</v>
      </c>
      <c r="AW12" s="159">
        <v>0</v>
      </c>
      <c r="AX12" s="159">
        <v>0</v>
      </c>
      <c r="AY12" s="159">
        <v>0</v>
      </c>
      <c r="AZ12" s="159">
        <v>0</v>
      </c>
      <c r="BA12" s="159">
        <v>0</v>
      </c>
    </row>
    <row r="13" spans="1:53" hidden="1" x14ac:dyDescent="0.35">
      <c r="A13" s="158" t="s">
        <v>66</v>
      </c>
      <c r="B13" s="158" t="s">
        <v>67</v>
      </c>
      <c r="C13" s="158" t="s">
        <v>71</v>
      </c>
      <c r="D13" s="158" t="s">
        <v>65</v>
      </c>
      <c r="E13" s="158" t="s">
        <v>453</v>
      </c>
      <c r="F13" s="159">
        <v>1314724672.614713</v>
      </c>
      <c r="G13" s="159">
        <v>2653994485.4270267</v>
      </c>
      <c r="H13" s="159">
        <v>3542080636.4624753</v>
      </c>
      <c r="I13" s="159">
        <v>4824537258.4880924</v>
      </c>
      <c r="J13" s="159">
        <v>6085322650.9541245</v>
      </c>
      <c r="K13" s="159">
        <v>7583194531.807353</v>
      </c>
      <c r="L13" s="159">
        <v>8978423256.5077438</v>
      </c>
      <c r="M13" s="159">
        <v>10479962354.599691</v>
      </c>
      <c r="N13" s="159">
        <v>11341654760.47299</v>
      </c>
      <c r="O13" s="159">
        <v>12461402742.089888</v>
      </c>
      <c r="P13" s="159">
        <v>13790355170.132561</v>
      </c>
      <c r="Q13" s="159">
        <v>14481169459.393122</v>
      </c>
      <c r="R13" s="159">
        <v>2209487269</v>
      </c>
      <c r="S13" s="159">
        <v>3406151233</v>
      </c>
      <c r="T13" s="159">
        <v>2534765321.0293255</v>
      </c>
      <c r="U13" s="159">
        <v>3784951127.0293255</v>
      </c>
      <c r="V13" s="159">
        <v>4875404587.0293255</v>
      </c>
      <c r="W13" s="159">
        <v>4875404587.0293255</v>
      </c>
      <c r="X13" s="159">
        <v>4875404587.0293255</v>
      </c>
      <c r="Y13" s="159">
        <v>4875404587.0293255</v>
      </c>
      <c r="Z13" s="159">
        <v>4875404587.0293255</v>
      </c>
      <c r="AA13" s="159">
        <v>4875404587.0293255</v>
      </c>
      <c r="AB13" s="159">
        <v>4875404587.0293255</v>
      </c>
      <c r="AC13" s="159">
        <v>4875404587.0293255</v>
      </c>
      <c r="AD13" s="159">
        <v>1314724672.614713</v>
      </c>
      <c r="AE13" s="159">
        <v>1339269812.812314</v>
      </c>
      <c r="AF13" s="159">
        <v>888086151.03544843</v>
      </c>
      <c r="AG13" s="159">
        <v>1282456622.0256171</v>
      </c>
      <c r="AH13" s="159">
        <v>1260785392.4660323</v>
      </c>
      <c r="AI13" s="159">
        <v>1497871880.8532288</v>
      </c>
      <c r="AJ13" s="159">
        <v>1395228724.7003918</v>
      </c>
      <c r="AK13" s="159">
        <v>1501539098.0919483</v>
      </c>
      <c r="AL13" s="159">
        <v>861692405.87329853</v>
      </c>
      <c r="AM13" s="159">
        <v>1119747981.6168981</v>
      </c>
      <c r="AN13" s="159">
        <v>1328952428.0426731</v>
      </c>
      <c r="AO13" s="159">
        <v>690814289.26056075</v>
      </c>
      <c r="AP13" s="159">
        <v>2209487269</v>
      </c>
      <c r="AQ13" s="159">
        <v>1196663964</v>
      </c>
      <c r="AR13" s="159">
        <v>-871385911.97067451</v>
      </c>
      <c r="AS13" s="159">
        <v>1250185806</v>
      </c>
      <c r="AT13" s="159">
        <v>1090453460</v>
      </c>
      <c r="AU13" s="159">
        <v>0</v>
      </c>
      <c r="AV13" s="159">
        <v>0</v>
      </c>
      <c r="AW13" s="159">
        <v>0</v>
      </c>
      <c r="AX13" s="159">
        <v>0</v>
      </c>
      <c r="AY13" s="159">
        <v>0</v>
      </c>
      <c r="AZ13" s="159">
        <v>0</v>
      </c>
      <c r="BA13" s="159">
        <v>0</v>
      </c>
    </row>
    <row r="14" spans="1:53" hidden="1" x14ac:dyDescent="0.35">
      <c r="A14" s="158" t="s">
        <v>66</v>
      </c>
      <c r="B14" s="158" t="s">
        <v>67</v>
      </c>
      <c r="C14" s="158" t="s">
        <v>71</v>
      </c>
      <c r="D14" s="158" t="s">
        <v>65</v>
      </c>
      <c r="E14" s="158" t="s">
        <v>454</v>
      </c>
      <c r="F14" s="159">
        <v>758567214.68615675</v>
      </c>
      <c r="G14" s="159">
        <v>1460736695.3479371</v>
      </c>
      <c r="H14" s="159">
        <v>1962757686.3430705</v>
      </c>
      <c r="I14" s="159">
        <v>2651657658.2299438</v>
      </c>
      <c r="J14" s="159">
        <v>3358119406.5074482</v>
      </c>
      <c r="K14" s="159">
        <v>4171866911.2193279</v>
      </c>
      <c r="L14" s="159">
        <v>4913304104.9054871</v>
      </c>
      <c r="M14" s="159">
        <v>5735870841.0619602</v>
      </c>
      <c r="N14" s="159">
        <v>6198527912.9170561</v>
      </c>
      <c r="O14" s="159">
        <v>6815215503.0882339</v>
      </c>
      <c r="P14" s="159">
        <v>7551763089.499012</v>
      </c>
      <c r="Q14" s="159">
        <v>7941729554.0139284</v>
      </c>
      <c r="R14" s="159">
        <v>386042297</v>
      </c>
      <c r="S14" s="159">
        <v>2690620144</v>
      </c>
      <c r="T14" s="159">
        <v>1597417800</v>
      </c>
      <c r="U14" s="159">
        <v>2031288396</v>
      </c>
      <c r="V14" s="159">
        <v>2635229317</v>
      </c>
      <c r="W14" s="159">
        <v>2635229317</v>
      </c>
      <c r="X14" s="159">
        <v>2635229317</v>
      </c>
      <c r="Y14" s="159">
        <v>2635229317</v>
      </c>
      <c r="Z14" s="159">
        <v>2635229317</v>
      </c>
      <c r="AA14" s="159">
        <v>2635229317</v>
      </c>
      <c r="AB14" s="159">
        <v>2635229317</v>
      </c>
      <c r="AC14" s="159">
        <v>2635229317</v>
      </c>
      <c r="AD14" s="159">
        <v>758567214.68615675</v>
      </c>
      <c r="AE14" s="159">
        <v>702169480.66178036</v>
      </c>
      <c r="AF14" s="159">
        <v>502020990.99513346</v>
      </c>
      <c r="AG14" s="159">
        <v>688899971.88687336</v>
      </c>
      <c r="AH14" s="159">
        <v>706461748.27750421</v>
      </c>
      <c r="AI14" s="159">
        <v>813747504.71187985</v>
      </c>
      <c r="AJ14" s="159">
        <v>741437193.6861589</v>
      </c>
      <c r="AK14" s="159">
        <v>822566736.15647304</v>
      </c>
      <c r="AL14" s="159">
        <v>462657071.8550961</v>
      </c>
      <c r="AM14" s="159">
        <v>616687590.1711781</v>
      </c>
      <c r="AN14" s="159">
        <v>736547586.41077793</v>
      </c>
      <c r="AO14" s="159">
        <v>389966464.51491672</v>
      </c>
      <c r="AP14" s="159">
        <v>386042297</v>
      </c>
      <c r="AQ14" s="159">
        <v>2304577847</v>
      </c>
      <c r="AR14" s="159">
        <v>-1093202344</v>
      </c>
      <c r="AS14" s="159">
        <v>433870596</v>
      </c>
      <c r="AT14" s="159">
        <v>603940921</v>
      </c>
      <c r="AU14" s="159">
        <v>0</v>
      </c>
      <c r="AV14" s="159">
        <v>0</v>
      </c>
      <c r="AW14" s="159">
        <v>0</v>
      </c>
      <c r="AX14" s="159">
        <v>0</v>
      </c>
      <c r="AY14" s="159">
        <v>0</v>
      </c>
      <c r="AZ14" s="159">
        <v>0</v>
      </c>
      <c r="BA14" s="159">
        <v>0</v>
      </c>
    </row>
    <row r="15" spans="1:53" hidden="1" x14ac:dyDescent="0.35">
      <c r="A15" s="158" t="s">
        <v>66</v>
      </c>
      <c r="B15" s="158" t="s">
        <v>67</v>
      </c>
      <c r="C15" s="158" t="s">
        <v>71</v>
      </c>
      <c r="D15" s="158" t="s">
        <v>65</v>
      </c>
      <c r="E15" s="158" t="s">
        <v>455</v>
      </c>
      <c r="F15" s="159">
        <v>125620000.33401421</v>
      </c>
      <c r="G15" s="159">
        <v>234302827.94952589</v>
      </c>
      <c r="H15" s="159">
        <v>286872933.90350491</v>
      </c>
      <c r="I15" s="159">
        <v>389941642.97835755</v>
      </c>
      <c r="J15" s="159">
        <v>497047218.36394453</v>
      </c>
      <c r="K15" s="159">
        <v>634724202.27653897</v>
      </c>
      <c r="L15" s="159">
        <v>749180631.48765397</v>
      </c>
      <c r="M15" s="159">
        <v>885091640.1200707</v>
      </c>
      <c r="N15" s="159">
        <v>920124159.64774108</v>
      </c>
      <c r="O15" s="159">
        <v>995356448.28767145</v>
      </c>
      <c r="P15" s="159">
        <v>1102803858.8470786</v>
      </c>
      <c r="Q15" s="159">
        <v>1113068929.6194129</v>
      </c>
      <c r="R15" s="159">
        <v>23244422</v>
      </c>
      <c r="S15" s="159">
        <v>46488844</v>
      </c>
      <c r="T15" s="159">
        <v>110681665</v>
      </c>
      <c r="U15" s="159">
        <v>132608958</v>
      </c>
      <c r="V15" s="159">
        <v>158081777</v>
      </c>
      <c r="W15" s="159">
        <v>158081777</v>
      </c>
      <c r="X15" s="159">
        <v>158081777</v>
      </c>
      <c r="Y15" s="159">
        <v>158081777</v>
      </c>
      <c r="Z15" s="159">
        <v>158081777</v>
      </c>
      <c r="AA15" s="159">
        <v>158081777</v>
      </c>
      <c r="AB15" s="159">
        <v>158081777</v>
      </c>
      <c r="AC15" s="159">
        <v>158081777</v>
      </c>
      <c r="AD15" s="159">
        <v>125620000.33401421</v>
      </c>
      <c r="AE15" s="159">
        <v>108682827.61551167</v>
      </c>
      <c r="AF15" s="159">
        <v>52570105.953979038</v>
      </c>
      <c r="AG15" s="159">
        <v>103068709.07485262</v>
      </c>
      <c r="AH15" s="159">
        <v>107105575.38558701</v>
      </c>
      <c r="AI15" s="159">
        <v>137676983.91259441</v>
      </c>
      <c r="AJ15" s="159">
        <v>114456429.21111502</v>
      </c>
      <c r="AK15" s="159">
        <v>135911008.6324167</v>
      </c>
      <c r="AL15" s="159">
        <v>35032519.527670398</v>
      </c>
      <c r="AM15" s="159">
        <v>75232288.639930338</v>
      </c>
      <c r="AN15" s="159">
        <v>107447410.55940703</v>
      </c>
      <c r="AO15" s="159">
        <v>10265070.772334246</v>
      </c>
      <c r="AP15" s="159">
        <v>23244422</v>
      </c>
      <c r="AQ15" s="159">
        <v>23244422</v>
      </c>
      <c r="AR15" s="159">
        <v>64192821</v>
      </c>
      <c r="AS15" s="159">
        <v>21927293</v>
      </c>
      <c r="AT15" s="159">
        <v>25472819</v>
      </c>
      <c r="AU15" s="159">
        <v>0</v>
      </c>
      <c r="AV15" s="159">
        <v>0</v>
      </c>
      <c r="AW15" s="159">
        <v>0</v>
      </c>
      <c r="AX15" s="159">
        <v>0</v>
      </c>
      <c r="AY15" s="159">
        <v>0</v>
      </c>
      <c r="AZ15" s="159">
        <v>0</v>
      </c>
      <c r="BA15" s="159">
        <v>0</v>
      </c>
    </row>
    <row r="16" spans="1:53" hidden="1" x14ac:dyDescent="0.35">
      <c r="A16" s="158" t="s">
        <v>66</v>
      </c>
      <c r="B16" s="158" t="s">
        <v>67</v>
      </c>
      <c r="C16" s="158" t="s">
        <v>71</v>
      </c>
      <c r="D16" s="158" t="s">
        <v>65</v>
      </c>
      <c r="E16" s="158" t="s">
        <v>456</v>
      </c>
      <c r="F16" s="159">
        <v>1470470131.3854146</v>
      </c>
      <c r="G16" s="159">
        <v>3739024158.5872927</v>
      </c>
      <c r="H16" s="159">
        <v>5357497631.2051954</v>
      </c>
      <c r="I16" s="159">
        <v>7438261613.7752304</v>
      </c>
      <c r="J16" s="159">
        <v>9202677799.8834724</v>
      </c>
      <c r="K16" s="159">
        <v>11300207069.620546</v>
      </c>
      <c r="L16" s="159">
        <v>13568947646.383841</v>
      </c>
      <c r="M16" s="159">
        <v>15642242296.354218</v>
      </c>
      <c r="N16" s="159">
        <v>17623960074.439117</v>
      </c>
      <c r="O16" s="159">
        <v>19578931020.523129</v>
      </c>
      <c r="P16" s="159">
        <v>21566723775.118362</v>
      </c>
      <c r="Q16" s="159">
        <v>23328963143.676941</v>
      </c>
      <c r="R16" s="159">
        <v>1836282107</v>
      </c>
      <c r="S16" s="159">
        <v>6420455511</v>
      </c>
      <c r="T16" s="159">
        <v>8573838472.7629766</v>
      </c>
      <c r="U16" s="159">
        <v>11245372165.762978</v>
      </c>
      <c r="V16" s="159">
        <v>13948775567.762978</v>
      </c>
      <c r="W16" s="159">
        <v>13948775567.762978</v>
      </c>
      <c r="X16" s="159">
        <v>13948775567.762978</v>
      </c>
      <c r="Y16" s="159">
        <v>13948775567.762978</v>
      </c>
      <c r="Z16" s="159">
        <v>13948775567.762978</v>
      </c>
      <c r="AA16" s="159">
        <v>13948775567.762978</v>
      </c>
      <c r="AB16" s="159">
        <v>13948775567.762978</v>
      </c>
      <c r="AC16" s="159">
        <v>13948775567.762978</v>
      </c>
      <c r="AD16" s="159">
        <v>1470470131.3854146</v>
      </c>
      <c r="AE16" s="159">
        <v>2268554027.2018781</v>
      </c>
      <c r="AF16" s="159">
        <v>1618473472.6179028</v>
      </c>
      <c r="AG16" s="159">
        <v>2080763982.5700345</v>
      </c>
      <c r="AH16" s="159">
        <v>1764416186.1082416</v>
      </c>
      <c r="AI16" s="159">
        <v>2097529269.7370741</v>
      </c>
      <c r="AJ16" s="159">
        <v>2268740576.7632942</v>
      </c>
      <c r="AK16" s="159">
        <v>2073294649.970377</v>
      </c>
      <c r="AL16" s="159">
        <v>1981717778.0848989</v>
      </c>
      <c r="AM16" s="159">
        <v>1954970946.0840127</v>
      </c>
      <c r="AN16" s="159">
        <v>1987792754.5952325</v>
      </c>
      <c r="AO16" s="159">
        <v>1762239368.558578</v>
      </c>
      <c r="AP16" s="159">
        <v>1836282107</v>
      </c>
      <c r="AQ16" s="159">
        <v>4584173404</v>
      </c>
      <c r="AR16" s="159">
        <v>2153382961.7629766</v>
      </c>
      <c r="AS16" s="159">
        <v>2671533693</v>
      </c>
      <c r="AT16" s="159">
        <v>2703403402</v>
      </c>
      <c r="AU16" s="159">
        <v>0</v>
      </c>
      <c r="AV16" s="159">
        <v>0</v>
      </c>
      <c r="AW16" s="159">
        <v>0</v>
      </c>
      <c r="AX16" s="159">
        <v>0</v>
      </c>
      <c r="AY16" s="159">
        <v>0</v>
      </c>
      <c r="AZ16" s="159">
        <v>0</v>
      </c>
      <c r="BA16" s="159">
        <v>0</v>
      </c>
    </row>
    <row r="17" spans="1:53" hidden="1" x14ac:dyDescent="0.35">
      <c r="A17" t="s">
        <v>66</v>
      </c>
      <c r="B17" t="s">
        <v>67</v>
      </c>
      <c r="C17" t="s">
        <v>72</v>
      </c>
      <c r="D17" t="s">
        <v>65</v>
      </c>
      <c r="E17" t="s">
        <v>457</v>
      </c>
      <c r="F17" s="104">
        <v>459794053.34577429</v>
      </c>
      <c r="G17" s="104">
        <v>909749419.29905534</v>
      </c>
      <c r="H17" s="104">
        <v>1284533650.1749623</v>
      </c>
      <c r="I17" s="104">
        <v>1739004475.5717678</v>
      </c>
      <c r="J17" s="104">
        <v>2198441729.6486759</v>
      </c>
      <c r="K17" s="104">
        <v>2671846344.3146501</v>
      </c>
      <c r="L17" s="104">
        <v>3157215792.7642021</v>
      </c>
      <c r="M17" s="104">
        <v>3666409275.0961566</v>
      </c>
      <c r="N17" s="104">
        <v>4060882754.4511743</v>
      </c>
      <c r="O17" s="104">
        <v>4527940699.7797728</v>
      </c>
      <c r="P17" s="104">
        <v>5032408404.2372665</v>
      </c>
      <c r="Q17" s="104">
        <v>5423699360.1761847</v>
      </c>
      <c r="R17" s="104">
        <v>482413888</v>
      </c>
      <c r="S17" s="104">
        <v>992529236</v>
      </c>
      <c r="T17" s="104">
        <v>1400057930</v>
      </c>
      <c r="U17" s="104">
        <v>1932795603</v>
      </c>
      <c r="V17" s="104">
        <v>2422576299</v>
      </c>
      <c r="W17" s="104">
        <v>2422576299</v>
      </c>
      <c r="X17" s="104">
        <v>2422576299</v>
      </c>
      <c r="Y17" s="104">
        <v>2422576299</v>
      </c>
      <c r="Z17" s="104">
        <v>2422576299</v>
      </c>
      <c r="AA17" s="104">
        <v>2422576299</v>
      </c>
      <c r="AB17" s="104">
        <v>2422576299</v>
      </c>
      <c r="AC17" s="104">
        <v>2422576299</v>
      </c>
      <c r="AD17" s="104">
        <v>459794053.34577429</v>
      </c>
      <c r="AE17" s="104">
        <v>449955365.95328099</v>
      </c>
      <c r="AF17" s="104">
        <v>374784230.87590688</v>
      </c>
      <c r="AG17" s="104">
        <v>454470825.39680564</v>
      </c>
      <c r="AH17" s="104">
        <v>459437254.07690817</v>
      </c>
      <c r="AI17" s="104">
        <v>473404614.66597426</v>
      </c>
      <c r="AJ17" s="104">
        <v>485369448.44955182</v>
      </c>
      <c r="AK17" s="104">
        <v>509193482.33195436</v>
      </c>
      <c r="AL17" s="104">
        <v>394473479.35501754</v>
      </c>
      <c r="AM17" s="104">
        <v>467057945.3285982</v>
      </c>
      <c r="AN17" s="104">
        <v>504467704.4574936</v>
      </c>
      <c r="AO17" s="104">
        <v>391290955.93891829</v>
      </c>
      <c r="AP17" s="104">
        <v>482413888</v>
      </c>
      <c r="AQ17" s="104">
        <v>510115348</v>
      </c>
      <c r="AR17" s="104">
        <v>407528694</v>
      </c>
      <c r="AS17" s="104">
        <v>532737673</v>
      </c>
      <c r="AT17" s="104">
        <v>489780696</v>
      </c>
      <c r="AU17" s="104">
        <v>0</v>
      </c>
      <c r="AV17" s="104">
        <v>0</v>
      </c>
      <c r="AW17" s="104">
        <v>0</v>
      </c>
      <c r="AX17" s="104">
        <v>0</v>
      </c>
      <c r="AY17" s="104">
        <v>0</v>
      </c>
      <c r="AZ17" s="104">
        <v>0</v>
      </c>
      <c r="BA17" s="104">
        <v>0</v>
      </c>
    </row>
    <row r="18" spans="1:53" hidden="1" x14ac:dyDescent="0.35">
      <c r="A18" t="s">
        <v>66</v>
      </c>
      <c r="B18" t="s">
        <v>67</v>
      </c>
      <c r="C18" t="s">
        <v>72</v>
      </c>
      <c r="D18" t="s">
        <v>65</v>
      </c>
      <c r="E18" t="s">
        <v>458</v>
      </c>
      <c r="F18" s="104">
        <v>930555064.08884299</v>
      </c>
      <c r="G18" s="104">
        <v>1802950893.5565574</v>
      </c>
      <c r="H18" s="104">
        <v>2457414670.9313936</v>
      </c>
      <c r="I18" s="104">
        <v>3318827426.5414405</v>
      </c>
      <c r="J18" s="104">
        <v>4199715753.845191</v>
      </c>
      <c r="K18" s="104">
        <v>5191538518.463892</v>
      </c>
      <c r="L18" s="104">
        <v>6115102623.7678289</v>
      </c>
      <c r="M18" s="104">
        <v>7126626403.2417889</v>
      </c>
      <c r="N18" s="104">
        <v>7750514466.2226143</v>
      </c>
      <c r="O18" s="104">
        <v>8547530070.2947998</v>
      </c>
      <c r="P18" s="104">
        <v>9474552953.7724342</v>
      </c>
      <c r="Q18" s="104">
        <v>10027761551.865805</v>
      </c>
      <c r="R18" s="104">
        <v>842359854</v>
      </c>
      <c r="S18" s="104">
        <v>1693910929</v>
      </c>
      <c r="T18" s="104">
        <v>2059910342</v>
      </c>
      <c r="U18" s="104">
        <v>2753579833</v>
      </c>
      <c r="V18" s="104">
        <v>3659326782</v>
      </c>
      <c r="W18" s="104">
        <v>3659326782</v>
      </c>
      <c r="X18" s="104">
        <v>3659326782</v>
      </c>
      <c r="Y18" s="104">
        <v>3659326782</v>
      </c>
      <c r="Z18" s="104">
        <v>3659326782</v>
      </c>
      <c r="AA18" s="104">
        <v>3659326782</v>
      </c>
      <c r="AB18" s="104">
        <v>3659326782</v>
      </c>
      <c r="AC18" s="104">
        <v>3659326782</v>
      </c>
      <c r="AD18" s="104">
        <v>930555064.08884299</v>
      </c>
      <c r="AE18" s="104">
        <v>872395829.46771443</v>
      </c>
      <c r="AF18" s="104">
        <v>654463777.37483633</v>
      </c>
      <c r="AG18" s="104">
        <v>861412755.61004674</v>
      </c>
      <c r="AH18" s="104">
        <v>880888327.30375051</v>
      </c>
      <c r="AI18" s="104">
        <v>991822764.61870074</v>
      </c>
      <c r="AJ18" s="104">
        <v>923564105.30393732</v>
      </c>
      <c r="AK18" s="104">
        <v>1011523779.4739596</v>
      </c>
      <c r="AL18" s="104">
        <v>623888062.98082578</v>
      </c>
      <c r="AM18" s="104">
        <v>797015604.07218528</v>
      </c>
      <c r="AN18" s="104">
        <v>927022883.47763407</v>
      </c>
      <c r="AO18" s="104">
        <v>553208598.09336996</v>
      </c>
      <c r="AP18" s="104">
        <v>842359854</v>
      </c>
      <c r="AQ18" s="104">
        <v>851551075</v>
      </c>
      <c r="AR18" s="104">
        <v>365999413</v>
      </c>
      <c r="AS18" s="104">
        <v>693669491</v>
      </c>
      <c r="AT18" s="104">
        <v>905746949</v>
      </c>
      <c r="AU18" s="104">
        <v>0</v>
      </c>
      <c r="AV18" s="104">
        <v>0</v>
      </c>
      <c r="AW18" s="104">
        <v>0</v>
      </c>
      <c r="AX18" s="104">
        <v>0</v>
      </c>
      <c r="AY18" s="104">
        <v>0</v>
      </c>
      <c r="AZ18" s="104">
        <v>0</v>
      </c>
      <c r="BA18" s="104">
        <v>0</v>
      </c>
    </row>
    <row r="19" spans="1:53" hidden="1" x14ac:dyDescent="0.35">
      <c r="A19" t="s">
        <v>66</v>
      </c>
      <c r="B19" t="s">
        <v>67</v>
      </c>
      <c r="C19" t="s">
        <v>72</v>
      </c>
      <c r="D19" t="s">
        <v>65</v>
      </c>
      <c r="E19" t="s">
        <v>459</v>
      </c>
      <c r="F19" s="104">
        <v>1540223654.6643076</v>
      </c>
      <c r="G19" s="104">
        <v>3010901175.0197001</v>
      </c>
      <c r="H19" s="104">
        <v>4194786488.3079028</v>
      </c>
      <c r="I19" s="104">
        <v>5657591656.364192</v>
      </c>
      <c r="J19" s="104">
        <v>7148178146.7367973</v>
      </c>
      <c r="K19" s="104">
        <v>8782632339.8151073</v>
      </c>
      <c r="L19" s="104">
        <v>10339548347.112991</v>
      </c>
      <c r="M19" s="104">
        <v>12015542156.464184</v>
      </c>
      <c r="N19" s="104">
        <v>13184595136.821455</v>
      </c>
      <c r="O19" s="104">
        <v>14590998049.108486</v>
      </c>
      <c r="P19" s="104">
        <v>16172447135.078136</v>
      </c>
      <c r="Q19" s="104">
        <v>17264753471.763863</v>
      </c>
      <c r="R19" s="104">
        <v>1284164961</v>
      </c>
      <c r="S19" s="104">
        <v>2589810305</v>
      </c>
      <c r="T19" s="104">
        <v>3871022213</v>
      </c>
      <c r="U19" s="104">
        <v>5613481453</v>
      </c>
      <c r="V19" s="104">
        <v>6958484932</v>
      </c>
      <c r="W19" s="104">
        <v>6958484932</v>
      </c>
      <c r="X19" s="104">
        <v>6958484932</v>
      </c>
      <c r="Y19" s="104">
        <v>6958484932</v>
      </c>
      <c r="Z19" s="104">
        <v>6958484932</v>
      </c>
      <c r="AA19" s="104">
        <v>6958484932</v>
      </c>
      <c r="AB19" s="104">
        <v>6958484932</v>
      </c>
      <c r="AC19" s="104">
        <v>6958484932</v>
      </c>
      <c r="AD19" s="104">
        <v>1540223654.6643076</v>
      </c>
      <c r="AE19" s="104">
        <v>1470677520.3553922</v>
      </c>
      <c r="AF19" s="104">
        <v>1183885313.2882028</v>
      </c>
      <c r="AG19" s="104">
        <v>1462805168.056289</v>
      </c>
      <c r="AH19" s="104">
        <v>1490586490.3726048</v>
      </c>
      <c r="AI19" s="104">
        <v>1634454193.0783093</v>
      </c>
      <c r="AJ19" s="104">
        <v>1556916007.2978833</v>
      </c>
      <c r="AK19" s="104">
        <v>1675993809.3511922</v>
      </c>
      <c r="AL19" s="104">
        <v>1169052980.3572714</v>
      </c>
      <c r="AM19" s="104">
        <v>1406402912.2870312</v>
      </c>
      <c r="AN19" s="104">
        <v>1581449085.96965</v>
      </c>
      <c r="AO19" s="104">
        <v>1092306336.6857276</v>
      </c>
      <c r="AP19" s="104">
        <v>1284164961</v>
      </c>
      <c r="AQ19" s="104">
        <v>1305645344</v>
      </c>
      <c r="AR19" s="104">
        <v>1281211908</v>
      </c>
      <c r="AS19" s="104">
        <v>1742459240</v>
      </c>
      <c r="AT19" s="104">
        <v>1345003479</v>
      </c>
      <c r="AU19" s="104">
        <v>0</v>
      </c>
      <c r="AV19" s="104">
        <v>0</v>
      </c>
      <c r="AW19" s="104">
        <v>0</v>
      </c>
      <c r="AX19" s="104">
        <v>0</v>
      </c>
      <c r="AY19" s="104">
        <v>0</v>
      </c>
      <c r="AZ19" s="104">
        <v>0</v>
      </c>
      <c r="BA19" s="104">
        <v>0</v>
      </c>
    </row>
    <row r="20" spans="1:53" hidden="1" x14ac:dyDescent="0.35">
      <c r="A20" t="s">
        <v>66</v>
      </c>
      <c r="B20" t="s">
        <v>67</v>
      </c>
      <c r="C20" t="s">
        <v>72</v>
      </c>
      <c r="D20" t="s">
        <v>65</v>
      </c>
      <c r="E20" t="s">
        <v>460</v>
      </c>
      <c r="F20" s="104">
        <v>574462379.23611748</v>
      </c>
      <c r="G20" s="104">
        <v>1117225513.953258</v>
      </c>
      <c r="H20" s="104">
        <v>1539145248.241209</v>
      </c>
      <c r="I20" s="104">
        <v>2076961266.1961493</v>
      </c>
      <c r="J20" s="104">
        <v>2626249561.3916392</v>
      </c>
      <c r="K20" s="104">
        <v>3237294877.4811907</v>
      </c>
      <c r="L20" s="104">
        <v>3811717332.6491709</v>
      </c>
      <c r="M20" s="104">
        <v>4435990139.0395689</v>
      </c>
      <c r="N20" s="104">
        <v>4844837122.7587833</v>
      </c>
      <c r="O20" s="104">
        <v>5351489182.5806532</v>
      </c>
      <c r="P20" s="104">
        <v>5931398936.7459126</v>
      </c>
      <c r="Q20" s="104">
        <v>6303654579.1859331</v>
      </c>
      <c r="R20" s="104">
        <v>513506719</v>
      </c>
      <c r="S20" s="104">
        <v>987540877</v>
      </c>
      <c r="T20" s="104">
        <v>1214451814</v>
      </c>
      <c r="U20" s="104">
        <v>1717154136</v>
      </c>
      <c r="V20" s="104">
        <v>2243473629</v>
      </c>
      <c r="W20" s="104">
        <v>2243473629</v>
      </c>
      <c r="X20" s="104">
        <v>2243473629</v>
      </c>
      <c r="Y20" s="104">
        <v>2243473629</v>
      </c>
      <c r="Z20" s="104">
        <v>2243473629</v>
      </c>
      <c r="AA20" s="104">
        <v>2243473629</v>
      </c>
      <c r="AB20" s="104">
        <v>2243473629</v>
      </c>
      <c r="AC20" s="104">
        <v>2243473629</v>
      </c>
      <c r="AD20" s="104">
        <v>574462379.23611748</v>
      </c>
      <c r="AE20" s="104">
        <v>542763134.71714056</v>
      </c>
      <c r="AF20" s="104">
        <v>421919734.28795105</v>
      </c>
      <c r="AG20" s="104">
        <v>537816017.95494032</v>
      </c>
      <c r="AH20" s="104">
        <v>549288295.19548976</v>
      </c>
      <c r="AI20" s="104">
        <v>611045316.08955169</v>
      </c>
      <c r="AJ20" s="104">
        <v>574422455.16798031</v>
      </c>
      <c r="AK20" s="104">
        <v>624272806.39039767</v>
      </c>
      <c r="AL20" s="104">
        <v>408846983.71921462</v>
      </c>
      <c r="AM20" s="104">
        <v>506652059.82187015</v>
      </c>
      <c r="AN20" s="104">
        <v>579909754.165259</v>
      </c>
      <c r="AO20" s="104">
        <v>372255642.44002098</v>
      </c>
      <c r="AP20" s="104">
        <v>513506719</v>
      </c>
      <c r="AQ20" s="104">
        <v>474034158</v>
      </c>
      <c r="AR20" s="104">
        <v>226910937</v>
      </c>
      <c r="AS20" s="104">
        <v>502702322</v>
      </c>
      <c r="AT20" s="104">
        <v>526319493</v>
      </c>
      <c r="AU20" s="104">
        <v>0</v>
      </c>
      <c r="AV20" s="104">
        <v>0</v>
      </c>
      <c r="AW20" s="104">
        <v>0</v>
      </c>
      <c r="AX20" s="104">
        <v>0</v>
      </c>
      <c r="AY20" s="104">
        <v>0</v>
      </c>
      <c r="AZ20" s="104">
        <v>0</v>
      </c>
      <c r="BA20" s="104">
        <v>0</v>
      </c>
    </row>
    <row r="21" spans="1:53" hidden="1" x14ac:dyDescent="0.35">
      <c r="A21" t="s">
        <v>66</v>
      </c>
      <c r="B21" t="s">
        <v>67</v>
      </c>
      <c r="C21" t="s">
        <v>72</v>
      </c>
      <c r="D21" t="s">
        <v>65</v>
      </c>
      <c r="E21" t="s">
        <v>461</v>
      </c>
      <c r="F21" s="104">
        <v>992634556.93810523</v>
      </c>
      <c r="G21" s="104">
        <v>1980030832.7686596</v>
      </c>
      <c r="H21" s="104">
        <v>2830389180.5282764</v>
      </c>
      <c r="I21" s="104">
        <v>3836086201.9714785</v>
      </c>
      <c r="J21" s="104">
        <v>4848390666.1239214</v>
      </c>
      <c r="K21" s="104">
        <v>5855428297.5822287</v>
      </c>
      <c r="L21" s="104">
        <v>6928628665.921381</v>
      </c>
      <c r="M21" s="104">
        <v>8036662538.94981</v>
      </c>
      <c r="N21" s="104">
        <v>8959676633.5852852</v>
      </c>
      <c r="O21" s="104">
        <v>10030603940.319033</v>
      </c>
      <c r="P21" s="104">
        <v>11159941804.498579</v>
      </c>
      <c r="Q21" s="104">
        <v>12102968928.987499</v>
      </c>
      <c r="R21" s="104">
        <v>876257495</v>
      </c>
      <c r="S21" s="104">
        <v>1762892835</v>
      </c>
      <c r="T21" s="104">
        <v>2562815367</v>
      </c>
      <c r="U21" s="104">
        <v>3266124855</v>
      </c>
      <c r="V21" s="104">
        <v>3826320336</v>
      </c>
      <c r="W21" s="104">
        <v>3826320336</v>
      </c>
      <c r="X21" s="104">
        <v>3826320336</v>
      </c>
      <c r="Y21" s="104">
        <v>3826320336</v>
      </c>
      <c r="Z21" s="104">
        <v>3826320336</v>
      </c>
      <c r="AA21" s="104">
        <v>3826320336</v>
      </c>
      <c r="AB21" s="104">
        <v>3826320336</v>
      </c>
      <c r="AC21" s="104">
        <v>3826320336</v>
      </c>
      <c r="AD21" s="104">
        <v>992634556.93810523</v>
      </c>
      <c r="AE21" s="104">
        <v>987396275.83055425</v>
      </c>
      <c r="AF21" s="104">
        <v>850358347.75961709</v>
      </c>
      <c r="AG21" s="104">
        <v>1005697021.4432018</v>
      </c>
      <c r="AH21" s="104">
        <v>1012304464.1524429</v>
      </c>
      <c r="AI21" s="104">
        <v>1007037631.4583076</v>
      </c>
      <c r="AJ21" s="104">
        <v>1073200368.339152</v>
      </c>
      <c r="AK21" s="104">
        <v>1108033873.0284286</v>
      </c>
      <c r="AL21" s="104">
        <v>923014094.63547516</v>
      </c>
      <c r="AM21" s="104">
        <v>1070927306.7337482</v>
      </c>
      <c r="AN21" s="104">
        <v>1129337864.1795466</v>
      </c>
      <c r="AO21" s="104">
        <v>943027124.48892093</v>
      </c>
      <c r="AP21" s="104">
        <v>876257495</v>
      </c>
      <c r="AQ21" s="104">
        <v>886635340</v>
      </c>
      <c r="AR21" s="104">
        <v>799922532</v>
      </c>
      <c r="AS21" s="104">
        <v>703309488</v>
      </c>
      <c r="AT21" s="104">
        <v>560195481</v>
      </c>
      <c r="AU21" s="104">
        <v>0</v>
      </c>
      <c r="AV21" s="104">
        <v>0</v>
      </c>
      <c r="AW21" s="104">
        <v>0</v>
      </c>
      <c r="AX21" s="104">
        <v>0</v>
      </c>
      <c r="AY21" s="104">
        <v>0</v>
      </c>
      <c r="AZ21" s="104">
        <v>0</v>
      </c>
      <c r="BA21" s="104">
        <v>0</v>
      </c>
    </row>
    <row r="22" spans="1:53" hidden="1" x14ac:dyDescent="0.35">
      <c r="A22" t="s">
        <v>66</v>
      </c>
      <c r="B22" t="s">
        <v>67</v>
      </c>
      <c r="C22" t="s">
        <v>72</v>
      </c>
      <c r="D22" t="s">
        <v>65</v>
      </c>
      <c r="E22" t="s">
        <v>462</v>
      </c>
      <c r="F22" s="104">
        <v>6541574750.3499174</v>
      </c>
      <c r="G22" s="104">
        <v>14102660358.576019</v>
      </c>
      <c r="H22" s="104">
        <v>20016212019.790642</v>
      </c>
      <c r="I22" s="104">
        <v>27348268696.274914</v>
      </c>
      <c r="J22" s="104">
        <v>34286353819.472134</v>
      </c>
      <c r="K22" s="104">
        <v>41864630098.95369</v>
      </c>
      <c r="L22" s="104">
        <v>49756105608.067352</v>
      </c>
      <c r="M22" s="104">
        <v>57615226817.818733</v>
      </c>
      <c r="N22" s="104">
        <v>64204207592.155205</v>
      </c>
      <c r="O22" s="104">
        <v>71448010401.712738</v>
      </c>
      <c r="P22" s="104">
        <v>79115244763.056671</v>
      </c>
      <c r="Q22" s="104">
        <v>85342874913.354279</v>
      </c>
      <c r="R22" s="104">
        <v>7995514869.8800001</v>
      </c>
      <c r="S22" s="104">
        <v>16200805933.119999</v>
      </c>
      <c r="T22" s="104">
        <v>20791062613.628662</v>
      </c>
      <c r="U22" s="104">
        <v>28877161581.098663</v>
      </c>
      <c r="V22" s="104">
        <v>36686587825.098663</v>
      </c>
      <c r="W22" s="104">
        <v>36686587825.098663</v>
      </c>
      <c r="X22" s="104">
        <v>36686587825.098663</v>
      </c>
      <c r="Y22" s="104">
        <v>36686587825.098663</v>
      </c>
      <c r="Z22" s="104">
        <v>36686587825.098663</v>
      </c>
      <c r="AA22" s="104">
        <v>36686587825.098663</v>
      </c>
      <c r="AB22" s="104">
        <v>36686587825.098663</v>
      </c>
      <c r="AC22" s="104">
        <v>36686587825.098663</v>
      </c>
      <c r="AD22" s="104">
        <v>6541574750.3499174</v>
      </c>
      <c r="AE22" s="104">
        <v>7561085608.2261028</v>
      </c>
      <c r="AF22" s="104">
        <v>5913551661.2146244</v>
      </c>
      <c r="AG22" s="104">
        <v>7332056676.484271</v>
      </c>
      <c r="AH22" s="104">
        <v>6938085123.1972189</v>
      </c>
      <c r="AI22" s="104">
        <v>7578276279.481555</v>
      </c>
      <c r="AJ22" s="104">
        <v>7891475509.1136627</v>
      </c>
      <c r="AK22" s="104">
        <v>7859121209.7513819</v>
      </c>
      <c r="AL22" s="104">
        <v>6588980774.3364716</v>
      </c>
      <c r="AM22" s="104">
        <v>7243802809.5575323</v>
      </c>
      <c r="AN22" s="104">
        <v>7667234361.3439331</v>
      </c>
      <c r="AO22" s="104">
        <v>6227630150.2976122</v>
      </c>
      <c r="AP22" s="104">
        <v>7995514869.8800001</v>
      </c>
      <c r="AQ22" s="104">
        <v>8205291063.2399998</v>
      </c>
      <c r="AR22" s="104">
        <v>4590256680.5086641</v>
      </c>
      <c r="AS22" s="104">
        <v>8086098967.4700003</v>
      </c>
      <c r="AT22" s="104">
        <v>7809426244</v>
      </c>
      <c r="AU22" s="104">
        <v>0</v>
      </c>
      <c r="AV22" s="104">
        <v>0</v>
      </c>
      <c r="AW22" s="104">
        <v>0</v>
      </c>
      <c r="AX22" s="104">
        <v>0</v>
      </c>
      <c r="AY22" s="104">
        <v>0</v>
      </c>
      <c r="AZ22" s="104">
        <v>0</v>
      </c>
      <c r="BA22" s="104">
        <v>0</v>
      </c>
    </row>
    <row r="23" spans="1:53" hidden="1" x14ac:dyDescent="0.35">
      <c r="A23" t="s">
        <v>66</v>
      </c>
      <c r="B23" t="s">
        <v>67</v>
      </c>
      <c r="C23" t="s">
        <v>72</v>
      </c>
      <c r="D23" t="s">
        <v>65</v>
      </c>
      <c r="E23" t="s">
        <v>463</v>
      </c>
      <c r="F23" s="104">
        <v>3595031408.8200207</v>
      </c>
      <c r="G23" s="104">
        <v>7432776789.6596661</v>
      </c>
      <c r="H23" s="104">
        <v>10372427252.402882</v>
      </c>
      <c r="I23" s="104">
        <v>14183598696.14801</v>
      </c>
      <c r="J23" s="104">
        <v>17894034421.253117</v>
      </c>
      <c r="K23" s="104">
        <v>21742903018.76767</v>
      </c>
      <c r="L23" s="104">
        <v>25876705202.202618</v>
      </c>
      <c r="M23" s="104">
        <v>30088634380.384876</v>
      </c>
      <c r="N23" s="104">
        <v>33360619691.94611</v>
      </c>
      <c r="O23" s="104">
        <v>37260261758.848053</v>
      </c>
      <c r="P23" s="104">
        <v>41435710445.382332</v>
      </c>
      <c r="Q23" s="104">
        <v>44617944086.294128</v>
      </c>
      <c r="R23" s="104">
        <v>3392999833</v>
      </c>
      <c r="S23" s="104">
        <v>7258486132</v>
      </c>
      <c r="T23" s="104">
        <v>8352122347.871109</v>
      </c>
      <c r="U23" s="104">
        <v>11204022850.871109</v>
      </c>
      <c r="V23" s="104">
        <v>14761142184.871109</v>
      </c>
      <c r="W23" s="104">
        <v>14761142184.871109</v>
      </c>
      <c r="X23" s="104">
        <v>14761142184.871109</v>
      </c>
      <c r="Y23" s="104">
        <v>14761142184.871109</v>
      </c>
      <c r="Z23" s="104">
        <v>14761142184.871109</v>
      </c>
      <c r="AA23" s="104">
        <v>14761142184.871109</v>
      </c>
      <c r="AB23" s="104">
        <v>14761142184.871109</v>
      </c>
      <c r="AC23" s="104">
        <v>14761142184.871109</v>
      </c>
      <c r="AD23" s="104">
        <v>3595031408.8200207</v>
      </c>
      <c r="AE23" s="104">
        <v>3837745380.8396454</v>
      </c>
      <c r="AF23" s="104">
        <v>2939650462.7432146</v>
      </c>
      <c r="AG23" s="104">
        <v>3811171443.7451277</v>
      </c>
      <c r="AH23" s="104">
        <v>3710435725.1051054</v>
      </c>
      <c r="AI23" s="104">
        <v>3848868597.5145526</v>
      </c>
      <c r="AJ23" s="104">
        <v>4133802183.434948</v>
      </c>
      <c r="AK23" s="104">
        <v>4211929178.1822572</v>
      </c>
      <c r="AL23" s="104">
        <v>3271985311.561235</v>
      </c>
      <c r="AM23" s="104">
        <v>3899642066.9019442</v>
      </c>
      <c r="AN23" s="104">
        <v>4175448686.5342808</v>
      </c>
      <c r="AO23" s="104">
        <v>3182233640.9117994</v>
      </c>
      <c r="AP23" s="104">
        <v>3392999833</v>
      </c>
      <c r="AQ23" s="104">
        <v>3865486299</v>
      </c>
      <c r="AR23" s="104">
        <v>1093636215.8711095</v>
      </c>
      <c r="AS23" s="104">
        <v>2851900503</v>
      </c>
      <c r="AT23" s="104">
        <v>3557119334</v>
      </c>
      <c r="AU23" s="104">
        <v>0</v>
      </c>
      <c r="AV23" s="104">
        <v>0</v>
      </c>
      <c r="AW23" s="104">
        <v>0</v>
      </c>
      <c r="AX23" s="104">
        <v>0</v>
      </c>
      <c r="AY23" s="104">
        <v>0</v>
      </c>
      <c r="AZ23" s="104">
        <v>0</v>
      </c>
      <c r="BA23" s="104">
        <v>0</v>
      </c>
    </row>
    <row r="24" spans="1:53" hidden="1" x14ac:dyDescent="0.35">
      <c r="A24" t="s">
        <v>66</v>
      </c>
      <c r="B24" t="s">
        <v>67</v>
      </c>
      <c r="C24" t="s">
        <v>72</v>
      </c>
      <c r="D24" t="s">
        <v>65</v>
      </c>
      <c r="E24" t="s">
        <v>464</v>
      </c>
      <c r="F24" s="104">
        <v>808439989.90461159</v>
      </c>
      <c r="G24" s="104">
        <v>1663676117.7274885</v>
      </c>
      <c r="H24" s="104">
        <v>2399723049.7861147</v>
      </c>
      <c r="I24" s="104">
        <v>3245772695.5593214</v>
      </c>
      <c r="J24" s="104">
        <v>4078222807.6431818</v>
      </c>
      <c r="K24" s="104">
        <v>4969710013.4787426</v>
      </c>
      <c r="L24" s="104">
        <v>5865160921.8002653</v>
      </c>
      <c r="M24" s="104">
        <v>6780102850.6375751</v>
      </c>
      <c r="N24" s="104">
        <v>7563235341.3658915</v>
      </c>
      <c r="O24" s="104">
        <v>8413396120.2036819</v>
      </c>
      <c r="P24" s="104">
        <v>9314304695.6498699</v>
      </c>
      <c r="Q24" s="104">
        <v>10077937494.481533</v>
      </c>
      <c r="R24" s="104">
        <v>858824130</v>
      </c>
      <c r="S24" s="104">
        <v>1718671818</v>
      </c>
      <c r="T24" s="104">
        <v>2094826798.1474071</v>
      </c>
      <c r="U24" s="104">
        <v>2940452441.1474071</v>
      </c>
      <c r="V24" s="104">
        <v>3727182160.1474071</v>
      </c>
      <c r="W24" s="104">
        <v>3727182160.1474071</v>
      </c>
      <c r="X24" s="104">
        <v>3727182160.1474071</v>
      </c>
      <c r="Y24" s="104">
        <v>3727182160.1474071</v>
      </c>
      <c r="Z24" s="104">
        <v>3727182160.1474071</v>
      </c>
      <c r="AA24" s="104">
        <v>3727182160.1474071</v>
      </c>
      <c r="AB24" s="104">
        <v>3727182160.1474071</v>
      </c>
      <c r="AC24" s="104">
        <v>3727182160.1474071</v>
      </c>
      <c r="AD24" s="104">
        <v>808439989.90461159</v>
      </c>
      <c r="AE24" s="104">
        <v>855236127.82287693</v>
      </c>
      <c r="AF24" s="104">
        <v>736046932.05862617</v>
      </c>
      <c r="AG24" s="104">
        <v>846049645.77320695</v>
      </c>
      <c r="AH24" s="104">
        <v>832450112.08386052</v>
      </c>
      <c r="AI24" s="104">
        <v>891487205.83556056</v>
      </c>
      <c r="AJ24" s="104">
        <v>895450908.32152271</v>
      </c>
      <c r="AK24" s="104">
        <v>914941928.83731031</v>
      </c>
      <c r="AL24" s="104">
        <v>783132490.72831666</v>
      </c>
      <c r="AM24" s="104">
        <v>850160778.83779001</v>
      </c>
      <c r="AN24" s="104">
        <v>900908575.44618797</v>
      </c>
      <c r="AO24" s="104">
        <v>763632798.83166289</v>
      </c>
      <c r="AP24" s="104">
        <v>858824130</v>
      </c>
      <c r="AQ24" s="104">
        <v>859847688</v>
      </c>
      <c r="AR24" s="104">
        <v>376154980.14740717</v>
      </c>
      <c r="AS24" s="104">
        <v>845625643</v>
      </c>
      <c r="AT24" s="104">
        <v>786729719</v>
      </c>
      <c r="AU24" s="104">
        <v>0</v>
      </c>
      <c r="AV24" s="104">
        <v>0</v>
      </c>
      <c r="AW24" s="104">
        <v>0</v>
      </c>
      <c r="AX24" s="104">
        <v>0</v>
      </c>
      <c r="AY24" s="104">
        <v>0</v>
      </c>
      <c r="AZ24" s="104">
        <v>0</v>
      </c>
      <c r="BA24" s="104">
        <v>0</v>
      </c>
    </row>
    <row r="25" spans="1:53" hidden="1" x14ac:dyDescent="0.35">
      <c r="A25" t="s">
        <v>66</v>
      </c>
      <c r="B25" t="s">
        <v>67</v>
      </c>
      <c r="C25" t="s">
        <v>72</v>
      </c>
      <c r="D25" t="s">
        <v>65</v>
      </c>
      <c r="E25" t="s">
        <v>465</v>
      </c>
      <c r="F25" s="104">
        <v>1009663193.0762204</v>
      </c>
      <c r="G25" s="104">
        <v>1983404947.3791122</v>
      </c>
      <c r="H25" s="104">
        <v>2786549817.7270565</v>
      </c>
      <c r="I25" s="104">
        <v>3761555201.8153915</v>
      </c>
      <c r="J25" s="104">
        <v>4752428976.837904</v>
      </c>
      <c r="K25" s="104">
        <v>5811897044.2351961</v>
      </c>
      <c r="L25" s="104">
        <v>6849276672.619854</v>
      </c>
      <c r="M25" s="104">
        <v>7953608117.5340767</v>
      </c>
      <c r="N25" s="104">
        <v>8767895616.141037</v>
      </c>
      <c r="O25" s="104">
        <v>9733090307.0846233</v>
      </c>
      <c r="P25" s="104">
        <v>10797707057.289789</v>
      </c>
      <c r="Q25" s="104">
        <v>11580901021.175381</v>
      </c>
      <c r="R25" s="104">
        <v>994179061</v>
      </c>
      <c r="S25" s="104">
        <v>2005359021</v>
      </c>
      <c r="T25" s="104">
        <v>2530740024</v>
      </c>
      <c r="U25" s="104">
        <v>3674542595</v>
      </c>
      <c r="V25" s="104">
        <v>4762589700</v>
      </c>
      <c r="W25" s="104">
        <v>4762589700</v>
      </c>
      <c r="X25" s="104">
        <v>4762589700</v>
      </c>
      <c r="Y25" s="104">
        <v>4762589700</v>
      </c>
      <c r="Z25" s="104">
        <v>4762589700</v>
      </c>
      <c r="AA25" s="104">
        <v>4762589700</v>
      </c>
      <c r="AB25" s="104">
        <v>4762589700</v>
      </c>
      <c r="AC25" s="104">
        <v>4762589700</v>
      </c>
      <c r="AD25" s="104">
        <v>1009663193.0762204</v>
      </c>
      <c r="AE25" s="104">
        <v>973741754.30289197</v>
      </c>
      <c r="AF25" s="104">
        <v>803144870.3479445</v>
      </c>
      <c r="AG25" s="104">
        <v>975005384.08833492</v>
      </c>
      <c r="AH25" s="104">
        <v>990873775.02251196</v>
      </c>
      <c r="AI25" s="104">
        <v>1059468067.3972924</v>
      </c>
      <c r="AJ25" s="104">
        <v>1037379628.3846583</v>
      </c>
      <c r="AK25" s="104">
        <v>1104331444.914223</v>
      </c>
      <c r="AL25" s="104">
        <v>814287498.60695934</v>
      </c>
      <c r="AM25" s="104">
        <v>965194690.94358659</v>
      </c>
      <c r="AN25" s="104">
        <v>1064616750.2051657</v>
      </c>
      <c r="AO25" s="104">
        <v>783193963.88559163</v>
      </c>
      <c r="AP25" s="104">
        <v>994179061</v>
      </c>
      <c r="AQ25" s="104">
        <v>1011179960</v>
      </c>
      <c r="AR25" s="104">
        <v>525381003</v>
      </c>
      <c r="AS25" s="104">
        <v>1143802571</v>
      </c>
      <c r="AT25" s="104">
        <v>1088047105</v>
      </c>
      <c r="AU25" s="104">
        <v>0</v>
      </c>
      <c r="AV25" s="104">
        <v>0</v>
      </c>
      <c r="AW25" s="104">
        <v>0</v>
      </c>
      <c r="AX25" s="104">
        <v>0</v>
      </c>
      <c r="AY25" s="104">
        <v>0</v>
      </c>
      <c r="AZ25" s="104">
        <v>0</v>
      </c>
      <c r="BA25" s="104">
        <v>0</v>
      </c>
    </row>
    <row r="26" spans="1:53" hidden="1" x14ac:dyDescent="0.35">
      <c r="A26" t="s">
        <v>66</v>
      </c>
      <c r="B26" t="s">
        <v>67</v>
      </c>
      <c r="C26" t="s">
        <v>72</v>
      </c>
      <c r="D26" t="s">
        <v>65</v>
      </c>
      <c r="E26" t="s">
        <v>466</v>
      </c>
      <c r="F26" s="104">
        <v>738900896.19004011</v>
      </c>
      <c r="G26" s="104">
        <v>2078851028.8312502</v>
      </c>
      <c r="H26" s="104">
        <v>3015378578.7164402</v>
      </c>
      <c r="I26" s="104">
        <v>4219897283.9153175</v>
      </c>
      <c r="J26" s="104">
        <v>5186879202.416008</v>
      </c>
      <c r="K26" s="104">
        <v>6365710180.4614048</v>
      </c>
      <c r="L26" s="104">
        <v>7685236248.4232588</v>
      </c>
      <c r="M26" s="104">
        <v>8833951331.080759</v>
      </c>
      <c r="N26" s="104">
        <v>10040207043.675884</v>
      </c>
      <c r="O26" s="104">
        <v>11166959069.929472</v>
      </c>
      <c r="P26" s="104">
        <v>12276155618.312197</v>
      </c>
      <c r="Q26" s="104">
        <v>13340949957.584763</v>
      </c>
      <c r="R26" s="104">
        <v>1388951095</v>
      </c>
      <c r="S26" s="104">
        <v>2748491555</v>
      </c>
      <c r="T26" s="104">
        <v>3886264182.1589961</v>
      </c>
      <c r="U26" s="104">
        <v>5288001453.1589966</v>
      </c>
      <c r="V26" s="104">
        <v>7759139957.1589966</v>
      </c>
      <c r="W26" s="104">
        <v>7759139957.1589966</v>
      </c>
      <c r="X26" s="104">
        <v>7759139957.1589966</v>
      </c>
      <c r="Y26" s="104">
        <v>7759139957.1589966</v>
      </c>
      <c r="Z26" s="104">
        <v>7759139957.1589966</v>
      </c>
      <c r="AA26" s="104">
        <v>7759139957.1589966</v>
      </c>
      <c r="AB26" s="104">
        <v>7759139957.1589966</v>
      </c>
      <c r="AC26" s="104">
        <v>7759139957.1589966</v>
      </c>
      <c r="AD26" s="104">
        <v>738900896.19004011</v>
      </c>
      <c r="AE26" s="104">
        <v>1339950132.6412101</v>
      </c>
      <c r="AF26" s="104">
        <v>936527549.88518977</v>
      </c>
      <c r="AG26" s="104">
        <v>1204518705.1988773</v>
      </c>
      <c r="AH26" s="104">
        <v>966981918.5006901</v>
      </c>
      <c r="AI26" s="104">
        <v>1178830978.0453973</v>
      </c>
      <c r="AJ26" s="104">
        <v>1319526067.9618537</v>
      </c>
      <c r="AK26" s="104">
        <v>1148715082.6575003</v>
      </c>
      <c r="AL26" s="104">
        <v>1206255712.5951259</v>
      </c>
      <c r="AM26" s="104">
        <v>1126752026.2535872</v>
      </c>
      <c r="AN26" s="104">
        <v>1109196548.3827252</v>
      </c>
      <c r="AO26" s="104">
        <v>1064794339.2725663</v>
      </c>
      <c r="AP26" s="104">
        <v>1388951095</v>
      </c>
      <c r="AQ26" s="104">
        <v>1359540460</v>
      </c>
      <c r="AR26" s="104">
        <v>1137772627.1589961</v>
      </c>
      <c r="AS26" s="104">
        <v>1401737271</v>
      </c>
      <c r="AT26" s="104">
        <v>2471138504</v>
      </c>
      <c r="AU26" s="104">
        <v>0</v>
      </c>
      <c r="AV26" s="104">
        <v>0</v>
      </c>
      <c r="AW26" s="104">
        <v>0</v>
      </c>
      <c r="AX26" s="104">
        <v>0</v>
      </c>
      <c r="AY26" s="104">
        <v>0</v>
      </c>
      <c r="AZ26" s="104">
        <v>0</v>
      </c>
      <c r="BA26" s="104">
        <v>0</v>
      </c>
    </row>
    <row r="27" spans="1:53" hidden="1" x14ac:dyDescent="0.35">
      <c r="A27" t="s">
        <v>66</v>
      </c>
      <c r="B27" t="s">
        <v>67</v>
      </c>
      <c r="C27" t="s">
        <v>72</v>
      </c>
      <c r="D27" t="s">
        <v>65</v>
      </c>
      <c r="E27" t="s">
        <v>467</v>
      </c>
      <c r="F27" s="104">
        <v>1085385892.1251385</v>
      </c>
      <c r="G27" s="104">
        <v>2119663245.6116199</v>
      </c>
      <c r="H27" s="104">
        <v>2871252110.6218767</v>
      </c>
      <c r="I27" s="104">
        <v>3884258170.8427296</v>
      </c>
      <c r="J27" s="104">
        <v>4911836626.4225225</v>
      </c>
      <c r="K27" s="104">
        <v>6087769789.76931</v>
      </c>
      <c r="L27" s="104">
        <v>7177492308.7132063</v>
      </c>
      <c r="M27" s="104">
        <v>8368819678.0397291</v>
      </c>
      <c r="N27" s="104">
        <v>9083602545.0132561</v>
      </c>
      <c r="O27" s="104">
        <v>10003666281.423817</v>
      </c>
      <c r="P27" s="104">
        <v>11082800161.521858</v>
      </c>
      <c r="Q27" s="104">
        <v>11698984751.239141</v>
      </c>
      <c r="R27" s="104">
        <v>1346437292</v>
      </c>
      <c r="S27" s="104">
        <v>2539375651</v>
      </c>
      <c r="T27" s="104">
        <v>2678737379.954464</v>
      </c>
      <c r="U27" s="104">
        <v>3719144057.954464</v>
      </c>
      <c r="V27" s="104">
        <v>4836369799.954464</v>
      </c>
      <c r="W27" s="104">
        <v>4836369799.954464</v>
      </c>
      <c r="X27" s="104">
        <v>4836369799.954464</v>
      </c>
      <c r="Y27" s="104">
        <v>4836369799.954464</v>
      </c>
      <c r="Z27" s="104">
        <v>4836369799.954464</v>
      </c>
      <c r="AA27" s="104">
        <v>4836369799.954464</v>
      </c>
      <c r="AB27" s="104">
        <v>4836369799.954464</v>
      </c>
      <c r="AC27" s="104">
        <v>4836369799.954464</v>
      </c>
      <c r="AD27" s="104">
        <v>1085385892.1251385</v>
      </c>
      <c r="AE27" s="104">
        <v>1034277353.4864815</v>
      </c>
      <c r="AF27" s="104">
        <v>751588865.01025701</v>
      </c>
      <c r="AG27" s="104">
        <v>1013006060.2208529</v>
      </c>
      <c r="AH27" s="104">
        <v>1027578455.5797933</v>
      </c>
      <c r="AI27" s="104">
        <v>1175933163.3467872</v>
      </c>
      <c r="AJ27" s="104">
        <v>1089722518.9438961</v>
      </c>
      <c r="AK27" s="104">
        <v>1191327369.3265231</v>
      </c>
      <c r="AL27" s="104">
        <v>714782866.97352648</v>
      </c>
      <c r="AM27" s="104">
        <v>920063736.41056013</v>
      </c>
      <c r="AN27" s="104">
        <v>1079133880.0980422</v>
      </c>
      <c r="AO27" s="104">
        <v>616184589.71728325</v>
      </c>
      <c r="AP27" s="104">
        <v>1346437292</v>
      </c>
      <c r="AQ27" s="104">
        <v>1192938359</v>
      </c>
      <c r="AR27" s="104">
        <v>139361728.9544642</v>
      </c>
      <c r="AS27" s="104">
        <v>1040406678</v>
      </c>
      <c r="AT27" s="104">
        <v>1117225742</v>
      </c>
      <c r="AU27" s="104">
        <v>0</v>
      </c>
      <c r="AV27" s="104">
        <v>0</v>
      </c>
      <c r="AW27" s="104">
        <v>0</v>
      </c>
      <c r="AX27" s="104">
        <v>0</v>
      </c>
      <c r="AY27" s="104">
        <v>0</v>
      </c>
      <c r="AZ27" s="104">
        <v>0</v>
      </c>
      <c r="BA27" s="104">
        <v>0</v>
      </c>
    </row>
    <row r="28" spans="1:53" hidden="1" x14ac:dyDescent="0.35">
      <c r="A28" t="s">
        <v>66</v>
      </c>
      <c r="B28" t="s">
        <v>67</v>
      </c>
      <c r="C28" t="s">
        <v>72</v>
      </c>
      <c r="D28" t="s">
        <v>65</v>
      </c>
      <c r="E28" t="s">
        <v>468</v>
      </c>
      <c r="F28" s="104">
        <v>769888861.55268085</v>
      </c>
      <c r="G28" s="104">
        <v>1542524275.7729235</v>
      </c>
      <c r="H28" s="104">
        <v>2124401676.9327865</v>
      </c>
      <c r="I28" s="104">
        <v>2890818910.1722946</v>
      </c>
      <c r="J28" s="104">
        <v>3653860509.2268038</v>
      </c>
      <c r="K28" s="104">
        <v>4472245664.4243917</v>
      </c>
      <c r="L28" s="104">
        <v>5300790091.1280479</v>
      </c>
      <c r="M28" s="104">
        <v>6173008881.4610777</v>
      </c>
      <c r="N28" s="104">
        <v>6782029962.0874977</v>
      </c>
      <c r="O28" s="104">
        <v>7535690159.3989992</v>
      </c>
      <c r="P28" s="104">
        <v>8372011827.746438</v>
      </c>
      <c r="Q28" s="104">
        <v>8944432401.1700878</v>
      </c>
      <c r="R28" s="104">
        <v>732930579.07000005</v>
      </c>
      <c r="S28" s="104">
        <v>1454810699.6900001</v>
      </c>
      <c r="T28" s="104">
        <v>1612886111.268914</v>
      </c>
      <c r="U28" s="104">
        <v>2389096920.528914</v>
      </c>
      <c r="V28" s="104">
        <v>3064996406.528914</v>
      </c>
      <c r="W28" s="104">
        <v>3064996406.528914</v>
      </c>
      <c r="X28" s="104">
        <v>3064996406.528914</v>
      </c>
      <c r="Y28" s="104">
        <v>3064996406.528914</v>
      </c>
      <c r="Z28" s="104">
        <v>3064996406.528914</v>
      </c>
      <c r="AA28" s="104">
        <v>3064996406.528914</v>
      </c>
      <c r="AB28" s="104">
        <v>3064996406.528914</v>
      </c>
      <c r="AC28" s="104">
        <v>3064996406.528914</v>
      </c>
      <c r="AD28" s="104">
        <v>769888861.55268085</v>
      </c>
      <c r="AE28" s="104">
        <v>772635414.2202425</v>
      </c>
      <c r="AF28" s="104">
        <v>581877401.159863</v>
      </c>
      <c r="AG28" s="104">
        <v>766417233.23950803</v>
      </c>
      <c r="AH28" s="104">
        <v>763041599.05450892</v>
      </c>
      <c r="AI28" s="104">
        <v>818385155.19758785</v>
      </c>
      <c r="AJ28" s="104">
        <v>828544426.70365608</v>
      </c>
      <c r="AK28" s="104">
        <v>872218790.33302939</v>
      </c>
      <c r="AL28" s="104">
        <v>609021080.62641954</v>
      </c>
      <c r="AM28" s="104">
        <v>753660197.31150186</v>
      </c>
      <c r="AN28" s="104">
        <v>836321668.34743905</v>
      </c>
      <c r="AO28" s="104">
        <v>572420573.42364979</v>
      </c>
      <c r="AP28" s="104">
        <v>732930579.07000005</v>
      </c>
      <c r="AQ28" s="104">
        <v>721880120.62</v>
      </c>
      <c r="AR28" s="104">
        <v>158075411.57891396</v>
      </c>
      <c r="AS28" s="104">
        <v>776210809.25999999</v>
      </c>
      <c r="AT28" s="104">
        <v>675899486</v>
      </c>
      <c r="AU28" s="104">
        <v>0</v>
      </c>
      <c r="AV28" s="104">
        <v>0</v>
      </c>
      <c r="AW28" s="104">
        <v>0</v>
      </c>
      <c r="AX28" s="104">
        <v>0</v>
      </c>
      <c r="AY28" s="104">
        <v>0</v>
      </c>
      <c r="AZ28" s="104">
        <v>0</v>
      </c>
      <c r="BA28" s="104">
        <v>0</v>
      </c>
    </row>
    <row r="29" spans="1:53" hidden="1" x14ac:dyDescent="0.35">
      <c r="A29" t="s">
        <v>66</v>
      </c>
      <c r="B29" t="s">
        <v>67</v>
      </c>
      <c r="C29" t="s">
        <v>72</v>
      </c>
      <c r="D29" t="s">
        <v>65</v>
      </c>
      <c r="E29" t="s">
        <v>469</v>
      </c>
      <c r="F29" s="104">
        <v>1102596476.4114521</v>
      </c>
      <c r="G29" s="104">
        <v>2164937356.3151908</v>
      </c>
      <c r="H29" s="104">
        <v>3039976472.706769</v>
      </c>
      <c r="I29" s="104">
        <v>4103111670.5793071</v>
      </c>
      <c r="J29" s="104">
        <v>5183886623.2852755</v>
      </c>
      <c r="K29" s="104">
        <v>6342070821.0667458</v>
      </c>
      <c r="L29" s="104">
        <v>7473097369.9236012</v>
      </c>
      <c r="M29" s="104">
        <v>8678296628.8138256</v>
      </c>
      <c r="N29" s="104">
        <v>9563381720.7648277</v>
      </c>
      <c r="O29" s="104">
        <v>10613235373.359791</v>
      </c>
      <c r="P29" s="104">
        <v>11772999087.760509</v>
      </c>
      <c r="Q29" s="104">
        <v>12622400026.496336</v>
      </c>
      <c r="R29" s="104">
        <v>1265470548</v>
      </c>
      <c r="S29" s="104">
        <v>2242651910</v>
      </c>
      <c r="T29" s="104">
        <v>3145746299</v>
      </c>
      <c r="U29" s="104">
        <v>4304399434</v>
      </c>
      <c r="V29" s="104">
        <v>5341418990</v>
      </c>
      <c r="W29" s="104">
        <v>5341418990</v>
      </c>
      <c r="X29" s="104">
        <v>5341418990</v>
      </c>
      <c r="Y29" s="104">
        <v>5341418990</v>
      </c>
      <c r="Z29" s="104">
        <v>5341418990</v>
      </c>
      <c r="AA29" s="104">
        <v>5341418990</v>
      </c>
      <c r="AB29" s="104">
        <v>5341418990</v>
      </c>
      <c r="AC29" s="104">
        <v>5341418990</v>
      </c>
      <c r="AD29" s="104">
        <v>1102596476.4114521</v>
      </c>
      <c r="AE29" s="104">
        <v>1062340879.9037387</v>
      </c>
      <c r="AF29" s="104">
        <v>875039116.39157832</v>
      </c>
      <c r="AG29" s="104">
        <v>1063135197.8725382</v>
      </c>
      <c r="AH29" s="104">
        <v>1080774952.7059681</v>
      </c>
      <c r="AI29" s="104">
        <v>1158184197.7814708</v>
      </c>
      <c r="AJ29" s="104">
        <v>1131026548.8568554</v>
      </c>
      <c r="AK29" s="104">
        <v>1205199258.8902249</v>
      </c>
      <c r="AL29" s="104">
        <v>885085091.95100152</v>
      </c>
      <c r="AM29" s="104">
        <v>1049853652.5949631</v>
      </c>
      <c r="AN29" s="104">
        <v>1159763714.4007177</v>
      </c>
      <c r="AO29" s="104">
        <v>849400938.7358259</v>
      </c>
      <c r="AP29" s="104">
        <v>1265470548</v>
      </c>
      <c r="AQ29" s="104">
        <v>977181362</v>
      </c>
      <c r="AR29" s="104">
        <v>903094389</v>
      </c>
      <c r="AS29" s="104">
        <v>1158653135</v>
      </c>
      <c r="AT29" s="104">
        <v>1037019556</v>
      </c>
      <c r="AU29" s="104">
        <v>0</v>
      </c>
      <c r="AV29" s="104">
        <v>0</v>
      </c>
      <c r="AW29" s="104">
        <v>0</v>
      </c>
      <c r="AX29" s="104">
        <v>0</v>
      </c>
      <c r="AY29" s="104">
        <v>0</v>
      </c>
      <c r="AZ29" s="104">
        <v>0</v>
      </c>
      <c r="BA29" s="104">
        <v>0</v>
      </c>
    </row>
    <row r="30" spans="1:53" hidden="1" x14ac:dyDescent="0.35">
      <c r="A30" t="s">
        <v>66</v>
      </c>
      <c r="B30" t="s">
        <v>67</v>
      </c>
      <c r="C30" t="s">
        <v>72</v>
      </c>
      <c r="D30" t="s">
        <v>65</v>
      </c>
      <c r="E30" t="s">
        <v>470</v>
      </c>
      <c r="F30" s="104">
        <v>1099417389.8063083</v>
      </c>
      <c r="G30" s="104">
        <v>2213772123.5284066</v>
      </c>
      <c r="H30" s="104">
        <v>3160333223.4141407</v>
      </c>
      <c r="I30" s="104">
        <v>4274348090.6562986</v>
      </c>
      <c r="J30" s="104">
        <v>5387157965.3511496</v>
      </c>
      <c r="K30" s="104">
        <v>6557846939.864069</v>
      </c>
      <c r="L30" s="104">
        <v>7741269740.4396286</v>
      </c>
      <c r="M30" s="104">
        <v>8968633542.2753162</v>
      </c>
      <c r="N30" s="104">
        <v>9967039151.3097553</v>
      </c>
      <c r="O30" s="104">
        <v>11097459694.586973</v>
      </c>
      <c r="P30" s="104">
        <v>12308306772.196836</v>
      </c>
      <c r="Q30" s="104">
        <v>13289418773.35364</v>
      </c>
      <c r="R30" s="104">
        <v>1251995454</v>
      </c>
      <c r="S30" s="104">
        <v>2317930131</v>
      </c>
      <c r="T30" s="104">
        <v>3079711329.8719187</v>
      </c>
      <c r="U30" s="104">
        <v>4411940121.8719187</v>
      </c>
      <c r="V30" s="104">
        <v>5564591589.8719187</v>
      </c>
      <c r="W30" s="104">
        <v>5564591589.8719187</v>
      </c>
      <c r="X30" s="104">
        <v>5564591589.8719187</v>
      </c>
      <c r="Y30" s="104">
        <v>5564591589.8719187</v>
      </c>
      <c r="Z30" s="104">
        <v>5564591589.8719187</v>
      </c>
      <c r="AA30" s="104">
        <v>5564591589.8719187</v>
      </c>
      <c r="AB30" s="104">
        <v>5564591589.8719187</v>
      </c>
      <c r="AC30" s="104">
        <v>5564591589.8719187</v>
      </c>
      <c r="AD30" s="104">
        <v>1099417389.8063083</v>
      </c>
      <c r="AE30" s="104">
        <v>1114354733.7220984</v>
      </c>
      <c r="AF30" s="104">
        <v>946561099.88573396</v>
      </c>
      <c r="AG30" s="104">
        <v>1114014867.2421577</v>
      </c>
      <c r="AH30" s="104">
        <v>1112809874.6948512</v>
      </c>
      <c r="AI30" s="104">
        <v>1170688974.5129194</v>
      </c>
      <c r="AJ30" s="104">
        <v>1183422800.5755601</v>
      </c>
      <c r="AK30" s="104">
        <v>1227363801.8356869</v>
      </c>
      <c r="AL30" s="104">
        <v>998405609.03443909</v>
      </c>
      <c r="AM30" s="104">
        <v>1130420543.2772176</v>
      </c>
      <c r="AN30" s="104">
        <v>1210847077.6098628</v>
      </c>
      <c r="AO30" s="104">
        <v>981112001.15680373</v>
      </c>
      <c r="AP30" s="104">
        <v>1251995454</v>
      </c>
      <c r="AQ30" s="104">
        <v>1065934677</v>
      </c>
      <c r="AR30" s="104">
        <v>761781198.87191868</v>
      </c>
      <c r="AS30" s="104">
        <v>1332228792</v>
      </c>
      <c r="AT30" s="104">
        <v>1152651468</v>
      </c>
      <c r="AU30" s="104">
        <v>0</v>
      </c>
      <c r="AV30" s="104">
        <v>0</v>
      </c>
      <c r="AW30" s="104">
        <v>0</v>
      </c>
      <c r="AX30" s="104">
        <v>0</v>
      </c>
      <c r="AY30" s="104">
        <v>0</v>
      </c>
      <c r="AZ30" s="104">
        <v>0</v>
      </c>
      <c r="BA30" s="104">
        <v>0</v>
      </c>
    </row>
    <row r="31" spans="1:53" hidden="1" x14ac:dyDescent="0.35">
      <c r="A31" t="s">
        <v>66</v>
      </c>
      <c r="B31" t="s">
        <v>67</v>
      </c>
      <c r="C31" t="s">
        <v>72</v>
      </c>
      <c r="D31" t="s">
        <v>65</v>
      </c>
      <c r="E31" t="s">
        <v>471</v>
      </c>
      <c r="F31" s="104">
        <v>735395544.04678679</v>
      </c>
      <c r="G31" s="104">
        <v>1439828061.8981242</v>
      </c>
      <c r="H31" s="104">
        <v>2003966055.0151539</v>
      </c>
      <c r="I31" s="104">
        <v>2707250341.3973093</v>
      </c>
      <c r="J31" s="104">
        <v>3422690407.5861955</v>
      </c>
      <c r="K31" s="104">
        <v>4195620995.2296581</v>
      </c>
      <c r="L31" s="104">
        <v>4946460853.0698662</v>
      </c>
      <c r="M31" s="104">
        <v>5751150526.265851</v>
      </c>
      <c r="N31" s="104">
        <v>6316902888.7885227</v>
      </c>
      <c r="O31" s="104">
        <v>7003316567.8014536</v>
      </c>
      <c r="P31" s="104">
        <v>7770200921.6483326</v>
      </c>
      <c r="Q31" s="104">
        <v>8305269403.0496435</v>
      </c>
      <c r="R31" s="104">
        <v>698964466</v>
      </c>
      <c r="S31" s="104">
        <v>1395196389</v>
      </c>
      <c r="T31" s="104">
        <v>1835241152</v>
      </c>
      <c r="U31" s="104">
        <v>2430918217</v>
      </c>
      <c r="V31" s="104">
        <v>3077078980</v>
      </c>
      <c r="W31" s="104">
        <v>3077078980</v>
      </c>
      <c r="X31" s="104">
        <v>3077078980</v>
      </c>
      <c r="Y31" s="104">
        <v>3077078980</v>
      </c>
      <c r="Z31" s="104">
        <v>3077078980</v>
      </c>
      <c r="AA31" s="104">
        <v>3077078980</v>
      </c>
      <c r="AB31" s="104">
        <v>3077078980</v>
      </c>
      <c r="AC31" s="104">
        <v>3077078980</v>
      </c>
      <c r="AD31" s="104">
        <v>735395544.04678679</v>
      </c>
      <c r="AE31" s="104">
        <v>704432517.85133743</v>
      </c>
      <c r="AF31" s="104">
        <v>564137993.11702955</v>
      </c>
      <c r="AG31" s="104">
        <v>703284286.38215566</v>
      </c>
      <c r="AH31" s="104">
        <v>715440066.18888617</v>
      </c>
      <c r="AI31" s="104">
        <v>772930587.6434629</v>
      </c>
      <c r="AJ31" s="104">
        <v>750839857.84020793</v>
      </c>
      <c r="AK31" s="104">
        <v>804689673.19598508</v>
      </c>
      <c r="AL31" s="104">
        <v>565752362.5226717</v>
      </c>
      <c r="AM31" s="104">
        <v>686413679.01293111</v>
      </c>
      <c r="AN31" s="104">
        <v>766884353.84687853</v>
      </c>
      <c r="AO31" s="104">
        <v>535068481.4013105</v>
      </c>
      <c r="AP31" s="104">
        <v>698964466</v>
      </c>
      <c r="AQ31" s="104">
        <v>696231923</v>
      </c>
      <c r="AR31" s="104">
        <v>440044763</v>
      </c>
      <c r="AS31" s="104">
        <v>595677065</v>
      </c>
      <c r="AT31" s="104">
        <v>646160763</v>
      </c>
      <c r="AU31" s="104">
        <v>0</v>
      </c>
      <c r="AV31" s="104">
        <v>0</v>
      </c>
      <c r="AW31" s="104">
        <v>0</v>
      </c>
      <c r="AX31" s="104">
        <v>0</v>
      </c>
      <c r="AY31" s="104">
        <v>0</v>
      </c>
      <c r="AZ31" s="104">
        <v>0</v>
      </c>
      <c r="BA31" s="104">
        <v>0</v>
      </c>
    </row>
    <row r="32" spans="1:53" hidden="1" x14ac:dyDescent="0.35">
      <c r="A32" t="s">
        <v>66</v>
      </c>
      <c r="B32" t="s">
        <v>67</v>
      </c>
      <c r="C32" t="s">
        <v>72</v>
      </c>
      <c r="D32" t="s">
        <v>65</v>
      </c>
      <c r="E32" t="s">
        <v>472</v>
      </c>
      <c r="F32" s="104">
        <v>700315912.42793107</v>
      </c>
      <c r="G32" s="104">
        <v>1362548274.0110741</v>
      </c>
      <c r="H32" s="104">
        <v>1853058747.8950825</v>
      </c>
      <c r="I32" s="104">
        <v>2511042436.8790784</v>
      </c>
      <c r="J32" s="104">
        <v>3180967916.6553869</v>
      </c>
      <c r="K32" s="104">
        <v>3915699061.5537624</v>
      </c>
      <c r="L32" s="104">
        <v>4625397222.7060337</v>
      </c>
      <c r="M32" s="104">
        <v>5395603601.140564</v>
      </c>
      <c r="N32" s="104">
        <v>5878822126.899889</v>
      </c>
      <c r="O32" s="104">
        <v>6505191597.2675924</v>
      </c>
      <c r="P32" s="104">
        <v>7224123311.6265087</v>
      </c>
      <c r="Q32" s="104">
        <v>7663754067.7054787</v>
      </c>
      <c r="R32" s="104">
        <v>539125680</v>
      </c>
      <c r="S32" s="104">
        <v>1110497074</v>
      </c>
      <c r="T32" s="104">
        <v>1480696112</v>
      </c>
      <c r="U32" s="104">
        <v>2233671207</v>
      </c>
      <c r="V32" s="104">
        <v>2789181974</v>
      </c>
      <c r="W32" s="104">
        <v>2789181974</v>
      </c>
      <c r="X32" s="104">
        <v>2789181974</v>
      </c>
      <c r="Y32" s="104">
        <v>2789181974</v>
      </c>
      <c r="Z32" s="104">
        <v>2789181974</v>
      </c>
      <c r="AA32" s="104">
        <v>2789181974</v>
      </c>
      <c r="AB32" s="104">
        <v>2789181974</v>
      </c>
      <c r="AC32" s="104">
        <v>2789181974</v>
      </c>
      <c r="AD32" s="104">
        <v>700315912.42793107</v>
      </c>
      <c r="AE32" s="104">
        <v>662232361.583143</v>
      </c>
      <c r="AF32" s="104">
        <v>490510473.88400847</v>
      </c>
      <c r="AG32" s="104">
        <v>657983688.9839958</v>
      </c>
      <c r="AH32" s="104">
        <v>669925479.77630842</v>
      </c>
      <c r="AI32" s="104">
        <v>734731144.89837539</v>
      </c>
      <c r="AJ32" s="104">
        <v>709698161.15227079</v>
      </c>
      <c r="AK32" s="104">
        <v>770206378.43453038</v>
      </c>
      <c r="AL32" s="104">
        <v>483218525.75932539</v>
      </c>
      <c r="AM32" s="104">
        <v>626369470.36770356</v>
      </c>
      <c r="AN32" s="104">
        <v>718931714.35891593</v>
      </c>
      <c r="AO32" s="104">
        <v>439630756.07897025</v>
      </c>
      <c r="AP32" s="104">
        <v>539125680</v>
      </c>
      <c r="AQ32" s="104">
        <v>571371394</v>
      </c>
      <c r="AR32" s="104">
        <v>370199038</v>
      </c>
      <c r="AS32" s="104">
        <v>752975095</v>
      </c>
      <c r="AT32" s="104">
        <v>555510767</v>
      </c>
      <c r="AU32" s="104">
        <v>0</v>
      </c>
      <c r="AV32" s="104">
        <v>0</v>
      </c>
      <c r="AW32" s="104">
        <v>0</v>
      </c>
      <c r="AX32" s="104">
        <v>0</v>
      </c>
      <c r="AY32" s="104">
        <v>0</v>
      </c>
      <c r="AZ32" s="104">
        <v>0</v>
      </c>
      <c r="BA32" s="104">
        <v>0</v>
      </c>
    </row>
    <row r="33" spans="1:53" hidden="1" x14ac:dyDescent="0.35">
      <c r="A33" t="s">
        <v>66</v>
      </c>
      <c r="B33" t="s">
        <v>67</v>
      </c>
      <c r="C33" t="s">
        <v>72</v>
      </c>
      <c r="D33" t="s">
        <v>65</v>
      </c>
      <c r="E33" t="s">
        <v>473</v>
      </c>
      <c r="F33" s="104">
        <v>684573802.84393394</v>
      </c>
      <c r="G33" s="104">
        <v>1337593976.4661236</v>
      </c>
      <c r="H33" s="104">
        <v>1867349515.5192852</v>
      </c>
      <c r="I33" s="104">
        <v>2517158895.105547</v>
      </c>
      <c r="J33" s="104">
        <v>3179860632.7989578</v>
      </c>
      <c r="K33" s="104">
        <v>3906377772.3298202</v>
      </c>
      <c r="L33" s="104">
        <v>4597069763.2723722</v>
      </c>
      <c r="M33" s="104">
        <v>5340576060.4664307</v>
      </c>
      <c r="N33" s="104">
        <v>5863196309.3461885</v>
      </c>
      <c r="O33" s="104">
        <v>6488485170.0377798</v>
      </c>
      <c r="P33" s="104">
        <v>7190638417.6753283</v>
      </c>
      <c r="Q33" s="104">
        <v>7680072032.2442226</v>
      </c>
      <c r="R33" s="104">
        <v>596149159</v>
      </c>
      <c r="S33" s="104">
        <v>1168815588</v>
      </c>
      <c r="T33" s="104">
        <v>1619367333</v>
      </c>
      <c r="U33" s="104">
        <v>2147410540</v>
      </c>
      <c r="V33" s="104">
        <v>2750651005</v>
      </c>
      <c r="W33" s="104">
        <v>2750651005</v>
      </c>
      <c r="X33" s="104">
        <v>2750651005</v>
      </c>
      <c r="Y33" s="104">
        <v>2750651005</v>
      </c>
      <c r="Z33" s="104">
        <v>2750651005</v>
      </c>
      <c r="AA33" s="104">
        <v>2750651005</v>
      </c>
      <c r="AB33" s="104">
        <v>2750651005</v>
      </c>
      <c r="AC33" s="104">
        <v>2750651005</v>
      </c>
      <c r="AD33" s="104">
        <v>684573802.84393394</v>
      </c>
      <c r="AE33" s="104">
        <v>653020173.62218952</v>
      </c>
      <c r="AF33" s="104">
        <v>529755539.05316156</v>
      </c>
      <c r="AG33" s="104">
        <v>649809379.58626163</v>
      </c>
      <c r="AH33" s="104">
        <v>662701737.69341099</v>
      </c>
      <c r="AI33" s="104">
        <v>726517139.53086221</v>
      </c>
      <c r="AJ33" s="104">
        <v>690691990.94255185</v>
      </c>
      <c r="AK33" s="104">
        <v>743506297.19405794</v>
      </c>
      <c r="AL33" s="104">
        <v>522620248.8797577</v>
      </c>
      <c r="AM33" s="104">
        <v>625288860.69159114</v>
      </c>
      <c r="AN33" s="104">
        <v>702153247.6375488</v>
      </c>
      <c r="AO33" s="104">
        <v>489433614.56889474</v>
      </c>
      <c r="AP33" s="104">
        <v>596149159</v>
      </c>
      <c r="AQ33" s="104">
        <v>572666429</v>
      </c>
      <c r="AR33" s="104">
        <v>450551745</v>
      </c>
      <c r="AS33" s="104">
        <v>528043207</v>
      </c>
      <c r="AT33" s="104">
        <v>603240465</v>
      </c>
      <c r="AU33" s="104">
        <v>0</v>
      </c>
      <c r="AV33" s="104">
        <v>0</v>
      </c>
      <c r="AW33" s="104">
        <v>0</v>
      </c>
      <c r="AX33" s="104">
        <v>0</v>
      </c>
      <c r="AY33" s="104">
        <v>0</v>
      </c>
      <c r="AZ33" s="104">
        <v>0</v>
      </c>
      <c r="BA33" s="104">
        <v>0</v>
      </c>
    </row>
    <row r="34" spans="1:53" hidden="1" x14ac:dyDescent="0.35">
      <c r="A34" s="158" t="s">
        <v>66</v>
      </c>
      <c r="B34" s="158" t="s">
        <v>67</v>
      </c>
      <c r="C34" s="158" t="s">
        <v>73</v>
      </c>
      <c r="D34" s="158" t="s">
        <v>65</v>
      </c>
      <c r="E34" s="158" t="s">
        <v>474</v>
      </c>
      <c r="F34" s="159">
        <v>2537117592.0642595</v>
      </c>
      <c r="G34" s="159">
        <v>5303870738.4001436</v>
      </c>
      <c r="H34" s="159">
        <v>7522504564.8692188</v>
      </c>
      <c r="I34" s="159">
        <v>10218305100.660381</v>
      </c>
      <c r="J34" s="159">
        <v>12828674179.478012</v>
      </c>
      <c r="K34" s="159">
        <v>15714161797.506388</v>
      </c>
      <c r="L34" s="159">
        <v>18593860844.842468</v>
      </c>
      <c r="M34" s="159">
        <v>21531911738.311436</v>
      </c>
      <c r="N34" s="159">
        <v>23897353094.369316</v>
      </c>
      <c r="O34" s="159">
        <v>26517124280.446594</v>
      </c>
      <c r="P34" s="159">
        <v>29340553796.944115</v>
      </c>
      <c r="Q34" s="159">
        <v>31560214964.567543</v>
      </c>
      <c r="R34" s="159">
        <v>2573399191</v>
      </c>
      <c r="S34" s="159">
        <v>5058998308</v>
      </c>
      <c r="T34" s="159">
        <v>6431146444.2488308</v>
      </c>
      <c r="U34" s="159">
        <v>8633943349.2488308</v>
      </c>
      <c r="V34" s="159">
        <v>10981276424.248831</v>
      </c>
      <c r="W34" s="159">
        <v>10981276424.248831</v>
      </c>
      <c r="X34" s="159">
        <v>10981276424.248831</v>
      </c>
      <c r="Y34" s="159">
        <v>10981276424.248831</v>
      </c>
      <c r="Z34" s="159">
        <v>10981276424.248831</v>
      </c>
      <c r="AA34" s="159">
        <v>10981276424.248831</v>
      </c>
      <c r="AB34" s="159">
        <v>10981276424.248831</v>
      </c>
      <c r="AC34" s="159">
        <v>10981276424.248831</v>
      </c>
      <c r="AD34" s="159">
        <v>2537117592.0642595</v>
      </c>
      <c r="AE34" s="159">
        <v>2766753146.3358841</v>
      </c>
      <c r="AF34" s="159">
        <v>2218633826.4690747</v>
      </c>
      <c r="AG34" s="159">
        <v>2695800535.7911615</v>
      </c>
      <c r="AH34" s="159">
        <v>2610369078.8176312</v>
      </c>
      <c r="AI34" s="159">
        <v>2885487618.0283761</v>
      </c>
      <c r="AJ34" s="159">
        <v>2879699047.3360806</v>
      </c>
      <c r="AK34" s="159">
        <v>2938050893.468967</v>
      </c>
      <c r="AL34" s="159">
        <v>2365441356.0578814</v>
      </c>
      <c r="AM34" s="159">
        <v>2619771186.0772767</v>
      </c>
      <c r="AN34" s="159">
        <v>2823429516.49752</v>
      </c>
      <c r="AO34" s="159">
        <v>2219661167.6234298</v>
      </c>
      <c r="AP34" s="159">
        <v>2573399191</v>
      </c>
      <c r="AQ34" s="159">
        <v>2485599117</v>
      </c>
      <c r="AR34" s="159">
        <v>1372148136.248831</v>
      </c>
      <c r="AS34" s="159">
        <v>2202796905</v>
      </c>
      <c r="AT34" s="159">
        <v>2347333075</v>
      </c>
      <c r="AU34" s="159">
        <v>0</v>
      </c>
      <c r="AV34" s="159">
        <v>0</v>
      </c>
      <c r="AW34" s="159">
        <v>0</v>
      </c>
      <c r="AX34" s="159">
        <v>0</v>
      </c>
      <c r="AY34" s="159">
        <v>0</v>
      </c>
      <c r="AZ34" s="159">
        <v>0</v>
      </c>
      <c r="BA34" s="159">
        <v>0</v>
      </c>
    </row>
    <row r="35" spans="1:53" hidden="1" x14ac:dyDescent="0.35">
      <c r="A35" s="158" t="s">
        <v>66</v>
      </c>
      <c r="B35" s="158" t="s">
        <v>67</v>
      </c>
      <c r="C35" s="158" t="s">
        <v>73</v>
      </c>
      <c r="D35" s="158" t="s">
        <v>65</v>
      </c>
      <c r="E35" s="158" t="s">
        <v>475</v>
      </c>
      <c r="F35" s="159">
        <v>4368169329.0320864</v>
      </c>
      <c r="G35" s="159">
        <v>10185740517.26915</v>
      </c>
      <c r="H35" s="159">
        <v>14504730558.689861</v>
      </c>
      <c r="I35" s="159">
        <v>20009785192.622208</v>
      </c>
      <c r="J35" s="159">
        <v>24942155971.458466</v>
      </c>
      <c r="K35" s="159">
        <v>30463952860.471275</v>
      </c>
      <c r="L35" s="159">
        <v>36445883021.171341</v>
      </c>
      <c r="M35" s="159">
        <v>42134473850.13884</v>
      </c>
      <c r="N35" s="159">
        <v>47251959012.869179</v>
      </c>
      <c r="O35" s="159">
        <v>52636738248.438873</v>
      </c>
      <c r="P35" s="159">
        <v>58198314405.406364</v>
      </c>
      <c r="Q35" s="159">
        <v>62938151879.415298</v>
      </c>
      <c r="R35" s="159">
        <v>5012291788</v>
      </c>
      <c r="S35" s="159">
        <v>9152605704</v>
      </c>
      <c r="T35" s="159">
        <v>10385760899.557304</v>
      </c>
      <c r="U35" s="159">
        <v>12705612123.557304</v>
      </c>
      <c r="V35" s="159">
        <v>16608281812.557304</v>
      </c>
      <c r="W35" s="159">
        <v>16608281812.557304</v>
      </c>
      <c r="X35" s="159">
        <v>16608281812.557304</v>
      </c>
      <c r="Y35" s="159">
        <v>16608281812.557304</v>
      </c>
      <c r="Z35" s="159">
        <v>16608281812.557304</v>
      </c>
      <c r="AA35" s="159">
        <v>16608281812.557304</v>
      </c>
      <c r="AB35" s="159">
        <v>16608281812.557304</v>
      </c>
      <c r="AC35" s="159">
        <v>16608281812.557304</v>
      </c>
      <c r="AD35" s="159">
        <v>4368169329.0320864</v>
      </c>
      <c r="AE35" s="159">
        <v>5817571188.2370644</v>
      </c>
      <c r="AF35" s="159">
        <v>4318990041.4207106</v>
      </c>
      <c r="AG35" s="159">
        <v>5505054633.9323444</v>
      </c>
      <c r="AH35" s="159">
        <v>4932370778.836257</v>
      </c>
      <c r="AI35" s="159">
        <v>5521796889.0128117</v>
      </c>
      <c r="AJ35" s="159">
        <v>5981930160.7000675</v>
      </c>
      <c r="AK35" s="159">
        <v>5688590828.967495</v>
      </c>
      <c r="AL35" s="159">
        <v>5117485162.7303371</v>
      </c>
      <c r="AM35" s="159">
        <v>5384779235.5696964</v>
      </c>
      <c r="AN35" s="159">
        <v>5561576156.967494</v>
      </c>
      <c r="AO35" s="159">
        <v>4739837474.0089302</v>
      </c>
      <c r="AP35" s="159">
        <v>5012291788</v>
      </c>
      <c r="AQ35" s="159">
        <v>4140313916</v>
      </c>
      <c r="AR35" s="159">
        <v>1233155195.5573053</v>
      </c>
      <c r="AS35" s="159">
        <v>2319851224</v>
      </c>
      <c r="AT35" s="159">
        <v>3902669689</v>
      </c>
      <c r="AU35" s="159">
        <v>0</v>
      </c>
      <c r="AV35" s="159">
        <v>0</v>
      </c>
      <c r="AW35" s="159">
        <v>0</v>
      </c>
      <c r="AX35" s="159">
        <v>0</v>
      </c>
      <c r="AY35" s="159">
        <v>0</v>
      </c>
      <c r="AZ35" s="159">
        <v>0</v>
      </c>
      <c r="BA35" s="159">
        <v>0</v>
      </c>
    </row>
    <row r="36" spans="1:53" hidden="1" x14ac:dyDescent="0.35">
      <c r="A36" s="158" t="s">
        <v>66</v>
      </c>
      <c r="B36" s="158" t="s">
        <v>67</v>
      </c>
      <c r="C36" s="158" t="s">
        <v>73</v>
      </c>
      <c r="D36" s="158" t="s">
        <v>65</v>
      </c>
      <c r="E36" s="158" t="s">
        <v>476</v>
      </c>
      <c r="F36" s="159">
        <v>459553687.3751362</v>
      </c>
      <c r="G36" s="159">
        <v>904389929.87691998</v>
      </c>
      <c r="H36" s="159">
        <v>1287129178.7343247</v>
      </c>
      <c r="I36" s="159">
        <v>1732652190.5640132</v>
      </c>
      <c r="J36" s="159">
        <v>2185952859.6161609</v>
      </c>
      <c r="K36" s="159">
        <v>2671602844.9778557</v>
      </c>
      <c r="L36" s="159">
        <v>3141974409.4732957</v>
      </c>
      <c r="M36" s="159">
        <v>3640963004.0201731</v>
      </c>
      <c r="N36" s="159">
        <v>4027955429.8783441</v>
      </c>
      <c r="O36" s="159">
        <v>4470306841.4157896</v>
      </c>
      <c r="P36" s="159">
        <v>4953558646.7190142</v>
      </c>
      <c r="Q36" s="159">
        <v>5329100789.5636272</v>
      </c>
      <c r="R36" s="159">
        <v>474674970</v>
      </c>
      <c r="S36" s="159">
        <v>914757575</v>
      </c>
      <c r="T36" s="159">
        <v>1266464461</v>
      </c>
      <c r="U36" s="159">
        <v>1684281428</v>
      </c>
      <c r="V36" s="159">
        <v>2108447185</v>
      </c>
      <c r="W36" s="159">
        <v>2108447185</v>
      </c>
      <c r="X36" s="159">
        <v>2108447185</v>
      </c>
      <c r="Y36" s="159">
        <v>2108447185</v>
      </c>
      <c r="Z36" s="159">
        <v>2108447185</v>
      </c>
      <c r="AA36" s="159">
        <v>2108447185</v>
      </c>
      <c r="AB36" s="159">
        <v>2108447185</v>
      </c>
      <c r="AC36" s="159">
        <v>2108447185</v>
      </c>
      <c r="AD36" s="159">
        <v>459553687.3751362</v>
      </c>
      <c r="AE36" s="159">
        <v>444836242.50178379</v>
      </c>
      <c r="AF36" s="159">
        <v>382739248.85740477</v>
      </c>
      <c r="AG36" s="159">
        <v>445523011.82968861</v>
      </c>
      <c r="AH36" s="159">
        <v>453300669.05214763</v>
      </c>
      <c r="AI36" s="159">
        <v>485649985.36169463</v>
      </c>
      <c r="AJ36" s="159">
        <v>470371564.49544001</v>
      </c>
      <c r="AK36" s="159">
        <v>498988594.54687762</v>
      </c>
      <c r="AL36" s="159">
        <v>386992425.85817099</v>
      </c>
      <c r="AM36" s="159">
        <v>442351411.5374459</v>
      </c>
      <c r="AN36" s="159">
        <v>483251805.30322486</v>
      </c>
      <c r="AO36" s="159">
        <v>375542142.84461349</v>
      </c>
      <c r="AP36" s="159">
        <v>474674970</v>
      </c>
      <c r="AQ36" s="159">
        <v>440082605</v>
      </c>
      <c r="AR36" s="159">
        <v>351706886</v>
      </c>
      <c r="AS36" s="159">
        <v>417816967</v>
      </c>
      <c r="AT36" s="159">
        <v>424165757</v>
      </c>
      <c r="AU36" s="159">
        <v>0</v>
      </c>
      <c r="AV36" s="159">
        <v>0</v>
      </c>
      <c r="AW36" s="159">
        <v>0</v>
      </c>
      <c r="AX36" s="159">
        <v>0</v>
      </c>
      <c r="AY36" s="159">
        <v>0</v>
      </c>
      <c r="AZ36" s="159">
        <v>0</v>
      </c>
      <c r="BA36" s="159">
        <v>0</v>
      </c>
    </row>
    <row r="37" spans="1:53" hidden="1" x14ac:dyDescent="0.35">
      <c r="A37" s="158" t="s">
        <v>66</v>
      </c>
      <c r="B37" s="158" t="s">
        <v>67</v>
      </c>
      <c r="C37" s="158" t="s">
        <v>73</v>
      </c>
      <c r="D37" s="158" t="s">
        <v>65</v>
      </c>
      <c r="E37" s="158" t="s">
        <v>477</v>
      </c>
      <c r="F37" s="159">
        <v>1409961735.7717111</v>
      </c>
      <c r="G37" s="159">
        <v>2815232148.0232353</v>
      </c>
      <c r="H37" s="159">
        <v>3971480864.3675656</v>
      </c>
      <c r="I37" s="159">
        <v>5407657727.8807297</v>
      </c>
      <c r="J37" s="159">
        <v>6848102737.6463604</v>
      </c>
      <c r="K37" s="159">
        <v>8253528549.2283316</v>
      </c>
      <c r="L37" s="159">
        <v>9802116591.8222179</v>
      </c>
      <c r="M37" s="159">
        <v>11398069165.454025</v>
      </c>
      <c r="N37" s="159">
        <v>12680317710.977825</v>
      </c>
      <c r="O37" s="159">
        <v>14227398374.737259</v>
      </c>
      <c r="P37" s="159">
        <v>15862980829.033577</v>
      </c>
      <c r="Q37" s="159">
        <v>17178457544.447481</v>
      </c>
      <c r="R37" s="159">
        <v>1397671476</v>
      </c>
      <c r="S37" s="159">
        <v>2784711414</v>
      </c>
      <c r="T37" s="159">
        <v>3955394875</v>
      </c>
      <c r="U37" s="159">
        <v>5252423369</v>
      </c>
      <c r="V37" s="159">
        <v>6551584925</v>
      </c>
      <c r="W37" s="159">
        <v>6551584925</v>
      </c>
      <c r="X37" s="159">
        <v>6551584925</v>
      </c>
      <c r="Y37" s="159">
        <v>6551584925</v>
      </c>
      <c r="Z37" s="159">
        <v>6551584925</v>
      </c>
      <c r="AA37" s="159">
        <v>6551584925</v>
      </c>
      <c r="AB37" s="159">
        <v>6551584925</v>
      </c>
      <c r="AC37" s="159">
        <v>6551584925</v>
      </c>
      <c r="AD37" s="159">
        <v>1409961735.7717111</v>
      </c>
      <c r="AE37" s="159">
        <v>1405270412.251524</v>
      </c>
      <c r="AF37" s="159">
        <v>1156248716.3443303</v>
      </c>
      <c r="AG37" s="159">
        <v>1436176863.5131636</v>
      </c>
      <c r="AH37" s="159">
        <v>1440445009.7656302</v>
      </c>
      <c r="AI37" s="159">
        <v>1405425811.5819712</v>
      </c>
      <c r="AJ37" s="159">
        <v>1548588042.5938859</v>
      </c>
      <c r="AK37" s="159">
        <v>1595952573.6318069</v>
      </c>
      <c r="AL37" s="159">
        <v>1282248545.5238004</v>
      </c>
      <c r="AM37" s="159">
        <v>1547080663.7594337</v>
      </c>
      <c r="AN37" s="159">
        <v>1635582454.2963181</v>
      </c>
      <c r="AO37" s="159">
        <v>1315476715.4139042</v>
      </c>
      <c r="AP37" s="159">
        <v>1397671476</v>
      </c>
      <c r="AQ37" s="159">
        <v>1387039938</v>
      </c>
      <c r="AR37" s="159">
        <v>1170683461</v>
      </c>
      <c r="AS37" s="159">
        <v>1297028494</v>
      </c>
      <c r="AT37" s="159">
        <v>1299161556</v>
      </c>
      <c r="AU37" s="159">
        <v>0</v>
      </c>
      <c r="AV37" s="159">
        <v>0</v>
      </c>
      <c r="AW37" s="159">
        <v>0</v>
      </c>
      <c r="AX37" s="159">
        <v>0</v>
      </c>
      <c r="AY37" s="159">
        <v>0</v>
      </c>
      <c r="AZ37" s="159">
        <v>0</v>
      </c>
      <c r="BA37" s="159">
        <v>0</v>
      </c>
    </row>
    <row r="38" spans="1:53" hidden="1" x14ac:dyDescent="0.35">
      <c r="A38" s="158" t="s">
        <v>66</v>
      </c>
      <c r="B38" s="158" t="s">
        <v>67</v>
      </c>
      <c r="C38" s="158" t="s">
        <v>73</v>
      </c>
      <c r="D38" s="158" t="s">
        <v>65</v>
      </c>
      <c r="E38" s="158" t="s">
        <v>478</v>
      </c>
      <c r="F38" s="159">
        <v>1127905846.979604</v>
      </c>
      <c r="G38" s="159">
        <v>2236367798.6113825</v>
      </c>
      <c r="H38" s="159">
        <v>3245913837.9920874</v>
      </c>
      <c r="I38" s="159">
        <v>4363381337.6721869</v>
      </c>
      <c r="J38" s="159">
        <v>5497691589.1549358</v>
      </c>
      <c r="K38" s="159">
        <v>6684413893.2883453</v>
      </c>
      <c r="L38" s="159">
        <v>7856111109.8090982</v>
      </c>
      <c r="M38" s="159">
        <v>9080402468.6493721</v>
      </c>
      <c r="N38" s="159">
        <v>10123653208.37962</v>
      </c>
      <c r="O38" s="159">
        <v>11267578199.768946</v>
      </c>
      <c r="P38" s="159">
        <v>12484251135.321106</v>
      </c>
      <c r="Q38" s="159">
        <v>13527333317.715773</v>
      </c>
      <c r="R38" s="159">
        <v>1104367196</v>
      </c>
      <c r="S38" s="159">
        <v>2309127747</v>
      </c>
      <c r="T38" s="159">
        <v>3379212881</v>
      </c>
      <c r="U38" s="159">
        <v>4475788409</v>
      </c>
      <c r="V38" s="159">
        <v>5654182206</v>
      </c>
      <c r="W38" s="159">
        <v>5654182206</v>
      </c>
      <c r="X38" s="159">
        <v>5654182206</v>
      </c>
      <c r="Y38" s="159">
        <v>5654182206</v>
      </c>
      <c r="Z38" s="159">
        <v>5654182206</v>
      </c>
      <c r="AA38" s="159">
        <v>5654182206</v>
      </c>
      <c r="AB38" s="159">
        <v>5654182206</v>
      </c>
      <c r="AC38" s="159">
        <v>5654182206</v>
      </c>
      <c r="AD38" s="159">
        <v>1127905846.979604</v>
      </c>
      <c r="AE38" s="159">
        <v>1108461951.6317785</v>
      </c>
      <c r="AF38" s="159">
        <v>1009546039.3807049</v>
      </c>
      <c r="AG38" s="159">
        <v>1117467499.6800997</v>
      </c>
      <c r="AH38" s="159">
        <v>1134310251.4827492</v>
      </c>
      <c r="AI38" s="159">
        <v>1186722304.133409</v>
      </c>
      <c r="AJ38" s="159">
        <v>1171697216.5207529</v>
      </c>
      <c r="AK38" s="159">
        <v>1224291358.8402746</v>
      </c>
      <c r="AL38" s="159">
        <v>1043250739.730248</v>
      </c>
      <c r="AM38" s="159">
        <v>1143924991.3893259</v>
      </c>
      <c r="AN38" s="159">
        <v>1216672935.5521598</v>
      </c>
      <c r="AO38" s="159">
        <v>1043082182.3946667</v>
      </c>
      <c r="AP38" s="159">
        <v>1104367196</v>
      </c>
      <c r="AQ38" s="159">
        <v>1204760551</v>
      </c>
      <c r="AR38" s="159">
        <v>1070085134</v>
      </c>
      <c r="AS38" s="159">
        <v>1096575528</v>
      </c>
      <c r="AT38" s="159">
        <v>1178393797</v>
      </c>
      <c r="AU38" s="159">
        <v>0</v>
      </c>
      <c r="AV38" s="159">
        <v>0</v>
      </c>
      <c r="AW38" s="159">
        <v>0</v>
      </c>
      <c r="AX38" s="159">
        <v>0</v>
      </c>
      <c r="AY38" s="159">
        <v>0</v>
      </c>
      <c r="AZ38" s="159">
        <v>0</v>
      </c>
      <c r="BA38" s="159">
        <v>0</v>
      </c>
    </row>
    <row r="39" spans="1:53" hidden="1" x14ac:dyDescent="0.35">
      <c r="A39" s="158" t="s">
        <v>66</v>
      </c>
      <c r="B39" s="158" t="s">
        <v>67</v>
      </c>
      <c r="C39" s="158" t="s">
        <v>73</v>
      </c>
      <c r="D39" s="158" t="s">
        <v>65</v>
      </c>
      <c r="E39" s="158" t="s">
        <v>479</v>
      </c>
      <c r="F39" s="159">
        <v>3215295818.8615913</v>
      </c>
      <c r="G39" s="159">
        <v>6517176157.1482706</v>
      </c>
      <c r="H39" s="159">
        <v>9026705931.372921</v>
      </c>
      <c r="I39" s="159">
        <v>12473220814.082203</v>
      </c>
      <c r="J39" s="159">
        <v>15876061753.885601</v>
      </c>
      <c r="K39" s="159">
        <v>18845597238.044746</v>
      </c>
      <c r="L39" s="159">
        <v>22658828468.44479</v>
      </c>
      <c r="M39" s="159">
        <v>26483908316.939526</v>
      </c>
      <c r="N39" s="159">
        <v>29577484082.769684</v>
      </c>
      <c r="O39" s="159">
        <v>33583658795.711296</v>
      </c>
      <c r="P39" s="159">
        <v>37716119640.918945</v>
      </c>
      <c r="Q39" s="159">
        <v>41050079186.889191</v>
      </c>
      <c r="R39" s="159">
        <v>3784808354</v>
      </c>
      <c r="S39" s="159">
        <v>7564790448</v>
      </c>
      <c r="T39" s="159">
        <v>19487751497</v>
      </c>
      <c r="U39" s="159">
        <v>23318244063</v>
      </c>
      <c r="V39" s="159">
        <v>26105538617</v>
      </c>
      <c r="W39" s="159">
        <v>26105538617</v>
      </c>
      <c r="X39" s="159">
        <v>26105538617</v>
      </c>
      <c r="Y39" s="159">
        <v>26105538617</v>
      </c>
      <c r="Z39" s="159">
        <v>26105538617</v>
      </c>
      <c r="AA39" s="159">
        <v>26105538617</v>
      </c>
      <c r="AB39" s="159">
        <v>26105538617</v>
      </c>
      <c r="AC39" s="159">
        <v>26105538617</v>
      </c>
      <c r="AD39" s="159">
        <v>3215295818.8615913</v>
      </c>
      <c r="AE39" s="159">
        <v>3301880338.2866793</v>
      </c>
      <c r="AF39" s="159">
        <v>2509529774.2246499</v>
      </c>
      <c r="AG39" s="159">
        <v>3446514882.7092829</v>
      </c>
      <c r="AH39" s="159">
        <v>3402840939.8033981</v>
      </c>
      <c r="AI39" s="159">
        <v>2969535484.1591439</v>
      </c>
      <c r="AJ39" s="159">
        <v>3813231230.4000435</v>
      </c>
      <c r="AK39" s="159">
        <v>3825079848.4947343</v>
      </c>
      <c r="AL39" s="159">
        <v>3093575765.8301578</v>
      </c>
      <c r="AM39" s="159">
        <v>4006174712.9416122</v>
      </c>
      <c r="AN39" s="159">
        <v>4132460845.207653</v>
      </c>
      <c r="AO39" s="159">
        <v>3333959545.9702454</v>
      </c>
      <c r="AP39" s="159">
        <v>3784808354</v>
      </c>
      <c r="AQ39" s="159">
        <v>3779982094</v>
      </c>
      <c r="AR39" s="159">
        <v>11922961049</v>
      </c>
      <c r="AS39" s="159">
        <v>3830492566</v>
      </c>
      <c r="AT39" s="159">
        <v>2787294554</v>
      </c>
      <c r="AU39" s="159">
        <v>0</v>
      </c>
      <c r="AV39" s="159">
        <v>0</v>
      </c>
      <c r="AW39" s="159">
        <v>0</v>
      </c>
      <c r="AX39" s="159">
        <v>0</v>
      </c>
      <c r="AY39" s="159">
        <v>0</v>
      </c>
      <c r="AZ39" s="159">
        <v>0</v>
      </c>
      <c r="BA39" s="159">
        <v>0</v>
      </c>
    </row>
    <row r="40" spans="1:53" hidden="1" x14ac:dyDescent="0.35">
      <c r="A40" s="158" t="s">
        <v>66</v>
      </c>
      <c r="B40" s="158" t="s">
        <v>67</v>
      </c>
      <c r="C40" s="158" t="s">
        <v>73</v>
      </c>
      <c r="D40" s="158" t="s">
        <v>65</v>
      </c>
      <c r="E40" s="158" t="s">
        <v>480</v>
      </c>
      <c r="F40" s="159">
        <v>667739334.90166759</v>
      </c>
      <c r="G40" s="159">
        <v>1323398770.0604477</v>
      </c>
      <c r="H40" s="159">
        <v>1870404066.4278955</v>
      </c>
      <c r="I40" s="159">
        <v>2523625560.5484829</v>
      </c>
      <c r="J40" s="159">
        <v>3183409480.528697</v>
      </c>
      <c r="K40" s="159">
        <v>3895675469.3900032</v>
      </c>
      <c r="L40" s="159">
        <v>4588718918.1042109</v>
      </c>
      <c r="M40" s="159">
        <v>5321974143.4165888</v>
      </c>
      <c r="N40" s="159">
        <v>5877964034.9199429</v>
      </c>
      <c r="O40" s="159">
        <v>6520895138.6401472</v>
      </c>
      <c r="P40" s="159">
        <v>7226603970.8739796</v>
      </c>
      <c r="Q40" s="159">
        <v>7759388455.2010727</v>
      </c>
      <c r="R40" s="159">
        <v>659084645</v>
      </c>
      <c r="S40" s="159">
        <v>1364446989</v>
      </c>
      <c r="T40" s="159">
        <v>2198689825</v>
      </c>
      <c r="U40" s="159">
        <v>2870078487</v>
      </c>
      <c r="V40" s="159">
        <v>3564011549</v>
      </c>
      <c r="W40" s="159">
        <v>3564011549</v>
      </c>
      <c r="X40" s="159">
        <v>3564011549</v>
      </c>
      <c r="Y40" s="159">
        <v>3564011549</v>
      </c>
      <c r="Z40" s="159">
        <v>3564011549</v>
      </c>
      <c r="AA40" s="159">
        <v>3564011549</v>
      </c>
      <c r="AB40" s="159">
        <v>3564011549</v>
      </c>
      <c r="AC40" s="159">
        <v>3564011549</v>
      </c>
      <c r="AD40" s="159">
        <v>667739334.90166759</v>
      </c>
      <c r="AE40" s="159">
        <v>655659435.1587801</v>
      </c>
      <c r="AF40" s="159">
        <v>547005296.36744785</v>
      </c>
      <c r="AG40" s="159">
        <v>653221494.12058735</v>
      </c>
      <c r="AH40" s="159">
        <v>659783919.980214</v>
      </c>
      <c r="AI40" s="159">
        <v>712265988.86130643</v>
      </c>
      <c r="AJ40" s="159">
        <v>693043448.71420801</v>
      </c>
      <c r="AK40" s="159">
        <v>733255225.31237793</v>
      </c>
      <c r="AL40" s="159">
        <v>555989891.50335395</v>
      </c>
      <c r="AM40" s="159">
        <v>642931103.720204</v>
      </c>
      <c r="AN40" s="159">
        <v>705708832.23383188</v>
      </c>
      <c r="AO40" s="159">
        <v>532784484.32709277</v>
      </c>
      <c r="AP40" s="159">
        <v>659084645</v>
      </c>
      <c r="AQ40" s="159">
        <v>705362344</v>
      </c>
      <c r="AR40" s="159">
        <v>834242836</v>
      </c>
      <c r="AS40" s="159">
        <v>671388662</v>
      </c>
      <c r="AT40" s="159">
        <v>693933062</v>
      </c>
      <c r="AU40" s="159">
        <v>0</v>
      </c>
      <c r="AV40" s="159">
        <v>0</v>
      </c>
      <c r="AW40" s="159">
        <v>0</v>
      </c>
      <c r="AX40" s="159">
        <v>0</v>
      </c>
      <c r="AY40" s="159">
        <v>0</v>
      </c>
      <c r="AZ40" s="159">
        <v>0</v>
      </c>
      <c r="BA40" s="159">
        <v>0</v>
      </c>
    </row>
    <row r="41" spans="1:53" hidden="1" x14ac:dyDescent="0.35">
      <c r="A41" s="158" t="s">
        <v>66</v>
      </c>
      <c r="B41" s="158" t="s">
        <v>67</v>
      </c>
      <c r="C41" s="158" t="s">
        <v>73</v>
      </c>
      <c r="D41" s="158" t="s">
        <v>65</v>
      </c>
      <c r="E41" s="158" t="s">
        <v>481</v>
      </c>
      <c r="F41" s="159">
        <v>918739890.46832788</v>
      </c>
      <c r="G41" s="159">
        <v>1792385630.9255886</v>
      </c>
      <c r="H41" s="159">
        <v>2498925375.1601524</v>
      </c>
      <c r="I41" s="159">
        <v>3366637951.6436882</v>
      </c>
      <c r="J41" s="159">
        <v>4252558831.9775891</v>
      </c>
      <c r="K41" s="159">
        <v>5231175803.1182346</v>
      </c>
      <c r="L41" s="159">
        <v>6152876631.769762</v>
      </c>
      <c r="M41" s="159">
        <v>7148273877.5219116</v>
      </c>
      <c r="N41" s="159">
        <v>7839264222.7407274</v>
      </c>
      <c r="O41" s="159">
        <v>8667005222.3946819</v>
      </c>
      <c r="P41" s="159">
        <v>9601316083.2289639</v>
      </c>
      <c r="Q41" s="159">
        <v>10243144286.048508</v>
      </c>
      <c r="R41" s="159">
        <v>883843925</v>
      </c>
      <c r="S41" s="159">
        <v>1741220821</v>
      </c>
      <c r="T41" s="159">
        <v>2289352314</v>
      </c>
      <c r="U41" s="159">
        <v>3078300382</v>
      </c>
      <c r="V41" s="159">
        <v>3911480768</v>
      </c>
      <c r="W41" s="159">
        <v>3911480768</v>
      </c>
      <c r="X41" s="159">
        <v>3911480768</v>
      </c>
      <c r="Y41" s="159">
        <v>3911480768</v>
      </c>
      <c r="Z41" s="159">
        <v>3911480768</v>
      </c>
      <c r="AA41" s="159">
        <v>3911480768</v>
      </c>
      <c r="AB41" s="159">
        <v>3911480768</v>
      </c>
      <c r="AC41" s="159">
        <v>3911480768</v>
      </c>
      <c r="AD41" s="159">
        <v>918739890.46832788</v>
      </c>
      <c r="AE41" s="159">
        <v>873645740.45726085</v>
      </c>
      <c r="AF41" s="159">
        <v>706539744.23456383</v>
      </c>
      <c r="AG41" s="159">
        <v>867712576.48353565</v>
      </c>
      <c r="AH41" s="159">
        <v>885920880.33390093</v>
      </c>
      <c r="AI41" s="159">
        <v>978616971.14064503</v>
      </c>
      <c r="AJ41" s="159">
        <v>921700828.65152705</v>
      </c>
      <c r="AK41" s="159">
        <v>995397245.75214922</v>
      </c>
      <c r="AL41" s="159">
        <v>690990345.21881616</v>
      </c>
      <c r="AM41" s="159">
        <v>827740999.65395522</v>
      </c>
      <c r="AN41" s="159">
        <v>934310860.83428133</v>
      </c>
      <c r="AO41" s="159">
        <v>641828202.81954312</v>
      </c>
      <c r="AP41" s="159">
        <v>883843925</v>
      </c>
      <c r="AQ41" s="159">
        <v>857376896</v>
      </c>
      <c r="AR41" s="159">
        <v>548131493</v>
      </c>
      <c r="AS41" s="159">
        <v>788948068</v>
      </c>
      <c r="AT41" s="159">
        <v>833180386</v>
      </c>
      <c r="AU41" s="159">
        <v>0</v>
      </c>
      <c r="AV41" s="159">
        <v>0</v>
      </c>
      <c r="AW41" s="159">
        <v>0</v>
      </c>
      <c r="AX41" s="159">
        <v>0</v>
      </c>
      <c r="AY41" s="159">
        <v>0</v>
      </c>
      <c r="AZ41" s="159">
        <v>0</v>
      </c>
      <c r="BA41" s="159">
        <v>0</v>
      </c>
    </row>
    <row r="42" spans="1:53" hidden="1" x14ac:dyDescent="0.35">
      <c r="A42" t="s">
        <v>66</v>
      </c>
      <c r="B42" t="s">
        <v>67</v>
      </c>
      <c r="C42" t="s">
        <v>74</v>
      </c>
      <c r="D42" t="s">
        <v>65</v>
      </c>
      <c r="E42" t="s">
        <v>482</v>
      </c>
      <c r="F42" s="104">
        <v>3251636086.4409175</v>
      </c>
      <c r="G42" s="104">
        <v>6653986758.2467861</v>
      </c>
      <c r="H42" s="104">
        <v>9198766547.0361671</v>
      </c>
      <c r="I42" s="104">
        <v>12505423401.203711</v>
      </c>
      <c r="J42" s="104">
        <v>15743840605.576187</v>
      </c>
      <c r="K42" s="104">
        <v>19397870565.949348</v>
      </c>
      <c r="L42" s="104">
        <v>22957198017.087044</v>
      </c>
      <c r="M42" s="104">
        <v>26681466881.823841</v>
      </c>
      <c r="N42" s="104">
        <v>29303920876.219391</v>
      </c>
      <c r="O42" s="104">
        <v>32410678150.273708</v>
      </c>
      <c r="P42" s="104">
        <v>35886214970.619995</v>
      </c>
      <c r="Q42" s="104">
        <v>38244522153.450943</v>
      </c>
      <c r="R42" s="104">
        <v>3700956645</v>
      </c>
      <c r="S42" s="104">
        <v>7951059864</v>
      </c>
      <c r="T42" s="104">
        <v>9328110578.4399319</v>
      </c>
      <c r="U42" s="104">
        <v>13046249979.439932</v>
      </c>
      <c r="V42" s="104">
        <v>15176405850.439932</v>
      </c>
      <c r="W42" s="104">
        <v>15176405850.439932</v>
      </c>
      <c r="X42" s="104">
        <v>15176405850.439932</v>
      </c>
      <c r="Y42" s="104">
        <v>15176405850.439932</v>
      </c>
      <c r="Z42" s="104">
        <v>15176405850.439932</v>
      </c>
      <c r="AA42" s="104">
        <v>15176405850.439932</v>
      </c>
      <c r="AB42" s="104">
        <v>15176405850.439932</v>
      </c>
      <c r="AC42" s="104">
        <v>15176405850.439932</v>
      </c>
      <c r="AD42" s="104">
        <v>3251636086.4409175</v>
      </c>
      <c r="AE42" s="104">
        <v>3402350671.8058691</v>
      </c>
      <c r="AF42" s="104">
        <v>2544779788.789381</v>
      </c>
      <c r="AG42" s="104">
        <v>3306656854.1675439</v>
      </c>
      <c r="AH42" s="104">
        <v>3238417204.3724761</v>
      </c>
      <c r="AI42" s="104">
        <v>3654029960.3731623</v>
      </c>
      <c r="AJ42" s="104">
        <v>3559327451.1376967</v>
      </c>
      <c r="AK42" s="104">
        <v>3724268864.7367973</v>
      </c>
      <c r="AL42" s="104">
        <v>2622453994.3955507</v>
      </c>
      <c r="AM42" s="104">
        <v>3106757274.054317</v>
      </c>
      <c r="AN42" s="104">
        <v>3475536820.3462853</v>
      </c>
      <c r="AO42" s="104">
        <v>2358307182.8309503</v>
      </c>
      <c r="AP42" s="104">
        <v>3700956645</v>
      </c>
      <c r="AQ42" s="104">
        <v>4250103219</v>
      </c>
      <c r="AR42" s="104">
        <v>1377050714.4399326</v>
      </c>
      <c r="AS42" s="104">
        <v>3718139401</v>
      </c>
      <c r="AT42" s="104">
        <v>2130155871</v>
      </c>
      <c r="AU42" s="104">
        <v>0</v>
      </c>
      <c r="AV42" s="104">
        <v>0</v>
      </c>
      <c r="AW42" s="104">
        <v>0</v>
      </c>
      <c r="AX42" s="104">
        <v>0</v>
      </c>
      <c r="AY42" s="104">
        <v>0</v>
      </c>
      <c r="AZ42" s="104">
        <v>0</v>
      </c>
      <c r="BA42" s="104">
        <v>0</v>
      </c>
    </row>
    <row r="43" spans="1:53" hidden="1" x14ac:dyDescent="0.35">
      <c r="A43" t="s">
        <v>66</v>
      </c>
      <c r="B43" t="s">
        <v>67</v>
      </c>
      <c r="C43" t="s">
        <v>74</v>
      </c>
      <c r="D43" t="s">
        <v>65</v>
      </c>
      <c r="E43" t="s">
        <v>483</v>
      </c>
      <c r="F43" s="104">
        <v>769284241.1671021</v>
      </c>
      <c r="G43" s="104">
        <v>1528019932.2966344</v>
      </c>
      <c r="H43" s="104">
        <v>2176388344.8556213</v>
      </c>
      <c r="I43" s="104">
        <v>2945482795.3080182</v>
      </c>
      <c r="J43" s="104">
        <v>3721822653.9371338</v>
      </c>
      <c r="K43" s="104">
        <v>4510663310.5933075</v>
      </c>
      <c r="L43" s="104">
        <v>5330053290.3752174</v>
      </c>
      <c r="M43" s="104">
        <v>6183093738.8863897</v>
      </c>
      <c r="N43" s="104">
        <v>6873721471.0645981</v>
      </c>
      <c r="O43" s="104">
        <v>7676725352.1024761</v>
      </c>
      <c r="P43" s="104">
        <v>8533091017.2933865</v>
      </c>
      <c r="Q43" s="104">
        <v>9228308403.1809158</v>
      </c>
      <c r="R43" s="104">
        <v>748840735</v>
      </c>
      <c r="S43" s="104">
        <v>1506883267</v>
      </c>
      <c r="T43" s="104">
        <v>1949671848</v>
      </c>
      <c r="U43" s="104">
        <v>2730212578</v>
      </c>
      <c r="V43" s="104">
        <v>3560799402</v>
      </c>
      <c r="W43" s="104">
        <v>3560799402</v>
      </c>
      <c r="X43" s="104">
        <v>3560799402</v>
      </c>
      <c r="Y43" s="104">
        <v>3560799402</v>
      </c>
      <c r="Z43" s="104">
        <v>3560799402</v>
      </c>
      <c r="AA43" s="104">
        <v>3560799402</v>
      </c>
      <c r="AB43" s="104">
        <v>3560799402</v>
      </c>
      <c r="AC43" s="104">
        <v>3560799402</v>
      </c>
      <c r="AD43" s="104">
        <v>769284241.1671021</v>
      </c>
      <c r="AE43" s="104">
        <v>758735691.12953234</v>
      </c>
      <c r="AF43" s="104">
        <v>648368412.55898702</v>
      </c>
      <c r="AG43" s="104">
        <v>769094450.45239687</v>
      </c>
      <c r="AH43" s="104">
        <v>776339858.62911582</v>
      </c>
      <c r="AI43" s="104">
        <v>788840656.65617347</v>
      </c>
      <c r="AJ43" s="104">
        <v>819389979.78191006</v>
      </c>
      <c r="AK43" s="104">
        <v>853040448.51117241</v>
      </c>
      <c r="AL43" s="104">
        <v>690627732.17820883</v>
      </c>
      <c r="AM43" s="104">
        <v>803003881.03787756</v>
      </c>
      <c r="AN43" s="104">
        <v>856365665.19091034</v>
      </c>
      <c r="AO43" s="104">
        <v>695217385.88752973</v>
      </c>
      <c r="AP43" s="104">
        <v>748840735</v>
      </c>
      <c r="AQ43" s="104">
        <v>758042532</v>
      </c>
      <c r="AR43" s="104">
        <v>442788581</v>
      </c>
      <c r="AS43" s="104">
        <v>780540730</v>
      </c>
      <c r="AT43" s="104">
        <v>830586824</v>
      </c>
      <c r="AU43" s="104">
        <v>0</v>
      </c>
      <c r="AV43" s="104">
        <v>0</v>
      </c>
      <c r="AW43" s="104">
        <v>0</v>
      </c>
      <c r="AX43" s="104">
        <v>0</v>
      </c>
      <c r="AY43" s="104">
        <v>0</v>
      </c>
      <c r="AZ43" s="104">
        <v>0</v>
      </c>
      <c r="BA43" s="104">
        <v>0</v>
      </c>
    </row>
    <row r="44" spans="1:53" hidden="1" x14ac:dyDescent="0.35">
      <c r="A44" t="s">
        <v>66</v>
      </c>
      <c r="B44" t="s">
        <v>67</v>
      </c>
      <c r="C44" t="s">
        <v>74</v>
      </c>
      <c r="D44" t="s">
        <v>65</v>
      </c>
      <c r="E44" t="s">
        <v>484</v>
      </c>
      <c r="F44" s="104">
        <v>367852745.09615463</v>
      </c>
      <c r="G44" s="104">
        <v>811115135.69834781</v>
      </c>
      <c r="H44" s="104">
        <v>1148236603.5265505</v>
      </c>
      <c r="I44" s="104">
        <v>1576127199.7051587</v>
      </c>
      <c r="J44" s="104">
        <v>1974257371.1725223</v>
      </c>
      <c r="K44" s="104">
        <v>2406931257.931426</v>
      </c>
      <c r="L44" s="104">
        <v>2870450982.953928</v>
      </c>
      <c r="M44" s="104">
        <v>3325036836.4970713</v>
      </c>
      <c r="N44" s="104">
        <v>3711978676.6223111</v>
      </c>
      <c r="O44" s="104">
        <v>4137674691.1856165</v>
      </c>
      <c r="P44" s="104">
        <v>4584258759.6724749</v>
      </c>
      <c r="Q44" s="104">
        <v>4949882300.9151487</v>
      </c>
      <c r="R44" s="104">
        <v>465242225</v>
      </c>
      <c r="S44" s="104">
        <v>921841122</v>
      </c>
      <c r="T44" s="104">
        <v>961848923.65687382</v>
      </c>
      <c r="U44" s="104">
        <v>1484669764.6568737</v>
      </c>
      <c r="V44" s="104">
        <v>1973638121.6568737</v>
      </c>
      <c r="W44" s="104">
        <v>1973638121.6568737</v>
      </c>
      <c r="X44" s="104">
        <v>1973638121.6568737</v>
      </c>
      <c r="Y44" s="104">
        <v>1973638121.6568737</v>
      </c>
      <c r="Z44" s="104">
        <v>1973638121.6568737</v>
      </c>
      <c r="AA44" s="104">
        <v>1973638121.6568737</v>
      </c>
      <c r="AB44" s="104">
        <v>1973638121.6568737</v>
      </c>
      <c r="AC44" s="104">
        <v>1973638121.6568737</v>
      </c>
      <c r="AD44" s="104">
        <v>367852745.09615463</v>
      </c>
      <c r="AE44" s="104">
        <v>443262390.60219318</v>
      </c>
      <c r="AF44" s="104">
        <v>337121467.82820272</v>
      </c>
      <c r="AG44" s="104">
        <v>427890596.1786083</v>
      </c>
      <c r="AH44" s="104">
        <v>398130171.46736354</v>
      </c>
      <c r="AI44" s="104">
        <v>432673886.75890392</v>
      </c>
      <c r="AJ44" s="104">
        <v>463519725.02250195</v>
      </c>
      <c r="AK44" s="104">
        <v>454585853.54314315</v>
      </c>
      <c r="AL44" s="104">
        <v>386941840.12523973</v>
      </c>
      <c r="AM44" s="104">
        <v>425696014.5633055</v>
      </c>
      <c r="AN44" s="104">
        <v>446584068.48685849</v>
      </c>
      <c r="AO44" s="104">
        <v>365623541.24267405</v>
      </c>
      <c r="AP44" s="104">
        <v>465242225</v>
      </c>
      <c r="AQ44" s="104">
        <v>456598897</v>
      </c>
      <c r="AR44" s="104">
        <v>40007801.656873852</v>
      </c>
      <c r="AS44" s="104">
        <v>522820841</v>
      </c>
      <c r="AT44" s="104">
        <v>488968357</v>
      </c>
      <c r="AU44" s="104">
        <v>0</v>
      </c>
      <c r="AV44" s="104">
        <v>0</v>
      </c>
      <c r="AW44" s="104">
        <v>0</v>
      </c>
      <c r="AX44" s="104">
        <v>0</v>
      </c>
      <c r="AY44" s="104">
        <v>0</v>
      </c>
      <c r="AZ44" s="104">
        <v>0</v>
      </c>
      <c r="BA44" s="104">
        <v>0</v>
      </c>
    </row>
    <row r="45" spans="1:53" hidden="1" x14ac:dyDescent="0.35">
      <c r="A45" t="s">
        <v>66</v>
      </c>
      <c r="B45" t="s">
        <v>67</v>
      </c>
      <c r="C45" t="s">
        <v>74</v>
      </c>
      <c r="D45" t="s">
        <v>65</v>
      </c>
      <c r="E45" t="s">
        <v>485</v>
      </c>
      <c r="F45" s="104">
        <v>3806199697.6672649</v>
      </c>
      <c r="G45" s="104">
        <v>8143489320.2200317</v>
      </c>
      <c r="H45" s="104">
        <v>11583321931.28087</v>
      </c>
      <c r="I45" s="104">
        <v>15833966092.007816</v>
      </c>
      <c r="J45" s="104">
        <v>19882090992.52417</v>
      </c>
      <c r="K45" s="104">
        <v>24169585510.472034</v>
      </c>
      <c r="L45" s="104">
        <v>28749789554.282505</v>
      </c>
      <c r="M45" s="104">
        <v>33305843198.210602</v>
      </c>
      <c r="N45" s="104">
        <v>37186293485.946228</v>
      </c>
      <c r="O45" s="104">
        <v>41502532625.459251</v>
      </c>
      <c r="P45" s="104">
        <v>46031236540.442833</v>
      </c>
      <c r="Q45" s="104">
        <v>49788683630.212395</v>
      </c>
      <c r="R45" s="104">
        <v>4420317544</v>
      </c>
      <c r="S45" s="104">
        <v>8634308176</v>
      </c>
      <c r="T45" s="104">
        <v>11512368995.783066</v>
      </c>
      <c r="U45" s="104">
        <v>17374699432.783066</v>
      </c>
      <c r="V45" s="104">
        <v>22331185902.783066</v>
      </c>
      <c r="W45" s="104">
        <v>22331185902.783066</v>
      </c>
      <c r="X45" s="104">
        <v>22331185902.783066</v>
      </c>
      <c r="Y45" s="104">
        <v>22331185902.783066</v>
      </c>
      <c r="Z45" s="104">
        <v>22331185902.783066</v>
      </c>
      <c r="AA45" s="104">
        <v>22331185902.783066</v>
      </c>
      <c r="AB45" s="104">
        <v>22331185902.783066</v>
      </c>
      <c r="AC45" s="104">
        <v>22331185902.783066</v>
      </c>
      <c r="AD45" s="104">
        <v>3806199697.6672649</v>
      </c>
      <c r="AE45" s="104">
        <v>4337289622.5527668</v>
      </c>
      <c r="AF45" s="104">
        <v>3439832611.0608387</v>
      </c>
      <c r="AG45" s="104">
        <v>4250644160.7269468</v>
      </c>
      <c r="AH45" s="104">
        <v>4048124900.5163517</v>
      </c>
      <c r="AI45" s="104">
        <v>4287494517.9478641</v>
      </c>
      <c r="AJ45" s="104">
        <v>4580204043.8104715</v>
      </c>
      <c r="AK45" s="104">
        <v>4556053643.9280958</v>
      </c>
      <c r="AL45" s="104">
        <v>3880450287.73563</v>
      </c>
      <c r="AM45" s="104">
        <v>4316239139.5130234</v>
      </c>
      <c r="AN45" s="104">
        <v>4528703914.9835835</v>
      </c>
      <c r="AO45" s="104">
        <v>3757447089.7695618</v>
      </c>
      <c r="AP45" s="104">
        <v>4420317544</v>
      </c>
      <c r="AQ45" s="104">
        <v>4213990632</v>
      </c>
      <c r="AR45" s="104">
        <v>2878060819.7830653</v>
      </c>
      <c r="AS45" s="104">
        <v>5862330437</v>
      </c>
      <c r="AT45" s="104">
        <v>4956486470</v>
      </c>
      <c r="AU45" s="104">
        <v>0</v>
      </c>
      <c r="AV45" s="104">
        <v>0</v>
      </c>
      <c r="AW45" s="104">
        <v>0</v>
      </c>
      <c r="AX45" s="104">
        <v>0</v>
      </c>
      <c r="AY45" s="104">
        <v>0</v>
      </c>
      <c r="AZ45" s="104">
        <v>0</v>
      </c>
      <c r="BA45" s="104">
        <v>0</v>
      </c>
    </row>
    <row r="46" spans="1:53" hidden="1" x14ac:dyDescent="0.35">
      <c r="A46" t="s">
        <v>66</v>
      </c>
      <c r="B46" t="s">
        <v>67</v>
      </c>
      <c r="C46" t="s">
        <v>74</v>
      </c>
      <c r="D46" t="s">
        <v>65</v>
      </c>
      <c r="E46" t="s">
        <v>486</v>
      </c>
      <c r="F46" s="104">
        <v>835347230.7610569</v>
      </c>
      <c r="G46" s="104">
        <v>1654415035.1034851</v>
      </c>
      <c r="H46" s="104">
        <v>2365775910.1436248</v>
      </c>
      <c r="I46" s="104">
        <v>3192355206.7224536</v>
      </c>
      <c r="J46" s="104">
        <v>4029526463.8413296</v>
      </c>
      <c r="K46" s="104">
        <v>4898169354.038744</v>
      </c>
      <c r="L46" s="104">
        <v>5773608640.3040104</v>
      </c>
      <c r="M46" s="104">
        <v>6690344961.9512062</v>
      </c>
      <c r="N46" s="104">
        <v>7432576344.8310127</v>
      </c>
      <c r="O46" s="104">
        <v>8280562377.3756809</v>
      </c>
      <c r="P46" s="104">
        <v>9190078621.4906979</v>
      </c>
      <c r="Q46" s="104">
        <v>9929126387.1687775</v>
      </c>
      <c r="R46" s="104">
        <v>790134969</v>
      </c>
      <c r="S46" s="104">
        <v>1542355844</v>
      </c>
      <c r="T46" s="104">
        <v>1992183724</v>
      </c>
      <c r="U46" s="104">
        <v>2740742248</v>
      </c>
      <c r="V46" s="104">
        <v>3394347928</v>
      </c>
      <c r="W46" s="104">
        <v>3394347928</v>
      </c>
      <c r="X46" s="104">
        <v>3394347928</v>
      </c>
      <c r="Y46" s="104">
        <v>3394347928</v>
      </c>
      <c r="Z46" s="104">
        <v>3394347928</v>
      </c>
      <c r="AA46" s="104">
        <v>3394347928</v>
      </c>
      <c r="AB46" s="104">
        <v>3394347928</v>
      </c>
      <c r="AC46" s="104">
        <v>3394347928</v>
      </c>
      <c r="AD46" s="104">
        <v>835347230.7610569</v>
      </c>
      <c r="AE46" s="104">
        <v>819067804.34242821</v>
      </c>
      <c r="AF46" s="104">
        <v>711360875.04013956</v>
      </c>
      <c r="AG46" s="104">
        <v>826579296.57882893</v>
      </c>
      <c r="AH46" s="104">
        <v>837171257.11887622</v>
      </c>
      <c r="AI46" s="104">
        <v>868642890.19741464</v>
      </c>
      <c r="AJ46" s="104">
        <v>875439286.2652669</v>
      </c>
      <c r="AK46" s="104">
        <v>916736321.64719582</v>
      </c>
      <c r="AL46" s="104">
        <v>742231382.87980664</v>
      </c>
      <c r="AM46" s="104">
        <v>847986032.54466844</v>
      </c>
      <c r="AN46" s="104">
        <v>909516244.11501765</v>
      </c>
      <c r="AO46" s="104">
        <v>739047765.67808056</v>
      </c>
      <c r="AP46" s="104">
        <v>790134969</v>
      </c>
      <c r="AQ46" s="104">
        <v>752220875</v>
      </c>
      <c r="AR46" s="104">
        <v>449827880</v>
      </c>
      <c r="AS46" s="104">
        <v>748558524</v>
      </c>
      <c r="AT46" s="104">
        <v>653605680</v>
      </c>
      <c r="AU46" s="104">
        <v>0</v>
      </c>
      <c r="AV46" s="104">
        <v>0</v>
      </c>
      <c r="AW46" s="104">
        <v>0</v>
      </c>
      <c r="AX46" s="104">
        <v>0</v>
      </c>
      <c r="AY46" s="104">
        <v>0</v>
      </c>
      <c r="AZ46" s="104">
        <v>0</v>
      </c>
      <c r="BA46" s="104">
        <v>0</v>
      </c>
    </row>
    <row r="47" spans="1:53" hidden="1" x14ac:dyDescent="0.35">
      <c r="A47" t="s">
        <v>66</v>
      </c>
      <c r="B47" t="s">
        <v>67</v>
      </c>
      <c r="C47" t="s">
        <v>74</v>
      </c>
      <c r="D47" t="s">
        <v>65</v>
      </c>
      <c r="E47" t="s">
        <v>487</v>
      </c>
      <c r="F47" s="104">
        <v>3492949326.4765182</v>
      </c>
      <c r="G47" s="104">
        <v>7096227798.6877909</v>
      </c>
      <c r="H47" s="104">
        <v>9701522780.3330441</v>
      </c>
      <c r="I47" s="104">
        <v>13480170123.908058</v>
      </c>
      <c r="J47" s="104">
        <v>17194953465.317425</v>
      </c>
      <c r="K47" s="104">
        <v>20343487760.447166</v>
      </c>
      <c r="L47" s="104">
        <v>24566803710.177517</v>
      </c>
      <c r="M47" s="104">
        <v>28788164210.255737</v>
      </c>
      <c r="N47" s="104">
        <v>32107468591.820728</v>
      </c>
      <c r="O47" s="104">
        <v>36565282843.403969</v>
      </c>
      <c r="P47" s="104">
        <v>41163573147.598015</v>
      </c>
      <c r="Q47" s="104">
        <v>44771855340.983368</v>
      </c>
      <c r="R47" s="104">
        <v>3512049760</v>
      </c>
      <c r="S47" s="104">
        <v>7250748769</v>
      </c>
      <c r="T47" s="104">
        <v>8569100373</v>
      </c>
      <c r="U47" s="104">
        <v>12463383709</v>
      </c>
      <c r="V47" s="104">
        <v>15999240319</v>
      </c>
      <c r="W47" s="104">
        <v>15999240319</v>
      </c>
      <c r="X47" s="104">
        <v>15999240319</v>
      </c>
      <c r="Y47" s="104">
        <v>15999240319</v>
      </c>
      <c r="Z47" s="104">
        <v>15999240319</v>
      </c>
      <c r="AA47" s="104">
        <v>15999240319</v>
      </c>
      <c r="AB47" s="104">
        <v>15999240319</v>
      </c>
      <c r="AC47" s="104">
        <v>15999240319</v>
      </c>
      <c r="AD47" s="104">
        <v>3492949326.4765182</v>
      </c>
      <c r="AE47" s="104">
        <v>3603278472.2112727</v>
      </c>
      <c r="AF47" s="104">
        <v>2605294981.6452537</v>
      </c>
      <c r="AG47" s="104">
        <v>3778647343.5750132</v>
      </c>
      <c r="AH47" s="104">
        <v>3714783341.4093657</v>
      </c>
      <c r="AI47" s="104">
        <v>3148534295.1297436</v>
      </c>
      <c r="AJ47" s="104">
        <v>4223315949.7303514</v>
      </c>
      <c r="AK47" s="104">
        <v>4221360500.0782189</v>
      </c>
      <c r="AL47" s="104">
        <v>3319304381.5649915</v>
      </c>
      <c r="AM47" s="104">
        <v>4457814251.5832434</v>
      </c>
      <c r="AN47" s="104">
        <v>4598290304.1940441</v>
      </c>
      <c r="AO47" s="104">
        <v>3608282193.3853569</v>
      </c>
      <c r="AP47" s="104">
        <v>3512049760</v>
      </c>
      <c r="AQ47" s="104">
        <v>3738699009</v>
      </c>
      <c r="AR47" s="104">
        <v>1318351604</v>
      </c>
      <c r="AS47" s="104">
        <v>3894283336</v>
      </c>
      <c r="AT47" s="104">
        <v>3535856610</v>
      </c>
      <c r="AU47" s="104">
        <v>0</v>
      </c>
      <c r="AV47" s="104">
        <v>0</v>
      </c>
      <c r="AW47" s="104">
        <v>0</v>
      </c>
      <c r="AX47" s="104">
        <v>0</v>
      </c>
      <c r="AY47" s="104">
        <v>0</v>
      </c>
      <c r="AZ47" s="104">
        <v>0</v>
      </c>
      <c r="BA47" s="104">
        <v>0</v>
      </c>
    </row>
    <row r="48" spans="1:53" hidden="1" x14ac:dyDescent="0.35">
      <c r="A48" t="s">
        <v>66</v>
      </c>
      <c r="B48" t="s">
        <v>67</v>
      </c>
      <c r="C48" t="s">
        <v>74</v>
      </c>
      <c r="D48" t="s">
        <v>65</v>
      </c>
      <c r="E48" t="s">
        <v>488</v>
      </c>
      <c r="F48" s="104">
        <v>565383424.31424153</v>
      </c>
      <c r="G48" s="104">
        <v>1098308401.1391668</v>
      </c>
      <c r="H48" s="104">
        <v>1507460248.2219331</v>
      </c>
      <c r="I48" s="104">
        <v>2035009966.8997288</v>
      </c>
      <c r="J48" s="104">
        <v>2573960459.6113386</v>
      </c>
      <c r="K48" s="104">
        <v>3175439413.6499243</v>
      </c>
      <c r="L48" s="104">
        <v>3739750334.934516</v>
      </c>
      <c r="M48" s="104">
        <v>4354466830.1236525</v>
      </c>
      <c r="N48" s="104">
        <v>4749233942.3789787</v>
      </c>
      <c r="O48" s="104">
        <v>5243684035.4644222</v>
      </c>
      <c r="P48" s="104">
        <v>5812449598.1410456</v>
      </c>
      <c r="Q48" s="104">
        <v>6169095409.7949142</v>
      </c>
      <c r="R48" s="104">
        <v>597700070</v>
      </c>
      <c r="S48" s="104">
        <v>1093185857</v>
      </c>
      <c r="T48" s="104">
        <v>1491220811</v>
      </c>
      <c r="U48" s="104">
        <v>2061448357</v>
      </c>
      <c r="V48" s="104">
        <v>2567817968</v>
      </c>
      <c r="W48" s="104">
        <v>2567817968</v>
      </c>
      <c r="X48" s="104">
        <v>2567817968</v>
      </c>
      <c r="Y48" s="104">
        <v>2567817968</v>
      </c>
      <c r="Z48" s="104">
        <v>2567817968</v>
      </c>
      <c r="AA48" s="104">
        <v>2567817968</v>
      </c>
      <c r="AB48" s="104">
        <v>2567817968</v>
      </c>
      <c r="AC48" s="104">
        <v>2567817968</v>
      </c>
      <c r="AD48" s="104">
        <v>565383424.31424153</v>
      </c>
      <c r="AE48" s="104">
        <v>532924976.82492542</v>
      </c>
      <c r="AF48" s="104">
        <v>409151847.08276635</v>
      </c>
      <c r="AG48" s="104">
        <v>527549718.67779553</v>
      </c>
      <c r="AH48" s="104">
        <v>538950492.71160996</v>
      </c>
      <c r="AI48" s="104">
        <v>601478954.03858578</v>
      </c>
      <c r="AJ48" s="104">
        <v>564310921.28459167</v>
      </c>
      <c r="AK48" s="104">
        <v>614716495.18913686</v>
      </c>
      <c r="AL48" s="104">
        <v>394767112.25532609</v>
      </c>
      <c r="AM48" s="104">
        <v>494450093.08544397</v>
      </c>
      <c r="AN48" s="104">
        <v>568765562.67662299</v>
      </c>
      <c r="AO48" s="104">
        <v>356645811.65386897</v>
      </c>
      <c r="AP48" s="104">
        <v>597700070</v>
      </c>
      <c r="AQ48" s="104">
        <v>495485787</v>
      </c>
      <c r="AR48" s="104">
        <v>398034954</v>
      </c>
      <c r="AS48" s="104">
        <v>570227546</v>
      </c>
      <c r="AT48" s="104">
        <v>506369611</v>
      </c>
      <c r="AU48" s="104">
        <v>0</v>
      </c>
      <c r="AV48" s="104">
        <v>0</v>
      </c>
      <c r="AW48" s="104">
        <v>0</v>
      </c>
      <c r="AX48" s="104">
        <v>0</v>
      </c>
      <c r="AY48" s="104">
        <v>0</v>
      </c>
      <c r="AZ48" s="104">
        <v>0</v>
      </c>
      <c r="BA48" s="104">
        <v>0</v>
      </c>
    </row>
    <row r="49" spans="1:53" hidden="1" x14ac:dyDescent="0.35">
      <c r="A49" t="s">
        <v>66</v>
      </c>
      <c r="B49" t="s">
        <v>67</v>
      </c>
      <c r="C49" t="s">
        <v>74</v>
      </c>
      <c r="D49" t="s">
        <v>65</v>
      </c>
      <c r="E49" t="s">
        <v>489</v>
      </c>
      <c r="F49" s="104">
        <v>676253279.94968629</v>
      </c>
      <c r="G49" s="104">
        <v>1358114478.6318822</v>
      </c>
      <c r="H49" s="104">
        <v>1938302831.6357217</v>
      </c>
      <c r="I49" s="104">
        <v>2616260637.0120268</v>
      </c>
      <c r="J49" s="104">
        <v>3294956058.2905202</v>
      </c>
      <c r="K49" s="104">
        <v>4024817540.887126</v>
      </c>
      <c r="L49" s="104">
        <v>4742496819.0697622</v>
      </c>
      <c r="M49" s="104">
        <v>5491861026.7622948</v>
      </c>
      <c r="N49" s="104">
        <v>6091797864.4865942</v>
      </c>
      <c r="O49" s="104">
        <v>6765378461.4663353</v>
      </c>
      <c r="P49" s="104">
        <v>7493735716.8177986</v>
      </c>
      <c r="Q49" s="104">
        <v>8074068561.4810076</v>
      </c>
      <c r="R49" s="104">
        <v>722694035</v>
      </c>
      <c r="S49" s="104">
        <v>1441242957</v>
      </c>
      <c r="T49" s="104">
        <v>1873534422.8190477</v>
      </c>
      <c r="U49" s="104">
        <v>2586002799.8190479</v>
      </c>
      <c r="V49" s="104">
        <v>3274715391.8190479</v>
      </c>
      <c r="W49" s="104">
        <v>3274715391.8190479</v>
      </c>
      <c r="X49" s="104">
        <v>3274715391.8190479</v>
      </c>
      <c r="Y49" s="104">
        <v>3274715391.8190479</v>
      </c>
      <c r="Z49" s="104">
        <v>3274715391.8190479</v>
      </c>
      <c r="AA49" s="104">
        <v>3274715391.8190479</v>
      </c>
      <c r="AB49" s="104">
        <v>3274715391.8190479</v>
      </c>
      <c r="AC49" s="104">
        <v>3274715391.8190479</v>
      </c>
      <c r="AD49" s="104">
        <v>676253279.94968629</v>
      </c>
      <c r="AE49" s="104">
        <v>681861198.6821959</v>
      </c>
      <c r="AF49" s="104">
        <v>580188353.00383937</v>
      </c>
      <c r="AG49" s="104">
        <v>677957805.37630486</v>
      </c>
      <c r="AH49" s="104">
        <v>678695421.2784934</v>
      </c>
      <c r="AI49" s="104">
        <v>729861482.59660602</v>
      </c>
      <c r="AJ49" s="104">
        <v>717679278.1826359</v>
      </c>
      <c r="AK49" s="104">
        <v>749364207.69253254</v>
      </c>
      <c r="AL49" s="104">
        <v>599936837.72429955</v>
      </c>
      <c r="AM49" s="104">
        <v>673580596.97974074</v>
      </c>
      <c r="AN49" s="104">
        <v>728357255.35146344</v>
      </c>
      <c r="AO49" s="104">
        <v>580332844.66320872</v>
      </c>
      <c r="AP49" s="104">
        <v>722694035</v>
      </c>
      <c r="AQ49" s="104">
        <v>718548922</v>
      </c>
      <c r="AR49" s="104">
        <v>432291465.81904769</v>
      </c>
      <c r="AS49" s="104">
        <v>712468377</v>
      </c>
      <c r="AT49" s="104">
        <v>688712592</v>
      </c>
      <c r="AU49" s="104">
        <v>0</v>
      </c>
      <c r="AV49" s="104">
        <v>0</v>
      </c>
      <c r="AW49" s="104">
        <v>0</v>
      </c>
      <c r="AX49" s="104">
        <v>0</v>
      </c>
      <c r="AY49" s="104">
        <v>0</v>
      </c>
      <c r="AZ49" s="104">
        <v>0</v>
      </c>
      <c r="BA49" s="104">
        <v>0</v>
      </c>
    </row>
    <row r="50" spans="1:53" hidden="1" x14ac:dyDescent="0.35">
      <c r="A50" t="s">
        <v>66</v>
      </c>
      <c r="B50" t="s">
        <v>67</v>
      </c>
      <c r="C50" t="s">
        <v>74</v>
      </c>
      <c r="D50" t="s">
        <v>65</v>
      </c>
      <c r="E50" t="s">
        <v>490</v>
      </c>
      <c r="F50" s="104">
        <v>5013417690.7863865</v>
      </c>
      <c r="G50" s="104">
        <v>10183844610.134804</v>
      </c>
      <c r="H50" s="104">
        <v>13970122966.562092</v>
      </c>
      <c r="I50" s="104">
        <v>19388583101.774391</v>
      </c>
      <c r="J50" s="104">
        <v>24719510016.286583</v>
      </c>
      <c r="K50" s="104">
        <v>29259089156.094513</v>
      </c>
      <c r="L50" s="104">
        <v>35301648481.668312</v>
      </c>
      <c r="M50" s="104">
        <v>41342163854.41629</v>
      </c>
      <c r="N50" s="104">
        <v>46135603653.269073</v>
      </c>
      <c r="O50" s="104">
        <v>52515619920.286835</v>
      </c>
      <c r="P50" s="104">
        <v>59091096725.87989</v>
      </c>
      <c r="Q50" s="104">
        <v>64296887856.787407</v>
      </c>
      <c r="R50" s="104">
        <v>5254885613</v>
      </c>
      <c r="S50" s="104">
        <v>10398978970</v>
      </c>
      <c r="T50" s="104">
        <v>15251510779</v>
      </c>
      <c r="U50" s="104">
        <v>20459976160</v>
      </c>
      <c r="V50" s="104">
        <v>26019703136</v>
      </c>
      <c r="W50" s="104">
        <v>26019703136</v>
      </c>
      <c r="X50" s="104">
        <v>26019703136</v>
      </c>
      <c r="Y50" s="104">
        <v>26019703136</v>
      </c>
      <c r="Z50" s="104">
        <v>26019703136</v>
      </c>
      <c r="AA50" s="104">
        <v>26019703136</v>
      </c>
      <c r="AB50" s="104">
        <v>26019703136</v>
      </c>
      <c r="AC50" s="104">
        <v>26019703136</v>
      </c>
      <c r="AD50" s="104">
        <v>5013417690.7863865</v>
      </c>
      <c r="AE50" s="104">
        <v>5170426919.3484173</v>
      </c>
      <c r="AF50" s="104">
        <v>3786278356.4272885</v>
      </c>
      <c r="AG50" s="104">
        <v>5418460135.2122984</v>
      </c>
      <c r="AH50" s="104">
        <v>5330926914.5121927</v>
      </c>
      <c r="AI50" s="104">
        <v>4539579139.8079319</v>
      </c>
      <c r="AJ50" s="104">
        <v>6042559325.5737982</v>
      </c>
      <c r="AK50" s="104">
        <v>6040515372.7479801</v>
      </c>
      <c r="AL50" s="104">
        <v>4793439798.8527851</v>
      </c>
      <c r="AM50" s="104">
        <v>6380016267.0177631</v>
      </c>
      <c r="AN50" s="104">
        <v>6575476805.5930548</v>
      </c>
      <c r="AO50" s="104">
        <v>5205791130.9075193</v>
      </c>
      <c r="AP50" s="104">
        <v>5254885613</v>
      </c>
      <c r="AQ50" s="104">
        <v>5144093357</v>
      </c>
      <c r="AR50" s="104">
        <v>4852531809</v>
      </c>
      <c r="AS50" s="104">
        <v>5208465381</v>
      </c>
      <c r="AT50" s="104">
        <v>5559726976</v>
      </c>
      <c r="AU50" s="104">
        <v>0</v>
      </c>
      <c r="AV50" s="104">
        <v>0</v>
      </c>
      <c r="AW50" s="104">
        <v>0</v>
      </c>
      <c r="AX50" s="104">
        <v>0</v>
      </c>
      <c r="AY50" s="104">
        <v>0</v>
      </c>
      <c r="AZ50" s="104">
        <v>0</v>
      </c>
      <c r="BA50" s="104">
        <v>0</v>
      </c>
    </row>
    <row r="51" spans="1:53" hidden="1" x14ac:dyDescent="0.35">
      <c r="A51" t="s">
        <v>66</v>
      </c>
      <c r="B51" t="s">
        <v>67</v>
      </c>
      <c r="C51" t="s">
        <v>74</v>
      </c>
      <c r="D51" t="s">
        <v>65</v>
      </c>
      <c r="E51" t="s">
        <v>491</v>
      </c>
      <c r="F51" s="104">
        <v>364101299.9669354</v>
      </c>
      <c r="G51" s="104">
        <v>750131788.24041581</v>
      </c>
      <c r="H51" s="104">
        <v>1005276627.3634839</v>
      </c>
      <c r="I51" s="104">
        <v>1372862936.2991996</v>
      </c>
      <c r="J51" s="104">
        <v>1728467379.2032084</v>
      </c>
      <c r="K51" s="104">
        <v>2151500874.174799</v>
      </c>
      <c r="L51" s="104">
        <v>2552100367.7858834</v>
      </c>
      <c r="M51" s="104">
        <v>2976301897.5048389</v>
      </c>
      <c r="N51" s="104">
        <v>3231683288.0581694</v>
      </c>
      <c r="O51" s="104">
        <v>3554417273.8913293</v>
      </c>
      <c r="P51" s="104">
        <v>3932054445.2290406</v>
      </c>
      <c r="Q51" s="104">
        <v>4138594265.9663272</v>
      </c>
      <c r="R51" s="104">
        <v>257247730</v>
      </c>
      <c r="S51" s="104">
        <v>598548541</v>
      </c>
      <c r="T51" s="104">
        <v>593200068.37059319</v>
      </c>
      <c r="U51" s="104">
        <v>877202604.37059319</v>
      </c>
      <c r="V51" s="104">
        <v>1393108166.3705931</v>
      </c>
      <c r="W51" s="104">
        <v>1393108166.3705931</v>
      </c>
      <c r="X51" s="104">
        <v>1393108166.3705931</v>
      </c>
      <c r="Y51" s="104">
        <v>1393108166.3705931</v>
      </c>
      <c r="Z51" s="104">
        <v>1393108166.3705931</v>
      </c>
      <c r="AA51" s="104">
        <v>1393108166.3705931</v>
      </c>
      <c r="AB51" s="104">
        <v>1393108166.3705931</v>
      </c>
      <c r="AC51" s="104">
        <v>1393108166.3705931</v>
      </c>
      <c r="AD51" s="104">
        <v>364101299.9669354</v>
      </c>
      <c r="AE51" s="104">
        <v>386030488.27348047</v>
      </c>
      <c r="AF51" s="104">
        <v>255144839.12306803</v>
      </c>
      <c r="AG51" s="104">
        <v>367586308.93571562</v>
      </c>
      <c r="AH51" s="104">
        <v>355604442.90400881</v>
      </c>
      <c r="AI51" s="104">
        <v>423033494.97159046</v>
      </c>
      <c r="AJ51" s="104">
        <v>400599493.61108458</v>
      </c>
      <c r="AK51" s="104">
        <v>424201529.7189554</v>
      </c>
      <c r="AL51" s="104">
        <v>255381390.55333054</v>
      </c>
      <c r="AM51" s="104">
        <v>322733985.83315992</v>
      </c>
      <c r="AN51" s="104">
        <v>377637171.33771139</v>
      </c>
      <c r="AO51" s="104">
        <v>206539820.73728642</v>
      </c>
      <c r="AP51" s="104">
        <v>257247730</v>
      </c>
      <c r="AQ51" s="104">
        <v>341300811</v>
      </c>
      <c r="AR51" s="104">
        <v>-5348472.6294068396</v>
      </c>
      <c r="AS51" s="104">
        <v>284002536</v>
      </c>
      <c r="AT51" s="104">
        <v>515905562</v>
      </c>
      <c r="AU51" s="104">
        <v>0</v>
      </c>
      <c r="AV51" s="104">
        <v>0</v>
      </c>
      <c r="AW51" s="104">
        <v>0</v>
      </c>
      <c r="AX51" s="104">
        <v>0</v>
      </c>
      <c r="AY51" s="104">
        <v>0</v>
      </c>
      <c r="AZ51" s="104">
        <v>0</v>
      </c>
      <c r="BA51" s="104">
        <v>0</v>
      </c>
    </row>
    <row r="52" spans="1:53" hidden="1" x14ac:dyDescent="0.35">
      <c r="A52" t="s">
        <v>66</v>
      </c>
      <c r="B52" t="s">
        <v>67</v>
      </c>
      <c r="C52" t="s">
        <v>74</v>
      </c>
      <c r="D52" t="s">
        <v>65</v>
      </c>
      <c r="E52" t="s">
        <v>492</v>
      </c>
      <c r="F52" s="104">
        <v>1350541118.3365343</v>
      </c>
      <c r="G52" s="104">
        <v>2863645740.5508623</v>
      </c>
      <c r="H52" s="104">
        <v>4028178027.1790261</v>
      </c>
      <c r="I52" s="104">
        <v>5494592303.5760708</v>
      </c>
      <c r="J52" s="104">
        <v>6896626118.6580744</v>
      </c>
      <c r="K52" s="104">
        <v>8450274754.7249947</v>
      </c>
      <c r="L52" s="104">
        <v>10028487897.631327</v>
      </c>
      <c r="M52" s="104">
        <v>11625974289.25548</v>
      </c>
      <c r="N52" s="104">
        <v>12891333954.626312</v>
      </c>
      <c r="O52" s="104">
        <v>14312395258.215027</v>
      </c>
      <c r="P52" s="104">
        <v>15844875563.51647</v>
      </c>
      <c r="Q52" s="104">
        <v>17019873771.790335</v>
      </c>
      <c r="R52" s="104">
        <v>1779232425</v>
      </c>
      <c r="S52" s="104">
        <v>3497657833</v>
      </c>
      <c r="T52" s="104">
        <v>3616674768.1219029</v>
      </c>
      <c r="U52" s="104">
        <v>5228450380.1219025</v>
      </c>
      <c r="V52" s="104">
        <v>6761109117.1219025</v>
      </c>
      <c r="W52" s="104">
        <v>6761109117.1219025</v>
      </c>
      <c r="X52" s="104">
        <v>6761109117.1219025</v>
      </c>
      <c r="Y52" s="104">
        <v>6761109117.1219025</v>
      </c>
      <c r="Z52" s="104">
        <v>6761109117.1219025</v>
      </c>
      <c r="AA52" s="104">
        <v>6761109117.1219025</v>
      </c>
      <c r="AB52" s="104">
        <v>6761109117.1219025</v>
      </c>
      <c r="AC52" s="104">
        <v>6761109117.1219025</v>
      </c>
      <c r="AD52" s="104">
        <v>1350541118.3365343</v>
      </c>
      <c r="AE52" s="104">
        <v>1513104622.2143278</v>
      </c>
      <c r="AF52" s="104">
        <v>1164532286.6281638</v>
      </c>
      <c r="AG52" s="104">
        <v>1466414276.3970451</v>
      </c>
      <c r="AH52" s="104">
        <v>1402033815.0820034</v>
      </c>
      <c r="AI52" s="104">
        <v>1553648636.0669203</v>
      </c>
      <c r="AJ52" s="104">
        <v>1578213142.9063313</v>
      </c>
      <c r="AK52" s="104">
        <v>1597486391.6241524</v>
      </c>
      <c r="AL52" s="104">
        <v>1265359665.3708334</v>
      </c>
      <c r="AM52" s="104">
        <v>1421061303.5887136</v>
      </c>
      <c r="AN52" s="104">
        <v>1532480305.3014436</v>
      </c>
      <c r="AO52" s="104">
        <v>1174998208.2738652</v>
      </c>
      <c r="AP52" s="104">
        <v>1779232425</v>
      </c>
      <c r="AQ52" s="104">
        <v>1718425408</v>
      </c>
      <c r="AR52" s="104">
        <v>119016935.121903</v>
      </c>
      <c r="AS52" s="104">
        <v>1611775612</v>
      </c>
      <c r="AT52" s="104">
        <v>1532658737</v>
      </c>
      <c r="AU52" s="104">
        <v>0</v>
      </c>
      <c r="AV52" s="104">
        <v>0</v>
      </c>
      <c r="AW52" s="104">
        <v>0</v>
      </c>
      <c r="AX52" s="104">
        <v>0</v>
      </c>
      <c r="AY52" s="104">
        <v>0</v>
      </c>
      <c r="AZ52" s="104">
        <v>0</v>
      </c>
      <c r="BA52" s="104">
        <v>0</v>
      </c>
    </row>
    <row r="53" spans="1:53" hidden="1" x14ac:dyDescent="0.35">
      <c r="A53" t="s">
        <v>66</v>
      </c>
      <c r="B53" t="s">
        <v>67</v>
      </c>
      <c r="C53" t="s">
        <v>74</v>
      </c>
      <c r="D53" t="s">
        <v>65</v>
      </c>
      <c r="E53" t="s">
        <v>493</v>
      </c>
      <c r="F53" s="104">
        <v>574934843.34261072</v>
      </c>
      <c r="G53" s="104">
        <v>1132041258.610342</v>
      </c>
      <c r="H53" s="104">
        <v>1609485476.2868061</v>
      </c>
      <c r="I53" s="104">
        <v>2167582620.058176</v>
      </c>
      <c r="J53" s="104">
        <v>2735047187.7951279</v>
      </c>
      <c r="K53" s="104">
        <v>3341924418.4305677</v>
      </c>
      <c r="L53" s="104">
        <v>3931743707.9058943</v>
      </c>
      <c r="M53" s="104">
        <v>4557061802.5814991</v>
      </c>
      <c r="N53" s="104">
        <v>5040961627.9849424</v>
      </c>
      <c r="O53" s="104">
        <v>5595892422.60882</v>
      </c>
      <c r="P53" s="104">
        <v>6202013535.6850233</v>
      </c>
      <c r="Q53" s="104">
        <v>6671823373.0262203</v>
      </c>
      <c r="R53" s="104">
        <v>520816903</v>
      </c>
      <c r="S53" s="104">
        <v>1028730373</v>
      </c>
      <c r="T53" s="104">
        <v>1445531851.7038043</v>
      </c>
      <c r="U53" s="104">
        <v>2103001738.7038043</v>
      </c>
      <c r="V53" s="104">
        <v>2648043601.703804</v>
      </c>
      <c r="W53" s="104">
        <v>2648043601.703804</v>
      </c>
      <c r="X53" s="104">
        <v>2648043601.703804</v>
      </c>
      <c r="Y53" s="104">
        <v>2648043601.703804</v>
      </c>
      <c r="Z53" s="104">
        <v>2648043601.703804</v>
      </c>
      <c r="AA53" s="104">
        <v>2648043601.703804</v>
      </c>
      <c r="AB53" s="104">
        <v>2648043601.703804</v>
      </c>
      <c r="AC53" s="104">
        <v>2648043601.703804</v>
      </c>
      <c r="AD53" s="104">
        <v>574934843.34261072</v>
      </c>
      <c r="AE53" s="104">
        <v>557106415.26773119</v>
      </c>
      <c r="AF53" s="104">
        <v>477444217.67646402</v>
      </c>
      <c r="AG53" s="104">
        <v>558097143.7713697</v>
      </c>
      <c r="AH53" s="104">
        <v>567464567.73695195</v>
      </c>
      <c r="AI53" s="104">
        <v>606877230.63544011</v>
      </c>
      <c r="AJ53" s="104">
        <v>589819289.47532642</v>
      </c>
      <c r="AK53" s="104">
        <v>625318094.6756047</v>
      </c>
      <c r="AL53" s="104">
        <v>483899825.40344334</v>
      </c>
      <c r="AM53" s="104">
        <v>554930794.623878</v>
      </c>
      <c r="AN53" s="104">
        <v>606121113.07620358</v>
      </c>
      <c r="AO53" s="104">
        <v>469809837.3411966</v>
      </c>
      <c r="AP53" s="104">
        <v>520816903</v>
      </c>
      <c r="AQ53" s="104">
        <v>507913470</v>
      </c>
      <c r="AR53" s="104">
        <v>416801478.70380425</v>
      </c>
      <c r="AS53" s="104">
        <v>657469887</v>
      </c>
      <c r="AT53" s="104">
        <v>545041863</v>
      </c>
      <c r="AU53" s="104">
        <v>0</v>
      </c>
      <c r="AV53" s="104">
        <v>0</v>
      </c>
      <c r="AW53" s="104">
        <v>0</v>
      </c>
      <c r="AX53" s="104">
        <v>0</v>
      </c>
      <c r="AY53" s="104">
        <v>0</v>
      </c>
      <c r="AZ53" s="104">
        <v>0</v>
      </c>
      <c r="BA53" s="104">
        <v>0</v>
      </c>
    </row>
    <row r="54" spans="1:53" s="80" customFormat="1" hidden="1" x14ac:dyDescent="0.35">
      <c r="A54" s="80" t="s">
        <v>66</v>
      </c>
      <c r="B54" s="80" t="s">
        <v>78</v>
      </c>
      <c r="C54" s="80" t="s">
        <v>70</v>
      </c>
      <c r="D54" s="80" t="s">
        <v>65</v>
      </c>
      <c r="E54" s="80" t="s">
        <v>443</v>
      </c>
      <c r="F54" s="105">
        <v>31</v>
      </c>
      <c r="G54" s="105">
        <v>59</v>
      </c>
      <c r="H54" s="105">
        <v>86</v>
      </c>
      <c r="I54" s="105">
        <v>118</v>
      </c>
      <c r="J54" s="105">
        <v>146</v>
      </c>
      <c r="K54" s="105">
        <v>177</v>
      </c>
      <c r="L54" s="105">
        <v>212</v>
      </c>
      <c r="M54" s="105">
        <v>243</v>
      </c>
      <c r="N54" s="105">
        <v>277</v>
      </c>
      <c r="O54" s="105">
        <v>311</v>
      </c>
      <c r="P54" s="105">
        <v>344</v>
      </c>
      <c r="Q54" s="105">
        <v>375</v>
      </c>
      <c r="R54" s="105">
        <v>53</v>
      </c>
      <c r="S54" s="105">
        <v>80</v>
      </c>
      <c r="T54" s="105">
        <v>118</v>
      </c>
      <c r="U54" s="105">
        <v>161</v>
      </c>
      <c r="V54" s="105">
        <v>210</v>
      </c>
      <c r="W54" s="105">
        <v>210</v>
      </c>
      <c r="X54" s="105">
        <v>210</v>
      </c>
      <c r="Y54" s="105">
        <v>210</v>
      </c>
      <c r="Z54" s="105">
        <v>210</v>
      </c>
      <c r="AA54" s="105">
        <v>210</v>
      </c>
      <c r="AB54" s="105">
        <v>210</v>
      </c>
      <c r="AC54" s="105">
        <v>210</v>
      </c>
      <c r="AD54" s="105">
        <v>31</v>
      </c>
      <c r="AE54" s="105">
        <v>28</v>
      </c>
      <c r="AF54" s="105">
        <v>27</v>
      </c>
      <c r="AG54" s="105">
        <v>32</v>
      </c>
      <c r="AH54" s="105">
        <v>28</v>
      </c>
      <c r="AI54" s="105">
        <v>31</v>
      </c>
      <c r="AJ54" s="105">
        <v>35</v>
      </c>
      <c r="AK54" s="105">
        <v>31</v>
      </c>
      <c r="AL54" s="105">
        <v>34</v>
      </c>
      <c r="AM54" s="105">
        <v>34</v>
      </c>
      <c r="AN54" s="105">
        <v>33</v>
      </c>
      <c r="AO54" s="105">
        <v>31</v>
      </c>
      <c r="AP54" s="105">
        <v>53</v>
      </c>
      <c r="AQ54" s="105">
        <v>27</v>
      </c>
      <c r="AR54" s="105">
        <v>38</v>
      </c>
      <c r="AS54" s="105">
        <v>43</v>
      </c>
      <c r="AT54" s="105">
        <v>49</v>
      </c>
      <c r="AU54" s="105">
        <v>0</v>
      </c>
      <c r="AV54" s="105">
        <v>0</v>
      </c>
      <c r="AW54" s="105">
        <v>0</v>
      </c>
      <c r="AX54" s="105">
        <v>0</v>
      </c>
      <c r="AY54" s="105">
        <v>0</v>
      </c>
      <c r="AZ54" s="105">
        <v>0</v>
      </c>
      <c r="BA54" s="105">
        <v>0</v>
      </c>
    </row>
    <row r="55" spans="1:53" hidden="1" x14ac:dyDescent="0.35">
      <c r="A55" t="s">
        <v>66</v>
      </c>
      <c r="B55" t="s">
        <v>78</v>
      </c>
      <c r="C55" t="s">
        <v>70</v>
      </c>
      <c r="D55" t="s">
        <v>65</v>
      </c>
      <c r="E55" t="s">
        <v>444</v>
      </c>
      <c r="F55" s="104">
        <v>23</v>
      </c>
      <c r="G55" s="104">
        <v>44</v>
      </c>
      <c r="H55" s="104">
        <v>64</v>
      </c>
      <c r="I55" s="104">
        <v>88</v>
      </c>
      <c r="J55" s="104">
        <v>110</v>
      </c>
      <c r="K55" s="104">
        <v>133</v>
      </c>
      <c r="L55" s="104">
        <v>160</v>
      </c>
      <c r="M55" s="104">
        <v>183</v>
      </c>
      <c r="N55" s="104">
        <v>208</v>
      </c>
      <c r="O55" s="104">
        <v>233</v>
      </c>
      <c r="P55" s="104">
        <v>257</v>
      </c>
      <c r="Q55" s="104">
        <v>281</v>
      </c>
      <c r="R55" s="104">
        <v>42</v>
      </c>
      <c r="S55" s="104">
        <v>88</v>
      </c>
      <c r="T55" s="104">
        <v>132</v>
      </c>
      <c r="U55" s="104">
        <v>174</v>
      </c>
      <c r="V55" s="104">
        <v>193</v>
      </c>
      <c r="W55" s="104">
        <v>193</v>
      </c>
      <c r="X55" s="104">
        <v>193</v>
      </c>
      <c r="Y55" s="104">
        <v>193</v>
      </c>
      <c r="Z55" s="104">
        <v>193</v>
      </c>
      <c r="AA55" s="104">
        <v>193</v>
      </c>
      <c r="AB55" s="104">
        <v>193</v>
      </c>
      <c r="AC55" s="104">
        <v>193</v>
      </c>
      <c r="AD55" s="104">
        <v>23</v>
      </c>
      <c r="AE55" s="104">
        <v>21</v>
      </c>
      <c r="AF55" s="104">
        <v>20</v>
      </c>
      <c r="AG55" s="104">
        <v>24</v>
      </c>
      <c r="AH55" s="104">
        <v>22</v>
      </c>
      <c r="AI55" s="104">
        <v>23</v>
      </c>
      <c r="AJ55" s="104">
        <v>27</v>
      </c>
      <c r="AK55" s="104">
        <v>23</v>
      </c>
      <c r="AL55" s="104">
        <v>25</v>
      </c>
      <c r="AM55" s="104">
        <v>25</v>
      </c>
      <c r="AN55" s="104">
        <v>24</v>
      </c>
      <c r="AO55" s="104">
        <v>24</v>
      </c>
      <c r="AP55" s="104">
        <v>42</v>
      </c>
      <c r="AQ55" s="104">
        <v>46</v>
      </c>
      <c r="AR55" s="104">
        <v>44</v>
      </c>
      <c r="AS55" s="104">
        <v>42</v>
      </c>
      <c r="AT55" s="104">
        <v>19</v>
      </c>
      <c r="AU55" s="104">
        <v>0</v>
      </c>
      <c r="AV55" s="104">
        <v>0</v>
      </c>
      <c r="AW55" s="104">
        <v>0</v>
      </c>
      <c r="AX55" s="104">
        <v>0</v>
      </c>
      <c r="AY55" s="104">
        <v>0</v>
      </c>
      <c r="AZ55" s="104">
        <v>0</v>
      </c>
      <c r="BA55" s="104">
        <v>0</v>
      </c>
    </row>
    <row r="56" spans="1:53" hidden="1" x14ac:dyDescent="0.35">
      <c r="A56" t="s">
        <v>66</v>
      </c>
      <c r="B56" t="s">
        <v>78</v>
      </c>
      <c r="C56" t="s">
        <v>70</v>
      </c>
      <c r="D56" t="s">
        <v>65</v>
      </c>
      <c r="E56" t="s">
        <v>445</v>
      </c>
      <c r="F56" s="104">
        <v>21</v>
      </c>
      <c r="G56" s="104">
        <v>40</v>
      </c>
      <c r="H56" s="104">
        <v>58</v>
      </c>
      <c r="I56" s="104">
        <v>78</v>
      </c>
      <c r="J56" s="104">
        <v>98</v>
      </c>
      <c r="K56" s="104">
        <v>118</v>
      </c>
      <c r="L56" s="104">
        <v>143</v>
      </c>
      <c r="M56" s="104">
        <v>163</v>
      </c>
      <c r="N56" s="104">
        <v>186</v>
      </c>
      <c r="O56" s="104">
        <v>209</v>
      </c>
      <c r="P56" s="104">
        <v>230</v>
      </c>
      <c r="Q56" s="104">
        <v>249</v>
      </c>
      <c r="R56" s="104">
        <v>46</v>
      </c>
      <c r="S56" s="104">
        <v>75</v>
      </c>
      <c r="T56" s="104">
        <v>100</v>
      </c>
      <c r="U56" s="104">
        <v>134</v>
      </c>
      <c r="V56" s="104">
        <v>164</v>
      </c>
      <c r="W56" s="104">
        <v>164</v>
      </c>
      <c r="X56" s="104">
        <v>164</v>
      </c>
      <c r="Y56" s="104">
        <v>164</v>
      </c>
      <c r="Z56" s="104">
        <v>164</v>
      </c>
      <c r="AA56" s="104">
        <v>164</v>
      </c>
      <c r="AB56" s="104">
        <v>164</v>
      </c>
      <c r="AC56" s="104">
        <v>164</v>
      </c>
      <c r="AD56" s="104">
        <v>21</v>
      </c>
      <c r="AE56" s="104">
        <v>19</v>
      </c>
      <c r="AF56" s="104">
        <v>18</v>
      </c>
      <c r="AG56" s="104">
        <v>20</v>
      </c>
      <c r="AH56" s="104">
        <v>20</v>
      </c>
      <c r="AI56" s="104">
        <v>20</v>
      </c>
      <c r="AJ56" s="104">
        <v>25</v>
      </c>
      <c r="AK56" s="104">
        <v>20</v>
      </c>
      <c r="AL56" s="104">
        <v>23</v>
      </c>
      <c r="AM56" s="104">
        <v>23</v>
      </c>
      <c r="AN56" s="104">
        <v>21</v>
      </c>
      <c r="AO56" s="104">
        <v>19</v>
      </c>
      <c r="AP56" s="104">
        <v>46</v>
      </c>
      <c r="AQ56" s="104">
        <v>29</v>
      </c>
      <c r="AR56" s="104">
        <v>25</v>
      </c>
      <c r="AS56" s="104">
        <v>34</v>
      </c>
      <c r="AT56" s="104">
        <v>30</v>
      </c>
      <c r="AU56" s="104">
        <v>0</v>
      </c>
      <c r="AV56" s="104">
        <v>0</v>
      </c>
      <c r="AW56" s="104">
        <v>0</v>
      </c>
      <c r="AX56" s="104">
        <v>0</v>
      </c>
      <c r="AY56" s="104">
        <v>0</v>
      </c>
      <c r="AZ56" s="104">
        <v>0</v>
      </c>
      <c r="BA56" s="104">
        <v>0</v>
      </c>
    </row>
    <row r="57" spans="1:53" hidden="1" x14ac:dyDescent="0.35">
      <c r="A57" t="s">
        <v>66</v>
      </c>
      <c r="B57" t="s">
        <v>78</v>
      </c>
      <c r="C57" t="s">
        <v>70</v>
      </c>
      <c r="D57" t="s">
        <v>65</v>
      </c>
      <c r="E57" t="s">
        <v>446</v>
      </c>
      <c r="F57" s="104">
        <v>22</v>
      </c>
      <c r="G57" s="104">
        <v>43</v>
      </c>
      <c r="H57" s="104">
        <v>64</v>
      </c>
      <c r="I57" s="104">
        <v>88</v>
      </c>
      <c r="J57" s="104">
        <v>109</v>
      </c>
      <c r="K57" s="104">
        <v>132</v>
      </c>
      <c r="L57" s="104">
        <v>158</v>
      </c>
      <c r="M57" s="104">
        <v>182</v>
      </c>
      <c r="N57" s="104">
        <v>207</v>
      </c>
      <c r="O57" s="104">
        <v>232</v>
      </c>
      <c r="P57" s="104">
        <v>257</v>
      </c>
      <c r="Q57" s="104">
        <v>279</v>
      </c>
      <c r="R57" s="104">
        <v>26</v>
      </c>
      <c r="S57" s="104">
        <v>49</v>
      </c>
      <c r="T57" s="104">
        <v>59</v>
      </c>
      <c r="U57" s="104">
        <v>67</v>
      </c>
      <c r="V57" s="104">
        <v>83</v>
      </c>
      <c r="W57" s="104">
        <v>83</v>
      </c>
      <c r="X57" s="104">
        <v>83</v>
      </c>
      <c r="Y57" s="104">
        <v>83</v>
      </c>
      <c r="Z57" s="104">
        <v>83</v>
      </c>
      <c r="AA57" s="104">
        <v>83</v>
      </c>
      <c r="AB57" s="104">
        <v>83</v>
      </c>
      <c r="AC57" s="104">
        <v>83</v>
      </c>
      <c r="AD57" s="104">
        <v>22</v>
      </c>
      <c r="AE57" s="104">
        <v>21</v>
      </c>
      <c r="AF57" s="104">
        <v>21</v>
      </c>
      <c r="AG57" s="104">
        <v>24</v>
      </c>
      <c r="AH57" s="104">
        <v>21</v>
      </c>
      <c r="AI57" s="104">
        <v>23</v>
      </c>
      <c r="AJ57" s="104">
        <v>26</v>
      </c>
      <c r="AK57" s="104">
        <v>24</v>
      </c>
      <c r="AL57" s="104">
        <v>25</v>
      </c>
      <c r="AM57" s="104">
        <v>25</v>
      </c>
      <c r="AN57" s="104">
        <v>25</v>
      </c>
      <c r="AO57" s="104">
        <v>22</v>
      </c>
      <c r="AP57" s="104">
        <v>26</v>
      </c>
      <c r="AQ57" s="104">
        <v>23</v>
      </c>
      <c r="AR57" s="104">
        <v>10</v>
      </c>
      <c r="AS57" s="104">
        <v>8</v>
      </c>
      <c r="AT57" s="104">
        <v>16</v>
      </c>
      <c r="AU57" s="104">
        <v>0</v>
      </c>
      <c r="AV57" s="104">
        <v>0</v>
      </c>
      <c r="AW57" s="104">
        <v>0</v>
      </c>
      <c r="AX57" s="104">
        <v>0</v>
      </c>
      <c r="AY57" s="104">
        <v>0</v>
      </c>
      <c r="AZ57" s="104">
        <v>0</v>
      </c>
      <c r="BA57" s="104">
        <v>0</v>
      </c>
    </row>
    <row r="58" spans="1:53" hidden="1" x14ac:dyDescent="0.35">
      <c r="A58" t="s">
        <v>66</v>
      </c>
      <c r="B58" t="s">
        <v>78</v>
      </c>
      <c r="C58" t="s">
        <v>70</v>
      </c>
      <c r="D58" t="s">
        <v>65</v>
      </c>
      <c r="E58" t="s">
        <v>447</v>
      </c>
      <c r="F58" s="104">
        <v>15</v>
      </c>
      <c r="G58" s="104">
        <v>29</v>
      </c>
      <c r="H58" s="104">
        <v>42</v>
      </c>
      <c r="I58" s="104">
        <v>58</v>
      </c>
      <c r="J58" s="104">
        <v>72</v>
      </c>
      <c r="K58" s="104">
        <v>87</v>
      </c>
      <c r="L58" s="104">
        <v>105</v>
      </c>
      <c r="M58" s="104">
        <v>120</v>
      </c>
      <c r="N58" s="104">
        <v>136</v>
      </c>
      <c r="O58" s="104">
        <v>153</v>
      </c>
      <c r="P58" s="104">
        <v>169</v>
      </c>
      <c r="Q58" s="104">
        <v>185</v>
      </c>
      <c r="R58" s="104">
        <v>8</v>
      </c>
      <c r="S58" s="104">
        <v>31</v>
      </c>
      <c r="T58" s="104">
        <v>41</v>
      </c>
      <c r="U58" s="104">
        <v>53</v>
      </c>
      <c r="V58" s="104">
        <v>64</v>
      </c>
      <c r="W58" s="104">
        <v>64</v>
      </c>
      <c r="X58" s="104">
        <v>64</v>
      </c>
      <c r="Y58" s="104">
        <v>64</v>
      </c>
      <c r="Z58" s="104">
        <v>64</v>
      </c>
      <c r="AA58" s="104">
        <v>64</v>
      </c>
      <c r="AB58" s="104">
        <v>64</v>
      </c>
      <c r="AC58" s="104">
        <v>64</v>
      </c>
      <c r="AD58" s="104">
        <v>15</v>
      </c>
      <c r="AE58" s="104">
        <v>14</v>
      </c>
      <c r="AF58" s="104">
        <v>13</v>
      </c>
      <c r="AG58" s="104">
        <v>16</v>
      </c>
      <c r="AH58" s="104">
        <v>14</v>
      </c>
      <c r="AI58" s="104">
        <v>15</v>
      </c>
      <c r="AJ58" s="104">
        <v>18</v>
      </c>
      <c r="AK58" s="104">
        <v>15</v>
      </c>
      <c r="AL58" s="104">
        <v>16</v>
      </c>
      <c r="AM58" s="104">
        <v>17</v>
      </c>
      <c r="AN58" s="104">
        <v>16</v>
      </c>
      <c r="AO58" s="104">
        <v>16</v>
      </c>
      <c r="AP58" s="104">
        <v>8</v>
      </c>
      <c r="AQ58" s="104">
        <v>23</v>
      </c>
      <c r="AR58" s="104">
        <v>10</v>
      </c>
      <c r="AS58" s="104">
        <v>12</v>
      </c>
      <c r="AT58" s="104">
        <v>11</v>
      </c>
      <c r="AU58" s="104">
        <v>0</v>
      </c>
      <c r="AV58" s="104">
        <v>0</v>
      </c>
      <c r="AW58" s="104">
        <v>0</v>
      </c>
      <c r="AX58" s="104">
        <v>0</v>
      </c>
      <c r="AY58" s="104">
        <v>0</v>
      </c>
      <c r="AZ58" s="104">
        <v>0</v>
      </c>
      <c r="BA58" s="104">
        <v>0</v>
      </c>
    </row>
    <row r="59" spans="1:53" hidden="1" x14ac:dyDescent="0.35">
      <c r="A59" t="s">
        <v>66</v>
      </c>
      <c r="B59" t="s">
        <v>78</v>
      </c>
      <c r="C59" t="s">
        <v>70</v>
      </c>
      <c r="D59" t="s">
        <v>65</v>
      </c>
      <c r="E59" t="s">
        <v>448</v>
      </c>
      <c r="F59" s="104">
        <v>6</v>
      </c>
      <c r="G59" s="104">
        <v>11</v>
      </c>
      <c r="H59" s="104">
        <v>17</v>
      </c>
      <c r="I59" s="104">
        <v>23</v>
      </c>
      <c r="J59" s="104">
        <v>29</v>
      </c>
      <c r="K59" s="104">
        <v>35</v>
      </c>
      <c r="L59" s="104">
        <v>42</v>
      </c>
      <c r="M59" s="104">
        <v>49</v>
      </c>
      <c r="N59" s="104">
        <v>56</v>
      </c>
      <c r="O59" s="104">
        <v>62</v>
      </c>
      <c r="P59" s="104">
        <v>68</v>
      </c>
      <c r="Q59" s="104">
        <v>74</v>
      </c>
      <c r="R59" s="104">
        <v>9</v>
      </c>
      <c r="S59" s="104">
        <v>18</v>
      </c>
      <c r="T59" s="104">
        <v>21</v>
      </c>
      <c r="U59" s="104">
        <v>35</v>
      </c>
      <c r="V59" s="104">
        <v>48</v>
      </c>
      <c r="W59" s="104">
        <v>48</v>
      </c>
      <c r="X59" s="104">
        <v>48</v>
      </c>
      <c r="Y59" s="104">
        <v>48</v>
      </c>
      <c r="Z59" s="104">
        <v>48</v>
      </c>
      <c r="AA59" s="104">
        <v>48</v>
      </c>
      <c r="AB59" s="104">
        <v>48</v>
      </c>
      <c r="AC59" s="104">
        <v>48</v>
      </c>
      <c r="AD59" s="104">
        <v>6</v>
      </c>
      <c r="AE59" s="104">
        <v>5</v>
      </c>
      <c r="AF59" s="104">
        <v>6</v>
      </c>
      <c r="AG59" s="104">
        <v>6</v>
      </c>
      <c r="AH59" s="104">
        <v>6</v>
      </c>
      <c r="AI59" s="104">
        <v>6</v>
      </c>
      <c r="AJ59" s="104">
        <v>7</v>
      </c>
      <c r="AK59" s="104">
        <v>7</v>
      </c>
      <c r="AL59" s="104">
        <v>7</v>
      </c>
      <c r="AM59" s="104">
        <v>6</v>
      </c>
      <c r="AN59" s="104">
        <v>6</v>
      </c>
      <c r="AO59" s="104">
        <v>6</v>
      </c>
      <c r="AP59" s="104">
        <v>9</v>
      </c>
      <c r="AQ59" s="104">
        <v>9</v>
      </c>
      <c r="AR59" s="104">
        <v>3</v>
      </c>
      <c r="AS59" s="104">
        <v>14</v>
      </c>
      <c r="AT59" s="104">
        <v>13</v>
      </c>
      <c r="AU59" s="104">
        <v>0</v>
      </c>
      <c r="AV59" s="104">
        <v>0</v>
      </c>
      <c r="AW59" s="104">
        <v>0</v>
      </c>
      <c r="AX59" s="104">
        <v>0</v>
      </c>
      <c r="AY59" s="104">
        <v>0</v>
      </c>
      <c r="AZ59" s="104">
        <v>0</v>
      </c>
      <c r="BA59" s="104">
        <v>0</v>
      </c>
    </row>
    <row r="60" spans="1:53" hidden="1" x14ac:dyDescent="0.35">
      <c r="A60" t="s">
        <v>66</v>
      </c>
      <c r="B60" t="s">
        <v>78</v>
      </c>
      <c r="C60" t="s">
        <v>70</v>
      </c>
      <c r="D60" t="s">
        <v>65</v>
      </c>
      <c r="E60" t="s">
        <v>449</v>
      </c>
      <c r="F60" s="104">
        <v>1</v>
      </c>
      <c r="G60" s="104">
        <v>2</v>
      </c>
      <c r="H60" s="104">
        <v>4</v>
      </c>
      <c r="I60" s="104">
        <v>5</v>
      </c>
      <c r="J60" s="104">
        <v>6</v>
      </c>
      <c r="K60" s="104">
        <v>8</v>
      </c>
      <c r="L60" s="104">
        <v>10</v>
      </c>
      <c r="M60" s="104">
        <v>14</v>
      </c>
      <c r="N60" s="104">
        <v>16</v>
      </c>
      <c r="O60" s="104">
        <v>17</v>
      </c>
      <c r="P60" s="104">
        <v>18</v>
      </c>
      <c r="Q60" s="104">
        <v>20</v>
      </c>
      <c r="R60" s="104">
        <v>0</v>
      </c>
      <c r="S60" s="104">
        <v>0</v>
      </c>
      <c r="T60" s="104">
        <v>0</v>
      </c>
      <c r="U60" s="104">
        <v>0</v>
      </c>
      <c r="V60" s="104">
        <v>0</v>
      </c>
      <c r="W60" s="104">
        <v>0</v>
      </c>
      <c r="X60" s="104">
        <v>0</v>
      </c>
      <c r="Y60" s="104">
        <v>0</v>
      </c>
      <c r="Z60" s="104">
        <v>0</v>
      </c>
      <c r="AA60" s="104">
        <v>0</v>
      </c>
      <c r="AB60" s="104">
        <v>0</v>
      </c>
      <c r="AC60" s="104">
        <v>0</v>
      </c>
      <c r="AD60" s="104">
        <v>1</v>
      </c>
      <c r="AE60" s="104">
        <v>1</v>
      </c>
      <c r="AF60" s="104">
        <v>2</v>
      </c>
      <c r="AG60" s="104">
        <v>1</v>
      </c>
      <c r="AH60" s="104">
        <v>1</v>
      </c>
      <c r="AI60" s="104">
        <v>2</v>
      </c>
      <c r="AJ60" s="104">
        <v>2</v>
      </c>
      <c r="AK60" s="104">
        <v>4</v>
      </c>
      <c r="AL60" s="104">
        <v>2</v>
      </c>
      <c r="AM60" s="104">
        <v>1</v>
      </c>
      <c r="AN60" s="104">
        <v>1</v>
      </c>
      <c r="AO60" s="104">
        <v>2</v>
      </c>
      <c r="AP60" s="104">
        <v>0</v>
      </c>
      <c r="AQ60" s="104">
        <v>0</v>
      </c>
      <c r="AR60" s="104">
        <v>0</v>
      </c>
      <c r="AS60" s="104">
        <v>0</v>
      </c>
      <c r="AT60" s="104">
        <v>0</v>
      </c>
      <c r="AU60" s="104">
        <v>0</v>
      </c>
      <c r="AV60" s="104">
        <v>0</v>
      </c>
      <c r="AW60" s="104">
        <v>0</v>
      </c>
      <c r="AX60" s="104">
        <v>0</v>
      </c>
      <c r="AY60" s="104">
        <v>0</v>
      </c>
      <c r="AZ60" s="104">
        <v>0</v>
      </c>
      <c r="BA60" s="104">
        <v>0</v>
      </c>
    </row>
    <row r="61" spans="1:53" hidden="1" x14ac:dyDescent="0.35">
      <c r="A61" s="158" t="s">
        <v>66</v>
      </c>
      <c r="B61" s="158" t="s">
        <v>78</v>
      </c>
      <c r="C61" s="158" t="s">
        <v>71</v>
      </c>
      <c r="D61" s="158" t="s">
        <v>65</v>
      </c>
      <c r="E61" s="158" t="s">
        <v>450</v>
      </c>
      <c r="F61" s="159">
        <v>3</v>
      </c>
      <c r="G61" s="159">
        <v>6</v>
      </c>
      <c r="H61" s="159">
        <v>8</v>
      </c>
      <c r="I61" s="159">
        <v>11</v>
      </c>
      <c r="J61" s="159">
        <v>14</v>
      </c>
      <c r="K61" s="159">
        <v>17</v>
      </c>
      <c r="L61" s="159">
        <v>20</v>
      </c>
      <c r="M61" s="159">
        <v>23</v>
      </c>
      <c r="N61" s="159">
        <v>27</v>
      </c>
      <c r="O61" s="159">
        <v>30</v>
      </c>
      <c r="P61" s="159">
        <v>33</v>
      </c>
      <c r="Q61" s="159">
        <v>36</v>
      </c>
      <c r="R61" s="159">
        <v>4</v>
      </c>
      <c r="S61" s="159">
        <v>7</v>
      </c>
      <c r="T61" s="159">
        <v>11</v>
      </c>
      <c r="U61" s="159">
        <v>14</v>
      </c>
      <c r="V61" s="159">
        <v>20</v>
      </c>
      <c r="W61" s="159">
        <v>20</v>
      </c>
      <c r="X61" s="159">
        <v>20</v>
      </c>
      <c r="Y61" s="159">
        <v>20</v>
      </c>
      <c r="Z61" s="159">
        <v>20</v>
      </c>
      <c r="AA61" s="159">
        <v>20</v>
      </c>
      <c r="AB61" s="159">
        <v>20</v>
      </c>
      <c r="AC61" s="159">
        <v>20</v>
      </c>
      <c r="AD61" s="159">
        <v>3</v>
      </c>
      <c r="AE61" s="159">
        <v>3</v>
      </c>
      <c r="AF61" s="159">
        <v>2</v>
      </c>
      <c r="AG61" s="159">
        <v>3</v>
      </c>
      <c r="AH61" s="159">
        <v>3</v>
      </c>
      <c r="AI61" s="159">
        <v>3</v>
      </c>
      <c r="AJ61" s="159">
        <v>3</v>
      </c>
      <c r="AK61" s="159">
        <v>3</v>
      </c>
      <c r="AL61" s="159">
        <v>4</v>
      </c>
      <c r="AM61" s="159">
        <v>3</v>
      </c>
      <c r="AN61" s="159">
        <v>3</v>
      </c>
      <c r="AO61" s="159">
        <v>3</v>
      </c>
      <c r="AP61" s="159">
        <v>4</v>
      </c>
      <c r="AQ61" s="159">
        <v>3</v>
      </c>
      <c r="AR61" s="159">
        <v>4</v>
      </c>
      <c r="AS61" s="159">
        <v>3</v>
      </c>
      <c r="AT61" s="159">
        <v>6</v>
      </c>
      <c r="AU61" s="159">
        <v>0</v>
      </c>
      <c r="AV61" s="159">
        <v>0</v>
      </c>
      <c r="AW61" s="159">
        <v>0</v>
      </c>
      <c r="AX61" s="159">
        <v>0</v>
      </c>
      <c r="AY61" s="159">
        <v>0</v>
      </c>
      <c r="AZ61" s="159">
        <v>0</v>
      </c>
      <c r="BA61" s="159">
        <v>0</v>
      </c>
    </row>
    <row r="62" spans="1:53" hidden="1" x14ac:dyDescent="0.35">
      <c r="A62" s="158" t="s">
        <v>66</v>
      </c>
      <c r="B62" s="158" t="s">
        <v>78</v>
      </c>
      <c r="C62" s="158" t="s">
        <v>71</v>
      </c>
      <c r="D62" s="158" t="s">
        <v>65</v>
      </c>
      <c r="E62" s="158" t="s">
        <v>451</v>
      </c>
      <c r="F62" s="159">
        <v>11</v>
      </c>
      <c r="G62" s="159">
        <v>21</v>
      </c>
      <c r="H62" s="159">
        <v>30</v>
      </c>
      <c r="I62" s="159">
        <v>41</v>
      </c>
      <c r="J62" s="159">
        <v>51</v>
      </c>
      <c r="K62" s="159">
        <v>62</v>
      </c>
      <c r="L62" s="159">
        <v>74</v>
      </c>
      <c r="M62" s="159">
        <v>85</v>
      </c>
      <c r="N62" s="159">
        <v>97</v>
      </c>
      <c r="O62" s="159">
        <v>109</v>
      </c>
      <c r="P62" s="159">
        <v>120</v>
      </c>
      <c r="Q62" s="159">
        <v>131</v>
      </c>
      <c r="R62" s="159">
        <v>18</v>
      </c>
      <c r="S62" s="159">
        <v>41</v>
      </c>
      <c r="T62" s="159">
        <v>52</v>
      </c>
      <c r="U62" s="159">
        <v>71</v>
      </c>
      <c r="V62" s="159">
        <v>85</v>
      </c>
      <c r="W62" s="159">
        <v>85</v>
      </c>
      <c r="X62" s="159">
        <v>85</v>
      </c>
      <c r="Y62" s="159">
        <v>85</v>
      </c>
      <c r="Z62" s="159">
        <v>85</v>
      </c>
      <c r="AA62" s="159">
        <v>85</v>
      </c>
      <c r="AB62" s="159">
        <v>85</v>
      </c>
      <c r="AC62" s="159">
        <v>85</v>
      </c>
      <c r="AD62" s="159">
        <v>11</v>
      </c>
      <c r="AE62" s="159">
        <v>10</v>
      </c>
      <c r="AF62" s="159">
        <v>9</v>
      </c>
      <c r="AG62" s="159">
        <v>11</v>
      </c>
      <c r="AH62" s="159">
        <v>10</v>
      </c>
      <c r="AI62" s="159">
        <v>11</v>
      </c>
      <c r="AJ62" s="159">
        <v>12</v>
      </c>
      <c r="AK62" s="159">
        <v>11</v>
      </c>
      <c r="AL62" s="159">
        <v>12</v>
      </c>
      <c r="AM62" s="159">
        <v>12</v>
      </c>
      <c r="AN62" s="159">
        <v>11</v>
      </c>
      <c r="AO62" s="159">
        <v>11</v>
      </c>
      <c r="AP62" s="159">
        <v>18</v>
      </c>
      <c r="AQ62" s="159">
        <v>23</v>
      </c>
      <c r="AR62" s="159">
        <v>11</v>
      </c>
      <c r="AS62" s="159">
        <v>19</v>
      </c>
      <c r="AT62" s="159">
        <v>14</v>
      </c>
      <c r="AU62" s="159">
        <v>0</v>
      </c>
      <c r="AV62" s="159">
        <v>0</v>
      </c>
      <c r="AW62" s="159">
        <v>0</v>
      </c>
      <c r="AX62" s="159">
        <v>0</v>
      </c>
      <c r="AY62" s="159">
        <v>0</v>
      </c>
      <c r="AZ62" s="159">
        <v>0</v>
      </c>
      <c r="BA62" s="159">
        <v>0</v>
      </c>
    </row>
    <row r="63" spans="1:53" hidden="1" x14ac:dyDescent="0.35">
      <c r="A63" s="158" t="s">
        <v>66</v>
      </c>
      <c r="B63" s="158" t="s">
        <v>78</v>
      </c>
      <c r="C63" s="158" t="s">
        <v>71</v>
      </c>
      <c r="D63" s="158" t="s">
        <v>65</v>
      </c>
      <c r="E63" s="158" t="s">
        <v>452</v>
      </c>
      <c r="F63" s="159">
        <v>22</v>
      </c>
      <c r="G63" s="159">
        <v>43</v>
      </c>
      <c r="H63" s="159">
        <v>65</v>
      </c>
      <c r="I63" s="159">
        <v>91</v>
      </c>
      <c r="J63" s="159">
        <v>113</v>
      </c>
      <c r="K63" s="159">
        <v>138</v>
      </c>
      <c r="L63" s="159">
        <v>168</v>
      </c>
      <c r="M63" s="159">
        <v>192</v>
      </c>
      <c r="N63" s="159">
        <v>219</v>
      </c>
      <c r="O63" s="159">
        <v>246</v>
      </c>
      <c r="P63" s="159">
        <v>272</v>
      </c>
      <c r="Q63" s="159">
        <v>295</v>
      </c>
      <c r="R63" s="159">
        <v>44</v>
      </c>
      <c r="S63" s="159">
        <v>85</v>
      </c>
      <c r="T63" s="159">
        <v>126</v>
      </c>
      <c r="U63" s="159">
        <v>151</v>
      </c>
      <c r="V63" s="159">
        <v>180</v>
      </c>
      <c r="W63" s="159">
        <v>180</v>
      </c>
      <c r="X63" s="159">
        <v>180</v>
      </c>
      <c r="Y63" s="159">
        <v>180</v>
      </c>
      <c r="Z63" s="159">
        <v>180</v>
      </c>
      <c r="AA63" s="159">
        <v>180</v>
      </c>
      <c r="AB63" s="159">
        <v>180</v>
      </c>
      <c r="AC63" s="159">
        <v>180</v>
      </c>
      <c r="AD63" s="159">
        <v>22</v>
      </c>
      <c r="AE63" s="159">
        <v>21</v>
      </c>
      <c r="AF63" s="159">
        <v>22</v>
      </c>
      <c r="AG63" s="159">
        <v>26</v>
      </c>
      <c r="AH63" s="159">
        <v>22</v>
      </c>
      <c r="AI63" s="159">
        <v>25</v>
      </c>
      <c r="AJ63" s="159">
        <v>30</v>
      </c>
      <c r="AK63" s="159">
        <v>24</v>
      </c>
      <c r="AL63" s="159">
        <v>27</v>
      </c>
      <c r="AM63" s="159">
        <v>27</v>
      </c>
      <c r="AN63" s="159">
        <v>26</v>
      </c>
      <c r="AO63" s="159">
        <v>23</v>
      </c>
      <c r="AP63" s="159">
        <v>44</v>
      </c>
      <c r="AQ63" s="159">
        <v>41</v>
      </c>
      <c r="AR63" s="159">
        <v>41</v>
      </c>
      <c r="AS63" s="159">
        <v>25</v>
      </c>
      <c r="AT63" s="159">
        <v>29</v>
      </c>
      <c r="AU63" s="159">
        <v>0</v>
      </c>
      <c r="AV63" s="159">
        <v>0</v>
      </c>
      <c r="AW63" s="159">
        <v>0</v>
      </c>
      <c r="AX63" s="159">
        <v>0</v>
      </c>
      <c r="AY63" s="159">
        <v>0</v>
      </c>
      <c r="AZ63" s="159">
        <v>0</v>
      </c>
      <c r="BA63" s="159">
        <v>0</v>
      </c>
    </row>
    <row r="64" spans="1:53" hidden="1" x14ac:dyDescent="0.35">
      <c r="A64" s="158" t="s">
        <v>66</v>
      </c>
      <c r="B64" s="158" t="s">
        <v>78</v>
      </c>
      <c r="C64" s="158" t="s">
        <v>71</v>
      </c>
      <c r="D64" s="158" t="s">
        <v>65</v>
      </c>
      <c r="E64" s="158" t="s">
        <v>453</v>
      </c>
      <c r="F64" s="159">
        <v>23</v>
      </c>
      <c r="G64" s="159">
        <v>44</v>
      </c>
      <c r="H64" s="159">
        <v>66</v>
      </c>
      <c r="I64" s="159">
        <v>90</v>
      </c>
      <c r="J64" s="159">
        <v>112</v>
      </c>
      <c r="K64" s="159">
        <v>135</v>
      </c>
      <c r="L64" s="159">
        <v>165</v>
      </c>
      <c r="M64" s="159">
        <v>190</v>
      </c>
      <c r="N64" s="159">
        <v>216</v>
      </c>
      <c r="O64" s="159">
        <v>242</v>
      </c>
      <c r="P64" s="159">
        <v>267</v>
      </c>
      <c r="Q64" s="159">
        <v>290</v>
      </c>
      <c r="R64" s="159">
        <v>26</v>
      </c>
      <c r="S64" s="159">
        <v>54</v>
      </c>
      <c r="T64" s="159">
        <v>83</v>
      </c>
      <c r="U64" s="159">
        <v>116</v>
      </c>
      <c r="V64" s="159">
        <v>144</v>
      </c>
      <c r="W64" s="159">
        <v>144</v>
      </c>
      <c r="X64" s="159">
        <v>144</v>
      </c>
      <c r="Y64" s="159">
        <v>144</v>
      </c>
      <c r="Z64" s="159">
        <v>144</v>
      </c>
      <c r="AA64" s="159">
        <v>144</v>
      </c>
      <c r="AB64" s="159">
        <v>144</v>
      </c>
      <c r="AC64" s="159">
        <v>144</v>
      </c>
      <c r="AD64" s="159">
        <v>23</v>
      </c>
      <c r="AE64" s="159">
        <v>21</v>
      </c>
      <c r="AF64" s="159">
        <v>22</v>
      </c>
      <c r="AG64" s="159">
        <v>24</v>
      </c>
      <c r="AH64" s="159">
        <v>22</v>
      </c>
      <c r="AI64" s="159">
        <v>23</v>
      </c>
      <c r="AJ64" s="159">
        <v>30</v>
      </c>
      <c r="AK64" s="159">
        <v>25</v>
      </c>
      <c r="AL64" s="159">
        <v>26</v>
      </c>
      <c r="AM64" s="159">
        <v>26</v>
      </c>
      <c r="AN64" s="159">
        <v>25</v>
      </c>
      <c r="AO64" s="159">
        <v>23</v>
      </c>
      <c r="AP64" s="159">
        <v>26</v>
      </c>
      <c r="AQ64" s="159">
        <v>28</v>
      </c>
      <c r="AR64" s="159">
        <v>29</v>
      </c>
      <c r="AS64" s="159">
        <v>33</v>
      </c>
      <c r="AT64" s="159">
        <v>28</v>
      </c>
      <c r="AU64" s="159">
        <v>0</v>
      </c>
      <c r="AV64" s="159">
        <v>0</v>
      </c>
      <c r="AW64" s="159">
        <v>0</v>
      </c>
      <c r="AX64" s="159">
        <v>0</v>
      </c>
      <c r="AY64" s="159">
        <v>0</v>
      </c>
      <c r="AZ64" s="159">
        <v>0</v>
      </c>
      <c r="BA64" s="159">
        <v>0</v>
      </c>
    </row>
    <row r="65" spans="1:53" hidden="1" x14ac:dyDescent="0.35">
      <c r="A65" s="158" t="s">
        <v>66</v>
      </c>
      <c r="B65" s="158" t="s">
        <v>78</v>
      </c>
      <c r="C65" s="158" t="s">
        <v>71</v>
      </c>
      <c r="D65" s="158" t="s">
        <v>65</v>
      </c>
      <c r="E65" s="158" t="s">
        <v>454</v>
      </c>
      <c r="F65" s="159">
        <v>20</v>
      </c>
      <c r="G65" s="159">
        <v>38</v>
      </c>
      <c r="H65" s="159">
        <v>56</v>
      </c>
      <c r="I65" s="159">
        <v>77</v>
      </c>
      <c r="J65" s="159">
        <v>96</v>
      </c>
      <c r="K65" s="159">
        <v>116</v>
      </c>
      <c r="L65" s="159">
        <v>140</v>
      </c>
      <c r="M65" s="159">
        <v>161</v>
      </c>
      <c r="N65" s="159">
        <v>183</v>
      </c>
      <c r="O65" s="159">
        <v>206</v>
      </c>
      <c r="P65" s="159">
        <v>228</v>
      </c>
      <c r="Q65" s="159">
        <v>249</v>
      </c>
      <c r="R65" s="159">
        <v>43</v>
      </c>
      <c r="S65" s="159">
        <v>76</v>
      </c>
      <c r="T65" s="159">
        <v>116</v>
      </c>
      <c r="U65" s="159">
        <v>150</v>
      </c>
      <c r="V65" s="159">
        <v>186</v>
      </c>
      <c r="W65" s="159">
        <v>186</v>
      </c>
      <c r="X65" s="159">
        <v>186</v>
      </c>
      <c r="Y65" s="159">
        <v>186</v>
      </c>
      <c r="Z65" s="159">
        <v>186</v>
      </c>
      <c r="AA65" s="159">
        <v>186</v>
      </c>
      <c r="AB65" s="159">
        <v>186</v>
      </c>
      <c r="AC65" s="159">
        <v>186</v>
      </c>
      <c r="AD65" s="159">
        <v>20</v>
      </c>
      <c r="AE65" s="159">
        <v>18</v>
      </c>
      <c r="AF65" s="159">
        <v>18</v>
      </c>
      <c r="AG65" s="159">
        <v>21</v>
      </c>
      <c r="AH65" s="159">
        <v>19</v>
      </c>
      <c r="AI65" s="159">
        <v>20</v>
      </c>
      <c r="AJ65" s="159">
        <v>24</v>
      </c>
      <c r="AK65" s="159">
        <v>21</v>
      </c>
      <c r="AL65" s="159">
        <v>22</v>
      </c>
      <c r="AM65" s="159">
        <v>23</v>
      </c>
      <c r="AN65" s="159">
        <v>22</v>
      </c>
      <c r="AO65" s="159">
        <v>21</v>
      </c>
      <c r="AP65" s="159">
        <v>43</v>
      </c>
      <c r="AQ65" s="159">
        <v>33</v>
      </c>
      <c r="AR65" s="159">
        <v>40</v>
      </c>
      <c r="AS65" s="159">
        <v>34</v>
      </c>
      <c r="AT65" s="159">
        <v>36</v>
      </c>
      <c r="AU65" s="159">
        <v>0</v>
      </c>
      <c r="AV65" s="159">
        <v>0</v>
      </c>
      <c r="AW65" s="159">
        <v>0</v>
      </c>
      <c r="AX65" s="159">
        <v>0</v>
      </c>
      <c r="AY65" s="159">
        <v>0</v>
      </c>
      <c r="AZ65" s="159">
        <v>0</v>
      </c>
      <c r="BA65" s="159">
        <v>0</v>
      </c>
    </row>
    <row r="66" spans="1:53" hidden="1" x14ac:dyDescent="0.35">
      <c r="A66" s="158" t="s">
        <v>66</v>
      </c>
      <c r="B66" s="158" t="s">
        <v>78</v>
      </c>
      <c r="C66" s="158" t="s">
        <v>71</v>
      </c>
      <c r="D66" s="158" t="s">
        <v>65</v>
      </c>
      <c r="E66" s="158" t="s">
        <v>455</v>
      </c>
      <c r="F66" s="159">
        <v>3</v>
      </c>
      <c r="G66" s="159">
        <v>6</v>
      </c>
      <c r="H66" s="159">
        <v>9</v>
      </c>
      <c r="I66" s="159">
        <v>12</v>
      </c>
      <c r="J66" s="159">
        <v>15</v>
      </c>
      <c r="K66" s="159">
        <v>18</v>
      </c>
      <c r="L66" s="159">
        <v>21</v>
      </c>
      <c r="M66" s="159">
        <v>27</v>
      </c>
      <c r="N66" s="159">
        <v>30</v>
      </c>
      <c r="O66" s="159">
        <v>33</v>
      </c>
      <c r="P66" s="159">
        <v>36</v>
      </c>
      <c r="Q66" s="159">
        <v>39</v>
      </c>
      <c r="R66" s="159">
        <v>1</v>
      </c>
      <c r="S66" s="159">
        <v>2</v>
      </c>
      <c r="T66" s="159">
        <v>2</v>
      </c>
      <c r="U66" s="159">
        <v>8</v>
      </c>
      <c r="V66" s="159">
        <v>15</v>
      </c>
      <c r="W66" s="159">
        <v>15</v>
      </c>
      <c r="X66" s="159">
        <v>15</v>
      </c>
      <c r="Y66" s="159">
        <v>15</v>
      </c>
      <c r="Z66" s="159">
        <v>15</v>
      </c>
      <c r="AA66" s="159">
        <v>15</v>
      </c>
      <c r="AB66" s="159">
        <v>15</v>
      </c>
      <c r="AC66" s="159">
        <v>15</v>
      </c>
      <c r="AD66" s="159">
        <v>3</v>
      </c>
      <c r="AE66" s="159">
        <v>3</v>
      </c>
      <c r="AF66" s="159">
        <v>3</v>
      </c>
      <c r="AG66" s="159">
        <v>3</v>
      </c>
      <c r="AH66" s="159">
        <v>3</v>
      </c>
      <c r="AI66" s="159">
        <v>3</v>
      </c>
      <c r="AJ66" s="159">
        <v>3</v>
      </c>
      <c r="AK66" s="159">
        <v>6</v>
      </c>
      <c r="AL66" s="159">
        <v>3</v>
      </c>
      <c r="AM66" s="159">
        <v>3</v>
      </c>
      <c r="AN66" s="159">
        <v>3</v>
      </c>
      <c r="AO66" s="159">
        <v>3</v>
      </c>
      <c r="AP66" s="159">
        <v>1</v>
      </c>
      <c r="AQ66" s="159">
        <v>1</v>
      </c>
      <c r="AR66" s="159">
        <v>0</v>
      </c>
      <c r="AS66" s="159">
        <v>6</v>
      </c>
      <c r="AT66" s="159">
        <v>7</v>
      </c>
      <c r="AU66" s="159">
        <v>0</v>
      </c>
      <c r="AV66" s="159">
        <v>0</v>
      </c>
      <c r="AW66" s="159">
        <v>0</v>
      </c>
      <c r="AX66" s="159">
        <v>0</v>
      </c>
      <c r="AY66" s="159">
        <v>0</v>
      </c>
      <c r="AZ66" s="159">
        <v>0</v>
      </c>
      <c r="BA66" s="159">
        <v>0</v>
      </c>
    </row>
    <row r="67" spans="1:53" hidden="1" x14ac:dyDescent="0.35">
      <c r="A67" s="158" t="s">
        <v>66</v>
      </c>
      <c r="B67" s="158" t="s">
        <v>78</v>
      </c>
      <c r="C67" s="158" t="s">
        <v>71</v>
      </c>
      <c r="D67" s="158" t="s">
        <v>65</v>
      </c>
      <c r="E67" s="158" t="s">
        <v>456</v>
      </c>
      <c r="F67" s="159">
        <v>26</v>
      </c>
      <c r="G67" s="159">
        <v>49</v>
      </c>
      <c r="H67" s="159">
        <v>72</v>
      </c>
      <c r="I67" s="159">
        <v>98</v>
      </c>
      <c r="J67" s="159">
        <v>122</v>
      </c>
      <c r="K67" s="159">
        <v>147</v>
      </c>
      <c r="L67" s="159">
        <v>176</v>
      </c>
      <c r="M67" s="159">
        <v>201</v>
      </c>
      <c r="N67" s="159">
        <v>229</v>
      </c>
      <c r="O67" s="159">
        <v>256</v>
      </c>
      <c r="P67" s="159">
        <v>282</v>
      </c>
      <c r="Q67" s="159">
        <v>307</v>
      </c>
      <c r="R67" s="159">
        <v>47</v>
      </c>
      <c r="S67" s="159">
        <v>91</v>
      </c>
      <c r="T67" s="159">
        <v>123</v>
      </c>
      <c r="U67" s="159">
        <v>153</v>
      </c>
      <c r="V67" s="159">
        <v>198</v>
      </c>
      <c r="W67" s="159">
        <v>198</v>
      </c>
      <c r="X67" s="159">
        <v>198</v>
      </c>
      <c r="Y67" s="159">
        <v>198</v>
      </c>
      <c r="Z67" s="159">
        <v>198</v>
      </c>
      <c r="AA67" s="159">
        <v>198</v>
      </c>
      <c r="AB67" s="159">
        <v>198</v>
      </c>
      <c r="AC67" s="159">
        <v>198</v>
      </c>
      <c r="AD67" s="159">
        <v>26</v>
      </c>
      <c r="AE67" s="159">
        <v>23</v>
      </c>
      <c r="AF67" s="159">
        <v>23</v>
      </c>
      <c r="AG67" s="159">
        <v>26</v>
      </c>
      <c r="AH67" s="159">
        <v>24</v>
      </c>
      <c r="AI67" s="159">
        <v>25</v>
      </c>
      <c r="AJ67" s="159">
        <v>29</v>
      </c>
      <c r="AK67" s="159">
        <v>25</v>
      </c>
      <c r="AL67" s="159">
        <v>28</v>
      </c>
      <c r="AM67" s="159">
        <v>27</v>
      </c>
      <c r="AN67" s="159">
        <v>26</v>
      </c>
      <c r="AO67" s="159">
        <v>25</v>
      </c>
      <c r="AP67" s="159">
        <v>47</v>
      </c>
      <c r="AQ67" s="159">
        <v>44</v>
      </c>
      <c r="AR67" s="159">
        <v>32</v>
      </c>
      <c r="AS67" s="159">
        <v>30</v>
      </c>
      <c r="AT67" s="159">
        <v>45</v>
      </c>
      <c r="AU67" s="159">
        <v>0</v>
      </c>
      <c r="AV67" s="159">
        <v>0</v>
      </c>
      <c r="AW67" s="159">
        <v>0</v>
      </c>
      <c r="AX67" s="159">
        <v>0</v>
      </c>
      <c r="AY67" s="159">
        <v>0</v>
      </c>
      <c r="AZ67" s="159">
        <v>0</v>
      </c>
      <c r="BA67" s="159">
        <v>0</v>
      </c>
    </row>
    <row r="68" spans="1:53" hidden="1" x14ac:dyDescent="0.35">
      <c r="A68" t="s">
        <v>66</v>
      </c>
      <c r="B68" t="s">
        <v>78</v>
      </c>
      <c r="C68" t="s">
        <v>72</v>
      </c>
      <c r="D68" t="s">
        <v>65</v>
      </c>
      <c r="E68" t="s">
        <v>457</v>
      </c>
      <c r="F68" s="104">
        <v>17</v>
      </c>
      <c r="G68" s="104">
        <v>32</v>
      </c>
      <c r="H68" s="104">
        <v>46</v>
      </c>
      <c r="I68" s="104">
        <v>63</v>
      </c>
      <c r="J68" s="104">
        <v>79</v>
      </c>
      <c r="K68" s="104">
        <v>96</v>
      </c>
      <c r="L68" s="104">
        <v>117</v>
      </c>
      <c r="M68" s="104">
        <v>139</v>
      </c>
      <c r="N68" s="104">
        <v>158</v>
      </c>
      <c r="O68" s="104">
        <v>176</v>
      </c>
      <c r="P68" s="104">
        <v>193</v>
      </c>
      <c r="Q68" s="104">
        <v>210</v>
      </c>
      <c r="R68" s="104">
        <v>32</v>
      </c>
      <c r="S68" s="104">
        <v>60</v>
      </c>
      <c r="T68" s="104">
        <v>83</v>
      </c>
      <c r="U68" s="104">
        <v>116</v>
      </c>
      <c r="V68" s="104">
        <v>140</v>
      </c>
      <c r="W68" s="104">
        <v>140</v>
      </c>
      <c r="X68" s="104">
        <v>140</v>
      </c>
      <c r="Y68" s="104">
        <v>140</v>
      </c>
      <c r="Z68" s="104">
        <v>140</v>
      </c>
      <c r="AA68" s="104">
        <v>140</v>
      </c>
      <c r="AB68" s="104">
        <v>140</v>
      </c>
      <c r="AC68" s="104">
        <v>140</v>
      </c>
      <c r="AD68" s="104">
        <v>17</v>
      </c>
      <c r="AE68" s="104">
        <v>15</v>
      </c>
      <c r="AF68" s="104">
        <v>14</v>
      </c>
      <c r="AG68" s="104">
        <v>17</v>
      </c>
      <c r="AH68" s="104">
        <v>16</v>
      </c>
      <c r="AI68" s="104">
        <v>17</v>
      </c>
      <c r="AJ68" s="104">
        <v>21</v>
      </c>
      <c r="AK68" s="104">
        <v>22</v>
      </c>
      <c r="AL68" s="104">
        <v>19</v>
      </c>
      <c r="AM68" s="104">
        <v>18</v>
      </c>
      <c r="AN68" s="104">
        <v>17</v>
      </c>
      <c r="AO68" s="104">
        <v>17</v>
      </c>
      <c r="AP68" s="104">
        <v>32</v>
      </c>
      <c r="AQ68" s="104">
        <v>28</v>
      </c>
      <c r="AR68" s="104">
        <v>23</v>
      </c>
      <c r="AS68" s="104">
        <v>33</v>
      </c>
      <c r="AT68" s="104">
        <v>24</v>
      </c>
      <c r="AU68" s="104">
        <v>0</v>
      </c>
      <c r="AV68" s="104">
        <v>0</v>
      </c>
      <c r="AW68" s="104">
        <v>0</v>
      </c>
      <c r="AX68" s="104">
        <v>0</v>
      </c>
      <c r="AY68" s="104">
        <v>0</v>
      </c>
      <c r="AZ68" s="104">
        <v>0</v>
      </c>
      <c r="BA68" s="104">
        <v>0</v>
      </c>
    </row>
    <row r="69" spans="1:53" hidden="1" x14ac:dyDescent="0.35">
      <c r="A69" t="s">
        <v>66</v>
      </c>
      <c r="B69" t="s">
        <v>78</v>
      </c>
      <c r="C69" t="s">
        <v>72</v>
      </c>
      <c r="D69" t="s">
        <v>65</v>
      </c>
      <c r="E69" t="s">
        <v>458</v>
      </c>
      <c r="F69" s="104">
        <v>26</v>
      </c>
      <c r="G69" s="104">
        <v>50</v>
      </c>
      <c r="H69" s="104">
        <v>74</v>
      </c>
      <c r="I69" s="104">
        <v>101</v>
      </c>
      <c r="J69" s="104">
        <v>126</v>
      </c>
      <c r="K69" s="104">
        <v>152</v>
      </c>
      <c r="L69" s="104">
        <v>182</v>
      </c>
      <c r="M69" s="104">
        <v>209</v>
      </c>
      <c r="N69" s="104">
        <v>238</v>
      </c>
      <c r="O69" s="104">
        <v>267</v>
      </c>
      <c r="P69" s="104">
        <v>294</v>
      </c>
      <c r="Q69" s="104">
        <v>320</v>
      </c>
      <c r="R69" s="104">
        <v>54</v>
      </c>
      <c r="S69" s="104">
        <v>110</v>
      </c>
      <c r="T69" s="104">
        <v>136</v>
      </c>
      <c r="U69" s="104">
        <v>176</v>
      </c>
      <c r="V69" s="104">
        <v>222</v>
      </c>
      <c r="W69" s="104">
        <v>222</v>
      </c>
      <c r="X69" s="104">
        <v>222</v>
      </c>
      <c r="Y69" s="104">
        <v>222</v>
      </c>
      <c r="Z69" s="104">
        <v>222</v>
      </c>
      <c r="AA69" s="104">
        <v>222</v>
      </c>
      <c r="AB69" s="104">
        <v>222</v>
      </c>
      <c r="AC69" s="104">
        <v>222</v>
      </c>
      <c r="AD69" s="104">
        <v>26</v>
      </c>
      <c r="AE69" s="104">
        <v>24</v>
      </c>
      <c r="AF69" s="104">
        <v>24</v>
      </c>
      <c r="AG69" s="104">
        <v>27</v>
      </c>
      <c r="AH69" s="104">
        <v>25</v>
      </c>
      <c r="AI69" s="104">
        <v>26</v>
      </c>
      <c r="AJ69" s="104">
        <v>30</v>
      </c>
      <c r="AK69" s="104">
        <v>27</v>
      </c>
      <c r="AL69" s="104">
        <v>29</v>
      </c>
      <c r="AM69" s="104">
        <v>29</v>
      </c>
      <c r="AN69" s="104">
        <v>27</v>
      </c>
      <c r="AO69" s="104">
        <v>26</v>
      </c>
      <c r="AP69" s="104">
        <v>54</v>
      </c>
      <c r="AQ69" s="104">
        <v>56</v>
      </c>
      <c r="AR69" s="104">
        <v>26</v>
      </c>
      <c r="AS69" s="104">
        <v>40</v>
      </c>
      <c r="AT69" s="104">
        <v>46</v>
      </c>
      <c r="AU69" s="104">
        <v>0</v>
      </c>
      <c r="AV69" s="104">
        <v>0</v>
      </c>
      <c r="AW69" s="104">
        <v>0</v>
      </c>
      <c r="AX69" s="104">
        <v>0</v>
      </c>
      <c r="AY69" s="104">
        <v>0</v>
      </c>
      <c r="AZ69" s="104">
        <v>0</v>
      </c>
      <c r="BA69" s="104">
        <v>0</v>
      </c>
    </row>
    <row r="70" spans="1:53" hidden="1" x14ac:dyDescent="0.35">
      <c r="A70" t="s">
        <v>66</v>
      </c>
      <c r="B70" t="s">
        <v>78</v>
      </c>
      <c r="C70" t="s">
        <v>72</v>
      </c>
      <c r="D70" t="s">
        <v>65</v>
      </c>
      <c r="E70" t="s">
        <v>459</v>
      </c>
      <c r="F70" s="104">
        <v>44</v>
      </c>
      <c r="G70" s="104">
        <v>83</v>
      </c>
      <c r="H70" s="104">
        <v>122</v>
      </c>
      <c r="I70" s="104">
        <v>167</v>
      </c>
      <c r="J70" s="104">
        <v>207</v>
      </c>
      <c r="K70" s="104">
        <v>250</v>
      </c>
      <c r="L70" s="104">
        <v>300</v>
      </c>
      <c r="M70" s="104">
        <v>344</v>
      </c>
      <c r="N70" s="104">
        <v>392</v>
      </c>
      <c r="O70" s="104">
        <v>441</v>
      </c>
      <c r="P70" s="104">
        <v>488</v>
      </c>
      <c r="Q70" s="104">
        <v>532</v>
      </c>
      <c r="R70" s="104">
        <v>68</v>
      </c>
      <c r="S70" s="104">
        <v>132</v>
      </c>
      <c r="T70" s="104">
        <v>197</v>
      </c>
      <c r="U70" s="104">
        <v>261</v>
      </c>
      <c r="V70" s="104">
        <v>314</v>
      </c>
      <c r="W70" s="104">
        <v>314</v>
      </c>
      <c r="X70" s="104">
        <v>314</v>
      </c>
      <c r="Y70" s="104">
        <v>314</v>
      </c>
      <c r="Z70" s="104">
        <v>314</v>
      </c>
      <c r="AA70" s="104">
        <v>314</v>
      </c>
      <c r="AB70" s="104">
        <v>314</v>
      </c>
      <c r="AC70" s="104">
        <v>314</v>
      </c>
      <c r="AD70" s="104">
        <v>44</v>
      </c>
      <c r="AE70" s="104">
        <v>39</v>
      </c>
      <c r="AF70" s="104">
        <v>39</v>
      </c>
      <c r="AG70" s="104">
        <v>45</v>
      </c>
      <c r="AH70" s="104">
        <v>40</v>
      </c>
      <c r="AI70" s="104">
        <v>43</v>
      </c>
      <c r="AJ70" s="104">
        <v>50</v>
      </c>
      <c r="AK70" s="104">
        <v>44</v>
      </c>
      <c r="AL70" s="104">
        <v>48</v>
      </c>
      <c r="AM70" s="104">
        <v>49</v>
      </c>
      <c r="AN70" s="104">
        <v>47</v>
      </c>
      <c r="AO70" s="104">
        <v>44</v>
      </c>
      <c r="AP70" s="104">
        <v>68</v>
      </c>
      <c r="AQ70" s="104">
        <v>64</v>
      </c>
      <c r="AR70" s="104">
        <v>65</v>
      </c>
      <c r="AS70" s="104">
        <v>64</v>
      </c>
      <c r="AT70" s="104">
        <v>53</v>
      </c>
      <c r="AU70" s="104">
        <v>0</v>
      </c>
      <c r="AV70" s="104">
        <v>0</v>
      </c>
      <c r="AW70" s="104">
        <v>0</v>
      </c>
      <c r="AX70" s="104">
        <v>0</v>
      </c>
      <c r="AY70" s="104">
        <v>0</v>
      </c>
      <c r="AZ70" s="104">
        <v>0</v>
      </c>
      <c r="BA70" s="104">
        <v>0</v>
      </c>
    </row>
    <row r="71" spans="1:53" hidden="1" x14ac:dyDescent="0.35">
      <c r="A71" t="s">
        <v>66</v>
      </c>
      <c r="B71" t="s">
        <v>78</v>
      </c>
      <c r="C71" t="s">
        <v>72</v>
      </c>
      <c r="D71" t="s">
        <v>65</v>
      </c>
      <c r="E71" t="s">
        <v>460</v>
      </c>
      <c r="F71" s="104">
        <v>21</v>
      </c>
      <c r="G71" s="104">
        <v>40</v>
      </c>
      <c r="H71" s="104">
        <v>59</v>
      </c>
      <c r="I71" s="104">
        <v>81</v>
      </c>
      <c r="J71" s="104">
        <v>101</v>
      </c>
      <c r="K71" s="104">
        <v>122</v>
      </c>
      <c r="L71" s="104">
        <v>147</v>
      </c>
      <c r="M71" s="104">
        <v>169</v>
      </c>
      <c r="N71" s="104">
        <v>193</v>
      </c>
      <c r="O71" s="104">
        <v>217</v>
      </c>
      <c r="P71" s="104">
        <v>240</v>
      </c>
      <c r="Q71" s="104">
        <v>262</v>
      </c>
      <c r="R71" s="104">
        <v>34</v>
      </c>
      <c r="S71" s="104">
        <v>49</v>
      </c>
      <c r="T71" s="104">
        <v>76</v>
      </c>
      <c r="U71" s="104">
        <v>105</v>
      </c>
      <c r="V71" s="104">
        <v>126</v>
      </c>
      <c r="W71" s="104">
        <v>126</v>
      </c>
      <c r="X71" s="104">
        <v>126</v>
      </c>
      <c r="Y71" s="104">
        <v>126</v>
      </c>
      <c r="Z71" s="104">
        <v>126</v>
      </c>
      <c r="AA71" s="104">
        <v>126</v>
      </c>
      <c r="AB71" s="104">
        <v>126</v>
      </c>
      <c r="AC71" s="104">
        <v>126</v>
      </c>
      <c r="AD71" s="104">
        <v>21</v>
      </c>
      <c r="AE71" s="104">
        <v>19</v>
      </c>
      <c r="AF71" s="104">
        <v>19</v>
      </c>
      <c r="AG71" s="104">
        <v>22</v>
      </c>
      <c r="AH71" s="104">
        <v>20</v>
      </c>
      <c r="AI71" s="104">
        <v>21</v>
      </c>
      <c r="AJ71" s="104">
        <v>25</v>
      </c>
      <c r="AK71" s="104">
        <v>22</v>
      </c>
      <c r="AL71" s="104">
        <v>24</v>
      </c>
      <c r="AM71" s="104">
        <v>24</v>
      </c>
      <c r="AN71" s="104">
        <v>23</v>
      </c>
      <c r="AO71" s="104">
        <v>22</v>
      </c>
      <c r="AP71" s="104">
        <v>34</v>
      </c>
      <c r="AQ71" s="104">
        <v>15</v>
      </c>
      <c r="AR71" s="104">
        <v>27</v>
      </c>
      <c r="AS71" s="104">
        <v>29</v>
      </c>
      <c r="AT71" s="104">
        <v>21</v>
      </c>
      <c r="AU71" s="104">
        <v>0</v>
      </c>
      <c r="AV71" s="104">
        <v>0</v>
      </c>
      <c r="AW71" s="104">
        <v>0</v>
      </c>
      <c r="AX71" s="104">
        <v>0</v>
      </c>
      <c r="AY71" s="104">
        <v>0</v>
      </c>
      <c r="AZ71" s="104">
        <v>0</v>
      </c>
      <c r="BA71" s="104">
        <v>0</v>
      </c>
    </row>
    <row r="72" spans="1:53" hidden="1" x14ac:dyDescent="0.35">
      <c r="A72" t="s">
        <v>66</v>
      </c>
      <c r="B72" t="s">
        <v>78</v>
      </c>
      <c r="C72" t="s">
        <v>72</v>
      </c>
      <c r="D72" t="s">
        <v>65</v>
      </c>
      <c r="E72" t="s">
        <v>461</v>
      </c>
      <c r="F72" s="104">
        <v>27</v>
      </c>
      <c r="G72" s="104">
        <v>54</v>
      </c>
      <c r="H72" s="104">
        <v>77</v>
      </c>
      <c r="I72" s="104">
        <v>105</v>
      </c>
      <c r="J72" s="104">
        <v>130</v>
      </c>
      <c r="K72" s="104">
        <v>157</v>
      </c>
      <c r="L72" s="104">
        <v>188</v>
      </c>
      <c r="M72" s="104">
        <v>214</v>
      </c>
      <c r="N72" s="104">
        <v>248</v>
      </c>
      <c r="O72" s="104">
        <v>277</v>
      </c>
      <c r="P72" s="104">
        <v>305</v>
      </c>
      <c r="Q72" s="104">
        <v>332</v>
      </c>
      <c r="R72" s="104">
        <v>37</v>
      </c>
      <c r="S72" s="104">
        <v>66</v>
      </c>
      <c r="T72" s="104">
        <v>88</v>
      </c>
      <c r="U72" s="104">
        <v>127</v>
      </c>
      <c r="V72" s="104">
        <v>149</v>
      </c>
      <c r="W72" s="104">
        <v>149</v>
      </c>
      <c r="X72" s="104">
        <v>149</v>
      </c>
      <c r="Y72" s="104">
        <v>149</v>
      </c>
      <c r="Z72" s="104">
        <v>149</v>
      </c>
      <c r="AA72" s="104">
        <v>149</v>
      </c>
      <c r="AB72" s="104">
        <v>149</v>
      </c>
      <c r="AC72" s="104">
        <v>149</v>
      </c>
      <c r="AD72" s="104">
        <v>27</v>
      </c>
      <c r="AE72" s="104">
        <v>27</v>
      </c>
      <c r="AF72" s="104">
        <v>23</v>
      </c>
      <c r="AG72" s="104">
        <v>28</v>
      </c>
      <c r="AH72" s="104">
        <v>25</v>
      </c>
      <c r="AI72" s="104">
        <v>27</v>
      </c>
      <c r="AJ72" s="104">
        <v>31</v>
      </c>
      <c r="AK72" s="104">
        <v>26</v>
      </c>
      <c r="AL72" s="104">
        <v>34</v>
      </c>
      <c r="AM72" s="104">
        <v>29</v>
      </c>
      <c r="AN72" s="104">
        <v>28</v>
      </c>
      <c r="AO72" s="104">
        <v>27</v>
      </c>
      <c r="AP72" s="104">
        <v>37</v>
      </c>
      <c r="AQ72" s="104">
        <v>29</v>
      </c>
      <c r="AR72" s="104">
        <v>22</v>
      </c>
      <c r="AS72" s="104">
        <v>39</v>
      </c>
      <c r="AT72" s="104">
        <v>22</v>
      </c>
      <c r="AU72" s="104">
        <v>0</v>
      </c>
      <c r="AV72" s="104">
        <v>0</v>
      </c>
      <c r="AW72" s="104">
        <v>0</v>
      </c>
      <c r="AX72" s="104">
        <v>0</v>
      </c>
      <c r="AY72" s="104">
        <v>0</v>
      </c>
      <c r="AZ72" s="104">
        <v>0</v>
      </c>
      <c r="BA72" s="104">
        <v>0</v>
      </c>
    </row>
    <row r="73" spans="1:53" hidden="1" x14ac:dyDescent="0.35">
      <c r="A73" t="s">
        <v>66</v>
      </c>
      <c r="B73" t="s">
        <v>78</v>
      </c>
      <c r="C73" t="s">
        <v>72</v>
      </c>
      <c r="D73" t="s">
        <v>65</v>
      </c>
      <c r="E73" t="s">
        <v>462</v>
      </c>
      <c r="F73" s="104">
        <v>112</v>
      </c>
      <c r="G73" s="104">
        <v>213</v>
      </c>
      <c r="H73" s="104">
        <v>312</v>
      </c>
      <c r="I73" s="104">
        <v>428</v>
      </c>
      <c r="J73" s="104">
        <v>534</v>
      </c>
      <c r="K73" s="104">
        <v>647</v>
      </c>
      <c r="L73" s="104">
        <v>779</v>
      </c>
      <c r="M73" s="104">
        <v>895</v>
      </c>
      <c r="N73" s="104">
        <v>1020</v>
      </c>
      <c r="O73" s="104">
        <v>1146</v>
      </c>
      <c r="P73" s="104">
        <v>1264</v>
      </c>
      <c r="Q73" s="104">
        <v>1377</v>
      </c>
      <c r="R73" s="104">
        <v>142</v>
      </c>
      <c r="S73" s="104">
        <v>265</v>
      </c>
      <c r="T73" s="104">
        <v>352</v>
      </c>
      <c r="U73" s="104">
        <v>457</v>
      </c>
      <c r="V73" s="104">
        <v>531</v>
      </c>
      <c r="W73" s="104">
        <v>531</v>
      </c>
      <c r="X73" s="104">
        <v>531</v>
      </c>
      <c r="Y73" s="104">
        <v>531</v>
      </c>
      <c r="Z73" s="104">
        <v>531</v>
      </c>
      <c r="AA73" s="104">
        <v>531</v>
      </c>
      <c r="AB73" s="104">
        <v>531</v>
      </c>
      <c r="AC73" s="104">
        <v>531</v>
      </c>
      <c r="AD73" s="104">
        <v>112</v>
      </c>
      <c r="AE73" s="104">
        <v>101</v>
      </c>
      <c r="AF73" s="104">
        <v>99</v>
      </c>
      <c r="AG73" s="104">
        <v>116</v>
      </c>
      <c r="AH73" s="104">
        <v>106</v>
      </c>
      <c r="AI73" s="104">
        <v>113</v>
      </c>
      <c r="AJ73" s="104">
        <v>132</v>
      </c>
      <c r="AK73" s="104">
        <v>116</v>
      </c>
      <c r="AL73" s="104">
        <v>125</v>
      </c>
      <c r="AM73" s="104">
        <v>126</v>
      </c>
      <c r="AN73" s="104">
        <v>118</v>
      </c>
      <c r="AO73" s="104">
        <v>113</v>
      </c>
      <c r="AP73" s="104">
        <v>142</v>
      </c>
      <c r="AQ73" s="104">
        <v>123</v>
      </c>
      <c r="AR73" s="104">
        <v>87</v>
      </c>
      <c r="AS73" s="104">
        <v>105</v>
      </c>
      <c r="AT73" s="104">
        <v>74</v>
      </c>
      <c r="AU73" s="104">
        <v>0</v>
      </c>
      <c r="AV73" s="104">
        <v>0</v>
      </c>
      <c r="AW73" s="104">
        <v>0</v>
      </c>
      <c r="AX73" s="104">
        <v>0</v>
      </c>
      <c r="AY73" s="104">
        <v>0</v>
      </c>
      <c r="AZ73" s="104">
        <v>0</v>
      </c>
      <c r="BA73" s="104">
        <v>0</v>
      </c>
    </row>
    <row r="74" spans="1:53" hidden="1" x14ac:dyDescent="0.35">
      <c r="A74" t="s">
        <v>66</v>
      </c>
      <c r="B74" t="s">
        <v>78</v>
      </c>
      <c r="C74" t="s">
        <v>72</v>
      </c>
      <c r="D74" t="s">
        <v>65</v>
      </c>
      <c r="E74" t="s">
        <v>463</v>
      </c>
      <c r="F74" s="104">
        <v>48</v>
      </c>
      <c r="G74" s="104">
        <v>91</v>
      </c>
      <c r="H74" s="104">
        <v>135</v>
      </c>
      <c r="I74" s="104">
        <v>185</v>
      </c>
      <c r="J74" s="104">
        <v>232</v>
      </c>
      <c r="K74" s="104">
        <v>279</v>
      </c>
      <c r="L74" s="104">
        <v>339</v>
      </c>
      <c r="M74" s="104">
        <v>388</v>
      </c>
      <c r="N74" s="104">
        <v>442</v>
      </c>
      <c r="O74" s="104">
        <v>496</v>
      </c>
      <c r="P74" s="104">
        <v>547</v>
      </c>
      <c r="Q74" s="104">
        <v>599</v>
      </c>
      <c r="R74" s="104">
        <v>89</v>
      </c>
      <c r="S74" s="104">
        <v>150</v>
      </c>
      <c r="T74" s="104">
        <v>198</v>
      </c>
      <c r="U74" s="104">
        <v>255</v>
      </c>
      <c r="V74" s="104">
        <v>309</v>
      </c>
      <c r="W74" s="104">
        <v>309</v>
      </c>
      <c r="X74" s="104">
        <v>309</v>
      </c>
      <c r="Y74" s="104">
        <v>309</v>
      </c>
      <c r="Z74" s="104">
        <v>309</v>
      </c>
      <c r="AA74" s="104">
        <v>309</v>
      </c>
      <c r="AB74" s="104">
        <v>309</v>
      </c>
      <c r="AC74" s="104">
        <v>309</v>
      </c>
      <c r="AD74" s="104">
        <v>48</v>
      </c>
      <c r="AE74" s="104">
        <v>43</v>
      </c>
      <c r="AF74" s="104">
        <v>44</v>
      </c>
      <c r="AG74" s="104">
        <v>50</v>
      </c>
      <c r="AH74" s="104">
        <v>47</v>
      </c>
      <c r="AI74" s="104">
        <v>47</v>
      </c>
      <c r="AJ74" s="104">
        <v>60</v>
      </c>
      <c r="AK74" s="104">
        <v>49</v>
      </c>
      <c r="AL74" s="104">
        <v>54</v>
      </c>
      <c r="AM74" s="104">
        <v>54</v>
      </c>
      <c r="AN74" s="104">
        <v>51</v>
      </c>
      <c r="AO74" s="104">
        <v>52</v>
      </c>
      <c r="AP74" s="104">
        <v>89</v>
      </c>
      <c r="AQ74" s="104">
        <v>61</v>
      </c>
      <c r="AR74" s="104">
        <v>48</v>
      </c>
      <c r="AS74" s="104">
        <v>57</v>
      </c>
      <c r="AT74" s="104">
        <v>54</v>
      </c>
      <c r="AU74" s="104">
        <v>0</v>
      </c>
      <c r="AV74" s="104">
        <v>0</v>
      </c>
      <c r="AW74" s="104">
        <v>0</v>
      </c>
      <c r="AX74" s="104">
        <v>0</v>
      </c>
      <c r="AY74" s="104">
        <v>0</v>
      </c>
      <c r="AZ74" s="104">
        <v>0</v>
      </c>
      <c r="BA74" s="104">
        <v>0</v>
      </c>
    </row>
    <row r="75" spans="1:53" hidden="1" x14ac:dyDescent="0.35">
      <c r="A75" t="s">
        <v>66</v>
      </c>
      <c r="B75" t="s">
        <v>78</v>
      </c>
      <c r="C75" t="s">
        <v>72</v>
      </c>
      <c r="D75" t="s">
        <v>65</v>
      </c>
      <c r="E75" t="s">
        <v>464</v>
      </c>
      <c r="F75" s="104">
        <v>24</v>
      </c>
      <c r="G75" s="104">
        <v>46</v>
      </c>
      <c r="H75" s="104">
        <v>68</v>
      </c>
      <c r="I75" s="104">
        <v>93</v>
      </c>
      <c r="J75" s="104">
        <v>116</v>
      </c>
      <c r="K75" s="104">
        <v>140</v>
      </c>
      <c r="L75" s="104">
        <v>168</v>
      </c>
      <c r="M75" s="104">
        <v>193</v>
      </c>
      <c r="N75" s="104">
        <v>220</v>
      </c>
      <c r="O75" s="104">
        <v>248</v>
      </c>
      <c r="P75" s="104">
        <v>274</v>
      </c>
      <c r="Q75" s="104">
        <v>298</v>
      </c>
      <c r="R75" s="104">
        <v>36</v>
      </c>
      <c r="S75" s="104">
        <v>71</v>
      </c>
      <c r="T75" s="104">
        <v>100</v>
      </c>
      <c r="U75" s="104">
        <v>141</v>
      </c>
      <c r="V75" s="104">
        <v>171</v>
      </c>
      <c r="W75" s="104">
        <v>171</v>
      </c>
      <c r="X75" s="104">
        <v>171</v>
      </c>
      <c r="Y75" s="104">
        <v>171</v>
      </c>
      <c r="Z75" s="104">
        <v>171</v>
      </c>
      <c r="AA75" s="104">
        <v>171</v>
      </c>
      <c r="AB75" s="104">
        <v>171</v>
      </c>
      <c r="AC75" s="104">
        <v>171</v>
      </c>
      <c r="AD75" s="104">
        <v>24</v>
      </c>
      <c r="AE75" s="104">
        <v>22</v>
      </c>
      <c r="AF75" s="104">
        <v>22</v>
      </c>
      <c r="AG75" s="104">
        <v>25</v>
      </c>
      <c r="AH75" s="104">
        <v>23</v>
      </c>
      <c r="AI75" s="104">
        <v>24</v>
      </c>
      <c r="AJ75" s="104">
        <v>28</v>
      </c>
      <c r="AK75" s="104">
        <v>25</v>
      </c>
      <c r="AL75" s="104">
        <v>27</v>
      </c>
      <c r="AM75" s="104">
        <v>28</v>
      </c>
      <c r="AN75" s="104">
        <v>26</v>
      </c>
      <c r="AO75" s="104">
        <v>24</v>
      </c>
      <c r="AP75" s="104">
        <v>36</v>
      </c>
      <c r="AQ75" s="104">
        <v>35</v>
      </c>
      <c r="AR75" s="104">
        <v>29</v>
      </c>
      <c r="AS75" s="104">
        <v>41</v>
      </c>
      <c r="AT75" s="104">
        <v>30</v>
      </c>
      <c r="AU75" s="104">
        <v>0</v>
      </c>
      <c r="AV75" s="104">
        <v>0</v>
      </c>
      <c r="AW75" s="104">
        <v>0</v>
      </c>
      <c r="AX75" s="104">
        <v>0</v>
      </c>
      <c r="AY75" s="104">
        <v>0</v>
      </c>
      <c r="AZ75" s="104">
        <v>0</v>
      </c>
      <c r="BA75" s="104">
        <v>0</v>
      </c>
    </row>
    <row r="76" spans="1:53" hidden="1" x14ac:dyDescent="0.35">
      <c r="A76" t="s">
        <v>66</v>
      </c>
      <c r="B76" t="s">
        <v>78</v>
      </c>
      <c r="C76" t="s">
        <v>72</v>
      </c>
      <c r="D76" t="s">
        <v>65</v>
      </c>
      <c r="E76" t="s">
        <v>465</v>
      </c>
      <c r="F76" s="104">
        <v>29</v>
      </c>
      <c r="G76" s="104">
        <v>57</v>
      </c>
      <c r="H76" s="104">
        <v>84</v>
      </c>
      <c r="I76" s="104">
        <v>116</v>
      </c>
      <c r="J76" s="104">
        <v>145</v>
      </c>
      <c r="K76" s="104">
        <v>176</v>
      </c>
      <c r="L76" s="104">
        <v>210</v>
      </c>
      <c r="M76" s="104">
        <v>240</v>
      </c>
      <c r="N76" s="104">
        <v>273</v>
      </c>
      <c r="O76" s="104">
        <v>307</v>
      </c>
      <c r="P76" s="104">
        <v>339</v>
      </c>
      <c r="Q76" s="104">
        <v>369</v>
      </c>
      <c r="R76" s="104">
        <v>48</v>
      </c>
      <c r="S76" s="104">
        <v>100</v>
      </c>
      <c r="T76" s="104">
        <v>140</v>
      </c>
      <c r="U76" s="104">
        <v>195</v>
      </c>
      <c r="V76" s="104">
        <v>242</v>
      </c>
      <c r="W76" s="104">
        <v>242</v>
      </c>
      <c r="X76" s="104">
        <v>242</v>
      </c>
      <c r="Y76" s="104">
        <v>242</v>
      </c>
      <c r="Z76" s="104">
        <v>242</v>
      </c>
      <c r="AA76" s="104">
        <v>242</v>
      </c>
      <c r="AB76" s="104">
        <v>242</v>
      </c>
      <c r="AC76" s="104">
        <v>242</v>
      </c>
      <c r="AD76" s="104">
        <v>29</v>
      </c>
      <c r="AE76" s="104">
        <v>28</v>
      </c>
      <c r="AF76" s="104">
        <v>27</v>
      </c>
      <c r="AG76" s="104">
        <v>32</v>
      </c>
      <c r="AH76" s="104">
        <v>29</v>
      </c>
      <c r="AI76" s="104">
        <v>31</v>
      </c>
      <c r="AJ76" s="104">
        <v>34</v>
      </c>
      <c r="AK76" s="104">
        <v>30</v>
      </c>
      <c r="AL76" s="104">
        <v>33</v>
      </c>
      <c r="AM76" s="104">
        <v>34</v>
      </c>
      <c r="AN76" s="104">
        <v>32</v>
      </c>
      <c r="AO76" s="104">
        <v>30</v>
      </c>
      <c r="AP76" s="104">
        <v>48</v>
      </c>
      <c r="AQ76" s="104">
        <v>52</v>
      </c>
      <c r="AR76" s="104">
        <v>40</v>
      </c>
      <c r="AS76" s="104">
        <v>55</v>
      </c>
      <c r="AT76" s="104">
        <v>47</v>
      </c>
      <c r="AU76" s="104">
        <v>0</v>
      </c>
      <c r="AV76" s="104">
        <v>0</v>
      </c>
      <c r="AW76" s="104">
        <v>0</v>
      </c>
      <c r="AX76" s="104">
        <v>0</v>
      </c>
      <c r="AY76" s="104">
        <v>0</v>
      </c>
      <c r="AZ76" s="104">
        <v>0</v>
      </c>
      <c r="BA76" s="104">
        <v>0</v>
      </c>
    </row>
    <row r="77" spans="1:53" hidden="1" x14ac:dyDescent="0.35">
      <c r="A77" t="s">
        <v>66</v>
      </c>
      <c r="B77" t="s">
        <v>78</v>
      </c>
      <c r="C77" t="s">
        <v>72</v>
      </c>
      <c r="D77" t="s">
        <v>65</v>
      </c>
      <c r="E77" t="s">
        <v>466</v>
      </c>
      <c r="F77" s="104">
        <v>14</v>
      </c>
      <c r="G77" s="104">
        <v>27</v>
      </c>
      <c r="H77" s="104">
        <v>39</v>
      </c>
      <c r="I77" s="104">
        <v>54</v>
      </c>
      <c r="J77" s="104">
        <v>67</v>
      </c>
      <c r="K77" s="104">
        <v>81</v>
      </c>
      <c r="L77" s="104">
        <v>97</v>
      </c>
      <c r="M77" s="104">
        <v>111</v>
      </c>
      <c r="N77" s="104">
        <v>126</v>
      </c>
      <c r="O77" s="104">
        <v>141</v>
      </c>
      <c r="P77" s="104">
        <v>156</v>
      </c>
      <c r="Q77" s="104">
        <v>170</v>
      </c>
      <c r="R77" s="104">
        <v>11</v>
      </c>
      <c r="S77" s="104">
        <v>26</v>
      </c>
      <c r="T77" s="104">
        <v>40</v>
      </c>
      <c r="U77" s="104">
        <v>62</v>
      </c>
      <c r="V77" s="104">
        <v>79</v>
      </c>
      <c r="W77" s="104">
        <v>79</v>
      </c>
      <c r="X77" s="104">
        <v>79</v>
      </c>
      <c r="Y77" s="104">
        <v>79</v>
      </c>
      <c r="Z77" s="104">
        <v>79</v>
      </c>
      <c r="AA77" s="104">
        <v>79</v>
      </c>
      <c r="AB77" s="104">
        <v>79</v>
      </c>
      <c r="AC77" s="104">
        <v>79</v>
      </c>
      <c r="AD77" s="104">
        <v>14</v>
      </c>
      <c r="AE77" s="104">
        <v>13</v>
      </c>
      <c r="AF77" s="104">
        <v>12</v>
      </c>
      <c r="AG77" s="104">
        <v>15</v>
      </c>
      <c r="AH77" s="104">
        <v>13</v>
      </c>
      <c r="AI77" s="104">
        <v>14</v>
      </c>
      <c r="AJ77" s="104">
        <v>16</v>
      </c>
      <c r="AK77" s="104">
        <v>14</v>
      </c>
      <c r="AL77" s="104">
        <v>15</v>
      </c>
      <c r="AM77" s="104">
        <v>15</v>
      </c>
      <c r="AN77" s="104">
        <v>15</v>
      </c>
      <c r="AO77" s="104">
        <v>14</v>
      </c>
      <c r="AP77" s="104">
        <v>11</v>
      </c>
      <c r="AQ77" s="104">
        <v>15</v>
      </c>
      <c r="AR77" s="104">
        <v>14</v>
      </c>
      <c r="AS77" s="104">
        <v>22</v>
      </c>
      <c r="AT77" s="104">
        <v>17</v>
      </c>
      <c r="AU77" s="104">
        <v>0</v>
      </c>
      <c r="AV77" s="104">
        <v>0</v>
      </c>
      <c r="AW77" s="104">
        <v>0</v>
      </c>
      <c r="AX77" s="104">
        <v>0</v>
      </c>
      <c r="AY77" s="104">
        <v>0</v>
      </c>
      <c r="AZ77" s="104">
        <v>0</v>
      </c>
      <c r="BA77" s="104">
        <v>0</v>
      </c>
    </row>
    <row r="78" spans="1:53" hidden="1" x14ac:dyDescent="0.35">
      <c r="A78" t="s">
        <v>66</v>
      </c>
      <c r="B78" t="s">
        <v>78</v>
      </c>
      <c r="C78" t="s">
        <v>72</v>
      </c>
      <c r="D78" t="s">
        <v>65</v>
      </c>
      <c r="E78" t="s">
        <v>467</v>
      </c>
      <c r="F78" s="104">
        <v>27</v>
      </c>
      <c r="G78" s="104">
        <v>52</v>
      </c>
      <c r="H78" s="104">
        <v>75</v>
      </c>
      <c r="I78" s="104">
        <v>103</v>
      </c>
      <c r="J78" s="104">
        <v>128</v>
      </c>
      <c r="K78" s="104">
        <v>155</v>
      </c>
      <c r="L78" s="104">
        <v>185</v>
      </c>
      <c r="M78" s="104">
        <v>212</v>
      </c>
      <c r="N78" s="104">
        <v>241</v>
      </c>
      <c r="O78" s="104">
        <v>270</v>
      </c>
      <c r="P78" s="104">
        <v>298</v>
      </c>
      <c r="Q78" s="104">
        <v>325</v>
      </c>
      <c r="R78" s="104">
        <v>32</v>
      </c>
      <c r="S78" s="104">
        <v>62</v>
      </c>
      <c r="T78" s="104">
        <v>81</v>
      </c>
      <c r="U78" s="104">
        <v>121</v>
      </c>
      <c r="V78" s="104">
        <v>143</v>
      </c>
      <c r="W78" s="104">
        <v>143</v>
      </c>
      <c r="X78" s="104">
        <v>143</v>
      </c>
      <c r="Y78" s="104">
        <v>143</v>
      </c>
      <c r="Z78" s="104">
        <v>143</v>
      </c>
      <c r="AA78" s="104">
        <v>143</v>
      </c>
      <c r="AB78" s="104">
        <v>143</v>
      </c>
      <c r="AC78" s="104">
        <v>143</v>
      </c>
      <c r="AD78" s="104">
        <v>27</v>
      </c>
      <c r="AE78" s="104">
        <v>25</v>
      </c>
      <c r="AF78" s="104">
        <v>23</v>
      </c>
      <c r="AG78" s="104">
        <v>28</v>
      </c>
      <c r="AH78" s="104">
        <v>25</v>
      </c>
      <c r="AI78" s="104">
        <v>27</v>
      </c>
      <c r="AJ78" s="104">
        <v>30</v>
      </c>
      <c r="AK78" s="104">
        <v>27</v>
      </c>
      <c r="AL78" s="104">
        <v>29</v>
      </c>
      <c r="AM78" s="104">
        <v>29</v>
      </c>
      <c r="AN78" s="104">
        <v>28</v>
      </c>
      <c r="AO78" s="104">
        <v>27</v>
      </c>
      <c r="AP78" s="104">
        <v>32</v>
      </c>
      <c r="AQ78" s="104">
        <v>30</v>
      </c>
      <c r="AR78" s="104">
        <v>19</v>
      </c>
      <c r="AS78" s="104">
        <v>40</v>
      </c>
      <c r="AT78" s="104">
        <v>22</v>
      </c>
      <c r="AU78" s="104">
        <v>0</v>
      </c>
      <c r="AV78" s="104">
        <v>0</v>
      </c>
      <c r="AW78" s="104">
        <v>0</v>
      </c>
      <c r="AX78" s="104">
        <v>0</v>
      </c>
      <c r="AY78" s="104">
        <v>0</v>
      </c>
      <c r="AZ78" s="104">
        <v>0</v>
      </c>
      <c r="BA78" s="104">
        <v>0</v>
      </c>
    </row>
    <row r="79" spans="1:53" hidden="1" x14ac:dyDescent="0.35">
      <c r="A79" t="s">
        <v>66</v>
      </c>
      <c r="B79" t="s">
        <v>78</v>
      </c>
      <c r="C79" t="s">
        <v>72</v>
      </c>
      <c r="D79" t="s">
        <v>65</v>
      </c>
      <c r="E79" t="s">
        <v>468</v>
      </c>
      <c r="F79" s="104">
        <v>16</v>
      </c>
      <c r="G79" s="104">
        <v>30</v>
      </c>
      <c r="H79" s="104">
        <v>44</v>
      </c>
      <c r="I79" s="104">
        <v>63</v>
      </c>
      <c r="J79" s="104">
        <v>77</v>
      </c>
      <c r="K79" s="104">
        <v>92</v>
      </c>
      <c r="L79" s="104">
        <v>110</v>
      </c>
      <c r="M79" s="104">
        <v>126</v>
      </c>
      <c r="N79" s="104">
        <v>144</v>
      </c>
      <c r="O79" s="104">
        <v>162</v>
      </c>
      <c r="P79" s="104">
        <v>183</v>
      </c>
      <c r="Q79" s="104">
        <v>199</v>
      </c>
      <c r="R79" s="104">
        <v>26</v>
      </c>
      <c r="S79" s="104">
        <v>48</v>
      </c>
      <c r="T79" s="104">
        <v>65</v>
      </c>
      <c r="U79" s="104">
        <v>95</v>
      </c>
      <c r="V79" s="104">
        <v>114</v>
      </c>
      <c r="W79" s="104">
        <v>114</v>
      </c>
      <c r="X79" s="104">
        <v>114</v>
      </c>
      <c r="Y79" s="104">
        <v>114</v>
      </c>
      <c r="Z79" s="104">
        <v>114</v>
      </c>
      <c r="AA79" s="104">
        <v>114</v>
      </c>
      <c r="AB79" s="104">
        <v>114</v>
      </c>
      <c r="AC79" s="104">
        <v>114</v>
      </c>
      <c r="AD79" s="104">
        <v>16</v>
      </c>
      <c r="AE79" s="104">
        <v>14</v>
      </c>
      <c r="AF79" s="104">
        <v>14</v>
      </c>
      <c r="AG79" s="104">
        <v>19</v>
      </c>
      <c r="AH79" s="104">
        <v>14</v>
      </c>
      <c r="AI79" s="104">
        <v>15</v>
      </c>
      <c r="AJ79" s="104">
        <v>18</v>
      </c>
      <c r="AK79" s="104">
        <v>16</v>
      </c>
      <c r="AL79" s="104">
        <v>18</v>
      </c>
      <c r="AM79" s="104">
        <v>18</v>
      </c>
      <c r="AN79" s="104">
        <v>21</v>
      </c>
      <c r="AO79" s="104">
        <v>16</v>
      </c>
      <c r="AP79" s="104">
        <v>26</v>
      </c>
      <c r="AQ79" s="104">
        <v>22</v>
      </c>
      <c r="AR79" s="104">
        <v>17</v>
      </c>
      <c r="AS79" s="104">
        <v>30</v>
      </c>
      <c r="AT79" s="104">
        <v>19</v>
      </c>
      <c r="AU79" s="104">
        <v>0</v>
      </c>
      <c r="AV79" s="104">
        <v>0</v>
      </c>
      <c r="AW79" s="104">
        <v>0</v>
      </c>
      <c r="AX79" s="104">
        <v>0</v>
      </c>
      <c r="AY79" s="104">
        <v>0</v>
      </c>
      <c r="AZ79" s="104">
        <v>0</v>
      </c>
      <c r="BA79" s="104">
        <v>0</v>
      </c>
    </row>
    <row r="80" spans="1:53" hidden="1" x14ac:dyDescent="0.35">
      <c r="A80" t="s">
        <v>66</v>
      </c>
      <c r="B80" t="s">
        <v>78</v>
      </c>
      <c r="C80" t="s">
        <v>72</v>
      </c>
      <c r="D80" t="s">
        <v>65</v>
      </c>
      <c r="E80" t="s">
        <v>469</v>
      </c>
      <c r="F80" s="104">
        <v>26</v>
      </c>
      <c r="G80" s="104">
        <v>49</v>
      </c>
      <c r="H80" s="104">
        <v>72</v>
      </c>
      <c r="I80" s="104">
        <v>98</v>
      </c>
      <c r="J80" s="104">
        <v>122</v>
      </c>
      <c r="K80" s="104">
        <v>147</v>
      </c>
      <c r="L80" s="104">
        <v>177</v>
      </c>
      <c r="M80" s="104">
        <v>204</v>
      </c>
      <c r="N80" s="104">
        <v>232</v>
      </c>
      <c r="O80" s="104">
        <v>261</v>
      </c>
      <c r="P80" s="104">
        <v>288</v>
      </c>
      <c r="Q80" s="104">
        <v>314</v>
      </c>
      <c r="R80" s="104">
        <v>48</v>
      </c>
      <c r="S80" s="104">
        <v>93</v>
      </c>
      <c r="T80" s="104">
        <v>130</v>
      </c>
      <c r="U80" s="104">
        <v>178</v>
      </c>
      <c r="V80" s="104">
        <v>209</v>
      </c>
      <c r="W80" s="104">
        <v>209</v>
      </c>
      <c r="X80" s="104">
        <v>209</v>
      </c>
      <c r="Y80" s="104">
        <v>209</v>
      </c>
      <c r="Z80" s="104">
        <v>209</v>
      </c>
      <c r="AA80" s="104">
        <v>209</v>
      </c>
      <c r="AB80" s="104">
        <v>209</v>
      </c>
      <c r="AC80" s="104">
        <v>209</v>
      </c>
      <c r="AD80" s="104">
        <v>26</v>
      </c>
      <c r="AE80" s="104">
        <v>23</v>
      </c>
      <c r="AF80" s="104">
        <v>23</v>
      </c>
      <c r="AG80" s="104">
        <v>26</v>
      </c>
      <c r="AH80" s="104">
        <v>24</v>
      </c>
      <c r="AI80" s="104">
        <v>25</v>
      </c>
      <c r="AJ80" s="104">
        <v>30</v>
      </c>
      <c r="AK80" s="104">
        <v>27</v>
      </c>
      <c r="AL80" s="104">
        <v>28</v>
      </c>
      <c r="AM80" s="104">
        <v>29</v>
      </c>
      <c r="AN80" s="104">
        <v>27</v>
      </c>
      <c r="AO80" s="104">
        <v>26</v>
      </c>
      <c r="AP80" s="104">
        <v>48</v>
      </c>
      <c r="AQ80" s="104">
        <v>45</v>
      </c>
      <c r="AR80" s="104">
        <v>37</v>
      </c>
      <c r="AS80" s="104">
        <v>48</v>
      </c>
      <c r="AT80" s="104">
        <v>31</v>
      </c>
      <c r="AU80" s="104">
        <v>0</v>
      </c>
      <c r="AV80" s="104">
        <v>0</v>
      </c>
      <c r="AW80" s="104">
        <v>0</v>
      </c>
      <c r="AX80" s="104">
        <v>0</v>
      </c>
      <c r="AY80" s="104">
        <v>0</v>
      </c>
      <c r="AZ80" s="104">
        <v>0</v>
      </c>
      <c r="BA80" s="104">
        <v>0</v>
      </c>
    </row>
    <row r="81" spans="1:53" hidden="1" x14ac:dyDescent="0.35">
      <c r="A81" t="s">
        <v>66</v>
      </c>
      <c r="B81" t="s">
        <v>78</v>
      </c>
      <c r="C81" t="s">
        <v>72</v>
      </c>
      <c r="D81" t="s">
        <v>65</v>
      </c>
      <c r="E81" t="s">
        <v>470</v>
      </c>
      <c r="F81" s="104">
        <v>34</v>
      </c>
      <c r="G81" s="104">
        <v>65</v>
      </c>
      <c r="H81" s="104">
        <v>94</v>
      </c>
      <c r="I81" s="104">
        <v>129</v>
      </c>
      <c r="J81" s="104">
        <v>160</v>
      </c>
      <c r="K81" s="104">
        <v>195</v>
      </c>
      <c r="L81" s="104">
        <v>235</v>
      </c>
      <c r="M81" s="104">
        <v>270</v>
      </c>
      <c r="N81" s="104">
        <v>307</v>
      </c>
      <c r="O81" s="104">
        <v>345</v>
      </c>
      <c r="P81" s="104">
        <v>380</v>
      </c>
      <c r="Q81" s="104">
        <v>415</v>
      </c>
      <c r="R81" s="104">
        <v>94</v>
      </c>
      <c r="S81" s="104">
        <v>136</v>
      </c>
      <c r="T81" s="104">
        <v>176</v>
      </c>
      <c r="U81" s="104">
        <v>239</v>
      </c>
      <c r="V81" s="104">
        <v>284</v>
      </c>
      <c r="W81" s="104">
        <v>284</v>
      </c>
      <c r="X81" s="104">
        <v>284</v>
      </c>
      <c r="Y81" s="104">
        <v>284</v>
      </c>
      <c r="Z81" s="104">
        <v>284</v>
      </c>
      <c r="AA81" s="104">
        <v>284</v>
      </c>
      <c r="AB81" s="104">
        <v>284</v>
      </c>
      <c r="AC81" s="104">
        <v>284</v>
      </c>
      <c r="AD81" s="104">
        <v>34</v>
      </c>
      <c r="AE81" s="104">
        <v>31</v>
      </c>
      <c r="AF81" s="104">
        <v>29</v>
      </c>
      <c r="AG81" s="104">
        <v>35</v>
      </c>
      <c r="AH81" s="104">
        <v>31</v>
      </c>
      <c r="AI81" s="104">
        <v>35</v>
      </c>
      <c r="AJ81" s="104">
        <v>40</v>
      </c>
      <c r="AK81" s="104">
        <v>35</v>
      </c>
      <c r="AL81" s="104">
        <v>37</v>
      </c>
      <c r="AM81" s="104">
        <v>38</v>
      </c>
      <c r="AN81" s="104">
        <v>35</v>
      </c>
      <c r="AO81" s="104">
        <v>35</v>
      </c>
      <c r="AP81" s="104">
        <v>94</v>
      </c>
      <c r="AQ81" s="104">
        <v>42</v>
      </c>
      <c r="AR81" s="104">
        <v>40</v>
      </c>
      <c r="AS81" s="104">
        <v>63</v>
      </c>
      <c r="AT81" s="104">
        <v>45</v>
      </c>
      <c r="AU81" s="104">
        <v>0</v>
      </c>
      <c r="AV81" s="104">
        <v>0</v>
      </c>
      <c r="AW81" s="104">
        <v>0</v>
      </c>
      <c r="AX81" s="104">
        <v>0</v>
      </c>
      <c r="AY81" s="104">
        <v>0</v>
      </c>
      <c r="AZ81" s="104">
        <v>0</v>
      </c>
      <c r="BA81" s="104">
        <v>0</v>
      </c>
    </row>
    <row r="82" spans="1:53" hidden="1" x14ac:dyDescent="0.35">
      <c r="A82" t="s">
        <v>66</v>
      </c>
      <c r="B82" t="s">
        <v>78</v>
      </c>
      <c r="C82" t="s">
        <v>72</v>
      </c>
      <c r="D82" t="s">
        <v>65</v>
      </c>
      <c r="E82" t="s">
        <v>471</v>
      </c>
      <c r="F82" s="104">
        <v>21</v>
      </c>
      <c r="G82" s="104">
        <v>40</v>
      </c>
      <c r="H82" s="104">
        <v>58</v>
      </c>
      <c r="I82" s="104">
        <v>79</v>
      </c>
      <c r="J82" s="104">
        <v>98</v>
      </c>
      <c r="K82" s="104">
        <v>121</v>
      </c>
      <c r="L82" s="104">
        <v>144</v>
      </c>
      <c r="M82" s="104">
        <v>164</v>
      </c>
      <c r="N82" s="104">
        <v>186</v>
      </c>
      <c r="O82" s="104">
        <v>208</v>
      </c>
      <c r="P82" s="104">
        <v>229</v>
      </c>
      <c r="Q82" s="104">
        <v>250</v>
      </c>
      <c r="R82" s="104">
        <v>40</v>
      </c>
      <c r="S82" s="104">
        <v>67</v>
      </c>
      <c r="T82" s="104">
        <v>79</v>
      </c>
      <c r="U82" s="104">
        <v>94</v>
      </c>
      <c r="V82" s="104">
        <v>114</v>
      </c>
      <c r="W82" s="104">
        <v>114</v>
      </c>
      <c r="X82" s="104">
        <v>114</v>
      </c>
      <c r="Y82" s="104">
        <v>114</v>
      </c>
      <c r="Z82" s="104">
        <v>114</v>
      </c>
      <c r="AA82" s="104">
        <v>114</v>
      </c>
      <c r="AB82" s="104">
        <v>114</v>
      </c>
      <c r="AC82" s="104">
        <v>114</v>
      </c>
      <c r="AD82" s="104">
        <v>21</v>
      </c>
      <c r="AE82" s="104">
        <v>19</v>
      </c>
      <c r="AF82" s="104">
        <v>18</v>
      </c>
      <c r="AG82" s="104">
        <v>21</v>
      </c>
      <c r="AH82" s="104">
        <v>19</v>
      </c>
      <c r="AI82" s="104">
        <v>23</v>
      </c>
      <c r="AJ82" s="104">
        <v>23</v>
      </c>
      <c r="AK82" s="104">
        <v>20</v>
      </c>
      <c r="AL82" s="104">
        <v>22</v>
      </c>
      <c r="AM82" s="104">
        <v>22</v>
      </c>
      <c r="AN82" s="104">
        <v>21</v>
      </c>
      <c r="AO82" s="104">
        <v>21</v>
      </c>
      <c r="AP82" s="104">
        <v>40</v>
      </c>
      <c r="AQ82" s="104">
        <v>27</v>
      </c>
      <c r="AR82" s="104">
        <v>12</v>
      </c>
      <c r="AS82" s="104">
        <v>15</v>
      </c>
      <c r="AT82" s="104">
        <v>20</v>
      </c>
      <c r="AU82" s="104">
        <v>0</v>
      </c>
      <c r="AV82" s="104">
        <v>0</v>
      </c>
      <c r="AW82" s="104">
        <v>0</v>
      </c>
      <c r="AX82" s="104">
        <v>0</v>
      </c>
      <c r="AY82" s="104">
        <v>0</v>
      </c>
      <c r="AZ82" s="104">
        <v>0</v>
      </c>
      <c r="BA82" s="104">
        <v>0</v>
      </c>
    </row>
    <row r="83" spans="1:53" hidden="1" x14ac:dyDescent="0.35">
      <c r="A83" t="s">
        <v>66</v>
      </c>
      <c r="B83" t="s">
        <v>78</v>
      </c>
      <c r="C83" t="s">
        <v>72</v>
      </c>
      <c r="D83" t="s">
        <v>65</v>
      </c>
      <c r="E83" t="s">
        <v>472</v>
      </c>
      <c r="F83" s="104">
        <v>18</v>
      </c>
      <c r="G83" s="104">
        <v>34</v>
      </c>
      <c r="H83" s="104">
        <v>49</v>
      </c>
      <c r="I83" s="104">
        <v>67</v>
      </c>
      <c r="J83" s="104">
        <v>84</v>
      </c>
      <c r="K83" s="104">
        <v>102</v>
      </c>
      <c r="L83" s="104">
        <v>122</v>
      </c>
      <c r="M83" s="104">
        <v>140</v>
      </c>
      <c r="N83" s="104">
        <v>159</v>
      </c>
      <c r="O83" s="104">
        <v>178</v>
      </c>
      <c r="P83" s="104">
        <v>196</v>
      </c>
      <c r="Q83" s="104">
        <v>214</v>
      </c>
      <c r="R83" s="104">
        <v>10</v>
      </c>
      <c r="S83" s="104">
        <v>32</v>
      </c>
      <c r="T83" s="104">
        <v>49</v>
      </c>
      <c r="U83" s="104">
        <v>59</v>
      </c>
      <c r="V83" s="104">
        <v>74</v>
      </c>
      <c r="W83" s="104">
        <v>74</v>
      </c>
      <c r="X83" s="104">
        <v>74</v>
      </c>
      <c r="Y83" s="104">
        <v>74</v>
      </c>
      <c r="Z83" s="104">
        <v>74</v>
      </c>
      <c r="AA83" s="104">
        <v>74</v>
      </c>
      <c r="AB83" s="104">
        <v>74</v>
      </c>
      <c r="AC83" s="104">
        <v>74</v>
      </c>
      <c r="AD83" s="104">
        <v>18</v>
      </c>
      <c r="AE83" s="104">
        <v>16</v>
      </c>
      <c r="AF83" s="104">
        <v>15</v>
      </c>
      <c r="AG83" s="104">
        <v>18</v>
      </c>
      <c r="AH83" s="104">
        <v>17</v>
      </c>
      <c r="AI83" s="104">
        <v>18</v>
      </c>
      <c r="AJ83" s="104">
        <v>20</v>
      </c>
      <c r="AK83" s="104">
        <v>18</v>
      </c>
      <c r="AL83" s="104">
        <v>19</v>
      </c>
      <c r="AM83" s="104">
        <v>19</v>
      </c>
      <c r="AN83" s="104">
        <v>18</v>
      </c>
      <c r="AO83" s="104">
        <v>18</v>
      </c>
      <c r="AP83" s="104">
        <v>10</v>
      </c>
      <c r="AQ83" s="104">
        <v>22</v>
      </c>
      <c r="AR83" s="104">
        <v>17</v>
      </c>
      <c r="AS83" s="104">
        <v>10</v>
      </c>
      <c r="AT83" s="104">
        <v>15</v>
      </c>
      <c r="AU83" s="104">
        <v>0</v>
      </c>
      <c r="AV83" s="104">
        <v>0</v>
      </c>
      <c r="AW83" s="104">
        <v>0</v>
      </c>
      <c r="AX83" s="104">
        <v>0</v>
      </c>
      <c r="AY83" s="104">
        <v>0</v>
      </c>
      <c r="AZ83" s="104">
        <v>0</v>
      </c>
      <c r="BA83" s="104">
        <v>0</v>
      </c>
    </row>
    <row r="84" spans="1:53" hidden="1" x14ac:dyDescent="0.35">
      <c r="A84" t="s">
        <v>66</v>
      </c>
      <c r="B84" t="s">
        <v>78</v>
      </c>
      <c r="C84" t="s">
        <v>72</v>
      </c>
      <c r="D84" t="s">
        <v>65</v>
      </c>
      <c r="E84" t="s">
        <v>473</v>
      </c>
      <c r="F84" s="104">
        <v>19</v>
      </c>
      <c r="G84" s="104">
        <v>37</v>
      </c>
      <c r="H84" s="104">
        <v>54</v>
      </c>
      <c r="I84" s="104">
        <v>75</v>
      </c>
      <c r="J84" s="104">
        <v>94</v>
      </c>
      <c r="K84" s="104">
        <v>114</v>
      </c>
      <c r="L84" s="104">
        <v>137</v>
      </c>
      <c r="M84" s="104">
        <v>158</v>
      </c>
      <c r="N84" s="104">
        <v>179</v>
      </c>
      <c r="O84" s="104">
        <v>201</v>
      </c>
      <c r="P84" s="104">
        <v>222</v>
      </c>
      <c r="Q84" s="104">
        <v>241</v>
      </c>
      <c r="R84" s="104">
        <v>27</v>
      </c>
      <c r="S84" s="104">
        <v>43</v>
      </c>
      <c r="T84" s="104">
        <v>50</v>
      </c>
      <c r="U84" s="104">
        <v>72</v>
      </c>
      <c r="V84" s="104">
        <v>90</v>
      </c>
      <c r="W84" s="104">
        <v>90</v>
      </c>
      <c r="X84" s="104">
        <v>90</v>
      </c>
      <c r="Y84" s="104">
        <v>90</v>
      </c>
      <c r="Z84" s="104">
        <v>90</v>
      </c>
      <c r="AA84" s="104">
        <v>90</v>
      </c>
      <c r="AB84" s="104">
        <v>90</v>
      </c>
      <c r="AC84" s="104">
        <v>90</v>
      </c>
      <c r="AD84" s="104">
        <v>19</v>
      </c>
      <c r="AE84" s="104">
        <v>18</v>
      </c>
      <c r="AF84" s="104">
        <v>17</v>
      </c>
      <c r="AG84" s="104">
        <v>21</v>
      </c>
      <c r="AH84" s="104">
        <v>19</v>
      </c>
      <c r="AI84" s="104">
        <v>20</v>
      </c>
      <c r="AJ84" s="104">
        <v>23</v>
      </c>
      <c r="AK84" s="104">
        <v>21</v>
      </c>
      <c r="AL84" s="104">
        <v>21</v>
      </c>
      <c r="AM84" s="104">
        <v>22</v>
      </c>
      <c r="AN84" s="104">
        <v>21</v>
      </c>
      <c r="AO84" s="104">
        <v>19</v>
      </c>
      <c r="AP84" s="104">
        <v>27</v>
      </c>
      <c r="AQ84" s="104">
        <v>16</v>
      </c>
      <c r="AR84" s="104">
        <v>7</v>
      </c>
      <c r="AS84" s="104">
        <v>22</v>
      </c>
      <c r="AT84" s="104">
        <v>18</v>
      </c>
      <c r="AU84" s="104">
        <v>0</v>
      </c>
      <c r="AV84" s="104">
        <v>0</v>
      </c>
      <c r="AW84" s="104">
        <v>0</v>
      </c>
      <c r="AX84" s="104">
        <v>0</v>
      </c>
      <c r="AY84" s="104">
        <v>0</v>
      </c>
      <c r="AZ84" s="104">
        <v>0</v>
      </c>
      <c r="BA84" s="104">
        <v>0</v>
      </c>
    </row>
    <row r="85" spans="1:53" hidden="1" x14ac:dyDescent="0.35">
      <c r="A85" s="158" t="s">
        <v>66</v>
      </c>
      <c r="B85" s="158" t="s">
        <v>78</v>
      </c>
      <c r="C85" s="158" t="s">
        <v>73</v>
      </c>
      <c r="D85" s="158" t="s">
        <v>65</v>
      </c>
      <c r="E85" s="158" t="s">
        <v>474</v>
      </c>
      <c r="F85" s="159">
        <v>55</v>
      </c>
      <c r="G85" s="159">
        <v>107</v>
      </c>
      <c r="H85" s="159">
        <v>155</v>
      </c>
      <c r="I85" s="159">
        <v>214</v>
      </c>
      <c r="J85" s="159">
        <v>267</v>
      </c>
      <c r="K85" s="159">
        <v>323</v>
      </c>
      <c r="L85" s="159">
        <v>388</v>
      </c>
      <c r="M85" s="159">
        <v>445</v>
      </c>
      <c r="N85" s="159">
        <v>507</v>
      </c>
      <c r="O85" s="159">
        <v>569</v>
      </c>
      <c r="P85" s="159">
        <v>629</v>
      </c>
      <c r="Q85" s="159">
        <v>684</v>
      </c>
      <c r="R85" s="159">
        <v>96</v>
      </c>
      <c r="S85" s="159">
        <v>174</v>
      </c>
      <c r="T85" s="159">
        <v>236</v>
      </c>
      <c r="U85" s="159">
        <v>322</v>
      </c>
      <c r="V85" s="159">
        <v>377</v>
      </c>
      <c r="W85" s="159">
        <v>377</v>
      </c>
      <c r="X85" s="159">
        <v>377</v>
      </c>
      <c r="Y85" s="159">
        <v>377</v>
      </c>
      <c r="Z85" s="159">
        <v>377</v>
      </c>
      <c r="AA85" s="159">
        <v>377</v>
      </c>
      <c r="AB85" s="159">
        <v>377</v>
      </c>
      <c r="AC85" s="159">
        <v>377</v>
      </c>
      <c r="AD85" s="159">
        <v>55</v>
      </c>
      <c r="AE85" s="159">
        <v>52</v>
      </c>
      <c r="AF85" s="159">
        <v>48</v>
      </c>
      <c r="AG85" s="159">
        <v>59</v>
      </c>
      <c r="AH85" s="159">
        <v>53</v>
      </c>
      <c r="AI85" s="159">
        <v>56</v>
      </c>
      <c r="AJ85" s="159">
        <v>65</v>
      </c>
      <c r="AK85" s="159">
        <v>57</v>
      </c>
      <c r="AL85" s="159">
        <v>62</v>
      </c>
      <c r="AM85" s="159">
        <v>62</v>
      </c>
      <c r="AN85" s="159">
        <v>60</v>
      </c>
      <c r="AO85" s="159">
        <v>55</v>
      </c>
      <c r="AP85" s="159">
        <v>96</v>
      </c>
      <c r="AQ85" s="159">
        <v>78</v>
      </c>
      <c r="AR85" s="159">
        <v>62</v>
      </c>
      <c r="AS85" s="159">
        <v>86</v>
      </c>
      <c r="AT85" s="159">
        <v>55</v>
      </c>
      <c r="AU85" s="159">
        <v>0</v>
      </c>
      <c r="AV85" s="159">
        <v>0</v>
      </c>
      <c r="AW85" s="159">
        <v>0</v>
      </c>
      <c r="AX85" s="159">
        <v>0</v>
      </c>
      <c r="AY85" s="159">
        <v>0</v>
      </c>
      <c r="AZ85" s="159">
        <v>0</v>
      </c>
      <c r="BA85" s="159">
        <v>0</v>
      </c>
    </row>
    <row r="86" spans="1:53" hidden="1" x14ac:dyDescent="0.35">
      <c r="A86" s="158" t="s">
        <v>66</v>
      </c>
      <c r="B86" s="158" t="s">
        <v>78</v>
      </c>
      <c r="C86" s="158" t="s">
        <v>73</v>
      </c>
      <c r="D86" s="158" t="s">
        <v>65</v>
      </c>
      <c r="E86" s="158" t="s">
        <v>475</v>
      </c>
      <c r="F86" s="159">
        <v>53</v>
      </c>
      <c r="G86" s="159">
        <v>101</v>
      </c>
      <c r="H86" s="159">
        <v>149</v>
      </c>
      <c r="I86" s="159">
        <v>206</v>
      </c>
      <c r="J86" s="159">
        <v>256</v>
      </c>
      <c r="K86" s="159">
        <v>310</v>
      </c>
      <c r="L86" s="159">
        <v>376</v>
      </c>
      <c r="M86" s="159">
        <v>432</v>
      </c>
      <c r="N86" s="159">
        <v>490</v>
      </c>
      <c r="O86" s="159">
        <v>549</v>
      </c>
      <c r="P86" s="159">
        <v>606</v>
      </c>
      <c r="Q86" s="159">
        <v>665</v>
      </c>
      <c r="R86" s="159">
        <v>83</v>
      </c>
      <c r="S86" s="159">
        <v>160</v>
      </c>
      <c r="T86" s="159">
        <v>200</v>
      </c>
      <c r="U86" s="159">
        <v>279</v>
      </c>
      <c r="V86" s="159">
        <v>315</v>
      </c>
      <c r="W86" s="159">
        <v>315</v>
      </c>
      <c r="X86" s="159">
        <v>315</v>
      </c>
      <c r="Y86" s="159">
        <v>315</v>
      </c>
      <c r="Z86" s="159">
        <v>315</v>
      </c>
      <c r="AA86" s="159">
        <v>315</v>
      </c>
      <c r="AB86" s="159">
        <v>315</v>
      </c>
      <c r="AC86" s="159">
        <v>315</v>
      </c>
      <c r="AD86" s="159">
        <v>53</v>
      </c>
      <c r="AE86" s="159">
        <v>48</v>
      </c>
      <c r="AF86" s="159">
        <v>48</v>
      </c>
      <c r="AG86" s="159">
        <v>57</v>
      </c>
      <c r="AH86" s="159">
        <v>50</v>
      </c>
      <c r="AI86" s="159">
        <v>54</v>
      </c>
      <c r="AJ86" s="159">
        <v>66</v>
      </c>
      <c r="AK86" s="159">
        <v>56</v>
      </c>
      <c r="AL86" s="159">
        <v>58</v>
      </c>
      <c r="AM86" s="159">
        <v>59</v>
      </c>
      <c r="AN86" s="159">
        <v>57</v>
      </c>
      <c r="AO86" s="159">
        <v>59</v>
      </c>
      <c r="AP86" s="159">
        <v>83</v>
      </c>
      <c r="AQ86" s="159">
        <v>77</v>
      </c>
      <c r="AR86" s="159">
        <v>40</v>
      </c>
      <c r="AS86" s="159">
        <v>79</v>
      </c>
      <c r="AT86" s="159">
        <v>36</v>
      </c>
      <c r="AU86" s="159">
        <v>0</v>
      </c>
      <c r="AV86" s="159">
        <v>0</v>
      </c>
      <c r="AW86" s="159">
        <v>0</v>
      </c>
      <c r="AX86" s="159">
        <v>0</v>
      </c>
      <c r="AY86" s="159">
        <v>0</v>
      </c>
      <c r="AZ86" s="159">
        <v>0</v>
      </c>
      <c r="BA86" s="159">
        <v>0</v>
      </c>
    </row>
    <row r="87" spans="1:53" hidden="1" x14ac:dyDescent="0.35">
      <c r="A87" s="158" t="s">
        <v>66</v>
      </c>
      <c r="B87" s="158" t="s">
        <v>78</v>
      </c>
      <c r="C87" s="158" t="s">
        <v>73</v>
      </c>
      <c r="D87" s="158" t="s">
        <v>65</v>
      </c>
      <c r="E87" s="158" t="s">
        <v>476</v>
      </c>
      <c r="F87" s="159">
        <v>12</v>
      </c>
      <c r="G87" s="159">
        <v>23</v>
      </c>
      <c r="H87" s="159">
        <v>34</v>
      </c>
      <c r="I87" s="159">
        <v>46</v>
      </c>
      <c r="J87" s="159">
        <v>58</v>
      </c>
      <c r="K87" s="159">
        <v>70</v>
      </c>
      <c r="L87" s="159">
        <v>84</v>
      </c>
      <c r="M87" s="159">
        <v>97</v>
      </c>
      <c r="N87" s="159">
        <v>111</v>
      </c>
      <c r="O87" s="159">
        <v>125</v>
      </c>
      <c r="P87" s="159">
        <v>138</v>
      </c>
      <c r="Q87" s="159">
        <v>150</v>
      </c>
      <c r="R87" s="159">
        <v>22</v>
      </c>
      <c r="S87" s="159">
        <v>48</v>
      </c>
      <c r="T87" s="159">
        <v>61</v>
      </c>
      <c r="U87" s="159">
        <v>82</v>
      </c>
      <c r="V87" s="159">
        <v>92</v>
      </c>
      <c r="W87" s="159">
        <v>92</v>
      </c>
      <c r="X87" s="159">
        <v>92</v>
      </c>
      <c r="Y87" s="159">
        <v>92</v>
      </c>
      <c r="Z87" s="159">
        <v>92</v>
      </c>
      <c r="AA87" s="159">
        <v>92</v>
      </c>
      <c r="AB87" s="159">
        <v>92</v>
      </c>
      <c r="AC87" s="159">
        <v>92</v>
      </c>
      <c r="AD87" s="159">
        <v>12</v>
      </c>
      <c r="AE87" s="159">
        <v>11</v>
      </c>
      <c r="AF87" s="159">
        <v>11</v>
      </c>
      <c r="AG87" s="159">
        <v>12</v>
      </c>
      <c r="AH87" s="159">
        <v>12</v>
      </c>
      <c r="AI87" s="159">
        <v>12</v>
      </c>
      <c r="AJ87" s="159">
        <v>14</v>
      </c>
      <c r="AK87" s="159">
        <v>13</v>
      </c>
      <c r="AL87" s="159">
        <v>14</v>
      </c>
      <c r="AM87" s="159">
        <v>14</v>
      </c>
      <c r="AN87" s="159">
        <v>13</v>
      </c>
      <c r="AO87" s="159">
        <v>12</v>
      </c>
      <c r="AP87" s="159">
        <v>22</v>
      </c>
      <c r="AQ87" s="159">
        <v>26</v>
      </c>
      <c r="AR87" s="159">
        <v>13</v>
      </c>
      <c r="AS87" s="159">
        <v>21</v>
      </c>
      <c r="AT87" s="159">
        <v>10</v>
      </c>
      <c r="AU87" s="159">
        <v>0</v>
      </c>
      <c r="AV87" s="159">
        <v>0</v>
      </c>
      <c r="AW87" s="159">
        <v>0</v>
      </c>
      <c r="AX87" s="159">
        <v>0</v>
      </c>
      <c r="AY87" s="159">
        <v>0</v>
      </c>
      <c r="AZ87" s="159">
        <v>0</v>
      </c>
      <c r="BA87" s="159">
        <v>0</v>
      </c>
    </row>
    <row r="88" spans="1:53" hidden="1" x14ac:dyDescent="0.35">
      <c r="A88" s="158" t="s">
        <v>66</v>
      </c>
      <c r="B88" s="158" t="s">
        <v>78</v>
      </c>
      <c r="C88" s="158" t="s">
        <v>73</v>
      </c>
      <c r="D88" s="158" t="s">
        <v>65</v>
      </c>
      <c r="E88" s="158" t="s">
        <v>477</v>
      </c>
      <c r="F88" s="159">
        <v>33</v>
      </c>
      <c r="G88" s="159">
        <v>63</v>
      </c>
      <c r="H88" s="159">
        <v>93</v>
      </c>
      <c r="I88" s="159">
        <v>128</v>
      </c>
      <c r="J88" s="159">
        <v>159</v>
      </c>
      <c r="K88" s="159">
        <v>193</v>
      </c>
      <c r="L88" s="159">
        <v>231</v>
      </c>
      <c r="M88" s="159">
        <v>265</v>
      </c>
      <c r="N88" s="159">
        <v>302</v>
      </c>
      <c r="O88" s="159">
        <v>340</v>
      </c>
      <c r="P88" s="159">
        <v>376</v>
      </c>
      <c r="Q88" s="159">
        <v>411</v>
      </c>
      <c r="R88" s="159">
        <v>54</v>
      </c>
      <c r="S88" s="159">
        <v>101</v>
      </c>
      <c r="T88" s="159">
        <v>125</v>
      </c>
      <c r="U88" s="159">
        <v>175</v>
      </c>
      <c r="V88" s="159">
        <v>209</v>
      </c>
      <c r="W88" s="159">
        <v>209</v>
      </c>
      <c r="X88" s="159">
        <v>209</v>
      </c>
      <c r="Y88" s="159">
        <v>209</v>
      </c>
      <c r="Z88" s="159">
        <v>209</v>
      </c>
      <c r="AA88" s="159">
        <v>209</v>
      </c>
      <c r="AB88" s="159">
        <v>209</v>
      </c>
      <c r="AC88" s="159">
        <v>209</v>
      </c>
      <c r="AD88" s="159">
        <v>33</v>
      </c>
      <c r="AE88" s="159">
        <v>30</v>
      </c>
      <c r="AF88" s="159">
        <v>30</v>
      </c>
      <c r="AG88" s="159">
        <v>35</v>
      </c>
      <c r="AH88" s="159">
        <v>31</v>
      </c>
      <c r="AI88" s="159">
        <v>34</v>
      </c>
      <c r="AJ88" s="159">
        <v>38</v>
      </c>
      <c r="AK88" s="159">
        <v>34</v>
      </c>
      <c r="AL88" s="159">
        <v>37</v>
      </c>
      <c r="AM88" s="159">
        <v>38</v>
      </c>
      <c r="AN88" s="159">
        <v>36</v>
      </c>
      <c r="AO88" s="159">
        <v>35</v>
      </c>
      <c r="AP88" s="159">
        <v>54</v>
      </c>
      <c r="AQ88" s="159">
        <v>47</v>
      </c>
      <c r="AR88" s="159">
        <v>24</v>
      </c>
      <c r="AS88" s="159">
        <v>50</v>
      </c>
      <c r="AT88" s="159">
        <v>34</v>
      </c>
      <c r="AU88" s="159">
        <v>0</v>
      </c>
      <c r="AV88" s="159">
        <v>0</v>
      </c>
      <c r="AW88" s="159">
        <v>0</v>
      </c>
      <c r="AX88" s="159">
        <v>0</v>
      </c>
      <c r="AY88" s="159">
        <v>0</v>
      </c>
      <c r="AZ88" s="159">
        <v>0</v>
      </c>
      <c r="BA88" s="159">
        <v>0</v>
      </c>
    </row>
    <row r="89" spans="1:53" hidden="1" x14ac:dyDescent="0.35">
      <c r="A89" s="158" t="s">
        <v>66</v>
      </c>
      <c r="B89" s="158" t="s">
        <v>78</v>
      </c>
      <c r="C89" s="158" t="s">
        <v>73</v>
      </c>
      <c r="D89" s="158" t="s">
        <v>65</v>
      </c>
      <c r="E89" s="158" t="s">
        <v>478</v>
      </c>
      <c r="F89" s="159">
        <v>42</v>
      </c>
      <c r="G89" s="159">
        <v>81</v>
      </c>
      <c r="H89" s="159">
        <v>117</v>
      </c>
      <c r="I89" s="159">
        <v>161</v>
      </c>
      <c r="J89" s="159">
        <v>201</v>
      </c>
      <c r="K89" s="159">
        <v>243</v>
      </c>
      <c r="L89" s="159">
        <v>290</v>
      </c>
      <c r="M89" s="159">
        <v>332</v>
      </c>
      <c r="N89" s="159">
        <v>378</v>
      </c>
      <c r="O89" s="159">
        <v>424</v>
      </c>
      <c r="P89" s="159">
        <v>468</v>
      </c>
      <c r="Q89" s="159">
        <v>511</v>
      </c>
      <c r="R89" s="159">
        <v>76</v>
      </c>
      <c r="S89" s="159">
        <v>128</v>
      </c>
      <c r="T89" s="159">
        <v>169</v>
      </c>
      <c r="U89" s="159">
        <v>227</v>
      </c>
      <c r="V89" s="159">
        <v>279</v>
      </c>
      <c r="W89" s="159">
        <v>279</v>
      </c>
      <c r="X89" s="159">
        <v>279</v>
      </c>
      <c r="Y89" s="159">
        <v>279</v>
      </c>
      <c r="Z89" s="159">
        <v>279</v>
      </c>
      <c r="AA89" s="159">
        <v>279</v>
      </c>
      <c r="AB89" s="159">
        <v>279</v>
      </c>
      <c r="AC89" s="159">
        <v>279</v>
      </c>
      <c r="AD89" s="159">
        <v>42</v>
      </c>
      <c r="AE89" s="159">
        <v>39</v>
      </c>
      <c r="AF89" s="159">
        <v>36</v>
      </c>
      <c r="AG89" s="159">
        <v>44</v>
      </c>
      <c r="AH89" s="159">
        <v>40</v>
      </c>
      <c r="AI89" s="159">
        <v>42</v>
      </c>
      <c r="AJ89" s="159">
        <v>47</v>
      </c>
      <c r="AK89" s="159">
        <v>42</v>
      </c>
      <c r="AL89" s="159">
        <v>46</v>
      </c>
      <c r="AM89" s="159">
        <v>46</v>
      </c>
      <c r="AN89" s="159">
        <v>44</v>
      </c>
      <c r="AO89" s="159">
        <v>43</v>
      </c>
      <c r="AP89" s="159">
        <v>76</v>
      </c>
      <c r="AQ89" s="159">
        <v>52</v>
      </c>
      <c r="AR89" s="159">
        <v>41</v>
      </c>
      <c r="AS89" s="159">
        <v>58</v>
      </c>
      <c r="AT89" s="159">
        <v>52</v>
      </c>
      <c r="AU89" s="159">
        <v>0</v>
      </c>
      <c r="AV89" s="159">
        <v>0</v>
      </c>
      <c r="AW89" s="159">
        <v>0</v>
      </c>
      <c r="AX89" s="159">
        <v>0</v>
      </c>
      <c r="AY89" s="159">
        <v>0</v>
      </c>
      <c r="AZ89" s="159">
        <v>0</v>
      </c>
      <c r="BA89" s="159">
        <v>0</v>
      </c>
    </row>
    <row r="90" spans="1:53" hidden="1" x14ac:dyDescent="0.35">
      <c r="A90" s="158" t="s">
        <v>66</v>
      </c>
      <c r="B90" s="158" t="s">
        <v>78</v>
      </c>
      <c r="C90" s="158" t="s">
        <v>73</v>
      </c>
      <c r="D90" s="158" t="s">
        <v>65</v>
      </c>
      <c r="E90" s="158" t="s">
        <v>479</v>
      </c>
      <c r="F90" s="159">
        <v>36</v>
      </c>
      <c r="G90" s="159">
        <v>70</v>
      </c>
      <c r="H90" s="159">
        <v>103</v>
      </c>
      <c r="I90" s="159">
        <v>140</v>
      </c>
      <c r="J90" s="159">
        <v>175</v>
      </c>
      <c r="K90" s="159">
        <v>212</v>
      </c>
      <c r="L90" s="159">
        <v>254</v>
      </c>
      <c r="M90" s="159">
        <v>291</v>
      </c>
      <c r="N90" s="159">
        <v>332</v>
      </c>
      <c r="O90" s="159">
        <v>373</v>
      </c>
      <c r="P90" s="159">
        <v>412</v>
      </c>
      <c r="Q90" s="159">
        <v>451</v>
      </c>
      <c r="R90" s="159">
        <v>62</v>
      </c>
      <c r="S90" s="159">
        <v>121</v>
      </c>
      <c r="T90" s="159">
        <v>159</v>
      </c>
      <c r="U90" s="159">
        <v>240</v>
      </c>
      <c r="V90" s="159">
        <v>316</v>
      </c>
      <c r="W90" s="159">
        <v>316</v>
      </c>
      <c r="X90" s="159">
        <v>316</v>
      </c>
      <c r="Y90" s="159">
        <v>316</v>
      </c>
      <c r="Z90" s="159">
        <v>316</v>
      </c>
      <c r="AA90" s="159">
        <v>316</v>
      </c>
      <c r="AB90" s="159">
        <v>316</v>
      </c>
      <c r="AC90" s="159">
        <v>316</v>
      </c>
      <c r="AD90" s="159">
        <v>36</v>
      </c>
      <c r="AE90" s="159">
        <v>34</v>
      </c>
      <c r="AF90" s="159">
        <v>33</v>
      </c>
      <c r="AG90" s="159">
        <v>37</v>
      </c>
      <c r="AH90" s="159">
        <v>35</v>
      </c>
      <c r="AI90" s="159">
        <v>37</v>
      </c>
      <c r="AJ90" s="159">
        <v>42</v>
      </c>
      <c r="AK90" s="159">
        <v>37</v>
      </c>
      <c r="AL90" s="159">
        <v>41</v>
      </c>
      <c r="AM90" s="159">
        <v>41</v>
      </c>
      <c r="AN90" s="159">
        <v>39</v>
      </c>
      <c r="AO90" s="159">
        <v>39</v>
      </c>
      <c r="AP90" s="159">
        <v>62</v>
      </c>
      <c r="AQ90" s="159">
        <v>59</v>
      </c>
      <c r="AR90" s="159">
        <v>38</v>
      </c>
      <c r="AS90" s="159">
        <v>81</v>
      </c>
      <c r="AT90" s="159">
        <v>76</v>
      </c>
      <c r="AU90" s="159">
        <v>0</v>
      </c>
      <c r="AV90" s="159">
        <v>0</v>
      </c>
      <c r="AW90" s="159">
        <v>0</v>
      </c>
      <c r="AX90" s="159">
        <v>0</v>
      </c>
      <c r="AY90" s="159">
        <v>0</v>
      </c>
      <c r="AZ90" s="159">
        <v>0</v>
      </c>
      <c r="BA90" s="159">
        <v>0</v>
      </c>
    </row>
    <row r="91" spans="1:53" hidden="1" x14ac:dyDescent="0.35">
      <c r="A91" s="158" t="s">
        <v>66</v>
      </c>
      <c r="B91" s="158" t="s">
        <v>78</v>
      </c>
      <c r="C91" s="158" t="s">
        <v>73</v>
      </c>
      <c r="D91" s="158" t="s">
        <v>65</v>
      </c>
      <c r="E91" s="158" t="s">
        <v>480</v>
      </c>
      <c r="F91" s="159">
        <v>22</v>
      </c>
      <c r="G91" s="159">
        <v>41</v>
      </c>
      <c r="H91" s="159">
        <v>59</v>
      </c>
      <c r="I91" s="159">
        <v>81</v>
      </c>
      <c r="J91" s="159">
        <v>101</v>
      </c>
      <c r="K91" s="159">
        <v>122</v>
      </c>
      <c r="L91" s="159">
        <v>146</v>
      </c>
      <c r="M91" s="159">
        <v>168</v>
      </c>
      <c r="N91" s="159">
        <v>191</v>
      </c>
      <c r="O91" s="159">
        <v>214</v>
      </c>
      <c r="P91" s="159">
        <v>236</v>
      </c>
      <c r="Q91" s="159">
        <v>256</v>
      </c>
      <c r="R91" s="159">
        <v>36</v>
      </c>
      <c r="S91" s="159">
        <v>75</v>
      </c>
      <c r="T91" s="159">
        <v>90</v>
      </c>
      <c r="U91" s="159">
        <v>117</v>
      </c>
      <c r="V91" s="159">
        <v>131</v>
      </c>
      <c r="W91" s="159">
        <v>131</v>
      </c>
      <c r="X91" s="159">
        <v>131</v>
      </c>
      <c r="Y91" s="159">
        <v>131</v>
      </c>
      <c r="Z91" s="159">
        <v>131</v>
      </c>
      <c r="AA91" s="159">
        <v>131</v>
      </c>
      <c r="AB91" s="159">
        <v>131</v>
      </c>
      <c r="AC91" s="159">
        <v>131</v>
      </c>
      <c r="AD91" s="159">
        <v>22</v>
      </c>
      <c r="AE91" s="159">
        <v>19</v>
      </c>
      <c r="AF91" s="159">
        <v>18</v>
      </c>
      <c r="AG91" s="159">
        <v>22</v>
      </c>
      <c r="AH91" s="159">
        <v>20</v>
      </c>
      <c r="AI91" s="159">
        <v>21</v>
      </c>
      <c r="AJ91" s="159">
        <v>24</v>
      </c>
      <c r="AK91" s="159">
        <v>22</v>
      </c>
      <c r="AL91" s="159">
        <v>23</v>
      </c>
      <c r="AM91" s="159">
        <v>23</v>
      </c>
      <c r="AN91" s="159">
        <v>22</v>
      </c>
      <c r="AO91" s="159">
        <v>20</v>
      </c>
      <c r="AP91" s="159">
        <v>36</v>
      </c>
      <c r="AQ91" s="159">
        <v>39</v>
      </c>
      <c r="AR91" s="159">
        <v>15</v>
      </c>
      <c r="AS91" s="159">
        <v>27</v>
      </c>
      <c r="AT91" s="159">
        <v>14</v>
      </c>
      <c r="AU91" s="159">
        <v>0</v>
      </c>
      <c r="AV91" s="159">
        <v>0</v>
      </c>
      <c r="AW91" s="159">
        <v>0</v>
      </c>
      <c r="AX91" s="159">
        <v>0</v>
      </c>
      <c r="AY91" s="159">
        <v>0</v>
      </c>
      <c r="AZ91" s="159">
        <v>0</v>
      </c>
      <c r="BA91" s="159">
        <v>0</v>
      </c>
    </row>
    <row r="92" spans="1:53" hidden="1" x14ac:dyDescent="0.35">
      <c r="A92" s="158" t="s">
        <v>66</v>
      </c>
      <c r="B92" s="158" t="s">
        <v>78</v>
      </c>
      <c r="C92" s="158" t="s">
        <v>73</v>
      </c>
      <c r="D92" s="158" t="s">
        <v>65</v>
      </c>
      <c r="E92" s="158" t="s">
        <v>481</v>
      </c>
      <c r="F92" s="159">
        <v>29</v>
      </c>
      <c r="G92" s="159">
        <v>55</v>
      </c>
      <c r="H92" s="159">
        <v>80</v>
      </c>
      <c r="I92" s="159">
        <v>110</v>
      </c>
      <c r="J92" s="159">
        <v>137</v>
      </c>
      <c r="K92" s="159">
        <v>165</v>
      </c>
      <c r="L92" s="159">
        <v>199</v>
      </c>
      <c r="M92" s="159">
        <v>229</v>
      </c>
      <c r="N92" s="159">
        <v>261</v>
      </c>
      <c r="O92" s="159">
        <v>293</v>
      </c>
      <c r="P92" s="159">
        <v>322</v>
      </c>
      <c r="Q92" s="159">
        <v>350</v>
      </c>
      <c r="R92" s="159">
        <v>50</v>
      </c>
      <c r="S92" s="159">
        <v>74</v>
      </c>
      <c r="T92" s="159">
        <v>102</v>
      </c>
      <c r="U92" s="159">
        <v>132</v>
      </c>
      <c r="V92" s="159">
        <v>161</v>
      </c>
      <c r="W92" s="159">
        <v>161</v>
      </c>
      <c r="X92" s="159">
        <v>161</v>
      </c>
      <c r="Y92" s="159">
        <v>161</v>
      </c>
      <c r="Z92" s="159">
        <v>161</v>
      </c>
      <c r="AA92" s="159">
        <v>161</v>
      </c>
      <c r="AB92" s="159">
        <v>161</v>
      </c>
      <c r="AC92" s="159">
        <v>161</v>
      </c>
      <c r="AD92" s="159">
        <v>29</v>
      </c>
      <c r="AE92" s="159">
        <v>26</v>
      </c>
      <c r="AF92" s="159">
        <v>25</v>
      </c>
      <c r="AG92" s="159">
        <v>30</v>
      </c>
      <c r="AH92" s="159">
        <v>27</v>
      </c>
      <c r="AI92" s="159">
        <v>28</v>
      </c>
      <c r="AJ92" s="159">
        <v>34</v>
      </c>
      <c r="AK92" s="159">
        <v>30</v>
      </c>
      <c r="AL92" s="159">
        <v>32</v>
      </c>
      <c r="AM92" s="159">
        <v>32</v>
      </c>
      <c r="AN92" s="159">
        <v>29</v>
      </c>
      <c r="AO92" s="159">
        <v>28</v>
      </c>
      <c r="AP92" s="159">
        <v>50</v>
      </c>
      <c r="AQ92" s="159">
        <v>24</v>
      </c>
      <c r="AR92" s="159">
        <v>28</v>
      </c>
      <c r="AS92" s="159">
        <v>30</v>
      </c>
      <c r="AT92" s="159">
        <v>29</v>
      </c>
      <c r="AU92" s="159">
        <v>0</v>
      </c>
      <c r="AV92" s="159">
        <v>0</v>
      </c>
      <c r="AW92" s="159">
        <v>0</v>
      </c>
      <c r="AX92" s="159">
        <v>0</v>
      </c>
      <c r="AY92" s="159">
        <v>0</v>
      </c>
      <c r="AZ92" s="159">
        <v>0</v>
      </c>
      <c r="BA92" s="159">
        <v>0</v>
      </c>
    </row>
    <row r="93" spans="1:53" hidden="1" x14ac:dyDescent="0.35">
      <c r="A93" t="s">
        <v>66</v>
      </c>
      <c r="B93" t="s">
        <v>78</v>
      </c>
      <c r="C93" t="s">
        <v>74</v>
      </c>
      <c r="D93" t="s">
        <v>65</v>
      </c>
      <c r="E93" t="s">
        <v>482</v>
      </c>
      <c r="F93" s="104">
        <v>54</v>
      </c>
      <c r="G93" s="104">
        <v>103</v>
      </c>
      <c r="H93" s="104">
        <v>155</v>
      </c>
      <c r="I93" s="104">
        <v>212</v>
      </c>
      <c r="J93" s="104">
        <v>264</v>
      </c>
      <c r="K93" s="104">
        <v>322</v>
      </c>
      <c r="L93" s="104">
        <v>386</v>
      </c>
      <c r="M93" s="104">
        <v>446</v>
      </c>
      <c r="N93" s="104">
        <v>507</v>
      </c>
      <c r="O93" s="104">
        <v>569</v>
      </c>
      <c r="P93" s="104">
        <v>628</v>
      </c>
      <c r="Q93" s="104">
        <v>683</v>
      </c>
      <c r="R93" s="104">
        <v>103</v>
      </c>
      <c r="S93" s="104">
        <v>156</v>
      </c>
      <c r="T93" s="104">
        <v>213</v>
      </c>
      <c r="U93" s="104">
        <v>273</v>
      </c>
      <c r="V93" s="104">
        <v>322</v>
      </c>
      <c r="W93" s="104">
        <v>322</v>
      </c>
      <c r="X93" s="104">
        <v>322</v>
      </c>
      <c r="Y93" s="104">
        <v>322</v>
      </c>
      <c r="Z93" s="104">
        <v>322</v>
      </c>
      <c r="AA93" s="104">
        <v>322</v>
      </c>
      <c r="AB93" s="104">
        <v>322</v>
      </c>
      <c r="AC93" s="104">
        <v>322</v>
      </c>
      <c r="AD93" s="104">
        <v>54</v>
      </c>
      <c r="AE93" s="104">
        <v>49</v>
      </c>
      <c r="AF93" s="104">
        <v>52</v>
      </c>
      <c r="AG93" s="104">
        <v>57</v>
      </c>
      <c r="AH93" s="104">
        <v>52</v>
      </c>
      <c r="AI93" s="104">
        <v>58</v>
      </c>
      <c r="AJ93" s="104">
        <v>64</v>
      </c>
      <c r="AK93" s="104">
        <v>60</v>
      </c>
      <c r="AL93" s="104">
        <v>61</v>
      </c>
      <c r="AM93" s="104">
        <v>62</v>
      </c>
      <c r="AN93" s="104">
        <v>59</v>
      </c>
      <c r="AO93" s="104">
        <v>55</v>
      </c>
      <c r="AP93" s="104">
        <v>103</v>
      </c>
      <c r="AQ93" s="104">
        <v>53</v>
      </c>
      <c r="AR93" s="104">
        <v>57</v>
      </c>
      <c r="AS93" s="104">
        <v>60</v>
      </c>
      <c r="AT93" s="104">
        <v>49</v>
      </c>
      <c r="AU93" s="104">
        <f>AU450+AU501+AU552+AU603</f>
        <v>43</v>
      </c>
      <c r="AV93" s="104">
        <v>0</v>
      </c>
      <c r="AW93" s="104">
        <v>0</v>
      </c>
      <c r="AX93" s="104">
        <v>0</v>
      </c>
      <c r="AY93" s="104">
        <v>0</v>
      </c>
      <c r="AZ93" s="104">
        <v>0</v>
      </c>
      <c r="BA93" s="104">
        <v>0</v>
      </c>
    </row>
    <row r="94" spans="1:53" hidden="1" x14ac:dyDescent="0.35">
      <c r="A94" t="s">
        <v>66</v>
      </c>
      <c r="B94" t="s">
        <v>78</v>
      </c>
      <c r="C94" t="s">
        <v>74</v>
      </c>
      <c r="D94" t="s">
        <v>65</v>
      </c>
      <c r="E94" t="s">
        <v>483</v>
      </c>
      <c r="F94" s="104">
        <v>24</v>
      </c>
      <c r="G94" s="104">
        <v>45</v>
      </c>
      <c r="H94" s="104">
        <v>66</v>
      </c>
      <c r="I94" s="104">
        <v>92</v>
      </c>
      <c r="J94" s="104">
        <v>114</v>
      </c>
      <c r="K94" s="104">
        <v>138</v>
      </c>
      <c r="L94" s="104">
        <v>166</v>
      </c>
      <c r="M94" s="104">
        <v>190</v>
      </c>
      <c r="N94" s="104">
        <v>217</v>
      </c>
      <c r="O94" s="104">
        <v>244</v>
      </c>
      <c r="P94" s="104">
        <v>270</v>
      </c>
      <c r="Q94" s="104">
        <v>295</v>
      </c>
      <c r="R94" s="104">
        <v>35</v>
      </c>
      <c r="S94" s="104">
        <v>65</v>
      </c>
      <c r="T94" s="104">
        <v>84</v>
      </c>
      <c r="U94" s="104">
        <v>99</v>
      </c>
      <c r="V94" s="104">
        <v>118</v>
      </c>
      <c r="W94" s="104">
        <v>118</v>
      </c>
      <c r="X94" s="104">
        <v>118</v>
      </c>
      <c r="Y94" s="104">
        <v>118</v>
      </c>
      <c r="Z94" s="104">
        <v>118</v>
      </c>
      <c r="AA94" s="104">
        <v>118</v>
      </c>
      <c r="AB94" s="104">
        <v>118</v>
      </c>
      <c r="AC94" s="104">
        <v>118</v>
      </c>
      <c r="AD94" s="104">
        <v>24</v>
      </c>
      <c r="AE94" s="104">
        <v>21</v>
      </c>
      <c r="AF94" s="104">
        <v>21</v>
      </c>
      <c r="AG94" s="104">
        <v>26</v>
      </c>
      <c r="AH94" s="104">
        <v>22</v>
      </c>
      <c r="AI94" s="104">
        <v>24</v>
      </c>
      <c r="AJ94" s="104">
        <v>28</v>
      </c>
      <c r="AK94" s="104">
        <v>24</v>
      </c>
      <c r="AL94" s="104">
        <v>27</v>
      </c>
      <c r="AM94" s="104">
        <v>27</v>
      </c>
      <c r="AN94" s="104">
        <v>26</v>
      </c>
      <c r="AO94" s="104">
        <v>25</v>
      </c>
      <c r="AP94" s="104">
        <v>35</v>
      </c>
      <c r="AQ94" s="104">
        <v>30</v>
      </c>
      <c r="AR94" s="104">
        <v>19</v>
      </c>
      <c r="AS94" s="104">
        <v>15</v>
      </c>
      <c r="AT94" s="104">
        <v>19</v>
      </c>
      <c r="AU94" s="104">
        <f t="shared" ref="AU94:AU104" si="0">AU451+AU502+AU553+AU604</f>
        <v>43</v>
      </c>
      <c r="AV94" s="104">
        <v>0</v>
      </c>
      <c r="AW94" s="104">
        <v>0</v>
      </c>
      <c r="AX94" s="104">
        <v>0</v>
      </c>
      <c r="AY94" s="104">
        <v>0</v>
      </c>
      <c r="AZ94" s="104">
        <v>0</v>
      </c>
      <c r="BA94" s="104">
        <v>0</v>
      </c>
    </row>
    <row r="95" spans="1:53" hidden="1" x14ac:dyDescent="0.35">
      <c r="A95" t="s">
        <v>66</v>
      </c>
      <c r="B95" t="s">
        <v>78</v>
      </c>
      <c r="C95" t="s">
        <v>74</v>
      </c>
      <c r="D95" t="s">
        <v>65</v>
      </c>
      <c r="E95" t="s">
        <v>484</v>
      </c>
      <c r="F95" s="104">
        <v>13</v>
      </c>
      <c r="G95" s="104">
        <v>24</v>
      </c>
      <c r="H95" s="104">
        <v>37</v>
      </c>
      <c r="I95" s="104">
        <v>50</v>
      </c>
      <c r="J95" s="104">
        <v>64</v>
      </c>
      <c r="K95" s="104">
        <v>76</v>
      </c>
      <c r="L95" s="104">
        <v>91</v>
      </c>
      <c r="M95" s="104">
        <v>105</v>
      </c>
      <c r="N95" s="104">
        <v>119</v>
      </c>
      <c r="O95" s="104">
        <v>135</v>
      </c>
      <c r="P95" s="104">
        <v>149</v>
      </c>
      <c r="Q95" s="104">
        <v>164</v>
      </c>
      <c r="R95" s="104">
        <v>22</v>
      </c>
      <c r="S95" s="104">
        <v>50</v>
      </c>
      <c r="T95" s="104">
        <v>60</v>
      </c>
      <c r="U95" s="104">
        <v>72</v>
      </c>
      <c r="V95" s="104">
        <v>85</v>
      </c>
      <c r="W95" s="104">
        <v>85</v>
      </c>
      <c r="X95" s="104">
        <v>85</v>
      </c>
      <c r="Y95" s="104">
        <v>85</v>
      </c>
      <c r="Z95" s="104">
        <v>85</v>
      </c>
      <c r="AA95" s="104">
        <v>85</v>
      </c>
      <c r="AB95" s="104">
        <v>85</v>
      </c>
      <c r="AC95" s="104">
        <v>85</v>
      </c>
      <c r="AD95" s="104">
        <v>13</v>
      </c>
      <c r="AE95" s="104">
        <v>11</v>
      </c>
      <c r="AF95" s="104">
        <v>13</v>
      </c>
      <c r="AG95" s="104">
        <v>13</v>
      </c>
      <c r="AH95" s="104">
        <v>14</v>
      </c>
      <c r="AI95" s="104">
        <v>12</v>
      </c>
      <c r="AJ95" s="104">
        <v>15</v>
      </c>
      <c r="AK95" s="104">
        <v>14</v>
      </c>
      <c r="AL95" s="104">
        <v>14</v>
      </c>
      <c r="AM95" s="104">
        <v>16</v>
      </c>
      <c r="AN95" s="104">
        <v>14</v>
      </c>
      <c r="AO95" s="104">
        <v>15</v>
      </c>
      <c r="AP95" s="104">
        <v>22</v>
      </c>
      <c r="AQ95" s="104">
        <v>28</v>
      </c>
      <c r="AR95" s="104">
        <v>10</v>
      </c>
      <c r="AS95" s="104">
        <v>12</v>
      </c>
      <c r="AT95" s="104">
        <v>13</v>
      </c>
      <c r="AU95" s="104">
        <f t="shared" si="0"/>
        <v>6</v>
      </c>
      <c r="AV95" s="104">
        <v>0</v>
      </c>
      <c r="AW95" s="104">
        <v>0</v>
      </c>
      <c r="AX95" s="104">
        <v>0</v>
      </c>
      <c r="AY95" s="104">
        <v>0</v>
      </c>
      <c r="AZ95" s="104">
        <v>0</v>
      </c>
      <c r="BA95" s="104">
        <v>0</v>
      </c>
    </row>
    <row r="96" spans="1:53" hidden="1" x14ac:dyDescent="0.35">
      <c r="A96" t="s">
        <v>66</v>
      </c>
      <c r="B96" t="s">
        <v>78</v>
      </c>
      <c r="C96" t="s">
        <v>74</v>
      </c>
      <c r="D96" t="s">
        <v>65</v>
      </c>
      <c r="E96" t="s">
        <v>485</v>
      </c>
      <c r="F96" s="104">
        <v>66</v>
      </c>
      <c r="G96" s="104">
        <v>127</v>
      </c>
      <c r="H96" s="104">
        <v>187</v>
      </c>
      <c r="I96" s="104">
        <v>262</v>
      </c>
      <c r="J96" s="104">
        <v>327</v>
      </c>
      <c r="K96" s="104">
        <v>398</v>
      </c>
      <c r="L96" s="104">
        <v>477</v>
      </c>
      <c r="M96" s="104">
        <v>548</v>
      </c>
      <c r="N96" s="104">
        <v>625</v>
      </c>
      <c r="O96" s="104">
        <v>700</v>
      </c>
      <c r="P96" s="104">
        <v>775</v>
      </c>
      <c r="Q96" s="104">
        <v>845</v>
      </c>
      <c r="R96" s="104">
        <v>138</v>
      </c>
      <c r="S96" s="104">
        <v>199</v>
      </c>
      <c r="T96" s="104">
        <v>269</v>
      </c>
      <c r="U96" s="104">
        <v>359</v>
      </c>
      <c r="V96" s="104">
        <v>441</v>
      </c>
      <c r="W96" s="104">
        <v>441</v>
      </c>
      <c r="X96" s="104">
        <v>441</v>
      </c>
      <c r="Y96" s="104">
        <v>441</v>
      </c>
      <c r="Z96" s="104">
        <v>441</v>
      </c>
      <c r="AA96" s="104">
        <v>441</v>
      </c>
      <c r="AB96" s="104">
        <v>441</v>
      </c>
      <c r="AC96" s="104">
        <v>441</v>
      </c>
      <c r="AD96" s="104">
        <v>66</v>
      </c>
      <c r="AE96" s="104">
        <v>61</v>
      </c>
      <c r="AF96" s="104">
        <v>60</v>
      </c>
      <c r="AG96" s="104">
        <v>75</v>
      </c>
      <c r="AH96" s="104">
        <v>65</v>
      </c>
      <c r="AI96" s="104">
        <v>71</v>
      </c>
      <c r="AJ96" s="104">
        <v>79</v>
      </c>
      <c r="AK96" s="104">
        <v>71</v>
      </c>
      <c r="AL96" s="104">
        <v>77</v>
      </c>
      <c r="AM96" s="104">
        <v>75</v>
      </c>
      <c r="AN96" s="104">
        <v>75</v>
      </c>
      <c r="AO96" s="104">
        <v>70</v>
      </c>
      <c r="AP96" s="104">
        <v>138</v>
      </c>
      <c r="AQ96" s="104">
        <v>61</v>
      </c>
      <c r="AR96" s="104">
        <v>70</v>
      </c>
      <c r="AS96" s="104">
        <v>90</v>
      </c>
      <c r="AT96" s="104">
        <v>82</v>
      </c>
      <c r="AU96" s="104">
        <f t="shared" si="0"/>
        <v>62</v>
      </c>
      <c r="AV96" s="104">
        <v>0</v>
      </c>
      <c r="AW96" s="104">
        <v>0</v>
      </c>
      <c r="AX96" s="104">
        <v>0</v>
      </c>
      <c r="AY96" s="104">
        <v>0</v>
      </c>
      <c r="AZ96" s="104">
        <v>0</v>
      </c>
      <c r="BA96" s="104">
        <v>0</v>
      </c>
    </row>
    <row r="97" spans="1:53" hidden="1" x14ac:dyDescent="0.35">
      <c r="A97" t="s">
        <v>66</v>
      </c>
      <c r="B97" t="s">
        <v>78</v>
      </c>
      <c r="C97" t="s">
        <v>74</v>
      </c>
      <c r="D97" t="s">
        <v>65</v>
      </c>
      <c r="E97" t="s">
        <v>486</v>
      </c>
      <c r="F97" s="104">
        <v>30</v>
      </c>
      <c r="G97" s="104">
        <v>59</v>
      </c>
      <c r="H97" s="104">
        <v>83</v>
      </c>
      <c r="I97" s="104">
        <v>113</v>
      </c>
      <c r="J97" s="104">
        <v>141</v>
      </c>
      <c r="K97" s="104">
        <v>169</v>
      </c>
      <c r="L97" s="104">
        <v>205</v>
      </c>
      <c r="M97" s="104">
        <v>234</v>
      </c>
      <c r="N97" s="104">
        <v>265</v>
      </c>
      <c r="O97" s="104">
        <v>296</v>
      </c>
      <c r="P97" s="104">
        <v>326</v>
      </c>
      <c r="Q97" s="104">
        <v>356</v>
      </c>
      <c r="R97" s="104">
        <v>57</v>
      </c>
      <c r="S97" s="104">
        <v>86</v>
      </c>
      <c r="T97" s="104">
        <v>127</v>
      </c>
      <c r="U97" s="104">
        <v>170</v>
      </c>
      <c r="V97" s="104">
        <v>199</v>
      </c>
      <c r="W97" s="104">
        <v>199</v>
      </c>
      <c r="X97" s="104">
        <v>199</v>
      </c>
      <c r="Y97" s="104">
        <v>199</v>
      </c>
      <c r="Z97" s="104">
        <v>199</v>
      </c>
      <c r="AA97" s="104">
        <v>199</v>
      </c>
      <c r="AB97" s="104">
        <v>199</v>
      </c>
      <c r="AC97" s="104">
        <v>199</v>
      </c>
      <c r="AD97" s="104">
        <v>30</v>
      </c>
      <c r="AE97" s="104">
        <v>29</v>
      </c>
      <c r="AF97" s="104">
        <v>24</v>
      </c>
      <c r="AG97" s="104">
        <v>30</v>
      </c>
      <c r="AH97" s="104">
        <v>28</v>
      </c>
      <c r="AI97" s="104">
        <v>28</v>
      </c>
      <c r="AJ97" s="104">
        <v>36</v>
      </c>
      <c r="AK97" s="104">
        <v>29</v>
      </c>
      <c r="AL97" s="104">
        <v>31</v>
      </c>
      <c r="AM97" s="104">
        <v>31</v>
      </c>
      <c r="AN97" s="104">
        <v>30</v>
      </c>
      <c r="AO97" s="104">
        <v>30</v>
      </c>
      <c r="AP97" s="104">
        <v>57</v>
      </c>
      <c r="AQ97" s="104">
        <v>29</v>
      </c>
      <c r="AR97" s="104">
        <v>41</v>
      </c>
      <c r="AS97" s="104">
        <v>43</v>
      </c>
      <c r="AT97" s="104">
        <v>29</v>
      </c>
      <c r="AU97" s="104">
        <f t="shared" si="0"/>
        <v>29</v>
      </c>
      <c r="AV97" s="104">
        <v>0</v>
      </c>
      <c r="AW97" s="104">
        <v>0</v>
      </c>
      <c r="AX97" s="104">
        <v>0</v>
      </c>
      <c r="AY97" s="104">
        <v>0</v>
      </c>
      <c r="AZ97" s="104">
        <v>0</v>
      </c>
      <c r="BA97" s="104">
        <v>0</v>
      </c>
    </row>
    <row r="98" spans="1:53" hidden="1" x14ac:dyDescent="0.35">
      <c r="A98" t="s">
        <v>66</v>
      </c>
      <c r="B98" t="s">
        <v>78</v>
      </c>
      <c r="C98" t="s">
        <v>74</v>
      </c>
      <c r="D98" t="s">
        <v>65</v>
      </c>
      <c r="E98" t="s">
        <v>487</v>
      </c>
      <c r="F98" s="104">
        <v>10</v>
      </c>
      <c r="G98" s="104">
        <v>25</v>
      </c>
      <c r="H98" s="104">
        <v>35</v>
      </c>
      <c r="I98" s="104">
        <v>46</v>
      </c>
      <c r="J98" s="104">
        <v>61</v>
      </c>
      <c r="K98" s="104">
        <v>72</v>
      </c>
      <c r="L98" s="104">
        <v>88</v>
      </c>
      <c r="M98" s="104">
        <v>100</v>
      </c>
      <c r="N98" s="104">
        <v>113</v>
      </c>
      <c r="O98" s="104">
        <v>128</v>
      </c>
      <c r="P98" s="104">
        <v>140</v>
      </c>
      <c r="Q98" s="104">
        <v>154</v>
      </c>
      <c r="R98" s="104">
        <v>3</v>
      </c>
      <c r="S98" s="104">
        <v>13</v>
      </c>
      <c r="T98" s="104">
        <v>15</v>
      </c>
      <c r="U98" s="104">
        <v>24</v>
      </c>
      <c r="V98" s="104">
        <v>30</v>
      </c>
      <c r="W98" s="104">
        <v>30</v>
      </c>
      <c r="X98" s="104">
        <v>30</v>
      </c>
      <c r="Y98" s="104">
        <v>30</v>
      </c>
      <c r="Z98" s="104">
        <v>30</v>
      </c>
      <c r="AA98" s="104">
        <v>30</v>
      </c>
      <c r="AB98" s="104">
        <v>30</v>
      </c>
      <c r="AC98" s="104">
        <v>30</v>
      </c>
      <c r="AD98" s="104">
        <v>10</v>
      </c>
      <c r="AE98" s="104">
        <v>15</v>
      </c>
      <c r="AF98" s="104">
        <v>10</v>
      </c>
      <c r="AG98" s="104">
        <v>11</v>
      </c>
      <c r="AH98" s="104">
        <v>15</v>
      </c>
      <c r="AI98" s="104">
        <v>11</v>
      </c>
      <c r="AJ98" s="104">
        <v>16</v>
      </c>
      <c r="AK98" s="104">
        <v>12</v>
      </c>
      <c r="AL98" s="104">
        <v>13</v>
      </c>
      <c r="AM98" s="104">
        <v>15</v>
      </c>
      <c r="AN98" s="104">
        <v>12</v>
      </c>
      <c r="AO98" s="104">
        <v>14</v>
      </c>
      <c r="AP98" s="104">
        <v>3</v>
      </c>
      <c r="AQ98" s="104">
        <v>10</v>
      </c>
      <c r="AR98" s="104">
        <v>2</v>
      </c>
      <c r="AS98" s="104">
        <v>9</v>
      </c>
      <c r="AT98" s="104">
        <v>6</v>
      </c>
      <c r="AU98" s="104">
        <f t="shared" si="0"/>
        <v>3</v>
      </c>
      <c r="AV98" s="104">
        <v>0</v>
      </c>
      <c r="AW98" s="104">
        <v>0</v>
      </c>
      <c r="AX98" s="104">
        <v>0</v>
      </c>
      <c r="AY98" s="104">
        <v>0</v>
      </c>
      <c r="AZ98" s="104">
        <v>0</v>
      </c>
      <c r="BA98" s="104">
        <v>0</v>
      </c>
    </row>
    <row r="99" spans="1:53" hidden="1" x14ac:dyDescent="0.35">
      <c r="A99" t="s">
        <v>66</v>
      </c>
      <c r="B99" t="s">
        <v>78</v>
      </c>
      <c r="C99" t="s">
        <v>74</v>
      </c>
      <c r="D99" t="s">
        <v>65</v>
      </c>
      <c r="E99" t="s">
        <v>488</v>
      </c>
      <c r="F99" s="104">
        <v>16</v>
      </c>
      <c r="G99" s="104">
        <v>30</v>
      </c>
      <c r="H99" s="104">
        <v>43</v>
      </c>
      <c r="I99" s="104">
        <v>59</v>
      </c>
      <c r="J99" s="104">
        <v>73</v>
      </c>
      <c r="K99" s="104">
        <v>88</v>
      </c>
      <c r="L99" s="104">
        <v>105</v>
      </c>
      <c r="M99" s="104">
        <v>121</v>
      </c>
      <c r="N99" s="104">
        <v>137</v>
      </c>
      <c r="O99" s="104">
        <v>154</v>
      </c>
      <c r="P99" s="104">
        <v>170</v>
      </c>
      <c r="Q99" s="104">
        <v>185</v>
      </c>
      <c r="R99" s="104">
        <v>28</v>
      </c>
      <c r="S99" s="104">
        <v>48</v>
      </c>
      <c r="T99" s="104">
        <v>59</v>
      </c>
      <c r="U99" s="104">
        <v>68</v>
      </c>
      <c r="V99" s="104">
        <v>81</v>
      </c>
      <c r="W99" s="104">
        <v>81</v>
      </c>
      <c r="X99" s="104">
        <v>81</v>
      </c>
      <c r="Y99" s="104">
        <v>81</v>
      </c>
      <c r="Z99" s="104">
        <v>81</v>
      </c>
      <c r="AA99" s="104">
        <v>81</v>
      </c>
      <c r="AB99" s="104">
        <v>81</v>
      </c>
      <c r="AC99" s="104">
        <v>81</v>
      </c>
      <c r="AD99" s="104">
        <v>16</v>
      </c>
      <c r="AE99" s="104">
        <v>14</v>
      </c>
      <c r="AF99" s="104">
        <v>13</v>
      </c>
      <c r="AG99" s="104">
        <v>16</v>
      </c>
      <c r="AH99" s="104">
        <v>14</v>
      </c>
      <c r="AI99" s="104">
        <v>15</v>
      </c>
      <c r="AJ99" s="104">
        <v>17</v>
      </c>
      <c r="AK99" s="104">
        <v>16</v>
      </c>
      <c r="AL99" s="104">
        <v>16</v>
      </c>
      <c r="AM99" s="104">
        <v>17</v>
      </c>
      <c r="AN99" s="104">
        <v>16</v>
      </c>
      <c r="AO99" s="104">
        <v>15</v>
      </c>
      <c r="AP99" s="104">
        <v>28</v>
      </c>
      <c r="AQ99" s="104">
        <v>20</v>
      </c>
      <c r="AR99" s="104">
        <v>11</v>
      </c>
      <c r="AS99" s="104">
        <v>9</v>
      </c>
      <c r="AT99" s="104">
        <v>13</v>
      </c>
      <c r="AU99" s="104">
        <f t="shared" si="0"/>
        <v>20</v>
      </c>
      <c r="AV99" s="104">
        <v>0</v>
      </c>
      <c r="AW99" s="104">
        <v>0</v>
      </c>
      <c r="AX99" s="104">
        <v>0</v>
      </c>
      <c r="AY99" s="104">
        <v>0</v>
      </c>
      <c r="AZ99" s="104">
        <v>0</v>
      </c>
      <c r="BA99" s="104">
        <v>0</v>
      </c>
    </row>
    <row r="100" spans="1:53" hidden="1" x14ac:dyDescent="0.35">
      <c r="A100" t="s">
        <v>66</v>
      </c>
      <c r="B100" t="s">
        <v>78</v>
      </c>
      <c r="C100" t="s">
        <v>74</v>
      </c>
      <c r="D100" t="s">
        <v>65</v>
      </c>
      <c r="E100" t="s">
        <v>489</v>
      </c>
      <c r="F100" s="104">
        <v>15</v>
      </c>
      <c r="G100" s="104">
        <v>30</v>
      </c>
      <c r="H100" s="104">
        <v>45</v>
      </c>
      <c r="I100" s="104">
        <v>61</v>
      </c>
      <c r="J100" s="104">
        <v>75</v>
      </c>
      <c r="K100" s="104">
        <v>91</v>
      </c>
      <c r="L100" s="104">
        <v>110</v>
      </c>
      <c r="M100" s="104">
        <v>128</v>
      </c>
      <c r="N100" s="104">
        <v>145</v>
      </c>
      <c r="O100" s="104">
        <v>163</v>
      </c>
      <c r="P100" s="104">
        <v>180</v>
      </c>
      <c r="Q100" s="104">
        <v>195</v>
      </c>
      <c r="R100" s="104">
        <v>28</v>
      </c>
      <c r="S100" s="104">
        <v>49</v>
      </c>
      <c r="T100" s="104">
        <v>65</v>
      </c>
      <c r="U100" s="104">
        <v>96</v>
      </c>
      <c r="V100" s="104">
        <v>109</v>
      </c>
      <c r="W100" s="104">
        <v>109</v>
      </c>
      <c r="X100" s="104">
        <v>109</v>
      </c>
      <c r="Y100" s="104">
        <v>109</v>
      </c>
      <c r="Z100" s="104">
        <v>109</v>
      </c>
      <c r="AA100" s="104">
        <v>109</v>
      </c>
      <c r="AB100" s="104">
        <v>109</v>
      </c>
      <c r="AC100" s="104">
        <v>109</v>
      </c>
      <c r="AD100" s="104">
        <v>15</v>
      </c>
      <c r="AE100" s="104">
        <v>15</v>
      </c>
      <c r="AF100" s="104">
        <v>15</v>
      </c>
      <c r="AG100" s="104">
        <v>16</v>
      </c>
      <c r="AH100" s="104">
        <v>14</v>
      </c>
      <c r="AI100" s="104">
        <v>16</v>
      </c>
      <c r="AJ100" s="104">
        <v>19</v>
      </c>
      <c r="AK100" s="104">
        <v>18</v>
      </c>
      <c r="AL100" s="104">
        <v>17</v>
      </c>
      <c r="AM100" s="104">
        <v>18</v>
      </c>
      <c r="AN100" s="104">
        <v>17</v>
      </c>
      <c r="AO100" s="104">
        <v>15</v>
      </c>
      <c r="AP100" s="104">
        <v>28</v>
      </c>
      <c r="AQ100" s="104">
        <v>21</v>
      </c>
      <c r="AR100" s="104">
        <v>16</v>
      </c>
      <c r="AS100" s="104">
        <v>31</v>
      </c>
      <c r="AT100" s="104">
        <v>13</v>
      </c>
      <c r="AU100" s="104">
        <f t="shared" si="0"/>
        <v>14</v>
      </c>
      <c r="AV100" s="104">
        <v>0</v>
      </c>
      <c r="AW100" s="104">
        <v>0</v>
      </c>
      <c r="AX100" s="104">
        <v>0</v>
      </c>
      <c r="AY100" s="104">
        <v>0</v>
      </c>
      <c r="AZ100" s="104">
        <v>0</v>
      </c>
      <c r="BA100" s="104">
        <v>0</v>
      </c>
    </row>
    <row r="101" spans="1:53" hidden="1" x14ac:dyDescent="0.35">
      <c r="A101" t="s">
        <v>66</v>
      </c>
      <c r="B101" t="s">
        <v>78</v>
      </c>
      <c r="C101" t="s">
        <v>74</v>
      </c>
      <c r="D101" t="s">
        <v>65</v>
      </c>
      <c r="E101" t="s">
        <v>490</v>
      </c>
      <c r="F101" s="104">
        <v>21</v>
      </c>
      <c r="G101" s="104">
        <v>42</v>
      </c>
      <c r="H101" s="104">
        <v>62</v>
      </c>
      <c r="I101" s="104">
        <v>85</v>
      </c>
      <c r="J101" s="104">
        <v>105</v>
      </c>
      <c r="K101" s="104">
        <v>127</v>
      </c>
      <c r="L101" s="104">
        <v>153</v>
      </c>
      <c r="M101" s="104">
        <v>176</v>
      </c>
      <c r="N101" s="104">
        <v>202</v>
      </c>
      <c r="O101" s="104">
        <v>226</v>
      </c>
      <c r="P101" s="104">
        <v>250</v>
      </c>
      <c r="Q101" s="104">
        <v>273</v>
      </c>
      <c r="R101" s="104">
        <v>53</v>
      </c>
      <c r="S101" s="104">
        <v>70</v>
      </c>
      <c r="T101" s="104">
        <v>93</v>
      </c>
      <c r="U101" s="104">
        <v>126</v>
      </c>
      <c r="V101" s="104">
        <v>150</v>
      </c>
      <c r="W101" s="104">
        <v>150</v>
      </c>
      <c r="X101" s="104">
        <v>150</v>
      </c>
      <c r="Y101" s="104">
        <v>150</v>
      </c>
      <c r="Z101" s="104">
        <v>150</v>
      </c>
      <c r="AA101" s="104">
        <v>150</v>
      </c>
      <c r="AB101" s="104">
        <v>150</v>
      </c>
      <c r="AC101" s="104">
        <v>150</v>
      </c>
      <c r="AD101" s="104">
        <v>21</v>
      </c>
      <c r="AE101" s="104">
        <v>21</v>
      </c>
      <c r="AF101" s="104">
        <v>20</v>
      </c>
      <c r="AG101" s="104">
        <v>23</v>
      </c>
      <c r="AH101" s="104">
        <v>20</v>
      </c>
      <c r="AI101" s="104">
        <v>22</v>
      </c>
      <c r="AJ101" s="104">
        <v>26</v>
      </c>
      <c r="AK101" s="104">
        <v>23</v>
      </c>
      <c r="AL101" s="104">
        <v>26</v>
      </c>
      <c r="AM101" s="104">
        <v>24</v>
      </c>
      <c r="AN101" s="104">
        <v>24</v>
      </c>
      <c r="AO101" s="104">
        <v>23</v>
      </c>
      <c r="AP101" s="104">
        <v>53</v>
      </c>
      <c r="AQ101" s="104">
        <v>17</v>
      </c>
      <c r="AR101" s="104">
        <v>23</v>
      </c>
      <c r="AS101" s="104">
        <v>33</v>
      </c>
      <c r="AT101" s="104">
        <v>24</v>
      </c>
      <c r="AU101" s="104">
        <f t="shared" si="0"/>
        <v>21</v>
      </c>
      <c r="AV101" s="104">
        <v>0</v>
      </c>
      <c r="AW101" s="104">
        <v>0</v>
      </c>
      <c r="AX101" s="104">
        <v>0</v>
      </c>
      <c r="AY101" s="104">
        <v>0</v>
      </c>
      <c r="AZ101" s="104">
        <v>0</v>
      </c>
      <c r="BA101" s="104">
        <v>0</v>
      </c>
    </row>
    <row r="102" spans="1:53" hidden="1" x14ac:dyDescent="0.35">
      <c r="A102" t="s">
        <v>66</v>
      </c>
      <c r="B102" t="s">
        <v>78</v>
      </c>
      <c r="C102" t="s">
        <v>74</v>
      </c>
      <c r="D102" t="s">
        <v>65</v>
      </c>
      <c r="E102" t="s">
        <v>491</v>
      </c>
      <c r="F102" s="104">
        <v>10</v>
      </c>
      <c r="G102" s="104">
        <v>19</v>
      </c>
      <c r="H102" s="104">
        <v>28</v>
      </c>
      <c r="I102" s="104">
        <v>38</v>
      </c>
      <c r="J102" s="104">
        <v>48</v>
      </c>
      <c r="K102" s="104">
        <v>58</v>
      </c>
      <c r="L102" s="104">
        <v>69</v>
      </c>
      <c r="M102" s="104">
        <v>79</v>
      </c>
      <c r="N102" s="104">
        <v>90</v>
      </c>
      <c r="O102" s="104">
        <v>101</v>
      </c>
      <c r="P102" s="104">
        <v>111</v>
      </c>
      <c r="Q102" s="104">
        <v>122</v>
      </c>
      <c r="R102" s="104">
        <v>13</v>
      </c>
      <c r="S102" s="104">
        <v>21</v>
      </c>
      <c r="T102" s="104">
        <v>31</v>
      </c>
      <c r="U102" s="104">
        <v>38</v>
      </c>
      <c r="V102" s="104">
        <v>39</v>
      </c>
      <c r="W102" s="104">
        <v>39</v>
      </c>
      <c r="X102" s="104">
        <v>39</v>
      </c>
      <c r="Y102" s="104">
        <v>39</v>
      </c>
      <c r="Z102" s="104">
        <v>39</v>
      </c>
      <c r="AA102" s="104">
        <v>39</v>
      </c>
      <c r="AB102" s="104">
        <v>39</v>
      </c>
      <c r="AC102" s="104">
        <v>39</v>
      </c>
      <c r="AD102" s="104">
        <v>10</v>
      </c>
      <c r="AE102" s="104">
        <v>9</v>
      </c>
      <c r="AF102" s="104">
        <v>9</v>
      </c>
      <c r="AG102" s="104">
        <v>10</v>
      </c>
      <c r="AH102" s="104">
        <v>10</v>
      </c>
      <c r="AI102" s="104">
        <v>10</v>
      </c>
      <c r="AJ102" s="104">
        <v>11</v>
      </c>
      <c r="AK102" s="104">
        <v>10</v>
      </c>
      <c r="AL102" s="104">
        <v>11</v>
      </c>
      <c r="AM102" s="104">
        <v>11</v>
      </c>
      <c r="AN102" s="104">
        <v>10</v>
      </c>
      <c r="AO102" s="104">
        <v>11</v>
      </c>
      <c r="AP102" s="104">
        <v>13</v>
      </c>
      <c r="AQ102" s="104">
        <v>8</v>
      </c>
      <c r="AR102" s="104">
        <v>10</v>
      </c>
      <c r="AS102" s="104">
        <v>7</v>
      </c>
      <c r="AT102" s="104">
        <v>1</v>
      </c>
      <c r="AU102" s="104">
        <f t="shared" si="0"/>
        <v>4</v>
      </c>
      <c r="AV102" s="104">
        <v>0</v>
      </c>
      <c r="AW102" s="104">
        <v>0</v>
      </c>
      <c r="AX102" s="104">
        <v>0</v>
      </c>
      <c r="AY102" s="104">
        <v>0</v>
      </c>
      <c r="AZ102" s="104">
        <v>0</v>
      </c>
      <c r="BA102" s="104">
        <v>0</v>
      </c>
    </row>
    <row r="103" spans="1:53" hidden="1" x14ac:dyDescent="0.35">
      <c r="A103" t="s">
        <v>66</v>
      </c>
      <c r="B103" t="s">
        <v>78</v>
      </c>
      <c r="C103" t="s">
        <v>74</v>
      </c>
      <c r="D103" t="s">
        <v>65</v>
      </c>
      <c r="E103" t="s">
        <v>492</v>
      </c>
      <c r="F103" s="104">
        <v>27</v>
      </c>
      <c r="G103" s="104">
        <v>52</v>
      </c>
      <c r="H103" s="104">
        <v>78</v>
      </c>
      <c r="I103" s="104">
        <v>109</v>
      </c>
      <c r="J103" s="104">
        <v>136</v>
      </c>
      <c r="K103" s="104">
        <v>164</v>
      </c>
      <c r="L103" s="104">
        <v>199</v>
      </c>
      <c r="M103" s="104">
        <v>231</v>
      </c>
      <c r="N103" s="104">
        <v>264</v>
      </c>
      <c r="O103" s="104">
        <v>296</v>
      </c>
      <c r="P103" s="104">
        <v>329</v>
      </c>
      <c r="Q103" s="104">
        <v>357</v>
      </c>
      <c r="R103" s="104">
        <v>48</v>
      </c>
      <c r="S103" s="104">
        <v>84</v>
      </c>
      <c r="T103" s="104">
        <v>103</v>
      </c>
      <c r="U103" s="104">
        <v>140</v>
      </c>
      <c r="V103" s="104">
        <v>160</v>
      </c>
      <c r="W103" s="104">
        <v>160</v>
      </c>
      <c r="X103" s="104">
        <v>160</v>
      </c>
      <c r="Y103" s="104">
        <v>160</v>
      </c>
      <c r="Z103" s="104">
        <v>160</v>
      </c>
      <c r="AA103" s="104">
        <v>160</v>
      </c>
      <c r="AB103" s="104">
        <v>160</v>
      </c>
      <c r="AC103" s="104">
        <v>160</v>
      </c>
      <c r="AD103" s="104">
        <v>27</v>
      </c>
      <c r="AE103" s="104">
        <v>25</v>
      </c>
      <c r="AF103" s="104">
        <v>26</v>
      </c>
      <c r="AG103" s="104">
        <v>31</v>
      </c>
      <c r="AH103" s="104">
        <v>27</v>
      </c>
      <c r="AI103" s="104">
        <v>28</v>
      </c>
      <c r="AJ103" s="104">
        <v>35</v>
      </c>
      <c r="AK103" s="104">
        <v>32</v>
      </c>
      <c r="AL103" s="104">
        <v>33</v>
      </c>
      <c r="AM103" s="104">
        <v>32</v>
      </c>
      <c r="AN103" s="104">
        <v>33</v>
      </c>
      <c r="AO103" s="104">
        <v>28</v>
      </c>
      <c r="AP103" s="104">
        <v>48</v>
      </c>
      <c r="AQ103" s="104">
        <v>36</v>
      </c>
      <c r="AR103" s="104">
        <v>19</v>
      </c>
      <c r="AS103" s="104">
        <v>37</v>
      </c>
      <c r="AT103" s="104">
        <v>20</v>
      </c>
      <c r="AU103" s="104">
        <f t="shared" si="0"/>
        <v>20</v>
      </c>
      <c r="AV103" s="104">
        <v>0</v>
      </c>
      <c r="AW103" s="104">
        <v>0</v>
      </c>
      <c r="AX103" s="104">
        <v>0</v>
      </c>
      <c r="AY103" s="104">
        <v>0</v>
      </c>
      <c r="AZ103" s="104">
        <v>0</v>
      </c>
      <c r="BA103" s="104">
        <v>0</v>
      </c>
    </row>
    <row r="104" spans="1:53" hidden="1" x14ac:dyDescent="0.35">
      <c r="A104" t="s">
        <v>66</v>
      </c>
      <c r="B104" t="s">
        <v>78</v>
      </c>
      <c r="C104" t="s">
        <v>74</v>
      </c>
      <c r="D104" t="s">
        <v>65</v>
      </c>
      <c r="E104" t="s">
        <v>493</v>
      </c>
      <c r="F104" s="104">
        <v>20</v>
      </c>
      <c r="G104" s="104">
        <v>37</v>
      </c>
      <c r="H104" s="104">
        <v>53</v>
      </c>
      <c r="I104" s="104">
        <v>73</v>
      </c>
      <c r="J104" s="104">
        <v>90</v>
      </c>
      <c r="K104" s="104">
        <v>109</v>
      </c>
      <c r="L104" s="104">
        <v>131</v>
      </c>
      <c r="M104" s="104">
        <v>152</v>
      </c>
      <c r="N104" s="104">
        <v>173</v>
      </c>
      <c r="O104" s="104">
        <v>194</v>
      </c>
      <c r="P104" s="104">
        <v>213</v>
      </c>
      <c r="Q104" s="104">
        <v>232</v>
      </c>
      <c r="R104" s="104">
        <v>9</v>
      </c>
      <c r="S104" s="104">
        <v>16</v>
      </c>
      <c r="T104" s="104">
        <v>28</v>
      </c>
      <c r="U104" s="104">
        <v>35</v>
      </c>
      <c r="V104" s="104">
        <v>43</v>
      </c>
      <c r="W104" s="104">
        <v>43</v>
      </c>
      <c r="X104" s="104">
        <v>43</v>
      </c>
      <c r="Y104" s="104">
        <v>43</v>
      </c>
      <c r="Z104" s="104">
        <v>43</v>
      </c>
      <c r="AA104" s="104">
        <v>43</v>
      </c>
      <c r="AB104" s="104">
        <v>43</v>
      </c>
      <c r="AC104" s="104">
        <v>43</v>
      </c>
      <c r="AD104" s="104">
        <v>20</v>
      </c>
      <c r="AE104" s="104">
        <v>17</v>
      </c>
      <c r="AF104" s="104">
        <v>16</v>
      </c>
      <c r="AG104" s="104">
        <v>20</v>
      </c>
      <c r="AH104" s="104">
        <v>17</v>
      </c>
      <c r="AI104" s="104">
        <v>19</v>
      </c>
      <c r="AJ104" s="104">
        <v>22</v>
      </c>
      <c r="AK104" s="104">
        <v>21</v>
      </c>
      <c r="AL104" s="104">
        <v>21</v>
      </c>
      <c r="AM104" s="104">
        <v>21</v>
      </c>
      <c r="AN104" s="104">
        <v>19</v>
      </c>
      <c r="AO104" s="104">
        <v>19</v>
      </c>
      <c r="AP104" s="104">
        <v>9</v>
      </c>
      <c r="AQ104" s="104">
        <v>7</v>
      </c>
      <c r="AR104" s="104">
        <v>12</v>
      </c>
      <c r="AS104" s="104">
        <v>7</v>
      </c>
      <c r="AT104" s="104">
        <v>8</v>
      </c>
      <c r="AU104" s="104">
        <f t="shared" si="0"/>
        <v>10</v>
      </c>
      <c r="AV104" s="104">
        <v>0</v>
      </c>
      <c r="AW104" s="104">
        <v>0</v>
      </c>
      <c r="AX104" s="104">
        <v>0</v>
      </c>
      <c r="AY104" s="104">
        <v>0</v>
      </c>
      <c r="AZ104" s="104">
        <v>0</v>
      </c>
      <c r="BA104" s="104">
        <v>0</v>
      </c>
    </row>
    <row r="105" spans="1:53" s="80" customFormat="1" hidden="1" x14ac:dyDescent="0.35">
      <c r="A105" s="80" t="s">
        <v>66</v>
      </c>
      <c r="B105" s="80" t="s">
        <v>79</v>
      </c>
      <c r="C105" s="80" t="s">
        <v>70</v>
      </c>
      <c r="D105" s="80" t="s">
        <v>65</v>
      </c>
      <c r="E105" s="80" t="s">
        <v>443</v>
      </c>
      <c r="F105" s="105">
        <v>1</v>
      </c>
      <c r="G105" s="105">
        <v>3</v>
      </c>
      <c r="H105" s="105">
        <v>4</v>
      </c>
      <c r="I105" s="105">
        <v>6</v>
      </c>
      <c r="J105" s="105">
        <v>7</v>
      </c>
      <c r="K105" s="105">
        <v>9</v>
      </c>
      <c r="L105" s="105">
        <v>12</v>
      </c>
      <c r="M105" s="105">
        <v>16</v>
      </c>
      <c r="N105" s="105">
        <v>20</v>
      </c>
      <c r="O105" s="105">
        <v>23</v>
      </c>
      <c r="P105" s="105">
        <v>24</v>
      </c>
      <c r="Q105" s="105">
        <v>25</v>
      </c>
      <c r="R105" s="105">
        <v>0</v>
      </c>
      <c r="S105" s="105">
        <v>2</v>
      </c>
      <c r="T105" s="105">
        <v>4</v>
      </c>
      <c r="U105" s="105">
        <v>5</v>
      </c>
      <c r="V105" s="105">
        <v>11</v>
      </c>
      <c r="W105" s="105">
        <v>11</v>
      </c>
      <c r="X105" s="105">
        <v>11</v>
      </c>
      <c r="Y105" s="105">
        <v>11</v>
      </c>
      <c r="Z105" s="105">
        <v>11</v>
      </c>
      <c r="AA105" s="105">
        <v>11</v>
      </c>
      <c r="AB105" s="105">
        <v>11</v>
      </c>
      <c r="AC105" s="105">
        <v>11</v>
      </c>
      <c r="AD105" s="105">
        <v>1</v>
      </c>
      <c r="AE105" s="105">
        <v>2</v>
      </c>
      <c r="AF105" s="105">
        <v>1</v>
      </c>
      <c r="AG105" s="105">
        <v>2</v>
      </c>
      <c r="AH105" s="105">
        <v>1</v>
      </c>
      <c r="AI105" s="105">
        <v>2</v>
      </c>
      <c r="AJ105" s="105">
        <v>3</v>
      </c>
      <c r="AK105" s="105">
        <v>4</v>
      </c>
      <c r="AL105" s="105">
        <v>4</v>
      </c>
      <c r="AM105" s="105">
        <v>3</v>
      </c>
      <c r="AN105" s="105">
        <v>1</v>
      </c>
      <c r="AO105" s="105">
        <v>1</v>
      </c>
      <c r="AP105" s="105">
        <v>0</v>
      </c>
      <c r="AQ105" s="105">
        <v>2</v>
      </c>
      <c r="AR105" s="105">
        <v>2</v>
      </c>
      <c r="AS105" s="105">
        <v>1</v>
      </c>
      <c r="AT105" s="105">
        <v>6</v>
      </c>
      <c r="AU105" s="105">
        <v>0</v>
      </c>
      <c r="AV105" s="105">
        <v>0</v>
      </c>
      <c r="AW105" s="105">
        <v>0</v>
      </c>
      <c r="AX105" s="105">
        <v>0</v>
      </c>
      <c r="AY105" s="105">
        <v>0</v>
      </c>
      <c r="AZ105" s="105">
        <v>0</v>
      </c>
      <c r="BA105" s="105">
        <v>0</v>
      </c>
    </row>
    <row r="106" spans="1:53" hidden="1" x14ac:dyDescent="0.35">
      <c r="A106" t="s">
        <v>66</v>
      </c>
      <c r="B106" t="s">
        <v>79</v>
      </c>
      <c r="C106" t="s">
        <v>70</v>
      </c>
      <c r="D106" t="s">
        <v>65</v>
      </c>
      <c r="E106" t="s">
        <v>444</v>
      </c>
      <c r="F106" s="104">
        <v>1</v>
      </c>
      <c r="G106" s="104">
        <v>2</v>
      </c>
      <c r="H106" s="104">
        <v>4</v>
      </c>
      <c r="I106" s="104">
        <v>5</v>
      </c>
      <c r="J106" s="104">
        <v>7</v>
      </c>
      <c r="K106" s="104">
        <v>8</v>
      </c>
      <c r="L106" s="104">
        <v>9</v>
      </c>
      <c r="M106" s="104">
        <v>10</v>
      </c>
      <c r="N106" s="104">
        <v>11</v>
      </c>
      <c r="O106" s="104">
        <v>13</v>
      </c>
      <c r="P106" s="104">
        <v>14</v>
      </c>
      <c r="Q106" s="104">
        <v>15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X106" s="104">
        <v>0</v>
      </c>
      <c r="Y106" s="104">
        <v>0</v>
      </c>
      <c r="Z106" s="104">
        <v>0</v>
      </c>
      <c r="AA106" s="104">
        <v>0</v>
      </c>
      <c r="AB106" s="104">
        <v>0</v>
      </c>
      <c r="AC106" s="104">
        <v>0</v>
      </c>
      <c r="AD106" s="104">
        <v>1</v>
      </c>
      <c r="AE106" s="104">
        <v>1</v>
      </c>
      <c r="AF106" s="104">
        <v>2</v>
      </c>
      <c r="AG106" s="104">
        <v>1</v>
      </c>
      <c r="AH106" s="104">
        <v>2</v>
      </c>
      <c r="AI106" s="104">
        <v>1</v>
      </c>
      <c r="AJ106" s="104">
        <v>1</v>
      </c>
      <c r="AK106" s="104">
        <v>1</v>
      </c>
      <c r="AL106" s="104">
        <v>1</v>
      </c>
      <c r="AM106" s="104">
        <v>2</v>
      </c>
      <c r="AN106" s="104">
        <v>1</v>
      </c>
      <c r="AO106" s="104">
        <v>1</v>
      </c>
      <c r="AP106" s="104">
        <v>0</v>
      </c>
      <c r="AQ106" s="104">
        <v>0</v>
      </c>
      <c r="AR106" s="104">
        <v>0</v>
      </c>
      <c r="AS106" s="104">
        <v>0</v>
      </c>
      <c r="AT106" s="104">
        <v>0</v>
      </c>
      <c r="AU106" s="104">
        <v>0</v>
      </c>
      <c r="AV106" s="104">
        <v>0</v>
      </c>
      <c r="AW106" s="104">
        <v>0</v>
      </c>
      <c r="AX106" s="104">
        <v>0</v>
      </c>
      <c r="AY106" s="104">
        <v>0</v>
      </c>
      <c r="AZ106" s="104">
        <v>0</v>
      </c>
      <c r="BA106" s="104">
        <v>0</v>
      </c>
    </row>
    <row r="107" spans="1:53" hidden="1" x14ac:dyDescent="0.35">
      <c r="A107" t="s">
        <v>66</v>
      </c>
      <c r="B107" t="s">
        <v>79</v>
      </c>
      <c r="C107" t="s">
        <v>70</v>
      </c>
      <c r="D107" t="s">
        <v>65</v>
      </c>
      <c r="E107" t="s">
        <v>445</v>
      </c>
      <c r="F107" s="104">
        <v>3</v>
      </c>
      <c r="G107" s="104">
        <v>5</v>
      </c>
      <c r="H107" s="104">
        <v>6</v>
      </c>
      <c r="I107" s="104">
        <v>7</v>
      </c>
      <c r="J107" s="104">
        <v>9</v>
      </c>
      <c r="K107" s="104">
        <v>12</v>
      </c>
      <c r="L107" s="104">
        <v>15</v>
      </c>
      <c r="M107" s="104">
        <v>17</v>
      </c>
      <c r="N107" s="104">
        <v>19</v>
      </c>
      <c r="O107" s="104">
        <v>22</v>
      </c>
      <c r="P107" s="104">
        <v>23</v>
      </c>
      <c r="Q107" s="104">
        <v>25</v>
      </c>
      <c r="R107" s="104">
        <v>2</v>
      </c>
      <c r="S107" s="104">
        <v>3</v>
      </c>
      <c r="T107" s="104">
        <v>5</v>
      </c>
      <c r="U107" s="104">
        <v>13</v>
      </c>
      <c r="V107" s="104">
        <v>17</v>
      </c>
      <c r="W107" s="104">
        <v>17</v>
      </c>
      <c r="X107" s="104">
        <v>17</v>
      </c>
      <c r="Y107" s="104">
        <v>17</v>
      </c>
      <c r="Z107" s="104">
        <v>17</v>
      </c>
      <c r="AA107" s="104">
        <v>17</v>
      </c>
      <c r="AB107" s="104">
        <v>17</v>
      </c>
      <c r="AC107" s="104">
        <v>17</v>
      </c>
      <c r="AD107" s="104">
        <v>3</v>
      </c>
      <c r="AE107" s="104">
        <v>2</v>
      </c>
      <c r="AF107" s="104">
        <v>1</v>
      </c>
      <c r="AG107" s="104">
        <v>1</v>
      </c>
      <c r="AH107" s="104">
        <v>2</v>
      </c>
      <c r="AI107" s="104">
        <v>3</v>
      </c>
      <c r="AJ107" s="104">
        <v>3</v>
      </c>
      <c r="AK107" s="104">
        <v>2</v>
      </c>
      <c r="AL107" s="104">
        <v>2</v>
      </c>
      <c r="AM107" s="104">
        <v>3</v>
      </c>
      <c r="AN107" s="104">
        <v>1</v>
      </c>
      <c r="AO107" s="104">
        <v>2</v>
      </c>
      <c r="AP107" s="104">
        <v>2</v>
      </c>
      <c r="AQ107" s="104">
        <v>1</v>
      </c>
      <c r="AR107" s="104">
        <v>2</v>
      </c>
      <c r="AS107" s="104">
        <v>8</v>
      </c>
      <c r="AT107" s="104">
        <v>4</v>
      </c>
      <c r="AU107" s="104">
        <v>0</v>
      </c>
      <c r="AV107" s="104">
        <v>0</v>
      </c>
      <c r="AW107" s="104">
        <v>0</v>
      </c>
      <c r="AX107" s="104">
        <v>0</v>
      </c>
      <c r="AY107" s="104">
        <v>0</v>
      </c>
      <c r="AZ107" s="104">
        <v>0</v>
      </c>
      <c r="BA107" s="104">
        <v>0</v>
      </c>
    </row>
    <row r="108" spans="1:53" hidden="1" x14ac:dyDescent="0.35">
      <c r="A108" t="s">
        <v>66</v>
      </c>
      <c r="B108" t="s">
        <v>79</v>
      </c>
      <c r="C108" t="s">
        <v>70</v>
      </c>
      <c r="D108" t="s">
        <v>65</v>
      </c>
      <c r="E108" t="s">
        <v>446</v>
      </c>
      <c r="F108" s="104">
        <v>1</v>
      </c>
      <c r="G108" s="104">
        <v>2</v>
      </c>
      <c r="H108" s="104">
        <v>3</v>
      </c>
      <c r="I108" s="104">
        <v>5</v>
      </c>
      <c r="J108" s="104">
        <v>6</v>
      </c>
      <c r="K108" s="104">
        <v>8</v>
      </c>
      <c r="L108" s="104">
        <v>9</v>
      </c>
      <c r="M108" s="104">
        <v>11</v>
      </c>
      <c r="N108" s="104">
        <v>13</v>
      </c>
      <c r="O108" s="104">
        <v>15</v>
      </c>
      <c r="P108" s="104">
        <v>17</v>
      </c>
      <c r="Q108" s="104">
        <v>19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Z108" s="104">
        <v>0</v>
      </c>
      <c r="AA108" s="104">
        <v>0</v>
      </c>
      <c r="AB108" s="104">
        <v>0</v>
      </c>
      <c r="AC108" s="104">
        <v>0</v>
      </c>
      <c r="AD108" s="104">
        <v>1</v>
      </c>
      <c r="AE108" s="104">
        <v>1</v>
      </c>
      <c r="AF108" s="104">
        <v>1</v>
      </c>
      <c r="AG108" s="104">
        <v>2</v>
      </c>
      <c r="AH108" s="104">
        <v>1</v>
      </c>
      <c r="AI108" s="104">
        <v>2</v>
      </c>
      <c r="AJ108" s="104">
        <v>1</v>
      </c>
      <c r="AK108" s="104">
        <v>2</v>
      </c>
      <c r="AL108" s="104">
        <v>2</v>
      </c>
      <c r="AM108" s="104">
        <v>2</v>
      </c>
      <c r="AN108" s="104">
        <v>2</v>
      </c>
      <c r="AO108" s="104">
        <v>2</v>
      </c>
      <c r="AP108" s="104">
        <v>0</v>
      </c>
      <c r="AQ108" s="104">
        <v>0</v>
      </c>
      <c r="AR108" s="104">
        <v>0</v>
      </c>
      <c r="AS108" s="104">
        <v>0</v>
      </c>
      <c r="AT108" s="104">
        <v>0</v>
      </c>
      <c r="AU108" s="104">
        <v>0</v>
      </c>
      <c r="AV108" s="104">
        <v>0</v>
      </c>
      <c r="AW108" s="104">
        <v>0</v>
      </c>
      <c r="AX108" s="104">
        <v>0</v>
      </c>
      <c r="AY108" s="104">
        <v>0</v>
      </c>
      <c r="AZ108" s="104">
        <v>0</v>
      </c>
      <c r="BA108" s="104">
        <v>0</v>
      </c>
    </row>
    <row r="109" spans="1:53" hidden="1" x14ac:dyDescent="0.35">
      <c r="A109" t="s">
        <v>66</v>
      </c>
      <c r="B109" t="s">
        <v>79</v>
      </c>
      <c r="C109" t="s">
        <v>70</v>
      </c>
      <c r="D109" t="s">
        <v>65</v>
      </c>
      <c r="E109" t="s">
        <v>447</v>
      </c>
      <c r="F109" s="104">
        <v>0</v>
      </c>
      <c r="G109" s="104">
        <v>0</v>
      </c>
      <c r="H109" s="104">
        <v>0</v>
      </c>
      <c r="I109" s="104">
        <v>1</v>
      </c>
      <c r="J109" s="104">
        <v>1</v>
      </c>
      <c r="K109" s="104">
        <v>2</v>
      </c>
      <c r="L109" s="104">
        <v>2</v>
      </c>
      <c r="M109" s="104">
        <v>2</v>
      </c>
      <c r="N109" s="104">
        <v>2</v>
      </c>
      <c r="O109" s="104">
        <v>2</v>
      </c>
      <c r="P109" s="104">
        <v>3</v>
      </c>
      <c r="Q109" s="104">
        <v>4</v>
      </c>
      <c r="R109" s="104">
        <v>1</v>
      </c>
      <c r="S109" s="104">
        <v>3</v>
      </c>
      <c r="T109" s="104">
        <v>3</v>
      </c>
      <c r="U109" s="104">
        <v>5</v>
      </c>
      <c r="V109" s="104">
        <v>5</v>
      </c>
      <c r="W109" s="104">
        <v>5</v>
      </c>
      <c r="X109" s="104">
        <v>5</v>
      </c>
      <c r="Y109" s="104">
        <v>5</v>
      </c>
      <c r="Z109" s="104">
        <v>5</v>
      </c>
      <c r="AA109" s="104">
        <v>5</v>
      </c>
      <c r="AB109" s="104">
        <v>5</v>
      </c>
      <c r="AC109" s="104">
        <v>5</v>
      </c>
      <c r="AD109" s="104">
        <v>0</v>
      </c>
      <c r="AE109" s="104">
        <v>0</v>
      </c>
      <c r="AF109" s="104">
        <v>0</v>
      </c>
      <c r="AG109" s="104">
        <v>1</v>
      </c>
      <c r="AH109" s="104">
        <v>0</v>
      </c>
      <c r="AI109" s="104">
        <v>1</v>
      </c>
      <c r="AJ109" s="104">
        <v>0</v>
      </c>
      <c r="AK109" s="104">
        <v>0</v>
      </c>
      <c r="AL109" s="104">
        <v>0</v>
      </c>
      <c r="AM109" s="104">
        <v>0</v>
      </c>
      <c r="AN109" s="104">
        <v>1</v>
      </c>
      <c r="AO109" s="104">
        <v>1</v>
      </c>
      <c r="AP109" s="104">
        <v>1</v>
      </c>
      <c r="AQ109" s="104">
        <v>2</v>
      </c>
      <c r="AR109" s="104">
        <v>0</v>
      </c>
      <c r="AS109" s="104">
        <v>2</v>
      </c>
      <c r="AT109" s="104">
        <v>0</v>
      </c>
      <c r="AU109" s="104">
        <v>0</v>
      </c>
      <c r="AV109" s="104">
        <v>0</v>
      </c>
      <c r="AW109" s="104">
        <v>0</v>
      </c>
      <c r="AX109" s="104">
        <v>0</v>
      </c>
      <c r="AY109" s="104">
        <v>0</v>
      </c>
      <c r="AZ109" s="104">
        <v>0</v>
      </c>
      <c r="BA109" s="104">
        <v>0</v>
      </c>
    </row>
    <row r="110" spans="1:53" hidden="1" x14ac:dyDescent="0.35">
      <c r="A110" t="s">
        <v>66</v>
      </c>
      <c r="B110" t="s">
        <v>79</v>
      </c>
      <c r="C110" t="s">
        <v>70</v>
      </c>
      <c r="D110" t="s">
        <v>65</v>
      </c>
      <c r="E110" t="s">
        <v>448</v>
      </c>
      <c r="F110" s="104">
        <v>0</v>
      </c>
      <c r="G110" s="104">
        <v>0</v>
      </c>
      <c r="H110" s="104">
        <v>1</v>
      </c>
      <c r="I110" s="104">
        <v>2</v>
      </c>
      <c r="J110" s="104">
        <v>2</v>
      </c>
      <c r="K110" s="104">
        <v>2</v>
      </c>
      <c r="L110" s="104">
        <v>2</v>
      </c>
      <c r="M110" s="104">
        <v>2</v>
      </c>
      <c r="N110" s="104">
        <v>3</v>
      </c>
      <c r="O110" s="104">
        <v>3</v>
      </c>
      <c r="P110" s="104">
        <v>4</v>
      </c>
      <c r="Q110" s="104">
        <v>4</v>
      </c>
      <c r="R110" s="104">
        <v>0</v>
      </c>
      <c r="S110" s="104">
        <v>0</v>
      </c>
      <c r="T110" s="104">
        <v>0</v>
      </c>
      <c r="U110" s="104">
        <v>2</v>
      </c>
      <c r="V110" s="104">
        <v>2</v>
      </c>
      <c r="W110" s="104">
        <v>2</v>
      </c>
      <c r="X110" s="104">
        <v>2</v>
      </c>
      <c r="Y110" s="104">
        <v>2</v>
      </c>
      <c r="Z110" s="104">
        <v>2</v>
      </c>
      <c r="AA110" s="104">
        <v>2</v>
      </c>
      <c r="AB110" s="104">
        <v>2</v>
      </c>
      <c r="AC110" s="104">
        <v>2</v>
      </c>
      <c r="AD110" s="104">
        <v>0</v>
      </c>
      <c r="AE110" s="104">
        <v>0</v>
      </c>
      <c r="AF110" s="104">
        <v>1</v>
      </c>
      <c r="AG110" s="104">
        <v>1</v>
      </c>
      <c r="AH110" s="104">
        <v>0</v>
      </c>
      <c r="AI110" s="104">
        <v>0</v>
      </c>
      <c r="AJ110" s="104">
        <v>0</v>
      </c>
      <c r="AK110" s="104">
        <v>0</v>
      </c>
      <c r="AL110" s="104">
        <v>1</v>
      </c>
      <c r="AM110" s="104">
        <v>0</v>
      </c>
      <c r="AN110" s="104">
        <v>1</v>
      </c>
      <c r="AO110" s="104">
        <v>0</v>
      </c>
      <c r="AP110" s="104">
        <v>0</v>
      </c>
      <c r="AQ110" s="104">
        <v>0</v>
      </c>
      <c r="AR110" s="104">
        <v>0</v>
      </c>
      <c r="AS110" s="104">
        <v>2</v>
      </c>
      <c r="AT110" s="104">
        <v>0</v>
      </c>
      <c r="AU110" s="104">
        <v>0</v>
      </c>
      <c r="AV110" s="104">
        <v>0</v>
      </c>
      <c r="AW110" s="104">
        <v>0</v>
      </c>
      <c r="AX110" s="104">
        <v>0</v>
      </c>
      <c r="AY110" s="104">
        <v>0</v>
      </c>
      <c r="AZ110" s="104">
        <v>0</v>
      </c>
      <c r="BA110" s="104">
        <v>0</v>
      </c>
    </row>
    <row r="111" spans="1:53" hidden="1" x14ac:dyDescent="0.35">
      <c r="A111" t="s">
        <v>66</v>
      </c>
      <c r="B111" t="s">
        <v>79</v>
      </c>
      <c r="C111" t="s">
        <v>70</v>
      </c>
      <c r="D111" t="s">
        <v>65</v>
      </c>
      <c r="E111" t="s">
        <v>449</v>
      </c>
      <c r="F111" s="104">
        <v>0</v>
      </c>
      <c r="G111" s="104">
        <v>0</v>
      </c>
      <c r="H111" s="104">
        <v>0</v>
      </c>
      <c r="I111" s="104">
        <v>0</v>
      </c>
      <c r="J111" s="104">
        <v>0</v>
      </c>
      <c r="K111" s="104">
        <v>0</v>
      </c>
      <c r="L111" s="104">
        <v>1</v>
      </c>
      <c r="M111" s="104">
        <v>1</v>
      </c>
      <c r="N111" s="104">
        <v>1</v>
      </c>
      <c r="O111" s="104">
        <v>1</v>
      </c>
      <c r="P111" s="104">
        <v>2</v>
      </c>
      <c r="Q111" s="104">
        <v>3</v>
      </c>
      <c r="R111" s="104">
        <v>0</v>
      </c>
      <c r="S111" s="104">
        <v>0</v>
      </c>
      <c r="T111" s="104">
        <v>0</v>
      </c>
      <c r="U111" s="104">
        <v>0</v>
      </c>
      <c r="V111" s="104">
        <v>0</v>
      </c>
      <c r="W111" s="104">
        <v>0</v>
      </c>
      <c r="X111" s="104">
        <v>0</v>
      </c>
      <c r="Y111" s="104">
        <v>0</v>
      </c>
      <c r="Z111" s="104">
        <v>0</v>
      </c>
      <c r="AA111" s="104">
        <v>0</v>
      </c>
      <c r="AB111" s="104">
        <v>0</v>
      </c>
      <c r="AC111" s="104">
        <v>0</v>
      </c>
      <c r="AD111" s="104">
        <v>0</v>
      </c>
      <c r="AE111" s="104">
        <v>0</v>
      </c>
      <c r="AF111" s="104">
        <v>0</v>
      </c>
      <c r="AG111" s="104">
        <v>0</v>
      </c>
      <c r="AH111" s="104">
        <v>0</v>
      </c>
      <c r="AI111" s="104">
        <v>0</v>
      </c>
      <c r="AJ111" s="104">
        <v>1</v>
      </c>
      <c r="AK111" s="104">
        <v>0</v>
      </c>
      <c r="AL111" s="104">
        <v>0</v>
      </c>
      <c r="AM111" s="104">
        <v>0</v>
      </c>
      <c r="AN111" s="104">
        <v>1</v>
      </c>
      <c r="AO111" s="104">
        <v>1</v>
      </c>
      <c r="AP111" s="104">
        <v>0</v>
      </c>
      <c r="AQ111" s="104">
        <v>0</v>
      </c>
      <c r="AR111" s="104">
        <v>0</v>
      </c>
      <c r="AS111" s="104">
        <v>0</v>
      </c>
      <c r="AT111" s="104">
        <v>0</v>
      </c>
      <c r="AU111" s="104">
        <v>0</v>
      </c>
      <c r="AV111" s="104">
        <v>0</v>
      </c>
      <c r="AW111" s="104">
        <v>0</v>
      </c>
      <c r="AX111" s="104">
        <v>0</v>
      </c>
      <c r="AY111" s="104">
        <v>0</v>
      </c>
      <c r="AZ111" s="104">
        <v>0</v>
      </c>
      <c r="BA111" s="104">
        <v>0</v>
      </c>
    </row>
    <row r="112" spans="1:53" hidden="1" x14ac:dyDescent="0.35">
      <c r="A112" s="158" t="s">
        <v>66</v>
      </c>
      <c r="B112" s="158" t="s">
        <v>79</v>
      </c>
      <c r="C112" s="158" t="s">
        <v>71</v>
      </c>
      <c r="D112" s="158" t="s">
        <v>65</v>
      </c>
      <c r="E112" s="158" t="s">
        <v>450</v>
      </c>
      <c r="F112" s="159">
        <v>0</v>
      </c>
      <c r="G112" s="159">
        <v>0</v>
      </c>
      <c r="H112" s="159">
        <v>1</v>
      </c>
      <c r="I112" s="159">
        <v>1</v>
      </c>
      <c r="J112" s="159">
        <v>1</v>
      </c>
      <c r="K112" s="159">
        <v>1</v>
      </c>
      <c r="L112" s="159">
        <v>1</v>
      </c>
      <c r="M112" s="159">
        <v>1</v>
      </c>
      <c r="N112" s="159">
        <v>1</v>
      </c>
      <c r="O112" s="159">
        <v>2</v>
      </c>
      <c r="P112" s="159">
        <v>2</v>
      </c>
      <c r="Q112" s="159">
        <v>3</v>
      </c>
      <c r="R112" s="159">
        <v>0</v>
      </c>
      <c r="S112" s="159">
        <v>0</v>
      </c>
      <c r="T112" s="159">
        <v>0</v>
      </c>
      <c r="U112" s="159">
        <v>0</v>
      </c>
      <c r="V112" s="159">
        <v>0</v>
      </c>
      <c r="W112" s="159">
        <v>0</v>
      </c>
      <c r="X112" s="159">
        <v>0</v>
      </c>
      <c r="Y112" s="159">
        <v>0</v>
      </c>
      <c r="Z112" s="159">
        <v>0</v>
      </c>
      <c r="AA112" s="159">
        <v>0</v>
      </c>
      <c r="AB112" s="159">
        <v>0</v>
      </c>
      <c r="AC112" s="159">
        <v>0</v>
      </c>
      <c r="AD112" s="159">
        <v>0</v>
      </c>
      <c r="AE112" s="159">
        <v>0</v>
      </c>
      <c r="AF112" s="159">
        <v>1</v>
      </c>
      <c r="AG112" s="159">
        <v>0</v>
      </c>
      <c r="AH112" s="159">
        <v>0</v>
      </c>
      <c r="AI112" s="159">
        <v>0</v>
      </c>
      <c r="AJ112" s="159">
        <v>0</v>
      </c>
      <c r="AK112" s="159">
        <v>0</v>
      </c>
      <c r="AL112" s="159">
        <v>0</v>
      </c>
      <c r="AM112" s="159">
        <v>1</v>
      </c>
      <c r="AN112" s="159">
        <v>0</v>
      </c>
      <c r="AO112" s="159">
        <v>1</v>
      </c>
      <c r="AP112" s="159">
        <v>0</v>
      </c>
      <c r="AQ112" s="159">
        <v>0</v>
      </c>
      <c r="AR112" s="159">
        <v>0</v>
      </c>
      <c r="AS112" s="159">
        <v>0</v>
      </c>
      <c r="AT112" s="159">
        <v>0</v>
      </c>
      <c r="AU112" s="159">
        <v>0</v>
      </c>
      <c r="AV112" s="159">
        <v>0</v>
      </c>
      <c r="AW112" s="159">
        <v>0</v>
      </c>
      <c r="AX112" s="159">
        <v>0</v>
      </c>
      <c r="AY112" s="159">
        <v>0</v>
      </c>
      <c r="AZ112" s="159">
        <v>0</v>
      </c>
      <c r="BA112" s="159">
        <v>0</v>
      </c>
    </row>
    <row r="113" spans="1:53" hidden="1" x14ac:dyDescent="0.35">
      <c r="A113" s="158" t="s">
        <v>66</v>
      </c>
      <c r="B113" s="158" t="s">
        <v>79</v>
      </c>
      <c r="C113" s="158" t="s">
        <v>71</v>
      </c>
      <c r="D113" s="158" t="s">
        <v>65</v>
      </c>
      <c r="E113" s="158" t="s">
        <v>451</v>
      </c>
      <c r="F113" s="159">
        <v>1</v>
      </c>
      <c r="G113" s="159">
        <v>2</v>
      </c>
      <c r="H113" s="159">
        <v>2</v>
      </c>
      <c r="I113" s="159">
        <v>3</v>
      </c>
      <c r="J113" s="159">
        <v>5</v>
      </c>
      <c r="K113" s="159">
        <v>6</v>
      </c>
      <c r="L113" s="159">
        <v>7</v>
      </c>
      <c r="M113" s="159">
        <v>8</v>
      </c>
      <c r="N113" s="159">
        <v>11</v>
      </c>
      <c r="O113" s="159">
        <v>12</v>
      </c>
      <c r="P113" s="159">
        <v>13</v>
      </c>
      <c r="Q113" s="159">
        <v>14</v>
      </c>
      <c r="R113" s="159">
        <v>0</v>
      </c>
      <c r="S113" s="159">
        <v>0</v>
      </c>
      <c r="T113" s="159">
        <v>0</v>
      </c>
      <c r="U113" s="159">
        <v>0</v>
      </c>
      <c r="V113" s="159">
        <v>0</v>
      </c>
      <c r="W113" s="159">
        <v>0</v>
      </c>
      <c r="X113" s="159">
        <v>0</v>
      </c>
      <c r="Y113" s="159">
        <v>0</v>
      </c>
      <c r="Z113" s="159">
        <v>0</v>
      </c>
      <c r="AA113" s="159">
        <v>0</v>
      </c>
      <c r="AB113" s="159">
        <v>0</v>
      </c>
      <c r="AC113" s="159">
        <v>0</v>
      </c>
      <c r="AD113" s="159">
        <v>1</v>
      </c>
      <c r="AE113" s="159">
        <v>1</v>
      </c>
      <c r="AF113" s="159">
        <v>0</v>
      </c>
      <c r="AG113" s="159">
        <v>1</v>
      </c>
      <c r="AH113" s="159">
        <v>2</v>
      </c>
      <c r="AI113" s="159">
        <v>1</v>
      </c>
      <c r="AJ113" s="159">
        <v>1</v>
      </c>
      <c r="AK113" s="159">
        <v>1</v>
      </c>
      <c r="AL113" s="159">
        <v>3</v>
      </c>
      <c r="AM113" s="159">
        <v>1</v>
      </c>
      <c r="AN113" s="159">
        <v>1</v>
      </c>
      <c r="AO113" s="159">
        <v>1</v>
      </c>
      <c r="AP113" s="159">
        <v>0</v>
      </c>
      <c r="AQ113" s="159">
        <v>0</v>
      </c>
      <c r="AR113" s="159">
        <v>0</v>
      </c>
      <c r="AS113" s="159">
        <v>0</v>
      </c>
      <c r="AT113" s="159">
        <v>0</v>
      </c>
      <c r="AU113" s="159">
        <v>0</v>
      </c>
      <c r="AV113" s="159">
        <v>0</v>
      </c>
      <c r="AW113" s="159">
        <v>0</v>
      </c>
      <c r="AX113" s="159">
        <v>0</v>
      </c>
      <c r="AY113" s="159">
        <v>0</v>
      </c>
      <c r="AZ113" s="159">
        <v>0</v>
      </c>
      <c r="BA113" s="159">
        <v>0</v>
      </c>
    </row>
    <row r="114" spans="1:53" hidden="1" x14ac:dyDescent="0.35">
      <c r="A114" s="158" t="s">
        <v>66</v>
      </c>
      <c r="B114" s="158" t="s">
        <v>79</v>
      </c>
      <c r="C114" s="158" t="s">
        <v>71</v>
      </c>
      <c r="D114" s="158" t="s">
        <v>65</v>
      </c>
      <c r="E114" s="158" t="s">
        <v>452</v>
      </c>
      <c r="F114" s="159">
        <v>1</v>
      </c>
      <c r="G114" s="159">
        <v>2</v>
      </c>
      <c r="H114" s="159">
        <v>4</v>
      </c>
      <c r="I114" s="159">
        <v>6</v>
      </c>
      <c r="J114" s="159">
        <v>8</v>
      </c>
      <c r="K114" s="159">
        <v>10</v>
      </c>
      <c r="L114" s="159">
        <v>13</v>
      </c>
      <c r="M114" s="159">
        <v>16</v>
      </c>
      <c r="N114" s="159">
        <v>18</v>
      </c>
      <c r="O114" s="159">
        <v>21</v>
      </c>
      <c r="P114" s="159">
        <v>22</v>
      </c>
      <c r="Q114" s="159">
        <v>24</v>
      </c>
      <c r="R114" s="159">
        <v>0</v>
      </c>
      <c r="S114" s="159">
        <v>0</v>
      </c>
      <c r="T114" s="159">
        <v>1</v>
      </c>
      <c r="U114" s="159">
        <v>3</v>
      </c>
      <c r="V114" s="159">
        <v>4</v>
      </c>
      <c r="W114" s="159">
        <v>4</v>
      </c>
      <c r="X114" s="159">
        <v>4</v>
      </c>
      <c r="Y114" s="159">
        <v>4</v>
      </c>
      <c r="Z114" s="159">
        <v>4</v>
      </c>
      <c r="AA114" s="159">
        <v>4</v>
      </c>
      <c r="AB114" s="159">
        <v>4</v>
      </c>
      <c r="AC114" s="159">
        <v>4</v>
      </c>
      <c r="AD114" s="159">
        <v>1</v>
      </c>
      <c r="AE114" s="159">
        <v>1</v>
      </c>
      <c r="AF114" s="159">
        <v>2</v>
      </c>
      <c r="AG114" s="159">
        <v>2</v>
      </c>
      <c r="AH114" s="159">
        <v>2</v>
      </c>
      <c r="AI114" s="159">
        <v>2</v>
      </c>
      <c r="AJ114" s="159">
        <v>3</v>
      </c>
      <c r="AK114" s="159">
        <v>3</v>
      </c>
      <c r="AL114" s="159">
        <v>2</v>
      </c>
      <c r="AM114" s="159">
        <v>3</v>
      </c>
      <c r="AN114" s="159">
        <v>1</v>
      </c>
      <c r="AO114" s="159">
        <v>2</v>
      </c>
      <c r="AP114" s="159">
        <v>0</v>
      </c>
      <c r="AQ114" s="159">
        <v>0</v>
      </c>
      <c r="AR114" s="159">
        <v>1</v>
      </c>
      <c r="AS114" s="159">
        <v>2</v>
      </c>
      <c r="AT114" s="159">
        <v>1</v>
      </c>
      <c r="AU114" s="159">
        <v>0</v>
      </c>
      <c r="AV114" s="159">
        <v>0</v>
      </c>
      <c r="AW114" s="159">
        <v>0</v>
      </c>
      <c r="AX114" s="159">
        <v>0</v>
      </c>
      <c r="AY114" s="159">
        <v>0</v>
      </c>
      <c r="AZ114" s="159">
        <v>0</v>
      </c>
      <c r="BA114" s="159">
        <v>0</v>
      </c>
    </row>
    <row r="115" spans="1:53" hidden="1" x14ac:dyDescent="0.35">
      <c r="A115" s="158" t="s">
        <v>66</v>
      </c>
      <c r="B115" s="158" t="s">
        <v>79</v>
      </c>
      <c r="C115" s="158" t="s">
        <v>71</v>
      </c>
      <c r="D115" s="158" t="s">
        <v>65</v>
      </c>
      <c r="E115" s="158" t="s">
        <v>453</v>
      </c>
      <c r="F115" s="159">
        <v>2</v>
      </c>
      <c r="G115" s="159">
        <v>3</v>
      </c>
      <c r="H115" s="159">
        <v>5</v>
      </c>
      <c r="I115" s="159">
        <v>8</v>
      </c>
      <c r="J115" s="159">
        <v>9</v>
      </c>
      <c r="K115" s="159">
        <v>11</v>
      </c>
      <c r="L115" s="159">
        <v>14</v>
      </c>
      <c r="M115" s="159">
        <v>17</v>
      </c>
      <c r="N115" s="159">
        <v>19</v>
      </c>
      <c r="O115" s="159">
        <v>21</v>
      </c>
      <c r="P115" s="159">
        <v>23</v>
      </c>
      <c r="Q115" s="159">
        <v>24</v>
      </c>
      <c r="R115" s="159">
        <v>0</v>
      </c>
      <c r="S115" s="159">
        <v>0</v>
      </c>
      <c r="T115" s="159">
        <v>0</v>
      </c>
      <c r="U115" s="159">
        <v>3</v>
      </c>
      <c r="V115" s="159">
        <v>4</v>
      </c>
      <c r="W115" s="159">
        <v>4</v>
      </c>
      <c r="X115" s="159">
        <v>4</v>
      </c>
      <c r="Y115" s="159">
        <v>4</v>
      </c>
      <c r="Z115" s="159">
        <v>4</v>
      </c>
      <c r="AA115" s="159">
        <v>4</v>
      </c>
      <c r="AB115" s="159">
        <v>4</v>
      </c>
      <c r="AC115" s="159">
        <v>4</v>
      </c>
      <c r="AD115" s="159">
        <v>2</v>
      </c>
      <c r="AE115" s="159">
        <v>1</v>
      </c>
      <c r="AF115" s="159">
        <v>2</v>
      </c>
      <c r="AG115" s="159">
        <v>3</v>
      </c>
      <c r="AH115" s="159">
        <v>1</v>
      </c>
      <c r="AI115" s="159">
        <v>2</v>
      </c>
      <c r="AJ115" s="159">
        <v>3</v>
      </c>
      <c r="AK115" s="159">
        <v>3</v>
      </c>
      <c r="AL115" s="159">
        <v>2</v>
      </c>
      <c r="AM115" s="159">
        <v>2</v>
      </c>
      <c r="AN115" s="159">
        <v>2</v>
      </c>
      <c r="AO115" s="159">
        <v>1</v>
      </c>
      <c r="AP115" s="159">
        <v>0</v>
      </c>
      <c r="AQ115" s="159">
        <v>0</v>
      </c>
      <c r="AR115" s="159">
        <v>0</v>
      </c>
      <c r="AS115" s="159">
        <v>3</v>
      </c>
      <c r="AT115" s="159">
        <v>1</v>
      </c>
      <c r="AU115" s="159">
        <v>0</v>
      </c>
      <c r="AV115" s="159">
        <v>0</v>
      </c>
      <c r="AW115" s="159">
        <v>0</v>
      </c>
      <c r="AX115" s="159">
        <v>0</v>
      </c>
      <c r="AY115" s="159">
        <v>0</v>
      </c>
      <c r="AZ115" s="159">
        <v>0</v>
      </c>
      <c r="BA115" s="159">
        <v>0</v>
      </c>
    </row>
    <row r="116" spans="1:53" hidden="1" x14ac:dyDescent="0.35">
      <c r="A116" s="158" t="s">
        <v>66</v>
      </c>
      <c r="B116" s="158" t="s">
        <v>79</v>
      </c>
      <c r="C116" s="158" t="s">
        <v>71</v>
      </c>
      <c r="D116" s="158" t="s">
        <v>65</v>
      </c>
      <c r="E116" s="158" t="s">
        <v>454</v>
      </c>
      <c r="F116" s="159">
        <v>0</v>
      </c>
      <c r="G116" s="159">
        <v>0</v>
      </c>
      <c r="H116" s="159">
        <v>0</v>
      </c>
      <c r="I116" s="159">
        <v>1</v>
      </c>
      <c r="J116" s="159">
        <v>2</v>
      </c>
      <c r="K116" s="159">
        <v>3</v>
      </c>
      <c r="L116" s="159">
        <v>4</v>
      </c>
      <c r="M116" s="159">
        <v>4</v>
      </c>
      <c r="N116" s="159">
        <v>4</v>
      </c>
      <c r="O116" s="159">
        <v>4</v>
      </c>
      <c r="P116" s="159">
        <v>5</v>
      </c>
      <c r="Q116" s="159">
        <v>5</v>
      </c>
      <c r="R116" s="159">
        <v>0</v>
      </c>
      <c r="S116" s="159">
        <v>0</v>
      </c>
      <c r="T116" s="159">
        <v>0</v>
      </c>
      <c r="U116" s="159">
        <v>3</v>
      </c>
      <c r="V116" s="159">
        <v>3</v>
      </c>
      <c r="W116" s="159">
        <v>3</v>
      </c>
      <c r="X116" s="159">
        <v>3</v>
      </c>
      <c r="Y116" s="159">
        <v>3</v>
      </c>
      <c r="Z116" s="159">
        <v>3</v>
      </c>
      <c r="AA116" s="159">
        <v>3</v>
      </c>
      <c r="AB116" s="159">
        <v>3</v>
      </c>
      <c r="AC116" s="159">
        <v>3</v>
      </c>
      <c r="AD116" s="159">
        <v>0</v>
      </c>
      <c r="AE116" s="159">
        <v>0</v>
      </c>
      <c r="AF116" s="159">
        <v>0</v>
      </c>
      <c r="AG116" s="159">
        <v>1</v>
      </c>
      <c r="AH116" s="159">
        <v>1</v>
      </c>
      <c r="AI116" s="159">
        <v>1</v>
      </c>
      <c r="AJ116" s="159">
        <v>1</v>
      </c>
      <c r="AK116" s="159">
        <v>0</v>
      </c>
      <c r="AL116" s="159">
        <v>0</v>
      </c>
      <c r="AM116" s="159">
        <v>0</v>
      </c>
      <c r="AN116" s="159">
        <v>1</v>
      </c>
      <c r="AO116" s="159">
        <v>0</v>
      </c>
      <c r="AP116" s="159">
        <v>0</v>
      </c>
      <c r="AQ116" s="159">
        <v>0</v>
      </c>
      <c r="AR116" s="159">
        <v>0</v>
      </c>
      <c r="AS116" s="159">
        <v>3</v>
      </c>
      <c r="AT116" s="159">
        <v>0</v>
      </c>
      <c r="AU116" s="159">
        <v>0</v>
      </c>
      <c r="AV116" s="159">
        <v>0</v>
      </c>
      <c r="AW116" s="159">
        <v>0</v>
      </c>
      <c r="AX116" s="159">
        <v>0</v>
      </c>
      <c r="AY116" s="159">
        <v>0</v>
      </c>
      <c r="AZ116" s="159">
        <v>0</v>
      </c>
      <c r="BA116" s="159">
        <v>0</v>
      </c>
    </row>
    <row r="117" spans="1:53" hidden="1" x14ac:dyDescent="0.35">
      <c r="A117" s="158" t="s">
        <v>66</v>
      </c>
      <c r="B117" s="158" t="s">
        <v>79</v>
      </c>
      <c r="C117" s="158" t="s">
        <v>71</v>
      </c>
      <c r="D117" s="158" t="s">
        <v>65</v>
      </c>
      <c r="E117" s="158" t="s">
        <v>455</v>
      </c>
      <c r="F117" s="159">
        <v>0</v>
      </c>
      <c r="G117" s="159">
        <v>0</v>
      </c>
      <c r="H117" s="159">
        <v>0</v>
      </c>
      <c r="I117" s="159">
        <v>0</v>
      </c>
      <c r="J117" s="159">
        <v>1</v>
      </c>
      <c r="K117" s="159">
        <v>1</v>
      </c>
      <c r="L117" s="159">
        <v>1</v>
      </c>
      <c r="M117" s="159">
        <v>1</v>
      </c>
      <c r="N117" s="159">
        <v>1</v>
      </c>
      <c r="O117" s="159">
        <v>1</v>
      </c>
      <c r="P117" s="159">
        <v>1</v>
      </c>
      <c r="Q117" s="159">
        <v>1</v>
      </c>
      <c r="R117" s="159">
        <v>0</v>
      </c>
      <c r="S117" s="159">
        <v>0</v>
      </c>
      <c r="T117" s="159">
        <v>0</v>
      </c>
      <c r="U117" s="159">
        <v>0</v>
      </c>
      <c r="V117" s="159">
        <v>0</v>
      </c>
      <c r="W117" s="159">
        <v>0</v>
      </c>
      <c r="X117" s="159">
        <v>0</v>
      </c>
      <c r="Y117" s="159">
        <v>0</v>
      </c>
      <c r="Z117" s="159">
        <v>0</v>
      </c>
      <c r="AA117" s="159">
        <v>0</v>
      </c>
      <c r="AB117" s="159">
        <v>0</v>
      </c>
      <c r="AC117" s="159">
        <v>0</v>
      </c>
      <c r="AD117" s="159">
        <v>0</v>
      </c>
      <c r="AE117" s="159">
        <v>0</v>
      </c>
      <c r="AF117" s="159">
        <v>0</v>
      </c>
      <c r="AG117" s="159">
        <v>0</v>
      </c>
      <c r="AH117" s="159">
        <v>1</v>
      </c>
      <c r="AI117" s="159">
        <v>0</v>
      </c>
      <c r="AJ117" s="159">
        <v>0</v>
      </c>
      <c r="AK117" s="159">
        <v>0</v>
      </c>
      <c r="AL117" s="159">
        <v>0</v>
      </c>
      <c r="AM117" s="159">
        <v>0</v>
      </c>
      <c r="AN117" s="159">
        <v>0</v>
      </c>
      <c r="AO117" s="159">
        <v>0</v>
      </c>
      <c r="AP117" s="159">
        <v>0</v>
      </c>
      <c r="AQ117" s="159">
        <v>0</v>
      </c>
      <c r="AR117" s="159">
        <v>0</v>
      </c>
      <c r="AS117" s="159">
        <v>0</v>
      </c>
      <c r="AT117" s="159">
        <v>0</v>
      </c>
      <c r="AU117" s="159">
        <v>0</v>
      </c>
      <c r="AV117" s="159">
        <v>0</v>
      </c>
      <c r="AW117" s="159">
        <v>0</v>
      </c>
      <c r="AX117" s="159">
        <v>0</v>
      </c>
      <c r="AY117" s="159">
        <v>0</v>
      </c>
      <c r="AZ117" s="159">
        <v>0</v>
      </c>
      <c r="BA117" s="159">
        <v>0</v>
      </c>
    </row>
    <row r="118" spans="1:53" hidden="1" x14ac:dyDescent="0.35">
      <c r="A118" s="158" t="s">
        <v>66</v>
      </c>
      <c r="B118" s="158" t="s">
        <v>79</v>
      </c>
      <c r="C118" s="158" t="s">
        <v>71</v>
      </c>
      <c r="D118" s="158" t="s">
        <v>65</v>
      </c>
      <c r="E118" s="158" t="s">
        <v>456</v>
      </c>
      <c r="F118" s="159">
        <v>1</v>
      </c>
      <c r="G118" s="159">
        <v>4</v>
      </c>
      <c r="H118" s="159">
        <v>5</v>
      </c>
      <c r="I118" s="159">
        <v>7</v>
      </c>
      <c r="J118" s="159">
        <v>8</v>
      </c>
      <c r="K118" s="159">
        <v>10</v>
      </c>
      <c r="L118" s="159">
        <v>12</v>
      </c>
      <c r="M118" s="159">
        <v>14</v>
      </c>
      <c r="N118" s="159">
        <v>16</v>
      </c>
      <c r="O118" s="159">
        <v>19</v>
      </c>
      <c r="P118" s="159">
        <v>21</v>
      </c>
      <c r="Q118" s="159">
        <v>22</v>
      </c>
      <c r="R118" s="159">
        <v>0</v>
      </c>
      <c r="S118" s="159">
        <v>1</v>
      </c>
      <c r="T118" s="159">
        <v>1</v>
      </c>
      <c r="U118" s="159">
        <v>1</v>
      </c>
      <c r="V118" s="159">
        <v>1</v>
      </c>
      <c r="W118" s="159">
        <v>1</v>
      </c>
      <c r="X118" s="159">
        <v>1</v>
      </c>
      <c r="Y118" s="159">
        <v>1</v>
      </c>
      <c r="Z118" s="159">
        <v>1</v>
      </c>
      <c r="AA118" s="159">
        <v>1</v>
      </c>
      <c r="AB118" s="159">
        <v>1</v>
      </c>
      <c r="AC118" s="159">
        <v>1</v>
      </c>
      <c r="AD118" s="159">
        <v>1</v>
      </c>
      <c r="AE118" s="159">
        <v>3</v>
      </c>
      <c r="AF118" s="159">
        <v>1</v>
      </c>
      <c r="AG118" s="159">
        <v>2</v>
      </c>
      <c r="AH118" s="159">
        <v>1</v>
      </c>
      <c r="AI118" s="159">
        <v>2</v>
      </c>
      <c r="AJ118" s="159">
        <v>2</v>
      </c>
      <c r="AK118" s="159">
        <v>2</v>
      </c>
      <c r="AL118" s="159">
        <v>2</v>
      </c>
      <c r="AM118" s="159">
        <v>3</v>
      </c>
      <c r="AN118" s="159">
        <v>2</v>
      </c>
      <c r="AO118" s="159">
        <v>1</v>
      </c>
      <c r="AP118" s="159">
        <v>0</v>
      </c>
      <c r="AQ118" s="159">
        <v>1</v>
      </c>
      <c r="AR118" s="159">
        <v>0</v>
      </c>
      <c r="AS118" s="159">
        <v>0</v>
      </c>
      <c r="AT118" s="159">
        <v>0</v>
      </c>
      <c r="AU118" s="159">
        <v>0</v>
      </c>
      <c r="AV118" s="159">
        <v>0</v>
      </c>
      <c r="AW118" s="159">
        <v>0</v>
      </c>
      <c r="AX118" s="159">
        <v>0</v>
      </c>
      <c r="AY118" s="159">
        <v>0</v>
      </c>
      <c r="AZ118" s="159">
        <v>0</v>
      </c>
      <c r="BA118" s="159">
        <v>0</v>
      </c>
    </row>
    <row r="119" spans="1:53" hidden="1" x14ac:dyDescent="0.35">
      <c r="A119" t="s">
        <v>66</v>
      </c>
      <c r="B119" t="s">
        <v>79</v>
      </c>
      <c r="C119" t="s">
        <v>72</v>
      </c>
      <c r="D119" t="s">
        <v>65</v>
      </c>
      <c r="E119" t="s">
        <v>457</v>
      </c>
      <c r="F119" s="104">
        <v>1</v>
      </c>
      <c r="G119" s="104">
        <v>2</v>
      </c>
      <c r="H119" s="104">
        <v>3</v>
      </c>
      <c r="I119" s="104">
        <v>4</v>
      </c>
      <c r="J119" s="104">
        <v>5</v>
      </c>
      <c r="K119" s="104">
        <v>6</v>
      </c>
      <c r="L119" s="104">
        <v>9</v>
      </c>
      <c r="M119" s="104">
        <v>10</v>
      </c>
      <c r="N119" s="104">
        <v>11</v>
      </c>
      <c r="O119" s="104">
        <v>12</v>
      </c>
      <c r="P119" s="104">
        <v>13</v>
      </c>
      <c r="Q119" s="104">
        <v>14</v>
      </c>
      <c r="R119" s="104">
        <v>1</v>
      </c>
      <c r="S119" s="104">
        <v>1</v>
      </c>
      <c r="T119" s="104">
        <v>1</v>
      </c>
      <c r="U119" s="104">
        <v>1</v>
      </c>
      <c r="V119" s="104">
        <v>1</v>
      </c>
      <c r="W119" s="104">
        <v>1</v>
      </c>
      <c r="X119" s="104">
        <v>1</v>
      </c>
      <c r="Y119" s="104">
        <v>1</v>
      </c>
      <c r="Z119" s="104">
        <v>1</v>
      </c>
      <c r="AA119" s="104">
        <v>1</v>
      </c>
      <c r="AB119" s="104">
        <v>1</v>
      </c>
      <c r="AC119" s="104">
        <v>1</v>
      </c>
      <c r="AD119" s="104">
        <v>1</v>
      </c>
      <c r="AE119" s="104">
        <v>1</v>
      </c>
      <c r="AF119" s="104">
        <v>1</v>
      </c>
      <c r="AG119" s="104">
        <v>1</v>
      </c>
      <c r="AH119" s="104">
        <v>1</v>
      </c>
      <c r="AI119" s="104">
        <v>1</v>
      </c>
      <c r="AJ119" s="104">
        <v>3</v>
      </c>
      <c r="AK119" s="104">
        <v>1</v>
      </c>
      <c r="AL119" s="104">
        <v>1</v>
      </c>
      <c r="AM119" s="104">
        <v>1</v>
      </c>
      <c r="AN119" s="104">
        <v>1</v>
      </c>
      <c r="AO119" s="104">
        <v>1</v>
      </c>
      <c r="AP119" s="104">
        <v>1</v>
      </c>
      <c r="AQ119" s="104">
        <v>0</v>
      </c>
      <c r="AR119" s="104">
        <v>0</v>
      </c>
      <c r="AS119" s="104">
        <v>0</v>
      </c>
      <c r="AT119" s="104">
        <v>0</v>
      </c>
      <c r="AU119" s="104">
        <v>0</v>
      </c>
      <c r="AV119" s="104">
        <v>0</v>
      </c>
      <c r="AW119" s="104">
        <v>0</v>
      </c>
      <c r="AX119" s="104">
        <v>0</v>
      </c>
      <c r="AY119" s="104">
        <v>0</v>
      </c>
      <c r="AZ119" s="104">
        <v>0</v>
      </c>
      <c r="BA119" s="104">
        <v>0</v>
      </c>
    </row>
    <row r="120" spans="1:53" hidden="1" x14ac:dyDescent="0.35">
      <c r="A120" t="s">
        <v>66</v>
      </c>
      <c r="B120" t="s">
        <v>79</v>
      </c>
      <c r="C120" t="s">
        <v>72</v>
      </c>
      <c r="D120" t="s">
        <v>65</v>
      </c>
      <c r="E120" t="s">
        <v>458</v>
      </c>
      <c r="F120" s="104">
        <v>1</v>
      </c>
      <c r="G120" s="104">
        <v>2</v>
      </c>
      <c r="H120" s="104">
        <v>3</v>
      </c>
      <c r="I120" s="104">
        <v>4</v>
      </c>
      <c r="J120" s="104">
        <v>5</v>
      </c>
      <c r="K120" s="104">
        <v>8</v>
      </c>
      <c r="L120" s="104">
        <v>11</v>
      </c>
      <c r="M120" s="104">
        <v>13</v>
      </c>
      <c r="N120" s="104">
        <v>16</v>
      </c>
      <c r="O120" s="104">
        <v>17</v>
      </c>
      <c r="P120" s="104">
        <v>18</v>
      </c>
      <c r="Q120" s="104">
        <v>21</v>
      </c>
      <c r="R120" s="104">
        <v>1</v>
      </c>
      <c r="S120" s="104">
        <v>1</v>
      </c>
      <c r="T120" s="104">
        <v>1</v>
      </c>
      <c r="U120" s="104">
        <v>1</v>
      </c>
      <c r="V120" s="104">
        <v>1</v>
      </c>
      <c r="W120" s="104">
        <v>1</v>
      </c>
      <c r="X120" s="104">
        <v>1</v>
      </c>
      <c r="Y120" s="104">
        <v>1</v>
      </c>
      <c r="Z120" s="104">
        <v>1</v>
      </c>
      <c r="AA120" s="104">
        <v>1</v>
      </c>
      <c r="AB120" s="104">
        <v>1</v>
      </c>
      <c r="AC120" s="104">
        <v>1</v>
      </c>
      <c r="AD120" s="104">
        <v>1</v>
      </c>
      <c r="AE120" s="104">
        <v>1</v>
      </c>
      <c r="AF120" s="104">
        <v>1</v>
      </c>
      <c r="AG120" s="104">
        <v>1</v>
      </c>
      <c r="AH120" s="104">
        <v>1</v>
      </c>
      <c r="AI120" s="104">
        <v>3</v>
      </c>
      <c r="AJ120" s="104">
        <v>3</v>
      </c>
      <c r="AK120" s="104">
        <v>2</v>
      </c>
      <c r="AL120" s="104">
        <v>3</v>
      </c>
      <c r="AM120" s="104">
        <v>1</v>
      </c>
      <c r="AN120" s="104">
        <v>1</v>
      </c>
      <c r="AO120" s="104">
        <v>3</v>
      </c>
      <c r="AP120" s="104">
        <v>1</v>
      </c>
      <c r="AQ120" s="104">
        <v>0</v>
      </c>
      <c r="AR120" s="104">
        <v>0</v>
      </c>
      <c r="AS120" s="104">
        <v>0</v>
      </c>
      <c r="AT120" s="104">
        <v>0</v>
      </c>
      <c r="AU120" s="104">
        <v>0</v>
      </c>
      <c r="AV120" s="104">
        <v>0</v>
      </c>
      <c r="AW120" s="104">
        <v>0</v>
      </c>
      <c r="AX120" s="104">
        <v>0</v>
      </c>
      <c r="AY120" s="104">
        <v>0</v>
      </c>
      <c r="AZ120" s="104">
        <v>0</v>
      </c>
      <c r="BA120" s="104">
        <v>0</v>
      </c>
    </row>
    <row r="121" spans="1:53" hidden="1" x14ac:dyDescent="0.35">
      <c r="A121" t="s">
        <v>66</v>
      </c>
      <c r="B121" t="s">
        <v>79</v>
      </c>
      <c r="C121" t="s">
        <v>72</v>
      </c>
      <c r="D121" t="s">
        <v>65</v>
      </c>
      <c r="E121" t="s">
        <v>459</v>
      </c>
      <c r="F121" s="104">
        <v>1</v>
      </c>
      <c r="G121" s="104">
        <v>3</v>
      </c>
      <c r="H121" s="104">
        <v>5</v>
      </c>
      <c r="I121" s="104">
        <v>7</v>
      </c>
      <c r="J121" s="104">
        <v>8</v>
      </c>
      <c r="K121" s="104">
        <v>10</v>
      </c>
      <c r="L121" s="104">
        <v>11</v>
      </c>
      <c r="M121" s="104">
        <v>12</v>
      </c>
      <c r="N121" s="104">
        <v>16</v>
      </c>
      <c r="O121" s="104">
        <v>20</v>
      </c>
      <c r="P121" s="104">
        <v>21</v>
      </c>
      <c r="Q121" s="104">
        <v>23</v>
      </c>
      <c r="R121" s="104">
        <v>2</v>
      </c>
      <c r="S121" s="104">
        <v>2</v>
      </c>
      <c r="T121" s="104">
        <v>2</v>
      </c>
      <c r="U121" s="104">
        <v>4</v>
      </c>
      <c r="V121" s="104">
        <v>5</v>
      </c>
      <c r="W121" s="104">
        <v>5</v>
      </c>
      <c r="X121" s="104">
        <v>5</v>
      </c>
      <c r="Y121" s="104">
        <v>5</v>
      </c>
      <c r="Z121" s="104">
        <v>5</v>
      </c>
      <c r="AA121" s="104">
        <v>5</v>
      </c>
      <c r="AB121" s="104">
        <v>5</v>
      </c>
      <c r="AC121" s="104">
        <v>5</v>
      </c>
      <c r="AD121" s="104">
        <v>1</v>
      </c>
      <c r="AE121" s="104">
        <v>2</v>
      </c>
      <c r="AF121" s="104">
        <v>2</v>
      </c>
      <c r="AG121" s="104">
        <v>2</v>
      </c>
      <c r="AH121" s="104">
        <v>1</v>
      </c>
      <c r="AI121" s="104">
        <v>2</v>
      </c>
      <c r="AJ121" s="104">
        <v>1</v>
      </c>
      <c r="AK121" s="104">
        <v>1</v>
      </c>
      <c r="AL121" s="104">
        <v>4</v>
      </c>
      <c r="AM121" s="104">
        <v>4</v>
      </c>
      <c r="AN121" s="104">
        <v>1</v>
      </c>
      <c r="AO121" s="104">
        <v>2</v>
      </c>
      <c r="AP121" s="104">
        <v>2</v>
      </c>
      <c r="AQ121" s="104">
        <v>0</v>
      </c>
      <c r="AR121" s="104">
        <v>0</v>
      </c>
      <c r="AS121" s="104">
        <v>2</v>
      </c>
      <c r="AT121" s="104">
        <v>1</v>
      </c>
      <c r="AU121" s="104">
        <v>0</v>
      </c>
      <c r="AV121" s="104">
        <v>0</v>
      </c>
      <c r="AW121" s="104">
        <v>0</v>
      </c>
      <c r="AX121" s="104">
        <v>0</v>
      </c>
      <c r="AY121" s="104">
        <v>0</v>
      </c>
      <c r="AZ121" s="104">
        <v>0</v>
      </c>
      <c r="BA121" s="104">
        <v>0</v>
      </c>
    </row>
    <row r="122" spans="1:53" hidden="1" x14ac:dyDescent="0.35">
      <c r="A122" t="s">
        <v>66</v>
      </c>
      <c r="B122" t="s">
        <v>79</v>
      </c>
      <c r="C122" t="s">
        <v>72</v>
      </c>
      <c r="D122" t="s">
        <v>65</v>
      </c>
      <c r="E122" t="s">
        <v>460</v>
      </c>
      <c r="F122" s="104">
        <v>1</v>
      </c>
      <c r="G122" s="104">
        <v>2</v>
      </c>
      <c r="H122" s="104">
        <v>3</v>
      </c>
      <c r="I122" s="104">
        <v>4</v>
      </c>
      <c r="J122" s="104">
        <v>5</v>
      </c>
      <c r="K122" s="104">
        <v>7</v>
      </c>
      <c r="L122" s="104">
        <v>8</v>
      </c>
      <c r="M122" s="104">
        <v>10</v>
      </c>
      <c r="N122" s="104">
        <v>11</v>
      </c>
      <c r="O122" s="104">
        <v>12</v>
      </c>
      <c r="P122" s="104">
        <v>13</v>
      </c>
      <c r="Q122" s="104">
        <v>14</v>
      </c>
      <c r="R122" s="104">
        <v>0</v>
      </c>
      <c r="S122" s="104">
        <v>0</v>
      </c>
      <c r="T122" s="104">
        <v>0</v>
      </c>
      <c r="U122" s="104">
        <v>0</v>
      </c>
      <c r="V122" s="104">
        <v>1</v>
      </c>
      <c r="W122" s="104">
        <v>1</v>
      </c>
      <c r="X122" s="104">
        <v>1</v>
      </c>
      <c r="Y122" s="104">
        <v>1</v>
      </c>
      <c r="Z122" s="104">
        <v>1</v>
      </c>
      <c r="AA122" s="104">
        <v>1</v>
      </c>
      <c r="AB122" s="104">
        <v>1</v>
      </c>
      <c r="AC122" s="104">
        <v>1</v>
      </c>
      <c r="AD122" s="104">
        <v>1</v>
      </c>
      <c r="AE122" s="104">
        <v>1</v>
      </c>
      <c r="AF122" s="104">
        <v>1</v>
      </c>
      <c r="AG122" s="104">
        <v>1</v>
      </c>
      <c r="AH122" s="104">
        <v>1</v>
      </c>
      <c r="AI122" s="104">
        <v>2</v>
      </c>
      <c r="AJ122" s="104">
        <v>1</v>
      </c>
      <c r="AK122" s="104">
        <v>2</v>
      </c>
      <c r="AL122" s="104">
        <v>1</v>
      </c>
      <c r="AM122" s="104">
        <v>1</v>
      </c>
      <c r="AN122" s="104">
        <v>1</v>
      </c>
      <c r="AO122" s="104">
        <v>1</v>
      </c>
      <c r="AP122" s="104">
        <v>0</v>
      </c>
      <c r="AQ122" s="104">
        <v>0</v>
      </c>
      <c r="AR122" s="104">
        <v>0</v>
      </c>
      <c r="AS122" s="104">
        <v>0</v>
      </c>
      <c r="AT122" s="104">
        <v>1</v>
      </c>
      <c r="AU122" s="104">
        <v>0</v>
      </c>
      <c r="AV122" s="104">
        <v>0</v>
      </c>
      <c r="AW122" s="104">
        <v>0</v>
      </c>
      <c r="AX122" s="104">
        <v>0</v>
      </c>
      <c r="AY122" s="104">
        <v>0</v>
      </c>
      <c r="AZ122" s="104">
        <v>0</v>
      </c>
      <c r="BA122" s="104">
        <v>0</v>
      </c>
    </row>
    <row r="123" spans="1:53" hidden="1" x14ac:dyDescent="0.35">
      <c r="A123" t="s">
        <v>66</v>
      </c>
      <c r="B123" t="s">
        <v>79</v>
      </c>
      <c r="C123" t="s">
        <v>72</v>
      </c>
      <c r="D123" t="s">
        <v>65</v>
      </c>
      <c r="E123" t="s">
        <v>461</v>
      </c>
      <c r="F123" s="104">
        <v>1</v>
      </c>
      <c r="G123" s="104">
        <v>2</v>
      </c>
      <c r="H123" s="104">
        <v>3</v>
      </c>
      <c r="I123" s="104">
        <v>4</v>
      </c>
      <c r="J123" s="104">
        <v>6</v>
      </c>
      <c r="K123" s="104">
        <v>7</v>
      </c>
      <c r="L123" s="104">
        <v>9</v>
      </c>
      <c r="M123" s="104">
        <v>12</v>
      </c>
      <c r="N123" s="104">
        <v>13</v>
      </c>
      <c r="O123" s="104">
        <v>14</v>
      </c>
      <c r="P123" s="104">
        <v>15</v>
      </c>
      <c r="Q123" s="104">
        <v>16</v>
      </c>
      <c r="R123" s="104">
        <v>2</v>
      </c>
      <c r="S123" s="104">
        <v>2</v>
      </c>
      <c r="T123" s="104">
        <v>2</v>
      </c>
      <c r="U123" s="104">
        <v>2</v>
      </c>
      <c r="V123" s="104">
        <v>3</v>
      </c>
      <c r="W123" s="104">
        <v>3</v>
      </c>
      <c r="X123" s="104">
        <v>3</v>
      </c>
      <c r="Y123" s="104">
        <v>3</v>
      </c>
      <c r="Z123" s="104">
        <v>3</v>
      </c>
      <c r="AA123" s="104">
        <v>3</v>
      </c>
      <c r="AB123" s="104">
        <v>3</v>
      </c>
      <c r="AC123" s="104">
        <v>3</v>
      </c>
      <c r="AD123" s="104">
        <v>1</v>
      </c>
      <c r="AE123" s="104">
        <v>1</v>
      </c>
      <c r="AF123" s="104">
        <v>1</v>
      </c>
      <c r="AG123" s="104">
        <v>1</v>
      </c>
      <c r="AH123" s="104">
        <v>2</v>
      </c>
      <c r="AI123" s="104">
        <v>1</v>
      </c>
      <c r="AJ123" s="104">
        <v>2</v>
      </c>
      <c r="AK123" s="104">
        <v>3</v>
      </c>
      <c r="AL123" s="104">
        <v>1</v>
      </c>
      <c r="AM123" s="104">
        <v>1</v>
      </c>
      <c r="AN123" s="104">
        <v>1</v>
      </c>
      <c r="AO123" s="104">
        <v>1</v>
      </c>
      <c r="AP123" s="104">
        <v>2</v>
      </c>
      <c r="AQ123" s="104">
        <v>0</v>
      </c>
      <c r="AR123" s="104">
        <v>0</v>
      </c>
      <c r="AS123" s="104">
        <v>0</v>
      </c>
      <c r="AT123" s="104">
        <v>1</v>
      </c>
      <c r="AU123" s="104">
        <v>0</v>
      </c>
      <c r="AV123" s="104">
        <v>0</v>
      </c>
      <c r="AW123" s="104">
        <v>0</v>
      </c>
      <c r="AX123" s="104">
        <v>0</v>
      </c>
      <c r="AY123" s="104">
        <v>0</v>
      </c>
      <c r="AZ123" s="104">
        <v>0</v>
      </c>
      <c r="BA123" s="104">
        <v>0</v>
      </c>
    </row>
    <row r="124" spans="1:53" hidden="1" x14ac:dyDescent="0.35">
      <c r="A124" t="s">
        <v>66</v>
      </c>
      <c r="B124" t="s">
        <v>79</v>
      </c>
      <c r="C124" t="s">
        <v>72</v>
      </c>
      <c r="D124" t="s">
        <v>65</v>
      </c>
      <c r="E124" t="s">
        <v>462</v>
      </c>
      <c r="F124" s="104">
        <v>7</v>
      </c>
      <c r="G124" s="104">
        <v>13</v>
      </c>
      <c r="H124" s="104">
        <v>16</v>
      </c>
      <c r="I124" s="104">
        <v>24</v>
      </c>
      <c r="J124" s="104">
        <v>29</v>
      </c>
      <c r="K124" s="104">
        <v>36</v>
      </c>
      <c r="L124" s="104">
        <v>45</v>
      </c>
      <c r="M124" s="104">
        <v>55</v>
      </c>
      <c r="N124" s="104">
        <v>63</v>
      </c>
      <c r="O124" s="104">
        <v>72</v>
      </c>
      <c r="P124" s="104">
        <v>78</v>
      </c>
      <c r="Q124" s="104">
        <v>85</v>
      </c>
      <c r="R124" s="104">
        <v>1</v>
      </c>
      <c r="S124" s="104">
        <v>2</v>
      </c>
      <c r="T124" s="104">
        <v>4</v>
      </c>
      <c r="U124" s="104">
        <v>11</v>
      </c>
      <c r="V124" s="104">
        <v>14</v>
      </c>
      <c r="W124" s="104">
        <v>14</v>
      </c>
      <c r="X124" s="104">
        <v>14</v>
      </c>
      <c r="Y124" s="104">
        <v>14</v>
      </c>
      <c r="Z124" s="104">
        <v>14</v>
      </c>
      <c r="AA124" s="104">
        <v>14</v>
      </c>
      <c r="AB124" s="104">
        <v>14</v>
      </c>
      <c r="AC124" s="104">
        <v>14</v>
      </c>
      <c r="AD124" s="104">
        <v>7</v>
      </c>
      <c r="AE124" s="104">
        <v>6</v>
      </c>
      <c r="AF124" s="104">
        <v>3</v>
      </c>
      <c r="AG124" s="104">
        <v>8</v>
      </c>
      <c r="AH124" s="104">
        <v>5</v>
      </c>
      <c r="AI124" s="104">
        <v>7</v>
      </c>
      <c r="AJ124" s="104">
        <v>9</v>
      </c>
      <c r="AK124" s="104">
        <v>10</v>
      </c>
      <c r="AL124" s="104">
        <v>8</v>
      </c>
      <c r="AM124" s="104">
        <v>9</v>
      </c>
      <c r="AN124" s="104">
        <v>6</v>
      </c>
      <c r="AO124" s="104">
        <v>7</v>
      </c>
      <c r="AP124" s="104">
        <v>1</v>
      </c>
      <c r="AQ124" s="104">
        <v>1</v>
      </c>
      <c r="AR124" s="104">
        <v>2</v>
      </c>
      <c r="AS124" s="104">
        <v>7</v>
      </c>
      <c r="AT124" s="104">
        <v>3</v>
      </c>
      <c r="AU124" s="104">
        <v>0</v>
      </c>
      <c r="AV124" s="104">
        <v>0</v>
      </c>
      <c r="AW124" s="104">
        <v>0</v>
      </c>
      <c r="AX124" s="104">
        <v>0</v>
      </c>
      <c r="AY124" s="104">
        <v>0</v>
      </c>
      <c r="AZ124" s="104">
        <v>0</v>
      </c>
      <c r="BA124" s="104">
        <v>0</v>
      </c>
    </row>
    <row r="125" spans="1:53" hidden="1" x14ac:dyDescent="0.35">
      <c r="A125" t="s">
        <v>66</v>
      </c>
      <c r="B125" t="s">
        <v>79</v>
      </c>
      <c r="C125" t="s">
        <v>72</v>
      </c>
      <c r="D125" t="s">
        <v>65</v>
      </c>
      <c r="E125" t="s">
        <v>463</v>
      </c>
      <c r="F125" s="104">
        <v>1</v>
      </c>
      <c r="G125" s="104">
        <v>3</v>
      </c>
      <c r="H125" s="104">
        <v>6</v>
      </c>
      <c r="I125" s="104">
        <v>8</v>
      </c>
      <c r="J125" s="104">
        <v>9</v>
      </c>
      <c r="K125" s="104">
        <v>11</v>
      </c>
      <c r="L125" s="104">
        <v>13</v>
      </c>
      <c r="M125" s="104">
        <v>15</v>
      </c>
      <c r="N125" s="104">
        <v>20</v>
      </c>
      <c r="O125" s="104">
        <v>26</v>
      </c>
      <c r="P125" s="104">
        <v>29</v>
      </c>
      <c r="Q125" s="104">
        <v>30</v>
      </c>
      <c r="R125" s="104">
        <v>0</v>
      </c>
      <c r="S125" s="104">
        <v>0</v>
      </c>
      <c r="T125" s="104">
        <v>0</v>
      </c>
      <c r="U125" s="104">
        <v>0</v>
      </c>
      <c r="V125" s="104">
        <v>2</v>
      </c>
      <c r="W125" s="104">
        <v>2</v>
      </c>
      <c r="X125" s="104">
        <v>2</v>
      </c>
      <c r="Y125" s="104">
        <v>2</v>
      </c>
      <c r="Z125" s="104">
        <v>2</v>
      </c>
      <c r="AA125" s="104">
        <v>2</v>
      </c>
      <c r="AB125" s="104">
        <v>2</v>
      </c>
      <c r="AC125" s="104">
        <v>2</v>
      </c>
      <c r="AD125" s="104">
        <v>1</v>
      </c>
      <c r="AE125" s="104">
        <v>2</v>
      </c>
      <c r="AF125" s="104">
        <v>3</v>
      </c>
      <c r="AG125" s="104">
        <v>2</v>
      </c>
      <c r="AH125" s="104">
        <v>1</v>
      </c>
      <c r="AI125" s="104">
        <v>2</v>
      </c>
      <c r="AJ125" s="104">
        <v>2</v>
      </c>
      <c r="AK125" s="104">
        <v>2</v>
      </c>
      <c r="AL125" s="104">
        <v>5</v>
      </c>
      <c r="AM125" s="104">
        <v>6</v>
      </c>
      <c r="AN125" s="104">
        <v>3</v>
      </c>
      <c r="AO125" s="104">
        <v>1</v>
      </c>
      <c r="AP125" s="104">
        <v>0</v>
      </c>
      <c r="AQ125" s="104">
        <v>0</v>
      </c>
      <c r="AR125" s="104">
        <v>0</v>
      </c>
      <c r="AS125" s="104">
        <v>0</v>
      </c>
      <c r="AT125" s="104">
        <v>2</v>
      </c>
      <c r="AU125" s="104">
        <v>0</v>
      </c>
      <c r="AV125" s="104">
        <v>0</v>
      </c>
      <c r="AW125" s="104">
        <v>0</v>
      </c>
      <c r="AX125" s="104">
        <v>0</v>
      </c>
      <c r="AY125" s="104">
        <v>0</v>
      </c>
      <c r="AZ125" s="104">
        <v>0</v>
      </c>
      <c r="BA125" s="104">
        <v>0</v>
      </c>
    </row>
    <row r="126" spans="1:53" hidden="1" x14ac:dyDescent="0.35">
      <c r="A126" t="s">
        <v>66</v>
      </c>
      <c r="B126" t="s">
        <v>79</v>
      </c>
      <c r="C126" t="s">
        <v>72</v>
      </c>
      <c r="D126" t="s">
        <v>65</v>
      </c>
      <c r="E126" t="s">
        <v>464</v>
      </c>
      <c r="F126" s="104">
        <v>1</v>
      </c>
      <c r="G126" s="104">
        <v>2</v>
      </c>
      <c r="H126" s="104">
        <v>3</v>
      </c>
      <c r="I126" s="104">
        <v>4</v>
      </c>
      <c r="J126" s="104">
        <v>5</v>
      </c>
      <c r="K126" s="104">
        <v>7</v>
      </c>
      <c r="L126" s="104">
        <v>8</v>
      </c>
      <c r="M126" s="104">
        <v>10</v>
      </c>
      <c r="N126" s="104">
        <v>12</v>
      </c>
      <c r="O126" s="104">
        <v>14</v>
      </c>
      <c r="P126" s="104">
        <v>15</v>
      </c>
      <c r="Q126" s="104">
        <v>17</v>
      </c>
      <c r="R126" s="104">
        <v>0</v>
      </c>
      <c r="S126" s="104">
        <v>0</v>
      </c>
      <c r="T126" s="104">
        <v>1</v>
      </c>
      <c r="U126" s="104">
        <v>1</v>
      </c>
      <c r="V126" s="104">
        <v>1</v>
      </c>
      <c r="W126" s="104">
        <v>1</v>
      </c>
      <c r="X126" s="104">
        <v>1</v>
      </c>
      <c r="Y126" s="104">
        <v>1</v>
      </c>
      <c r="Z126" s="104">
        <v>1</v>
      </c>
      <c r="AA126" s="104">
        <v>1</v>
      </c>
      <c r="AB126" s="104">
        <v>1</v>
      </c>
      <c r="AC126" s="104">
        <v>1</v>
      </c>
      <c r="AD126" s="104">
        <v>1</v>
      </c>
      <c r="AE126" s="104">
        <v>1</v>
      </c>
      <c r="AF126" s="104">
        <v>1</v>
      </c>
      <c r="AG126" s="104">
        <v>1</v>
      </c>
      <c r="AH126" s="104">
        <v>1</v>
      </c>
      <c r="AI126" s="104">
        <v>2</v>
      </c>
      <c r="AJ126" s="104">
        <v>1</v>
      </c>
      <c r="AK126" s="104">
        <v>2</v>
      </c>
      <c r="AL126" s="104">
        <v>2</v>
      </c>
      <c r="AM126" s="104">
        <v>2</v>
      </c>
      <c r="AN126" s="104">
        <v>1</v>
      </c>
      <c r="AO126" s="104">
        <v>2</v>
      </c>
      <c r="AP126" s="104">
        <v>0</v>
      </c>
      <c r="AQ126" s="104">
        <v>0</v>
      </c>
      <c r="AR126" s="104">
        <v>1</v>
      </c>
      <c r="AS126" s="104">
        <v>0</v>
      </c>
      <c r="AT126" s="104">
        <v>0</v>
      </c>
      <c r="AU126" s="104">
        <v>0</v>
      </c>
      <c r="AV126" s="104">
        <v>0</v>
      </c>
      <c r="AW126" s="104">
        <v>0</v>
      </c>
      <c r="AX126" s="104">
        <v>0</v>
      </c>
      <c r="AY126" s="104">
        <v>0</v>
      </c>
      <c r="AZ126" s="104">
        <v>0</v>
      </c>
      <c r="BA126" s="104">
        <v>0</v>
      </c>
    </row>
    <row r="127" spans="1:53" hidden="1" x14ac:dyDescent="0.35">
      <c r="A127" t="s">
        <v>66</v>
      </c>
      <c r="B127" t="s">
        <v>79</v>
      </c>
      <c r="C127" t="s">
        <v>72</v>
      </c>
      <c r="D127" t="s">
        <v>65</v>
      </c>
      <c r="E127" t="s">
        <v>465</v>
      </c>
      <c r="F127" s="104">
        <v>1</v>
      </c>
      <c r="G127" s="104">
        <v>2</v>
      </c>
      <c r="H127" s="104">
        <v>3</v>
      </c>
      <c r="I127" s="104">
        <v>5</v>
      </c>
      <c r="J127" s="104">
        <v>6</v>
      </c>
      <c r="K127" s="104">
        <v>7</v>
      </c>
      <c r="L127" s="104">
        <v>9</v>
      </c>
      <c r="M127" s="104">
        <v>10</v>
      </c>
      <c r="N127" s="104">
        <v>12</v>
      </c>
      <c r="O127" s="104">
        <v>14</v>
      </c>
      <c r="P127" s="104">
        <v>15</v>
      </c>
      <c r="Q127" s="104">
        <v>16</v>
      </c>
      <c r="R127" s="104">
        <v>0</v>
      </c>
      <c r="S127" s="104">
        <v>1</v>
      </c>
      <c r="T127" s="104">
        <v>3</v>
      </c>
      <c r="U127" s="104">
        <v>10</v>
      </c>
      <c r="V127" s="104">
        <v>12</v>
      </c>
      <c r="W127" s="104">
        <v>12</v>
      </c>
      <c r="X127" s="104">
        <v>12</v>
      </c>
      <c r="Y127" s="104">
        <v>12</v>
      </c>
      <c r="Z127" s="104">
        <v>12</v>
      </c>
      <c r="AA127" s="104">
        <v>12</v>
      </c>
      <c r="AB127" s="104">
        <v>12</v>
      </c>
      <c r="AC127" s="104">
        <v>12</v>
      </c>
      <c r="AD127" s="104">
        <v>1</v>
      </c>
      <c r="AE127" s="104">
        <v>1</v>
      </c>
      <c r="AF127" s="104">
        <v>1</v>
      </c>
      <c r="AG127" s="104">
        <v>2</v>
      </c>
      <c r="AH127" s="104">
        <v>1</v>
      </c>
      <c r="AI127" s="104">
        <v>1</v>
      </c>
      <c r="AJ127" s="104">
        <v>2</v>
      </c>
      <c r="AK127" s="104">
        <v>1</v>
      </c>
      <c r="AL127" s="104">
        <v>2</v>
      </c>
      <c r="AM127" s="104">
        <v>2</v>
      </c>
      <c r="AN127" s="104">
        <v>1</v>
      </c>
      <c r="AO127" s="104">
        <v>1</v>
      </c>
      <c r="AP127" s="104">
        <v>0</v>
      </c>
      <c r="AQ127" s="104">
        <v>1</v>
      </c>
      <c r="AR127" s="104">
        <v>2</v>
      </c>
      <c r="AS127" s="104">
        <v>7</v>
      </c>
      <c r="AT127" s="104">
        <v>2</v>
      </c>
      <c r="AU127" s="104">
        <v>0</v>
      </c>
      <c r="AV127" s="104">
        <v>0</v>
      </c>
      <c r="AW127" s="104">
        <v>0</v>
      </c>
      <c r="AX127" s="104">
        <v>0</v>
      </c>
      <c r="AY127" s="104">
        <v>0</v>
      </c>
      <c r="AZ127" s="104">
        <v>0</v>
      </c>
      <c r="BA127" s="104">
        <v>0</v>
      </c>
    </row>
    <row r="128" spans="1:53" hidden="1" x14ac:dyDescent="0.35">
      <c r="A128" t="s">
        <v>66</v>
      </c>
      <c r="B128" t="s">
        <v>79</v>
      </c>
      <c r="C128" t="s">
        <v>72</v>
      </c>
      <c r="D128" t="s">
        <v>65</v>
      </c>
      <c r="E128" t="s">
        <v>466</v>
      </c>
      <c r="F128" s="104">
        <v>1</v>
      </c>
      <c r="G128" s="104">
        <v>2</v>
      </c>
      <c r="H128" s="104">
        <v>4</v>
      </c>
      <c r="I128" s="104">
        <v>5</v>
      </c>
      <c r="J128" s="104">
        <v>6</v>
      </c>
      <c r="K128" s="104">
        <v>8</v>
      </c>
      <c r="L128" s="104">
        <v>9</v>
      </c>
      <c r="M128" s="104">
        <v>10</v>
      </c>
      <c r="N128" s="104">
        <v>11</v>
      </c>
      <c r="O128" s="104">
        <v>13</v>
      </c>
      <c r="P128" s="104">
        <v>14</v>
      </c>
      <c r="Q128" s="104">
        <v>15</v>
      </c>
      <c r="R128" s="104">
        <v>0</v>
      </c>
      <c r="S128" s="104">
        <v>0</v>
      </c>
      <c r="T128" s="104">
        <v>0</v>
      </c>
      <c r="U128" s="104">
        <v>0</v>
      </c>
      <c r="V128" s="104">
        <v>0</v>
      </c>
      <c r="W128" s="104">
        <v>0</v>
      </c>
      <c r="X128" s="104">
        <v>0</v>
      </c>
      <c r="Y128" s="104">
        <v>0</v>
      </c>
      <c r="Z128" s="104">
        <v>0</v>
      </c>
      <c r="AA128" s="104">
        <v>0</v>
      </c>
      <c r="AB128" s="104">
        <v>0</v>
      </c>
      <c r="AC128" s="104">
        <v>0</v>
      </c>
      <c r="AD128" s="104">
        <v>1</v>
      </c>
      <c r="AE128" s="104">
        <v>1</v>
      </c>
      <c r="AF128" s="104">
        <v>2</v>
      </c>
      <c r="AG128" s="104">
        <v>1</v>
      </c>
      <c r="AH128" s="104">
        <v>1</v>
      </c>
      <c r="AI128" s="104">
        <v>2</v>
      </c>
      <c r="AJ128" s="104">
        <v>1</v>
      </c>
      <c r="AK128" s="104">
        <v>1</v>
      </c>
      <c r="AL128" s="104">
        <v>1</v>
      </c>
      <c r="AM128" s="104">
        <v>2</v>
      </c>
      <c r="AN128" s="104">
        <v>1</v>
      </c>
      <c r="AO128" s="104">
        <v>1</v>
      </c>
      <c r="AP128" s="104">
        <v>0</v>
      </c>
      <c r="AQ128" s="104">
        <v>0</v>
      </c>
      <c r="AR128" s="104">
        <v>0</v>
      </c>
      <c r="AS128" s="104">
        <v>0</v>
      </c>
      <c r="AT128" s="104">
        <v>0</v>
      </c>
      <c r="AU128" s="104">
        <v>0</v>
      </c>
      <c r="AV128" s="104">
        <v>0</v>
      </c>
      <c r="AW128" s="104">
        <v>0</v>
      </c>
      <c r="AX128" s="104">
        <v>0</v>
      </c>
      <c r="AY128" s="104">
        <v>0</v>
      </c>
      <c r="AZ128" s="104">
        <v>0</v>
      </c>
      <c r="BA128" s="104">
        <v>0</v>
      </c>
    </row>
    <row r="129" spans="1:53" hidden="1" x14ac:dyDescent="0.35">
      <c r="A129" t="s">
        <v>66</v>
      </c>
      <c r="B129" t="s">
        <v>79</v>
      </c>
      <c r="C129" t="s">
        <v>72</v>
      </c>
      <c r="D129" t="s">
        <v>65</v>
      </c>
      <c r="E129" t="s">
        <v>467</v>
      </c>
      <c r="F129" s="104">
        <v>1</v>
      </c>
      <c r="G129" s="104">
        <v>2</v>
      </c>
      <c r="H129" s="104">
        <v>3</v>
      </c>
      <c r="I129" s="104">
        <v>6</v>
      </c>
      <c r="J129" s="104">
        <v>9</v>
      </c>
      <c r="K129" s="104">
        <v>10</v>
      </c>
      <c r="L129" s="104">
        <v>12</v>
      </c>
      <c r="M129" s="104">
        <v>13</v>
      </c>
      <c r="N129" s="104">
        <v>15</v>
      </c>
      <c r="O129" s="104">
        <v>17</v>
      </c>
      <c r="P129" s="104">
        <v>21</v>
      </c>
      <c r="Q129" s="104">
        <v>22</v>
      </c>
      <c r="R129" s="104">
        <v>1</v>
      </c>
      <c r="S129" s="104">
        <v>2</v>
      </c>
      <c r="T129" s="104">
        <v>2</v>
      </c>
      <c r="U129" s="104">
        <v>2</v>
      </c>
      <c r="V129" s="104">
        <v>4</v>
      </c>
      <c r="W129" s="104">
        <v>4</v>
      </c>
      <c r="X129" s="104">
        <v>4</v>
      </c>
      <c r="Y129" s="104">
        <v>4</v>
      </c>
      <c r="Z129" s="104">
        <v>4</v>
      </c>
      <c r="AA129" s="104">
        <v>4</v>
      </c>
      <c r="AB129" s="104">
        <v>4</v>
      </c>
      <c r="AC129" s="104">
        <v>4</v>
      </c>
      <c r="AD129" s="104">
        <v>1</v>
      </c>
      <c r="AE129" s="104">
        <v>1</v>
      </c>
      <c r="AF129" s="104">
        <v>1</v>
      </c>
      <c r="AG129" s="104">
        <v>3</v>
      </c>
      <c r="AH129" s="104">
        <v>3</v>
      </c>
      <c r="AI129" s="104">
        <v>1</v>
      </c>
      <c r="AJ129" s="104">
        <v>2</v>
      </c>
      <c r="AK129" s="104">
        <v>1</v>
      </c>
      <c r="AL129" s="104">
        <v>2</v>
      </c>
      <c r="AM129" s="104">
        <v>2</v>
      </c>
      <c r="AN129" s="104">
        <v>4</v>
      </c>
      <c r="AO129" s="104">
        <v>1</v>
      </c>
      <c r="AP129" s="104">
        <v>1</v>
      </c>
      <c r="AQ129" s="104">
        <v>1</v>
      </c>
      <c r="AR129" s="104">
        <v>0</v>
      </c>
      <c r="AS129" s="104">
        <v>0</v>
      </c>
      <c r="AT129" s="104">
        <v>2</v>
      </c>
      <c r="AU129" s="104">
        <v>0</v>
      </c>
      <c r="AV129" s="104">
        <v>0</v>
      </c>
      <c r="AW129" s="104">
        <v>0</v>
      </c>
      <c r="AX129" s="104">
        <v>0</v>
      </c>
      <c r="AY129" s="104">
        <v>0</v>
      </c>
      <c r="AZ129" s="104">
        <v>0</v>
      </c>
      <c r="BA129" s="104">
        <v>0</v>
      </c>
    </row>
    <row r="130" spans="1:53" hidden="1" x14ac:dyDescent="0.35">
      <c r="A130" t="s">
        <v>66</v>
      </c>
      <c r="B130" t="s">
        <v>79</v>
      </c>
      <c r="C130" t="s">
        <v>72</v>
      </c>
      <c r="D130" t="s">
        <v>65</v>
      </c>
      <c r="E130" t="s">
        <v>468</v>
      </c>
      <c r="F130" s="104">
        <v>1</v>
      </c>
      <c r="G130" s="104">
        <v>2</v>
      </c>
      <c r="H130" s="104">
        <v>4</v>
      </c>
      <c r="I130" s="104">
        <v>5</v>
      </c>
      <c r="J130" s="104">
        <v>6</v>
      </c>
      <c r="K130" s="104">
        <v>7</v>
      </c>
      <c r="L130" s="104">
        <v>9</v>
      </c>
      <c r="M130" s="104">
        <v>10</v>
      </c>
      <c r="N130" s="104">
        <v>12</v>
      </c>
      <c r="O130" s="104">
        <v>15</v>
      </c>
      <c r="P130" s="104">
        <v>16</v>
      </c>
      <c r="Q130" s="104">
        <v>17</v>
      </c>
      <c r="R130" s="104">
        <v>0</v>
      </c>
      <c r="S130" s="104">
        <v>0</v>
      </c>
      <c r="T130" s="104">
        <v>1</v>
      </c>
      <c r="U130" s="104">
        <v>4</v>
      </c>
      <c r="V130" s="104">
        <v>4</v>
      </c>
      <c r="W130" s="104">
        <v>4</v>
      </c>
      <c r="X130" s="104">
        <v>4</v>
      </c>
      <c r="Y130" s="104">
        <v>4</v>
      </c>
      <c r="Z130" s="104">
        <v>4</v>
      </c>
      <c r="AA130" s="104">
        <v>4</v>
      </c>
      <c r="AB130" s="104">
        <v>4</v>
      </c>
      <c r="AC130" s="104">
        <v>4</v>
      </c>
      <c r="AD130" s="104">
        <v>1</v>
      </c>
      <c r="AE130" s="104">
        <v>1</v>
      </c>
      <c r="AF130" s="104">
        <v>2</v>
      </c>
      <c r="AG130" s="104">
        <v>1</v>
      </c>
      <c r="AH130" s="104">
        <v>1</v>
      </c>
      <c r="AI130" s="104">
        <v>1</v>
      </c>
      <c r="AJ130" s="104">
        <v>2</v>
      </c>
      <c r="AK130" s="104">
        <v>1</v>
      </c>
      <c r="AL130" s="104">
        <v>2</v>
      </c>
      <c r="AM130" s="104">
        <v>3</v>
      </c>
      <c r="AN130" s="104">
        <v>1</v>
      </c>
      <c r="AO130" s="104">
        <v>1</v>
      </c>
      <c r="AP130" s="104">
        <v>0</v>
      </c>
      <c r="AQ130" s="104">
        <v>0</v>
      </c>
      <c r="AR130" s="104">
        <v>1</v>
      </c>
      <c r="AS130" s="104">
        <v>3</v>
      </c>
      <c r="AT130" s="104">
        <v>0</v>
      </c>
      <c r="AU130" s="104">
        <v>0</v>
      </c>
      <c r="AV130" s="104">
        <v>0</v>
      </c>
      <c r="AW130" s="104">
        <v>0</v>
      </c>
      <c r="AX130" s="104">
        <v>0</v>
      </c>
      <c r="AY130" s="104">
        <v>0</v>
      </c>
      <c r="AZ130" s="104">
        <v>0</v>
      </c>
      <c r="BA130" s="104">
        <v>0</v>
      </c>
    </row>
    <row r="131" spans="1:53" hidden="1" x14ac:dyDescent="0.35">
      <c r="A131" t="s">
        <v>66</v>
      </c>
      <c r="B131" t="s">
        <v>79</v>
      </c>
      <c r="C131" t="s">
        <v>72</v>
      </c>
      <c r="D131" t="s">
        <v>65</v>
      </c>
      <c r="E131" t="s">
        <v>469</v>
      </c>
      <c r="F131" s="104">
        <v>1</v>
      </c>
      <c r="G131" s="104">
        <v>2</v>
      </c>
      <c r="H131" s="104">
        <v>3</v>
      </c>
      <c r="I131" s="104">
        <v>5</v>
      </c>
      <c r="J131" s="104">
        <v>7</v>
      </c>
      <c r="K131" s="104">
        <v>9</v>
      </c>
      <c r="L131" s="104">
        <v>10</v>
      </c>
      <c r="M131" s="104">
        <v>11</v>
      </c>
      <c r="N131" s="104">
        <v>12</v>
      </c>
      <c r="O131" s="104">
        <v>14</v>
      </c>
      <c r="P131" s="104">
        <v>16</v>
      </c>
      <c r="Q131" s="104">
        <v>17</v>
      </c>
      <c r="R131" s="104">
        <v>0</v>
      </c>
      <c r="S131" s="104">
        <v>2</v>
      </c>
      <c r="T131" s="104">
        <v>3</v>
      </c>
      <c r="U131" s="104">
        <v>3</v>
      </c>
      <c r="V131" s="104">
        <v>3</v>
      </c>
      <c r="W131" s="104">
        <v>3</v>
      </c>
      <c r="X131" s="104">
        <v>3</v>
      </c>
      <c r="Y131" s="104">
        <v>3</v>
      </c>
      <c r="Z131" s="104">
        <v>3</v>
      </c>
      <c r="AA131" s="104">
        <v>3</v>
      </c>
      <c r="AB131" s="104">
        <v>3</v>
      </c>
      <c r="AC131" s="104">
        <v>3</v>
      </c>
      <c r="AD131" s="104">
        <v>1</v>
      </c>
      <c r="AE131" s="104">
        <v>1</v>
      </c>
      <c r="AF131" s="104">
        <v>1</v>
      </c>
      <c r="AG131" s="104">
        <v>2</v>
      </c>
      <c r="AH131" s="104">
        <v>2</v>
      </c>
      <c r="AI131" s="104">
        <v>2</v>
      </c>
      <c r="AJ131" s="104">
        <v>1</v>
      </c>
      <c r="AK131" s="104">
        <v>1</v>
      </c>
      <c r="AL131" s="104">
        <v>1</v>
      </c>
      <c r="AM131" s="104">
        <v>2</v>
      </c>
      <c r="AN131" s="104">
        <v>2</v>
      </c>
      <c r="AO131" s="104">
        <v>1</v>
      </c>
      <c r="AP131" s="104">
        <v>0</v>
      </c>
      <c r="AQ131" s="104">
        <v>2</v>
      </c>
      <c r="AR131" s="104">
        <v>1</v>
      </c>
      <c r="AS131" s="104">
        <v>0</v>
      </c>
      <c r="AT131" s="104">
        <v>0</v>
      </c>
      <c r="AU131" s="104">
        <v>0</v>
      </c>
      <c r="AV131" s="104">
        <v>0</v>
      </c>
      <c r="AW131" s="104">
        <v>0</v>
      </c>
      <c r="AX131" s="104">
        <v>0</v>
      </c>
      <c r="AY131" s="104">
        <v>0</v>
      </c>
      <c r="AZ131" s="104">
        <v>0</v>
      </c>
      <c r="BA131" s="104">
        <v>0</v>
      </c>
    </row>
    <row r="132" spans="1:53" hidden="1" x14ac:dyDescent="0.35">
      <c r="A132" t="s">
        <v>66</v>
      </c>
      <c r="B132" t="s">
        <v>79</v>
      </c>
      <c r="C132" t="s">
        <v>72</v>
      </c>
      <c r="D132" t="s">
        <v>65</v>
      </c>
      <c r="E132" t="s">
        <v>470</v>
      </c>
      <c r="F132" s="104">
        <v>1</v>
      </c>
      <c r="G132" s="104">
        <v>2</v>
      </c>
      <c r="H132" s="104">
        <v>4</v>
      </c>
      <c r="I132" s="104">
        <v>5</v>
      </c>
      <c r="J132" s="104">
        <v>7</v>
      </c>
      <c r="K132" s="104">
        <v>9</v>
      </c>
      <c r="L132" s="104">
        <v>10</v>
      </c>
      <c r="M132" s="104">
        <v>12</v>
      </c>
      <c r="N132" s="104">
        <v>14</v>
      </c>
      <c r="O132" s="104">
        <v>17</v>
      </c>
      <c r="P132" s="104">
        <v>19</v>
      </c>
      <c r="Q132" s="104">
        <v>20</v>
      </c>
      <c r="R132" s="104">
        <v>1</v>
      </c>
      <c r="S132" s="104">
        <v>4</v>
      </c>
      <c r="T132" s="104">
        <v>4</v>
      </c>
      <c r="U132" s="104">
        <v>9</v>
      </c>
      <c r="V132" s="104">
        <v>13</v>
      </c>
      <c r="W132" s="104">
        <v>13</v>
      </c>
      <c r="X132" s="104">
        <v>13</v>
      </c>
      <c r="Y132" s="104">
        <v>13</v>
      </c>
      <c r="Z132" s="104">
        <v>13</v>
      </c>
      <c r="AA132" s="104">
        <v>13</v>
      </c>
      <c r="AB132" s="104">
        <v>13</v>
      </c>
      <c r="AC132" s="104">
        <v>13</v>
      </c>
      <c r="AD132" s="104">
        <v>1</v>
      </c>
      <c r="AE132" s="104">
        <v>1</v>
      </c>
      <c r="AF132" s="104">
        <v>2</v>
      </c>
      <c r="AG132" s="104">
        <v>1</v>
      </c>
      <c r="AH132" s="104">
        <v>2</v>
      </c>
      <c r="AI132" s="104">
        <v>2</v>
      </c>
      <c r="AJ132" s="104">
        <v>1</v>
      </c>
      <c r="AK132" s="104">
        <v>2</v>
      </c>
      <c r="AL132" s="104">
        <v>2</v>
      </c>
      <c r="AM132" s="104">
        <v>3</v>
      </c>
      <c r="AN132" s="104">
        <v>2</v>
      </c>
      <c r="AO132" s="104">
        <v>1</v>
      </c>
      <c r="AP132" s="104">
        <v>1</v>
      </c>
      <c r="AQ132" s="104">
        <v>3</v>
      </c>
      <c r="AR132" s="104">
        <v>0</v>
      </c>
      <c r="AS132" s="104">
        <v>5</v>
      </c>
      <c r="AT132" s="104">
        <v>4</v>
      </c>
      <c r="AU132" s="104">
        <v>0</v>
      </c>
      <c r="AV132" s="104">
        <v>0</v>
      </c>
      <c r="AW132" s="104">
        <v>0</v>
      </c>
      <c r="AX132" s="104">
        <v>0</v>
      </c>
      <c r="AY132" s="104">
        <v>0</v>
      </c>
      <c r="AZ132" s="104">
        <v>0</v>
      </c>
      <c r="BA132" s="104">
        <v>0</v>
      </c>
    </row>
    <row r="133" spans="1:53" hidden="1" x14ac:dyDescent="0.35">
      <c r="A133" t="s">
        <v>66</v>
      </c>
      <c r="B133" t="s">
        <v>79</v>
      </c>
      <c r="C133" t="s">
        <v>72</v>
      </c>
      <c r="D133" t="s">
        <v>65</v>
      </c>
      <c r="E133" t="s">
        <v>471</v>
      </c>
      <c r="F133" s="104">
        <v>1</v>
      </c>
      <c r="G133" s="104">
        <v>2</v>
      </c>
      <c r="H133" s="104">
        <v>3</v>
      </c>
      <c r="I133" s="104">
        <v>4</v>
      </c>
      <c r="J133" s="104">
        <v>7</v>
      </c>
      <c r="K133" s="104">
        <v>8</v>
      </c>
      <c r="L133" s="104">
        <v>9</v>
      </c>
      <c r="M133" s="104">
        <v>10</v>
      </c>
      <c r="N133" s="104">
        <v>11</v>
      </c>
      <c r="O133" s="104">
        <v>12</v>
      </c>
      <c r="P133" s="104">
        <v>14</v>
      </c>
      <c r="Q133" s="104">
        <v>16</v>
      </c>
      <c r="R133" s="104">
        <v>0</v>
      </c>
      <c r="S133" s="104">
        <v>3</v>
      </c>
      <c r="T133" s="104">
        <v>3</v>
      </c>
      <c r="U133" s="104">
        <v>6</v>
      </c>
      <c r="V133" s="104">
        <v>8</v>
      </c>
      <c r="W133" s="104">
        <v>8</v>
      </c>
      <c r="X133" s="104">
        <v>8</v>
      </c>
      <c r="Y133" s="104">
        <v>8</v>
      </c>
      <c r="Z133" s="104">
        <v>8</v>
      </c>
      <c r="AA133" s="104">
        <v>8</v>
      </c>
      <c r="AB133" s="104">
        <v>8</v>
      </c>
      <c r="AC133" s="104">
        <v>8</v>
      </c>
      <c r="AD133" s="104">
        <v>1</v>
      </c>
      <c r="AE133" s="104">
        <v>1</v>
      </c>
      <c r="AF133" s="104">
        <v>1</v>
      </c>
      <c r="AG133" s="104">
        <v>1</v>
      </c>
      <c r="AH133" s="104">
        <v>3</v>
      </c>
      <c r="AI133" s="104">
        <v>1</v>
      </c>
      <c r="AJ133" s="104">
        <v>1</v>
      </c>
      <c r="AK133" s="104">
        <v>1</v>
      </c>
      <c r="AL133" s="104">
        <v>1</v>
      </c>
      <c r="AM133" s="104">
        <v>1</v>
      </c>
      <c r="AN133" s="104">
        <v>2</v>
      </c>
      <c r="AO133" s="104">
        <v>2</v>
      </c>
      <c r="AP133" s="104">
        <v>0</v>
      </c>
      <c r="AQ133" s="104">
        <v>3</v>
      </c>
      <c r="AR133" s="104">
        <v>0</v>
      </c>
      <c r="AS133" s="104">
        <v>3</v>
      </c>
      <c r="AT133" s="104">
        <v>2</v>
      </c>
      <c r="AU133" s="104">
        <v>0</v>
      </c>
      <c r="AV133" s="104">
        <v>0</v>
      </c>
      <c r="AW133" s="104">
        <v>0</v>
      </c>
      <c r="AX133" s="104">
        <v>0</v>
      </c>
      <c r="AY133" s="104">
        <v>0</v>
      </c>
      <c r="AZ133" s="104">
        <v>0</v>
      </c>
      <c r="BA133" s="104">
        <v>0</v>
      </c>
    </row>
    <row r="134" spans="1:53" hidden="1" x14ac:dyDescent="0.35">
      <c r="A134" t="s">
        <v>66</v>
      </c>
      <c r="B134" t="s">
        <v>79</v>
      </c>
      <c r="C134" t="s">
        <v>72</v>
      </c>
      <c r="D134" t="s">
        <v>65</v>
      </c>
      <c r="E134" t="s">
        <v>472</v>
      </c>
      <c r="F134" s="104">
        <v>1</v>
      </c>
      <c r="G134" s="104">
        <v>2</v>
      </c>
      <c r="H134" s="104">
        <v>3</v>
      </c>
      <c r="I134" s="104">
        <v>4</v>
      </c>
      <c r="J134" s="104">
        <v>5</v>
      </c>
      <c r="K134" s="104">
        <v>6</v>
      </c>
      <c r="L134" s="104">
        <v>8</v>
      </c>
      <c r="M134" s="104">
        <v>9</v>
      </c>
      <c r="N134" s="104">
        <v>11</v>
      </c>
      <c r="O134" s="104">
        <v>12</v>
      </c>
      <c r="P134" s="104">
        <v>13</v>
      </c>
      <c r="Q134" s="104">
        <v>14</v>
      </c>
      <c r="R134" s="104">
        <v>0</v>
      </c>
      <c r="S134" s="104">
        <v>1</v>
      </c>
      <c r="T134" s="104">
        <v>1</v>
      </c>
      <c r="U134" s="104">
        <v>3</v>
      </c>
      <c r="V134" s="104">
        <v>3</v>
      </c>
      <c r="W134" s="104">
        <v>3</v>
      </c>
      <c r="X134" s="104">
        <v>3</v>
      </c>
      <c r="Y134" s="104">
        <v>3</v>
      </c>
      <c r="Z134" s="104">
        <v>3</v>
      </c>
      <c r="AA134" s="104">
        <v>3</v>
      </c>
      <c r="AB134" s="104">
        <v>3</v>
      </c>
      <c r="AC134" s="104">
        <v>3</v>
      </c>
      <c r="AD134" s="104">
        <v>1</v>
      </c>
      <c r="AE134" s="104">
        <v>1</v>
      </c>
      <c r="AF134" s="104">
        <v>1</v>
      </c>
      <c r="AG134" s="104">
        <v>1</v>
      </c>
      <c r="AH134" s="104">
        <v>1</v>
      </c>
      <c r="AI134" s="104">
        <v>1</v>
      </c>
      <c r="AJ134" s="104">
        <v>2</v>
      </c>
      <c r="AK134" s="104">
        <v>1</v>
      </c>
      <c r="AL134" s="104">
        <v>2</v>
      </c>
      <c r="AM134" s="104">
        <v>1</v>
      </c>
      <c r="AN134" s="104">
        <v>1</v>
      </c>
      <c r="AO134" s="104">
        <v>1</v>
      </c>
      <c r="AP134" s="104">
        <v>0</v>
      </c>
      <c r="AQ134" s="104">
        <v>1</v>
      </c>
      <c r="AR134" s="104">
        <v>0</v>
      </c>
      <c r="AS134" s="104">
        <v>2</v>
      </c>
      <c r="AT134" s="104">
        <v>0</v>
      </c>
      <c r="AU134" s="104">
        <v>0</v>
      </c>
      <c r="AV134" s="104">
        <v>0</v>
      </c>
      <c r="AW134" s="104">
        <v>0</v>
      </c>
      <c r="AX134" s="104">
        <v>0</v>
      </c>
      <c r="AY134" s="104">
        <v>0</v>
      </c>
      <c r="AZ134" s="104">
        <v>0</v>
      </c>
      <c r="BA134" s="104">
        <v>0</v>
      </c>
    </row>
    <row r="135" spans="1:53" hidden="1" x14ac:dyDescent="0.35">
      <c r="A135" t="s">
        <v>66</v>
      </c>
      <c r="B135" t="s">
        <v>79</v>
      </c>
      <c r="C135" t="s">
        <v>72</v>
      </c>
      <c r="D135" t="s">
        <v>65</v>
      </c>
      <c r="E135" t="s">
        <v>473</v>
      </c>
      <c r="F135" s="104">
        <v>1</v>
      </c>
      <c r="G135" s="104">
        <v>2</v>
      </c>
      <c r="H135" s="104">
        <v>3</v>
      </c>
      <c r="I135" s="104">
        <v>4</v>
      </c>
      <c r="J135" s="104">
        <v>5</v>
      </c>
      <c r="K135" s="104">
        <v>7</v>
      </c>
      <c r="L135" s="104">
        <v>8</v>
      </c>
      <c r="M135" s="104">
        <v>11</v>
      </c>
      <c r="N135" s="104">
        <v>12</v>
      </c>
      <c r="O135" s="104">
        <v>13</v>
      </c>
      <c r="P135" s="104">
        <v>14</v>
      </c>
      <c r="Q135" s="104">
        <v>16</v>
      </c>
      <c r="R135" s="104">
        <v>0</v>
      </c>
      <c r="S135" s="104">
        <v>0</v>
      </c>
      <c r="T135" s="104">
        <v>0</v>
      </c>
      <c r="U135" s="104">
        <v>0</v>
      </c>
      <c r="V135" s="104">
        <v>0</v>
      </c>
      <c r="W135" s="104">
        <v>0</v>
      </c>
      <c r="X135" s="104">
        <v>0</v>
      </c>
      <c r="Y135" s="104">
        <v>0</v>
      </c>
      <c r="Z135" s="104">
        <v>0</v>
      </c>
      <c r="AA135" s="104">
        <v>0</v>
      </c>
      <c r="AB135" s="104">
        <v>0</v>
      </c>
      <c r="AC135" s="104">
        <v>0</v>
      </c>
      <c r="AD135" s="104">
        <v>1</v>
      </c>
      <c r="AE135" s="104">
        <v>1</v>
      </c>
      <c r="AF135" s="104">
        <v>1</v>
      </c>
      <c r="AG135" s="104">
        <v>1</v>
      </c>
      <c r="AH135" s="104">
        <v>1</v>
      </c>
      <c r="AI135" s="104">
        <v>2</v>
      </c>
      <c r="AJ135" s="104">
        <v>1</v>
      </c>
      <c r="AK135" s="104">
        <v>3</v>
      </c>
      <c r="AL135" s="104">
        <v>1</v>
      </c>
      <c r="AM135" s="104">
        <v>1</v>
      </c>
      <c r="AN135" s="104">
        <v>1</v>
      </c>
      <c r="AO135" s="104">
        <v>2</v>
      </c>
      <c r="AP135" s="104">
        <v>0</v>
      </c>
      <c r="AQ135" s="104">
        <v>0</v>
      </c>
      <c r="AR135" s="104">
        <v>0</v>
      </c>
      <c r="AS135" s="104">
        <v>0</v>
      </c>
      <c r="AT135" s="104">
        <v>0</v>
      </c>
      <c r="AU135" s="104">
        <v>0</v>
      </c>
      <c r="AV135" s="104">
        <v>0</v>
      </c>
      <c r="AW135" s="104">
        <v>0</v>
      </c>
      <c r="AX135" s="104">
        <v>0</v>
      </c>
      <c r="AY135" s="104">
        <v>0</v>
      </c>
      <c r="AZ135" s="104">
        <v>0</v>
      </c>
      <c r="BA135" s="104">
        <v>0</v>
      </c>
    </row>
    <row r="136" spans="1:53" hidden="1" x14ac:dyDescent="0.35">
      <c r="A136" s="158" t="s">
        <v>66</v>
      </c>
      <c r="B136" s="158" t="s">
        <v>79</v>
      </c>
      <c r="C136" s="158" t="s">
        <v>73</v>
      </c>
      <c r="D136" s="158" t="s">
        <v>65</v>
      </c>
      <c r="E136" s="158" t="s">
        <v>474</v>
      </c>
      <c r="F136" s="159">
        <v>2</v>
      </c>
      <c r="G136" s="159">
        <v>4</v>
      </c>
      <c r="H136" s="159">
        <v>7</v>
      </c>
      <c r="I136" s="159">
        <v>9</v>
      </c>
      <c r="J136" s="159">
        <v>13</v>
      </c>
      <c r="K136" s="159">
        <v>16</v>
      </c>
      <c r="L136" s="159">
        <v>20</v>
      </c>
      <c r="M136" s="159">
        <v>24</v>
      </c>
      <c r="N136" s="159">
        <v>27</v>
      </c>
      <c r="O136" s="159">
        <v>32</v>
      </c>
      <c r="P136" s="159">
        <v>34</v>
      </c>
      <c r="Q136" s="159">
        <v>37</v>
      </c>
      <c r="R136" s="159">
        <v>0</v>
      </c>
      <c r="S136" s="159">
        <v>0</v>
      </c>
      <c r="T136" s="159">
        <v>0</v>
      </c>
      <c r="U136" s="159">
        <v>3</v>
      </c>
      <c r="V136" s="159">
        <v>3</v>
      </c>
      <c r="W136" s="159">
        <v>3</v>
      </c>
      <c r="X136" s="159">
        <v>3</v>
      </c>
      <c r="Y136" s="159">
        <v>3</v>
      </c>
      <c r="Z136" s="159">
        <v>3</v>
      </c>
      <c r="AA136" s="159">
        <v>3</v>
      </c>
      <c r="AB136" s="159">
        <v>3</v>
      </c>
      <c r="AC136" s="159">
        <v>3</v>
      </c>
      <c r="AD136" s="159">
        <v>2</v>
      </c>
      <c r="AE136" s="159">
        <v>2</v>
      </c>
      <c r="AF136" s="159">
        <v>3</v>
      </c>
      <c r="AG136" s="159">
        <v>2</v>
      </c>
      <c r="AH136" s="159">
        <v>4</v>
      </c>
      <c r="AI136" s="159">
        <v>3</v>
      </c>
      <c r="AJ136" s="159">
        <v>4</v>
      </c>
      <c r="AK136" s="159">
        <v>4</v>
      </c>
      <c r="AL136" s="159">
        <v>3</v>
      </c>
      <c r="AM136" s="159">
        <v>5</v>
      </c>
      <c r="AN136" s="159">
        <v>2</v>
      </c>
      <c r="AO136" s="159">
        <v>3</v>
      </c>
      <c r="AP136" s="159">
        <v>0</v>
      </c>
      <c r="AQ136" s="159">
        <v>0</v>
      </c>
      <c r="AR136" s="159">
        <v>0</v>
      </c>
      <c r="AS136" s="159">
        <v>3</v>
      </c>
      <c r="AT136" s="159">
        <v>0</v>
      </c>
      <c r="AU136" s="159">
        <v>0</v>
      </c>
      <c r="AV136" s="159">
        <v>0</v>
      </c>
      <c r="AW136" s="159">
        <v>0</v>
      </c>
      <c r="AX136" s="159">
        <v>0</v>
      </c>
      <c r="AY136" s="159">
        <v>0</v>
      </c>
      <c r="AZ136" s="159">
        <v>0</v>
      </c>
      <c r="BA136" s="159">
        <v>0</v>
      </c>
    </row>
    <row r="137" spans="1:53" hidden="1" x14ac:dyDescent="0.35">
      <c r="A137" s="158" t="s">
        <v>66</v>
      </c>
      <c r="B137" s="158" t="s">
        <v>79</v>
      </c>
      <c r="C137" s="158" t="s">
        <v>73</v>
      </c>
      <c r="D137" s="158" t="s">
        <v>65</v>
      </c>
      <c r="E137" s="158" t="s">
        <v>475</v>
      </c>
      <c r="F137" s="159">
        <v>4</v>
      </c>
      <c r="G137" s="159">
        <v>10</v>
      </c>
      <c r="H137" s="159">
        <v>12</v>
      </c>
      <c r="I137" s="159">
        <v>18</v>
      </c>
      <c r="J137" s="159">
        <v>22</v>
      </c>
      <c r="K137" s="159">
        <v>27</v>
      </c>
      <c r="L137" s="159">
        <v>32</v>
      </c>
      <c r="M137" s="159">
        <v>38</v>
      </c>
      <c r="N137" s="159">
        <v>44</v>
      </c>
      <c r="O137" s="159">
        <v>49</v>
      </c>
      <c r="P137" s="159">
        <v>53</v>
      </c>
      <c r="Q137" s="159">
        <v>57</v>
      </c>
      <c r="R137" s="159">
        <v>0</v>
      </c>
      <c r="S137" s="159">
        <v>6</v>
      </c>
      <c r="T137" s="159">
        <v>21</v>
      </c>
      <c r="U137" s="159">
        <v>25</v>
      </c>
      <c r="V137" s="159">
        <v>27</v>
      </c>
      <c r="W137" s="159">
        <v>27</v>
      </c>
      <c r="X137" s="159">
        <v>27</v>
      </c>
      <c r="Y137" s="159">
        <v>27</v>
      </c>
      <c r="Z137" s="159">
        <v>27</v>
      </c>
      <c r="AA137" s="159">
        <v>27</v>
      </c>
      <c r="AB137" s="159">
        <v>27</v>
      </c>
      <c r="AC137" s="159">
        <v>27</v>
      </c>
      <c r="AD137" s="159">
        <v>4</v>
      </c>
      <c r="AE137" s="159">
        <v>6</v>
      </c>
      <c r="AF137" s="159">
        <v>2</v>
      </c>
      <c r="AG137" s="159">
        <v>6</v>
      </c>
      <c r="AH137" s="159">
        <v>4</v>
      </c>
      <c r="AI137" s="159">
        <v>5</v>
      </c>
      <c r="AJ137" s="159">
        <v>5</v>
      </c>
      <c r="AK137" s="159">
        <v>6</v>
      </c>
      <c r="AL137" s="159">
        <v>6</v>
      </c>
      <c r="AM137" s="159">
        <v>5</v>
      </c>
      <c r="AN137" s="159">
        <v>4</v>
      </c>
      <c r="AO137" s="159">
        <v>4</v>
      </c>
      <c r="AP137" s="159">
        <v>0</v>
      </c>
      <c r="AQ137" s="159">
        <v>6</v>
      </c>
      <c r="AR137" s="159">
        <v>15</v>
      </c>
      <c r="AS137" s="159">
        <v>4</v>
      </c>
      <c r="AT137" s="159">
        <v>2</v>
      </c>
      <c r="AU137" s="159">
        <v>0</v>
      </c>
      <c r="AV137" s="159">
        <v>0</v>
      </c>
      <c r="AW137" s="159">
        <v>0</v>
      </c>
      <c r="AX137" s="159">
        <v>0</v>
      </c>
      <c r="AY137" s="159">
        <v>0</v>
      </c>
      <c r="AZ137" s="159">
        <v>0</v>
      </c>
      <c r="BA137" s="159">
        <v>0</v>
      </c>
    </row>
    <row r="138" spans="1:53" hidden="1" x14ac:dyDescent="0.35">
      <c r="A138" s="158" t="s">
        <v>66</v>
      </c>
      <c r="B138" s="158" t="s">
        <v>79</v>
      </c>
      <c r="C138" s="158" t="s">
        <v>73</v>
      </c>
      <c r="D138" s="158" t="s">
        <v>65</v>
      </c>
      <c r="E138" s="158" t="s">
        <v>476</v>
      </c>
      <c r="F138" s="159">
        <v>1</v>
      </c>
      <c r="G138" s="159">
        <v>2</v>
      </c>
      <c r="H138" s="159">
        <v>3</v>
      </c>
      <c r="I138" s="159">
        <v>4</v>
      </c>
      <c r="J138" s="159">
        <v>5</v>
      </c>
      <c r="K138" s="159">
        <v>7</v>
      </c>
      <c r="L138" s="159">
        <v>9</v>
      </c>
      <c r="M138" s="159">
        <v>10</v>
      </c>
      <c r="N138" s="159">
        <v>11</v>
      </c>
      <c r="O138" s="159">
        <v>12</v>
      </c>
      <c r="P138" s="159">
        <v>13</v>
      </c>
      <c r="Q138" s="159">
        <v>14</v>
      </c>
      <c r="R138" s="159">
        <v>0</v>
      </c>
      <c r="S138" s="159">
        <v>0</v>
      </c>
      <c r="T138" s="159">
        <v>0</v>
      </c>
      <c r="U138" s="159">
        <v>1</v>
      </c>
      <c r="V138" s="159">
        <v>1</v>
      </c>
      <c r="W138" s="159">
        <v>1</v>
      </c>
      <c r="X138" s="159">
        <v>1</v>
      </c>
      <c r="Y138" s="159">
        <v>1</v>
      </c>
      <c r="Z138" s="159">
        <v>1</v>
      </c>
      <c r="AA138" s="159">
        <v>1</v>
      </c>
      <c r="AB138" s="159">
        <v>1</v>
      </c>
      <c r="AC138" s="159">
        <v>1</v>
      </c>
      <c r="AD138" s="159">
        <v>1</v>
      </c>
      <c r="AE138" s="159">
        <v>1</v>
      </c>
      <c r="AF138" s="159">
        <v>1</v>
      </c>
      <c r="AG138" s="159">
        <v>1</v>
      </c>
      <c r="AH138" s="159">
        <v>1</v>
      </c>
      <c r="AI138" s="159">
        <v>2</v>
      </c>
      <c r="AJ138" s="159">
        <v>2</v>
      </c>
      <c r="AK138" s="159">
        <v>1</v>
      </c>
      <c r="AL138" s="159">
        <v>1</v>
      </c>
      <c r="AM138" s="159">
        <v>1</v>
      </c>
      <c r="AN138" s="159">
        <v>1</v>
      </c>
      <c r="AO138" s="159">
        <v>1</v>
      </c>
      <c r="AP138" s="159">
        <v>0</v>
      </c>
      <c r="AQ138" s="159">
        <v>0</v>
      </c>
      <c r="AR138" s="159">
        <v>0</v>
      </c>
      <c r="AS138" s="159">
        <v>1</v>
      </c>
      <c r="AT138" s="159">
        <v>0</v>
      </c>
      <c r="AU138" s="159">
        <v>0</v>
      </c>
      <c r="AV138" s="159">
        <v>0</v>
      </c>
      <c r="AW138" s="159">
        <v>0</v>
      </c>
      <c r="AX138" s="159">
        <v>0</v>
      </c>
      <c r="AY138" s="159">
        <v>0</v>
      </c>
      <c r="AZ138" s="159">
        <v>0</v>
      </c>
      <c r="BA138" s="159">
        <v>0</v>
      </c>
    </row>
    <row r="139" spans="1:53" hidden="1" x14ac:dyDescent="0.35">
      <c r="A139" s="158" t="s">
        <v>66</v>
      </c>
      <c r="B139" s="158" t="s">
        <v>79</v>
      </c>
      <c r="C139" s="158" t="s">
        <v>73</v>
      </c>
      <c r="D139" s="158" t="s">
        <v>65</v>
      </c>
      <c r="E139" s="158" t="s">
        <v>477</v>
      </c>
      <c r="F139" s="159">
        <v>1</v>
      </c>
      <c r="G139" s="159">
        <v>2</v>
      </c>
      <c r="H139" s="159">
        <v>3</v>
      </c>
      <c r="I139" s="159">
        <v>4</v>
      </c>
      <c r="J139" s="159">
        <v>6</v>
      </c>
      <c r="K139" s="159">
        <v>7</v>
      </c>
      <c r="L139" s="159">
        <v>9</v>
      </c>
      <c r="M139" s="159">
        <v>11</v>
      </c>
      <c r="N139" s="159">
        <v>13</v>
      </c>
      <c r="O139" s="159">
        <v>14</v>
      </c>
      <c r="P139" s="159">
        <v>15</v>
      </c>
      <c r="Q139" s="159">
        <v>17</v>
      </c>
      <c r="R139" s="159">
        <v>1</v>
      </c>
      <c r="S139" s="159">
        <v>2</v>
      </c>
      <c r="T139" s="159">
        <v>2</v>
      </c>
      <c r="U139" s="159">
        <v>12</v>
      </c>
      <c r="V139" s="159">
        <v>12</v>
      </c>
      <c r="W139" s="159">
        <v>12</v>
      </c>
      <c r="X139" s="159">
        <v>12</v>
      </c>
      <c r="Y139" s="159">
        <v>12</v>
      </c>
      <c r="Z139" s="159">
        <v>12</v>
      </c>
      <c r="AA139" s="159">
        <v>12</v>
      </c>
      <c r="AB139" s="159">
        <v>12</v>
      </c>
      <c r="AC139" s="159">
        <v>12</v>
      </c>
      <c r="AD139" s="159">
        <v>1</v>
      </c>
      <c r="AE139" s="159">
        <v>1</v>
      </c>
      <c r="AF139" s="159">
        <v>1</v>
      </c>
      <c r="AG139" s="159">
        <v>1</v>
      </c>
      <c r="AH139" s="159">
        <v>2</v>
      </c>
      <c r="AI139" s="159">
        <v>1</v>
      </c>
      <c r="AJ139" s="159">
        <v>2</v>
      </c>
      <c r="AK139" s="159">
        <v>2</v>
      </c>
      <c r="AL139" s="159">
        <v>2</v>
      </c>
      <c r="AM139" s="159">
        <v>1</v>
      </c>
      <c r="AN139" s="159">
        <v>1</v>
      </c>
      <c r="AO139" s="159">
        <v>2</v>
      </c>
      <c r="AP139" s="159">
        <v>1</v>
      </c>
      <c r="AQ139" s="159">
        <v>1</v>
      </c>
      <c r="AR139" s="159">
        <v>0</v>
      </c>
      <c r="AS139" s="159">
        <v>10</v>
      </c>
      <c r="AT139" s="159">
        <v>0</v>
      </c>
      <c r="AU139" s="159">
        <v>0</v>
      </c>
      <c r="AV139" s="159">
        <v>0</v>
      </c>
      <c r="AW139" s="159">
        <v>0</v>
      </c>
      <c r="AX139" s="159">
        <v>0</v>
      </c>
      <c r="AY139" s="159">
        <v>0</v>
      </c>
      <c r="AZ139" s="159">
        <v>0</v>
      </c>
      <c r="BA139" s="159">
        <v>0</v>
      </c>
    </row>
    <row r="140" spans="1:53" hidden="1" x14ac:dyDescent="0.35">
      <c r="A140" s="158" t="s">
        <v>66</v>
      </c>
      <c r="B140" s="158" t="s">
        <v>79</v>
      </c>
      <c r="C140" s="158" t="s">
        <v>73</v>
      </c>
      <c r="D140" s="158" t="s">
        <v>65</v>
      </c>
      <c r="E140" s="158" t="s">
        <v>478</v>
      </c>
      <c r="F140" s="159">
        <v>1</v>
      </c>
      <c r="G140" s="159">
        <v>2</v>
      </c>
      <c r="H140" s="159">
        <v>3</v>
      </c>
      <c r="I140" s="159">
        <v>6</v>
      </c>
      <c r="J140" s="159">
        <v>7</v>
      </c>
      <c r="K140" s="159">
        <v>8</v>
      </c>
      <c r="L140" s="159">
        <v>11</v>
      </c>
      <c r="M140" s="159">
        <v>12</v>
      </c>
      <c r="N140" s="159">
        <v>15</v>
      </c>
      <c r="O140" s="159">
        <v>17</v>
      </c>
      <c r="P140" s="159">
        <v>19</v>
      </c>
      <c r="Q140" s="159">
        <v>22</v>
      </c>
      <c r="R140" s="159">
        <v>0</v>
      </c>
      <c r="S140" s="159">
        <v>0</v>
      </c>
      <c r="T140" s="159">
        <v>0</v>
      </c>
      <c r="U140" s="159">
        <v>1</v>
      </c>
      <c r="V140" s="159">
        <v>3</v>
      </c>
      <c r="W140" s="159">
        <v>3</v>
      </c>
      <c r="X140" s="159">
        <v>3</v>
      </c>
      <c r="Y140" s="159">
        <v>3</v>
      </c>
      <c r="Z140" s="159">
        <v>3</v>
      </c>
      <c r="AA140" s="159">
        <v>3</v>
      </c>
      <c r="AB140" s="159">
        <v>3</v>
      </c>
      <c r="AC140" s="159">
        <v>3</v>
      </c>
      <c r="AD140" s="159">
        <v>1</v>
      </c>
      <c r="AE140" s="159">
        <v>1</v>
      </c>
      <c r="AF140" s="159">
        <v>1</v>
      </c>
      <c r="AG140" s="159">
        <v>3</v>
      </c>
      <c r="AH140" s="159">
        <v>1</v>
      </c>
      <c r="AI140" s="159">
        <v>1</v>
      </c>
      <c r="AJ140" s="159">
        <v>3</v>
      </c>
      <c r="AK140" s="159">
        <v>1</v>
      </c>
      <c r="AL140" s="159">
        <v>3</v>
      </c>
      <c r="AM140" s="159">
        <v>2</v>
      </c>
      <c r="AN140" s="159">
        <v>2</v>
      </c>
      <c r="AO140" s="159">
        <v>3</v>
      </c>
      <c r="AP140" s="159">
        <v>0</v>
      </c>
      <c r="AQ140" s="159">
        <v>0</v>
      </c>
      <c r="AR140" s="159">
        <v>0</v>
      </c>
      <c r="AS140" s="159">
        <v>1</v>
      </c>
      <c r="AT140" s="159">
        <v>2</v>
      </c>
      <c r="AU140" s="159">
        <v>0</v>
      </c>
      <c r="AV140" s="159">
        <v>0</v>
      </c>
      <c r="AW140" s="159">
        <v>0</v>
      </c>
      <c r="AX140" s="159">
        <v>0</v>
      </c>
      <c r="AY140" s="159">
        <v>0</v>
      </c>
      <c r="AZ140" s="159">
        <v>0</v>
      </c>
      <c r="BA140" s="159">
        <v>0</v>
      </c>
    </row>
    <row r="141" spans="1:53" hidden="1" x14ac:dyDescent="0.35">
      <c r="A141" s="158" t="s">
        <v>66</v>
      </c>
      <c r="B141" s="158" t="s">
        <v>79</v>
      </c>
      <c r="C141" s="158" t="s">
        <v>73</v>
      </c>
      <c r="D141" s="158" t="s">
        <v>65</v>
      </c>
      <c r="E141" s="158" t="s">
        <v>479</v>
      </c>
      <c r="F141" s="159">
        <v>1</v>
      </c>
      <c r="G141" s="159">
        <v>2</v>
      </c>
      <c r="H141" s="159">
        <v>3</v>
      </c>
      <c r="I141" s="159">
        <v>6</v>
      </c>
      <c r="J141" s="159">
        <v>7</v>
      </c>
      <c r="K141" s="159">
        <v>8</v>
      </c>
      <c r="L141" s="159">
        <v>9</v>
      </c>
      <c r="M141" s="159">
        <v>11</v>
      </c>
      <c r="N141" s="159">
        <v>13</v>
      </c>
      <c r="O141" s="159">
        <v>14</v>
      </c>
      <c r="P141" s="159">
        <v>17</v>
      </c>
      <c r="Q141" s="159">
        <v>18</v>
      </c>
      <c r="R141" s="159">
        <v>0</v>
      </c>
      <c r="S141" s="159">
        <v>0</v>
      </c>
      <c r="T141" s="159">
        <v>0</v>
      </c>
      <c r="U141" s="159">
        <v>0</v>
      </c>
      <c r="V141" s="159">
        <v>1</v>
      </c>
      <c r="W141" s="159">
        <v>1</v>
      </c>
      <c r="X141" s="159">
        <v>1</v>
      </c>
      <c r="Y141" s="159">
        <v>1</v>
      </c>
      <c r="Z141" s="159">
        <v>1</v>
      </c>
      <c r="AA141" s="159">
        <v>1</v>
      </c>
      <c r="AB141" s="159">
        <v>1</v>
      </c>
      <c r="AC141" s="159">
        <v>1</v>
      </c>
      <c r="AD141" s="159">
        <v>1</v>
      </c>
      <c r="AE141" s="159">
        <v>1</v>
      </c>
      <c r="AF141" s="159">
        <v>1</v>
      </c>
      <c r="AG141" s="159">
        <v>3</v>
      </c>
      <c r="AH141" s="159">
        <v>1</v>
      </c>
      <c r="AI141" s="159">
        <v>1</v>
      </c>
      <c r="AJ141" s="159">
        <v>1</v>
      </c>
      <c r="AK141" s="159">
        <v>2</v>
      </c>
      <c r="AL141" s="159">
        <v>2</v>
      </c>
      <c r="AM141" s="159">
        <v>1</v>
      </c>
      <c r="AN141" s="159">
        <v>3</v>
      </c>
      <c r="AO141" s="159">
        <v>1</v>
      </c>
      <c r="AP141" s="159">
        <v>0</v>
      </c>
      <c r="AQ141" s="159">
        <v>0</v>
      </c>
      <c r="AR141" s="159">
        <v>0</v>
      </c>
      <c r="AS141" s="159">
        <v>0</v>
      </c>
      <c r="AT141" s="159">
        <v>1</v>
      </c>
      <c r="AU141" s="159">
        <v>0</v>
      </c>
      <c r="AV141" s="159">
        <v>0</v>
      </c>
      <c r="AW141" s="159">
        <v>0</v>
      </c>
      <c r="AX141" s="159">
        <v>0</v>
      </c>
      <c r="AY141" s="159">
        <v>0</v>
      </c>
      <c r="AZ141" s="159">
        <v>0</v>
      </c>
      <c r="BA141" s="159">
        <v>0</v>
      </c>
    </row>
    <row r="142" spans="1:53" hidden="1" x14ac:dyDescent="0.35">
      <c r="A142" s="158" t="s">
        <v>66</v>
      </c>
      <c r="B142" s="158" t="s">
        <v>79</v>
      </c>
      <c r="C142" s="158" t="s">
        <v>73</v>
      </c>
      <c r="D142" s="158" t="s">
        <v>65</v>
      </c>
      <c r="E142" s="158" t="s">
        <v>480</v>
      </c>
      <c r="F142" s="159">
        <v>1</v>
      </c>
      <c r="G142" s="159">
        <v>2</v>
      </c>
      <c r="H142" s="159">
        <v>4</v>
      </c>
      <c r="I142" s="159">
        <v>5</v>
      </c>
      <c r="J142" s="159">
        <v>6</v>
      </c>
      <c r="K142" s="159">
        <v>9</v>
      </c>
      <c r="L142" s="159">
        <v>10</v>
      </c>
      <c r="M142" s="159">
        <v>11</v>
      </c>
      <c r="N142" s="159">
        <v>12</v>
      </c>
      <c r="O142" s="159">
        <v>16</v>
      </c>
      <c r="P142" s="159">
        <v>18</v>
      </c>
      <c r="Q142" s="159">
        <v>19</v>
      </c>
      <c r="R142" s="159">
        <v>0</v>
      </c>
      <c r="S142" s="159">
        <v>1</v>
      </c>
      <c r="T142" s="159">
        <v>3</v>
      </c>
      <c r="U142" s="159">
        <v>3</v>
      </c>
      <c r="V142" s="159">
        <v>3</v>
      </c>
      <c r="W142" s="159">
        <v>3</v>
      </c>
      <c r="X142" s="159">
        <v>3</v>
      </c>
      <c r="Y142" s="159">
        <v>3</v>
      </c>
      <c r="Z142" s="159">
        <v>3</v>
      </c>
      <c r="AA142" s="159">
        <v>3</v>
      </c>
      <c r="AB142" s="159">
        <v>3</v>
      </c>
      <c r="AC142" s="159">
        <v>3</v>
      </c>
      <c r="AD142" s="159">
        <v>1</v>
      </c>
      <c r="AE142" s="159">
        <v>1</v>
      </c>
      <c r="AF142" s="159">
        <v>2</v>
      </c>
      <c r="AG142" s="159">
        <v>1</v>
      </c>
      <c r="AH142" s="159">
        <v>1</v>
      </c>
      <c r="AI142" s="159">
        <v>3</v>
      </c>
      <c r="AJ142" s="159">
        <v>1</v>
      </c>
      <c r="AK142" s="159">
        <v>1</v>
      </c>
      <c r="AL142" s="159">
        <v>1</v>
      </c>
      <c r="AM142" s="159">
        <v>4</v>
      </c>
      <c r="AN142" s="159">
        <v>2</v>
      </c>
      <c r="AO142" s="159">
        <v>1</v>
      </c>
      <c r="AP142" s="159">
        <v>0</v>
      </c>
      <c r="AQ142" s="159">
        <v>1</v>
      </c>
      <c r="AR142" s="159">
        <v>2</v>
      </c>
      <c r="AS142" s="159">
        <v>0</v>
      </c>
      <c r="AT142" s="159">
        <v>0</v>
      </c>
      <c r="AU142" s="159">
        <v>0</v>
      </c>
      <c r="AV142" s="159">
        <v>0</v>
      </c>
      <c r="AW142" s="159">
        <v>0</v>
      </c>
      <c r="AX142" s="159">
        <v>0</v>
      </c>
      <c r="AY142" s="159">
        <v>0</v>
      </c>
      <c r="AZ142" s="159">
        <v>0</v>
      </c>
      <c r="BA142" s="159">
        <v>0</v>
      </c>
    </row>
    <row r="143" spans="1:53" hidden="1" x14ac:dyDescent="0.35">
      <c r="A143" s="158" t="s">
        <v>66</v>
      </c>
      <c r="B143" s="158" t="s">
        <v>79</v>
      </c>
      <c r="C143" s="158" t="s">
        <v>73</v>
      </c>
      <c r="D143" s="158" t="s">
        <v>65</v>
      </c>
      <c r="E143" s="158" t="s">
        <v>481</v>
      </c>
      <c r="F143" s="159">
        <v>1</v>
      </c>
      <c r="G143" s="159">
        <v>2</v>
      </c>
      <c r="H143" s="159">
        <v>4</v>
      </c>
      <c r="I143" s="159">
        <v>5</v>
      </c>
      <c r="J143" s="159">
        <v>7</v>
      </c>
      <c r="K143" s="159">
        <v>8</v>
      </c>
      <c r="L143" s="159">
        <v>10</v>
      </c>
      <c r="M143" s="159">
        <v>11</v>
      </c>
      <c r="N143" s="159">
        <v>12</v>
      </c>
      <c r="O143" s="159">
        <v>14</v>
      </c>
      <c r="P143" s="159">
        <v>15</v>
      </c>
      <c r="Q143" s="159">
        <v>16</v>
      </c>
      <c r="R143" s="159">
        <v>1</v>
      </c>
      <c r="S143" s="159">
        <v>1</v>
      </c>
      <c r="T143" s="159">
        <v>1</v>
      </c>
      <c r="U143" s="159">
        <v>1</v>
      </c>
      <c r="V143" s="159">
        <v>4</v>
      </c>
      <c r="W143" s="159">
        <v>4</v>
      </c>
      <c r="X143" s="159">
        <v>4</v>
      </c>
      <c r="Y143" s="159">
        <v>4</v>
      </c>
      <c r="Z143" s="159">
        <v>4</v>
      </c>
      <c r="AA143" s="159">
        <v>4</v>
      </c>
      <c r="AB143" s="159">
        <v>4</v>
      </c>
      <c r="AC143" s="159">
        <v>4</v>
      </c>
      <c r="AD143" s="159">
        <v>1</v>
      </c>
      <c r="AE143" s="159">
        <v>1</v>
      </c>
      <c r="AF143" s="159">
        <v>2</v>
      </c>
      <c r="AG143" s="159">
        <v>1</v>
      </c>
      <c r="AH143" s="159">
        <v>2</v>
      </c>
      <c r="AI143" s="159">
        <v>1</v>
      </c>
      <c r="AJ143" s="159">
        <v>2</v>
      </c>
      <c r="AK143" s="159">
        <v>1</v>
      </c>
      <c r="AL143" s="159">
        <v>1</v>
      </c>
      <c r="AM143" s="159">
        <v>2</v>
      </c>
      <c r="AN143" s="159">
        <v>1</v>
      </c>
      <c r="AO143" s="159">
        <v>1</v>
      </c>
      <c r="AP143" s="159">
        <v>1</v>
      </c>
      <c r="AQ143" s="159">
        <v>0</v>
      </c>
      <c r="AR143" s="159">
        <v>0</v>
      </c>
      <c r="AS143" s="159">
        <v>0</v>
      </c>
      <c r="AT143" s="159">
        <v>3</v>
      </c>
      <c r="AU143" s="159">
        <v>0</v>
      </c>
      <c r="AV143" s="159">
        <v>0</v>
      </c>
      <c r="AW143" s="159">
        <v>0</v>
      </c>
      <c r="AX143" s="159">
        <v>0</v>
      </c>
      <c r="AY143" s="159">
        <v>0</v>
      </c>
      <c r="AZ143" s="159">
        <v>0</v>
      </c>
      <c r="BA143" s="159">
        <v>0</v>
      </c>
    </row>
    <row r="144" spans="1:53" hidden="1" x14ac:dyDescent="0.35">
      <c r="A144" t="s">
        <v>66</v>
      </c>
      <c r="B144" t="s">
        <v>79</v>
      </c>
      <c r="C144" t="s">
        <v>74</v>
      </c>
      <c r="D144" t="s">
        <v>65</v>
      </c>
      <c r="E144" t="s">
        <v>482</v>
      </c>
      <c r="F144" s="104">
        <v>3</v>
      </c>
      <c r="G144" s="104">
        <v>7</v>
      </c>
      <c r="H144" s="104">
        <v>10</v>
      </c>
      <c r="I144" s="104">
        <v>14</v>
      </c>
      <c r="J144" s="104">
        <v>18</v>
      </c>
      <c r="K144" s="104">
        <v>25</v>
      </c>
      <c r="L144" s="104">
        <v>31</v>
      </c>
      <c r="M144" s="104">
        <v>36</v>
      </c>
      <c r="N144" s="104">
        <v>41</v>
      </c>
      <c r="O144" s="104">
        <v>47</v>
      </c>
      <c r="P144" s="104">
        <v>49</v>
      </c>
      <c r="Q144" s="104">
        <v>52</v>
      </c>
      <c r="R144" s="104">
        <v>0</v>
      </c>
      <c r="S144" s="104">
        <v>2</v>
      </c>
      <c r="T144" s="104">
        <v>5</v>
      </c>
      <c r="U144" s="104">
        <v>9</v>
      </c>
      <c r="V144" s="104">
        <v>10</v>
      </c>
      <c r="W144" s="104">
        <v>10</v>
      </c>
      <c r="X144" s="104">
        <v>10</v>
      </c>
      <c r="Y144" s="104">
        <v>10</v>
      </c>
      <c r="Z144" s="104">
        <v>10</v>
      </c>
      <c r="AA144" s="104">
        <v>10</v>
      </c>
      <c r="AB144" s="104">
        <v>10</v>
      </c>
      <c r="AC144" s="104">
        <v>10</v>
      </c>
      <c r="AD144" s="104">
        <v>3</v>
      </c>
      <c r="AE144" s="104">
        <v>4</v>
      </c>
      <c r="AF144" s="104">
        <v>3</v>
      </c>
      <c r="AG144" s="104">
        <v>4</v>
      </c>
      <c r="AH144" s="104">
        <v>4</v>
      </c>
      <c r="AI144" s="104">
        <v>7</v>
      </c>
      <c r="AJ144" s="104">
        <v>6</v>
      </c>
      <c r="AK144" s="104">
        <v>5</v>
      </c>
      <c r="AL144" s="104">
        <v>5</v>
      </c>
      <c r="AM144" s="104">
        <v>6</v>
      </c>
      <c r="AN144" s="104">
        <v>2</v>
      </c>
      <c r="AO144" s="104">
        <v>3</v>
      </c>
      <c r="AP144" s="104">
        <v>0</v>
      </c>
      <c r="AQ144" s="104">
        <v>2</v>
      </c>
      <c r="AR144" s="104">
        <v>3</v>
      </c>
      <c r="AS144" s="104">
        <v>4</v>
      </c>
      <c r="AT144" s="104">
        <v>1</v>
      </c>
      <c r="AU144" s="104">
        <v>2</v>
      </c>
      <c r="AV144" s="104">
        <v>0</v>
      </c>
      <c r="AW144" s="104">
        <v>0</v>
      </c>
      <c r="AX144" s="104">
        <v>0</v>
      </c>
      <c r="AY144" s="104">
        <v>0</v>
      </c>
      <c r="AZ144" s="104">
        <v>0</v>
      </c>
      <c r="BA144" s="104">
        <v>0</v>
      </c>
    </row>
    <row r="145" spans="1:53" hidden="1" x14ac:dyDescent="0.35">
      <c r="A145" t="s">
        <v>66</v>
      </c>
      <c r="B145" t="s">
        <v>79</v>
      </c>
      <c r="C145" t="s">
        <v>74</v>
      </c>
      <c r="D145" t="s">
        <v>65</v>
      </c>
      <c r="E145" t="s">
        <v>483</v>
      </c>
      <c r="F145" s="104">
        <v>1</v>
      </c>
      <c r="G145" s="104">
        <v>3</v>
      </c>
      <c r="H145" s="104">
        <v>4</v>
      </c>
      <c r="I145" s="104">
        <v>5</v>
      </c>
      <c r="J145" s="104">
        <v>6</v>
      </c>
      <c r="K145" s="104">
        <v>7</v>
      </c>
      <c r="L145" s="104">
        <v>8</v>
      </c>
      <c r="M145" s="104">
        <v>9</v>
      </c>
      <c r="N145" s="104">
        <v>10</v>
      </c>
      <c r="O145" s="104">
        <v>12</v>
      </c>
      <c r="P145" s="104">
        <v>13</v>
      </c>
      <c r="Q145" s="104">
        <v>14</v>
      </c>
      <c r="R145" s="104">
        <v>4</v>
      </c>
      <c r="S145" s="104">
        <v>4</v>
      </c>
      <c r="T145" s="104">
        <v>4</v>
      </c>
      <c r="U145" s="104">
        <v>5</v>
      </c>
      <c r="V145" s="104">
        <v>5</v>
      </c>
      <c r="W145" s="104">
        <v>5</v>
      </c>
      <c r="X145" s="104">
        <v>5</v>
      </c>
      <c r="Y145" s="104">
        <v>5</v>
      </c>
      <c r="Z145" s="104">
        <v>5</v>
      </c>
      <c r="AA145" s="104">
        <v>5</v>
      </c>
      <c r="AB145" s="104">
        <v>5</v>
      </c>
      <c r="AC145" s="104">
        <v>5</v>
      </c>
      <c r="AD145" s="104">
        <v>1</v>
      </c>
      <c r="AE145" s="104">
        <v>2</v>
      </c>
      <c r="AF145" s="104">
        <v>1</v>
      </c>
      <c r="AG145" s="104">
        <v>1</v>
      </c>
      <c r="AH145" s="104">
        <v>1</v>
      </c>
      <c r="AI145" s="104">
        <v>1</v>
      </c>
      <c r="AJ145" s="104">
        <v>1</v>
      </c>
      <c r="AK145" s="104">
        <v>1</v>
      </c>
      <c r="AL145" s="104">
        <v>1</v>
      </c>
      <c r="AM145" s="104">
        <v>2</v>
      </c>
      <c r="AN145" s="104">
        <v>1</v>
      </c>
      <c r="AO145" s="104">
        <v>1</v>
      </c>
      <c r="AP145" s="104">
        <v>4</v>
      </c>
      <c r="AQ145" s="104">
        <v>0</v>
      </c>
      <c r="AR145" s="104">
        <v>0</v>
      </c>
      <c r="AS145" s="104">
        <v>1</v>
      </c>
      <c r="AT145" s="104">
        <v>0</v>
      </c>
      <c r="AU145" s="104">
        <v>0</v>
      </c>
      <c r="AV145" s="104">
        <v>0</v>
      </c>
      <c r="AW145" s="104">
        <v>0</v>
      </c>
      <c r="AX145" s="104">
        <v>0</v>
      </c>
      <c r="AY145" s="104">
        <v>0</v>
      </c>
      <c r="AZ145" s="104">
        <v>0</v>
      </c>
      <c r="BA145" s="104">
        <v>0</v>
      </c>
    </row>
    <row r="146" spans="1:53" hidden="1" x14ac:dyDescent="0.35">
      <c r="A146" t="s">
        <v>66</v>
      </c>
      <c r="B146" t="s">
        <v>79</v>
      </c>
      <c r="C146" t="s">
        <v>74</v>
      </c>
      <c r="D146" t="s">
        <v>65</v>
      </c>
      <c r="E146" t="s">
        <v>484</v>
      </c>
      <c r="F146" s="104">
        <v>0</v>
      </c>
      <c r="G146" s="104">
        <v>0</v>
      </c>
      <c r="H146" s="104">
        <v>0</v>
      </c>
      <c r="I146" s="104">
        <v>1</v>
      </c>
      <c r="J146" s="104">
        <v>1</v>
      </c>
      <c r="K146" s="104">
        <v>1</v>
      </c>
      <c r="L146" s="104">
        <v>3</v>
      </c>
      <c r="M146" s="104">
        <v>3</v>
      </c>
      <c r="N146" s="104">
        <v>5</v>
      </c>
      <c r="O146" s="104">
        <v>5</v>
      </c>
      <c r="P146" s="104">
        <v>7</v>
      </c>
      <c r="Q146" s="104">
        <v>7</v>
      </c>
      <c r="R146" s="104">
        <v>0</v>
      </c>
      <c r="S146" s="104">
        <v>0</v>
      </c>
      <c r="T146" s="104">
        <v>0</v>
      </c>
      <c r="U146" s="104">
        <v>0</v>
      </c>
      <c r="V146" s="104">
        <v>0</v>
      </c>
      <c r="W146" s="104">
        <v>0</v>
      </c>
      <c r="X146" s="104">
        <v>0</v>
      </c>
      <c r="Y146" s="104">
        <v>0</v>
      </c>
      <c r="Z146" s="104">
        <v>0</v>
      </c>
      <c r="AA146" s="104">
        <v>0</v>
      </c>
      <c r="AB146" s="104">
        <v>0</v>
      </c>
      <c r="AC146" s="104">
        <v>0</v>
      </c>
      <c r="AD146" s="104">
        <v>0</v>
      </c>
      <c r="AE146" s="104">
        <v>0</v>
      </c>
      <c r="AF146" s="104">
        <v>0</v>
      </c>
      <c r="AG146" s="104">
        <v>1</v>
      </c>
      <c r="AH146" s="104">
        <v>0</v>
      </c>
      <c r="AI146" s="104">
        <v>0</v>
      </c>
      <c r="AJ146" s="104">
        <v>2</v>
      </c>
      <c r="AK146" s="104">
        <v>0</v>
      </c>
      <c r="AL146" s="104">
        <v>2</v>
      </c>
      <c r="AM146" s="104">
        <v>0</v>
      </c>
      <c r="AN146" s="104">
        <v>2</v>
      </c>
      <c r="AO146" s="104">
        <v>0</v>
      </c>
      <c r="AP146" s="104">
        <v>0</v>
      </c>
      <c r="AQ146" s="104">
        <v>0</v>
      </c>
      <c r="AR146" s="104">
        <v>0</v>
      </c>
      <c r="AS146" s="104">
        <v>0</v>
      </c>
      <c r="AT146" s="104">
        <v>0</v>
      </c>
      <c r="AU146" s="104">
        <v>0</v>
      </c>
      <c r="AV146" s="104">
        <v>0</v>
      </c>
      <c r="AW146" s="104">
        <v>0</v>
      </c>
      <c r="AX146" s="104">
        <v>0</v>
      </c>
      <c r="AY146" s="104">
        <v>0</v>
      </c>
      <c r="AZ146" s="104">
        <v>0</v>
      </c>
      <c r="BA146" s="104">
        <v>0</v>
      </c>
    </row>
    <row r="147" spans="1:53" hidden="1" x14ac:dyDescent="0.35">
      <c r="A147" t="s">
        <v>66</v>
      </c>
      <c r="B147" t="s">
        <v>79</v>
      </c>
      <c r="C147" t="s">
        <v>74</v>
      </c>
      <c r="D147" t="s">
        <v>65</v>
      </c>
      <c r="E147" t="s">
        <v>485</v>
      </c>
      <c r="F147" s="104">
        <v>2</v>
      </c>
      <c r="G147" s="104">
        <v>5</v>
      </c>
      <c r="H147" s="104">
        <v>7</v>
      </c>
      <c r="I147" s="104">
        <v>11</v>
      </c>
      <c r="J147" s="104">
        <v>15</v>
      </c>
      <c r="K147" s="104">
        <v>19</v>
      </c>
      <c r="L147" s="104">
        <v>23</v>
      </c>
      <c r="M147" s="104">
        <v>30</v>
      </c>
      <c r="N147" s="104">
        <v>37</v>
      </c>
      <c r="O147" s="104">
        <v>44</v>
      </c>
      <c r="P147" s="104">
        <v>46</v>
      </c>
      <c r="Q147" s="104">
        <v>50</v>
      </c>
      <c r="R147" s="104">
        <v>6</v>
      </c>
      <c r="S147" s="104">
        <v>18</v>
      </c>
      <c r="T147" s="104">
        <v>18</v>
      </c>
      <c r="U147" s="104">
        <v>21</v>
      </c>
      <c r="V147" s="104">
        <v>23</v>
      </c>
      <c r="W147" s="104">
        <v>23</v>
      </c>
      <c r="X147" s="104">
        <v>23</v>
      </c>
      <c r="Y147" s="104">
        <v>23</v>
      </c>
      <c r="Z147" s="104">
        <v>23</v>
      </c>
      <c r="AA147" s="104">
        <v>23</v>
      </c>
      <c r="AB147" s="104">
        <v>23</v>
      </c>
      <c r="AC147" s="104">
        <v>23</v>
      </c>
      <c r="AD147" s="104">
        <v>2</v>
      </c>
      <c r="AE147" s="104">
        <v>3</v>
      </c>
      <c r="AF147" s="104">
        <v>2</v>
      </c>
      <c r="AG147" s="104">
        <v>4</v>
      </c>
      <c r="AH147" s="104">
        <v>4</v>
      </c>
      <c r="AI147" s="104">
        <v>4</v>
      </c>
      <c r="AJ147" s="104">
        <v>4</v>
      </c>
      <c r="AK147" s="104">
        <v>7</v>
      </c>
      <c r="AL147" s="104">
        <v>7</v>
      </c>
      <c r="AM147" s="104">
        <v>7</v>
      </c>
      <c r="AN147" s="104">
        <v>2</v>
      </c>
      <c r="AO147" s="104">
        <v>4</v>
      </c>
      <c r="AP147" s="104">
        <v>6</v>
      </c>
      <c r="AQ147" s="104">
        <v>12</v>
      </c>
      <c r="AR147" s="104">
        <v>0</v>
      </c>
      <c r="AS147" s="104">
        <v>3</v>
      </c>
      <c r="AT147" s="104">
        <v>2</v>
      </c>
      <c r="AU147" s="104">
        <v>0</v>
      </c>
      <c r="AV147" s="104">
        <v>0</v>
      </c>
      <c r="AW147" s="104">
        <v>0</v>
      </c>
      <c r="AX147" s="104">
        <v>0</v>
      </c>
      <c r="AY147" s="104">
        <v>0</v>
      </c>
      <c r="AZ147" s="104">
        <v>0</v>
      </c>
      <c r="BA147" s="104">
        <v>0</v>
      </c>
    </row>
    <row r="148" spans="1:53" hidden="1" x14ac:dyDescent="0.35">
      <c r="A148" t="s">
        <v>66</v>
      </c>
      <c r="B148" t="s">
        <v>79</v>
      </c>
      <c r="C148" t="s">
        <v>74</v>
      </c>
      <c r="D148" t="s">
        <v>65</v>
      </c>
      <c r="E148" t="s">
        <v>486</v>
      </c>
      <c r="F148" s="104">
        <v>1</v>
      </c>
      <c r="G148" s="104">
        <v>2</v>
      </c>
      <c r="H148" s="104">
        <v>4</v>
      </c>
      <c r="I148" s="104">
        <v>5</v>
      </c>
      <c r="J148" s="104">
        <v>7</v>
      </c>
      <c r="K148" s="104">
        <v>8</v>
      </c>
      <c r="L148" s="104">
        <v>9</v>
      </c>
      <c r="M148" s="104">
        <v>10</v>
      </c>
      <c r="N148" s="104">
        <v>11</v>
      </c>
      <c r="O148" s="104">
        <v>13</v>
      </c>
      <c r="P148" s="104">
        <v>15</v>
      </c>
      <c r="Q148" s="104">
        <v>19</v>
      </c>
      <c r="R148" s="104">
        <v>0</v>
      </c>
      <c r="S148" s="104">
        <v>0</v>
      </c>
      <c r="T148" s="104">
        <v>0</v>
      </c>
      <c r="U148" s="104">
        <v>0</v>
      </c>
      <c r="V148" s="104">
        <v>3</v>
      </c>
      <c r="W148" s="104">
        <v>3</v>
      </c>
      <c r="X148" s="104">
        <v>3</v>
      </c>
      <c r="Y148" s="104">
        <v>3</v>
      </c>
      <c r="Z148" s="104">
        <v>3</v>
      </c>
      <c r="AA148" s="104">
        <v>3</v>
      </c>
      <c r="AB148" s="104">
        <v>3</v>
      </c>
      <c r="AC148" s="104">
        <v>3</v>
      </c>
      <c r="AD148" s="104">
        <v>1</v>
      </c>
      <c r="AE148" s="104">
        <v>1</v>
      </c>
      <c r="AF148" s="104">
        <v>2</v>
      </c>
      <c r="AG148" s="104">
        <v>1</v>
      </c>
      <c r="AH148" s="104">
        <v>2</v>
      </c>
      <c r="AI148" s="104">
        <v>1</v>
      </c>
      <c r="AJ148" s="104">
        <v>1</v>
      </c>
      <c r="AK148" s="104">
        <v>1</v>
      </c>
      <c r="AL148" s="104">
        <v>1</v>
      </c>
      <c r="AM148" s="104">
        <v>2</v>
      </c>
      <c r="AN148" s="104">
        <v>2</v>
      </c>
      <c r="AO148" s="104">
        <v>4</v>
      </c>
      <c r="AP148" s="104">
        <v>0</v>
      </c>
      <c r="AQ148" s="104">
        <v>0</v>
      </c>
      <c r="AR148" s="104">
        <v>0</v>
      </c>
      <c r="AS148" s="104">
        <v>0</v>
      </c>
      <c r="AT148" s="104">
        <v>3</v>
      </c>
      <c r="AU148" s="104">
        <v>1</v>
      </c>
      <c r="AV148" s="104">
        <v>0</v>
      </c>
      <c r="AW148" s="104">
        <v>0</v>
      </c>
      <c r="AX148" s="104">
        <v>0</v>
      </c>
      <c r="AY148" s="104">
        <v>0</v>
      </c>
      <c r="AZ148" s="104">
        <v>0</v>
      </c>
      <c r="BA148" s="104">
        <v>0</v>
      </c>
    </row>
    <row r="149" spans="1:53" hidden="1" x14ac:dyDescent="0.35">
      <c r="A149" t="s">
        <v>66</v>
      </c>
      <c r="B149" t="s">
        <v>79</v>
      </c>
      <c r="C149" t="s">
        <v>74</v>
      </c>
      <c r="D149" t="s">
        <v>65</v>
      </c>
      <c r="E149" t="s">
        <v>487</v>
      </c>
      <c r="F149" s="104">
        <v>0</v>
      </c>
      <c r="G149" s="104">
        <v>0</v>
      </c>
      <c r="H149" s="104">
        <v>1</v>
      </c>
      <c r="I149" s="104">
        <v>4</v>
      </c>
      <c r="J149" s="104">
        <v>4</v>
      </c>
      <c r="K149" s="104">
        <v>4</v>
      </c>
      <c r="L149" s="104">
        <v>5</v>
      </c>
      <c r="M149" s="104">
        <v>5</v>
      </c>
      <c r="N149" s="104">
        <v>5</v>
      </c>
      <c r="O149" s="104">
        <v>6</v>
      </c>
      <c r="P149" s="104">
        <v>6</v>
      </c>
      <c r="Q149" s="104">
        <v>6</v>
      </c>
      <c r="R149" s="104">
        <v>0</v>
      </c>
      <c r="S149" s="104">
        <v>0</v>
      </c>
      <c r="T149" s="104">
        <v>0</v>
      </c>
      <c r="U149" s="104">
        <v>0</v>
      </c>
      <c r="V149" s="104">
        <v>0</v>
      </c>
      <c r="W149" s="104">
        <v>0</v>
      </c>
      <c r="X149" s="104">
        <v>0</v>
      </c>
      <c r="Y149" s="104">
        <v>0</v>
      </c>
      <c r="Z149" s="104">
        <v>0</v>
      </c>
      <c r="AA149" s="104">
        <v>0</v>
      </c>
      <c r="AB149" s="104">
        <v>0</v>
      </c>
      <c r="AC149" s="104">
        <v>0</v>
      </c>
      <c r="AD149" s="104">
        <v>0</v>
      </c>
      <c r="AE149" s="104">
        <v>0</v>
      </c>
      <c r="AF149" s="104">
        <v>1</v>
      </c>
      <c r="AG149" s="104">
        <v>3</v>
      </c>
      <c r="AH149" s="104">
        <v>0</v>
      </c>
      <c r="AI149" s="104">
        <v>0</v>
      </c>
      <c r="AJ149" s="104">
        <v>1</v>
      </c>
      <c r="AK149" s="104">
        <v>0</v>
      </c>
      <c r="AL149" s="104">
        <v>0</v>
      </c>
      <c r="AM149" s="104">
        <v>1</v>
      </c>
      <c r="AN149" s="104">
        <v>0</v>
      </c>
      <c r="AO149" s="104">
        <v>0</v>
      </c>
      <c r="AP149" s="104">
        <v>0</v>
      </c>
      <c r="AQ149" s="104">
        <v>0</v>
      </c>
      <c r="AR149" s="104">
        <v>0</v>
      </c>
      <c r="AS149" s="104">
        <v>0</v>
      </c>
      <c r="AT149" s="104">
        <v>0</v>
      </c>
      <c r="AU149" s="104">
        <v>1</v>
      </c>
      <c r="AV149" s="104">
        <v>0</v>
      </c>
      <c r="AW149" s="104">
        <v>0</v>
      </c>
      <c r="AX149" s="104">
        <v>0</v>
      </c>
      <c r="AY149" s="104">
        <v>0</v>
      </c>
      <c r="AZ149" s="104">
        <v>0</v>
      </c>
      <c r="BA149" s="104">
        <v>0</v>
      </c>
    </row>
    <row r="150" spans="1:53" hidden="1" x14ac:dyDescent="0.35">
      <c r="A150" t="s">
        <v>66</v>
      </c>
      <c r="B150" t="s">
        <v>79</v>
      </c>
      <c r="C150" t="s">
        <v>74</v>
      </c>
      <c r="D150" t="s">
        <v>65</v>
      </c>
      <c r="E150" t="s">
        <v>488</v>
      </c>
      <c r="F150" s="104">
        <v>1</v>
      </c>
      <c r="G150" s="104">
        <v>2</v>
      </c>
      <c r="H150" s="104">
        <v>3</v>
      </c>
      <c r="I150" s="104">
        <v>4</v>
      </c>
      <c r="J150" s="104">
        <v>6</v>
      </c>
      <c r="K150" s="104">
        <v>7</v>
      </c>
      <c r="L150" s="104">
        <v>8</v>
      </c>
      <c r="M150" s="104">
        <v>9</v>
      </c>
      <c r="N150" s="104">
        <v>11</v>
      </c>
      <c r="O150" s="104">
        <v>12</v>
      </c>
      <c r="P150" s="104">
        <v>13</v>
      </c>
      <c r="Q150" s="104">
        <v>14</v>
      </c>
      <c r="R150" s="104">
        <v>0</v>
      </c>
      <c r="S150" s="104">
        <v>0</v>
      </c>
      <c r="T150" s="104">
        <v>2</v>
      </c>
      <c r="U150" s="104">
        <v>2</v>
      </c>
      <c r="V150" s="104">
        <v>3</v>
      </c>
      <c r="W150" s="104">
        <v>3</v>
      </c>
      <c r="X150" s="104">
        <v>3</v>
      </c>
      <c r="Y150" s="104">
        <v>3</v>
      </c>
      <c r="Z150" s="104">
        <v>3</v>
      </c>
      <c r="AA150" s="104">
        <v>3</v>
      </c>
      <c r="AB150" s="104">
        <v>3</v>
      </c>
      <c r="AC150" s="104">
        <v>3</v>
      </c>
      <c r="AD150" s="104">
        <v>1</v>
      </c>
      <c r="AE150" s="104">
        <v>1</v>
      </c>
      <c r="AF150" s="104">
        <v>1</v>
      </c>
      <c r="AG150" s="104">
        <v>1</v>
      </c>
      <c r="AH150" s="104">
        <v>2</v>
      </c>
      <c r="AI150" s="104">
        <v>1</v>
      </c>
      <c r="AJ150" s="104">
        <v>1</v>
      </c>
      <c r="AK150" s="104">
        <v>1</v>
      </c>
      <c r="AL150" s="104">
        <v>2</v>
      </c>
      <c r="AM150" s="104">
        <v>1</v>
      </c>
      <c r="AN150" s="104">
        <v>1</v>
      </c>
      <c r="AO150" s="104">
        <v>1</v>
      </c>
      <c r="AP150" s="104">
        <v>0</v>
      </c>
      <c r="AQ150" s="104">
        <v>0</v>
      </c>
      <c r="AR150" s="104">
        <v>2</v>
      </c>
      <c r="AS150" s="104">
        <v>0</v>
      </c>
      <c r="AT150" s="104">
        <v>1</v>
      </c>
      <c r="AU150" s="104">
        <v>0</v>
      </c>
      <c r="AV150" s="104">
        <v>0</v>
      </c>
      <c r="AW150" s="104">
        <v>0</v>
      </c>
      <c r="AX150" s="104">
        <v>0</v>
      </c>
      <c r="AY150" s="104">
        <v>0</v>
      </c>
      <c r="AZ150" s="104">
        <v>0</v>
      </c>
      <c r="BA150" s="104">
        <v>0</v>
      </c>
    </row>
    <row r="151" spans="1:53" hidden="1" x14ac:dyDescent="0.35">
      <c r="A151" t="s">
        <v>66</v>
      </c>
      <c r="B151" t="s">
        <v>79</v>
      </c>
      <c r="C151" t="s">
        <v>74</v>
      </c>
      <c r="D151" t="s">
        <v>65</v>
      </c>
      <c r="E151" t="s">
        <v>489</v>
      </c>
      <c r="F151" s="104">
        <v>1</v>
      </c>
      <c r="G151" s="104">
        <v>2</v>
      </c>
      <c r="H151" s="104">
        <v>3</v>
      </c>
      <c r="I151" s="104">
        <v>4</v>
      </c>
      <c r="J151" s="104">
        <v>5</v>
      </c>
      <c r="K151" s="104">
        <v>7</v>
      </c>
      <c r="L151" s="104">
        <v>9</v>
      </c>
      <c r="M151" s="104">
        <v>10</v>
      </c>
      <c r="N151" s="104">
        <v>11</v>
      </c>
      <c r="O151" s="104">
        <v>12</v>
      </c>
      <c r="P151" s="104">
        <v>13</v>
      </c>
      <c r="Q151" s="104">
        <v>15</v>
      </c>
      <c r="R151" s="104">
        <v>2</v>
      </c>
      <c r="S151" s="104">
        <v>2</v>
      </c>
      <c r="T151" s="104">
        <v>2</v>
      </c>
      <c r="U151" s="104">
        <v>3</v>
      </c>
      <c r="V151" s="104">
        <v>3</v>
      </c>
      <c r="W151" s="104">
        <v>3</v>
      </c>
      <c r="X151" s="104">
        <v>3</v>
      </c>
      <c r="Y151" s="104">
        <v>3</v>
      </c>
      <c r="Z151" s="104">
        <v>3</v>
      </c>
      <c r="AA151" s="104">
        <v>3</v>
      </c>
      <c r="AB151" s="104">
        <v>3</v>
      </c>
      <c r="AC151" s="104">
        <v>3</v>
      </c>
      <c r="AD151" s="104">
        <v>1</v>
      </c>
      <c r="AE151" s="104">
        <v>1</v>
      </c>
      <c r="AF151" s="104">
        <v>1</v>
      </c>
      <c r="AG151" s="104">
        <v>1</v>
      </c>
      <c r="AH151" s="104">
        <v>1</v>
      </c>
      <c r="AI151" s="104">
        <v>2</v>
      </c>
      <c r="AJ151" s="104">
        <v>2</v>
      </c>
      <c r="AK151" s="104">
        <v>1</v>
      </c>
      <c r="AL151" s="104">
        <v>1</v>
      </c>
      <c r="AM151" s="104">
        <v>1</v>
      </c>
      <c r="AN151" s="104">
        <v>1</v>
      </c>
      <c r="AO151" s="104">
        <v>2</v>
      </c>
      <c r="AP151" s="104">
        <v>2</v>
      </c>
      <c r="AQ151" s="104">
        <v>0</v>
      </c>
      <c r="AR151" s="104">
        <v>0</v>
      </c>
      <c r="AS151" s="104">
        <v>1</v>
      </c>
      <c r="AT151" s="104">
        <v>0</v>
      </c>
      <c r="AU151" s="104">
        <v>0</v>
      </c>
      <c r="AV151" s="104">
        <v>0</v>
      </c>
      <c r="AW151" s="104">
        <v>0</v>
      </c>
      <c r="AX151" s="104">
        <v>0</v>
      </c>
      <c r="AY151" s="104">
        <v>0</v>
      </c>
      <c r="AZ151" s="104">
        <v>0</v>
      </c>
      <c r="BA151" s="104">
        <v>0</v>
      </c>
    </row>
    <row r="152" spans="1:53" hidden="1" x14ac:dyDescent="0.35">
      <c r="A152" t="s">
        <v>66</v>
      </c>
      <c r="B152" t="s">
        <v>79</v>
      </c>
      <c r="C152" t="s">
        <v>74</v>
      </c>
      <c r="D152" t="s">
        <v>65</v>
      </c>
      <c r="E152" t="s">
        <v>490</v>
      </c>
      <c r="F152" s="104">
        <v>2</v>
      </c>
      <c r="G152" s="104">
        <v>3</v>
      </c>
      <c r="H152" s="104">
        <v>4</v>
      </c>
      <c r="I152" s="104">
        <v>5</v>
      </c>
      <c r="J152" s="104">
        <v>6</v>
      </c>
      <c r="K152" s="104">
        <v>7</v>
      </c>
      <c r="L152" s="104">
        <v>8</v>
      </c>
      <c r="M152" s="104">
        <v>10</v>
      </c>
      <c r="N152" s="104">
        <v>11</v>
      </c>
      <c r="O152" s="104">
        <v>13</v>
      </c>
      <c r="P152" s="104">
        <v>15</v>
      </c>
      <c r="Q152" s="104">
        <v>16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Z152" s="104">
        <v>0</v>
      </c>
      <c r="AA152" s="104">
        <v>0</v>
      </c>
      <c r="AB152" s="104">
        <v>0</v>
      </c>
      <c r="AC152" s="104">
        <v>0</v>
      </c>
      <c r="AD152" s="104">
        <v>2</v>
      </c>
      <c r="AE152" s="104">
        <v>1</v>
      </c>
      <c r="AF152" s="104">
        <v>1</v>
      </c>
      <c r="AG152" s="104">
        <v>1</v>
      </c>
      <c r="AH152" s="104">
        <v>1</v>
      </c>
      <c r="AI152" s="104">
        <v>1</v>
      </c>
      <c r="AJ152" s="104">
        <v>1</v>
      </c>
      <c r="AK152" s="104">
        <v>2</v>
      </c>
      <c r="AL152" s="104">
        <v>1</v>
      </c>
      <c r="AM152" s="104">
        <v>2</v>
      </c>
      <c r="AN152" s="104">
        <v>2</v>
      </c>
      <c r="AO152" s="104">
        <v>1</v>
      </c>
      <c r="AP152" s="104">
        <v>0</v>
      </c>
      <c r="AQ152" s="104">
        <v>0</v>
      </c>
      <c r="AR152" s="104">
        <v>0</v>
      </c>
      <c r="AS152" s="104">
        <v>0</v>
      </c>
      <c r="AT152" s="104">
        <v>0</v>
      </c>
      <c r="AU152" s="104">
        <v>0</v>
      </c>
      <c r="AV152" s="104">
        <v>0</v>
      </c>
      <c r="AW152" s="104">
        <v>0</v>
      </c>
      <c r="AX152" s="104">
        <v>0</v>
      </c>
      <c r="AY152" s="104">
        <v>0</v>
      </c>
      <c r="AZ152" s="104">
        <v>0</v>
      </c>
      <c r="BA152" s="104">
        <v>0</v>
      </c>
    </row>
    <row r="153" spans="1:53" hidden="1" x14ac:dyDescent="0.35">
      <c r="A153" t="s">
        <v>66</v>
      </c>
      <c r="B153" t="s">
        <v>79</v>
      </c>
      <c r="C153" t="s">
        <v>74</v>
      </c>
      <c r="D153" t="s">
        <v>65</v>
      </c>
      <c r="E153" t="s">
        <v>491</v>
      </c>
      <c r="F153" s="104">
        <v>1</v>
      </c>
      <c r="G153" s="104">
        <v>1</v>
      </c>
      <c r="H153" s="104">
        <v>1</v>
      </c>
      <c r="I153" s="104">
        <v>2</v>
      </c>
      <c r="J153" s="104">
        <v>3</v>
      </c>
      <c r="K153" s="104">
        <v>3</v>
      </c>
      <c r="L153" s="104">
        <v>4</v>
      </c>
      <c r="M153" s="104">
        <v>5</v>
      </c>
      <c r="N153" s="104">
        <v>5</v>
      </c>
      <c r="O153" s="104">
        <v>5</v>
      </c>
      <c r="P153" s="104">
        <v>7</v>
      </c>
      <c r="Q153" s="104">
        <v>7</v>
      </c>
      <c r="R153" s="104">
        <v>0</v>
      </c>
      <c r="S153" s="104">
        <v>0</v>
      </c>
      <c r="T153" s="104">
        <v>0</v>
      </c>
      <c r="U153" s="104">
        <v>0</v>
      </c>
      <c r="V153" s="104">
        <v>0</v>
      </c>
      <c r="W153" s="104">
        <v>0</v>
      </c>
      <c r="X153" s="104">
        <v>0</v>
      </c>
      <c r="Y153" s="104">
        <v>0</v>
      </c>
      <c r="Z153" s="104">
        <v>0</v>
      </c>
      <c r="AA153" s="104">
        <v>0</v>
      </c>
      <c r="AB153" s="104">
        <v>0</v>
      </c>
      <c r="AC153" s="104">
        <v>0</v>
      </c>
      <c r="AD153" s="104">
        <v>1</v>
      </c>
      <c r="AE153" s="104">
        <v>0</v>
      </c>
      <c r="AF153" s="104">
        <v>0</v>
      </c>
      <c r="AG153" s="104">
        <v>1</v>
      </c>
      <c r="AH153" s="104">
        <v>1</v>
      </c>
      <c r="AI153" s="104">
        <v>0</v>
      </c>
      <c r="AJ153" s="104">
        <v>1</v>
      </c>
      <c r="AK153" s="104">
        <v>1</v>
      </c>
      <c r="AL153" s="104">
        <v>0</v>
      </c>
      <c r="AM153" s="104">
        <v>0</v>
      </c>
      <c r="AN153" s="104">
        <v>2</v>
      </c>
      <c r="AO153" s="104">
        <v>0</v>
      </c>
      <c r="AP153" s="104">
        <v>0</v>
      </c>
      <c r="AQ153" s="104">
        <v>0</v>
      </c>
      <c r="AR153" s="104">
        <v>0</v>
      </c>
      <c r="AS153" s="104">
        <v>0</v>
      </c>
      <c r="AT153" s="104">
        <v>0</v>
      </c>
      <c r="AU153" s="104">
        <v>0</v>
      </c>
      <c r="AV153" s="104">
        <v>0</v>
      </c>
      <c r="AW153" s="104">
        <v>0</v>
      </c>
      <c r="AX153" s="104">
        <v>0</v>
      </c>
      <c r="AY153" s="104">
        <v>0</v>
      </c>
      <c r="AZ153" s="104">
        <v>0</v>
      </c>
      <c r="BA153" s="104">
        <v>0</v>
      </c>
    </row>
    <row r="154" spans="1:53" hidden="1" x14ac:dyDescent="0.35">
      <c r="A154" t="s">
        <v>66</v>
      </c>
      <c r="B154" t="s">
        <v>79</v>
      </c>
      <c r="C154" t="s">
        <v>74</v>
      </c>
      <c r="D154" t="s">
        <v>65</v>
      </c>
      <c r="E154" t="s">
        <v>492</v>
      </c>
      <c r="F154" s="104">
        <v>1</v>
      </c>
      <c r="G154" s="104">
        <v>3</v>
      </c>
      <c r="H154" s="104">
        <v>6</v>
      </c>
      <c r="I154" s="104">
        <v>8</v>
      </c>
      <c r="J154" s="104">
        <v>9</v>
      </c>
      <c r="K154" s="104">
        <v>11</v>
      </c>
      <c r="L154" s="104">
        <v>13</v>
      </c>
      <c r="M154" s="104">
        <v>14</v>
      </c>
      <c r="N154" s="104">
        <v>16</v>
      </c>
      <c r="O154" s="104">
        <v>17</v>
      </c>
      <c r="P154" s="104">
        <v>20</v>
      </c>
      <c r="Q154" s="104">
        <v>21</v>
      </c>
      <c r="R154" s="104">
        <v>1</v>
      </c>
      <c r="S154" s="104">
        <v>1</v>
      </c>
      <c r="T154" s="104">
        <v>3</v>
      </c>
      <c r="U154" s="104">
        <v>5</v>
      </c>
      <c r="V154" s="104">
        <v>6</v>
      </c>
      <c r="W154" s="104">
        <v>6</v>
      </c>
      <c r="X154" s="104">
        <v>6</v>
      </c>
      <c r="Y154" s="104">
        <v>6</v>
      </c>
      <c r="Z154" s="104">
        <v>6</v>
      </c>
      <c r="AA154" s="104">
        <v>6</v>
      </c>
      <c r="AB154" s="104">
        <v>6</v>
      </c>
      <c r="AC154" s="104">
        <v>6</v>
      </c>
      <c r="AD154" s="104">
        <v>1</v>
      </c>
      <c r="AE154" s="104">
        <v>2</v>
      </c>
      <c r="AF154" s="104">
        <v>3</v>
      </c>
      <c r="AG154" s="104">
        <v>2</v>
      </c>
      <c r="AH154" s="104">
        <v>1</v>
      </c>
      <c r="AI154" s="104">
        <v>2</v>
      </c>
      <c r="AJ154" s="104">
        <v>2</v>
      </c>
      <c r="AK154" s="104">
        <v>1</v>
      </c>
      <c r="AL154" s="104">
        <v>2</v>
      </c>
      <c r="AM154" s="104">
        <v>1</v>
      </c>
      <c r="AN154" s="104">
        <v>3</v>
      </c>
      <c r="AO154" s="104">
        <v>1</v>
      </c>
      <c r="AP154" s="104">
        <v>1</v>
      </c>
      <c r="AQ154" s="104">
        <v>0</v>
      </c>
      <c r="AR154" s="104">
        <v>2</v>
      </c>
      <c r="AS154" s="104">
        <v>2</v>
      </c>
      <c r="AT154" s="104">
        <v>1</v>
      </c>
      <c r="AU154" s="104">
        <v>1</v>
      </c>
      <c r="AV154" s="104">
        <v>0</v>
      </c>
      <c r="AW154" s="104">
        <v>0</v>
      </c>
      <c r="AX154" s="104">
        <v>0</v>
      </c>
      <c r="AY154" s="104">
        <v>0</v>
      </c>
      <c r="AZ154" s="104">
        <v>0</v>
      </c>
      <c r="BA154" s="104">
        <v>0</v>
      </c>
    </row>
    <row r="155" spans="1:53" hidden="1" x14ac:dyDescent="0.35">
      <c r="A155" t="s">
        <v>66</v>
      </c>
      <c r="B155" t="s">
        <v>79</v>
      </c>
      <c r="C155" t="s">
        <v>74</v>
      </c>
      <c r="D155" t="s">
        <v>65</v>
      </c>
      <c r="E155" t="s">
        <v>493</v>
      </c>
      <c r="F155" s="104">
        <v>1</v>
      </c>
      <c r="G155" s="104">
        <v>2</v>
      </c>
      <c r="H155" s="104">
        <v>3</v>
      </c>
      <c r="I155" s="104">
        <v>4</v>
      </c>
      <c r="J155" s="104">
        <v>5</v>
      </c>
      <c r="K155" s="104">
        <v>6</v>
      </c>
      <c r="L155" s="104">
        <v>7</v>
      </c>
      <c r="M155" s="104">
        <v>9</v>
      </c>
      <c r="N155" s="104">
        <v>11</v>
      </c>
      <c r="O155" s="104">
        <v>12</v>
      </c>
      <c r="P155" s="104">
        <v>13</v>
      </c>
      <c r="Q155" s="104">
        <v>15</v>
      </c>
      <c r="R155" s="104">
        <v>0</v>
      </c>
      <c r="S155" s="104">
        <v>0</v>
      </c>
      <c r="T155" s="104">
        <v>0</v>
      </c>
      <c r="U155" s="104">
        <v>1</v>
      </c>
      <c r="V155" s="104">
        <v>1</v>
      </c>
      <c r="W155" s="104">
        <v>1</v>
      </c>
      <c r="X155" s="104">
        <v>1</v>
      </c>
      <c r="Y155" s="104">
        <v>1</v>
      </c>
      <c r="Z155" s="104">
        <v>1</v>
      </c>
      <c r="AA155" s="104">
        <v>1</v>
      </c>
      <c r="AB155" s="104">
        <v>1</v>
      </c>
      <c r="AC155" s="104">
        <v>1</v>
      </c>
      <c r="AD155" s="104">
        <v>1</v>
      </c>
      <c r="AE155" s="104">
        <v>1</v>
      </c>
      <c r="AF155" s="104">
        <v>1</v>
      </c>
      <c r="AG155" s="104">
        <v>1</v>
      </c>
      <c r="AH155" s="104">
        <v>1</v>
      </c>
      <c r="AI155" s="104">
        <v>1</v>
      </c>
      <c r="AJ155" s="104">
        <v>1</v>
      </c>
      <c r="AK155" s="104">
        <v>2</v>
      </c>
      <c r="AL155" s="104">
        <v>2</v>
      </c>
      <c r="AM155" s="104">
        <v>1</v>
      </c>
      <c r="AN155" s="104">
        <v>1</v>
      </c>
      <c r="AO155" s="104">
        <v>2</v>
      </c>
      <c r="AP155" s="104">
        <v>0</v>
      </c>
      <c r="AQ155" s="104">
        <v>0</v>
      </c>
      <c r="AR155" s="104">
        <v>0</v>
      </c>
      <c r="AS155" s="104">
        <v>1</v>
      </c>
      <c r="AT155" s="104">
        <v>0</v>
      </c>
      <c r="AU155" s="104">
        <v>0</v>
      </c>
      <c r="AV155" s="104">
        <v>0</v>
      </c>
      <c r="AW155" s="104">
        <v>0</v>
      </c>
      <c r="AX155" s="104">
        <v>0</v>
      </c>
      <c r="AY155" s="104">
        <v>0</v>
      </c>
      <c r="AZ155" s="104">
        <v>0</v>
      </c>
      <c r="BA155" s="104">
        <v>0</v>
      </c>
    </row>
    <row r="156" spans="1:53" s="80" customFormat="1" hidden="1" x14ac:dyDescent="0.35">
      <c r="A156" s="80" t="s">
        <v>66</v>
      </c>
      <c r="B156" s="80" t="s">
        <v>494</v>
      </c>
      <c r="C156" s="80" t="s">
        <v>70</v>
      </c>
      <c r="D156" s="80" t="s">
        <v>65</v>
      </c>
      <c r="E156" s="80" t="s">
        <v>443</v>
      </c>
      <c r="F156" s="105">
        <v>57.804880923259077</v>
      </c>
      <c r="G156" s="105">
        <v>363.17048111599962</v>
      </c>
      <c r="H156" s="105">
        <v>636.98968784088834</v>
      </c>
      <c r="I156" s="105">
        <v>910.7733830943389</v>
      </c>
      <c r="J156" s="105">
        <v>1145.6088038788753</v>
      </c>
      <c r="K156" s="105">
        <v>1398.962868668953</v>
      </c>
      <c r="L156" s="105">
        <v>1674.3323951245261</v>
      </c>
      <c r="M156" s="105">
        <v>1919.595355054528</v>
      </c>
      <c r="N156" s="105">
        <v>2165.3367436105395</v>
      </c>
      <c r="O156" s="105">
        <v>2425.5896074509219</v>
      </c>
      <c r="P156" s="105">
        <v>2689.8315711606069</v>
      </c>
      <c r="Q156" s="105">
        <v>2939.1779471019445</v>
      </c>
      <c r="R156" s="105">
        <v>266</v>
      </c>
      <c r="S156" s="105">
        <v>366</v>
      </c>
      <c r="T156" s="105">
        <v>401</v>
      </c>
      <c r="U156" s="105">
        <v>451</v>
      </c>
      <c r="V156" s="105">
        <v>2256</v>
      </c>
      <c r="W156" s="105">
        <v>2256</v>
      </c>
      <c r="X156" s="105">
        <v>2256</v>
      </c>
      <c r="Y156" s="105">
        <v>2256</v>
      </c>
      <c r="Z156" s="105">
        <v>2256</v>
      </c>
      <c r="AA156" s="105">
        <v>2256</v>
      </c>
      <c r="AB156" s="105">
        <v>2256</v>
      </c>
      <c r="AC156" s="105">
        <v>2256</v>
      </c>
      <c r="AD156" s="105">
        <v>57.804880923259077</v>
      </c>
      <c r="AE156" s="105">
        <v>305.36560019274054</v>
      </c>
      <c r="AF156" s="105">
        <v>273.81920672488877</v>
      </c>
      <c r="AG156" s="105">
        <v>273.78369525345056</v>
      </c>
      <c r="AH156" s="105">
        <v>234.8354207845365</v>
      </c>
      <c r="AI156" s="105">
        <v>253.35406479007781</v>
      </c>
      <c r="AJ156" s="105">
        <v>275.36952645557318</v>
      </c>
      <c r="AK156" s="105">
        <v>245.26295993000187</v>
      </c>
      <c r="AL156" s="105">
        <v>245.74138855601143</v>
      </c>
      <c r="AM156" s="105">
        <v>260.25286384038253</v>
      </c>
      <c r="AN156" s="105">
        <v>264.24196370968485</v>
      </c>
      <c r="AO156" s="105">
        <v>249.34637594133761</v>
      </c>
      <c r="AP156" s="105">
        <v>266</v>
      </c>
      <c r="AQ156" s="105">
        <v>100</v>
      </c>
      <c r="AR156" s="105">
        <v>35</v>
      </c>
      <c r="AS156" s="105">
        <v>50</v>
      </c>
      <c r="AT156" s="105">
        <v>1805</v>
      </c>
      <c r="AU156" s="105">
        <v>0</v>
      </c>
      <c r="AV156" s="105">
        <v>0</v>
      </c>
      <c r="AW156" s="105">
        <v>0</v>
      </c>
      <c r="AX156" s="105">
        <v>0</v>
      </c>
      <c r="AY156" s="105">
        <v>0</v>
      </c>
      <c r="AZ156" s="105">
        <v>0</v>
      </c>
      <c r="BA156" s="105">
        <v>0</v>
      </c>
    </row>
    <row r="157" spans="1:53" hidden="1" x14ac:dyDescent="0.35">
      <c r="A157" t="s">
        <v>66</v>
      </c>
      <c r="B157" t="s">
        <v>494</v>
      </c>
      <c r="C157" t="s">
        <v>70</v>
      </c>
      <c r="D157" t="s">
        <v>65</v>
      </c>
      <c r="E157" t="s">
        <v>444</v>
      </c>
      <c r="F157" s="104">
        <v>76.895817620482106</v>
      </c>
      <c r="G157" s="104">
        <v>189.2649320465531</v>
      </c>
      <c r="H157" s="104">
        <v>305.70248153217244</v>
      </c>
      <c r="I157" s="104">
        <v>409.09940522294795</v>
      </c>
      <c r="J157" s="104">
        <v>492.72446563001563</v>
      </c>
      <c r="K157" s="104">
        <v>579.68344052517671</v>
      </c>
      <c r="L157" s="104">
        <v>675.30242723176787</v>
      </c>
      <c r="M157" s="104">
        <v>756.35411070280713</v>
      </c>
      <c r="N157" s="104">
        <v>836.1582161158982</v>
      </c>
      <c r="O157" s="104">
        <v>926.3044254783249</v>
      </c>
      <c r="P157" s="104">
        <v>1021.9011555467082</v>
      </c>
      <c r="Q157" s="104">
        <v>1107.9396199692928</v>
      </c>
      <c r="R157" s="104">
        <v>50</v>
      </c>
      <c r="S157" s="104">
        <v>70</v>
      </c>
      <c r="T157" s="104">
        <v>120</v>
      </c>
      <c r="U157" s="104">
        <v>120</v>
      </c>
      <c r="V157" s="104">
        <v>120</v>
      </c>
      <c r="W157" s="104">
        <v>120</v>
      </c>
      <c r="X157" s="104">
        <v>120</v>
      </c>
      <c r="Y157" s="104">
        <v>120</v>
      </c>
      <c r="Z157" s="104">
        <v>120</v>
      </c>
      <c r="AA157" s="104">
        <v>120</v>
      </c>
      <c r="AB157" s="104">
        <v>120</v>
      </c>
      <c r="AC157" s="104">
        <v>120</v>
      </c>
      <c r="AD157" s="104">
        <v>76.895817620482106</v>
      </c>
      <c r="AE157" s="104">
        <v>112.36911442607101</v>
      </c>
      <c r="AF157" s="104">
        <v>116.43754948561936</v>
      </c>
      <c r="AG157" s="104">
        <v>103.39692369077551</v>
      </c>
      <c r="AH157" s="104">
        <v>83.62506040706765</v>
      </c>
      <c r="AI157" s="104">
        <v>86.958974895161106</v>
      </c>
      <c r="AJ157" s="104">
        <v>95.618986706591159</v>
      </c>
      <c r="AK157" s="104">
        <v>81.051683471039311</v>
      </c>
      <c r="AL157" s="104">
        <v>79.804105413091051</v>
      </c>
      <c r="AM157" s="104">
        <v>90.146209362426731</v>
      </c>
      <c r="AN157" s="104">
        <v>95.596730068383252</v>
      </c>
      <c r="AO157" s="104">
        <v>86.03846442258461</v>
      </c>
      <c r="AP157" s="104">
        <v>50</v>
      </c>
      <c r="AQ157" s="104">
        <v>20</v>
      </c>
      <c r="AR157" s="104">
        <v>50</v>
      </c>
      <c r="AS157" s="104">
        <v>0</v>
      </c>
      <c r="AT157" s="104">
        <v>0</v>
      </c>
      <c r="AU157" s="104">
        <v>0</v>
      </c>
      <c r="AV157" s="104">
        <v>0</v>
      </c>
      <c r="AW157" s="104">
        <v>0</v>
      </c>
      <c r="AX157" s="104">
        <v>0</v>
      </c>
      <c r="AY157" s="104">
        <v>0</v>
      </c>
      <c r="AZ157" s="104">
        <v>0</v>
      </c>
      <c r="BA157" s="104">
        <v>0</v>
      </c>
    </row>
    <row r="158" spans="1:53" hidden="1" x14ac:dyDescent="0.35">
      <c r="A158" t="s">
        <v>66</v>
      </c>
      <c r="B158" t="s">
        <v>494</v>
      </c>
      <c r="C158" t="s">
        <v>70</v>
      </c>
      <c r="D158" t="s">
        <v>65</v>
      </c>
      <c r="E158" t="s">
        <v>445</v>
      </c>
      <c r="F158" s="104">
        <v>86.728751256268936</v>
      </c>
      <c r="G158" s="104">
        <v>327.08473711345846</v>
      </c>
      <c r="H158" s="104">
        <v>536.56673527593239</v>
      </c>
      <c r="I158" s="104">
        <v>733.8482513156963</v>
      </c>
      <c r="J158" s="104">
        <v>892.87106302297298</v>
      </c>
      <c r="K158" s="104">
        <v>1058.8235834204445</v>
      </c>
      <c r="L158" s="104">
        <v>1268.1276095716821</v>
      </c>
      <c r="M158" s="104">
        <v>1438.1884842708607</v>
      </c>
      <c r="N158" s="104">
        <v>1597.1464009490323</v>
      </c>
      <c r="O158" s="104">
        <v>1780.5936543522871</v>
      </c>
      <c r="P158" s="104">
        <v>1968.1433203673644</v>
      </c>
      <c r="Q158" s="104">
        <v>2137.1101348064158</v>
      </c>
      <c r="R158" s="104">
        <v>251.3</v>
      </c>
      <c r="S158" s="104">
        <v>261.3</v>
      </c>
      <c r="T158" s="104">
        <v>305.3</v>
      </c>
      <c r="U158" s="104">
        <v>307.3</v>
      </c>
      <c r="V158" s="104">
        <v>307.3</v>
      </c>
      <c r="W158" s="104">
        <v>307.3</v>
      </c>
      <c r="X158" s="104">
        <v>307.3</v>
      </c>
      <c r="Y158" s="104">
        <v>307.3</v>
      </c>
      <c r="Z158" s="104">
        <v>307.3</v>
      </c>
      <c r="AA158" s="104">
        <v>307.3</v>
      </c>
      <c r="AB158" s="104">
        <v>307.3</v>
      </c>
      <c r="AC158" s="104">
        <v>307.3</v>
      </c>
      <c r="AD158" s="104">
        <v>86.728751256268936</v>
      </c>
      <c r="AE158" s="104">
        <v>240.35598585718955</v>
      </c>
      <c r="AF158" s="104">
        <v>209.48199816247387</v>
      </c>
      <c r="AG158" s="104">
        <v>197.28151603976391</v>
      </c>
      <c r="AH158" s="104">
        <v>159.02281170727662</v>
      </c>
      <c r="AI158" s="104">
        <v>165.95252039747155</v>
      </c>
      <c r="AJ158" s="104">
        <v>209.30402615123757</v>
      </c>
      <c r="AK158" s="104">
        <v>170.06087469917853</v>
      </c>
      <c r="AL158" s="104">
        <v>158.95791667817153</v>
      </c>
      <c r="AM158" s="104">
        <v>183.44725340325482</v>
      </c>
      <c r="AN158" s="104">
        <v>187.54966601507732</v>
      </c>
      <c r="AO158" s="104">
        <v>168.96681443905146</v>
      </c>
      <c r="AP158" s="104">
        <v>251.3</v>
      </c>
      <c r="AQ158" s="104">
        <v>10</v>
      </c>
      <c r="AR158" s="104">
        <v>44</v>
      </c>
      <c r="AS158" s="104">
        <v>2</v>
      </c>
      <c r="AT158" s="104">
        <v>0</v>
      </c>
      <c r="AU158" s="104">
        <v>0</v>
      </c>
      <c r="AV158" s="104">
        <v>0</v>
      </c>
      <c r="AW158" s="104">
        <v>0</v>
      </c>
      <c r="AX158" s="104">
        <v>0</v>
      </c>
      <c r="AY158" s="104">
        <v>0</v>
      </c>
      <c r="AZ158" s="104">
        <v>0</v>
      </c>
      <c r="BA158" s="104">
        <v>0</v>
      </c>
    </row>
    <row r="159" spans="1:53" hidden="1" x14ac:dyDescent="0.35">
      <c r="A159" t="s">
        <v>66</v>
      </c>
      <c r="B159" t="s">
        <v>494</v>
      </c>
      <c r="C159" t="s">
        <v>70</v>
      </c>
      <c r="D159" t="s">
        <v>65</v>
      </c>
      <c r="E159" t="s">
        <v>446</v>
      </c>
      <c r="F159" s="104">
        <v>80.814336844583821</v>
      </c>
      <c r="G159" s="104">
        <v>284.84145323263851</v>
      </c>
      <c r="H159" s="104">
        <v>494.15803039285129</v>
      </c>
      <c r="I159" s="104">
        <v>687.97954662632822</v>
      </c>
      <c r="J159" s="104">
        <v>822.18461623367671</v>
      </c>
      <c r="K159" s="104">
        <v>985.2436013223429</v>
      </c>
      <c r="L159" s="104">
        <v>1147.5777065280554</v>
      </c>
      <c r="M159" s="104">
        <v>1290.00038209902</v>
      </c>
      <c r="N159" s="104">
        <v>1426.783300279074</v>
      </c>
      <c r="O159" s="104">
        <v>1584.0200248236156</v>
      </c>
      <c r="P159" s="104">
        <v>1758.8282799534468</v>
      </c>
      <c r="Q159" s="104">
        <v>1913.0510388048863</v>
      </c>
      <c r="R159" s="104">
        <v>0</v>
      </c>
      <c r="S159" s="104">
        <v>0</v>
      </c>
      <c r="T159" s="104">
        <v>10</v>
      </c>
      <c r="U159" s="104">
        <v>10</v>
      </c>
      <c r="V159" s="104">
        <v>10</v>
      </c>
      <c r="W159" s="104">
        <v>10</v>
      </c>
      <c r="X159" s="104">
        <v>10</v>
      </c>
      <c r="Y159" s="104">
        <v>10</v>
      </c>
      <c r="Z159" s="104">
        <v>10</v>
      </c>
      <c r="AA159" s="104">
        <v>10</v>
      </c>
      <c r="AB159" s="104">
        <v>10</v>
      </c>
      <c r="AC159" s="104">
        <v>10</v>
      </c>
      <c r="AD159" s="104">
        <v>80.814336844583821</v>
      </c>
      <c r="AE159" s="104">
        <v>204.02711638805468</v>
      </c>
      <c r="AF159" s="104">
        <v>209.31657716021277</v>
      </c>
      <c r="AG159" s="104">
        <v>193.82151623347693</v>
      </c>
      <c r="AH159" s="104">
        <v>134.20506960734855</v>
      </c>
      <c r="AI159" s="104">
        <v>163.05898508866619</v>
      </c>
      <c r="AJ159" s="104">
        <v>162.3341052057124</v>
      </c>
      <c r="AK159" s="104">
        <v>142.42267557096471</v>
      </c>
      <c r="AL159" s="104">
        <v>136.78291818005383</v>
      </c>
      <c r="AM159" s="104">
        <v>157.23672454454152</v>
      </c>
      <c r="AN159" s="104">
        <v>174.80825512983117</v>
      </c>
      <c r="AO159" s="104">
        <v>154.22275885143958</v>
      </c>
      <c r="AP159" s="104">
        <v>0</v>
      </c>
      <c r="AQ159" s="104">
        <v>0</v>
      </c>
      <c r="AR159" s="104">
        <v>10</v>
      </c>
      <c r="AS159" s="104">
        <v>0</v>
      </c>
      <c r="AT159" s="104">
        <v>0</v>
      </c>
      <c r="AU159" s="104">
        <v>0</v>
      </c>
      <c r="AV159" s="104">
        <v>0</v>
      </c>
      <c r="AW159" s="104">
        <v>0</v>
      </c>
      <c r="AX159" s="104">
        <v>0</v>
      </c>
      <c r="AY159" s="104">
        <v>0</v>
      </c>
      <c r="AZ159" s="104">
        <v>0</v>
      </c>
      <c r="BA159" s="104">
        <v>0</v>
      </c>
    </row>
    <row r="160" spans="1:53" hidden="1" x14ac:dyDescent="0.35">
      <c r="A160" t="s">
        <v>66</v>
      </c>
      <c r="B160" t="s">
        <v>494</v>
      </c>
      <c r="C160" t="s">
        <v>70</v>
      </c>
      <c r="D160" t="s">
        <v>65</v>
      </c>
      <c r="E160" t="s">
        <v>447</v>
      </c>
      <c r="F160" s="104">
        <v>8.1742061679855151</v>
      </c>
      <c r="G160" s="104">
        <v>20.412766478697133</v>
      </c>
      <c r="H160" s="104">
        <v>33.142681437272579</v>
      </c>
      <c r="I160" s="104">
        <v>44.298314175970859</v>
      </c>
      <c r="J160" s="104">
        <v>53.274841159003451</v>
      </c>
      <c r="K160" s="104">
        <v>62.594995293221118</v>
      </c>
      <c r="L160" s="104">
        <v>72.830332978265744</v>
      </c>
      <c r="M160" s="104">
        <v>81.493607994021829</v>
      </c>
      <c r="N160" s="104">
        <v>89.963335404869497</v>
      </c>
      <c r="O160" s="104">
        <v>99.595052394200252</v>
      </c>
      <c r="P160" s="104">
        <v>109.87046098511991</v>
      </c>
      <c r="Q160" s="104">
        <v>119.06749467578285</v>
      </c>
      <c r="R160" s="104">
        <v>0</v>
      </c>
      <c r="S160" s="104">
        <v>145</v>
      </c>
      <c r="T160" s="104">
        <v>185</v>
      </c>
      <c r="U160" s="104">
        <v>185</v>
      </c>
      <c r="V160" s="104">
        <v>185</v>
      </c>
      <c r="W160" s="104">
        <v>185</v>
      </c>
      <c r="X160" s="104">
        <v>185</v>
      </c>
      <c r="Y160" s="104">
        <v>185</v>
      </c>
      <c r="Z160" s="104">
        <v>185</v>
      </c>
      <c r="AA160" s="104">
        <v>185</v>
      </c>
      <c r="AB160" s="104">
        <v>185</v>
      </c>
      <c r="AC160" s="104">
        <v>185</v>
      </c>
      <c r="AD160" s="104">
        <v>8.1742061679855151</v>
      </c>
      <c r="AE160" s="104">
        <v>12.238560310711618</v>
      </c>
      <c r="AF160" s="104">
        <v>12.729914958575446</v>
      </c>
      <c r="AG160" s="104">
        <v>11.155632738698277</v>
      </c>
      <c r="AH160" s="104">
        <v>8.976526983032592</v>
      </c>
      <c r="AI160" s="104">
        <v>9.3201541342176668</v>
      </c>
      <c r="AJ160" s="104">
        <v>10.235337685044632</v>
      </c>
      <c r="AK160" s="104">
        <v>8.6632750157560849</v>
      </c>
      <c r="AL160" s="104">
        <v>8.4697274108476677</v>
      </c>
      <c r="AM160" s="104">
        <v>9.6317169893307568</v>
      </c>
      <c r="AN160" s="104">
        <v>10.275408590919659</v>
      </c>
      <c r="AO160" s="104">
        <v>9.1970336906629466</v>
      </c>
      <c r="AP160" s="104">
        <v>0</v>
      </c>
      <c r="AQ160" s="104">
        <v>145</v>
      </c>
      <c r="AR160" s="104">
        <v>40</v>
      </c>
      <c r="AS160" s="104">
        <v>0</v>
      </c>
      <c r="AT160" s="104">
        <v>0</v>
      </c>
      <c r="AU160" s="104">
        <v>0</v>
      </c>
      <c r="AV160" s="104">
        <v>0</v>
      </c>
      <c r="AW160" s="104">
        <v>0</v>
      </c>
      <c r="AX160" s="104">
        <v>0</v>
      </c>
      <c r="AY160" s="104">
        <v>0</v>
      </c>
      <c r="AZ160" s="104">
        <v>0</v>
      </c>
      <c r="BA160" s="104">
        <v>0</v>
      </c>
    </row>
    <row r="161" spans="1:53" hidden="1" x14ac:dyDescent="0.35">
      <c r="A161" t="s">
        <v>66</v>
      </c>
      <c r="B161" t="s">
        <v>494</v>
      </c>
      <c r="C161" t="s">
        <v>70</v>
      </c>
      <c r="D161" t="s">
        <v>65</v>
      </c>
      <c r="E161" t="s">
        <v>448</v>
      </c>
      <c r="F161" s="104">
        <v>22.84202399012861</v>
      </c>
      <c r="G161" s="104">
        <v>75.710927286589239</v>
      </c>
      <c r="H161" s="104">
        <v>133.6981214980039</v>
      </c>
      <c r="I161" s="104">
        <v>175.32375948364955</v>
      </c>
      <c r="J161" s="104">
        <v>205.94173972068603</v>
      </c>
      <c r="K161" s="104">
        <v>236.83441278678535</v>
      </c>
      <c r="L161" s="104">
        <v>269.94118800351038</v>
      </c>
      <c r="M161" s="104">
        <v>297.15841983178842</v>
      </c>
      <c r="N161" s="104">
        <v>319.95871023318199</v>
      </c>
      <c r="O161" s="104">
        <v>349.98856044404863</v>
      </c>
      <c r="P161" s="104">
        <v>385.9070773747884</v>
      </c>
      <c r="Q161" s="104">
        <v>414.84818936561305</v>
      </c>
      <c r="R161" s="104">
        <v>100</v>
      </c>
      <c r="S161" s="104">
        <v>100</v>
      </c>
      <c r="T161" s="104">
        <v>100</v>
      </c>
      <c r="U161" s="104">
        <v>200</v>
      </c>
      <c r="V161" s="104">
        <v>200</v>
      </c>
      <c r="W161" s="104">
        <v>200</v>
      </c>
      <c r="X161" s="104">
        <v>200</v>
      </c>
      <c r="Y161" s="104">
        <v>200</v>
      </c>
      <c r="Z161" s="104">
        <v>200</v>
      </c>
      <c r="AA161" s="104">
        <v>200</v>
      </c>
      <c r="AB161" s="104">
        <v>200</v>
      </c>
      <c r="AC161" s="104">
        <v>200</v>
      </c>
      <c r="AD161" s="104">
        <v>22.84202399012861</v>
      </c>
      <c r="AE161" s="104">
        <v>52.86890329646063</v>
      </c>
      <c r="AF161" s="104">
        <v>57.987194211414675</v>
      </c>
      <c r="AG161" s="104">
        <v>41.625637985645639</v>
      </c>
      <c r="AH161" s="104">
        <v>30.61798023703647</v>
      </c>
      <c r="AI161" s="104">
        <v>30.892673066099309</v>
      </c>
      <c r="AJ161" s="104">
        <v>33.10677521672504</v>
      </c>
      <c r="AK161" s="104">
        <v>27.217231828278052</v>
      </c>
      <c r="AL161" s="104">
        <v>22.800290401393582</v>
      </c>
      <c r="AM161" s="104">
        <v>30.02985021086667</v>
      </c>
      <c r="AN161" s="104">
        <v>35.918516930739742</v>
      </c>
      <c r="AO161" s="104">
        <v>28.941111990824655</v>
      </c>
      <c r="AP161" s="104">
        <v>100</v>
      </c>
      <c r="AQ161" s="104">
        <v>0</v>
      </c>
      <c r="AR161" s="104">
        <v>0</v>
      </c>
      <c r="AS161" s="104">
        <v>100</v>
      </c>
      <c r="AT161" s="104">
        <v>0</v>
      </c>
      <c r="AU161" s="104">
        <v>0</v>
      </c>
      <c r="AV161" s="104">
        <v>0</v>
      </c>
      <c r="AW161" s="104">
        <v>0</v>
      </c>
      <c r="AX161" s="104">
        <v>0</v>
      </c>
      <c r="AY161" s="104">
        <v>0</v>
      </c>
      <c r="AZ161" s="104">
        <v>0</v>
      </c>
      <c r="BA161" s="104">
        <v>0</v>
      </c>
    </row>
    <row r="162" spans="1:53" hidden="1" x14ac:dyDescent="0.35">
      <c r="A162" t="s">
        <v>66</v>
      </c>
      <c r="B162" t="s">
        <v>494</v>
      </c>
      <c r="C162" t="s">
        <v>70</v>
      </c>
      <c r="D162" t="s">
        <v>65</v>
      </c>
      <c r="E162" t="s">
        <v>449</v>
      </c>
      <c r="F162" s="104">
        <v>5.4308062670634119</v>
      </c>
      <c r="G162" s="104">
        <v>14.573997987659032</v>
      </c>
      <c r="H162" s="104">
        <v>24.24667269194569</v>
      </c>
      <c r="I162" s="104">
        <v>32.224923286727417</v>
      </c>
      <c r="J162" s="104">
        <v>38.488781240400904</v>
      </c>
      <c r="K162" s="104">
        <v>44.943775269049674</v>
      </c>
      <c r="L162" s="104">
        <v>51.988191795885015</v>
      </c>
      <c r="M162" s="104">
        <v>57.907025096888447</v>
      </c>
      <c r="N162" s="104">
        <v>63.487140247461404</v>
      </c>
      <c r="O162" s="104">
        <v>70.055158420210972</v>
      </c>
      <c r="P162" s="104">
        <v>77.272555565485419</v>
      </c>
      <c r="Q162" s="104">
        <v>83.558604894140046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Z162" s="104">
        <v>0</v>
      </c>
      <c r="AA162" s="104">
        <v>0</v>
      </c>
      <c r="AB162" s="104">
        <v>0</v>
      </c>
      <c r="AC162" s="104">
        <v>0</v>
      </c>
      <c r="AD162" s="104">
        <v>5.4308062670634119</v>
      </c>
      <c r="AE162" s="104">
        <v>9.1431917205956204</v>
      </c>
      <c r="AF162" s="104">
        <v>9.6726747042866581</v>
      </c>
      <c r="AG162" s="104">
        <v>7.9782505947817253</v>
      </c>
      <c r="AH162" s="104">
        <v>6.2638579536734866</v>
      </c>
      <c r="AI162" s="104">
        <v>6.4549940286487697</v>
      </c>
      <c r="AJ162" s="104">
        <v>7.0444165268353416</v>
      </c>
      <c r="AK162" s="104">
        <v>5.9188333010034277</v>
      </c>
      <c r="AL162" s="104">
        <v>5.5801151505729569</v>
      </c>
      <c r="AM162" s="104">
        <v>6.5680181727495626</v>
      </c>
      <c r="AN162" s="104">
        <v>7.2173971452744459</v>
      </c>
      <c r="AO162" s="104">
        <v>6.2860493286546344</v>
      </c>
      <c r="AP162" s="104">
        <v>0</v>
      </c>
      <c r="AQ162" s="104">
        <v>0</v>
      </c>
      <c r="AR162" s="104">
        <v>0</v>
      </c>
      <c r="AS162" s="104">
        <v>0</v>
      </c>
      <c r="AT162" s="104">
        <v>0</v>
      </c>
      <c r="AU162" s="104">
        <v>0</v>
      </c>
      <c r="AV162" s="104">
        <v>0</v>
      </c>
      <c r="AW162" s="104">
        <v>0</v>
      </c>
      <c r="AX162" s="104">
        <v>0</v>
      </c>
      <c r="AY162" s="104">
        <v>0</v>
      </c>
      <c r="AZ162" s="104">
        <v>0</v>
      </c>
      <c r="BA162" s="104">
        <v>0</v>
      </c>
    </row>
    <row r="163" spans="1:53" hidden="1" x14ac:dyDescent="0.35">
      <c r="A163" s="158" t="s">
        <v>66</v>
      </c>
      <c r="B163" s="158" t="s">
        <v>494</v>
      </c>
      <c r="C163" s="158" t="s">
        <v>71</v>
      </c>
      <c r="D163" s="158" t="s">
        <v>65</v>
      </c>
      <c r="E163" s="158" t="s">
        <v>450</v>
      </c>
      <c r="F163" s="159">
        <v>8.1779837741251846</v>
      </c>
      <c r="G163" s="159">
        <v>18.909160078057091</v>
      </c>
      <c r="H163" s="159">
        <v>29.815766428245475</v>
      </c>
      <c r="I163" s="159">
        <v>40.112886323538284</v>
      </c>
      <c r="J163" s="159">
        <v>48.649347112766407</v>
      </c>
      <c r="K163" s="159">
        <v>57.595083513368365</v>
      </c>
      <c r="L163" s="159">
        <v>67.479206993351312</v>
      </c>
      <c r="M163" s="159">
        <v>75.902606710850819</v>
      </c>
      <c r="N163" s="159">
        <v>84.451579963894432</v>
      </c>
      <c r="O163" s="159">
        <v>93.859119082130945</v>
      </c>
      <c r="P163" s="159">
        <v>103.54614958777071</v>
      </c>
      <c r="Q163" s="159">
        <v>112.48242750552585</v>
      </c>
      <c r="R163" s="159">
        <v>0</v>
      </c>
      <c r="S163" s="159">
        <v>0</v>
      </c>
      <c r="T163" s="159">
        <v>0</v>
      </c>
      <c r="U163" s="159">
        <v>0</v>
      </c>
      <c r="V163" s="159">
        <v>0</v>
      </c>
      <c r="W163" s="159">
        <v>0</v>
      </c>
      <c r="X163" s="159">
        <v>0</v>
      </c>
      <c r="Y163" s="159">
        <v>0</v>
      </c>
      <c r="Z163" s="159">
        <v>0</v>
      </c>
      <c r="AA163" s="159">
        <v>0</v>
      </c>
      <c r="AB163" s="159">
        <v>0</v>
      </c>
      <c r="AC163" s="159">
        <v>0</v>
      </c>
      <c r="AD163" s="159">
        <v>8.1779837741251846</v>
      </c>
      <c r="AE163" s="159">
        <v>10.731176303931909</v>
      </c>
      <c r="AF163" s="159">
        <v>10.906606350188383</v>
      </c>
      <c r="AG163" s="159">
        <v>10.297119895292807</v>
      </c>
      <c r="AH163" s="159">
        <v>8.5364607892281228</v>
      </c>
      <c r="AI163" s="159">
        <v>8.9457364006019571</v>
      </c>
      <c r="AJ163" s="159">
        <v>9.8841234799829412</v>
      </c>
      <c r="AK163" s="159">
        <v>8.4233997174994997</v>
      </c>
      <c r="AL163" s="159">
        <v>8.5489732530436093</v>
      </c>
      <c r="AM163" s="159">
        <v>9.4075391182365138</v>
      </c>
      <c r="AN163" s="159">
        <v>9.6870305056397719</v>
      </c>
      <c r="AO163" s="159">
        <v>8.9362779177551293</v>
      </c>
      <c r="AP163" s="159">
        <v>0</v>
      </c>
      <c r="AQ163" s="159">
        <v>0</v>
      </c>
      <c r="AR163" s="159">
        <v>0</v>
      </c>
      <c r="AS163" s="159">
        <v>0</v>
      </c>
      <c r="AT163" s="159">
        <v>0</v>
      </c>
      <c r="AU163" s="159">
        <v>0</v>
      </c>
      <c r="AV163" s="159">
        <v>0</v>
      </c>
      <c r="AW163" s="159">
        <v>0</v>
      </c>
      <c r="AX163" s="159">
        <v>0</v>
      </c>
      <c r="AY163" s="159">
        <v>0</v>
      </c>
      <c r="AZ163" s="159">
        <v>0</v>
      </c>
      <c r="BA163" s="159">
        <v>0</v>
      </c>
    </row>
    <row r="164" spans="1:53" hidden="1" x14ac:dyDescent="0.35">
      <c r="A164" s="158" t="s">
        <v>66</v>
      </c>
      <c r="B164" s="158" t="s">
        <v>494</v>
      </c>
      <c r="C164" s="158" t="s">
        <v>71</v>
      </c>
      <c r="D164" s="158" t="s">
        <v>65</v>
      </c>
      <c r="E164" s="158" t="s">
        <v>451</v>
      </c>
      <c r="F164" s="159">
        <v>12.694926711452021</v>
      </c>
      <c r="G164" s="159">
        <v>104.99817978285353</v>
      </c>
      <c r="H164" s="159">
        <v>161.71614972171494</v>
      </c>
      <c r="I164" s="159">
        <v>260.28351851320991</v>
      </c>
      <c r="J164" s="159">
        <v>337.23856039108762</v>
      </c>
      <c r="K164" s="159">
        <v>434.97621896120336</v>
      </c>
      <c r="L164" s="159">
        <v>539.25705532056497</v>
      </c>
      <c r="M164" s="159">
        <v>631.63120492723215</v>
      </c>
      <c r="N164" s="159">
        <v>725.09801362523353</v>
      </c>
      <c r="O164" s="159">
        <v>838.94468615839116</v>
      </c>
      <c r="P164" s="159">
        <v>932.31316980272015</v>
      </c>
      <c r="Q164" s="159">
        <v>1025.4321979463762</v>
      </c>
      <c r="R164" s="159">
        <v>0</v>
      </c>
      <c r="S164" s="159">
        <v>600</v>
      </c>
      <c r="T164" s="159">
        <v>600</v>
      </c>
      <c r="U164" s="159">
        <v>600</v>
      </c>
      <c r="V164" s="159">
        <v>605</v>
      </c>
      <c r="W164" s="159">
        <v>605</v>
      </c>
      <c r="X164" s="159">
        <v>605</v>
      </c>
      <c r="Y164" s="159">
        <v>605</v>
      </c>
      <c r="Z164" s="159">
        <v>605</v>
      </c>
      <c r="AA164" s="159">
        <v>605</v>
      </c>
      <c r="AB164" s="159">
        <v>605</v>
      </c>
      <c r="AC164" s="159">
        <v>605</v>
      </c>
      <c r="AD164" s="159">
        <v>12.694926711452021</v>
      </c>
      <c r="AE164" s="159">
        <v>92.3032530714015</v>
      </c>
      <c r="AF164" s="159">
        <v>56.717969938861422</v>
      </c>
      <c r="AG164" s="159">
        <v>98.567368791494971</v>
      </c>
      <c r="AH164" s="159">
        <v>76.955041877877676</v>
      </c>
      <c r="AI164" s="159">
        <v>97.737658570115713</v>
      </c>
      <c r="AJ164" s="159">
        <v>104.28083635936161</v>
      </c>
      <c r="AK164" s="159">
        <v>92.374149606667189</v>
      </c>
      <c r="AL164" s="159">
        <v>93.466808698001444</v>
      </c>
      <c r="AM164" s="159">
        <v>113.84667253315766</v>
      </c>
      <c r="AN164" s="159">
        <v>93.368483644329018</v>
      </c>
      <c r="AO164" s="159">
        <v>93.119028143655967</v>
      </c>
      <c r="AP164" s="159">
        <v>0</v>
      </c>
      <c r="AQ164" s="159">
        <v>600</v>
      </c>
      <c r="AR164" s="159">
        <v>0</v>
      </c>
      <c r="AS164" s="159">
        <v>0</v>
      </c>
      <c r="AT164" s="159">
        <v>5</v>
      </c>
      <c r="AU164" s="159">
        <v>0</v>
      </c>
      <c r="AV164" s="159">
        <v>0</v>
      </c>
      <c r="AW164" s="159">
        <v>0</v>
      </c>
      <c r="AX164" s="159">
        <v>0</v>
      </c>
      <c r="AY164" s="159">
        <v>0</v>
      </c>
      <c r="AZ164" s="159">
        <v>0</v>
      </c>
      <c r="BA164" s="159">
        <v>0</v>
      </c>
    </row>
    <row r="165" spans="1:53" hidden="1" x14ac:dyDescent="0.35">
      <c r="A165" s="158" t="s">
        <v>66</v>
      </c>
      <c r="B165" s="158" t="s">
        <v>494</v>
      </c>
      <c r="C165" s="158" t="s">
        <v>71</v>
      </c>
      <c r="D165" s="158" t="s">
        <v>65</v>
      </c>
      <c r="E165" s="158" t="s">
        <v>452</v>
      </c>
      <c r="F165" s="159">
        <v>125.58253731333495</v>
      </c>
      <c r="G165" s="159">
        <v>518.28632665846442</v>
      </c>
      <c r="H165" s="159">
        <v>884.48242199004665</v>
      </c>
      <c r="I165" s="159">
        <v>1254.8603062036573</v>
      </c>
      <c r="J165" s="159">
        <v>1541.7820766409386</v>
      </c>
      <c r="K165" s="159">
        <v>1867.9624970523564</v>
      </c>
      <c r="L165" s="159">
        <v>2226.3630603752472</v>
      </c>
      <c r="M165" s="159">
        <v>2535.3683405915158</v>
      </c>
      <c r="N165" s="159">
        <v>2842.9516467280537</v>
      </c>
      <c r="O165" s="159">
        <v>3181.8287502723288</v>
      </c>
      <c r="P165" s="159">
        <v>3525.5451358262035</v>
      </c>
      <c r="Q165" s="159">
        <v>3842.1317023639685</v>
      </c>
      <c r="R165" s="159">
        <v>100</v>
      </c>
      <c r="S165" s="159">
        <v>106</v>
      </c>
      <c r="T165" s="159">
        <v>106</v>
      </c>
      <c r="U165" s="159">
        <v>261</v>
      </c>
      <c r="V165" s="159">
        <v>381</v>
      </c>
      <c r="W165" s="159">
        <v>381</v>
      </c>
      <c r="X165" s="159">
        <v>381</v>
      </c>
      <c r="Y165" s="159">
        <v>381</v>
      </c>
      <c r="Z165" s="159">
        <v>381</v>
      </c>
      <c r="AA165" s="159">
        <v>381</v>
      </c>
      <c r="AB165" s="159">
        <v>381</v>
      </c>
      <c r="AC165" s="159">
        <v>381</v>
      </c>
      <c r="AD165" s="159">
        <v>125.58253731333495</v>
      </c>
      <c r="AE165" s="159">
        <v>392.70378934512951</v>
      </c>
      <c r="AF165" s="159">
        <v>366.19609533158223</v>
      </c>
      <c r="AG165" s="159">
        <v>370.37788421361074</v>
      </c>
      <c r="AH165" s="159">
        <v>286.92177043728128</v>
      </c>
      <c r="AI165" s="159">
        <v>326.18042041141769</v>
      </c>
      <c r="AJ165" s="159">
        <v>358.40056332289083</v>
      </c>
      <c r="AK165" s="159">
        <v>309.00528021626843</v>
      </c>
      <c r="AL165" s="159">
        <v>307.58330613653789</v>
      </c>
      <c r="AM165" s="159">
        <v>338.87710354427497</v>
      </c>
      <c r="AN165" s="159">
        <v>343.71638555387489</v>
      </c>
      <c r="AO165" s="159">
        <v>316.58656653776512</v>
      </c>
      <c r="AP165" s="159">
        <v>100</v>
      </c>
      <c r="AQ165" s="159">
        <v>6</v>
      </c>
      <c r="AR165" s="159">
        <v>0</v>
      </c>
      <c r="AS165" s="159">
        <v>155</v>
      </c>
      <c r="AT165" s="159">
        <v>120</v>
      </c>
      <c r="AU165" s="159">
        <v>0</v>
      </c>
      <c r="AV165" s="159">
        <v>0</v>
      </c>
      <c r="AW165" s="159">
        <v>0</v>
      </c>
      <c r="AX165" s="159">
        <v>0</v>
      </c>
      <c r="AY165" s="159">
        <v>0</v>
      </c>
      <c r="AZ165" s="159">
        <v>0</v>
      </c>
      <c r="BA165" s="159">
        <v>0</v>
      </c>
    </row>
    <row r="166" spans="1:53" hidden="1" x14ac:dyDescent="0.35">
      <c r="A166" s="158" t="s">
        <v>66</v>
      </c>
      <c r="B166" s="158" t="s">
        <v>494</v>
      </c>
      <c r="C166" s="158" t="s">
        <v>71</v>
      </c>
      <c r="D166" s="158" t="s">
        <v>65</v>
      </c>
      <c r="E166" s="158" t="s">
        <v>453</v>
      </c>
      <c r="F166" s="159">
        <v>87.209314552756808</v>
      </c>
      <c r="G166" s="159">
        <v>396.79888506102657</v>
      </c>
      <c r="H166" s="159">
        <v>693.45238219367934</v>
      </c>
      <c r="I166" s="159">
        <v>941.08165199041287</v>
      </c>
      <c r="J166" s="159">
        <v>1130.0796818789884</v>
      </c>
      <c r="K166" s="159">
        <v>1337.8329127142763</v>
      </c>
      <c r="L166" s="159">
        <v>1571.0607592347294</v>
      </c>
      <c r="M166" s="159">
        <v>1764.3190650459842</v>
      </c>
      <c r="N166" s="159">
        <v>1950.0125802045707</v>
      </c>
      <c r="O166" s="159">
        <v>2154.7433211955108</v>
      </c>
      <c r="P166" s="159">
        <v>2378.6121919226657</v>
      </c>
      <c r="Q166" s="159">
        <v>2592.2482048727943</v>
      </c>
      <c r="R166" s="159">
        <v>0.1</v>
      </c>
      <c r="S166" s="159">
        <v>10.1</v>
      </c>
      <c r="T166" s="159">
        <v>110.1</v>
      </c>
      <c r="U166" s="159">
        <v>120.1</v>
      </c>
      <c r="V166" s="159">
        <v>206.1</v>
      </c>
      <c r="W166" s="159">
        <v>206.1</v>
      </c>
      <c r="X166" s="159">
        <v>206.1</v>
      </c>
      <c r="Y166" s="159">
        <v>206.1</v>
      </c>
      <c r="Z166" s="159">
        <v>206.1</v>
      </c>
      <c r="AA166" s="159">
        <v>206.1</v>
      </c>
      <c r="AB166" s="159">
        <v>206.1</v>
      </c>
      <c r="AC166" s="159">
        <v>206.1</v>
      </c>
      <c r="AD166" s="159">
        <v>87.209314552756808</v>
      </c>
      <c r="AE166" s="159">
        <v>309.58957050826973</v>
      </c>
      <c r="AF166" s="159">
        <v>296.65349713265277</v>
      </c>
      <c r="AG166" s="159">
        <v>247.62926979673347</v>
      </c>
      <c r="AH166" s="159">
        <v>188.9980298885755</v>
      </c>
      <c r="AI166" s="159">
        <v>207.75323083528798</v>
      </c>
      <c r="AJ166" s="159">
        <v>233.22784652045311</v>
      </c>
      <c r="AK166" s="159">
        <v>193.25830581125467</v>
      </c>
      <c r="AL166" s="159">
        <v>185.69351515858654</v>
      </c>
      <c r="AM166" s="159">
        <v>204.73074099094026</v>
      </c>
      <c r="AN166" s="159">
        <v>223.86887072715496</v>
      </c>
      <c r="AO166" s="159">
        <v>213.63601295012842</v>
      </c>
      <c r="AP166" s="159">
        <v>0.1</v>
      </c>
      <c r="AQ166" s="159">
        <v>10</v>
      </c>
      <c r="AR166" s="159">
        <v>100</v>
      </c>
      <c r="AS166" s="159">
        <v>10</v>
      </c>
      <c r="AT166" s="159">
        <v>86</v>
      </c>
      <c r="AU166" s="159">
        <v>0</v>
      </c>
      <c r="AV166" s="159">
        <v>0</v>
      </c>
      <c r="AW166" s="159">
        <v>0</v>
      </c>
      <c r="AX166" s="159">
        <v>0</v>
      </c>
      <c r="AY166" s="159">
        <v>0</v>
      </c>
      <c r="AZ166" s="159">
        <v>0</v>
      </c>
      <c r="BA166" s="159">
        <v>0</v>
      </c>
    </row>
    <row r="167" spans="1:53" hidden="1" x14ac:dyDescent="0.35">
      <c r="A167" s="158" t="s">
        <v>66</v>
      </c>
      <c r="B167" s="158" t="s">
        <v>494</v>
      </c>
      <c r="C167" s="158" t="s">
        <v>71</v>
      </c>
      <c r="D167" s="158" t="s">
        <v>65</v>
      </c>
      <c r="E167" s="158" t="s">
        <v>454</v>
      </c>
      <c r="F167" s="159">
        <v>46.005832514701552</v>
      </c>
      <c r="G167" s="159">
        <v>148.9418421717312</v>
      </c>
      <c r="H167" s="159">
        <v>261.24711978838604</v>
      </c>
      <c r="I167" s="159">
        <v>342.79989234957469</v>
      </c>
      <c r="J167" s="159">
        <v>403.49314419431255</v>
      </c>
      <c r="K167" s="159">
        <v>465.04921289312625</v>
      </c>
      <c r="L167" s="159">
        <v>531.03886431458784</v>
      </c>
      <c r="M167" s="159">
        <v>585.28423261605917</v>
      </c>
      <c r="N167" s="159">
        <v>631.46152022259753</v>
      </c>
      <c r="O167" s="159">
        <v>691.78262860062466</v>
      </c>
      <c r="P167" s="159">
        <v>762.59054482987904</v>
      </c>
      <c r="Q167" s="159">
        <v>820.22233895247075</v>
      </c>
      <c r="R167" s="159">
        <v>10</v>
      </c>
      <c r="S167" s="159">
        <v>10</v>
      </c>
      <c r="T167" s="159">
        <v>30</v>
      </c>
      <c r="U167" s="159">
        <v>80</v>
      </c>
      <c r="V167" s="159">
        <v>193</v>
      </c>
      <c r="W167" s="159">
        <v>193</v>
      </c>
      <c r="X167" s="159">
        <v>193</v>
      </c>
      <c r="Y167" s="159">
        <v>193</v>
      </c>
      <c r="Z167" s="159">
        <v>193</v>
      </c>
      <c r="AA167" s="159">
        <v>193</v>
      </c>
      <c r="AB167" s="159">
        <v>193</v>
      </c>
      <c r="AC167" s="159">
        <v>193</v>
      </c>
      <c r="AD167" s="159">
        <v>46.005832514701552</v>
      </c>
      <c r="AE167" s="159">
        <v>102.93600965702966</v>
      </c>
      <c r="AF167" s="159">
        <v>112.30527761665482</v>
      </c>
      <c r="AG167" s="159">
        <v>81.552772561188632</v>
      </c>
      <c r="AH167" s="159">
        <v>60.693251844737873</v>
      </c>
      <c r="AI167" s="159">
        <v>61.556068698813689</v>
      </c>
      <c r="AJ167" s="159">
        <v>65.98965142146163</v>
      </c>
      <c r="AK167" s="159">
        <v>54.245368301471274</v>
      </c>
      <c r="AL167" s="159">
        <v>46.177287606538364</v>
      </c>
      <c r="AM167" s="159">
        <v>60.321108378027176</v>
      </c>
      <c r="AN167" s="159">
        <v>70.807916229254388</v>
      </c>
      <c r="AO167" s="159">
        <v>57.631794122591714</v>
      </c>
      <c r="AP167" s="159">
        <v>10</v>
      </c>
      <c r="AQ167" s="159">
        <v>0</v>
      </c>
      <c r="AR167" s="159">
        <v>20</v>
      </c>
      <c r="AS167" s="159">
        <v>50</v>
      </c>
      <c r="AT167" s="159">
        <v>113</v>
      </c>
      <c r="AU167" s="159">
        <v>0</v>
      </c>
      <c r="AV167" s="159">
        <v>0</v>
      </c>
      <c r="AW167" s="159">
        <v>0</v>
      </c>
      <c r="AX167" s="159">
        <v>0</v>
      </c>
      <c r="AY167" s="159">
        <v>0</v>
      </c>
      <c r="AZ167" s="159">
        <v>0</v>
      </c>
      <c r="BA167" s="159">
        <v>0</v>
      </c>
    </row>
    <row r="168" spans="1:53" hidden="1" x14ac:dyDescent="0.35">
      <c r="A168" s="158" t="s">
        <v>66</v>
      </c>
      <c r="B168" s="158" t="s">
        <v>494</v>
      </c>
      <c r="C168" s="158" t="s">
        <v>71</v>
      </c>
      <c r="D168" s="158" t="s">
        <v>65</v>
      </c>
      <c r="E168" s="158" t="s">
        <v>455</v>
      </c>
      <c r="F168" s="159">
        <v>14.326323902737091</v>
      </c>
      <c r="G168" s="159">
        <v>44.498535538732156</v>
      </c>
      <c r="H168" s="159">
        <v>77.217692651559062</v>
      </c>
      <c r="I168" s="159">
        <v>101.56869919994504</v>
      </c>
      <c r="J168" s="159">
        <v>119.90842103997514</v>
      </c>
      <c r="K168" s="159">
        <v>138.58048448561459</v>
      </c>
      <c r="L168" s="159">
        <v>158.67055850007293</v>
      </c>
      <c r="M168" s="159">
        <v>175.2593929028904</v>
      </c>
      <c r="N168" s="159">
        <v>189.72381447555165</v>
      </c>
      <c r="O168" s="159">
        <v>208.18079670869</v>
      </c>
      <c r="P168" s="159">
        <v>229.50919806138495</v>
      </c>
      <c r="Q168" s="159">
        <v>247.13041076646249</v>
      </c>
      <c r="R168" s="159">
        <v>0</v>
      </c>
      <c r="S168" s="159">
        <v>0</v>
      </c>
      <c r="T168" s="159">
        <v>0</v>
      </c>
      <c r="U168" s="159">
        <v>0</v>
      </c>
      <c r="V168" s="159">
        <v>0</v>
      </c>
      <c r="W168" s="159">
        <v>0</v>
      </c>
      <c r="X168" s="159">
        <v>0</v>
      </c>
      <c r="Y168" s="159">
        <v>0</v>
      </c>
      <c r="Z168" s="159">
        <v>0</v>
      </c>
      <c r="AA168" s="159">
        <v>0</v>
      </c>
      <c r="AB168" s="159">
        <v>0</v>
      </c>
      <c r="AC168" s="159">
        <v>0</v>
      </c>
      <c r="AD168" s="159">
        <v>14.326323902737091</v>
      </c>
      <c r="AE168" s="159">
        <v>30.172211635995062</v>
      </c>
      <c r="AF168" s="159">
        <v>32.719157112826906</v>
      </c>
      <c r="AG168" s="159">
        <v>24.351006548385978</v>
      </c>
      <c r="AH168" s="159">
        <v>18.339721840030094</v>
      </c>
      <c r="AI168" s="159">
        <v>18.672063445639452</v>
      </c>
      <c r="AJ168" s="159">
        <v>20.090074014458335</v>
      </c>
      <c r="AK168" s="159">
        <v>16.588834402817469</v>
      </c>
      <c r="AL168" s="159">
        <v>14.464421572661248</v>
      </c>
      <c r="AM168" s="159">
        <v>18.456982233138358</v>
      </c>
      <c r="AN168" s="159">
        <v>21.328401352694943</v>
      </c>
      <c r="AO168" s="159">
        <v>17.62121270507755</v>
      </c>
      <c r="AP168" s="159">
        <v>0</v>
      </c>
      <c r="AQ168" s="159">
        <v>0</v>
      </c>
      <c r="AR168" s="159">
        <v>0</v>
      </c>
      <c r="AS168" s="159">
        <v>0</v>
      </c>
      <c r="AT168" s="159">
        <v>0</v>
      </c>
      <c r="AU168" s="159">
        <v>0</v>
      </c>
      <c r="AV168" s="159">
        <v>0</v>
      </c>
      <c r="AW168" s="159">
        <v>0</v>
      </c>
      <c r="AX168" s="159">
        <v>0</v>
      </c>
      <c r="AY168" s="159">
        <v>0</v>
      </c>
      <c r="AZ168" s="159">
        <v>0</v>
      </c>
      <c r="BA168" s="159">
        <v>0</v>
      </c>
    </row>
    <row r="169" spans="1:53" hidden="1" x14ac:dyDescent="0.35">
      <c r="A169" s="158" t="s">
        <v>66</v>
      </c>
      <c r="B169" s="158" t="s">
        <v>494</v>
      </c>
      <c r="C169" s="158" t="s">
        <v>71</v>
      </c>
      <c r="D169" s="158" t="s">
        <v>65</v>
      </c>
      <c r="E169" s="158" t="s">
        <v>456</v>
      </c>
      <c r="F169" s="159">
        <v>54.458152182194269</v>
      </c>
      <c r="G169" s="159">
        <v>251.09649612200673</v>
      </c>
      <c r="H169" s="159">
        <v>433.86118338307415</v>
      </c>
      <c r="I169" s="159">
        <v>599.4053341582553</v>
      </c>
      <c r="J169" s="159">
        <v>746.74533350745719</v>
      </c>
      <c r="K169" s="159">
        <v>897.95923508591932</v>
      </c>
      <c r="L169" s="159">
        <v>1069.9219274083446</v>
      </c>
      <c r="M169" s="159">
        <v>1223.0713580208476</v>
      </c>
      <c r="N169" s="159">
        <v>1368.8669204601865</v>
      </c>
      <c r="O169" s="159">
        <v>1515.8888993424125</v>
      </c>
      <c r="P169" s="159">
        <v>1685.0449337482937</v>
      </c>
      <c r="Q169" s="159">
        <v>1828.9061335618669</v>
      </c>
      <c r="R169" s="159">
        <v>0</v>
      </c>
      <c r="S169" s="159">
        <v>2040</v>
      </c>
      <c r="T169" s="159">
        <v>2060</v>
      </c>
      <c r="U169" s="159">
        <v>2130</v>
      </c>
      <c r="V169" s="159">
        <v>2130</v>
      </c>
      <c r="W169" s="159">
        <v>2130</v>
      </c>
      <c r="X169" s="159">
        <v>2130</v>
      </c>
      <c r="Y169" s="159">
        <v>2130</v>
      </c>
      <c r="Z169" s="159">
        <v>2130</v>
      </c>
      <c r="AA169" s="159">
        <v>2130</v>
      </c>
      <c r="AB169" s="159">
        <v>2130</v>
      </c>
      <c r="AC169" s="159">
        <v>2130</v>
      </c>
      <c r="AD169" s="159">
        <v>54.458152182194269</v>
      </c>
      <c r="AE169" s="159">
        <v>196.63834393981247</v>
      </c>
      <c r="AF169" s="159">
        <v>182.76468726106739</v>
      </c>
      <c r="AG169" s="159">
        <v>165.54415077518112</v>
      </c>
      <c r="AH169" s="159">
        <v>147.33999934920183</v>
      </c>
      <c r="AI169" s="159">
        <v>151.2139015784621</v>
      </c>
      <c r="AJ169" s="159">
        <v>171.96269232242531</v>
      </c>
      <c r="AK169" s="159">
        <v>153.14943061250304</v>
      </c>
      <c r="AL169" s="159">
        <v>145.79556243933902</v>
      </c>
      <c r="AM169" s="159">
        <v>147.02197888222605</v>
      </c>
      <c r="AN169" s="159">
        <v>169.15603440588126</v>
      </c>
      <c r="AO169" s="159">
        <v>143.86119981357328</v>
      </c>
      <c r="AP169" s="159">
        <v>0</v>
      </c>
      <c r="AQ169" s="159">
        <v>2040</v>
      </c>
      <c r="AR169" s="159">
        <v>20</v>
      </c>
      <c r="AS169" s="159">
        <v>70</v>
      </c>
      <c r="AT169" s="159">
        <v>0</v>
      </c>
      <c r="AU169" s="159">
        <v>0</v>
      </c>
      <c r="AV169" s="159">
        <v>0</v>
      </c>
      <c r="AW169" s="159">
        <v>0</v>
      </c>
      <c r="AX169" s="159">
        <v>0</v>
      </c>
      <c r="AY169" s="159">
        <v>0</v>
      </c>
      <c r="AZ169" s="159">
        <v>0</v>
      </c>
      <c r="BA169" s="159">
        <v>0</v>
      </c>
    </row>
    <row r="170" spans="1:53" hidden="1" x14ac:dyDescent="0.35">
      <c r="A170" t="s">
        <v>66</v>
      </c>
      <c r="B170" t="s">
        <v>494</v>
      </c>
      <c r="C170" t="s">
        <v>72</v>
      </c>
      <c r="D170" t="s">
        <v>65</v>
      </c>
      <c r="E170" t="s">
        <v>457</v>
      </c>
      <c r="F170" s="104">
        <v>43.925357132064235</v>
      </c>
      <c r="G170" s="104">
        <v>109.07517433921544</v>
      </c>
      <c r="H170" s="104">
        <v>172.87263091535451</v>
      </c>
      <c r="I170" s="104">
        <v>239.35799175697386</v>
      </c>
      <c r="J170" s="104">
        <v>293.71185865174732</v>
      </c>
      <c r="K170" s="104">
        <v>349.33244611680351</v>
      </c>
      <c r="L170" s="104">
        <v>415.0574219418711</v>
      </c>
      <c r="M170" s="104">
        <v>473.06030974990057</v>
      </c>
      <c r="N170" s="104">
        <v>528.0227953284151</v>
      </c>
      <c r="O170" s="104">
        <v>592.26491707929415</v>
      </c>
      <c r="P170" s="104">
        <v>657.70666573506514</v>
      </c>
      <c r="Q170" s="104">
        <v>715.4449382028132</v>
      </c>
      <c r="R170" s="104">
        <v>0</v>
      </c>
      <c r="S170" s="104">
        <v>0</v>
      </c>
      <c r="T170" s="104">
        <v>0</v>
      </c>
      <c r="U170" s="104">
        <v>100</v>
      </c>
      <c r="V170" s="104">
        <v>101</v>
      </c>
      <c r="W170" s="104">
        <v>101</v>
      </c>
      <c r="X170" s="104">
        <v>101</v>
      </c>
      <c r="Y170" s="104">
        <v>101</v>
      </c>
      <c r="Z170" s="104">
        <v>101</v>
      </c>
      <c r="AA170" s="104">
        <v>101</v>
      </c>
      <c r="AB170" s="104">
        <v>101</v>
      </c>
      <c r="AC170" s="104">
        <v>101</v>
      </c>
      <c r="AD170" s="104">
        <v>43.925357132064235</v>
      </c>
      <c r="AE170" s="104">
        <v>65.149817207151202</v>
      </c>
      <c r="AF170" s="104">
        <v>63.797456576139062</v>
      </c>
      <c r="AG170" s="104">
        <v>66.485360841619354</v>
      </c>
      <c r="AH170" s="104">
        <v>54.353866894773446</v>
      </c>
      <c r="AI170" s="104">
        <v>55.620587465056197</v>
      </c>
      <c r="AJ170" s="104">
        <v>65.724975825067602</v>
      </c>
      <c r="AK170" s="104">
        <v>58.002887808029463</v>
      </c>
      <c r="AL170" s="104">
        <v>54.962485578514482</v>
      </c>
      <c r="AM170" s="104">
        <v>64.242121750879008</v>
      </c>
      <c r="AN170" s="104">
        <v>65.44174865577105</v>
      </c>
      <c r="AO170" s="104">
        <v>57.738272467748082</v>
      </c>
      <c r="AP170" s="104">
        <v>0</v>
      </c>
      <c r="AQ170" s="104">
        <v>0</v>
      </c>
      <c r="AR170" s="104">
        <v>0</v>
      </c>
      <c r="AS170" s="104">
        <v>100</v>
      </c>
      <c r="AT170" s="104">
        <v>1</v>
      </c>
      <c r="AU170" s="104">
        <v>0</v>
      </c>
      <c r="AV170" s="104">
        <v>0</v>
      </c>
      <c r="AW170" s="104">
        <v>0</v>
      </c>
      <c r="AX170" s="104">
        <v>0</v>
      </c>
      <c r="AY170" s="104">
        <v>0</v>
      </c>
      <c r="AZ170" s="104">
        <v>0</v>
      </c>
      <c r="BA170" s="104">
        <v>0</v>
      </c>
    </row>
    <row r="171" spans="1:53" hidden="1" x14ac:dyDescent="0.35">
      <c r="A171" t="s">
        <v>66</v>
      </c>
      <c r="B171" t="s">
        <v>494</v>
      </c>
      <c r="C171" t="s">
        <v>72</v>
      </c>
      <c r="D171" t="s">
        <v>65</v>
      </c>
      <c r="E171" t="s">
        <v>458</v>
      </c>
      <c r="F171" s="104">
        <v>80.337312626546776</v>
      </c>
      <c r="G171" s="104">
        <v>218.07735499599713</v>
      </c>
      <c r="H171" s="104">
        <v>363.90013355705753</v>
      </c>
      <c r="I171" s="104">
        <v>483.01065401245279</v>
      </c>
      <c r="J171" s="104">
        <v>576.2810583544001</v>
      </c>
      <c r="K171" s="104">
        <v>672.54945093250979</v>
      </c>
      <c r="L171" s="104">
        <v>777.52921924042857</v>
      </c>
      <c r="M171" s="104">
        <v>865.48271746068997</v>
      </c>
      <c r="N171" s="104">
        <v>947.92204905979554</v>
      </c>
      <c r="O171" s="104">
        <v>1045.8441184961953</v>
      </c>
      <c r="P171" s="104">
        <v>1153.32078425808</v>
      </c>
      <c r="Q171" s="104">
        <v>1246.6859788035158</v>
      </c>
      <c r="R171" s="104">
        <v>0</v>
      </c>
      <c r="S171" s="104">
        <v>0</v>
      </c>
      <c r="T171" s="104">
        <v>0</v>
      </c>
      <c r="U171" s="104">
        <v>10</v>
      </c>
      <c r="V171" s="104">
        <v>10</v>
      </c>
      <c r="W171" s="104">
        <v>10</v>
      </c>
      <c r="X171" s="104">
        <v>10</v>
      </c>
      <c r="Y171" s="104">
        <v>10</v>
      </c>
      <c r="Z171" s="104">
        <v>10</v>
      </c>
      <c r="AA171" s="104">
        <v>10</v>
      </c>
      <c r="AB171" s="104">
        <v>10</v>
      </c>
      <c r="AC171" s="104">
        <v>10</v>
      </c>
      <c r="AD171" s="104">
        <v>80.337312626546776</v>
      </c>
      <c r="AE171" s="104">
        <v>137.74004236945035</v>
      </c>
      <c r="AF171" s="104">
        <v>145.82277856106037</v>
      </c>
      <c r="AG171" s="104">
        <v>119.11052045539526</v>
      </c>
      <c r="AH171" s="104">
        <v>93.270404341947255</v>
      </c>
      <c r="AI171" s="104">
        <v>96.268392578109697</v>
      </c>
      <c r="AJ171" s="104">
        <v>104.97976830791882</v>
      </c>
      <c r="AK171" s="104">
        <v>87.953498220261423</v>
      </c>
      <c r="AL171" s="104">
        <v>82.4393315991056</v>
      </c>
      <c r="AM171" s="104">
        <v>97.92206943639971</v>
      </c>
      <c r="AN171" s="104">
        <v>107.47666576188465</v>
      </c>
      <c r="AO171" s="104">
        <v>93.36519454543577</v>
      </c>
      <c r="AP171" s="104">
        <v>0</v>
      </c>
      <c r="AQ171" s="104">
        <v>0</v>
      </c>
      <c r="AR171" s="104">
        <v>0</v>
      </c>
      <c r="AS171" s="104">
        <v>10</v>
      </c>
      <c r="AT171" s="104">
        <v>0</v>
      </c>
      <c r="AU171" s="104">
        <v>0</v>
      </c>
      <c r="AV171" s="104">
        <v>0</v>
      </c>
      <c r="AW171" s="104">
        <v>0</v>
      </c>
      <c r="AX171" s="104">
        <v>0</v>
      </c>
      <c r="AY171" s="104">
        <v>0</v>
      </c>
      <c r="AZ171" s="104">
        <v>0</v>
      </c>
      <c r="BA171" s="104">
        <v>0</v>
      </c>
    </row>
    <row r="172" spans="1:53" hidden="1" x14ac:dyDescent="0.35">
      <c r="A172" t="s">
        <v>66</v>
      </c>
      <c r="B172" t="s">
        <v>494</v>
      </c>
      <c r="C172" t="s">
        <v>72</v>
      </c>
      <c r="D172" t="s">
        <v>65</v>
      </c>
      <c r="E172" t="s">
        <v>459</v>
      </c>
      <c r="F172" s="104">
        <v>109.36922714523661</v>
      </c>
      <c r="G172" s="104">
        <v>333.24923771007946</v>
      </c>
      <c r="H172" s="104">
        <v>567.41719838781137</v>
      </c>
      <c r="I172" s="104">
        <v>767.55240371823652</v>
      </c>
      <c r="J172" s="104">
        <v>933.45768604281056</v>
      </c>
      <c r="K172" s="104">
        <v>1103.5634315938944</v>
      </c>
      <c r="L172" s="104">
        <v>1285.5933987872641</v>
      </c>
      <c r="M172" s="104">
        <v>1444.7454027275248</v>
      </c>
      <c r="N172" s="104">
        <v>1597.1447332486093</v>
      </c>
      <c r="O172" s="104">
        <v>1769.8276277986906</v>
      </c>
      <c r="P172" s="104">
        <v>1954.7542628891538</v>
      </c>
      <c r="Q172" s="104">
        <v>2121.2312021381344</v>
      </c>
      <c r="R172" s="104">
        <v>0</v>
      </c>
      <c r="S172" s="104">
        <v>0</v>
      </c>
      <c r="T172" s="104">
        <v>18</v>
      </c>
      <c r="U172" s="104">
        <v>208</v>
      </c>
      <c r="V172" s="104">
        <v>208</v>
      </c>
      <c r="W172" s="104">
        <v>208</v>
      </c>
      <c r="X172" s="104">
        <v>208</v>
      </c>
      <c r="Y172" s="104">
        <v>208</v>
      </c>
      <c r="Z172" s="104">
        <v>208</v>
      </c>
      <c r="AA172" s="104">
        <v>208</v>
      </c>
      <c r="AB172" s="104">
        <v>208</v>
      </c>
      <c r="AC172" s="104">
        <v>208</v>
      </c>
      <c r="AD172" s="104">
        <v>109.36922714523661</v>
      </c>
      <c r="AE172" s="104">
        <v>223.88001056484285</v>
      </c>
      <c r="AF172" s="104">
        <v>234.16796067773191</v>
      </c>
      <c r="AG172" s="104">
        <v>200.13520533042518</v>
      </c>
      <c r="AH172" s="104">
        <v>165.90528232457405</v>
      </c>
      <c r="AI172" s="104">
        <v>170.10574555108374</v>
      </c>
      <c r="AJ172" s="104">
        <v>182.02996719336971</v>
      </c>
      <c r="AK172" s="104">
        <v>159.15200394026081</v>
      </c>
      <c r="AL172" s="104">
        <v>152.39933052108455</v>
      </c>
      <c r="AM172" s="104">
        <v>172.68289455008127</v>
      </c>
      <c r="AN172" s="104">
        <v>184.92663509046326</v>
      </c>
      <c r="AO172" s="104">
        <v>166.47693924898081</v>
      </c>
      <c r="AP172" s="104">
        <v>0</v>
      </c>
      <c r="AQ172" s="104">
        <v>0</v>
      </c>
      <c r="AR172" s="104">
        <v>18</v>
      </c>
      <c r="AS172" s="104">
        <v>190</v>
      </c>
      <c r="AT172" s="104">
        <v>0</v>
      </c>
      <c r="AU172" s="104">
        <v>0</v>
      </c>
      <c r="AV172" s="104">
        <v>0</v>
      </c>
      <c r="AW172" s="104">
        <v>0</v>
      </c>
      <c r="AX172" s="104">
        <v>0</v>
      </c>
      <c r="AY172" s="104">
        <v>0</v>
      </c>
      <c r="AZ172" s="104">
        <v>0</v>
      </c>
      <c r="BA172" s="104">
        <v>0</v>
      </c>
    </row>
    <row r="173" spans="1:53" hidden="1" x14ac:dyDescent="0.35">
      <c r="A173" t="s">
        <v>66</v>
      </c>
      <c r="B173" t="s">
        <v>494</v>
      </c>
      <c r="C173" t="s">
        <v>72</v>
      </c>
      <c r="D173" t="s">
        <v>65</v>
      </c>
      <c r="E173" t="s">
        <v>460</v>
      </c>
      <c r="F173" s="104">
        <v>55.214569855377853</v>
      </c>
      <c r="G173" s="104">
        <v>141.23856222830454</v>
      </c>
      <c r="H173" s="104">
        <v>231.11648397837109</v>
      </c>
      <c r="I173" s="104">
        <v>308.1802702666177</v>
      </c>
      <c r="J173" s="104">
        <v>369.73838127444674</v>
      </c>
      <c r="K173" s="104">
        <v>433.64001021802324</v>
      </c>
      <c r="L173" s="104">
        <v>503.68279195538486</v>
      </c>
      <c r="M173" s="104">
        <v>562.73959764345784</v>
      </c>
      <c r="N173" s="104">
        <v>619.79930253162411</v>
      </c>
      <c r="O173" s="104">
        <v>685.61209013047483</v>
      </c>
      <c r="P173" s="104">
        <v>756.17638278696086</v>
      </c>
      <c r="Q173" s="104">
        <v>818.8517428375967</v>
      </c>
      <c r="R173" s="104">
        <v>0</v>
      </c>
      <c r="S173" s="104">
        <v>0</v>
      </c>
      <c r="T173" s="104">
        <v>0</v>
      </c>
      <c r="U173" s="104">
        <v>100</v>
      </c>
      <c r="V173" s="104">
        <v>230.1</v>
      </c>
      <c r="W173" s="104">
        <v>230.1</v>
      </c>
      <c r="X173" s="104">
        <v>230.1</v>
      </c>
      <c r="Y173" s="104">
        <v>230.1</v>
      </c>
      <c r="Z173" s="104">
        <v>230.1</v>
      </c>
      <c r="AA173" s="104">
        <v>230.1</v>
      </c>
      <c r="AB173" s="104">
        <v>230.1</v>
      </c>
      <c r="AC173" s="104">
        <v>230.1</v>
      </c>
      <c r="AD173" s="104">
        <v>55.214569855377853</v>
      </c>
      <c r="AE173" s="104">
        <v>86.023992372926685</v>
      </c>
      <c r="AF173" s="104">
        <v>89.877921750066548</v>
      </c>
      <c r="AG173" s="104">
        <v>77.063786288246604</v>
      </c>
      <c r="AH173" s="104">
        <v>61.558111007829048</v>
      </c>
      <c r="AI173" s="104">
        <v>63.901628943576519</v>
      </c>
      <c r="AJ173" s="104">
        <v>70.042781737361622</v>
      </c>
      <c r="AK173" s="104">
        <v>59.056805688072956</v>
      </c>
      <c r="AL173" s="104">
        <v>57.059704888166301</v>
      </c>
      <c r="AM173" s="104">
        <v>65.81278759885069</v>
      </c>
      <c r="AN173" s="104">
        <v>70.564292656485975</v>
      </c>
      <c r="AO173" s="104">
        <v>62.675360050635831</v>
      </c>
      <c r="AP173" s="104">
        <v>0</v>
      </c>
      <c r="AQ173" s="104">
        <v>0</v>
      </c>
      <c r="AR173" s="104">
        <v>0</v>
      </c>
      <c r="AS173" s="104">
        <v>100</v>
      </c>
      <c r="AT173" s="104">
        <v>130.1</v>
      </c>
      <c r="AU173" s="104">
        <v>0</v>
      </c>
      <c r="AV173" s="104">
        <v>0</v>
      </c>
      <c r="AW173" s="104">
        <v>0</v>
      </c>
      <c r="AX173" s="104">
        <v>0</v>
      </c>
      <c r="AY173" s="104">
        <v>0</v>
      </c>
      <c r="AZ173" s="104">
        <v>0</v>
      </c>
      <c r="BA173" s="104">
        <v>0</v>
      </c>
    </row>
    <row r="174" spans="1:53" hidden="1" x14ac:dyDescent="0.35">
      <c r="A174" t="s">
        <v>66</v>
      </c>
      <c r="B174" t="s">
        <v>494</v>
      </c>
      <c r="C174" t="s">
        <v>72</v>
      </c>
      <c r="D174" t="s">
        <v>65</v>
      </c>
      <c r="E174" t="s">
        <v>461</v>
      </c>
      <c r="F174" s="104">
        <v>54.661935269214823</v>
      </c>
      <c r="G174" s="104">
        <v>183.89776338851283</v>
      </c>
      <c r="H174" s="104">
        <v>310.40435802970916</v>
      </c>
      <c r="I174" s="104">
        <v>437.51870008460219</v>
      </c>
      <c r="J174" s="104">
        <v>552.65373671946656</v>
      </c>
      <c r="K174" s="104">
        <v>666.53220543358714</v>
      </c>
      <c r="L174" s="104">
        <v>804.72064955295207</v>
      </c>
      <c r="M174" s="104">
        <v>921.10390215877408</v>
      </c>
      <c r="N174" s="104">
        <v>1035.1914804091145</v>
      </c>
      <c r="O174" s="104">
        <v>1162.1206095532971</v>
      </c>
      <c r="P174" s="104">
        <v>1291.0385653086641</v>
      </c>
      <c r="Q174" s="104">
        <v>1408.853353768726</v>
      </c>
      <c r="R174" s="104">
        <v>1500</v>
      </c>
      <c r="S174" s="104">
        <v>2040</v>
      </c>
      <c r="T174" s="104">
        <v>2050</v>
      </c>
      <c r="U174" s="104">
        <v>2050</v>
      </c>
      <c r="V174" s="104">
        <v>3510</v>
      </c>
      <c r="W174" s="104">
        <v>3510</v>
      </c>
      <c r="X174" s="104">
        <v>3510</v>
      </c>
      <c r="Y174" s="104">
        <v>3510</v>
      </c>
      <c r="Z174" s="104">
        <v>3510</v>
      </c>
      <c r="AA174" s="104">
        <v>3510</v>
      </c>
      <c r="AB174" s="104">
        <v>3510</v>
      </c>
      <c r="AC174" s="104">
        <v>3510</v>
      </c>
      <c r="AD174" s="104">
        <v>54.661935269214823</v>
      </c>
      <c r="AE174" s="104">
        <v>129.23582811929799</v>
      </c>
      <c r="AF174" s="104">
        <v>126.50659464119633</v>
      </c>
      <c r="AG174" s="104">
        <v>127.11434205489303</v>
      </c>
      <c r="AH174" s="104">
        <v>115.13503663486439</v>
      </c>
      <c r="AI174" s="104">
        <v>113.8784687141206</v>
      </c>
      <c r="AJ174" s="104">
        <v>138.18844411936493</v>
      </c>
      <c r="AK174" s="104">
        <v>116.38325260582198</v>
      </c>
      <c r="AL174" s="104">
        <v>114.08757825034056</v>
      </c>
      <c r="AM174" s="104">
        <v>126.92912914418261</v>
      </c>
      <c r="AN174" s="104">
        <v>128.91795575536713</v>
      </c>
      <c r="AO174" s="104">
        <v>117.81478846006199</v>
      </c>
      <c r="AP174" s="104">
        <v>1500</v>
      </c>
      <c r="AQ174" s="104">
        <v>540</v>
      </c>
      <c r="AR174" s="104">
        <v>10</v>
      </c>
      <c r="AS174" s="104">
        <v>0</v>
      </c>
      <c r="AT174" s="104">
        <v>1460</v>
      </c>
      <c r="AU174" s="104">
        <v>0</v>
      </c>
      <c r="AV174" s="104">
        <v>0</v>
      </c>
      <c r="AW174" s="104">
        <v>0</v>
      </c>
      <c r="AX174" s="104">
        <v>0</v>
      </c>
      <c r="AY174" s="104">
        <v>0</v>
      </c>
      <c r="AZ174" s="104">
        <v>0</v>
      </c>
      <c r="BA174" s="104">
        <v>0</v>
      </c>
    </row>
    <row r="175" spans="1:53" hidden="1" x14ac:dyDescent="0.35">
      <c r="A175" t="s">
        <v>66</v>
      </c>
      <c r="B175" t="s">
        <v>494</v>
      </c>
      <c r="C175" t="s">
        <v>72</v>
      </c>
      <c r="D175" t="s">
        <v>65</v>
      </c>
      <c r="E175" t="s">
        <v>462</v>
      </c>
      <c r="F175" s="104">
        <v>261.91614171782288</v>
      </c>
      <c r="G175" s="104">
        <v>1291.1034982017973</v>
      </c>
      <c r="H175" s="104">
        <v>2151.5881531554678</v>
      </c>
      <c r="I175" s="104">
        <v>3067.8650357676561</v>
      </c>
      <c r="J175" s="104">
        <v>3791.3452778816941</v>
      </c>
      <c r="K175" s="104">
        <v>4600.776673123044</v>
      </c>
      <c r="L175" s="104">
        <v>5536.1613309406684</v>
      </c>
      <c r="M175" s="104">
        <v>6330.9554835292738</v>
      </c>
      <c r="N175" s="104">
        <v>7112.5604100186192</v>
      </c>
      <c r="O175" s="104">
        <v>7984.1311019763452</v>
      </c>
      <c r="P175" s="104">
        <v>8862.1291215903966</v>
      </c>
      <c r="Q175" s="104">
        <v>9664.8596275854052</v>
      </c>
      <c r="R175" s="104">
        <v>1400.1279999999999</v>
      </c>
      <c r="S175" s="104">
        <v>1443.1279999999999</v>
      </c>
      <c r="T175" s="104">
        <v>2913.1279999999997</v>
      </c>
      <c r="U175" s="104">
        <v>4445.1279999999997</v>
      </c>
      <c r="V175" s="104">
        <v>6385.1279999999997</v>
      </c>
      <c r="W175" s="104">
        <v>6385.1279999999997</v>
      </c>
      <c r="X175" s="104">
        <v>6385.1279999999997</v>
      </c>
      <c r="Y175" s="104">
        <v>6385.1279999999997</v>
      </c>
      <c r="Z175" s="104">
        <v>6385.1279999999997</v>
      </c>
      <c r="AA175" s="104">
        <v>6385.1279999999997</v>
      </c>
      <c r="AB175" s="104">
        <v>6385.1279999999997</v>
      </c>
      <c r="AC175" s="104">
        <v>6385.1279999999997</v>
      </c>
      <c r="AD175" s="104">
        <v>261.91614171782288</v>
      </c>
      <c r="AE175" s="104">
        <v>1029.1873564839743</v>
      </c>
      <c r="AF175" s="104">
        <v>860.48465495367066</v>
      </c>
      <c r="AG175" s="104">
        <v>916.2768826121885</v>
      </c>
      <c r="AH175" s="104">
        <v>723.48024211403799</v>
      </c>
      <c r="AI175" s="104">
        <v>809.4313952413504</v>
      </c>
      <c r="AJ175" s="104">
        <v>935.38465781762477</v>
      </c>
      <c r="AK175" s="104">
        <v>794.79415258860502</v>
      </c>
      <c r="AL175" s="104">
        <v>781.60492648934496</v>
      </c>
      <c r="AM175" s="104">
        <v>871.57069195772647</v>
      </c>
      <c r="AN175" s="104">
        <v>877.99801961405183</v>
      </c>
      <c r="AO175" s="104">
        <v>802.7305059950088</v>
      </c>
      <c r="AP175" s="104">
        <v>1400.1279999999999</v>
      </c>
      <c r="AQ175" s="104">
        <v>43</v>
      </c>
      <c r="AR175" s="104">
        <v>1470</v>
      </c>
      <c r="AS175" s="104">
        <v>1532</v>
      </c>
      <c r="AT175" s="104">
        <v>1940</v>
      </c>
      <c r="AU175" s="104">
        <v>0</v>
      </c>
      <c r="AV175" s="104">
        <v>0</v>
      </c>
      <c r="AW175" s="104">
        <v>0</v>
      </c>
      <c r="AX175" s="104">
        <v>0</v>
      </c>
      <c r="AY175" s="104">
        <v>0</v>
      </c>
      <c r="AZ175" s="104">
        <v>0</v>
      </c>
      <c r="BA175" s="104">
        <v>0</v>
      </c>
    </row>
    <row r="176" spans="1:53" hidden="1" x14ac:dyDescent="0.35">
      <c r="A176" t="s">
        <v>66</v>
      </c>
      <c r="B176" t="s">
        <v>494</v>
      </c>
      <c r="C176" t="s">
        <v>72</v>
      </c>
      <c r="D176" t="s">
        <v>65</v>
      </c>
      <c r="E176" t="s">
        <v>463</v>
      </c>
      <c r="F176" s="104">
        <v>138.65062264305226</v>
      </c>
      <c r="G176" s="104">
        <v>672.01677503544806</v>
      </c>
      <c r="H176" s="104">
        <v>1144.9871922484458</v>
      </c>
      <c r="I176" s="104">
        <v>1634.6851885745023</v>
      </c>
      <c r="J176" s="104">
        <v>2040.6202290626075</v>
      </c>
      <c r="K176" s="104">
        <v>2458.9549259438741</v>
      </c>
      <c r="L176" s="104">
        <v>2930.9029522172264</v>
      </c>
      <c r="M176" s="104">
        <v>3371.5073056547681</v>
      </c>
      <c r="N176" s="104">
        <v>3780.6900487570388</v>
      </c>
      <c r="O176" s="104">
        <v>4256.7593578457736</v>
      </c>
      <c r="P176" s="104">
        <v>4757.2850914325372</v>
      </c>
      <c r="Q176" s="104">
        <v>5203.505101595294</v>
      </c>
      <c r="R176" s="104">
        <v>600</v>
      </c>
      <c r="S176" s="104">
        <v>600</v>
      </c>
      <c r="T176" s="104">
        <v>600</v>
      </c>
      <c r="U176" s="104">
        <v>1720</v>
      </c>
      <c r="V176" s="104">
        <v>1720</v>
      </c>
      <c r="W176" s="104">
        <v>1720</v>
      </c>
      <c r="X176" s="104">
        <v>1720</v>
      </c>
      <c r="Y176" s="104">
        <v>1720</v>
      </c>
      <c r="Z176" s="104">
        <v>1720</v>
      </c>
      <c r="AA176" s="104">
        <v>1720</v>
      </c>
      <c r="AB176" s="104">
        <v>1720</v>
      </c>
      <c r="AC176" s="104">
        <v>1720</v>
      </c>
      <c r="AD176" s="104">
        <v>138.65062264305226</v>
      </c>
      <c r="AE176" s="104">
        <v>533.36615239239575</v>
      </c>
      <c r="AF176" s="104">
        <v>472.97041721299769</v>
      </c>
      <c r="AG176" s="104">
        <v>489.6979963260564</v>
      </c>
      <c r="AH176" s="104">
        <v>405.9350404881053</v>
      </c>
      <c r="AI176" s="104">
        <v>418.33469688126678</v>
      </c>
      <c r="AJ176" s="104">
        <v>471.94802627335218</v>
      </c>
      <c r="AK176" s="104">
        <v>440.60435343754148</v>
      </c>
      <c r="AL176" s="104">
        <v>409.18274310227065</v>
      </c>
      <c r="AM176" s="104">
        <v>476.06930908873511</v>
      </c>
      <c r="AN176" s="104">
        <v>500.52573358676318</v>
      </c>
      <c r="AO176" s="104">
        <v>446.22001016275726</v>
      </c>
      <c r="AP176" s="104">
        <v>600</v>
      </c>
      <c r="AQ176" s="104">
        <v>0</v>
      </c>
      <c r="AR176" s="104">
        <v>0</v>
      </c>
      <c r="AS176" s="104">
        <v>1120</v>
      </c>
      <c r="AT176" s="104">
        <v>0</v>
      </c>
      <c r="AU176" s="104">
        <v>0</v>
      </c>
      <c r="AV176" s="104">
        <v>0</v>
      </c>
      <c r="AW176" s="104">
        <v>0</v>
      </c>
      <c r="AX176" s="104">
        <v>0</v>
      </c>
      <c r="AY176" s="104">
        <v>0</v>
      </c>
      <c r="AZ176" s="104">
        <v>0</v>
      </c>
      <c r="BA176" s="104">
        <v>0</v>
      </c>
    </row>
    <row r="177" spans="1:53" hidden="1" x14ac:dyDescent="0.35">
      <c r="A177" t="s">
        <v>66</v>
      </c>
      <c r="B177" t="s">
        <v>494</v>
      </c>
      <c r="C177" t="s">
        <v>72</v>
      </c>
      <c r="D177" t="s">
        <v>65</v>
      </c>
      <c r="E177" t="s">
        <v>464</v>
      </c>
      <c r="F177" s="104">
        <v>43.119774920379683</v>
      </c>
      <c r="G177" s="104">
        <v>146.38212606021256</v>
      </c>
      <c r="H177" s="104">
        <v>251.88297559606269</v>
      </c>
      <c r="I177" s="104">
        <v>349.8903033100836</v>
      </c>
      <c r="J177" s="104">
        <v>436.81023605311293</v>
      </c>
      <c r="K177" s="104">
        <v>525.68865404347844</v>
      </c>
      <c r="L177" s="104">
        <v>619.43279727850825</v>
      </c>
      <c r="M177" s="104">
        <v>704.92200199557874</v>
      </c>
      <c r="N177" s="104">
        <v>789.66427368944323</v>
      </c>
      <c r="O177" s="104">
        <v>880.38637200120456</v>
      </c>
      <c r="P177" s="104">
        <v>973.99624421937665</v>
      </c>
      <c r="Q177" s="104">
        <v>1062.2656507512852</v>
      </c>
      <c r="R177" s="104">
        <v>0</v>
      </c>
      <c r="S177" s="104">
        <v>0</v>
      </c>
      <c r="T177" s="104">
        <v>60.5</v>
      </c>
      <c r="U177" s="104">
        <v>90.5</v>
      </c>
      <c r="V177" s="104">
        <v>290.5</v>
      </c>
      <c r="W177" s="104">
        <v>290.5</v>
      </c>
      <c r="X177" s="104">
        <v>290.5</v>
      </c>
      <c r="Y177" s="104">
        <v>290.5</v>
      </c>
      <c r="Z177" s="104">
        <v>290.5</v>
      </c>
      <c r="AA177" s="104">
        <v>290.5</v>
      </c>
      <c r="AB177" s="104">
        <v>290.5</v>
      </c>
      <c r="AC177" s="104">
        <v>290.5</v>
      </c>
      <c r="AD177" s="104">
        <v>43.119774920379683</v>
      </c>
      <c r="AE177" s="104">
        <v>103.26235113983287</v>
      </c>
      <c r="AF177" s="104">
        <v>105.50084953585014</v>
      </c>
      <c r="AG177" s="104">
        <v>98.007327714020875</v>
      </c>
      <c r="AH177" s="104">
        <v>86.919932743029321</v>
      </c>
      <c r="AI177" s="104">
        <v>88.878417990365492</v>
      </c>
      <c r="AJ177" s="104">
        <v>93.744143235029838</v>
      </c>
      <c r="AK177" s="104">
        <v>85.489204717070436</v>
      </c>
      <c r="AL177" s="104">
        <v>84.742271693864495</v>
      </c>
      <c r="AM177" s="104">
        <v>90.7220983117613</v>
      </c>
      <c r="AN177" s="104">
        <v>93.6098722181721</v>
      </c>
      <c r="AO177" s="104">
        <v>88.269406531908544</v>
      </c>
      <c r="AP177" s="104">
        <v>0</v>
      </c>
      <c r="AQ177" s="104">
        <v>0</v>
      </c>
      <c r="AR177" s="104">
        <v>60.5</v>
      </c>
      <c r="AS177" s="104">
        <v>30</v>
      </c>
      <c r="AT177" s="104">
        <v>200</v>
      </c>
      <c r="AU177" s="104">
        <v>0</v>
      </c>
      <c r="AV177" s="104">
        <v>0</v>
      </c>
      <c r="AW177" s="104">
        <v>0</v>
      </c>
      <c r="AX177" s="104">
        <v>0</v>
      </c>
      <c r="AY177" s="104">
        <v>0</v>
      </c>
      <c r="AZ177" s="104">
        <v>0</v>
      </c>
      <c r="BA177" s="104">
        <v>0</v>
      </c>
    </row>
    <row r="178" spans="1:53" hidden="1" x14ac:dyDescent="0.35">
      <c r="A178" t="s">
        <v>66</v>
      </c>
      <c r="B178" t="s">
        <v>494</v>
      </c>
      <c r="C178" t="s">
        <v>72</v>
      </c>
      <c r="D178" t="s">
        <v>65</v>
      </c>
      <c r="E178" t="s">
        <v>465</v>
      </c>
      <c r="F178" s="104">
        <v>69.753675712152784</v>
      </c>
      <c r="G178" s="104">
        <v>184.48667889997552</v>
      </c>
      <c r="H178" s="104">
        <v>303.29652140066031</v>
      </c>
      <c r="I178" s="104">
        <v>406.23976802726759</v>
      </c>
      <c r="J178" s="104">
        <v>489.31869353290779</v>
      </c>
      <c r="K178" s="104">
        <v>574.32360974468065</v>
      </c>
      <c r="L178" s="104">
        <v>669.06793503085908</v>
      </c>
      <c r="M178" s="104">
        <v>749.84588525565039</v>
      </c>
      <c r="N178" s="104">
        <v>826.88157376543677</v>
      </c>
      <c r="O178" s="104">
        <v>916.20614398827604</v>
      </c>
      <c r="P178" s="104">
        <v>1011.7554247727178</v>
      </c>
      <c r="Q178" s="104">
        <v>1096.1170997273398</v>
      </c>
      <c r="R178" s="104">
        <v>0</v>
      </c>
      <c r="S178" s="104">
        <v>100</v>
      </c>
      <c r="T178" s="104">
        <v>100</v>
      </c>
      <c r="U178" s="104">
        <v>100</v>
      </c>
      <c r="V178" s="104">
        <v>210</v>
      </c>
      <c r="W178" s="104">
        <v>210</v>
      </c>
      <c r="X178" s="104">
        <v>210</v>
      </c>
      <c r="Y178" s="104">
        <v>210</v>
      </c>
      <c r="Z178" s="104">
        <v>210</v>
      </c>
      <c r="AA178" s="104">
        <v>210</v>
      </c>
      <c r="AB178" s="104">
        <v>210</v>
      </c>
      <c r="AC178" s="104">
        <v>210</v>
      </c>
      <c r="AD178" s="104">
        <v>69.753675712152784</v>
      </c>
      <c r="AE178" s="104">
        <v>114.73300318782273</v>
      </c>
      <c r="AF178" s="104">
        <v>118.80984250068478</v>
      </c>
      <c r="AG178" s="104">
        <v>102.94324662660726</v>
      </c>
      <c r="AH178" s="104">
        <v>83.078925505640228</v>
      </c>
      <c r="AI178" s="104">
        <v>85.004916211772809</v>
      </c>
      <c r="AJ178" s="104">
        <v>94.744325286178395</v>
      </c>
      <c r="AK178" s="104">
        <v>80.777950224791354</v>
      </c>
      <c r="AL178" s="104">
        <v>77.035688509786326</v>
      </c>
      <c r="AM178" s="104">
        <v>89.324570222839299</v>
      </c>
      <c r="AN178" s="104">
        <v>95.549280784441763</v>
      </c>
      <c r="AO178" s="104">
        <v>84.361674954621947</v>
      </c>
      <c r="AP178" s="104">
        <v>0</v>
      </c>
      <c r="AQ178" s="104">
        <v>100</v>
      </c>
      <c r="AR178" s="104">
        <v>0</v>
      </c>
      <c r="AS178" s="104">
        <v>0</v>
      </c>
      <c r="AT178" s="104">
        <v>110</v>
      </c>
      <c r="AU178" s="104">
        <v>0</v>
      </c>
      <c r="AV178" s="104">
        <v>0</v>
      </c>
      <c r="AW178" s="104">
        <v>0</v>
      </c>
      <c r="AX178" s="104">
        <v>0</v>
      </c>
      <c r="AY178" s="104">
        <v>0</v>
      </c>
      <c r="AZ178" s="104">
        <v>0</v>
      </c>
      <c r="BA178" s="104">
        <v>0</v>
      </c>
    </row>
    <row r="179" spans="1:53" hidden="1" x14ac:dyDescent="0.35">
      <c r="A179" t="s">
        <v>66</v>
      </c>
      <c r="B179" t="s">
        <v>494</v>
      </c>
      <c r="C179" t="s">
        <v>72</v>
      </c>
      <c r="D179" t="s">
        <v>65</v>
      </c>
      <c r="E179" t="s">
        <v>466</v>
      </c>
      <c r="F179" s="104">
        <v>34.383102636107338</v>
      </c>
      <c r="G179" s="104">
        <v>119.53329650379652</v>
      </c>
      <c r="H179" s="104">
        <v>205.42630161251543</v>
      </c>
      <c r="I179" s="104">
        <v>288.74073087653403</v>
      </c>
      <c r="J179" s="104">
        <v>364.5948913392665</v>
      </c>
      <c r="K179" s="104">
        <v>442.18411151979387</v>
      </c>
      <c r="L179" s="104">
        <v>533.74750724107912</v>
      </c>
      <c r="M179" s="104">
        <v>609.16708809824331</v>
      </c>
      <c r="N179" s="104">
        <v>685.08925717567547</v>
      </c>
      <c r="O179" s="104">
        <v>764.62311886244368</v>
      </c>
      <c r="P179" s="104">
        <v>845.34767367023028</v>
      </c>
      <c r="Q179" s="104">
        <v>922.92238791071929</v>
      </c>
      <c r="R179" s="104">
        <v>0</v>
      </c>
      <c r="S179" s="104">
        <v>0</v>
      </c>
      <c r="T179" s="104">
        <v>12</v>
      </c>
      <c r="U179" s="104">
        <v>12</v>
      </c>
      <c r="V179" s="104">
        <v>32</v>
      </c>
      <c r="W179" s="104">
        <v>32</v>
      </c>
      <c r="X179" s="104">
        <v>32</v>
      </c>
      <c r="Y179" s="104">
        <v>32</v>
      </c>
      <c r="Z179" s="104">
        <v>32</v>
      </c>
      <c r="AA179" s="104">
        <v>32</v>
      </c>
      <c r="AB179" s="104">
        <v>32</v>
      </c>
      <c r="AC179" s="104">
        <v>32</v>
      </c>
      <c r="AD179" s="104">
        <v>34.383102636107338</v>
      </c>
      <c r="AE179" s="104">
        <v>85.150193867689183</v>
      </c>
      <c r="AF179" s="104">
        <v>85.893005108718924</v>
      </c>
      <c r="AG179" s="104">
        <v>83.314429264018628</v>
      </c>
      <c r="AH179" s="104">
        <v>75.854160462732438</v>
      </c>
      <c r="AI179" s="104">
        <v>77.589220180527377</v>
      </c>
      <c r="AJ179" s="104">
        <v>91.563395721285275</v>
      </c>
      <c r="AK179" s="104">
        <v>75.419580857164192</v>
      </c>
      <c r="AL179" s="104">
        <v>75.922169077432187</v>
      </c>
      <c r="AM179" s="104">
        <v>79.533861686768233</v>
      </c>
      <c r="AN179" s="104">
        <v>80.724554807786561</v>
      </c>
      <c r="AO179" s="104">
        <v>77.574714240488987</v>
      </c>
      <c r="AP179" s="104">
        <v>0</v>
      </c>
      <c r="AQ179" s="104">
        <v>0</v>
      </c>
      <c r="AR179" s="104">
        <v>12</v>
      </c>
      <c r="AS179" s="104">
        <v>0</v>
      </c>
      <c r="AT179" s="104">
        <v>20</v>
      </c>
      <c r="AU179" s="104">
        <v>0</v>
      </c>
      <c r="AV179" s="104">
        <v>0</v>
      </c>
      <c r="AW179" s="104">
        <v>0</v>
      </c>
      <c r="AX179" s="104">
        <v>0</v>
      </c>
      <c r="AY179" s="104">
        <v>0</v>
      </c>
      <c r="AZ179" s="104">
        <v>0</v>
      </c>
      <c r="BA179" s="104">
        <v>0</v>
      </c>
    </row>
    <row r="180" spans="1:53" hidden="1" x14ac:dyDescent="0.35">
      <c r="A180" t="s">
        <v>66</v>
      </c>
      <c r="B180" t="s">
        <v>494</v>
      </c>
      <c r="C180" t="s">
        <v>72</v>
      </c>
      <c r="D180" t="s">
        <v>65</v>
      </c>
      <c r="E180" t="s">
        <v>467</v>
      </c>
      <c r="F180" s="104">
        <v>81.320874279829198</v>
      </c>
      <c r="G180" s="104">
        <v>276.4288967283448</v>
      </c>
      <c r="H180" s="104">
        <v>482.80539419835975</v>
      </c>
      <c r="I180" s="104">
        <v>652.08178933550903</v>
      </c>
      <c r="J180" s="104">
        <v>791.11221485734643</v>
      </c>
      <c r="K180" s="104">
        <v>932.66375222258057</v>
      </c>
      <c r="L180" s="104">
        <v>1082.7539601348658</v>
      </c>
      <c r="M180" s="104">
        <v>1214.310450922766</v>
      </c>
      <c r="N180" s="104">
        <v>1337.0324754662604</v>
      </c>
      <c r="O180" s="104">
        <v>1478.8524278410125</v>
      </c>
      <c r="P180" s="104">
        <v>1633.6376035021813</v>
      </c>
      <c r="Q180" s="104">
        <v>1770.8549785906116</v>
      </c>
      <c r="R180" s="104">
        <v>0</v>
      </c>
      <c r="S180" s="104">
        <v>22</v>
      </c>
      <c r="T180" s="104">
        <v>22</v>
      </c>
      <c r="U180" s="104">
        <v>72</v>
      </c>
      <c r="V180" s="104">
        <v>72</v>
      </c>
      <c r="W180" s="104">
        <v>72</v>
      </c>
      <c r="X180" s="104">
        <v>72</v>
      </c>
      <c r="Y180" s="104">
        <v>72</v>
      </c>
      <c r="Z180" s="104">
        <v>72</v>
      </c>
      <c r="AA180" s="104">
        <v>72</v>
      </c>
      <c r="AB180" s="104">
        <v>72</v>
      </c>
      <c r="AC180" s="104">
        <v>72</v>
      </c>
      <c r="AD180" s="104">
        <v>81.320874279829198</v>
      </c>
      <c r="AE180" s="104">
        <v>195.10802244851561</v>
      </c>
      <c r="AF180" s="104">
        <v>206.37649747001495</v>
      </c>
      <c r="AG180" s="104">
        <v>169.27639513714928</v>
      </c>
      <c r="AH180" s="104">
        <v>139.0304255218374</v>
      </c>
      <c r="AI180" s="104">
        <v>141.5515373652342</v>
      </c>
      <c r="AJ180" s="104">
        <v>150.09020791228528</v>
      </c>
      <c r="AK180" s="104">
        <v>131.55649078790012</v>
      </c>
      <c r="AL180" s="104">
        <v>122.72202454349431</v>
      </c>
      <c r="AM180" s="104">
        <v>141.81995237475212</v>
      </c>
      <c r="AN180" s="104">
        <v>154.78517566116884</v>
      </c>
      <c r="AO180" s="104">
        <v>137.21737508843029</v>
      </c>
      <c r="AP180" s="104">
        <v>0</v>
      </c>
      <c r="AQ180" s="104">
        <v>22</v>
      </c>
      <c r="AR180" s="104">
        <v>0</v>
      </c>
      <c r="AS180" s="104">
        <v>50</v>
      </c>
      <c r="AT180" s="104">
        <v>0</v>
      </c>
      <c r="AU180" s="104">
        <v>0</v>
      </c>
      <c r="AV180" s="104">
        <v>0</v>
      </c>
      <c r="AW180" s="104">
        <v>0</v>
      </c>
      <c r="AX180" s="104">
        <v>0</v>
      </c>
      <c r="AY180" s="104">
        <v>0</v>
      </c>
      <c r="AZ180" s="104">
        <v>0</v>
      </c>
      <c r="BA180" s="104">
        <v>0</v>
      </c>
    </row>
    <row r="181" spans="1:53" hidden="1" x14ac:dyDescent="0.35">
      <c r="A181" t="s">
        <v>66</v>
      </c>
      <c r="B181" t="s">
        <v>494</v>
      </c>
      <c r="C181" t="s">
        <v>72</v>
      </c>
      <c r="D181" t="s">
        <v>65</v>
      </c>
      <c r="E181" t="s">
        <v>468</v>
      </c>
      <c r="F181" s="104">
        <v>49.18769353212987</v>
      </c>
      <c r="G181" s="104">
        <v>195.67020103661463</v>
      </c>
      <c r="H181" s="104">
        <v>341.32768193653618</v>
      </c>
      <c r="I181" s="104">
        <v>476.89293440457118</v>
      </c>
      <c r="J181" s="104">
        <v>596.33751915203584</v>
      </c>
      <c r="K181" s="104">
        <v>713.58003072350857</v>
      </c>
      <c r="L181" s="104">
        <v>843.13573798767129</v>
      </c>
      <c r="M181" s="104">
        <v>961.17167190788336</v>
      </c>
      <c r="N181" s="104">
        <v>1070.5931116182637</v>
      </c>
      <c r="O181" s="104">
        <v>1196.7451151257949</v>
      </c>
      <c r="P181" s="104">
        <v>1329.9884192526795</v>
      </c>
      <c r="Q181" s="104">
        <v>1449.3511486987936</v>
      </c>
      <c r="R181" s="104">
        <v>20</v>
      </c>
      <c r="S181" s="104">
        <v>20</v>
      </c>
      <c r="T181" s="104">
        <v>20</v>
      </c>
      <c r="U181" s="104">
        <v>20</v>
      </c>
      <c r="V181" s="104">
        <v>20</v>
      </c>
      <c r="W181" s="104">
        <v>20</v>
      </c>
      <c r="X181" s="104">
        <v>20</v>
      </c>
      <c r="Y181" s="104">
        <v>20</v>
      </c>
      <c r="Z181" s="104">
        <v>20</v>
      </c>
      <c r="AA181" s="104">
        <v>20</v>
      </c>
      <c r="AB181" s="104">
        <v>20</v>
      </c>
      <c r="AC181" s="104">
        <v>20</v>
      </c>
      <c r="AD181" s="104">
        <v>49.18769353212987</v>
      </c>
      <c r="AE181" s="104">
        <v>146.48250750448477</v>
      </c>
      <c r="AF181" s="104">
        <v>145.65748089992155</v>
      </c>
      <c r="AG181" s="104">
        <v>135.565252468035</v>
      </c>
      <c r="AH181" s="104">
        <v>119.44458474746465</v>
      </c>
      <c r="AI181" s="104">
        <v>117.24251157147279</v>
      </c>
      <c r="AJ181" s="104">
        <v>129.55570726416278</v>
      </c>
      <c r="AK181" s="104">
        <v>118.03593392021203</v>
      </c>
      <c r="AL181" s="104">
        <v>109.42143971038024</v>
      </c>
      <c r="AM181" s="104">
        <v>126.15200350753122</v>
      </c>
      <c r="AN181" s="104">
        <v>133.2433041268846</v>
      </c>
      <c r="AO181" s="104">
        <v>119.36272944611423</v>
      </c>
      <c r="AP181" s="104">
        <v>20</v>
      </c>
      <c r="AQ181" s="104">
        <v>0</v>
      </c>
      <c r="AR181" s="104">
        <v>0</v>
      </c>
      <c r="AS181" s="104">
        <v>0</v>
      </c>
      <c r="AT181" s="104">
        <v>0</v>
      </c>
      <c r="AU181" s="104">
        <v>0</v>
      </c>
      <c r="AV181" s="104">
        <v>0</v>
      </c>
      <c r="AW181" s="104">
        <v>0</v>
      </c>
      <c r="AX181" s="104">
        <v>0</v>
      </c>
      <c r="AY181" s="104">
        <v>0</v>
      </c>
      <c r="AZ181" s="104">
        <v>0</v>
      </c>
      <c r="BA181" s="104">
        <v>0</v>
      </c>
    </row>
    <row r="182" spans="1:53" hidden="1" x14ac:dyDescent="0.35">
      <c r="A182" t="s">
        <v>66</v>
      </c>
      <c r="B182" t="s">
        <v>494</v>
      </c>
      <c r="C182" t="s">
        <v>72</v>
      </c>
      <c r="D182" t="s">
        <v>65</v>
      </c>
      <c r="E182" t="s">
        <v>469</v>
      </c>
      <c r="F182" s="104">
        <v>72.693574842851092</v>
      </c>
      <c r="G182" s="104">
        <v>193.20631110442648</v>
      </c>
      <c r="H182" s="104">
        <v>318.63085803060983</v>
      </c>
      <c r="I182" s="104">
        <v>426.45390291861372</v>
      </c>
      <c r="J182" s="104">
        <v>512.75268363906582</v>
      </c>
      <c r="K182" s="104">
        <v>600.99745437946478</v>
      </c>
      <c r="L182" s="104">
        <v>699.25162493076198</v>
      </c>
      <c r="M182" s="104">
        <v>782.68944958356553</v>
      </c>
      <c r="N182" s="104">
        <v>860.61503893951453</v>
      </c>
      <c r="O182" s="104">
        <v>952.99447003819796</v>
      </c>
      <c r="P182" s="104">
        <v>1052.523579962394</v>
      </c>
      <c r="Q182" s="104">
        <v>1139.7751214538923</v>
      </c>
      <c r="R182" s="104">
        <v>10</v>
      </c>
      <c r="S182" s="104">
        <v>30</v>
      </c>
      <c r="T182" s="104">
        <v>50</v>
      </c>
      <c r="U182" s="104">
        <v>95</v>
      </c>
      <c r="V182" s="104">
        <v>125</v>
      </c>
      <c r="W182" s="104">
        <v>125</v>
      </c>
      <c r="X182" s="104">
        <v>125</v>
      </c>
      <c r="Y182" s="104">
        <v>125</v>
      </c>
      <c r="Z182" s="104">
        <v>125</v>
      </c>
      <c r="AA182" s="104">
        <v>125</v>
      </c>
      <c r="AB182" s="104">
        <v>125</v>
      </c>
      <c r="AC182" s="104">
        <v>125</v>
      </c>
      <c r="AD182" s="104">
        <v>72.693574842851092</v>
      </c>
      <c r="AE182" s="104">
        <v>120.51273626157538</v>
      </c>
      <c r="AF182" s="104">
        <v>125.42454692618335</v>
      </c>
      <c r="AG182" s="104">
        <v>107.82304488800388</v>
      </c>
      <c r="AH182" s="104">
        <v>86.298780720452072</v>
      </c>
      <c r="AI182" s="104">
        <v>88.24477074039892</v>
      </c>
      <c r="AJ182" s="104">
        <v>98.254170551297221</v>
      </c>
      <c r="AK182" s="104">
        <v>83.437824652803513</v>
      </c>
      <c r="AL182" s="104">
        <v>77.925589355948944</v>
      </c>
      <c r="AM182" s="104">
        <v>92.379431098683369</v>
      </c>
      <c r="AN182" s="104">
        <v>99.529109924196021</v>
      </c>
      <c r="AO182" s="104">
        <v>87.251541491498273</v>
      </c>
      <c r="AP182" s="104">
        <v>10</v>
      </c>
      <c r="AQ182" s="104">
        <v>20</v>
      </c>
      <c r="AR182" s="104">
        <v>20</v>
      </c>
      <c r="AS182" s="104">
        <v>45</v>
      </c>
      <c r="AT182" s="104">
        <v>30</v>
      </c>
      <c r="AU182" s="104">
        <v>0</v>
      </c>
      <c r="AV182" s="104">
        <v>0</v>
      </c>
      <c r="AW182" s="104">
        <v>0</v>
      </c>
      <c r="AX182" s="104">
        <v>0</v>
      </c>
      <c r="AY182" s="104">
        <v>0</v>
      </c>
      <c r="AZ182" s="104">
        <v>0</v>
      </c>
      <c r="BA182" s="104">
        <v>0</v>
      </c>
    </row>
    <row r="183" spans="1:53" hidden="1" x14ac:dyDescent="0.35">
      <c r="A183" t="s">
        <v>66</v>
      </c>
      <c r="B183" t="s">
        <v>494</v>
      </c>
      <c r="C183" t="s">
        <v>72</v>
      </c>
      <c r="D183" t="s">
        <v>65</v>
      </c>
      <c r="E183" t="s">
        <v>470</v>
      </c>
      <c r="F183" s="104">
        <v>79.41898381823799</v>
      </c>
      <c r="G183" s="104">
        <v>235.89470526279618</v>
      </c>
      <c r="H183" s="104">
        <v>371.91028995217619</v>
      </c>
      <c r="I183" s="104">
        <v>523.28381333517518</v>
      </c>
      <c r="J183" s="104">
        <v>634.33361466645829</v>
      </c>
      <c r="K183" s="104">
        <v>768.25398808409727</v>
      </c>
      <c r="L183" s="104">
        <v>925.2794334787925</v>
      </c>
      <c r="M183" s="104">
        <v>1057.7669341910191</v>
      </c>
      <c r="N183" s="104">
        <v>1187.5469075770179</v>
      </c>
      <c r="O183" s="104">
        <v>1330.5838269143758</v>
      </c>
      <c r="P183" s="104">
        <v>1477.2503676799186</v>
      </c>
      <c r="Q183" s="104">
        <v>1612.7646903261818</v>
      </c>
      <c r="R183" s="104">
        <v>1</v>
      </c>
      <c r="S183" s="104">
        <v>1</v>
      </c>
      <c r="T183" s="104">
        <v>11</v>
      </c>
      <c r="U183" s="104">
        <v>201</v>
      </c>
      <c r="V183" s="104">
        <v>201</v>
      </c>
      <c r="W183" s="104">
        <v>201</v>
      </c>
      <c r="X183" s="104">
        <v>201</v>
      </c>
      <c r="Y183" s="104">
        <v>201</v>
      </c>
      <c r="Z183" s="104">
        <v>201</v>
      </c>
      <c r="AA183" s="104">
        <v>201</v>
      </c>
      <c r="AB183" s="104">
        <v>201</v>
      </c>
      <c r="AC183" s="104">
        <v>201</v>
      </c>
      <c r="AD183" s="104">
        <v>79.41898381823799</v>
      </c>
      <c r="AE183" s="104">
        <v>156.47572144455819</v>
      </c>
      <c r="AF183" s="104">
        <v>136.01558468938001</v>
      </c>
      <c r="AG183" s="104">
        <v>151.37352338299902</v>
      </c>
      <c r="AH183" s="104">
        <v>111.04980133128308</v>
      </c>
      <c r="AI183" s="104">
        <v>133.92037341763896</v>
      </c>
      <c r="AJ183" s="104">
        <v>157.02544539469525</v>
      </c>
      <c r="AK183" s="104">
        <v>132.48750071222651</v>
      </c>
      <c r="AL183" s="104">
        <v>129.7799733859988</v>
      </c>
      <c r="AM183" s="104">
        <v>143.03691933735792</v>
      </c>
      <c r="AN183" s="104">
        <v>146.66654076554269</v>
      </c>
      <c r="AO183" s="104">
        <v>135.51432264626331</v>
      </c>
      <c r="AP183" s="104">
        <v>1</v>
      </c>
      <c r="AQ183" s="104">
        <v>0</v>
      </c>
      <c r="AR183" s="104">
        <v>10</v>
      </c>
      <c r="AS183" s="104">
        <v>190</v>
      </c>
      <c r="AT183" s="104">
        <v>0</v>
      </c>
      <c r="AU183" s="104">
        <v>0</v>
      </c>
      <c r="AV183" s="104">
        <v>0</v>
      </c>
      <c r="AW183" s="104">
        <v>0</v>
      </c>
      <c r="AX183" s="104">
        <v>0</v>
      </c>
      <c r="AY183" s="104">
        <v>0</v>
      </c>
      <c r="AZ183" s="104">
        <v>0</v>
      </c>
      <c r="BA183" s="104">
        <v>0</v>
      </c>
    </row>
    <row r="184" spans="1:53" hidden="1" x14ac:dyDescent="0.35">
      <c r="A184" t="s">
        <v>66</v>
      </c>
      <c r="B184" t="s">
        <v>494</v>
      </c>
      <c r="C184" t="s">
        <v>72</v>
      </c>
      <c r="D184" t="s">
        <v>65</v>
      </c>
      <c r="E184" t="s">
        <v>471</v>
      </c>
      <c r="F184" s="104">
        <v>47.835339914265823</v>
      </c>
      <c r="G184" s="104">
        <v>135.73917015787228</v>
      </c>
      <c r="H184" s="104">
        <v>226.43388697007316</v>
      </c>
      <c r="I184" s="104">
        <v>305.29443220238011</v>
      </c>
      <c r="J184" s="104">
        <v>366.79788352556375</v>
      </c>
      <c r="K184" s="104">
        <v>429.09006198828024</v>
      </c>
      <c r="L184" s="104">
        <v>500.57124040327062</v>
      </c>
      <c r="M184" s="104">
        <v>561.92363206450909</v>
      </c>
      <c r="N184" s="104">
        <v>617.01571736821347</v>
      </c>
      <c r="O184" s="104">
        <v>684.30248484838455</v>
      </c>
      <c r="P184" s="104">
        <v>757.25506754092805</v>
      </c>
      <c r="Q184" s="104">
        <v>819.82845835660316</v>
      </c>
      <c r="R184" s="104">
        <v>0</v>
      </c>
      <c r="S184" s="104">
        <v>0</v>
      </c>
      <c r="T184" s="104">
        <v>50</v>
      </c>
      <c r="U184" s="104">
        <v>50</v>
      </c>
      <c r="V184" s="104">
        <v>50</v>
      </c>
      <c r="W184" s="104">
        <v>50</v>
      </c>
      <c r="X184" s="104">
        <v>50</v>
      </c>
      <c r="Y184" s="104">
        <v>50</v>
      </c>
      <c r="Z184" s="104">
        <v>50</v>
      </c>
      <c r="AA184" s="104">
        <v>50</v>
      </c>
      <c r="AB184" s="104">
        <v>50</v>
      </c>
      <c r="AC184" s="104">
        <v>50</v>
      </c>
      <c r="AD184" s="104">
        <v>47.835339914265823</v>
      </c>
      <c r="AE184" s="104">
        <v>87.90383024360645</v>
      </c>
      <c r="AF184" s="104">
        <v>90.69471681220088</v>
      </c>
      <c r="AG184" s="104">
        <v>78.860545232306933</v>
      </c>
      <c r="AH184" s="104">
        <v>61.503451323183612</v>
      </c>
      <c r="AI184" s="104">
        <v>62.292178462716478</v>
      </c>
      <c r="AJ184" s="104">
        <v>71.48117841499041</v>
      </c>
      <c r="AK184" s="104">
        <v>61.352391661238443</v>
      </c>
      <c r="AL184" s="104">
        <v>55.092085303704366</v>
      </c>
      <c r="AM184" s="104">
        <v>67.286767480171122</v>
      </c>
      <c r="AN184" s="104">
        <v>72.952582692543459</v>
      </c>
      <c r="AO184" s="104">
        <v>62.573390815675076</v>
      </c>
      <c r="AP184" s="104">
        <v>0</v>
      </c>
      <c r="AQ184" s="104">
        <v>0</v>
      </c>
      <c r="AR184" s="104">
        <v>50</v>
      </c>
      <c r="AS184" s="104">
        <v>0</v>
      </c>
      <c r="AT184" s="104">
        <v>0</v>
      </c>
      <c r="AU184" s="104">
        <v>0</v>
      </c>
      <c r="AV184" s="104">
        <v>0</v>
      </c>
      <c r="AW184" s="104">
        <v>0</v>
      </c>
      <c r="AX184" s="104">
        <v>0</v>
      </c>
      <c r="AY184" s="104">
        <v>0</v>
      </c>
      <c r="AZ184" s="104">
        <v>0</v>
      </c>
      <c r="BA184" s="104">
        <v>0</v>
      </c>
    </row>
    <row r="185" spans="1:53" hidden="1" x14ac:dyDescent="0.35">
      <c r="A185" t="s">
        <v>66</v>
      </c>
      <c r="B185" t="s">
        <v>494</v>
      </c>
      <c r="C185" t="s">
        <v>72</v>
      </c>
      <c r="D185" t="s">
        <v>65</v>
      </c>
      <c r="E185" t="s">
        <v>472</v>
      </c>
      <c r="F185" s="104">
        <v>51.951198729676562</v>
      </c>
      <c r="G185" s="104">
        <v>150.74665536236313</v>
      </c>
      <c r="H185" s="104">
        <v>253.50195846529991</v>
      </c>
      <c r="I185" s="104">
        <v>338.59422132842832</v>
      </c>
      <c r="J185" s="104">
        <v>405.00546999890219</v>
      </c>
      <c r="K185" s="104">
        <v>473.2334448484695</v>
      </c>
      <c r="L185" s="104">
        <v>549.02840668437909</v>
      </c>
      <c r="M185" s="104">
        <v>613.50462258521043</v>
      </c>
      <c r="N185" s="104">
        <v>671.64256910542395</v>
      </c>
      <c r="O185" s="104">
        <v>743.60614185651025</v>
      </c>
      <c r="P185" s="104">
        <v>823.53048539964743</v>
      </c>
      <c r="Q185" s="104">
        <v>890.54968940986259</v>
      </c>
      <c r="R185" s="104">
        <v>0</v>
      </c>
      <c r="S185" s="104">
        <v>15</v>
      </c>
      <c r="T185" s="104">
        <v>15</v>
      </c>
      <c r="U185" s="104">
        <v>100</v>
      </c>
      <c r="V185" s="104">
        <v>103</v>
      </c>
      <c r="W185" s="104">
        <v>103</v>
      </c>
      <c r="X185" s="104">
        <v>103</v>
      </c>
      <c r="Y185" s="104">
        <v>103</v>
      </c>
      <c r="Z185" s="104">
        <v>103</v>
      </c>
      <c r="AA185" s="104">
        <v>103</v>
      </c>
      <c r="AB185" s="104">
        <v>103</v>
      </c>
      <c r="AC185" s="104">
        <v>103</v>
      </c>
      <c r="AD185" s="104">
        <v>51.951198729676562</v>
      </c>
      <c r="AE185" s="104">
        <v>98.79545663268658</v>
      </c>
      <c r="AF185" s="104">
        <v>102.75530310293678</v>
      </c>
      <c r="AG185" s="104">
        <v>85.092262863128411</v>
      </c>
      <c r="AH185" s="104">
        <v>66.411248670473853</v>
      </c>
      <c r="AI185" s="104">
        <v>68.227974849567346</v>
      </c>
      <c r="AJ185" s="104">
        <v>75.794961835909604</v>
      </c>
      <c r="AK185" s="104">
        <v>64.476215900831392</v>
      </c>
      <c r="AL185" s="104">
        <v>58.137946520213561</v>
      </c>
      <c r="AM185" s="104">
        <v>71.963572751086247</v>
      </c>
      <c r="AN185" s="104">
        <v>79.924343543137155</v>
      </c>
      <c r="AO185" s="104">
        <v>67.019204010215134</v>
      </c>
      <c r="AP185" s="104">
        <v>0</v>
      </c>
      <c r="AQ185" s="104">
        <v>15</v>
      </c>
      <c r="AR185" s="104">
        <v>0</v>
      </c>
      <c r="AS185" s="104">
        <v>85</v>
      </c>
      <c r="AT185" s="104">
        <v>3</v>
      </c>
      <c r="AU185" s="104">
        <v>0</v>
      </c>
      <c r="AV185" s="104">
        <v>0</v>
      </c>
      <c r="AW185" s="104">
        <v>0</v>
      </c>
      <c r="AX185" s="104">
        <v>0</v>
      </c>
      <c r="AY185" s="104">
        <v>0</v>
      </c>
      <c r="AZ185" s="104">
        <v>0</v>
      </c>
      <c r="BA185" s="104">
        <v>0</v>
      </c>
    </row>
    <row r="186" spans="1:53" hidden="1" x14ac:dyDescent="0.35">
      <c r="A186" t="s">
        <v>66</v>
      </c>
      <c r="B186" t="s">
        <v>494</v>
      </c>
      <c r="C186" t="s">
        <v>72</v>
      </c>
      <c r="D186" t="s">
        <v>65</v>
      </c>
      <c r="E186" t="s">
        <v>473</v>
      </c>
      <c r="F186" s="104">
        <v>47.012168162630658</v>
      </c>
      <c r="G186" s="104">
        <v>126.73767315871275</v>
      </c>
      <c r="H186" s="104">
        <v>211.02027274630922</v>
      </c>
      <c r="I186" s="104">
        <v>280.23447447534579</v>
      </c>
      <c r="J186" s="104">
        <v>334.55636634550206</v>
      </c>
      <c r="K186" s="104">
        <v>390.66138554735693</v>
      </c>
      <c r="L186" s="104">
        <v>451.87980729572331</v>
      </c>
      <c r="M186" s="104">
        <v>503.20743412329347</v>
      </c>
      <c r="N186" s="104">
        <v>551.4903471949483</v>
      </c>
      <c r="O186" s="104">
        <v>608.64175363672462</v>
      </c>
      <c r="P186" s="104">
        <v>671.19998417853913</v>
      </c>
      <c r="Q186" s="104">
        <v>725.68421237045197</v>
      </c>
      <c r="R186" s="104">
        <v>50</v>
      </c>
      <c r="S186" s="104">
        <v>50</v>
      </c>
      <c r="T186" s="104">
        <v>50</v>
      </c>
      <c r="U186" s="104">
        <v>50</v>
      </c>
      <c r="V186" s="104">
        <v>70</v>
      </c>
      <c r="W186" s="104">
        <v>70</v>
      </c>
      <c r="X186" s="104">
        <v>70</v>
      </c>
      <c r="Y186" s="104">
        <v>70</v>
      </c>
      <c r="Z186" s="104">
        <v>70</v>
      </c>
      <c r="AA186" s="104">
        <v>70</v>
      </c>
      <c r="AB186" s="104">
        <v>70</v>
      </c>
      <c r="AC186" s="104">
        <v>70</v>
      </c>
      <c r="AD186" s="104">
        <v>47.012168162630658</v>
      </c>
      <c r="AE186" s="104">
        <v>79.725504996082094</v>
      </c>
      <c r="AF186" s="104">
        <v>84.282599587596479</v>
      </c>
      <c r="AG186" s="104">
        <v>69.214201729036603</v>
      </c>
      <c r="AH186" s="104">
        <v>54.321891870156264</v>
      </c>
      <c r="AI186" s="104">
        <v>56.105019201854873</v>
      </c>
      <c r="AJ186" s="104">
        <v>61.218421748366396</v>
      </c>
      <c r="AK186" s="104">
        <v>51.327626827570164</v>
      </c>
      <c r="AL186" s="104">
        <v>48.282913071654832</v>
      </c>
      <c r="AM186" s="104">
        <v>57.151406441776359</v>
      </c>
      <c r="AN186" s="104">
        <v>62.55823054181451</v>
      </c>
      <c r="AO186" s="104">
        <v>54.484228191912898</v>
      </c>
      <c r="AP186" s="104">
        <v>50</v>
      </c>
      <c r="AQ186" s="104">
        <v>0</v>
      </c>
      <c r="AR186" s="104">
        <v>0</v>
      </c>
      <c r="AS186" s="104">
        <v>0</v>
      </c>
      <c r="AT186" s="104">
        <v>20</v>
      </c>
      <c r="AU186" s="104">
        <v>0</v>
      </c>
      <c r="AV186" s="104">
        <v>0</v>
      </c>
      <c r="AW186" s="104">
        <v>0</v>
      </c>
      <c r="AX186" s="104">
        <v>0</v>
      </c>
      <c r="AY186" s="104">
        <v>0</v>
      </c>
      <c r="AZ186" s="104">
        <v>0</v>
      </c>
      <c r="BA186" s="104">
        <v>0</v>
      </c>
    </row>
    <row r="187" spans="1:53" hidden="1" x14ac:dyDescent="0.35">
      <c r="A187" s="158" t="s">
        <v>66</v>
      </c>
      <c r="B187" s="158" t="s">
        <v>494</v>
      </c>
      <c r="C187" s="158" t="s">
        <v>73</v>
      </c>
      <c r="D187" s="158" t="s">
        <v>65</v>
      </c>
      <c r="E187" s="158" t="s">
        <v>474</v>
      </c>
      <c r="F187" s="159">
        <v>110.89285053181089</v>
      </c>
      <c r="G187" s="159">
        <v>562.16098513972224</v>
      </c>
      <c r="H187" s="159">
        <v>973.20113409419093</v>
      </c>
      <c r="I187" s="159">
        <v>1382.0976586926085</v>
      </c>
      <c r="J187" s="159">
        <v>1725.2769960219553</v>
      </c>
      <c r="K187" s="159">
        <v>2089.0677500767242</v>
      </c>
      <c r="L187" s="159">
        <v>2486.4384389858515</v>
      </c>
      <c r="M187" s="159">
        <v>2838.8189804303865</v>
      </c>
      <c r="N187" s="159">
        <v>3182.8650746380299</v>
      </c>
      <c r="O187" s="159">
        <v>3554.3512271558243</v>
      </c>
      <c r="P187" s="159">
        <v>3941.6752211329567</v>
      </c>
      <c r="Q187" s="159">
        <v>4303.72916254746</v>
      </c>
      <c r="R187" s="159">
        <v>10</v>
      </c>
      <c r="S187" s="159">
        <v>10</v>
      </c>
      <c r="T187" s="159">
        <v>20</v>
      </c>
      <c r="U187" s="159">
        <v>40</v>
      </c>
      <c r="V187" s="159">
        <v>115</v>
      </c>
      <c r="W187" s="159">
        <v>115</v>
      </c>
      <c r="X187" s="159">
        <v>115</v>
      </c>
      <c r="Y187" s="159">
        <v>115</v>
      </c>
      <c r="Z187" s="159">
        <v>115</v>
      </c>
      <c r="AA187" s="159">
        <v>115</v>
      </c>
      <c r="AB187" s="159">
        <v>115</v>
      </c>
      <c r="AC187" s="159">
        <v>115</v>
      </c>
      <c r="AD187" s="159">
        <v>110.89285053181089</v>
      </c>
      <c r="AE187" s="159">
        <v>451.26813460791135</v>
      </c>
      <c r="AF187" s="159">
        <v>411.04014895446869</v>
      </c>
      <c r="AG187" s="159">
        <v>408.89652459841761</v>
      </c>
      <c r="AH187" s="159">
        <v>343.17933732934682</v>
      </c>
      <c r="AI187" s="159">
        <v>363.79075405476874</v>
      </c>
      <c r="AJ187" s="159">
        <v>397.37068890912707</v>
      </c>
      <c r="AK187" s="159">
        <v>352.3805414445352</v>
      </c>
      <c r="AL187" s="159">
        <v>344.04609420764336</v>
      </c>
      <c r="AM187" s="159">
        <v>371.48615251779421</v>
      </c>
      <c r="AN187" s="159">
        <v>387.32399397713226</v>
      </c>
      <c r="AO187" s="159">
        <v>362.0539414145029</v>
      </c>
      <c r="AP187" s="159">
        <v>10</v>
      </c>
      <c r="AQ187" s="159">
        <v>0</v>
      </c>
      <c r="AR187" s="159">
        <v>10</v>
      </c>
      <c r="AS187" s="159">
        <v>20</v>
      </c>
      <c r="AT187" s="159">
        <v>75</v>
      </c>
      <c r="AU187" s="159">
        <v>0</v>
      </c>
      <c r="AV187" s="159">
        <v>0</v>
      </c>
      <c r="AW187" s="159">
        <v>0</v>
      </c>
      <c r="AX187" s="159">
        <v>0</v>
      </c>
      <c r="AY187" s="159">
        <v>0</v>
      </c>
      <c r="AZ187" s="159">
        <v>0</v>
      </c>
      <c r="BA187" s="159">
        <v>0</v>
      </c>
    </row>
    <row r="188" spans="1:53" hidden="1" x14ac:dyDescent="0.35">
      <c r="A188" s="158" t="s">
        <v>66</v>
      </c>
      <c r="B188" s="158" t="s">
        <v>494</v>
      </c>
      <c r="C188" s="158" t="s">
        <v>73</v>
      </c>
      <c r="D188" s="158" t="s">
        <v>65</v>
      </c>
      <c r="E188" s="158" t="s">
        <v>475</v>
      </c>
      <c r="F188" s="159">
        <v>179.65770092719239</v>
      </c>
      <c r="G188" s="159">
        <v>917.50187401315429</v>
      </c>
      <c r="H188" s="159">
        <v>1541.4728653314187</v>
      </c>
      <c r="I188" s="159">
        <v>2212.7011620159974</v>
      </c>
      <c r="J188" s="159">
        <v>2745.398408536063</v>
      </c>
      <c r="K188" s="159">
        <v>3365.21811903346</v>
      </c>
      <c r="L188" s="159">
        <v>4066.5475038368486</v>
      </c>
      <c r="M188" s="159">
        <v>4677.6629535123457</v>
      </c>
      <c r="N188" s="159">
        <v>5283.6092204987845</v>
      </c>
      <c r="O188" s="159">
        <v>5937.0882447325312</v>
      </c>
      <c r="P188" s="159">
        <v>6586.5932706479989</v>
      </c>
      <c r="Q188" s="159">
        <v>7194.6817615879536</v>
      </c>
      <c r="R188" s="159">
        <v>500</v>
      </c>
      <c r="S188" s="159">
        <v>520</v>
      </c>
      <c r="T188" s="159">
        <v>620</v>
      </c>
      <c r="U188" s="159">
        <v>620</v>
      </c>
      <c r="V188" s="159">
        <v>1445</v>
      </c>
      <c r="W188" s="159">
        <v>1445</v>
      </c>
      <c r="X188" s="159">
        <v>1445</v>
      </c>
      <c r="Y188" s="159">
        <v>1445</v>
      </c>
      <c r="Z188" s="159">
        <v>1445</v>
      </c>
      <c r="AA188" s="159">
        <v>1445</v>
      </c>
      <c r="AB188" s="159">
        <v>1445</v>
      </c>
      <c r="AC188" s="159">
        <v>1445</v>
      </c>
      <c r="AD188" s="159">
        <v>179.65770092719239</v>
      </c>
      <c r="AE188" s="159">
        <v>737.84417308596187</v>
      </c>
      <c r="AF188" s="159">
        <v>623.9709913182644</v>
      </c>
      <c r="AG188" s="159">
        <v>671.22829668457859</v>
      </c>
      <c r="AH188" s="159">
        <v>532.69724652006551</v>
      </c>
      <c r="AI188" s="159">
        <v>619.81971049739695</v>
      </c>
      <c r="AJ188" s="159">
        <v>701.32938480338885</v>
      </c>
      <c r="AK188" s="159">
        <v>611.11544967549673</v>
      </c>
      <c r="AL188" s="159">
        <v>605.94626698643845</v>
      </c>
      <c r="AM188" s="159">
        <v>653.47902423374671</v>
      </c>
      <c r="AN188" s="159">
        <v>649.50502591546751</v>
      </c>
      <c r="AO188" s="159">
        <v>608.08849093995445</v>
      </c>
      <c r="AP188" s="159">
        <v>500</v>
      </c>
      <c r="AQ188" s="159">
        <v>20</v>
      </c>
      <c r="AR188" s="159">
        <v>100</v>
      </c>
      <c r="AS188" s="159">
        <v>0</v>
      </c>
      <c r="AT188" s="159">
        <v>825</v>
      </c>
      <c r="AU188" s="159">
        <v>0</v>
      </c>
      <c r="AV188" s="159">
        <v>0</v>
      </c>
      <c r="AW188" s="159">
        <v>0</v>
      </c>
      <c r="AX188" s="159">
        <v>0</v>
      </c>
      <c r="AY188" s="159">
        <v>0</v>
      </c>
      <c r="AZ188" s="159">
        <v>0</v>
      </c>
      <c r="BA188" s="159">
        <v>0</v>
      </c>
    </row>
    <row r="189" spans="1:53" hidden="1" x14ac:dyDescent="0.35">
      <c r="A189" s="158" t="s">
        <v>66</v>
      </c>
      <c r="B189" s="158" t="s">
        <v>494</v>
      </c>
      <c r="C189" s="158" t="s">
        <v>73</v>
      </c>
      <c r="D189" s="158" t="s">
        <v>65</v>
      </c>
      <c r="E189" s="158" t="s">
        <v>476</v>
      </c>
      <c r="F189" s="159">
        <v>21.054806029204059</v>
      </c>
      <c r="G189" s="159">
        <v>59.020341950834272</v>
      </c>
      <c r="H189" s="159">
        <v>99.479417599457975</v>
      </c>
      <c r="I189" s="159">
        <v>131.80445223413926</v>
      </c>
      <c r="J189" s="159">
        <v>156.81466604484274</v>
      </c>
      <c r="K189" s="159">
        <v>182.56125934653315</v>
      </c>
      <c r="L189" s="159">
        <v>210.53635065124132</v>
      </c>
      <c r="M189" s="159">
        <v>233.89712399277013</v>
      </c>
      <c r="N189" s="159">
        <v>255.4325204413912</v>
      </c>
      <c r="O189" s="159">
        <v>281.45198037068627</v>
      </c>
      <c r="P189" s="159">
        <v>310.33936419830496</v>
      </c>
      <c r="Q189" s="159">
        <v>335.13877259881741</v>
      </c>
      <c r="R189" s="159">
        <v>0</v>
      </c>
      <c r="S189" s="159">
        <v>0</v>
      </c>
      <c r="T189" s="159">
        <v>105</v>
      </c>
      <c r="U189" s="159">
        <v>105</v>
      </c>
      <c r="V189" s="159">
        <v>105</v>
      </c>
      <c r="W189" s="159">
        <v>105</v>
      </c>
      <c r="X189" s="159">
        <v>105</v>
      </c>
      <c r="Y189" s="159">
        <v>105</v>
      </c>
      <c r="Z189" s="159">
        <v>105</v>
      </c>
      <c r="AA189" s="159">
        <v>105</v>
      </c>
      <c r="AB189" s="159">
        <v>105</v>
      </c>
      <c r="AC189" s="159">
        <v>105</v>
      </c>
      <c r="AD189" s="159">
        <v>21.054806029204059</v>
      </c>
      <c r="AE189" s="159">
        <v>37.965535921630213</v>
      </c>
      <c r="AF189" s="159">
        <v>40.459075648623703</v>
      </c>
      <c r="AG189" s="159">
        <v>32.325034634681295</v>
      </c>
      <c r="AH189" s="159">
        <v>25.010213810703476</v>
      </c>
      <c r="AI189" s="159">
        <v>25.746593301690417</v>
      </c>
      <c r="AJ189" s="159">
        <v>27.975091304708162</v>
      </c>
      <c r="AK189" s="159">
        <v>23.360773341528809</v>
      </c>
      <c r="AL189" s="159">
        <v>21.535396448621086</v>
      </c>
      <c r="AM189" s="159">
        <v>26.019459929295092</v>
      </c>
      <c r="AN189" s="159">
        <v>28.887383827618685</v>
      </c>
      <c r="AO189" s="159">
        <v>24.799408400512455</v>
      </c>
      <c r="AP189" s="159">
        <v>0</v>
      </c>
      <c r="AQ189" s="159">
        <v>0</v>
      </c>
      <c r="AR189" s="159">
        <v>105</v>
      </c>
      <c r="AS189" s="159">
        <v>0</v>
      </c>
      <c r="AT189" s="159">
        <v>0</v>
      </c>
      <c r="AU189" s="159">
        <v>0</v>
      </c>
      <c r="AV189" s="159">
        <v>0</v>
      </c>
      <c r="AW189" s="159">
        <v>0</v>
      </c>
      <c r="AX189" s="159">
        <v>0</v>
      </c>
      <c r="AY189" s="159">
        <v>0</v>
      </c>
      <c r="AZ189" s="159">
        <v>0</v>
      </c>
      <c r="BA189" s="159">
        <v>0</v>
      </c>
    </row>
    <row r="190" spans="1:53" hidden="1" x14ac:dyDescent="0.35">
      <c r="A190" s="158" t="s">
        <v>66</v>
      </c>
      <c r="B190" s="158" t="s">
        <v>494</v>
      </c>
      <c r="C190" s="158" t="s">
        <v>73</v>
      </c>
      <c r="D190" s="158" t="s">
        <v>65</v>
      </c>
      <c r="E190" s="158" t="s">
        <v>477</v>
      </c>
      <c r="F190" s="159">
        <v>45.787185077537771</v>
      </c>
      <c r="G190" s="159">
        <v>187.55967825297941</v>
      </c>
      <c r="H190" s="159">
        <v>313.61274891125834</v>
      </c>
      <c r="I190" s="159">
        <v>450.67216121017714</v>
      </c>
      <c r="J190" s="159">
        <v>570.35106511844424</v>
      </c>
      <c r="K190" s="159">
        <v>681.81740345733908</v>
      </c>
      <c r="L190" s="159">
        <v>802.23957239012259</v>
      </c>
      <c r="M190" s="159">
        <v>910.10597539802393</v>
      </c>
      <c r="N190" s="159">
        <v>1004.2016651177835</v>
      </c>
      <c r="O190" s="159">
        <v>1123.7782844004071</v>
      </c>
      <c r="P190" s="159">
        <v>1248.3841415552545</v>
      </c>
      <c r="Q190" s="159">
        <v>1355.3119892422187</v>
      </c>
      <c r="R190" s="159">
        <v>0</v>
      </c>
      <c r="S190" s="159">
        <v>10</v>
      </c>
      <c r="T190" s="159">
        <v>16</v>
      </c>
      <c r="U190" s="159">
        <v>16</v>
      </c>
      <c r="V190" s="159">
        <v>66</v>
      </c>
      <c r="W190" s="159">
        <v>66</v>
      </c>
      <c r="X190" s="159">
        <v>66</v>
      </c>
      <c r="Y190" s="159">
        <v>66</v>
      </c>
      <c r="Z190" s="159">
        <v>66</v>
      </c>
      <c r="AA190" s="159">
        <v>66</v>
      </c>
      <c r="AB190" s="159">
        <v>66</v>
      </c>
      <c r="AC190" s="159">
        <v>66</v>
      </c>
      <c r="AD190" s="159">
        <v>45.787185077537771</v>
      </c>
      <c r="AE190" s="159">
        <v>141.77249317544164</v>
      </c>
      <c r="AF190" s="159">
        <v>126.05307065827893</v>
      </c>
      <c r="AG190" s="159">
        <v>137.0594122989188</v>
      </c>
      <c r="AH190" s="159">
        <v>119.67890390826715</v>
      </c>
      <c r="AI190" s="159">
        <v>111.46633833889486</v>
      </c>
      <c r="AJ190" s="159">
        <v>120.42216893278349</v>
      </c>
      <c r="AK190" s="159">
        <v>107.86640300790134</v>
      </c>
      <c r="AL190" s="159">
        <v>94.095689719759577</v>
      </c>
      <c r="AM190" s="159">
        <v>119.57661928262357</v>
      </c>
      <c r="AN190" s="159">
        <v>124.60585715484741</v>
      </c>
      <c r="AO190" s="159">
        <v>106.92784768696418</v>
      </c>
      <c r="AP190" s="159">
        <v>0</v>
      </c>
      <c r="AQ190" s="159">
        <v>10</v>
      </c>
      <c r="AR190" s="159">
        <v>6</v>
      </c>
      <c r="AS190" s="159">
        <v>0</v>
      </c>
      <c r="AT190" s="159">
        <v>50</v>
      </c>
      <c r="AU190" s="159">
        <v>0</v>
      </c>
      <c r="AV190" s="159">
        <v>0</v>
      </c>
      <c r="AW190" s="159">
        <v>0</v>
      </c>
      <c r="AX190" s="159">
        <v>0</v>
      </c>
      <c r="AY190" s="159">
        <v>0</v>
      </c>
      <c r="AZ190" s="159">
        <v>0</v>
      </c>
      <c r="BA190" s="159">
        <v>0</v>
      </c>
    </row>
    <row r="191" spans="1:53" hidden="1" x14ac:dyDescent="0.35">
      <c r="A191" s="158" t="s">
        <v>66</v>
      </c>
      <c r="B191" s="158" t="s">
        <v>494</v>
      </c>
      <c r="C191" s="158" t="s">
        <v>73</v>
      </c>
      <c r="D191" s="158" t="s">
        <v>65</v>
      </c>
      <c r="E191" s="158" t="s">
        <v>478</v>
      </c>
      <c r="F191" s="159">
        <v>48.145329831259318</v>
      </c>
      <c r="G191" s="159">
        <v>122.2648210422154</v>
      </c>
      <c r="H191" s="159">
        <v>199.58214454855136</v>
      </c>
      <c r="I191" s="159">
        <v>266.40173531288673</v>
      </c>
      <c r="J191" s="159">
        <v>319.8424373764899</v>
      </c>
      <c r="K191" s="159">
        <v>375.37494128605113</v>
      </c>
      <c r="L191" s="159">
        <v>436.24356799413391</v>
      </c>
      <c r="M191" s="159">
        <v>487.61069601178065</v>
      </c>
      <c r="N191" s="159">
        <v>537.43247035529657</v>
      </c>
      <c r="O191" s="159">
        <v>594.72226716369391</v>
      </c>
      <c r="P191" s="159">
        <v>655.92237058695173</v>
      </c>
      <c r="Q191" s="159">
        <v>710.4320375115218</v>
      </c>
      <c r="R191" s="159">
        <v>150</v>
      </c>
      <c r="S191" s="159">
        <v>450</v>
      </c>
      <c r="T191" s="159">
        <v>450</v>
      </c>
      <c r="U191" s="159">
        <v>450</v>
      </c>
      <c r="V191" s="159">
        <v>455</v>
      </c>
      <c r="W191" s="159">
        <v>455</v>
      </c>
      <c r="X191" s="159">
        <v>455</v>
      </c>
      <c r="Y191" s="159">
        <v>455</v>
      </c>
      <c r="Z191" s="159">
        <v>455</v>
      </c>
      <c r="AA191" s="159">
        <v>455</v>
      </c>
      <c r="AB191" s="159">
        <v>455</v>
      </c>
      <c r="AC191" s="159">
        <v>455</v>
      </c>
      <c r="AD191" s="159">
        <v>48.145329831259318</v>
      </c>
      <c r="AE191" s="159">
        <v>74.119491210956085</v>
      </c>
      <c r="AF191" s="159">
        <v>77.317323506335953</v>
      </c>
      <c r="AG191" s="159">
        <v>66.819590764335373</v>
      </c>
      <c r="AH191" s="159">
        <v>53.440702063603197</v>
      </c>
      <c r="AI191" s="159">
        <v>55.53250390956125</v>
      </c>
      <c r="AJ191" s="159">
        <v>60.868626708082786</v>
      </c>
      <c r="AK191" s="159">
        <v>51.367128017646721</v>
      </c>
      <c r="AL191" s="159">
        <v>49.821774343515912</v>
      </c>
      <c r="AM191" s="159">
        <v>57.289796808397327</v>
      </c>
      <c r="AN191" s="159">
        <v>61.200103423257836</v>
      </c>
      <c r="AO191" s="159">
        <v>54.509666924570098</v>
      </c>
      <c r="AP191" s="159">
        <v>150</v>
      </c>
      <c r="AQ191" s="159">
        <v>300</v>
      </c>
      <c r="AR191" s="159">
        <v>0</v>
      </c>
      <c r="AS191" s="159">
        <v>0</v>
      </c>
      <c r="AT191" s="159">
        <v>5</v>
      </c>
      <c r="AU191" s="159">
        <v>0</v>
      </c>
      <c r="AV191" s="159">
        <v>0</v>
      </c>
      <c r="AW191" s="159">
        <v>0</v>
      </c>
      <c r="AX191" s="159">
        <v>0</v>
      </c>
      <c r="AY191" s="159">
        <v>0</v>
      </c>
      <c r="AZ191" s="159">
        <v>0</v>
      </c>
      <c r="BA191" s="159">
        <v>0</v>
      </c>
    </row>
    <row r="192" spans="1:53" hidden="1" x14ac:dyDescent="0.35">
      <c r="A192" s="158" t="s">
        <v>66</v>
      </c>
      <c r="B192" s="158" t="s">
        <v>494</v>
      </c>
      <c r="C192" s="158" t="s">
        <v>73</v>
      </c>
      <c r="D192" s="158" t="s">
        <v>65</v>
      </c>
      <c r="E192" s="158" t="s">
        <v>479</v>
      </c>
      <c r="F192" s="159">
        <v>178.42042909537281</v>
      </c>
      <c r="G192" s="159">
        <v>678.91347137703656</v>
      </c>
      <c r="H192" s="159">
        <v>1095.5608640488076</v>
      </c>
      <c r="I192" s="159">
        <v>1620.0753910200954</v>
      </c>
      <c r="J192" s="159">
        <v>2111.3166976521156</v>
      </c>
      <c r="K192" s="159">
        <v>2552.451350045154</v>
      </c>
      <c r="L192" s="159">
        <v>3134.9389305513118</v>
      </c>
      <c r="M192" s="159">
        <v>3686.8277673537041</v>
      </c>
      <c r="N192" s="159">
        <v>4184.3215646228855</v>
      </c>
      <c r="O192" s="159">
        <v>4791.6691586367169</v>
      </c>
      <c r="P192" s="159">
        <v>5404.2256048420622</v>
      </c>
      <c r="Q192" s="159">
        <v>5933.4765175586008</v>
      </c>
      <c r="R192" s="159">
        <v>0</v>
      </c>
      <c r="S192" s="159">
        <v>0</v>
      </c>
      <c r="T192" s="159">
        <v>200</v>
      </c>
      <c r="U192" s="159">
        <v>200</v>
      </c>
      <c r="V192" s="159">
        <v>200</v>
      </c>
      <c r="W192" s="159">
        <v>200</v>
      </c>
      <c r="X192" s="159">
        <v>200</v>
      </c>
      <c r="Y192" s="159">
        <v>200</v>
      </c>
      <c r="Z192" s="159">
        <v>200</v>
      </c>
      <c r="AA192" s="159">
        <v>200</v>
      </c>
      <c r="AB192" s="159">
        <v>200</v>
      </c>
      <c r="AC192" s="159">
        <v>200</v>
      </c>
      <c r="AD192" s="159">
        <v>178.42042909537281</v>
      </c>
      <c r="AE192" s="159">
        <v>500.4930422816638</v>
      </c>
      <c r="AF192" s="159">
        <v>416.64739267177117</v>
      </c>
      <c r="AG192" s="159">
        <v>524.51452697128775</v>
      </c>
      <c r="AH192" s="159">
        <v>491.24130663202033</v>
      </c>
      <c r="AI192" s="159">
        <v>441.13465239303844</v>
      </c>
      <c r="AJ192" s="159">
        <v>582.487580506158</v>
      </c>
      <c r="AK192" s="159">
        <v>551.88883680239212</v>
      </c>
      <c r="AL192" s="159">
        <v>497.49379726918141</v>
      </c>
      <c r="AM192" s="159">
        <v>607.34759401383121</v>
      </c>
      <c r="AN192" s="159">
        <v>612.55644620534554</v>
      </c>
      <c r="AO192" s="159">
        <v>529.25091271653889</v>
      </c>
      <c r="AP192" s="159">
        <v>0</v>
      </c>
      <c r="AQ192" s="159">
        <v>0</v>
      </c>
      <c r="AR192" s="159">
        <v>200</v>
      </c>
      <c r="AS192" s="159">
        <v>0</v>
      </c>
      <c r="AT192" s="159">
        <v>0</v>
      </c>
      <c r="AU192" s="159">
        <v>0</v>
      </c>
      <c r="AV192" s="159">
        <v>0</v>
      </c>
      <c r="AW192" s="159">
        <v>0</v>
      </c>
      <c r="AX192" s="159">
        <v>0</v>
      </c>
      <c r="AY192" s="159">
        <v>0</v>
      </c>
      <c r="AZ192" s="159">
        <v>0</v>
      </c>
      <c r="BA192" s="159">
        <v>0</v>
      </c>
    </row>
    <row r="193" spans="1:53" hidden="1" x14ac:dyDescent="0.35">
      <c r="A193" s="158" t="s">
        <v>66</v>
      </c>
      <c r="B193" s="158" t="s">
        <v>494</v>
      </c>
      <c r="C193" s="158" t="s">
        <v>73</v>
      </c>
      <c r="D193" s="158" t="s">
        <v>65</v>
      </c>
      <c r="E193" s="158" t="s">
        <v>480</v>
      </c>
      <c r="F193" s="159">
        <v>31.472672928991535</v>
      </c>
      <c r="G193" s="159">
        <v>166.91055744949165</v>
      </c>
      <c r="H193" s="159">
        <v>284.40855363321907</v>
      </c>
      <c r="I193" s="159">
        <v>410.67108441429787</v>
      </c>
      <c r="J193" s="159">
        <v>504.55455395093492</v>
      </c>
      <c r="K193" s="159">
        <v>617.48454809126702</v>
      </c>
      <c r="L193" s="159">
        <v>746.71376257342718</v>
      </c>
      <c r="M193" s="159">
        <v>848.90597920354321</v>
      </c>
      <c r="N193" s="159">
        <v>958.02029208709189</v>
      </c>
      <c r="O193" s="159">
        <v>1074.2075529755639</v>
      </c>
      <c r="P193" s="159">
        <v>1195.0336399742221</v>
      </c>
      <c r="Q193" s="159">
        <v>1309.3958788500483</v>
      </c>
      <c r="R193" s="159">
        <v>0</v>
      </c>
      <c r="S193" s="159">
        <v>55</v>
      </c>
      <c r="T193" s="159">
        <v>55</v>
      </c>
      <c r="U193" s="159">
        <v>55</v>
      </c>
      <c r="V193" s="159">
        <v>55</v>
      </c>
      <c r="W193" s="159">
        <v>55</v>
      </c>
      <c r="X193" s="159">
        <v>55</v>
      </c>
      <c r="Y193" s="159">
        <v>55</v>
      </c>
      <c r="Z193" s="159">
        <v>55</v>
      </c>
      <c r="AA193" s="159">
        <v>55</v>
      </c>
      <c r="AB193" s="159">
        <v>55</v>
      </c>
      <c r="AC193" s="159">
        <v>55</v>
      </c>
      <c r="AD193" s="159">
        <v>31.472672928991535</v>
      </c>
      <c r="AE193" s="159">
        <v>135.43788452050012</v>
      </c>
      <c r="AF193" s="159">
        <v>117.49799618372745</v>
      </c>
      <c r="AG193" s="159">
        <v>126.26253078107882</v>
      </c>
      <c r="AH193" s="159">
        <v>93.883469536637037</v>
      </c>
      <c r="AI193" s="159">
        <v>112.92999414033207</v>
      </c>
      <c r="AJ193" s="159">
        <v>129.22921448216016</v>
      </c>
      <c r="AK193" s="159">
        <v>102.19221663011598</v>
      </c>
      <c r="AL193" s="159">
        <v>109.11431288354872</v>
      </c>
      <c r="AM193" s="159">
        <v>116.187260888472</v>
      </c>
      <c r="AN193" s="159">
        <v>120.8260869986581</v>
      </c>
      <c r="AO193" s="159">
        <v>114.36223887582636</v>
      </c>
      <c r="AP193" s="159">
        <v>0</v>
      </c>
      <c r="AQ193" s="159">
        <v>55</v>
      </c>
      <c r="AR193" s="159">
        <v>0</v>
      </c>
      <c r="AS193" s="159">
        <v>0</v>
      </c>
      <c r="AT193" s="159">
        <v>0</v>
      </c>
      <c r="AU193" s="159">
        <v>0</v>
      </c>
      <c r="AV193" s="159">
        <v>0</v>
      </c>
      <c r="AW193" s="159">
        <v>0</v>
      </c>
      <c r="AX193" s="159">
        <v>0</v>
      </c>
      <c r="AY193" s="159">
        <v>0</v>
      </c>
      <c r="AZ193" s="159">
        <v>0</v>
      </c>
      <c r="BA193" s="159">
        <v>0</v>
      </c>
    </row>
    <row r="194" spans="1:53" hidden="1" x14ac:dyDescent="0.35">
      <c r="A194" s="158" t="s">
        <v>66</v>
      </c>
      <c r="B194" s="158" t="s">
        <v>494</v>
      </c>
      <c r="C194" s="158" t="s">
        <v>73</v>
      </c>
      <c r="D194" s="158" t="s">
        <v>65</v>
      </c>
      <c r="E194" s="158" t="s">
        <v>481</v>
      </c>
      <c r="F194" s="159">
        <v>42.158129010586613</v>
      </c>
      <c r="G194" s="159">
        <v>132.45513650645415</v>
      </c>
      <c r="H194" s="159">
        <v>230.56135421227077</v>
      </c>
      <c r="I194" s="159">
        <v>303.26809090134321</v>
      </c>
      <c r="J194" s="159">
        <v>357.56311752652863</v>
      </c>
      <c r="K194" s="159">
        <v>412.87377111726983</v>
      </c>
      <c r="L194" s="159">
        <v>472.37629543990363</v>
      </c>
      <c r="M194" s="159">
        <v>521.4586898809797</v>
      </c>
      <c r="N194" s="159">
        <v>563.92958424212395</v>
      </c>
      <c r="O194" s="159">
        <v>618.51190517501936</v>
      </c>
      <c r="P194" s="159">
        <v>681.81459784075992</v>
      </c>
      <c r="Q194" s="159">
        <v>733.94307011633055</v>
      </c>
      <c r="R194" s="159">
        <v>5</v>
      </c>
      <c r="S194" s="159">
        <v>10</v>
      </c>
      <c r="T194" s="159">
        <v>20</v>
      </c>
      <c r="U194" s="159">
        <v>20</v>
      </c>
      <c r="V194" s="159">
        <v>20</v>
      </c>
      <c r="W194" s="159">
        <v>20</v>
      </c>
      <c r="X194" s="159">
        <v>20</v>
      </c>
      <c r="Y194" s="159">
        <v>20</v>
      </c>
      <c r="Z194" s="159">
        <v>20</v>
      </c>
      <c r="AA194" s="159">
        <v>20</v>
      </c>
      <c r="AB194" s="159">
        <v>20</v>
      </c>
      <c r="AC194" s="159">
        <v>20</v>
      </c>
      <c r="AD194" s="159">
        <v>42.158129010586613</v>
      </c>
      <c r="AE194" s="159">
        <v>90.297007495867547</v>
      </c>
      <c r="AF194" s="159">
        <v>98.106217705816604</v>
      </c>
      <c r="AG194" s="159">
        <v>72.706736689072429</v>
      </c>
      <c r="AH194" s="159">
        <v>54.295026625185429</v>
      </c>
      <c r="AI194" s="159">
        <v>55.310653590741175</v>
      </c>
      <c r="AJ194" s="159">
        <v>59.502524322633775</v>
      </c>
      <c r="AK194" s="159">
        <v>49.082394441076033</v>
      </c>
      <c r="AL194" s="159">
        <v>42.470894361144204</v>
      </c>
      <c r="AM194" s="159">
        <v>54.582320932895406</v>
      </c>
      <c r="AN194" s="159">
        <v>63.30269266574053</v>
      </c>
      <c r="AO194" s="159">
        <v>52.128472275570601</v>
      </c>
      <c r="AP194" s="159">
        <v>5</v>
      </c>
      <c r="AQ194" s="159">
        <v>5</v>
      </c>
      <c r="AR194" s="159">
        <v>10</v>
      </c>
      <c r="AS194" s="159">
        <v>0</v>
      </c>
      <c r="AT194" s="159">
        <v>0</v>
      </c>
      <c r="AU194" s="159">
        <v>0</v>
      </c>
      <c r="AV194" s="159">
        <v>0</v>
      </c>
      <c r="AW194" s="159">
        <v>0</v>
      </c>
      <c r="AX194" s="159">
        <v>0</v>
      </c>
      <c r="AY194" s="159">
        <v>0</v>
      </c>
      <c r="AZ194" s="159">
        <v>0</v>
      </c>
      <c r="BA194" s="159">
        <v>0</v>
      </c>
    </row>
    <row r="195" spans="1:53" x14ac:dyDescent="0.35">
      <c r="A195" t="s">
        <v>66</v>
      </c>
      <c r="B195" t="s">
        <v>494</v>
      </c>
      <c r="C195" t="s">
        <v>74</v>
      </c>
      <c r="D195" t="s">
        <v>65</v>
      </c>
      <c r="E195" t="s">
        <v>482</v>
      </c>
      <c r="F195" s="104">
        <v>205.5279816536497</v>
      </c>
      <c r="G195" s="104">
        <v>726.2219381312276</v>
      </c>
      <c r="H195" s="104">
        <v>1236.5710993605085</v>
      </c>
      <c r="I195" s="104">
        <v>1697.6100524980063</v>
      </c>
      <c r="J195" s="104">
        <v>2064.8872438596009</v>
      </c>
      <c r="K195" s="104">
        <v>2457.7594285401938</v>
      </c>
      <c r="L195" s="104">
        <v>2879.562009538171</v>
      </c>
      <c r="M195" s="104">
        <v>3249.3181928243366</v>
      </c>
      <c r="N195" s="104">
        <v>3608.2854789397979</v>
      </c>
      <c r="O195" s="104">
        <v>4014.8440065316295</v>
      </c>
      <c r="P195" s="104">
        <v>4451.8348539774079</v>
      </c>
      <c r="Q195" s="104">
        <v>4846.1206222385972</v>
      </c>
      <c r="R195" s="104">
        <v>12</v>
      </c>
      <c r="S195" s="104">
        <v>22</v>
      </c>
      <c r="T195" s="104">
        <v>1032.0999999999999</v>
      </c>
      <c r="U195" s="104">
        <v>1177.0999999999999</v>
      </c>
      <c r="V195" s="104">
        <v>1187.0999999999999</v>
      </c>
      <c r="W195" s="104">
        <v>1187.0999999999999</v>
      </c>
      <c r="X195" s="104">
        <v>1187.0999999999999</v>
      </c>
      <c r="Y195" s="104">
        <v>1187.0999999999999</v>
      </c>
      <c r="Z195" s="104">
        <v>1187.0999999999999</v>
      </c>
      <c r="AA195" s="104">
        <v>1187.0999999999999</v>
      </c>
      <c r="AB195" s="104">
        <v>1187.0999999999999</v>
      </c>
      <c r="AC195" s="104">
        <v>1187.0999999999999</v>
      </c>
      <c r="AD195" s="104">
        <v>205.5279816536497</v>
      </c>
      <c r="AE195" s="104">
        <v>520.6939564775779</v>
      </c>
      <c r="AF195" s="104">
        <v>510.34916122928087</v>
      </c>
      <c r="AG195" s="104">
        <v>461.0389531374978</v>
      </c>
      <c r="AH195" s="104">
        <v>367.27719136159459</v>
      </c>
      <c r="AI195" s="104">
        <v>392.8721846805928</v>
      </c>
      <c r="AJ195" s="104">
        <v>421.80258099797709</v>
      </c>
      <c r="AK195" s="104">
        <v>369.75618328616554</v>
      </c>
      <c r="AL195" s="104">
        <v>358.96728611546115</v>
      </c>
      <c r="AM195" s="104">
        <v>406.55852759183171</v>
      </c>
      <c r="AN195" s="104">
        <v>436.99084744577806</v>
      </c>
      <c r="AO195" s="104">
        <v>394.28576826118916</v>
      </c>
      <c r="AP195" s="104">
        <v>12</v>
      </c>
      <c r="AQ195" s="104">
        <v>10</v>
      </c>
      <c r="AR195" s="104">
        <v>1010.1</v>
      </c>
      <c r="AS195" s="104">
        <v>145</v>
      </c>
      <c r="AT195" s="104">
        <v>10</v>
      </c>
      <c r="AU195" s="104">
        <v>100</v>
      </c>
      <c r="AV195" s="104">
        <v>0</v>
      </c>
      <c r="AW195" s="104">
        <v>0</v>
      </c>
      <c r="AX195" s="104">
        <v>0</v>
      </c>
      <c r="AY195" s="104">
        <v>0</v>
      </c>
      <c r="AZ195" s="104">
        <v>0</v>
      </c>
      <c r="BA195" s="104">
        <v>0</v>
      </c>
    </row>
    <row r="196" spans="1:53" x14ac:dyDescent="0.35">
      <c r="A196" t="s">
        <v>66</v>
      </c>
      <c r="B196" t="s">
        <v>494</v>
      </c>
      <c r="C196" t="s">
        <v>74</v>
      </c>
      <c r="D196" t="s">
        <v>65</v>
      </c>
      <c r="E196" t="s">
        <v>483</v>
      </c>
      <c r="F196" s="104">
        <v>20.538943562183995</v>
      </c>
      <c r="G196" s="104">
        <v>77.773707730223009</v>
      </c>
      <c r="H196" s="104">
        <v>133.30686412432533</v>
      </c>
      <c r="I196" s="104">
        <v>185.17067034320556</v>
      </c>
      <c r="J196" s="104">
        <v>227.8267124705543</v>
      </c>
      <c r="K196" s="104">
        <v>268.03491191498756</v>
      </c>
      <c r="L196" s="104">
        <v>316.38022866741596</v>
      </c>
      <c r="M196" s="104">
        <v>358.85736904483605</v>
      </c>
      <c r="N196" s="104">
        <v>394.69813697984779</v>
      </c>
      <c r="O196" s="104">
        <v>441.7887432006155</v>
      </c>
      <c r="P196" s="104">
        <v>492.59143406142664</v>
      </c>
      <c r="Q196" s="104">
        <v>535.55573832190657</v>
      </c>
      <c r="R196" s="104">
        <v>100</v>
      </c>
      <c r="S196" s="104">
        <v>100</v>
      </c>
      <c r="T196" s="104">
        <v>140</v>
      </c>
      <c r="U196" s="104">
        <v>270.10000000000002</v>
      </c>
      <c r="V196" s="104">
        <v>275.10000000000002</v>
      </c>
      <c r="W196" s="104">
        <v>275.10000000000002</v>
      </c>
      <c r="X196" s="104">
        <v>275.10000000000002</v>
      </c>
      <c r="Y196" s="104">
        <v>275.10000000000002</v>
      </c>
      <c r="Z196" s="104">
        <v>275.10000000000002</v>
      </c>
      <c r="AA196" s="104">
        <v>275.10000000000002</v>
      </c>
      <c r="AB196" s="104">
        <v>275.10000000000002</v>
      </c>
      <c r="AC196" s="104">
        <v>275.10000000000002</v>
      </c>
      <c r="AD196" s="104">
        <v>20.538943562183995</v>
      </c>
      <c r="AE196" s="104">
        <v>57.234764168039014</v>
      </c>
      <c r="AF196" s="104">
        <v>55.533156394102306</v>
      </c>
      <c r="AG196" s="104">
        <v>51.863806218880221</v>
      </c>
      <c r="AH196" s="104">
        <v>42.656042127348726</v>
      </c>
      <c r="AI196" s="104">
        <v>40.208199444433291</v>
      </c>
      <c r="AJ196" s="104">
        <v>48.345316752428381</v>
      </c>
      <c r="AK196" s="104">
        <v>42.477140377420085</v>
      </c>
      <c r="AL196" s="104">
        <v>35.840767935011726</v>
      </c>
      <c r="AM196" s="104">
        <v>47.090606220767711</v>
      </c>
      <c r="AN196" s="104">
        <v>50.802690860811119</v>
      </c>
      <c r="AO196" s="104">
        <v>42.964304260479885</v>
      </c>
      <c r="AP196" s="104">
        <v>100</v>
      </c>
      <c r="AQ196" s="104">
        <v>0</v>
      </c>
      <c r="AR196" s="104">
        <v>40</v>
      </c>
      <c r="AS196" s="104">
        <v>130.1</v>
      </c>
      <c r="AT196" s="104">
        <v>5</v>
      </c>
      <c r="AU196" s="104">
        <v>10</v>
      </c>
      <c r="AV196" s="104">
        <v>0</v>
      </c>
      <c r="AW196" s="104">
        <v>0</v>
      </c>
      <c r="AX196" s="104">
        <v>0</v>
      </c>
      <c r="AY196" s="104">
        <v>0</v>
      </c>
      <c r="AZ196" s="104">
        <v>0</v>
      </c>
      <c r="BA196" s="104">
        <v>0</v>
      </c>
    </row>
    <row r="197" spans="1:53" x14ac:dyDescent="0.35">
      <c r="A197" t="s">
        <v>66</v>
      </c>
      <c r="B197" t="s">
        <v>494</v>
      </c>
      <c r="C197" t="s">
        <v>74</v>
      </c>
      <c r="D197" t="s">
        <v>65</v>
      </c>
      <c r="E197" t="s">
        <v>484</v>
      </c>
      <c r="F197" s="104">
        <v>14.648714254076211</v>
      </c>
      <c r="G197" s="104">
        <v>91.294542773808047</v>
      </c>
      <c r="H197" s="104">
        <v>146.54431399261327</v>
      </c>
      <c r="I197" s="104">
        <v>220.5953863661924</v>
      </c>
      <c r="J197" s="104">
        <v>268.77918085859159</v>
      </c>
      <c r="K197" s="104">
        <v>336.48285743898981</v>
      </c>
      <c r="L197" s="104">
        <v>408.77497243292925</v>
      </c>
      <c r="M197" s="104">
        <v>477.90949819339306</v>
      </c>
      <c r="N197" s="104">
        <v>542.94072489301084</v>
      </c>
      <c r="O197" s="104">
        <v>614.89797338422693</v>
      </c>
      <c r="P197" s="104">
        <v>688.71148084306901</v>
      </c>
      <c r="Q197" s="104">
        <v>757.86517966485258</v>
      </c>
      <c r="R197" s="104">
        <v>0</v>
      </c>
      <c r="S197" s="104">
        <v>0</v>
      </c>
      <c r="T197" s="104">
        <v>10</v>
      </c>
      <c r="U197" s="104">
        <v>10</v>
      </c>
      <c r="V197" s="104">
        <v>120</v>
      </c>
      <c r="W197" s="104">
        <v>120</v>
      </c>
      <c r="X197" s="104">
        <v>120</v>
      </c>
      <c r="Y197" s="104">
        <v>120</v>
      </c>
      <c r="Z197" s="104">
        <v>120</v>
      </c>
      <c r="AA197" s="104">
        <v>120</v>
      </c>
      <c r="AB197" s="104">
        <v>120</v>
      </c>
      <c r="AC197" s="104">
        <v>120</v>
      </c>
      <c r="AD197" s="104">
        <v>14.648714254076211</v>
      </c>
      <c r="AE197" s="104">
        <v>76.645828519731836</v>
      </c>
      <c r="AF197" s="104">
        <v>55.249771218805222</v>
      </c>
      <c r="AG197" s="104">
        <v>74.051072373579132</v>
      </c>
      <c r="AH197" s="104">
        <v>48.183794492399173</v>
      </c>
      <c r="AI197" s="104">
        <v>67.703676580398209</v>
      </c>
      <c r="AJ197" s="104">
        <v>72.292114993939435</v>
      </c>
      <c r="AK197" s="104">
        <v>69.134525760463802</v>
      </c>
      <c r="AL197" s="104">
        <v>65.031226699617747</v>
      </c>
      <c r="AM197" s="104">
        <v>71.957248491216134</v>
      </c>
      <c r="AN197" s="104">
        <v>73.813507458842025</v>
      </c>
      <c r="AO197" s="104">
        <v>69.153698821783536</v>
      </c>
      <c r="AP197" s="104">
        <v>0</v>
      </c>
      <c r="AQ197" s="104">
        <v>0</v>
      </c>
      <c r="AR197" s="104">
        <v>10</v>
      </c>
      <c r="AS197" s="104">
        <v>0</v>
      </c>
      <c r="AT197" s="104">
        <v>110</v>
      </c>
      <c r="AU197" s="104">
        <v>500</v>
      </c>
      <c r="AV197" s="104">
        <v>0</v>
      </c>
      <c r="AW197" s="104">
        <v>0</v>
      </c>
      <c r="AX197" s="104">
        <v>0</v>
      </c>
      <c r="AY197" s="104">
        <v>0</v>
      </c>
      <c r="AZ197" s="104">
        <v>0</v>
      </c>
      <c r="BA197" s="104">
        <v>0</v>
      </c>
    </row>
    <row r="198" spans="1:53" x14ac:dyDescent="0.35">
      <c r="A198" t="s">
        <v>66</v>
      </c>
      <c r="B198" t="s">
        <v>494</v>
      </c>
      <c r="C198" t="s">
        <v>74</v>
      </c>
      <c r="D198" t="s">
        <v>65</v>
      </c>
      <c r="E198" t="s">
        <v>485</v>
      </c>
      <c r="F198" s="104">
        <v>189.65358509681562</v>
      </c>
      <c r="G198" s="104">
        <v>736.91778937748825</v>
      </c>
      <c r="H198" s="104">
        <v>1221.2486342557766</v>
      </c>
      <c r="I198" s="104">
        <v>1737.5125287544156</v>
      </c>
      <c r="J198" s="104">
        <v>2154.5455042416143</v>
      </c>
      <c r="K198" s="104">
        <v>2612.9429220739403</v>
      </c>
      <c r="L198" s="104">
        <v>3142.7375257597046</v>
      </c>
      <c r="M198" s="104">
        <v>3592.7264379037792</v>
      </c>
      <c r="N198" s="104">
        <v>4036.4994697818456</v>
      </c>
      <c r="O198" s="104">
        <v>4528.5523242503778</v>
      </c>
      <c r="P198" s="104">
        <v>5014.3847361625794</v>
      </c>
      <c r="Q198" s="104">
        <v>5464.0309434654746</v>
      </c>
      <c r="R198" s="104">
        <v>300</v>
      </c>
      <c r="S198" s="104">
        <v>490</v>
      </c>
      <c r="T198" s="104">
        <v>535</v>
      </c>
      <c r="U198" s="104">
        <v>540</v>
      </c>
      <c r="V198" s="104">
        <v>882</v>
      </c>
      <c r="W198" s="104">
        <v>882</v>
      </c>
      <c r="X198" s="104">
        <v>882</v>
      </c>
      <c r="Y198" s="104">
        <v>882</v>
      </c>
      <c r="Z198" s="104">
        <v>882</v>
      </c>
      <c r="AA198" s="104">
        <v>882</v>
      </c>
      <c r="AB198" s="104">
        <v>882</v>
      </c>
      <c r="AC198" s="104">
        <v>882</v>
      </c>
      <c r="AD198" s="104">
        <v>189.65358509681562</v>
      </c>
      <c r="AE198" s="104">
        <v>547.26420428067263</v>
      </c>
      <c r="AF198" s="104">
        <v>484.3308448782883</v>
      </c>
      <c r="AG198" s="104">
        <v>516.26389449863916</v>
      </c>
      <c r="AH198" s="104">
        <v>417.03297548719843</v>
      </c>
      <c r="AI198" s="104">
        <v>458.3974178323258</v>
      </c>
      <c r="AJ198" s="104">
        <v>529.79460368576429</v>
      </c>
      <c r="AK198" s="104">
        <v>449.9889121440745</v>
      </c>
      <c r="AL198" s="104">
        <v>443.77303187806638</v>
      </c>
      <c r="AM198" s="104">
        <v>492.05285446853173</v>
      </c>
      <c r="AN198" s="104">
        <v>485.83241191220202</v>
      </c>
      <c r="AO198" s="104">
        <v>449.64620730289528</v>
      </c>
      <c r="AP198" s="104">
        <v>300</v>
      </c>
      <c r="AQ198" s="104">
        <v>190</v>
      </c>
      <c r="AR198" s="104">
        <v>45</v>
      </c>
      <c r="AS198" s="104">
        <v>5</v>
      </c>
      <c r="AT198" s="104">
        <v>342</v>
      </c>
      <c r="AU198" s="104">
        <v>1520</v>
      </c>
      <c r="AV198" s="104">
        <v>0</v>
      </c>
      <c r="AW198" s="104">
        <v>0</v>
      </c>
      <c r="AX198" s="104">
        <v>0</v>
      </c>
      <c r="AY198" s="104">
        <v>0</v>
      </c>
      <c r="AZ198" s="104">
        <v>0</v>
      </c>
      <c r="BA198" s="104">
        <v>0</v>
      </c>
    </row>
    <row r="199" spans="1:53" x14ac:dyDescent="0.35">
      <c r="A199" t="s">
        <v>66</v>
      </c>
      <c r="B199" t="s">
        <v>494</v>
      </c>
      <c r="C199" t="s">
        <v>74</v>
      </c>
      <c r="D199" t="s">
        <v>65</v>
      </c>
      <c r="E199" t="s">
        <v>486</v>
      </c>
      <c r="F199" s="104">
        <v>34.690591605780533</v>
      </c>
      <c r="G199" s="104">
        <v>96.831737431783807</v>
      </c>
      <c r="H199" s="104">
        <v>161.25567208730467</v>
      </c>
      <c r="I199" s="104">
        <v>216.02891927612319</v>
      </c>
      <c r="J199" s="104">
        <v>259.9552769532396</v>
      </c>
      <c r="K199" s="104">
        <v>304.19964696152761</v>
      </c>
      <c r="L199" s="104">
        <v>354.24993442820886</v>
      </c>
      <c r="M199" s="104">
        <v>397.03914824155345</v>
      </c>
      <c r="N199" s="104">
        <v>436.7507989155597</v>
      </c>
      <c r="O199" s="104">
        <v>483.82811254017605</v>
      </c>
      <c r="P199" s="104">
        <v>534.75630360458069</v>
      </c>
      <c r="Q199" s="104">
        <v>578.93050405199801</v>
      </c>
      <c r="R199" s="104">
        <v>0</v>
      </c>
      <c r="S199" s="104">
        <v>0</v>
      </c>
      <c r="T199" s="104">
        <v>34</v>
      </c>
      <c r="U199" s="104">
        <v>41</v>
      </c>
      <c r="V199" s="104">
        <v>141</v>
      </c>
      <c r="W199" s="104">
        <v>141</v>
      </c>
      <c r="X199" s="104">
        <v>141</v>
      </c>
      <c r="Y199" s="104">
        <v>141</v>
      </c>
      <c r="Z199" s="104">
        <v>141</v>
      </c>
      <c r="AA199" s="104">
        <v>141</v>
      </c>
      <c r="AB199" s="104">
        <v>141</v>
      </c>
      <c r="AC199" s="104">
        <v>141</v>
      </c>
      <c r="AD199" s="104">
        <v>34.690591605780533</v>
      </c>
      <c r="AE199" s="104">
        <v>62.141145826003275</v>
      </c>
      <c r="AF199" s="104">
        <v>64.423934655520867</v>
      </c>
      <c r="AG199" s="104">
        <v>54.773247188818516</v>
      </c>
      <c r="AH199" s="104">
        <v>43.9263576771164</v>
      </c>
      <c r="AI199" s="104">
        <v>44.244370008288001</v>
      </c>
      <c r="AJ199" s="104">
        <v>50.05028746668124</v>
      </c>
      <c r="AK199" s="104">
        <v>42.789213813344602</v>
      </c>
      <c r="AL199" s="104">
        <v>39.71165067400625</v>
      </c>
      <c r="AM199" s="104">
        <v>47.077313624616366</v>
      </c>
      <c r="AN199" s="104">
        <v>50.928191064404658</v>
      </c>
      <c r="AO199" s="104">
        <v>44.174200447417306</v>
      </c>
      <c r="AP199" s="104">
        <v>0</v>
      </c>
      <c r="AQ199" s="104">
        <v>0</v>
      </c>
      <c r="AR199" s="104">
        <v>34</v>
      </c>
      <c r="AS199" s="104">
        <v>7</v>
      </c>
      <c r="AT199" s="104">
        <v>100</v>
      </c>
      <c r="AU199" s="104">
        <v>5</v>
      </c>
      <c r="AV199" s="104">
        <v>0</v>
      </c>
      <c r="AW199" s="104">
        <v>0</v>
      </c>
      <c r="AX199" s="104">
        <v>0</v>
      </c>
      <c r="AY199" s="104">
        <v>0</v>
      </c>
      <c r="AZ199" s="104">
        <v>0</v>
      </c>
      <c r="BA199" s="104">
        <v>0</v>
      </c>
    </row>
    <row r="200" spans="1:53" x14ac:dyDescent="0.35">
      <c r="A200" t="s">
        <v>66</v>
      </c>
      <c r="B200" t="s">
        <v>494</v>
      </c>
      <c r="C200" t="s">
        <v>74</v>
      </c>
      <c r="D200" t="s">
        <v>65</v>
      </c>
      <c r="E200" t="s">
        <v>487</v>
      </c>
      <c r="F200" s="104">
        <v>28.484833545343651</v>
      </c>
      <c r="G200" s="104">
        <v>472.7489942167586</v>
      </c>
      <c r="H200" s="104">
        <v>821.59735108199516</v>
      </c>
      <c r="I200" s="104">
        <v>1271.39647639039</v>
      </c>
      <c r="J200" s="104">
        <v>1703.4815383565301</v>
      </c>
      <c r="K200" s="104">
        <v>2059.1622967629501</v>
      </c>
      <c r="L200" s="104">
        <v>2547.7203375716867</v>
      </c>
      <c r="M200" s="104">
        <v>3027.1026284760592</v>
      </c>
      <c r="N200" s="104">
        <v>3421.7804385862419</v>
      </c>
      <c r="O200" s="104">
        <v>3945.842903852249</v>
      </c>
      <c r="P200" s="104">
        <v>4485.1209533420351</v>
      </c>
      <c r="Q200" s="104">
        <v>4922.6217254158009</v>
      </c>
      <c r="R200" s="104">
        <v>0</v>
      </c>
      <c r="S200" s="104">
        <v>4010</v>
      </c>
      <c r="T200" s="104">
        <v>4010</v>
      </c>
      <c r="U200" s="104">
        <v>4017.1</v>
      </c>
      <c r="V200" s="104">
        <v>4047.1</v>
      </c>
      <c r="W200" s="104">
        <v>4047.1</v>
      </c>
      <c r="X200" s="104">
        <v>4047.1</v>
      </c>
      <c r="Y200" s="104">
        <v>4047.1</v>
      </c>
      <c r="Z200" s="104">
        <v>4047.1</v>
      </c>
      <c r="AA200" s="104">
        <v>4047.1</v>
      </c>
      <c r="AB200" s="104">
        <v>4047.1</v>
      </c>
      <c r="AC200" s="104">
        <v>4047.1</v>
      </c>
      <c r="AD200" s="104">
        <v>28.484833545343651</v>
      </c>
      <c r="AE200" s="104">
        <v>444.26416067141497</v>
      </c>
      <c r="AF200" s="104">
        <v>348.8483568652365</v>
      </c>
      <c r="AG200" s="104">
        <v>449.79912530839493</v>
      </c>
      <c r="AH200" s="104">
        <v>432.08506196614002</v>
      </c>
      <c r="AI200" s="104">
        <v>355.68075840641995</v>
      </c>
      <c r="AJ200" s="104">
        <v>488.55804080873679</v>
      </c>
      <c r="AK200" s="104">
        <v>479.38229090437255</v>
      </c>
      <c r="AL200" s="104">
        <v>394.67781011018286</v>
      </c>
      <c r="AM200" s="104">
        <v>524.06246526600739</v>
      </c>
      <c r="AN200" s="104">
        <v>539.27804948978599</v>
      </c>
      <c r="AO200" s="104">
        <v>437.50077207376557</v>
      </c>
      <c r="AP200" s="104">
        <v>0</v>
      </c>
      <c r="AQ200" s="104">
        <v>4010</v>
      </c>
      <c r="AR200" s="104">
        <v>0</v>
      </c>
      <c r="AS200" s="104">
        <v>7.1</v>
      </c>
      <c r="AT200" s="104">
        <v>30</v>
      </c>
      <c r="AU200" s="104"/>
      <c r="AV200" s="104">
        <v>0</v>
      </c>
      <c r="AW200" s="104">
        <v>0</v>
      </c>
      <c r="AX200" s="104">
        <v>0</v>
      </c>
      <c r="AY200" s="104">
        <v>0</v>
      </c>
      <c r="AZ200" s="104">
        <v>0</v>
      </c>
      <c r="BA200" s="104">
        <v>0</v>
      </c>
    </row>
    <row r="201" spans="1:53" x14ac:dyDescent="0.35">
      <c r="A201" t="s">
        <v>66</v>
      </c>
      <c r="B201" t="s">
        <v>494</v>
      </c>
      <c r="C201" t="s">
        <v>74</v>
      </c>
      <c r="D201" t="s">
        <v>65</v>
      </c>
      <c r="E201" t="s">
        <v>488</v>
      </c>
      <c r="F201" s="104">
        <v>38.470301667226934</v>
      </c>
      <c r="G201" s="104">
        <v>110.13922396595167</v>
      </c>
      <c r="H201" s="104">
        <v>186.87923944206625</v>
      </c>
      <c r="I201" s="104">
        <v>247.20033911620408</v>
      </c>
      <c r="J201" s="104">
        <v>293.60700820776447</v>
      </c>
      <c r="K201" s="104">
        <v>341.23433229886069</v>
      </c>
      <c r="L201" s="104">
        <v>392.959523112684</v>
      </c>
      <c r="M201" s="104">
        <v>436.03146692282439</v>
      </c>
      <c r="N201" s="104">
        <v>475.31442538576448</v>
      </c>
      <c r="O201" s="104">
        <v>523.22050727344651</v>
      </c>
      <c r="P201" s="104">
        <v>576.90934672522633</v>
      </c>
      <c r="Q201" s="104">
        <v>622.7054444840885</v>
      </c>
      <c r="R201" s="104">
        <v>0</v>
      </c>
      <c r="S201" s="104">
        <v>0</v>
      </c>
      <c r="T201" s="104">
        <v>20</v>
      </c>
      <c r="U201" s="104">
        <v>20</v>
      </c>
      <c r="V201" s="104">
        <v>20</v>
      </c>
      <c r="W201" s="104">
        <v>20</v>
      </c>
      <c r="X201" s="104">
        <v>20</v>
      </c>
      <c r="Y201" s="104">
        <v>20</v>
      </c>
      <c r="Z201" s="104">
        <v>20</v>
      </c>
      <c r="AA201" s="104">
        <v>20</v>
      </c>
      <c r="AB201" s="104">
        <v>20</v>
      </c>
      <c r="AC201" s="104">
        <v>20</v>
      </c>
      <c r="AD201" s="104">
        <v>38.470301667226934</v>
      </c>
      <c r="AE201" s="104">
        <v>71.668922298724738</v>
      </c>
      <c r="AF201" s="104">
        <v>76.740015476114579</v>
      </c>
      <c r="AG201" s="104">
        <v>60.321099674137834</v>
      </c>
      <c r="AH201" s="104">
        <v>46.406669091560403</v>
      </c>
      <c r="AI201" s="104">
        <v>47.627324091096241</v>
      </c>
      <c r="AJ201" s="104">
        <v>51.725190813823282</v>
      </c>
      <c r="AK201" s="104">
        <v>43.071943810140418</v>
      </c>
      <c r="AL201" s="104">
        <v>39.282958462940108</v>
      </c>
      <c r="AM201" s="104">
        <v>47.906081887681985</v>
      </c>
      <c r="AN201" s="104">
        <v>53.688839451779771</v>
      </c>
      <c r="AO201" s="104">
        <v>45.796097758862146</v>
      </c>
      <c r="AP201" s="104">
        <v>0</v>
      </c>
      <c r="AQ201" s="104">
        <v>0</v>
      </c>
      <c r="AR201" s="104">
        <v>20</v>
      </c>
      <c r="AS201" s="104">
        <v>0</v>
      </c>
      <c r="AT201" s="104">
        <v>0</v>
      </c>
      <c r="AU201" s="104"/>
      <c r="AV201" s="104">
        <v>0</v>
      </c>
      <c r="AW201" s="104">
        <v>0</v>
      </c>
      <c r="AX201" s="104">
        <v>0</v>
      </c>
      <c r="AY201" s="104">
        <v>0</v>
      </c>
      <c r="AZ201" s="104">
        <v>0</v>
      </c>
      <c r="BA201" s="104">
        <v>0</v>
      </c>
    </row>
    <row r="202" spans="1:53" x14ac:dyDescent="0.35">
      <c r="A202" t="s">
        <v>66</v>
      </c>
      <c r="B202" t="s">
        <v>494</v>
      </c>
      <c r="C202" t="s">
        <v>74</v>
      </c>
      <c r="D202" t="s">
        <v>65</v>
      </c>
      <c r="E202" t="s">
        <v>489</v>
      </c>
      <c r="F202" s="104">
        <v>22.494404118620597</v>
      </c>
      <c r="G202" s="104">
        <v>68.904441978489089</v>
      </c>
      <c r="H202" s="104">
        <v>119.17540181353277</v>
      </c>
      <c r="I202" s="104">
        <v>157.96084399765024</v>
      </c>
      <c r="J202" s="104">
        <v>186.42953487055846</v>
      </c>
      <c r="K202" s="104">
        <v>215.46109791291528</v>
      </c>
      <c r="L202" s="104">
        <v>247.81193075345581</v>
      </c>
      <c r="M202" s="104">
        <v>274.72670004369411</v>
      </c>
      <c r="N202" s="104">
        <v>297.49614140423233</v>
      </c>
      <c r="O202" s="104">
        <v>327.28689042073717</v>
      </c>
      <c r="P202" s="104">
        <v>361.4058280882175</v>
      </c>
      <c r="Q202" s="104">
        <v>388.96312662079413</v>
      </c>
      <c r="R202" s="104">
        <v>0</v>
      </c>
      <c r="S202" s="104">
        <v>0</v>
      </c>
      <c r="T202" s="104">
        <v>20</v>
      </c>
      <c r="U202" s="104">
        <v>130</v>
      </c>
      <c r="V202" s="104">
        <v>130</v>
      </c>
      <c r="W202" s="104">
        <v>130</v>
      </c>
      <c r="X202" s="104">
        <v>130</v>
      </c>
      <c r="Y202" s="104">
        <v>130</v>
      </c>
      <c r="Z202" s="104">
        <v>130</v>
      </c>
      <c r="AA202" s="104">
        <v>130</v>
      </c>
      <c r="AB202" s="104">
        <v>130</v>
      </c>
      <c r="AC202" s="104">
        <v>130</v>
      </c>
      <c r="AD202" s="104">
        <v>22.494404118620597</v>
      </c>
      <c r="AE202" s="104">
        <v>46.410037859868488</v>
      </c>
      <c r="AF202" s="104">
        <v>50.270959835043691</v>
      </c>
      <c r="AG202" s="104">
        <v>38.785442184117464</v>
      </c>
      <c r="AH202" s="104">
        <v>28.468690872908219</v>
      </c>
      <c r="AI202" s="104">
        <v>29.031563042356819</v>
      </c>
      <c r="AJ202" s="104">
        <v>32.350832840540534</v>
      </c>
      <c r="AK202" s="104">
        <v>26.914769290238315</v>
      </c>
      <c r="AL202" s="104">
        <v>22.769441360538238</v>
      </c>
      <c r="AM202" s="104">
        <v>29.790749016504829</v>
      </c>
      <c r="AN202" s="104">
        <v>34.118937667480317</v>
      </c>
      <c r="AO202" s="104">
        <v>27.557298532576635</v>
      </c>
      <c r="AP202" s="104">
        <v>0</v>
      </c>
      <c r="AQ202" s="104">
        <v>0</v>
      </c>
      <c r="AR202" s="104">
        <v>20</v>
      </c>
      <c r="AS202" s="104">
        <v>110</v>
      </c>
      <c r="AT202" s="104">
        <v>0</v>
      </c>
      <c r="AU202" s="104">
        <v>3</v>
      </c>
      <c r="AV202" s="104">
        <v>0</v>
      </c>
      <c r="AW202" s="104">
        <v>0</v>
      </c>
      <c r="AX202" s="104">
        <v>0</v>
      </c>
      <c r="AY202" s="104">
        <v>0</v>
      </c>
      <c r="AZ202" s="104">
        <v>0</v>
      </c>
      <c r="BA202" s="104">
        <v>0</v>
      </c>
    </row>
    <row r="203" spans="1:53" x14ac:dyDescent="0.35">
      <c r="A203" t="s">
        <v>66</v>
      </c>
      <c r="B203" t="s">
        <v>494</v>
      </c>
      <c r="C203" t="s">
        <v>74</v>
      </c>
      <c r="D203" t="s">
        <v>65</v>
      </c>
      <c r="E203" t="s">
        <v>490</v>
      </c>
      <c r="F203" s="104">
        <v>35.861985630364678</v>
      </c>
      <c r="G203" s="104">
        <v>608.90883175229953</v>
      </c>
      <c r="H203" s="104">
        <v>1064.7895196952222</v>
      </c>
      <c r="I203" s="104">
        <v>1646.7794160816652</v>
      </c>
      <c r="J203" s="104">
        <v>2207.6432866983305</v>
      </c>
      <c r="K203" s="104">
        <v>2667.9661998574275</v>
      </c>
      <c r="L203" s="104">
        <v>3300.019433334106</v>
      </c>
      <c r="M203" s="104">
        <v>3920.269039306485</v>
      </c>
      <c r="N203" s="104">
        <v>4432.6953089380004</v>
      </c>
      <c r="O203" s="104">
        <v>5109.488371877751</v>
      </c>
      <c r="P203" s="104">
        <v>5808.7814217013329</v>
      </c>
      <c r="Q203" s="104">
        <v>6379.5329965685842</v>
      </c>
      <c r="R203" s="104">
        <v>0</v>
      </c>
      <c r="S203" s="104">
        <v>0</v>
      </c>
      <c r="T203" s="104">
        <v>0</v>
      </c>
      <c r="U203" s="104">
        <v>240</v>
      </c>
      <c r="V203" s="104">
        <v>3248</v>
      </c>
      <c r="W203" s="104">
        <v>3248</v>
      </c>
      <c r="X203" s="104">
        <v>3248</v>
      </c>
      <c r="Y203" s="104">
        <v>3248</v>
      </c>
      <c r="Z203" s="104">
        <v>3248</v>
      </c>
      <c r="AA203" s="104">
        <v>3248</v>
      </c>
      <c r="AB203" s="104">
        <v>3248</v>
      </c>
      <c r="AC203" s="104">
        <v>3248</v>
      </c>
      <c r="AD203" s="104">
        <v>35.861985630364678</v>
      </c>
      <c r="AE203" s="104">
        <v>573.04684612193489</v>
      </c>
      <c r="AF203" s="104">
        <v>455.88068794292275</v>
      </c>
      <c r="AG203" s="104">
        <v>581.98989638644298</v>
      </c>
      <c r="AH203" s="104">
        <v>560.86387061666505</v>
      </c>
      <c r="AI203" s="104">
        <v>460.32291315909686</v>
      </c>
      <c r="AJ203" s="104">
        <v>632.05323347667877</v>
      </c>
      <c r="AK203" s="104">
        <v>620.24960597237873</v>
      </c>
      <c r="AL203" s="104">
        <v>512.42626963151497</v>
      </c>
      <c r="AM203" s="104">
        <v>676.79306293975037</v>
      </c>
      <c r="AN203" s="104">
        <v>699.29304982358144</v>
      </c>
      <c r="AO203" s="104">
        <v>570.75157486725118</v>
      </c>
      <c r="AP203" s="104">
        <v>0</v>
      </c>
      <c r="AQ203" s="104">
        <v>0</v>
      </c>
      <c r="AR203" s="104">
        <v>0</v>
      </c>
      <c r="AS203" s="104">
        <v>240</v>
      </c>
      <c r="AT203" s="104">
        <v>3008</v>
      </c>
      <c r="AU203" s="104">
        <v>30</v>
      </c>
      <c r="AV203" s="104">
        <v>0</v>
      </c>
      <c r="AW203" s="104">
        <v>0</v>
      </c>
      <c r="AX203" s="104">
        <v>0</v>
      </c>
      <c r="AY203" s="104">
        <v>0</v>
      </c>
      <c r="AZ203" s="104">
        <v>0</v>
      </c>
      <c r="BA203" s="104">
        <v>0</v>
      </c>
    </row>
    <row r="204" spans="1:53" x14ac:dyDescent="0.35">
      <c r="A204" t="s">
        <v>66</v>
      </c>
      <c r="B204" t="s">
        <v>494</v>
      </c>
      <c r="C204" t="s">
        <v>74</v>
      </c>
      <c r="D204" t="s">
        <v>65</v>
      </c>
      <c r="E204" t="s">
        <v>491</v>
      </c>
      <c r="F204" s="104">
        <v>24.976222087510106</v>
      </c>
      <c r="G204" s="104">
        <v>100.95457818833</v>
      </c>
      <c r="H204" s="104">
        <v>181.50780389921113</v>
      </c>
      <c r="I204" s="104">
        <v>247.27048102367687</v>
      </c>
      <c r="J204" s="104">
        <v>302.30891007101519</v>
      </c>
      <c r="K204" s="104">
        <v>357.92381029037136</v>
      </c>
      <c r="L204" s="104">
        <v>418.08916335158864</v>
      </c>
      <c r="M204" s="104">
        <v>470.09770572633306</v>
      </c>
      <c r="N204" s="104">
        <v>516.31496754933767</v>
      </c>
      <c r="O204" s="104">
        <v>569.53266521329545</v>
      </c>
      <c r="P204" s="104">
        <v>627.86049417596098</v>
      </c>
      <c r="Q204" s="104">
        <v>679.7087513302979</v>
      </c>
      <c r="R204" s="104">
        <v>0</v>
      </c>
      <c r="S204" s="104">
        <v>0</v>
      </c>
      <c r="T204" s="104">
        <v>10</v>
      </c>
      <c r="U204" s="104">
        <v>10</v>
      </c>
      <c r="V204" s="104">
        <v>10</v>
      </c>
      <c r="W204" s="104">
        <v>10</v>
      </c>
      <c r="X204" s="104">
        <v>10</v>
      </c>
      <c r="Y204" s="104">
        <v>10</v>
      </c>
      <c r="Z204" s="104">
        <v>10</v>
      </c>
      <c r="AA204" s="104">
        <v>10</v>
      </c>
      <c r="AB204" s="104">
        <v>10</v>
      </c>
      <c r="AC204" s="104">
        <v>10</v>
      </c>
      <c r="AD204" s="104">
        <v>24.976222087510106</v>
      </c>
      <c r="AE204" s="104">
        <v>75.978356100819894</v>
      </c>
      <c r="AF204" s="104">
        <v>80.553225710881122</v>
      </c>
      <c r="AG204" s="104">
        <v>65.762677124465739</v>
      </c>
      <c r="AH204" s="104">
        <v>55.038429047338326</v>
      </c>
      <c r="AI204" s="104">
        <v>55.614900219356187</v>
      </c>
      <c r="AJ204" s="104">
        <v>60.165353061217274</v>
      </c>
      <c r="AK204" s="104">
        <v>52.008542374744408</v>
      </c>
      <c r="AL204" s="104">
        <v>46.217261823004591</v>
      </c>
      <c r="AM204" s="104">
        <v>53.217697663957729</v>
      </c>
      <c r="AN204" s="104">
        <v>58.327828962665535</v>
      </c>
      <c r="AO204" s="104">
        <v>51.84825715433697</v>
      </c>
      <c r="AP204" s="104">
        <v>0</v>
      </c>
      <c r="AQ204" s="104">
        <v>0</v>
      </c>
      <c r="AR204" s="104">
        <v>10</v>
      </c>
      <c r="AS204" s="104">
        <v>0</v>
      </c>
      <c r="AT204" s="104">
        <v>0</v>
      </c>
      <c r="AU204" s="104"/>
      <c r="AV204" s="104">
        <v>0</v>
      </c>
      <c r="AW204" s="104">
        <v>0</v>
      </c>
      <c r="AX204" s="104">
        <v>0</v>
      </c>
      <c r="AY204" s="104">
        <v>0</v>
      </c>
      <c r="AZ204" s="104">
        <v>0</v>
      </c>
      <c r="BA204" s="104">
        <v>0</v>
      </c>
    </row>
    <row r="205" spans="1:53" x14ac:dyDescent="0.35">
      <c r="A205" t="s">
        <v>66</v>
      </c>
      <c r="B205" t="s">
        <v>494</v>
      </c>
      <c r="C205" t="s">
        <v>74</v>
      </c>
      <c r="D205" t="s">
        <v>65</v>
      </c>
      <c r="E205" t="s">
        <v>492</v>
      </c>
      <c r="F205" s="104">
        <v>150.89057975548351</v>
      </c>
      <c r="G205" s="104">
        <v>435.38827593677456</v>
      </c>
      <c r="H205" s="104">
        <v>713.9486110590542</v>
      </c>
      <c r="I205" s="104">
        <v>992.30790893765015</v>
      </c>
      <c r="J205" s="104">
        <v>1237.2716127681485</v>
      </c>
      <c r="K205" s="104">
        <v>1486.8573086351794</v>
      </c>
      <c r="L205" s="104">
        <v>1762.9594296489395</v>
      </c>
      <c r="M205" s="104">
        <v>2007.1909251232198</v>
      </c>
      <c r="N205" s="104">
        <v>2251.0288035604194</v>
      </c>
      <c r="O205" s="104">
        <v>2517.2938428427119</v>
      </c>
      <c r="P205" s="104">
        <v>2787.4521113414989</v>
      </c>
      <c r="Q205" s="104">
        <v>3040.4355652559448</v>
      </c>
      <c r="R205" s="104">
        <v>40</v>
      </c>
      <c r="S205" s="104">
        <v>285</v>
      </c>
      <c r="T205" s="104">
        <v>412</v>
      </c>
      <c r="U205" s="104">
        <v>447</v>
      </c>
      <c r="V205" s="104">
        <v>718</v>
      </c>
      <c r="W205" s="104">
        <v>718</v>
      </c>
      <c r="X205" s="104">
        <v>718</v>
      </c>
      <c r="Y205" s="104">
        <v>718</v>
      </c>
      <c r="Z205" s="104">
        <v>718</v>
      </c>
      <c r="AA205" s="104">
        <v>718</v>
      </c>
      <c r="AB205" s="104">
        <v>718</v>
      </c>
      <c r="AC205" s="104">
        <v>718</v>
      </c>
      <c r="AD205" s="104">
        <v>150.89057975548351</v>
      </c>
      <c r="AE205" s="104">
        <v>284.49769618129102</v>
      </c>
      <c r="AF205" s="104">
        <v>278.56033512227958</v>
      </c>
      <c r="AG205" s="104">
        <v>278.35929787859595</v>
      </c>
      <c r="AH205" s="104">
        <v>244.96370383049836</v>
      </c>
      <c r="AI205" s="104">
        <v>249.58569586703095</v>
      </c>
      <c r="AJ205" s="104">
        <v>276.10212101376004</v>
      </c>
      <c r="AK205" s="104">
        <v>244.23149547428034</v>
      </c>
      <c r="AL205" s="104">
        <v>243.83787843719981</v>
      </c>
      <c r="AM205" s="104">
        <v>266.26503928229261</v>
      </c>
      <c r="AN205" s="104">
        <v>270.15826849878704</v>
      </c>
      <c r="AO205" s="104">
        <v>252.98345391444582</v>
      </c>
      <c r="AP205" s="104">
        <v>40</v>
      </c>
      <c r="AQ205" s="104">
        <v>245</v>
      </c>
      <c r="AR205" s="104">
        <v>127</v>
      </c>
      <c r="AS205" s="104">
        <v>35</v>
      </c>
      <c r="AT205" s="104">
        <v>271</v>
      </c>
      <c r="AU205" s="104">
        <v>470</v>
      </c>
      <c r="AV205" s="104">
        <v>0</v>
      </c>
      <c r="AW205" s="104">
        <v>0</v>
      </c>
      <c r="AX205" s="104">
        <v>0</v>
      </c>
      <c r="AY205" s="104">
        <v>0</v>
      </c>
      <c r="AZ205" s="104">
        <v>0</v>
      </c>
      <c r="BA205" s="104">
        <v>0</v>
      </c>
    </row>
    <row r="206" spans="1:53" x14ac:dyDescent="0.35">
      <c r="A206" t="s">
        <v>66</v>
      </c>
      <c r="B206" t="s">
        <v>494</v>
      </c>
      <c r="C206" t="s">
        <v>74</v>
      </c>
      <c r="D206" t="s">
        <v>65</v>
      </c>
      <c r="E206" t="s">
        <v>493</v>
      </c>
      <c r="F206" s="104">
        <v>26.525777688609601</v>
      </c>
      <c r="G206" s="104">
        <v>97.156519289847466</v>
      </c>
      <c r="H206" s="104">
        <v>147.92864195819794</v>
      </c>
      <c r="I206" s="104">
        <v>195.52375239585029</v>
      </c>
      <c r="J206" s="104">
        <v>226.99287704630899</v>
      </c>
      <c r="K206" s="104">
        <v>266.3634865000252</v>
      </c>
      <c r="L206" s="104">
        <v>324.59009942731819</v>
      </c>
      <c r="M206" s="104">
        <v>360.99941544237709</v>
      </c>
      <c r="N206" s="104">
        <v>395.16489550757018</v>
      </c>
      <c r="O206" s="104">
        <v>436.88784111105281</v>
      </c>
      <c r="P206" s="104">
        <v>485.22258982305419</v>
      </c>
      <c r="Q206" s="104">
        <v>528.490553876121</v>
      </c>
      <c r="R206" s="104">
        <v>0</v>
      </c>
      <c r="S206" s="104">
        <v>5</v>
      </c>
      <c r="T206" s="104">
        <v>5</v>
      </c>
      <c r="U206" s="104">
        <v>55</v>
      </c>
      <c r="V206" s="104">
        <v>60</v>
      </c>
      <c r="W206" s="104">
        <v>60</v>
      </c>
      <c r="X206" s="104">
        <v>60</v>
      </c>
      <c r="Y206" s="104">
        <v>60</v>
      </c>
      <c r="Z206" s="104">
        <v>60</v>
      </c>
      <c r="AA206" s="104">
        <v>60</v>
      </c>
      <c r="AB206" s="104">
        <v>60</v>
      </c>
      <c r="AC206" s="104">
        <v>60</v>
      </c>
      <c r="AD206" s="104">
        <v>26.525777688609601</v>
      </c>
      <c r="AE206" s="104">
        <v>70.630741601237858</v>
      </c>
      <c r="AF206" s="104">
        <v>50.772122668350491</v>
      </c>
      <c r="AG206" s="104">
        <v>47.595110437652338</v>
      </c>
      <c r="AH206" s="104">
        <v>31.469124650458703</v>
      </c>
      <c r="AI206" s="104">
        <v>39.37060945371622</v>
      </c>
      <c r="AJ206" s="104">
        <v>58.226612927292997</v>
      </c>
      <c r="AK206" s="104">
        <v>36.40931601505892</v>
      </c>
      <c r="AL206" s="104">
        <v>34.165480065193108</v>
      </c>
      <c r="AM206" s="104">
        <v>41.7229456034826</v>
      </c>
      <c r="AN206" s="104">
        <v>48.334748712001407</v>
      </c>
      <c r="AO206" s="104">
        <v>43.267964053066819</v>
      </c>
      <c r="AP206" s="104">
        <v>0</v>
      </c>
      <c r="AQ206" s="104">
        <v>5</v>
      </c>
      <c r="AR206" s="104">
        <v>0</v>
      </c>
      <c r="AS206" s="104">
        <v>50</v>
      </c>
      <c r="AT206" s="104">
        <v>5</v>
      </c>
      <c r="AU206" s="104">
        <v>10</v>
      </c>
      <c r="AV206" s="104">
        <v>0</v>
      </c>
      <c r="AW206" s="104">
        <v>0</v>
      </c>
      <c r="AX206" s="104">
        <v>0</v>
      </c>
      <c r="AY206" s="104">
        <v>0</v>
      </c>
      <c r="AZ206" s="104">
        <v>0</v>
      </c>
      <c r="BA206" s="104">
        <v>0</v>
      </c>
    </row>
    <row r="207" spans="1:53" s="80" customFormat="1" hidden="1" x14ac:dyDescent="0.35">
      <c r="A207" s="80" t="s">
        <v>495</v>
      </c>
      <c r="B207" s="80" t="s">
        <v>103</v>
      </c>
      <c r="C207" s="80" t="s">
        <v>70</v>
      </c>
      <c r="D207" s="80" t="s">
        <v>65</v>
      </c>
      <c r="E207" s="80" t="s">
        <v>443</v>
      </c>
      <c r="F207" s="105">
        <v>616864672.93729079</v>
      </c>
      <c r="G207" s="105">
        <v>1240890638.103158</v>
      </c>
      <c r="H207" s="105">
        <v>1868335127.7599759</v>
      </c>
      <c r="I207" s="105">
        <v>2505070947.0962591</v>
      </c>
      <c r="J207" s="105">
        <v>3148654501.4635363</v>
      </c>
      <c r="K207" s="105">
        <v>3792271211.0347266</v>
      </c>
      <c r="L207" s="105">
        <v>4451332737.7986231</v>
      </c>
      <c r="M207" s="105">
        <v>5120328868.8821802</v>
      </c>
      <c r="N207" s="105">
        <v>5790899464.0789423</v>
      </c>
      <c r="O207" s="105">
        <v>6478553381.7730608</v>
      </c>
      <c r="P207" s="105">
        <v>7176435904.582634</v>
      </c>
      <c r="Q207" s="105">
        <v>7876719156.2576818</v>
      </c>
      <c r="R207" s="105">
        <v>604301730</v>
      </c>
      <c r="S207" s="105">
        <v>1210657554</v>
      </c>
      <c r="T207" s="105">
        <v>1882396082</v>
      </c>
      <c r="U207" s="105">
        <v>2485973401</v>
      </c>
      <c r="V207" s="105">
        <v>3079383797</v>
      </c>
      <c r="W207" s="105">
        <v>3079383797</v>
      </c>
      <c r="X207" s="105">
        <v>3079383797</v>
      </c>
      <c r="Y207" s="105">
        <v>3079383797</v>
      </c>
      <c r="Z207" s="105">
        <v>3079383797</v>
      </c>
      <c r="AA207" s="105">
        <v>3079383797</v>
      </c>
      <c r="AB207" s="105">
        <v>3079383797</v>
      </c>
      <c r="AC207" s="105">
        <v>3079383797</v>
      </c>
      <c r="AD207" s="105">
        <v>616864672.93729079</v>
      </c>
      <c r="AE207" s="105">
        <v>624025965.16586721</v>
      </c>
      <c r="AF207" s="105">
        <v>627444489.65681803</v>
      </c>
      <c r="AG207" s="105">
        <v>636735819.33628345</v>
      </c>
      <c r="AH207" s="105">
        <v>643583554.36727738</v>
      </c>
      <c r="AI207" s="105">
        <v>643616709.57119024</v>
      </c>
      <c r="AJ207" s="105">
        <v>659061526.76389611</v>
      </c>
      <c r="AK207" s="105">
        <v>668996131.08355725</v>
      </c>
      <c r="AL207" s="105">
        <v>670570595.19676197</v>
      </c>
      <c r="AM207" s="105">
        <v>687653917.69411826</v>
      </c>
      <c r="AN207" s="105">
        <v>697882522.80957294</v>
      </c>
      <c r="AO207" s="105">
        <v>700283251.67504799</v>
      </c>
      <c r="AP207" s="105">
        <v>604301730</v>
      </c>
      <c r="AQ207" s="105">
        <v>606355824</v>
      </c>
      <c r="AR207" s="105">
        <v>671738528</v>
      </c>
      <c r="AS207" s="105">
        <v>603577319</v>
      </c>
      <c r="AT207" s="105">
        <v>593410396</v>
      </c>
      <c r="AU207" s="105">
        <v>0</v>
      </c>
      <c r="AV207" s="105">
        <v>0</v>
      </c>
      <c r="AW207" s="105">
        <v>0</v>
      </c>
      <c r="AX207" s="105">
        <v>0</v>
      </c>
      <c r="AY207" s="105">
        <v>0</v>
      </c>
      <c r="AZ207" s="105">
        <v>0</v>
      </c>
      <c r="BA207" s="105">
        <v>0</v>
      </c>
    </row>
    <row r="208" spans="1:53" hidden="1" x14ac:dyDescent="0.35">
      <c r="A208" t="s">
        <v>495</v>
      </c>
      <c r="B208" t="s">
        <v>103</v>
      </c>
      <c r="C208" t="s">
        <v>70</v>
      </c>
      <c r="D208" t="s">
        <v>65</v>
      </c>
      <c r="E208" t="s">
        <v>444</v>
      </c>
      <c r="F208" s="104">
        <v>573080494.13577795</v>
      </c>
      <c r="G208" s="104">
        <v>1152813982.1437149</v>
      </c>
      <c r="H208" s="104">
        <v>1735723352.6270754</v>
      </c>
      <c r="I208" s="104">
        <v>2327264567.3989606</v>
      </c>
      <c r="J208" s="104">
        <v>2925167474.6901903</v>
      </c>
      <c r="K208" s="104">
        <v>3523101183.8760252</v>
      </c>
      <c r="L208" s="104">
        <v>4135383459.0552516</v>
      </c>
      <c r="M208" s="104">
        <v>4756895194.4424114</v>
      </c>
      <c r="N208" s="104">
        <v>5379869640.715086</v>
      </c>
      <c r="O208" s="104">
        <v>6018714859.5052538</v>
      </c>
      <c r="P208" s="104">
        <v>6667062671.540019</v>
      </c>
      <c r="Q208" s="104">
        <v>7317640812.1133938</v>
      </c>
      <c r="R208" s="104">
        <v>566501461</v>
      </c>
      <c r="S208" s="104">
        <v>1045499286</v>
      </c>
      <c r="T208" s="104">
        <v>1494910115</v>
      </c>
      <c r="U208" s="104">
        <v>2018274616</v>
      </c>
      <c r="V208" s="104">
        <v>2557134516</v>
      </c>
      <c r="W208" s="104">
        <v>2557134516</v>
      </c>
      <c r="X208" s="104">
        <v>2557134516</v>
      </c>
      <c r="Y208" s="104">
        <v>2557134516</v>
      </c>
      <c r="Z208" s="104">
        <v>2557134516</v>
      </c>
      <c r="AA208" s="104">
        <v>2557134516</v>
      </c>
      <c r="AB208" s="104">
        <v>2557134516</v>
      </c>
      <c r="AC208" s="104">
        <v>2557134516</v>
      </c>
      <c r="AD208" s="104">
        <v>573080494.13577795</v>
      </c>
      <c r="AE208" s="104">
        <v>579733488.00793707</v>
      </c>
      <c r="AF208" s="104">
        <v>582909370.48336053</v>
      </c>
      <c r="AG208" s="104">
        <v>591541214.77188528</v>
      </c>
      <c r="AH208" s="104">
        <v>597902907.29122949</v>
      </c>
      <c r="AI208" s="104">
        <v>597933709.18583488</v>
      </c>
      <c r="AJ208" s="104">
        <v>612282275.17922652</v>
      </c>
      <c r="AK208" s="104">
        <v>621511735.3871603</v>
      </c>
      <c r="AL208" s="104">
        <v>622974446.27267432</v>
      </c>
      <c r="AM208" s="104">
        <v>638845218.79016781</v>
      </c>
      <c r="AN208" s="104">
        <v>648347812.03476489</v>
      </c>
      <c r="AO208" s="104">
        <v>650578140.57337511</v>
      </c>
      <c r="AP208" s="104">
        <v>566501461</v>
      </c>
      <c r="AQ208" s="104">
        <v>478997825</v>
      </c>
      <c r="AR208" s="104">
        <v>449410829</v>
      </c>
      <c r="AS208" s="104">
        <v>523364501</v>
      </c>
      <c r="AT208" s="104">
        <v>538859900</v>
      </c>
      <c r="AU208" s="104">
        <v>0</v>
      </c>
      <c r="AV208" s="104">
        <v>0</v>
      </c>
      <c r="AW208" s="104">
        <v>0</v>
      </c>
      <c r="AX208" s="104">
        <v>0</v>
      </c>
      <c r="AY208" s="104">
        <v>0</v>
      </c>
      <c r="AZ208" s="104">
        <v>0</v>
      </c>
      <c r="BA208" s="104">
        <v>0</v>
      </c>
    </row>
    <row r="209" spans="1:53" hidden="1" x14ac:dyDescent="0.35">
      <c r="A209" t="s">
        <v>495</v>
      </c>
      <c r="B209" t="s">
        <v>103</v>
      </c>
      <c r="C209" t="s">
        <v>70</v>
      </c>
      <c r="D209" t="s">
        <v>65</v>
      </c>
      <c r="E209" t="s">
        <v>445</v>
      </c>
      <c r="F209" s="104">
        <v>751844301.07686603</v>
      </c>
      <c r="G209" s="104">
        <v>1512416897.0077131</v>
      </c>
      <c r="H209" s="104">
        <v>2277156043.9980893</v>
      </c>
      <c r="I209" s="104">
        <v>3053219608.7666297</v>
      </c>
      <c r="J209" s="104">
        <v>3837629299.9778175</v>
      </c>
      <c r="K209" s="104">
        <v>4622079401.2695408</v>
      </c>
      <c r="L209" s="104">
        <v>5425353887.0607319</v>
      </c>
      <c r="M209" s="104">
        <v>6240736823.8118801</v>
      </c>
      <c r="N209" s="104">
        <v>7058038742.0231371</v>
      </c>
      <c r="O209" s="104">
        <v>7896162080.5986643</v>
      </c>
      <c r="P209" s="104">
        <v>8746752202.897438</v>
      </c>
      <c r="Q209" s="104">
        <v>9600268371.0456905</v>
      </c>
      <c r="R209" s="104">
        <v>961296416</v>
      </c>
      <c r="S209" s="104">
        <v>1961738887</v>
      </c>
      <c r="T209" s="104">
        <v>3112679674</v>
      </c>
      <c r="U209" s="104">
        <v>4073720742</v>
      </c>
      <c r="V209" s="104">
        <v>5091063159</v>
      </c>
      <c r="W209" s="104">
        <v>5091063159</v>
      </c>
      <c r="X209" s="104">
        <v>5091063159</v>
      </c>
      <c r="Y209" s="104">
        <v>5091063159</v>
      </c>
      <c r="Z209" s="104">
        <v>5091063159</v>
      </c>
      <c r="AA209" s="104">
        <v>5091063159</v>
      </c>
      <c r="AB209" s="104">
        <v>5091063159</v>
      </c>
      <c r="AC209" s="104">
        <v>5091063159</v>
      </c>
      <c r="AD209" s="104">
        <v>751844301.07686603</v>
      </c>
      <c r="AE209" s="104">
        <v>760572595.93084705</v>
      </c>
      <c r="AF209" s="104">
        <v>764739146.99037623</v>
      </c>
      <c r="AG209" s="104">
        <v>776063564.76854038</v>
      </c>
      <c r="AH209" s="104">
        <v>784409691.21118808</v>
      </c>
      <c r="AI209" s="104">
        <v>784450101.29172361</v>
      </c>
      <c r="AJ209" s="104">
        <v>803274485.79119134</v>
      </c>
      <c r="AK209" s="104">
        <v>815382936.75114787</v>
      </c>
      <c r="AL209" s="104">
        <v>817301918.2112571</v>
      </c>
      <c r="AM209" s="104">
        <v>838123338.57552755</v>
      </c>
      <c r="AN209" s="104">
        <v>850590122.29877388</v>
      </c>
      <c r="AO209" s="104">
        <v>853516168.14825261</v>
      </c>
      <c r="AP209" s="104">
        <v>961296416</v>
      </c>
      <c r="AQ209" s="104">
        <v>1000442471</v>
      </c>
      <c r="AR209" s="104">
        <v>1150940787</v>
      </c>
      <c r="AS209" s="104">
        <v>961041068</v>
      </c>
      <c r="AT209" s="104">
        <v>1017342417</v>
      </c>
      <c r="AU209" s="104">
        <v>0</v>
      </c>
      <c r="AV209" s="104">
        <v>0</v>
      </c>
      <c r="AW209" s="104">
        <v>0</v>
      </c>
      <c r="AX209" s="104">
        <v>0</v>
      </c>
      <c r="AY209" s="104">
        <v>0</v>
      </c>
      <c r="AZ209" s="104">
        <v>0</v>
      </c>
      <c r="BA209" s="104">
        <v>0</v>
      </c>
    </row>
    <row r="210" spans="1:53" hidden="1" x14ac:dyDescent="0.35">
      <c r="A210" t="s">
        <v>495</v>
      </c>
      <c r="B210" t="s">
        <v>103</v>
      </c>
      <c r="C210" t="s">
        <v>70</v>
      </c>
      <c r="D210" t="s">
        <v>65</v>
      </c>
      <c r="E210" t="s">
        <v>446</v>
      </c>
      <c r="F210" s="104">
        <v>276384390.20978653</v>
      </c>
      <c r="G210" s="104">
        <v>555977376.19842458</v>
      </c>
      <c r="H210" s="104">
        <v>837102021.96318448</v>
      </c>
      <c r="I210" s="104">
        <v>1122389620.4797521</v>
      </c>
      <c r="J210" s="104">
        <v>1410745326.4012184</v>
      </c>
      <c r="K210" s="104">
        <v>1699115887.4136274</v>
      </c>
      <c r="L210" s="104">
        <v>1994406453.0380392</v>
      </c>
      <c r="M210" s="104">
        <v>2294148188.7121</v>
      </c>
      <c r="N210" s="104">
        <v>2594595358.3701873</v>
      </c>
      <c r="O210" s="104">
        <v>2902696660.0905085</v>
      </c>
      <c r="P210" s="104">
        <v>3215380858.0465155</v>
      </c>
      <c r="Q210" s="104">
        <v>3529140695.4622827</v>
      </c>
      <c r="R210" s="104">
        <v>264325220</v>
      </c>
      <c r="S210" s="104">
        <v>536500037</v>
      </c>
      <c r="T210" s="104">
        <v>811189455</v>
      </c>
      <c r="U210" s="104">
        <v>1233307943</v>
      </c>
      <c r="V210" s="104">
        <v>1542144437</v>
      </c>
      <c r="W210" s="104">
        <v>1542144437</v>
      </c>
      <c r="X210" s="104">
        <v>1542144437</v>
      </c>
      <c r="Y210" s="104">
        <v>1542144437</v>
      </c>
      <c r="Z210" s="104">
        <v>1542144437</v>
      </c>
      <c r="AA210" s="104">
        <v>1542144437</v>
      </c>
      <c r="AB210" s="104">
        <v>1542144437</v>
      </c>
      <c r="AC210" s="104">
        <v>1542144437</v>
      </c>
      <c r="AD210" s="104">
        <v>276384390.20978653</v>
      </c>
      <c r="AE210" s="104">
        <v>279592985.98863804</v>
      </c>
      <c r="AF210" s="104">
        <v>281124645.7647599</v>
      </c>
      <c r="AG210" s="104">
        <v>285287598.51656747</v>
      </c>
      <c r="AH210" s="104">
        <v>288355705.92146635</v>
      </c>
      <c r="AI210" s="104">
        <v>288370561.01240891</v>
      </c>
      <c r="AJ210" s="104">
        <v>295290565.62441176</v>
      </c>
      <c r="AK210" s="104">
        <v>299741735.67406082</v>
      </c>
      <c r="AL210" s="104">
        <v>300447169.65808719</v>
      </c>
      <c r="AM210" s="104">
        <v>308101301.72032142</v>
      </c>
      <c r="AN210" s="104">
        <v>312684197.95600682</v>
      </c>
      <c r="AO210" s="104">
        <v>313759837.41576701</v>
      </c>
      <c r="AP210" s="104">
        <v>264325220</v>
      </c>
      <c r="AQ210" s="104">
        <v>272174817</v>
      </c>
      <c r="AR210" s="104">
        <v>274689418</v>
      </c>
      <c r="AS210" s="104">
        <v>422118488</v>
      </c>
      <c r="AT210" s="104">
        <v>308836494</v>
      </c>
      <c r="AU210" s="104">
        <v>0</v>
      </c>
      <c r="AV210" s="104">
        <v>0</v>
      </c>
      <c r="AW210" s="104">
        <v>0</v>
      </c>
      <c r="AX210" s="104">
        <v>0</v>
      </c>
      <c r="AY210" s="104">
        <v>0</v>
      </c>
      <c r="AZ210" s="104">
        <v>0</v>
      </c>
      <c r="BA210" s="104">
        <v>0</v>
      </c>
    </row>
    <row r="211" spans="1:53" hidden="1" x14ac:dyDescent="0.35">
      <c r="A211" t="s">
        <v>495</v>
      </c>
      <c r="B211" t="s">
        <v>103</v>
      </c>
      <c r="C211" t="s">
        <v>70</v>
      </c>
      <c r="D211" t="s">
        <v>65</v>
      </c>
      <c r="E211" t="s">
        <v>447</v>
      </c>
      <c r="F211" s="104">
        <v>323329320.38040274</v>
      </c>
      <c r="G211" s="104">
        <v>650412228.62357879</v>
      </c>
      <c r="H211" s="104">
        <v>979286954.82757235</v>
      </c>
      <c r="I211" s="104">
        <v>1313031726.9954352</v>
      </c>
      <c r="J211" s="104">
        <v>1650365736.1724038</v>
      </c>
      <c r="K211" s="104">
        <v>1987717123.6334896</v>
      </c>
      <c r="L211" s="104">
        <v>2333163904.5664349</v>
      </c>
      <c r="M211" s="104">
        <v>2683817903.5552125</v>
      </c>
      <c r="N211" s="104">
        <v>3035297157.1484752</v>
      </c>
      <c r="O211" s="104">
        <v>3395730625.9776478</v>
      </c>
      <c r="P211" s="104">
        <v>3761525413.2377682</v>
      </c>
      <c r="Q211" s="104">
        <v>4128578541.3731985</v>
      </c>
      <c r="R211" s="104">
        <v>323159332</v>
      </c>
      <c r="S211" s="104">
        <v>689077945</v>
      </c>
      <c r="T211" s="104">
        <v>1015551783</v>
      </c>
      <c r="U211" s="104">
        <v>1332273151</v>
      </c>
      <c r="V211" s="104">
        <v>1657240716</v>
      </c>
      <c r="W211" s="104">
        <v>1657240716</v>
      </c>
      <c r="X211" s="104">
        <v>1657240716</v>
      </c>
      <c r="Y211" s="104">
        <v>1657240716</v>
      </c>
      <c r="Z211" s="104">
        <v>1657240716</v>
      </c>
      <c r="AA211" s="104">
        <v>1657240716</v>
      </c>
      <c r="AB211" s="104">
        <v>1657240716</v>
      </c>
      <c r="AC211" s="104">
        <v>1657240716</v>
      </c>
      <c r="AD211" s="104">
        <v>323329320.38040274</v>
      </c>
      <c r="AE211" s="104">
        <v>327082908.2431761</v>
      </c>
      <c r="AF211" s="104">
        <v>328874726.20399362</v>
      </c>
      <c r="AG211" s="104">
        <v>333744772.16786295</v>
      </c>
      <c r="AH211" s="104">
        <v>337334009.17696851</v>
      </c>
      <c r="AI211" s="104">
        <v>337351387.4610858</v>
      </c>
      <c r="AJ211" s="104">
        <v>345446780.93294513</v>
      </c>
      <c r="AK211" s="104">
        <v>350653998.98877758</v>
      </c>
      <c r="AL211" s="104">
        <v>351479253.59326285</v>
      </c>
      <c r="AM211" s="104">
        <v>360433468.82917243</v>
      </c>
      <c r="AN211" s="104">
        <v>365794787.26012051</v>
      </c>
      <c r="AO211" s="104">
        <v>367053128.13543046</v>
      </c>
      <c r="AP211" s="104">
        <v>323159332</v>
      </c>
      <c r="AQ211" s="104">
        <v>365918613</v>
      </c>
      <c r="AR211" s="104">
        <v>326473838</v>
      </c>
      <c r="AS211" s="104">
        <v>316721368</v>
      </c>
      <c r="AT211" s="104">
        <v>324967565</v>
      </c>
      <c r="AU211" s="104">
        <v>0</v>
      </c>
      <c r="AV211" s="104">
        <v>0</v>
      </c>
      <c r="AW211" s="104">
        <v>0</v>
      </c>
      <c r="AX211" s="104">
        <v>0</v>
      </c>
      <c r="AY211" s="104">
        <v>0</v>
      </c>
      <c r="AZ211" s="104">
        <v>0</v>
      </c>
      <c r="BA211" s="104">
        <v>0</v>
      </c>
    </row>
    <row r="212" spans="1:53" hidden="1" x14ac:dyDescent="0.35">
      <c r="A212" t="s">
        <v>495</v>
      </c>
      <c r="B212" t="s">
        <v>103</v>
      </c>
      <c r="C212" t="s">
        <v>70</v>
      </c>
      <c r="D212" t="s">
        <v>65</v>
      </c>
      <c r="E212" t="s">
        <v>448</v>
      </c>
      <c r="F212" s="104">
        <v>48706660.441919647</v>
      </c>
      <c r="G212" s="104">
        <v>97978765.209321171</v>
      </c>
      <c r="H212" s="104">
        <v>147520791.27210227</v>
      </c>
      <c r="I212" s="104">
        <v>197796446.05379957</v>
      </c>
      <c r="J212" s="104">
        <v>248612787.17981726</v>
      </c>
      <c r="K212" s="104">
        <v>299431746.18837827</v>
      </c>
      <c r="L212" s="104">
        <v>351470203.57250786</v>
      </c>
      <c r="M212" s="104">
        <v>404293081.62530446</v>
      </c>
      <c r="N212" s="104">
        <v>457240276.87813574</v>
      </c>
      <c r="O212" s="104">
        <v>511536344.29791492</v>
      </c>
      <c r="P212" s="104">
        <v>566640046.22492027</v>
      </c>
      <c r="Q212" s="104">
        <v>621933305.91198838</v>
      </c>
      <c r="R212" s="104">
        <v>51348923</v>
      </c>
      <c r="S212" s="104">
        <v>103609776</v>
      </c>
      <c r="T212" s="104">
        <v>154718067</v>
      </c>
      <c r="U212" s="104">
        <v>206455613</v>
      </c>
      <c r="V212" s="104">
        <v>260684270</v>
      </c>
      <c r="W212" s="104">
        <v>260684270</v>
      </c>
      <c r="X212" s="104">
        <v>260684270</v>
      </c>
      <c r="Y212" s="104">
        <v>260684270</v>
      </c>
      <c r="Z212" s="104">
        <v>260684270</v>
      </c>
      <c r="AA212" s="104">
        <v>260684270</v>
      </c>
      <c r="AB212" s="104">
        <v>260684270</v>
      </c>
      <c r="AC212" s="104">
        <v>260684270</v>
      </c>
      <c r="AD212" s="104">
        <v>48706660.441919647</v>
      </c>
      <c r="AE212" s="104">
        <v>49272104.767401531</v>
      </c>
      <c r="AF212" s="104">
        <v>49542026.062781096</v>
      </c>
      <c r="AG212" s="104">
        <v>50275654.781697303</v>
      </c>
      <c r="AH212" s="104">
        <v>50816341.126017697</v>
      </c>
      <c r="AI212" s="104">
        <v>50818959.008561008</v>
      </c>
      <c r="AJ212" s="104">
        <v>52038457.384129554</v>
      </c>
      <c r="AK212" s="104">
        <v>52822878.052796625</v>
      </c>
      <c r="AL212" s="104">
        <v>52947195.252831265</v>
      </c>
      <c r="AM212" s="104">
        <v>54296067.419779181</v>
      </c>
      <c r="AN212" s="104">
        <v>55103701.927005336</v>
      </c>
      <c r="AO212" s="104">
        <v>55293259.687068053</v>
      </c>
      <c r="AP212" s="104">
        <v>51348923</v>
      </c>
      <c r="AQ212" s="104">
        <v>52260853</v>
      </c>
      <c r="AR212" s="104">
        <v>51108291</v>
      </c>
      <c r="AS212" s="104">
        <v>51737546</v>
      </c>
      <c r="AT212" s="104">
        <v>54228657</v>
      </c>
      <c r="AU212" s="104">
        <v>0</v>
      </c>
      <c r="AV212" s="104">
        <v>0</v>
      </c>
      <c r="AW212" s="104">
        <v>0</v>
      </c>
      <c r="AX212" s="104">
        <v>0</v>
      </c>
      <c r="AY212" s="104">
        <v>0</v>
      </c>
      <c r="AZ212" s="104">
        <v>0</v>
      </c>
      <c r="BA212" s="104">
        <v>0</v>
      </c>
    </row>
    <row r="213" spans="1:53" hidden="1" x14ac:dyDescent="0.35">
      <c r="A213" t="s">
        <v>495</v>
      </c>
      <c r="B213" t="s">
        <v>103</v>
      </c>
      <c r="C213" t="s">
        <v>70</v>
      </c>
      <c r="D213" t="s">
        <v>65</v>
      </c>
      <c r="E213" t="s">
        <v>449</v>
      </c>
      <c r="F213" s="104">
        <v>569971.55836288945</v>
      </c>
      <c r="G213" s="104">
        <v>1146560.0184069499</v>
      </c>
      <c r="H213" s="104">
        <v>1726307.1319075797</v>
      </c>
      <c r="I213" s="104">
        <v>2314639.2623316972</v>
      </c>
      <c r="J213" s="104">
        <v>2909298.5733808405</v>
      </c>
      <c r="K213" s="104">
        <v>3503988.5192257036</v>
      </c>
      <c r="L213" s="104">
        <v>4112949.1907421132</v>
      </c>
      <c r="M213" s="104">
        <v>4731089.2530620731</v>
      </c>
      <c r="N213" s="104">
        <v>5350684.09112712</v>
      </c>
      <c r="O213" s="104">
        <v>5986063.603486238</v>
      </c>
      <c r="P213" s="104">
        <v>6630894.1579511939</v>
      </c>
      <c r="Q213" s="104">
        <v>7277942.941523267</v>
      </c>
      <c r="R213" s="104">
        <v>1971671</v>
      </c>
      <c r="S213" s="104">
        <v>3897454</v>
      </c>
      <c r="T213" s="104">
        <v>5846332</v>
      </c>
      <c r="U213" s="104">
        <v>7591571</v>
      </c>
      <c r="V213" s="104">
        <v>9518069</v>
      </c>
      <c r="W213" s="104">
        <v>9518069</v>
      </c>
      <c r="X213" s="104">
        <v>9518069</v>
      </c>
      <c r="Y213" s="104">
        <v>9518069</v>
      </c>
      <c r="Z213" s="104">
        <v>9518069</v>
      </c>
      <c r="AA213" s="104">
        <v>9518069</v>
      </c>
      <c r="AB213" s="104">
        <v>9518069</v>
      </c>
      <c r="AC213" s="104">
        <v>9518069</v>
      </c>
      <c r="AD213" s="104">
        <v>569971.55836288945</v>
      </c>
      <c r="AE213" s="104">
        <v>576588.46004406048</v>
      </c>
      <c r="AF213" s="104">
        <v>579747.11350062978</v>
      </c>
      <c r="AG213" s="104">
        <v>588332.13042411744</v>
      </c>
      <c r="AH213" s="104">
        <v>594659.31104914332</v>
      </c>
      <c r="AI213" s="104">
        <v>594689.94584486284</v>
      </c>
      <c r="AJ213" s="104">
        <v>608960.67151640973</v>
      </c>
      <c r="AK213" s="104">
        <v>618140.06231996045</v>
      </c>
      <c r="AL213" s="104">
        <v>619594.8380650467</v>
      </c>
      <c r="AM213" s="104">
        <v>635379.51235911809</v>
      </c>
      <c r="AN213" s="104">
        <v>644830.55446495605</v>
      </c>
      <c r="AO213" s="104">
        <v>647048.78357207298</v>
      </c>
      <c r="AP213" s="104">
        <v>1971671</v>
      </c>
      <c r="AQ213" s="104">
        <v>1925783</v>
      </c>
      <c r="AR213" s="104">
        <v>1948878</v>
      </c>
      <c r="AS213" s="104">
        <v>1745239</v>
      </c>
      <c r="AT213" s="104">
        <v>1926498</v>
      </c>
      <c r="AU213" s="104">
        <v>0</v>
      </c>
      <c r="AV213" s="104">
        <v>0</v>
      </c>
      <c r="AW213" s="104">
        <v>0</v>
      </c>
      <c r="AX213" s="104">
        <v>0</v>
      </c>
      <c r="AY213" s="104">
        <v>0</v>
      </c>
      <c r="AZ213" s="104">
        <v>0</v>
      </c>
      <c r="BA213" s="104">
        <v>0</v>
      </c>
    </row>
    <row r="214" spans="1:53" hidden="1" x14ac:dyDescent="0.35">
      <c r="A214" s="158" t="s">
        <v>495</v>
      </c>
      <c r="B214" s="158" t="s">
        <v>103</v>
      </c>
      <c r="C214" s="158" t="s">
        <v>71</v>
      </c>
      <c r="D214" s="158" t="s">
        <v>65</v>
      </c>
      <c r="E214" s="158" t="s">
        <v>450</v>
      </c>
      <c r="F214" s="159">
        <v>38006906.245799839</v>
      </c>
      <c r="G214" s="159">
        <v>76455041.458455995</v>
      </c>
      <c r="H214" s="159">
        <v>115113802.34887689</v>
      </c>
      <c r="I214" s="159">
        <v>154345030.28356013</v>
      </c>
      <c r="J214" s="159">
        <v>193998167.97371662</v>
      </c>
      <c r="K214" s="159">
        <v>233653348.45669615</v>
      </c>
      <c r="L214" s="159">
        <v>274260131.04104352</v>
      </c>
      <c r="M214" s="159">
        <v>315479014.77420288</v>
      </c>
      <c r="N214" s="159">
        <v>356794906.02386183</v>
      </c>
      <c r="O214" s="159">
        <v>399163352.66372025</v>
      </c>
      <c r="P214" s="159">
        <v>442162014.7344563</v>
      </c>
      <c r="Q214" s="159">
        <v>485308593.00288486</v>
      </c>
      <c r="R214" s="159">
        <v>60194777</v>
      </c>
      <c r="S214" s="159">
        <v>111534808</v>
      </c>
      <c r="T214" s="159">
        <v>193045949</v>
      </c>
      <c r="U214" s="159">
        <v>242227297</v>
      </c>
      <c r="V214" s="159">
        <v>298224281</v>
      </c>
      <c r="W214" s="159">
        <v>298224281</v>
      </c>
      <c r="X214" s="159">
        <v>298224281</v>
      </c>
      <c r="Y214" s="159">
        <v>298224281</v>
      </c>
      <c r="Z214" s="159">
        <v>298224281</v>
      </c>
      <c r="AA214" s="159">
        <v>298224281</v>
      </c>
      <c r="AB214" s="159">
        <v>298224281</v>
      </c>
      <c r="AC214" s="159">
        <v>298224281</v>
      </c>
      <c r="AD214" s="159">
        <v>38006906.245799839</v>
      </c>
      <c r="AE214" s="159">
        <v>38448135.212656155</v>
      </c>
      <c r="AF214" s="159">
        <v>38658760.890420891</v>
      </c>
      <c r="AG214" s="159">
        <v>39231227.934683226</v>
      </c>
      <c r="AH214" s="159">
        <v>39653137.690156482</v>
      </c>
      <c r="AI214" s="159">
        <v>39655180.482979544</v>
      </c>
      <c r="AJ214" s="159">
        <v>40606782.584347352</v>
      </c>
      <c r="AK214" s="159">
        <v>41218883.733159386</v>
      </c>
      <c r="AL214" s="159">
        <v>41315891.249658927</v>
      </c>
      <c r="AM214" s="159">
        <v>42368446.63985841</v>
      </c>
      <c r="AN214" s="159">
        <v>42998662.07073608</v>
      </c>
      <c r="AO214" s="159">
        <v>43146578.268428564</v>
      </c>
      <c r="AP214" s="159">
        <v>60194777</v>
      </c>
      <c r="AQ214" s="159">
        <v>51340031</v>
      </c>
      <c r="AR214" s="159">
        <v>81511141</v>
      </c>
      <c r="AS214" s="159">
        <v>49181348</v>
      </c>
      <c r="AT214" s="159">
        <v>55996984</v>
      </c>
      <c r="AU214" s="159">
        <v>0</v>
      </c>
      <c r="AV214" s="159">
        <v>0</v>
      </c>
      <c r="AW214" s="159">
        <v>0</v>
      </c>
      <c r="AX214" s="159">
        <v>0</v>
      </c>
      <c r="AY214" s="159">
        <v>0</v>
      </c>
      <c r="AZ214" s="159">
        <v>0</v>
      </c>
      <c r="BA214" s="159">
        <v>0</v>
      </c>
    </row>
    <row r="215" spans="1:53" hidden="1" x14ac:dyDescent="0.35">
      <c r="A215" s="158" t="s">
        <v>495</v>
      </c>
      <c r="B215" s="158" t="s">
        <v>103</v>
      </c>
      <c r="C215" s="158" t="s">
        <v>71</v>
      </c>
      <c r="D215" s="158" t="s">
        <v>65</v>
      </c>
      <c r="E215" s="158" t="s">
        <v>451</v>
      </c>
      <c r="F215" s="159">
        <v>250186497.4708569</v>
      </c>
      <c r="G215" s="159">
        <v>503277454.70190978</v>
      </c>
      <c r="H215" s="159">
        <v>757754888.91313541</v>
      </c>
      <c r="I215" s="159">
        <v>1016000678.3752521</v>
      </c>
      <c r="J215" s="159">
        <v>1277023755.819926</v>
      </c>
      <c r="K215" s="159">
        <v>1538060280.27284</v>
      </c>
      <c r="L215" s="159">
        <v>1805360876.7127609</v>
      </c>
      <c r="M215" s="159">
        <v>2076690726.1923475</v>
      </c>
      <c r="N215" s="159">
        <v>2348659143.058198</v>
      </c>
      <c r="O215" s="159">
        <v>2627556172.9704518</v>
      </c>
      <c r="P215" s="159">
        <v>2910601696.0613842</v>
      </c>
      <c r="Q215" s="159">
        <v>3194620901.01899</v>
      </c>
      <c r="R215" s="159">
        <v>279855892</v>
      </c>
      <c r="S215" s="159">
        <v>555564400</v>
      </c>
      <c r="T215" s="159">
        <v>844209335</v>
      </c>
      <c r="U215" s="159">
        <v>1115489339</v>
      </c>
      <c r="V215" s="159">
        <v>1426004559</v>
      </c>
      <c r="W215" s="159">
        <v>1426004559</v>
      </c>
      <c r="X215" s="159">
        <v>1426004559</v>
      </c>
      <c r="Y215" s="159">
        <v>1426004559</v>
      </c>
      <c r="Z215" s="159">
        <v>1426004559</v>
      </c>
      <c r="AA215" s="159">
        <v>1426004559</v>
      </c>
      <c r="AB215" s="159">
        <v>1426004559</v>
      </c>
      <c r="AC215" s="159">
        <v>1426004559</v>
      </c>
      <c r="AD215" s="159">
        <v>250186497.4708569</v>
      </c>
      <c r="AE215" s="159">
        <v>253090957.23105285</v>
      </c>
      <c r="AF215" s="159">
        <v>254477434.2112256</v>
      </c>
      <c r="AG215" s="159">
        <v>258245789.46211675</v>
      </c>
      <c r="AH215" s="159">
        <v>261023077.44467399</v>
      </c>
      <c r="AI215" s="159">
        <v>261036524.45291388</v>
      </c>
      <c r="AJ215" s="159">
        <v>267300596.43992099</v>
      </c>
      <c r="AK215" s="159">
        <v>271329849.47958648</v>
      </c>
      <c r="AL215" s="159">
        <v>271968416.86585063</v>
      </c>
      <c r="AM215" s="159">
        <v>278897029.91225398</v>
      </c>
      <c r="AN215" s="159">
        <v>283045523.09093243</v>
      </c>
      <c r="AO215" s="159">
        <v>284019204.95760578</v>
      </c>
      <c r="AP215" s="159">
        <v>279855892</v>
      </c>
      <c r="AQ215" s="159">
        <v>275708508</v>
      </c>
      <c r="AR215" s="159">
        <v>288644935</v>
      </c>
      <c r="AS215" s="159">
        <v>271280004</v>
      </c>
      <c r="AT215" s="159">
        <v>310515220</v>
      </c>
      <c r="AU215" s="159">
        <v>0</v>
      </c>
      <c r="AV215" s="159">
        <v>0</v>
      </c>
      <c r="AW215" s="159">
        <v>0</v>
      </c>
      <c r="AX215" s="159">
        <v>0</v>
      </c>
      <c r="AY215" s="159">
        <v>0</v>
      </c>
      <c r="AZ215" s="159">
        <v>0</v>
      </c>
      <c r="BA215" s="159">
        <v>0</v>
      </c>
    </row>
    <row r="216" spans="1:53" hidden="1" x14ac:dyDescent="0.35">
      <c r="A216" s="158" t="s">
        <v>495</v>
      </c>
      <c r="B216" s="158" t="s">
        <v>103</v>
      </c>
      <c r="C216" s="158" t="s">
        <v>71</v>
      </c>
      <c r="D216" s="158" t="s">
        <v>65</v>
      </c>
      <c r="E216" s="158" t="s">
        <v>452</v>
      </c>
      <c r="F216" s="159">
        <v>893495682.04311669</v>
      </c>
      <c r="G216" s="159">
        <v>1797364115.1364989</v>
      </c>
      <c r="H216" s="159">
        <v>2706184099.203094</v>
      </c>
      <c r="I216" s="159">
        <v>3628462080.3203411</v>
      </c>
      <c r="J216" s="159">
        <v>4560658641.5579805</v>
      </c>
      <c r="K216" s="159">
        <v>5492903226.3457327</v>
      </c>
      <c r="L216" s="159">
        <v>6447518807.6859665</v>
      </c>
      <c r="M216" s="159">
        <v>7416524135.192337</v>
      </c>
      <c r="N216" s="159">
        <v>8387809990.2575016</v>
      </c>
      <c r="O216" s="159">
        <v>9383840129.6948872</v>
      </c>
      <c r="P216" s="159">
        <v>10394685859.820042</v>
      </c>
      <c r="Q216" s="159">
        <v>11409008918.06782</v>
      </c>
      <c r="R216" s="159">
        <v>898991980</v>
      </c>
      <c r="S216" s="159">
        <v>1789646771</v>
      </c>
      <c r="T216" s="159">
        <v>2772708038</v>
      </c>
      <c r="U216" s="159">
        <v>3722955930</v>
      </c>
      <c r="V216" s="159">
        <v>4801344139</v>
      </c>
      <c r="W216" s="159">
        <v>4801344139</v>
      </c>
      <c r="X216" s="159">
        <v>4801344139</v>
      </c>
      <c r="Y216" s="159">
        <v>4801344139</v>
      </c>
      <c r="Z216" s="159">
        <v>4801344139</v>
      </c>
      <c r="AA216" s="159">
        <v>4801344139</v>
      </c>
      <c r="AB216" s="159">
        <v>4801344139</v>
      </c>
      <c r="AC216" s="159">
        <v>4801344139</v>
      </c>
      <c r="AD216" s="159">
        <v>893495682.04311669</v>
      </c>
      <c r="AE216" s="159">
        <v>903868433.09338212</v>
      </c>
      <c r="AF216" s="159">
        <v>908819984.06659496</v>
      </c>
      <c r="AG216" s="159">
        <v>922277981.11724687</v>
      </c>
      <c r="AH216" s="159">
        <v>932196561.23763967</v>
      </c>
      <c r="AI216" s="159">
        <v>932244584.78775215</v>
      </c>
      <c r="AJ216" s="159">
        <v>954615581.34023416</v>
      </c>
      <c r="AK216" s="159">
        <v>969005327.50637007</v>
      </c>
      <c r="AL216" s="159">
        <v>971285855.06516457</v>
      </c>
      <c r="AM216" s="159">
        <v>996030139.43738627</v>
      </c>
      <c r="AN216" s="159">
        <v>1010845730.1251543</v>
      </c>
      <c r="AO216" s="159">
        <v>1014323058.2477787</v>
      </c>
      <c r="AP216" s="159">
        <v>898991980</v>
      </c>
      <c r="AQ216" s="159">
        <v>890654791</v>
      </c>
      <c r="AR216" s="159">
        <v>983061267</v>
      </c>
      <c r="AS216" s="159">
        <v>950247892</v>
      </c>
      <c r="AT216" s="159">
        <v>1078388209</v>
      </c>
      <c r="AU216" s="159">
        <v>0</v>
      </c>
      <c r="AV216" s="159">
        <v>0</v>
      </c>
      <c r="AW216" s="159">
        <v>0</v>
      </c>
      <c r="AX216" s="159">
        <v>0</v>
      </c>
      <c r="AY216" s="159">
        <v>0</v>
      </c>
      <c r="AZ216" s="159">
        <v>0</v>
      </c>
      <c r="BA216" s="159">
        <v>0</v>
      </c>
    </row>
    <row r="217" spans="1:53" hidden="1" x14ac:dyDescent="0.35">
      <c r="A217" s="158" t="s">
        <v>495</v>
      </c>
      <c r="B217" s="158" t="s">
        <v>103</v>
      </c>
      <c r="C217" s="158" t="s">
        <v>71</v>
      </c>
      <c r="D217" s="158" t="s">
        <v>65</v>
      </c>
      <c r="E217" s="158" t="s">
        <v>453</v>
      </c>
      <c r="F217" s="159">
        <v>394472963.36340302</v>
      </c>
      <c r="G217" s="159">
        <v>793525433.85511422</v>
      </c>
      <c r="H217" s="159">
        <v>1194763984.2853224</v>
      </c>
      <c r="I217" s="159">
        <v>1601944159.374944</v>
      </c>
      <c r="J217" s="159">
        <v>2013503327.8621631</v>
      </c>
      <c r="K217" s="159">
        <v>2425083698.4575787</v>
      </c>
      <c r="L217" s="159">
        <v>2846540729.3220973</v>
      </c>
      <c r="M217" s="159">
        <v>3274350746.4699101</v>
      </c>
      <c r="N217" s="159">
        <v>3703167602.8025446</v>
      </c>
      <c r="O217" s="159">
        <v>4142908911.6857462</v>
      </c>
      <c r="P217" s="159">
        <v>4589191214.6442852</v>
      </c>
      <c r="Q217" s="159">
        <v>5037008737.0299416</v>
      </c>
      <c r="R217" s="159">
        <v>419642286</v>
      </c>
      <c r="S217" s="159">
        <v>819640827</v>
      </c>
      <c r="T217" s="159">
        <v>1256425027</v>
      </c>
      <c r="U217" s="159">
        <v>1668151734</v>
      </c>
      <c r="V217" s="159">
        <v>2145932499</v>
      </c>
      <c r="W217" s="159">
        <v>2145932499</v>
      </c>
      <c r="X217" s="159">
        <v>2145932499</v>
      </c>
      <c r="Y217" s="159">
        <v>2145932499</v>
      </c>
      <c r="Z217" s="159">
        <v>2145932499</v>
      </c>
      <c r="AA217" s="159">
        <v>2145932499</v>
      </c>
      <c r="AB217" s="159">
        <v>2145932499</v>
      </c>
      <c r="AC217" s="159">
        <v>2145932499</v>
      </c>
      <c r="AD217" s="159">
        <v>394472963.36340302</v>
      </c>
      <c r="AE217" s="159">
        <v>399052470.4917112</v>
      </c>
      <c r="AF217" s="159">
        <v>401238550.43020827</v>
      </c>
      <c r="AG217" s="159">
        <v>407180175.08962148</v>
      </c>
      <c r="AH217" s="159">
        <v>411559168.48721898</v>
      </c>
      <c r="AI217" s="159">
        <v>411580370.59541583</v>
      </c>
      <c r="AJ217" s="159">
        <v>421457030.86451852</v>
      </c>
      <c r="AK217" s="159">
        <v>427810017.14781302</v>
      </c>
      <c r="AL217" s="159">
        <v>428816856.33263427</v>
      </c>
      <c r="AM217" s="159">
        <v>439741308.88320184</v>
      </c>
      <c r="AN217" s="159">
        <v>446282302.95853871</v>
      </c>
      <c r="AO217" s="159">
        <v>447817522.3856566</v>
      </c>
      <c r="AP217" s="159">
        <v>419642286</v>
      </c>
      <c r="AQ217" s="159">
        <v>399998541</v>
      </c>
      <c r="AR217" s="159">
        <v>436784200</v>
      </c>
      <c r="AS217" s="159">
        <v>411726707</v>
      </c>
      <c r="AT217" s="159">
        <v>477780765</v>
      </c>
      <c r="AU217" s="159">
        <v>0</v>
      </c>
      <c r="AV217" s="159">
        <v>0</v>
      </c>
      <c r="AW217" s="159">
        <v>0</v>
      </c>
      <c r="AX217" s="159">
        <v>0</v>
      </c>
      <c r="AY217" s="159">
        <v>0</v>
      </c>
      <c r="AZ217" s="159">
        <v>0</v>
      </c>
      <c r="BA217" s="159">
        <v>0</v>
      </c>
    </row>
    <row r="218" spans="1:53" hidden="1" x14ac:dyDescent="0.35">
      <c r="A218" s="158" t="s">
        <v>495</v>
      </c>
      <c r="B218" s="158" t="s">
        <v>103</v>
      </c>
      <c r="C218" s="158" t="s">
        <v>71</v>
      </c>
      <c r="D218" s="158" t="s">
        <v>65</v>
      </c>
      <c r="E218" s="158" t="s">
        <v>454</v>
      </c>
      <c r="F218" s="159">
        <v>324598807.40796816</v>
      </c>
      <c r="G218" s="159">
        <v>652965940.38048387</v>
      </c>
      <c r="H218" s="159">
        <v>983131926.52378309</v>
      </c>
      <c r="I218" s="159">
        <v>1318187079.8791189</v>
      </c>
      <c r="J218" s="159">
        <v>1656845562.6550267</v>
      </c>
      <c r="K218" s="159">
        <v>1995521491.9473612</v>
      </c>
      <c r="L218" s="159">
        <v>2342324599.6328344</v>
      </c>
      <c r="M218" s="159">
        <v>2694355370.4601712</v>
      </c>
      <c r="N218" s="159">
        <v>3047214636.0868931</v>
      </c>
      <c r="O218" s="159">
        <v>3409063273.8603501</v>
      </c>
      <c r="P218" s="159">
        <v>3776294280.1946688</v>
      </c>
      <c r="Q218" s="159">
        <v>4144788568.0246391</v>
      </c>
      <c r="R218" s="159">
        <v>333062698</v>
      </c>
      <c r="S218" s="159">
        <v>656763495</v>
      </c>
      <c r="T218" s="159">
        <v>1048588236</v>
      </c>
      <c r="U218" s="159">
        <v>1398923936</v>
      </c>
      <c r="V218" s="159">
        <v>1788381312</v>
      </c>
      <c r="W218" s="159">
        <v>1788381312</v>
      </c>
      <c r="X218" s="159">
        <v>1788381312</v>
      </c>
      <c r="Y218" s="159">
        <v>1788381312</v>
      </c>
      <c r="Z218" s="159">
        <v>1788381312</v>
      </c>
      <c r="AA218" s="159">
        <v>1788381312</v>
      </c>
      <c r="AB218" s="159">
        <v>1788381312</v>
      </c>
      <c r="AC218" s="159">
        <v>1788381312</v>
      </c>
      <c r="AD218" s="159">
        <v>324598807.40796816</v>
      </c>
      <c r="AE218" s="159">
        <v>328367132.9725157</v>
      </c>
      <c r="AF218" s="159">
        <v>330165986.14329922</v>
      </c>
      <c r="AG218" s="159">
        <v>335055153.35533595</v>
      </c>
      <c r="AH218" s="159">
        <v>338658482.77590775</v>
      </c>
      <c r="AI218" s="159">
        <v>338675929.2923345</v>
      </c>
      <c r="AJ218" s="159">
        <v>346803107.68547308</v>
      </c>
      <c r="AK218" s="159">
        <v>352030770.82733673</v>
      </c>
      <c r="AL218" s="159">
        <v>352859265.62672174</v>
      </c>
      <c r="AM218" s="159">
        <v>361848637.77345717</v>
      </c>
      <c r="AN218" s="159">
        <v>367231006.3343184</v>
      </c>
      <c r="AO218" s="159">
        <v>368494287.82997042</v>
      </c>
      <c r="AP218" s="159">
        <v>333062698</v>
      </c>
      <c r="AQ218" s="159">
        <v>323700797</v>
      </c>
      <c r="AR218" s="159">
        <v>391824741</v>
      </c>
      <c r="AS218" s="159">
        <v>350335700</v>
      </c>
      <c r="AT218" s="159">
        <v>389457376</v>
      </c>
      <c r="AU218" s="159">
        <v>0</v>
      </c>
      <c r="AV218" s="159">
        <v>0</v>
      </c>
      <c r="AW218" s="159">
        <v>0</v>
      </c>
      <c r="AX218" s="159">
        <v>0</v>
      </c>
      <c r="AY218" s="159">
        <v>0</v>
      </c>
      <c r="AZ218" s="159">
        <v>0</v>
      </c>
      <c r="BA218" s="159">
        <v>0</v>
      </c>
    </row>
    <row r="219" spans="1:53" hidden="1" x14ac:dyDescent="0.35">
      <c r="A219" s="158" t="s">
        <v>495</v>
      </c>
      <c r="B219" s="158" t="s">
        <v>103</v>
      </c>
      <c r="C219" s="158" t="s">
        <v>71</v>
      </c>
      <c r="D219" s="158" t="s">
        <v>65</v>
      </c>
      <c r="E219" s="158" t="s">
        <v>455</v>
      </c>
      <c r="F219" s="159">
        <v>5814448.4831202403</v>
      </c>
      <c r="G219" s="159">
        <v>11696397.937786406</v>
      </c>
      <c r="H219" s="159">
        <v>17610569.750796214</v>
      </c>
      <c r="I219" s="159">
        <v>23612319.861171789</v>
      </c>
      <c r="J219" s="159">
        <v>29678615.412890572</v>
      </c>
      <c r="K219" s="159">
        <v>35745223.479223266</v>
      </c>
      <c r="L219" s="159">
        <v>41957411.439879604</v>
      </c>
      <c r="M219" s="159">
        <v>48263241.081687495</v>
      </c>
      <c r="N219" s="159">
        <v>54583911.321241342</v>
      </c>
      <c r="O219" s="159">
        <v>61065605.692892805</v>
      </c>
      <c r="P219" s="159">
        <v>67643712.940993816</v>
      </c>
      <c r="Q219" s="159">
        <v>74244449.000441357</v>
      </c>
      <c r="R219" s="159">
        <v>7535522</v>
      </c>
      <c r="S219" s="159">
        <v>15071044</v>
      </c>
      <c r="T219" s="159">
        <v>22606566</v>
      </c>
      <c r="U219" s="159">
        <v>31750892</v>
      </c>
      <c r="V219" s="159">
        <v>42772156</v>
      </c>
      <c r="W219" s="159">
        <v>42772156</v>
      </c>
      <c r="X219" s="159">
        <v>42772156</v>
      </c>
      <c r="Y219" s="159">
        <v>42772156</v>
      </c>
      <c r="Z219" s="159">
        <v>42772156</v>
      </c>
      <c r="AA219" s="159">
        <v>42772156</v>
      </c>
      <c r="AB219" s="159">
        <v>42772156</v>
      </c>
      <c r="AC219" s="159">
        <v>42772156</v>
      </c>
      <c r="AD219" s="159">
        <v>5814448.4831202403</v>
      </c>
      <c r="AE219" s="159">
        <v>5881949.4546661656</v>
      </c>
      <c r="AF219" s="159">
        <v>5914171.8130098069</v>
      </c>
      <c r="AG219" s="159">
        <v>6001750.1103755739</v>
      </c>
      <c r="AH219" s="159">
        <v>6066295.5517187826</v>
      </c>
      <c r="AI219" s="159">
        <v>6066608.0663326941</v>
      </c>
      <c r="AJ219" s="159">
        <v>6212187.9606563356</v>
      </c>
      <c r="AK219" s="159">
        <v>6305829.6418078924</v>
      </c>
      <c r="AL219" s="159">
        <v>6320670.2395538436</v>
      </c>
      <c r="AM219" s="159">
        <v>6481694.3716514604</v>
      </c>
      <c r="AN219" s="159">
        <v>6578107.2481010035</v>
      </c>
      <c r="AO219" s="159">
        <v>6600736.0594475465</v>
      </c>
      <c r="AP219" s="159">
        <v>7535522</v>
      </c>
      <c r="AQ219" s="159">
        <v>7535522</v>
      </c>
      <c r="AR219" s="159">
        <v>7535522</v>
      </c>
      <c r="AS219" s="159">
        <v>9144326</v>
      </c>
      <c r="AT219" s="159">
        <v>11021264</v>
      </c>
      <c r="AU219" s="159">
        <v>0</v>
      </c>
      <c r="AV219" s="159">
        <v>0</v>
      </c>
      <c r="AW219" s="159">
        <v>0</v>
      </c>
      <c r="AX219" s="159">
        <v>0</v>
      </c>
      <c r="AY219" s="159">
        <v>0</v>
      </c>
      <c r="AZ219" s="159">
        <v>0</v>
      </c>
      <c r="BA219" s="159">
        <v>0</v>
      </c>
    </row>
    <row r="220" spans="1:53" hidden="1" x14ac:dyDescent="0.35">
      <c r="A220" s="158" t="s">
        <v>495</v>
      </c>
      <c r="B220" s="158" t="s">
        <v>103</v>
      </c>
      <c r="C220" s="158" t="s">
        <v>71</v>
      </c>
      <c r="D220" s="158" t="s">
        <v>65</v>
      </c>
      <c r="E220" s="158" t="s">
        <v>456</v>
      </c>
      <c r="F220" s="159">
        <v>393808172.78770578</v>
      </c>
      <c r="G220" s="159">
        <v>792188135.03112113</v>
      </c>
      <c r="H220" s="159">
        <v>1192750493.0940297</v>
      </c>
      <c r="I220" s="159">
        <v>1599244462.6178696</v>
      </c>
      <c r="J220" s="159">
        <v>2010110045.7850218</v>
      </c>
      <c r="K220" s="159">
        <v>2420996795.3292484</v>
      </c>
      <c r="L220" s="159">
        <v>2841743560.3753161</v>
      </c>
      <c r="M220" s="159">
        <v>3268832605.2537909</v>
      </c>
      <c r="N220" s="159">
        <v>3696926792.5285525</v>
      </c>
      <c r="O220" s="159">
        <v>4135927021.7813587</v>
      </c>
      <c r="P220" s="159">
        <v>4581457221.8160934</v>
      </c>
      <c r="Q220" s="159">
        <v>5028520054.029892</v>
      </c>
      <c r="R220" s="159">
        <v>435665585</v>
      </c>
      <c r="S220" s="159">
        <v>907020176</v>
      </c>
      <c r="T220" s="159">
        <v>1367590198</v>
      </c>
      <c r="U220" s="159">
        <v>1831481976</v>
      </c>
      <c r="V220" s="159">
        <v>2359165813</v>
      </c>
      <c r="W220" s="159">
        <v>2359165813</v>
      </c>
      <c r="X220" s="159">
        <v>2359165813</v>
      </c>
      <c r="Y220" s="159">
        <v>2359165813</v>
      </c>
      <c r="Z220" s="159">
        <v>2359165813</v>
      </c>
      <c r="AA220" s="159">
        <v>2359165813</v>
      </c>
      <c r="AB220" s="159">
        <v>2359165813</v>
      </c>
      <c r="AC220" s="159">
        <v>2359165813</v>
      </c>
      <c r="AD220" s="159">
        <v>393808172.78770578</v>
      </c>
      <c r="AE220" s="159">
        <v>398379962.24341536</v>
      </c>
      <c r="AF220" s="159">
        <v>400562358.06290859</v>
      </c>
      <c r="AG220" s="159">
        <v>406493969.52383989</v>
      </c>
      <c r="AH220" s="159">
        <v>410865583.16715223</v>
      </c>
      <c r="AI220" s="159">
        <v>410886749.54422671</v>
      </c>
      <c r="AJ220" s="159">
        <v>420746765.0460676</v>
      </c>
      <c r="AK220" s="159">
        <v>427089044.87847465</v>
      </c>
      <c r="AL220" s="159">
        <v>428094187.27476162</v>
      </c>
      <c r="AM220" s="159">
        <v>439000229.25280643</v>
      </c>
      <c r="AN220" s="159">
        <v>445530200.03473455</v>
      </c>
      <c r="AO220" s="159">
        <v>447062832.21379852</v>
      </c>
      <c r="AP220" s="159">
        <v>435665585</v>
      </c>
      <c r="AQ220" s="159">
        <v>471354591</v>
      </c>
      <c r="AR220" s="159">
        <v>460570022</v>
      </c>
      <c r="AS220" s="159">
        <v>463891778</v>
      </c>
      <c r="AT220" s="159">
        <v>527683837</v>
      </c>
      <c r="AU220" s="159">
        <v>0</v>
      </c>
      <c r="AV220" s="159">
        <v>0</v>
      </c>
      <c r="AW220" s="159">
        <v>0</v>
      </c>
      <c r="AX220" s="159">
        <v>0</v>
      </c>
      <c r="AY220" s="159">
        <v>0</v>
      </c>
      <c r="AZ220" s="159">
        <v>0</v>
      </c>
      <c r="BA220" s="159">
        <v>0</v>
      </c>
    </row>
    <row r="221" spans="1:53" hidden="1" x14ac:dyDescent="0.35">
      <c r="A221" t="s">
        <v>495</v>
      </c>
      <c r="B221" t="s">
        <v>103</v>
      </c>
      <c r="C221" t="s">
        <v>72</v>
      </c>
      <c r="D221" t="s">
        <v>65</v>
      </c>
      <c r="E221" t="s">
        <v>457</v>
      </c>
      <c r="F221" s="104">
        <v>265194187.61847618</v>
      </c>
      <c r="G221" s="104">
        <v>533467061.95411003</v>
      </c>
      <c r="H221" s="104">
        <v>803209582.49417758</v>
      </c>
      <c r="I221" s="104">
        <v>1076946506.8870523</v>
      </c>
      <c r="J221" s="104">
        <v>1353627317.6917131</v>
      </c>
      <c r="K221" s="104">
        <v>1630322382.1370065</v>
      </c>
      <c r="L221" s="104">
        <v>1913657275.2643874</v>
      </c>
      <c r="M221" s="104">
        <v>2201263120.251142</v>
      </c>
      <c r="N221" s="104">
        <v>2489545837.7348213</v>
      </c>
      <c r="O221" s="104">
        <v>2785172788.1277037</v>
      </c>
      <c r="P221" s="104">
        <v>3085197083.2593389</v>
      </c>
      <c r="Q221" s="104">
        <v>3386253467.549428</v>
      </c>
      <c r="R221" s="104">
        <v>316715225</v>
      </c>
      <c r="S221" s="104">
        <v>662088171</v>
      </c>
      <c r="T221" s="104">
        <v>1039204562</v>
      </c>
      <c r="U221" s="104">
        <v>1405687345</v>
      </c>
      <c r="V221" s="104">
        <v>1786872824</v>
      </c>
      <c r="W221" s="104">
        <v>1786872824</v>
      </c>
      <c r="X221" s="104">
        <v>1786872824</v>
      </c>
      <c r="Y221" s="104">
        <v>1786872824</v>
      </c>
      <c r="Z221" s="104">
        <v>1786872824</v>
      </c>
      <c r="AA221" s="104">
        <v>1786872824</v>
      </c>
      <c r="AB221" s="104">
        <v>1786872824</v>
      </c>
      <c r="AC221" s="104">
        <v>1786872824</v>
      </c>
      <c r="AD221" s="104">
        <v>265194187.61847618</v>
      </c>
      <c r="AE221" s="104">
        <v>268272874.33563381</v>
      </c>
      <c r="AF221" s="104">
        <v>269742520.54006761</v>
      </c>
      <c r="AG221" s="104">
        <v>273736924.39287466</v>
      </c>
      <c r="AH221" s="104">
        <v>276680810.8046608</v>
      </c>
      <c r="AI221" s="104">
        <v>276695064.44529343</v>
      </c>
      <c r="AJ221" s="104">
        <v>283334893.12738091</v>
      </c>
      <c r="AK221" s="104">
        <v>287605844.98675466</v>
      </c>
      <c r="AL221" s="104">
        <v>288282717.48367947</v>
      </c>
      <c r="AM221" s="104">
        <v>295626950.39288253</v>
      </c>
      <c r="AN221" s="104">
        <v>300024295.13163519</v>
      </c>
      <c r="AO221" s="104">
        <v>301056384.29008931</v>
      </c>
      <c r="AP221" s="104">
        <v>316715225</v>
      </c>
      <c r="AQ221" s="104">
        <v>345372946</v>
      </c>
      <c r="AR221" s="104">
        <v>377116391</v>
      </c>
      <c r="AS221" s="104">
        <v>366482783</v>
      </c>
      <c r="AT221" s="104">
        <v>381185479</v>
      </c>
      <c r="AU221" s="104">
        <v>0</v>
      </c>
      <c r="AV221" s="104">
        <v>0</v>
      </c>
      <c r="AW221" s="104">
        <v>0</v>
      </c>
      <c r="AX221" s="104">
        <v>0</v>
      </c>
      <c r="AY221" s="104">
        <v>0</v>
      </c>
      <c r="AZ221" s="104">
        <v>0</v>
      </c>
      <c r="BA221" s="104">
        <v>0</v>
      </c>
    </row>
    <row r="222" spans="1:53" hidden="1" x14ac:dyDescent="0.35">
      <c r="A222" t="s">
        <v>495</v>
      </c>
      <c r="B222" t="s">
        <v>103</v>
      </c>
      <c r="C222" t="s">
        <v>72</v>
      </c>
      <c r="D222" t="s">
        <v>65</v>
      </c>
      <c r="E222" t="s">
        <v>458</v>
      </c>
      <c r="F222" s="104">
        <v>450008032.600245</v>
      </c>
      <c r="G222" s="104">
        <v>905240288.87229156</v>
      </c>
      <c r="H222" s="104">
        <v>1362966387.8752623</v>
      </c>
      <c r="I222" s="104">
        <v>1827470591.0114899</v>
      </c>
      <c r="J222" s="104">
        <v>2296970275.173389</v>
      </c>
      <c r="K222" s="104">
        <v>2766494146.3389177</v>
      </c>
      <c r="L222" s="104">
        <v>3247285143.18643</v>
      </c>
      <c r="M222" s="104">
        <v>3735323518.495842</v>
      </c>
      <c r="N222" s="104">
        <v>4224510478.7851801</v>
      </c>
      <c r="O222" s="104">
        <v>4726159868.3310118</v>
      </c>
      <c r="P222" s="104">
        <v>5235271112.4232101</v>
      </c>
      <c r="Q222" s="104">
        <v>5746133708.6692209</v>
      </c>
      <c r="R222" s="104">
        <v>464043855</v>
      </c>
      <c r="S222" s="104">
        <v>932153281</v>
      </c>
      <c r="T222" s="104">
        <v>1440844047</v>
      </c>
      <c r="U222" s="104">
        <v>1951785154</v>
      </c>
      <c r="V222" s="104">
        <v>2536215785</v>
      </c>
      <c r="W222" s="104">
        <v>2536215785</v>
      </c>
      <c r="X222" s="104">
        <v>2536215785</v>
      </c>
      <c r="Y222" s="104">
        <v>2536215785</v>
      </c>
      <c r="Z222" s="104">
        <v>2536215785</v>
      </c>
      <c r="AA222" s="104">
        <v>2536215785</v>
      </c>
      <c r="AB222" s="104">
        <v>2536215785</v>
      </c>
      <c r="AC222" s="104">
        <v>2536215785</v>
      </c>
      <c r="AD222" s="104">
        <v>450008032.600245</v>
      </c>
      <c r="AE222" s="104">
        <v>455232256.27204651</v>
      </c>
      <c r="AF222" s="104">
        <v>457726099.00297058</v>
      </c>
      <c r="AG222" s="104">
        <v>464504203.13622767</v>
      </c>
      <c r="AH222" s="104">
        <v>469499684.16189921</v>
      </c>
      <c r="AI222" s="104">
        <v>469523871.16552883</v>
      </c>
      <c r="AJ222" s="104">
        <v>480790996.84751225</v>
      </c>
      <c r="AK222" s="104">
        <v>488038375.30941194</v>
      </c>
      <c r="AL222" s="104">
        <v>489186960.28933835</v>
      </c>
      <c r="AM222" s="104">
        <v>501649389.5458315</v>
      </c>
      <c r="AN222" s="104">
        <v>509111244.09219885</v>
      </c>
      <c r="AO222" s="104">
        <v>510862596.2460106</v>
      </c>
      <c r="AP222" s="104">
        <v>464043855</v>
      </c>
      <c r="AQ222" s="104">
        <v>468109426</v>
      </c>
      <c r="AR222" s="104">
        <v>508690766</v>
      </c>
      <c r="AS222" s="104">
        <v>510941107</v>
      </c>
      <c r="AT222" s="104">
        <v>584430631</v>
      </c>
      <c r="AU222" s="104">
        <v>0</v>
      </c>
      <c r="AV222" s="104">
        <v>0</v>
      </c>
      <c r="AW222" s="104">
        <v>0</v>
      </c>
      <c r="AX222" s="104">
        <v>0</v>
      </c>
      <c r="AY222" s="104">
        <v>0</v>
      </c>
      <c r="AZ222" s="104">
        <v>0</v>
      </c>
      <c r="BA222" s="104">
        <v>0</v>
      </c>
    </row>
    <row r="223" spans="1:53" hidden="1" x14ac:dyDescent="0.35">
      <c r="A223" t="s">
        <v>495</v>
      </c>
      <c r="B223" t="s">
        <v>103</v>
      </c>
      <c r="C223" t="s">
        <v>72</v>
      </c>
      <c r="D223" t="s">
        <v>65</v>
      </c>
      <c r="E223" t="s">
        <v>459</v>
      </c>
      <c r="F223" s="104">
        <v>901706640.34768879</v>
      </c>
      <c r="G223" s="104">
        <v>1813881354.2279887</v>
      </c>
      <c r="H223" s="104">
        <v>2731053122.355217</v>
      </c>
      <c r="I223" s="104">
        <v>3661806562.5041876</v>
      </c>
      <c r="J223" s="104">
        <v>4602569731.5607758</v>
      </c>
      <c r="K223" s="104">
        <v>5543381365.4895515</v>
      </c>
      <c r="L223" s="104">
        <v>6506769578.7437487</v>
      </c>
      <c r="M223" s="104">
        <v>7484679775.6310978</v>
      </c>
      <c r="N223" s="104">
        <v>8464891457.4439917</v>
      </c>
      <c r="O223" s="104">
        <v>9470074816.2078743</v>
      </c>
      <c r="P223" s="104">
        <v>10490209916.510435</v>
      </c>
      <c r="Q223" s="104">
        <v>11513854300.541897</v>
      </c>
      <c r="R223" s="104">
        <v>955893498</v>
      </c>
      <c r="S223" s="104">
        <v>1915699755</v>
      </c>
      <c r="T223" s="104">
        <v>2936413209</v>
      </c>
      <c r="U223" s="104">
        <v>3927310622</v>
      </c>
      <c r="V223" s="104">
        <v>4963799764</v>
      </c>
      <c r="W223" s="104">
        <v>4963799764</v>
      </c>
      <c r="X223" s="104">
        <v>4963799764</v>
      </c>
      <c r="Y223" s="104">
        <v>4963799764</v>
      </c>
      <c r="Z223" s="104">
        <v>4963799764</v>
      </c>
      <c r="AA223" s="104">
        <v>4963799764</v>
      </c>
      <c r="AB223" s="104">
        <v>4963799764</v>
      </c>
      <c r="AC223" s="104">
        <v>4963799764</v>
      </c>
      <c r="AD223" s="104">
        <v>901706640.34768879</v>
      </c>
      <c r="AE223" s="104">
        <v>912174713.88029981</v>
      </c>
      <c r="AF223" s="104">
        <v>917171768.1272285</v>
      </c>
      <c r="AG223" s="104">
        <v>930753440.14897072</v>
      </c>
      <c r="AH223" s="104">
        <v>940763169.05658865</v>
      </c>
      <c r="AI223" s="104">
        <v>940811633.92877531</v>
      </c>
      <c r="AJ223" s="104">
        <v>963388213.25419712</v>
      </c>
      <c r="AK223" s="104">
        <v>977910196.88734925</v>
      </c>
      <c r="AL223" s="104">
        <v>980211681.81289351</v>
      </c>
      <c r="AM223" s="104">
        <v>1005183358.7638819</v>
      </c>
      <c r="AN223" s="104">
        <v>1020135100.3025603</v>
      </c>
      <c r="AO223" s="104">
        <v>1023644384.0314624</v>
      </c>
      <c r="AP223" s="104">
        <v>955893498</v>
      </c>
      <c r="AQ223" s="104">
        <v>959806257</v>
      </c>
      <c r="AR223" s="104">
        <v>1020713454</v>
      </c>
      <c r="AS223" s="104">
        <v>990897413</v>
      </c>
      <c r="AT223" s="104">
        <v>1036489142</v>
      </c>
      <c r="AU223" s="104">
        <v>0</v>
      </c>
      <c r="AV223" s="104">
        <v>0</v>
      </c>
      <c r="AW223" s="104">
        <v>0</v>
      </c>
      <c r="AX223" s="104">
        <v>0</v>
      </c>
      <c r="AY223" s="104">
        <v>0</v>
      </c>
      <c r="AZ223" s="104">
        <v>0</v>
      </c>
      <c r="BA223" s="104">
        <v>0</v>
      </c>
    </row>
    <row r="224" spans="1:53" hidden="1" x14ac:dyDescent="0.35">
      <c r="A224" t="s">
        <v>495</v>
      </c>
      <c r="B224" t="s">
        <v>103</v>
      </c>
      <c r="C224" t="s">
        <v>72</v>
      </c>
      <c r="D224" t="s">
        <v>65</v>
      </c>
      <c r="E224" t="s">
        <v>460</v>
      </c>
      <c r="F224" s="104">
        <v>307388621.9944424</v>
      </c>
      <c r="G224" s="104">
        <v>618345773.43531883</v>
      </c>
      <c r="H224" s="104">
        <v>931006403.09212875</v>
      </c>
      <c r="I224" s="104">
        <v>1248296976.9684179</v>
      </c>
      <c r="J224" s="104">
        <v>1568999832.2206812</v>
      </c>
      <c r="K224" s="104">
        <v>1889719208.9774005</v>
      </c>
      <c r="L224" s="104">
        <v>2218134862.214366</v>
      </c>
      <c r="M224" s="104">
        <v>2551501008.5916495</v>
      </c>
      <c r="N224" s="104">
        <v>2885651723.084713</v>
      </c>
      <c r="O224" s="104">
        <v>3228315194.4139633</v>
      </c>
      <c r="P224" s="104">
        <v>3576075661.8418775</v>
      </c>
      <c r="Q224" s="104">
        <v>3925032431.7492752</v>
      </c>
      <c r="R224" s="104">
        <v>329686028</v>
      </c>
      <c r="S224" s="104">
        <v>662392117</v>
      </c>
      <c r="T224" s="104">
        <v>1025760729</v>
      </c>
      <c r="U224" s="104">
        <v>1370629452</v>
      </c>
      <c r="V224" s="104">
        <v>1736975454</v>
      </c>
      <c r="W224" s="104">
        <v>1736975454</v>
      </c>
      <c r="X224" s="104">
        <v>1736975454</v>
      </c>
      <c r="Y224" s="104">
        <v>1736975454</v>
      </c>
      <c r="Z224" s="104">
        <v>1736975454</v>
      </c>
      <c r="AA224" s="104">
        <v>1736975454</v>
      </c>
      <c r="AB224" s="104">
        <v>1736975454</v>
      </c>
      <c r="AC224" s="104">
        <v>1736975454</v>
      </c>
      <c r="AD224" s="104">
        <v>307388621.9944424</v>
      </c>
      <c r="AE224" s="104">
        <v>310957151.44087642</v>
      </c>
      <c r="AF224" s="104">
        <v>312660629.65680999</v>
      </c>
      <c r="AG224" s="104">
        <v>317290573.87628919</v>
      </c>
      <c r="AH224" s="104">
        <v>320702855.25226331</v>
      </c>
      <c r="AI224" s="104">
        <v>320719376.75671941</v>
      </c>
      <c r="AJ224" s="104">
        <v>328415653.23696548</v>
      </c>
      <c r="AK224" s="104">
        <v>333366146.37728357</v>
      </c>
      <c r="AL224" s="104">
        <v>334150714.49306369</v>
      </c>
      <c r="AM224" s="104">
        <v>342663471.32925034</v>
      </c>
      <c r="AN224" s="104">
        <v>347760467.42791414</v>
      </c>
      <c r="AO224" s="104">
        <v>348956769.90739775</v>
      </c>
      <c r="AP224" s="104">
        <v>329686028</v>
      </c>
      <c r="AQ224" s="104">
        <v>332706089</v>
      </c>
      <c r="AR224" s="104">
        <v>363368612</v>
      </c>
      <c r="AS224" s="104">
        <v>344868723</v>
      </c>
      <c r="AT224" s="104">
        <v>366346002</v>
      </c>
      <c r="AU224" s="104">
        <v>0</v>
      </c>
      <c r="AV224" s="104">
        <v>0</v>
      </c>
      <c r="AW224" s="104">
        <v>0</v>
      </c>
      <c r="AX224" s="104">
        <v>0</v>
      </c>
      <c r="AY224" s="104">
        <v>0</v>
      </c>
      <c r="AZ224" s="104">
        <v>0</v>
      </c>
      <c r="BA224" s="104">
        <v>0</v>
      </c>
    </row>
    <row r="225" spans="1:53" hidden="1" x14ac:dyDescent="0.35">
      <c r="A225" t="s">
        <v>495</v>
      </c>
      <c r="B225" t="s">
        <v>103</v>
      </c>
      <c r="C225" t="s">
        <v>72</v>
      </c>
      <c r="D225" t="s">
        <v>65</v>
      </c>
      <c r="E225" t="s">
        <v>461</v>
      </c>
      <c r="F225" s="104">
        <v>601712848.12053967</v>
      </c>
      <c r="G225" s="104">
        <v>1210411088.2275615</v>
      </c>
      <c r="H225" s="104">
        <v>1822443884.8395381</v>
      </c>
      <c r="I225" s="104">
        <v>2443539791.5460467</v>
      </c>
      <c r="J225" s="104">
        <v>3071315234.8339815</v>
      </c>
      <c r="K225" s="104">
        <v>3699123018.9464951</v>
      </c>
      <c r="L225" s="104">
        <v>4341996254.76898</v>
      </c>
      <c r="M225" s="104">
        <v>4994560074.8028612</v>
      </c>
      <c r="N225" s="104">
        <v>5648659685.9549284</v>
      </c>
      <c r="O225" s="104">
        <v>6319423008.105876</v>
      </c>
      <c r="P225" s="104">
        <v>7000163693.8283415</v>
      </c>
      <c r="Q225" s="104">
        <v>7683246140.1777067</v>
      </c>
      <c r="R225" s="104">
        <v>610939577</v>
      </c>
      <c r="S225" s="104">
        <v>1235350870</v>
      </c>
      <c r="T225" s="104">
        <v>1947658896</v>
      </c>
      <c r="U225" s="104">
        <v>2575495715</v>
      </c>
      <c r="V225" s="104">
        <v>3232063515</v>
      </c>
      <c r="W225" s="104">
        <v>3232063515</v>
      </c>
      <c r="X225" s="104">
        <v>3232063515</v>
      </c>
      <c r="Y225" s="104">
        <v>3232063515</v>
      </c>
      <c r="Z225" s="104">
        <v>3232063515</v>
      </c>
      <c r="AA225" s="104">
        <v>3232063515</v>
      </c>
      <c r="AB225" s="104">
        <v>3232063515</v>
      </c>
      <c r="AC225" s="104">
        <v>3232063515</v>
      </c>
      <c r="AD225" s="104">
        <v>601712848.12053967</v>
      </c>
      <c r="AE225" s="104">
        <v>608698240.10702193</v>
      </c>
      <c r="AF225" s="104">
        <v>612032796.61197674</v>
      </c>
      <c r="AG225" s="104">
        <v>621095906.70650852</v>
      </c>
      <c r="AH225" s="104">
        <v>627775443.28793478</v>
      </c>
      <c r="AI225" s="104">
        <v>627807784.11251378</v>
      </c>
      <c r="AJ225" s="104">
        <v>642873235.82248533</v>
      </c>
      <c r="AK225" s="104">
        <v>652563820.03388095</v>
      </c>
      <c r="AL225" s="104">
        <v>654099611.1520673</v>
      </c>
      <c r="AM225" s="104">
        <v>670763322.15094769</v>
      </c>
      <c r="AN225" s="104">
        <v>680740685.72246516</v>
      </c>
      <c r="AO225" s="104">
        <v>683082446.34936547</v>
      </c>
      <c r="AP225" s="104">
        <v>610939577</v>
      </c>
      <c r="AQ225" s="104">
        <v>624411293</v>
      </c>
      <c r="AR225" s="104">
        <v>712308026</v>
      </c>
      <c r="AS225" s="104">
        <v>627836819</v>
      </c>
      <c r="AT225" s="104">
        <v>656567800</v>
      </c>
      <c r="AU225" s="104">
        <v>0</v>
      </c>
      <c r="AV225" s="104">
        <v>0</v>
      </c>
      <c r="AW225" s="104">
        <v>0</v>
      </c>
      <c r="AX225" s="104">
        <v>0</v>
      </c>
      <c r="AY225" s="104">
        <v>0</v>
      </c>
      <c r="AZ225" s="104">
        <v>0</v>
      </c>
      <c r="BA225" s="104">
        <v>0</v>
      </c>
    </row>
    <row r="226" spans="1:53" hidden="1" x14ac:dyDescent="0.35">
      <c r="A226" t="s">
        <v>495</v>
      </c>
      <c r="B226" t="s">
        <v>103</v>
      </c>
      <c r="C226" t="s">
        <v>72</v>
      </c>
      <c r="D226" t="s">
        <v>65</v>
      </c>
      <c r="E226" t="s">
        <v>462</v>
      </c>
      <c r="F226" s="104">
        <v>3170371514.576405</v>
      </c>
      <c r="G226" s="104">
        <v>6377548438.6455078</v>
      </c>
      <c r="H226" s="104">
        <v>9602294844.5531235</v>
      </c>
      <c r="I226" s="104">
        <v>12874793971.99049</v>
      </c>
      <c r="J226" s="104">
        <v>16182486983.976725</v>
      </c>
      <c r="K226" s="104">
        <v>19490350396.893112</v>
      </c>
      <c r="L226" s="104">
        <v>22877592335.803596</v>
      </c>
      <c r="M226" s="104">
        <v>26315893101.593674</v>
      </c>
      <c r="N226" s="104">
        <v>29762285814.279427</v>
      </c>
      <c r="O226" s="104">
        <v>33296478139.09412</v>
      </c>
      <c r="P226" s="104">
        <v>36883240305.747017</v>
      </c>
      <c r="Q226" s="104">
        <v>40482341000.999847</v>
      </c>
      <c r="R226" s="104">
        <v>3348437980</v>
      </c>
      <c r="S226" s="104">
        <v>6791721026</v>
      </c>
      <c r="T226" s="104">
        <v>10380785588</v>
      </c>
      <c r="U226" s="104">
        <v>13977673455</v>
      </c>
      <c r="V226" s="104">
        <v>17455466028</v>
      </c>
      <c r="W226" s="104">
        <v>17455466028</v>
      </c>
      <c r="X226" s="104">
        <v>17455466028</v>
      </c>
      <c r="Y226" s="104">
        <v>17455466028</v>
      </c>
      <c r="Z226" s="104">
        <v>17455466028</v>
      </c>
      <c r="AA226" s="104">
        <v>17455466028</v>
      </c>
      <c r="AB226" s="104">
        <v>17455466028</v>
      </c>
      <c r="AC226" s="104">
        <v>17455466028</v>
      </c>
      <c r="AD226" s="104">
        <v>3170371514.576405</v>
      </c>
      <c r="AE226" s="104">
        <v>3207176924.0691028</v>
      </c>
      <c r="AF226" s="104">
        <v>3224746405.9076161</v>
      </c>
      <c r="AG226" s="104">
        <v>3272499127.4373674</v>
      </c>
      <c r="AH226" s="104">
        <v>3307693011.9862351</v>
      </c>
      <c r="AI226" s="104">
        <v>3307863412.9163857</v>
      </c>
      <c r="AJ226" s="104">
        <v>3387241938.9104857</v>
      </c>
      <c r="AK226" s="104">
        <v>3438300765.7900772</v>
      </c>
      <c r="AL226" s="104">
        <v>3446392712.6857538</v>
      </c>
      <c r="AM226" s="104">
        <v>3534192324.8146949</v>
      </c>
      <c r="AN226" s="104">
        <v>3586762166.6528974</v>
      </c>
      <c r="AO226" s="104">
        <v>3599100695.2528286</v>
      </c>
      <c r="AP226" s="104">
        <v>3348437980</v>
      </c>
      <c r="AQ226" s="104">
        <v>3443283046</v>
      </c>
      <c r="AR226" s="104">
        <v>3589064562</v>
      </c>
      <c r="AS226" s="104">
        <v>3596887867</v>
      </c>
      <c r="AT226" s="104">
        <v>3477792573</v>
      </c>
      <c r="AU226" s="104">
        <v>0</v>
      </c>
      <c r="AV226" s="104">
        <v>0</v>
      </c>
      <c r="AW226" s="104">
        <v>0</v>
      </c>
      <c r="AX226" s="104">
        <v>0</v>
      </c>
      <c r="AY226" s="104">
        <v>0</v>
      </c>
      <c r="AZ226" s="104">
        <v>0</v>
      </c>
      <c r="BA226" s="104">
        <v>0</v>
      </c>
    </row>
    <row r="227" spans="1:53" hidden="1" x14ac:dyDescent="0.35">
      <c r="A227" t="s">
        <v>495</v>
      </c>
      <c r="B227" t="s">
        <v>103</v>
      </c>
      <c r="C227" t="s">
        <v>72</v>
      </c>
      <c r="D227" t="s">
        <v>65</v>
      </c>
      <c r="E227" t="s">
        <v>463</v>
      </c>
      <c r="F227" s="104">
        <v>1393095770.6401494</v>
      </c>
      <c r="G227" s="104">
        <v>2802364239.0430737</v>
      </c>
      <c r="H227" s="104">
        <v>4219352929.1074152</v>
      </c>
      <c r="I227" s="104">
        <v>5657324685.066021</v>
      </c>
      <c r="J227" s="104">
        <v>7110761017.1766663</v>
      </c>
      <c r="K227" s="104">
        <v>8564272225.3117819</v>
      </c>
      <c r="L227" s="104">
        <v>10052663222.245657</v>
      </c>
      <c r="M227" s="104">
        <v>11563490023.769869</v>
      </c>
      <c r="N227" s="104">
        <v>13077872514.88591</v>
      </c>
      <c r="O227" s="104">
        <v>14630835111.758743</v>
      </c>
      <c r="P227" s="104">
        <v>16206897469.650532</v>
      </c>
      <c r="Q227" s="104">
        <v>17788381511.382671</v>
      </c>
      <c r="R227" s="104">
        <v>1402629326</v>
      </c>
      <c r="S227" s="104">
        <v>2805753634</v>
      </c>
      <c r="T227" s="104">
        <v>4236814715</v>
      </c>
      <c r="U227" s="104">
        <v>5682175008</v>
      </c>
      <c r="V227" s="104">
        <v>7170973516</v>
      </c>
      <c r="W227" s="104">
        <v>7170973516</v>
      </c>
      <c r="X227" s="104">
        <v>7170973516</v>
      </c>
      <c r="Y227" s="104">
        <v>7170973516</v>
      </c>
      <c r="Z227" s="104">
        <v>7170973516</v>
      </c>
      <c r="AA227" s="104">
        <v>7170973516</v>
      </c>
      <c r="AB227" s="104">
        <v>7170973516</v>
      </c>
      <c r="AC227" s="104">
        <v>7170973516</v>
      </c>
      <c r="AD227" s="104">
        <v>1393095770.6401494</v>
      </c>
      <c r="AE227" s="104">
        <v>1409268468.4029245</v>
      </c>
      <c r="AF227" s="104">
        <v>1416988690.0643415</v>
      </c>
      <c r="AG227" s="104">
        <v>1437971755.9586053</v>
      </c>
      <c r="AH227" s="104">
        <v>1453436332.1106451</v>
      </c>
      <c r="AI227" s="104">
        <v>1453511208.1351156</v>
      </c>
      <c r="AJ227" s="104">
        <v>1488390996.9338758</v>
      </c>
      <c r="AK227" s="104">
        <v>1510826801.5242126</v>
      </c>
      <c r="AL227" s="104">
        <v>1514382491.1160419</v>
      </c>
      <c r="AM227" s="104">
        <v>1552962596.8728323</v>
      </c>
      <c r="AN227" s="104">
        <v>1576062357.8917885</v>
      </c>
      <c r="AO227" s="104">
        <v>1581484041.7321391</v>
      </c>
      <c r="AP227" s="104">
        <v>1402629326</v>
      </c>
      <c r="AQ227" s="104">
        <v>1403124308</v>
      </c>
      <c r="AR227" s="104">
        <v>1431061081</v>
      </c>
      <c r="AS227" s="104">
        <v>1445360293</v>
      </c>
      <c r="AT227" s="104">
        <v>1488798508</v>
      </c>
      <c r="AU227" s="104">
        <v>0</v>
      </c>
      <c r="AV227" s="104">
        <v>0</v>
      </c>
      <c r="AW227" s="104">
        <v>0</v>
      </c>
      <c r="AX227" s="104">
        <v>0</v>
      </c>
      <c r="AY227" s="104">
        <v>0</v>
      </c>
      <c r="AZ227" s="104">
        <v>0</v>
      </c>
      <c r="BA227" s="104">
        <v>0</v>
      </c>
    </row>
    <row r="228" spans="1:53" hidden="1" x14ac:dyDescent="0.35">
      <c r="A228" t="s">
        <v>495</v>
      </c>
      <c r="B228" t="s">
        <v>103</v>
      </c>
      <c r="C228" t="s">
        <v>72</v>
      </c>
      <c r="D228" t="s">
        <v>65</v>
      </c>
      <c r="E228" t="s">
        <v>464</v>
      </c>
      <c r="F228" s="104">
        <v>564687399.07969582</v>
      </c>
      <c r="G228" s="104">
        <v>1135930355.0911071</v>
      </c>
      <c r="H228" s="104">
        <v>1710302680.9435458</v>
      </c>
      <c r="I228" s="104">
        <v>2293180432.7360153</v>
      </c>
      <c r="J228" s="104">
        <v>2882326706.3840585</v>
      </c>
      <c r="K228" s="104">
        <v>3471503330.8151584</v>
      </c>
      <c r="L228" s="104">
        <v>4074818378.1977329</v>
      </c>
      <c r="M228" s="104">
        <v>4687227715.0092068</v>
      </c>
      <c r="N228" s="104">
        <v>5301078340.4598837</v>
      </c>
      <c r="O228" s="104">
        <v>5930567301.7918119</v>
      </c>
      <c r="P228" s="104">
        <v>6569419685.3981209</v>
      </c>
      <c r="Q228" s="104">
        <v>7210469733.0925436</v>
      </c>
      <c r="R228" s="104">
        <v>614712521</v>
      </c>
      <c r="S228" s="104">
        <v>1231548054</v>
      </c>
      <c r="T228" s="104">
        <v>1937338859</v>
      </c>
      <c r="U228" s="104">
        <v>2575194391</v>
      </c>
      <c r="V228" s="104">
        <v>3259743043</v>
      </c>
      <c r="W228" s="104">
        <v>3259743043</v>
      </c>
      <c r="X228" s="104">
        <v>3259743043</v>
      </c>
      <c r="Y228" s="104">
        <v>3259743043</v>
      </c>
      <c r="Z228" s="104">
        <v>3259743043</v>
      </c>
      <c r="AA228" s="104">
        <v>3259743043</v>
      </c>
      <c r="AB228" s="104">
        <v>3259743043</v>
      </c>
      <c r="AC228" s="104">
        <v>3259743043</v>
      </c>
      <c r="AD228" s="104">
        <v>564687399.07969582</v>
      </c>
      <c r="AE228" s="104">
        <v>571242956.01141131</v>
      </c>
      <c r="AF228" s="104">
        <v>574372325.85243881</v>
      </c>
      <c r="AG228" s="104">
        <v>582877751.79246938</v>
      </c>
      <c r="AH228" s="104">
        <v>589146273.64804327</v>
      </c>
      <c r="AI228" s="104">
        <v>589176624.43109977</v>
      </c>
      <c r="AJ228" s="104">
        <v>603315047.38257444</v>
      </c>
      <c r="AK228" s="104">
        <v>612409336.81147408</v>
      </c>
      <c r="AL228" s="104">
        <v>613850625.4506768</v>
      </c>
      <c r="AM228" s="104">
        <v>629488961.33192825</v>
      </c>
      <c r="AN228" s="104">
        <v>638852383.60630858</v>
      </c>
      <c r="AO228" s="104">
        <v>641050047.69442296</v>
      </c>
      <c r="AP228" s="104">
        <v>614712521</v>
      </c>
      <c r="AQ228" s="104">
        <v>616835533</v>
      </c>
      <c r="AR228" s="104">
        <v>705790805</v>
      </c>
      <c r="AS228" s="104">
        <v>637855532</v>
      </c>
      <c r="AT228" s="104">
        <v>684548652</v>
      </c>
      <c r="AU228" s="104">
        <v>0</v>
      </c>
      <c r="AV228" s="104">
        <v>0</v>
      </c>
      <c r="AW228" s="104">
        <v>0</v>
      </c>
      <c r="AX228" s="104">
        <v>0</v>
      </c>
      <c r="AY228" s="104">
        <v>0</v>
      </c>
      <c r="AZ228" s="104">
        <v>0</v>
      </c>
      <c r="BA228" s="104">
        <v>0</v>
      </c>
    </row>
    <row r="229" spans="1:53" hidden="1" x14ac:dyDescent="0.35">
      <c r="A229" t="s">
        <v>495</v>
      </c>
      <c r="B229" t="s">
        <v>103</v>
      </c>
      <c r="C229" t="s">
        <v>72</v>
      </c>
      <c r="D229" t="s">
        <v>65</v>
      </c>
      <c r="E229" t="s">
        <v>465</v>
      </c>
      <c r="F229" s="104">
        <v>609171444.04139256</v>
      </c>
      <c r="G229" s="104">
        <v>1225414868.2422452</v>
      </c>
      <c r="H229" s="104">
        <v>1845034182.799612</v>
      </c>
      <c r="I229" s="104">
        <v>2473828950.2013664</v>
      </c>
      <c r="J229" s="104">
        <v>3109386051.094161</v>
      </c>
      <c r="K229" s="104">
        <v>3744975893.6956825</v>
      </c>
      <c r="L229" s="104">
        <v>4395817933.4240646</v>
      </c>
      <c r="M229" s="104">
        <v>5056470678.0361786</v>
      </c>
      <c r="N229" s="104">
        <v>5718678250.8294325</v>
      </c>
      <c r="O229" s="104">
        <v>6397756091.4322958</v>
      </c>
      <c r="P229" s="104">
        <v>7086934971.0832233</v>
      </c>
      <c r="Q229" s="104">
        <v>7778484638.9051924</v>
      </c>
      <c r="R229" s="104">
        <v>678903990</v>
      </c>
      <c r="S229" s="104">
        <v>1389899279</v>
      </c>
      <c r="T229" s="104">
        <v>2132115424</v>
      </c>
      <c r="U229" s="104">
        <v>2907924012</v>
      </c>
      <c r="V229" s="104">
        <v>3704626199</v>
      </c>
      <c r="W229" s="104">
        <v>3704626199</v>
      </c>
      <c r="X229" s="104">
        <v>3704626199</v>
      </c>
      <c r="Y229" s="104">
        <v>3704626199</v>
      </c>
      <c r="Z229" s="104">
        <v>3704626199</v>
      </c>
      <c r="AA229" s="104">
        <v>3704626199</v>
      </c>
      <c r="AB229" s="104">
        <v>3704626199</v>
      </c>
      <c r="AC229" s="104">
        <v>3704626199</v>
      </c>
      <c r="AD229" s="104">
        <v>609171444.04139256</v>
      </c>
      <c r="AE229" s="104">
        <v>616243424.20085251</v>
      </c>
      <c r="AF229" s="104">
        <v>619619314.55736697</v>
      </c>
      <c r="AG229" s="104">
        <v>628794767.40175438</v>
      </c>
      <c r="AH229" s="104">
        <v>635557100.89279461</v>
      </c>
      <c r="AI229" s="104">
        <v>635589842.60152125</v>
      </c>
      <c r="AJ229" s="104">
        <v>650842039.72838199</v>
      </c>
      <c r="AK229" s="104">
        <v>660652744.61211419</v>
      </c>
      <c r="AL229" s="104">
        <v>662207572.79325378</v>
      </c>
      <c r="AM229" s="104">
        <v>679077840.60286319</v>
      </c>
      <c r="AN229" s="104">
        <v>689178879.65092707</v>
      </c>
      <c r="AO229" s="104">
        <v>691549667.82196891</v>
      </c>
      <c r="AP229" s="104">
        <v>678903990</v>
      </c>
      <c r="AQ229" s="104">
        <v>710995289</v>
      </c>
      <c r="AR229" s="104">
        <v>742216145</v>
      </c>
      <c r="AS229" s="104">
        <v>775808588</v>
      </c>
      <c r="AT229" s="104">
        <v>796702187</v>
      </c>
      <c r="AU229" s="104">
        <v>0</v>
      </c>
      <c r="AV229" s="104">
        <v>0</v>
      </c>
      <c r="AW229" s="104">
        <v>0</v>
      </c>
      <c r="AX229" s="104">
        <v>0</v>
      </c>
      <c r="AY229" s="104">
        <v>0</v>
      </c>
      <c r="AZ229" s="104">
        <v>0</v>
      </c>
      <c r="BA229" s="104">
        <v>0</v>
      </c>
    </row>
    <row r="230" spans="1:53" hidden="1" x14ac:dyDescent="0.35">
      <c r="A230" t="s">
        <v>495</v>
      </c>
      <c r="B230" t="s">
        <v>103</v>
      </c>
      <c r="C230" t="s">
        <v>72</v>
      </c>
      <c r="D230" t="s">
        <v>65</v>
      </c>
      <c r="E230" t="s">
        <v>466</v>
      </c>
      <c r="F230" s="104">
        <v>116181109.58844288</v>
      </c>
      <c r="G230" s="104">
        <v>233710986.44092989</v>
      </c>
      <c r="H230" s="104">
        <v>351884712.72415632</v>
      </c>
      <c r="I230" s="104">
        <v>471808380.34633517</v>
      </c>
      <c r="J230" s="104">
        <v>593021759.45463347</v>
      </c>
      <c r="K230" s="104">
        <v>714241383.05795348</v>
      </c>
      <c r="L230" s="104">
        <v>838369903.98926425</v>
      </c>
      <c r="M230" s="104">
        <v>964369521.45733154</v>
      </c>
      <c r="N230" s="104">
        <v>1090665675.5819855</v>
      </c>
      <c r="O230" s="104">
        <v>1220179325.2940416</v>
      </c>
      <c r="P230" s="104">
        <v>1351619444.0421619</v>
      </c>
      <c r="Q230" s="104">
        <v>1483511719.2447667</v>
      </c>
      <c r="R230" s="104">
        <v>157707014</v>
      </c>
      <c r="S230" s="104">
        <v>311533520</v>
      </c>
      <c r="T230" s="104">
        <v>443488308</v>
      </c>
      <c r="U230" s="104">
        <v>617068544</v>
      </c>
      <c r="V230" s="104">
        <v>813388391</v>
      </c>
      <c r="W230" s="104">
        <v>813388391</v>
      </c>
      <c r="X230" s="104">
        <v>813388391</v>
      </c>
      <c r="Y230" s="104">
        <v>813388391</v>
      </c>
      <c r="Z230" s="104">
        <v>813388391</v>
      </c>
      <c r="AA230" s="104">
        <v>813388391</v>
      </c>
      <c r="AB230" s="104">
        <v>813388391</v>
      </c>
      <c r="AC230" s="104">
        <v>813388391</v>
      </c>
      <c r="AD230" s="104">
        <v>116181109.58844288</v>
      </c>
      <c r="AE230" s="104">
        <v>117529876.852487</v>
      </c>
      <c r="AF230" s="104">
        <v>118173726.28322642</v>
      </c>
      <c r="AG230" s="104">
        <v>119923667.62217884</v>
      </c>
      <c r="AH230" s="104">
        <v>121213379.10829826</v>
      </c>
      <c r="AI230" s="104">
        <v>121219623.60331997</v>
      </c>
      <c r="AJ230" s="104">
        <v>124128520.93131083</v>
      </c>
      <c r="AK230" s="104">
        <v>125999617.46806726</v>
      </c>
      <c r="AL230" s="104">
        <v>126296154.12465404</v>
      </c>
      <c r="AM230" s="104">
        <v>129513649.71205626</v>
      </c>
      <c r="AN230" s="104">
        <v>131440118.74812043</v>
      </c>
      <c r="AO230" s="104">
        <v>131892275.20260468</v>
      </c>
      <c r="AP230" s="104">
        <v>157707014</v>
      </c>
      <c r="AQ230" s="104">
        <v>153826506</v>
      </c>
      <c r="AR230" s="104">
        <v>131954788</v>
      </c>
      <c r="AS230" s="104">
        <v>173580236</v>
      </c>
      <c r="AT230" s="104">
        <v>196319847</v>
      </c>
      <c r="AU230" s="104">
        <v>0</v>
      </c>
      <c r="AV230" s="104">
        <v>0</v>
      </c>
      <c r="AW230" s="104">
        <v>0</v>
      </c>
      <c r="AX230" s="104">
        <v>0</v>
      </c>
      <c r="AY230" s="104">
        <v>0</v>
      </c>
      <c r="AZ230" s="104">
        <v>0</v>
      </c>
      <c r="BA230" s="104">
        <v>0</v>
      </c>
    </row>
    <row r="231" spans="1:53" hidden="1" x14ac:dyDescent="0.35">
      <c r="A231" t="s">
        <v>495</v>
      </c>
      <c r="B231" t="s">
        <v>103</v>
      </c>
      <c r="C231" t="s">
        <v>72</v>
      </c>
      <c r="D231" t="s">
        <v>65</v>
      </c>
      <c r="E231" t="s">
        <v>467</v>
      </c>
      <c r="F231" s="104">
        <v>478034762.93602085</v>
      </c>
      <c r="G231" s="104">
        <v>961619116.86499381</v>
      </c>
      <c r="H231" s="104">
        <v>1447852631.3251433</v>
      </c>
      <c r="I231" s="104">
        <v>1941286393.7092571</v>
      </c>
      <c r="J231" s="104">
        <v>2440026758.2312479</v>
      </c>
      <c r="K231" s="104">
        <v>2938792816.1358199</v>
      </c>
      <c r="L231" s="104">
        <v>3449527722.070138</v>
      </c>
      <c r="M231" s="104">
        <v>3967961376.9021664</v>
      </c>
      <c r="N231" s="104">
        <v>4487615151.1738815</v>
      </c>
      <c r="O231" s="104">
        <v>5020507521.1675692</v>
      </c>
      <c r="P231" s="104">
        <v>5561326473.8236256</v>
      </c>
      <c r="Q231" s="104">
        <v>6104005853.7410069</v>
      </c>
      <c r="R231" s="104">
        <v>540766236</v>
      </c>
      <c r="S231" s="104">
        <v>1055583568</v>
      </c>
      <c r="T231" s="104">
        <v>1620524363</v>
      </c>
      <c r="U231" s="104">
        <v>2137238013</v>
      </c>
      <c r="V231" s="104">
        <v>2662561537</v>
      </c>
      <c r="W231" s="104">
        <v>2662561537</v>
      </c>
      <c r="X231" s="104">
        <v>2662561537</v>
      </c>
      <c r="Y231" s="104">
        <v>2662561537</v>
      </c>
      <c r="Z231" s="104">
        <v>2662561537</v>
      </c>
      <c r="AA231" s="104">
        <v>2662561537</v>
      </c>
      <c r="AB231" s="104">
        <v>2662561537</v>
      </c>
      <c r="AC231" s="104">
        <v>2662561537</v>
      </c>
      <c r="AD231" s="104">
        <v>478034762.93602085</v>
      </c>
      <c r="AE231" s="104">
        <v>483584353.9289729</v>
      </c>
      <c r="AF231" s="104">
        <v>486233514.46014953</v>
      </c>
      <c r="AG231" s="104">
        <v>493433762.38411391</v>
      </c>
      <c r="AH231" s="104">
        <v>498740364.5219909</v>
      </c>
      <c r="AI231" s="104">
        <v>498766057.90457213</v>
      </c>
      <c r="AJ231" s="104">
        <v>510734905.93431807</v>
      </c>
      <c r="AK231" s="104">
        <v>518433654.83202821</v>
      </c>
      <c r="AL231" s="104">
        <v>519653774.27171552</v>
      </c>
      <c r="AM231" s="104">
        <v>532892369.99368751</v>
      </c>
      <c r="AN231" s="104">
        <v>540818952.65605628</v>
      </c>
      <c r="AO231" s="104">
        <v>542679379.91738164</v>
      </c>
      <c r="AP231" s="104">
        <v>540766236</v>
      </c>
      <c r="AQ231" s="104">
        <v>514817332</v>
      </c>
      <c r="AR231" s="104">
        <v>564940795</v>
      </c>
      <c r="AS231" s="104">
        <v>516713650</v>
      </c>
      <c r="AT231" s="104">
        <v>525323524</v>
      </c>
      <c r="AU231" s="104">
        <v>0</v>
      </c>
      <c r="AV231" s="104">
        <v>0</v>
      </c>
      <c r="AW231" s="104">
        <v>0</v>
      </c>
      <c r="AX231" s="104">
        <v>0</v>
      </c>
      <c r="AY231" s="104">
        <v>0</v>
      </c>
      <c r="AZ231" s="104">
        <v>0</v>
      </c>
      <c r="BA231" s="104">
        <v>0</v>
      </c>
    </row>
    <row r="232" spans="1:53" hidden="1" x14ac:dyDescent="0.35">
      <c r="A232" t="s">
        <v>495</v>
      </c>
      <c r="B232" t="s">
        <v>103</v>
      </c>
      <c r="C232" t="s">
        <v>72</v>
      </c>
      <c r="D232" t="s">
        <v>65</v>
      </c>
      <c r="E232" t="s">
        <v>468</v>
      </c>
      <c r="F232" s="104">
        <v>317235382.1807341</v>
      </c>
      <c r="G232" s="104">
        <v>638153606.60662842</v>
      </c>
      <c r="H232" s="104">
        <v>960829877.76620436</v>
      </c>
      <c r="I232" s="104">
        <v>1288284406.8665328</v>
      </c>
      <c r="J232" s="104">
        <v>1619260524.9553924</v>
      </c>
      <c r="K232" s="104">
        <v>1950253693.7917595</v>
      </c>
      <c r="L232" s="104">
        <v>2289189678.4510999</v>
      </c>
      <c r="M232" s="104">
        <v>2633234738.3037972</v>
      </c>
      <c r="N232" s="104">
        <v>2978089498.8033218</v>
      </c>
      <c r="O232" s="104">
        <v>3331729710.2763319</v>
      </c>
      <c r="P232" s="104">
        <v>3690630192.916316</v>
      </c>
      <c r="Q232" s="104">
        <v>4050765299.8954196</v>
      </c>
      <c r="R232" s="104">
        <v>331219061</v>
      </c>
      <c r="S232" s="104">
        <v>660585516</v>
      </c>
      <c r="T232" s="104">
        <v>1024285464</v>
      </c>
      <c r="U232" s="104">
        <v>1385108102</v>
      </c>
      <c r="V232" s="104">
        <v>1760606375</v>
      </c>
      <c r="W232" s="104">
        <v>1760606375</v>
      </c>
      <c r="X232" s="104">
        <v>1760606375</v>
      </c>
      <c r="Y232" s="104">
        <v>1760606375</v>
      </c>
      <c r="Z232" s="104">
        <v>1760606375</v>
      </c>
      <c r="AA232" s="104">
        <v>1760606375</v>
      </c>
      <c r="AB232" s="104">
        <v>1760606375</v>
      </c>
      <c r="AC232" s="104">
        <v>1760606375</v>
      </c>
      <c r="AD232" s="104">
        <v>317235382.1807341</v>
      </c>
      <c r="AE232" s="104">
        <v>320918224.42589426</v>
      </c>
      <c r="AF232" s="104">
        <v>322676271.15957588</v>
      </c>
      <c r="AG232" s="104">
        <v>327454529.10032856</v>
      </c>
      <c r="AH232" s="104">
        <v>330976118.08885956</v>
      </c>
      <c r="AI232" s="104">
        <v>330993168.83636713</v>
      </c>
      <c r="AJ232" s="104">
        <v>338935984.65934056</v>
      </c>
      <c r="AK232" s="104">
        <v>344045059.85269731</v>
      </c>
      <c r="AL232" s="104">
        <v>344854760.49952483</v>
      </c>
      <c r="AM232" s="104">
        <v>353640211.47301</v>
      </c>
      <c r="AN232" s="104">
        <v>358900482.63998431</v>
      </c>
      <c r="AO232" s="104">
        <v>360135106.97910374</v>
      </c>
      <c r="AP232" s="104">
        <v>331219061</v>
      </c>
      <c r="AQ232" s="104">
        <v>329366455</v>
      </c>
      <c r="AR232" s="104">
        <v>363699948</v>
      </c>
      <c r="AS232" s="104">
        <v>360822638</v>
      </c>
      <c r="AT232" s="104">
        <v>375498273</v>
      </c>
      <c r="AU232" s="104">
        <v>0</v>
      </c>
      <c r="AV232" s="104">
        <v>0</v>
      </c>
      <c r="AW232" s="104">
        <v>0</v>
      </c>
      <c r="AX232" s="104">
        <v>0</v>
      </c>
      <c r="AY232" s="104">
        <v>0</v>
      </c>
      <c r="AZ232" s="104">
        <v>0</v>
      </c>
      <c r="BA232" s="104">
        <v>0</v>
      </c>
    </row>
    <row r="233" spans="1:53" hidden="1" x14ac:dyDescent="0.35">
      <c r="A233" t="s">
        <v>495</v>
      </c>
      <c r="B233" t="s">
        <v>103</v>
      </c>
      <c r="C233" t="s">
        <v>72</v>
      </c>
      <c r="D233" t="s">
        <v>65</v>
      </c>
      <c r="E233" t="s">
        <v>469</v>
      </c>
      <c r="F233" s="104">
        <v>665288426.19262362</v>
      </c>
      <c r="G233" s="104">
        <v>1338300304.6192179</v>
      </c>
      <c r="H233" s="104">
        <v>2014999061.0245042</v>
      </c>
      <c r="I233" s="104">
        <v>2701718514.6278563</v>
      </c>
      <c r="J233" s="104">
        <v>3395823249.0903978</v>
      </c>
      <c r="K233" s="104">
        <v>4089963741.4337177</v>
      </c>
      <c r="L233" s="104">
        <v>4800761466.0254669</v>
      </c>
      <c r="M233" s="104">
        <v>5522273659.3858728</v>
      </c>
      <c r="N233" s="104">
        <v>6245483911.9769735</v>
      </c>
      <c r="O233" s="104">
        <v>6987118524.4593439</v>
      </c>
      <c r="P233" s="104">
        <v>7739784685.5097389</v>
      </c>
      <c r="Q233" s="104">
        <v>8495040032.1606359</v>
      </c>
      <c r="R233" s="104">
        <v>753936306</v>
      </c>
      <c r="S233" s="104">
        <v>1537105655</v>
      </c>
      <c r="T233" s="104">
        <v>2268537805</v>
      </c>
      <c r="U233" s="104">
        <v>3356254194</v>
      </c>
      <c r="V233" s="104">
        <v>4212882703</v>
      </c>
      <c r="W233" s="104">
        <v>4212882703</v>
      </c>
      <c r="X233" s="104">
        <v>4212882703</v>
      </c>
      <c r="Y233" s="104">
        <v>4212882703</v>
      </c>
      <c r="Z233" s="104">
        <v>4212882703</v>
      </c>
      <c r="AA233" s="104">
        <v>4212882703</v>
      </c>
      <c r="AB233" s="104">
        <v>4212882703</v>
      </c>
      <c r="AC233" s="104">
        <v>4212882703</v>
      </c>
      <c r="AD233" s="104">
        <v>665288426.19262362</v>
      </c>
      <c r="AE233" s="104">
        <v>673011878.42659414</v>
      </c>
      <c r="AF233" s="104">
        <v>676698756.40528631</v>
      </c>
      <c r="AG233" s="104">
        <v>686719453.60335195</v>
      </c>
      <c r="AH233" s="104">
        <v>694104734.46254146</v>
      </c>
      <c r="AI233" s="104">
        <v>694140492.34332001</v>
      </c>
      <c r="AJ233" s="104">
        <v>710797724.59174967</v>
      </c>
      <c r="AK233" s="104">
        <v>721512193.36040556</v>
      </c>
      <c r="AL233" s="104">
        <v>723210252.59110045</v>
      </c>
      <c r="AM233" s="104">
        <v>741634612.48237038</v>
      </c>
      <c r="AN233" s="104">
        <v>752666161.05039549</v>
      </c>
      <c r="AO233" s="104">
        <v>755255346.65089679</v>
      </c>
      <c r="AP233" s="104">
        <v>753936306</v>
      </c>
      <c r="AQ233" s="104">
        <v>783169349</v>
      </c>
      <c r="AR233" s="104">
        <v>731432150</v>
      </c>
      <c r="AS233" s="104">
        <v>1087716389</v>
      </c>
      <c r="AT233" s="104">
        <v>856628509</v>
      </c>
      <c r="AU233" s="104">
        <v>0</v>
      </c>
      <c r="AV233" s="104">
        <v>0</v>
      </c>
      <c r="AW233" s="104">
        <v>0</v>
      </c>
      <c r="AX233" s="104">
        <v>0</v>
      </c>
      <c r="AY233" s="104">
        <v>0</v>
      </c>
      <c r="AZ233" s="104">
        <v>0</v>
      </c>
      <c r="BA233" s="104">
        <v>0</v>
      </c>
    </row>
    <row r="234" spans="1:53" hidden="1" x14ac:dyDescent="0.35">
      <c r="A234" t="s">
        <v>495</v>
      </c>
      <c r="B234" t="s">
        <v>103</v>
      </c>
      <c r="C234" t="s">
        <v>72</v>
      </c>
      <c r="D234" t="s">
        <v>65</v>
      </c>
      <c r="E234" t="s">
        <v>470</v>
      </c>
      <c r="F234" s="104">
        <v>708845998.13488579</v>
      </c>
      <c r="G234" s="104">
        <v>1425921116.1406333</v>
      </c>
      <c r="H234" s="104">
        <v>2146924498.3366418</v>
      </c>
      <c r="I234" s="104">
        <v>2878604649.9272733</v>
      </c>
      <c r="J234" s="104">
        <v>3618153609.3552785</v>
      </c>
      <c r="K234" s="104">
        <v>4357740667.7937183</v>
      </c>
      <c r="L234" s="104">
        <v>5115075535.9857044</v>
      </c>
      <c r="M234" s="104">
        <v>5883826367.5550604</v>
      </c>
      <c r="N234" s="104">
        <v>6654386433.1992712</v>
      </c>
      <c r="O234" s="104">
        <v>7444577133.1111851</v>
      </c>
      <c r="P234" s="104">
        <v>8246521635.9570036</v>
      </c>
      <c r="Q234" s="104">
        <v>9051224842.8161278</v>
      </c>
      <c r="R234" s="104">
        <v>772558729</v>
      </c>
      <c r="S234" s="104">
        <v>1335371958</v>
      </c>
      <c r="T234" s="104">
        <v>2132945388</v>
      </c>
      <c r="U234" s="104">
        <v>2938304351</v>
      </c>
      <c r="V234" s="104">
        <v>3779441634</v>
      </c>
      <c r="W234" s="104">
        <v>3779441634</v>
      </c>
      <c r="X234" s="104">
        <v>3779441634</v>
      </c>
      <c r="Y234" s="104">
        <v>3779441634</v>
      </c>
      <c r="Z234" s="104">
        <v>3779441634</v>
      </c>
      <c r="AA234" s="104">
        <v>3779441634</v>
      </c>
      <c r="AB234" s="104">
        <v>3779441634</v>
      </c>
      <c r="AC234" s="104">
        <v>3779441634</v>
      </c>
      <c r="AD234" s="104">
        <v>708845998.13488579</v>
      </c>
      <c r="AE234" s="104">
        <v>717075118.00574756</v>
      </c>
      <c r="AF234" s="104">
        <v>721003382.19600844</v>
      </c>
      <c r="AG234" s="104">
        <v>731680151.59063148</v>
      </c>
      <c r="AH234" s="104">
        <v>739548959.42800534</v>
      </c>
      <c r="AI234" s="104">
        <v>739587058.43844008</v>
      </c>
      <c r="AJ234" s="104">
        <v>757334868.1919862</v>
      </c>
      <c r="AK234" s="104">
        <v>768750831.56935585</v>
      </c>
      <c r="AL234" s="104">
        <v>770560065.64421058</v>
      </c>
      <c r="AM234" s="104">
        <v>790190699.91191423</v>
      </c>
      <c r="AN234" s="104">
        <v>801944502.84581816</v>
      </c>
      <c r="AO234" s="104">
        <v>804703206.85912454</v>
      </c>
      <c r="AP234" s="104">
        <v>772558729</v>
      </c>
      <c r="AQ234" s="104">
        <v>562813229</v>
      </c>
      <c r="AR234" s="104">
        <v>797573430</v>
      </c>
      <c r="AS234" s="104">
        <v>805358963</v>
      </c>
      <c r="AT234" s="104">
        <v>841137283</v>
      </c>
      <c r="AU234" s="104">
        <v>0</v>
      </c>
      <c r="AV234" s="104">
        <v>0</v>
      </c>
      <c r="AW234" s="104">
        <v>0</v>
      </c>
      <c r="AX234" s="104">
        <v>0</v>
      </c>
      <c r="AY234" s="104">
        <v>0</v>
      </c>
      <c r="AZ234" s="104">
        <v>0</v>
      </c>
      <c r="BA234" s="104">
        <v>0</v>
      </c>
    </row>
    <row r="235" spans="1:53" hidden="1" x14ac:dyDescent="0.35">
      <c r="A235" t="s">
        <v>495</v>
      </c>
      <c r="B235" t="s">
        <v>103</v>
      </c>
      <c r="C235" t="s">
        <v>72</v>
      </c>
      <c r="D235" t="s">
        <v>65</v>
      </c>
      <c r="E235" t="s">
        <v>471</v>
      </c>
      <c r="F235" s="104">
        <v>408657858.71012729</v>
      </c>
      <c r="G235" s="104">
        <v>822059899.53363848</v>
      </c>
      <c r="H235" s="104">
        <v>1237726629.7772262</v>
      </c>
      <c r="I235" s="104">
        <v>1659548640.1948276</v>
      </c>
      <c r="J235" s="104">
        <v>2085907108.7004814</v>
      </c>
      <c r="K235" s="104">
        <v>2512287541.7232013</v>
      </c>
      <c r="L235" s="104">
        <v>2948899790.8946505</v>
      </c>
      <c r="M235" s="104">
        <v>3392093474.0604854</v>
      </c>
      <c r="N235" s="104">
        <v>3836330201.4487338</v>
      </c>
      <c r="O235" s="104">
        <v>4291884214.9415374</v>
      </c>
      <c r="P235" s="104">
        <v>4754214430.8130074</v>
      </c>
      <c r="Q235" s="104">
        <v>5218135071.2306547</v>
      </c>
      <c r="R235" s="104">
        <v>447529260</v>
      </c>
      <c r="S235" s="104">
        <v>897618235</v>
      </c>
      <c r="T235" s="104">
        <v>1385028379</v>
      </c>
      <c r="U235" s="104">
        <v>1838146360</v>
      </c>
      <c r="V235" s="104">
        <v>2320392662</v>
      </c>
      <c r="W235" s="104">
        <v>2320392662</v>
      </c>
      <c r="X235" s="104">
        <v>2320392662</v>
      </c>
      <c r="Y235" s="104">
        <v>2320392662</v>
      </c>
      <c r="Z235" s="104">
        <v>2320392662</v>
      </c>
      <c r="AA235" s="104">
        <v>2320392662</v>
      </c>
      <c r="AB235" s="104">
        <v>2320392662</v>
      </c>
      <c r="AC235" s="104">
        <v>2320392662</v>
      </c>
      <c r="AD235" s="104">
        <v>408657858.71012729</v>
      </c>
      <c r="AE235" s="104">
        <v>413402040.82351118</v>
      </c>
      <c r="AF235" s="104">
        <v>415666730.24358779</v>
      </c>
      <c r="AG235" s="104">
        <v>421822010.41760123</v>
      </c>
      <c r="AH235" s="104">
        <v>426358468.5056538</v>
      </c>
      <c r="AI235" s="104">
        <v>426380433.02271986</v>
      </c>
      <c r="AJ235" s="104">
        <v>436612249.17144942</v>
      </c>
      <c r="AK235" s="104">
        <v>443193683.16583502</v>
      </c>
      <c r="AL235" s="104">
        <v>444236727.3882485</v>
      </c>
      <c r="AM235" s="104">
        <v>455554013.49280363</v>
      </c>
      <c r="AN235" s="104">
        <v>462330215.87147033</v>
      </c>
      <c r="AO235" s="104">
        <v>463920640.41764694</v>
      </c>
      <c r="AP235" s="104">
        <v>447529260</v>
      </c>
      <c r="AQ235" s="104">
        <v>450088975</v>
      </c>
      <c r="AR235" s="104">
        <v>487410144</v>
      </c>
      <c r="AS235" s="104">
        <v>453117981</v>
      </c>
      <c r="AT235" s="104">
        <v>482246302</v>
      </c>
      <c r="AU235" s="104">
        <v>0</v>
      </c>
      <c r="AV235" s="104">
        <v>0</v>
      </c>
      <c r="AW235" s="104">
        <v>0</v>
      </c>
      <c r="AX235" s="104">
        <v>0</v>
      </c>
      <c r="AY235" s="104">
        <v>0</v>
      </c>
      <c r="AZ235" s="104">
        <v>0</v>
      </c>
      <c r="BA235" s="104">
        <v>0</v>
      </c>
    </row>
    <row r="236" spans="1:53" hidden="1" x14ac:dyDescent="0.35">
      <c r="A236" t="s">
        <v>495</v>
      </c>
      <c r="B236" t="s">
        <v>103</v>
      </c>
      <c r="C236" t="s">
        <v>72</v>
      </c>
      <c r="D236" t="s">
        <v>65</v>
      </c>
      <c r="E236" t="s">
        <v>472</v>
      </c>
      <c r="F236" s="104">
        <v>297262070.21007997</v>
      </c>
      <c r="G236" s="104">
        <v>597975108.91720402</v>
      </c>
      <c r="H236" s="104">
        <v>900335506.78076196</v>
      </c>
      <c r="I236" s="104">
        <v>1207173320.8697796</v>
      </c>
      <c r="J236" s="104">
        <v>1517311002.7918353</v>
      </c>
      <c r="K236" s="104">
        <v>1827464661.9370742</v>
      </c>
      <c r="L236" s="104">
        <v>2145061052.9068778</v>
      </c>
      <c r="M236" s="104">
        <v>2467444848.9208355</v>
      </c>
      <c r="N236" s="104">
        <v>2790587366.389102</v>
      </c>
      <c r="O236" s="104">
        <v>3121962198.0656857</v>
      </c>
      <c r="P236" s="104">
        <v>3458266111.3794188</v>
      </c>
      <c r="Q236" s="104">
        <v>3795726916.4132857</v>
      </c>
      <c r="R236" s="104">
        <v>348864601</v>
      </c>
      <c r="S236" s="104">
        <v>737918617</v>
      </c>
      <c r="T236" s="104">
        <v>1187111011</v>
      </c>
      <c r="U236" s="104">
        <v>1575360087</v>
      </c>
      <c r="V236" s="104">
        <v>1947222020</v>
      </c>
      <c r="W236" s="104">
        <v>1947222020</v>
      </c>
      <c r="X236" s="104">
        <v>1947222020</v>
      </c>
      <c r="Y236" s="104">
        <v>1947222020</v>
      </c>
      <c r="Z236" s="104">
        <v>1947222020</v>
      </c>
      <c r="AA236" s="104">
        <v>1947222020</v>
      </c>
      <c r="AB236" s="104">
        <v>1947222020</v>
      </c>
      <c r="AC236" s="104">
        <v>1947222020</v>
      </c>
      <c r="AD236" s="104">
        <v>297262070.21007997</v>
      </c>
      <c r="AE236" s="104">
        <v>300713038.70712405</v>
      </c>
      <c r="AF236" s="104">
        <v>302360397.86355799</v>
      </c>
      <c r="AG236" s="104">
        <v>306837814.08901763</v>
      </c>
      <c r="AH236" s="104">
        <v>310137681.92205572</v>
      </c>
      <c r="AI236" s="104">
        <v>310153659.145239</v>
      </c>
      <c r="AJ236" s="104">
        <v>317596390.96980357</v>
      </c>
      <c r="AK236" s="104">
        <v>322383796.01395762</v>
      </c>
      <c r="AL236" s="104">
        <v>323142517.46826649</v>
      </c>
      <c r="AM236" s="104">
        <v>331374831.67658359</v>
      </c>
      <c r="AN236" s="104">
        <v>336303913.31373316</v>
      </c>
      <c r="AO236" s="104">
        <v>337460805.033867</v>
      </c>
      <c r="AP236" s="104">
        <v>348864601</v>
      </c>
      <c r="AQ236" s="104">
        <v>389054016</v>
      </c>
      <c r="AR236" s="104">
        <v>449192394</v>
      </c>
      <c r="AS236" s="104">
        <v>388249076</v>
      </c>
      <c r="AT236" s="104">
        <v>371861933</v>
      </c>
      <c r="AU236" s="104">
        <v>0</v>
      </c>
      <c r="AV236" s="104">
        <v>0</v>
      </c>
      <c r="AW236" s="104">
        <v>0</v>
      </c>
      <c r="AX236" s="104">
        <v>0</v>
      </c>
      <c r="AY236" s="104">
        <v>0</v>
      </c>
      <c r="AZ236" s="104">
        <v>0</v>
      </c>
      <c r="BA236" s="104">
        <v>0</v>
      </c>
    </row>
    <row r="237" spans="1:53" hidden="1" x14ac:dyDescent="0.35">
      <c r="A237" t="s">
        <v>495</v>
      </c>
      <c r="B237" t="s">
        <v>103</v>
      </c>
      <c r="C237" t="s">
        <v>72</v>
      </c>
      <c r="D237" t="s">
        <v>65</v>
      </c>
      <c r="E237" t="s">
        <v>473</v>
      </c>
      <c r="F237" s="104">
        <v>411571121.61433929</v>
      </c>
      <c r="G237" s="104">
        <v>827920245.93174934</v>
      </c>
      <c r="H237" s="104">
        <v>1246550204.3133104</v>
      </c>
      <c r="I237" s="104">
        <v>1671379322.9730203</v>
      </c>
      <c r="J237" s="104">
        <v>2100777239.4758682</v>
      </c>
      <c r="K237" s="104">
        <v>2530197277.0776548</v>
      </c>
      <c r="L237" s="104">
        <v>2969922071.9690142</v>
      </c>
      <c r="M237" s="104">
        <v>3416275218.9479847</v>
      </c>
      <c r="N237" s="104">
        <v>3863678845.8611159</v>
      </c>
      <c r="O237" s="104">
        <v>4322480438.1783237</v>
      </c>
      <c r="P237" s="104">
        <v>4788106539.4431305</v>
      </c>
      <c r="Q237" s="104">
        <v>5255334403.1612005</v>
      </c>
      <c r="R237" s="104">
        <v>430776726</v>
      </c>
      <c r="S237" s="104">
        <v>839121267</v>
      </c>
      <c r="T237" s="104">
        <v>1242267589</v>
      </c>
      <c r="U237" s="104">
        <v>1666165142</v>
      </c>
      <c r="V237" s="104">
        <v>2103439535</v>
      </c>
      <c r="W237" s="104">
        <v>2103439535</v>
      </c>
      <c r="X237" s="104">
        <v>2103439535</v>
      </c>
      <c r="Y237" s="104">
        <v>2103439535</v>
      </c>
      <c r="Z237" s="104">
        <v>2103439535</v>
      </c>
      <c r="AA237" s="104">
        <v>2103439535</v>
      </c>
      <c r="AB237" s="104">
        <v>2103439535</v>
      </c>
      <c r="AC237" s="104">
        <v>2103439535</v>
      </c>
      <c r="AD237" s="104">
        <v>411571121.61433929</v>
      </c>
      <c r="AE237" s="104">
        <v>416349124.31741005</v>
      </c>
      <c r="AF237" s="104">
        <v>418629958.38156104</v>
      </c>
      <c r="AG237" s="104">
        <v>424829118.65970999</v>
      </c>
      <c r="AH237" s="104">
        <v>429397916.50284803</v>
      </c>
      <c r="AI237" s="104">
        <v>429420037.60178667</v>
      </c>
      <c r="AJ237" s="104">
        <v>439724794.89135933</v>
      </c>
      <c r="AK237" s="104">
        <v>446353146.97897059</v>
      </c>
      <c r="AL237" s="104">
        <v>447403626.9131313</v>
      </c>
      <c r="AM237" s="104">
        <v>458801592.31720805</v>
      </c>
      <c r="AN237" s="104">
        <v>465626101.26480639</v>
      </c>
      <c r="AO237" s="104">
        <v>467227863.71806973</v>
      </c>
      <c r="AP237" s="104">
        <v>430776726</v>
      </c>
      <c r="AQ237" s="104">
        <v>408344541</v>
      </c>
      <c r="AR237" s="104">
        <v>403146322</v>
      </c>
      <c r="AS237" s="104">
        <v>423897553</v>
      </c>
      <c r="AT237" s="104">
        <v>437274393</v>
      </c>
      <c r="AU237" s="104">
        <v>0</v>
      </c>
      <c r="AV237" s="104">
        <v>0</v>
      </c>
      <c r="AW237" s="104">
        <v>0</v>
      </c>
      <c r="AX237" s="104">
        <v>0</v>
      </c>
      <c r="AY237" s="104">
        <v>0</v>
      </c>
      <c r="AZ237" s="104">
        <v>0</v>
      </c>
      <c r="BA237" s="104">
        <v>0</v>
      </c>
    </row>
    <row r="238" spans="1:53" hidden="1" x14ac:dyDescent="0.35">
      <c r="A238" s="158" t="s">
        <v>495</v>
      </c>
      <c r="B238" s="158" t="s">
        <v>103</v>
      </c>
      <c r="C238" s="158" t="s">
        <v>73</v>
      </c>
      <c r="D238" s="158" t="s">
        <v>65</v>
      </c>
      <c r="E238" s="158" t="s">
        <v>474</v>
      </c>
      <c r="F238" s="159">
        <v>1447605414.5496631</v>
      </c>
      <c r="G238" s="159">
        <v>2912016339.0597153</v>
      </c>
      <c r="H238" s="159">
        <v>4384449565.3483849</v>
      </c>
      <c r="I238" s="159">
        <v>5878686891.8594179</v>
      </c>
      <c r="J238" s="159">
        <v>7388993899.0364981</v>
      </c>
      <c r="K238" s="159">
        <v>8899378712.0189857</v>
      </c>
      <c r="L238" s="159">
        <v>10446008105.013536</v>
      </c>
      <c r="M238" s="159">
        <v>12015951180.30419</v>
      </c>
      <c r="N238" s="159">
        <v>13589589073.721542</v>
      </c>
      <c r="O238" s="159">
        <v>15203316651.684967</v>
      </c>
      <c r="P238" s="159">
        <v>16841047847.942688</v>
      </c>
      <c r="Q238" s="159">
        <v>18484412869.992344</v>
      </c>
      <c r="R238" s="159">
        <v>1469398801</v>
      </c>
      <c r="S238" s="159">
        <v>2920135106</v>
      </c>
      <c r="T238" s="159">
        <v>4272200533</v>
      </c>
      <c r="U238" s="159">
        <v>5657860631</v>
      </c>
      <c r="V238" s="159">
        <v>7191335202</v>
      </c>
      <c r="W238" s="159">
        <v>7191335202</v>
      </c>
      <c r="X238" s="159">
        <v>7191335202</v>
      </c>
      <c r="Y238" s="159">
        <v>7191335202</v>
      </c>
      <c r="Z238" s="159">
        <v>7191335202</v>
      </c>
      <c r="AA238" s="159">
        <v>7191335202</v>
      </c>
      <c r="AB238" s="159">
        <v>7191335202</v>
      </c>
      <c r="AC238" s="159">
        <v>7191335202</v>
      </c>
      <c r="AD238" s="159">
        <v>1447605414.5496631</v>
      </c>
      <c r="AE238" s="159">
        <v>1464410924.510052</v>
      </c>
      <c r="AF238" s="159">
        <v>1472433226.2886691</v>
      </c>
      <c r="AG238" s="159">
        <v>1494237326.5110328</v>
      </c>
      <c r="AH238" s="159">
        <v>1510307007.1770804</v>
      </c>
      <c r="AI238" s="159">
        <v>1510384812.982487</v>
      </c>
      <c r="AJ238" s="159">
        <v>1546629392.9945502</v>
      </c>
      <c r="AK238" s="159">
        <v>1569943075.2906537</v>
      </c>
      <c r="AL238" s="159">
        <v>1573637893.4173534</v>
      </c>
      <c r="AM238" s="159">
        <v>1613727577.963424</v>
      </c>
      <c r="AN238" s="159">
        <v>1637731196.25772</v>
      </c>
      <c r="AO238" s="159">
        <v>1643365022.0496547</v>
      </c>
      <c r="AP238" s="159">
        <v>1469398801</v>
      </c>
      <c r="AQ238" s="159">
        <v>1450736305</v>
      </c>
      <c r="AR238" s="159">
        <v>1352065427</v>
      </c>
      <c r="AS238" s="159">
        <v>1385660098</v>
      </c>
      <c r="AT238" s="159">
        <v>1533474571</v>
      </c>
      <c r="AU238" s="159">
        <v>0</v>
      </c>
      <c r="AV238" s="159">
        <v>0</v>
      </c>
      <c r="AW238" s="159">
        <v>0</v>
      </c>
      <c r="AX238" s="159">
        <v>0</v>
      </c>
      <c r="AY238" s="159">
        <v>0</v>
      </c>
      <c r="AZ238" s="159">
        <v>0</v>
      </c>
      <c r="BA238" s="159">
        <v>0</v>
      </c>
    </row>
    <row r="239" spans="1:53" hidden="1" x14ac:dyDescent="0.35">
      <c r="A239" s="158" t="s">
        <v>495</v>
      </c>
      <c r="B239" s="158" t="s">
        <v>103</v>
      </c>
      <c r="C239" s="158" t="s">
        <v>73</v>
      </c>
      <c r="D239" s="158" t="s">
        <v>65</v>
      </c>
      <c r="E239" s="158" t="s">
        <v>475</v>
      </c>
      <c r="F239" s="159">
        <v>1517228071.1634054</v>
      </c>
      <c r="G239" s="159">
        <v>3052069914.150157</v>
      </c>
      <c r="H239" s="159">
        <v>4595319891.9307737</v>
      </c>
      <c r="I239" s="159">
        <v>6161422639.2515774</v>
      </c>
      <c r="J239" s="159">
        <v>7744367939.3537579</v>
      </c>
      <c r="K239" s="159">
        <v>9327394787.3355446</v>
      </c>
      <c r="L239" s="159">
        <v>10948409400.26289</v>
      </c>
      <c r="M239" s="159">
        <v>12593858968.231375</v>
      </c>
      <c r="N239" s="159">
        <v>14243181056.793751</v>
      </c>
      <c r="O239" s="159">
        <v>15934520945.335348</v>
      </c>
      <c r="P239" s="159">
        <v>17651018907.423477</v>
      </c>
      <c r="Q239" s="159">
        <v>19373421654.443779</v>
      </c>
      <c r="R239" s="159">
        <v>1487573664</v>
      </c>
      <c r="S239" s="159">
        <v>2900754224</v>
      </c>
      <c r="T239" s="159">
        <v>4297210449</v>
      </c>
      <c r="U239" s="159">
        <v>5678451021</v>
      </c>
      <c r="V239" s="159">
        <v>7051981198</v>
      </c>
      <c r="W239" s="159">
        <v>7051981198</v>
      </c>
      <c r="X239" s="159">
        <v>7051981198</v>
      </c>
      <c r="Y239" s="159">
        <v>7051981198</v>
      </c>
      <c r="Z239" s="159">
        <v>7051981198</v>
      </c>
      <c r="AA239" s="159">
        <v>7051981198</v>
      </c>
      <c r="AB239" s="159">
        <v>7051981198</v>
      </c>
      <c r="AC239" s="159">
        <v>7051981198</v>
      </c>
      <c r="AD239" s="159">
        <v>1517228071.1634054</v>
      </c>
      <c r="AE239" s="159">
        <v>1534841842.9867518</v>
      </c>
      <c r="AF239" s="159">
        <v>1543249977.7806165</v>
      </c>
      <c r="AG239" s="159">
        <v>1566102747.3208036</v>
      </c>
      <c r="AH239" s="159">
        <v>1582945300.1021802</v>
      </c>
      <c r="AI239" s="159">
        <v>1583026847.981786</v>
      </c>
      <c r="AJ239" s="159">
        <v>1621014612.9273446</v>
      </c>
      <c r="AK239" s="159">
        <v>1645449567.9684856</v>
      </c>
      <c r="AL239" s="159">
        <v>1649322088.562377</v>
      </c>
      <c r="AM239" s="159">
        <v>1691339888.5415974</v>
      </c>
      <c r="AN239" s="159">
        <v>1716497962.0881286</v>
      </c>
      <c r="AO239" s="159">
        <v>1722402747.0203037</v>
      </c>
      <c r="AP239" s="159">
        <v>1487573664</v>
      </c>
      <c r="AQ239" s="159">
        <v>1413180560</v>
      </c>
      <c r="AR239" s="159">
        <v>1396456225</v>
      </c>
      <c r="AS239" s="159">
        <v>1381240572</v>
      </c>
      <c r="AT239" s="159">
        <v>1373530177</v>
      </c>
      <c r="AU239" s="159">
        <v>0</v>
      </c>
      <c r="AV239" s="159">
        <v>0</v>
      </c>
      <c r="AW239" s="159">
        <v>0</v>
      </c>
      <c r="AX239" s="159">
        <v>0</v>
      </c>
      <c r="AY239" s="159">
        <v>0</v>
      </c>
      <c r="AZ239" s="159">
        <v>0</v>
      </c>
      <c r="BA239" s="159">
        <v>0</v>
      </c>
    </row>
    <row r="240" spans="1:53" hidden="1" x14ac:dyDescent="0.35">
      <c r="A240" s="158" t="s">
        <v>495</v>
      </c>
      <c r="B240" s="158" t="s">
        <v>103</v>
      </c>
      <c r="C240" s="158" t="s">
        <v>73</v>
      </c>
      <c r="D240" s="158" t="s">
        <v>65</v>
      </c>
      <c r="E240" s="158" t="s">
        <v>476</v>
      </c>
      <c r="F240" s="159">
        <v>320520873.25189823</v>
      </c>
      <c r="G240" s="159">
        <v>644762730.60195494</v>
      </c>
      <c r="H240" s="159">
        <v>970780842.13407588</v>
      </c>
      <c r="I240" s="159">
        <v>1301626698.2805109</v>
      </c>
      <c r="J240" s="159">
        <v>1636030615.227349</v>
      </c>
      <c r="K240" s="159">
        <v>1970451759.5100636</v>
      </c>
      <c r="L240" s="159">
        <v>2312897980.4603238</v>
      </c>
      <c r="M240" s="159">
        <v>2660506189.4310479</v>
      </c>
      <c r="N240" s="159">
        <v>3008932484.8226805</v>
      </c>
      <c r="O240" s="159">
        <v>3366235218.8970857</v>
      </c>
      <c r="P240" s="159">
        <v>3728852702.8470888</v>
      </c>
      <c r="Q240" s="159">
        <v>4092717597.6898885</v>
      </c>
      <c r="R240" s="159">
        <v>308919956</v>
      </c>
      <c r="S240" s="159">
        <v>610002680</v>
      </c>
      <c r="T240" s="159">
        <v>902909516</v>
      </c>
      <c r="U240" s="159">
        <v>1212324994</v>
      </c>
      <c r="V240" s="159">
        <v>1538829403</v>
      </c>
      <c r="W240" s="159">
        <v>1538829403</v>
      </c>
      <c r="X240" s="159">
        <v>1538829403</v>
      </c>
      <c r="Y240" s="159">
        <v>1538829403</v>
      </c>
      <c r="Z240" s="159">
        <v>1538829403</v>
      </c>
      <c r="AA240" s="159">
        <v>1538829403</v>
      </c>
      <c r="AB240" s="159">
        <v>1538829403</v>
      </c>
      <c r="AC240" s="159">
        <v>1538829403</v>
      </c>
      <c r="AD240" s="159">
        <v>320520873.25189823</v>
      </c>
      <c r="AE240" s="159">
        <v>324241857.35005671</v>
      </c>
      <c r="AF240" s="159">
        <v>326018111.53212094</v>
      </c>
      <c r="AG240" s="159">
        <v>330845856.1464349</v>
      </c>
      <c r="AH240" s="159">
        <v>334403916.9468382</v>
      </c>
      <c r="AI240" s="159">
        <v>334421144.28271461</v>
      </c>
      <c r="AJ240" s="159">
        <v>342446220.95025998</v>
      </c>
      <c r="AK240" s="159">
        <v>347608208.97072411</v>
      </c>
      <c r="AL240" s="159">
        <v>348426295.39163262</v>
      </c>
      <c r="AM240" s="159">
        <v>357302734.07440525</v>
      </c>
      <c r="AN240" s="159">
        <v>362617483.95000333</v>
      </c>
      <c r="AO240" s="159">
        <v>363864894.84279954</v>
      </c>
      <c r="AP240" s="159">
        <v>308919956</v>
      </c>
      <c r="AQ240" s="159">
        <v>301082724</v>
      </c>
      <c r="AR240" s="159">
        <v>292906836</v>
      </c>
      <c r="AS240" s="159">
        <v>309415478</v>
      </c>
      <c r="AT240" s="159">
        <v>326504409</v>
      </c>
      <c r="AU240" s="159">
        <v>0</v>
      </c>
      <c r="AV240" s="159">
        <v>0</v>
      </c>
      <c r="AW240" s="159">
        <v>0</v>
      </c>
      <c r="AX240" s="159">
        <v>0</v>
      </c>
      <c r="AY240" s="159">
        <v>0</v>
      </c>
      <c r="AZ240" s="159">
        <v>0</v>
      </c>
      <c r="BA240" s="159">
        <v>0</v>
      </c>
    </row>
    <row r="241" spans="1:53" hidden="1" x14ac:dyDescent="0.35">
      <c r="A241" s="158" t="s">
        <v>495</v>
      </c>
      <c r="B241" s="158" t="s">
        <v>103</v>
      </c>
      <c r="C241" s="158" t="s">
        <v>73</v>
      </c>
      <c r="D241" s="158" t="s">
        <v>65</v>
      </c>
      <c r="E241" s="158" t="s">
        <v>477</v>
      </c>
      <c r="F241" s="159">
        <v>677481785.57537758</v>
      </c>
      <c r="G241" s="159">
        <v>1362828578.2728868</v>
      </c>
      <c r="H241" s="159">
        <v>2051929821.7888136</v>
      </c>
      <c r="I241" s="159">
        <v>2751235421.1347485</v>
      </c>
      <c r="J241" s="159">
        <v>3458061658.246913</v>
      </c>
      <c r="K241" s="159">
        <v>4164924308.6077743</v>
      </c>
      <c r="L241" s="159">
        <v>4888749483.7956381</v>
      </c>
      <c r="M241" s="159">
        <v>5623485501.7805462</v>
      </c>
      <c r="N241" s="159">
        <v>6359950700.9060421</v>
      </c>
      <c r="O241" s="159">
        <v>7115177940.292264</v>
      </c>
      <c r="P241" s="159">
        <v>7881638913.6911135</v>
      </c>
      <c r="Q241" s="159">
        <v>8650736527.1016521</v>
      </c>
      <c r="R241" s="159">
        <v>663161402</v>
      </c>
      <c r="S241" s="159">
        <v>1347935244</v>
      </c>
      <c r="T241" s="159">
        <v>2060687299</v>
      </c>
      <c r="U241" s="159">
        <v>2751458423</v>
      </c>
      <c r="V241" s="159">
        <v>3493892616</v>
      </c>
      <c r="W241" s="159">
        <v>3493892616</v>
      </c>
      <c r="X241" s="159">
        <v>3493892616</v>
      </c>
      <c r="Y241" s="159">
        <v>3493892616</v>
      </c>
      <c r="Z241" s="159">
        <v>3493892616</v>
      </c>
      <c r="AA241" s="159">
        <v>3493892616</v>
      </c>
      <c r="AB241" s="159">
        <v>3493892616</v>
      </c>
      <c r="AC241" s="159">
        <v>3493892616</v>
      </c>
      <c r="AD241" s="159">
        <v>677481785.57537758</v>
      </c>
      <c r="AE241" s="159">
        <v>685346792.69750905</v>
      </c>
      <c r="AF241" s="159">
        <v>689101243.51592684</v>
      </c>
      <c r="AG241" s="159">
        <v>699305599.34593511</v>
      </c>
      <c r="AH241" s="159">
        <v>706826237.11216438</v>
      </c>
      <c r="AI241" s="159">
        <v>706862650.36086118</v>
      </c>
      <c r="AJ241" s="159">
        <v>723825175.18786395</v>
      </c>
      <c r="AK241" s="159">
        <v>734736017.9849081</v>
      </c>
      <c r="AL241" s="159">
        <v>736465199.12549639</v>
      </c>
      <c r="AM241" s="159">
        <v>755227239.38622224</v>
      </c>
      <c r="AN241" s="159">
        <v>766460973.39884913</v>
      </c>
      <c r="AO241" s="159">
        <v>769097613.41053915</v>
      </c>
      <c r="AP241" s="159">
        <v>663161402</v>
      </c>
      <c r="AQ241" s="159">
        <v>684773842</v>
      </c>
      <c r="AR241" s="159">
        <v>712752055</v>
      </c>
      <c r="AS241" s="159">
        <v>690771124</v>
      </c>
      <c r="AT241" s="159">
        <v>742434193</v>
      </c>
      <c r="AU241" s="159">
        <v>0</v>
      </c>
      <c r="AV241" s="159">
        <v>0</v>
      </c>
      <c r="AW241" s="159">
        <v>0</v>
      </c>
      <c r="AX241" s="159">
        <v>0</v>
      </c>
      <c r="AY241" s="159">
        <v>0</v>
      </c>
      <c r="AZ241" s="159">
        <v>0</v>
      </c>
      <c r="BA241" s="159">
        <v>0</v>
      </c>
    </row>
    <row r="242" spans="1:53" hidden="1" x14ac:dyDescent="0.35">
      <c r="A242" s="158" t="s">
        <v>495</v>
      </c>
      <c r="B242" s="158" t="s">
        <v>103</v>
      </c>
      <c r="C242" s="158" t="s">
        <v>73</v>
      </c>
      <c r="D242" s="158" t="s">
        <v>65</v>
      </c>
      <c r="E242" s="158" t="s">
        <v>478</v>
      </c>
      <c r="F242" s="159">
        <v>901458251.73560417</v>
      </c>
      <c r="G242" s="159">
        <v>1813381693.4160321</v>
      </c>
      <c r="H242" s="159">
        <v>2730300812.8298826</v>
      </c>
      <c r="I242" s="159">
        <v>3660797862.9903064</v>
      </c>
      <c r="J242" s="159">
        <v>4601301884.7284584</v>
      </c>
      <c r="K242" s="159">
        <v>5541854357.9884214</v>
      </c>
      <c r="L242" s="159">
        <v>6504977191.516573</v>
      </c>
      <c r="M242" s="159">
        <v>7482618008.3797779</v>
      </c>
      <c r="N242" s="159">
        <v>8462559676.1900015</v>
      </c>
      <c r="O242" s="159">
        <v>9467466142.1284332</v>
      </c>
      <c r="P242" s="159">
        <v>10487320230.924185</v>
      </c>
      <c r="Q242" s="159">
        <v>11510682636.764027</v>
      </c>
      <c r="R242" s="159">
        <v>932263311</v>
      </c>
      <c r="S242" s="159">
        <v>1989171138</v>
      </c>
      <c r="T242" s="159">
        <v>3015785343</v>
      </c>
      <c r="U242" s="159">
        <v>3993903680</v>
      </c>
      <c r="V242" s="159">
        <v>5039943174</v>
      </c>
      <c r="W242" s="159">
        <v>5039943174</v>
      </c>
      <c r="X242" s="159">
        <v>5039943174</v>
      </c>
      <c r="Y242" s="159">
        <v>5039943174</v>
      </c>
      <c r="Z242" s="159">
        <v>5039943174</v>
      </c>
      <c r="AA242" s="159">
        <v>5039943174</v>
      </c>
      <c r="AB242" s="159">
        <v>5039943174</v>
      </c>
      <c r="AC242" s="159">
        <v>5039943174</v>
      </c>
      <c r="AD242" s="159">
        <v>901458251.73560417</v>
      </c>
      <c r="AE242" s="159">
        <v>911923441.68042791</v>
      </c>
      <c r="AF242" s="159">
        <v>916919119.41385043</v>
      </c>
      <c r="AG242" s="159">
        <v>930497050.16042376</v>
      </c>
      <c r="AH242" s="159">
        <v>940504021.7381525</v>
      </c>
      <c r="AI242" s="159">
        <v>940552473.25996339</v>
      </c>
      <c r="AJ242" s="159">
        <v>963122833.52815163</v>
      </c>
      <c r="AK242" s="159">
        <v>977640816.86320472</v>
      </c>
      <c r="AL242" s="159">
        <v>979941667.81022322</v>
      </c>
      <c r="AM242" s="159">
        <v>1004906465.9384309</v>
      </c>
      <c r="AN242" s="159">
        <v>1019854088.7957523</v>
      </c>
      <c r="AO242" s="159">
        <v>1023362405.8398416</v>
      </c>
      <c r="AP242" s="159">
        <v>932263311</v>
      </c>
      <c r="AQ242" s="159">
        <v>1056907827</v>
      </c>
      <c r="AR242" s="159">
        <v>1026614205</v>
      </c>
      <c r="AS242" s="159">
        <v>978118337</v>
      </c>
      <c r="AT242" s="159">
        <v>1046039494</v>
      </c>
      <c r="AU242" s="159">
        <v>0</v>
      </c>
      <c r="AV242" s="159">
        <v>0</v>
      </c>
      <c r="AW242" s="159">
        <v>0</v>
      </c>
      <c r="AX242" s="159">
        <v>0</v>
      </c>
      <c r="AY242" s="159">
        <v>0</v>
      </c>
      <c r="AZ242" s="159">
        <v>0</v>
      </c>
      <c r="BA242" s="159">
        <v>0</v>
      </c>
    </row>
    <row r="243" spans="1:53" hidden="1" x14ac:dyDescent="0.35">
      <c r="A243" s="158" t="s">
        <v>495</v>
      </c>
      <c r="B243" s="158" t="s">
        <v>103</v>
      </c>
      <c r="C243" s="158" t="s">
        <v>73</v>
      </c>
      <c r="D243" s="158" t="s">
        <v>65</v>
      </c>
      <c r="E243" s="158" t="s">
        <v>479</v>
      </c>
      <c r="F243" s="159">
        <v>549266134.33078837</v>
      </c>
      <c r="G243" s="159">
        <v>1104908797.3748739</v>
      </c>
      <c r="H243" s="159">
        <v>1663595369.0988305</v>
      </c>
      <c r="I243" s="159">
        <v>2230555088.8238425</v>
      </c>
      <c r="J243" s="159">
        <v>2803612140.9369874</v>
      </c>
      <c r="K243" s="159">
        <v>3376698714.9720144</v>
      </c>
      <c r="L243" s="159">
        <v>3963537600.3438029</v>
      </c>
      <c r="M243" s="159">
        <v>4559222415.7066593</v>
      </c>
      <c r="N243" s="159">
        <v>5156309159.0045109</v>
      </c>
      <c r="O243" s="159">
        <v>5768607164.871459</v>
      </c>
      <c r="P243" s="159">
        <v>6390012883.7228613</v>
      </c>
      <c r="Q243" s="159">
        <v>7013556249.8109531</v>
      </c>
      <c r="R243" s="159">
        <v>841532324</v>
      </c>
      <c r="S243" s="159">
        <v>1687720731</v>
      </c>
      <c r="T243" s="159">
        <v>4433040613</v>
      </c>
      <c r="U243" s="159">
        <v>5336449663</v>
      </c>
      <c r="V243" s="159">
        <v>6322020832</v>
      </c>
      <c r="W243" s="159">
        <v>6322020832</v>
      </c>
      <c r="X243" s="159">
        <v>6322020832</v>
      </c>
      <c r="Y243" s="159">
        <v>6322020832</v>
      </c>
      <c r="Z243" s="159">
        <v>6322020832</v>
      </c>
      <c r="AA243" s="159">
        <v>6322020832</v>
      </c>
      <c r="AB243" s="159">
        <v>6322020832</v>
      </c>
      <c r="AC243" s="159">
        <v>6322020832</v>
      </c>
      <c r="AD243" s="159">
        <v>549266134.33078837</v>
      </c>
      <c r="AE243" s="159">
        <v>555642663.0440855</v>
      </c>
      <c r="AF243" s="159">
        <v>558686571.72395658</v>
      </c>
      <c r="AG243" s="159">
        <v>566959719.72501218</v>
      </c>
      <c r="AH243" s="159">
        <v>573057052.11314499</v>
      </c>
      <c r="AI243" s="159">
        <v>573086574.03502691</v>
      </c>
      <c r="AJ243" s="159">
        <v>586838885.37178862</v>
      </c>
      <c r="AK243" s="159">
        <v>595684815.36285639</v>
      </c>
      <c r="AL243" s="159">
        <v>597086743.29785168</v>
      </c>
      <c r="AM243" s="159">
        <v>612298005.86694837</v>
      </c>
      <c r="AN243" s="159">
        <v>621405718.85140216</v>
      </c>
      <c r="AO243" s="159">
        <v>623543366.08809197</v>
      </c>
      <c r="AP243" s="159">
        <v>841532324</v>
      </c>
      <c r="AQ243" s="159">
        <v>846188407</v>
      </c>
      <c r="AR243" s="159">
        <v>2745319882</v>
      </c>
      <c r="AS243" s="159">
        <v>903409050</v>
      </c>
      <c r="AT243" s="159">
        <v>985571169</v>
      </c>
      <c r="AU243" s="159">
        <v>0</v>
      </c>
      <c r="AV243" s="159">
        <v>0</v>
      </c>
      <c r="AW243" s="159">
        <v>0</v>
      </c>
      <c r="AX243" s="159">
        <v>0</v>
      </c>
      <c r="AY243" s="159">
        <v>0</v>
      </c>
      <c r="AZ243" s="159">
        <v>0</v>
      </c>
      <c r="BA243" s="159">
        <v>0</v>
      </c>
    </row>
    <row r="244" spans="1:53" hidden="1" x14ac:dyDescent="0.35">
      <c r="A244" s="158" t="s">
        <v>495</v>
      </c>
      <c r="B244" s="158" t="s">
        <v>103</v>
      </c>
      <c r="C244" s="158" t="s">
        <v>73</v>
      </c>
      <c r="D244" s="158" t="s">
        <v>65</v>
      </c>
      <c r="E244" s="158" t="s">
        <v>480</v>
      </c>
      <c r="F244" s="159">
        <v>426620108.16835326</v>
      </c>
      <c r="G244" s="159">
        <v>858192925.414101</v>
      </c>
      <c r="H244" s="159">
        <v>1292129974.8036041</v>
      </c>
      <c r="I244" s="159">
        <v>1732492855.0872755</v>
      </c>
      <c r="J244" s="159">
        <v>2177591590.0693855</v>
      </c>
      <c r="K244" s="159">
        <v>2622713255.0024233</v>
      </c>
      <c r="L244" s="159">
        <v>3078516467.8834381</v>
      </c>
      <c r="M244" s="159">
        <v>3541190396.7503147</v>
      </c>
      <c r="N244" s="159">
        <v>4004953216.0655355</v>
      </c>
      <c r="O244" s="159">
        <v>4480530764.3017588</v>
      </c>
      <c r="P244" s="159">
        <v>4963182357.8062716</v>
      </c>
      <c r="Q244" s="159">
        <v>5447494281.7741823</v>
      </c>
      <c r="R244" s="159">
        <v>417980569</v>
      </c>
      <c r="S244" s="159">
        <v>853540219</v>
      </c>
      <c r="T244" s="159">
        <v>1310655701</v>
      </c>
      <c r="U244" s="159">
        <v>1755781467</v>
      </c>
      <c r="V244" s="159">
        <v>2231635813</v>
      </c>
      <c r="W244" s="159">
        <v>2231635813</v>
      </c>
      <c r="X244" s="159">
        <v>2231635813</v>
      </c>
      <c r="Y244" s="159">
        <v>2231635813</v>
      </c>
      <c r="Z244" s="159">
        <v>2231635813</v>
      </c>
      <c r="AA244" s="159">
        <v>2231635813</v>
      </c>
      <c r="AB244" s="159">
        <v>2231635813</v>
      </c>
      <c r="AC244" s="159">
        <v>2231635813</v>
      </c>
      <c r="AD244" s="159">
        <v>426620108.16835326</v>
      </c>
      <c r="AE244" s="159">
        <v>431572817.24574775</v>
      </c>
      <c r="AF244" s="159">
        <v>433937049.38950324</v>
      </c>
      <c r="AG244" s="159">
        <v>440362880.28367144</v>
      </c>
      <c r="AH244" s="159">
        <v>445098734.98211002</v>
      </c>
      <c r="AI244" s="159">
        <v>445121664.933038</v>
      </c>
      <c r="AJ244" s="159">
        <v>455803212.88101476</v>
      </c>
      <c r="AK244" s="159">
        <v>462673928.86687636</v>
      </c>
      <c r="AL244" s="159">
        <v>463762819.31522095</v>
      </c>
      <c r="AM244" s="159">
        <v>475577548.23622352</v>
      </c>
      <c r="AN244" s="159">
        <v>482651593.50451237</v>
      </c>
      <c r="AO244" s="159">
        <v>484311923.96791053</v>
      </c>
      <c r="AP244" s="159">
        <v>417980569</v>
      </c>
      <c r="AQ244" s="159">
        <v>435559650</v>
      </c>
      <c r="AR244" s="159">
        <v>457115482</v>
      </c>
      <c r="AS244" s="159">
        <v>445125766</v>
      </c>
      <c r="AT244" s="159">
        <v>475854346</v>
      </c>
      <c r="AU244" s="159">
        <v>0</v>
      </c>
      <c r="AV244" s="159">
        <v>0</v>
      </c>
      <c r="AW244" s="159">
        <v>0</v>
      </c>
      <c r="AX244" s="159">
        <v>0</v>
      </c>
      <c r="AY244" s="159">
        <v>0</v>
      </c>
      <c r="AZ244" s="159">
        <v>0</v>
      </c>
      <c r="BA244" s="159">
        <v>0</v>
      </c>
    </row>
    <row r="245" spans="1:53" hidden="1" x14ac:dyDescent="0.35">
      <c r="A245" s="158" t="s">
        <v>495</v>
      </c>
      <c r="B245" s="158" t="s">
        <v>103</v>
      </c>
      <c r="C245" s="158" t="s">
        <v>73</v>
      </c>
      <c r="D245" s="158" t="s">
        <v>65</v>
      </c>
      <c r="E245" s="158" t="s">
        <v>481</v>
      </c>
      <c r="F245" s="159">
        <v>555588739.27241635</v>
      </c>
      <c r="G245" s="159">
        <v>1117627407.5088158</v>
      </c>
      <c r="H245" s="159">
        <v>1682745022.8715849</v>
      </c>
      <c r="I245" s="159">
        <v>2256231018.4792433</v>
      </c>
      <c r="J245" s="159">
        <v>2835884532.8955665</v>
      </c>
      <c r="K245" s="159">
        <v>3415567909.0607471</v>
      </c>
      <c r="L245" s="159">
        <v>4009161899.4803133</v>
      </c>
      <c r="M245" s="159">
        <v>4611703645.4308434</v>
      </c>
      <c r="N245" s="159">
        <v>5215663456.9151306</v>
      </c>
      <c r="O245" s="159">
        <v>5835009627.8803329</v>
      </c>
      <c r="P245" s="159">
        <v>6463568350.7550993</v>
      </c>
      <c r="Q245" s="159">
        <v>7094289327.3335075</v>
      </c>
      <c r="R245" s="159">
        <v>541731656</v>
      </c>
      <c r="S245" s="159">
        <v>1090011733</v>
      </c>
      <c r="T245" s="159">
        <v>1660601514</v>
      </c>
      <c r="U245" s="159">
        <v>2223178980</v>
      </c>
      <c r="V245" s="159">
        <v>2795687895</v>
      </c>
      <c r="W245" s="159">
        <v>2795687895</v>
      </c>
      <c r="X245" s="159">
        <v>2795687895</v>
      </c>
      <c r="Y245" s="159">
        <v>2795687895</v>
      </c>
      <c r="Z245" s="159">
        <v>2795687895</v>
      </c>
      <c r="AA245" s="159">
        <v>2795687895</v>
      </c>
      <c r="AB245" s="159">
        <v>2795687895</v>
      </c>
      <c r="AC245" s="159">
        <v>2795687895</v>
      </c>
      <c r="AD245" s="159">
        <v>555588739.27241635</v>
      </c>
      <c r="AE245" s="159">
        <v>562038668.23639941</v>
      </c>
      <c r="AF245" s="159">
        <v>565117615.36276913</v>
      </c>
      <c r="AG245" s="159">
        <v>573485995.60765851</v>
      </c>
      <c r="AH245" s="159">
        <v>579653514.41632307</v>
      </c>
      <c r="AI245" s="159">
        <v>579683376.16518056</v>
      </c>
      <c r="AJ245" s="159">
        <v>593593990.41956627</v>
      </c>
      <c r="AK245" s="159">
        <v>602541745.95052993</v>
      </c>
      <c r="AL245" s="159">
        <v>603959811.48428762</v>
      </c>
      <c r="AM245" s="159">
        <v>619346170.96520269</v>
      </c>
      <c r="AN245" s="159">
        <v>628558722.87476635</v>
      </c>
      <c r="AO245" s="159">
        <v>630720976.57840788</v>
      </c>
      <c r="AP245" s="159">
        <v>541731656</v>
      </c>
      <c r="AQ245" s="159">
        <v>548280077</v>
      </c>
      <c r="AR245" s="159">
        <v>570589781</v>
      </c>
      <c r="AS245" s="159">
        <v>562577466</v>
      </c>
      <c r="AT245" s="159">
        <v>572508915</v>
      </c>
      <c r="AU245" s="159">
        <v>0</v>
      </c>
      <c r="AV245" s="159">
        <v>0</v>
      </c>
      <c r="AW245" s="159">
        <v>0</v>
      </c>
      <c r="AX245" s="159">
        <v>0</v>
      </c>
      <c r="AY245" s="159">
        <v>0</v>
      </c>
      <c r="AZ245" s="159">
        <v>0</v>
      </c>
      <c r="BA245" s="159">
        <v>0</v>
      </c>
    </row>
    <row r="246" spans="1:53" hidden="1" x14ac:dyDescent="0.35">
      <c r="A246" t="s">
        <v>495</v>
      </c>
      <c r="B246" t="s">
        <v>103</v>
      </c>
      <c r="C246" t="s">
        <v>74</v>
      </c>
      <c r="D246" t="s">
        <v>65</v>
      </c>
      <c r="E246" t="s">
        <v>482</v>
      </c>
      <c r="F246" s="104">
        <v>1471559118.3588636</v>
      </c>
      <c r="G246" s="104">
        <v>2960201829.5064259</v>
      </c>
      <c r="H246" s="104">
        <v>4456999588.4411106</v>
      </c>
      <c r="I246" s="104">
        <v>5975962242.7107658</v>
      </c>
      <c r="J246" s="104">
        <v>7511260484.6174669</v>
      </c>
      <c r="K246" s="104">
        <v>9046637819.79175</v>
      </c>
      <c r="L246" s="104">
        <v>10618859478.47558</v>
      </c>
      <c r="M246" s="104">
        <v>12214780593.807289</v>
      </c>
      <c r="N246" s="104">
        <v>13814457665.873045</v>
      </c>
      <c r="O246" s="104">
        <v>15454887791.397263</v>
      </c>
      <c r="P246" s="104">
        <v>17119718726.022879</v>
      </c>
      <c r="Q246" s="104">
        <v>18790276710.04472</v>
      </c>
      <c r="R246" s="104">
        <v>1579107873</v>
      </c>
      <c r="S246" s="104">
        <v>3184021726</v>
      </c>
      <c r="T246" s="104">
        <v>4830033952</v>
      </c>
      <c r="U246" s="104">
        <v>6431218348</v>
      </c>
      <c r="V246" s="104">
        <v>8060799217</v>
      </c>
      <c r="W246" s="104">
        <v>8060799217</v>
      </c>
      <c r="X246" s="104">
        <v>8060799217</v>
      </c>
      <c r="Y246" s="104">
        <v>8060799217</v>
      </c>
      <c r="Z246" s="104">
        <v>8060799217</v>
      </c>
      <c r="AA246" s="104">
        <v>8060799217</v>
      </c>
      <c r="AB246" s="104">
        <v>8060799217</v>
      </c>
      <c r="AC246" s="104">
        <v>8060799217</v>
      </c>
      <c r="AD246" s="104">
        <v>1471559118.3588636</v>
      </c>
      <c r="AE246" s="104">
        <v>1488642711.147562</v>
      </c>
      <c r="AF246" s="104">
        <v>1496797758.9346852</v>
      </c>
      <c r="AG246" s="104">
        <v>1518962654.2696555</v>
      </c>
      <c r="AH246" s="104">
        <v>1535298241.9067008</v>
      </c>
      <c r="AI246" s="104">
        <v>1535377335.1742837</v>
      </c>
      <c r="AJ246" s="104">
        <v>1572221658.6838303</v>
      </c>
      <c r="AK246" s="104">
        <v>1595921115.331708</v>
      </c>
      <c r="AL246" s="104">
        <v>1599677072.0657561</v>
      </c>
      <c r="AM246" s="104">
        <v>1640430125.5242176</v>
      </c>
      <c r="AN246" s="104">
        <v>1664830934.6256158</v>
      </c>
      <c r="AO246" s="104">
        <v>1670557984.0218399</v>
      </c>
      <c r="AP246" s="104">
        <v>1579107873</v>
      </c>
      <c r="AQ246" s="104">
        <v>1604913853</v>
      </c>
      <c r="AR246" s="104">
        <v>1646012226</v>
      </c>
      <c r="AS246" s="104">
        <v>1601184396</v>
      </c>
      <c r="AT246" s="104">
        <v>1629580869</v>
      </c>
      <c r="AU246" s="104">
        <v>0</v>
      </c>
      <c r="AV246" s="104">
        <v>0</v>
      </c>
      <c r="AW246" s="104">
        <v>0</v>
      </c>
      <c r="AX246" s="104">
        <v>0</v>
      </c>
      <c r="AY246" s="104">
        <v>0</v>
      </c>
      <c r="AZ246" s="104">
        <v>0</v>
      </c>
      <c r="BA246" s="104">
        <v>0</v>
      </c>
    </row>
    <row r="247" spans="1:53" hidden="1" x14ac:dyDescent="0.35">
      <c r="A247" t="s">
        <v>495</v>
      </c>
      <c r="B247" t="s">
        <v>103</v>
      </c>
      <c r="C247" t="s">
        <v>74</v>
      </c>
      <c r="D247" t="s">
        <v>65</v>
      </c>
      <c r="E247" t="s">
        <v>483</v>
      </c>
      <c r="F247" s="104">
        <v>473336745.94839019</v>
      </c>
      <c r="G247" s="104">
        <v>952168542.77093613</v>
      </c>
      <c r="H247" s="104">
        <v>1433623464.7771413</v>
      </c>
      <c r="I247" s="104">
        <v>1922207872.3074088</v>
      </c>
      <c r="J247" s="104">
        <v>2416046729.8959908</v>
      </c>
      <c r="K247" s="104">
        <v>2909911028.3584304</v>
      </c>
      <c r="L247" s="104">
        <v>3415626547.7328291</v>
      </c>
      <c r="M247" s="104">
        <v>3928965154.4507804</v>
      </c>
      <c r="N247" s="104">
        <v>4443511889.5519123</v>
      </c>
      <c r="O247" s="104">
        <v>4971167114.465538</v>
      </c>
      <c r="P247" s="104">
        <v>5506671021.3889246</v>
      </c>
      <c r="Q247" s="104">
        <v>6044017071.7174082</v>
      </c>
      <c r="R247" s="104">
        <v>373561394</v>
      </c>
      <c r="S247" s="104">
        <v>743961595</v>
      </c>
      <c r="T247" s="104">
        <v>1186774957</v>
      </c>
      <c r="U247" s="104">
        <v>1592862593</v>
      </c>
      <c r="V247" s="104">
        <v>2029231382</v>
      </c>
      <c r="W247" s="104">
        <v>2029231382</v>
      </c>
      <c r="X247" s="104">
        <v>2029231382</v>
      </c>
      <c r="Y247" s="104">
        <v>2029231382</v>
      </c>
      <c r="Z247" s="104">
        <v>2029231382</v>
      </c>
      <c r="AA247" s="104">
        <v>2029231382</v>
      </c>
      <c r="AB247" s="104">
        <v>2029231382</v>
      </c>
      <c r="AC247" s="104">
        <v>2029231382</v>
      </c>
      <c r="AD247" s="104">
        <v>473336745.94839019</v>
      </c>
      <c r="AE247" s="104">
        <v>478831796.82254595</v>
      </c>
      <c r="AF247" s="104">
        <v>481454922.0062052</v>
      </c>
      <c r="AG247" s="104">
        <v>488584407.5302676</v>
      </c>
      <c r="AH247" s="104">
        <v>493838857.58858198</v>
      </c>
      <c r="AI247" s="104">
        <v>493864298.46243954</v>
      </c>
      <c r="AJ247" s="104">
        <v>505715519.37439853</v>
      </c>
      <c r="AK247" s="104">
        <v>513338606.71795148</v>
      </c>
      <c r="AL247" s="104">
        <v>514546735.10113192</v>
      </c>
      <c r="AM247" s="104">
        <v>527655224.9136253</v>
      </c>
      <c r="AN247" s="104">
        <v>535503906.92338681</v>
      </c>
      <c r="AO247" s="104">
        <v>537346050.32848322</v>
      </c>
      <c r="AP247" s="104">
        <v>373561394</v>
      </c>
      <c r="AQ247" s="104">
        <v>370400201</v>
      </c>
      <c r="AR247" s="104">
        <v>442813362</v>
      </c>
      <c r="AS247" s="104">
        <v>406087636</v>
      </c>
      <c r="AT247" s="104">
        <v>436368789</v>
      </c>
      <c r="AU247" s="104">
        <v>0</v>
      </c>
      <c r="AV247" s="104">
        <v>0</v>
      </c>
      <c r="AW247" s="104">
        <v>0</v>
      </c>
      <c r="AX247" s="104">
        <v>0</v>
      </c>
      <c r="AY247" s="104">
        <v>0</v>
      </c>
      <c r="AZ247" s="104">
        <v>0</v>
      </c>
      <c r="BA247" s="104">
        <v>0</v>
      </c>
    </row>
    <row r="248" spans="1:53" hidden="1" x14ac:dyDescent="0.35">
      <c r="A248" t="s">
        <v>495</v>
      </c>
      <c r="B248" t="s">
        <v>103</v>
      </c>
      <c r="C248" t="s">
        <v>74</v>
      </c>
      <c r="D248" t="s">
        <v>65</v>
      </c>
      <c r="E248" t="s">
        <v>484</v>
      </c>
      <c r="F248" s="104">
        <v>146776885.69839454</v>
      </c>
      <c r="G248" s="104">
        <v>295257730.4934926</v>
      </c>
      <c r="H248" s="104">
        <v>444551979.59017968</v>
      </c>
      <c r="I248" s="104">
        <v>596057009.25864971</v>
      </c>
      <c r="J248" s="104">
        <v>749191390.17064476</v>
      </c>
      <c r="K248" s="104">
        <v>902333660.03752494</v>
      </c>
      <c r="L248" s="104">
        <v>1059150872.3466948</v>
      </c>
      <c r="M248" s="104">
        <v>1218331926.1054688</v>
      </c>
      <c r="N248" s="104">
        <v>1377887608.1244082</v>
      </c>
      <c r="O248" s="104">
        <v>1541508098.8178401</v>
      </c>
      <c r="P248" s="104">
        <v>1707562385.5604706</v>
      </c>
      <c r="Q248" s="104">
        <v>1874187902.1396272</v>
      </c>
      <c r="R248" s="104">
        <v>132123550</v>
      </c>
      <c r="S248" s="104">
        <v>268002917</v>
      </c>
      <c r="T248" s="104">
        <v>421467220</v>
      </c>
      <c r="U248" s="104">
        <v>566578665</v>
      </c>
      <c r="V248" s="104">
        <v>724277102</v>
      </c>
      <c r="W248" s="104">
        <v>724277102</v>
      </c>
      <c r="X248" s="104">
        <v>724277102</v>
      </c>
      <c r="Y248" s="104">
        <v>724277102</v>
      </c>
      <c r="Z248" s="104">
        <v>724277102</v>
      </c>
      <c r="AA248" s="104">
        <v>724277102</v>
      </c>
      <c r="AB248" s="104">
        <v>724277102</v>
      </c>
      <c r="AC248" s="104">
        <v>724277102</v>
      </c>
      <c r="AD248" s="104">
        <v>146776885.69839454</v>
      </c>
      <c r="AE248" s="104">
        <v>148480844.7950981</v>
      </c>
      <c r="AF248" s="104">
        <v>149294249.09668705</v>
      </c>
      <c r="AG248" s="104">
        <v>151505029.66847</v>
      </c>
      <c r="AH248" s="104">
        <v>153134380.91199511</v>
      </c>
      <c r="AI248" s="104">
        <v>153142269.86688021</v>
      </c>
      <c r="AJ248" s="104">
        <v>156817212.30916989</v>
      </c>
      <c r="AK248" s="104">
        <v>159181053.75877404</v>
      </c>
      <c r="AL248" s="104">
        <v>159555682.01893958</v>
      </c>
      <c r="AM248" s="104">
        <v>163620490.69343174</v>
      </c>
      <c r="AN248" s="104">
        <v>166054286.74263054</v>
      </c>
      <c r="AO248" s="104">
        <v>166625516.57915664</v>
      </c>
      <c r="AP248" s="104">
        <v>132123550</v>
      </c>
      <c r="AQ248" s="104">
        <v>135879367</v>
      </c>
      <c r="AR248" s="104">
        <v>153464303</v>
      </c>
      <c r="AS248" s="104">
        <v>145111445</v>
      </c>
      <c r="AT248" s="104">
        <v>157698437</v>
      </c>
      <c r="AU248" s="104">
        <v>0</v>
      </c>
      <c r="AV248" s="104">
        <v>0</v>
      </c>
      <c r="AW248" s="104">
        <v>0</v>
      </c>
      <c r="AX248" s="104">
        <v>0</v>
      </c>
      <c r="AY248" s="104">
        <v>0</v>
      </c>
      <c r="AZ248" s="104">
        <v>0</v>
      </c>
      <c r="BA248" s="104">
        <v>0</v>
      </c>
    </row>
    <row r="249" spans="1:53" hidden="1" x14ac:dyDescent="0.35">
      <c r="A249" t="s">
        <v>495</v>
      </c>
      <c r="B249" t="s">
        <v>103</v>
      </c>
      <c r="C249" t="s">
        <v>74</v>
      </c>
      <c r="D249" t="s">
        <v>65</v>
      </c>
      <c r="E249" t="s">
        <v>485</v>
      </c>
      <c r="F249" s="104">
        <v>1823291698.2062902</v>
      </c>
      <c r="G249" s="104">
        <v>3667750315.5791774</v>
      </c>
      <c r="H249" s="104">
        <v>5522313203.1395378</v>
      </c>
      <c r="I249" s="104">
        <v>7404338847.140789</v>
      </c>
      <c r="J249" s="104">
        <v>9306604616.7016335</v>
      </c>
      <c r="K249" s="104">
        <v>11208968384.430794</v>
      </c>
      <c r="L249" s="104">
        <v>13156983018.878717</v>
      </c>
      <c r="M249" s="104">
        <v>15134361762.467066</v>
      </c>
      <c r="N249" s="104">
        <v>17116394212.893675</v>
      </c>
      <c r="O249" s="104">
        <v>19148920525.999912</v>
      </c>
      <c r="P249" s="104">
        <v>21211679938.211075</v>
      </c>
      <c r="Q249" s="104">
        <v>23281535281.18647</v>
      </c>
      <c r="R249" s="104">
        <v>1870286293</v>
      </c>
      <c r="S249" s="104">
        <v>3693577366</v>
      </c>
      <c r="T249" s="104">
        <v>5551358476</v>
      </c>
      <c r="U249" s="104">
        <v>7870408496</v>
      </c>
      <c r="V249" s="104">
        <v>10116041825</v>
      </c>
      <c r="W249" s="104">
        <v>10116041825</v>
      </c>
      <c r="X249" s="104">
        <v>10116041825</v>
      </c>
      <c r="Y249" s="104">
        <v>10116041825</v>
      </c>
      <c r="Z249" s="104">
        <v>10116041825</v>
      </c>
      <c r="AA249" s="104">
        <v>10116041825</v>
      </c>
      <c r="AB249" s="104">
        <v>10116041825</v>
      </c>
      <c r="AC249" s="104">
        <v>10116041825</v>
      </c>
      <c r="AD249" s="104">
        <v>1823291698.2062902</v>
      </c>
      <c r="AE249" s="104">
        <v>1844458617.3728871</v>
      </c>
      <c r="AF249" s="104">
        <v>1854562887.56036</v>
      </c>
      <c r="AG249" s="104">
        <v>1882025644.0012517</v>
      </c>
      <c r="AH249" s="104">
        <v>1902265769.5608439</v>
      </c>
      <c r="AI249" s="104">
        <v>1902363767.7291598</v>
      </c>
      <c r="AJ249" s="104">
        <v>1948014634.4479241</v>
      </c>
      <c r="AK249" s="104">
        <v>1977378743.5883479</v>
      </c>
      <c r="AL249" s="104">
        <v>1982032450.426609</v>
      </c>
      <c r="AM249" s="104">
        <v>2032526313.1062391</v>
      </c>
      <c r="AN249" s="104">
        <v>2062759412.2111616</v>
      </c>
      <c r="AO249" s="104">
        <v>2069855342.9753959</v>
      </c>
      <c r="AP249" s="104">
        <v>1870286293</v>
      </c>
      <c r="AQ249" s="104">
        <v>1823291073</v>
      </c>
      <c r="AR249" s="104">
        <v>1857781110</v>
      </c>
      <c r="AS249" s="104">
        <v>2319050020</v>
      </c>
      <c r="AT249" s="104">
        <v>2245633329</v>
      </c>
      <c r="AU249" s="104">
        <v>0</v>
      </c>
      <c r="AV249" s="104">
        <v>0</v>
      </c>
      <c r="AW249" s="104">
        <v>0</v>
      </c>
      <c r="AX249" s="104">
        <v>0</v>
      </c>
      <c r="AY249" s="104">
        <v>0</v>
      </c>
      <c r="AZ249" s="104">
        <v>0</v>
      </c>
      <c r="BA249" s="104">
        <v>0</v>
      </c>
    </row>
    <row r="250" spans="1:53" hidden="1" x14ac:dyDescent="0.35">
      <c r="A250" t="s">
        <v>495</v>
      </c>
      <c r="B250" t="s">
        <v>103</v>
      </c>
      <c r="C250" t="s">
        <v>74</v>
      </c>
      <c r="D250" t="s">
        <v>65</v>
      </c>
      <c r="E250" t="s">
        <v>486</v>
      </c>
      <c r="F250" s="104">
        <v>566486380.14700031</v>
      </c>
      <c r="G250" s="104">
        <v>1139549201.9184241</v>
      </c>
      <c r="H250" s="104">
        <v>1715751363.0770452</v>
      </c>
      <c r="I250" s="104">
        <v>2300486046.7609234</v>
      </c>
      <c r="J250" s="104">
        <v>2891509222.5567627</v>
      </c>
      <c r="K250" s="104">
        <v>3482562845.8271804</v>
      </c>
      <c r="L250" s="104">
        <v>4087799934.2356925</v>
      </c>
      <c r="M250" s="104">
        <v>4702160284.6595831</v>
      </c>
      <c r="N250" s="104">
        <v>5317966515.3798981</v>
      </c>
      <c r="O250" s="104">
        <v>5949460902.5905676</v>
      </c>
      <c r="P250" s="104">
        <v>6590348542.0654917</v>
      </c>
      <c r="Q250" s="104">
        <v>7233440846.9465923</v>
      </c>
      <c r="R250" s="104">
        <v>444342693</v>
      </c>
      <c r="S250" s="104">
        <v>850327184</v>
      </c>
      <c r="T250" s="104">
        <v>1351917597</v>
      </c>
      <c r="U250" s="104">
        <v>1792530494</v>
      </c>
      <c r="V250" s="104">
        <v>2273528024</v>
      </c>
      <c r="W250" s="104">
        <v>2273528024</v>
      </c>
      <c r="X250" s="104">
        <v>2273528024</v>
      </c>
      <c r="Y250" s="104">
        <v>2273528024</v>
      </c>
      <c r="Z250" s="104">
        <v>2273528024</v>
      </c>
      <c r="AA250" s="104">
        <v>2273528024</v>
      </c>
      <c r="AB250" s="104">
        <v>2273528024</v>
      </c>
      <c r="AC250" s="104">
        <v>2273528024</v>
      </c>
      <c r="AD250" s="104">
        <v>566486380.14700031</v>
      </c>
      <c r="AE250" s="104">
        <v>573062821.77142382</v>
      </c>
      <c r="AF250" s="104">
        <v>576202161.15862107</v>
      </c>
      <c r="AG250" s="104">
        <v>584734683.68387818</v>
      </c>
      <c r="AH250" s="104">
        <v>591023175.79583907</v>
      </c>
      <c r="AI250" s="104">
        <v>591053623.27041757</v>
      </c>
      <c r="AJ250" s="104">
        <v>605237088.40851212</v>
      </c>
      <c r="AK250" s="104">
        <v>614360350.42389047</v>
      </c>
      <c r="AL250" s="104">
        <v>615806230.72031546</v>
      </c>
      <c r="AM250" s="104">
        <v>631494387.2106694</v>
      </c>
      <c r="AN250" s="104">
        <v>640887639.47492409</v>
      </c>
      <c r="AO250" s="104">
        <v>643092304.88110089</v>
      </c>
      <c r="AP250" s="104">
        <v>444342693</v>
      </c>
      <c r="AQ250" s="104">
        <v>405984491</v>
      </c>
      <c r="AR250" s="104">
        <v>501590413</v>
      </c>
      <c r="AS250" s="104">
        <v>440612897</v>
      </c>
      <c r="AT250" s="104">
        <v>480997530</v>
      </c>
      <c r="AU250" s="104">
        <v>0</v>
      </c>
      <c r="AV250" s="104">
        <v>0</v>
      </c>
      <c r="AW250" s="104">
        <v>0</v>
      </c>
      <c r="AX250" s="104">
        <v>0</v>
      </c>
      <c r="AY250" s="104">
        <v>0</v>
      </c>
      <c r="AZ250" s="104">
        <v>0</v>
      </c>
      <c r="BA250" s="104">
        <v>0</v>
      </c>
    </row>
    <row r="251" spans="1:53" hidden="1" x14ac:dyDescent="0.35">
      <c r="A251" t="s">
        <v>495</v>
      </c>
      <c r="B251" t="s">
        <v>103</v>
      </c>
      <c r="C251" t="s">
        <v>74</v>
      </c>
      <c r="D251" t="s">
        <v>65</v>
      </c>
      <c r="E251" t="s">
        <v>487</v>
      </c>
      <c r="F251" s="104">
        <v>120826151.91009827</v>
      </c>
      <c r="G251" s="104">
        <v>243054996.2106725</v>
      </c>
      <c r="H251" s="104">
        <v>365953431.71588683</v>
      </c>
      <c r="I251" s="104">
        <v>490671773.04574877</v>
      </c>
      <c r="J251" s="104">
        <v>616731389.87637043</v>
      </c>
      <c r="K251" s="104">
        <v>742797500.8634584</v>
      </c>
      <c r="L251" s="104">
        <v>871888809.93728995</v>
      </c>
      <c r="M251" s="104">
        <v>1002926023.9451461</v>
      </c>
      <c r="N251" s="104">
        <v>1134271630.4553857</v>
      </c>
      <c r="O251" s="104">
        <v>1268963371.3930779</v>
      </c>
      <c r="P251" s="104">
        <v>1405658603.6145608</v>
      </c>
      <c r="Q251" s="104">
        <v>1542824069.9786696</v>
      </c>
      <c r="R251" s="104">
        <v>95129892</v>
      </c>
      <c r="S251" s="104">
        <v>194048311</v>
      </c>
      <c r="T251" s="104">
        <v>314675490</v>
      </c>
      <c r="U251" s="104">
        <v>418019483</v>
      </c>
      <c r="V251" s="104">
        <v>528392858</v>
      </c>
      <c r="W251" s="104">
        <v>528392858</v>
      </c>
      <c r="X251" s="104">
        <v>528392858</v>
      </c>
      <c r="Y251" s="104">
        <v>528392858</v>
      </c>
      <c r="Z251" s="104">
        <v>528392858</v>
      </c>
      <c r="AA251" s="104">
        <v>528392858</v>
      </c>
      <c r="AB251" s="104">
        <v>528392858</v>
      </c>
      <c r="AC251" s="104">
        <v>528392858</v>
      </c>
      <c r="AD251" s="104">
        <v>120826151.91009827</v>
      </c>
      <c r="AE251" s="104">
        <v>122228844.30057424</v>
      </c>
      <c r="AF251" s="104">
        <v>122898435.50521436</v>
      </c>
      <c r="AG251" s="104">
        <v>124718341.32986195</v>
      </c>
      <c r="AH251" s="104">
        <v>126059616.8306217</v>
      </c>
      <c r="AI251" s="104">
        <v>126066110.98708799</v>
      </c>
      <c r="AJ251" s="104">
        <v>129091309.07383156</v>
      </c>
      <c r="AK251" s="104">
        <v>131037214.00785607</v>
      </c>
      <c r="AL251" s="104">
        <v>131345606.51023951</v>
      </c>
      <c r="AM251" s="104">
        <v>134691740.93769214</v>
      </c>
      <c r="AN251" s="104">
        <v>136695232.22148293</v>
      </c>
      <c r="AO251" s="104">
        <v>137165466.3641088</v>
      </c>
      <c r="AP251" s="104">
        <v>95129892</v>
      </c>
      <c r="AQ251" s="104">
        <v>98918419</v>
      </c>
      <c r="AR251" s="104">
        <v>120627179</v>
      </c>
      <c r="AS251" s="104">
        <v>103343993</v>
      </c>
      <c r="AT251" s="104">
        <v>110373375</v>
      </c>
      <c r="AU251" s="104">
        <v>0</v>
      </c>
      <c r="AV251" s="104">
        <v>0</v>
      </c>
      <c r="AW251" s="104">
        <v>0</v>
      </c>
      <c r="AX251" s="104">
        <v>0</v>
      </c>
      <c r="AY251" s="104">
        <v>0</v>
      </c>
      <c r="AZ251" s="104">
        <v>0</v>
      </c>
      <c r="BA251" s="104">
        <v>0</v>
      </c>
    </row>
    <row r="252" spans="1:53" hidden="1" x14ac:dyDescent="0.35">
      <c r="A252" t="s">
        <v>495</v>
      </c>
      <c r="B252" t="s">
        <v>103</v>
      </c>
      <c r="C252" t="s">
        <v>74</v>
      </c>
      <c r="D252" t="s">
        <v>65</v>
      </c>
      <c r="E252" t="s">
        <v>488</v>
      </c>
      <c r="F252" s="104">
        <v>291381183.64249444</v>
      </c>
      <c r="G252" s="104">
        <v>586145063.51889133</v>
      </c>
      <c r="H252" s="104">
        <v>882523712.00854182</v>
      </c>
      <c r="I252" s="104">
        <v>1183291197.7235825</v>
      </c>
      <c r="J252" s="104">
        <v>1487293268.3097267</v>
      </c>
      <c r="K252" s="104">
        <v>1791311000.0335302</v>
      </c>
      <c r="L252" s="104">
        <v>2102624220.236717</v>
      </c>
      <c r="M252" s="104">
        <v>2418630133.8176894</v>
      </c>
      <c r="N252" s="104">
        <v>2735379758.6809497</v>
      </c>
      <c r="O252" s="104">
        <v>3060198833.6978779</v>
      </c>
      <c r="P252" s="104">
        <v>3389849475.8255649</v>
      </c>
      <c r="Q252" s="104">
        <v>3720634122.2966938</v>
      </c>
      <c r="R252" s="104">
        <v>284541437</v>
      </c>
      <c r="S252" s="104">
        <v>573182083</v>
      </c>
      <c r="T252" s="104">
        <v>904237361</v>
      </c>
      <c r="U252" s="104">
        <v>1191554287</v>
      </c>
      <c r="V252" s="104">
        <v>1484986044</v>
      </c>
      <c r="W252" s="104">
        <v>1484986044</v>
      </c>
      <c r="X252" s="104">
        <v>1484986044</v>
      </c>
      <c r="Y252" s="104">
        <v>1484986044</v>
      </c>
      <c r="Z252" s="104">
        <v>1484986044</v>
      </c>
      <c r="AA252" s="104">
        <v>1484986044</v>
      </c>
      <c r="AB252" s="104">
        <v>1484986044</v>
      </c>
      <c r="AC252" s="104">
        <v>1484986044</v>
      </c>
      <c r="AD252" s="104">
        <v>291381183.64249444</v>
      </c>
      <c r="AE252" s="104">
        <v>294763879.87639683</v>
      </c>
      <c r="AF252" s="104">
        <v>296378648.48965049</v>
      </c>
      <c r="AG252" s="104">
        <v>300767485.71504062</v>
      </c>
      <c r="AH252" s="104">
        <v>304002070.58614409</v>
      </c>
      <c r="AI252" s="104">
        <v>304017731.7238034</v>
      </c>
      <c r="AJ252" s="104">
        <v>311313220.20318681</v>
      </c>
      <c r="AK252" s="104">
        <v>316005913.58097237</v>
      </c>
      <c r="AL252" s="104">
        <v>316749624.86326015</v>
      </c>
      <c r="AM252" s="104">
        <v>324819075.01692808</v>
      </c>
      <c r="AN252" s="104">
        <v>329650642.12768692</v>
      </c>
      <c r="AO252" s="104">
        <v>330784646.471129</v>
      </c>
      <c r="AP252" s="104">
        <v>284541437</v>
      </c>
      <c r="AQ252" s="104">
        <v>288640646</v>
      </c>
      <c r="AR252" s="104">
        <v>331055278</v>
      </c>
      <c r="AS252" s="104">
        <v>287316926</v>
      </c>
      <c r="AT252" s="104">
        <v>293431757</v>
      </c>
      <c r="AU252" s="104">
        <v>0</v>
      </c>
      <c r="AV252" s="104">
        <v>0</v>
      </c>
      <c r="AW252" s="104">
        <v>0</v>
      </c>
      <c r="AX252" s="104">
        <v>0</v>
      </c>
      <c r="AY252" s="104">
        <v>0</v>
      </c>
      <c r="AZ252" s="104">
        <v>0</v>
      </c>
      <c r="BA252" s="104">
        <v>0</v>
      </c>
    </row>
    <row r="253" spans="1:53" hidden="1" x14ac:dyDescent="0.35">
      <c r="A253" t="s">
        <v>495</v>
      </c>
      <c r="B253" t="s">
        <v>103</v>
      </c>
      <c r="C253" t="s">
        <v>74</v>
      </c>
      <c r="D253" t="s">
        <v>65</v>
      </c>
      <c r="E253" t="s">
        <v>489</v>
      </c>
      <c r="F253" s="104">
        <v>457916309.96347165</v>
      </c>
      <c r="G253" s="104">
        <v>921148652.20395005</v>
      </c>
      <c r="H253" s="104">
        <v>1386918663.0597539</v>
      </c>
      <c r="I253" s="104">
        <v>1859585893.9836414</v>
      </c>
      <c r="J253" s="104">
        <v>2337336394.6984043</v>
      </c>
      <c r="K253" s="104">
        <v>2815111507.4703946</v>
      </c>
      <c r="L253" s="104">
        <v>3304351750.2899003</v>
      </c>
      <c r="M253" s="104">
        <v>3800966734.3623695</v>
      </c>
      <c r="N253" s="104">
        <v>4298750488.2291203</v>
      </c>
      <c r="O253" s="104">
        <v>4809215681.5478277</v>
      </c>
      <c r="P253" s="104">
        <v>5327273861.3286057</v>
      </c>
      <c r="Q253" s="104">
        <v>5847114170.8884592</v>
      </c>
      <c r="R253" s="104">
        <v>438600346</v>
      </c>
      <c r="S253" s="104">
        <v>872235173</v>
      </c>
      <c r="T253" s="104">
        <v>1301710143</v>
      </c>
      <c r="U253" s="104">
        <v>1738596652</v>
      </c>
      <c r="V253" s="104">
        <v>2192709757</v>
      </c>
      <c r="W253" s="104">
        <v>2192709757</v>
      </c>
      <c r="X253" s="104">
        <v>2192709757</v>
      </c>
      <c r="Y253" s="104">
        <v>2192709757</v>
      </c>
      <c r="Z253" s="104">
        <v>2192709757</v>
      </c>
      <c r="AA253" s="104">
        <v>2192709757</v>
      </c>
      <c r="AB253" s="104">
        <v>2192709757</v>
      </c>
      <c r="AC253" s="104">
        <v>2192709757</v>
      </c>
      <c r="AD253" s="104">
        <v>457916309.96347165</v>
      </c>
      <c r="AE253" s="104">
        <v>463232342.2404784</v>
      </c>
      <c r="AF253" s="104">
        <v>465770010.85580379</v>
      </c>
      <c r="AG253" s="104">
        <v>472667230.92388743</v>
      </c>
      <c r="AH253" s="104">
        <v>477750500.71476275</v>
      </c>
      <c r="AI253" s="104">
        <v>477775112.77199012</v>
      </c>
      <c r="AJ253" s="104">
        <v>489240242.81950581</v>
      </c>
      <c r="AK253" s="104">
        <v>496614984.07246912</v>
      </c>
      <c r="AL253" s="104">
        <v>497783753.86675096</v>
      </c>
      <c r="AM253" s="104">
        <v>510465193.31870764</v>
      </c>
      <c r="AN253" s="104">
        <v>518058179.78077823</v>
      </c>
      <c r="AO253" s="104">
        <v>519840309.55985373</v>
      </c>
      <c r="AP253" s="104">
        <v>438600346</v>
      </c>
      <c r="AQ253" s="104">
        <v>433634827</v>
      </c>
      <c r="AR253" s="104">
        <v>429474970</v>
      </c>
      <c r="AS253" s="104">
        <v>436886509</v>
      </c>
      <c r="AT253" s="104">
        <v>454113105</v>
      </c>
      <c r="AU253" s="104">
        <v>0</v>
      </c>
      <c r="AV253" s="104">
        <v>0</v>
      </c>
      <c r="AW253" s="104">
        <v>0</v>
      </c>
      <c r="AX253" s="104">
        <v>0</v>
      </c>
      <c r="AY253" s="104">
        <v>0</v>
      </c>
      <c r="AZ253" s="104">
        <v>0</v>
      </c>
      <c r="BA253" s="104">
        <v>0</v>
      </c>
    </row>
    <row r="254" spans="1:53" hidden="1" x14ac:dyDescent="0.35">
      <c r="A254" t="s">
        <v>495</v>
      </c>
      <c r="B254" t="s">
        <v>103</v>
      </c>
      <c r="C254" t="s">
        <v>74</v>
      </c>
      <c r="D254" t="s">
        <v>65</v>
      </c>
      <c r="E254" t="s">
        <v>490</v>
      </c>
      <c r="F254" s="104">
        <v>327330470.29896855</v>
      </c>
      <c r="G254" s="104">
        <v>658460978.52516437</v>
      </c>
      <c r="H254" s="104">
        <v>991405478.18002021</v>
      </c>
      <c r="I254" s="104">
        <v>1329280289.8580956</v>
      </c>
      <c r="J254" s="104">
        <v>1670788754.7935457</v>
      </c>
      <c r="K254" s="104">
        <v>2012314813.066669</v>
      </c>
      <c r="L254" s="104">
        <v>2362036444.0434408</v>
      </c>
      <c r="M254" s="104">
        <v>2717029731.5874538</v>
      </c>
      <c r="N254" s="104">
        <v>3072858486.1329894</v>
      </c>
      <c r="O254" s="104">
        <v>3437752262.9316263</v>
      </c>
      <c r="P254" s="104">
        <v>3808073703.6407309</v>
      </c>
      <c r="Q254" s="104">
        <v>4179669056.9972472</v>
      </c>
      <c r="R254" s="104">
        <v>442714242</v>
      </c>
      <c r="S254" s="104">
        <v>882083281</v>
      </c>
      <c r="T254" s="104">
        <v>1354406459</v>
      </c>
      <c r="U254" s="104">
        <v>1548640048</v>
      </c>
      <c r="V254" s="104">
        <v>1938162401</v>
      </c>
      <c r="W254" s="104">
        <v>1938162401</v>
      </c>
      <c r="X254" s="104">
        <v>1938162401</v>
      </c>
      <c r="Y254" s="104">
        <v>1938162401</v>
      </c>
      <c r="Z254" s="104">
        <v>1938162401</v>
      </c>
      <c r="AA254" s="104">
        <v>1938162401</v>
      </c>
      <c r="AB254" s="104">
        <v>1938162401</v>
      </c>
      <c r="AC254" s="104">
        <v>1938162401</v>
      </c>
      <c r="AD254" s="104">
        <v>327330470.29896855</v>
      </c>
      <c r="AE254" s="104">
        <v>331130508.22619575</v>
      </c>
      <c r="AF254" s="104">
        <v>332944499.65485585</v>
      </c>
      <c r="AG254" s="104">
        <v>337874811.67807555</v>
      </c>
      <c r="AH254" s="104">
        <v>341508464.9354502</v>
      </c>
      <c r="AI254" s="104">
        <v>341526058.27312338</v>
      </c>
      <c r="AJ254" s="104">
        <v>349721630.97677207</v>
      </c>
      <c r="AK254" s="104">
        <v>354993287.54401302</v>
      </c>
      <c r="AL254" s="104">
        <v>355828754.54553568</v>
      </c>
      <c r="AM254" s="104">
        <v>364893776.79863697</v>
      </c>
      <c r="AN254" s="104">
        <v>370321440.70910466</v>
      </c>
      <c r="AO254" s="104">
        <v>371595353.35651636</v>
      </c>
      <c r="AP254" s="104">
        <v>442714242</v>
      </c>
      <c r="AQ254" s="104">
        <v>439369039</v>
      </c>
      <c r="AR254" s="104">
        <v>472323178</v>
      </c>
      <c r="AS254" s="104">
        <v>194233589</v>
      </c>
      <c r="AT254" s="104">
        <v>389522353</v>
      </c>
      <c r="AU254" s="104">
        <v>0</v>
      </c>
      <c r="AV254" s="104">
        <v>0</v>
      </c>
      <c r="AW254" s="104">
        <v>0</v>
      </c>
      <c r="AX254" s="104">
        <v>0</v>
      </c>
      <c r="AY254" s="104">
        <v>0</v>
      </c>
      <c r="AZ254" s="104">
        <v>0</v>
      </c>
      <c r="BA254" s="104">
        <v>0</v>
      </c>
    </row>
    <row r="255" spans="1:53" hidden="1" x14ac:dyDescent="0.35">
      <c r="A255" t="s">
        <v>495</v>
      </c>
      <c r="B255" t="s">
        <v>103</v>
      </c>
      <c r="C255" t="s">
        <v>74</v>
      </c>
      <c r="D255" t="s">
        <v>65</v>
      </c>
      <c r="E255" t="s">
        <v>491</v>
      </c>
      <c r="F255" s="104">
        <v>99418355.117774263</v>
      </c>
      <c r="G255" s="104">
        <v>199990875.68725556</v>
      </c>
      <c r="H255" s="104">
        <v>301114350.29370874</v>
      </c>
      <c r="I255" s="104">
        <v>403735282.53408825</v>
      </c>
      <c r="J255" s="104">
        <v>507459845.08907485</v>
      </c>
      <c r="K255" s="104">
        <v>611189751.17560291</v>
      </c>
      <c r="L255" s="104">
        <v>717408855.27874291</v>
      </c>
      <c r="M255" s="104">
        <v>825229091.79153073</v>
      </c>
      <c r="N255" s="104">
        <v>933303080.28460526</v>
      </c>
      <c r="O255" s="104">
        <v>1044130340.1144001</v>
      </c>
      <c r="P255" s="104">
        <v>1156606115.6403291</v>
      </c>
      <c r="Q255" s="104">
        <v>1269468809.9271474</v>
      </c>
      <c r="R255" s="104">
        <v>95426409</v>
      </c>
      <c r="S255" s="104">
        <v>181314059</v>
      </c>
      <c r="T255" s="104">
        <v>284711947</v>
      </c>
      <c r="U255" s="104">
        <v>373162796</v>
      </c>
      <c r="V255" s="104">
        <v>474724587</v>
      </c>
      <c r="W255" s="104">
        <v>474724587</v>
      </c>
      <c r="X255" s="104">
        <v>474724587</v>
      </c>
      <c r="Y255" s="104">
        <v>474724587</v>
      </c>
      <c r="Z255" s="104">
        <v>474724587</v>
      </c>
      <c r="AA255" s="104">
        <v>474724587</v>
      </c>
      <c r="AB255" s="104">
        <v>474724587</v>
      </c>
      <c r="AC255" s="104">
        <v>474724587</v>
      </c>
      <c r="AD255" s="104">
        <v>99418355.117774263</v>
      </c>
      <c r="AE255" s="104">
        <v>100572520.5694813</v>
      </c>
      <c r="AF255" s="104">
        <v>101123474.6064532</v>
      </c>
      <c r="AG255" s="104">
        <v>102620932.24037953</v>
      </c>
      <c r="AH255" s="104">
        <v>103724562.55498661</v>
      </c>
      <c r="AI255" s="104">
        <v>103729906.086528</v>
      </c>
      <c r="AJ255" s="104">
        <v>106219104.10314004</v>
      </c>
      <c r="AK255" s="104">
        <v>107820236.51278777</v>
      </c>
      <c r="AL255" s="104">
        <v>108073988.49307452</v>
      </c>
      <c r="AM255" s="104">
        <v>110827259.8297949</v>
      </c>
      <c r="AN255" s="104">
        <v>112475775.52592899</v>
      </c>
      <c r="AO255" s="104">
        <v>112862694.28681833</v>
      </c>
      <c r="AP255" s="104">
        <v>95426409</v>
      </c>
      <c r="AQ255" s="104">
        <v>85887650</v>
      </c>
      <c r="AR255" s="104">
        <v>103397888</v>
      </c>
      <c r="AS255" s="104">
        <v>88450849</v>
      </c>
      <c r="AT255" s="104">
        <v>101561791</v>
      </c>
      <c r="AU255" s="104">
        <v>0</v>
      </c>
      <c r="AV255" s="104">
        <v>0</v>
      </c>
      <c r="AW255" s="104">
        <v>0</v>
      </c>
      <c r="AX255" s="104">
        <v>0</v>
      </c>
      <c r="AY255" s="104">
        <v>0</v>
      </c>
      <c r="AZ255" s="104">
        <v>0</v>
      </c>
      <c r="BA255" s="104">
        <v>0</v>
      </c>
    </row>
    <row r="256" spans="1:53" hidden="1" x14ac:dyDescent="0.35">
      <c r="A256" t="s">
        <v>495</v>
      </c>
      <c r="B256" t="s">
        <v>103</v>
      </c>
      <c r="C256" t="s">
        <v>74</v>
      </c>
      <c r="D256" t="s">
        <v>65</v>
      </c>
      <c r="E256" t="s">
        <v>492</v>
      </c>
      <c r="F256" s="104">
        <v>639657864.84083593</v>
      </c>
      <c r="G256" s="104">
        <v>1286741632.1484487</v>
      </c>
      <c r="H256" s="104">
        <v>1937370238.6610291</v>
      </c>
      <c r="I256" s="104">
        <v>2597633490.1209354</v>
      </c>
      <c r="J256" s="104">
        <v>3264997500.8901153</v>
      </c>
      <c r="K256" s="104">
        <v>3932395891.950263</v>
      </c>
      <c r="L256" s="104">
        <v>4615809787.2559385</v>
      </c>
      <c r="M256" s="104">
        <v>5309525371.1911373</v>
      </c>
      <c r="N256" s="104">
        <v>6004873595.7963324</v>
      </c>
      <c r="O256" s="104">
        <v>6717936372.8349056</v>
      </c>
      <c r="P256" s="104">
        <v>7441605702.6483316</v>
      </c>
      <c r="Q256" s="104">
        <v>8167764468.4231968</v>
      </c>
      <c r="R256" s="104">
        <v>767837110</v>
      </c>
      <c r="S256" s="104">
        <v>1546684702</v>
      </c>
      <c r="T256" s="104">
        <v>2351124264</v>
      </c>
      <c r="U256" s="104">
        <v>3120012391</v>
      </c>
      <c r="V256" s="104">
        <v>3908869066</v>
      </c>
      <c r="W256" s="104">
        <v>3908869066</v>
      </c>
      <c r="X256" s="104">
        <v>3908869066</v>
      </c>
      <c r="Y256" s="104">
        <v>3908869066</v>
      </c>
      <c r="Z256" s="104">
        <v>3908869066</v>
      </c>
      <c r="AA256" s="104">
        <v>3908869066</v>
      </c>
      <c r="AB256" s="104">
        <v>3908869066</v>
      </c>
      <c r="AC256" s="104">
        <v>3908869066</v>
      </c>
      <c r="AD256" s="104">
        <v>639657864.84083593</v>
      </c>
      <c r="AE256" s="104">
        <v>647083767.30761278</v>
      </c>
      <c r="AF256" s="104">
        <v>650628606.51258039</v>
      </c>
      <c r="AG256" s="104">
        <v>660263251.45990646</v>
      </c>
      <c r="AH256" s="104">
        <v>667364010.76917982</v>
      </c>
      <c r="AI256" s="104">
        <v>667398391.06014752</v>
      </c>
      <c r="AJ256" s="104">
        <v>683413895.30567527</v>
      </c>
      <c r="AK256" s="104">
        <v>693715583.93519902</v>
      </c>
      <c r="AL256" s="104">
        <v>695348224.60519481</v>
      </c>
      <c r="AM256" s="104">
        <v>713062777.03857303</v>
      </c>
      <c r="AN256" s="104">
        <v>723669329.8134259</v>
      </c>
      <c r="AO256" s="104">
        <v>726158765.77486527</v>
      </c>
      <c r="AP256" s="104">
        <v>767837110</v>
      </c>
      <c r="AQ256" s="104">
        <v>778847592</v>
      </c>
      <c r="AR256" s="104">
        <v>804439562</v>
      </c>
      <c r="AS256" s="104">
        <v>768888127</v>
      </c>
      <c r="AT256" s="104">
        <v>788856675</v>
      </c>
      <c r="AU256" s="104">
        <v>0</v>
      </c>
      <c r="AV256" s="104">
        <v>0</v>
      </c>
      <c r="AW256" s="104">
        <v>0</v>
      </c>
      <c r="AX256" s="104">
        <v>0</v>
      </c>
      <c r="AY256" s="104">
        <v>0</v>
      </c>
      <c r="AZ256" s="104">
        <v>0</v>
      </c>
      <c r="BA256" s="104">
        <v>0</v>
      </c>
    </row>
    <row r="257" spans="1:53" hidden="1" x14ac:dyDescent="0.35">
      <c r="A257" t="s">
        <v>495</v>
      </c>
      <c r="B257" t="s">
        <v>103</v>
      </c>
      <c r="C257" t="s">
        <v>74</v>
      </c>
      <c r="D257" t="s">
        <v>65</v>
      </c>
      <c r="E257" t="s">
        <v>493</v>
      </c>
      <c r="F257" s="104">
        <v>394652349.69124502</v>
      </c>
      <c r="G257" s="104">
        <v>793886289.03873658</v>
      </c>
      <c r="H257" s="104">
        <v>1195307302.4431791</v>
      </c>
      <c r="I257" s="104">
        <v>1602672642.4570494</v>
      </c>
      <c r="J257" s="104">
        <v>2014418967.2129645</v>
      </c>
      <c r="K257" s="104">
        <v>2426186503.7187219</v>
      </c>
      <c r="L257" s="104">
        <v>2847835191.8985233</v>
      </c>
      <c r="M257" s="104">
        <v>3275839755.3780694</v>
      </c>
      <c r="N257" s="104">
        <v>3704851615.9019122</v>
      </c>
      <c r="O257" s="104">
        <v>4144792896.8641343</v>
      </c>
      <c r="P257" s="104">
        <v>4591278146.414566</v>
      </c>
      <c r="Q257" s="104">
        <v>5039299313.5321684</v>
      </c>
      <c r="R257" s="104">
        <v>342154857</v>
      </c>
      <c r="S257" s="104">
        <v>679047043</v>
      </c>
      <c r="T257" s="104">
        <v>1035879621</v>
      </c>
      <c r="U257" s="104">
        <v>1527717173</v>
      </c>
      <c r="V257" s="104">
        <v>1861158323</v>
      </c>
      <c r="W257" s="104">
        <v>1861158323</v>
      </c>
      <c r="X257" s="104">
        <v>1861158323</v>
      </c>
      <c r="Y257" s="104">
        <v>1861158323</v>
      </c>
      <c r="Z257" s="104">
        <v>1861158323</v>
      </c>
      <c r="AA257" s="104">
        <v>1861158323</v>
      </c>
      <c r="AB257" s="104">
        <v>1861158323</v>
      </c>
      <c r="AC257" s="104">
        <v>1861158323</v>
      </c>
      <c r="AD257" s="104">
        <v>394652349.69124502</v>
      </c>
      <c r="AE257" s="104">
        <v>399233939.3474915</v>
      </c>
      <c r="AF257" s="104">
        <v>401421013.40444261</v>
      </c>
      <c r="AG257" s="104">
        <v>407365340.01387036</v>
      </c>
      <c r="AH257" s="104">
        <v>411746324.75591522</v>
      </c>
      <c r="AI257" s="104">
        <v>411767536.50575721</v>
      </c>
      <c r="AJ257" s="104">
        <v>421648688.17980158</v>
      </c>
      <c r="AK257" s="104">
        <v>428004563.47954595</v>
      </c>
      <c r="AL257" s="104">
        <v>429011860.52384269</v>
      </c>
      <c r="AM257" s="104">
        <v>439941280.96222192</v>
      </c>
      <c r="AN257" s="104">
        <v>446485249.55043191</v>
      </c>
      <c r="AO257" s="104">
        <v>448021167.11760259</v>
      </c>
      <c r="AP257" s="104">
        <v>342154857</v>
      </c>
      <c r="AQ257" s="104">
        <v>336892186</v>
      </c>
      <c r="AR257" s="104">
        <v>356832578</v>
      </c>
      <c r="AS257" s="104">
        <v>491837552</v>
      </c>
      <c r="AT257" s="104">
        <v>333441150</v>
      </c>
      <c r="AU257" s="104">
        <v>0</v>
      </c>
      <c r="AV257" s="104">
        <v>0</v>
      </c>
      <c r="AW257" s="104">
        <v>0</v>
      </c>
      <c r="AX257" s="104">
        <v>0</v>
      </c>
      <c r="AY257" s="104">
        <v>0</v>
      </c>
      <c r="AZ257" s="104">
        <v>0</v>
      </c>
      <c r="BA257" s="104">
        <v>0</v>
      </c>
    </row>
    <row r="258" spans="1:53" s="80" customFormat="1" hidden="1" x14ac:dyDescent="0.35">
      <c r="A258" s="80" t="s">
        <v>496</v>
      </c>
      <c r="B258" s="80" t="s">
        <v>123</v>
      </c>
      <c r="C258" s="80" t="s">
        <v>70</v>
      </c>
      <c r="D258" s="80" t="s">
        <v>65</v>
      </c>
      <c r="E258" s="80" t="s">
        <v>443</v>
      </c>
      <c r="F258" s="105">
        <v>412645534.79389691</v>
      </c>
      <c r="G258" s="105">
        <v>766721975.24766874</v>
      </c>
      <c r="H258" s="105">
        <v>927418725.91970718</v>
      </c>
      <c r="I258" s="105">
        <v>1261745863.3011539</v>
      </c>
      <c r="J258" s="105">
        <v>1609754841.3335493</v>
      </c>
      <c r="K258" s="105">
        <v>2063059659.7370982</v>
      </c>
      <c r="L258" s="105">
        <v>2435884642.6289225</v>
      </c>
      <c r="M258" s="105">
        <v>2882282973.6778808</v>
      </c>
      <c r="N258" s="105">
        <v>2981175021.8457489</v>
      </c>
      <c r="O258" s="105">
        <v>3217972276.2379332</v>
      </c>
      <c r="P258" s="105">
        <v>3565395805.1657462</v>
      </c>
      <c r="Q258" s="105">
        <v>3578016850.9679046</v>
      </c>
      <c r="R258" s="105">
        <v>443986217</v>
      </c>
      <c r="S258" s="105">
        <v>789418699</v>
      </c>
      <c r="T258" s="105">
        <v>1489407552</v>
      </c>
      <c r="U258" s="105">
        <v>1759814346</v>
      </c>
      <c r="V258" s="105">
        <v>2387125669</v>
      </c>
      <c r="W258" s="105">
        <v>2387125669</v>
      </c>
      <c r="X258" s="105">
        <v>2387125669</v>
      </c>
      <c r="Y258" s="105">
        <v>2387125669</v>
      </c>
      <c r="Z258" s="105">
        <v>2387125669</v>
      </c>
      <c r="AA258" s="105">
        <v>2387125669</v>
      </c>
      <c r="AB258" s="105">
        <v>2387125669</v>
      </c>
      <c r="AC258" s="105">
        <v>2387125669</v>
      </c>
      <c r="AD258" s="105">
        <v>412645534.79389691</v>
      </c>
      <c r="AE258" s="105">
        <v>354076440.45377183</v>
      </c>
      <c r="AF258" s="105">
        <v>160696750.67203844</v>
      </c>
      <c r="AG258" s="105">
        <v>334327137.38144678</v>
      </c>
      <c r="AH258" s="105">
        <v>348008978.03239536</v>
      </c>
      <c r="AI258" s="105">
        <v>453304818.40354884</v>
      </c>
      <c r="AJ258" s="105">
        <v>372824982.89182442</v>
      </c>
      <c r="AK258" s="105">
        <v>446398331.04895836</v>
      </c>
      <c r="AL258" s="105">
        <v>98892048.167868093</v>
      </c>
      <c r="AM258" s="105">
        <v>236797254.39218432</v>
      </c>
      <c r="AN258" s="105">
        <v>347423528.92781305</v>
      </c>
      <c r="AO258" s="105">
        <v>12621045.802158207</v>
      </c>
      <c r="AP258" s="105">
        <v>443986217</v>
      </c>
      <c r="AQ258" s="105">
        <v>345432482</v>
      </c>
      <c r="AR258" s="105">
        <v>699988853</v>
      </c>
      <c r="AS258" s="105">
        <v>270406794</v>
      </c>
      <c r="AT258" s="105">
        <v>627311323</v>
      </c>
      <c r="AU258" s="105">
        <v>0</v>
      </c>
      <c r="AV258" s="105">
        <v>0</v>
      </c>
      <c r="AW258" s="105">
        <v>0</v>
      </c>
      <c r="AX258" s="105">
        <v>0</v>
      </c>
      <c r="AY258" s="105">
        <v>0</v>
      </c>
      <c r="AZ258" s="105">
        <v>0</v>
      </c>
      <c r="BA258" s="105">
        <v>0</v>
      </c>
    </row>
    <row r="259" spans="1:53" hidden="1" x14ac:dyDescent="0.35">
      <c r="A259" t="s">
        <v>496</v>
      </c>
      <c r="B259" t="s">
        <v>123</v>
      </c>
      <c r="C259" t="s">
        <v>70</v>
      </c>
      <c r="D259" t="s">
        <v>65</v>
      </c>
      <c r="E259" t="s">
        <v>444</v>
      </c>
      <c r="F259" s="104">
        <v>301704142.86146146</v>
      </c>
      <c r="G259" s="104">
        <v>560585725.15678144</v>
      </c>
      <c r="H259" s="104">
        <v>678078515.78238451</v>
      </c>
      <c r="I259" s="104">
        <v>922520473.62248504</v>
      </c>
      <c r="J259" s="104">
        <v>1176965854.8812425</v>
      </c>
      <c r="K259" s="104">
        <v>1508397871.3690069</v>
      </c>
      <c r="L259" s="104">
        <v>1780987375.9589415</v>
      </c>
      <c r="M259" s="104">
        <v>2107369741.6646101</v>
      </c>
      <c r="N259" s="104">
        <v>2179674269.6736269</v>
      </c>
      <c r="O259" s="104">
        <v>2352807641.1616397</v>
      </c>
      <c r="P259" s="104">
        <v>2606824973.6342273</v>
      </c>
      <c r="Q259" s="104">
        <v>2616052801.1149178</v>
      </c>
      <c r="R259" s="104">
        <v>330632500</v>
      </c>
      <c r="S259" s="104">
        <v>451942482</v>
      </c>
      <c r="T259" s="104">
        <v>770185502</v>
      </c>
      <c r="U259" s="104">
        <v>861495252</v>
      </c>
      <c r="V259" s="104">
        <v>951455008</v>
      </c>
      <c r="W259" s="104">
        <v>951455008</v>
      </c>
      <c r="X259" s="104">
        <v>951455008</v>
      </c>
      <c r="Y259" s="104">
        <v>951455008</v>
      </c>
      <c r="Z259" s="104">
        <v>951455008</v>
      </c>
      <c r="AA259" s="104">
        <v>951455008</v>
      </c>
      <c r="AB259" s="104">
        <v>951455008</v>
      </c>
      <c r="AC259" s="104">
        <v>951455008</v>
      </c>
      <c r="AD259" s="104">
        <v>301704142.86146146</v>
      </c>
      <c r="AE259" s="104">
        <v>258881582.29531994</v>
      </c>
      <c r="AF259" s="104">
        <v>117492790.62560309</v>
      </c>
      <c r="AG259" s="104">
        <v>244441957.84010056</v>
      </c>
      <c r="AH259" s="104">
        <v>254445381.25875753</v>
      </c>
      <c r="AI259" s="104">
        <v>331432016.4877643</v>
      </c>
      <c r="AJ259" s="104">
        <v>272589504.58993447</v>
      </c>
      <c r="AK259" s="104">
        <v>326382365.70566875</v>
      </c>
      <c r="AL259" s="104">
        <v>72304528.009016737</v>
      </c>
      <c r="AM259" s="104">
        <v>173133371.48801267</v>
      </c>
      <c r="AN259" s="104">
        <v>254017332.47258756</v>
      </c>
      <c r="AO259" s="104">
        <v>9227827.480690591</v>
      </c>
      <c r="AP259" s="104">
        <v>330632500</v>
      </c>
      <c r="AQ259" s="104">
        <v>121309982</v>
      </c>
      <c r="AR259" s="104">
        <v>318243020</v>
      </c>
      <c r="AS259" s="104">
        <v>91309750</v>
      </c>
      <c r="AT259" s="104">
        <v>89959756</v>
      </c>
      <c r="AU259" s="104">
        <v>0</v>
      </c>
      <c r="AV259" s="104">
        <v>0</v>
      </c>
      <c r="AW259" s="104">
        <v>0</v>
      </c>
      <c r="AX259" s="104">
        <v>0</v>
      </c>
      <c r="AY259" s="104">
        <v>0</v>
      </c>
      <c r="AZ259" s="104">
        <v>0</v>
      </c>
      <c r="BA259" s="104">
        <v>0</v>
      </c>
    </row>
    <row r="260" spans="1:53" hidden="1" x14ac:dyDescent="0.35">
      <c r="A260" t="s">
        <v>496</v>
      </c>
      <c r="B260" t="s">
        <v>123</v>
      </c>
      <c r="C260" t="s">
        <v>70</v>
      </c>
      <c r="D260" t="s">
        <v>65</v>
      </c>
      <c r="E260" t="s">
        <v>445</v>
      </c>
      <c r="F260" s="104">
        <v>500033314.04994422</v>
      </c>
      <c r="G260" s="104">
        <v>927816675.83093071</v>
      </c>
      <c r="H260" s="104">
        <v>1117049766.1090109</v>
      </c>
      <c r="I260" s="104">
        <v>1520470685.1990724</v>
      </c>
      <c r="J260" s="104">
        <v>1940769316.7605267</v>
      </c>
      <c r="K260" s="104">
        <v>2490959310.4242592</v>
      </c>
      <c r="L260" s="104">
        <v>2941870591.6570206</v>
      </c>
      <c r="M260" s="104">
        <v>3483540846.5858917</v>
      </c>
      <c r="N260" s="104">
        <v>3596532587.117434</v>
      </c>
      <c r="O260" s="104">
        <v>3879642112.1154108</v>
      </c>
      <c r="P260" s="104">
        <v>4299218542.4828987</v>
      </c>
      <c r="Q260" s="104">
        <v>4305787674.4126978</v>
      </c>
      <c r="R260" s="104">
        <v>2982219460</v>
      </c>
      <c r="S260" s="104">
        <v>3743291563</v>
      </c>
      <c r="T260" s="104">
        <v>1521487114</v>
      </c>
      <c r="U260" s="104">
        <v>2060688674</v>
      </c>
      <c r="V260" s="104">
        <v>2470047651</v>
      </c>
      <c r="W260" s="104">
        <v>2470047651</v>
      </c>
      <c r="X260" s="104">
        <v>2470047651</v>
      </c>
      <c r="Y260" s="104">
        <v>2470047651</v>
      </c>
      <c r="Z260" s="104">
        <v>2470047651</v>
      </c>
      <c r="AA260" s="104">
        <v>2470047651</v>
      </c>
      <c r="AB260" s="104">
        <v>2470047651</v>
      </c>
      <c r="AC260" s="104">
        <v>2470047651</v>
      </c>
      <c r="AD260" s="104">
        <v>500033314.04994422</v>
      </c>
      <c r="AE260" s="104">
        <v>427783361.78098643</v>
      </c>
      <c r="AF260" s="104">
        <v>189233090.27808022</v>
      </c>
      <c r="AG260" s="104">
        <v>403420919.09006149</v>
      </c>
      <c r="AH260" s="104">
        <v>420298631.5614543</v>
      </c>
      <c r="AI260" s="104">
        <v>550189993.66373253</v>
      </c>
      <c r="AJ260" s="104">
        <v>450911281.23276114</v>
      </c>
      <c r="AK260" s="104">
        <v>541670254.92887139</v>
      </c>
      <c r="AL260" s="104">
        <v>112991740.53154249</v>
      </c>
      <c r="AM260" s="104">
        <v>283109524.99797666</v>
      </c>
      <c r="AN260" s="104">
        <v>419576430.36748821</v>
      </c>
      <c r="AO260" s="104">
        <v>6569131.9297992047</v>
      </c>
      <c r="AP260" s="104">
        <v>2982219460</v>
      </c>
      <c r="AQ260" s="104">
        <v>761072103</v>
      </c>
      <c r="AR260" s="104">
        <v>-2221804449</v>
      </c>
      <c r="AS260" s="104">
        <v>539201560</v>
      </c>
      <c r="AT260" s="104">
        <v>409358977</v>
      </c>
      <c r="AU260" s="104">
        <v>0</v>
      </c>
      <c r="AV260" s="104">
        <v>0</v>
      </c>
      <c r="AW260" s="104">
        <v>0</v>
      </c>
      <c r="AX260" s="104">
        <v>0</v>
      </c>
      <c r="AY260" s="104">
        <v>0</v>
      </c>
      <c r="AZ260" s="104">
        <v>0</v>
      </c>
      <c r="BA260" s="104">
        <v>0</v>
      </c>
    </row>
    <row r="261" spans="1:53" hidden="1" x14ac:dyDescent="0.35">
      <c r="A261" t="s">
        <v>496</v>
      </c>
      <c r="B261" t="s">
        <v>123</v>
      </c>
      <c r="C261" t="s">
        <v>70</v>
      </c>
      <c r="D261" t="s">
        <v>65</v>
      </c>
      <c r="E261" t="s">
        <v>446</v>
      </c>
      <c r="F261" s="104">
        <v>627566321.50355673</v>
      </c>
      <c r="G261" s="104">
        <v>1166058636.4092097</v>
      </c>
      <c r="H261" s="104">
        <v>1410452093.246676</v>
      </c>
      <c r="I261" s="104">
        <v>1918908950.5105824</v>
      </c>
      <c r="J261" s="104">
        <v>2448173648.1234756</v>
      </c>
      <c r="K261" s="104">
        <v>3137576085.368897</v>
      </c>
      <c r="L261" s="104">
        <v>3704581864.7841773</v>
      </c>
      <c r="M261" s="104">
        <v>4383480665.1350517</v>
      </c>
      <c r="N261" s="104">
        <v>4533879284.9229994</v>
      </c>
      <c r="O261" s="104">
        <v>4894009152.6926069</v>
      </c>
      <c r="P261" s="104">
        <v>5422383478.0367832</v>
      </c>
      <c r="Q261" s="104">
        <v>5441578023.0390558</v>
      </c>
      <c r="R261" s="104">
        <v>86861834</v>
      </c>
      <c r="S261" s="104">
        <v>510268034</v>
      </c>
      <c r="T261" s="104">
        <v>1075675443</v>
      </c>
      <c r="U261" s="104">
        <v>1147780043</v>
      </c>
      <c r="V261" s="104">
        <v>1349164771</v>
      </c>
      <c r="W261" s="104">
        <v>1349164771</v>
      </c>
      <c r="X261" s="104">
        <v>1349164771</v>
      </c>
      <c r="Y261" s="104">
        <v>1349164771</v>
      </c>
      <c r="Z261" s="104">
        <v>1349164771</v>
      </c>
      <c r="AA261" s="104">
        <v>1349164771</v>
      </c>
      <c r="AB261" s="104">
        <v>1349164771</v>
      </c>
      <c r="AC261" s="104">
        <v>1349164771</v>
      </c>
      <c r="AD261" s="104">
        <v>627566321.50355673</v>
      </c>
      <c r="AE261" s="104">
        <v>538492314.90565288</v>
      </c>
      <c r="AF261" s="104">
        <v>244393456.83746612</v>
      </c>
      <c r="AG261" s="104">
        <v>508456857.26390648</v>
      </c>
      <c r="AH261" s="104">
        <v>529264697.61289299</v>
      </c>
      <c r="AI261" s="104">
        <v>689402437.24542141</v>
      </c>
      <c r="AJ261" s="104">
        <v>567005779.41528034</v>
      </c>
      <c r="AK261" s="104">
        <v>678898800.35087466</v>
      </c>
      <c r="AL261" s="104">
        <v>150398619.78794739</v>
      </c>
      <c r="AM261" s="104">
        <v>360129867.76960742</v>
      </c>
      <c r="AN261" s="104">
        <v>528374325.34417641</v>
      </c>
      <c r="AO261" s="104">
        <v>19194545.00227268</v>
      </c>
      <c r="AP261" s="104">
        <v>86861834</v>
      </c>
      <c r="AQ261" s="104">
        <v>423406200</v>
      </c>
      <c r="AR261" s="104">
        <v>565407409</v>
      </c>
      <c r="AS261" s="104">
        <v>72104600</v>
      </c>
      <c r="AT261" s="104">
        <v>201384728</v>
      </c>
      <c r="AU261" s="104">
        <v>0</v>
      </c>
      <c r="AV261" s="104">
        <v>0</v>
      </c>
      <c r="AW261" s="104">
        <v>0</v>
      </c>
      <c r="AX261" s="104">
        <v>0</v>
      </c>
      <c r="AY261" s="104">
        <v>0</v>
      </c>
      <c r="AZ261" s="104">
        <v>0</v>
      </c>
      <c r="BA261" s="104">
        <v>0</v>
      </c>
    </row>
    <row r="262" spans="1:53" hidden="1" x14ac:dyDescent="0.35">
      <c r="A262" t="s">
        <v>496</v>
      </c>
      <c r="B262" t="s">
        <v>123</v>
      </c>
      <c r="C262" t="s">
        <v>70</v>
      </c>
      <c r="D262" t="s">
        <v>65</v>
      </c>
      <c r="E262" t="s">
        <v>447</v>
      </c>
      <c r="F262" s="104">
        <v>33715785.611787185</v>
      </c>
      <c r="G262" s="104">
        <v>62788036.34353473</v>
      </c>
      <c r="H262" s="104">
        <v>76528560.595476747</v>
      </c>
      <c r="I262" s="104">
        <v>104035026.86861114</v>
      </c>
      <c r="J262" s="104">
        <v>132626230.83491999</v>
      </c>
      <c r="K262" s="104">
        <v>169565607.38260961</v>
      </c>
      <c r="L262" s="104">
        <v>200124299.24413499</v>
      </c>
      <c r="M262" s="104">
        <v>236516108.59293041</v>
      </c>
      <c r="N262" s="104">
        <v>245356569.16688633</v>
      </c>
      <c r="O262" s="104">
        <v>265130571.43986356</v>
      </c>
      <c r="P262" s="104">
        <v>293675359.23108476</v>
      </c>
      <c r="Q262" s="104">
        <v>295675993.90138644</v>
      </c>
      <c r="R262" s="104">
        <v>2129000</v>
      </c>
      <c r="S262" s="104">
        <v>4418000</v>
      </c>
      <c r="T262" s="104">
        <v>57895799</v>
      </c>
      <c r="U262" s="104">
        <v>60325469</v>
      </c>
      <c r="V262" s="104">
        <v>62614469</v>
      </c>
      <c r="W262" s="104">
        <v>62614469</v>
      </c>
      <c r="X262" s="104">
        <v>62614469</v>
      </c>
      <c r="Y262" s="104">
        <v>62614469</v>
      </c>
      <c r="Z262" s="104">
        <v>62614469</v>
      </c>
      <c r="AA262" s="104">
        <v>62614469</v>
      </c>
      <c r="AB262" s="104">
        <v>62614469</v>
      </c>
      <c r="AC262" s="104">
        <v>62614469</v>
      </c>
      <c r="AD262" s="104">
        <v>33715785.611787185</v>
      </c>
      <c r="AE262" s="104">
        <v>29072250.731747545</v>
      </c>
      <c r="AF262" s="104">
        <v>13740524.251942018</v>
      </c>
      <c r="AG262" s="104">
        <v>27506466.273134395</v>
      </c>
      <c r="AH262" s="104">
        <v>28591203.96630884</v>
      </c>
      <c r="AI262" s="104">
        <v>36939376.547689632</v>
      </c>
      <c r="AJ262" s="104">
        <v>30558691.861525387</v>
      </c>
      <c r="AK262" s="104">
        <v>36391809.348795414</v>
      </c>
      <c r="AL262" s="104">
        <v>8840460.5739559177</v>
      </c>
      <c r="AM262" s="104">
        <v>19774002.272977248</v>
      </c>
      <c r="AN262" s="104">
        <v>28544787.791221201</v>
      </c>
      <c r="AO262" s="104">
        <v>2000634.6703016874</v>
      </c>
      <c r="AP262" s="104">
        <v>2129000</v>
      </c>
      <c r="AQ262" s="104">
        <v>2289000</v>
      </c>
      <c r="AR262" s="104">
        <v>53477799</v>
      </c>
      <c r="AS262" s="104">
        <v>2429670</v>
      </c>
      <c r="AT262" s="104">
        <v>2289000</v>
      </c>
      <c r="AU262" s="104">
        <v>0</v>
      </c>
      <c r="AV262" s="104">
        <v>0</v>
      </c>
      <c r="AW262" s="104">
        <v>0</v>
      </c>
      <c r="AX262" s="104">
        <v>0</v>
      </c>
      <c r="AY262" s="104">
        <v>0</v>
      </c>
      <c r="AZ262" s="104">
        <v>0</v>
      </c>
      <c r="BA262" s="104">
        <v>0</v>
      </c>
    </row>
    <row r="263" spans="1:53" hidden="1" x14ac:dyDescent="0.35">
      <c r="A263" t="s">
        <v>496</v>
      </c>
      <c r="B263" t="s">
        <v>123</v>
      </c>
      <c r="C263" t="s">
        <v>70</v>
      </c>
      <c r="D263" t="s">
        <v>65</v>
      </c>
      <c r="E263" t="s">
        <v>448</v>
      </c>
      <c r="F263" s="104">
        <v>224297869.87808013</v>
      </c>
      <c r="G263" s="104">
        <v>416759885.50963402</v>
      </c>
      <c r="H263" s="104">
        <v>504108313.71950173</v>
      </c>
      <c r="I263" s="104">
        <v>685835385.5865202</v>
      </c>
      <c r="J263" s="104">
        <v>874999367.47742116</v>
      </c>
      <c r="K263" s="104">
        <v>1121398023.4671667</v>
      </c>
      <c r="L263" s="104">
        <v>1324051008.7750902</v>
      </c>
      <c r="M263" s="104">
        <v>1566695570.0967612</v>
      </c>
      <c r="N263" s="104">
        <v>1620449394.8243501</v>
      </c>
      <c r="O263" s="104">
        <v>1749163061.3363919</v>
      </c>
      <c r="P263" s="104">
        <v>1938008816.1388903</v>
      </c>
      <c r="Q263" s="104">
        <v>1944869119.8387029</v>
      </c>
      <c r="R263" s="104">
        <v>-332244058</v>
      </c>
      <c r="S263" s="104">
        <v>-312031058</v>
      </c>
      <c r="T263" s="104">
        <v>-328887062</v>
      </c>
      <c r="U263" s="104">
        <v>-305099062</v>
      </c>
      <c r="V263" s="104">
        <v>-287944126</v>
      </c>
      <c r="W263" s="104">
        <v>-287944126</v>
      </c>
      <c r="X263" s="104">
        <v>-287944126</v>
      </c>
      <c r="Y263" s="104">
        <v>-287944126</v>
      </c>
      <c r="Z263" s="104">
        <v>-287944126</v>
      </c>
      <c r="AA263" s="104">
        <v>-287944126</v>
      </c>
      <c r="AB263" s="104">
        <v>-287944126</v>
      </c>
      <c r="AC263" s="104">
        <v>-287944126</v>
      </c>
      <c r="AD263" s="104">
        <v>224297869.87808013</v>
      </c>
      <c r="AE263" s="104">
        <v>192462015.63155389</v>
      </c>
      <c r="AF263" s="104">
        <v>87348428.209867701</v>
      </c>
      <c r="AG263" s="104">
        <v>181727071.86701849</v>
      </c>
      <c r="AH263" s="104">
        <v>189163981.89090097</v>
      </c>
      <c r="AI263" s="104">
        <v>246398655.98974547</v>
      </c>
      <c r="AJ263" s="104">
        <v>202652985.30792364</v>
      </c>
      <c r="AK263" s="104">
        <v>242644561.32167089</v>
      </c>
      <c r="AL263" s="104">
        <v>53753824.72758887</v>
      </c>
      <c r="AM263" s="104">
        <v>128713666.51204182</v>
      </c>
      <c r="AN263" s="104">
        <v>188845754.80249828</v>
      </c>
      <c r="AO263" s="104">
        <v>6860303.6998127243</v>
      </c>
      <c r="AP263" s="104">
        <v>-332244058</v>
      </c>
      <c r="AQ263" s="104">
        <v>20213000</v>
      </c>
      <c r="AR263" s="104">
        <v>-16856004</v>
      </c>
      <c r="AS263" s="104">
        <v>23788000</v>
      </c>
      <c r="AT263" s="104">
        <v>17154936</v>
      </c>
      <c r="AU263" s="104">
        <v>0</v>
      </c>
      <c r="AV263" s="104">
        <v>0</v>
      </c>
      <c r="AW263" s="104">
        <v>0</v>
      </c>
      <c r="AX263" s="104">
        <v>0</v>
      </c>
      <c r="AY263" s="104">
        <v>0</v>
      </c>
      <c r="AZ263" s="104">
        <v>0</v>
      </c>
      <c r="BA263" s="104">
        <v>0</v>
      </c>
    </row>
    <row r="264" spans="1:53" hidden="1" x14ac:dyDescent="0.35">
      <c r="A264" t="s">
        <v>496</v>
      </c>
      <c r="B264" t="s">
        <v>123</v>
      </c>
      <c r="C264" t="s">
        <v>70</v>
      </c>
      <c r="D264" t="s">
        <v>65</v>
      </c>
      <c r="E264" t="s">
        <v>449</v>
      </c>
      <c r="F264" s="104">
        <v>26577584.76442831</v>
      </c>
      <c r="G264" s="104">
        <v>50518348.763976835</v>
      </c>
      <c r="H264" s="104">
        <v>65753026.605502695</v>
      </c>
      <c r="I264" s="104">
        <v>88804663.446440965</v>
      </c>
      <c r="J264" s="104">
        <v>112472266.12971738</v>
      </c>
      <c r="K264" s="104">
        <v>140880359.70625851</v>
      </c>
      <c r="L264" s="104">
        <v>165665195.93483615</v>
      </c>
      <c r="M264" s="104">
        <v>193762354.71762401</v>
      </c>
      <c r="N264" s="104">
        <v>206214542.49734664</v>
      </c>
      <c r="O264" s="104">
        <v>224875317.1684016</v>
      </c>
      <c r="P264" s="104">
        <v>248516562.53177857</v>
      </c>
      <c r="Q264" s="104">
        <v>257084770.66305628</v>
      </c>
      <c r="R264" s="104">
        <v>599900</v>
      </c>
      <c r="S264" s="104">
        <v>1199800</v>
      </c>
      <c r="T264" s="104">
        <v>46106699</v>
      </c>
      <c r="U264" s="104">
        <v>46706599</v>
      </c>
      <c r="V264" s="104">
        <v>47306499</v>
      </c>
      <c r="W264" s="104">
        <v>47306499</v>
      </c>
      <c r="X264" s="104">
        <v>47306499</v>
      </c>
      <c r="Y264" s="104">
        <v>47306499</v>
      </c>
      <c r="Z264" s="104">
        <v>47306499</v>
      </c>
      <c r="AA264" s="104">
        <v>47306499</v>
      </c>
      <c r="AB264" s="104">
        <v>47306499</v>
      </c>
      <c r="AC264" s="104">
        <v>47306499</v>
      </c>
      <c r="AD264" s="104">
        <v>26577584.76442831</v>
      </c>
      <c r="AE264" s="104">
        <v>23940763.999548525</v>
      </c>
      <c r="AF264" s="104">
        <v>15234677.841525864</v>
      </c>
      <c r="AG264" s="104">
        <v>23051636.840938278</v>
      </c>
      <c r="AH264" s="104">
        <v>23667602.683276422</v>
      </c>
      <c r="AI264" s="104">
        <v>28408093.576541137</v>
      </c>
      <c r="AJ264" s="104">
        <v>24784836.228577655</v>
      </c>
      <c r="AK264" s="104">
        <v>28097158.782787848</v>
      </c>
      <c r="AL264" s="104">
        <v>12452187.779722629</v>
      </c>
      <c r="AM264" s="104">
        <v>18660774.671054944</v>
      </c>
      <c r="AN264" s="104">
        <v>23641245.36337699</v>
      </c>
      <c r="AO264" s="104">
        <v>8568208.1312776972</v>
      </c>
      <c r="AP264" s="104">
        <v>599900</v>
      </c>
      <c r="AQ264" s="104">
        <v>599900</v>
      </c>
      <c r="AR264" s="104">
        <v>44906899</v>
      </c>
      <c r="AS264" s="104">
        <v>599900</v>
      </c>
      <c r="AT264" s="104">
        <v>599900</v>
      </c>
      <c r="AU264" s="104">
        <v>0</v>
      </c>
      <c r="AV264" s="104">
        <v>0</v>
      </c>
      <c r="AW264" s="104">
        <v>0</v>
      </c>
      <c r="AX264" s="104">
        <v>0</v>
      </c>
      <c r="AY264" s="104">
        <v>0</v>
      </c>
      <c r="AZ264" s="104">
        <v>0</v>
      </c>
      <c r="BA264" s="104">
        <v>0</v>
      </c>
    </row>
    <row r="265" spans="1:53" hidden="1" x14ac:dyDescent="0.35">
      <c r="A265" s="158" t="s">
        <v>496</v>
      </c>
      <c r="B265" s="158" t="s">
        <v>123</v>
      </c>
      <c r="C265" s="158" t="s">
        <v>71</v>
      </c>
      <c r="D265" s="158" t="s">
        <v>65</v>
      </c>
      <c r="E265" s="158" t="s">
        <v>450</v>
      </c>
      <c r="F265" s="159">
        <v>23614076.861017171</v>
      </c>
      <c r="G265" s="159">
        <v>43876475.395698711</v>
      </c>
      <c r="H265" s="159">
        <v>53072516.796172269</v>
      </c>
      <c r="I265" s="159">
        <v>72204740.589148819</v>
      </c>
      <c r="J265" s="159">
        <v>92119922.173957676</v>
      </c>
      <c r="K265" s="159">
        <v>118060769.51306027</v>
      </c>
      <c r="L265" s="159">
        <v>139396073.20442876</v>
      </c>
      <c r="M265" s="159">
        <v>164941689.50507507</v>
      </c>
      <c r="N265" s="159">
        <v>170600891.48225343</v>
      </c>
      <c r="O265" s="159">
        <v>184151864.64009404</v>
      </c>
      <c r="P265" s="159">
        <v>204033543.28112155</v>
      </c>
      <c r="Q265" s="159">
        <v>204755795.96655881</v>
      </c>
      <c r="R265" s="159">
        <v>13212500</v>
      </c>
      <c r="S265" s="159">
        <v>25980000</v>
      </c>
      <c r="T265" s="159">
        <v>73170046</v>
      </c>
      <c r="U265" s="159">
        <v>84905546</v>
      </c>
      <c r="V265" s="159">
        <v>94687046</v>
      </c>
      <c r="W265" s="159">
        <v>94687046</v>
      </c>
      <c r="X265" s="159">
        <v>94687046</v>
      </c>
      <c r="Y265" s="159">
        <v>94687046</v>
      </c>
      <c r="Z265" s="159">
        <v>94687046</v>
      </c>
      <c r="AA265" s="159">
        <v>94687046</v>
      </c>
      <c r="AB265" s="159">
        <v>94687046</v>
      </c>
      <c r="AC265" s="159">
        <v>94687046</v>
      </c>
      <c r="AD265" s="159">
        <v>23614076.861017171</v>
      </c>
      <c r="AE265" s="159">
        <v>20262398.534681536</v>
      </c>
      <c r="AF265" s="159">
        <v>9196041.4004735574</v>
      </c>
      <c r="AG265" s="159">
        <v>19132223.792976558</v>
      </c>
      <c r="AH265" s="159">
        <v>19915181.584808856</v>
      </c>
      <c r="AI265" s="159">
        <v>25940847.339102603</v>
      </c>
      <c r="AJ265" s="159">
        <v>21335303.691368483</v>
      </c>
      <c r="AK265" s="159">
        <v>25545616.300646313</v>
      </c>
      <c r="AL265" s="159">
        <v>5659201.9771783734</v>
      </c>
      <c r="AM265" s="159">
        <v>13550973.157840597</v>
      </c>
      <c r="AN265" s="159">
        <v>19881678.641027525</v>
      </c>
      <c r="AO265" s="159">
        <v>722252.68543724925</v>
      </c>
      <c r="AP265" s="159">
        <v>13212500</v>
      </c>
      <c r="AQ265" s="159">
        <v>12767500</v>
      </c>
      <c r="AR265" s="159">
        <v>47190046</v>
      </c>
      <c r="AS265" s="159">
        <v>11735500</v>
      </c>
      <c r="AT265" s="159">
        <v>9781500</v>
      </c>
      <c r="AU265" s="159">
        <v>0</v>
      </c>
      <c r="AV265" s="159">
        <v>0</v>
      </c>
      <c r="AW265" s="159">
        <v>0</v>
      </c>
      <c r="AX265" s="159">
        <v>0</v>
      </c>
      <c r="AY265" s="159">
        <v>0</v>
      </c>
      <c r="AZ265" s="159">
        <v>0</v>
      </c>
      <c r="BA265" s="159">
        <v>0</v>
      </c>
    </row>
    <row r="266" spans="1:53" hidden="1" x14ac:dyDescent="0.35">
      <c r="A266" s="158" t="s">
        <v>496</v>
      </c>
      <c r="B266" s="158" t="s">
        <v>123</v>
      </c>
      <c r="C266" s="158" t="s">
        <v>71</v>
      </c>
      <c r="D266" s="158" t="s">
        <v>65</v>
      </c>
      <c r="E266" s="158" t="s">
        <v>451</v>
      </c>
      <c r="F266" s="159">
        <v>6237003.4369048998</v>
      </c>
      <c r="G266" s="159">
        <v>11730689.613612516</v>
      </c>
      <c r="H266" s="159">
        <v>14770138.401030637</v>
      </c>
      <c r="I266" s="159">
        <v>20013180.479243644</v>
      </c>
      <c r="J266" s="159">
        <v>25429862.741272017</v>
      </c>
      <c r="K266" s="159">
        <v>32182884.86746721</v>
      </c>
      <c r="L266" s="159">
        <v>37914514.200966962</v>
      </c>
      <c r="M266" s="159">
        <v>44579884.105186708</v>
      </c>
      <c r="N266" s="159">
        <v>46834951.596457064</v>
      </c>
      <c r="O266" s="159">
        <v>50840213.814357728</v>
      </c>
      <c r="P266" s="159">
        <v>56249465.973030299</v>
      </c>
      <c r="Q266" s="159">
        <v>57409643.303620465</v>
      </c>
      <c r="R266" s="159">
        <v>81830115</v>
      </c>
      <c r="S266" s="159">
        <v>803391929</v>
      </c>
      <c r="T266" s="159">
        <v>438909555</v>
      </c>
      <c r="U266" s="159">
        <v>524316655</v>
      </c>
      <c r="V266" s="159">
        <v>553835417</v>
      </c>
      <c r="W266" s="159">
        <v>553835417</v>
      </c>
      <c r="X266" s="159">
        <v>553835417</v>
      </c>
      <c r="Y266" s="159">
        <v>553835417</v>
      </c>
      <c r="Z266" s="159">
        <v>553835417</v>
      </c>
      <c r="AA266" s="159">
        <v>553835417</v>
      </c>
      <c r="AB266" s="159">
        <v>553835417</v>
      </c>
      <c r="AC266" s="159">
        <v>553835417</v>
      </c>
      <c r="AD266" s="159">
        <v>6237003.4369048998</v>
      </c>
      <c r="AE266" s="159">
        <v>5493686.1767076161</v>
      </c>
      <c r="AF266" s="159">
        <v>3039448.787418121</v>
      </c>
      <c r="AG266" s="159">
        <v>5243042.0782130053</v>
      </c>
      <c r="AH266" s="159">
        <v>5416682.2620283719</v>
      </c>
      <c r="AI266" s="159">
        <v>6753022.1261951914</v>
      </c>
      <c r="AJ266" s="159">
        <v>5731629.3334997511</v>
      </c>
      <c r="AK266" s="159">
        <v>6665369.9042197466</v>
      </c>
      <c r="AL266" s="159">
        <v>2255067.4912703549</v>
      </c>
      <c r="AM266" s="159">
        <v>4005262.2179006655</v>
      </c>
      <c r="AN266" s="159">
        <v>5409252.1586725675</v>
      </c>
      <c r="AO266" s="159">
        <v>1160177.3305901631</v>
      </c>
      <c r="AP266" s="159">
        <v>81830115</v>
      </c>
      <c r="AQ266" s="159">
        <v>721561814</v>
      </c>
      <c r="AR266" s="159">
        <v>-364482374</v>
      </c>
      <c r="AS266" s="159">
        <v>85407100</v>
      </c>
      <c r="AT266" s="159">
        <v>29518762</v>
      </c>
      <c r="AU266" s="159">
        <v>0</v>
      </c>
      <c r="AV266" s="159">
        <v>0</v>
      </c>
      <c r="AW266" s="159">
        <v>0</v>
      </c>
      <c r="AX266" s="159">
        <v>0</v>
      </c>
      <c r="AY266" s="159">
        <v>0</v>
      </c>
      <c r="AZ266" s="159">
        <v>0</v>
      </c>
      <c r="BA266" s="159">
        <v>0</v>
      </c>
    </row>
    <row r="267" spans="1:53" hidden="1" x14ac:dyDescent="0.35">
      <c r="A267" s="158" t="s">
        <v>496</v>
      </c>
      <c r="B267" s="158" t="s">
        <v>123</v>
      </c>
      <c r="C267" s="158" t="s">
        <v>71</v>
      </c>
      <c r="D267" s="158" t="s">
        <v>65</v>
      </c>
      <c r="E267" s="158" t="s">
        <v>452</v>
      </c>
      <c r="F267" s="159">
        <v>774317945.74753869</v>
      </c>
      <c r="G267" s="159">
        <v>1439293249.702632</v>
      </c>
      <c r="H267" s="159">
        <v>1743248012.2994773</v>
      </c>
      <c r="I267" s="159">
        <v>2371353343.2716312</v>
      </c>
      <c r="J267" s="159">
        <v>3025001302.7557569</v>
      </c>
      <c r="K267" s="159">
        <v>3875226064.921196</v>
      </c>
      <c r="L267" s="159">
        <v>4575203022.5572672</v>
      </c>
      <c r="M267" s="159">
        <v>5412534063.8032961</v>
      </c>
      <c r="N267" s="159">
        <v>5601105628.1679602</v>
      </c>
      <c r="O267" s="159">
        <v>6047132421.4603844</v>
      </c>
      <c r="P267" s="159">
        <v>6699687405.489027</v>
      </c>
      <c r="Q267" s="159">
        <v>6727199635.2902994</v>
      </c>
      <c r="R267" s="159">
        <v>244271310</v>
      </c>
      <c r="S267" s="159">
        <v>457283537</v>
      </c>
      <c r="T267" s="159">
        <v>2526684775</v>
      </c>
      <c r="U267" s="159">
        <v>3012643367</v>
      </c>
      <c r="V267" s="159">
        <v>3252952369</v>
      </c>
      <c r="W267" s="159">
        <v>3252952369</v>
      </c>
      <c r="X267" s="159">
        <v>3252952369</v>
      </c>
      <c r="Y267" s="159">
        <v>3252952369</v>
      </c>
      <c r="Z267" s="159">
        <v>3252952369</v>
      </c>
      <c r="AA267" s="159">
        <v>3252952369</v>
      </c>
      <c r="AB267" s="159">
        <v>3252952369</v>
      </c>
      <c r="AC267" s="159">
        <v>3252952369</v>
      </c>
      <c r="AD267" s="159">
        <v>774317945.74753869</v>
      </c>
      <c r="AE267" s="159">
        <v>664975303.95509315</v>
      </c>
      <c r="AF267" s="159">
        <v>303954762.59684545</v>
      </c>
      <c r="AG267" s="159">
        <v>628105330.97215414</v>
      </c>
      <c r="AH267" s="159">
        <v>653647959.48412573</v>
      </c>
      <c r="AI267" s="159">
        <v>850224762.16543901</v>
      </c>
      <c r="AJ267" s="159">
        <v>699976957.63607132</v>
      </c>
      <c r="AK267" s="159">
        <v>837331041.24602926</v>
      </c>
      <c r="AL267" s="159">
        <v>188571564.36466438</v>
      </c>
      <c r="AM267" s="159">
        <v>446026793.2924242</v>
      </c>
      <c r="AN267" s="159">
        <v>652554984.02864301</v>
      </c>
      <c r="AO267" s="159">
        <v>27512229.801272523</v>
      </c>
      <c r="AP267" s="159">
        <v>244271310</v>
      </c>
      <c r="AQ267" s="159">
        <v>213012227</v>
      </c>
      <c r="AR267" s="159">
        <v>2069401238</v>
      </c>
      <c r="AS267" s="159">
        <v>485958592</v>
      </c>
      <c r="AT267" s="159">
        <v>240309002</v>
      </c>
      <c r="AU267" s="159">
        <v>0</v>
      </c>
      <c r="AV267" s="159">
        <v>0</v>
      </c>
      <c r="AW267" s="159">
        <v>0</v>
      </c>
      <c r="AX267" s="159">
        <v>0</v>
      </c>
      <c r="AY267" s="159">
        <v>0</v>
      </c>
      <c r="AZ267" s="159">
        <v>0</v>
      </c>
      <c r="BA267" s="159">
        <v>0</v>
      </c>
    </row>
    <row r="268" spans="1:53" hidden="1" x14ac:dyDescent="0.35">
      <c r="A268" s="158" t="s">
        <v>496</v>
      </c>
      <c r="B268" s="158" t="s">
        <v>123</v>
      </c>
      <c r="C268" s="158" t="s">
        <v>71</v>
      </c>
      <c r="D268" s="158" t="s">
        <v>65</v>
      </c>
      <c r="E268" s="158" t="s">
        <v>453</v>
      </c>
      <c r="F268" s="159">
        <v>785845812.93180919</v>
      </c>
      <c r="G268" s="159">
        <v>1459442445.6026332</v>
      </c>
      <c r="H268" s="159">
        <v>1762421913.9500496</v>
      </c>
      <c r="I268" s="159">
        <v>2398168497.0153165</v>
      </c>
      <c r="J268" s="159">
        <v>3060136680.3491015</v>
      </c>
      <c r="K268" s="159">
        <v>3923907059.0955591</v>
      </c>
      <c r="L268" s="159">
        <v>4633435757.0800638</v>
      </c>
      <c r="M268" s="159">
        <v>5483969674.3667202</v>
      </c>
      <c r="N268" s="159">
        <v>5668498835.5170431</v>
      </c>
      <c r="O268" s="159">
        <v>6117326881.614727</v>
      </c>
      <c r="P268" s="159">
        <v>6778173037.1626863</v>
      </c>
      <c r="Q268" s="159">
        <v>6797361597.5525475</v>
      </c>
      <c r="R268" s="159">
        <v>1573410131</v>
      </c>
      <c r="S268" s="159">
        <v>2166458906</v>
      </c>
      <c r="T268" s="159">
        <v>1159554212</v>
      </c>
      <c r="U268" s="159">
        <v>1800291736</v>
      </c>
      <c r="V268" s="159">
        <v>2219343394</v>
      </c>
      <c r="W268" s="159">
        <v>2219343394</v>
      </c>
      <c r="X268" s="159">
        <v>2219343394</v>
      </c>
      <c r="Y268" s="159">
        <v>2219343394</v>
      </c>
      <c r="Z268" s="159">
        <v>2219343394</v>
      </c>
      <c r="AA268" s="159">
        <v>2219343394</v>
      </c>
      <c r="AB268" s="159">
        <v>2219343394</v>
      </c>
      <c r="AC268" s="159">
        <v>2219343394</v>
      </c>
      <c r="AD268" s="159">
        <v>785845812.93180919</v>
      </c>
      <c r="AE268" s="159">
        <v>673596632.67082405</v>
      </c>
      <c r="AF268" s="159">
        <v>302979468.34741646</v>
      </c>
      <c r="AG268" s="159">
        <v>635746583.06526697</v>
      </c>
      <c r="AH268" s="159">
        <v>661968183.33378518</v>
      </c>
      <c r="AI268" s="159">
        <v>863770378.74645734</v>
      </c>
      <c r="AJ268" s="159">
        <v>709528697.98450458</v>
      </c>
      <c r="AK268" s="159">
        <v>850533917.28665638</v>
      </c>
      <c r="AL268" s="159">
        <v>184529161.15032279</v>
      </c>
      <c r="AM268" s="159">
        <v>448828046.09768397</v>
      </c>
      <c r="AN268" s="159">
        <v>660846155.54795945</v>
      </c>
      <c r="AO268" s="159">
        <v>19188560.389861383</v>
      </c>
      <c r="AP268" s="159">
        <v>1573410131</v>
      </c>
      <c r="AQ268" s="159">
        <v>593048775</v>
      </c>
      <c r="AR268" s="159">
        <v>-1006904694</v>
      </c>
      <c r="AS268" s="159">
        <v>640737524</v>
      </c>
      <c r="AT268" s="159">
        <v>419051658</v>
      </c>
      <c r="AU268" s="159">
        <v>0</v>
      </c>
      <c r="AV268" s="159">
        <v>0</v>
      </c>
      <c r="AW268" s="159">
        <v>0</v>
      </c>
      <c r="AX268" s="159">
        <v>0</v>
      </c>
      <c r="AY268" s="159">
        <v>0</v>
      </c>
      <c r="AZ268" s="159">
        <v>0</v>
      </c>
      <c r="BA268" s="159">
        <v>0</v>
      </c>
    </row>
    <row r="269" spans="1:53" hidden="1" x14ac:dyDescent="0.35">
      <c r="A269" s="158" t="s">
        <v>496</v>
      </c>
      <c r="B269" s="158" t="s">
        <v>123</v>
      </c>
      <c r="C269" s="158" t="s">
        <v>71</v>
      </c>
      <c r="D269" s="158" t="s">
        <v>65</v>
      </c>
      <c r="E269" s="158" t="s">
        <v>454</v>
      </c>
      <c r="F269" s="159">
        <v>426405796.62957221</v>
      </c>
      <c r="G269" s="159">
        <v>792293685.87498641</v>
      </c>
      <c r="H269" s="159">
        <v>958367419.07034564</v>
      </c>
      <c r="I269" s="159">
        <v>1303848871.991307</v>
      </c>
      <c r="J269" s="159">
        <v>1663467411.6247678</v>
      </c>
      <c r="K269" s="159">
        <v>2131885378.4529388</v>
      </c>
      <c r="L269" s="159">
        <v>2517145644.3355088</v>
      </c>
      <c r="M269" s="159">
        <v>2978427319.1177807</v>
      </c>
      <c r="N269" s="159">
        <v>3080639875.967608</v>
      </c>
      <c r="O269" s="159">
        <v>3325346261.5526152</v>
      </c>
      <c r="P269" s="159">
        <v>3684359871.9979362</v>
      </c>
      <c r="Q269" s="159">
        <v>3697430867.2455435</v>
      </c>
      <c r="R269" s="159">
        <v>45444295</v>
      </c>
      <c r="S269" s="159">
        <v>2019197795</v>
      </c>
      <c r="T269" s="159">
        <v>527814463</v>
      </c>
      <c r="U269" s="159">
        <v>605580225</v>
      </c>
      <c r="V269" s="159">
        <v>814245334</v>
      </c>
      <c r="W269" s="159">
        <v>814245334</v>
      </c>
      <c r="X269" s="159">
        <v>814245334</v>
      </c>
      <c r="Y269" s="159">
        <v>814245334</v>
      </c>
      <c r="Z269" s="159">
        <v>814245334</v>
      </c>
      <c r="AA269" s="159">
        <v>814245334</v>
      </c>
      <c r="AB269" s="159">
        <v>814245334</v>
      </c>
      <c r="AC269" s="159">
        <v>814245334</v>
      </c>
      <c r="AD269" s="159">
        <v>426405796.62957221</v>
      </c>
      <c r="AE269" s="159">
        <v>365887889.24541414</v>
      </c>
      <c r="AF269" s="159">
        <v>166073733.19535923</v>
      </c>
      <c r="AG269" s="159">
        <v>345481452.92096138</v>
      </c>
      <c r="AH269" s="159">
        <v>359618539.63346082</v>
      </c>
      <c r="AI269" s="159">
        <v>468417966.82817101</v>
      </c>
      <c r="AJ269" s="159">
        <v>385260265.88257015</v>
      </c>
      <c r="AK269" s="159">
        <v>461281674.78227162</v>
      </c>
      <c r="AL269" s="159">
        <v>102212556.84982733</v>
      </c>
      <c r="AM269" s="159">
        <v>244706385.58500722</v>
      </c>
      <c r="AN269" s="159">
        <v>359013610.4453212</v>
      </c>
      <c r="AO269" s="159">
        <v>13070995.247607157</v>
      </c>
      <c r="AP269" s="159">
        <v>45444295</v>
      </c>
      <c r="AQ269" s="159">
        <v>1973753500</v>
      </c>
      <c r="AR269" s="159">
        <v>-1491383332</v>
      </c>
      <c r="AS269" s="159">
        <v>77765762</v>
      </c>
      <c r="AT269" s="159">
        <v>208665109</v>
      </c>
      <c r="AU269" s="159">
        <v>0</v>
      </c>
      <c r="AV269" s="159">
        <v>0</v>
      </c>
      <c r="AW269" s="159">
        <v>0</v>
      </c>
      <c r="AX269" s="159">
        <v>0</v>
      </c>
      <c r="AY269" s="159">
        <v>0</v>
      </c>
      <c r="AZ269" s="159">
        <v>0</v>
      </c>
      <c r="BA269" s="159">
        <v>0</v>
      </c>
    </row>
    <row r="270" spans="1:53" hidden="1" x14ac:dyDescent="0.35">
      <c r="A270" s="158" t="s">
        <v>496</v>
      </c>
      <c r="B270" s="158" t="s">
        <v>123</v>
      </c>
      <c r="C270" s="158" t="s">
        <v>71</v>
      </c>
      <c r="D270" s="158" t="s">
        <v>65</v>
      </c>
      <c r="E270" s="158" t="s">
        <v>455</v>
      </c>
      <c r="F270" s="159">
        <v>119805551.85089397</v>
      </c>
      <c r="G270" s="159">
        <v>222606430.01173949</v>
      </c>
      <c r="H270" s="159">
        <v>269262364.15270871</v>
      </c>
      <c r="I270" s="159">
        <v>366329323.11718577</v>
      </c>
      <c r="J270" s="159">
        <v>467368602.95105398</v>
      </c>
      <c r="K270" s="159">
        <v>598978978.79731572</v>
      </c>
      <c r="L270" s="159">
        <v>707223220.04777443</v>
      </c>
      <c r="M270" s="159">
        <v>836828399.03838325</v>
      </c>
      <c r="N270" s="159">
        <v>865540248.32649982</v>
      </c>
      <c r="O270" s="159">
        <v>934290842.59477866</v>
      </c>
      <c r="P270" s="159">
        <v>1035160145.9060847</v>
      </c>
      <c r="Q270" s="159">
        <v>1038824480.6189713</v>
      </c>
      <c r="R270" s="159">
        <v>15708900</v>
      </c>
      <c r="S270" s="159">
        <v>31417800</v>
      </c>
      <c r="T270" s="159">
        <v>88075099</v>
      </c>
      <c r="U270" s="159">
        <v>100858066</v>
      </c>
      <c r="V270" s="159">
        <v>115309621</v>
      </c>
      <c r="W270" s="159">
        <v>115309621</v>
      </c>
      <c r="X270" s="159">
        <v>115309621</v>
      </c>
      <c r="Y270" s="159">
        <v>115309621</v>
      </c>
      <c r="Z270" s="159">
        <v>115309621</v>
      </c>
      <c r="AA270" s="159">
        <v>115309621</v>
      </c>
      <c r="AB270" s="159">
        <v>115309621</v>
      </c>
      <c r="AC270" s="159">
        <v>115309621</v>
      </c>
      <c r="AD270" s="159">
        <v>119805551.85089397</v>
      </c>
      <c r="AE270" s="159">
        <v>102800878.1608455</v>
      </c>
      <c r="AF270" s="159">
        <v>46655934.140969232</v>
      </c>
      <c r="AG270" s="159">
        <v>97066958.964477047</v>
      </c>
      <c r="AH270" s="159">
        <v>101039279.83386822</v>
      </c>
      <c r="AI270" s="159">
        <v>131610375.84626172</v>
      </c>
      <c r="AJ270" s="159">
        <v>108244241.25045869</v>
      </c>
      <c r="AK270" s="159">
        <v>129605178.99060881</v>
      </c>
      <c r="AL270" s="159">
        <v>28711849.288116552</v>
      </c>
      <c r="AM270" s="159">
        <v>68750594.268278882</v>
      </c>
      <c r="AN270" s="159">
        <v>100869303.31130603</v>
      </c>
      <c r="AO270" s="159">
        <v>3664334.712886699</v>
      </c>
      <c r="AP270" s="159">
        <v>15708900</v>
      </c>
      <c r="AQ270" s="159">
        <v>15708900</v>
      </c>
      <c r="AR270" s="159">
        <v>56657299</v>
      </c>
      <c r="AS270" s="159">
        <v>12782967</v>
      </c>
      <c r="AT270" s="159">
        <v>14451555</v>
      </c>
      <c r="AU270" s="159">
        <v>0</v>
      </c>
      <c r="AV270" s="159">
        <v>0</v>
      </c>
      <c r="AW270" s="159">
        <v>0</v>
      </c>
      <c r="AX270" s="159">
        <v>0</v>
      </c>
      <c r="AY270" s="159">
        <v>0</v>
      </c>
      <c r="AZ270" s="159">
        <v>0</v>
      </c>
      <c r="BA270" s="159">
        <v>0</v>
      </c>
    </row>
    <row r="271" spans="1:53" hidden="1" x14ac:dyDescent="0.35">
      <c r="A271" s="158" t="s">
        <v>496</v>
      </c>
      <c r="B271" s="158" t="s">
        <v>123</v>
      </c>
      <c r="C271" s="158" t="s">
        <v>71</v>
      </c>
      <c r="D271" s="158" t="s">
        <v>65</v>
      </c>
      <c r="E271" s="158" t="s">
        <v>456</v>
      </c>
      <c r="F271" s="159">
        <v>330889224.47567821</v>
      </c>
      <c r="G271" s="159">
        <v>614816324.83134365</v>
      </c>
      <c r="H271" s="159">
        <v>743686887.32967591</v>
      </c>
      <c r="I271" s="159">
        <v>1011778516.2201308</v>
      </c>
      <c r="J271" s="159">
        <v>1290840577.6583176</v>
      </c>
      <c r="K271" s="159">
        <v>1654331404.4811082</v>
      </c>
      <c r="L271" s="159">
        <v>1953291542.0890152</v>
      </c>
      <c r="M271" s="159">
        <v>2311244579.3995414</v>
      </c>
      <c r="N271" s="159">
        <v>2390558628.4686937</v>
      </c>
      <c r="O271" s="159">
        <v>2580448425.4552155</v>
      </c>
      <c r="P271" s="159">
        <v>2859041059.5644479</v>
      </c>
      <c r="Q271" s="159">
        <v>2869180921.0061035</v>
      </c>
      <c r="R271" s="159">
        <v>130470270</v>
      </c>
      <c r="S271" s="159">
        <v>259784043</v>
      </c>
      <c r="T271" s="159">
        <v>308454119</v>
      </c>
      <c r="U271" s="159">
        <v>434000460</v>
      </c>
      <c r="V271" s="159">
        <v>531371474</v>
      </c>
      <c r="W271" s="159">
        <v>531371474</v>
      </c>
      <c r="X271" s="159">
        <v>531371474</v>
      </c>
      <c r="Y271" s="159">
        <v>531371474</v>
      </c>
      <c r="Z271" s="159">
        <v>531371474</v>
      </c>
      <c r="AA271" s="159">
        <v>531371474</v>
      </c>
      <c r="AB271" s="159">
        <v>531371474</v>
      </c>
      <c r="AC271" s="159">
        <v>531371474</v>
      </c>
      <c r="AD271" s="159">
        <v>330889224.47567821</v>
      </c>
      <c r="AE271" s="159">
        <v>283927100.35566545</v>
      </c>
      <c r="AF271" s="159">
        <v>128870562.49833232</v>
      </c>
      <c r="AG271" s="159">
        <v>268091628.89045492</v>
      </c>
      <c r="AH271" s="159">
        <v>279062061.43818665</v>
      </c>
      <c r="AI271" s="159">
        <v>363490826.82279062</v>
      </c>
      <c r="AJ271" s="159">
        <v>298960137.60790706</v>
      </c>
      <c r="AK271" s="159">
        <v>357953037.31052613</v>
      </c>
      <c r="AL271" s="159">
        <v>79314049.069152474</v>
      </c>
      <c r="AM271" s="159">
        <v>189889796.98652175</v>
      </c>
      <c r="AN271" s="159">
        <v>278592634.1092326</v>
      </c>
      <c r="AO271" s="159">
        <v>10139861.441655571</v>
      </c>
      <c r="AP271" s="159">
        <v>130470270</v>
      </c>
      <c r="AQ271" s="159">
        <v>129313773</v>
      </c>
      <c r="AR271" s="159">
        <v>48670076</v>
      </c>
      <c r="AS271" s="159">
        <v>125546341</v>
      </c>
      <c r="AT271" s="159">
        <v>97371014</v>
      </c>
      <c r="AU271" s="159">
        <v>0</v>
      </c>
      <c r="AV271" s="159">
        <v>0</v>
      </c>
      <c r="AW271" s="159">
        <v>0</v>
      </c>
      <c r="AX271" s="159">
        <v>0</v>
      </c>
      <c r="AY271" s="159">
        <v>0</v>
      </c>
      <c r="AZ271" s="159">
        <v>0</v>
      </c>
      <c r="BA271" s="159">
        <v>0</v>
      </c>
    </row>
    <row r="272" spans="1:53" hidden="1" x14ac:dyDescent="0.35">
      <c r="A272" t="s">
        <v>496</v>
      </c>
      <c r="B272" t="s">
        <v>123</v>
      </c>
      <c r="C272" t="s">
        <v>72</v>
      </c>
      <c r="D272" t="s">
        <v>65</v>
      </c>
      <c r="E272" t="s">
        <v>457</v>
      </c>
      <c r="F272" s="104">
        <v>116581953.17674187</v>
      </c>
      <c r="G272" s="104">
        <v>216616776.09706387</v>
      </c>
      <c r="H272" s="104">
        <v>262017342.6435051</v>
      </c>
      <c r="I272" s="104">
        <v>356472528.48572069</v>
      </c>
      <c r="J272" s="104">
        <v>454793152.26836425</v>
      </c>
      <c r="K272" s="104">
        <v>582862297.9585253</v>
      </c>
      <c r="L272" s="104">
        <v>688194019.82078528</v>
      </c>
      <c r="M272" s="104">
        <v>814311922.33127451</v>
      </c>
      <c r="N272" s="104">
        <v>842251224.12165225</v>
      </c>
      <c r="O272" s="104">
        <v>909151951.49222493</v>
      </c>
      <c r="P272" s="104">
        <v>1007307172.2973908</v>
      </c>
      <c r="Q272" s="104">
        <v>1010872911.0408953</v>
      </c>
      <c r="R272" s="104">
        <v>98160455</v>
      </c>
      <c r="S272" s="104">
        <v>195357448</v>
      </c>
      <c r="T272" s="104">
        <v>154661922</v>
      </c>
      <c r="U272" s="104">
        <v>247053093</v>
      </c>
      <c r="V272" s="104">
        <v>320628200</v>
      </c>
      <c r="W272" s="104">
        <v>320628200</v>
      </c>
      <c r="X272" s="104">
        <v>320628200</v>
      </c>
      <c r="Y272" s="104">
        <v>320628200</v>
      </c>
      <c r="Z272" s="104">
        <v>320628200</v>
      </c>
      <c r="AA272" s="104">
        <v>320628200</v>
      </c>
      <c r="AB272" s="104">
        <v>320628200</v>
      </c>
      <c r="AC272" s="104">
        <v>320628200</v>
      </c>
      <c r="AD272" s="104">
        <v>116581953.17674187</v>
      </c>
      <c r="AE272" s="104">
        <v>100034822.920322</v>
      </c>
      <c r="AF272" s="104">
        <v>45400566.546441235</v>
      </c>
      <c r="AG272" s="104">
        <v>94455185.842215598</v>
      </c>
      <c r="AH272" s="104">
        <v>98320623.782643557</v>
      </c>
      <c r="AI272" s="104">
        <v>128069145.69016105</v>
      </c>
      <c r="AJ272" s="104">
        <v>105331721.86225995</v>
      </c>
      <c r="AK272" s="104">
        <v>126117902.51048921</v>
      </c>
      <c r="AL272" s="104">
        <v>27939301.790377725</v>
      </c>
      <c r="AM272" s="104">
        <v>66900727.370572686</v>
      </c>
      <c r="AN272" s="104">
        <v>98155220.805165932</v>
      </c>
      <c r="AO272" s="104">
        <v>3565738.7435044763</v>
      </c>
      <c r="AP272" s="104">
        <v>98160455</v>
      </c>
      <c r="AQ272" s="104">
        <v>97196993</v>
      </c>
      <c r="AR272" s="104">
        <v>-40695526</v>
      </c>
      <c r="AS272" s="104">
        <v>92391171</v>
      </c>
      <c r="AT272" s="104">
        <v>73575107</v>
      </c>
      <c r="AU272" s="104">
        <v>0</v>
      </c>
      <c r="AV272" s="104">
        <v>0</v>
      </c>
      <c r="AW272" s="104">
        <v>0</v>
      </c>
      <c r="AX272" s="104">
        <v>0</v>
      </c>
      <c r="AY272" s="104">
        <v>0</v>
      </c>
      <c r="AZ272" s="104">
        <v>0</v>
      </c>
      <c r="BA272" s="104">
        <v>0</v>
      </c>
    </row>
    <row r="273" spans="1:53" hidden="1" x14ac:dyDescent="0.35">
      <c r="A273" t="s">
        <v>496</v>
      </c>
      <c r="B273" t="s">
        <v>123</v>
      </c>
      <c r="C273" t="s">
        <v>72</v>
      </c>
      <c r="D273" t="s">
        <v>65</v>
      </c>
      <c r="E273" t="s">
        <v>458</v>
      </c>
      <c r="F273" s="104">
        <v>454953963.54904455</v>
      </c>
      <c r="G273" s="104">
        <v>845333760.25334966</v>
      </c>
      <c r="H273" s="104">
        <v>1022506702.8473181</v>
      </c>
      <c r="I273" s="104">
        <v>1391112306.0793171</v>
      </c>
      <c r="J273" s="104">
        <v>1774802545.1741624</v>
      </c>
      <c r="K273" s="104">
        <v>2274584577.0616055</v>
      </c>
      <c r="L273" s="104">
        <v>2685635198.9021134</v>
      </c>
      <c r="M273" s="104">
        <v>3177802623.2602596</v>
      </c>
      <c r="N273" s="104">
        <v>3286834044.865067</v>
      </c>
      <c r="O273" s="104">
        <v>3547910054.077342</v>
      </c>
      <c r="P273" s="104">
        <v>3930954818.1382241</v>
      </c>
      <c r="Q273" s="104">
        <v>3944869896.1595912</v>
      </c>
      <c r="R273" s="104">
        <v>356160703</v>
      </c>
      <c r="S273" s="104">
        <v>717546201</v>
      </c>
      <c r="T273" s="104">
        <v>553858449</v>
      </c>
      <c r="U273" s="104">
        <v>714458245</v>
      </c>
      <c r="V273" s="104">
        <v>1016023187</v>
      </c>
      <c r="W273" s="104">
        <v>1016023187</v>
      </c>
      <c r="X273" s="104">
        <v>1016023187</v>
      </c>
      <c r="Y273" s="104">
        <v>1016023187</v>
      </c>
      <c r="Z273" s="104">
        <v>1016023187</v>
      </c>
      <c r="AA273" s="104">
        <v>1016023187</v>
      </c>
      <c r="AB273" s="104">
        <v>1016023187</v>
      </c>
      <c r="AC273" s="104">
        <v>1016023187</v>
      </c>
      <c r="AD273" s="104">
        <v>454953963.54904455</v>
      </c>
      <c r="AE273" s="104">
        <v>390379796.70430511</v>
      </c>
      <c r="AF273" s="104">
        <v>177172942.59396839</v>
      </c>
      <c r="AG273" s="104">
        <v>368605603.23199892</v>
      </c>
      <c r="AH273" s="104">
        <v>383690239.09484518</v>
      </c>
      <c r="AI273" s="104">
        <v>499782031.88744307</v>
      </c>
      <c r="AJ273" s="104">
        <v>411050621.84050786</v>
      </c>
      <c r="AK273" s="104">
        <v>492167424.35814643</v>
      </c>
      <c r="AL273" s="104">
        <v>109031421.60480742</v>
      </c>
      <c r="AM273" s="104">
        <v>261076009.21227521</v>
      </c>
      <c r="AN273" s="104">
        <v>383044764.06088197</v>
      </c>
      <c r="AO273" s="104">
        <v>13915078.021367291</v>
      </c>
      <c r="AP273" s="104">
        <v>356160703</v>
      </c>
      <c r="AQ273" s="104">
        <v>361385498</v>
      </c>
      <c r="AR273" s="104">
        <v>-163687752</v>
      </c>
      <c r="AS273" s="104">
        <v>160599796</v>
      </c>
      <c r="AT273" s="104">
        <v>301564942</v>
      </c>
      <c r="AU273" s="104">
        <v>0</v>
      </c>
      <c r="AV273" s="104">
        <v>0</v>
      </c>
      <c r="AW273" s="104">
        <v>0</v>
      </c>
      <c r="AX273" s="104">
        <v>0</v>
      </c>
      <c r="AY273" s="104">
        <v>0</v>
      </c>
      <c r="AZ273" s="104">
        <v>0</v>
      </c>
      <c r="BA273" s="104">
        <v>0</v>
      </c>
    </row>
    <row r="274" spans="1:53" hidden="1" x14ac:dyDescent="0.35">
      <c r="A274" t="s">
        <v>496</v>
      </c>
      <c r="B274" t="s">
        <v>123</v>
      </c>
      <c r="C274" t="s">
        <v>72</v>
      </c>
      <c r="D274" t="s">
        <v>65</v>
      </c>
      <c r="E274" t="s">
        <v>459</v>
      </c>
      <c r="F274" s="104">
        <v>594283614.92630434</v>
      </c>
      <c r="G274" s="104">
        <v>1104217224.4059384</v>
      </c>
      <c r="H274" s="104">
        <v>1335649380.6850288</v>
      </c>
      <c r="I274" s="104">
        <v>1817140449.9395311</v>
      </c>
      <c r="J274" s="104">
        <v>2318335824.7912149</v>
      </c>
      <c r="K274" s="104">
        <v>2971176103.9885292</v>
      </c>
      <c r="L274" s="104">
        <v>3508110978.804162</v>
      </c>
      <c r="M274" s="104">
        <v>4151004676.915657</v>
      </c>
      <c r="N274" s="104">
        <v>4293426971.3966103</v>
      </c>
      <c r="O274" s="104">
        <v>4634457508.4533081</v>
      </c>
      <c r="P274" s="104">
        <v>5134809731.5418205</v>
      </c>
      <c r="Q274" s="104">
        <v>5152986302.2084665</v>
      </c>
      <c r="R274" s="104">
        <v>287691469</v>
      </c>
      <c r="S274" s="104">
        <v>593463533</v>
      </c>
      <c r="T274" s="104">
        <v>817273716</v>
      </c>
      <c r="U274" s="104">
        <v>1531126078</v>
      </c>
      <c r="V274" s="104">
        <v>1803689277</v>
      </c>
      <c r="W274" s="104">
        <v>1803689277</v>
      </c>
      <c r="X274" s="104">
        <v>1803689277</v>
      </c>
      <c r="Y274" s="104">
        <v>1803689277</v>
      </c>
      <c r="Z274" s="104">
        <v>1803689277</v>
      </c>
      <c r="AA274" s="104">
        <v>1803689277</v>
      </c>
      <c r="AB274" s="104">
        <v>1803689277</v>
      </c>
      <c r="AC274" s="104">
        <v>1803689277</v>
      </c>
      <c r="AD274" s="104">
        <v>594283614.92630434</v>
      </c>
      <c r="AE274" s="104">
        <v>509933609.47963411</v>
      </c>
      <c r="AF274" s="104">
        <v>231432156.27909046</v>
      </c>
      <c r="AG274" s="104">
        <v>481491069.25450224</v>
      </c>
      <c r="AH274" s="104">
        <v>501195374.85168374</v>
      </c>
      <c r="AI274" s="104">
        <v>652840279.1973145</v>
      </c>
      <c r="AJ274" s="104">
        <v>536934874.81563294</v>
      </c>
      <c r="AK274" s="104">
        <v>642893698.11149514</v>
      </c>
      <c r="AL274" s="104">
        <v>142422294.48095328</v>
      </c>
      <c r="AM274" s="104">
        <v>341030537.05669785</v>
      </c>
      <c r="AN274" s="104">
        <v>500352223.08851194</v>
      </c>
      <c r="AO274" s="104">
        <v>18176570.666645609</v>
      </c>
      <c r="AP274" s="104">
        <v>287691469</v>
      </c>
      <c r="AQ274" s="104">
        <v>305772064</v>
      </c>
      <c r="AR274" s="104">
        <v>223810183</v>
      </c>
      <c r="AS274" s="104">
        <v>713852362</v>
      </c>
      <c r="AT274" s="104">
        <v>272563199</v>
      </c>
      <c r="AU274" s="104">
        <v>0</v>
      </c>
      <c r="AV274" s="104">
        <v>0</v>
      </c>
      <c r="AW274" s="104">
        <v>0</v>
      </c>
      <c r="AX274" s="104">
        <v>0</v>
      </c>
      <c r="AY274" s="104">
        <v>0</v>
      </c>
      <c r="AZ274" s="104">
        <v>0</v>
      </c>
      <c r="BA274" s="104">
        <v>0</v>
      </c>
    </row>
    <row r="275" spans="1:53" hidden="1" x14ac:dyDescent="0.35">
      <c r="A275" t="s">
        <v>496</v>
      </c>
      <c r="B275" t="s">
        <v>123</v>
      </c>
      <c r="C275" t="s">
        <v>72</v>
      </c>
      <c r="D275" t="s">
        <v>65</v>
      </c>
      <c r="E275" t="s">
        <v>460</v>
      </c>
      <c r="F275" s="104">
        <v>253068142.26452085</v>
      </c>
      <c r="G275" s="104">
        <v>470216904.21592617</v>
      </c>
      <c r="H275" s="104">
        <v>568769353.5495404</v>
      </c>
      <c r="I275" s="104">
        <v>773806220.38004351</v>
      </c>
      <c r="J275" s="104">
        <v>987233915.91059327</v>
      </c>
      <c r="K275" s="104">
        <v>1265237671.1923256</v>
      </c>
      <c r="L275" s="104">
        <v>1493884579.6275778</v>
      </c>
      <c r="M275" s="104">
        <v>1767652709.4704633</v>
      </c>
      <c r="N275" s="104">
        <v>1828301437.7478111</v>
      </c>
      <c r="O275" s="104">
        <v>1973524967.8953025</v>
      </c>
      <c r="P275" s="104">
        <v>2186593617.9381528</v>
      </c>
      <c r="Q275" s="104">
        <v>2194333880.0887728</v>
      </c>
      <c r="R275" s="104">
        <v>171696371</v>
      </c>
      <c r="S275" s="104">
        <v>301947639</v>
      </c>
      <c r="T275" s="104">
        <v>154605494</v>
      </c>
      <c r="U275" s="104">
        <v>301282173</v>
      </c>
      <c r="V275" s="104">
        <v>450280180</v>
      </c>
      <c r="W275" s="104">
        <v>450280180</v>
      </c>
      <c r="X275" s="104">
        <v>450280180</v>
      </c>
      <c r="Y275" s="104">
        <v>450280180</v>
      </c>
      <c r="Z275" s="104">
        <v>450280180</v>
      </c>
      <c r="AA275" s="104">
        <v>450280180</v>
      </c>
      <c r="AB275" s="104">
        <v>450280180</v>
      </c>
      <c r="AC275" s="104">
        <v>450280180</v>
      </c>
      <c r="AD275" s="104">
        <v>253068142.26452085</v>
      </c>
      <c r="AE275" s="104">
        <v>217148761.95140529</v>
      </c>
      <c r="AF275" s="104">
        <v>98552449.3336142</v>
      </c>
      <c r="AG275" s="104">
        <v>205036866.83050311</v>
      </c>
      <c r="AH275" s="104">
        <v>213427695.53054976</v>
      </c>
      <c r="AI275" s="104">
        <v>278003755.28173232</v>
      </c>
      <c r="AJ275" s="104">
        <v>228646908.4352521</v>
      </c>
      <c r="AK275" s="104">
        <v>273768129.84288543</v>
      </c>
      <c r="AL275" s="104">
        <v>60648728.277347714</v>
      </c>
      <c r="AM275" s="104">
        <v>145223530.14749146</v>
      </c>
      <c r="AN275" s="104">
        <v>213068650.0428504</v>
      </c>
      <c r="AO275" s="104">
        <v>7740262.1506201411</v>
      </c>
      <c r="AP275" s="104">
        <v>171696371</v>
      </c>
      <c r="AQ275" s="104">
        <v>130251268</v>
      </c>
      <c r="AR275" s="104">
        <v>-147342145</v>
      </c>
      <c r="AS275" s="104">
        <v>146676679</v>
      </c>
      <c r="AT275" s="104">
        <v>148998007</v>
      </c>
      <c r="AU275" s="104">
        <v>0</v>
      </c>
      <c r="AV275" s="104">
        <v>0</v>
      </c>
      <c r="AW275" s="104">
        <v>0</v>
      </c>
      <c r="AX275" s="104">
        <v>0</v>
      </c>
      <c r="AY275" s="104">
        <v>0</v>
      </c>
      <c r="AZ275" s="104">
        <v>0</v>
      </c>
      <c r="BA275" s="104">
        <v>0</v>
      </c>
    </row>
    <row r="276" spans="1:53" hidden="1" x14ac:dyDescent="0.35">
      <c r="A276" t="s">
        <v>496</v>
      </c>
      <c r="B276" t="s">
        <v>123</v>
      </c>
      <c r="C276" t="s">
        <v>72</v>
      </c>
      <c r="D276" t="s">
        <v>65</v>
      </c>
      <c r="E276" t="s">
        <v>461</v>
      </c>
      <c r="F276" s="104">
        <v>161366483.91891137</v>
      </c>
      <c r="G276" s="104">
        <v>299829318.03896689</v>
      </c>
      <c r="H276" s="104">
        <v>362670346.1045984</v>
      </c>
      <c r="I276" s="104">
        <v>493410145.97875619</v>
      </c>
      <c r="J276" s="104">
        <v>629500277.63460922</v>
      </c>
      <c r="K276" s="104">
        <v>806766717.03959751</v>
      </c>
      <c r="L276" s="104">
        <v>952561234.44890547</v>
      </c>
      <c r="M276" s="104">
        <v>1127126867.7463048</v>
      </c>
      <c r="N276" s="104">
        <v>1165798950.0901957</v>
      </c>
      <c r="O276" s="104">
        <v>1258399347.0919564</v>
      </c>
      <c r="P276" s="104">
        <v>1394260536.8217394</v>
      </c>
      <c r="Q276" s="104">
        <v>1399196041.0566053</v>
      </c>
      <c r="R276" s="104">
        <v>66957547</v>
      </c>
      <c r="S276" s="104">
        <v>132814269</v>
      </c>
      <c r="T276" s="104">
        <v>78379345</v>
      </c>
      <c r="U276" s="104">
        <v>-30289472</v>
      </c>
      <c r="V276" s="104">
        <v>-10237872</v>
      </c>
      <c r="W276" s="104">
        <v>-10237872</v>
      </c>
      <c r="X276" s="104">
        <v>-10237872</v>
      </c>
      <c r="Y276" s="104">
        <v>-10237872</v>
      </c>
      <c r="Z276" s="104">
        <v>-10237872</v>
      </c>
      <c r="AA276" s="104">
        <v>-10237872</v>
      </c>
      <c r="AB276" s="104">
        <v>-10237872</v>
      </c>
      <c r="AC276" s="104">
        <v>-10237872</v>
      </c>
      <c r="AD276" s="104">
        <v>161366483.91891137</v>
      </c>
      <c r="AE276" s="104">
        <v>138462834.1200555</v>
      </c>
      <c r="AF276" s="104">
        <v>62841028.065631509</v>
      </c>
      <c r="AG276" s="104">
        <v>130739799.87415779</v>
      </c>
      <c r="AH276" s="104">
        <v>136090131.65585297</v>
      </c>
      <c r="AI276" s="104">
        <v>177266439.40498823</v>
      </c>
      <c r="AJ276" s="104">
        <v>145794517.40930793</v>
      </c>
      <c r="AK276" s="104">
        <v>174565633.29739922</v>
      </c>
      <c r="AL276" s="104">
        <v>38672082.343890928</v>
      </c>
      <c r="AM276" s="104">
        <v>92600397.001760826</v>
      </c>
      <c r="AN276" s="104">
        <v>135861189.72978297</v>
      </c>
      <c r="AO276" s="104">
        <v>4935504.2348659579</v>
      </c>
      <c r="AP276" s="104">
        <v>66957547</v>
      </c>
      <c r="AQ276" s="104">
        <v>65856722</v>
      </c>
      <c r="AR276" s="104">
        <v>-54434924</v>
      </c>
      <c r="AS276" s="104">
        <v>-108668817</v>
      </c>
      <c r="AT276" s="104">
        <v>20051600</v>
      </c>
      <c r="AU276" s="104">
        <v>0</v>
      </c>
      <c r="AV276" s="104">
        <v>0</v>
      </c>
      <c r="AW276" s="104">
        <v>0</v>
      </c>
      <c r="AX276" s="104">
        <v>0</v>
      </c>
      <c r="AY276" s="104">
        <v>0</v>
      </c>
      <c r="AZ276" s="104">
        <v>0</v>
      </c>
      <c r="BA276" s="104">
        <v>0</v>
      </c>
    </row>
    <row r="277" spans="1:53" hidden="1" x14ac:dyDescent="0.35">
      <c r="A277" t="s">
        <v>496</v>
      </c>
      <c r="B277" t="s">
        <v>123</v>
      </c>
      <c r="C277" t="s">
        <v>72</v>
      </c>
      <c r="D277" t="s">
        <v>65</v>
      </c>
      <c r="E277" t="s">
        <v>462</v>
      </c>
      <c r="F277" s="104">
        <v>1656560636.9734194</v>
      </c>
      <c r="G277" s="104">
        <v>3077996334.874146</v>
      </c>
      <c r="H277" s="104">
        <v>3723111546.858181</v>
      </c>
      <c r="I277" s="104">
        <v>5065263900.2932682</v>
      </c>
      <c r="J277" s="104">
        <v>6462341841.8000259</v>
      </c>
      <c r="K277" s="104">
        <v>8282128693.710988</v>
      </c>
      <c r="L277" s="104">
        <v>9778830194.3036461</v>
      </c>
      <c r="M277" s="104">
        <v>11570891034.113007</v>
      </c>
      <c r="N277" s="104">
        <v>11967891996.176954</v>
      </c>
      <c r="O277" s="104">
        <v>12918511783.606375</v>
      </c>
      <c r="P277" s="104">
        <v>14313239446.581497</v>
      </c>
      <c r="Q277" s="104">
        <v>14363906486.232698</v>
      </c>
      <c r="R277" s="104">
        <v>2018938936</v>
      </c>
      <c r="S277" s="104">
        <v>3162468863</v>
      </c>
      <c r="T277" s="104">
        <v>1736061167</v>
      </c>
      <c r="U277" s="104">
        <v>2212580989</v>
      </c>
      <c r="V277" s="104">
        <v>3341013083</v>
      </c>
      <c r="W277" s="104">
        <v>3341013083</v>
      </c>
      <c r="X277" s="104">
        <v>3341013083</v>
      </c>
      <c r="Y277" s="104">
        <v>3341013083</v>
      </c>
      <c r="Z277" s="104">
        <v>3341013083</v>
      </c>
      <c r="AA277" s="104">
        <v>3341013083</v>
      </c>
      <c r="AB277" s="104">
        <v>3341013083</v>
      </c>
      <c r="AC277" s="104">
        <v>3341013083</v>
      </c>
      <c r="AD277" s="104">
        <v>1656560636.9734194</v>
      </c>
      <c r="AE277" s="104">
        <v>1421435697.9007266</v>
      </c>
      <c r="AF277" s="104">
        <v>645115211.98403525</v>
      </c>
      <c r="AG277" s="104">
        <v>1342152353.4350874</v>
      </c>
      <c r="AH277" s="104">
        <v>1397077941.5067582</v>
      </c>
      <c r="AI277" s="104">
        <v>1819786851.9109623</v>
      </c>
      <c r="AJ277" s="104">
        <v>1496701500.5926571</v>
      </c>
      <c r="AK277" s="104">
        <v>1792060839.8093596</v>
      </c>
      <c r="AL277" s="104">
        <v>397000962.0639478</v>
      </c>
      <c r="AM277" s="104">
        <v>950619787.42942035</v>
      </c>
      <c r="AN277" s="104">
        <v>1394727662.9751229</v>
      </c>
      <c r="AO277" s="104">
        <v>50667039.651202135</v>
      </c>
      <c r="AP277" s="104">
        <v>2018938936</v>
      </c>
      <c r="AQ277" s="104">
        <v>1143529927</v>
      </c>
      <c r="AR277" s="104">
        <v>-1426407696</v>
      </c>
      <c r="AS277" s="104">
        <v>476519822</v>
      </c>
      <c r="AT277" s="104">
        <v>1128432094</v>
      </c>
      <c r="AU277" s="104">
        <v>0</v>
      </c>
      <c r="AV277" s="104">
        <v>0</v>
      </c>
      <c r="AW277" s="104">
        <v>0</v>
      </c>
      <c r="AX277" s="104">
        <v>0</v>
      </c>
      <c r="AY277" s="104">
        <v>0</v>
      </c>
      <c r="AZ277" s="104">
        <v>0</v>
      </c>
      <c r="BA277" s="104">
        <v>0</v>
      </c>
    </row>
    <row r="278" spans="1:53" hidden="1" x14ac:dyDescent="0.35">
      <c r="A278" t="s">
        <v>496</v>
      </c>
      <c r="B278" t="s">
        <v>123</v>
      </c>
      <c r="C278" t="s">
        <v>72</v>
      </c>
      <c r="D278" t="s">
        <v>65</v>
      </c>
      <c r="E278" t="s">
        <v>463</v>
      </c>
      <c r="F278" s="104">
        <v>948294667.83308697</v>
      </c>
      <c r="G278" s="104">
        <v>1761992556.6405764</v>
      </c>
      <c r="H278" s="104">
        <v>2131287408.8834581</v>
      </c>
      <c r="I278" s="104">
        <v>2899599713.1692114</v>
      </c>
      <c r="J278" s="104">
        <v>3699354055.3335924</v>
      </c>
      <c r="K278" s="104">
        <v>4741087228.1154947</v>
      </c>
      <c r="L278" s="104">
        <v>5597870868.0690079</v>
      </c>
      <c r="M278" s="104">
        <v>6623732343.2810192</v>
      </c>
      <c r="N278" s="104">
        <v>6850994712.7030497</v>
      </c>
      <c r="O278" s="104">
        <v>7395175019.4396305</v>
      </c>
      <c r="P278" s="104">
        <v>8193583949.5800085</v>
      </c>
      <c r="Q278" s="104">
        <v>8222588190.3326483</v>
      </c>
      <c r="R278" s="104">
        <v>601883604</v>
      </c>
      <c r="S278" s="104">
        <v>1046210187</v>
      </c>
      <c r="T278" s="104">
        <v>1668335445</v>
      </c>
      <c r="U278" s="104">
        <v>2149815019</v>
      </c>
      <c r="V278" s="104">
        <v>2504766076</v>
      </c>
      <c r="W278" s="104">
        <v>2504766076</v>
      </c>
      <c r="X278" s="104">
        <v>2504766076</v>
      </c>
      <c r="Y278" s="104">
        <v>2504766076</v>
      </c>
      <c r="Z278" s="104">
        <v>2504766076</v>
      </c>
      <c r="AA278" s="104">
        <v>2504766076</v>
      </c>
      <c r="AB278" s="104">
        <v>2504766076</v>
      </c>
      <c r="AC278" s="104">
        <v>2504766076</v>
      </c>
      <c r="AD278" s="104">
        <v>948294667.83308697</v>
      </c>
      <c r="AE278" s="104">
        <v>813697888.80748928</v>
      </c>
      <c r="AF278" s="104">
        <v>369294852.24288177</v>
      </c>
      <c r="AG278" s="104">
        <v>768312304.28575325</v>
      </c>
      <c r="AH278" s="104">
        <v>799754342.16438127</v>
      </c>
      <c r="AI278" s="104">
        <v>1041733172.7819023</v>
      </c>
      <c r="AJ278" s="104">
        <v>856783639.95351291</v>
      </c>
      <c r="AK278" s="104">
        <v>1025861475.2120111</v>
      </c>
      <c r="AL278" s="104">
        <v>227262369.4220309</v>
      </c>
      <c r="AM278" s="104">
        <v>544180306.73658121</v>
      </c>
      <c r="AN278" s="104">
        <v>798408930.14037812</v>
      </c>
      <c r="AO278" s="104">
        <v>29004240.75263932</v>
      </c>
      <c r="AP278" s="104">
        <v>601883604</v>
      </c>
      <c r="AQ278" s="104">
        <v>444326583</v>
      </c>
      <c r="AR278" s="104">
        <v>622125258</v>
      </c>
      <c r="AS278" s="104">
        <v>481479574</v>
      </c>
      <c r="AT278" s="104">
        <v>354951057</v>
      </c>
      <c r="AU278" s="104">
        <v>0</v>
      </c>
      <c r="AV278" s="104">
        <v>0</v>
      </c>
      <c r="AW278" s="104">
        <v>0</v>
      </c>
      <c r="AX278" s="104">
        <v>0</v>
      </c>
      <c r="AY278" s="104">
        <v>0</v>
      </c>
      <c r="AZ278" s="104">
        <v>0</v>
      </c>
      <c r="BA278" s="104">
        <v>0</v>
      </c>
    </row>
    <row r="279" spans="1:53" hidden="1" x14ac:dyDescent="0.35">
      <c r="A279" t="s">
        <v>496</v>
      </c>
      <c r="B279" t="s">
        <v>123</v>
      </c>
      <c r="C279" t="s">
        <v>72</v>
      </c>
      <c r="D279" t="s">
        <v>65</v>
      </c>
      <c r="E279" t="s">
        <v>464</v>
      </c>
      <c r="F279" s="104">
        <v>170607736.33089173</v>
      </c>
      <c r="G279" s="104">
        <v>317000160.09500611</v>
      </c>
      <c r="H279" s="104">
        <v>383440013.56774426</v>
      </c>
      <c r="I279" s="104">
        <v>521667114.77974385</v>
      </c>
      <c r="J279" s="104">
        <v>665550954.44031084</v>
      </c>
      <c r="K279" s="104">
        <v>852969216.39810205</v>
      </c>
      <c r="L279" s="104">
        <v>1007113199.5882925</v>
      </c>
      <c r="M279" s="104">
        <v>1191675983.7225974</v>
      </c>
      <c r="N279" s="104">
        <v>1232562766.8244002</v>
      </c>
      <c r="O279" s="104">
        <v>1330466270.2790034</v>
      </c>
      <c r="P279" s="104">
        <v>1474108056.8018341</v>
      </c>
      <c r="Q279" s="104">
        <v>1479326211.0598469</v>
      </c>
      <c r="R279" s="104">
        <v>119461287</v>
      </c>
      <c r="S279" s="104">
        <v>238109687</v>
      </c>
      <c r="T279" s="104">
        <v>101628087</v>
      </c>
      <c r="U279" s="104">
        <v>219119487</v>
      </c>
      <c r="V279" s="104">
        <v>327865082</v>
      </c>
      <c r="W279" s="104">
        <v>327865082</v>
      </c>
      <c r="X279" s="104">
        <v>327865082</v>
      </c>
      <c r="Y279" s="104">
        <v>327865082</v>
      </c>
      <c r="Z279" s="104">
        <v>327865082</v>
      </c>
      <c r="AA279" s="104">
        <v>327865082</v>
      </c>
      <c r="AB279" s="104">
        <v>327865082</v>
      </c>
      <c r="AC279" s="104">
        <v>327865082</v>
      </c>
      <c r="AD279" s="104">
        <v>170607736.33089173</v>
      </c>
      <c r="AE279" s="104">
        <v>146392423.76411441</v>
      </c>
      <c r="AF279" s="104">
        <v>66439853.472738147</v>
      </c>
      <c r="AG279" s="104">
        <v>138227101.2119996</v>
      </c>
      <c r="AH279" s="104">
        <v>143883839.66056696</v>
      </c>
      <c r="AI279" s="104">
        <v>187418261.95779115</v>
      </c>
      <c r="AJ279" s="104">
        <v>154143983.19019046</v>
      </c>
      <c r="AK279" s="104">
        <v>184562784.13430491</v>
      </c>
      <c r="AL279" s="104">
        <v>40886783.101802789</v>
      </c>
      <c r="AM279" s="104">
        <v>97903503.45460318</v>
      </c>
      <c r="AN279" s="104">
        <v>143641786.52283075</v>
      </c>
      <c r="AO279" s="104">
        <v>5218154.2580127344</v>
      </c>
      <c r="AP279" s="104">
        <v>119461287</v>
      </c>
      <c r="AQ279" s="104">
        <v>118648400</v>
      </c>
      <c r="AR279" s="104">
        <v>-136481600</v>
      </c>
      <c r="AS279" s="104">
        <v>117491400</v>
      </c>
      <c r="AT279" s="104">
        <v>108745595</v>
      </c>
      <c r="AU279" s="104">
        <v>0</v>
      </c>
      <c r="AV279" s="104">
        <v>0</v>
      </c>
      <c r="AW279" s="104">
        <v>0</v>
      </c>
      <c r="AX279" s="104">
        <v>0</v>
      </c>
      <c r="AY279" s="104">
        <v>0</v>
      </c>
      <c r="AZ279" s="104">
        <v>0</v>
      </c>
      <c r="BA279" s="104">
        <v>0</v>
      </c>
    </row>
    <row r="280" spans="1:53" hidden="1" x14ac:dyDescent="0.35">
      <c r="A280" t="s">
        <v>496</v>
      </c>
      <c r="B280" t="s">
        <v>123</v>
      </c>
      <c r="C280" t="s">
        <v>72</v>
      </c>
      <c r="D280" t="s">
        <v>65</v>
      </c>
      <c r="E280" t="s">
        <v>465</v>
      </c>
      <c r="F280" s="104">
        <v>326998161.44503582</v>
      </c>
      <c r="G280" s="104">
        <v>607583640.44995368</v>
      </c>
      <c r="H280" s="104">
        <v>734926692.99550879</v>
      </c>
      <c r="I280" s="104">
        <v>999861970.43530703</v>
      </c>
      <c r="J280" s="104">
        <v>1275639329.9063058</v>
      </c>
      <c r="K280" s="104">
        <v>1634857665.4837701</v>
      </c>
      <c r="L280" s="104">
        <v>1930300300.0618837</v>
      </c>
      <c r="M280" s="104">
        <v>2284045636.4752531</v>
      </c>
      <c r="N280" s="104">
        <v>2362411970.7882571</v>
      </c>
      <c r="O280" s="104">
        <v>2550060352.4923062</v>
      </c>
      <c r="P280" s="104">
        <v>2825373776.7824392</v>
      </c>
      <c r="Q280" s="104">
        <v>2835375239.114706</v>
      </c>
      <c r="R280" s="104">
        <v>251653461</v>
      </c>
      <c r="S280" s="104">
        <v>488616888</v>
      </c>
      <c r="T280" s="104">
        <v>168552062</v>
      </c>
      <c r="U280" s="104">
        <v>485041425</v>
      </c>
      <c r="V280" s="104">
        <v>713358159</v>
      </c>
      <c r="W280" s="104">
        <v>713358159</v>
      </c>
      <c r="X280" s="104">
        <v>713358159</v>
      </c>
      <c r="Y280" s="104">
        <v>713358159</v>
      </c>
      <c r="Z280" s="104">
        <v>713358159</v>
      </c>
      <c r="AA280" s="104">
        <v>713358159</v>
      </c>
      <c r="AB280" s="104">
        <v>713358159</v>
      </c>
      <c r="AC280" s="104">
        <v>713358159</v>
      </c>
      <c r="AD280" s="104">
        <v>326998161.44503582</v>
      </c>
      <c r="AE280" s="104">
        <v>280585479.00491786</v>
      </c>
      <c r="AF280" s="104">
        <v>127343052.54555508</v>
      </c>
      <c r="AG280" s="104">
        <v>264935277.43979824</v>
      </c>
      <c r="AH280" s="104">
        <v>275777359.47099888</v>
      </c>
      <c r="AI280" s="104">
        <v>359218335.57746428</v>
      </c>
      <c r="AJ280" s="104">
        <v>295442634.5781135</v>
      </c>
      <c r="AK280" s="104">
        <v>353745336.41336942</v>
      </c>
      <c r="AL280" s="104">
        <v>78366334.313003823</v>
      </c>
      <c r="AM280" s="104">
        <v>187648381.70404923</v>
      </c>
      <c r="AN280" s="104">
        <v>275313424.29013324</v>
      </c>
      <c r="AO280" s="104">
        <v>10001462.332266973</v>
      </c>
      <c r="AP280" s="104">
        <v>251653461</v>
      </c>
      <c r="AQ280" s="104">
        <v>236963427</v>
      </c>
      <c r="AR280" s="104">
        <v>-320064826</v>
      </c>
      <c r="AS280" s="104">
        <v>316489363</v>
      </c>
      <c r="AT280" s="104">
        <v>228316734</v>
      </c>
      <c r="AU280" s="104">
        <v>0</v>
      </c>
      <c r="AV280" s="104">
        <v>0</v>
      </c>
      <c r="AW280" s="104">
        <v>0</v>
      </c>
      <c r="AX280" s="104">
        <v>0</v>
      </c>
      <c r="AY280" s="104">
        <v>0</v>
      </c>
      <c r="AZ280" s="104">
        <v>0</v>
      </c>
      <c r="BA280" s="104">
        <v>0</v>
      </c>
    </row>
    <row r="281" spans="1:53" hidden="1" x14ac:dyDescent="0.35">
      <c r="A281" t="s">
        <v>496</v>
      </c>
      <c r="B281" t="s">
        <v>123</v>
      </c>
      <c r="C281" t="s">
        <v>72</v>
      </c>
      <c r="D281" t="s">
        <v>65</v>
      </c>
      <c r="E281" t="s">
        <v>466</v>
      </c>
      <c r="F281" s="104">
        <v>99521179.555185497</v>
      </c>
      <c r="G281" s="104">
        <v>184916760.10899195</v>
      </c>
      <c r="H281" s="104">
        <v>223673341.31265059</v>
      </c>
      <c r="I281" s="104">
        <v>304305817.04301012</v>
      </c>
      <c r="J281" s="104">
        <v>388238056.86932325</v>
      </c>
      <c r="K281" s="104">
        <v>497565376.37637436</v>
      </c>
      <c r="L281" s="104">
        <v>587482699.93003511</v>
      </c>
      <c r="M281" s="104">
        <v>695144324.03956997</v>
      </c>
      <c r="N281" s="104">
        <v>718994947.52253127</v>
      </c>
      <c r="O281" s="104">
        <v>776105324.55426168</v>
      </c>
      <c r="P281" s="104">
        <v>859896366.71685445</v>
      </c>
      <c r="Q281" s="104">
        <v>862940290.03491044</v>
      </c>
      <c r="R281" s="104">
        <v>186157611</v>
      </c>
      <c r="S281" s="104">
        <v>362411947</v>
      </c>
      <c r="T281" s="104">
        <v>355744113</v>
      </c>
      <c r="U281" s="104">
        <v>508191642</v>
      </c>
      <c r="V281" s="104">
        <v>818461440</v>
      </c>
      <c r="W281" s="104">
        <v>818461440</v>
      </c>
      <c r="X281" s="104">
        <v>818461440</v>
      </c>
      <c r="Y281" s="104">
        <v>818461440</v>
      </c>
      <c r="Z281" s="104">
        <v>818461440</v>
      </c>
      <c r="AA281" s="104">
        <v>818461440</v>
      </c>
      <c r="AB281" s="104">
        <v>818461440</v>
      </c>
      <c r="AC281" s="104">
        <v>818461440</v>
      </c>
      <c r="AD281" s="104">
        <v>99521179.555185497</v>
      </c>
      <c r="AE281" s="104">
        <v>85395580.553806454</v>
      </c>
      <c r="AF281" s="104">
        <v>38756581.20365864</v>
      </c>
      <c r="AG281" s="104">
        <v>80632475.730359554</v>
      </c>
      <c r="AH281" s="104">
        <v>83932239.826313168</v>
      </c>
      <c r="AI281" s="104">
        <v>109327319.50705108</v>
      </c>
      <c r="AJ281" s="104">
        <v>89917323.55366078</v>
      </c>
      <c r="AK281" s="104">
        <v>107661624.10953486</v>
      </c>
      <c r="AL281" s="104">
        <v>23850623.482961323</v>
      </c>
      <c r="AM281" s="104">
        <v>57110377.031730473</v>
      </c>
      <c r="AN281" s="104">
        <v>83791042.162592798</v>
      </c>
      <c r="AO281" s="104">
        <v>3043923.3180559413</v>
      </c>
      <c r="AP281" s="104">
        <v>186157611</v>
      </c>
      <c r="AQ281" s="104">
        <v>176254336</v>
      </c>
      <c r="AR281" s="104">
        <v>-6667834</v>
      </c>
      <c r="AS281" s="104">
        <v>152447529</v>
      </c>
      <c r="AT281" s="104">
        <v>310269798</v>
      </c>
      <c r="AU281" s="104">
        <v>0</v>
      </c>
      <c r="AV281" s="104">
        <v>0</v>
      </c>
      <c r="AW281" s="104">
        <v>0</v>
      </c>
      <c r="AX281" s="104">
        <v>0</v>
      </c>
      <c r="AY281" s="104">
        <v>0</v>
      </c>
      <c r="AZ281" s="104">
        <v>0</v>
      </c>
      <c r="BA281" s="104">
        <v>0</v>
      </c>
    </row>
    <row r="282" spans="1:53" hidden="1" x14ac:dyDescent="0.35">
      <c r="A282" t="s">
        <v>496</v>
      </c>
      <c r="B282" t="s">
        <v>123</v>
      </c>
      <c r="C282" t="s">
        <v>72</v>
      </c>
      <c r="D282" t="s">
        <v>65</v>
      </c>
      <c r="E282" t="s">
        <v>467</v>
      </c>
      <c r="F282" s="104">
        <v>568692454.55163372</v>
      </c>
      <c r="G282" s="104">
        <v>1056667200.5309739</v>
      </c>
      <c r="H282" s="104">
        <v>1278133378.8183465</v>
      </c>
      <c r="I282" s="104">
        <v>1738890382.9517844</v>
      </c>
      <c r="J282" s="104">
        <v>2218503181.917604</v>
      </c>
      <c r="K282" s="104">
        <v>2843230721.9035997</v>
      </c>
      <c r="L282" s="104">
        <v>3357043999.3084335</v>
      </c>
      <c r="M282" s="104">
        <v>3972253279.880878</v>
      </c>
      <c r="N282" s="104">
        <v>4108542556.914526</v>
      </c>
      <c r="O282" s="104">
        <v>4434887568.4960508</v>
      </c>
      <c r="P282" s="104">
        <v>4913693523.6692524</v>
      </c>
      <c r="Q282" s="104">
        <v>4931087371.1994886</v>
      </c>
      <c r="R282" s="104">
        <v>749842913</v>
      </c>
      <c r="S282" s="104">
        <v>1370899386</v>
      </c>
      <c r="T282" s="104">
        <v>1027393613</v>
      </c>
      <c r="U282" s="104">
        <v>1513590596</v>
      </c>
      <c r="V282" s="104">
        <v>2068834021</v>
      </c>
      <c r="W282" s="104">
        <v>2068834021</v>
      </c>
      <c r="X282" s="104">
        <v>2068834021</v>
      </c>
      <c r="Y282" s="104">
        <v>2068834021</v>
      </c>
      <c r="Z282" s="104">
        <v>2068834021</v>
      </c>
      <c r="AA282" s="104">
        <v>2068834021</v>
      </c>
      <c r="AB282" s="104">
        <v>2068834021</v>
      </c>
      <c r="AC282" s="104">
        <v>2068834021</v>
      </c>
      <c r="AD282" s="104">
        <v>568692454.55163372</v>
      </c>
      <c r="AE282" s="104">
        <v>487974745.9793402</v>
      </c>
      <c r="AF282" s="104">
        <v>221466178.28737271</v>
      </c>
      <c r="AG282" s="104">
        <v>460757004.13343787</v>
      </c>
      <c r="AH282" s="104">
        <v>479612798.96581972</v>
      </c>
      <c r="AI282" s="104">
        <v>624727539.98599553</v>
      </c>
      <c r="AJ282" s="104">
        <v>513813277.40483361</v>
      </c>
      <c r="AK282" s="104">
        <v>615209280.57244432</v>
      </c>
      <c r="AL282" s="104">
        <v>136289277.0336481</v>
      </c>
      <c r="AM282" s="104">
        <v>326345011.58152509</v>
      </c>
      <c r="AN282" s="104">
        <v>478805955.17320198</v>
      </c>
      <c r="AO282" s="104">
        <v>17393847.530236498</v>
      </c>
      <c r="AP282" s="104">
        <v>749842913</v>
      </c>
      <c r="AQ282" s="104">
        <v>621056473</v>
      </c>
      <c r="AR282" s="104">
        <v>-343505773</v>
      </c>
      <c r="AS282" s="104">
        <v>486196983</v>
      </c>
      <c r="AT282" s="104">
        <v>555243425</v>
      </c>
      <c r="AU282" s="104">
        <v>0</v>
      </c>
      <c r="AV282" s="104">
        <v>0</v>
      </c>
      <c r="AW282" s="104">
        <v>0</v>
      </c>
      <c r="AX282" s="104">
        <v>0</v>
      </c>
      <c r="AY282" s="104">
        <v>0</v>
      </c>
      <c r="AZ282" s="104">
        <v>0</v>
      </c>
      <c r="BA282" s="104">
        <v>0</v>
      </c>
    </row>
    <row r="283" spans="1:53" hidden="1" x14ac:dyDescent="0.35">
      <c r="A283" t="s">
        <v>496</v>
      </c>
      <c r="B283" t="s">
        <v>123</v>
      </c>
      <c r="C283" t="s">
        <v>72</v>
      </c>
      <c r="D283" t="s">
        <v>65</v>
      </c>
      <c r="E283" t="s">
        <v>468</v>
      </c>
      <c r="F283" s="104">
        <v>286478823.96409541</v>
      </c>
      <c r="G283" s="104">
        <v>532296102.23721009</v>
      </c>
      <c r="H283" s="104">
        <v>643859689.54313028</v>
      </c>
      <c r="I283" s="104">
        <v>875966030.36215127</v>
      </c>
      <c r="J283" s="104">
        <v>1117570977.8274446</v>
      </c>
      <c r="K283" s="104">
        <v>1432277476.0774946</v>
      </c>
      <c r="L283" s="104">
        <v>1691110914.5554614</v>
      </c>
      <c r="M283" s="104">
        <v>2001022589.6262076</v>
      </c>
      <c r="N283" s="104">
        <v>2069678312.9280038</v>
      </c>
      <c r="O283" s="104">
        <v>2234074612.5028491</v>
      </c>
      <c r="P283" s="104">
        <v>2475273112.4076343</v>
      </c>
      <c r="Q283" s="104">
        <v>2484035263.1004925</v>
      </c>
      <c r="R283" s="104">
        <v>226076575</v>
      </c>
      <c r="S283" s="104">
        <v>456320569</v>
      </c>
      <c r="T283" s="104">
        <v>108130843</v>
      </c>
      <c r="U283" s="104">
        <v>337399134</v>
      </c>
      <c r="V283" s="104">
        <v>534601258</v>
      </c>
      <c r="W283" s="104">
        <v>534601258</v>
      </c>
      <c r="X283" s="104">
        <v>534601258</v>
      </c>
      <c r="Y283" s="104">
        <v>534601258</v>
      </c>
      <c r="Z283" s="104">
        <v>534601258</v>
      </c>
      <c r="AA283" s="104">
        <v>534601258</v>
      </c>
      <c r="AB283" s="104">
        <v>534601258</v>
      </c>
      <c r="AC283" s="104">
        <v>534601258</v>
      </c>
      <c r="AD283" s="104">
        <v>286478823.96409541</v>
      </c>
      <c r="AE283" s="104">
        <v>245817278.27311468</v>
      </c>
      <c r="AF283" s="104">
        <v>111563587.30592014</v>
      </c>
      <c r="AG283" s="104">
        <v>232106340.81902099</v>
      </c>
      <c r="AH283" s="104">
        <v>241604947.46529323</v>
      </c>
      <c r="AI283" s="104">
        <v>314706498.25005007</v>
      </c>
      <c r="AJ283" s="104">
        <v>258833438.47796682</v>
      </c>
      <c r="AK283" s="104">
        <v>309911675.07074624</v>
      </c>
      <c r="AL283" s="104">
        <v>68655723.301796243</v>
      </c>
      <c r="AM283" s="104">
        <v>164396299.57484517</v>
      </c>
      <c r="AN283" s="104">
        <v>241198499.90478516</v>
      </c>
      <c r="AO283" s="104">
        <v>8762150.6928583924</v>
      </c>
      <c r="AP283" s="104">
        <v>226076575</v>
      </c>
      <c r="AQ283" s="104">
        <v>230243994</v>
      </c>
      <c r="AR283" s="104">
        <v>-348189726</v>
      </c>
      <c r="AS283" s="104">
        <v>229268291</v>
      </c>
      <c r="AT283" s="104">
        <v>197202124</v>
      </c>
      <c r="AU283" s="104">
        <v>0</v>
      </c>
      <c r="AV283" s="104">
        <v>0</v>
      </c>
      <c r="AW283" s="104">
        <v>0</v>
      </c>
      <c r="AX283" s="104">
        <v>0</v>
      </c>
      <c r="AY283" s="104">
        <v>0</v>
      </c>
      <c r="AZ283" s="104">
        <v>0</v>
      </c>
      <c r="BA283" s="104">
        <v>0</v>
      </c>
    </row>
    <row r="284" spans="1:53" hidden="1" x14ac:dyDescent="0.35">
      <c r="A284" t="s">
        <v>496</v>
      </c>
      <c r="B284" t="s">
        <v>123</v>
      </c>
      <c r="C284" t="s">
        <v>72</v>
      </c>
      <c r="D284" t="s">
        <v>65</v>
      </c>
      <c r="E284" t="s">
        <v>469</v>
      </c>
      <c r="F284" s="104">
        <v>362541439.65989691</v>
      </c>
      <c r="G284" s="104">
        <v>673625340.12153053</v>
      </c>
      <c r="H284" s="104">
        <v>814810028.73425698</v>
      </c>
      <c r="I284" s="104">
        <v>1108542618.7747164</v>
      </c>
      <c r="J284" s="104">
        <v>1414295778.0169475</v>
      </c>
      <c r="K284" s="104">
        <v>1812559584.6297443</v>
      </c>
      <c r="L284" s="104">
        <v>2140115548.8698244</v>
      </c>
      <c r="M284" s="104">
        <v>2532311465.1084366</v>
      </c>
      <c r="N284" s="104">
        <v>2619195879.1894031</v>
      </c>
      <c r="O284" s="104">
        <v>2827240824.0056167</v>
      </c>
      <c r="P284" s="104">
        <v>3132479620.3302197</v>
      </c>
      <c r="Q284" s="104">
        <v>3143568198.1271739</v>
      </c>
      <c r="R284" s="104">
        <v>446810607</v>
      </c>
      <c r="S284" s="104">
        <v>575462680</v>
      </c>
      <c r="T284" s="104">
        <v>684321173</v>
      </c>
      <c r="U284" s="104">
        <v>692970216</v>
      </c>
      <c r="V284" s="104">
        <v>812965911</v>
      </c>
      <c r="W284" s="104">
        <v>812965911</v>
      </c>
      <c r="X284" s="104">
        <v>812965911</v>
      </c>
      <c r="Y284" s="104">
        <v>812965911</v>
      </c>
      <c r="Z284" s="104">
        <v>812965911</v>
      </c>
      <c r="AA284" s="104">
        <v>812965911</v>
      </c>
      <c r="AB284" s="104">
        <v>812965911</v>
      </c>
      <c r="AC284" s="104">
        <v>812965911</v>
      </c>
      <c r="AD284" s="104">
        <v>362541439.65989691</v>
      </c>
      <c r="AE284" s="104">
        <v>311083900.46163356</v>
      </c>
      <c r="AF284" s="104">
        <v>141184688.61272645</v>
      </c>
      <c r="AG284" s="104">
        <v>293732590.04045939</v>
      </c>
      <c r="AH284" s="104">
        <v>305753159.24223119</v>
      </c>
      <c r="AI284" s="104">
        <v>398263806.61279684</v>
      </c>
      <c r="AJ284" s="104">
        <v>327555964.24008012</v>
      </c>
      <c r="AK284" s="104">
        <v>392195916.23861229</v>
      </c>
      <c r="AL284" s="104">
        <v>86884414.080966383</v>
      </c>
      <c r="AM284" s="104">
        <v>208044944.81621382</v>
      </c>
      <c r="AN284" s="104">
        <v>305238796.32460302</v>
      </c>
      <c r="AO284" s="104">
        <v>11088577.796954291</v>
      </c>
      <c r="AP284" s="104">
        <v>446810607</v>
      </c>
      <c r="AQ284" s="104">
        <v>128652073</v>
      </c>
      <c r="AR284" s="104">
        <v>108858493</v>
      </c>
      <c r="AS284" s="104">
        <v>8649043</v>
      </c>
      <c r="AT284" s="104">
        <v>119995695</v>
      </c>
      <c r="AU284" s="104">
        <v>0</v>
      </c>
      <c r="AV284" s="104">
        <v>0</v>
      </c>
      <c r="AW284" s="104">
        <v>0</v>
      </c>
      <c r="AX284" s="104">
        <v>0</v>
      </c>
      <c r="AY284" s="104">
        <v>0</v>
      </c>
      <c r="AZ284" s="104">
        <v>0</v>
      </c>
      <c r="BA284" s="104">
        <v>0</v>
      </c>
    </row>
    <row r="285" spans="1:53" hidden="1" x14ac:dyDescent="0.35">
      <c r="A285" t="s">
        <v>496</v>
      </c>
      <c r="B285" t="s">
        <v>123</v>
      </c>
      <c r="C285" t="s">
        <v>72</v>
      </c>
      <c r="D285" t="s">
        <v>65</v>
      </c>
      <c r="E285" t="s">
        <v>470</v>
      </c>
      <c r="F285" s="104">
        <v>258755066.7281543</v>
      </c>
      <c r="G285" s="104">
        <v>480783576.06909227</v>
      </c>
      <c r="H285" s="104">
        <v>581550687.15369248</v>
      </c>
      <c r="I285" s="104">
        <v>791195123.9591881</v>
      </c>
      <c r="J285" s="104">
        <v>1009418947.4103394</v>
      </c>
      <c r="K285" s="104">
        <v>1293669978.0019805</v>
      </c>
      <c r="L285" s="104">
        <v>1527455019.1372998</v>
      </c>
      <c r="M285" s="104">
        <v>1807375241.697329</v>
      </c>
      <c r="N285" s="104">
        <v>1869386862.7253897</v>
      </c>
      <c r="O285" s="104">
        <v>2017873842.9417078</v>
      </c>
      <c r="P285" s="104">
        <v>2235730552.4673495</v>
      </c>
      <c r="Q285" s="104">
        <v>2243644753.0907674</v>
      </c>
      <c r="R285" s="104">
        <v>328407770</v>
      </c>
      <c r="S285" s="104">
        <v>681209144</v>
      </c>
      <c r="T285" s="104">
        <v>606222816</v>
      </c>
      <c r="U285" s="104">
        <v>989185137</v>
      </c>
      <c r="V285" s="104">
        <v>1132557356</v>
      </c>
      <c r="W285" s="104">
        <v>1132557356</v>
      </c>
      <c r="X285" s="104">
        <v>1132557356</v>
      </c>
      <c r="Y285" s="104">
        <v>1132557356</v>
      </c>
      <c r="Z285" s="104">
        <v>1132557356</v>
      </c>
      <c r="AA285" s="104">
        <v>1132557356</v>
      </c>
      <c r="AB285" s="104">
        <v>1132557356</v>
      </c>
      <c r="AC285" s="104">
        <v>1132557356</v>
      </c>
      <c r="AD285" s="104">
        <v>258755066.7281543</v>
      </c>
      <c r="AE285" s="104">
        <v>222028509.34093794</v>
      </c>
      <c r="AF285" s="104">
        <v>100767111.08460025</v>
      </c>
      <c r="AG285" s="104">
        <v>209644436.80549562</v>
      </c>
      <c r="AH285" s="104">
        <v>218223823.45115119</v>
      </c>
      <c r="AI285" s="104">
        <v>284251030.59164119</v>
      </c>
      <c r="AJ285" s="104">
        <v>233785041.13531926</v>
      </c>
      <c r="AK285" s="104">
        <v>279920222.56002927</v>
      </c>
      <c r="AL285" s="104">
        <v>62011621.02806066</v>
      </c>
      <c r="AM285" s="104">
        <v>148486980.21631813</v>
      </c>
      <c r="AN285" s="104">
        <v>217856709.52564183</v>
      </c>
      <c r="AO285" s="104">
        <v>7914200.623418062</v>
      </c>
      <c r="AP285" s="104">
        <v>328407770</v>
      </c>
      <c r="AQ285" s="104">
        <v>352801374</v>
      </c>
      <c r="AR285" s="104">
        <v>-74986328</v>
      </c>
      <c r="AS285" s="104">
        <v>382962321</v>
      </c>
      <c r="AT285" s="104">
        <v>143372219</v>
      </c>
      <c r="AU285" s="104">
        <v>0</v>
      </c>
      <c r="AV285" s="104">
        <v>0</v>
      </c>
      <c r="AW285" s="104">
        <v>0</v>
      </c>
      <c r="AX285" s="104">
        <v>0</v>
      </c>
      <c r="AY285" s="104">
        <v>0</v>
      </c>
      <c r="AZ285" s="104">
        <v>0</v>
      </c>
      <c r="BA285" s="104">
        <v>0</v>
      </c>
    </row>
    <row r="286" spans="1:53" hidden="1" x14ac:dyDescent="0.35">
      <c r="A286" t="s">
        <v>496</v>
      </c>
      <c r="B286" t="s">
        <v>123</v>
      </c>
      <c r="C286" t="s">
        <v>72</v>
      </c>
      <c r="D286" t="s">
        <v>65</v>
      </c>
      <c r="E286" t="s">
        <v>471</v>
      </c>
      <c r="F286" s="104">
        <v>270128915.77074921</v>
      </c>
      <c r="G286" s="104">
        <v>501916919.98971117</v>
      </c>
      <c r="H286" s="104">
        <v>607113354.62119567</v>
      </c>
      <c r="I286" s="104">
        <v>825972931.47011554</v>
      </c>
      <c r="J286" s="104">
        <v>1053789010.8597326</v>
      </c>
      <c r="K286" s="104">
        <v>1350534592.1978831</v>
      </c>
      <c r="L286" s="104">
        <v>1594595898.8375356</v>
      </c>
      <c r="M286" s="104">
        <v>1886820306.956614</v>
      </c>
      <c r="N286" s="104">
        <v>1951557713.5137393</v>
      </c>
      <c r="O286" s="104">
        <v>2106571593.9338918</v>
      </c>
      <c r="P286" s="104">
        <v>2334004422.5222158</v>
      </c>
      <c r="Q286" s="104">
        <v>2342266500.0947571</v>
      </c>
      <c r="R286" s="104">
        <v>202430372</v>
      </c>
      <c r="S286" s="104">
        <v>400351970</v>
      </c>
      <c r="T286" s="104">
        <v>305035024</v>
      </c>
      <c r="U286" s="104">
        <v>400216794</v>
      </c>
      <c r="V286" s="104">
        <v>516060706</v>
      </c>
      <c r="W286" s="104">
        <v>516060706</v>
      </c>
      <c r="X286" s="104">
        <v>516060706</v>
      </c>
      <c r="Y286" s="104">
        <v>516060706</v>
      </c>
      <c r="Z286" s="104">
        <v>516060706</v>
      </c>
      <c r="AA286" s="104">
        <v>516060706</v>
      </c>
      <c r="AB286" s="104">
        <v>516060706</v>
      </c>
      <c r="AC286" s="104">
        <v>516060706</v>
      </c>
      <c r="AD286" s="104">
        <v>270128915.77074921</v>
      </c>
      <c r="AE286" s="104">
        <v>231788004.21896198</v>
      </c>
      <c r="AF286" s="104">
        <v>105196434.63148454</v>
      </c>
      <c r="AG286" s="104">
        <v>218859576.8489199</v>
      </c>
      <c r="AH286" s="104">
        <v>227816079.38961706</v>
      </c>
      <c r="AI286" s="104">
        <v>296745581.33815062</v>
      </c>
      <c r="AJ286" s="104">
        <v>244061306.63965243</v>
      </c>
      <c r="AK286" s="104">
        <v>292224408.11907834</v>
      </c>
      <c r="AL286" s="104">
        <v>64737406.557125323</v>
      </c>
      <c r="AM286" s="104">
        <v>155013880.42015252</v>
      </c>
      <c r="AN286" s="104">
        <v>227432828.58832407</v>
      </c>
      <c r="AO286" s="104">
        <v>8262077.572541289</v>
      </c>
      <c r="AP286" s="104">
        <v>202430372</v>
      </c>
      <c r="AQ286" s="104">
        <v>197921598</v>
      </c>
      <c r="AR286" s="104">
        <v>-95316946</v>
      </c>
      <c r="AS286" s="104">
        <v>95181770</v>
      </c>
      <c r="AT286" s="104">
        <v>115843912</v>
      </c>
      <c r="AU286" s="104">
        <v>0</v>
      </c>
      <c r="AV286" s="104">
        <v>0</v>
      </c>
      <c r="AW286" s="104">
        <v>0</v>
      </c>
      <c r="AX286" s="104">
        <v>0</v>
      </c>
      <c r="AY286" s="104">
        <v>0</v>
      </c>
      <c r="AZ286" s="104">
        <v>0</v>
      </c>
      <c r="BA286" s="104">
        <v>0</v>
      </c>
    </row>
    <row r="287" spans="1:53" hidden="1" x14ac:dyDescent="0.35">
      <c r="A287" t="s">
        <v>496</v>
      </c>
      <c r="B287" t="s">
        <v>123</v>
      </c>
      <c r="C287" t="s">
        <v>72</v>
      </c>
      <c r="D287" t="s">
        <v>65</v>
      </c>
      <c r="E287" t="s">
        <v>472</v>
      </c>
      <c r="F287" s="104">
        <v>319889505.66366994</v>
      </c>
      <c r="G287" s="104">
        <v>594375300.25849402</v>
      </c>
      <c r="H287" s="104">
        <v>718950025.53672016</v>
      </c>
      <c r="I287" s="104">
        <v>978125840.34425902</v>
      </c>
      <c r="J287" s="104">
        <v>1247908039.7442958</v>
      </c>
      <c r="K287" s="104">
        <v>1599317280.9626637</v>
      </c>
      <c r="L287" s="104">
        <v>1888337249.4833453</v>
      </c>
      <c r="M287" s="104">
        <v>2234392469.7819524</v>
      </c>
      <c r="N287" s="104">
        <v>2311055188.1081972</v>
      </c>
      <c r="O287" s="104">
        <v>2494624257.1103959</v>
      </c>
      <c r="P287" s="104">
        <v>2763952606.8771157</v>
      </c>
      <c r="Q287" s="104">
        <v>2773736646.1122122</v>
      </c>
      <c r="R287" s="104">
        <v>118267737</v>
      </c>
      <c r="S287" s="104">
        <v>234994857</v>
      </c>
      <c r="T287" s="104">
        <v>103912697</v>
      </c>
      <c r="U287" s="104">
        <v>420655405</v>
      </c>
      <c r="V287" s="104">
        <v>556405691</v>
      </c>
      <c r="W287" s="104">
        <v>556405691</v>
      </c>
      <c r="X287" s="104">
        <v>556405691</v>
      </c>
      <c r="Y287" s="104">
        <v>556405691</v>
      </c>
      <c r="Z287" s="104">
        <v>556405691</v>
      </c>
      <c r="AA287" s="104">
        <v>556405691</v>
      </c>
      <c r="AB287" s="104">
        <v>556405691</v>
      </c>
      <c r="AC287" s="104">
        <v>556405691</v>
      </c>
      <c r="AD287" s="104">
        <v>319889505.66366994</v>
      </c>
      <c r="AE287" s="104">
        <v>274485794.59482408</v>
      </c>
      <c r="AF287" s="104">
        <v>124574725.27822611</v>
      </c>
      <c r="AG287" s="104">
        <v>259175814.80753893</v>
      </c>
      <c r="AH287" s="104">
        <v>269782199.40003675</v>
      </c>
      <c r="AI287" s="104">
        <v>351409241.21836782</v>
      </c>
      <c r="AJ287" s="104">
        <v>289019968.52068162</v>
      </c>
      <c r="AK287" s="104">
        <v>346055220.29860717</v>
      </c>
      <c r="AL287" s="104">
        <v>76662718.326244771</v>
      </c>
      <c r="AM287" s="104">
        <v>183569069.0021989</v>
      </c>
      <c r="AN287" s="104">
        <v>269328349.76671994</v>
      </c>
      <c r="AO287" s="104">
        <v>9784039.2350966465</v>
      </c>
      <c r="AP287" s="104">
        <v>118267737</v>
      </c>
      <c r="AQ287" s="104">
        <v>116727120</v>
      </c>
      <c r="AR287" s="104">
        <v>-131082160</v>
      </c>
      <c r="AS287" s="104">
        <v>316742708</v>
      </c>
      <c r="AT287" s="104">
        <v>135750286</v>
      </c>
      <c r="AU287" s="104">
        <v>0</v>
      </c>
      <c r="AV287" s="104">
        <v>0</v>
      </c>
      <c r="AW287" s="104">
        <v>0</v>
      </c>
      <c r="AX287" s="104">
        <v>0</v>
      </c>
      <c r="AY287" s="104">
        <v>0</v>
      </c>
      <c r="AZ287" s="104">
        <v>0</v>
      </c>
      <c r="BA287" s="104">
        <v>0</v>
      </c>
    </row>
    <row r="288" spans="1:53" hidden="1" x14ac:dyDescent="0.35">
      <c r="A288" t="s">
        <v>496</v>
      </c>
      <c r="B288" t="s">
        <v>123</v>
      </c>
      <c r="C288" t="s">
        <v>72</v>
      </c>
      <c r="D288" t="s">
        <v>65</v>
      </c>
      <c r="E288" t="s">
        <v>473</v>
      </c>
      <c r="F288" s="104">
        <v>260176797.93055868</v>
      </c>
      <c r="G288" s="104">
        <v>483425244.1930989</v>
      </c>
      <c r="H288" s="104">
        <v>584746020.74912977</v>
      </c>
      <c r="I288" s="104">
        <v>795542350.11845303</v>
      </c>
      <c r="J288" s="104">
        <v>1014965205.6227019</v>
      </c>
      <c r="K288" s="104">
        <v>1300778055.1368389</v>
      </c>
      <c r="L288" s="104">
        <v>1535847629.5253241</v>
      </c>
      <c r="M288" s="104">
        <v>1817305875.3582103</v>
      </c>
      <c r="N288" s="104">
        <v>1879658219.5946784</v>
      </c>
      <c r="O288" s="104">
        <v>2028961062.3778391</v>
      </c>
      <c r="P288" s="104">
        <v>2248014786.8470035</v>
      </c>
      <c r="Q288" s="104">
        <v>2255972472.0912666</v>
      </c>
      <c r="R288" s="104">
        <v>165372433</v>
      </c>
      <c r="S288" s="104">
        <v>329694321</v>
      </c>
      <c r="T288" s="104">
        <v>377099744</v>
      </c>
      <c r="U288" s="104">
        <v>481245398</v>
      </c>
      <c r="V288" s="104">
        <v>647211470</v>
      </c>
      <c r="W288" s="104">
        <v>647211470</v>
      </c>
      <c r="X288" s="104">
        <v>647211470</v>
      </c>
      <c r="Y288" s="104">
        <v>647211470</v>
      </c>
      <c r="Z288" s="104">
        <v>647211470</v>
      </c>
      <c r="AA288" s="104">
        <v>647211470</v>
      </c>
      <c r="AB288" s="104">
        <v>647211470</v>
      </c>
      <c r="AC288" s="104">
        <v>647211470</v>
      </c>
      <c r="AD288" s="104">
        <v>260176797.93055868</v>
      </c>
      <c r="AE288" s="104">
        <v>223248446.26254022</v>
      </c>
      <c r="AF288" s="104">
        <v>101320776.55603093</v>
      </c>
      <c r="AG288" s="104">
        <v>210796329.36932319</v>
      </c>
      <c r="AH288" s="104">
        <v>219422855.50424883</v>
      </c>
      <c r="AI288" s="104">
        <v>285812849.51413715</v>
      </c>
      <c r="AJ288" s="104">
        <v>235069574.38848513</v>
      </c>
      <c r="AK288" s="104">
        <v>281458245.83288628</v>
      </c>
      <c r="AL288" s="104">
        <v>62352344.236467972</v>
      </c>
      <c r="AM288" s="104">
        <v>149302842.78316063</v>
      </c>
      <c r="AN288" s="104">
        <v>219053724.46916425</v>
      </c>
      <c r="AO288" s="104">
        <v>7957685.2442630818</v>
      </c>
      <c r="AP288" s="104">
        <v>165372433</v>
      </c>
      <c r="AQ288" s="104">
        <v>164321888</v>
      </c>
      <c r="AR288" s="104">
        <v>47405423</v>
      </c>
      <c r="AS288" s="104">
        <v>104145654</v>
      </c>
      <c r="AT288" s="104">
        <v>165966072</v>
      </c>
      <c r="AU288" s="104">
        <v>0</v>
      </c>
      <c r="AV288" s="104">
        <v>0</v>
      </c>
      <c r="AW288" s="104">
        <v>0</v>
      </c>
      <c r="AX288" s="104">
        <v>0</v>
      </c>
      <c r="AY288" s="104">
        <v>0</v>
      </c>
      <c r="AZ288" s="104">
        <v>0</v>
      </c>
      <c r="BA288" s="104">
        <v>0</v>
      </c>
    </row>
    <row r="289" spans="1:53" hidden="1" x14ac:dyDescent="0.35">
      <c r="A289" s="158" t="s">
        <v>496</v>
      </c>
      <c r="B289" s="158" t="s">
        <v>123</v>
      </c>
      <c r="C289" s="158" t="s">
        <v>73</v>
      </c>
      <c r="D289" s="158" t="s">
        <v>65</v>
      </c>
      <c r="E289" s="158" t="s">
        <v>474</v>
      </c>
      <c r="F289" s="159">
        <v>753401822.35254037</v>
      </c>
      <c r="G289" s="159">
        <v>1399869099.9476106</v>
      </c>
      <c r="H289" s="159">
        <v>1693266736.8877892</v>
      </c>
      <c r="I289" s="159">
        <v>2303676043.0030184</v>
      </c>
      <c r="J289" s="159">
        <v>2939065441.7411084</v>
      </c>
      <c r="K289" s="159">
        <v>3766702353.9810519</v>
      </c>
      <c r="L289" s="159">
        <v>4447400429.7994394</v>
      </c>
      <c r="M289" s="159">
        <v>5262427584.4623327</v>
      </c>
      <c r="N289" s="159">
        <v>5442983153.4037485</v>
      </c>
      <c r="O289" s="159">
        <v>5875323910.6501741</v>
      </c>
      <c r="P289" s="159">
        <v>6509644405.4862576</v>
      </c>
      <c r="Q289" s="159">
        <v>6532687715.3141232</v>
      </c>
      <c r="R289" s="159">
        <v>650572880</v>
      </c>
      <c r="S289" s="159">
        <v>1245385498</v>
      </c>
      <c r="T289" s="159">
        <v>1855485610</v>
      </c>
      <c r="U289" s="159">
        <v>2347956895</v>
      </c>
      <c r="V289" s="159">
        <v>2837267299</v>
      </c>
      <c r="W289" s="159">
        <v>2837267299</v>
      </c>
      <c r="X289" s="159">
        <v>2837267299</v>
      </c>
      <c r="Y289" s="159">
        <v>2837267299</v>
      </c>
      <c r="Z289" s="159">
        <v>2837267299</v>
      </c>
      <c r="AA289" s="159">
        <v>2837267299</v>
      </c>
      <c r="AB289" s="159">
        <v>2837267299</v>
      </c>
      <c r="AC289" s="159">
        <v>2837267299</v>
      </c>
      <c r="AD289" s="159">
        <v>753401822.35254037</v>
      </c>
      <c r="AE289" s="159">
        <v>646467277.59507024</v>
      </c>
      <c r="AF289" s="159">
        <v>293397636.94017851</v>
      </c>
      <c r="AG289" s="159">
        <v>610409306.11522889</v>
      </c>
      <c r="AH289" s="159">
        <v>635389398.73809016</v>
      </c>
      <c r="AI289" s="159">
        <v>827636912.23994362</v>
      </c>
      <c r="AJ289" s="159">
        <v>680698075.81838775</v>
      </c>
      <c r="AK289" s="159">
        <v>815027154.66289341</v>
      </c>
      <c r="AL289" s="159">
        <v>180555568.9414162</v>
      </c>
      <c r="AM289" s="159">
        <v>432340757.24642575</v>
      </c>
      <c r="AN289" s="159">
        <v>634320494.83608317</v>
      </c>
      <c r="AO289" s="159">
        <v>23043309.827865139</v>
      </c>
      <c r="AP289" s="159">
        <v>650572880</v>
      </c>
      <c r="AQ289" s="159">
        <v>594812618</v>
      </c>
      <c r="AR289" s="159">
        <v>610100112</v>
      </c>
      <c r="AS289" s="159">
        <v>492471285</v>
      </c>
      <c r="AT289" s="159">
        <v>489310404</v>
      </c>
      <c r="AU289" s="159">
        <v>0</v>
      </c>
      <c r="AV289" s="159">
        <v>0</v>
      </c>
      <c r="AW289" s="159">
        <v>0</v>
      </c>
      <c r="AX289" s="159">
        <v>0</v>
      </c>
      <c r="AY289" s="159">
        <v>0</v>
      </c>
      <c r="AZ289" s="159">
        <v>0</v>
      </c>
      <c r="BA289" s="159">
        <v>0</v>
      </c>
    </row>
    <row r="290" spans="1:53" hidden="1" x14ac:dyDescent="0.35">
      <c r="A290" s="158" t="s">
        <v>496</v>
      </c>
      <c r="B290" s="158" t="s">
        <v>123</v>
      </c>
      <c r="C290" s="158" t="s">
        <v>73</v>
      </c>
      <c r="D290" s="158" t="s">
        <v>65</v>
      </c>
      <c r="E290" s="158" t="s">
        <v>475</v>
      </c>
      <c r="F290" s="159">
        <v>947529536.2804575</v>
      </c>
      <c r="G290" s="159">
        <v>1760570892.9464583</v>
      </c>
      <c r="H290" s="159">
        <v>2129567779.6378515</v>
      </c>
      <c r="I290" s="159">
        <v>2897260171.1409826</v>
      </c>
      <c r="J290" s="159">
        <v>3696369231.514483</v>
      </c>
      <c r="K290" s="159">
        <v>4737261881.8860493</v>
      </c>
      <c r="L290" s="159">
        <v>5593354225.9597664</v>
      </c>
      <c r="M290" s="159">
        <v>6618387984.8406239</v>
      </c>
      <c r="N290" s="159">
        <v>6845466987.6199131</v>
      </c>
      <c r="O290" s="159">
        <v>7389208222.4760685</v>
      </c>
      <c r="P290" s="159">
        <v>8186972956.3712568</v>
      </c>
      <c r="Q290" s="159">
        <v>8215953795.052248</v>
      </c>
      <c r="R290" s="159">
        <v>1014873362</v>
      </c>
      <c r="S290" s="159">
        <v>1829589893</v>
      </c>
      <c r="T290" s="159">
        <v>1392807169</v>
      </c>
      <c r="U290" s="159">
        <v>1557895049</v>
      </c>
      <c r="V290" s="159">
        <v>2212324853</v>
      </c>
      <c r="W290" s="159">
        <v>2212324853</v>
      </c>
      <c r="X290" s="159">
        <v>2212324853</v>
      </c>
      <c r="Y290" s="159">
        <v>2212324853</v>
      </c>
      <c r="Z290" s="159">
        <v>2212324853</v>
      </c>
      <c r="AA290" s="159">
        <v>2212324853</v>
      </c>
      <c r="AB290" s="159">
        <v>2212324853</v>
      </c>
      <c r="AC290" s="159">
        <v>2212324853</v>
      </c>
      <c r="AD290" s="159">
        <v>947529536.2804575</v>
      </c>
      <c r="AE290" s="159">
        <v>813041356.66600096</v>
      </c>
      <c r="AF290" s="159">
        <v>368996886.69139314</v>
      </c>
      <c r="AG290" s="159">
        <v>767692391.50313091</v>
      </c>
      <c r="AH290" s="159">
        <v>799109060.37350035</v>
      </c>
      <c r="AI290" s="159">
        <v>1040892650.3715661</v>
      </c>
      <c r="AJ290" s="159">
        <v>856092344.07371759</v>
      </c>
      <c r="AK290" s="159">
        <v>1025033758.8808571</v>
      </c>
      <c r="AL290" s="159">
        <v>227079002.77928951</v>
      </c>
      <c r="AM290" s="159">
        <v>543741234.85615492</v>
      </c>
      <c r="AN290" s="159">
        <v>797764733.89518845</v>
      </c>
      <c r="AO290" s="159">
        <v>28980838.680991478</v>
      </c>
      <c r="AP290" s="159">
        <v>1014873362</v>
      </c>
      <c r="AQ290" s="159">
        <v>814716531</v>
      </c>
      <c r="AR290" s="159">
        <v>-436782724</v>
      </c>
      <c r="AS290" s="159">
        <v>165087880</v>
      </c>
      <c r="AT290" s="159">
        <v>654429804</v>
      </c>
      <c r="AU290" s="159">
        <v>0</v>
      </c>
      <c r="AV290" s="159">
        <v>0</v>
      </c>
      <c r="AW290" s="159">
        <v>0</v>
      </c>
      <c r="AX290" s="159">
        <v>0</v>
      </c>
      <c r="AY290" s="159">
        <v>0</v>
      </c>
      <c r="AZ290" s="159">
        <v>0</v>
      </c>
      <c r="BA290" s="159">
        <v>0</v>
      </c>
    </row>
    <row r="291" spans="1:53" hidden="1" x14ac:dyDescent="0.35">
      <c r="A291" s="158" t="s">
        <v>496</v>
      </c>
      <c r="B291" s="158" t="s">
        <v>123</v>
      </c>
      <c r="C291" s="158" t="s">
        <v>73</v>
      </c>
      <c r="D291" s="158" t="s">
        <v>65</v>
      </c>
      <c r="E291" s="158" t="s">
        <v>476</v>
      </c>
      <c r="F291" s="159">
        <v>132159864.50503659</v>
      </c>
      <c r="G291" s="159">
        <v>245561538.4578847</v>
      </c>
      <c r="H291" s="159">
        <v>297028618.56532794</v>
      </c>
      <c r="I291" s="159">
        <v>404105093.29019701</v>
      </c>
      <c r="J291" s="159">
        <v>515563513.42376161</v>
      </c>
      <c r="K291" s="159">
        <v>660745511.84188497</v>
      </c>
      <c r="L291" s="159">
        <v>780151866.8571794</v>
      </c>
      <c r="M291" s="159">
        <v>923121893.11996531</v>
      </c>
      <c r="N291" s="159">
        <v>954794499.71443343</v>
      </c>
      <c r="O291" s="159">
        <v>1030634634.6895196</v>
      </c>
      <c r="P291" s="159">
        <v>1141905550.3723822</v>
      </c>
      <c r="Q291" s="159">
        <v>1145947750.1842818</v>
      </c>
      <c r="R291" s="159">
        <v>157949057</v>
      </c>
      <c r="S291" s="159">
        <v>289665267</v>
      </c>
      <c r="T291" s="159">
        <v>341284977</v>
      </c>
      <c r="U291" s="159">
        <v>443071376</v>
      </c>
      <c r="V291" s="159">
        <v>535485634</v>
      </c>
      <c r="W291" s="159">
        <v>535485634</v>
      </c>
      <c r="X291" s="159">
        <v>535485634</v>
      </c>
      <c r="Y291" s="159">
        <v>535485634</v>
      </c>
      <c r="Z291" s="159">
        <v>535485634</v>
      </c>
      <c r="AA291" s="159">
        <v>535485634</v>
      </c>
      <c r="AB291" s="159">
        <v>535485634</v>
      </c>
      <c r="AC291" s="159">
        <v>535485634</v>
      </c>
      <c r="AD291" s="159">
        <v>132159864.50503659</v>
      </c>
      <c r="AE291" s="159">
        <v>113401673.95284811</v>
      </c>
      <c r="AF291" s="159">
        <v>51467080.107443243</v>
      </c>
      <c r="AG291" s="159">
        <v>107076474.72486904</v>
      </c>
      <c r="AH291" s="159">
        <v>111458420.13356462</v>
      </c>
      <c r="AI291" s="159">
        <v>145181998.41812339</v>
      </c>
      <c r="AJ291" s="159">
        <v>119406355.01529448</v>
      </c>
      <c r="AK291" s="159">
        <v>142970026.26278597</v>
      </c>
      <c r="AL291" s="159">
        <v>31672606.594468109</v>
      </c>
      <c r="AM291" s="159">
        <v>75840134.975086167</v>
      </c>
      <c r="AN291" s="159">
        <v>111270915.68286258</v>
      </c>
      <c r="AO291" s="159">
        <v>4042199.8118995745</v>
      </c>
      <c r="AP291" s="159">
        <v>157949057</v>
      </c>
      <c r="AQ291" s="159">
        <v>131716210</v>
      </c>
      <c r="AR291" s="159">
        <v>51619710</v>
      </c>
      <c r="AS291" s="159">
        <v>101786399</v>
      </c>
      <c r="AT291" s="159">
        <v>92414258</v>
      </c>
      <c r="AU291" s="159">
        <v>0</v>
      </c>
      <c r="AV291" s="159">
        <v>0</v>
      </c>
      <c r="AW291" s="159">
        <v>0</v>
      </c>
      <c r="AX291" s="159">
        <v>0</v>
      </c>
      <c r="AY291" s="159">
        <v>0</v>
      </c>
      <c r="AZ291" s="159">
        <v>0</v>
      </c>
      <c r="BA291" s="159">
        <v>0</v>
      </c>
    </row>
    <row r="292" spans="1:53" hidden="1" x14ac:dyDescent="0.35">
      <c r="A292" s="158" t="s">
        <v>496</v>
      </c>
      <c r="B292" s="158" t="s">
        <v>123</v>
      </c>
      <c r="C292" s="158" t="s">
        <v>73</v>
      </c>
      <c r="D292" s="158" t="s">
        <v>65</v>
      </c>
      <c r="E292" s="158" t="s">
        <v>477</v>
      </c>
      <c r="F292" s="159">
        <v>247451134.46275336</v>
      </c>
      <c r="G292" s="159">
        <v>459780142.02267045</v>
      </c>
      <c r="H292" s="159">
        <v>556145157.2848258</v>
      </c>
      <c r="I292" s="159">
        <v>756631100.91207135</v>
      </c>
      <c r="J292" s="159">
        <v>965321633.47860312</v>
      </c>
      <c r="K292" s="159">
        <v>1237154919.2244825</v>
      </c>
      <c r="L292" s="159">
        <v>1460726864.6199839</v>
      </c>
      <c r="M292" s="159">
        <v>1728418537.3179972</v>
      </c>
      <c r="N292" s="159">
        <v>1787721128.6345534</v>
      </c>
      <c r="O292" s="159">
        <v>1929721330.4937057</v>
      </c>
      <c r="P292" s="159">
        <v>2138060786.8146858</v>
      </c>
      <c r="Q292" s="159">
        <v>2145629248.9414124</v>
      </c>
      <c r="R292" s="159">
        <v>183638281</v>
      </c>
      <c r="S292" s="159">
        <v>335691745</v>
      </c>
      <c r="T292" s="159">
        <v>338295172</v>
      </c>
      <c r="U292" s="159">
        <v>491891197</v>
      </c>
      <c r="V292" s="159">
        <v>593547869</v>
      </c>
      <c r="W292" s="159">
        <v>593547869</v>
      </c>
      <c r="X292" s="159">
        <v>593547869</v>
      </c>
      <c r="Y292" s="159">
        <v>593547869</v>
      </c>
      <c r="Z292" s="159">
        <v>593547869</v>
      </c>
      <c r="AA292" s="159">
        <v>593547869</v>
      </c>
      <c r="AB292" s="159">
        <v>593547869</v>
      </c>
      <c r="AC292" s="159">
        <v>593547869</v>
      </c>
      <c r="AD292" s="159">
        <v>247451134.46275336</v>
      </c>
      <c r="AE292" s="159">
        <v>212329007.55991709</v>
      </c>
      <c r="AF292" s="159">
        <v>96365015.262155369</v>
      </c>
      <c r="AG292" s="159">
        <v>200485943.62724558</v>
      </c>
      <c r="AH292" s="159">
        <v>208690532.56653172</v>
      </c>
      <c r="AI292" s="159">
        <v>271833285.74587929</v>
      </c>
      <c r="AJ292" s="159">
        <v>223571945.39550138</v>
      </c>
      <c r="AK292" s="159">
        <v>267691672.69801325</v>
      </c>
      <c r="AL292" s="159">
        <v>59302591.316556126</v>
      </c>
      <c r="AM292" s="159">
        <v>142000201.85915229</v>
      </c>
      <c r="AN292" s="159">
        <v>208339456.3209801</v>
      </c>
      <c r="AO292" s="159">
        <v>7568462.1267265193</v>
      </c>
      <c r="AP292" s="159">
        <v>183638281</v>
      </c>
      <c r="AQ292" s="159">
        <v>152053464</v>
      </c>
      <c r="AR292" s="159">
        <v>2603427</v>
      </c>
      <c r="AS292" s="159">
        <v>153596025</v>
      </c>
      <c r="AT292" s="159">
        <v>101656672</v>
      </c>
      <c r="AU292" s="159">
        <v>0</v>
      </c>
      <c r="AV292" s="159">
        <v>0</v>
      </c>
      <c r="AW292" s="159">
        <v>0</v>
      </c>
      <c r="AX292" s="159">
        <v>0</v>
      </c>
      <c r="AY292" s="159">
        <v>0</v>
      </c>
      <c r="AZ292" s="159">
        <v>0</v>
      </c>
      <c r="BA292" s="159">
        <v>0</v>
      </c>
    </row>
    <row r="293" spans="1:53" hidden="1" x14ac:dyDescent="0.35">
      <c r="A293" s="158" t="s">
        <v>496</v>
      </c>
      <c r="B293" s="158" t="s">
        <v>123</v>
      </c>
      <c r="C293" s="158" t="s">
        <v>73</v>
      </c>
      <c r="D293" s="158" t="s">
        <v>65</v>
      </c>
      <c r="E293" s="158" t="s">
        <v>478</v>
      </c>
      <c r="F293" s="159">
        <v>214604825.0077633</v>
      </c>
      <c r="G293" s="159">
        <v>398749583.97360599</v>
      </c>
      <c r="H293" s="159">
        <v>482323245.02028072</v>
      </c>
      <c r="I293" s="159">
        <v>656196971.41096544</v>
      </c>
      <c r="J293" s="159">
        <v>837186221.34693098</v>
      </c>
      <c r="K293" s="159">
        <v>1072936745.7704133</v>
      </c>
      <c r="L293" s="159">
        <v>1266832071.0935984</v>
      </c>
      <c r="M293" s="159">
        <v>1498990734.2580209</v>
      </c>
      <c r="N293" s="159">
        <v>1550421584.4726601</v>
      </c>
      <c r="O293" s="159">
        <v>1673572882.7571197</v>
      </c>
      <c r="P293" s="159">
        <v>1854257657.805934</v>
      </c>
      <c r="Q293" s="159">
        <v>1860821493.101377</v>
      </c>
      <c r="R293" s="159">
        <v>158653451</v>
      </c>
      <c r="S293" s="159">
        <v>293704000</v>
      </c>
      <c r="T293" s="159">
        <v>325000972</v>
      </c>
      <c r="U293" s="159">
        <v>431295027</v>
      </c>
      <c r="V293" s="159">
        <v>551570436</v>
      </c>
      <c r="W293" s="159">
        <v>551570436</v>
      </c>
      <c r="X293" s="159">
        <v>551570436</v>
      </c>
      <c r="Y293" s="159">
        <v>551570436</v>
      </c>
      <c r="Z293" s="159">
        <v>551570436</v>
      </c>
      <c r="AA293" s="159">
        <v>551570436</v>
      </c>
      <c r="AB293" s="159">
        <v>551570436</v>
      </c>
      <c r="AC293" s="159">
        <v>551570436</v>
      </c>
      <c r="AD293" s="159">
        <v>214604825.0077633</v>
      </c>
      <c r="AE293" s="159">
        <v>184144758.96584272</v>
      </c>
      <c r="AF293" s="159">
        <v>83573661.046674758</v>
      </c>
      <c r="AG293" s="159">
        <v>173873726.39068478</v>
      </c>
      <c r="AH293" s="159">
        <v>180989249.93596548</v>
      </c>
      <c r="AI293" s="159">
        <v>235750524.4234823</v>
      </c>
      <c r="AJ293" s="159">
        <v>193895325.32318509</v>
      </c>
      <c r="AK293" s="159">
        <v>232158663.16442248</v>
      </c>
      <c r="AL293" s="159">
        <v>51430850.214639269</v>
      </c>
      <c r="AM293" s="159">
        <v>123151298.28445952</v>
      </c>
      <c r="AN293" s="159">
        <v>180684775.04881424</v>
      </c>
      <c r="AO293" s="159">
        <v>6563835.2954429863</v>
      </c>
      <c r="AP293" s="159">
        <v>158653451</v>
      </c>
      <c r="AQ293" s="159">
        <v>135050549</v>
      </c>
      <c r="AR293" s="159">
        <v>31296972</v>
      </c>
      <c r="AS293" s="159">
        <v>106294055</v>
      </c>
      <c r="AT293" s="159">
        <v>120275409</v>
      </c>
      <c r="AU293" s="159">
        <v>0</v>
      </c>
      <c r="AV293" s="159">
        <v>0</v>
      </c>
      <c r="AW293" s="159">
        <v>0</v>
      </c>
      <c r="AX293" s="159">
        <v>0</v>
      </c>
      <c r="AY293" s="159">
        <v>0</v>
      </c>
      <c r="AZ293" s="159">
        <v>0</v>
      </c>
      <c r="BA293" s="159">
        <v>0</v>
      </c>
    </row>
    <row r="294" spans="1:53" hidden="1" x14ac:dyDescent="0.35">
      <c r="A294" s="158" t="s">
        <v>496</v>
      </c>
      <c r="B294" s="158" t="s">
        <v>123</v>
      </c>
      <c r="C294" s="158" t="s">
        <v>73</v>
      </c>
      <c r="D294" s="158" t="s">
        <v>65</v>
      </c>
      <c r="E294" s="158" t="s">
        <v>479</v>
      </c>
      <c r="F294" s="159">
        <v>232558895.24600318</v>
      </c>
      <c r="G294" s="159">
        <v>432109402.59777761</v>
      </c>
      <c r="H294" s="159">
        <v>522674925.92175472</v>
      </c>
      <c r="I294" s="159">
        <v>711095115.07761693</v>
      </c>
      <c r="J294" s="159">
        <v>907226120.12369752</v>
      </c>
      <c r="K294" s="159">
        <v>1162699786.7181351</v>
      </c>
      <c r="L294" s="159">
        <v>1372816603.2850184</v>
      </c>
      <c r="M294" s="159">
        <v>1624397909.6482558</v>
      </c>
      <c r="N294" s="159">
        <v>1680131520.050755</v>
      </c>
      <c r="O294" s="159">
        <v>1813585788.2672729</v>
      </c>
      <c r="P294" s="159">
        <v>2009386845.730006</v>
      </c>
      <c r="Q294" s="159">
        <v>2016499818.5386543</v>
      </c>
      <c r="R294" s="159">
        <v>179459998</v>
      </c>
      <c r="S294" s="159">
        <v>354064013</v>
      </c>
      <c r="T294" s="159">
        <v>110824220</v>
      </c>
      <c r="U294" s="159">
        <v>274123029</v>
      </c>
      <c r="V294" s="159">
        <v>462707032</v>
      </c>
      <c r="W294" s="159">
        <v>462707032</v>
      </c>
      <c r="X294" s="159">
        <v>462707032</v>
      </c>
      <c r="Y294" s="159">
        <v>462707032</v>
      </c>
      <c r="Z294" s="159">
        <v>462707032</v>
      </c>
      <c r="AA294" s="159">
        <v>462707032</v>
      </c>
      <c r="AB294" s="159">
        <v>462707032</v>
      </c>
      <c r="AC294" s="159">
        <v>462707032</v>
      </c>
      <c r="AD294" s="159">
        <v>232558895.24600318</v>
      </c>
      <c r="AE294" s="159">
        <v>199550507.35177439</v>
      </c>
      <c r="AF294" s="159">
        <v>90565523.323977113</v>
      </c>
      <c r="AG294" s="159">
        <v>188420189.15586227</v>
      </c>
      <c r="AH294" s="159">
        <v>196131005.04608065</v>
      </c>
      <c r="AI294" s="159">
        <v>255473666.5944376</v>
      </c>
      <c r="AJ294" s="159">
        <v>210116816.56688339</v>
      </c>
      <c r="AK294" s="159">
        <v>251581306.3632375</v>
      </c>
      <c r="AL294" s="159">
        <v>55733610.402499095</v>
      </c>
      <c r="AM294" s="159">
        <v>133454268.21651782</v>
      </c>
      <c r="AN294" s="159">
        <v>195801057.46273309</v>
      </c>
      <c r="AO294" s="159">
        <v>7112972.8086482855</v>
      </c>
      <c r="AP294" s="159">
        <v>179459998</v>
      </c>
      <c r="AQ294" s="159">
        <v>174604015</v>
      </c>
      <c r="AR294" s="159">
        <v>-243239793</v>
      </c>
      <c r="AS294" s="159">
        <v>163298809</v>
      </c>
      <c r="AT294" s="159">
        <v>188584003</v>
      </c>
      <c r="AU294" s="159">
        <v>0</v>
      </c>
      <c r="AV294" s="159">
        <v>0</v>
      </c>
      <c r="AW294" s="159">
        <v>0</v>
      </c>
      <c r="AX294" s="159">
        <v>0</v>
      </c>
      <c r="AY294" s="159">
        <v>0</v>
      </c>
      <c r="AZ294" s="159">
        <v>0</v>
      </c>
      <c r="BA294" s="159">
        <v>0</v>
      </c>
    </row>
    <row r="295" spans="1:53" hidden="1" x14ac:dyDescent="0.35">
      <c r="A295" s="158" t="s">
        <v>496</v>
      </c>
      <c r="B295" s="158" t="s">
        <v>123</v>
      </c>
      <c r="C295" s="158" t="s">
        <v>73</v>
      </c>
      <c r="D295" s="158" t="s">
        <v>65</v>
      </c>
      <c r="E295" s="158" t="s">
        <v>480</v>
      </c>
      <c r="F295" s="159">
        <v>209193848.82947731</v>
      </c>
      <c r="G295" s="159">
        <v>388695641.80383152</v>
      </c>
      <c r="H295" s="159">
        <v>470162103.77406728</v>
      </c>
      <c r="I295" s="159">
        <v>639651834.64416778</v>
      </c>
      <c r="J295" s="159">
        <v>816077680.56582963</v>
      </c>
      <c r="K295" s="159">
        <v>1045884068.0314045</v>
      </c>
      <c r="L295" s="159">
        <v>1234890579.7579391</v>
      </c>
      <c r="M295" s="159">
        <v>1461195669.9846611</v>
      </c>
      <c r="N295" s="159">
        <v>1511329759.4888628</v>
      </c>
      <c r="O295" s="159">
        <v>1631375961.03881</v>
      </c>
      <c r="P295" s="159">
        <v>1807505009.0039823</v>
      </c>
      <c r="Q295" s="159">
        <v>1813903345.8935971</v>
      </c>
      <c r="R295" s="159">
        <v>202210801</v>
      </c>
      <c r="S295" s="159">
        <v>434182096</v>
      </c>
      <c r="T295" s="159">
        <v>776157086</v>
      </c>
      <c r="U295" s="159">
        <v>973710959</v>
      </c>
      <c r="V295" s="159">
        <v>1158103448</v>
      </c>
      <c r="W295" s="159">
        <v>1158103448</v>
      </c>
      <c r="X295" s="159">
        <v>1158103448</v>
      </c>
      <c r="Y295" s="159">
        <v>1158103448</v>
      </c>
      <c r="Z295" s="159">
        <v>1158103448</v>
      </c>
      <c r="AA295" s="159">
        <v>1158103448</v>
      </c>
      <c r="AB295" s="159">
        <v>1158103448</v>
      </c>
      <c r="AC295" s="159">
        <v>1158103448</v>
      </c>
      <c r="AD295" s="159">
        <v>209193848.82947731</v>
      </c>
      <c r="AE295" s="159">
        <v>179501792.97435421</v>
      </c>
      <c r="AF295" s="159">
        <v>81466461.970235795</v>
      </c>
      <c r="AG295" s="159">
        <v>169489730.8701005</v>
      </c>
      <c r="AH295" s="159">
        <v>176425845.92166182</v>
      </c>
      <c r="AI295" s="159">
        <v>229806387.46557492</v>
      </c>
      <c r="AJ295" s="159">
        <v>189006511.72653452</v>
      </c>
      <c r="AK295" s="159">
        <v>226305090.22672191</v>
      </c>
      <c r="AL295" s="159">
        <v>50134089.504201651</v>
      </c>
      <c r="AM295" s="159">
        <v>120046201.54994716</v>
      </c>
      <c r="AN295" s="159">
        <v>176129047.96517235</v>
      </c>
      <c r="AO295" s="159">
        <v>6398336.8896147395</v>
      </c>
      <c r="AP295" s="159">
        <v>202210801</v>
      </c>
      <c r="AQ295" s="159">
        <v>231971295</v>
      </c>
      <c r="AR295" s="159">
        <v>341974990</v>
      </c>
      <c r="AS295" s="159">
        <v>197553873</v>
      </c>
      <c r="AT295" s="159">
        <v>184392489</v>
      </c>
      <c r="AU295" s="159">
        <v>0</v>
      </c>
      <c r="AV295" s="159">
        <v>0</v>
      </c>
      <c r="AW295" s="159">
        <v>0</v>
      </c>
      <c r="AX295" s="159">
        <v>0</v>
      </c>
      <c r="AY295" s="159">
        <v>0</v>
      </c>
      <c r="AZ295" s="159">
        <v>0</v>
      </c>
      <c r="BA295" s="159">
        <v>0</v>
      </c>
    </row>
    <row r="296" spans="1:53" hidden="1" x14ac:dyDescent="0.35">
      <c r="A296" s="158" t="s">
        <v>496</v>
      </c>
      <c r="B296" s="158" t="s">
        <v>123</v>
      </c>
      <c r="C296" s="158" t="s">
        <v>73</v>
      </c>
      <c r="D296" s="158" t="s">
        <v>65</v>
      </c>
      <c r="E296" s="158" t="s">
        <v>481</v>
      </c>
      <c r="F296" s="159">
        <v>363151151.19591153</v>
      </c>
      <c r="G296" s="159">
        <v>674758223.41677308</v>
      </c>
      <c r="H296" s="159">
        <v>816180352.28856778</v>
      </c>
      <c r="I296" s="159">
        <v>1110406933.1644449</v>
      </c>
      <c r="J296" s="159">
        <v>1416674299.0820229</v>
      </c>
      <c r="K296" s="159">
        <v>1815607894.0574872</v>
      </c>
      <c r="L296" s="159">
        <v>2143714732.289448</v>
      </c>
      <c r="M296" s="159">
        <v>2536570232.0910673</v>
      </c>
      <c r="N296" s="159">
        <v>2623600765.8255959</v>
      </c>
      <c r="O296" s="159">
        <v>2831995594.5143485</v>
      </c>
      <c r="P296" s="159">
        <v>3137747732.4738636</v>
      </c>
      <c r="Q296" s="159">
        <v>3148854958.7149987</v>
      </c>
      <c r="R296" s="159">
        <v>342112269</v>
      </c>
      <c r="S296" s="159">
        <v>651209088</v>
      </c>
      <c r="T296" s="159">
        <v>628750800</v>
      </c>
      <c r="U296" s="159">
        <v>855121402</v>
      </c>
      <c r="V296" s="159">
        <v>1115792873</v>
      </c>
      <c r="W296" s="159">
        <v>1115792873</v>
      </c>
      <c r="X296" s="159">
        <v>1115792873</v>
      </c>
      <c r="Y296" s="159">
        <v>1115792873</v>
      </c>
      <c r="Z296" s="159">
        <v>1115792873</v>
      </c>
      <c r="AA296" s="159">
        <v>1115792873</v>
      </c>
      <c r="AB296" s="159">
        <v>1115792873</v>
      </c>
      <c r="AC296" s="159">
        <v>1115792873</v>
      </c>
      <c r="AD296" s="159">
        <v>363151151.19591153</v>
      </c>
      <c r="AE296" s="159">
        <v>311607072.22086149</v>
      </c>
      <c r="AF296" s="159">
        <v>141422128.87179467</v>
      </c>
      <c r="AG296" s="159">
        <v>294226580.87587714</v>
      </c>
      <c r="AH296" s="159">
        <v>306267365.91757792</v>
      </c>
      <c r="AI296" s="159">
        <v>398933594.9754644</v>
      </c>
      <c r="AJ296" s="159">
        <v>328106838.23196077</v>
      </c>
      <c r="AK296" s="159">
        <v>392855499.80161929</v>
      </c>
      <c r="AL296" s="159">
        <v>87030533.734528571</v>
      </c>
      <c r="AM296" s="159">
        <v>208394828.68875259</v>
      </c>
      <c r="AN296" s="159">
        <v>305752137.95951498</v>
      </c>
      <c r="AO296" s="159">
        <v>11107226.241135295</v>
      </c>
      <c r="AP296" s="159">
        <v>342112269</v>
      </c>
      <c r="AQ296" s="159">
        <v>309096819</v>
      </c>
      <c r="AR296" s="159">
        <v>-22458288</v>
      </c>
      <c r="AS296" s="159">
        <v>226370602</v>
      </c>
      <c r="AT296" s="159">
        <v>260671471</v>
      </c>
      <c r="AU296" s="159">
        <v>0</v>
      </c>
      <c r="AV296" s="159">
        <v>0</v>
      </c>
      <c r="AW296" s="159">
        <v>0</v>
      </c>
      <c r="AX296" s="159">
        <v>0</v>
      </c>
      <c r="AY296" s="159">
        <v>0</v>
      </c>
      <c r="AZ296" s="159">
        <v>0</v>
      </c>
      <c r="BA296" s="159">
        <v>0</v>
      </c>
    </row>
    <row r="297" spans="1:53" hidden="1" x14ac:dyDescent="0.35">
      <c r="A297" t="s">
        <v>496</v>
      </c>
      <c r="B297" t="s">
        <v>123</v>
      </c>
      <c r="C297" t="s">
        <v>74</v>
      </c>
      <c r="D297" t="s">
        <v>65</v>
      </c>
      <c r="E297" t="s">
        <v>482</v>
      </c>
      <c r="F297" s="104">
        <v>1362216156.7074161</v>
      </c>
      <c r="G297" s="104">
        <v>2531085336.7325602</v>
      </c>
      <c r="H297" s="104">
        <v>3061573835.0636263</v>
      </c>
      <c r="I297" s="104">
        <v>4165247060.0610013</v>
      </c>
      <c r="J297" s="104">
        <v>5314086469.6325712</v>
      </c>
      <c r="K297" s="104">
        <v>6810526138.7327261</v>
      </c>
      <c r="L297" s="104">
        <v>8041287585.2925997</v>
      </c>
      <c r="M297" s="104">
        <v>9514927713.7041168</v>
      </c>
      <c r="N297" s="104">
        <v>9841387918.4690666</v>
      </c>
      <c r="O297" s="104">
        <v>10623097687.746231</v>
      </c>
      <c r="P297" s="104">
        <v>11770004425.903847</v>
      </c>
      <c r="Q297" s="104">
        <v>11811668738.386547</v>
      </c>
      <c r="R297" s="104">
        <v>1333729310</v>
      </c>
      <c r="S297" s="104">
        <v>3182585565</v>
      </c>
      <c r="T297" s="104">
        <v>2997642257</v>
      </c>
      <c r="U297" s="104">
        <v>4141446699</v>
      </c>
      <c r="V297" s="104">
        <v>5302988414</v>
      </c>
      <c r="W297" s="104">
        <v>5302988414</v>
      </c>
      <c r="X297" s="104">
        <v>5302988414</v>
      </c>
      <c r="Y297" s="104">
        <v>5302988414</v>
      </c>
      <c r="Z297" s="104">
        <v>5302988414</v>
      </c>
      <c r="AA297" s="104">
        <v>5302988414</v>
      </c>
      <c r="AB297" s="104">
        <v>5302988414</v>
      </c>
      <c r="AC297" s="104">
        <v>5302988414</v>
      </c>
      <c r="AD297" s="104">
        <v>1362216156.7074161</v>
      </c>
      <c r="AE297" s="104">
        <v>1168869180.0251439</v>
      </c>
      <c r="AF297" s="104">
        <v>530488498.33106625</v>
      </c>
      <c r="AG297" s="104">
        <v>1103673224.997375</v>
      </c>
      <c r="AH297" s="104">
        <v>1148839409.5715697</v>
      </c>
      <c r="AI297" s="104">
        <v>1496439669.1001546</v>
      </c>
      <c r="AJ297" s="104">
        <v>1230761446.5598736</v>
      </c>
      <c r="AK297" s="104">
        <v>1473640128.4115162</v>
      </c>
      <c r="AL297" s="104">
        <v>326460204.7649501</v>
      </c>
      <c r="AM297" s="104">
        <v>781709769.27716517</v>
      </c>
      <c r="AN297" s="104">
        <v>1146906738.1576159</v>
      </c>
      <c r="AO297" s="104">
        <v>41664312.482701071</v>
      </c>
      <c r="AP297" s="104">
        <v>1333729310</v>
      </c>
      <c r="AQ297" s="104">
        <v>1848856255</v>
      </c>
      <c r="AR297" s="104">
        <v>-184943308</v>
      </c>
      <c r="AS297" s="104">
        <v>1143804442</v>
      </c>
      <c r="AT297" s="104">
        <v>1161541715</v>
      </c>
      <c r="AU297" s="104">
        <v>0</v>
      </c>
      <c r="AV297" s="104">
        <v>0</v>
      </c>
      <c r="AW297" s="104">
        <v>0</v>
      </c>
      <c r="AX297" s="104">
        <v>0</v>
      </c>
      <c r="AY297" s="104">
        <v>0</v>
      </c>
      <c r="AZ297" s="104">
        <v>0</v>
      </c>
      <c r="BA297" s="104">
        <v>0</v>
      </c>
    </row>
    <row r="298" spans="1:53" hidden="1" x14ac:dyDescent="0.35">
      <c r="A298" t="s">
        <v>496</v>
      </c>
      <c r="B298" t="s">
        <v>123</v>
      </c>
      <c r="C298" t="s">
        <v>74</v>
      </c>
      <c r="D298" t="s">
        <v>65</v>
      </c>
      <c r="E298" t="s">
        <v>483</v>
      </c>
      <c r="F298" s="104">
        <v>158189610.75293189</v>
      </c>
      <c r="G298" s="104">
        <v>293926483.12728488</v>
      </c>
      <c r="H298" s="104">
        <v>355530339.93568933</v>
      </c>
      <c r="I298" s="104">
        <v>483696223.88964617</v>
      </c>
      <c r="J298" s="104">
        <v>617107105.94600153</v>
      </c>
      <c r="K298" s="104">
        <v>790883644.71674514</v>
      </c>
      <c r="L298" s="104">
        <v>933807859.20529723</v>
      </c>
      <c r="M298" s="104">
        <v>1104936763.495182</v>
      </c>
      <c r="N298" s="104">
        <v>1142847496.2843997</v>
      </c>
      <c r="O298" s="104">
        <v>1233624839.8908734</v>
      </c>
      <c r="P298" s="104">
        <v>1366811287.273494</v>
      </c>
      <c r="Q298" s="104">
        <v>1371649624.6705909</v>
      </c>
      <c r="R298" s="104">
        <v>233053558</v>
      </c>
      <c r="S298" s="104">
        <v>477444017</v>
      </c>
      <c r="T298" s="104">
        <v>337005163</v>
      </c>
      <c r="U298" s="104">
        <v>568072629</v>
      </c>
      <c r="V298" s="104">
        <v>783826490</v>
      </c>
      <c r="W298" s="104">
        <v>783826490</v>
      </c>
      <c r="X298" s="104">
        <v>783826490</v>
      </c>
      <c r="Y298" s="104">
        <v>783826490</v>
      </c>
      <c r="Z298" s="104">
        <v>783826490</v>
      </c>
      <c r="AA298" s="104">
        <v>783826490</v>
      </c>
      <c r="AB298" s="104">
        <v>783826490</v>
      </c>
      <c r="AC298" s="104">
        <v>783826490</v>
      </c>
      <c r="AD298" s="104">
        <v>158189610.75293189</v>
      </c>
      <c r="AE298" s="104">
        <v>135736872.37435299</v>
      </c>
      <c r="AF298" s="104">
        <v>61603856.808404468</v>
      </c>
      <c r="AG298" s="104">
        <v>128165883.95395684</v>
      </c>
      <c r="AH298" s="104">
        <v>133410882.0563553</v>
      </c>
      <c r="AI298" s="104">
        <v>173776538.77074361</v>
      </c>
      <c r="AJ298" s="104">
        <v>142924214.48855206</v>
      </c>
      <c r="AK298" s="104">
        <v>171128904.2898849</v>
      </c>
      <c r="AL298" s="104">
        <v>37910732.789217651</v>
      </c>
      <c r="AM298" s="104">
        <v>90777343.606473565</v>
      </c>
      <c r="AN298" s="104">
        <v>133186447.38262068</v>
      </c>
      <c r="AO298" s="104">
        <v>4838337.3970968276</v>
      </c>
      <c r="AP298" s="104">
        <v>233053558</v>
      </c>
      <c r="AQ298" s="104">
        <v>244390459</v>
      </c>
      <c r="AR298" s="104">
        <v>-140438854</v>
      </c>
      <c r="AS298" s="104">
        <v>231067466</v>
      </c>
      <c r="AT298" s="104">
        <v>215753861</v>
      </c>
      <c r="AU298" s="104">
        <v>0</v>
      </c>
      <c r="AV298" s="104">
        <v>0</v>
      </c>
      <c r="AW298" s="104">
        <v>0</v>
      </c>
      <c r="AX298" s="104">
        <v>0</v>
      </c>
      <c r="AY298" s="104">
        <v>0</v>
      </c>
      <c r="AZ298" s="104">
        <v>0</v>
      </c>
      <c r="BA298" s="104">
        <v>0</v>
      </c>
    </row>
    <row r="299" spans="1:53" hidden="1" x14ac:dyDescent="0.35">
      <c r="A299" t="s">
        <v>496</v>
      </c>
      <c r="B299" t="s">
        <v>123</v>
      </c>
      <c r="C299" t="s">
        <v>74</v>
      </c>
      <c r="D299" t="s">
        <v>65</v>
      </c>
      <c r="E299" t="s">
        <v>484</v>
      </c>
      <c r="F299" s="104">
        <v>86806194.582713559</v>
      </c>
      <c r="G299" s="104">
        <v>161291499.27051628</v>
      </c>
      <c r="H299" s="104">
        <v>195096477.71191412</v>
      </c>
      <c r="I299" s="104">
        <v>265427219.46175724</v>
      </c>
      <c r="J299" s="104">
        <v>338636142.17238337</v>
      </c>
      <c r="K299" s="104">
        <v>433995628.59279013</v>
      </c>
      <c r="L299" s="104">
        <v>512424971.16732955</v>
      </c>
      <c r="M299" s="104">
        <v>606331574.09661818</v>
      </c>
      <c r="N299" s="104">
        <v>627135003.80107546</v>
      </c>
      <c r="O299" s="104">
        <v>676948867.77924037</v>
      </c>
      <c r="P299" s="104">
        <v>750034632.46535039</v>
      </c>
      <c r="Q299" s="104">
        <v>752689659.27495027</v>
      </c>
      <c r="R299" s="104">
        <v>101959335</v>
      </c>
      <c r="S299" s="104">
        <v>174812068</v>
      </c>
      <c r="T299" s="104">
        <v>109231795</v>
      </c>
      <c r="U299" s="104">
        <v>203364608</v>
      </c>
      <c r="V299" s="104">
        <v>333271459</v>
      </c>
      <c r="W299" s="104">
        <v>333271459</v>
      </c>
      <c r="X299" s="104">
        <v>333271459</v>
      </c>
      <c r="Y299" s="104">
        <v>333271459</v>
      </c>
      <c r="Z299" s="104">
        <v>333271459</v>
      </c>
      <c r="AA299" s="104">
        <v>333271459</v>
      </c>
      <c r="AB299" s="104">
        <v>333271459</v>
      </c>
      <c r="AC299" s="104">
        <v>333271459</v>
      </c>
      <c r="AD299" s="104">
        <v>86806194.582713559</v>
      </c>
      <c r="AE299" s="104">
        <v>74485304.687802702</v>
      </c>
      <c r="AF299" s="104">
        <v>33804978.441397861</v>
      </c>
      <c r="AG299" s="104">
        <v>70330741.749843135</v>
      </c>
      <c r="AH299" s="104">
        <v>73208922.71062614</v>
      </c>
      <c r="AI299" s="104">
        <v>95359486.420406744</v>
      </c>
      <c r="AJ299" s="104">
        <v>78429342.574539393</v>
      </c>
      <c r="AK299" s="104">
        <v>93906602.929288685</v>
      </c>
      <c r="AL299" s="104">
        <v>20803429.704457335</v>
      </c>
      <c r="AM299" s="104">
        <v>49813863.978164852</v>
      </c>
      <c r="AN299" s="104">
        <v>73085764.68610996</v>
      </c>
      <c r="AO299" s="104">
        <v>2655026.8095999015</v>
      </c>
      <c r="AP299" s="104">
        <v>101959335</v>
      </c>
      <c r="AQ299" s="104">
        <v>72852733</v>
      </c>
      <c r="AR299" s="104">
        <v>-65580273</v>
      </c>
      <c r="AS299" s="104">
        <v>94132813</v>
      </c>
      <c r="AT299" s="104">
        <v>129906851</v>
      </c>
      <c r="AU299" s="104">
        <v>0</v>
      </c>
      <c r="AV299" s="104">
        <v>0</v>
      </c>
      <c r="AW299" s="104">
        <v>0</v>
      </c>
      <c r="AX299" s="104">
        <v>0</v>
      </c>
      <c r="AY299" s="104">
        <v>0</v>
      </c>
      <c r="AZ299" s="104">
        <v>0</v>
      </c>
      <c r="BA299" s="104">
        <v>0</v>
      </c>
    </row>
    <row r="300" spans="1:53" hidden="1" x14ac:dyDescent="0.35">
      <c r="A300" t="s">
        <v>496</v>
      </c>
      <c r="B300" t="s">
        <v>123</v>
      </c>
      <c r="C300" t="s">
        <v>74</v>
      </c>
      <c r="D300" t="s">
        <v>65</v>
      </c>
      <c r="E300" t="s">
        <v>485</v>
      </c>
      <c r="F300" s="104">
        <v>786733700.68585575</v>
      </c>
      <c r="G300" s="104">
        <v>1461801876.2399774</v>
      </c>
      <c r="H300" s="104">
        <v>1768179962.7193344</v>
      </c>
      <c r="I300" s="104">
        <v>2405594896.0062952</v>
      </c>
      <c r="J300" s="104">
        <v>3069095087.0263638</v>
      </c>
      <c r="K300" s="104">
        <v>3933348174.1207852</v>
      </c>
      <c r="L300" s="104">
        <v>4644161581.1897039</v>
      </c>
      <c r="M300" s="104">
        <v>5495247031.9060144</v>
      </c>
      <c r="N300" s="104">
        <v>5683790710.3499603</v>
      </c>
      <c r="O300" s="104">
        <v>6135259015.5947075</v>
      </c>
      <c r="P300" s="104">
        <v>6797643012.4438124</v>
      </c>
      <c r="Q300" s="104">
        <v>6821705800.559082</v>
      </c>
      <c r="R300" s="104">
        <v>655264518</v>
      </c>
      <c r="S300" s="104">
        <v>1112931891</v>
      </c>
      <c r="T300" s="104">
        <v>1115299154</v>
      </c>
      <c r="U300" s="104">
        <v>1716404208</v>
      </c>
      <c r="V300" s="104">
        <v>2497272102</v>
      </c>
      <c r="W300" s="104">
        <v>2497272102</v>
      </c>
      <c r="X300" s="104">
        <v>2497272102</v>
      </c>
      <c r="Y300" s="104">
        <v>2497272102</v>
      </c>
      <c r="Z300" s="104">
        <v>2497272102</v>
      </c>
      <c r="AA300" s="104">
        <v>2497272102</v>
      </c>
      <c r="AB300" s="104">
        <v>2497272102</v>
      </c>
      <c r="AC300" s="104">
        <v>2497272102</v>
      </c>
      <c r="AD300" s="104">
        <v>786733700.68585575</v>
      </c>
      <c r="AE300" s="104">
        <v>675068175.55412173</v>
      </c>
      <c r="AF300" s="104">
        <v>306378086.47935706</v>
      </c>
      <c r="AG300" s="104">
        <v>637414933.28696096</v>
      </c>
      <c r="AH300" s="104">
        <v>663500191.02006865</v>
      </c>
      <c r="AI300" s="104">
        <v>864253087.09442127</v>
      </c>
      <c r="AJ300" s="104">
        <v>710813407.0689187</v>
      </c>
      <c r="AK300" s="104">
        <v>851085450.7163105</v>
      </c>
      <c r="AL300" s="104">
        <v>188543678.4439463</v>
      </c>
      <c r="AM300" s="104">
        <v>451468305.24474752</v>
      </c>
      <c r="AN300" s="104">
        <v>662383996.84910488</v>
      </c>
      <c r="AO300" s="104">
        <v>24062788.115269504</v>
      </c>
      <c r="AP300" s="104">
        <v>655264518</v>
      </c>
      <c r="AQ300" s="104">
        <v>457667373</v>
      </c>
      <c r="AR300" s="104">
        <v>2367263</v>
      </c>
      <c r="AS300" s="104">
        <v>601105054</v>
      </c>
      <c r="AT300" s="104">
        <v>780867894</v>
      </c>
      <c r="AU300" s="104">
        <v>0</v>
      </c>
      <c r="AV300" s="104">
        <v>0</v>
      </c>
      <c r="AW300" s="104">
        <v>0</v>
      </c>
      <c r="AX300" s="104">
        <v>0</v>
      </c>
      <c r="AY300" s="104">
        <v>0</v>
      </c>
      <c r="AZ300" s="104">
        <v>0</v>
      </c>
      <c r="BA300" s="104">
        <v>0</v>
      </c>
    </row>
    <row r="301" spans="1:53" hidden="1" x14ac:dyDescent="0.35">
      <c r="A301" t="s">
        <v>496</v>
      </c>
      <c r="B301" t="s">
        <v>123</v>
      </c>
      <c r="C301" t="s">
        <v>74</v>
      </c>
      <c r="D301" t="s">
        <v>65</v>
      </c>
      <c r="E301" t="s">
        <v>486</v>
      </c>
      <c r="F301" s="104">
        <v>187649776.64716294</v>
      </c>
      <c r="G301" s="104">
        <v>348665368.39555919</v>
      </c>
      <c r="H301" s="104">
        <v>421741911.89092052</v>
      </c>
      <c r="I301" s="104">
        <v>573776545.41251826</v>
      </c>
      <c r="J301" s="104">
        <v>732032970.09818351</v>
      </c>
      <c r="K301" s="104">
        <v>938172479.08134663</v>
      </c>
      <c r="L301" s="104">
        <v>1107713935.0505145</v>
      </c>
      <c r="M301" s="104">
        <v>1310712731.9691386</v>
      </c>
      <c r="N301" s="104">
        <v>1355683703.871572</v>
      </c>
      <c r="O301" s="104">
        <v>1463366807.5298936</v>
      </c>
      <c r="P301" s="104">
        <v>1621357000.3423169</v>
      </c>
      <c r="Q301" s="104">
        <v>1627096397.0548282</v>
      </c>
      <c r="R301" s="104">
        <v>261947285</v>
      </c>
      <c r="S301" s="104">
        <v>525409677</v>
      </c>
      <c r="T301" s="104">
        <v>391854067</v>
      </c>
      <c r="U301" s="104">
        <v>618877753</v>
      </c>
      <c r="V301" s="104">
        <v>710644684</v>
      </c>
      <c r="W301" s="104">
        <v>710644684</v>
      </c>
      <c r="X301" s="104">
        <v>710644684</v>
      </c>
      <c r="Y301" s="104">
        <v>710644684</v>
      </c>
      <c r="Z301" s="104">
        <v>710644684</v>
      </c>
      <c r="AA301" s="104">
        <v>710644684</v>
      </c>
      <c r="AB301" s="104">
        <v>710644684</v>
      </c>
      <c r="AC301" s="104">
        <v>710644684</v>
      </c>
      <c r="AD301" s="104">
        <v>187649776.64716294</v>
      </c>
      <c r="AE301" s="104">
        <v>161015591.74839625</v>
      </c>
      <c r="AF301" s="104">
        <v>73076543.495361328</v>
      </c>
      <c r="AG301" s="104">
        <v>152034633.52159777</v>
      </c>
      <c r="AH301" s="104">
        <v>158256424.68566522</v>
      </c>
      <c r="AI301" s="104">
        <v>206139508.98316315</v>
      </c>
      <c r="AJ301" s="104">
        <v>169541455.96916783</v>
      </c>
      <c r="AK301" s="104">
        <v>202998796.9186241</v>
      </c>
      <c r="AL301" s="104">
        <v>44970971.902433343</v>
      </c>
      <c r="AM301" s="104">
        <v>107683103.65832169</v>
      </c>
      <c r="AN301" s="104">
        <v>157990192.81242317</v>
      </c>
      <c r="AO301" s="104">
        <v>5739396.7125113988</v>
      </c>
      <c r="AP301" s="104">
        <v>261947285</v>
      </c>
      <c r="AQ301" s="104">
        <v>263462392</v>
      </c>
      <c r="AR301" s="104">
        <v>-133555610</v>
      </c>
      <c r="AS301" s="104">
        <v>227023686</v>
      </c>
      <c r="AT301" s="104">
        <v>91766931</v>
      </c>
      <c r="AU301" s="104">
        <v>0</v>
      </c>
      <c r="AV301" s="104">
        <v>0</v>
      </c>
      <c r="AW301" s="104">
        <v>0</v>
      </c>
      <c r="AX301" s="104">
        <v>0</v>
      </c>
      <c r="AY301" s="104">
        <v>0</v>
      </c>
      <c r="AZ301" s="104">
        <v>0</v>
      </c>
      <c r="BA301" s="104">
        <v>0</v>
      </c>
    </row>
    <row r="302" spans="1:53" hidden="1" x14ac:dyDescent="0.35">
      <c r="A302" t="s">
        <v>496</v>
      </c>
      <c r="B302" t="s">
        <v>123</v>
      </c>
      <c r="C302" t="s">
        <v>74</v>
      </c>
      <c r="D302" t="s">
        <v>65</v>
      </c>
      <c r="E302" t="s">
        <v>487</v>
      </c>
      <c r="F302" s="104">
        <v>254485483.43311918</v>
      </c>
      <c r="G302" s="104">
        <v>472850415.3744325</v>
      </c>
      <c r="H302" s="104">
        <v>571954820.56648397</v>
      </c>
      <c r="I302" s="104">
        <v>778140023.13707209</v>
      </c>
      <c r="J302" s="104">
        <v>992763048.3392576</v>
      </c>
      <c r="K302" s="104">
        <v>1272323799.9456158</v>
      </c>
      <c r="L302" s="104">
        <v>1502251275.2412326</v>
      </c>
      <c r="M302" s="104">
        <v>1777552679.2355161</v>
      </c>
      <c r="N302" s="104">
        <v>1838541078.6332245</v>
      </c>
      <c r="O302" s="104">
        <v>1984577952.1201239</v>
      </c>
      <c r="P302" s="104">
        <v>2198839920.9534831</v>
      </c>
      <c r="Q302" s="104">
        <v>2206623533.4527631</v>
      </c>
      <c r="R302" s="104">
        <v>198167900</v>
      </c>
      <c r="S302" s="104">
        <v>616581169</v>
      </c>
      <c r="T302" s="104">
        <v>549864550</v>
      </c>
      <c r="U302" s="104">
        <v>1108666323</v>
      </c>
      <c r="V302" s="104">
        <v>1275487780</v>
      </c>
      <c r="W302" s="104">
        <v>1275487780</v>
      </c>
      <c r="X302" s="104">
        <v>1275487780</v>
      </c>
      <c r="Y302" s="104">
        <v>1275487780</v>
      </c>
      <c r="Z302" s="104">
        <v>1275487780</v>
      </c>
      <c r="AA302" s="104">
        <v>1275487780</v>
      </c>
      <c r="AB302" s="104">
        <v>1275487780</v>
      </c>
      <c r="AC302" s="104">
        <v>1275487780</v>
      </c>
      <c r="AD302" s="104">
        <v>254485483.43311918</v>
      </c>
      <c r="AE302" s="104">
        <v>218364931.94131333</v>
      </c>
      <c r="AF302" s="104">
        <v>99104405.19205144</v>
      </c>
      <c r="AG302" s="104">
        <v>206185202.57058817</v>
      </c>
      <c r="AH302" s="104">
        <v>214623025.20218551</v>
      </c>
      <c r="AI302" s="104">
        <v>279560751.60635805</v>
      </c>
      <c r="AJ302" s="104">
        <v>229927475.29561681</v>
      </c>
      <c r="AK302" s="104">
        <v>275301403.99428338</v>
      </c>
      <c r="AL302" s="104">
        <v>60988399.39770852</v>
      </c>
      <c r="AM302" s="104">
        <v>146036873.4868995</v>
      </c>
      <c r="AN302" s="104">
        <v>214261968.83335915</v>
      </c>
      <c r="AO302" s="104">
        <v>7783612.4992797906</v>
      </c>
      <c r="AP302" s="104">
        <v>198167900</v>
      </c>
      <c r="AQ302" s="104">
        <v>418413269</v>
      </c>
      <c r="AR302" s="104">
        <v>-66716619</v>
      </c>
      <c r="AS302" s="104">
        <v>558801773</v>
      </c>
      <c r="AT302" s="104">
        <v>166821457</v>
      </c>
      <c r="AU302" s="104">
        <v>0</v>
      </c>
      <c r="AV302" s="104">
        <v>0</v>
      </c>
      <c r="AW302" s="104">
        <v>0</v>
      </c>
      <c r="AX302" s="104">
        <v>0</v>
      </c>
      <c r="AY302" s="104">
        <v>0</v>
      </c>
      <c r="AZ302" s="104">
        <v>0</v>
      </c>
      <c r="BA302" s="104">
        <v>0</v>
      </c>
    </row>
    <row r="303" spans="1:53" hidden="1" x14ac:dyDescent="0.35">
      <c r="A303" t="s">
        <v>496</v>
      </c>
      <c r="B303" t="s">
        <v>123</v>
      </c>
      <c r="C303" t="s">
        <v>74</v>
      </c>
      <c r="D303" t="s">
        <v>65</v>
      </c>
      <c r="E303" t="s">
        <v>488</v>
      </c>
      <c r="F303" s="104">
        <v>257820948.18644741</v>
      </c>
      <c r="G303" s="104">
        <v>479047923.6676414</v>
      </c>
      <c r="H303" s="104">
        <v>579451260.51566887</v>
      </c>
      <c r="I303" s="104">
        <v>788338870.57353044</v>
      </c>
      <c r="J303" s="104">
        <v>1005774895.2684855</v>
      </c>
      <c r="K303" s="104">
        <v>1288999765.6324937</v>
      </c>
      <c r="L303" s="104">
        <v>1521940831.2489581</v>
      </c>
      <c r="M303" s="104">
        <v>1800850528.0117602</v>
      </c>
      <c r="N303" s="104">
        <v>1862638284.0321283</v>
      </c>
      <c r="O303" s="104">
        <v>2010589218.9327896</v>
      </c>
      <c r="P303" s="104">
        <v>2227659455.0015969</v>
      </c>
      <c r="Q303" s="104">
        <v>2235545084.9707718</v>
      </c>
      <c r="R303" s="104">
        <v>296452533</v>
      </c>
      <c r="S303" s="104">
        <v>486980574</v>
      </c>
      <c r="T303" s="104">
        <v>539000150</v>
      </c>
      <c r="U303" s="104">
        <v>807425670</v>
      </c>
      <c r="V303" s="104">
        <v>1005878424</v>
      </c>
      <c r="W303" s="104">
        <v>1005878424</v>
      </c>
      <c r="X303" s="104">
        <v>1005878424</v>
      </c>
      <c r="Y303" s="104">
        <v>1005878424</v>
      </c>
      <c r="Z303" s="104">
        <v>1005878424</v>
      </c>
      <c r="AA303" s="104">
        <v>1005878424</v>
      </c>
      <c r="AB303" s="104">
        <v>1005878424</v>
      </c>
      <c r="AC303" s="104">
        <v>1005878424</v>
      </c>
      <c r="AD303" s="104">
        <v>257820948.18644741</v>
      </c>
      <c r="AE303" s="104">
        <v>221226975.48119402</v>
      </c>
      <c r="AF303" s="104">
        <v>100403336.8480275</v>
      </c>
      <c r="AG303" s="104">
        <v>208887610.05786157</v>
      </c>
      <c r="AH303" s="104">
        <v>217436024.69495508</v>
      </c>
      <c r="AI303" s="104">
        <v>283224870.36400825</v>
      </c>
      <c r="AJ303" s="104">
        <v>232941065.61646447</v>
      </c>
      <c r="AK303" s="104">
        <v>278909696.76280212</v>
      </c>
      <c r="AL303" s="104">
        <v>61787756.02036801</v>
      </c>
      <c r="AM303" s="104">
        <v>147950934.90066117</v>
      </c>
      <c r="AN303" s="104">
        <v>217070236.06880724</v>
      </c>
      <c r="AO303" s="104">
        <v>7885629.9691750295</v>
      </c>
      <c r="AP303" s="104">
        <v>296452533</v>
      </c>
      <c r="AQ303" s="104">
        <v>190528041</v>
      </c>
      <c r="AR303" s="104">
        <v>52019576</v>
      </c>
      <c r="AS303" s="104">
        <v>268425520</v>
      </c>
      <c r="AT303" s="104">
        <v>198452754</v>
      </c>
      <c r="AU303" s="104">
        <v>0</v>
      </c>
      <c r="AV303" s="104">
        <v>0</v>
      </c>
      <c r="AW303" s="104">
        <v>0</v>
      </c>
      <c r="AX303" s="104">
        <v>0</v>
      </c>
      <c r="AY303" s="104">
        <v>0</v>
      </c>
      <c r="AZ303" s="104">
        <v>0</v>
      </c>
      <c r="BA303" s="104">
        <v>0</v>
      </c>
    </row>
    <row r="304" spans="1:53" hidden="1" x14ac:dyDescent="0.35">
      <c r="A304" t="s">
        <v>496</v>
      </c>
      <c r="B304" t="s">
        <v>123</v>
      </c>
      <c r="C304" t="s">
        <v>74</v>
      </c>
      <c r="D304" t="s">
        <v>65</v>
      </c>
      <c r="E304" t="s">
        <v>489</v>
      </c>
      <c r="F304" s="104">
        <v>181887746.66632009</v>
      </c>
      <c r="G304" s="104">
        <v>337959145.65512729</v>
      </c>
      <c r="H304" s="104">
        <v>408791779.02152336</v>
      </c>
      <c r="I304" s="104">
        <v>556157991.7641021</v>
      </c>
      <c r="J304" s="104">
        <v>709554947.49652469</v>
      </c>
      <c r="K304" s="104">
        <v>909364675.26587594</v>
      </c>
      <c r="L304" s="104">
        <v>1073700140.7470989</v>
      </c>
      <c r="M304" s="104">
        <v>1270465596.092823</v>
      </c>
      <c r="N304" s="104">
        <v>1314055675.9260018</v>
      </c>
      <c r="O304" s="104">
        <v>1418432230.1026466</v>
      </c>
      <c r="P304" s="104">
        <v>1571571128.9570916</v>
      </c>
      <c r="Q304" s="104">
        <v>1577134290.0432124</v>
      </c>
      <c r="R304" s="104">
        <v>218146800</v>
      </c>
      <c r="S304" s="104">
        <v>433108741</v>
      </c>
      <c r="T304" s="104">
        <v>361337933</v>
      </c>
      <c r="U304" s="104">
        <v>567218875</v>
      </c>
      <c r="V304" s="104">
        <v>736488581</v>
      </c>
      <c r="W304" s="104">
        <v>736488581</v>
      </c>
      <c r="X304" s="104">
        <v>736488581</v>
      </c>
      <c r="Y304" s="104">
        <v>736488581</v>
      </c>
      <c r="Z304" s="104">
        <v>736488581</v>
      </c>
      <c r="AA304" s="104">
        <v>736488581</v>
      </c>
      <c r="AB304" s="104">
        <v>736488581</v>
      </c>
      <c r="AC304" s="104">
        <v>736488581</v>
      </c>
      <c r="AD304" s="104">
        <v>181887746.66632009</v>
      </c>
      <c r="AE304" s="104">
        <v>156071398.9888072</v>
      </c>
      <c r="AF304" s="104">
        <v>70832633.366396055</v>
      </c>
      <c r="AG304" s="104">
        <v>147366212.74257874</v>
      </c>
      <c r="AH304" s="104">
        <v>153396955.73242262</v>
      </c>
      <c r="AI304" s="104">
        <v>199809727.76935124</v>
      </c>
      <c r="AJ304" s="104">
        <v>164335465.48122305</v>
      </c>
      <c r="AK304" s="104">
        <v>196765455.34572423</v>
      </c>
      <c r="AL304" s="104">
        <v>43590079.833178759</v>
      </c>
      <c r="AM304" s="104">
        <v>104376554.17664483</v>
      </c>
      <c r="AN304" s="104">
        <v>153138898.85444507</v>
      </c>
      <c r="AO304" s="104">
        <v>5563161.0861209454</v>
      </c>
      <c r="AP304" s="104">
        <v>218146800</v>
      </c>
      <c r="AQ304" s="104">
        <v>214961941</v>
      </c>
      <c r="AR304" s="104">
        <v>-71770808</v>
      </c>
      <c r="AS304" s="104">
        <v>205880942</v>
      </c>
      <c r="AT304" s="104">
        <v>169269706</v>
      </c>
      <c r="AU304" s="104">
        <v>0</v>
      </c>
      <c r="AV304" s="104">
        <v>0</v>
      </c>
      <c r="AW304" s="104">
        <v>0</v>
      </c>
      <c r="AX304" s="104">
        <v>0</v>
      </c>
      <c r="AY304" s="104">
        <v>0</v>
      </c>
      <c r="AZ304" s="104">
        <v>0</v>
      </c>
      <c r="BA304" s="104">
        <v>0</v>
      </c>
    </row>
    <row r="305" spans="1:53" hidden="1" x14ac:dyDescent="0.35">
      <c r="A305" t="s">
        <v>496</v>
      </c>
      <c r="B305" t="s">
        <v>123</v>
      </c>
      <c r="C305" t="s">
        <v>74</v>
      </c>
      <c r="D305" t="s">
        <v>65</v>
      </c>
      <c r="E305" t="s">
        <v>490</v>
      </c>
      <c r="F305" s="104">
        <v>343888847.86770701</v>
      </c>
      <c r="G305" s="104">
        <v>638967623.47002387</v>
      </c>
      <c r="H305" s="104">
        <v>772888424.21803868</v>
      </c>
      <c r="I305" s="104">
        <v>1051508606.4100957</v>
      </c>
      <c r="J305" s="104">
        <v>1341530904.9985273</v>
      </c>
      <c r="K305" s="104">
        <v>1719304220.3248081</v>
      </c>
      <c r="L305" s="104">
        <v>2030007579.5335877</v>
      </c>
      <c r="M305" s="104">
        <v>2402025194.6791568</v>
      </c>
      <c r="N305" s="104">
        <v>2484439445.265224</v>
      </c>
      <c r="O305" s="104">
        <v>2681780572.5158491</v>
      </c>
      <c r="P305" s="104">
        <v>2971314971.9242725</v>
      </c>
      <c r="Q305" s="104">
        <v>2981833047.4487238</v>
      </c>
      <c r="R305" s="104">
        <v>329142571</v>
      </c>
      <c r="S305" s="104">
        <v>645822047</v>
      </c>
      <c r="T305" s="104">
        <v>546795394</v>
      </c>
      <c r="U305" s="104">
        <v>1095435386</v>
      </c>
      <c r="V305" s="104">
        <v>1419134208</v>
      </c>
      <c r="W305" s="104">
        <v>1419134208</v>
      </c>
      <c r="X305" s="104">
        <v>1419134208</v>
      </c>
      <c r="Y305" s="104">
        <v>1419134208</v>
      </c>
      <c r="Z305" s="104">
        <v>1419134208</v>
      </c>
      <c r="AA305" s="104">
        <v>1419134208</v>
      </c>
      <c r="AB305" s="104">
        <v>1419134208</v>
      </c>
      <c r="AC305" s="104">
        <v>1419134208</v>
      </c>
      <c r="AD305" s="104">
        <v>343888847.86770701</v>
      </c>
      <c r="AE305" s="104">
        <v>295078775.60231686</v>
      </c>
      <c r="AF305" s="104">
        <v>133920800.74801481</v>
      </c>
      <c r="AG305" s="104">
        <v>278620182.19205695</v>
      </c>
      <c r="AH305" s="104">
        <v>290022298.58843154</v>
      </c>
      <c r="AI305" s="104">
        <v>377773315.32628071</v>
      </c>
      <c r="AJ305" s="104">
        <v>310703359.20877951</v>
      </c>
      <c r="AK305" s="104">
        <v>372017615.14556926</v>
      </c>
      <c r="AL305" s="104">
        <v>82414250.586067215</v>
      </c>
      <c r="AM305" s="104">
        <v>197341127.2506249</v>
      </c>
      <c r="AN305" s="104">
        <v>289534399.40842336</v>
      </c>
      <c r="AO305" s="104">
        <v>10518075.524451155</v>
      </c>
      <c r="AP305" s="104">
        <v>329142571</v>
      </c>
      <c r="AQ305" s="104">
        <v>316679476</v>
      </c>
      <c r="AR305" s="104">
        <v>-99026653</v>
      </c>
      <c r="AS305" s="104">
        <v>548639992</v>
      </c>
      <c r="AT305" s="104">
        <v>323698822</v>
      </c>
      <c r="AU305" s="104">
        <v>0</v>
      </c>
      <c r="AV305" s="104">
        <v>0</v>
      </c>
      <c r="AW305" s="104">
        <v>0</v>
      </c>
      <c r="AX305" s="104">
        <v>0</v>
      </c>
      <c r="AY305" s="104">
        <v>0</v>
      </c>
      <c r="AZ305" s="104">
        <v>0</v>
      </c>
      <c r="BA305" s="104">
        <v>0</v>
      </c>
    </row>
    <row r="306" spans="1:53" hidden="1" x14ac:dyDescent="0.35">
      <c r="A306" t="s">
        <v>496</v>
      </c>
      <c r="B306" t="s">
        <v>123</v>
      </c>
      <c r="C306" t="s">
        <v>74</v>
      </c>
      <c r="D306" t="s">
        <v>65</v>
      </c>
      <c r="E306" t="s">
        <v>491</v>
      </c>
      <c r="F306" s="104">
        <v>211964783.68219781</v>
      </c>
      <c r="G306" s="104">
        <v>393844217.18977773</v>
      </c>
      <c r="H306" s="104">
        <v>476389765.66310263</v>
      </c>
      <c r="I306" s="104">
        <v>648124519.53495014</v>
      </c>
      <c r="J306" s="104">
        <v>826887262.68432879</v>
      </c>
      <c r="K306" s="104">
        <v>1059737614.0712578</v>
      </c>
      <c r="L306" s="104">
        <v>1251247663.7061229</v>
      </c>
      <c r="M306" s="104">
        <v>1480550340.4554219</v>
      </c>
      <c r="N306" s="104">
        <v>1531348494.8768947</v>
      </c>
      <c r="O306" s="104">
        <v>1652984801.516799</v>
      </c>
      <c r="P306" s="104">
        <v>1831446815.3904526</v>
      </c>
      <c r="Q306" s="104">
        <v>1837929903.2169907</v>
      </c>
      <c r="R306" s="104">
        <v>51246254</v>
      </c>
      <c r="S306" s="104">
        <v>201723158</v>
      </c>
      <c r="T306" s="104">
        <v>262684453</v>
      </c>
      <c r="U306" s="104">
        <v>366233694</v>
      </c>
      <c r="V306" s="104">
        <v>598674806</v>
      </c>
      <c r="W306" s="104">
        <v>598674806</v>
      </c>
      <c r="X306" s="104">
        <v>598674806</v>
      </c>
      <c r="Y306" s="104">
        <v>598674806</v>
      </c>
      <c r="Z306" s="104">
        <v>598674806</v>
      </c>
      <c r="AA306" s="104">
        <v>598674806</v>
      </c>
      <c r="AB306" s="104">
        <v>598674806</v>
      </c>
      <c r="AC306" s="104">
        <v>598674806</v>
      </c>
      <c r="AD306" s="104">
        <v>211964783.68219781</v>
      </c>
      <c r="AE306" s="104">
        <v>181879433.50757989</v>
      </c>
      <c r="AF306" s="104">
        <v>82545548.473324925</v>
      </c>
      <c r="AG306" s="104">
        <v>171734753.87184754</v>
      </c>
      <c r="AH306" s="104">
        <v>178762743.14937866</v>
      </c>
      <c r="AI306" s="104">
        <v>232850351.38692906</v>
      </c>
      <c r="AJ306" s="104">
        <v>191510049.63486513</v>
      </c>
      <c r="AK306" s="104">
        <v>229302676.74929905</v>
      </c>
      <c r="AL306" s="104">
        <v>50798154.421472892</v>
      </c>
      <c r="AM306" s="104">
        <v>121636306.6399042</v>
      </c>
      <c r="AN306" s="104">
        <v>178462013.87365371</v>
      </c>
      <c r="AO306" s="104">
        <v>6483087.8265379965</v>
      </c>
      <c r="AP306" s="104">
        <v>51246254</v>
      </c>
      <c r="AQ306" s="104">
        <v>150476904</v>
      </c>
      <c r="AR306" s="104">
        <v>60961295</v>
      </c>
      <c r="AS306" s="104">
        <v>103549241</v>
      </c>
      <c r="AT306" s="104">
        <v>232441112</v>
      </c>
      <c r="AU306" s="104">
        <v>0</v>
      </c>
      <c r="AV306" s="104">
        <v>0</v>
      </c>
      <c r="AW306" s="104">
        <v>0</v>
      </c>
      <c r="AX306" s="104">
        <v>0</v>
      </c>
      <c r="AY306" s="104">
        <v>0</v>
      </c>
      <c r="AZ306" s="104">
        <v>0</v>
      </c>
      <c r="BA306" s="104">
        <v>0</v>
      </c>
    </row>
    <row r="307" spans="1:53" hidden="1" x14ac:dyDescent="0.35">
      <c r="A307" t="s">
        <v>496</v>
      </c>
      <c r="B307" t="s">
        <v>123</v>
      </c>
      <c r="C307" t="s">
        <v>74</v>
      </c>
      <c r="D307" t="s">
        <v>65</v>
      </c>
      <c r="E307" t="s">
        <v>492</v>
      </c>
      <c r="F307" s="104">
        <v>426350113.41726911</v>
      </c>
      <c r="G307" s="104">
        <v>792185964.81270075</v>
      </c>
      <c r="H307" s="104">
        <v>958219696.18224108</v>
      </c>
      <c r="I307" s="104">
        <v>1303650340.4572241</v>
      </c>
      <c r="J307" s="104">
        <v>1663217219.8818312</v>
      </c>
      <c r="K307" s="104">
        <v>2131576972.8486915</v>
      </c>
      <c r="L307" s="104">
        <v>2516784033.9649911</v>
      </c>
      <c r="M307" s="104">
        <v>2978007924.7483063</v>
      </c>
      <c r="N307" s="104">
        <v>3080184326.5200968</v>
      </c>
      <c r="O307" s="104">
        <v>3324845973.7554927</v>
      </c>
      <c r="P307" s="104">
        <v>3683807960.430531</v>
      </c>
      <c r="Q307" s="104">
        <v>3696848170.1395307</v>
      </c>
      <c r="R307" s="104">
        <v>482857899</v>
      </c>
      <c r="S307" s="104">
        <v>913358733</v>
      </c>
      <c r="T307" s="104">
        <v>476722193</v>
      </c>
      <c r="U307" s="104">
        <v>899474279</v>
      </c>
      <c r="V307" s="104">
        <v>1220264667</v>
      </c>
      <c r="W307" s="104">
        <v>1220264667</v>
      </c>
      <c r="X307" s="104">
        <v>1220264667</v>
      </c>
      <c r="Y307" s="104">
        <v>1220264667</v>
      </c>
      <c r="Z307" s="104">
        <v>1220264667</v>
      </c>
      <c r="AA307" s="104">
        <v>1220264667</v>
      </c>
      <c r="AB307" s="104">
        <v>1220264667</v>
      </c>
      <c r="AC307" s="104">
        <v>1220264667</v>
      </c>
      <c r="AD307" s="104">
        <v>426350113.41726911</v>
      </c>
      <c r="AE307" s="104">
        <v>365835851.3954317</v>
      </c>
      <c r="AF307" s="104">
        <v>166033731.36954036</v>
      </c>
      <c r="AG307" s="104">
        <v>345430644.27498305</v>
      </c>
      <c r="AH307" s="104">
        <v>359566879.42460704</v>
      </c>
      <c r="AI307" s="104">
        <v>468359752.96686041</v>
      </c>
      <c r="AJ307" s="104">
        <v>385207061.11629951</v>
      </c>
      <c r="AK307" s="104">
        <v>461223890.78331518</v>
      </c>
      <c r="AL307" s="104">
        <v>102176401.77179055</v>
      </c>
      <c r="AM307" s="104">
        <v>244661647.23539588</v>
      </c>
      <c r="AN307" s="104">
        <v>358961986.67503846</v>
      </c>
      <c r="AO307" s="104">
        <v>13040209.708999578</v>
      </c>
      <c r="AP307" s="104">
        <v>482857899</v>
      </c>
      <c r="AQ307" s="104">
        <v>430500834</v>
      </c>
      <c r="AR307" s="104">
        <v>-436636540</v>
      </c>
      <c r="AS307" s="104">
        <v>422752086</v>
      </c>
      <c r="AT307" s="104">
        <v>320790388</v>
      </c>
      <c r="AU307" s="104">
        <v>0</v>
      </c>
      <c r="AV307" s="104">
        <v>0</v>
      </c>
      <c r="AW307" s="104">
        <v>0</v>
      </c>
      <c r="AX307" s="104">
        <v>0</v>
      </c>
      <c r="AY307" s="104">
        <v>0</v>
      </c>
      <c r="AZ307" s="104">
        <v>0</v>
      </c>
      <c r="BA307" s="104">
        <v>0</v>
      </c>
    </row>
    <row r="308" spans="1:53" hidden="1" x14ac:dyDescent="0.35">
      <c r="A308" t="s">
        <v>496</v>
      </c>
      <c r="B308" t="s">
        <v>123</v>
      </c>
      <c r="C308" t="s">
        <v>74</v>
      </c>
      <c r="D308" t="s">
        <v>65</v>
      </c>
      <c r="E308" t="s">
        <v>493</v>
      </c>
      <c r="F308" s="104">
        <v>165424731.85244122</v>
      </c>
      <c r="G308" s="104">
        <v>307369804.02337211</v>
      </c>
      <c r="H308" s="104">
        <v>371791237.54926264</v>
      </c>
      <c r="I308" s="104">
        <v>505819046.86493516</v>
      </c>
      <c r="J308" s="104">
        <v>645331744.85645735</v>
      </c>
      <c r="K308" s="104">
        <v>827056304.33649778</v>
      </c>
      <c r="L308" s="104">
        <v>976517446.21841693</v>
      </c>
      <c r="M308" s="104">
        <v>1155473276.3112702</v>
      </c>
      <c r="N308" s="104">
        <v>1195117932.9744744</v>
      </c>
      <c r="O308" s="104">
        <v>1290047161.5938671</v>
      </c>
      <c r="P308" s="104">
        <v>1429325159.9389067</v>
      </c>
      <c r="Q308" s="104">
        <v>1434384788.4613919</v>
      </c>
      <c r="R308" s="104">
        <v>162883516</v>
      </c>
      <c r="S308" s="104">
        <v>318627730</v>
      </c>
      <c r="T308" s="104">
        <v>370988699</v>
      </c>
      <c r="U308" s="104">
        <v>522626940</v>
      </c>
      <c r="V308" s="104">
        <v>720278453</v>
      </c>
      <c r="W308" s="104">
        <v>720278453</v>
      </c>
      <c r="X308" s="104">
        <v>720278453</v>
      </c>
      <c r="Y308" s="104">
        <v>720278453</v>
      </c>
      <c r="Z308" s="104">
        <v>720278453</v>
      </c>
      <c r="AA308" s="104">
        <v>720278453</v>
      </c>
      <c r="AB308" s="104">
        <v>720278453</v>
      </c>
      <c r="AC308" s="104">
        <v>720278453</v>
      </c>
      <c r="AD308" s="104">
        <v>165424731.85244122</v>
      </c>
      <c r="AE308" s="104">
        <v>141945072.17093089</v>
      </c>
      <c r="AF308" s="104">
        <v>64421433.525890499</v>
      </c>
      <c r="AG308" s="104">
        <v>134027809.31567249</v>
      </c>
      <c r="AH308" s="104">
        <v>139512697.99152219</v>
      </c>
      <c r="AI308" s="104">
        <v>181724559.48004046</v>
      </c>
      <c r="AJ308" s="104">
        <v>149461141.88191918</v>
      </c>
      <c r="AK308" s="104">
        <v>178955830.09285337</v>
      </c>
      <c r="AL308" s="104">
        <v>39644656.663204081</v>
      </c>
      <c r="AM308" s="104">
        <v>94929228.619392663</v>
      </c>
      <c r="AN308" s="104">
        <v>139277998.34503955</v>
      </c>
      <c r="AO308" s="104">
        <v>5059628.5224852972</v>
      </c>
      <c r="AP308" s="104">
        <v>162883516</v>
      </c>
      <c r="AQ308" s="104">
        <v>155744214</v>
      </c>
      <c r="AR308" s="104">
        <v>52360969</v>
      </c>
      <c r="AS308" s="104">
        <v>151638241</v>
      </c>
      <c r="AT308" s="104">
        <v>197651513</v>
      </c>
      <c r="AU308" s="104">
        <v>0</v>
      </c>
      <c r="AV308" s="104">
        <v>0</v>
      </c>
      <c r="AW308" s="104">
        <v>0</v>
      </c>
      <c r="AX308" s="104">
        <v>0</v>
      </c>
      <c r="AY308" s="104">
        <v>0</v>
      </c>
      <c r="AZ308" s="104">
        <v>0</v>
      </c>
      <c r="BA308" s="104">
        <v>0</v>
      </c>
    </row>
    <row r="309" spans="1:53" s="80" customFormat="1" hidden="1" x14ac:dyDescent="0.35">
      <c r="A309" s="80" t="s">
        <v>497</v>
      </c>
      <c r="B309" s="80" t="s">
        <v>138</v>
      </c>
      <c r="C309" s="80" t="s">
        <v>70</v>
      </c>
      <c r="D309" s="80" t="s">
        <v>65</v>
      </c>
      <c r="E309" s="80" t="s">
        <v>443</v>
      </c>
      <c r="F309" s="105">
        <v>15605521.283571219</v>
      </c>
      <c r="G309" s="105">
        <v>31937083.962301016</v>
      </c>
      <c r="H309" s="105">
        <v>43866794.783381298</v>
      </c>
      <c r="I309" s="105">
        <v>61124681.873884201</v>
      </c>
      <c r="J309" s="105">
        <v>78013944.003005639</v>
      </c>
      <c r="K309" s="105">
        <v>91743730.668699622</v>
      </c>
      <c r="L309" s="105">
        <v>111086700.42906754</v>
      </c>
      <c r="M309" s="105">
        <v>130183019.81015928</v>
      </c>
      <c r="N309" s="105">
        <v>145835256.42136997</v>
      </c>
      <c r="O309" s="105">
        <v>166743907.53450224</v>
      </c>
      <c r="P309" s="105">
        <v>188004186.54144797</v>
      </c>
      <c r="Q309" s="105">
        <v>205340106.89522737</v>
      </c>
      <c r="R309" s="105">
        <v>15704520</v>
      </c>
      <c r="S309" s="105">
        <v>30909692</v>
      </c>
      <c r="T309" s="105">
        <v>47226236</v>
      </c>
      <c r="U309" s="105">
        <v>63452956</v>
      </c>
      <c r="V309" s="105">
        <v>78806077</v>
      </c>
      <c r="W309" s="105">
        <v>78806077</v>
      </c>
      <c r="X309" s="105">
        <v>78806077</v>
      </c>
      <c r="Y309" s="105">
        <v>78806077</v>
      </c>
      <c r="Z309" s="105">
        <v>78806077</v>
      </c>
      <c r="AA309" s="105">
        <v>78806077</v>
      </c>
      <c r="AB309" s="105">
        <v>78806077</v>
      </c>
      <c r="AC309" s="105">
        <v>78806077</v>
      </c>
      <c r="AD309" s="105">
        <v>15605521.283571219</v>
      </c>
      <c r="AE309" s="105">
        <v>16331562.678729795</v>
      </c>
      <c r="AF309" s="105">
        <v>11929710.821080282</v>
      </c>
      <c r="AG309" s="105">
        <v>17257887.090502899</v>
      </c>
      <c r="AH309" s="105">
        <v>16889262.129121441</v>
      </c>
      <c r="AI309" s="105">
        <v>13729786.665693982</v>
      </c>
      <c r="AJ309" s="105">
        <v>19342969.760367915</v>
      </c>
      <c r="AK309" s="105">
        <v>19096319.381091747</v>
      </c>
      <c r="AL309" s="105">
        <v>15652236.611210678</v>
      </c>
      <c r="AM309" s="105">
        <v>20908651.113132279</v>
      </c>
      <c r="AN309" s="105">
        <v>21260279.006945726</v>
      </c>
      <c r="AO309" s="105">
        <v>17335920.353779398</v>
      </c>
      <c r="AP309" s="105">
        <v>15704520</v>
      </c>
      <c r="AQ309" s="105">
        <v>15205172</v>
      </c>
      <c r="AR309" s="105">
        <v>16316544</v>
      </c>
      <c r="AS309" s="105">
        <v>16226720</v>
      </c>
      <c r="AT309" s="105">
        <v>15353121</v>
      </c>
      <c r="AU309" s="105">
        <v>0</v>
      </c>
      <c r="AV309" s="105">
        <v>0</v>
      </c>
      <c r="AW309" s="105">
        <v>0</v>
      </c>
      <c r="AX309" s="105">
        <v>0</v>
      </c>
      <c r="AY309" s="105">
        <v>0</v>
      </c>
      <c r="AZ309" s="105">
        <v>0</v>
      </c>
      <c r="BA309" s="105">
        <v>0</v>
      </c>
    </row>
    <row r="310" spans="1:53" hidden="1" x14ac:dyDescent="0.35">
      <c r="A310" t="s">
        <v>497</v>
      </c>
      <c r="B310" t="s">
        <v>138</v>
      </c>
      <c r="C310" t="s">
        <v>70</v>
      </c>
      <c r="D310" t="s">
        <v>65</v>
      </c>
      <c r="E310" t="s">
        <v>444</v>
      </c>
      <c r="F310" s="104">
        <v>10665088.530828312</v>
      </c>
      <c r="G310" s="104">
        <v>21826366.558675483</v>
      </c>
      <c r="H310" s="104">
        <v>29979341.377142146</v>
      </c>
      <c r="I310" s="104">
        <v>41773685.84860938</v>
      </c>
      <c r="J310" s="104">
        <v>53316105.518824048</v>
      </c>
      <c r="K310" s="104">
        <v>62699283.923326731</v>
      </c>
      <c r="L310" s="104">
        <v>75918610.672804564</v>
      </c>
      <c r="M310" s="104">
        <v>88969372.202105358</v>
      </c>
      <c r="N310" s="104">
        <v>99666386.81191355</v>
      </c>
      <c r="O310" s="104">
        <v>113955727.81691504</v>
      </c>
      <c r="P310" s="104">
        <v>128485377.52736023</v>
      </c>
      <c r="Q310" s="104">
        <v>140333051.30747861</v>
      </c>
      <c r="R310" s="104">
        <v>10732746</v>
      </c>
      <c r="S310" s="104">
        <v>20664086</v>
      </c>
      <c r="T310" s="104">
        <v>29709234</v>
      </c>
      <c r="U310" s="104">
        <v>38643768</v>
      </c>
      <c r="V310" s="104">
        <v>47562218</v>
      </c>
      <c r="W310" s="104">
        <v>47562218</v>
      </c>
      <c r="X310" s="104">
        <v>47562218</v>
      </c>
      <c r="Y310" s="104">
        <v>47562218</v>
      </c>
      <c r="Z310" s="104">
        <v>47562218</v>
      </c>
      <c r="AA310" s="104">
        <v>47562218</v>
      </c>
      <c r="AB310" s="104">
        <v>47562218</v>
      </c>
      <c r="AC310" s="104">
        <v>47562218</v>
      </c>
      <c r="AD310" s="104">
        <v>10665088.530828312</v>
      </c>
      <c r="AE310" s="104">
        <v>11161278.027847173</v>
      </c>
      <c r="AF310" s="104">
        <v>8152974.8184666652</v>
      </c>
      <c r="AG310" s="104">
        <v>11794344.471467234</v>
      </c>
      <c r="AH310" s="104">
        <v>11542419.670214666</v>
      </c>
      <c r="AI310" s="104">
        <v>9383178.4045026787</v>
      </c>
      <c r="AJ310" s="104">
        <v>13219326.749477837</v>
      </c>
      <c r="AK310" s="104">
        <v>13050761.529300796</v>
      </c>
      <c r="AL310" s="104">
        <v>10697014.609808192</v>
      </c>
      <c r="AM310" s="104">
        <v>14289341.005001491</v>
      </c>
      <c r="AN310" s="104">
        <v>14529649.710445192</v>
      </c>
      <c r="AO310" s="104">
        <v>11847673.780118361</v>
      </c>
      <c r="AP310" s="104">
        <v>10732746</v>
      </c>
      <c r="AQ310" s="104">
        <v>9931340</v>
      </c>
      <c r="AR310" s="104">
        <v>9045148</v>
      </c>
      <c r="AS310" s="104">
        <v>8934534</v>
      </c>
      <c r="AT310" s="104">
        <v>8918450</v>
      </c>
      <c r="AU310" s="104">
        <v>0</v>
      </c>
      <c r="AV310" s="104">
        <v>0</v>
      </c>
      <c r="AW310" s="104">
        <v>0</v>
      </c>
      <c r="AX310" s="104">
        <v>0</v>
      </c>
      <c r="AY310" s="104">
        <v>0</v>
      </c>
      <c r="AZ310" s="104">
        <v>0</v>
      </c>
      <c r="BA310" s="104">
        <v>0</v>
      </c>
    </row>
    <row r="311" spans="1:53" hidden="1" x14ac:dyDescent="0.35">
      <c r="A311" t="s">
        <v>497</v>
      </c>
      <c r="B311" t="s">
        <v>138</v>
      </c>
      <c r="C311" t="s">
        <v>70</v>
      </c>
      <c r="D311" t="s">
        <v>65</v>
      </c>
      <c r="E311" t="s">
        <v>445</v>
      </c>
      <c r="F311" s="104">
        <v>159308122.93902951</v>
      </c>
      <c r="G311" s="104">
        <v>326028000.32938349</v>
      </c>
      <c r="H311" s="104">
        <v>447811810.27570605</v>
      </c>
      <c r="I311" s="104">
        <v>623988020.49792314</v>
      </c>
      <c r="J311" s="104">
        <v>796401142.66950428</v>
      </c>
      <c r="K311" s="104">
        <v>936560929.85762465</v>
      </c>
      <c r="L311" s="104">
        <v>1134022594.136323</v>
      </c>
      <c r="M311" s="104">
        <v>1328966341.3117938</v>
      </c>
      <c r="N311" s="104">
        <v>1488751355.1552341</v>
      </c>
      <c r="O311" s="104">
        <v>1702196193.1387491</v>
      </c>
      <c r="P311" s="104">
        <v>1919230605.5247159</v>
      </c>
      <c r="Q311" s="104">
        <v>2096203414.1093647</v>
      </c>
      <c r="R311" s="104">
        <v>160318746</v>
      </c>
      <c r="S311" s="104">
        <v>310826589</v>
      </c>
      <c r="T311" s="104">
        <v>478809207</v>
      </c>
      <c r="U311" s="104">
        <v>612708924</v>
      </c>
      <c r="V311" s="104">
        <v>742782930</v>
      </c>
      <c r="W311" s="104">
        <v>742782930</v>
      </c>
      <c r="X311" s="104">
        <v>742782930</v>
      </c>
      <c r="Y311" s="104">
        <v>742782930</v>
      </c>
      <c r="Z311" s="104">
        <v>742782930</v>
      </c>
      <c r="AA311" s="104">
        <v>742782930</v>
      </c>
      <c r="AB311" s="104">
        <v>742782930</v>
      </c>
      <c r="AC311" s="104">
        <v>742782930</v>
      </c>
      <c r="AD311" s="104">
        <v>159308122.93902951</v>
      </c>
      <c r="AE311" s="104">
        <v>166719877.39035395</v>
      </c>
      <c r="AF311" s="104">
        <v>121783809.94632253</v>
      </c>
      <c r="AG311" s="104">
        <v>176176210.22221708</v>
      </c>
      <c r="AH311" s="104">
        <v>172413122.17158115</v>
      </c>
      <c r="AI311" s="104">
        <v>140159787.18812037</v>
      </c>
      <c r="AJ311" s="104">
        <v>197461664.27869838</v>
      </c>
      <c r="AK311" s="104">
        <v>194943747.17547083</v>
      </c>
      <c r="AL311" s="104">
        <v>159785013.84344029</v>
      </c>
      <c r="AM311" s="104">
        <v>213444837.98351499</v>
      </c>
      <c r="AN311" s="104">
        <v>217034412.38596684</v>
      </c>
      <c r="AO311" s="104">
        <v>176972808.58464882</v>
      </c>
      <c r="AP311" s="104">
        <v>160318746</v>
      </c>
      <c r="AQ311" s="104">
        <v>150507843</v>
      </c>
      <c r="AR311" s="104">
        <v>167982618</v>
      </c>
      <c r="AS311" s="104">
        <v>133899717</v>
      </c>
      <c r="AT311" s="104">
        <v>130074006</v>
      </c>
      <c r="AU311" s="104">
        <v>0</v>
      </c>
      <c r="AV311" s="104">
        <v>0</v>
      </c>
      <c r="AW311" s="104">
        <v>0</v>
      </c>
      <c r="AX311" s="104">
        <v>0</v>
      </c>
      <c r="AY311" s="104">
        <v>0</v>
      </c>
      <c r="AZ311" s="104">
        <v>0</v>
      </c>
      <c r="BA311" s="104">
        <v>0</v>
      </c>
    </row>
    <row r="312" spans="1:53" hidden="1" x14ac:dyDescent="0.35">
      <c r="A312" t="s">
        <v>497</v>
      </c>
      <c r="B312" t="s">
        <v>138</v>
      </c>
      <c r="C312" t="s">
        <v>70</v>
      </c>
      <c r="D312" t="s">
        <v>65</v>
      </c>
      <c r="E312" t="s">
        <v>446</v>
      </c>
      <c r="F312" s="104">
        <v>8007514.7174939848</v>
      </c>
      <c r="G312" s="104">
        <v>16387576.244005023</v>
      </c>
      <c r="H312" s="104">
        <v>22508956.827158913</v>
      </c>
      <c r="I312" s="104">
        <v>31364334.507847764</v>
      </c>
      <c r="J312" s="104">
        <v>40030563.120725267</v>
      </c>
      <c r="K312" s="104">
        <v>47075599.732820921</v>
      </c>
      <c r="L312" s="104">
        <v>57000876.320617273</v>
      </c>
      <c r="M312" s="104">
        <v>66799591.513491914</v>
      </c>
      <c r="N312" s="104">
        <v>74831076.828751147</v>
      </c>
      <c r="O312" s="104">
        <v>85559736.799092054</v>
      </c>
      <c r="P312" s="104">
        <v>96468824.291438073</v>
      </c>
      <c r="Q312" s="104">
        <v>105364242.4483652</v>
      </c>
      <c r="R312" s="104">
        <v>8058313</v>
      </c>
      <c r="S312" s="104">
        <v>14853923</v>
      </c>
      <c r="T312" s="104">
        <v>21500909</v>
      </c>
      <c r="U312" s="104">
        <v>28288259</v>
      </c>
      <c r="V312" s="104">
        <v>34493951</v>
      </c>
      <c r="W312" s="104">
        <v>34493951</v>
      </c>
      <c r="X312" s="104">
        <v>34493951</v>
      </c>
      <c r="Y312" s="104">
        <v>34493951</v>
      </c>
      <c r="Z312" s="104">
        <v>34493951</v>
      </c>
      <c r="AA312" s="104">
        <v>34493951</v>
      </c>
      <c r="AB312" s="104">
        <v>34493951</v>
      </c>
      <c r="AC312" s="104">
        <v>34493951</v>
      </c>
      <c r="AD312" s="104">
        <v>8007514.7174939848</v>
      </c>
      <c r="AE312" s="104">
        <v>8380061.5265110377</v>
      </c>
      <c r="AF312" s="104">
        <v>6121380.5831538886</v>
      </c>
      <c r="AG312" s="104">
        <v>8855377.6806888506</v>
      </c>
      <c r="AH312" s="104">
        <v>8666228.6128775012</v>
      </c>
      <c r="AI312" s="104">
        <v>7045036.6120956559</v>
      </c>
      <c r="AJ312" s="104">
        <v>9925276.5877963565</v>
      </c>
      <c r="AK312" s="104">
        <v>9798715.1928746365</v>
      </c>
      <c r="AL312" s="104">
        <v>8031485.3152592331</v>
      </c>
      <c r="AM312" s="104">
        <v>10728659.970340915</v>
      </c>
      <c r="AN312" s="104">
        <v>10909087.492346015</v>
      </c>
      <c r="AO312" s="104">
        <v>8895418.1569271199</v>
      </c>
      <c r="AP312" s="104">
        <v>8058313</v>
      </c>
      <c r="AQ312" s="104">
        <v>6795610</v>
      </c>
      <c r="AR312" s="104">
        <v>6646986</v>
      </c>
      <c r="AS312" s="104">
        <v>6787350</v>
      </c>
      <c r="AT312" s="104">
        <v>6205692</v>
      </c>
      <c r="AU312" s="104">
        <v>0</v>
      </c>
      <c r="AV312" s="104">
        <v>0</v>
      </c>
      <c r="AW312" s="104">
        <v>0</v>
      </c>
      <c r="AX312" s="104">
        <v>0</v>
      </c>
      <c r="AY312" s="104">
        <v>0</v>
      </c>
      <c r="AZ312" s="104">
        <v>0</v>
      </c>
      <c r="BA312" s="104">
        <v>0</v>
      </c>
    </row>
    <row r="313" spans="1:53" hidden="1" x14ac:dyDescent="0.35">
      <c r="A313" t="s">
        <v>497</v>
      </c>
      <c r="B313" t="s">
        <v>138</v>
      </c>
      <c r="C313" t="s">
        <v>70</v>
      </c>
      <c r="D313" t="s">
        <v>65</v>
      </c>
      <c r="E313" t="s">
        <v>447</v>
      </c>
      <c r="F313" s="104">
        <v>6358683.6156113315</v>
      </c>
      <c r="G313" s="104">
        <v>13013202.752494909</v>
      </c>
      <c r="H313" s="104">
        <v>17874126.995816626</v>
      </c>
      <c r="I313" s="104">
        <v>24906089.715189394</v>
      </c>
      <c r="J313" s="104">
        <v>31787851.139799312</v>
      </c>
      <c r="K313" s="104">
        <v>37382240.967000805</v>
      </c>
      <c r="L313" s="104">
        <v>45263799.208954647</v>
      </c>
      <c r="M313" s="104">
        <v>53044856.372028239</v>
      </c>
      <c r="N313" s="104">
        <v>59422574.78840407</v>
      </c>
      <c r="O313" s="104">
        <v>67942091.364731014</v>
      </c>
      <c r="P313" s="104">
        <v>76604883.547591984</v>
      </c>
      <c r="Q313" s="104">
        <v>83668641.99000743</v>
      </c>
      <c r="R313" s="104">
        <v>6399022</v>
      </c>
      <c r="S313" s="104">
        <v>13413385</v>
      </c>
      <c r="T313" s="104">
        <v>20453388</v>
      </c>
      <c r="U313" s="104">
        <v>27131250</v>
      </c>
      <c r="V313" s="104">
        <v>35037030</v>
      </c>
      <c r="W313" s="104">
        <v>35037030</v>
      </c>
      <c r="X313" s="104">
        <v>35037030</v>
      </c>
      <c r="Y313" s="104">
        <v>35037030</v>
      </c>
      <c r="Z313" s="104">
        <v>35037030</v>
      </c>
      <c r="AA313" s="104">
        <v>35037030</v>
      </c>
      <c r="AB313" s="104">
        <v>35037030</v>
      </c>
      <c r="AC313" s="104">
        <v>35037030</v>
      </c>
      <c r="AD313" s="104">
        <v>6358683.6156113315</v>
      </c>
      <c r="AE313" s="104">
        <v>6654519.1368835783</v>
      </c>
      <c r="AF313" s="104">
        <v>4860924.2433217186</v>
      </c>
      <c r="AG313" s="104">
        <v>7031962.7193727689</v>
      </c>
      <c r="AH313" s="104">
        <v>6881761.4246099181</v>
      </c>
      <c r="AI313" s="104">
        <v>5594389.8272014959</v>
      </c>
      <c r="AJ313" s="104">
        <v>7881558.2419538461</v>
      </c>
      <c r="AK313" s="104">
        <v>7781057.1630735919</v>
      </c>
      <c r="AL313" s="104">
        <v>6377718.4163758317</v>
      </c>
      <c r="AM313" s="104">
        <v>8519516.5763269383</v>
      </c>
      <c r="AN313" s="104">
        <v>8662792.1828609761</v>
      </c>
      <c r="AO313" s="104">
        <v>7063758.4424154414</v>
      </c>
      <c r="AP313" s="104">
        <v>6399022</v>
      </c>
      <c r="AQ313" s="104">
        <v>7014363</v>
      </c>
      <c r="AR313" s="104">
        <v>7040003</v>
      </c>
      <c r="AS313" s="104">
        <v>6677862</v>
      </c>
      <c r="AT313" s="104">
        <v>7905780</v>
      </c>
      <c r="AU313" s="104">
        <v>0</v>
      </c>
      <c r="AV313" s="104">
        <v>0</v>
      </c>
      <c r="AW313" s="104">
        <v>0</v>
      </c>
      <c r="AX313" s="104">
        <v>0</v>
      </c>
      <c r="AY313" s="104">
        <v>0</v>
      </c>
      <c r="AZ313" s="104">
        <v>0</v>
      </c>
      <c r="BA313" s="104">
        <v>0</v>
      </c>
    </row>
    <row r="314" spans="1:53" hidden="1" x14ac:dyDescent="0.35">
      <c r="A314" t="s">
        <v>497</v>
      </c>
      <c r="B314" t="s">
        <v>138</v>
      </c>
      <c r="C314" t="s">
        <v>70</v>
      </c>
      <c r="D314" t="s">
        <v>65</v>
      </c>
      <c r="E314" t="s">
        <v>448</v>
      </c>
      <c r="F314" s="104">
        <v>929105.91346561932</v>
      </c>
      <c r="G314" s="104">
        <v>1901438.1531400797</v>
      </c>
      <c r="H314" s="104">
        <v>2611697.3407949754</v>
      </c>
      <c r="I314" s="104">
        <v>3639180.1565461229</v>
      </c>
      <c r="J314" s="104">
        <v>4644716.1481414437</v>
      </c>
      <c r="K314" s="104">
        <v>5462146.4505272452</v>
      </c>
      <c r="L314" s="104">
        <v>6613768.8322328944</v>
      </c>
      <c r="M314" s="104">
        <v>7750706.3904212881</v>
      </c>
      <c r="N314" s="104">
        <v>8682593.5943270419</v>
      </c>
      <c r="O314" s="104">
        <v>9927431.946010422</v>
      </c>
      <c r="P314" s="104">
        <v>11193205.167445669</v>
      </c>
      <c r="Q314" s="104">
        <v>12225333.849556535</v>
      </c>
      <c r="R314" s="104">
        <v>935000</v>
      </c>
      <c r="S314" s="104">
        <v>1870000</v>
      </c>
      <c r="T314" s="104">
        <v>2805000</v>
      </c>
      <c r="U314" s="104">
        <v>3740000</v>
      </c>
      <c r="V314" s="104">
        <v>4675000</v>
      </c>
      <c r="W314" s="104">
        <v>4675000</v>
      </c>
      <c r="X314" s="104">
        <v>4675000</v>
      </c>
      <c r="Y314" s="104">
        <v>4675000</v>
      </c>
      <c r="Z314" s="104">
        <v>4675000</v>
      </c>
      <c r="AA314" s="104">
        <v>4675000</v>
      </c>
      <c r="AB314" s="104">
        <v>4675000</v>
      </c>
      <c r="AC314" s="104">
        <v>4675000</v>
      </c>
      <c r="AD314" s="104">
        <v>929105.91346561932</v>
      </c>
      <c r="AE314" s="104">
        <v>972332.23967446038</v>
      </c>
      <c r="AF314" s="104">
        <v>710259.18765489582</v>
      </c>
      <c r="AG314" s="104">
        <v>1027482.8157511473</v>
      </c>
      <c r="AH314" s="104">
        <v>1005535.9915953208</v>
      </c>
      <c r="AI314" s="104">
        <v>817430.3023858018</v>
      </c>
      <c r="AJ314" s="104">
        <v>1151622.381705649</v>
      </c>
      <c r="AK314" s="104">
        <v>1136937.5581883932</v>
      </c>
      <c r="AL314" s="104">
        <v>931887.20390575344</v>
      </c>
      <c r="AM314" s="104">
        <v>1244838.3516833803</v>
      </c>
      <c r="AN314" s="104">
        <v>1265773.2214352463</v>
      </c>
      <c r="AO314" s="104">
        <v>1032128.6821108658</v>
      </c>
      <c r="AP314" s="104">
        <v>935000</v>
      </c>
      <c r="AQ314" s="104">
        <v>935000</v>
      </c>
      <c r="AR314" s="104">
        <v>935000</v>
      </c>
      <c r="AS314" s="104">
        <v>935000</v>
      </c>
      <c r="AT314" s="104">
        <v>935000</v>
      </c>
      <c r="AU314" s="104">
        <v>0</v>
      </c>
      <c r="AV314" s="104">
        <v>0</v>
      </c>
      <c r="AW314" s="104">
        <v>0</v>
      </c>
      <c r="AX314" s="104">
        <v>0</v>
      </c>
      <c r="AY314" s="104">
        <v>0</v>
      </c>
      <c r="AZ314" s="104">
        <v>0</v>
      </c>
      <c r="BA314" s="104">
        <v>0</v>
      </c>
    </row>
    <row r="315" spans="1:53" hidden="1" x14ac:dyDescent="0.35">
      <c r="A315" t="s">
        <v>497</v>
      </c>
      <c r="B315" t="s">
        <v>138</v>
      </c>
      <c r="C315" t="s">
        <v>70</v>
      </c>
      <c r="D315" t="s">
        <v>65</v>
      </c>
      <c r="E315" t="s">
        <v>449</v>
      </c>
      <c r="F315" s="104">
        <v>0</v>
      </c>
      <c r="G315" s="104">
        <v>0</v>
      </c>
      <c r="H315" s="104">
        <v>0</v>
      </c>
      <c r="I315" s="104">
        <v>0</v>
      </c>
      <c r="J315" s="104">
        <v>0</v>
      </c>
      <c r="K315" s="104">
        <v>0</v>
      </c>
      <c r="L315" s="104">
        <v>0</v>
      </c>
      <c r="M315" s="104">
        <v>0</v>
      </c>
      <c r="N315" s="104">
        <v>0</v>
      </c>
      <c r="O315" s="104">
        <v>0</v>
      </c>
      <c r="P315" s="104">
        <v>0</v>
      </c>
      <c r="Q315" s="104">
        <v>0</v>
      </c>
      <c r="R315" s="104">
        <v>0</v>
      </c>
      <c r="S315" s="104">
        <v>0</v>
      </c>
      <c r="T315" s="104">
        <v>0</v>
      </c>
      <c r="U315" s="104">
        <v>0</v>
      </c>
      <c r="V315" s="104">
        <v>0</v>
      </c>
      <c r="W315" s="104">
        <v>0</v>
      </c>
      <c r="X315" s="104">
        <v>0</v>
      </c>
      <c r="Y315" s="104">
        <v>0</v>
      </c>
      <c r="Z315" s="104">
        <v>0</v>
      </c>
      <c r="AA315" s="104">
        <v>0</v>
      </c>
      <c r="AB315" s="104">
        <v>0</v>
      </c>
      <c r="AC315" s="104">
        <v>0</v>
      </c>
      <c r="AD315" s="104">
        <v>0</v>
      </c>
      <c r="AE315" s="104">
        <v>0</v>
      </c>
      <c r="AF315" s="104">
        <v>0</v>
      </c>
      <c r="AG315" s="104">
        <v>0</v>
      </c>
      <c r="AH315" s="104">
        <v>0</v>
      </c>
      <c r="AI315" s="104">
        <v>0</v>
      </c>
      <c r="AJ315" s="104">
        <v>0</v>
      </c>
      <c r="AK315" s="104">
        <v>0</v>
      </c>
      <c r="AL315" s="104">
        <v>0</v>
      </c>
      <c r="AM315" s="104">
        <v>0</v>
      </c>
      <c r="AN315" s="104">
        <v>0</v>
      </c>
      <c r="AO315" s="104">
        <v>0</v>
      </c>
      <c r="AP315" s="104">
        <v>0</v>
      </c>
      <c r="AQ315" s="104">
        <v>0</v>
      </c>
      <c r="AR315" s="104">
        <v>0</v>
      </c>
      <c r="AS315" s="104">
        <v>0</v>
      </c>
      <c r="AT315" s="104">
        <v>0</v>
      </c>
      <c r="AU315" s="104">
        <v>0</v>
      </c>
      <c r="AV315" s="104">
        <v>0</v>
      </c>
      <c r="AW315" s="104">
        <v>0</v>
      </c>
      <c r="AX315" s="104">
        <v>0</v>
      </c>
      <c r="AY315" s="104">
        <v>0</v>
      </c>
      <c r="AZ315" s="104">
        <v>0</v>
      </c>
      <c r="BA315" s="104">
        <v>0</v>
      </c>
    </row>
    <row r="316" spans="1:53" hidden="1" x14ac:dyDescent="0.35">
      <c r="A316" s="158" t="s">
        <v>497</v>
      </c>
      <c r="B316" s="158" t="s">
        <v>138</v>
      </c>
      <c r="C316" s="158" t="s">
        <v>71</v>
      </c>
      <c r="D316" s="158" t="s">
        <v>65</v>
      </c>
      <c r="E316" s="158" t="s">
        <v>450</v>
      </c>
      <c r="F316" s="159">
        <v>185379.35734323616</v>
      </c>
      <c r="G316" s="159">
        <v>379383.42395602737</v>
      </c>
      <c r="H316" s="159">
        <v>521097.50578570564</v>
      </c>
      <c r="I316" s="159">
        <v>726105.46059808054</v>
      </c>
      <c r="J316" s="159">
        <v>926734.4883192362</v>
      </c>
      <c r="K316" s="159">
        <v>1089831.8289059922</v>
      </c>
      <c r="L316" s="159">
        <v>1319608.6652509028</v>
      </c>
      <c r="M316" s="159">
        <v>1546455.5193275763</v>
      </c>
      <c r="N316" s="159">
        <v>1732389.8111240871</v>
      </c>
      <c r="O316" s="159">
        <v>1980765.51248615</v>
      </c>
      <c r="P316" s="159">
        <v>2233318.2323986525</v>
      </c>
      <c r="Q316" s="159">
        <v>2439253.1519839689</v>
      </c>
      <c r="R316" s="159">
        <v>184710</v>
      </c>
      <c r="S316" s="159">
        <v>184710</v>
      </c>
      <c r="T316" s="159">
        <v>184710</v>
      </c>
      <c r="U316" s="159">
        <v>184710</v>
      </c>
      <c r="V316" s="159">
        <v>184710</v>
      </c>
      <c r="W316" s="159">
        <v>184710</v>
      </c>
      <c r="X316" s="159">
        <v>184710</v>
      </c>
      <c r="Y316" s="159">
        <v>184710</v>
      </c>
      <c r="Z316" s="159">
        <v>184710</v>
      </c>
      <c r="AA316" s="159">
        <v>184710</v>
      </c>
      <c r="AB316" s="159">
        <v>184710</v>
      </c>
      <c r="AC316" s="159">
        <v>184710</v>
      </c>
      <c r="AD316" s="159">
        <v>185379.35734323616</v>
      </c>
      <c r="AE316" s="159">
        <v>194004.06661279118</v>
      </c>
      <c r="AF316" s="159">
        <v>141714.08182967824</v>
      </c>
      <c r="AG316" s="159">
        <v>205007.9548123749</v>
      </c>
      <c r="AH316" s="159">
        <v>200629.0277211557</v>
      </c>
      <c r="AI316" s="159">
        <v>163097.34058675598</v>
      </c>
      <c r="AJ316" s="159">
        <v>229776.83634491049</v>
      </c>
      <c r="AK316" s="159">
        <v>226846.8540766736</v>
      </c>
      <c r="AL316" s="159">
        <v>185934.29179651072</v>
      </c>
      <c r="AM316" s="159">
        <v>248375.701362063</v>
      </c>
      <c r="AN316" s="159">
        <v>252552.71991250254</v>
      </c>
      <c r="AO316" s="159">
        <v>205934.91958531644</v>
      </c>
      <c r="AP316" s="159">
        <v>184710</v>
      </c>
      <c r="AQ316" s="159">
        <v>0</v>
      </c>
      <c r="AR316" s="159">
        <v>0</v>
      </c>
      <c r="AS316" s="159">
        <v>0</v>
      </c>
      <c r="AT316" s="159">
        <v>0</v>
      </c>
      <c r="AU316" s="159">
        <v>0</v>
      </c>
      <c r="AV316" s="159">
        <v>0</v>
      </c>
      <c r="AW316" s="159">
        <v>0</v>
      </c>
      <c r="AX316" s="159">
        <v>0</v>
      </c>
      <c r="AY316" s="159">
        <v>0</v>
      </c>
      <c r="AZ316" s="159">
        <v>0</v>
      </c>
      <c r="BA316" s="159">
        <v>0</v>
      </c>
    </row>
    <row r="317" spans="1:53" hidden="1" x14ac:dyDescent="0.35">
      <c r="A317" s="158" t="s">
        <v>497</v>
      </c>
      <c r="B317" s="158" t="s">
        <v>138</v>
      </c>
      <c r="C317" s="158" t="s">
        <v>71</v>
      </c>
      <c r="D317" s="158" t="s">
        <v>65</v>
      </c>
      <c r="E317" s="158" t="s">
        <v>451</v>
      </c>
      <c r="F317" s="159">
        <v>6035727.4648077404</v>
      </c>
      <c r="G317" s="159">
        <v>12352265.022822628</v>
      </c>
      <c r="H317" s="159">
        <v>16966303.975744963</v>
      </c>
      <c r="I317" s="159">
        <v>23641114.812822573</v>
      </c>
      <c r="J317" s="159">
        <v>30173353.084703907</v>
      </c>
      <c r="K317" s="159">
        <v>35483605.057332739</v>
      </c>
      <c r="L317" s="159">
        <v>42964860.69323276</v>
      </c>
      <c r="M317" s="159">
        <v>50350719.653358072</v>
      </c>
      <c r="N317" s="159">
        <v>56404515.112190604</v>
      </c>
      <c r="O317" s="159">
        <v>64491327.278262593</v>
      </c>
      <c r="P317" s="159">
        <v>72714138.111862704</v>
      </c>
      <c r="Q317" s="159">
        <v>79419129.799813554</v>
      </c>
      <c r="R317" s="159">
        <v>6013934</v>
      </c>
      <c r="S317" s="159">
        <v>12057174</v>
      </c>
      <c r="T317" s="159">
        <v>18724674</v>
      </c>
      <c r="U317" s="159">
        <v>25410444</v>
      </c>
      <c r="V317" s="159">
        <v>31638944</v>
      </c>
      <c r="W317" s="159">
        <v>31638944</v>
      </c>
      <c r="X317" s="159">
        <v>31638944</v>
      </c>
      <c r="Y317" s="159">
        <v>31638944</v>
      </c>
      <c r="Z317" s="159">
        <v>31638944</v>
      </c>
      <c r="AA317" s="159">
        <v>31638944</v>
      </c>
      <c r="AB317" s="159">
        <v>31638944</v>
      </c>
      <c r="AC317" s="159">
        <v>31638944</v>
      </c>
      <c r="AD317" s="159">
        <v>6035727.4648077404</v>
      </c>
      <c r="AE317" s="159">
        <v>6316537.5580148874</v>
      </c>
      <c r="AF317" s="159">
        <v>4614038.952922333</v>
      </c>
      <c r="AG317" s="159">
        <v>6674810.8370776083</v>
      </c>
      <c r="AH317" s="159">
        <v>6532238.2718813326</v>
      </c>
      <c r="AI317" s="159">
        <v>5310251.9726288337</v>
      </c>
      <c r="AJ317" s="159">
        <v>7481255.6359000225</v>
      </c>
      <c r="AK317" s="159">
        <v>7385858.9601253103</v>
      </c>
      <c r="AL317" s="159">
        <v>6053795.4588325322</v>
      </c>
      <c r="AM317" s="159">
        <v>8086812.1660719886</v>
      </c>
      <c r="AN317" s="159">
        <v>8222810.8336001094</v>
      </c>
      <c r="AO317" s="159">
        <v>6704991.6879508449</v>
      </c>
      <c r="AP317" s="159">
        <v>6013934</v>
      </c>
      <c r="AQ317" s="159">
        <v>6043240</v>
      </c>
      <c r="AR317" s="159">
        <v>6667500</v>
      </c>
      <c r="AS317" s="159">
        <v>6685770</v>
      </c>
      <c r="AT317" s="159">
        <v>6228500</v>
      </c>
      <c r="AU317" s="159">
        <v>0</v>
      </c>
      <c r="AV317" s="159">
        <v>0</v>
      </c>
      <c r="AW317" s="159">
        <v>0</v>
      </c>
      <c r="AX317" s="159">
        <v>0</v>
      </c>
      <c r="AY317" s="159">
        <v>0</v>
      </c>
      <c r="AZ317" s="159">
        <v>0</v>
      </c>
      <c r="BA317" s="159">
        <v>0</v>
      </c>
    </row>
    <row r="318" spans="1:53" hidden="1" x14ac:dyDescent="0.35">
      <c r="A318" s="158" t="s">
        <v>497</v>
      </c>
      <c r="B318" s="158" t="s">
        <v>138</v>
      </c>
      <c r="C318" s="158" t="s">
        <v>71</v>
      </c>
      <c r="D318" s="158" t="s">
        <v>65</v>
      </c>
      <c r="E318" s="158" t="s">
        <v>452</v>
      </c>
      <c r="F318" s="159">
        <v>78365475.646048784</v>
      </c>
      <c r="G318" s="159">
        <v>160376877.42920327</v>
      </c>
      <c r="H318" s="159">
        <v>220283717.04438016</v>
      </c>
      <c r="I318" s="159">
        <v>306946796.04270428</v>
      </c>
      <c r="J318" s="159">
        <v>391758769.77644712</v>
      </c>
      <c r="K318" s="159">
        <v>460704961.27727276</v>
      </c>
      <c r="L318" s="159">
        <v>557838597.5713799</v>
      </c>
      <c r="M318" s="159">
        <v>653733641.51423764</v>
      </c>
      <c r="N318" s="159">
        <v>732333704.78107917</v>
      </c>
      <c r="O318" s="159">
        <v>837329645.29521441</v>
      </c>
      <c r="P318" s="159">
        <v>944091338.21122837</v>
      </c>
      <c r="Q318" s="159">
        <v>1031146273.3276218</v>
      </c>
      <c r="R318" s="159">
        <v>78082518</v>
      </c>
      <c r="S318" s="159">
        <v>154765494</v>
      </c>
      <c r="T318" s="159">
        <v>301628115</v>
      </c>
      <c r="U318" s="159">
        <v>377533856</v>
      </c>
      <c r="V318" s="159">
        <v>257058478</v>
      </c>
      <c r="W318" s="159">
        <v>257058478</v>
      </c>
      <c r="X318" s="159">
        <v>257058478</v>
      </c>
      <c r="Y318" s="159">
        <v>257058478</v>
      </c>
      <c r="Z318" s="159">
        <v>257058478</v>
      </c>
      <c r="AA318" s="159">
        <v>257058478</v>
      </c>
      <c r="AB318" s="159">
        <v>257058478</v>
      </c>
      <c r="AC318" s="159">
        <v>257058478</v>
      </c>
      <c r="AD318" s="159">
        <v>78365475.646048784</v>
      </c>
      <c r="AE318" s="159">
        <v>82011401.783154503</v>
      </c>
      <c r="AF318" s="159">
        <v>59906839.615176894</v>
      </c>
      <c r="AG318" s="159">
        <v>86663078.998324126</v>
      </c>
      <c r="AH318" s="159">
        <v>84811973.733742848</v>
      </c>
      <c r="AI318" s="159">
        <v>68946191.500825644</v>
      </c>
      <c r="AJ318" s="159">
        <v>97133636.294107139</v>
      </c>
      <c r="AK318" s="159">
        <v>95895043.942857683</v>
      </c>
      <c r="AL318" s="159">
        <v>78600063.266841546</v>
      </c>
      <c r="AM318" s="159">
        <v>104995940.51413518</v>
      </c>
      <c r="AN318" s="159">
        <v>106761692.91601397</v>
      </c>
      <c r="AO318" s="159">
        <v>87054935.116393402</v>
      </c>
      <c r="AP318" s="159">
        <v>78082518</v>
      </c>
      <c r="AQ318" s="159">
        <v>76682976</v>
      </c>
      <c r="AR318" s="159">
        <v>146862621</v>
      </c>
      <c r="AS318" s="159">
        <v>75905741</v>
      </c>
      <c r="AT318" s="159">
        <v>-120475378</v>
      </c>
      <c r="AU318" s="159">
        <v>0</v>
      </c>
      <c r="AV318" s="159">
        <v>0</v>
      </c>
      <c r="AW318" s="159">
        <v>0</v>
      </c>
      <c r="AX318" s="159">
        <v>0</v>
      </c>
      <c r="AY318" s="159">
        <v>0</v>
      </c>
      <c r="AZ318" s="159">
        <v>0</v>
      </c>
      <c r="BA318" s="159">
        <v>0</v>
      </c>
    </row>
    <row r="319" spans="1:53" hidden="1" x14ac:dyDescent="0.35">
      <c r="A319" s="158" t="s">
        <v>497</v>
      </c>
      <c r="B319" s="158" t="s">
        <v>138</v>
      </c>
      <c r="C319" s="158" t="s">
        <v>71</v>
      </c>
      <c r="D319" s="158" t="s">
        <v>65</v>
      </c>
      <c r="E319" s="158" t="s">
        <v>453</v>
      </c>
      <c r="F319" s="159">
        <v>24420349.62310541</v>
      </c>
      <c r="G319" s="159">
        <v>49976847.406279176</v>
      </c>
      <c r="H319" s="159">
        <v>68645093.290800691</v>
      </c>
      <c r="I319" s="159">
        <v>95651152.669712737</v>
      </c>
      <c r="J319" s="159">
        <v>122080368.26151602</v>
      </c>
      <c r="K319" s="159">
        <v>143565468.52730677</v>
      </c>
      <c r="L319" s="159">
        <v>173834376.34558344</v>
      </c>
      <c r="M319" s="159">
        <v>203717312.43321395</v>
      </c>
      <c r="N319" s="159">
        <v>228210764.55036771</v>
      </c>
      <c r="O319" s="159">
        <v>260929733.65281889</v>
      </c>
      <c r="P319" s="159">
        <v>294198948.77427566</v>
      </c>
      <c r="Q319" s="159">
        <v>321327118.8572486</v>
      </c>
      <c r="R319" s="159">
        <v>24332174</v>
      </c>
      <c r="S319" s="159">
        <v>58944968</v>
      </c>
      <c r="T319" s="159">
        <v>109942819</v>
      </c>
      <c r="U319" s="159">
        <v>136181894</v>
      </c>
      <c r="V319" s="159">
        <v>162520431</v>
      </c>
      <c r="W319" s="159">
        <v>162520431</v>
      </c>
      <c r="X319" s="159">
        <v>162520431</v>
      </c>
      <c r="Y319" s="159">
        <v>162520431</v>
      </c>
      <c r="Z319" s="159">
        <v>162520431</v>
      </c>
      <c r="AA319" s="159">
        <v>162520431</v>
      </c>
      <c r="AB319" s="159">
        <v>162520431</v>
      </c>
      <c r="AC319" s="159">
        <v>162520431</v>
      </c>
      <c r="AD319" s="159">
        <v>24420349.62310541</v>
      </c>
      <c r="AE319" s="159">
        <v>25556497.783173766</v>
      </c>
      <c r="AF319" s="159">
        <v>18668245.884521518</v>
      </c>
      <c r="AG319" s="159">
        <v>27006059.378912047</v>
      </c>
      <c r="AH319" s="159">
        <v>26429215.591803286</v>
      </c>
      <c r="AI319" s="159">
        <v>21485100.265790749</v>
      </c>
      <c r="AJ319" s="159">
        <v>30268907.818276688</v>
      </c>
      <c r="AK319" s="159">
        <v>29882936.087630514</v>
      </c>
      <c r="AL319" s="159">
        <v>24493452.117153767</v>
      </c>
      <c r="AM319" s="159">
        <v>32718969.102451164</v>
      </c>
      <c r="AN319" s="159">
        <v>33269215.121456757</v>
      </c>
      <c r="AO319" s="159">
        <v>27128170.082972921</v>
      </c>
      <c r="AP319" s="159">
        <v>24332174</v>
      </c>
      <c r="AQ319" s="159">
        <v>34612794</v>
      </c>
      <c r="AR319" s="159">
        <v>50997851</v>
      </c>
      <c r="AS319" s="159">
        <v>26239075</v>
      </c>
      <c r="AT319" s="159">
        <v>26338537</v>
      </c>
      <c r="AU319" s="159">
        <v>0</v>
      </c>
      <c r="AV319" s="159">
        <v>0</v>
      </c>
      <c r="AW319" s="159">
        <v>0</v>
      </c>
      <c r="AX319" s="159">
        <v>0</v>
      </c>
      <c r="AY319" s="159">
        <v>0</v>
      </c>
      <c r="AZ319" s="159">
        <v>0</v>
      </c>
      <c r="BA319" s="159">
        <v>0</v>
      </c>
    </row>
    <row r="320" spans="1:53" hidden="1" x14ac:dyDescent="0.35">
      <c r="A320" s="158" t="s">
        <v>497</v>
      </c>
      <c r="B320" s="158" t="s">
        <v>138</v>
      </c>
      <c r="C320" s="158" t="s">
        <v>71</v>
      </c>
      <c r="D320" s="158" t="s">
        <v>65</v>
      </c>
      <c r="E320" s="158" t="s">
        <v>454</v>
      </c>
      <c r="F320" s="159">
        <v>7562610.6486163</v>
      </c>
      <c r="G320" s="159">
        <v>15477069.092466831</v>
      </c>
      <c r="H320" s="159">
        <v>21258340.748941854</v>
      </c>
      <c r="I320" s="159">
        <v>29621706.359517932</v>
      </c>
      <c r="J320" s="159">
        <v>37806432.227653578</v>
      </c>
      <c r="K320" s="159">
        <v>44460040.819027863</v>
      </c>
      <c r="L320" s="159">
        <v>53833860.937143557</v>
      </c>
      <c r="M320" s="159">
        <v>63088151.484008238</v>
      </c>
      <c r="N320" s="159">
        <v>70673400.862555221</v>
      </c>
      <c r="O320" s="159">
        <v>80805967.675268978</v>
      </c>
      <c r="P320" s="159">
        <v>91108937.306407303</v>
      </c>
      <c r="Q320" s="159">
        <v>99510118.743746445</v>
      </c>
      <c r="R320" s="159">
        <v>7535304</v>
      </c>
      <c r="S320" s="159">
        <v>14658854</v>
      </c>
      <c r="T320" s="159">
        <v>21015101</v>
      </c>
      <c r="U320" s="159">
        <v>26784235</v>
      </c>
      <c r="V320" s="159">
        <v>32602671</v>
      </c>
      <c r="W320" s="159">
        <v>32602671</v>
      </c>
      <c r="X320" s="159">
        <v>32602671</v>
      </c>
      <c r="Y320" s="159">
        <v>32602671</v>
      </c>
      <c r="Z320" s="159">
        <v>32602671</v>
      </c>
      <c r="AA320" s="159">
        <v>32602671</v>
      </c>
      <c r="AB320" s="159">
        <v>32602671</v>
      </c>
      <c r="AC320" s="159">
        <v>32602671</v>
      </c>
      <c r="AD320" s="159">
        <v>7562610.6486163</v>
      </c>
      <c r="AE320" s="159">
        <v>7914458.4438505322</v>
      </c>
      <c r="AF320" s="159">
        <v>5781271.6564750243</v>
      </c>
      <c r="AG320" s="159">
        <v>8363365.6105760802</v>
      </c>
      <c r="AH320" s="159">
        <v>8184725.8681356478</v>
      </c>
      <c r="AI320" s="159">
        <v>6653608.5913742874</v>
      </c>
      <c r="AJ320" s="159">
        <v>9373820.1181156915</v>
      </c>
      <c r="AK320" s="159">
        <v>9254290.5468646791</v>
      </c>
      <c r="AL320" s="159">
        <v>7585249.3785469895</v>
      </c>
      <c r="AM320" s="159">
        <v>10132566.812713761</v>
      </c>
      <c r="AN320" s="159">
        <v>10302969.631138327</v>
      </c>
      <c r="AO320" s="159">
        <v>8401181.4373391438</v>
      </c>
      <c r="AP320" s="159">
        <v>7535304</v>
      </c>
      <c r="AQ320" s="159">
        <v>7123550</v>
      </c>
      <c r="AR320" s="159">
        <v>6356247</v>
      </c>
      <c r="AS320" s="159">
        <v>5769134</v>
      </c>
      <c r="AT320" s="159">
        <v>5818436</v>
      </c>
      <c r="AU320" s="159">
        <v>0</v>
      </c>
      <c r="AV320" s="159">
        <v>0</v>
      </c>
      <c r="AW320" s="159">
        <v>0</v>
      </c>
      <c r="AX320" s="159">
        <v>0</v>
      </c>
      <c r="AY320" s="159">
        <v>0</v>
      </c>
      <c r="AZ320" s="159">
        <v>0</v>
      </c>
      <c r="BA320" s="159">
        <v>0</v>
      </c>
    </row>
    <row r="321" spans="1:53" hidden="1" x14ac:dyDescent="0.35">
      <c r="A321" s="158" t="s">
        <v>497</v>
      </c>
      <c r="B321" s="158" t="s">
        <v>138</v>
      </c>
      <c r="C321" s="158" t="s">
        <v>71</v>
      </c>
      <c r="D321" s="158" t="s">
        <v>65</v>
      </c>
      <c r="E321" s="158" t="s">
        <v>455</v>
      </c>
      <c r="F321" s="159">
        <v>0</v>
      </c>
      <c r="G321" s="159">
        <v>0</v>
      </c>
      <c r="H321" s="159">
        <v>0</v>
      </c>
      <c r="I321" s="159">
        <v>0</v>
      </c>
      <c r="J321" s="159">
        <v>0</v>
      </c>
      <c r="K321" s="159">
        <v>0</v>
      </c>
      <c r="L321" s="159">
        <v>0</v>
      </c>
      <c r="M321" s="159">
        <v>0</v>
      </c>
      <c r="N321" s="159">
        <v>0</v>
      </c>
      <c r="O321" s="159">
        <v>0</v>
      </c>
      <c r="P321" s="159">
        <v>0</v>
      </c>
      <c r="Q321" s="159">
        <v>0</v>
      </c>
      <c r="R321" s="159">
        <v>0</v>
      </c>
      <c r="S321" s="159">
        <v>0</v>
      </c>
      <c r="T321" s="159">
        <v>0</v>
      </c>
      <c r="U321" s="159">
        <v>0</v>
      </c>
      <c r="V321" s="159">
        <v>0</v>
      </c>
      <c r="W321" s="159">
        <v>0</v>
      </c>
      <c r="X321" s="159">
        <v>0</v>
      </c>
      <c r="Y321" s="159">
        <v>0</v>
      </c>
      <c r="Z321" s="159">
        <v>0</v>
      </c>
      <c r="AA321" s="159">
        <v>0</v>
      </c>
      <c r="AB321" s="159">
        <v>0</v>
      </c>
      <c r="AC321" s="159">
        <v>0</v>
      </c>
      <c r="AD321" s="159">
        <v>0</v>
      </c>
      <c r="AE321" s="159">
        <v>0</v>
      </c>
      <c r="AF321" s="159">
        <v>0</v>
      </c>
      <c r="AG321" s="159">
        <v>0</v>
      </c>
      <c r="AH321" s="159">
        <v>0</v>
      </c>
      <c r="AI321" s="159">
        <v>0</v>
      </c>
      <c r="AJ321" s="159">
        <v>0</v>
      </c>
      <c r="AK321" s="159">
        <v>0</v>
      </c>
      <c r="AL321" s="159">
        <v>0</v>
      </c>
      <c r="AM321" s="159">
        <v>0</v>
      </c>
      <c r="AN321" s="159">
        <v>0</v>
      </c>
      <c r="AO321" s="159">
        <v>0</v>
      </c>
      <c r="AP321" s="159">
        <v>0</v>
      </c>
      <c r="AQ321" s="159">
        <v>0</v>
      </c>
      <c r="AR321" s="159">
        <v>0</v>
      </c>
      <c r="AS321" s="159">
        <v>0</v>
      </c>
      <c r="AT321" s="159">
        <v>0</v>
      </c>
      <c r="AU321" s="159">
        <v>0</v>
      </c>
      <c r="AV321" s="159">
        <v>0</v>
      </c>
      <c r="AW321" s="159">
        <v>0</v>
      </c>
      <c r="AX321" s="159">
        <v>0</v>
      </c>
      <c r="AY321" s="159">
        <v>0</v>
      </c>
      <c r="AZ321" s="159">
        <v>0</v>
      </c>
      <c r="BA321" s="159">
        <v>0</v>
      </c>
    </row>
    <row r="322" spans="1:53" hidden="1" x14ac:dyDescent="0.35">
      <c r="A322" s="158" t="s">
        <v>497</v>
      </c>
      <c r="B322" s="158" t="s">
        <v>138</v>
      </c>
      <c r="C322" s="158" t="s">
        <v>71</v>
      </c>
      <c r="D322" s="158" t="s">
        <v>65</v>
      </c>
      <c r="E322" s="158" t="s">
        <v>456</v>
      </c>
      <c r="F322" s="159">
        <v>42194412.207278535</v>
      </c>
      <c r="G322" s="159">
        <v>86351904.572472066</v>
      </c>
      <c r="H322" s="159">
        <v>118607612.38154662</v>
      </c>
      <c r="I322" s="159">
        <v>165269712.60184437</v>
      </c>
      <c r="J322" s="159">
        <v>210935120.10856012</v>
      </c>
      <c r="K322" s="159">
        <v>248057896.43735385</v>
      </c>
      <c r="L322" s="159">
        <v>300357670.73460943</v>
      </c>
      <c r="M322" s="159">
        <v>351990548.34305459</v>
      </c>
      <c r="N322" s="159">
        <v>394311269.82988322</v>
      </c>
      <c r="O322" s="159">
        <v>450844353.53314906</v>
      </c>
      <c r="P322" s="159">
        <v>508328173.31102741</v>
      </c>
      <c r="Q322" s="159">
        <v>555201261.06678581</v>
      </c>
      <c r="R322" s="159">
        <v>42042059</v>
      </c>
      <c r="S322" s="159">
        <v>77105641</v>
      </c>
      <c r="T322" s="159">
        <v>110237055</v>
      </c>
      <c r="U322" s="159">
        <v>143468890</v>
      </c>
      <c r="V322" s="159">
        <v>175238644</v>
      </c>
      <c r="W322" s="159">
        <v>175238644</v>
      </c>
      <c r="X322" s="159">
        <v>175238644</v>
      </c>
      <c r="Y322" s="159">
        <v>175238644</v>
      </c>
      <c r="Z322" s="159">
        <v>175238644</v>
      </c>
      <c r="AA322" s="159">
        <v>175238644</v>
      </c>
      <c r="AB322" s="159">
        <v>175238644</v>
      </c>
      <c r="AC322" s="159">
        <v>175238644</v>
      </c>
      <c r="AD322" s="159">
        <v>42194412.207278535</v>
      </c>
      <c r="AE322" s="159">
        <v>44157492.365193531</v>
      </c>
      <c r="AF322" s="159">
        <v>32255707.809074555</v>
      </c>
      <c r="AG322" s="159">
        <v>46662100.220297769</v>
      </c>
      <c r="AH322" s="159">
        <v>45665407.506715745</v>
      </c>
      <c r="AI322" s="159">
        <v>37122776.328793734</v>
      </c>
      <c r="AJ322" s="159">
        <v>52299774.297255553</v>
      </c>
      <c r="AK322" s="159">
        <v>51632877.608445153</v>
      </c>
      <c r="AL322" s="159">
        <v>42320721.486828655</v>
      </c>
      <c r="AM322" s="159">
        <v>56533083.703265846</v>
      </c>
      <c r="AN322" s="159">
        <v>57483819.777878344</v>
      </c>
      <c r="AO322" s="159">
        <v>46873087.755758382</v>
      </c>
      <c r="AP322" s="159">
        <v>42042059</v>
      </c>
      <c r="AQ322" s="159">
        <v>35063582</v>
      </c>
      <c r="AR322" s="159">
        <v>33131414</v>
      </c>
      <c r="AS322" s="159">
        <v>33231835</v>
      </c>
      <c r="AT322" s="159">
        <v>31769754</v>
      </c>
      <c r="AU322" s="159">
        <v>0</v>
      </c>
      <c r="AV322" s="159">
        <v>0</v>
      </c>
      <c r="AW322" s="159">
        <v>0</v>
      </c>
      <c r="AX322" s="159">
        <v>0</v>
      </c>
      <c r="AY322" s="159">
        <v>0</v>
      </c>
      <c r="AZ322" s="159">
        <v>0</v>
      </c>
      <c r="BA322" s="159">
        <v>0</v>
      </c>
    </row>
    <row r="323" spans="1:53" hidden="1" x14ac:dyDescent="0.35">
      <c r="A323" t="s">
        <v>497</v>
      </c>
      <c r="B323" t="s">
        <v>138</v>
      </c>
      <c r="C323" t="s">
        <v>72</v>
      </c>
      <c r="D323" t="s">
        <v>65</v>
      </c>
      <c r="E323" t="s">
        <v>457</v>
      </c>
      <c r="F323" s="104">
        <v>78017912.550556213</v>
      </c>
      <c r="G323" s="104">
        <v>159665581.24788138</v>
      </c>
      <c r="H323" s="104">
        <v>219306725.03727937</v>
      </c>
      <c r="I323" s="104">
        <v>305585440.19899476</v>
      </c>
      <c r="J323" s="104">
        <v>390021259.68859857</v>
      </c>
      <c r="K323" s="104">
        <v>458661664.21911836</v>
      </c>
      <c r="L323" s="104">
        <v>555364497.67902935</v>
      </c>
      <c r="M323" s="104">
        <v>650834232.51373982</v>
      </c>
      <c r="N323" s="104">
        <v>729085692.59470022</v>
      </c>
      <c r="O323" s="104">
        <v>833615960.15984321</v>
      </c>
      <c r="P323" s="104">
        <v>939904148.68053567</v>
      </c>
      <c r="Q323" s="104">
        <v>1026572981.5858603</v>
      </c>
      <c r="R323" s="104">
        <v>67538208</v>
      </c>
      <c r="S323" s="104">
        <v>135083617</v>
      </c>
      <c r="T323" s="104">
        <v>206191446</v>
      </c>
      <c r="U323" s="104">
        <v>280055165</v>
      </c>
      <c r="V323" s="104">
        <v>315075275</v>
      </c>
      <c r="W323" s="104">
        <v>315075275</v>
      </c>
      <c r="X323" s="104">
        <v>315075275</v>
      </c>
      <c r="Y323" s="104">
        <v>315075275</v>
      </c>
      <c r="Z323" s="104">
        <v>315075275</v>
      </c>
      <c r="AA323" s="104">
        <v>315075275</v>
      </c>
      <c r="AB323" s="104">
        <v>315075275</v>
      </c>
      <c r="AC323" s="104">
        <v>315075275</v>
      </c>
      <c r="AD323" s="104">
        <v>78017912.550556213</v>
      </c>
      <c r="AE323" s="104">
        <v>81647668.69732517</v>
      </c>
      <c r="AF323" s="104">
        <v>59641143.789398</v>
      </c>
      <c r="AG323" s="104">
        <v>86278715.161715403</v>
      </c>
      <c r="AH323" s="104">
        <v>84435819.489603817</v>
      </c>
      <c r="AI323" s="104">
        <v>68640404.530519813</v>
      </c>
      <c r="AJ323" s="104">
        <v>96702833.459911019</v>
      </c>
      <c r="AK323" s="104">
        <v>95469734.834710509</v>
      </c>
      <c r="AL323" s="104">
        <v>78251460.080960363</v>
      </c>
      <c r="AM323" s="104">
        <v>104530267.56514297</v>
      </c>
      <c r="AN323" s="104">
        <v>106288188.52069245</v>
      </c>
      <c r="AO323" s="104">
        <v>86668832.905324519</v>
      </c>
      <c r="AP323" s="104">
        <v>67538208</v>
      </c>
      <c r="AQ323" s="104">
        <v>67545409</v>
      </c>
      <c r="AR323" s="104">
        <v>71107829</v>
      </c>
      <c r="AS323" s="104">
        <v>73863719</v>
      </c>
      <c r="AT323" s="104">
        <v>35020110</v>
      </c>
      <c r="AU323" s="104">
        <v>0</v>
      </c>
      <c r="AV323" s="104">
        <v>0</v>
      </c>
      <c r="AW323" s="104">
        <v>0</v>
      </c>
      <c r="AX323" s="104">
        <v>0</v>
      </c>
      <c r="AY323" s="104">
        <v>0</v>
      </c>
      <c r="AZ323" s="104">
        <v>0</v>
      </c>
      <c r="BA323" s="104">
        <v>0</v>
      </c>
    </row>
    <row r="324" spans="1:53" hidden="1" x14ac:dyDescent="0.35">
      <c r="A324" t="s">
        <v>497</v>
      </c>
      <c r="B324" t="s">
        <v>138</v>
      </c>
      <c r="C324" t="s">
        <v>72</v>
      </c>
      <c r="D324" t="s">
        <v>65</v>
      </c>
      <c r="E324" t="s">
        <v>458</v>
      </c>
      <c r="F324" s="104">
        <v>25593067.939553387</v>
      </c>
      <c r="G324" s="104">
        <v>52376844.430916227</v>
      </c>
      <c r="H324" s="104">
        <v>71941580.208813608</v>
      </c>
      <c r="I324" s="104">
        <v>100244529.45063378</v>
      </c>
      <c r="J324" s="104">
        <v>127942933.49763991</v>
      </c>
      <c r="K324" s="104">
        <v>150459795.06336886</v>
      </c>
      <c r="L324" s="104">
        <v>182182281.67928606</v>
      </c>
      <c r="M324" s="104">
        <v>213500261.48568726</v>
      </c>
      <c r="N324" s="104">
        <v>239169942.57236728</v>
      </c>
      <c r="O324" s="104">
        <v>273460147.88644582</v>
      </c>
      <c r="P324" s="104">
        <v>308327023.21099907</v>
      </c>
      <c r="Q324" s="104">
        <v>336757947.03699112</v>
      </c>
      <c r="R324" s="104">
        <v>22155296</v>
      </c>
      <c r="S324" s="104">
        <v>44211447</v>
      </c>
      <c r="T324" s="104">
        <v>65207846</v>
      </c>
      <c r="U324" s="104">
        <v>87336434</v>
      </c>
      <c r="V324" s="104">
        <v>107087810</v>
      </c>
      <c r="W324" s="104">
        <v>107087810</v>
      </c>
      <c r="X324" s="104">
        <v>107087810</v>
      </c>
      <c r="Y324" s="104">
        <v>107087810</v>
      </c>
      <c r="Z324" s="104">
        <v>107087810</v>
      </c>
      <c r="AA324" s="104">
        <v>107087810</v>
      </c>
      <c r="AB324" s="104">
        <v>107087810</v>
      </c>
      <c r="AC324" s="104">
        <v>107087810</v>
      </c>
      <c r="AD324" s="104">
        <v>25593067.939553387</v>
      </c>
      <c r="AE324" s="104">
        <v>26783776.49136284</v>
      </c>
      <c r="AF324" s="104">
        <v>19564735.777897373</v>
      </c>
      <c r="AG324" s="104">
        <v>28302949.241820168</v>
      </c>
      <c r="AH324" s="104">
        <v>27698404.047006126</v>
      </c>
      <c r="AI324" s="104">
        <v>22516861.565728951</v>
      </c>
      <c r="AJ324" s="104">
        <v>31722486.615917217</v>
      </c>
      <c r="AK324" s="104">
        <v>31317979.806401178</v>
      </c>
      <c r="AL324" s="104">
        <v>25669681.086680017</v>
      </c>
      <c r="AM324" s="104">
        <v>34290205.314078547</v>
      </c>
      <c r="AN324" s="104">
        <v>34866875.324553229</v>
      </c>
      <c r="AO324" s="104">
        <v>28430923.825992022</v>
      </c>
      <c r="AP324" s="104">
        <v>22155296</v>
      </c>
      <c r="AQ324" s="104">
        <v>22056151</v>
      </c>
      <c r="AR324" s="104">
        <v>20996399</v>
      </c>
      <c r="AS324" s="104">
        <v>22128588</v>
      </c>
      <c r="AT324" s="104">
        <v>19751376</v>
      </c>
      <c r="AU324" s="104">
        <v>0</v>
      </c>
      <c r="AV324" s="104">
        <v>0</v>
      </c>
      <c r="AW324" s="104">
        <v>0</v>
      </c>
      <c r="AX324" s="104">
        <v>0</v>
      </c>
      <c r="AY324" s="104">
        <v>0</v>
      </c>
      <c r="AZ324" s="104">
        <v>0</v>
      </c>
      <c r="BA324" s="104">
        <v>0</v>
      </c>
    </row>
    <row r="325" spans="1:53" hidden="1" x14ac:dyDescent="0.35">
      <c r="A325" t="s">
        <v>497</v>
      </c>
      <c r="B325" t="s">
        <v>138</v>
      </c>
      <c r="C325" t="s">
        <v>72</v>
      </c>
      <c r="D325" t="s">
        <v>65</v>
      </c>
      <c r="E325" t="s">
        <v>459</v>
      </c>
      <c r="F325" s="104">
        <v>42244452.11614684</v>
      </c>
      <c r="G325" s="104">
        <v>86454312.620221347</v>
      </c>
      <c r="H325" s="104">
        <v>118748273.84778933</v>
      </c>
      <c r="I325" s="104">
        <v>165465712.6017409</v>
      </c>
      <c r="J325" s="104">
        <v>211185276.43914527</v>
      </c>
      <c r="K325" s="104">
        <v>248352078.108486</v>
      </c>
      <c r="L325" s="104">
        <v>300713876.62425274</v>
      </c>
      <c r="M325" s="104">
        <v>352407987.75741982</v>
      </c>
      <c r="N325" s="104">
        <v>394778899.13327336</v>
      </c>
      <c r="O325" s="104">
        <v>451379027.72530937</v>
      </c>
      <c r="P325" s="104">
        <v>508931019.87281483</v>
      </c>
      <c r="Q325" s="104">
        <v>555859696.146469</v>
      </c>
      <c r="R325" s="104">
        <v>36569994</v>
      </c>
      <c r="S325" s="104">
        <v>72627017</v>
      </c>
      <c r="T325" s="104">
        <v>106608788</v>
      </c>
      <c r="U325" s="104">
        <v>140308253</v>
      </c>
      <c r="V325" s="104">
        <v>172249391</v>
      </c>
      <c r="W325" s="104">
        <v>172249391</v>
      </c>
      <c r="X325" s="104">
        <v>172249391</v>
      </c>
      <c r="Y325" s="104">
        <v>172249391</v>
      </c>
      <c r="Z325" s="104">
        <v>172249391</v>
      </c>
      <c r="AA325" s="104">
        <v>172249391</v>
      </c>
      <c r="AB325" s="104">
        <v>172249391</v>
      </c>
      <c r="AC325" s="104">
        <v>172249391</v>
      </c>
      <c r="AD325" s="104">
        <v>42244452.11614684</v>
      </c>
      <c r="AE325" s="104">
        <v>44209860.504074514</v>
      </c>
      <c r="AF325" s="104">
        <v>32293961.227567989</v>
      </c>
      <c r="AG325" s="104">
        <v>46717438.753951557</v>
      </c>
      <c r="AH325" s="104">
        <v>45719563.83740437</v>
      </c>
      <c r="AI325" s="104">
        <v>37166801.669340745</v>
      </c>
      <c r="AJ325" s="104">
        <v>52361798.51576674</v>
      </c>
      <c r="AK325" s="104">
        <v>51694111.133167088</v>
      </c>
      <c r="AL325" s="104">
        <v>42370911.375853509</v>
      </c>
      <c r="AM325" s="104">
        <v>56600128.592035979</v>
      </c>
      <c r="AN325" s="104">
        <v>57551992.147505485</v>
      </c>
      <c r="AO325" s="104">
        <v>46928676.27365417</v>
      </c>
      <c r="AP325" s="104">
        <v>36569994</v>
      </c>
      <c r="AQ325" s="104">
        <v>36057023</v>
      </c>
      <c r="AR325" s="104">
        <v>33981771</v>
      </c>
      <c r="AS325" s="104">
        <v>33699465</v>
      </c>
      <c r="AT325" s="104">
        <v>31941138</v>
      </c>
      <c r="AU325" s="104">
        <v>0</v>
      </c>
      <c r="AV325" s="104">
        <v>0</v>
      </c>
      <c r="AW325" s="104">
        <v>0</v>
      </c>
      <c r="AX325" s="104">
        <v>0</v>
      </c>
      <c r="AY325" s="104">
        <v>0</v>
      </c>
      <c r="AZ325" s="104">
        <v>0</v>
      </c>
      <c r="BA325" s="104">
        <v>0</v>
      </c>
    </row>
    <row r="326" spans="1:53" hidden="1" x14ac:dyDescent="0.35">
      <c r="A326" t="s">
        <v>497</v>
      </c>
      <c r="B326" t="s">
        <v>138</v>
      </c>
      <c r="C326" t="s">
        <v>72</v>
      </c>
      <c r="D326" t="s">
        <v>65</v>
      </c>
      <c r="E326" t="s">
        <v>460</v>
      </c>
      <c r="F326" s="104">
        <v>14005614.977154262</v>
      </c>
      <c r="G326" s="104">
        <v>28662836.302013129</v>
      </c>
      <c r="H326" s="104">
        <v>39369491.599540032</v>
      </c>
      <c r="I326" s="104">
        <v>54858068.847688064</v>
      </c>
      <c r="J326" s="104">
        <v>70015813.260364711</v>
      </c>
      <c r="K326" s="104">
        <v>82337997.311464667</v>
      </c>
      <c r="L326" s="104">
        <v>99697890.807227373</v>
      </c>
      <c r="M326" s="104">
        <v>116836420.97745602</v>
      </c>
      <c r="N326" s="104">
        <v>130883961.92625925</v>
      </c>
      <c r="O326" s="104">
        <v>149649020.27138761</v>
      </c>
      <c r="P326" s="104">
        <v>168729656.96588212</v>
      </c>
      <c r="Q326" s="104">
        <v>184288267.34788522</v>
      </c>
      <c r="R326" s="104">
        <v>12124320</v>
      </c>
      <c r="S326" s="104">
        <v>23201121</v>
      </c>
      <c r="T326" s="104">
        <v>34085591</v>
      </c>
      <c r="U326" s="104">
        <v>45242511</v>
      </c>
      <c r="V326" s="104">
        <v>56217995</v>
      </c>
      <c r="W326" s="104">
        <v>56217995</v>
      </c>
      <c r="X326" s="104">
        <v>56217995</v>
      </c>
      <c r="Y326" s="104">
        <v>56217995</v>
      </c>
      <c r="Z326" s="104">
        <v>56217995</v>
      </c>
      <c r="AA326" s="104">
        <v>56217995</v>
      </c>
      <c r="AB326" s="104">
        <v>56217995</v>
      </c>
      <c r="AC326" s="104">
        <v>56217995</v>
      </c>
      <c r="AD326" s="104">
        <v>14005614.977154262</v>
      </c>
      <c r="AE326" s="104">
        <v>14657221.324858865</v>
      </c>
      <c r="AF326" s="104">
        <v>10706655.297526905</v>
      </c>
      <c r="AG326" s="104">
        <v>15488577.248148032</v>
      </c>
      <c r="AH326" s="104">
        <v>15157744.412676649</v>
      </c>
      <c r="AI326" s="104">
        <v>12322184.051099963</v>
      </c>
      <c r="AJ326" s="104">
        <v>17359893.495762702</v>
      </c>
      <c r="AK326" s="104">
        <v>17138530.170228641</v>
      </c>
      <c r="AL326" s="104">
        <v>14047540.948803224</v>
      </c>
      <c r="AM326" s="104">
        <v>18765058.34512835</v>
      </c>
      <c r="AN326" s="104">
        <v>19080636.694494501</v>
      </c>
      <c r="AO326" s="104">
        <v>15558610.382003093</v>
      </c>
      <c r="AP326" s="104">
        <v>12124320</v>
      </c>
      <c r="AQ326" s="104">
        <v>11076801</v>
      </c>
      <c r="AR326" s="104">
        <v>10884470</v>
      </c>
      <c r="AS326" s="104">
        <v>11156920</v>
      </c>
      <c r="AT326" s="104">
        <v>10975484</v>
      </c>
      <c r="AU326" s="104">
        <v>0</v>
      </c>
      <c r="AV326" s="104">
        <v>0</v>
      </c>
      <c r="AW326" s="104">
        <v>0</v>
      </c>
      <c r="AX326" s="104">
        <v>0</v>
      </c>
      <c r="AY326" s="104">
        <v>0</v>
      </c>
      <c r="AZ326" s="104">
        <v>0</v>
      </c>
      <c r="BA326" s="104">
        <v>0</v>
      </c>
    </row>
    <row r="327" spans="1:53" hidden="1" x14ac:dyDescent="0.35">
      <c r="A327" t="s">
        <v>497</v>
      </c>
      <c r="B327" t="s">
        <v>138</v>
      </c>
      <c r="C327" t="s">
        <v>72</v>
      </c>
      <c r="D327" t="s">
        <v>65</v>
      </c>
      <c r="E327" t="s">
        <v>461</v>
      </c>
      <c r="F327" s="104">
        <v>229555224.89865422</v>
      </c>
      <c r="G327" s="104">
        <v>469790426.50213099</v>
      </c>
      <c r="H327" s="104">
        <v>645274949.58413982</v>
      </c>
      <c r="I327" s="104">
        <v>899136264.4466753</v>
      </c>
      <c r="J327" s="104">
        <v>1147575153.6553304</v>
      </c>
      <c r="K327" s="104">
        <v>1349538561.5961361</v>
      </c>
      <c r="L327" s="104">
        <v>1634071176.7034948</v>
      </c>
      <c r="M327" s="104">
        <v>1914975596.4006431</v>
      </c>
      <c r="N327" s="104">
        <v>2145217997.5401602</v>
      </c>
      <c r="O327" s="104">
        <v>2452781585.1212001</v>
      </c>
      <c r="P327" s="104">
        <v>2765517573.8484988</v>
      </c>
      <c r="Q327" s="104">
        <v>3020526747.7531886</v>
      </c>
      <c r="R327" s="104">
        <v>198720371</v>
      </c>
      <c r="S327" s="104">
        <v>395447696</v>
      </c>
      <c r="T327" s="104">
        <v>537857126</v>
      </c>
      <c r="U327" s="104">
        <v>722358612</v>
      </c>
      <c r="V327" s="104">
        <v>605934693</v>
      </c>
      <c r="W327" s="104">
        <v>605934693</v>
      </c>
      <c r="X327" s="104">
        <v>605934693</v>
      </c>
      <c r="Y327" s="104">
        <v>605934693</v>
      </c>
      <c r="Z327" s="104">
        <v>605934693</v>
      </c>
      <c r="AA327" s="104">
        <v>605934693</v>
      </c>
      <c r="AB327" s="104">
        <v>605934693</v>
      </c>
      <c r="AC327" s="104">
        <v>605934693</v>
      </c>
      <c r="AD327" s="104">
        <v>229555224.89865422</v>
      </c>
      <c r="AE327" s="104">
        <v>240235201.60347673</v>
      </c>
      <c r="AF327" s="104">
        <v>175484523.08200887</v>
      </c>
      <c r="AG327" s="104">
        <v>253861314.86253545</v>
      </c>
      <c r="AH327" s="104">
        <v>248438889.20865506</v>
      </c>
      <c r="AI327" s="104">
        <v>201963407.94080555</v>
      </c>
      <c r="AJ327" s="104">
        <v>284532615.10735869</v>
      </c>
      <c r="AK327" s="104">
        <v>280904419.69714826</v>
      </c>
      <c r="AL327" s="104">
        <v>230242401.13951698</v>
      </c>
      <c r="AM327" s="104">
        <v>307563587.58103973</v>
      </c>
      <c r="AN327" s="104">
        <v>312735988.72729856</v>
      </c>
      <c r="AO327" s="104">
        <v>255009173.90468961</v>
      </c>
      <c r="AP327" s="104">
        <v>198720371</v>
      </c>
      <c r="AQ327" s="104">
        <v>196727325</v>
      </c>
      <c r="AR327" s="104">
        <v>142409430</v>
      </c>
      <c r="AS327" s="104">
        <v>184501486</v>
      </c>
      <c r="AT327" s="104">
        <v>-116423919</v>
      </c>
      <c r="AU327" s="104">
        <v>0</v>
      </c>
      <c r="AV327" s="104">
        <v>0</v>
      </c>
      <c r="AW327" s="104">
        <v>0</v>
      </c>
      <c r="AX327" s="104">
        <v>0</v>
      </c>
      <c r="AY327" s="104">
        <v>0</v>
      </c>
      <c r="AZ327" s="104">
        <v>0</v>
      </c>
      <c r="BA327" s="104">
        <v>0</v>
      </c>
    </row>
    <row r="328" spans="1:53" hidden="1" x14ac:dyDescent="0.35">
      <c r="A328" t="s">
        <v>497</v>
      </c>
      <c r="B328" t="s">
        <v>138</v>
      </c>
      <c r="C328" t="s">
        <v>72</v>
      </c>
      <c r="D328" t="s">
        <v>65</v>
      </c>
      <c r="E328" t="s">
        <v>462</v>
      </c>
      <c r="F328" s="104">
        <v>720928469.25667036</v>
      </c>
      <c r="G328" s="104">
        <v>1475397883.8823857</v>
      </c>
      <c r="H328" s="104">
        <v>2026514891.3894153</v>
      </c>
      <c r="I328" s="104">
        <v>2823777725.2374907</v>
      </c>
      <c r="J328" s="104">
        <v>3604011188.3620901</v>
      </c>
      <c r="K328" s="104">
        <v>4238286320.1823592</v>
      </c>
      <c r="L328" s="104">
        <v>5131873746.7090559</v>
      </c>
      <c r="M328" s="104">
        <v>6014066662.9848881</v>
      </c>
      <c r="N328" s="104">
        <v>6737153240.0156393</v>
      </c>
      <c r="O328" s="104">
        <v>7703070467.5227909</v>
      </c>
      <c r="P328" s="104">
        <v>8685231852.5846233</v>
      </c>
      <c r="Q328" s="104">
        <v>9486099589.1856117</v>
      </c>
      <c r="R328" s="104">
        <v>624090229</v>
      </c>
      <c r="S328" s="104">
        <v>1312117705</v>
      </c>
      <c r="T328" s="104">
        <v>3450259427</v>
      </c>
      <c r="U328" s="104">
        <v>4140629146</v>
      </c>
      <c r="V328" s="104">
        <v>4816604129</v>
      </c>
      <c r="W328" s="104">
        <v>4816604129</v>
      </c>
      <c r="X328" s="104">
        <v>4816604129</v>
      </c>
      <c r="Y328" s="104">
        <v>4816604129</v>
      </c>
      <c r="Z328" s="104">
        <v>4816604129</v>
      </c>
      <c r="AA328" s="104">
        <v>4816604129</v>
      </c>
      <c r="AB328" s="104">
        <v>4816604129</v>
      </c>
      <c r="AC328" s="104">
        <v>4816604129</v>
      </c>
      <c r="AD328" s="104">
        <v>720928469.25667036</v>
      </c>
      <c r="AE328" s="104">
        <v>754469414.62571526</v>
      </c>
      <c r="AF328" s="104">
        <v>551117007.50702965</v>
      </c>
      <c r="AG328" s="104">
        <v>797262833.84807515</v>
      </c>
      <c r="AH328" s="104">
        <v>780233463.12459922</v>
      </c>
      <c r="AI328" s="104">
        <v>634275131.82026899</v>
      </c>
      <c r="AJ328" s="104">
        <v>893587426.52669632</v>
      </c>
      <c r="AK328" s="104">
        <v>882192916.27583253</v>
      </c>
      <c r="AL328" s="104">
        <v>723086577.03075147</v>
      </c>
      <c r="AM328" s="104">
        <v>965917227.50715196</v>
      </c>
      <c r="AN328" s="104">
        <v>982161385.06183243</v>
      </c>
      <c r="AO328" s="104">
        <v>800867736.60098767</v>
      </c>
      <c r="AP328" s="104">
        <v>624090229</v>
      </c>
      <c r="AQ328" s="104">
        <v>688027476</v>
      </c>
      <c r="AR328" s="104">
        <v>2138141722</v>
      </c>
      <c r="AS328" s="104">
        <v>690369719</v>
      </c>
      <c r="AT328" s="104">
        <v>675974983</v>
      </c>
      <c r="AU328" s="104">
        <v>0</v>
      </c>
      <c r="AV328" s="104">
        <v>0</v>
      </c>
      <c r="AW328" s="104">
        <v>0</v>
      </c>
      <c r="AX328" s="104">
        <v>0</v>
      </c>
      <c r="AY328" s="104">
        <v>0</v>
      </c>
      <c r="AZ328" s="104">
        <v>0</v>
      </c>
      <c r="BA328" s="104">
        <v>0</v>
      </c>
    </row>
    <row r="329" spans="1:53" hidden="1" x14ac:dyDescent="0.35">
      <c r="A329" t="s">
        <v>497</v>
      </c>
      <c r="B329" t="s">
        <v>138</v>
      </c>
      <c r="C329" t="s">
        <v>72</v>
      </c>
      <c r="D329" t="s">
        <v>65</v>
      </c>
      <c r="E329" t="s">
        <v>463</v>
      </c>
      <c r="F329" s="104">
        <v>989234759.38651526</v>
      </c>
      <c r="G329" s="104">
        <v>2024493320.6294813</v>
      </c>
      <c r="H329" s="104">
        <v>2780718277.145843</v>
      </c>
      <c r="I329" s="104">
        <v>3874696586.0101032</v>
      </c>
      <c r="J329" s="104">
        <v>4945307742.4195423</v>
      </c>
      <c r="K329" s="104">
        <v>5815639591.0952053</v>
      </c>
      <c r="L329" s="104">
        <v>7041791394.7302971</v>
      </c>
      <c r="M329" s="104">
        <v>8252308019.4440145</v>
      </c>
      <c r="N329" s="104">
        <v>9244504064.6108303</v>
      </c>
      <c r="O329" s="104">
        <v>10569904484.884893</v>
      </c>
      <c r="P329" s="104">
        <v>11917594613.466091</v>
      </c>
      <c r="Q329" s="104">
        <v>13016519453.448849</v>
      </c>
      <c r="R329" s="104">
        <v>856356454</v>
      </c>
      <c r="S329" s="104">
        <v>1722538814</v>
      </c>
      <c r="T329" s="104">
        <v>2537708426</v>
      </c>
      <c r="U329" s="104">
        <v>3141360202</v>
      </c>
      <c r="V329" s="104">
        <v>4551976444</v>
      </c>
      <c r="W329" s="104">
        <v>4551976444</v>
      </c>
      <c r="X329" s="104">
        <v>4551976444</v>
      </c>
      <c r="Y329" s="104">
        <v>4551976444</v>
      </c>
      <c r="Z329" s="104">
        <v>4551976444</v>
      </c>
      <c r="AA329" s="104">
        <v>4551976444</v>
      </c>
      <c r="AB329" s="104">
        <v>4551976444</v>
      </c>
      <c r="AC329" s="104">
        <v>4551976444</v>
      </c>
      <c r="AD329" s="104">
        <v>989234759.38651526</v>
      </c>
      <c r="AE329" s="104">
        <v>1035258561.2429661</v>
      </c>
      <c r="AF329" s="104">
        <v>756224956.51636171</v>
      </c>
      <c r="AG329" s="104">
        <v>1093978308.8642602</v>
      </c>
      <c r="AH329" s="104">
        <v>1070611156.4094388</v>
      </c>
      <c r="AI329" s="104">
        <v>870331848.67566347</v>
      </c>
      <c r="AJ329" s="104">
        <v>1226151803.6350915</v>
      </c>
      <c r="AK329" s="104">
        <v>1210516624.7137172</v>
      </c>
      <c r="AL329" s="104">
        <v>992196045.16681552</v>
      </c>
      <c r="AM329" s="104">
        <v>1325400420.2740626</v>
      </c>
      <c r="AN329" s="104">
        <v>1347690128.581198</v>
      </c>
      <c r="AO329" s="104">
        <v>1098924839.982758</v>
      </c>
      <c r="AP329" s="104">
        <v>856356454</v>
      </c>
      <c r="AQ329" s="104">
        <v>866182360</v>
      </c>
      <c r="AR329" s="104">
        <v>815169612</v>
      </c>
      <c r="AS329" s="104">
        <v>603651776</v>
      </c>
      <c r="AT329" s="104">
        <v>1410616242</v>
      </c>
      <c r="AU329" s="104">
        <v>0</v>
      </c>
      <c r="AV329" s="104">
        <v>0</v>
      </c>
      <c r="AW329" s="104">
        <v>0</v>
      </c>
      <c r="AX329" s="104">
        <v>0</v>
      </c>
      <c r="AY329" s="104">
        <v>0</v>
      </c>
      <c r="AZ329" s="104">
        <v>0</v>
      </c>
      <c r="BA329" s="104">
        <v>0</v>
      </c>
    </row>
    <row r="330" spans="1:53" hidden="1" x14ac:dyDescent="0.35">
      <c r="A330" t="s">
        <v>497</v>
      </c>
      <c r="B330" t="s">
        <v>138</v>
      </c>
      <c r="C330" t="s">
        <v>72</v>
      </c>
      <c r="D330" t="s">
        <v>65</v>
      </c>
      <c r="E330" t="s">
        <v>464</v>
      </c>
      <c r="F330" s="104">
        <v>19835510.893880904</v>
      </c>
      <c r="G330" s="104">
        <v>40593862.007880636</v>
      </c>
      <c r="H330" s="104">
        <v>55757207.433093339</v>
      </c>
      <c r="I330" s="104">
        <v>77692969.856770903</v>
      </c>
      <c r="J330" s="104">
        <v>99160188.89104712</v>
      </c>
      <c r="K330" s="104">
        <v>116611533.68245313</v>
      </c>
      <c r="L330" s="104">
        <v>141197555.58249101</v>
      </c>
      <c r="M330" s="104">
        <v>165470070.7452454</v>
      </c>
      <c r="N330" s="104">
        <v>185364959.47214085</v>
      </c>
      <c r="O330" s="104">
        <v>211941051.97762915</v>
      </c>
      <c r="P330" s="104">
        <v>238964083.6426571</v>
      </c>
      <c r="Q330" s="104">
        <v>260999030.78559053</v>
      </c>
      <c r="R330" s="104">
        <v>17171119</v>
      </c>
      <c r="S330" s="104">
        <v>34235340</v>
      </c>
      <c r="T330" s="104">
        <v>51066214</v>
      </c>
      <c r="U330" s="104">
        <v>68083788</v>
      </c>
      <c r="V330" s="104">
        <v>84471239</v>
      </c>
      <c r="W330" s="104">
        <v>84471239</v>
      </c>
      <c r="X330" s="104">
        <v>84471239</v>
      </c>
      <c r="Y330" s="104">
        <v>84471239</v>
      </c>
      <c r="Z330" s="104">
        <v>84471239</v>
      </c>
      <c r="AA330" s="104">
        <v>84471239</v>
      </c>
      <c r="AB330" s="104">
        <v>84471239</v>
      </c>
      <c r="AC330" s="104">
        <v>84471239</v>
      </c>
      <c r="AD330" s="104">
        <v>19835510.893880904</v>
      </c>
      <c r="AE330" s="104">
        <v>20758351.113999732</v>
      </c>
      <c r="AF330" s="104">
        <v>15163345.425212704</v>
      </c>
      <c r="AG330" s="104">
        <v>21935762.423677564</v>
      </c>
      <c r="AH330" s="104">
        <v>21467219.034276221</v>
      </c>
      <c r="AI330" s="104">
        <v>17451344.791405998</v>
      </c>
      <c r="AJ330" s="104">
        <v>24586021.900037888</v>
      </c>
      <c r="AK330" s="104">
        <v>24272515.162754387</v>
      </c>
      <c r="AL330" s="104">
        <v>19894888.726895452</v>
      </c>
      <c r="AM330" s="104">
        <v>26576092.505488306</v>
      </c>
      <c r="AN330" s="104">
        <v>27023031.665027954</v>
      </c>
      <c r="AO330" s="104">
        <v>22034947.142933425</v>
      </c>
      <c r="AP330" s="104">
        <v>17171119</v>
      </c>
      <c r="AQ330" s="104">
        <v>17064221</v>
      </c>
      <c r="AR330" s="104">
        <v>16830874</v>
      </c>
      <c r="AS330" s="104">
        <v>17017574</v>
      </c>
      <c r="AT330" s="104">
        <v>16387451</v>
      </c>
      <c r="AU330" s="104">
        <v>0</v>
      </c>
      <c r="AV330" s="104">
        <v>0</v>
      </c>
      <c r="AW330" s="104">
        <v>0</v>
      </c>
      <c r="AX330" s="104">
        <v>0</v>
      </c>
      <c r="AY330" s="104">
        <v>0</v>
      </c>
      <c r="AZ330" s="104">
        <v>0</v>
      </c>
      <c r="BA330" s="104">
        <v>0</v>
      </c>
    </row>
    <row r="331" spans="1:53" hidden="1" x14ac:dyDescent="0.35">
      <c r="A331" t="s">
        <v>497</v>
      </c>
      <c r="B331" t="s">
        <v>138</v>
      </c>
      <c r="C331" t="s">
        <v>72</v>
      </c>
      <c r="D331" t="s">
        <v>65</v>
      </c>
      <c r="E331" t="s">
        <v>465</v>
      </c>
      <c r="F331" s="104">
        <v>73493587.589792043</v>
      </c>
      <c r="G331" s="104">
        <v>150406438.6869137</v>
      </c>
      <c r="H331" s="104">
        <v>206588941.93193614</v>
      </c>
      <c r="I331" s="104">
        <v>287864281.17871845</v>
      </c>
      <c r="J331" s="104">
        <v>367403595.83743685</v>
      </c>
      <c r="K331" s="104">
        <v>432063485.05574369</v>
      </c>
      <c r="L331" s="104">
        <v>523158439.13390654</v>
      </c>
      <c r="M331" s="104">
        <v>613091803.02264595</v>
      </c>
      <c r="N331" s="104">
        <v>686805394.52334774</v>
      </c>
      <c r="O331" s="104">
        <v>785273863.1600219</v>
      </c>
      <c r="P331" s="104">
        <v>885398309.42412734</v>
      </c>
      <c r="Q331" s="104">
        <v>967041143.15548313</v>
      </c>
      <c r="R331" s="104">
        <v>63621610</v>
      </c>
      <c r="S331" s="104">
        <v>126842854</v>
      </c>
      <c r="T331" s="104">
        <v>230072538</v>
      </c>
      <c r="U331" s="104">
        <v>281577158</v>
      </c>
      <c r="V331" s="104">
        <v>344605342</v>
      </c>
      <c r="W331" s="104">
        <v>344605342</v>
      </c>
      <c r="X331" s="104">
        <v>344605342</v>
      </c>
      <c r="Y331" s="104">
        <v>344605342</v>
      </c>
      <c r="Z331" s="104">
        <v>344605342</v>
      </c>
      <c r="AA331" s="104">
        <v>344605342</v>
      </c>
      <c r="AB331" s="104">
        <v>344605342</v>
      </c>
      <c r="AC331" s="104">
        <v>344605342</v>
      </c>
      <c r="AD331" s="104">
        <v>73493587.589792043</v>
      </c>
      <c r="AE331" s="104">
        <v>76912851.097121656</v>
      </c>
      <c r="AF331" s="104">
        <v>56182503.245022461</v>
      </c>
      <c r="AG331" s="104">
        <v>81275339.246782273</v>
      </c>
      <c r="AH331" s="104">
        <v>79539314.658718422</v>
      </c>
      <c r="AI331" s="104">
        <v>64659889.218306839</v>
      </c>
      <c r="AJ331" s="104">
        <v>91094954.078162849</v>
      </c>
      <c r="AK331" s="104">
        <v>89933363.888739347</v>
      </c>
      <c r="AL331" s="104">
        <v>73713591.500701785</v>
      </c>
      <c r="AM331" s="104">
        <v>98468468.636674166</v>
      </c>
      <c r="AN331" s="104">
        <v>100124446.26410539</v>
      </c>
      <c r="AO331" s="104">
        <v>81642833.731355801</v>
      </c>
      <c r="AP331" s="104">
        <v>63621610</v>
      </c>
      <c r="AQ331" s="104">
        <v>63221244</v>
      </c>
      <c r="AR331" s="104">
        <v>103229684</v>
      </c>
      <c r="AS331" s="104">
        <v>51504620</v>
      </c>
      <c r="AT331" s="104">
        <v>63028184</v>
      </c>
      <c r="AU331" s="104">
        <v>0</v>
      </c>
      <c r="AV331" s="104">
        <v>0</v>
      </c>
      <c r="AW331" s="104">
        <v>0</v>
      </c>
      <c r="AX331" s="104">
        <v>0</v>
      </c>
      <c r="AY331" s="104">
        <v>0</v>
      </c>
      <c r="AZ331" s="104">
        <v>0</v>
      </c>
      <c r="BA331" s="104">
        <v>0</v>
      </c>
    </row>
    <row r="332" spans="1:53" hidden="1" x14ac:dyDescent="0.35">
      <c r="A332" t="s">
        <v>497</v>
      </c>
      <c r="B332" t="s">
        <v>138</v>
      </c>
      <c r="C332" t="s">
        <v>72</v>
      </c>
      <c r="D332" t="s">
        <v>65</v>
      </c>
      <c r="E332" t="s">
        <v>466</v>
      </c>
      <c r="F332" s="104">
        <v>8480196.8365060594</v>
      </c>
      <c r="G332" s="104">
        <v>17354931.870546848</v>
      </c>
      <c r="H332" s="104">
        <v>23837656.444351792</v>
      </c>
      <c r="I332" s="104">
        <v>33215765.438207075</v>
      </c>
      <c r="J332" s="104">
        <v>42393559.946097046</v>
      </c>
      <c r="K332" s="104">
        <v>49854463.760705203</v>
      </c>
      <c r="L332" s="104">
        <v>60365627.614986807</v>
      </c>
      <c r="M332" s="104">
        <v>70742759.184647247</v>
      </c>
      <c r="N332" s="104">
        <v>79248341.589207619</v>
      </c>
      <c r="O332" s="104">
        <v>90610312.389831632</v>
      </c>
      <c r="P332" s="104">
        <v>102163361.30622064</v>
      </c>
      <c r="Q332" s="104">
        <v>111583874.34739102</v>
      </c>
      <c r="R332" s="104">
        <v>7341100</v>
      </c>
      <c r="S332" s="104">
        <v>14778400</v>
      </c>
      <c r="T332" s="104">
        <v>21207600</v>
      </c>
      <c r="U332" s="104">
        <v>27636800</v>
      </c>
      <c r="V332" s="104">
        <v>34066000</v>
      </c>
      <c r="W332" s="104">
        <v>34066000</v>
      </c>
      <c r="X332" s="104">
        <v>34066000</v>
      </c>
      <c r="Y332" s="104">
        <v>34066000</v>
      </c>
      <c r="Z332" s="104">
        <v>34066000</v>
      </c>
      <c r="AA332" s="104">
        <v>34066000</v>
      </c>
      <c r="AB332" s="104">
        <v>34066000</v>
      </c>
      <c r="AC332" s="104">
        <v>34066000</v>
      </c>
      <c r="AD332" s="104">
        <v>8480196.8365060594</v>
      </c>
      <c r="AE332" s="104">
        <v>8874735.0340407882</v>
      </c>
      <c r="AF332" s="104">
        <v>6482724.5738049438</v>
      </c>
      <c r="AG332" s="104">
        <v>9378108.9938552845</v>
      </c>
      <c r="AH332" s="104">
        <v>9177794.507889973</v>
      </c>
      <c r="AI332" s="104">
        <v>7460903.8146081548</v>
      </c>
      <c r="AJ332" s="104">
        <v>10511163.854281606</v>
      </c>
      <c r="AK332" s="104">
        <v>10377131.56966044</v>
      </c>
      <c r="AL332" s="104">
        <v>8505582.4045603666</v>
      </c>
      <c r="AM332" s="104">
        <v>11361970.800624013</v>
      </c>
      <c r="AN332" s="104">
        <v>11553048.916389007</v>
      </c>
      <c r="AO332" s="104">
        <v>9420513.0411703829</v>
      </c>
      <c r="AP332" s="104">
        <v>7341100</v>
      </c>
      <c r="AQ332" s="104">
        <v>7437300</v>
      </c>
      <c r="AR332" s="104">
        <v>6429200</v>
      </c>
      <c r="AS332" s="104">
        <v>6429200</v>
      </c>
      <c r="AT332" s="104">
        <v>6429200</v>
      </c>
      <c r="AU332" s="104">
        <v>0</v>
      </c>
      <c r="AV332" s="104">
        <v>0</v>
      </c>
      <c r="AW332" s="104">
        <v>0</v>
      </c>
      <c r="AX332" s="104">
        <v>0</v>
      </c>
      <c r="AY332" s="104">
        <v>0</v>
      </c>
      <c r="AZ332" s="104">
        <v>0</v>
      </c>
      <c r="BA332" s="104">
        <v>0</v>
      </c>
    </row>
    <row r="333" spans="1:53" hidden="1" x14ac:dyDescent="0.35">
      <c r="A333" t="s">
        <v>497</v>
      </c>
      <c r="B333" t="s">
        <v>138</v>
      </c>
      <c r="C333" t="s">
        <v>72</v>
      </c>
      <c r="D333" t="s">
        <v>65</v>
      </c>
      <c r="E333" t="s">
        <v>467</v>
      </c>
      <c r="F333" s="104">
        <v>19221104.108411375</v>
      </c>
      <c r="G333" s="104">
        <v>39336463.375725932</v>
      </c>
      <c r="H333" s="104">
        <v>54030122.773212321</v>
      </c>
      <c r="I333" s="104">
        <v>75286422.925932571</v>
      </c>
      <c r="J333" s="104">
        <v>96088692.864096075</v>
      </c>
      <c r="K333" s="104">
        <v>112999480.63568184</v>
      </c>
      <c r="L333" s="104">
        <v>136823948.23223335</v>
      </c>
      <c r="M333" s="104">
        <v>160344619.9916999</v>
      </c>
      <c r="N333" s="104">
        <v>179623262.69925353</v>
      </c>
      <c r="O333" s="104">
        <v>205376158.28009519</v>
      </c>
      <c r="P333" s="104">
        <v>231562149.03865105</v>
      </c>
      <c r="Q333" s="104">
        <v>252914561.6547699</v>
      </c>
      <c r="R333" s="104">
        <v>16639242</v>
      </c>
      <c r="S333" s="104">
        <v>32250812</v>
      </c>
      <c r="T333" s="104">
        <v>47247545</v>
      </c>
      <c r="U333" s="104">
        <v>61851130</v>
      </c>
      <c r="V333" s="104">
        <v>75617463</v>
      </c>
      <c r="W333" s="104">
        <v>75617463</v>
      </c>
      <c r="X333" s="104">
        <v>75617463</v>
      </c>
      <c r="Y333" s="104">
        <v>75617463</v>
      </c>
      <c r="Z333" s="104">
        <v>75617463</v>
      </c>
      <c r="AA333" s="104">
        <v>75617463</v>
      </c>
      <c r="AB333" s="104">
        <v>75617463</v>
      </c>
      <c r="AC333" s="104">
        <v>75617463</v>
      </c>
      <c r="AD333" s="104">
        <v>19221104.108411375</v>
      </c>
      <c r="AE333" s="104">
        <v>20115359.267314557</v>
      </c>
      <c r="AF333" s="104">
        <v>14693659.397486387</v>
      </c>
      <c r="AG333" s="104">
        <v>21256300.152720246</v>
      </c>
      <c r="AH333" s="104">
        <v>20802269.938163511</v>
      </c>
      <c r="AI333" s="104">
        <v>16910787.771585759</v>
      </c>
      <c r="AJ333" s="104">
        <v>23824467.596551523</v>
      </c>
      <c r="AK333" s="104">
        <v>23520671.759466555</v>
      </c>
      <c r="AL333" s="104">
        <v>19278642.707553614</v>
      </c>
      <c r="AM333" s="104">
        <v>25752895.580841657</v>
      </c>
      <c r="AN333" s="104">
        <v>26185990.758555863</v>
      </c>
      <c r="AO333" s="104">
        <v>21352412.616118833</v>
      </c>
      <c r="AP333" s="104">
        <v>16639242</v>
      </c>
      <c r="AQ333" s="104">
        <v>15611570</v>
      </c>
      <c r="AR333" s="104">
        <v>14996733</v>
      </c>
      <c r="AS333" s="104">
        <v>14603585</v>
      </c>
      <c r="AT333" s="104">
        <v>13766333</v>
      </c>
      <c r="AU333" s="104">
        <v>0</v>
      </c>
      <c r="AV333" s="104">
        <v>0</v>
      </c>
      <c r="AW333" s="104">
        <v>0</v>
      </c>
      <c r="AX333" s="104">
        <v>0</v>
      </c>
      <c r="AY333" s="104">
        <v>0</v>
      </c>
      <c r="AZ333" s="104">
        <v>0</v>
      </c>
      <c r="BA333" s="104">
        <v>0</v>
      </c>
    </row>
    <row r="334" spans="1:53" hidden="1" x14ac:dyDescent="0.35">
      <c r="A334" t="s">
        <v>497</v>
      </c>
      <c r="B334" t="s">
        <v>138</v>
      </c>
      <c r="C334" t="s">
        <v>72</v>
      </c>
      <c r="D334" t="s">
        <v>65</v>
      </c>
      <c r="E334" t="s">
        <v>468</v>
      </c>
      <c r="F334" s="104">
        <v>138238514.05497479</v>
      </c>
      <c r="G334" s="104">
        <v>282908526.71978617</v>
      </c>
      <c r="H334" s="104">
        <v>388585579.90475619</v>
      </c>
      <c r="I334" s="104">
        <v>541461259.20211172</v>
      </c>
      <c r="J334" s="104">
        <v>691071545.32317626</v>
      </c>
      <c r="K334" s="104">
        <v>812694224.2212131</v>
      </c>
      <c r="L334" s="104">
        <v>984040208.30840838</v>
      </c>
      <c r="M334" s="104">
        <v>1153201287.467258</v>
      </c>
      <c r="N334" s="104">
        <v>1291853620.1250229</v>
      </c>
      <c r="O334" s="104">
        <v>1477068891.7155118</v>
      </c>
      <c r="P334" s="104">
        <v>1665398991.3342922</v>
      </c>
      <c r="Q334" s="104">
        <v>1818965913.1350672</v>
      </c>
      <c r="R334" s="104">
        <v>119669717</v>
      </c>
      <c r="S334" s="104">
        <v>237421652</v>
      </c>
      <c r="T334" s="104">
        <v>355418104</v>
      </c>
      <c r="U334" s="104">
        <v>490666136</v>
      </c>
      <c r="V334" s="104">
        <v>580321899</v>
      </c>
      <c r="W334" s="104">
        <v>580321899</v>
      </c>
      <c r="X334" s="104">
        <v>580321899</v>
      </c>
      <c r="Y334" s="104">
        <v>580321899</v>
      </c>
      <c r="Z334" s="104">
        <v>580321899</v>
      </c>
      <c r="AA334" s="104">
        <v>580321899</v>
      </c>
      <c r="AB334" s="104">
        <v>580321899</v>
      </c>
      <c r="AC334" s="104">
        <v>580321899</v>
      </c>
      <c r="AD334" s="104">
        <v>138238514.05497479</v>
      </c>
      <c r="AE334" s="104">
        <v>144670012.66481134</v>
      </c>
      <c r="AF334" s="104">
        <v>105677053.18497001</v>
      </c>
      <c r="AG334" s="104">
        <v>152875679.29735553</v>
      </c>
      <c r="AH334" s="104">
        <v>149610286.12106457</v>
      </c>
      <c r="AI334" s="104">
        <v>121622678.89803685</v>
      </c>
      <c r="AJ334" s="104">
        <v>171345984.08719528</v>
      </c>
      <c r="AK334" s="104">
        <v>169161079.1588496</v>
      </c>
      <c r="AL334" s="104">
        <v>138652332.657765</v>
      </c>
      <c r="AM334" s="104">
        <v>185215271.59048903</v>
      </c>
      <c r="AN334" s="104">
        <v>188330099.61878046</v>
      </c>
      <c r="AO334" s="104">
        <v>153566921.80077496</v>
      </c>
      <c r="AP334" s="104">
        <v>119669717</v>
      </c>
      <c r="AQ334" s="104">
        <v>117751935</v>
      </c>
      <c r="AR334" s="104">
        <v>117996452</v>
      </c>
      <c r="AS334" s="104">
        <v>135248032</v>
      </c>
      <c r="AT334" s="104">
        <v>89655763</v>
      </c>
      <c r="AU334" s="104">
        <v>0</v>
      </c>
      <c r="AV334" s="104">
        <v>0</v>
      </c>
      <c r="AW334" s="104">
        <v>0</v>
      </c>
      <c r="AX334" s="104">
        <v>0</v>
      </c>
      <c r="AY334" s="104">
        <v>0</v>
      </c>
      <c r="AZ334" s="104">
        <v>0</v>
      </c>
      <c r="BA334" s="104">
        <v>0</v>
      </c>
    </row>
    <row r="335" spans="1:53" hidden="1" x14ac:dyDescent="0.35">
      <c r="A335" t="s">
        <v>497</v>
      </c>
      <c r="B335" t="s">
        <v>138</v>
      </c>
      <c r="C335" t="s">
        <v>72</v>
      </c>
      <c r="D335" t="s">
        <v>65</v>
      </c>
      <c r="E335" t="s">
        <v>469</v>
      </c>
      <c r="F335" s="104">
        <v>74766610.558931619</v>
      </c>
      <c r="G335" s="104">
        <v>153011711.57444271</v>
      </c>
      <c r="H335" s="104">
        <v>210167382.94800824</v>
      </c>
      <c r="I335" s="104">
        <v>292850537.1767351</v>
      </c>
      <c r="J335" s="104">
        <v>373767596.17793047</v>
      </c>
      <c r="K335" s="104">
        <v>439547495.00328445</v>
      </c>
      <c r="L335" s="104">
        <v>532220355.02831012</v>
      </c>
      <c r="M335" s="104">
        <v>623711504.31951714</v>
      </c>
      <c r="N335" s="104">
        <v>698701929.59845185</v>
      </c>
      <c r="O335" s="104">
        <v>798876024.8948307</v>
      </c>
      <c r="P335" s="104">
        <v>900734781.92054999</v>
      </c>
      <c r="Q335" s="104">
        <v>983791796.20852482</v>
      </c>
      <c r="R335" s="104">
        <v>64723635</v>
      </c>
      <c r="S335" s="104">
        <v>130083575</v>
      </c>
      <c r="T335" s="104">
        <v>192887321</v>
      </c>
      <c r="U335" s="104">
        <v>255175024</v>
      </c>
      <c r="V335" s="104">
        <v>315570376</v>
      </c>
      <c r="W335" s="104">
        <v>315570376</v>
      </c>
      <c r="X335" s="104">
        <v>315570376</v>
      </c>
      <c r="Y335" s="104">
        <v>315570376</v>
      </c>
      <c r="Z335" s="104">
        <v>315570376</v>
      </c>
      <c r="AA335" s="104">
        <v>315570376</v>
      </c>
      <c r="AB335" s="104">
        <v>315570376</v>
      </c>
      <c r="AC335" s="104">
        <v>315570376</v>
      </c>
      <c r="AD335" s="104">
        <v>74766610.558931619</v>
      </c>
      <c r="AE335" s="104">
        <v>78245101.015511096</v>
      </c>
      <c r="AF335" s="104">
        <v>57155671.37356551</v>
      </c>
      <c r="AG335" s="104">
        <v>82683154.228726849</v>
      </c>
      <c r="AH335" s="104">
        <v>80917059.001195356</v>
      </c>
      <c r="AI335" s="104">
        <v>65779898.82535395</v>
      </c>
      <c r="AJ335" s="104">
        <v>92672860.025025666</v>
      </c>
      <c r="AK335" s="104">
        <v>91491149.291206971</v>
      </c>
      <c r="AL335" s="104">
        <v>74990425.278934702</v>
      </c>
      <c r="AM335" s="104">
        <v>100174095.29637881</v>
      </c>
      <c r="AN335" s="104">
        <v>101858757.02571926</v>
      </c>
      <c r="AO335" s="104">
        <v>83057014.287974805</v>
      </c>
      <c r="AP335" s="104">
        <v>64723635</v>
      </c>
      <c r="AQ335" s="104">
        <v>65359940</v>
      </c>
      <c r="AR335" s="104">
        <v>62803746</v>
      </c>
      <c r="AS335" s="104">
        <v>62287703</v>
      </c>
      <c r="AT335" s="104">
        <v>60395352</v>
      </c>
      <c r="AU335" s="104">
        <v>0</v>
      </c>
      <c r="AV335" s="104">
        <v>0</v>
      </c>
      <c r="AW335" s="104">
        <v>0</v>
      </c>
      <c r="AX335" s="104">
        <v>0</v>
      </c>
      <c r="AY335" s="104">
        <v>0</v>
      </c>
      <c r="AZ335" s="104">
        <v>0</v>
      </c>
      <c r="BA335" s="104">
        <v>0</v>
      </c>
    </row>
    <row r="336" spans="1:53" hidden="1" x14ac:dyDescent="0.35">
      <c r="A336" t="s">
        <v>497</v>
      </c>
      <c r="B336" t="s">
        <v>138</v>
      </c>
      <c r="C336" t="s">
        <v>72</v>
      </c>
      <c r="D336" t="s">
        <v>65</v>
      </c>
      <c r="E336" t="s">
        <v>470</v>
      </c>
      <c r="F336" s="104">
        <v>99245382.413125351</v>
      </c>
      <c r="G336" s="104">
        <v>203108121.59824896</v>
      </c>
      <c r="H336" s="104">
        <v>278976700.10064572</v>
      </c>
      <c r="I336" s="104">
        <v>388730522.01671946</v>
      </c>
      <c r="J336" s="104">
        <v>496140024.79188198</v>
      </c>
      <c r="K336" s="104">
        <v>583456423.98685753</v>
      </c>
      <c r="L336" s="104">
        <v>706470605.90235686</v>
      </c>
      <c r="M336" s="104">
        <v>827916182.08860373</v>
      </c>
      <c r="N336" s="104">
        <v>927458656.71054184</v>
      </c>
      <c r="O336" s="104">
        <v>1060429996.7412868</v>
      </c>
      <c r="P336" s="104">
        <v>1195637560.8875191</v>
      </c>
      <c r="Q336" s="104">
        <v>1305887645.564091</v>
      </c>
      <c r="R336" s="104">
        <v>85914312</v>
      </c>
      <c r="S336" s="104">
        <v>175534858</v>
      </c>
      <c r="T336" s="104">
        <v>258490485</v>
      </c>
      <c r="U336" s="104">
        <v>361244608</v>
      </c>
      <c r="V336" s="104">
        <v>450241277</v>
      </c>
      <c r="W336" s="104">
        <v>450241277</v>
      </c>
      <c r="X336" s="104">
        <v>450241277</v>
      </c>
      <c r="Y336" s="104">
        <v>450241277</v>
      </c>
      <c r="Z336" s="104">
        <v>450241277</v>
      </c>
      <c r="AA336" s="104">
        <v>450241277</v>
      </c>
      <c r="AB336" s="104">
        <v>450241277</v>
      </c>
      <c r="AC336" s="104">
        <v>450241277</v>
      </c>
      <c r="AD336" s="104">
        <v>99245382.413125351</v>
      </c>
      <c r="AE336" s="104">
        <v>103862739.18512359</v>
      </c>
      <c r="AF336" s="104">
        <v>75868578.502396777</v>
      </c>
      <c r="AG336" s="104">
        <v>109753821.91607374</v>
      </c>
      <c r="AH336" s="104">
        <v>107409502.7751625</v>
      </c>
      <c r="AI336" s="104">
        <v>87316399.19497557</v>
      </c>
      <c r="AJ336" s="104">
        <v>123014181.91549937</v>
      </c>
      <c r="AK336" s="104">
        <v>121445576.18624686</v>
      </c>
      <c r="AL336" s="104">
        <v>99542474.621938065</v>
      </c>
      <c r="AM336" s="104">
        <v>132971340.03074488</v>
      </c>
      <c r="AN336" s="104">
        <v>135207564.14623246</v>
      </c>
      <c r="AO336" s="104">
        <v>110250084.67657177</v>
      </c>
      <c r="AP336" s="104">
        <v>85914312</v>
      </c>
      <c r="AQ336" s="104">
        <v>89620546</v>
      </c>
      <c r="AR336" s="104">
        <v>82955627</v>
      </c>
      <c r="AS336" s="104">
        <v>102754123</v>
      </c>
      <c r="AT336" s="104">
        <v>88996669</v>
      </c>
      <c r="AU336" s="104">
        <v>0</v>
      </c>
      <c r="AV336" s="104">
        <v>0</v>
      </c>
      <c r="AW336" s="104">
        <v>0</v>
      </c>
      <c r="AX336" s="104">
        <v>0</v>
      </c>
      <c r="AY336" s="104">
        <v>0</v>
      </c>
      <c r="AZ336" s="104">
        <v>0</v>
      </c>
      <c r="BA336" s="104">
        <v>0</v>
      </c>
    </row>
    <row r="337" spans="1:53" hidden="1" x14ac:dyDescent="0.35">
      <c r="A337" t="s">
        <v>497</v>
      </c>
      <c r="B337" t="s">
        <v>138</v>
      </c>
      <c r="C337" t="s">
        <v>72</v>
      </c>
      <c r="D337" t="s">
        <v>65</v>
      </c>
      <c r="E337" t="s">
        <v>471</v>
      </c>
      <c r="F337" s="104">
        <v>56608769.565910369</v>
      </c>
      <c r="G337" s="104">
        <v>115851242.37477459</v>
      </c>
      <c r="H337" s="104">
        <v>159126070.61673179</v>
      </c>
      <c r="I337" s="104">
        <v>221728769.73236641</v>
      </c>
      <c r="J337" s="104">
        <v>282994288.02598178</v>
      </c>
      <c r="K337" s="104">
        <v>332798861.3085742</v>
      </c>
      <c r="L337" s="104">
        <v>402965163.33768022</v>
      </c>
      <c r="M337" s="104">
        <v>472236745.24875206</v>
      </c>
      <c r="N337" s="104">
        <v>529014973.82604992</v>
      </c>
      <c r="O337" s="104">
        <v>604860758.92602491</v>
      </c>
      <c r="P337" s="104">
        <v>681982068.31310904</v>
      </c>
      <c r="Q337" s="104">
        <v>744867831.72423136</v>
      </c>
      <c r="R337" s="104">
        <v>49004834</v>
      </c>
      <c r="S337" s="104">
        <v>97226184</v>
      </c>
      <c r="T337" s="104">
        <v>145177749</v>
      </c>
      <c r="U337" s="104">
        <v>192555063</v>
      </c>
      <c r="V337" s="104">
        <v>240625612</v>
      </c>
      <c r="W337" s="104">
        <v>240625612</v>
      </c>
      <c r="X337" s="104">
        <v>240625612</v>
      </c>
      <c r="Y337" s="104">
        <v>240625612</v>
      </c>
      <c r="Z337" s="104">
        <v>240625612</v>
      </c>
      <c r="AA337" s="104">
        <v>240625612</v>
      </c>
      <c r="AB337" s="104">
        <v>240625612</v>
      </c>
      <c r="AC337" s="104">
        <v>240625612</v>
      </c>
      <c r="AD337" s="104">
        <v>56608769.565910369</v>
      </c>
      <c r="AE337" s="104">
        <v>59242472.808864221</v>
      </c>
      <c r="AF337" s="104">
        <v>43274828.241957203</v>
      </c>
      <c r="AG337" s="104">
        <v>62602699.115634613</v>
      </c>
      <c r="AH337" s="104">
        <v>61265518.293615371</v>
      </c>
      <c r="AI337" s="104">
        <v>49804573.282592446</v>
      </c>
      <c r="AJ337" s="104">
        <v>70166302.029106036</v>
      </c>
      <c r="AK337" s="104">
        <v>69271581.911071822</v>
      </c>
      <c r="AL337" s="104">
        <v>56778228.577297896</v>
      </c>
      <c r="AM337" s="104">
        <v>75845785.099975049</v>
      </c>
      <c r="AN337" s="104">
        <v>77121309.387084112</v>
      </c>
      <c r="AO337" s="104">
        <v>62885763.411122285</v>
      </c>
      <c r="AP337" s="104">
        <v>49004834</v>
      </c>
      <c r="AQ337" s="104">
        <v>48221350</v>
      </c>
      <c r="AR337" s="104">
        <v>47951565</v>
      </c>
      <c r="AS337" s="104">
        <v>47377314</v>
      </c>
      <c r="AT337" s="104">
        <v>48070549</v>
      </c>
      <c r="AU337" s="104">
        <v>0</v>
      </c>
      <c r="AV337" s="104">
        <v>0</v>
      </c>
      <c r="AW337" s="104">
        <v>0</v>
      </c>
      <c r="AX337" s="104">
        <v>0</v>
      </c>
      <c r="AY337" s="104">
        <v>0</v>
      </c>
      <c r="AZ337" s="104">
        <v>0</v>
      </c>
      <c r="BA337" s="104">
        <v>0</v>
      </c>
    </row>
    <row r="338" spans="1:53" hidden="1" x14ac:dyDescent="0.35">
      <c r="A338" t="s">
        <v>497</v>
      </c>
      <c r="B338" t="s">
        <v>138</v>
      </c>
      <c r="C338" t="s">
        <v>72</v>
      </c>
      <c r="D338" t="s">
        <v>65</v>
      </c>
      <c r="E338" t="s">
        <v>472</v>
      </c>
      <c r="F338" s="104">
        <v>83164336.554181099</v>
      </c>
      <c r="G338" s="104">
        <v>170197864.83537602</v>
      </c>
      <c r="H338" s="104">
        <v>233773215.57760042</v>
      </c>
      <c r="I338" s="104">
        <v>325743275.66503954</v>
      </c>
      <c r="J338" s="104">
        <v>415748874.11925542</v>
      </c>
      <c r="K338" s="104">
        <v>488917118.654024</v>
      </c>
      <c r="L338" s="104">
        <v>591998920.31580949</v>
      </c>
      <c r="M338" s="104">
        <v>693766282.43777502</v>
      </c>
      <c r="N338" s="104">
        <v>777179572.40258908</v>
      </c>
      <c r="O338" s="104">
        <v>888605142.09151018</v>
      </c>
      <c r="P338" s="104">
        <v>1001904593.3699729</v>
      </c>
      <c r="Q338" s="104">
        <v>1094290505.1799796</v>
      </c>
      <c r="R338" s="104">
        <v>71993342</v>
      </c>
      <c r="S338" s="104">
        <v>137583600</v>
      </c>
      <c r="T338" s="104">
        <v>189672404</v>
      </c>
      <c r="U338" s="104">
        <v>237655715</v>
      </c>
      <c r="V338" s="104">
        <v>285554263</v>
      </c>
      <c r="W338" s="104">
        <v>285554263</v>
      </c>
      <c r="X338" s="104">
        <v>285554263</v>
      </c>
      <c r="Y338" s="104">
        <v>285554263</v>
      </c>
      <c r="Z338" s="104">
        <v>285554263</v>
      </c>
      <c r="AA338" s="104">
        <v>285554263</v>
      </c>
      <c r="AB338" s="104">
        <v>285554263</v>
      </c>
      <c r="AC338" s="104">
        <v>285554263</v>
      </c>
      <c r="AD338" s="104">
        <v>83164336.554181099</v>
      </c>
      <c r="AE338" s="104">
        <v>87033528.281194925</v>
      </c>
      <c r="AF338" s="104">
        <v>63575350.742224403</v>
      </c>
      <c r="AG338" s="104">
        <v>91970060.087439135</v>
      </c>
      <c r="AH338" s="104">
        <v>90005598.454215914</v>
      </c>
      <c r="AI338" s="104">
        <v>73168244.534768566</v>
      </c>
      <c r="AJ338" s="104">
        <v>103081801.66178554</v>
      </c>
      <c r="AK338" s="104">
        <v>101767362.1219655</v>
      </c>
      <c r="AL338" s="104">
        <v>83413289.964814112</v>
      </c>
      <c r="AM338" s="104">
        <v>111425569.68892106</v>
      </c>
      <c r="AN338" s="104">
        <v>113299451.2784628</v>
      </c>
      <c r="AO338" s="104">
        <v>92385911.810006604</v>
      </c>
      <c r="AP338" s="104">
        <v>71993342</v>
      </c>
      <c r="AQ338" s="104">
        <v>65590258</v>
      </c>
      <c r="AR338" s="104">
        <v>52088804</v>
      </c>
      <c r="AS338" s="104">
        <v>47983311</v>
      </c>
      <c r="AT338" s="104">
        <v>47898548</v>
      </c>
      <c r="AU338" s="104">
        <v>0</v>
      </c>
      <c r="AV338" s="104">
        <v>0</v>
      </c>
      <c r="AW338" s="104">
        <v>0</v>
      </c>
      <c r="AX338" s="104">
        <v>0</v>
      </c>
      <c r="AY338" s="104">
        <v>0</v>
      </c>
      <c r="AZ338" s="104">
        <v>0</v>
      </c>
      <c r="BA338" s="104">
        <v>0</v>
      </c>
    </row>
    <row r="339" spans="1:53" hidden="1" x14ac:dyDescent="0.35">
      <c r="A339" t="s">
        <v>497</v>
      </c>
      <c r="B339" t="s">
        <v>138</v>
      </c>
      <c r="C339" t="s">
        <v>72</v>
      </c>
      <c r="D339" t="s">
        <v>65</v>
      </c>
      <c r="E339" t="s">
        <v>473</v>
      </c>
      <c r="F339" s="104">
        <v>12825883.299035946</v>
      </c>
      <c r="G339" s="104">
        <v>26248486.341275081</v>
      </c>
      <c r="H339" s="104">
        <v>36053290.456844658</v>
      </c>
      <c r="I339" s="104">
        <v>50237222.014073119</v>
      </c>
      <c r="J339" s="104">
        <v>64118187.700387195</v>
      </c>
      <c r="K339" s="104">
        <v>75402440.11532557</v>
      </c>
      <c r="L339" s="104">
        <v>91300061.778032884</v>
      </c>
      <c r="M339" s="104">
        <v>106994966.16023394</v>
      </c>
      <c r="N339" s="104">
        <v>119859243.89039236</v>
      </c>
      <c r="O339" s="104">
        <v>137043669.48161471</v>
      </c>
      <c r="P339" s="104">
        <v>154517091.38519287</v>
      </c>
      <c r="Q339" s="104">
        <v>168765156.99175483</v>
      </c>
      <c r="R339" s="104">
        <v>0</v>
      </c>
      <c r="S339" s="104">
        <v>0</v>
      </c>
      <c r="T339" s="104">
        <v>0</v>
      </c>
      <c r="U339" s="104">
        <v>0</v>
      </c>
      <c r="V339" s="104">
        <v>0</v>
      </c>
      <c r="W339" s="104">
        <v>0</v>
      </c>
      <c r="X339" s="104">
        <v>0</v>
      </c>
      <c r="Y339" s="104">
        <v>0</v>
      </c>
      <c r="Z339" s="104">
        <v>0</v>
      </c>
      <c r="AA339" s="104">
        <v>0</v>
      </c>
      <c r="AB339" s="104">
        <v>0</v>
      </c>
      <c r="AC339" s="104">
        <v>0</v>
      </c>
      <c r="AD339" s="104">
        <v>12825883.299035946</v>
      </c>
      <c r="AE339" s="104">
        <v>13422603.042239137</v>
      </c>
      <c r="AF339" s="104">
        <v>9804804.1155695803</v>
      </c>
      <c r="AG339" s="104">
        <v>14183931.557228465</v>
      </c>
      <c r="AH339" s="104">
        <v>13880965.68631408</v>
      </c>
      <c r="AI339" s="104">
        <v>11284252.414938379</v>
      </c>
      <c r="AJ339" s="104">
        <v>15897621.662707314</v>
      </c>
      <c r="AK339" s="104">
        <v>15694904.382201059</v>
      </c>
      <c r="AL339" s="104">
        <v>12864277.730158422</v>
      </c>
      <c r="AM339" s="104">
        <v>17184425.591222357</v>
      </c>
      <c r="AN339" s="104">
        <v>17473421.903578147</v>
      </c>
      <c r="AO339" s="104">
        <v>14248065.606561963</v>
      </c>
      <c r="AP339" s="104">
        <v>0</v>
      </c>
      <c r="AQ339" s="104">
        <v>0</v>
      </c>
      <c r="AR339" s="104">
        <v>0</v>
      </c>
      <c r="AS339" s="104">
        <v>0</v>
      </c>
      <c r="AT339" s="104">
        <v>0</v>
      </c>
      <c r="AU339" s="104">
        <v>0</v>
      </c>
      <c r="AV339" s="104">
        <v>0</v>
      </c>
      <c r="AW339" s="104">
        <v>0</v>
      </c>
      <c r="AX339" s="104">
        <v>0</v>
      </c>
      <c r="AY339" s="104">
        <v>0</v>
      </c>
      <c r="AZ339" s="104">
        <v>0</v>
      </c>
      <c r="BA339" s="104">
        <v>0</v>
      </c>
    </row>
    <row r="340" spans="1:53" hidden="1" x14ac:dyDescent="0.35">
      <c r="A340" s="158" t="s">
        <v>497</v>
      </c>
      <c r="B340" s="158" t="s">
        <v>138</v>
      </c>
      <c r="C340" s="158" t="s">
        <v>73</v>
      </c>
      <c r="D340" s="158" t="s">
        <v>65</v>
      </c>
      <c r="E340" s="158" t="s">
        <v>474</v>
      </c>
      <c r="F340" s="159">
        <v>70556516.927292213</v>
      </c>
      <c r="G340" s="159">
        <v>144395651.16346532</v>
      </c>
      <c r="H340" s="159">
        <v>198332897.55994737</v>
      </c>
      <c r="I340" s="159">
        <v>276360179.07515198</v>
      </c>
      <c r="J340" s="159">
        <v>352720813.85783148</v>
      </c>
      <c r="K340" s="159">
        <v>414796659.05645502</v>
      </c>
      <c r="L340" s="159">
        <v>502251127.92386621</v>
      </c>
      <c r="M340" s="159">
        <v>588590427.96569026</v>
      </c>
      <c r="N340" s="159">
        <v>659358156.63932264</v>
      </c>
      <c r="O340" s="159">
        <v>753891467.66584551</v>
      </c>
      <c r="P340" s="159">
        <v>850014577.44802916</v>
      </c>
      <c r="Q340" s="159">
        <v>928394667.04242396</v>
      </c>
      <c r="R340" s="159">
        <v>80134610</v>
      </c>
      <c r="S340" s="159">
        <v>155676904</v>
      </c>
      <c r="T340" s="159">
        <v>234122950</v>
      </c>
      <c r="U340" s="159">
        <v>302654949</v>
      </c>
      <c r="V340" s="159">
        <v>373034526</v>
      </c>
      <c r="W340" s="159">
        <v>373034526</v>
      </c>
      <c r="X340" s="159">
        <v>373034526</v>
      </c>
      <c r="Y340" s="159">
        <v>373034526</v>
      </c>
      <c r="Z340" s="159">
        <v>373034526</v>
      </c>
      <c r="AA340" s="159">
        <v>373034526</v>
      </c>
      <c r="AB340" s="159">
        <v>373034526</v>
      </c>
      <c r="AC340" s="159">
        <v>373034526</v>
      </c>
      <c r="AD340" s="159">
        <v>70556516.927292213</v>
      </c>
      <c r="AE340" s="159">
        <v>73839134.236173108</v>
      </c>
      <c r="AF340" s="159">
        <v>53937246.396482036</v>
      </c>
      <c r="AG340" s="159">
        <v>78027281.515204608</v>
      </c>
      <c r="AH340" s="159">
        <v>76360634.782679528</v>
      </c>
      <c r="AI340" s="159">
        <v>62075845.198623516</v>
      </c>
      <c r="AJ340" s="159">
        <v>87454468.867411181</v>
      </c>
      <c r="AK340" s="159">
        <v>86339300.041824058</v>
      </c>
      <c r="AL340" s="159">
        <v>70767728.673632413</v>
      </c>
      <c r="AM340" s="159">
        <v>94533311.02652292</v>
      </c>
      <c r="AN340" s="159">
        <v>96123109.782183662</v>
      </c>
      <c r="AO340" s="159">
        <v>78380089.594394758</v>
      </c>
      <c r="AP340" s="159">
        <v>80134610</v>
      </c>
      <c r="AQ340" s="159">
        <v>75542294</v>
      </c>
      <c r="AR340" s="159">
        <v>78446046</v>
      </c>
      <c r="AS340" s="159">
        <v>68531999</v>
      </c>
      <c r="AT340" s="159">
        <v>70379577</v>
      </c>
      <c r="AU340" s="159">
        <v>0</v>
      </c>
      <c r="AV340" s="159">
        <v>0</v>
      </c>
      <c r="AW340" s="159">
        <v>0</v>
      </c>
      <c r="AX340" s="159">
        <v>0</v>
      </c>
      <c r="AY340" s="159">
        <v>0</v>
      </c>
      <c r="AZ340" s="159">
        <v>0</v>
      </c>
      <c r="BA340" s="159">
        <v>0</v>
      </c>
    </row>
    <row r="341" spans="1:53" hidden="1" x14ac:dyDescent="0.35">
      <c r="A341" s="158" t="s">
        <v>497</v>
      </c>
      <c r="B341" s="158" t="s">
        <v>138</v>
      </c>
      <c r="C341" s="158" t="s">
        <v>73</v>
      </c>
      <c r="D341" s="158" t="s">
        <v>65</v>
      </c>
      <c r="E341" s="158" t="s">
        <v>475</v>
      </c>
      <c r="F341" s="159">
        <v>613114635.39025342</v>
      </c>
      <c r="G341" s="159">
        <v>1254754215.0678535</v>
      </c>
      <c r="H341" s="159">
        <v>1723452452.9983249</v>
      </c>
      <c r="I341" s="159">
        <v>2401485756.5128059</v>
      </c>
      <c r="J341" s="159">
        <v>3065036407.7049017</v>
      </c>
      <c r="K341" s="159">
        <v>3604456589.609798</v>
      </c>
      <c r="L341" s="159">
        <v>4364409278.9998589</v>
      </c>
      <c r="M341" s="159">
        <v>5114671491.0580664</v>
      </c>
      <c r="N341" s="159">
        <v>5729621492.1733732</v>
      </c>
      <c r="O341" s="159">
        <v>6551087163.1898003</v>
      </c>
      <c r="P341" s="159">
        <v>7386367701.0232115</v>
      </c>
      <c r="Q341" s="159">
        <v>8067466799.2545471</v>
      </c>
      <c r="R341" s="159">
        <v>696345346</v>
      </c>
      <c r="S341" s="159">
        <v>1368746655</v>
      </c>
      <c r="T341" s="159">
        <v>2130449376</v>
      </c>
      <c r="U341" s="159">
        <v>1810519961</v>
      </c>
      <c r="V341" s="159">
        <v>2375277322</v>
      </c>
      <c r="W341" s="159">
        <v>2375277322</v>
      </c>
      <c r="X341" s="159">
        <v>2375277322</v>
      </c>
      <c r="Y341" s="159">
        <v>2375277322</v>
      </c>
      <c r="Z341" s="159">
        <v>2375277322</v>
      </c>
      <c r="AA341" s="159">
        <v>2375277322</v>
      </c>
      <c r="AB341" s="159">
        <v>2375277322</v>
      </c>
      <c r="AC341" s="159">
        <v>2375277322</v>
      </c>
      <c r="AD341" s="159">
        <v>613114635.39025342</v>
      </c>
      <c r="AE341" s="159">
        <v>641639579.67760003</v>
      </c>
      <c r="AF341" s="159">
        <v>468698237.93047142</v>
      </c>
      <c r="AG341" s="159">
        <v>678033303.51448083</v>
      </c>
      <c r="AH341" s="159">
        <v>663550651.19209552</v>
      </c>
      <c r="AI341" s="159">
        <v>539420181.90489638</v>
      </c>
      <c r="AJ341" s="159">
        <v>759952689.3900609</v>
      </c>
      <c r="AK341" s="159">
        <v>750262212.05820787</v>
      </c>
      <c r="AL341" s="159">
        <v>614950001.11530685</v>
      </c>
      <c r="AM341" s="159">
        <v>821465671.0164274</v>
      </c>
      <c r="AN341" s="159">
        <v>835280537.83341122</v>
      </c>
      <c r="AO341" s="159">
        <v>681099098.23133612</v>
      </c>
      <c r="AP341" s="159">
        <v>696345346</v>
      </c>
      <c r="AQ341" s="159">
        <v>672401309</v>
      </c>
      <c r="AR341" s="159">
        <v>761702721</v>
      </c>
      <c r="AS341" s="159">
        <v>-319929415</v>
      </c>
      <c r="AT341" s="159">
        <v>564757361</v>
      </c>
      <c r="AU341" s="159">
        <v>0</v>
      </c>
      <c r="AV341" s="159">
        <v>0</v>
      </c>
      <c r="AW341" s="159">
        <v>0</v>
      </c>
      <c r="AX341" s="159">
        <v>0</v>
      </c>
      <c r="AY341" s="159">
        <v>0</v>
      </c>
      <c r="AZ341" s="159">
        <v>0</v>
      </c>
      <c r="BA341" s="159">
        <v>0</v>
      </c>
    </row>
    <row r="342" spans="1:53" hidden="1" x14ac:dyDescent="0.35">
      <c r="A342" s="158" t="s">
        <v>497</v>
      </c>
      <c r="B342" s="158" t="s">
        <v>138</v>
      </c>
      <c r="C342" s="158" t="s">
        <v>73</v>
      </c>
      <c r="D342" s="158" t="s">
        <v>65</v>
      </c>
      <c r="E342" s="158" t="s">
        <v>476</v>
      </c>
      <c r="F342" s="159">
        <v>6872949.6182013629</v>
      </c>
      <c r="G342" s="159">
        <v>14065660.817080287</v>
      </c>
      <c r="H342" s="159">
        <v>19319718.034920916</v>
      </c>
      <c r="I342" s="159">
        <v>26920398.993305586</v>
      </c>
      <c r="J342" s="159">
        <v>34358730.965050384</v>
      </c>
      <c r="K342" s="159">
        <v>40405573.625907056</v>
      </c>
      <c r="L342" s="159">
        <v>48924562.155792587</v>
      </c>
      <c r="M342" s="159">
        <v>57334921.46916014</v>
      </c>
      <c r="N342" s="159">
        <v>64228445.341230415</v>
      </c>
      <c r="O342" s="159">
        <v>73436987.82918492</v>
      </c>
      <c r="P342" s="159">
        <v>82800393.49954389</v>
      </c>
      <c r="Q342" s="159">
        <v>90435441.689458251</v>
      </c>
      <c r="R342" s="159">
        <v>7805957</v>
      </c>
      <c r="S342" s="159">
        <v>15089628</v>
      </c>
      <c r="T342" s="159">
        <v>22269968</v>
      </c>
      <c r="U342" s="159">
        <v>28885058</v>
      </c>
      <c r="V342" s="159">
        <v>34132148</v>
      </c>
      <c r="W342" s="159">
        <v>34132148</v>
      </c>
      <c r="X342" s="159">
        <v>34132148</v>
      </c>
      <c r="Y342" s="159">
        <v>34132148</v>
      </c>
      <c r="Z342" s="159">
        <v>34132148</v>
      </c>
      <c r="AA342" s="159">
        <v>34132148</v>
      </c>
      <c r="AB342" s="159">
        <v>34132148</v>
      </c>
      <c r="AC342" s="159">
        <v>34132148</v>
      </c>
      <c r="AD342" s="159">
        <v>6872949.6182013629</v>
      </c>
      <c r="AE342" s="159">
        <v>7192711.1988789244</v>
      </c>
      <c r="AF342" s="159">
        <v>5254057.2178406268</v>
      </c>
      <c r="AG342" s="159">
        <v>7600680.9583846722</v>
      </c>
      <c r="AH342" s="159">
        <v>7438331.9717448009</v>
      </c>
      <c r="AI342" s="159">
        <v>6046842.6608566707</v>
      </c>
      <c r="AJ342" s="159">
        <v>8518988.5298855305</v>
      </c>
      <c r="AK342" s="159">
        <v>8410359.3133675531</v>
      </c>
      <c r="AL342" s="159">
        <v>6893523.872070278</v>
      </c>
      <c r="AM342" s="159">
        <v>9208542.4879545011</v>
      </c>
      <c r="AN342" s="159">
        <v>9363405.6703589726</v>
      </c>
      <c r="AO342" s="159">
        <v>7635048.189914356</v>
      </c>
      <c r="AP342" s="159">
        <v>7805957</v>
      </c>
      <c r="AQ342" s="159">
        <v>7283671</v>
      </c>
      <c r="AR342" s="159">
        <v>7180340</v>
      </c>
      <c r="AS342" s="159">
        <v>6615090</v>
      </c>
      <c r="AT342" s="159">
        <v>5247090</v>
      </c>
      <c r="AU342" s="159">
        <v>0</v>
      </c>
      <c r="AV342" s="159">
        <v>0</v>
      </c>
      <c r="AW342" s="159">
        <v>0</v>
      </c>
      <c r="AX342" s="159">
        <v>0</v>
      </c>
      <c r="AY342" s="159">
        <v>0</v>
      </c>
      <c r="AZ342" s="159">
        <v>0</v>
      </c>
      <c r="BA342" s="159">
        <v>0</v>
      </c>
    </row>
    <row r="343" spans="1:53" hidden="1" x14ac:dyDescent="0.35">
      <c r="A343" s="158" t="s">
        <v>497</v>
      </c>
      <c r="B343" s="158" t="s">
        <v>138</v>
      </c>
      <c r="C343" s="158" t="s">
        <v>73</v>
      </c>
      <c r="D343" s="158" t="s">
        <v>65</v>
      </c>
      <c r="E343" s="158" t="s">
        <v>477</v>
      </c>
      <c r="F343" s="159">
        <v>485028815.73358017</v>
      </c>
      <c r="G343" s="159">
        <v>992623427.72767806</v>
      </c>
      <c r="H343" s="159">
        <v>1363405885.2939262</v>
      </c>
      <c r="I343" s="159">
        <v>1899791205.833909</v>
      </c>
      <c r="J343" s="159">
        <v>2424719445.9208431</v>
      </c>
      <c r="K343" s="159">
        <v>2851449321.3960738</v>
      </c>
      <c r="L343" s="159">
        <v>3452640243.4065943</v>
      </c>
      <c r="M343" s="159">
        <v>4046165126.3554797</v>
      </c>
      <c r="N343" s="159">
        <v>4532645881.4372272</v>
      </c>
      <c r="O343" s="159">
        <v>5182499103.9512863</v>
      </c>
      <c r="P343" s="159">
        <v>5843281128.5277748</v>
      </c>
      <c r="Q343" s="159">
        <v>6382091768.4044132</v>
      </c>
      <c r="R343" s="159">
        <v>550871793</v>
      </c>
      <c r="S343" s="159">
        <v>1101084425</v>
      </c>
      <c r="T343" s="159">
        <v>1556412404</v>
      </c>
      <c r="U343" s="159">
        <v>2009073749</v>
      </c>
      <c r="V343" s="159">
        <v>2464144440</v>
      </c>
      <c r="W343" s="159">
        <v>2464144440</v>
      </c>
      <c r="X343" s="159">
        <v>2464144440</v>
      </c>
      <c r="Y343" s="159">
        <v>2464144440</v>
      </c>
      <c r="Z343" s="159">
        <v>2464144440</v>
      </c>
      <c r="AA343" s="159">
        <v>2464144440</v>
      </c>
      <c r="AB343" s="159">
        <v>2464144440</v>
      </c>
      <c r="AC343" s="159">
        <v>2464144440</v>
      </c>
      <c r="AD343" s="159">
        <v>485028815.73358017</v>
      </c>
      <c r="AE343" s="159">
        <v>507594611.99409795</v>
      </c>
      <c r="AF343" s="159">
        <v>370782457.56624812</v>
      </c>
      <c r="AG343" s="159">
        <v>536385320.53998286</v>
      </c>
      <c r="AH343" s="159">
        <v>524928240.08693409</v>
      </c>
      <c r="AI343" s="159">
        <v>426729875.47523063</v>
      </c>
      <c r="AJ343" s="159">
        <v>601190922.01052046</v>
      </c>
      <c r="AK343" s="159">
        <v>593524882.94888544</v>
      </c>
      <c r="AL343" s="159">
        <v>486480755.08174801</v>
      </c>
      <c r="AM343" s="159">
        <v>649853222.51405907</v>
      </c>
      <c r="AN343" s="159">
        <v>660782024.57648873</v>
      </c>
      <c r="AO343" s="159">
        <v>538810639.87663853</v>
      </c>
      <c r="AP343" s="159">
        <v>550871793</v>
      </c>
      <c r="AQ343" s="159">
        <v>550212632</v>
      </c>
      <c r="AR343" s="159">
        <v>455327979</v>
      </c>
      <c r="AS343" s="159">
        <v>452661345</v>
      </c>
      <c r="AT343" s="159">
        <v>455070691</v>
      </c>
      <c r="AU343" s="159">
        <v>0</v>
      </c>
      <c r="AV343" s="159">
        <v>0</v>
      </c>
      <c r="AW343" s="159">
        <v>0</v>
      </c>
      <c r="AX343" s="159">
        <v>0</v>
      </c>
      <c r="AY343" s="159">
        <v>0</v>
      </c>
      <c r="AZ343" s="159">
        <v>0</v>
      </c>
      <c r="BA343" s="159">
        <v>0</v>
      </c>
    </row>
    <row r="344" spans="1:53" hidden="1" x14ac:dyDescent="0.35">
      <c r="A344" s="158" t="s">
        <v>497</v>
      </c>
      <c r="B344" s="158" t="s">
        <v>138</v>
      </c>
      <c r="C344" s="158" t="s">
        <v>73</v>
      </c>
      <c r="D344" s="158" t="s">
        <v>65</v>
      </c>
      <c r="E344" s="158" t="s">
        <v>478</v>
      </c>
      <c r="F344" s="159">
        <v>11842770.236236587</v>
      </c>
      <c r="G344" s="159">
        <v>24236521.221744433</v>
      </c>
      <c r="H344" s="159">
        <v>33289780.141924106</v>
      </c>
      <c r="I344" s="159">
        <v>46386503.27091518</v>
      </c>
      <c r="J344" s="159">
        <v>59203483.079546377</v>
      </c>
      <c r="K344" s="159">
        <v>69622789.529509783</v>
      </c>
      <c r="L344" s="159">
        <v>84301847.198925897</v>
      </c>
      <c r="M344" s="159">
        <v>98793726.011573166</v>
      </c>
      <c r="N344" s="159">
        <v>110671947.71695864</v>
      </c>
      <c r="O344" s="159">
        <v>126539174.8833942</v>
      </c>
      <c r="P344" s="159">
        <v>142673246.59098741</v>
      </c>
      <c r="Q344" s="159">
        <v>155829187.85036951</v>
      </c>
      <c r="R344" s="159">
        <v>13450434</v>
      </c>
      <c r="S344" s="159">
        <v>26252609</v>
      </c>
      <c r="T344" s="159">
        <v>38426566</v>
      </c>
      <c r="U344" s="159">
        <v>50589702</v>
      </c>
      <c r="V344" s="159">
        <v>62668596</v>
      </c>
      <c r="W344" s="159">
        <v>62668596</v>
      </c>
      <c r="X344" s="159">
        <v>62668596</v>
      </c>
      <c r="Y344" s="159">
        <v>62668596</v>
      </c>
      <c r="Z344" s="159">
        <v>62668596</v>
      </c>
      <c r="AA344" s="159">
        <v>62668596</v>
      </c>
      <c r="AB344" s="159">
        <v>62668596</v>
      </c>
      <c r="AC344" s="159">
        <v>62668596</v>
      </c>
      <c r="AD344" s="159">
        <v>11842770.236236587</v>
      </c>
      <c r="AE344" s="159">
        <v>12393750.985507844</v>
      </c>
      <c r="AF344" s="159">
        <v>9053258.9201796744</v>
      </c>
      <c r="AG344" s="159">
        <v>13096723.128991075</v>
      </c>
      <c r="AH344" s="159">
        <v>12816979.808631193</v>
      </c>
      <c r="AI344" s="159">
        <v>10419306.449963411</v>
      </c>
      <c r="AJ344" s="159">
        <v>14679057.669416109</v>
      </c>
      <c r="AK344" s="159">
        <v>14491878.812647264</v>
      </c>
      <c r="AL344" s="159">
        <v>11878221.70538548</v>
      </c>
      <c r="AM344" s="159">
        <v>15867227.166435558</v>
      </c>
      <c r="AN344" s="159">
        <v>16134071.707593204</v>
      </c>
      <c r="AO344" s="159">
        <v>13155941.259382099</v>
      </c>
      <c r="AP344" s="159">
        <v>13450434</v>
      </c>
      <c r="AQ344" s="159">
        <v>12802175</v>
      </c>
      <c r="AR344" s="159">
        <v>12173957</v>
      </c>
      <c r="AS344" s="159">
        <v>12163136</v>
      </c>
      <c r="AT344" s="159">
        <v>12078894</v>
      </c>
      <c r="AU344" s="159">
        <v>0</v>
      </c>
      <c r="AV344" s="159">
        <v>0</v>
      </c>
      <c r="AW344" s="159">
        <v>0</v>
      </c>
      <c r="AX344" s="159">
        <v>0</v>
      </c>
      <c r="AY344" s="159">
        <v>0</v>
      </c>
      <c r="AZ344" s="159">
        <v>0</v>
      </c>
      <c r="BA344" s="159">
        <v>0</v>
      </c>
    </row>
    <row r="345" spans="1:53" hidden="1" x14ac:dyDescent="0.35">
      <c r="A345" s="158" t="s">
        <v>497</v>
      </c>
      <c r="B345" s="158" t="s">
        <v>138</v>
      </c>
      <c r="C345" s="158" t="s">
        <v>73</v>
      </c>
      <c r="D345" s="158" t="s">
        <v>65</v>
      </c>
      <c r="E345" s="158" t="s">
        <v>479</v>
      </c>
      <c r="F345" s="159">
        <v>2433470789.2847996</v>
      </c>
      <c r="G345" s="159">
        <v>4980157957.1756191</v>
      </c>
      <c r="H345" s="159">
        <v>6840435636.352335</v>
      </c>
      <c r="I345" s="159">
        <v>9531570610.1807442</v>
      </c>
      <c r="J345" s="159">
        <v>12165223492.824917</v>
      </c>
      <c r="K345" s="159">
        <v>14306198736.354597</v>
      </c>
      <c r="L345" s="159">
        <v>17322474264.815968</v>
      </c>
      <c r="M345" s="159">
        <v>20300287991.58461</v>
      </c>
      <c r="N345" s="159">
        <v>22741043403.714417</v>
      </c>
      <c r="O345" s="159">
        <v>26001465842.572563</v>
      </c>
      <c r="P345" s="159">
        <v>29316719911.46608</v>
      </c>
      <c r="Q345" s="159">
        <v>32020023118.539585</v>
      </c>
      <c r="R345" s="159">
        <v>2763816032</v>
      </c>
      <c r="S345" s="159">
        <v>5523005704</v>
      </c>
      <c r="T345" s="159">
        <v>14943886664</v>
      </c>
      <c r="U345" s="159">
        <v>17707671371</v>
      </c>
      <c r="V345" s="159">
        <v>19320810753</v>
      </c>
      <c r="W345" s="159">
        <v>19320810753</v>
      </c>
      <c r="X345" s="159">
        <v>19320810753</v>
      </c>
      <c r="Y345" s="159">
        <v>19320810753</v>
      </c>
      <c r="Z345" s="159">
        <v>19320810753</v>
      </c>
      <c r="AA345" s="159">
        <v>19320810753</v>
      </c>
      <c r="AB345" s="159">
        <v>19320810753</v>
      </c>
      <c r="AC345" s="159">
        <v>19320810753</v>
      </c>
      <c r="AD345" s="159">
        <v>2433470789.2847996</v>
      </c>
      <c r="AE345" s="159">
        <v>2546687167.8908191</v>
      </c>
      <c r="AF345" s="159">
        <v>1860277679.1767161</v>
      </c>
      <c r="AG345" s="159">
        <v>2691134973.8284087</v>
      </c>
      <c r="AH345" s="159">
        <v>2633652882.6441722</v>
      </c>
      <c r="AI345" s="159">
        <v>2140975243.5296795</v>
      </c>
      <c r="AJ345" s="159">
        <v>3016275528.4613714</v>
      </c>
      <c r="AK345" s="159">
        <v>2977813726.7686405</v>
      </c>
      <c r="AL345" s="159">
        <v>2440755412.129807</v>
      </c>
      <c r="AM345" s="159">
        <v>3260422438.8581462</v>
      </c>
      <c r="AN345" s="159">
        <v>3315254068.893518</v>
      </c>
      <c r="AO345" s="159">
        <v>2703303207.0735054</v>
      </c>
      <c r="AP345" s="159">
        <v>2763816032</v>
      </c>
      <c r="AQ345" s="159">
        <v>2759189672</v>
      </c>
      <c r="AR345" s="159">
        <v>9420880960</v>
      </c>
      <c r="AS345" s="159">
        <v>2763784707</v>
      </c>
      <c r="AT345" s="159">
        <v>1613139382</v>
      </c>
      <c r="AU345" s="159">
        <v>0</v>
      </c>
      <c r="AV345" s="159">
        <v>0</v>
      </c>
      <c r="AW345" s="159">
        <v>0</v>
      </c>
      <c r="AX345" s="159">
        <v>0</v>
      </c>
      <c r="AY345" s="159">
        <v>0</v>
      </c>
      <c r="AZ345" s="159">
        <v>0</v>
      </c>
      <c r="BA345" s="159">
        <v>0</v>
      </c>
    </row>
    <row r="346" spans="1:53" hidden="1" x14ac:dyDescent="0.35">
      <c r="A346" s="158" t="s">
        <v>497</v>
      </c>
      <c r="B346" s="158" t="s">
        <v>138</v>
      </c>
      <c r="C346" s="158" t="s">
        <v>73</v>
      </c>
      <c r="D346" s="158" t="s">
        <v>65</v>
      </c>
      <c r="E346" s="158" t="s">
        <v>480</v>
      </c>
      <c r="F346" s="159">
        <v>22168495.336570337</v>
      </c>
      <c r="G346" s="159">
        <v>45368372.176548228</v>
      </c>
      <c r="H346" s="159">
        <v>62315178.046231702</v>
      </c>
      <c r="I346" s="159">
        <v>86830949.256672293</v>
      </c>
      <c r="J346" s="159">
        <v>110823068.62137669</v>
      </c>
      <c r="K346" s="159">
        <v>130326980.44595605</v>
      </c>
      <c r="L346" s="159">
        <v>157804725.51729065</v>
      </c>
      <c r="M346" s="159">
        <v>184932090.26961103</v>
      </c>
      <c r="N346" s="159">
        <v>207166947.25238615</v>
      </c>
      <c r="O346" s="159">
        <v>236868828.18284059</v>
      </c>
      <c r="P346" s="159">
        <v>267070215.71928677</v>
      </c>
      <c r="Q346" s="159">
        <v>291696837.41666806</v>
      </c>
      <c r="R346" s="159">
        <v>25177883</v>
      </c>
      <c r="S346" s="159">
        <v>48854890</v>
      </c>
      <c r="T346" s="159">
        <v>72252862</v>
      </c>
      <c r="U346" s="159">
        <v>86807493</v>
      </c>
      <c r="V346" s="159">
        <v>106339328</v>
      </c>
      <c r="W346" s="159">
        <v>106339328</v>
      </c>
      <c r="X346" s="159">
        <v>106339328</v>
      </c>
      <c r="Y346" s="159">
        <v>106339328</v>
      </c>
      <c r="Z346" s="159">
        <v>106339328</v>
      </c>
      <c r="AA346" s="159">
        <v>106339328</v>
      </c>
      <c r="AB346" s="159">
        <v>106339328</v>
      </c>
      <c r="AC346" s="159">
        <v>106339328</v>
      </c>
      <c r="AD346" s="159">
        <v>22168495.336570337</v>
      </c>
      <c r="AE346" s="159">
        <v>23199876.839977894</v>
      </c>
      <c r="AF346" s="159">
        <v>16946805.869683478</v>
      </c>
      <c r="AG346" s="159">
        <v>24515771.210440584</v>
      </c>
      <c r="AH346" s="159">
        <v>23992119.364704408</v>
      </c>
      <c r="AI346" s="159">
        <v>19503911.824579351</v>
      </c>
      <c r="AJ346" s="159">
        <v>27477745.071334608</v>
      </c>
      <c r="AK346" s="159">
        <v>27127364.75232039</v>
      </c>
      <c r="AL346" s="159">
        <v>22234856.982775133</v>
      </c>
      <c r="AM346" s="159">
        <v>29701880.93045444</v>
      </c>
      <c r="AN346" s="159">
        <v>30201387.53644618</v>
      </c>
      <c r="AO346" s="159">
        <v>24626621.697381299</v>
      </c>
      <c r="AP346" s="159">
        <v>25177883</v>
      </c>
      <c r="AQ346" s="159">
        <v>23677007</v>
      </c>
      <c r="AR346" s="159">
        <v>23397972</v>
      </c>
      <c r="AS346" s="159">
        <v>14554631</v>
      </c>
      <c r="AT346" s="159">
        <v>19531835</v>
      </c>
      <c r="AU346" s="159">
        <v>0</v>
      </c>
      <c r="AV346" s="159">
        <v>0</v>
      </c>
      <c r="AW346" s="159">
        <v>0</v>
      </c>
      <c r="AX346" s="159">
        <v>0</v>
      </c>
      <c r="AY346" s="159">
        <v>0</v>
      </c>
      <c r="AZ346" s="159">
        <v>0</v>
      </c>
      <c r="BA346" s="159">
        <v>0</v>
      </c>
    </row>
    <row r="347" spans="1:53" hidden="1" x14ac:dyDescent="0.35">
      <c r="A347" s="158" t="s">
        <v>497</v>
      </c>
      <c r="B347" s="158" t="s">
        <v>138</v>
      </c>
      <c r="C347" s="158" t="s">
        <v>73</v>
      </c>
      <c r="D347" s="158" t="s">
        <v>65</v>
      </c>
      <c r="E347" s="158" t="s">
        <v>481</v>
      </c>
      <c r="F347" s="159">
        <v>0</v>
      </c>
      <c r="G347" s="159">
        <v>0</v>
      </c>
      <c r="H347" s="159">
        <v>0</v>
      </c>
      <c r="I347" s="159">
        <v>0</v>
      </c>
      <c r="J347" s="159">
        <v>0</v>
      </c>
      <c r="K347" s="159">
        <v>0</v>
      </c>
      <c r="L347" s="159">
        <v>0</v>
      </c>
      <c r="M347" s="159">
        <v>0</v>
      </c>
      <c r="N347" s="159">
        <v>0</v>
      </c>
      <c r="O347" s="159">
        <v>0</v>
      </c>
      <c r="P347" s="159">
        <v>0</v>
      </c>
      <c r="Q347" s="159">
        <v>0</v>
      </c>
      <c r="R347" s="159">
        <v>0</v>
      </c>
      <c r="S347" s="159">
        <v>0</v>
      </c>
      <c r="T347" s="159">
        <v>0</v>
      </c>
      <c r="U347" s="159">
        <v>0</v>
      </c>
      <c r="V347" s="159">
        <v>0</v>
      </c>
      <c r="W347" s="159">
        <v>0</v>
      </c>
      <c r="X347" s="159">
        <v>0</v>
      </c>
      <c r="Y347" s="159">
        <v>0</v>
      </c>
      <c r="Z347" s="159">
        <v>0</v>
      </c>
      <c r="AA347" s="159">
        <v>0</v>
      </c>
      <c r="AB347" s="159">
        <v>0</v>
      </c>
      <c r="AC347" s="159">
        <v>0</v>
      </c>
      <c r="AD347" s="159">
        <v>0</v>
      </c>
      <c r="AE347" s="159">
        <v>0</v>
      </c>
      <c r="AF347" s="159">
        <v>0</v>
      </c>
      <c r="AG347" s="159">
        <v>0</v>
      </c>
      <c r="AH347" s="159">
        <v>0</v>
      </c>
      <c r="AI347" s="159">
        <v>0</v>
      </c>
      <c r="AJ347" s="159">
        <v>0</v>
      </c>
      <c r="AK347" s="159">
        <v>0</v>
      </c>
      <c r="AL347" s="159">
        <v>0</v>
      </c>
      <c r="AM347" s="159">
        <v>0</v>
      </c>
      <c r="AN347" s="159">
        <v>0</v>
      </c>
      <c r="AO347" s="159">
        <v>0</v>
      </c>
      <c r="AP347" s="159">
        <v>0</v>
      </c>
      <c r="AQ347" s="159">
        <v>0</v>
      </c>
      <c r="AR347" s="159">
        <v>0</v>
      </c>
      <c r="AS347" s="159">
        <v>0</v>
      </c>
      <c r="AT347" s="159">
        <v>0</v>
      </c>
      <c r="AU347" s="159">
        <v>0</v>
      </c>
      <c r="AV347" s="159">
        <v>0</v>
      </c>
      <c r="AW347" s="159">
        <v>0</v>
      </c>
      <c r="AX347" s="159">
        <v>0</v>
      </c>
      <c r="AY347" s="159">
        <v>0</v>
      </c>
      <c r="AZ347" s="159">
        <v>0</v>
      </c>
      <c r="BA347" s="159">
        <v>0</v>
      </c>
    </row>
    <row r="348" spans="1:53" hidden="1" x14ac:dyDescent="0.35">
      <c r="A348" t="s">
        <v>497</v>
      </c>
      <c r="B348" t="s">
        <v>138</v>
      </c>
      <c r="C348" t="s">
        <v>74</v>
      </c>
      <c r="D348" t="s">
        <v>65</v>
      </c>
      <c r="E348" t="s">
        <v>482</v>
      </c>
      <c r="F348" s="104">
        <v>149329500.48962104</v>
      </c>
      <c r="G348" s="104">
        <v>305606503.84055579</v>
      </c>
      <c r="H348" s="104">
        <v>419762111.4471696</v>
      </c>
      <c r="I348" s="104">
        <v>584903128.5980227</v>
      </c>
      <c r="J348" s="104">
        <v>746516767.49922085</v>
      </c>
      <c r="K348" s="104">
        <v>877897331.04412091</v>
      </c>
      <c r="L348" s="104">
        <v>1062990540.2672349</v>
      </c>
      <c r="M348" s="104">
        <v>1245723547.8991458</v>
      </c>
      <c r="N348" s="104">
        <v>1395500067.9773872</v>
      </c>
      <c r="O348" s="104">
        <v>1595575308.7512844</v>
      </c>
      <c r="P348" s="104">
        <v>1799015282.7125468</v>
      </c>
      <c r="Q348" s="104">
        <v>1964903001.3180814</v>
      </c>
      <c r="R348" s="104">
        <v>154172701</v>
      </c>
      <c r="S348" s="104">
        <v>302141332</v>
      </c>
      <c r="T348" s="104">
        <v>456661326</v>
      </c>
      <c r="U348" s="104">
        <v>601280465</v>
      </c>
      <c r="V348" s="104">
        <v>742759910</v>
      </c>
      <c r="W348" s="104">
        <v>742759910</v>
      </c>
      <c r="X348" s="104">
        <v>742759910</v>
      </c>
      <c r="Y348" s="104">
        <v>742759910</v>
      </c>
      <c r="Z348" s="104">
        <v>742759910</v>
      </c>
      <c r="AA348" s="104">
        <v>742759910</v>
      </c>
      <c r="AB348" s="104">
        <v>742759910</v>
      </c>
      <c r="AC348" s="104">
        <v>742759910</v>
      </c>
      <c r="AD348" s="104">
        <v>149329500.48962104</v>
      </c>
      <c r="AE348" s="104">
        <v>156277003.35093477</v>
      </c>
      <c r="AF348" s="104">
        <v>114155607.60661381</v>
      </c>
      <c r="AG348" s="104">
        <v>165141017.15085313</v>
      </c>
      <c r="AH348" s="104">
        <v>161613638.90119815</v>
      </c>
      <c r="AI348" s="104">
        <v>131380563.5449001</v>
      </c>
      <c r="AJ348" s="104">
        <v>185093209.22311404</v>
      </c>
      <c r="AK348" s="104">
        <v>182733007.63191101</v>
      </c>
      <c r="AL348" s="104">
        <v>149776520.07824138</v>
      </c>
      <c r="AM348" s="104">
        <v>200075240.77389714</v>
      </c>
      <c r="AN348" s="104">
        <v>203439973.96126246</v>
      </c>
      <c r="AO348" s="104">
        <v>165887718.60553443</v>
      </c>
      <c r="AP348" s="104">
        <v>154172701</v>
      </c>
      <c r="AQ348" s="104">
        <v>147968631</v>
      </c>
      <c r="AR348" s="104">
        <v>154519994</v>
      </c>
      <c r="AS348" s="104">
        <v>144619139</v>
      </c>
      <c r="AT348" s="104">
        <v>141479445</v>
      </c>
      <c r="AU348" s="104">
        <v>0</v>
      </c>
      <c r="AV348" s="104">
        <v>0</v>
      </c>
      <c r="AW348" s="104">
        <v>0</v>
      </c>
      <c r="AX348" s="104">
        <v>0</v>
      </c>
      <c r="AY348" s="104">
        <v>0</v>
      </c>
      <c r="AZ348" s="104">
        <v>0</v>
      </c>
      <c r="BA348" s="104">
        <v>0</v>
      </c>
    </row>
    <row r="349" spans="1:53" hidden="1" x14ac:dyDescent="0.35">
      <c r="A349" t="s">
        <v>497</v>
      </c>
      <c r="B349" t="s">
        <v>138</v>
      </c>
      <c r="C349" t="s">
        <v>74</v>
      </c>
      <c r="D349" t="s">
        <v>65</v>
      </c>
      <c r="E349" t="s">
        <v>483</v>
      </c>
      <c r="F349" s="104">
        <v>137757884.46577996</v>
      </c>
      <c r="G349" s="104">
        <v>281924906.3984133</v>
      </c>
      <c r="H349" s="104">
        <v>387234540.14279068</v>
      </c>
      <c r="I349" s="104">
        <v>539578699.11096311</v>
      </c>
      <c r="J349" s="104">
        <v>688668818.09514165</v>
      </c>
      <c r="K349" s="104">
        <v>809868637.51813197</v>
      </c>
      <c r="L349" s="104">
        <v>980618883.43709147</v>
      </c>
      <c r="M349" s="104">
        <v>1149191820.9404275</v>
      </c>
      <c r="N349" s="104">
        <v>1287362085.2282867</v>
      </c>
      <c r="O349" s="104">
        <v>1471933397.7460654</v>
      </c>
      <c r="P349" s="104">
        <v>1659608708.6309681</v>
      </c>
      <c r="Q349" s="104">
        <v>1812641706.7929177</v>
      </c>
      <c r="R349" s="104">
        <v>142225783</v>
      </c>
      <c r="S349" s="104">
        <v>285477655</v>
      </c>
      <c r="T349" s="104">
        <v>425891728</v>
      </c>
      <c r="U349" s="104">
        <v>569277356</v>
      </c>
      <c r="V349" s="104">
        <v>747741530</v>
      </c>
      <c r="W349" s="104">
        <v>747741530</v>
      </c>
      <c r="X349" s="104">
        <v>747741530</v>
      </c>
      <c r="Y349" s="104">
        <v>747741530</v>
      </c>
      <c r="Z349" s="104">
        <v>747741530</v>
      </c>
      <c r="AA349" s="104">
        <v>747741530</v>
      </c>
      <c r="AB349" s="104">
        <v>747741530</v>
      </c>
      <c r="AC349" s="104">
        <v>747741530</v>
      </c>
      <c r="AD349" s="104">
        <v>137757884.46577996</v>
      </c>
      <c r="AE349" s="104">
        <v>144167021.93263334</v>
      </c>
      <c r="AF349" s="104">
        <v>105309633.7443774</v>
      </c>
      <c r="AG349" s="104">
        <v>152344158.96817243</v>
      </c>
      <c r="AH349" s="104">
        <v>149090118.98417848</v>
      </c>
      <c r="AI349" s="104">
        <v>121199819.42299029</v>
      </c>
      <c r="AJ349" s="104">
        <v>170750245.91895953</v>
      </c>
      <c r="AK349" s="104">
        <v>168572937.5033361</v>
      </c>
      <c r="AL349" s="104">
        <v>138170264.28785926</v>
      </c>
      <c r="AM349" s="104">
        <v>184571312.51777866</v>
      </c>
      <c r="AN349" s="104">
        <v>187675310.88490283</v>
      </c>
      <c r="AO349" s="104">
        <v>153032998.1619496</v>
      </c>
      <c r="AP349" s="104">
        <v>142225783</v>
      </c>
      <c r="AQ349" s="104">
        <v>143251872</v>
      </c>
      <c r="AR349" s="104">
        <v>140414073</v>
      </c>
      <c r="AS349" s="104">
        <v>143385628</v>
      </c>
      <c r="AT349" s="104">
        <v>178464174</v>
      </c>
      <c r="AU349" s="104">
        <v>0</v>
      </c>
      <c r="AV349" s="104">
        <v>0</v>
      </c>
      <c r="AW349" s="104">
        <v>0</v>
      </c>
      <c r="AX349" s="104">
        <v>0</v>
      </c>
      <c r="AY349" s="104">
        <v>0</v>
      </c>
      <c r="AZ349" s="104">
        <v>0</v>
      </c>
      <c r="BA349" s="104">
        <v>0</v>
      </c>
    </row>
    <row r="350" spans="1:53" hidden="1" x14ac:dyDescent="0.35">
      <c r="A350" t="s">
        <v>497</v>
      </c>
      <c r="B350" t="s">
        <v>138</v>
      </c>
      <c r="C350" t="s">
        <v>74</v>
      </c>
      <c r="D350" t="s">
        <v>65</v>
      </c>
      <c r="E350" t="s">
        <v>484</v>
      </c>
      <c r="F350" s="104">
        <v>64608632.594483919</v>
      </c>
      <c r="G350" s="104">
        <v>132223159.2577486</v>
      </c>
      <c r="H350" s="104">
        <v>181613518.73978817</v>
      </c>
      <c r="I350" s="104">
        <v>253063133.6410341</v>
      </c>
      <c r="J350" s="104">
        <v>322986599.42501587</v>
      </c>
      <c r="K350" s="104">
        <v>379829477.30445182</v>
      </c>
      <c r="L350" s="104">
        <v>459911571.67442048</v>
      </c>
      <c r="M350" s="104">
        <v>538972505.47695291</v>
      </c>
      <c r="N350" s="104">
        <v>603774544.76113319</v>
      </c>
      <c r="O350" s="104">
        <v>690338737.90468478</v>
      </c>
      <c r="P350" s="104">
        <v>778358710.44593179</v>
      </c>
      <c r="Q350" s="104">
        <v>850131391.85302615</v>
      </c>
      <c r="R350" s="104">
        <v>66704083</v>
      </c>
      <c r="S350" s="104">
        <v>132566350</v>
      </c>
      <c r="T350" s="104">
        <v>199047846</v>
      </c>
      <c r="U350" s="104">
        <v>264860632</v>
      </c>
      <c r="V350" s="104">
        <v>326062497</v>
      </c>
      <c r="W350" s="104">
        <v>326062497</v>
      </c>
      <c r="X350" s="104">
        <v>326062497</v>
      </c>
      <c r="Y350" s="104">
        <v>326062497</v>
      </c>
      <c r="Z350" s="104">
        <v>326062497</v>
      </c>
      <c r="AA350" s="104">
        <v>326062497</v>
      </c>
      <c r="AB350" s="104">
        <v>326062497</v>
      </c>
      <c r="AC350" s="104">
        <v>326062497</v>
      </c>
      <c r="AD350" s="104">
        <v>64608632.594483919</v>
      </c>
      <c r="AE350" s="104">
        <v>67614526.663264677</v>
      </c>
      <c r="AF350" s="104">
        <v>49390359.482039556</v>
      </c>
      <c r="AG350" s="104">
        <v>71449614.901245922</v>
      </c>
      <c r="AH350" s="104">
        <v>69923465.78398177</v>
      </c>
      <c r="AI350" s="104">
        <v>56842877.879435942</v>
      </c>
      <c r="AJ350" s="104">
        <v>80082094.369968683</v>
      </c>
      <c r="AK350" s="104">
        <v>79060933.802532449</v>
      </c>
      <c r="AL350" s="104">
        <v>64802039.284180284</v>
      </c>
      <c r="AM350" s="104">
        <v>86564193.143551528</v>
      </c>
      <c r="AN350" s="104">
        <v>88019972.541247055</v>
      </c>
      <c r="AO350" s="104">
        <v>71772681.407094344</v>
      </c>
      <c r="AP350" s="104">
        <v>66704083</v>
      </c>
      <c r="AQ350" s="104">
        <v>65862267</v>
      </c>
      <c r="AR350" s="104">
        <v>66481496</v>
      </c>
      <c r="AS350" s="104">
        <v>65812786</v>
      </c>
      <c r="AT350" s="104">
        <v>61201865</v>
      </c>
      <c r="AU350" s="104">
        <v>0</v>
      </c>
      <c r="AV350" s="104">
        <v>0</v>
      </c>
      <c r="AW350" s="104">
        <v>0</v>
      </c>
      <c r="AX350" s="104">
        <v>0</v>
      </c>
      <c r="AY350" s="104">
        <v>0</v>
      </c>
      <c r="AZ350" s="104">
        <v>0</v>
      </c>
      <c r="BA350" s="104">
        <v>0</v>
      </c>
    </row>
    <row r="351" spans="1:53" hidden="1" x14ac:dyDescent="0.35">
      <c r="A351" t="s">
        <v>497</v>
      </c>
      <c r="B351" t="s">
        <v>138</v>
      </c>
      <c r="C351" t="s">
        <v>74</v>
      </c>
      <c r="D351" t="s">
        <v>65</v>
      </c>
      <c r="E351" t="s">
        <v>485</v>
      </c>
      <c r="F351" s="104">
        <v>702016787.47665346</v>
      </c>
      <c r="G351" s="104">
        <v>1436694660.8318021</v>
      </c>
      <c r="H351" s="104">
        <v>1973354548.2732017</v>
      </c>
      <c r="I351" s="104">
        <v>2749703266.7832894</v>
      </c>
      <c r="J351" s="104">
        <v>3509469335.9245749</v>
      </c>
      <c r="K351" s="104">
        <v>4127105910.4410315</v>
      </c>
      <c r="L351" s="104">
        <v>4997252396.5439949</v>
      </c>
      <c r="M351" s="104">
        <v>5856303277.7368708</v>
      </c>
      <c r="N351" s="104">
        <v>6560421560.5946341</v>
      </c>
      <c r="O351" s="104">
        <v>7501000463.7663584</v>
      </c>
      <c r="P351" s="104">
        <v>8457397401.3865032</v>
      </c>
      <c r="Q351" s="104">
        <v>9237256457.4702168</v>
      </c>
      <c r="R351" s="104">
        <v>724785283</v>
      </c>
      <c r="S351" s="104">
        <v>1596237277</v>
      </c>
      <c r="T351" s="104">
        <v>2474307050</v>
      </c>
      <c r="U351" s="104">
        <v>3183120393</v>
      </c>
      <c r="V351" s="104">
        <v>3948092009</v>
      </c>
      <c r="W351" s="104">
        <v>3948092009</v>
      </c>
      <c r="X351" s="104">
        <v>3948092009</v>
      </c>
      <c r="Y351" s="104">
        <v>3948092009</v>
      </c>
      <c r="Z351" s="104">
        <v>3948092009</v>
      </c>
      <c r="AA351" s="104">
        <v>3948092009</v>
      </c>
      <c r="AB351" s="104">
        <v>3948092009</v>
      </c>
      <c r="AC351" s="104">
        <v>3948092009</v>
      </c>
      <c r="AD351" s="104">
        <v>702016787.47665346</v>
      </c>
      <c r="AE351" s="104">
        <v>734677873.35514867</v>
      </c>
      <c r="AF351" s="104">
        <v>536659887.44139951</v>
      </c>
      <c r="AG351" s="104">
        <v>776348718.51008785</v>
      </c>
      <c r="AH351" s="104">
        <v>759766069.14128542</v>
      </c>
      <c r="AI351" s="104">
        <v>617636574.51645672</v>
      </c>
      <c r="AJ351" s="104">
        <v>870146486.10296392</v>
      </c>
      <c r="AK351" s="104">
        <v>859050881.19287598</v>
      </c>
      <c r="AL351" s="104">
        <v>704118282.85776329</v>
      </c>
      <c r="AM351" s="104">
        <v>940578903.17172408</v>
      </c>
      <c r="AN351" s="104">
        <v>956396937.62014496</v>
      </c>
      <c r="AO351" s="104">
        <v>779859056.08371389</v>
      </c>
      <c r="AP351" s="104">
        <v>724785283</v>
      </c>
      <c r="AQ351" s="104">
        <v>871451994</v>
      </c>
      <c r="AR351" s="104">
        <v>878069773</v>
      </c>
      <c r="AS351" s="104">
        <v>708813343</v>
      </c>
      <c r="AT351" s="104">
        <v>764971616</v>
      </c>
      <c r="AU351" s="104">
        <v>0</v>
      </c>
      <c r="AV351" s="104">
        <v>0</v>
      </c>
      <c r="AW351" s="104">
        <v>0</v>
      </c>
      <c r="AX351" s="104">
        <v>0</v>
      </c>
      <c r="AY351" s="104">
        <v>0</v>
      </c>
      <c r="AZ351" s="104">
        <v>0</v>
      </c>
      <c r="BA351" s="104">
        <v>0</v>
      </c>
    </row>
    <row r="352" spans="1:53" hidden="1" x14ac:dyDescent="0.35">
      <c r="A352" t="s">
        <v>497</v>
      </c>
      <c r="B352" t="s">
        <v>138</v>
      </c>
      <c r="C352" t="s">
        <v>74</v>
      </c>
      <c r="D352" t="s">
        <v>65</v>
      </c>
      <c r="E352" t="s">
        <v>486</v>
      </c>
      <c r="F352" s="104">
        <v>81211073.966893613</v>
      </c>
      <c r="G352" s="104">
        <v>166200464.78950167</v>
      </c>
      <c r="H352" s="104">
        <v>228282635.17565888</v>
      </c>
      <c r="I352" s="104">
        <v>318092614.54901195</v>
      </c>
      <c r="J352" s="104">
        <v>405984271.1863839</v>
      </c>
      <c r="K352" s="104">
        <v>477434029.13021779</v>
      </c>
      <c r="L352" s="104">
        <v>578094771.01780474</v>
      </c>
      <c r="M352" s="104">
        <v>677471945.32248604</v>
      </c>
      <c r="N352" s="104">
        <v>758926125.57954383</v>
      </c>
      <c r="O352" s="104">
        <v>867734667.25522113</v>
      </c>
      <c r="P352" s="104">
        <v>978373079.08289146</v>
      </c>
      <c r="Q352" s="104">
        <v>1068589143.1673597</v>
      </c>
      <c r="R352" s="104">
        <v>83844991</v>
      </c>
      <c r="S352" s="104">
        <v>166618983</v>
      </c>
      <c r="T352" s="104">
        <v>248412060</v>
      </c>
      <c r="U352" s="104">
        <v>329334001</v>
      </c>
      <c r="V352" s="104">
        <v>410175220</v>
      </c>
      <c r="W352" s="104">
        <v>410175220</v>
      </c>
      <c r="X352" s="104">
        <v>410175220</v>
      </c>
      <c r="Y352" s="104">
        <v>410175220</v>
      </c>
      <c r="Z352" s="104">
        <v>410175220</v>
      </c>
      <c r="AA352" s="104">
        <v>410175220</v>
      </c>
      <c r="AB352" s="104">
        <v>410175220</v>
      </c>
      <c r="AC352" s="104">
        <v>410175220</v>
      </c>
      <c r="AD352" s="104">
        <v>81211073.966893613</v>
      </c>
      <c r="AE352" s="104">
        <v>84989390.822608069</v>
      </c>
      <c r="AF352" s="104">
        <v>62082170.3861572</v>
      </c>
      <c r="AG352" s="104">
        <v>89809979.373353049</v>
      </c>
      <c r="AH352" s="104">
        <v>87891656.637371957</v>
      </c>
      <c r="AI352" s="104">
        <v>71449757.943833902</v>
      </c>
      <c r="AJ352" s="104">
        <v>100660741.88758694</v>
      </c>
      <c r="AK352" s="104">
        <v>99377174.304681301</v>
      </c>
      <c r="AL352" s="104">
        <v>81454180.257057771</v>
      </c>
      <c r="AM352" s="104">
        <v>108808541.67567733</v>
      </c>
      <c r="AN352" s="104">
        <v>110638411.82767038</v>
      </c>
      <c r="AO352" s="104">
        <v>90216064.08446829</v>
      </c>
      <c r="AP352" s="104">
        <v>83844991</v>
      </c>
      <c r="AQ352" s="104">
        <v>82773992</v>
      </c>
      <c r="AR352" s="104">
        <v>81793077</v>
      </c>
      <c r="AS352" s="104">
        <v>80921941</v>
      </c>
      <c r="AT352" s="104">
        <v>80841219</v>
      </c>
      <c r="AU352" s="104">
        <v>0</v>
      </c>
      <c r="AV352" s="104">
        <v>0</v>
      </c>
      <c r="AW352" s="104">
        <v>0</v>
      </c>
      <c r="AX352" s="104">
        <v>0</v>
      </c>
      <c r="AY352" s="104">
        <v>0</v>
      </c>
      <c r="AZ352" s="104">
        <v>0</v>
      </c>
      <c r="BA352" s="104">
        <v>0</v>
      </c>
    </row>
    <row r="353" spans="1:53" hidden="1" x14ac:dyDescent="0.35">
      <c r="A353" t="s">
        <v>497</v>
      </c>
      <c r="B353" t="s">
        <v>138</v>
      </c>
      <c r="C353" t="s">
        <v>74</v>
      </c>
      <c r="D353" t="s">
        <v>65</v>
      </c>
      <c r="E353" t="s">
        <v>487</v>
      </c>
      <c r="F353" s="104">
        <v>3117637691.1333008</v>
      </c>
      <c r="G353" s="104">
        <v>6380322387.1026859</v>
      </c>
      <c r="H353" s="104">
        <v>8763614528.0506744</v>
      </c>
      <c r="I353" s="104">
        <v>12211358327.725237</v>
      </c>
      <c r="J353" s="104">
        <v>15585459027.101795</v>
      </c>
      <c r="K353" s="104">
        <v>18328366459.638092</v>
      </c>
      <c r="L353" s="104">
        <v>22192663624.998997</v>
      </c>
      <c r="M353" s="104">
        <v>26007685507.075077</v>
      </c>
      <c r="N353" s="104">
        <v>29134655882.732121</v>
      </c>
      <c r="O353" s="104">
        <v>33311741519.89077</v>
      </c>
      <c r="P353" s="104">
        <v>37559074623.029968</v>
      </c>
      <c r="Q353" s="104">
        <v>41022407737.551933</v>
      </c>
      <c r="R353" s="104">
        <v>3218751968</v>
      </c>
      <c r="S353" s="104">
        <v>6440119289</v>
      </c>
      <c r="T353" s="104">
        <v>7704560333</v>
      </c>
      <c r="U353" s="104">
        <v>10936697903</v>
      </c>
      <c r="V353" s="104">
        <v>14195359681</v>
      </c>
      <c r="W353" s="104">
        <v>14195359681</v>
      </c>
      <c r="X353" s="104">
        <v>14195359681</v>
      </c>
      <c r="Y353" s="104">
        <v>14195359681</v>
      </c>
      <c r="Z353" s="104">
        <v>14195359681</v>
      </c>
      <c r="AA353" s="104">
        <v>14195359681</v>
      </c>
      <c r="AB353" s="104">
        <v>14195359681</v>
      </c>
      <c r="AC353" s="104">
        <v>14195359681</v>
      </c>
      <c r="AD353" s="104">
        <v>3117637691.1333008</v>
      </c>
      <c r="AE353" s="104">
        <v>3262684695.9693851</v>
      </c>
      <c r="AF353" s="104">
        <v>2383292140.947988</v>
      </c>
      <c r="AG353" s="104">
        <v>3447743799.6745629</v>
      </c>
      <c r="AH353" s="104">
        <v>3374100699.3765583</v>
      </c>
      <c r="AI353" s="104">
        <v>2742907432.5362978</v>
      </c>
      <c r="AJ353" s="104">
        <v>3864297165.3609033</v>
      </c>
      <c r="AK353" s="104">
        <v>3815021882.0760794</v>
      </c>
      <c r="AL353" s="104">
        <v>3126970375.6570435</v>
      </c>
      <c r="AM353" s="104">
        <v>4177085637.1586514</v>
      </c>
      <c r="AN353" s="104">
        <v>4247333103.1392021</v>
      </c>
      <c r="AO353" s="104">
        <v>3463333114.5219684</v>
      </c>
      <c r="AP353" s="104">
        <v>3218751968</v>
      </c>
      <c r="AQ353" s="104">
        <v>3221367321</v>
      </c>
      <c r="AR353" s="104">
        <v>1264441044</v>
      </c>
      <c r="AS353" s="104">
        <v>3232137570</v>
      </c>
      <c r="AT353" s="104">
        <v>3258661778</v>
      </c>
      <c r="AU353" s="104">
        <v>0</v>
      </c>
      <c r="AV353" s="104">
        <v>0</v>
      </c>
      <c r="AW353" s="104">
        <v>0</v>
      </c>
      <c r="AX353" s="104">
        <v>0</v>
      </c>
      <c r="AY353" s="104">
        <v>0</v>
      </c>
      <c r="AZ353" s="104">
        <v>0</v>
      </c>
      <c r="BA353" s="104">
        <v>0</v>
      </c>
    </row>
    <row r="354" spans="1:53" hidden="1" x14ac:dyDescent="0.35">
      <c r="A354" t="s">
        <v>497</v>
      </c>
      <c r="B354" t="s">
        <v>138</v>
      </c>
      <c r="C354" t="s">
        <v>74</v>
      </c>
      <c r="D354" t="s">
        <v>65</v>
      </c>
      <c r="E354" t="s">
        <v>488</v>
      </c>
      <c r="F354" s="104">
        <v>16181292.485299705</v>
      </c>
      <c r="G354" s="104">
        <v>33115413.95263426</v>
      </c>
      <c r="H354" s="104">
        <v>45485275.697722651</v>
      </c>
      <c r="I354" s="104">
        <v>63379898.60261596</v>
      </c>
      <c r="J354" s="104">
        <v>80892296.033126742</v>
      </c>
      <c r="K354" s="104">
        <v>95128647.9839008</v>
      </c>
      <c r="L354" s="104">
        <v>115185283.44884129</v>
      </c>
      <c r="M354" s="104">
        <v>134986168.29420355</v>
      </c>
      <c r="N354" s="104">
        <v>151215899.66590151</v>
      </c>
      <c r="O354" s="104">
        <v>172895982.83375627</v>
      </c>
      <c r="P354" s="104">
        <v>194940667.31388512</v>
      </c>
      <c r="Q354" s="104">
        <v>212916202.52745005</v>
      </c>
      <c r="R354" s="104">
        <v>16706100</v>
      </c>
      <c r="S354" s="104">
        <v>33023200</v>
      </c>
      <c r="T354" s="104">
        <v>47983300</v>
      </c>
      <c r="U354" s="104">
        <v>62468400</v>
      </c>
      <c r="V354" s="104">
        <v>76953500</v>
      </c>
      <c r="W354" s="104">
        <v>76953500</v>
      </c>
      <c r="X354" s="104">
        <v>76953500</v>
      </c>
      <c r="Y354" s="104">
        <v>76953500</v>
      </c>
      <c r="Z354" s="104">
        <v>76953500</v>
      </c>
      <c r="AA354" s="104">
        <v>76953500</v>
      </c>
      <c r="AB354" s="104">
        <v>76953500</v>
      </c>
      <c r="AC354" s="104">
        <v>76953500</v>
      </c>
      <c r="AD354" s="104">
        <v>16181292.485299705</v>
      </c>
      <c r="AE354" s="104">
        <v>16934121.467334554</v>
      </c>
      <c r="AF354" s="104">
        <v>12369861.745088393</v>
      </c>
      <c r="AG354" s="104">
        <v>17894622.904893309</v>
      </c>
      <c r="AH354" s="104">
        <v>17512397.430510782</v>
      </c>
      <c r="AI354" s="104">
        <v>14236351.950774059</v>
      </c>
      <c r="AJ354" s="104">
        <v>20056635.464940485</v>
      </c>
      <c r="AK354" s="104">
        <v>19800884.845362272</v>
      </c>
      <c r="AL354" s="104">
        <v>16229731.371697955</v>
      </c>
      <c r="AM354" s="104">
        <v>21680083.167854749</v>
      </c>
      <c r="AN354" s="104">
        <v>22044684.480128858</v>
      </c>
      <c r="AO354" s="104">
        <v>17975535.213564944</v>
      </c>
      <c r="AP354" s="104">
        <v>16706100</v>
      </c>
      <c r="AQ354" s="104">
        <v>16317100</v>
      </c>
      <c r="AR354" s="104">
        <v>14960100</v>
      </c>
      <c r="AS354" s="104">
        <v>14485100</v>
      </c>
      <c r="AT354" s="104">
        <v>14485100</v>
      </c>
      <c r="AU354" s="104">
        <v>0</v>
      </c>
      <c r="AV354" s="104">
        <v>0</v>
      </c>
      <c r="AW354" s="104">
        <v>0</v>
      </c>
      <c r="AX354" s="104">
        <v>0</v>
      </c>
      <c r="AY354" s="104">
        <v>0</v>
      </c>
      <c r="AZ354" s="104">
        <v>0</v>
      </c>
      <c r="BA354" s="104">
        <v>0</v>
      </c>
    </row>
    <row r="355" spans="1:53" hidden="1" x14ac:dyDescent="0.35">
      <c r="A355" t="s">
        <v>497</v>
      </c>
      <c r="B355" t="s">
        <v>138</v>
      </c>
      <c r="C355" t="s">
        <v>74</v>
      </c>
      <c r="D355" t="s">
        <v>65</v>
      </c>
      <c r="E355" t="s">
        <v>489</v>
      </c>
      <c r="F355" s="104">
        <v>15133078.196997307</v>
      </c>
      <c r="G355" s="104">
        <v>30970217.572324418</v>
      </c>
      <c r="H355" s="104">
        <v>42538767.194953717</v>
      </c>
      <c r="I355" s="104">
        <v>59274187.308739141</v>
      </c>
      <c r="J355" s="104">
        <v>75652142.281963632</v>
      </c>
      <c r="K355" s="104">
        <v>88966272.009657547</v>
      </c>
      <c r="L355" s="104">
        <v>107723650.82444337</v>
      </c>
      <c r="M355" s="104">
        <v>126241846.3892803</v>
      </c>
      <c r="N355" s="104">
        <v>141420225.63106784</v>
      </c>
      <c r="O355" s="104">
        <v>161695886.19369653</v>
      </c>
      <c r="P355" s="104">
        <v>182312529.41728288</v>
      </c>
      <c r="Q355" s="104">
        <v>199123620.38958222</v>
      </c>
      <c r="R355" s="104">
        <v>15623889</v>
      </c>
      <c r="S355" s="104">
        <v>30673794</v>
      </c>
      <c r="T355" s="104">
        <v>44938896</v>
      </c>
      <c r="U355" s="104">
        <v>59427489</v>
      </c>
      <c r="V355" s="104">
        <v>73875768</v>
      </c>
      <c r="W355" s="104">
        <v>73875768</v>
      </c>
      <c r="X355" s="104">
        <v>73875768</v>
      </c>
      <c r="Y355" s="104">
        <v>73875768</v>
      </c>
      <c r="Z355" s="104">
        <v>73875768</v>
      </c>
      <c r="AA355" s="104">
        <v>73875768</v>
      </c>
      <c r="AB355" s="104">
        <v>73875768</v>
      </c>
      <c r="AC355" s="104">
        <v>73875768</v>
      </c>
      <c r="AD355" s="104">
        <v>15133078.196997307</v>
      </c>
      <c r="AE355" s="104">
        <v>15837139.375327108</v>
      </c>
      <c r="AF355" s="104">
        <v>11568549.6226293</v>
      </c>
      <c r="AG355" s="104">
        <v>16735420.11378542</v>
      </c>
      <c r="AH355" s="104">
        <v>16377954.973224489</v>
      </c>
      <c r="AI355" s="104">
        <v>13314129.727693917</v>
      </c>
      <c r="AJ355" s="104">
        <v>18757378.814785831</v>
      </c>
      <c r="AK355" s="104">
        <v>18518195.564836934</v>
      </c>
      <c r="AL355" s="104">
        <v>15178379.241787525</v>
      </c>
      <c r="AM355" s="104">
        <v>20275660.562628679</v>
      </c>
      <c r="AN355" s="104">
        <v>20616643.223586354</v>
      </c>
      <c r="AO355" s="104">
        <v>16811090.972299337</v>
      </c>
      <c r="AP355" s="104">
        <v>15623889</v>
      </c>
      <c r="AQ355" s="104">
        <v>15049905</v>
      </c>
      <c r="AR355" s="104">
        <v>14265102</v>
      </c>
      <c r="AS355" s="104">
        <v>14488593</v>
      </c>
      <c r="AT355" s="104">
        <v>14448279</v>
      </c>
      <c r="AU355" s="104">
        <v>0</v>
      </c>
      <c r="AV355" s="104">
        <v>0</v>
      </c>
      <c r="AW355" s="104">
        <v>0</v>
      </c>
      <c r="AX355" s="104">
        <v>0</v>
      </c>
      <c r="AY355" s="104">
        <v>0</v>
      </c>
      <c r="AZ355" s="104">
        <v>0</v>
      </c>
      <c r="BA355" s="104">
        <v>0</v>
      </c>
    </row>
    <row r="356" spans="1:53" hidden="1" x14ac:dyDescent="0.35">
      <c r="A356" t="s">
        <v>497</v>
      </c>
      <c r="B356" t="s">
        <v>138</v>
      </c>
      <c r="C356" t="s">
        <v>74</v>
      </c>
      <c r="D356" t="s">
        <v>65</v>
      </c>
      <c r="E356" t="s">
        <v>490</v>
      </c>
      <c r="F356" s="104">
        <v>4342198372.6197109</v>
      </c>
      <c r="G356" s="104">
        <v>8886416008.1396141</v>
      </c>
      <c r="H356" s="104">
        <v>12205829064.164032</v>
      </c>
      <c r="I356" s="104">
        <v>17007794205.506199</v>
      </c>
      <c r="J356" s="104">
        <v>21707190356.494511</v>
      </c>
      <c r="K356" s="104">
        <v>25527470122.703037</v>
      </c>
      <c r="L356" s="104">
        <v>30909604458.091286</v>
      </c>
      <c r="M356" s="104">
        <v>36223108928.149681</v>
      </c>
      <c r="N356" s="104">
        <v>40578305721.870865</v>
      </c>
      <c r="O356" s="104">
        <v>46396087084.839363</v>
      </c>
      <c r="P356" s="104">
        <v>52311708050.314888</v>
      </c>
      <c r="Q356" s="104">
        <v>57135385752.341438</v>
      </c>
      <c r="R356" s="104">
        <v>4483028800</v>
      </c>
      <c r="S356" s="104">
        <v>8871073642</v>
      </c>
      <c r="T356" s="104">
        <v>13350308926</v>
      </c>
      <c r="U356" s="104">
        <v>17815900726</v>
      </c>
      <c r="V356" s="104">
        <v>22662406527</v>
      </c>
      <c r="W356" s="104">
        <v>22662406527</v>
      </c>
      <c r="X356" s="104">
        <v>22662406527</v>
      </c>
      <c r="Y356" s="104">
        <v>22662406527</v>
      </c>
      <c r="Z356" s="104">
        <v>22662406527</v>
      </c>
      <c r="AA356" s="104">
        <v>22662406527</v>
      </c>
      <c r="AB356" s="104">
        <v>22662406527</v>
      </c>
      <c r="AC356" s="104">
        <v>22662406527</v>
      </c>
      <c r="AD356" s="104">
        <v>4342198372.6197109</v>
      </c>
      <c r="AE356" s="104">
        <v>4544217635.5199041</v>
      </c>
      <c r="AF356" s="104">
        <v>3319413056.0244179</v>
      </c>
      <c r="AG356" s="104">
        <v>4801965141.3421659</v>
      </c>
      <c r="AH356" s="104">
        <v>4699396150.9883108</v>
      </c>
      <c r="AI356" s="104">
        <v>3820279766.208528</v>
      </c>
      <c r="AJ356" s="104">
        <v>5382134335.3882465</v>
      </c>
      <c r="AK356" s="104">
        <v>5313504470.0583982</v>
      </c>
      <c r="AL356" s="104">
        <v>4355196793.7211819</v>
      </c>
      <c r="AM356" s="104">
        <v>5817781362.9685011</v>
      </c>
      <c r="AN356" s="104">
        <v>5915620965.4755268</v>
      </c>
      <c r="AO356" s="104">
        <v>4823677702.0265522</v>
      </c>
      <c r="AP356" s="104">
        <v>4483028800</v>
      </c>
      <c r="AQ356" s="104">
        <v>4388044842</v>
      </c>
      <c r="AR356" s="104">
        <v>4479235284</v>
      </c>
      <c r="AS356" s="104">
        <v>4465591800</v>
      </c>
      <c r="AT356" s="104">
        <v>4846505801</v>
      </c>
      <c r="AU356" s="104">
        <v>0</v>
      </c>
      <c r="AV356" s="104">
        <v>0</v>
      </c>
      <c r="AW356" s="104">
        <v>0</v>
      </c>
      <c r="AX356" s="104">
        <v>0</v>
      </c>
      <c r="AY356" s="104">
        <v>0</v>
      </c>
      <c r="AZ356" s="104">
        <v>0</v>
      </c>
      <c r="BA356" s="104">
        <v>0</v>
      </c>
    </row>
    <row r="357" spans="1:53" hidden="1" x14ac:dyDescent="0.35">
      <c r="A357" t="s">
        <v>497</v>
      </c>
      <c r="B357" t="s">
        <v>138</v>
      </c>
      <c r="C357" t="s">
        <v>74</v>
      </c>
      <c r="D357" t="s">
        <v>65</v>
      </c>
      <c r="E357" t="s">
        <v>491</v>
      </c>
      <c r="F357" s="104">
        <v>10450168.894706398</v>
      </c>
      <c r="G357" s="104">
        <v>21386528.247822791</v>
      </c>
      <c r="H357" s="104">
        <v>29375206.813380968</v>
      </c>
      <c r="I357" s="104">
        <v>40931875.22124166</v>
      </c>
      <c r="J357" s="104">
        <v>52241695.562621541</v>
      </c>
      <c r="K357" s="104">
        <v>61435786.97807724</v>
      </c>
      <c r="L357" s="104">
        <v>74388721.872406498</v>
      </c>
      <c r="M357" s="104">
        <v>87176488.429784536</v>
      </c>
      <c r="N357" s="104">
        <v>97657940.026067033</v>
      </c>
      <c r="O357" s="104">
        <v>111659326.56309354</v>
      </c>
      <c r="P357" s="104">
        <v>125896179.16662601</v>
      </c>
      <c r="Q357" s="104">
        <v>137505102.19457018</v>
      </c>
      <c r="R357" s="104">
        <v>10789099</v>
      </c>
      <c r="S357" s="104">
        <v>20204356</v>
      </c>
      <c r="T357" s="104">
        <v>28405534</v>
      </c>
      <c r="U357" s="104">
        <v>36641398</v>
      </c>
      <c r="V357" s="104">
        <v>44910928</v>
      </c>
      <c r="W357" s="104">
        <v>44910928</v>
      </c>
      <c r="X357" s="104">
        <v>44910928</v>
      </c>
      <c r="Y357" s="104">
        <v>44910928</v>
      </c>
      <c r="Z357" s="104">
        <v>44910928</v>
      </c>
      <c r="AA357" s="104">
        <v>44910928</v>
      </c>
      <c r="AB357" s="104">
        <v>44910928</v>
      </c>
      <c r="AC357" s="104">
        <v>44910928</v>
      </c>
      <c r="AD357" s="104">
        <v>10450168.894706398</v>
      </c>
      <c r="AE357" s="104">
        <v>10936359.353116393</v>
      </c>
      <c r="AF357" s="104">
        <v>7988678.5655581756</v>
      </c>
      <c r="AG357" s="104">
        <v>11556668.407860691</v>
      </c>
      <c r="AH357" s="104">
        <v>11309820.341379881</v>
      </c>
      <c r="AI357" s="104">
        <v>9194091.415455699</v>
      </c>
      <c r="AJ357" s="104">
        <v>12952934.894329254</v>
      </c>
      <c r="AK357" s="104">
        <v>12787766.557378039</v>
      </c>
      <c r="AL357" s="104">
        <v>10481451.596282497</v>
      </c>
      <c r="AM357" s="104">
        <v>14001386.537026506</v>
      </c>
      <c r="AN357" s="104">
        <v>14236852.603532471</v>
      </c>
      <c r="AO357" s="104">
        <v>11608923.027944183</v>
      </c>
      <c r="AP357" s="104">
        <v>10789099</v>
      </c>
      <c r="AQ357" s="104">
        <v>9415257</v>
      </c>
      <c r="AR357" s="104">
        <v>8201178</v>
      </c>
      <c r="AS357" s="104">
        <v>8235864</v>
      </c>
      <c r="AT357" s="104">
        <v>8269530</v>
      </c>
      <c r="AU357" s="104">
        <v>0</v>
      </c>
      <c r="AV357" s="104">
        <v>0</v>
      </c>
      <c r="AW357" s="104">
        <v>0</v>
      </c>
      <c r="AX357" s="104">
        <v>0</v>
      </c>
      <c r="AY357" s="104">
        <v>0</v>
      </c>
      <c r="AZ357" s="104">
        <v>0</v>
      </c>
      <c r="BA357" s="104">
        <v>0</v>
      </c>
    </row>
    <row r="358" spans="1:53" hidden="1" x14ac:dyDescent="0.35">
      <c r="A358" t="s">
        <v>497</v>
      </c>
      <c r="B358" t="s">
        <v>138</v>
      </c>
      <c r="C358" t="s">
        <v>74</v>
      </c>
      <c r="D358" t="s">
        <v>65</v>
      </c>
      <c r="E358" t="s">
        <v>492</v>
      </c>
      <c r="F358" s="104">
        <v>107791845.37372071</v>
      </c>
      <c r="G358" s="104">
        <v>220598668.71030056</v>
      </c>
      <c r="H358" s="104">
        <v>303000629.22935081</v>
      </c>
      <c r="I358" s="104">
        <v>422205842.71508765</v>
      </c>
      <c r="J358" s="104">
        <v>538864857.29428053</v>
      </c>
      <c r="K358" s="104">
        <v>633700461.40673423</v>
      </c>
      <c r="L358" s="104">
        <v>767307943.67170274</v>
      </c>
      <c r="M358" s="104">
        <v>899211740.56883967</v>
      </c>
      <c r="N358" s="104">
        <v>1007326262.0796773</v>
      </c>
      <c r="O358" s="104">
        <v>1151748357.8202896</v>
      </c>
      <c r="P358" s="104">
        <v>1298599248.9313219</v>
      </c>
      <c r="Q358" s="104">
        <v>1418343460.5887489</v>
      </c>
      <c r="R358" s="104">
        <v>111287856</v>
      </c>
      <c r="S358" s="104">
        <v>197028823</v>
      </c>
      <c r="T358" s="104">
        <v>285314530</v>
      </c>
      <c r="U358" s="104">
        <v>374190920</v>
      </c>
      <c r="V358" s="104">
        <v>462791781</v>
      </c>
      <c r="W358" s="104">
        <v>462791781</v>
      </c>
      <c r="X358" s="104">
        <v>462791781</v>
      </c>
      <c r="Y358" s="104">
        <v>462791781</v>
      </c>
      <c r="Z358" s="104">
        <v>462791781</v>
      </c>
      <c r="AA358" s="104">
        <v>462791781</v>
      </c>
      <c r="AB358" s="104">
        <v>462791781</v>
      </c>
      <c r="AC358" s="104">
        <v>462791781</v>
      </c>
      <c r="AD358" s="104">
        <v>107791845.37372071</v>
      </c>
      <c r="AE358" s="104">
        <v>112806823.33657984</v>
      </c>
      <c r="AF358" s="104">
        <v>82401960.51905027</v>
      </c>
      <c r="AG358" s="104">
        <v>119205213.48573683</v>
      </c>
      <c r="AH358" s="104">
        <v>116659014.57919285</v>
      </c>
      <c r="AI358" s="104">
        <v>94835604.112453684</v>
      </c>
      <c r="AJ358" s="104">
        <v>133607482.26496847</v>
      </c>
      <c r="AK358" s="104">
        <v>131903796.8971369</v>
      </c>
      <c r="AL358" s="104">
        <v>108114521.51083761</v>
      </c>
      <c r="AM358" s="104">
        <v>144422095.7406123</v>
      </c>
      <c r="AN358" s="104">
        <v>146850891.11103222</v>
      </c>
      <c r="AO358" s="104">
        <v>119744211.65742719</v>
      </c>
      <c r="AP358" s="104">
        <v>111287856</v>
      </c>
      <c r="AQ358" s="104">
        <v>85740967</v>
      </c>
      <c r="AR358" s="104">
        <v>88285707</v>
      </c>
      <c r="AS358" s="104">
        <v>88876390</v>
      </c>
      <c r="AT358" s="104">
        <v>88600861</v>
      </c>
      <c r="AU358" s="104">
        <v>0</v>
      </c>
      <c r="AV358" s="104">
        <v>0</v>
      </c>
      <c r="AW358" s="104">
        <v>0</v>
      </c>
      <c r="AX358" s="104">
        <v>0</v>
      </c>
      <c r="AY358" s="104">
        <v>0</v>
      </c>
      <c r="AZ358" s="104">
        <v>0</v>
      </c>
      <c r="BA358" s="104">
        <v>0</v>
      </c>
    </row>
    <row r="359" spans="1:53" hidden="1" x14ac:dyDescent="0.35">
      <c r="A359" t="s">
        <v>497</v>
      </c>
      <c r="B359" t="s">
        <v>138</v>
      </c>
      <c r="C359" t="s">
        <v>74</v>
      </c>
      <c r="D359" t="s">
        <v>65</v>
      </c>
      <c r="E359" t="s">
        <v>493</v>
      </c>
      <c r="F359" s="104">
        <v>14527364.30283203</v>
      </c>
      <c r="G359" s="104">
        <v>29730609.156595707</v>
      </c>
      <c r="H359" s="104">
        <v>40836118.071277209</v>
      </c>
      <c r="I359" s="104">
        <v>56901689.238559186</v>
      </c>
      <c r="J359" s="104">
        <v>72624103.101366118</v>
      </c>
      <c r="K359" s="104">
        <v>85405323.842547074</v>
      </c>
      <c r="L359" s="104">
        <v>103411923.15177986</v>
      </c>
      <c r="M359" s="104">
        <v>121188912.71725065</v>
      </c>
      <c r="N359" s="104">
        <v>135759764.85331789</v>
      </c>
      <c r="O359" s="104">
        <v>155223875.43541452</v>
      </c>
      <c r="P359" s="104">
        <v>175015320.56717759</v>
      </c>
      <c r="Q359" s="104">
        <v>191153533.80466032</v>
      </c>
      <c r="R359" s="104">
        <v>14998530</v>
      </c>
      <c r="S359" s="104">
        <v>29495600</v>
      </c>
      <c r="T359" s="104">
        <v>42712900</v>
      </c>
      <c r="U359" s="104">
        <v>55926994</v>
      </c>
      <c r="V359" s="104">
        <v>69096194</v>
      </c>
      <c r="W359" s="104">
        <v>69096194</v>
      </c>
      <c r="X359" s="104">
        <v>69096194</v>
      </c>
      <c r="Y359" s="104">
        <v>69096194</v>
      </c>
      <c r="Z359" s="104">
        <v>69096194</v>
      </c>
      <c r="AA359" s="104">
        <v>69096194</v>
      </c>
      <c r="AB359" s="104">
        <v>69096194</v>
      </c>
      <c r="AC359" s="104">
        <v>69096194</v>
      </c>
      <c r="AD359" s="104">
        <v>14527364.30283203</v>
      </c>
      <c r="AE359" s="104">
        <v>15203244.853763675</v>
      </c>
      <c r="AF359" s="104">
        <v>11105508.914681502</v>
      </c>
      <c r="AG359" s="104">
        <v>16065571.167281978</v>
      </c>
      <c r="AH359" s="104">
        <v>15722413.862806929</v>
      </c>
      <c r="AI359" s="104">
        <v>12781220.74118096</v>
      </c>
      <c r="AJ359" s="104">
        <v>18006599.309232786</v>
      </c>
      <c r="AK359" s="104">
        <v>17776989.565470781</v>
      </c>
      <c r="AL359" s="104">
        <v>14570852.13606724</v>
      </c>
      <c r="AM359" s="104">
        <v>19464110.582096629</v>
      </c>
      <c r="AN359" s="104">
        <v>19791445.131763075</v>
      </c>
      <c r="AO359" s="104">
        <v>16138213.237482728</v>
      </c>
      <c r="AP359" s="104">
        <v>14998530</v>
      </c>
      <c r="AQ359" s="104">
        <v>14497070</v>
      </c>
      <c r="AR359" s="104">
        <v>13217300</v>
      </c>
      <c r="AS359" s="104">
        <v>13214094</v>
      </c>
      <c r="AT359" s="104">
        <v>13169200</v>
      </c>
      <c r="AU359" s="104">
        <v>0</v>
      </c>
      <c r="AV359" s="104">
        <v>0</v>
      </c>
      <c r="AW359" s="104">
        <v>0</v>
      </c>
      <c r="AX359" s="104">
        <v>0</v>
      </c>
      <c r="AY359" s="104">
        <v>0</v>
      </c>
      <c r="AZ359" s="104">
        <v>0</v>
      </c>
      <c r="BA359" s="104">
        <v>0</v>
      </c>
    </row>
    <row r="360" spans="1:53" s="80" customFormat="1" hidden="1" x14ac:dyDescent="0.35">
      <c r="A360" s="80" t="s">
        <v>498</v>
      </c>
      <c r="B360" s="80" t="s">
        <v>151</v>
      </c>
      <c r="C360" s="80" t="s">
        <v>70</v>
      </c>
      <c r="D360" s="80" t="s">
        <v>65</v>
      </c>
      <c r="E360" s="80" t="s">
        <v>443</v>
      </c>
      <c r="F360" s="105">
        <v>96160696.420515925</v>
      </c>
      <c r="G360" s="105">
        <v>306923866.60952657</v>
      </c>
      <c r="H360" s="105">
        <v>451358627.35452014</v>
      </c>
      <c r="I360" s="105">
        <v>637168832.96831524</v>
      </c>
      <c r="J360" s="105">
        <v>777781961.51238608</v>
      </c>
      <c r="K360" s="105">
        <v>953548372.25691485</v>
      </c>
      <c r="L360" s="105">
        <v>1158112625.7797945</v>
      </c>
      <c r="M360" s="105">
        <v>1327126091.5483513</v>
      </c>
      <c r="N360" s="105">
        <v>1522841391.334686</v>
      </c>
      <c r="O360" s="105">
        <v>1696355270.7161615</v>
      </c>
      <c r="P360" s="105">
        <v>1861209263.3147542</v>
      </c>
      <c r="Q360" s="105">
        <v>2033167214.3402934</v>
      </c>
      <c r="R360" s="105">
        <v>150625548</v>
      </c>
      <c r="S360" s="105">
        <v>543053296</v>
      </c>
      <c r="T360" s="105">
        <v>416171029.1572513</v>
      </c>
      <c r="U360" s="105">
        <v>555445204.15725136</v>
      </c>
      <c r="V360" s="105">
        <v>815345335.15725136</v>
      </c>
      <c r="W360" s="105">
        <v>815345335.15725136</v>
      </c>
      <c r="X360" s="105">
        <v>815345335.15725136</v>
      </c>
      <c r="Y360" s="105">
        <v>815345335.15725136</v>
      </c>
      <c r="Z360" s="105">
        <v>815345335.15725136</v>
      </c>
      <c r="AA360" s="105">
        <v>815345335.15725136</v>
      </c>
      <c r="AB360" s="105">
        <v>815345335.15725136</v>
      </c>
      <c r="AC360" s="105">
        <v>815345335.15725136</v>
      </c>
      <c r="AD360" s="105">
        <v>96160696.420515925</v>
      </c>
      <c r="AE360" s="105">
        <v>210763170.18901065</v>
      </c>
      <c r="AF360" s="105">
        <v>144434760.74499357</v>
      </c>
      <c r="AG360" s="105">
        <v>185810205.6137951</v>
      </c>
      <c r="AH360" s="105">
        <v>140613128.54407081</v>
      </c>
      <c r="AI360" s="105">
        <v>175766410.74452874</v>
      </c>
      <c r="AJ360" s="105">
        <v>204564253.52287969</v>
      </c>
      <c r="AK360" s="105">
        <v>169013465.76855695</v>
      </c>
      <c r="AL360" s="105">
        <v>195715299.78633478</v>
      </c>
      <c r="AM360" s="105">
        <v>173513879.38147554</v>
      </c>
      <c r="AN360" s="105">
        <v>164853992.59859273</v>
      </c>
      <c r="AO360" s="105">
        <v>171957951.02553925</v>
      </c>
      <c r="AP360" s="105">
        <v>150625548</v>
      </c>
      <c r="AQ360" s="105">
        <v>392427748</v>
      </c>
      <c r="AR360" s="105">
        <v>-126882266.8427487</v>
      </c>
      <c r="AS360" s="105">
        <v>139274175</v>
      </c>
      <c r="AT360" s="105">
        <v>259900131</v>
      </c>
      <c r="AU360" s="105">
        <v>0</v>
      </c>
      <c r="AV360" s="105">
        <v>0</v>
      </c>
      <c r="AW360" s="105">
        <v>0</v>
      </c>
      <c r="AX360" s="105">
        <v>0</v>
      </c>
      <c r="AY360" s="105">
        <v>0</v>
      </c>
      <c r="AZ360" s="105">
        <v>0</v>
      </c>
      <c r="BA360" s="105">
        <v>0</v>
      </c>
    </row>
    <row r="361" spans="1:53" hidden="1" x14ac:dyDescent="0.35">
      <c r="A361" t="s">
        <v>498</v>
      </c>
      <c r="B361" t="s">
        <v>151</v>
      </c>
      <c r="C361" t="s">
        <v>70</v>
      </c>
      <c r="D361" t="s">
        <v>65</v>
      </c>
      <c r="E361" t="s">
        <v>444</v>
      </c>
      <c r="F361" s="104">
        <v>0</v>
      </c>
      <c r="G361" s="104">
        <v>0</v>
      </c>
      <c r="H361" s="104">
        <v>0</v>
      </c>
      <c r="I361" s="104">
        <v>0</v>
      </c>
      <c r="J361" s="104">
        <v>0</v>
      </c>
      <c r="K361" s="104">
        <v>0</v>
      </c>
      <c r="L361" s="104">
        <v>0</v>
      </c>
      <c r="M361" s="104">
        <v>0</v>
      </c>
      <c r="N361" s="104">
        <v>0</v>
      </c>
      <c r="O361" s="104">
        <v>0</v>
      </c>
      <c r="P361" s="104">
        <v>0</v>
      </c>
      <c r="Q361" s="104">
        <v>0</v>
      </c>
      <c r="R361" s="104">
        <v>0</v>
      </c>
      <c r="S361" s="104">
        <v>0</v>
      </c>
      <c r="T361" s="104">
        <v>0</v>
      </c>
      <c r="U361" s="104">
        <v>0</v>
      </c>
      <c r="V361" s="104">
        <v>0</v>
      </c>
      <c r="W361" s="104">
        <v>0</v>
      </c>
      <c r="X361" s="104">
        <v>0</v>
      </c>
      <c r="Y361" s="104">
        <v>0</v>
      </c>
      <c r="Z361" s="104">
        <v>0</v>
      </c>
      <c r="AA361" s="104">
        <v>0</v>
      </c>
      <c r="AB361" s="104">
        <v>0</v>
      </c>
      <c r="AC361" s="104">
        <v>0</v>
      </c>
      <c r="AD361" s="104">
        <v>0</v>
      </c>
      <c r="AE361" s="104">
        <v>0</v>
      </c>
      <c r="AF361" s="104">
        <v>0</v>
      </c>
      <c r="AG361" s="104">
        <v>0</v>
      </c>
      <c r="AH361" s="104">
        <v>0</v>
      </c>
      <c r="AI361" s="104">
        <v>0</v>
      </c>
      <c r="AJ361" s="104">
        <v>0</v>
      </c>
      <c r="AK361" s="104">
        <v>0</v>
      </c>
      <c r="AL361" s="104">
        <v>0</v>
      </c>
      <c r="AM361" s="104">
        <v>0</v>
      </c>
      <c r="AN361" s="104">
        <v>0</v>
      </c>
      <c r="AO361" s="104">
        <v>0</v>
      </c>
      <c r="AP361" s="104">
        <v>0</v>
      </c>
      <c r="AQ361" s="104">
        <v>0</v>
      </c>
      <c r="AR361" s="104">
        <v>0</v>
      </c>
      <c r="AS361" s="104">
        <v>0</v>
      </c>
      <c r="AT361" s="104">
        <v>0</v>
      </c>
      <c r="AU361" s="104">
        <v>0</v>
      </c>
      <c r="AV361" s="104">
        <v>0</v>
      </c>
      <c r="AW361" s="104">
        <v>0</v>
      </c>
      <c r="AX361" s="104">
        <v>0</v>
      </c>
      <c r="AY361" s="104">
        <v>0</v>
      </c>
      <c r="AZ361" s="104">
        <v>0</v>
      </c>
      <c r="BA361" s="104">
        <v>0</v>
      </c>
    </row>
    <row r="362" spans="1:53" hidden="1" x14ac:dyDescent="0.35">
      <c r="A362" t="s">
        <v>498</v>
      </c>
      <c r="B362" t="s">
        <v>151</v>
      </c>
      <c r="C362" t="s">
        <v>70</v>
      </c>
      <c r="D362" t="s">
        <v>65</v>
      </c>
      <c r="E362" t="s">
        <v>445</v>
      </c>
      <c r="F362" s="104">
        <v>557927459.79058576</v>
      </c>
      <c r="G362" s="104">
        <v>1780782165.9039416</v>
      </c>
      <c r="H362" s="104">
        <v>2618797302.7277908</v>
      </c>
      <c r="I362" s="104">
        <v>3696874104.1677752</v>
      </c>
      <c r="J362" s="104">
        <v>4512716007.7946587</v>
      </c>
      <c r="K362" s="104">
        <v>5532518387.7021475</v>
      </c>
      <c r="L362" s="104">
        <v>6719406779.5340052</v>
      </c>
      <c r="M362" s="104">
        <v>7700028355.0505457</v>
      </c>
      <c r="N362" s="104">
        <v>8835574832.1104393</v>
      </c>
      <c r="O362" s="104">
        <v>9842307952.4527607</v>
      </c>
      <c r="P362" s="104">
        <v>10798796130.581696</v>
      </c>
      <c r="Q362" s="104">
        <v>11796501704.45693</v>
      </c>
      <c r="R362" s="104">
        <v>873345284</v>
      </c>
      <c r="S362" s="104">
        <v>1572793307</v>
      </c>
      <c r="T362" s="104">
        <v>2019399495.5754428</v>
      </c>
      <c r="U362" s="104">
        <v>2715524480.5754428</v>
      </c>
      <c r="V362" s="104">
        <v>3097976418.5754428</v>
      </c>
      <c r="W362" s="104">
        <v>3097976418.5754428</v>
      </c>
      <c r="X362" s="104">
        <v>3097976418.5754428</v>
      </c>
      <c r="Y362" s="104">
        <v>3097976418.5754428</v>
      </c>
      <c r="Z362" s="104">
        <v>3097976418.5754428</v>
      </c>
      <c r="AA362" s="104">
        <v>3097976418.5754428</v>
      </c>
      <c r="AB362" s="104">
        <v>3097976418.5754428</v>
      </c>
      <c r="AC362" s="104">
        <v>3097976418.5754428</v>
      </c>
      <c r="AD362" s="104">
        <v>557927459.79058576</v>
      </c>
      <c r="AE362" s="104">
        <v>1222854706.1133559</v>
      </c>
      <c r="AF362" s="104">
        <v>838015136.8238492</v>
      </c>
      <c r="AG362" s="104">
        <v>1078076801.4399841</v>
      </c>
      <c r="AH362" s="104">
        <v>815841903.62688327</v>
      </c>
      <c r="AI362" s="104">
        <v>1019802379.9074885</v>
      </c>
      <c r="AJ362" s="104">
        <v>1186888391.8318579</v>
      </c>
      <c r="AK362" s="104">
        <v>980621575.51654065</v>
      </c>
      <c r="AL362" s="104">
        <v>1135546477.0598931</v>
      </c>
      <c r="AM362" s="104">
        <v>1006733120.3423219</v>
      </c>
      <c r="AN362" s="104">
        <v>956488178.12893498</v>
      </c>
      <c r="AO362" s="104">
        <v>997705573.8752346</v>
      </c>
      <c r="AP362" s="104">
        <v>873345284</v>
      </c>
      <c r="AQ362" s="104">
        <v>699448023</v>
      </c>
      <c r="AR362" s="104">
        <v>446606188.57544267</v>
      </c>
      <c r="AS362" s="104">
        <v>696124985</v>
      </c>
      <c r="AT362" s="104">
        <v>382451938</v>
      </c>
      <c r="AU362" s="104">
        <v>0</v>
      </c>
      <c r="AV362" s="104">
        <v>0</v>
      </c>
      <c r="AW362" s="104">
        <v>0</v>
      </c>
      <c r="AX362" s="104">
        <v>0</v>
      </c>
      <c r="AY362" s="104">
        <v>0</v>
      </c>
      <c r="AZ362" s="104">
        <v>0</v>
      </c>
      <c r="BA362" s="104">
        <v>0</v>
      </c>
    </row>
    <row r="363" spans="1:53" hidden="1" x14ac:dyDescent="0.35">
      <c r="A363" t="s">
        <v>498</v>
      </c>
      <c r="B363" t="s">
        <v>151</v>
      </c>
      <c r="C363" t="s">
        <v>70</v>
      </c>
      <c r="D363" t="s">
        <v>65</v>
      </c>
      <c r="E363" t="s">
        <v>446</v>
      </c>
      <c r="F363" s="104">
        <v>3198428.7888983134</v>
      </c>
      <c r="G363" s="104">
        <v>10208683.667087659</v>
      </c>
      <c r="H363" s="104">
        <v>15012770.098244861</v>
      </c>
      <c r="I363" s="104">
        <v>21193057.190877471</v>
      </c>
      <c r="J363" s="104">
        <v>25870031.205974795</v>
      </c>
      <c r="K363" s="104">
        <v>31716248.726989817</v>
      </c>
      <c r="L363" s="104">
        <v>38520319.641637228</v>
      </c>
      <c r="M363" s="104">
        <v>44141925.502951473</v>
      </c>
      <c r="N363" s="104">
        <v>50651668.803135432</v>
      </c>
      <c r="O363" s="104">
        <v>56422964.22574988</v>
      </c>
      <c r="P363" s="104">
        <v>61906220.644634075</v>
      </c>
      <c r="Q363" s="104">
        <v>67625763.883327901</v>
      </c>
      <c r="R363" s="104">
        <v>5010000</v>
      </c>
      <c r="S363" s="104">
        <v>5520000</v>
      </c>
      <c r="T363" s="104">
        <v>456906732.24521542</v>
      </c>
      <c r="U363" s="104">
        <v>785904732.24521542</v>
      </c>
      <c r="V363" s="104">
        <v>797934732.24521542</v>
      </c>
      <c r="W363" s="104">
        <v>797934732.24521542</v>
      </c>
      <c r="X363" s="104">
        <v>797934732.24521542</v>
      </c>
      <c r="Y363" s="104">
        <v>797934732.24521542</v>
      </c>
      <c r="Z363" s="104">
        <v>797934732.24521542</v>
      </c>
      <c r="AA363" s="104">
        <v>797934732.24521542</v>
      </c>
      <c r="AB363" s="104">
        <v>797934732.24521542</v>
      </c>
      <c r="AC363" s="104">
        <v>797934732.24521542</v>
      </c>
      <c r="AD363" s="104">
        <v>3198428.7888983134</v>
      </c>
      <c r="AE363" s="104">
        <v>7010254.8781893458</v>
      </c>
      <c r="AF363" s="104">
        <v>4804086.4311572025</v>
      </c>
      <c r="AG363" s="104">
        <v>6180287.0926326094</v>
      </c>
      <c r="AH363" s="104">
        <v>4676974.0150973247</v>
      </c>
      <c r="AI363" s="104">
        <v>5846217.521015021</v>
      </c>
      <c r="AJ363" s="104">
        <v>6804070.9146474097</v>
      </c>
      <c r="AK363" s="104">
        <v>5621605.8613142464</v>
      </c>
      <c r="AL363" s="104">
        <v>6509743.3001839584</v>
      </c>
      <c r="AM363" s="104">
        <v>5771295.4226144459</v>
      </c>
      <c r="AN363" s="104">
        <v>5483256.4188841963</v>
      </c>
      <c r="AO363" s="104">
        <v>5719543.2386938212</v>
      </c>
      <c r="AP363" s="104">
        <v>5010000</v>
      </c>
      <c r="AQ363" s="104">
        <v>510000</v>
      </c>
      <c r="AR363" s="104">
        <v>451386732.24521542</v>
      </c>
      <c r="AS363" s="104">
        <v>328998000</v>
      </c>
      <c r="AT363" s="104">
        <v>12030000</v>
      </c>
      <c r="AU363" s="104">
        <v>0</v>
      </c>
      <c r="AV363" s="104">
        <v>0</v>
      </c>
      <c r="AW363" s="104">
        <v>0</v>
      </c>
      <c r="AX363" s="104">
        <v>0</v>
      </c>
      <c r="AY363" s="104">
        <v>0</v>
      </c>
      <c r="AZ363" s="104">
        <v>0</v>
      </c>
      <c r="BA363" s="104">
        <v>0</v>
      </c>
    </row>
    <row r="364" spans="1:53" hidden="1" x14ac:dyDescent="0.35">
      <c r="A364" t="s">
        <v>498</v>
      </c>
      <c r="B364" t="s">
        <v>151</v>
      </c>
      <c r="C364" t="s">
        <v>70</v>
      </c>
      <c r="D364" t="s">
        <v>65</v>
      </c>
      <c r="E364" t="s">
        <v>447</v>
      </c>
      <c r="F364" s="104">
        <v>0</v>
      </c>
      <c r="G364" s="104">
        <v>0</v>
      </c>
      <c r="H364" s="104">
        <v>0</v>
      </c>
      <c r="I364" s="104">
        <v>0</v>
      </c>
      <c r="J364" s="104">
        <v>0</v>
      </c>
      <c r="K364" s="104">
        <v>0</v>
      </c>
      <c r="L364" s="104">
        <v>0</v>
      </c>
      <c r="M364" s="104">
        <v>0</v>
      </c>
      <c r="N364" s="104">
        <v>0</v>
      </c>
      <c r="O364" s="104">
        <v>0</v>
      </c>
      <c r="P364" s="104">
        <v>0</v>
      </c>
      <c r="Q364" s="104">
        <v>0</v>
      </c>
      <c r="R364" s="104">
        <v>0</v>
      </c>
      <c r="S364" s="104">
        <v>0</v>
      </c>
      <c r="T364" s="104">
        <v>0</v>
      </c>
      <c r="U364" s="104">
        <v>0</v>
      </c>
      <c r="V364" s="104">
        <v>0</v>
      </c>
      <c r="W364" s="104">
        <v>0</v>
      </c>
      <c r="X364" s="104">
        <v>0</v>
      </c>
      <c r="Y364" s="104">
        <v>0</v>
      </c>
      <c r="Z364" s="104">
        <v>0</v>
      </c>
      <c r="AA364" s="104">
        <v>0</v>
      </c>
      <c r="AB364" s="104">
        <v>0</v>
      </c>
      <c r="AC364" s="104">
        <v>0</v>
      </c>
      <c r="AD364" s="104">
        <v>0</v>
      </c>
      <c r="AE364" s="104">
        <v>0</v>
      </c>
      <c r="AF364" s="104">
        <v>0</v>
      </c>
      <c r="AG364" s="104">
        <v>0</v>
      </c>
      <c r="AH364" s="104">
        <v>0</v>
      </c>
      <c r="AI364" s="104">
        <v>0</v>
      </c>
      <c r="AJ364" s="104">
        <v>0</v>
      </c>
      <c r="AK364" s="104">
        <v>0</v>
      </c>
      <c r="AL364" s="104">
        <v>0</v>
      </c>
      <c r="AM364" s="104">
        <v>0</v>
      </c>
      <c r="AN364" s="104">
        <v>0</v>
      </c>
      <c r="AO364" s="104">
        <v>0</v>
      </c>
      <c r="AP364" s="104">
        <v>0</v>
      </c>
      <c r="AQ364" s="104">
        <v>0</v>
      </c>
      <c r="AR364" s="104">
        <v>0</v>
      </c>
      <c r="AS364" s="104">
        <v>0</v>
      </c>
      <c r="AT364" s="104">
        <v>0</v>
      </c>
      <c r="AU364" s="104">
        <v>0</v>
      </c>
      <c r="AV364" s="104">
        <v>0</v>
      </c>
      <c r="AW364" s="104">
        <v>0</v>
      </c>
      <c r="AX364" s="104">
        <v>0</v>
      </c>
      <c r="AY364" s="104">
        <v>0</v>
      </c>
      <c r="AZ364" s="104">
        <v>0</v>
      </c>
      <c r="BA364" s="104">
        <v>0</v>
      </c>
    </row>
    <row r="365" spans="1:53" hidden="1" x14ac:dyDescent="0.35">
      <c r="A365" t="s">
        <v>498</v>
      </c>
      <c r="B365" t="s">
        <v>151</v>
      </c>
      <c r="C365" t="s">
        <v>70</v>
      </c>
      <c r="D365" t="s">
        <v>65</v>
      </c>
      <c r="E365" t="s">
        <v>448</v>
      </c>
      <c r="F365" s="104">
        <v>0</v>
      </c>
      <c r="G365" s="104">
        <v>0</v>
      </c>
      <c r="H365" s="104">
        <v>0</v>
      </c>
      <c r="I365" s="104">
        <v>0</v>
      </c>
      <c r="J365" s="104">
        <v>0</v>
      </c>
      <c r="K365" s="104">
        <v>0</v>
      </c>
      <c r="L365" s="104">
        <v>0</v>
      </c>
      <c r="M365" s="104">
        <v>0</v>
      </c>
      <c r="N365" s="104">
        <v>0</v>
      </c>
      <c r="O365" s="104">
        <v>0</v>
      </c>
      <c r="P365" s="104">
        <v>0</v>
      </c>
      <c r="Q365" s="104">
        <v>0</v>
      </c>
      <c r="R365" s="104">
        <v>0</v>
      </c>
      <c r="S365" s="104">
        <v>0</v>
      </c>
      <c r="T365" s="104">
        <v>0</v>
      </c>
      <c r="U365" s="104">
        <v>0</v>
      </c>
      <c r="V365" s="104">
        <v>0</v>
      </c>
      <c r="W365" s="104">
        <v>0</v>
      </c>
      <c r="X365" s="104">
        <v>0</v>
      </c>
      <c r="Y365" s="104">
        <v>0</v>
      </c>
      <c r="Z365" s="104">
        <v>0</v>
      </c>
      <c r="AA365" s="104">
        <v>0</v>
      </c>
      <c r="AB365" s="104">
        <v>0</v>
      </c>
      <c r="AC365" s="104">
        <v>0</v>
      </c>
      <c r="AD365" s="104">
        <v>0</v>
      </c>
      <c r="AE365" s="104">
        <v>0</v>
      </c>
      <c r="AF365" s="104">
        <v>0</v>
      </c>
      <c r="AG365" s="104">
        <v>0</v>
      </c>
      <c r="AH365" s="104">
        <v>0</v>
      </c>
      <c r="AI365" s="104">
        <v>0</v>
      </c>
      <c r="AJ365" s="104">
        <v>0</v>
      </c>
      <c r="AK365" s="104">
        <v>0</v>
      </c>
      <c r="AL365" s="104">
        <v>0</v>
      </c>
      <c r="AM365" s="104">
        <v>0</v>
      </c>
      <c r="AN365" s="104">
        <v>0</v>
      </c>
      <c r="AO365" s="104">
        <v>0</v>
      </c>
      <c r="AP365" s="104">
        <v>0</v>
      </c>
      <c r="AQ365" s="104">
        <v>0</v>
      </c>
      <c r="AR365" s="104">
        <v>0</v>
      </c>
      <c r="AS365" s="104">
        <v>0</v>
      </c>
      <c r="AT365" s="104">
        <v>0</v>
      </c>
      <c r="AU365" s="104">
        <v>0</v>
      </c>
      <c r="AV365" s="104">
        <v>0</v>
      </c>
      <c r="AW365" s="104">
        <v>0</v>
      </c>
      <c r="AX365" s="104">
        <v>0</v>
      </c>
      <c r="AY365" s="104">
        <v>0</v>
      </c>
      <c r="AZ365" s="104">
        <v>0</v>
      </c>
      <c r="BA365" s="104">
        <v>0</v>
      </c>
    </row>
    <row r="366" spans="1:53" hidden="1" x14ac:dyDescent="0.35">
      <c r="A366" t="s">
        <v>498</v>
      </c>
      <c r="B366" t="s">
        <v>151</v>
      </c>
      <c r="C366" t="s">
        <v>70</v>
      </c>
      <c r="D366" t="s">
        <v>65</v>
      </c>
      <c r="E366" t="s">
        <v>449</v>
      </c>
      <c r="F366" s="104">
        <v>0</v>
      </c>
      <c r="G366" s="104">
        <v>0</v>
      </c>
      <c r="H366" s="104">
        <v>0</v>
      </c>
      <c r="I366" s="104">
        <v>0</v>
      </c>
      <c r="J366" s="104">
        <v>0</v>
      </c>
      <c r="K366" s="104">
        <v>0</v>
      </c>
      <c r="L366" s="104">
        <v>0</v>
      </c>
      <c r="M366" s="104">
        <v>0</v>
      </c>
      <c r="N366" s="104">
        <v>0</v>
      </c>
      <c r="O366" s="104">
        <v>0</v>
      </c>
      <c r="P366" s="104">
        <v>0</v>
      </c>
      <c r="Q366" s="104">
        <v>0</v>
      </c>
      <c r="R366" s="104">
        <v>0</v>
      </c>
      <c r="S366" s="104">
        <v>0</v>
      </c>
      <c r="T366" s="104">
        <v>0</v>
      </c>
      <c r="U366" s="104">
        <v>0</v>
      </c>
      <c r="V366" s="104">
        <v>0</v>
      </c>
      <c r="W366" s="104">
        <v>0</v>
      </c>
      <c r="X366" s="104">
        <v>0</v>
      </c>
      <c r="Y366" s="104">
        <v>0</v>
      </c>
      <c r="Z366" s="104">
        <v>0</v>
      </c>
      <c r="AA366" s="104">
        <v>0</v>
      </c>
      <c r="AB366" s="104">
        <v>0</v>
      </c>
      <c r="AC366" s="104">
        <v>0</v>
      </c>
      <c r="AD366" s="104">
        <v>0</v>
      </c>
      <c r="AE366" s="104">
        <v>0</v>
      </c>
      <c r="AF366" s="104">
        <v>0</v>
      </c>
      <c r="AG366" s="104">
        <v>0</v>
      </c>
      <c r="AH366" s="104">
        <v>0</v>
      </c>
      <c r="AI366" s="104">
        <v>0</v>
      </c>
      <c r="AJ366" s="104">
        <v>0</v>
      </c>
      <c r="AK366" s="104">
        <v>0</v>
      </c>
      <c r="AL366" s="104">
        <v>0</v>
      </c>
      <c r="AM366" s="104">
        <v>0</v>
      </c>
      <c r="AN366" s="104">
        <v>0</v>
      </c>
      <c r="AO366" s="104">
        <v>0</v>
      </c>
      <c r="AP366" s="104">
        <v>0</v>
      </c>
      <c r="AQ366" s="104">
        <v>0</v>
      </c>
      <c r="AR366" s="104">
        <v>0</v>
      </c>
      <c r="AS366" s="104">
        <v>0</v>
      </c>
      <c r="AT366" s="104">
        <v>0</v>
      </c>
      <c r="AU366" s="104">
        <v>0</v>
      </c>
      <c r="AV366" s="104">
        <v>0</v>
      </c>
      <c r="AW366" s="104">
        <v>0</v>
      </c>
      <c r="AX366" s="104">
        <v>0</v>
      </c>
      <c r="AY366" s="104">
        <v>0</v>
      </c>
      <c r="AZ366" s="104">
        <v>0</v>
      </c>
      <c r="BA366" s="104">
        <v>0</v>
      </c>
    </row>
    <row r="367" spans="1:53" hidden="1" x14ac:dyDescent="0.35">
      <c r="A367" s="158" t="s">
        <v>498</v>
      </c>
      <c r="B367" s="158" t="s">
        <v>151</v>
      </c>
      <c r="C367" s="158" t="s">
        <v>71</v>
      </c>
      <c r="D367" s="158" t="s">
        <v>65</v>
      </c>
      <c r="E367" s="158" t="s">
        <v>450</v>
      </c>
      <c r="F367" s="159">
        <v>0</v>
      </c>
      <c r="G367" s="159">
        <v>0</v>
      </c>
      <c r="H367" s="159">
        <v>0</v>
      </c>
      <c r="I367" s="159">
        <v>0</v>
      </c>
      <c r="J367" s="159">
        <v>0</v>
      </c>
      <c r="K367" s="159">
        <v>0</v>
      </c>
      <c r="L367" s="159">
        <v>0</v>
      </c>
      <c r="M367" s="159">
        <v>0</v>
      </c>
      <c r="N367" s="159">
        <v>0</v>
      </c>
      <c r="O367" s="159">
        <v>0</v>
      </c>
      <c r="P367" s="159">
        <v>0</v>
      </c>
      <c r="Q367" s="159">
        <v>0</v>
      </c>
      <c r="R367" s="159">
        <v>0</v>
      </c>
      <c r="S367" s="159">
        <v>0</v>
      </c>
      <c r="T367" s="159">
        <v>0</v>
      </c>
      <c r="U367" s="159">
        <v>0</v>
      </c>
      <c r="V367" s="159">
        <v>0</v>
      </c>
      <c r="W367" s="159">
        <v>0</v>
      </c>
      <c r="X367" s="159">
        <v>0</v>
      </c>
      <c r="Y367" s="159">
        <v>0</v>
      </c>
      <c r="Z367" s="159">
        <v>0</v>
      </c>
      <c r="AA367" s="159">
        <v>0</v>
      </c>
      <c r="AB367" s="159">
        <v>0</v>
      </c>
      <c r="AC367" s="159">
        <v>0</v>
      </c>
      <c r="AD367" s="159">
        <v>0</v>
      </c>
      <c r="AE367" s="159">
        <v>0</v>
      </c>
      <c r="AF367" s="159">
        <v>0</v>
      </c>
      <c r="AG367" s="159">
        <v>0</v>
      </c>
      <c r="AH367" s="159">
        <v>0</v>
      </c>
      <c r="AI367" s="159">
        <v>0</v>
      </c>
      <c r="AJ367" s="159">
        <v>0</v>
      </c>
      <c r="AK367" s="159">
        <v>0</v>
      </c>
      <c r="AL367" s="159">
        <v>0</v>
      </c>
      <c r="AM367" s="159">
        <v>0</v>
      </c>
      <c r="AN367" s="159">
        <v>0</v>
      </c>
      <c r="AO367" s="159">
        <v>0</v>
      </c>
      <c r="AP367" s="159">
        <v>0</v>
      </c>
      <c r="AQ367" s="159">
        <v>0</v>
      </c>
      <c r="AR367" s="159">
        <v>0</v>
      </c>
      <c r="AS367" s="159">
        <v>0</v>
      </c>
      <c r="AT367" s="159">
        <v>0</v>
      </c>
      <c r="AU367" s="159">
        <v>0</v>
      </c>
      <c r="AV367" s="159">
        <v>0</v>
      </c>
      <c r="AW367" s="159">
        <v>0</v>
      </c>
      <c r="AX367" s="159">
        <v>0</v>
      </c>
      <c r="AY367" s="159">
        <v>0</v>
      </c>
      <c r="AZ367" s="159">
        <v>0</v>
      </c>
      <c r="BA367" s="159">
        <v>0</v>
      </c>
    </row>
    <row r="368" spans="1:53" hidden="1" x14ac:dyDescent="0.35">
      <c r="A368" s="158" t="s">
        <v>498</v>
      </c>
      <c r="B368" s="158" t="s">
        <v>151</v>
      </c>
      <c r="C368" s="158" t="s">
        <v>71</v>
      </c>
      <c r="D368" s="158" t="s">
        <v>65</v>
      </c>
      <c r="E368" s="158" t="s">
        <v>451</v>
      </c>
      <c r="F368" s="159">
        <v>0</v>
      </c>
      <c r="G368" s="159">
        <v>0</v>
      </c>
      <c r="H368" s="159">
        <v>0</v>
      </c>
      <c r="I368" s="159">
        <v>0</v>
      </c>
      <c r="J368" s="159">
        <v>0</v>
      </c>
      <c r="K368" s="159">
        <v>0</v>
      </c>
      <c r="L368" s="159">
        <v>0</v>
      </c>
      <c r="M368" s="159">
        <v>0</v>
      </c>
      <c r="N368" s="159">
        <v>0</v>
      </c>
      <c r="O368" s="159">
        <v>0</v>
      </c>
      <c r="P368" s="159">
        <v>0</v>
      </c>
      <c r="Q368" s="159">
        <v>0</v>
      </c>
      <c r="R368" s="159">
        <v>0</v>
      </c>
      <c r="S368" s="159">
        <v>0</v>
      </c>
      <c r="T368" s="159">
        <v>0</v>
      </c>
      <c r="U368" s="159">
        <v>0</v>
      </c>
      <c r="V368" s="159">
        <v>0</v>
      </c>
      <c r="W368" s="159">
        <v>0</v>
      </c>
      <c r="X368" s="159">
        <v>0</v>
      </c>
      <c r="Y368" s="159">
        <v>0</v>
      </c>
      <c r="Z368" s="159">
        <v>0</v>
      </c>
      <c r="AA368" s="159">
        <v>0</v>
      </c>
      <c r="AB368" s="159">
        <v>0</v>
      </c>
      <c r="AC368" s="159">
        <v>0</v>
      </c>
      <c r="AD368" s="159">
        <v>0</v>
      </c>
      <c r="AE368" s="159">
        <v>0</v>
      </c>
      <c r="AF368" s="159">
        <v>0</v>
      </c>
      <c r="AG368" s="159">
        <v>0</v>
      </c>
      <c r="AH368" s="159">
        <v>0</v>
      </c>
      <c r="AI368" s="159">
        <v>0</v>
      </c>
      <c r="AJ368" s="159">
        <v>0</v>
      </c>
      <c r="AK368" s="159">
        <v>0</v>
      </c>
      <c r="AL368" s="159">
        <v>0</v>
      </c>
      <c r="AM368" s="159">
        <v>0</v>
      </c>
      <c r="AN368" s="159">
        <v>0</v>
      </c>
      <c r="AO368" s="159">
        <v>0</v>
      </c>
      <c r="AP368" s="159">
        <v>0</v>
      </c>
      <c r="AQ368" s="159">
        <v>0</v>
      </c>
      <c r="AR368" s="159">
        <v>0</v>
      </c>
      <c r="AS368" s="159">
        <v>0</v>
      </c>
      <c r="AT368" s="159">
        <v>0</v>
      </c>
      <c r="AU368" s="159">
        <v>0</v>
      </c>
      <c r="AV368" s="159">
        <v>0</v>
      </c>
      <c r="AW368" s="159">
        <v>0</v>
      </c>
      <c r="AX368" s="159">
        <v>0</v>
      </c>
      <c r="AY368" s="159">
        <v>0</v>
      </c>
      <c r="AZ368" s="159">
        <v>0</v>
      </c>
      <c r="BA368" s="159">
        <v>0</v>
      </c>
    </row>
    <row r="369" spans="1:53" hidden="1" x14ac:dyDescent="0.35">
      <c r="A369" s="158" t="s">
        <v>498</v>
      </c>
      <c r="B369" s="158" t="s">
        <v>151</v>
      </c>
      <c r="C369" s="158" t="s">
        <v>71</v>
      </c>
      <c r="D369" s="158" t="s">
        <v>65</v>
      </c>
      <c r="E369" s="158" t="s">
        <v>452</v>
      </c>
      <c r="F369" s="159">
        <v>159528499.38885257</v>
      </c>
      <c r="G369" s="159">
        <v>509180004.79612052</v>
      </c>
      <c r="H369" s="159">
        <v>748794124.68670809</v>
      </c>
      <c r="I369" s="159">
        <v>1057049205.7709265</v>
      </c>
      <c r="J369" s="159">
        <v>1290323321.2329917</v>
      </c>
      <c r="K369" s="159">
        <v>1581915965.4576406</v>
      </c>
      <c r="L369" s="159">
        <v>1921283603.1239614</v>
      </c>
      <c r="M369" s="159">
        <v>2201673258.8926592</v>
      </c>
      <c r="N369" s="159">
        <v>2526360675.3768153</v>
      </c>
      <c r="O369" s="159">
        <v>2814216419.2133121</v>
      </c>
      <c r="P369" s="159">
        <v>3087705599.6366839</v>
      </c>
      <c r="Q369" s="159">
        <v>3372980092.5987253</v>
      </c>
      <c r="R369" s="159">
        <v>278196265</v>
      </c>
      <c r="S369" s="159">
        <v>560812041</v>
      </c>
      <c r="T369" s="159">
        <v>935080071.86357307</v>
      </c>
      <c r="U369" s="159">
        <v>1332684674.8635731</v>
      </c>
      <c r="V369" s="159">
        <v>1662536046.8635731</v>
      </c>
      <c r="W369" s="159">
        <v>1662536046.8635731</v>
      </c>
      <c r="X369" s="159">
        <v>1662536046.8635731</v>
      </c>
      <c r="Y369" s="159">
        <v>1662536046.8635731</v>
      </c>
      <c r="Z369" s="159">
        <v>1662536046.8635731</v>
      </c>
      <c r="AA369" s="159">
        <v>1662536046.8635731</v>
      </c>
      <c r="AB369" s="159">
        <v>1662536046.8635731</v>
      </c>
      <c r="AC369" s="159">
        <v>1662536046.8635731</v>
      </c>
      <c r="AD369" s="159">
        <v>159528499.38885257</v>
      </c>
      <c r="AE369" s="159">
        <v>349651505.40726799</v>
      </c>
      <c r="AF369" s="159">
        <v>239614119.89058757</v>
      </c>
      <c r="AG369" s="159">
        <v>308255081.08421838</v>
      </c>
      <c r="AH369" s="159">
        <v>233274115.46206531</v>
      </c>
      <c r="AI369" s="159">
        <v>291592644.22464889</v>
      </c>
      <c r="AJ369" s="159">
        <v>339367637.66632092</v>
      </c>
      <c r="AK369" s="159">
        <v>280389655.7686978</v>
      </c>
      <c r="AL369" s="159">
        <v>324687416.48415613</v>
      </c>
      <c r="AM369" s="159">
        <v>287855743.83649707</v>
      </c>
      <c r="AN369" s="159">
        <v>273489180.42337185</v>
      </c>
      <c r="AO369" s="159">
        <v>285274492.96204162</v>
      </c>
      <c r="AP369" s="159">
        <v>278196265</v>
      </c>
      <c r="AQ369" s="159">
        <v>282615776</v>
      </c>
      <c r="AR369" s="159">
        <v>374268030.86357313</v>
      </c>
      <c r="AS369" s="159">
        <v>397604603</v>
      </c>
      <c r="AT369" s="159">
        <v>329851372</v>
      </c>
      <c r="AU369" s="159">
        <v>0</v>
      </c>
      <c r="AV369" s="159">
        <v>0</v>
      </c>
      <c r="AW369" s="159">
        <v>0</v>
      </c>
      <c r="AX369" s="159">
        <v>0</v>
      </c>
      <c r="AY369" s="159">
        <v>0</v>
      </c>
      <c r="AZ369" s="159">
        <v>0</v>
      </c>
      <c r="BA369" s="159">
        <v>0</v>
      </c>
    </row>
    <row r="370" spans="1:53" hidden="1" x14ac:dyDescent="0.35">
      <c r="A370" s="158" t="s">
        <v>498</v>
      </c>
      <c r="B370" s="158" t="s">
        <v>151</v>
      </c>
      <c r="C370" s="158" t="s">
        <v>71</v>
      </c>
      <c r="D370" s="158" t="s">
        <v>65</v>
      </c>
      <c r="E370" s="158" t="s">
        <v>453</v>
      </c>
      <c r="F370" s="159">
        <v>109985546.69639517</v>
      </c>
      <c r="G370" s="159">
        <v>351049758.56300032</v>
      </c>
      <c r="H370" s="159">
        <v>516249644.93630254</v>
      </c>
      <c r="I370" s="159">
        <v>728773449.42811906</v>
      </c>
      <c r="J370" s="159">
        <v>889602274.48134398</v>
      </c>
      <c r="K370" s="159">
        <v>1090638305.7269089</v>
      </c>
      <c r="L370" s="159">
        <v>1324612393.7600009</v>
      </c>
      <c r="M370" s="159">
        <v>1517924621.3298492</v>
      </c>
      <c r="N370" s="159">
        <v>1741777557.6030369</v>
      </c>
      <c r="O370" s="159">
        <v>1940237215.1365981</v>
      </c>
      <c r="P370" s="159">
        <v>2128791969.5513163</v>
      </c>
      <c r="Q370" s="159">
        <v>2325472005.9533858</v>
      </c>
      <c r="R370" s="159">
        <v>192102678</v>
      </c>
      <c r="S370" s="159">
        <v>361106532</v>
      </c>
      <c r="T370" s="159">
        <v>8843263.0293255448</v>
      </c>
      <c r="U370" s="159">
        <v>180325763.02932554</v>
      </c>
      <c r="V370" s="159">
        <v>347608263.02932554</v>
      </c>
      <c r="W370" s="159">
        <v>347608263.02932554</v>
      </c>
      <c r="X370" s="159">
        <v>347608263.02932554</v>
      </c>
      <c r="Y370" s="159">
        <v>347608263.02932554</v>
      </c>
      <c r="Z370" s="159">
        <v>347608263.02932554</v>
      </c>
      <c r="AA370" s="159">
        <v>347608263.02932554</v>
      </c>
      <c r="AB370" s="159">
        <v>347608263.02932554</v>
      </c>
      <c r="AC370" s="159">
        <v>347608263.02932554</v>
      </c>
      <c r="AD370" s="159">
        <v>109985546.69639517</v>
      </c>
      <c r="AE370" s="159">
        <v>241064211.86660513</v>
      </c>
      <c r="AF370" s="159">
        <v>165199886.37330219</v>
      </c>
      <c r="AG370" s="159">
        <v>212523804.49181655</v>
      </c>
      <c r="AH370" s="159">
        <v>160828825.05322486</v>
      </c>
      <c r="AI370" s="159">
        <v>201036031.24556503</v>
      </c>
      <c r="AJ370" s="159">
        <v>233974088.03309202</v>
      </c>
      <c r="AK370" s="159">
        <v>193312227.56984836</v>
      </c>
      <c r="AL370" s="159">
        <v>223852936.27318761</v>
      </c>
      <c r="AM370" s="159">
        <v>198459657.53356123</v>
      </c>
      <c r="AN370" s="159">
        <v>188554754.41471812</v>
      </c>
      <c r="AO370" s="159">
        <v>196680036.40206975</v>
      </c>
      <c r="AP370" s="159">
        <v>192102678</v>
      </c>
      <c r="AQ370" s="159">
        <v>169003854</v>
      </c>
      <c r="AR370" s="159">
        <v>-352263268.97067446</v>
      </c>
      <c r="AS370" s="159">
        <v>171482500</v>
      </c>
      <c r="AT370" s="159">
        <v>167282500</v>
      </c>
      <c r="AU370" s="159">
        <v>0</v>
      </c>
      <c r="AV370" s="159">
        <v>0</v>
      </c>
      <c r="AW370" s="159">
        <v>0</v>
      </c>
      <c r="AX370" s="159">
        <v>0</v>
      </c>
      <c r="AY370" s="159">
        <v>0</v>
      </c>
      <c r="AZ370" s="159">
        <v>0</v>
      </c>
      <c r="BA370" s="159">
        <v>0</v>
      </c>
    </row>
    <row r="371" spans="1:53" hidden="1" x14ac:dyDescent="0.35">
      <c r="A371" s="158" t="s">
        <v>498</v>
      </c>
      <c r="B371" s="158" t="s">
        <v>151</v>
      </c>
      <c r="C371" s="158" t="s">
        <v>71</v>
      </c>
      <c r="D371" s="158" t="s">
        <v>65</v>
      </c>
      <c r="E371" s="158" t="s">
        <v>454</v>
      </c>
      <c r="F371" s="159">
        <v>0</v>
      </c>
      <c r="G371" s="159">
        <v>0</v>
      </c>
      <c r="H371" s="159">
        <v>0</v>
      </c>
      <c r="I371" s="159">
        <v>0</v>
      </c>
      <c r="J371" s="159">
        <v>0</v>
      </c>
      <c r="K371" s="159">
        <v>0</v>
      </c>
      <c r="L371" s="159">
        <v>0</v>
      </c>
      <c r="M371" s="159">
        <v>0</v>
      </c>
      <c r="N371" s="159">
        <v>0</v>
      </c>
      <c r="O371" s="159">
        <v>0</v>
      </c>
      <c r="P371" s="159">
        <v>0</v>
      </c>
      <c r="Q371" s="159">
        <v>0</v>
      </c>
      <c r="R371" s="159">
        <v>0</v>
      </c>
      <c r="S371" s="159">
        <v>0</v>
      </c>
      <c r="T371" s="159">
        <v>0</v>
      </c>
      <c r="U371" s="159">
        <v>0</v>
      </c>
      <c r="V371" s="159">
        <v>0</v>
      </c>
      <c r="W371" s="159">
        <v>0</v>
      </c>
      <c r="X371" s="159">
        <v>0</v>
      </c>
      <c r="Y371" s="159">
        <v>0</v>
      </c>
      <c r="Z371" s="159">
        <v>0</v>
      </c>
      <c r="AA371" s="159">
        <v>0</v>
      </c>
      <c r="AB371" s="159">
        <v>0</v>
      </c>
      <c r="AC371" s="159">
        <v>0</v>
      </c>
      <c r="AD371" s="159">
        <v>0</v>
      </c>
      <c r="AE371" s="159">
        <v>0</v>
      </c>
      <c r="AF371" s="159">
        <v>0</v>
      </c>
      <c r="AG371" s="159">
        <v>0</v>
      </c>
      <c r="AH371" s="159">
        <v>0</v>
      </c>
      <c r="AI371" s="159">
        <v>0</v>
      </c>
      <c r="AJ371" s="159">
        <v>0</v>
      </c>
      <c r="AK371" s="159">
        <v>0</v>
      </c>
      <c r="AL371" s="159">
        <v>0</v>
      </c>
      <c r="AM371" s="159">
        <v>0</v>
      </c>
      <c r="AN371" s="159">
        <v>0</v>
      </c>
      <c r="AO371" s="159">
        <v>0</v>
      </c>
      <c r="AP371" s="159">
        <v>0</v>
      </c>
      <c r="AQ371" s="159">
        <v>0</v>
      </c>
      <c r="AR371" s="159">
        <v>0</v>
      </c>
      <c r="AS371" s="159">
        <v>0</v>
      </c>
      <c r="AT371" s="159">
        <v>0</v>
      </c>
      <c r="AU371" s="159">
        <v>0</v>
      </c>
      <c r="AV371" s="159">
        <v>0</v>
      </c>
      <c r="AW371" s="159">
        <v>0</v>
      </c>
      <c r="AX371" s="159">
        <v>0</v>
      </c>
      <c r="AY371" s="159">
        <v>0</v>
      </c>
      <c r="AZ371" s="159">
        <v>0</v>
      </c>
      <c r="BA371" s="159">
        <v>0</v>
      </c>
    </row>
    <row r="372" spans="1:53" hidden="1" x14ac:dyDescent="0.35">
      <c r="A372" s="158" t="s">
        <v>498</v>
      </c>
      <c r="B372" s="158" t="s">
        <v>151</v>
      </c>
      <c r="C372" s="158" t="s">
        <v>71</v>
      </c>
      <c r="D372" s="158" t="s">
        <v>65</v>
      </c>
      <c r="E372" s="158" t="s">
        <v>455</v>
      </c>
      <c r="F372" s="159">
        <v>0</v>
      </c>
      <c r="G372" s="159">
        <v>0</v>
      </c>
      <c r="H372" s="159">
        <v>0</v>
      </c>
      <c r="I372" s="159">
        <v>0</v>
      </c>
      <c r="J372" s="159">
        <v>0</v>
      </c>
      <c r="K372" s="159">
        <v>0</v>
      </c>
      <c r="L372" s="159">
        <v>0</v>
      </c>
      <c r="M372" s="159">
        <v>0</v>
      </c>
      <c r="N372" s="159">
        <v>0</v>
      </c>
      <c r="O372" s="159">
        <v>0</v>
      </c>
      <c r="P372" s="159">
        <v>0</v>
      </c>
      <c r="Q372" s="159">
        <v>0</v>
      </c>
      <c r="R372" s="159">
        <v>0</v>
      </c>
      <c r="S372" s="159">
        <v>0</v>
      </c>
      <c r="T372" s="159">
        <v>0</v>
      </c>
      <c r="U372" s="159">
        <v>0</v>
      </c>
      <c r="V372" s="159">
        <v>0</v>
      </c>
      <c r="W372" s="159">
        <v>0</v>
      </c>
      <c r="X372" s="159">
        <v>0</v>
      </c>
      <c r="Y372" s="159">
        <v>0</v>
      </c>
      <c r="Z372" s="159">
        <v>0</v>
      </c>
      <c r="AA372" s="159">
        <v>0</v>
      </c>
      <c r="AB372" s="159">
        <v>0</v>
      </c>
      <c r="AC372" s="159">
        <v>0</v>
      </c>
      <c r="AD372" s="159">
        <v>0</v>
      </c>
      <c r="AE372" s="159">
        <v>0</v>
      </c>
      <c r="AF372" s="159">
        <v>0</v>
      </c>
      <c r="AG372" s="159">
        <v>0</v>
      </c>
      <c r="AH372" s="159">
        <v>0</v>
      </c>
      <c r="AI372" s="159">
        <v>0</v>
      </c>
      <c r="AJ372" s="159">
        <v>0</v>
      </c>
      <c r="AK372" s="159">
        <v>0</v>
      </c>
      <c r="AL372" s="159">
        <v>0</v>
      </c>
      <c r="AM372" s="159">
        <v>0</v>
      </c>
      <c r="AN372" s="159">
        <v>0</v>
      </c>
      <c r="AO372" s="159">
        <v>0</v>
      </c>
      <c r="AP372" s="159">
        <v>0</v>
      </c>
      <c r="AQ372" s="159">
        <v>0</v>
      </c>
      <c r="AR372" s="159">
        <v>0</v>
      </c>
      <c r="AS372" s="159">
        <v>0</v>
      </c>
      <c r="AT372" s="159">
        <v>0</v>
      </c>
      <c r="AU372" s="159">
        <v>0</v>
      </c>
      <c r="AV372" s="159">
        <v>0</v>
      </c>
      <c r="AW372" s="159">
        <v>0</v>
      </c>
      <c r="AX372" s="159">
        <v>0</v>
      </c>
      <c r="AY372" s="159">
        <v>0</v>
      </c>
      <c r="AZ372" s="159">
        <v>0</v>
      </c>
      <c r="BA372" s="159">
        <v>0</v>
      </c>
    </row>
    <row r="373" spans="1:53" hidden="1" x14ac:dyDescent="0.35">
      <c r="A373" s="158" t="s">
        <v>498</v>
      </c>
      <c r="B373" s="158" t="s">
        <v>151</v>
      </c>
      <c r="C373" s="158" t="s">
        <v>71</v>
      </c>
      <c r="D373" s="158" t="s">
        <v>65</v>
      </c>
      <c r="E373" s="158" t="s">
        <v>456</v>
      </c>
      <c r="F373" s="159">
        <v>703578321.91475224</v>
      </c>
      <c r="G373" s="159">
        <v>2245667794.1523561</v>
      </c>
      <c r="H373" s="159">
        <v>3302452638.3999434</v>
      </c>
      <c r="I373" s="159">
        <v>4661968922.3353853</v>
      </c>
      <c r="J373" s="159">
        <v>5690792056.3315725</v>
      </c>
      <c r="K373" s="159">
        <v>6976820973.3728352</v>
      </c>
      <c r="L373" s="159">
        <v>8473554873.1848993</v>
      </c>
      <c r="M373" s="159">
        <v>9710174563.35783</v>
      </c>
      <c r="N373" s="159">
        <v>11142163383.611986</v>
      </c>
      <c r="O373" s="159">
        <v>12411711219.753405</v>
      </c>
      <c r="P373" s="159">
        <v>13617897320.426792</v>
      </c>
      <c r="Q373" s="159">
        <v>14876060907.574158</v>
      </c>
      <c r="R373" s="159">
        <v>1228104193</v>
      </c>
      <c r="S373" s="159">
        <v>5176545651</v>
      </c>
      <c r="T373" s="159">
        <v>6787557100.7629766</v>
      </c>
      <c r="U373" s="159">
        <v>8836420839.7629776</v>
      </c>
      <c r="V373" s="159">
        <v>10882999636.762978</v>
      </c>
      <c r="W373" s="159">
        <v>10882999636.762978</v>
      </c>
      <c r="X373" s="159">
        <v>10882999636.762978</v>
      </c>
      <c r="Y373" s="159">
        <v>10882999636.762978</v>
      </c>
      <c r="Z373" s="159">
        <v>10882999636.762978</v>
      </c>
      <c r="AA373" s="159">
        <v>10882999636.762978</v>
      </c>
      <c r="AB373" s="159">
        <v>10882999636.762978</v>
      </c>
      <c r="AC373" s="159">
        <v>10882999636.762978</v>
      </c>
      <c r="AD373" s="159">
        <v>703578321.91475224</v>
      </c>
      <c r="AE373" s="159">
        <v>1542089472.2376039</v>
      </c>
      <c r="AF373" s="159">
        <v>1056784844.2475872</v>
      </c>
      <c r="AG373" s="159">
        <v>1359516283.935442</v>
      </c>
      <c r="AH373" s="159">
        <v>1028823133.9961869</v>
      </c>
      <c r="AI373" s="159">
        <v>1286028917.0412631</v>
      </c>
      <c r="AJ373" s="159">
        <v>1496733899.8120639</v>
      </c>
      <c r="AK373" s="159">
        <v>1236619690.172931</v>
      </c>
      <c r="AL373" s="159">
        <v>1431988820.2541561</v>
      </c>
      <c r="AM373" s="159">
        <v>1269547836.1414187</v>
      </c>
      <c r="AN373" s="159">
        <v>1206186100.6733871</v>
      </c>
      <c r="AO373" s="159">
        <v>1258163587.1473656</v>
      </c>
      <c r="AP373" s="159">
        <v>1228104193</v>
      </c>
      <c r="AQ373" s="159">
        <v>3948441458</v>
      </c>
      <c r="AR373" s="159">
        <v>1611011449.7629769</v>
      </c>
      <c r="AS373" s="159">
        <v>2048863739</v>
      </c>
      <c r="AT373" s="159">
        <v>2046578797</v>
      </c>
      <c r="AU373" s="159">
        <v>0</v>
      </c>
      <c r="AV373" s="159">
        <v>0</v>
      </c>
      <c r="AW373" s="159">
        <v>0</v>
      </c>
      <c r="AX373" s="159">
        <v>0</v>
      </c>
      <c r="AY373" s="159">
        <v>0</v>
      </c>
      <c r="AZ373" s="159">
        <v>0</v>
      </c>
      <c r="BA373" s="159">
        <v>0</v>
      </c>
    </row>
    <row r="374" spans="1:53" hidden="1" x14ac:dyDescent="0.35">
      <c r="A374" t="s">
        <v>498</v>
      </c>
      <c r="B374" t="s">
        <v>151</v>
      </c>
      <c r="C374" t="s">
        <v>72</v>
      </c>
      <c r="D374" t="s">
        <v>65</v>
      </c>
      <c r="E374" t="s">
        <v>457</v>
      </c>
      <c r="F374" s="104">
        <v>0</v>
      </c>
      <c r="G374" s="104">
        <v>0</v>
      </c>
      <c r="H374" s="104">
        <v>0</v>
      </c>
      <c r="I374" s="104">
        <v>0</v>
      </c>
      <c r="J374" s="104">
        <v>0</v>
      </c>
      <c r="K374" s="104">
        <v>0</v>
      </c>
      <c r="L374" s="104">
        <v>0</v>
      </c>
      <c r="M374" s="104">
        <v>0</v>
      </c>
      <c r="N374" s="104">
        <v>0</v>
      </c>
      <c r="O374" s="104">
        <v>0</v>
      </c>
      <c r="P374" s="104">
        <v>0</v>
      </c>
      <c r="Q374" s="104">
        <v>0</v>
      </c>
      <c r="R374" s="104">
        <v>0</v>
      </c>
      <c r="S374" s="104">
        <v>0</v>
      </c>
      <c r="T374" s="104">
        <v>0</v>
      </c>
      <c r="U374" s="104">
        <v>0</v>
      </c>
      <c r="V374" s="104">
        <v>0</v>
      </c>
      <c r="W374" s="104">
        <v>0</v>
      </c>
      <c r="X374" s="104">
        <v>0</v>
      </c>
      <c r="Y374" s="104">
        <v>0</v>
      </c>
      <c r="Z374" s="104">
        <v>0</v>
      </c>
      <c r="AA374" s="104">
        <v>0</v>
      </c>
      <c r="AB374" s="104">
        <v>0</v>
      </c>
      <c r="AC374" s="104">
        <v>0</v>
      </c>
      <c r="AD374" s="104">
        <v>0</v>
      </c>
      <c r="AE374" s="104">
        <v>0</v>
      </c>
      <c r="AF374" s="104">
        <v>0</v>
      </c>
      <c r="AG374" s="104">
        <v>0</v>
      </c>
      <c r="AH374" s="104">
        <v>0</v>
      </c>
      <c r="AI374" s="104">
        <v>0</v>
      </c>
      <c r="AJ374" s="104">
        <v>0</v>
      </c>
      <c r="AK374" s="104">
        <v>0</v>
      </c>
      <c r="AL374" s="104">
        <v>0</v>
      </c>
      <c r="AM374" s="104">
        <v>0</v>
      </c>
      <c r="AN374" s="104">
        <v>0</v>
      </c>
      <c r="AO374" s="104">
        <v>0</v>
      </c>
      <c r="AP374" s="104">
        <v>0</v>
      </c>
      <c r="AQ374" s="104">
        <v>0</v>
      </c>
      <c r="AR374" s="104">
        <v>0</v>
      </c>
      <c r="AS374" s="104">
        <v>0</v>
      </c>
      <c r="AT374" s="104">
        <v>0</v>
      </c>
      <c r="AU374" s="104">
        <v>0</v>
      </c>
      <c r="AV374" s="104">
        <v>0</v>
      </c>
      <c r="AW374" s="104">
        <v>0</v>
      </c>
      <c r="AX374" s="104">
        <v>0</v>
      </c>
      <c r="AY374" s="104">
        <v>0</v>
      </c>
      <c r="AZ374" s="104">
        <v>0</v>
      </c>
      <c r="BA374" s="104">
        <v>0</v>
      </c>
    </row>
    <row r="375" spans="1:53" hidden="1" x14ac:dyDescent="0.35">
      <c r="A375" t="s">
        <v>498</v>
      </c>
      <c r="B375" t="s">
        <v>151</v>
      </c>
      <c r="C375" t="s">
        <v>72</v>
      </c>
      <c r="D375" t="s">
        <v>65</v>
      </c>
      <c r="E375" t="s">
        <v>458</v>
      </c>
      <c r="F375" s="104">
        <v>0</v>
      </c>
      <c r="G375" s="104">
        <v>0</v>
      </c>
      <c r="H375" s="104">
        <v>0</v>
      </c>
      <c r="I375" s="104">
        <v>0</v>
      </c>
      <c r="J375" s="104">
        <v>0</v>
      </c>
      <c r="K375" s="104">
        <v>0</v>
      </c>
      <c r="L375" s="104">
        <v>0</v>
      </c>
      <c r="M375" s="104">
        <v>0</v>
      </c>
      <c r="N375" s="104">
        <v>0</v>
      </c>
      <c r="O375" s="104">
        <v>0</v>
      </c>
      <c r="P375" s="104">
        <v>0</v>
      </c>
      <c r="Q375" s="104">
        <v>0</v>
      </c>
      <c r="R375" s="104">
        <v>0</v>
      </c>
      <c r="S375" s="104">
        <v>0</v>
      </c>
      <c r="T375" s="104">
        <v>0</v>
      </c>
      <c r="U375" s="104">
        <v>0</v>
      </c>
      <c r="V375" s="104">
        <v>0</v>
      </c>
      <c r="W375" s="104">
        <v>0</v>
      </c>
      <c r="X375" s="104">
        <v>0</v>
      </c>
      <c r="Y375" s="104">
        <v>0</v>
      </c>
      <c r="Z375" s="104">
        <v>0</v>
      </c>
      <c r="AA375" s="104">
        <v>0</v>
      </c>
      <c r="AB375" s="104">
        <v>0</v>
      </c>
      <c r="AC375" s="104">
        <v>0</v>
      </c>
      <c r="AD375" s="104">
        <v>0</v>
      </c>
      <c r="AE375" s="104">
        <v>0</v>
      </c>
      <c r="AF375" s="104">
        <v>0</v>
      </c>
      <c r="AG375" s="104">
        <v>0</v>
      </c>
      <c r="AH375" s="104">
        <v>0</v>
      </c>
      <c r="AI375" s="104">
        <v>0</v>
      </c>
      <c r="AJ375" s="104">
        <v>0</v>
      </c>
      <c r="AK375" s="104">
        <v>0</v>
      </c>
      <c r="AL375" s="104">
        <v>0</v>
      </c>
      <c r="AM375" s="104">
        <v>0</v>
      </c>
      <c r="AN375" s="104">
        <v>0</v>
      </c>
      <c r="AO375" s="104">
        <v>0</v>
      </c>
      <c r="AP375" s="104">
        <v>0</v>
      </c>
      <c r="AQ375" s="104">
        <v>0</v>
      </c>
      <c r="AR375" s="104">
        <v>0</v>
      </c>
      <c r="AS375" s="104">
        <v>0</v>
      </c>
      <c r="AT375" s="104">
        <v>0</v>
      </c>
      <c r="AU375" s="104">
        <v>0</v>
      </c>
      <c r="AV375" s="104">
        <v>0</v>
      </c>
      <c r="AW375" s="104">
        <v>0</v>
      </c>
      <c r="AX375" s="104">
        <v>0</v>
      </c>
      <c r="AY375" s="104">
        <v>0</v>
      </c>
      <c r="AZ375" s="104">
        <v>0</v>
      </c>
      <c r="BA375" s="104">
        <v>0</v>
      </c>
    </row>
    <row r="376" spans="1:53" hidden="1" x14ac:dyDescent="0.35">
      <c r="A376" t="s">
        <v>498</v>
      </c>
      <c r="B376" t="s">
        <v>151</v>
      </c>
      <c r="C376" t="s">
        <v>72</v>
      </c>
      <c r="D376" t="s">
        <v>65</v>
      </c>
      <c r="E376" t="s">
        <v>459</v>
      </c>
      <c r="F376" s="104">
        <v>1988947.2741677682</v>
      </c>
      <c r="G376" s="104">
        <v>6348283.7655515</v>
      </c>
      <c r="H376" s="104">
        <v>9335711.4198673591</v>
      </c>
      <c r="I376" s="104">
        <v>13178931.318731818</v>
      </c>
      <c r="J376" s="104">
        <v>16087313.945660172</v>
      </c>
      <c r="K376" s="104">
        <v>19722792.22853883</v>
      </c>
      <c r="L376" s="104">
        <v>23953912.940825533</v>
      </c>
      <c r="M376" s="104">
        <v>27449716.160006411</v>
      </c>
      <c r="N376" s="104">
        <v>31497808.847577382</v>
      </c>
      <c r="O376" s="104">
        <v>35086696.721992858</v>
      </c>
      <c r="P376" s="104">
        <v>38496467.153065026</v>
      </c>
      <c r="Q376" s="104">
        <v>42053172.867030337</v>
      </c>
      <c r="R376" s="104">
        <v>4010000</v>
      </c>
      <c r="S376" s="104">
        <v>8020000</v>
      </c>
      <c r="T376" s="104">
        <v>10726500</v>
      </c>
      <c r="U376" s="104">
        <v>14736500</v>
      </c>
      <c r="V376" s="104">
        <v>18746500</v>
      </c>
      <c r="W376" s="104">
        <v>18746500</v>
      </c>
      <c r="X376" s="104">
        <v>18746500</v>
      </c>
      <c r="Y376" s="104">
        <v>18746500</v>
      </c>
      <c r="Z376" s="104">
        <v>18746500</v>
      </c>
      <c r="AA376" s="104">
        <v>18746500</v>
      </c>
      <c r="AB376" s="104">
        <v>18746500</v>
      </c>
      <c r="AC376" s="104">
        <v>18746500</v>
      </c>
      <c r="AD376" s="104">
        <v>1988947.2741677682</v>
      </c>
      <c r="AE376" s="104">
        <v>4359336.4913837314</v>
      </c>
      <c r="AF376" s="104">
        <v>2987427.65431586</v>
      </c>
      <c r="AG376" s="104">
        <v>3843219.8988644583</v>
      </c>
      <c r="AH376" s="104">
        <v>2908382.6269283541</v>
      </c>
      <c r="AI376" s="104">
        <v>3635478.2828786573</v>
      </c>
      <c r="AJ376" s="104">
        <v>4231120.7122867033</v>
      </c>
      <c r="AK376" s="104">
        <v>3495803.2191808801</v>
      </c>
      <c r="AL376" s="104">
        <v>4048092.68757097</v>
      </c>
      <c r="AM376" s="104">
        <v>3588887.8744154726</v>
      </c>
      <c r="AN376" s="104">
        <v>3409770.4310721699</v>
      </c>
      <c r="AO376" s="104">
        <v>3556705.713965314</v>
      </c>
      <c r="AP376" s="104">
        <v>4010000</v>
      </c>
      <c r="AQ376" s="104">
        <v>4010000</v>
      </c>
      <c r="AR376" s="104">
        <v>2706500</v>
      </c>
      <c r="AS376" s="104">
        <v>4010000</v>
      </c>
      <c r="AT376" s="104">
        <v>4010000</v>
      </c>
      <c r="AU376" s="104">
        <v>0</v>
      </c>
      <c r="AV376" s="104">
        <v>0</v>
      </c>
      <c r="AW376" s="104">
        <v>0</v>
      </c>
      <c r="AX376" s="104">
        <v>0</v>
      </c>
      <c r="AY376" s="104">
        <v>0</v>
      </c>
      <c r="AZ376" s="104">
        <v>0</v>
      </c>
      <c r="BA376" s="104">
        <v>0</v>
      </c>
    </row>
    <row r="377" spans="1:53" hidden="1" x14ac:dyDescent="0.35">
      <c r="A377" t="s">
        <v>498</v>
      </c>
      <c r="B377" t="s">
        <v>151</v>
      </c>
      <c r="C377" t="s">
        <v>72</v>
      </c>
      <c r="D377" t="s">
        <v>65</v>
      </c>
      <c r="E377" t="s">
        <v>460</v>
      </c>
      <c r="F377" s="104">
        <v>0</v>
      </c>
      <c r="G377" s="104">
        <v>0</v>
      </c>
      <c r="H377" s="104">
        <v>0</v>
      </c>
      <c r="I377" s="104">
        <v>0</v>
      </c>
      <c r="J377" s="104">
        <v>0</v>
      </c>
      <c r="K377" s="104">
        <v>0</v>
      </c>
      <c r="L377" s="104">
        <v>0</v>
      </c>
      <c r="M377" s="104">
        <v>0</v>
      </c>
      <c r="N377" s="104">
        <v>0</v>
      </c>
      <c r="O377" s="104">
        <v>0</v>
      </c>
      <c r="P377" s="104">
        <v>0</v>
      </c>
      <c r="Q377" s="104">
        <v>0</v>
      </c>
      <c r="R377" s="104">
        <v>0</v>
      </c>
      <c r="S377" s="104">
        <v>0</v>
      </c>
      <c r="T377" s="104">
        <v>0</v>
      </c>
      <c r="U377" s="104">
        <v>0</v>
      </c>
      <c r="V377" s="104">
        <v>0</v>
      </c>
      <c r="W377" s="104">
        <v>0</v>
      </c>
      <c r="X377" s="104">
        <v>0</v>
      </c>
      <c r="Y377" s="104">
        <v>0</v>
      </c>
      <c r="Z377" s="104">
        <v>0</v>
      </c>
      <c r="AA377" s="104">
        <v>0</v>
      </c>
      <c r="AB377" s="104">
        <v>0</v>
      </c>
      <c r="AC377" s="104">
        <v>0</v>
      </c>
      <c r="AD377" s="104">
        <v>0</v>
      </c>
      <c r="AE377" s="104">
        <v>0</v>
      </c>
      <c r="AF377" s="104">
        <v>0</v>
      </c>
      <c r="AG377" s="104">
        <v>0</v>
      </c>
      <c r="AH377" s="104">
        <v>0</v>
      </c>
      <c r="AI377" s="104">
        <v>0</v>
      </c>
      <c r="AJ377" s="104">
        <v>0</v>
      </c>
      <c r="AK377" s="104">
        <v>0</v>
      </c>
      <c r="AL377" s="104">
        <v>0</v>
      </c>
      <c r="AM377" s="104">
        <v>0</v>
      </c>
      <c r="AN377" s="104">
        <v>0</v>
      </c>
      <c r="AO377" s="104">
        <v>0</v>
      </c>
      <c r="AP377" s="104">
        <v>0</v>
      </c>
      <c r="AQ377" s="104">
        <v>0</v>
      </c>
      <c r="AR377" s="104">
        <v>0</v>
      </c>
      <c r="AS377" s="104">
        <v>0</v>
      </c>
      <c r="AT377" s="104">
        <v>0</v>
      </c>
      <c r="AU377" s="104">
        <v>0</v>
      </c>
      <c r="AV377" s="104">
        <v>0</v>
      </c>
      <c r="AW377" s="104">
        <v>0</v>
      </c>
      <c r="AX377" s="104">
        <v>0</v>
      </c>
      <c r="AY377" s="104">
        <v>0</v>
      </c>
      <c r="AZ377" s="104">
        <v>0</v>
      </c>
      <c r="BA377" s="104">
        <v>0</v>
      </c>
    </row>
    <row r="378" spans="1:53" hidden="1" x14ac:dyDescent="0.35">
      <c r="A378" t="s">
        <v>498</v>
      </c>
      <c r="B378" t="s">
        <v>151</v>
      </c>
      <c r="C378" t="s">
        <v>72</v>
      </c>
      <c r="D378" t="s">
        <v>65</v>
      </c>
      <c r="E378" t="s">
        <v>461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-360000</v>
      </c>
      <c r="S378" s="104">
        <v>-720000</v>
      </c>
      <c r="T378" s="104">
        <v>-1080000</v>
      </c>
      <c r="U378" s="104">
        <v>-1440000</v>
      </c>
      <c r="V378" s="104">
        <v>-1440000</v>
      </c>
      <c r="W378" s="104">
        <v>-1440000</v>
      </c>
      <c r="X378" s="104">
        <v>-1440000</v>
      </c>
      <c r="Y378" s="104">
        <v>-1440000</v>
      </c>
      <c r="Z378" s="104">
        <v>-1440000</v>
      </c>
      <c r="AA378" s="104">
        <v>-1440000</v>
      </c>
      <c r="AB378" s="104">
        <v>-1440000</v>
      </c>
      <c r="AC378" s="104">
        <v>-1440000</v>
      </c>
      <c r="AD378" s="104">
        <v>0</v>
      </c>
      <c r="AE378" s="104">
        <v>0</v>
      </c>
      <c r="AF378" s="104">
        <v>0</v>
      </c>
      <c r="AG378" s="104">
        <v>0</v>
      </c>
      <c r="AH378" s="104">
        <v>0</v>
      </c>
      <c r="AI378" s="104">
        <v>0</v>
      </c>
      <c r="AJ378" s="104">
        <v>0</v>
      </c>
      <c r="AK378" s="104">
        <v>0</v>
      </c>
      <c r="AL378" s="104">
        <v>0</v>
      </c>
      <c r="AM378" s="104">
        <v>0</v>
      </c>
      <c r="AN378" s="104">
        <v>0</v>
      </c>
      <c r="AO378" s="104">
        <v>0</v>
      </c>
      <c r="AP378" s="104">
        <v>-360000</v>
      </c>
      <c r="AQ378" s="104">
        <v>-360000</v>
      </c>
      <c r="AR378" s="104">
        <v>-360000</v>
      </c>
      <c r="AS378" s="104">
        <v>-360000</v>
      </c>
      <c r="AT378" s="104">
        <v>0</v>
      </c>
      <c r="AU378" s="104">
        <v>0</v>
      </c>
      <c r="AV378" s="104">
        <v>0</v>
      </c>
      <c r="AW378" s="104">
        <v>0</v>
      </c>
      <c r="AX378" s="104">
        <v>0</v>
      </c>
      <c r="AY378" s="104">
        <v>0</v>
      </c>
      <c r="AZ378" s="104">
        <v>0</v>
      </c>
      <c r="BA378" s="104">
        <v>0</v>
      </c>
    </row>
    <row r="379" spans="1:53" hidden="1" x14ac:dyDescent="0.35">
      <c r="A379" t="s">
        <v>498</v>
      </c>
      <c r="B379" t="s">
        <v>151</v>
      </c>
      <c r="C379" t="s">
        <v>72</v>
      </c>
      <c r="D379" t="s">
        <v>65</v>
      </c>
      <c r="E379" t="s">
        <v>462</v>
      </c>
      <c r="F379" s="104">
        <v>993714129.54342234</v>
      </c>
      <c r="G379" s="104">
        <v>3171717701.1739802</v>
      </c>
      <c r="H379" s="104">
        <v>4664290736.9899244</v>
      </c>
      <c r="I379" s="104">
        <v>6584433098.7536659</v>
      </c>
      <c r="J379" s="104">
        <v>8037513805.333292</v>
      </c>
      <c r="K379" s="104">
        <v>9853864688.1672306</v>
      </c>
      <c r="L379" s="104">
        <v>11967809331.251055</v>
      </c>
      <c r="M379" s="104">
        <v>13714376019.127167</v>
      </c>
      <c r="N379" s="104">
        <v>15736876541.683186</v>
      </c>
      <c r="O379" s="104">
        <v>17529950011.489452</v>
      </c>
      <c r="P379" s="104">
        <v>19233533158.143532</v>
      </c>
      <c r="Q379" s="104">
        <v>21010527836.936127</v>
      </c>
      <c r="R379" s="104">
        <v>2004047724.8799999</v>
      </c>
      <c r="S379" s="104">
        <v>4934498339.1199999</v>
      </c>
      <c r="T379" s="104">
        <v>5223956431.628664</v>
      </c>
      <c r="U379" s="104">
        <v>8546277991.0986643</v>
      </c>
      <c r="V379" s="104">
        <v>11073504585.098663</v>
      </c>
      <c r="W379" s="104">
        <v>11073504585.098663</v>
      </c>
      <c r="X379" s="104">
        <v>11073504585.098663</v>
      </c>
      <c r="Y379" s="104">
        <v>11073504585.098663</v>
      </c>
      <c r="Z379" s="104">
        <v>11073504585.098663</v>
      </c>
      <c r="AA379" s="104">
        <v>11073504585.098663</v>
      </c>
      <c r="AB379" s="104">
        <v>11073504585.098663</v>
      </c>
      <c r="AC379" s="104">
        <v>11073504585.098663</v>
      </c>
      <c r="AD379" s="104">
        <v>993714129.54342234</v>
      </c>
      <c r="AE379" s="104">
        <v>2178003571.630558</v>
      </c>
      <c r="AF379" s="104">
        <v>1492573035.8159442</v>
      </c>
      <c r="AG379" s="104">
        <v>1920142361.7637417</v>
      </c>
      <c r="AH379" s="104">
        <v>1453080706.5796261</v>
      </c>
      <c r="AI379" s="104">
        <v>1816350882.8339384</v>
      </c>
      <c r="AJ379" s="104">
        <v>2113944643.0838237</v>
      </c>
      <c r="AK379" s="104">
        <v>1746566687.8761129</v>
      </c>
      <c r="AL379" s="104">
        <v>2022500522.5560184</v>
      </c>
      <c r="AM379" s="104">
        <v>1793073469.8062661</v>
      </c>
      <c r="AN379" s="104">
        <v>1703583146.6540799</v>
      </c>
      <c r="AO379" s="104">
        <v>1776994678.792594</v>
      </c>
      <c r="AP379" s="104">
        <v>2004047724.8799999</v>
      </c>
      <c r="AQ379" s="104">
        <v>2930450614.2399998</v>
      </c>
      <c r="AR379" s="104">
        <v>289458092.50866389</v>
      </c>
      <c r="AS379" s="104">
        <v>3322321559.4700003</v>
      </c>
      <c r="AT379" s="104">
        <v>2527226594</v>
      </c>
      <c r="AU379" s="104">
        <v>0</v>
      </c>
      <c r="AV379" s="104">
        <v>0</v>
      </c>
      <c r="AW379" s="104">
        <v>0</v>
      </c>
      <c r="AX379" s="104">
        <v>0</v>
      </c>
      <c r="AY379" s="104">
        <v>0</v>
      </c>
      <c r="AZ379" s="104">
        <v>0</v>
      </c>
      <c r="BA379" s="104">
        <v>0</v>
      </c>
    </row>
    <row r="380" spans="1:53" hidden="1" x14ac:dyDescent="0.35">
      <c r="A380" t="s">
        <v>498</v>
      </c>
      <c r="B380" t="s">
        <v>151</v>
      </c>
      <c r="C380" t="s">
        <v>72</v>
      </c>
      <c r="D380" t="s">
        <v>65</v>
      </c>
      <c r="E380" t="s">
        <v>463</v>
      </c>
      <c r="F380" s="104">
        <v>264406210.96026927</v>
      </c>
      <c r="G380" s="104">
        <v>843926673.34653473</v>
      </c>
      <c r="H380" s="104">
        <v>1241068637.2661645</v>
      </c>
      <c r="I380" s="104">
        <v>1751977711.9026732</v>
      </c>
      <c r="J380" s="104">
        <v>2138611606.3233132</v>
      </c>
      <c r="K380" s="104">
        <v>2621903974.2451844</v>
      </c>
      <c r="L380" s="104">
        <v>3184379717.1576519</v>
      </c>
      <c r="M380" s="104">
        <v>3649103993.8899684</v>
      </c>
      <c r="N380" s="104">
        <v>4187248399.746315</v>
      </c>
      <c r="O380" s="104">
        <v>4664347142.7647829</v>
      </c>
      <c r="P380" s="104">
        <v>5117634412.6856995</v>
      </c>
      <c r="Q380" s="104">
        <v>5590454931.1299629</v>
      </c>
      <c r="R380" s="104">
        <v>532130449</v>
      </c>
      <c r="S380" s="104">
        <v>1683983497</v>
      </c>
      <c r="T380" s="104">
        <v>-90736238.128890514</v>
      </c>
      <c r="U380" s="104">
        <v>230672621.87110949</v>
      </c>
      <c r="V380" s="104">
        <v>533426148.87110949</v>
      </c>
      <c r="W380" s="104">
        <v>533426148.87110949</v>
      </c>
      <c r="X380" s="104">
        <v>533426148.87110949</v>
      </c>
      <c r="Y380" s="104">
        <v>533426148.87110949</v>
      </c>
      <c r="Z380" s="104">
        <v>533426148.87110949</v>
      </c>
      <c r="AA380" s="104">
        <v>533426148.87110949</v>
      </c>
      <c r="AB380" s="104">
        <v>533426148.87110949</v>
      </c>
      <c r="AC380" s="104">
        <v>533426148.87110949</v>
      </c>
      <c r="AD380" s="104">
        <v>264406210.96026927</v>
      </c>
      <c r="AE380" s="104">
        <v>579520462.3862654</v>
      </c>
      <c r="AF380" s="104">
        <v>397141963.91962975</v>
      </c>
      <c r="AG380" s="104">
        <v>510909074.6365087</v>
      </c>
      <c r="AH380" s="104">
        <v>386633894.42063999</v>
      </c>
      <c r="AI380" s="104">
        <v>483292367.92187119</v>
      </c>
      <c r="AJ380" s="104">
        <v>562475742.91246772</v>
      </c>
      <c r="AK380" s="104">
        <v>464724276.73231643</v>
      </c>
      <c r="AL380" s="104">
        <v>538144405.85634649</v>
      </c>
      <c r="AM380" s="104">
        <v>477098743.01846772</v>
      </c>
      <c r="AN380" s="104">
        <v>453287269.92091662</v>
      </c>
      <c r="AO380" s="104">
        <v>472820518.4442631</v>
      </c>
      <c r="AP380" s="104">
        <v>532130449</v>
      </c>
      <c r="AQ380" s="104">
        <v>1151853048</v>
      </c>
      <c r="AR380" s="104">
        <v>-1774719735.1288905</v>
      </c>
      <c r="AS380" s="104">
        <v>321408860</v>
      </c>
      <c r="AT380" s="104">
        <v>302753527</v>
      </c>
      <c r="AU380" s="104">
        <v>0</v>
      </c>
      <c r="AV380" s="104">
        <v>0</v>
      </c>
      <c r="AW380" s="104">
        <v>0</v>
      </c>
      <c r="AX380" s="104">
        <v>0</v>
      </c>
      <c r="AY380" s="104">
        <v>0</v>
      </c>
      <c r="AZ380" s="104">
        <v>0</v>
      </c>
      <c r="BA380" s="104">
        <v>0</v>
      </c>
    </row>
    <row r="381" spans="1:53" hidden="1" x14ac:dyDescent="0.35">
      <c r="A381" t="s">
        <v>498</v>
      </c>
      <c r="B381" t="s">
        <v>151</v>
      </c>
      <c r="C381" t="s">
        <v>72</v>
      </c>
      <c r="D381" t="s">
        <v>65</v>
      </c>
      <c r="E381" t="s">
        <v>464</v>
      </c>
      <c r="F381" s="104">
        <v>53309343.600143187</v>
      </c>
      <c r="G381" s="104">
        <v>170151740.53349477</v>
      </c>
      <c r="H381" s="104">
        <v>250223147.84173119</v>
      </c>
      <c r="I381" s="104">
        <v>353232178.18679166</v>
      </c>
      <c r="J381" s="104">
        <v>431184957.92776567</v>
      </c>
      <c r="K381" s="104">
        <v>528625932.58302915</v>
      </c>
      <c r="L381" s="104">
        <v>642031788.43174911</v>
      </c>
      <c r="M381" s="104">
        <v>735729081.16052604</v>
      </c>
      <c r="N381" s="104">
        <v>844229274.60946763</v>
      </c>
      <c r="O381" s="104">
        <v>940421496.15523791</v>
      </c>
      <c r="P381" s="104">
        <v>1031812869.8072586</v>
      </c>
      <c r="Q381" s="104">
        <v>1127142519.5435524</v>
      </c>
      <c r="R381" s="104">
        <v>107479203</v>
      </c>
      <c r="S381" s="104">
        <v>214778737</v>
      </c>
      <c r="T381" s="104">
        <v>4793638.1474072039</v>
      </c>
      <c r="U381" s="104">
        <v>78054775.147407204</v>
      </c>
      <c r="V381" s="104">
        <v>55102796.147407204</v>
      </c>
      <c r="W381" s="104">
        <v>55102796.147407204</v>
      </c>
      <c r="X381" s="104">
        <v>55102796.147407204</v>
      </c>
      <c r="Y381" s="104">
        <v>55102796.147407204</v>
      </c>
      <c r="Z381" s="104">
        <v>55102796.147407204</v>
      </c>
      <c r="AA381" s="104">
        <v>55102796.147407204</v>
      </c>
      <c r="AB381" s="104">
        <v>55102796.147407204</v>
      </c>
      <c r="AC381" s="104">
        <v>55102796.147407204</v>
      </c>
      <c r="AD381" s="104">
        <v>53309343.600143187</v>
      </c>
      <c r="AE381" s="104">
        <v>116842396.93335158</v>
      </c>
      <c r="AF381" s="104">
        <v>80071407.308236435</v>
      </c>
      <c r="AG381" s="104">
        <v>103009030.34506048</v>
      </c>
      <c r="AH381" s="104">
        <v>77952779.740974024</v>
      </c>
      <c r="AI381" s="104">
        <v>97440974.655263498</v>
      </c>
      <c r="AJ381" s="104">
        <v>113405855.84871998</v>
      </c>
      <c r="AK381" s="104">
        <v>93697292.728776887</v>
      </c>
      <c r="AL381" s="104">
        <v>108500193.4489416</v>
      </c>
      <c r="AM381" s="104">
        <v>96192221.545770332</v>
      </c>
      <c r="AN381" s="104">
        <v>91391373.652020752</v>
      </c>
      <c r="AO381" s="104">
        <v>95329649.736293748</v>
      </c>
      <c r="AP381" s="104">
        <v>107479203</v>
      </c>
      <c r="AQ381" s="104">
        <v>107299534</v>
      </c>
      <c r="AR381" s="104">
        <v>-209985098.8525928</v>
      </c>
      <c r="AS381" s="104">
        <v>73261137</v>
      </c>
      <c r="AT381" s="104">
        <v>-22951979</v>
      </c>
      <c r="AU381" s="104">
        <v>0</v>
      </c>
      <c r="AV381" s="104">
        <v>0</v>
      </c>
      <c r="AW381" s="104">
        <v>0</v>
      </c>
      <c r="AX381" s="104">
        <v>0</v>
      </c>
      <c r="AY381" s="104">
        <v>0</v>
      </c>
      <c r="AZ381" s="104">
        <v>0</v>
      </c>
      <c r="BA381" s="104">
        <v>0</v>
      </c>
    </row>
    <row r="382" spans="1:53" hidden="1" x14ac:dyDescent="0.35">
      <c r="A382" t="s">
        <v>498</v>
      </c>
      <c r="B382" t="s">
        <v>151</v>
      </c>
      <c r="C382" t="s">
        <v>72</v>
      </c>
      <c r="D382" t="s">
        <v>65</v>
      </c>
      <c r="E382" t="s">
        <v>465</v>
      </c>
      <c r="F382" s="104">
        <v>0</v>
      </c>
      <c r="G382" s="104">
        <v>0</v>
      </c>
      <c r="H382" s="104">
        <v>0</v>
      </c>
      <c r="I382" s="104">
        <v>0</v>
      </c>
      <c r="J382" s="104">
        <v>0</v>
      </c>
      <c r="K382" s="104">
        <v>0</v>
      </c>
      <c r="L382" s="104">
        <v>0</v>
      </c>
      <c r="M382" s="104">
        <v>0</v>
      </c>
      <c r="N382" s="104">
        <v>0</v>
      </c>
      <c r="O382" s="104">
        <v>0</v>
      </c>
      <c r="P382" s="104">
        <v>0</v>
      </c>
      <c r="Q382" s="104">
        <v>0</v>
      </c>
      <c r="R382" s="104">
        <v>0</v>
      </c>
      <c r="S382" s="104">
        <v>0</v>
      </c>
      <c r="T382" s="104">
        <v>0</v>
      </c>
      <c r="U382" s="104">
        <v>0</v>
      </c>
      <c r="V382" s="104">
        <v>0</v>
      </c>
      <c r="W382" s="104">
        <v>0</v>
      </c>
      <c r="X382" s="104">
        <v>0</v>
      </c>
      <c r="Y382" s="104">
        <v>0</v>
      </c>
      <c r="Z382" s="104">
        <v>0</v>
      </c>
      <c r="AA382" s="104">
        <v>0</v>
      </c>
      <c r="AB382" s="104">
        <v>0</v>
      </c>
      <c r="AC382" s="104">
        <v>0</v>
      </c>
      <c r="AD382" s="104">
        <v>0</v>
      </c>
      <c r="AE382" s="104">
        <v>0</v>
      </c>
      <c r="AF382" s="104">
        <v>0</v>
      </c>
      <c r="AG382" s="104">
        <v>0</v>
      </c>
      <c r="AH382" s="104">
        <v>0</v>
      </c>
      <c r="AI382" s="104">
        <v>0</v>
      </c>
      <c r="AJ382" s="104">
        <v>0</v>
      </c>
      <c r="AK382" s="104">
        <v>0</v>
      </c>
      <c r="AL382" s="104">
        <v>0</v>
      </c>
      <c r="AM382" s="104">
        <v>0</v>
      </c>
      <c r="AN382" s="104">
        <v>0</v>
      </c>
      <c r="AO382" s="104">
        <v>0</v>
      </c>
      <c r="AP382" s="104">
        <v>0</v>
      </c>
      <c r="AQ382" s="104">
        <v>0</v>
      </c>
      <c r="AR382" s="104">
        <v>0</v>
      </c>
      <c r="AS382" s="104">
        <v>0</v>
      </c>
      <c r="AT382" s="104">
        <v>0</v>
      </c>
      <c r="AU382" s="104">
        <v>0</v>
      </c>
      <c r="AV382" s="104">
        <v>0</v>
      </c>
      <c r="AW382" s="104">
        <v>0</v>
      </c>
      <c r="AX382" s="104">
        <v>0</v>
      </c>
      <c r="AY382" s="104">
        <v>0</v>
      </c>
      <c r="AZ382" s="104">
        <v>0</v>
      </c>
      <c r="BA382" s="104">
        <v>0</v>
      </c>
    </row>
    <row r="383" spans="1:53" hidden="1" x14ac:dyDescent="0.35">
      <c r="A383" t="s">
        <v>498</v>
      </c>
      <c r="B383" t="s">
        <v>151</v>
      </c>
      <c r="C383" t="s">
        <v>72</v>
      </c>
      <c r="D383" t="s">
        <v>65</v>
      </c>
      <c r="E383" t="s">
        <v>466</v>
      </c>
      <c r="F383" s="104">
        <v>514718410.20990568</v>
      </c>
      <c r="G383" s="104">
        <v>1642868350.4107814</v>
      </c>
      <c r="H383" s="104">
        <v>2415982868.235281</v>
      </c>
      <c r="I383" s="104">
        <v>3410567321.0877647</v>
      </c>
      <c r="J383" s="104">
        <v>4163225826.1459532</v>
      </c>
      <c r="K383" s="104">
        <v>5104048957.2663717</v>
      </c>
      <c r="L383" s="104">
        <v>6199018016.8889723</v>
      </c>
      <c r="M383" s="104">
        <v>7103694726.39921</v>
      </c>
      <c r="N383" s="104">
        <v>8151298078.9821606</v>
      </c>
      <c r="O383" s="104">
        <v>9080064107.6913376</v>
      </c>
      <c r="P383" s="104">
        <v>9962476446.2469597</v>
      </c>
      <c r="Q383" s="104">
        <v>10882914073.957695</v>
      </c>
      <c r="R383" s="104">
        <v>1037745370</v>
      </c>
      <c r="S383" s="104">
        <v>2059767688</v>
      </c>
      <c r="T383" s="104">
        <v>3065824161.1589961</v>
      </c>
      <c r="U383" s="104">
        <v>4135104467.1589961</v>
      </c>
      <c r="V383" s="104">
        <v>6093224126.1589966</v>
      </c>
      <c r="W383" s="104">
        <v>6093224126.1589966</v>
      </c>
      <c r="X383" s="104">
        <v>6093224126.1589966</v>
      </c>
      <c r="Y383" s="104">
        <v>6093224126.1589966</v>
      </c>
      <c r="Z383" s="104">
        <v>6093224126.1589966</v>
      </c>
      <c r="AA383" s="104">
        <v>6093224126.1589966</v>
      </c>
      <c r="AB383" s="104">
        <v>6093224126.1589966</v>
      </c>
      <c r="AC383" s="104">
        <v>6093224126.1589966</v>
      </c>
      <c r="AD383" s="104">
        <v>514718410.20990568</v>
      </c>
      <c r="AE383" s="104">
        <v>1128149940.2008758</v>
      </c>
      <c r="AF383" s="104">
        <v>773114517.82449973</v>
      </c>
      <c r="AG383" s="104">
        <v>994584452.85248375</v>
      </c>
      <c r="AH383" s="104">
        <v>752658505.05818868</v>
      </c>
      <c r="AI383" s="104">
        <v>940823131.12041819</v>
      </c>
      <c r="AJ383" s="104">
        <v>1094969059.6226006</v>
      </c>
      <c r="AK383" s="104">
        <v>904676709.51023781</v>
      </c>
      <c r="AL383" s="104">
        <v>1047603352.5829502</v>
      </c>
      <c r="AM383" s="104">
        <v>928766028.70917654</v>
      </c>
      <c r="AN383" s="104">
        <v>882412338.55562305</v>
      </c>
      <c r="AO383" s="104">
        <v>920437627.71073532</v>
      </c>
      <c r="AP383" s="104">
        <v>1037745370</v>
      </c>
      <c r="AQ383" s="104">
        <v>1022022318</v>
      </c>
      <c r="AR383" s="104">
        <v>1006056473.158996</v>
      </c>
      <c r="AS383" s="104">
        <v>1069280306</v>
      </c>
      <c r="AT383" s="104">
        <v>1958119659</v>
      </c>
      <c r="AU383" s="104">
        <v>0</v>
      </c>
      <c r="AV383" s="104">
        <v>0</v>
      </c>
      <c r="AW383" s="104">
        <v>0</v>
      </c>
      <c r="AX383" s="104">
        <v>0</v>
      </c>
      <c r="AY383" s="104">
        <v>0</v>
      </c>
      <c r="AZ383" s="104">
        <v>0</v>
      </c>
      <c r="BA383" s="104">
        <v>0</v>
      </c>
    </row>
    <row r="384" spans="1:53" hidden="1" x14ac:dyDescent="0.35">
      <c r="A384" t="s">
        <v>498</v>
      </c>
      <c r="B384" t="s">
        <v>151</v>
      </c>
      <c r="C384" t="s">
        <v>72</v>
      </c>
      <c r="D384" t="s">
        <v>65</v>
      </c>
      <c r="E384" t="s">
        <v>467</v>
      </c>
      <c r="F384" s="104">
        <v>19437570.529072449</v>
      </c>
      <c r="G384" s="104">
        <v>62040464.839926414</v>
      </c>
      <c r="H384" s="104">
        <v>91235977.705174908</v>
      </c>
      <c r="I384" s="104">
        <v>128794971.25575578</v>
      </c>
      <c r="J384" s="104">
        <v>157217993.40957505</v>
      </c>
      <c r="K384" s="104">
        <v>192746771.0942089</v>
      </c>
      <c r="L384" s="104">
        <v>234096639.10240167</v>
      </c>
      <c r="M384" s="104">
        <v>268260401.26498541</v>
      </c>
      <c r="N384" s="104">
        <v>307821574.22559458</v>
      </c>
      <c r="O384" s="104">
        <v>342895033.48010039</v>
      </c>
      <c r="P384" s="104">
        <v>376218014.99032849</v>
      </c>
      <c r="Q384" s="104">
        <v>410976964.64387488</v>
      </c>
      <c r="R384" s="104">
        <v>39188901</v>
      </c>
      <c r="S384" s="104">
        <v>80641885</v>
      </c>
      <c r="T384" s="104">
        <v>-16428141.045535818</v>
      </c>
      <c r="U384" s="104">
        <v>6464318.9544641823</v>
      </c>
      <c r="V384" s="104">
        <v>29356778.954464182</v>
      </c>
      <c r="W384" s="104">
        <v>29356778.954464182</v>
      </c>
      <c r="X384" s="104">
        <v>29356778.954464182</v>
      </c>
      <c r="Y384" s="104">
        <v>29356778.954464182</v>
      </c>
      <c r="Z384" s="104">
        <v>29356778.954464182</v>
      </c>
      <c r="AA384" s="104">
        <v>29356778.954464182</v>
      </c>
      <c r="AB384" s="104">
        <v>29356778.954464182</v>
      </c>
      <c r="AC384" s="104">
        <v>29356778.954464182</v>
      </c>
      <c r="AD384" s="104">
        <v>19437570.529072449</v>
      </c>
      <c r="AE384" s="104">
        <v>42602894.310853966</v>
      </c>
      <c r="AF384" s="104">
        <v>29195512.86524849</v>
      </c>
      <c r="AG384" s="104">
        <v>37558993.550580867</v>
      </c>
      <c r="AH384" s="104">
        <v>28423022.153819252</v>
      </c>
      <c r="AI384" s="104">
        <v>35528777.684633836</v>
      </c>
      <c r="AJ384" s="104">
        <v>41349868.008192793</v>
      </c>
      <c r="AK384" s="104">
        <v>34163762.162583746</v>
      </c>
      <c r="AL384" s="104">
        <v>39561172.960609145</v>
      </c>
      <c r="AM384" s="104">
        <v>35073459.254505828</v>
      </c>
      <c r="AN384" s="104">
        <v>33322981.510228075</v>
      </c>
      <c r="AO384" s="104">
        <v>34758949.653546385</v>
      </c>
      <c r="AP384" s="104">
        <v>39188901</v>
      </c>
      <c r="AQ384" s="104">
        <v>41452984</v>
      </c>
      <c r="AR384" s="104">
        <v>-97070026.045535818</v>
      </c>
      <c r="AS384" s="104">
        <v>22892460</v>
      </c>
      <c r="AT384" s="104">
        <v>22892460</v>
      </c>
      <c r="AU384" s="104">
        <v>0</v>
      </c>
      <c r="AV384" s="104">
        <v>0</v>
      </c>
      <c r="AW384" s="104">
        <v>0</v>
      </c>
      <c r="AX384" s="104">
        <v>0</v>
      </c>
      <c r="AY384" s="104">
        <v>0</v>
      </c>
      <c r="AZ384" s="104">
        <v>0</v>
      </c>
      <c r="BA384" s="104">
        <v>0</v>
      </c>
    </row>
    <row r="385" spans="1:53" hidden="1" x14ac:dyDescent="0.35">
      <c r="A385" t="s">
        <v>498</v>
      </c>
      <c r="B385" t="s">
        <v>151</v>
      </c>
      <c r="C385" t="s">
        <v>72</v>
      </c>
      <c r="D385" t="s">
        <v>65</v>
      </c>
      <c r="E385" t="s">
        <v>468</v>
      </c>
      <c r="F385" s="104">
        <v>27936141.3528766</v>
      </c>
      <c r="G385" s="104">
        <v>89166040.20929879</v>
      </c>
      <c r="H385" s="104">
        <v>131126529.71869582</v>
      </c>
      <c r="I385" s="104">
        <v>185107213.74149883</v>
      </c>
      <c r="J385" s="104">
        <v>225957461.12079045</v>
      </c>
      <c r="K385" s="104">
        <v>277020270.33392423</v>
      </c>
      <c r="L385" s="104">
        <v>336449289.81307757</v>
      </c>
      <c r="M385" s="104">
        <v>385550266.06381381</v>
      </c>
      <c r="N385" s="104">
        <v>442408530.23114723</v>
      </c>
      <c r="O385" s="104">
        <v>492816944.90430492</v>
      </c>
      <c r="P385" s="104">
        <v>540709531.08819401</v>
      </c>
      <c r="Q385" s="104">
        <v>590665925.03910661</v>
      </c>
      <c r="R385" s="104">
        <v>55965226.07</v>
      </c>
      <c r="S385" s="104">
        <v>100482962.69</v>
      </c>
      <c r="T385" s="104">
        <v>125051700.26891395</v>
      </c>
      <c r="U385" s="104">
        <v>175923548.52891394</v>
      </c>
      <c r="V385" s="104">
        <v>189466874.52891394</v>
      </c>
      <c r="W385" s="104">
        <v>189466874.52891394</v>
      </c>
      <c r="X385" s="104">
        <v>189466874.52891394</v>
      </c>
      <c r="Y385" s="104">
        <v>189466874.52891394</v>
      </c>
      <c r="Z385" s="104">
        <v>189466874.52891394</v>
      </c>
      <c r="AA385" s="104">
        <v>189466874.52891394</v>
      </c>
      <c r="AB385" s="104">
        <v>189466874.52891394</v>
      </c>
      <c r="AC385" s="104">
        <v>189466874.52891394</v>
      </c>
      <c r="AD385" s="104">
        <v>27936141.3528766</v>
      </c>
      <c r="AE385" s="104">
        <v>61229898.856422186</v>
      </c>
      <c r="AF385" s="104">
        <v>41960489.509397022</v>
      </c>
      <c r="AG385" s="104">
        <v>53980684.022802994</v>
      </c>
      <c r="AH385" s="104">
        <v>40850247.379291616</v>
      </c>
      <c r="AI385" s="104">
        <v>51062809.213133805</v>
      </c>
      <c r="AJ385" s="104">
        <v>59429019.479153357</v>
      </c>
      <c r="AK385" s="104">
        <v>49100976.250736222</v>
      </c>
      <c r="AL385" s="104">
        <v>56858264.167333446</v>
      </c>
      <c r="AM385" s="104">
        <v>50408414.673157677</v>
      </c>
      <c r="AN385" s="104">
        <v>47892586.183889084</v>
      </c>
      <c r="AO385" s="104">
        <v>49956393.950912654</v>
      </c>
      <c r="AP385" s="104">
        <v>55965226.07</v>
      </c>
      <c r="AQ385" s="104">
        <v>44517736.620000005</v>
      </c>
      <c r="AR385" s="104">
        <v>24568737.578913957</v>
      </c>
      <c r="AS385" s="104">
        <v>50871848.259999998</v>
      </c>
      <c r="AT385" s="104">
        <v>13543326</v>
      </c>
      <c r="AU385" s="104">
        <v>0</v>
      </c>
      <c r="AV385" s="104">
        <v>0</v>
      </c>
      <c r="AW385" s="104">
        <v>0</v>
      </c>
      <c r="AX385" s="104">
        <v>0</v>
      </c>
      <c r="AY385" s="104">
        <v>0</v>
      </c>
      <c r="AZ385" s="104">
        <v>0</v>
      </c>
      <c r="BA385" s="104">
        <v>0</v>
      </c>
    </row>
    <row r="386" spans="1:53" hidden="1" x14ac:dyDescent="0.35">
      <c r="A386" t="s">
        <v>498</v>
      </c>
      <c r="B386" t="s">
        <v>151</v>
      </c>
      <c r="C386" t="s">
        <v>72</v>
      </c>
      <c r="D386" t="s">
        <v>65</v>
      </c>
      <c r="E386" t="s">
        <v>469</v>
      </c>
      <c r="F386" s="104">
        <v>0</v>
      </c>
      <c r="G386" s="104">
        <v>0</v>
      </c>
      <c r="H386" s="104">
        <v>0</v>
      </c>
      <c r="I386" s="104">
        <v>0</v>
      </c>
      <c r="J386" s="104">
        <v>0</v>
      </c>
      <c r="K386" s="104">
        <v>0</v>
      </c>
      <c r="L386" s="104">
        <v>0</v>
      </c>
      <c r="M386" s="104">
        <v>0</v>
      </c>
      <c r="N386" s="104">
        <v>0</v>
      </c>
      <c r="O386" s="104">
        <v>0</v>
      </c>
      <c r="P386" s="104">
        <v>0</v>
      </c>
      <c r="Q386" s="104">
        <v>0</v>
      </c>
      <c r="R386" s="104">
        <v>0</v>
      </c>
      <c r="S386" s="104">
        <v>0</v>
      </c>
      <c r="T386" s="104">
        <v>0</v>
      </c>
      <c r="U386" s="104">
        <v>0</v>
      </c>
      <c r="V386" s="104">
        <v>0</v>
      </c>
      <c r="W386" s="104">
        <v>0</v>
      </c>
      <c r="X386" s="104">
        <v>0</v>
      </c>
      <c r="Y386" s="104">
        <v>0</v>
      </c>
      <c r="Z386" s="104">
        <v>0</v>
      </c>
      <c r="AA386" s="104">
        <v>0</v>
      </c>
      <c r="AB386" s="104">
        <v>0</v>
      </c>
      <c r="AC386" s="104">
        <v>0</v>
      </c>
      <c r="AD386" s="104">
        <v>0</v>
      </c>
      <c r="AE386" s="104">
        <v>0</v>
      </c>
      <c r="AF386" s="104">
        <v>0</v>
      </c>
      <c r="AG386" s="104">
        <v>0</v>
      </c>
      <c r="AH386" s="104">
        <v>0</v>
      </c>
      <c r="AI386" s="104">
        <v>0</v>
      </c>
      <c r="AJ386" s="104">
        <v>0</v>
      </c>
      <c r="AK386" s="104">
        <v>0</v>
      </c>
      <c r="AL386" s="104">
        <v>0</v>
      </c>
      <c r="AM386" s="104">
        <v>0</v>
      </c>
      <c r="AN386" s="104">
        <v>0</v>
      </c>
      <c r="AO386" s="104">
        <v>0</v>
      </c>
      <c r="AP386" s="104">
        <v>0</v>
      </c>
      <c r="AQ386" s="104">
        <v>0</v>
      </c>
      <c r="AR386" s="104">
        <v>0</v>
      </c>
      <c r="AS386" s="104">
        <v>0</v>
      </c>
      <c r="AT386" s="104">
        <v>0</v>
      </c>
      <c r="AU386" s="104">
        <v>0</v>
      </c>
      <c r="AV386" s="104">
        <v>0</v>
      </c>
      <c r="AW386" s="104">
        <v>0</v>
      </c>
      <c r="AX386" s="104">
        <v>0</v>
      </c>
      <c r="AY386" s="104">
        <v>0</v>
      </c>
      <c r="AZ386" s="104">
        <v>0</v>
      </c>
      <c r="BA386" s="104">
        <v>0</v>
      </c>
    </row>
    <row r="387" spans="1:53" hidden="1" x14ac:dyDescent="0.35">
      <c r="A387" t="s">
        <v>498</v>
      </c>
      <c r="B387" t="s">
        <v>151</v>
      </c>
      <c r="C387" t="s">
        <v>72</v>
      </c>
      <c r="D387" t="s">
        <v>65</v>
      </c>
      <c r="E387" t="s">
        <v>470</v>
      </c>
      <c r="F387" s="104">
        <v>32570942.530142672</v>
      </c>
      <c r="G387" s="104">
        <v>103959309.7204318</v>
      </c>
      <c r="H387" s="104">
        <v>152881337.82316029</v>
      </c>
      <c r="I387" s="104">
        <v>215817794.75311723</v>
      </c>
      <c r="J387" s="104">
        <v>263445383.79364926</v>
      </c>
      <c r="K387" s="104">
        <v>322979870.0815118</v>
      </c>
      <c r="L387" s="104">
        <v>392268579.41426712</v>
      </c>
      <c r="M387" s="104">
        <v>449515750.93432218</v>
      </c>
      <c r="N387" s="104">
        <v>515807198.67455184</v>
      </c>
      <c r="O387" s="104">
        <v>574578721.79279232</v>
      </c>
      <c r="P387" s="104">
        <v>630417022.88496268</v>
      </c>
      <c r="Q387" s="104">
        <v>688661531.88265204</v>
      </c>
      <c r="R387" s="104">
        <v>65114643</v>
      </c>
      <c r="S387" s="104">
        <v>125814171</v>
      </c>
      <c r="T387" s="104">
        <v>82052640.871918738</v>
      </c>
      <c r="U387" s="104">
        <v>123206025.87191874</v>
      </c>
      <c r="V387" s="104">
        <v>202351322.87191874</v>
      </c>
      <c r="W387" s="104">
        <v>202351322.87191874</v>
      </c>
      <c r="X387" s="104">
        <v>202351322.87191874</v>
      </c>
      <c r="Y387" s="104">
        <v>202351322.87191874</v>
      </c>
      <c r="Z387" s="104">
        <v>202351322.87191874</v>
      </c>
      <c r="AA387" s="104">
        <v>202351322.87191874</v>
      </c>
      <c r="AB387" s="104">
        <v>202351322.87191874</v>
      </c>
      <c r="AC387" s="104">
        <v>202351322.87191874</v>
      </c>
      <c r="AD387" s="104">
        <v>32570942.530142672</v>
      </c>
      <c r="AE387" s="104">
        <v>71388367.19028914</v>
      </c>
      <c r="AF387" s="104">
        <v>48922028.102728501</v>
      </c>
      <c r="AG387" s="104">
        <v>62936456.929956943</v>
      </c>
      <c r="AH387" s="104">
        <v>47627589.040532008</v>
      </c>
      <c r="AI387" s="104">
        <v>59534486.287862517</v>
      </c>
      <c r="AJ387" s="104">
        <v>69288709.332755342</v>
      </c>
      <c r="AK387" s="104">
        <v>57247171.520055056</v>
      </c>
      <c r="AL387" s="104">
        <v>66291447.740229674</v>
      </c>
      <c r="AM387" s="104">
        <v>58771523.118240416</v>
      </c>
      <c r="AN387" s="104">
        <v>55838301.09217041</v>
      </c>
      <c r="AO387" s="104">
        <v>58244508.997689366</v>
      </c>
      <c r="AP387" s="104">
        <v>65114643</v>
      </c>
      <c r="AQ387" s="104">
        <v>60699528</v>
      </c>
      <c r="AR387" s="104">
        <v>-43761530.128081262</v>
      </c>
      <c r="AS387" s="104">
        <v>41153385</v>
      </c>
      <c r="AT387" s="104">
        <v>79145297</v>
      </c>
      <c r="AU387" s="104">
        <v>0</v>
      </c>
      <c r="AV387" s="104">
        <v>0</v>
      </c>
      <c r="AW387" s="104">
        <v>0</v>
      </c>
      <c r="AX387" s="104">
        <v>0</v>
      </c>
      <c r="AY387" s="104">
        <v>0</v>
      </c>
      <c r="AZ387" s="104">
        <v>0</v>
      </c>
      <c r="BA387" s="104">
        <v>0</v>
      </c>
    </row>
    <row r="388" spans="1:53" hidden="1" x14ac:dyDescent="0.35">
      <c r="A388" t="s">
        <v>498</v>
      </c>
      <c r="B388" t="s">
        <v>151</v>
      </c>
      <c r="C388" t="s">
        <v>72</v>
      </c>
      <c r="D388" t="s">
        <v>65</v>
      </c>
      <c r="E388" t="s">
        <v>471</v>
      </c>
      <c r="F388" s="104">
        <v>0</v>
      </c>
      <c r="G388" s="104">
        <v>0</v>
      </c>
      <c r="H388" s="104">
        <v>0</v>
      </c>
      <c r="I388" s="104">
        <v>0</v>
      </c>
      <c r="J388" s="104">
        <v>0</v>
      </c>
      <c r="K388" s="104">
        <v>0</v>
      </c>
      <c r="L388" s="104">
        <v>0</v>
      </c>
      <c r="M388" s="104">
        <v>0</v>
      </c>
      <c r="N388" s="104">
        <v>0</v>
      </c>
      <c r="O388" s="104">
        <v>0</v>
      </c>
      <c r="P388" s="104">
        <v>0</v>
      </c>
      <c r="Q388" s="104">
        <v>0</v>
      </c>
      <c r="R388" s="104">
        <v>0</v>
      </c>
      <c r="S388" s="104">
        <v>0</v>
      </c>
      <c r="T388" s="104">
        <v>0</v>
      </c>
      <c r="U388" s="104">
        <v>0</v>
      </c>
      <c r="V388" s="104">
        <v>0</v>
      </c>
      <c r="W388" s="104">
        <v>0</v>
      </c>
      <c r="X388" s="104">
        <v>0</v>
      </c>
      <c r="Y388" s="104">
        <v>0</v>
      </c>
      <c r="Z388" s="104">
        <v>0</v>
      </c>
      <c r="AA388" s="104">
        <v>0</v>
      </c>
      <c r="AB388" s="104">
        <v>0</v>
      </c>
      <c r="AC388" s="104">
        <v>0</v>
      </c>
      <c r="AD388" s="104">
        <v>0</v>
      </c>
      <c r="AE388" s="104">
        <v>0</v>
      </c>
      <c r="AF388" s="104">
        <v>0</v>
      </c>
      <c r="AG388" s="104">
        <v>0</v>
      </c>
      <c r="AH388" s="104">
        <v>0</v>
      </c>
      <c r="AI388" s="104">
        <v>0</v>
      </c>
      <c r="AJ388" s="104">
        <v>0</v>
      </c>
      <c r="AK388" s="104">
        <v>0</v>
      </c>
      <c r="AL388" s="104">
        <v>0</v>
      </c>
      <c r="AM388" s="104">
        <v>0</v>
      </c>
      <c r="AN388" s="104">
        <v>0</v>
      </c>
      <c r="AO388" s="104">
        <v>0</v>
      </c>
      <c r="AP388" s="104">
        <v>0</v>
      </c>
      <c r="AQ388" s="104">
        <v>0</v>
      </c>
      <c r="AR388" s="104">
        <v>0</v>
      </c>
      <c r="AS388" s="104">
        <v>0</v>
      </c>
      <c r="AT388" s="104">
        <v>0</v>
      </c>
      <c r="AU388" s="104">
        <v>0</v>
      </c>
      <c r="AV388" s="104">
        <v>0</v>
      </c>
      <c r="AW388" s="104">
        <v>0</v>
      </c>
      <c r="AX388" s="104">
        <v>0</v>
      </c>
      <c r="AY388" s="104">
        <v>0</v>
      </c>
      <c r="AZ388" s="104">
        <v>0</v>
      </c>
      <c r="BA388" s="104">
        <v>0</v>
      </c>
    </row>
    <row r="389" spans="1:53" hidden="1" x14ac:dyDescent="0.35">
      <c r="A389" t="s">
        <v>498</v>
      </c>
      <c r="B389" t="s">
        <v>151</v>
      </c>
      <c r="C389" t="s">
        <v>72</v>
      </c>
      <c r="D389" t="s">
        <v>65</v>
      </c>
      <c r="E389" t="s">
        <v>472</v>
      </c>
      <c r="F389" s="104">
        <v>0</v>
      </c>
      <c r="G389" s="104">
        <v>0</v>
      </c>
      <c r="H389" s="104">
        <v>0</v>
      </c>
      <c r="I389" s="104">
        <v>0</v>
      </c>
      <c r="J389" s="104">
        <v>0</v>
      </c>
      <c r="K389" s="104">
        <v>0</v>
      </c>
      <c r="L389" s="104">
        <v>0</v>
      </c>
      <c r="M389" s="104">
        <v>0</v>
      </c>
      <c r="N389" s="104">
        <v>0</v>
      </c>
      <c r="O389" s="104">
        <v>0</v>
      </c>
      <c r="P389" s="104">
        <v>0</v>
      </c>
      <c r="Q389" s="104">
        <v>0</v>
      </c>
      <c r="R389" s="104">
        <v>0</v>
      </c>
      <c r="S389" s="104">
        <v>0</v>
      </c>
      <c r="T389" s="104">
        <v>0</v>
      </c>
      <c r="U389" s="104">
        <v>0</v>
      </c>
      <c r="V389" s="104">
        <v>0</v>
      </c>
      <c r="W389" s="104">
        <v>0</v>
      </c>
      <c r="X389" s="104">
        <v>0</v>
      </c>
      <c r="Y389" s="104">
        <v>0</v>
      </c>
      <c r="Z389" s="104">
        <v>0</v>
      </c>
      <c r="AA389" s="104">
        <v>0</v>
      </c>
      <c r="AB389" s="104">
        <v>0</v>
      </c>
      <c r="AC389" s="104">
        <v>0</v>
      </c>
      <c r="AD389" s="104">
        <v>0</v>
      </c>
      <c r="AE389" s="104">
        <v>0</v>
      </c>
      <c r="AF389" s="104">
        <v>0</v>
      </c>
      <c r="AG389" s="104">
        <v>0</v>
      </c>
      <c r="AH389" s="104">
        <v>0</v>
      </c>
      <c r="AI389" s="104">
        <v>0</v>
      </c>
      <c r="AJ389" s="104">
        <v>0</v>
      </c>
      <c r="AK389" s="104">
        <v>0</v>
      </c>
      <c r="AL389" s="104">
        <v>0</v>
      </c>
      <c r="AM389" s="104">
        <v>0</v>
      </c>
      <c r="AN389" s="104">
        <v>0</v>
      </c>
      <c r="AO389" s="104">
        <v>0</v>
      </c>
      <c r="AP389" s="104">
        <v>0</v>
      </c>
      <c r="AQ389" s="104">
        <v>0</v>
      </c>
      <c r="AR389" s="104">
        <v>0</v>
      </c>
      <c r="AS389" s="104">
        <v>0</v>
      </c>
      <c r="AT389" s="104">
        <v>0</v>
      </c>
      <c r="AU389" s="104">
        <v>0</v>
      </c>
      <c r="AV389" s="104">
        <v>0</v>
      </c>
      <c r="AW389" s="104">
        <v>0</v>
      </c>
      <c r="AX389" s="104">
        <v>0</v>
      </c>
      <c r="AY389" s="104">
        <v>0</v>
      </c>
      <c r="AZ389" s="104">
        <v>0</v>
      </c>
      <c r="BA389" s="104">
        <v>0</v>
      </c>
    </row>
    <row r="390" spans="1:53" hidden="1" x14ac:dyDescent="0.35">
      <c r="A390" t="s">
        <v>498</v>
      </c>
      <c r="B390" t="s">
        <v>151</v>
      </c>
      <c r="C390" t="s">
        <v>72</v>
      </c>
      <c r="D390" t="s">
        <v>65</v>
      </c>
      <c r="E390" t="s">
        <v>473</v>
      </c>
      <c r="F390" s="104">
        <v>0</v>
      </c>
      <c r="G390" s="104">
        <v>0</v>
      </c>
      <c r="H390" s="104">
        <v>0</v>
      </c>
      <c r="I390" s="104">
        <v>0</v>
      </c>
      <c r="J390" s="104">
        <v>0</v>
      </c>
      <c r="K390" s="104">
        <v>0</v>
      </c>
      <c r="L390" s="104">
        <v>0</v>
      </c>
      <c r="M390" s="104">
        <v>0</v>
      </c>
      <c r="N390" s="104">
        <v>0</v>
      </c>
      <c r="O390" s="104">
        <v>0</v>
      </c>
      <c r="P390" s="104">
        <v>0</v>
      </c>
      <c r="Q390" s="104">
        <v>0</v>
      </c>
      <c r="R390" s="104">
        <v>0</v>
      </c>
      <c r="S390" s="104">
        <v>0</v>
      </c>
      <c r="T390" s="104">
        <v>0</v>
      </c>
      <c r="U390" s="104">
        <v>0</v>
      </c>
      <c r="V390" s="104">
        <v>0</v>
      </c>
      <c r="W390" s="104">
        <v>0</v>
      </c>
      <c r="X390" s="104">
        <v>0</v>
      </c>
      <c r="Y390" s="104">
        <v>0</v>
      </c>
      <c r="Z390" s="104">
        <v>0</v>
      </c>
      <c r="AA390" s="104">
        <v>0</v>
      </c>
      <c r="AB390" s="104">
        <v>0</v>
      </c>
      <c r="AC390" s="104">
        <v>0</v>
      </c>
      <c r="AD390" s="104">
        <v>0</v>
      </c>
      <c r="AE390" s="104">
        <v>0</v>
      </c>
      <c r="AF390" s="104">
        <v>0</v>
      </c>
      <c r="AG390" s="104">
        <v>0</v>
      </c>
      <c r="AH390" s="104">
        <v>0</v>
      </c>
      <c r="AI390" s="104">
        <v>0</v>
      </c>
      <c r="AJ390" s="104">
        <v>0</v>
      </c>
      <c r="AK390" s="104">
        <v>0</v>
      </c>
      <c r="AL390" s="104">
        <v>0</v>
      </c>
      <c r="AM390" s="104">
        <v>0</v>
      </c>
      <c r="AN390" s="104">
        <v>0</v>
      </c>
      <c r="AO390" s="104">
        <v>0</v>
      </c>
      <c r="AP390" s="104">
        <v>0</v>
      </c>
      <c r="AQ390" s="104">
        <v>0</v>
      </c>
      <c r="AR390" s="104">
        <v>0</v>
      </c>
      <c r="AS390" s="104">
        <v>0</v>
      </c>
      <c r="AT390" s="104">
        <v>0</v>
      </c>
      <c r="AU390" s="104">
        <v>0</v>
      </c>
      <c r="AV390" s="104">
        <v>0</v>
      </c>
      <c r="AW390" s="104">
        <v>0</v>
      </c>
      <c r="AX390" s="104">
        <v>0</v>
      </c>
      <c r="AY390" s="104">
        <v>0</v>
      </c>
      <c r="AZ390" s="104">
        <v>0</v>
      </c>
      <c r="BA390" s="104">
        <v>0</v>
      </c>
    </row>
    <row r="391" spans="1:53" hidden="1" x14ac:dyDescent="0.35">
      <c r="A391" s="158" t="s">
        <v>498</v>
      </c>
      <c r="B391" s="158" t="s">
        <v>151</v>
      </c>
      <c r="C391" s="158" t="s">
        <v>73</v>
      </c>
      <c r="D391" s="158" t="s">
        <v>65</v>
      </c>
      <c r="E391" s="158" t="s">
        <v>474</v>
      </c>
      <c r="F391" s="159">
        <v>265553838.2347635</v>
      </c>
      <c r="G391" s="159">
        <v>847589648.22935224</v>
      </c>
      <c r="H391" s="159">
        <v>1246455365.0730975</v>
      </c>
      <c r="I391" s="159">
        <v>1759581986.7227926</v>
      </c>
      <c r="J391" s="159">
        <v>2147894024.8425736</v>
      </c>
      <c r="K391" s="159">
        <v>2633284072.4498954</v>
      </c>
      <c r="L391" s="159">
        <v>3198201182.1056271</v>
      </c>
      <c r="M391" s="159">
        <v>3664942545.5792232</v>
      </c>
      <c r="N391" s="159">
        <v>4205422710.6047025</v>
      </c>
      <c r="O391" s="159">
        <v>4684592250.4456062</v>
      </c>
      <c r="P391" s="159">
        <v>5139846966.0671396</v>
      </c>
      <c r="Q391" s="159">
        <v>5614719712.2186546</v>
      </c>
      <c r="R391" s="159">
        <v>373292900</v>
      </c>
      <c r="S391" s="159">
        <v>737800800</v>
      </c>
      <c r="T391" s="159">
        <v>69337351.248831034</v>
      </c>
      <c r="U391" s="159">
        <v>325470874.24883103</v>
      </c>
      <c r="V391" s="159">
        <v>579639397.24883103</v>
      </c>
      <c r="W391" s="159">
        <v>579639397.24883103</v>
      </c>
      <c r="X391" s="159">
        <v>579639397.24883103</v>
      </c>
      <c r="Y391" s="159">
        <v>579639397.24883103</v>
      </c>
      <c r="Z391" s="159">
        <v>579639397.24883103</v>
      </c>
      <c r="AA391" s="159">
        <v>579639397.24883103</v>
      </c>
      <c r="AB391" s="159">
        <v>579639397.24883103</v>
      </c>
      <c r="AC391" s="159">
        <v>579639397.24883103</v>
      </c>
      <c r="AD391" s="159">
        <v>265553838.2347635</v>
      </c>
      <c r="AE391" s="159">
        <v>582035809.99458873</v>
      </c>
      <c r="AF391" s="159">
        <v>398865716.84374523</v>
      </c>
      <c r="AG391" s="159">
        <v>513126621.64969528</v>
      </c>
      <c r="AH391" s="159">
        <v>388312038.1197809</v>
      </c>
      <c r="AI391" s="159">
        <v>485390047.60732186</v>
      </c>
      <c r="AJ391" s="159">
        <v>564917109.65573156</v>
      </c>
      <c r="AK391" s="159">
        <v>466741363.47359622</v>
      </c>
      <c r="AL391" s="159">
        <v>540480165.02547944</v>
      </c>
      <c r="AM391" s="159">
        <v>479169539.84090418</v>
      </c>
      <c r="AN391" s="159">
        <v>455254715.6215331</v>
      </c>
      <c r="AO391" s="159">
        <v>474872746.15151507</v>
      </c>
      <c r="AP391" s="159">
        <v>373292900</v>
      </c>
      <c r="AQ391" s="159">
        <v>364507900</v>
      </c>
      <c r="AR391" s="159">
        <v>-668463448.75116897</v>
      </c>
      <c r="AS391" s="159">
        <v>256133523</v>
      </c>
      <c r="AT391" s="159">
        <v>254168523</v>
      </c>
      <c r="AU391" s="159">
        <v>0</v>
      </c>
      <c r="AV391" s="159">
        <v>0</v>
      </c>
      <c r="AW391" s="159">
        <v>0</v>
      </c>
      <c r="AX391" s="159">
        <v>0</v>
      </c>
      <c r="AY391" s="159">
        <v>0</v>
      </c>
      <c r="AZ391" s="159">
        <v>0</v>
      </c>
      <c r="BA391" s="159">
        <v>0</v>
      </c>
    </row>
    <row r="392" spans="1:53" hidden="1" x14ac:dyDescent="0.35">
      <c r="A392" s="158" t="s">
        <v>498</v>
      </c>
      <c r="B392" s="158" t="s">
        <v>151</v>
      </c>
      <c r="C392" s="158" t="s">
        <v>73</v>
      </c>
      <c r="D392" s="158" t="s">
        <v>65</v>
      </c>
      <c r="E392" s="158" t="s">
        <v>475</v>
      </c>
      <c r="F392" s="159">
        <v>1290297086.1979699</v>
      </c>
      <c r="G392" s="159">
        <v>4118345495.104681</v>
      </c>
      <c r="H392" s="159">
        <v>6056390434.1229105</v>
      </c>
      <c r="I392" s="159">
        <v>8549616625.7168407</v>
      </c>
      <c r="J392" s="159">
        <v>10436382392.885323</v>
      </c>
      <c r="K392" s="159">
        <v>12794839601.639887</v>
      </c>
      <c r="L392" s="159">
        <v>15539710115.948832</v>
      </c>
      <c r="M392" s="159">
        <v>17807555406.008774</v>
      </c>
      <c r="N392" s="159">
        <v>20433689476.282139</v>
      </c>
      <c r="O392" s="159">
        <v>22761921917.437656</v>
      </c>
      <c r="P392" s="159">
        <v>24973954840.588421</v>
      </c>
      <c r="Q392" s="159">
        <v>27281309630.664719</v>
      </c>
      <c r="R392" s="159">
        <v>1813499416</v>
      </c>
      <c r="S392" s="159">
        <v>3053514932</v>
      </c>
      <c r="T392" s="159">
        <v>2565293905.5573053</v>
      </c>
      <c r="U392" s="159">
        <v>3658746092.5573053</v>
      </c>
      <c r="V392" s="159">
        <v>4968698439.5573053</v>
      </c>
      <c r="W392" s="159">
        <v>4968698439.5573053</v>
      </c>
      <c r="X392" s="159">
        <v>4968698439.5573053</v>
      </c>
      <c r="Y392" s="159">
        <v>4968698439.5573053</v>
      </c>
      <c r="Z392" s="159">
        <v>4968698439.5573053</v>
      </c>
      <c r="AA392" s="159">
        <v>4968698439.5573053</v>
      </c>
      <c r="AB392" s="159">
        <v>4968698439.5573053</v>
      </c>
      <c r="AC392" s="159">
        <v>4968698439.5573053</v>
      </c>
      <c r="AD392" s="159">
        <v>1290297086.1979699</v>
      </c>
      <c r="AE392" s="159">
        <v>2828048408.9067111</v>
      </c>
      <c r="AF392" s="159">
        <v>1938044939.0182292</v>
      </c>
      <c r="AG392" s="159">
        <v>2493226191.5939298</v>
      </c>
      <c r="AH392" s="159">
        <v>1886765767.1684811</v>
      </c>
      <c r="AI392" s="159">
        <v>2358457208.7545638</v>
      </c>
      <c r="AJ392" s="159">
        <v>2744870514.3089442</v>
      </c>
      <c r="AK392" s="159">
        <v>2267845290.0599442</v>
      </c>
      <c r="AL392" s="159">
        <v>2626134070.2733641</v>
      </c>
      <c r="AM392" s="159">
        <v>2328232441.1555171</v>
      </c>
      <c r="AN392" s="159">
        <v>2212032923.1507659</v>
      </c>
      <c r="AO392" s="159">
        <v>2307354790.0762987</v>
      </c>
      <c r="AP392" s="159">
        <v>1813499416</v>
      </c>
      <c r="AQ392" s="159">
        <v>1240015516</v>
      </c>
      <c r="AR392" s="159">
        <v>-488221026.44269466</v>
      </c>
      <c r="AS392" s="159">
        <v>1093452187</v>
      </c>
      <c r="AT392" s="159">
        <v>1309952347</v>
      </c>
      <c r="AU392" s="159">
        <v>0</v>
      </c>
      <c r="AV392" s="159">
        <v>0</v>
      </c>
      <c r="AW392" s="159">
        <v>0</v>
      </c>
      <c r="AX392" s="159">
        <v>0</v>
      </c>
      <c r="AY392" s="159">
        <v>0</v>
      </c>
      <c r="AZ392" s="159">
        <v>0</v>
      </c>
      <c r="BA392" s="159">
        <v>0</v>
      </c>
    </row>
    <row r="393" spans="1:53" hidden="1" x14ac:dyDescent="0.35">
      <c r="A393" s="158" t="s">
        <v>498</v>
      </c>
      <c r="B393" s="158" t="s">
        <v>151</v>
      </c>
      <c r="C393" s="158" t="s">
        <v>73</v>
      </c>
      <c r="D393" s="158" t="s">
        <v>65</v>
      </c>
      <c r="E393" s="158" t="s">
        <v>476</v>
      </c>
      <c r="F393" s="159">
        <v>0</v>
      </c>
      <c r="G393" s="159">
        <v>0</v>
      </c>
      <c r="H393" s="159">
        <v>0</v>
      </c>
      <c r="I393" s="159">
        <v>0</v>
      </c>
      <c r="J393" s="159">
        <v>0</v>
      </c>
      <c r="K393" s="159">
        <v>0</v>
      </c>
      <c r="L393" s="159">
        <v>0</v>
      </c>
      <c r="M393" s="159">
        <v>0</v>
      </c>
      <c r="N393" s="159">
        <v>0</v>
      </c>
      <c r="O393" s="159">
        <v>0</v>
      </c>
      <c r="P393" s="159">
        <v>0</v>
      </c>
      <c r="Q393" s="159">
        <v>0</v>
      </c>
      <c r="R393" s="159">
        <v>0</v>
      </c>
      <c r="S393" s="159">
        <v>0</v>
      </c>
      <c r="T393" s="159">
        <v>0</v>
      </c>
      <c r="U393" s="159">
        <v>0</v>
      </c>
      <c r="V393" s="159">
        <v>0</v>
      </c>
      <c r="W393" s="159">
        <v>0</v>
      </c>
      <c r="X393" s="159">
        <v>0</v>
      </c>
      <c r="Y393" s="159">
        <v>0</v>
      </c>
      <c r="Z393" s="159">
        <v>0</v>
      </c>
      <c r="AA393" s="159">
        <v>0</v>
      </c>
      <c r="AB393" s="159">
        <v>0</v>
      </c>
      <c r="AC393" s="159">
        <v>0</v>
      </c>
      <c r="AD393" s="159">
        <v>0</v>
      </c>
      <c r="AE393" s="159">
        <v>0</v>
      </c>
      <c r="AF393" s="159">
        <v>0</v>
      </c>
      <c r="AG393" s="159">
        <v>0</v>
      </c>
      <c r="AH393" s="159">
        <v>0</v>
      </c>
      <c r="AI393" s="159">
        <v>0</v>
      </c>
      <c r="AJ393" s="159">
        <v>0</v>
      </c>
      <c r="AK393" s="159">
        <v>0</v>
      </c>
      <c r="AL393" s="159">
        <v>0</v>
      </c>
      <c r="AM393" s="159">
        <v>0</v>
      </c>
      <c r="AN393" s="159">
        <v>0</v>
      </c>
      <c r="AO393" s="159">
        <v>0</v>
      </c>
      <c r="AP393" s="159">
        <v>0</v>
      </c>
      <c r="AQ393" s="159">
        <v>0</v>
      </c>
      <c r="AR393" s="159">
        <v>0</v>
      </c>
      <c r="AS393" s="159">
        <v>0</v>
      </c>
      <c r="AT393" s="159">
        <v>0</v>
      </c>
      <c r="AU393" s="159">
        <v>0</v>
      </c>
      <c r="AV393" s="159">
        <v>0</v>
      </c>
      <c r="AW393" s="159">
        <v>0</v>
      </c>
      <c r="AX393" s="159">
        <v>0</v>
      </c>
      <c r="AY393" s="159">
        <v>0</v>
      </c>
      <c r="AZ393" s="159">
        <v>0</v>
      </c>
      <c r="BA393" s="159">
        <v>0</v>
      </c>
    </row>
    <row r="394" spans="1:53" hidden="1" x14ac:dyDescent="0.35">
      <c r="A394" s="158" t="s">
        <v>498</v>
      </c>
      <c r="B394" s="158" t="s">
        <v>151</v>
      </c>
      <c r="C394" s="158" t="s">
        <v>73</v>
      </c>
      <c r="D394" s="158" t="s">
        <v>65</v>
      </c>
      <c r="E394" s="158" t="s">
        <v>477</v>
      </c>
      <c r="F394" s="159">
        <v>0</v>
      </c>
      <c r="G394" s="159">
        <v>0</v>
      </c>
      <c r="H394" s="159">
        <v>0</v>
      </c>
      <c r="I394" s="159">
        <v>0</v>
      </c>
      <c r="J394" s="159">
        <v>0</v>
      </c>
      <c r="K394" s="159">
        <v>0</v>
      </c>
      <c r="L394" s="159">
        <v>0</v>
      </c>
      <c r="M394" s="159">
        <v>0</v>
      </c>
      <c r="N394" s="159">
        <v>0</v>
      </c>
      <c r="O394" s="159">
        <v>0</v>
      </c>
      <c r="P394" s="159">
        <v>0</v>
      </c>
      <c r="Q394" s="159">
        <v>0</v>
      </c>
      <c r="R394" s="159">
        <v>0</v>
      </c>
      <c r="S394" s="159">
        <v>0</v>
      </c>
      <c r="T394" s="159">
        <v>0</v>
      </c>
      <c r="U394" s="159">
        <v>0</v>
      </c>
      <c r="V394" s="159">
        <v>0</v>
      </c>
      <c r="W394" s="159">
        <v>0</v>
      </c>
      <c r="X394" s="159">
        <v>0</v>
      </c>
      <c r="Y394" s="159">
        <v>0</v>
      </c>
      <c r="Z394" s="159">
        <v>0</v>
      </c>
      <c r="AA394" s="159">
        <v>0</v>
      </c>
      <c r="AB394" s="159">
        <v>0</v>
      </c>
      <c r="AC394" s="159">
        <v>0</v>
      </c>
      <c r="AD394" s="159">
        <v>0</v>
      </c>
      <c r="AE394" s="159">
        <v>0</v>
      </c>
      <c r="AF394" s="159">
        <v>0</v>
      </c>
      <c r="AG394" s="159">
        <v>0</v>
      </c>
      <c r="AH394" s="159">
        <v>0</v>
      </c>
      <c r="AI394" s="159">
        <v>0</v>
      </c>
      <c r="AJ394" s="159">
        <v>0</v>
      </c>
      <c r="AK394" s="159">
        <v>0</v>
      </c>
      <c r="AL394" s="159">
        <v>0</v>
      </c>
      <c r="AM394" s="159">
        <v>0</v>
      </c>
      <c r="AN394" s="159">
        <v>0</v>
      </c>
      <c r="AO394" s="159">
        <v>0</v>
      </c>
      <c r="AP394" s="159">
        <v>0</v>
      </c>
      <c r="AQ394" s="159">
        <v>0</v>
      </c>
      <c r="AR394" s="159">
        <v>0</v>
      </c>
      <c r="AS394" s="159">
        <v>0</v>
      </c>
      <c r="AT394" s="159">
        <v>0</v>
      </c>
      <c r="AU394" s="159">
        <v>0</v>
      </c>
      <c r="AV394" s="159">
        <v>0</v>
      </c>
      <c r="AW394" s="159">
        <v>0</v>
      </c>
      <c r="AX394" s="159">
        <v>0</v>
      </c>
      <c r="AY394" s="159">
        <v>0</v>
      </c>
      <c r="AZ394" s="159">
        <v>0</v>
      </c>
      <c r="BA394" s="159">
        <v>0</v>
      </c>
    </row>
    <row r="395" spans="1:53" hidden="1" x14ac:dyDescent="0.35">
      <c r="A395" s="158" t="s">
        <v>498</v>
      </c>
      <c r="B395" s="158" t="s">
        <v>151</v>
      </c>
      <c r="C395" s="158" t="s">
        <v>73</v>
      </c>
      <c r="D395" s="158" t="s">
        <v>65</v>
      </c>
      <c r="E395" s="158" t="s">
        <v>478</v>
      </c>
      <c r="F395" s="159">
        <v>0</v>
      </c>
      <c r="G395" s="159">
        <v>0</v>
      </c>
      <c r="H395" s="159">
        <v>0</v>
      </c>
      <c r="I395" s="159">
        <v>0</v>
      </c>
      <c r="J395" s="159">
        <v>0</v>
      </c>
      <c r="K395" s="159">
        <v>0</v>
      </c>
      <c r="L395" s="159">
        <v>0</v>
      </c>
      <c r="M395" s="159">
        <v>0</v>
      </c>
      <c r="N395" s="159">
        <v>0</v>
      </c>
      <c r="O395" s="159">
        <v>0</v>
      </c>
      <c r="P395" s="159">
        <v>0</v>
      </c>
      <c r="Q395" s="159">
        <v>0</v>
      </c>
      <c r="R395" s="159">
        <v>0</v>
      </c>
      <c r="S395" s="159">
        <v>0</v>
      </c>
      <c r="T395" s="159">
        <v>0</v>
      </c>
      <c r="U395" s="159">
        <v>0</v>
      </c>
      <c r="V395" s="159">
        <v>0</v>
      </c>
      <c r="W395" s="159">
        <v>0</v>
      </c>
      <c r="X395" s="159">
        <v>0</v>
      </c>
      <c r="Y395" s="159">
        <v>0</v>
      </c>
      <c r="Z395" s="159">
        <v>0</v>
      </c>
      <c r="AA395" s="159">
        <v>0</v>
      </c>
      <c r="AB395" s="159">
        <v>0</v>
      </c>
      <c r="AC395" s="159">
        <v>0</v>
      </c>
      <c r="AD395" s="159">
        <v>0</v>
      </c>
      <c r="AE395" s="159">
        <v>0</v>
      </c>
      <c r="AF395" s="159">
        <v>0</v>
      </c>
      <c r="AG395" s="159">
        <v>0</v>
      </c>
      <c r="AH395" s="159">
        <v>0</v>
      </c>
      <c r="AI395" s="159">
        <v>0</v>
      </c>
      <c r="AJ395" s="159">
        <v>0</v>
      </c>
      <c r="AK395" s="159">
        <v>0</v>
      </c>
      <c r="AL395" s="159">
        <v>0</v>
      </c>
      <c r="AM395" s="159">
        <v>0</v>
      </c>
      <c r="AN395" s="159">
        <v>0</v>
      </c>
      <c r="AO395" s="159">
        <v>0</v>
      </c>
      <c r="AP395" s="159">
        <v>0</v>
      </c>
      <c r="AQ395" s="159">
        <v>0</v>
      </c>
      <c r="AR395" s="159">
        <v>0</v>
      </c>
      <c r="AS395" s="159">
        <v>0</v>
      </c>
      <c r="AT395" s="159">
        <v>0</v>
      </c>
      <c r="AU395" s="159">
        <v>0</v>
      </c>
      <c r="AV395" s="159">
        <v>0</v>
      </c>
      <c r="AW395" s="159">
        <v>0</v>
      </c>
      <c r="AX395" s="159">
        <v>0</v>
      </c>
      <c r="AY395" s="159">
        <v>0</v>
      </c>
      <c r="AZ395" s="159">
        <v>0</v>
      </c>
      <c r="BA395" s="159">
        <v>0</v>
      </c>
    </row>
    <row r="396" spans="1:53" hidden="1" x14ac:dyDescent="0.35">
      <c r="A396" s="158" t="s">
        <v>498</v>
      </c>
      <c r="B396" s="158" t="s">
        <v>151</v>
      </c>
      <c r="C396" s="158" t="s">
        <v>73</v>
      </c>
      <c r="D396" s="158" t="s">
        <v>65</v>
      </c>
      <c r="E396" s="158" t="s">
        <v>479</v>
      </c>
      <c r="F396" s="159">
        <v>0</v>
      </c>
      <c r="G396" s="159">
        <v>0</v>
      </c>
      <c r="H396" s="159">
        <v>0</v>
      </c>
      <c r="I396" s="159">
        <v>0</v>
      </c>
      <c r="J396" s="159">
        <v>0</v>
      </c>
      <c r="K396" s="159">
        <v>0</v>
      </c>
      <c r="L396" s="159">
        <v>0</v>
      </c>
      <c r="M396" s="159">
        <v>0</v>
      </c>
      <c r="N396" s="159">
        <v>0</v>
      </c>
      <c r="O396" s="159">
        <v>0</v>
      </c>
      <c r="P396" s="159">
        <v>0</v>
      </c>
      <c r="Q396" s="159">
        <v>0</v>
      </c>
      <c r="R396" s="159">
        <v>0</v>
      </c>
      <c r="S396" s="159">
        <v>0</v>
      </c>
      <c r="T396" s="159">
        <v>0</v>
      </c>
      <c r="U396" s="159">
        <v>0</v>
      </c>
      <c r="V396" s="159">
        <v>0</v>
      </c>
      <c r="W396" s="159">
        <v>0</v>
      </c>
      <c r="X396" s="159">
        <v>0</v>
      </c>
      <c r="Y396" s="159">
        <v>0</v>
      </c>
      <c r="Z396" s="159">
        <v>0</v>
      </c>
      <c r="AA396" s="159">
        <v>0</v>
      </c>
      <c r="AB396" s="159">
        <v>0</v>
      </c>
      <c r="AC396" s="159">
        <v>0</v>
      </c>
      <c r="AD396" s="159">
        <v>0</v>
      </c>
      <c r="AE396" s="159">
        <v>0</v>
      </c>
      <c r="AF396" s="159">
        <v>0</v>
      </c>
      <c r="AG396" s="159">
        <v>0</v>
      </c>
      <c r="AH396" s="159">
        <v>0</v>
      </c>
      <c r="AI396" s="159">
        <v>0</v>
      </c>
      <c r="AJ396" s="159">
        <v>0</v>
      </c>
      <c r="AK396" s="159">
        <v>0</v>
      </c>
      <c r="AL396" s="159">
        <v>0</v>
      </c>
      <c r="AM396" s="159">
        <v>0</v>
      </c>
      <c r="AN396" s="159">
        <v>0</v>
      </c>
      <c r="AO396" s="159">
        <v>0</v>
      </c>
      <c r="AP396" s="159">
        <v>0</v>
      </c>
      <c r="AQ396" s="159">
        <v>0</v>
      </c>
      <c r="AR396" s="159">
        <v>0</v>
      </c>
      <c r="AS396" s="159">
        <v>0</v>
      </c>
      <c r="AT396" s="159">
        <v>0</v>
      </c>
      <c r="AU396" s="159">
        <v>0</v>
      </c>
      <c r="AV396" s="159">
        <v>0</v>
      </c>
      <c r="AW396" s="159">
        <v>0</v>
      </c>
      <c r="AX396" s="159">
        <v>0</v>
      </c>
      <c r="AY396" s="159">
        <v>0</v>
      </c>
      <c r="AZ396" s="159">
        <v>0</v>
      </c>
      <c r="BA396" s="159">
        <v>0</v>
      </c>
    </row>
    <row r="397" spans="1:53" hidden="1" x14ac:dyDescent="0.35">
      <c r="A397" s="158" t="s">
        <v>498</v>
      </c>
      <c r="B397" s="158" t="s">
        <v>151</v>
      </c>
      <c r="C397" s="158" t="s">
        <v>73</v>
      </c>
      <c r="D397" s="158" t="s">
        <v>65</v>
      </c>
      <c r="E397" s="158" t="s">
        <v>480</v>
      </c>
      <c r="F397" s="159">
        <v>9756882.567266535</v>
      </c>
      <c r="G397" s="159">
        <v>31141830.665966783</v>
      </c>
      <c r="H397" s="159">
        <v>45796809.803992093</v>
      </c>
      <c r="I397" s="159">
        <v>64649921.560366929</v>
      </c>
      <c r="J397" s="159">
        <v>78917141.272104651</v>
      </c>
      <c r="K397" s="159">
        <v>96751165.910218805</v>
      </c>
      <c r="L397" s="159">
        <v>117507144.94554293</v>
      </c>
      <c r="M397" s="159">
        <v>134655986.41200227</v>
      </c>
      <c r="N397" s="159">
        <v>154514112.11315849</v>
      </c>
      <c r="O397" s="159">
        <v>172119585.11673725</v>
      </c>
      <c r="P397" s="159">
        <v>188846388.3444382</v>
      </c>
      <c r="Q397" s="159">
        <v>206293990.11662439</v>
      </c>
      <c r="R397" s="159">
        <v>13715392</v>
      </c>
      <c r="S397" s="159">
        <v>27869784</v>
      </c>
      <c r="T397" s="159">
        <v>39624176</v>
      </c>
      <c r="U397" s="159">
        <v>53778568</v>
      </c>
      <c r="V397" s="159">
        <v>67932960</v>
      </c>
      <c r="W397" s="159">
        <v>67932960</v>
      </c>
      <c r="X397" s="159">
        <v>67932960</v>
      </c>
      <c r="Y397" s="159">
        <v>67932960</v>
      </c>
      <c r="Z397" s="159">
        <v>67932960</v>
      </c>
      <c r="AA397" s="159">
        <v>67932960</v>
      </c>
      <c r="AB397" s="159">
        <v>67932960</v>
      </c>
      <c r="AC397" s="159">
        <v>67932960</v>
      </c>
      <c r="AD397" s="159">
        <v>9756882.567266535</v>
      </c>
      <c r="AE397" s="159">
        <v>21384948.098700248</v>
      </c>
      <c r="AF397" s="159">
        <v>14654979.138025312</v>
      </c>
      <c r="AG397" s="159">
        <v>18853111.75637484</v>
      </c>
      <c r="AH397" s="159">
        <v>14267219.711737722</v>
      </c>
      <c r="AI397" s="159">
        <v>17834024.638114151</v>
      </c>
      <c r="AJ397" s="159">
        <v>20755979.035324123</v>
      </c>
      <c r="AK397" s="159">
        <v>17148841.466459323</v>
      </c>
      <c r="AL397" s="159">
        <v>19858125.701156225</v>
      </c>
      <c r="AM397" s="159">
        <v>17605473.003578741</v>
      </c>
      <c r="AN397" s="159">
        <v>16726803.227700954</v>
      </c>
      <c r="AO397" s="159">
        <v>17447601.772186186</v>
      </c>
      <c r="AP397" s="159">
        <v>13715392</v>
      </c>
      <c r="AQ397" s="159">
        <v>14154392</v>
      </c>
      <c r="AR397" s="159">
        <v>11754392</v>
      </c>
      <c r="AS397" s="159">
        <v>14154392</v>
      </c>
      <c r="AT397" s="159">
        <v>14154392</v>
      </c>
      <c r="AU397" s="159">
        <v>0</v>
      </c>
      <c r="AV397" s="159">
        <v>0</v>
      </c>
      <c r="AW397" s="159">
        <v>0</v>
      </c>
      <c r="AX397" s="159">
        <v>0</v>
      </c>
      <c r="AY397" s="159">
        <v>0</v>
      </c>
      <c r="AZ397" s="159">
        <v>0</v>
      </c>
      <c r="BA397" s="159">
        <v>0</v>
      </c>
    </row>
    <row r="398" spans="1:53" hidden="1" x14ac:dyDescent="0.35">
      <c r="A398" s="158" t="s">
        <v>498</v>
      </c>
      <c r="B398" s="158" t="s">
        <v>151</v>
      </c>
      <c r="C398" s="158" t="s">
        <v>73</v>
      </c>
      <c r="D398" s="158" t="s">
        <v>65</v>
      </c>
      <c r="E398" s="158" t="s">
        <v>481</v>
      </c>
      <c r="F398" s="159">
        <v>0</v>
      </c>
      <c r="G398" s="159">
        <v>0</v>
      </c>
      <c r="H398" s="159">
        <v>0</v>
      </c>
      <c r="I398" s="159">
        <v>0</v>
      </c>
      <c r="J398" s="159">
        <v>0</v>
      </c>
      <c r="K398" s="159">
        <v>0</v>
      </c>
      <c r="L398" s="159">
        <v>0</v>
      </c>
      <c r="M398" s="159">
        <v>0</v>
      </c>
      <c r="N398" s="159">
        <v>0</v>
      </c>
      <c r="O398" s="159">
        <v>0</v>
      </c>
      <c r="P398" s="159">
        <v>0</v>
      </c>
      <c r="Q398" s="159">
        <v>0</v>
      </c>
      <c r="R398" s="159">
        <v>0</v>
      </c>
      <c r="S398" s="159">
        <v>0</v>
      </c>
      <c r="T398" s="159">
        <v>0</v>
      </c>
      <c r="U398" s="159">
        <v>0</v>
      </c>
      <c r="V398" s="159">
        <v>0</v>
      </c>
      <c r="W398" s="159">
        <v>0</v>
      </c>
      <c r="X398" s="159">
        <v>0</v>
      </c>
      <c r="Y398" s="159">
        <v>0</v>
      </c>
      <c r="Z398" s="159">
        <v>0</v>
      </c>
      <c r="AA398" s="159">
        <v>0</v>
      </c>
      <c r="AB398" s="159">
        <v>0</v>
      </c>
      <c r="AC398" s="159">
        <v>0</v>
      </c>
      <c r="AD398" s="159">
        <v>0</v>
      </c>
      <c r="AE398" s="159">
        <v>0</v>
      </c>
      <c r="AF398" s="159">
        <v>0</v>
      </c>
      <c r="AG398" s="159">
        <v>0</v>
      </c>
      <c r="AH398" s="159">
        <v>0</v>
      </c>
      <c r="AI398" s="159">
        <v>0</v>
      </c>
      <c r="AJ398" s="159">
        <v>0</v>
      </c>
      <c r="AK398" s="159">
        <v>0</v>
      </c>
      <c r="AL398" s="159">
        <v>0</v>
      </c>
      <c r="AM398" s="159">
        <v>0</v>
      </c>
      <c r="AN398" s="159">
        <v>0</v>
      </c>
      <c r="AO398" s="159">
        <v>0</v>
      </c>
      <c r="AP398" s="159">
        <v>0</v>
      </c>
      <c r="AQ398" s="159">
        <v>0</v>
      </c>
      <c r="AR398" s="159">
        <v>0</v>
      </c>
      <c r="AS398" s="159">
        <v>0</v>
      </c>
      <c r="AT398" s="159">
        <v>0</v>
      </c>
      <c r="AU398" s="159">
        <v>0</v>
      </c>
      <c r="AV398" s="159">
        <v>0</v>
      </c>
      <c r="AW398" s="159">
        <v>0</v>
      </c>
      <c r="AX398" s="159">
        <v>0</v>
      </c>
      <c r="AY398" s="159">
        <v>0</v>
      </c>
      <c r="AZ398" s="159">
        <v>0</v>
      </c>
      <c r="BA398" s="159">
        <v>0</v>
      </c>
    </row>
    <row r="399" spans="1:53" hidden="1" x14ac:dyDescent="0.35">
      <c r="A399" t="s">
        <v>498</v>
      </c>
      <c r="B399" t="s">
        <v>151</v>
      </c>
      <c r="C399" t="s">
        <v>74</v>
      </c>
      <c r="D399" t="s">
        <v>65</v>
      </c>
      <c r="E399" t="s">
        <v>482</v>
      </c>
      <c r="F399" s="104">
        <v>268531310.88501674</v>
      </c>
      <c r="G399" s="104">
        <v>857093088.16724515</v>
      </c>
      <c r="H399" s="104">
        <v>1260431012.0842607</v>
      </c>
      <c r="I399" s="104">
        <v>1779310969.8339207</v>
      </c>
      <c r="J399" s="104">
        <v>2171976883.8269277</v>
      </c>
      <c r="K399" s="104">
        <v>2662809276.3807516</v>
      </c>
      <c r="L399" s="104">
        <v>3234060413.0516305</v>
      </c>
      <c r="M399" s="104">
        <v>3706035026.4132929</v>
      </c>
      <c r="N399" s="104">
        <v>4252575223.8998961</v>
      </c>
      <c r="O399" s="104">
        <v>4737117362.378933</v>
      </c>
      <c r="P399" s="104">
        <v>5197476535.9807243</v>
      </c>
      <c r="Q399" s="104">
        <v>5677673703.7015991</v>
      </c>
      <c r="R399" s="104">
        <v>633946761</v>
      </c>
      <c r="S399" s="104">
        <v>1282311241</v>
      </c>
      <c r="T399" s="104">
        <v>1043773043.4399327</v>
      </c>
      <c r="U399" s="104">
        <v>1872304467.4399328</v>
      </c>
      <c r="V399" s="104">
        <v>1069858309.4399328</v>
      </c>
      <c r="W399" s="104">
        <v>1069858309.4399328</v>
      </c>
      <c r="X399" s="104">
        <v>1069858309.4399328</v>
      </c>
      <c r="Y399" s="104">
        <v>1069858309.4399328</v>
      </c>
      <c r="Z399" s="104">
        <v>1069858309.4399328</v>
      </c>
      <c r="AA399" s="104">
        <v>1069858309.4399328</v>
      </c>
      <c r="AB399" s="104">
        <v>1069858309.4399328</v>
      </c>
      <c r="AC399" s="104">
        <v>1069858309.4399328</v>
      </c>
      <c r="AD399" s="104">
        <v>268531310.88501674</v>
      </c>
      <c r="AE399" s="104">
        <v>588561777.28222847</v>
      </c>
      <c r="AF399" s="104">
        <v>403337923.91701561</v>
      </c>
      <c r="AG399" s="104">
        <v>518879957.74966002</v>
      </c>
      <c r="AH399" s="104">
        <v>392665913.99300712</v>
      </c>
      <c r="AI399" s="104">
        <v>490832392.55382413</v>
      </c>
      <c r="AJ399" s="104">
        <v>571251136.67087901</v>
      </c>
      <c r="AK399" s="104">
        <v>471974613.36166221</v>
      </c>
      <c r="AL399" s="104">
        <v>546540197.48660338</v>
      </c>
      <c r="AM399" s="104">
        <v>484542138.47903681</v>
      </c>
      <c r="AN399" s="104">
        <v>460359173.6017909</v>
      </c>
      <c r="AO399" s="104">
        <v>480197167.72087491</v>
      </c>
      <c r="AP399" s="104">
        <v>633946761</v>
      </c>
      <c r="AQ399" s="104">
        <v>648364480</v>
      </c>
      <c r="AR399" s="104">
        <v>-238538197.56006733</v>
      </c>
      <c r="AS399" s="104">
        <v>828531424</v>
      </c>
      <c r="AT399" s="104">
        <v>-802446158</v>
      </c>
      <c r="AU399" s="104">
        <v>0</v>
      </c>
      <c r="AV399" s="104">
        <v>0</v>
      </c>
      <c r="AW399" s="104">
        <v>0</v>
      </c>
      <c r="AX399" s="104">
        <v>0</v>
      </c>
      <c r="AY399" s="104">
        <v>0</v>
      </c>
      <c r="AZ399" s="104">
        <v>0</v>
      </c>
      <c r="BA399" s="104">
        <v>0</v>
      </c>
    </row>
    <row r="400" spans="1:53" hidden="1" x14ac:dyDescent="0.35">
      <c r="A400" t="s">
        <v>498</v>
      </c>
      <c r="B400" t="s">
        <v>151</v>
      </c>
      <c r="C400" t="s">
        <v>74</v>
      </c>
      <c r="D400" t="s">
        <v>65</v>
      </c>
      <c r="E400" t="s">
        <v>483</v>
      </c>
      <c r="F400" s="104">
        <v>0</v>
      </c>
      <c r="G400" s="104">
        <v>0</v>
      </c>
      <c r="H400" s="104">
        <v>0</v>
      </c>
      <c r="I400" s="104">
        <v>0</v>
      </c>
      <c r="J400" s="104">
        <v>0</v>
      </c>
      <c r="K400" s="104">
        <v>0</v>
      </c>
      <c r="L400" s="104">
        <v>0</v>
      </c>
      <c r="M400" s="104">
        <v>0</v>
      </c>
      <c r="N400" s="104">
        <v>0</v>
      </c>
      <c r="O400" s="104">
        <v>0</v>
      </c>
      <c r="P400" s="104">
        <v>0</v>
      </c>
      <c r="Q400" s="104">
        <v>0</v>
      </c>
      <c r="R400" s="104">
        <v>0</v>
      </c>
      <c r="S400" s="104">
        <v>0</v>
      </c>
      <c r="T400" s="104">
        <v>0</v>
      </c>
      <c r="U400" s="104">
        <v>0</v>
      </c>
      <c r="V400" s="104">
        <v>0</v>
      </c>
      <c r="W400" s="104">
        <v>0</v>
      </c>
      <c r="X400" s="104">
        <v>0</v>
      </c>
      <c r="Y400" s="104">
        <v>0</v>
      </c>
      <c r="Z400" s="104">
        <v>0</v>
      </c>
      <c r="AA400" s="104">
        <v>0</v>
      </c>
      <c r="AB400" s="104">
        <v>0</v>
      </c>
      <c r="AC400" s="104">
        <v>0</v>
      </c>
      <c r="AD400" s="104">
        <v>0</v>
      </c>
      <c r="AE400" s="104">
        <v>0</v>
      </c>
      <c r="AF400" s="104">
        <v>0</v>
      </c>
      <c r="AG400" s="104">
        <v>0</v>
      </c>
      <c r="AH400" s="104">
        <v>0</v>
      </c>
      <c r="AI400" s="104">
        <v>0</v>
      </c>
      <c r="AJ400" s="104">
        <v>0</v>
      </c>
      <c r="AK400" s="104">
        <v>0</v>
      </c>
      <c r="AL400" s="104">
        <v>0</v>
      </c>
      <c r="AM400" s="104">
        <v>0</v>
      </c>
      <c r="AN400" s="104">
        <v>0</v>
      </c>
      <c r="AO400" s="104">
        <v>0</v>
      </c>
      <c r="AP400" s="104">
        <v>0</v>
      </c>
      <c r="AQ400" s="104">
        <v>0</v>
      </c>
      <c r="AR400" s="104">
        <v>0</v>
      </c>
      <c r="AS400" s="104">
        <v>0</v>
      </c>
      <c r="AT400" s="104">
        <v>0</v>
      </c>
      <c r="AU400" s="104">
        <v>0</v>
      </c>
      <c r="AV400" s="104">
        <v>0</v>
      </c>
      <c r="AW400" s="104">
        <v>0</v>
      </c>
      <c r="AX400" s="104">
        <v>0</v>
      </c>
      <c r="AY400" s="104">
        <v>0</v>
      </c>
      <c r="AZ400" s="104">
        <v>0</v>
      </c>
      <c r="BA400" s="104">
        <v>0</v>
      </c>
    </row>
    <row r="401" spans="1:53" hidden="1" x14ac:dyDescent="0.35">
      <c r="A401" t="s">
        <v>498</v>
      </c>
      <c r="B401" t="s">
        <v>151</v>
      </c>
      <c r="C401" t="s">
        <v>74</v>
      </c>
      <c r="D401" t="s">
        <v>65</v>
      </c>
      <c r="E401" t="s">
        <v>484</v>
      </c>
      <c r="F401" s="104">
        <v>69661032.220562637</v>
      </c>
      <c r="G401" s="104">
        <v>222342746.67659032</v>
      </c>
      <c r="H401" s="104">
        <v>326974627.48466855</v>
      </c>
      <c r="I401" s="104">
        <v>461579837.34371769</v>
      </c>
      <c r="J401" s="104">
        <v>563443239.40447831</v>
      </c>
      <c r="K401" s="104">
        <v>690772491.9966594</v>
      </c>
      <c r="L401" s="104">
        <v>838963567.76548338</v>
      </c>
      <c r="M401" s="104">
        <v>961400830.81803143</v>
      </c>
      <c r="N401" s="104">
        <v>1103181519.935694</v>
      </c>
      <c r="O401" s="104">
        <v>1228878986.6838515</v>
      </c>
      <c r="P401" s="104">
        <v>1348303031.2007225</v>
      </c>
      <c r="Q401" s="104">
        <v>1472873347.6475456</v>
      </c>
      <c r="R401" s="104">
        <v>164455257</v>
      </c>
      <c r="S401" s="104">
        <v>346459787</v>
      </c>
      <c r="T401" s="104">
        <v>232102062.65687385</v>
      </c>
      <c r="U401" s="104">
        <v>449865859.65687382</v>
      </c>
      <c r="V401" s="104">
        <v>590027063.65687382</v>
      </c>
      <c r="W401" s="104">
        <v>590027063.65687382</v>
      </c>
      <c r="X401" s="104">
        <v>590027063.65687382</v>
      </c>
      <c r="Y401" s="104">
        <v>590027063.65687382</v>
      </c>
      <c r="Z401" s="104">
        <v>590027063.65687382</v>
      </c>
      <c r="AA401" s="104">
        <v>590027063.65687382</v>
      </c>
      <c r="AB401" s="104">
        <v>590027063.65687382</v>
      </c>
      <c r="AC401" s="104">
        <v>590027063.65687382</v>
      </c>
      <c r="AD401" s="104">
        <v>69661032.220562637</v>
      </c>
      <c r="AE401" s="104">
        <v>152681714.45602769</v>
      </c>
      <c r="AF401" s="104">
        <v>104631880.80807821</v>
      </c>
      <c r="AG401" s="104">
        <v>134605209.85904917</v>
      </c>
      <c r="AH401" s="104">
        <v>101863402.06076056</v>
      </c>
      <c r="AI401" s="104">
        <v>127329252.59218104</v>
      </c>
      <c r="AJ401" s="104">
        <v>148191075.76882395</v>
      </c>
      <c r="AK401" s="104">
        <v>122437263.05254802</v>
      </c>
      <c r="AL401" s="104">
        <v>141780689.11766252</v>
      </c>
      <c r="AM401" s="104">
        <v>125697466.7481574</v>
      </c>
      <c r="AN401" s="104">
        <v>119424044.51687093</v>
      </c>
      <c r="AO401" s="104">
        <v>124570316.44682318</v>
      </c>
      <c r="AP401" s="104">
        <v>164455257</v>
      </c>
      <c r="AQ401" s="104">
        <v>182004530</v>
      </c>
      <c r="AR401" s="104">
        <v>-114357724.34312615</v>
      </c>
      <c r="AS401" s="104">
        <v>217763797</v>
      </c>
      <c r="AT401" s="104">
        <v>140161204</v>
      </c>
      <c r="AU401" s="104">
        <v>0</v>
      </c>
      <c r="AV401" s="104">
        <v>0</v>
      </c>
      <c r="AW401" s="104">
        <v>0</v>
      </c>
      <c r="AX401" s="104">
        <v>0</v>
      </c>
      <c r="AY401" s="104">
        <v>0</v>
      </c>
      <c r="AZ401" s="104">
        <v>0</v>
      </c>
      <c r="BA401" s="104">
        <v>0</v>
      </c>
    </row>
    <row r="402" spans="1:53" hidden="1" x14ac:dyDescent="0.35">
      <c r="A402" t="s">
        <v>498</v>
      </c>
      <c r="B402" t="s">
        <v>151</v>
      </c>
      <c r="C402" t="s">
        <v>74</v>
      </c>
      <c r="D402" t="s">
        <v>65</v>
      </c>
      <c r="E402" t="s">
        <v>485</v>
      </c>
      <c r="F402" s="104">
        <v>494157511.29846537</v>
      </c>
      <c r="G402" s="104">
        <v>1577242467.5690746</v>
      </c>
      <c r="H402" s="104">
        <v>2319474217.1487966</v>
      </c>
      <c r="I402" s="104">
        <v>3274329082.0774426</v>
      </c>
      <c r="J402" s="104">
        <v>3996921952.8715963</v>
      </c>
      <c r="K402" s="104">
        <v>4900163041.4794226</v>
      </c>
      <c r="L402" s="104">
        <v>5951392557.6700869</v>
      </c>
      <c r="M402" s="104">
        <v>6819931126.1006479</v>
      </c>
      <c r="N402" s="104">
        <v>7825687002.1079597</v>
      </c>
      <c r="O402" s="104">
        <v>8717352620.0982723</v>
      </c>
      <c r="P402" s="104">
        <v>9564516188.4014435</v>
      </c>
      <c r="Q402" s="104">
        <v>10448186090.996626</v>
      </c>
      <c r="R402" s="104">
        <v>1169981450</v>
      </c>
      <c r="S402" s="104">
        <v>2231561642</v>
      </c>
      <c r="T402" s="104">
        <v>2371404315.7830653</v>
      </c>
      <c r="U402" s="104">
        <v>4604766335.7830658</v>
      </c>
      <c r="V402" s="104">
        <v>5769779966.7830658</v>
      </c>
      <c r="W402" s="104">
        <v>5769779966.7830658</v>
      </c>
      <c r="X402" s="104">
        <v>5769779966.7830658</v>
      </c>
      <c r="Y402" s="104">
        <v>5769779966.7830658</v>
      </c>
      <c r="Z402" s="104">
        <v>5769779966.7830658</v>
      </c>
      <c r="AA402" s="104">
        <v>5769779966.7830658</v>
      </c>
      <c r="AB402" s="104">
        <v>5769779966.7830658</v>
      </c>
      <c r="AC402" s="104">
        <v>5769779966.7830658</v>
      </c>
      <c r="AD402" s="104">
        <v>494157511.29846537</v>
      </c>
      <c r="AE402" s="104">
        <v>1083084956.2706091</v>
      </c>
      <c r="AF402" s="104">
        <v>742231749.57972205</v>
      </c>
      <c r="AG402" s="104">
        <v>954854864.92864597</v>
      </c>
      <c r="AH402" s="104">
        <v>722592870.79415393</v>
      </c>
      <c r="AI402" s="104">
        <v>903241088.60782635</v>
      </c>
      <c r="AJ402" s="104">
        <v>1051229516.1906646</v>
      </c>
      <c r="AK402" s="104">
        <v>868538568.4305613</v>
      </c>
      <c r="AL402" s="104">
        <v>1005755876.0073115</v>
      </c>
      <c r="AM402" s="104">
        <v>891665617.9903127</v>
      </c>
      <c r="AN402" s="104">
        <v>847163568.30317199</v>
      </c>
      <c r="AO402" s="104">
        <v>883669902.59518218</v>
      </c>
      <c r="AP402" s="104">
        <v>1169981450</v>
      </c>
      <c r="AQ402" s="104">
        <v>1061580192</v>
      </c>
      <c r="AR402" s="104">
        <v>139842673.78306538</v>
      </c>
      <c r="AS402" s="104">
        <v>2233362020</v>
      </c>
      <c r="AT402" s="104">
        <v>1165013631</v>
      </c>
      <c r="AU402" s="104">
        <v>0</v>
      </c>
      <c r="AV402" s="104">
        <v>0</v>
      </c>
      <c r="AW402" s="104">
        <v>0</v>
      </c>
      <c r="AX402" s="104">
        <v>0</v>
      </c>
      <c r="AY402" s="104">
        <v>0</v>
      </c>
      <c r="AZ402" s="104">
        <v>0</v>
      </c>
      <c r="BA402" s="104">
        <v>0</v>
      </c>
    </row>
    <row r="403" spans="1:53" hidden="1" x14ac:dyDescent="0.35">
      <c r="A403" t="s">
        <v>498</v>
      </c>
      <c r="B403" t="s">
        <v>151</v>
      </c>
      <c r="C403" t="s">
        <v>74</v>
      </c>
      <c r="D403" t="s">
        <v>65</v>
      </c>
      <c r="E403" t="s">
        <v>486</v>
      </c>
      <c r="F403" s="104">
        <v>0</v>
      </c>
      <c r="G403" s="104">
        <v>0</v>
      </c>
      <c r="H403" s="104">
        <v>0</v>
      </c>
      <c r="I403" s="104">
        <v>0</v>
      </c>
      <c r="J403" s="104">
        <v>0</v>
      </c>
      <c r="K403" s="104">
        <v>0</v>
      </c>
      <c r="L403" s="104">
        <v>0</v>
      </c>
      <c r="M403" s="104">
        <v>0</v>
      </c>
      <c r="N403" s="104">
        <v>0</v>
      </c>
      <c r="O403" s="104">
        <v>0</v>
      </c>
      <c r="P403" s="104">
        <v>0</v>
      </c>
      <c r="Q403" s="104">
        <v>0</v>
      </c>
      <c r="R403" s="104">
        <v>0</v>
      </c>
      <c r="S403" s="104">
        <v>0</v>
      </c>
      <c r="T403" s="104">
        <v>0</v>
      </c>
      <c r="U403" s="104">
        <v>0</v>
      </c>
      <c r="V403" s="104">
        <v>0</v>
      </c>
      <c r="W403" s="104">
        <v>0</v>
      </c>
      <c r="X403" s="104">
        <v>0</v>
      </c>
      <c r="Y403" s="104">
        <v>0</v>
      </c>
      <c r="Z403" s="104">
        <v>0</v>
      </c>
      <c r="AA403" s="104">
        <v>0</v>
      </c>
      <c r="AB403" s="104">
        <v>0</v>
      </c>
      <c r="AC403" s="104">
        <v>0</v>
      </c>
      <c r="AD403" s="104">
        <v>0</v>
      </c>
      <c r="AE403" s="104">
        <v>0</v>
      </c>
      <c r="AF403" s="104">
        <v>0</v>
      </c>
      <c r="AG403" s="104">
        <v>0</v>
      </c>
      <c r="AH403" s="104">
        <v>0</v>
      </c>
      <c r="AI403" s="104">
        <v>0</v>
      </c>
      <c r="AJ403" s="104">
        <v>0</v>
      </c>
      <c r="AK403" s="104">
        <v>0</v>
      </c>
      <c r="AL403" s="104">
        <v>0</v>
      </c>
      <c r="AM403" s="104">
        <v>0</v>
      </c>
      <c r="AN403" s="104">
        <v>0</v>
      </c>
      <c r="AO403" s="104">
        <v>0</v>
      </c>
      <c r="AP403" s="104">
        <v>0</v>
      </c>
      <c r="AQ403" s="104">
        <v>0</v>
      </c>
      <c r="AR403" s="104">
        <v>0</v>
      </c>
      <c r="AS403" s="104">
        <v>0</v>
      </c>
      <c r="AT403" s="104">
        <v>0</v>
      </c>
      <c r="AU403" s="104">
        <v>0</v>
      </c>
      <c r="AV403" s="104">
        <v>0</v>
      </c>
      <c r="AW403" s="104">
        <v>0</v>
      </c>
      <c r="AX403" s="104">
        <v>0</v>
      </c>
      <c r="AY403" s="104">
        <v>0</v>
      </c>
      <c r="AZ403" s="104">
        <v>0</v>
      </c>
      <c r="BA403" s="104">
        <v>0</v>
      </c>
    </row>
    <row r="404" spans="1:53" hidden="1" x14ac:dyDescent="0.35">
      <c r="A404" t="s">
        <v>498</v>
      </c>
      <c r="B404" t="s">
        <v>151</v>
      </c>
      <c r="C404" t="s">
        <v>74</v>
      </c>
      <c r="D404" t="s">
        <v>65</v>
      </c>
      <c r="E404" t="s">
        <v>487</v>
      </c>
      <c r="F404" s="104">
        <v>0</v>
      </c>
      <c r="G404" s="104">
        <v>0</v>
      </c>
      <c r="H404" s="104">
        <v>0</v>
      </c>
      <c r="I404" s="104">
        <v>0</v>
      </c>
      <c r="J404" s="104">
        <v>0</v>
      </c>
      <c r="K404" s="104">
        <v>0</v>
      </c>
      <c r="L404" s="104">
        <v>0</v>
      </c>
      <c r="M404" s="104">
        <v>0</v>
      </c>
      <c r="N404" s="104">
        <v>0</v>
      </c>
      <c r="O404" s="104">
        <v>0</v>
      </c>
      <c r="P404" s="104">
        <v>0</v>
      </c>
      <c r="Q404" s="104">
        <v>0</v>
      </c>
      <c r="R404" s="104">
        <v>0</v>
      </c>
      <c r="S404" s="104">
        <v>0</v>
      </c>
      <c r="T404" s="104">
        <v>0</v>
      </c>
      <c r="U404" s="104">
        <v>0</v>
      </c>
      <c r="V404" s="104">
        <v>0</v>
      </c>
      <c r="W404" s="104">
        <v>0</v>
      </c>
      <c r="X404" s="104">
        <v>0</v>
      </c>
      <c r="Y404" s="104">
        <v>0</v>
      </c>
      <c r="Z404" s="104">
        <v>0</v>
      </c>
      <c r="AA404" s="104">
        <v>0</v>
      </c>
      <c r="AB404" s="104">
        <v>0</v>
      </c>
      <c r="AC404" s="104">
        <v>0</v>
      </c>
      <c r="AD404" s="104">
        <v>0</v>
      </c>
      <c r="AE404" s="104">
        <v>0</v>
      </c>
      <c r="AF404" s="104">
        <v>0</v>
      </c>
      <c r="AG404" s="104">
        <v>0</v>
      </c>
      <c r="AH404" s="104">
        <v>0</v>
      </c>
      <c r="AI404" s="104">
        <v>0</v>
      </c>
      <c r="AJ404" s="104">
        <v>0</v>
      </c>
      <c r="AK404" s="104">
        <v>0</v>
      </c>
      <c r="AL404" s="104">
        <v>0</v>
      </c>
      <c r="AM404" s="104">
        <v>0</v>
      </c>
      <c r="AN404" s="104">
        <v>0</v>
      </c>
      <c r="AO404" s="104">
        <v>0</v>
      </c>
      <c r="AP404" s="104">
        <v>0</v>
      </c>
      <c r="AQ404" s="104">
        <v>0</v>
      </c>
      <c r="AR404" s="104">
        <v>0</v>
      </c>
      <c r="AS404" s="104">
        <v>0</v>
      </c>
      <c r="AT404" s="104">
        <v>0</v>
      </c>
      <c r="AU404" s="104">
        <v>0</v>
      </c>
      <c r="AV404" s="104">
        <v>0</v>
      </c>
      <c r="AW404" s="104">
        <v>0</v>
      </c>
      <c r="AX404" s="104">
        <v>0</v>
      </c>
      <c r="AY404" s="104">
        <v>0</v>
      </c>
      <c r="AZ404" s="104">
        <v>0</v>
      </c>
      <c r="BA404" s="104">
        <v>0</v>
      </c>
    </row>
    <row r="405" spans="1:53" hidden="1" x14ac:dyDescent="0.35">
      <c r="A405" t="s">
        <v>498</v>
      </c>
      <c r="B405" t="s">
        <v>151</v>
      </c>
      <c r="C405" t="s">
        <v>74</v>
      </c>
      <c r="D405" t="s">
        <v>65</v>
      </c>
      <c r="E405" t="s">
        <v>488</v>
      </c>
      <c r="F405" s="104">
        <v>0</v>
      </c>
      <c r="G405" s="104">
        <v>0</v>
      </c>
      <c r="H405" s="104">
        <v>0</v>
      </c>
      <c r="I405" s="104">
        <v>0</v>
      </c>
      <c r="J405" s="104">
        <v>0</v>
      </c>
      <c r="K405" s="104">
        <v>0</v>
      </c>
      <c r="L405" s="104">
        <v>0</v>
      </c>
      <c r="M405" s="104">
        <v>0</v>
      </c>
      <c r="N405" s="104">
        <v>0</v>
      </c>
      <c r="O405" s="104">
        <v>0</v>
      </c>
      <c r="P405" s="104">
        <v>0</v>
      </c>
      <c r="Q405" s="104">
        <v>0</v>
      </c>
      <c r="R405" s="104">
        <v>0</v>
      </c>
      <c r="S405" s="104">
        <v>0</v>
      </c>
      <c r="T405" s="104">
        <v>0</v>
      </c>
      <c r="U405" s="104">
        <v>0</v>
      </c>
      <c r="V405" s="104">
        <v>0</v>
      </c>
      <c r="W405" s="104">
        <v>0</v>
      </c>
      <c r="X405" s="104">
        <v>0</v>
      </c>
      <c r="Y405" s="104">
        <v>0</v>
      </c>
      <c r="Z405" s="104">
        <v>0</v>
      </c>
      <c r="AA405" s="104">
        <v>0</v>
      </c>
      <c r="AB405" s="104">
        <v>0</v>
      </c>
      <c r="AC405" s="104">
        <v>0</v>
      </c>
      <c r="AD405" s="104">
        <v>0</v>
      </c>
      <c r="AE405" s="104">
        <v>0</v>
      </c>
      <c r="AF405" s="104">
        <v>0</v>
      </c>
      <c r="AG405" s="104">
        <v>0</v>
      </c>
      <c r="AH405" s="104">
        <v>0</v>
      </c>
      <c r="AI405" s="104">
        <v>0</v>
      </c>
      <c r="AJ405" s="104">
        <v>0</v>
      </c>
      <c r="AK405" s="104">
        <v>0</v>
      </c>
      <c r="AL405" s="104">
        <v>0</v>
      </c>
      <c r="AM405" s="104">
        <v>0</v>
      </c>
      <c r="AN405" s="104">
        <v>0</v>
      </c>
      <c r="AO405" s="104">
        <v>0</v>
      </c>
      <c r="AP405" s="104">
        <v>0</v>
      </c>
      <c r="AQ405" s="104">
        <v>0</v>
      </c>
      <c r="AR405" s="104">
        <v>0</v>
      </c>
      <c r="AS405" s="104">
        <v>0</v>
      </c>
      <c r="AT405" s="104">
        <v>0</v>
      </c>
      <c r="AU405" s="104">
        <v>0</v>
      </c>
      <c r="AV405" s="104">
        <v>0</v>
      </c>
      <c r="AW405" s="104">
        <v>0</v>
      </c>
      <c r="AX405" s="104">
        <v>0</v>
      </c>
      <c r="AY405" s="104">
        <v>0</v>
      </c>
      <c r="AZ405" s="104">
        <v>0</v>
      </c>
      <c r="BA405" s="104">
        <v>0</v>
      </c>
    </row>
    <row r="406" spans="1:53" hidden="1" x14ac:dyDescent="0.35">
      <c r="A406" t="s">
        <v>498</v>
      </c>
      <c r="B406" t="s">
        <v>151</v>
      </c>
      <c r="C406" t="s">
        <v>74</v>
      </c>
      <c r="D406" t="s">
        <v>65</v>
      </c>
      <c r="E406" t="s">
        <v>489</v>
      </c>
      <c r="F406" s="104">
        <v>21316145.122897308</v>
      </c>
      <c r="G406" s="104">
        <v>68036463.200480446</v>
      </c>
      <c r="H406" s="104">
        <v>100053622.3594906</v>
      </c>
      <c r="I406" s="104">
        <v>141242563.95554388</v>
      </c>
      <c r="J406" s="104">
        <v>172412573.81362736</v>
      </c>
      <c r="K406" s="104">
        <v>211375086.14119819</v>
      </c>
      <c r="L406" s="104">
        <v>256721277.20831943</v>
      </c>
      <c r="M406" s="104">
        <v>294186849.91782165</v>
      </c>
      <c r="N406" s="104">
        <v>337571474.70040387</v>
      </c>
      <c r="O406" s="104">
        <v>376034663.62216347</v>
      </c>
      <c r="P406" s="104">
        <v>412578197.11481732</v>
      </c>
      <c r="Q406" s="104">
        <v>450696480.15975207</v>
      </c>
      <c r="R406" s="104">
        <v>50323000</v>
      </c>
      <c r="S406" s="104">
        <v>105225249</v>
      </c>
      <c r="T406" s="104">
        <v>165547450.81904769</v>
      </c>
      <c r="U406" s="104">
        <v>220759783.81904769</v>
      </c>
      <c r="V406" s="104">
        <v>271641285.81904769</v>
      </c>
      <c r="W406" s="104">
        <v>271641285.81904769</v>
      </c>
      <c r="X406" s="104">
        <v>271641285.81904769</v>
      </c>
      <c r="Y406" s="104">
        <v>271641285.81904769</v>
      </c>
      <c r="Z406" s="104">
        <v>271641285.81904769</v>
      </c>
      <c r="AA406" s="104">
        <v>271641285.81904769</v>
      </c>
      <c r="AB406" s="104">
        <v>271641285.81904769</v>
      </c>
      <c r="AC406" s="104">
        <v>271641285.81904769</v>
      </c>
      <c r="AD406" s="104">
        <v>21316145.122897308</v>
      </c>
      <c r="AE406" s="104">
        <v>46720318.077583142</v>
      </c>
      <c r="AF406" s="104">
        <v>32017159.159010161</v>
      </c>
      <c r="AG406" s="104">
        <v>41188941.596053272</v>
      </c>
      <c r="AH406" s="104">
        <v>31170009.858083487</v>
      </c>
      <c r="AI406" s="104">
        <v>38962512.327570818</v>
      </c>
      <c r="AJ406" s="104">
        <v>45346191.067121238</v>
      </c>
      <c r="AK406" s="104">
        <v>37465572.70950222</v>
      </c>
      <c r="AL406" s="104">
        <v>43384624.782582238</v>
      </c>
      <c r="AM406" s="104">
        <v>38463188.921759583</v>
      </c>
      <c r="AN406" s="104">
        <v>36543533.492653847</v>
      </c>
      <c r="AO406" s="104">
        <v>38118283.044934727</v>
      </c>
      <c r="AP406" s="104">
        <v>50323000</v>
      </c>
      <c r="AQ406" s="104">
        <v>54902249</v>
      </c>
      <c r="AR406" s="104">
        <v>60322201.819047689</v>
      </c>
      <c r="AS406" s="104">
        <v>55212333</v>
      </c>
      <c r="AT406" s="104">
        <v>50881502</v>
      </c>
      <c r="AU406" s="104">
        <v>0</v>
      </c>
      <c r="AV406" s="104">
        <v>0</v>
      </c>
      <c r="AW406" s="104">
        <v>0</v>
      </c>
      <c r="AX406" s="104">
        <v>0</v>
      </c>
      <c r="AY406" s="104">
        <v>0</v>
      </c>
      <c r="AZ406" s="104">
        <v>0</v>
      </c>
      <c r="BA406" s="104">
        <v>0</v>
      </c>
    </row>
    <row r="407" spans="1:53" hidden="1" x14ac:dyDescent="0.35">
      <c r="A407" t="s">
        <v>498</v>
      </c>
      <c r="B407" t="s">
        <v>151</v>
      </c>
      <c r="C407" t="s">
        <v>74</v>
      </c>
      <c r="D407" t="s">
        <v>65</v>
      </c>
      <c r="E407" t="s">
        <v>490</v>
      </c>
      <c r="F407" s="104">
        <v>0</v>
      </c>
      <c r="G407" s="104">
        <v>0</v>
      </c>
      <c r="H407" s="104">
        <v>0</v>
      </c>
      <c r="I407" s="104">
        <v>0</v>
      </c>
      <c r="J407" s="104">
        <v>0</v>
      </c>
      <c r="K407" s="104">
        <v>0</v>
      </c>
      <c r="L407" s="104">
        <v>0</v>
      </c>
      <c r="M407" s="104">
        <v>0</v>
      </c>
      <c r="N407" s="104">
        <v>0</v>
      </c>
      <c r="O407" s="104">
        <v>0</v>
      </c>
      <c r="P407" s="104">
        <v>0</v>
      </c>
      <c r="Q407" s="104">
        <v>0</v>
      </c>
      <c r="R407" s="104">
        <v>0</v>
      </c>
      <c r="S407" s="104">
        <v>0</v>
      </c>
      <c r="T407" s="104">
        <v>0</v>
      </c>
      <c r="U407" s="104">
        <v>0</v>
      </c>
      <c r="V407" s="104">
        <v>0</v>
      </c>
      <c r="W407" s="104">
        <v>0</v>
      </c>
      <c r="X407" s="104">
        <v>0</v>
      </c>
      <c r="Y407" s="104">
        <v>0</v>
      </c>
      <c r="Z407" s="104">
        <v>0</v>
      </c>
      <c r="AA407" s="104">
        <v>0</v>
      </c>
      <c r="AB407" s="104">
        <v>0</v>
      </c>
      <c r="AC407" s="104">
        <v>0</v>
      </c>
      <c r="AD407" s="104">
        <v>0</v>
      </c>
      <c r="AE407" s="104">
        <v>0</v>
      </c>
      <c r="AF407" s="104">
        <v>0</v>
      </c>
      <c r="AG407" s="104">
        <v>0</v>
      </c>
      <c r="AH407" s="104">
        <v>0</v>
      </c>
      <c r="AI407" s="104">
        <v>0</v>
      </c>
      <c r="AJ407" s="104">
        <v>0</v>
      </c>
      <c r="AK407" s="104">
        <v>0</v>
      </c>
      <c r="AL407" s="104">
        <v>0</v>
      </c>
      <c r="AM407" s="104">
        <v>0</v>
      </c>
      <c r="AN407" s="104">
        <v>0</v>
      </c>
      <c r="AO407" s="104">
        <v>0</v>
      </c>
      <c r="AP407" s="104">
        <v>0</v>
      </c>
      <c r="AQ407" s="104">
        <v>0</v>
      </c>
      <c r="AR407" s="104">
        <v>0</v>
      </c>
      <c r="AS407" s="104">
        <v>0</v>
      </c>
      <c r="AT407" s="104">
        <v>0</v>
      </c>
      <c r="AU407" s="104">
        <v>0</v>
      </c>
      <c r="AV407" s="104">
        <v>0</v>
      </c>
      <c r="AW407" s="104">
        <v>0</v>
      </c>
      <c r="AX407" s="104">
        <v>0</v>
      </c>
      <c r="AY407" s="104">
        <v>0</v>
      </c>
      <c r="AZ407" s="104">
        <v>0</v>
      </c>
      <c r="BA407" s="104">
        <v>0</v>
      </c>
    </row>
    <row r="408" spans="1:53" hidden="1" x14ac:dyDescent="0.35">
      <c r="A408" t="s">
        <v>498</v>
      </c>
      <c r="B408" t="s">
        <v>151</v>
      </c>
      <c r="C408" t="s">
        <v>74</v>
      </c>
      <c r="D408" t="s">
        <v>65</v>
      </c>
      <c r="E408" t="s">
        <v>491</v>
      </c>
      <c r="F408" s="104">
        <v>42267992.272256956</v>
      </c>
      <c r="G408" s="104">
        <v>134910167.11555988</v>
      </c>
      <c r="H408" s="104">
        <v>198397304.59329164</v>
      </c>
      <c r="I408" s="104">
        <v>280071259.00891948</v>
      </c>
      <c r="J408" s="104">
        <v>341878575.86718315</v>
      </c>
      <c r="K408" s="104">
        <v>419137721.94986081</v>
      </c>
      <c r="L408" s="104">
        <v>509055126.92861098</v>
      </c>
      <c r="M408" s="104">
        <v>583345976.82810152</v>
      </c>
      <c r="N408" s="104">
        <v>669373772.87060213</v>
      </c>
      <c r="O408" s="104">
        <v>745642805.6970365</v>
      </c>
      <c r="P408" s="104">
        <v>818105335.03163266</v>
      </c>
      <c r="Q408" s="104">
        <v>893690450.62761855</v>
      </c>
      <c r="R408" s="104">
        <v>99785968</v>
      </c>
      <c r="S408" s="104">
        <v>195306968</v>
      </c>
      <c r="T408" s="104">
        <v>17398134.37059316</v>
      </c>
      <c r="U408" s="104">
        <v>101164716.37059316</v>
      </c>
      <c r="V408" s="104">
        <v>274797845.37059319</v>
      </c>
      <c r="W408" s="104">
        <v>274797845.37059319</v>
      </c>
      <c r="X408" s="104">
        <v>274797845.37059319</v>
      </c>
      <c r="Y408" s="104">
        <v>274797845.37059319</v>
      </c>
      <c r="Z408" s="104">
        <v>274797845.37059319</v>
      </c>
      <c r="AA408" s="104">
        <v>274797845.37059319</v>
      </c>
      <c r="AB408" s="104">
        <v>274797845.37059319</v>
      </c>
      <c r="AC408" s="104">
        <v>274797845.37059319</v>
      </c>
      <c r="AD408" s="104">
        <v>42267992.272256956</v>
      </c>
      <c r="AE408" s="104">
        <v>92642174.84330292</v>
      </c>
      <c r="AF408" s="104">
        <v>63487137.477731749</v>
      </c>
      <c r="AG408" s="104">
        <v>81673954.415627852</v>
      </c>
      <c r="AH408" s="104">
        <v>61807316.858263686</v>
      </c>
      <c r="AI408" s="104">
        <v>77259146.082677647</v>
      </c>
      <c r="AJ408" s="104">
        <v>89917404.978750184</v>
      </c>
      <c r="AK408" s="104">
        <v>74290849.89949052</v>
      </c>
      <c r="AL408" s="104">
        <v>86027796.0425006</v>
      </c>
      <c r="AM408" s="104">
        <v>76269032.826434359</v>
      </c>
      <c r="AN408" s="104">
        <v>72462529.334596202</v>
      </c>
      <c r="AO408" s="104">
        <v>75585115.595985919</v>
      </c>
      <c r="AP408" s="104">
        <v>99785968</v>
      </c>
      <c r="AQ408" s="104">
        <v>95521000</v>
      </c>
      <c r="AR408" s="104">
        <v>-177908833.62940684</v>
      </c>
      <c r="AS408" s="104">
        <v>83766582</v>
      </c>
      <c r="AT408" s="104">
        <v>173633129</v>
      </c>
      <c r="AU408" s="104">
        <v>0</v>
      </c>
      <c r="AV408" s="104">
        <v>0</v>
      </c>
      <c r="AW408" s="104">
        <v>0</v>
      </c>
      <c r="AX408" s="104">
        <v>0</v>
      </c>
      <c r="AY408" s="104">
        <v>0</v>
      </c>
      <c r="AZ408" s="104">
        <v>0</v>
      </c>
      <c r="BA408" s="104">
        <v>0</v>
      </c>
    </row>
    <row r="409" spans="1:53" hidden="1" x14ac:dyDescent="0.35">
      <c r="A409" t="s">
        <v>498</v>
      </c>
      <c r="B409" t="s">
        <v>151</v>
      </c>
      <c r="C409" t="s">
        <v>74</v>
      </c>
      <c r="D409" t="s">
        <v>65</v>
      </c>
      <c r="E409" t="s">
        <v>492</v>
      </c>
      <c r="F409" s="104">
        <v>176741294.70470855</v>
      </c>
      <c r="G409" s="104">
        <v>564119474.87941217</v>
      </c>
      <c r="H409" s="104">
        <v>829587463.10640502</v>
      </c>
      <c r="I409" s="104">
        <v>1171102630.2828238</v>
      </c>
      <c r="J409" s="104">
        <v>1429546540.5918474</v>
      </c>
      <c r="K409" s="104">
        <v>1752601428.5193059</v>
      </c>
      <c r="L409" s="104">
        <v>2128586132.738694</v>
      </c>
      <c r="M409" s="104">
        <v>2439229252.7471952</v>
      </c>
      <c r="N409" s="104">
        <v>2798949770.2302055</v>
      </c>
      <c r="O409" s="104">
        <v>3117864553.804338</v>
      </c>
      <c r="P409" s="104">
        <v>3420862651.5062852</v>
      </c>
      <c r="Q409" s="104">
        <v>3736917672.6388583</v>
      </c>
      <c r="R409" s="104">
        <v>417249560</v>
      </c>
      <c r="S409" s="104">
        <v>840585575</v>
      </c>
      <c r="T409" s="104">
        <v>503513781.121903</v>
      </c>
      <c r="U409" s="104">
        <v>834772790.12190294</v>
      </c>
      <c r="V409" s="104">
        <v>1169183603.1219029</v>
      </c>
      <c r="W409" s="104">
        <v>1169183603.1219029</v>
      </c>
      <c r="X409" s="104">
        <v>1169183603.1219029</v>
      </c>
      <c r="Y409" s="104">
        <v>1169183603.1219029</v>
      </c>
      <c r="Z409" s="104">
        <v>1169183603.1219029</v>
      </c>
      <c r="AA409" s="104">
        <v>1169183603.1219029</v>
      </c>
      <c r="AB409" s="104">
        <v>1169183603.1219029</v>
      </c>
      <c r="AC409" s="104">
        <v>1169183603.1219029</v>
      </c>
      <c r="AD409" s="104">
        <v>176741294.70470855</v>
      </c>
      <c r="AE409" s="104">
        <v>387378180.17470366</v>
      </c>
      <c r="AF409" s="104">
        <v>265467988.22699282</v>
      </c>
      <c r="AG409" s="104">
        <v>341515167.17641884</v>
      </c>
      <c r="AH409" s="104">
        <v>258443910.30902365</v>
      </c>
      <c r="AI409" s="104">
        <v>323054887.92745858</v>
      </c>
      <c r="AJ409" s="104">
        <v>375984704.21938807</v>
      </c>
      <c r="AK409" s="104">
        <v>310643120.00850123</v>
      </c>
      <c r="AL409" s="104">
        <v>359720517.48301041</v>
      </c>
      <c r="AM409" s="104">
        <v>318914783.57413232</v>
      </c>
      <c r="AN409" s="104">
        <v>302998097.70194703</v>
      </c>
      <c r="AO409" s="104">
        <v>316055021.13257307</v>
      </c>
      <c r="AP409" s="104">
        <v>417249560</v>
      </c>
      <c r="AQ409" s="104">
        <v>423336015</v>
      </c>
      <c r="AR409" s="104">
        <v>-337071793.878097</v>
      </c>
      <c r="AS409" s="104">
        <v>331259009</v>
      </c>
      <c r="AT409" s="104">
        <v>334410813</v>
      </c>
      <c r="AU409" s="104">
        <v>0</v>
      </c>
      <c r="AV409" s="104">
        <v>0</v>
      </c>
      <c r="AW409" s="104">
        <v>0</v>
      </c>
      <c r="AX409" s="104">
        <v>0</v>
      </c>
      <c r="AY409" s="104">
        <v>0</v>
      </c>
      <c r="AZ409" s="104">
        <v>0</v>
      </c>
      <c r="BA409" s="104">
        <v>0</v>
      </c>
    </row>
    <row r="410" spans="1:53" hidden="1" x14ac:dyDescent="0.35">
      <c r="A410" t="s">
        <v>498</v>
      </c>
      <c r="B410" t="s">
        <v>151</v>
      </c>
      <c r="C410" t="s">
        <v>74</v>
      </c>
      <c r="D410" t="s">
        <v>65</v>
      </c>
      <c r="E410" t="s">
        <v>493</v>
      </c>
      <c r="F410" s="104">
        <v>330397.49609244085</v>
      </c>
      <c r="G410" s="104">
        <v>1054556.3916375167</v>
      </c>
      <c r="H410" s="104">
        <v>1550818.2230869122</v>
      </c>
      <c r="I410" s="104">
        <v>2189241.4976317836</v>
      </c>
      <c r="J410" s="104">
        <v>2672372.6243393552</v>
      </c>
      <c r="K410" s="104">
        <v>3276286.5328007992</v>
      </c>
      <c r="L410" s="104">
        <v>3979146.6371736419</v>
      </c>
      <c r="M410" s="104">
        <v>4559858.1749081118</v>
      </c>
      <c r="N410" s="104">
        <v>5232314.2552374676</v>
      </c>
      <c r="O410" s="104">
        <v>5828488.7154042395</v>
      </c>
      <c r="P410" s="104">
        <v>6394908.7643732997</v>
      </c>
      <c r="Q410" s="104">
        <v>6985737.2279992579</v>
      </c>
      <c r="R410" s="104">
        <v>780000</v>
      </c>
      <c r="S410" s="104">
        <v>1560000</v>
      </c>
      <c r="T410" s="104">
        <v>-4049368.2961957753</v>
      </c>
      <c r="U410" s="104">
        <v>-3269368.2961957753</v>
      </c>
      <c r="V410" s="104">
        <v>-2489368.2961957753</v>
      </c>
      <c r="W410" s="104">
        <v>-2489368.2961957753</v>
      </c>
      <c r="X410" s="104">
        <v>-2489368.2961957753</v>
      </c>
      <c r="Y410" s="104">
        <v>-2489368.2961957753</v>
      </c>
      <c r="Z410" s="104">
        <v>-2489368.2961957753</v>
      </c>
      <c r="AA410" s="104">
        <v>-2489368.2961957753</v>
      </c>
      <c r="AB410" s="104">
        <v>-2489368.2961957753</v>
      </c>
      <c r="AC410" s="104">
        <v>-2489368.2961957753</v>
      </c>
      <c r="AD410" s="104">
        <v>330397.49609244085</v>
      </c>
      <c r="AE410" s="104">
        <v>724158.89554507588</v>
      </c>
      <c r="AF410" s="104">
        <v>496261.83144939545</v>
      </c>
      <c r="AG410" s="104">
        <v>638423.27454487118</v>
      </c>
      <c r="AH410" s="104">
        <v>483131.12670757156</v>
      </c>
      <c r="AI410" s="104">
        <v>603913.90846144385</v>
      </c>
      <c r="AJ410" s="104">
        <v>702860.10437284282</v>
      </c>
      <c r="AK410" s="104">
        <v>580711.53773446998</v>
      </c>
      <c r="AL410" s="104">
        <v>672456.08032935532</v>
      </c>
      <c r="AM410" s="104">
        <v>596174.46016677213</v>
      </c>
      <c r="AN410" s="104">
        <v>566420.04896905995</v>
      </c>
      <c r="AO410" s="104">
        <v>590828.46362595807</v>
      </c>
      <c r="AP410" s="104">
        <v>780000</v>
      </c>
      <c r="AQ410" s="104">
        <v>780000</v>
      </c>
      <c r="AR410" s="104">
        <v>-5609368.2961957753</v>
      </c>
      <c r="AS410" s="104">
        <v>780000</v>
      </c>
      <c r="AT410" s="104">
        <v>780000</v>
      </c>
      <c r="AU410" s="104">
        <v>0</v>
      </c>
      <c r="AV410" s="104">
        <v>0</v>
      </c>
      <c r="AW410" s="104">
        <v>0</v>
      </c>
      <c r="AX410" s="104">
        <v>0</v>
      </c>
      <c r="AY410" s="104">
        <v>0</v>
      </c>
      <c r="AZ410" s="104">
        <v>0</v>
      </c>
      <c r="BA410" s="104">
        <v>0</v>
      </c>
    </row>
    <row r="411" spans="1:53" s="80" customFormat="1" hidden="1" x14ac:dyDescent="0.35">
      <c r="A411" s="80" t="s">
        <v>495</v>
      </c>
      <c r="B411" s="80" t="s">
        <v>110</v>
      </c>
      <c r="C411" s="80" t="s">
        <v>70</v>
      </c>
      <c r="D411" s="80" t="s">
        <v>65</v>
      </c>
      <c r="E411" s="80" t="s">
        <v>443</v>
      </c>
      <c r="F411" s="105">
        <v>29</v>
      </c>
      <c r="G411" s="105">
        <v>55</v>
      </c>
      <c r="H411" s="105">
        <v>79</v>
      </c>
      <c r="I411" s="105">
        <v>109</v>
      </c>
      <c r="J411" s="105">
        <v>135</v>
      </c>
      <c r="K411" s="105">
        <v>163</v>
      </c>
      <c r="L411" s="105">
        <v>195</v>
      </c>
      <c r="M411" s="105">
        <v>223</v>
      </c>
      <c r="N411" s="105">
        <v>254</v>
      </c>
      <c r="O411" s="105">
        <v>285</v>
      </c>
      <c r="P411" s="105">
        <v>315</v>
      </c>
      <c r="Q411" s="105">
        <v>344</v>
      </c>
      <c r="R411" s="105">
        <v>39</v>
      </c>
      <c r="S411" s="105">
        <v>61</v>
      </c>
      <c r="T411" s="105">
        <v>97</v>
      </c>
      <c r="U411" s="105">
        <v>134</v>
      </c>
      <c r="V411" s="105">
        <v>174</v>
      </c>
      <c r="W411" s="105">
        <v>174</v>
      </c>
      <c r="X411" s="105">
        <v>174</v>
      </c>
      <c r="Y411" s="105">
        <v>174</v>
      </c>
      <c r="Z411" s="105">
        <v>174</v>
      </c>
      <c r="AA411" s="105">
        <v>174</v>
      </c>
      <c r="AB411" s="105">
        <v>174</v>
      </c>
      <c r="AC411" s="105">
        <v>174</v>
      </c>
      <c r="AD411" s="105">
        <v>29</v>
      </c>
      <c r="AE411" s="105">
        <v>26</v>
      </c>
      <c r="AF411" s="105">
        <v>24</v>
      </c>
      <c r="AG411" s="105">
        <v>30</v>
      </c>
      <c r="AH411" s="105">
        <v>26</v>
      </c>
      <c r="AI411" s="105">
        <v>28</v>
      </c>
      <c r="AJ411" s="105">
        <v>32</v>
      </c>
      <c r="AK411" s="105">
        <v>28</v>
      </c>
      <c r="AL411" s="105">
        <v>31</v>
      </c>
      <c r="AM411" s="105">
        <v>31</v>
      </c>
      <c r="AN411" s="105">
        <v>30</v>
      </c>
      <c r="AO411" s="105">
        <v>29</v>
      </c>
      <c r="AP411" s="105">
        <v>39</v>
      </c>
      <c r="AQ411" s="105">
        <v>22</v>
      </c>
      <c r="AR411" s="105">
        <v>36</v>
      </c>
      <c r="AS411" s="105">
        <v>37</v>
      </c>
      <c r="AT411" s="105">
        <v>40</v>
      </c>
      <c r="AU411" s="105">
        <v>0</v>
      </c>
      <c r="AV411" s="105">
        <v>0</v>
      </c>
      <c r="AW411" s="105">
        <v>0</v>
      </c>
      <c r="AX411" s="105">
        <v>0</v>
      </c>
      <c r="AY411" s="105">
        <v>0</v>
      </c>
      <c r="AZ411" s="105">
        <v>0</v>
      </c>
      <c r="BA411" s="105">
        <v>0</v>
      </c>
    </row>
    <row r="412" spans="1:53" hidden="1" x14ac:dyDescent="0.35">
      <c r="A412" t="s">
        <v>495</v>
      </c>
      <c r="B412" t="s">
        <v>110</v>
      </c>
      <c r="C412" t="s">
        <v>70</v>
      </c>
      <c r="D412" t="s">
        <v>65</v>
      </c>
      <c r="E412" t="s">
        <v>444</v>
      </c>
      <c r="F412" s="104">
        <v>21</v>
      </c>
      <c r="G412" s="104">
        <v>40</v>
      </c>
      <c r="H412" s="104">
        <v>58</v>
      </c>
      <c r="I412" s="104">
        <v>80</v>
      </c>
      <c r="J412" s="104">
        <v>100</v>
      </c>
      <c r="K412" s="104">
        <v>121</v>
      </c>
      <c r="L412" s="104">
        <v>145</v>
      </c>
      <c r="M412" s="104">
        <v>166</v>
      </c>
      <c r="N412" s="104">
        <v>189</v>
      </c>
      <c r="O412" s="104">
        <v>212</v>
      </c>
      <c r="P412" s="104">
        <v>234</v>
      </c>
      <c r="Q412" s="104">
        <v>256</v>
      </c>
      <c r="R412" s="104">
        <v>37</v>
      </c>
      <c r="S412" s="104">
        <v>81</v>
      </c>
      <c r="T412" s="104">
        <v>123</v>
      </c>
      <c r="U412" s="104">
        <v>160</v>
      </c>
      <c r="V412" s="104">
        <v>178</v>
      </c>
      <c r="W412" s="104">
        <v>178</v>
      </c>
      <c r="X412" s="104">
        <v>178</v>
      </c>
      <c r="Y412" s="104">
        <v>178</v>
      </c>
      <c r="Z412" s="104">
        <v>178</v>
      </c>
      <c r="AA412" s="104">
        <v>178</v>
      </c>
      <c r="AB412" s="104">
        <v>178</v>
      </c>
      <c r="AC412" s="104">
        <v>178</v>
      </c>
      <c r="AD412" s="104">
        <v>21</v>
      </c>
      <c r="AE412" s="104">
        <v>19</v>
      </c>
      <c r="AF412" s="104">
        <v>18</v>
      </c>
      <c r="AG412" s="104">
        <v>22</v>
      </c>
      <c r="AH412" s="104">
        <v>20</v>
      </c>
      <c r="AI412" s="104">
        <v>21</v>
      </c>
      <c r="AJ412" s="104">
        <v>24</v>
      </c>
      <c r="AK412" s="104">
        <v>21</v>
      </c>
      <c r="AL412" s="104">
        <v>23</v>
      </c>
      <c r="AM412" s="104">
        <v>23</v>
      </c>
      <c r="AN412" s="104">
        <v>22</v>
      </c>
      <c r="AO412" s="104">
        <v>22</v>
      </c>
      <c r="AP412" s="104">
        <v>37</v>
      </c>
      <c r="AQ412" s="104">
        <v>44</v>
      </c>
      <c r="AR412" s="104">
        <v>42</v>
      </c>
      <c r="AS412" s="104">
        <v>37</v>
      </c>
      <c r="AT412" s="104">
        <v>18</v>
      </c>
      <c r="AU412" s="104">
        <v>0</v>
      </c>
      <c r="AV412" s="104">
        <v>0</v>
      </c>
      <c r="AW412" s="104">
        <v>0</v>
      </c>
      <c r="AX412" s="104">
        <v>0</v>
      </c>
      <c r="AY412" s="104">
        <v>0</v>
      </c>
      <c r="AZ412" s="104">
        <v>0</v>
      </c>
      <c r="BA412" s="104">
        <v>0</v>
      </c>
    </row>
    <row r="413" spans="1:53" hidden="1" x14ac:dyDescent="0.35">
      <c r="A413" t="s">
        <v>495</v>
      </c>
      <c r="B413" t="s">
        <v>110</v>
      </c>
      <c r="C413" t="s">
        <v>70</v>
      </c>
      <c r="D413" t="s">
        <v>65</v>
      </c>
      <c r="E413" t="s">
        <v>445</v>
      </c>
      <c r="F413" s="104">
        <v>18</v>
      </c>
      <c r="G413" s="104">
        <v>34</v>
      </c>
      <c r="H413" s="104">
        <v>48</v>
      </c>
      <c r="I413" s="104">
        <v>65</v>
      </c>
      <c r="J413" s="104">
        <v>82</v>
      </c>
      <c r="K413" s="104">
        <v>99</v>
      </c>
      <c r="L413" s="104">
        <v>119</v>
      </c>
      <c r="M413" s="104">
        <v>135</v>
      </c>
      <c r="N413" s="104">
        <v>154</v>
      </c>
      <c r="O413" s="104">
        <v>173</v>
      </c>
      <c r="P413" s="104">
        <v>190</v>
      </c>
      <c r="Q413" s="104">
        <v>208</v>
      </c>
      <c r="R413" s="104">
        <v>40</v>
      </c>
      <c r="S413" s="104">
        <v>66</v>
      </c>
      <c r="T413" s="104">
        <v>89</v>
      </c>
      <c r="U413" s="104">
        <v>119</v>
      </c>
      <c r="V413" s="104">
        <v>144</v>
      </c>
      <c r="W413" s="104">
        <v>144</v>
      </c>
      <c r="X413" s="104">
        <v>144</v>
      </c>
      <c r="Y413" s="104">
        <v>144</v>
      </c>
      <c r="Z413" s="104">
        <v>144</v>
      </c>
      <c r="AA413" s="104">
        <v>144</v>
      </c>
      <c r="AB413" s="104">
        <v>144</v>
      </c>
      <c r="AC413" s="104">
        <v>144</v>
      </c>
      <c r="AD413" s="104">
        <v>18</v>
      </c>
      <c r="AE413" s="104">
        <v>16</v>
      </c>
      <c r="AF413" s="104">
        <v>14</v>
      </c>
      <c r="AG413" s="104">
        <v>17</v>
      </c>
      <c r="AH413" s="104">
        <v>17</v>
      </c>
      <c r="AI413" s="104">
        <v>17</v>
      </c>
      <c r="AJ413" s="104">
        <v>20</v>
      </c>
      <c r="AK413" s="104">
        <v>16</v>
      </c>
      <c r="AL413" s="104">
        <v>19</v>
      </c>
      <c r="AM413" s="104">
        <v>19</v>
      </c>
      <c r="AN413" s="104">
        <v>17</v>
      </c>
      <c r="AO413" s="104">
        <v>18</v>
      </c>
      <c r="AP413" s="104">
        <v>40</v>
      </c>
      <c r="AQ413" s="104">
        <v>26</v>
      </c>
      <c r="AR413" s="104">
        <v>23</v>
      </c>
      <c r="AS413" s="104">
        <v>30</v>
      </c>
      <c r="AT413" s="104">
        <v>25</v>
      </c>
      <c r="AU413" s="104">
        <v>0</v>
      </c>
      <c r="AV413" s="104">
        <v>0</v>
      </c>
      <c r="AW413" s="104">
        <v>0</v>
      </c>
      <c r="AX413" s="104">
        <v>0</v>
      </c>
      <c r="AY413" s="104">
        <v>0</v>
      </c>
      <c r="AZ413" s="104">
        <v>0</v>
      </c>
      <c r="BA413" s="104">
        <v>0</v>
      </c>
    </row>
    <row r="414" spans="1:53" hidden="1" x14ac:dyDescent="0.35">
      <c r="A414" t="s">
        <v>495</v>
      </c>
      <c r="B414" t="s">
        <v>110</v>
      </c>
      <c r="C414" t="s">
        <v>70</v>
      </c>
      <c r="D414" t="s">
        <v>65</v>
      </c>
      <c r="E414" t="s">
        <v>446</v>
      </c>
      <c r="F414" s="104">
        <v>19</v>
      </c>
      <c r="G414" s="104">
        <v>36</v>
      </c>
      <c r="H414" s="104">
        <v>52</v>
      </c>
      <c r="I414" s="104">
        <v>72</v>
      </c>
      <c r="J414" s="104">
        <v>89</v>
      </c>
      <c r="K414" s="104">
        <v>108</v>
      </c>
      <c r="L414" s="104">
        <v>129</v>
      </c>
      <c r="M414" s="104">
        <v>147</v>
      </c>
      <c r="N414" s="104">
        <v>167</v>
      </c>
      <c r="O414" s="104">
        <v>187</v>
      </c>
      <c r="P414" s="104">
        <v>207</v>
      </c>
      <c r="Q414" s="104">
        <v>226</v>
      </c>
      <c r="R414" s="104">
        <v>22</v>
      </c>
      <c r="S414" s="104">
        <v>38</v>
      </c>
      <c r="T414" s="104">
        <v>48</v>
      </c>
      <c r="U414" s="104">
        <v>52</v>
      </c>
      <c r="V414" s="104">
        <v>61</v>
      </c>
      <c r="W414" s="104">
        <v>61</v>
      </c>
      <c r="X414" s="104">
        <v>61</v>
      </c>
      <c r="Y414" s="104">
        <v>61</v>
      </c>
      <c r="Z414" s="104">
        <v>61</v>
      </c>
      <c r="AA414" s="104">
        <v>61</v>
      </c>
      <c r="AB414" s="104">
        <v>61</v>
      </c>
      <c r="AC414" s="104">
        <v>61</v>
      </c>
      <c r="AD414" s="104">
        <v>19</v>
      </c>
      <c r="AE414" s="104">
        <v>17</v>
      </c>
      <c r="AF414" s="104">
        <v>16</v>
      </c>
      <c r="AG414" s="104">
        <v>20</v>
      </c>
      <c r="AH414" s="104">
        <v>17</v>
      </c>
      <c r="AI414" s="104">
        <v>19</v>
      </c>
      <c r="AJ414" s="104">
        <v>21</v>
      </c>
      <c r="AK414" s="104">
        <v>18</v>
      </c>
      <c r="AL414" s="104">
        <v>20</v>
      </c>
      <c r="AM414" s="104">
        <v>20</v>
      </c>
      <c r="AN414" s="104">
        <v>20</v>
      </c>
      <c r="AO414" s="104">
        <v>19</v>
      </c>
      <c r="AP414" s="104">
        <v>22</v>
      </c>
      <c r="AQ414" s="104">
        <v>16</v>
      </c>
      <c r="AR414" s="104">
        <v>10</v>
      </c>
      <c r="AS414" s="104">
        <v>4</v>
      </c>
      <c r="AT414" s="104">
        <v>9</v>
      </c>
      <c r="AU414" s="104">
        <v>0</v>
      </c>
      <c r="AV414" s="104">
        <v>0</v>
      </c>
      <c r="AW414" s="104">
        <v>0</v>
      </c>
      <c r="AX414" s="104">
        <v>0</v>
      </c>
      <c r="AY414" s="104">
        <v>0</v>
      </c>
      <c r="AZ414" s="104">
        <v>0</v>
      </c>
      <c r="BA414" s="104">
        <v>0</v>
      </c>
    </row>
    <row r="415" spans="1:53" hidden="1" x14ac:dyDescent="0.35">
      <c r="A415" t="s">
        <v>495</v>
      </c>
      <c r="B415" t="s">
        <v>110</v>
      </c>
      <c r="C415" t="s">
        <v>70</v>
      </c>
      <c r="D415" t="s">
        <v>65</v>
      </c>
      <c r="E415" t="s">
        <v>447</v>
      </c>
      <c r="F415" s="104">
        <v>15</v>
      </c>
      <c r="G415" s="104">
        <v>29</v>
      </c>
      <c r="H415" s="104">
        <v>42</v>
      </c>
      <c r="I415" s="104">
        <v>58</v>
      </c>
      <c r="J415" s="104">
        <v>72</v>
      </c>
      <c r="K415" s="104">
        <v>87</v>
      </c>
      <c r="L415" s="104">
        <v>104</v>
      </c>
      <c r="M415" s="104">
        <v>119</v>
      </c>
      <c r="N415" s="104">
        <v>135</v>
      </c>
      <c r="O415" s="104">
        <v>152</v>
      </c>
      <c r="P415" s="104">
        <v>168</v>
      </c>
      <c r="Q415" s="104">
        <v>184</v>
      </c>
      <c r="R415" s="104">
        <v>7</v>
      </c>
      <c r="S415" s="104">
        <v>29</v>
      </c>
      <c r="T415" s="104">
        <v>38</v>
      </c>
      <c r="U415" s="104">
        <v>50</v>
      </c>
      <c r="V415" s="104">
        <v>61</v>
      </c>
      <c r="W415" s="104">
        <v>61</v>
      </c>
      <c r="X415" s="104">
        <v>61</v>
      </c>
      <c r="Y415" s="104">
        <v>61</v>
      </c>
      <c r="Z415" s="104">
        <v>61</v>
      </c>
      <c r="AA415" s="104">
        <v>61</v>
      </c>
      <c r="AB415" s="104">
        <v>61</v>
      </c>
      <c r="AC415" s="104">
        <v>61</v>
      </c>
      <c r="AD415" s="104">
        <v>15</v>
      </c>
      <c r="AE415" s="104">
        <v>14</v>
      </c>
      <c r="AF415" s="104">
        <v>13</v>
      </c>
      <c r="AG415" s="104">
        <v>16</v>
      </c>
      <c r="AH415" s="104">
        <v>14</v>
      </c>
      <c r="AI415" s="104">
        <v>15</v>
      </c>
      <c r="AJ415" s="104">
        <v>17</v>
      </c>
      <c r="AK415" s="104">
        <v>15</v>
      </c>
      <c r="AL415" s="104">
        <v>16</v>
      </c>
      <c r="AM415" s="104">
        <v>17</v>
      </c>
      <c r="AN415" s="104">
        <v>16</v>
      </c>
      <c r="AO415" s="104">
        <v>16</v>
      </c>
      <c r="AP415" s="104">
        <v>7</v>
      </c>
      <c r="AQ415" s="104">
        <v>22</v>
      </c>
      <c r="AR415" s="104">
        <v>9</v>
      </c>
      <c r="AS415" s="104">
        <v>12</v>
      </c>
      <c r="AT415" s="104">
        <v>11</v>
      </c>
      <c r="AU415" s="104">
        <v>0</v>
      </c>
      <c r="AV415" s="104">
        <v>0</v>
      </c>
      <c r="AW415" s="104">
        <v>0</v>
      </c>
      <c r="AX415" s="104">
        <v>0</v>
      </c>
      <c r="AY415" s="104">
        <v>0</v>
      </c>
      <c r="AZ415" s="104">
        <v>0</v>
      </c>
      <c r="BA415" s="104">
        <v>0</v>
      </c>
    </row>
    <row r="416" spans="1:53" hidden="1" x14ac:dyDescent="0.35">
      <c r="A416" t="s">
        <v>495</v>
      </c>
      <c r="B416" t="s">
        <v>110</v>
      </c>
      <c r="C416" t="s">
        <v>70</v>
      </c>
      <c r="D416" t="s">
        <v>65</v>
      </c>
      <c r="E416" t="s">
        <v>448</v>
      </c>
      <c r="F416" s="104">
        <v>5</v>
      </c>
      <c r="G416" s="104">
        <v>9</v>
      </c>
      <c r="H416" s="104">
        <v>13</v>
      </c>
      <c r="I416" s="104">
        <v>18</v>
      </c>
      <c r="J416" s="104">
        <v>22</v>
      </c>
      <c r="K416" s="104">
        <v>27</v>
      </c>
      <c r="L416" s="104">
        <v>32</v>
      </c>
      <c r="M416" s="104">
        <v>37</v>
      </c>
      <c r="N416" s="104">
        <v>42</v>
      </c>
      <c r="O416" s="104">
        <v>47</v>
      </c>
      <c r="P416" s="104">
        <v>52</v>
      </c>
      <c r="Q416" s="104">
        <v>57</v>
      </c>
      <c r="R416" s="104">
        <v>9</v>
      </c>
      <c r="S416" s="104">
        <v>18</v>
      </c>
      <c r="T416" s="104">
        <v>21</v>
      </c>
      <c r="U416" s="104">
        <v>33</v>
      </c>
      <c r="V416" s="104">
        <v>40</v>
      </c>
      <c r="W416" s="104">
        <v>40</v>
      </c>
      <c r="X416" s="104">
        <v>40</v>
      </c>
      <c r="Y416" s="104">
        <v>40</v>
      </c>
      <c r="Z416" s="104">
        <v>40</v>
      </c>
      <c r="AA416" s="104">
        <v>40</v>
      </c>
      <c r="AB416" s="104">
        <v>40</v>
      </c>
      <c r="AC416" s="104">
        <v>40</v>
      </c>
      <c r="AD416" s="104">
        <v>5</v>
      </c>
      <c r="AE416" s="104">
        <v>4</v>
      </c>
      <c r="AF416" s="104">
        <v>4</v>
      </c>
      <c r="AG416" s="104">
        <v>5</v>
      </c>
      <c r="AH416" s="104">
        <v>4</v>
      </c>
      <c r="AI416" s="104">
        <v>5</v>
      </c>
      <c r="AJ416" s="104">
        <v>5</v>
      </c>
      <c r="AK416" s="104">
        <v>5</v>
      </c>
      <c r="AL416" s="104">
        <v>5</v>
      </c>
      <c r="AM416" s="104">
        <v>5</v>
      </c>
      <c r="AN416" s="104">
        <v>5</v>
      </c>
      <c r="AO416" s="104">
        <v>5</v>
      </c>
      <c r="AP416" s="104">
        <v>9</v>
      </c>
      <c r="AQ416" s="104">
        <v>9</v>
      </c>
      <c r="AR416" s="104">
        <v>3</v>
      </c>
      <c r="AS416" s="104">
        <v>12</v>
      </c>
      <c r="AT416" s="104">
        <v>7</v>
      </c>
      <c r="AU416" s="104">
        <v>0</v>
      </c>
      <c r="AV416" s="104">
        <v>0</v>
      </c>
      <c r="AW416" s="104">
        <v>0</v>
      </c>
      <c r="AX416" s="104">
        <v>0</v>
      </c>
      <c r="AY416" s="104">
        <v>0</v>
      </c>
      <c r="AZ416" s="104">
        <v>0</v>
      </c>
      <c r="BA416" s="104">
        <v>0</v>
      </c>
    </row>
    <row r="417" spans="1:53" hidden="1" x14ac:dyDescent="0.35">
      <c r="A417" t="s">
        <v>495</v>
      </c>
      <c r="B417" t="s">
        <v>110</v>
      </c>
      <c r="C417" t="s">
        <v>70</v>
      </c>
      <c r="D417" t="s">
        <v>65</v>
      </c>
      <c r="E417" t="s">
        <v>449</v>
      </c>
      <c r="F417" s="104">
        <v>1</v>
      </c>
      <c r="G417" s="104">
        <v>2</v>
      </c>
      <c r="H417" s="104">
        <v>3</v>
      </c>
      <c r="I417" s="104">
        <v>4</v>
      </c>
      <c r="J417" s="104">
        <v>5</v>
      </c>
      <c r="K417" s="104">
        <v>6</v>
      </c>
      <c r="L417" s="104">
        <v>7</v>
      </c>
      <c r="M417" s="104">
        <v>8</v>
      </c>
      <c r="N417" s="104">
        <v>9</v>
      </c>
      <c r="O417" s="104">
        <v>10</v>
      </c>
      <c r="P417" s="104">
        <v>11</v>
      </c>
      <c r="Q417" s="104">
        <v>12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X417" s="104">
        <v>0</v>
      </c>
      <c r="Y417" s="104">
        <v>0</v>
      </c>
      <c r="Z417" s="104">
        <v>0</v>
      </c>
      <c r="AA417" s="104">
        <v>0</v>
      </c>
      <c r="AB417" s="104">
        <v>0</v>
      </c>
      <c r="AC417" s="104">
        <v>0</v>
      </c>
      <c r="AD417" s="104">
        <v>1</v>
      </c>
      <c r="AE417" s="104">
        <v>1</v>
      </c>
      <c r="AF417" s="104">
        <v>1</v>
      </c>
      <c r="AG417" s="104">
        <v>1</v>
      </c>
      <c r="AH417" s="104">
        <v>1</v>
      </c>
      <c r="AI417" s="104">
        <v>1</v>
      </c>
      <c r="AJ417" s="104">
        <v>1</v>
      </c>
      <c r="AK417" s="104">
        <v>1</v>
      </c>
      <c r="AL417" s="104">
        <v>1</v>
      </c>
      <c r="AM417" s="104">
        <v>1</v>
      </c>
      <c r="AN417" s="104">
        <v>1</v>
      </c>
      <c r="AO417" s="104">
        <v>1</v>
      </c>
      <c r="AP417" s="104">
        <v>0</v>
      </c>
      <c r="AQ417" s="104">
        <v>0</v>
      </c>
      <c r="AR417" s="104">
        <v>0</v>
      </c>
      <c r="AS417" s="104">
        <v>0</v>
      </c>
      <c r="AT417" s="104">
        <v>0</v>
      </c>
      <c r="AU417" s="104">
        <v>0</v>
      </c>
      <c r="AV417" s="104">
        <v>0</v>
      </c>
      <c r="AW417" s="104">
        <v>0</v>
      </c>
      <c r="AX417" s="104">
        <v>0</v>
      </c>
      <c r="AY417" s="104">
        <v>0</v>
      </c>
      <c r="AZ417" s="104">
        <v>0</v>
      </c>
      <c r="BA417" s="104">
        <v>0</v>
      </c>
    </row>
    <row r="418" spans="1:53" hidden="1" x14ac:dyDescent="0.35">
      <c r="A418" s="158" t="s">
        <v>495</v>
      </c>
      <c r="B418" s="158" t="s">
        <v>110</v>
      </c>
      <c r="C418" s="158" t="s">
        <v>71</v>
      </c>
      <c r="D418" s="158" t="s">
        <v>65</v>
      </c>
      <c r="E418" s="158" t="s">
        <v>450</v>
      </c>
      <c r="F418" s="159">
        <v>3</v>
      </c>
      <c r="G418" s="159">
        <v>6</v>
      </c>
      <c r="H418" s="159">
        <v>8</v>
      </c>
      <c r="I418" s="159">
        <v>11</v>
      </c>
      <c r="J418" s="159">
        <v>14</v>
      </c>
      <c r="K418" s="159">
        <v>17</v>
      </c>
      <c r="L418" s="159">
        <v>20</v>
      </c>
      <c r="M418" s="159">
        <v>23</v>
      </c>
      <c r="N418" s="159">
        <v>26</v>
      </c>
      <c r="O418" s="159">
        <v>29</v>
      </c>
      <c r="P418" s="159">
        <v>32</v>
      </c>
      <c r="Q418" s="159">
        <v>35</v>
      </c>
      <c r="R418" s="159">
        <v>4</v>
      </c>
      <c r="S418" s="159">
        <v>7</v>
      </c>
      <c r="T418" s="159">
        <v>10</v>
      </c>
      <c r="U418" s="159">
        <v>13</v>
      </c>
      <c r="V418" s="159">
        <v>16</v>
      </c>
      <c r="W418" s="159">
        <v>16</v>
      </c>
      <c r="X418" s="159">
        <v>16</v>
      </c>
      <c r="Y418" s="159">
        <v>16</v>
      </c>
      <c r="Z418" s="159">
        <v>16</v>
      </c>
      <c r="AA418" s="159">
        <v>16</v>
      </c>
      <c r="AB418" s="159">
        <v>16</v>
      </c>
      <c r="AC418" s="159">
        <v>16</v>
      </c>
      <c r="AD418" s="159">
        <v>3</v>
      </c>
      <c r="AE418" s="159">
        <v>3</v>
      </c>
      <c r="AF418" s="159">
        <v>2</v>
      </c>
      <c r="AG418" s="159">
        <v>3</v>
      </c>
      <c r="AH418" s="159">
        <v>3</v>
      </c>
      <c r="AI418" s="159">
        <v>3</v>
      </c>
      <c r="AJ418" s="159">
        <v>3</v>
      </c>
      <c r="AK418" s="159">
        <v>3</v>
      </c>
      <c r="AL418" s="159">
        <v>3</v>
      </c>
      <c r="AM418" s="159">
        <v>3</v>
      </c>
      <c r="AN418" s="159">
        <v>3</v>
      </c>
      <c r="AO418" s="159">
        <v>3</v>
      </c>
      <c r="AP418" s="159">
        <v>4</v>
      </c>
      <c r="AQ418" s="159">
        <v>3</v>
      </c>
      <c r="AR418" s="159">
        <v>3</v>
      </c>
      <c r="AS418" s="159">
        <v>3</v>
      </c>
      <c r="AT418" s="159">
        <v>3</v>
      </c>
      <c r="AU418" s="159">
        <v>0</v>
      </c>
      <c r="AV418" s="159">
        <v>0</v>
      </c>
      <c r="AW418" s="159">
        <v>0</v>
      </c>
      <c r="AX418" s="159">
        <v>0</v>
      </c>
      <c r="AY418" s="159">
        <v>0</v>
      </c>
      <c r="AZ418" s="159">
        <v>0</v>
      </c>
      <c r="BA418" s="159">
        <v>0</v>
      </c>
    </row>
    <row r="419" spans="1:53" hidden="1" x14ac:dyDescent="0.35">
      <c r="A419" s="158" t="s">
        <v>495</v>
      </c>
      <c r="B419" s="158" t="s">
        <v>110</v>
      </c>
      <c r="C419" s="158" t="s">
        <v>71</v>
      </c>
      <c r="D419" s="158" t="s">
        <v>65</v>
      </c>
      <c r="E419" s="158" t="s">
        <v>451</v>
      </c>
      <c r="F419" s="159">
        <v>11</v>
      </c>
      <c r="G419" s="159">
        <v>21</v>
      </c>
      <c r="H419" s="159">
        <v>30</v>
      </c>
      <c r="I419" s="159">
        <v>41</v>
      </c>
      <c r="J419" s="159">
        <v>51</v>
      </c>
      <c r="K419" s="159">
        <v>62</v>
      </c>
      <c r="L419" s="159">
        <v>74</v>
      </c>
      <c r="M419" s="159">
        <v>85</v>
      </c>
      <c r="N419" s="159">
        <v>97</v>
      </c>
      <c r="O419" s="159">
        <v>109</v>
      </c>
      <c r="P419" s="159">
        <v>120</v>
      </c>
      <c r="Q419" s="159">
        <v>131</v>
      </c>
      <c r="R419" s="159">
        <v>18</v>
      </c>
      <c r="S419" s="159">
        <v>36</v>
      </c>
      <c r="T419" s="159">
        <v>44</v>
      </c>
      <c r="U419" s="159">
        <v>60</v>
      </c>
      <c r="V419" s="159">
        <v>74</v>
      </c>
      <c r="W419" s="159">
        <v>74</v>
      </c>
      <c r="X419" s="159">
        <v>74</v>
      </c>
      <c r="Y419" s="159">
        <v>74</v>
      </c>
      <c r="Z419" s="159">
        <v>74</v>
      </c>
      <c r="AA419" s="159">
        <v>74</v>
      </c>
      <c r="AB419" s="159">
        <v>74</v>
      </c>
      <c r="AC419" s="159">
        <v>74</v>
      </c>
      <c r="AD419" s="159">
        <v>11</v>
      </c>
      <c r="AE419" s="159">
        <v>10</v>
      </c>
      <c r="AF419" s="159">
        <v>9</v>
      </c>
      <c r="AG419" s="159">
        <v>11</v>
      </c>
      <c r="AH419" s="159">
        <v>10</v>
      </c>
      <c r="AI419" s="159">
        <v>11</v>
      </c>
      <c r="AJ419" s="159">
        <v>12</v>
      </c>
      <c r="AK419" s="159">
        <v>11</v>
      </c>
      <c r="AL419" s="159">
        <v>12</v>
      </c>
      <c r="AM419" s="159">
        <v>12</v>
      </c>
      <c r="AN419" s="159">
        <v>11</v>
      </c>
      <c r="AO419" s="159">
        <v>11</v>
      </c>
      <c r="AP419" s="159">
        <v>18</v>
      </c>
      <c r="AQ419" s="159">
        <v>18</v>
      </c>
      <c r="AR419" s="159">
        <v>8</v>
      </c>
      <c r="AS419" s="159">
        <v>16</v>
      </c>
      <c r="AT419" s="159">
        <v>14</v>
      </c>
      <c r="AU419" s="159">
        <v>0</v>
      </c>
      <c r="AV419" s="159">
        <v>0</v>
      </c>
      <c r="AW419" s="159">
        <v>0</v>
      </c>
      <c r="AX419" s="159">
        <v>0</v>
      </c>
      <c r="AY419" s="159">
        <v>0</v>
      </c>
      <c r="AZ419" s="159">
        <v>0</v>
      </c>
      <c r="BA419" s="159">
        <v>0</v>
      </c>
    </row>
    <row r="420" spans="1:53" hidden="1" x14ac:dyDescent="0.35">
      <c r="A420" s="158" t="s">
        <v>495</v>
      </c>
      <c r="B420" s="158" t="s">
        <v>110</v>
      </c>
      <c r="C420" s="158" t="s">
        <v>71</v>
      </c>
      <c r="D420" s="158" t="s">
        <v>65</v>
      </c>
      <c r="E420" s="158" t="s">
        <v>452</v>
      </c>
      <c r="F420" s="159">
        <v>19</v>
      </c>
      <c r="G420" s="159">
        <v>36</v>
      </c>
      <c r="H420" s="159">
        <v>52</v>
      </c>
      <c r="I420" s="159">
        <v>73</v>
      </c>
      <c r="J420" s="159">
        <v>90</v>
      </c>
      <c r="K420" s="159">
        <v>109</v>
      </c>
      <c r="L420" s="159">
        <v>131</v>
      </c>
      <c r="M420" s="159">
        <v>149</v>
      </c>
      <c r="N420" s="159">
        <v>170</v>
      </c>
      <c r="O420" s="159">
        <v>191</v>
      </c>
      <c r="P420" s="159">
        <v>211</v>
      </c>
      <c r="Q420" s="159">
        <v>231</v>
      </c>
      <c r="R420" s="159">
        <v>40</v>
      </c>
      <c r="S420" s="159">
        <v>75</v>
      </c>
      <c r="T420" s="159">
        <v>105</v>
      </c>
      <c r="U420" s="159">
        <v>126</v>
      </c>
      <c r="V420" s="159">
        <v>148</v>
      </c>
      <c r="W420" s="159">
        <v>148</v>
      </c>
      <c r="X420" s="159">
        <v>148</v>
      </c>
      <c r="Y420" s="159">
        <v>148</v>
      </c>
      <c r="Z420" s="159">
        <v>148</v>
      </c>
      <c r="AA420" s="159">
        <v>148</v>
      </c>
      <c r="AB420" s="159">
        <v>148</v>
      </c>
      <c r="AC420" s="159">
        <v>148</v>
      </c>
      <c r="AD420" s="159">
        <v>19</v>
      </c>
      <c r="AE420" s="159">
        <v>17</v>
      </c>
      <c r="AF420" s="159">
        <v>16</v>
      </c>
      <c r="AG420" s="159">
        <v>21</v>
      </c>
      <c r="AH420" s="159">
        <v>17</v>
      </c>
      <c r="AI420" s="159">
        <v>19</v>
      </c>
      <c r="AJ420" s="159">
        <v>22</v>
      </c>
      <c r="AK420" s="159">
        <v>18</v>
      </c>
      <c r="AL420" s="159">
        <v>21</v>
      </c>
      <c r="AM420" s="159">
        <v>21</v>
      </c>
      <c r="AN420" s="159">
        <v>20</v>
      </c>
      <c r="AO420" s="159">
        <v>20</v>
      </c>
      <c r="AP420" s="159">
        <v>40</v>
      </c>
      <c r="AQ420" s="159">
        <v>35</v>
      </c>
      <c r="AR420" s="159">
        <v>30</v>
      </c>
      <c r="AS420" s="159">
        <v>21</v>
      </c>
      <c r="AT420" s="159">
        <v>22</v>
      </c>
      <c r="AU420" s="159">
        <v>0</v>
      </c>
      <c r="AV420" s="159">
        <v>0</v>
      </c>
      <c r="AW420" s="159">
        <v>0</v>
      </c>
      <c r="AX420" s="159">
        <v>0</v>
      </c>
      <c r="AY420" s="159">
        <v>0</v>
      </c>
      <c r="AZ420" s="159">
        <v>0</v>
      </c>
      <c r="BA420" s="159">
        <v>0</v>
      </c>
    </row>
    <row r="421" spans="1:53" hidden="1" x14ac:dyDescent="0.35">
      <c r="A421" s="158" t="s">
        <v>495</v>
      </c>
      <c r="B421" s="158" t="s">
        <v>110</v>
      </c>
      <c r="C421" s="158" t="s">
        <v>71</v>
      </c>
      <c r="D421" s="158" t="s">
        <v>65</v>
      </c>
      <c r="E421" s="158" t="s">
        <v>453</v>
      </c>
      <c r="F421" s="159">
        <v>19</v>
      </c>
      <c r="G421" s="159">
        <v>36</v>
      </c>
      <c r="H421" s="159">
        <v>52</v>
      </c>
      <c r="I421" s="159">
        <v>71</v>
      </c>
      <c r="J421" s="159">
        <v>88</v>
      </c>
      <c r="K421" s="159">
        <v>106</v>
      </c>
      <c r="L421" s="159">
        <v>127</v>
      </c>
      <c r="M421" s="159">
        <v>145</v>
      </c>
      <c r="N421" s="159">
        <v>165</v>
      </c>
      <c r="O421" s="159">
        <v>185</v>
      </c>
      <c r="P421" s="159">
        <v>204</v>
      </c>
      <c r="Q421" s="159">
        <v>223</v>
      </c>
      <c r="R421" s="159">
        <v>22</v>
      </c>
      <c r="S421" s="159">
        <v>40</v>
      </c>
      <c r="T421" s="159">
        <v>60</v>
      </c>
      <c r="U421" s="159">
        <v>84</v>
      </c>
      <c r="V421" s="159">
        <v>105</v>
      </c>
      <c r="W421" s="159">
        <v>105</v>
      </c>
      <c r="X421" s="159">
        <v>105</v>
      </c>
      <c r="Y421" s="159">
        <v>105</v>
      </c>
      <c r="Z421" s="159">
        <v>105</v>
      </c>
      <c r="AA421" s="159">
        <v>105</v>
      </c>
      <c r="AB421" s="159">
        <v>105</v>
      </c>
      <c r="AC421" s="159">
        <v>105</v>
      </c>
      <c r="AD421" s="159">
        <v>19</v>
      </c>
      <c r="AE421" s="159">
        <v>17</v>
      </c>
      <c r="AF421" s="159">
        <v>16</v>
      </c>
      <c r="AG421" s="159">
        <v>19</v>
      </c>
      <c r="AH421" s="159">
        <v>17</v>
      </c>
      <c r="AI421" s="159">
        <v>18</v>
      </c>
      <c r="AJ421" s="159">
        <v>21</v>
      </c>
      <c r="AK421" s="159">
        <v>18</v>
      </c>
      <c r="AL421" s="159">
        <v>20</v>
      </c>
      <c r="AM421" s="159">
        <v>20</v>
      </c>
      <c r="AN421" s="159">
        <v>19</v>
      </c>
      <c r="AO421" s="159">
        <v>19</v>
      </c>
      <c r="AP421" s="159">
        <v>22</v>
      </c>
      <c r="AQ421" s="159">
        <v>18</v>
      </c>
      <c r="AR421" s="159">
        <v>20</v>
      </c>
      <c r="AS421" s="159">
        <v>24</v>
      </c>
      <c r="AT421" s="159">
        <v>21</v>
      </c>
      <c r="AU421" s="159">
        <v>0</v>
      </c>
      <c r="AV421" s="159">
        <v>0</v>
      </c>
      <c r="AW421" s="159">
        <v>0</v>
      </c>
      <c r="AX421" s="159">
        <v>0</v>
      </c>
      <c r="AY421" s="159">
        <v>0</v>
      </c>
      <c r="AZ421" s="159">
        <v>0</v>
      </c>
      <c r="BA421" s="159">
        <v>0</v>
      </c>
    </row>
    <row r="422" spans="1:53" hidden="1" x14ac:dyDescent="0.35">
      <c r="A422" s="158" t="s">
        <v>495</v>
      </c>
      <c r="B422" s="158" t="s">
        <v>110</v>
      </c>
      <c r="C422" s="158" t="s">
        <v>71</v>
      </c>
      <c r="D422" s="158" t="s">
        <v>65</v>
      </c>
      <c r="E422" s="158" t="s">
        <v>454</v>
      </c>
      <c r="F422" s="159">
        <v>18</v>
      </c>
      <c r="G422" s="159">
        <v>34</v>
      </c>
      <c r="H422" s="159">
        <v>49</v>
      </c>
      <c r="I422" s="159">
        <v>68</v>
      </c>
      <c r="J422" s="159">
        <v>85</v>
      </c>
      <c r="K422" s="159">
        <v>103</v>
      </c>
      <c r="L422" s="159">
        <v>123</v>
      </c>
      <c r="M422" s="159">
        <v>140</v>
      </c>
      <c r="N422" s="159">
        <v>159</v>
      </c>
      <c r="O422" s="159">
        <v>179</v>
      </c>
      <c r="P422" s="159">
        <v>198</v>
      </c>
      <c r="Q422" s="159">
        <v>217</v>
      </c>
      <c r="R422" s="159">
        <v>43</v>
      </c>
      <c r="S422" s="159">
        <v>76</v>
      </c>
      <c r="T422" s="159">
        <v>115</v>
      </c>
      <c r="U422" s="159">
        <v>145</v>
      </c>
      <c r="V422" s="159">
        <v>179</v>
      </c>
      <c r="W422" s="159">
        <v>179</v>
      </c>
      <c r="X422" s="159">
        <v>179</v>
      </c>
      <c r="Y422" s="159">
        <v>179</v>
      </c>
      <c r="Z422" s="159">
        <v>179</v>
      </c>
      <c r="AA422" s="159">
        <v>179</v>
      </c>
      <c r="AB422" s="159">
        <v>179</v>
      </c>
      <c r="AC422" s="159">
        <v>179</v>
      </c>
      <c r="AD422" s="159">
        <v>18</v>
      </c>
      <c r="AE422" s="159">
        <v>16</v>
      </c>
      <c r="AF422" s="159">
        <v>15</v>
      </c>
      <c r="AG422" s="159">
        <v>19</v>
      </c>
      <c r="AH422" s="159">
        <v>17</v>
      </c>
      <c r="AI422" s="159">
        <v>18</v>
      </c>
      <c r="AJ422" s="159">
        <v>20</v>
      </c>
      <c r="AK422" s="159">
        <v>17</v>
      </c>
      <c r="AL422" s="159">
        <v>19</v>
      </c>
      <c r="AM422" s="159">
        <v>20</v>
      </c>
      <c r="AN422" s="159">
        <v>19</v>
      </c>
      <c r="AO422" s="159">
        <v>19</v>
      </c>
      <c r="AP422" s="159">
        <v>43</v>
      </c>
      <c r="AQ422" s="159">
        <v>33</v>
      </c>
      <c r="AR422" s="159">
        <v>39</v>
      </c>
      <c r="AS422" s="159">
        <v>30</v>
      </c>
      <c r="AT422" s="159">
        <v>34</v>
      </c>
      <c r="AU422" s="159">
        <v>0</v>
      </c>
      <c r="AV422" s="159">
        <v>0</v>
      </c>
      <c r="AW422" s="159">
        <v>0</v>
      </c>
      <c r="AX422" s="159">
        <v>0</v>
      </c>
      <c r="AY422" s="159">
        <v>0</v>
      </c>
      <c r="AZ422" s="159">
        <v>0</v>
      </c>
      <c r="BA422" s="159">
        <v>0</v>
      </c>
    </row>
    <row r="423" spans="1:53" hidden="1" x14ac:dyDescent="0.35">
      <c r="A423" s="158" t="s">
        <v>495</v>
      </c>
      <c r="B423" s="158" t="s">
        <v>110</v>
      </c>
      <c r="C423" s="158" t="s">
        <v>71</v>
      </c>
      <c r="D423" s="158" t="s">
        <v>65</v>
      </c>
      <c r="E423" s="158" t="s">
        <v>455</v>
      </c>
      <c r="F423" s="159">
        <v>2</v>
      </c>
      <c r="G423" s="159">
        <v>4</v>
      </c>
      <c r="H423" s="159">
        <v>6</v>
      </c>
      <c r="I423" s="159">
        <v>8</v>
      </c>
      <c r="J423" s="159">
        <v>10</v>
      </c>
      <c r="K423" s="159">
        <v>12</v>
      </c>
      <c r="L423" s="159">
        <v>14</v>
      </c>
      <c r="M423" s="159">
        <v>16</v>
      </c>
      <c r="N423" s="159">
        <v>18</v>
      </c>
      <c r="O423" s="159">
        <v>20</v>
      </c>
      <c r="P423" s="159">
        <v>22</v>
      </c>
      <c r="Q423" s="159">
        <v>24</v>
      </c>
      <c r="R423" s="159">
        <v>1</v>
      </c>
      <c r="S423" s="159">
        <v>2</v>
      </c>
      <c r="T423" s="159">
        <v>2</v>
      </c>
      <c r="U423" s="159">
        <v>8</v>
      </c>
      <c r="V423" s="159">
        <v>15</v>
      </c>
      <c r="W423" s="159">
        <v>15</v>
      </c>
      <c r="X423" s="159">
        <v>15</v>
      </c>
      <c r="Y423" s="159">
        <v>15</v>
      </c>
      <c r="Z423" s="159">
        <v>15</v>
      </c>
      <c r="AA423" s="159">
        <v>15</v>
      </c>
      <c r="AB423" s="159">
        <v>15</v>
      </c>
      <c r="AC423" s="159">
        <v>15</v>
      </c>
      <c r="AD423" s="159">
        <v>2</v>
      </c>
      <c r="AE423" s="159">
        <v>2</v>
      </c>
      <c r="AF423" s="159">
        <v>2</v>
      </c>
      <c r="AG423" s="159">
        <v>2</v>
      </c>
      <c r="AH423" s="159">
        <v>2</v>
      </c>
      <c r="AI423" s="159">
        <v>2</v>
      </c>
      <c r="AJ423" s="159">
        <v>2</v>
      </c>
      <c r="AK423" s="159">
        <v>2</v>
      </c>
      <c r="AL423" s="159">
        <v>2</v>
      </c>
      <c r="AM423" s="159">
        <v>2</v>
      </c>
      <c r="AN423" s="159">
        <v>2</v>
      </c>
      <c r="AO423" s="159">
        <v>2</v>
      </c>
      <c r="AP423" s="159">
        <v>1</v>
      </c>
      <c r="AQ423" s="159">
        <v>1</v>
      </c>
      <c r="AR423" s="159">
        <v>0</v>
      </c>
      <c r="AS423" s="159">
        <v>6</v>
      </c>
      <c r="AT423" s="159">
        <v>7</v>
      </c>
      <c r="AU423" s="159">
        <v>0</v>
      </c>
      <c r="AV423" s="159">
        <v>0</v>
      </c>
      <c r="AW423" s="159">
        <v>0</v>
      </c>
      <c r="AX423" s="159">
        <v>0</v>
      </c>
      <c r="AY423" s="159">
        <v>0</v>
      </c>
      <c r="AZ423" s="159">
        <v>0</v>
      </c>
      <c r="BA423" s="159">
        <v>0</v>
      </c>
    </row>
    <row r="424" spans="1:53" hidden="1" x14ac:dyDescent="0.35">
      <c r="A424" s="158" t="s">
        <v>495</v>
      </c>
      <c r="B424" s="158" t="s">
        <v>110</v>
      </c>
      <c r="C424" s="158" t="s">
        <v>71</v>
      </c>
      <c r="D424" s="158" t="s">
        <v>65</v>
      </c>
      <c r="E424" s="158" t="s">
        <v>456</v>
      </c>
      <c r="F424" s="159">
        <v>24</v>
      </c>
      <c r="G424" s="159">
        <v>45</v>
      </c>
      <c r="H424" s="159">
        <v>65</v>
      </c>
      <c r="I424" s="159">
        <v>89</v>
      </c>
      <c r="J424" s="159">
        <v>111</v>
      </c>
      <c r="K424" s="159">
        <v>134</v>
      </c>
      <c r="L424" s="159">
        <v>160</v>
      </c>
      <c r="M424" s="159">
        <v>183</v>
      </c>
      <c r="N424" s="159">
        <v>208</v>
      </c>
      <c r="O424" s="159">
        <v>233</v>
      </c>
      <c r="P424" s="159">
        <v>257</v>
      </c>
      <c r="Q424" s="159">
        <v>281</v>
      </c>
      <c r="R424" s="159">
        <v>43</v>
      </c>
      <c r="S424" s="159">
        <v>85</v>
      </c>
      <c r="T424" s="159">
        <v>117</v>
      </c>
      <c r="U424" s="159">
        <v>146</v>
      </c>
      <c r="V424" s="159">
        <v>189</v>
      </c>
      <c r="W424" s="159">
        <v>189</v>
      </c>
      <c r="X424" s="159">
        <v>189</v>
      </c>
      <c r="Y424" s="159">
        <v>189</v>
      </c>
      <c r="Z424" s="159">
        <v>189</v>
      </c>
      <c r="AA424" s="159">
        <v>189</v>
      </c>
      <c r="AB424" s="159">
        <v>189</v>
      </c>
      <c r="AC424" s="159">
        <v>189</v>
      </c>
      <c r="AD424" s="159">
        <v>24</v>
      </c>
      <c r="AE424" s="159">
        <v>21</v>
      </c>
      <c r="AF424" s="159">
        <v>20</v>
      </c>
      <c r="AG424" s="159">
        <v>24</v>
      </c>
      <c r="AH424" s="159">
        <v>22</v>
      </c>
      <c r="AI424" s="159">
        <v>23</v>
      </c>
      <c r="AJ424" s="159">
        <v>26</v>
      </c>
      <c r="AK424" s="159">
        <v>23</v>
      </c>
      <c r="AL424" s="159">
        <v>25</v>
      </c>
      <c r="AM424" s="159">
        <v>25</v>
      </c>
      <c r="AN424" s="159">
        <v>24</v>
      </c>
      <c r="AO424" s="159">
        <v>24</v>
      </c>
      <c r="AP424" s="159">
        <v>43</v>
      </c>
      <c r="AQ424" s="159">
        <v>42</v>
      </c>
      <c r="AR424" s="159">
        <v>32</v>
      </c>
      <c r="AS424" s="159">
        <v>29</v>
      </c>
      <c r="AT424" s="159">
        <v>43</v>
      </c>
      <c r="AU424" s="159">
        <v>0</v>
      </c>
      <c r="AV424" s="159">
        <v>0</v>
      </c>
      <c r="AW424" s="159">
        <v>0</v>
      </c>
      <c r="AX424" s="159">
        <v>0</v>
      </c>
      <c r="AY424" s="159">
        <v>0</v>
      </c>
      <c r="AZ424" s="159">
        <v>0</v>
      </c>
      <c r="BA424" s="159">
        <v>0</v>
      </c>
    </row>
    <row r="425" spans="1:53" hidden="1" x14ac:dyDescent="0.35">
      <c r="A425" t="s">
        <v>495</v>
      </c>
      <c r="B425" t="s">
        <v>110</v>
      </c>
      <c r="C425" t="s">
        <v>72</v>
      </c>
      <c r="D425" t="s">
        <v>65</v>
      </c>
      <c r="E425" t="s">
        <v>457</v>
      </c>
      <c r="F425" s="104">
        <v>17</v>
      </c>
      <c r="G425" s="104">
        <v>32</v>
      </c>
      <c r="H425" s="104">
        <v>46</v>
      </c>
      <c r="I425" s="104">
        <v>63</v>
      </c>
      <c r="J425" s="104">
        <v>79</v>
      </c>
      <c r="K425" s="104">
        <v>96</v>
      </c>
      <c r="L425" s="104">
        <v>115</v>
      </c>
      <c r="M425" s="104">
        <v>131</v>
      </c>
      <c r="N425" s="104">
        <v>149</v>
      </c>
      <c r="O425" s="104">
        <v>167</v>
      </c>
      <c r="P425" s="104">
        <v>184</v>
      </c>
      <c r="Q425" s="104">
        <v>201</v>
      </c>
      <c r="R425" s="104">
        <v>29</v>
      </c>
      <c r="S425" s="104">
        <v>50</v>
      </c>
      <c r="T425" s="104">
        <v>73</v>
      </c>
      <c r="U425" s="104">
        <v>106</v>
      </c>
      <c r="V425" s="104">
        <v>125</v>
      </c>
      <c r="W425" s="104">
        <v>125</v>
      </c>
      <c r="X425" s="104">
        <v>125</v>
      </c>
      <c r="Y425" s="104">
        <v>125</v>
      </c>
      <c r="Z425" s="104">
        <v>125</v>
      </c>
      <c r="AA425" s="104">
        <v>125</v>
      </c>
      <c r="AB425" s="104">
        <v>125</v>
      </c>
      <c r="AC425" s="104">
        <v>125</v>
      </c>
      <c r="AD425" s="104">
        <v>17</v>
      </c>
      <c r="AE425" s="104">
        <v>15</v>
      </c>
      <c r="AF425" s="104">
        <v>14</v>
      </c>
      <c r="AG425" s="104">
        <v>17</v>
      </c>
      <c r="AH425" s="104">
        <v>16</v>
      </c>
      <c r="AI425" s="104">
        <v>17</v>
      </c>
      <c r="AJ425" s="104">
        <v>19</v>
      </c>
      <c r="AK425" s="104">
        <v>16</v>
      </c>
      <c r="AL425" s="104">
        <v>18</v>
      </c>
      <c r="AM425" s="104">
        <v>18</v>
      </c>
      <c r="AN425" s="104">
        <v>17</v>
      </c>
      <c r="AO425" s="104">
        <v>17</v>
      </c>
      <c r="AP425" s="104">
        <v>29</v>
      </c>
      <c r="AQ425" s="104">
        <v>21</v>
      </c>
      <c r="AR425" s="104">
        <v>23</v>
      </c>
      <c r="AS425" s="104">
        <v>33</v>
      </c>
      <c r="AT425" s="104">
        <v>19</v>
      </c>
      <c r="AU425" s="104">
        <v>0</v>
      </c>
      <c r="AV425" s="104">
        <v>0</v>
      </c>
      <c r="AW425" s="104">
        <v>0</v>
      </c>
      <c r="AX425" s="104">
        <v>0</v>
      </c>
      <c r="AY425" s="104">
        <v>0</v>
      </c>
      <c r="AZ425" s="104">
        <v>0</v>
      </c>
      <c r="BA425" s="104">
        <v>0</v>
      </c>
    </row>
    <row r="426" spans="1:53" hidden="1" x14ac:dyDescent="0.35">
      <c r="A426" t="s">
        <v>495</v>
      </c>
      <c r="B426" t="s">
        <v>110</v>
      </c>
      <c r="C426" t="s">
        <v>72</v>
      </c>
      <c r="D426" t="s">
        <v>65</v>
      </c>
      <c r="E426" t="s">
        <v>458</v>
      </c>
      <c r="F426" s="104">
        <v>24</v>
      </c>
      <c r="G426" s="104">
        <v>45</v>
      </c>
      <c r="H426" s="104">
        <v>65</v>
      </c>
      <c r="I426" s="104">
        <v>89</v>
      </c>
      <c r="J426" s="104">
        <v>111</v>
      </c>
      <c r="K426" s="104">
        <v>134</v>
      </c>
      <c r="L426" s="104">
        <v>160</v>
      </c>
      <c r="M426" s="104">
        <v>183</v>
      </c>
      <c r="N426" s="104">
        <v>208</v>
      </c>
      <c r="O426" s="104">
        <v>233</v>
      </c>
      <c r="P426" s="104">
        <v>257</v>
      </c>
      <c r="Q426" s="104">
        <v>281</v>
      </c>
      <c r="R426" s="104">
        <v>23</v>
      </c>
      <c r="S426" s="104">
        <v>43</v>
      </c>
      <c r="T426" s="104">
        <v>65</v>
      </c>
      <c r="U426" s="104">
        <v>95</v>
      </c>
      <c r="V426" s="104">
        <v>114</v>
      </c>
      <c r="W426" s="104">
        <v>114</v>
      </c>
      <c r="X426" s="104">
        <v>114</v>
      </c>
      <c r="Y426" s="104">
        <v>114</v>
      </c>
      <c r="Z426" s="104">
        <v>114</v>
      </c>
      <c r="AA426" s="104">
        <v>114</v>
      </c>
      <c r="AB426" s="104">
        <v>114</v>
      </c>
      <c r="AC426" s="104">
        <v>114</v>
      </c>
      <c r="AD426" s="104">
        <v>24</v>
      </c>
      <c r="AE426" s="104">
        <v>21</v>
      </c>
      <c r="AF426" s="104">
        <v>20</v>
      </c>
      <c r="AG426" s="104">
        <v>24</v>
      </c>
      <c r="AH426" s="104">
        <v>22</v>
      </c>
      <c r="AI426" s="104">
        <v>23</v>
      </c>
      <c r="AJ426" s="104">
        <v>26</v>
      </c>
      <c r="AK426" s="104">
        <v>23</v>
      </c>
      <c r="AL426" s="104">
        <v>25</v>
      </c>
      <c r="AM426" s="104">
        <v>25</v>
      </c>
      <c r="AN426" s="104">
        <v>24</v>
      </c>
      <c r="AO426" s="104">
        <v>24</v>
      </c>
      <c r="AP426" s="104">
        <v>23</v>
      </c>
      <c r="AQ426" s="104">
        <v>20</v>
      </c>
      <c r="AR426" s="104">
        <v>22</v>
      </c>
      <c r="AS426" s="104">
        <v>30</v>
      </c>
      <c r="AT426" s="104">
        <v>19</v>
      </c>
      <c r="AU426" s="104">
        <v>0</v>
      </c>
      <c r="AV426" s="104">
        <v>0</v>
      </c>
      <c r="AW426" s="104">
        <v>0</v>
      </c>
      <c r="AX426" s="104">
        <v>0</v>
      </c>
      <c r="AY426" s="104">
        <v>0</v>
      </c>
      <c r="AZ426" s="104">
        <v>0</v>
      </c>
      <c r="BA426" s="104">
        <v>0</v>
      </c>
    </row>
    <row r="427" spans="1:53" hidden="1" x14ac:dyDescent="0.35">
      <c r="A427" t="s">
        <v>495</v>
      </c>
      <c r="B427" t="s">
        <v>110</v>
      </c>
      <c r="C427" t="s">
        <v>72</v>
      </c>
      <c r="D427" t="s">
        <v>65</v>
      </c>
      <c r="E427" t="s">
        <v>459</v>
      </c>
      <c r="F427" s="104">
        <v>41</v>
      </c>
      <c r="G427" s="104">
        <v>77</v>
      </c>
      <c r="H427" s="104">
        <v>111</v>
      </c>
      <c r="I427" s="104">
        <v>153</v>
      </c>
      <c r="J427" s="104">
        <v>190</v>
      </c>
      <c r="K427" s="104">
        <v>230</v>
      </c>
      <c r="L427" s="104">
        <v>275</v>
      </c>
      <c r="M427" s="104">
        <v>314</v>
      </c>
      <c r="N427" s="104">
        <v>357</v>
      </c>
      <c r="O427" s="104">
        <v>401</v>
      </c>
      <c r="P427" s="104">
        <v>443</v>
      </c>
      <c r="Q427" s="104">
        <v>484</v>
      </c>
      <c r="R427" s="104">
        <v>59</v>
      </c>
      <c r="S427" s="104">
        <v>112</v>
      </c>
      <c r="T427" s="104">
        <v>154</v>
      </c>
      <c r="U427" s="104">
        <v>211</v>
      </c>
      <c r="V427" s="104">
        <v>261</v>
      </c>
      <c r="W427" s="104">
        <v>261</v>
      </c>
      <c r="X427" s="104">
        <v>261</v>
      </c>
      <c r="Y427" s="104">
        <v>261</v>
      </c>
      <c r="Z427" s="104">
        <v>261</v>
      </c>
      <c r="AA427" s="104">
        <v>261</v>
      </c>
      <c r="AB427" s="104">
        <v>261</v>
      </c>
      <c r="AC427" s="104">
        <v>261</v>
      </c>
      <c r="AD427" s="104">
        <v>41</v>
      </c>
      <c r="AE427" s="104">
        <v>36</v>
      </c>
      <c r="AF427" s="104">
        <v>34</v>
      </c>
      <c r="AG427" s="104">
        <v>42</v>
      </c>
      <c r="AH427" s="104">
        <v>37</v>
      </c>
      <c r="AI427" s="104">
        <v>40</v>
      </c>
      <c r="AJ427" s="104">
        <v>45</v>
      </c>
      <c r="AK427" s="104">
        <v>39</v>
      </c>
      <c r="AL427" s="104">
        <v>43</v>
      </c>
      <c r="AM427" s="104">
        <v>44</v>
      </c>
      <c r="AN427" s="104">
        <v>42</v>
      </c>
      <c r="AO427" s="104">
        <v>41</v>
      </c>
      <c r="AP427" s="104">
        <v>59</v>
      </c>
      <c r="AQ427" s="104">
        <v>53</v>
      </c>
      <c r="AR427" s="104">
        <v>42</v>
      </c>
      <c r="AS427" s="104">
        <v>57</v>
      </c>
      <c r="AT427" s="104">
        <v>50</v>
      </c>
      <c r="AU427" s="104">
        <v>0</v>
      </c>
      <c r="AV427" s="104">
        <v>0</v>
      </c>
      <c r="AW427" s="104">
        <v>0</v>
      </c>
      <c r="AX427" s="104">
        <v>0</v>
      </c>
      <c r="AY427" s="104">
        <v>0</v>
      </c>
      <c r="AZ427" s="104">
        <v>0</v>
      </c>
      <c r="BA427" s="104">
        <v>0</v>
      </c>
    </row>
    <row r="428" spans="1:53" hidden="1" x14ac:dyDescent="0.35">
      <c r="A428" t="s">
        <v>495</v>
      </c>
      <c r="B428" t="s">
        <v>110</v>
      </c>
      <c r="C428" t="s">
        <v>72</v>
      </c>
      <c r="D428" t="s">
        <v>65</v>
      </c>
      <c r="E428" t="s">
        <v>460</v>
      </c>
      <c r="F428" s="104">
        <v>20</v>
      </c>
      <c r="G428" s="104">
        <v>38</v>
      </c>
      <c r="H428" s="104">
        <v>55</v>
      </c>
      <c r="I428" s="104">
        <v>76</v>
      </c>
      <c r="J428" s="104">
        <v>95</v>
      </c>
      <c r="K428" s="104">
        <v>115</v>
      </c>
      <c r="L428" s="104">
        <v>138</v>
      </c>
      <c r="M428" s="104">
        <v>158</v>
      </c>
      <c r="N428" s="104">
        <v>180</v>
      </c>
      <c r="O428" s="104">
        <v>202</v>
      </c>
      <c r="P428" s="104">
        <v>223</v>
      </c>
      <c r="Q428" s="104">
        <v>244</v>
      </c>
      <c r="R428" s="104">
        <v>31</v>
      </c>
      <c r="S428" s="104">
        <v>43</v>
      </c>
      <c r="T428" s="104">
        <v>59</v>
      </c>
      <c r="U428" s="104">
        <v>81</v>
      </c>
      <c r="V428" s="104">
        <v>93</v>
      </c>
      <c r="W428" s="104">
        <v>93</v>
      </c>
      <c r="X428" s="104">
        <v>93</v>
      </c>
      <c r="Y428" s="104">
        <v>93</v>
      </c>
      <c r="Z428" s="104">
        <v>93</v>
      </c>
      <c r="AA428" s="104">
        <v>93</v>
      </c>
      <c r="AB428" s="104">
        <v>93</v>
      </c>
      <c r="AC428" s="104">
        <v>93</v>
      </c>
      <c r="AD428" s="104">
        <v>20</v>
      </c>
      <c r="AE428" s="104">
        <v>18</v>
      </c>
      <c r="AF428" s="104">
        <v>17</v>
      </c>
      <c r="AG428" s="104">
        <v>21</v>
      </c>
      <c r="AH428" s="104">
        <v>19</v>
      </c>
      <c r="AI428" s="104">
        <v>20</v>
      </c>
      <c r="AJ428" s="104">
        <v>23</v>
      </c>
      <c r="AK428" s="104">
        <v>20</v>
      </c>
      <c r="AL428" s="104">
        <v>22</v>
      </c>
      <c r="AM428" s="104">
        <v>22</v>
      </c>
      <c r="AN428" s="104">
        <v>21</v>
      </c>
      <c r="AO428" s="104">
        <v>21</v>
      </c>
      <c r="AP428" s="104">
        <v>31</v>
      </c>
      <c r="AQ428" s="104">
        <v>12</v>
      </c>
      <c r="AR428" s="104">
        <v>16</v>
      </c>
      <c r="AS428" s="104">
        <v>22</v>
      </c>
      <c r="AT428" s="104">
        <v>12</v>
      </c>
      <c r="AU428" s="104">
        <v>0</v>
      </c>
      <c r="AV428" s="104">
        <v>0</v>
      </c>
      <c r="AW428" s="104">
        <v>0</v>
      </c>
      <c r="AX428" s="104">
        <v>0</v>
      </c>
      <c r="AY428" s="104">
        <v>0</v>
      </c>
      <c r="AZ428" s="104">
        <v>0</v>
      </c>
      <c r="BA428" s="104">
        <v>0</v>
      </c>
    </row>
    <row r="429" spans="1:53" hidden="1" x14ac:dyDescent="0.35">
      <c r="A429" t="s">
        <v>495</v>
      </c>
      <c r="B429" t="s">
        <v>110</v>
      </c>
      <c r="C429" t="s">
        <v>72</v>
      </c>
      <c r="D429" t="s">
        <v>65</v>
      </c>
      <c r="E429" t="s">
        <v>461</v>
      </c>
      <c r="F429" s="104">
        <v>26</v>
      </c>
      <c r="G429" s="104">
        <v>49</v>
      </c>
      <c r="H429" s="104">
        <v>71</v>
      </c>
      <c r="I429" s="104">
        <v>98</v>
      </c>
      <c r="J429" s="104">
        <v>122</v>
      </c>
      <c r="K429" s="104">
        <v>148</v>
      </c>
      <c r="L429" s="104">
        <v>177</v>
      </c>
      <c r="M429" s="104">
        <v>202</v>
      </c>
      <c r="N429" s="104">
        <v>230</v>
      </c>
      <c r="O429" s="104">
        <v>258</v>
      </c>
      <c r="P429" s="104">
        <v>285</v>
      </c>
      <c r="Q429" s="104">
        <v>311</v>
      </c>
      <c r="R429" s="104">
        <v>35</v>
      </c>
      <c r="S429" s="104">
        <v>63</v>
      </c>
      <c r="T429" s="104">
        <v>85</v>
      </c>
      <c r="U429" s="104">
        <v>121</v>
      </c>
      <c r="V429" s="104">
        <v>142</v>
      </c>
      <c r="W429" s="104">
        <v>142</v>
      </c>
      <c r="X429" s="104">
        <v>142</v>
      </c>
      <c r="Y429" s="104">
        <v>142</v>
      </c>
      <c r="Z429" s="104">
        <v>142</v>
      </c>
      <c r="AA429" s="104">
        <v>142</v>
      </c>
      <c r="AB429" s="104">
        <v>142</v>
      </c>
      <c r="AC429" s="104">
        <v>142</v>
      </c>
      <c r="AD429" s="104">
        <v>26</v>
      </c>
      <c r="AE429" s="104">
        <v>23</v>
      </c>
      <c r="AF429" s="104">
        <v>22</v>
      </c>
      <c r="AG429" s="104">
        <v>27</v>
      </c>
      <c r="AH429" s="104">
        <v>24</v>
      </c>
      <c r="AI429" s="104">
        <v>26</v>
      </c>
      <c r="AJ429" s="104">
        <v>29</v>
      </c>
      <c r="AK429" s="104">
        <v>25</v>
      </c>
      <c r="AL429" s="104">
        <v>28</v>
      </c>
      <c r="AM429" s="104">
        <v>28</v>
      </c>
      <c r="AN429" s="104">
        <v>27</v>
      </c>
      <c r="AO429" s="104">
        <v>26</v>
      </c>
      <c r="AP429" s="104">
        <v>35</v>
      </c>
      <c r="AQ429" s="104">
        <v>28</v>
      </c>
      <c r="AR429" s="104">
        <v>22</v>
      </c>
      <c r="AS429" s="104">
        <v>36</v>
      </c>
      <c r="AT429" s="104">
        <v>21</v>
      </c>
      <c r="AU429" s="104">
        <v>0</v>
      </c>
      <c r="AV429" s="104">
        <v>0</v>
      </c>
      <c r="AW429" s="104">
        <v>0</v>
      </c>
      <c r="AX429" s="104">
        <v>0</v>
      </c>
      <c r="AY429" s="104">
        <v>0</v>
      </c>
      <c r="AZ429" s="104">
        <v>0</v>
      </c>
      <c r="BA429" s="104">
        <v>0</v>
      </c>
    </row>
    <row r="430" spans="1:53" hidden="1" x14ac:dyDescent="0.35">
      <c r="A430" t="s">
        <v>495</v>
      </c>
      <c r="B430" t="s">
        <v>110</v>
      </c>
      <c r="C430" t="s">
        <v>72</v>
      </c>
      <c r="D430" t="s">
        <v>65</v>
      </c>
      <c r="E430" t="s">
        <v>462</v>
      </c>
      <c r="F430" s="104">
        <v>103</v>
      </c>
      <c r="G430" s="104">
        <v>196</v>
      </c>
      <c r="H430" s="104">
        <v>280</v>
      </c>
      <c r="I430" s="104">
        <v>386</v>
      </c>
      <c r="J430" s="104">
        <v>482</v>
      </c>
      <c r="K430" s="104">
        <v>585</v>
      </c>
      <c r="L430" s="104">
        <v>700</v>
      </c>
      <c r="M430" s="104">
        <v>800</v>
      </c>
      <c r="N430" s="104">
        <v>910</v>
      </c>
      <c r="O430" s="104">
        <v>1022</v>
      </c>
      <c r="P430" s="104">
        <v>1128</v>
      </c>
      <c r="Q430" s="104">
        <v>1233</v>
      </c>
      <c r="R430" s="104">
        <v>115</v>
      </c>
      <c r="S430" s="104">
        <v>221</v>
      </c>
      <c r="T430" s="104">
        <v>304</v>
      </c>
      <c r="U430" s="104">
        <v>383</v>
      </c>
      <c r="V430" s="104">
        <v>451</v>
      </c>
      <c r="W430" s="104">
        <v>451</v>
      </c>
      <c r="X430" s="104">
        <v>451</v>
      </c>
      <c r="Y430" s="104">
        <v>451</v>
      </c>
      <c r="Z430" s="104">
        <v>451</v>
      </c>
      <c r="AA430" s="104">
        <v>451</v>
      </c>
      <c r="AB430" s="104">
        <v>451</v>
      </c>
      <c r="AC430" s="104">
        <v>451</v>
      </c>
      <c r="AD430" s="104">
        <v>103</v>
      </c>
      <c r="AE430" s="104">
        <v>93</v>
      </c>
      <c r="AF430" s="104">
        <v>84</v>
      </c>
      <c r="AG430" s="104">
        <v>106</v>
      </c>
      <c r="AH430" s="104">
        <v>96</v>
      </c>
      <c r="AI430" s="104">
        <v>103</v>
      </c>
      <c r="AJ430" s="104">
        <v>115</v>
      </c>
      <c r="AK430" s="104">
        <v>100</v>
      </c>
      <c r="AL430" s="104">
        <v>110</v>
      </c>
      <c r="AM430" s="104">
        <v>112</v>
      </c>
      <c r="AN430" s="104">
        <v>106</v>
      </c>
      <c r="AO430" s="104">
        <v>105</v>
      </c>
      <c r="AP430" s="104">
        <v>115</v>
      </c>
      <c r="AQ430" s="104">
        <v>106</v>
      </c>
      <c r="AR430" s="104">
        <v>83</v>
      </c>
      <c r="AS430" s="104">
        <v>79</v>
      </c>
      <c r="AT430" s="104">
        <v>68</v>
      </c>
      <c r="AU430" s="104">
        <v>0</v>
      </c>
      <c r="AV430" s="104">
        <v>0</v>
      </c>
      <c r="AW430" s="104">
        <v>0</v>
      </c>
      <c r="AX430" s="104">
        <v>0</v>
      </c>
      <c r="AY430" s="104">
        <v>0</v>
      </c>
      <c r="AZ430" s="104">
        <v>0</v>
      </c>
      <c r="BA430" s="104">
        <v>0</v>
      </c>
    </row>
    <row r="431" spans="1:53" hidden="1" x14ac:dyDescent="0.35">
      <c r="A431" t="s">
        <v>495</v>
      </c>
      <c r="B431" t="s">
        <v>110</v>
      </c>
      <c r="C431" t="s">
        <v>72</v>
      </c>
      <c r="D431" t="s">
        <v>65</v>
      </c>
      <c r="E431" t="s">
        <v>463</v>
      </c>
      <c r="F431" s="104">
        <v>43</v>
      </c>
      <c r="G431" s="104">
        <v>81</v>
      </c>
      <c r="H431" s="104">
        <v>117</v>
      </c>
      <c r="I431" s="104">
        <v>161</v>
      </c>
      <c r="J431" s="104">
        <v>200</v>
      </c>
      <c r="K431" s="104">
        <v>242</v>
      </c>
      <c r="L431" s="104">
        <v>289</v>
      </c>
      <c r="M431" s="104">
        <v>330</v>
      </c>
      <c r="N431" s="104">
        <v>376</v>
      </c>
      <c r="O431" s="104">
        <v>422</v>
      </c>
      <c r="P431" s="104">
        <v>466</v>
      </c>
      <c r="Q431" s="104">
        <v>510</v>
      </c>
      <c r="R431" s="104">
        <v>68</v>
      </c>
      <c r="S431" s="104">
        <v>112</v>
      </c>
      <c r="T431" s="104">
        <v>153</v>
      </c>
      <c r="U431" s="104">
        <v>206</v>
      </c>
      <c r="V431" s="104">
        <v>250</v>
      </c>
      <c r="W431" s="104">
        <v>250</v>
      </c>
      <c r="X431" s="104">
        <v>250</v>
      </c>
      <c r="Y431" s="104">
        <v>250</v>
      </c>
      <c r="Z431" s="104">
        <v>250</v>
      </c>
      <c r="AA431" s="104">
        <v>250</v>
      </c>
      <c r="AB431" s="104">
        <v>250</v>
      </c>
      <c r="AC431" s="104">
        <v>250</v>
      </c>
      <c r="AD431" s="104">
        <v>43</v>
      </c>
      <c r="AE431" s="104">
        <v>38</v>
      </c>
      <c r="AF431" s="104">
        <v>36</v>
      </c>
      <c r="AG431" s="104">
        <v>44</v>
      </c>
      <c r="AH431" s="104">
        <v>39</v>
      </c>
      <c r="AI431" s="104">
        <v>42</v>
      </c>
      <c r="AJ431" s="104">
        <v>47</v>
      </c>
      <c r="AK431" s="104">
        <v>41</v>
      </c>
      <c r="AL431" s="104">
        <v>46</v>
      </c>
      <c r="AM431" s="104">
        <v>46</v>
      </c>
      <c r="AN431" s="104">
        <v>44</v>
      </c>
      <c r="AO431" s="104">
        <v>44</v>
      </c>
      <c r="AP431" s="104">
        <v>68</v>
      </c>
      <c r="AQ431" s="104">
        <v>44</v>
      </c>
      <c r="AR431" s="104">
        <v>41</v>
      </c>
      <c r="AS431" s="104">
        <v>53</v>
      </c>
      <c r="AT431" s="104">
        <v>44</v>
      </c>
      <c r="AU431" s="104">
        <v>0</v>
      </c>
      <c r="AV431" s="104">
        <v>0</v>
      </c>
      <c r="AW431" s="104">
        <v>0</v>
      </c>
      <c r="AX431" s="104">
        <v>0</v>
      </c>
      <c r="AY431" s="104">
        <v>0</v>
      </c>
      <c r="AZ431" s="104">
        <v>0</v>
      </c>
      <c r="BA431" s="104">
        <v>0</v>
      </c>
    </row>
    <row r="432" spans="1:53" hidden="1" x14ac:dyDescent="0.35">
      <c r="A432" t="s">
        <v>495</v>
      </c>
      <c r="B432" t="s">
        <v>110</v>
      </c>
      <c r="C432" t="s">
        <v>72</v>
      </c>
      <c r="D432" t="s">
        <v>65</v>
      </c>
      <c r="E432" t="s">
        <v>464</v>
      </c>
      <c r="F432" s="104">
        <v>24</v>
      </c>
      <c r="G432" s="104">
        <v>45</v>
      </c>
      <c r="H432" s="104">
        <v>65</v>
      </c>
      <c r="I432" s="104">
        <v>89</v>
      </c>
      <c r="J432" s="104">
        <v>111</v>
      </c>
      <c r="K432" s="104">
        <v>134</v>
      </c>
      <c r="L432" s="104">
        <v>160</v>
      </c>
      <c r="M432" s="104">
        <v>183</v>
      </c>
      <c r="N432" s="104">
        <v>208</v>
      </c>
      <c r="O432" s="104">
        <v>234</v>
      </c>
      <c r="P432" s="104">
        <v>258</v>
      </c>
      <c r="Q432" s="104">
        <v>282</v>
      </c>
      <c r="R432" s="104">
        <v>33</v>
      </c>
      <c r="S432" s="104">
        <v>62</v>
      </c>
      <c r="T432" s="104">
        <v>91</v>
      </c>
      <c r="U432" s="104">
        <v>127</v>
      </c>
      <c r="V432" s="104">
        <v>156</v>
      </c>
      <c r="W432" s="104">
        <v>156</v>
      </c>
      <c r="X432" s="104">
        <v>156</v>
      </c>
      <c r="Y432" s="104">
        <v>156</v>
      </c>
      <c r="Z432" s="104">
        <v>156</v>
      </c>
      <c r="AA432" s="104">
        <v>156</v>
      </c>
      <c r="AB432" s="104">
        <v>156</v>
      </c>
      <c r="AC432" s="104">
        <v>156</v>
      </c>
      <c r="AD432" s="104">
        <v>24</v>
      </c>
      <c r="AE432" s="104">
        <v>21</v>
      </c>
      <c r="AF432" s="104">
        <v>20</v>
      </c>
      <c r="AG432" s="104">
        <v>24</v>
      </c>
      <c r="AH432" s="104">
        <v>22</v>
      </c>
      <c r="AI432" s="104">
        <v>23</v>
      </c>
      <c r="AJ432" s="104">
        <v>26</v>
      </c>
      <c r="AK432" s="104">
        <v>23</v>
      </c>
      <c r="AL432" s="104">
        <v>25</v>
      </c>
      <c r="AM432" s="104">
        <v>26</v>
      </c>
      <c r="AN432" s="104">
        <v>24</v>
      </c>
      <c r="AO432" s="104">
        <v>24</v>
      </c>
      <c r="AP432" s="104">
        <v>33</v>
      </c>
      <c r="AQ432" s="104">
        <v>29</v>
      </c>
      <c r="AR432" s="104">
        <v>29</v>
      </c>
      <c r="AS432" s="104">
        <v>36</v>
      </c>
      <c r="AT432" s="104">
        <v>29</v>
      </c>
      <c r="AU432" s="104">
        <v>0</v>
      </c>
      <c r="AV432" s="104">
        <v>0</v>
      </c>
      <c r="AW432" s="104">
        <v>0</v>
      </c>
      <c r="AX432" s="104">
        <v>0</v>
      </c>
      <c r="AY432" s="104">
        <v>0</v>
      </c>
      <c r="AZ432" s="104">
        <v>0</v>
      </c>
      <c r="BA432" s="104">
        <v>0</v>
      </c>
    </row>
    <row r="433" spans="1:53" hidden="1" x14ac:dyDescent="0.35">
      <c r="A433" t="s">
        <v>495</v>
      </c>
      <c r="B433" t="s">
        <v>110</v>
      </c>
      <c r="C433" t="s">
        <v>72</v>
      </c>
      <c r="D433" t="s">
        <v>65</v>
      </c>
      <c r="E433" t="s">
        <v>465</v>
      </c>
      <c r="F433" s="104">
        <v>28</v>
      </c>
      <c r="G433" s="104">
        <v>53</v>
      </c>
      <c r="H433" s="104">
        <v>77</v>
      </c>
      <c r="I433" s="104">
        <v>106</v>
      </c>
      <c r="J433" s="104">
        <v>132</v>
      </c>
      <c r="K433" s="104">
        <v>160</v>
      </c>
      <c r="L433" s="104">
        <v>191</v>
      </c>
      <c r="M433" s="104">
        <v>218</v>
      </c>
      <c r="N433" s="104">
        <v>248</v>
      </c>
      <c r="O433" s="104">
        <v>279</v>
      </c>
      <c r="P433" s="104">
        <v>308</v>
      </c>
      <c r="Q433" s="104">
        <v>337</v>
      </c>
      <c r="R433" s="104">
        <v>45</v>
      </c>
      <c r="S433" s="104">
        <v>88</v>
      </c>
      <c r="T433" s="104">
        <v>126</v>
      </c>
      <c r="U433" s="104">
        <v>176</v>
      </c>
      <c r="V433" s="104">
        <v>221</v>
      </c>
      <c r="W433" s="104">
        <v>221</v>
      </c>
      <c r="X433" s="104">
        <v>221</v>
      </c>
      <c r="Y433" s="104">
        <v>221</v>
      </c>
      <c r="Z433" s="104">
        <v>221</v>
      </c>
      <c r="AA433" s="104">
        <v>221</v>
      </c>
      <c r="AB433" s="104">
        <v>221</v>
      </c>
      <c r="AC433" s="104">
        <v>221</v>
      </c>
      <c r="AD433" s="104">
        <v>28</v>
      </c>
      <c r="AE433" s="104">
        <v>25</v>
      </c>
      <c r="AF433" s="104">
        <v>24</v>
      </c>
      <c r="AG433" s="104">
        <v>29</v>
      </c>
      <c r="AH433" s="104">
        <v>26</v>
      </c>
      <c r="AI433" s="104">
        <v>28</v>
      </c>
      <c r="AJ433" s="104">
        <v>31</v>
      </c>
      <c r="AK433" s="104">
        <v>27</v>
      </c>
      <c r="AL433" s="104">
        <v>30</v>
      </c>
      <c r="AM433" s="104">
        <v>31</v>
      </c>
      <c r="AN433" s="104">
        <v>29</v>
      </c>
      <c r="AO433" s="104">
        <v>29</v>
      </c>
      <c r="AP433" s="104">
        <v>45</v>
      </c>
      <c r="AQ433" s="104">
        <v>43</v>
      </c>
      <c r="AR433" s="104">
        <v>38</v>
      </c>
      <c r="AS433" s="104">
        <v>50</v>
      </c>
      <c r="AT433" s="104">
        <v>45</v>
      </c>
      <c r="AU433" s="104">
        <v>0</v>
      </c>
      <c r="AV433" s="104">
        <v>0</v>
      </c>
      <c r="AW433" s="104">
        <v>0</v>
      </c>
      <c r="AX433" s="104">
        <v>0</v>
      </c>
      <c r="AY433" s="104">
        <v>0</v>
      </c>
      <c r="AZ433" s="104">
        <v>0</v>
      </c>
      <c r="BA433" s="104">
        <v>0</v>
      </c>
    </row>
    <row r="434" spans="1:53" hidden="1" x14ac:dyDescent="0.35">
      <c r="A434" t="s">
        <v>495</v>
      </c>
      <c r="B434" t="s">
        <v>110</v>
      </c>
      <c r="C434" t="s">
        <v>72</v>
      </c>
      <c r="D434" t="s">
        <v>65</v>
      </c>
      <c r="E434" t="s">
        <v>466</v>
      </c>
      <c r="F434" s="104">
        <v>13</v>
      </c>
      <c r="G434" s="104">
        <v>25</v>
      </c>
      <c r="H434" s="104">
        <v>36</v>
      </c>
      <c r="I434" s="104">
        <v>50</v>
      </c>
      <c r="J434" s="104">
        <v>62</v>
      </c>
      <c r="K434" s="104">
        <v>75</v>
      </c>
      <c r="L434" s="104">
        <v>90</v>
      </c>
      <c r="M434" s="104">
        <v>103</v>
      </c>
      <c r="N434" s="104">
        <v>117</v>
      </c>
      <c r="O434" s="104">
        <v>131</v>
      </c>
      <c r="P434" s="104">
        <v>145</v>
      </c>
      <c r="Q434" s="104">
        <v>159</v>
      </c>
      <c r="R434" s="104">
        <v>4</v>
      </c>
      <c r="S434" s="104">
        <v>11</v>
      </c>
      <c r="T434" s="104">
        <v>24</v>
      </c>
      <c r="U434" s="104">
        <v>41</v>
      </c>
      <c r="V434" s="104">
        <v>52</v>
      </c>
      <c r="W434" s="104">
        <v>52</v>
      </c>
      <c r="X434" s="104">
        <v>52</v>
      </c>
      <c r="Y434" s="104">
        <v>52</v>
      </c>
      <c r="Z434" s="104">
        <v>52</v>
      </c>
      <c r="AA434" s="104">
        <v>52</v>
      </c>
      <c r="AB434" s="104">
        <v>52</v>
      </c>
      <c r="AC434" s="104">
        <v>52</v>
      </c>
      <c r="AD434" s="104">
        <v>13</v>
      </c>
      <c r="AE434" s="104">
        <v>12</v>
      </c>
      <c r="AF434" s="104">
        <v>11</v>
      </c>
      <c r="AG434" s="104">
        <v>14</v>
      </c>
      <c r="AH434" s="104">
        <v>12</v>
      </c>
      <c r="AI434" s="104">
        <v>13</v>
      </c>
      <c r="AJ434" s="104">
        <v>15</v>
      </c>
      <c r="AK434" s="104">
        <v>13</v>
      </c>
      <c r="AL434" s="104">
        <v>14</v>
      </c>
      <c r="AM434" s="104">
        <v>14</v>
      </c>
      <c r="AN434" s="104">
        <v>14</v>
      </c>
      <c r="AO434" s="104">
        <v>14</v>
      </c>
      <c r="AP434" s="104">
        <v>4</v>
      </c>
      <c r="AQ434" s="104">
        <v>7</v>
      </c>
      <c r="AR434" s="104">
        <v>13</v>
      </c>
      <c r="AS434" s="104">
        <v>17</v>
      </c>
      <c r="AT434" s="104">
        <v>11</v>
      </c>
      <c r="AU434" s="104">
        <v>0</v>
      </c>
      <c r="AV434" s="104">
        <v>0</v>
      </c>
      <c r="AW434" s="104">
        <v>0</v>
      </c>
      <c r="AX434" s="104">
        <v>0</v>
      </c>
      <c r="AY434" s="104">
        <v>0</v>
      </c>
      <c r="AZ434" s="104">
        <v>0</v>
      </c>
      <c r="BA434" s="104">
        <v>0</v>
      </c>
    </row>
    <row r="435" spans="1:53" hidden="1" x14ac:dyDescent="0.35">
      <c r="A435" t="s">
        <v>495</v>
      </c>
      <c r="B435" t="s">
        <v>110</v>
      </c>
      <c r="C435" t="s">
        <v>72</v>
      </c>
      <c r="D435" t="s">
        <v>65</v>
      </c>
      <c r="E435" t="s">
        <v>467</v>
      </c>
      <c r="F435" s="104">
        <v>23</v>
      </c>
      <c r="G435" s="104">
        <v>44</v>
      </c>
      <c r="H435" s="104">
        <v>63</v>
      </c>
      <c r="I435" s="104">
        <v>87</v>
      </c>
      <c r="J435" s="104">
        <v>108</v>
      </c>
      <c r="K435" s="104">
        <v>131</v>
      </c>
      <c r="L435" s="104">
        <v>156</v>
      </c>
      <c r="M435" s="104">
        <v>178</v>
      </c>
      <c r="N435" s="104">
        <v>203</v>
      </c>
      <c r="O435" s="104">
        <v>228</v>
      </c>
      <c r="P435" s="104">
        <v>252</v>
      </c>
      <c r="Q435" s="104">
        <v>275</v>
      </c>
      <c r="R435" s="104">
        <v>23</v>
      </c>
      <c r="S435" s="104">
        <v>46</v>
      </c>
      <c r="T435" s="104">
        <v>64</v>
      </c>
      <c r="U435" s="104">
        <v>101</v>
      </c>
      <c r="V435" s="104">
        <v>122</v>
      </c>
      <c r="W435" s="104">
        <v>122</v>
      </c>
      <c r="X435" s="104">
        <v>122</v>
      </c>
      <c r="Y435" s="104">
        <v>122</v>
      </c>
      <c r="Z435" s="104">
        <v>122</v>
      </c>
      <c r="AA435" s="104">
        <v>122</v>
      </c>
      <c r="AB435" s="104">
        <v>122</v>
      </c>
      <c r="AC435" s="104">
        <v>122</v>
      </c>
      <c r="AD435" s="104">
        <v>23</v>
      </c>
      <c r="AE435" s="104">
        <v>21</v>
      </c>
      <c r="AF435" s="104">
        <v>19</v>
      </c>
      <c r="AG435" s="104">
        <v>24</v>
      </c>
      <c r="AH435" s="104">
        <v>21</v>
      </c>
      <c r="AI435" s="104">
        <v>23</v>
      </c>
      <c r="AJ435" s="104">
        <v>25</v>
      </c>
      <c r="AK435" s="104">
        <v>22</v>
      </c>
      <c r="AL435" s="104">
        <v>25</v>
      </c>
      <c r="AM435" s="104">
        <v>25</v>
      </c>
      <c r="AN435" s="104">
        <v>24</v>
      </c>
      <c r="AO435" s="104">
        <v>23</v>
      </c>
      <c r="AP435" s="104">
        <v>23</v>
      </c>
      <c r="AQ435" s="104">
        <v>23</v>
      </c>
      <c r="AR435" s="104">
        <v>18</v>
      </c>
      <c r="AS435" s="104">
        <v>37</v>
      </c>
      <c r="AT435" s="104">
        <v>21</v>
      </c>
      <c r="AU435" s="104">
        <v>0</v>
      </c>
      <c r="AV435" s="104">
        <v>0</v>
      </c>
      <c r="AW435" s="104">
        <v>0</v>
      </c>
      <c r="AX435" s="104">
        <v>0</v>
      </c>
      <c r="AY435" s="104">
        <v>0</v>
      </c>
      <c r="AZ435" s="104">
        <v>0</v>
      </c>
      <c r="BA435" s="104">
        <v>0</v>
      </c>
    </row>
    <row r="436" spans="1:53" hidden="1" x14ac:dyDescent="0.35">
      <c r="A436" t="s">
        <v>495</v>
      </c>
      <c r="B436" t="s">
        <v>110</v>
      </c>
      <c r="C436" t="s">
        <v>72</v>
      </c>
      <c r="D436" t="s">
        <v>65</v>
      </c>
      <c r="E436" t="s">
        <v>468</v>
      </c>
      <c r="F436" s="104">
        <v>15</v>
      </c>
      <c r="G436" s="104">
        <v>28</v>
      </c>
      <c r="H436" s="104">
        <v>40</v>
      </c>
      <c r="I436" s="104">
        <v>55</v>
      </c>
      <c r="J436" s="104">
        <v>68</v>
      </c>
      <c r="K436" s="104">
        <v>82</v>
      </c>
      <c r="L436" s="104">
        <v>98</v>
      </c>
      <c r="M436" s="104">
        <v>112</v>
      </c>
      <c r="N436" s="104">
        <v>128</v>
      </c>
      <c r="O436" s="104">
        <v>144</v>
      </c>
      <c r="P436" s="104">
        <v>159</v>
      </c>
      <c r="Q436" s="104">
        <v>174</v>
      </c>
      <c r="R436" s="104">
        <v>22</v>
      </c>
      <c r="S436" s="104">
        <v>38</v>
      </c>
      <c r="T436" s="104">
        <v>52</v>
      </c>
      <c r="U436" s="104">
        <v>79</v>
      </c>
      <c r="V436" s="104">
        <v>98</v>
      </c>
      <c r="W436" s="104">
        <v>98</v>
      </c>
      <c r="X436" s="104">
        <v>98</v>
      </c>
      <c r="Y436" s="104">
        <v>98</v>
      </c>
      <c r="Z436" s="104">
        <v>98</v>
      </c>
      <c r="AA436" s="104">
        <v>98</v>
      </c>
      <c r="AB436" s="104">
        <v>98</v>
      </c>
      <c r="AC436" s="104">
        <v>98</v>
      </c>
      <c r="AD436" s="104">
        <v>15</v>
      </c>
      <c r="AE436" s="104">
        <v>13</v>
      </c>
      <c r="AF436" s="104">
        <v>12</v>
      </c>
      <c r="AG436" s="104">
        <v>15</v>
      </c>
      <c r="AH436" s="104">
        <v>13</v>
      </c>
      <c r="AI436" s="104">
        <v>14</v>
      </c>
      <c r="AJ436" s="104">
        <v>16</v>
      </c>
      <c r="AK436" s="104">
        <v>14</v>
      </c>
      <c r="AL436" s="104">
        <v>16</v>
      </c>
      <c r="AM436" s="104">
        <v>16</v>
      </c>
      <c r="AN436" s="104">
        <v>15</v>
      </c>
      <c r="AO436" s="104">
        <v>15</v>
      </c>
      <c r="AP436" s="104">
        <v>22</v>
      </c>
      <c r="AQ436" s="104">
        <v>16</v>
      </c>
      <c r="AR436" s="104">
        <v>14</v>
      </c>
      <c r="AS436" s="104">
        <v>27</v>
      </c>
      <c r="AT436" s="104">
        <v>19</v>
      </c>
      <c r="AU436" s="104">
        <v>0</v>
      </c>
      <c r="AV436" s="104">
        <v>0</v>
      </c>
      <c r="AW436" s="104">
        <v>0</v>
      </c>
      <c r="AX436" s="104">
        <v>0</v>
      </c>
      <c r="AY436" s="104">
        <v>0</v>
      </c>
      <c r="AZ436" s="104">
        <v>0</v>
      </c>
      <c r="BA436" s="104">
        <v>0</v>
      </c>
    </row>
    <row r="437" spans="1:53" hidden="1" x14ac:dyDescent="0.35">
      <c r="A437" t="s">
        <v>495</v>
      </c>
      <c r="B437" t="s">
        <v>110</v>
      </c>
      <c r="C437" t="s">
        <v>72</v>
      </c>
      <c r="D437" t="s">
        <v>65</v>
      </c>
      <c r="E437" t="s">
        <v>469</v>
      </c>
      <c r="F437" s="104">
        <v>24</v>
      </c>
      <c r="G437" s="104">
        <v>45</v>
      </c>
      <c r="H437" s="104">
        <v>65</v>
      </c>
      <c r="I437" s="104">
        <v>89</v>
      </c>
      <c r="J437" s="104">
        <v>111</v>
      </c>
      <c r="K437" s="104">
        <v>134</v>
      </c>
      <c r="L437" s="104">
        <v>160</v>
      </c>
      <c r="M437" s="104">
        <v>183</v>
      </c>
      <c r="N437" s="104">
        <v>208</v>
      </c>
      <c r="O437" s="104">
        <v>234</v>
      </c>
      <c r="P437" s="104">
        <v>258</v>
      </c>
      <c r="Q437" s="104">
        <v>282</v>
      </c>
      <c r="R437" s="104">
        <v>34</v>
      </c>
      <c r="S437" s="104">
        <v>70</v>
      </c>
      <c r="T437" s="104">
        <v>103</v>
      </c>
      <c r="U437" s="104">
        <v>144</v>
      </c>
      <c r="V437" s="104">
        <v>173</v>
      </c>
      <c r="W437" s="104">
        <v>173</v>
      </c>
      <c r="X437" s="104">
        <v>173</v>
      </c>
      <c r="Y437" s="104">
        <v>173</v>
      </c>
      <c r="Z437" s="104">
        <v>173</v>
      </c>
      <c r="AA437" s="104">
        <v>173</v>
      </c>
      <c r="AB437" s="104">
        <v>173</v>
      </c>
      <c r="AC437" s="104">
        <v>173</v>
      </c>
      <c r="AD437" s="104">
        <v>24</v>
      </c>
      <c r="AE437" s="104">
        <v>21</v>
      </c>
      <c r="AF437" s="104">
        <v>20</v>
      </c>
      <c r="AG437" s="104">
        <v>24</v>
      </c>
      <c r="AH437" s="104">
        <v>22</v>
      </c>
      <c r="AI437" s="104">
        <v>23</v>
      </c>
      <c r="AJ437" s="104">
        <v>26</v>
      </c>
      <c r="AK437" s="104">
        <v>23</v>
      </c>
      <c r="AL437" s="104">
        <v>25</v>
      </c>
      <c r="AM437" s="104">
        <v>26</v>
      </c>
      <c r="AN437" s="104">
        <v>24</v>
      </c>
      <c r="AO437" s="104">
        <v>24</v>
      </c>
      <c r="AP437" s="104">
        <v>34</v>
      </c>
      <c r="AQ437" s="104">
        <v>36</v>
      </c>
      <c r="AR437" s="104">
        <v>33</v>
      </c>
      <c r="AS437" s="104">
        <v>41</v>
      </c>
      <c r="AT437" s="104">
        <v>29</v>
      </c>
      <c r="AU437" s="104">
        <v>0</v>
      </c>
      <c r="AV437" s="104">
        <v>0</v>
      </c>
      <c r="AW437" s="104">
        <v>0</v>
      </c>
      <c r="AX437" s="104">
        <v>0</v>
      </c>
      <c r="AY437" s="104">
        <v>0</v>
      </c>
      <c r="AZ437" s="104">
        <v>0</v>
      </c>
      <c r="BA437" s="104">
        <v>0</v>
      </c>
    </row>
    <row r="438" spans="1:53" hidden="1" x14ac:dyDescent="0.35">
      <c r="A438" t="s">
        <v>495</v>
      </c>
      <c r="B438" t="s">
        <v>110</v>
      </c>
      <c r="C438" t="s">
        <v>72</v>
      </c>
      <c r="D438" t="s">
        <v>65</v>
      </c>
      <c r="E438" t="s">
        <v>470</v>
      </c>
      <c r="F438" s="104">
        <v>33</v>
      </c>
      <c r="G438" s="104">
        <v>63</v>
      </c>
      <c r="H438" s="104">
        <v>91</v>
      </c>
      <c r="I438" s="104">
        <v>125</v>
      </c>
      <c r="J438" s="104">
        <v>155</v>
      </c>
      <c r="K438" s="104">
        <v>188</v>
      </c>
      <c r="L438" s="104">
        <v>225</v>
      </c>
      <c r="M438" s="104">
        <v>257</v>
      </c>
      <c r="N438" s="104">
        <v>292</v>
      </c>
      <c r="O438" s="104">
        <v>328</v>
      </c>
      <c r="P438" s="104">
        <v>362</v>
      </c>
      <c r="Q438" s="104">
        <v>396</v>
      </c>
      <c r="R438" s="104">
        <v>63</v>
      </c>
      <c r="S438" s="104">
        <v>102</v>
      </c>
      <c r="T438" s="104">
        <v>141</v>
      </c>
      <c r="U438" s="104">
        <v>201</v>
      </c>
      <c r="V438" s="104">
        <v>243</v>
      </c>
      <c r="W438" s="104">
        <v>243</v>
      </c>
      <c r="X438" s="104">
        <v>243</v>
      </c>
      <c r="Y438" s="104">
        <v>243</v>
      </c>
      <c r="Z438" s="104">
        <v>243</v>
      </c>
      <c r="AA438" s="104">
        <v>243</v>
      </c>
      <c r="AB438" s="104">
        <v>243</v>
      </c>
      <c r="AC438" s="104">
        <v>243</v>
      </c>
      <c r="AD438" s="104">
        <v>33</v>
      </c>
      <c r="AE438" s="104">
        <v>30</v>
      </c>
      <c r="AF438" s="104">
        <v>28</v>
      </c>
      <c r="AG438" s="104">
        <v>34</v>
      </c>
      <c r="AH438" s="104">
        <v>30</v>
      </c>
      <c r="AI438" s="104">
        <v>33</v>
      </c>
      <c r="AJ438" s="104">
        <v>37</v>
      </c>
      <c r="AK438" s="104">
        <v>32</v>
      </c>
      <c r="AL438" s="104">
        <v>35</v>
      </c>
      <c r="AM438" s="104">
        <v>36</v>
      </c>
      <c r="AN438" s="104">
        <v>34</v>
      </c>
      <c r="AO438" s="104">
        <v>34</v>
      </c>
      <c r="AP438" s="104">
        <v>63</v>
      </c>
      <c r="AQ438" s="104">
        <v>39</v>
      </c>
      <c r="AR438" s="104">
        <v>39</v>
      </c>
      <c r="AS438" s="104">
        <v>60</v>
      </c>
      <c r="AT438" s="104">
        <v>42</v>
      </c>
      <c r="AU438" s="104">
        <v>0</v>
      </c>
      <c r="AV438" s="104">
        <v>0</v>
      </c>
      <c r="AW438" s="104">
        <v>0</v>
      </c>
      <c r="AX438" s="104">
        <v>0</v>
      </c>
      <c r="AY438" s="104">
        <v>0</v>
      </c>
      <c r="AZ438" s="104">
        <v>0</v>
      </c>
      <c r="BA438" s="104">
        <v>0</v>
      </c>
    </row>
    <row r="439" spans="1:53" hidden="1" x14ac:dyDescent="0.35">
      <c r="A439" t="s">
        <v>495</v>
      </c>
      <c r="B439" t="s">
        <v>110</v>
      </c>
      <c r="C439" t="s">
        <v>72</v>
      </c>
      <c r="D439" t="s">
        <v>65</v>
      </c>
      <c r="E439" t="s">
        <v>471</v>
      </c>
      <c r="F439" s="104">
        <v>19</v>
      </c>
      <c r="G439" s="104">
        <v>36</v>
      </c>
      <c r="H439" s="104">
        <v>52</v>
      </c>
      <c r="I439" s="104">
        <v>71</v>
      </c>
      <c r="J439" s="104">
        <v>88</v>
      </c>
      <c r="K439" s="104">
        <v>106</v>
      </c>
      <c r="L439" s="104">
        <v>127</v>
      </c>
      <c r="M439" s="104">
        <v>145</v>
      </c>
      <c r="N439" s="104">
        <v>165</v>
      </c>
      <c r="O439" s="104">
        <v>185</v>
      </c>
      <c r="P439" s="104">
        <v>204</v>
      </c>
      <c r="Q439" s="104">
        <v>223</v>
      </c>
      <c r="R439" s="104">
        <v>34</v>
      </c>
      <c r="S439" s="104">
        <v>59</v>
      </c>
      <c r="T439" s="104">
        <v>71</v>
      </c>
      <c r="U439" s="104">
        <v>86</v>
      </c>
      <c r="V439" s="104">
        <v>105</v>
      </c>
      <c r="W439" s="104">
        <v>105</v>
      </c>
      <c r="X439" s="104">
        <v>105</v>
      </c>
      <c r="Y439" s="104">
        <v>105</v>
      </c>
      <c r="Z439" s="104">
        <v>105</v>
      </c>
      <c r="AA439" s="104">
        <v>105</v>
      </c>
      <c r="AB439" s="104">
        <v>105</v>
      </c>
      <c r="AC439" s="104">
        <v>105</v>
      </c>
      <c r="AD439" s="104">
        <v>19</v>
      </c>
      <c r="AE439" s="104">
        <v>17</v>
      </c>
      <c r="AF439" s="104">
        <v>16</v>
      </c>
      <c r="AG439" s="104">
        <v>19</v>
      </c>
      <c r="AH439" s="104">
        <v>17</v>
      </c>
      <c r="AI439" s="104">
        <v>18</v>
      </c>
      <c r="AJ439" s="104">
        <v>21</v>
      </c>
      <c r="AK439" s="104">
        <v>18</v>
      </c>
      <c r="AL439" s="104">
        <v>20</v>
      </c>
      <c r="AM439" s="104">
        <v>20</v>
      </c>
      <c r="AN439" s="104">
        <v>19</v>
      </c>
      <c r="AO439" s="104">
        <v>19</v>
      </c>
      <c r="AP439" s="104">
        <v>34</v>
      </c>
      <c r="AQ439" s="104">
        <v>25</v>
      </c>
      <c r="AR439" s="104">
        <v>12</v>
      </c>
      <c r="AS439" s="104">
        <v>15</v>
      </c>
      <c r="AT439" s="104">
        <v>19</v>
      </c>
      <c r="AU439" s="104">
        <v>0</v>
      </c>
      <c r="AV439" s="104">
        <v>0</v>
      </c>
      <c r="AW439" s="104">
        <v>0</v>
      </c>
      <c r="AX439" s="104">
        <v>0</v>
      </c>
      <c r="AY439" s="104">
        <v>0</v>
      </c>
      <c r="AZ439" s="104">
        <v>0</v>
      </c>
      <c r="BA439" s="104">
        <v>0</v>
      </c>
    </row>
    <row r="440" spans="1:53" hidden="1" x14ac:dyDescent="0.35">
      <c r="A440" t="s">
        <v>495</v>
      </c>
      <c r="B440" t="s">
        <v>110</v>
      </c>
      <c r="C440" t="s">
        <v>72</v>
      </c>
      <c r="D440" t="s">
        <v>65</v>
      </c>
      <c r="E440" t="s">
        <v>472</v>
      </c>
      <c r="F440" s="104">
        <v>16</v>
      </c>
      <c r="G440" s="104">
        <v>30</v>
      </c>
      <c r="H440" s="104">
        <v>43</v>
      </c>
      <c r="I440" s="104">
        <v>59</v>
      </c>
      <c r="J440" s="104">
        <v>74</v>
      </c>
      <c r="K440" s="104">
        <v>90</v>
      </c>
      <c r="L440" s="104">
        <v>107</v>
      </c>
      <c r="M440" s="104">
        <v>122</v>
      </c>
      <c r="N440" s="104">
        <v>139</v>
      </c>
      <c r="O440" s="104">
        <v>156</v>
      </c>
      <c r="P440" s="104">
        <v>172</v>
      </c>
      <c r="Q440" s="104">
        <v>188</v>
      </c>
      <c r="R440" s="104">
        <v>6</v>
      </c>
      <c r="S440" s="104">
        <v>24</v>
      </c>
      <c r="T440" s="104">
        <v>40</v>
      </c>
      <c r="U440" s="104">
        <v>50</v>
      </c>
      <c r="V440" s="104">
        <v>63</v>
      </c>
      <c r="W440" s="104">
        <v>63</v>
      </c>
      <c r="X440" s="104">
        <v>63</v>
      </c>
      <c r="Y440" s="104">
        <v>63</v>
      </c>
      <c r="Z440" s="104">
        <v>63</v>
      </c>
      <c r="AA440" s="104">
        <v>63</v>
      </c>
      <c r="AB440" s="104">
        <v>63</v>
      </c>
      <c r="AC440" s="104">
        <v>63</v>
      </c>
      <c r="AD440" s="104">
        <v>16</v>
      </c>
      <c r="AE440" s="104">
        <v>14</v>
      </c>
      <c r="AF440" s="104">
        <v>13</v>
      </c>
      <c r="AG440" s="104">
        <v>16</v>
      </c>
      <c r="AH440" s="104">
        <v>15</v>
      </c>
      <c r="AI440" s="104">
        <v>16</v>
      </c>
      <c r="AJ440" s="104">
        <v>17</v>
      </c>
      <c r="AK440" s="104">
        <v>15</v>
      </c>
      <c r="AL440" s="104">
        <v>17</v>
      </c>
      <c r="AM440" s="104">
        <v>17</v>
      </c>
      <c r="AN440" s="104">
        <v>16</v>
      </c>
      <c r="AO440" s="104">
        <v>16</v>
      </c>
      <c r="AP440" s="104">
        <v>6</v>
      </c>
      <c r="AQ440" s="104">
        <v>18</v>
      </c>
      <c r="AR440" s="104">
        <v>16</v>
      </c>
      <c r="AS440" s="104">
        <v>10</v>
      </c>
      <c r="AT440" s="104">
        <v>13</v>
      </c>
      <c r="AU440" s="104">
        <v>0</v>
      </c>
      <c r="AV440" s="104">
        <v>0</v>
      </c>
      <c r="AW440" s="104">
        <v>0</v>
      </c>
      <c r="AX440" s="104">
        <v>0</v>
      </c>
      <c r="AY440" s="104">
        <v>0</v>
      </c>
      <c r="AZ440" s="104">
        <v>0</v>
      </c>
      <c r="BA440" s="104">
        <v>0</v>
      </c>
    </row>
    <row r="441" spans="1:53" hidden="1" x14ac:dyDescent="0.35">
      <c r="A441" t="s">
        <v>495</v>
      </c>
      <c r="B441" t="s">
        <v>110</v>
      </c>
      <c r="C441" t="s">
        <v>72</v>
      </c>
      <c r="D441" t="s">
        <v>65</v>
      </c>
      <c r="E441" t="s">
        <v>473</v>
      </c>
      <c r="F441" s="104">
        <v>18</v>
      </c>
      <c r="G441" s="104">
        <v>34</v>
      </c>
      <c r="H441" s="104">
        <v>49</v>
      </c>
      <c r="I441" s="104">
        <v>68</v>
      </c>
      <c r="J441" s="104">
        <v>85</v>
      </c>
      <c r="K441" s="104">
        <v>103</v>
      </c>
      <c r="L441" s="104">
        <v>123</v>
      </c>
      <c r="M441" s="104">
        <v>141</v>
      </c>
      <c r="N441" s="104">
        <v>160</v>
      </c>
      <c r="O441" s="104">
        <v>180</v>
      </c>
      <c r="P441" s="104">
        <v>199</v>
      </c>
      <c r="Q441" s="104">
        <v>218</v>
      </c>
      <c r="R441" s="104">
        <v>20</v>
      </c>
      <c r="S441" s="104">
        <v>36</v>
      </c>
      <c r="T441" s="104">
        <v>42</v>
      </c>
      <c r="U441" s="104">
        <v>61</v>
      </c>
      <c r="V441" s="104">
        <v>78</v>
      </c>
      <c r="W441" s="104">
        <v>78</v>
      </c>
      <c r="X441" s="104">
        <v>78</v>
      </c>
      <c r="Y441" s="104">
        <v>78</v>
      </c>
      <c r="Z441" s="104">
        <v>78</v>
      </c>
      <c r="AA441" s="104">
        <v>78</v>
      </c>
      <c r="AB441" s="104">
        <v>78</v>
      </c>
      <c r="AC441" s="104">
        <v>78</v>
      </c>
      <c r="AD441" s="104">
        <v>18</v>
      </c>
      <c r="AE441" s="104">
        <v>16</v>
      </c>
      <c r="AF441" s="104">
        <v>15</v>
      </c>
      <c r="AG441" s="104">
        <v>19</v>
      </c>
      <c r="AH441" s="104">
        <v>17</v>
      </c>
      <c r="AI441" s="104">
        <v>18</v>
      </c>
      <c r="AJ441" s="104">
        <v>20</v>
      </c>
      <c r="AK441" s="104">
        <v>18</v>
      </c>
      <c r="AL441" s="104">
        <v>19</v>
      </c>
      <c r="AM441" s="104">
        <v>20</v>
      </c>
      <c r="AN441" s="104">
        <v>19</v>
      </c>
      <c r="AO441" s="104">
        <v>19</v>
      </c>
      <c r="AP441" s="104">
        <v>20</v>
      </c>
      <c r="AQ441" s="104">
        <v>16</v>
      </c>
      <c r="AR441" s="104">
        <v>6</v>
      </c>
      <c r="AS441" s="104">
        <v>19</v>
      </c>
      <c r="AT441" s="104">
        <v>17</v>
      </c>
      <c r="AU441" s="104">
        <v>0</v>
      </c>
      <c r="AV441" s="104">
        <v>0</v>
      </c>
      <c r="AW441" s="104">
        <v>0</v>
      </c>
      <c r="AX441" s="104">
        <v>0</v>
      </c>
      <c r="AY441" s="104">
        <v>0</v>
      </c>
      <c r="AZ441" s="104">
        <v>0</v>
      </c>
      <c r="BA441" s="104">
        <v>0</v>
      </c>
    </row>
    <row r="442" spans="1:53" hidden="1" x14ac:dyDescent="0.35">
      <c r="A442" s="158" t="s">
        <v>495</v>
      </c>
      <c r="B442" s="158" t="s">
        <v>110</v>
      </c>
      <c r="C442" s="158" t="s">
        <v>73</v>
      </c>
      <c r="D442" s="158" t="s">
        <v>65</v>
      </c>
      <c r="E442" s="158" t="s">
        <v>474</v>
      </c>
      <c r="F442" s="159">
        <v>52</v>
      </c>
      <c r="G442" s="159">
        <v>98</v>
      </c>
      <c r="H442" s="159">
        <v>141</v>
      </c>
      <c r="I442" s="159">
        <v>194</v>
      </c>
      <c r="J442" s="159">
        <v>241</v>
      </c>
      <c r="K442" s="159">
        <v>292</v>
      </c>
      <c r="L442" s="159">
        <v>349</v>
      </c>
      <c r="M442" s="159">
        <v>399</v>
      </c>
      <c r="N442" s="159">
        <v>454</v>
      </c>
      <c r="O442" s="159">
        <v>509</v>
      </c>
      <c r="P442" s="159">
        <v>562</v>
      </c>
      <c r="Q442" s="159">
        <v>615</v>
      </c>
      <c r="R442" s="159">
        <v>87</v>
      </c>
      <c r="S442" s="159">
        <v>151</v>
      </c>
      <c r="T442" s="159">
        <v>202</v>
      </c>
      <c r="U442" s="159">
        <v>278</v>
      </c>
      <c r="V442" s="159">
        <v>325</v>
      </c>
      <c r="W442" s="159">
        <v>325</v>
      </c>
      <c r="X442" s="159">
        <v>325</v>
      </c>
      <c r="Y442" s="159">
        <v>325</v>
      </c>
      <c r="Z442" s="159">
        <v>325</v>
      </c>
      <c r="AA442" s="159">
        <v>325</v>
      </c>
      <c r="AB442" s="159">
        <v>325</v>
      </c>
      <c r="AC442" s="159">
        <v>325</v>
      </c>
      <c r="AD442" s="159">
        <v>52</v>
      </c>
      <c r="AE442" s="159">
        <v>46</v>
      </c>
      <c r="AF442" s="159">
        <v>43</v>
      </c>
      <c r="AG442" s="159">
        <v>53</v>
      </c>
      <c r="AH442" s="159">
        <v>47</v>
      </c>
      <c r="AI442" s="159">
        <v>51</v>
      </c>
      <c r="AJ442" s="159">
        <v>57</v>
      </c>
      <c r="AK442" s="159">
        <v>50</v>
      </c>
      <c r="AL442" s="159">
        <v>55</v>
      </c>
      <c r="AM442" s="159">
        <v>55</v>
      </c>
      <c r="AN442" s="159">
        <v>53</v>
      </c>
      <c r="AO442" s="159">
        <v>53</v>
      </c>
      <c r="AP442" s="159">
        <v>87</v>
      </c>
      <c r="AQ442" s="159">
        <v>64</v>
      </c>
      <c r="AR442" s="159">
        <v>51</v>
      </c>
      <c r="AS442" s="159">
        <v>76</v>
      </c>
      <c r="AT442" s="159">
        <v>47</v>
      </c>
      <c r="AU442" s="159">
        <v>0</v>
      </c>
      <c r="AV442" s="159">
        <v>0</v>
      </c>
      <c r="AW442" s="159">
        <v>0</v>
      </c>
      <c r="AX442" s="159">
        <v>0</v>
      </c>
      <c r="AY442" s="159">
        <v>0</v>
      </c>
      <c r="AZ442" s="159">
        <v>0</v>
      </c>
      <c r="BA442" s="159">
        <v>0</v>
      </c>
    </row>
    <row r="443" spans="1:53" hidden="1" x14ac:dyDescent="0.35">
      <c r="A443" s="158" t="s">
        <v>495</v>
      </c>
      <c r="B443" s="158" t="s">
        <v>110</v>
      </c>
      <c r="C443" s="158" t="s">
        <v>73</v>
      </c>
      <c r="D443" s="158" t="s">
        <v>65</v>
      </c>
      <c r="E443" s="158" t="s">
        <v>475</v>
      </c>
      <c r="F443" s="159">
        <v>48</v>
      </c>
      <c r="G443" s="159">
        <v>90</v>
      </c>
      <c r="H443" s="159">
        <v>131</v>
      </c>
      <c r="I443" s="159">
        <v>181</v>
      </c>
      <c r="J443" s="159">
        <v>225</v>
      </c>
      <c r="K443" s="159">
        <v>273</v>
      </c>
      <c r="L443" s="159">
        <v>327</v>
      </c>
      <c r="M443" s="159">
        <v>373</v>
      </c>
      <c r="N443" s="159">
        <v>423</v>
      </c>
      <c r="O443" s="159">
        <v>476</v>
      </c>
      <c r="P443" s="159">
        <v>526</v>
      </c>
      <c r="Q443" s="159">
        <v>576</v>
      </c>
      <c r="R443" s="159">
        <v>61</v>
      </c>
      <c r="S443" s="159">
        <v>118</v>
      </c>
      <c r="T443" s="159">
        <v>147</v>
      </c>
      <c r="U443" s="159">
        <v>209</v>
      </c>
      <c r="V443" s="159">
        <v>241</v>
      </c>
      <c r="W443" s="159">
        <v>241</v>
      </c>
      <c r="X443" s="159">
        <v>241</v>
      </c>
      <c r="Y443" s="159">
        <v>241</v>
      </c>
      <c r="Z443" s="159">
        <v>241</v>
      </c>
      <c r="AA443" s="159">
        <v>241</v>
      </c>
      <c r="AB443" s="159">
        <v>241</v>
      </c>
      <c r="AC443" s="159">
        <v>241</v>
      </c>
      <c r="AD443" s="159">
        <v>48</v>
      </c>
      <c r="AE443" s="159">
        <v>42</v>
      </c>
      <c r="AF443" s="159">
        <v>41</v>
      </c>
      <c r="AG443" s="159">
        <v>50</v>
      </c>
      <c r="AH443" s="159">
        <v>44</v>
      </c>
      <c r="AI443" s="159">
        <v>48</v>
      </c>
      <c r="AJ443" s="159">
        <v>54</v>
      </c>
      <c r="AK443" s="159">
        <v>46</v>
      </c>
      <c r="AL443" s="159">
        <v>50</v>
      </c>
      <c r="AM443" s="159">
        <v>53</v>
      </c>
      <c r="AN443" s="159">
        <v>50</v>
      </c>
      <c r="AO443" s="159">
        <v>50</v>
      </c>
      <c r="AP443" s="159">
        <v>61</v>
      </c>
      <c r="AQ443" s="159">
        <v>57</v>
      </c>
      <c r="AR443" s="159">
        <v>29</v>
      </c>
      <c r="AS443" s="159">
        <v>62</v>
      </c>
      <c r="AT443" s="159">
        <v>32</v>
      </c>
      <c r="AU443" s="159">
        <v>0</v>
      </c>
      <c r="AV443" s="159">
        <v>0</v>
      </c>
      <c r="AW443" s="159">
        <v>0</v>
      </c>
      <c r="AX443" s="159">
        <v>0</v>
      </c>
      <c r="AY443" s="159">
        <v>0</v>
      </c>
      <c r="AZ443" s="159">
        <v>0</v>
      </c>
      <c r="BA443" s="159">
        <v>0</v>
      </c>
    </row>
    <row r="444" spans="1:53" hidden="1" x14ac:dyDescent="0.35">
      <c r="A444" s="158" t="s">
        <v>495</v>
      </c>
      <c r="B444" s="158" t="s">
        <v>110</v>
      </c>
      <c r="C444" s="158" t="s">
        <v>73</v>
      </c>
      <c r="D444" s="158" t="s">
        <v>65</v>
      </c>
      <c r="E444" s="158" t="s">
        <v>476</v>
      </c>
      <c r="F444" s="159">
        <v>12</v>
      </c>
      <c r="G444" s="159">
        <v>23</v>
      </c>
      <c r="H444" s="159">
        <v>33</v>
      </c>
      <c r="I444" s="159">
        <v>45</v>
      </c>
      <c r="J444" s="159">
        <v>56</v>
      </c>
      <c r="K444" s="159">
        <v>68</v>
      </c>
      <c r="L444" s="159">
        <v>81</v>
      </c>
      <c r="M444" s="159">
        <v>93</v>
      </c>
      <c r="N444" s="159">
        <v>106</v>
      </c>
      <c r="O444" s="159">
        <v>119</v>
      </c>
      <c r="P444" s="159">
        <v>131</v>
      </c>
      <c r="Q444" s="159">
        <v>143</v>
      </c>
      <c r="R444" s="159">
        <v>22</v>
      </c>
      <c r="S444" s="159">
        <v>40</v>
      </c>
      <c r="T444" s="159">
        <v>53</v>
      </c>
      <c r="U444" s="159">
        <v>74</v>
      </c>
      <c r="V444" s="159">
        <v>84</v>
      </c>
      <c r="W444" s="159">
        <v>84</v>
      </c>
      <c r="X444" s="159">
        <v>84</v>
      </c>
      <c r="Y444" s="159">
        <v>84</v>
      </c>
      <c r="Z444" s="159">
        <v>84</v>
      </c>
      <c r="AA444" s="159">
        <v>84</v>
      </c>
      <c r="AB444" s="159">
        <v>84</v>
      </c>
      <c r="AC444" s="159">
        <v>84</v>
      </c>
      <c r="AD444" s="159">
        <v>12</v>
      </c>
      <c r="AE444" s="159">
        <v>11</v>
      </c>
      <c r="AF444" s="159">
        <v>10</v>
      </c>
      <c r="AG444" s="159">
        <v>12</v>
      </c>
      <c r="AH444" s="159">
        <v>11</v>
      </c>
      <c r="AI444" s="159">
        <v>12</v>
      </c>
      <c r="AJ444" s="159">
        <v>13</v>
      </c>
      <c r="AK444" s="159">
        <v>12</v>
      </c>
      <c r="AL444" s="159">
        <v>13</v>
      </c>
      <c r="AM444" s="159">
        <v>13</v>
      </c>
      <c r="AN444" s="159">
        <v>12</v>
      </c>
      <c r="AO444" s="159">
        <v>12</v>
      </c>
      <c r="AP444" s="159">
        <v>22</v>
      </c>
      <c r="AQ444" s="159">
        <v>18</v>
      </c>
      <c r="AR444" s="159">
        <v>13</v>
      </c>
      <c r="AS444" s="159">
        <v>21</v>
      </c>
      <c r="AT444" s="159">
        <v>10</v>
      </c>
      <c r="AU444" s="159">
        <v>0</v>
      </c>
      <c r="AV444" s="159">
        <v>0</v>
      </c>
      <c r="AW444" s="159">
        <v>0</v>
      </c>
      <c r="AX444" s="159">
        <v>0</v>
      </c>
      <c r="AY444" s="159">
        <v>0</v>
      </c>
      <c r="AZ444" s="159">
        <v>0</v>
      </c>
      <c r="BA444" s="159">
        <v>0</v>
      </c>
    </row>
    <row r="445" spans="1:53" hidden="1" x14ac:dyDescent="0.35">
      <c r="A445" s="158" t="s">
        <v>495</v>
      </c>
      <c r="B445" s="158" t="s">
        <v>110</v>
      </c>
      <c r="C445" s="158" t="s">
        <v>73</v>
      </c>
      <c r="D445" s="158" t="s">
        <v>65</v>
      </c>
      <c r="E445" s="158" t="s">
        <v>477</v>
      </c>
      <c r="F445" s="159">
        <v>32</v>
      </c>
      <c r="G445" s="159">
        <v>61</v>
      </c>
      <c r="H445" s="159">
        <v>88</v>
      </c>
      <c r="I445" s="159">
        <v>121</v>
      </c>
      <c r="J445" s="159">
        <v>151</v>
      </c>
      <c r="K445" s="159">
        <v>183</v>
      </c>
      <c r="L445" s="159">
        <v>219</v>
      </c>
      <c r="M445" s="159">
        <v>250</v>
      </c>
      <c r="N445" s="159">
        <v>285</v>
      </c>
      <c r="O445" s="159">
        <v>320</v>
      </c>
      <c r="P445" s="159">
        <v>353</v>
      </c>
      <c r="Q445" s="159">
        <v>386</v>
      </c>
      <c r="R445" s="159">
        <v>53</v>
      </c>
      <c r="S445" s="159">
        <v>100</v>
      </c>
      <c r="T445" s="159">
        <v>123</v>
      </c>
      <c r="U445" s="159">
        <v>172</v>
      </c>
      <c r="V445" s="159">
        <v>204</v>
      </c>
      <c r="W445" s="159">
        <v>204</v>
      </c>
      <c r="X445" s="159">
        <v>204</v>
      </c>
      <c r="Y445" s="159">
        <v>204</v>
      </c>
      <c r="Z445" s="159">
        <v>204</v>
      </c>
      <c r="AA445" s="159">
        <v>204</v>
      </c>
      <c r="AB445" s="159">
        <v>204</v>
      </c>
      <c r="AC445" s="159">
        <v>204</v>
      </c>
      <c r="AD445" s="159">
        <v>32</v>
      </c>
      <c r="AE445" s="159">
        <v>29</v>
      </c>
      <c r="AF445" s="159">
        <v>27</v>
      </c>
      <c r="AG445" s="159">
        <v>33</v>
      </c>
      <c r="AH445" s="159">
        <v>30</v>
      </c>
      <c r="AI445" s="159">
        <v>32</v>
      </c>
      <c r="AJ445" s="159">
        <v>36</v>
      </c>
      <c r="AK445" s="159">
        <v>31</v>
      </c>
      <c r="AL445" s="159">
        <v>35</v>
      </c>
      <c r="AM445" s="159">
        <v>35</v>
      </c>
      <c r="AN445" s="159">
        <v>33</v>
      </c>
      <c r="AO445" s="159">
        <v>33</v>
      </c>
      <c r="AP445" s="159">
        <v>53</v>
      </c>
      <c r="AQ445" s="159">
        <v>47</v>
      </c>
      <c r="AR445" s="159">
        <v>23</v>
      </c>
      <c r="AS445" s="159">
        <v>49</v>
      </c>
      <c r="AT445" s="159">
        <v>32</v>
      </c>
      <c r="AU445" s="159">
        <v>0</v>
      </c>
      <c r="AV445" s="159">
        <v>0</v>
      </c>
      <c r="AW445" s="159">
        <v>0</v>
      </c>
      <c r="AX445" s="159">
        <v>0</v>
      </c>
      <c r="AY445" s="159">
        <v>0</v>
      </c>
      <c r="AZ445" s="159">
        <v>0</v>
      </c>
      <c r="BA445" s="159">
        <v>0</v>
      </c>
    </row>
    <row r="446" spans="1:53" hidden="1" x14ac:dyDescent="0.35">
      <c r="A446" s="158" t="s">
        <v>495</v>
      </c>
      <c r="B446" s="158" t="s">
        <v>110</v>
      </c>
      <c r="C446" s="158" t="s">
        <v>73</v>
      </c>
      <c r="D446" s="158" t="s">
        <v>65</v>
      </c>
      <c r="E446" s="158" t="s">
        <v>478</v>
      </c>
      <c r="F446" s="159">
        <v>41</v>
      </c>
      <c r="G446" s="159">
        <v>78</v>
      </c>
      <c r="H446" s="159">
        <v>112</v>
      </c>
      <c r="I446" s="159">
        <v>154</v>
      </c>
      <c r="J446" s="159">
        <v>192</v>
      </c>
      <c r="K446" s="159">
        <v>232</v>
      </c>
      <c r="L446" s="159">
        <v>277</v>
      </c>
      <c r="M446" s="159">
        <v>317</v>
      </c>
      <c r="N446" s="159">
        <v>361</v>
      </c>
      <c r="O446" s="159">
        <v>405</v>
      </c>
      <c r="P446" s="159">
        <v>447</v>
      </c>
      <c r="Q446" s="159">
        <v>489</v>
      </c>
      <c r="R446" s="159">
        <v>65</v>
      </c>
      <c r="S446" s="159">
        <v>114</v>
      </c>
      <c r="T446" s="159">
        <v>154</v>
      </c>
      <c r="U446" s="159">
        <v>208</v>
      </c>
      <c r="V446" s="159">
        <v>257</v>
      </c>
      <c r="W446" s="159">
        <v>257</v>
      </c>
      <c r="X446" s="159">
        <v>257</v>
      </c>
      <c r="Y446" s="159">
        <v>257</v>
      </c>
      <c r="Z446" s="159">
        <v>257</v>
      </c>
      <c r="AA446" s="159">
        <v>257</v>
      </c>
      <c r="AB446" s="159">
        <v>257</v>
      </c>
      <c r="AC446" s="159">
        <v>257</v>
      </c>
      <c r="AD446" s="159">
        <v>41</v>
      </c>
      <c r="AE446" s="159">
        <v>37</v>
      </c>
      <c r="AF446" s="159">
        <v>34</v>
      </c>
      <c r="AG446" s="159">
        <v>42</v>
      </c>
      <c r="AH446" s="159">
        <v>38</v>
      </c>
      <c r="AI446" s="159">
        <v>40</v>
      </c>
      <c r="AJ446" s="159">
        <v>45</v>
      </c>
      <c r="AK446" s="159">
        <v>40</v>
      </c>
      <c r="AL446" s="159">
        <v>44</v>
      </c>
      <c r="AM446" s="159">
        <v>44</v>
      </c>
      <c r="AN446" s="159">
        <v>42</v>
      </c>
      <c r="AO446" s="159">
        <v>42</v>
      </c>
      <c r="AP446" s="159">
        <v>65</v>
      </c>
      <c r="AQ446" s="159">
        <v>49</v>
      </c>
      <c r="AR446" s="159">
        <v>40</v>
      </c>
      <c r="AS446" s="159">
        <v>54</v>
      </c>
      <c r="AT446" s="159">
        <v>49</v>
      </c>
      <c r="AU446" s="159">
        <v>0</v>
      </c>
      <c r="AV446" s="159">
        <v>0</v>
      </c>
      <c r="AW446" s="159">
        <v>0</v>
      </c>
      <c r="AX446" s="159">
        <v>0</v>
      </c>
      <c r="AY446" s="159">
        <v>0</v>
      </c>
      <c r="AZ446" s="159">
        <v>0</v>
      </c>
      <c r="BA446" s="159">
        <v>0</v>
      </c>
    </row>
    <row r="447" spans="1:53" hidden="1" x14ac:dyDescent="0.35">
      <c r="A447" s="158" t="s">
        <v>495</v>
      </c>
      <c r="B447" s="158" t="s">
        <v>110</v>
      </c>
      <c r="C447" s="158" t="s">
        <v>73</v>
      </c>
      <c r="D447" s="158" t="s">
        <v>65</v>
      </c>
      <c r="E447" s="158" t="s">
        <v>479</v>
      </c>
      <c r="F447" s="159">
        <v>35</v>
      </c>
      <c r="G447" s="159">
        <v>66</v>
      </c>
      <c r="H447" s="159">
        <v>95</v>
      </c>
      <c r="I447" s="159">
        <v>131</v>
      </c>
      <c r="J447" s="159">
        <v>163</v>
      </c>
      <c r="K447" s="159">
        <v>197</v>
      </c>
      <c r="L447" s="159">
        <v>235</v>
      </c>
      <c r="M447" s="159">
        <v>268</v>
      </c>
      <c r="N447" s="159">
        <v>305</v>
      </c>
      <c r="O447" s="159">
        <v>342</v>
      </c>
      <c r="P447" s="159">
        <v>378</v>
      </c>
      <c r="Q447" s="159">
        <v>413</v>
      </c>
      <c r="R447" s="159">
        <v>56</v>
      </c>
      <c r="S447" s="159">
        <v>112</v>
      </c>
      <c r="T447" s="159">
        <v>150</v>
      </c>
      <c r="U447" s="159">
        <v>225</v>
      </c>
      <c r="V447" s="159">
        <v>297</v>
      </c>
      <c r="W447" s="159">
        <v>297</v>
      </c>
      <c r="X447" s="159">
        <v>297</v>
      </c>
      <c r="Y447" s="159">
        <v>297</v>
      </c>
      <c r="Z447" s="159">
        <v>297</v>
      </c>
      <c r="AA447" s="159">
        <v>297</v>
      </c>
      <c r="AB447" s="159">
        <v>297</v>
      </c>
      <c r="AC447" s="159">
        <v>297</v>
      </c>
      <c r="AD447" s="159">
        <v>35</v>
      </c>
      <c r="AE447" s="159">
        <v>31</v>
      </c>
      <c r="AF447" s="159">
        <v>29</v>
      </c>
      <c r="AG447" s="159">
        <v>36</v>
      </c>
      <c r="AH447" s="159">
        <v>32</v>
      </c>
      <c r="AI447" s="159">
        <v>34</v>
      </c>
      <c r="AJ447" s="159">
        <v>38</v>
      </c>
      <c r="AK447" s="159">
        <v>33</v>
      </c>
      <c r="AL447" s="159">
        <v>37</v>
      </c>
      <c r="AM447" s="159">
        <v>37</v>
      </c>
      <c r="AN447" s="159">
        <v>36</v>
      </c>
      <c r="AO447" s="159">
        <v>35</v>
      </c>
      <c r="AP447" s="159">
        <v>56</v>
      </c>
      <c r="AQ447" s="159">
        <v>56</v>
      </c>
      <c r="AR447" s="159">
        <v>38</v>
      </c>
      <c r="AS447" s="159">
        <v>75</v>
      </c>
      <c r="AT447" s="159">
        <v>72</v>
      </c>
      <c r="AU447" s="159">
        <v>0</v>
      </c>
      <c r="AV447" s="159">
        <v>0</v>
      </c>
      <c r="AW447" s="159">
        <v>0</v>
      </c>
      <c r="AX447" s="159">
        <v>0</v>
      </c>
      <c r="AY447" s="159">
        <v>0</v>
      </c>
      <c r="AZ447" s="159">
        <v>0</v>
      </c>
      <c r="BA447" s="159">
        <v>0</v>
      </c>
    </row>
    <row r="448" spans="1:53" hidden="1" x14ac:dyDescent="0.35">
      <c r="A448" s="158" t="s">
        <v>495</v>
      </c>
      <c r="B448" s="158" t="s">
        <v>110</v>
      </c>
      <c r="C448" s="158" t="s">
        <v>73</v>
      </c>
      <c r="D448" s="158" t="s">
        <v>65</v>
      </c>
      <c r="E448" s="158" t="s">
        <v>480</v>
      </c>
      <c r="F448" s="159">
        <v>20</v>
      </c>
      <c r="G448" s="159">
        <v>38</v>
      </c>
      <c r="H448" s="159">
        <v>54</v>
      </c>
      <c r="I448" s="159">
        <v>74</v>
      </c>
      <c r="J448" s="159">
        <v>92</v>
      </c>
      <c r="K448" s="159">
        <v>111</v>
      </c>
      <c r="L448" s="159">
        <v>133</v>
      </c>
      <c r="M448" s="159">
        <v>152</v>
      </c>
      <c r="N448" s="159">
        <v>173</v>
      </c>
      <c r="O448" s="159">
        <v>194</v>
      </c>
      <c r="P448" s="159">
        <v>214</v>
      </c>
      <c r="Q448" s="159">
        <v>234</v>
      </c>
      <c r="R448" s="159">
        <v>33</v>
      </c>
      <c r="S448" s="159">
        <v>64</v>
      </c>
      <c r="T448" s="159">
        <v>78</v>
      </c>
      <c r="U448" s="159">
        <v>103</v>
      </c>
      <c r="V448" s="159">
        <v>116</v>
      </c>
      <c r="W448" s="159">
        <v>116</v>
      </c>
      <c r="X448" s="159">
        <v>116</v>
      </c>
      <c r="Y448" s="159">
        <v>116</v>
      </c>
      <c r="Z448" s="159">
        <v>116</v>
      </c>
      <c r="AA448" s="159">
        <v>116</v>
      </c>
      <c r="AB448" s="159">
        <v>116</v>
      </c>
      <c r="AC448" s="159">
        <v>116</v>
      </c>
      <c r="AD448" s="159">
        <v>20</v>
      </c>
      <c r="AE448" s="159">
        <v>18</v>
      </c>
      <c r="AF448" s="159">
        <v>16</v>
      </c>
      <c r="AG448" s="159">
        <v>20</v>
      </c>
      <c r="AH448" s="159">
        <v>18</v>
      </c>
      <c r="AI448" s="159">
        <v>19</v>
      </c>
      <c r="AJ448" s="159">
        <v>22</v>
      </c>
      <c r="AK448" s="159">
        <v>19</v>
      </c>
      <c r="AL448" s="159">
        <v>21</v>
      </c>
      <c r="AM448" s="159">
        <v>21</v>
      </c>
      <c r="AN448" s="159">
        <v>20</v>
      </c>
      <c r="AO448" s="159">
        <v>20</v>
      </c>
      <c r="AP448" s="159">
        <v>33</v>
      </c>
      <c r="AQ448" s="159">
        <v>31</v>
      </c>
      <c r="AR448" s="159">
        <v>14</v>
      </c>
      <c r="AS448" s="159">
        <v>25</v>
      </c>
      <c r="AT448" s="159">
        <v>13</v>
      </c>
      <c r="AU448" s="159">
        <v>0</v>
      </c>
      <c r="AV448" s="159">
        <v>0</v>
      </c>
      <c r="AW448" s="159">
        <v>0</v>
      </c>
      <c r="AX448" s="159">
        <v>0</v>
      </c>
      <c r="AY448" s="159">
        <v>0</v>
      </c>
      <c r="AZ448" s="159">
        <v>0</v>
      </c>
      <c r="BA448" s="159">
        <v>0</v>
      </c>
    </row>
    <row r="449" spans="1:53" hidden="1" x14ac:dyDescent="0.35">
      <c r="A449" s="158" t="s">
        <v>495</v>
      </c>
      <c r="B449" s="158" t="s">
        <v>110</v>
      </c>
      <c r="C449" s="158" t="s">
        <v>73</v>
      </c>
      <c r="D449" s="158" t="s">
        <v>65</v>
      </c>
      <c r="E449" s="158" t="s">
        <v>481</v>
      </c>
      <c r="F449" s="159">
        <v>27</v>
      </c>
      <c r="G449" s="159">
        <v>51</v>
      </c>
      <c r="H449" s="159">
        <v>73</v>
      </c>
      <c r="I449" s="159">
        <v>101</v>
      </c>
      <c r="J449" s="159">
        <v>126</v>
      </c>
      <c r="K449" s="159">
        <v>152</v>
      </c>
      <c r="L449" s="159">
        <v>182</v>
      </c>
      <c r="M449" s="159">
        <v>208</v>
      </c>
      <c r="N449" s="159">
        <v>237</v>
      </c>
      <c r="O449" s="159">
        <v>266</v>
      </c>
      <c r="P449" s="159">
        <v>293</v>
      </c>
      <c r="Q449" s="159">
        <v>320</v>
      </c>
      <c r="R449" s="159">
        <v>41</v>
      </c>
      <c r="S449" s="159">
        <v>62</v>
      </c>
      <c r="T449" s="159">
        <v>88</v>
      </c>
      <c r="U449" s="159">
        <v>114</v>
      </c>
      <c r="V449" s="159">
        <v>140</v>
      </c>
      <c r="W449" s="159">
        <v>140</v>
      </c>
      <c r="X449" s="159">
        <v>140</v>
      </c>
      <c r="Y449" s="159">
        <v>140</v>
      </c>
      <c r="Z449" s="159">
        <v>140</v>
      </c>
      <c r="AA449" s="159">
        <v>140</v>
      </c>
      <c r="AB449" s="159">
        <v>140</v>
      </c>
      <c r="AC449" s="159">
        <v>140</v>
      </c>
      <c r="AD449" s="159">
        <v>27</v>
      </c>
      <c r="AE449" s="159">
        <v>24</v>
      </c>
      <c r="AF449" s="159">
        <v>22</v>
      </c>
      <c r="AG449" s="159">
        <v>28</v>
      </c>
      <c r="AH449" s="159">
        <v>25</v>
      </c>
      <c r="AI449" s="159">
        <v>26</v>
      </c>
      <c r="AJ449" s="159">
        <v>30</v>
      </c>
      <c r="AK449" s="159">
        <v>26</v>
      </c>
      <c r="AL449" s="159">
        <v>29</v>
      </c>
      <c r="AM449" s="159">
        <v>29</v>
      </c>
      <c r="AN449" s="159">
        <v>27</v>
      </c>
      <c r="AO449" s="159">
        <v>27</v>
      </c>
      <c r="AP449" s="159">
        <v>41</v>
      </c>
      <c r="AQ449" s="159">
        <v>21</v>
      </c>
      <c r="AR449" s="159">
        <v>26</v>
      </c>
      <c r="AS449" s="159">
        <v>26</v>
      </c>
      <c r="AT449" s="159">
        <v>26</v>
      </c>
      <c r="AU449" s="159">
        <v>0</v>
      </c>
      <c r="AV449" s="159">
        <v>0</v>
      </c>
      <c r="AW449" s="159">
        <v>0</v>
      </c>
      <c r="AX449" s="159">
        <v>0</v>
      </c>
      <c r="AY449" s="159">
        <v>0</v>
      </c>
      <c r="AZ449" s="159">
        <v>0</v>
      </c>
      <c r="BA449" s="159">
        <v>0</v>
      </c>
    </row>
    <row r="450" spans="1:53" hidden="1" x14ac:dyDescent="0.35">
      <c r="A450" t="s">
        <v>495</v>
      </c>
      <c r="B450" t="s">
        <v>110</v>
      </c>
      <c r="C450" t="s">
        <v>74</v>
      </c>
      <c r="D450" t="s">
        <v>65</v>
      </c>
      <c r="E450" t="s">
        <v>482</v>
      </c>
      <c r="F450" s="104">
        <v>47</v>
      </c>
      <c r="G450" s="104">
        <v>89</v>
      </c>
      <c r="H450" s="104">
        <v>129</v>
      </c>
      <c r="I450" s="104">
        <v>178</v>
      </c>
      <c r="J450" s="104">
        <v>222</v>
      </c>
      <c r="K450" s="104">
        <v>269</v>
      </c>
      <c r="L450" s="104">
        <v>321</v>
      </c>
      <c r="M450" s="104">
        <v>367</v>
      </c>
      <c r="N450" s="104">
        <v>417</v>
      </c>
      <c r="O450" s="104">
        <v>468</v>
      </c>
      <c r="P450" s="104">
        <v>517</v>
      </c>
      <c r="Q450" s="104">
        <v>565</v>
      </c>
      <c r="R450" s="104">
        <v>97</v>
      </c>
      <c r="S450" s="104">
        <v>146</v>
      </c>
      <c r="T450" s="104">
        <v>196</v>
      </c>
      <c r="U450" s="104">
        <v>252</v>
      </c>
      <c r="V450" s="104">
        <v>294</v>
      </c>
      <c r="W450" s="104">
        <v>294</v>
      </c>
      <c r="X450" s="104">
        <v>294</v>
      </c>
      <c r="Y450" s="104">
        <v>294</v>
      </c>
      <c r="Z450" s="104">
        <v>294</v>
      </c>
      <c r="AA450" s="104">
        <v>294</v>
      </c>
      <c r="AB450" s="104">
        <v>294</v>
      </c>
      <c r="AC450" s="104">
        <v>294</v>
      </c>
      <c r="AD450" s="104">
        <v>47</v>
      </c>
      <c r="AE450" s="104">
        <v>42</v>
      </c>
      <c r="AF450" s="104">
        <v>40</v>
      </c>
      <c r="AG450" s="104">
        <v>49</v>
      </c>
      <c r="AH450" s="104">
        <v>44</v>
      </c>
      <c r="AI450" s="104">
        <v>47</v>
      </c>
      <c r="AJ450" s="104">
        <v>52</v>
      </c>
      <c r="AK450" s="104">
        <v>46</v>
      </c>
      <c r="AL450" s="104">
        <v>50</v>
      </c>
      <c r="AM450" s="104">
        <v>51</v>
      </c>
      <c r="AN450" s="104">
        <v>49</v>
      </c>
      <c r="AO450" s="104">
        <v>48</v>
      </c>
      <c r="AP450" s="104">
        <v>97</v>
      </c>
      <c r="AQ450" s="104">
        <v>49</v>
      </c>
      <c r="AR450" s="104">
        <v>50</v>
      </c>
      <c r="AS450" s="104">
        <v>56</v>
      </c>
      <c r="AT450" s="104">
        <v>42</v>
      </c>
      <c r="AU450" s="104">
        <v>37</v>
      </c>
      <c r="AV450" s="104">
        <v>0</v>
      </c>
      <c r="AW450" s="104">
        <v>0</v>
      </c>
      <c r="AX450" s="104">
        <v>0</v>
      </c>
      <c r="AY450" s="104">
        <v>0</v>
      </c>
      <c r="AZ450" s="104">
        <v>0</v>
      </c>
      <c r="BA450" s="104">
        <v>0</v>
      </c>
    </row>
    <row r="451" spans="1:53" hidden="1" x14ac:dyDescent="0.35">
      <c r="A451" t="s">
        <v>495</v>
      </c>
      <c r="B451" t="s">
        <v>110</v>
      </c>
      <c r="C451" t="s">
        <v>74</v>
      </c>
      <c r="D451" t="s">
        <v>65</v>
      </c>
      <c r="E451" t="s">
        <v>483</v>
      </c>
      <c r="F451" s="104">
        <v>23</v>
      </c>
      <c r="G451" s="104">
        <v>43</v>
      </c>
      <c r="H451" s="104">
        <v>62</v>
      </c>
      <c r="I451" s="104">
        <v>85</v>
      </c>
      <c r="J451" s="104">
        <v>106</v>
      </c>
      <c r="K451" s="104">
        <v>128</v>
      </c>
      <c r="L451" s="104">
        <v>153</v>
      </c>
      <c r="M451" s="104">
        <v>175</v>
      </c>
      <c r="N451" s="104">
        <v>199</v>
      </c>
      <c r="O451" s="104">
        <v>224</v>
      </c>
      <c r="P451" s="104">
        <v>247</v>
      </c>
      <c r="Q451" s="104">
        <v>270</v>
      </c>
      <c r="R451" s="104">
        <v>25</v>
      </c>
      <c r="S451" s="104">
        <v>53</v>
      </c>
      <c r="T451" s="104">
        <v>72</v>
      </c>
      <c r="U451" s="104">
        <v>85</v>
      </c>
      <c r="V451" s="104">
        <v>104</v>
      </c>
      <c r="W451" s="104">
        <v>104</v>
      </c>
      <c r="X451" s="104">
        <v>104</v>
      </c>
      <c r="Y451" s="104">
        <v>104</v>
      </c>
      <c r="Z451" s="104">
        <v>104</v>
      </c>
      <c r="AA451" s="104">
        <v>104</v>
      </c>
      <c r="AB451" s="104">
        <v>104</v>
      </c>
      <c r="AC451" s="104">
        <v>104</v>
      </c>
      <c r="AD451" s="104">
        <v>23</v>
      </c>
      <c r="AE451" s="104">
        <v>20</v>
      </c>
      <c r="AF451" s="104">
        <v>19</v>
      </c>
      <c r="AG451" s="104">
        <v>23</v>
      </c>
      <c r="AH451" s="104">
        <v>21</v>
      </c>
      <c r="AI451" s="104">
        <v>22</v>
      </c>
      <c r="AJ451" s="104">
        <v>25</v>
      </c>
      <c r="AK451" s="104">
        <v>22</v>
      </c>
      <c r="AL451" s="104">
        <v>24</v>
      </c>
      <c r="AM451" s="104">
        <v>25</v>
      </c>
      <c r="AN451" s="104">
        <v>23</v>
      </c>
      <c r="AO451" s="104">
        <v>23</v>
      </c>
      <c r="AP451" s="104">
        <v>25</v>
      </c>
      <c r="AQ451" s="104">
        <v>28</v>
      </c>
      <c r="AR451" s="104">
        <v>19</v>
      </c>
      <c r="AS451" s="104">
        <v>13</v>
      </c>
      <c r="AT451" s="104">
        <v>19</v>
      </c>
      <c r="AU451" s="104">
        <v>40</v>
      </c>
      <c r="AV451" s="104">
        <v>0</v>
      </c>
      <c r="AW451" s="104">
        <v>0</v>
      </c>
      <c r="AX451" s="104">
        <v>0</v>
      </c>
      <c r="AY451" s="104">
        <v>0</v>
      </c>
      <c r="AZ451" s="104">
        <v>0</v>
      </c>
      <c r="BA451" s="104">
        <v>0</v>
      </c>
    </row>
    <row r="452" spans="1:53" hidden="1" x14ac:dyDescent="0.35">
      <c r="A452" t="s">
        <v>495</v>
      </c>
      <c r="B452" t="s">
        <v>110</v>
      </c>
      <c r="C452" t="s">
        <v>74</v>
      </c>
      <c r="D452" t="s">
        <v>65</v>
      </c>
      <c r="E452" t="s">
        <v>484</v>
      </c>
      <c r="F452" s="104">
        <v>13</v>
      </c>
      <c r="G452" s="104">
        <v>24</v>
      </c>
      <c r="H452" s="104">
        <v>35</v>
      </c>
      <c r="I452" s="104">
        <v>48</v>
      </c>
      <c r="J452" s="104">
        <v>60</v>
      </c>
      <c r="K452" s="104">
        <v>72</v>
      </c>
      <c r="L452" s="104">
        <v>86</v>
      </c>
      <c r="M452" s="104">
        <v>98</v>
      </c>
      <c r="N452" s="104">
        <v>111</v>
      </c>
      <c r="O452" s="104">
        <v>125</v>
      </c>
      <c r="P452" s="104">
        <v>138</v>
      </c>
      <c r="Q452" s="104">
        <v>151</v>
      </c>
      <c r="R452" s="104">
        <v>19</v>
      </c>
      <c r="S452" s="104">
        <v>42</v>
      </c>
      <c r="T452" s="104">
        <v>51</v>
      </c>
      <c r="U452" s="104">
        <v>61</v>
      </c>
      <c r="V452" s="104">
        <v>72</v>
      </c>
      <c r="W452" s="104">
        <v>72</v>
      </c>
      <c r="X452" s="104">
        <v>72</v>
      </c>
      <c r="Y452" s="104">
        <v>72</v>
      </c>
      <c r="Z452" s="104">
        <v>72</v>
      </c>
      <c r="AA452" s="104">
        <v>72</v>
      </c>
      <c r="AB452" s="104">
        <v>72</v>
      </c>
      <c r="AC452" s="104">
        <v>72</v>
      </c>
      <c r="AD452" s="104">
        <v>13</v>
      </c>
      <c r="AE452" s="104">
        <v>11</v>
      </c>
      <c r="AF452" s="104">
        <v>11</v>
      </c>
      <c r="AG452" s="104">
        <v>13</v>
      </c>
      <c r="AH452" s="104">
        <v>12</v>
      </c>
      <c r="AI452" s="104">
        <v>12</v>
      </c>
      <c r="AJ452" s="104">
        <v>14</v>
      </c>
      <c r="AK452" s="104">
        <v>12</v>
      </c>
      <c r="AL452" s="104">
        <v>13</v>
      </c>
      <c r="AM452" s="104">
        <v>14</v>
      </c>
      <c r="AN452" s="104">
        <v>13</v>
      </c>
      <c r="AO452" s="104">
        <v>13</v>
      </c>
      <c r="AP452" s="104">
        <v>19</v>
      </c>
      <c r="AQ452" s="104">
        <v>23</v>
      </c>
      <c r="AR452" s="104">
        <v>9</v>
      </c>
      <c r="AS452" s="104">
        <v>10</v>
      </c>
      <c r="AT452" s="104">
        <v>11</v>
      </c>
      <c r="AU452" s="104">
        <v>6</v>
      </c>
      <c r="AV452" s="104">
        <v>0</v>
      </c>
      <c r="AW452" s="104">
        <v>0</v>
      </c>
      <c r="AX452" s="104">
        <v>0</v>
      </c>
      <c r="AY452" s="104">
        <v>0</v>
      </c>
      <c r="AZ452" s="104">
        <v>0</v>
      </c>
      <c r="BA452" s="104">
        <v>0</v>
      </c>
    </row>
    <row r="453" spans="1:53" hidden="1" x14ac:dyDescent="0.35">
      <c r="A453" t="s">
        <v>495</v>
      </c>
      <c r="B453" t="s">
        <v>110</v>
      </c>
      <c r="C453" t="s">
        <v>74</v>
      </c>
      <c r="D453" t="s">
        <v>65</v>
      </c>
      <c r="E453" t="s">
        <v>485</v>
      </c>
      <c r="F453" s="104">
        <v>62</v>
      </c>
      <c r="G453" s="104">
        <v>118</v>
      </c>
      <c r="H453" s="104">
        <v>169</v>
      </c>
      <c r="I453" s="104">
        <v>235</v>
      </c>
      <c r="J453" s="104">
        <v>294</v>
      </c>
      <c r="K453" s="104">
        <v>356</v>
      </c>
      <c r="L453" s="104">
        <v>426</v>
      </c>
      <c r="M453" s="104">
        <v>485</v>
      </c>
      <c r="N453" s="104">
        <v>553</v>
      </c>
      <c r="O453" s="104">
        <v>620</v>
      </c>
      <c r="P453" s="104">
        <v>685</v>
      </c>
      <c r="Q453" s="104">
        <v>750</v>
      </c>
      <c r="R453" s="104">
        <v>72</v>
      </c>
      <c r="S453" s="104">
        <v>127</v>
      </c>
      <c r="T453" s="104">
        <v>190</v>
      </c>
      <c r="U453" s="104">
        <v>269</v>
      </c>
      <c r="V453" s="104">
        <v>346</v>
      </c>
      <c r="W453" s="104">
        <v>346</v>
      </c>
      <c r="X453" s="104">
        <v>346</v>
      </c>
      <c r="Y453" s="104">
        <v>346</v>
      </c>
      <c r="Z453" s="104">
        <v>346</v>
      </c>
      <c r="AA453" s="104">
        <v>346</v>
      </c>
      <c r="AB453" s="104">
        <v>346</v>
      </c>
      <c r="AC453" s="104">
        <v>346</v>
      </c>
      <c r="AD453" s="104">
        <v>62</v>
      </c>
      <c r="AE453" s="104">
        <v>56</v>
      </c>
      <c r="AF453" s="104">
        <v>51</v>
      </c>
      <c r="AG453" s="104">
        <v>66</v>
      </c>
      <c r="AH453" s="104">
        <v>59</v>
      </c>
      <c r="AI453" s="104">
        <v>62</v>
      </c>
      <c r="AJ453" s="104">
        <v>70</v>
      </c>
      <c r="AK453" s="104">
        <v>59</v>
      </c>
      <c r="AL453" s="104">
        <v>68</v>
      </c>
      <c r="AM453" s="104">
        <v>67</v>
      </c>
      <c r="AN453" s="104">
        <v>65</v>
      </c>
      <c r="AO453" s="104">
        <v>65</v>
      </c>
      <c r="AP453" s="104">
        <v>72</v>
      </c>
      <c r="AQ453" s="104">
        <v>55</v>
      </c>
      <c r="AR453" s="104">
        <v>63</v>
      </c>
      <c r="AS453" s="104">
        <v>79</v>
      </c>
      <c r="AT453" s="104">
        <v>77</v>
      </c>
      <c r="AU453" s="104">
        <v>53</v>
      </c>
      <c r="AV453" s="104">
        <v>0</v>
      </c>
      <c r="AW453" s="104">
        <v>0</v>
      </c>
      <c r="AX453" s="104">
        <v>0</v>
      </c>
      <c r="AY453" s="104">
        <v>0</v>
      </c>
      <c r="AZ453" s="104">
        <v>0</v>
      </c>
      <c r="BA453" s="104">
        <v>0</v>
      </c>
    </row>
    <row r="454" spans="1:53" hidden="1" x14ac:dyDescent="0.35">
      <c r="A454" t="s">
        <v>495</v>
      </c>
      <c r="B454" t="s">
        <v>110</v>
      </c>
      <c r="C454" t="s">
        <v>74</v>
      </c>
      <c r="D454" t="s">
        <v>65</v>
      </c>
      <c r="E454" t="s">
        <v>486</v>
      </c>
      <c r="F454" s="104">
        <v>29</v>
      </c>
      <c r="G454" s="104">
        <v>55</v>
      </c>
      <c r="H454" s="104">
        <v>79</v>
      </c>
      <c r="I454" s="104">
        <v>108</v>
      </c>
      <c r="J454" s="104">
        <v>134</v>
      </c>
      <c r="K454" s="104">
        <v>162</v>
      </c>
      <c r="L454" s="104">
        <v>194</v>
      </c>
      <c r="M454" s="104">
        <v>222</v>
      </c>
      <c r="N454" s="104">
        <v>252</v>
      </c>
      <c r="O454" s="104">
        <v>283</v>
      </c>
      <c r="P454" s="104">
        <v>312</v>
      </c>
      <c r="Q454" s="104">
        <v>341</v>
      </c>
      <c r="R454" s="104">
        <v>36</v>
      </c>
      <c r="S454" s="104">
        <v>60</v>
      </c>
      <c r="T454" s="104">
        <v>94</v>
      </c>
      <c r="U454" s="104">
        <v>132</v>
      </c>
      <c r="V454" s="104">
        <v>158</v>
      </c>
      <c r="W454" s="104">
        <v>158</v>
      </c>
      <c r="X454" s="104">
        <v>158</v>
      </c>
      <c r="Y454" s="104">
        <v>158</v>
      </c>
      <c r="Z454" s="104">
        <v>158</v>
      </c>
      <c r="AA454" s="104">
        <v>158</v>
      </c>
      <c r="AB454" s="104">
        <v>158</v>
      </c>
      <c r="AC454" s="104">
        <v>158</v>
      </c>
      <c r="AD454" s="104">
        <v>29</v>
      </c>
      <c r="AE454" s="104">
        <v>26</v>
      </c>
      <c r="AF454" s="104">
        <v>24</v>
      </c>
      <c r="AG454" s="104">
        <v>29</v>
      </c>
      <c r="AH454" s="104">
        <v>26</v>
      </c>
      <c r="AI454" s="104">
        <v>28</v>
      </c>
      <c r="AJ454" s="104">
        <v>32</v>
      </c>
      <c r="AK454" s="104">
        <v>28</v>
      </c>
      <c r="AL454" s="104">
        <v>30</v>
      </c>
      <c r="AM454" s="104">
        <v>31</v>
      </c>
      <c r="AN454" s="104">
        <v>29</v>
      </c>
      <c r="AO454" s="104">
        <v>29</v>
      </c>
      <c r="AP454" s="104">
        <v>36</v>
      </c>
      <c r="AQ454" s="104">
        <v>24</v>
      </c>
      <c r="AR454" s="104">
        <v>34</v>
      </c>
      <c r="AS454" s="104">
        <v>38</v>
      </c>
      <c r="AT454" s="104">
        <v>26</v>
      </c>
      <c r="AU454" s="104">
        <v>26</v>
      </c>
      <c r="AV454" s="104">
        <v>0</v>
      </c>
      <c r="AW454" s="104">
        <v>0</v>
      </c>
      <c r="AX454" s="104">
        <v>0</v>
      </c>
      <c r="AY454" s="104">
        <v>0</v>
      </c>
      <c r="AZ454" s="104">
        <v>0</v>
      </c>
      <c r="BA454" s="104">
        <v>0</v>
      </c>
    </row>
    <row r="455" spans="1:53" hidden="1" x14ac:dyDescent="0.35">
      <c r="A455" t="s">
        <v>495</v>
      </c>
      <c r="B455" t="s">
        <v>110</v>
      </c>
      <c r="C455" t="s">
        <v>74</v>
      </c>
      <c r="D455" t="s">
        <v>65</v>
      </c>
      <c r="E455" t="s">
        <v>487</v>
      </c>
      <c r="F455" s="104">
        <v>9</v>
      </c>
      <c r="G455" s="104">
        <v>17</v>
      </c>
      <c r="H455" s="104">
        <v>25</v>
      </c>
      <c r="I455" s="104">
        <v>34</v>
      </c>
      <c r="J455" s="104">
        <v>42</v>
      </c>
      <c r="K455" s="104">
        <v>51</v>
      </c>
      <c r="L455" s="104">
        <v>61</v>
      </c>
      <c r="M455" s="104">
        <v>70</v>
      </c>
      <c r="N455" s="104">
        <v>80</v>
      </c>
      <c r="O455" s="104">
        <v>90</v>
      </c>
      <c r="P455" s="104">
        <v>99</v>
      </c>
      <c r="Q455" s="104">
        <v>108</v>
      </c>
      <c r="R455" s="104">
        <v>3</v>
      </c>
      <c r="S455" s="104">
        <v>12</v>
      </c>
      <c r="T455" s="104">
        <v>13</v>
      </c>
      <c r="U455" s="104">
        <v>18</v>
      </c>
      <c r="V455" s="104">
        <v>23</v>
      </c>
      <c r="W455" s="104">
        <v>23</v>
      </c>
      <c r="X455" s="104">
        <v>23</v>
      </c>
      <c r="Y455" s="104">
        <v>23</v>
      </c>
      <c r="Z455" s="104">
        <v>23</v>
      </c>
      <c r="AA455" s="104">
        <v>23</v>
      </c>
      <c r="AB455" s="104">
        <v>23</v>
      </c>
      <c r="AC455" s="104">
        <v>23</v>
      </c>
      <c r="AD455" s="104">
        <v>9</v>
      </c>
      <c r="AE455" s="104">
        <v>8</v>
      </c>
      <c r="AF455" s="104">
        <v>8</v>
      </c>
      <c r="AG455" s="104">
        <v>9</v>
      </c>
      <c r="AH455" s="104">
        <v>8</v>
      </c>
      <c r="AI455" s="104">
        <v>9</v>
      </c>
      <c r="AJ455" s="104">
        <v>10</v>
      </c>
      <c r="AK455" s="104">
        <v>9</v>
      </c>
      <c r="AL455" s="104">
        <v>10</v>
      </c>
      <c r="AM455" s="104">
        <v>10</v>
      </c>
      <c r="AN455" s="104">
        <v>9</v>
      </c>
      <c r="AO455" s="104">
        <v>9</v>
      </c>
      <c r="AP455" s="104">
        <v>3</v>
      </c>
      <c r="AQ455" s="104">
        <v>9</v>
      </c>
      <c r="AR455" s="104">
        <v>1</v>
      </c>
      <c r="AS455" s="104">
        <v>5</v>
      </c>
      <c r="AT455" s="104">
        <v>5</v>
      </c>
      <c r="AU455" s="104">
        <v>2</v>
      </c>
      <c r="AV455" s="104">
        <v>0</v>
      </c>
      <c r="AW455" s="104">
        <v>0</v>
      </c>
      <c r="AX455" s="104">
        <v>0</v>
      </c>
      <c r="AY455" s="104">
        <v>0</v>
      </c>
      <c r="AZ455" s="104">
        <v>0</v>
      </c>
      <c r="BA455" s="104">
        <v>0</v>
      </c>
    </row>
    <row r="456" spans="1:53" hidden="1" x14ac:dyDescent="0.35">
      <c r="A456" t="s">
        <v>495</v>
      </c>
      <c r="B456" t="s">
        <v>110</v>
      </c>
      <c r="C456" t="s">
        <v>74</v>
      </c>
      <c r="D456" t="s">
        <v>65</v>
      </c>
      <c r="E456" t="s">
        <v>488</v>
      </c>
      <c r="F456" s="104">
        <v>14</v>
      </c>
      <c r="G456" s="104">
        <v>26</v>
      </c>
      <c r="H456" s="104">
        <v>37</v>
      </c>
      <c r="I456" s="104">
        <v>51</v>
      </c>
      <c r="J456" s="104">
        <v>63</v>
      </c>
      <c r="K456" s="104">
        <v>76</v>
      </c>
      <c r="L456" s="104">
        <v>91</v>
      </c>
      <c r="M456" s="104">
        <v>104</v>
      </c>
      <c r="N456" s="104">
        <v>118</v>
      </c>
      <c r="O456" s="104">
        <v>133</v>
      </c>
      <c r="P456" s="104">
        <v>147</v>
      </c>
      <c r="Q456" s="104">
        <v>161</v>
      </c>
      <c r="R456" s="104">
        <v>20</v>
      </c>
      <c r="S456" s="104">
        <v>38</v>
      </c>
      <c r="T456" s="104">
        <v>49</v>
      </c>
      <c r="U456" s="104">
        <v>58</v>
      </c>
      <c r="V456" s="104">
        <v>71</v>
      </c>
      <c r="W456" s="104">
        <v>71</v>
      </c>
      <c r="X456" s="104">
        <v>71</v>
      </c>
      <c r="Y456" s="104">
        <v>71</v>
      </c>
      <c r="Z456" s="104">
        <v>71</v>
      </c>
      <c r="AA456" s="104">
        <v>71</v>
      </c>
      <c r="AB456" s="104">
        <v>71</v>
      </c>
      <c r="AC456" s="104">
        <v>71</v>
      </c>
      <c r="AD456" s="104">
        <v>14</v>
      </c>
      <c r="AE456" s="104">
        <v>12</v>
      </c>
      <c r="AF456" s="104">
        <v>11</v>
      </c>
      <c r="AG456" s="104">
        <v>14</v>
      </c>
      <c r="AH456" s="104">
        <v>12</v>
      </c>
      <c r="AI456" s="104">
        <v>13</v>
      </c>
      <c r="AJ456" s="104">
        <v>15</v>
      </c>
      <c r="AK456" s="104">
        <v>13</v>
      </c>
      <c r="AL456" s="104">
        <v>14</v>
      </c>
      <c r="AM456" s="104">
        <v>15</v>
      </c>
      <c r="AN456" s="104">
        <v>14</v>
      </c>
      <c r="AO456" s="104">
        <v>14</v>
      </c>
      <c r="AP456" s="104">
        <v>20</v>
      </c>
      <c r="AQ456" s="104">
        <v>18</v>
      </c>
      <c r="AR456" s="104">
        <v>11</v>
      </c>
      <c r="AS456" s="104">
        <v>9</v>
      </c>
      <c r="AT456" s="104">
        <v>13</v>
      </c>
      <c r="AU456" s="104">
        <v>19</v>
      </c>
      <c r="AV456" s="104">
        <v>0</v>
      </c>
      <c r="AW456" s="104">
        <v>0</v>
      </c>
      <c r="AX456" s="104">
        <v>0</v>
      </c>
      <c r="AY456" s="104">
        <v>0</v>
      </c>
      <c r="AZ456" s="104">
        <v>0</v>
      </c>
      <c r="BA456" s="104">
        <v>0</v>
      </c>
    </row>
    <row r="457" spans="1:53" hidden="1" x14ac:dyDescent="0.35">
      <c r="A457" t="s">
        <v>495</v>
      </c>
      <c r="B457" t="s">
        <v>110</v>
      </c>
      <c r="C457" t="s">
        <v>74</v>
      </c>
      <c r="D457" t="s">
        <v>65</v>
      </c>
      <c r="E457" t="s">
        <v>489</v>
      </c>
      <c r="F457" s="104">
        <v>14</v>
      </c>
      <c r="G457" s="104">
        <v>27</v>
      </c>
      <c r="H457" s="104">
        <v>39</v>
      </c>
      <c r="I457" s="104">
        <v>54</v>
      </c>
      <c r="J457" s="104">
        <v>67</v>
      </c>
      <c r="K457" s="104">
        <v>81</v>
      </c>
      <c r="L457" s="104">
        <v>97</v>
      </c>
      <c r="M457" s="104">
        <v>111</v>
      </c>
      <c r="N457" s="104">
        <v>126</v>
      </c>
      <c r="O457" s="104">
        <v>141</v>
      </c>
      <c r="P457" s="104">
        <v>156</v>
      </c>
      <c r="Q457" s="104">
        <v>171</v>
      </c>
      <c r="R457" s="104">
        <v>13</v>
      </c>
      <c r="S457" s="104">
        <v>30</v>
      </c>
      <c r="T457" s="104">
        <v>42</v>
      </c>
      <c r="U457" s="104">
        <v>69</v>
      </c>
      <c r="V457" s="104">
        <v>82</v>
      </c>
      <c r="W457" s="104">
        <v>82</v>
      </c>
      <c r="X457" s="104">
        <v>82</v>
      </c>
      <c r="Y457" s="104">
        <v>82</v>
      </c>
      <c r="Z457" s="104">
        <v>82</v>
      </c>
      <c r="AA457" s="104">
        <v>82</v>
      </c>
      <c r="AB457" s="104">
        <v>82</v>
      </c>
      <c r="AC457" s="104">
        <v>82</v>
      </c>
      <c r="AD457" s="104">
        <v>14</v>
      </c>
      <c r="AE457" s="104">
        <v>13</v>
      </c>
      <c r="AF457" s="104">
        <v>12</v>
      </c>
      <c r="AG457" s="104">
        <v>15</v>
      </c>
      <c r="AH457" s="104">
        <v>13</v>
      </c>
      <c r="AI457" s="104">
        <v>14</v>
      </c>
      <c r="AJ457" s="104">
        <v>16</v>
      </c>
      <c r="AK457" s="104">
        <v>14</v>
      </c>
      <c r="AL457" s="104">
        <v>15</v>
      </c>
      <c r="AM457" s="104">
        <v>15</v>
      </c>
      <c r="AN457" s="104">
        <v>15</v>
      </c>
      <c r="AO457" s="104">
        <v>15</v>
      </c>
      <c r="AP457" s="104">
        <v>13</v>
      </c>
      <c r="AQ457" s="104">
        <v>17</v>
      </c>
      <c r="AR457" s="104">
        <v>12</v>
      </c>
      <c r="AS457" s="104">
        <v>27</v>
      </c>
      <c r="AT457" s="104">
        <v>13</v>
      </c>
      <c r="AU457" s="104">
        <v>14</v>
      </c>
      <c r="AV457" s="104">
        <v>0</v>
      </c>
      <c r="AW457" s="104">
        <v>0</v>
      </c>
      <c r="AX457" s="104">
        <v>0</v>
      </c>
      <c r="AY457" s="104">
        <v>0</v>
      </c>
      <c r="AZ457" s="104">
        <v>0</v>
      </c>
      <c r="BA457" s="104">
        <v>0</v>
      </c>
    </row>
    <row r="458" spans="1:53" hidden="1" x14ac:dyDescent="0.35">
      <c r="A458" t="s">
        <v>495</v>
      </c>
      <c r="B458" t="s">
        <v>110</v>
      </c>
      <c r="C458" t="s">
        <v>74</v>
      </c>
      <c r="D458" t="s">
        <v>65</v>
      </c>
      <c r="E458" t="s">
        <v>490</v>
      </c>
      <c r="F458" s="104">
        <v>20</v>
      </c>
      <c r="G458" s="104">
        <v>38</v>
      </c>
      <c r="H458" s="104">
        <v>55</v>
      </c>
      <c r="I458" s="104">
        <v>75</v>
      </c>
      <c r="J458" s="104">
        <v>93</v>
      </c>
      <c r="K458" s="104">
        <v>113</v>
      </c>
      <c r="L458" s="104">
        <v>135</v>
      </c>
      <c r="M458" s="104">
        <v>154</v>
      </c>
      <c r="N458" s="104">
        <v>175</v>
      </c>
      <c r="O458" s="104">
        <v>196</v>
      </c>
      <c r="P458" s="104">
        <v>216</v>
      </c>
      <c r="Q458" s="104">
        <v>236</v>
      </c>
      <c r="R458" s="104">
        <v>46</v>
      </c>
      <c r="S458" s="104">
        <v>61</v>
      </c>
      <c r="T458" s="104">
        <v>78</v>
      </c>
      <c r="U458" s="104">
        <v>104</v>
      </c>
      <c r="V458" s="104">
        <v>125</v>
      </c>
      <c r="W458" s="104">
        <v>125</v>
      </c>
      <c r="X458" s="104">
        <v>125</v>
      </c>
      <c r="Y458" s="104">
        <v>125</v>
      </c>
      <c r="Z458" s="104">
        <v>125</v>
      </c>
      <c r="AA458" s="104">
        <v>125</v>
      </c>
      <c r="AB458" s="104">
        <v>125</v>
      </c>
      <c r="AC458" s="104">
        <v>125</v>
      </c>
      <c r="AD458" s="104">
        <v>20</v>
      </c>
      <c r="AE458" s="104">
        <v>18</v>
      </c>
      <c r="AF458" s="104">
        <v>17</v>
      </c>
      <c r="AG458" s="104">
        <v>20</v>
      </c>
      <c r="AH458" s="104">
        <v>18</v>
      </c>
      <c r="AI458" s="104">
        <v>20</v>
      </c>
      <c r="AJ458" s="104">
        <v>22</v>
      </c>
      <c r="AK458" s="104">
        <v>19</v>
      </c>
      <c r="AL458" s="104">
        <v>21</v>
      </c>
      <c r="AM458" s="104">
        <v>21</v>
      </c>
      <c r="AN458" s="104">
        <v>20</v>
      </c>
      <c r="AO458" s="104">
        <v>20</v>
      </c>
      <c r="AP458" s="104">
        <v>46</v>
      </c>
      <c r="AQ458" s="104">
        <v>15</v>
      </c>
      <c r="AR458" s="104">
        <v>17</v>
      </c>
      <c r="AS458" s="104">
        <v>26</v>
      </c>
      <c r="AT458" s="104">
        <v>21</v>
      </c>
      <c r="AU458" s="104">
        <v>18</v>
      </c>
      <c r="AV458" s="104">
        <v>0</v>
      </c>
      <c r="AW458" s="104">
        <v>0</v>
      </c>
      <c r="AX458" s="104">
        <v>0</v>
      </c>
      <c r="AY458" s="104">
        <v>0</v>
      </c>
      <c r="AZ458" s="104">
        <v>0</v>
      </c>
      <c r="BA458" s="104">
        <v>0</v>
      </c>
    </row>
    <row r="459" spans="1:53" hidden="1" x14ac:dyDescent="0.35">
      <c r="A459" t="s">
        <v>495</v>
      </c>
      <c r="B459" t="s">
        <v>110</v>
      </c>
      <c r="C459" t="s">
        <v>74</v>
      </c>
      <c r="D459" t="s">
        <v>65</v>
      </c>
      <c r="E459" t="s">
        <v>491</v>
      </c>
      <c r="F459" s="104">
        <v>9</v>
      </c>
      <c r="G459" s="104">
        <v>17</v>
      </c>
      <c r="H459" s="104">
        <v>25</v>
      </c>
      <c r="I459" s="104">
        <v>34</v>
      </c>
      <c r="J459" s="104">
        <v>42</v>
      </c>
      <c r="K459" s="104">
        <v>51</v>
      </c>
      <c r="L459" s="104">
        <v>61</v>
      </c>
      <c r="M459" s="104">
        <v>70</v>
      </c>
      <c r="N459" s="104">
        <v>80</v>
      </c>
      <c r="O459" s="104">
        <v>90</v>
      </c>
      <c r="P459" s="104">
        <v>99</v>
      </c>
      <c r="Q459" s="104">
        <v>108</v>
      </c>
      <c r="R459" s="104">
        <v>8</v>
      </c>
      <c r="S459" s="104">
        <v>11</v>
      </c>
      <c r="T459" s="104">
        <v>18</v>
      </c>
      <c r="U459" s="104">
        <v>24</v>
      </c>
      <c r="V459" s="104">
        <v>25</v>
      </c>
      <c r="W459" s="104">
        <v>25</v>
      </c>
      <c r="X459" s="104">
        <v>25</v>
      </c>
      <c r="Y459" s="104">
        <v>25</v>
      </c>
      <c r="Z459" s="104">
        <v>25</v>
      </c>
      <c r="AA459" s="104">
        <v>25</v>
      </c>
      <c r="AB459" s="104">
        <v>25</v>
      </c>
      <c r="AC459" s="104">
        <v>25</v>
      </c>
      <c r="AD459" s="104">
        <v>9</v>
      </c>
      <c r="AE459" s="104">
        <v>8</v>
      </c>
      <c r="AF459" s="104">
        <v>8</v>
      </c>
      <c r="AG459" s="104">
        <v>9</v>
      </c>
      <c r="AH459" s="104">
        <v>8</v>
      </c>
      <c r="AI459" s="104">
        <v>9</v>
      </c>
      <c r="AJ459" s="104">
        <v>10</v>
      </c>
      <c r="AK459" s="104">
        <v>9</v>
      </c>
      <c r="AL459" s="104">
        <v>10</v>
      </c>
      <c r="AM459" s="104">
        <v>10</v>
      </c>
      <c r="AN459" s="104">
        <v>9</v>
      </c>
      <c r="AO459" s="104">
        <v>9</v>
      </c>
      <c r="AP459" s="104">
        <v>8</v>
      </c>
      <c r="AQ459" s="104">
        <v>3</v>
      </c>
      <c r="AR459" s="104">
        <v>7</v>
      </c>
      <c r="AS459" s="104">
        <v>6</v>
      </c>
      <c r="AT459" s="104">
        <v>1</v>
      </c>
      <c r="AU459" s="104">
        <v>4</v>
      </c>
      <c r="AV459" s="104">
        <v>0</v>
      </c>
      <c r="AW459" s="104">
        <v>0</v>
      </c>
      <c r="AX459" s="104">
        <v>0</v>
      </c>
      <c r="AY459" s="104">
        <v>0</v>
      </c>
      <c r="AZ459" s="104">
        <v>0</v>
      </c>
      <c r="BA459" s="104">
        <v>0</v>
      </c>
    </row>
    <row r="460" spans="1:53" hidden="1" x14ac:dyDescent="0.35">
      <c r="A460" t="s">
        <v>495</v>
      </c>
      <c r="B460" t="s">
        <v>110</v>
      </c>
      <c r="C460" t="s">
        <v>74</v>
      </c>
      <c r="D460" t="s">
        <v>65</v>
      </c>
      <c r="E460" t="s">
        <v>492</v>
      </c>
      <c r="F460" s="104">
        <v>26</v>
      </c>
      <c r="G460" s="104">
        <v>49</v>
      </c>
      <c r="H460" s="104">
        <v>70</v>
      </c>
      <c r="I460" s="104">
        <v>96</v>
      </c>
      <c r="J460" s="104">
        <v>119</v>
      </c>
      <c r="K460" s="104">
        <v>144</v>
      </c>
      <c r="L460" s="104">
        <v>172</v>
      </c>
      <c r="M460" s="104">
        <v>197</v>
      </c>
      <c r="N460" s="104">
        <v>224</v>
      </c>
      <c r="O460" s="104">
        <v>251</v>
      </c>
      <c r="P460" s="104">
        <v>277</v>
      </c>
      <c r="Q460" s="104">
        <v>303</v>
      </c>
      <c r="R460" s="104">
        <v>37</v>
      </c>
      <c r="S460" s="104">
        <v>67</v>
      </c>
      <c r="T460" s="104">
        <v>79</v>
      </c>
      <c r="U460" s="104">
        <v>110</v>
      </c>
      <c r="V460" s="104">
        <v>128</v>
      </c>
      <c r="W460" s="104">
        <v>128</v>
      </c>
      <c r="X460" s="104">
        <v>128</v>
      </c>
      <c r="Y460" s="104">
        <v>128</v>
      </c>
      <c r="Z460" s="104">
        <v>128</v>
      </c>
      <c r="AA460" s="104">
        <v>128</v>
      </c>
      <c r="AB460" s="104">
        <v>128</v>
      </c>
      <c r="AC460" s="104">
        <v>128</v>
      </c>
      <c r="AD460" s="104">
        <v>26</v>
      </c>
      <c r="AE460" s="104">
        <v>23</v>
      </c>
      <c r="AF460" s="104">
        <v>21</v>
      </c>
      <c r="AG460" s="104">
        <v>26</v>
      </c>
      <c r="AH460" s="104">
        <v>23</v>
      </c>
      <c r="AI460" s="104">
        <v>25</v>
      </c>
      <c r="AJ460" s="104">
        <v>28</v>
      </c>
      <c r="AK460" s="104">
        <v>25</v>
      </c>
      <c r="AL460" s="104">
        <v>27</v>
      </c>
      <c r="AM460" s="104">
        <v>27</v>
      </c>
      <c r="AN460" s="104">
        <v>26</v>
      </c>
      <c r="AO460" s="104">
        <v>26</v>
      </c>
      <c r="AP460" s="104">
        <v>37</v>
      </c>
      <c r="AQ460" s="104">
        <v>30</v>
      </c>
      <c r="AR460" s="104">
        <v>12</v>
      </c>
      <c r="AS460" s="104">
        <v>31</v>
      </c>
      <c r="AT460" s="104">
        <v>18</v>
      </c>
      <c r="AU460" s="104">
        <v>18</v>
      </c>
      <c r="AV460" s="104">
        <v>0</v>
      </c>
      <c r="AW460" s="104">
        <v>0</v>
      </c>
      <c r="AX460" s="104">
        <v>0</v>
      </c>
      <c r="AY460" s="104">
        <v>0</v>
      </c>
      <c r="AZ460" s="104">
        <v>0</v>
      </c>
      <c r="BA460" s="104">
        <v>0</v>
      </c>
    </row>
    <row r="461" spans="1:53" hidden="1" x14ac:dyDescent="0.35">
      <c r="A461" t="s">
        <v>495</v>
      </c>
      <c r="B461" t="s">
        <v>110</v>
      </c>
      <c r="C461" t="s">
        <v>74</v>
      </c>
      <c r="D461" t="s">
        <v>65</v>
      </c>
      <c r="E461" t="s">
        <v>493</v>
      </c>
      <c r="F461" s="104">
        <v>18</v>
      </c>
      <c r="G461" s="104">
        <v>35</v>
      </c>
      <c r="H461" s="104">
        <v>50</v>
      </c>
      <c r="I461" s="104">
        <v>69</v>
      </c>
      <c r="J461" s="104">
        <v>86</v>
      </c>
      <c r="K461" s="104">
        <v>104</v>
      </c>
      <c r="L461" s="104">
        <v>124</v>
      </c>
      <c r="M461" s="104">
        <v>142</v>
      </c>
      <c r="N461" s="104">
        <v>162</v>
      </c>
      <c r="O461" s="104">
        <v>182</v>
      </c>
      <c r="P461" s="104">
        <v>201</v>
      </c>
      <c r="Q461" s="104">
        <v>220</v>
      </c>
      <c r="R461" s="104">
        <v>5</v>
      </c>
      <c r="S461" s="104">
        <v>9</v>
      </c>
      <c r="T461" s="104">
        <v>17</v>
      </c>
      <c r="U461" s="104">
        <v>23</v>
      </c>
      <c r="V461" s="104">
        <v>31</v>
      </c>
      <c r="W461" s="104">
        <v>31</v>
      </c>
      <c r="X461" s="104">
        <v>31</v>
      </c>
      <c r="Y461" s="104">
        <v>31</v>
      </c>
      <c r="Z461" s="104">
        <v>31</v>
      </c>
      <c r="AA461" s="104">
        <v>31</v>
      </c>
      <c r="AB461" s="104">
        <v>31</v>
      </c>
      <c r="AC461" s="104">
        <v>31</v>
      </c>
      <c r="AD461" s="104">
        <v>18</v>
      </c>
      <c r="AE461" s="104">
        <v>17</v>
      </c>
      <c r="AF461" s="104">
        <v>15</v>
      </c>
      <c r="AG461" s="104">
        <v>19</v>
      </c>
      <c r="AH461" s="104">
        <v>17</v>
      </c>
      <c r="AI461" s="104">
        <v>18</v>
      </c>
      <c r="AJ461" s="104">
        <v>20</v>
      </c>
      <c r="AK461" s="104">
        <v>18</v>
      </c>
      <c r="AL461" s="104">
        <v>20</v>
      </c>
      <c r="AM461" s="104">
        <v>20</v>
      </c>
      <c r="AN461" s="104">
        <v>19</v>
      </c>
      <c r="AO461" s="104">
        <v>19</v>
      </c>
      <c r="AP461" s="104">
        <v>5</v>
      </c>
      <c r="AQ461" s="104">
        <v>4</v>
      </c>
      <c r="AR461" s="104">
        <v>8</v>
      </c>
      <c r="AS461" s="104">
        <v>6</v>
      </c>
      <c r="AT461" s="104">
        <v>8</v>
      </c>
      <c r="AU461" s="104">
        <v>6</v>
      </c>
      <c r="AV461" s="104">
        <v>0</v>
      </c>
      <c r="AW461" s="104">
        <v>0</v>
      </c>
      <c r="AX461" s="104">
        <v>0</v>
      </c>
      <c r="AY461" s="104">
        <v>0</v>
      </c>
      <c r="AZ461" s="104">
        <v>0</v>
      </c>
      <c r="BA461" s="104">
        <v>0</v>
      </c>
    </row>
    <row r="462" spans="1:53" s="80" customFormat="1" hidden="1" x14ac:dyDescent="0.35">
      <c r="A462" s="80" t="s">
        <v>496</v>
      </c>
      <c r="B462" s="80" t="s">
        <v>129</v>
      </c>
      <c r="C462" s="80" t="s">
        <v>70</v>
      </c>
      <c r="D462" s="80" t="s">
        <v>65</v>
      </c>
      <c r="E462" s="80" t="s">
        <v>443</v>
      </c>
      <c r="F462" s="105">
        <v>2</v>
      </c>
      <c r="G462" s="105">
        <v>4</v>
      </c>
      <c r="H462" s="105">
        <v>7</v>
      </c>
      <c r="I462" s="105">
        <v>9</v>
      </c>
      <c r="J462" s="105">
        <v>11</v>
      </c>
      <c r="K462" s="105">
        <v>13</v>
      </c>
      <c r="L462" s="105">
        <v>16</v>
      </c>
      <c r="M462" s="105">
        <v>19</v>
      </c>
      <c r="N462" s="105">
        <v>22</v>
      </c>
      <c r="O462" s="105">
        <v>25</v>
      </c>
      <c r="P462" s="105">
        <v>28</v>
      </c>
      <c r="Q462" s="105">
        <v>30</v>
      </c>
      <c r="R462" s="105">
        <v>11</v>
      </c>
      <c r="S462" s="105">
        <v>16</v>
      </c>
      <c r="T462" s="105">
        <v>18</v>
      </c>
      <c r="U462" s="105">
        <v>24</v>
      </c>
      <c r="V462" s="105">
        <v>31</v>
      </c>
      <c r="W462" s="105">
        <v>31</v>
      </c>
      <c r="X462" s="105">
        <v>31</v>
      </c>
      <c r="Y462" s="105">
        <v>31</v>
      </c>
      <c r="Z462" s="105">
        <v>31</v>
      </c>
      <c r="AA462" s="105">
        <v>31</v>
      </c>
      <c r="AB462" s="105">
        <v>31</v>
      </c>
      <c r="AC462" s="105">
        <v>31</v>
      </c>
      <c r="AD462" s="105">
        <v>2</v>
      </c>
      <c r="AE462" s="105">
        <v>2</v>
      </c>
      <c r="AF462" s="105">
        <v>3</v>
      </c>
      <c r="AG462" s="105">
        <v>2</v>
      </c>
      <c r="AH462" s="105">
        <v>2</v>
      </c>
      <c r="AI462" s="105">
        <v>2</v>
      </c>
      <c r="AJ462" s="105">
        <v>3</v>
      </c>
      <c r="AK462" s="105">
        <v>3</v>
      </c>
      <c r="AL462" s="105">
        <v>3</v>
      </c>
      <c r="AM462" s="105">
        <v>3</v>
      </c>
      <c r="AN462" s="105">
        <v>3</v>
      </c>
      <c r="AO462" s="105">
        <v>2</v>
      </c>
      <c r="AP462" s="105">
        <v>11</v>
      </c>
      <c r="AQ462" s="105">
        <v>5</v>
      </c>
      <c r="AR462" s="105">
        <v>2</v>
      </c>
      <c r="AS462" s="105">
        <v>6</v>
      </c>
      <c r="AT462" s="105">
        <v>7</v>
      </c>
      <c r="AU462" s="105">
        <v>0</v>
      </c>
      <c r="AV462" s="105">
        <v>0</v>
      </c>
      <c r="AW462" s="105">
        <v>0</v>
      </c>
      <c r="AX462" s="105">
        <v>0</v>
      </c>
      <c r="AY462" s="105">
        <v>0</v>
      </c>
      <c r="AZ462" s="105">
        <v>0</v>
      </c>
      <c r="BA462" s="105">
        <v>0</v>
      </c>
    </row>
    <row r="463" spans="1:53" hidden="1" x14ac:dyDescent="0.35">
      <c r="A463" t="s">
        <v>496</v>
      </c>
      <c r="B463" t="s">
        <v>129</v>
      </c>
      <c r="C463" t="s">
        <v>70</v>
      </c>
      <c r="D463" t="s">
        <v>65</v>
      </c>
      <c r="E463" t="s">
        <v>444</v>
      </c>
      <c r="F463" s="104">
        <v>2</v>
      </c>
      <c r="G463" s="104">
        <v>4</v>
      </c>
      <c r="H463" s="104">
        <v>6</v>
      </c>
      <c r="I463" s="104">
        <v>8</v>
      </c>
      <c r="J463" s="104">
        <v>10</v>
      </c>
      <c r="K463" s="104">
        <v>12</v>
      </c>
      <c r="L463" s="104">
        <v>15</v>
      </c>
      <c r="M463" s="104">
        <v>17</v>
      </c>
      <c r="N463" s="104">
        <v>19</v>
      </c>
      <c r="O463" s="104">
        <v>21</v>
      </c>
      <c r="P463" s="104">
        <v>23</v>
      </c>
      <c r="Q463" s="104">
        <v>25</v>
      </c>
      <c r="R463" s="104">
        <v>5</v>
      </c>
      <c r="S463" s="104">
        <v>7</v>
      </c>
      <c r="T463" s="104">
        <v>9</v>
      </c>
      <c r="U463" s="104">
        <v>14</v>
      </c>
      <c r="V463" s="104">
        <v>15</v>
      </c>
      <c r="W463" s="104">
        <v>15</v>
      </c>
      <c r="X463" s="104">
        <v>15</v>
      </c>
      <c r="Y463" s="104">
        <v>15</v>
      </c>
      <c r="Z463" s="104">
        <v>15</v>
      </c>
      <c r="AA463" s="104">
        <v>15</v>
      </c>
      <c r="AB463" s="104">
        <v>15</v>
      </c>
      <c r="AC463" s="104">
        <v>15</v>
      </c>
      <c r="AD463" s="104">
        <v>2</v>
      </c>
      <c r="AE463" s="104">
        <v>2</v>
      </c>
      <c r="AF463" s="104">
        <v>2</v>
      </c>
      <c r="AG463" s="104">
        <v>2</v>
      </c>
      <c r="AH463" s="104">
        <v>2</v>
      </c>
      <c r="AI463" s="104">
        <v>2</v>
      </c>
      <c r="AJ463" s="104">
        <v>3</v>
      </c>
      <c r="AK463" s="104">
        <v>2</v>
      </c>
      <c r="AL463" s="104">
        <v>2</v>
      </c>
      <c r="AM463" s="104">
        <v>2</v>
      </c>
      <c r="AN463" s="104">
        <v>2</v>
      </c>
      <c r="AO463" s="104">
        <v>2</v>
      </c>
      <c r="AP463" s="104">
        <v>5</v>
      </c>
      <c r="AQ463" s="104">
        <v>2</v>
      </c>
      <c r="AR463" s="104">
        <v>2</v>
      </c>
      <c r="AS463" s="104">
        <v>5</v>
      </c>
      <c r="AT463" s="104">
        <v>1</v>
      </c>
      <c r="AU463" s="104">
        <v>0</v>
      </c>
      <c r="AV463" s="104">
        <v>0</v>
      </c>
      <c r="AW463" s="104">
        <v>0</v>
      </c>
      <c r="AX463" s="104">
        <v>0</v>
      </c>
      <c r="AY463" s="104">
        <v>0</v>
      </c>
      <c r="AZ463" s="104">
        <v>0</v>
      </c>
      <c r="BA463" s="104">
        <v>0</v>
      </c>
    </row>
    <row r="464" spans="1:53" hidden="1" x14ac:dyDescent="0.35">
      <c r="A464" t="s">
        <v>496</v>
      </c>
      <c r="B464" t="s">
        <v>129</v>
      </c>
      <c r="C464" t="s">
        <v>70</v>
      </c>
      <c r="D464" t="s">
        <v>65</v>
      </c>
      <c r="E464" t="s">
        <v>445</v>
      </c>
      <c r="F464" s="104">
        <v>3</v>
      </c>
      <c r="G464" s="104">
        <v>6</v>
      </c>
      <c r="H464" s="104">
        <v>10</v>
      </c>
      <c r="I464" s="104">
        <v>13</v>
      </c>
      <c r="J464" s="104">
        <v>16</v>
      </c>
      <c r="K464" s="104">
        <v>19</v>
      </c>
      <c r="L464" s="104">
        <v>23</v>
      </c>
      <c r="M464" s="104">
        <v>27</v>
      </c>
      <c r="N464" s="104">
        <v>31</v>
      </c>
      <c r="O464" s="104">
        <v>35</v>
      </c>
      <c r="P464" s="104">
        <v>39</v>
      </c>
      <c r="Q464" s="104">
        <v>40</v>
      </c>
      <c r="R464" s="104">
        <v>5</v>
      </c>
      <c r="S464" s="104">
        <v>8</v>
      </c>
      <c r="T464" s="104">
        <v>10</v>
      </c>
      <c r="U464" s="104">
        <v>13</v>
      </c>
      <c r="V464" s="104">
        <v>17</v>
      </c>
      <c r="W464" s="104">
        <v>17</v>
      </c>
      <c r="X464" s="104">
        <v>17</v>
      </c>
      <c r="Y464" s="104">
        <v>17</v>
      </c>
      <c r="Z464" s="104">
        <v>17</v>
      </c>
      <c r="AA464" s="104">
        <v>17</v>
      </c>
      <c r="AB464" s="104">
        <v>17</v>
      </c>
      <c r="AC464" s="104">
        <v>17</v>
      </c>
      <c r="AD464" s="104">
        <v>3</v>
      </c>
      <c r="AE464" s="104">
        <v>3</v>
      </c>
      <c r="AF464" s="104">
        <v>4</v>
      </c>
      <c r="AG464" s="104">
        <v>3</v>
      </c>
      <c r="AH464" s="104">
        <v>3</v>
      </c>
      <c r="AI464" s="104">
        <v>3</v>
      </c>
      <c r="AJ464" s="104">
        <v>4</v>
      </c>
      <c r="AK464" s="104">
        <v>4</v>
      </c>
      <c r="AL464" s="104">
        <v>4</v>
      </c>
      <c r="AM464" s="104">
        <v>4</v>
      </c>
      <c r="AN464" s="104">
        <v>4</v>
      </c>
      <c r="AO464" s="104">
        <v>1</v>
      </c>
      <c r="AP464" s="104">
        <v>5</v>
      </c>
      <c r="AQ464" s="104">
        <v>3</v>
      </c>
      <c r="AR464" s="104">
        <v>2</v>
      </c>
      <c r="AS464" s="104">
        <v>3</v>
      </c>
      <c r="AT464" s="104">
        <v>4</v>
      </c>
      <c r="AU464" s="104">
        <v>0</v>
      </c>
      <c r="AV464" s="104">
        <v>0</v>
      </c>
      <c r="AW464" s="104">
        <v>0</v>
      </c>
      <c r="AX464" s="104">
        <v>0</v>
      </c>
      <c r="AY464" s="104">
        <v>0</v>
      </c>
      <c r="AZ464" s="104">
        <v>0</v>
      </c>
      <c r="BA464" s="104">
        <v>0</v>
      </c>
    </row>
    <row r="465" spans="1:53" hidden="1" x14ac:dyDescent="0.35">
      <c r="A465" t="s">
        <v>496</v>
      </c>
      <c r="B465" t="s">
        <v>129</v>
      </c>
      <c r="C465" t="s">
        <v>70</v>
      </c>
      <c r="D465" t="s">
        <v>65</v>
      </c>
      <c r="E465" t="s">
        <v>446</v>
      </c>
      <c r="F465" s="104">
        <v>3</v>
      </c>
      <c r="G465" s="104">
        <v>7</v>
      </c>
      <c r="H465" s="104">
        <v>12</v>
      </c>
      <c r="I465" s="104">
        <v>16</v>
      </c>
      <c r="J465" s="104">
        <v>20</v>
      </c>
      <c r="K465" s="104">
        <v>24</v>
      </c>
      <c r="L465" s="104">
        <v>29</v>
      </c>
      <c r="M465" s="104">
        <v>34</v>
      </c>
      <c r="N465" s="104">
        <v>39</v>
      </c>
      <c r="O465" s="104">
        <v>44</v>
      </c>
      <c r="P465" s="104">
        <v>49</v>
      </c>
      <c r="Q465" s="104">
        <v>52</v>
      </c>
      <c r="R465" s="104">
        <v>3</v>
      </c>
      <c r="S465" s="104">
        <v>9</v>
      </c>
      <c r="T465" s="104">
        <v>9</v>
      </c>
      <c r="U465" s="104">
        <v>12</v>
      </c>
      <c r="V465" s="104">
        <v>17</v>
      </c>
      <c r="W465" s="104">
        <v>17</v>
      </c>
      <c r="X465" s="104">
        <v>17</v>
      </c>
      <c r="Y465" s="104">
        <v>17</v>
      </c>
      <c r="Z465" s="104">
        <v>17</v>
      </c>
      <c r="AA465" s="104">
        <v>17</v>
      </c>
      <c r="AB465" s="104">
        <v>17</v>
      </c>
      <c r="AC465" s="104">
        <v>17</v>
      </c>
      <c r="AD465" s="104">
        <v>3</v>
      </c>
      <c r="AE465" s="104">
        <v>4</v>
      </c>
      <c r="AF465" s="104">
        <v>5</v>
      </c>
      <c r="AG465" s="104">
        <v>4</v>
      </c>
      <c r="AH465" s="104">
        <v>4</v>
      </c>
      <c r="AI465" s="104">
        <v>4</v>
      </c>
      <c r="AJ465" s="104">
        <v>5</v>
      </c>
      <c r="AK465" s="104">
        <v>5</v>
      </c>
      <c r="AL465" s="104">
        <v>5</v>
      </c>
      <c r="AM465" s="104">
        <v>5</v>
      </c>
      <c r="AN465" s="104">
        <v>5</v>
      </c>
      <c r="AO465" s="104">
        <v>3</v>
      </c>
      <c r="AP465" s="104">
        <v>3</v>
      </c>
      <c r="AQ465" s="104">
        <v>6</v>
      </c>
      <c r="AR465" s="104">
        <v>0</v>
      </c>
      <c r="AS465" s="104">
        <v>3</v>
      </c>
      <c r="AT465" s="104">
        <v>5</v>
      </c>
      <c r="AU465" s="104">
        <v>0</v>
      </c>
      <c r="AV465" s="104">
        <v>0</v>
      </c>
      <c r="AW465" s="104">
        <v>0</v>
      </c>
      <c r="AX465" s="104">
        <v>0</v>
      </c>
      <c r="AY465" s="104">
        <v>0</v>
      </c>
      <c r="AZ465" s="104">
        <v>0</v>
      </c>
      <c r="BA465" s="104">
        <v>0</v>
      </c>
    </row>
    <row r="466" spans="1:53" hidden="1" x14ac:dyDescent="0.35">
      <c r="A466" t="s">
        <v>496</v>
      </c>
      <c r="B466" t="s">
        <v>129</v>
      </c>
      <c r="C466" t="s">
        <v>70</v>
      </c>
      <c r="D466" t="s">
        <v>65</v>
      </c>
      <c r="E466" t="s">
        <v>447</v>
      </c>
      <c r="F466" s="104">
        <v>0</v>
      </c>
      <c r="G466" s="104">
        <v>0</v>
      </c>
      <c r="H466" s="104">
        <v>0</v>
      </c>
      <c r="I466" s="104">
        <v>0</v>
      </c>
      <c r="J466" s="104">
        <v>0</v>
      </c>
      <c r="K466" s="104">
        <v>0</v>
      </c>
      <c r="L466" s="104">
        <v>1</v>
      </c>
      <c r="M466" s="104">
        <v>1</v>
      </c>
      <c r="N466" s="104">
        <v>1</v>
      </c>
      <c r="O466" s="104">
        <v>1</v>
      </c>
      <c r="P466" s="104">
        <v>1</v>
      </c>
      <c r="Q466" s="104">
        <v>1</v>
      </c>
      <c r="R466" s="104">
        <v>0</v>
      </c>
      <c r="S466" s="104">
        <v>0</v>
      </c>
      <c r="T466" s="104">
        <v>0</v>
      </c>
      <c r="U466" s="104">
        <v>0</v>
      </c>
      <c r="V466" s="104">
        <v>0</v>
      </c>
      <c r="W466" s="104">
        <v>0</v>
      </c>
      <c r="X466" s="104">
        <v>0</v>
      </c>
      <c r="Y466" s="104">
        <v>0</v>
      </c>
      <c r="Z466" s="104">
        <v>0</v>
      </c>
      <c r="AA466" s="104">
        <v>0</v>
      </c>
      <c r="AB466" s="104">
        <v>0</v>
      </c>
      <c r="AC466" s="104">
        <v>0</v>
      </c>
      <c r="AD466" s="104">
        <v>0</v>
      </c>
      <c r="AE466" s="104">
        <v>0</v>
      </c>
      <c r="AF466" s="104">
        <v>0</v>
      </c>
      <c r="AG466" s="104">
        <v>0</v>
      </c>
      <c r="AH466" s="104">
        <v>0</v>
      </c>
      <c r="AI466" s="104">
        <v>0</v>
      </c>
      <c r="AJ466" s="104">
        <v>1</v>
      </c>
      <c r="AK466" s="104">
        <v>0</v>
      </c>
      <c r="AL466" s="104">
        <v>0</v>
      </c>
      <c r="AM466" s="104">
        <v>0</v>
      </c>
      <c r="AN466" s="104">
        <v>0</v>
      </c>
      <c r="AO466" s="104">
        <v>0</v>
      </c>
      <c r="AP466" s="104">
        <v>0</v>
      </c>
      <c r="AQ466" s="104">
        <v>0</v>
      </c>
      <c r="AR466" s="104">
        <v>0</v>
      </c>
      <c r="AS466" s="104">
        <v>0</v>
      </c>
      <c r="AT466" s="104">
        <v>0</v>
      </c>
      <c r="AU466" s="104">
        <v>0</v>
      </c>
      <c r="AV466" s="104">
        <v>0</v>
      </c>
      <c r="AW466" s="104">
        <v>0</v>
      </c>
      <c r="AX466" s="104">
        <v>0</v>
      </c>
      <c r="AY466" s="104">
        <v>0</v>
      </c>
      <c r="AZ466" s="104">
        <v>0</v>
      </c>
      <c r="BA466" s="104">
        <v>0</v>
      </c>
    </row>
    <row r="467" spans="1:53" hidden="1" x14ac:dyDescent="0.35">
      <c r="A467" t="s">
        <v>496</v>
      </c>
      <c r="B467" t="s">
        <v>129</v>
      </c>
      <c r="C467" t="s">
        <v>70</v>
      </c>
      <c r="D467" t="s">
        <v>65</v>
      </c>
      <c r="E467" t="s">
        <v>448</v>
      </c>
      <c r="F467" s="104">
        <v>1</v>
      </c>
      <c r="G467" s="104">
        <v>2</v>
      </c>
      <c r="H467" s="104">
        <v>4</v>
      </c>
      <c r="I467" s="104">
        <v>5</v>
      </c>
      <c r="J467" s="104">
        <v>7</v>
      </c>
      <c r="K467" s="104">
        <v>8</v>
      </c>
      <c r="L467" s="104">
        <v>10</v>
      </c>
      <c r="M467" s="104">
        <v>12</v>
      </c>
      <c r="N467" s="104">
        <v>14</v>
      </c>
      <c r="O467" s="104">
        <v>15</v>
      </c>
      <c r="P467" s="104">
        <v>16</v>
      </c>
      <c r="Q467" s="104">
        <v>17</v>
      </c>
      <c r="R467" s="104">
        <v>0</v>
      </c>
      <c r="S467" s="104">
        <v>0</v>
      </c>
      <c r="T467" s="104">
        <v>0</v>
      </c>
      <c r="U467" s="104">
        <v>2</v>
      </c>
      <c r="V467" s="104">
        <v>8</v>
      </c>
      <c r="W467" s="104">
        <v>8</v>
      </c>
      <c r="X467" s="104">
        <v>8</v>
      </c>
      <c r="Y467" s="104">
        <v>8</v>
      </c>
      <c r="Z467" s="104">
        <v>8</v>
      </c>
      <c r="AA467" s="104">
        <v>8</v>
      </c>
      <c r="AB467" s="104">
        <v>8</v>
      </c>
      <c r="AC467" s="104">
        <v>8</v>
      </c>
      <c r="AD467" s="104">
        <v>1</v>
      </c>
      <c r="AE467" s="104">
        <v>1</v>
      </c>
      <c r="AF467" s="104">
        <v>2</v>
      </c>
      <c r="AG467" s="104">
        <v>1</v>
      </c>
      <c r="AH467" s="104">
        <v>2</v>
      </c>
      <c r="AI467" s="104">
        <v>1</v>
      </c>
      <c r="AJ467" s="104">
        <v>2</v>
      </c>
      <c r="AK467" s="104">
        <v>2</v>
      </c>
      <c r="AL467" s="104">
        <v>2</v>
      </c>
      <c r="AM467" s="104">
        <v>1</v>
      </c>
      <c r="AN467" s="104">
        <v>1</v>
      </c>
      <c r="AO467" s="104">
        <v>1</v>
      </c>
      <c r="AP467" s="104">
        <v>0</v>
      </c>
      <c r="AQ467" s="104">
        <v>0</v>
      </c>
      <c r="AR467" s="104">
        <v>0</v>
      </c>
      <c r="AS467" s="104">
        <v>2</v>
      </c>
      <c r="AT467" s="104">
        <v>6</v>
      </c>
      <c r="AU467" s="104">
        <v>0</v>
      </c>
      <c r="AV467" s="104">
        <v>0</v>
      </c>
      <c r="AW467" s="104">
        <v>0</v>
      </c>
      <c r="AX467" s="104">
        <v>0</v>
      </c>
      <c r="AY467" s="104">
        <v>0</v>
      </c>
      <c r="AZ467" s="104">
        <v>0</v>
      </c>
      <c r="BA467" s="104">
        <v>0</v>
      </c>
    </row>
    <row r="468" spans="1:53" hidden="1" x14ac:dyDescent="0.35">
      <c r="A468" t="s">
        <v>496</v>
      </c>
      <c r="B468" t="s">
        <v>129</v>
      </c>
      <c r="C468" t="s">
        <v>70</v>
      </c>
      <c r="D468" t="s">
        <v>65</v>
      </c>
      <c r="E468" t="s">
        <v>449</v>
      </c>
      <c r="F468" s="104">
        <v>0</v>
      </c>
      <c r="G468" s="104">
        <v>0</v>
      </c>
      <c r="H468" s="104">
        <v>1</v>
      </c>
      <c r="I468" s="104">
        <v>1</v>
      </c>
      <c r="J468" s="104">
        <v>1</v>
      </c>
      <c r="K468" s="104">
        <v>2</v>
      </c>
      <c r="L468" s="104">
        <v>3</v>
      </c>
      <c r="M468" s="104">
        <v>6</v>
      </c>
      <c r="N468" s="104">
        <v>7</v>
      </c>
      <c r="O468" s="104">
        <v>7</v>
      </c>
      <c r="P468" s="104">
        <v>7</v>
      </c>
      <c r="Q468" s="104">
        <v>8</v>
      </c>
      <c r="R468" s="104">
        <v>0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X468" s="104">
        <v>0</v>
      </c>
      <c r="Y468" s="104">
        <v>0</v>
      </c>
      <c r="Z468" s="104">
        <v>0</v>
      </c>
      <c r="AA468" s="104">
        <v>0</v>
      </c>
      <c r="AB468" s="104">
        <v>0</v>
      </c>
      <c r="AC468" s="104">
        <v>0</v>
      </c>
      <c r="AD468" s="104">
        <v>0</v>
      </c>
      <c r="AE468" s="104">
        <v>0</v>
      </c>
      <c r="AF468" s="104">
        <v>1</v>
      </c>
      <c r="AG468" s="104">
        <v>0</v>
      </c>
      <c r="AH468" s="104">
        <v>0</v>
      </c>
      <c r="AI468" s="104">
        <v>1</v>
      </c>
      <c r="AJ468" s="104">
        <v>1</v>
      </c>
      <c r="AK468" s="104">
        <v>3</v>
      </c>
      <c r="AL468" s="104">
        <v>1</v>
      </c>
      <c r="AM468" s="104">
        <v>0</v>
      </c>
      <c r="AN468" s="104">
        <v>0</v>
      </c>
      <c r="AO468" s="104">
        <v>1</v>
      </c>
      <c r="AP468" s="104">
        <v>0</v>
      </c>
      <c r="AQ468" s="104">
        <v>0</v>
      </c>
      <c r="AR468" s="104">
        <v>0</v>
      </c>
      <c r="AS468" s="104">
        <v>0</v>
      </c>
      <c r="AT468" s="104">
        <v>0</v>
      </c>
      <c r="AU468" s="104">
        <v>0</v>
      </c>
      <c r="AV468" s="104">
        <v>0</v>
      </c>
      <c r="AW468" s="104">
        <v>0</v>
      </c>
      <c r="AX468" s="104">
        <v>0</v>
      </c>
      <c r="AY468" s="104">
        <v>0</v>
      </c>
      <c r="AZ468" s="104">
        <v>0</v>
      </c>
      <c r="BA468" s="104">
        <v>0</v>
      </c>
    </row>
    <row r="469" spans="1:53" hidden="1" x14ac:dyDescent="0.35">
      <c r="A469" s="158" t="s">
        <v>496</v>
      </c>
      <c r="B469" s="158" t="s">
        <v>129</v>
      </c>
      <c r="C469" s="158" t="s">
        <v>71</v>
      </c>
      <c r="D469" s="158" t="s">
        <v>65</v>
      </c>
      <c r="E469" s="158" t="s">
        <v>450</v>
      </c>
      <c r="F469" s="159">
        <v>0</v>
      </c>
      <c r="G469" s="159">
        <v>0</v>
      </c>
      <c r="H469" s="159">
        <v>0</v>
      </c>
      <c r="I469" s="159">
        <v>0</v>
      </c>
      <c r="J469" s="159">
        <v>0</v>
      </c>
      <c r="K469" s="159">
        <v>0</v>
      </c>
      <c r="L469" s="159">
        <v>0</v>
      </c>
      <c r="M469" s="159">
        <v>0</v>
      </c>
      <c r="N469" s="159">
        <v>1</v>
      </c>
      <c r="O469" s="159">
        <v>1</v>
      </c>
      <c r="P469" s="159">
        <v>1</v>
      </c>
      <c r="Q469" s="159">
        <v>1</v>
      </c>
      <c r="R469" s="159">
        <v>0</v>
      </c>
      <c r="S469" s="159">
        <v>0</v>
      </c>
      <c r="T469" s="159">
        <v>1</v>
      </c>
      <c r="U469" s="159">
        <v>1</v>
      </c>
      <c r="V469" s="159">
        <v>4</v>
      </c>
      <c r="W469" s="159">
        <v>4</v>
      </c>
      <c r="X469" s="159">
        <v>4</v>
      </c>
      <c r="Y469" s="159">
        <v>4</v>
      </c>
      <c r="Z469" s="159">
        <v>4</v>
      </c>
      <c r="AA469" s="159">
        <v>4</v>
      </c>
      <c r="AB469" s="159">
        <v>4</v>
      </c>
      <c r="AC469" s="159">
        <v>4</v>
      </c>
      <c r="AD469" s="159">
        <v>0</v>
      </c>
      <c r="AE469" s="159">
        <v>0</v>
      </c>
      <c r="AF469" s="159">
        <v>0</v>
      </c>
      <c r="AG469" s="159">
        <v>0</v>
      </c>
      <c r="AH469" s="159">
        <v>0</v>
      </c>
      <c r="AI469" s="159">
        <v>0</v>
      </c>
      <c r="AJ469" s="159">
        <v>0</v>
      </c>
      <c r="AK469" s="159">
        <v>0</v>
      </c>
      <c r="AL469" s="159">
        <v>1</v>
      </c>
      <c r="AM469" s="159">
        <v>0</v>
      </c>
      <c r="AN469" s="159">
        <v>0</v>
      </c>
      <c r="AO469" s="159">
        <v>0</v>
      </c>
      <c r="AP469" s="159">
        <v>0</v>
      </c>
      <c r="AQ469" s="159">
        <v>0</v>
      </c>
      <c r="AR469" s="159">
        <v>1</v>
      </c>
      <c r="AS469" s="159">
        <v>0</v>
      </c>
      <c r="AT469" s="159">
        <v>3</v>
      </c>
      <c r="AU469" s="159">
        <v>0</v>
      </c>
      <c r="AV469" s="159">
        <v>0</v>
      </c>
      <c r="AW469" s="159">
        <v>0</v>
      </c>
      <c r="AX469" s="159">
        <v>0</v>
      </c>
      <c r="AY469" s="159">
        <v>0</v>
      </c>
      <c r="AZ469" s="159">
        <v>0</v>
      </c>
      <c r="BA469" s="159">
        <v>0</v>
      </c>
    </row>
    <row r="470" spans="1:53" hidden="1" x14ac:dyDescent="0.35">
      <c r="A470" s="158" t="s">
        <v>496</v>
      </c>
      <c r="B470" s="158" t="s">
        <v>129</v>
      </c>
      <c r="C470" s="158" t="s">
        <v>71</v>
      </c>
      <c r="D470" s="158" t="s">
        <v>65</v>
      </c>
      <c r="E470" s="158" t="s">
        <v>451</v>
      </c>
      <c r="F470" s="159">
        <v>0</v>
      </c>
      <c r="G470" s="159">
        <v>0</v>
      </c>
      <c r="H470" s="159">
        <v>0</v>
      </c>
      <c r="I470" s="159">
        <v>0</v>
      </c>
      <c r="J470" s="159">
        <v>0</v>
      </c>
      <c r="K470" s="159">
        <v>0</v>
      </c>
      <c r="L470" s="159">
        <v>0</v>
      </c>
      <c r="M470" s="159">
        <v>0</v>
      </c>
      <c r="N470" s="159">
        <v>0</v>
      </c>
      <c r="O470" s="159">
        <v>0</v>
      </c>
      <c r="P470" s="159">
        <v>0</v>
      </c>
      <c r="Q470" s="159">
        <v>0</v>
      </c>
      <c r="R470" s="159">
        <v>0</v>
      </c>
      <c r="S470" s="159">
        <v>5</v>
      </c>
      <c r="T470" s="159">
        <v>8</v>
      </c>
      <c r="U470" s="159">
        <v>11</v>
      </c>
      <c r="V470" s="159">
        <v>11</v>
      </c>
      <c r="W470" s="159">
        <v>11</v>
      </c>
      <c r="X470" s="159">
        <v>11</v>
      </c>
      <c r="Y470" s="159">
        <v>11</v>
      </c>
      <c r="Z470" s="159">
        <v>11</v>
      </c>
      <c r="AA470" s="159">
        <v>11</v>
      </c>
      <c r="AB470" s="159">
        <v>11</v>
      </c>
      <c r="AC470" s="159">
        <v>11</v>
      </c>
      <c r="AD470" s="159">
        <v>0</v>
      </c>
      <c r="AE470" s="159">
        <v>0</v>
      </c>
      <c r="AF470" s="159">
        <v>0</v>
      </c>
      <c r="AG470" s="159">
        <v>0</v>
      </c>
      <c r="AH470" s="159">
        <v>0</v>
      </c>
      <c r="AI470" s="159">
        <v>0</v>
      </c>
      <c r="AJ470" s="159">
        <v>0</v>
      </c>
      <c r="AK470" s="159">
        <v>0</v>
      </c>
      <c r="AL470" s="159">
        <v>0</v>
      </c>
      <c r="AM470" s="159">
        <v>0</v>
      </c>
      <c r="AN470" s="159">
        <v>0</v>
      </c>
      <c r="AO470" s="159">
        <v>0</v>
      </c>
      <c r="AP470" s="159">
        <v>0</v>
      </c>
      <c r="AQ470" s="159">
        <v>5</v>
      </c>
      <c r="AR470" s="159">
        <v>3</v>
      </c>
      <c r="AS470" s="159">
        <v>3</v>
      </c>
      <c r="AT470" s="159">
        <v>0</v>
      </c>
      <c r="AU470" s="159">
        <v>0</v>
      </c>
      <c r="AV470" s="159">
        <v>0</v>
      </c>
      <c r="AW470" s="159">
        <v>0</v>
      </c>
      <c r="AX470" s="159">
        <v>0</v>
      </c>
      <c r="AY470" s="159">
        <v>0</v>
      </c>
      <c r="AZ470" s="159">
        <v>0</v>
      </c>
      <c r="BA470" s="159">
        <v>0</v>
      </c>
    </row>
    <row r="471" spans="1:53" hidden="1" x14ac:dyDescent="0.35">
      <c r="A471" s="158" t="s">
        <v>496</v>
      </c>
      <c r="B471" s="158" t="s">
        <v>129</v>
      </c>
      <c r="C471" s="158" t="s">
        <v>71</v>
      </c>
      <c r="D471" s="158" t="s">
        <v>65</v>
      </c>
      <c r="E471" s="158" t="s">
        <v>452</v>
      </c>
      <c r="F471" s="159">
        <v>3</v>
      </c>
      <c r="G471" s="159">
        <v>7</v>
      </c>
      <c r="H471" s="159">
        <v>13</v>
      </c>
      <c r="I471" s="159">
        <v>18</v>
      </c>
      <c r="J471" s="159">
        <v>23</v>
      </c>
      <c r="K471" s="159">
        <v>28</v>
      </c>
      <c r="L471" s="159">
        <v>36</v>
      </c>
      <c r="M471" s="159">
        <v>42</v>
      </c>
      <c r="N471" s="159">
        <v>48</v>
      </c>
      <c r="O471" s="159">
        <v>54</v>
      </c>
      <c r="P471" s="159">
        <v>60</v>
      </c>
      <c r="Q471" s="159">
        <v>63</v>
      </c>
      <c r="R471" s="159">
        <v>4</v>
      </c>
      <c r="S471" s="159">
        <v>9</v>
      </c>
      <c r="T471" s="159">
        <v>19</v>
      </c>
      <c r="U471" s="159">
        <v>22</v>
      </c>
      <c r="V471" s="159">
        <v>28</v>
      </c>
      <c r="W471" s="159">
        <v>28</v>
      </c>
      <c r="X471" s="159">
        <v>28</v>
      </c>
      <c r="Y471" s="159">
        <v>28</v>
      </c>
      <c r="Z471" s="159">
        <v>28</v>
      </c>
      <c r="AA471" s="159">
        <v>28</v>
      </c>
      <c r="AB471" s="159">
        <v>28</v>
      </c>
      <c r="AC471" s="159">
        <v>28</v>
      </c>
      <c r="AD471" s="159">
        <v>3</v>
      </c>
      <c r="AE471" s="159">
        <v>4</v>
      </c>
      <c r="AF471" s="159">
        <v>6</v>
      </c>
      <c r="AG471" s="159">
        <v>5</v>
      </c>
      <c r="AH471" s="159">
        <v>5</v>
      </c>
      <c r="AI471" s="159">
        <v>5</v>
      </c>
      <c r="AJ471" s="159">
        <v>8</v>
      </c>
      <c r="AK471" s="159">
        <v>6</v>
      </c>
      <c r="AL471" s="159">
        <v>6</v>
      </c>
      <c r="AM471" s="159">
        <v>6</v>
      </c>
      <c r="AN471" s="159">
        <v>6</v>
      </c>
      <c r="AO471" s="159">
        <v>3</v>
      </c>
      <c r="AP471" s="159">
        <v>4</v>
      </c>
      <c r="AQ471" s="159">
        <v>5</v>
      </c>
      <c r="AR471" s="159">
        <v>10</v>
      </c>
      <c r="AS471" s="159">
        <v>3</v>
      </c>
      <c r="AT471" s="159">
        <v>6</v>
      </c>
      <c r="AU471" s="159">
        <v>0</v>
      </c>
      <c r="AV471" s="159">
        <v>0</v>
      </c>
      <c r="AW471" s="159">
        <v>0</v>
      </c>
      <c r="AX471" s="159">
        <v>0</v>
      </c>
      <c r="AY471" s="159">
        <v>0</v>
      </c>
      <c r="AZ471" s="159">
        <v>0</v>
      </c>
      <c r="BA471" s="159">
        <v>0</v>
      </c>
    </row>
    <row r="472" spans="1:53" hidden="1" x14ac:dyDescent="0.35">
      <c r="A472" s="158" t="s">
        <v>496</v>
      </c>
      <c r="B472" s="158" t="s">
        <v>129</v>
      </c>
      <c r="C472" s="158" t="s">
        <v>71</v>
      </c>
      <c r="D472" s="158" t="s">
        <v>65</v>
      </c>
      <c r="E472" s="158" t="s">
        <v>453</v>
      </c>
      <c r="F472" s="159">
        <v>4</v>
      </c>
      <c r="G472" s="159">
        <v>8</v>
      </c>
      <c r="H472" s="159">
        <v>14</v>
      </c>
      <c r="I472" s="159">
        <v>19</v>
      </c>
      <c r="J472" s="159">
        <v>24</v>
      </c>
      <c r="K472" s="159">
        <v>29</v>
      </c>
      <c r="L472" s="159">
        <v>36</v>
      </c>
      <c r="M472" s="159">
        <v>43</v>
      </c>
      <c r="N472" s="159">
        <v>49</v>
      </c>
      <c r="O472" s="159">
        <v>55</v>
      </c>
      <c r="P472" s="159">
        <v>61</v>
      </c>
      <c r="Q472" s="159">
        <v>65</v>
      </c>
      <c r="R472" s="159">
        <v>3</v>
      </c>
      <c r="S472" s="159">
        <v>12</v>
      </c>
      <c r="T472" s="159">
        <v>19</v>
      </c>
      <c r="U472" s="159">
        <v>21</v>
      </c>
      <c r="V472" s="159">
        <v>28</v>
      </c>
      <c r="W472" s="159">
        <v>28</v>
      </c>
      <c r="X472" s="159">
        <v>28</v>
      </c>
      <c r="Y472" s="159">
        <v>28</v>
      </c>
      <c r="Z472" s="159">
        <v>28</v>
      </c>
      <c r="AA472" s="159">
        <v>28</v>
      </c>
      <c r="AB472" s="159">
        <v>28</v>
      </c>
      <c r="AC472" s="159">
        <v>28</v>
      </c>
      <c r="AD472" s="159">
        <v>4</v>
      </c>
      <c r="AE472" s="159">
        <v>4</v>
      </c>
      <c r="AF472" s="159">
        <v>6</v>
      </c>
      <c r="AG472" s="159">
        <v>5</v>
      </c>
      <c r="AH472" s="159">
        <v>5</v>
      </c>
      <c r="AI472" s="159">
        <v>5</v>
      </c>
      <c r="AJ472" s="159">
        <v>7</v>
      </c>
      <c r="AK472" s="159">
        <v>7</v>
      </c>
      <c r="AL472" s="159">
        <v>6</v>
      </c>
      <c r="AM472" s="159">
        <v>6</v>
      </c>
      <c r="AN472" s="159">
        <v>6</v>
      </c>
      <c r="AO472" s="159">
        <v>4</v>
      </c>
      <c r="AP472" s="159">
        <v>3</v>
      </c>
      <c r="AQ472" s="159">
        <v>9</v>
      </c>
      <c r="AR472" s="159">
        <v>7</v>
      </c>
      <c r="AS472" s="159">
        <v>2</v>
      </c>
      <c r="AT472" s="159">
        <v>7</v>
      </c>
      <c r="AU472" s="159">
        <v>0</v>
      </c>
      <c r="AV472" s="159">
        <v>0</v>
      </c>
      <c r="AW472" s="159">
        <v>0</v>
      </c>
      <c r="AX472" s="159">
        <v>0</v>
      </c>
      <c r="AY472" s="159">
        <v>0</v>
      </c>
      <c r="AZ472" s="159">
        <v>0</v>
      </c>
      <c r="BA472" s="159">
        <v>0</v>
      </c>
    </row>
    <row r="473" spans="1:53" hidden="1" x14ac:dyDescent="0.35">
      <c r="A473" s="158" t="s">
        <v>496</v>
      </c>
      <c r="B473" s="158" t="s">
        <v>129</v>
      </c>
      <c r="C473" s="158" t="s">
        <v>71</v>
      </c>
      <c r="D473" s="158" t="s">
        <v>65</v>
      </c>
      <c r="E473" s="158" t="s">
        <v>454</v>
      </c>
      <c r="F473" s="159">
        <v>2</v>
      </c>
      <c r="G473" s="159">
        <v>4</v>
      </c>
      <c r="H473" s="159">
        <v>7</v>
      </c>
      <c r="I473" s="159">
        <v>9</v>
      </c>
      <c r="J473" s="159">
        <v>11</v>
      </c>
      <c r="K473" s="159">
        <v>13</v>
      </c>
      <c r="L473" s="159">
        <v>17</v>
      </c>
      <c r="M473" s="159">
        <v>21</v>
      </c>
      <c r="N473" s="159">
        <v>24</v>
      </c>
      <c r="O473" s="159">
        <v>27</v>
      </c>
      <c r="P473" s="159">
        <v>30</v>
      </c>
      <c r="Q473" s="159">
        <v>32</v>
      </c>
      <c r="R473" s="159">
        <v>0</v>
      </c>
      <c r="S473" s="159">
        <v>0</v>
      </c>
      <c r="T473" s="159">
        <v>1</v>
      </c>
      <c r="U473" s="159">
        <v>5</v>
      </c>
      <c r="V473" s="159">
        <v>6</v>
      </c>
      <c r="W473" s="159">
        <v>6</v>
      </c>
      <c r="X473" s="159">
        <v>6</v>
      </c>
      <c r="Y473" s="159">
        <v>6</v>
      </c>
      <c r="Z473" s="159">
        <v>6</v>
      </c>
      <c r="AA473" s="159">
        <v>6</v>
      </c>
      <c r="AB473" s="159">
        <v>6</v>
      </c>
      <c r="AC473" s="159">
        <v>6</v>
      </c>
      <c r="AD473" s="159">
        <v>2</v>
      </c>
      <c r="AE473" s="159">
        <v>2</v>
      </c>
      <c r="AF473" s="159">
        <v>3</v>
      </c>
      <c r="AG473" s="159">
        <v>2</v>
      </c>
      <c r="AH473" s="159">
        <v>2</v>
      </c>
      <c r="AI473" s="159">
        <v>2</v>
      </c>
      <c r="AJ473" s="159">
        <v>4</v>
      </c>
      <c r="AK473" s="159">
        <v>4</v>
      </c>
      <c r="AL473" s="159">
        <v>3</v>
      </c>
      <c r="AM473" s="159">
        <v>3</v>
      </c>
      <c r="AN473" s="159">
        <v>3</v>
      </c>
      <c r="AO473" s="159">
        <v>2</v>
      </c>
      <c r="AP473" s="159">
        <v>0</v>
      </c>
      <c r="AQ473" s="159">
        <v>0</v>
      </c>
      <c r="AR473" s="159">
        <v>1</v>
      </c>
      <c r="AS473" s="159">
        <v>4</v>
      </c>
      <c r="AT473" s="159">
        <v>1</v>
      </c>
      <c r="AU473" s="159">
        <v>0</v>
      </c>
      <c r="AV473" s="159">
        <v>0</v>
      </c>
      <c r="AW473" s="159">
        <v>0</v>
      </c>
      <c r="AX473" s="159">
        <v>0</v>
      </c>
      <c r="AY473" s="159">
        <v>0</v>
      </c>
      <c r="AZ473" s="159">
        <v>0</v>
      </c>
      <c r="BA473" s="159">
        <v>0</v>
      </c>
    </row>
    <row r="474" spans="1:53" hidden="1" x14ac:dyDescent="0.35">
      <c r="A474" s="158" t="s">
        <v>496</v>
      </c>
      <c r="B474" s="158" t="s">
        <v>129</v>
      </c>
      <c r="C474" s="158" t="s">
        <v>71</v>
      </c>
      <c r="D474" s="158" t="s">
        <v>65</v>
      </c>
      <c r="E474" s="158" t="s">
        <v>455</v>
      </c>
      <c r="F474" s="159">
        <v>1</v>
      </c>
      <c r="G474" s="159">
        <v>2</v>
      </c>
      <c r="H474" s="159">
        <v>3</v>
      </c>
      <c r="I474" s="159">
        <v>4</v>
      </c>
      <c r="J474" s="159">
        <v>5</v>
      </c>
      <c r="K474" s="159">
        <v>6</v>
      </c>
      <c r="L474" s="159">
        <v>7</v>
      </c>
      <c r="M474" s="159">
        <v>11</v>
      </c>
      <c r="N474" s="159">
        <v>12</v>
      </c>
      <c r="O474" s="159">
        <v>13</v>
      </c>
      <c r="P474" s="159">
        <v>14</v>
      </c>
      <c r="Q474" s="159">
        <v>15</v>
      </c>
      <c r="R474" s="159">
        <v>0</v>
      </c>
      <c r="S474" s="159">
        <v>0</v>
      </c>
      <c r="T474" s="159">
        <v>0</v>
      </c>
      <c r="U474" s="159">
        <v>0</v>
      </c>
      <c r="V474" s="159">
        <v>0</v>
      </c>
      <c r="W474" s="159">
        <v>0</v>
      </c>
      <c r="X474" s="159">
        <v>0</v>
      </c>
      <c r="Y474" s="159">
        <v>0</v>
      </c>
      <c r="Z474" s="159">
        <v>0</v>
      </c>
      <c r="AA474" s="159">
        <v>0</v>
      </c>
      <c r="AB474" s="159">
        <v>0</v>
      </c>
      <c r="AC474" s="159">
        <v>0</v>
      </c>
      <c r="AD474" s="159">
        <v>1</v>
      </c>
      <c r="AE474" s="159">
        <v>1</v>
      </c>
      <c r="AF474" s="159">
        <v>1</v>
      </c>
      <c r="AG474" s="159">
        <v>1</v>
      </c>
      <c r="AH474" s="159">
        <v>1</v>
      </c>
      <c r="AI474" s="159">
        <v>1</v>
      </c>
      <c r="AJ474" s="159">
        <v>1</v>
      </c>
      <c r="AK474" s="159">
        <v>4</v>
      </c>
      <c r="AL474" s="159">
        <v>1</v>
      </c>
      <c r="AM474" s="159">
        <v>1</v>
      </c>
      <c r="AN474" s="159">
        <v>1</v>
      </c>
      <c r="AO474" s="159">
        <v>1</v>
      </c>
      <c r="AP474" s="159">
        <v>0</v>
      </c>
      <c r="AQ474" s="159">
        <v>0</v>
      </c>
      <c r="AR474" s="159">
        <v>0</v>
      </c>
      <c r="AS474" s="159">
        <v>0</v>
      </c>
      <c r="AT474" s="159">
        <v>0</v>
      </c>
      <c r="AU474" s="159">
        <v>0</v>
      </c>
      <c r="AV474" s="159">
        <v>0</v>
      </c>
      <c r="AW474" s="159">
        <v>0</v>
      </c>
      <c r="AX474" s="159">
        <v>0</v>
      </c>
      <c r="AY474" s="159">
        <v>0</v>
      </c>
      <c r="AZ474" s="159">
        <v>0</v>
      </c>
      <c r="BA474" s="159">
        <v>0</v>
      </c>
    </row>
    <row r="475" spans="1:53" hidden="1" x14ac:dyDescent="0.35">
      <c r="A475" s="158" t="s">
        <v>496</v>
      </c>
      <c r="B475" s="158" t="s">
        <v>129</v>
      </c>
      <c r="C475" s="158" t="s">
        <v>71</v>
      </c>
      <c r="D475" s="158" t="s">
        <v>65</v>
      </c>
      <c r="E475" s="158" t="s">
        <v>456</v>
      </c>
      <c r="F475" s="159">
        <v>2</v>
      </c>
      <c r="G475" s="159">
        <v>4</v>
      </c>
      <c r="H475" s="159">
        <v>7</v>
      </c>
      <c r="I475" s="159">
        <v>9</v>
      </c>
      <c r="J475" s="159">
        <v>11</v>
      </c>
      <c r="K475" s="159">
        <v>13</v>
      </c>
      <c r="L475" s="159">
        <v>16</v>
      </c>
      <c r="M475" s="159">
        <v>16</v>
      </c>
      <c r="N475" s="159">
        <v>19</v>
      </c>
      <c r="O475" s="159">
        <v>21</v>
      </c>
      <c r="P475" s="159">
        <v>23</v>
      </c>
      <c r="Q475" s="159">
        <v>24</v>
      </c>
      <c r="R475" s="159">
        <v>0</v>
      </c>
      <c r="S475" s="159">
        <v>0</v>
      </c>
      <c r="T475" s="159">
        <v>0</v>
      </c>
      <c r="U475" s="159">
        <v>0</v>
      </c>
      <c r="V475" s="159">
        <v>0</v>
      </c>
      <c r="W475" s="159">
        <v>0</v>
      </c>
      <c r="X475" s="159">
        <v>0</v>
      </c>
      <c r="Y475" s="159">
        <v>0</v>
      </c>
      <c r="Z475" s="159">
        <v>0</v>
      </c>
      <c r="AA475" s="159">
        <v>0</v>
      </c>
      <c r="AB475" s="159">
        <v>0</v>
      </c>
      <c r="AC475" s="159">
        <v>0</v>
      </c>
      <c r="AD475" s="159">
        <v>2</v>
      </c>
      <c r="AE475" s="159">
        <v>2</v>
      </c>
      <c r="AF475" s="159">
        <v>3</v>
      </c>
      <c r="AG475" s="159">
        <v>2</v>
      </c>
      <c r="AH475" s="159">
        <v>2</v>
      </c>
      <c r="AI475" s="159">
        <v>2</v>
      </c>
      <c r="AJ475" s="159">
        <v>3</v>
      </c>
      <c r="AK475" s="159">
        <v>0</v>
      </c>
      <c r="AL475" s="159">
        <v>3</v>
      </c>
      <c r="AM475" s="159">
        <v>2</v>
      </c>
      <c r="AN475" s="159">
        <v>2</v>
      </c>
      <c r="AO475" s="159">
        <v>1</v>
      </c>
      <c r="AP475" s="159">
        <v>0</v>
      </c>
      <c r="AQ475" s="159">
        <v>0</v>
      </c>
      <c r="AR475" s="159">
        <v>0</v>
      </c>
      <c r="AS475" s="159">
        <v>0</v>
      </c>
      <c r="AT475" s="159">
        <v>0</v>
      </c>
      <c r="AU475" s="159">
        <v>0</v>
      </c>
      <c r="AV475" s="159">
        <v>0</v>
      </c>
      <c r="AW475" s="159">
        <v>0</v>
      </c>
      <c r="AX475" s="159">
        <v>0</v>
      </c>
      <c r="AY475" s="159">
        <v>0</v>
      </c>
      <c r="AZ475" s="159">
        <v>0</v>
      </c>
      <c r="BA475" s="159">
        <v>0</v>
      </c>
    </row>
    <row r="476" spans="1:53" hidden="1" x14ac:dyDescent="0.35">
      <c r="A476" t="s">
        <v>496</v>
      </c>
      <c r="B476" t="s">
        <v>129</v>
      </c>
      <c r="C476" t="s">
        <v>72</v>
      </c>
      <c r="D476" t="s">
        <v>65</v>
      </c>
      <c r="E476" t="s">
        <v>457</v>
      </c>
      <c r="F476" s="104">
        <v>0</v>
      </c>
      <c r="G476" s="104">
        <v>0</v>
      </c>
      <c r="H476" s="104">
        <v>0</v>
      </c>
      <c r="I476" s="104">
        <v>0</v>
      </c>
      <c r="J476" s="104">
        <v>0</v>
      </c>
      <c r="K476" s="104">
        <v>0</v>
      </c>
      <c r="L476" s="104">
        <v>2</v>
      </c>
      <c r="M476" s="104">
        <v>4</v>
      </c>
      <c r="N476" s="104">
        <v>5</v>
      </c>
      <c r="O476" s="104">
        <v>5</v>
      </c>
      <c r="P476" s="104">
        <v>5</v>
      </c>
      <c r="Q476" s="104">
        <v>5</v>
      </c>
      <c r="R476" s="104">
        <v>1</v>
      </c>
      <c r="S476" s="104">
        <v>6</v>
      </c>
      <c r="T476" s="104">
        <v>6</v>
      </c>
      <c r="U476" s="104">
        <v>6</v>
      </c>
      <c r="V476" s="104">
        <v>11</v>
      </c>
      <c r="W476" s="104">
        <v>11</v>
      </c>
      <c r="X476" s="104">
        <v>11</v>
      </c>
      <c r="Y476" s="104">
        <v>11</v>
      </c>
      <c r="Z476" s="104">
        <v>11</v>
      </c>
      <c r="AA476" s="104">
        <v>11</v>
      </c>
      <c r="AB476" s="104">
        <v>11</v>
      </c>
      <c r="AC476" s="104">
        <v>11</v>
      </c>
      <c r="AD476" s="104">
        <v>0</v>
      </c>
      <c r="AE476" s="104">
        <v>0</v>
      </c>
      <c r="AF476" s="104">
        <v>0</v>
      </c>
      <c r="AG476" s="104">
        <v>0</v>
      </c>
      <c r="AH476" s="104">
        <v>0</v>
      </c>
      <c r="AI476" s="104">
        <v>0</v>
      </c>
      <c r="AJ476" s="104">
        <v>2</v>
      </c>
      <c r="AK476" s="104">
        <v>2</v>
      </c>
      <c r="AL476" s="104">
        <v>1</v>
      </c>
      <c r="AM476" s="104">
        <v>0</v>
      </c>
      <c r="AN476" s="104">
        <v>0</v>
      </c>
      <c r="AO476" s="104">
        <v>0</v>
      </c>
      <c r="AP476" s="104">
        <v>1</v>
      </c>
      <c r="AQ476" s="104">
        <v>5</v>
      </c>
      <c r="AR476" s="104">
        <v>0</v>
      </c>
      <c r="AS476" s="104">
        <v>0</v>
      </c>
      <c r="AT476" s="104">
        <v>5</v>
      </c>
      <c r="AU476" s="104">
        <v>0</v>
      </c>
      <c r="AV476" s="104">
        <v>0</v>
      </c>
      <c r="AW476" s="104">
        <v>0</v>
      </c>
      <c r="AX476" s="104">
        <v>0</v>
      </c>
      <c r="AY476" s="104">
        <v>0</v>
      </c>
      <c r="AZ476" s="104">
        <v>0</v>
      </c>
      <c r="BA476" s="104">
        <v>0</v>
      </c>
    </row>
    <row r="477" spans="1:53" hidden="1" x14ac:dyDescent="0.35">
      <c r="A477" t="s">
        <v>496</v>
      </c>
      <c r="B477" t="s">
        <v>129</v>
      </c>
      <c r="C477" t="s">
        <v>72</v>
      </c>
      <c r="D477" t="s">
        <v>65</v>
      </c>
      <c r="E477" t="s">
        <v>458</v>
      </c>
      <c r="F477" s="104">
        <v>2</v>
      </c>
      <c r="G477" s="104">
        <v>5</v>
      </c>
      <c r="H477" s="104">
        <v>9</v>
      </c>
      <c r="I477" s="104">
        <v>12</v>
      </c>
      <c r="J477" s="104">
        <v>15</v>
      </c>
      <c r="K477" s="104">
        <v>18</v>
      </c>
      <c r="L477" s="104">
        <v>22</v>
      </c>
      <c r="M477" s="104">
        <v>26</v>
      </c>
      <c r="N477" s="104">
        <v>30</v>
      </c>
      <c r="O477" s="104">
        <v>34</v>
      </c>
      <c r="P477" s="104">
        <v>37</v>
      </c>
      <c r="Q477" s="104">
        <v>39</v>
      </c>
      <c r="R477" s="104">
        <v>31</v>
      </c>
      <c r="S477" s="104">
        <v>67</v>
      </c>
      <c r="T477" s="104">
        <v>71</v>
      </c>
      <c r="U477" s="104">
        <v>80</v>
      </c>
      <c r="V477" s="104">
        <v>107</v>
      </c>
      <c r="W477" s="104">
        <v>107</v>
      </c>
      <c r="X477" s="104">
        <v>107</v>
      </c>
      <c r="Y477" s="104">
        <v>107</v>
      </c>
      <c r="Z477" s="104">
        <v>107</v>
      </c>
      <c r="AA477" s="104">
        <v>107</v>
      </c>
      <c r="AB477" s="104">
        <v>107</v>
      </c>
      <c r="AC477" s="104">
        <v>107</v>
      </c>
      <c r="AD477" s="104">
        <v>2</v>
      </c>
      <c r="AE477" s="104">
        <v>3</v>
      </c>
      <c r="AF477" s="104">
        <v>4</v>
      </c>
      <c r="AG477" s="104">
        <v>3</v>
      </c>
      <c r="AH477" s="104">
        <v>3</v>
      </c>
      <c r="AI477" s="104">
        <v>3</v>
      </c>
      <c r="AJ477" s="104">
        <v>4</v>
      </c>
      <c r="AK477" s="104">
        <v>4</v>
      </c>
      <c r="AL477" s="104">
        <v>4</v>
      </c>
      <c r="AM477" s="104">
        <v>4</v>
      </c>
      <c r="AN477" s="104">
        <v>3</v>
      </c>
      <c r="AO477" s="104">
        <v>2</v>
      </c>
      <c r="AP477" s="104">
        <v>31</v>
      </c>
      <c r="AQ477" s="104">
        <v>36</v>
      </c>
      <c r="AR477" s="104">
        <v>4</v>
      </c>
      <c r="AS477" s="104">
        <v>9</v>
      </c>
      <c r="AT477" s="104">
        <v>27</v>
      </c>
      <c r="AU477" s="104">
        <v>0</v>
      </c>
      <c r="AV477" s="104">
        <v>0</v>
      </c>
      <c r="AW477" s="104">
        <v>0</v>
      </c>
      <c r="AX477" s="104">
        <v>0</v>
      </c>
      <c r="AY477" s="104">
        <v>0</v>
      </c>
      <c r="AZ477" s="104">
        <v>0</v>
      </c>
      <c r="BA477" s="104">
        <v>0</v>
      </c>
    </row>
    <row r="478" spans="1:53" hidden="1" x14ac:dyDescent="0.35">
      <c r="A478" t="s">
        <v>496</v>
      </c>
      <c r="B478" t="s">
        <v>129</v>
      </c>
      <c r="C478" t="s">
        <v>72</v>
      </c>
      <c r="D478" t="s">
        <v>65</v>
      </c>
      <c r="E478" t="s">
        <v>459</v>
      </c>
      <c r="F478" s="104">
        <v>3</v>
      </c>
      <c r="G478" s="104">
        <v>6</v>
      </c>
      <c r="H478" s="104">
        <v>11</v>
      </c>
      <c r="I478" s="104">
        <v>14</v>
      </c>
      <c r="J478" s="104">
        <v>17</v>
      </c>
      <c r="K478" s="104">
        <v>20</v>
      </c>
      <c r="L478" s="104">
        <v>25</v>
      </c>
      <c r="M478" s="104">
        <v>30</v>
      </c>
      <c r="N478" s="104">
        <v>35</v>
      </c>
      <c r="O478" s="104">
        <v>40</v>
      </c>
      <c r="P478" s="104">
        <v>45</v>
      </c>
      <c r="Q478" s="104">
        <v>48</v>
      </c>
      <c r="R478" s="104">
        <v>6</v>
      </c>
      <c r="S478" s="104">
        <v>14</v>
      </c>
      <c r="T478" s="104">
        <v>37</v>
      </c>
      <c r="U478" s="104">
        <v>41</v>
      </c>
      <c r="V478" s="104">
        <v>41</v>
      </c>
      <c r="W478" s="104">
        <v>41</v>
      </c>
      <c r="X478" s="104">
        <v>41</v>
      </c>
      <c r="Y478" s="104">
        <v>41</v>
      </c>
      <c r="Z478" s="104">
        <v>41</v>
      </c>
      <c r="AA478" s="104">
        <v>41</v>
      </c>
      <c r="AB478" s="104">
        <v>41</v>
      </c>
      <c r="AC478" s="104">
        <v>41</v>
      </c>
      <c r="AD478" s="104">
        <v>3</v>
      </c>
      <c r="AE478" s="104">
        <v>3</v>
      </c>
      <c r="AF478" s="104">
        <v>5</v>
      </c>
      <c r="AG478" s="104">
        <v>3</v>
      </c>
      <c r="AH478" s="104">
        <v>3</v>
      </c>
      <c r="AI478" s="104">
        <v>3</v>
      </c>
      <c r="AJ478" s="104">
        <v>5</v>
      </c>
      <c r="AK478" s="104">
        <v>5</v>
      </c>
      <c r="AL478" s="104">
        <v>5</v>
      </c>
      <c r="AM478" s="104">
        <v>5</v>
      </c>
      <c r="AN478" s="104">
        <v>5</v>
      </c>
      <c r="AO478" s="104">
        <v>3</v>
      </c>
      <c r="AP478" s="104">
        <v>6</v>
      </c>
      <c r="AQ478" s="104">
        <v>8</v>
      </c>
      <c r="AR478" s="104">
        <v>23</v>
      </c>
      <c r="AS478" s="104">
        <v>4</v>
      </c>
      <c r="AT478" s="104">
        <v>0</v>
      </c>
      <c r="AU478" s="104">
        <v>0</v>
      </c>
      <c r="AV478" s="104">
        <v>0</v>
      </c>
      <c r="AW478" s="104">
        <v>0</v>
      </c>
      <c r="AX478" s="104">
        <v>0</v>
      </c>
      <c r="AY478" s="104">
        <v>0</v>
      </c>
      <c r="AZ478" s="104">
        <v>0</v>
      </c>
      <c r="BA478" s="104">
        <v>0</v>
      </c>
    </row>
    <row r="479" spans="1:53" hidden="1" x14ac:dyDescent="0.35">
      <c r="A479" t="s">
        <v>496</v>
      </c>
      <c r="B479" t="s">
        <v>129</v>
      </c>
      <c r="C479" t="s">
        <v>72</v>
      </c>
      <c r="D479" t="s">
        <v>65</v>
      </c>
      <c r="E479" t="s">
        <v>460</v>
      </c>
      <c r="F479" s="104">
        <v>1</v>
      </c>
      <c r="G479" s="104">
        <v>2</v>
      </c>
      <c r="H479" s="104">
        <v>4</v>
      </c>
      <c r="I479" s="104">
        <v>5</v>
      </c>
      <c r="J479" s="104">
        <v>6</v>
      </c>
      <c r="K479" s="104">
        <v>7</v>
      </c>
      <c r="L479" s="104">
        <v>9</v>
      </c>
      <c r="M479" s="104">
        <v>11</v>
      </c>
      <c r="N479" s="104">
        <v>13</v>
      </c>
      <c r="O479" s="104">
        <v>15</v>
      </c>
      <c r="P479" s="104">
        <v>17</v>
      </c>
      <c r="Q479" s="104">
        <v>18</v>
      </c>
      <c r="R479" s="104">
        <v>3</v>
      </c>
      <c r="S479" s="104">
        <v>6</v>
      </c>
      <c r="T479" s="104">
        <v>15</v>
      </c>
      <c r="U479" s="104">
        <v>22</v>
      </c>
      <c r="V479" s="104">
        <v>31</v>
      </c>
      <c r="W479" s="104">
        <v>31</v>
      </c>
      <c r="X479" s="104">
        <v>31</v>
      </c>
      <c r="Y479" s="104">
        <v>31</v>
      </c>
      <c r="Z479" s="104">
        <v>31</v>
      </c>
      <c r="AA479" s="104">
        <v>31</v>
      </c>
      <c r="AB479" s="104">
        <v>31</v>
      </c>
      <c r="AC479" s="104">
        <v>31</v>
      </c>
      <c r="AD479" s="104">
        <v>1</v>
      </c>
      <c r="AE479" s="104">
        <v>1</v>
      </c>
      <c r="AF479" s="104">
        <v>2</v>
      </c>
      <c r="AG479" s="104">
        <v>1</v>
      </c>
      <c r="AH479" s="104">
        <v>1</v>
      </c>
      <c r="AI479" s="104">
        <v>1</v>
      </c>
      <c r="AJ479" s="104">
        <v>2</v>
      </c>
      <c r="AK479" s="104">
        <v>2</v>
      </c>
      <c r="AL479" s="104">
        <v>2</v>
      </c>
      <c r="AM479" s="104">
        <v>2</v>
      </c>
      <c r="AN479" s="104">
        <v>2</v>
      </c>
      <c r="AO479" s="104">
        <v>1</v>
      </c>
      <c r="AP479" s="104">
        <v>3</v>
      </c>
      <c r="AQ479" s="104">
        <v>3</v>
      </c>
      <c r="AR479" s="104">
        <v>9</v>
      </c>
      <c r="AS479" s="104">
        <v>7</v>
      </c>
      <c r="AT479" s="104">
        <v>9</v>
      </c>
      <c r="AU479" s="104">
        <v>0</v>
      </c>
      <c r="AV479" s="104">
        <v>0</v>
      </c>
      <c r="AW479" s="104">
        <v>0</v>
      </c>
      <c r="AX479" s="104">
        <v>0</v>
      </c>
      <c r="AY479" s="104">
        <v>0</v>
      </c>
      <c r="AZ479" s="104">
        <v>0</v>
      </c>
      <c r="BA479" s="104">
        <v>0</v>
      </c>
    </row>
    <row r="480" spans="1:53" hidden="1" x14ac:dyDescent="0.35">
      <c r="A480" t="s">
        <v>496</v>
      </c>
      <c r="B480" t="s">
        <v>129</v>
      </c>
      <c r="C480" t="s">
        <v>72</v>
      </c>
      <c r="D480" t="s">
        <v>65</v>
      </c>
      <c r="E480" t="s">
        <v>461</v>
      </c>
      <c r="F480" s="104">
        <v>1</v>
      </c>
      <c r="G480" s="104">
        <v>2</v>
      </c>
      <c r="H480" s="104">
        <v>3</v>
      </c>
      <c r="I480" s="104">
        <v>4</v>
      </c>
      <c r="J480" s="104">
        <v>5</v>
      </c>
      <c r="K480" s="104">
        <v>6</v>
      </c>
      <c r="L480" s="104">
        <v>8</v>
      </c>
      <c r="M480" s="104">
        <v>9</v>
      </c>
      <c r="N480" s="104">
        <v>11</v>
      </c>
      <c r="O480" s="104">
        <v>12</v>
      </c>
      <c r="P480" s="104">
        <v>13</v>
      </c>
      <c r="Q480" s="104">
        <v>14</v>
      </c>
      <c r="R480" s="104">
        <v>0</v>
      </c>
      <c r="S480" s="104">
        <v>0</v>
      </c>
      <c r="T480" s="104">
        <v>0</v>
      </c>
      <c r="U480" s="104">
        <v>2</v>
      </c>
      <c r="V480" s="104">
        <v>3</v>
      </c>
      <c r="W480" s="104">
        <v>3</v>
      </c>
      <c r="X480" s="104">
        <v>3</v>
      </c>
      <c r="Y480" s="104">
        <v>3</v>
      </c>
      <c r="Z480" s="104">
        <v>3</v>
      </c>
      <c r="AA480" s="104">
        <v>3</v>
      </c>
      <c r="AB480" s="104">
        <v>3</v>
      </c>
      <c r="AC480" s="104">
        <v>3</v>
      </c>
      <c r="AD480" s="104">
        <v>1</v>
      </c>
      <c r="AE480" s="104">
        <v>1</v>
      </c>
      <c r="AF480" s="104">
        <v>1</v>
      </c>
      <c r="AG480" s="104">
        <v>1</v>
      </c>
      <c r="AH480" s="104">
        <v>1</v>
      </c>
      <c r="AI480" s="104">
        <v>1</v>
      </c>
      <c r="AJ480" s="104">
        <v>2</v>
      </c>
      <c r="AK480" s="104">
        <v>1</v>
      </c>
      <c r="AL480" s="104">
        <v>2</v>
      </c>
      <c r="AM480" s="104">
        <v>1</v>
      </c>
      <c r="AN480" s="104">
        <v>1</v>
      </c>
      <c r="AO480" s="104">
        <v>1</v>
      </c>
      <c r="AP480" s="104">
        <v>0</v>
      </c>
      <c r="AQ480" s="104">
        <v>0</v>
      </c>
      <c r="AR480" s="104">
        <v>0</v>
      </c>
      <c r="AS480" s="104">
        <v>2</v>
      </c>
      <c r="AT480" s="104">
        <v>1</v>
      </c>
      <c r="AU480" s="104">
        <v>0</v>
      </c>
      <c r="AV480" s="104">
        <v>0</v>
      </c>
      <c r="AW480" s="104">
        <v>0</v>
      </c>
      <c r="AX480" s="104">
        <v>0</v>
      </c>
      <c r="AY480" s="104">
        <v>0</v>
      </c>
      <c r="AZ480" s="104">
        <v>0</v>
      </c>
      <c r="BA480" s="104">
        <v>0</v>
      </c>
    </row>
    <row r="481" spans="1:53" hidden="1" x14ac:dyDescent="0.35">
      <c r="A481" t="s">
        <v>496</v>
      </c>
      <c r="B481" t="s">
        <v>129</v>
      </c>
      <c r="C481" t="s">
        <v>72</v>
      </c>
      <c r="D481" t="s">
        <v>65</v>
      </c>
      <c r="E481" t="s">
        <v>462</v>
      </c>
      <c r="F481" s="104">
        <v>9</v>
      </c>
      <c r="G481" s="104">
        <v>16</v>
      </c>
      <c r="H481" s="104">
        <v>29</v>
      </c>
      <c r="I481" s="104">
        <v>39</v>
      </c>
      <c r="J481" s="104">
        <v>49</v>
      </c>
      <c r="K481" s="104">
        <v>59</v>
      </c>
      <c r="L481" s="104">
        <v>74</v>
      </c>
      <c r="M481" s="104">
        <v>88</v>
      </c>
      <c r="N481" s="104">
        <v>103</v>
      </c>
      <c r="O481" s="104">
        <v>113</v>
      </c>
      <c r="P481" s="104">
        <v>124</v>
      </c>
      <c r="Q481" s="104">
        <v>131</v>
      </c>
      <c r="R481" s="104">
        <v>10</v>
      </c>
      <c r="S481" s="104">
        <v>16</v>
      </c>
      <c r="T481" s="104">
        <v>17</v>
      </c>
      <c r="U481" s="104">
        <v>34</v>
      </c>
      <c r="V481" s="104">
        <v>34</v>
      </c>
      <c r="W481" s="104">
        <v>34</v>
      </c>
      <c r="X481" s="104">
        <v>34</v>
      </c>
      <c r="Y481" s="104">
        <v>34</v>
      </c>
      <c r="Z481" s="104">
        <v>34</v>
      </c>
      <c r="AA481" s="104">
        <v>34</v>
      </c>
      <c r="AB481" s="104">
        <v>34</v>
      </c>
      <c r="AC481" s="104">
        <v>34</v>
      </c>
      <c r="AD481" s="104">
        <v>9</v>
      </c>
      <c r="AE481" s="104">
        <v>7</v>
      </c>
      <c r="AF481" s="104">
        <v>13</v>
      </c>
      <c r="AG481" s="104">
        <v>10</v>
      </c>
      <c r="AH481" s="104">
        <v>10</v>
      </c>
      <c r="AI481" s="104">
        <v>10</v>
      </c>
      <c r="AJ481" s="104">
        <v>15</v>
      </c>
      <c r="AK481" s="104">
        <v>14</v>
      </c>
      <c r="AL481" s="104">
        <v>15</v>
      </c>
      <c r="AM481" s="104">
        <v>10</v>
      </c>
      <c r="AN481" s="104">
        <v>11</v>
      </c>
      <c r="AO481" s="104">
        <v>7</v>
      </c>
      <c r="AP481" s="104">
        <v>10</v>
      </c>
      <c r="AQ481" s="104">
        <v>6</v>
      </c>
      <c r="AR481" s="104">
        <v>1</v>
      </c>
      <c r="AS481" s="104">
        <v>17</v>
      </c>
      <c r="AT481" s="104">
        <v>0</v>
      </c>
      <c r="AU481" s="104">
        <v>0</v>
      </c>
      <c r="AV481" s="104">
        <v>0</v>
      </c>
      <c r="AW481" s="104">
        <v>0</v>
      </c>
      <c r="AX481" s="104">
        <v>0</v>
      </c>
      <c r="AY481" s="104">
        <v>0</v>
      </c>
      <c r="AZ481" s="104">
        <v>0</v>
      </c>
      <c r="BA481" s="104">
        <v>0</v>
      </c>
    </row>
    <row r="482" spans="1:53" hidden="1" x14ac:dyDescent="0.35">
      <c r="A482" t="s">
        <v>496</v>
      </c>
      <c r="B482" t="s">
        <v>129</v>
      </c>
      <c r="C482" t="s">
        <v>72</v>
      </c>
      <c r="D482" t="s">
        <v>65</v>
      </c>
      <c r="E482" t="s">
        <v>463</v>
      </c>
      <c r="F482" s="104">
        <v>5</v>
      </c>
      <c r="G482" s="104">
        <v>10</v>
      </c>
      <c r="H482" s="104">
        <v>18</v>
      </c>
      <c r="I482" s="104">
        <v>23</v>
      </c>
      <c r="J482" s="104">
        <v>28</v>
      </c>
      <c r="K482" s="104">
        <v>33</v>
      </c>
      <c r="L482" s="104">
        <v>41</v>
      </c>
      <c r="M482" s="104">
        <v>49</v>
      </c>
      <c r="N482" s="104">
        <v>57</v>
      </c>
      <c r="O482" s="104">
        <v>64</v>
      </c>
      <c r="P482" s="104">
        <v>71</v>
      </c>
      <c r="Q482" s="104">
        <v>76</v>
      </c>
      <c r="R482" s="104">
        <v>16</v>
      </c>
      <c r="S482" s="104">
        <v>28</v>
      </c>
      <c r="T482" s="104">
        <v>33</v>
      </c>
      <c r="U482" s="104">
        <v>36</v>
      </c>
      <c r="V482" s="104">
        <v>44</v>
      </c>
      <c r="W482" s="104">
        <v>44</v>
      </c>
      <c r="X482" s="104">
        <v>44</v>
      </c>
      <c r="Y482" s="104">
        <v>44</v>
      </c>
      <c r="Z482" s="104">
        <v>44</v>
      </c>
      <c r="AA482" s="104">
        <v>44</v>
      </c>
      <c r="AB482" s="104">
        <v>44</v>
      </c>
      <c r="AC482" s="104">
        <v>44</v>
      </c>
      <c r="AD482" s="104">
        <v>5</v>
      </c>
      <c r="AE482" s="104">
        <v>5</v>
      </c>
      <c r="AF482" s="104">
        <v>8</v>
      </c>
      <c r="AG482" s="104">
        <v>5</v>
      </c>
      <c r="AH482" s="104">
        <v>5</v>
      </c>
      <c r="AI482" s="104">
        <v>5</v>
      </c>
      <c r="AJ482" s="104">
        <v>8</v>
      </c>
      <c r="AK482" s="104">
        <v>8</v>
      </c>
      <c r="AL482" s="104">
        <v>8</v>
      </c>
      <c r="AM482" s="104">
        <v>7</v>
      </c>
      <c r="AN482" s="104">
        <v>7</v>
      </c>
      <c r="AO482" s="104">
        <v>5</v>
      </c>
      <c r="AP482" s="104">
        <v>16</v>
      </c>
      <c r="AQ482" s="104">
        <v>12</v>
      </c>
      <c r="AR482" s="104">
        <v>5</v>
      </c>
      <c r="AS482" s="104">
        <v>3</v>
      </c>
      <c r="AT482" s="104">
        <v>8</v>
      </c>
      <c r="AU482" s="104">
        <v>0</v>
      </c>
      <c r="AV482" s="104">
        <v>0</v>
      </c>
      <c r="AW482" s="104">
        <v>0</v>
      </c>
      <c r="AX482" s="104">
        <v>0</v>
      </c>
      <c r="AY482" s="104">
        <v>0</v>
      </c>
      <c r="AZ482" s="104">
        <v>0</v>
      </c>
      <c r="BA482" s="104">
        <v>0</v>
      </c>
    </row>
    <row r="483" spans="1:53" hidden="1" x14ac:dyDescent="0.35">
      <c r="A483" t="s">
        <v>496</v>
      </c>
      <c r="B483" t="s">
        <v>129</v>
      </c>
      <c r="C483" t="s">
        <v>72</v>
      </c>
      <c r="D483" t="s">
        <v>65</v>
      </c>
      <c r="E483" t="s">
        <v>464</v>
      </c>
      <c r="F483" s="104">
        <v>0</v>
      </c>
      <c r="G483" s="104">
        <v>1</v>
      </c>
      <c r="H483" s="104">
        <v>3</v>
      </c>
      <c r="I483" s="104">
        <v>4</v>
      </c>
      <c r="J483" s="104">
        <v>5</v>
      </c>
      <c r="K483" s="104">
        <v>6</v>
      </c>
      <c r="L483" s="104">
        <v>8</v>
      </c>
      <c r="M483" s="104">
        <v>10</v>
      </c>
      <c r="N483" s="104">
        <v>12</v>
      </c>
      <c r="O483" s="104">
        <v>14</v>
      </c>
      <c r="P483" s="104">
        <v>16</v>
      </c>
      <c r="Q483" s="104">
        <v>16</v>
      </c>
      <c r="R483" s="104">
        <v>3</v>
      </c>
      <c r="S483" s="104">
        <v>7</v>
      </c>
      <c r="T483" s="104">
        <v>7</v>
      </c>
      <c r="U483" s="104">
        <v>8</v>
      </c>
      <c r="V483" s="104">
        <v>9</v>
      </c>
      <c r="W483" s="104">
        <v>9</v>
      </c>
      <c r="X483" s="104">
        <v>9</v>
      </c>
      <c r="Y483" s="104">
        <v>9</v>
      </c>
      <c r="Z483" s="104">
        <v>9</v>
      </c>
      <c r="AA483" s="104">
        <v>9</v>
      </c>
      <c r="AB483" s="104">
        <v>9</v>
      </c>
      <c r="AC483" s="104">
        <v>9</v>
      </c>
      <c r="AD483" s="104">
        <v>0</v>
      </c>
      <c r="AE483" s="104">
        <v>1</v>
      </c>
      <c r="AF483" s="104">
        <v>2</v>
      </c>
      <c r="AG483" s="104">
        <v>1</v>
      </c>
      <c r="AH483" s="104">
        <v>1</v>
      </c>
      <c r="AI483" s="104">
        <v>1</v>
      </c>
      <c r="AJ483" s="104">
        <v>2</v>
      </c>
      <c r="AK483" s="104">
        <v>2</v>
      </c>
      <c r="AL483" s="104">
        <v>2</v>
      </c>
      <c r="AM483" s="104">
        <v>2</v>
      </c>
      <c r="AN483" s="104">
        <v>2</v>
      </c>
      <c r="AO483" s="104">
        <v>0</v>
      </c>
      <c r="AP483" s="104">
        <v>3</v>
      </c>
      <c r="AQ483" s="104">
        <v>4</v>
      </c>
      <c r="AR483" s="104">
        <v>0</v>
      </c>
      <c r="AS483" s="104">
        <v>1</v>
      </c>
      <c r="AT483" s="104">
        <v>1</v>
      </c>
      <c r="AU483" s="104">
        <v>0</v>
      </c>
      <c r="AV483" s="104">
        <v>0</v>
      </c>
      <c r="AW483" s="104">
        <v>0</v>
      </c>
      <c r="AX483" s="104">
        <v>0</v>
      </c>
      <c r="AY483" s="104">
        <v>0</v>
      </c>
      <c r="AZ483" s="104">
        <v>0</v>
      </c>
      <c r="BA483" s="104">
        <v>0</v>
      </c>
    </row>
    <row r="484" spans="1:53" hidden="1" x14ac:dyDescent="0.35">
      <c r="A484" t="s">
        <v>496</v>
      </c>
      <c r="B484" t="s">
        <v>129</v>
      </c>
      <c r="C484" t="s">
        <v>72</v>
      </c>
      <c r="D484" t="s">
        <v>65</v>
      </c>
      <c r="E484" t="s">
        <v>465</v>
      </c>
      <c r="F484" s="104">
        <v>1</v>
      </c>
      <c r="G484" s="104">
        <v>4</v>
      </c>
      <c r="H484" s="104">
        <v>7</v>
      </c>
      <c r="I484" s="104">
        <v>10</v>
      </c>
      <c r="J484" s="104">
        <v>13</v>
      </c>
      <c r="K484" s="104">
        <v>16</v>
      </c>
      <c r="L484" s="104">
        <v>19</v>
      </c>
      <c r="M484" s="104">
        <v>22</v>
      </c>
      <c r="N484" s="104">
        <v>25</v>
      </c>
      <c r="O484" s="104">
        <v>28</v>
      </c>
      <c r="P484" s="104">
        <v>31</v>
      </c>
      <c r="Q484" s="104">
        <v>32</v>
      </c>
      <c r="R484" s="104">
        <v>0</v>
      </c>
      <c r="S484" s="104">
        <v>6</v>
      </c>
      <c r="T484" s="104">
        <v>6</v>
      </c>
      <c r="U484" s="104">
        <v>11</v>
      </c>
      <c r="V484" s="104">
        <v>11</v>
      </c>
      <c r="W484" s="104">
        <v>11</v>
      </c>
      <c r="X484" s="104">
        <v>11</v>
      </c>
      <c r="Y484" s="104">
        <v>11</v>
      </c>
      <c r="Z484" s="104">
        <v>11</v>
      </c>
      <c r="AA484" s="104">
        <v>11</v>
      </c>
      <c r="AB484" s="104">
        <v>11</v>
      </c>
      <c r="AC484" s="104">
        <v>11</v>
      </c>
      <c r="AD484" s="104">
        <v>1</v>
      </c>
      <c r="AE484" s="104">
        <v>3</v>
      </c>
      <c r="AF484" s="104">
        <v>3</v>
      </c>
      <c r="AG484" s="104">
        <v>3</v>
      </c>
      <c r="AH484" s="104">
        <v>3</v>
      </c>
      <c r="AI484" s="104">
        <v>3</v>
      </c>
      <c r="AJ484" s="104">
        <v>3</v>
      </c>
      <c r="AK484" s="104">
        <v>3</v>
      </c>
      <c r="AL484" s="104">
        <v>3</v>
      </c>
      <c r="AM484" s="104">
        <v>3</v>
      </c>
      <c r="AN484" s="104">
        <v>3</v>
      </c>
      <c r="AO484" s="104">
        <v>1</v>
      </c>
      <c r="AP484" s="104">
        <v>0</v>
      </c>
      <c r="AQ484" s="104">
        <v>6</v>
      </c>
      <c r="AR484" s="104">
        <v>0</v>
      </c>
      <c r="AS484" s="104">
        <v>5</v>
      </c>
      <c r="AT484" s="104">
        <v>0</v>
      </c>
      <c r="AU484" s="104">
        <v>0</v>
      </c>
      <c r="AV484" s="104">
        <v>0</v>
      </c>
      <c r="AW484" s="104">
        <v>0</v>
      </c>
      <c r="AX484" s="104">
        <v>0</v>
      </c>
      <c r="AY484" s="104">
        <v>0</v>
      </c>
      <c r="AZ484" s="104">
        <v>0</v>
      </c>
      <c r="BA484" s="104">
        <v>0</v>
      </c>
    </row>
    <row r="485" spans="1:53" hidden="1" x14ac:dyDescent="0.35">
      <c r="A485" t="s">
        <v>496</v>
      </c>
      <c r="B485" t="s">
        <v>129</v>
      </c>
      <c r="C485" t="s">
        <v>72</v>
      </c>
      <c r="D485" t="s">
        <v>65</v>
      </c>
      <c r="E485" t="s">
        <v>466</v>
      </c>
      <c r="F485" s="104">
        <v>1</v>
      </c>
      <c r="G485" s="104">
        <v>2</v>
      </c>
      <c r="H485" s="104">
        <v>3</v>
      </c>
      <c r="I485" s="104">
        <v>4</v>
      </c>
      <c r="J485" s="104">
        <v>5</v>
      </c>
      <c r="K485" s="104">
        <v>6</v>
      </c>
      <c r="L485" s="104">
        <v>7</v>
      </c>
      <c r="M485" s="104">
        <v>8</v>
      </c>
      <c r="N485" s="104">
        <v>9</v>
      </c>
      <c r="O485" s="104">
        <v>10</v>
      </c>
      <c r="P485" s="104">
        <v>11</v>
      </c>
      <c r="Q485" s="104">
        <v>11</v>
      </c>
      <c r="R485" s="104">
        <v>6</v>
      </c>
      <c r="S485" s="104">
        <v>13</v>
      </c>
      <c r="T485" s="104">
        <v>14</v>
      </c>
      <c r="U485" s="104">
        <v>16</v>
      </c>
      <c r="V485" s="104">
        <v>19</v>
      </c>
      <c r="W485" s="104">
        <v>19</v>
      </c>
      <c r="X485" s="104">
        <v>19</v>
      </c>
      <c r="Y485" s="104">
        <v>19</v>
      </c>
      <c r="Z485" s="104">
        <v>19</v>
      </c>
      <c r="AA485" s="104">
        <v>19</v>
      </c>
      <c r="AB485" s="104">
        <v>19</v>
      </c>
      <c r="AC485" s="104">
        <v>19</v>
      </c>
      <c r="AD485" s="104">
        <v>1</v>
      </c>
      <c r="AE485" s="104">
        <v>1</v>
      </c>
      <c r="AF485" s="104">
        <v>1</v>
      </c>
      <c r="AG485" s="104">
        <v>1</v>
      </c>
      <c r="AH485" s="104">
        <v>1</v>
      </c>
      <c r="AI485" s="104">
        <v>1</v>
      </c>
      <c r="AJ485" s="104">
        <v>1</v>
      </c>
      <c r="AK485" s="104">
        <v>1</v>
      </c>
      <c r="AL485" s="104">
        <v>1</v>
      </c>
      <c r="AM485" s="104">
        <v>1</v>
      </c>
      <c r="AN485" s="104">
        <v>1</v>
      </c>
      <c r="AO485" s="104">
        <v>0</v>
      </c>
      <c r="AP485" s="104">
        <v>6</v>
      </c>
      <c r="AQ485" s="104">
        <v>7</v>
      </c>
      <c r="AR485" s="104">
        <v>1</v>
      </c>
      <c r="AS485" s="104">
        <v>2</v>
      </c>
      <c r="AT485" s="104">
        <v>3</v>
      </c>
      <c r="AU485" s="104">
        <v>0</v>
      </c>
      <c r="AV485" s="104">
        <v>0</v>
      </c>
      <c r="AW485" s="104">
        <v>0</v>
      </c>
      <c r="AX485" s="104">
        <v>0</v>
      </c>
      <c r="AY485" s="104">
        <v>0</v>
      </c>
      <c r="AZ485" s="104">
        <v>0</v>
      </c>
      <c r="BA485" s="104">
        <v>0</v>
      </c>
    </row>
    <row r="486" spans="1:53" hidden="1" x14ac:dyDescent="0.35">
      <c r="A486" t="s">
        <v>496</v>
      </c>
      <c r="B486" t="s">
        <v>129</v>
      </c>
      <c r="C486" t="s">
        <v>72</v>
      </c>
      <c r="D486" t="s">
        <v>65</v>
      </c>
      <c r="E486" t="s">
        <v>467</v>
      </c>
      <c r="F486" s="104">
        <v>4</v>
      </c>
      <c r="G486" s="104">
        <v>8</v>
      </c>
      <c r="H486" s="104">
        <v>12</v>
      </c>
      <c r="I486" s="104">
        <v>16</v>
      </c>
      <c r="J486" s="104">
        <v>20</v>
      </c>
      <c r="K486" s="104">
        <v>24</v>
      </c>
      <c r="L486" s="104">
        <v>29</v>
      </c>
      <c r="M486" s="104">
        <v>34</v>
      </c>
      <c r="N486" s="104">
        <v>38</v>
      </c>
      <c r="O486" s="104">
        <v>42</v>
      </c>
      <c r="P486" s="104">
        <v>46</v>
      </c>
      <c r="Q486" s="104">
        <v>50</v>
      </c>
      <c r="R486" s="104">
        <v>6</v>
      </c>
      <c r="S486" s="104">
        <v>12</v>
      </c>
      <c r="T486" s="104">
        <v>13</v>
      </c>
      <c r="U486" s="104">
        <v>15</v>
      </c>
      <c r="V486" s="104">
        <v>16</v>
      </c>
      <c r="W486" s="104">
        <v>16</v>
      </c>
      <c r="X486" s="104">
        <v>16</v>
      </c>
      <c r="Y486" s="104">
        <v>16</v>
      </c>
      <c r="Z486" s="104">
        <v>16</v>
      </c>
      <c r="AA486" s="104">
        <v>16</v>
      </c>
      <c r="AB486" s="104">
        <v>16</v>
      </c>
      <c r="AC486" s="104">
        <v>16</v>
      </c>
      <c r="AD486" s="104">
        <v>4</v>
      </c>
      <c r="AE486" s="104">
        <v>4</v>
      </c>
      <c r="AF486" s="104">
        <v>4</v>
      </c>
      <c r="AG486" s="104">
        <v>4</v>
      </c>
      <c r="AH486" s="104">
        <v>4</v>
      </c>
      <c r="AI486" s="104">
        <v>4</v>
      </c>
      <c r="AJ486" s="104">
        <v>5</v>
      </c>
      <c r="AK486" s="104">
        <v>5</v>
      </c>
      <c r="AL486" s="104">
        <v>4</v>
      </c>
      <c r="AM486" s="104">
        <v>4</v>
      </c>
      <c r="AN486" s="104">
        <v>4</v>
      </c>
      <c r="AO486" s="104">
        <v>4</v>
      </c>
      <c r="AP486" s="104">
        <v>6</v>
      </c>
      <c r="AQ486" s="104">
        <v>6</v>
      </c>
      <c r="AR486" s="104">
        <v>1</v>
      </c>
      <c r="AS486" s="104">
        <v>2</v>
      </c>
      <c r="AT486" s="104">
        <v>1</v>
      </c>
      <c r="AU486" s="104">
        <v>0</v>
      </c>
      <c r="AV486" s="104">
        <v>0</v>
      </c>
      <c r="AW486" s="104">
        <v>0</v>
      </c>
      <c r="AX486" s="104">
        <v>0</v>
      </c>
      <c r="AY486" s="104">
        <v>0</v>
      </c>
      <c r="AZ486" s="104">
        <v>0</v>
      </c>
      <c r="BA486" s="104">
        <v>0</v>
      </c>
    </row>
    <row r="487" spans="1:53" hidden="1" x14ac:dyDescent="0.35">
      <c r="A487" t="s">
        <v>496</v>
      </c>
      <c r="B487" t="s">
        <v>129</v>
      </c>
      <c r="C487" t="s">
        <v>72</v>
      </c>
      <c r="D487" t="s">
        <v>65</v>
      </c>
      <c r="E487" t="s">
        <v>468</v>
      </c>
      <c r="F487" s="104">
        <v>1</v>
      </c>
      <c r="G487" s="104">
        <v>2</v>
      </c>
      <c r="H487" s="104">
        <v>4</v>
      </c>
      <c r="I487" s="104">
        <v>5</v>
      </c>
      <c r="J487" s="104">
        <v>6</v>
      </c>
      <c r="K487" s="104">
        <v>7</v>
      </c>
      <c r="L487" s="104">
        <v>9</v>
      </c>
      <c r="M487" s="104">
        <v>11</v>
      </c>
      <c r="N487" s="104">
        <v>13</v>
      </c>
      <c r="O487" s="104">
        <v>15</v>
      </c>
      <c r="P487" s="104">
        <v>17</v>
      </c>
      <c r="Q487" s="104">
        <v>18</v>
      </c>
      <c r="R487" s="104">
        <v>2</v>
      </c>
      <c r="S487" s="104">
        <v>7</v>
      </c>
      <c r="T487" s="104">
        <v>10</v>
      </c>
      <c r="U487" s="104">
        <v>13</v>
      </c>
      <c r="V487" s="104">
        <v>13</v>
      </c>
      <c r="W487" s="104">
        <v>13</v>
      </c>
      <c r="X487" s="104">
        <v>13</v>
      </c>
      <c r="Y487" s="104">
        <v>13</v>
      </c>
      <c r="Z487" s="104">
        <v>13</v>
      </c>
      <c r="AA487" s="104">
        <v>13</v>
      </c>
      <c r="AB487" s="104">
        <v>13</v>
      </c>
      <c r="AC487" s="104">
        <v>13</v>
      </c>
      <c r="AD487" s="104">
        <v>1</v>
      </c>
      <c r="AE487" s="104">
        <v>1</v>
      </c>
      <c r="AF487" s="104">
        <v>2</v>
      </c>
      <c r="AG487" s="104">
        <v>1</v>
      </c>
      <c r="AH487" s="104">
        <v>1</v>
      </c>
      <c r="AI487" s="104">
        <v>1</v>
      </c>
      <c r="AJ487" s="104">
        <v>2</v>
      </c>
      <c r="AK487" s="104">
        <v>2</v>
      </c>
      <c r="AL487" s="104">
        <v>2</v>
      </c>
      <c r="AM487" s="104">
        <v>2</v>
      </c>
      <c r="AN487" s="104">
        <v>2</v>
      </c>
      <c r="AO487" s="104">
        <v>1</v>
      </c>
      <c r="AP487" s="104">
        <v>2</v>
      </c>
      <c r="AQ487" s="104">
        <v>5</v>
      </c>
      <c r="AR487" s="104">
        <v>3</v>
      </c>
      <c r="AS487" s="104">
        <v>3</v>
      </c>
      <c r="AT487" s="104">
        <v>0</v>
      </c>
      <c r="AU487" s="104">
        <v>0</v>
      </c>
      <c r="AV487" s="104">
        <v>0</v>
      </c>
      <c r="AW487" s="104">
        <v>0</v>
      </c>
      <c r="AX487" s="104">
        <v>0</v>
      </c>
      <c r="AY487" s="104">
        <v>0</v>
      </c>
      <c r="AZ487" s="104">
        <v>0</v>
      </c>
      <c r="BA487" s="104">
        <v>0</v>
      </c>
    </row>
    <row r="488" spans="1:53" hidden="1" x14ac:dyDescent="0.35">
      <c r="A488" t="s">
        <v>496</v>
      </c>
      <c r="B488" t="s">
        <v>129</v>
      </c>
      <c r="C488" t="s">
        <v>72</v>
      </c>
      <c r="D488" t="s">
        <v>65</v>
      </c>
      <c r="E488" t="s">
        <v>469</v>
      </c>
      <c r="F488" s="104">
        <v>2</v>
      </c>
      <c r="G488" s="104">
        <v>4</v>
      </c>
      <c r="H488" s="104">
        <v>7</v>
      </c>
      <c r="I488" s="104">
        <v>9</v>
      </c>
      <c r="J488" s="104">
        <v>11</v>
      </c>
      <c r="K488" s="104">
        <v>13</v>
      </c>
      <c r="L488" s="104">
        <v>17</v>
      </c>
      <c r="M488" s="104">
        <v>21</v>
      </c>
      <c r="N488" s="104">
        <v>24</v>
      </c>
      <c r="O488" s="104">
        <v>27</v>
      </c>
      <c r="P488" s="104">
        <v>30</v>
      </c>
      <c r="Q488" s="104">
        <v>32</v>
      </c>
      <c r="R488" s="104">
        <v>11</v>
      </c>
      <c r="S488" s="104">
        <v>18</v>
      </c>
      <c r="T488" s="104">
        <v>21</v>
      </c>
      <c r="U488" s="104">
        <v>27</v>
      </c>
      <c r="V488" s="104">
        <v>29</v>
      </c>
      <c r="W488" s="104">
        <v>29</v>
      </c>
      <c r="X488" s="104">
        <v>29</v>
      </c>
      <c r="Y488" s="104">
        <v>29</v>
      </c>
      <c r="Z488" s="104">
        <v>29</v>
      </c>
      <c r="AA488" s="104">
        <v>29</v>
      </c>
      <c r="AB488" s="104">
        <v>29</v>
      </c>
      <c r="AC488" s="104">
        <v>29</v>
      </c>
      <c r="AD488" s="104">
        <v>2</v>
      </c>
      <c r="AE488" s="104">
        <v>2</v>
      </c>
      <c r="AF488" s="104">
        <v>3</v>
      </c>
      <c r="AG488" s="104">
        <v>2</v>
      </c>
      <c r="AH488" s="104">
        <v>2</v>
      </c>
      <c r="AI488" s="104">
        <v>2</v>
      </c>
      <c r="AJ488" s="104">
        <v>4</v>
      </c>
      <c r="AK488" s="104">
        <v>4</v>
      </c>
      <c r="AL488" s="104">
        <v>3</v>
      </c>
      <c r="AM488" s="104">
        <v>3</v>
      </c>
      <c r="AN488" s="104">
        <v>3</v>
      </c>
      <c r="AO488" s="104">
        <v>2</v>
      </c>
      <c r="AP488" s="104">
        <v>11</v>
      </c>
      <c r="AQ488" s="104">
        <v>7</v>
      </c>
      <c r="AR488" s="104">
        <v>3</v>
      </c>
      <c r="AS488" s="104">
        <v>6</v>
      </c>
      <c r="AT488" s="104">
        <v>2</v>
      </c>
      <c r="AU488" s="104">
        <v>0</v>
      </c>
      <c r="AV488" s="104">
        <v>0</v>
      </c>
      <c r="AW488" s="104">
        <v>0</v>
      </c>
      <c r="AX488" s="104">
        <v>0</v>
      </c>
      <c r="AY488" s="104">
        <v>0</v>
      </c>
      <c r="AZ488" s="104">
        <v>0</v>
      </c>
      <c r="BA488" s="104">
        <v>0</v>
      </c>
    </row>
    <row r="489" spans="1:53" hidden="1" x14ac:dyDescent="0.35">
      <c r="A489" t="s">
        <v>496</v>
      </c>
      <c r="B489" t="s">
        <v>129</v>
      </c>
      <c r="C489" t="s">
        <v>72</v>
      </c>
      <c r="D489" t="s">
        <v>65</v>
      </c>
      <c r="E489" t="s">
        <v>470</v>
      </c>
      <c r="F489" s="104">
        <v>1</v>
      </c>
      <c r="G489" s="104">
        <v>2</v>
      </c>
      <c r="H489" s="104">
        <v>3</v>
      </c>
      <c r="I489" s="104">
        <v>4</v>
      </c>
      <c r="J489" s="104">
        <v>5</v>
      </c>
      <c r="K489" s="104">
        <v>6</v>
      </c>
      <c r="L489" s="104">
        <v>9</v>
      </c>
      <c r="M489" s="104">
        <v>12</v>
      </c>
      <c r="N489" s="104">
        <v>14</v>
      </c>
      <c r="O489" s="104">
        <v>16</v>
      </c>
      <c r="P489" s="104">
        <v>17</v>
      </c>
      <c r="Q489" s="104">
        <v>18</v>
      </c>
      <c r="R489" s="104">
        <v>26</v>
      </c>
      <c r="S489" s="104">
        <v>29</v>
      </c>
      <c r="T489" s="104">
        <v>30</v>
      </c>
      <c r="U489" s="104">
        <v>33</v>
      </c>
      <c r="V489" s="104">
        <v>36</v>
      </c>
      <c r="W489" s="104">
        <v>36</v>
      </c>
      <c r="X489" s="104">
        <v>36</v>
      </c>
      <c r="Y489" s="104">
        <v>36</v>
      </c>
      <c r="Z489" s="104">
        <v>36</v>
      </c>
      <c r="AA489" s="104">
        <v>36</v>
      </c>
      <c r="AB489" s="104">
        <v>36</v>
      </c>
      <c r="AC489" s="104">
        <v>36</v>
      </c>
      <c r="AD489" s="104">
        <v>1</v>
      </c>
      <c r="AE489" s="104">
        <v>1</v>
      </c>
      <c r="AF489" s="104">
        <v>1</v>
      </c>
      <c r="AG489" s="104">
        <v>1</v>
      </c>
      <c r="AH489" s="104">
        <v>1</v>
      </c>
      <c r="AI489" s="104">
        <v>1</v>
      </c>
      <c r="AJ489" s="104">
        <v>3</v>
      </c>
      <c r="AK489" s="104">
        <v>3</v>
      </c>
      <c r="AL489" s="104">
        <v>2</v>
      </c>
      <c r="AM489" s="104">
        <v>2</v>
      </c>
      <c r="AN489" s="104">
        <v>1</v>
      </c>
      <c r="AO489" s="104">
        <v>1</v>
      </c>
      <c r="AP489" s="104">
        <v>26</v>
      </c>
      <c r="AQ489" s="104">
        <v>3</v>
      </c>
      <c r="AR489" s="104">
        <v>1</v>
      </c>
      <c r="AS489" s="104">
        <v>3</v>
      </c>
      <c r="AT489" s="104">
        <v>3</v>
      </c>
      <c r="AU489" s="104">
        <v>0</v>
      </c>
      <c r="AV489" s="104">
        <v>0</v>
      </c>
      <c r="AW489" s="104">
        <v>0</v>
      </c>
      <c r="AX489" s="104">
        <v>0</v>
      </c>
      <c r="AY489" s="104">
        <v>0</v>
      </c>
      <c r="AZ489" s="104">
        <v>0</v>
      </c>
      <c r="BA489" s="104">
        <v>0</v>
      </c>
    </row>
    <row r="490" spans="1:53" hidden="1" x14ac:dyDescent="0.35">
      <c r="A490" t="s">
        <v>496</v>
      </c>
      <c r="B490" t="s">
        <v>129</v>
      </c>
      <c r="C490" t="s">
        <v>72</v>
      </c>
      <c r="D490" t="s">
        <v>65</v>
      </c>
      <c r="E490" t="s">
        <v>471</v>
      </c>
      <c r="F490" s="104">
        <v>2</v>
      </c>
      <c r="G490" s="104">
        <v>4</v>
      </c>
      <c r="H490" s="104">
        <v>6</v>
      </c>
      <c r="I490" s="104">
        <v>8</v>
      </c>
      <c r="J490" s="104">
        <v>10</v>
      </c>
      <c r="K490" s="104">
        <v>12</v>
      </c>
      <c r="L490" s="104">
        <v>14</v>
      </c>
      <c r="M490" s="104">
        <v>16</v>
      </c>
      <c r="N490" s="104">
        <v>18</v>
      </c>
      <c r="O490" s="104">
        <v>20</v>
      </c>
      <c r="P490" s="104">
        <v>22</v>
      </c>
      <c r="Q490" s="104">
        <v>24</v>
      </c>
      <c r="R490" s="104">
        <v>5</v>
      </c>
      <c r="S490" s="104">
        <v>6</v>
      </c>
      <c r="T490" s="104">
        <v>6</v>
      </c>
      <c r="U490" s="104">
        <v>6</v>
      </c>
      <c r="V490" s="104">
        <v>7</v>
      </c>
      <c r="W490" s="104">
        <v>7</v>
      </c>
      <c r="X490" s="104">
        <v>7</v>
      </c>
      <c r="Y490" s="104">
        <v>7</v>
      </c>
      <c r="Z490" s="104">
        <v>7</v>
      </c>
      <c r="AA490" s="104">
        <v>7</v>
      </c>
      <c r="AB490" s="104">
        <v>7</v>
      </c>
      <c r="AC490" s="104">
        <v>7</v>
      </c>
      <c r="AD490" s="104">
        <v>2</v>
      </c>
      <c r="AE490" s="104">
        <v>2</v>
      </c>
      <c r="AF490" s="104">
        <v>2</v>
      </c>
      <c r="AG490" s="104">
        <v>2</v>
      </c>
      <c r="AH490" s="104">
        <v>2</v>
      </c>
      <c r="AI490" s="104">
        <v>2</v>
      </c>
      <c r="AJ490" s="104">
        <v>2</v>
      </c>
      <c r="AK490" s="104">
        <v>2</v>
      </c>
      <c r="AL490" s="104">
        <v>2</v>
      </c>
      <c r="AM490" s="104">
        <v>2</v>
      </c>
      <c r="AN490" s="104">
        <v>2</v>
      </c>
      <c r="AO490" s="104">
        <v>2</v>
      </c>
      <c r="AP490" s="104">
        <v>5</v>
      </c>
      <c r="AQ490" s="104">
        <v>1</v>
      </c>
      <c r="AR490" s="104">
        <v>0</v>
      </c>
      <c r="AS490" s="104">
        <v>0</v>
      </c>
      <c r="AT490" s="104">
        <v>1</v>
      </c>
      <c r="AU490" s="104">
        <v>0</v>
      </c>
      <c r="AV490" s="104">
        <v>0</v>
      </c>
      <c r="AW490" s="104">
        <v>0</v>
      </c>
      <c r="AX490" s="104">
        <v>0</v>
      </c>
      <c r="AY490" s="104">
        <v>0</v>
      </c>
      <c r="AZ490" s="104">
        <v>0</v>
      </c>
      <c r="BA490" s="104">
        <v>0</v>
      </c>
    </row>
    <row r="491" spans="1:53" hidden="1" x14ac:dyDescent="0.35">
      <c r="A491" t="s">
        <v>496</v>
      </c>
      <c r="B491" t="s">
        <v>129</v>
      </c>
      <c r="C491" t="s">
        <v>72</v>
      </c>
      <c r="D491" t="s">
        <v>65</v>
      </c>
      <c r="E491" t="s">
        <v>472</v>
      </c>
      <c r="F491" s="104">
        <v>2</v>
      </c>
      <c r="G491" s="104">
        <v>4</v>
      </c>
      <c r="H491" s="104">
        <v>6</v>
      </c>
      <c r="I491" s="104">
        <v>8</v>
      </c>
      <c r="J491" s="104">
        <v>10</v>
      </c>
      <c r="K491" s="104">
        <v>12</v>
      </c>
      <c r="L491" s="104">
        <v>15</v>
      </c>
      <c r="M491" s="104">
        <v>18</v>
      </c>
      <c r="N491" s="104">
        <v>20</v>
      </c>
      <c r="O491" s="104">
        <v>22</v>
      </c>
      <c r="P491" s="104">
        <v>24</v>
      </c>
      <c r="Q491" s="104">
        <v>26</v>
      </c>
      <c r="R491" s="104">
        <v>1</v>
      </c>
      <c r="S491" s="104">
        <v>5</v>
      </c>
      <c r="T491" s="104">
        <v>6</v>
      </c>
      <c r="U491" s="104">
        <v>6</v>
      </c>
      <c r="V491" s="104">
        <v>8</v>
      </c>
      <c r="W491" s="104">
        <v>8</v>
      </c>
      <c r="X491" s="104">
        <v>8</v>
      </c>
      <c r="Y491" s="104">
        <v>8</v>
      </c>
      <c r="Z491" s="104">
        <v>8</v>
      </c>
      <c r="AA491" s="104">
        <v>8</v>
      </c>
      <c r="AB491" s="104">
        <v>8</v>
      </c>
      <c r="AC491" s="104">
        <v>8</v>
      </c>
      <c r="AD491" s="104">
        <v>2</v>
      </c>
      <c r="AE491" s="104">
        <v>2</v>
      </c>
      <c r="AF491" s="104">
        <v>2</v>
      </c>
      <c r="AG491" s="104">
        <v>2</v>
      </c>
      <c r="AH491" s="104">
        <v>2</v>
      </c>
      <c r="AI491" s="104">
        <v>2</v>
      </c>
      <c r="AJ491" s="104">
        <v>3</v>
      </c>
      <c r="AK491" s="104">
        <v>3</v>
      </c>
      <c r="AL491" s="104">
        <v>2</v>
      </c>
      <c r="AM491" s="104">
        <v>2</v>
      </c>
      <c r="AN491" s="104">
        <v>2</v>
      </c>
      <c r="AO491" s="104">
        <v>2</v>
      </c>
      <c r="AP491" s="104">
        <v>1</v>
      </c>
      <c r="AQ491" s="104">
        <v>4</v>
      </c>
      <c r="AR491" s="104">
        <v>1</v>
      </c>
      <c r="AS491" s="104">
        <v>0</v>
      </c>
      <c r="AT491" s="104">
        <v>2</v>
      </c>
      <c r="AU491" s="104">
        <v>0</v>
      </c>
      <c r="AV491" s="104">
        <v>0</v>
      </c>
      <c r="AW491" s="104">
        <v>0</v>
      </c>
      <c r="AX491" s="104">
        <v>0</v>
      </c>
      <c r="AY491" s="104">
        <v>0</v>
      </c>
      <c r="AZ491" s="104">
        <v>0</v>
      </c>
      <c r="BA491" s="104">
        <v>0</v>
      </c>
    </row>
    <row r="492" spans="1:53" hidden="1" x14ac:dyDescent="0.35">
      <c r="A492" t="s">
        <v>496</v>
      </c>
      <c r="B492" t="s">
        <v>129</v>
      </c>
      <c r="C492" t="s">
        <v>72</v>
      </c>
      <c r="D492" t="s">
        <v>65</v>
      </c>
      <c r="E492" t="s">
        <v>473</v>
      </c>
      <c r="F492" s="104">
        <v>1</v>
      </c>
      <c r="G492" s="104">
        <v>3</v>
      </c>
      <c r="H492" s="104">
        <v>5</v>
      </c>
      <c r="I492" s="104">
        <v>7</v>
      </c>
      <c r="J492" s="104">
        <v>9</v>
      </c>
      <c r="K492" s="104">
        <v>11</v>
      </c>
      <c r="L492" s="104">
        <v>14</v>
      </c>
      <c r="M492" s="104">
        <v>17</v>
      </c>
      <c r="N492" s="104">
        <v>19</v>
      </c>
      <c r="O492" s="104">
        <v>21</v>
      </c>
      <c r="P492" s="104">
        <v>23</v>
      </c>
      <c r="Q492" s="104">
        <v>23</v>
      </c>
      <c r="R492" s="104">
        <v>6</v>
      </c>
      <c r="S492" s="104">
        <v>6</v>
      </c>
      <c r="T492" s="104">
        <v>7</v>
      </c>
      <c r="U492" s="104">
        <v>10</v>
      </c>
      <c r="V492" s="104">
        <v>11</v>
      </c>
      <c r="W492" s="104">
        <v>11</v>
      </c>
      <c r="X492" s="104">
        <v>11</v>
      </c>
      <c r="Y492" s="104">
        <v>11</v>
      </c>
      <c r="Z492" s="104">
        <v>11</v>
      </c>
      <c r="AA492" s="104">
        <v>11</v>
      </c>
      <c r="AB492" s="104">
        <v>11</v>
      </c>
      <c r="AC492" s="104">
        <v>11</v>
      </c>
      <c r="AD492" s="104">
        <v>1</v>
      </c>
      <c r="AE492" s="104">
        <v>2</v>
      </c>
      <c r="AF492" s="104">
        <v>2</v>
      </c>
      <c r="AG492" s="104">
        <v>2</v>
      </c>
      <c r="AH492" s="104">
        <v>2</v>
      </c>
      <c r="AI492" s="104">
        <v>2</v>
      </c>
      <c r="AJ492" s="104">
        <v>3</v>
      </c>
      <c r="AK492" s="104">
        <v>3</v>
      </c>
      <c r="AL492" s="104">
        <v>2</v>
      </c>
      <c r="AM492" s="104">
        <v>2</v>
      </c>
      <c r="AN492" s="104">
        <v>2</v>
      </c>
      <c r="AO492" s="104">
        <v>0</v>
      </c>
      <c r="AP492" s="104">
        <v>6</v>
      </c>
      <c r="AQ492" s="104">
        <v>0</v>
      </c>
      <c r="AR492" s="104">
        <v>1</v>
      </c>
      <c r="AS492" s="104">
        <v>3</v>
      </c>
      <c r="AT492" s="104">
        <v>1</v>
      </c>
      <c r="AU492" s="104">
        <v>0</v>
      </c>
      <c r="AV492" s="104">
        <v>0</v>
      </c>
      <c r="AW492" s="104">
        <v>0</v>
      </c>
      <c r="AX492" s="104">
        <v>0</v>
      </c>
      <c r="AY492" s="104">
        <v>0</v>
      </c>
      <c r="AZ492" s="104">
        <v>0</v>
      </c>
      <c r="BA492" s="104">
        <v>0</v>
      </c>
    </row>
    <row r="493" spans="1:53" hidden="1" x14ac:dyDescent="0.35">
      <c r="A493" s="158" t="s">
        <v>496</v>
      </c>
      <c r="B493" s="158" t="s">
        <v>129</v>
      </c>
      <c r="C493" s="158" t="s">
        <v>73</v>
      </c>
      <c r="D493" s="158" t="s">
        <v>65</v>
      </c>
      <c r="E493" s="158" t="s">
        <v>474</v>
      </c>
      <c r="F493" s="159">
        <v>3</v>
      </c>
      <c r="G493" s="159">
        <v>8</v>
      </c>
      <c r="H493" s="159">
        <v>13</v>
      </c>
      <c r="I493" s="159">
        <v>18</v>
      </c>
      <c r="J493" s="159">
        <v>23</v>
      </c>
      <c r="K493" s="159">
        <v>28</v>
      </c>
      <c r="L493" s="159">
        <v>34</v>
      </c>
      <c r="M493" s="159">
        <v>40</v>
      </c>
      <c r="N493" s="159">
        <v>46</v>
      </c>
      <c r="O493" s="159">
        <v>52</v>
      </c>
      <c r="P493" s="159">
        <v>58</v>
      </c>
      <c r="Q493" s="159">
        <v>60</v>
      </c>
      <c r="R493" s="159">
        <v>8</v>
      </c>
      <c r="S493" s="159">
        <v>22</v>
      </c>
      <c r="T493" s="159">
        <v>32</v>
      </c>
      <c r="U493" s="159">
        <v>39</v>
      </c>
      <c r="V493" s="159">
        <v>45</v>
      </c>
      <c r="W493" s="159">
        <v>45</v>
      </c>
      <c r="X493" s="159">
        <v>45</v>
      </c>
      <c r="Y493" s="159">
        <v>45</v>
      </c>
      <c r="Z493" s="159">
        <v>45</v>
      </c>
      <c r="AA493" s="159">
        <v>45</v>
      </c>
      <c r="AB493" s="159">
        <v>45</v>
      </c>
      <c r="AC493" s="159">
        <v>45</v>
      </c>
      <c r="AD493" s="159">
        <v>3</v>
      </c>
      <c r="AE493" s="159">
        <v>5</v>
      </c>
      <c r="AF493" s="159">
        <v>5</v>
      </c>
      <c r="AG493" s="159">
        <v>5</v>
      </c>
      <c r="AH493" s="159">
        <v>5</v>
      </c>
      <c r="AI493" s="159">
        <v>5</v>
      </c>
      <c r="AJ493" s="159">
        <v>6</v>
      </c>
      <c r="AK493" s="159">
        <v>6</v>
      </c>
      <c r="AL493" s="159">
        <v>6</v>
      </c>
      <c r="AM493" s="159">
        <v>6</v>
      </c>
      <c r="AN493" s="159">
        <v>6</v>
      </c>
      <c r="AO493" s="159">
        <v>2</v>
      </c>
      <c r="AP493" s="159">
        <v>8</v>
      </c>
      <c r="AQ493" s="159">
        <v>14</v>
      </c>
      <c r="AR493" s="159">
        <v>10</v>
      </c>
      <c r="AS493" s="159">
        <v>7</v>
      </c>
      <c r="AT493" s="159">
        <v>6</v>
      </c>
      <c r="AU493" s="159">
        <v>0</v>
      </c>
      <c r="AV493" s="159">
        <v>0</v>
      </c>
      <c r="AW493" s="159">
        <v>0</v>
      </c>
      <c r="AX493" s="159">
        <v>0</v>
      </c>
      <c r="AY493" s="159">
        <v>0</v>
      </c>
      <c r="AZ493" s="159">
        <v>0</v>
      </c>
      <c r="BA493" s="159">
        <v>0</v>
      </c>
    </row>
    <row r="494" spans="1:53" hidden="1" x14ac:dyDescent="0.35">
      <c r="A494" s="158" t="s">
        <v>496</v>
      </c>
      <c r="B494" s="158" t="s">
        <v>129</v>
      </c>
      <c r="C494" s="158" t="s">
        <v>73</v>
      </c>
      <c r="D494" s="158" t="s">
        <v>65</v>
      </c>
      <c r="E494" s="158" t="s">
        <v>475</v>
      </c>
      <c r="F494" s="159">
        <v>5</v>
      </c>
      <c r="G494" s="159">
        <v>10</v>
      </c>
      <c r="H494" s="159">
        <v>17</v>
      </c>
      <c r="I494" s="159">
        <v>22</v>
      </c>
      <c r="J494" s="159">
        <v>27</v>
      </c>
      <c r="K494" s="159">
        <v>32</v>
      </c>
      <c r="L494" s="159">
        <v>41</v>
      </c>
      <c r="M494" s="159">
        <v>50</v>
      </c>
      <c r="N494" s="159">
        <v>57</v>
      </c>
      <c r="O494" s="159">
        <v>62</v>
      </c>
      <c r="P494" s="159">
        <v>67</v>
      </c>
      <c r="Q494" s="159">
        <v>75</v>
      </c>
      <c r="R494" s="159">
        <v>17</v>
      </c>
      <c r="S494" s="159">
        <v>33</v>
      </c>
      <c r="T494" s="159">
        <v>40</v>
      </c>
      <c r="U494" s="159">
        <v>42</v>
      </c>
      <c r="V494" s="159">
        <v>45</v>
      </c>
      <c r="W494" s="159">
        <v>45</v>
      </c>
      <c r="X494" s="159">
        <v>45</v>
      </c>
      <c r="Y494" s="159">
        <v>45</v>
      </c>
      <c r="Z494" s="159">
        <v>45</v>
      </c>
      <c r="AA494" s="159">
        <v>45</v>
      </c>
      <c r="AB494" s="159">
        <v>45</v>
      </c>
      <c r="AC494" s="159">
        <v>45</v>
      </c>
      <c r="AD494" s="159">
        <v>5</v>
      </c>
      <c r="AE494" s="159">
        <v>5</v>
      </c>
      <c r="AF494" s="159">
        <v>7</v>
      </c>
      <c r="AG494" s="159">
        <v>5</v>
      </c>
      <c r="AH494" s="159">
        <v>5</v>
      </c>
      <c r="AI494" s="159">
        <v>5</v>
      </c>
      <c r="AJ494" s="159">
        <v>9</v>
      </c>
      <c r="AK494" s="159">
        <v>9</v>
      </c>
      <c r="AL494" s="159">
        <v>7</v>
      </c>
      <c r="AM494" s="159">
        <v>5</v>
      </c>
      <c r="AN494" s="159">
        <v>5</v>
      </c>
      <c r="AO494" s="159">
        <v>8</v>
      </c>
      <c r="AP494" s="159">
        <v>17</v>
      </c>
      <c r="AQ494" s="159">
        <v>16</v>
      </c>
      <c r="AR494" s="159">
        <v>7</v>
      </c>
      <c r="AS494" s="159">
        <v>2</v>
      </c>
      <c r="AT494" s="159">
        <v>3</v>
      </c>
      <c r="AU494" s="159">
        <v>0</v>
      </c>
      <c r="AV494" s="159">
        <v>0</v>
      </c>
      <c r="AW494" s="159">
        <v>0</v>
      </c>
      <c r="AX494" s="159">
        <v>0</v>
      </c>
      <c r="AY494" s="159">
        <v>0</v>
      </c>
      <c r="AZ494" s="159">
        <v>0</v>
      </c>
      <c r="BA494" s="159">
        <v>0</v>
      </c>
    </row>
    <row r="495" spans="1:53" hidden="1" x14ac:dyDescent="0.35">
      <c r="A495" s="158" t="s">
        <v>496</v>
      </c>
      <c r="B495" s="158" t="s">
        <v>129</v>
      </c>
      <c r="C495" s="158" t="s">
        <v>73</v>
      </c>
      <c r="D495" s="158" t="s">
        <v>65</v>
      </c>
      <c r="E495" s="158" t="s">
        <v>476</v>
      </c>
      <c r="F495" s="159">
        <v>0</v>
      </c>
      <c r="G495" s="159">
        <v>0</v>
      </c>
      <c r="H495" s="159">
        <v>1</v>
      </c>
      <c r="I495" s="159">
        <v>1</v>
      </c>
      <c r="J495" s="159">
        <v>2</v>
      </c>
      <c r="K495" s="159">
        <v>2</v>
      </c>
      <c r="L495" s="159">
        <v>3</v>
      </c>
      <c r="M495" s="159">
        <v>4</v>
      </c>
      <c r="N495" s="159">
        <v>5</v>
      </c>
      <c r="O495" s="159">
        <v>6</v>
      </c>
      <c r="P495" s="159">
        <v>7</v>
      </c>
      <c r="Q495" s="159">
        <v>7</v>
      </c>
      <c r="R495" s="159">
        <v>0</v>
      </c>
      <c r="S495" s="159">
        <v>8</v>
      </c>
      <c r="T495" s="159">
        <v>8</v>
      </c>
      <c r="U495" s="159">
        <v>8</v>
      </c>
      <c r="V495" s="159">
        <v>8</v>
      </c>
      <c r="W495" s="159">
        <v>8</v>
      </c>
      <c r="X495" s="159">
        <v>8</v>
      </c>
      <c r="Y495" s="159">
        <v>8</v>
      </c>
      <c r="Z495" s="159">
        <v>8</v>
      </c>
      <c r="AA495" s="159">
        <v>8</v>
      </c>
      <c r="AB495" s="159">
        <v>8</v>
      </c>
      <c r="AC495" s="159">
        <v>8</v>
      </c>
      <c r="AD495" s="159">
        <v>0</v>
      </c>
      <c r="AE495" s="159">
        <v>0</v>
      </c>
      <c r="AF495" s="159">
        <v>1</v>
      </c>
      <c r="AG495" s="159">
        <v>0</v>
      </c>
      <c r="AH495" s="159">
        <v>1</v>
      </c>
      <c r="AI495" s="159">
        <v>0</v>
      </c>
      <c r="AJ495" s="159">
        <v>1</v>
      </c>
      <c r="AK495" s="159">
        <v>1</v>
      </c>
      <c r="AL495" s="159">
        <v>1</v>
      </c>
      <c r="AM495" s="159">
        <v>1</v>
      </c>
      <c r="AN495" s="159">
        <v>1</v>
      </c>
      <c r="AO495" s="159">
        <v>0</v>
      </c>
      <c r="AP495" s="159">
        <v>0</v>
      </c>
      <c r="AQ495" s="159">
        <v>8</v>
      </c>
      <c r="AR495" s="159">
        <v>0</v>
      </c>
      <c r="AS495" s="159">
        <v>0</v>
      </c>
      <c r="AT495" s="159">
        <v>0</v>
      </c>
      <c r="AU495" s="159">
        <v>0</v>
      </c>
      <c r="AV495" s="159">
        <v>0</v>
      </c>
      <c r="AW495" s="159">
        <v>0</v>
      </c>
      <c r="AX495" s="159">
        <v>0</v>
      </c>
      <c r="AY495" s="159">
        <v>0</v>
      </c>
      <c r="AZ495" s="159">
        <v>0</v>
      </c>
      <c r="BA495" s="159">
        <v>0</v>
      </c>
    </row>
    <row r="496" spans="1:53" hidden="1" x14ac:dyDescent="0.35">
      <c r="A496" s="158" t="s">
        <v>496</v>
      </c>
      <c r="B496" s="158" t="s">
        <v>129</v>
      </c>
      <c r="C496" s="158" t="s">
        <v>73</v>
      </c>
      <c r="D496" s="158" t="s">
        <v>65</v>
      </c>
      <c r="E496" s="158" t="s">
        <v>477</v>
      </c>
      <c r="F496" s="159">
        <v>1</v>
      </c>
      <c r="G496" s="159">
        <v>2</v>
      </c>
      <c r="H496" s="159">
        <v>4</v>
      </c>
      <c r="I496" s="159">
        <v>5</v>
      </c>
      <c r="J496" s="159">
        <v>6</v>
      </c>
      <c r="K496" s="159">
        <v>7</v>
      </c>
      <c r="L496" s="159">
        <v>9</v>
      </c>
      <c r="M496" s="159">
        <v>11</v>
      </c>
      <c r="N496" s="159">
        <v>13</v>
      </c>
      <c r="O496" s="159">
        <v>15</v>
      </c>
      <c r="P496" s="159">
        <v>17</v>
      </c>
      <c r="Q496" s="159">
        <v>18</v>
      </c>
      <c r="R496" s="159">
        <v>1</v>
      </c>
      <c r="S496" s="159">
        <v>1</v>
      </c>
      <c r="T496" s="159">
        <v>1</v>
      </c>
      <c r="U496" s="159">
        <v>2</v>
      </c>
      <c r="V496" s="159">
        <v>3</v>
      </c>
      <c r="W496" s="159">
        <v>3</v>
      </c>
      <c r="X496" s="159">
        <v>3</v>
      </c>
      <c r="Y496" s="159">
        <v>3</v>
      </c>
      <c r="Z496" s="159">
        <v>3</v>
      </c>
      <c r="AA496" s="159">
        <v>3</v>
      </c>
      <c r="AB496" s="159">
        <v>3</v>
      </c>
      <c r="AC496" s="159">
        <v>3</v>
      </c>
      <c r="AD496" s="159">
        <v>1</v>
      </c>
      <c r="AE496" s="159">
        <v>1</v>
      </c>
      <c r="AF496" s="159">
        <v>2</v>
      </c>
      <c r="AG496" s="159">
        <v>1</v>
      </c>
      <c r="AH496" s="159">
        <v>1</v>
      </c>
      <c r="AI496" s="159">
        <v>1</v>
      </c>
      <c r="AJ496" s="159">
        <v>2</v>
      </c>
      <c r="AK496" s="159">
        <v>2</v>
      </c>
      <c r="AL496" s="159">
        <v>2</v>
      </c>
      <c r="AM496" s="159">
        <v>2</v>
      </c>
      <c r="AN496" s="159">
        <v>2</v>
      </c>
      <c r="AO496" s="159">
        <v>1</v>
      </c>
      <c r="AP496" s="159">
        <v>1</v>
      </c>
      <c r="AQ496" s="159">
        <v>0</v>
      </c>
      <c r="AR496" s="159">
        <v>0</v>
      </c>
      <c r="AS496" s="159">
        <v>1</v>
      </c>
      <c r="AT496" s="159">
        <v>1</v>
      </c>
      <c r="AU496" s="159">
        <v>0</v>
      </c>
      <c r="AV496" s="159">
        <v>0</v>
      </c>
      <c r="AW496" s="159">
        <v>0</v>
      </c>
      <c r="AX496" s="159">
        <v>0</v>
      </c>
      <c r="AY496" s="159">
        <v>0</v>
      </c>
      <c r="AZ496" s="159">
        <v>0</v>
      </c>
      <c r="BA496" s="159">
        <v>0</v>
      </c>
    </row>
    <row r="497" spans="1:53" hidden="1" x14ac:dyDescent="0.35">
      <c r="A497" s="158" t="s">
        <v>496</v>
      </c>
      <c r="B497" s="158" t="s">
        <v>129</v>
      </c>
      <c r="C497" s="158" t="s">
        <v>73</v>
      </c>
      <c r="D497" s="158" t="s">
        <v>65</v>
      </c>
      <c r="E497" s="158" t="s">
        <v>478</v>
      </c>
      <c r="F497" s="159">
        <v>1</v>
      </c>
      <c r="G497" s="159">
        <v>3</v>
      </c>
      <c r="H497" s="159">
        <v>5</v>
      </c>
      <c r="I497" s="159">
        <v>7</v>
      </c>
      <c r="J497" s="159">
        <v>9</v>
      </c>
      <c r="K497" s="159">
        <v>11</v>
      </c>
      <c r="L497" s="159">
        <v>13</v>
      </c>
      <c r="M497" s="159">
        <v>15</v>
      </c>
      <c r="N497" s="159">
        <v>17</v>
      </c>
      <c r="O497" s="159">
        <v>19</v>
      </c>
      <c r="P497" s="159">
        <v>21</v>
      </c>
      <c r="Q497" s="159">
        <v>22</v>
      </c>
      <c r="R497" s="159">
        <v>11</v>
      </c>
      <c r="S497" s="159">
        <v>14</v>
      </c>
      <c r="T497" s="159">
        <v>15</v>
      </c>
      <c r="U497" s="159">
        <v>19</v>
      </c>
      <c r="V497" s="159">
        <v>22</v>
      </c>
      <c r="W497" s="159">
        <v>22</v>
      </c>
      <c r="X497" s="159">
        <v>22</v>
      </c>
      <c r="Y497" s="159">
        <v>22</v>
      </c>
      <c r="Z497" s="159">
        <v>22</v>
      </c>
      <c r="AA497" s="159">
        <v>22</v>
      </c>
      <c r="AB497" s="159">
        <v>22</v>
      </c>
      <c r="AC497" s="159">
        <v>22</v>
      </c>
      <c r="AD497" s="159">
        <v>1</v>
      </c>
      <c r="AE497" s="159">
        <v>2</v>
      </c>
      <c r="AF497" s="159">
        <v>2</v>
      </c>
      <c r="AG497" s="159">
        <v>2</v>
      </c>
      <c r="AH497" s="159">
        <v>2</v>
      </c>
      <c r="AI497" s="159">
        <v>2</v>
      </c>
      <c r="AJ497" s="159">
        <v>2</v>
      </c>
      <c r="AK497" s="159">
        <v>2</v>
      </c>
      <c r="AL497" s="159">
        <v>2</v>
      </c>
      <c r="AM497" s="159">
        <v>2</v>
      </c>
      <c r="AN497" s="159">
        <v>2</v>
      </c>
      <c r="AO497" s="159">
        <v>1</v>
      </c>
      <c r="AP497" s="159">
        <v>11</v>
      </c>
      <c r="AQ497" s="159">
        <v>3</v>
      </c>
      <c r="AR497" s="159">
        <v>1</v>
      </c>
      <c r="AS497" s="159">
        <v>4</v>
      </c>
      <c r="AT497" s="159">
        <v>3</v>
      </c>
      <c r="AU497" s="159">
        <v>0</v>
      </c>
      <c r="AV497" s="159">
        <v>0</v>
      </c>
      <c r="AW497" s="159">
        <v>0</v>
      </c>
      <c r="AX497" s="159">
        <v>0</v>
      </c>
      <c r="AY497" s="159">
        <v>0</v>
      </c>
      <c r="AZ497" s="159">
        <v>0</v>
      </c>
      <c r="BA497" s="159">
        <v>0</v>
      </c>
    </row>
    <row r="498" spans="1:53" hidden="1" x14ac:dyDescent="0.35">
      <c r="A498" s="158" t="s">
        <v>496</v>
      </c>
      <c r="B498" s="158" t="s">
        <v>129</v>
      </c>
      <c r="C498" s="158" t="s">
        <v>73</v>
      </c>
      <c r="D498" s="158" t="s">
        <v>65</v>
      </c>
      <c r="E498" s="158" t="s">
        <v>479</v>
      </c>
      <c r="F498" s="159">
        <v>1</v>
      </c>
      <c r="G498" s="159">
        <v>2</v>
      </c>
      <c r="H498" s="159">
        <v>4</v>
      </c>
      <c r="I498" s="159">
        <v>5</v>
      </c>
      <c r="J498" s="159">
        <v>6</v>
      </c>
      <c r="K498" s="159">
        <v>7</v>
      </c>
      <c r="L498" s="159">
        <v>9</v>
      </c>
      <c r="M498" s="159">
        <v>11</v>
      </c>
      <c r="N498" s="159">
        <v>13</v>
      </c>
      <c r="O498" s="159">
        <v>15</v>
      </c>
      <c r="P498" s="159">
        <v>17</v>
      </c>
      <c r="Q498" s="159">
        <v>18</v>
      </c>
      <c r="R498" s="159">
        <v>6</v>
      </c>
      <c r="S498" s="159">
        <v>9</v>
      </c>
      <c r="T498" s="159">
        <v>9</v>
      </c>
      <c r="U498" s="159">
        <v>14</v>
      </c>
      <c r="V498" s="159">
        <v>17</v>
      </c>
      <c r="W498" s="159">
        <v>17</v>
      </c>
      <c r="X498" s="159">
        <v>17</v>
      </c>
      <c r="Y498" s="159">
        <v>17</v>
      </c>
      <c r="Z498" s="159">
        <v>17</v>
      </c>
      <c r="AA498" s="159">
        <v>17</v>
      </c>
      <c r="AB498" s="159">
        <v>17</v>
      </c>
      <c r="AC498" s="159">
        <v>17</v>
      </c>
      <c r="AD498" s="159">
        <v>1</v>
      </c>
      <c r="AE498" s="159">
        <v>1</v>
      </c>
      <c r="AF498" s="159">
        <v>2</v>
      </c>
      <c r="AG498" s="159">
        <v>1</v>
      </c>
      <c r="AH498" s="159">
        <v>1</v>
      </c>
      <c r="AI498" s="159">
        <v>1</v>
      </c>
      <c r="AJ498" s="159">
        <v>2</v>
      </c>
      <c r="AK498" s="159">
        <v>2</v>
      </c>
      <c r="AL498" s="159">
        <v>2</v>
      </c>
      <c r="AM498" s="159">
        <v>2</v>
      </c>
      <c r="AN498" s="159">
        <v>2</v>
      </c>
      <c r="AO498" s="159">
        <v>1</v>
      </c>
      <c r="AP498" s="159">
        <v>6</v>
      </c>
      <c r="AQ498" s="159">
        <v>3</v>
      </c>
      <c r="AR498" s="159">
        <v>0</v>
      </c>
      <c r="AS498" s="159">
        <v>5</v>
      </c>
      <c r="AT498" s="159">
        <v>3</v>
      </c>
      <c r="AU498" s="159">
        <v>0</v>
      </c>
      <c r="AV498" s="159">
        <v>0</v>
      </c>
      <c r="AW498" s="159">
        <v>0</v>
      </c>
      <c r="AX498" s="159">
        <v>0</v>
      </c>
      <c r="AY498" s="159">
        <v>0</v>
      </c>
      <c r="AZ498" s="159">
        <v>0</v>
      </c>
      <c r="BA498" s="159">
        <v>0</v>
      </c>
    </row>
    <row r="499" spans="1:53" hidden="1" x14ac:dyDescent="0.35">
      <c r="A499" s="158" t="s">
        <v>496</v>
      </c>
      <c r="B499" s="158" t="s">
        <v>129</v>
      </c>
      <c r="C499" s="158" t="s">
        <v>73</v>
      </c>
      <c r="D499" s="158" t="s">
        <v>65</v>
      </c>
      <c r="E499" s="158" t="s">
        <v>480</v>
      </c>
      <c r="F499" s="159">
        <v>2</v>
      </c>
      <c r="G499" s="159">
        <v>3</v>
      </c>
      <c r="H499" s="159">
        <v>5</v>
      </c>
      <c r="I499" s="159">
        <v>7</v>
      </c>
      <c r="J499" s="159">
        <v>9</v>
      </c>
      <c r="K499" s="159">
        <v>11</v>
      </c>
      <c r="L499" s="159">
        <v>13</v>
      </c>
      <c r="M499" s="159">
        <v>15</v>
      </c>
      <c r="N499" s="159">
        <v>17</v>
      </c>
      <c r="O499" s="159">
        <v>19</v>
      </c>
      <c r="P499" s="159">
        <v>21</v>
      </c>
      <c r="Q499" s="159">
        <v>21</v>
      </c>
      <c r="R499" s="159">
        <v>3</v>
      </c>
      <c r="S499" s="159">
        <v>5</v>
      </c>
      <c r="T499" s="159">
        <v>5</v>
      </c>
      <c r="U499" s="159">
        <v>7</v>
      </c>
      <c r="V499" s="159">
        <v>7</v>
      </c>
      <c r="W499" s="159">
        <v>7</v>
      </c>
      <c r="X499" s="159">
        <v>7</v>
      </c>
      <c r="Y499" s="159">
        <v>7</v>
      </c>
      <c r="Z499" s="159">
        <v>7</v>
      </c>
      <c r="AA499" s="159">
        <v>7</v>
      </c>
      <c r="AB499" s="159">
        <v>7</v>
      </c>
      <c r="AC499" s="159">
        <v>7</v>
      </c>
      <c r="AD499" s="159">
        <v>2</v>
      </c>
      <c r="AE499" s="159">
        <v>1</v>
      </c>
      <c r="AF499" s="159">
        <v>2</v>
      </c>
      <c r="AG499" s="159">
        <v>2</v>
      </c>
      <c r="AH499" s="159">
        <v>2</v>
      </c>
      <c r="AI499" s="159">
        <v>2</v>
      </c>
      <c r="AJ499" s="159">
        <v>2</v>
      </c>
      <c r="AK499" s="159">
        <v>2</v>
      </c>
      <c r="AL499" s="159">
        <v>2</v>
      </c>
      <c r="AM499" s="159">
        <v>2</v>
      </c>
      <c r="AN499" s="159">
        <v>2</v>
      </c>
      <c r="AO499" s="159">
        <v>0</v>
      </c>
      <c r="AP499" s="159">
        <v>3</v>
      </c>
      <c r="AQ499" s="159">
        <v>2</v>
      </c>
      <c r="AR499" s="159">
        <v>0</v>
      </c>
      <c r="AS499" s="159">
        <v>2</v>
      </c>
      <c r="AT499" s="159">
        <v>0</v>
      </c>
      <c r="AU499" s="159">
        <v>0</v>
      </c>
      <c r="AV499" s="159">
        <v>0</v>
      </c>
      <c r="AW499" s="159">
        <v>0</v>
      </c>
      <c r="AX499" s="159">
        <v>0</v>
      </c>
      <c r="AY499" s="159">
        <v>0</v>
      </c>
      <c r="AZ499" s="159">
        <v>0</v>
      </c>
      <c r="BA499" s="159">
        <v>0</v>
      </c>
    </row>
    <row r="500" spans="1:53" hidden="1" x14ac:dyDescent="0.35">
      <c r="A500" s="158" t="s">
        <v>496</v>
      </c>
      <c r="B500" s="158" t="s">
        <v>129</v>
      </c>
      <c r="C500" s="158" t="s">
        <v>73</v>
      </c>
      <c r="D500" s="158" t="s">
        <v>65</v>
      </c>
      <c r="E500" s="158" t="s">
        <v>481</v>
      </c>
      <c r="F500" s="159">
        <v>2</v>
      </c>
      <c r="G500" s="159">
        <v>4</v>
      </c>
      <c r="H500" s="159">
        <v>7</v>
      </c>
      <c r="I500" s="159">
        <v>9</v>
      </c>
      <c r="J500" s="159">
        <v>11</v>
      </c>
      <c r="K500" s="159">
        <v>13</v>
      </c>
      <c r="L500" s="159">
        <v>17</v>
      </c>
      <c r="M500" s="159">
        <v>21</v>
      </c>
      <c r="N500" s="159">
        <v>24</v>
      </c>
      <c r="O500" s="159">
        <v>27</v>
      </c>
      <c r="P500" s="159">
        <v>29</v>
      </c>
      <c r="Q500" s="159">
        <v>30</v>
      </c>
      <c r="R500" s="159">
        <v>8</v>
      </c>
      <c r="S500" s="159">
        <v>10</v>
      </c>
      <c r="T500" s="159">
        <v>11</v>
      </c>
      <c r="U500" s="159">
        <v>11</v>
      </c>
      <c r="V500" s="159">
        <v>13</v>
      </c>
      <c r="W500" s="159">
        <v>13</v>
      </c>
      <c r="X500" s="159">
        <v>13</v>
      </c>
      <c r="Y500" s="159">
        <v>13</v>
      </c>
      <c r="Z500" s="159">
        <v>13</v>
      </c>
      <c r="AA500" s="159">
        <v>13</v>
      </c>
      <c r="AB500" s="159">
        <v>13</v>
      </c>
      <c r="AC500" s="159">
        <v>13</v>
      </c>
      <c r="AD500" s="159">
        <v>2</v>
      </c>
      <c r="AE500" s="159">
        <v>2</v>
      </c>
      <c r="AF500" s="159">
        <v>3</v>
      </c>
      <c r="AG500" s="159">
        <v>2</v>
      </c>
      <c r="AH500" s="159">
        <v>2</v>
      </c>
      <c r="AI500" s="159">
        <v>2</v>
      </c>
      <c r="AJ500" s="159">
        <v>4</v>
      </c>
      <c r="AK500" s="159">
        <v>4</v>
      </c>
      <c r="AL500" s="159">
        <v>3</v>
      </c>
      <c r="AM500" s="159">
        <v>3</v>
      </c>
      <c r="AN500" s="159">
        <v>2</v>
      </c>
      <c r="AO500" s="159">
        <v>1</v>
      </c>
      <c r="AP500" s="159">
        <v>8</v>
      </c>
      <c r="AQ500" s="159">
        <v>2</v>
      </c>
      <c r="AR500" s="159">
        <v>1</v>
      </c>
      <c r="AS500" s="159">
        <v>0</v>
      </c>
      <c r="AT500" s="159">
        <v>2</v>
      </c>
      <c r="AU500" s="159">
        <v>0</v>
      </c>
      <c r="AV500" s="159">
        <v>0</v>
      </c>
      <c r="AW500" s="159">
        <v>0</v>
      </c>
      <c r="AX500" s="159">
        <v>0</v>
      </c>
      <c r="AY500" s="159">
        <v>0</v>
      </c>
      <c r="AZ500" s="159">
        <v>0</v>
      </c>
      <c r="BA500" s="159">
        <v>0</v>
      </c>
    </row>
    <row r="501" spans="1:53" hidden="1" x14ac:dyDescent="0.35">
      <c r="A501" t="s">
        <v>496</v>
      </c>
      <c r="B501" t="s">
        <v>129</v>
      </c>
      <c r="C501" t="s">
        <v>74</v>
      </c>
      <c r="D501" t="s">
        <v>65</v>
      </c>
      <c r="E501" t="s">
        <v>482</v>
      </c>
      <c r="F501" s="104">
        <v>7</v>
      </c>
      <c r="G501" s="104">
        <v>14</v>
      </c>
      <c r="H501" s="104">
        <v>25</v>
      </c>
      <c r="I501" s="104">
        <v>33</v>
      </c>
      <c r="J501" s="104">
        <v>41</v>
      </c>
      <c r="K501" s="104">
        <v>50</v>
      </c>
      <c r="L501" s="104">
        <v>61</v>
      </c>
      <c r="M501" s="104">
        <v>73</v>
      </c>
      <c r="N501" s="104">
        <v>84</v>
      </c>
      <c r="O501" s="104">
        <v>94</v>
      </c>
      <c r="P501" s="104">
        <v>104</v>
      </c>
      <c r="Q501" s="104">
        <v>111</v>
      </c>
      <c r="R501" s="104">
        <v>4</v>
      </c>
      <c r="S501" s="104">
        <v>7</v>
      </c>
      <c r="T501" s="104">
        <v>12</v>
      </c>
      <c r="U501" s="104">
        <v>15</v>
      </c>
      <c r="V501" s="104">
        <v>19</v>
      </c>
      <c r="W501" s="104">
        <v>19</v>
      </c>
      <c r="X501" s="104">
        <v>19</v>
      </c>
      <c r="Y501" s="104">
        <v>19</v>
      </c>
      <c r="Z501" s="104">
        <v>19</v>
      </c>
      <c r="AA501" s="104">
        <v>19</v>
      </c>
      <c r="AB501" s="104">
        <v>19</v>
      </c>
      <c r="AC501" s="104">
        <v>19</v>
      </c>
      <c r="AD501" s="104">
        <v>7</v>
      </c>
      <c r="AE501" s="104">
        <v>7</v>
      </c>
      <c r="AF501" s="104">
        <v>11</v>
      </c>
      <c r="AG501" s="104">
        <v>8</v>
      </c>
      <c r="AH501" s="104">
        <v>8</v>
      </c>
      <c r="AI501" s="104">
        <v>9</v>
      </c>
      <c r="AJ501" s="104">
        <v>11</v>
      </c>
      <c r="AK501" s="104">
        <v>12</v>
      </c>
      <c r="AL501" s="104">
        <v>11</v>
      </c>
      <c r="AM501" s="104">
        <v>10</v>
      </c>
      <c r="AN501" s="104">
        <v>10</v>
      </c>
      <c r="AO501" s="104">
        <v>7</v>
      </c>
      <c r="AP501" s="104">
        <v>4</v>
      </c>
      <c r="AQ501" s="104">
        <v>3</v>
      </c>
      <c r="AR501" s="104">
        <v>5</v>
      </c>
      <c r="AS501" s="104">
        <v>3</v>
      </c>
      <c r="AT501" s="104">
        <v>4</v>
      </c>
      <c r="AU501" s="104">
        <v>4</v>
      </c>
      <c r="AV501" s="104">
        <v>0</v>
      </c>
      <c r="AW501" s="104">
        <v>0</v>
      </c>
      <c r="AX501" s="104">
        <v>0</v>
      </c>
      <c r="AY501" s="104">
        <v>0</v>
      </c>
      <c r="AZ501" s="104">
        <v>0</v>
      </c>
      <c r="BA501" s="104">
        <v>0</v>
      </c>
    </row>
    <row r="502" spans="1:53" hidden="1" x14ac:dyDescent="0.35">
      <c r="A502" t="s">
        <v>496</v>
      </c>
      <c r="B502" t="s">
        <v>129</v>
      </c>
      <c r="C502" t="s">
        <v>74</v>
      </c>
      <c r="D502" t="s">
        <v>65</v>
      </c>
      <c r="E502" t="s">
        <v>483</v>
      </c>
      <c r="F502" s="104">
        <v>1</v>
      </c>
      <c r="G502" s="104">
        <v>2</v>
      </c>
      <c r="H502" s="104">
        <v>3</v>
      </c>
      <c r="I502" s="104">
        <v>4</v>
      </c>
      <c r="J502" s="104">
        <v>5</v>
      </c>
      <c r="K502" s="104">
        <v>6</v>
      </c>
      <c r="L502" s="104">
        <v>7</v>
      </c>
      <c r="M502" s="104">
        <v>8</v>
      </c>
      <c r="N502" s="104">
        <v>9</v>
      </c>
      <c r="O502" s="104">
        <v>10</v>
      </c>
      <c r="P502" s="104">
        <v>11</v>
      </c>
      <c r="Q502" s="104">
        <v>12</v>
      </c>
      <c r="R502" s="104">
        <v>8</v>
      </c>
      <c r="S502" s="104">
        <v>10</v>
      </c>
      <c r="T502" s="104">
        <v>10</v>
      </c>
      <c r="U502" s="104">
        <v>10</v>
      </c>
      <c r="V502" s="104">
        <v>10</v>
      </c>
      <c r="W502" s="104">
        <v>10</v>
      </c>
      <c r="X502" s="104">
        <v>10</v>
      </c>
      <c r="Y502" s="104">
        <v>10</v>
      </c>
      <c r="Z502" s="104">
        <v>10</v>
      </c>
      <c r="AA502" s="104">
        <v>10</v>
      </c>
      <c r="AB502" s="104">
        <v>10</v>
      </c>
      <c r="AC502" s="104">
        <v>10</v>
      </c>
      <c r="AD502" s="104">
        <v>1</v>
      </c>
      <c r="AE502" s="104">
        <v>1</v>
      </c>
      <c r="AF502" s="104">
        <v>1</v>
      </c>
      <c r="AG502" s="104">
        <v>1</v>
      </c>
      <c r="AH502" s="104">
        <v>1</v>
      </c>
      <c r="AI502" s="104">
        <v>1</v>
      </c>
      <c r="AJ502" s="104">
        <v>1</v>
      </c>
      <c r="AK502" s="104">
        <v>1</v>
      </c>
      <c r="AL502" s="104">
        <v>1</v>
      </c>
      <c r="AM502" s="104">
        <v>1</v>
      </c>
      <c r="AN502" s="104">
        <v>1</v>
      </c>
      <c r="AO502" s="104">
        <v>1</v>
      </c>
      <c r="AP502" s="104">
        <v>8</v>
      </c>
      <c r="AQ502" s="104">
        <v>2</v>
      </c>
      <c r="AR502" s="104">
        <v>0</v>
      </c>
      <c r="AS502" s="104">
        <v>0</v>
      </c>
      <c r="AT502" s="104">
        <v>0</v>
      </c>
      <c r="AU502" s="104">
        <v>3</v>
      </c>
      <c r="AV502" s="104">
        <v>0</v>
      </c>
      <c r="AW502" s="104">
        <v>0</v>
      </c>
      <c r="AX502" s="104">
        <v>0</v>
      </c>
      <c r="AY502" s="104">
        <v>0</v>
      </c>
      <c r="AZ502" s="104">
        <v>0</v>
      </c>
      <c r="BA502" s="104">
        <v>0</v>
      </c>
    </row>
    <row r="503" spans="1:53" hidden="1" x14ac:dyDescent="0.35">
      <c r="A503" t="s">
        <v>496</v>
      </c>
      <c r="B503" t="s">
        <v>129</v>
      </c>
      <c r="C503" t="s">
        <v>74</v>
      </c>
      <c r="D503" t="s">
        <v>65</v>
      </c>
      <c r="E503" t="s">
        <v>484</v>
      </c>
      <c r="F503" s="104">
        <v>0</v>
      </c>
      <c r="G503" s="104">
        <v>0</v>
      </c>
      <c r="H503" s="104">
        <v>1</v>
      </c>
      <c r="I503" s="104">
        <v>1</v>
      </c>
      <c r="J503" s="104">
        <v>2</v>
      </c>
      <c r="K503" s="104">
        <v>2</v>
      </c>
      <c r="L503" s="104">
        <v>3</v>
      </c>
      <c r="M503" s="104">
        <v>4</v>
      </c>
      <c r="N503" s="104">
        <v>5</v>
      </c>
      <c r="O503" s="104">
        <v>6</v>
      </c>
      <c r="P503" s="104">
        <v>7</v>
      </c>
      <c r="Q503" s="104">
        <v>8</v>
      </c>
      <c r="R503" s="104">
        <v>3</v>
      </c>
      <c r="S503" s="104">
        <v>8</v>
      </c>
      <c r="T503" s="104">
        <v>9</v>
      </c>
      <c r="U503" s="104">
        <v>11</v>
      </c>
      <c r="V503" s="104">
        <v>13</v>
      </c>
      <c r="W503" s="104">
        <v>13</v>
      </c>
      <c r="X503" s="104">
        <v>13</v>
      </c>
      <c r="Y503" s="104">
        <v>13</v>
      </c>
      <c r="Z503" s="104">
        <v>13</v>
      </c>
      <c r="AA503" s="104">
        <v>13</v>
      </c>
      <c r="AB503" s="104">
        <v>13</v>
      </c>
      <c r="AC503" s="104">
        <v>13</v>
      </c>
      <c r="AD503" s="104">
        <v>0</v>
      </c>
      <c r="AE503" s="104">
        <v>0</v>
      </c>
      <c r="AF503" s="104">
        <v>1</v>
      </c>
      <c r="AG503" s="104">
        <v>0</v>
      </c>
      <c r="AH503" s="104">
        <v>1</v>
      </c>
      <c r="AI503" s="104">
        <v>0</v>
      </c>
      <c r="AJ503" s="104">
        <v>1</v>
      </c>
      <c r="AK503" s="104">
        <v>1</v>
      </c>
      <c r="AL503" s="104">
        <v>1</v>
      </c>
      <c r="AM503" s="104">
        <v>1</v>
      </c>
      <c r="AN503" s="104">
        <v>1</v>
      </c>
      <c r="AO503" s="104">
        <v>1</v>
      </c>
      <c r="AP503" s="104">
        <v>3</v>
      </c>
      <c r="AQ503" s="104">
        <v>5</v>
      </c>
      <c r="AR503" s="104">
        <v>1</v>
      </c>
      <c r="AS503" s="104">
        <v>2</v>
      </c>
      <c r="AT503" s="104">
        <v>2</v>
      </c>
      <c r="AU503" s="104"/>
      <c r="AV503" s="104">
        <v>0</v>
      </c>
      <c r="AW503" s="104">
        <v>0</v>
      </c>
      <c r="AX503" s="104">
        <v>0</v>
      </c>
      <c r="AY503" s="104">
        <v>0</v>
      </c>
      <c r="AZ503" s="104">
        <v>0</v>
      </c>
      <c r="BA503" s="104">
        <v>0</v>
      </c>
    </row>
    <row r="504" spans="1:53" hidden="1" x14ac:dyDescent="0.35">
      <c r="A504" t="s">
        <v>496</v>
      </c>
      <c r="B504" t="s">
        <v>129</v>
      </c>
      <c r="C504" t="s">
        <v>74</v>
      </c>
      <c r="D504" t="s">
        <v>65</v>
      </c>
      <c r="E504" t="s">
        <v>485</v>
      </c>
      <c r="F504" s="104">
        <v>4</v>
      </c>
      <c r="G504" s="104">
        <v>9</v>
      </c>
      <c r="H504" s="104">
        <v>16</v>
      </c>
      <c r="I504" s="104">
        <v>21</v>
      </c>
      <c r="J504" s="104">
        <v>26</v>
      </c>
      <c r="K504" s="104">
        <v>31</v>
      </c>
      <c r="L504" s="104">
        <v>38</v>
      </c>
      <c r="M504" s="104">
        <v>45</v>
      </c>
      <c r="N504" s="104">
        <v>52</v>
      </c>
      <c r="O504" s="104">
        <v>58</v>
      </c>
      <c r="P504" s="104">
        <v>64</v>
      </c>
      <c r="Q504" s="104">
        <v>67</v>
      </c>
      <c r="R504" s="104">
        <v>64</v>
      </c>
      <c r="S504" s="104">
        <v>68</v>
      </c>
      <c r="T504" s="104">
        <v>73</v>
      </c>
      <c r="U504" s="104">
        <v>76</v>
      </c>
      <c r="V504" s="104">
        <v>77</v>
      </c>
      <c r="W504" s="104">
        <v>77</v>
      </c>
      <c r="X504" s="104">
        <v>77</v>
      </c>
      <c r="Y504" s="104">
        <v>77</v>
      </c>
      <c r="Z504" s="104">
        <v>77</v>
      </c>
      <c r="AA504" s="104">
        <v>77</v>
      </c>
      <c r="AB504" s="104">
        <v>77</v>
      </c>
      <c r="AC504" s="104">
        <v>77</v>
      </c>
      <c r="AD504" s="104">
        <v>4</v>
      </c>
      <c r="AE504" s="104">
        <v>5</v>
      </c>
      <c r="AF504" s="104">
        <v>7</v>
      </c>
      <c r="AG504" s="104">
        <v>5</v>
      </c>
      <c r="AH504" s="104">
        <v>5</v>
      </c>
      <c r="AI504" s="104">
        <v>5</v>
      </c>
      <c r="AJ504" s="104">
        <v>7</v>
      </c>
      <c r="AK504" s="104">
        <v>7</v>
      </c>
      <c r="AL504" s="104">
        <v>7</v>
      </c>
      <c r="AM504" s="104">
        <v>6</v>
      </c>
      <c r="AN504" s="104">
        <v>6</v>
      </c>
      <c r="AO504" s="104">
        <v>3</v>
      </c>
      <c r="AP504" s="104">
        <v>64</v>
      </c>
      <c r="AQ504" s="104">
        <v>4</v>
      </c>
      <c r="AR504" s="104">
        <v>5</v>
      </c>
      <c r="AS504" s="104">
        <v>3</v>
      </c>
      <c r="AT504" s="104">
        <v>1</v>
      </c>
      <c r="AU504" s="104">
        <v>2</v>
      </c>
      <c r="AV504" s="104">
        <v>0</v>
      </c>
      <c r="AW504" s="104">
        <v>0</v>
      </c>
      <c r="AX504" s="104">
        <v>0</v>
      </c>
      <c r="AY504" s="104">
        <v>0</v>
      </c>
      <c r="AZ504" s="104">
        <v>0</v>
      </c>
      <c r="BA504" s="104">
        <v>0</v>
      </c>
    </row>
    <row r="505" spans="1:53" hidden="1" x14ac:dyDescent="0.35">
      <c r="A505" t="s">
        <v>496</v>
      </c>
      <c r="B505" t="s">
        <v>129</v>
      </c>
      <c r="C505" t="s">
        <v>74</v>
      </c>
      <c r="D505" t="s">
        <v>65</v>
      </c>
      <c r="E505" t="s">
        <v>486</v>
      </c>
      <c r="F505" s="104">
        <v>1</v>
      </c>
      <c r="G505" s="104">
        <v>3</v>
      </c>
      <c r="H505" s="104">
        <v>3</v>
      </c>
      <c r="I505" s="104">
        <v>4</v>
      </c>
      <c r="J505" s="104">
        <v>5</v>
      </c>
      <c r="K505" s="104">
        <v>5</v>
      </c>
      <c r="L505" s="104">
        <v>8</v>
      </c>
      <c r="M505" s="104">
        <v>9</v>
      </c>
      <c r="N505" s="104">
        <v>9</v>
      </c>
      <c r="O505" s="104">
        <v>9</v>
      </c>
      <c r="P505" s="104">
        <v>9</v>
      </c>
      <c r="Q505" s="104">
        <v>10</v>
      </c>
      <c r="R505" s="104">
        <v>20</v>
      </c>
      <c r="S505" s="104">
        <v>24</v>
      </c>
      <c r="T505" s="104">
        <v>30</v>
      </c>
      <c r="U505" s="104">
        <v>35</v>
      </c>
      <c r="V505" s="104">
        <v>37</v>
      </c>
      <c r="W505" s="104">
        <v>37</v>
      </c>
      <c r="X505" s="104">
        <v>37</v>
      </c>
      <c r="Y505" s="104">
        <v>37</v>
      </c>
      <c r="Z505" s="104">
        <v>37</v>
      </c>
      <c r="AA505" s="104">
        <v>37</v>
      </c>
      <c r="AB505" s="104">
        <v>37</v>
      </c>
      <c r="AC505" s="104">
        <v>37</v>
      </c>
      <c r="AD505" s="104">
        <v>1</v>
      </c>
      <c r="AE505" s="104">
        <v>2</v>
      </c>
      <c r="AF505" s="104">
        <v>0</v>
      </c>
      <c r="AG505" s="104">
        <v>1</v>
      </c>
      <c r="AH505" s="104">
        <v>1</v>
      </c>
      <c r="AI505" s="104">
        <v>0</v>
      </c>
      <c r="AJ505" s="104">
        <v>3</v>
      </c>
      <c r="AK505" s="104">
        <v>1</v>
      </c>
      <c r="AL505" s="104">
        <v>0</v>
      </c>
      <c r="AM505" s="104">
        <v>0</v>
      </c>
      <c r="AN505" s="104">
        <v>0</v>
      </c>
      <c r="AO505" s="104">
        <v>1</v>
      </c>
      <c r="AP505" s="104">
        <v>20</v>
      </c>
      <c r="AQ505" s="104">
        <v>4</v>
      </c>
      <c r="AR505" s="104">
        <v>6</v>
      </c>
      <c r="AS505" s="104">
        <v>5</v>
      </c>
      <c r="AT505" s="104">
        <v>2</v>
      </c>
      <c r="AU505" s="104">
        <v>2</v>
      </c>
      <c r="AV505" s="104">
        <v>0</v>
      </c>
      <c r="AW505" s="104">
        <v>0</v>
      </c>
      <c r="AX505" s="104">
        <v>0</v>
      </c>
      <c r="AY505" s="104">
        <v>0</v>
      </c>
      <c r="AZ505" s="104">
        <v>0</v>
      </c>
      <c r="BA505" s="104">
        <v>0</v>
      </c>
    </row>
    <row r="506" spans="1:53" hidden="1" x14ac:dyDescent="0.35">
      <c r="A506" t="s">
        <v>496</v>
      </c>
      <c r="B506" t="s">
        <v>129</v>
      </c>
      <c r="C506" t="s">
        <v>74</v>
      </c>
      <c r="D506" t="s">
        <v>65</v>
      </c>
      <c r="E506" t="s">
        <v>487</v>
      </c>
      <c r="F506" s="104">
        <v>1</v>
      </c>
      <c r="G506" s="104">
        <v>3</v>
      </c>
      <c r="H506" s="104">
        <v>5</v>
      </c>
      <c r="I506" s="104">
        <v>7</v>
      </c>
      <c r="J506" s="104">
        <v>9</v>
      </c>
      <c r="K506" s="104">
        <v>11</v>
      </c>
      <c r="L506" s="104">
        <v>13</v>
      </c>
      <c r="M506" s="104">
        <v>15</v>
      </c>
      <c r="N506" s="104">
        <v>17</v>
      </c>
      <c r="O506" s="104">
        <v>19</v>
      </c>
      <c r="P506" s="104">
        <v>21</v>
      </c>
      <c r="Q506" s="104">
        <v>22</v>
      </c>
      <c r="R506" s="104">
        <v>0</v>
      </c>
      <c r="S506" s="104">
        <v>1</v>
      </c>
      <c r="T506" s="104">
        <v>2</v>
      </c>
      <c r="U506" s="104">
        <v>6</v>
      </c>
      <c r="V506" s="104">
        <v>7</v>
      </c>
      <c r="W506" s="104">
        <v>7</v>
      </c>
      <c r="X506" s="104">
        <v>7</v>
      </c>
      <c r="Y506" s="104">
        <v>7</v>
      </c>
      <c r="Z506" s="104">
        <v>7</v>
      </c>
      <c r="AA506" s="104">
        <v>7</v>
      </c>
      <c r="AB506" s="104">
        <v>7</v>
      </c>
      <c r="AC506" s="104">
        <v>7</v>
      </c>
      <c r="AD506" s="104">
        <v>1</v>
      </c>
      <c r="AE506" s="104">
        <v>2</v>
      </c>
      <c r="AF506" s="104">
        <v>2</v>
      </c>
      <c r="AG506" s="104">
        <v>2</v>
      </c>
      <c r="AH506" s="104">
        <v>2</v>
      </c>
      <c r="AI506" s="104">
        <v>2</v>
      </c>
      <c r="AJ506" s="104">
        <v>2</v>
      </c>
      <c r="AK506" s="104">
        <v>2</v>
      </c>
      <c r="AL506" s="104">
        <v>2</v>
      </c>
      <c r="AM506" s="104">
        <v>2</v>
      </c>
      <c r="AN506" s="104">
        <v>2</v>
      </c>
      <c r="AO506" s="104">
        <v>1</v>
      </c>
      <c r="AP506" s="104">
        <v>0</v>
      </c>
      <c r="AQ506" s="104">
        <v>1</v>
      </c>
      <c r="AR506" s="104">
        <v>1</v>
      </c>
      <c r="AS506" s="104">
        <v>4</v>
      </c>
      <c r="AT506" s="104">
        <v>1</v>
      </c>
      <c r="AU506" s="104">
        <v>1</v>
      </c>
      <c r="AV506" s="104">
        <v>0</v>
      </c>
      <c r="AW506" s="104">
        <v>0</v>
      </c>
      <c r="AX506" s="104">
        <v>0</v>
      </c>
      <c r="AY506" s="104">
        <v>0</v>
      </c>
      <c r="AZ506" s="104">
        <v>0</v>
      </c>
      <c r="BA506" s="104">
        <v>0</v>
      </c>
    </row>
    <row r="507" spans="1:53" hidden="1" x14ac:dyDescent="0.35">
      <c r="A507" t="s">
        <v>496</v>
      </c>
      <c r="B507" t="s">
        <v>129</v>
      </c>
      <c r="C507" t="s">
        <v>74</v>
      </c>
      <c r="D507" t="s">
        <v>65</v>
      </c>
      <c r="E507" t="s">
        <v>488</v>
      </c>
      <c r="F507" s="104">
        <v>2</v>
      </c>
      <c r="G507" s="104">
        <v>4</v>
      </c>
      <c r="H507" s="104">
        <v>6</v>
      </c>
      <c r="I507" s="104">
        <v>8</v>
      </c>
      <c r="J507" s="104">
        <v>10</v>
      </c>
      <c r="K507" s="104">
        <v>12</v>
      </c>
      <c r="L507" s="104">
        <v>14</v>
      </c>
      <c r="M507" s="104">
        <v>17</v>
      </c>
      <c r="N507" s="104">
        <v>19</v>
      </c>
      <c r="O507" s="104">
        <v>21</v>
      </c>
      <c r="P507" s="104">
        <v>23</v>
      </c>
      <c r="Q507" s="104">
        <v>24</v>
      </c>
      <c r="R507" s="104">
        <v>8</v>
      </c>
      <c r="S507" s="104">
        <v>10</v>
      </c>
      <c r="T507" s="104">
        <v>10</v>
      </c>
      <c r="U507" s="104">
        <v>10</v>
      </c>
      <c r="V507" s="104">
        <v>10</v>
      </c>
      <c r="W507" s="104">
        <v>10</v>
      </c>
      <c r="X507" s="104">
        <v>10</v>
      </c>
      <c r="Y507" s="104">
        <v>10</v>
      </c>
      <c r="Z507" s="104">
        <v>10</v>
      </c>
      <c r="AA507" s="104">
        <v>10</v>
      </c>
      <c r="AB507" s="104">
        <v>10</v>
      </c>
      <c r="AC507" s="104">
        <v>10</v>
      </c>
      <c r="AD507" s="104">
        <v>2</v>
      </c>
      <c r="AE507" s="104">
        <v>2</v>
      </c>
      <c r="AF507" s="104">
        <v>2</v>
      </c>
      <c r="AG507" s="104">
        <v>2</v>
      </c>
      <c r="AH507" s="104">
        <v>2</v>
      </c>
      <c r="AI507" s="104">
        <v>2</v>
      </c>
      <c r="AJ507" s="104">
        <v>2</v>
      </c>
      <c r="AK507" s="104">
        <v>3</v>
      </c>
      <c r="AL507" s="104">
        <v>2</v>
      </c>
      <c r="AM507" s="104">
        <v>2</v>
      </c>
      <c r="AN507" s="104">
        <v>2</v>
      </c>
      <c r="AO507" s="104">
        <v>1</v>
      </c>
      <c r="AP507" s="104">
        <v>8</v>
      </c>
      <c r="AQ507" s="104">
        <v>2</v>
      </c>
      <c r="AR507" s="104">
        <v>0</v>
      </c>
      <c r="AS507" s="104">
        <v>0</v>
      </c>
      <c r="AT507" s="104">
        <v>0</v>
      </c>
      <c r="AU507" s="104">
        <v>1</v>
      </c>
      <c r="AV507" s="104">
        <v>0</v>
      </c>
      <c r="AW507" s="104">
        <v>0</v>
      </c>
      <c r="AX507" s="104">
        <v>0</v>
      </c>
      <c r="AY507" s="104">
        <v>0</v>
      </c>
      <c r="AZ507" s="104">
        <v>0</v>
      </c>
      <c r="BA507" s="104">
        <v>0</v>
      </c>
    </row>
    <row r="508" spans="1:53" hidden="1" x14ac:dyDescent="0.35">
      <c r="A508" t="s">
        <v>496</v>
      </c>
      <c r="B508" t="s">
        <v>129</v>
      </c>
      <c r="C508" t="s">
        <v>74</v>
      </c>
      <c r="D508" t="s">
        <v>65</v>
      </c>
      <c r="E508" t="s">
        <v>489</v>
      </c>
      <c r="F508" s="104">
        <v>1</v>
      </c>
      <c r="G508" s="104">
        <v>3</v>
      </c>
      <c r="H508" s="104">
        <v>5</v>
      </c>
      <c r="I508" s="104">
        <v>6</v>
      </c>
      <c r="J508" s="104">
        <v>7</v>
      </c>
      <c r="K508" s="104">
        <v>8</v>
      </c>
      <c r="L508" s="104">
        <v>11</v>
      </c>
      <c r="M508" s="104">
        <v>13</v>
      </c>
      <c r="N508" s="104">
        <v>15</v>
      </c>
      <c r="O508" s="104">
        <v>17</v>
      </c>
      <c r="P508" s="104">
        <v>19</v>
      </c>
      <c r="Q508" s="104">
        <v>19</v>
      </c>
      <c r="R508" s="104">
        <v>15</v>
      </c>
      <c r="S508" s="104">
        <v>19</v>
      </c>
      <c r="T508" s="104">
        <v>23</v>
      </c>
      <c r="U508" s="104">
        <v>27</v>
      </c>
      <c r="V508" s="104">
        <v>27</v>
      </c>
      <c r="W508" s="104">
        <v>27</v>
      </c>
      <c r="X508" s="104">
        <v>27</v>
      </c>
      <c r="Y508" s="104">
        <v>27</v>
      </c>
      <c r="Z508" s="104">
        <v>27</v>
      </c>
      <c r="AA508" s="104">
        <v>27</v>
      </c>
      <c r="AB508" s="104">
        <v>27</v>
      </c>
      <c r="AC508" s="104">
        <v>27</v>
      </c>
      <c r="AD508" s="104">
        <v>1</v>
      </c>
      <c r="AE508" s="104">
        <v>2</v>
      </c>
      <c r="AF508" s="104">
        <v>2</v>
      </c>
      <c r="AG508" s="104">
        <v>1</v>
      </c>
      <c r="AH508" s="104">
        <v>1</v>
      </c>
      <c r="AI508" s="104">
        <v>1</v>
      </c>
      <c r="AJ508" s="104">
        <v>3</v>
      </c>
      <c r="AK508" s="104">
        <v>2</v>
      </c>
      <c r="AL508" s="104">
        <v>2</v>
      </c>
      <c r="AM508" s="104">
        <v>2</v>
      </c>
      <c r="AN508" s="104">
        <v>2</v>
      </c>
      <c r="AO508" s="104">
        <v>0</v>
      </c>
      <c r="AP508" s="104">
        <v>15</v>
      </c>
      <c r="AQ508" s="104">
        <v>4</v>
      </c>
      <c r="AR508" s="104">
        <v>4</v>
      </c>
      <c r="AS508" s="104">
        <v>4</v>
      </c>
      <c r="AT508" s="104">
        <v>0</v>
      </c>
      <c r="AU508" s="104"/>
      <c r="AV508" s="104">
        <v>0</v>
      </c>
      <c r="AW508" s="104">
        <v>0</v>
      </c>
      <c r="AX508" s="104">
        <v>0</v>
      </c>
      <c r="AY508" s="104">
        <v>0</v>
      </c>
      <c r="AZ508" s="104">
        <v>0</v>
      </c>
      <c r="BA508" s="104">
        <v>0</v>
      </c>
    </row>
    <row r="509" spans="1:53" hidden="1" x14ac:dyDescent="0.35">
      <c r="A509" t="s">
        <v>496</v>
      </c>
      <c r="B509" t="s">
        <v>129</v>
      </c>
      <c r="C509" t="s">
        <v>74</v>
      </c>
      <c r="D509" t="s">
        <v>65</v>
      </c>
      <c r="E509" t="s">
        <v>490</v>
      </c>
      <c r="F509" s="104">
        <v>1</v>
      </c>
      <c r="G509" s="104">
        <v>2</v>
      </c>
      <c r="H509" s="104">
        <v>5</v>
      </c>
      <c r="I509" s="104">
        <v>7</v>
      </c>
      <c r="J509" s="104">
        <v>8</v>
      </c>
      <c r="K509" s="104">
        <v>10</v>
      </c>
      <c r="L509" s="104">
        <v>13</v>
      </c>
      <c r="M509" s="104">
        <v>16</v>
      </c>
      <c r="N509" s="104">
        <v>20</v>
      </c>
      <c r="O509" s="104">
        <v>22</v>
      </c>
      <c r="P509" s="104">
        <v>25</v>
      </c>
      <c r="Q509" s="104">
        <v>27</v>
      </c>
      <c r="R509" s="104">
        <v>7</v>
      </c>
      <c r="S509" s="104">
        <v>9</v>
      </c>
      <c r="T509" s="104">
        <v>15</v>
      </c>
      <c r="U509" s="104">
        <v>22</v>
      </c>
      <c r="V509" s="104">
        <v>25</v>
      </c>
      <c r="W509" s="104">
        <v>25</v>
      </c>
      <c r="X509" s="104">
        <v>25</v>
      </c>
      <c r="Y509" s="104">
        <v>25</v>
      </c>
      <c r="Z509" s="104">
        <v>25</v>
      </c>
      <c r="AA509" s="104">
        <v>25</v>
      </c>
      <c r="AB509" s="104">
        <v>25</v>
      </c>
      <c r="AC509" s="104">
        <v>25</v>
      </c>
      <c r="AD509" s="104">
        <v>1</v>
      </c>
      <c r="AE509" s="104">
        <v>1</v>
      </c>
      <c r="AF509" s="104">
        <v>3</v>
      </c>
      <c r="AG509" s="104">
        <v>2</v>
      </c>
      <c r="AH509" s="104">
        <v>1</v>
      </c>
      <c r="AI509" s="104">
        <v>2</v>
      </c>
      <c r="AJ509" s="104">
        <v>3</v>
      </c>
      <c r="AK509" s="104">
        <v>3</v>
      </c>
      <c r="AL509" s="104">
        <v>4</v>
      </c>
      <c r="AM509" s="104">
        <v>2</v>
      </c>
      <c r="AN509" s="104">
        <v>3</v>
      </c>
      <c r="AO509" s="104">
        <v>2</v>
      </c>
      <c r="AP509" s="104">
        <v>7</v>
      </c>
      <c r="AQ509" s="104">
        <v>2</v>
      </c>
      <c r="AR509" s="104">
        <v>6</v>
      </c>
      <c r="AS509" s="104">
        <v>7</v>
      </c>
      <c r="AT509" s="104">
        <v>3</v>
      </c>
      <c r="AU509" s="104">
        <v>3</v>
      </c>
      <c r="AV509" s="104">
        <v>0</v>
      </c>
      <c r="AW509" s="104">
        <v>0</v>
      </c>
      <c r="AX509" s="104">
        <v>0</v>
      </c>
      <c r="AY509" s="104">
        <v>0</v>
      </c>
      <c r="AZ509" s="104">
        <v>0</v>
      </c>
      <c r="BA509" s="104">
        <v>0</v>
      </c>
    </row>
    <row r="510" spans="1:53" hidden="1" x14ac:dyDescent="0.35">
      <c r="A510" t="s">
        <v>496</v>
      </c>
      <c r="B510" t="s">
        <v>129</v>
      </c>
      <c r="C510" t="s">
        <v>74</v>
      </c>
      <c r="D510" t="s">
        <v>65</v>
      </c>
      <c r="E510" t="s">
        <v>491</v>
      </c>
      <c r="F510" s="104">
        <v>1</v>
      </c>
      <c r="G510" s="104">
        <v>2</v>
      </c>
      <c r="H510" s="104">
        <v>3</v>
      </c>
      <c r="I510" s="104">
        <v>4</v>
      </c>
      <c r="J510" s="104">
        <v>6</v>
      </c>
      <c r="K510" s="104">
        <v>7</v>
      </c>
      <c r="L510" s="104">
        <v>8</v>
      </c>
      <c r="M510" s="104">
        <v>9</v>
      </c>
      <c r="N510" s="104">
        <v>10</v>
      </c>
      <c r="O510" s="104">
        <v>11</v>
      </c>
      <c r="P510" s="104">
        <v>12</v>
      </c>
      <c r="Q510" s="104">
        <v>14</v>
      </c>
      <c r="R510" s="104">
        <v>5</v>
      </c>
      <c r="S510" s="104">
        <v>10</v>
      </c>
      <c r="T510" s="104">
        <v>13</v>
      </c>
      <c r="U510" s="104">
        <v>14</v>
      </c>
      <c r="V510" s="104">
        <v>14</v>
      </c>
      <c r="W510" s="104">
        <v>14</v>
      </c>
      <c r="X510" s="104">
        <v>14</v>
      </c>
      <c r="Y510" s="104">
        <v>14</v>
      </c>
      <c r="Z510" s="104">
        <v>14</v>
      </c>
      <c r="AA510" s="104">
        <v>14</v>
      </c>
      <c r="AB510" s="104">
        <v>14</v>
      </c>
      <c r="AC510" s="104">
        <v>14</v>
      </c>
      <c r="AD510" s="104">
        <v>1</v>
      </c>
      <c r="AE510" s="104">
        <v>1</v>
      </c>
      <c r="AF510" s="104">
        <v>1</v>
      </c>
      <c r="AG510" s="104">
        <v>1</v>
      </c>
      <c r="AH510" s="104">
        <v>2</v>
      </c>
      <c r="AI510" s="104">
        <v>1</v>
      </c>
      <c r="AJ510" s="104">
        <v>1</v>
      </c>
      <c r="AK510" s="104">
        <v>1</v>
      </c>
      <c r="AL510" s="104">
        <v>1</v>
      </c>
      <c r="AM510" s="104">
        <v>1</v>
      </c>
      <c r="AN510" s="104">
        <v>1</v>
      </c>
      <c r="AO510" s="104">
        <v>2</v>
      </c>
      <c r="AP510" s="104">
        <v>5</v>
      </c>
      <c r="AQ510" s="104">
        <v>5</v>
      </c>
      <c r="AR510" s="104">
        <v>3</v>
      </c>
      <c r="AS510" s="104">
        <v>1</v>
      </c>
      <c r="AT510" s="104">
        <v>0</v>
      </c>
      <c r="AU510" s="104"/>
      <c r="AV510" s="104">
        <v>0</v>
      </c>
      <c r="AW510" s="104">
        <v>0</v>
      </c>
      <c r="AX510" s="104">
        <v>0</v>
      </c>
      <c r="AY510" s="104">
        <v>0</v>
      </c>
      <c r="AZ510" s="104">
        <v>0</v>
      </c>
      <c r="BA510" s="104">
        <v>0</v>
      </c>
    </row>
    <row r="511" spans="1:53" hidden="1" x14ac:dyDescent="0.35">
      <c r="A511" t="s">
        <v>496</v>
      </c>
      <c r="B511" t="s">
        <v>129</v>
      </c>
      <c r="C511" t="s">
        <v>74</v>
      </c>
      <c r="D511" t="s">
        <v>65</v>
      </c>
      <c r="E511" t="s">
        <v>492</v>
      </c>
      <c r="F511" s="104">
        <v>1</v>
      </c>
      <c r="G511" s="104">
        <v>2</v>
      </c>
      <c r="H511" s="104">
        <v>6</v>
      </c>
      <c r="I511" s="104">
        <v>8</v>
      </c>
      <c r="J511" s="104">
        <v>11</v>
      </c>
      <c r="K511" s="104">
        <v>13</v>
      </c>
      <c r="L511" s="104">
        <v>17</v>
      </c>
      <c r="M511" s="104">
        <v>21</v>
      </c>
      <c r="N511" s="104">
        <v>25</v>
      </c>
      <c r="O511" s="104">
        <v>29</v>
      </c>
      <c r="P511" s="104">
        <v>33</v>
      </c>
      <c r="Q511" s="104">
        <v>34</v>
      </c>
      <c r="R511" s="104">
        <v>11</v>
      </c>
      <c r="S511" s="104">
        <v>16</v>
      </c>
      <c r="T511" s="104">
        <v>23</v>
      </c>
      <c r="U511" s="104">
        <v>29</v>
      </c>
      <c r="V511" s="104">
        <v>31</v>
      </c>
      <c r="W511" s="104">
        <v>31</v>
      </c>
      <c r="X511" s="104">
        <v>31</v>
      </c>
      <c r="Y511" s="104">
        <v>31</v>
      </c>
      <c r="Z511" s="104">
        <v>31</v>
      </c>
      <c r="AA511" s="104">
        <v>31</v>
      </c>
      <c r="AB511" s="104">
        <v>31</v>
      </c>
      <c r="AC511" s="104">
        <v>31</v>
      </c>
      <c r="AD511" s="104">
        <v>1</v>
      </c>
      <c r="AE511" s="104">
        <v>1</v>
      </c>
      <c r="AF511" s="104">
        <v>4</v>
      </c>
      <c r="AG511" s="104">
        <v>2</v>
      </c>
      <c r="AH511" s="104">
        <v>3</v>
      </c>
      <c r="AI511" s="104">
        <v>2</v>
      </c>
      <c r="AJ511" s="104">
        <v>4</v>
      </c>
      <c r="AK511" s="104">
        <v>4</v>
      </c>
      <c r="AL511" s="104">
        <v>4</v>
      </c>
      <c r="AM511" s="104">
        <v>4</v>
      </c>
      <c r="AN511" s="104">
        <v>4</v>
      </c>
      <c r="AO511" s="104">
        <v>1</v>
      </c>
      <c r="AP511" s="104">
        <v>11</v>
      </c>
      <c r="AQ511" s="104">
        <v>5</v>
      </c>
      <c r="AR511" s="104">
        <v>7</v>
      </c>
      <c r="AS511" s="104">
        <v>6</v>
      </c>
      <c r="AT511" s="104">
        <v>2</v>
      </c>
      <c r="AU511" s="104">
        <v>2</v>
      </c>
      <c r="AV511" s="104">
        <v>0</v>
      </c>
      <c r="AW511" s="104">
        <v>0</v>
      </c>
      <c r="AX511" s="104">
        <v>0</v>
      </c>
      <c r="AY511" s="104">
        <v>0</v>
      </c>
      <c r="AZ511" s="104">
        <v>0</v>
      </c>
      <c r="BA511" s="104">
        <v>0</v>
      </c>
    </row>
    <row r="512" spans="1:53" hidden="1" x14ac:dyDescent="0.35">
      <c r="A512" t="s">
        <v>496</v>
      </c>
      <c r="B512" t="s">
        <v>129</v>
      </c>
      <c r="C512" t="s">
        <v>74</v>
      </c>
      <c r="D512" t="s">
        <v>65</v>
      </c>
      <c r="E512" t="s">
        <v>493</v>
      </c>
      <c r="F512" s="104">
        <v>2</v>
      </c>
      <c r="G512" s="104">
        <v>2</v>
      </c>
      <c r="H512" s="104">
        <v>3</v>
      </c>
      <c r="I512" s="104">
        <v>4</v>
      </c>
      <c r="J512" s="104">
        <v>4</v>
      </c>
      <c r="K512" s="104">
        <v>5</v>
      </c>
      <c r="L512" s="104">
        <v>7</v>
      </c>
      <c r="M512" s="104">
        <v>10</v>
      </c>
      <c r="N512" s="104">
        <v>11</v>
      </c>
      <c r="O512" s="104">
        <v>12</v>
      </c>
      <c r="P512" s="104">
        <v>12</v>
      </c>
      <c r="Q512" s="104">
        <v>12</v>
      </c>
      <c r="R512" s="104">
        <v>4</v>
      </c>
      <c r="S512" s="104">
        <v>7</v>
      </c>
      <c r="T512" s="104">
        <v>11</v>
      </c>
      <c r="U512" s="104">
        <v>12</v>
      </c>
      <c r="V512" s="104">
        <v>12</v>
      </c>
      <c r="W512" s="104">
        <v>12</v>
      </c>
      <c r="X512" s="104">
        <v>12</v>
      </c>
      <c r="Y512" s="104">
        <v>12</v>
      </c>
      <c r="Z512" s="104">
        <v>12</v>
      </c>
      <c r="AA512" s="104">
        <v>12</v>
      </c>
      <c r="AB512" s="104">
        <v>12</v>
      </c>
      <c r="AC512" s="104">
        <v>12</v>
      </c>
      <c r="AD512" s="104">
        <v>2</v>
      </c>
      <c r="AE512" s="104">
        <v>0</v>
      </c>
      <c r="AF512" s="104">
        <v>1</v>
      </c>
      <c r="AG512" s="104">
        <v>1</v>
      </c>
      <c r="AH512" s="104">
        <v>0</v>
      </c>
      <c r="AI512" s="104">
        <v>1</v>
      </c>
      <c r="AJ512" s="104">
        <v>2</v>
      </c>
      <c r="AK512" s="104">
        <v>3</v>
      </c>
      <c r="AL512" s="104">
        <v>1</v>
      </c>
      <c r="AM512" s="104">
        <v>1</v>
      </c>
      <c r="AN512" s="104">
        <v>0</v>
      </c>
      <c r="AO512" s="104">
        <v>0</v>
      </c>
      <c r="AP512" s="104">
        <v>4</v>
      </c>
      <c r="AQ512" s="104">
        <v>3</v>
      </c>
      <c r="AR512" s="104">
        <v>4</v>
      </c>
      <c r="AS512" s="104">
        <v>1</v>
      </c>
      <c r="AT512" s="104">
        <v>0</v>
      </c>
      <c r="AU512" s="104">
        <v>4</v>
      </c>
      <c r="AV512" s="104">
        <v>0</v>
      </c>
      <c r="AW512" s="104">
        <v>0</v>
      </c>
      <c r="AX512" s="104">
        <v>0</v>
      </c>
      <c r="AY512" s="104">
        <v>0</v>
      </c>
      <c r="AZ512" s="104">
        <v>0</v>
      </c>
      <c r="BA512" s="104">
        <v>0</v>
      </c>
    </row>
    <row r="513" spans="1:53" s="80" customFormat="1" hidden="1" x14ac:dyDescent="0.35">
      <c r="A513" s="80" t="s">
        <v>497</v>
      </c>
      <c r="B513" s="80" t="s">
        <v>144</v>
      </c>
      <c r="C513" s="80" t="s">
        <v>70</v>
      </c>
      <c r="D513" s="80" t="s">
        <v>65</v>
      </c>
      <c r="E513" s="80" t="s">
        <v>443</v>
      </c>
      <c r="F513" s="105">
        <v>0</v>
      </c>
      <c r="G513" s="105">
        <v>0</v>
      </c>
      <c r="H513" s="105">
        <v>0</v>
      </c>
      <c r="I513" s="105">
        <v>0</v>
      </c>
      <c r="J513" s="105">
        <v>0</v>
      </c>
      <c r="K513" s="105">
        <v>0</v>
      </c>
      <c r="L513" s="105">
        <v>0</v>
      </c>
      <c r="M513" s="105">
        <v>0</v>
      </c>
      <c r="N513" s="105">
        <v>0</v>
      </c>
      <c r="O513" s="105">
        <v>0</v>
      </c>
      <c r="P513" s="105">
        <v>0</v>
      </c>
      <c r="Q513" s="105">
        <v>0</v>
      </c>
      <c r="R513" s="105">
        <v>0</v>
      </c>
      <c r="S513" s="105">
        <v>0</v>
      </c>
      <c r="T513" s="105">
        <v>0</v>
      </c>
      <c r="U513" s="105">
        <v>0</v>
      </c>
      <c r="V513" s="105">
        <v>1</v>
      </c>
      <c r="W513" s="105">
        <v>1</v>
      </c>
      <c r="X513" s="105">
        <v>1</v>
      </c>
      <c r="Y513" s="105">
        <v>1</v>
      </c>
      <c r="Z513" s="105">
        <v>1</v>
      </c>
      <c r="AA513" s="105">
        <v>1</v>
      </c>
      <c r="AB513" s="105">
        <v>1</v>
      </c>
      <c r="AC513" s="105">
        <v>1</v>
      </c>
      <c r="AD513" s="105">
        <v>0</v>
      </c>
      <c r="AE513" s="105">
        <v>0</v>
      </c>
      <c r="AF513" s="105">
        <v>0</v>
      </c>
      <c r="AG513" s="105">
        <v>0</v>
      </c>
      <c r="AH513" s="105">
        <v>0</v>
      </c>
      <c r="AI513" s="105">
        <v>0</v>
      </c>
      <c r="AJ513" s="105">
        <v>0</v>
      </c>
      <c r="AK513" s="105">
        <v>0</v>
      </c>
      <c r="AL513" s="105">
        <v>0</v>
      </c>
      <c r="AM513" s="105">
        <v>0</v>
      </c>
      <c r="AN513" s="105">
        <v>0</v>
      </c>
      <c r="AO513" s="105">
        <v>0</v>
      </c>
      <c r="AP513" s="105">
        <v>0</v>
      </c>
      <c r="AQ513" s="105">
        <v>0</v>
      </c>
      <c r="AR513" s="105">
        <v>0</v>
      </c>
      <c r="AS513" s="105">
        <v>0</v>
      </c>
      <c r="AT513" s="105">
        <v>1</v>
      </c>
      <c r="AU513" s="105">
        <v>0</v>
      </c>
      <c r="AV513" s="105">
        <v>0</v>
      </c>
      <c r="AW513" s="105">
        <v>0</v>
      </c>
      <c r="AX513" s="105">
        <v>0</v>
      </c>
      <c r="AY513" s="105">
        <v>0</v>
      </c>
      <c r="AZ513" s="105">
        <v>0</v>
      </c>
      <c r="BA513" s="105">
        <v>0</v>
      </c>
    </row>
    <row r="514" spans="1:53" hidden="1" x14ac:dyDescent="0.35">
      <c r="A514" t="s">
        <v>497</v>
      </c>
      <c r="B514" t="s">
        <v>144</v>
      </c>
      <c r="C514" t="s">
        <v>70</v>
      </c>
      <c r="D514" t="s">
        <v>65</v>
      </c>
      <c r="E514" t="s">
        <v>444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X514" s="104">
        <v>0</v>
      </c>
      <c r="Y514" s="104">
        <v>0</v>
      </c>
      <c r="Z514" s="104">
        <v>0</v>
      </c>
      <c r="AA514" s="104">
        <v>0</v>
      </c>
      <c r="AB514" s="104">
        <v>0</v>
      </c>
      <c r="AC514" s="104">
        <v>0</v>
      </c>
      <c r="AD514" s="104">
        <v>0</v>
      </c>
      <c r="AE514" s="104">
        <v>0</v>
      </c>
      <c r="AF514" s="104">
        <v>0</v>
      </c>
      <c r="AG514" s="104">
        <v>0</v>
      </c>
      <c r="AH514" s="104">
        <v>0</v>
      </c>
      <c r="AI514" s="104">
        <v>0</v>
      </c>
      <c r="AJ514" s="104">
        <v>0</v>
      </c>
      <c r="AK514" s="104">
        <v>0</v>
      </c>
      <c r="AL514" s="104">
        <v>0</v>
      </c>
      <c r="AM514" s="104">
        <v>0</v>
      </c>
      <c r="AN514" s="104">
        <v>0</v>
      </c>
      <c r="AO514" s="104">
        <v>0</v>
      </c>
      <c r="AP514" s="104">
        <v>0</v>
      </c>
      <c r="AQ514" s="104">
        <v>0</v>
      </c>
      <c r="AR514" s="104">
        <v>0</v>
      </c>
      <c r="AS514" s="104">
        <v>0</v>
      </c>
      <c r="AT514" s="104">
        <v>0</v>
      </c>
      <c r="AU514" s="104">
        <v>0</v>
      </c>
      <c r="AV514" s="104">
        <v>0</v>
      </c>
      <c r="AW514" s="104">
        <v>0</v>
      </c>
      <c r="AX514" s="104">
        <v>0</v>
      </c>
      <c r="AY514" s="104">
        <v>0</v>
      </c>
      <c r="AZ514" s="104">
        <v>0</v>
      </c>
      <c r="BA514" s="104">
        <v>0</v>
      </c>
    </row>
    <row r="515" spans="1:53" hidden="1" x14ac:dyDescent="0.35">
      <c r="A515" t="s">
        <v>497</v>
      </c>
      <c r="B515" t="s">
        <v>144</v>
      </c>
      <c r="C515" t="s">
        <v>70</v>
      </c>
      <c r="D515" t="s">
        <v>65</v>
      </c>
      <c r="E515" t="s">
        <v>445</v>
      </c>
      <c r="F515" s="104">
        <v>0</v>
      </c>
      <c r="G515" s="104">
        <v>0</v>
      </c>
      <c r="H515" s="104">
        <v>0</v>
      </c>
      <c r="I515" s="104">
        <v>0</v>
      </c>
      <c r="J515" s="104">
        <v>0</v>
      </c>
      <c r="K515" s="104">
        <v>0</v>
      </c>
      <c r="L515" s="104">
        <v>0</v>
      </c>
      <c r="M515" s="104">
        <v>0</v>
      </c>
      <c r="N515" s="104">
        <v>0</v>
      </c>
      <c r="O515" s="104">
        <v>0</v>
      </c>
      <c r="P515" s="104">
        <v>0</v>
      </c>
      <c r="Q515" s="104">
        <v>0</v>
      </c>
      <c r="R515" s="104">
        <v>0</v>
      </c>
      <c r="S515" s="104">
        <v>0</v>
      </c>
      <c r="T515" s="104">
        <v>0</v>
      </c>
      <c r="U515" s="104">
        <v>0</v>
      </c>
      <c r="V515" s="104">
        <v>0</v>
      </c>
      <c r="W515" s="104">
        <v>0</v>
      </c>
      <c r="X515" s="104">
        <v>0</v>
      </c>
      <c r="Y515" s="104">
        <v>0</v>
      </c>
      <c r="Z515" s="104">
        <v>0</v>
      </c>
      <c r="AA515" s="104">
        <v>0</v>
      </c>
      <c r="AB515" s="104">
        <v>0</v>
      </c>
      <c r="AC515" s="104">
        <v>0</v>
      </c>
      <c r="AD515" s="104">
        <v>0</v>
      </c>
      <c r="AE515" s="104">
        <v>0</v>
      </c>
      <c r="AF515" s="104">
        <v>0</v>
      </c>
      <c r="AG515" s="104">
        <v>0</v>
      </c>
      <c r="AH515" s="104">
        <v>0</v>
      </c>
      <c r="AI515" s="104">
        <v>0</v>
      </c>
      <c r="AJ515" s="104">
        <v>0</v>
      </c>
      <c r="AK515" s="104">
        <v>0</v>
      </c>
      <c r="AL515" s="104">
        <v>0</v>
      </c>
      <c r="AM515" s="104">
        <v>0</v>
      </c>
      <c r="AN515" s="104">
        <v>0</v>
      </c>
      <c r="AO515" s="104">
        <v>0</v>
      </c>
      <c r="AP515" s="104">
        <v>0</v>
      </c>
      <c r="AQ515" s="104">
        <v>0</v>
      </c>
      <c r="AR515" s="104">
        <v>0</v>
      </c>
      <c r="AS515" s="104">
        <v>0</v>
      </c>
      <c r="AT515" s="104">
        <v>0</v>
      </c>
      <c r="AU515" s="104">
        <v>0</v>
      </c>
      <c r="AV515" s="104">
        <v>0</v>
      </c>
      <c r="AW515" s="104">
        <v>0</v>
      </c>
      <c r="AX515" s="104">
        <v>0</v>
      </c>
      <c r="AY515" s="104">
        <v>0</v>
      </c>
      <c r="AZ515" s="104">
        <v>0</v>
      </c>
      <c r="BA515" s="104">
        <v>0</v>
      </c>
    </row>
    <row r="516" spans="1:53" hidden="1" x14ac:dyDescent="0.35">
      <c r="A516" t="s">
        <v>497</v>
      </c>
      <c r="B516" t="s">
        <v>144</v>
      </c>
      <c r="C516" t="s">
        <v>70</v>
      </c>
      <c r="D516" t="s">
        <v>65</v>
      </c>
      <c r="E516" t="s">
        <v>446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0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0</v>
      </c>
      <c r="S516" s="104">
        <v>0</v>
      </c>
      <c r="T516" s="104">
        <v>0</v>
      </c>
      <c r="U516" s="104">
        <v>1</v>
      </c>
      <c r="V516" s="104">
        <v>2</v>
      </c>
      <c r="W516" s="104">
        <v>2</v>
      </c>
      <c r="X516" s="104">
        <v>2</v>
      </c>
      <c r="Y516" s="104">
        <v>2</v>
      </c>
      <c r="Z516" s="104">
        <v>2</v>
      </c>
      <c r="AA516" s="104">
        <v>2</v>
      </c>
      <c r="AB516" s="104">
        <v>2</v>
      </c>
      <c r="AC516" s="104">
        <v>2</v>
      </c>
      <c r="AD516" s="104">
        <v>0</v>
      </c>
      <c r="AE516" s="104">
        <v>0</v>
      </c>
      <c r="AF516" s="104">
        <v>0</v>
      </c>
      <c r="AG516" s="104">
        <v>0</v>
      </c>
      <c r="AH516" s="104">
        <v>0</v>
      </c>
      <c r="AI516" s="104">
        <v>0</v>
      </c>
      <c r="AJ516" s="104">
        <v>0</v>
      </c>
      <c r="AK516" s="104">
        <v>0</v>
      </c>
      <c r="AL516" s="104">
        <v>0</v>
      </c>
      <c r="AM516" s="104">
        <v>0</v>
      </c>
      <c r="AN516" s="104">
        <v>0</v>
      </c>
      <c r="AO516" s="104">
        <v>0</v>
      </c>
      <c r="AP516" s="104">
        <v>0</v>
      </c>
      <c r="AQ516" s="104">
        <v>0</v>
      </c>
      <c r="AR516" s="104">
        <v>0</v>
      </c>
      <c r="AS516" s="104">
        <v>1</v>
      </c>
      <c r="AT516" s="104">
        <v>1</v>
      </c>
      <c r="AU516" s="104">
        <v>0</v>
      </c>
      <c r="AV516" s="104">
        <v>0</v>
      </c>
      <c r="AW516" s="104">
        <v>0</v>
      </c>
      <c r="AX516" s="104">
        <v>0</v>
      </c>
      <c r="AY516" s="104">
        <v>0</v>
      </c>
      <c r="AZ516" s="104">
        <v>0</v>
      </c>
      <c r="BA516" s="104">
        <v>0</v>
      </c>
    </row>
    <row r="517" spans="1:53" hidden="1" x14ac:dyDescent="0.35">
      <c r="A517" t="s">
        <v>497</v>
      </c>
      <c r="B517" t="s">
        <v>144</v>
      </c>
      <c r="C517" t="s">
        <v>70</v>
      </c>
      <c r="D517" t="s">
        <v>65</v>
      </c>
      <c r="E517" t="s">
        <v>447</v>
      </c>
      <c r="F517" s="104">
        <v>0</v>
      </c>
      <c r="G517" s="104">
        <v>0</v>
      </c>
      <c r="H517" s="104">
        <v>0</v>
      </c>
      <c r="I517" s="104">
        <v>0</v>
      </c>
      <c r="J517" s="104">
        <v>0</v>
      </c>
      <c r="K517" s="104">
        <v>0</v>
      </c>
      <c r="L517" s="104">
        <v>0</v>
      </c>
      <c r="M517" s="104">
        <v>0</v>
      </c>
      <c r="N517" s="104">
        <v>0</v>
      </c>
      <c r="O517" s="104">
        <v>0</v>
      </c>
      <c r="P517" s="104">
        <v>0</v>
      </c>
      <c r="Q517" s="104">
        <v>0</v>
      </c>
      <c r="R517" s="104">
        <v>0</v>
      </c>
      <c r="S517" s="104">
        <v>1</v>
      </c>
      <c r="T517" s="104">
        <v>2</v>
      </c>
      <c r="U517" s="104">
        <v>2</v>
      </c>
      <c r="V517" s="104">
        <v>2</v>
      </c>
      <c r="W517" s="104">
        <v>2</v>
      </c>
      <c r="X517" s="104">
        <v>2</v>
      </c>
      <c r="Y517" s="104">
        <v>2</v>
      </c>
      <c r="Z517" s="104">
        <v>2</v>
      </c>
      <c r="AA517" s="104">
        <v>2</v>
      </c>
      <c r="AB517" s="104">
        <v>2</v>
      </c>
      <c r="AC517" s="104">
        <v>2</v>
      </c>
      <c r="AD517" s="104">
        <v>0</v>
      </c>
      <c r="AE517" s="104">
        <v>0</v>
      </c>
      <c r="AF517" s="104">
        <v>0</v>
      </c>
      <c r="AG517" s="104">
        <v>0</v>
      </c>
      <c r="AH517" s="104">
        <v>0</v>
      </c>
      <c r="AI517" s="104">
        <v>0</v>
      </c>
      <c r="AJ517" s="104">
        <v>0</v>
      </c>
      <c r="AK517" s="104">
        <v>0</v>
      </c>
      <c r="AL517" s="104">
        <v>0</v>
      </c>
      <c r="AM517" s="104">
        <v>0</v>
      </c>
      <c r="AN517" s="104">
        <v>0</v>
      </c>
      <c r="AO517" s="104">
        <v>0</v>
      </c>
      <c r="AP517" s="104">
        <v>0</v>
      </c>
      <c r="AQ517" s="104">
        <v>1</v>
      </c>
      <c r="AR517" s="104">
        <v>1</v>
      </c>
      <c r="AS517" s="104">
        <v>0</v>
      </c>
      <c r="AT517" s="104">
        <v>0</v>
      </c>
      <c r="AU517" s="104">
        <v>0</v>
      </c>
      <c r="AV517" s="104">
        <v>0</v>
      </c>
      <c r="AW517" s="104">
        <v>0</v>
      </c>
      <c r="AX517" s="104">
        <v>0</v>
      </c>
      <c r="AY517" s="104">
        <v>0</v>
      </c>
      <c r="AZ517" s="104">
        <v>0</v>
      </c>
      <c r="BA517" s="104">
        <v>0</v>
      </c>
    </row>
    <row r="518" spans="1:53" hidden="1" x14ac:dyDescent="0.35">
      <c r="A518" t="s">
        <v>497</v>
      </c>
      <c r="B518" t="s">
        <v>144</v>
      </c>
      <c r="C518" t="s">
        <v>70</v>
      </c>
      <c r="D518" t="s">
        <v>65</v>
      </c>
      <c r="E518" t="s">
        <v>448</v>
      </c>
      <c r="F518" s="104">
        <v>0</v>
      </c>
      <c r="G518" s="104">
        <v>0</v>
      </c>
      <c r="H518" s="104">
        <v>0</v>
      </c>
      <c r="I518" s="104">
        <v>0</v>
      </c>
      <c r="J518" s="104">
        <v>0</v>
      </c>
      <c r="K518" s="104">
        <v>0</v>
      </c>
      <c r="L518" s="104">
        <v>0</v>
      </c>
      <c r="M518" s="104">
        <v>0</v>
      </c>
      <c r="N518" s="104">
        <v>0</v>
      </c>
      <c r="O518" s="104">
        <v>0</v>
      </c>
      <c r="P518" s="104">
        <v>0</v>
      </c>
      <c r="Q518" s="104">
        <v>0</v>
      </c>
      <c r="R518" s="104">
        <v>0</v>
      </c>
      <c r="S518" s="104">
        <v>0</v>
      </c>
      <c r="T518" s="104">
        <v>0</v>
      </c>
      <c r="U518" s="104">
        <v>0</v>
      </c>
      <c r="V518" s="104">
        <v>0</v>
      </c>
      <c r="W518" s="104">
        <v>0</v>
      </c>
      <c r="X518" s="104">
        <v>0</v>
      </c>
      <c r="Y518" s="104">
        <v>0</v>
      </c>
      <c r="Z518" s="104">
        <v>0</v>
      </c>
      <c r="AA518" s="104">
        <v>0</v>
      </c>
      <c r="AB518" s="104">
        <v>0</v>
      </c>
      <c r="AC518" s="104">
        <v>0</v>
      </c>
      <c r="AD518" s="104">
        <v>0</v>
      </c>
      <c r="AE518" s="104">
        <v>0</v>
      </c>
      <c r="AF518" s="104">
        <v>0</v>
      </c>
      <c r="AG518" s="104">
        <v>0</v>
      </c>
      <c r="AH518" s="104">
        <v>0</v>
      </c>
      <c r="AI518" s="104">
        <v>0</v>
      </c>
      <c r="AJ518" s="104">
        <v>0</v>
      </c>
      <c r="AK518" s="104">
        <v>0</v>
      </c>
      <c r="AL518" s="104">
        <v>0</v>
      </c>
      <c r="AM518" s="104">
        <v>0</v>
      </c>
      <c r="AN518" s="104">
        <v>0</v>
      </c>
      <c r="AO518" s="104">
        <v>0</v>
      </c>
      <c r="AP518" s="104">
        <v>0</v>
      </c>
      <c r="AQ518" s="104">
        <v>0</v>
      </c>
      <c r="AR518" s="104">
        <v>0</v>
      </c>
      <c r="AS518" s="104">
        <v>0</v>
      </c>
      <c r="AT518" s="104">
        <v>0</v>
      </c>
      <c r="AU518" s="104">
        <v>0</v>
      </c>
      <c r="AV518" s="104">
        <v>0</v>
      </c>
      <c r="AW518" s="104">
        <v>0</v>
      </c>
      <c r="AX518" s="104">
        <v>0</v>
      </c>
      <c r="AY518" s="104">
        <v>0</v>
      </c>
      <c r="AZ518" s="104">
        <v>0</v>
      </c>
      <c r="BA518" s="104">
        <v>0</v>
      </c>
    </row>
    <row r="519" spans="1:53" hidden="1" x14ac:dyDescent="0.35">
      <c r="A519" t="s">
        <v>497</v>
      </c>
      <c r="B519" t="s">
        <v>144</v>
      </c>
      <c r="C519" t="s">
        <v>70</v>
      </c>
      <c r="D519" t="s">
        <v>65</v>
      </c>
      <c r="E519" t="s">
        <v>449</v>
      </c>
      <c r="F519" s="104">
        <v>0</v>
      </c>
      <c r="G519" s="104">
        <v>0</v>
      </c>
      <c r="H519" s="104">
        <v>0</v>
      </c>
      <c r="I519" s="104">
        <v>0</v>
      </c>
      <c r="J519" s="104">
        <v>0</v>
      </c>
      <c r="K519" s="104">
        <v>0</v>
      </c>
      <c r="L519" s="104">
        <v>0</v>
      </c>
      <c r="M519" s="104">
        <v>0</v>
      </c>
      <c r="N519" s="104">
        <v>0</v>
      </c>
      <c r="O519" s="104">
        <v>0</v>
      </c>
      <c r="P519" s="104">
        <v>0</v>
      </c>
      <c r="Q519" s="104">
        <v>0</v>
      </c>
      <c r="R519" s="104">
        <v>0</v>
      </c>
      <c r="S519" s="104">
        <v>0</v>
      </c>
      <c r="T519" s="104">
        <v>0</v>
      </c>
      <c r="U519" s="104">
        <v>0</v>
      </c>
      <c r="V519" s="104">
        <v>0</v>
      </c>
      <c r="W519" s="104">
        <v>0</v>
      </c>
      <c r="X519" s="104">
        <v>0</v>
      </c>
      <c r="Y519" s="104">
        <v>0</v>
      </c>
      <c r="Z519" s="104">
        <v>0</v>
      </c>
      <c r="AA519" s="104">
        <v>0</v>
      </c>
      <c r="AB519" s="104">
        <v>0</v>
      </c>
      <c r="AC519" s="104">
        <v>0</v>
      </c>
      <c r="AD519" s="104">
        <v>0</v>
      </c>
      <c r="AE519" s="104">
        <v>0</v>
      </c>
      <c r="AF519" s="104">
        <v>0</v>
      </c>
      <c r="AG519" s="104">
        <v>0</v>
      </c>
      <c r="AH519" s="104">
        <v>0</v>
      </c>
      <c r="AI519" s="104">
        <v>0</v>
      </c>
      <c r="AJ519" s="104">
        <v>0</v>
      </c>
      <c r="AK519" s="104">
        <v>0</v>
      </c>
      <c r="AL519" s="104">
        <v>0</v>
      </c>
      <c r="AM519" s="104">
        <v>0</v>
      </c>
      <c r="AN519" s="104">
        <v>0</v>
      </c>
      <c r="AO519" s="104">
        <v>0</v>
      </c>
      <c r="AP519" s="104">
        <v>0</v>
      </c>
      <c r="AQ519" s="104">
        <v>0</v>
      </c>
      <c r="AR519" s="104">
        <v>0</v>
      </c>
      <c r="AS519" s="104">
        <v>0</v>
      </c>
      <c r="AT519" s="104">
        <v>0</v>
      </c>
      <c r="AU519" s="104">
        <v>0</v>
      </c>
      <c r="AV519" s="104">
        <v>0</v>
      </c>
      <c r="AW519" s="104">
        <v>0</v>
      </c>
      <c r="AX519" s="104">
        <v>0</v>
      </c>
      <c r="AY519" s="104">
        <v>0</v>
      </c>
      <c r="AZ519" s="104">
        <v>0</v>
      </c>
      <c r="BA519" s="104">
        <v>0</v>
      </c>
    </row>
    <row r="520" spans="1:53" hidden="1" x14ac:dyDescent="0.35">
      <c r="A520" s="158" t="s">
        <v>497</v>
      </c>
      <c r="B520" s="158" t="s">
        <v>144</v>
      </c>
      <c r="C520" s="158" t="s">
        <v>71</v>
      </c>
      <c r="D520" s="158" t="s">
        <v>65</v>
      </c>
      <c r="E520" s="158" t="s">
        <v>450</v>
      </c>
      <c r="F520" s="159">
        <v>0</v>
      </c>
      <c r="G520" s="159">
        <v>0</v>
      </c>
      <c r="H520" s="159">
        <v>0</v>
      </c>
      <c r="I520" s="159">
        <v>0</v>
      </c>
      <c r="J520" s="159">
        <v>0</v>
      </c>
      <c r="K520" s="159">
        <v>0</v>
      </c>
      <c r="L520" s="159">
        <v>0</v>
      </c>
      <c r="M520" s="159">
        <v>0</v>
      </c>
      <c r="N520" s="159">
        <v>0</v>
      </c>
      <c r="O520" s="159">
        <v>0</v>
      </c>
      <c r="P520" s="159">
        <v>0</v>
      </c>
      <c r="Q520" s="159">
        <v>0</v>
      </c>
      <c r="R520" s="159">
        <v>0</v>
      </c>
      <c r="S520" s="159">
        <v>0</v>
      </c>
      <c r="T520" s="159">
        <v>0</v>
      </c>
      <c r="U520" s="159">
        <v>0</v>
      </c>
      <c r="V520" s="159">
        <v>0</v>
      </c>
      <c r="W520" s="159">
        <v>0</v>
      </c>
      <c r="X520" s="159">
        <v>0</v>
      </c>
      <c r="Y520" s="159">
        <v>0</v>
      </c>
      <c r="Z520" s="159">
        <v>0</v>
      </c>
      <c r="AA520" s="159">
        <v>0</v>
      </c>
      <c r="AB520" s="159">
        <v>0</v>
      </c>
      <c r="AC520" s="159">
        <v>0</v>
      </c>
      <c r="AD520" s="159">
        <v>0</v>
      </c>
      <c r="AE520" s="159">
        <v>0</v>
      </c>
      <c r="AF520" s="159">
        <v>0</v>
      </c>
      <c r="AG520" s="159">
        <v>0</v>
      </c>
      <c r="AH520" s="159">
        <v>0</v>
      </c>
      <c r="AI520" s="159">
        <v>0</v>
      </c>
      <c r="AJ520" s="159">
        <v>0</v>
      </c>
      <c r="AK520" s="159">
        <v>0</v>
      </c>
      <c r="AL520" s="159">
        <v>0</v>
      </c>
      <c r="AM520" s="159">
        <v>0</v>
      </c>
      <c r="AN520" s="159">
        <v>0</v>
      </c>
      <c r="AO520" s="159">
        <v>0</v>
      </c>
      <c r="AP520" s="159">
        <v>0</v>
      </c>
      <c r="AQ520" s="159">
        <v>0</v>
      </c>
      <c r="AR520" s="159">
        <v>0</v>
      </c>
      <c r="AS520" s="159">
        <v>0</v>
      </c>
      <c r="AT520" s="159">
        <v>0</v>
      </c>
      <c r="AU520" s="159">
        <v>0</v>
      </c>
      <c r="AV520" s="159">
        <v>0</v>
      </c>
      <c r="AW520" s="159">
        <v>0</v>
      </c>
      <c r="AX520" s="159">
        <v>0</v>
      </c>
      <c r="AY520" s="159">
        <v>0</v>
      </c>
      <c r="AZ520" s="159">
        <v>0</v>
      </c>
      <c r="BA520" s="159">
        <v>0</v>
      </c>
    </row>
    <row r="521" spans="1:53" hidden="1" x14ac:dyDescent="0.35">
      <c r="A521" s="158" t="s">
        <v>497</v>
      </c>
      <c r="B521" s="158" t="s">
        <v>144</v>
      </c>
      <c r="C521" s="158" t="s">
        <v>71</v>
      </c>
      <c r="D521" s="158" t="s">
        <v>65</v>
      </c>
      <c r="E521" s="158" t="s">
        <v>451</v>
      </c>
      <c r="F521" s="159">
        <v>0</v>
      </c>
      <c r="G521" s="159">
        <v>0</v>
      </c>
      <c r="H521" s="159">
        <v>0</v>
      </c>
      <c r="I521" s="159">
        <v>0</v>
      </c>
      <c r="J521" s="159">
        <v>0</v>
      </c>
      <c r="K521" s="159">
        <v>0</v>
      </c>
      <c r="L521" s="159">
        <v>0</v>
      </c>
      <c r="M521" s="159">
        <v>0</v>
      </c>
      <c r="N521" s="159">
        <v>0</v>
      </c>
      <c r="O521" s="159">
        <v>0</v>
      </c>
      <c r="P521" s="159">
        <v>0</v>
      </c>
      <c r="Q521" s="159">
        <v>0</v>
      </c>
      <c r="R521" s="159">
        <v>0</v>
      </c>
      <c r="S521" s="159">
        <v>0</v>
      </c>
      <c r="T521" s="159">
        <v>0</v>
      </c>
      <c r="U521" s="159">
        <v>0</v>
      </c>
      <c r="V521" s="159">
        <v>0</v>
      </c>
      <c r="W521" s="159">
        <v>0</v>
      </c>
      <c r="X521" s="159">
        <v>0</v>
      </c>
      <c r="Y521" s="159">
        <v>0</v>
      </c>
      <c r="Z521" s="159">
        <v>0</v>
      </c>
      <c r="AA521" s="159">
        <v>0</v>
      </c>
      <c r="AB521" s="159">
        <v>0</v>
      </c>
      <c r="AC521" s="159">
        <v>0</v>
      </c>
      <c r="AD521" s="159">
        <v>0</v>
      </c>
      <c r="AE521" s="159">
        <v>0</v>
      </c>
      <c r="AF521" s="159">
        <v>0</v>
      </c>
      <c r="AG521" s="159">
        <v>0</v>
      </c>
      <c r="AH521" s="159">
        <v>0</v>
      </c>
      <c r="AI521" s="159">
        <v>0</v>
      </c>
      <c r="AJ521" s="159">
        <v>0</v>
      </c>
      <c r="AK521" s="159">
        <v>0</v>
      </c>
      <c r="AL521" s="159">
        <v>0</v>
      </c>
      <c r="AM521" s="159">
        <v>0</v>
      </c>
      <c r="AN521" s="159">
        <v>0</v>
      </c>
      <c r="AO521" s="159">
        <v>0</v>
      </c>
      <c r="AP521" s="159">
        <v>0</v>
      </c>
      <c r="AQ521" s="159">
        <v>0</v>
      </c>
      <c r="AR521" s="159">
        <v>0</v>
      </c>
      <c r="AS521" s="159">
        <v>0</v>
      </c>
      <c r="AT521" s="159">
        <v>0</v>
      </c>
      <c r="AU521" s="159">
        <v>0</v>
      </c>
      <c r="AV521" s="159">
        <v>0</v>
      </c>
      <c r="AW521" s="159">
        <v>0</v>
      </c>
      <c r="AX521" s="159">
        <v>0</v>
      </c>
      <c r="AY521" s="159">
        <v>0</v>
      </c>
      <c r="AZ521" s="159">
        <v>0</v>
      </c>
      <c r="BA521" s="159">
        <v>0</v>
      </c>
    </row>
    <row r="522" spans="1:53" hidden="1" x14ac:dyDescent="0.35">
      <c r="A522" s="158" t="s">
        <v>497</v>
      </c>
      <c r="B522" s="158" t="s">
        <v>144</v>
      </c>
      <c r="C522" s="158" t="s">
        <v>71</v>
      </c>
      <c r="D522" s="158" t="s">
        <v>65</v>
      </c>
      <c r="E522" s="158" t="s">
        <v>452</v>
      </c>
      <c r="F522" s="159">
        <v>0</v>
      </c>
      <c r="G522" s="159">
        <v>0</v>
      </c>
      <c r="H522" s="159">
        <v>0</v>
      </c>
      <c r="I522" s="159">
        <v>0</v>
      </c>
      <c r="J522" s="159">
        <v>0</v>
      </c>
      <c r="K522" s="159">
        <v>0</v>
      </c>
      <c r="L522" s="159">
        <v>0</v>
      </c>
      <c r="M522" s="159">
        <v>0</v>
      </c>
      <c r="N522" s="159">
        <v>0</v>
      </c>
      <c r="O522" s="159">
        <v>0</v>
      </c>
      <c r="P522" s="159">
        <v>0</v>
      </c>
      <c r="Q522" s="159">
        <v>0</v>
      </c>
      <c r="R522" s="159">
        <v>0</v>
      </c>
      <c r="S522" s="159">
        <v>0</v>
      </c>
      <c r="T522" s="159">
        <v>0</v>
      </c>
      <c r="U522" s="159">
        <v>0</v>
      </c>
      <c r="V522" s="159">
        <v>1</v>
      </c>
      <c r="W522" s="159">
        <v>1</v>
      </c>
      <c r="X522" s="159">
        <v>1</v>
      </c>
      <c r="Y522" s="159">
        <v>1</v>
      </c>
      <c r="Z522" s="159">
        <v>1</v>
      </c>
      <c r="AA522" s="159">
        <v>1</v>
      </c>
      <c r="AB522" s="159">
        <v>1</v>
      </c>
      <c r="AC522" s="159">
        <v>1</v>
      </c>
      <c r="AD522" s="159">
        <v>0</v>
      </c>
      <c r="AE522" s="159">
        <v>0</v>
      </c>
      <c r="AF522" s="159">
        <v>0</v>
      </c>
      <c r="AG522" s="159">
        <v>0</v>
      </c>
      <c r="AH522" s="159">
        <v>0</v>
      </c>
      <c r="AI522" s="159">
        <v>0</v>
      </c>
      <c r="AJ522" s="159">
        <v>0</v>
      </c>
      <c r="AK522" s="159">
        <v>0</v>
      </c>
      <c r="AL522" s="159">
        <v>0</v>
      </c>
      <c r="AM522" s="159">
        <v>0</v>
      </c>
      <c r="AN522" s="159">
        <v>0</v>
      </c>
      <c r="AO522" s="159">
        <v>0</v>
      </c>
      <c r="AP522" s="159">
        <v>0</v>
      </c>
      <c r="AQ522" s="159">
        <v>0</v>
      </c>
      <c r="AR522" s="159">
        <v>0</v>
      </c>
      <c r="AS522" s="159">
        <v>0</v>
      </c>
      <c r="AT522" s="159">
        <v>1</v>
      </c>
      <c r="AU522" s="159">
        <v>0</v>
      </c>
      <c r="AV522" s="159">
        <v>0</v>
      </c>
      <c r="AW522" s="159">
        <v>0</v>
      </c>
      <c r="AX522" s="159">
        <v>0</v>
      </c>
      <c r="AY522" s="159">
        <v>0</v>
      </c>
      <c r="AZ522" s="159">
        <v>0</v>
      </c>
      <c r="BA522" s="159">
        <v>0</v>
      </c>
    </row>
    <row r="523" spans="1:53" hidden="1" x14ac:dyDescent="0.35">
      <c r="A523" s="158" t="s">
        <v>497</v>
      </c>
      <c r="B523" s="158" t="s">
        <v>144</v>
      </c>
      <c r="C523" s="158" t="s">
        <v>71</v>
      </c>
      <c r="D523" s="158" t="s">
        <v>65</v>
      </c>
      <c r="E523" s="158" t="s">
        <v>453</v>
      </c>
      <c r="F523" s="159">
        <v>0</v>
      </c>
      <c r="G523" s="159">
        <v>0</v>
      </c>
      <c r="H523" s="159">
        <v>0</v>
      </c>
      <c r="I523" s="159">
        <v>0</v>
      </c>
      <c r="J523" s="159">
        <v>0</v>
      </c>
      <c r="K523" s="159">
        <v>0</v>
      </c>
      <c r="L523" s="159">
        <v>0</v>
      </c>
      <c r="M523" s="159">
        <v>0</v>
      </c>
      <c r="N523" s="159">
        <v>0</v>
      </c>
      <c r="O523" s="159">
        <v>0</v>
      </c>
      <c r="P523" s="159">
        <v>0</v>
      </c>
      <c r="Q523" s="159">
        <v>0</v>
      </c>
      <c r="R523" s="159">
        <v>0</v>
      </c>
      <c r="S523" s="159">
        <v>0</v>
      </c>
      <c r="T523" s="159">
        <v>0</v>
      </c>
      <c r="U523" s="159">
        <v>2</v>
      </c>
      <c r="V523" s="159">
        <v>2</v>
      </c>
      <c r="W523" s="159">
        <v>2</v>
      </c>
      <c r="X523" s="159">
        <v>2</v>
      </c>
      <c r="Y523" s="159">
        <v>2</v>
      </c>
      <c r="Z523" s="159">
        <v>2</v>
      </c>
      <c r="AA523" s="159">
        <v>2</v>
      </c>
      <c r="AB523" s="159">
        <v>2</v>
      </c>
      <c r="AC523" s="159">
        <v>2</v>
      </c>
      <c r="AD523" s="159">
        <v>0</v>
      </c>
      <c r="AE523" s="159">
        <v>0</v>
      </c>
      <c r="AF523" s="159">
        <v>0</v>
      </c>
      <c r="AG523" s="159">
        <v>0</v>
      </c>
      <c r="AH523" s="159">
        <v>0</v>
      </c>
      <c r="AI523" s="159">
        <v>0</v>
      </c>
      <c r="AJ523" s="159">
        <v>0</v>
      </c>
      <c r="AK523" s="159">
        <v>0</v>
      </c>
      <c r="AL523" s="159">
        <v>0</v>
      </c>
      <c r="AM523" s="159">
        <v>0</v>
      </c>
      <c r="AN523" s="159">
        <v>0</v>
      </c>
      <c r="AO523" s="159">
        <v>0</v>
      </c>
      <c r="AP523" s="159">
        <v>0</v>
      </c>
      <c r="AQ523" s="159">
        <v>0</v>
      </c>
      <c r="AR523" s="159">
        <v>0</v>
      </c>
      <c r="AS523" s="159">
        <v>2</v>
      </c>
      <c r="AT523" s="159">
        <v>0</v>
      </c>
      <c r="AU523" s="159">
        <v>0</v>
      </c>
      <c r="AV523" s="159">
        <v>0</v>
      </c>
      <c r="AW523" s="159">
        <v>0</v>
      </c>
      <c r="AX523" s="159">
        <v>0</v>
      </c>
      <c r="AY523" s="159">
        <v>0</v>
      </c>
      <c r="AZ523" s="159">
        <v>0</v>
      </c>
      <c r="BA523" s="159">
        <v>0</v>
      </c>
    </row>
    <row r="524" spans="1:53" hidden="1" x14ac:dyDescent="0.35">
      <c r="A524" s="158" t="s">
        <v>497</v>
      </c>
      <c r="B524" s="158" t="s">
        <v>144</v>
      </c>
      <c r="C524" s="158" t="s">
        <v>71</v>
      </c>
      <c r="D524" s="158" t="s">
        <v>65</v>
      </c>
      <c r="E524" s="158" t="s">
        <v>454</v>
      </c>
      <c r="F524" s="159">
        <v>0</v>
      </c>
      <c r="G524" s="159">
        <v>0</v>
      </c>
      <c r="H524" s="159">
        <v>0</v>
      </c>
      <c r="I524" s="159">
        <v>0</v>
      </c>
      <c r="J524" s="159">
        <v>0</v>
      </c>
      <c r="K524" s="159">
        <v>0</v>
      </c>
      <c r="L524" s="159">
        <v>0</v>
      </c>
      <c r="M524" s="159">
        <v>0</v>
      </c>
      <c r="N524" s="159">
        <v>0</v>
      </c>
      <c r="O524" s="159">
        <v>0</v>
      </c>
      <c r="P524" s="159">
        <v>0</v>
      </c>
      <c r="Q524" s="159">
        <v>0</v>
      </c>
      <c r="R524" s="159">
        <v>0</v>
      </c>
      <c r="S524" s="159">
        <v>0</v>
      </c>
      <c r="T524" s="159">
        <v>0</v>
      </c>
      <c r="U524" s="159">
        <v>0</v>
      </c>
      <c r="V524" s="159">
        <v>1</v>
      </c>
      <c r="W524" s="159">
        <v>1</v>
      </c>
      <c r="X524" s="159">
        <v>1</v>
      </c>
      <c r="Y524" s="159">
        <v>1</v>
      </c>
      <c r="Z524" s="159">
        <v>1</v>
      </c>
      <c r="AA524" s="159">
        <v>1</v>
      </c>
      <c r="AB524" s="159">
        <v>1</v>
      </c>
      <c r="AC524" s="159">
        <v>1</v>
      </c>
      <c r="AD524" s="159">
        <v>0</v>
      </c>
      <c r="AE524" s="159">
        <v>0</v>
      </c>
      <c r="AF524" s="159">
        <v>0</v>
      </c>
      <c r="AG524" s="159">
        <v>0</v>
      </c>
      <c r="AH524" s="159">
        <v>0</v>
      </c>
      <c r="AI524" s="159">
        <v>0</v>
      </c>
      <c r="AJ524" s="159">
        <v>0</v>
      </c>
      <c r="AK524" s="159">
        <v>0</v>
      </c>
      <c r="AL524" s="159">
        <v>0</v>
      </c>
      <c r="AM524" s="159">
        <v>0</v>
      </c>
      <c r="AN524" s="159">
        <v>0</v>
      </c>
      <c r="AO524" s="159">
        <v>0</v>
      </c>
      <c r="AP524" s="159">
        <v>0</v>
      </c>
      <c r="AQ524" s="159">
        <v>0</v>
      </c>
      <c r="AR524" s="159">
        <v>0</v>
      </c>
      <c r="AS524" s="159">
        <v>0</v>
      </c>
      <c r="AT524" s="159">
        <v>1</v>
      </c>
      <c r="AU524" s="159">
        <v>0</v>
      </c>
      <c r="AV524" s="159">
        <v>0</v>
      </c>
      <c r="AW524" s="159">
        <v>0</v>
      </c>
      <c r="AX524" s="159">
        <v>0</v>
      </c>
      <c r="AY524" s="159">
        <v>0</v>
      </c>
      <c r="AZ524" s="159">
        <v>0</v>
      </c>
      <c r="BA524" s="159">
        <v>0</v>
      </c>
    </row>
    <row r="525" spans="1:53" hidden="1" x14ac:dyDescent="0.35">
      <c r="A525" s="158" t="s">
        <v>497</v>
      </c>
      <c r="B525" s="158" t="s">
        <v>144</v>
      </c>
      <c r="C525" s="158" t="s">
        <v>71</v>
      </c>
      <c r="D525" s="158" t="s">
        <v>65</v>
      </c>
      <c r="E525" s="158" t="s">
        <v>455</v>
      </c>
      <c r="F525" s="159">
        <v>0</v>
      </c>
      <c r="G525" s="159">
        <v>0</v>
      </c>
      <c r="H525" s="159">
        <v>0</v>
      </c>
      <c r="I525" s="159">
        <v>0</v>
      </c>
      <c r="J525" s="159">
        <v>0</v>
      </c>
      <c r="K525" s="159">
        <v>0</v>
      </c>
      <c r="L525" s="159">
        <v>0</v>
      </c>
      <c r="M525" s="159">
        <v>0</v>
      </c>
      <c r="N525" s="159">
        <v>0</v>
      </c>
      <c r="O525" s="159">
        <v>0</v>
      </c>
      <c r="P525" s="159">
        <v>0</v>
      </c>
      <c r="Q525" s="159">
        <v>0</v>
      </c>
      <c r="R525" s="159">
        <v>0</v>
      </c>
      <c r="S525" s="159">
        <v>0</v>
      </c>
      <c r="T525" s="159">
        <v>0</v>
      </c>
      <c r="U525" s="159">
        <v>0</v>
      </c>
      <c r="V525" s="159">
        <v>0</v>
      </c>
      <c r="W525" s="159">
        <v>0</v>
      </c>
      <c r="X525" s="159">
        <v>0</v>
      </c>
      <c r="Y525" s="159">
        <v>0</v>
      </c>
      <c r="Z525" s="159">
        <v>0</v>
      </c>
      <c r="AA525" s="159">
        <v>0</v>
      </c>
      <c r="AB525" s="159">
        <v>0</v>
      </c>
      <c r="AC525" s="159">
        <v>0</v>
      </c>
      <c r="AD525" s="159">
        <v>0</v>
      </c>
      <c r="AE525" s="159">
        <v>0</v>
      </c>
      <c r="AF525" s="159">
        <v>0</v>
      </c>
      <c r="AG525" s="159">
        <v>0</v>
      </c>
      <c r="AH525" s="159">
        <v>0</v>
      </c>
      <c r="AI525" s="159">
        <v>0</v>
      </c>
      <c r="AJ525" s="159">
        <v>0</v>
      </c>
      <c r="AK525" s="159">
        <v>0</v>
      </c>
      <c r="AL525" s="159">
        <v>0</v>
      </c>
      <c r="AM525" s="159">
        <v>0</v>
      </c>
      <c r="AN525" s="159">
        <v>0</v>
      </c>
      <c r="AO525" s="159">
        <v>0</v>
      </c>
      <c r="AP525" s="159">
        <v>0</v>
      </c>
      <c r="AQ525" s="159">
        <v>0</v>
      </c>
      <c r="AR525" s="159">
        <v>0</v>
      </c>
      <c r="AS525" s="159">
        <v>0</v>
      </c>
      <c r="AT525" s="159">
        <v>0</v>
      </c>
      <c r="AU525" s="159">
        <v>0</v>
      </c>
      <c r="AV525" s="159">
        <v>0</v>
      </c>
      <c r="AW525" s="159">
        <v>0</v>
      </c>
      <c r="AX525" s="159">
        <v>0</v>
      </c>
      <c r="AY525" s="159">
        <v>0</v>
      </c>
      <c r="AZ525" s="159">
        <v>0</v>
      </c>
      <c r="BA525" s="159">
        <v>0</v>
      </c>
    </row>
    <row r="526" spans="1:53" hidden="1" x14ac:dyDescent="0.35">
      <c r="A526" s="158" t="s">
        <v>497</v>
      </c>
      <c r="B526" s="158" t="s">
        <v>144</v>
      </c>
      <c r="C526" s="158" t="s">
        <v>71</v>
      </c>
      <c r="D526" s="158" t="s">
        <v>65</v>
      </c>
      <c r="E526" s="158" t="s">
        <v>456</v>
      </c>
      <c r="F526" s="159">
        <v>0</v>
      </c>
      <c r="G526" s="159">
        <v>0</v>
      </c>
      <c r="H526" s="159">
        <v>0</v>
      </c>
      <c r="I526" s="159">
        <v>0</v>
      </c>
      <c r="J526" s="159">
        <v>0</v>
      </c>
      <c r="K526" s="159">
        <v>0</v>
      </c>
      <c r="L526" s="159">
        <v>0</v>
      </c>
      <c r="M526" s="159">
        <v>0</v>
      </c>
      <c r="N526" s="159">
        <v>0</v>
      </c>
      <c r="O526" s="159">
        <v>0</v>
      </c>
      <c r="P526" s="159">
        <v>0</v>
      </c>
      <c r="Q526" s="159">
        <v>0</v>
      </c>
      <c r="R526" s="159">
        <v>0</v>
      </c>
      <c r="S526" s="159">
        <v>0</v>
      </c>
      <c r="T526" s="159">
        <v>0</v>
      </c>
      <c r="U526" s="159">
        <v>0</v>
      </c>
      <c r="V526" s="159">
        <v>1</v>
      </c>
      <c r="W526" s="159">
        <v>1</v>
      </c>
      <c r="X526" s="159">
        <v>1</v>
      </c>
      <c r="Y526" s="159">
        <v>1</v>
      </c>
      <c r="Z526" s="159">
        <v>1</v>
      </c>
      <c r="AA526" s="159">
        <v>1</v>
      </c>
      <c r="AB526" s="159">
        <v>1</v>
      </c>
      <c r="AC526" s="159">
        <v>1</v>
      </c>
      <c r="AD526" s="159">
        <v>0</v>
      </c>
      <c r="AE526" s="159">
        <v>0</v>
      </c>
      <c r="AF526" s="159">
        <v>0</v>
      </c>
      <c r="AG526" s="159">
        <v>0</v>
      </c>
      <c r="AH526" s="159">
        <v>0</v>
      </c>
      <c r="AI526" s="159">
        <v>0</v>
      </c>
      <c r="AJ526" s="159">
        <v>0</v>
      </c>
      <c r="AK526" s="159">
        <v>0</v>
      </c>
      <c r="AL526" s="159">
        <v>0</v>
      </c>
      <c r="AM526" s="159">
        <v>0</v>
      </c>
      <c r="AN526" s="159">
        <v>0</v>
      </c>
      <c r="AO526" s="159">
        <v>0</v>
      </c>
      <c r="AP526" s="159">
        <v>0</v>
      </c>
      <c r="AQ526" s="159">
        <v>0</v>
      </c>
      <c r="AR526" s="159">
        <v>0</v>
      </c>
      <c r="AS526" s="159">
        <v>0</v>
      </c>
      <c r="AT526" s="159">
        <v>1</v>
      </c>
      <c r="AU526" s="159">
        <v>0</v>
      </c>
      <c r="AV526" s="159">
        <v>0</v>
      </c>
      <c r="AW526" s="159">
        <v>0</v>
      </c>
      <c r="AX526" s="159">
        <v>0</v>
      </c>
      <c r="AY526" s="159">
        <v>0</v>
      </c>
      <c r="AZ526" s="159">
        <v>0</v>
      </c>
      <c r="BA526" s="159">
        <v>0</v>
      </c>
    </row>
    <row r="527" spans="1:53" hidden="1" x14ac:dyDescent="0.35">
      <c r="A527" t="s">
        <v>497</v>
      </c>
      <c r="B527" t="s">
        <v>144</v>
      </c>
      <c r="C527" t="s">
        <v>72</v>
      </c>
      <c r="D527" t="s">
        <v>65</v>
      </c>
      <c r="E527" t="s">
        <v>457</v>
      </c>
      <c r="F527" s="104">
        <v>0</v>
      </c>
      <c r="G527" s="104">
        <v>0</v>
      </c>
      <c r="H527" s="104">
        <v>0</v>
      </c>
      <c r="I527" s="104">
        <v>0</v>
      </c>
      <c r="J527" s="104">
        <v>0</v>
      </c>
      <c r="K527" s="104">
        <v>0</v>
      </c>
      <c r="L527" s="104">
        <v>0</v>
      </c>
      <c r="M527" s="104">
        <v>4</v>
      </c>
      <c r="N527" s="104">
        <v>4</v>
      </c>
      <c r="O527" s="104">
        <v>4</v>
      </c>
      <c r="P527" s="104">
        <v>4</v>
      </c>
      <c r="Q527" s="104">
        <v>4</v>
      </c>
      <c r="R527" s="104">
        <v>0</v>
      </c>
      <c r="S527" s="104">
        <v>0</v>
      </c>
      <c r="T527" s="104">
        <v>0</v>
      </c>
      <c r="U527" s="104">
        <v>0</v>
      </c>
      <c r="V527" s="104">
        <v>0</v>
      </c>
      <c r="W527" s="104">
        <v>0</v>
      </c>
      <c r="X527" s="104">
        <v>0</v>
      </c>
      <c r="Y527" s="104">
        <v>0</v>
      </c>
      <c r="Z527" s="104">
        <v>0</v>
      </c>
      <c r="AA527" s="104">
        <v>0</v>
      </c>
      <c r="AB527" s="104">
        <v>0</v>
      </c>
      <c r="AC527" s="104">
        <v>0</v>
      </c>
      <c r="AD527" s="104">
        <v>0</v>
      </c>
      <c r="AE527" s="104">
        <v>0</v>
      </c>
      <c r="AF527" s="104">
        <v>0</v>
      </c>
      <c r="AG527" s="104">
        <v>0</v>
      </c>
      <c r="AH527" s="104">
        <v>0</v>
      </c>
      <c r="AI527" s="104">
        <v>0</v>
      </c>
      <c r="AJ527" s="104">
        <v>0</v>
      </c>
      <c r="AK527" s="104">
        <v>4</v>
      </c>
      <c r="AL527" s="104">
        <v>0</v>
      </c>
      <c r="AM527" s="104">
        <v>0</v>
      </c>
      <c r="AN527" s="104">
        <v>0</v>
      </c>
      <c r="AO527" s="104">
        <v>0</v>
      </c>
      <c r="AP527" s="104">
        <v>0</v>
      </c>
      <c r="AQ527" s="104">
        <v>0</v>
      </c>
      <c r="AR527" s="104">
        <v>0</v>
      </c>
      <c r="AS527" s="104">
        <v>0</v>
      </c>
      <c r="AT527" s="104">
        <v>0</v>
      </c>
      <c r="AU527" s="104">
        <v>0</v>
      </c>
      <c r="AV527" s="104">
        <v>0</v>
      </c>
      <c r="AW527" s="104">
        <v>0</v>
      </c>
      <c r="AX527" s="104">
        <v>0</v>
      </c>
      <c r="AY527" s="104">
        <v>0</v>
      </c>
      <c r="AZ527" s="104">
        <v>0</v>
      </c>
      <c r="BA527" s="104">
        <v>0</v>
      </c>
    </row>
    <row r="528" spans="1:53" hidden="1" x14ac:dyDescent="0.35">
      <c r="A528" t="s">
        <v>497</v>
      </c>
      <c r="B528" t="s">
        <v>144</v>
      </c>
      <c r="C528" t="s">
        <v>72</v>
      </c>
      <c r="D528" t="s">
        <v>65</v>
      </c>
      <c r="E528" t="s">
        <v>458</v>
      </c>
      <c r="F528" s="104">
        <v>0</v>
      </c>
      <c r="G528" s="104">
        <v>0</v>
      </c>
      <c r="H528" s="104">
        <v>0</v>
      </c>
      <c r="I528" s="104">
        <v>0</v>
      </c>
      <c r="J528" s="104">
        <v>0</v>
      </c>
      <c r="K528" s="104">
        <v>0</v>
      </c>
      <c r="L528" s="104">
        <v>0</v>
      </c>
      <c r="M528" s="104">
        <v>0</v>
      </c>
      <c r="N528" s="104">
        <v>0</v>
      </c>
      <c r="O528" s="104">
        <v>0</v>
      </c>
      <c r="P528" s="104">
        <v>0</v>
      </c>
      <c r="Q528" s="104">
        <v>0</v>
      </c>
      <c r="R528" s="104">
        <v>0</v>
      </c>
      <c r="S528" s="104">
        <v>0</v>
      </c>
      <c r="T528" s="104">
        <v>0</v>
      </c>
      <c r="U528" s="104">
        <v>0</v>
      </c>
      <c r="V528" s="104">
        <v>0</v>
      </c>
      <c r="W528" s="104">
        <v>0</v>
      </c>
      <c r="X528" s="104">
        <v>0</v>
      </c>
      <c r="Y528" s="104">
        <v>0</v>
      </c>
      <c r="Z528" s="104">
        <v>0</v>
      </c>
      <c r="AA528" s="104">
        <v>0</v>
      </c>
      <c r="AB528" s="104">
        <v>0</v>
      </c>
      <c r="AC528" s="104">
        <v>0</v>
      </c>
      <c r="AD528" s="104">
        <v>0</v>
      </c>
      <c r="AE528" s="104">
        <v>0</v>
      </c>
      <c r="AF528" s="104">
        <v>0</v>
      </c>
      <c r="AG528" s="104">
        <v>0</v>
      </c>
      <c r="AH528" s="104">
        <v>0</v>
      </c>
      <c r="AI528" s="104">
        <v>0</v>
      </c>
      <c r="AJ528" s="104">
        <v>0</v>
      </c>
      <c r="AK528" s="104">
        <v>0</v>
      </c>
      <c r="AL528" s="104">
        <v>0</v>
      </c>
      <c r="AM528" s="104">
        <v>0</v>
      </c>
      <c r="AN528" s="104">
        <v>0</v>
      </c>
      <c r="AO528" s="104">
        <v>0</v>
      </c>
      <c r="AP528" s="104">
        <v>0</v>
      </c>
      <c r="AQ528" s="104">
        <v>0</v>
      </c>
      <c r="AR528" s="104">
        <v>0</v>
      </c>
      <c r="AS528" s="104">
        <v>0</v>
      </c>
      <c r="AT528" s="104">
        <v>0</v>
      </c>
      <c r="AU528" s="104">
        <v>0</v>
      </c>
      <c r="AV528" s="104">
        <v>0</v>
      </c>
      <c r="AW528" s="104">
        <v>0</v>
      </c>
      <c r="AX528" s="104">
        <v>0</v>
      </c>
      <c r="AY528" s="104">
        <v>0</v>
      </c>
      <c r="AZ528" s="104">
        <v>0</v>
      </c>
      <c r="BA528" s="104">
        <v>0</v>
      </c>
    </row>
    <row r="529" spans="1:53" hidden="1" x14ac:dyDescent="0.35">
      <c r="A529" t="s">
        <v>497</v>
      </c>
      <c r="B529" t="s">
        <v>144</v>
      </c>
      <c r="C529" t="s">
        <v>72</v>
      </c>
      <c r="D529" t="s">
        <v>65</v>
      </c>
      <c r="E529" t="s">
        <v>459</v>
      </c>
      <c r="F529" s="104">
        <v>0</v>
      </c>
      <c r="G529" s="104">
        <v>0</v>
      </c>
      <c r="H529" s="104">
        <v>0</v>
      </c>
      <c r="I529" s="104">
        <v>0</v>
      </c>
      <c r="J529" s="104">
        <v>0</v>
      </c>
      <c r="K529" s="104">
        <v>0</v>
      </c>
      <c r="L529" s="104">
        <v>0</v>
      </c>
      <c r="M529" s="104">
        <v>0</v>
      </c>
      <c r="N529" s="104">
        <v>0</v>
      </c>
      <c r="O529" s="104">
        <v>0</v>
      </c>
      <c r="P529" s="104">
        <v>0</v>
      </c>
      <c r="Q529" s="104">
        <v>0</v>
      </c>
      <c r="R529" s="104">
        <v>0</v>
      </c>
      <c r="S529" s="104">
        <v>0</v>
      </c>
      <c r="T529" s="104">
        <v>0</v>
      </c>
      <c r="U529" s="104">
        <v>1</v>
      </c>
      <c r="V529" s="104">
        <v>1</v>
      </c>
      <c r="W529" s="104">
        <v>1</v>
      </c>
      <c r="X529" s="104">
        <v>1</v>
      </c>
      <c r="Y529" s="104">
        <v>1</v>
      </c>
      <c r="Z529" s="104">
        <v>1</v>
      </c>
      <c r="AA529" s="104">
        <v>1</v>
      </c>
      <c r="AB529" s="104">
        <v>1</v>
      </c>
      <c r="AC529" s="104">
        <v>1</v>
      </c>
      <c r="AD529" s="104">
        <v>0</v>
      </c>
      <c r="AE529" s="104">
        <v>0</v>
      </c>
      <c r="AF529" s="104">
        <v>0</v>
      </c>
      <c r="AG529" s="104">
        <v>0</v>
      </c>
      <c r="AH529" s="104">
        <v>0</v>
      </c>
      <c r="AI529" s="104">
        <v>0</v>
      </c>
      <c r="AJ529" s="104">
        <v>0</v>
      </c>
      <c r="AK529" s="104">
        <v>0</v>
      </c>
      <c r="AL529" s="104">
        <v>0</v>
      </c>
      <c r="AM529" s="104">
        <v>0</v>
      </c>
      <c r="AN529" s="104">
        <v>0</v>
      </c>
      <c r="AO529" s="104">
        <v>0</v>
      </c>
      <c r="AP529" s="104">
        <v>0</v>
      </c>
      <c r="AQ529" s="104">
        <v>0</v>
      </c>
      <c r="AR529" s="104">
        <v>0</v>
      </c>
      <c r="AS529" s="104">
        <v>1</v>
      </c>
      <c r="AT529" s="104">
        <v>0</v>
      </c>
      <c r="AU529" s="104">
        <v>0</v>
      </c>
      <c r="AV529" s="104">
        <v>0</v>
      </c>
      <c r="AW529" s="104">
        <v>0</v>
      </c>
      <c r="AX529" s="104">
        <v>0</v>
      </c>
      <c r="AY529" s="104">
        <v>0</v>
      </c>
      <c r="AZ529" s="104">
        <v>0</v>
      </c>
      <c r="BA529" s="104">
        <v>0</v>
      </c>
    </row>
    <row r="530" spans="1:53" hidden="1" x14ac:dyDescent="0.35">
      <c r="A530" t="s">
        <v>497</v>
      </c>
      <c r="B530" t="s">
        <v>144</v>
      </c>
      <c r="C530" t="s">
        <v>72</v>
      </c>
      <c r="D530" t="s">
        <v>65</v>
      </c>
      <c r="E530" t="s">
        <v>460</v>
      </c>
      <c r="F530" s="104">
        <v>0</v>
      </c>
      <c r="G530" s="104">
        <v>0</v>
      </c>
      <c r="H530" s="104">
        <v>0</v>
      </c>
      <c r="I530" s="104">
        <v>0</v>
      </c>
      <c r="J530" s="104">
        <v>0</v>
      </c>
      <c r="K530" s="104">
        <v>0</v>
      </c>
      <c r="L530" s="104">
        <v>0</v>
      </c>
      <c r="M530" s="104">
        <v>0</v>
      </c>
      <c r="N530" s="104">
        <v>0</v>
      </c>
      <c r="O530" s="104">
        <v>0</v>
      </c>
      <c r="P530" s="104">
        <v>0</v>
      </c>
      <c r="Q530" s="104">
        <v>0</v>
      </c>
      <c r="R530" s="104">
        <v>0</v>
      </c>
      <c r="S530" s="104">
        <v>0</v>
      </c>
      <c r="T530" s="104">
        <v>0</v>
      </c>
      <c r="U530" s="104">
        <v>0</v>
      </c>
      <c r="V530" s="104">
        <v>0</v>
      </c>
      <c r="W530" s="104">
        <v>0</v>
      </c>
      <c r="X530" s="104">
        <v>0</v>
      </c>
      <c r="Y530" s="104">
        <v>0</v>
      </c>
      <c r="Z530" s="104">
        <v>0</v>
      </c>
      <c r="AA530" s="104">
        <v>0</v>
      </c>
      <c r="AB530" s="104">
        <v>0</v>
      </c>
      <c r="AC530" s="104">
        <v>0</v>
      </c>
      <c r="AD530" s="104">
        <v>0</v>
      </c>
      <c r="AE530" s="104">
        <v>0</v>
      </c>
      <c r="AF530" s="104">
        <v>0</v>
      </c>
      <c r="AG530" s="104">
        <v>0</v>
      </c>
      <c r="AH530" s="104">
        <v>0</v>
      </c>
      <c r="AI530" s="104">
        <v>0</v>
      </c>
      <c r="AJ530" s="104">
        <v>0</v>
      </c>
      <c r="AK530" s="104">
        <v>0</v>
      </c>
      <c r="AL530" s="104">
        <v>0</v>
      </c>
      <c r="AM530" s="104">
        <v>0</v>
      </c>
      <c r="AN530" s="104">
        <v>0</v>
      </c>
      <c r="AO530" s="104">
        <v>0</v>
      </c>
      <c r="AP530" s="104">
        <v>0</v>
      </c>
      <c r="AQ530" s="104">
        <v>0</v>
      </c>
      <c r="AR530" s="104">
        <v>0</v>
      </c>
      <c r="AS530" s="104">
        <v>0</v>
      </c>
      <c r="AT530" s="104">
        <v>0</v>
      </c>
      <c r="AU530" s="104">
        <v>0</v>
      </c>
      <c r="AV530" s="104">
        <v>0</v>
      </c>
      <c r="AW530" s="104">
        <v>0</v>
      </c>
      <c r="AX530" s="104">
        <v>0</v>
      </c>
      <c r="AY530" s="104">
        <v>0</v>
      </c>
      <c r="AZ530" s="104">
        <v>0</v>
      </c>
      <c r="BA530" s="104">
        <v>0</v>
      </c>
    </row>
    <row r="531" spans="1:53" hidden="1" x14ac:dyDescent="0.35">
      <c r="A531" t="s">
        <v>497</v>
      </c>
      <c r="B531" t="s">
        <v>144</v>
      </c>
      <c r="C531" t="s">
        <v>72</v>
      </c>
      <c r="D531" t="s">
        <v>65</v>
      </c>
      <c r="E531" t="s">
        <v>461</v>
      </c>
      <c r="F531" s="104">
        <v>0</v>
      </c>
      <c r="G531" s="104">
        <v>3</v>
      </c>
      <c r="H531" s="104">
        <v>3</v>
      </c>
      <c r="I531" s="104">
        <v>3</v>
      </c>
      <c r="J531" s="104">
        <v>3</v>
      </c>
      <c r="K531" s="104">
        <v>3</v>
      </c>
      <c r="L531" s="104">
        <v>3</v>
      </c>
      <c r="M531" s="104">
        <v>3</v>
      </c>
      <c r="N531" s="104">
        <v>6</v>
      </c>
      <c r="O531" s="104">
        <v>6</v>
      </c>
      <c r="P531" s="104">
        <v>6</v>
      </c>
      <c r="Q531" s="104">
        <v>6</v>
      </c>
      <c r="R531" s="104">
        <v>0</v>
      </c>
      <c r="S531" s="104">
        <v>0</v>
      </c>
      <c r="T531" s="104">
        <v>0</v>
      </c>
      <c r="U531" s="104">
        <v>0</v>
      </c>
      <c r="V531" s="104">
        <v>0</v>
      </c>
      <c r="W531" s="104">
        <v>0</v>
      </c>
      <c r="X531" s="104">
        <v>0</v>
      </c>
      <c r="Y531" s="104">
        <v>0</v>
      </c>
      <c r="Z531" s="104">
        <v>0</v>
      </c>
      <c r="AA531" s="104">
        <v>0</v>
      </c>
      <c r="AB531" s="104">
        <v>0</v>
      </c>
      <c r="AC531" s="104">
        <v>0</v>
      </c>
      <c r="AD531" s="104">
        <v>0</v>
      </c>
      <c r="AE531" s="104">
        <v>3</v>
      </c>
      <c r="AF531" s="104">
        <v>0</v>
      </c>
      <c r="AG531" s="104">
        <v>0</v>
      </c>
      <c r="AH531" s="104">
        <v>0</v>
      </c>
      <c r="AI531" s="104">
        <v>0</v>
      </c>
      <c r="AJ531" s="104">
        <v>0</v>
      </c>
      <c r="AK531" s="104">
        <v>0</v>
      </c>
      <c r="AL531" s="104">
        <v>3</v>
      </c>
      <c r="AM531" s="104">
        <v>0</v>
      </c>
      <c r="AN531" s="104">
        <v>0</v>
      </c>
      <c r="AO531" s="104">
        <v>0</v>
      </c>
      <c r="AP531" s="104">
        <v>0</v>
      </c>
      <c r="AQ531" s="104">
        <v>0</v>
      </c>
      <c r="AR531" s="104">
        <v>0</v>
      </c>
      <c r="AS531" s="104">
        <v>0</v>
      </c>
      <c r="AT531" s="104">
        <v>0</v>
      </c>
      <c r="AU531" s="104">
        <v>0</v>
      </c>
      <c r="AV531" s="104">
        <v>0</v>
      </c>
      <c r="AW531" s="104">
        <v>0</v>
      </c>
      <c r="AX531" s="104">
        <v>0</v>
      </c>
      <c r="AY531" s="104">
        <v>0</v>
      </c>
      <c r="AZ531" s="104">
        <v>0</v>
      </c>
      <c r="BA531" s="104">
        <v>0</v>
      </c>
    </row>
    <row r="532" spans="1:53" hidden="1" x14ac:dyDescent="0.35">
      <c r="A532" t="s">
        <v>497</v>
      </c>
      <c r="B532" t="s">
        <v>144</v>
      </c>
      <c r="C532" t="s">
        <v>72</v>
      </c>
      <c r="D532" t="s">
        <v>65</v>
      </c>
      <c r="E532" t="s">
        <v>462</v>
      </c>
      <c r="F532" s="104">
        <v>0</v>
      </c>
      <c r="G532" s="104">
        <v>0</v>
      </c>
      <c r="H532" s="104">
        <v>2</v>
      </c>
      <c r="I532" s="104">
        <v>2</v>
      </c>
      <c r="J532" s="104">
        <v>2</v>
      </c>
      <c r="K532" s="104">
        <v>2</v>
      </c>
      <c r="L532" s="104">
        <v>2</v>
      </c>
      <c r="M532" s="104">
        <v>2</v>
      </c>
      <c r="N532" s="104">
        <v>2</v>
      </c>
      <c r="O532" s="104">
        <v>6</v>
      </c>
      <c r="P532" s="104">
        <v>6</v>
      </c>
      <c r="Q532" s="104">
        <v>6</v>
      </c>
      <c r="R532" s="104">
        <v>6</v>
      </c>
      <c r="S532" s="104">
        <v>8</v>
      </c>
      <c r="T532" s="104">
        <v>9</v>
      </c>
      <c r="U532" s="104">
        <v>18</v>
      </c>
      <c r="V532" s="104">
        <v>24</v>
      </c>
      <c r="W532" s="104">
        <v>24</v>
      </c>
      <c r="X532" s="104">
        <v>24</v>
      </c>
      <c r="Y532" s="104">
        <v>24</v>
      </c>
      <c r="Z532" s="104">
        <v>24</v>
      </c>
      <c r="AA532" s="104">
        <v>24</v>
      </c>
      <c r="AB532" s="104">
        <v>24</v>
      </c>
      <c r="AC532" s="104">
        <v>24</v>
      </c>
      <c r="AD532" s="104">
        <v>0</v>
      </c>
      <c r="AE532" s="104">
        <v>0</v>
      </c>
      <c r="AF532" s="104">
        <v>2</v>
      </c>
      <c r="AG532" s="104">
        <v>0</v>
      </c>
      <c r="AH532" s="104">
        <v>0</v>
      </c>
      <c r="AI532" s="104">
        <v>0</v>
      </c>
      <c r="AJ532" s="104">
        <v>0</v>
      </c>
      <c r="AK532" s="104">
        <v>0</v>
      </c>
      <c r="AL532" s="104">
        <v>0</v>
      </c>
      <c r="AM532" s="104">
        <v>4</v>
      </c>
      <c r="AN532" s="104">
        <v>0</v>
      </c>
      <c r="AO532" s="104">
        <v>0</v>
      </c>
      <c r="AP532" s="104">
        <v>6</v>
      </c>
      <c r="AQ532" s="104">
        <v>2</v>
      </c>
      <c r="AR532" s="104">
        <v>1</v>
      </c>
      <c r="AS532" s="104">
        <v>9</v>
      </c>
      <c r="AT532" s="104">
        <v>6</v>
      </c>
      <c r="AU532" s="104">
        <v>0</v>
      </c>
      <c r="AV532" s="104">
        <v>0</v>
      </c>
      <c r="AW532" s="104">
        <v>0</v>
      </c>
      <c r="AX532" s="104">
        <v>0</v>
      </c>
      <c r="AY532" s="104">
        <v>0</v>
      </c>
      <c r="AZ532" s="104">
        <v>0</v>
      </c>
      <c r="BA532" s="104">
        <v>0</v>
      </c>
    </row>
    <row r="533" spans="1:53" hidden="1" x14ac:dyDescent="0.35">
      <c r="A533" t="s">
        <v>497</v>
      </c>
      <c r="B533" t="s">
        <v>144</v>
      </c>
      <c r="C533" t="s">
        <v>72</v>
      </c>
      <c r="D533" t="s">
        <v>65</v>
      </c>
      <c r="E533" t="s">
        <v>463</v>
      </c>
      <c r="F533" s="104">
        <v>0</v>
      </c>
      <c r="G533" s="104">
        <v>0</v>
      </c>
      <c r="H533" s="104">
        <v>0</v>
      </c>
      <c r="I533" s="104">
        <v>0</v>
      </c>
      <c r="J533" s="104">
        <v>3</v>
      </c>
      <c r="K533" s="104">
        <v>3</v>
      </c>
      <c r="L533" s="104">
        <v>7</v>
      </c>
      <c r="M533" s="104">
        <v>7</v>
      </c>
      <c r="N533" s="104">
        <v>7</v>
      </c>
      <c r="O533" s="104">
        <v>7</v>
      </c>
      <c r="P533" s="104">
        <v>7</v>
      </c>
      <c r="Q533" s="104">
        <v>10</v>
      </c>
      <c r="R533" s="104">
        <v>4</v>
      </c>
      <c r="S533" s="104">
        <v>6</v>
      </c>
      <c r="T533" s="104">
        <v>6</v>
      </c>
      <c r="U533" s="104">
        <v>7</v>
      </c>
      <c r="V533" s="104">
        <v>8</v>
      </c>
      <c r="W533" s="104">
        <v>8</v>
      </c>
      <c r="X533" s="104">
        <v>8</v>
      </c>
      <c r="Y533" s="104">
        <v>8</v>
      </c>
      <c r="Z533" s="104">
        <v>8</v>
      </c>
      <c r="AA533" s="104">
        <v>8</v>
      </c>
      <c r="AB533" s="104">
        <v>8</v>
      </c>
      <c r="AC533" s="104">
        <v>8</v>
      </c>
      <c r="AD533" s="104">
        <v>0</v>
      </c>
      <c r="AE533" s="104">
        <v>0</v>
      </c>
      <c r="AF533" s="104">
        <v>0</v>
      </c>
      <c r="AG533" s="104">
        <v>0</v>
      </c>
      <c r="AH533" s="104">
        <v>3</v>
      </c>
      <c r="AI533" s="104">
        <v>0</v>
      </c>
      <c r="AJ533" s="104">
        <v>4</v>
      </c>
      <c r="AK533" s="104">
        <v>0</v>
      </c>
      <c r="AL533" s="104">
        <v>0</v>
      </c>
      <c r="AM533" s="104">
        <v>0</v>
      </c>
      <c r="AN533" s="104">
        <v>0</v>
      </c>
      <c r="AO533" s="104">
        <v>3</v>
      </c>
      <c r="AP533" s="104">
        <v>4</v>
      </c>
      <c r="AQ533" s="104">
        <v>2</v>
      </c>
      <c r="AR533" s="104">
        <v>0</v>
      </c>
      <c r="AS533" s="104">
        <v>1</v>
      </c>
      <c r="AT533" s="104">
        <v>1</v>
      </c>
      <c r="AU533" s="104">
        <v>0</v>
      </c>
      <c r="AV533" s="104">
        <v>0</v>
      </c>
      <c r="AW533" s="104">
        <v>0</v>
      </c>
      <c r="AX533" s="104">
        <v>0</v>
      </c>
      <c r="AY533" s="104">
        <v>0</v>
      </c>
      <c r="AZ533" s="104">
        <v>0</v>
      </c>
      <c r="BA533" s="104">
        <v>0</v>
      </c>
    </row>
    <row r="534" spans="1:53" hidden="1" x14ac:dyDescent="0.35">
      <c r="A534" t="s">
        <v>497</v>
      </c>
      <c r="B534" t="s">
        <v>144</v>
      </c>
      <c r="C534" t="s">
        <v>72</v>
      </c>
      <c r="D534" t="s">
        <v>65</v>
      </c>
      <c r="E534" t="s">
        <v>464</v>
      </c>
      <c r="F534" s="104">
        <v>0</v>
      </c>
      <c r="G534" s="104">
        <v>0</v>
      </c>
      <c r="H534" s="104">
        <v>0</v>
      </c>
      <c r="I534" s="104">
        <v>0</v>
      </c>
      <c r="J534" s="104">
        <v>0</v>
      </c>
      <c r="K534" s="104">
        <v>0</v>
      </c>
      <c r="L534" s="104">
        <v>0</v>
      </c>
      <c r="M534" s="104">
        <v>0</v>
      </c>
      <c r="N534" s="104">
        <v>0</v>
      </c>
      <c r="O534" s="104">
        <v>0</v>
      </c>
      <c r="P534" s="104">
        <v>0</v>
      </c>
      <c r="Q534" s="104">
        <v>0</v>
      </c>
      <c r="R534" s="104">
        <v>0</v>
      </c>
      <c r="S534" s="104">
        <v>0</v>
      </c>
      <c r="T534" s="104">
        <v>0</v>
      </c>
      <c r="U534" s="104">
        <v>1</v>
      </c>
      <c r="V534" s="104">
        <v>1</v>
      </c>
      <c r="W534" s="104">
        <v>1</v>
      </c>
      <c r="X534" s="104">
        <v>1</v>
      </c>
      <c r="Y534" s="104">
        <v>1</v>
      </c>
      <c r="Z534" s="104">
        <v>1</v>
      </c>
      <c r="AA534" s="104">
        <v>1</v>
      </c>
      <c r="AB534" s="104">
        <v>1</v>
      </c>
      <c r="AC534" s="104">
        <v>1</v>
      </c>
      <c r="AD534" s="104">
        <v>0</v>
      </c>
      <c r="AE534" s="104">
        <v>0</v>
      </c>
      <c r="AF534" s="104">
        <v>0</v>
      </c>
      <c r="AG534" s="104">
        <v>0</v>
      </c>
      <c r="AH534" s="104">
        <v>0</v>
      </c>
      <c r="AI534" s="104">
        <v>0</v>
      </c>
      <c r="AJ534" s="104">
        <v>0</v>
      </c>
      <c r="AK534" s="104">
        <v>0</v>
      </c>
      <c r="AL534" s="104">
        <v>0</v>
      </c>
      <c r="AM534" s="104">
        <v>0</v>
      </c>
      <c r="AN534" s="104">
        <v>0</v>
      </c>
      <c r="AO534" s="104">
        <v>0</v>
      </c>
      <c r="AP534" s="104">
        <v>0</v>
      </c>
      <c r="AQ534" s="104">
        <v>0</v>
      </c>
      <c r="AR534" s="104">
        <v>0</v>
      </c>
      <c r="AS534" s="104">
        <v>1</v>
      </c>
      <c r="AT534" s="104">
        <v>0</v>
      </c>
      <c r="AU534" s="104">
        <v>0</v>
      </c>
      <c r="AV534" s="104">
        <v>0</v>
      </c>
      <c r="AW534" s="104">
        <v>0</v>
      </c>
      <c r="AX534" s="104">
        <v>0</v>
      </c>
      <c r="AY534" s="104">
        <v>0</v>
      </c>
      <c r="AZ534" s="104">
        <v>0</v>
      </c>
      <c r="BA534" s="104">
        <v>0</v>
      </c>
    </row>
    <row r="535" spans="1:53" hidden="1" x14ac:dyDescent="0.35">
      <c r="A535" t="s">
        <v>497</v>
      </c>
      <c r="B535" t="s">
        <v>144</v>
      </c>
      <c r="C535" t="s">
        <v>72</v>
      </c>
      <c r="D535" t="s">
        <v>65</v>
      </c>
      <c r="E535" t="s">
        <v>465</v>
      </c>
      <c r="F535" s="104">
        <v>0</v>
      </c>
      <c r="G535" s="104">
        <v>0</v>
      </c>
      <c r="H535" s="104">
        <v>0</v>
      </c>
      <c r="I535" s="104">
        <v>0</v>
      </c>
      <c r="J535" s="104">
        <v>0</v>
      </c>
      <c r="K535" s="104">
        <v>0</v>
      </c>
      <c r="L535" s="104">
        <v>0</v>
      </c>
      <c r="M535" s="104">
        <v>0</v>
      </c>
      <c r="N535" s="104">
        <v>0</v>
      </c>
      <c r="O535" s="104">
        <v>0</v>
      </c>
      <c r="P535" s="104">
        <v>0</v>
      </c>
      <c r="Q535" s="104">
        <v>0</v>
      </c>
      <c r="R535" s="104">
        <v>0</v>
      </c>
      <c r="S535" s="104">
        <v>0</v>
      </c>
      <c r="T535" s="104">
        <v>2</v>
      </c>
      <c r="U535" s="104">
        <v>2</v>
      </c>
      <c r="V535" s="104">
        <v>4</v>
      </c>
      <c r="W535" s="104">
        <v>4</v>
      </c>
      <c r="X535" s="104">
        <v>4</v>
      </c>
      <c r="Y535" s="104">
        <v>4</v>
      </c>
      <c r="Z535" s="104">
        <v>4</v>
      </c>
      <c r="AA535" s="104">
        <v>4</v>
      </c>
      <c r="AB535" s="104">
        <v>4</v>
      </c>
      <c r="AC535" s="104">
        <v>4</v>
      </c>
      <c r="AD535" s="104">
        <v>0</v>
      </c>
      <c r="AE535" s="104">
        <v>0</v>
      </c>
      <c r="AF535" s="104">
        <v>0</v>
      </c>
      <c r="AG535" s="104">
        <v>0</v>
      </c>
      <c r="AH535" s="104">
        <v>0</v>
      </c>
      <c r="AI535" s="104">
        <v>0</v>
      </c>
      <c r="AJ535" s="104">
        <v>0</v>
      </c>
      <c r="AK535" s="104">
        <v>0</v>
      </c>
      <c r="AL535" s="104">
        <v>0</v>
      </c>
      <c r="AM535" s="104">
        <v>0</v>
      </c>
      <c r="AN535" s="104">
        <v>0</v>
      </c>
      <c r="AO535" s="104">
        <v>0</v>
      </c>
      <c r="AP535" s="104">
        <v>0</v>
      </c>
      <c r="AQ535" s="104">
        <v>0</v>
      </c>
      <c r="AR535" s="104">
        <v>2</v>
      </c>
      <c r="AS535" s="104">
        <v>0</v>
      </c>
      <c r="AT535" s="104">
        <v>2</v>
      </c>
      <c r="AU535" s="104">
        <v>0</v>
      </c>
      <c r="AV535" s="104">
        <v>0</v>
      </c>
      <c r="AW535" s="104">
        <v>0</v>
      </c>
      <c r="AX535" s="104">
        <v>0</v>
      </c>
      <c r="AY535" s="104">
        <v>0</v>
      </c>
      <c r="AZ535" s="104">
        <v>0</v>
      </c>
      <c r="BA535" s="104">
        <v>0</v>
      </c>
    </row>
    <row r="536" spans="1:53" hidden="1" x14ac:dyDescent="0.35">
      <c r="A536" t="s">
        <v>497</v>
      </c>
      <c r="B536" t="s">
        <v>144</v>
      </c>
      <c r="C536" t="s">
        <v>72</v>
      </c>
      <c r="D536" t="s">
        <v>65</v>
      </c>
      <c r="E536" t="s">
        <v>466</v>
      </c>
      <c r="F536" s="104">
        <v>0</v>
      </c>
      <c r="G536" s="104">
        <v>0</v>
      </c>
      <c r="H536" s="104">
        <v>0</v>
      </c>
      <c r="I536" s="104">
        <v>0</v>
      </c>
      <c r="J536" s="104">
        <v>0</v>
      </c>
      <c r="K536" s="104">
        <v>0</v>
      </c>
      <c r="L536" s="104">
        <v>0</v>
      </c>
      <c r="M536" s="104">
        <v>0</v>
      </c>
      <c r="N536" s="104">
        <v>0</v>
      </c>
      <c r="O536" s="104">
        <v>0</v>
      </c>
      <c r="P536" s="104">
        <v>0</v>
      </c>
      <c r="Q536" s="104">
        <v>0</v>
      </c>
      <c r="R536" s="104">
        <v>0</v>
      </c>
      <c r="S536" s="104">
        <v>0</v>
      </c>
      <c r="T536" s="104">
        <v>0</v>
      </c>
      <c r="U536" s="104">
        <v>0</v>
      </c>
      <c r="V536" s="104">
        <v>0</v>
      </c>
      <c r="W536" s="104">
        <v>0</v>
      </c>
      <c r="X536" s="104">
        <v>0</v>
      </c>
      <c r="Y536" s="104">
        <v>0</v>
      </c>
      <c r="Z536" s="104">
        <v>0</v>
      </c>
      <c r="AA536" s="104">
        <v>0</v>
      </c>
      <c r="AB536" s="104">
        <v>0</v>
      </c>
      <c r="AC536" s="104">
        <v>0</v>
      </c>
      <c r="AD536" s="104">
        <v>0</v>
      </c>
      <c r="AE536" s="104">
        <v>0</v>
      </c>
      <c r="AF536" s="104">
        <v>0</v>
      </c>
      <c r="AG536" s="104">
        <v>0</v>
      </c>
      <c r="AH536" s="104">
        <v>0</v>
      </c>
      <c r="AI536" s="104">
        <v>0</v>
      </c>
      <c r="AJ536" s="104">
        <v>0</v>
      </c>
      <c r="AK536" s="104">
        <v>0</v>
      </c>
      <c r="AL536" s="104">
        <v>0</v>
      </c>
      <c r="AM536" s="104">
        <v>0</v>
      </c>
      <c r="AN536" s="104">
        <v>0</v>
      </c>
      <c r="AO536" s="104">
        <v>0</v>
      </c>
      <c r="AP536" s="104">
        <v>0</v>
      </c>
      <c r="AQ536" s="104">
        <v>0</v>
      </c>
      <c r="AR536" s="104">
        <v>0</v>
      </c>
      <c r="AS536" s="104">
        <v>0</v>
      </c>
      <c r="AT536" s="104">
        <v>0</v>
      </c>
      <c r="AU536" s="104">
        <v>0</v>
      </c>
      <c r="AV536" s="104">
        <v>0</v>
      </c>
      <c r="AW536" s="104">
        <v>0</v>
      </c>
      <c r="AX536" s="104">
        <v>0</v>
      </c>
      <c r="AY536" s="104">
        <v>0</v>
      </c>
      <c r="AZ536" s="104">
        <v>0</v>
      </c>
      <c r="BA536" s="104">
        <v>0</v>
      </c>
    </row>
    <row r="537" spans="1:53" hidden="1" x14ac:dyDescent="0.35">
      <c r="A537" t="s">
        <v>497</v>
      </c>
      <c r="B537" t="s">
        <v>144</v>
      </c>
      <c r="C537" t="s">
        <v>72</v>
      </c>
      <c r="D537" t="s">
        <v>65</v>
      </c>
      <c r="E537" t="s">
        <v>467</v>
      </c>
      <c r="F537" s="104">
        <v>0</v>
      </c>
      <c r="G537" s="104">
        <v>0</v>
      </c>
      <c r="H537" s="104">
        <v>0</v>
      </c>
      <c r="I537" s="104">
        <v>0</v>
      </c>
      <c r="J537" s="104">
        <v>0</v>
      </c>
      <c r="K537" s="104">
        <v>0</v>
      </c>
      <c r="L537" s="104">
        <v>0</v>
      </c>
      <c r="M537" s="104">
        <v>0</v>
      </c>
      <c r="N537" s="104">
        <v>0</v>
      </c>
      <c r="O537" s="104">
        <v>0</v>
      </c>
      <c r="P537" s="104">
        <v>0</v>
      </c>
      <c r="Q537" s="104">
        <v>0</v>
      </c>
      <c r="R537" s="104">
        <v>0</v>
      </c>
      <c r="S537" s="104">
        <v>0</v>
      </c>
      <c r="T537" s="104">
        <v>0</v>
      </c>
      <c r="U537" s="104">
        <v>0</v>
      </c>
      <c r="V537" s="104">
        <v>0</v>
      </c>
      <c r="W537" s="104">
        <v>0</v>
      </c>
      <c r="X537" s="104">
        <v>0</v>
      </c>
      <c r="Y537" s="104">
        <v>0</v>
      </c>
      <c r="Z537" s="104">
        <v>0</v>
      </c>
      <c r="AA537" s="104">
        <v>0</v>
      </c>
      <c r="AB537" s="104">
        <v>0</v>
      </c>
      <c r="AC537" s="104">
        <v>0</v>
      </c>
      <c r="AD537" s="104">
        <v>0</v>
      </c>
      <c r="AE537" s="104">
        <v>0</v>
      </c>
      <c r="AF537" s="104">
        <v>0</v>
      </c>
      <c r="AG537" s="104">
        <v>0</v>
      </c>
      <c r="AH537" s="104">
        <v>0</v>
      </c>
      <c r="AI537" s="104">
        <v>0</v>
      </c>
      <c r="AJ537" s="104">
        <v>0</v>
      </c>
      <c r="AK537" s="104">
        <v>0</v>
      </c>
      <c r="AL537" s="104">
        <v>0</v>
      </c>
      <c r="AM537" s="104">
        <v>0</v>
      </c>
      <c r="AN537" s="104">
        <v>0</v>
      </c>
      <c r="AO537" s="104">
        <v>0</v>
      </c>
      <c r="AP537" s="104">
        <v>0</v>
      </c>
      <c r="AQ537" s="104">
        <v>0</v>
      </c>
      <c r="AR537" s="104">
        <v>0</v>
      </c>
      <c r="AS537" s="104">
        <v>0</v>
      </c>
      <c r="AT537" s="104">
        <v>0</v>
      </c>
      <c r="AU537" s="104">
        <v>0</v>
      </c>
      <c r="AV537" s="104">
        <v>0</v>
      </c>
      <c r="AW537" s="104">
        <v>0</v>
      </c>
      <c r="AX537" s="104">
        <v>0</v>
      </c>
      <c r="AY537" s="104">
        <v>0</v>
      </c>
      <c r="AZ537" s="104">
        <v>0</v>
      </c>
      <c r="BA537" s="104">
        <v>0</v>
      </c>
    </row>
    <row r="538" spans="1:53" hidden="1" x14ac:dyDescent="0.35">
      <c r="A538" t="s">
        <v>497</v>
      </c>
      <c r="B538" t="s">
        <v>144</v>
      </c>
      <c r="C538" t="s">
        <v>72</v>
      </c>
      <c r="D538" t="s">
        <v>65</v>
      </c>
      <c r="E538" t="s">
        <v>468</v>
      </c>
      <c r="F538" s="104">
        <v>0</v>
      </c>
      <c r="G538" s="104">
        <v>0</v>
      </c>
      <c r="H538" s="104">
        <v>0</v>
      </c>
      <c r="I538" s="104">
        <v>3</v>
      </c>
      <c r="J538" s="104">
        <v>3</v>
      </c>
      <c r="K538" s="104">
        <v>3</v>
      </c>
      <c r="L538" s="104">
        <v>3</v>
      </c>
      <c r="M538" s="104">
        <v>3</v>
      </c>
      <c r="N538" s="104">
        <v>3</v>
      </c>
      <c r="O538" s="104">
        <v>3</v>
      </c>
      <c r="P538" s="104">
        <v>7</v>
      </c>
      <c r="Q538" s="104">
        <v>7</v>
      </c>
      <c r="R538" s="104">
        <v>0</v>
      </c>
      <c r="S538" s="104">
        <v>0</v>
      </c>
      <c r="T538" s="104">
        <v>0</v>
      </c>
      <c r="U538" s="104">
        <v>0</v>
      </c>
      <c r="V538" s="104">
        <v>0</v>
      </c>
      <c r="W538" s="104">
        <v>0</v>
      </c>
      <c r="X538" s="104">
        <v>0</v>
      </c>
      <c r="Y538" s="104">
        <v>0</v>
      </c>
      <c r="Z538" s="104">
        <v>0</v>
      </c>
      <c r="AA538" s="104">
        <v>0</v>
      </c>
      <c r="AB538" s="104">
        <v>0</v>
      </c>
      <c r="AC538" s="104">
        <v>0</v>
      </c>
      <c r="AD538" s="104">
        <v>0</v>
      </c>
      <c r="AE538" s="104">
        <v>0</v>
      </c>
      <c r="AF538" s="104">
        <v>0</v>
      </c>
      <c r="AG538" s="104">
        <v>3</v>
      </c>
      <c r="AH538" s="104">
        <v>0</v>
      </c>
      <c r="AI538" s="104">
        <v>0</v>
      </c>
      <c r="AJ538" s="104">
        <v>0</v>
      </c>
      <c r="AK538" s="104">
        <v>0</v>
      </c>
      <c r="AL538" s="104">
        <v>0</v>
      </c>
      <c r="AM538" s="104">
        <v>0</v>
      </c>
      <c r="AN538" s="104">
        <v>4</v>
      </c>
      <c r="AO538" s="104">
        <v>0</v>
      </c>
      <c r="AP538" s="104">
        <v>0</v>
      </c>
      <c r="AQ538" s="104">
        <v>0</v>
      </c>
      <c r="AR538" s="104">
        <v>0</v>
      </c>
      <c r="AS538" s="104">
        <v>0</v>
      </c>
      <c r="AT538" s="104">
        <v>0</v>
      </c>
      <c r="AU538" s="104">
        <v>0</v>
      </c>
      <c r="AV538" s="104">
        <v>0</v>
      </c>
      <c r="AW538" s="104">
        <v>0</v>
      </c>
      <c r="AX538" s="104">
        <v>0</v>
      </c>
      <c r="AY538" s="104">
        <v>0</v>
      </c>
      <c r="AZ538" s="104">
        <v>0</v>
      </c>
      <c r="BA538" s="104">
        <v>0</v>
      </c>
    </row>
    <row r="539" spans="1:53" hidden="1" x14ac:dyDescent="0.35">
      <c r="A539" t="s">
        <v>497</v>
      </c>
      <c r="B539" t="s">
        <v>144</v>
      </c>
      <c r="C539" t="s">
        <v>72</v>
      </c>
      <c r="D539" t="s">
        <v>65</v>
      </c>
      <c r="E539" t="s">
        <v>469</v>
      </c>
      <c r="F539" s="104">
        <v>0</v>
      </c>
      <c r="G539" s="104">
        <v>0</v>
      </c>
      <c r="H539" s="104">
        <v>0</v>
      </c>
      <c r="I539" s="104">
        <v>0</v>
      </c>
      <c r="J539" s="104">
        <v>0</v>
      </c>
      <c r="K539" s="104">
        <v>0</v>
      </c>
      <c r="L539" s="104">
        <v>0</v>
      </c>
      <c r="M539" s="104">
        <v>0</v>
      </c>
      <c r="N539" s="104">
        <v>0</v>
      </c>
      <c r="O539" s="104">
        <v>0</v>
      </c>
      <c r="P539" s="104">
        <v>0</v>
      </c>
      <c r="Q539" s="104">
        <v>0</v>
      </c>
      <c r="R539" s="104">
        <v>2</v>
      </c>
      <c r="S539" s="104">
        <v>2</v>
      </c>
      <c r="T539" s="104">
        <v>3</v>
      </c>
      <c r="U539" s="104">
        <v>3</v>
      </c>
      <c r="V539" s="104">
        <v>3</v>
      </c>
      <c r="W539" s="104">
        <v>3</v>
      </c>
      <c r="X539" s="104">
        <v>3</v>
      </c>
      <c r="Y539" s="104">
        <v>3</v>
      </c>
      <c r="Z539" s="104">
        <v>3</v>
      </c>
      <c r="AA539" s="104">
        <v>3</v>
      </c>
      <c r="AB539" s="104">
        <v>3</v>
      </c>
      <c r="AC539" s="104">
        <v>3</v>
      </c>
      <c r="AD539" s="104">
        <v>0</v>
      </c>
      <c r="AE539" s="104">
        <v>0</v>
      </c>
      <c r="AF539" s="104">
        <v>0</v>
      </c>
      <c r="AG539" s="104">
        <v>0</v>
      </c>
      <c r="AH539" s="104">
        <v>0</v>
      </c>
      <c r="AI539" s="104">
        <v>0</v>
      </c>
      <c r="AJ539" s="104">
        <v>0</v>
      </c>
      <c r="AK539" s="104">
        <v>0</v>
      </c>
      <c r="AL539" s="104">
        <v>0</v>
      </c>
      <c r="AM539" s="104">
        <v>0</v>
      </c>
      <c r="AN539" s="104">
        <v>0</v>
      </c>
      <c r="AO539" s="104">
        <v>0</v>
      </c>
      <c r="AP539" s="104">
        <v>2</v>
      </c>
      <c r="AQ539" s="104">
        <v>0</v>
      </c>
      <c r="AR539" s="104">
        <v>1</v>
      </c>
      <c r="AS539" s="104">
        <v>0</v>
      </c>
      <c r="AT539" s="104">
        <v>0</v>
      </c>
      <c r="AU539" s="104">
        <v>0</v>
      </c>
      <c r="AV539" s="104">
        <v>0</v>
      </c>
      <c r="AW539" s="104">
        <v>0</v>
      </c>
      <c r="AX539" s="104">
        <v>0</v>
      </c>
      <c r="AY539" s="104">
        <v>0</v>
      </c>
      <c r="AZ539" s="104">
        <v>0</v>
      </c>
      <c r="BA539" s="104">
        <v>0</v>
      </c>
    </row>
    <row r="540" spans="1:53" hidden="1" x14ac:dyDescent="0.35">
      <c r="A540" t="s">
        <v>497</v>
      </c>
      <c r="B540" t="s">
        <v>144</v>
      </c>
      <c r="C540" t="s">
        <v>72</v>
      </c>
      <c r="D540" t="s">
        <v>65</v>
      </c>
      <c r="E540" t="s">
        <v>470</v>
      </c>
      <c r="F540" s="104">
        <v>0</v>
      </c>
      <c r="G540" s="104">
        <v>0</v>
      </c>
      <c r="H540" s="104">
        <v>0</v>
      </c>
      <c r="I540" s="104">
        <v>0</v>
      </c>
      <c r="J540" s="104">
        <v>0</v>
      </c>
      <c r="K540" s="104">
        <v>0</v>
      </c>
      <c r="L540" s="104">
        <v>0</v>
      </c>
      <c r="M540" s="104">
        <v>0</v>
      </c>
      <c r="N540" s="104">
        <v>0</v>
      </c>
      <c r="O540" s="104">
        <v>0</v>
      </c>
      <c r="P540" s="104">
        <v>0</v>
      </c>
      <c r="Q540" s="104">
        <v>0</v>
      </c>
      <c r="R540" s="104">
        <v>1</v>
      </c>
      <c r="S540" s="104">
        <v>1</v>
      </c>
      <c r="T540" s="104">
        <v>1</v>
      </c>
      <c r="U540" s="104">
        <v>1</v>
      </c>
      <c r="V540" s="104">
        <v>1</v>
      </c>
      <c r="W540" s="104">
        <v>1</v>
      </c>
      <c r="X540" s="104">
        <v>1</v>
      </c>
      <c r="Y540" s="104">
        <v>1</v>
      </c>
      <c r="Z540" s="104">
        <v>1</v>
      </c>
      <c r="AA540" s="104">
        <v>1</v>
      </c>
      <c r="AB540" s="104">
        <v>1</v>
      </c>
      <c r="AC540" s="104">
        <v>1</v>
      </c>
      <c r="AD540" s="104">
        <v>0</v>
      </c>
      <c r="AE540" s="104">
        <v>0</v>
      </c>
      <c r="AF540" s="104">
        <v>0</v>
      </c>
      <c r="AG540" s="104">
        <v>0</v>
      </c>
      <c r="AH540" s="104">
        <v>0</v>
      </c>
      <c r="AI540" s="104">
        <v>0</v>
      </c>
      <c r="AJ540" s="104">
        <v>0</v>
      </c>
      <c r="AK540" s="104">
        <v>0</v>
      </c>
      <c r="AL540" s="104">
        <v>0</v>
      </c>
      <c r="AM540" s="104">
        <v>0</v>
      </c>
      <c r="AN540" s="104">
        <v>0</v>
      </c>
      <c r="AO540" s="104">
        <v>0</v>
      </c>
      <c r="AP540" s="104">
        <v>1</v>
      </c>
      <c r="AQ540" s="104">
        <v>0</v>
      </c>
      <c r="AR540" s="104">
        <v>0</v>
      </c>
      <c r="AS540" s="104">
        <v>0</v>
      </c>
      <c r="AT540" s="104">
        <v>0</v>
      </c>
      <c r="AU540" s="104">
        <v>0</v>
      </c>
      <c r="AV540" s="104">
        <v>0</v>
      </c>
      <c r="AW540" s="104">
        <v>0</v>
      </c>
      <c r="AX540" s="104">
        <v>0</v>
      </c>
      <c r="AY540" s="104">
        <v>0</v>
      </c>
      <c r="AZ540" s="104">
        <v>0</v>
      </c>
      <c r="BA540" s="104">
        <v>0</v>
      </c>
    </row>
    <row r="541" spans="1:53" hidden="1" x14ac:dyDescent="0.35">
      <c r="A541" t="s">
        <v>497</v>
      </c>
      <c r="B541" t="s">
        <v>144</v>
      </c>
      <c r="C541" t="s">
        <v>72</v>
      </c>
      <c r="D541" t="s">
        <v>65</v>
      </c>
      <c r="E541" t="s">
        <v>471</v>
      </c>
      <c r="F541" s="104">
        <v>0</v>
      </c>
      <c r="G541" s="104">
        <v>0</v>
      </c>
      <c r="H541" s="104">
        <v>0</v>
      </c>
      <c r="I541" s="104">
        <v>0</v>
      </c>
      <c r="J541" s="104">
        <v>0</v>
      </c>
      <c r="K541" s="104">
        <v>3</v>
      </c>
      <c r="L541" s="104">
        <v>3</v>
      </c>
      <c r="M541" s="104">
        <v>3</v>
      </c>
      <c r="N541" s="104">
        <v>3</v>
      </c>
      <c r="O541" s="104">
        <v>3</v>
      </c>
      <c r="P541" s="104">
        <v>3</v>
      </c>
      <c r="Q541" s="104">
        <v>3</v>
      </c>
      <c r="R541" s="104">
        <v>0</v>
      </c>
      <c r="S541" s="104">
        <v>0</v>
      </c>
      <c r="T541" s="104">
        <v>0</v>
      </c>
      <c r="U541" s="104">
        <v>0</v>
      </c>
      <c r="V541" s="104">
        <v>0</v>
      </c>
      <c r="W541" s="104">
        <v>0</v>
      </c>
      <c r="X541" s="104">
        <v>0</v>
      </c>
      <c r="Y541" s="104">
        <v>0</v>
      </c>
      <c r="Z541" s="104">
        <v>0</v>
      </c>
      <c r="AA541" s="104">
        <v>0</v>
      </c>
      <c r="AB541" s="104">
        <v>0</v>
      </c>
      <c r="AC541" s="104">
        <v>0</v>
      </c>
      <c r="AD541" s="104">
        <v>0</v>
      </c>
      <c r="AE541" s="104">
        <v>0</v>
      </c>
      <c r="AF541" s="104">
        <v>0</v>
      </c>
      <c r="AG541" s="104">
        <v>0</v>
      </c>
      <c r="AH541" s="104">
        <v>0</v>
      </c>
      <c r="AI541" s="104">
        <v>3</v>
      </c>
      <c r="AJ541" s="104">
        <v>0</v>
      </c>
      <c r="AK541" s="104">
        <v>0</v>
      </c>
      <c r="AL541" s="104">
        <v>0</v>
      </c>
      <c r="AM541" s="104">
        <v>0</v>
      </c>
      <c r="AN541" s="104">
        <v>0</v>
      </c>
      <c r="AO541" s="104">
        <v>0</v>
      </c>
      <c r="AP541" s="104">
        <v>0</v>
      </c>
      <c r="AQ541" s="104">
        <v>0</v>
      </c>
      <c r="AR541" s="104">
        <v>0</v>
      </c>
      <c r="AS541" s="104">
        <v>0</v>
      </c>
      <c r="AT541" s="104">
        <v>0</v>
      </c>
      <c r="AU541" s="104">
        <v>0</v>
      </c>
      <c r="AV541" s="104">
        <v>0</v>
      </c>
      <c r="AW541" s="104">
        <v>0</v>
      </c>
      <c r="AX541" s="104">
        <v>0</v>
      </c>
      <c r="AY541" s="104">
        <v>0</v>
      </c>
      <c r="AZ541" s="104">
        <v>0</v>
      </c>
      <c r="BA541" s="104">
        <v>0</v>
      </c>
    </row>
    <row r="542" spans="1:53" hidden="1" x14ac:dyDescent="0.35">
      <c r="A542" t="s">
        <v>497</v>
      </c>
      <c r="B542" t="s">
        <v>144</v>
      </c>
      <c r="C542" t="s">
        <v>72</v>
      </c>
      <c r="D542" t="s">
        <v>65</v>
      </c>
      <c r="E542" t="s">
        <v>472</v>
      </c>
      <c r="F542" s="104">
        <v>0</v>
      </c>
      <c r="G542" s="104">
        <v>0</v>
      </c>
      <c r="H542" s="104">
        <v>0</v>
      </c>
      <c r="I542" s="104">
        <v>0</v>
      </c>
      <c r="J542" s="104">
        <v>0</v>
      </c>
      <c r="K542" s="104">
        <v>0</v>
      </c>
      <c r="L542" s="104">
        <v>0</v>
      </c>
      <c r="M542" s="104">
        <v>0</v>
      </c>
      <c r="N542" s="104">
        <v>0</v>
      </c>
      <c r="O542" s="104">
        <v>0</v>
      </c>
      <c r="P542" s="104">
        <v>0</v>
      </c>
      <c r="Q542" s="104">
        <v>0</v>
      </c>
      <c r="R542" s="104">
        <v>1</v>
      </c>
      <c r="S542" s="104">
        <v>1</v>
      </c>
      <c r="T542" s="104">
        <v>1</v>
      </c>
      <c r="U542" s="104">
        <v>1</v>
      </c>
      <c r="V542" s="104">
        <v>1</v>
      </c>
      <c r="W542" s="104">
        <v>1</v>
      </c>
      <c r="X542" s="104">
        <v>1</v>
      </c>
      <c r="Y542" s="104">
        <v>1</v>
      </c>
      <c r="Z542" s="104">
        <v>1</v>
      </c>
      <c r="AA542" s="104">
        <v>1</v>
      </c>
      <c r="AB542" s="104">
        <v>1</v>
      </c>
      <c r="AC542" s="104">
        <v>1</v>
      </c>
      <c r="AD542" s="104">
        <v>0</v>
      </c>
      <c r="AE542" s="104">
        <v>0</v>
      </c>
      <c r="AF542" s="104">
        <v>0</v>
      </c>
      <c r="AG542" s="104">
        <v>0</v>
      </c>
      <c r="AH542" s="104">
        <v>0</v>
      </c>
      <c r="AI542" s="104">
        <v>0</v>
      </c>
      <c r="AJ542" s="104">
        <v>0</v>
      </c>
      <c r="AK542" s="104">
        <v>0</v>
      </c>
      <c r="AL542" s="104">
        <v>0</v>
      </c>
      <c r="AM542" s="104">
        <v>0</v>
      </c>
      <c r="AN542" s="104">
        <v>0</v>
      </c>
      <c r="AO542" s="104">
        <v>0</v>
      </c>
      <c r="AP542" s="104">
        <v>1</v>
      </c>
      <c r="AQ542" s="104">
        <v>0</v>
      </c>
      <c r="AR542" s="104">
        <v>0</v>
      </c>
      <c r="AS542" s="104">
        <v>0</v>
      </c>
      <c r="AT542" s="104">
        <v>0</v>
      </c>
      <c r="AU542" s="104">
        <v>0</v>
      </c>
      <c r="AV542" s="104">
        <v>0</v>
      </c>
      <c r="AW542" s="104">
        <v>0</v>
      </c>
      <c r="AX542" s="104">
        <v>0</v>
      </c>
      <c r="AY542" s="104">
        <v>0</v>
      </c>
      <c r="AZ542" s="104">
        <v>0</v>
      </c>
      <c r="BA542" s="104">
        <v>0</v>
      </c>
    </row>
    <row r="543" spans="1:53" hidden="1" x14ac:dyDescent="0.35">
      <c r="A543" t="s">
        <v>497</v>
      </c>
      <c r="B543" t="s">
        <v>144</v>
      </c>
      <c r="C543" t="s">
        <v>72</v>
      </c>
      <c r="D543" t="s">
        <v>65</v>
      </c>
      <c r="E543" t="s">
        <v>473</v>
      </c>
      <c r="F543" s="104">
        <v>0</v>
      </c>
      <c r="G543" s="104">
        <v>0</v>
      </c>
      <c r="H543" s="104">
        <v>0</v>
      </c>
      <c r="I543" s="104">
        <v>0</v>
      </c>
      <c r="J543" s="104">
        <v>0</v>
      </c>
      <c r="K543" s="104">
        <v>0</v>
      </c>
      <c r="L543" s="104">
        <v>0</v>
      </c>
      <c r="M543" s="104">
        <v>0</v>
      </c>
      <c r="N543" s="104">
        <v>0</v>
      </c>
      <c r="O543" s="104">
        <v>0</v>
      </c>
      <c r="P543" s="104">
        <v>0</v>
      </c>
      <c r="Q543" s="104">
        <v>0</v>
      </c>
      <c r="R543" s="104">
        <v>1</v>
      </c>
      <c r="S543" s="104">
        <v>1</v>
      </c>
      <c r="T543" s="104">
        <v>1</v>
      </c>
      <c r="U543" s="104">
        <v>1</v>
      </c>
      <c r="V543" s="104">
        <v>1</v>
      </c>
      <c r="W543" s="104">
        <v>1</v>
      </c>
      <c r="X543" s="104">
        <v>1</v>
      </c>
      <c r="Y543" s="104">
        <v>1</v>
      </c>
      <c r="Z543" s="104">
        <v>1</v>
      </c>
      <c r="AA543" s="104">
        <v>1</v>
      </c>
      <c r="AB543" s="104">
        <v>1</v>
      </c>
      <c r="AC543" s="104">
        <v>1</v>
      </c>
      <c r="AD543" s="104">
        <v>0</v>
      </c>
      <c r="AE543" s="104">
        <v>0</v>
      </c>
      <c r="AF543" s="104">
        <v>0</v>
      </c>
      <c r="AG543" s="104">
        <v>0</v>
      </c>
      <c r="AH543" s="104">
        <v>0</v>
      </c>
      <c r="AI543" s="104">
        <v>0</v>
      </c>
      <c r="AJ543" s="104">
        <v>0</v>
      </c>
      <c r="AK543" s="104">
        <v>0</v>
      </c>
      <c r="AL543" s="104">
        <v>0</v>
      </c>
      <c r="AM543" s="104">
        <v>0</v>
      </c>
      <c r="AN543" s="104">
        <v>0</v>
      </c>
      <c r="AO543" s="104">
        <v>0</v>
      </c>
      <c r="AP543" s="104">
        <v>1</v>
      </c>
      <c r="AQ543" s="104">
        <v>0</v>
      </c>
      <c r="AR543" s="104">
        <v>0</v>
      </c>
      <c r="AS543" s="104">
        <v>0</v>
      </c>
      <c r="AT543" s="104">
        <v>0</v>
      </c>
      <c r="AU543" s="104">
        <v>0</v>
      </c>
      <c r="AV543" s="104">
        <v>0</v>
      </c>
      <c r="AW543" s="104">
        <v>0</v>
      </c>
      <c r="AX543" s="104">
        <v>0</v>
      </c>
      <c r="AY543" s="104">
        <v>0</v>
      </c>
      <c r="AZ543" s="104">
        <v>0</v>
      </c>
      <c r="BA543" s="104">
        <v>0</v>
      </c>
    </row>
    <row r="544" spans="1:53" hidden="1" x14ac:dyDescent="0.35">
      <c r="A544" s="158" t="s">
        <v>497</v>
      </c>
      <c r="B544" s="158" t="s">
        <v>144</v>
      </c>
      <c r="C544" s="158" t="s">
        <v>73</v>
      </c>
      <c r="D544" s="158" t="s">
        <v>65</v>
      </c>
      <c r="E544" s="158" t="s">
        <v>474</v>
      </c>
      <c r="F544" s="159">
        <v>0</v>
      </c>
      <c r="G544" s="159">
        <v>1</v>
      </c>
      <c r="H544" s="159">
        <v>1</v>
      </c>
      <c r="I544" s="159">
        <v>2</v>
      </c>
      <c r="J544" s="159">
        <v>3</v>
      </c>
      <c r="K544" s="159">
        <v>3</v>
      </c>
      <c r="L544" s="159">
        <v>4</v>
      </c>
      <c r="M544" s="159">
        <v>4</v>
      </c>
      <c r="N544" s="159">
        <v>5</v>
      </c>
      <c r="O544" s="159">
        <v>6</v>
      </c>
      <c r="P544" s="159">
        <v>7</v>
      </c>
      <c r="Q544" s="159">
        <v>7</v>
      </c>
      <c r="R544" s="159">
        <v>0</v>
      </c>
      <c r="S544" s="159">
        <v>0</v>
      </c>
      <c r="T544" s="159">
        <v>0</v>
      </c>
      <c r="U544" s="159">
        <v>1</v>
      </c>
      <c r="V544" s="159">
        <v>1</v>
      </c>
      <c r="W544" s="159">
        <v>1</v>
      </c>
      <c r="X544" s="159">
        <v>1</v>
      </c>
      <c r="Y544" s="159">
        <v>1</v>
      </c>
      <c r="Z544" s="159">
        <v>1</v>
      </c>
      <c r="AA544" s="159">
        <v>1</v>
      </c>
      <c r="AB544" s="159">
        <v>1</v>
      </c>
      <c r="AC544" s="159">
        <v>1</v>
      </c>
      <c r="AD544" s="159">
        <v>0</v>
      </c>
      <c r="AE544" s="159">
        <v>1</v>
      </c>
      <c r="AF544" s="159">
        <v>0</v>
      </c>
      <c r="AG544" s="159">
        <v>1</v>
      </c>
      <c r="AH544" s="159">
        <v>1</v>
      </c>
      <c r="AI544" s="159">
        <v>0</v>
      </c>
      <c r="AJ544" s="159">
        <v>1</v>
      </c>
      <c r="AK544" s="159">
        <v>0</v>
      </c>
      <c r="AL544" s="159">
        <v>1</v>
      </c>
      <c r="AM544" s="159">
        <v>1</v>
      </c>
      <c r="AN544" s="159">
        <v>1</v>
      </c>
      <c r="AO544" s="159">
        <v>0</v>
      </c>
      <c r="AP544" s="159">
        <v>0</v>
      </c>
      <c r="AQ544" s="159">
        <v>0</v>
      </c>
      <c r="AR544" s="159">
        <v>0</v>
      </c>
      <c r="AS544" s="159">
        <v>1</v>
      </c>
      <c r="AT544" s="159">
        <v>0</v>
      </c>
      <c r="AU544" s="159">
        <v>0</v>
      </c>
      <c r="AV544" s="159">
        <v>0</v>
      </c>
      <c r="AW544" s="159">
        <v>0</v>
      </c>
      <c r="AX544" s="159">
        <v>0</v>
      </c>
      <c r="AY544" s="159">
        <v>0</v>
      </c>
      <c r="AZ544" s="159">
        <v>0</v>
      </c>
      <c r="BA544" s="159">
        <v>0</v>
      </c>
    </row>
    <row r="545" spans="1:53" hidden="1" x14ac:dyDescent="0.35">
      <c r="A545" s="158" t="s">
        <v>497</v>
      </c>
      <c r="B545" s="158" t="s">
        <v>144</v>
      </c>
      <c r="C545" s="158" t="s">
        <v>73</v>
      </c>
      <c r="D545" s="158" t="s">
        <v>65</v>
      </c>
      <c r="E545" s="158" t="s">
        <v>475</v>
      </c>
      <c r="F545" s="159">
        <v>0</v>
      </c>
      <c r="G545" s="159">
        <v>1</v>
      </c>
      <c r="H545" s="159">
        <v>1</v>
      </c>
      <c r="I545" s="159">
        <v>3</v>
      </c>
      <c r="J545" s="159">
        <v>4</v>
      </c>
      <c r="K545" s="159">
        <v>4</v>
      </c>
      <c r="L545" s="159">
        <v>5</v>
      </c>
      <c r="M545" s="159">
        <v>6</v>
      </c>
      <c r="N545" s="159">
        <v>7</v>
      </c>
      <c r="O545" s="159">
        <v>8</v>
      </c>
      <c r="P545" s="159">
        <v>10</v>
      </c>
      <c r="Q545" s="159">
        <v>10</v>
      </c>
      <c r="R545" s="159">
        <v>4</v>
      </c>
      <c r="S545" s="159">
        <v>7</v>
      </c>
      <c r="T545" s="159">
        <v>7</v>
      </c>
      <c r="U545" s="159">
        <v>16</v>
      </c>
      <c r="V545" s="159">
        <v>16</v>
      </c>
      <c r="W545" s="159">
        <v>16</v>
      </c>
      <c r="X545" s="159">
        <v>16</v>
      </c>
      <c r="Y545" s="159">
        <v>16</v>
      </c>
      <c r="Z545" s="159">
        <v>16</v>
      </c>
      <c r="AA545" s="159">
        <v>16</v>
      </c>
      <c r="AB545" s="159">
        <v>16</v>
      </c>
      <c r="AC545" s="159">
        <v>16</v>
      </c>
      <c r="AD545" s="159">
        <v>0</v>
      </c>
      <c r="AE545" s="159">
        <v>1</v>
      </c>
      <c r="AF545" s="159">
        <v>0</v>
      </c>
      <c r="AG545" s="159">
        <v>2</v>
      </c>
      <c r="AH545" s="159">
        <v>1</v>
      </c>
      <c r="AI545" s="159">
        <v>0</v>
      </c>
      <c r="AJ545" s="159">
        <v>1</v>
      </c>
      <c r="AK545" s="159">
        <v>1</v>
      </c>
      <c r="AL545" s="159">
        <v>1</v>
      </c>
      <c r="AM545" s="159">
        <v>1</v>
      </c>
      <c r="AN545" s="159">
        <v>2</v>
      </c>
      <c r="AO545" s="159">
        <v>0</v>
      </c>
      <c r="AP545" s="159">
        <v>4</v>
      </c>
      <c r="AQ545" s="159">
        <v>3</v>
      </c>
      <c r="AR545" s="159">
        <v>0</v>
      </c>
      <c r="AS545" s="159">
        <v>9</v>
      </c>
      <c r="AT545" s="159">
        <v>0</v>
      </c>
      <c r="AU545" s="159">
        <v>0</v>
      </c>
      <c r="AV545" s="159">
        <v>0</v>
      </c>
      <c r="AW545" s="159">
        <v>0</v>
      </c>
      <c r="AX545" s="159">
        <v>0</v>
      </c>
      <c r="AY545" s="159">
        <v>0</v>
      </c>
      <c r="AZ545" s="159">
        <v>0</v>
      </c>
      <c r="BA545" s="159">
        <v>0</v>
      </c>
    </row>
    <row r="546" spans="1:53" hidden="1" x14ac:dyDescent="0.35">
      <c r="A546" s="158" t="s">
        <v>497</v>
      </c>
      <c r="B546" s="158" t="s">
        <v>144</v>
      </c>
      <c r="C546" s="158" t="s">
        <v>73</v>
      </c>
      <c r="D546" s="158" t="s">
        <v>65</v>
      </c>
      <c r="E546" s="158" t="s">
        <v>476</v>
      </c>
      <c r="F546" s="159">
        <v>0</v>
      </c>
      <c r="G546" s="159">
        <v>0</v>
      </c>
      <c r="H546" s="159">
        <v>0</v>
      </c>
      <c r="I546" s="159">
        <v>0</v>
      </c>
      <c r="J546" s="159">
        <v>0</v>
      </c>
      <c r="K546" s="159">
        <v>0</v>
      </c>
      <c r="L546" s="159">
        <v>0</v>
      </c>
      <c r="M546" s="159">
        <v>0</v>
      </c>
      <c r="N546" s="159">
        <v>0</v>
      </c>
      <c r="O546" s="159">
        <v>0</v>
      </c>
      <c r="P546" s="159">
        <v>0</v>
      </c>
      <c r="Q546" s="159">
        <v>0</v>
      </c>
      <c r="R546" s="159">
        <v>0</v>
      </c>
      <c r="S546" s="159">
        <v>0</v>
      </c>
      <c r="T546" s="159">
        <v>0</v>
      </c>
      <c r="U546" s="159">
        <v>0</v>
      </c>
      <c r="V546" s="159">
        <v>0</v>
      </c>
      <c r="W546" s="159">
        <v>0</v>
      </c>
      <c r="X546" s="159">
        <v>0</v>
      </c>
      <c r="Y546" s="159">
        <v>0</v>
      </c>
      <c r="Z546" s="159">
        <v>0</v>
      </c>
      <c r="AA546" s="159">
        <v>0</v>
      </c>
      <c r="AB546" s="159">
        <v>0</v>
      </c>
      <c r="AC546" s="159">
        <v>0</v>
      </c>
      <c r="AD546" s="159">
        <v>0</v>
      </c>
      <c r="AE546" s="159">
        <v>0</v>
      </c>
      <c r="AF546" s="159">
        <v>0</v>
      </c>
      <c r="AG546" s="159">
        <v>0</v>
      </c>
      <c r="AH546" s="159">
        <v>0</v>
      </c>
      <c r="AI546" s="159">
        <v>0</v>
      </c>
      <c r="AJ546" s="159">
        <v>0</v>
      </c>
      <c r="AK546" s="159">
        <v>0</v>
      </c>
      <c r="AL546" s="159">
        <v>0</v>
      </c>
      <c r="AM546" s="159">
        <v>0</v>
      </c>
      <c r="AN546" s="159">
        <v>0</v>
      </c>
      <c r="AO546" s="159">
        <v>0</v>
      </c>
      <c r="AP546" s="159">
        <v>0</v>
      </c>
      <c r="AQ546" s="159">
        <v>0</v>
      </c>
      <c r="AR546" s="159">
        <v>0</v>
      </c>
      <c r="AS546" s="159">
        <v>0</v>
      </c>
      <c r="AT546" s="159">
        <v>0</v>
      </c>
      <c r="AU546" s="159">
        <v>0</v>
      </c>
      <c r="AV546" s="159">
        <v>0</v>
      </c>
      <c r="AW546" s="159">
        <v>0</v>
      </c>
      <c r="AX546" s="159">
        <v>0</v>
      </c>
      <c r="AY546" s="159">
        <v>0</v>
      </c>
      <c r="AZ546" s="159">
        <v>0</v>
      </c>
      <c r="BA546" s="159">
        <v>0</v>
      </c>
    </row>
    <row r="547" spans="1:53" hidden="1" x14ac:dyDescent="0.35">
      <c r="A547" s="158" t="s">
        <v>497</v>
      </c>
      <c r="B547" s="158" t="s">
        <v>144</v>
      </c>
      <c r="C547" s="158" t="s">
        <v>73</v>
      </c>
      <c r="D547" s="158" t="s">
        <v>65</v>
      </c>
      <c r="E547" s="158" t="s">
        <v>477</v>
      </c>
      <c r="F547" s="159">
        <v>0</v>
      </c>
      <c r="G547" s="159">
        <v>0</v>
      </c>
      <c r="H547" s="159">
        <v>1</v>
      </c>
      <c r="I547" s="159">
        <v>2</v>
      </c>
      <c r="J547" s="159">
        <v>2</v>
      </c>
      <c r="K547" s="159">
        <v>3</v>
      </c>
      <c r="L547" s="159">
        <v>3</v>
      </c>
      <c r="M547" s="159">
        <v>4</v>
      </c>
      <c r="N547" s="159">
        <v>4</v>
      </c>
      <c r="O547" s="159">
        <v>5</v>
      </c>
      <c r="P547" s="159">
        <v>6</v>
      </c>
      <c r="Q547" s="159">
        <v>7</v>
      </c>
      <c r="R547" s="159">
        <v>0</v>
      </c>
      <c r="S547" s="159">
        <v>0</v>
      </c>
      <c r="T547" s="159">
        <v>0</v>
      </c>
      <c r="U547" s="159">
        <v>0</v>
      </c>
      <c r="V547" s="159">
        <v>1</v>
      </c>
      <c r="W547" s="159">
        <v>1</v>
      </c>
      <c r="X547" s="159">
        <v>1</v>
      </c>
      <c r="Y547" s="159">
        <v>1</v>
      </c>
      <c r="Z547" s="159">
        <v>1</v>
      </c>
      <c r="AA547" s="159">
        <v>1</v>
      </c>
      <c r="AB547" s="159">
        <v>1</v>
      </c>
      <c r="AC547" s="159">
        <v>1</v>
      </c>
      <c r="AD547" s="159">
        <v>0</v>
      </c>
      <c r="AE547" s="159">
        <v>0</v>
      </c>
      <c r="AF547" s="159">
        <v>1</v>
      </c>
      <c r="AG547" s="159">
        <v>1</v>
      </c>
      <c r="AH547" s="159">
        <v>0</v>
      </c>
      <c r="AI547" s="159">
        <v>1</v>
      </c>
      <c r="AJ547" s="159">
        <v>0</v>
      </c>
      <c r="AK547" s="159">
        <v>1</v>
      </c>
      <c r="AL547" s="159">
        <v>0</v>
      </c>
      <c r="AM547" s="159">
        <v>1</v>
      </c>
      <c r="AN547" s="159">
        <v>1</v>
      </c>
      <c r="AO547" s="159">
        <v>1</v>
      </c>
      <c r="AP547" s="159">
        <v>0</v>
      </c>
      <c r="AQ547" s="159">
        <v>0</v>
      </c>
      <c r="AR547" s="159">
        <v>0</v>
      </c>
      <c r="AS547" s="159">
        <v>0</v>
      </c>
      <c r="AT547" s="159">
        <v>1</v>
      </c>
      <c r="AU547" s="159">
        <v>0</v>
      </c>
      <c r="AV547" s="159">
        <v>0</v>
      </c>
      <c r="AW547" s="159">
        <v>0</v>
      </c>
      <c r="AX547" s="159">
        <v>0</v>
      </c>
      <c r="AY547" s="159">
        <v>0</v>
      </c>
      <c r="AZ547" s="159">
        <v>0</v>
      </c>
      <c r="BA547" s="159">
        <v>0</v>
      </c>
    </row>
    <row r="548" spans="1:53" hidden="1" x14ac:dyDescent="0.35">
      <c r="A548" s="158" t="s">
        <v>497</v>
      </c>
      <c r="B548" s="158" t="s">
        <v>144</v>
      </c>
      <c r="C548" s="158" t="s">
        <v>73</v>
      </c>
      <c r="D548" s="158" t="s">
        <v>65</v>
      </c>
      <c r="E548" s="158" t="s">
        <v>478</v>
      </c>
      <c r="F548" s="159">
        <v>0</v>
      </c>
      <c r="G548" s="159">
        <v>0</v>
      </c>
      <c r="H548" s="159">
        <v>0</v>
      </c>
      <c r="I548" s="159">
        <v>0</v>
      </c>
      <c r="J548" s="159">
        <v>0</v>
      </c>
      <c r="K548" s="159">
        <v>0</v>
      </c>
      <c r="L548" s="159">
        <v>0</v>
      </c>
      <c r="M548" s="159">
        <v>0</v>
      </c>
      <c r="N548" s="159">
        <v>0</v>
      </c>
      <c r="O548" s="159">
        <v>0</v>
      </c>
      <c r="P548" s="159">
        <v>0</v>
      </c>
      <c r="Q548" s="159">
        <v>0</v>
      </c>
      <c r="R548" s="159">
        <v>0</v>
      </c>
      <c r="S548" s="159">
        <v>0</v>
      </c>
      <c r="T548" s="159">
        <v>0</v>
      </c>
      <c r="U548" s="159">
        <v>0</v>
      </c>
      <c r="V548" s="159">
        <v>0</v>
      </c>
      <c r="W548" s="159">
        <v>0</v>
      </c>
      <c r="X548" s="159">
        <v>0</v>
      </c>
      <c r="Y548" s="159">
        <v>0</v>
      </c>
      <c r="Z548" s="159">
        <v>0</v>
      </c>
      <c r="AA548" s="159">
        <v>0</v>
      </c>
      <c r="AB548" s="159">
        <v>0</v>
      </c>
      <c r="AC548" s="159">
        <v>0</v>
      </c>
      <c r="AD548" s="159">
        <v>0</v>
      </c>
      <c r="AE548" s="159">
        <v>0</v>
      </c>
      <c r="AF548" s="159">
        <v>0</v>
      </c>
      <c r="AG548" s="159">
        <v>0</v>
      </c>
      <c r="AH548" s="159">
        <v>0</v>
      </c>
      <c r="AI548" s="159">
        <v>0</v>
      </c>
      <c r="AJ548" s="159">
        <v>0</v>
      </c>
      <c r="AK548" s="159">
        <v>0</v>
      </c>
      <c r="AL548" s="159">
        <v>0</v>
      </c>
      <c r="AM548" s="159">
        <v>0</v>
      </c>
      <c r="AN548" s="159">
        <v>0</v>
      </c>
      <c r="AO548" s="159">
        <v>0</v>
      </c>
      <c r="AP548" s="159">
        <v>0</v>
      </c>
      <c r="AQ548" s="159">
        <v>0</v>
      </c>
      <c r="AR548" s="159">
        <v>0</v>
      </c>
      <c r="AS548" s="159">
        <v>0</v>
      </c>
      <c r="AT548" s="159">
        <v>0</v>
      </c>
      <c r="AU548" s="159">
        <v>0</v>
      </c>
      <c r="AV548" s="159">
        <v>0</v>
      </c>
      <c r="AW548" s="159">
        <v>0</v>
      </c>
      <c r="AX548" s="159">
        <v>0</v>
      </c>
      <c r="AY548" s="159">
        <v>0</v>
      </c>
      <c r="AZ548" s="159">
        <v>0</v>
      </c>
      <c r="BA548" s="159">
        <v>0</v>
      </c>
    </row>
    <row r="549" spans="1:53" hidden="1" x14ac:dyDescent="0.35">
      <c r="A549" s="158" t="s">
        <v>497</v>
      </c>
      <c r="B549" s="158" t="s">
        <v>144</v>
      </c>
      <c r="C549" s="158" t="s">
        <v>73</v>
      </c>
      <c r="D549" s="158" t="s">
        <v>65</v>
      </c>
      <c r="E549" s="158" t="s">
        <v>479</v>
      </c>
      <c r="F549" s="159">
        <v>0</v>
      </c>
      <c r="G549" s="159">
        <v>2</v>
      </c>
      <c r="H549" s="159">
        <v>4</v>
      </c>
      <c r="I549" s="159">
        <v>4</v>
      </c>
      <c r="J549" s="159">
        <v>6</v>
      </c>
      <c r="K549" s="159">
        <v>8</v>
      </c>
      <c r="L549" s="159">
        <v>10</v>
      </c>
      <c r="M549" s="159">
        <v>12</v>
      </c>
      <c r="N549" s="159">
        <v>14</v>
      </c>
      <c r="O549" s="159">
        <v>16</v>
      </c>
      <c r="P549" s="159">
        <v>17</v>
      </c>
      <c r="Q549" s="159">
        <v>20</v>
      </c>
      <c r="R549" s="159">
        <v>0</v>
      </c>
      <c r="S549" s="159">
        <v>0</v>
      </c>
      <c r="T549" s="159">
        <v>0</v>
      </c>
      <c r="U549" s="159">
        <v>1</v>
      </c>
      <c r="V549" s="159">
        <v>2</v>
      </c>
      <c r="W549" s="159">
        <v>2</v>
      </c>
      <c r="X549" s="159">
        <v>2</v>
      </c>
      <c r="Y549" s="159">
        <v>2</v>
      </c>
      <c r="Z549" s="159">
        <v>2</v>
      </c>
      <c r="AA549" s="159">
        <v>2</v>
      </c>
      <c r="AB549" s="159">
        <v>2</v>
      </c>
      <c r="AC549" s="159">
        <v>2</v>
      </c>
      <c r="AD549" s="159">
        <v>0</v>
      </c>
      <c r="AE549" s="159">
        <v>2</v>
      </c>
      <c r="AF549" s="159">
        <v>2</v>
      </c>
      <c r="AG549" s="159">
        <v>0</v>
      </c>
      <c r="AH549" s="159">
        <v>2</v>
      </c>
      <c r="AI549" s="159">
        <v>2</v>
      </c>
      <c r="AJ549" s="159">
        <v>2</v>
      </c>
      <c r="AK549" s="159">
        <v>2</v>
      </c>
      <c r="AL549" s="159">
        <v>2</v>
      </c>
      <c r="AM549" s="159">
        <v>2</v>
      </c>
      <c r="AN549" s="159">
        <v>1</v>
      </c>
      <c r="AO549" s="159">
        <v>3</v>
      </c>
      <c r="AP549" s="159">
        <v>0</v>
      </c>
      <c r="AQ549" s="159">
        <v>0</v>
      </c>
      <c r="AR549" s="159">
        <v>0</v>
      </c>
      <c r="AS549" s="159">
        <v>1</v>
      </c>
      <c r="AT549" s="159">
        <v>1</v>
      </c>
      <c r="AU549" s="159">
        <v>0</v>
      </c>
      <c r="AV549" s="159">
        <v>0</v>
      </c>
      <c r="AW549" s="159">
        <v>0</v>
      </c>
      <c r="AX549" s="159">
        <v>0</v>
      </c>
      <c r="AY549" s="159">
        <v>0</v>
      </c>
      <c r="AZ549" s="159">
        <v>0</v>
      </c>
      <c r="BA549" s="159">
        <v>0</v>
      </c>
    </row>
    <row r="550" spans="1:53" hidden="1" x14ac:dyDescent="0.35">
      <c r="A550" s="158" t="s">
        <v>497</v>
      </c>
      <c r="B550" s="158" t="s">
        <v>144</v>
      </c>
      <c r="C550" s="158" t="s">
        <v>73</v>
      </c>
      <c r="D550" s="158" t="s">
        <v>65</v>
      </c>
      <c r="E550" s="158" t="s">
        <v>480</v>
      </c>
      <c r="F550" s="159">
        <v>0</v>
      </c>
      <c r="G550" s="159">
        <v>0</v>
      </c>
      <c r="H550" s="159">
        <v>0</v>
      </c>
      <c r="I550" s="159">
        <v>0</v>
      </c>
      <c r="J550" s="159">
        <v>0</v>
      </c>
      <c r="K550" s="159">
        <v>0</v>
      </c>
      <c r="L550" s="159">
        <v>0</v>
      </c>
      <c r="M550" s="159">
        <v>0</v>
      </c>
      <c r="N550" s="159">
        <v>0</v>
      </c>
      <c r="O550" s="159">
        <v>0</v>
      </c>
      <c r="P550" s="159">
        <v>0</v>
      </c>
      <c r="Q550" s="159">
        <v>0</v>
      </c>
      <c r="R550" s="159">
        <v>0</v>
      </c>
      <c r="S550" s="159">
        <v>6</v>
      </c>
      <c r="T550" s="159">
        <v>6</v>
      </c>
      <c r="U550" s="159">
        <v>6</v>
      </c>
      <c r="V550" s="159">
        <v>7</v>
      </c>
      <c r="W550" s="159">
        <v>7</v>
      </c>
      <c r="X550" s="159">
        <v>7</v>
      </c>
      <c r="Y550" s="159">
        <v>7</v>
      </c>
      <c r="Z550" s="159">
        <v>7</v>
      </c>
      <c r="AA550" s="159">
        <v>7</v>
      </c>
      <c r="AB550" s="159">
        <v>7</v>
      </c>
      <c r="AC550" s="159">
        <v>7</v>
      </c>
      <c r="AD550" s="159">
        <v>0</v>
      </c>
      <c r="AE550" s="159">
        <v>0</v>
      </c>
      <c r="AF550" s="159">
        <v>0</v>
      </c>
      <c r="AG550" s="159">
        <v>0</v>
      </c>
      <c r="AH550" s="159">
        <v>0</v>
      </c>
      <c r="AI550" s="159">
        <v>0</v>
      </c>
      <c r="AJ550" s="159">
        <v>0</v>
      </c>
      <c r="AK550" s="159">
        <v>0</v>
      </c>
      <c r="AL550" s="159">
        <v>0</v>
      </c>
      <c r="AM550" s="159">
        <v>0</v>
      </c>
      <c r="AN550" s="159">
        <v>0</v>
      </c>
      <c r="AO550" s="159">
        <v>0</v>
      </c>
      <c r="AP550" s="159">
        <v>0</v>
      </c>
      <c r="AQ550" s="159">
        <v>6</v>
      </c>
      <c r="AR550" s="159">
        <v>0</v>
      </c>
      <c r="AS550" s="159">
        <v>0</v>
      </c>
      <c r="AT550" s="159">
        <v>1</v>
      </c>
      <c r="AU550" s="159">
        <v>0</v>
      </c>
      <c r="AV550" s="159">
        <v>0</v>
      </c>
      <c r="AW550" s="159">
        <v>0</v>
      </c>
      <c r="AX550" s="159">
        <v>0</v>
      </c>
      <c r="AY550" s="159">
        <v>0</v>
      </c>
      <c r="AZ550" s="159">
        <v>0</v>
      </c>
      <c r="BA550" s="159">
        <v>0</v>
      </c>
    </row>
    <row r="551" spans="1:53" hidden="1" x14ac:dyDescent="0.35">
      <c r="A551" s="158" t="s">
        <v>497</v>
      </c>
      <c r="B551" s="158" t="s">
        <v>144</v>
      </c>
      <c r="C551" s="158" t="s">
        <v>73</v>
      </c>
      <c r="D551" s="158" t="s">
        <v>65</v>
      </c>
      <c r="E551" s="158" t="s">
        <v>481</v>
      </c>
      <c r="F551" s="159">
        <v>0</v>
      </c>
      <c r="G551" s="159">
        <v>0</v>
      </c>
      <c r="H551" s="159">
        <v>0</v>
      </c>
      <c r="I551" s="159">
        <v>0</v>
      </c>
      <c r="J551" s="159">
        <v>0</v>
      </c>
      <c r="K551" s="159">
        <v>0</v>
      </c>
      <c r="L551" s="159">
        <v>0</v>
      </c>
      <c r="M551" s="159">
        <v>0</v>
      </c>
      <c r="N551" s="159">
        <v>0</v>
      </c>
      <c r="O551" s="159">
        <v>0</v>
      </c>
      <c r="P551" s="159">
        <v>0</v>
      </c>
      <c r="Q551" s="159">
        <v>0</v>
      </c>
      <c r="R551" s="159">
        <v>1</v>
      </c>
      <c r="S551" s="159">
        <v>1</v>
      </c>
      <c r="T551" s="159">
        <v>1</v>
      </c>
      <c r="U551" s="159">
        <v>3</v>
      </c>
      <c r="V551" s="159">
        <v>4</v>
      </c>
      <c r="W551" s="159">
        <v>4</v>
      </c>
      <c r="X551" s="159">
        <v>4</v>
      </c>
      <c r="Y551" s="159">
        <v>4</v>
      </c>
      <c r="Z551" s="159">
        <v>4</v>
      </c>
      <c r="AA551" s="159">
        <v>4</v>
      </c>
      <c r="AB551" s="159">
        <v>4</v>
      </c>
      <c r="AC551" s="159">
        <v>4</v>
      </c>
      <c r="AD551" s="159">
        <v>0</v>
      </c>
      <c r="AE551" s="159">
        <v>0</v>
      </c>
      <c r="AF551" s="159">
        <v>0</v>
      </c>
      <c r="AG551" s="159">
        <v>0</v>
      </c>
      <c r="AH551" s="159">
        <v>0</v>
      </c>
      <c r="AI551" s="159">
        <v>0</v>
      </c>
      <c r="AJ551" s="159">
        <v>0</v>
      </c>
      <c r="AK551" s="159">
        <v>0</v>
      </c>
      <c r="AL551" s="159">
        <v>0</v>
      </c>
      <c r="AM551" s="159">
        <v>0</v>
      </c>
      <c r="AN551" s="159">
        <v>0</v>
      </c>
      <c r="AO551" s="159">
        <v>0</v>
      </c>
      <c r="AP551" s="159">
        <v>1</v>
      </c>
      <c r="AQ551" s="159">
        <v>0</v>
      </c>
      <c r="AR551" s="159">
        <v>0</v>
      </c>
      <c r="AS551" s="159">
        <v>2</v>
      </c>
      <c r="AT551" s="159">
        <v>1</v>
      </c>
      <c r="AU551" s="159">
        <v>0</v>
      </c>
      <c r="AV551" s="159">
        <v>0</v>
      </c>
      <c r="AW551" s="159">
        <v>0</v>
      </c>
      <c r="AX551" s="159">
        <v>0</v>
      </c>
      <c r="AY551" s="159">
        <v>0</v>
      </c>
      <c r="AZ551" s="159">
        <v>0</v>
      </c>
      <c r="BA551" s="159">
        <v>0</v>
      </c>
    </row>
    <row r="552" spans="1:53" hidden="1" x14ac:dyDescent="0.35">
      <c r="A552" t="s">
        <v>497</v>
      </c>
      <c r="B552" t="s">
        <v>144</v>
      </c>
      <c r="C552" t="s">
        <v>74</v>
      </c>
      <c r="D552" t="s">
        <v>65</v>
      </c>
      <c r="E552" t="s">
        <v>482</v>
      </c>
      <c r="F552" s="104">
        <v>0</v>
      </c>
      <c r="G552" s="104">
        <v>0</v>
      </c>
      <c r="H552" s="104">
        <v>1</v>
      </c>
      <c r="I552" s="104">
        <v>1</v>
      </c>
      <c r="J552" s="104">
        <v>1</v>
      </c>
      <c r="K552" s="104">
        <v>2</v>
      </c>
      <c r="L552" s="104">
        <v>2</v>
      </c>
      <c r="M552" s="104">
        <v>3</v>
      </c>
      <c r="N552" s="104">
        <v>3</v>
      </c>
      <c r="O552" s="104">
        <v>4</v>
      </c>
      <c r="P552" s="104">
        <v>4</v>
      </c>
      <c r="Q552" s="104">
        <v>4</v>
      </c>
      <c r="R552" s="104">
        <v>1</v>
      </c>
      <c r="S552" s="104">
        <v>2</v>
      </c>
      <c r="T552" s="104">
        <v>2</v>
      </c>
      <c r="U552" s="104">
        <v>2</v>
      </c>
      <c r="V552" s="104">
        <v>2</v>
      </c>
      <c r="W552" s="104">
        <v>2</v>
      </c>
      <c r="X552" s="104">
        <v>2</v>
      </c>
      <c r="Y552" s="104">
        <v>2</v>
      </c>
      <c r="Z552" s="104">
        <v>2</v>
      </c>
      <c r="AA552" s="104">
        <v>2</v>
      </c>
      <c r="AB552" s="104">
        <v>2</v>
      </c>
      <c r="AC552" s="104">
        <v>2</v>
      </c>
      <c r="AD552" s="104">
        <v>0</v>
      </c>
      <c r="AE552" s="104">
        <v>0</v>
      </c>
      <c r="AF552" s="104">
        <v>1</v>
      </c>
      <c r="AG552" s="104">
        <v>0</v>
      </c>
      <c r="AH552" s="104">
        <v>0</v>
      </c>
      <c r="AI552" s="104">
        <v>1</v>
      </c>
      <c r="AJ552" s="104">
        <v>0</v>
      </c>
      <c r="AK552" s="104">
        <v>1</v>
      </c>
      <c r="AL552" s="104">
        <v>0</v>
      </c>
      <c r="AM552" s="104">
        <v>1</v>
      </c>
      <c r="AN552" s="104">
        <v>0</v>
      </c>
      <c r="AO552" s="104">
        <v>0</v>
      </c>
      <c r="AP552" s="104">
        <v>1</v>
      </c>
      <c r="AQ552" s="104">
        <v>1</v>
      </c>
      <c r="AR552" s="104">
        <v>0</v>
      </c>
      <c r="AS552" s="104">
        <v>0</v>
      </c>
      <c r="AT552" s="104">
        <v>0</v>
      </c>
      <c r="AU552" s="104">
        <v>2</v>
      </c>
      <c r="AV552" s="104">
        <v>0</v>
      </c>
      <c r="AW552" s="104">
        <v>0</v>
      </c>
      <c r="AX552" s="104">
        <v>0</v>
      </c>
      <c r="AY552" s="104">
        <v>0</v>
      </c>
      <c r="AZ552" s="104">
        <v>0</v>
      </c>
      <c r="BA552" s="104">
        <v>0</v>
      </c>
    </row>
    <row r="553" spans="1:53" hidden="1" x14ac:dyDescent="0.35">
      <c r="A553" t="s">
        <v>497</v>
      </c>
      <c r="B553" t="s">
        <v>144</v>
      </c>
      <c r="C553" t="s">
        <v>74</v>
      </c>
      <c r="D553" t="s">
        <v>65</v>
      </c>
      <c r="E553" t="s">
        <v>483</v>
      </c>
      <c r="F553" s="104">
        <v>0</v>
      </c>
      <c r="G553" s="104">
        <v>0</v>
      </c>
      <c r="H553" s="104">
        <v>1</v>
      </c>
      <c r="I553" s="104">
        <v>3</v>
      </c>
      <c r="J553" s="104">
        <v>3</v>
      </c>
      <c r="K553" s="104">
        <v>4</v>
      </c>
      <c r="L553" s="104">
        <v>6</v>
      </c>
      <c r="M553" s="104">
        <v>7</v>
      </c>
      <c r="N553" s="104">
        <v>9</v>
      </c>
      <c r="O553" s="104">
        <v>10</v>
      </c>
      <c r="P553" s="104">
        <v>12</v>
      </c>
      <c r="Q553" s="104">
        <v>13</v>
      </c>
      <c r="R553" s="104">
        <v>1</v>
      </c>
      <c r="S553" s="104">
        <v>1</v>
      </c>
      <c r="T553" s="104">
        <v>1</v>
      </c>
      <c r="U553" s="104">
        <v>2</v>
      </c>
      <c r="V553" s="104">
        <v>2</v>
      </c>
      <c r="W553" s="104">
        <v>2</v>
      </c>
      <c r="X553" s="104">
        <v>2</v>
      </c>
      <c r="Y553" s="104">
        <v>2</v>
      </c>
      <c r="Z553" s="104">
        <v>2</v>
      </c>
      <c r="AA553" s="104">
        <v>2</v>
      </c>
      <c r="AB553" s="104">
        <v>2</v>
      </c>
      <c r="AC553" s="104">
        <v>2</v>
      </c>
      <c r="AD553" s="104">
        <v>0</v>
      </c>
      <c r="AE553" s="104">
        <v>0</v>
      </c>
      <c r="AF553" s="104">
        <v>1</v>
      </c>
      <c r="AG553" s="104">
        <v>2</v>
      </c>
      <c r="AH553" s="104">
        <v>0</v>
      </c>
      <c r="AI553" s="104">
        <v>1</v>
      </c>
      <c r="AJ553" s="104">
        <v>2</v>
      </c>
      <c r="AK553" s="104">
        <v>1</v>
      </c>
      <c r="AL553" s="104">
        <v>2</v>
      </c>
      <c r="AM553" s="104">
        <v>1</v>
      </c>
      <c r="AN553" s="104">
        <v>2</v>
      </c>
      <c r="AO553" s="104">
        <v>1</v>
      </c>
      <c r="AP553" s="104">
        <v>1</v>
      </c>
      <c r="AQ553" s="104">
        <v>0</v>
      </c>
      <c r="AR553" s="104">
        <v>0</v>
      </c>
      <c r="AS553" s="104">
        <v>1</v>
      </c>
      <c r="AT553" s="104">
        <v>0</v>
      </c>
      <c r="AU553" s="104"/>
      <c r="AV553" s="104">
        <v>0</v>
      </c>
      <c r="AW553" s="104">
        <v>0</v>
      </c>
      <c r="AX553" s="104">
        <v>0</v>
      </c>
      <c r="AY553" s="104">
        <v>0</v>
      </c>
      <c r="AZ553" s="104">
        <v>0</v>
      </c>
      <c r="BA553" s="104">
        <v>0</v>
      </c>
    </row>
    <row r="554" spans="1:53" hidden="1" x14ac:dyDescent="0.35">
      <c r="A554" t="s">
        <v>497</v>
      </c>
      <c r="B554" t="s">
        <v>144</v>
      </c>
      <c r="C554" t="s">
        <v>74</v>
      </c>
      <c r="D554" t="s">
        <v>65</v>
      </c>
      <c r="E554" t="s">
        <v>484</v>
      </c>
      <c r="F554" s="104">
        <v>0</v>
      </c>
      <c r="G554" s="104">
        <v>0</v>
      </c>
      <c r="H554" s="104">
        <v>1</v>
      </c>
      <c r="I554" s="104">
        <v>1</v>
      </c>
      <c r="J554" s="104">
        <v>2</v>
      </c>
      <c r="K554" s="104">
        <v>2</v>
      </c>
      <c r="L554" s="104">
        <v>2</v>
      </c>
      <c r="M554" s="104">
        <v>3</v>
      </c>
      <c r="N554" s="104">
        <v>3</v>
      </c>
      <c r="O554" s="104">
        <v>4</v>
      </c>
      <c r="P554" s="104">
        <v>4</v>
      </c>
      <c r="Q554" s="104">
        <v>5</v>
      </c>
      <c r="R554" s="104">
        <v>0</v>
      </c>
      <c r="S554" s="104">
        <v>0</v>
      </c>
      <c r="T554" s="104">
        <v>0</v>
      </c>
      <c r="U554" s="104">
        <v>0</v>
      </c>
      <c r="V554" s="104">
        <v>0</v>
      </c>
      <c r="W554" s="104">
        <v>0</v>
      </c>
      <c r="X554" s="104">
        <v>0</v>
      </c>
      <c r="Y554" s="104">
        <v>0</v>
      </c>
      <c r="Z554" s="104">
        <v>0</v>
      </c>
      <c r="AA554" s="104">
        <v>0</v>
      </c>
      <c r="AB554" s="104">
        <v>0</v>
      </c>
      <c r="AC554" s="104">
        <v>0</v>
      </c>
      <c r="AD554" s="104">
        <v>0</v>
      </c>
      <c r="AE554" s="104">
        <v>0</v>
      </c>
      <c r="AF554" s="104">
        <v>1</v>
      </c>
      <c r="AG554" s="104">
        <v>0</v>
      </c>
      <c r="AH554" s="104">
        <v>1</v>
      </c>
      <c r="AI554" s="104">
        <v>0</v>
      </c>
      <c r="AJ554" s="104">
        <v>0</v>
      </c>
      <c r="AK554" s="104">
        <v>1</v>
      </c>
      <c r="AL554" s="104">
        <v>0</v>
      </c>
      <c r="AM554" s="104">
        <v>1</v>
      </c>
      <c r="AN554" s="104">
        <v>0</v>
      </c>
      <c r="AO554" s="104">
        <v>1</v>
      </c>
      <c r="AP554" s="104">
        <v>0</v>
      </c>
      <c r="AQ554" s="104">
        <v>0</v>
      </c>
      <c r="AR554" s="104">
        <v>0</v>
      </c>
      <c r="AS554" s="104">
        <v>0</v>
      </c>
      <c r="AT554" s="104">
        <v>0</v>
      </c>
      <c r="AU554" s="104"/>
      <c r="AV554" s="104">
        <v>0</v>
      </c>
      <c r="AW554" s="104">
        <v>0</v>
      </c>
      <c r="AX554" s="104">
        <v>0</v>
      </c>
      <c r="AY554" s="104">
        <v>0</v>
      </c>
      <c r="AZ554" s="104">
        <v>0</v>
      </c>
      <c r="BA554" s="104">
        <v>0</v>
      </c>
    </row>
    <row r="555" spans="1:53" hidden="1" x14ac:dyDescent="0.35">
      <c r="A555" t="s">
        <v>497</v>
      </c>
      <c r="B555" t="s">
        <v>144</v>
      </c>
      <c r="C555" t="s">
        <v>74</v>
      </c>
      <c r="D555" t="s">
        <v>65</v>
      </c>
      <c r="E555" t="s">
        <v>485</v>
      </c>
      <c r="F555" s="104">
        <v>0</v>
      </c>
      <c r="G555" s="104">
        <v>0</v>
      </c>
      <c r="H555" s="104">
        <v>2</v>
      </c>
      <c r="I555" s="104">
        <v>6</v>
      </c>
      <c r="J555" s="104">
        <v>7</v>
      </c>
      <c r="K555" s="104">
        <v>11</v>
      </c>
      <c r="L555" s="104">
        <v>12</v>
      </c>
      <c r="M555" s="104">
        <v>15</v>
      </c>
      <c r="N555" s="104">
        <v>17</v>
      </c>
      <c r="O555" s="104">
        <v>19</v>
      </c>
      <c r="P555" s="104">
        <v>23</v>
      </c>
      <c r="Q555" s="104">
        <v>25</v>
      </c>
      <c r="R555" s="104">
        <v>2</v>
      </c>
      <c r="S555" s="104">
        <v>4</v>
      </c>
      <c r="T555" s="104">
        <v>6</v>
      </c>
      <c r="U555" s="104">
        <v>14</v>
      </c>
      <c r="V555" s="104">
        <v>18</v>
      </c>
      <c r="W555" s="104">
        <v>18</v>
      </c>
      <c r="X555" s="104">
        <v>18</v>
      </c>
      <c r="Y555" s="104">
        <v>18</v>
      </c>
      <c r="Z555" s="104">
        <v>18</v>
      </c>
      <c r="AA555" s="104">
        <v>18</v>
      </c>
      <c r="AB555" s="104">
        <v>18</v>
      </c>
      <c r="AC555" s="104">
        <v>18</v>
      </c>
      <c r="AD555" s="104">
        <v>0</v>
      </c>
      <c r="AE555" s="104">
        <v>0</v>
      </c>
      <c r="AF555" s="104">
        <v>2</v>
      </c>
      <c r="AG555" s="104">
        <v>4</v>
      </c>
      <c r="AH555" s="104">
        <v>1</v>
      </c>
      <c r="AI555" s="104">
        <v>4</v>
      </c>
      <c r="AJ555" s="104">
        <v>1</v>
      </c>
      <c r="AK555" s="104">
        <v>3</v>
      </c>
      <c r="AL555" s="104">
        <v>2</v>
      </c>
      <c r="AM555" s="104">
        <v>2</v>
      </c>
      <c r="AN555" s="104">
        <v>4</v>
      </c>
      <c r="AO555" s="104">
        <v>2</v>
      </c>
      <c r="AP555" s="104">
        <v>2</v>
      </c>
      <c r="AQ555" s="104">
        <v>2</v>
      </c>
      <c r="AR555" s="104">
        <v>2</v>
      </c>
      <c r="AS555" s="104">
        <v>8</v>
      </c>
      <c r="AT555" s="104">
        <v>4</v>
      </c>
      <c r="AU555" s="104">
        <v>5</v>
      </c>
      <c r="AV555" s="104">
        <v>0</v>
      </c>
      <c r="AW555" s="104">
        <v>0</v>
      </c>
      <c r="AX555" s="104">
        <v>0</v>
      </c>
      <c r="AY555" s="104">
        <v>0</v>
      </c>
      <c r="AZ555" s="104">
        <v>0</v>
      </c>
      <c r="BA555" s="104">
        <v>0</v>
      </c>
    </row>
    <row r="556" spans="1:53" hidden="1" x14ac:dyDescent="0.35">
      <c r="A556" t="s">
        <v>497</v>
      </c>
      <c r="B556" t="s">
        <v>144</v>
      </c>
      <c r="C556" t="s">
        <v>74</v>
      </c>
      <c r="D556" t="s">
        <v>65</v>
      </c>
      <c r="E556" t="s">
        <v>486</v>
      </c>
      <c r="F556" s="104">
        <v>0</v>
      </c>
      <c r="G556" s="104">
        <v>1</v>
      </c>
      <c r="H556" s="104">
        <v>1</v>
      </c>
      <c r="I556" s="104">
        <v>1</v>
      </c>
      <c r="J556" s="104">
        <v>2</v>
      </c>
      <c r="K556" s="104">
        <v>2</v>
      </c>
      <c r="L556" s="104">
        <v>3</v>
      </c>
      <c r="M556" s="104">
        <v>3</v>
      </c>
      <c r="N556" s="104">
        <v>4</v>
      </c>
      <c r="O556" s="104">
        <v>4</v>
      </c>
      <c r="P556" s="104">
        <v>5</v>
      </c>
      <c r="Q556" s="104">
        <v>5</v>
      </c>
      <c r="R556" s="104">
        <v>1</v>
      </c>
      <c r="S556" s="104">
        <v>2</v>
      </c>
      <c r="T556" s="104">
        <v>3</v>
      </c>
      <c r="U556" s="104">
        <v>3</v>
      </c>
      <c r="V556" s="104">
        <v>4</v>
      </c>
      <c r="W556" s="104">
        <v>4</v>
      </c>
      <c r="X556" s="104">
        <v>4</v>
      </c>
      <c r="Y556" s="104">
        <v>4</v>
      </c>
      <c r="Z556" s="104">
        <v>4</v>
      </c>
      <c r="AA556" s="104">
        <v>4</v>
      </c>
      <c r="AB556" s="104">
        <v>4</v>
      </c>
      <c r="AC556" s="104">
        <v>4</v>
      </c>
      <c r="AD556" s="104">
        <v>0</v>
      </c>
      <c r="AE556" s="104">
        <v>1</v>
      </c>
      <c r="AF556" s="104">
        <v>0</v>
      </c>
      <c r="AG556" s="104">
        <v>0</v>
      </c>
      <c r="AH556" s="104">
        <v>1</v>
      </c>
      <c r="AI556" s="104">
        <v>0</v>
      </c>
      <c r="AJ556" s="104">
        <v>1</v>
      </c>
      <c r="AK556" s="104">
        <v>0</v>
      </c>
      <c r="AL556" s="104">
        <v>1</v>
      </c>
      <c r="AM556" s="104">
        <v>0</v>
      </c>
      <c r="AN556" s="104">
        <v>1</v>
      </c>
      <c r="AO556" s="104">
        <v>0</v>
      </c>
      <c r="AP556" s="104">
        <v>1</v>
      </c>
      <c r="AQ556" s="104">
        <v>1</v>
      </c>
      <c r="AR556" s="104">
        <v>1</v>
      </c>
      <c r="AS556" s="104">
        <v>0</v>
      </c>
      <c r="AT556" s="104">
        <v>1</v>
      </c>
      <c r="AU556" s="104">
        <v>1</v>
      </c>
      <c r="AV556" s="104">
        <v>0</v>
      </c>
      <c r="AW556" s="104">
        <v>0</v>
      </c>
      <c r="AX556" s="104">
        <v>0</v>
      </c>
      <c r="AY556" s="104">
        <v>0</v>
      </c>
      <c r="AZ556" s="104">
        <v>0</v>
      </c>
      <c r="BA556" s="104">
        <v>0</v>
      </c>
    </row>
    <row r="557" spans="1:53" hidden="1" x14ac:dyDescent="0.35">
      <c r="A557" t="s">
        <v>497</v>
      </c>
      <c r="B557" t="s">
        <v>144</v>
      </c>
      <c r="C557" t="s">
        <v>74</v>
      </c>
      <c r="D557" t="s">
        <v>65</v>
      </c>
      <c r="E557" t="s">
        <v>487</v>
      </c>
      <c r="F557" s="104">
        <v>0</v>
      </c>
      <c r="G557" s="104">
        <v>5</v>
      </c>
      <c r="H557" s="104">
        <v>5</v>
      </c>
      <c r="I557" s="104">
        <v>5</v>
      </c>
      <c r="J557" s="104">
        <v>10</v>
      </c>
      <c r="K557" s="104">
        <v>10</v>
      </c>
      <c r="L557" s="104">
        <v>14</v>
      </c>
      <c r="M557" s="104">
        <v>15</v>
      </c>
      <c r="N557" s="104">
        <v>16</v>
      </c>
      <c r="O557" s="104">
        <v>19</v>
      </c>
      <c r="P557" s="104">
        <v>20</v>
      </c>
      <c r="Q557" s="104">
        <v>24</v>
      </c>
      <c r="R557" s="104">
        <v>0</v>
      </c>
      <c r="S557" s="104">
        <v>0</v>
      </c>
      <c r="T557" s="104">
        <v>0</v>
      </c>
      <c r="U557" s="104">
        <v>0</v>
      </c>
      <c r="V557" s="104">
        <v>0</v>
      </c>
      <c r="W557" s="104">
        <v>0</v>
      </c>
      <c r="X557" s="104">
        <v>0</v>
      </c>
      <c r="Y557" s="104">
        <v>0</v>
      </c>
      <c r="Z557" s="104">
        <v>0</v>
      </c>
      <c r="AA557" s="104">
        <v>0</v>
      </c>
      <c r="AB557" s="104">
        <v>0</v>
      </c>
      <c r="AC557" s="104">
        <v>0</v>
      </c>
      <c r="AD557" s="104">
        <v>0</v>
      </c>
      <c r="AE557" s="104">
        <v>5</v>
      </c>
      <c r="AF557" s="104">
        <v>0</v>
      </c>
      <c r="AG557" s="104">
        <v>0</v>
      </c>
      <c r="AH557" s="104">
        <v>5</v>
      </c>
      <c r="AI557" s="104">
        <v>0</v>
      </c>
      <c r="AJ557" s="104">
        <v>4</v>
      </c>
      <c r="AK557" s="104">
        <v>1</v>
      </c>
      <c r="AL557" s="104">
        <v>1</v>
      </c>
      <c r="AM557" s="104">
        <v>3</v>
      </c>
      <c r="AN557" s="104">
        <v>1</v>
      </c>
      <c r="AO557" s="104">
        <v>4</v>
      </c>
      <c r="AP557" s="104">
        <v>0</v>
      </c>
      <c r="AQ557" s="104">
        <v>0</v>
      </c>
      <c r="AR557" s="104">
        <v>0</v>
      </c>
      <c r="AS557" s="104">
        <v>0</v>
      </c>
      <c r="AT557" s="104">
        <v>0</v>
      </c>
      <c r="AU557" s="104"/>
      <c r="AV557" s="104">
        <v>0</v>
      </c>
      <c r="AW557" s="104">
        <v>0</v>
      </c>
      <c r="AX557" s="104">
        <v>0</v>
      </c>
      <c r="AY557" s="104">
        <v>0</v>
      </c>
      <c r="AZ557" s="104">
        <v>0</v>
      </c>
      <c r="BA557" s="104">
        <v>0</v>
      </c>
    </row>
    <row r="558" spans="1:53" hidden="1" x14ac:dyDescent="0.35">
      <c r="A558" t="s">
        <v>497</v>
      </c>
      <c r="B558" t="s">
        <v>144</v>
      </c>
      <c r="C558" t="s">
        <v>74</v>
      </c>
      <c r="D558" t="s">
        <v>65</v>
      </c>
      <c r="E558" t="s">
        <v>488</v>
      </c>
      <c r="F558" s="104">
        <v>0</v>
      </c>
      <c r="G558" s="104">
        <v>0</v>
      </c>
      <c r="H558" s="104">
        <v>0</v>
      </c>
      <c r="I558" s="104">
        <v>0</v>
      </c>
      <c r="J558" s="104">
        <v>0</v>
      </c>
      <c r="K558" s="104">
        <v>0</v>
      </c>
      <c r="L558" s="104">
        <v>0</v>
      </c>
      <c r="M558" s="104">
        <v>0</v>
      </c>
      <c r="N558" s="104">
        <v>0</v>
      </c>
      <c r="O558" s="104">
        <v>0</v>
      </c>
      <c r="P558" s="104">
        <v>0</v>
      </c>
      <c r="Q558" s="104">
        <v>0</v>
      </c>
      <c r="R558" s="104">
        <v>0</v>
      </c>
      <c r="S558" s="104">
        <v>0</v>
      </c>
      <c r="T558" s="104">
        <v>0</v>
      </c>
      <c r="U558" s="104">
        <v>0</v>
      </c>
      <c r="V558" s="104">
        <v>0</v>
      </c>
      <c r="W558" s="104">
        <v>0</v>
      </c>
      <c r="X558" s="104">
        <v>0</v>
      </c>
      <c r="Y558" s="104">
        <v>0</v>
      </c>
      <c r="Z558" s="104">
        <v>0</v>
      </c>
      <c r="AA558" s="104">
        <v>0</v>
      </c>
      <c r="AB558" s="104">
        <v>0</v>
      </c>
      <c r="AC558" s="104">
        <v>0</v>
      </c>
      <c r="AD558" s="104">
        <v>0</v>
      </c>
      <c r="AE558" s="104">
        <v>0</v>
      </c>
      <c r="AF558" s="104">
        <v>0</v>
      </c>
      <c r="AG558" s="104">
        <v>0</v>
      </c>
      <c r="AH558" s="104">
        <v>0</v>
      </c>
      <c r="AI558" s="104">
        <v>0</v>
      </c>
      <c r="AJ558" s="104">
        <v>0</v>
      </c>
      <c r="AK558" s="104">
        <v>0</v>
      </c>
      <c r="AL558" s="104">
        <v>0</v>
      </c>
      <c r="AM558" s="104">
        <v>0</v>
      </c>
      <c r="AN558" s="104">
        <v>0</v>
      </c>
      <c r="AO558" s="104">
        <v>0</v>
      </c>
      <c r="AP558" s="104">
        <v>0</v>
      </c>
      <c r="AQ558" s="104">
        <v>0</v>
      </c>
      <c r="AR558" s="104">
        <v>0</v>
      </c>
      <c r="AS558" s="104">
        <v>0</v>
      </c>
      <c r="AT558" s="104">
        <v>0</v>
      </c>
      <c r="AU558" s="104"/>
      <c r="AV558" s="104">
        <v>0</v>
      </c>
      <c r="AW558" s="104">
        <v>0</v>
      </c>
      <c r="AX558" s="104">
        <v>0</v>
      </c>
      <c r="AY558" s="104">
        <v>0</v>
      </c>
      <c r="AZ558" s="104">
        <v>0</v>
      </c>
      <c r="BA558" s="104">
        <v>0</v>
      </c>
    </row>
    <row r="559" spans="1:53" hidden="1" x14ac:dyDescent="0.35">
      <c r="A559" t="s">
        <v>497</v>
      </c>
      <c r="B559" t="s">
        <v>144</v>
      </c>
      <c r="C559" t="s">
        <v>74</v>
      </c>
      <c r="D559" t="s">
        <v>65</v>
      </c>
      <c r="E559" t="s">
        <v>489</v>
      </c>
      <c r="F559" s="104">
        <v>0</v>
      </c>
      <c r="G559" s="104">
        <v>0</v>
      </c>
      <c r="H559" s="104">
        <v>1</v>
      </c>
      <c r="I559" s="104">
        <v>1</v>
      </c>
      <c r="J559" s="104">
        <v>1</v>
      </c>
      <c r="K559" s="104">
        <v>2</v>
      </c>
      <c r="L559" s="104">
        <v>2</v>
      </c>
      <c r="M559" s="104">
        <v>3</v>
      </c>
      <c r="N559" s="104">
        <v>3</v>
      </c>
      <c r="O559" s="104">
        <v>4</v>
      </c>
      <c r="P559" s="104">
        <v>4</v>
      </c>
      <c r="Q559" s="104">
        <v>4</v>
      </c>
      <c r="R559" s="104">
        <v>0</v>
      </c>
      <c r="S559" s="104">
        <v>0</v>
      </c>
      <c r="T559" s="104">
        <v>0</v>
      </c>
      <c r="U559" s="104">
        <v>0</v>
      </c>
      <c r="V559" s="104">
        <v>0</v>
      </c>
      <c r="W559" s="104">
        <v>0</v>
      </c>
      <c r="X559" s="104">
        <v>0</v>
      </c>
      <c r="Y559" s="104">
        <v>0</v>
      </c>
      <c r="Z559" s="104">
        <v>0</v>
      </c>
      <c r="AA559" s="104">
        <v>0</v>
      </c>
      <c r="AB559" s="104">
        <v>0</v>
      </c>
      <c r="AC559" s="104">
        <v>0</v>
      </c>
      <c r="AD559" s="104">
        <v>0</v>
      </c>
      <c r="AE559" s="104">
        <v>0</v>
      </c>
      <c r="AF559" s="104">
        <v>1</v>
      </c>
      <c r="AG559" s="104">
        <v>0</v>
      </c>
      <c r="AH559" s="104">
        <v>0</v>
      </c>
      <c r="AI559" s="104">
        <v>1</v>
      </c>
      <c r="AJ559" s="104">
        <v>0</v>
      </c>
      <c r="AK559" s="104">
        <v>1</v>
      </c>
      <c r="AL559" s="104">
        <v>0</v>
      </c>
      <c r="AM559" s="104">
        <v>1</v>
      </c>
      <c r="AN559" s="104">
        <v>0</v>
      </c>
      <c r="AO559" s="104">
        <v>0</v>
      </c>
      <c r="AP559" s="104">
        <v>0</v>
      </c>
      <c r="AQ559" s="104">
        <v>0</v>
      </c>
      <c r="AR559" s="104">
        <v>0</v>
      </c>
      <c r="AS559" s="104">
        <v>0</v>
      </c>
      <c r="AT559" s="104">
        <v>0</v>
      </c>
      <c r="AU559" s="104"/>
      <c r="AV559" s="104">
        <v>0</v>
      </c>
      <c r="AW559" s="104">
        <v>0</v>
      </c>
      <c r="AX559" s="104">
        <v>0</v>
      </c>
      <c r="AY559" s="104">
        <v>0</v>
      </c>
      <c r="AZ559" s="104">
        <v>0</v>
      </c>
      <c r="BA559" s="104">
        <v>0</v>
      </c>
    </row>
    <row r="560" spans="1:53" hidden="1" x14ac:dyDescent="0.35">
      <c r="A560" t="s">
        <v>497</v>
      </c>
      <c r="B560" t="s">
        <v>144</v>
      </c>
      <c r="C560" t="s">
        <v>74</v>
      </c>
      <c r="D560" t="s">
        <v>65</v>
      </c>
      <c r="E560" t="s">
        <v>490</v>
      </c>
      <c r="F560" s="104">
        <v>0</v>
      </c>
      <c r="G560" s="104">
        <v>2</v>
      </c>
      <c r="H560" s="104">
        <v>2</v>
      </c>
      <c r="I560" s="104">
        <v>3</v>
      </c>
      <c r="J560" s="104">
        <v>4</v>
      </c>
      <c r="K560" s="104">
        <v>4</v>
      </c>
      <c r="L560" s="104">
        <v>5</v>
      </c>
      <c r="M560" s="104">
        <v>6</v>
      </c>
      <c r="N560" s="104">
        <v>7</v>
      </c>
      <c r="O560" s="104">
        <v>8</v>
      </c>
      <c r="P560" s="104">
        <v>9</v>
      </c>
      <c r="Q560" s="104">
        <v>10</v>
      </c>
      <c r="R560" s="104">
        <v>0</v>
      </c>
      <c r="S560" s="104">
        <v>0</v>
      </c>
      <c r="T560" s="104">
        <v>0</v>
      </c>
      <c r="U560" s="104">
        <v>0</v>
      </c>
      <c r="V560" s="104">
        <v>0</v>
      </c>
      <c r="W560" s="104">
        <v>0</v>
      </c>
      <c r="X560" s="104">
        <v>0</v>
      </c>
      <c r="Y560" s="104">
        <v>0</v>
      </c>
      <c r="Z560" s="104">
        <v>0</v>
      </c>
      <c r="AA560" s="104">
        <v>0</v>
      </c>
      <c r="AB560" s="104">
        <v>0</v>
      </c>
      <c r="AC560" s="104">
        <v>0</v>
      </c>
      <c r="AD560" s="104">
        <v>0</v>
      </c>
      <c r="AE560" s="104">
        <v>2</v>
      </c>
      <c r="AF560" s="104">
        <v>0</v>
      </c>
      <c r="AG560" s="104">
        <v>1</v>
      </c>
      <c r="AH560" s="104">
        <v>1</v>
      </c>
      <c r="AI560" s="104">
        <v>0</v>
      </c>
      <c r="AJ560" s="104">
        <v>1</v>
      </c>
      <c r="AK560" s="104">
        <v>1</v>
      </c>
      <c r="AL560" s="104">
        <v>1</v>
      </c>
      <c r="AM560" s="104">
        <v>1</v>
      </c>
      <c r="AN560" s="104">
        <v>1</v>
      </c>
      <c r="AO560" s="104">
        <v>1</v>
      </c>
      <c r="AP560" s="104">
        <v>0</v>
      </c>
      <c r="AQ560" s="104">
        <v>0</v>
      </c>
      <c r="AR560" s="104">
        <v>0</v>
      </c>
      <c r="AS560" s="104">
        <v>0</v>
      </c>
      <c r="AT560" s="104">
        <v>0</v>
      </c>
      <c r="AU560" s="104"/>
      <c r="AV560" s="104">
        <v>0</v>
      </c>
      <c r="AW560" s="104">
        <v>0</v>
      </c>
      <c r="AX560" s="104">
        <v>0</v>
      </c>
      <c r="AY560" s="104">
        <v>0</v>
      </c>
      <c r="AZ560" s="104">
        <v>0</v>
      </c>
      <c r="BA560" s="104">
        <v>0</v>
      </c>
    </row>
    <row r="561" spans="1:53" hidden="1" x14ac:dyDescent="0.35">
      <c r="A561" t="s">
        <v>497</v>
      </c>
      <c r="B561" t="s">
        <v>144</v>
      </c>
      <c r="C561" t="s">
        <v>74</v>
      </c>
      <c r="D561" t="s">
        <v>65</v>
      </c>
      <c r="E561" t="s">
        <v>491</v>
      </c>
      <c r="F561" s="104">
        <v>0</v>
      </c>
      <c r="G561" s="104">
        <v>0</v>
      </c>
      <c r="H561" s="104">
        <v>0</v>
      </c>
      <c r="I561" s="104">
        <v>0</v>
      </c>
      <c r="J561" s="104">
        <v>0</v>
      </c>
      <c r="K561" s="104">
        <v>0</v>
      </c>
      <c r="L561" s="104">
        <v>0</v>
      </c>
      <c r="M561" s="104">
        <v>0</v>
      </c>
      <c r="N561" s="104">
        <v>0</v>
      </c>
      <c r="O561" s="104">
        <v>0</v>
      </c>
      <c r="P561" s="104">
        <v>0</v>
      </c>
      <c r="Q561" s="104">
        <v>0</v>
      </c>
      <c r="R561" s="104">
        <v>0</v>
      </c>
      <c r="S561" s="104">
        <v>0</v>
      </c>
      <c r="T561" s="104">
        <v>0</v>
      </c>
      <c r="U561" s="104">
        <v>0</v>
      </c>
      <c r="V561" s="104">
        <v>0</v>
      </c>
      <c r="W561" s="104">
        <v>0</v>
      </c>
      <c r="X561" s="104">
        <v>0</v>
      </c>
      <c r="Y561" s="104">
        <v>0</v>
      </c>
      <c r="Z561" s="104">
        <v>0</v>
      </c>
      <c r="AA561" s="104">
        <v>0</v>
      </c>
      <c r="AB561" s="104">
        <v>0</v>
      </c>
      <c r="AC561" s="104">
        <v>0</v>
      </c>
      <c r="AD561" s="104">
        <v>0</v>
      </c>
      <c r="AE561" s="104">
        <v>0</v>
      </c>
      <c r="AF561" s="104">
        <v>0</v>
      </c>
      <c r="AG561" s="104">
        <v>0</v>
      </c>
      <c r="AH561" s="104">
        <v>0</v>
      </c>
      <c r="AI561" s="104">
        <v>0</v>
      </c>
      <c r="AJ561" s="104">
        <v>0</v>
      </c>
      <c r="AK561" s="104">
        <v>0</v>
      </c>
      <c r="AL561" s="104">
        <v>0</v>
      </c>
      <c r="AM561" s="104">
        <v>0</v>
      </c>
      <c r="AN561" s="104">
        <v>0</v>
      </c>
      <c r="AO561" s="104">
        <v>0</v>
      </c>
      <c r="AP561" s="104">
        <v>0</v>
      </c>
      <c r="AQ561" s="104">
        <v>0</v>
      </c>
      <c r="AR561" s="104">
        <v>0</v>
      </c>
      <c r="AS561" s="104">
        <v>0</v>
      </c>
      <c r="AT561" s="104">
        <v>0</v>
      </c>
      <c r="AU561" s="104"/>
      <c r="AV561" s="104">
        <v>0</v>
      </c>
      <c r="AW561" s="104">
        <v>0</v>
      </c>
      <c r="AX561" s="104">
        <v>0</v>
      </c>
      <c r="AY561" s="104">
        <v>0</v>
      </c>
      <c r="AZ561" s="104">
        <v>0</v>
      </c>
      <c r="BA561" s="104">
        <v>0</v>
      </c>
    </row>
    <row r="562" spans="1:53" hidden="1" x14ac:dyDescent="0.35">
      <c r="A562" t="s">
        <v>497</v>
      </c>
      <c r="B562" t="s">
        <v>144</v>
      </c>
      <c r="C562" t="s">
        <v>74</v>
      </c>
      <c r="D562" t="s">
        <v>65</v>
      </c>
      <c r="E562" t="s">
        <v>492</v>
      </c>
      <c r="F562" s="104">
        <v>0</v>
      </c>
      <c r="G562" s="104">
        <v>1</v>
      </c>
      <c r="H562" s="104">
        <v>2</v>
      </c>
      <c r="I562" s="104">
        <v>5</v>
      </c>
      <c r="J562" s="104">
        <v>6</v>
      </c>
      <c r="K562" s="104">
        <v>7</v>
      </c>
      <c r="L562" s="104">
        <v>9</v>
      </c>
      <c r="M562" s="104">
        <v>11</v>
      </c>
      <c r="N562" s="104">
        <v>13</v>
      </c>
      <c r="O562" s="104">
        <v>14</v>
      </c>
      <c r="P562" s="104">
        <v>17</v>
      </c>
      <c r="Q562" s="104">
        <v>18</v>
      </c>
      <c r="R562" s="104">
        <v>0</v>
      </c>
      <c r="S562" s="104">
        <v>1</v>
      </c>
      <c r="T562" s="104">
        <v>1</v>
      </c>
      <c r="U562" s="104">
        <v>1</v>
      </c>
      <c r="V562" s="104">
        <v>1</v>
      </c>
      <c r="W562" s="104">
        <v>1</v>
      </c>
      <c r="X562" s="104">
        <v>1</v>
      </c>
      <c r="Y562" s="104">
        <v>1</v>
      </c>
      <c r="Z562" s="104">
        <v>1</v>
      </c>
      <c r="AA562" s="104">
        <v>1</v>
      </c>
      <c r="AB562" s="104">
        <v>1</v>
      </c>
      <c r="AC562" s="104">
        <v>1</v>
      </c>
      <c r="AD562" s="104">
        <v>0</v>
      </c>
      <c r="AE562" s="104">
        <v>1</v>
      </c>
      <c r="AF562" s="104">
        <v>1</v>
      </c>
      <c r="AG562" s="104">
        <v>3</v>
      </c>
      <c r="AH562" s="104">
        <v>1</v>
      </c>
      <c r="AI562" s="104">
        <v>1</v>
      </c>
      <c r="AJ562" s="104">
        <v>2</v>
      </c>
      <c r="AK562" s="104">
        <v>2</v>
      </c>
      <c r="AL562" s="104">
        <v>2</v>
      </c>
      <c r="AM562" s="104">
        <v>1</v>
      </c>
      <c r="AN562" s="104">
        <v>3</v>
      </c>
      <c r="AO562" s="104">
        <v>1</v>
      </c>
      <c r="AP562" s="104">
        <v>0</v>
      </c>
      <c r="AQ562" s="104">
        <v>1</v>
      </c>
      <c r="AR562" s="104">
        <v>0</v>
      </c>
      <c r="AS562" s="104">
        <v>0</v>
      </c>
      <c r="AT562" s="104">
        <v>0</v>
      </c>
      <c r="AU562" s="104"/>
      <c r="AV562" s="104">
        <v>0</v>
      </c>
      <c r="AW562" s="104">
        <v>0</v>
      </c>
      <c r="AX562" s="104">
        <v>0</v>
      </c>
      <c r="AY562" s="104">
        <v>0</v>
      </c>
      <c r="AZ562" s="104">
        <v>0</v>
      </c>
      <c r="BA562" s="104">
        <v>0</v>
      </c>
    </row>
    <row r="563" spans="1:53" hidden="1" x14ac:dyDescent="0.35">
      <c r="A563" t="s">
        <v>497</v>
      </c>
      <c r="B563" t="s">
        <v>144</v>
      </c>
      <c r="C563" t="s">
        <v>74</v>
      </c>
      <c r="D563" t="s">
        <v>65</v>
      </c>
      <c r="E563" t="s">
        <v>493</v>
      </c>
      <c r="F563" s="104">
        <v>0</v>
      </c>
      <c r="G563" s="104">
        <v>0</v>
      </c>
      <c r="H563" s="104">
        <v>0</v>
      </c>
      <c r="I563" s="104">
        <v>0</v>
      </c>
      <c r="J563" s="104">
        <v>0</v>
      </c>
      <c r="K563" s="104">
        <v>0</v>
      </c>
      <c r="L563" s="104">
        <v>0</v>
      </c>
      <c r="M563" s="104">
        <v>0</v>
      </c>
      <c r="N563" s="104">
        <v>0</v>
      </c>
      <c r="O563" s="104">
        <v>0</v>
      </c>
      <c r="P563" s="104">
        <v>0</v>
      </c>
      <c r="Q563" s="104">
        <v>0</v>
      </c>
      <c r="R563" s="104">
        <v>0</v>
      </c>
      <c r="S563" s="104">
        <v>0</v>
      </c>
      <c r="T563" s="104">
        <v>0</v>
      </c>
      <c r="U563" s="104">
        <v>0</v>
      </c>
      <c r="V563" s="104">
        <v>0</v>
      </c>
      <c r="W563" s="104">
        <v>0</v>
      </c>
      <c r="X563" s="104">
        <v>0</v>
      </c>
      <c r="Y563" s="104">
        <v>0</v>
      </c>
      <c r="Z563" s="104">
        <v>0</v>
      </c>
      <c r="AA563" s="104">
        <v>0</v>
      </c>
      <c r="AB563" s="104">
        <v>0</v>
      </c>
      <c r="AC563" s="104">
        <v>0</v>
      </c>
      <c r="AD563" s="104">
        <v>0</v>
      </c>
      <c r="AE563" s="104">
        <v>0</v>
      </c>
      <c r="AF563" s="104">
        <v>0</v>
      </c>
      <c r="AG563" s="104">
        <v>0</v>
      </c>
      <c r="AH563" s="104">
        <v>0</v>
      </c>
      <c r="AI563" s="104">
        <v>0</v>
      </c>
      <c r="AJ563" s="104">
        <v>0</v>
      </c>
      <c r="AK563" s="104">
        <v>0</v>
      </c>
      <c r="AL563" s="104">
        <v>0</v>
      </c>
      <c r="AM563" s="104">
        <v>0</v>
      </c>
      <c r="AN563" s="104">
        <v>0</v>
      </c>
      <c r="AO563" s="104">
        <v>0</v>
      </c>
      <c r="AP563" s="104">
        <v>0</v>
      </c>
      <c r="AQ563" s="104">
        <v>0</v>
      </c>
      <c r="AR563" s="104">
        <v>0</v>
      </c>
      <c r="AS563" s="104">
        <v>0</v>
      </c>
      <c r="AT563" s="104">
        <v>0</v>
      </c>
      <c r="AU563" s="104"/>
      <c r="AV563" s="104">
        <v>0</v>
      </c>
      <c r="AW563" s="104">
        <v>0</v>
      </c>
      <c r="AX563" s="104">
        <v>0</v>
      </c>
      <c r="AY563" s="104">
        <v>0</v>
      </c>
      <c r="AZ563" s="104">
        <v>0</v>
      </c>
      <c r="BA563" s="104">
        <v>0</v>
      </c>
    </row>
    <row r="564" spans="1:53" s="80" customFormat="1" hidden="1" x14ac:dyDescent="0.35">
      <c r="A564" s="80" t="s">
        <v>498</v>
      </c>
      <c r="B564" s="80" t="s">
        <v>157</v>
      </c>
      <c r="C564" s="80" t="s">
        <v>70</v>
      </c>
      <c r="D564" s="80" t="s">
        <v>65</v>
      </c>
      <c r="E564" s="80" t="s">
        <v>443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1</v>
      </c>
      <c r="L564" s="105">
        <v>1</v>
      </c>
      <c r="M564" s="105">
        <v>1</v>
      </c>
      <c r="N564" s="105">
        <v>1</v>
      </c>
      <c r="O564" s="105">
        <v>1</v>
      </c>
      <c r="P564" s="105">
        <v>1</v>
      </c>
      <c r="Q564" s="105">
        <v>1</v>
      </c>
      <c r="R564" s="105">
        <v>3</v>
      </c>
      <c r="S564" s="105">
        <v>3</v>
      </c>
      <c r="T564" s="105">
        <v>3</v>
      </c>
      <c r="U564" s="105">
        <v>3</v>
      </c>
      <c r="V564" s="105">
        <v>4</v>
      </c>
      <c r="W564" s="105">
        <v>4</v>
      </c>
      <c r="X564" s="105">
        <v>4</v>
      </c>
      <c r="Y564" s="105">
        <v>4</v>
      </c>
      <c r="Z564" s="105">
        <v>4</v>
      </c>
      <c r="AA564" s="105">
        <v>4</v>
      </c>
      <c r="AB564" s="105">
        <v>4</v>
      </c>
      <c r="AC564" s="105">
        <v>4</v>
      </c>
      <c r="AD564" s="105">
        <v>0</v>
      </c>
      <c r="AE564" s="105">
        <v>0</v>
      </c>
      <c r="AF564" s="105">
        <v>0</v>
      </c>
      <c r="AG564" s="105">
        <v>0</v>
      </c>
      <c r="AH564" s="105">
        <v>0</v>
      </c>
      <c r="AI564" s="105">
        <v>1</v>
      </c>
      <c r="AJ564" s="105">
        <v>0</v>
      </c>
      <c r="AK564" s="105">
        <v>0</v>
      </c>
      <c r="AL564" s="105">
        <v>0</v>
      </c>
      <c r="AM564" s="105">
        <v>0</v>
      </c>
      <c r="AN564" s="105">
        <v>0</v>
      </c>
      <c r="AO564" s="105">
        <v>0</v>
      </c>
      <c r="AP564" s="105">
        <v>3</v>
      </c>
      <c r="AQ564" s="105">
        <v>0</v>
      </c>
      <c r="AR564" s="105">
        <v>0</v>
      </c>
      <c r="AS564" s="105">
        <v>0</v>
      </c>
      <c r="AT564" s="105">
        <v>1</v>
      </c>
      <c r="AU564" s="105">
        <v>0</v>
      </c>
      <c r="AV564" s="105">
        <v>0</v>
      </c>
      <c r="AW564" s="105">
        <v>0</v>
      </c>
      <c r="AX564" s="105">
        <v>0</v>
      </c>
      <c r="AY564" s="105">
        <v>0</v>
      </c>
      <c r="AZ564" s="105">
        <v>0</v>
      </c>
      <c r="BA564" s="105">
        <v>0</v>
      </c>
    </row>
    <row r="565" spans="1:53" hidden="1" x14ac:dyDescent="0.35">
      <c r="A565" t="s">
        <v>498</v>
      </c>
      <c r="B565" t="s">
        <v>157</v>
      </c>
      <c r="C565" t="s">
        <v>70</v>
      </c>
      <c r="D565" t="s">
        <v>65</v>
      </c>
      <c r="E565" t="s">
        <v>444</v>
      </c>
      <c r="F565" s="104">
        <v>0</v>
      </c>
      <c r="G565" s="104">
        <v>0</v>
      </c>
      <c r="H565" s="104">
        <v>0</v>
      </c>
      <c r="I565" s="104">
        <v>0</v>
      </c>
      <c r="J565" s="104">
        <v>0</v>
      </c>
      <c r="K565" s="104">
        <v>0</v>
      </c>
      <c r="L565" s="104">
        <v>0</v>
      </c>
      <c r="M565" s="104">
        <v>0</v>
      </c>
      <c r="N565" s="104">
        <v>0</v>
      </c>
      <c r="O565" s="104">
        <v>0</v>
      </c>
      <c r="P565" s="104">
        <v>0</v>
      </c>
      <c r="Q565" s="104">
        <v>0</v>
      </c>
      <c r="R565" s="104">
        <v>0</v>
      </c>
      <c r="S565" s="104">
        <v>0</v>
      </c>
      <c r="T565" s="104">
        <v>0</v>
      </c>
      <c r="U565" s="104">
        <v>0</v>
      </c>
      <c r="V565" s="104">
        <v>0</v>
      </c>
      <c r="W565" s="104">
        <v>0</v>
      </c>
      <c r="X565" s="104">
        <v>0</v>
      </c>
      <c r="Y565" s="104">
        <v>0</v>
      </c>
      <c r="Z565" s="104">
        <v>0</v>
      </c>
      <c r="AA565" s="104">
        <v>0</v>
      </c>
      <c r="AB565" s="104">
        <v>0</v>
      </c>
      <c r="AC565" s="104">
        <v>0</v>
      </c>
      <c r="AD565" s="104">
        <v>0</v>
      </c>
      <c r="AE565" s="104">
        <v>0</v>
      </c>
      <c r="AF565" s="104">
        <v>0</v>
      </c>
      <c r="AG565" s="104">
        <v>0</v>
      </c>
      <c r="AH565" s="104">
        <v>0</v>
      </c>
      <c r="AI565" s="104">
        <v>0</v>
      </c>
      <c r="AJ565" s="104">
        <v>0</v>
      </c>
      <c r="AK565" s="104">
        <v>0</v>
      </c>
      <c r="AL565" s="104">
        <v>0</v>
      </c>
      <c r="AM565" s="104">
        <v>0</v>
      </c>
      <c r="AN565" s="104">
        <v>0</v>
      </c>
      <c r="AO565" s="104">
        <v>0</v>
      </c>
      <c r="AP565" s="104">
        <v>0</v>
      </c>
      <c r="AQ565" s="104">
        <v>0</v>
      </c>
      <c r="AR565" s="104">
        <v>0</v>
      </c>
      <c r="AS565" s="104">
        <v>0</v>
      </c>
      <c r="AT565" s="104">
        <v>0</v>
      </c>
      <c r="AU565" s="104">
        <v>0</v>
      </c>
      <c r="AV565" s="104">
        <v>0</v>
      </c>
      <c r="AW565" s="104">
        <v>0</v>
      </c>
      <c r="AX565" s="104">
        <v>0</v>
      </c>
      <c r="AY565" s="104">
        <v>0</v>
      </c>
      <c r="AZ565" s="104">
        <v>0</v>
      </c>
      <c r="BA565" s="104">
        <v>0</v>
      </c>
    </row>
    <row r="566" spans="1:53" hidden="1" x14ac:dyDescent="0.35">
      <c r="A566" t="s">
        <v>498</v>
      </c>
      <c r="B566" t="s">
        <v>157</v>
      </c>
      <c r="C566" t="s">
        <v>70</v>
      </c>
      <c r="D566" t="s">
        <v>65</v>
      </c>
      <c r="E566" t="s">
        <v>445</v>
      </c>
      <c r="F566" s="104">
        <v>0</v>
      </c>
      <c r="G566" s="104">
        <v>0</v>
      </c>
      <c r="H566" s="104">
        <v>0</v>
      </c>
      <c r="I566" s="104">
        <v>0</v>
      </c>
      <c r="J566" s="104">
        <v>0</v>
      </c>
      <c r="K566" s="104">
        <v>0</v>
      </c>
      <c r="L566" s="104">
        <v>1</v>
      </c>
      <c r="M566" s="104">
        <v>1</v>
      </c>
      <c r="N566" s="104">
        <v>1</v>
      </c>
      <c r="O566" s="104">
        <v>1</v>
      </c>
      <c r="P566" s="104">
        <v>1</v>
      </c>
      <c r="Q566" s="104">
        <v>1</v>
      </c>
      <c r="R566" s="104">
        <v>1</v>
      </c>
      <c r="S566" s="104">
        <v>1</v>
      </c>
      <c r="T566" s="104">
        <v>1</v>
      </c>
      <c r="U566" s="104">
        <v>2</v>
      </c>
      <c r="V566" s="104">
        <v>3</v>
      </c>
      <c r="W566" s="104">
        <v>3</v>
      </c>
      <c r="X566" s="104">
        <v>3</v>
      </c>
      <c r="Y566" s="104">
        <v>3</v>
      </c>
      <c r="Z566" s="104">
        <v>3</v>
      </c>
      <c r="AA566" s="104">
        <v>3</v>
      </c>
      <c r="AB566" s="104">
        <v>3</v>
      </c>
      <c r="AC566" s="104">
        <v>3</v>
      </c>
      <c r="AD566" s="104">
        <v>0</v>
      </c>
      <c r="AE566" s="104">
        <v>0</v>
      </c>
      <c r="AF566" s="104">
        <v>0</v>
      </c>
      <c r="AG566" s="104">
        <v>0</v>
      </c>
      <c r="AH566" s="104">
        <v>0</v>
      </c>
      <c r="AI566" s="104">
        <v>0</v>
      </c>
      <c r="AJ566" s="104">
        <v>1</v>
      </c>
      <c r="AK566" s="104">
        <v>0</v>
      </c>
      <c r="AL566" s="104">
        <v>0</v>
      </c>
      <c r="AM566" s="104">
        <v>0</v>
      </c>
      <c r="AN566" s="104">
        <v>0</v>
      </c>
      <c r="AO566" s="104">
        <v>0</v>
      </c>
      <c r="AP566" s="104">
        <v>1</v>
      </c>
      <c r="AQ566" s="104">
        <v>0</v>
      </c>
      <c r="AR566" s="104">
        <v>0</v>
      </c>
      <c r="AS566" s="104">
        <v>1</v>
      </c>
      <c r="AT566" s="104">
        <v>1</v>
      </c>
      <c r="AU566" s="104">
        <v>0</v>
      </c>
      <c r="AV566" s="104">
        <v>0</v>
      </c>
      <c r="AW566" s="104">
        <v>0</v>
      </c>
      <c r="AX566" s="104">
        <v>0</v>
      </c>
      <c r="AY566" s="104">
        <v>0</v>
      </c>
      <c r="AZ566" s="104">
        <v>0</v>
      </c>
      <c r="BA566" s="104">
        <v>0</v>
      </c>
    </row>
    <row r="567" spans="1:53" hidden="1" x14ac:dyDescent="0.35">
      <c r="A567" t="s">
        <v>498</v>
      </c>
      <c r="B567" t="s">
        <v>157</v>
      </c>
      <c r="C567" t="s">
        <v>70</v>
      </c>
      <c r="D567" t="s">
        <v>65</v>
      </c>
      <c r="E567" t="s">
        <v>446</v>
      </c>
      <c r="F567" s="104">
        <v>0</v>
      </c>
      <c r="G567" s="104">
        <v>0</v>
      </c>
      <c r="H567" s="104">
        <v>0</v>
      </c>
      <c r="I567" s="104">
        <v>0</v>
      </c>
      <c r="J567" s="104">
        <v>0</v>
      </c>
      <c r="K567" s="104">
        <v>0</v>
      </c>
      <c r="L567" s="104">
        <v>0</v>
      </c>
      <c r="M567" s="104">
        <v>1</v>
      </c>
      <c r="N567" s="104">
        <v>1</v>
      </c>
      <c r="O567" s="104">
        <v>1</v>
      </c>
      <c r="P567" s="104">
        <v>1</v>
      </c>
      <c r="Q567" s="104">
        <v>1</v>
      </c>
      <c r="R567" s="104">
        <v>1</v>
      </c>
      <c r="S567" s="104">
        <v>2</v>
      </c>
      <c r="T567" s="104">
        <v>2</v>
      </c>
      <c r="U567" s="104">
        <v>2</v>
      </c>
      <c r="V567" s="104">
        <v>3</v>
      </c>
      <c r="W567" s="104">
        <v>3</v>
      </c>
      <c r="X567" s="104">
        <v>3</v>
      </c>
      <c r="Y567" s="104">
        <v>3</v>
      </c>
      <c r="Z567" s="104">
        <v>3</v>
      </c>
      <c r="AA567" s="104">
        <v>3</v>
      </c>
      <c r="AB567" s="104">
        <v>3</v>
      </c>
      <c r="AC567" s="104">
        <v>3</v>
      </c>
      <c r="AD567" s="104">
        <v>0</v>
      </c>
      <c r="AE567" s="104">
        <v>0</v>
      </c>
      <c r="AF567" s="104">
        <v>0</v>
      </c>
      <c r="AG567" s="104">
        <v>0</v>
      </c>
      <c r="AH567" s="104">
        <v>0</v>
      </c>
      <c r="AI567" s="104">
        <v>0</v>
      </c>
      <c r="AJ567" s="104">
        <v>0</v>
      </c>
      <c r="AK567" s="104">
        <v>1</v>
      </c>
      <c r="AL567" s="104">
        <v>0</v>
      </c>
      <c r="AM567" s="104">
        <v>0</v>
      </c>
      <c r="AN567" s="104">
        <v>0</v>
      </c>
      <c r="AO567" s="104">
        <v>0</v>
      </c>
      <c r="AP567" s="104">
        <v>1</v>
      </c>
      <c r="AQ567" s="104">
        <v>1</v>
      </c>
      <c r="AR567" s="104">
        <v>0</v>
      </c>
      <c r="AS567" s="104">
        <v>0</v>
      </c>
      <c r="AT567" s="104">
        <v>1</v>
      </c>
      <c r="AU567" s="104">
        <v>0</v>
      </c>
      <c r="AV567" s="104">
        <v>0</v>
      </c>
      <c r="AW567" s="104">
        <v>0</v>
      </c>
      <c r="AX567" s="104">
        <v>0</v>
      </c>
      <c r="AY567" s="104">
        <v>0</v>
      </c>
      <c r="AZ567" s="104">
        <v>0</v>
      </c>
      <c r="BA567" s="104">
        <v>0</v>
      </c>
    </row>
    <row r="568" spans="1:53" hidden="1" x14ac:dyDescent="0.35">
      <c r="A568" t="s">
        <v>498</v>
      </c>
      <c r="B568" t="s">
        <v>157</v>
      </c>
      <c r="C568" t="s">
        <v>70</v>
      </c>
      <c r="D568" t="s">
        <v>65</v>
      </c>
      <c r="E568" t="s">
        <v>447</v>
      </c>
      <c r="F568" s="104">
        <v>0</v>
      </c>
      <c r="G568" s="104">
        <v>0</v>
      </c>
      <c r="H568" s="104">
        <v>0</v>
      </c>
      <c r="I568" s="104">
        <v>0</v>
      </c>
      <c r="J568" s="104">
        <v>0</v>
      </c>
      <c r="K568" s="104">
        <v>0</v>
      </c>
      <c r="L568" s="104">
        <v>0</v>
      </c>
      <c r="M568" s="104">
        <v>0</v>
      </c>
      <c r="N568" s="104">
        <v>0</v>
      </c>
      <c r="O568" s="104">
        <v>0</v>
      </c>
      <c r="P568" s="104">
        <v>0</v>
      </c>
      <c r="Q568" s="104">
        <v>0</v>
      </c>
      <c r="R568" s="104">
        <v>1</v>
      </c>
      <c r="S568" s="104">
        <v>1</v>
      </c>
      <c r="T568" s="104">
        <v>1</v>
      </c>
      <c r="U568" s="104">
        <v>1</v>
      </c>
      <c r="V568" s="104">
        <v>1</v>
      </c>
      <c r="W568" s="104">
        <v>1</v>
      </c>
      <c r="X568" s="104">
        <v>1</v>
      </c>
      <c r="Y568" s="104">
        <v>1</v>
      </c>
      <c r="Z568" s="104">
        <v>1</v>
      </c>
      <c r="AA568" s="104">
        <v>1</v>
      </c>
      <c r="AB568" s="104">
        <v>1</v>
      </c>
      <c r="AC568" s="104">
        <v>1</v>
      </c>
      <c r="AD568" s="104">
        <v>0</v>
      </c>
      <c r="AE568" s="104">
        <v>0</v>
      </c>
      <c r="AF568" s="104">
        <v>0</v>
      </c>
      <c r="AG568" s="104">
        <v>0</v>
      </c>
      <c r="AH568" s="104">
        <v>0</v>
      </c>
      <c r="AI568" s="104">
        <v>0</v>
      </c>
      <c r="AJ568" s="104">
        <v>0</v>
      </c>
      <c r="AK568" s="104">
        <v>0</v>
      </c>
      <c r="AL568" s="104">
        <v>0</v>
      </c>
      <c r="AM568" s="104">
        <v>0</v>
      </c>
      <c r="AN568" s="104">
        <v>0</v>
      </c>
      <c r="AO568" s="104">
        <v>0</v>
      </c>
      <c r="AP568" s="104">
        <v>1</v>
      </c>
      <c r="AQ568" s="104">
        <v>0</v>
      </c>
      <c r="AR568" s="104">
        <v>0</v>
      </c>
      <c r="AS568" s="104">
        <v>0</v>
      </c>
      <c r="AT568" s="104">
        <v>0</v>
      </c>
      <c r="AU568" s="104">
        <v>0</v>
      </c>
      <c r="AV568" s="104">
        <v>0</v>
      </c>
      <c r="AW568" s="104">
        <v>0</v>
      </c>
      <c r="AX568" s="104">
        <v>0</v>
      </c>
      <c r="AY568" s="104">
        <v>0</v>
      </c>
      <c r="AZ568" s="104">
        <v>0</v>
      </c>
      <c r="BA568" s="104">
        <v>0</v>
      </c>
    </row>
    <row r="569" spans="1:53" hidden="1" x14ac:dyDescent="0.35">
      <c r="A569" t="s">
        <v>498</v>
      </c>
      <c r="B569" t="s">
        <v>157</v>
      </c>
      <c r="C569" t="s">
        <v>70</v>
      </c>
      <c r="D569" t="s">
        <v>65</v>
      </c>
      <c r="E569" t="s">
        <v>448</v>
      </c>
      <c r="F569" s="104">
        <v>0</v>
      </c>
      <c r="G569" s="104">
        <v>0</v>
      </c>
      <c r="H569" s="104">
        <v>0</v>
      </c>
      <c r="I569" s="104">
        <v>0</v>
      </c>
      <c r="J569" s="104">
        <v>0</v>
      </c>
      <c r="K569" s="104">
        <v>0</v>
      </c>
      <c r="L569" s="104">
        <v>0</v>
      </c>
      <c r="M569" s="104">
        <v>0</v>
      </c>
      <c r="N569" s="104">
        <v>0</v>
      </c>
      <c r="O569" s="104">
        <v>0</v>
      </c>
      <c r="P569" s="104">
        <v>0</v>
      </c>
      <c r="Q569" s="104">
        <v>0</v>
      </c>
      <c r="R569" s="104">
        <v>0</v>
      </c>
      <c r="S569" s="104">
        <v>0</v>
      </c>
      <c r="T569" s="104">
        <v>0</v>
      </c>
      <c r="U569" s="104">
        <v>0</v>
      </c>
      <c r="V569" s="104">
        <v>0</v>
      </c>
      <c r="W569" s="104">
        <v>0</v>
      </c>
      <c r="X569" s="104">
        <v>0</v>
      </c>
      <c r="Y569" s="104">
        <v>0</v>
      </c>
      <c r="Z569" s="104">
        <v>0</v>
      </c>
      <c r="AA569" s="104">
        <v>0</v>
      </c>
      <c r="AB569" s="104">
        <v>0</v>
      </c>
      <c r="AC569" s="104">
        <v>0</v>
      </c>
      <c r="AD569" s="104">
        <v>0</v>
      </c>
      <c r="AE569" s="104">
        <v>0</v>
      </c>
      <c r="AF569" s="104">
        <v>0</v>
      </c>
      <c r="AG569" s="104">
        <v>0</v>
      </c>
      <c r="AH569" s="104">
        <v>0</v>
      </c>
      <c r="AI569" s="104">
        <v>0</v>
      </c>
      <c r="AJ569" s="104">
        <v>0</v>
      </c>
      <c r="AK569" s="104">
        <v>0</v>
      </c>
      <c r="AL569" s="104">
        <v>0</v>
      </c>
      <c r="AM569" s="104">
        <v>0</v>
      </c>
      <c r="AN569" s="104">
        <v>0</v>
      </c>
      <c r="AO569" s="104">
        <v>0</v>
      </c>
      <c r="AP569" s="104">
        <v>0</v>
      </c>
      <c r="AQ569" s="104">
        <v>0</v>
      </c>
      <c r="AR569" s="104">
        <v>0</v>
      </c>
      <c r="AS569" s="104">
        <v>0</v>
      </c>
      <c r="AT569" s="104">
        <v>0</v>
      </c>
      <c r="AU569" s="104">
        <v>0</v>
      </c>
      <c r="AV569" s="104">
        <v>0</v>
      </c>
      <c r="AW569" s="104">
        <v>0</v>
      </c>
      <c r="AX569" s="104">
        <v>0</v>
      </c>
      <c r="AY569" s="104">
        <v>0</v>
      </c>
      <c r="AZ569" s="104">
        <v>0</v>
      </c>
      <c r="BA569" s="104">
        <v>0</v>
      </c>
    </row>
    <row r="570" spans="1:53" hidden="1" x14ac:dyDescent="0.35">
      <c r="A570" t="s">
        <v>498</v>
      </c>
      <c r="B570" t="s">
        <v>157</v>
      </c>
      <c r="C570" t="s">
        <v>70</v>
      </c>
      <c r="D570" t="s">
        <v>65</v>
      </c>
      <c r="E570" t="s">
        <v>449</v>
      </c>
      <c r="F570" s="104">
        <v>0</v>
      </c>
      <c r="G570" s="104">
        <v>0</v>
      </c>
      <c r="H570" s="104">
        <v>0</v>
      </c>
      <c r="I570" s="104">
        <v>0</v>
      </c>
      <c r="J570" s="104">
        <v>0</v>
      </c>
      <c r="K570" s="104">
        <v>0</v>
      </c>
      <c r="L570" s="104">
        <v>0</v>
      </c>
      <c r="M570" s="104">
        <v>0</v>
      </c>
      <c r="N570" s="104">
        <v>0</v>
      </c>
      <c r="O570" s="104">
        <v>0</v>
      </c>
      <c r="P570" s="104">
        <v>0</v>
      </c>
      <c r="Q570" s="104">
        <v>0</v>
      </c>
      <c r="R570" s="104">
        <v>0</v>
      </c>
      <c r="S570" s="104">
        <v>0</v>
      </c>
      <c r="T570" s="104">
        <v>0</v>
      </c>
      <c r="U570" s="104">
        <v>0</v>
      </c>
      <c r="V570" s="104">
        <v>0</v>
      </c>
      <c r="W570" s="104">
        <v>0</v>
      </c>
      <c r="X570" s="104">
        <v>0</v>
      </c>
      <c r="Y570" s="104">
        <v>0</v>
      </c>
      <c r="Z570" s="104">
        <v>0</v>
      </c>
      <c r="AA570" s="104">
        <v>0</v>
      </c>
      <c r="AB570" s="104">
        <v>0</v>
      </c>
      <c r="AC570" s="104">
        <v>0</v>
      </c>
      <c r="AD570" s="104">
        <v>0</v>
      </c>
      <c r="AE570" s="104">
        <v>0</v>
      </c>
      <c r="AF570" s="104">
        <v>0</v>
      </c>
      <c r="AG570" s="104">
        <v>0</v>
      </c>
      <c r="AH570" s="104">
        <v>0</v>
      </c>
      <c r="AI570" s="104">
        <v>0</v>
      </c>
      <c r="AJ570" s="104">
        <v>0</v>
      </c>
      <c r="AK570" s="104">
        <v>0</v>
      </c>
      <c r="AL570" s="104">
        <v>0</v>
      </c>
      <c r="AM570" s="104">
        <v>0</v>
      </c>
      <c r="AN570" s="104">
        <v>0</v>
      </c>
      <c r="AO570" s="104">
        <v>0</v>
      </c>
      <c r="AP570" s="104">
        <v>0</v>
      </c>
      <c r="AQ570" s="104">
        <v>0</v>
      </c>
      <c r="AR570" s="104">
        <v>0</v>
      </c>
      <c r="AS570" s="104">
        <v>0</v>
      </c>
      <c r="AT570" s="104">
        <v>0</v>
      </c>
      <c r="AU570" s="104">
        <v>0</v>
      </c>
      <c r="AV570" s="104">
        <v>0</v>
      </c>
      <c r="AW570" s="104">
        <v>0</v>
      </c>
      <c r="AX570" s="104">
        <v>0</v>
      </c>
      <c r="AY570" s="104">
        <v>0</v>
      </c>
      <c r="AZ570" s="104">
        <v>0</v>
      </c>
      <c r="BA570" s="104">
        <v>0</v>
      </c>
    </row>
    <row r="571" spans="1:53" hidden="1" x14ac:dyDescent="0.35">
      <c r="A571" s="158" t="s">
        <v>498</v>
      </c>
      <c r="B571" s="158" t="s">
        <v>157</v>
      </c>
      <c r="C571" s="158" t="s">
        <v>71</v>
      </c>
      <c r="D571" s="158" t="s">
        <v>65</v>
      </c>
      <c r="E571" s="158" t="s">
        <v>450</v>
      </c>
      <c r="F571" s="159">
        <v>0</v>
      </c>
      <c r="G571" s="159">
        <v>0</v>
      </c>
      <c r="H571" s="159">
        <v>0</v>
      </c>
      <c r="I571" s="159">
        <v>0</v>
      </c>
      <c r="J571" s="159">
        <v>0</v>
      </c>
      <c r="K571" s="159">
        <v>0</v>
      </c>
      <c r="L571" s="159">
        <v>0</v>
      </c>
      <c r="M571" s="159">
        <v>0</v>
      </c>
      <c r="N571" s="159">
        <v>0</v>
      </c>
      <c r="O571" s="159">
        <v>0</v>
      </c>
      <c r="P571" s="159">
        <v>0</v>
      </c>
      <c r="Q571" s="159">
        <v>0</v>
      </c>
      <c r="R571" s="159">
        <v>0</v>
      </c>
      <c r="S571" s="159">
        <v>0</v>
      </c>
      <c r="T571" s="159">
        <v>0</v>
      </c>
      <c r="U571" s="159">
        <v>0</v>
      </c>
      <c r="V571" s="159">
        <v>0</v>
      </c>
      <c r="W571" s="159">
        <v>0</v>
      </c>
      <c r="X571" s="159">
        <v>0</v>
      </c>
      <c r="Y571" s="159">
        <v>0</v>
      </c>
      <c r="Z571" s="159">
        <v>0</v>
      </c>
      <c r="AA571" s="159">
        <v>0</v>
      </c>
      <c r="AB571" s="159">
        <v>0</v>
      </c>
      <c r="AC571" s="159">
        <v>0</v>
      </c>
      <c r="AD571" s="159">
        <v>0</v>
      </c>
      <c r="AE571" s="159">
        <v>0</v>
      </c>
      <c r="AF571" s="159">
        <v>0</v>
      </c>
      <c r="AG571" s="159">
        <v>0</v>
      </c>
      <c r="AH571" s="159">
        <v>0</v>
      </c>
      <c r="AI571" s="159">
        <v>0</v>
      </c>
      <c r="AJ571" s="159">
        <v>0</v>
      </c>
      <c r="AK571" s="159">
        <v>0</v>
      </c>
      <c r="AL571" s="159">
        <v>0</v>
      </c>
      <c r="AM571" s="159">
        <v>0</v>
      </c>
      <c r="AN571" s="159">
        <v>0</v>
      </c>
      <c r="AO571" s="159">
        <v>0</v>
      </c>
      <c r="AP571" s="159">
        <v>0</v>
      </c>
      <c r="AQ571" s="159">
        <v>0</v>
      </c>
      <c r="AR571" s="159">
        <v>0</v>
      </c>
      <c r="AS571" s="159">
        <v>0</v>
      </c>
      <c r="AT571" s="159">
        <v>0</v>
      </c>
      <c r="AU571" s="159">
        <v>0</v>
      </c>
      <c r="AV571" s="159">
        <v>0</v>
      </c>
      <c r="AW571" s="159">
        <v>0</v>
      </c>
      <c r="AX571" s="159">
        <v>0</v>
      </c>
      <c r="AY571" s="159">
        <v>0</v>
      </c>
      <c r="AZ571" s="159">
        <v>0</v>
      </c>
      <c r="BA571" s="159">
        <v>0</v>
      </c>
    </row>
    <row r="572" spans="1:53" hidden="1" x14ac:dyDescent="0.35">
      <c r="A572" s="158" t="s">
        <v>498</v>
      </c>
      <c r="B572" s="158" t="s">
        <v>157</v>
      </c>
      <c r="C572" s="158" t="s">
        <v>71</v>
      </c>
      <c r="D572" s="158" t="s">
        <v>65</v>
      </c>
      <c r="E572" s="158" t="s">
        <v>451</v>
      </c>
      <c r="F572" s="159">
        <v>0</v>
      </c>
      <c r="G572" s="159">
        <v>0</v>
      </c>
      <c r="H572" s="159">
        <v>0</v>
      </c>
      <c r="I572" s="159">
        <v>0</v>
      </c>
      <c r="J572" s="159">
        <v>0</v>
      </c>
      <c r="K572" s="159">
        <v>0</v>
      </c>
      <c r="L572" s="159">
        <v>0</v>
      </c>
      <c r="M572" s="159">
        <v>0</v>
      </c>
      <c r="N572" s="159">
        <v>0</v>
      </c>
      <c r="O572" s="159">
        <v>0</v>
      </c>
      <c r="P572" s="159">
        <v>0</v>
      </c>
      <c r="Q572" s="159">
        <v>0</v>
      </c>
      <c r="R572" s="159">
        <v>0</v>
      </c>
      <c r="S572" s="159">
        <v>0</v>
      </c>
      <c r="T572" s="159">
        <v>0</v>
      </c>
      <c r="U572" s="159">
        <v>0</v>
      </c>
      <c r="V572" s="159">
        <v>0</v>
      </c>
      <c r="W572" s="159">
        <v>0</v>
      </c>
      <c r="X572" s="159">
        <v>0</v>
      </c>
      <c r="Y572" s="159">
        <v>0</v>
      </c>
      <c r="Z572" s="159">
        <v>0</v>
      </c>
      <c r="AA572" s="159">
        <v>0</v>
      </c>
      <c r="AB572" s="159">
        <v>0</v>
      </c>
      <c r="AC572" s="159">
        <v>0</v>
      </c>
      <c r="AD572" s="159">
        <v>0</v>
      </c>
      <c r="AE572" s="159">
        <v>0</v>
      </c>
      <c r="AF572" s="159">
        <v>0</v>
      </c>
      <c r="AG572" s="159">
        <v>0</v>
      </c>
      <c r="AH572" s="159">
        <v>0</v>
      </c>
      <c r="AI572" s="159">
        <v>0</v>
      </c>
      <c r="AJ572" s="159">
        <v>0</v>
      </c>
      <c r="AK572" s="159">
        <v>0</v>
      </c>
      <c r="AL572" s="159">
        <v>0</v>
      </c>
      <c r="AM572" s="159">
        <v>0</v>
      </c>
      <c r="AN572" s="159">
        <v>0</v>
      </c>
      <c r="AO572" s="159">
        <v>0</v>
      </c>
      <c r="AP572" s="159">
        <v>0</v>
      </c>
      <c r="AQ572" s="159">
        <v>0</v>
      </c>
      <c r="AR572" s="159">
        <v>0</v>
      </c>
      <c r="AS572" s="159">
        <v>0</v>
      </c>
      <c r="AT572" s="159">
        <v>0</v>
      </c>
      <c r="AU572" s="159">
        <v>0</v>
      </c>
      <c r="AV572" s="159">
        <v>0</v>
      </c>
      <c r="AW572" s="159">
        <v>0</v>
      </c>
      <c r="AX572" s="159">
        <v>0</v>
      </c>
      <c r="AY572" s="159">
        <v>0</v>
      </c>
      <c r="AZ572" s="159">
        <v>0</v>
      </c>
      <c r="BA572" s="159">
        <v>0</v>
      </c>
    </row>
    <row r="573" spans="1:53" hidden="1" x14ac:dyDescent="0.35">
      <c r="A573" s="158" t="s">
        <v>498</v>
      </c>
      <c r="B573" s="158" t="s">
        <v>157</v>
      </c>
      <c r="C573" s="158" t="s">
        <v>71</v>
      </c>
      <c r="D573" s="158" t="s">
        <v>65</v>
      </c>
      <c r="E573" s="158" t="s">
        <v>452</v>
      </c>
      <c r="F573" s="159">
        <v>0</v>
      </c>
      <c r="G573" s="159">
        <v>0</v>
      </c>
      <c r="H573" s="159">
        <v>0</v>
      </c>
      <c r="I573" s="159">
        <v>0</v>
      </c>
      <c r="J573" s="159">
        <v>0</v>
      </c>
      <c r="K573" s="159">
        <v>1</v>
      </c>
      <c r="L573" s="159">
        <v>1</v>
      </c>
      <c r="M573" s="159">
        <v>1</v>
      </c>
      <c r="N573" s="159">
        <v>1</v>
      </c>
      <c r="O573" s="159">
        <v>1</v>
      </c>
      <c r="P573" s="159">
        <v>1</v>
      </c>
      <c r="Q573" s="159">
        <v>1</v>
      </c>
      <c r="R573" s="159">
        <v>0</v>
      </c>
      <c r="S573" s="159">
        <v>1</v>
      </c>
      <c r="T573" s="159">
        <v>2</v>
      </c>
      <c r="U573" s="159">
        <v>3</v>
      </c>
      <c r="V573" s="159">
        <v>3</v>
      </c>
      <c r="W573" s="159">
        <v>3</v>
      </c>
      <c r="X573" s="159">
        <v>3</v>
      </c>
      <c r="Y573" s="159">
        <v>3</v>
      </c>
      <c r="Z573" s="159">
        <v>3</v>
      </c>
      <c r="AA573" s="159">
        <v>3</v>
      </c>
      <c r="AB573" s="159">
        <v>3</v>
      </c>
      <c r="AC573" s="159">
        <v>3</v>
      </c>
      <c r="AD573" s="159">
        <v>0</v>
      </c>
      <c r="AE573" s="159">
        <v>0</v>
      </c>
      <c r="AF573" s="159">
        <v>0</v>
      </c>
      <c r="AG573" s="159">
        <v>0</v>
      </c>
      <c r="AH573" s="159">
        <v>0</v>
      </c>
      <c r="AI573" s="159">
        <v>1</v>
      </c>
      <c r="AJ573" s="159">
        <v>0</v>
      </c>
      <c r="AK573" s="159">
        <v>0</v>
      </c>
      <c r="AL573" s="159">
        <v>0</v>
      </c>
      <c r="AM573" s="159">
        <v>0</v>
      </c>
      <c r="AN573" s="159">
        <v>0</v>
      </c>
      <c r="AO573" s="159">
        <v>0</v>
      </c>
      <c r="AP573" s="159">
        <v>0</v>
      </c>
      <c r="AQ573" s="159">
        <v>1</v>
      </c>
      <c r="AR573" s="159">
        <v>1</v>
      </c>
      <c r="AS573" s="159">
        <v>1</v>
      </c>
      <c r="AT573" s="159">
        <v>0</v>
      </c>
      <c r="AU573" s="159">
        <v>0</v>
      </c>
      <c r="AV573" s="159">
        <v>0</v>
      </c>
      <c r="AW573" s="159">
        <v>0</v>
      </c>
      <c r="AX573" s="159">
        <v>0</v>
      </c>
      <c r="AY573" s="159">
        <v>0</v>
      </c>
      <c r="AZ573" s="159">
        <v>0</v>
      </c>
      <c r="BA573" s="159">
        <v>0</v>
      </c>
    </row>
    <row r="574" spans="1:53" hidden="1" x14ac:dyDescent="0.35">
      <c r="A574" s="158" t="s">
        <v>498</v>
      </c>
      <c r="B574" s="158" t="s">
        <v>157</v>
      </c>
      <c r="C574" s="158" t="s">
        <v>71</v>
      </c>
      <c r="D574" s="158" t="s">
        <v>65</v>
      </c>
      <c r="E574" s="158" t="s">
        <v>453</v>
      </c>
      <c r="F574" s="159">
        <v>0</v>
      </c>
      <c r="G574" s="159">
        <v>0</v>
      </c>
      <c r="H574" s="159">
        <v>0</v>
      </c>
      <c r="I574" s="159">
        <v>0</v>
      </c>
      <c r="J574" s="159">
        <v>0</v>
      </c>
      <c r="K574" s="159">
        <v>0</v>
      </c>
      <c r="L574" s="159">
        <v>2</v>
      </c>
      <c r="M574" s="159">
        <v>2</v>
      </c>
      <c r="N574" s="159">
        <v>2</v>
      </c>
      <c r="O574" s="159">
        <v>2</v>
      </c>
      <c r="P574" s="159">
        <v>2</v>
      </c>
      <c r="Q574" s="159">
        <v>2</v>
      </c>
      <c r="R574" s="159">
        <v>1</v>
      </c>
      <c r="S574" s="159">
        <v>2</v>
      </c>
      <c r="T574" s="159">
        <v>4</v>
      </c>
      <c r="U574" s="159">
        <v>9</v>
      </c>
      <c r="V574" s="159">
        <v>9</v>
      </c>
      <c r="W574" s="159">
        <v>9</v>
      </c>
      <c r="X574" s="159">
        <v>9</v>
      </c>
      <c r="Y574" s="159">
        <v>9</v>
      </c>
      <c r="Z574" s="159">
        <v>9</v>
      </c>
      <c r="AA574" s="159">
        <v>9</v>
      </c>
      <c r="AB574" s="159">
        <v>9</v>
      </c>
      <c r="AC574" s="159">
        <v>9</v>
      </c>
      <c r="AD574" s="159">
        <v>0</v>
      </c>
      <c r="AE574" s="159">
        <v>0</v>
      </c>
      <c r="AF574" s="159">
        <v>0</v>
      </c>
      <c r="AG574" s="159">
        <v>0</v>
      </c>
      <c r="AH574" s="159">
        <v>0</v>
      </c>
      <c r="AI574" s="159">
        <v>0</v>
      </c>
      <c r="AJ574" s="159">
        <v>2</v>
      </c>
      <c r="AK574" s="159">
        <v>0</v>
      </c>
      <c r="AL574" s="159">
        <v>0</v>
      </c>
      <c r="AM574" s="159">
        <v>0</v>
      </c>
      <c r="AN574" s="159">
        <v>0</v>
      </c>
      <c r="AO574" s="159">
        <v>0</v>
      </c>
      <c r="AP574" s="159">
        <v>1</v>
      </c>
      <c r="AQ574" s="159">
        <v>1</v>
      </c>
      <c r="AR574" s="159">
        <v>2</v>
      </c>
      <c r="AS574" s="159">
        <v>5</v>
      </c>
      <c r="AT574" s="159">
        <v>0</v>
      </c>
      <c r="AU574" s="159">
        <v>0</v>
      </c>
      <c r="AV574" s="159">
        <v>0</v>
      </c>
      <c r="AW574" s="159">
        <v>0</v>
      </c>
      <c r="AX574" s="159">
        <v>0</v>
      </c>
      <c r="AY574" s="159">
        <v>0</v>
      </c>
      <c r="AZ574" s="159">
        <v>0</v>
      </c>
      <c r="BA574" s="159">
        <v>0</v>
      </c>
    </row>
    <row r="575" spans="1:53" hidden="1" x14ac:dyDescent="0.35">
      <c r="A575" s="158" t="s">
        <v>498</v>
      </c>
      <c r="B575" s="158" t="s">
        <v>157</v>
      </c>
      <c r="C575" s="158" t="s">
        <v>71</v>
      </c>
      <c r="D575" s="158" t="s">
        <v>65</v>
      </c>
      <c r="E575" s="158" t="s">
        <v>454</v>
      </c>
      <c r="F575" s="159">
        <v>0</v>
      </c>
      <c r="G575" s="159">
        <v>0</v>
      </c>
      <c r="H575" s="159">
        <v>0</v>
      </c>
      <c r="I575" s="159">
        <v>0</v>
      </c>
      <c r="J575" s="159">
        <v>0</v>
      </c>
      <c r="K575" s="159">
        <v>0</v>
      </c>
      <c r="L575" s="159">
        <v>0</v>
      </c>
      <c r="M575" s="159">
        <v>0</v>
      </c>
      <c r="N575" s="159">
        <v>0</v>
      </c>
      <c r="O575" s="159">
        <v>0</v>
      </c>
      <c r="P575" s="159">
        <v>0</v>
      </c>
      <c r="Q575" s="159">
        <v>0</v>
      </c>
      <c r="R575" s="159">
        <v>0</v>
      </c>
      <c r="S575" s="159">
        <v>0</v>
      </c>
      <c r="T575" s="159">
        <v>0</v>
      </c>
      <c r="U575" s="159">
        <v>0</v>
      </c>
      <c r="V575" s="159">
        <v>0</v>
      </c>
      <c r="W575" s="159">
        <v>0</v>
      </c>
      <c r="X575" s="159">
        <v>0</v>
      </c>
      <c r="Y575" s="159">
        <v>0</v>
      </c>
      <c r="Z575" s="159">
        <v>0</v>
      </c>
      <c r="AA575" s="159">
        <v>0</v>
      </c>
      <c r="AB575" s="159">
        <v>0</v>
      </c>
      <c r="AC575" s="159">
        <v>0</v>
      </c>
      <c r="AD575" s="159">
        <v>0</v>
      </c>
      <c r="AE575" s="159">
        <v>0</v>
      </c>
      <c r="AF575" s="159">
        <v>0</v>
      </c>
      <c r="AG575" s="159">
        <v>0</v>
      </c>
      <c r="AH575" s="159">
        <v>0</v>
      </c>
      <c r="AI575" s="159">
        <v>0</v>
      </c>
      <c r="AJ575" s="159">
        <v>0</v>
      </c>
      <c r="AK575" s="159">
        <v>0</v>
      </c>
      <c r="AL575" s="159">
        <v>0</v>
      </c>
      <c r="AM575" s="159">
        <v>0</v>
      </c>
      <c r="AN575" s="159">
        <v>0</v>
      </c>
      <c r="AO575" s="159">
        <v>0</v>
      </c>
      <c r="AP575" s="159">
        <v>0</v>
      </c>
      <c r="AQ575" s="159">
        <v>0</v>
      </c>
      <c r="AR575" s="159">
        <v>0</v>
      </c>
      <c r="AS575" s="159">
        <v>0</v>
      </c>
      <c r="AT575" s="159">
        <v>0</v>
      </c>
      <c r="AU575" s="159">
        <v>0</v>
      </c>
      <c r="AV575" s="159">
        <v>0</v>
      </c>
      <c r="AW575" s="159">
        <v>0</v>
      </c>
      <c r="AX575" s="159">
        <v>0</v>
      </c>
      <c r="AY575" s="159">
        <v>0</v>
      </c>
      <c r="AZ575" s="159">
        <v>0</v>
      </c>
      <c r="BA575" s="159">
        <v>0</v>
      </c>
    </row>
    <row r="576" spans="1:53" hidden="1" x14ac:dyDescent="0.35">
      <c r="A576" s="158" t="s">
        <v>498</v>
      </c>
      <c r="B576" s="158" t="s">
        <v>157</v>
      </c>
      <c r="C576" s="158" t="s">
        <v>71</v>
      </c>
      <c r="D576" s="158" t="s">
        <v>65</v>
      </c>
      <c r="E576" s="158" t="s">
        <v>455</v>
      </c>
      <c r="F576" s="159">
        <v>0</v>
      </c>
      <c r="G576" s="159">
        <v>0</v>
      </c>
      <c r="H576" s="159">
        <v>0</v>
      </c>
      <c r="I576" s="159">
        <v>0</v>
      </c>
      <c r="J576" s="159">
        <v>0</v>
      </c>
      <c r="K576" s="159">
        <v>0</v>
      </c>
      <c r="L576" s="159">
        <v>0</v>
      </c>
      <c r="M576" s="159">
        <v>0</v>
      </c>
      <c r="N576" s="159">
        <v>0</v>
      </c>
      <c r="O576" s="159">
        <v>0</v>
      </c>
      <c r="P576" s="159">
        <v>0</v>
      </c>
      <c r="Q576" s="159">
        <v>0</v>
      </c>
      <c r="R576" s="159">
        <v>0</v>
      </c>
      <c r="S576" s="159">
        <v>0</v>
      </c>
      <c r="T576" s="159">
        <v>0</v>
      </c>
      <c r="U576" s="159">
        <v>0</v>
      </c>
      <c r="V576" s="159">
        <v>0</v>
      </c>
      <c r="W576" s="159">
        <v>0</v>
      </c>
      <c r="X576" s="159">
        <v>0</v>
      </c>
      <c r="Y576" s="159">
        <v>0</v>
      </c>
      <c r="Z576" s="159">
        <v>0</v>
      </c>
      <c r="AA576" s="159">
        <v>0</v>
      </c>
      <c r="AB576" s="159">
        <v>0</v>
      </c>
      <c r="AC576" s="159">
        <v>0</v>
      </c>
      <c r="AD576" s="159">
        <v>0</v>
      </c>
      <c r="AE576" s="159">
        <v>0</v>
      </c>
      <c r="AF576" s="159">
        <v>0</v>
      </c>
      <c r="AG576" s="159">
        <v>0</v>
      </c>
      <c r="AH576" s="159">
        <v>0</v>
      </c>
      <c r="AI576" s="159">
        <v>0</v>
      </c>
      <c r="AJ576" s="159">
        <v>0</v>
      </c>
      <c r="AK576" s="159">
        <v>0</v>
      </c>
      <c r="AL576" s="159">
        <v>0</v>
      </c>
      <c r="AM576" s="159">
        <v>0</v>
      </c>
      <c r="AN576" s="159">
        <v>0</v>
      </c>
      <c r="AO576" s="159">
        <v>0</v>
      </c>
      <c r="AP576" s="159">
        <v>0</v>
      </c>
      <c r="AQ576" s="159">
        <v>0</v>
      </c>
      <c r="AR576" s="159">
        <v>0</v>
      </c>
      <c r="AS576" s="159">
        <v>0</v>
      </c>
      <c r="AT576" s="159">
        <v>0</v>
      </c>
      <c r="AU576" s="159">
        <v>0</v>
      </c>
      <c r="AV576" s="159">
        <v>0</v>
      </c>
      <c r="AW576" s="159">
        <v>0</v>
      </c>
      <c r="AX576" s="159">
        <v>0</v>
      </c>
      <c r="AY576" s="159">
        <v>0</v>
      </c>
      <c r="AZ576" s="159">
        <v>0</v>
      </c>
      <c r="BA576" s="159">
        <v>0</v>
      </c>
    </row>
    <row r="577" spans="1:53" hidden="1" x14ac:dyDescent="0.35">
      <c r="A577" s="158" t="s">
        <v>498</v>
      </c>
      <c r="B577" s="158" t="s">
        <v>157</v>
      </c>
      <c r="C577" s="158" t="s">
        <v>71</v>
      </c>
      <c r="D577" s="158" t="s">
        <v>65</v>
      </c>
      <c r="E577" s="158" t="s">
        <v>456</v>
      </c>
      <c r="F577" s="159">
        <v>0</v>
      </c>
      <c r="G577" s="159">
        <v>0</v>
      </c>
      <c r="H577" s="159">
        <v>0</v>
      </c>
      <c r="I577" s="159">
        <v>0</v>
      </c>
      <c r="J577" s="159">
        <v>0</v>
      </c>
      <c r="K577" s="159">
        <v>0</v>
      </c>
      <c r="L577" s="159">
        <v>0</v>
      </c>
      <c r="M577" s="159">
        <v>2</v>
      </c>
      <c r="N577" s="159">
        <v>2</v>
      </c>
      <c r="O577" s="159">
        <v>2</v>
      </c>
      <c r="P577" s="159">
        <v>2</v>
      </c>
      <c r="Q577" s="159">
        <v>2</v>
      </c>
      <c r="R577" s="159">
        <v>4</v>
      </c>
      <c r="S577" s="159">
        <v>6</v>
      </c>
      <c r="T577" s="159">
        <v>6</v>
      </c>
      <c r="U577" s="159">
        <v>7</v>
      </c>
      <c r="V577" s="159">
        <v>8</v>
      </c>
      <c r="W577" s="159">
        <v>8</v>
      </c>
      <c r="X577" s="159">
        <v>8</v>
      </c>
      <c r="Y577" s="159">
        <v>8</v>
      </c>
      <c r="Z577" s="159">
        <v>8</v>
      </c>
      <c r="AA577" s="159">
        <v>8</v>
      </c>
      <c r="AB577" s="159">
        <v>8</v>
      </c>
      <c r="AC577" s="159">
        <v>8</v>
      </c>
      <c r="AD577" s="159">
        <v>0</v>
      </c>
      <c r="AE577" s="159">
        <v>0</v>
      </c>
      <c r="AF577" s="159">
        <v>0</v>
      </c>
      <c r="AG577" s="159">
        <v>0</v>
      </c>
      <c r="AH577" s="159">
        <v>0</v>
      </c>
      <c r="AI577" s="159">
        <v>0</v>
      </c>
      <c r="AJ577" s="159">
        <v>0</v>
      </c>
      <c r="AK577" s="159">
        <v>2</v>
      </c>
      <c r="AL577" s="159">
        <v>0</v>
      </c>
      <c r="AM577" s="159">
        <v>0</v>
      </c>
      <c r="AN577" s="159">
        <v>0</v>
      </c>
      <c r="AO577" s="159">
        <v>0</v>
      </c>
      <c r="AP577" s="159">
        <v>4</v>
      </c>
      <c r="AQ577" s="159">
        <v>2</v>
      </c>
      <c r="AR577" s="159">
        <v>0</v>
      </c>
      <c r="AS577" s="159">
        <v>1</v>
      </c>
      <c r="AT577" s="159">
        <v>1</v>
      </c>
      <c r="AU577" s="159">
        <v>0</v>
      </c>
      <c r="AV577" s="159">
        <v>0</v>
      </c>
      <c r="AW577" s="159">
        <v>0</v>
      </c>
      <c r="AX577" s="159">
        <v>0</v>
      </c>
      <c r="AY577" s="159">
        <v>0</v>
      </c>
      <c r="AZ577" s="159">
        <v>0</v>
      </c>
      <c r="BA577" s="159">
        <v>0</v>
      </c>
    </row>
    <row r="578" spans="1:53" hidden="1" x14ac:dyDescent="0.35">
      <c r="A578" t="s">
        <v>498</v>
      </c>
      <c r="B578" t="s">
        <v>157</v>
      </c>
      <c r="C578" t="s">
        <v>72</v>
      </c>
      <c r="D578" t="s">
        <v>65</v>
      </c>
      <c r="E578" t="s">
        <v>457</v>
      </c>
      <c r="F578" s="104">
        <v>0</v>
      </c>
      <c r="G578" s="104">
        <v>0</v>
      </c>
      <c r="H578" s="104">
        <v>0</v>
      </c>
      <c r="I578" s="104">
        <v>0</v>
      </c>
      <c r="J578" s="104">
        <v>0</v>
      </c>
      <c r="K578" s="104">
        <v>0</v>
      </c>
      <c r="L578" s="104">
        <v>0</v>
      </c>
      <c r="M578" s="104">
        <v>0</v>
      </c>
      <c r="N578" s="104">
        <v>0</v>
      </c>
      <c r="O578" s="104">
        <v>0</v>
      </c>
      <c r="P578" s="104">
        <v>0</v>
      </c>
      <c r="Q578" s="104">
        <v>0</v>
      </c>
      <c r="R578" s="104">
        <v>2</v>
      </c>
      <c r="S578" s="104">
        <v>4</v>
      </c>
      <c r="T578" s="104">
        <v>4</v>
      </c>
      <c r="U578" s="104">
        <v>4</v>
      </c>
      <c r="V578" s="104">
        <v>4</v>
      </c>
      <c r="W578" s="104">
        <v>4</v>
      </c>
      <c r="X578" s="104">
        <v>4</v>
      </c>
      <c r="Y578" s="104">
        <v>4</v>
      </c>
      <c r="Z578" s="104">
        <v>4</v>
      </c>
      <c r="AA578" s="104">
        <v>4</v>
      </c>
      <c r="AB578" s="104">
        <v>4</v>
      </c>
      <c r="AC578" s="104">
        <v>4</v>
      </c>
      <c r="AD578" s="104">
        <v>0</v>
      </c>
      <c r="AE578" s="104">
        <v>0</v>
      </c>
      <c r="AF578" s="104">
        <v>0</v>
      </c>
      <c r="AG578" s="104">
        <v>0</v>
      </c>
      <c r="AH578" s="104">
        <v>0</v>
      </c>
      <c r="AI578" s="104">
        <v>0</v>
      </c>
      <c r="AJ578" s="104">
        <v>0</v>
      </c>
      <c r="AK578" s="104">
        <v>0</v>
      </c>
      <c r="AL578" s="104">
        <v>0</v>
      </c>
      <c r="AM578" s="104">
        <v>0</v>
      </c>
      <c r="AN578" s="104">
        <v>0</v>
      </c>
      <c r="AO578" s="104">
        <v>0</v>
      </c>
      <c r="AP578" s="104">
        <v>2</v>
      </c>
      <c r="AQ578" s="104">
        <v>2</v>
      </c>
      <c r="AR578" s="104">
        <v>0</v>
      </c>
      <c r="AS578" s="104">
        <v>0</v>
      </c>
      <c r="AT578" s="104">
        <v>0</v>
      </c>
      <c r="AU578" s="104">
        <v>0</v>
      </c>
      <c r="AV578" s="104">
        <v>0</v>
      </c>
      <c r="AW578" s="104">
        <v>0</v>
      </c>
      <c r="AX578" s="104">
        <v>0</v>
      </c>
      <c r="AY578" s="104">
        <v>0</v>
      </c>
      <c r="AZ578" s="104">
        <v>0</v>
      </c>
      <c r="BA578" s="104">
        <v>0</v>
      </c>
    </row>
    <row r="579" spans="1:53" hidden="1" x14ac:dyDescent="0.35">
      <c r="A579" t="s">
        <v>498</v>
      </c>
      <c r="B579" t="s">
        <v>157</v>
      </c>
      <c r="C579" t="s">
        <v>72</v>
      </c>
      <c r="D579" t="s">
        <v>65</v>
      </c>
      <c r="E579" t="s">
        <v>458</v>
      </c>
      <c r="F579" s="104">
        <v>0</v>
      </c>
      <c r="G579" s="104">
        <v>0</v>
      </c>
      <c r="H579" s="104">
        <v>0</v>
      </c>
      <c r="I579" s="104">
        <v>0</v>
      </c>
      <c r="J579" s="104">
        <v>0</v>
      </c>
      <c r="K579" s="104">
        <v>0</v>
      </c>
      <c r="L579" s="104">
        <v>0</v>
      </c>
      <c r="M579" s="104">
        <v>0</v>
      </c>
      <c r="N579" s="104">
        <v>0</v>
      </c>
      <c r="O579" s="104">
        <v>0</v>
      </c>
      <c r="P579" s="104">
        <v>0</v>
      </c>
      <c r="Q579" s="104">
        <v>0</v>
      </c>
      <c r="R579" s="104">
        <v>0</v>
      </c>
      <c r="S579" s="104">
        <v>0</v>
      </c>
      <c r="T579" s="104">
        <v>0</v>
      </c>
      <c r="U579" s="104">
        <v>1</v>
      </c>
      <c r="V579" s="104">
        <v>1</v>
      </c>
      <c r="W579" s="104">
        <v>1</v>
      </c>
      <c r="X579" s="104">
        <v>1</v>
      </c>
      <c r="Y579" s="104">
        <v>1</v>
      </c>
      <c r="Z579" s="104">
        <v>1</v>
      </c>
      <c r="AA579" s="104">
        <v>1</v>
      </c>
      <c r="AB579" s="104">
        <v>1</v>
      </c>
      <c r="AC579" s="104">
        <v>1</v>
      </c>
      <c r="AD579" s="104">
        <v>0</v>
      </c>
      <c r="AE579" s="104">
        <v>0</v>
      </c>
      <c r="AF579" s="104">
        <v>0</v>
      </c>
      <c r="AG579" s="104">
        <v>0</v>
      </c>
      <c r="AH579" s="104">
        <v>0</v>
      </c>
      <c r="AI579" s="104">
        <v>0</v>
      </c>
      <c r="AJ579" s="104">
        <v>0</v>
      </c>
      <c r="AK579" s="104">
        <v>0</v>
      </c>
      <c r="AL579" s="104">
        <v>0</v>
      </c>
      <c r="AM579" s="104">
        <v>0</v>
      </c>
      <c r="AN579" s="104">
        <v>0</v>
      </c>
      <c r="AO579" s="104">
        <v>0</v>
      </c>
      <c r="AP579" s="104">
        <v>0</v>
      </c>
      <c r="AQ579" s="104">
        <v>0</v>
      </c>
      <c r="AR579" s="104">
        <v>0</v>
      </c>
      <c r="AS579" s="104">
        <v>1</v>
      </c>
      <c r="AT579" s="104">
        <v>0</v>
      </c>
      <c r="AU579" s="104">
        <v>0</v>
      </c>
      <c r="AV579" s="104">
        <v>0</v>
      </c>
      <c r="AW579" s="104">
        <v>0</v>
      </c>
      <c r="AX579" s="104">
        <v>0</v>
      </c>
      <c r="AY579" s="104">
        <v>0</v>
      </c>
      <c r="AZ579" s="104">
        <v>0</v>
      </c>
      <c r="BA579" s="104">
        <v>0</v>
      </c>
    </row>
    <row r="580" spans="1:53" hidden="1" x14ac:dyDescent="0.35">
      <c r="A580" t="s">
        <v>498</v>
      </c>
      <c r="B580" t="s">
        <v>157</v>
      </c>
      <c r="C580" t="s">
        <v>72</v>
      </c>
      <c r="D580" t="s">
        <v>65</v>
      </c>
      <c r="E580" t="s">
        <v>459</v>
      </c>
      <c r="F580" s="104">
        <v>0</v>
      </c>
      <c r="G580" s="104">
        <v>0</v>
      </c>
      <c r="H580" s="104">
        <v>0</v>
      </c>
      <c r="I580" s="104">
        <v>0</v>
      </c>
      <c r="J580" s="104">
        <v>0</v>
      </c>
      <c r="K580" s="104">
        <v>0</v>
      </c>
      <c r="L580" s="104">
        <v>0</v>
      </c>
      <c r="M580" s="104">
        <v>0</v>
      </c>
      <c r="N580" s="104">
        <v>0</v>
      </c>
      <c r="O580" s="104">
        <v>0</v>
      </c>
      <c r="P580" s="104">
        <v>0</v>
      </c>
      <c r="Q580" s="104">
        <v>0</v>
      </c>
      <c r="R580" s="104">
        <v>3</v>
      </c>
      <c r="S580" s="104">
        <v>6</v>
      </c>
      <c r="T580" s="104">
        <v>6</v>
      </c>
      <c r="U580" s="104">
        <v>8</v>
      </c>
      <c r="V580" s="104">
        <v>11</v>
      </c>
      <c r="W580" s="104">
        <v>11</v>
      </c>
      <c r="X580" s="104">
        <v>11</v>
      </c>
      <c r="Y580" s="104">
        <v>11</v>
      </c>
      <c r="Z580" s="104">
        <v>11</v>
      </c>
      <c r="AA580" s="104">
        <v>11</v>
      </c>
      <c r="AB580" s="104">
        <v>11</v>
      </c>
      <c r="AC580" s="104">
        <v>11</v>
      </c>
      <c r="AD580" s="104">
        <v>0</v>
      </c>
      <c r="AE580" s="104">
        <v>0</v>
      </c>
      <c r="AF580" s="104">
        <v>0</v>
      </c>
      <c r="AG580" s="104">
        <v>0</v>
      </c>
      <c r="AH580" s="104">
        <v>0</v>
      </c>
      <c r="AI580" s="104">
        <v>0</v>
      </c>
      <c r="AJ580" s="104">
        <v>0</v>
      </c>
      <c r="AK580" s="104">
        <v>0</v>
      </c>
      <c r="AL580" s="104">
        <v>0</v>
      </c>
      <c r="AM580" s="104">
        <v>0</v>
      </c>
      <c r="AN580" s="104">
        <v>0</v>
      </c>
      <c r="AO580" s="104">
        <v>0</v>
      </c>
      <c r="AP580" s="104">
        <v>3</v>
      </c>
      <c r="AQ580" s="104">
        <v>3</v>
      </c>
      <c r="AR580" s="104">
        <v>0</v>
      </c>
      <c r="AS580" s="104">
        <v>2</v>
      </c>
      <c r="AT580" s="104">
        <v>3</v>
      </c>
      <c r="AU580" s="104">
        <v>0</v>
      </c>
      <c r="AV580" s="104">
        <v>0</v>
      </c>
      <c r="AW580" s="104">
        <v>0</v>
      </c>
      <c r="AX580" s="104">
        <v>0</v>
      </c>
      <c r="AY580" s="104">
        <v>0</v>
      </c>
      <c r="AZ580" s="104">
        <v>0</v>
      </c>
      <c r="BA580" s="104">
        <v>0</v>
      </c>
    </row>
    <row r="581" spans="1:53" hidden="1" x14ac:dyDescent="0.35">
      <c r="A581" t="s">
        <v>498</v>
      </c>
      <c r="B581" t="s">
        <v>157</v>
      </c>
      <c r="C581" t="s">
        <v>72</v>
      </c>
      <c r="D581" t="s">
        <v>65</v>
      </c>
      <c r="E581" t="s">
        <v>460</v>
      </c>
      <c r="F581" s="104">
        <v>0</v>
      </c>
      <c r="G581" s="104">
        <v>0</v>
      </c>
      <c r="H581" s="104">
        <v>0</v>
      </c>
      <c r="I581" s="104">
        <v>0</v>
      </c>
      <c r="J581" s="104">
        <v>0</v>
      </c>
      <c r="K581" s="104">
        <v>0</v>
      </c>
      <c r="L581" s="104">
        <v>0</v>
      </c>
      <c r="M581" s="104">
        <v>0</v>
      </c>
      <c r="N581" s="104">
        <v>0</v>
      </c>
      <c r="O581" s="104">
        <v>0</v>
      </c>
      <c r="P581" s="104">
        <v>0</v>
      </c>
      <c r="Q581" s="104">
        <v>0</v>
      </c>
      <c r="R581" s="104">
        <v>0</v>
      </c>
      <c r="S581" s="104">
        <v>0</v>
      </c>
      <c r="T581" s="104">
        <v>2</v>
      </c>
      <c r="U581" s="104">
        <v>2</v>
      </c>
      <c r="V581" s="104">
        <v>2</v>
      </c>
      <c r="W581" s="104">
        <v>2</v>
      </c>
      <c r="X581" s="104">
        <v>2</v>
      </c>
      <c r="Y581" s="104">
        <v>2</v>
      </c>
      <c r="Z581" s="104">
        <v>2</v>
      </c>
      <c r="AA581" s="104">
        <v>2</v>
      </c>
      <c r="AB581" s="104">
        <v>2</v>
      </c>
      <c r="AC581" s="104">
        <v>2</v>
      </c>
      <c r="AD581" s="104">
        <v>0</v>
      </c>
      <c r="AE581" s="104">
        <v>0</v>
      </c>
      <c r="AF581" s="104">
        <v>0</v>
      </c>
      <c r="AG581" s="104">
        <v>0</v>
      </c>
      <c r="AH581" s="104">
        <v>0</v>
      </c>
      <c r="AI581" s="104">
        <v>0</v>
      </c>
      <c r="AJ581" s="104">
        <v>0</v>
      </c>
      <c r="AK581" s="104">
        <v>0</v>
      </c>
      <c r="AL581" s="104">
        <v>0</v>
      </c>
      <c r="AM581" s="104">
        <v>0</v>
      </c>
      <c r="AN581" s="104">
        <v>0</v>
      </c>
      <c r="AO581" s="104">
        <v>0</v>
      </c>
      <c r="AP581" s="104">
        <v>0</v>
      </c>
      <c r="AQ581" s="104">
        <v>0</v>
      </c>
      <c r="AR581" s="104">
        <v>2</v>
      </c>
      <c r="AS581" s="104">
        <v>0</v>
      </c>
      <c r="AT581" s="104">
        <v>0</v>
      </c>
      <c r="AU581" s="104">
        <v>0</v>
      </c>
      <c r="AV581" s="104">
        <v>0</v>
      </c>
      <c r="AW581" s="104">
        <v>0</v>
      </c>
      <c r="AX581" s="104">
        <v>0</v>
      </c>
      <c r="AY581" s="104">
        <v>0</v>
      </c>
      <c r="AZ581" s="104">
        <v>0</v>
      </c>
      <c r="BA581" s="104">
        <v>0</v>
      </c>
    </row>
    <row r="582" spans="1:53" hidden="1" x14ac:dyDescent="0.35">
      <c r="A582" t="s">
        <v>498</v>
      </c>
      <c r="B582" t="s">
        <v>157</v>
      </c>
      <c r="C582" t="s">
        <v>72</v>
      </c>
      <c r="D582" t="s">
        <v>65</v>
      </c>
      <c r="E582" t="s">
        <v>461</v>
      </c>
      <c r="F582" s="104">
        <v>0</v>
      </c>
      <c r="G582" s="104">
        <v>0</v>
      </c>
      <c r="H582" s="104">
        <v>0</v>
      </c>
      <c r="I582" s="104">
        <v>0</v>
      </c>
      <c r="J582" s="104">
        <v>0</v>
      </c>
      <c r="K582" s="104">
        <v>0</v>
      </c>
      <c r="L582" s="104">
        <v>0</v>
      </c>
      <c r="M582" s="104">
        <v>0</v>
      </c>
      <c r="N582" s="104">
        <v>1</v>
      </c>
      <c r="O582" s="104">
        <v>1</v>
      </c>
      <c r="P582" s="104">
        <v>1</v>
      </c>
      <c r="Q582" s="104">
        <v>1</v>
      </c>
      <c r="R582" s="104">
        <v>2</v>
      </c>
      <c r="S582" s="104">
        <v>3</v>
      </c>
      <c r="T582" s="104">
        <v>3</v>
      </c>
      <c r="U582" s="104">
        <v>4</v>
      </c>
      <c r="V582" s="104">
        <v>4</v>
      </c>
      <c r="W582" s="104">
        <v>4</v>
      </c>
      <c r="X582" s="104">
        <v>4</v>
      </c>
      <c r="Y582" s="104">
        <v>4</v>
      </c>
      <c r="Z582" s="104">
        <v>4</v>
      </c>
      <c r="AA582" s="104">
        <v>4</v>
      </c>
      <c r="AB582" s="104">
        <v>4</v>
      </c>
      <c r="AC582" s="104">
        <v>4</v>
      </c>
      <c r="AD582" s="104">
        <v>0</v>
      </c>
      <c r="AE582" s="104">
        <v>0</v>
      </c>
      <c r="AF582" s="104">
        <v>0</v>
      </c>
      <c r="AG582" s="104">
        <v>0</v>
      </c>
      <c r="AH582" s="104">
        <v>0</v>
      </c>
      <c r="AI582" s="104">
        <v>0</v>
      </c>
      <c r="AJ582" s="104">
        <v>0</v>
      </c>
      <c r="AK582" s="104">
        <v>0</v>
      </c>
      <c r="AL582" s="104">
        <v>1</v>
      </c>
      <c r="AM582" s="104">
        <v>0</v>
      </c>
      <c r="AN582" s="104">
        <v>0</v>
      </c>
      <c r="AO582" s="104">
        <v>0</v>
      </c>
      <c r="AP582" s="104">
        <v>2</v>
      </c>
      <c r="AQ582" s="104">
        <v>1</v>
      </c>
      <c r="AR582" s="104">
        <v>0</v>
      </c>
      <c r="AS582" s="104">
        <v>1</v>
      </c>
      <c r="AT582" s="104">
        <v>0</v>
      </c>
      <c r="AU582" s="104">
        <v>0</v>
      </c>
      <c r="AV582" s="104">
        <v>0</v>
      </c>
      <c r="AW582" s="104">
        <v>0</v>
      </c>
      <c r="AX582" s="104">
        <v>0</v>
      </c>
      <c r="AY582" s="104">
        <v>0</v>
      </c>
      <c r="AZ582" s="104">
        <v>0</v>
      </c>
      <c r="BA582" s="104">
        <v>0</v>
      </c>
    </row>
    <row r="583" spans="1:53" hidden="1" x14ac:dyDescent="0.35">
      <c r="A583" t="s">
        <v>498</v>
      </c>
      <c r="B583" t="s">
        <v>157</v>
      </c>
      <c r="C583" t="s">
        <v>72</v>
      </c>
      <c r="D583" t="s">
        <v>65</v>
      </c>
      <c r="E583" t="s">
        <v>462</v>
      </c>
      <c r="F583" s="104">
        <v>0</v>
      </c>
      <c r="G583" s="104">
        <v>1</v>
      </c>
      <c r="H583" s="104">
        <v>1</v>
      </c>
      <c r="I583" s="104">
        <v>1</v>
      </c>
      <c r="J583" s="104">
        <v>1</v>
      </c>
      <c r="K583" s="104">
        <v>1</v>
      </c>
      <c r="L583" s="104">
        <v>3</v>
      </c>
      <c r="M583" s="104">
        <v>5</v>
      </c>
      <c r="N583" s="104">
        <v>5</v>
      </c>
      <c r="O583" s="104">
        <v>5</v>
      </c>
      <c r="P583" s="104">
        <v>6</v>
      </c>
      <c r="Q583" s="104">
        <v>7</v>
      </c>
      <c r="R583" s="104">
        <v>11</v>
      </c>
      <c r="S583" s="104">
        <v>20</v>
      </c>
      <c r="T583" s="104">
        <v>22</v>
      </c>
      <c r="U583" s="104">
        <v>22</v>
      </c>
      <c r="V583" s="104">
        <v>22</v>
      </c>
      <c r="W583" s="104">
        <v>22</v>
      </c>
      <c r="X583" s="104">
        <v>22</v>
      </c>
      <c r="Y583" s="104">
        <v>22</v>
      </c>
      <c r="Z583" s="104">
        <v>22</v>
      </c>
      <c r="AA583" s="104">
        <v>22</v>
      </c>
      <c r="AB583" s="104">
        <v>22</v>
      </c>
      <c r="AC583" s="104">
        <v>22</v>
      </c>
      <c r="AD583" s="104">
        <v>0</v>
      </c>
      <c r="AE583" s="104">
        <v>1</v>
      </c>
      <c r="AF583" s="104">
        <v>0</v>
      </c>
      <c r="AG583" s="104">
        <v>0</v>
      </c>
      <c r="AH583" s="104">
        <v>0</v>
      </c>
      <c r="AI583" s="104">
        <v>0</v>
      </c>
      <c r="AJ583" s="104">
        <v>2</v>
      </c>
      <c r="AK583" s="104">
        <v>2</v>
      </c>
      <c r="AL583" s="104">
        <v>0</v>
      </c>
      <c r="AM583" s="104">
        <v>0</v>
      </c>
      <c r="AN583" s="104">
        <v>1</v>
      </c>
      <c r="AO583" s="104">
        <v>1</v>
      </c>
      <c r="AP583" s="104">
        <v>11</v>
      </c>
      <c r="AQ583" s="104">
        <v>9</v>
      </c>
      <c r="AR583" s="104">
        <v>2</v>
      </c>
      <c r="AS583" s="104">
        <v>0</v>
      </c>
      <c r="AT583" s="104">
        <v>0</v>
      </c>
      <c r="AU583" s="104">
        <v>0</v>
      </c>
      <c r="AV583" s="104">
        <v>0</v>
      </c>
      <c r="AW583" s="104">
        <v>0</v>
      </c>
      <c r="AX583" s="104">
        <v>0</v>
      </c>
      <c r="AY583" s="104">
        <v>0</v>
      </c>
      <c r="AZ583" s="104">
        <v>0</v>
      </c>
      <c r="BA583" s="104">
        <v>0</v>
      </c>
    </row>
    <row r="584" spans="1:53" hidden="1" x14ac:dyDescent="0.35">
      <c r="A584" t="s">
        <v>498</v>
      </c>
      <c r="B584" t="s">
        <v>157</v>
      </c>
      <c r="C584" t="s">
        <v>72</v>
      </c>
      <c r="D584" t="s">
        <v>65</v>
      </c>
      <c r="E584" t="s">
        <v>463</v>
      </c>
      <c r="F584" s="104">
        <v>0</v>
      </c>
      <c r="G584" s="104">
        <v>0</v>
      </c>
      <c r="H584" s="104">
        <v>0</v>
      </c>
      <c r="I584" s="104">
        <v>1</v>
      </c>
      <c r="J584" s="104">
        <v>1</v>
      </c>
      <c r="K584" s="104">
        <v>1</v>
      </c>
      <c r="L584" s="104">
        <v>2</v>
      </c>
      <c r="M584" s="104">
        <v>2</v>
      </c>
      <c r="N584" s="104">
        <v>2</v>
      </c>
      <c r="O584" s="104">
        <v>3</v>
      </c>
      <c r="P584" s="104">
        <v>3</v>
      </c>
      <c r="Q584" s="104">
        <v>3</v>
      </c>
      <c r="R584" s="104">
        <v>1</v>
      </c>
      <c r="S584" s="104">
        <v>4</v>
      </c>
      <c r="T584" s="104">
        <v>6</v>
      </c>
      <c r="U584" s="104">
        <v>6</v>
      </c>
      <c r="V584" s="104">
        <v>7</v>
      </c>
      <c r="W584" s="104">
        <v>7</v>
      </c>
      <c r="X584" s="104">
        <v>7</v>
      </c>
      <c r="Y584" s="104">
        <v>7</v>
      </c>
      <c r="Z584" s="104">
        <v>7</v>
      </c>
      <c r="AA584" s="104">
        <v>7</v>
      </c>
      <c r="AB584" s="104">
        <v>7</v>
      </c>
      <c r="AC584" s="104">
        <v>7</v>
      </c>
      <c r="AD584" s="104">
        <v>0</v>
      </c>
      <c r="AE584" s="104">
        <v>0</v>
      </c>
      <c r="AF584" s="104">
        <v>0</v>
      </c>
      <c r="AG584" s="104">
        <v>1</v>
      </c>
      <c r="AH584" s="104">
        <v>0</v>
      </c>
      <c r="AI584" s="104">
        <v>0</v>
      </c>
      <c r="AJ584" s="104">
        <v>1</v>
      </c>
      <c r="AK584" s="104">
        <v>0</v>
      </c>
      <c r="AL584" s="104">
        <v>0</v>
      </c>
      <c r="AM584" s="104">
        <v>1</v>
      </c>
      <c r="AN584" s="104">
        <v>0</v>
      </c>
      <c r="AO584" s="104">
        <v>0</v>
      </c>
      <c r="AP584" s="104">
        <v>1</v>
      </c>
      <c r="AQ584" s="104">
        <v>3</v>
      </c>
      <c r="AR584" s="104">
        <v>2</v>
      </c>
      <c r="AS584" s="104">
        <v>0</v>
      </c>
      <c r="AT584" s="104">
        <v>1</v>
      </c>
      <c r="AU584" s="104">
        <v>0</v>
      </c>
      <c r="AV584" s="104">
        <v>0</v>
      </c>
      <c r="AW584" s="104">
        <v>0</v>
      </c>
      <c r="AX584" s="104">
        <v>0</v>
      </c>
      <c r="AY584" s="104">
        <v>0</v>
      </c>
      <c r="AZ584" s="104">
        <v>0</v>
      </c>
      <c r="BA584" s="104">
        <v>0</v>
      </c>
    </row>
    <row r="585" spans="1:53" hidden="1" x14ac:dyDescent="0.35">
      <c r="A585" t="s">
        <v>498</v>
      </c>
      <c r="B585" t="s">
        <v>157</v>
      </c>
      <c r="C585" t="s">
        <v>72</v>
      </c>
      <c r="D585" t="s">
        <v>65</v>
      </c>
      <c r="E585" t="s">
        <v>464</v>
      </c>
      <c r="F585" s="104">
        <v>0</v>
      </c>
      <c r="G585" s="104">
        <v>0</v>
      </c>
      <c r="H585" s="104">
        <v>0</v>
      </c>
      <c r="I585" s="104">
        <v>0</v>
      </c>
      <c r="J585" s="104">
        <v>0</v>
      </c>
      <c r="K585" s="104">
        <v>0</v>
      </c>
      <c r="L585" s="104">
        <v>0</v>
      </c>
      <c r="M585" s="104">
        <v>0</v>
      </c>
      <c r="N585" s="104">
        <v>0</v>
      </c>
      <c r="O585" s="104">
        <v>0</v>
      </c>
      <c r="P585" s="104">
        <v>0</v>
      </c>
      <c r="Q585" s="104">
        <v>0</v>
      </c>
      <c r="R585" s="104">
        <v>0</v>
      </c>
      <c r="S585" s="104">
        <v>2</v>
      </c>
      <c r="T585" s="104">
        <v>2</v>
      </c>
      <c r="U585" s="104">
        <v>5</v>
      </c>
      <c r="V585" s="104">
        <v>5</v>
      </c>
      <c r="W585" s="104">
        <v>5</v>
      </c>
      <c r="X585" s="104">
        <v>5</v>
      </c>
      <c r="Y585" s="104">
        <v>5</v>
      </c>
      <c r="Z585" s="104">
        <v>5</v>
      </c>
      <c r="AA585" s="104">
        <v>5</v>
      </c>
      <c r="AB585" s="104">
        <v>5</v>
      </c>
      <c r="AC585" s="104">
        <v>5</v>
      </c>
      <c r="AD585" s="104">
        <v>0</v>
      </c>
      <c r="AE585" s="104">
        <v>0</v>
      </c>
      <c r="AF585" s="104">
        <v>0</v>
      </c>
      <c r="AG585" s="104">
        <v>0</v>
      </c>
      <c r="AH585" s="104">
        <v>0</v>
      </c>
      <c r="AI585" s="104">
        <v>0</v>
      </c>
      <c r="AJ585" s="104">
        <v>0</v>
      </c>
      <c r="AK585" s="104">
        <v>0</v>
      </c>
      <c r="AL585" s="104">
        <v>0</v>
      </c>
      <c r="AM585" s="104">
        <v>0</v>
      </c>
      <c r="AN585" s="104">
        <v>0</v>
      </c>
      <c r="AO585" s="104">
        <v>0</v>
      </c>
      <c r="AP585" s="104">
        <v>0</v>
      </c>
      <c r="AQ585" s="104">
        <v>2</v>
      </c>
      <c r="AR585" s="104">
        <v>0</v>
      </c>
      <c r="AS585" s="104">
        <v>3</v>
      </c>
      <c r="AT585" s="104">
        <v>0</v>
      </c>
      <c r="AU585" s="104">
        <v>0</v>
      </c>
      <c r="AV585" s="104">
        <v>0</v>
      </c>
      <c r="AW585" s="104">
        <v>0</v>
      </c>
      <c r="AX585" s="104">
        <v>0</v>
      </c>
      <c r="AY585" s="104">
        <v>0</v>
      </c>
      <c r="AZ585" s="104">
        <v>0</v>
      </c>
      <c r="BA585" s="104">
        <v>0</v>
      </c>
    </row>
    <row r="586" spans="1:53" hidden="1" x14ac:dyDescent="0.35">
      <c r="A586" t="s">
        <v>498</v>
      </c>
      <c r="B586" t="s">
        <v>157</v>
      </c>
      <c r="C586" t="s">
        <v>72</v>
      </c>
      <c r="D586" t="s">
        <v>65</v>
      </c>
      <c r="E586" t="s">
        <v>465</v>
      </c>
      <c r="F586" s="104">
        <v>0</v>
      </c>
      <c r="G586" s="104">
        <v>0</v>
      </c>
      <c r="H586" s="104">
        <v>0</v>
      </c>
      <c r="I586" s="104">
        <v>0</v>
      </c>
      <c r="J586" s="104">
        <v>0</v>
      </c>
      <c r="K586" s="104">
        <v>0</v>
      </c>
      <c r="L586" s="104">
        <v>0</v>
      </c>
      <c r="M586" s="104">
        <v>0</v>
      </c>
      <c r="N586" s="104">
        <v>0</v>
      </c>
      <c r="O586" s="104">
        <v>0</v>
      </c>
      <c r="P586" s="104">
        <v>0</v>
      </c>
      <c r="Q586" s="104">
        <v>0</v>
      </c>
      <c r="R586" s="104">
        <v>3</v>
      </c>
      <c r="S586" s="104">
        <v>6</v>
      </c>
      <c r="T586" s="104">
        <v>6</v>
      </c>
      <c r="U586" s="104">
        <v>6</v>
      </c>
      <c r="V586" s="104">
        <v>6</v>
      </c>
      <c r="W586" s="104">
        <v>6</v>
      </c>
      <c r="X586" s="104">
        <v>6</v>
      </c>
      <c r="Y586" s="104">
        <v>6</v>
      </c>
      <c r="Z586" s="104">
        <v>6</v>
      </c>
      <c r="AA586" s="104">
        <v>6</v>
      </c>
      <c r="AB586" s="104">
        <v>6</v>
      </c>
      <c r="AC586" s="104">
        <v>6</v>
      </c>
      <c r="AD586" s="104">
        <v>0</v>
      </c>
      <c r="AE586" s="104">
        <v>0</v>
      </c>
      <c r="AF586" s="104">
        <v>0</v>
      </c>
      <c r="AG586" s="104">
        <v>0</v>
      </c>
      <c r="AH586" s="104">
        <v>0</v>
      </c>
      <c r="AI586" s="104">
        <v>0</v>
      </c>
      <c r="AJ586" s="104">
        <v>0</v>
      </c>
      <c r="AK586" s="104">
        <v>0</v>
      </c>
      <c r="AL586" s="104">
        <v>0</v>
      </c>
      <c r="AM586" s="104">
        <v>0</v>
      </c>
      <c r="AN586" s="104">
        <v>0</v>
      </c>
      <c r="AO586" s="104">
        <v>0</v>
      </c>
      <c r="AP586" s="104">
        <v>3</v>
      </c>
      <c r="AQ586" s="104">
        <v>3</v>
      </c>
      <c r="AR586" s="104">
        <v>0</v>
      </c>
      <c r="AS586" s="104">
        <v>0</v>
      </c>
      <c r="AT586" s="104">
        <v>0</v>
      </c>
      <c r="AU586" s="104">
        <v>0</v>
      </c>
      <c r="AV586" s="104">
        <v>0</v>
      </c>
      <c r="AW586" s="104">
        <v>0</v>
      </c>
      <c r="AX586" s="104">
        <v>0</v>
      </c>
      <c r="AY586" s="104">
        <v>0</v>
      </c>
      <c r="AZ586" s="104">
        <v>0</v>
      </c>
      <c r="BA586" s="104">
        <v>0</v>
      </c>
    </row>
    <row r="587" spans="1:53" hidden="1" x14ac:dyDescent="0.35">
      <c r="A587" t="s">
        <v>498</v>
      </c>
      <c r="B587" t="s">
        <v>157</v>
      </c>
      <c r="C587" t="s">
        <v>72</v>
      </c>
      <c r="D587" t="s">
        <v>65</v>
      </c>
      <c r="E587" t="s">
        <v>466</v>
      </c>
      <c r="F587" s="104">
        <v>0</v>
      </c>
      <c r="G587" s="104">
        <v>0</v>
      </c>
      <c r="H587" s="104">
        <v>0</v>
      </c>
      <c r="I587" s="104">
        <v>0</v>
      </c>
      <c r="J587" s="104">
        <v>0</v>
      </c>
      <c r="K587" s="104">
        <v>0</v>
      </c>
      <c r="L587" s="104">
        <v>0</v>
      </c>
      <c r="M587" s="104">
        <v>0</v>
      </c>
      <c r="N587" s="104">
        <v>0</v>
      </c>
      <c r="O587" s="104">
        <v>0</v>
      </c>
      <c r="P587" s="104">
        <v>0</v>
      </c>
      <c r="Q587" s="104">
        <v>0</v>
      </c>
      <c r="R587" s="104">
        <v>1</v>
      </c>
      <c r="S587" s="104">
        <v>2</v>
      </c>
      <c r="T587" s="104">
        <v>2</v>
      </c>
      <c r="U587" s="104">
        <v>5</v>
      </c>
      <c r="V587" s="104">
        <v>8</v>
      </c>
      <c r="W587" s="104">
        <v>8</v>
      </c>
      <c r="X587" s="104">
        <v>8</v>
      </c>
      <c r="Y587" s="104">
        <v>8</v>
      </c>
      <c r="Z587" s="104">
        <v>8</v>
      </c>
      <c r="AA587" s="104">
        <v>8</v>
      </c>
      <c r="AB587" s="104">
        <v>8</v>
      </c>
      <c r="AC587" s="104">
        <v>8</v>
      </c>
      <c r="AD587" s="104">
        <v>0</v>
      </c>
      <c r="AE587" s="104">
        <v>0</v>
      </c>
      <c r="AF587" s="104">
        <v>0</v>
      </c>
      <c r="AG587" s="104">
        <v>0</v>
      </c>
      <c r="AH587" s="104">
        <v>0</v>
      </c>
      <c r="AI587" s="104">
        <v>0</v>
      </c>
      <c r="AJ587" s="104">
        <v>0</v>
      </c>
      <c r="AK587" s="104">
        <v>0</v>
      </c>
      <c r="AL587" s="104">
        <v>0</v>
      </c>
      <c r="AM587" s="104">
        <v>0</v>
      </c>
      <c r="AN587" s="104">
        <v>0</v>
      </c>
      <c r="AO587" s="104">
        <v>0</v>
      </c>
      <c r="AP587" s="104">
        <v>1</v>
      </c>
      <c r="AQ587" s="104">
        <v>1</v>
      </c>
      <c r="AR587" s="104">
        <v>0</v>
      </c>
      <c r="AS587" s="104">
        <v>3</v>
      </c>
      <c r="AT587" s="104">
        <v>3</v>
      </c>
      <c r="AU587" s="104">
        <v>0</v>
      </c>
      <c r="AV587" s="104">
        <v>0</v>
      </c>
      <c r="AW587" s="104">
        <v>0</v>
      </c>
      <c r="AX587" s="104">
        <v>0</v>
      </c>
      <c r="AY587" s="104">
        <v>0</v>
      </c>
      <c r="AZ587" s="104">
        <v>0</v>
      </c>
      <c r="BA587" s="104">
        <v>0</v>
      </c>
    </row>
    <row r="588" spans="1:53" hidden="1" x14ac:dyDescent="0.35">
      <c r="A588" t="s">
        <v>498</v>
      </c>
      <c r="B588" t="s">
        <v>157</v>
      </c>
      <c r="C588" t="s">
        <v>72</v>
      </c>
      <c r="D588" t="s">
        <v>65</v>
      </c>
      <c r="E588" t="s">
        <v>467</v>
      </c>
      <c r="F588" s="104">
        <v>0</v>
      </c>
      <c r="G588" s="104">
        <v>0</v>
      </c>
      <c r="H588" s="104">
        <v>0</v>
      </c>
      <c r="I588" s="104">
        <v>0</v>
      </c>
      <c r="J588" s="104">
        <v>0</v>
      </c>
      <c r="K588" s="104">
        <v>0</v>
      </c>
      <c r="L588" s="104">
        <v>0</v>
      </c>
      <c r="M588" s="104">
        <v>0</v>
      </c>
      <c r="N588" s="104">
        <v>0</v>
      </c>
      <c r="O588" s="104">
        <v>0</v>
      </c>
      <c r="P588" s="104">
        <v>0</v>
      </c>
      <c r="Q588" s="104">
        <v>0</v>
      </c>
      <c r="R588" s="104">
        <v>3</v>
      </c>
      <c r="S588" s="104">
        <v>4</v>
      </c>
      <c r="T588" s="104">
        <v>4</v>
      </c>
      <c r="U588" s="104">
        <v>5</v>
      </c>
      <c r="V588" s="104">
        <v>5</v>
      </c>
      <c r="W588" s="104">
        <v>5</v>
      </c>
      <c r="X588" s="104">
        <v>5</v>
      </c>
      <c r="Y588" s="104">
        <v>5</v>
      </c>
      <c r="Z588" s="104">
        <v>5</v>
      </c>
      <c r="AA588" s="104">
        <v>5</v>
      </c>
      <c r="AB588" s="104">
        <v>5</v>
      </c>
      <c r="AC588" s="104">
        <v>5</v>
      </c>
      <c r="AD588" s="104">
        <v>0</v>
      </c>
      <c r="AE588" s="104">
        <v>0</v>
      </c>
      <c r="AF588" s="104">
        <v>0</v>
      </c>
      <c r="AG588" s="104">
        <v>0</v>
      </c>
      <c r="AH588" s="104">
        <v>0</v>
      </c>
      <c r="AI588" s="104">
        <v>0</v>
      </c>
      <c r="AJ588" s="104">
        <v>0</v>
      </c>
      <c r="AK588" s="104">
        <v>0</v>
      </c>
      <c r="AL588" s="104">
        <v>0</v>
      </c>
      <c r="AM588" s="104">
        <v>0</v>
      </c>
      <c r="AN588" s="104">
        <v>0</v>
      </c>
      <c r="AO588" s="104">
        <v>0</v>
      </c>
      <c r="AP588" s="104">
        <v>3</v>
      </c>
      <c r="AQ588" s="104">
        <v>1</v>
      </c>
      <c r="AR588" s="104">
        <v>0</v>
      </c>
      <c r="AS588" s="104">
        <v>1</v>
      </c>
      <c r="AT588" s="104">
        <v>0</v>
      </c>
      <c r="AU588" s="104">
        <v>0</v>
      </c>
      <c r="AV588" s="104">
        <v>0</v>
      </c>
      <c r="AW588" s="104">
        <v>0</v>
      </c>
      <c r="AX588" s="104">
        <v>0</v>
      </c>
      <c r="AY588" s="104">
        <v>0</v>
      </c>
      <c r="AZ588" s="104">
        <v>0</v>
      </c>
      <c r="BA588" s="104">
        <v>0</v>
      </c>
    </row>
    <row r="589" spans="1:53" hidden="1" x14ac:dyDescent="0.35">
      <c r="A589" t="s">
        <v>498</v>
      </c>
      <c r="B589" t="s">
        <v>157</v>
      </c>
      <c r="C589" t="s">
        <v>72</v>
      </c>
      <c r="D589" t="s">
        <v>65</v>
      </c>
      <c r="E589" t="s">
        <v>468</v>
      </c>
      <c r="F589" s="104">
        <v>0</v>
      </c>
      <c r="G589" s="104">
        <v>0</v>
      </c>
      <c r="H589" s="104">
        <v>0</v>
      </c>
      <c r="I589" s="104">
        <v>0</v>
      </c>
      <c r="J589" s="104">
        <v>0</v>
      </c>
      <c r="K589" s="104">
        <v>0</v>
      </c>
      <c r="L589" s="104">
        <v>0</v>
      </c>
      <c r="M589" s="104">
        <v>0</v>
      </c>
      <c r="N589" s="104">
        <v>0</v>
      </c>
      <c r="O589" s="104">
        <v>0</v>
      </c>
      <c r="P589" s="104">
        <v>0</v>
      </c>
      <c r="Q589" s="104">
        <v>0</v>
      </c>
      <c r="R589" s="104">
        <v>2</v>
      </c>
      <c r="S589" s="104">
        <v>3</v>
      </c>
      <c r="T589" s="104">
        <v>3</v>
      </c>
      <c r="U589" s="104">
        <v>3</v>
      </c>
      <c r="V589" s="104">
        <v>3</v>
      </c>
      <c r="W589" s="104">
        <v>3</v>
      </c>
      <c r="X589" s="104">
        <v>3</v>
      </c>
      <c r="Y589" s="104">
        <v>3</v>
      </c>
      <c r="Z589" s="104">
        <v>3</v>
      </c>
      <c r="AA589" s="104">
        <v>3</v>
      </c>
      <c r="AB589" s="104">
        <v>3</v>
      </c>
      <c r="AC589" s="104">
        <v>3</v>
      </c>
      <c r="AD589" s="104">
        <v>0</v>
      </c>
      <c r="AE589" s="104">
        <v>0</v>
      </c>
      <c r="AF589" s="104">
        <v>0</v>
      </c>
      <c r="AG589" s="104">
        <v>0</v>
      </c>
      <c r="AH589" s="104">
        <v>0</v>
      </c>
      <c r="AI589" s="104">
        <v>0</v>
      </c>
      <c r="AJ589" s="104">
        <v>0</v>
      </c>
      <c r="AK589" s="104">
        <v>0</v>
      </c>
      <c r="AL589" s="104">
        <v>0</v>
      </c>
      <c r="AM589" s="104">
        <v>0</v>
      </c>
      <c r="AN589" s="104">
        <v>0</v>
      </c>
      <c r="AO589" s="104">
        <v>0</v>
      </c>
      <c r="AP589" s="104">
        <v>2</v>
      </c>
      <c r="AQ589" s="104">
        <v>1</v>
      </c>
      <c r="AR589" s="104">
        <v>0</v>
      </c>
      <c r="AS589" s="104">
        <v>0</v>
      </c>
      <c r="AT589" s="104">
        <v>0</v>
      </c>
      <c r="AU589" s="104">
        <v>0</v>
      </c>
      <c r="AV589" s="104">
        <v>0</v>
      </c>
      <c r="AW589" s="104">
        <v>0</v>
      </c>
      <c r="AX589" s="104">
        <v>0</v>
      </c>
      <c r="AY589" s="104">
        <v>0</v>
      </c>
      <c r="AZ589" s="104">
        <v>0</v>
      </c>
      <c r="BA589" s="104">
        <v>0</v>
      </c>
    </row>
    <row r="590" spans="1:53" hidden="1" x14ac:dyDescent="0.35">
      <c r="A590" t="s">
        <v>498</v>
      </c>
      <c r="B590" t="s">
        <v>157</v>
      </c>
      <c r="C590" t="s">
        <v>72</v>
      </c>
      <c r="D590" t="s">
        <v>65</v>
      </c>
      <c r="E590" t="s">
        <v>469</v>
      </c>
      <c r="F590" s="104">
        <v>0</v>
      </c>
      <c r="G590" s="104">
        <v>0</v>
      </c>
      <c r="H590" s="104">
        <v>0</v>
      </c>
      <c r="I590" s="104">
        <v>0</v>
      </c>
      <c r="J590" s="104">
        <v>0</v>
      </c>
      <c r="K590" s="104">
        <v>0</v>
      </c>
      <c r="L590" s="104">
        <v>0</v>
      </c>
      <c r="M590" s="104">
        <v>0</v>
      </c>
      <c r="N590" s="104">
        <v>0</v>
      </c>
      <c r="O590" s="104">
        <v>0</v>
      </c>
      <c r="P590" s="104">
        <v>0</v>
      </c>
      <c r="Q590" s="104">
        <v>0</v>
      </c>
      <c r="R590" s="104">
        <v>1</v>
      </c>
      <c r="S590" s="104">
        <v>3</v>
      </c>
      <c r="T590" s="104">
        <v>3</v>
      </c>
      <c r="U590" s="104">
        <v>4</v>
      </c>
      <c r="V590" s="104">
        <v>4</v>
      </c>
      <c r="W590" s="104">
        <v>4</v>
      </c>
      <c r="X590" s="104">
        <v>4</v>
      </c>
      <c r="Y590" s="104">
        <v>4</v>
      </c>
      <c r="Z590" s="104">
        <v>4</v>
      </c>
      <c r="AA590" s="104">
        <v>4</v>
      </c>
      <c r="AB590" s="104">
        <v>4</v>
      </c>
      <c r="AC590" s="104">
        <v>4</v>
      </c>
      <c r="AD590" s="104">
        <v>0</v>
      </c>
      <c r="AE590" s="104">
        <v>0</v>
      </c>
      <c r="AF590" s="104">
        <v>0</v>
      </c>
      <c r="AG590" s="104">
        <v>0</v>
      </c>
      <c r="AH590" s="104">
        <v>0</v>
      </c>
      <c r="AI590" s="104">
        <v>0</v>
      </c>
      <c r="AJ590" s="104">
        <v>0</v>
      </c>
      <c r="AK590" s="104">
        <v>0</v>
      </c>
      <c r="AL590" s="104">
        <v>0</v>
      </c>
      <c r="AM590" s="104">
        <v>0</v>
      </c>
      <c r="AN590" s="104">
        <v>0</v>
      </c>
      <c r="AO590" s="104">
        <v>0</v>
      </c>
      <c r="AP590" s="104">
        <v>1</v>
      </c>
      <c r="AQ590" s="104">
        <v>2</v>
      </c>
      <c r="AR590" s="104">
        <v>0</v>
      </c>
      <c r="AS590" s="104">
        <v>1</v>
      </c>
      <c r="AT590" s="104">
        <v>0</v>
      </c>
      <c r="AU590" s="104">
        <v>0</v>
      </c>
      <c r="AV590" s="104">
        <v>0</v>
      </c>
      <c r="AW590" s="104">
        <v>0</v>
      </c>
      <c r="AX590" s="104">
        <v>0</v>
      </c>
      <c r="AY590" s="104">
        <v>0</v>
      </c>
      <c r="AZ590" s="104">
        <v>0</v>
      </c>
      <c r="BA590" s="104">
        <v>0</v>
      </c>
    </row>
    <row r="591" spans="1:53" hidden="1" x14ac:dyDescent="0.35">
      <c r="A591" t="s">
        <v>498</v>
      </c>
      <c r="B591" t="s">
        <v>157</v>
      </c>
      <c r="C591" t="s">
        <v>72</v>
      </c>
      <c r="D591" t="s">
        <v>65</v>
      </c>
      <c r="E591" t="s">
        <v>470</v>
      </c>
      <c r="F591" s="104">
        <v>0</v>
      </c>
      <c r="G591" s="104">
        <v>0</v>
      </c>
      <c r="H591" s="104">
        <v>0</v>
      </c>
      <c r="I591" s="104">
        <v>0</v>
      </c>
      <c r="J591" s="104">
        <v>0</v>
      </c>
      <c r="K591" s="104">
        <v>1</v>
      </c>
      <c r="L591" s="104">
        <v>1</v>
      </c>
      <c r="M591" s="104">
        <v>1</v>
      </c>
      <c r="N591" s="104">
        <v>1</v>
      </c>
      <c r="O591" s="104">
        <v>1</v>
      </c>
      <c r="P591" s="104">
        <v>1</v>
      </c>
      <c r="Q591" s="104">
        <v>1</v>
      </c>
      <c r="R591" s="104">
        <v>4</v>
      </c>
      <c r="S591" s="104">
        <v>4</v>
      </c>
      <c r="T591" s="104">
        <v>4</v>
      </c>
      <c r="U591" s="104">
        <v>4</v>
      </c>
      <c r="V591" s="104">
        <v>4</v>
      </c>
      <c r="W591" s="104">
        <v>4</v>
      </c>
      <c r="X591" s="104">
        <v>4</v>
      </c>
      <c r="Y591" s="104">
        <v>4</v>
      </c>
      <c r="Z591" s="104">
        <v>4</v>
      </c>
      <c r="AA591" s="104">
        <v>4</v>
      </c>
      <c r="AB591" s="104">
        <v>4</v>
      </c>
      <c r="AC591" s="104">
        <v>4</v>
      </c>
      <c r="AD591" s="104">
        <v>0</v>
      </c>
      <c r="AE591" s="104">
        <v>0</v>
      </c>
      <c r="AF591" s="104">
        <v>0</v>
      </c>
      <c r="AG591" s="104">
        <v>0</v>
      </c>
      <c r="AH591" s="104">
        <v>0</v>
      </c>
      <c r="AI591" s="104">
        <v>1</v>
      </c>
      <c r="AJ591" s="104">
        <v>0</v>
      </c>
      <c r="AK591" s="104">
        <v>0</v>
      </c>
      <c r="AL591" s="104">
        <v>0</v>
      </c>
      <c r="AM591" s="104">
        <v>0</v>
      </c>
      <c r="AN591" s="104">
        <v>0</v>
      </c>
      <c r="AO591" s="104">
        <v>0</v>
      </c>
      <c r="AP591" s="104">
        <v>4</v>
      </c>
      <c r="AQ591" s="104">
        <v>0</v>
      </c>
      <c r="AR591" s="104">
        <v>0</v>
      </c>
      <c r="AS591" s="104">
        <v>0</v>
      </c>
      <c r="AT591" s="104">
        <v>0</v>
      </c>
      <c r="AU591" s="104">
        <v>0</v>
      </c>
      <c r="AV591" s="104">
        <v>0</v>
      </c>
      <c r="AW591" s="104">
        <v>0</v>
      </c>
      <c r="AX591" s="104">
        <v>0</v>
      </c>
      <c r="AY591" s="104">
        <v>0</v>
      </c>
      <c r="AZ591" s="104">
        <v>0</v>
      </c>
      <c r="BA591" s="104">
        <v>0</v>
      </c>
    </row>
    <row r="592" spans="1:53" hidden="1" x14ac:dyDescent="0.35">
      <c r="A592" t="s">
        <v>498</v>
      </c>
      <c r="B592" t="s">
        <v>157</v>
      </c>
      <c r="C592" t="s">
        <v>72</v>
      </c>
      <c r="D592" t="s">
        <v>65</v>
      </c>
      <c r="E592" t="s">
        <v>471</v>
      </c>
      <c r="F592" s="104">
        <v>0</v>
      </c>
      <c r="G592" s="104">
        <v>0</v>
      </c>
      <c r="H592" s="104">
        <v>0</v>
      </c>
      <c r="I592" s="104">
        <v>0</v>
      </c>
      <c r="J592" s="104">
        <v>0</v>
      </c>
      <c r="K592" s="104">
        <v>0</v>
      </c>
      <c r="L592" s="104">
        <v>0</v>
      </c>
      <c r="M592" s="104">
        <v>0</v>
      </c>
      <c r="N592" s="104">
        <v>0</v>
      </c>
      <c r="O592" s="104">
        <v>0</v>
      </c>
      <c r="P592" s="104">
        <v>0</v>
      </c>
      <c r="Q592" s="104">
        <v>0</v>
      </c>
      <c r="R592" s="104">
        <v>1</v>
      </c>
      <c r="S592" s="104">
        <v>2</v>
      </c>
      <c r="T592" s="104">
        <v>2</v>
      </c>
      <c r="U592" s="104">
        <v>2</v>
      </c>
      <c r="V592" s="104">
        <v>2</v>
      </c>
      <c r="W592" s="104">
        <v>2</v>
      </c>
      <c r="X592" s="104">
        <v>2</v>
      </c>
      <c r="Y592" s="104">
        <v>2</v>
      </c>
      <c r="Z592" s="104">
        <v>2</v>
      </c>
      <c r="AA592" s="104">
        <v>2</v>
      </c>
      <c r="AB592" s="104">
        <v>2</v>
      </c>
      <c r="AC592" s="104">
        <v>2</v>
      </c>
      <c r="AD592" s="104">
        <v>0</v>
      </c>
      <c r="AE592" s="104">
        <v>0</v>
      </c>
      <c r="AF592" s="104">
        <v>0</v>
      </c>
      <c r="AG592" s="104">
        <v>0</v>
      </c>
      <c r="AH592" s="104">
        <v>0</v>
      </c>
      <c r="AI592" s="104">
        <v>0</v>
      </c>
      <c r="AJ592" s="104">
        <v>0</v>
      </c>
      <c r="AK592" s="104">
        <v>0</v>
      </c>
      <c r="AL592" s="104">
        <v>0</v>
      </c>
      <c r="AM592" s="104">
        <v>0</v>
      </c>
      <c r="AN592" s="104">
        <v>0</v>
      </c>
      <c r="AO592" s="104">
        <v>0</v>
      </c>
      <c r="AP592" s="104">
        <v>1</v>
      </c>
      <c r="AQ592" s="104">
        <v>1</v>
      </c>
      <c r="AR592" s="104">
        <v>0</v>
      </c>
      <c r="AS592" s="104">
        <v>0</v>
      </c>
      <c r="AT592" s="104">
        <v>0</v>
      </c>
      <c r="AU592" s="104">
        <v>0</v>
      </c>
      <c r="AV592" s="104">
        <v>0</v>
      </c>
      <c r="AW592" s="104">
        <v>0</v>
      </c>
      <c r="AX592" s="104">
        <v>0</v>
      </c>
      <c r="AY592" s="104">
        <v>0</v>
      </c>
      <c r="AZ592" s="104">
        <v>0</v>
      </c>
      <c r="BA592" s="104">
        <v>0</v>
      </c>
    </row>
    <row r="593" spans="1:53" hidden="1" x14ac:dyDescent="0.35">
      <c r="A593" t="s">
        <v>498</v>
      </c>
      <c r="B593" t="s">
        <v>157</v>
      </c>
      <c r="C593" t="s">
        <v>72</v>
      </c>
      <c r="D593" t="s">
        <v>65</v>
      </c>
      <c r="E593" t="s">
        <v>472</v>
      </c>
      <c r="F593" s="104">
        <v>0</v>
      </c>
      <c r="G593" s="104">
        <v>0</v>
      </c>
      <c r="H593" s="104">
        <v>0</v>
      </c>
      <c r="I593" s="104">
        <v>0</v>
      </c>
      <c r="J593" s="104">
        <v>0</v>
      </c>
      <c r="K593" s="104">
        <v>0</v>
      </c>
      <c r="L593" s="104">
        <v>0</v>
      </c>
      <c r="M593" s="104">
        <v>0</v>
      </c>
      <c r="N593" s="104">
        <v>0</v>
      </c>
      <c r="O593" s="104">
        <v>0</v>
      </c>
      <c r="P593" s="104">
        <v>0</v>
      </c>
      <c r="Q593" s="104">
        <v>0</v>
      </c>
      <c r="R593" s="104">
        <v>2</v>
      </c>
      <c r="S593" s="104">
        <v>2</v>
      </c>
      <c r="T593" s="104">
        <v>2</v>
      </c>
      <c r="U593" s="104">
        <v>2</v>
      </c>
      <c r="V593" s="104">
        <v>2</v>
      </c>
      <c r="W593" s="104">
        <v>2</v>
      </c>
      <c r="X593" s="104">
        <v>2</v>
      </c>
      <c r="Y593" s="104">
        <v>2</v>
      </c>
      <c r="Z593" s="104">
        <v>2</v>
      </c>
      <c r="AA593" s="104">
        <v>2</v>
      </c>
      <c r="AB593" s="104">
        <v>2</v>
      </c>
      <c r="AC593" s="104">
        <v>2</v>
      </c>
      <c r="AD593" s="104">
        <v>0</v>
      </c>
      <c r="AE593" s="104">
        <v>0</v>
      </c>
      <c r="AF593" s="104">
        <v>0</v>
      </c>
      <c r="AG593" s="104">
        <v>0</v>
      </c>
      <c r="AH593" s="104">
        <v>0</v>
      </c>
      <c r="AI593" s="104">
        <v>0</v>
      </c>
      <c r="AJ593" s="104">
        <v>0</v>
      </c>
      <c r="AK593" s="104">
        <v>0</v>
      </c>
      <c r="AL593" s="104">
        <v>0</v>
      </c>
      <c r="AM593" s="104">
        <v>0</v>
      </c>
      <c r="AN593" s="104">
        <v>0</v>
      </c>
      <c r="AO593" s="104">
        <v>0</v>
      </c>
      <c r="AP593" s="104">
        <v>2</v>
      </c>
      <c r="AQ593" s="104">
        <v>0</v>
      </c>
      <c r="AR593" s="104">
        <v>0</v>
      </c>
      <c r="AS593" s="104">
        <v>0</v>
      </c>
      <c r="AT593" s="104">
        <v>0</v>
      </c>
      <c r="AU593" s="104">
        <v>0</v>
      </c>
      <c r="AV593" s="104">
        <v>0</v>
      </c>
      <c r="AW593" s="104">
        <v>0</v>
      </c>
      <c r="AX593" s="104">
        <v>0</v>
      </c>
      <c r="AY593" s="104">
        <v>0</v>
      </c>
      <c r="AZ593" s="104">
        <v>0</v>
      </c>
      <c r="BA593" s="104">
        <v>0</v>
      </c>
    </row>
    <row r="594" spans="1:53" hidden="1" x14ac:dyDescent="0.35">
      <c r="A594" t="s">
        <v>498</v>
      </c>
      <c r="B594" t="s">
        <v>157</v>
      </c>
      <c r="C594" t="s">
        <v>72</v>
      </c>
      <c r="D594" t="s">
        <v>65</v>
      </c>
      <c r="E594" t="s">
        <v>473</v>
      </c>
      <c r="F594" s="104">
        <v>0</v>
      </c>
      <c r="G594" s="104">
        <v>0</v>
      </c>
      <c r="H594" s="104">
        <v>0</v>
      </c>
      <c r="I594" s="104">
        <v>0</v>
      </c>
      <c r="J594" s="104">
        <v>0</v>
      </c>
      <c r="K594" s="104">
        <v>0</v>
      </c>
      <c r="L594" s="104">
        <v>0</v>
      </c>
      <c r="M594" s="104">
        <v>0</v>
      </c>
      <c r="N594" s="104">
        <v>0</v>
      </c>
      <c r="O594" s="104">
        <v>0</v>
      </c>
      <c r="P594" s="104">
        <v>0</v>
      </c>
      <c r="Q594" s="104">
        <v>0</v>
      </c>
      <c r="R594" s="104">
        <v>0</v>
      </c>
      <c r="S594" s="104">
        <v>0</v>
      </c>
      <c r="T594" s="104">
        <v>0</v>
      </c>
      <c r="U594" s="104">
        <v>0</v>
      </c>
      <c r="V594" s="104">
        <v>0</v>
      </c>
      <c r="W594" s="104">
        <v>0</v>
      </c>
      <c r="X594" s="104">
        <v>0</v>
      </c>
      <c r="Y594" s="104">
        <v>0</v>
      </c>
      <c r="Z594" s="104">
        <v>0</v>
      </c>
      <c r="AA594" s="104">
        <v>0</v>
      </c>
      <c r="AB594" s="104">
        <v>0</v>
      </c>
      <c r="AC594" s="104">
        <v>0</v>
      </c>
      <c r="AD594" s="104">
        <v>0</v>
      </c>
      <c r="AE594" s="104">
        <v>0</v>
      </c>
      <c r="AF594" s="104">
        <v>0</v>
      </c>
      <c r="AG594" s="104">
        <v>0</v>
      </c>
      <c r="AH594" s="104">
        <v>0</v>
      </c>
      <c r="AI594" s="104">
        <v>0</v>
      </c>
      <c r="AJ594" s="104">
        <v>0</v>
      </c>
      <c r="AK594" s="104">
        <v>0</v>
      </c>
      <c r="AL594" s="104">
        <v>0</v>
      </c>
      <c r="AM594" s="104">
        <v>0</v>
      </c>
      <c r="AN594" s="104">
        <v>0</v>
      </c>
      <c r="AO594" s="104">
        <v>0</v>
      </c>
      <c r="AP594" s="104">
        <v>0</v>
      </c>
      <c r="AQ594" s="104">
        <v>0</v>
      </c>
      <c r="AR594" s="104">
        <v>0</v>
      </c>
      <c r="AS594" s="104">
        <v>0</v>
      </c>
      <c r="AT594" s="104">
        <v>0</v>
      </c>
      <c r="AU594" s="104">
        <v>0</v>
      </c>
      <c r="AV594" s="104">
        <v>0</v>
      </c>
      <c r="AW594" s="104">
        <v>0</v>
      </c>
      <c r="AX594" s="104">
        <v>0</v>
      </c>
      <c r="AY594" s="104">
        <v>0</v>
      </c>
      <c r="AZ594" s="104">
        <v>0</v>
      </c>
      <c r="BA594" s="104">
        <v>0</v>
      </c>
    </row>
    <row r="595" spans="1:53" hidden="1" x14ac:dyDescent="0.35">
      <c r="A595" s="158" t="s">
        <v>498</v>
      </c>
      <c r="B595" s="158" t="s">
        <v>157</v>
      </c>
      <c r="C595" s="158" t="s">
        <v>73</v>
      </c>
      <c r="D595" s="158" t="s">
        <v>65</v>
      </c>
      <c r="E595" s="158" t="s">
        <v>474</v>
      </c>
      <c r="F595" s="159">
        <v>0</v>
      </c>
      <c r="G595" s="159">
        <v>0</v>
      </c>
      <c r="H595" s="159">
        <v>0</v>
      </c>
      <c r="I595" s="159">
        <v>0</v>
      </c>
      <c r="J595" s="159">
        <v>0</v>
      </c>
      <c r="K595" s="159">
        <v>0</v>
      </c>
      <c r="L595" s="159">
        <v>1</v>
      </c>
      <c r="M595" s="159">
        <v>2</v>
      </c>
      <c r="N595" s="159">
        <v>2</v>
      </c>
      <c r="O595" s="159">
        <v>2</v>
      </c>
      <c r="P595" s="159">
        <v>2</v>
      </c>
      <c r="Q595" s="159">
        <v>2</v>
      </c>
      <c r="R595" s="159">
        <v>1</v>
      </c>
      <c r="S595" s="159">
        <v>1</v>
      </c>
      <c r="T595" s="159">
        <v>2</v>
      </c>
      <c r="U595" s="159">
        <v>4</v>
      </c>
      <c r="V595" s="159">
        <v>6</v>
      </c>
      <c r="W595" s="159">
        <v>6</v>
      </c>
      <c r="X595" s="159">
        <v>6</v>
      </c>
      <c r="Y595" s="159">
        <v>6</v>
      </c>
      <c r="Z595" s="159">
        <v>6</v>
      </c>
      <c r="AA595" s="159">
        <v>6</v>
      </c>
      <c r="AB595" s="159">
        <v>6</v>
      </c>
      <c r="AC595" s="159">
        <v>6</v>
      </c>
      <c r="AD595" s="159">
        <v>0</v>
      </c>
      <c r="AE595" s="159">
        <v>0</v>
      </c>
      <c r="AF595" s="159">
        <v>0</v>
      </c>
      <c r="AG595" s="159">
        <v>0</v>
      </c>
      <c r="AH595" s="159">
        <v>0</v>
      </c>
      <c r="AI595" s="159">
        <v>0</v>
      </c>
      <c r="AJ595" s="159">
        <v>1</v>
      </c>
      <c r="AK595" s="159">
        <v>1</v>
      </c>
      <c r="AL595" s="159">
        <v>0</v>
      </c>
      <c r="AM595" s="159">
        <v>0</v>
      </c>
      <c r="AN595" s="159">
        <v>0</v>
      </c>
      <c r="AO595" s="159">
        <v>0</v>
      </c>
      <c r="AP595" s="159">
        <v>1</v>
      </c>
      <c r="AQ595" s="159">
        <v>0</v>
      </c>
      <c r="AR595" s="159">
        <v>1</v>
      </c>
      <c r="AS595" s="159">
        <v>2</v>
      </c>
      <c r="AT595" s="159">
        <v>2</v>
      </c>
      <c r="AU595" s="159">
        <v>0</v>
      </c>
      <c r="AV595" s="159">
        <v>0</v>
      </c>
      <c r="AW595" s="159">
        <v>0</v>
      </c>
      <c r="AX595" s="159">
        <v>0</v>
      </c>
      <c r="AY595" s="159">
        <v>0</v>
      </c>
      <c r="AZ595" s="159">
        <v>0</v>
      </c>
      <c r="BA595" s="159">
        <v>0</v>
      </c>
    </row>
    <row r="596" spans="1:53" hidden="1" x14ac:dyDescent="0.35">
      <c r="A596" s="158" t="s">
        <v>498</v>
      </c>
      <c r="B596" s="158" t="s">
        <v>157</v>
      </c>
      <c r="C596" s="158" t="s">
        <v>73</v>
      </c>
      <c r="D596" s="158" t="s">
        <v>65</v>
      </c>
      <c r="E596" s="158" t="s">
        <v>475</v>
      </c>
      <c r="F596" s="159">
        <v>0</v>
      </c>
      <c r="G596" s="159">
        <v>0</v>
      </c>
      <c r="H596" s="159">
        <v>0</v>
      </c>
      <c r="I596" s="159">
        <v>0</v>
      </c>
      <c r="J596" s="159">
        <v>0</v>
      </c>
      <c r="K596" s="159">
        <v>1</v>
      </c>
      <c r="L596" s="159">
        <v>3</v>
      </c>
      <c r="M596" s="159">
        <v>3</v>
      </c>
      <c r="N596" s="159">
        <v>3</v>
      </c>
      <c r="O596" s="159">
        <v>3</v>
      </c>
      <c r="P596" s="159">
        <v>3</v>
      </c>
      <c r="Q596" s="159">
        <v>4</v>
      </c>
      <c r="R596" s="159">
        <v>1</v>
      </c>
      <c r="S596" s="159">
        <v>2</v>
      </c>
      <c r="T596" s="159">
        <v>6</v>
      </c>
      <c r="U596" s="159">
        <v>12</v>
      </c>
      <c r="V596" s="159">
        <v>13</v>
      </c>
      <c r="W596" s="159">
        <v>13</v>
      </c>
      <c r="X596" s="159">
        <v>13</v>
      </c>
      <c r="Y596" s="159">
        <v>13</v>
      </c>
      <c r="Z596" s="159">
        <v>13</v>
      </c>
      <c r="AA596" s="159">
        <v>13</v>
      </c>
      <c r="AB596" s="159">
        <v>13</v>
      </c>
      <c r="AC596" s="159">
        <v>13</v>
      </c>
      <c r="AD596" s="159">
        <v>0</v>
      </c>
      <c r="AE596" s="159">
        <v>0</v>
      </c>
      <c r="AF596" s="159">
        <v>0</v>
      </c>
      <c r="AG596" s="159">
        <v>0</v>
      </c>
      <c r="AH596" s="159">
        <v>0</v>
      </c>
      <c r="AI596" s="159">
        <v>1</v>
      </c>
      <c r="AJ596" s="159">
        <v>2</v>
      </c>
      <c r="AK596" s="159">
        <v>0</v>
      </c>
      <c r="AL596" s="159">
        <v>0</v>
      </c>
      <c r="AM596" s="159">
        <v>0</v>
      </c>
      <c r="AN596" s="159">
        <v>0</v>
      </c>
      <c r="AO596" s="159">
        <v>1</v>
      </c>
      <c r="AP596" s="159">
        <v>1</v>
      </c>
      <c r="AQ596" s="159">
        <v>1</v>
      </c>
      <c r="AR596" s="159">
        <v>4</v>
      </c>
      <c r="AS596" s="159">
        <v>6</v>
      </c>
      <c r="AT596" s="159">
        <v>1</v>
      </c>
      <c r="AU596" s="159">
        <v>0</v>
      </c>
      <c r="AV596" s="159">
        <v>0</v>
      </c>
      <c r="AW596" s="159">
        <v>0</v>
      </c>
      <c r="AX596" s="159">
        <v>0</v>
      </c>
      <c r="AY596" s="159">
        <v>0</v>
      </c>
      <c r="AZ596" s="159">
        <v>0</v>
      </c>
      <c r="BA596" s="159">
        <v>0</v>
      </c>
    </row>
    <row r="597" spans="1:53" hidden="1" x14ac:dyDescent="0.35">
      <c r="A597" s="158" t="s">
        <v>498</v>
      </c>
      <c r="B597" s="158" t="s">
        <v>157</v>
      </c>
      <c r="C597" s="158" t="s">
        <v>73</v>
      </c>
      <c r="D597" s="158" t="s">
        <v>65</v>
      </c>
      <c r="E597" s="158" t="s">
        <v>476</v>
      </c>
      <c r="F597" s="159">
        <v>0</v>
      </c>
      <c r="G597" s="159">
        <v>0</v>
      </c>
      <c r="H597" s="159">
        <v>0</v>
      </c>
      <c r="I597" s="159">
        <v>0</v>
      </c>
      <c r="J597" s="159">
        <v>0</v>
      </c>
      <c r="K597" s="159">
        <v>0</v>
      </c>
      <c r="L597" s="159">
        <v>0</v>
      </c>
      <c r="M597" s="159">
        <v>0</v>
      </c>
      <c r="N597" s="159">
        <v>0</v>
      </c>
      <c r="O597" s="159">
        <v>0</v>
      </c>
      <c r="P597" s="159">
        <v>0</v>
      </c>
      <c r="Q597" s="159">
        <v>0</v>
      </c>
      <c r="R597" s="159">
        <v>0</v>
      </c>
      <c r="S597" s="159">
        <v>0</v>
      </c>
      <c r="T597" s="159">
        <v>0</v>
      </c>
      <c r="U597" s="159">
        <v>0</v>
      </c>
      <c r="V597" s="159">
        <v>0</v>
      </c>
      <c r="W597" s="159">
        <v>0</v>
      </c>
      <c r="X597" s="159">
        <v>0</v>
      </c>
      <c r="Y597" s="159">
        <v>0</v>
      </c>
      <c r="Z597" s="159">
        <v>0</v>
      </c>
      <c r="AA597" s="159">
        <v>0</v>
      </c>
      <c r="AB597" s="159">
        <v>0</v>
      </c>
      <c r="AC597" s="159">
        <v>0</v>
      </c>
      <c r="AD597" s="159">
        <v>0</v>
      </c>
      <c r="AE597" s="159">
        <v>0</v>
      </c>
      <c r="AF597" s="159">
        <v>0</v>
      </c>
      <c r="AG597" s="159">
        <v>0</v>
      </c>
      <c r="AH597" s="159">
        <v>0</v>
      </c>
      <c r="AI597" s="159">
        <v>0</v>
      </c>
      <c r="AJ597" s="159">
        <v>0</v>
      </c>
      <c r="AK597" s="159">
        <v>0</v>
      </c>
      <c r="AL597" s="159">
        <v>0</v>
      </c>
      <c r="AM597" s="159">
        <v>0</v>
      </c>
      <c r="AN597" s="159">
        <v>0</v>
      </c>
      <c r="AO597" s="159">
        <v>0</v>
      </c>
      <c r="AP597" s="159">
        <v>0</v>
      </c>
      <c r="AQ597" s="159">
        <v>0</v>
      </c>
      <c r="AR597" s="159">
        <v>0</v>
      </c>
      <c r="AS597" s="159">
        <v>0</v>
      </c>
      <c r="AT597" s="159">
        <v>0</v>
      </c>
      <c r="AU597" s="159">
        <v>0</v>
      </c>
      <c r="AV597" s="159">
        <v>0</v>
      </c>
      <c r="AW597" s="159">
        <v>0</v>
      </c>
      <c r="AX597" s="159">
        <v>0</v>
      </c>
      <c r="AY597" s="159">
        <v>0</v>
      </c>
      <c r="AZ597" s="159">
        <v>0</v>
      </c>
      <c r="BA597" s="159">
        <v>0</v>
      </c>
    </row>
    <row r="598" spans="1:53" hidden="1" x14ac:dyDescent="0.35">
      <c r="A598" s="158" t="s">
        <v>498</v>
      </c>
      <c r="B598" s="158" t="s">
        <v>157</v>
      </c>
      <c r="C598" s="158" t="s">
        <v>73</v>
      </c>
      <c r="D598" s="158" t="s">
        <v>65</v>
      </c>
      <c r="E598" s="158" t="s">
        <v>477</v>
      </c>
      <c r="F598" s="159">
        <v>0</v>
      </c>
      <c r="G598" s="159">
        <v>0</v>
      </c>
      <c r="H598" s="159">
        <v>0</v>
      </c>
      <c r="I598" s="159">
        <v>0</v>
      </c>
      <c r="J598" s="159">
        <v>0</v>
      </c>
      <c r="K598" s="159">
        <v>0</v>
      </c>
      <c r="L598" s="159">
        <v>0</v>
      </c>
      <c r="M598" s="159">
        <v>0</v>
      </c>
      <c r="N598" s="159">
        <v>0</v>
      </c>
      <c r="O598" s="159">
        <v>0</v>
      </c>
      <c r="P598" s="159">
        <v>0</v>
      </c>
      <c r="Q598" s="159">
        <v>0</v>
      </c>
      <c r="R598" s="159">
        <v>0</v>
      </c>
      <c r="S598" s="159">
        <v>0</v>
      </c>
      <c r="T598" s="159">
        <v>1</v>
      </c>
      <c r="U598" s="159">
        <v>1</v>
      </c>
      <c r="V598" s="159">
        <v>1</v>
      </c>
      <c r="W598" s="159">
        <v>1</v>
      </c>
      <c r="X598" s="159">
        <v>1</v>
      </c>
      <c r="Y598" s="159">
        <v>1</v>
      </c>
      <c r="Z598" s="159">
        <v>1</v>
      </c>
      <c r="AA598" s="159">
        <v>1</v>
      </c>
      <c r="AB598" s="159">
        <v>1</v>
      </c>
      <c r="AC598" s="159">
        <v>1</v>
      </c>
      <c r="AD598" s="159">
        <v>0</v>
      </c>
      <c r="AE598" s="159">
        <v>0</v>
      </c>
      <c r="AF598" s="159">
        <v>0</v>
      </c>
      <c r="AG598" s="159">
        <v>0</v>
      </c>
      <c r="AH598" s="159">
        <v>0</v>
      </c>
      <c r="AI598" s="159">
        <v>0</v>
      </c>
      <c r="AJ598" s="159">
        <v>0</v>
      </c>
      <c r="AK598" s="159">
        <v>0</v>
      </c>
      <c r="AL598" s="159">
        <v>0</v>
      </c>
      <c r="AM598" s="159">
        <v>0</v>
      </c>
      <c r="AN598" s="159">
        <v>0</v>
      </c>
      <c r="AO598" s="159">
        <v>0</v>
      </c>
      <c r="AP598" s="159">
        <v>0</v>
      </c>
      <c r="AQ598" s="159">
        <v>0</v>
      </c>
      <c r="AR598" s="159">
        <v>1</v>
      </c>
      <c r="AS598" s="159">
        <v>0</v>
      </c>
      <c r="AT598" s="159">
        <v>0</v>
      </c>
      <c r="AU598" s="159">
        <v>0</v>
      </c>
      <c r="AV598" s="159">
        <v>0</v>
      </c>
      <c r="AW598" s="159">
        <v>0</v>
      </c>
      <c r="AX598" s="159">
        <v>0</v>
      </c>
      <c r="AY598" s="159">
        <v>0</v>
      </c>
      <c r="AZ598" s="159">
        <v>0</v>
      </c>
      <c r="BA598" s="159">
        <v>0</v>
      </c>
    </row>
    <row r="599" spans="1:53" hidden="1" x14ac:dyDescent="0.35">
      <c r="A599" s="158" t="s">
        <v>498</v>
      </c>
      <c r="B599" s="158" t="s">
        <v>157</v>
      </c>
      <c r="C599" s="158" t="s">
        <v>73</v>
      </c>
      <c r="D599" s="158" t="s">
        <v>65</v>
      </c>
      <c r="E599" s="158" t="s">
        <v>478</v>
      </c>
      <c r="F599" s="159">
        <v>0</v>
      </c>
      <c r="G599" s="159">
        <v>0</v>
      </c>
      <c r="H599" s="159">
        <v>0</v>
      </c>
      <c r="I599" s="159">
        <v>0</v>
      </c>
      <c r="J599" s="159">
        <v>0</v>
      </c>
      <c r="K599" s="159">
        <v>0</v>
      </c>
      <c r="L599" s="159">
        <v>0</v>
      </c>
      <c r="M599" s="159">
        <v>0</v>
      </c>
      <c r="N599" s="159">
        <v>0</v>
      </c>
      <c r="O599" s="159">
        <v>0</v>
      </c>
      <c r="P599" s="159">
        <v>0</v>
      </c>
      <c r="Q599" s="159">
        <v>0</v>
      </c>
      <c r="R599" s="159">
        <v>0</v>
      </c>
      <c r="S599" s="159">
        <v>0</v>
      </c>
      <c r="T599" s="159">
        <v>0</v>
      </c>
      <c r="U599" s="159">
        <v>0</v>
      </c>
      <c r="V599" s="159">
        <v>0</v>
      </c>
      <c r="W599" s="159">
        <v>0</v>
      </c>
      <c r="X599" s="159">
        <v>0</v>
      </c>
      <c r="Y599" s="159">
        <v>0</v>
      </c>
      <c r="Z599" s="159">
        <v>0</v>
      </c>
      <c r="AA599" s="159">
        <v>0</v>
      </c>
      <c r="AB599" s="159">
        <v>0</v>
      </c>
      <c r="AC599" s="159">
        <v>0</v>
      </c>
      <c r="AD599" s="159">
        <v>0</v>
      </c>
      <c r="AE599" s="159">
        <v>0</v>
      </c>
      <c r="AF599" s="159">
        <v>0</v>
      </c>
      <c r="AG599" s="159">
        <v>0</v>
      </c>
      <c r="AH599" s="159">
        <v>0</v>
      </c>
      <c r="AI599" s="159">
        <v>0</v>
      </c>
      <c r="AJ599" s="159">
        <v>0</v>
      </c>
      <c r="AK599" s="159">
        <v>0</v>
      </c>
      <c r="AL599" s="159">
        <v>0</v>
      </c>
      <c r="AM599" s="159">
        <v>0</v>
      </c>
      <c r="AN599" s="159">
        <v>0</v>
      </c>
      <c r="AO599" s="159">
        <v>0</v>
      </c>
      <c r="AP599" s="159">
        <v>0</v>
      </c>
      <c r="AQ599" s="159">
        <v>0</v>
      </c>
      <c r="AR599" s="159">
        <v>0</v>
      </c>
      <c r="AS599" s="159">
        <v>0</v>
      </c>
      <c r="AT599" s="159">
        <v>0</v>
      </c>
      <c r="AU599" s="159">
        <v>0</v>
      </c>
      <c r="AV599" s="159">
        <v>0</v>
      </c>
      <c r="AW599" s="159">
        <v>0</v>
      </c>
      <c r="AX599" s="159">
        <v>0</v>
      </c>
      <c r="AY599" s="159">
        <v>0</v>
      </c>
      <c r="AZ599" s="159">
        <v>0</v>
      </c>
      <c r="BA599" s="159">
        <v>0</v>
      </c>
    </row>
    <row r="600" spans="1:53" hidden="1" x14ac:dyDescent="0.35">
      <c r="A600" s="158" t="s">
        <v>498</v>
      </c>
      <c r="B600" s="158" t="s">
        <v>157</v>
      </c>
      <c r="C600" s="158" t="s">
        <v>73</v>
      </c>
      <c r="D600" s="158" t="s">
        <v>65</v>
      </c>
      <c r="E600" s="158" t="s">
        <v>479</v>
      </c>
      <c r="F600" s="159">
        <v>0</v>
      </c>
      <c r="G600" s="159">
        <v>0</v>
      </c>
      <c r="H600" s="159">
        <v>0</v>
      </c>
      <c r="I600" s="159">
        <v>0</v>
      </c>
      <c r="J600" s="159">
        <v>0</v>
      </c>
      <c r="K600" s="159">
        <v>0</v>
      </c>
      <c r="L600" s="159">
        <v>0</v>
      </c>
      <c r="M600" s="159">
        <v>0</v>
      </c>
      <c r="N600" s="159">
        <v>0</v>
      </c>
      <c r="O600" s="159">
        <v>0</v>
      </c>
      <c r="P600" s="159">
        <v>0</v>
      </c>
      <c r="Q600" s="159">
        <v>0</v>
      </c>
      <c r="R600" s="159">
        <v>0</v>
      </c>
      <c r="S600" s="159">
        <v>0</v>
      </c>
      <c r="T600" s="159">
        <v>0</v>
      </c>
      <c r="U600" s="159">
        <v>0</v>
      </c>
      <c r="V600" s="159">
        <v>0</v>
      </c>
      <c r="W600" s="159">
        <v>0</v>
      </c>
      <c r="X600" s="159">
        <v>0</v>
      </c>
      <c r="Y600" s="159">
        <v>0</v>
      </c>
      <c r="Z600" s="159">
        <v>0</v>
      </c>
      <c r="AA600" s="159">
        <v>0</v>
      </c>
      <c r="AB600" s="159">
        <v>0</v>
      </c>
      <c r="AC600" s="159">
        <v>0</v>
      </c>
      <c r="AD600" s="159">
        <v>0</v>
      </c>
      <c r="AE600" s="159">
        <v>0</v>
      </c>
      <c r="AF600" s="159">
        <v>0</v>
      </c>
      <c r="AG600" s="159">
        <v>0</v>
      </c>
      <c r="AH600" s="159">
        <v>0</v>
      </c>
      <c r="AI600" s="159">
        <v>0</v>
      </c>
      <c r="AJ600" s="159">
        <v>0</v>
      </c>
      <c r="AK600" s="159">
        <v>0</v>
      </c>
      <c r="AL600" s="159">
        <v>0</v>
      </c>
      <c r="AM600" s="159">
        <v>0</v>
      </c>
      <c r="AN600" s="159">
        <v>0</v>
      </c>
      <c r="AO600" s="159">
        <v>0</v>
      </c>
      <c r="AP600" s="159">
        <v>0</v>
      </c>
      <c r="AQ600" s="159">
        <v>0</v>
      </c>
      <c r="AR600" s="159">
        <v>0</v>
      </c>
      <c r="AS600" s="159">
        <v>0</v>
      </c>
      <c r="AT600" s="159">
        <v>0</v>
      </c>
      <c r="AU600" s="159">
        <v>0</v>
      </c>
      <c r="AV600" s="159">
        <v>0</v>
      </c>
      <c r="AW600" s="159">
        <v>0</v>
      </c>
      <c r="AX600" s="159">
        <v>0</v>
      </c>
      <c r="AY600" s="159">
        <v>0</v>
      </c>
      <c r="AZ600" s="159">
        <v>0</v>
      </c>
      <c r="BA600" s="159">
        <v>0</v>
      </c>
    </row>
    <row r="601" spans="1:53" hidden="1" x14ac:dyDescent="0.35">
      <c r="A601" s="158" t="s">
        <v>498</v>
      </c>
      <c r="B601" s="158" t="s">
        <v>157</v>
      </c>
      <c r="C601" s="158" t="s">
        <v>73</v>
      </c>
      <c r="D601" s="158" t="s">
        <v>65</v>
      </c>
      <c r="E601" s="158" t="s">
        <v>480</v>
      </c>
      <c r="F601" s="159">
        <v>0</v>
      </c>
      <c r="G601" s="159">
        <v>0</v>
      </c>
      <c r="H601" s="159">
        <v>0</v>
      </c>
      <c r="I601" s="159">
        <v>0</v>
      </c>
      <c r="J601" s="159">
        <v>0</v>
      </c>
      <c r="K601" s="159">
        <v>0</v>
      </c>
      <c r="L601" s="159">
        <v>0</v>
      </c>
      <c r="M601" s="159">
        <v>1</v>
      </c>
      <c r="N601" s="159">
        <v>1</v>
      </c>
      <c r="O601" s="159">
        <v>1</v>
      </c>
      <c r="P601" s="159">
        <v>1</v>
      </c>
      <c r="Q601" s="159">
        <v>1</v>
      </c>
      <c r="R601" s="159">
        <v>0</v>
      </c>
      <c r="S601" s="159">
        <v>0</v>
      </c>
      <c r="T601" s="159">
        <v>1</v>
      </c>
      <c r="U601" s="159">
        <v>1</v>
      </c>
      <c r="V601" s="159">
        <v>1</v>
      </c>
      <c r="W601" s="159">
        <v>1</v>
      </c>
      <c r="X601" s="159">
        <v>1</v>
      </c>
      <c r="Y601" s="159">
        <v>1</v>
      </c>
      <c r="Z601" s="159">
        <v>1</v>
      </c>
      <c r="AA601" s="159">
        <v>1</v>
      </c>
      <c r="AB601" s="159">
        <v>1</v>
      </c>
      <c r="AC601" s="159">
        <v>1</v>
      </c>
      <c r="AD601" s="159">
        <v>0</v>
      </c>
      <c r="AE601" s="159">
        <v>0</v>
      </c>
      <c r="AF601" s="159">
        <v>0</v>
      </c>
      <c r="AG601" s="159">
        <v>0</v>
      </c>
      <c r="AH601" s="159">
        <v>0</v>
      </c>
      <c r="AI601" s="159">
        <v>0</v>
      </c>
      <c r="AJ601" s="159">
        <v>0</v>
      </c>
      <c r="AK601" s="159">
        <v>1</v>
      </c>
      <c r="AL601" s="159">
        <v>0</v>
      </c>
      <c r="AM601" s="159">
        <v>0</v>
      </c>
      <c r="AN601" s="159">
        <v>0</v>
      </c>
      <c r="AO601" s="159">
        <v>0</v>
      </c>
      <c r="AP601" s="159">
        <v>0</v>
      </c>
      <c r="AQ601" s="159">
        <v>0</v>
      </c>
      <c r="AR601" s="159">
        <v>1</v>
      </c>
      <c r="AS601" s="159">
        <v>0</v>
      </c>
      <c r="AT601" s="159">
        <v>0</v>
      </c>
      <c r="AU601" s="159">
        <v>0</v>
      </c>
      <c r="AV601" s="159">
        <v>0</v>
      </c>
      <c r="AW601" s="159">
        <v>0</v>
      </c>
      <c r="AX601" s="159">
        <v>0</v>
      </c>
      <c r="AY601" s="159">
        <v>0</v>
      </c>
      <c r="AZ601" s="159">
        <v>0</v>
      </c>
      <c r="BA601" s="159">
        <v>0</v>
      </c>
    </row>
    <row r="602" spans="1:53" hidden="1" x14ac:dyDescent="0.35">
      <c r="A602" s="158" t="s">
        <v>498</v>
      </c>
      <c r="B602" s="158" t="s">
        <v>157</v>
      </c>
      <c r="C602" s="158" t="s">
        <v>73</v>
      </c>
      <c r="D602" s="158" t="s">
        <v>65</v>
      </c>
      <c r="E602" s="158" t="s">
        <v>481</v>
      </c>
      <c r="F602" s="159">
        <v>0</v>
      </c>
      <c r="G602" s="159">
        <v>0</v>
      </c>
      <c r="H602" s="159">
        <v>0</v>
      </c>
      <c r="I602" s="159">
        <v>0</v>
      </c>
      <c r="J602" s="159">
        <v>0</v>
      </c>
      <c r="K602" s="159">
        <v>0</v>
      </c>
      <c r="L602" s="159">
        <v>0</v>
      </c>
      <c r="M602" s="159">
        <v>0</v>
      </c>
      <c r="N602" s="159">
        <v>0</v>
      </c>
      <c r="O602" s="159">
        <v>0</v>
      </c>
      <c r="P602" s="159">
        <v>0</v>
      </c>
      <c r="Q602" s="159">
        <v>0</v>
      </c>
      <c r="R602" s="159">
        <v>0</v>
      </c>
      <c r="S602" s="159">
        <v>1</v>
      </c>
      <c r="T602" s="159">
        <v>2</v>
      </c>
      <c r="U602" s="159">
        <v>4</v>
      </c>
      <c r="V602" s="159">
        <v>4</v>
      </c>
      <c r="W602" s="159">
        <v>4</v>
      </c>
      <c r="X602" s="159">
        <v>4</v>
      </c>
      <c r="Y602" s="159">
        <v>4</v>
      </c>
      <c r="Z602" s="159">
        <v>4</v>
      </c>
      <c r="AA602" s="159">
        <v>4</v>
      </c>
      <c r="AB602" s="159">
        <v>4</v>
      </c>
      <c r="AC602" s="159">
        <v>4</v>
      </c>
      <c r="AD602" s="159">
        <v>0</v>
      </c>
      <c r="AE602" s="159">
        <v>0</v>
      </c>
      <c r="AF602" s="159">
        <v>0</v>
      </c>
      <c r="AG602" s="159">
        <v>0</v>
      </c>
      <c r="AH602" s="159">
        <v>0</v>
      </c>
      <c r="AI602" s="159">
        <v>0</v>
      </c>
      <c r="AJ602" s="159">
        <v>0</v>
      </c>
      <c r="AK602" s="159">
        <v>0</v>
      </c>
      <c r="AL602" s="159">
        <v>0</v>
      </c>
      <c r="AM602" s="159">
        <v>0</v>
      </c>
      <c r="AN602" s="159">
        <v>0</v>
      </c>
      <c r="AO602" s="159">
        <v>0</v>
      </c>
      <c r="AP602" s="159">
        <v>0</v>
      </c>
      <c r="AQ602" s="159">
        <v>1</v>
      </c>
      <c r="AR602" s="159">
        <v>1</v>
      </c>
      <c r="AS602" s="159">
        <v>2</v>
      </c>
      <c r="AT602" s="159">
        <v>0</v>
      </c>
      <c r="AU602" s="159">
        <v>0</v>
      </c>
      <c r="AV602" s="159">
        <v>0</v>
      </c>
      <c r="AW602" s="159">
        <v>0</v>
      </c>
      <c r="AX602" s="159">
        <v>0</v>
      </c>
      <c r="AY602" s="159">
        <v>0</v>
      </c>
      <c r="AZ602" s="159">
        <v>0</v>
      </c>
      <c r="BA602" s="159">
        <v>0</v>
      </c>
    </row>
    <row r="603" spans="1:53" hidden="1" x14ac:dyDescent="0.35">
      <c r="A603" t="s">
        <v>498</v>
      </c>
      <c r="B603" t="s">
        <v>157</v>
      </c>
      <c r="C603" t="s">
        <v>74</v>
      </c>
      <c r="D603" t="s">
        <v>65</v>
      </c>
      <c r="E603" t="s">
        <v>482</v>
      </c>
      <c r="F603" s="104">
        <v>0</v>
      </c>
      <c r="G603" s="104">
        <v>0</v>
      </c>
      <c r="H603" s="104">
        <v>0</v>
      </c>
      <c r="I603" s="104">
        <v>0</v>
      </c>
      <c r="J603" s="104">
        <v>0</v>
      </c>
      <c r="K603" s="104">
        <v>1</v>
      </c>
      <c r="L603" s="104">
        <v>2</v>
      </c>
      <c r="M603" s="104">
        <v>3</v>
      </c>
      <c r="N603" s="104">
        <v>3</v>
      </c>
      <c r="O603" s="104">
        <v>3</v>
      </c>
      <c r="P603" s="104">
        <v>3</v>
      </c>
      <c r="Q603" s="104">
        <v>3</v>
      </c>
      <c r="R603" s="104">
        <v>1</v>
      </c>
      <c r="S603" s="104">
        <v>1</v>
      </c>
      <c r="T603" s="104">
        <v>3</v>
      </c>
      <c r="U603" s="104">
        <v>4</v>
      </c>
      <c r="V603" s="104">
        <v>7</v>
      </c>
      <c r="W603" s="104">
        <v>7</v>
      </c>
      <c r="X603" s="104">
        <v>7</v>
      </c>
      <c r="Y603" s="104">
        <v>7</v>
      </c>
      <c r="Z603" s="104">
        <v>7</v>
      </c>
      <c r="AA603" s="104">
        <v>7</v>
      </c>
      <c r="AB603" s="104">
        <v>7</v>
      </c>
      <c r="AC603" s="104">
        <v>7</v>
      </c>
      <c r="AD603" s="104">
        <v>0</v>
      </c>
      <c r="AE603" s="104">
        <v>0</v>
      </c>
      <c r="AF603" s="104">
        <v>0</v>
      </c>
      <c r="AG603" s="104">
        <v>0</v>
      </c>
      <c r="AH603" s="104">
        <v>0</v>
      </c>
      <c r="AI603" s="104">
        <v>1</v>
      </c>
      <c r="AJ603" s="104">
        <v>1</v>
      </c>
      <c r="AK603" s="104">
        <v>1</v>
      </c>
      <c r="AL603" s="104">
        <v>0</v>
      </c>
      <c r="AM603" s="104">
        <v>0</v>
      </c>
      <c r="AN603" s="104">
        <v>0</v>
      </c>
      <c r="AO603" s="104">
        <v>0</v>
      </c>
      <c r="AP603" s="104">
        <v>1</v>
      </c>
      <c r="AQ603" s="104">
        <v>0</v>
      </c>
      <c r="AR603" s="104">
        <v>2</v>
      </c>
      <c r="AS603" s="104">
        <v>1</v>
      </c>
      <c r="AT603" s="104">
        <v>3</v>
      </c>
      <c r="AU603" s="104"/>
      <c r="AV603" s="104">
        <v>0</v>
      </c>
      <c r="AW603" s="104">
        <v>0</v>
      </c>
      <c r="AX603" s="104">
        <v>0</v>
      </c>
      <c r="AY603" s="104">
        <v>0</v>
      </c>
      <c r="AZ603" s="104">
        <v>0</v>
      </c>
      <c r="BA603" s="104">
        <v>0</v>
      </c>
    </row>
    <row r="604" spans="1:53" hidden="1" x14ac:dyDescent="0.35">
      <c r="A604" t="s">
        <v>498</v>
      </c>
      <c r="B604" t="s">
        <v>157</v>
      </c>
      <c r="C604" t="s">
        <v>74</v>
      </c>
      <c r="D604" t="s">
        <v>65</v>
      </c>
      <c r="E604" t="s">
        <v>483</v>
      </c>
      <c r="F604" s="104">
        <v>0</v>
      </c>
      <c r="G604" s="104">
        <v>0</v>
      </c>
      <c r="H604" s="104">
        <v>0</v>
      </c>
      <c r="I604" s="104">
        <v>0</v>
      </c>
      <c r="J604" s="104">
        <v>0</v>
      </c>
      <c r="K604" s="104">
        <v>0</v>
      </c>
      <c r="L604" s="104">
        <v>0</v>
      </c>
      <c r="M604" s="104">
        <v>0</v>
      </c>
      <c r="N604" s="104">
        <v>0</v>
      </c>
      <c r="O604" s="104">
        <v>0</v>
      </c>
      <c r="P604" s="104">
        <v>0</v>
      </c>
      <c r="Q604" s="104">
        <v>0</v>
      </c>
      <c r="R604" s="104">
        <v>1</v>
      </c>
      <c r="S604" s="104">
        <v>1</v>
      </c>
      <c r="T604" s="104">
        <v>1</v>
      </c>
      <c r="U604" s="104">
        <v>2</v>
      </c>
      <c r="V604" s="104">
        <v>2</v>
      </c>
      <c r="W604" s="104">
        <v>2</v>
      </c>
      <c r="X604" s="104">
        <v>2</v>
      </c>
      <c r="Y604" s="104">
        <v>2</v>
      </c>
      <c r="Z604" s="104">
        <v>2</v>
      </c>
      <c r="AA604" s="104">
        <v>2</v>
      </c>
      <c r="AB604" s="104">
        <v>2</v>
      </c>
      <c r="AC604" s="104">
        <v>2</v>
      </c>
      <c r="AD604" s="104">
        <v>0</v>
      </c>
      <c r="AE604" s="104">
        <v>0</v>
      </c>
      <c r="AF604" s="104">
        <v>0</v>
      </c>
      <c r="AG604" s="104">
        <v>0</v>
      </c>
      <c r="AH604" s="104">
        <v>0</v>
      </c>
      <c r="AI604" s="104">
        <v>0</v>
      </c>
      <c r="AJ604" s="104">
        <v>0</v>
      </c>
      <c r="AK604" s="104">
        <v>0</v>
      </c>
      <c r="AL604" s="104">
        <v>0</v>
      </c>
      <c r="AM604" s="104">
        <v>0</v>
      </c>
      <c r="AN604" s="104">
        <v>0</v>
      </c>
      <c r="AO604" s="104">
        <v>0</v>
      </c>
      <c r="AP604" s="104">
        <v>1</v>
      </c>
      <c r="AQ604" s="104">
        <v>0</v>
      </c>
      <c r="AR604" s="104">
        <v>0</v>
      </c>
      <c r="AS604" s="104">
        <v>1</v>
      </c>
      <c r="AT604" s="104">
        <v>0</v>
      </c>
      <c r="AU604" s="104"/>
      <c r="AV604" s="104">
        <v>0</v>
      </c>
      <c r="AW604" s="104">
        <v>0</v>
      </c>
      <c r="AX604" s="104">
        <v>0</v>
      </c>
      <c r="AY604" s="104">
        <v>0</v>
      </c>
      <c r="AZ604" s="104">
        <v>0</v>
      </c>
      <c r="BA604" s="104">
        <v>0</v>
      </c>
    </row>
    <row r="605" spans="1:53" hidden="1" x14ac:dyDescent="0.35">
      <c r="A605" t="s">
        <v>498</v>
      </c>
      <c r="B605" t="s">
        <v>157</v>
      </c>
      <c r="C605" t="s">
        <v>74</v>
      </c>
      <c r="D605" t="s">
        <v>65</v>
      </c>
      <c r="E605" t="s">
        <v>484</v>
      </c>
      <c r="F605" s="104">
        <v>0</v>
      </c>
      <c r="G605" s="104">
        <v>0</v>
      </c>
      <c r="H605" s="104">
        <v>0</v>
      </c>
      <c r="I605" s="104">
        <v>0</v>
      </c>
      <c r="J605" s="104">
        <v>0</v>
      </c>
      <c r="K605" s="104">
        <v>0</v>
      </c>
      <c r="L605" s="104">
        <v>0</v>
      </c>
      <c r="M605" s="104">
        <v>0</v>
      </c>
      <c r="N605" s="104">
        <v>0</v>
      </c>
      <c r="O605" s="104">
        <v>0</v>
      </c>
      <c r="P605" s="104">
        <v>0</v>
      </c>
      <c r="Q605" s="104">
        <v>0</v>
      </c>
      <c r="R605" s="104">
        <v>0</v>
      </c>
      <c r="S605" s="104">
        <v>0</v>
      </c>
      <c r="T605" s="104">
        <v>0</v>
      </c>
      <c r="U605" s="104">
        <v>0</v>
      </c>
      <c r="V605" s="104">
        <v>0</v>
      </c>
      <c r="W605" s="104">
        <v>0</v>
      </c>
      <c r="X605" s="104">
        <v>0</v>
      </c>
      <c r="Y605" s="104">
        <v>0</v>
      </c>
      <c r="Z605" s="104">
        <v>0</v>
      </c>
      <c r="AA605" s="104">
        <v>0</v>
      </c>
      <c r="AB605" s="104">
        <v>0</v>
      </c>
      <c r="AC605" s="104">
        <v>0</v>
      </c>
      <c r="AD605" s="104">
        <v>0</v>
      </c>
      <c r="AE605" s="104">
        <v>0</v>
      </c>
      <c r="AF605" s="104">
        <v>0</v>
      </c>
      <c r="AG605" s="104">
        <v>0</v>
      </c>
      <c r="AH605" s="104">
        <v>0</v>
      </c>
      <c r="AI605" s="104">
        <v>0</v>
      </c>
      <c r="AJ605" s="104">
        <v>0</v>
      </c>
      <c r="AK605" s="104">
        <v>0</v>
      </c>
      <c r="AL605" s="104">
        <v>0</v>
      </c>
      <c r="AM605" s="104">
        <v>0</v>
      </c>
      <c r="AN605" s="104">
        <v>0</v>
      </c>
      <c r="AO605" s="104">
        <v>0</v>
      </c>
      <c r="AP605" s="104">
        <v>0</v>
      </c>
      <c r="AQ605" s="104">
        <v>0</v>
      </c>
      <c r="AR605" s="104">
        <v>0</v>
      </c>
      <c r="AS605" s="104">
        <v>0</v>
      </c>
      <c r="AT605" s="104">
        <v>0</v>
      </c>
      <c r="AU605" s="104"/>
      <c r="AV605" s="104">
        <v>0</v>
      </c>
      <c r="AW605" s="104">
        <v>0</v>
      </c>
      <c r="AX605" s="104">
        <v>0</v>
      </c>
      <c r="AY605" s="104">
        <v>0</v>
      </c>
      <c r="AZ605" s="104">
        <v>0</v>
      </c>
      <c r="BA605" s="104">
        <v>0</v>
      </c>
    </row>
    <row r="606" spans="1:53" hidden="1" x14ac:dyDescent="0.35">
      <c r="A606" t="s">
        <v>498</v>
      </c>
      <c r="B606" t="s">
        <v>157</v>
      </c>
      <c r="C606" t="s">
        <v>74</v>
      </c>
      <c r="D606" t="s">
        <v>65</v>
      </c>
      <c r="E606" t="s">
        <v>485</v>
      </c>
      <c r="F606" s="104">
        <v>0</v>
      </c>
      <c r="G606" s="104">
        <v>0</v>
      </c>
      <c r="H606" s="104">
        <v>0</v>
      </c>
      <c r="I606" s="104">
        <v>0</v>
      </c>
      <c r="J606" s="104">
        <v>0</v>
      </c>
      <c r="K606" s="104">
        <v>0</v>
      </c>
      <c r="L606" s="104">
        <v>1</v>
      </c>
      <c r="M606" s="104">
        <v>3</v>
      </c>
      <c r="N606" s="104">
        <v>3</v>
      </c>
      <c r="O606" s="104">
        <v>3</v>
      </c>
      <c r="P606" s="104">
        <v>3</v>
      </c>
      <c r="Q606" s="104">
        <v>3</v>
      </c>
      <c r="R606" s="104">
        <v>0</v>
      </c>
      <c r="S606" s="104">
        <v>0</v>
      </c>
      <c r="T606" s="104">
        <v>0</v>
      </c>
      <c r="U606" s="104">
        <v>0</v>
      </c>
      <c r="V606" s="104">
        <v>0</v>
      </c>
      <c r="W606" s="104">
        <v>0</v>
      </c>
      <c r="X606" s="104">
        <v>0</v>
      </c>
      <c r="Y606" s="104">
        <v>0</v>
      </c>
      <c r="Z606" s="104">
        <v>0</v>
      </c>
      <c r="AA606" s="104">
        <v>0</v>
      </c>
      <c r="AB606" s="104">
        <v>0</v>
      </c>
      <c r="AC606" s="104">
        <v>0</v>
      </c>
      <c r="AD606" s="104">
        <v>0</v>
      </c>
      <c r="AE606" s="104">
        <v>0</v>
      </c>
      <c r="AF606" s="104">
        <v>0</v>
      </c>
      <c r="AG606" s="104">
        <v>0</v>
      </c>
      <c r="AH606" s="104">
        <v>0</v>
      </c>
      <c r="AI606" s="104">
        <v>0</v>
      </c>
      <c r="AJ606" s="104">
        <v>1</v>
      </c>
      <c r="AK606" s="104">
        <v>2</v>
      </c>
      <c r="AL606" s="104">
        <v>0</v>
      </c>
      <c r="AM606" s="104">
        <v>0</v>
      </c>
      <c r="AN606" s="104">
        <v>0</v>
      </c>
      <c r="AO606" s="104">
        <v>0</v>
      </c>
      <c r="AP606" s="104">
        <v>0</v>
      </c>
      <c r="AQ606" s="104">
        <v>0</v>
      </c>
      <c r="AR606" s="104">
        <v>0</v>
      </c>
      <c r="AS606" s="104">
        <v>0</v>
      </c>
      <c r="AT606" s="104">
        <v>0</v>
      </c>
      <c r="AU606" s="104">
        <v>2</v>
      </c>
      <c r="AV606" s="104">
        <v>0</v>
      </c>
      <c r="AW606" s="104">
        <v>0</v>
      </c>
      <c r="AX606" s="104">
        <v>0</v>
      </c>
      <c r="AY606" s="104">
        <v>0</v>
      </c>
      <c r="AZ606" s="104">
        <v>0</v>
      </c>
      <c r="BA606" s="104">
        <v>0</v>
      </c>
    </row>
    <row r="607" spans="1:53" hidden="1" x14ac:dyDescent="0.35">
      <c r="A607" t="s">
        <v>498</v>
      </c>
      <c r="B607" t="s">
        <v>157</v>
      </c>
      <c r="C607" t="s">
        <v>74</v>
      </c>
      <c r="D607" t="s">
        <v>65</v>
      </c>
      <c r="E607" t="s">
        <v>486</v>
      </c>
      <c r="F607" s="104">
        <v>0</v>
      </c>
      <c r="G607" s="104">
        <v>0</v>
      </c>
      <c r="H607" s="104">
        <v>0</v>
      </c>
      <c r="I607" s="104">
        <v>0</v>
      </c>
      <c r="J607" s="104">
        <v>0</v>
      </c>
      <c r="K607" s="104">
        <v>0</v>
      </c>
      <c r="L607" s="104">
        <v>0</v>
      </c>
      <c r="M607" s="104">
        <v>0</v>
      </c>
      <c r="N607" s="104">
        <v>0</v>
      </c>
      <c r="O607" s="104">
        <v>0</v>
      </c>
      <c r="P607" s="104">
        <v>0</v>
      </c>
      <c r="Q607" s="104">
        <v>0</v>
      </c>
      <c r="R607" s="104">
        <v>0</v>
      </c>
      <c r="S607" s="104">
        <v>0</v>
      </c>
      <c r="T607" s="104">
        <v>0</v>
      </c>
      <c r="U607" s="104">
        <v>0</v>
      </c>
      <c r="V607" s="104">
        <v>0</v>
      </c>
      <c r="W607" s="104">
        <v>0</v>
      </c>
      <c r="X607" s="104">
        <v>0</v>
      </c>
      <c r="Y607" s="104">
        <v>0</v>
      </c>
      <c r="Z607" s="104">
        <v>0</v>
      </c>
      <c r="AA607" s="104">
        <v>0</v>
      </c>
      <c r="AB607" s="104">
        <v>0</v>
      </c>
      <c r="AC607" s="104">
        <v>0</v>
      </c>
      <c r="AD607" s="104">
        <v>0</v>
      </c>
      <c r="AE607" s="104">
        <v>0</v>
      </c>
      <c r="AF607" s="104">
        <v>0</v>
      </c>
      <c r="AG607" s="104">
        <v>0</v>
      </c>
      <c r="AH607" s="104">
        <v>0</v>
      </c>
      <c r="AI607" s="104">
        <v>0</v>
      </c>
      <c r="AJ607" s="104">
        <v>0</v>
      </c>
      <c r="AK607" s="104">
        <v>0</v>
      </c>
      <c r="AL607" s="104">
        <v>0</v>
      </c>
      <c r="AM607" s="104">
        <v>0</v>
      </c>
      <c r="AN607" s="104">
        <v>0</v>
      </c>
      <c r="AO607" s="104">
        <v>0</v>
      </c>
      <c r="AP607" s="104">
        <v>0</v>
      </c>
      <c r="AQ607" s="104">
        <v>0</v>
      </c>
      <c r="AR607" s="104">
        <v>0</v>
      </c>
      <c r="AS607" s="104">
        <v>0</v>
      </c>
      <c r="AT607" s="104">
        <v>0</v>
      </c>
      <c r="AU607" s="104"/>
      <c r="AV607" s="104">
        <v>0</v>
      </c>
      <c r="AW607" s="104">
        <v>0</v>
      </c>
      <c r="AX607" s="104">
        <v>0</v>
      </c>
      <c r="AY607" s="104">
        <v>0</v>
      </c>
      <c r="AZ607" s="104">
        <v>0</v>
      </c>
      <c r="BA607" s="104">
        <v>0</v>
      </c>
    </row>
    <row r="608" spans="1:53" hidden="1" x14ac:dyDescent="0.35">
      <c r="A608" t="s">
        <v>498</v>
      </c>
      <c r="B608" t="s">
        <v>157</v>
      </c>
      <c r="C608" t="s">
        <v>74</v>
      </c>
      <c r="D608" t="s">
        <v>65</v>
      </c>
      <c r="E608" t="s">
        <v>487</v>
      </c>
      <c r="F608" s="104">
        <v>0</v>
      </c>
      <c r="G608" s="104">
        <v>0</v>
      </c>
      <c r="H608" s="104">
        <v>0</v>
      </c>
      <c r="I608" s="104">
        <v>0</v>
      </c>
      <c r="J608" s="104">
        <v>0</v>
      </c>
      <c r="K608" s="104">
        <v>0</v>
      </c>
      <c r="L608" s="104">
        <v>0</v>
      </c>
      <c r="M608" s="104">
        <v>0</v>
      </c>
      <c r="N608" s="104">
        <v>0</v>
      </c>
      <c r="O608" s="104">
        <v>0</v>
      </c>
      <c r="P608" s="104">
        <v>0</v>
      </c>
      <c r="Q608" s="104">
        <v>0</v>
      </c>
      <c r="R608" s="104">
        <v>0</v>
      </c>
      <c r="S608" s="104">
        <v>0</v>
      </c>
      <c r="T608" s="104">
        <v>0</v>
      </c>
      <c r="U608" s="104">
        <v>0</v>
      </c>
      <c r="V608" s="104">
        <v>0</v>
      </c>
      <c r="W608" s="104">
        <v>0</v>
      </c>
      <c r="X608" s="104">
        <v>0</v>
      </c>
      <c r="Y608" s="104">
        <v>0</v>
      </c>
      <c r="Z608" s="104">
        <v>0</v>
      </c>
      <c r="AA608" s="104">
        <v>0</v>
      </c>
      <c r="AB608" s="104">
        <v>0</v>
      </c>
      <c r="AC608" s="104">
        <v>0</v>
      </c>
      <c r="AD608" s="104">
        <v>0</v>
      </c>
      <c r="AE608" s="104">
        <v>0</v>
      </c>
      <c r="AF608" s="104">
        <v>0</v>
      </c>
      <c r="AG608" s="104">
        <v>0</v>
      </c>
      <c r="AH608" s="104">
        <v>0</v>
      </c>
      <c r="AI608" s="104">
        <v>0</v>
      </c>
      <c r="AJ608" s="104">
        <v>0</v>
      </c>
      <c r="AK608" s="104">
        <v>0</v>
      </c>
      <c r="AL608" s="104">
        <v>0</v>
      </c>
      <c r="AM608" s="104">
        <v>0</v>
      </c>
      <c r="AN608" s="104">
        <v>0</v>
      </c>
      <c r="AO608" s="104">
        <v>0</v>
      </c>
      <c r="AP608" s="104">
        <v>0</v>
      </c>
      <c r="AQ608" s="104">
        <v>0</v>
      </c>
      <c r="AR608" s="104">
        <v>0</v>
      </c>
      <c r="AS608" s="104">
        <v>0</v>
      </c>
      <c r="AT608" s="104">
        <v>0</v>
      </c>
      <c r="AU608" s="104"/>
      <c r="AV608" s="104">
        <v>0</v>
      </c>
      <c r="AW608" s="104">
        <v>0</v>
      </c>
      <c r="AX608" s="104">
        <v>0</v>
      </c>
      <c r="AY608" s="104">
        <v>0</v>
      </c>
      <c r="AZ608" s="104">
        <v>0</v>
      </c>
      <c r="BA608" s="104">
        <v>0</v>
      </c>
    </row>
    <row r="609" spans="1:53" hidden="1" x14ac:dyDescent="0.35">
      <c r="A609" t="s">
        <v>498</v>
      </c>
      <c r="B609" t="s">
        <v>157</v>
      </c>
      <c r="C609" t="s">
        <v>74</v>
      </c>
      <c r="D609" t="s">
        <v>65</v>
      </c>
      <c r="E609" t="s">
        <v>488</v>
      </c>
      <c r="F609" s="104">
        <v>0</v>
      </c>
      <c r="G609" s="104">
        <v>0</v>
      </c>
      <c r="H609" s="104">
        <v>0</v>
      </c>
      <c r="I609" s="104">
        <v>0</v>
      </c>
      <c r="J609" s="104">
        <v>0</v>
      </c>
      <c r="K609" s="104">
        <v>0</v>
      </c>
      <c r="L609" s="104">
        <v>0</v>
      </c>
      <c r="M609" s="104">
        <v>0</v>
      </c>
      <c r="N609" s="104">
        <v>0</v>
      </c>
      <c r="O609" s="104">
        <v>0</v>
      </c>
      <c r="P609" s="104">
        <v>0</v>
      </c>
      <c r="Q609" s="104">
        <v>0</v>
      </c>
      <c r="R609" s="104">
        <v>0</v>
      </c>
      <c r="S609" s="104">
        <v>0</v>
      </c>
      <c r="T609" s="104">
        <v>0</v>
      </c>
      <c r="U609" s="104">
        <v>0</v>
      </c>
      <c r="V609" s="104">
        <v>0</v>
      </c>
      <c r="W609" s="104">
        <v>0</v>
      </c>
      <c r="X609" s="104">
        <v>0</v>
      </c>
      <c r="Y609" s="104">
        <v>0</v>
      </c>
      <c r="Z609" s="104">
        <v>0</v>
      </c>
      <c r="AA609" s="104">
        <v>0</v>
      </c>
      <c r="AB609" s="104">
        <v>0</v>
      </c>
      <c r="AC609" s="104">
        <v>0</v>
      </c>
      <c r="AD609" s="104">
        <v>0</v>
      </c>
      <c r="AE609" s="104">
        <v>0</v>
      </c>
      <c r="AF609" s="104">
        <v>0</v>
      </c>
      <c r="AG609" s="104">
        <v>0</v>
      </c>
      <c r="AH609" s="104">
        <v>0</v>
      </c>
      <c r="AI609" s="104">
        <v>0</v>
      </c>
      <c r="AJ609" s="104">
        <v>0</v>
      </c>
      <c r="AK609" s="104">
        <v>0</v>
      </c>
      <c r="AL609" s="104">
        <v>0</v>
      </c>
      <c r="AM609" s="104">
        <v>0</v>
      </c>
      <c r="AN609" s="104">
        <v>0</v>
      </c>
      <c r="AO609" s="104">
        <v>0</v>
      </c>
      <c r="AP609" s="104">
        <v>0</v>
      </c>
      <c r="AQ609" s="104">
        <v>0</v>
      </c>
      <c r="AR609" s="104">
        <v>0</v>
      </c>
      <c r="AS609" s="104">
        <v>0</v>
      </c>
      <c r="AT609" s="104">
        <v>0</v>
      </c>
      <c r="AU609" s="104"/>
      <c r="AV609" s="104">
        <v>0</v>
      </c>
      <c r="AW609" s="104">
        <v>0</v>
      </c>
      <c r="AX609" s="104">
        <v>0</v>
      </c>
      <c r="AY609" s="104">
        <v>0</v>
      </c>
      <c r="AZ609" s="104">
        <v>0</v>
      </c>
      <c r="BA609" s="104">
        <v>0</v>
      </c>
    </row>
    <row r="610" spans="1:53" hidden="1" x14ac:dyDescent="0.35">
      <c r="A610" t="s">
        <v>498</v>
      </c>
      <c r="B610" t="s">
        <v>157</v>
      </c>
      <c r="C610" t="s">
        <v>74</v>
      </c>
      <c r="D610" t="s">
        <v>65</v>
      </c>
      <c r="E610" t="s">
        <v>489</v>
      </c>
      <c r="F610" s="104">
        <v>0</v>
      </c>
      <c r="G610" s="104">
        <v>0</v>
      </c>
      <c r="H610" s="104">
        <v>0</v>
      </c>
      <c r="I610" s="104">
        <v>0</v>
      </c>
      <c r="J610" s="104">
        <v>0</v>
      </c>
      <c r="K610" s="104">
        <v>0</v>
      </c>
      <c r="L610" s="104">
        <v>0</v>
      </c>
      <c r="M610" s="104">
        <v>1</v>
      </c>
      <c r="N610" s="104">
        <v>1</v>
      </c>
      <c r="O610" s="104">
        <v>1</v>
      </c>
      <c r="P610" s="104">
        <v>1</v>
      </c>
      <c r="Q610" s="104">
        <v>1</v>
      </c>
      <c r="R610" s="104">
        <v>0</v>
      </c>
      <c r="S610" s="104">
        <v>0</v>
      </c>
      <c r="T610" s="104">
        <v>0</v>
      </c>
      <c r="U610" s="104">
        <v>0</v>
      </c>
      <c r="V610" s="104">
        <v>0</v>
      </c>
      <c r="W610" s="104">
        <v>0</v>
      </c>
      <c r="X610" s="104">
        <v>0</v>
      </c>
      <c r="Y610" s="104">
        <v>0</v>
      </c>
      <c r="Z610" s="104">
        <v>0</v>
      </c>
      <c r="AA610" s="104">
        <v>0</v>
      </c>
      <c r="AB610" s="104">
        <v>0</v>
      </c>
      <c r="AC610" s="104">
        <v>0</v>
      </c>
      <c r="AD610" s="104">
        <v>0</v>
      </c>
      <c r="AE610" s="104">
        <v>0</v>
      </c>
      <c r="AF610" s="104">
        <v>0</v>
      </c>
      <c r="AG610" s="104">
        <v>0</v>
      </c>
      <c r="AH610" s="104">
        <v>0</v>
      </c>
      <c r="AI610" s="104">
        <v>0</v>
      </c>
      <c r="AJ610" s="104">
        <v>0</v>
      </c>
      <c r="AK610" s="104">
        <v>1</v>
      </c>
      <c r="AL610" s="104">
        <v>0</v>
      </c>
      <c r="AM610" s="104">
        <v>0</v>
      </c>
      <c r="AN610" s="104">
        <v>0</v>
      </c>
      <c r="AO610" s="104">
        <v>0</v>
      </c>
      <c r="AP610" s="104">
        <v>0</v>
      </c>
      <c r="AQ610" s="104">
        <v>0</v>
      </c>
      <c r="AR610" s="104">
        <v>0</v>
      </c>
      <c r="AS610" s="104">
        <v>0</v>
      </c>
      <c r="AT610" s="104">
        <v>0</v>
      </c>
      <c r="AU610" s="104"/>
      <c r="AV610" s="104">
        <v>0</v>
      </c>
      <c r="AW610" s="104">
        <v>0</v>
      </c>
      <c r="AX610" s="104">
        <v>0</v>
      </c>
      <c r="AY610" s="104">
        <v>0</v>
      </c>
      <c r="AZ610" s="104">
        <v>0</v>
      </c>
      <c r="BA610" s="104">
        <v>0</v>
      </c>
    </row>
    <row r="611" spans="1:53" hidden="1" x14ac:dyDescent="0.35">
      <c r="A611" t="s">
        <v>498</v>
      </c>
      <c r="B611" t="s">
        <v>157</v>
      </c>
      <c r="C611" t="s">
        <v>74</v>
      </c>
      <c r="D611" t="s">
        <v>65</v>
      </c>
      <c r="E611" t="s">
        <v>490</v>
      </c>
      <c r="F611" s="104">
        <v>0</v>
      </c>
      <c r="G611" s="104">
        <v>0</v>
      </c>
      <c r="H611" s="104">
        <v>0</v>
      </c>
      <c r="I611" s="104">
        <v>0</v>
      </c>
      <c r="J611" s="104">
        <v>0</v>
      </c>
      <c r="K611" s="104">
        <v>0</v>
      </c>
      <c r="L611" s="104">
        <v>0</v>
      </c>
      <c r="M611" s="104">
        <v>0</v>
      </c>
      <c r="N611" s="104">
        <v>0</v>
      </c>
      <c r="O611" s="104">
        <v>0</v>
      </c>
      <c r="P611" s="104">
        <v>0</v>
      </c>
      <c r="Q611" s="104">
        <v>0</v>
      </c>
      <c r="R611" s="104">
        <v>0</v>
      </c>
      <c r="S611" s="104">
        <v>0</v>
      </c>
      <c r="T611" s="104">
        <v>0</v>
      </c>
      <c r="U611" s="104">
        <v>0</v>
      </c>
      <c r="V611" s="104">
        <v>0</v>
      </c>
      <c r="W611" s="104">
        <v>0</v>
      </c>
      <c r="X611" s="104">
        <v>0</v>
      </c>
      <c r="Y611" s="104">
        <v>0</v>
      </c>
      <c r="Z611" s="104">
        <v>0</v>
      </c>
      <c r="AA611" s="104">
        <v>0</v>
      </c>
      <c r="AB611" s="104">
        <v>0</v>
      </c>
      <c r="AC611" s="104">
        <v>0</v>
      </c>
      <c r="AD611" s="104">
        <v>0</v>
      </c>
      <c r="AE611" s="104">
        <v>0</v>
      </c>
      <c r="AF611" s="104">
        <v>0</v>
      </c>
      <c r="AG611" s="104">
        <v>0</v>
      </c>
      <c r="AH611" s="104">
        <v>0</v>
      </c>
      <c r="AI611" s="104">
        <v>0</v>
      </c>
      <c r="AJ611" s="104">
        <v>0</v>
      </c>
      <c r="AK611" s="104">
        <v>0</v>
      </c>
      <c r="AL611" s="104">
        <v>0</v>
      </c>
      <c r="AM611" s="104">
        <v>0</v>
      </c>
      <c r="AN611" s="104">
        <v>0</v>
      </c>
      <c r="AO611" s="104">
        <v>0</v>
      </c>
      <c r="AP611" s="104">
        <v>0</v>
      </c>
      <c r="AQ611" s="104">
        <v>0</v>
      </c>
      <c r="AR611" s="104">
        <v>0</v>
      </c>
      <c r="AS611" s="104">
        <v>0</v>
      </c>
      <c r="AT611" s="104">
        <v>0</v>
      </c>
      <c r="AU611" s="104"/>
      <c r="AV611" s="104">
        <v>0</v>
      </c>
      <c r="AW611" s="104">
        <v>0</v>
      </c>
      <c r="AX611" s="104">
        <v>0</v>
      </c>
      <c r="AY611" s="104">
        <v>0</v>
      </c>
      <c r="AZ611" s="104">
        <v>0</v>
      </c>
      <c r="BA611" s="104">
        <v>0</v>
      </c>
    </row>
    <row r="612" spans="1:53" hidden="1" x14ac:dyDescent="0.35">
      <c r="A612" t="s">
        <v>498</v>
      </c>
      <c r="B612" t="s">
        <v>157</v>
      </c>
      <c r="C612" t="s">
        <v>74</v>
      </c>
      <c r="D612" t="s">
        <v>65</v>
      </c>
      <c r="E612" t="s">
        <v>491</v>
      </c>
      <c r="F612" s="104">
        <v>0</v>
      </c>
      <c r="G612" s="104">
        <v>0</v>
      </c>
      <c r="H612" s="104">
        <v>0</v>
      </c>
      <c r="I612" s="104">
        <v>0</v>
      </c>
      <c r="J612" s="104">
        <v>0</v>
      </c>
      <c r="K612" s="104">
        <v>0</v>
      </c>
      <c r="L612" s="104">
        <v>0</v>
      </c>
      <c r="M612" s="104">
        <v>0</v>
      </c>
      <c r="N612" s="104">
        <v>0</v>
      </c>
      <c r="O612" s="104">
        <v>0</v>
      </c>
      <c r="P612" s="104">
        <v>0</v>
      </c>
      <c r="Q612" s="104">
        <v>0</v>
      </c>
      <c r="R612" s="104">
        <v>0</v>
      </c>
      <c r="S612" s="104">
        <v>0</v>
      </c>
      <c r="T612" s="104">
        <v>0</v>
      </c>
      <c r="U612" s="104">
        <v>0</v>
      </c>
      <c r="V612" s="104">
        <v>0</v>
      </c>
      <c r="W612" s="104">
        <v>0</v>
      </c>
      <c r="X612" s="104">
        <v>0</v>
      </c>
      <c r="Y612" s="104">
        <v>0</v>
      </c>
      <c r="Z612" s="104">
        <v>0</v>
      </c>
      <c r="AA612" s="104">
        <v>0</v>
      </c>
      <c r="AB612" s="104">
        <v>0</v>
      </c>
      <c r="AC612" s="104">
        <v>0</v>
      </c>
      <c r="AD612" s="104">
        <v>0</v>
      </c>
      <c r="AE612" s="104">
        <v>0</v>
      </c>
      <c r="AF612" s="104">
        <v>0</v>
      </c>
      <c r="AG612" s="104">
        <v>0</v>
      </c>
      <c r="AH612" s="104">
        <v>0</v>
      </c>
      <c r="AI612" s="104">
        <v>0</v>
      </c>
      <c r="AJ612" s="104">
        <v>0</v>
      </c>
      <c r="AK612" s="104">
        <v>0</v>
      </c>
      <c r="AL612" s="104">
        <v>0</v>
      </c>
      <c r="AM612" s="104">
        <v>0</v>
      </c>
      <c r="AN612" s="104">
        <v>0</v>
      </c>
      <c r="AO612" s="104">
        <v>0</v>
      </c>
      <c r="AP612" s="104">
        <v>0</v>
      </c>
      <c r="AQ612" s="104">
        <v>0</v>
      </c>
      <c r="AR612" s="104">
        <v>0</v>
      </c>
      <c r="AS612" s="104">
        <v>0</v>
      </c>
      <c r="AT612" s="104">
        <v>0</v>
      </c>
      <c r="AU612" s="104"/>
      <c r="AV612" s="104">
        <v>0</v>
      </c>
      <c r="AW612" s="104">
        <v>0</v>
      </c>
      <c r="AX612" s="104">
        <v>0</v>
      </c>
      <c r="AY612" s="104">
        <v>0</v>
      </c>
      <c r="AZ612" s="104">
        <v>0</v>
      </c>
      <c r="BA612" s="104">
        <v>0</v>
      </c>
    </row>
    <row r="613" spans="1:53" hidden="1" x14ac:dyDescent="0.35">
      <c r="A613" t="s">
        <v>498</v>
      </c>
      <c r="B613" t="s">
        <v>157</v>
      </c>
      <c r="C613" t="s">
        <v>74</v>
      </c>
      <c r="D613" t="s">
        <v>65</v>
      </c>
      <c r="E613" t="s">
        <v>492</v>
      </c>
      <c r="F613" s="104">
        <v>0</v>
      </c>
      <c r="G613" s="104">
        <v>0</v>
      </c>
      <c r="H613" s="104">
        <v>0</v>
      </c>
      <c r="I613" s="104">
        <v>0</v>
      </c>
      <c r="J613" s="104">
        <v>0</v>
      </c>
      <c r="K613" s="104">
        <v>0</v>
      </c>
      <c r="L613" s="104">
        <v>1</v>
      </c>
      <c r="M613" s="104">
        <v>2</v>
      </c>
      <c r="N613" s="104">
        <v>2</v>
      </c>
      <c r="O613" s="104">
        <v>2</v>
      </c>
      <c r="P613" s="104">
        <v>2</v>
      </c>
      <c r="Q613" s="104">
        <v>2</v>
      </c>
      <c r="R613" s="104">
        <v>0</v>
      </c>
      <c r="S613" s="104">
        <v>0</v>
      </c>
      <c r="T613" s="104">
        <v>0</v>
      </c>
      <c r="U613" s="104">
        <v>0</v>
      </c>
      <c r="V613" s="104">
        <v>0</v>
      </c>
      <c r="W613" s="104">
        <v>0</v>
      </c>
      <c r="X613" s="104">
        <v>0</v>
      </c>
      <c r="Y613" s="104">
        <v>0</v>
      </c>
      <c r="Z613" s="104">
        <v>0</v>
      </c>
      <c r="AA613" s="104">
        <v>0</v>
      </c>
      <c r="AB613" s="104">
        <v>0</v>
      </c>
      <c r="AC613" s="104">
        <v>0</v>
      </c>
      <c r="AD613" s="104">
        <v>0</v>
      </c>
      <c r="AE613" s="104">
        <v>0</v>
      </c>
      <c r="AF613" s="104">
        <v>0</v>
      </c>
      <c r="AG613" s="104">
        <v>0</v>
      </c>
      <c r="AH613" s="104">
        <v>0</v>
      </c>
      <c r="AI613" s="104">
        <v>0</v>
      </c>
      <c r="AJ613" s="104">
        <v>1</v>
      </c>
      <c r="AK613" s="104">
        <v>1</v>
      </c>
      <c r="AL613" s="104">
        <v>0</v>
      </c>
      <c r="AM613" s="104">
        <v>0</v>
      </c>
      <c r="AN613" s="104">
        <v>0</v>
      </c>
      <c r="AO613" s="104">
        <v>0</v>
      </c>
      <c r="AP613" s="104">
        <v>0</v>
      </c>
      <c r="AQ613" s="104">
        <v>0</v>
      </c>
      <c r="AR613" s="104">
        <v>0</v>
      </c>
      <c r="AS613" s="104">
        <v>0</v>
      </c>
      <c r="AT613" s="104">
        <v>0</v>
      </c>
      <c r="AU613" s="104"/>
      <c r="AV613" s="104">
        <v>0</v>
      </c>
      <c r="AW613" s="104">
        <v>0</v>
      </c>
      <c r="AX613" s="104">
        <v>0</v>
      </c>
      <c r="AY613" s="104">
        <v>0</v>
      </c>
      <c r="AZ613" s="104">
        <v>0</v>
      </c>
      <c r="BA613" s="104">
        <v>0</v>
      </c>
    </row>
    <row r="614" spans="1:53" hidden="1" x14ac:dyDescent="0.35">
      <c r="A614" t="s">
        <v>498</v>
      </c>
      <c r="B614" t="s">
        <v>157</v>
      </c>
      <c r="C614" t="s">
        <v>74</v>
      </c>
      <c r="D614" t="s">
        <v>65</v>
      </c>
      <c r="E614" t="s">
        <v>493</v>
      </c>
      <c r="F614" s="104">
        <v>0</v>
      </c>
      <c r="G614" s="104">
        <v>0</v>
      </c>
      <c r="H614" s="104">
        <v>0</v>
      </c>
      <c r="I614" s="104">
        <v>0</v>
      </c>
      <c r="J614" s="104">
        <v>0</v>
      </c>
      <c r="K614" s="104">
        <v>0</v>
      </c>
      <c r="L614" s="104">
        <v>0</v>
      </c>
      <c r="M614" s="104">
        <v>0</v>
      </c>
      <c r="N614" s="104">
        <v>0</v>
      </c>
      <c r="O614" s="104">
        <v>0</v>
      </c>
      <c r="P614" s="104">
        <v>0</v>
      </c>
      <c r="Q614" s="104">
        <v>0</v>
      </c>
      <c r="R614" s="104">
        <v>0</v>
      </c>
      <c r="S614" s="104">
        <v>0</v>
      </c>
      <c r="T614" s="104">
        <v>0</v>
      </c>
      <c r="U614" s="104">
        <v>0</v>
      </c>
      <c r="V614" s="104">
        <v>0</v>
      </c>
      <c r="W614" s="104">
        <v>0</v>
      </c>
      <c r="X614" s="104">
        <v>0</v>
      </c>
      <c r="Y614" s="104">
        <v>0</v>
      </c>
      <c r="Z614" s="104">
        <v>0</v>
      </c>
      <c r="AA614" s="104">
        <v>0</v>
      </c>
      <c r="AB614" s="104">
        <v>0</v>
      </c>
      <c r="AC614" s="104">
        <v>0</v>
      </c>
      <c r="AD614" s="104">
        <v>0</v>
      </c>
      <c r="AE614" s="104">
        <v>0</v>
      </c>
      <c r="AF614" s="104">
        <v>0</v>
      </c>
      <c r="AG614" s="104">
        <v>0</v>
      </c>
      <c r="AH614" s="104">
        <v>0</v>
      </c>
      <c r="AI614" s="104">
        <v>0</v>
      </c>
      <c r="AJ614" s="104">
        <v>0</v>
      </c>
      <c r="AK614" s="104">
        <v>0</v>
      </c>
      <c r="AL614" s="104">
        <v>0</v>
      </c>
      <c r="AM614" s="104">
        <v>0</v>
      </c>
      <c r="AN614" s="104">
        <v>0</v>
      </c>
      <c r="AO614" s="104">
        <v>0</v>
      </c>
      <c r="AP614" s="104">
        <v>0</v>
      </c>
      <c r="AQ614" s="104">
        <v>0</v>
      </c>
      <c r="AR614" s="104">
        <v>0</v>
      </c>
      <c r="AS614" s="104">
        <v>0</v>
      </c>
      <c r="AT614" s="104">
        <v>0</v>
      </c>
      <c r="AU614" s="104"/>
      <c r="AV614" s="104">
        <v>0</v>
      </c>
      <c r="AW614" s="104">
        <v>0</v>
      </c>
      <c r="AX614" s="104">
        <v>0</v>
      </c>
      <c r="AY614" s="104">
        <v>0</v>
      </c>
      <c r="AZ614" s="104">
        <v>0</v>
      </c>
      <c r="BA614" s="104">
        <v>0</v>
      </c>
    </row>
    <row r="615" spans="1:53" s="80" customFormat="1" hidden="1" x14ac:dyDescent="0.35">
      <c r="A615" s="80" t="s">
        <v>495</v>
      </c>
      <c r="B615" s="80" t="s">
        <v>112</v>
      </c>
      <c r="C615" s="80" t="s">
        <v>70</v>
      </c>
      <c r="D615" s="80" t="s">
        <v>65</v>
      </c>
      <c r="E615" s="80" t="s">
        <v>443</v>
      </c>
      <c r="F615" s="105">
        <v>23.652880386306141</v>
      </c>
      <c r="G615" s="105">
        <v>44.787342796756249</v>
      </c>
      <c r="H615" s="105">
        <v>64.479093401942094</v>
      </c>
      <c r="I615" s="105">
        <v>88.764742123890457</v>
      </c>
      <c r="J615" s="105">
        <v>110.5066621365571</v>
      </c>
      <c r="K615" s="105">
        <v>133.76722615476507</v>
      </c>
      <c r="L615" s="105">
        <v>159.93852451692726</v>
      </c>
      <c r="M615" s="105">
        <v>182.70552923333429</v>
      </c>
      <c r="N615" s="105">
        <v>207.87705362518176</v>
      </c>
      <c r="O615" s="105">
        <v>233.36496218485033</v>
      </c>
      <c r="P615" s="105">
        <v>257.58733407323444</v>
      </c>
      <c r="Q615" s="105">
        <v>281.72111839462866</v>
      </c>
      <c r="R615" s="105">
        <v>0</v>
      </c>
      <c r="S615" s="105">
        <v>0</v>
      </c>
      <c r="T615" s="105">
        <v>0</v>
      </c>
      <c r="U615" s="105">
        <v>50</v>
      </c>
      <c r="V615" s="105">
        <v>50</v>
      </c>
      <c r="W615" s="105">
        <v>50</v>
      </c>
      <c r="X615" s="105">
        <v>50</v>
      </c>
      <c r="Y615" s="105">
        <v>50</v>
      </c>
      <c r="Z615" s="105">
        <v>50</v>
      </c>
      <c r="AA615" s="105">
        <v>50</v>
      </c>
      <c r="AB615" s="105">
        <v>50</v>
      </c>
      <c r="AC615" s="105">
        <v>50</v>
      </c>
      <c r="AD615" s="105">
        <v>23.652880386306141</v>
      </c>
      <c r="AE615" s="105">
        <v>21.134462410450112</v>
      </c>
      <c r="AF615" s="105">
        <v>19.691750605185852</v>
      </c>
      <c r="AG615" s="105">
        <v>24.285648721948363</v>
      </c>
      <c r="AH615" s="105">
        <v>21.74192001266664</v>
      </c>
      <c r="AI615" s="105">
        <v>23.260564018207965</v>
      </c>
      <c r="AJ615" s="105">
        <v>26.171298362162176</v>
      </c>
      <c r="AK615" s="105">
        <v>22.767004716407033</v>
      </c>
      <c r="AL615" s="105">
        <v>25.17152439184747</v>
      </c>
      <c r="AM615" s="105">
        <v>25.487908559668575</v>
      </c>
      <c r="AN615" s="105">
        <v>24.222371888384139</v>
      </c>
      <c r="AO615" s="105">
        <v>24.133784321394231</v>
      </c>
      <c r="AP615" s="105">
        <v>0</v>
      </c>
      <c r="AQ615" s="105">
        <v>0</v>
      </c>
      <c r="AR615" s="105">
        <v>0</v>
      </c>
      <c r="AS615" s="105">
        <v>50</v>
      </c>
      <c r="AT615" s="105">
        <v>0</v>
      </c>
      <c r="AU615" s="105">
        <v>0</v>
      </c>
      <c r="AV615" s="105">
        <v>0</v>
      </c>
      <c r="AW615" s="105">
        <v>0</v>
      </c>
      <c r="AX615" s="105">
        <v>0</v>
      </c>
      <c r="AY615" s="105">
        <v>0</v>
      </c>
      <c r="AZ615" s="105">
        <v>0</v>
      </c>
      <c r="BA615" s="105">
        <v>0</v>
      </c>
    </row>
    <row r="616" spans="1:53" hidden="1" x14ac:dyDescent="0.35">
      <c r="A616" t="s">
        <v>495</v>
      </c>
      <c r="B616" t="s">
        <v>112</v>
      </c>
      <c r="C616" t="s">
        <v>70</v>
      </c>
      <c r="D616" t="s">
        <v>65</v>
      </c>
      <c r="E616" t="s">
        <v>444</v>
      </c>
      <c r="F616" s="104">
        <v>51.925718152055843</v>
      </c>
      <c r="G616" s="104">
        <v>98.322694778023347</v>
      </c>
      <c r="H616" s="104">
        <v>141.55245264030205</v>
      </c>
      <c r="I616" s="104">
        <v>194.86730182906351</v>
      </c>
      <c r="J616" s="104">
        <v>242.59784425026839</v>
      </c>
      <c r="K616" s="104">
        <v>293.66230115956677</v>
      </c>
      <c r="L616" s="104">
        <v>351.11676083771096</v>
      </c>
      <c r="M616" s="104">
        <v>401.09769553837896</v>
      </c>
      <c r="N616" s="104">
        <v>456.35732817852829</v>
      </c>
      <c r="O616" s="104">
        <v>512.31152633703039</v>
      </c>
      <c r="P616" s="104">
        <v>565.48746242212133</v>
      </c>
      <c r="Q616" s="104">
        <v>618.46892016207346</v>
      </c>
      <c r="R616" s="104">
        <v>0</v>
      </c>
      <c r="S616" s="104">
        <v>20</v>
      </c>
      <c r="T616" s="104">
        <v>20</v>
      </c>
      <c r="U616" s="104">
        <v>20</v>
      </c>
      <c r="V616" s="104">
        <v>20</v>
      </c>
      <c r="W616" s="104">
        <v>20</v>
      </c>
      <c r="X616" s="104">
        <v>20</v>
      </c>
      <c r="Y616" s="104">
        <v>20</v>
      </c>
      <c r="Z616" s="104">
        <v>20</v>
      </c>
      <c r="AA616" s="104">
        <v>20</v>
      </c>
      <c r="AB616" s="104">
        <v>20</v>
      </c>
      <c r="AC616" s="104">
        <v>20</v>
      </c>
      <c r="AD616" s="104">
        <v>51.925718152055843</v>
      </c>
      <c r="AE616" s="104">
        <v>46.396976625967504</v>
      </c>
      <c r="AF616" s="104">
        <v>43.229757862278703</v>
      </c>
      <c r="AG616" s="104">
        <v>53.314849188761464</v>
      </c>
      <c r="AH616" s="104">
        <v>47.730542421204888</v>
      </c>
      <c r="AI616" s="104">
        <v>51.064456909298364</v>
      </c>
      <c r="AJ616" s="104">
        <v>57.454459678144197</v>
      </c>
      <c r="AK616" s="104">
        <v>49.980934700667987</v>
      </c>
      <c r="AL616" s="104">
        <v>55.259632640149327</v>
      </c>
      <c r="AM616" s="104">
        <v>55.954198158502123</v>
      </c>
      <c r="AN616" s="104">
        <v>53.175936085090896</v>
      </c>
      <c r="AO616" s="104">
        <v>52.981457739952113</v>
      </c>
      <c r="AP616" s="104">
        <v>0</v>
      </c>
      <c r="AQ616" s="104">
        <v>20</v>
      </c>
      <c r="AR616" s="104">
        <v>0</v>
      </c>
      <c r="AS616" s="104">
        <v>0</v>
      </c>
      <c r="AT616" s="104">
        <v>0</v>
      </c>
      <c r="AU616" s="104">
        <v>0</v>
      </c>
      <c r="AV616" s="104">
        <v>0</v>
      </c>
      <c r="AW616" s="104">
        <v>0</v>
      </c>
      <c r="AX616" s="104">
        <v>0</v>
      </c>
      <c r="AY616" s="104">
        <v>0</v>
      </c>
      <c r="AZ616" s="104">
        <v>0</v>
      </c>
      <c r="BA616" s="104">
        <v>0</v>
      </c>
    </row>
    <row r="617" spans="1:53" hidden="1" x14ac:dyDescent="0.35">
      <c r="A617" t="s">
        <v>495</v>
      </c>
      <c r="B617" t="s">
        <v>112</v>
      </c>
      <c r="C617" t="s">
        <v>70</v>
      </c>
      <c r="D617" t="s">
        <v>65</v>
      </c>
      <c r="E617" t="s">
        <v>445</v>
      </c>
      <c r="F617" s="104">
        <v>45.63021284978592</v>
      </c>
      <c r="G617" s="104">
        <v>86.401992121665273</v>
      </c>
      <c r="H617" s="104">
        <v>124.39054813785944</v>
      </c>
      <c r="I617" s="104">
        <v>171.24147294189325</v>
      </c>
      <c r="J617" s="104">
        <v>213.18513568985057</v>
      </c>
      <c r="K617" s="104">
        <v>258.05850712800282</v>
      </c>
      <c r="L617" s="104">
        <v>308.54715355569533</v>
      </c>
      <c r="M617" s="104">
        <v>352.46836966953424</v>
      </c>
      <c r="N617" s="104">
        <v>401.02829120951509</v>
      </c>
      <c r="O617" s="104">
        <v>450.1985687266199</v>
      </c>
      <c r="P617" s="104">
        <v>496.92742233522893</v>
      </c>
      <c r="Q617" s="104">
        <v>543.48537627024325</v>
      </c>
      <c r="R617" s="104">
        <v>0</v>
      </c>
      <c r="S617" s="104">
        <v>10</v>
      </c>
      <c r="T617" s="104">
        <v>20</v>
      </c>
      <c r="U617" s="104">
        <v>22</v>
      </c>
      <c r="V617" s="104">
        <v>22</v>
      </c>
      <c r="W617" s="104">
        <v>22</v>
      </c>
      <c r="X617" s="104">
        <v>22</v>
      </c>
      <c r="Y617" s="104">
        <v>22</v>
      </c>
      <c r="Z617" s="104">
        <v>22</v>
      </c>
      <c r="AA617" s="104">
        <v>22</v>
      </c>
      <c r="AB617" s="104">
        <v>22</v>
      </c>
      <c r="AC617" s="104">
        <v>22</v>
      </c>
      <c r="AD617" s="104">
        <v>45.63021284978592</v>
      </c>
      <c r="AE617" s="104">
        <v>40.771779271879346</v>
      </c>
      <c r="AF617" s="104">
        <v>37.988556016194167</v>
      </c>
      <c r="AG617" s="104">
        <v>46.850924804033809</v>
      </c>
      <c r="AH617" s="104">
        <v>41.943662747957312</v>
      </c>
      <c r="AI617" s="104">
        <v>44.87337143815224</v>
      </c>
      <c r="AJ617" s="104">
        <v>50.488646427692508</v>
      </c>
      <c r="AK617" s="104">
        <v>43.921216113838881</v>
      </c>
      <c r="AL617" s="104">
        <v>48.559921539980849</v>
      </c>
      <c r="AM617" s="104">
        <v>49.170277517104786</v>
      </c>
      <c r="AN617" s="104">
        <v>46.728853608609022</v>
      </c>
      <c r="AO617" s="104">
        <v>46.557953935014318</v>
      </c>
      <c r="AP617" s="104">
        <v>0</v>
      </c>
      <c r="AQ617" s="104">
        <v>10</v>
      </c>
      <c r="AR617" s="104">
        <v>10</v>
      </c>
      <c r="AS617" s="104">
        <v>2</v>
      </c>
      <c r="AT617" s="104">
        <v>0</v>
      </c>
      <c r="AU617" s="104">
        <v>0</v>
      </c>
      <c r="AV617" s="104">
        <v>0</v>
      </c>
      <c r="AW617" s="104">
        <v>0</v>
      </c>
      <c r="AX617" s="104">
        <v>0</v>
      </c>
      <c r="AY617" s="104">
        <v>0</v>
      </c>
      <c r="AZ617" s="104">
        <v>0</v>
      </c>
      <c r="BA617" s="104">
        <v>0</v>
      </c>
    </row>
    <row r="618" spans="1:53" hidden="1" x14ac:dyDescent="0.35">
      <c r="A618" t="s">
        <v>495</v>
      </c>
      <c r="B618" t="s">
        <v>112</v>
      </c>
      <c r="C618" t="s">
        <v>70</v>
      </c>
      <c r="D618" t="s">
        <v>65</v>
      </c>
      <c r="E618" t="s">
        <v>446</v>
      </c>
      <c r="F618" s="104">
        <v>28.874733621522282</v>
      </c>
      <c r="G618" s="104">
        <v>54.67505740319281</v>
      </c>
      <c r="H618" s="104">
        <v>78.714161477611583</v>
      </c>
      <c r="I618" s="104">
        <v>108.36135988301622</v>
      </c>
      <c r="J618" s="104">
        <v>134.90324985721381</v>
      </c>
      <c r="K618" s="104">
        <v>163.29905531272902</v>
      </c>
      <c r="L618" s="104">
        <v>195.24819877410306</v>
      </c>
      <c r="M618" s="104">
        <v>223.04148169819004</v>
      </c>
      <c r="N618" s="104">
        <v>253.77013080102998</v>
      </c>
      <c r="O618" s="104">
        <v>284.88501229581107</v>
      </c>
      <c r="P618" s="104">
        <v>314.45496422282747</v>
      </c>
      <c r="Q618" s="104">
        <v>343.91677108010032</v>
      </c>
      <c r="R618" s="104">
        <v>0</v>
      </c>
      <c r="S618" s="104">
        <v>0</v>
      </c>
      <c r="T618" s="104">
        <v>0</v>
      </c>
      <c r="U618" s="104">
        <v>0</v>
      </c>
      <c r="V618" s="104">
        <v>0</v>
      </c>
      <c r="W618" s="104">
        <v>0</v>
      </c>
      <c r="X618" s="104">
        <v>0</v>
      </c>
      <c r="Y618" s="104">
        <v>0</v>
      </c>
      <c r="Z618" s="104">
        <v>0</v>
      </c>
      <c r="AA618" s="104">
        <v>0</v>
      </c>
      <c r="AB618" s="104">
        <v>0</v>
      </c>
      <c r="AC618" s="104">
        <v>0</v>
      </c>
      <c r="AD618" s="104">
        <v>28.874733621522282</v>
      </c>
      <c r="AE618" s="104">
        <v>25.800323781670528</v>
      </c>
      <c r="AF618" s="104">
        <v>24.039104074418766</v>
      </c>
      <c r="AG618" s="104">
        <v>29.647198405404637</v>
      </c>
      <c r="AH618" s="104">
        <v>26.541889974197581</v>
      </c>
      <c r="AI618" s="104">
        <v>28.395805455515227</v>
      </c>
      <c r="AJ618" s="104">
        <v>31.949143461374042</v>
      </c>
      <c r="AK618" s="104">
        <v>27.793282924086991</v>
      </c>
      <c r="AL618" s="104">
        <v>30.728649102839928</v>
      </c>
      <c r="AM618" s="104">
        <v>31.114881494781098</v>
      </c>
      <c r="AN618" s="104">
        <v>29.569951927016398</v>
      </c>
      <c r="AO618" s="104">
        <v>29.461806857272872</v>
      </c>
      <c r="AP618" s="104">
        <v>0</v>
      </c>
      <c r="AQ618" s="104">
        <v>0</v>
      </c>
      <c r="AR618" s="104">
        <v>0</v>
      </c>
      <c r="AS618" s="104">
        <v>0</v>
      </c>
      <c r="AT618" s="104">
        <v>0</v>
      </c>
      <c r="AU618" s="104">
        <v>0</v>
      </c>
      <c r="AV618" s="104">
        <v>0</v>
      </c>
      <c r="AW618" s="104">
        <v>0</v>
      </c>
      <c r="AX618" s="104">
        <v>0</v>
      </c>
      <c r="AY618" s="104">
        <v>0</v>
      </c>
      <c r="AZ618" s="104">
        <v>0</v>
      </c>
      <c r="BA618" s="104">
        <v>0</v>
      </c>
    </row>
    <row r="619" spans="1:53" hidden="1" x14ac:dyDescent="0.35">
      <c r="A619" t="s">
        <v>495</v>
      </c>
      <c r="B619" t="s">
        <v>112</v>
      </c>
      <c r="C619" t="s">
        <v>70</v>
      </c>
      <c r="D619" t="s">
        <v>65</v>
      </c>
      <c r="E619" t="s">
        <v>447</v>
      </c>
      <c r="F619" s="104">
        <v>5.3519928797075105</v>
      </c>
      <c r="G619" s="104">
        <v>10.134137400366441</v>
      </c>
      <c r="H619" s="104">
        <v>14.589836127399554</v>
      </c>
      <c r="I619" s="104">
        <v>20.08500698676751</v>
      </c>
      <c r="J619" s="104">
        <v>25.004602367900471</v>
      </c>
      <c r="K619" s="104">
        <v>30.267824900218503</v>
      </c>
      <c r="L619" s="104">
        <v>36.189666138974594</v>
      </c>
      <c r="M619" s="104">
        <v>41.341209847157479</v>
      </c>
      <c r="N619" s="104">
        <v>47.036829878050064</v>
      </c>
      <c r="O619" s="104">
        <v>52.804038898772873</v>
      </c>
      <c r="P619" s="104">
        <v>58.284891960174789</v>
      </c>
      <c r="Q619" s="104">
        <v>63.745700104424238</v>
      </c>
      <c r="R619" s="104">
        <v>0</v>
      </c>
      <c r="S619" s="104">
        <v>145</v>
      </c>
      <c r="T619" s="104">
        <v>185</v>
      </c>
      <c r="U619" s="104">
        <v>185</v>
      </c>
      <c r="V619" s="104">
        <v>185</v>
      </c>
      <c r="W619" s="104">
        <v>185</v>
      </c>
      <c r="X619" s="104">
        <v>185</v>
      </c>
      <c r="Y619" s="104">
        <v>185</v>
      </c>
      <c r="Z619" s="104">
        <v>185</v>
      </c>
      <c r="AA619" s="104">
        <v>185</v>
      </c>
      <c r="AB619" s="104">
        <v>185</v>
      </c>
      <c r="AC619" s="104">
        <v>185</v>
      </c>
      <c r="AD619" s="104">
        <v>5.3519928797075105</v>
      </c>
      <c r="AE619" s="104">
        <v>4.7821445206589317</v>
      </c>
      <c r="AF619" s="104">
        <v>4.4556987270331119</v>
      </c>
      <c r="AG619" s="104">
        <v>5.495170859367958</v>
      </c>
      <c r="AH619" s="104">
        <v>4.91959538113296</v>
      </c>
      <c r="AI619" s="104">
        <v>5.2632225323180331</v>
      </c>
      <c r="AJ619" s="104">
        <v>5.9218412387560901</v>
      </c>
      <c r="AK619" s="104">
        <v>5.1515437081828841</v>
      </c>
      <c r="AL619" s="104">
        <v>5.6956200308925835</v>
      </c>
      <c r="AM619" s="104">
        <v>5.7672090207228068</v>
      </c>
      <c r="AN619" s="104">
        <v>5.4808530614019126</v>
      </c>
      <c r="AO619" s="104">
        <v>5.4608081442494507</v>
      </c>
      <c r="AP619" s="104">
        <v>0</v>
      </c>
      <c r="AQ619" s="104">
        <v>145</v>
      </c>
      <c r="AR619" s="104">
        <v>40</v>
      </c>
      <c r="AS619" s="104">
        <v>0</v>
      </c>
      <c r="AT619" s="104">
        <v>0</v>
      </c>
      <c r="AU619" s="104">
        <v>0</v>
      </c>
      <c r="AV619" s="104">
        <v>0</v>
      </c>
      <c r="AW619" s="104">
        <v>0</v>
      </c>
      <c r="AX619" s="104">
        <v>0</v>
      </c>
      <c r="AY619" s="104">
        <v>0</v>
      </c>
      <c r="AZ619" s="104">
        <v>0</v>
      </c>
      <c r="BA619" s="104">
        <v>0</v>
      </c>
    </row>
    <row r="620" spans="1:53" hidden="1" x14ac:dyDescent="0.35">
      <c r="A620" t="s">
        <v>495</v>
      </c>
      <c r="B620" t="s">
        <v>112</v>
      </c>
      <c r="C620" t="s">
        <v>70</v>
      </c>
      <c r="D620" t="s">
        <v>65</v>
      </c>
      <c r="E620" t="s">
        <v>448</v>
      </c>
      <c r="F620" s="104">
        <v>4.2783408126537248</v>
      </c>
      <c r="G620" s="104">
        <v>8.1011493504449064</v>
      </c>
      <c r="H620" s="104">
        <v>11.662999700626392</v>
      </c>
      <c r="I620" s="104">
        <v>16.055795858722966</v>
      </c>
      <c r="J620" s="104">
        <v>19.988481528139285</v>
      </c>
      <c r="K620" s="104">
        <v>24.195860026618444</v>
      </c>
      <c r="L620" s="104">
        <v>28.929733114134713</v>
      </c>
      <c r="M620" s="104">
        <v>33.04783644316845</v>
      </c>
      <c r="N620" s="104">
        <v>37.600870084885017</v>
      </c>
      <c r="O620" s="104">
        <v>42.211131399323008</v>
      </c>
      <c r="P620" s="104">
        <v>46.592482022875295</v>
      </c>
      <c r="Q620" s="104">
        <v>50.957808898065586</v>
      </c>
      <c r="R620" s="104">
        <v>100</v>
      </c>
      <c r="S620" s="104">
        <v>100</v>
      </c>
      <c r="T620" s="104">
        <v>100</v>
      </c>
      <c r="U620" s="104">
        <v>200</v>
      </c>
      <c r="V620" s="104">
        <v>200</v>
      </c>
      <c r="W620" s="104">
        <v>200</v>
      </c>
      <c r="X620" s="104">
        <v>200</v>
      </c>
      <c r="Y620" s="104">
        <v>200</v>
      </c>
      <c r="Z620" s="104">
        <v>200</v>
      </c>
      <c r="AA620" s="104">
        <v>200</v>
      </c>
      <c r="AB620" s="104">
        <v>200</v>
      </c>
      <c r="AC620" s="104">
        <v>200</v>
      </c>
      <c r="AD620" s="104">
        <v>4.2783408126537248</v>
      </c>
      <c r="AE620" s="104">
        <v>3.8228085377911825</v>
      </c>
      <c r="AF620" s="104">
        <v>3.5618503501814849</v>
      </c>
      <c r="AG620" s="104">
        <v>4.3927961580965746</v>
      </c>
      <c r="AH620" s="104">
        <v>3.9326856694163177</v>
      </c>
      <c r="AI620" s="104">
        <v>4.2073784984791578</v>
      </c>
      <c r="AJ620" s="104">
        <v>4.7338730875162671</v>
      </c>
      <c r="AK620" s="104">
        <v>4.1181033290337341</v>
      </c>
      <c r="AL620" s="104">
        <v>4.5530336417165644</v>
      </c>
      <c r="AM620" s="104">
        <v>4.6102613144379889</v>
      </c>
      <c r="AN620" s="104">
        <v>4.3813506235522892</v>
      </c>
      <c r="AO620" s="104">
        <v>4.3653268751902905</v>
      </c>
      <c r="AP620" s="104">
        <v>100</v>
      </c>
      <c r="AQ620" s="104">
        <v>0</v>
      </c>
      <c r="AR620" s="104">
        <v>0</v>
      </c>
      <c r="AS620" s="104">
        <v>100</v>
      </c>
      <c r="AT620" s="104">
        <v>0</v>
      </c>
      <c r="AU620" s="104">
        <v>0</v>
      </c>
      <c r="AV620" s="104">
        <v>0</v>
      </c>
      <c r="AW620" s="104">
        <v>0</v>
      </c>
      <c r="AX620" s="104">
        <v>0</v>
      </c>
      <c r="AY620" s="104">
        <v>0</v>
      </c>
      <c r="AZ620" s="104">
        <v>0</v>
      </c>
      <c r="BA620" s="104">
        <v>0</v>
      </c>
    </row>
    <row r="621" spans="1:53" hidden="1" x14ac:dyDescent="0.35">
      <c r="A621" t="s">
        <v>495</v>
      </c>
      <c r="B621" t="s">
        <v>112</v>
      </c>
      <c r="C621" t="s">
        <v>70</v>
      </c>
      <c r="D621" t="s">
        <v>65</v>
      </c>
      <c r="E621" t="s">
        <v>449</v>
      </c>
      <c r="F621" s="104">
        <v>2.9769443677400438</v>
      </c>
      <c r="G621" s="104">
        <v>5.6369214111460764</v>
      </c>
      <c r="H621" s="104">
        <v>8.1153191833255889</v>
      </c>
      <c r="I621" s="104">
        <v>11.171903582305335</v>
      </c>
      <c r="J621" s="104">
        <v>13.90833505570148</v>
      </c>
      <c r="K621" s="104">
        <v>16.83590260407291</v>
      </c>
      <c r="L621" s="104">
        <v>20.129814296146968</v>
      </c>
      <c r="M621" s="104">
        <v>22.995262620151429</v>
      </c>
      <c r="N621" s="104">
        <v>26.163343062866758</v>
      </c>
      <c r="O621" s="104">
        <v>29.371243521201936</v>
      </c>
      <c r="P621" s="104">
        <v>32.419863917057711</v>
      </c>
      <c r="Q621" s="104">
        <v>35.457334708539932</v>
      </c>
      <c r="R621" s="104">
        <v>0</v>
      </c>
      <c r="S621" s="104">
        <v>0</v>
      </c>
      <c r="T621" s="104">
        <v>0</v>
      </c>
      <c r="U621" s="104">
        <v>0</v>
      </c>
      <c r="V621" s="104">
        <v>0</v>
      </c>
      <c r="W621" s="104">
        <v>0</v>
      </c>
      <c r="X621" s="104">
        <v>0</v>
      </c>
      <c r="Y621" s="104">
        <v>0</v>
      </c>
      <c r="Z621" s="104">
        <v>0</v>
      </c>
      <c r="AA621" s="104">
        <v>0</v>
      </c>
      <c r="AB621" s="104">
        <v>0</v>
      </c>
      <c r="AC621" s="104">
        <v>0</v>
      </c>
      <c r="AD621" s="104">
        <v>2.9769443677400438</v>
      </c>
      <c r="AE621" s="104">
        <v>2.6599770434060321</v>
      </c>
      <c r="AF621" s="104">
        <v>2.4783977721795125</v>
      </c>
      <c r="AG621" s="104">
        <v>3.0565843989797457</v>
      </c>
      <c r="AH621" s="104">
        <v>2.736431473396145</v>
      </c>
      <c r="AI621" s="104">
        <v>2.927567548371429</v>
      </c>
      <c r="AJ621" s="104">
        <v>3.2939116920740563</v>
      </c>
      <c r="AK621" s="104">
        <v>2.8654483240044617</v>
      </c>
      <c r="AL621" s="104">
        <v>3.1680804427153282</v>
      </c>
      <c r="AM621" s="104">
        <v>3.2079004583351782</v>
      </c>
      <c r="AN621" s="104">
        <v>3.0486203958557754</v>
      </c>
      <c r="AO621" s="104">
        <v>3.0374707914822174</v>
      </c>
      <c r="AP621" s="104">
        <v>0</v>
      </c>
      <c r="AQ621" s="104">
        <v>0</v>
      </c>
      <c r="AR621" s="104">
        <v>0</v>
      </c>
      <c r="AS621" s="104">
        <v>0</v>
      </c>
      <c r="AT621" s="104">
        <v>0</v>
      </c>
      <c r="AU621" s="104">
        <v>0</v>
      </c>
      <c r="AV621" s="104">
        <v>0</v>
      </c>
      <c r="AW621" s="104">
        <v>0</v>
      </c>
      <c r="AX621" s="104">
        <v>0</v>
      </c>
      <c r="AY621" s="104">
        <v>0</v>
      </c>
      <c r="AZ621" s="104">
        <v>0</v>
      </c>
      <c r="BA621" s="104">
        <v>0</v>
      </c>
    </row>
    <row r="622" spans="1:53" hidden="1" x14ac:dyDescent="0.35">
      <c r="A622" s="158" t="s">
        <v>495</v>
      </c>
      <c r="B622" s="158" t="s">
        <v>112</v>
      </c>
      <c r="C622" s="158" t="s">
        <v>71</v>
      </c>
      <c r="D622" s="158" t="s">
        <v>65</v>
      </c>
      <c r="E622" s="158" t="s">
        <v>450</v>
      </c>
      <c r="F622" s="159">
        <v>6.2253910188992228</v>
      </c>
      <c r="G622" s="159">
        <v>11.787939441350641</v>
      </c>
      <c r="H622" s="159">
        <v>16.970768989455078</v>
      </c>
      <c r="I622" s="159">
        <v>23.362703374295961</v>
      </c>
      <c r="J622" s="159">
        <v>29.085133428051371</v>
      </c>
      <c r="K622" s="159">
        <v>35.207267560066768</v>
      </c>
      <c r="L622" s="159">
        <v>42.095501175413794</v>
      </c>
      <c r="M622" s="159">
        <v>48.087731481994695</v>
      </c>
      <c r="N622" s="159">
        <v>54.712826579153898</v>
      </c>
      <c r="O622" s="159">
        <v>61.421193359283933</v>
      </c>
      <c r="P622" s="159">
        <v>67.796473407530655</v>
      </c>
      <c r="Q622" s="159">
        <v>74.148437384545545</v>
      </c>
      <c r="R622" s="159">
        <v>0</v>
      </c>
      <c r="S622" s="159">
        <v>0</v>
      </c>
      <c r="T622" s="159">
        <v>0</v>
      </c>
      <c r="U622" s="159">
        <v>0</v>
      </c>
      <c r="V622" s="159">
        <v>0</v>
      </c>
      <c r="W622" s="159">
        <v>0</v>
      </c>
      <c r="X622" s="159">
        <v>0</v>
      </c>
      <c r="Y622" s="159">
        <v>0</v>
      </c>
      <c r="Z622" s="159">
        <v>0</v>
      </c>
      <c r="AA622" s="159">
        <v>0</v>
      </c>
      <c r="AB622" s="159">
        <v>0</v>
      </c>
      <c r="AC622" s="159">
        <v>0</v>
      </c>
      <c r="AD622" s="159">
        <v>6.2253910188992228</v>
      </c>
      <c r="AE622" s="159">
        <v>5.5625484224514183</v>
      </c>
      <c r="AF622" s="159">
        <v>5.1828295481044355</v>
      </c>
      <c r="AG622" s="159">
        <v>6.3919343848408818</v>
      </c>
      <c r="AH622" s="159">
        <v>5.7224300537554118</v>
      </c>
      <c r="AI622" s="159">
        <v>6.1221341320153932</v>
      </c>
      <c r="AJ622" s="159">
        <v>6.8882336153470263</v>
      </c>
      <c r="AK622" s="159">
        <v>5.9922303065808995</v>
      </c>
      <c r="AL622" s="159">
        <v>6.6250950971592051</v>
      </c>
      <c r="AM622" s="159">
        <v>6.7083667801300342</v>
      </c>
      <c r="AN622" s="159">
        <v>6.3752800482467169</v>
      </c>
      <c r="AO622" s="159">
        <v>6.3519639770148837</v>
      </c>
      <c r="AP622" s="159">
        <v>0</v>
      </c>
      <c r="AQ622" s="159">
        <v>0</v>
      </c>
      <c r="AR622" s="159">
        <v>0</v>
      </c>
      <c r="AS622" s="159">
        <v>0</v>
      </c>
      <c r="AT622" s="159">
        <v>0</v>
      </c>
      <c r="AU622" s="159">
        <v>0</v>
      </c>
      <c r="AV622" s="159">
        <v>0</v>
      </c>
      <c r="AW622" s="159">
        <v>0</v>
      </c>
      <c r="AX622" s="159">
        <v>0</v>
      </c>
      <c r="AY622" s="159">
        <v>0</v>
      </c>
      <c r="AZ622" s="159">
        <v>0</v>
      </c>
      <c r="BA622" s="159">
        <v>0</v>
      </c>
    </row>
    <row r="623" spans="1:53" hidden="1" x14ac:dyDescent="0.35">
      <c r="A623" s="158" t="s">
        <v>495</v>
      </c>
      <c r="B623" s="158" t="s">
        <v>112</v>
      </c>
      <c r="C623" s="158" t="s">
        <v>71</v>
      </c>
      <c r="D623" s="158" t="s">
        <v>65</v>
      </c>
      <c r="E623" s="158" t="s">
        <v>451</v>
      </c>
      <c r="F623" s="159">
        <v>12.147456721332357</v>
      </c>
      <c r="G623" s="159">
        <v>23.001524524770044</v>
      </c>
      <c r="H623" s="159">
        <v>33.114655963182642</v>
      </c>
      <c r="I623" s="159">
        <v>45.587084774438281</v>
      </c>
      <c r="J623" s="159">
        <v>56.753125784202325</v>
      </c>
      <c r="K623" s="159">
        <v>68.69909980978224</v>
      </c>
      <c r="L623" s="159">
        <v>82.139945449009275</v>
      </c>
      <c r="M623" s="159">
        <v>93.832441244449029</v>
      </c>
      <c r="N623" s="159">
        <v>106.75983098159728</v>
      </c>
      <c r="O623" s="159">
        <v>119.84970676370716</v>
      </c>
      <c r="P623" s="159">
        <v>132.28963836597046</v>
      </c>
      <c r="Q623" s="159">
        <v>144.68407387564451</v>
      </c>
      <c r="R623" s="159">
        <v>0</v>
      </c>
      <c r="S623" s="159">
        <v>0</v>
      </c>
      <c r="T623" s="159">
        <v>0</v>
      </c>
      <c r="U623" s="159">
        <v>0</v>
      </c>
      <c r="V623" s="159">
        <v>0</v>
      </c>
      <c r="W623" s="159">
        <v>0</v>
      </c>
      <c r="X623" s="159">
        <v>0</v>
      </c>
      <c r="Y623" s="159">
        <v>0</v>
      </c>
      <c r="Z623" s="159">
        <v>0</v>
      </c>
      <c r="AA623" s="159">
        <v>0</v>
      </c>
      <c r="AB623" s="159">
        <v>0</v>
      </c>
      <c r="AC623" s="159">
        <v>0</v>
      </c>
      <c r="AD623" s="159">
        <v>12.147456721332357</v>
      </c>
      <c r="AE623" s="159">
        <v>10.854067803437687</v>
      </c>
      <c r="AF623" s="159">
        <v>10.1131314384126</v>
      </c>
      <c r="AG623" s="159">
        <v>12.472428811255641</v>
      </c>
      <c r="AH623" s="159">
        <v>11.16604100976404</v>
      </c>
      <c r="AI623" s="159">
        <v>11.94597402557992</v>
      </c>
      <c r="AJ623" s="159">
        <v>13.440845639227028</v>
      </c>
      <c r="AK623" s="159">
        <v>11.692495795439759</v>
      </c>
      <c r="AL623" s="159">
        <v>12.927389737148239</v>
      </c>
      <c r="AM623" s="159">
        <v>13.08987578210988</v>
      </c>
      <c r="AN623" s="159">
        <v>12.439931602263314</v>
      </c>
      <c r="AO623" s="159">
        <v>12.394435509674054</v>
      </c>
      <c r="AP623" s="159">
        <v>0</v>
      </c>
      <c r="AQ623" s="159">
        <v>0</v>
      </c>
      <c r="AR623" s="159">
        <v>0</v>
      </c>
      <c r="AS623" s="159">
        <v>0</v>
      </c>
      <c r="AT623" s="159">
        <v>0</v>
      </c>
      <c r="AU623" s="159">
        <v>0</v>
      </c>
      <c r="AV623" s="159">
        <v>0</v>
      </c>
      <c r="AW623" s="159">
        <v>0</v>
      </c>
      <c r="AX623" s="159">
        <v>0</v>
      </c>
      <c r="AY623" s="159">
        <v>0</v>
      </c>
      <c r="AZ623" s="159">
        <v>0</v>
      </c>
      <c r="BA623" s="159">
        <v>0</v>
      </c>
    </row>
    <row r="624" spans="1:53" hidden="1" x14ac:dyDescent="0.35">
      <c r="A624" s="158" t="s">
        <v>495</v>
      </c>
      <c r="B624" s="158" t="s">
        <v>112</v>
      </c>
      <c r="C624" s="158" t="s">
        <v>71</v>
      </c>
      <c r="D624" s="158" t="s">
        <v>65</v>
      </c>
      <c r="E624" s="158" t="s">
        <v>452</v>
      </c>
      <c r="F624" s="159">
        <v>61.430598615727135</v>
      </c>
      <c r="G624" s="159">
        <v>116.32043258483591</v>
      </c>
      <c r="H624" s="159">
        <v>167.46329585186183</v>
      </c>
      <c r="I624" s="159">
        <v>230.53730267025691</v>
      </c>
      <c r="J624" s="159">
        <v>287.00480851392689</v>
      </c>
      <c r="K624" s="159">
        <v>347.41649404399993</v>
      </c>
      <c r="L624" s="159">
        <v>415.38785730634544</v>
      </c>
      <c r="M624" s="159">
        <v>474.51768443833748</v>
      </c>
      <c r="N624" s="159">
        <v>539.89246274046764</v>
      </c>
      <c r="O624" s="159">
        <v>606.08894514393171</v>
      </c>
      <c r="P624" s="159">
        <v>668.99861114205999</v>
      </c>
      <c r="Q624" s="159">
        <v>731.67819999181472</v>
      </c>
      <c r="R624" s="159">
        <v>0</v>
      </c>
      <c r="S624" s="159">
        <v>6</v>
      </c>
      <c r="T624" s="159">
        <v>6</v>
      </c>
      <c r="U624" s="159">
        <v>36</v>
      </c>
      <c r="V624" s="159">
        <v>156</v>
      </c>
      <c r="W624" s="159">
        <v>156</v>
      </c>
      <c r="X624" s="159">
        <v>156</v>
      </c>
      <c r="Y624" s="159">
        <v>156</v>
      </c>
      <c r="Z624" s="159">
        <v>156</v>
      </c>
      <c r="AA624" s="159">
        <v>156</v>
      </c>
      <c r="AB624" s="159">
        <v>156</v>
      </c>
      <c r="AC624" s="159">
        <v>156</v>
      </c>
      <c r="AD624" s="159">
        <v>61.430598615727135</v>
      </c>
      <c r="AE624" s="159">
        <v>54.889833969108778</v>
      </c>
      <c r="AF624" s="159">
        <v>51.142863267025909</v>
      </c>
      <c r="AG624" s="159">
        <v>63.074006818395063</v>
      </c>
      <c r="AH624" s="159">
        <v>56.467505843669997</v>
      </c>
      <c r="AI624" s="159">
        <v>60.411685530073015</v>
      </c>
      <c r="AJ624" s="159">
        <v>67.971363262345491</v>
      </c>
      <c r="AK624" s="159">
        <v>59.12982713199203</v>
      </c>
      <c r="AL624" s="159">
        <v>65.374778302130167</v>
      </c>
      <c r="AM624" s="159">
        <v>66.196482403464117</v>
      </c>
      <c r="AN624" s="159">
        <v>62.909665998128276</v>
      </c>
      <c r="AO624" s="159">
        <v>62.679588849754758</v>
      </c>
      <c r="AP624" s="159">
        <v>0</v>
      </c>
      <c r="AQ624" s="159">
        <v>6</v>
      </c>
      <c r="AR624" s="159">
        <v>0</v>
      </c>
      <c r="AS624" s="159">
        <v>30</v>
      </c>
      <c r="AT624" s="159">
        <v>120</v>
      </c>
      <c r="AU624" s="159">
        <v>0</v>
      </c>
      <c r="AV624" s="159">
        <v>0</v>
      </c>
      <c r="AW624" s="159">
        <v>0</v>
      </c>
      <c r="AX624" s="159">
        <v>0</v>
      </c>
      <c r="AY624" s="159">
        <v>0</v>
      </c>
      <c r="AZ624" s="159">
        <v>0</v>
      </c>
      <c r="BA624" s="159">
        <v>0</v>
      </c>
    </row>
    <row r="625" spans="1:53" hidden="1" x14ac:dyDescent="0.35">
      <c r="A625" s="158" t="s">
        <v>495</v>
      </c>
      <c r="B625" s="158" t="s">
        <v>112</v>
      </c>
      <c r="C625" s="158" t="s">
        <v>71</v>
      </c>
      <c r="D625" s="158" t="s">
        <v>65</v>
      </c>
      <c r="E625" s="158" t="s">
        <v>453</v>
      </c>
      <c r="F625" s="159">
        <v>22.388297167735022</v>
      </c>
      <c r="G625" s="159">
        <v>42.392821656829454</v>
      </c>
      <c r="H625" s="159">
        <v>61.031767827506656</v>
      </c>
      <c r="I625" s="159">
        <v>84.0190028541966</v>
      </c>
      <c r="J625" s="159">
        <v>104.59850768788776</v>
      </c>
      <c r="K625" s="159">
        <v>126.61546338307073</v>
      </c>
      <c r="L625" s="159">
        <v>151.38753322944635</v>
      </c>
      <c r="M625" s="159">
        <v>172.93731739464448</v>
      </c>
      <c r="N625" s="159">
        <v>196.76306542387132</v>
      </c>
      <c r="O625" s="159">
        <v>220.88828238257562</v>
      </c>
      <c r="P625" s="159">
        <v>243.81562362337007</v>
      </c>
      <c r="Q625" s="159">
        <v>266.65911356391086</v>
      </c>
      <c r="R625" s="159">
        <v>0</v>
      </c>
      <c r="S625" s="159">
        <v>5</v>
      </c>
      <c r="T625" s="159">
        <v>5</v>
      </c>
      <c r="U625" s="159">
        <v>5</v>
      </c>
      <c r="V625" s="159">
        <v>5</v>
      </c>
      <c r="W625" s="159">
        <v>5</v>
      </c>
      <c r="X625" s="159">
        <v>5</v>
      </c>
      <c r="Y625" s="159">
        <v>5</v>
      </c>
      <c r="Z625" s="159">
        <v>5</v>
      </c>
      <c r="AA625" s="159">
        <v>5</v>
      </c>
      <c r="AB625" s="159">
        <v>5</v>
      </c>
      <c r="AC625" s="159">
        <v>5</v>
      </c>
      <c r="AD625" s="159">
        <v>22.388297167735022</v>
      </c>
      <c r="AE625" s="159">
        <v>20.004524489094429</v>
      </c>
      <c r="AF625" s="159">
        <v>18.638946170677205</v>
      </c>
      <c r="AG625" s="159">
        <v>22.987235026689945</v>
      </c>
      <c r="AH625" s="159">
        <v>20.579504833691157</v>
      </c>
      <c r="AI625" s="159">
        <v>22.016955695182968</v>
      </c>
      <c r="AJ625" s="159">
        <v>24.772069846375619</v>
      </c>
      <c r="AK625" s="159">
        <v>21.54978416519813</v>
      </c>
      <c r="AL625" s="159">
        <v>23.82574802922684</v>
      </c>
      <c r="AM625" s="159">
        <v>24.125216958704296</v>
      </c>
      <c r="AN625" s="159">
        <v>22.927341240794458</v>
      </c>
      <c r="AO625" s="159">
        <v>22.843489940540763</v>
      </c>
      <c r="AP625" s="159">
        <v>0</v>
      </c>
      <c r="AQ625" s="159">
        <v>5</v>
      </c>
      <c r="AR625" s="159">
        <v>0</v>
      </c>
      <c r="AS625" s="159">
        <v>0</v>
      </c>
      <c r="AT625" s="159">
        <v>0</v>
      </c>
      <c r="AU625" s="159">
        <v>0</v>
      </c>
      <c r="AV625" s="159">
        <v>0</v>
      </c>
      <c r="AW625" s="159">
        <v>0</v>
      </c>
      <c r="AX625" s="159">
        <v>0</v>
      </c>
      <c r="AY625" s="159">
        <v>0</v>
      </c>
      <c r="AZ625" s="159">
        <v>0</v>
      </c>
      <c r="BA625" s="159">
        <v>0</v>
      </c>
    </row>
    <row r="626" spans="1:53" hidden="1" x14ac:dyDescent="0.35">
      <c r="A626" s="158" t="s">
        <v>495</v>
      </c>
      <c r="B626" s="158" t="s">
        <v>112</v>
      </c>
      <c r="C626" s="158" t="s">
        <v>71</v>
      </c>
      <c r="D626" s="158" t="s">
        <v>65</v>
      </c>
      <c r="E626" s="158" t="s">
        <v>454</v>
      </c>
      <c r="F626" s="159">
        <v>10.74638264051281</v>
      </c>
      <c r="G626" s="159">
        <v>20.348554395278136</v>
      </c>
      <c r="H626" s="159">
        <v>29.295248557203195</v>
      </c>
      <c r="I626" s="159">
        <v>40.32912137001437</v>
      </c>
      <c r="J626" s="159">
        <v>50.207283690186124</v>
      </c>
      <c r="K626" s="159">
        <v>60.775422423873948</v>
      </c>
      <c r="L626" s="159">
        <v>72.666015950134238</v>
      </c>
      <c r="M626" s="159">
        <v>83.009912349429342</v>
      </c>
      <c r="N626" s="159">
        <v>94.446271403458226</v>
      </c>
      <c r="O626" s="159">
        <v>106.02637554363629</v>
      </c>
      <c r="P626" s="159">
        <v>117.03149933921763</v>
      </c>
      <c r="Q626" s="159">
        <v>127.9963745106772</v>
      </c>
      <c r="R626" s="159">
        <v>0</v>
      </c>
      <c r="S626" s="159">
        <v>0</v>
      </c>
      <c r="T626" s="159">
        <v>20</v>
      </c>
      <c r="U626" s="159">
        <v>30</v>
      </c>
      <c r="V626" s="159">
        <v>43</v>
      </c>
      <c r="W626" s="159">
        <v>43</v>
      </c>
      <c r="X626" s="159">
        <v>43</v>
      </c>
      <c r="Y626" s="159">
        <v>43</v>
      </c>
      <c r="Z626" s="159">
        <v>43</v>
      </c>
      <c r="AA626" s="159">
        <v>43</v>
      </c>
      <c r="AB626" s="159">
        <v>43</v>
      </c>
      <c r="AC626" s="159">
        <v>43</v>
      </c>
      <c r="AD626" s="159">
        <v>10.74638264051281</v>
      </c>
      <c r="AE626" s="159">
        <v>9.6021717547653243</v>
      </c>
      <c r="AF626" s="159">
        <v>8.9466941619250573</v>
      </c>
      <c r="AG626" s="159">
        <v>11.033872812811174</v>
      </c>
      <c r="AH626" s="159">
        <v>9.8781623201717554</v>
      </c>
      <c r="AI626" s="159">
        <v>10.568138733687825</v>
      </c>
      <c r="AJ626" s="159">
        <v>11.890593526260295</v>
      </c>
      <c r="AK626" s="159">
        <v>10.343896399295101</v>
      </c>
      <c r="AL626" s="159">
        <v>11.436359054028882</v>
      </c>
      <c r="AM626" s="159">
        <v>11.580104140178062</v>
      </c>
      <c r="AN626" s="159">
        <v>11.005123795581339</v>
      </c>
      <c r="AO626" s="159">
        <v>10.964875171459566</v>
      </c>
      <c r="AP626" s="159">
        <v>0</v>
      </c>
      <c r="AQ626" s="159">
        <v>0</v>
      </c>
      <c r="AR626" s="159">
        <v>20</v>
      </c>
      <c r="AS626" s="159">
        <v>10</v>
      </c>
      <c r="AT626" s="159">
        <v>13</v>
      </c>
      <c r="AU626" s="159">
        <v>0</v>
      </c>
      <c r="AV626" s="159">
        <v>0</v>
      </c>
      <c r="AW626" s="159">
        <v>0</v>
      </c>
      <c r="AX626" s="159">
        <v>0</v>
      </c>
      <c r="AY626" s="159">
        <v>0</v>
      </c>
      <c r="AZ626" s="159">
        <v>0</v>
      </c>
      <c r="BA626" s="159">
        <v>0</v>
      </c>
    </row>
    <row r="627" spans="1:53" hidden="1" x14ac:dyDescent="0.35">
      <c r="A627" s="158" t="s">
        <v>495</v>
      </c>
      <c r="B627" s="158" t="s">
        <v>112</v>
      </c>
      <c r="C627" s="158" t="s">
        <v>71</v>
      </c>
      <c r="D627" s="158" t="s">
        <v>65</v>
      </c>
      <c r="E627" s="158" t="s">
        <v>455</v>
      </c>
      <c r="F627" s="159">
        <v>4.4198831827915592</v>
      </c>
      <c r="G627" s="159">
        <v>8.3691635012837491</v>
      </c>
      <c r="H627" s="159">
        <v>12.048852229172281</v>
      </c>
      <c r="I627" s="159">
        <v>16.5869773376672</v>
      </c>
      <c r="J627" s="159">
        <v>20.649769904834613</v>
      </c>
      <c r="K627" s="159">
        <v>24.99634309369009</v>
      </c>
      <c r="L627" s="159">
        <v>29.886829140781018</v>
      </c>
      <c r="M627" s="159">
        <v>34.141173627587875</v>
      </c>
      <c r="N627" s="159">
        <v>38.844837432067493</v>
      </c>
      <c r="O627" s="159">
        <v>43.60762219939879</v>
      </c>
      <c r="P627" s="159">
        <v>48.13392311532337</v>
      </c>
      <c r="Q627" s="159">
        <v>52.643670161649482</v>
      </c>
      <c r="R627" s="159">
        <v>0</v>
      </c>
      <c r="S627" s="159">
        <v>0</v>
      </c>
      <c r="T627" s="159">
        <v>0</v>
      </c>
      <c r="U627" s="159">
        <v>0</v>
      </c>
      <c r="V627" s="159">
        <v>0</v>
      </c>
      <c r="W627" s="159">
        <v>0</v>
      </c>
      <c r="X627" s="159">
        <v>0</v>
      </c>
      <c r="Y627" s="159">
        <v>0</v>
      </c>
      <c r="Z627" s="159">
        <v>0</v>
      </c>
      <c r="AA627" s="159">
        <v>0</v>
      </c>
      <c r="AB627" s="159">
        <v>0</v>
      </c>
      <c r="AC627" s="159">
        <v>0</v>
      </c>
      <c r="AD627" s="159">
        <v>4.4198831827915592</v>
      </c>
      <c r="AE627" s="159">
        <v>3.9492803184921903</v>
      </c>
      <c r="AF627" s="159">
        <v>3.6796887278885322</v>
      </c>
      <c r="AG627" s="159">
        <v>4.5381251084949179</v>
      </c>
      <c r="AH627" s="159">
        <v>4.0627925671674152</v>
      </c>
      <c r="AI627" s="159">
        <v>4.3465731888554764</v>
      </c>
      <c r="AJ627" s="159">
        <v>4.8904860470909286</v>
      </c>
      <c r="AK627" s="159">
        <v>4.2543444868068567</v>
      </c>
      <c r="AL627" s="159">
        <v>4.7036638044796213</v>
      </c>
      <c r="AM627" s="159">
        <v>4.7627847673312997</v>
      </c>
      <c r="AN627" s="159">
        <v>4.5263009159245833</v>
      </c>
      <c r="AO627" s="159">
        <v>4.5097470463261118</v>
      </c>
      <c r="AP627" s="159">
        <v>0</v>
      </c>
      <c r="AQ627" s="159">
        <v>0</v>
      </c>
      <c r="AR627" s="159">
        <v>0</v>
      </c>
      <c r="AS627" s="159">
        <v>0</v>
      </c>
      <c r="AT627" s="159">
        <v>0</v>
      </c>
      <c r="AU627" s="159">
        <v>0</v>
      </c>
      <c r="AV627" s="159">
        <v>0</v>
      </c>
      <c r="AW627" s="159">
        <v>0</v>
      </c>
      <c r="AX627" s="159">
        <v>0</v>
      </c>
      <c r="AY627" s="159">
        <v>0</v>
      </c>
      <c r="AZ627" s="159">
        <v>0</v>
      </c>
      <c r="BA627" s="159">
        <v>0</v>
      </c>
    </row>
    <row r="628" spans="1:53" hidden="1" x14ac:dyDescent="0.35">
      <c r="A628" s="158" t="s">
        <v>495</v>
      </c>
      <c r="B628" s="158" t="s">
        <v>112</v>
      </c>
      <c r="C628" s="158" t="s">
        <v>71</v>
      </c>
      <c r="D628" s="158" t="s">
        <v>65</v>
      </c>
      <c r="E628" s="158" t="s">
        <v>456</v>
      </c>
      <c r="F628" s="159">
        <v>27.097061604303807</v>
      </c>
      <c r="G628" s="159">
        <v>51.308989308523905</v>
      </c>
      <c r="H628" s="159">
        <v>73.868126738324179</v>
      </c>
      <c r="I628" s="159">
        <v>101.6900963577244</v>
      </c>
      <c r="J628" s="159">
        <v>126.59793575643705</v>
      </c>
      <c r="K628" s="159">
        <v>153.24555439138109</v>
      </c>
      <c r="L628" s="159">
        <v>183.22774989576862</v>
      </c>
      <c r="M628" s="159">
        <v>209.30994027893746</v>
      </c>
      <c r="N628" s="159">
        <v>238.14678111947265</v>
      </c>
      <c r="O628" s="159">
        <v>267.34607596755603</v>
      </c>
      <c r="P628" s="159">
        <v>295.09555478544661</v>
      </c>
      <c r="Q628" s="159">
        <v>322.74354648122369</v>
      </c>
      <c r="R628" s="159">
        <v>0</v>
      </c>
      <c r="S628" s="159">
        <v>40</v>
      </c>
      <c r="T628" s="159">
        <v>60</v>
      </c>
      <c r="U628" s="159">
        <v>130</v>
      </c>
      <c r="V628" s="159">
        <v>130</v>
      </c>
      <c r="W628" s="159">
        <v>130</v>
      </c>
      <c r="X628" s="159">
        <v>130</v>
      </c>
      <c r="Y628" s="159">
        <v>130</v>
      </c>
      <c r="Z628" s="159">
        <v>130</v>
      </c>
      <c r="AA628" s="159">
        <v>130</v>
      </c>
      <c r="AB628" s="159">
        <v>130</v>
      </c>
      <c r="AC628" s="159">
        <v>130</v>
      </c>
      <c r="AD628" s="159">
        <v>27.097061604303807</v>
      </c>
      <c r="AE628" s="159">
        <v>24.211927704220095</v>
      </c>
      <c r="AF628" s="159">
        <v>22.55913742980028</v>
      </c>
      <c r="AG628" s="159">
        <v>27.821969619400218</v>
      </c>
      <c r="AH628" s="159">
        <v>24.90783939871265</v>
      </c>
      <c r="AI628" s="159">
        <v>26.647618634944031</v>
      </c>
      <c r="AJ628" s="159">
        <v>29.982195504387519</v>
      </c>
      <c r="AK628" s="159">
        <v>26.082190383168832</v>
      </c>
      <c r="AL628" s="159">
        <v>28.836840840535192</v>
      </c>
      <c r="AM628" s="159">
        <v>29.199294848083394</v>
      </c>
      <c r="AN628" s="159">
        <v>27.74947881789058</v>
      </c>
      <c r="AO628" s="159">
        <v>27.64799169577708</v>
      </c>
      <c r="AP628" s="159">
        <v>0</v>
      </c>
      <c r="AQ628" s="159">
        <v>40</v>
      </c>
      <c r="AR628" s="159">
        <v>20</v>
      </c>
      <c r="AS628" s="159">
        <v>70</v>
      </c>
      <c r="AT628" s="159">
        <v>0</v>
      </c>
      <c r="AU628" s="159">
        <v>0</v>
      </c>
      <c r="AV628" s="159">
        <v>0</v>
      </c>
      <c r="AW628" s="159">
        <v>0</v>
      </c>
      <c r="AX628" s="159">
        <v>0</v>
      </c>
      <c r="AY628" s="159">
        <v>0</v>
      </c>
      <c r="AZ628" s="159">
        <v>0</v>
      </c>
      <c r="BA628" s="159">
        <v>0</v>
      </c>
    </row>
    <row r="629" spans="1:53" hidden="1" x14ac:dyDescent="0.35">
      <c r="A629" t="s">
        <v>495</v>
      </c>
      <c r="B629" t="s">
        <v>112</v>
      </c>
      <c r="C629" t="s">
        <v>72</v>
      </c>
      <c r="D629" t="s">
        <v>65</v>
      </c>
      <c r="E629" t="s">
        <v>457</v>
      </c>
      <c r="F629" s="104">
        <v>34.282487931099247</v>
      </c>
      <c r="G629" s="104">
        <v>64.914780518009749</v>
      </c>
      <c r="H629" s="104">
        <v>93.456006425334749</v>
      </c>
      <c r="I629" s="104">
        <v>128.65562886502414</v>
      </c>
      <c r="J629" s="104">
        <v>160.16837058018118</v>
      </c>
      <c r="K629" s="104">
        <v>193.88223511595453</v>
      </c>
      <c r="L629" s="104">
        <v>231.81491839124251</v>
      </c>
      <c r="M629" s="104">
        <v>264.81341801031556</v>
      </c>
      <c r="N629" s="104">
        <v>301.29702876203112</v>
      </c>
      <c r="O629" s="104">
        <v>338.23920676804175</v>
      </c>
      <c r="P629" s="104">
        <v>373.34711575687214</v>
      </c>
      <c r="Q629" s="104">
        <v>408.32662591449991</v>
      </c>
      <c r="R629" s="104">
        <v>0</v>
      </c>
      <c r="S629" s="104">
        <v>0</v>
      </c>
      <c r="T629" s="104">
        <v>0</v>
      </c>
      <c r="U629" s="104">
        <v>0</v>
      </c>
      <c r="V629" s="104">
        <v>0</v>
      </c>
      <c r="W629" s="104">
        <v>0</v>
      </c>
      <c r="X629" s="104">
        <v>0</v>
      </c>
      <c r="Y629" s="104">
        <v>0</v>
      </c>
      <c r="Z629" s="104">
        <v>0</v>
      </c>
      <c r="AA629" s="104">
        <v>0</v>
      </c>
      <c r="AB629" s="104">
        <v>0</v>
      </c>
      <c r="AC629" s="104">
        <v>0</v>
      </c>
      <c r="AD629" s="104">
        <v>34.282487931099247</v>
      </c>
      <c r="AE629" s="104">
        <v>30.632292586910506</v>
      </c>
      <c r="AF629" s="104">
        <v>28.541225907325</v>
      </c>
      <c r="AG629" s="104">
        <v>35.199622439689385</v>
      </c>
      <c r="AH629" s="104">
        <v>31.512741715157038</v>
      </c>
      <c r="AI629" s="104">
        <v>33.713864535773361</v>
      </c>
      <c r="AJ629" s="104">
        <v>37.932683275287985</v>
      </c>
      <c r="AK629" s="104">
        <v>32.998499619073051</v>
      </c>
      <c r="AL629" s="104">
        <v>36.483610751715567</v>
      </c>
      <c r="AM629" s="104">
        <v>36.942178006010636</v>
      </c>
      <c r="AN629" s="104">
        <v>35.107908988830367</v>
      </c>
      <c r="AO629" s="104">
        <v>34.979510157627743</v>
      </c>
      <c r="AP629" s="104">
        <v>0</v>
      </c>
      <c r="AQ629" s="104">
        <v>0</v>
      </c>
      <c r="AR629" s="104">
        <v>0</v>
      </c>
      <c r="AS629" s="104">
        <v>0</v>
      </c>
      <c r="AT629" s="104">
        <v>0</v>
      </c>
      <c r="AU629" s="104">
        <v>0</v>
      </c>
      <c r="AV629" s="104">
        <v>0</v>
      </c>
      <c r="AW629" s="104">
        <v>0</v>
      </c>
      <c r="AX629" s="104">
        <v>0</v>
      </c>
      <c r="AY629" s="104">
        <v>0</v>
      </c>
      <c r="AZ629" s="104">
        <v>0</v>
      </c>
      <c r="BA629" s="104">
        <v>0</v>
      </c>
    </row>
    <row r="630" spans="1:53" hidden="1" x14ac:dyDescent="0.35">
      <c r="A630" t="s">
        <v>495</v>
      </c>
      <c r="B630" t="s">
        <v>112</v>
      </c>
      <c r="C630" t="s">
        <v>72</v>
      </c>
      <c r="D630" t="s">
        <v>65</v>
      </c>
      <c r="E630" t="s">
        <v>458</v>
      </c>
      <c r="F630" s="104">
        <v>42.706603555194143</v>
      </c>
      <c r="G630" s="104">
        <v>80.866062055554877</v>
      </c>
      <c r="H630" s="104">
        <v>116.42062338882512</v>
      </c>
      <c r="I630" s="104">
        <v>160.26972570151509</v>
      </c>
      <c r="J630" s="104">
        <v>199.52598300907181</v>
      </c>
      <c r="K630" s="104">
        <v>241.52423733461853</v>
      </c>
      <c r="L630" s="104">
        <v>288.7779859446461</v>
      </c>
      <c r="M630" s="104">
        <v>329.88509123934608</v>
      </c>
      <c r="N630" s="104">
        <v>375.33369181253022</v>
      </c>
      <c r="O630" s="104">
        <v>421.35354176446225</v>
      </c>
      <c r="P630" s="104">
        <v>465.08839420140265</v>
      </c>
      <c r="Q630" s="104">
        <v>508.66329681229359</v>
      </c>
      <c r="R630" s="104">
        <v>0</v>
      </c>
      <c r="S630" s="104">
        <v>0</v>
      </c>
      <c r="T630" s="104">
        <v>0</v>
      </c>
      <c r="U630" s="104">
        <v>10</v>
      </c>
      <c r="V630" s="104">
        <v>10</v>
      </c>
      <c r="W630" s="104">
        <v>10</v>
      </c>
      <c r="X630" s="104">
        <v>10</v>
      </c>
      <c r="Y630" s="104">
        <v>10</v>
      </c>
      <c r="Z630" s="104">
        <v>10</v>
      </c>
      <c r="AA630" s="104">
        <v>10</v>
      </c>
      <c r="AB630" s="104">
        <v>10</v>
      </c>
      <c r="AC630" s="104">
        <v>10</v>
      </c>
      <c r="AD630" s="104">
        <v>42.706603555194143</v>
      </c>
      <c r="AE630" s="104">
        <v>38.159458500360735</v>
      </c>
      <c r="AF630" s="104">
        <v>35.554561333270243</v>
      </c>
      <c r="AG630" s="104">
        <v>43.849102312689972</v>
      </c>
      <c r="AH630" s="104">
        <v>39.256257307556737</v>
      </c>
      <c r="AI630" s="104">
        <v>41.998254325546725</v>
      </c>
      <c r="AJ630" s="104">
        <v>47.25374861002755</v>
      </c>
      <c r="AK630" s="104">
        <v>41.107105294699977</v>
      </c>
      <c r="AL630" s="104">
        <v>45.44860057318413</v>
      </c>
      <c r="AM630" s="104">
        <v>46.019849951932045</v>
      </c>
      <c r="AN630" s="104">
        <v>43.734852436940386</v>
      </c>
      <c r="AO630" s="104">
        <v>43.574902610890966</v>
      </c>
      <c r="AP630" s="104">
        <v>0</v>
      </c>
      <c r="AQ630" s="104">
        <v>0</v>
      </c>
      <c r="AR630" s="104">
        <v>0</v>
      </c>
      <c r="AS630" s="104">
        <v>10</v>
      </c>
      <c r="AT630" s="104">
        <v>0</v>
      </c>
      <c r="AU630" s="104">
        <v>0</v>
      </c>
      <c r="AV630" s="104">
        <v>0</v>
      </c>
      <c r="AW630" s="104">
        <v>0</v>
      </c>
      <c r="AX630" s="104">
        <v>0</v>
      </c>
      <c r="AY630" s="104">
        <v>0</v>
      </c>
      <c r="AZ630" s="104">
        <v>0</v>
      </c>
      <c r="BA630" s="104">
        <v>0</v>
      </c>
    </row>
    <row r="631" spans="1:53" hidden="1" x14ac:dyDescent="0.35">
      <c r="A631" t="s">
        <v>495</v>
      </c>
      <c r="B631" t="s">
        <v>112</v>
      </c>
      <c r="C631" t="s">
        <v>72</v>
      </c>
      <c r="D631" t="s">
        <v>65</v>
      </c>
      <c r="E631" t="s">
        <v>459</v>
      </c>
      <c r="F631" s="104">
        <v>60.214113417443542</v>
      </c>
      <c r="G631" s="104">
        <v>114.01698629445301</v>
      </c>
      <c r="H631" s="104">
        <v>164.14708820860076</v>
      </c>
      <c r="I631" s="104">
        <v>225.97206608343981</v>
      </c>
      <c r="J631" s="104">
        <v>281.321368839549</v>
      </c>
      <c r="K631" s="104">
        <v>340.5367462934073</v>
      </c>
      <c r="L631" s="104">
        <v>407.16210025128493</v>
      </c>
      <c r="M631" s="104">
        <v>465.12100342837476</v>
      </c>
      <c r="N631" s="104">
        <v>529.20119154356746</v>
      </c>
      <c r="O631" s="104">
        <v>594.08681188745788</v>
      </c>
      <c r="P631" s="104">
        <v>655.75070331655741</v>
      </c>
      <c r="Q631" s="104">
        <v>717.18907372162153</v>
      </c>
      <c r="R631" s="104">
        <v>0</v>
      </c>
      <c r="S631" s="104">
        <v>0</v>
      </c>
      <c r="T631" s="104">
        <v>18</v>
      </c>
      <c r="U631" s="104">
        <v>18</v>
      </c>
      <c r="V631" s="104">
        <v>18</v>
      </c>
      <c r="W631" s="104">
        <v>18</v>
      </c>
      <c r="X631" s="104">
        <v>18</v>
      </c>
      <c r="Y631" s="104">
        <v>18</v>
      </c>
      <c r="Z631" s="104">
        <v>18</v>
      </c>
      <c r="AA631" s="104">
        <v>18</v>
      </c>
      <c r="AB631" s="104">
        <v>18</v>
      </c>
      <c r="AC631" s="104">
        <v>18</v>
      </c>
      <c r="AD631" s="104">
        <v>60.214113417443542</v>
      </c>
      <c r="AE631" s="104">
        <v>53.80287287700947</v>
      </c>
      <c r="AF631" s="104">
        <v>50.130101914147751</v>
      </c>
      <c r="AG631" s="104">
        <v>61.824977874839036</v>
      </c>
      <c r="AH631" s="104">
        <v>55.349302756109154</v>
      </c>
      <c r="AI631" s="104">
        <v>59.215377453858331</v>
      </c>
      <c r="AJ631" s="104">
        <v>66.625353957877607</v>
      </c>
      <c r="AK631" s="104">
        <v>57.958903177089844</v>
      </c>
      <c r="AL631" s="104">
        <v>64.080188115192712</v>
      </c>
      <c r="AM631" s="104">
        <v>64.885620343890466</v>
      </c>
      <c r="AN631" s="104">
        <v>61.663891429099479</v>
      </c>
      <c r="AO631" s="104">
        <v>61.438370405064113</v>
      </c>
      <c r="AP631" s="104">
        <v>0</v>
      </c>
      <c r="AQ631" s="104">
        <v>0</v>
      </c>
      <c r="AR631" s="104">
        <v>18</v>
      </c>
      <c r="AS631" s="104">
        <v>0</v>
      </c>
      <c r="AT631" s="104">
        <v>0</v>
      </c>
      <c r="AU631" s="104">
        <v>0</v>
      </c>
      <c r="AV631" s="104">
        <v>0</v>
      </c>
      <c r="AW631" s="104">
        <v>0</v>
      </c>
      <c r="AX631" s="104">
        <v>0</v>
      </c>
      <c r="AY631" s="104">
        <v>0</v>
      </c>
      <c r="AZ631" s="104">
        <v>0</v>
      </c>
      <c r="BA631" s="104">
        <v>0</v>
      </c>
    </row>
    <row r="632" spans="1:53" hidden="1" x14ac:dyDescent="0.35">
      <c r="A632" t="s">
        <v>495</v>
      </c>
      <c r="B632" t="s">
        <v>112</v>
      </c>
      <c r="C632" t="s">
        <v>72</v>
      </c>
      <c r="D632" t="s">
        <v>65</v>
      </c>
      <c r="E632" t="s">
        <v>460</v>
      </c>
      <c r="F632" s="104">
        <v>34.282487931099247</v>
      </c>
      <c r="G632" s="104">
        <v>64.914780518009749</v>
      </c>
      <c r="H632" s="104">
        <v>93.456006425334749</v>
      </c>
      <c r="I632" s="104">
        <v>128.65562886502414</v>
      </c>
      <c r="J632" s="104">
        <v>160.16837058018118</v>
      </c>
      <c r="K632" s="104">
        <v>193.88223511595453</v>
      </c>
      <c r="L632" s="104">
        <v>231.81491839124251</v>
      </c>
      <c r="M632" s="104">
        <v>264.81341801031556</v>
      </c>
      <c r="N632" s="104">
        <v>301.29702876203112</v>
      </c>
      <c r="O632" s="104">
        <v>338.23920676804175</v>
      </c>
      <c r="P632" s="104">
        <v>373.34711575687214</v>
      </c>
      <c r="Q632" s="104">
        <v>408.32662591449991</v>
      </c>
      <c r="R632" s="104">
        <v>0</v>
      </c>
      <c r="S632" s="104">
        <v>0</v>
      </c>
      <c r="T632" s="104">
        <v>0</v>
      </c>
      <c r="U632" s="104">
        <v>0</v>
      </c>
      <c r="V632" s="104">
        <v>20</v>
      </c>
      <c r="W632" s="104">
        <v>20</v>
      </c>
      <c r="X632" s="104">
        <v>20</v>
      </c>
      <c r="Y632" s="104">
        <v>20</v>
      </c>
      <c r="Z632" s="104">
        <v>20</v>
      </c>
      <c r="AA632" s="104">
        <v>20</v>
      </c>
      <c r="AB632" s="104">
        <v>20</v>
      </c>
      <c r="AC632" s="104">
        <v>20</v>
      </c>
      <c r="AD632" s="104">
        <v>34.282487931099247</v>
      </c>
      <c r="AE632" s="104">
        <v>30.632292586910506</v>
      </c>
      <c r="AF632" s="104">
        <v>28.541225907325</v>
      </c>
      <c r="AG632" s="104">
        <v>35.199622439689385</v>
      </c>
      <c r="AH632" s="104">
        <v>31.512741715157038</v>
      </c>
      <c r="AI632" s="104">
        <v>33.713864535773361</v>
      </c>
      <c r="AJ632" s="104">
        <v>37.932683275287985</v>
      </c>
      <c r="AK632" s="104">
        <v>32.998499619073051</v>
      </c>
      <c r="AL632" s="104">
        <v>36.483610751715567</v>
      </c>
      <c r="AM632" s="104">
        <v>36.942178006010636</v>
      </c>
      <c r="AN632" s="104">
        <v>35.107908988830367</v>
      </c>
      <c r="AO632" s="104">
        <v>34.979510157627743</v>
      </c>
      <c r="AP632" s="104">
        <v>0</v>
      </c>
      <c r="AQ632" s="104">
        <v>0</v>
      </c>
      <c r="AR632" s="104">
        <v>0</v>
      </c>
      <c r="AS632" s="104">
        <v>0</v>
      </c>
      <c r="AT632" s="104">
        <v>20</v>
      </c>
      <c r="AU632" s="104">
        <v>0</v>
      </c>
      <c r="AV632" s="104">
        <v>0</v>
      </c>
      <c r="AW632" s="104">
        <v>0</v>
      </c>
      <c r="AX632" s="104">
        <v>0</v>
      </c>
      <c r="AY632" s="104">
        <v>0</v>
      </c>
      <c r="AZ632" s="104">
        <v>0</v>
      </c>
      <c r="BA632" s="104">
        <v>0</v>
      </c>
    </row>
    <row r="633" spans="1:53" hidden="1" x14ac:dyDescent="0.35">
      <c r="A633" t="s">
        <v>495</v>
      </c>
      <c r="B633" t="s">
        <v>112</v>
      </c>
      <c r="C633" t="s">
        <v>72</v>
      </c>
      <c r="D633" t="s">
        <v>65</v>
      </c>
      <c r="E633" t="s">
        <v>461</v>
      </c>
      <c r="F633" s="104">
        <v>41.314793147734981</v>
      </c>
      <c r="G633" s="104">
        <v>78.230632931960457</v>
      </c>
      <c r="H633" s="104">
        <v>112.62646928181366</v>
      </c>
      <c r="I633" s="104">
        <v>155.04652709374702</v>
      </c>
      <c r="J633" s="104">
        <v>193.02342095560294</v>
      </c>
      <c r="K633" s="104">
        <v>233.65295001153493</v>
      </c>
      <c r="L633" s="104">
        <v>279.36669652277942</v>
      </c>
      <c r="M633" s="104">
        <v>319.1341191406367</v>
      </c>
      <c r="N633" s="104">
        <v>363.10154748244776</v>
      </c>
      <c r="O633" s="104">
        <v>407.62160815635798</v>
      </c>
      <c r="P633" s="104">
        <v>449.93113950187148</v>
      </c>
      <c r="Q633" s="104">
        <v>492.08593379439725</v>
      </c>
      <c r="R633" s="104">
        <v>1500</v>
      </c>
      <c r="S633" s="104">
        <v>2040</v>
      </c>
      <c r="T633" s="104">
        <v>2050</v>
      </c>
      <c r="U633" s="104">
        <v>2050</v>
      </c>
      <c r="V633" s="104">
        <v>2050</v>
      </c>
      <c r="W633" s="104">
        <v>2050</v>
      </c>
      <c r="X633" s="104">
        <v>2050</v>
      </c>
      <c r="Y633" s="104">
        <v>2050</v>
      </c>
      <c r="Z633" s="104">
        <v>2050</v>
      </c>
      <c r="AA633" s="104">
        <v>2050</v>
      </c>
      <c r="AB633" s="104">
        <v>2050</v>
      </c>
      <c r="AC633" s="104">
        <v>2050</v>
      </c>
      <c r="AD633" s="104">
        <v>41.314793147734981</v>
      </c>
      <c r="AE633" s="104">
        <v>36.915839784225476</v>
      </c>
      <c r="AF633" s="104">
        <v>34.395836349853205</v>
      </c>
      <c r="AG633" s="104">
        <v>42.420057811933354</v>
      </c>
      <c r="AH633" s="104">
        <v>37.976893861855913</v>
      </c>
      <c r="AI633" s="104">
        <v>40.629529055931997</v>
      </c>
      <c r="AJ633" s="104">
        <v>45.713746511244494</v>
      </c>
      <c r="AK633" s="104">
        <v>39.767422617857271</v>
      </c>
      <c r="AL633" s="104">
        <v>43.967428341811065</v>
      </c>
      <c r="AM633" s="104">
        <v>44.520060673910251</v>
      </c>
      <c r="AN633" s="104">
        <v>42.309531345513513</v>
      </c>
      <c r="AO633" s="104">
        <v>42.154794292525743</v>
      </c>
      <c r="AP633" s="104">
        <v>1500</v>
      </c>
      <c r="AQ633" s="104">
        <v>540</v>
      </c>
      <c r="AR633" s="104">
        <v>10</v>
      </c>
      <c r="AS633" s="104">
        <v>0</v>
      </c>
      <c r="AT633" s="104">
        <v>0</v>
      </c>
      <c r="AU633" s="104">
        <v>0</v>
      </c>
      <c r="AV633" s="104">
        <v>0</v>
      </c>
      <c r="AW633" s="104">
        <v>0</v>
      </c>
      <c r="AX633" s="104">
        <v>0</v>
      </c>
      <c r="AY633" s="104">
        <v>0</v>
      </c>
      <c r="AZ633" s="104">
        <v>0</v>
      </c>
      <c r="BA633" s="104">
        <v>0</v>
      </c>
    </row>
    <row r="634" spans="1:53" hidden="1" x14ac:dyDescent="0.35">
      <c r="A634" t="s">
        <v>495</v>
      </c>
      <c r="B634" t="s">
        <v>112</v>
      </c>
      <c r="C634" t="s">
        <v>72</v>
      </c>
      <c r="D634" t="s">
        <v>65</v>
      </c>
      <c r="E634" t="s">
        <v>462</v>
      </c>
      <c r="F634" s="104">
        <v>124.89667077462438</v>
      </c>
      <c r="G634" s="104">
        <v>236.49508714360388</v>
      </c>
      <c r="H634" s="104">
        <v>340.47540802392251</v>
      </c>
      <c r="I634" s="104">
        <v>468.71334874971399</v>
      </c>
      <c r="J634" s="104">
        <v>583.51938427181392</v>
      </c>
      <c r="K634" s="104">
        <v>706.34446767671477</v>
      </c>
      <c r="L634" s="104">
        <v>844.53939285698402</v>
      </c>
      <c r="M634" s="104">
        <v>964.75828569997452</v>
      </c>
      <c r="N634" s="104">
        <v>1097.6740043573998</v>
      </c>
      <c r="O634" s="104">
        <v>1232.2603579904087</v>
      </c>
      <c r="P634" s="104">
        <v>1360.1641717210834</v>
      </c>
      <c r="Q634" s="104">
        <v>1487.6002076585949</v>
      </c>
      <c r="R634" s="104">
        <v>50.128</v>
      </c>
      <c r="S634" s="104">
        <v>83.128</v>
      </c>
      <c r="T634" s="104">
        <v>83.128</v>
      </c>
      <c r="U634" s="104">
        <v>197.12799999999999</v>
      </c>
      <c r="V634" s="104">
        <v>262.12799999999999</v>
      </c>
      <c r="W634" s="104">
        <v>262.12799999999999</v>
      </c>
      <c r="X634" s="104">
        <v>262.12799999999999</v>
      </c>
      <c r="Y634" s="104">
        <v>262.12799999999999</v>
      </c>
      <c r="Z634" s="104">
        <v>262.12799999999999</v>
      </c>
      <c r="AA634" s="104">
        <v>262.12799999999999</v>
      </c>
      <c r="AB634" s="104">
        <v>262.12799999999999</v>
      </c>
      <c r="AC634" s="104">
        <v>262.12799999999999</v>
      </c>
      <c r="AD634" s="104">
        <v>124.89667077462438</v>
      </c>
      <c r="AE634" s="104">
        <v>111.59841636897951</v>
      </c>
      <c r="AF634" s="104">
        <v>103.98032088031864</v>
      </c>
      <c r="AG634" s="104">
        <v>128.23794072579145</v>
      </c>
      <c r="AH634" s="104">
        <v>114.8060355220999</v>
      </c>
      <c r="AI634" s="104">
        <v>122.82508340490081</v>
      </c>
      <c r="AJ634" s="104">
        <v>138.19492518026925</v>
      </c>
      <c r="AK634" s="104">
        <v>120.21889284299051</v>
      </c>
      <c r="AL634" s="104">
        <v>132.91571865742532</v>
      </c>
      <c r="AM634" s="104">
        <v>134.58635363300883</v>
      </c>
      <c r="AN634" s="104">
        <v>127.90381373067473</v>
      </c>
      <c r="AO634" s="104">
        <v>127.43603593751133</v>
      </c>
      <c r="AP634" s="104">
        <v>50.128</v>
      </c>
      <c r="AQ634" s="104">
        <v>33</v>
      </c>
      <c r="AR634" s="104">
        <v>0</v>
      </c>
      <c r="AS634" s="104">
        <v>114</v>
      </c>
      <c r="AT634" s="104">
        <v>65</v>
      </c>
      <c r="AU634" s="104">
        <v>0</v>
      </c>
      <c r="AV634" s="104">
        <v>0</v>
      </c>
      <c r="AW634" s="104">
        <v>0</v>
      </c>
      <c r="AX634" s="104">
        <v>0</v>
      </c>
      <c r="AY634" s="104">
        <v>0</v>
      </c>
      <c r="AZ634" s="104">
        <v>0</v>
      </c>
      <c r="BA634" s="104">
        <v>0</v>
      </c>
    </row>
    <row r="635" spans="1:53" hidden="1" x14ac:dyDescent="0.35">
      <c r="A635" t="s">
        <v>495</v>
      </c>
      <c r="B635" t="s">
        <v>112</v>
      </c>
      <c r="C635" t="s">
        <v>72</v>
      </c>
      <c r="D635" t="s">
        <v>65</v>
      </c>
      <c r="E635" t="s">
        <v>463</v>
      </c>
      <c r="F635" s="104">
        <v>60.214113417443542</v>
      </c>
      <c r="G635" s="104">
        <v>114.01698629445301</v>
      </c>
      <c r="H635" s="104">
        <v>164.14708820860076</v>
      </c>
      <c r="I635" s="104">
        <v>225.97206608343981</v>
      </c>
      <c r="J635" s="104">
        <v>281.321368839549</v>
      </c>
      <c r="K635" s="104">
        <v>340.5367462934073</v>
      </c>
      <c r="L635" s="104">
        <v>407.16210025128493</v>
      </c>
      <c r="M635" s="104">
        <v>465.12100342837476</v>
      </c>
      <c r="N635" s="104">
        <v>529.20119154356746</v>
      </c>
      <c r="O635" s="104">
        <v>594.08681188745788</v>
      </c>
      <c r="P635" s="104">
        <v>655.75070331655741</v>
      </c>
      <c r="Q635" s="104">
        <v>717.18907372162153</v>
      </c>
      <c r="R635" s="104">
        <v>100</v>
      </c>
      <c r="S635" s="104">
        <v>100</v>
      </c>
      <c r="T635" s="104">
        <v>100</v>
      </c>
      <c r="U635" s="104">
        <v>1120</v>
      </c>
      <c r="V635" s="104">
        <v>1120</v>
      </c>
      <c r="W635" s="104">
        <v>1120</v>
      </c>
      <c r="X635" s="104">
        <v>1120</v>
      </c>
      <c r="Y635" s="104">
        <v>1120</v>
      </c>
      <c r="Z635" s="104">
        <v>1120</v>
      </c>
      <c r="AA635" s="104">
        <v>1120</v>
      </c>
      <c r="AB635" s="104">
        <v>1120</v>
      </c>
      <c r="AC635" s="104">
        <v>1120</v>
      </c>
      <c r="AD635" s="104">
        <v>60.214113417443542</v>
      </c>
      <c r="AE635" s="104">
        <v>53.80287287700947</v>
      </c>
      <c r="AF635" s="104">
        <v>50.130101914147751</v>
      </c>
      <c r="AG635" s="104">
        <v>61.824977874839036</v>
      </c>
      <c r="AH635" s="104">
        <v>55.349302756109154</v>
      </c>
      <c r="AI635" s="104">
        <v>59.215377453858331</v>
      </c>
      <c r="AJ635" s="104">
        <v>66.625353957877607</v>
      </c>
      <c r="AK635" s="104">
        <v>57.958903177089844</v>
      </c>
      <c r="AL635" s="104">
        <v>64.080188115192712</v>
      </c>
      <c r="AM635" s="104">
        <v>64.885620343890466</v>
      </c>
      <c r="AN635" s="104">
        <v>61.663891429099479</v>
      </c>
      <c r="AO635" s="104">
        <v>61.438370405064113</v>
      </c>
      <c r="AP635" s="104">
        <v>100</v>
      </c>
      <c r="AQ635" s="104">
        <v>0</v>
      </c>
      <c r="AR635" s="104">
        <v>0</v>
      </c>
      <c r="AS635" s="104">
        <v>1020</v>
      </c>
      <c r="AT635" s="104">
        <v>0</v>
      </c>
      <c r="AU635" s="104">
        <v>0</v>
      </c>
      <c r="AV635" s="104">
        <v>0</v>
      </c>
      <c r="AW635" s="104">
        <v>0</v>
      </c>
      <c r="AX635" s="104">
        <v>0</v>
      </c>
      <c r="AY635" s="104">
        <v>0</v>
      </c>
      <c r="AZ635" s="104">
        <v>0</v>
      </c>
      <c r="BA635" s="104">
        <v>0</v>
      </c>
    </row>
    <row r="636" spans="1:53" hidden="1" x14ac:dyDescent="0.35">
      <c r="A636" t="s">
        <v>495</v>
      </c>
      <c r="B636" t="s">
        <v>112</v>
      </c>
      <c r="C636" t="s">
        <v>72</v>
      </c>
      <c r="D636" t="s">
        <v>65</v>
      </c>
      <c r="E636" t="s">
        <v>464</v>
      </c>
      <c r="F636" s="104">
        <v>29.008259018622439</v>
      </c>
      <c r="G636" s="104">
        <v>54.927891207546715</v>
      </c>
      <c r="H636" s="104">
        <v>79.078159282975562</v>
      </c>
      <c r="I636" s="104">
        <v>108.86245519348196</v>
      </c>
      <c r="J636" s="104">
        <v>135.52708279861486</v>
      </c>
      <c r="K636" s="104">
        <v>164.05419894426925</v>
      </c>
      <c r="L636" s="104">
        <v>196.15108479258984</v>
      </c>
      <c r="M636" s="104">
        <v>224.07289216257473</v>
      </c>
      <c r="N636" s="104">
        <v>254.94363972171868</v>
      </c>
      <c r="O636" s="104">
        <v>286.20240572680461</v>
      </c>
      <c r="P636" s="104">
        <v>315.90909794812262</v>
      </c>
      <c r="Q636" s="104">
        <v>345.50714500457684</v>
      </c>
      <c r="R636" s="104">
        <v>0</v>
      </c>
      <c r="S636" s="104">
        <v>0</v>
      </c>
      <c r="T636" s="104">
        <v>0</v>
      </c>
      <c r="U636" s="104">
        <v>0</v>
      </c>
      <c r="V636" s="104">
        <v>0</v>
      </c>
      <c r="W636" s="104">
        <v>0</v>
      </c>
      <c r="X636" s="104">
        <v>0</v>
      </c>
      <c r="Y636" s="104">
        <v>0</v>
      </c>
      <c r="Z636" s="104">
        <v>0</v>
      </c>
      <c r="AA636" s="104">
        <v>0</v>
      </c>
      <c r="AB636" s="104">
        <v>0</v>
      </c>
      <c r="AC636" s="104">
        <v>0</v>
      </c>
      <c r="AD636" s="104">
        <v>29.008259018622439</v>
      </c>
      <c r="AE636" s="104">
        <v>25.919632188924275</v>
      </c>
      <c r="AF636" s="104">
        <v>24.150268075428848</v>
      </c>
      <c r="AG636" s="104">
        <v>29.784295910506401</v>
      </c>
      <c r="AH636" s="104">
        <v>26.664627605132878</v>
      </c>
      <c r="AI636" s="104">
        <v>28.527116145654382</v>
      </c>
      <c r="AJ636" s="104">
        <v>32.096885848320603</v>
      </c>
      <c r="AK636" s="104">
        <v>27.921807369984894</v>
      </c>
      <c r="AL636" s="104">
        <v>30.870747559143943</v>
      </c>
      <c r="AM636" s="104">
        <v>31.258766005085924</v>
      </c>
      <c r="AN636" s="104">
        <v>29.706692221318001</v>
      </c>
      <c r="AO636" s="104">
        <v>29.598047056454245</v>
      </c>
      <c r="AP636" s="104">
        <v>0</v>
      </c>
      <c r="AQ636" s="104">
        <v>0</v>
      </c>
      <c r="AR636" s="104">
        <v>0</v>
      </c>
      <c r="AS636" s="104">
        <v>0</v>
      </c>
      <c r="AT636" s="104">
        <v>0</v>
      </c>
      <c r="AU636" s="104">
        <v>0</v>
      </c>
      <c r="AV636" s="104">
        <v>0</v>
      </c>
      <c r="AW636" s="104">
        <v>0</v>
      </c>
      <c r="AX636" s="104">
        <v>0</v>
      </c>
      <c r="AY636" s="104">
        <v>0</v>
      </c>
      <c r="AZ636" s="104">
        <v>0</v>
      </c>
      <c r="BA636" s="104">
        <v>0</v>
      </c>
    </row>
    <row r="637" spans="1:53" hidden="1" x14ac:dyDescent="0.35">
      <c r="A637" t="s">
        <v>495</v>
      </c>
      <c r="B637" t="s">
        <v>112</v>
      </c>
      <c r="C637" t="s">
        <v>72</v>
      </c>
      <c r="D637" t="s">
        <v>65</v>
      </c>
      <c r="E637" t="s">
        <v>465</v>
      </c>
      <c r="F637" s="104">
        <v>42.706603555194143</v>
      </c>
      <c r="G637" s="104">
        <v>80.866062055554877</v>
      </c>
      <c r="H637" s="104">
        <v>116.42062338882512</v>
      </c>
      <c r="I637" s="104">
        <v>160.26972570151509</v>
      </c>
      <c r="J637" s="104">
        <v>199.52598300907181</v>
      </c>
      <c r="K637" s="104">
        <v>241.52423733461853</v>
      </c>
      <c r="L637" s="104">
        <v>288.7779859446461</v>
      </c>
      <c r="M637" s="104">
        <v>329.88509123934608</v>
      </c>
      <c r="N637" s="104">
        <v>375.33369181253022</v>
      </c>
      <c r="O637" s="104">
        <v>421.35354176446225</v>
      </c>
      <c r="P637" s="104">
        <v>465.08839420140265</v>
      </c>
      <c r="Q637" s="104">
        <v>508.66329681229359</v>
      </c>
      <c r="R637" s="104">
        <v>0</v>
      </c>
      <c r="S637" s="104">
        <v>0</v>
      </c>
      <c r="T637" s="104">
        <v>0</v>
      </c>
      <c r="U637" s="104">
        <v>0</v>
      </c>
      <c r="V637" s="104">
        <v>10</v>
      </c>
      <c r="W637" s="104">
        <v>10</v>
      </c>
      <c r="X637" s="104">
        <v>10</v>
      </c>
      <c r="Y637" s="104">
        <v>10</v>
      </c>
      <c r="Z637" s="104">
        <v>10</v>
      </c>
      <c r="AA637" s="104">
        <v>10</v>
      </c>
      <c r="AB637" s="104">
        <v>10</v>
      </c>
      <c r="AC637" s="104">
        <v>10</v>
      </c>
      <c r="AD637" s="104">
        <v>42.706603555194143</v>
      </c>
      <c r="AE637" s="104">
        <v>38.159458500360735</v>
      </c>
      <c r="AF637" s="104">
        <v>35.554561333270243</v>
      </c>
      <c r="AG637" s="104">
        <v>43.849102312689972</v>
      </c>
      <c r="AH637" s="104">
        <v>39.256257307556737</v>
      </c>
      <c r="AI637" s="104">
        <v>41.998254325546725</v>
      </c>
      <c r="AJ637" s="104">
        <v>47.25374861002755</v>
      </c>
      <c r="AK637" s="104">
        <v>41.107105294699977</v>
      </c>
      <c r="AL637" s="104">
        <v>45.44860057318413</v>
      </c>
      <c r="AM637" s="104">
        <v>46.019849951932045</v>
      </c>
      <c r="AN637" s="104">
        <v>43.734852436940386</v>
      </c>
      <c r="AO637" s="104">
        <v>43.574902610890966</v>
      </c>
      <c r="AP637" s="104">
        <v>0</v>
      </c>
      <c r="AQ637" s="104">
        <v>0</v>
      </c>
      <c r="AR637" s="104">
        <v>0</v>
      </c>
      <c r="AS637" s="104">
        <v>0</v>
      </c>
      <c r="AT637" s="104">
        <v>10</v>
      </c>
      <c r="AU637" s="104">
        <v>0</v>
      </c>
      <c r="AV637" s="104">
        <v>0</v>
      </c>
      <c r="AW637" s="104">
        <v>0</v>
      </c>
      <c r="AX637" s="104">
        <v>0</v>
      </c>
      <c r="AY637" s="104">
        <v>0</v>
      </c>
      <c r="AZ637" s="104">
        <v>0</v>
      </c>
      <c r="BA637" s="104">
        <v>0</v>
      </c>
    </row>
    <row r="638" spans="1:53" hidden="1" x14ac:dyDescent="0.35">
      <c r="A638" t="s">
        <v>495</v>
      </c>
      <c r="B638" t="s">
        <v>112</v>
      </c>
      <c r="C638" t="s">
        <v>72</v>
      </c>
      <c r="D638" t="s">
        <v>65</v>
      </c>
      <c r="E638" t="s">
        <v>466</v>
      </c>
      <c r="F638" s="104">
        <v>26.151385024364167</v>
      </c>
      <c r="G638" s="104">
        <v>49.518326164379232</v>
      </c>
      <c r="H638" s="104">
        <v>71.290158747530995</v>
      </c>
      <c r="I638" s="104">
        <v>98.14115278806328</v>
      </c>
      <c r="J638" s="104">
        <v>122.17971858359974</v>
      </c>
      <c r="K638" s="104">
        <v>147.89734601793967</v>
      </c>
      <c r="L638" s="104">
        <v>176.83317492665293</v>
      </c>
      <c r="M638" s="104">
        <v>202.00510732838174</v>
      </c>
      <c r="N638" s="104">
        <v>229.83555399154938</v>
      </c>
      <c r="O638" s="104">
        <v>258.01580516280109</v>
      </c>
      <c r="P638" s="104">
        <v>284.79683830171655</v>
      </c>
      <c r="Q638" s="104">
        <v>311.47992617836849</v>
      </c>
      <c r="R638" s="104">
        <v>0</v>
      </c>
      <c r="S638" s="104">
        <v>0</v>
      </c>
      <c r="T638" s="104">
        <v>2</v>
      </c>
      <c r="U638" s="104">
        <v>2</v>
      </c>
      <c r="V638" s="104">
        <v>7</v>
      </c>
      <c r="W638" s="104">
        <v>7</v>
      </c>
      <c r="X638" s="104">
        <v>7</v>
      </c>
      <c r="Y638" s="104">
        <v>7</v>
      </c>
      <c r="Z638" s="104">
        <v>7</v>
      </c>
      <c r="AA638" s="104">
        <v>7</v>
      </c>
      <c r="AB638" s="104">
        <v>7</v>
      </c>
      <c r="AC638" s="104">
        <v>7</v>
      </c>
      <c r="AD638" s="104">
        <v>26.151385024364167</v>
      </c>
      <c r="AE638" s="104">
        <v>23.366941140015065</v>
      </c>
      <c r="AF638" s="104">
        <v>21.771832583151763</v>
      </c>
      <c r="AG638" s="104">
        <v>26.850994040532285</v>
      </c>
      <c r="AH638" s="104">
        <v>24.03856579553646</v>
      </c>
      <c r="AI638" s="104">
        <v>25.717627434339935</v>
      </c>
      <c r="AJ638" s="104">
        <v>28.935828908713273</v>
      </c>
      <c r="AK638" s="104">
        <v>25.171932401728807</v>
      </c>
      <c r="AL638" s="104">
        <v>27.830446663167645</v>
      </c>
      <c r="AM638" s="104">
        <v>28.180251171251705</v>
      </c>
      <c r="AN638" s="104">
        <v>26.781033138915472</v>
      </c>
      <c r="AO638" s="104">
        <v>26.683087876651935</v>
      </c>
      <c r="AP638" s="104">
        <v>0</v>
      </c>
      <c r="AQ638" s="104">
        <v>0</v>
      </c>
      <c r="AR638" s="104">
        <v>2</v>
      </c>
      <c r="AS638" s="104">
        <v>0</v>
      </c>
      <c r="AT638" s="104">
        <v>5</v>
      </c>
      <c r="AU638" s="104">
        <v>0</v>
      </c>
      <c r="AV638" s="104">
        <v>0</v>
      </c>
      <c r="AW638" s="104">
        <v>0</v>
      </c>
      <c r="AX638" s="104">
        <v>0</v>
      </c>
      <c r="AY638" s="104">
        <v>0</v>
      </c>
      <c r="AZ638" s="104">
        <v>0</v>
      </c>
      <c r="BA638" s="104">
        <v>0</v>
      </c>
    </row>
    <row r="639" spans="1:53" hidden="1" x14ac:dyDescent="0.35">
      <c r="A639" t="s">
        <v>495</v>
      </c>
      <c r="B639" t="s">
        <v>112</v>
      </c>
      <c r="C639" t="s">
        <v>72</v>
      </c>
      <c r="D639" t="s">
        <v>65</v>
      </c>
      <c r="E639" t="s">
        <v>467</v>
      </c>
      <c r="F639" s="104">
        <v>34.282487931099247</v>
      </c>
      <c r="G639" s="104">
        <v>64.914780518009749</v>
      </c>
      <c r="H639" s="104">
        <v>93.456006425334749</v>
      </c>
      <c r="I639" s="104">
        <v>128.65562886502414</v>
      </c>
      <c r="J639" s="104">
        <v>160.16837058018118</v>
      </c>
      <c r="K639" s="104">
        <v>193.88223511595453</v>
      </c>
      <c r="L639" s="104">
        <v>231.81491839124251</v>
      </c>
      <c r="M639" s="104">
        <v>264.81341801031556</v>
      </c>
      <c r="N639" s="104">
        <v>301.29702876203112</v>
      </c>
      <c r="O639" s="104">
        <v>338.23920676804175</v>
      </c>
      <c r="P639" s="104">
        <v>373.34711575687214</v>
      </c>
      <c r="Q639" s="104">
        <v>408.32662591449991</v>
      </c>
      <c r="R639" s="104">
        <v>0</v>
      </c>
      <c r="S639" s="104">
        <v>2</v>
      </c>
      <c r="T639" s="104">
        <v>2</v>
      </c>
      <c r="U639" s="104">
        <v>2</v>
      </c>
      <c r="V639" s="104">
        <v>2</v>
      </c>
      <c r="W639" s="104">
        <v>2</v>
      </c>
      <c r="X639" s="104">
        <v>2</v>
      </c>
      <c r="Y639" s="104">
        <v>2</v>
      </c>
      <c r="Z639" s="104">
        <v>2</v>
      </c>
      <c r="AA639" s="104">
        <v>2</v>
      </c>
      <c r="AB639" s="104">
        <v>2</v>
      </c>
      <c r="AC639" s="104">
        <v>2</v>
      </c>
      <c r="AD639" s="104">
        <v>34.282487931099247</v>
      </c>
      <c r="AE639" s="104">
        <v>30.632292586910506</v>
      </c>
      <c r="AF639" s="104">
        <v>28.541225907325</v>
      </c>
      <c r="AG639" s="104">
        <v>35.199622439689385</v>
      </c>
      <c r="AH639" s="104">
        <v>31.512741715157038</v>
      </c>
      <c r="AI639" s="104">
        <v>33.713864535773361</v>
      </c>
      <c r="AJ639" s="104">
        <v>37.932683275287985</v>
      </c>
      <c r="AK639" s="104">
        <v>32.998499619073051</v>
      </c>
      <c r="AL639" s="104">
        <v>36.483610751715567</v>
      </c>
      <c r="AM639" s="104">
        <v>36.942178006010636</v>
      </c>
      <c r="AN639" s="104">
        <v>35.107908988830367</v>
      </c>
      <c r="AO639" s="104">
        <v>34.979510157627743</v>
      </c>
      <c r="AP639" s="104">
        <v>0</v>
      </c>
      <c r="AQ639" s="104">
        <v>2</v>
      </c>
      <c r="AR639" s="104">
        <v>0</v>
      </c>
      <c r="AS639" s="104">
        <v>0</v>
      </c>
      <c r="AT639" s="104">
        <v>0</v>
      </c>
      <c r="AU639" s="104">
        <v>0</v>
      </c>
      <c r="AV639" s="104">
        <v>0</v>
      </c>
      <c r="AW639" s="104">
        <v>0</v>
      </c>
      <c r="AX639" s="104">
        <v>0</v>
      </c>
      <c r="AY639" s="104">
        <v>0</v>
      </c>
      <c r="AZ639" s="104">
        <v>0</v>
      </c>
      <c r="BA639" s="104">
        <v>0</v>
      </c>
    </row>
    <row r="640" spans="1:53" hidden="1" x14ac:dyDescent="0.35">
      <c r="A640" t="s">
        <v>495</v>
      </c>
      <c r="B640" t="s">
        <v>112</v>
      </c>
      <c r="C640" t="s">
        <v>72</v>
      </c>
      <c r="D640" t="s">
        <v>65</v>
      </c>
      <c r="E640" t="s">
        <v>468</v>
      </c>
      <c r="F640" s="104">
        <v>25.492106410304565</v>
      </c>
      <c r="G640" s="104">
        <v>48.269965000571347</v>
      </c>
      <c r="H640" s="104">
        <v>69.492927854736081</v>
      </c>
      <c r="I640" s="104">
        <v>95.667006079120483</v>
      </c>
      <c r="J640" s="104">
        <v>119.09955761090391</v>
      </c>
      <c r="K640" s="104">
        <v>144.16884149647899</v>
      </c>
      <c r="L640" s="104">
        <v>172.37519572682135</v>
      </c>
      <c r="M640" s="104">
        <v>196.91254159741413</v>
      </c>
      <c r="N640" s="104">
        <v>224.04138036151033</v>
      </c>
      <c r="O640" s="104">
        <v>251.51120503264644</v>
      </c>
      <c r="P640" s="104">
        <v>277.61708607562286</v>
      </c>
      <c r="Q640" s="104">
        <v>303.62749106462809</v>
      </c>
      <c r="R640" s="104">
        <v>20</v>
      </c>
      <c r="S640" s="104">
        <v>20</v>
      </c>
      <c r="T640" s="104">
        <v>20</v>
      </c>
      <c r="U640" s="104">
        <v>20</v>
      </c>
      <c r="V640" s="104">
        <v>20</v>
      </c>
      <c r="W640" s="104">
        <v>20</v>
      </c>
      <c r="X640" s="104">
        <v>20</v>
      </c>
      <c r="Y640" s="104">
        <v>20</v>
      </c>
      <c r="Z640" s="104">
        <v>20</v>
      </c>
      <c r="AA640" s="104">
        <v>20</v>
      </c>
      <c r="AB640" s="104">
        <v>20</v>
      </c>
      <c r="AC640" s="104">
        <v>20</v>
      </c>
      <c r="AD640" s="104">
        <v>25.492106410304565</v>
      </c>
      <c r="AE640" s="104">
        <v>22.777858590266781</v>
      </c>
      <c r="AF640" s="104">
        <v>21.222962854164741</v>
      </c>
      <c r="AG640" s="104">
        <v>26.174078224384409</v>
      </c>
      <c r="AH640" s="104">
        <v>23.432551531783435</v>
      </c>
      <c r="AI640" s="104">
        <v>25.069283885575061</v>
      </c>
      <c r="AJ640" s="104">
        <v>28.206354230342345</v>
      </c>
      <c r="AK640" s="104">
        <v>24.53734587059278</v>
      </c>
      <c r="AL640" s="104">
        <v>27.128838764096187</v>
      </c>
      <c r="AM640" s="104">
        <v>27.469824671136109</v>
      </c>
      <c r="AN640" s="104">
        <v>26.105881042976421</v>
      </c>
      <c r="AO640" s="104">
        <v>26.010404989005242</v>
      </c>
      <c r="AP640" s="104">
        <v>20</v>
      </c>
      <c r="AQ640" s="104">
        <v>0</v>
      </c>
      <c r="AR640" s="104">
        <v>0</v>
      </c>
      <c r="AS640" s="104">
        <v>0</v>
      </c>
      <c r="AT640" s="104">
        <v>0</v>
      </c>
      <c r="AU640" s="104">
        <v>0</v>
      </c>
      <c r="AV640" s="104">
        <v>0</v>
      </c>
      <c r="AW640" s="104">
        <v>0</v>
      </c>
      <c r="AX640" s="104">
        <v>0</v>
      </c>
      <c r="AY640" s="104">
        <v>0</v>
      </c>
      <c r="AZ640" s="104">
        <v>0</v>
      </c>
      <c r="BA640" s="104">
        <v>0</v>
      </c>
    </row>
    <row r="641" spans="1:53" hidden="1" x14ac:dyDescent="0.35">
      <c r="A641" t="s">
        <v>495</v>
      </c>
      <c r="B641" t="s">
        <v>112</v>
      </c>
      <c r="C641" t="s">
        <v>72</v>
      </c>
      <c r="D641" t="s">
        <v>65</v>
      </c>
      <c r="E641" t="s">
        <v>469</v>
      </c>
      <c r="F641" s="104">
        <v>42.706603555194143</v>
      </c>
      <c r="G641" s="104">
        <v>80.866062055554877</v>
      </c>
      <c r="H641" s="104">
        <v>116.42062338882512</v>
      </c>
      <c r="I641" s="104">
        <v>160.26972570151509</v>
      </c>
      <c r="J641" s="104">
        <v>199.52598300907181</v>
      </c>
      <c r="K641" s="104">
        <v>241.52423733461853</v>
      </c>
      <c r="L641" s="104">
        <v>288.7779859446461</v>
      </c>
      <c r="M641" s="104">
        <v>329.88509123934608</v>
      </c>
      <c r="N641" s="104">
        <v>375.33369181253022</v>
      </c>
      <c r="O641" s="104">
        <v>421.35354176446225</v>
      </c>
      <c r="P641" s="104">
        <v>465.08839420140265</v>
      </c>
      <c r="Q641" s="104">
        <v>508.66329681229359</v>
      </c>
      <c r="R641" s="104">
        <v>10</v>
      </c>
      <c r="S641" s="104">
        <v>30</v>
      </c>
      <c r="T641" s="104">
        <v>50</v>
      </c>
      <c r="U641" s="104">
        <v>55</v>
      </c>
      <c r="V641" s="104">
        <v>55</v>
      </c>
      <c r="W641" s="104">
        <v>55</v>
      </c>
      <c r="X641" s="104">
        <v>55</v>
      </c>
      <c r="Y641" s="104">
        <v>55</v>
      </c>
      <c r="Z641" s="104">
        <v>55</v>
      </c>
      <c r="AA641" s="104">
        <v>55</v>
      </c>
      <c r="AB641" s="104">
        <v>55</v>
      </c>
      <c r="AC641" s="104">
        <v>55</v>
      </c>
      <c r="AD641" s="104">
        <v>42.706603555194143</v>
      </c>
      <c r="AE641" s="104">
        <v>38.159458500360735</v>
      </c>
      <c r="AF641" s="104">
        <v>35.554561333270243</v>
      </c>
      <c r="AG641" s="104">
        <v>43.849102312689972</v>
      </c>
      <c r="AH641" s="104">
        <v>39.256257307556737</v>
      </c>
      <c r="AI641" s="104">
        <v>41.998254325546725</v>
      </c>
      <c r="AJ641" s="104">
        <v>47.25374861002755</v>
      </c>
      <c r="AK641" s="104">
        <v>41.107105294699977</v>
      </c>
      <c r="AL641" s="104">
        <v>45.44860057318413</v>
      </c>
      <c r="AM641" s="104">
        <v>46.019849951932045</v>
      </c>
      <c r="AN641" s="104">
        <v>43.734852436940386</v>
      </c>
      <c r="AO641" s="104">
        <v>43.574902610890966</v>
      </c>
      <c r="AP641" s="104">
        <v>10</v>
      </c>
      <c r="AQ641" s="104">
        <v>20</v>
      </c>
      <c r="AR641" s="104">
        <v>20</v>
      </c>
      <c r="AS641" s="104">
        <v>5</v>
      </c>
      <c r="AT641" s="104">
        <v>0</v>
      </c>
      <c r="AU641" s="104">
        <v>0</v>
      </c>
      <c r="AV641" s="104">
        <v>0</v>
      </c>
      <c r="AW641" s="104">
        <v>0</v>
      </c>
      <c r="AX641" s="104">
        <v>0</v>
      </c>
      <c r="AY641" s="104">
        <v>0</v>
      </c>
      <c r="AZ641" s="104">
        <v>0</v>
      </c>
      <c r="BA641" s="104">
        <v>0</v>
      </c>
    </row>
    <row r="642" spans="1:53" hidden="1" x14ac:dyDescent="0.35">
      <c r="A642" t="s">
        <v>495</v>
      </c>
      <c r="B642" t="s">
        <v>112</v>
      </c>
      <c r="C642" t="s">
        <v>72</v>
      </c>
      <c r="D642" t="s">
        <v>65</v>
      </c>
      <c r="E642" t="s">
        <v>470</v>
      </c>
      <c r="F642" s="104">
        <v>58.016518037244879</v>
      </c>
      <c r="G642" s="104">
        <v>109.85578241509343</v>
      </c>
      <c r="H642" s="104">
        <v>158.15631856595112</v>
      </c>
      <c r="I642" s="104">
        <v>217.72491038696393</v>
      </c>
      <c r="J642" s="104">
        <v>271.05416559722971</v>
      </c>
      <c r="K642" s="104">
        <v>328.10839788853849</v>
      </c>
      <c r="L642" s="104">
        <v>392.30216958517968</v>
      </c>
      <c r="M642" s="104">
        <v>448.14578432514946</v>
      </c>
      <c r="N642" s="104">
        <v>509.88727944343736</v>
      </c>
      <c r="O642" s="104">
        <v>572.40481145360923</v>
      </c>
      <c r="P642" s="104">
        <v>631.81819589624524</v>
      </c>
      <c r="Q642" s="104">
        <v>691.01429000915368</v>
      </c>
      <c r="R642" s="104">
        <v>1</v>
      </c>
      <c r="S642" s="104">
        <v>1</v>
      </c>
      <c r="T642" s="104">
        <v>1</v>
      </c>
      <c r="U642" s="104">
        <v>1</v>
      </c>
      <c r="V642" s="104">
        <v>1</v>
      </c>
      <c r="W642" s="104">
        <v>1</v>
      </c>
      <c r="X642" s="104">
        <v>1</v>
      </c>
      <c r="Y642" s="104">
        <v>1</v>
      </c>
      <c r="Z642" s="104">
        <v>1</v>
      </c>
      <c r="AA642" s="104">
        <v>1</v>
      </c>
      <c r="AB642" s="104">
        <v>1</v>
      </c>
      <c r="AC642" s="104">
        <v>1</v>
      </c>
      <c r="AD642" s="104">
        <v>58.016518037244879</v>
      </c>
      <c r="AE642" s="104">
        <v>51.839264377848551</v>
      </c>
      <c r="AF642" s="104">
        <v>48.300536150857695</v>
      </c>
      <c r="AG642" s="104">
        <v>59.568591821012802</v>
      </c>
      <c r="AH642" s="104">
        <v>53.329255210265757</v>
      </c>
      <c r="AI642" s="104">
        <v>57.054232291308765</v>
      </c>
      <c r="AJ642" s="104">
        <v>64.193771696641207</v>
      </c>
      <c r="AK642" s="104">
        <v>55.843614739969787</v>
      </c>
      <c r="AL642" s="104">
        <v>61.741495118287887</v>
      </c>
      <c r="AM642" s="104">
        <v>62.517532010171848</v>
      </c>
      <c r="AN642" s="104">
        <v>59.413384442636001</v>
      </c>
      <c r="AO642" s="104">
        <v>59.19609411290849</v>
      </c>
      <c r="AP642" s="104">
        <v>1</v>
      </c>
      <c r="AQ642" s="104">
        <v>0</v>
      </c>
      <c r="AR642" s="104">
        <v>0</v>
      </c>
      <c r="AS642" s="104">
        <v>0</v>
      </c>
      <c r="AT642" s="104">
        <v>0</v>
      </c>
      <c r="AU642" s="104">
        <v>0</v>
      </c>
      <c r="AV642" s="104">
        <v>0</v>
      </c>
      <c r="AW642" s="104">
        <v>0</v>
      </c>
      <c r="AX642" s="104">
        <v>0</v>
      </c>
      <c r="AY642" s="104">
        <v>0</v>
      </c>
      <c r="AZ642" s="104">
        <v>0</v>
      </c>
      <c r="BA642" s="104">
        <v>0</v>
      </c>
    </row>
    <row r="643" spans="1:53" hidden="1" x14ac:dyDescent="0.35">
      <c r="A643" t="s">
        <v>495</v>
      </c>
      <c r="B643" t="s">
        <v>112</v>
      </c>
      <c r="C643" t="s">
        <v>72</v>
      </c>
      <c r="D643" t="s">
        <v>65</v>
      </c>
      <c r="E643" t="s">
        <v>471</v>
      </c>
      <c r="F643" s="104">
        <v>25.492106410304565</v>
      </c>
      <c r="G643" s="104">
        <v>48.269965000571347</v>
      </c>
      <c r="H643" s="104">
        <v>69.492927854736081</v>
      </c>
      <c r="I643" s="104">
        <v>95.667006079120483</v>
      </c>
      <c r="J643" s="104">
        <v>119.09955761090391</v>
      </c>
      <c r="K643" s="104">
        <v>144.16884149647899</v>
      </c>
      <c r="L643" s="104">
        <v>172.37519572682135</v>
      </c>
      <c r="M643" s="104">
        <v>196.91254159741413</v>
      </c>
      <c r="N643" s="104">
        <v>224.04138036151033</v>
      </c>
      <c r="O643" s="104">
        <v>251.51120503264644</v>
      </c>
      <c r="P643" s="104">
        <v>277.61708607562286</v>
      </c>
      <c r="Q643" s="104">
        <v>303.62749106462809</v>
      </c>
      <c r="R643" s="104">
        <v>0</v>
      </c>
      <c r="S643" s="104">
        <v>0</v>
      </c>
      <c r="T643" s="104">
        <v>20</v>
      </c>
      <c r="U643" s="104">
        <v>20</v>
      </c>
      <c r="V643" s="104">
        <v>20</v>
      </c>
      <c r="W643" s="104">
        <v>20</v>
      </c>
      <c r="X643" s="104">
        <v>20</v>
      </c>
      <c r="Y643" s="104">
        <v>20</v>
      </c>
      <c r="Z643" s="104">
        <v>20</v>
      </c>
      <c r="AA643" s="104">
        <v>20</v>
      </c>
      <c r="AB643" s="104">
        <v>20</v>
      </c>
      <c r="AC643" s="104">
        <v>20</v>
      </c>
      <c r="AD643" s="104">
        <v>25.492106410304565</v>
      </c>
      <c r="AE643" s="104">
        <v>22.777858590266781</v>
      </c>
      <c r="AF643" s="104">
        <v>21.222962854164741</v>
      </c>
      <c r="AG643" s="104">
        <v>26.174078224384409</v>
      </c>
      <c r="AH643" s="104">
        <v>23.432551531783435</v>
      </c>
      <c r="AI643" s="104">
        <v>25.069283885575061</v>
      </c>
      <c r="AJ643" s="104">
        <v>28.206354230342345</v>
      </c>
      <c r="AK643" s="104">
        <v>24.53734587059278</v>
      </c>
      <c r="AL643" s="104">
        <v>27.128838764096187</v>
      </c>
      <c r="AM643" s="104">
        <v>27.469824671136109</v>
      </c>
      <c r="AN643" s="104">
        <v>26.105881042976421</v>
      </c>
      <c r="AO643" s="104">
        <v>26.010404989005242</v>
      </c>
      <c r="AP643" s="104">
        <v>0</v>
      </c>
      <c r="AQ643" s="104">
        <v>0</v>
      </c>
      <c r="AR643" s="104">
        <v>20</v>
      </c>
      <c r="AS643" s="104">
        <v>0</v>
      </c>
      <c r="AT643" s="104">
        <v>0</v>
      </c>
      <c r="AU643" s="104">
        <v>0</v>
      </c>
      <c r="AV643" s="104">
        <v>0</v>
      </c>
      <c r="AW643" s="104">
        <v>0</v>
      </c>
      <c r="AX643" s="104">
        <v>0</v>
      </c>
      <c r="AY643" s="104">
        <v>0</v>
      </c>
      <c r="AZ643" s="104">
        <v>0</v>
      </c>
      <c r="BA643" s="104">
        <v>0</v>
      </c>
    </row>
    <row r="644" spans="1:53" hidden="1" x14ac:dyDescent="0.35">
      <c r="A644" t="s">
        <v>495</v>
      </c>
      <c r="B644" t="s">
        <v>112</v>
      </c>
      <c r="C644" t="s">
        <v>72</v>
      </c>
      <c r="D644" t="s">
        <v>65</v>
      </c>
      <c r="E644" t="s">
        <v>472</v>
      </c>
      <c r="F644" s="104">
        <v>25.492106410304565</v>
      </c>
      <c r="G644" s="104">
        <v>48.269965000571347</v>
      </c>
      <c r="H644" s="104">
        <v>69.492927854736081</v>
      </c>
      <c r="I644" s="104">
        <v>95.667006079120483</v>
      </c>
      <c r="J644" s="104">
        <v>119.09955761090391</v>
      </c>
      <c r="K644" s="104">
        <v>144.16884149647899</v>
      </c>
      <c r="L644" s="104">
        <v>172.37519572682135</v>
      </c>
      <c r="M644" s="104">
        <v>196.91254159741413</v>
      </c>
      <c r="N644" s="104">
        <v>224.04138036151033</v>
      </c>
      <c r="O644" s="104">
        <v>251.51120503264644</v>
      </c>
      <c r="P644" s="104">
        <v>277.61708607562286</v>
      </c>
      <c r="Q644" s="104">
        <v>303.62749106462809</v>
      </c>
      <c r="R644" s="104">
        <v>0</v>
      </c>
      <c r="S644" s="104">
        <v>15</v>
      </c>
      <c r="T644" s="104">
        <v>15</v>
      </c>
      <c r="U644" s="104">
        <v>15</v>
      </c>
      <c r="V644" s="104">
        <v>18</v>
      </c>
      <c r="W644" s="104">
        <v>18</v>
      </c>
      <c r="X644" s="104">
        <v>18</v>
      </c>
      <c r="Y644" s="104">
        <v>18</v>
      </c>
      <c r="Z644" s="104">
        <v>18</v>
      </c>
      <c r="AA644" s="104">
        <v>18</v>
      </c>
      <c r="AB644" s="104">
        <v>18</v>
      </c>
      <c r="AC644" s="104">
        <v>18</v>
      </c>
      <c r="AD644" s="104">
        <v>25.492106410304565</v>
      </c>
      <c r="AE644" s="104">
        <v>22.777858590266781</v>
      </c>
      <c r="AF644" s="104">
        <v>21.222962854164741</v>
      </c>
      <c r="AG644" s="104">
        <v>26.174078224384409</v>
      </c>
      <c r="AH644" s="104">
        <v>23.432551531783435</v>
      </c>
      <c r="AI644" s="104">
        <v>25.069283885575061</v>
      </c>
      <c r="AJ644" s="104">
        <v>28.206354230342345</v>
      </c>
      <c r="AK644" s="104">
        <v>24.53734587059278</v>
      </c>
      <c r="AL644" s="104">
        <v>27.128838764096187</v>
      </c>
      <c r="AM644" s="104">
        <v>27.469824671136109</v>
      </c>
      <c r="AN644" s="104">
        <v>26.105881042976421</v>
      </c>
      <c r="AO644" s="104">
        <v>26.010404989005242</v>
      </c>
      <c r="AP644" s="104">
        <v>0</v>
      </c>
      <c r="AQ644" s="104">
        <v>15</v>
      </c>
      <c r="AR644" s="104">
        <v>0</v>
      </c>
      <c r="AS644" s="104">
        <v>0</v>
      </c>
      <c r="AT644" s="104">
        <v>3</v>
      </c>
      <c r="AU644" s="104">
        <v>0</v>
      </c>
      <c r="AV644" s="104">
        <v>0</v>
      </c>
      <c r="AW644" s="104">
        <v>0</v>
      </c>
      <c r="AX644" s="104">
        <v>0</v>
      </c>
      <c r="AY644" s="104">
        <v>0</v>
      </c>
      <c r="AZ644" s="104">
        <v>0</v>
      </c>
      <c r="BA644" s="104">
        <v>0</v>
      </c>
    </row>
    <row r="645" spans="1:53" hidden="1" x14ac:dyDescent="0.35">
      <c r="A645" t="s">
        <v>495</v>
      </c>
      <c r="B645" t="s">
        <v>112</v>
      </c>
      <c r="C645" t="s">
        <v>72</v>
      </c>
      <c r="D645" t="s">
        <v>65</v>
      </c>
      <c r="E645" t="s">
        <v>473</v>
      </c>
      <c r="F645" s="104">
        <v>25.492106410304565</v>
      </c>
      <c r="G645" s="104">
        <v>48.269965000571347</v>
      </c>
      <c r="H645" s="104">
        <v>69.492927854736081</v>
      </c>
      <c r="I645" s="104">
        <v>95.667006079120483</v>
      </c>
      <c r="J645" s="104">
        <v>119.09955761090391</v>
      </c>
      <c r="K645" s="104">
        <v>144.16884149647899</v>
      </c>
      <c r="L645" s="104">
        <v>172.37519572682135</v>
      </c>
      <c r="M645" s="104">
        <v>196.91254159741413</v>
      </c>
      <c r="N645" s="104">
        <v>224.04138036151033</v>
      </c>
      <c r="O645" s="104">
        <v>251.51120503264644</v>
      </c>
      <c r="P645" s="104">
        <v>277.61708607562286</v>
      </c>
      <c r="Q645" s="104">
        <v>303.62749106462809</v>
      </c>
      <c r="R645" s="104">
        <v>50</v>
      </c>
      <c r="S645" s="104">
        <v>50</v>
      </c>
      <c r="T645" s="104">
        <v>50</v>
      </c>
      <c r="U645" s="104">
        <v>50</v>
      </c>
      <c r="V645" s="104">
        <v>50</v>
      </c>
      <c r="W645" s="104">
        <v>50</v>
      </c>
      <c r="X645" s="104">
        <v>50</v>
      </c>
      <c r="Y645" s="104">
        <v>50</v>
      </c>
      <c r="Z645" s="104">
        <v>50</v>
      </c>
      <c r="AA645" s="104">
        <v>50</v>
      </c>
      <c r="AB645" s="104">
        <v>50</v>
      </c>
      <c r="AC645" s="104">
        <v>50</v>
      </c>
      <c r="AD645" s="104">
        <v>25.492106410304565</v>
      </c>
      <c r="AE645" s="104">
        <v>22.777858590266781</v>
      </c>
      <c r="AF645" s="104">
        <v>21.222962854164741</v>
      </c>
      <c r="AG645" s="104">
        <v>26.174078224384409</v>
      </c>
      <c r="AH645" s="104">
        <v>23.432551531783435</v>
      </c>
      <c r="AI645" s="104">
        <v>25.069283885575061</v>
      </c>
      <c r="AJ645" s="104">
        <v>28.206354230342345</v>
      </c>
      <c r="AK645" s="104">
        <v>24.53734587059278</v>
      </c>
      <c r="AL645" s="104">
        <v>27.128838764096187</v>
      </c>
      <c r="AM645" s="104">
        <v>27.469824671136109</v>
      </c>
      <c r="AN645" s="104">
        <v>26.105881042976421</v>
      </c>
      <c r="AO645" s="104">
        <v>26.010404989005242</v>
      </c>
      <c r="AP645" s="104">
        <v>50</v>
      </c>
      <c r="AQ645" s="104">
        <v>0</v>
      </c>
      <c r="AR645" s="104">
        <v>0</v>
      </c>
      <c r="AS645" s="104">
        <v>0</v>
      </c>
      <c r="AT645" s="104">
        <v>0</v>
      </c>
      <c r="AU645" s="104">
        <v>0</v>
      </c>
      <c r="AV645" s="104">
        <v>0</v>
      </c>
      <c r="AW645" s="104">
        <v>0</v>
      </c>
      <c r="AX645" s="104">
        <v>0</v>
      </c>
      <c r="AY645" s="104">
        <v>0</v>
      </c>
      <c r="AZ645" s="104">
        <v>0</v>
      </c>
      <c r="BA645" s="104">
        <v>0</v>
      </c>
    </row>
    <row r="646" spans="1:53" hidden="1" x14ac:dyDescent="0.35">
      <c r="A646" s="158" t="s">
        <v>495</v>
      </c>
      <c r="B646" s="158" t="s">
        <v>112</v>
      </c>
      <c r="C646" s="158" t="s">
        <v>73</v>
      </c>
      <c r="D646" s="158" t="s">
        <v>65</v>
      </c>
      <c r="E646" s="158" t="s">
        <v>474</v>
      </c>
      <c r="F646" s="159">
        <v>48.677467082661266</v>
      </c>
      <c r="G646" s="159">
        <v>92.172047086965335</v>
      </c>
      <c r="H646" s="159">
        <v>132.69753600115524</v>
      </c>
      <c r="I646" s="159">
        <v>182.67723601807711</v>
      </c>
      <c r="J646" s="159">
        <v>227.42195963927136</v>
      </c>
      <c r="K646" s="159">
        <v>275.29204230269107</v>
      </c>
      <c r="L646" s="159">
        <v>329.15239646370952</v>
      </c>
      <c r="M646" s="159">
        <v>376.00673743840593</v>
      </c>
      <c r="N646" s="159">
        <v>427.80956356329261</v>
      </c>
      <c r="O646" s="159">
        <v>480.26350615530964</v>
      </c>
      <c r="P646" s="159">
        <v>530.1129828788055</v>
      </c>
      <c r="Q646" s="159">
        <v>579.78014699150481</v>
      </c>
      <c r="R646" s="159">
        <v>10</v>
      </c>
      <c r="S646" s="159">
        <v>10</v>
      </c>
      <c r="T646" s="159">
        <v>15</v>
      </c>
      <c r="U646" s="159">
        <v>30</v>
      </c>
      <c r="V646" s="159">
        <v>105</v>
      </c>
      <c r="W646" s="159">
        <v>105</v>
      </c>
      <c r="X646" s="159">
        <v>105</v>
      </c>
      <c r="Y646" s="159">
        <v>105</v>
      </c>
      <c r="Z646" s="159">
        <v>105</v>
      </c>
      <c r="AA646" s="159">
        <v>105</v>
      </c>
      <c r="AB646" s="159">
        <v>105</v>
      </c>
      <c r="AC646" s="159">
        <v>105</v>
      </c>
      <c r="AD646" s="159">
        <v>48.677467082661266</v>
      </c>
      <c r="AE646" s="159">
        <v>43.494580004304069</v>
      </c>
      <c r="AF646" s="159">
        <v>40.525488914189893</v>
      </c>
      <c r="AG646" s="159">
        <v>49.979700016921861</v>
      </c>
      <c r="AH646" s="159">
        <v>44.744723621194247</v>
      </c>
      <c r="AI646" s="159">
        <v>47.870082663419687</v>
      </c>
      <c r="AJ646" s="159">
        <v>53.860354161018456</v>
      </c>
      <c r="AK646" s="159">
        <v>46.85434097469642</v>
      </c>
      <c r="AL646" s="159">
        <v>51.802826124886707</v>
      </c>
      <c r="AM646" s="159">
        <v>52.453942592017007</v>
      </c>
      <c r="AN646" s="159">
        <v>49.849476723495798</v>
      </c>
      <c r="AO646" s="159">
        <v>49.667164112699318</v>
      </c>
      <c r="AP646" s="159">
        <v>10</v>
      </c>
      <c r="AQ646" s="159">
        <v>0</v>
      </c>
      <c r="AR646" s="159">
        <v>5</v>
      </c>
      <c r="AS646" s="159">
        <v>15</v>
      </c>
      <c r="AT646" s="159">
        <v>75</v>
      </c>
      <c r="AU646" s="159">
        <v>0</v>
      </c>
      <c r="AV646" s="159">
        <v>0</v>
      </c>
      <c r="AW646" s="159">
        <v>0</v>
      </c>
      <c r="AX646" s="159">
        <v>0</v>
      </c>
      <c r="AY646" s="159">
        <v>0</v>
      </c>
      <c r="AZ646" s="159">
        <v>0</v>
      </c>
      <c r="BA646" s="159">
        <v>0</v>
      </c>
    </row>
    <row r="647" spans="1:53" hidden="1" x14ac:dyDescent="0.35">
      <c r="A647" s="158" t="s">
        <v>495</v>
      </c>
      <c r="B647" s="158" t="s">
        <v>112</v>
      </c>
      <c r="C647" s="158" t="s">
        <v>73</v>
      </c>
      <c r="D647" s="158" t="s">
        <v>65</v>
      </c>
      <c r="E647" s="158" t="s">
        <v>475</v>
      </c>
      <c r="F647" s="159">
        <v>101.41138975554431</v>
      </c>
      <c r="G647" s="159">
        <v>192.02509809784445</v>
      </c>
      <c r="H647" s="159">
        <v>276.45320000240673</v>
      </c>
      <c r="I647" s="159">
        <v>380.57757503766061</v>
      </c>
      <c r="J647" s="159">
        <v>473.79574924848197</v>
      </c>
      <c r="K647" s="159">
        <v>573.52508813060626</v>
      </c>
      <c r="L647" s="159">
        <v>685.73415929939472</v>
      </c>
      <c r="M647" s="159">
        <v>783.3473696633456</v>
      </c>
      <c r="N647" s="159">
        <v>891.26992409019294</v>
      </c>
      <c r="O647" s="159">
        <v>1000.548971156895</v>
      </c>
      <c r="P647" s="159">
        <v>1104.4020476641779</v>
      </c>
      <c r="Q647" s="159">
        <v>1207.8753062323015</v>
      </c>
      <c r="R647" s="159">
        <v>500</v>
      </c>
      <c r="S647" s="159">
        <v>520</v>
      </c>
      <c r="T647" s="159">
        <v>520</v>
      </c>
      <c r="U647" s="159">
        <v>520</v>
      </c>
      <c r="V647" s="159">
        <v>1125</v>
      </c>
      <c r="W647" s="159">
        <v>1125</v>
      </c>
      <c r="X647" s="159">
        <v>1125</v>
      </c>
      <c r="Y647" s="159">
        <v>1125</v>
      </c>
      <c r="Z647" s="159">
        <v>1125</v>
      </c>
      <c r="AA647" s="159">
        <v>1125</v>
      </c>
      <c r="AB647" s="159">
        <v>1125</v>
      </c>
      <c r="AC647" s="159">
        <v>1125</v>
      </c>
      <c r="AD647" s="159">
        <v>101.41138975554431</v>
      </c>
      <c r="AE647" s="159">
        <v>90.613708342300143</v>
      </c>
      <c r="AF647" s="159">
        <v>84.428101904562283</v>
      </c>
      <c r="AG647" s="159">
        <v>104.12437503525389</v>
      </c>
      <c r="AH647" s="159">
        <v>93.218174210821346</v>
      </c>
      <c r="AI647" s="159">
        <v>99.729338882124352</v>
      </c>
      <c r="AJ647" s="159">
        <v>112.20907116878845</v>
      </c>
      <c r="AK647" s="159">
        <v>97.613210363950884</v>
      </c>
      <c r="AL647" s="159">
        <v>107.92255442684731</v>
      </c>
      <c r="AM647" s="159">
        <v>109.27904706670211</v>
      </c>
      <c r="AN647" s="159">
        <v>103.85307650728292</v>
      </c>
      <c r="AO647" s="159">
        <v>103.47325856812358</v>
      </c>
      <c r="AP647" s="159">
        <v>500</v>
      </c>
      <c r="AQ647" s="159">
        <v>20</v>
      </c>
      <c r="AR647" s="159">
        <v>0</v>
      </c>
      <c r="AS647" s="159">
        <v>0</v>
      </c>
      <c r="AT647" s="159">
        <v>605</v>
      </c>
      <c r="AU647" s="159">
        <v>0</v>
      </c>
      <c r="AV647" s="159">
        <v>0</v>
      </c>
      <c r="AW647" s="159">
        <v>0</v>
      </c>
      <c r="AX647" s="159">
        <v>0</v>
      </c>
      <c r="AY647" s="159">
        <v>0</v>
      </c>
      <c r="AZ647" s="159">
        <v>0</v>
      </c>
      <c r="BA647" s="159">
        <v>0</v>
      </c>
    </row>
    <row r="648" spans="1:53" hidden="1" x14ac:dyDescent="0.35">
      <c r="A648" s="158" t="s">
        <v>495</v>
      </c>
      <c r="B648" s="158" t="s">
        <v>112</v>
      </c>
      <c r="C648" s="158" t="s">
        <v>73</v>
      </c>
      <c r="D648" s="158" t="s">
        <v>65</v>
      </c>
      <c r="E648" s="158" t="s">
        <v>476</v>
      </c>
      <c r="F648" s="159">
        <v>10.14113897555443</v>
      </c>
      <c r="G648" s="159">
        <v>19.202509809784445</v>
      </c>
      <c r="H648" s="159">
        <v>27.645320000240673</v>
      </c>
      <c r="I648" s="159">
        <v>38.057757503766062</v>
      </c>
      <c r="J648" s="159">
        <v>47.3795749248482</v>
      </c>
      <c r="K648" s="159">
        <v>57.352508813060638</v>
      </c>
      <c r="L648" s="159">
        <v>68.573415929939486</v>
      </c>
      <c r="M648" s="159">
        <v>78.334736966334575</v>
      </c>
      <c r="N648" s="159">
        <v>89.126992409019309</v>
      </c>
      <c r="O648" s="159">
        <v>100.05489711568951</v>
      </c>
      <c r="P648" s="159">
        <v>110.44020476641781</v>
      </c>
      <c r="Q648" s="159">
        <v>120.78753062323017</v>
      </c>
      <c r="R648" s="159">
        <v>0</v>
      </c>
      <c r="S648" s="159">
        <v>0</v>
      </c>
      <c r="T648" s="159">
        <v>0</v>
      </c>
      <c r="U648" s="159">
        <v>0</v>
      </c>
      <c r="V648" s="159">
        <v>0</v>
      </c>
      <c r="W648" s="159">
        <v>0</v>
      </c>
      <c r="X648" s="159">
        <v>0</v>
      </c>
      <c r="Y648" s="159">
        <v>0</v>
      </c>
      <c r="Z648" s="159">
        <v>0</v>
      </c>
      <c r="AA648" s="159">
        <v>0</v>
      </c>
      <c r="AB648" s="159">
        <v>0</v>
      </c>
      <c r="AC648" s="159">
        <v>0</v>
      </c>
      <c r="AD648" s="159">
        <v>10.14113897555443</v>
      </c>
      <c r="AE648" s="159">
        <v>9.0613708342300132</v>
      </c>
      <c r="AF648" s="159">
        <v>8.4428101904562283</v>
      </c>
      <c r="AG648" s="159">
        <v>10.412437503525387</v>
      </c>
      <c r="AH648" s="159">
        <v>9.3218174210821338</v>
      </c>
      <c r="AI648" s="159">
        <v>9.9729338882124345</v>
      </c>
      <c r="AJ648" s="159">
        <v>11.220907116878845</v>
      </c>
      <c r="AK648" s="159">
        <v>9.7613210363950884</v>
      </c>
      <c r="AL648" s="159">
        <v>10.792255442684731</v>
      </c>
      <c r="AM648" s="159">
        <v>10.92790470667021</v>
      </c>
      <c r="AN648" s="159">
        <v>10.385307650728292</v>
      </c>
      <c r="AO648" s="159">
        <v>10.347325856812358</v>
      </c>
      <c r="AP648" s="159">
        <v>0</v>
      </c>
      <c r="AQ648" s="159">
        <v>0</v>
      </c>
      <c r="AR648" s="159">
        <v>0</v>
      </c>
      <c r="AS648" s="159">
        <v>0</v>
      </c>
      <c r="AT648" s="159">
        <v>0</v>
      </c>
      <c r="AU648" s="159">
        <v>0</v>
      </c>
      <c r="AV648" s="159">
        <v>0</v>
      </c>
      <c r="AW648" s="159">
        <v>0</v>
      </c>
      <c r="AX648" s="159">
        <v>0</v>
      </c>
      <c r="AY648" s="159">
        <v>0</v>
      </c>
      <c r="AZ648" s="159">
        <v>0</v>
      </c>
      <c r="BA648" s="159">
        <v>0</v>
      </c>
    </row>
    <row r="649" spans="1:53" hidden="1" x14ac:dyDescent="0.35">
      <c r="A649" s="158" t="s">
        <v>495</v>
      </c>
      <c r="B649" s="158" t="s">
        <v>112</v>
      </c>
      <c r="C649" s="158" t="s">
        <v>73</v>
      </c>
      <c r="D649" s="158" t="s">
        <v>65</v>
      </c>
      <c r="E649" s="158" t="s">
        <v>477</v>
      </c>
      <c r="F649" s="159">
        <v>25.352847438886077</v>
      </c>
      <c r="G649" s="159">
        <v>48.006274524461112</v>
      </c>
      <c r="H649" s="159">
        <v>69.113300000601683</v>
      </c>
      <c r="I649" s="159">
        <v>95.144393759415152</v>
      </c>
      <c r="J649" s="159">
        <v>118.44893731212049</v>
      </c>
      <c r="K649" s="159">
        <v>143.38127203265157</v>
      </c>
      <c r="L649" s="159">
        <v>171.43353982484868</v>
      </c>
      <c r="M649" s="159">
        <v>195.8368424158364</v>
      </c>
      <c r="N649" s="159">
        <v>222.81748102254824</v>
      </c>
      <c r="O649" s="159">
        <v>250.13724278922376</v>
      </c>
      <c r="P649" s="159">
        <v>276.10051191604447</v>
      </c>
      <c r="Q649" s="159">
        <v>301.96882655807536</v>
      </c>
      <c r="R649" s="159">
        <v>0</v>
      </c>
      <c r="S649" s="159">
        <v>10</v>
      </c>
      <c r="T649" s="159">
        <v>16</v>
      </c>
      <c r="U649" s="159">
        <v>16</v>
      </c>
      <c r="V649" s="159">
        <v>16</v>
      </c>
      <c r="W649" s="159">
        <v>16</v>
      </c>
      <c r="X649" s="159">
        <v>16</v>
      </c>
      <c r="Y649" s="159">
        <v>16</v>
      </c>
      <c r="Z649" s="159">
        <v>16</v>
      </c>
      <c r="AA649" s="159">
        <v>16</v>
      </c>
      <c r="AB649" s="159">
        <v>16</v>
      </c>
      <c r="AC649" s="159">
        <v>16</v>
      </c>
      <c r="AD649" s="159">
        <v>25.352847438886077</v>
      </c>
      <c r="AE649" s="159">
        <v>22.653427085575036</v>
      </c>
      <c r="AF649" s="159">
        <v>21.107025476140571</v>
      </c>
      <c r="AG649" s="159">
        <v>26.031093758813473</v>
      </c>
      <c r="AH649" s="159">
        <v>23.304543552705336</v>
      </c>
      <c r="AI649" s="159">
        <v>24.932334720531088</v>
      </c>
      <c r="AJ649" s="159">
        <v>28.052267792197114</v>
      </c>
      <c r="AK649" s="159">
        <v>24.403302590987721</v>
      </c>
      <c r="AL649" s="159">
        <v>26.980638606711828</v>
      </c>
      <c r="AM649" s="159">
        <v>27.319761766675526</v>
      </c>
      <c r="AN649" s="159">
        <v>25.96326912682073</v>
      </c>
      <c r="AO649" s="159">
        <v>25.868314642030896</v>
      </c>
      <c r="AP649" s="159">
        <v>0</v>
      </c>
      <c r="AQ649" s="159">
        <v>10</v>
      </c>
      <c r="AR649" s="159">
        <v>6</v>
      </c>
      <c r="AS649" s="159">
        <v>0</v>
      </c>
      <c r="AT649" s="159">
        <v>0</v>
      </c>
      <c r="AU649" s="159">
        <v>0</v>
      </c>
      <c r="AV649" s="159">
        <v>0</v>
      </c>
      <c r="AW649" s="159">
        <v>0</v>
      </c>
      <c r="AX649" s="159">
        <v>0</v>
      </c>
      <c r="AY649" s="159">
        <v>0</v>
      </c>
      <c r="AZ649" s="159">
        <v>0</v>
      </c>
      <c r="BA649" s="159">
        <v>0</v>
      </c>
    </row>
    <row r="650" spans="1:53" hidden="1" x14ac:dyDescent="0.35">
      <c r="A650" s="158" t="s">
        <v>495</v>
      </c>
      <c r="B650" s="158" t="s">
        <v>112</v>
      </c>
      <c r="C650" s="158" t="s">
        <v>73</v>
      </c>
      <c r="D650" s="158" t="s">
        <v>65</v>
      </c>
      <c r="E650" s="158" t="s">
        <v>478</v>
      </c>
      <c r="F650" s="159">
        <v>30.423416926663293</v>
      </c>
      <c r="G650" s="159">
        <v>57.607529429353335</v>
      </c>
      <c r="H650" s="159">
        <v>82.935960000722019</v>
      </c>
      <c r="I650" s="159">
        <v>114.17327251129818</v>
      </c>
      <c r="J650" s="159">
        <v>142.13872477454458</v>
      </c>
      <c r="K650" s="159">
        <v>172.05752643918188</v>
      </c>
      <c r="L650" s="159">
        <v>205.72024778981842</v>
      </c>
      <c r="M650" s="159">
        <v>235.00421089900368</v>
      </c>
      <c r="N650" s="159">
        <v>267.38097722705788</v>
      </c>
      <c r="O650" s="159">
        <v>300.16469134706853</v>
      </c>
      <c r="P650" s="159">
        <v>331.32061429925341</v>
      </c>
      <c r="Q650" s="159">
        <v>362.3625918696905</v>
      </c>
      <c r="R650" s="159">
        <v>0</v>
      </c>
      <c r="S650" s="159">
        <v>300</v>
      </c>
      <c r="T650" s="159">
        <v>300</v>
      </c>
      <c r="U650" s="159">
        <v>300</v>
      </c>
      <c r="V650" s="159">
        <v>300</v>
      </c>
      <c r="W650" s="159">
        <v>300</v>
      </c>
      <c r="X650" s="159">
        <v>300</v>
      </c>
      <c r="Y650" s="159">
        <v>300</v>
      </c>
      <c r="Z650" s="159">
        <v>300</v>
      </c>
      <c r="AA650" s="159">
        <v>300</v>
      </c>
      <c r="AB650" s="159">
        <v>300</v>
      </c>
      <c r="AC650" s="159">
        <v>300</v>
      </c>
      <c r="AD650" s="159">
        <v>30.423416926663293</v>
      </c>
      <c r="AE650" s="159">
        <v>27.184112502690041</v>
      </c>
      <c r="AF650" s="159">
        <v>25.328430571368685</v>
      </c>
      <c r="AG650" s="159">
        <v>31.237312510576164</v>
      </c>
      <c r="AH650" s="159">
        <v>27.965452263246405</v>
      </c>
      <c r="AI650" s="159">
        <v>29.918801664637304</v>
      </c>
      <c r="AJ650" s="159">
        <v>33.662721350636538</v>
      </c>
      <c r="AK650" s="159">
        <v>29.283963109185265</v>
      </c>
      <c r="AL650" s="159">
        <v>32.376766328054195</v>
      </c>
      <c r="AM650" s="159">
        <v>32.783714120010629</v>
      </c>
      <c r="AN650" s="159">
        <v>31.155922952184877</v>
      </c>
      <c r="AO650" s="159">
        <v>31.041977570437073</v>
      </c>
      <c r="AP650" s="159">
        <v>0</v>
      </c>
      <c r="AQ650" s="159">
        <v>300</v>
      </c>
      <c r="AR650" s="159">
        <v>0</v>
      </c>
      <c r="AS650" s="159">
        <v>0</v>
      </c>
      <c r="AT650" s="159">
        <v>0</v>
      </c>
      <c r="AU650" s="159">
        <v>0</v>
      </c>
      <c r="AV650" s="159">
        <v>0</v>
      </c>
      <c r="AW650" s="159">
        <v>0</v>
      </c>
      <c r="AX650" s="159">
        <v>0</v>
      </c>
      <c r="AY650" s="159">
        <v>0</v>
      </c>
      <c r="AZ650" s="159">
        <v>0</v>
      </c>
      <c r="BA650" s="159">
        <v>0</v>
      </c>
    </row>
    <row r="651" spans="1:53" hidden="1" x14ac:dyDescent="0.35">
      <c r="A651" s="158" t="s">
        <v>495</v>
      </c>
      <c r="B651" s="158" t="s">
        <v>112</v>
      </c>
      <c r="C651" s="158" t="s">
        <v>73</v>
      </c>
      <c r="D651" s="158" t="s">
        <v>65</v>
      </c>
      <c r="E651" s="158" t="s">
        <v>479</v>
      </c>
      <c r="F651" s="159">
        <v>159.21588191620455</v>
      </c>
      <c r="G651" s="159">
        <v>301.47940401361575</v>
      </c>
      <c r="H651" s="159">
        <v>434.03152400377854</v>
      </c>
      <c r="I651" s="159">
        <v>597.50679280912709</v>
      </c>
      <c r="J651" s="159">
        <v>743.85932632011657</v>
      </c>
      <c r="K651" s="159">
        <v>900.43438836505175</v>
      </c>
      <c r="L651" s="159">
        <v>1076.6026301000497</v>
      </c>
      <c r="M651" s="159">
        <v>1229.8553703714526</v>
      </c>
      <c r="N651" s="159">
        <v>1399.2937808216029</v>
      </c>
      <c r="O651" s="159">
        <v>1570.8618847163252</v>
      </c>
      <c r="P651" s="159">
        <v>1733.9112148327595</v>
      </c>
      <c r="Q651" s="159">
        <v>1896.3642307847135</v>
      </c>
      <c r="R651" s="159">
        <v>0</v>
      </c>
      <c r="S651" s="159">
        <v>0</v>
      </c>
      <c r="T651" s="159">
        <v>200</v>
      </c>
      <c r="U651" s="159">
        <v>200</v>
      </c>
      <c r="V651" s="159">
        <v>200</v>
      </c>
      <c r="W651" s="159">
        <v>200</v>
      </c>
      <c r="X651" s="159">
        <v>200</v>
      </c>
      <c r="Y651" s="159">
        <v>200</v>
      </c>
      <c r="Z651" s="159">
        <v>200</v>
      </c>
      <c r="AA651" s="159">
        <v>200</v>
      </c>
      <c r="AB651" s="159">
        <v>200</v>
      </c>
      <c r="AC651" s="159">
        <v>200</v>
      </c>
      <c r="AD651" s="159">
        <v>159.21588191620455</v>
      </c>
      <c r="AE651" s="159">
        <v>142.26352209741123</v>
      </c>
      <c r="AF651" s="159">
        <v>132.55211999016279</v>
      </c>
      <c r="AG651" s="159">
        <v>163.47526880534861</v>
      </c>
      <c r="AH651" s="159">
        <v>146.3525335109895</v>
      </c>
      <c r="AI651" s="159">
        <v>156.57506204493524</v>
      </c>
      <c r="AJ651" s="159">
        <v>176.16824173499788</v>
      </c>
      <c r="AK651" s="159">
        <v>153.25274027140287</v>
      </c>
      <c r="AL651" s="159">
        <v>169.43841045015026</v>
      </c>
      <c r="AM651" s="159">
        <v>171.5681038947223</v>
      </c>
      <c r="AN651" s="159">
        <v>163.04933011643416</v>
      </c>
      <c r="AO651" s="159">
        <v>162.45301595195403</v>
      </c>
      <c r="AP651" s="159">
        <v>0</v>
      </c>
      <c r="AQ651" s="159">
        <v>0</v>
      </c>
      <c r="AR651" s="159">
        <v>200</v>
      </c>
      <c r="AS651" s="159">
        <v>0</v>
      </c>
      <c r="AT651" s="159">
        <v>0</v>
      </c>
      <c r="AU651" s="159">
        <v>0</v>
      </c>
      <c r="AV651" s="159">
        <v>0</v>
      </c>
      <c r="AW651" s="159">
        <v>0</v>
      </c>
      <c r="AX651" s="159">
        <v>0</v>
      </c>
      <c r="AY651" s="159">
        <v>0</v>
      </c>
      <c r="AZ651" s="159">
        <v>0</v>
      </c>
      <c r="BA651" s="159">
        <v>0</v>
      </c>
    </row>
    <row r="652" spans="1:53" hidden="1" x14ac:dyDescent="0.35">
      <c r="A652" s="158" t="s">
        <v>495</v>
      </c>
      <c r="B652" s="158" t="s">
        <v>112</v>
      </c>
      <c r="C652" s="158" t="s">
        <v>73</v>
      </c>
      <c r="D652" s="158" t="s">
        <v>65</v>
      </c>
      <c r="E652" s="158" t="s">
        <v>480</v>
      </c>
      <c r="F652" s="159">
        <v>14.197594565776201</v>
      </c>
      <c r="G652" s="159">
        <v>26.883513733698223</v>
      </c>
      <c r="H652" s="159">
        <v>38.703448000336941</v>
      </c>
      <c r="I652" s="159">
        <v>53.280860505272486</v>
      </c>
      <c r="J652" s="159">
        <v>66.331404894787468</v>
      </c>
      <c r="K652" s="159">
        <v>80.29351233828487</v>
      </c>
      <c r="L652" s="159">
        <v>96.002782301915246</v>
      </c>
      <c r="M652" s="159">
        <v>109.66863175286836</v>
      </c>
      <c r="N652" s="159">
        <v>124.77778937262698</v>
      </c>
      <c r="O652" s="159">
        <v>140.07685596196526</v>
      </c>
      <c r="P652" s="159">
        <v>154.61628667298487</v>
      </c>
      <c r="Q652" s="159">
        <v>169.10254287252218</v>
      </c>
      <c r="R652" s="159">
        <v>0</v>
      </c>
      <c r="S652" s="159">
        <v>15</v>
      </c>
      <c r="T652" s="159">
        <v>15</v>
      </c>
      <c r="U652" s="159">
        <v>15</v>
      </c>
      <c r="V652" s="159">
        <v>15</v>
      </c>
      <c r="W652" s="159">
        <v>15</v>
      </c>
      <c r="X652" s="159">
        <v>15</v>
      </c>
      <c r="Y652" s="159">
        <v>15</v>
      </c>
      <c r="Z652" s="159">
        <v>15</v>
      </c>
      <c r="AA652" s="159">
        <v>15</v>
      </c>
      <c r="AB652" s="159">
        <v>15</v>
      </c>
      <c r="AC652" s="159">
        <v>15</v>
      </c>
      <c r="AD652" s="159">
        <v>14.197594565776201</v>
      </c>
      <c r="AE652" s="159">
        <v>12.68591916792202</v>
      </c>
      <c r="AF652" s="159">
        <v>11.819934266638718</v>
      </c>
      <c r="AG652" s="159">
        <v>14.577412504935543</v>
      </c>
      <c r="AH652" s="159">
        <v>13.050544389514988</v>
      </c>
      <c r="AI652" s="159">
        <v>13.962107443497409</v>
      </c>
      <c r="AJ652" s="159">
        <v>15.709269963630382</v>
      </c>
      <c r="AK652" s="159">
        <v>13.665849450953122</v>
      </c>
      <c r="AL652" s="159">
        <v>15.109157619758623</v>
      </c>
      <c r="AM652" s="159">
        <v>15.299066589338294</v>
      </c>
      <c r="AN652" s="159">
        <v>14.539430711019607</v>
      </c>
      <c r="AO652" s="159">
        <v>14.4862561995373</v>
      </c>
      <c r="AP652" s="159">
        <v>0</v>
      </c>
      <c r="AQ652" s="159">
        <v>15</v>
      </c>
      <c r="AR652" s="159">
        <v>0</v>
      </c>
      <c r="AS652" s="159">
        <v>0</v>
      </c>
      <c r="AT652" s="159">
        <v>0</v>
      </c>
      <c r="AU652" s="159">
        <v>0</v>
      </c>
      <c r="AV652" s="159">
        <v>0</v>
      </c>
      <c r="AW652" s="159">
        <v>0</v>
      </c>
      <c r="AX652" s="159">
        <v>0</v>
      </c>
      <c r="AY652" s="159">
        <v>0</v>
      </c>
      <c r="AZ652" s="159">
        <v>0</v>
      </c>
      <c r="BA652" s="159">
        <v>0</v>
      </c>
    </row>
    <row r="653" spans="1:53" hidden="1" x14ac:dyDescent="0.35">
      <c r="A653" s="158" t="s">
        <v>495</v>
      </c>
      <c r="B653" s="158" t="s">
        <v>112</v>
      </c>
      <c r="C653" s="158" t="s">
        <v>73</v>
      </c>
      <c r="D653" s="158" t="s">
        <v>65</v>
      </c>
      <c r="E653" s="158" t="s">
        <v>481</v>
      </c>
      <c r="F653" s="159">
        <v>12.169366770665317</v>
      </c>
      <c r="G653" s="159">
        <v>23.043011771741334</v>
      </c>
      <c r="H653" s="159">
        <v>33.174384000288811</v>
      </c>
      <c r="I653" s="159">
        <v>45.669309004519278</v>
      </c>
      <c r="J653" s="159">
        <v>56.855489909817841</v>
      </c>
      <c r="K653" s="159">
        <v>68.823010575672768</v>
      </c>
      <c r="L653" s="159">
        <v>82.28809911592738</v>
      </c>
      <c r="M653" s="159">
        <v>94.001684359601484</v>
      </c>
      <c r="N653" s="159">
        <v>106.95239089082315</v>
      </c>
      <c r="O653" s="159">
        <v>120.06587653882741</v>
      </c>
      <c r="P653" s="159">
        <v>132.52824571970137</v>
      </c>
      <c r="Q653" s="159">
        <v>144.9450367478762</v>
      </c>
      <c r="R653" s="159">
        <v>0</v>
      </c>
      <c r="S653" s="159">
        <v>5</v>
      </c>
      <c r="T653" s="159">
        <v>15</v>
      </c>
      <c r="U653" s="159">
        <v>15</v>
      </c>
      <c r="V653" s="159">
        <v>15</v>
      </c>
      <c r="W653" s="159">
        <v>15</v>
      </c>
      <c r="X653" s="159">
        <v>15</v>
      </c>
      <c r="Y653" s="159">
        <v>15</v>
      </c>
      <c r="Z653" s="159">
        <v>15</v>
      </c>
      <c r="AA653" s="159">
        <v>15</v>
      </c>
      <c r="AB653" s="159">
        <v>15</v>
      </c>
      <c r="AC653" s="159">
        <v>15</v>
      </c>
      <c r="AD653" s="159">
        <v>12.169366770665317</v>
      </c>
      <c r="AE653" s="159">
        <v>10.873645001076017</v>
      </c>
      <c r="AF653" s="159">
        <v>10.131372228547473</v>
      </c>
      <c r="AG653" s="159">
        <v>12.494925004230465</v>
      </c>
      <c r="AH653" s="159">
        <v>11.186180905298562</v>
      </c>
      <c r="AI653" s="159">
        <v>11.967520665854922</v>
      </c>
      <c r="AJ653" s="159">
        <v>13.465088540254614</v>
      </c>
      <c r="AK653" s="159">
        <v>11.713585243674105</v>
      </c>
      <c r="AL653" s="159">
        <v>12.950706531221677</v>
      </c>
      <c r="AM653" s="159">
        <v>13.113485648004252</v>
      </c>
      <c r="AN653" s="159">
        <v>12.462369180873949</v>
      </c>
      <c r="AO653" s="159">
        <v>12.416791028174829</v>
      </c>
      <c r="AP653" s="159">
        <v>0</v>
      </c>
      <c r="AQ653" s="159">
        <v>5</v>
      </c>
      <c r="AR653" s="159">
        <v>10</v>
      </c>
      <c r="AS653" s="159">
        <v>0</v>
      </c>
      <c r="AT653" s="159">
        <v>0</v>
      </c>
      <c r="AU653" s="159">
        <v>0</v>
      </c>
      <c r="AV653" s="159">
        <v>0</v>
      </c>
      <c r="AW653" s="159">
        <v>0</v>
      </c>
      <c r="AX653" s="159">
        <v>0</v>
      </c>
      <c r="AY653" s="159">
        <v>0</v>
      </c>
      <c r="AZ653" s="159">
        <v>0</v>
      </c>
      <c r="BA653" s="159">
        <v>0</v>
      </c>
    </row>
    <row r="654" spans="1:53" x14ac:dyDescent="0.35">
      <c r="A654" t="s">
        <v>495</v>
      </c>
      <c r="B654" t="s">
        <v>112</v>
      </c>
      <c r="C654" t="s">
        <v>74</v>
      </c>
      <c r="D654" t="s">
        <v>65</v>
      </c>
      <c r="E654" t="s">
        <v>482</v>
      </c>
      <c r="F654" s="104">
        <v>93.124205528915269</v>
      </c>
      <c r="G654" s="104">
        <v>176.33309971473042</v>
      </c>
      <c r="H654" s="104">
        <v>253.86186579444799</v>
      </c>
      <c r="I654" s="104">
        <v>349.47735558042359</v>
      </c>
      <c r="J654" s="104">
        <v>435.07788265301667</v>
      </c>
      <c r="K654" s="104">
        <v>526.65749194255454</v>
      </c>
      <c r="L654" s="104">
        <v>629.69700881456993</v>
      </c>
      <c r="M654" s="104">
        <v>719.33341638360071</v>
      </c>
      <c r="N654" s="104">
        <v>818.43670412946074</v>
      </c>
      <c r="O654" s="104">
        <v>918.78563400385099</v>
      </c>
      <c r="P654" s="104">
        <v>1014.1519953641206</v>
      </c>
      <c r="Q654" s="104">
        <v>1109.3872769284017</v>
      </c>
      <c r="R654" s="104">
        <v>12</v>
      </c>
      <c r="S654" s="104">
        <v>22</v>
      </c>
      <c r="T654" s="104">
        <v>1022</v>
      </c>
      <c r="U654" s="104">
        <v>1067</v>
      </c>
      <c r="V654" s="104">
        <v>1077</v>
      </c>
      <c r="W654" s="104">
        <v>1077</v>
      </c>
      <c r="X654" s="104">
        <v>1077</v>
      </c>
      <c r="Y654" s="104">
        <v>1077</v>
      </c>
      <c r="Z654" s="104">
        <v>1077</v>
      </c>
      <c r="AA654" s="104">
        <v>1077</v>
      </c>
      <c r="AB654" s="104">
        <v>1077</v>
      </c>
      <c r="AC654" s="104">
        <v>1077</v>
      </c>
      <c r="AD654" s="104">
        <v>93.124205528915269</v>
      </c>
      <c r="AE654" s="104">
        <v>83.208894185815154</v>
      </c>
      <c r="AF654" s="104">
        <v>77.52876607971757</v>
      </c>
      <c r="AG654" s="104">
        <v>95.615489785975612</v>
      </c>
      <c r="AH654" s="104">
        <v>85.600527072593053</v>
      </c>
      <c r="AI654" s="104">
        <v>91.579609289537871</v>
      </c>
      <c r="AJ654" s="104">
        <v>103.03951687201538</v>
      </c>
      <c r="AK654" s="104">
        <v>89.636407569030808</v>
      </c>
      <c r="AL654" s="104">
        <v>99.103287745860072</v>
      </c>
      <c r="AM654" s="104">
        <v>100.34892987439024</v>
      </c>
      <c r="AN654" s="104">
        <v>95.366361360269565</v>
      </c>
      <c r="AO654" s="104">
        <v>95.235281564281124</v>
      </c>
      <c r="AP654" s="104">
        <v>12</v>
      </c>
      <c r="AQ654" s="104">
        <v>10</v>
      </c>
      <c r="AR654" s="104">
        <v>1000</v>
      </c>
      <c r="AS654" s="104">
        <v>45</v>
      </c>
      <c r="AT654" s="104">
        <v>10</v>
      </c>
      <c r="AU654" s="104"/>
      <c r="AV654" s="104">
        <v>0</v>
      </c>
      <c r="AW654" s="104">
        <v>0</v>
      </c>
      <c r="AX654" s="104">
        <v>0</v>
      </c>
      <c r="AY654" s="104">
        <v>0</v>
      </c>
      <c r="AZ654" s="104">
        <v>0</v>
      </c>
      <c r="BA654" s="104">
        <v>0</v>
      </c>
    </row>
    <row r="655" spans="1:53" x14ac:dyDescent="0.35">
      <c r="A655" t="s">
        <v>495</v>
      </c>
      <c r="B655" t="s">
        <v>112</v>
      </c>
      <c r="C655" t="s">
        <v>74</v>
      </c>
      <c r="D655" t="s">
        <v>65</v>
      </c>
      <c r="E655" t="s">
        <v>483</v>
      </c>
      <c r="F655" s="104">
        <v>7.4858686116491375</v>
      </c>
      <c r="G655" s="104">
        <v>14.174686472245211</v>
      </c>
      <c r="H655" s="104">
        <v>20.406902395052093</v>
      </c>
      <c r="I655" s="104">
        <v>28.09303501450351</v>
      </c>
      <c r="J655" s="104">
        <v>34.974106322589769</v>
      </c>
      <c r="K655" s="104">
        <v>42.335811249401495</v>
      </c>
      <c r="L655" s="104">
        <v>50.618730612103697</v>
      </c>
      <c r="M655" s="104">
        <v>57.824229612829647</v>
      </c>
      <c r="N655" s="104">
        <v>65.790731843204256</v>
      </c>
      <c r="O655" s="104">
        <v>73.857366077479995</v>
      </c>
      <c r="P655" s="104">
        <v>81.523472296151184</v>
      </c>
      <c r="Q655" s="104">
        <v>89.179041553730059</v>
      </c>
      <c r="R655" s="104">
        <v>0</v>
      </c>
      <c r="S655" s="104">
        <v>0</v>
      </c>
      <c r="T655" s="104">
        <v>40</v>
      </c>
      <c r="U655" s="104">
        <v>160</v>
      </c>
      <c r="V655" s="104">
        <v>165</v>
      </c>
      <c r="W655" s="104">
        <v>165</v>
      </c>
      <c r="X655" s="104">
        <v>165</v>
      </c>
      <c r="Y655" s="104">
        <v>165</v>
      </c>
      <c r="Z655" s="104">
        <v>165</v>
      </c>
      <c r="AA655" s="104">
        <v>165</v>
      </c>
      <c r="AB655" s="104">
        <v>165</v>
      </c>
      <c r="AC655" s="104">
        <v>165</v>
      </c>
      <c r="AD655" s="104">
        <v>7.4858686116491375</v>
      </c>
      <c r="AE655" s="104">
        <v>6.6888178605960737</v>
      </c>
      <c r="AF655" s="104">
        <v>6.2322159228068799</v>
      </c>
      <c r="AG655" s="104">
        <v>7.6861326194514161</v>
      </c>
      <c r="AH655" s="104">
        <v>6.8810713080862591</v>
      </c>
      <c r="AI655" s="104">
        <v>7.3617049268117265</v>
      </c>
      <c r="AJ655" s="104">
        <v>8.2829193627022022</v>
      </c>
      <c r="AK655" s="104">
        <v>7.2054990007259496</v>
      </c>
      <c r="AL655" s="104">
        <v>7.966502230374604</v>
      </c>
      <c r="AM655" s="104">
        <v>8.0666342342757424</v>
      </c>
      <c r="AN655" s="104">
        <v>7.666106218671187</v>
      </c>
      <c r="AO655" s="104">
        <v>7.6555692575788692</v>
      </c>
      <c r="AP655" s="104">
        <v>0</v>
      </c>
      <c r="AQ655" s="104">
        <v>0</v>
      </c>
      <c r="AR655" s="104">
        <v>40</v>
      </c>
      <c r="AS655" s="104">
        <v>120</v>
      </c>
      <c r="AT655" s="104">
        <v>5</v>
      </c>
      <c r="AU655" s="104"/>
      <c r="AV655" s="104">
        <v>0</v>
      </c>
      <c r="AW655" s="104">
        <v>0</v>
      </c>
      <c r="AX655" s="104">
        <v>0</v>
      </c>
      <c r="AY655" s="104">
        <v>0</v>
      </c>
      <c r="AZ655" s="104">
        <v>0</v>
      </c>
      <c r="BA655" s="104">
        <v>0</v>
      </c>
    </row>
    <row r="656" spans="1:53" x14ac:dyDescent="0.35">
      <c r="A656" t="s">
        <v>495</v>
      </c>
      <c r="B656" t="s">
        <v>112</v>
      </c>
      <c r="C656" t="s">
        <v>74</v>
      </c>
      <c r="D656" t="s">
        <v>65</v>
      </c>
      <c r="E656" t="s">
        <v>484</v>
      </c>
      <c r="F656" s="104">
        <v>7.4858686116491375</v>
      </c>
      <c r="G656" s="104">
        <v>14.174686472245211</v>
      </c>
      <c r="H656" s="104">
        <v>20.406902395052093</v>
      </c>
      <c r="I656" s="104">
        <v>28.09303501450351</v>
      </c>
      <c r="J656" s="104">
        <v>34.974106322589769</v>
      </c>
      <c r="K656" s="104">
        <v>42.335811249401495</v>
      </c>
      <c r="L656" s="104">
        <v>50.618730612103697</v>
      </c>
      <c r="M656" s="104">
        <v>57.824229612829647</v>
      </c>
      <c r="N656" s="104">
        <v>65.790731843204256</v>
      </c>
      <c r="O656" s="104">
        <v>73.857366077479995</v>
      </c>
      <c r="P656" s="104">
        <v>81.523472296151184</v>
      </c>
      <c r="Q656" s="104">
        <v>89.179041553730059</v>
      </c>
      <c r="R656" s="104">
        <v>0</v>
      </c>
      <c r="S656" s="104">
        <v>0</v>
      </c>
      <c r="T656" s="104">
        <v>10</v>
      </c>
      <c r="U656" s="104">
        <v>10</v>
      </c>
      <c r="V656" s="104">
        <v>110</v>
      </c>
      <c r="W656" s="104">
        <v>110</v>
      </c>
      <c r="X656" s="104">
        <v>110</v>
      </c>
      <c r="Y656" s="104">
        <v>110</v>
      </c>
      <c r="Z656" s="104">
        <v>110</v>
      </c>
      <c r="AA656" s="104">
        <v>110</v>
      </c>
      <c r="AB656" s="104">
        <v>110</v>
      </c>
      <c r="AC656" s="104">
        <v>110</v>
      </c>
      <c r="AD656" s="104">
        <v>7.4858686116491375</v>
      </c>
      <c r="AE656" s="104">
        <v>6.6888178605960737</v>
      </c>
      <c r="AF656" s="104">
        <v>6.2322159228068799</v>
      </c>
      <c r="AG656" s="104">
        <v>7.6861326194514161</v>
      </c>
      <c r="AH656" s="104">
        <v>6.8810713080862591</v>
      </c>
      <c r="AI656" s="104">
        <v>7.3617049268117265</v>
      </c>
      <c r="AJ656" s="104">
        <v>8.2829193627022022</v>
      </c>
      <c r="AK656" s="104">
        <v>7.2054990007259496</v>
      </c>
      <c r="AL656" s="104">
        <v>7.966502230374604</v>
      </c>
      <c r="AM656" s="104">
        <v>8.0666342342757424</v>
      </c>
      <c r="AN656" s="104">
        <v>7.666106218671187</v>
      </c>
      <c r="AO656" s="104">
        <v>7.6555692575788692</v>
      </c>
      <c r="AP656" s="104">
        <v>0</v>
      </c>
      <c r="AQ656" s="104">
        <v>0</v>
      </c>
      <c r="AR656" s="104">
        <v>10</v>
      </c>
      <c r="AS656" s="104">
        <v>0</v>
      </c>
      <c r="AT656" s="104">
        <v>100</v>
      </c>
      <c r="AU656" s="104"/>
      <c r="AV656" s="104">
        <v>0</v>
      </c>
      <c r="AW656" s="104">
        <v>0</v>
      </c>
      <c r="AX656" s="104">
        <v>0</v>
      </c>
      <c r="AY656" s="104">
        <v>0</v>
      </c>
      <c r="AZ656" s="104">
        <v>0</v>
      </c>
      <c r="BA656" s="104">
        <v>0</v>
      </c>
    </row>
    <row r="657" spans="1:53" x14ac:dyDescent="0.35">
      <c r="A657" t="s">
        <v>495</v>
      </c>
      <c r="B657" t="s">
        <v>112</v>
      </c>
      <c r="C657" t="s">
        <v>74</v>
      </c>
      <c r="D657" t="s">
        <v>65</v>
      </c>
      <c r="E657" t="s">
        <v>485</v>
      </c>
      <c r="F657" s="104">
        <v>124.73595926610791</v>
      </c>
      <c r="G657" s="104">
        <v>236.19077573181164</v>
      </c>
      <c r="H657" s="104">
        <v>340.0372993369823</v>
      </c>
      <c r="I657" s="104">
        <v>468.11022915595561</v>
      </c>
      <c r="J657" s="104">
        <v>582.76853735241002</v>
      </c>
      <c r="K657" s="104">
        <v>705.43557487574139</v>
      </c>
      <c r="L657" s="104">
        <v>843.45267694225356</v>
      </c>
      <c r="M657" s="104">
        <v>963.51687743434991</v>
      </c>
      <c r="N657" s="104">
        <v>1096.2615660273348</v>
      </c>
      <c r="O657" s="104">
        <v>1230.6747398967523</v>
      </c>
      <c r="P657" s="104">
        <v>1358.413972660439</v>
      </c>
      <c r="Q657" s="104">
        <v>1485.9776295467245</v>
      </c>
      <c r="R657" s="104">
        <v>100</v>
      </c>
      <c r="S657" s="104">
        <v>220</v>
      </c>
      <c r="T657" s="104">
        <v>225</v>
      </c>
      <c r="U657" s="104">
        <v>230</v>
      </c>
      <c r="V657" s="104">
        <v>352</v>
      </c>
      <c r="W657" s="104">
        <v>352</v>
      </c>
      <c r="X657" s="104">
        <v>352</v>
      </c>
      <c r="Y657" s="104">
        <v>352</v>
      </c>
      <c r="Z657" s="104">
        <v>352</v>
      </c>
      <c r="AA657" s="104">
        <v>352</v>
      </c>
      <c r="AB657" s="104">
        <v>352</v>
      </c>
      <c r="AC657" s="104">
        <v>352</v>
      </c>
      <c r="AD657" s="104">
        <v>124.73595926610791</v>
      </c>
      <c r="AE657" s="104">
        <v>111.45481646570371</v>
      </c>
      <c r="AF657" s="104">
        <v>103.84652360517063</v>
      </c>
      <c r="AG657" s="104">
        <v>128.07292981897331</v>
      </c>
      <c r="AH657" s="104">
        <v>114.65830819645447</v>
      </c>
      <c r="AI657" s="104">
        <v>122.6670375233314</v>
      </c>
      <c r="AJ657" s="104">
        <v>138.01710206651214</v>
      </c>
      <c r="AK657" s="104">
        <v>120.06420049209639</v>
      </c>
      <c r="AL657" s="104">
        <v>132.74468859298483</v>
      </c>
      <c r="AM657" s="104">
        <v>134.41317386941753</v>
      </c>
      <c r="AN657" s="104">
        <v>127.73923276368676</v>
      </c>
      <c r="AO657" s="104">
        <v>127.5636568862856</v>
      </c>
      <c r="AP657" s="104">
        <v>100</v>
      </c>
      <c r="AQ657" s="104">
        <v>120</v>
      </c>
      <c r="AR657" s="104">
        <v>5</v>
      </c>
      <c r="AS657" s="104">
        <v>5</v>
      </c>
      <c r="AT657" s="104">
        <v>122</v>
      </c>
      <c r="AU657" s="104">
        <v>20</v>
      </c>
      <c r="AV657" s="104">
        <v>0</v>
      </c>
      <c r="AW657" s="104">
        <v>0</v>
      </c>
      <c r="AX657" s="104">
        <v>0</v>
      </c>
      <c r="AY657" s="104">
        <v>0</v>
      </c>
      <c r="AZ657" s="104">
        <v>0</v>
      </c>
      <c r="BA657" s="104">
        <v>0</v>
      </c>
    </row>
    <row r="658" spans="1:53" x14ac:dyDescent="0.35">
      <c r="A658" t="s">
        <v>495</v>
      </c>
      <c r="B658" t="s">
        <v>112</v>
      </c>
      <c r="C658" t="s">
        <v>74</v>
      </c>
      <c r="D658" t="s">
        <v>65</v>
      </c>
      <c r="E658" t="s">
        <v>486</v>
      </c>
      <c r="F658" s="104">
        <v>19.206600037888357</v>
      </c>
      <c r="G658" s="104">
        <v>36.368195577360567</v>
      </c>
      <c r="H658" s="104">
        <v>52.358281002162215</v>
      </c>
      <c r="I658" s="104">
        <v>72.07870126578328</v>
      </c>
      <c r="J658" s="104">
        <v>89.733564221958886</v>
      </c>
      <c r="K658" s="104">
        <v>108.62159571989298</v>
      </c>
      <c r="L658" s="104">
        <v>129.87320025619749</v>
      </c>
      <c r="M658" s="104">
        <v>148.36045197806007</v>
      </c>
      <c r="N658" s="104">
        <v>168.80022055770692</v>
      </c>
      <c r="O658" s="104">
        <v>189.49689925022011</v>
      </c>
      <c r="P658" s="104">
        <v>209.1659374912679</v>
      </c>
      <c r="Q658" s="104">
        <v>228.80794090071311</v>
      </c>
      <c r="R658" s="104">
        <v>0</v>
      </c>
      <c r="S658" s="104">
        <v>0</v>
      </c>
      <c r="T658" s="104">
        <v>34</v>
      </c>
      <c r="U658" s="104">
        <v>41</v>
      </c>
      <c r="V658" s="104">
        <v>41</v>
      </c>
      <c r="W658" s="104">
        <v>41</v>
      </c>
      <c r="X658" s="104">
        <v>41</v>
      </c>
      <c r="Y658" s="104">
        <v>41</v>
      </c>
      <c r="Z658" s="104">
        <v>41</v>
      </c>
      <c r="AA658" s="104">
        <v>41</v>
      </c>
      <c r="AB658" s="104">
        <v>41</v>
      </c>
      <c r="AC658" s="104">
        <v>41</v>
      </c>
      <c r="AD658" s="104">
        <v>19.206600037888357</v>
      </c>
      <c r="AE658" s="104">
        <v>17.161595539472209</v>
      </c>
      <c r="AF658" s="104">
        <v>15.99008542480165</v>
      </c>
      <c r="AG658" s="104">
        <v>19.720420263621062</v>
      </c>
      <c r="AH658" s="104">
        <v>17.654862956175602</v>
      </c>
      <c r="AI658" s="104">
        <v>18.888031497934087</v>
      </c>
      <c r="AJ658" s="104">
        <v>21.251604536304509</v>
      </c>
      <c r="AK658" s="104">
        <v>18.487251721862577</v>
      </c>
      <c r="AL658" s="104">
        <v>20.439768579646842</v>
      </c>
      <c r="AM658" s="104">
        <v>20.696678692513192</v>
      </c>
      <c r="AN658" s="104">
        <v>19.669038241047787</v>
      </c>
      <c r="AO658" s="104">
        <v>19.642003409445213</v>
      </c>
      <c r="AP658" s="104">
        <v>0</v>
      </c>
      <c r="AQ658" s="104">
        <v>0</v>
      </c>
      <c r="AR658" s="104">
        <v>34</v>
      </c>
      <c r="AS658" s="104">
        <v>7</v>
      </c>
      <c r="AT658" s="104">
        <v>0</v>
      </c>
      <c r="AU658" s="104">
        <v>5</v>
      </c>
      <c r="AV658" s="104">
        <v>0</v>
      </c>
      <c r="AW658" s="104">
        <v>0</v>
      </c>
      <c r="AX658" s="104">
        <v>0</v>
      </c>
      <c r="AY658" s="104">
        <v>0</v>
      </c>
      <c r="AZ658" s="104">
        <v>0</v>
      </c>
      <c r="BA658" s="104">
        <v>0</v>
      </c>
    </row>
    <row r="659" spans="1:53" x14ac:dyDescent="0.35">
      <c r="A659" t="s">
        <v>495</v>
      </c>
      <c r="B659" t="s">
        <v>112</v>
      </c>
      <c r="C659" t="s">
        <v>74</v>
      </c>
      <c r="D659" t="s">
        <v>65</v>
      </c>
      <c r="E659" t="s">
        <v>487</v>
      </c>
      <c r="F659" s="104">
        <v>7.4858686116491375</v>
      </c>
      <c r="G659" s="104">
        <v>14.174686472245211</v>
      </c>
      <c r="H659" s="104">
        <v>20.406902395052093</v>
      </c>
      <c r="I659" s="104">
        <v>28.09303501450351</v>
      </c>
      <c r="J659" s="104">
        <v>34.974106322589769</v>
      </c>
      <c r="K659" s="104">
        <v>42.335811249401495</v>
      </c>
      <c r="L659" s="104">
        <v>50.618730612103697</v>
      </c>
      <c r="M659" s="104">
        <v>57.824229612829647</v>
      </c>
      <c r="N659" s="104">
        <v>65.790731843204256</v>
      </c>
      <c r="O659" s="104">
        <v>73.857366077479995</v>
      </c>
      <c r="P659" s="104">
        <v>81.523472296151184</v>
      </c>
      <c r="Q659" s="104">
        <v>89.179041553730059</v>
      </c>
      <c r="R659" s="104">
        <v>0</v>
      </c>
      <c r="S659" s="104">
        <v>10</v>
      </c>
      <c r="T659" s="104">
        <v>10</v>
      </c>
      <c r="U659" s="104">
        <v>10</v>
      </c>
      <c r="V659" s="104">
        <v>10</v>
      </c>
      <c r="W659" s="104">
        <v>10</v>
      </c>
      <c r="X659" s="104">
        <v>10</v>
      </c>
      <c r="Y659" s="104">
        <v>10</v>
      </c>
      <c r="Z659" s="104">
        <v>10</v>
      </c>
      <c r="AA659" s="104">
        <v>10</v>
      </c>
      <c r="AB659" s="104">
        <v>10</v>
      </c>
      <c r="AC659" s="104">
        <v>10</v>
      </c>
      <c r="AD659" s="104">
        <v>7.4858686116491375</v>
      </c>
      <c r="AE659" s="104">
        <v>6.6888178605960737</v>
      </c>
      <c r="AF659" s="104">
        <v>6.2322159228068799</v>
      </c>
      <c r="AG659" s="104">
        <v>7.6861326194514161</v>
      </c>
      <c r="AH659" s="104">
        <v>6.8810713080862591</v>
      </c>
      <c r="AI659" s="104">
        <v>7.3617049268117265</v>
      </c>
      <c r="AJ659" s="104">
        <v>8.2829193627022022</v>
      </c>
      <c r="AK659" s="104">
        <v>7.2054990007259496</v>
      </c>
      <c r="AL659" s="104">
        <v>7.966502230374604</v>
      </c>
      <c r="AM659" s="104">
        <v>8.0666342342757424</v>
      </c>
      <c r="AN659" s="104">
        <v>7.666106218671187</v>
      </c>
      <c r="AO659" s="104">
        <v>7.6555692575788692</v>
      </c>
      <c r="AP659" s="104">
        <v>0</v>
      </c>
      <c r="AQ659" s="104">
        <v>10</v>
      </c>
      <c r="AR659" s="104">
        <v>0</v>
      </c>
      <c r="AS659" s="104">
        <v>0</v>
      </c>
      <c r="AT659" s="104">
        <v>0</v>
      </c>
      <c r="AU659" s="104"/>
      <c r="AV659" s="104">
        <v>0</v>
      </c>
      <c r="AW659" s="104">
        <v>0</v>
      </c>
      <c r="AX659" s="104">
        <v>0</v>
      </c>
      <c r="AY659" s="104">
        <v>0</v>
      </c>
      <c r="AZ659" s="104">
        <v>0</v>
      </c>
      <c r="BA659" s="104">
        <v>0</v>
      </c>
    </row>
    <row r="660" spans="1:53" x14ac:dyDescent="0.35">
      <c r="A660" t="s">
        <v>495</v>
      </c>
      <c r="B660" t="s">
        <v>112</v>
      </c>
      <c r="C660" t="s">
        <v>74</v>
      </c>
      <c r="D660" t="s">
        <v>65</v>
      </c>
      <c r="E660" t="s">
        <v>488</v>
      </c>
      <c r="F660" s="104">
        <v>17.196109610759731</v>
      </c>
      <c r="G660" s="104">
        <v>32.561279781957566</v>
      </c>
      <c r="H660" s="104">
        <v>46.877570073205369</v>
      </c>
      <c r="I660" s="104">
        <v>64.533714719030911</v>
      </c>
      <c r="J660" s="104">
        <v>80.340518523891916</v>
      </c>
      <c r="K660" s="104">
        <v>97.251406412910853</v>
      </c>
      <c r="L660" s="104">
        <v>116.27845546323249</v>
      </c>
      <c r="M660" s="104">
        <v>132.83051602490011</v>
      </c>
      <c r="N660" s="104">
        <v>151.13070971981776</v>
      </c>
      <c r="O660" s="104">
        <v>169.66092093226831</v>
      </c>
      <c r="P660" s="104">
        <v>187.27106207458726</v>
      </c>
      <c r="Q660" s="104">
        <v>204.85699831199702</v>
      </c>
      <c r="R660" s="104">
        <v>0</v>
      </c>
      <c r="S660" s="104">
        <v>0</v>
      </c>
      <c r="T660" s="104">
        <v>0</v>
      </c>
      <c r="U660" s="104">
        <v>0</v>
      </c>
      <c r="V660" s="104">
        <v>0</v>
      </c>
      <c r="W660" s="104">
        <v>0</v>
      </c>
      <c r="X660" s="104">
        <v>0</v>
      </c>
      <c r="Y660" s="104">
        <v>0</v>
      </c>
      <c r="Z660" s="104">
        <v>0</v>
      </c>
      <c r="AA660" s="104">
        <v>0</v>
      </c>
      <c r="AB660" s="104">
        <v>0</v>
      </c>
      <c r="AC660" s="104">
        <v>0</v>
      </c>
      <c r="AD660" s="104">
        <v>17.196109610759731</v>
      </c>
      <c r="AE660" s="104">
        <v>15.365170171197835</v>
      </c>
      <c r="AF660" s="104">
        <v>14.316290291247801</v>
      </c>
      <c r="AG660" s="104">
        <v>17.656144645825535</v>
      </c>
      <c r="AH660" s="104">
        <v>15.806803804861005</v>
      </c>
      <c r="AI660" s="104">
        <v>16.910887889018937</v>
      </c>
      <c r="AJ660" s="104">
        <v>19.027049050321629</v>
      </c>
      <c r="AK660" s="104">
        <v>16.552060561667609</v>
      </c>
      <c r="AL660" s="104">
        <v>18.30019369491766</v>
      </c>
      <c r="AM660" s="104">
        <v>18.530211212450563</v>
      </c>
      <c r="AN660" s="104">
        <v>17.610141142318955</v>
      </c>
      <c r="AO660" s="104">
        <v>17.585936237409744</v>
      </c>
      <c r="AP660" s="104">
        <v>0</v>
      </c>
      <c r="AQ660" s="104">
        <v>0</v>
      </c>
      <c r="AR660" s="104">
        <v>0</v>
      </c>
      <c r="AS660" s="104">
        <v>0</v>
      </c>
      <c r="AT660" s="104">
        <v>0</v>
      </c>
      <c r="AU660" s="104"/>
      <c r="AV660" s="104">
        <v>0</v>
      </c>
      <c r="AW660" s="104">
        <v>0</v>
      </c>
      <c r="AX660" s="104">
        <v>0</v>
      </c>
      <c r="AY660" s="104">
        <v>0</v>
      </c>
      <c r="AZ660" s="104">
        <v>0</v>
      </c>
      <c r="BA660" s="104">
        <v>0</v>
      </c>
    </row>
    <row r="661" spans="1:53" x14ac:dyDescent="0.35">
      <c r="A661" t="s">
        <v>495</v>
      </c>
      <c r="B661" t="s">
        <v>112</v>
      </c>
      <c r="C661" t="s">
        <v>74</v>
      </c>
      <c r="D661" t="s">
        <v>65</v>
      </c>
      <c r="E661" t="s">
        <v>489</v>
      </c>
      <c r="F661" s="104">
        <v>7.4858686116491375</v>
      </c>
      <c r="G661" s="104">
        <v>14.174686472245211</v>
      </c>
      <c r="H661" s="104">
        <v>20.406902395052093</v>
      </c>
      <c r="I661" s="104">
        <v>28.09303501450351</v>
      </c>
      <c r="J661" s="104">
        <v>34.974106322589769</v>
      </c>
      <c r="K661" s="104">
        <v>42.335811249401495</v>
      </c>
      <c r="L661" s="104">
        <v>50.618730612103697</v>
      </c>
      <c r="M661" s="104">
        <v>57.824229612829647</v>
      </c>
      <c r="N661" s="104">
        <v>65.790731843204256</v>
      </c>
      <c r="O661" s="104">
        <v>73.857366077479995</v>
      </c>
      <c r="P661" s="104">
        <v>81.523472296151184</v>
      </c>
      <c r="Q661" s="104">
        <v>89.179041553730059</v>
      </c>
      <c r="R661" s="104">
        <v>0</v>
      </c>
      <c r="S661" s="104">
        <v>0</v>
      </c>
      <c r="T661" s="104">
        <v>0</v>
      </c>
      <c r="U661" s="104">
        <v>0</v>
      </c>
      <c r="V661" s="104">
        <v>0</v>
      </c>
      <c r="W661" s="104">
        <v>0</v>
      </c>
      <c r="X661" s="104">
        <v>0</v>
      </c>
      <c r="Y661" s="104">
        <v>0</v>
      </c>
      <c r="Z661" s="104">
        <v>0</v>
      </c>
      <c r="AA661" s="104">
        <v>0</v>
      </c>
      <c r="AB661" s="104">
        <v>0</v>
      </c>
      <c r="AC661" s="104">
        <v>0</v>
      </c>
      <c r="AD661" s="104">
        <v>7.4858686116491375</v>
      </c>
      <c r="AE661" s="104">
        <v>6.6888178605960737</v>
      </c>
      <c r="AF661" s="104">
        <v>6.2322159228068799</v>
      </c>
      <c r="AG661" s="104">
        <v>7.6861326194514161</v>
      </c>
      <c r="AH661" s="104">
        <v>6.8810713080862591</v>
      </c>
      <c r="AI661" s="104">
        <v>7.3617049268117265</v>
      </c>
      <c r="AJ661" s="104">
        <v>8.2829193627022022</v>
      </c>
      <c r="AK661" s="104">
        <v>7.2054990007259496</v>
      </c>
      <c r="AL661" s="104">
        <v>7.966502230374604</v>
      </c>
      <c r="AM661" s="104">
        <v>8.0666342342757424</v>
      </c>
      <c r="AN661" s="104">
        <v>7.666106218671187</v>
      </c>
      <c r="AO661" s="104">
        <v>7.6555692575788692</v>
      </c>
      <c r="AP661" s="104">
        <v>0</v>
      </c>
      <c r="AQ661" s="104">
        <v>0</v>
      </c>
      <c r="AR661" s="104">
        <v>0</v>
      </c>
      <c r="AS661" s="104">
        <v>0</v>
      </c>
      <c r="AT661" s="104">
        <v>0</v>
      </c>
      <c r="AU661" s="104">
        <v>3</v>
      </c>
      <c r="AV661" s="104">
        <v>0</v>
      </c>
      <c r="AW661" s="104">
        <v>0</v>
      </c>
      <c r="AX661" s="104">
        <v>0</v>
      </c>
      <c r="AY661" s="104">
        <v>0</v>
      </c>
      <c r="AZ661" s="104">
        <v>0</v>
      </c>
      <c r="BA661" s="104">
        <v>0</v>
      </c>
    </row>
    <row r="662" spans="1:53" x14ac:dyDescent="0.35">
      <c r="A662" t="s">
        <v>495</v>
      </c>
      <c r="B662" t="s">
        <v>112</v>
      </c>
      <c r="C662" t="s">
        <v>74</v>
      </c>
      <c r="D662" t="s">
        <v>65</v>
      </c>
      <c r="E662" t="s">
        <v>490</v>
      </c>
      <c r="F662" s="104">
        <v>7.4858686116491375</v>
      </c>
      <c r="G662" s="104">
        <v>14.174686472245211</v>
      </c>
      <c r="H662" s="104">
        <v>20.406902395052093</v>
      </c>
      <c r="I662" s="104">
        <v>28.09303501450351</v>
      </c>
      <c r="J662" s="104">
        <v>34.974106322589769</v>
      </c>
      <c r="K662" s="104">
        <v>42.335811249401495</v>
      </c>
      <c r="L662" s="104">
        <v>50.618730612103697</v>
      </c>
      <c r="M662" s="104">
        <v>57.824229612829647</v>
      </c>
      <c r="N662" s="104">
        <v>65.790731843204256</v>
      </c>
      <c r="O662" s="104">
        <v>73.857366077479995</v>
      </c>
      <c r="P662" s="104">
        <v>81.523472296151184</v>
      </c>
      <c r="Q662" s="104">
        <v>89.179041553730059</v>
      </c>
      <c r="R662" s="104">
        <v>0</v>
      </c>
      <c r="S662" s="104">
        <v>0</v>
      </c>
      <c r="T662" s="104">
        <v>0</v>
      </c>
      <c r="U662" s="104">
        <v>0</v>
      </c>
      <c r="V662" s="104">
        <v>8</v>
      </c>
      <c r="W662" s="104">
        <v>8</v>
      </c>
      <c r="X662" s="104">
        <v>8</v>
      </c>
      <c r="Y662" s="104">
        <v>8</v>
      </c>
      <c r="Z662" s="104">
        <v>8</v>
      </c>
      <c r="AA662" s="104">
        <v>8</v>
      </c>
      <c r="AB662" s="104">
        <v>8</v>
      </c>
      <c r="AC662" s="104">
        <v>8</v>
      </c>
      <c r="AD662" s="104">
        <v>7.4858686116491375</v>
      </c>
      <c r="AE662" s="104">
        <v>6.6888178605960737</v>
      </c>
      <c r="AF662" s="104">
        <v>6.2322159228068799</v>
      </c>
      <c r="AG662" s="104">
        <v>7.6861326194514161</v>
      </c>
      <c r="AH662" s="104">
        <v>6.8810713080862591</v>
      </c>
      <c r="AI662" s="104">
        <v>7.3617049268117265</v>
      </c>
      <c r="AJ662" s="104">
        <v>8.2829193627022022</v>
      </c>
      <c r="AK662" s="104">
        <v>7.2054990007259496</v>
      </c>
      <c r="AL662" s="104">
        <v>7.966502230374604</v>
      </c>
      <c r="AM662" s="104">
        <v>8.0666342342757424</v>
      </c>
      <c r="AN662" s="104">
        <v>7.666106218671187</v>
      </c>
      <c r="AO662" s="104">
        <v>7.6555692575788692</v>
      </c>
      <c r="AP662" s="104">
        <v>0</v>
      </c>
      <c r="AQ662" s="104">
        <v>0</v>
      </c>
      <c r="AR662" s="104">
        <v>0</v>
      </c>
      <c r="AS662" s="104">
        <v>0</v>
      </c>
      <c r="AT662" s="104">
        <v>8</v>
      </c>
      <c r="AU662" s="104"/>
      <c r="AV662" s="104">
        <v>0</v>
      </c>
      <c r="AW662" s="104">
        <v>0</v>
      </c>
      <c r="AX662" s="104">
        <v>0</v>
      </c>
      <c r="AY662" s="104">
        <v>0</v>
      </c>
      <c r="AZ662" s="104">
        <v>0</v>
      </c>
      <c r="BA662" s="104">
        <v>0</v>
      </c>
    </row>
    <row r="663" spans="1:53" x14ac:dyDescent="0.35">
      <c r="A663" t="s">
        <v>495</v>
      </c>
      <c r="B663" t="s">
        <v>112</v>
      </c>
      <c r="C663" t="s">
        <v>74</v>
      </c>
      <c r="D663" t="s">
        <v>65</v>
      </c>
      <c r="E663" t="s">
        <v>491</v>
      </c>
      <c r="F663" s="104">
        <v>7.4858686116491375</v>
      </c>
      <c r="G663" s="104">
        <v>14.174686472245211</v>
      </c>
      <c r="H663" s="104">
        <v>20.406902395052093</v>
      </c>
      <c r="I663" s="104">
        <v>28.09303501450351</v>
      </c>
      <c r="J663" s="104">
        <v>34.974106322589769</v>
      </c>
      <c r="K663" s="104">
        <v>42.335811249401495</v>
      </c>
      <c r="L663" s="104">
        <v>50.618730612103697</v>
      </c>
      <c r="M663" s="104">
        <v>57.824229612829647</v>
      </c>
      <c r="N663" s="104">
        <v>65.790731843204256</v>
      </c>
      <c r="O663" s="104">
        <v>73.857366077479995</v>
      </c>
      <c r="P663" s="104">
        <v>81.523472296151184</v>
      </c>
      <c r="Q663" s="104">
        <v>89.179041553730059</v>
      </c>
      <c r="R663" s="104">
        <v>0</v>
      </c>
      <c r="S663" s="104">
        <v>0</v>
      </c>
      <c r="T663" s="104">
        <v>10</v>
      </c>
      <c r="U663" s="104">
        <v>10</v>
      </c>
      <c r="V663" s="104">
        <v>10</v>
      </c>
      <c r="W663" s="104">
        <v>10</v>
      </c>
      <c r="X663" s="104">
        <v>10</v>
      </c>
      <c r="Y663" s="104">
        <v>10</v>
      </c>
      <c r="Z663" s="104">
        <v>10</v>
      </c>
      <c r="AA663" s="104">
        <v>10</v>
      </c>
      <c r="AB663" s="104">
        <v>10</v>
      </c>
      <c r="AC663" s="104">
        <v>10</v>
      </c>
      <c r="AD663" s="104">
        <v>7.4858686116491375</v>
      </c>
      <c r="AE663" s="104">
        <v>6.6888178605960737</v>
      </c>
      <c r="AF663" s="104">
        <v>6.2322159228068799</v>
      </c>
      <c r="AG663" s="104">
        <v>7.6861326194514161</v>
      </c>
      <c r="AH663" s="104">
        <v>6.8810713080862591</v>
      </c>
      <c r="AI663" s="104">
        <v>7.3617049268117265</v>
      </c>
      <c r="AJ663" s="104">
        <v>8.2829193627022022</v>
      </c>
      <c r="AK663" s="104">
        <v>7.2054990007259496</v>
      </c>
      <c r="AL663" s="104">
        <v>7.966502230374604</v>
      </c>
      <c r="AM663" s="104">
        <v>8.0666342342757424</v>
      </c>
      <c r="AN663" s="104">
        <v>7.666106218671187</v>
      </c>
      <c r="AO663" s="104">
        <v>7.6555692575788692</v>
      </c>
      <c r="AP663" s="104">
        <v>0</v>
      </c>
      <c r="AQ663" s="104">
        <v>0</v>
      </c>
      <c r="AR663" s="104">
        <v>10</v>
      </c>
      <c r="AS663" s="104">
        <v>0</v>
      </c>
      <c r="AT663" s="104">
        <v>0</v>
      </c>
      <c r="AU663" s="104"/>
      <c r="AV663" s="104">
        <v>0</v>
      </c>
      <c r="AW663" s="104">
        <v>0</v>
      </c>
      <c r="AX663" s="104">
        <v>0</v>
      </c>
      <c r="AY663" s="104">
        <v>0</v>
      </c>
      <c r="AZ663" s="104">
        <v>0</v>
      </c>
      <c r="BA663" s="104">
        <v>0</v>
      </c>
    </row>
    <row r="664" spans="1:53" x14ac:dyDescent="0.35">
      <c r="A664" t="s">
        <v>495</v>
      </c>
      <c r="B664" t="s">
        <v>112</v>
      </c>
      <c r="C664" t="s">
        <v>74</v>
      </c>
      <c r="D664" t="s">
        <v>65</v>
      </c>
      <c r="E664" t="s">
        <v>492</v>
      </c>
      <c r="F664" s="104">
        <v>115.71014054006238</v>
      </c>
      <c r="G664" s="104">
        <v>219.10015375670454</v>
      </c>
      <c r="H664" s="104">
        <v>315.43240559209084</v>
      </c>
      <c r="I664" s="104">
        <v>434.23805550989698</v>
      </c>
      <c r="J664" s="104">
        <v>540.59975772917312</v>
      </c>
      <c r="K664" s="104">
        <v>654.39068245503438</v>
      </c>
      <c r="L664" s="104">
        <v>782.42095031851704</v>
      </c>
      <c r="M664" s="104">
        <v>893.79737772973817</v>
      </c>
      <c r="N664" s="104">
        <v>1016.9367407763856</v>
      </c>
      <c r="O664" s="104">
        <v>1141.6238585119049</v>
      </c>
      <c r="P664" s="104">
        <v>1260.1199574919367</v>
      </c>
      <c r="Q664" s="104">
        <v>1378.4531851590843</v>
      </c>
      <c r="R664" s="104">
        <v>20</v>
      </c>
      <c r="S664" s="104">
        <v>100</v>
      </c>
      <c r="T664" s="104">
        <v>210</v>
      </c>
      <c r="U664" s="104">
        <v>215</v>
      </c>
      <c r="V664" s="104">
        <v>315</v>
      </c>
      <c r="W664" s="104">
        <v>315</v>
      </c>
      <c r="X664" s="104">
        <v>315</v>
      </c>
      <c r="Y664" s="104">
        <v>315</v>
      </c>
      <c r="Z664" s="104">
        <v>315</v>
      </c>
      <c r="AA664" s="104">
        <v>315</v>
      </c>
      <c r="AB664" s="104">
        <v>315</v>
      </c>
      <c r="AC664" s="104">
        <v>315</v>
      </c>
      <c r="AD664" s="104">
        <v>115.71014054006238</v>
      </c>
      <c r="AE664" s="104">
        <v>103.39001321664216</v>
      </c>
      <c r="AF664" s="104">
        <v>96.33225183538633</v>
      </c>
      <c r="AG664" s="104">
        <v>118.80564991780616</v>
      </c>
      <c r="AH664" s="104">
        <v>106.36170221927617</v>
      </c>
      <c r="AI664" s="104">
        <v>113.79092472586126</v>
      </c>
      <c r="AJ664" s="104">
        <v>128.03026786348261</v>
      </c>
      <c r="AK664" s="104">
        <v>111.3764274112211</v>
      </c>
      <c r="AL664" s="104">
        <v>123.13936304664745</v>
      </c>
      <c r="AM664" s="104">
        <v>124.68711773551934</v>
      </c>
      <c r="AN664" s="104">
        <v>118.49609898003177</v>
      </c>
      <c r="AO664" s="104">
        <v>118.33322766714765</v>
      </c>
      <c r="AP664" s="104">
        <v>20</v>
      </c>
      <c r="AQ664" s="104">
        <v>80</v>
      </c>
      <c r="AR664" s="104">
        <v>110</v>
      </c>
      <c r="AS664" s="104">
        <v>5</v>
      </c>
      <c r="AT664" s="104">
        <v>100</v>
      </c>
      <c r="AU664" s="104"/>
      <c r="AV664" s="104">
        <v>0</v>
      </c>
      <c r="AW664" s="104">
        <v>0</v>
      </c>
      <c r="AX664" s="104">
        <v>0</v>
      </c>
      <c r="AY664" s="104">
        <v>0</v>
      </c>
      <c r="AZ664" s="104">
        <v>0</v>
      </c>
      <c r="BA664" s="104">
        <v>0</v>
      </c>
    </row>
    <row r="665" spans="1:53" x14ac:dyDescent="0.35">
      <c r="A665" t="s">
        <v>495</v>
      </c>
      <c r="B665" t="s">
        <v>112</v>
      </c>
      <c r="C665" t="s">
        <v>74</v>
      </c>
      <c r="D665" t="s">
        <v>65</v>
      </c>
      <c r="E665" t="s">
        <v>493</v>
      </c>
      <c r="F665" s="104">
        <v>12.875694012036515</v>
      </c>
      <c r="G665" s="104">
        <v>24.38046073226176</v>
      </c>
      <c r="H665" s="104">
        <v>35.099872119489589</v>
      </c>
      <c r="I665" s="104">
        <v>48.32002022494602</v>
      </c>
      <c r="J665" s="104">
        <v>60.155462874854386</v>
      </c>
      <c r="K665" s="104">
        <v>72.817595348970556</v>
      </c>
      <c r="L665" s="104">
        <v>87.064216652818345</v>
      </c>
      <c r="M665" s="104">
        <v>99.457674934066972</v>
      </c>
      <c r="N665" s="104">
        <v>113.1600587703113</v>
      </c>
      <c r="O665" s="104">
        <v>127.03466965326557</v>
      </c>
      <c r="P665" s="104">
        <v>140.22037234938</v>
      </c>
      <c r="Q665" s="104">
        <v>153.38795147241566</v>
      </c>
      <c r="R665" s="104">
        <v>0</v>
      </c>
      <c r="S665" s="104">
        <v>5</v>
      </c>
      <c r="T665" s="104">
        <v>5</v>
      </c>
      <c r="U665" s="104">
        <v>55</v>
      </c>
      <c r="V665" s="104">
        <v>55</v>
      </c>
      <c r="W665" s="104">
        <v>55</v>
      </c>
      <c r="X665" s="104">
        <v>55</v>
      </c>
      <c r="Y665" s="104">
        <v>55</v>
      </c>
      <c r="Z665" s="104">
        <v>55</v>
      </c>
      <c r="AA665" s="104">
        <v>55</v>
      </c>
      <c r="AB665" s="104">
        <v>55</v>
      </c>
      <c r="AC665" s="104">
        <v>55</v>
      </c>
      <c r="AD665" s="104">
        <v>12.875694012036515</v>
      </c>
      <c r="AE665" s="104">
        <v>11.504766720225245</v>
      </c>
      <c r="AF665" s="104">
        <v>10.719411387227831</v>
      </c>
      <c r="AG665" s="104">
        <v>13.220148105456433</v>
      </c>
      <c r="AH665" s="104">
        <v>11.835442649908364</v>
      </c>
      <c r="AI665" s="104">
        <v>12.662132474116168</v>
      </c>
      <c r="AJ665" s="104">
        <v>14.246621303847785</v>
      </c>
      <c r="AK665" s="104">
        <v>12.39345828124863</v>
      </c>
      <c r="AL665" s="104">
        <v>13.702383836244318</v>
      </c>
      <c r="AM665" s="104">
        <v>13.874610882954276</v>
      </c>
      <c r="AN665" s="104">
        <v>13.18570269611444</v>
      </c>
      <c r="AO665" s="104">
        <v>13.167579123035653</v>
      </c>
      <c r="AP665" s="104">
        <v>0</v>
      </c>
      <c r="AQ665" s="104">
        <v>5</v>
      </c>
      <c r="AR665" s="104">
        <v>0</v>
      </c>
      <c r="AS665" s="104">
        <v>50</v>
      </c>
      <c r="AT665" s="104">
        <v>0</v>
      </c>
      <c r="AU665" s="104"/>
      <c r="AV665" s="104">
        <v>0</v>
      </c>
      <c r="AW665" s="104">
        <v>0</v>
      </c>
      <c r="AX665" s="104">
        <v>0</v>
      </c>
      <c r="AY665" s="104">
        <v>0</v>
      </c>
      <c r="AZ665" s="104">
        <v>0</v>
      </c>
      <c r="BA665" s="104">
        <v>0</v>
      </c>
    </row>
    <row r="666" spans="1:53" s="80" customFormat="1" hidden="1" x14ac:dyDescent="0.35">
      <c r="A666" s="80" t="s">
        <v>496</v>
      </c>
      <c r="B666" s="80" t="s">
        <v>131</v>
      </c>
      <c r="C666" s="80" t="s">
        <v>70</v>
      </c>
      <c r="D666" s="80" t="s">
        <v>65</v>
      </c>
      <c r="E666" s="80" t="s">
        <v>443</v>
      </c>
      <c r="F666" s="105">
        <v>34.15200053695294</v>
      </c>
      <c r="G666" s="105">
        <v>124.38313831924337</v>
      </c>
      <c r="H666" s="105">
        <v>224.51059443894627</v>
      </c>
      <c r="I666" s="105">
        <v>293.00864097044848</v>
      </c>
      <c r="J666" s="105">
        <v>342.10214174231834</v>
      </c>
      <c r="K666" s="105">
        <v>391.19564251418819</v>
      </c>
      <c r="L666" s="105">
        <v>443.39387060759918</v>
      </c>
      <c r="M666" s="105">
        <v>485.88982582119399</v>
      </c>
      <c r="N666" s="105">
        <v>519.45968998535795</v>
      </c>
      <c r="O666" s="105">
        <v>566.22464526607189</v>
      </c>
      <c r="P666" s="105">
        <v>624.24423708737265</v>
      </c>
      <c r="Q666" s="105">
        <v>669.45682870731605</v>
      </c>
      <c r="R666" s="105">
        <v>16</v>
      </c>
      <c r="S666" s="105">
        <v>116</v>
      </c>
      <c r="T666" s="105">
        <v>151</v>
      </c>
      <c r="U666" s="105">
        <v>151</v>
      </c>
      <c r="V666" s="105">
        <v>151</v>
      </c>
      <c r="W666" s="105">
        <v>151</v>
      </c>
      <c r="X666" s="105">
        <v>151</v>
      </c>
      <c r="Y666" s="105">
        <v>151</v>
      </c>
      <c r="Z666" s="105">
        <v>151</v>
      </c>
      <c r="AA666" s="105">
        <v>151</v>
      </c>
      <c r="AB666" s="105">
        <v>151</v>
      </c>
      <c r="AC666" s="105">
        <v>151</v>
      </c>
      <c r="AD666" s="105">
        <v>34.15200053695294</v>
      </c>
      <c r="AE666" s="105">
        <v>90.231137782290432</v>
      </c>
      <c r="AF666" s="105">
        <v>100.12745611970291</v>
      </c>
      <c r="AG666" s="105">
        <v>68.498046531502183</v>
      </c>
      <c r="AH666" s="105">
        <v>49.093500771869849</v>
      </c>
      <c r="AI666" s="105">
        <v>49.093500771869842</v>
      </c>
      <c r="AJ666" s="105">
        <v>52.198228093411011</v>
      </c>
      <c r="AK666" s="105">
        <v>42.49595521359484</v>
      </c>
      <c r="AL666" s="105">
        <v>33.569864164163967</v>
      </c>
      <c r="AM666" s="105">
        <v>46.764955280713963</v>
      </c>
      <c r="AN666" s="105">
        <v>58.019591821300722</v>
      </c>
      <c r="AO666" s="105">
        <v>45.212591619943368</v>
      </c>
      <c r="AP666" s="105">
        <v>16</v>
      </c>
      <c r="AQ666" s="105">
        <v>100</v>
      </c>
      <c r="AR666" s="105">
        <v>35</v>
      </c>
      <c r="AS666" s="105">
        <v>0</v>
      </c>
      <c r="AT666" s="105">
        <v>0</v>
      </c>
      <c r="AU666" s="105">
        <v>0</v>
      </c>
      <c r="AV666" s="105">
        <v>0</v>
      </c>
      <c r="AW666" s="105">
        <v>0</v>
      </c>
      <c r="AX666" s="105">
        <v>0</v>
      </c>
      <c r="AY666" s="105">
        <v>0</v>
      </c>
      <c r="AZ666" s="105">
        <v>0</v>
      </c>
      <c r="BA666" s="105">
        <v>0</v>
      </c>
    </row>
    <row r="667" spans="1:53" hidden="1" x14ac:dyDescent="0.35">
      <c r="A667" t="s">
        <v>496</v>
      </c>
      <c r="B667" t="s">
        <v>131</v>
      </c>
      <c r="C667" t="s">
        <v>70</v>
      </c>
      <c r="D667" t="s">
        <v>65</v>
      </c>
      <c r="E667" t="s">
        <v>444</v>
      </c>
      <c r="F667" s="104">
        <v>24.970099468426262</v>
      </c>
      <c r="G667" s="104">
        <v>90.942237268529766</v>
      </c>
      <c r="H667" s="104">
        <v>164.15002889187042</v>
      </c>
      <c r="I667" s="104">
        <v>214.23210339388447</v>
      </c>
      <c r="J667" s="104">
        <v>250.12662137974723</v>
      </c>
      <c r="K667" s="104">
        <v>286.02113936561</v>
      </c>
      <c r="L667" s="104">
        <v>324.18566639405697</v>
      </c>
      <c r="M667" s="104">
        <v>355.25641516442829</v>
      </c>
      <c r="N667" s="104">
        <v>379.80088793737002</v>
      </c>
      <c r="O667" s="104">
        <v>413.99289914129463</v>
      </c>
      <c r="P667" s="104">
        <v>456.41369312458698</v>
      </c>
      <c r="Q667" s="104">
        <v>489.47069980721949</v>
      </c>
      <c r="R667" s="104">
        <v>50</v>
      </c>
      <c r="S667" s="104">
        <v>50</v>
      </c>
      <c r="T667" s="104">
        <v>100</v>
      </c>
      <c r="U667" s="104">
        <v>100</v>
      </c>
      <c r="V667" s="104">
        <v>100</v>
      </c>
      <c r="W667" s="104">
        <v>100</v>
      </c>
      <c r="X667" s="104">
        <v>100</v>
      </c>
      <c r="Y667" s="104">
        <v>100</v>
      </c>
      <c r="Z667" s="104">
        <v>100</v>
      </c>
      <c r="AA667" s="104">
        <v>100</v>
      </c>
      <c r="AB667" s="104">
        <v>100</v>
      </c>
      <c r="AC667" s="104">
        <v>100</v>
      </c>
      <c r="AD667" s="104">
        <v>24.970099468426262</v>
      </c>
      <c r="AE667" s="104">
        <v>65.972137800103496</v>
      </c>
      <c r="AF667" s="104">
        <v>73.207791623340654</v>
      </c>
      <c r="AG667" s="104">
        <v>50.082074502014038</v>
      </c>
      <c r="AH667" s="104">
        <v>35.894517985862763</v>
      </c>
      <c r="AI667" s="104">
        <v>35.894517985862748</v>
      </c>
      <c r="AJ667" s="104">
        <v>38.164527028446955</v>
      </c>
      <c r="AK667" s="104">
        <v>31.070748770371321</v>
      </c>
      <c r="AL667" s="104">
        <v>24.544472772941727</v>
      </c>
      <c r="AM667" s="104">
        <v>34.192011203924608</v>
      </c>
      <c r="AN667" s="104">
        <v>42.420793983292356</v>
      </c>
      <c r="AO667" s="104">
        <v>33.057006682632505</v>
      </c>
      <c r="AP667" s="104">
        <v>50</v>
      </c>
      <c r="AQ667" s="104">
        <v>0</v>
      </c>
      <c r="AR667" s="104">
        <v>50</v>
      </c>
      <c r="AS667" s="104">
        <v>0</v>
      </c>
      <c r="AT667" s="104">
        <v>0</v>
      </c>
      <c r="AU667" s="104">
        <v>0</v>
      </c>
      <c r="AV667" s="104">
        <v>0</v>
      </c>
      <c r="AW667" s="104">
        <v>0</v>
      </c>
      <c r="AX667" s="104">
        <v>0</v>
      </c>
      <c r="AY667" s="104">
        <v>0</v>
      </c>
      <c r="AZ667" s="104">
        <v>0</v>
      </c>
      <c r="BA667" s="104">
        <v>0</v>
      </c>
    </row>
    <row r="668" spans="1:53" hidden="1" x14ac:dyDescent="0.35">
      <c r="A668" t="s">
        <v>496</v>
      </c>
      <c r="B668" t="s">
        <v>131</v>
      </c>
      <c r="C668" t="s">
        <v>70</v>
      </c>
      <c r="D668" t="s">
        <v>65</v>
      </c>
      <c r="E668" t="s">
        <v>445</v>
      </c>
      <c r="F668" s="104">
        <v>41.098538406483016</v>
      </c>
      <c r="G668" s="104">
        <v>149.68274499179321</v>
      </c>
      <c r="H668" s="104">
        <v>270.17618713807292</v>
      </c>
      <c r="I668" s="104">
        <v>352.60677837380302</v>
      </c>
      <c r="J668" s="104">
        <v>411.68592733312232</v>
      </c>
      <c r="K668" s="104">
        <v>470.76507629244162</v>
      </c>
      <c r="L668" s="104">
        <v>533.58045601598667</v>
      </c>
      <c r="M668" s="104">
        <v>584.72011460132626</v>
      </c>
      <c r="N668" s="104">
        <v>625.11810973951697</v>
      </c>
      <c r="O668" s="104">
        <v>681.39508562566698</v>
      </c>
      <c r="P668" s="104">
        <v>751.21589803213533</v>
      </c>
      <c r="Q668" s="104">
        <v>805.62475853617252</v>
      </c>
      <c r="R668" s="104">
        <v>240</v>
      </c>
      <c r="S668" s="104">
        <v>240</v>
      </c>
      <c r="T668" s="104">
        <v>274</v>
      </c>
      <c r="U668" s="104">
        <v>274</v>
      </c>
      <c r="V668" s="104">
        <v>274</v>
      </c>
      <c r="W668" s="104">
        <v>274</v>
      </c>
      <c r="X668" s="104">
        <v>274</v>
      </c>
      <c r="Y668" s="104">
        <v>274</v>
      </c>
      <c r="Z668" s="104">
        <v>274</v>
      </c>
      <c r="AA668" s="104">
        <v>274</v>
      </c>
      <c r="AB668" s="104">
        <v>274</v>
      </c>
      <c r="AC668" s="104">
        <v>274</v>
      </c>
      <c r="AD668" s="104">
        <v>41.098538406483016</v>
      </c>
      <c r="AE668" s="104">
        <v>108.5842065853102</v>
      </c>
      <c r="AF668" s="104">
        <v>120.49344214627969</v>
      </c>
      <c r="AG668" s="104">
        <v>82.430591235730091</v>
      </c>
      <c r="AH668" s="104">
        <v>59.079148959319319</v>
      </c>
      <c r="AI668" s="104">
        <v>59.079148959319305</v>
      </c>
      <c r="AJ668" s="104">
        <v>62.815379723545057</v>
      </c>
      <c r="AK668" s="104">
        <v>51.139658585339646</v>
      </c>
      <c r="AL668" s="104">
        <v>40.39799513819068</v>
      </c>
      <c r="AM668" s="104">
        <v>56.276975886150019</v>
      </c>
      <c r="AN668" s="104">
        <v>69.820812406468292</v>
      </c>
      <c r="AO668" s="104">
        <v>54.408860504037158</v>
      </c>
      <c r="AP668" s="104">
        <v>240</v>
      </c>
      <c r="AQ668" s="104">
        <v>0</v>
      </c>
      <c r="AR668" s="104">
        <v>34</v>
      </c>
      <c r="AS668" s="104">
        <v>0</v>
      </c>
      <c r="AT668" s="104">
        <v>0</v>
      </c>
      <c r="AU668" s="104">
        <v>0</v>
      </c>
      <c r="AV668" s="104">
        <v>0</v>
      </c>
      <c r="AW668" s="104">
        <v>0</v>
      </c>
      <c r="AX668" s="104">
        <v>0</v>
      </c>
      <c r="AY668" s="104">
        <v>0</v>
      </c>
      <c r="AZ668" s="104">
        <v>0</v>
      </c>
      <c r="BA668" s="104">
        <v>0</v>
      </c>
    </row>
    <row r="669" spans="1:53" hidden="1" x14ac:dyDescent="0.35">
      <c r="A669" t="s">
        <v>496</v>
      </c>
      <c r="B669" t="s">
        <v>131</v>
      </c>
      <c r="C669" t="s">
        <v>70</v>
      </c>
      <c r="D669" t="s">
        <v>65</v>
      </c>
      <c r="E669" t="s">
        <v>446</v>
      </c>
      <c r="F669" s="104">
        <v>51.939603223061539</v>
      </c>
      <c r="G669" s="104">
        <v>189.16639582944569</v>
      </c>
      <c r="H669" s="104">
        <v>341.4438689152397</v>
      </c>
      <c r="I669" s="104">
        <v>445.61818674331198</v>
      </c>
      <c r="J669" s="104">
        <v>520.28136637646298</v>
      </c>
      <c r="K669" s="104">
        <v>594.94454600961399</v>
      </c>
      <c r="L669" s="104">
        <v>674.32950775395238</v>
      </c>
      <c r="M669" s="104">
        <v>738.95890040083009</v>
      </c>
      <c r="N669" s="104">
        <v>790.01316947804401</v>
      </c>
      <c r="O669" s="104">
        <v>861.13501252780441</v>
      </c>
      <c r="P669" s="104">
        <v>949.3733157306192</v>
      </c>
      <c r="Q669" s="104">
        <v>1018.1342677247859</v>
      </c>
      <c r="R669" s="104">
        <v>0</v>
      </c>
      <c r="S669" s="104">
        <v>0</v>
      </c>
      <c r="T669" s="104">
        <v>10</v>
      </c>
      <c r="U669" s="104">
        <v>10</v>
      </c>
      <c r="V669" s="104">
        <v>10</v>
      </c>
      <c r="W669" s="104">
        <v>10</v>
      </c>
      <c r="X669" s="104">
        <v>10</v>
      </c>
      <c r="Y669" s="104">
        <v>10</v>
      </c>
      <c r="Z669" s="104">
        <v>10</v>
      </c>
      <c r="AA669" s="104">
        <v>10</v>
      </c>
      <c r="AB669" s="104">
        <v>10</v>
      </c>
      <c r="AC669" s="104">
        <v>10</v>
      </c>
      <c r="AD669" s="104">
        <v>51.939603223061539</v>
      </c>
      <c r="AE669" s="104">
        <v>137.22679260638415</v>
      </c>
      <c r="AF669" s="104">
        <v>152.27747308579401</v>
      </c>
      <c r="AG669" s="104">
        <v>104.17431782807228</v>
      </c>
      <c r="AH669" s="104">
        <v>74.663179633150961</v>
      </c>
      <c r="AI669" s="104">
        <v>74.663179633150946</v>
      </c>
      <c r="AJ669" s="104">
        <v>79.384961744338369</v>
      </c>
      <c r="AK669" s="104">
        <v>64.629392646877704</v>
      </c>
      <c r="AL669" s="104">
        <v>51.054269077213903</v>
      </c>
      <c r="AM669" s="104">
        <v>71.1218430497604</v>
      </c>
      <c r="AN669" s="104">
        <v>88.238303202814762</v>
      </c>
      <c r="AO669" s="104">
        <v>68.760951994166703</v>
      </c>
      <c r="AP669" s="104">
        <v>0</v>
      </c>
      <c r="AQ669" s="104">
        <v>0</v>
      </c>
      <c r="AR669" s="104">
        <v>10</v>
      </c>
      <c r="AS669" s="104">
        <v>0</v>
      </c>
      <c r="AT669" s="104">
        <v>0</v>
      </c>
      <c r="AU669" s="104">
        <v>0</v>
      </c>
      <c r="AV669" s="104">
        <v>0</v>
      </c>
      <c r="AW669" s="104">
        <v>0</v>
      </c>
      <c r="AX669" s="104">
        <v>0</v>
      </c>
      <c r="AY669" s="104">
        <v>0</v>
      </c>
      <c r="AZ669" s="104">
        <v>0</v>
      </c>
      <c r="BA669" s="104">
        <v>0</v>
      </c>
    </row>
    <row r="670" spans="1:53" hidden="1" x14ac:dyDescent="0.35">
      <c r="A670" t="s">
        <v>496</v>
      </c>
      <c r="B670" t="s">
        <v>131</v>
      </c>
      <c r="C670" t="s">
        <v>70</v>
      </c>
      <c r="D670" t="s">
        <v>65</v>
      </c>
      <c r="E670" t="s">
        <v>447</v>
      </c>
      <c r="F670" s="104">
        <v>2.8222132882780051</v>
      </c>
      <c r="G670" s="104">
        <v>10.278629078330692</v>
      </c>
      <c r="H670" s="104">
        <v>18.552845309873028</v>
      </c>
      <c r="I670" s="104">
        <v>24.213307189203345</v>
      </c>
      <c r="J670" s="104">
        <v>28.270238791102976</v>
      </c>
      <c r="K670" s="104">
        <v>32.327170393002611</v>
      </c>
      <c r="L670" s="104">
        <v>36.64066683929115</v>
      </c>
      <c r="M670" s="104">
        <v>40.15239814686435</v>
      </c>
      <c r="N670" s="104">
        <v>42.926505526819433</v>
      </c>
      <c r="O670" s="104">
        <v>46.791013495427386</v>
      </c>
      <c r="P670" s="104">
        <v>51.58556902494513</v>
      </c>
      <c r="Q670" s="104">
        <v>55.321794571358623</v>
      </c>
      <c r="R670" s="104">
        <v>0</v>
      </c>
      <c r="S670" s="104">
        <v>0</v>
      </c>
      <c r="T670" s="104">
        <v>0</v>
      </c>
      <c r="U670" s="104">
        <v>0</v>
      </c>
      <c r="V670" s="104">
        <v>0</v>
      </c>
      <c r="W670" s="104">
        <v>0</v>
      </c>
      <c r="X670" s="104">
        <v>0</v>
      </c>
      <c r="Y670" s="104">
        <v>0</v>
      </c>
      <c r="Z670" s="104">
        <v>0</v>
      </c>
      <c r="AA670" s="104">
        <v>0</v>
      </c>
      <c r="AB670" s="104">
        <v>0</v>
      </c>
      <c r="AC670" s="104">
        <v>0</v>
      </c>
      <c r="AD670" s="104">
        <v>2.8222132882780051</v>
      </c>
      <c r="AE670" s="104">
        <v>7.4564157900526862</v>
      </c>
      <c r="AF670" s="104">
        <v>8.2742162315423347</v>
      </c>
      <c r="AG670" s="104">
        <v>5.6604618793303176</v>
      </c>
      <c r="AH670" s="104">
        <v>4.0569316018996329</v>
      </c>
      <c r="AI670" s="104">
        <v>4.0569316018996329</v>
      </c>
      <c r="AJ670" s="104">
        <v>4.3134964462885419</v>
      </c>
      <c r="AK670" s="104">
        <v>3.5117313075732004</v>
      </c>
      <c r="AL670" s="104">
        <v>2.7741073799550846</v>
      </c>
      <c r="AM670" s="104">
        <v>3.8645079686079504</v>
      </c>
      <c r="AN670" s="104">
        <v>4.794555529517746</v>
      </c>
      <c r="AO670" s="104">
        <v>3.7362255464134964</v>
      </c>
      <c r="AP670" s="104">
        <v>0</v>
      </c>
      <c r="AQ670" s="104">
        <v>0</v>
      </c>
      <c r="AR670" s="104">
        <v>0</v>
      </c>
      <c r="AS670" s="104">
        <v>0</v>
      </c>
      <c r="AT670" s="104">
        <v>0</v>
      </c>
      <c r="AU670" s="104">
        <v>0</v>
      </c>
      <c r="AV670" s="104">
        <v>0</v>
      </c>
      <c r="AW670" s="104">
        <v>0</v>
      </c>
      <c r="AX670" s="104">
        <v>0</v>
      </c>
      <c r="AY670" s="104">
        <v>0</v>
      </c>
      <c r="AZ670" s="104">
        <v>0</v>
      </c>
      <c r="BA670" s="104">
        <v>0</v>
      </c>
    </row>
    <row r="671" spans="1:53" hidden="1" x14ac:dyDescent="0.35">
      <c r="A671" t="s">
        <v>496</v>
      </c>
      <c r="B671" t="s">
        <v>131</v>
      </c>
      <c r="C671" t="s">
        <v>70</v>
      </c>
      <c r="D671" t="s">
        <v>65</v>
      </c>
      <c r="E671" t="s">
        <v>448</v>
      </c>
      <c r="F671" s="104">
        <v>18.563683177474886</v>
      </c>
      <c r="G671" s="104">
        <v>67.609777936144326</v>
      </c>
      <c r="H671" s="104">
        <v>122.03512179737751</v>
      </c>
      <c r="I671" s="104">
        <v>159.26796362492658</v>
      </c>
      <c r="J671" s="104">
        <v>185.95325819254674</v>
      </c>
      <c r="K671" s="104">
        <v>212.6385527601669</v>
      </c>
      <c r="L671" s="104">
        <v>241.01145488937567</v>
      </c>
      <c r="M671" s="104">
        <v>264.11058338862</v>
      </c>
      <c r="N671" s="104">
        <v>282.35784014829704</v>
      </c>
      <c r="O671" s="104">
        <v>307.77742904472575</v>
      </c>
      <c r="P671" s="104">
        <v>339.31459535191323</v>
      </c>
      <c r="Q671" s="104">
        <v>363.89038046754757</v>
      </c>
      <c r="R671" s="104">
        <v>0</v>
      </c>
      <c r="S671" s="104">
        <v>0</v>
      </c>
      <c r="T671" s="104">
        <v>0</v>
      </c>
      <c r="U671" s="104">
        <v>0</v>
      </c>
      <c r="V671" s="104">
        <v>0</v>
      </c>
      <c r="W671" s="104">
        <v>0</v>
      </c>
      <c r="X671" s="104">
        <v>0</v>
      </c>
      <c r="Y671" s="104">
        <v>0</v>
      </c>
      <c r="Z671" s="104">
        <v>0</v>
      </c>
      <c r="AA671" s="104">
        <v>0</v>
      </c>
      <c r="AB671" s="104">
        <v>0</v>
      </c>
      <c r="AC671" s="104">
        <v>0</v>
      </c>
      <c r="AD671" s="104">
        <v>18.563683177474886</v>
      </c>
      <c r="AE671" s="104">
        <v>49.046094758669447</v>
      </c>
      <c r="AF671" s="104">
        <v>54.425343861233188</v>
      </c>
      <c r="AG671" s="104">
        <v>37.232841827549066</v>
      </c>
      <c r="AH671" s="104">
        <v>26.685294567620151</v>
      </c>
      <c r="AI671" s="104">
        <v>26.685294567620151</v>
      </c>
      <c r="AJ671" s="104">
        <v>28.372902129208775</v>
      </c>
      <c r="AK671" s="104">
        <v>23.099128499244319</v>
      </c>
      <c r="AL671" s="104">
        <v>18.247256759677018</v>
      </c>
      <c r="AM671" s="104">
        <v>25.419588896428682</v>
      </c>
      <c r="AN671" s="104">
        <v>31.537166307187452</v>
      </c>
      <c r="AO671" s="104">
        <v>24.575785115634364</v>
      </c>
      <c r="AP671" s="104">
        <v>0</v>
      </c>
      <c r="AQ671" s="104">
        <v>0</v>
      </c>
      <c r="AR671" s="104">
        <v>0</v>
      </c>
      <c r="AS671" s="104">
        <v>0</v>
      </c>
      <c r="AT671" s="104">
        <v>0</v>
      </c>
      <c r="AU671" s="104">
        <v>0</v>
      </c>
      <c r="AV671" s="104">
        <v>0</v>
      </c>
      <c r="AW671" s="104">
        <v>0</v>
      </c>
      <c r="AX671" s="104">
        <v>0</v>
      </c>
      <c r="AY671" s="104">
        <v>0</v>
      </c>
      <c r="AZ671" s="104">
        <v>0</v>
      </c>
      <c r="BA671" s="104">
        <v>0</v>
      </c>
    </row>
    <row r="672" spans="1:53" hidden="1" x14ac:dyDescent="0.35">
      <c r="A672" t="s">
        <v>496</v>
      </c>
      <c r="B672" t="s">
        <v>131</v>
      </c>
      <c r="C672" t="s">
        <v>70</v>
      </c>
      <c r="D672" t="s">
        <v>65</v>
      </c>
      <c r="E672" t="s">
        <v>449</v>
      </c>
      <c r="F672" s="104">
        <v>2.4538618993233681</v>
      </c>
      <c r="G672" s="104">
        <v>8.9370765765129576</v>
      </c>
      <c r="H672" s="104">
        <v>16.131353508620101</v>
      </c>
      <c r="I672" s="104">
        <v>21.053019704422081</v>
      </c>
      <c r="J672" s="104">
        <v>24.580446184699422</v>
      </c>
      <c r="K672" s="104">
        <v>28.107872664976764</v>
      </c>
      <c r="L672" s="104">
        <v>31.858377499738047</v>
      </c>
      <c r="M672" s="104">
        <v>34.91176247673701</v>
      </c>
      <c r="N672" s="104">
        <v>37.323797184594639</v>
      </c>
      <c r="O672" s="104">
        <v>40.683914899009025</v>
      </c>
      <c r="P672" s="104">
        <v>44.852691648427694</v>
      </c>
      <c r="Q672" s="104">
        <v>48.101270185600107</v>
      </c>
      <c r="R672" s="104">
        <v>0</v>
      </c>
      <c r="S672" s="104">
        <v>0</v>
      </c>
      <c r="T672" s="104">
        <v>0</v>
      </c>
      <c r="U672" s="104">
        <v>0</v>
      </c>
      <c r="V672" s="104">
        <v>0</v>
      </c>
      <c r="W672" s="104">
        <v>0</v>
      </c>
      <c r="X672" s="104">
        <v>0</v>
      </c>
      <c r="Y672" s="104">
        <v>0</v>
      </c>
      <c r="Z672" s="104">
        <v>0</v>
      </c>
      <c r="AA672" s="104">
        <v>0</v>
      </c>
      <c r="AB672" s="104">
        <v>0</v>
      </c>
      <c r="AC672" s="104">
        <v>0</v>
      </c>
      <c r="AD672" s="104">
        <v>2.4538618993233681</v>
      </c>
      <c r="AE672" s="104">
        <v>6.4832146771895891</v>
      </c>
      <c r="AF672" s="104">
        <v>7.1942769321071456</v>
      </c>
      <c r="AG672" s="104">
        <v>4.9216661958019801</v>
      </c>
      <c r="AH672" s="104">
        <v>3.5274264802773412</v>
      </c>
      <c r="AI672" s="104">
        <v>3.5274264802773412</v>
      </c>
      <c r="AJ672" s="104">
        <v>3.7505048347612848</v>
      </c>
      <c r="AK672" s="104">
        <v>3.0533849769989665</v>
      </c>
      <c r="AL672" s="104">
        <v>2.4120347078576287</v>
      </c>
      <c r="AM672" s="104">
        <v>3.3601177144143848</v>
      </c>
      <c r="AN672" s="104">
        <v>4.1687767494186705</v>
      </c>
      <c r="AO672" s="104">
        <v>3.2485785371724165</v>
      </c>
      <c r="AP672" s="104">
        <v>0</v>
      </c>
      <c r="AQ672" s="104">
        <v>0</v>
      </c>
      <c r="AR672" s="104">
        <v>0</v>
      </c>
      <c r="AS672" s="104">
        <v>0</v>
      </c>
      <c r="AT672" s="104">
        <v>0</v>
      </c>
      <c r="AU672" s="104">
        <v>0</v>
      </c>
      <c r="AV672" s="104">
        <v>0</v>
      </c>
      <c r="AW672" s="104">
        <v>0</v>
      </c>
      <c r="AX672" s="104">
        <v>0</v>
      </c>
      <c r="AY672" s="104">
        <v>0</v>
      </c>
      <c r="AZ672" s="104">
        <v>0</v>
      </c>
      <c r="BA672" s="104">
        <v>0</v>
      </c>
    </row>
    <row r="673" spans="1:53" hidden="1" x14ac:dyDescent="0.35">
      <c r="A673" s="158" t="s">
        <v>496</v>
      </c>
      <c r="B673" s="158" t="s">
        <v>131</v>
      </c>
      <c r="C673" s="158" t="s">
        <v>71</v>
      </c>
      <c r="D673" s="158" t="s">
        <v>65</v>
      </c>
      <c r="E673" s="158" t="s">
        <v>450</v>
      </c>
      <c r="F673" s="159">
        <v>1.9525927552259628</v>
      </c>
      <c r="G673" s="159">
        <v>7.121220636706453</v>
      </c>
      <c r="H673" s="159">
        <v>12.844997438790401</v>
      </c>
      <c r="I673" s="159">
        <v>16.750182949242326</v>
      </c>
      <c r="J673" s="159">
        <v>19.564213684715039</v>
      </c>
      <c r="K673" s="159">
        <v>22.387815953301605</v>
      </c>
      <c r="L673" s="159">
        <v>25.383705817937518</v>
      </c>
      <c r="M673" s="159">
        <v>27.814875228856117</v>
      </c>
      <c r="N673" s="159">
        <v>29.738753384740523</v>
      </c>
      <c r="O673" s="159">
        <v>32.437925722847005</v>
      </c>
      <c r="P673" s="159">
        <v>35.749676180240058</v>
      </c>
      <c r="Q673" s="159">
        <v>38.333990120980303</v>
      </c>
      <c r="R673" s="159">
        <v>0</v>
      </c>
      <c r="S673" s="159">
        <v>0</v>
      </c>
      <c r="T673" s="159">
        <v>0</v>
      </c>
      <c r="U673" s="159">
        <v>0</v>
      </c>
      <c r="V673" s="159">
        <v>0</v>
      </c>
      <c r="W673" s="159">
        <v>0</v>
      </c>
      <c r="X673" s="159">
        <v>0</v>
      </c>
      <c r="Y673" s="159">
        <v>0</v>
      </c>
      <c r="Z673" s="159">
        <v>0</v>
      </c>
      <c r="AA673" s="159">
        <v>0</v>
      </c>
      <c r="AB673" s="159">
        <v>0</v>
      </c>
      <c r="AC673" s="159">
        <v>0</v>
      </c>
      <c r="AD673" s="159">
        <v>1.9525927552259628</v>
      </c>
      <c r="AE673" s="159">
        <v>5.1686278814804902</v>
      </c>
      <c r="AF673" s="159">
        <v>5.7237768020839486</v>
      </c>
      <c r="AG673" s="159">
        <v>3.905185510451926</v>
      </c>
      <c r="AH673" s="159">
        <v>2.8140307354727114</v>
      </c>
      <c r="AI673" s="159">
        <v>2.8236022685865643</v>
      </c>
      <c r="AJ673" s="159">
        <v>2.9958898646359144</v>
      </c>
      <c r="AK673" s="159">
        <v>2.4311694109186006</v>
      </c>
      <c r="AL673" s="159">
        <v>1.9238781558844047</v>
      </c>
      <c r="AM673" s="159">
        <v>2.6991723381064792</v>
      </c>
      <c r="AN673" s="159">
        <v>3.311750457393055</v>
      </c>
      <c r="AO673" s="159">
        <v>2.5843139407402451</v>
      </c>
      <c r="AP673" s="159">
        <v>0</v>
      </c>
      <c r="AQ673" s="159">
        <v>0</v>
      </c>
      <c r="AR673" s="159">
        <v>0</v>
      </c>
      <c r="AS673" s="159">
        <v>0</v>
      </c>
      <c r="AT673" s="159">
        <v>0</v>
      </c>
      <c r="AU673" s="159">
        <v>0</v>
      </c>
      <c r="AV673" s="159">
        <v>0</v>
      </c>
      <c r="AW673" s="159">
        <v>0</v>
      </c>
      <c r="AX673" s="159">
        <v>0</v>
      </c>
      <c r="AY673" s="159">
        <v>0</v>
      </c>
      <c r="AZ673" s="159">
        <v>0</v>
      </c>
      <c r="BA673" s="159">
        <v>0</v>
      </c>
    </row>
    <row r="674" spans="1:53" hidden="1" x14ac:dyDescent="0.35">
      <c r="A674" s="158" t="s">
        <v>496</v>
      </c>
      <c r="B674" s="158" t="s">
        <v>131</v>
      </c>
      <c r="C674" s="158" t="s">
        <v>71</v>
      </c>
      <c r="D674" s="158" t="s">
        <v>65</v>
      </c>
      <c r="E674" s="158" t="s">
        <v>451</v>
      </c>
      <c r="F674" s="159">
        <v>0.54746999011966446</v>
      </c>
      <c r="G674" s="159">
        <v>1.996655258083482</v>
      </c>
      <c r="H674" s="159">
        <v>3.6014937585323024</v>
      </c>
      <c r="I674" s="159">
        <v>4.6964337387716313</v>
      </c>
      <c r="J674" s="159">
        <v>5.4854346068852653</v>
      </c>
      <c r="K674" s="159">
        <v>6.2771191514210543</v>
      </c>
      <c r="L674" s="159">
        <v>7.1171098715556376</v>
      </c>
      <c r="M674" s="159">
        <v>7.7987636827830631</v>
      </c>
      <c r="N674" s="159">
        <v>8.3381826436362623</v>
      </c>
      <c r="O674" s="159">
        <v>9.0949793946840334</v>
      </c>
      <c r="P674" s="159">
        <v>10.023531436749739</v>
      </c>
      <c r="Q674" s="159">
        <v>10.748124070731647</v>
      </c>
      <c r="R674" s="159">
        <v>0</v>
      </c>
      <c r="S674" s="159">
        <v>600</v>
      </c>
      <c r="T674" s="159">
        <v>600</v>
      </c>
      <c r="U674" s="159">
        <v>600</v>
      </c>
      <c r="V674" s="159">
        <v>605</v>
      </c>
      <c r="W674" s="159">
        <v>605</v>
      </c>
      <c r="X674" s="159">
        <v>605</v>
      </c>
      <c r="Y674" s="159">
        <v>605</v>
      </c>
      <c r="Z674" s="159">
        <v>605</v>
      </c>
      <c r="AA674" s="159">
        <v>605</v>
      </c>
      <c r="AB674" s="159">
        <v>605</v>
      </c>
      <c r="AC674" s="159">
        <v>605</v>
      </c>
      <c r="AD674" s="159">
        <v>0.54746999011966446</v>
      </c>
      <c r="AE674" s="159">
        <v>1.4491852679638175</v>
      </c>
      <c r="AF674" s="159">
        <v>1.6048385004488204</v>
      </c>
      <c r="AG674" s="159">
        <v>1.0949399802393289</v>
      </c>
      <c r="AH674" s="159">
        <v>0.78900086811363401</v>
      </c>
      <c r="AI674" s="159">
        <v>0.7916845445357894</v>
      </c>
      <c r="AJ674" s="159">
        <v>0.83999072013458342</v>
      </c>
      <c r="AK674" s="159">
        <v>0.6816538112274253</v>
      </c>
      <c r="AL674" s="159">
        <v>0.53941896085319885</v>
      </c>
      <c r="AM674" s="159">
        <v>0.75679675104777144</v>
      </c>
      <c r="AN674" s="159">
        <v>0.9285520420657053</v>
      </c>
      <c r="AO674" s="159">
        <v>0.72459263398190887</v>
      </c>
      <c r="AP674" s="159">
        <v>0</v>
      </c>
      <c r="AQ674" s="159">
        <v>600</v>
      </c>
      <c r="AR674" s="159">
        <v>0</v>
      </c>
      <c r="AS674" s="159">
        <v>0</v>
      </c>
      <c r="AT674" s="159">
        <v>5</v>
      </c>
      <c r="AU674" s="159">
        <v>0</v>
      </c>
      <c r="AV674" s="159">
        <v>0</v>
      </c>
      <c r="AW674" s="159">
        <v>0</v>
      </c>
      <c r="AX674" s="159">
        <v>0</v>
      </c>
      <c r="AY674" s="159">
        <v>0</v>
      </c>
      <c r="AZ674" s="159">
        <v>0</v>
      </c>
      <c r="BA674" s="159">
        <v>0</v>
      </c>
    </row>
    <row r="675" spans="1:53" hidden="1" x14ac:dyDescent="0.35">
      <c r="A675" s="158" t="s">
        <v>496</v>
      </c>
      <c r="B675" s="158" t="s">
        <v>131</v>
      </c>
      <c r="C675" s="158" t="s">
        <v>71</v>
      </c>
      <c r="D675" s="158" t="s">
        <v>65</v>
      </c>
      <c r="E675" s="158" t="s">
        <v>452</v>
      </c>
      <c r="F675" s="159">
        <v>64.151938697607818</v>
      </c>
      <c r="G675" s="159">
        <v>233.96589407362856</v>
      </c>
      <c r="H675" s="159">
        <v>422.0191261381849</v>
      </c>
      <c r="I675" s="159">
        <v>550.32300353340054</v>
      </c>
      <c r="J675" s="159">
        <v>642.77726812701178</v>
      </c>
      <c r="K675" s="159">
        <v>735.54600300835637</v>
      </c>
      <c r="L675" s="159">
        <v>833.97520306890169</v>
      </c>
      <c r="M675" s="159">
        <v>913.85065615317808</v>
      </c>
      <c r="N675" s="159">
        <v>977.05918398758581</v>
      </c>
      <c r="O675" s="159">
        <v>1065.7398051283967</v>
      </c>
      <c r="P675" s="159">
        <v>1174.5465246841434</v>
      </c>
      <c r="Q675" s="159">
        <v>1259.4535023721537</v>
      </c>
      <c r="R675" s="159">
        <v>100</v>
      </c>
      <c r="S675" s="159">
        <v>100</v>
      </c>
      <c r="T675" s="159">
        <v>100</v>
      </c>
      <c r="U675" s="159">
        <v>200</v>
      </c>
      <c r="V675" s="159">
        <v>200</v>
      </c>
      <c r="W675" s="159">
        <v>200</v>
      </c>
      <c r="X675" s="159">
        <v>200</v>
      </c>
      <c r="Y675" s="159">
        <v>200</v>
      </c>
      <c r="Z675" s="159">
        <v>200</v>
      </c>
      <c r="AA675" s="159">
        <v>200</v>
      </c>
      <c r="AB675" s="159">
        <v>200</v>
      </c>
      <c r="AC675" s="159">
        <v>200</v>
      </c>
      <c r="AD675" s="159">
        <v>64.151938697607818</v>
      </c>
      <c r="AE675" s="159">
        <v>169.81395537602074</v>
      </c>
      <c r="AF675" s="159">
        <v>188.05323206455631</v>
      </c>
      <c r="AG675" s="159">
        <v>128.30387739521566</v>
      </c>
      <c r="AH675" s="159">
        <v>92.454264593611285</v>
      </c>
      <c r="AI675" s="159">
        <v>92.768734881344642</v>
      </c>
      <c r="AJ675" s="159">
        <v>98.429200060545355</v>
      </c>
      <c r="AK675" s="159">
        <v>79.875453084276415</v>
      </c>
      <c r="AL675" s="159">
        <v>63.208527834407725</v>
      </c>
      <c r="AM675" s="159">
        <v>88.680621140810828</v>
      </c>
      <c r="AN675" s="159">
        <v>108.80671955574662</v>
      </c>
      <c r="AO675" s="159">
        <v>84.906977688010357</v>
      </c>
      <c r="AP675" s="159">
        <v>100</v>
      </c>
      <c r="AQ675" s="159">
        <v>0</v>
      </c>
      <c r="AR675" s="159">
        <v>0</v>
      </c>
      <c r="AS675" s="159">
        <v>100</v>
      </c>
      <c r="AT675" s="159">
        <v>0</v>
      </c>
      <c r="AU675" s="159">
        <v>0</v>
      </c>
      <c r="AV675" s="159">
        <v>0</v>
      </c>
      <c r="AW675" s="159">
        <v>0</v>
      </c>
      <c r="AX675" s="159">
        <v>0</v>
      </c>
      <c r="AY675" s="159">
        <v>0</v>
      </c>
      <c r="AZ675" s="159">
        <v>0</v>
      </c>
      <c r="BA675" s="159">
        <v>0</v>
      </c>
    </row>
    <row r="676" spans="1:53" hidden="1" x14ac:dyDescent="0.35">
      <c r="A676" s="158" t="s">
        <v>496</v>
      </c>
      <c r="B676" s="158" t="s">
        <v>131</v>
      </c>
      <c r="C676" s="158" t="s">
        <v>71</v>
      </c>
      <c r="D676" s="158" t="s">
        <v>65</v>
      </c>
      <c r="E676" s="158" t="s">
        <v>453</v>
      </c>
      <c r="F676" s="159">
        <v>64.82101738502179</v>
      </c>
      <c r="G676" s="159">
        <v>236.40606340419708</v>
      </c>
      <c r="H676" s="159">
        <v>426.42061436617269</v>
      </c>
      <c r="I676" s="159">
        <v>556.06264913621624</v>
      </c>
      <c r="J676" s="159">
        <v>649.48117419110054</v>
      </c>
      <c r="K676" s="159">
        <v>743.21744933120556</v>
      </c>
      <c r="L676" s="159">
        <v>842.67322600528303</v>
      </c>
      <c r="M676" s="159">
        <v>923.38174765133954</v>
      </c>
      <c r="N676" s="159">
        <v>987.2495147806992</v>
      </c>
      <c r="O676" s="159">
        <v>1076.8550388129352</v>
      </c>
      <c r="P676" s="159">
        <v>1186.7965682992956</v>
      </c>
      <c r="Q676" s="159">
        <v>1272.5890913088833</v>
      </c>
      <c r="R676" s="159">
        <v>0</v>
      </c>
      <c r="S676" s="159">
        <v>5</v>
      </c>
      <c r="T676" s="159">
        <v>105</v>
      </c>
      <c r="U676" s="159">
        <v>115</v>
      </c>
      <c r="V676" s="159">
        <v>121</v>
      </c>
      <c r="W676" s="159">
        <v>121</v>
      </c>
      <c r="X676" s="159">
        <v>121</v>
      </c>
      <c r="Y676" s="159">
        <v>121</v>
      </c>
      <c r="Z676" s="159">
        <v>121</v>
      </c>
      <c r="AA676" s="159">
        <v>121</v>
      </c>
      <c r="AB676" s="159">
        <v>121</v>
      </c>
      <c r="AC676" s="159">
        <v>121</v>
      </c>
      <c r="AD676" s="159">
        <v>64.82101738502179</v>
      </c>
      <c r="AE676" s="159">
        <v>171.58504601917528</v>
      </c>
      <c r="AF676" s="159">
        <v>190.0145509619756</v>
      </c>
      <c r="AG676" s="159">
        <v>129.64203477004352</v>
      </c>
      <c r="AH676" s="159">
        <v>93.418525054884327</v>
      </c>
      <c r="AI676" s="159">
        <v>93.736275140105008</v>
      </c>
      <c r="AJ676" s="159">
        <v>99.455776674077498</v>
      </c>
      <c r="AK676" s="159">
        <v>80.708521646056525</v>
      </c>
      <c r="AL676" s="159">
        <v>63.867767129359677</v>
      </c>
      <c r="AM676" s="159">
        <v>89.605524032235977</v>
      </c>
      <c r="AN676" s="159">
        <v>109.94152948636049</v>
      </c>
      <c r="AO676" s="159">
        <v>85.79252300958764</v>
      </c>
      <c r="AP676" s="159">
        <v>0</v>
      </c>
      <c r="AQ676" s="159">
        <v>5</v>
      </c>
      <c r="AR676" s="159">
        <v>100</v>
      </c>
      <c r="AS676" s="159">
        <v>10</v>
      </c>
      <c r="AT676" s="159">
        <v>6</v>
      </c>
      <c r="AU676" s="159">
        <v>0</v>
      </c>
      <c r="AV676" s="159">
        <v>0</v>
      </c>
      <c r="AW676" s="159">
        <v>0</v>
      </c>
      <c r="AX676" s="159">
        <v>0</v>
      </c>
      <c r="AY676" s="159">
        <v>0</v>
      </c>
      <c r="AZ676" s="159">
        <v>0</v>
      </c>
      <c r="BA676" s="159">
        <v>0</v>
      </c>
    </row>
    <row r="677" spans="1:53" hidden="1" x14ac:dyDescent="0.35">
      <c r="A677" s="158" t="s">
        <v>496</v>
      </c>
      <c r="B677" s="158" t="s">
        <v>131</v>
      </c>
      <c r="C677" s="158" t="s">
        <v>71</v>
      </c>
      <c r="D677" s="158" t="s">
        <v>65</v>
      </c>
      <c r="E677" s="158" t="s">
        <v>454</v>
      </c>
      <c r="F677" s="159">
        <v>35.259449874188746</v>
      </c>
      <c r="G677" s="159">
        <v>128.59328777645308</v>
      </c>
      <c r="H677" s="159">
        <v>231.95187123118285</v>
      </c>
      <c r="I677" s="159">
        <v>302.47077097956031</v>
      </c>
      <c r="J677" s="159">
        <v>353.28586050412645</v>
      </c>
      <c r="K677" s="159">
        <v>404.27379046925233</v>
      </c>
      <c r="L677" s="159">
        <v>458.37284836445366</v>
      </c>
      <c r="M677" s="159">
        <v>502.27432026662984</v>
      </c>
      <c r="N677" s="159">
        <v>537.01524881913929</v>
      </c>
      <c r="O677" s="159">
        <v>585.75625305698838</v>
      </c>
      <c r="P677" s="159">
        <v>645.55904549066145</v>
      </c>
      <c r="Q677" s="159">
        <v>692.22596444179362</v>
      </c>
      <c r="R677" s="159">
        <v>10</v>
      </c>
      <c r="S677" s="159">
        <v>10</v>
      </c>
      <c r="T677" s="159">
        <v>10</v>
      </c>
      <c r="U677" s="159">
        <v>50</v>
      </c>
      <c r="V677" s="159">
        <v>150</v>
      </c>
      <c r="W677" s="159">
        <v>150</v>
      </c>
      <c r="X677" s="159">
        <v>150</v>
      </c>
      <c r="Y677" s="159">
        <v>150</v>
      </c>
      <c r="Z677" s="159">
        <v>150</v>
      </c>
      <c r="AA677" s="159">
        <v>150</v>
      </c>
      <c r="AB677" s="159">
        <v>150</v>
      </c>
      <c r="AC677" s="159">
        <v>150</v>
      </c>
      <c r="AD677" s="159">
        <v>35.259449874188746</v>
      </c>
      <c r="AE677" s="159">
        <v>93.333837902264335</v>
      </c>
      <c r="AF677" s="159">
        <v>103.35858345472977</v>
      </c>
      <c r="AG677" s="159">
        <v>70.518899748377464</v>
      </c>
      <c r="AH677" s="159">
        <v>50.815089524566119</v>
      </c>
      <c r="AI677" s="159">
        <v>50.987929965125865</v>
      </c>
      <c r="AJ677" s="159">
        <v>54.099057895201334</v>
      </c>
      <c r="AK677" s="159">
        <v>43.901471902176176</v>
      </c>
      <c r="AL677" s="159">
        <v>34.74092855250948</v>
      </c>
      <c r="AM677" s="159">
        <v>48.741004237849118</v>
      </c>
      <c r="AN677" s="159">
        <v>59.802792433673055</v>
      </c>
      <c r="AO677" s="159">
        <v>46.666918951132146</v>
      </c>
      <c r="AP677" s="159">
        <v>10</v>
      </c>
      <c r="AQ677" s="159">
        <v>0</v>
      </c>
      <c r="AR677" s="159">
        <v>0</v>
      </c>
      <c r="AS677" s="159">
        <v>40</v>
      </c>
      <c r="AT677" s="159">
        <v>100</v>
      </c>
      <c r="AU677" s="159">
        <v>0</v>
      </c>
      <c r="AV677" s="159">
        <v>0</v>
      </c>
      <c r="AW677" s="159">
        <v>0</v>
      </c>
      <c r="AX677" s="159">
        <v>0</v>
      </c>
      <c r="AY677" s="159">
        <v>0</v>
      </c>
      <c r="AZ677" s="159">
        <v>0</v>
      </c>
      <c r="BA677" s="159">
        <v>0</v>
      </c>
    </row>
    <row r="678" spans="1:53" hidden="1" x14ac:dyDescent="0.35">
      <c r="A678" s="158" t="s">
        <v>496</v>
      </c>
      <c r="B678" s="158" t="s">
        <v>131</v>
      </c>
      <c r="C678" s="158" t="s">
        <v>71</v>
      </c>
      <c r="D678" s="158" t="s">
        <v>65</v>
      </c>
      <c r="E678" s="158" t="s">
        <v>455</v>
      </c>
      <c r="F678" s="159">
        <v>9.9064407199455307</v>
      </c>
      <c r="G678" s="159">
        <v>36.129372037448405</v>
      </c>
      <c r="H678" s="159">
        <v>65.168840422386779</v>
      </c>
      <c r="I678" s="159">
        <v>84.981721862277837</v>
      </c>
      <c r="J678" s="159">
        <v>99.258651135140511</v>
      </c>
      <c r="K678" s="159">
        <v>113.58414139192449</v>
      </c>
      <c r="L678" s="159">
        <v>128.7837293592919</v>
      </c>
      <c r="M678" s="159">
        <v>141.11821927530252</v>
      </c>
      <c r="N678" s="159">
        <v>150.87897704348416</v>
      </c>
      <c r="O678" s="159">
        <v>164.57317450929122</v>
      </c>
      <c r="P678" s="159">
        <v>181.37527494606158</v>
      </c>
      <c r="Q678" s="159">
        <v>194.48674060481301</v>
      </c>
      <c r="R678" s="159">
        <v>0</v>
      </c>
      <c r="S678" s="159">
        <v>0</v>
      </c>
      <c r="T678" s="159">
        <v>0</v>
      </c>
      <c r="U678" s="159">
        <v>0</v>
      </c>
      <c r="V678" s="159">
        <v>0</v>
      </c>
      <c r="W678" s="159">
        <v>0</v>
      </c>
      <c r="X678" s="159">
        <v>0</v>
      </c>
      <c r="Y678" s="159">
        <v>0</v>
      </c>
      <c r="Z678" s="159">
        <v>0</v>
      </c>
      <c r="AA678" s="159">
        <v>0</v>
      </c>
      <c r="AB678" s="159">
        <v>0</v>
      </c>
      <c r="AC678" s="159">
        <v>0</v>
      </c>
      <c r="AD678" s="159">
        <v>9.9064407199455307</v>
      </c>
      <c r="AE678" s="159">
        <v>26.222931317502873</v>
      </c>
      <c r="AF678" s="159">
        <v>29.039468384938374</v>
      </c>
      <c r="AG678" s="159">
        <v>19.812881439891061</v>
      </c>
      <c r="AH678" s="159">
        <v>14.276929272862677</v>
      </c>
      <c r="AI678" s="159">
        <v>14.325490256783977</v>
      </c>
      <c r="AJ678" s="159">
        <v>15.199587967367407</v>
      </c>
      <c r="AK678" s="159">
        <v>12.334489916010611</v>
      </c>
      <c r="AL678" s="159">
        <v>9.7607577681816267</v>
      </c>
      <c r="AM678" s="159">
        <v>13.694197465807058</v>
      </c>
      <c r="AN678" s="159">
        <v>16.80210043677036</v>
      </c>
      <c r="AO678" s="159">
        <v>13.111465658751438</v>
      </c>
      <c r="AP678" s="159">
        <v>0</v>
      </c>
      <c r="AQ678" s="159">
        <v>0</v>
      </c>
      <c r="AR678" s="159">
        <v>0</v>
      </c>
      <c r="AS678" s="159">
        <v>0</v>
      </c>
      <c r="AT678" s="159">
        <v>0</v>
      </c>
      <c r="AU678" s="159">
        <v>0</v>
      </c>
      <c r="AV678" s="159">
        <v>0</v>
      </c>
      <c r="AW678" s="159">
        <v>0</v>
      </c>
      <c r="AX678" s="159">
        <v>0</v>
      </c>
      <c r="AY678" s="159">
        <v>0</v>
      </c>
      <c r="AZ678" s="159">
        <v>0</v>
      </c>
      <c r="BA678" s="159">
        <v>0</v>
      </c>
    </row>
    <row r="679" spans="1:53" hidden="1" x14ac:dyDescent="0.35">
      <c r="A679" s="158" t="s">
        <v>496</v>
      </c>
      <c r="B679" s="158" t="s">
        <v>131</v>
      </c>
      <c r="C679" s="158" t="s">
        <v>71</v>
      </c>
      <c r="D679" s="158" t="s">
        <v>65</v>
      </c>
      <c r="E679" s="158" t="s">
        <v>456</v>
      </c>
      <c r="F679" s="159">
        <v>27.361090577890458</v>
      </c>
      <c r="G679" s="159">
        <v>99.78750681348285</v>
      </c>
      <c r="H679" s="159">
        <v>179.99305664474997</v>
      </c>
      <c r="I679" s="159">
        <v>234.71523780053087</v>
      </c>
      <c r="J679" s="159">
        <v>274.14739775102004</v>
      </c>
      <c r="K679" s="159">
        <v>313.71368069453808</v>
      </c>
      <c r="L679" s="159">
        <v>355.69417751257589</v>
      </c>
      <c r="M679" s="159">
        <v>389.76141774191012</v>
      </c>
      <c r="N679" s="159">
        <v>416.72013934071396</v>
      </c>
      <c r="O679" s="159">
        <v>454.54282337485665</v>
      </c>
      <c r="P679" s="159">
        <v>500.94937896284733</v>
      </c>
      <c r="Q679" s="159">
        <v>537.16258708064356</v>
      </c>
      <c r="R679" s="159">
        <v>0</v>
      </c>
      <c r="S679" s="159">
        <v>0</v>
      </c>
      <c r="T679" s="159">
        <v>0</v>
      </c>
      <c r="U679" s="159">
        <v>0</v>
      </c>
      <c r="V679" s="159">
        <v>0</v>
      </c>
      <c r="W679" s="159">
        <v>0</v>
      </c>
      <c r="X679" s="159">
        <v>0</v>
      </c>
      <c r="Y679" s="159">
        <v>0</v>
      </c>
      <c r="Z679" s="159">
        <v>0</v>
      </c>
      <c r="AA679" s="159">
        <v>0</v>
      </c>
      <c r="AB679" s="159">
        <v>0</v>
      </c>
      <c r="AC679" s="159">
        <v>0</v>
      </c>
      <c r="AD679" s="159">
        <v>27.361090577890458</v>
      </c>
      <c r="AE679" s="159">
        <v>72.426416235592384</v>
      </c>
      <c r="AF679" s="159">
        <v>80.20554983126712</v>
      </c>
      <c r="AG679" s="159">
        <v>54.722181155780902</v>
      </c>
      <c r="AH679" s="159">
        <v>39.432159950489186</v>
      </c>
      <c r="AI679" s="159">
        <v>39.566282943518061</v>
      </c>
      <c r="AJ679" s="159">
        <v>41.9804968180378</v>
      </c>
      <c r="AK679" s="159">
        <v>34.06724022933421</v>
      </c>
      <c r="AL679" s="159">
        <v>26.958721598803834</v>
      </c>
      <c r="AM679" s="159">
        <v>37.822684034142668</v>
      </c>
      <c r="AN679" s="159">
        <v>46.406555587990688</v>
      </c>
      <c r="AO679" s="159">
        <v>36.213208117796206</v>
      </c>
      <c r="AP679" s="159">
        <v>0</v>
      </c>
      <c r="AQ679" s="159">
        <v>0</v>
      </c>
      <c r="AR679" s="159">
        <v>0</v>
      </c>
      <c r="AS679" s="159">
        <v>0</v>
      </c>
      <c r="AT679" s="159">
        <v>0</v>
      </c>
      <c r="AU679" s="159">
        <v>0</v>
      </c>
      <c r="AV679" s="159">
        <v>0</v>
      </c>
      <c r="AW679" s="159">
        <v>0</v>
      </c>
      <c r="AX679" s="159">
        <v>0</v>
      </c>
      <c r="AY679" s="159">
        <v>0</v>
      </c>
      <c r="AZ679" s="159">
        <v>0</v>
      </c>
      <c r="BA679" s="159">
        <v>0</v>
      </c>
    </row>
    <row r="680" spans="1:53" hidden="1" x14ac:dyDescent="0.35">
      <c r="A680" t="s">
        <v>496</v>
      </c>
      <c r="B680" t="s">
        <v>131</v>
      </c>
      <c r="C680" t="s">
        <v>72</v>
      </c>
      <c r="D680" t="s">
        <v>65</v>
      </c>
      <c r="E680" t="s">
        <v>457</v>
      </c>
      <c r="F680" s="104">
        <v>9.6428692009649861</v>
      </c>
      <c r="G680" s="104">
        <v>35.160393821205687</v>
      </c>
      <c r="H680" s="104">
        <v>63.41662449001975</v>
      </c>
      <c r="I680" s="104">
        <v>82.702362891949718</v>
      </c>
      <c r="J680" s="104">
        <v>96.543488071566131</v>
      </c>
      <c r="K680" s="104">
        <v>110.45021100084897</v>
      </c>
      <c r="L680" s="104">
        <v>125.24250355062858</v>
      </c>
      <c r="M680" s="104">
        <v>137.24689173958498</v>
      </c>
      <c r="N680" s="104">
        <v>146.7257665663839</v>
      </c>
      <c r="O680" s="104">
        <v>160.02571031125228</v>
      </c>
      <c r="P680" s="104">
        <v>176.35954997819297</v>
      </c>
      <c r="Q680" s="104">
        <v>189.11831228831332</v>
      </c>
      <c r="R680" s="104">
        <v>0</v>
      </c>
      <c r="S680" s="104">
        <v>0</v>
      </c>
      <c r="T680" s="104">
        <v>0</v>
      </c>
      <c r="U680" s="104">
        <v>100</v>
      </c>
      <c r="V680" s="104">
        <v>101</v>
      </c>
      <c r="W680" s="104">
        <v>101</v>
      </c>
      <c r="X680" s="104">
        <v>101</v>
      </c>
      <c r="Y680" s="104">
        <v>101</v>
      </c>
      <c r="Z680" s="104">
        <v>101</v>
      </c>
      <c r="AA680" s="104">
        <v>101</v>
      </c>
      <c r="AB680" s="104">
        <v>101</v>
      </c>
      <c r="AC680" s="104">
        <v>101</v>
      </c>
      <c r="AD680" s="104">
        <v>9.6428692009649861</v>
      </c>
      <c r="AE680" s="104">
        <v>25.5175246202407</v>
      </c>
      <c r="AF680" s="104">
        <v>28.256230668814062</v>
      </c>
      <c r="AG680" s="104">
        <v>19.285738401929976</v>
      </c>
      <c r="AH680" s="104">
        <v>13.841125179616407</v>
      </c>
      <c r="AI680" s="104">
        <v>13.906722929282834</v>
      </c>
      <c r="AJ680" s="104">
        <v>14.792292549779621</v>
      </c>
      <c r="AK680" s="104">
        <v>12.00438818895641</v>
      </c>
      <c r="AL680" s="104">
        <v>9.4788748267989149</v>
      </c>
      <c r="AM680" s="104">
        <v>13.299943744868374</v>
      </c>
      <c r="AN680" s="104">
        <v>16.333839666940687</v>
      </c>
      <c r="AO680" s="104">
        <v>12.758762310120339</v>
      </c>
      <c r="AP680" s="104">
        <v>0</v>
      </c>
      <c r="AQ680" s="104">
        <v>0</v>
      </c>
      <c r="AR680" s="104">
        <v>0</v>
      </c>
      <c r="AS680" s="104">
        <v>100</v>
      </c>
      <c r="AT680" s="104">
        <v>1</v>
      </c>
      <c r="AU680" s="104">
        <v>0</v>
      </c>
      <c r="AV680" s="104">
        <v>0</v>
      </c>
      <c r="AW680" s="104">
        <v>0</v>
      </c>
      <c r="AX680" s="104">
        <v>0</v>
      </c>
      <c r="AY680" s="104">
        <v>0</v>
      </c>
      <c r="AZ680" s="104">
        <v>0</v>
      </c>
      <c r="BA680" s="104">
        <v>0</v>
      </c>
    </row>
    <row r="681" spans="1:53" hidden="1" x14ac:dyDescent="0.35">
      <c r="A681" t="s">
        <v>496</v>
      </c>
      <c r="B681" t="s">
        <v>131</v>
      </c>
      <c r="C681" t="s">
        <v>72</v>
      </c>
      <c r="D681" t="s">
        <v>65</v>
      </c>
      <c r="E681" t="s">
        <v>458</v>
      </c>
      <c r="F681" s="104">
        <v>37.630709071352626</v>
      </c>
      <c r="G681" s="104">
        <v>137.21129294044226</v>
      </c>
      <c r="H681" s="104">
        <v>247.47951016823239</v>
      </c>
      <c r="I681" s="104">
        <v>322.74092831093765</v>
      </c>
      <c r="J681" s="104">
        <v>376.75507534532818</v>
      </c>
      <c r="K681" s="104">
        <v>431.02521359789114</v>
      </c>
      <c r="L681" s="104">
        <v>488.75123329578241</v>
      </c>
      <c r="M681" s="104">
        <v>535.59762622134383</v>
      </c>
      <c r="N681" s="104">
        <v>572.58835724726532</v>
      </c>
      <c r="O681" s="104">
        <v>624.49057673173297</v>
      </c>
      <c r="P681" s="104">
        <v>688.23239005667722</v>
      </c>
      <c r="Q681" s="104">
        <v>738.02268199122204</v>
      </c>
      <c r="R681" s="104">
        <v>0</v>
      </c>
      <c r="S681" s="104">
        <v>0</v>
      </c>
      <c r="T681" s="104">
        <v>0</v>
      </c>
      <c r="U681" s="104">
        <v>0</v>
      </c>
      <c r="V681" s="104">
        <v>0</v>
      </c>
      <c r="W681" s="104">
        <v>0</v>
      </c>
      <c r="X681" s="104">
        <v>0</v>
      </c>
      <c r="Y681" s="104">
        <v>0</v>
      </c>
      <c r="Z681" s="104">
        <v>0</v>
      </c>
      <c r="AA681" s="104">
        <v>0</v>
      </c>
      <c r="AB681" s="104">
        <v>0</v>
      </c>
      <c r="AC681" s="104">
        <v>0</v>
      </c>
      <c r="AD681" s="104">
        <v>37.630709071352626</v>
      </c>
      <c r="AE681" s="104">
        <v>99.580583869089622</v>
      </c>
      <c r="AF681" s="104">
        <v>110.26821722779013</v>
      </c>
      <c r="AG681" s="104">
        <v>75.261418142705281</v>
      </c>
      <c r="AH681" s="104">
        <v>54.014147034390518</v>
      </c>
      <c r="AI681" s="104">
        <v>54.270138252562973</v>
      </c>
      <c r="AJ681" s="104">
        <v>57.726019697891275</v>
      </c>
      <c r="AK681" s="104">
        <v>46.846392925561446</v>
      </c>
      <c r="AL681" s="104">
        <v>36.99073102592147</v>
      </c>
      <c r="AM681" s="104">
        <v>51.902219484467665</v>
      </c>
      <c r="AN681" s="104">
        <v>63.741813324944268</v>
      </c>
      <c r="AO681" s="104">
        <v>49.790291934544804</v>
      </c>
      <c r="AP681" s="104">
        <v>0</v>
      </c>
      <c r="AQ681" s="104">
        <v>0</v>
      </c>
      <c r="AR681" s="104">
        <v>0</v>
      </c>
      <c r="AS681" s="104">
        <v>0</v>
      </c>
      <c r="AT681" s="104">
        <v>0</v>
      </c>
      <c r="AU681" s="104">
        <v>0</v>
      </c>
      <c r="AV681" s="104">
        <v>0</v>
      </c>
      <c r="AW681" s="104">
        <v>0</v>
      </c>
      <c r="AX681" s="104">
        <v>0</v>
      </c>
      <c r="AY681" s="104">
        <v>0</v>
      </c>
      <c r="AZ681" s="104">
        <v>0</v>
      </c>
      <c r="BA681" s="104">
        <v>0</v>
      </c>
    </row>
    <row r="682" spans="1:53" hidden="1" x14ac:dyDescent="0.35">
      <c r="A682" t="s">
        <v>496</v>
      </c>
      <c r="B682" t="s">
        <v>131</v>
      </c>
      <c r="C682" t="s">
        <v>72</v>
      </c>
      <c r="D682" t="s">
        <v>65</v>
      </c>
      <c r="E682" t="s">
        <v>459</v>
      </c>
      <c r="F682" s="104">
        <v>49.155113727793072</v>
      </c>
      <c r="G682" s="104">
        <v>179.23225141562645</v>
      </c>
      <c r="H682" s="104">
        <v>323.27011017921063</v>
      </c>
      <c r="I682" s="104">
        <v>421.58033763479676</v>
      </c>
      <c r="J682" s="104">
        <v>492.13631720326168</v>
      </c>
      <c r="K682" s="104">
        <v>563.02668530048709</v>
      </c>
      <c r="L682" s="104">
        <v>638.43129853597918</v>
      </c>
      <c r="M682" s="104">
        <v>699.62439929915013</v>
      </c>
      <c r="N682" s="104">
        <v>747.94354170504198</v>
      </c>
      <c r="O682" s="104">
        <v>815.74081591123274</v>
      </c>
      <c r="P682" s="104">
        <v>899.00355957259649</v>
      </c>
      <c r="Q682" s="104">
        <v>964.04212841651315</v>
      </c>
      <c r="R682" s="104">
        <v>0</v>
      </c>
      <c r="S682" s="104">
        <v>0</v>
      </c>
      <c r="T682" s="104">
        <v>0</v>
      </c>
      <c r="U682" s="104">
        <v>190</v>
      </c>
      <c r="V682" s="104">
        <v>190</v>
      </c>
      <c r="W682" s="104">
        <v>190</v>
      </c>
      <c r="X682" s="104">
        <v>190</v>
      </c>
      <c r="Y682" s="104">
        <v>190</v>
      </c>
      <c r="Z682" s="104">
        <v>190</v>
      </c>
      <c r="AA682" s="104">
        <v>190</v>
      </c>
      <c r="AB682" s="104">
        <v>190</v>
      </c>
      <c r="AC682" s="104">
        <v>190</v>
      </c>
      <c r="AD682" s="104">
        <v>49.155113727793072</v>
      </c>
      <c r="AE682" s="104">
        <v>130.07713768783339</v>
      </c>
      <c r="AF682" s="104">
        <v>144.03785876358415</v>
      </c>
      <c r="AG682" s="104">
        <v>98.310227455586144</v>
      </c>
      <c r="AH682" s="104">
        <v>70.555979568464892</v>
      </c>
      <c r="AI682" s="104">
        <v>70.890368097225405</v>
      </c>
      <c r="AJ682" s="104">
        <v>75.404613235492121</v>
      </c>
      <c r="AK682" s="104">
        <v>61.193100763170975</v>
      </c>
      <c r="AL682" s="104">
        <v>48.319142405891832</v>
      </c>
      <c r="AM682" s="104">
        <v>67.797274206190806</v>
      </c>
      <c r="AN682" s="104">
        <v>83.262743661363771</v>
      </c>
      <c r="AO682" s="104">
        <v>65.038568843916693</v>
      </c>
      <c r="AP682" s="104">
        <v>0</v>
      </c>
      <c r="AQ682" s="104">
        <v>0</v>
      </c>
      <c r="AR682" s="104">
        <v>0</v>
      </c>
      <c r="AS682" s="104">
        <v>190</v>
      </c>
      <c r="AT682" s="104">
        <v>0</v>
      </c>
      <c r="AU682" s="104">
        <v>0</v>
      </c>
      <c r="AV682" s="104">
        <v>0</v>
      </c>
      <c r="AW682" s="104">
        <v>0</v>
      </c>
      <c r="AX682" s="104">
        <v>0</v>
      </c>
      <c r="AY682" s="104">
        <v>0</v>
      </c>
      <c r="AZ682" s="104">
        <v>0</v>
      </c>
      <c r="BA682" s="104">
        <v>0</v>
      </c>
    </row>
    <row r="683" spans="1:53" hidden="1" x14ac:dyDescent="0.35">
      <c r="A683" t="s">
        <v>496</v>
      </c>
      <c r="B683" t="s">
        <v>131</v>
      </c>
      <c r="C683" t="s">
        <v>72</v>
      </c>
      <c r="D683" t="s">
        <v>65</v>
      </c>
      <c r="E683" t="s">
        <v>460</v>
      </c>
      <c r="F683" s="104">
        <v>20.932081924278606</v>
      </c>
      <c r="G683" s="104">
        <v>76.323781710294782</v>
      </c>
      <c r="H683" s="104">
        <v>137.66047755303634</v>
      </c>
      <c r="I683" s="104">
        <v>179.52464140159356</v>
      </c>
      <c r="J683" s="104">
        <v>209.57001069426556</v>
      </c>
      <c r="K683" s="104">
        <v>239.75777510206871</v>
      </c>
      <c r="L683" s="104">
        <v>271.86787356414237</v>
      </c>
      <c r="M683" s="104">
        <v>297.92617963314228</v>
      </c>
      <c r="N683" s="104">
        <v>318.50227376959299</v>
      </c>
      <c r="O683" s="104">
        <v>347.37288336243302</v>
      </c>
      <c r="P683" s="104">
        <v>382.8292670300886</v>
      </c>
      <c r="Q683" s="104">
        <v>410.52511692309668</v>
      </c>
      <c r="R683" s="104">
        <v>0</v>
      </c>
      <c r="S683" s="104">
        <v>0</v>
      </c>
      <c r="T683" s="104">
        <v>0</v>
      </c>
      <c r="U683" s="104">
        <v>100</v>
      </c>
      <c r="V683" s="104">
        <v>210.1</v>
      </c>
      <c r="W683" s="104">
        <v>210.1</v>
      </c>
      <c r="X683" s="104">
        <v>210.1</v>
      </c>
      <c r="Y683" s="104">
        <v>210.1</v>
      </c>
      <c r="Z683" s="104">
        <v>210.1</v>
      </c>
      <c r="AA683" s="104">
        <v>210.1</v>
      </c>
      <c r="AB683" s="104">
        <v>210.1</v>
      </c>
      <c r="AC683" s="104">
        <v>210.1</v>
      </c>
      <c r="AD683" s="104">
        <v>20.932081924278606</v>
      </c>
      <c r="AE683" s="104">
        <v>55.391699786016183</v>
      </c>
      <c r="AF683" s="104">
        <v>61.336695842741555</v>
      </c>
      <c r="AG683" s="104">
        <v>41.864163848557219</v>
      </c>
      <c r="AH683" s="104">
        <v>30.04536929267201</v>
      </c>
      <c r="AI683" s="104">
        <v>30.187764407803158</v>
      </c>
      <c r="AJ683" s="104">
        <v>32.110098462073644</v>
      </c>
      <c r="AK683" s="104">
        <v>26.058306068999901</v>
      </c>
      <c r="AL683" s="104">
        <v>20.576094136450735</v>
      </c>
      <c r="AM683" s="104">
        <v>28.870609592840051</v>
      </c>
      <c r="AN683" s="104">
        <v>35.456383667655601</v>
      </c>
      <c r="AO683" s="104">
        <v>27.695849893008084</v>
      </c>
      <c r="AP683" s="104">
        <v>0</v>
      </c>
      <c r="AQ683" s="104">
        <v>0</v>
      </c>
      <c r="AR683" s="104">
        <v>0</v>
      </c>
      <c r="AS683" s="104">
        <v>100</v>
      </c>
      <c r="AT683" s="104">
        <v>110.1</v>
      </c>
      <c r="AU683" s="104">
        <v>0</v>
      </c>
      <c r="AV683" s="104">
        <v>0</v>
      </c>
      <c r="AW683" s="104">
        <v>0</v>
      </c>
      <c r="AX683" s="104">
        <v>0</v>
      </c>
      <c r="AY683" s="104">
        <v>0</v>
      </c>
      <c r="AZ683" s="104">
        <v>0</v>
      </c>
      <c r="BA683" s="104">
        <v>0</v>
      </c>
    </row>
    <row r="684" spans="1:53" hidden="1" x14ac:dyDescent="0.35">
      <c r="A684" t="s">
        <v>496</v>
      </c>
      <c r="B684" t="s">
        <v>131</v>
      </c>
      <c r="C684" t="s">
        <v>72</v>
      </c>
      <c r="D684" t="s">
        <v>65</v>
      </c>
      <c r="E684" t="s">
        <v>461</v>
      </c>
      <c r="F684" s="104">
        <v>13.347142121479839</v>
      </c>
      <c r="G684" s="104">
        <v>48.66713045655235</v>
      </c>
      <c r="H684" s="104">
        <v>87.777888747895474</v>
      </c>
      <c r="I684" s="104">
        <v>114.47217299085516</v>
      </c>
      <c r="J684" s="104">
        <v>133.63031576386362</v>
      </c>
      <c r="K684" s="104">
        <v>152.87925542205224</v>
      </c>
      <c r="L684" s="104">
        <v>173.35395303017268</v>
      </c>
      <c r="M684" s="104">
        <v>189.96978301813738</v>
      </c>
      <c r="N684" s="104">
        <v>203.08993292666688</v>
      </c>
      <c r="O684" s="104">
        <v>221.49900139693924</v>
      </c>
      <c r="P684" s="104">
        <v>244.10742580679283</v>
      </c>
      <c r="Q684" s="104">
        <v>261.76741997432907</v>
      </c>
      <c r="R684" s="104">
        <v>0</v>
      </c>
      <c r="S684" s="104">
        <v>0</v>
      </c>
      <c r="T684" s="104">
        <v>0</v>
      </c>
      <c r="U684" s="104">
        <v>0</v>
      </c>
      <c r="V684" s="104">
        <v>0</v>
      </c>
      <c r="W684" s="104">
        <v>0</v>
      </c>
      <c r="X684" s="104">
        <v>0</v>
      </c>
      <c r="Y684" s="104">
        <v>0</v>
      </c>
      <c r="Z684" s="104">
        <v>0</v>
      </c>
      <c r="AA684" s="104">
        <v>0</v>
      </c>
      <c r="AB684" s="104">
        <v>0</v>
      </c>
      <c r="AC684" s="104">
        <v>0</v>
      </c>
      <c r="AD684" s="104">
        <v>13.347142121479839</v>
      </c>
      <c r="AE684" s="104">
        <v>35.319988335072509</v>
      </c>
      <c r="AF684" s="104">
        <v>39.110758291343132</v>
      </c>
      <c r="AG684" s="104">
        <v>26.694284242959679</v>
      </c>
      <c r="AH684" s="104">
        <v>19.158142773008478</v>
      </c>
      <c r="AI684" s="104">
        <v>19.248939658188611</v>
      </c>
      <c r="AJ684" s="104">
        <v>20.47469760812044</v>
      </c>
      <c r="AK684" s="104">
        <v>16.615829987964702</v>
      </c>
      <c r="AL684" s="104">
        <v>13.1201499085295</v>
      </c>
      <c r="AM684" s="104">
        <v>18.409068470272366</v>
      </c>
      <c r="AN684" s="104">
        <v>22.608424409853605</v>
      </c>
      <c r="AO684" s="104">
        <v>17.659994167536251</v>
      </c>
      <c r="AP684" s="104">
        <v>0</v>
      </c>
      <c r="AQ684" s="104">
        <v>0</v>
      </c>
      <c r="AR684" s="104">
        <v>0</v>
      </c>
      <c r="AS684" s="104">
        <v>0</v>
      </c>
      <c r="AT684" s="104">
        <v>0</v>
      </c>
      <c r="AU684" s="104">
        <v>0</v>
      </c>
      <c r="AV684" s="104">
        <v>0</v>
      </c>
      <c r="AW684" s="104">
        <v>0</v>
      </c>
      <c r="AX684" s="104">
        <v>0</v>
      </c>
      <c r="AY684" s="104">
        <v>0</v>
      </c>
      <c r="AZ684" s="104">
        <v>0</v>
      </c>
      <c r="BA684" s="104">
        <v>0</v>
      </c>
    </row>
    <row r="685" spans="1:53" hidden="1" x14ac:dyDescent="0.35">
      <c r="A685" t="s">
        <v>496</v>
      </c>
      <c r="B685" t="s">
        <v>131</v>
      </c>
      <c r="C685" t="s">
        <v>72</v>
      </c>
      <c r="D685" t="s">
        <v>65</v>
      </c>
      <c r="E685" t="s">
        <v>462</v>
      </c>
      <c r="F685" s="104">
        <v>137.01947094319851</v>
      </c>
      <c r="G685" s="104">
        <v>499.60841105819327</v>
      </c>
      <c r="H685" s="104">
        <v>901.11274513154535</v>
      </c>
      <c r="I685" s="104">
        <v>1175.1516870179423</v>
      </c>
      <c r="J685" s="104">
        <v>1371.8258936098805</v>
      </c>
      <c r="K685" s="104">
        <v>1569.43220544633</v>
      </c>
      <c r="L685" s="104">
        <v>1779.6219380836856</v>
      </c>
      <c r="M685" s="104">
        <v>1950.1971978293</v>
      </c>
      <c r="N685" s="104">
        <v>2084.8864056612197</v>
      </c>
      <c r="O685" s="104">
        <v>2273.8707439859372</v>
      </c>
      <c r="P685" s="104">
        <v>2505.9649498693143</v>
      </c>
      <c r="Q685" s="104">
        <v>2687.2594199268115</v>
      </c>
      <c r="R685" s="104">
        <v>100</v>
      </c>
      <c r="S685" s="104">
        <v>100</v>
      </c>
      <c r="T685" s="104">
        <v>320</v>
      </c>
      <c r="U685" s="104">
        <v>425</v>
      </c>
      <c r="V685" s="104">
        <v>430</v>
      </c>
      <c r="W685" s="104">
        <v>430</v>
      </c>
      <c r="X685" s="104">
        <v>430</v>
      </c>
      <c r="Y685" s="104">
        <v>430</v>
      </c>
      <c r="Z685" s="104">
        <v>430</v>
      </c>
      <c r="AA685" s="104">
        <v>430</v>
      </c>
      <c r="AB685" s="104">
        <v>430</v>
      </c>
      <c r="AC685" s="104">
        <v>430</v>
      </c>
      <c r="AD685" s="104">
        <v>137.01947094319851</v>
      </c>
      <c r="AE685" s="104">
        <v>362.58894011499473</v>
      </c>
      <c r="AF685" s="104">
        <v>401.50433407335203</v>
      </c>
      <c r="AG685" s="104">
        <v>274.03894188639703</v>
      </c>
      <c r="AH685" s="104">
        <v>196.67420659193806</v>
      </c>
      <c r="AI685" s="104">
        <v>197.60631183644958</v>
      </c>
      <c r="AJ685" s="104">
        <v>210.18973263735555</v>
      </c>
      <c r="AK685" s="104">
        <v>170.57525974561449</v>
      </c>
      <c r="AL685" s="104">
        <v>134.68920783191967</v>
      </c>
      <c r="AM685" s="104">
        <v>188.9843383247177</v>
      </c>
      <c r="AN685" s="104">
        <v>232.09420588337716</v>
      </c>
      <c r="AO685" s="104">
        <v>181.29447005749739</v>
      </c>
      <c r="AP685" s="104">
        <v>100</v>
      </c>
      <c r="AQ685" s="104">
        <v>0</v>
      </c>
      <c r="AR685" s="104">
        <v>220</v>
      </c>
      <c r="AS685" s="104">
        <v>105</v>
      </c>
      <c r="AT685" s="104">
        <v>5</v>
      </c>
      <c r="AU685" s="104">
        <v>0</v>
      </c>
      <c r="AV685" s="104">
        <v>0</v>
      </c>
      <c r="AW685" s="104">
        <v>0</v>
      </c>
      <c r="AX685" s="104">
        <v>0</v>
      </c>
      <c r="AY685" s="104">
        <v>0</v>
      </c>
      <c r="AZ685" s="104">
        <v>0</v>
      </c>
      <c r="BA685" s="104">
        <v>0</v>
      </c>
    </row>
    <row r="686" spans="1:53" hidden="1" x14ac:dyDescent="0.35">
      <c r="A686" t="s">
        <v>496</v>
      </c>
      <c r="B686" t="s">
        <v>131</v>
      </c>
      <c r="C686" t="s">
        <v>72</v>
      </c>
      <c r="D686" t="s">
        <v>65</v>
      </c>
      <c r="E686" t="s">
        <v>463</v>
      </c>
      <c r="F686" s="104">
        <v>78.436509225608717</v>
      </c>
      <c r="G686" s="104">
        <v>285.99978874099497</v>
      </c>
      <c r="H686" s="104">
        <v>515.84010403984485</v>
      </c>
      <c r="I686" s="104">
        <v>672.71312249106222</v>
      </c>
      <c r="J686" s="104">
        <v>785.29886022305834</v>
      </c>
      <c r="K686" s="104">
        <v>898.41817965046675</v>
      </c>
      <c r="L686" s="104">
        <v>1018.7408519659413</v>
      </c>
      <c r="M686" s="104">
        <v>1116.3863022263929</v>
      </c>
      <c r="N686" s="104">
        <v>1193.488857213471</v>
      </c>
      <c r="O686" s="104">
        <v>1301.6725459583156</v>
      </c>
      <c r="P686" s="104">
        <v>1434.5343881159793</v>
      </c>
      <c r="Q686" s="104">
        <v>1538.3160278736723</v>
      </c>
      <c r="R686" s="104">
        <v>0</v>
      </c>
      <c r="S686" s="104">
        <v>0</v>
      </c>
      <c r="T686" s="104">
        <v>0</v>
      </c>
      <c r="U686" s="104">
        <v>100</v>
      </c>
      <c r="V686" s="104">
        <v>100</v>
      </c>
      <c r="W686" s="104">
        <v>100</v>
      </c>
      <c r="X686" s="104">
        <v>100</v>
      </c>
      <c r="Y686" s="104">
        <v>100</v>
      </c>
      <c r="Z686" s="104">
        <v>100</v>
      </c>
      <c r="AA686" s="104">
        <v>100</v>
      </c>
      <c r="AB686" s="104">
        <v>100</v>
      </c>
      <c r="AC686" s="104">
        <v>100</v>
      </c>
      <c r="AD686" s="104">
        <v>78.436509225608717</v>
      </c>
      <c r="AE686" s="104">
        <v>207.56327951538626</v>
      </c>
      <c r="AF686" s="104">
        <v>229.84031529884993</v>
      </c>
      <c r="AG686" s="104">
        <v>156.87301845121735</v>
      </c>
      <c r="AH686" s="104">
        <v>112.58573773199615</v>
      </c>
      <c r="AI686" s="104">
        <v>113.11931942740844</v>
      </c>
      <c r="AJ686" s="104">
        <v>120.32267231547455</v>
      </c>
      <c r="AK686" s="104">
        <v>97.645450260451653</v>
      </c>
      <c r="AL686" s="104">
        <v>77.102554987077951</v>
      </c>
      <c r="AM686" s="104">
        <v>108.18368874484464</v>
      </c>
      <c r="AN686" s="104">
        <v>132.86184215766372</v>
      </c>
      <c r="AO686" s="104">
        <v>103.78163975769314</v>
      </c>
      <c r="AP686" s="104">
        <v>0</v>
      </c>
      <c r="AQ686" s="104">
        <v>0</v>
      </c>
      <c r="AR686" s="104">
        <v>0</v>
      </c>
      <c r="AS686" s="104">
        <v>100</v>
      </c>
      <c r="AT686" s="104">
        <v>0</v>
      </c>
      <c r="AU686" s="104">
        <v>0</v>
      </c>
      <c r="AV686" s="104">
        <v>0</v>
      </c>
      <c r="AW686" s="104">
        <v>0</v>
      </c>
      <c r="AX686" s="104">
        <v>0</v>
      </c>
      <c r="AY686" s="104">
        <v>0</v>
      </c>
      <c r="AZ686" s="104">
        <v>0</v>
      </c>
      <c r="BA686" s="104">
        <v>0</v>
      </c>
    </row>
    <row r="687" spans="1:53" hidden="1" x14ac:dyDescent="0.35">
      <c r="A687" t="s">
        <v>496</v>
      </c>
      <c r="B687" t="s">
        <v>131</v>
      </c>
      <c r="C687" t="s">
        <v>72</v>
      </c>
      <c r="D687" t="s">
        <v>65</v>
      </c>
      <c r="E687" t="s">
        <v>464</v>
      </c>
      <c r="F687" s="104">
        <v>14.11151590175724</v>
      </c>
      <c r="G687" s="104">
        <v>51.454234852665834</v>
      </c>
      <c r="H687" s="104">
        <v>92.804816313087116</v>
      </c>
      <c r="I687" s="104">
        <v>121.02784811660159</v>
      </c>
      <c r="J687" s="104">
        <v>141.28315325449802</v>
      </c>
      <c r="K687" s="104">
        <v>161.63445509920913</v>
      </c>
      <c r="L687" s="104">
        <v>183.28171248591838</v>
      </c>
      <c r="M687" s="104">
        <v>200.84910983300392</v>
      </c>
      <c r="N687" s="104">
        <v>214.72063396772447</v>
      </c>
      <c r="O687" s="104">
        <v>234.18396627439984</v>
      </c>
      <c r="P687" s="104">
        <v>258.08714627125391</v>
      </c>
      <c r="Q687" s="104">
        <v>276.75850574670824</v>
      </c>
      <c r="R687" s="104">
        <v>0</v>
      </c>
      <c r="S687" s="104">
        <v>0</v>
      </c>
      <c r="T687" s="104">
        <v>0</v>
      </c>
      <c r="U687" s="104">
        <v>0</v>
      </c>
      <c r="V687" s="104">
        <v>0</v>
      </c>
      <c r="W687" s="104">
        <v>0</v>
      </c>
      <c r="X687" s="104">
        <v>0</v>
      </c>
      <c r="Y687" s="104">
        <v>0</v>
      </c>
      <c r="Z687" s="104">
        <v>0</v>
      </c>
      <c r="AA687" s="104">
        <v>0</v>
      </c>
      <c r="AB687" s="104">
        <v>0</v>
      </c>
      <c r="AC687" s="104">
        <v>0</v>
      </c>
      <c r="AD687" s="104">
        <v>14.11151590175724</v>
      </c>
      <c r="AE687" s="104">
        <v>37.342718950908598</v>
      </c>
      <c r="AF687" s="104">
        <v>41.350581460421289</v>
      </c>
      <c r="AG687" s="104">
        <v>28.223031803514477</v>
      </c>
      <c r="AH687" s="104">
        <v>20.255305137896443</v>
      </c>
      <c r="AI687" s="104">
        <v>20.351301844711113</v>
      </c>
      <c r="AJ687" s="104">
        <v>21.647257386709228</v>
      </c>
      <c r="AK687" s="104">
        <v>17.567397347085539</v>
      </c>
      <c r="AL687" s="104">
        <v>13.871524134720547</v>
      </c>
      <c r="AM687" s="104">
        <v>19.463332306675373</v>
      </c>
      <c r="AN687" s="104">
        <v>23.903179996854096</v>
      </c>
      <c r="AO687" s="104">
        <v>18.671359475454306</v>
      </c>
      <c r="AP687" s="104">
        <v>0</v>
      </c>
      <c r="AQ687" s="104">
        <v>0</v>
      </c>
      <c r="AR687" s="104">
        <v>0</v>
      </c>
      <c r="AS687" s="104">
        <v>0</v>
      </c>
      <c r="AT687" s="104">
        <v>0</v>
      </c>
      <c r="AU687" s="104">
        <v>0</v>
      </c>
      <c r="AV687" s="104">
        <v>0</v>
      </c>
      <c r="AW687" s="104">
        <v>0</v>
      </c>
      <c r="AX687" s="104">
        <v>0</v>
      </c>
      <c r="AY687" s="104">
        <v>0</v>
      </c>
      <c r="AZ687" s="104">
        <v>0</v>
      </c>
      <c r="BA687" s="104">
        <v>0</v>
      </c>
    </row>
    <row r="688" spans="1:53" hidden="1" x14ac:dyDescent="0.35">
      <c r="A688" t="s">
        <v>496</v>
      </c>
      <c r="B688" t="s">
        <v>131</v>
      </c>
      <c r="C688" t="s">
        <v>72</v>
      </c>
      <c r="D688" t="s">
        <v>65</v>
      </c>
      <c r="E688" t="s">
        <v>465</v>
      </c>
      <c r="F688" s="104">
        <v>27.047072156958642</v>
      </c>
      <c r="G688" s="104">
        <v>98.620616844420624</v>
      </c>
      <c r="H688" s="104">
        <v>177.87589801183515</v>
      </c>
      <c r="I688" s="104">
        <v>231.97004232575244</v>
      </c>
      <c r="J688" s="104">
        <v>270.79271052383592</v>
      </c>
      <c r="K688" s="104">
        <v>309.79937241006201</v>
      </c>
      <c r="L688" s="104">
        <v>351.28994908621286</v>
      </c>
      <c r="M688" s="104">
        <v>384.96079401630425</v>
      </c>
      <c r="N688" s="104">
        <v>411.54788195290644</v>
      </c>
      <c r="O688" s="104">
        <v>448.85260222381368</v>
      </c>
      <c r="P688" s="104">
        <v>494.66703057131508</v>
      </c>
      <c r="Q688" s="104">
        <v>530.45380291504603</v>
      </c>
      <c r="R688" s="104">
        <v>0</v>
      </c>
      <c r="S688" s="104">
        <v>100</v>
      </c>
      <c r="T688" s="104">
        <v>100</v>
      </c>
      <c r="U688" s="104">
        <v>100</v>
      </c>
      <c r="V688" s="104">
        <v>150</v>
      </c>
      <c r="W688" s="104">
        <v>150</v>
      </c>
      <c r="X688" s="104">
        <v>150</v>
      </c>
      <c r="Y688" s="104">
        <v>150</v>
      </c>
      <c r="Z688" s="104">
        <v>150</v>
      </c>
      <c r="AA688" s="104">
        <v>150</v>
      </c>
      <c r="AB688" s="104">
        <v>150</v>
      </c>
      <c r="AC688" s="104">
        <v>150</v>
      </c>
      <c r="AD688" s="104">
        <v>27.047072156958642</v>
      </c>
      <c r="AE688" s="104">
        <v>71.57354468746199</v>
      </c>
      <c r="AF688" s="104">
        <v>79.255281167414537</v>
      </c>
      <c r="AG688" s="104">
        <v>54.09414431391729</v>
      </c>
      <c r="AH688" s="104">
        <v>38.822668198083498</v>
      </c>
      <c r="AI688" s="104">
        <v>39.006661886226084</v>
      </c>
      <c r="AJ688" s="104">
        <v>41.490576676150845</v>
      </c>
      <c r="AK688" s="104">
        <v>33.670844930091377</v>
      </c>
      <c r="AL688" s="104">
        <v>26.587087936602202</v>
      </c>
      <c r="AM688" s="104">
        <v>37.304720270907247</v>
      </c>
      <c r="AN688" s="104">
        <v>45.814428347501376</v>
      </c>
      <c r="AO688" s="104">
        <v>35.786772343730981</v>
      </c>
      <c r="AP688" s="104">
        <v>0</v>
      </c>
      <c r="AQ688" s="104">
        <v>100</v>
      </c>
      <c r="AR688" s="104">
        <v>0</v>
      </c>
      <c r="AS688" s="104">
        <v>0</v>
      </c>
      <c r="AT688" s="104">
        <v>50</v>
      </c>
      <c r="AU688" s="104">
        <v>0</v>
      </c>
      <c r="AV688" s="104">
        <v>0</v>
      </c>
      <c r="AW688" s="104">
        <v>0</v>
      </c>
      <c r="AX688" s="104">
        <v>0</v>
      </c>
      <c r="AY688" s="104">
        <v>0</v>
      </c>
      <c r="AZ688" s="104">
        <v>0</v>
      </c>
      <c r="BA688" s="104">
        <v>0</v>
      </c>
    </row>
    <row r="689" spans="1:53" hidden="1" x14ac:dyDescent="0.35">
      <c r="A689" t="s">
        <v>496</v>
      </c>
      <c r="B689" t="s">
        <v>131</v>
      </c>
      <c r="C689" t="s">
        <v>72</v>
      </c>
      <c r="D689" t="s">
        <v>65</v>
      </c>
      <c r="E689" t="s">
        <v>466</v>
      </c>
      <c r="F689" s="104">
        <v>8.2317176117431732</v>
      </c>
      <c r="G689" s="104">
        <v>30.014970339417289</v>
      </c>
      <c r="H689" s="104">
        <v>54.13614286498445</v>
      </c>
      <c r="I689" s="104">
        <v>70.599578088470793</v>
      </c>
      <c r="J689" s="104">
        <v>82.415172755666774</v>
      </c>
      <c r="K689" s="104">
        <v>94.286765501854205</v>
      </c>
      <c r="L689" s="104">
        <v>106.91433231442622</v>
      </c>
      <c r="M689" s="104">
        <v>117.1619807698616</v>
      </c>
      <c r="N689" s="104">
        <v>125.25370318412615</v>
      </c>
      <c r="O689" s="104">
        <v>136.60731369964267</v>
      </c>
      <c r="P689" s="104">
        <v>150.55083536851376</v>
      </c>
      <c r="Q689" s="104">
        <v>161.44246173235081</v>
      </c>
      <c r="R689" s="104">
        <v>0</v>
      </c>
      <c r="S689" s="104">
        <v>0</v>
      </c>
      <c r="T689" s="104">
        <v>10</v>
      </c>
      <c r="U689" s="104">
        <v>10</v>
      </c>
      <c r="V689" s="104">
        <v>10</v>
      </c>
      <c r="W689" s="104">
        <v>10</v>
      </c>
      <c r="X689" s="104">
        <v>10</v>
      </c>
      <c r="Y689" s="104">
        <v>10</v>
      </c>
      <c r="Z689" s="104">
        <v>10</v>
      </c>
      <c r="AA689" s="104">
        <v>10</v>
      </c>
      <c r="AB689" s="104">
        <v>10</v>
      </c>
      <c r="AC689" s="104">
        <v>10</v>
      </c>
      <c r="AD689" s="104">
        <v>8.2317176117431732</v>
      </c>
      <c r="AE689" s="104">
        <v>21.783252727674117</v>
      </c>
      <c r="AF689" s="104">
        <v>24.121172525567161</v>
      </c>
      <c r="AG689" s="104">
        <v>16.46343522348635</v>
      </c>
      <c r="AH689" s="104">
        <v>11.815594667195985</v>
      </c>
      <c r="AI689" s="104">
        <v>11.871592746187435</v>
      </c>
      <c r="AJ689" s="104">
        <v>12.627566812572011</v>
      </c>
      <c r="AK689" s="104">
        <v>10.24764845543538</v>
      </c>
      <c r="AL689" s="104">
        <v>8.0917224142645487</v>
      </c>
      <c r="AM689" s="104">
        <v>11.35361051551652</v>
      </c>
      <c r="AN689" s="104">
        <v>13.943521668871092</v>
      </c>
      <c r="AO689" s="104">
        <v>10.891626363837059</v>
      </c>
      <c r="AP689" s="104">
        <v>0</v>
      </c>
      <c r="AQ689" s="104">
        <v>0</v>
      </c>
      <c r="AR689" s="104">
        <v>10</v>
      </c>
      <c r="AS689" s="104">
        <v>0</v>
      </c>
      <c r="AT689" s="104">
        <v>0</v>
      </c>
      <c r="AU689" s="104">
        <v>0</v>
      </c>
      <c r="AV689" s="104">
        <v>0</v>
      </c>
      <c r="AW689" s="104">
        <v>0</v>
      </c>
      <c r="AX689" s="104">
        <v>0</v>
      </c>
      <c r="AY689" s="104">
        <v>0</v>
      </c>
      <c r="AZ689" s="104">
        <v>0</v>
      </c>
      <c r="BA689" s="104">
        <v>0</v>
      </c>
    </row>
    <row r="690" spans="1:53" hidden="1" x14ac:dyDescent="0.35">
      <c r="A690" t="s">
        <v>496</v>
      </c>
      <c r="B690" t="s">
        <v>131</v>
      </c>
      <c r="C690" t="s">
        <v>72</v>
      </c>
      <c r="D690" t="s">
        <v>65</v>
      </c>
      <c r="E690" t="s">
        <v>467</v>
      </c>
      <c r="F690" s="104">
        <v>47.038386348729951</v>
      </c>
      <c r="G690" s="104">
        <v>171.51411621033506</v>
      </c>
      <c r="H690" s="104">
        <v>309.349387773025</v>
      </c>
      <c r="I690" s="104">
        <v>403.42616047048489</v>
      </c>
      <c r="J690" s="104">
        <v>470.94384427716528</v>
      </c>
      <c r="K690" s="104">
        <v>538.7815171066261</v>
      </c>
      <c r="L690" s="104">
        <v>610.93904174362342</v>
      </c>
      <c r="M690" s="104">
        <v>669.49703291245055</v>
      </c>
      <c r="N690" s="104">
        <v>715.73544670422928</v>
      </c>
      <c r="O690" s="104">
        <v>780.61322107297076</v>
      </c>
      <c r="P690" s="104">
        <v>860.29048774530929</v>
      </c>
      <c r="Q690" s="104">
        <v>922.52835267611181</v>
      </c>
      <c r="R690" s="104">
        <v>0</v>
      </c>
      <c r="S690" s="104">
        <v>20</v>
      </c>
      <c r="T690" s="104">
        <v>20</v>
      </c>
      <c r="U690" s="104">
        <v>70</v>
      </c>
      <c r="V690" s="104">
        <v>70</v>
      </c>
      <c r="W690" s="104">
        <v>70</v>
      </c>
      <c r="X690" s="104">
        <v>70</v>
      </c>
      <c r="Y690" s="104">
        <v>70</v>
      </c>
      <c r="Z690" s="104">
        <v>70</v>
      </c>
      <c r="AA690" s="104">
        <v>70</v>
      </c>
      <c r="AB690" s="104">
        <v>70</v>
      </c>
      <c r="AC690" s="104">
        <v>70</v>
      </c>
      <c r="AD690" s="104">
        <v>47.038386348729951</v>
      </c>
      <c r="AE690" s="104">
        <v>124.4757298616051</v>
      </c>
      <c r="AF690" s="104">
        <v>137.83527156268994</v>
      </c>
      <c r="AG690" s="104">
        <v>94.076772697459901</v>
      </c>
      <c r="AH690" s="104">
        <v>67.517683806680381</v>
      </c>
      <c r="AI690" s="104">
        <v>67.837672829460843</v>
      </c>
      <c r="AJ690" s="104">
        <v>72.15752463699728</v>
      </c>
      <c r="AK690" s="104">
        <v>58.557991168827073</v>
      </c>
      <c r="AL690" s="104">
        <v>46.238413791778754</v>
      </c>
      <c r="AM690" s="104">
        <v>64.877774368741484</v>
      </c>
      <c r="AN690" s="104">
        <v>79.677266672338476</v>
      </c>
      <c r="AO690" s="104">
        <v>62.237864930802552</v>
      </c>
      <c r="AP690" s="104">
        <v>0</v>
      </c>
      <c r="AQ690" s="104">
        <v>20</v>
      </c>
      <c r="AR690" s="104">
        <v>0</v>
      </c>
      <c r="AS690" s="104">
        <v>50</v>
      </c>
      <c r="AT690" s="104">
        <v>0</v>
      </c>
      <c r="AU690" s="104">
        <v>0</v>
      </c>
      <c r="AV690" s="104">
        <v>0</v>
      </c>
      <c r="AW690" s="104">
        <v>0</v>
      </c>
      <c r="AX690" s="104">
        <v>0</v>
      </c>
      <c r="AY690" s="104">
        <v>0</v>
      </c>
      <c r="AZ690" s="104">
        <v>0</v>
      </c>
      <c r="BA690" s="104">
        <v>0</v>
      </c>
    </row>
    <row r="691" spans="1:53" hidden="1" x14ac:dyDescent="0.35">
      <c r="A691" t="s">
        <v>496</v>
      </c>
      <c r="B691" t="s">
        <v>131</v>
      </c>
      <c r="C691" t="s">
        <v>72</v>
      </c>
      <c r="D691" t="s">
        <v>65</v>
      </c>
      <c r="E691" t="s">
        <v>468</v>
      </c>
      <c r="F691" s="104">
        <v>23.695587121825302</v>
      </c>
      <c r="G691" s="104">
        <v>86.400236036043282</v>
      </c>
      <c r="H691" s="104">
        <v>155.8347540818001</v>
      </c>
      <c r="I691" s="104">
        <v>203.2259283254507</v>
      </c>
      <c r="J691" s="104">
        <v>237.23796154113191</v>
      </c>
      <c r="K691" s="104">
        <v>271.41118922702964</v>
      </c>
      <c r="L691" s="104">
        <v>307.76054226085006</v>
      </c>
      <c r="M691" s="104">
        <v>337.25913031046929</v>
      </c>
      <c r="N691" s="104">
        <v>360.55173125675333</v>
      </c>
      <c r="O691" s="104">
        <v>393.23391009314844</v>
      </c>
      <c r="P691" s="104">
        <v>433.37133317705661</v>
      </c>
      <c r="Q691" s="104">
        <v>464.72365763416559</v>
      </c>
      <c r="R691" s="104">
        <v>0</v>
      </c>
      <c r="S691" s="104">
        <v>0</v>
      </c>
      <c r="T691" s="104">
        <v>0</v>
      </c>
      <c r="U691" s="104">
        <v>0</v>
      </c>
      <c r="V691" s="104">
        <v>0</v>
      </c>
      <c r="W691" s="104">
        <v>0</v>
      </c>
      <c r="X691" s="104">
        <v>0</v>
      </c>
      <c r="Y691" s="104">
        <v>0</v>
      </c>
      <c r="Z691" s="104">
        <v>0</v>
      </c>
      <c r="AA691" s="104">
        <v>0</v>
      </c>
      <c r="AB691" s="104">
        <v>0</v>
      </c>
      <c r="AC691" s="104">
        <v>0</v>
      </c>
      <c r="AD691" s="104">
        <v>23.695587121825302</v>
      </c>
      <c r="AE691" s="104">
        <v>62.704648914217984</v>
      </c>
      <c r="AF691" s="104">
        <v>69.434518045756803</v>
      </c>
      <c r="AG691" s="104">
        <v>47.391174243650596</v>
      </c>
      <c r="AH691" s="104">
        <v>34.012033215681214</v>
      </c>
      <c r="AI691" s="104">
        <v>34.173227685897722</v>
      </c>
      <c r="AJ691" s="104">
        <v>36.349353033820442</v>
      </c>
      <c r="AK691" s="104">
        <v>29.498588049619251</v>
      </c>
      <c r="AL691" s="104">
        <v>23.292600946284054</v>
      </c>
      <c r="AM691" s="104">
        <v>32.682178836395103</v>
      </c>
      <c r="AN691" s="104">
        <v>40.13742308390816</v>
      </c>
      <c r="AO691" s="104">
        <v>31.352324457108992</v>
      </c>
      <c r="AP691" s="104">
        <v>0</v>
      </c>
      <c r="AQ691" s="104">
        <v>0</v>
      </c>
      <c r="AR691" s="104">
        <v>0</v>
      </c>
      <c r="AS691" s="104">
        <v>0</v>
      </c>
      <c r="AT691" s="104">
        <v>0</v>
      </c>
      <c r="AU691" s="104">
        <v>0</v>
      </c>
      <c r="AV691" s="104">
        <v>0</v>
      </c>
      <c r="AW691" s="104">
        <v>0</v>
      </c>
      <c r="AX691" s="104">
        <v>0</v>
      </c>
      <c r="AY691" s="104">
        <v>0</v>
      </c>
      <c r="AZ691" s="104">
        <v>0</v>
      </c>
      <c r="BA691" s="104">
        <v>0</v>
      </c>
    </row>
    <row r="692" spans="1:53" hidden="1" x14ac:dyDescent="0.35">
      <c r="A692" t="s">
        <v>496</v>
      </c>
      <c r="B692" t="s">
        <v>131</v>
      </c>
      <c r="C692" t="s">
        <v>72</v>
      </c>
      <c r="D692" t="s">
        <v>65</v>
      </c>
      <c r="E692" t="s">
        <v>469</v>
      </c>
      <c r="F692" s="104">
        <v>29.986971287656946</v>
      </c>
      <c r="G692" s="104">
        <v>109.34024904887158</v>
      </c>
      <c r="H692" s="104">
        <v>197.21023464178469</v>
      </c>
      <c r="I692" s="104">
        <v>257.18417721709858</v>
      </c>
      <c r="J692" s="104">
        <v>300.2267006299939</v>
      </c>
      <c r="K692" s="104">
        <v>343.47321704484608</v>
      </c>
      <c r="L692" s="104">
        <v>389.47363898611576</v>
      </c>
      <c r="M692" s="104">
        <v>426.80435834421928</v>
      </c>
      <c r="N692" s="104">
        <v>456.28134712698409</v>
      </c>
      <c r="O692" s="104">
        <v>497.64092827373543</v>
      </c>
      <c r="P692" s="104">
        <v>548.43518576099109</v>
      </c>
      <c r="Q692" s="104">
        <v>588.11182464159845</v>
      </c>
      <c r="R692" s="104">
        <v>0</v>
      </c>
      <c r="S692" s="104">
        <v>0</v>
      </c>
      <c r="T692" s="104">
        <v>0</v>
      </c>
      <c r="U692" s="104">
        <v>40</v>
      </c>
      <c r="V692" s="104">
        <v>70</v>
      </c>
      <c r="W692" s="104">
        <v>70</v>
      </c>
      <c r="X692" s="104">
        <v>70</v>
      </c>
      <c r="Y692" s="104">
        <v>70</v>
      </c>
      <c r="Z692" s="104">
        <v>70</v>
      </c>
      <c r="AA692" s="104">
        <v>70</v>
      </c>
      <c r="AB692" s="104">
        <v>70</v>
      </c>
      <c r="AC692" s="104">
        <v>70</v>
      </c>
      <c r="AD692" s="104">
        <v>29.986971287656946</v>
      </c>
      <c r="AE692" s="104">
        <v>79.353277761214642</v>
      </c>
      <c r="AF692" s="104">
        <v>87.86998559291311</v>
      </c>
      <c r="AG692" s="104">
        <v>59.973942575313906</v>
      </c>
      <c r="AH692" s="104">
        <v>43.042523412895342</v>
      </c>
      <c r="AI692" s="104">
        <v>43.246516414852195</v>
      </c>
      <c r="AJ692" s="104">
        <v>46.000421941269664</v>
      </c>
      <c r="AK692" s="104">
        <v>37.330719358103536</v>
      </c>
      <c r="AL692" s="104">
        <v>29.47698878276482</v>
      </c>
      <c r="AM692" s="104">
        <v>41.359581146751331</v>
      </c>
      <c r="AN692" s="104">
        <v>50.794257487255635</v>
      </c>
      <c r="AO692" s="104">
        <v>39.676638880607314</v>
      </c>
      <c r="AP692" s="104">
        <v>0</v>
      </c>
      <c r="AQ692" s="104">
        <v>0</v>
      </c>
      <c r="AR692" s="104">
        <v>0</v>
      </c>
      <c r="AS692" s="104">
        <v>40</v>
      </c>
      <c r="AT692" s="104">
        <v>30</v>
      </c>
      <c r="AU692" s="104">
        <v>0</v>
      </c>
      <c r="AV692" s="104">
        <v>0</v>
      </c>
      <c r="AW692" s="104">
        <v>0</v>
      </c>
      <c r="AX692" s="104">
        <v>0</v>
      </c>
      <c r="AY692" s="104">
        <v>0</v>
      </c>
      <c r="AZ692" s="104">
        <v>0</v>
      </c>
      <c r="BA692" s="104">
        <v>0</v>
      </c>
    </row>
    <row r="693" spans="1:53" hidden="1" x14ac:dyDescent="0.35">
      <c r="A693" t="s">
        <v>496</v>
      </c>
      <c r="B693" t="s">
        <v>131</v>
      </c>
      <c r="C693" t="s">
        <v>72</v>
      </c>
      <c r="D693" t="s">
        <v>65</v>
      </c>
      <c r="E693" t="s">
        <v>470</v>
      </c>
      <c r="F693" s="104">
        <v>21.402465780993104</v>
      </c>
      <c r="G693" s="104">
        <v>78.03892284770275</v>
      </c>
      <c r="H693" s="104">
        <v>140.75397138622506</v>
      </c>
      <c r="I693" s="104">
        <v>183.55890294821128</v>
      </c>
      <c r="J693" s="104">
        <v>214.2794490692286</v>
      </c>
      <c r="K693" s="104">
        <v>245.14559019555881</v>
      </c>
      <c r="L693" s="104">
        <v>277.97726389361287</v>
      </c>
      <c r="M693" s="104">
        <v>304.6211498658696</v>
      </c>
      <c r="N693" s="104">
        <v>325.6596281335805</v>
      </c>
      <c r="O693" s="104">
        <v>355.17901546076655</v>
      </c>
      <c r="P693" s="104">
        <v>391.43217178367325</v>
      </c>
      <c r="Q693" s="104">
        <v>419.7504003170281</v>
      </c>
      <c r="R693" s="104">
        <v>0</v>
      </c>
      <c r="S693" s="104">
        <v>0</v>
      </c>
      <c r="T693" s="104">
        <v>10</v>
      </c>
      <c r="U693" s="104">
        <v>60</v>
      </c>
      <c r="V693" s="104">
        <v>60</v>
      </c>
      <c r="W693" s="104">
        <v>60</v>
      </c>
      <c r="X693" s="104">
        <v>60</v>
      </c>
      <c r="Y693" s="104">
        <v>60</v>
      </c>
      <c r="Z693" s="104">
        <v>60</v>
      </c>
      <c r="AA693" s="104">
        <v>60</v>
      </c>
      <c r="AB693" s="104">
        <v>60</v>
      </c>
      <c r="AC693" s="104">
        <v>60</v>
      </c>
      <c r="AD693" s="104">
        <v>21.402465780993104</v>
      </c>
      <c r="AE693" s="104">
        <v>56.636457066709646</v>
      </c>
      <c r="AF693" s="104">
        <v>62.715048538522318</v>
      </c>
      <c r="AG693" s="104">
        <v>42.804931561986223</v>
      </c>
      <c r="AH693" s="104">
        <v>30.720546121017321</v>
      </c>
      <c r="AI693" s="104">
        <v>30.866141126330199</v>
      </c>
      <c r="AJ693" s="104">
        <v>32.831673698054054</v>
      </c>
      <c r="AK693" s="104">
        <v>26.643885972256729</v>
      </c>
      <c r="AL693" s="104">
        <v>21.038478267710914</v>
      </c>
      <c r="AM693" s="104">
        <v>29.519387327186074</v>
      </c>
      <c r="AN693" s="104">
        <v>36.253156322906683</v>
      </c>
      <c r="AO693" s="104">
        <v>28.318228533354823</v>
      </c>
      <c r="AP693" s="104">
        <v>0</v>
      </c>
      <c r="AQ693" s="104">
        <v>0</v>
      </c>
      <c r="AR693" s="104">
        <v>10</v>
      </c>
      <c r="AS693" s="104">
        <v>50</v>
      </c>
      <c r="AT693" s="104">
        <v>0</v>
      </c>
      <c r="AU693" s="104">
        <v>0</v>
      </c>
      <c r="AV693" s="104">
        <v>0</v>
      </c>
      <c r="AW693" s="104">
        <v>0</v>
      </c>
      <c r="AX693" s="104">
        <v>0</v>
      </c>
      <c r="AY693" s="104">
        <v>0</v>
      </c>
      <c r="AZ693" s="104">
        <v>0</v>
      </c>
      <c r="BA693" s="104">
        <v>0</v>
      </c>
    </row>
    <row r="694" spans="1:53" hidden="1" x14ac:dyDescent="0.35">
      <c r="A694" t="s">
        <v>496</v>
      </c>
      <c r="B694" t="s">
        <v>131</v>
      </c>
      <c r="C694" t="s">
        <v>72</v>
      </c>
      <c r="D694" t="s">
        <v>65</v>
      </c>
      <c r="E694" t="s">
        <v>471</v>
      </c>
      <c r="F694" s="104">
        <v>22.343233503961258</v>
      </c>
      <c r="G694" s="104">
        <v>81.469205157300934</v>
      </c>
      <c r="H694" s="104">
        <v>146.94095911533708</v>
      </c>
      <c r="I694" s="104">
        <v>191.6274261232596</v>
      </c>
      <c r="J694" s="104">
        <v>223.69832591465979</v>
      </c>
      <c r="K694" s="104">
        <v>255.92122049180119</v>
      </c>
      <c r="L694" s="104">
        <v>290.19604467644928</v>
      </c>
      <c r="M694" s="104">
        <v>318.01109046709496</v>
      </c>
      <c r="N694" s="104">
        <v>339.97433700670314</v>
      </c>
      <c r="O694" s="104">
        <v>370.79127981573816</v>
      </c>
      <c r="P694" s="104">
        <v>408.63798146530519</v>
      </c>
      <c r="Q694" s="104">
        <v>438.20096729197502</v>
      </c>
      <c r="R694" s="104">
        <v>0</v>
      </c>
      <c r="S694" s="104">
        <v>0</v>
      </c>
      <c r="T694" s="104">
        <v>30</v>
      </c>
      <c r="U694" s="104">
        <v>30</v>
      </c>
      <c r="V694" s="104">
        <v>30</v>
      </c>
      <c r="W694" s="104">
        <v>30</v>
      </c>
      <c r="X694" s="104">
        <v>30</v>
      </c>
      <c r="Y694" s="104">
        <v>30</v>
      </c>
      <c r="Z694" s="104">
        <v>30</v>
      </c>
      <c r="AA694" s="104">
        <v>30</v>
      </c>
      <c r="AB694" s="104">
        <v>30</v>
      </c>
      <c r="AC694" s="104">
        <v>30</v>
      </c>
      <c r="AD694" s="104">
        <v>22.343233503961258</v>
      </c>
      <c r="AE694" s="104">
        <v>59.125971653339676</v>
      </c>
      <c r="AF694" s="104">
        <v>65.471753958036132</v>
      </c>
      <c r="AG694" s="104">
        <v>44.686467007922523</v>
      </c>
      <c r="AH694" s="104">
        <v>32.07089979140018</v>
      </c>
      <c r="AI694" s="104">
        <v>32.222894577141417</v>
      </c>
      <c r="AJ694" s="104">
        <v>34.274824184648061</v>
      </c>
      <c r="AK694" s="104">
        <v>27.815045790645659</v>
      </c>
      <c r="AL694" s="104">
        <v>21.963246539608178</v>
      </c>
      <c r="AM694" s="104">
        <v>30.816942809035009</v>
      </c>
      <c r="AN694" s="104">
        <v>37.846701649567038</v>
      </c>
      <c r="AO694" s="104">
        <v>29.562985826669834</v>
      </c>
      <c r="AP694" s="104">
        <v>0</v>
      </c>
      <c r="AQ694" s="104">
        <v>0</v>
      </c>
      <c r="AR694" s="104">
        <v>30</v>
      </c>
      <c r="AS694" s="104">
        <v>0</v>
      </c>
      <c r="AT694" s="104">
        <v>0</v>
      </c>
      <c r="AU694" s="104">
        <v>0</v>
      </c>
      <c r="AV694" s="104">
        <v>0</v>
      </c>
      <c r="AW694" s="104">
        <v>0</v>
      </c>
      <c r="AX694" s="104">
        <v>0</v>
      </c>
      <c r="AY694" s="104">
        <v>0</v>
      </c>
      <c r="AZ694" s="104">
        <v>0</v>
      </c>
      <c r="BA694" s="104">
        <v>0</v>
      </c>
    </row>
    <row r="695" spans="1:53" hidden="1" x14ac:dyDescent="0.35">
      <c r="A695" t="s">
        <v>496</v>
      </c>
      <c r="B695" t="s">
        <v>131</v>
      </c>
      <c r="C695" t="s">
        <v>72</v>
      </c>
      <c r="D695" t="s">
        <v>65</v>
      </c>
      <c r="E695" t="s">
        <v>472</v>
      </c>
      <c r="F695" s="104">
        <v>26.459092319372001</v>
      </c>
      <c r="G695" s="104">
        <v>96.476690361791796</v>
      </c>
      <c r="H695" s="104">
        <v>174.00903061056383</v>
      </c>
      <c r="I695" s="104">
        <v>226.92721524930784</v>
      </c>
      <c r="J695" s="104">
        <v>264.90591238799823</v>
      </c>
      <c r="K695" s="104">
        <v>303.06460335199051</v>
      </c>
      <c r="L695" s="104">
        <v>343.65321095755775</v>
      </c>
      <c r="M695" s="104">
        <v>376.59208098779635</v>
      </c>
      <c r="N695" s="104">
        <v>402.60118874391372</v>
      </c>
      <c r="O695" s="104">
        <v>439.09493682386386</v>
      </c>
      <c r="P695" s="104">
        <v>483.91339932402462</v>
      </c>
      <c r="Q695" s="104">
        <v>518.92219834523451</v>
      </c>
      <c r="R695" s="104">
        <v>0</v>
      </c>
      <c r="S695" s="104">
        <v>0</v>
      </c>
      <c r="T695" s="104">
        <v>0</v>
      </c>
      <c r="U695" s="104">
        <v>85</v>
      </c>
      <c r="V695" s="104">
        <v>85</v>
      </c>
      <c r="W695" s="104">
        <v>85</v>
      </c>
      <c r="X695" s="104">
        <v>85</v>
      </c>
      <c r="Y695" s="104">
        <v>85</v>
      </c>
      <c r="Z695" s="104">
        <v>85</v>
      </c>
      <c r="AA695" s="104">
        <v>85</v>
      </c>
      <c r="AB695" s="104">
        <v>85</v>
      </c>
      <c r="AC695" s="104">
        <v>85</v>
      </c>
      <c r="AD695" s="104">
        <v>26.459092319372001</v>
      </c>
      <c r="AE695" s="104">
        <v>70.017598042419792</v>
      </c>
      <c r="AF695" s="104">
        <v>77.53234024877203</v>
      </c>
      <c r="AG695" s="104">
        <v>52.918184638744002</v>
      </c>
      <c r="AH695" s="104">
        <v>37.978697138690421</v>
      </c>
      <c r="AI695" s="104">
        <v>38.158690963992278</v>
      </c>
      <c r="AJ695" s="104">
        <v>40.588607605567255</v>
      </c>
      <c r="AK695" s="104">
        <v>32.938870030238611</v>
      </c>
      <c r="AL695" s="104">
        <v>26.00910775611737</v>
      </c>
      <c r="AM695" s="104">
        <v>36.493748079950144</v>
      </c>
      <c r="AN695" s="104">
        <v>44.818462500160742</v>
      </c>
      <c r="AO695" s="104">
        <v>35.008799021209896</v>
      </c>
      <c r="AP695" s="104">
        <v>0</v>
      </c>
      <c r="AQ695" s="104">
        <v>0</v>
      </c>
      <c r="AR695" s="104">
        <v>0</v>
      </c>
      <c r="AS695" s="104">
        <v>85</v>
      </c>
      <c r="AT695" s="104">
        <v>0</v>
      </c>
      <c r="AU695" s="104">
        <v>0</v>
      </c>
      <c r="AV695" s="104">
        <v>0</v>
      </c>
      <c r="AW695" s="104">
        <v>0</v>
      </c>
      <c r="AX695" s="104">
        <v>0</v>
      </c>
      <c r="AY695" s="104">
        <v>0</v>
      </c>
      <c r="AZ695" s="104">
        <v>0</v>
      </c>
      <c r="BA695" s="104">
        <v>0</v>
      </c>
    </row>
    <row r="696" spans="1:53" hidden="1" x14ac:dyDescent="0.35">
      <c r="A696" t="s">
        <v>496</v>
      </c>
      <c r="B696" t="s">
        <v>131</v>
      </c>
      <c r="C696" t="s">
        <v>72</v>
      </c>
      <c r="D696" t="s">
        <v>65</v>
      </c>
      <c r="E696" t="s">
        <v>473</v>
      </c>
      <c r="F696" s="104">
        <v>21.520061752326093</v>
      </c>
      <c r="G696" s="104">
        <v>78.46770815814142</v>
      </c>
      <c r="H696" s="104">
        <v>141.52734489157314</v>
      </c>
      <c r="I696" s="104">
        <v>184.56746839622534</v>
      </c>
      <c r="J696" s="104">
        <v>215.45680873459816</v>
      </c>
      <c r="K696" s="104">
        <v>246.49254405087797</v>
      </c>
      <c r="L696" s="104">
        <v>279.50461156890202</v>
      </c>
      <c r="M696" s="104">
        <v>306.29489252587939</v>
      </c>
      <c r="N696" s="104">
        <v>327.44896683343802</v>
      </c>
      <c r="O696" s="104">
        <v>357.13054860407829</v>
      </c>
      <c r="P696" s="104">
        <v>393.58289810291637</v>
      </c>
      <c r="Q696" s="104">
        <v>422.05672130582406</v>
      </c>
      <c r="R696" s="104">
        <v>0</v>
      </c>
      <c r="S696" s="104">
        <v>0</v>
      </c>
      <c r="T696" s="104">
        <v>0</v>
      </c>
      <c r="U696" s="104">
        <v>0</v>
      </c>
      <c r="V696" s="104">
        <v>20</v>
      </c>
      <c r="W696" s="104">
        <v>20</v>
      </c>
      <c r="X696" s="104">
        <v>20</v>
      </c>
      <c r="Y696" s="104">
        <v>20</v>
      </c>
      <c r="Z696" s="104">
        <v>20</v>
      </c>
      <c r="AA696" s="104">
        <v>20</v>
      </c>
      <c r="AB696" s="104">
        <v>20</v>
      </c>
      <c r="AC696" s="104">
        <v>20</v>
      </c>
      <c r="AD696" s="104">
        <v>21.520061752326093</v>
      </c>
      <c r="AE696" s="104">
        <v>56.94764640581532</v>
      </c>
      <c r="AF696" s="104">
        <v>63.059636733431731</v>
      </c>
      <c r="AG696" s="104">
        <v>43.040123504652193</v>
      </c>
      <c r="AH696" s="104">
        <v>30.889340338372829</v>
      </c>
      <c r="AI696" s="104">
        <v>31.035735316279808</v>
      </c>
      <c r="AJ696" s="104">
        <v>33.012067518024054</v>
      </c>
      <c r="AK696" s="104">
        <v>26.790280956977384</v>
      </c>
      <c r="AL696" s="104">
        <v>21.154074307558641</v>
      </c>
      <c r="AM696" s="104">
        <v>29.68158177064025</v>
      </c>
      <c r="AN696" s="104">
        <v>36.452349498838089</v>
      </c>
      <c r="AO696" s="104">
        <v>28.473823202907656</v>
      </c>
      <c r="AP696" s="104">
        <v>0</v>
      </c>
      <c r="AQ696" s="104">
        <v>0</v>
      </c>
      <c r="AR696" s="104">
        <v>0</v>
      </c>
      <c r="AS696" s="104">
        <v>0</v>
      </c>
      <c r="AT696" s="104">
        <v>20</v>
      </c>
      <c r="AU696" s="104">
        <v>0</v>
      </c>
      <c r="AV696" s="104">
        <v>0</v>
      </c>
      <c r="AW696" s="104">
        <v>0</v>
      </c>
      <c r="AX696" s="104">
        <v>0</v>
      </c>
      <c r="AY696" s="104">
        <v>0</v>
      </c>
      <c r="AZ696" s="104">
        <v>0</v>
      </c>
      <c r="BA696" s="104">
        <v>0</v>
      </c>
    </row>
    <row r="697" spans="1:53" hidden="1" x14ac:dyDescent="0.35">
      <c r="A697" s="158" t="s">
        <v>496</v>
      </c>
      <c r="B697" s="158" t="s">
        <v>131</v>
      </c>
      <c r="C697" s="158" t="s">
        <v>73</v>
      </c>
      <c r="D697" s="158" t="s">
        <v>65</v>
      </c>
      <c r="E697" s="158" t="s">
        <v>474</v>
      </c>
      <c r="F697" s="159">
        <v>62.215383449149627</v>
      </c>
      <c r="G697" s="159">
        <v>226.98893805275691</v>
      </c>
      <c r="H697" s="159">
        <v>409.50359809303569</v>
      </c>
      <c r="I697" s="159">
        <v>534.42042267453144</v>
      </c>
      <c r="J697" s="159">
        <v>623.85503638268403</v>
      </c>
      <c r="K697" s="159">
        <v>713.77570777403309</v>
      </c>
      <c r="L697" s="159">
        <v>809.28604252214177</v>
      </c>
      <c r="M697" s="159">
        <v>886.81224299198061</v>
      </c>
      <c r="N697" s="159">
        <v>948.0555110747373</v>
      </c>
      <c r="O697" s="159">
        <v>1034.0877210005144</v>
      </c>
      <c r="P697" s="159">
        <v>1139.562238254151</v>
      </c>
      <c r="Q697" s="159">
        <v>1221.9490155559547</v>
      </c>
      <c r="R697" s="159">
        <v>0</v>
      </c>
      <c r="S697" s="159">
        <v>0</v>
      </c>
      <c r="T697" s="159">
        <v>5</v>
      </c>
      <c r="U697" s="159">
        <v>10</v>
      </c>
      <c r="V697" s="159">
        <v>10</v>
      </c>
      <c r="W697" s="159">
        <v>10</v>
      </c>
      <c r="X697" s="159">
        <v>10</v>
      </c>
      <c r="Y697" s="159">
        <v>10</v>
      </c>
      <c r="Z697" s="159">
        <v>10</v>
      </c>
      <c r="AA697" s="159">
        <v>10</v>
      </c>
      <c r="AB697" s="159">
        <v>10</v>
      </c>
      <c r="AC697" s="159">
        <v>10</v>
      </c>
      <c r="AD697" s="159">
        <v>62.215383449149627</v>
      </c>
      <c r="AE697" s="159">
        <v>164.77355460360727</v>
      </c>
      <c r="AF697" s="159">
        <v>182.51466004027878</v>
      </c>
      <c r="AG697" s="159">
        <v>124.91682458149576</v>
      </c>
      <c r="AH697" s="159">
        <v>89.434613708152597</v>
      </c>
      <c r="AI697" s="159">
        <v>89.920671391349074</v>
      </c>
      <c r="AJ697" s="159">
        <v>95.510334748108619</v>
      </c>
      <c r="AK697" s="159">
        <v>77.526200469838784</v>
      </c>
      <c r="AL697" s="159">
        <v>61.243268082756671</v>
      </c>
      <c r="AM697" s="159">
        <v>86.032209925777209</v>
      </c>
      <c r="AN697" s="159">
        <v>105.47451725363648</v>
      </c>
      <c r="AO697" s="159">
        <v>82.38677730180359</v>
      </c>
      <c r="AP697" s="159">
        <v>0</v>
      </c>
      <c r="AQ697" s="159">
        <v>0</v>
      </c>
      <c r="AR697" s="159">
        <v>5</v>
      </c>
      <c r="AS697" s="159">
        <v>5</v>
      </c>
      <c r="AT697" s="159">
        <v>0</v>
      </c>
      <c r="AU697" s="159">
        <v>0</v>
      </c>
      <c r="AV697" s="159">
        <v>0</v>
      </c>
      <c r="AW697" s="159">
        <v>0</v>
      </c>
      <c r="AX697" s="159">
        <v>0</v>
      </c>
      <c r="AY697" s="159">
        <v>0</v>
      </c>
      <c r="AZ697" s="159">
        <v>0</v>
      </c>
      <c r="BA697" s="159">
        <v>0</v>
      </c>
    </row>
    <row r="698" spans="1:53" hidden="1" x14ac:dyDescent="0.35">
      <c r="A698" s="158" t="s">
        <v>496</v>
      </c>
      <c r="B698" s="158" t="s">
        <v>131</v>
      </c>
      <c r="C698" s="158" t="s">
        <v>73</v>
      </c>
      <c r="D698" s="158" t="s">
        <v>65</v>
      </c>
      <c r="E698" s="158" t="s">
        <v>475</v>
      </c>
      <c r="F698" s="159">
        <v>78.246311171648088</v>
      </c>
      <c r="G698" s="159">
        <v>285.47677591530982</v>
      </c>
      <c r="H698" s="159">
        <v>515.01966532901201</v>
      </c>
      <c r="I698" s="159">
        <v>672.12358697833679</v>
      </c>
      <c r="J698" s="159">
        <v>784.60265928758099</v>
      </c>
      <c r="K698" s="159">
        <v>897.69303090285371</v>
      </c>
      <c r="L698" s="159">
        <v>1017.8133445374541</v>
      </c>
      <c r="M698" s="159">
        <v>1115.3155838489999</v>
      </c>
      <c r="N698" s="159">
        <v>1192.3392964085911</v>
      </c>
      <c r="O698" s="159">
        <v>1300.5392735756357</v>
      </c>
      <c r="P698" s="159">
        <v>1433.1912229838204</v>
      </c>
      <c r="Q698" s="159">
        <v>1536.8064553556512</v>
      </c>
      <c r="R698" s="159">
        <v>0</v>
      </c>
      <c r="S698" s="159">
        <v>0</v>
      </c>
      <c r="T698" s="159">
        <v>100</v>
      </c>
      <c r="U698" s="159">
        <v>100</v>
      </c>
      <c r="V698" s="159">
        <v>220</v>
      </c>
      <c r="W698" s="159">
        <v>220</v>
      </c>
      <c r="X698" s="159">
        <v>220</v>
      </c>
      <c r="Y698" s="159">
        <v>220</v>
      </c>
      <c r="Z698" s="159">
        <v>220</v>
      </c>
      <c r="AA698" s="159">
        <v>220</v>
      </c>
      <c r="AB698" s="159">
        <v>220</v>
      </c>
      <c r="AC698" s="159">
        <v>220</v>
      </c>
      <c r="AD698" s="159">
        <v>78.246311171648088</v>
      </c>
      <c r="AE698" s="159">
        <v>207.23046474366174</v>
      </c>
      <c r="AF698" s="159">
        <v>229.54288941370214</v>
      </c>
      <c r="AG698" s="159">
        <v>157.10392164932472</v>
      </c>
      <c r="AH698" s="159">
        <v>112.47907230924416</v>
      </c>
      <c r="AI698" s="159">
        <v>113.09037161527266</v>
      </c>
      <c r="AJ698" s="159">
        <v>120.12031363460042</v>
      </c>
      <c r="AK698" s="159">
        <v>97.502239311545878</v>
      </c>
      <c r="AL698" s="159">
        <v>77.023712559591118</v>
      </c>
      <c r="AM698" s="159">
        <v>108.19997716704464</v>
      </c>
      <c r="AN698" s="159">
        <v>132.65194940818466</v>
      </c>
      <c r="AO698" s="159">
        <v>103.61523237183088</v>
      </c>
      <c r="AP698" s="159">
        <v>0</v>
      </c>
      <c r="AQ698" s="159">
        <v>0</v>
      </c>
      <c r="AR698" s="159">
        <v>100</v>
      </c>
      <c r="AS698" s="159">
        <v>0</v>
      </c>
      <c r="AT698" s="159">
        <v>120</v>
      </c>
      <c r="AU698" s="159">
        <v>0</v>
      </c>
      <c r="AV698" s="159">
        <v>0</v>
      </c>
      <c r="AW698" s="159">
        <v>0</v>
      </c>
      <c r="AX698" s="159">
        <v>0</v>
      </c>
      <c r="AY698" s="159">
        <v>0</v>
      </c>
      <c r="AZ698" s="159">
        <v>0</v>
      </c>
      <c r="BA698" s="159">
        <v>0</v>
      </c>
    </row>
    <row r="699" spans="1:53" hidden="1" x14ac:dyDescent="0.35">
      <c r="A699" s="158" t="s">
        <v>496</v>
      </c>
      <c r="B699" s="158" t="s">
        <v>131</v>
      </c>
      <c r="C699" s="158" t="s">
        <v>73</v>
      </c>
      <c r="D699" s="158" t="s">
        <v>65</v>
      </c>
      <c r="E699" s="158" t="s">
        <v>476</v>
      </c>
      <c r="F699" s="159">
        <v>10.913667053649631</v>
      </c>
      <c r="G699" s="159">
        <v>39.817832141049827</v>
      </c>
      <c r="H699" s="159">
        <v>71.834097599217301</v>
      </c>
      <c r="I699" s="159">
        <v>93.746694730373207</v>
      </c>
      <c r="J699" s="159">
        <v>109.43509111999455</v>
      </c>
      <c r="K699" s="159">
        <v>125.20875053347254</v>
      </c>
      <c r="L699" s="159">
        <v>141.96293472130185</v>
      </c>
      <c r="M699" s="159">
        <v>155.56238702643557</v>
      </c>
      <c r="N699" s="159">
        <v>166.30552803237194</v>
      </c>
      <c r="O699" s="159">
        <v>181.39708325499683</v>
      </c>
      <c r="P699" s="159">
        <v>199.89915943188723</v>
      </c>
      <c r="Q699" s="159">
        <v>214.35124197558733</v>
      </c>
      <c r="R699" s="159">
        <v>0</v>
      </c>
      <c r="S699" s="159">
        <v>0</v>
      </c>
      <c r="T699" s="159">
        <v>105</v>
      </c>
      <c r="U699" s="159">
        <v>105</v>
      </c>
      <c r="V699" s="159">
        <v>105</v>
      </c>
      <c r="W699" s="159">
        <v>105</v>
      </c>
      <c r="X699" s="159">
        <v>105</v>
      </c>
      <c r="Y699" s="159">
        <v>105</v>
      </c>
      <c r="Z699" s="159">
        <v>105</v>
      </c>
      <c r="AA699" s="159">
        <v>105</v>
      </c>
      <c r="AB699" s="159">
        <v>105</v>
      </c>
      <c r="AC699" s="159">
        <v>105</v>
      </c>
      <c r="AD699" s="159">
        <v>10.913667053649631</v>
      </c>
      <c r="AE699" s="159">
        <v>28.904165087400198</v>
      </c>
      <c r="AF699" s="159">
        <v>32.016265458167474</v>
      </c>
      <c r="AG699" s="159">
        <v>21.912597131155906</v>
      </c>
      <c r="AH699" s="159">
        <v>15.688396389621344</v>
      </c>
      <c r="AI699" s="159">
        <v>15.773659413477983</v>
      </c>
      <c r="AJ699" s="159">
        <v>16.754184187829317</v>
      </c>
      <c r="AK699" s="159">
        <v>13.59945230513372</v>
      </c>
      <c r="AL699" s="159">
        <v>10.743141005936355</v>
      </c>
      <c r="AM699" s="159">
        <v>15.091555222624882</v>
      </c>
      <c r="AN699" s="159">
        <v>18.502076176890391</v>
      </c>
      <c r="AO699" s="159">
        <v>14.452082543700097</v>
      </c>
      <c r="AP699" s="159">
        <v>0</v>
      </c>
      <c r="AQ699" s="159">
        <v>0</v>
      </c>
      <c r="AR699" s="159">
        <v>105</v>
      </c>
      <c r="AS699" s="159">
        <v>0</v>
      </c>
      <c r="AT699" s="159">
        <v>0</v>
      </c>
      <c r="AU699" s="159">
        <v>0</v>
      </c>
      <c r="AV699" s="159">
        <v>0</v>
      </c>
      <c r="AW699" s="159">
        <v>0</v>
      </c>
      <c r="AX699" s="159">
        <v>0</v>
      </c>
      <c r="AY699" s="159">
        <v>0</v>
      </c>
      <c r="AZ699" s="159">
        <v>0</v>
      </c>
      <c r="BA699" s="159">
        <v>0</v>
      </c>
    </row>
    <row r="700" spans="1:53" hidden="1" x14ac:dyDescent="0.35">
      <c r="A700" s="158" t="s">
        <v>496</v>
      </c>
      <c r="B700" s="158" t="s">
        <v>131</v>
      </c>
      <c r="C700" s="158" t="s">
        <v>73</v>
      </c>
      <c r="D700" s="158" t="s">
        <v>65</v>
      </c>
      <c r="E700" s="158" t="s">
        <v>477</v>
      </c>
      <c r="F700" s="159">
        <v>20.434337638651691</v>
      </c>
      <c r="G700" s="159">
        <v>74.553403728518276</v>
      </c>
      <c r="H700" s="159">
        <v>134.49944891065661</v>
      </c>
      <c r="I700" s="159">
        <v>175.52776745076196</v>
      </c>
      <c r="J700" s="159">
        <v>204.90212780632376</v>
      </c>
      <c r="K700" s="159">
        <v>234.43613142468755</v>
      </c>
      <c r="L700" s="159">
        <v>265.80603256527394</v>
      </c>
      <c r="M700" s="159">
        <v>291.26913298218756</v>
      </c>
      <c r="N700" s="159">
        <v>311.3841840952353</v>
      </c>
      <c r="O700" s="159">
        <v>339.64104161118331</v>
      </c>
      <c r="P700" s="159">
        <v>374.28362963921001</v>
      </c>
      <c r="Q700" s="159">
        <v>401.34316268414329</v>
      </c>
      <c r="R700" s="159">
        <v>0</v>
      </c>
      <c r="S700" s="159">
        <v>0</v>
      </c>
      <c r="T700" s="159">
        <v>0</v>
      </c>
      <c r="U700" s="159">
        <v>0</v>
      </c>
      <c r="V700" s="159">
        <v>50</v>
      </c>
      <c r="W700" s="159">
        <v>50</v>
      </c>
      <c r="X700" s="159">
        <v>50</v>
      </c>
      <c r="Y700" s="159">
        <v>50</v>
      </c>
      <c r="Z700" s="159">
        <v>50</v>
      </c>
      <c r="AA700" s="159">
        <v>50</v>
      </c>
      <c r="AB700" s="159">
        <v>50</v>
      </c>
      <c r="AC700" s="159">
        <v>50</v>
      </c>
      <c r="AD700" s="159">
        <v>20.434337638651691</v>
      </c>
      <c r="AE700" s="159">
        <v>54.119066089866585</v>
      </c>
      <c r="AF700" s="159">
        <v>59.946045182138349</v>
      </c>
      <c r="AG700" s="159">
        <v>41.028318540105339</v>
      </c>
      <c r="AH700" s="159">
        <v>29.374360355561805</v>
      </c>
      <c r="AI700" s="159">
        <v>29.534003618363773</v>
      </c>
      <c r="AJ700" s="159">
        <v>31.369901140586382</v>
      </c>
      <c r="AK700" s="159">
        <v>25.463100416913626</v>
      </c>
      <c r="AL700" s="159">
        <v>20.115051113047755</v>
      </c>
      <c r="AM700" s="159">
        <v>28.256857515948038</v>
      </c>
      <c r="AN700" s="159">
        <v>34.642588028026687</v>
      </c>
      <c r="AO700" s="159">
        <v>27.059533044933293</v>
      </c>
      <c r="AP700" s="159">
        <v>0</v>
      </c>
      <c r="AQ700" s="159">
        <v>0</v>
      </c>
      <c r="AR700" s="159">
        <v>0</v>
      </c>
      <c r="AS700" s="159">
        <v>0</v>
      </c>
      <c r="AT700" s="159">
        <v>50</v>
      </c>
      <c r="AU700" s="159">
        <v>0</v>
      </c>
      <c r="AV700" s="159">
        <v>0</v>
      </c>
      <c r="AW700" s="159">
        <v>0</v>
      </c>
      <c r="AX700" s="159">
        <v>0</v>
      </c>
      <c r="AY700" s="159">
        <v>0</v>
      </c>
      <c r="AZ700" s="159">
        <v>0</v>
      </c>
      <c r="BA700" s="159">
        <v>0</v>
      </c>
    </row>
    <row r="701" spans="1:53" hidden="1" x14ac:dyDescent="0.35">
      <c r="A701" s="158" t="s">
        <v>496</v>
      </c>
      <c r="B701" s="158" t="s">
        <v>131</v>
      </c>
      <c r="C701" s="158" t="s">
        <v>73</v>
      </c>
      <c r="D701" s="158" t="s">
        <v>65</v>
      </c>
      <c r="E701" s="158" t="s">
        <v>478</v>
      </c>
      <c r="F701" s="159">
        <v>17.721912904596028</v>
      </c>
      <c r="G701" s="159">
        <v>64.657291612862068</v>
      </c>
      <c r="H701" s="159">
        <v>116.64618454782934</v>
      </c>
      <c r="I701" s="159">
        <v>152.22846280158853</v>
      </c>
      <c r="J701" s="159">
        <v>177.70371260194534</v>
      </c>
      <c r="K701" s="159">
        <v>203.3174148468693</v>
      </c>
      <c r="L701" s="159">
        <v>230.52332020431555</v>
      </c>
      <c r="M701" s="159">
        <v>252.60648511277702</v>
      </c>
      <c r="N701" s="159">
        <v>270.05149312823875</v>
      </c>
      <c r="O701" s="159">
        <v>294.55757581662544</v>
      </c>
      <c r="P701" s="159">
        <v>324.60175628769838</v>
      </c>
      <c r="Q701" s="159">
        <v>348.06944564183141</v>
      </c>
      <c r="R701" s="159">
        <v>150</v>
      </c>
      <c r="S701" s="159">
        <v>150</v>
      </c>
      <c r="T701" s="159">
        <v>150</v>
      </c>
      <c r="U701" s="159">
        <v>150</v>
      </c>
      <c r="V701" s="159">
        <v>155</v>
      </c>
      <c r="W701" s="159">
        <v>155</v>
      </c>
      <c r="X701" s="159">
        <v>155</v>
      </c>
      <c r="Y701" s="159">
        <v>155</v>
      </c>
      <c r="Z701" s="159">
        <v>155</v>
      </c>
      <c r="AA701" s="159">
        <v>155</v>
      </c>
      <c r="AB701" s="159">
        <v>155</v>
      </c>
      <c r="AC701" s="159">
        <v>155</v>
      </c>
      <c r="AD701" s="159">
        <v>17.721912904596028</v>
      </c>
      <c r="AE701" s="159">
        <v>46.935378708266036</v>
      </c>
      <c r="AF701" s="159">
        <v>51.988892934967268</v>
      </c>
      <c r="AG701" s="159">
        <v>35.582278253759213</v>
      </c>
      <c r="AH701" s="159">
        <v>25.475249800356796</v>
      </c>
      <c r="AI701" s="159">
        <v>25.613702244923946</v>
      </c>
      <c r="AJ701" s="159">
        <v>27.205905357446248</v>
      </c>
      <c r="AK701" s="159">
        <v>22.083164908461455</v>
      </c>
      <c r="AL701" s="159">
        <v>17.445008015461713</v>
      </c>
      <c r="AM701" s="159">
        <v>24.506082688386694</v>
      </c>
      <c r="AN701" s="159">
        <v>30.044180471072959</v>
      </c>
      <c r="AO701" s="159">
        <v>23.467689354133022</v>
      </c>
      <c r="AP701" s="159">
        <v>150</v>
      </c>
      <c r="AQ701" s="159">
        <v>0</v>
      </c>
      <c r="AR701" s="159">
        <v>0</v>
      </c>
      <c r="AS701" s="159">
        <v>0</v>
      </c>
      <c r="AT701" s="159">
        <v>5</v>
      </c>
      <c r="AU701" s="159">
        <v>0</v>
      </c>
      <c r="AV701" s="159">
        <v>0</v>
      </c>
      <c r="AW701" s="159">
        <v>0</v>
      </c>
      <c r="AX701" s="159">
        <v>0</v>
      </c>
      <c r="AY701" s="159">
        <v>0</v>
      </c>
      <c r="AZ701" s="159">
        <v>0</v>
      </c>
      <c r="BA701" s="159">
        <v>0</v>
      </c>
    </row>
    <row r="702" spans="1:53" hidden="1" x14ac:dyDescent="0.35">
      <c r="A702" s="158" t="s">
        <v>496</v>
      </c>
      <c r="B702" s="158" t="s">
        <v>131</v>
      </c>
      <c r="C702" s="158" t="s">
        <v>73</v>
      </c>
      <c r="D702" s="158" t="s">
        <v>65</v>
      </c>
      <c r="E702" s="158" t="s">
        <v>479</v>
      </c>
      <c r="F702" s="159">
        <v>19.204547179168273</v>
      </c>
      <c r="G702" s="159">
        <v>70.066590098996741</v>
      </c>
      <c r="H702" s="159">
        <v>126.40492967538489</v>
      </c>
      <c r="I702" s="159">
        <v>164.96405955855869</v>
      </c>
      <c r="J702" s="159">
        <v>192.57059612861309</v>
      </c>
      <c r="K702" s="159">
        <v>220.32716822350474</v>
      </c>
      <c r="L702" s="159">
        <v>249.80914885402478</v>
      </c>
      <c r="M702" s="159">
        <v>273.73981506556652</v>
      </c>
      <c r="N702" s="159">
        <v>292.6442911950603</v>
      </c>
      <c r="O702" s="159">
        <v>319.20057909125393</v>
      </c>
      <c r="P702" s="159">
        <v>351.75828798093767</v>
      </c>
      <c r="Q702" s="159">
        <v>377.1893094408519</v>
      </c>
      <c r="R702" s="159">
        <v>0</v>
      </c>
      <c r="S702" s="159">
        <v>0</v>
      </c>
      <c r="T702" s="159">
        <v>0</v>
      </c>
      <c r="U702" s="159">
        <v>0</v>
      </c>
      <c r="V702" s="159">
        <v>0</v>
      </c>
      <c r="W702" s="159">
        <v>0</v>
      </c>
      <c r="X702" s="159">
        <v>0</v>
      </c>
      <c r="Y702" s="159">
        <v>0</v>
      </c>
      <c r="Z702" s="159">
        <v>0</v>
      </c>
      <c r="AA702" s="159">
        <v>0</v>
      </c>
      <c r="AB702" s="159">
        <v>0</v>
      </c>
      <c r="AC702" s="159">
        <v>0</v>
      </c>
      <c r="AD702" s="159">
        <v>19.204547179168273</v>
      </c>
      <c r="AE702" s="159">
        <v>50.862042919828468</v>
      </c>
      <c r="AF702" s="159">
        <v>56.338339576388158</v>
      </c>
      <c r="AG702" s="159">
        <v>38.559129883173789</v>
      </c>
      <c r="AH702" s="159">
        <v>27.606536570054388</v>
      </c>
      <c r="AI702" s="159">
        <v>27.756572094891641</v>
      </c>
      <c r="AJ702" s="159">
        <v>29.481980630520038</v>
      </c>
      <c r="AK702" s="159">
        <v>23.930666211541713</v>
      </c>
      <c r="AL702" s="159">
        <v>18.904476129493766</v>
      </c>
      <c r="AM702" s="159">
        <v>26.556287896193624</v>
      </c>
      <c r="AN702" s="159">
        <v>32.557708889683717</v>
      </c>
      <c r="AO702" s="159">
        <v>25.431021459914231</v>
      </c>
      <c r="AP702" s="159">
        <v>0</v>
      </c>
      <c r="AQ702" s="159">
        <v>0</v>
      </c>
      <c r="AR702" s="159">
        <v>0</v>
      </c>
      <c r="AS702" s="159">
        <v>0</v>
      </c>
      <c r="AT702" s="159">
        <v>0</v>
      </c>
      <c r="AU702" s="159">
        <v>0</v>
      </c>
      <c r="AV702" s="159">
        <v>0</v>
      </c>
      <c r="AW702" s="159">
        <v>0</v>
      </c>
      <c r="AX702" s="159">
        <v>0</v>
      </c>
      <c r="AY702" s="159">
        <v>0</v>
      </c>
      <c r="AZ702" s="159">
        <v>0</v>
      </c>
      <c r="BA702" s="159">
        <v>0</v>
      </c>
    </row>
    <row r="703" spans="1:53" hidden="1" x14ac:dyDescent="0.35">
      <c r="A703" s="158" t="s">
        <v>496</v>
      </c>
      <c r="B703" s="158" t="s">
        <v>131</v>
      </c>
      <c r="C703" s="158" t="s">
        <v>73</v>
      </c>
      <c r="D703" s="158" t="s">
        <v>65</v>
      </c>
      <c r="E703" s="158" t="s">
        <v>480</v>
      </c>
      <c r="F703" s="159">
        <v>17.275078363215336</v>
      </c>
      <c r="G703" s="159">
        <v>63.02704371579344</v>
      </c>
      <c r="H703" s="159">
        <v>113.70510563288218</v>
      </c>
      <c r="I703" s="159">
        <v>148.39022390902545</v>
      </c>
      <c r="J703" s="159">
        <v>173.22314905614749</v>
      </c>
      <c r="K703" s="159">
        <v>198.19103575298215</v>
      </c>
      <c r="L703" s="159">
        <v>224.71098027151194</v>
      </c>
      <c r="M703" s="159">
        <v>246.2373474506748</v>
      </c>
      <c r="N703" s="159">
        <v>263.24250271446488</v>
      </c>
      <c r="O703" s="159">
        <v>287.13069701359859</v>
      </c>
      <c r="P703" s="159">
        <v>316.41735330123709</v>
      </c>
      <c r="Q703" s="159">
        <v>339.29333597752611</v>
      </c>
      <c r="R703" s="159">
        <v>0</v>
      </c>
      <c r="S703" s="159">
        <v>40</v>
      </c>
      <c r="T703" s="159">
        <v>40</v>
      </c>
      <c r="U703" s="159">
        <v>40</v>
      </c>
      <c r="V703" s="159">
        <v>40</v>
      </c>
      <c r="W703" s="159">
        <v>40</v>
      </c>
      <c r="X703" s="159">
        <v>40</v>
      </c>
      <c r="Y703" s="159">
        <v>40</v>
      </c>
      <c r="Z703" s="159">
        <v>40</v>
      </c>
      <c r="AA703" s="159">
        <v>40</v>
      </c>
      <c r="AB703" s="159">
        <v>40</v>
      </c>
      <c r="AC703" s="159">
        <v>40</v>
      </c>
      <c r="AD703" s="159">
        <v>17.275078363215336</v>
      </c>
      <c r="AE703" s="159">
        <v>45.751965352578104</v>
      </c>
      <c r="AF703" s="159">
        <v>50.678061917088741</v>
      </c>
      <c r="AG703" s="159">
        <v>34.685118276143285</v>
      </c>
      <c r="AH703" s="159">
        <v>24.832925147122047</v>
      </c>
      <c r="AI703" s="159">
        <v>24.967886696834665</v>
      </c>
      <c r="AJ703" s="159">
        <v>26.519944518529787</v>
      </c>
      <c r="AK703" s="159">
        <v>21.526367179162857</v>
      </c>
      <c r="AL703" s="159">
        <v>17.005155263790094</v>
      </c>
      <c r="AM703" s="159">
        <v>23.888194299133705</v>
      </c>
      <c r="AN703" s="159">
        <v>29.286656287638493</v>
      </c>
      <c r="AO703" s="159">
        <v>22.875982676289055</v>
      </c>
      <c r="AP703" s="159">
        <v>0</v>
      </c>
      <c r="AQ703" s="159">
        <v>40</v>
      </c>
      <c r="AR703" s="159">
        <v>0</v>
      </c>
      <c r="AS703" s="159">
        <v>0</v>
      </c>
      <c r="AT703" s="159">
        <v>0</v>
      </c>
      <c r="AU703" s="159">
        <v>0</v>
      </c>
      <c r="AV703" s="159">
        <v>0</v>
      </c>
      <c r="AW703" s="159">
        <v>0</v>
      </c>
      <c r="AX703" s="159">
        <v>0</v>
      </c>
      <c r="AY703" s="159">
        <v>0</v>
      </c>
      <c r="AZ703" s="159">
        <v>0</v>
      </c>
      <c r="BA703" s="159">
        <v>0</v>
      </c>
    </row>
    <row r="704" spans="1:53" hidden="1" x14ac:dyDescent="0.35">
      <c r="A704" s="158" t="s">
        <v>496</v>
      </c>
      <c r="B704" s="158" t="s">
        <v>131</v>
      </c>
      <c r="C704" s="158" t="s">
        <v>73</v>
      </c>
      <c r="D704" s="158" t="s">
        <v>65</v>
      </c>
      <c r="E704" s="158" t="s">
        <v>481</v>
      </c>
      <c r="F704" s="159">
        <v>29.988762239921297</v>
      </c>
      <c r="G704" s="159">
        <v>109.41212473471283</v>
      </c>
      <c r="H704" s="159">
        <v>197.38697021198197</v>
      </c>
      <c r="I704" s="159">
        <v>257.59878189682394</v>
      </c>
      <c r="J704" s="159">
        <v>300.70762761671079</v>
      </c>
      <c r="K704" s="159">
        <v>344.05076054159707</v>
      </c>
      <c r="L704" s="159">
        <v>390.08819632397626</v>
      </c>
      <c r="M704" s="159">
        <v>427.45700552137816</v>
      </c>
      <c r="N704" s="159">
        <v>456.97719335130068</v>
      </c>
      <c r="O704" s="159">
        <v>498.44602863619184</v>
      </c>
      <c r="P704" s="159">
        <v>549.28635212105837</v>
      </c>
      <c r="Q704" s="159">
        <v>588.99803336845412</v>
      </c>
      <c r="R704" s="159">
        <v>0</v>
      </c>
      <c r="S704" s="159">
        <v>0</v>
      </c>
      <c r="T704" s="159">
        <v>0</v>
      </c>
      <c r="U704" s="159">
        <v>0</v>
      </c>
      <c r="V704" s="159">
        <v>0</v>
      </c>
      <c r="W704" s="159">
        <v>0</v>
      </c>
      <c r="X704" s="159">
        <v>0</v>
      </c>
      <c r="Y704" s="159">
        <v>0</v>
      </c>
      <c r="Z704" s="159">
        <v>0</v>
      </c>
      <c r="AA704" s="159">
        <v>0</v>
      </c>
      <c r="AB704" s="159">
        <v>0</v>
      </c>
      <c r="AC704" s="159">
        <v>0</v>
      </c>
      <c r="AD704" s="159">
        <v>29.988762239921297</v>
      </c>
      <c r="AE704" s="159">
        <v>79.423362494791533</v>
      </c>
      <c r="AF704" s="159">
        <v>87.974845477269128</v>
      </c>
      <c r="AG704" s="159">
        <v>60.211811684841969</v>
      </c>
      <c r="AH704" s="159">
        <v>43.108845719886865</v>
      </c>
      <c r="AI704" s="159">
        <v>43.343132924886255</v>
      </c>
      <c r="AJ704" s="159">
        <v>46.037435782379163</v>
      </c>
      <c r="AK704" s="159">
        <v>37.36880919740193</v>
      </c>
      <c r="AL704" s="159">
        <v>29.520187829922524</v>
      </c>
      <c r="AM704" s="159">
        <v>41.468835284891156</v>
      </c>
      <c r="AN704" s="159">
        <v>50.84032348486658</v>
      </c>
      <c r="AO704" s="159">
        <v>39.711681247395774</v>
      </c>
      <c r="AP704" s="159">
        <v>0</v>
      </c>
      <c r="AQ704" s="159">
        <v>0</v>
      </c>
      <c r="AR704" s="159">
        <v>0</v>
      </c>
      <c r="AS704" s="159">
        <v>0</v>
      </c>
      <c r="AT704" s="159">
        <v>0</v>
      </c>
      <c r="AU704" s="159">
        <v>0</v>
      </c>
      <c r="AV704" s="159">
        <v>0</v>
      </c>
      <c r="AW704" s="159">
        <v>0</v>
      </c>
      <c r="AX704" s="159">
        <v>0</v>
      </c>
      <c r="AY704" s="159">
        <v>0</v>
      </c>
      <c r="AZ704" s="159">
        <v>0</v>
      </c>
      <c r="BA704" s="159">
        <v>0</v>
      </c>
    </row>
    <row r="705" spans="1:53" x14ac:dyDescent="0.35">
      <c r="A705" t="s">
        <v>496</v>
      </c>
      <c r="B705" t="s">
        <v>131</v>
      </c>
      <c r="C705" t="s">
        <v>74</v>
      </c>
      <c r="D705" t="s">
        <v>65</v>
      </c>
      <c r="E705" t="s">
        <v>482</v>
      </c>
      <c r="F705" s="104">
        <v>112.40377612473442</v>
      </c>
      <c r="G705" s="104">
        <v>409.88883841649715</v>
      </c>
      <c r="H705" s="104">
        <v>739.70923356606045</v>
      </c>
      <c r="I705" s="104">
        <v>965.13269691758262</v>
      </c>
      <c r="J705" s="104">
        <v>1126.8093612065841</v>
      </c>
      <c r="K705" s="104">
        <v>1289.101936597639</v>
      </c>
      <c r="L705" s="104">
        <v>1461.8650007236006</v>
      </c>
      <c r="M705" s="104">
        <v>1601.9847764407352</v>
      </c>
      <c r="N705" s="104">
        <v>1712.8487748103364</v>
      </c>
      <c r="O705" s="104">
        <v>1868.0583725277779</v>
      </c>
      <c r="P705" s="104">
        <v>2058.6828586132865</v>
      </c>
      <c r="Q705" s="104">
        <v>2207.7333453101946</v>
      </c>
      <c r="R705" s="104">
        <v>0</v>
      </c>
      <c r="S705" s="104">
        <v>0</v>
      </c>
      <c r="T705" s="104">
        <v>10.1</v>
      </c>
      <c r="U705" s="104">
        <v>110.1</v>
      </c>
      <c r="V705" s="104">
        <v>110.1</v>
      </c>
      <c r="W705" s="104">
        <v>110.1</v>
      </c>
      <c r="X705" s="104">
        <v>110.1</v>
      </c>
      <c r="Y705" s="104">
        <v>110.1</v>
      </c>
      <c r="Z705" s="104">
        <v>110.1</v>
      </c>
      <c r="AA705" s="104">
        <v>110.1</v>
      </c>
      <c r="AB705" s="104">
        <v>110.1</v>
      </c>
      <c r="AC705" s="104">
        <v>110.1</v>
      </c>
      <c r="AD705" s="104">
        <v>112.40377612473442</v>
      </c>
      <c r="AE705" s="104">
        <v>297.48506229176274</v>
      </c>
      <c r="AF705" s="104">
        <v>329.8203951495633</v>
      </c>
      <c r="AG705" s="104">
        <v>225.4234633515222</v>
      </c>
      <c r="AH705" s="104">
        <v>161.67666428900154</v>
      </c>
      <c r="AI705" s="104">
        <v>162.2925753910549</v>
      </c>
      <c r="AJ705" s="104">
        <v>172.76306412596171</v>
      </c>
      <c r="AK705" s="104">
        <v>140.1197757171347</v>
      </c>
      <c r="AL705" s="104">
        <v>110.86399836960108</v>
      </c>
      <c r="AM705" s="104">
        <v>155.20959771744148</v>
      </c>
      <c r="AN705" s="104">
        <v>190.62448608550849</v>
      </c>
      <c r="AO705" s="104">
        <v>149.05048669690805</v>
      </c>
      <c r="AP705" s="104">
        <v>0</v>
      </c>
      <c r="AQ705" s="104">
        <v>0</v>
      </c>
      <c r="AR705" s="104">
        <v>10.1</v>
      </c>
      <c r="AS705" s="104">
        <v>100</v>
      </c>
      <c r="AT705" s="104">
        <v>0</v>
      </c>
      <c r="AU705" s="104">
        <v>100</v>
      </c>
      <c r="AV705" s="104">
        <v>0</v>
      </c>
      <c r="AW705" s="104">
        <v>0</v>
      </c>
      <c r="AX705" s="104">
        <v>0</v>
      </c>
      <c r="AY705" s="104">
        <v>0</v>
      </c>
      <c r="AZ705" s="104">
        <v>0</v>
      </c>
      <c r="BA705" s="104">
        <v>0</v>
      </c>
    </row>
    <row r="706" spans="1:53" x14ac:dyDescent="0.35">
      <c r="A706" t="s">
        <v>496</v>
      </c>
      <c r="B706" t="s">
        <v>131</v>
      </c>
      <c r="C706" t="s">
        <v>74</v>
      </c>
      <c r="D706" t="s">
        <v>65</v>
      </c>
      <c r="E706" t="s">
        <v>483</v>
      </c>
      <c r="F706" s="104">
        <v>13.053074950534858</v>
      </c>
      <c r="G706" s="104">
        <v>47.599021257977796</v>
      </c>
      <c r="H706" s="104">
        <v>85.89996172927323</v>
      </c>
      <c r="I706" s="104">
        <v>112.07763532870203</v>
      </c>
      <c r="J706" s="104">
        <v>130.85260614796451</v>
      </c>
      <c r="K706" s="104">
        <v>149.69910066558606</v>
      </c>
      <c r="L706" s="104">
        <v>169.76149805531225</v>
      </c>
      <c r="M706" s="104">
        <v>186.03313943200638</v>
      </c>
      <c r="N706" s="104">
        <v>198.90740513664349</v>
      </c>
      <c r="O706" s="104">
        <v>216.93137712313546</v>
      </c>
      <c r="P706" s="104">
        <v>239.06796176527538</v>
      </c>
      <c r="Q706" s="104">
        <v>256.37669676817643</v>
      </c>
      <c r="R706" s="104">
        <v>100</v>
      </c>
      <c r="S706" s="104">
        <v>100</v>
      </c>
      <c r="T706" s="104">
        <v>100</v>
      </c>
      <c r="U706" s="104">
        <v>110.1</v>
      </c>
      <c r="V706" s="104">
        <v>110.1</v>
      </c>
      <c r="W706" s="104">
        <v>110.1</v>
      </c>
      <c r="X706" s="104">
        <v>110.1</v>
      </c>
      <c r="Y706" s="104">
        <v>110.1</v>
      </c>
      <c r="Z706" s="104">
        <v>110.1</v>
      </c>
      <c r="AA706" s="104">
        <v>110.1</v>
      </c>
      <c r="AB706" s="104">
        <v>110.1</v>
      </c>
      <c r="AC706" s="104">
        <v>110.1</v>
      </c>
      <c r="AD706" s="104">
        <v>13.053074950534858</v>
      </c>
      <c r="AE706" s="104">
        <v>34.545946307442939</v>
      </c>
      <c r="AF706" s="104">
        <v>38.300940471295426</v>
      </c>
      <c r="AG706" s="104">
        <v>26.177673599428807</v>
      </c>
      <c r="AH706" s="104">
        <v>18.774970819262467</v>
      </c>
      <c r="AI706" s="104">
        <v>18.846494517621565</v>
      </c>
      <c r="AJ706" s="104">
        <v>20.062397389726179</v>
      </c>
      <c r="AK706" s="104">
        <v>16.271641376694138</v>
      </c>
      <c r="AL706" s="104">
        <v>12.87426570463712</v>
      </c>
      <c r="AM706" s="104">
        <v>18.023971986491972</v>
      </c>
      <c r="AN706" s="104">
        <v>22.136584642139933</v>
      </c>
      <c r="AO706" s="104">
        <v>17.308735002901017</v>
      </c>
      <c r="AP706" s="104">
        <v>100</v>
      </c>
      <c r="AQ706" s="104">
        <v>0</v>
      </c>
      <c r="AR706" s="104">
        <v>0</v>
      </c>
      <c r="AS706" s="104">
        <v>10.1</v>
      </c>
      <c r="AT706" s="104">
        <v>0</v>
      </c>
      <c r="AU706" s="104">
        <v>10</v>
      </c>
      <c r="AV706" s="104">
        <v>0</v>
      </c>
      <c r="AW706" s="104">
        <v>0</v>
      </c>
      <c r="AX706" s="104">
        <v>0</v>
      </c>
      <c r="AY706" s="104">
        <v>0</v>
      </c>
      <c r="AZ706" s="104">
        <v>0</v>
      </c>
      <c r="BA706" s="104">
        <v>0</v>
      </c>
    </row>
    <row r="707" spans="1:53" x14ac:dyDescent="0.35">
      <c r="A707" t="s">
        <v>496</v>
      </c>
      <c r="B707" t="s">
        <v>131</v>
      </c>
      <c r="C707" t="s">
        <v>74</v>
      </c>
      <c r="D707" t="s">
        <v>65</v>
      </c>
      <c r="E707" t="s">
        <v>484</v>
      </c>
      <c r="F707" s="104">
        <v>7.1628456424270723</v>
      </c>
      <c r="G707" s="104">
        <v>26.119856301562834</v>
      </c>
      <c r="H707" s="104">
        <v>47.137411597561176</v>
      </c>
      <c r="I707" s="104">
        <v>61.502351351688887</v>
      </c>
      <c r="J707" s="104">
        <v>71.805074536001797</v>
      </c>
      <c r="K707" s="104">
        <v>82.147046189588281</v>
      </c>
      <c r="L707" s="104">
        <v>93.1562418208255</v>
      </c>
      <c r="M707" s="104">
        <v>102.08526858056335</v>
      </c>
      <c r="N707" s="104">
        <v>109.1499930498065</v>
      </c>
      <c r="O707" s="104">
        <v>119.04060730674689</v>
      </c>
      <c r="P707" s="104">
        <v>131.18800854691773</v>
      </c>
      <c r="Q707" s="104">
        <v>140.6861381111224</v>
      </c>
      <c r="R707" s="104">
        <v>0</v>
      </c>
      <c r="S707" s="104">
        <v>0</v>
      </c>
      <c r="T707" s="104">
        <v>0</v>
      </c>
      <c r="U707" s="104">
        <v>0</v>
      </c>
      <c r="V707" s="104">
        <v>10</v>
      </c>
      <c r="W707" s="104">
        <v>10</v>
      </c>
      <c r="X707" s="104">
        <v>10</v>
      </c>
      <c r="Y707" s="104">
        <v>10</v>
      </c>
      <c r="Z707" s="104">
        <v>10</v>
      </c>
      <c r="AA707" s="104">
        <v>10</v>
      </c>
      <c r="AB707" s="104">
        <v>10</v>
      </c>
      <c r="AC707" s="104">
        <v>10</v>
      </c>
      <c r="AD707" s="104">
        <v>7.1628456424270723</v>
      </c>
      <c r="AE707" s="104">
        <v>18.957010659135761</v>
      </c>
      <c r="AF707" s="104">
        <v>21.017555295998342</v>
      </c>
      <c r="AG707" s="104">
        <v>14.364939754127715</v>
      </c>
      <c r="AH707" s="104">
        <v>10.30272318431291</v>
      </c>
      <c r="AI707" s="104">
        <v>10.341971653586484</v>
      </c>
      <c r="AJ707" s="104">
        <v>11.009195631237224</v>
      </c>
      <c r="AK707" s="104">
        <v>8.9290267597378552</v>
      </c>
      <c r="AL707" s="104">
        <v>7.0647244692431403</v>
      </c>
      <c r="AM707" s="104">
        <v>9.8906142569403936</v>
      </c>
      <c r="AN707" s="104">
        <v>12.147401240170844</v>
      </c>
      <c r="AO707" s="104">
        <v>9.4981295642046639</v>
      </c>
      <c r="AP707" s="104">
        <v>0</v>
      </c>
      <c r="AQ707" s="104">
        <v>0</v>
      </c>
      <c r="AR707" s="104">
        <v>0</v>
      </c>
      <c r="AS707" s="104">
        <v>0</v>
      </c>
      <c r="AT707" s="104">
        <v>10</v>
      </c>
      <c r="AU707" s="104"/>
      <c r="AV707" s="104">
        <v>0</v>
      </c>
      <c r="AW707" s="104">
        <v>0</v>
      </c>
      <c r="AX707" s="104">
        <v>0</v>
      </c>
      <c r="AY707" s="104">
        <v>0</v>
      </c>
      <c r="AZ707" s="104">
        <v>0</v>
      </c>
      <c r="BA707" s="104">
        <v>0</v>
      </c>
    </row>
    <row r="708" spans="1:53" x14ac:dyDescent="0.35">
      <c r="A708" t="s">
        <v>496</v>
      </c>
      <c r="B708" t="s">
        <v>131</v>
      </c>
      <c r="C708" t="s">
        <v>74</v>
      </c>
      <c r="D708" t="s">
        <v>65</v>
      </c>
      <c r="E708" t="s">
        <v>485</v>
      </c>
      <c r="F708" s="104">
        <v>64.917625830707692</v>
      </c>
      <c r="G708" s="104">
        <v>236.72701364567661</v>
      </c>
      <c r="H708" s="104">
        <v>427.21133491879431</v>
      </c>
      <c r="I708" s="104">
        <v>557.4022995984601</v>
      </c>
      <c r="J708" s="104">
        <v>650.776966889204</v>
      </c>
      <c r="K708" s="104">
        <v>744.50734719819843</v>
      </c>
      <c r="L708" s="104">
        <v>844.28484881745055</v>
      </c>
      <c r="M708" s="104">
        <v>925.20956046942865</v>
      </c>
      <c r="N708" s="104">
        <v>989.23790375451017</v>
      </c>
      <c r="O708" s="104">
        <v>1078.8775843536243</v>
      </c>
      <c r="P708" s="104">
        <v>1188.9707635021396</v>
      </c>
      <c r="Q708" s="104">
        <v>1275.0533139187492</v>
      </c>
      <c r="R708" s="104">
        <v>0</v>
      </c>
      <c r="S708" s="104">
        <v>60</v>
      </c>
      <c r="T708" s="104">
        <v>70</v>
      </c>
      <c r="U708" s="104">
        <v>70</v>
      </c>
      <c r="V708" s="104">
        <v>140</v>
      </c>
      <c r="W708" s="104">
        <v>140</v>
      </c>
      <c r="X708" s="104">
        <v>140</v>
      </c>
      <c r="Y708" s="104">
        <v>140</v>
      </c>
      <c r="Z708" s="104">
        <v>140</v>
      </c>
      <c r="AA708" s="104">
        <v>140</v>
      </c>
      <c r="AB708" s="104">
        <v>140</v>
      </c>
      <c r="AC708" s="104">
        <v>140</v>
      </c>
      <c r="AD708" s="104">
        <v>64.917625830707692</v>
      </c>
      <c r="AE708" s="104">
        <v>171.80938781496891</v>
      </c>
      <c r="AF708" s="104">
        <v>190.4843212731177</v>
      </c>
      <c r="AG708" s="104">
        <v>130.19096467966585</v>
      </c>
      <c r="AH708" s="104">
        <v>93.374667290743957</v>
      </c>
      <c r="AI708" s="104">
        <v>93.730380308994427</v>
      </c>
      <c r="AJ708" s="104">
        <v>99.777501619252121</v>
      </c>
      <c r="AK708" s="104">
        <v>80.9247116519781</v>
      </c>
      <c r="AL708" s="104">
        <v>64.028343285081576</v>
      </c>
      <c r="AM708" s="104">
        <v>89.6396805991142</v>
      </c>
      <c r="AN708" s="104">
        <v>110.09317914851528</v>
      </c>
      <c r="AO708" s="104">
        <v>86.082550416609678</v>
      </c>
      <c r="AP708" s="104">
        <v>0</v>
      </c>
      <c r="AQ708" s="104">
        <v>60</v>
      </c>
      <c r="AR708" s="104">
        <v>10</v>
      </c>
      <c r="AS708" s="104">
        <v>0</v>
      </c>
      <c r="AT708" s="104">
        <v>70</v>
      </c>
      <c r="AU708" s="104"/>
      <c r="AV708" s="104">
        <v>0</v>
      </c>
      <c r="AW708" s="104">
        <v>0</v>
      </c>
      <c r="AX708" s="104">
        <v>0</v>
      </c>
      <c r="AY708" s="104">
        <v>0</v>
      </c>
      <c r="AZ708" s="104">
        <v>0</v>
      </c>
      <c r="BA708" s="104">
        <v>0</v>
      </c>
    </row>
    <row r="709" spans="1:53" x14ac:dyDescent="0.35">
      <c r="A709" t="s">
        <v>496</v>
      </c>
      <c r="B709" t="s">
        <v>131</v>
      </c>
      <c r="C709" t="s">
        <v>74</v>
      </c>
      <c r="D709" t="s">
        <v>65</v>
      </c>
      <c r="E709" t="s">
        <v>486</v>
      </c>
      <c r="F709" s="104">
        <v>15.483991567892177</v>
      </c>
      <c r="G709" s="104">
        <v>56.463541854423241</v>
      </c>
      <c r="H709" s="104">
        <v>101.89739108514246</v>
      </c>
      <c r="I709" s="104">
        <v>132.95021801033991</v>
      </c>
      <c r="J709" s="104">
        <v>155.22171273128072</v>
      </c>
      <c r="K709" s="104">
        <v>177.57805124163463</v>
      </c>
      <c r="L709" s="104">
        <v>201.37673417201137</v>
      </c>
      <c r="M709" s="104">
        <v>220.67869626349341</v>
      </c>
      <c r="N709" s="104">
        <v>235.95057835785281</v>
      </c>
      <c r="O709" s="104">
        <v>257.331213289956</v>
      </c>
      <c r="P709" s="104">
        <v>283.59036611331288</v>
      </c>
      <c r="Q709" s="104">
        <v>304.12256315128496</v>
      </c>
      <c r="R709" s="104">
        <v>0</v>
      </c>
      <c r="S709" s="104">
        <v>0</v>
      </c>
      <c r="T709" s="104">
        <v>0</v>
      </c>
      <c r="U709" s="104">
        <v>0</v>
      </c>
      <c r="V709" s="104">
        <v>0</v>
      </c>
      <c r="W709" s="104">
        <v>0</v>
      </c>
      <c r="X709" s="104">
        <v>0</v>
      </c>
      <c r="Y709" s="104">
        <v>0</v>
      </c>
      <c r="Z709" s="104">
        <v>0</v>
      </c>
      <c r="AA709" s="104">
        <v>0</v>
      </c>
      <c r="AB709" s="104">
        <v>0</v>
      </c>
      <c r="AC709" s="104">
        <v>0</v>
      </c>
      <c r="AD709" s="104">
        <v>15.483991567892177</v>
      </c>
      <c r="AE709" s="104">
        <v>40.979550286531065</v>
      </c>
      <c r="AF709" s="104">
        <v>45.433849230719218</v>
      </c>
      <c r="AG709" s="104">
        <v>31.052826925197454</v>
      </c>
      <c r="AH709" s="104">
        <v>22.271494720940797</v>
      </c>
      <c r="AI709" s="104">
        <v>22.356338510353911</v>
      </c>
      <c r="AJ709" s="104">
        <v>23.798682930376735</v>
      </c>
      <c r="AK709" s="104">
        <v>19.301962091482025</v>
      </c>
      <c r="AL709" s="104">
        <v>15.271882094359405</v>
      </c>
      <c r="AM709" s="104">
        <v>21.380634932103174</v>
      </c>
      <c r="AN709" s="104">
        <v>26.259152823356875</v>
      </c>
      <c r="AO709" s="104">
        <v>20.532197037972097</v>
      </c>
      <c r="AP709" s="104">
        <v>0</v>
      </c>
      <c r="AQ709" s="104">
        <v>0</v>
      </c>
      <c r="AR709" s="104">
        <v>0</v>
      </c>
      <c r="AS709" s="104">
        <v>0</v>
      </c>
      <c r="AT709" s="104">
        <v>0</v>
      </c>
      <c r="AU709" s="104"/>
      <c r="AV709" s="104">
        <v>0</v>
      </c>
      <c r="AW709" s="104">
        <v>0</v>
      </c>
      <c r="AX709" s="104">
        <v>0</v>
      </c>
      <c r="AY709" s="104">
        <v>0</v>
      </c>
      <c r="AZ709" s="104">
        <v>0</v>
      </c>
      <c r="BA709" s="104">
        <v>0</v>
      </c>
    </row>
    <row r="710" spans="1:53" x14ac:dyDescent="0.35">
      <c r="A710" t="s">
        <v>496</v>
      </c>
      <c r="B710" t="s">
        <v>131</v>
      </c>
      <c r="C710" t="s">
        <v>74</v>
      </c>
      <c r="D710" t="s">
        <v>65</v>
      </c>
      <c r="E710" t="s">
        <v>487</v>
      </c>
      <c r="F710" s="104">
        <v>20.998964933694513</v>
      </c>
      <c r="G710" s="104">
        <v>76.574307744513405</v>
      </c>
      <c r="H710" s="104">
        <v>138.19044868694306</v>
      </c>
      <c r="I710" s="104">
        <v>180.30344137588656</v>
      </c>
      <c r="J710" s="104">
        <v>210.50743203394032</v>
      </c>
      <c r="K710" s="104">
        <v>240.82648551354856</v>
      </c>
      <c r="L710" s="104">
        <v>273.10160695958314</v>
      </c>
      <c r="M710" s="104">
        <v>299.27839886322971</v>
      </c>
      <c r="N710" s="104">
        <v>319.98970674303797</v>
      </c>
      <c r="O710" s="104">
        <v>348.98553777476957</v>
      </c>
      <c r="P710" s="104">
        <v>384.59748104588436</v>
      </c>
      <c r="Q710" s="104">
        <v>412.44268386207108</v>
      </c>
      <c r="R710" s="104">
        <v>0</v>
      </c>
      <c r="S710" s="104">
        <v>0</v>
      </c>
      <c r="T710" s="104">
        <v>0</v>
      </c>
      <c r="U710" s="104">
        <v>7.1</v>
      </c>
      <c r="V710" s="104">
        <v>17.100000000000001</v>
      </c>
      <c r="W710" s="104">
        <v>17.100000000000001</v>
      </c>
      <c r="X710" s="104">
        <v>17.100000000000001</v>
      </c>
      <c r="Y710" s="104">
        <v>17.100000000000001</v>
      </c>
      <c r="Z710" s="104">
        <v>17.100000000000001</v>
      </c>
      <c r="AA710" s="104">
        <v>17.100000000000001</v>
      </c>
      <c r="AB710" s="104">
        <v>17.100000000000001</v>
      </c>
      <c r="AC710" s="104">
        <v>17.100000000000001</v>
      </c>
      <c r="AD710" s="104">
        <v>20.998964933694513</v>
      </c>
      <c r="AE710" s="104">
        <v>55.575342810818896</v>
      </c>
      <c r="AF710" s="104">
        <v>61.616140942429645</v>
      </c>
      <c r="AG710" s="104">
        <v>42.112992688943521</v>
      </c>
      <c r="AH710" s="104">
        <v>30.203990658053748</v>
      </c>
      <c r="AI710" s="104">
        <v>30.319053479608243</v>
      </c>
      <c r="AJ710" s="104">
        <v>32.275121446034575</v>
      </c>
      <c r="AK710" s="104">
        <v>26.176791903646581</v>
      </c>
      <c r="AL710" s="104">
        <v>20.711307879808281</v>
      </c>
      <c r="AM710" s="104">
        <v>28.995831031731598</v>
      </c>
      <c r="AN710" s="104">
        <v>35.611943271114811</v>
      </c>
      <c r="AO710" s="104">
        <v>27.845202816186692</v>
      </c>
      <c r="AP710" s="104">
        <v>0</v>
      </c>
      <c r="AQ710" s="104">
        <v>0</v>
      </c>
      <c r="AR710" s="104">
        <v>0</v>
      </c>
      <c r="AS710" s="104">
        <v>7.1</v>
      </c>
      <c r="AT710" s="104">
        <v>10</v>
      </c>
      <c r="AU710" s="104"/>
      <c r="AV710" s="104">
        <v>0</v>
      </c>
      <c r="AW710" s="104">
        <v>0</v>
      </c>
      <c r="AX710" s="104">
        <v>0</v>
      </c>
      <c r="AY710" s="104">
        <v>0</v>
      </c>
      <c r="AZ710" s="104">
        <v>0</v>
      </c>
      <c r="BA710" s="104">
        <v>0</v>
      </c>
    </row>
    <row r="711" spans="1:53" x14ac:dyDescent="0.35">
      <c r="A711" t="s">
        <v>496</v>
      </c>
      <c r="B711" t="s">
        <v>131</v>
      </c>
      <c r="C711" t="s">
        <v>74</v>
      </c>
      <c r="D711" t="s">
        <v>65</v>
      </c>
      <c r="E711" t="s">
        <v>488</v>
      </c>
      <c r="F711" s="104">
        <v>21.274192056467207</v>
      </c>
      <c r="G711" s="104">
        <v>77.577944183994106</v>
      </c>
      <c r="H711" s="104">
        <v>140.00166936886089</v>
      </c>
      <c r="I711" s="104">
        <v>182.66662439717319</v>
      </c>
      <c r="J711" s="104">
        <v>213.26648968387258</v>
      </c>
      <c r="K711" s="104">
        <v>243.98292588594987</v>
      </c>
      <c r="L711" s="104">
        <v>276.68106764945151</v>
      </c>
      <c r="M711" s="104">
        <v>303.20095089792432</v>
      </c>
      <c r="N711" s="104">
        <v>324.18371566594675</v>
      </c>
      <c r="O711" s="104">
        <v>353.55958634117815</v>
      </c>
      <c r="P711" s="104">
        <v>389.63828465063898</v>
      </c>
      <c r="Q711" s="104">
        <v>417.84844617209137</v>
      </c>
      <c r="R711" s="104">
        <v>0</v>
      </c>
      <c r="S711" s="104">
        <v>0</v>
      </c>
      <c r="T711" s="104">
        <v>20</v>
      </c>
      <c r="U711" s="104">
        <v>20</v>
      </c>
      <c r="V711" s="104">
        <v>20</v>
      </c>
      <c r="W711" s="104">
        <v>20</v>
      </c>
      <c r="X711" s="104">
        <v>20</v>
      </c>
      <c r="Y711" s="104">
        <v>20</v>
      </c>
      <c r="Z711" s="104">
        <v>20</v>
      </c>
      <c r="AA711" s="104">
        <v>20</v>
      </c>
      <c r="AB711" s="104">
        <v>20</v>
      </c>
      <c r="AC711" s="104">
        <v>20</v>
      </c>
      <c r="AD711" s="104">
        <v>21.274192056467207</v>
      </c>
      <c r="AE711" s="104">
        <v>56.303752127526899</v>
      </c>
      <c r="AF711" s="104">
        <v>62.423725184866782</v>
      </c>
      <c r="AG711" s="104">
        <v>42.664955028312299</v>
      </c>
      <c r="AH711" s="104">
        <v>30.599865286699398</v>
      </c>
      <c r="AI711" s="104">
        <v>30.716436202077301</v>
      </c>
      <c r="AJ711" s="104">
        <v>32.698141763501653</v>
      </c>
      <c r="AK711" s="104">
        <v>26.519883248472809</v>
      </c>
      <c r="AL711" s="104">
        <v>20.982764768022449</v>
      </c>
      <c r="AM711" s="104">
        <v>29.375870675231422</v>
      </c>
      <c r="AN711" s="104">
        <v>36.078698309460812</v>
      </c>
      <c r="AO711" s="104">
        <v>28.210161521452399</v>
      </c>
      <c r="AP711" s="104">
        <v>0</v>
      </c>
      <c r="AQ711" s="104">
        <v>0</v>
      </c>
      <c r="AR711" s="104">
        <v>20</v>
      </c>
      <c r="AS711" s="104">
        <v>0</v>
      </c>
      <c r="AT711" s="104">
        <v>0</v>
      </c>
      <c r="AU711" s="104"/>
      <c r="AV711" s="104">
        <v>0</v>
      </c>
      <c r="AW711" s="104">
        <v>0</v>
      </c>
      <c r="AX711" s="104">
        <v>0</v>
      </c>
      <c r="AY711" s="104">
        <v>0</v>
      </c>
      <c r="AZ711" s="104">
        <v>0</v>
      </c>
      <c r="BA711" s="104">
        <v>0</v>
      </c>
    </row>
    <row r="712" spans="1:53" x14ac:dyDescent="0.35">
      <c r="A712" t="s">
        <v>496</v>
      </c>
      <c r="B712" t="s">
        <v>131</v>
      </c>
      <c r="C712" t="s">
        <v>74</v>
      </c>
      <c r="D712" t="s">
        <v>65</v>
      </c>
      <c r="E712" t="s">
        <v>489</v>
      </c>
      <c r="F712" s="104">
        <v>15.008535506971461</v>
      </c>
      <c r="G712" s="104">
        <v>54.729755506243876</v>
      </c>
      <c r="H712" s="104">
        <v>98.768499418480687</v>
      </c>
      <c r="I712" s="104">
        <v>128.86780898314674</v>
      </c>
      <c r="J712" s="104">
        <v>150.45542854796869</v>
      </c>
      <c r="K712" s="104">
        <v>172.12528666351378</v>
      </c>
      <c r="L712" s="104">
        <v>195.19320014135209</v>
      </c>
      <c r="M712" s="104">
        <v>213.90247043086447</v>
      </c>
      <c r="N712" s="104">
        <v>228.70540956102809</v>
      </c>
      <c r="O712" s="104">
        <v>249.42952434325719</v>
      </c>
      <c r="P712" s="104">
        <v>274.88235579206633</v>
      </c>
      <c r="Q712" s="104">
        <v>294.7840850670641</v>
      </c>
      <c r="R712" s="104">
        <v>0</v>
      </c>
      <c r="S712" s="104">
        <v>0</v>
      </c>
      <c r="T712" s="104">
        <v>20</v>
      </c>
      <c r="U712" s="104">
        <v>130</v>
      </c>
      <c r="V712" s="104">
        <v>130</v>
      </c>
      <c r="W712" s="104">
        <v>130</v>
      </c>
      <c r="X712" s="104">
        <v>130</v>
      </c>
      <c r="Y712" s="104">
        <v>130</v>
      </c>
      <c r="Z712" s="104">
        <v>130</v>
      </c>
      <c r="AA712" s="104">
        <v>130</v>
      </c>
      <c r="AB712" s="104">
        <v>130</v>
      </c>
      <c r="AC712" s="104">
        <v>130</v>
      </c>
      <c r="AD712" s="104">
        <v>15.008535506971461</v>
      </c>
      <c r="AE712" s="104">
        <v>39.721219999272414</v>
      </c>
      <c r="AF712" s="104">
        <v>44.038743912236811</v>
      </c>
      <c r="AG712" s="104">
        <v>30.099309564666051</v>
      </c>
      <c r="AH712" s="104">
        <v>21.58761956482196</v>
      </c>
      <c r="AI712" s="104">
        <v>21.669858115545093</v>
      </c>
      <c r="AJ712" s="104">
        <v>23.067913477838328</v>
      </c>
      <c r="AK712" s="104">
        <v>18.709270289512364</v>
      </c>
      <c r="AL712" s="104">
        <v>14.802939130163633</v>
      </c>
      <c r="AM712" s="104">
        <v>20.724114782229087</v>
      </c>
      <c r="AN712" s="104">
        <v>25.452831448809132</v>
      </c>
      <c r="AO712" s="104">
        <v>19.901729274997766</v>
      </c>
      <c r="AP712" s="104">
        <v>0</v>
      </c>
      <c r="AQ712" s="104">
        <v>0</v>
      </c>
      <c r="AR712" s="104">
        <v>20</v>
      </c>
      <c r="AS712" s="104">
        <v>110</v>
      </c>
      <c r="AT712" s="104">
        <v>0</v>
      </c>
      <c r="AU712" s="104"/>
      <c r="AV712" s="104">
        <v>0</v>
      </c>
      <c r="AW712" s="104">
        <v>0</v>
      </c>
      <c r="AX712" s="104">
        <v>0</v>
      </c>
      <c r="AY712" s="104">
        <v>0</v>
      </c>
      <c r="AZ712" s="104">
        <v>0</v>
      </c>
      <c r="BA712" s="104">
        <v>0</v>
      </c>
    </row>
    <row r="713" spans="1:53" x14ac:dyDescent="0.35">
      <c r="A713" t="s">
        <v>496</v>
      </c>
      <c r="B713" t="s">
        <v>131</v>
      </c>
      <c r="C713" t="s">
        <v>74</v>
      </c>
      <c r="D713" t="s">
        <v>65</v>
      </c>
      <c r="E713" t="s">
        <v>490</v>
      </c>
      <c r="F713" s="104">
        <v>28.376117018715544</v>
      </c>
      <c r="G713" s="104">
        <v>103.47564863537096</v>
      </c>
      <c r="H713" s="104">
        <v>186.73817281905411</v>
      </c>
      <c r="I713" s="104">
        <v>243.6458924291905</v>
      </c>
      <c r="J713" s="104">
        <v>284.46085526432933</v>
      </c>
      <c r="K713" s="104">
        <v>325.43130367217339</v>
      </c>
      <c r="L713" s="104">
        <v>369.0450068160074</v>
      </c>
      <c r="M713" s="104">
        <v>404.41797460646103</v>
      </c>
      <c r="N713" s="104">
        <v>432.40537769341336</v>
      </c>
      <c r="O713" s="104">
        <v>471.5877420151466</v>
      </c>
      <c r="P713" s="104">
        <v>519.71052676743409</v>
      </c>
      <c r="Q713" s="104">
        <v>557.3380353621144</v>
      </c>
      <c r="R713" s="104">
        <v>0</v>
      </c>
      <c r="S713" s="104">
        <v>0</v>
      </c>
      <c r="T713" s="104">
        <v>0</v>
      </c>
      <c r="U713" s="104">
        <v>240</v>
      </c>
      <c r="V713" s="104">
        <v>240</v>
      </c>
      <c r="W713" s="104">
        <v>240</v>
      </c>
      <c r="X713" s="104">
        <v>240</v>
      </c>
      <c r="Y713" s="104">
        <v>240</v>
      </c>
      <c r="Z713" s="104">
        <v>240</v>
      </c>
      <c r="AA713" s="104">
        <v>240</v>
      </c>
      <c r="AB713" s="104">
        <v>240</v>
      </c>
      <c r="AC713" s="104">
        <v>240</v>
      </c>
      <c r="AD713" s="104">
        <v>28.376117018715544</v>
      </c>
      <c r="AE713" s="104">
        <v>75.099531616655412</v>
      </c>
      <c r="AF713" s="104">
        <v>83.262524183683169</v>
      </c>
      <c r="AG713" s="104">
        <v>56.907719610136382</v>
      </c>
      <c r="AH713" s="104">
        <v>40.8149628351388</v>
      </c>
      <c r="AI713" s="104">
        <v>40.970448407844088</v>
      </c>
      <c r="AJ713" s="104">
        <v>43.613703143834023</v>
      </c>
      <c r="AK713" s="104">
        <v>35.372967790453622</v>
      </c>
      <c r="AL713" s="104">
        <v>27.987403086952312</v>
      </c>
      <c r="AM713" s="104">
        <v>39.182364321733239</v>
      </c>
      <c r="AN713" s="104">
        <v>48.122784752287465</v>
      </c>
      <c r="AO713" s="104">
        <v>37.627508594680336</v>
      </c>
      <c r="AP713" s="104">
        <v>0</v>
      </c>
      <c r="AQ713" s="104">
        <v>0</v>
      </c>
      <c r="AR713" s="104">
        <v>0</v>
      </c>
      <c r="AS713" s="104">
        <v>240</v>
      </c>
      <c r="AT713" s="104">
        <v>0</v>
      </c>
      <c r="AU713" s="104">
        <v>30</v>
      </c>
      <c r="AV713" s="104">
        <v>0</v>
      </c>
      <c r="AW713" s="104">
        <v>0</v>
      </c>
      <c r="AX713" s="104">
        <v>0</v>
      </c>
      <c r="AY713" s="104">
        <v>0</v>
      </c>
      <c r="AZ713" s="104">
        <v>0</v>
      </c>
      <c r="BA713" s="104">
        <v>0</v>
      </c>
    </row>
    <row r="714" spans="1:53" x14ac:dyDescent="0.35">
      <c r="A714" t="s">
        <v>496</v>
      </c>
      <c r="B714" t="s">
        <v>131</v>
      </c>
      <c r="C714" t="s">
        <v>74</v>
      </c>
      <c r="D714" t="s">
        <v>65</v>
      </c>
      <c r="E714" t="s">
        <v>491</v>
      </c>
      <c r="F714" s="104">
        <v>17.490353475860967</v>
      </c>
      <c r="G714" s="104">
        <v>63.779891716084791</v>
      </c>
      <c r="H714" s="104">
        <v>115.10090150415903</v>
      </c>
      <c r="I714" s="104">
        <v>150.17744600917337</v>
      </c>
      <c r="J714" s="104">
        <v>175.33480374842543</v>
      </c>
      <c r="K714" s="104">
        <v>200.58799904096989</v>
      </c>
      <c r="L714" s="104">
        <v>227.47043273948498</v>
      </c>
      <c r="M714" s="104">
        <v>249.27347611350345</v>
      </c>
      <c r="N714" s="104">
        <v>266.52423570613342</v>
      </c>
      <c r="O714" s="104">
        <v>290.67529913581541</v>
      </c>
      <c r="P714" s="104">
        <v>320.33702187980975</v>
      </c>
      <c r="Q714" s="104">
        <v>343.52970977656787</v>
      </c>
      <c r="R714" s="104">
        <v>0</v>
      </c>
      <c r="S714" s="104">
        <v>0</v>
      </c>
      <c r="T714" s="104">
        <v>0</v>
      </c>
      <c r="U714" s="104">
        <v>0</v>
      </c>
      <c r="V714" s="104">
        <v>0</v>
      </c>
      <c r="W714" s="104">
        <v>0</v>
      </c>
      <c r="X714" s="104">
        <v>0</v>
      </c>
      <c r="Y714" s="104">
        <v>0</v>
      </c>
      <c r="Z714" s="104">
        <v>0</v>
      </c>
      <c r="AA714" s="104">
        <v>0</v>
      </c>
      <c r="AB714" s="104">
        <v>0</v>
      </c>
      <c r="AC714" s="104">
        <v>0</v>
      </c>
      <c r="AD714" s="104">
        <v>17.490353475860967</v>
      </c>
      <c r="AE714" s="104">
        <v>46.28953824022382</v>
      </c>
      <c r="AF714" s="104">
        <v>51.321009788074242</v>
      </c>
      <c r="AG714" s="104">
        <v>35.076544505014333</v>
      </c>
      <c r="AH714" s="104">
        <v>25.15735773925207</v>
      </c>
      <c r="AI714" s="104">
        <v>25.253195292544461</v>
      </c>
      <c r="AJ714" s="104">
        <v>26.882433698515072</v>
      </c>
      <c r="AK714" s="104">
        <v>21.803043374018461</v>
      </c>
      <c r="AL714" s="104">
        <v>17.25075959262999</v>
      </c>
      <c r="AM714" s="104">
        <v>24.151063429681987</v>
      </c>
      <c r="AN714" s="104">
        <v>29.66172274399435</v>
      </c>
      <c r="AO714" s="104">
        <v>23.192687896758102</v>
      </c>
      <c r="AP714" s="104">
        <v>0</v>
      </c>
      <c r="AQ714" s="104">
        <v>0</v>
      </c>
      <c r="AR714" s="104">
        <v>0</v>
      </c>
      <c r="AS714" s="104">
        <v>0</v>
      </c>
      <c r="AT714" s="104">
        <v>0</v>
      </c>
      <c r="AU714" s="104"/>
      <c r="AV714" s="104">
        <v>0</v>
      </c>
      <c r="AW714" s="104">
        <v>0</v>
      </c>
      <c r="AX714" s="104">
        <v>0</v>
      </c>
      <c r="AY714" s="104">
        <v>0</v>
      </c>
      <c r="AZ714" s="104">
        <v>0</v>
      </c>
      <c r="BA714" s="104">
        <v>0</v>
      </c>
    </row>
    <row r="715" spans="1:53" x14ac:dyDescent="0.35">
      <c r="A715" t="s">
        <v>496</v>
      </c>
      <c r="B715" t="s">
        <v>131</v>
      </c>
      <c r="C715" t="s">
        <v>74</v>
      </c>
      <c r="D715" t="s">
        <v>65</v>
      </c>
      <c r="E715" t="s">
        <v>492</v>
      </c>
      <c r="F715" s="104">
        <v>35.180439215421138</v>
      </c>
      <c r="G715" s="104">
        <v>128.28812218006999</v>
      </c>
      <c r="H715" s="104">
        <v>231.51620546696324</v>
      </c>
      <c r="I715" s="104">
        <v>302.069853427753</v>
      </c>
      <c r="J715" s="104">
        <v>352.6718550389752</v>
      </c>
      <c r="K715" s="104">
        <v>403.46662618014489</v>
      </c>
      <c r="L715" s="104">
        <v>457.53847933042232</v>
      </c>
      <c r="M715" s="104">
        <v>501.39354739348153</v>
      </c>
      <c r="N715" s="104">
        <v>536.09206278403383</v>
      </c>
      <c r="O715" s="104">
        <v>584.6699843308071</v>
      </c>
      <c r="P715" s="104">
        <v>644.33215384956236</v>
      </c>
      <c r="Q715" s="104">
        <v>690.98238009686054</v>
      </c>
      <c r="R715" s="104">
        <v>20</v>
      </c>
      <c r="S715" s="104">
        <v>185</v>
      </c>
      <c r="T715" s="104">
        <v>202</v>
      </c>
      <c r="U715" s="104">
        <v>232</v>
      </c>
      <c r="V715" s="104">
        <v>403</v>
      </c>
      <c r="W715" s="104">
        <v>403</v>
      </c>
      <c r="X715" s="104">
        <v>403</v>
      </c>
      <c r="Y715" s="104">
        <v>403</v>
      </c>
      <c r="Z715" s="104">
        <v>403</v>
      </c>
      <c r="AA715" s="104">
        <v>403</v>
      </c>
      <c r="AB715" s="104">
        <v>403</v>
      </c>
      <c r="AC715" s="104">
        <v>403</v>
      </c>
      <c r="AD715" s="104">
        <v>35.180439215421138</v>
      </c>
      <c r="AE715" s="104">
        <v>93.107682964648845</v>
      </c>
      <c r="AF715" s="104">
        <v>103.22808328689327</v>
      </c>
      <c r="AG715" s="104">
        <v>70.553647960789775</v>
      </c>
      <c r="AH715" s="104">
        <v>50.602001611222192</v>
      </c>
      <c r="AI715" s="104">
        <v>50.79477114116969</v>
      </c>
      <c r="AJ715" s="104">
        <v>54.07185315027742</v>
      </c>
      <c r="AK715" s="104">
        <v>43.855068063059221</v>
      </c>
      <c r="AL715" s="104">
        <v>34.698515390552352</v>
      </c>
      <c r="AM715" s="104">
        <v>48.577921546773297</v>
      </c>
      <c r="AN715" s="104">
        <v>59.662169518755285</v>
      </c>
      <c r="AO715" s="104">
        <v>46.650226247298178</v>
      </c>
      <c r="AP715" s="104">
        <v>20</v>
      </c>
      <c r="AQ715" s="104">
        <v>165</v>
      </c>
      <c r="AR715" s="104">
        <v>17</v>
      </c>
      <c r="AS715" s="104">
        <v>30</v>
      </c>
      <c r="AT715" s="104">
        <v>171</v>
      </c>
      <c r="AU715" s="104">
        <v>70</v>
      </c>
      <c r="AV715" s="104">
        <v>0</v>
      </c>
      <c r="AW715" s="104">
        <v>0</v>
      </c>
      <c r="AX715" s="104">
        <v>0</v>
      </c>
      <c r="AY715" s="104">
        <v>0</v>
      </c>
      <c r="AZ715" s="104">
        <v>0</v>
      </c>
      <c r="BA715" s="104">
        <v>0</v>
      </c>
    </row>
    <row r="716" spans="1:53" x14ac:dyDescent="0.35">
      <c r="A716" t="s">
        <v>496</v>
      </c>
      <c r="B716" t="s">
        <v>131</v>
      </c>
      <c r="C716" t="s">
        <v>74</v>
      </c>
      <c r="D716" t="s">
        <v>65</v>
      </c>
      <c r="E716" t="s">
        <v>493</v>
      </c>
      <c r="F716" s="104">
        <v>13.650083676573088</v>
      </c>
      <c r="G716" s="104">
        <v>49.776058557585706</v>
      </c>
      <c r="H716" s="104">
        <v>89.828769838708368</v>
      </c>
      <c r="I716" s="104">
        <v>117.20373217090427</v>
      </c>
      <c r="J716" s="104">
        <v>136.83741417145461</v>
      </c>
      <c r="K716" s="104">
        <v>156.54589115105466</v>
      </c>
      <c r="L716" s="104">
        <v>177.52588277449988</v>
      </c>
      <c r="M716" s="104">
        <v>194.54174050831017</v>
      </c>
      <c r="N716" s="104">
        <v>208.00483673725896</v>
      </c>
      <c r="O716" s="104">
        <v>226.85317145778728</v>
      </c>
      <c r="P716" s="104">
        <v>250.00221747367425</v>
      </c>
      <c r="Q716" s="104">
        <v>268.10260240370542</v>
      </c>
      <c r="R716" s="104">
        <v>0</v>
      </c>
      <c r="S716" s="104">
        <v>0</v>
      </c>
      <c r="T716" s="104">
        <v>0</v>
      </c>
      <c r="U716" s="104">
        <v>0</v>
      </c>
      <c r="V716" s="104">
        <v>5</v>
      </c>
      <c r="W716" s="104">
        <v>5</v>
      </c>
      <c r="X716" s="104">
        <v>5</v>
      </c>
      <c r="Y716" s="104">
        <v>5</v>
      </c>
      <c r="Z716" s="104">
        <v>5</v>
      </c>
      <c r="AA716" s="104">
        <v>5</v>
      </c>
      <c r="AB716" s="104">
        <v>5</v>
      </c>
      <c r="AC716" s="104">
        <v>5</v>
      </c>
      <c r="AD716" s="104">
        <v>13.650083676573088</v>
      </c>
      <c r="AE716" s="104">
        <v>36.125974881012617</v>
      </c>
      <c r="AF716" s="104">
        <v>40.052711281122662</v>
      </c>
      <c r="AG716" s="104">
        <v>27.374962332195903</v>
      </c>
      <c r="AH716" s="104">
        <v>19.633682000550337</v>
      </c>
      <c r="AI716" s="104">
        <v>19.708476979600054</v>
      </c>
      <c r="AJ716" s="104">
        <v>20.979991623445212</v>
      </c>
      <c r="AK716" s="104">
        <v>17.015857733810293</v>
      </c>
      <c r="AL716" s="104">
        <v>13.463096228948794</v>
      </c>
      <c r="AM716" s="104">
        <v>18.848334720528328</v>
      </c>
      <c r="AN716" s="104">
        <v>23.149046015886967</v>
      </c>
      <c r="AO716" s="104">
        <v>18.100384930031169</v>
      </c>
      <c r="AP716" s="104">
        <v>0</v>
      </c>
      <c r="AQ716" s="104">
        <v>0</v>
      </c>
      <c r="AR716" s="104">
        <v>0</v>
      </c>
      <c r="AS716" s="104">
        <v>0</v>
      </c>
      <c r="AT716" s="104">
        <v>5</v>
      </c>
      <c r="AU716" s="104">
        <v>10</v>
      </c>
      <c r="AV716" s="104">
        <v>0</v>
      </c>
      <c r="AW716" s="104">
        <v>0</v>
      </c>
      <c r="AX716" s="104">
        <v>0</v>
      </c>
      <c r="AY716" s="104">
        <v>0</v>
      </c>
      <c r="AZ716" s="104">
        <v>0</v>
      </c>
      <c r="BA716" s="104">
        <v>0</v>
      </c>
    </row>
    <row r="717" spans="1:53" s="80" customFormat="1" hidden="1" x14ac:dyDescent="0.35">
      <c r="A717" s="80" t="s">
        <v>497</v>
      </c>
      <c r="B717" s="80" t="s">
        <v>146</v>
      </c>
      <c r="C717" s="80" t="s">
        <v>70</v>
      </c>
      <c r="D717" s="80" t="s">
        <v>65</v>
      </c>
      <c r="E717" s="80" t="s">
        <v>443</v>
      </c>
      <c r="F717" s="105">
        <v>0</v>
      </c>
      <c r="G717" s="105">
        <v>2</v>
      </c>
      <c r="H717" s="105">
        <v>3</v>
      </c>
      <c r="I717" s="105">
        <v>4</v>
      </c>
      <c r="J717" s="105">
        <v>4</v>
      </c>
      <c r="K717" s="105">
        <v>5</v>
      </c>
      <c r="L717" s="105">
        <v>6</v>
      </c>
      <c r="M717" s="105">
        <v>6</v>
      </c>
      <c r="N717" s="105">
        <v>8</v>
      </c>
      <c r="O717" s="105">
        <v>9</v>
      </c>
      <c r="P717" s="105">
        <v>11</v>
      </c>
      <c r="Q717" s="105">
        <v>11</v>
      </c>
      <c r="R717" s="105">
        <v>0</v>
      </c>
      <c r="S717" s="105">
        <v>0</v>
      </c>
      <c r="T717" s="105">
        <v>0</v>
      </c>
      <c r="U717" s="105">
        <v>0</v>
      </c>
      <c r="V717" s="105">
        <v>0</v>
      </c>
      <c r="W717" s="105">
        <v>0</v>
      </c>
      <c r="X717" s="105">
        <v>0</v>
      </c>
      <c r="Y717" s="105">
        <v>0</v>
      </c>
      <c r="Z717" s="105">
        <v>0</v>
      </c>
      <c r="AA717" s="105">
        <v>0</v>
      </c>
      <c r="AB717" s="105">
        <v>0</v>
      </c>
      <c r="AC717" s="105">
        <v>0</v>
      </c>
      <c r="AD717" s="105">
        <v>0</v>
      </c>
      <c r="AE717" s="105">
        <v>2</v>
      </c>
      <c r="AF717" s="105">
        <v>1</v>
      </c>
      <c r="AG717" s="105">
        <v>1</v>
      </c>
      <c r="AH717" s="105">
        <v>0</v>
      </c>
      <c r="AI717" s="105">
        <v>1</v>
      </c>
      <c r="AJ717" s="105">
        <v>1</v>
      </c>
      <c r="AK717" s="105">
        <v>0</v>
      </c>
      <c r="AL717" s="105">
        <v>2</v>
      </c>
      <c r="AM717" s="105">
        <v>1</v>
      </c>
      <c r="AN717" s="105">
        <v>2</v>
      </c>
      <c r="AO717" s="105">
        <v>0</v>
      </c>
      <c r="AP717" s="105">
        <v>0</v>
      </c>
      <c r="AQ717" s="105">
        <v>0</v>
      </c>
      <c r="AR717" s="105">
        <v>0</v>
      </c>
      <c r="AS717" s="105">
        <v>0</v>
      </c>
      <c r="AT717" s="105">
        <v>0</v>
      </c>
      <c r="AU717" s="105">
        <v>0</v>
      </c>
      <c r="AV717" s="105">
        <v>0</v>
      </c>
      <c r="AW717" s="105">
        <v>0</v>
      </c>
      <c r="AX717" s="105">
        <v>0</v>
      </c>
      <c r="AY717" s="105">
        <v>0</v>
      </c>
      <c r="AZ717" s="105">
        <v>0</v>
      </c>
      <c r="BA717" s="105">
        <v>0</v>
      </c>
    </row>
    <row r="718" spans="1:53" hidden="1" x14ac:dyDescent="0.35">
      <c r="A718" t="s">
        <v>497</v>
      </c>
      <c r="B718" t="s">
        <v>146</v>
      </c>
      <c r="C718" t="s">
        <v>70</v>
      </c>
      <c r="D718" t="s">
        <v>65</v>
      </c>
      <c r="E718" t="s">
        <v>444</v>
      </c>
      <c r="F718" s="104">
        <v>0</v>
      </c>
      <c r="G718" s="104">
        <v>0</v>
      </c>
      <c r="H718" s="104">
        <v>0</v>
      </c>
      <c r="I718" s="104">
        <v>0</v>
      </c>
      <c r="J718" s="104">
        <v>0</v>
      </c>
      <c r="K718" s="104">
        <v>0</v>
      </c>
      <c r="L718" s="104">
        <v>0</v>
      </c>
      <c r="M718" s="104">
        <v>0</v>
      </c>
      <c r="N718" s="104">
        <v>0</v>
      </c>
      <c r="O718" s="104">
        <v>0</v>
      </c>
      <c r="P718" s="104">
        <v>0</v>
      </c>
      <c r="Q718" s="104">
        <v>0</v>
      </c>
      <c r="R718" s="104">
        <v>0</v>
      </c>
      <c r="S718" s="104">
        <v>0</v>
      </c>
      <c r="T718" s="104">
        <v>0</v>
      </c>
      <c r="U718" s="104">
        <v>0</v>
      </c>
      <c r="V718" s="104">
        <v>0</v>
      </c>
      <c r="W718" s="104">
        <v>0</v>
      </c>
      <c r="X718" s="104">
        <v>0</v>
      </c>
      <c r="Y718" s="104">
        <v>0</v>
      </c>
      <c r="Z718" s="104">
        <v>0</v>
      </c>
      <c r="AA718" s="104">
        <v>0</v>
      </c>
      <c r="AB718" s="104">
        <v>0</v>
      </c>
      <c r="AC718" s="104">
        <v>0</v>
      </c>
      <c r="AD718" s="104">
        <v>0</v>
      </c>
      <c r="AE718" s="104">
        <v>0</v>
      </c>
      <c r="AF718" s="104">
        <v>0</v>
      </c>
      <c r="AG718" s="104">
        <v>0</v>
      </c>
      <c r="AH718" s="104">
        <v>0</v>
      </c>
      <c r="AI718" s="104">
        <v>0</v>
      </c>
      <c r="AJ718" s="104">
        <v>0</v>
      </c>
      <c r="AK718" s="104">
        <v>0</v>
      </c>
      <c r="AL718" s="104">
        <v>0</v>
      </c>
      <c r="AM718" s="104">
        <v>0</v>
      </c>
      <c r="AN718" s="104">
        <v>0</v>
      </c>
      <c r="AO718" s="104">
        <v>0</v>
      </c>
      <c r="AP718" s="104">
        <v>0</v>
      </c>
      <c r="AQ718" s="104">
        <v>0</v>
      </c>
      <c r="AR718" s="104">
        <v>0</v>
      </c>
      <c r="AS718" s="104">
        <v>0</v>
      </c>
      <c r="AT718" s="104">
        <v>0</v>
      </c>
      <c r="AU718" s="104">
        <v>0</v>
      </c>
      <c r="AV718" s="104">
        <v>0</v>
      </c>
      <c r="AW718" s="104">
        <v>0</v>
      </c>
      <c r="AX718" s="104">
        <v>0</v>
      </c>
      <c r="AY718" s="104">
        <v>0</v>
      </c>
      <c r="AZ718" s="104">
        <v>0</v>
      </c>
      <c r="BA718" s="104">
        <v>0</v>
      </c>
    </row>
    <row r="719" spans="1:53" hidden="1" x14ac:dyDescent="0.35">
      <c r="A719" t="s">
        <v>497</v>
      </c>
      <c r="B719" t="s">
        <v>146</v>
      </c>
      <c r="C719" t="s">
        <v>70</v>
      </c>
      <c r="D719" t="s">
        <v>65</v>
      </c>
      <c r="E719" t="s">
        <v>445</v>
      </c>
      <c r="F719" s="104">
        <v>0</v>
      </c>
      <c r="G719" s="104">
        <v>21</v>
      </c>
      <c r="H719" s="104">
        <v>37</v>
      </c>
      <c r="I719" s="104">
        <v>60</v>
      </c>
      <c r="J719" s="104">
        <v>83</v>
      </c>
      <c r="K719" s="104">
        <v>101</v>
      </c>
      <c r="L719" s="104">
        <v>127</v>
      </c>
      <c r="M719" s="104">
        <v>153</v>
      </c>
      <c r="N719" s="104">
        <v>173</v>
      </c>
      <c r="O719" s="104">
        <v>201</v>
      </c>
      <c r="P719" s="104">
        <v>228</v>
      </c>
      <c r="Q719" s="104">
        <v>252</v>
      </c>
      <c r="R719" s="104">
        <v>0</v>
      </c>
      <c r="S719" s="104">
        <v>0</v>
      </c>
      <c r="T719" s="104">
        <v>0</v>
      </c>
      <c r="U719" s="104">
        <v>0</v>
      </c>
      <c r="V719" s="104">
        <v>0</v>
      </c>
      <c r="W719" s="104">
        <v>0</v>
      </c>
      <c r="X719" s="104">
        <v>0</v>
      </c>
      <c r="Y719" s="104">
        <v>0</v>
      </c>
      <c r="Z719" s="104">
        <v>0</v>
      </c>
      <c r="AA719" s="104">
        <v>0</v>
      </c>
      <c r="AB719" s="104">
        <v>0</v>
      </c>
      <c r="AC719" s="104">
        <v>0</v>
      </c>
      <c r="AD719" s="104">
        <v>0</v>
      </c>
      <c r="AE719" s="104">
        <v>21</v>
      </c>
      <c r="AF719" s="104">
        <v>16</v>
      </c>
      <c r="AG719" s="104">
        <v>23</v>
      </c>
      <c r="AH719" s="104">
        <v>23</v>
      </c>
      <c r="AI719" s="104">
        <v>18</v>
      </c>
      <c r="AJ719" s="104">
        <v>26</v>
      </c>
      <c r="AK719" s="104">
        <v>26</v>
      </c>
      <c r="AL719" s="104">
        <v>20</v>
      </c>
      <c r="AM719" s="104">
        <v>28</v>
      </c>
      <c r="AN719" s="104">
        <v>27</v>
      </c>
      <c r="AO719" s="104">
        <v>24</v>
      </c>
      <c r="AP719" s="104">
        <v>0</v>
      </c>
      <c r="AQ719" s="104">
        <v>0</v>
      </c>
      <c r="AR719" s="104">
        <v>0</v>
      </c>
      <c r="AS719" s="104">
        <v>0</v>
      </c>
      <c r="AT719" s="104">
        <v>0</v>
      </c>
      <c r="AU719" s="104">
        <v>0</v>
      </c>
      <c r="AV719" s="104">
        <v>0</v>
      </c>
      <c r="AW719" s="104">
        <v>0</v>
      </c>
      <c r="AX719" s="104">
        <v>0</v>
      </c>
      <c r="AY719" s="104">
        <v>0</v>
      </c>
      <c r="AZ719" s="104">
        <v>0</v>
      </c>
      <c r="BA719" s="104">
        <v>0</v>
      </c>
    </row>
    <row r="720" spans="1:53" hidden="1" x14ac:dyDescent="0.35">
      <c r="A720" t="s">
        <v>497</v>
      </c>
      <c r="B720" t="s">
        <v>146</v>
      </c>
      <c r="C720" t="s">
        <v>70</v>
      </c>
      <c r="D720" t="s">
        <v>65</v>
      </c>
      <c r="E720" t="s">
        <v>446</v>
      </c>
      <c r="F720" s="104">
        <v>0</v>
      </c>
      <c r="G720" s="104">
        <v>0</v>
      </c>
      <c r="H720" s="104">
        <v>0</v>
      </c>
      <c r="I720" s="104">
        <v>0</v>
      </c>
      <c r="J720" s="104">
        <v>0</v>
      </c>
      <c r="K720" s="104">
        <v>0</v>
      </c>
      <c r="L720" s="104">
        <v>0</v>
      </c>
      <c r="M720" s="104">
        <v>0</v>
      </c>
      <c r="N720" s="104">
        <v>0</v>
      </c>
      <c r="O720" s="104">
        <v>0</v>
      </c>
      <c r="P720" s="104">
        <v>0</v>
      </c>
      <c r="Q720" s="104">
        <v>0</v>
      </c>
      <c r="R720" s="104">
        <v>0</v>
      </c>
      <c r="S720" s="104">
        <v>0</v>
      </c>
      <c r="T720" s="104">
        <v>0</v>
      </c>
      <c r="U720" s="104">
        <v>0</v>
      </c>
      <c r="V720" s="104">
        <v>0</v>
      </c>
      <c r="W720" s="104">
        <v>0</v>
      </c>
      <c r="X720" s="104">
        <v>0</v>
      </c>
      <c r="Y720" s="104">
        <v>0</v>
      </c>
      <c r="Z720" s="104">
        <v>0</v>
      </c>
      <c r="AA720" s="104">
        <v>0</v>
      </c>
      <c r="AB720" s="104">
        <v>0</v>
      </c>
      <c r="AC720" s="104">
        <v>0</v>
      </c>
      <c r="AD720" s="104">
        <v>0</v>
      </c>
      <c r="AE720" s="104">
        <v>0</v>
      </c>
      <c r="AF720" s="104">
        <v>0</v>
      </c>
      <c r="AG720" s="104">
        <v>0</v>
      </c>
      <c r="AH720" s="104">
        <v>0</v>
      </c>
      <c r="AI720" s="104">
        <v>0</v>
      </c>
      <c r="AJ720" s="104">
        <v>0</v>
      </c>
      <c r="AK720" s="104">
        <v>0</v>
      </c>
      <c r="AL720" s="104">
        <v>0</v>
      </c>
      <c r="AM720" s="104">
        <v>0</v>
      </c>
      <c r="AN720" s="104">
        <v>0</v>
      </c>
      <c r="AO720" s="104">
        <v>0</v>
      </c>
      <c r="AP720" s="104">
        <v>0</v>
      </c>
      <c r="AQ720" s="104">
        <v>0</v>
      </c>
      <c r="AR720" s="104">
        <v>0</v>
      </c>
      <c r="AS720" s="104">
        <v>0</v>
      </c>
      <c r="AT720" s="104">
        <v>0</v>
      </c>
      <c r="AU720" s="104">
        <v>0</v>
      </c>
      <c r="AV720" s="104">
        <v>0</v>
      </c>
      <c r="AW720" s="104">
        <v>0</v>
      </c>
      <c r="AX720" s="104">
        <v>0</v>
      </c>
      <c r="AY720" s="104">
        <v>0</v>
      </c>
      <c r="AZ720" s="104">
        <v>0</v>
      </c>
      <c r="BA720" s="104">
        <v>0</v>
      </c>
    </row>
    <row r="721" spans="1:53" hidden="1" x14ac:dyDescent="0.35">
      <c r="A721" t="s">
        <v>497</v>
      </c>
      <c r="B721" t="s">
        <v>146</v>
      </c>
      <c r="C721" t="s">
        <v>70</v>
      </c>
      <c r="D721" t="s">
        <v>65</v>
      </c>
      <c r="E721" t="s">
        <v>447</v>
      </c>
      <c r="F721" s="104">
        <v>0</v>
      </c>
      <c r="G721" s="104">
        <v>0</v>
      </c>
      <c r="H721" s="104">
        <v>0</v>
      </c>
      <c r="I721" s="104">
        <v>0</v>
      </c>
      <c r="J721" s="104">
        <v>0</v>
      </c>
      <c r="K721" s="104">
        <v>0</v>
      </c>
      <c r="L721" s="104">
        <v>0</v>
      </c>
      <c r="M721" s="104">
        <v>0</v>
      </c>
      <c r="N721" s="104">
        <v>0</v>
      </c>
      <c r="O721" s="104">
        <v>0</v>
      </c>
      <c r="P721" s="104">
        <v>0</v>
      </c>
      <c r="Q721" s="104">
        <v>0</v>
      </c>
      <c r="R721" s="104">
        <v>0</v>
      </c>
      <c r="S721" s="104">
        <v>0</v>
      </c>
      <c r="T721" s="104">
        <v>0</v>
      </c>
      <c r="U721" s="104">
        <v>0</v>
      </c>
      <c r="V721" s="104">
        <v>0</v>
      </c>
      <c r="W721" s="104">
        <v>0</v>
      </c>
      <c r="X721" s="104">
        <v>0</v>
      </c>
      <c r="Y721" s="104">
        <v>0</v>
      </c>
      <c r="Z721" s="104">
        <v>0</v>
      </c>
      <c r="AA721" s="104">
        <v>0</v>
      </c>
      <c r="AB721" s="104">
        <v>0</v>
      </c>
      <c r="AC721" s="104">
        <v>0</v>
      </c>
      <c r="AD721" s="104">
        <v>0</v>
      </c>
      <c r="AE721" s="104">
        <v>0</v>
      </c>
      <c r="AF721" s="104">
        <v>0</v>
      </c>
      <c r="AG721" s="104">
        <v>0</v>
      </c>
      <c r="AH721" s="104">
        <v>0</v>
      </c>
      <c r="AI721" s="104">
        <v>0</v>
      </c>
      <c r="AJ721" s="104">
        <v>0</v>
      </c>
      <c r="AK721" s="104">
        <v>0</v>
      </c>
      <c r="AL721" s="104">
        <v>0</v>
      </c>
      <c r="AM721" s="104">
        <v>0</v>
      </c>
      <c r="AN721" s="104">
        <v>0</v>
      </c>
      <c r="AO721" s="104">
        <v>0</v>
      </c>
      <c r="AP721" s="104">
        <v>0</v>
      </c>
      <c r="AQ721" s="104">
        <v>0</v>
      </c>
      <c r="AR721" s="104">
        <v>0</v>
      </c>
      <c r="AS721" s="104">
        <v>0</v>
      </c>
      <c r="AT721" s="104">
        <v>0</v>
      </c>
      <c r="AU721" s="104">
        <v>0</v>
      </c>
      <c r="AV721" s="104">
        <v>0</v>
      </c>
      <c r="AW721" s="104">
        <v>0</v>
      </c>
      <c r="AX721" s="104">
        <v>0</v>
      </c>
      <c r="AY721" s="104">
        <v>0</v>
      </c>
      <c r="AZ721" s="104">
        <v>0</v>
      </c>
      <c r="BA721" s="104">
        <v>0</v>
      </c>
    </row>
    <row r="722" spans="1:53" hidden="1" x14ac:dyDescent="0.35">
      <c r="A722" t="s">
        <v>497</v>
      </c>
      <c r="B722" t="s">
        <v>146</v>
      </c>
      <c r="C722" t="s">
        <v>70</v>
      </c>
      <c r="D722" t="s">
        <v>65</v>
      </c>
      <c r="E722" t="s">
        <v>448</v>
      </c>
      <c r="F722" s="104">
        <v>0</v>
      </c>
      <c r="G722" s="104">
        <v>0</v>
      </c>
      <c r="H722" s="104">
        <v>0</v>
      </c>
      <c r="I722" s="104">
        <v>0</v>
      </c>
      <c r="J722" s="104">
        <v>0</v>
      </c>
      <c r="K722" s="104">
        <v>0</v>
      </c>
      <c r="L722" s="104">
        <v>0</v>
      </c>
      <c r="M722" s="104">
        <v>0</v>
      </c>
      <c r="N722" s="104">
        <v>0</v>
      </c>
      <c r="O722" s="104">
        <v>0</v>
      </c>
      <c r="P722" s="104">
        <v>0</v>
      </c>
      <c r="Q722" s="104">
        <v>0</v>
      </c>
      <c r="R722" s="104">
        <v>0</v>
      </c>
      <c r="S722" s="104">
        <v>0</v>
      </c>
      <c r="T722" s="104">
        <v>0</v>
      </c>
      <c r="U722" s="104">
        <v>0</v>
      </c>
      <c r="V722" s="104">
        <v>0</v>
      </c>
      <c r="W722" s="104">
        <v>0</v>
      </c>
      <c r="X722" s="104">
        <v>0</v>
      </c>
      <c r="Y722" s="104">
        <v>0</v>
      </c>
      <c r="Z722" s="104">
        <v>0</v>
      </c>
      <c r="AA722" s="104">
        <v>0</v>
      </c>
      <c r="AB722" s="104">
        <v>0</v>
      </c>
      <c r="AC722" s="104">
        <v>0</v>
      </c>
      <c r="AD722" s="104">
        <v>0</v>
      </c>
      <c r="AE722" s="104">
        <v>0</v>
      </c>
      <c r="AF722" s="104">
        <v>0</v>
      </c>
      <c r="AG722" s="104">
        <v>0</v>
      </c>
      <c r="AH722" s="104">
        <v>0</v>
      </c>
      <c r="AI722" s="104">
        <v>0</v>
      </c>
      <c r="AJ722" s="104">
        <v>0</v>
      </c>
      <c r="AK722" s="104">
        <v>0</v>
      </c>
      <c r="AL722" s="104">
        <v>0</v>
      </c>
      <c r="AM722" s="104">
        <v>0</v>
      </c>
      <c r="AN722" s="104">
        <v>0</v>
      </c>
      <c r="AO722" s="104">
        <v>0</v>
      </c>
      <c r="AP722" s="104">
        <v>0</v>
      </c>
      <c r="AQ722" s="104">
        <v>0</v>
      </c>
      <c r="AR722" s="104">
        <v>0</v>
      </c>
      <c r="AS722" s="104">
        <v>0</v>
      </c>
      <c r="AT722" s="104">
        <v>0</v>
      </c>
      <c r="AU722" s="104">
        <v>0</v>
      </c>
      <c r="AV722" s="104">
        <v>0</v>
      </c>
      <c r="AW722" s="104">
        <v>0</v>
      </c>
      <c r="AX722" s="104">
        <v>0</v>
      </c>
      <c r="AY722" s="104">
        <v>0</v>
      </c>
      <c r="AZ722" s="104">
        <v>0</v>
      </c>
      <c r="BA722" s="104">
        <v>0</v>
      </c>
    </row>
    <row r="723" spans="1:53" hidden="1" x14ac:dyDescent="0.35">
      <c r="A723" t="s">
        <v>497</v>
      </c>
      <c r="B723" t="s">
        <v>146</v>
      </c>
      <c r="C723" t="s">
        <v>70</v>
      </c>
      <c r="D723" t="s">
        <v>65</v>
      </c>
      <c r="E723" t="s">
        <v>449</v>
      </c>
      <c r="F723" s="104">
        <v>0</v>
      </c>
      <c r="G723" s="104">
        <v>0</v>
      </c>
      <c r="H723" s="104">
        <v>0</v>
      </c>
      <c r="I723" s="104">
        <v>0</v>
      </c>
      <c r="J723" s="104">
        <v>0</v>
      </c>
      <c r="K723" s="104">
        <v>0</v>
      </c>
      <c r="L723" s="104">
        <v>0</v>
      </c>
      <c r="M723" s="104">
        <v>0</v>
      </c>
      <c r="N723" s="104">
        <v>0</v>
      </c>
      <c r="O723" s="104">
        <v>0</v>
      </c>
      <c r="P723" s="104">
        <v>0</v>
      </c>
      <c r="Q723" s="104">
        <v>0</v>
      </c>
      <c r="R723" s="104">
        <v>0</v>
      </c>
      <c r="S723" s="104">
        <v>0</v>
      </c>
      <c r="T723" s="104">
        <v>0</v>
      </c>
      <c r="U723" s="104">
        <v>0</v>
      </c>
      <c r="V723" s="104">
        <v>0</v>
      </c>
      <c r="W723" s="104">
        <v>0</v>
      </c>
      <c r="X723" s="104">
        <v>0</v>
      </c>
      <c r="Y723" s="104">
        <v>0</v>
      </c>
      <c r="Z723" s="104">
        <v>0</v>
      </c>
      <c r="AA723" s="104">
        <v>0</v>
      </c>
      <c r="AB723" s="104">
        <v>0</v>
      </c>
      <c r="AC723" s="104">
        <v>0</v>
      </c>
      <c r="AD723" s="104">
        <v>0</v>
      </c>
      <c r="AE723" s="104">
        <v>0</v>
      </c>
      <c r="AF723" s="104">
        <v>0</v>
      </c>
      <c r="AG723" s="104">
        <v>0</v>
      </c>
      <c r="AH723" s="104">
        <v>0</v>
      </c>
      <c r="AI723" s="104">
        <v>0</v>
      </c>
      <c r="AJ723" s="104">
        <v>0</v>
      </c>
      <c r="AK723" s="104">
        <v>0</v>
      </c>
      <c r="AL723" s="104">
        <v>0</v>
      </c>
      <c r="AM723" s="104">
        <v>0</v>
      </c>
      <c r="AN723" s="104">
        <v>0</v>
      </c>
      <c r="AO723" s="104">
        <v>0</v>
      </c>
      <c r="AP723" s="104">
        <v>0</v>
      </c>
      <c r="AQ723" s="104">
        <v>0</v>
      </c>
      <c r="AR723" s="104">
        <v>0</v>
      </c>
      <c r="AS723" s="104">
        <v>0</v>
      </c>
      <c r="AT723" s="104">
        <v>0</v>
      </c>
      <c r="AU723" s="104">
        <v>0</v>
      </c>
      <c r="AV723" s="104">
        <v>0</v>
      </c>
      <c r="AW723" s="104">
        <v>0</v>
      </c>
      <c r="AX723" s="104">
        <v>0</v>
      </c>
      <c r="AY723" s="104">
        <v>0</v>
      </c>
      <c r="AZ723" s="104">
        <v>0</v>
      </c>
      <c r="BA723" s="104">
        <v>0</v>
      </c>
    </row>
    <row r="724" spans="1:53" hidden="1" x14ac:dyDescent="0.35">
      <c r="A724" s="158" t="s">
        <v>497</v>
      </c>
      <c r="B724" s="158" t="s">
        <v>146</v>
      </c>
      <c r="C724" s="158" t="s">
        <v>71</v>
      </c>
      <c r="D724" s="158" t="s">
        <v>65</v>
      </c>
      <c r="E724" s="158" t="s">
        <v>450</v>
      </c>
      <c r="F724" s="159">
        <v>0</v>
      </c>
      <c r="G724" s="159">
        <v>0</v>
      </c>
      <c r="H724" s="159">
        <v>0</v>
      </c>
      <c r="I724" s="159">
        <v>0</v>
      </c>
      <c r="J724" s="159">
        <v>0</v>
      </c>
      <c r="K724" s="159">
        <v>0</v>
      </c>
      <c r="L724" s="159">
        <v>0</v>
      </c>
      <c r="M724" s="159">
        <v>0</v>
      </c>
      <c r="N724" s="159">
        <v>0</v>
      </c>
      <c r="O724" s="159">
        <v>0</v>
      </c>
      <c r="P724" s="159">
        <v>0</v>
      </c>
      <c r="Q724" s="159">
        <v>0</v>
      </c>
      <c r="R724" s="159">
        <v>0</v>
      </c>
      <c r="S724" s="159">
        <v>0</v>
      </c>
      <c r="T724" s="159">
        <v>0</v>
      </c>
      <c r="U724" s="159">
        <v>0</v>
      </c>
      <c r="V724" s="159">
        <v>0</v>
      </c>
      <c r="W724" s="159">
        <v>0</v>
      </c>
      <c r="X724" s="159">
        <v>0</v>
      </c>
      <c r="Y724" s="159">
        <v>0</v>
      </c>
      <c r="Z724" s="159">
        <v>0</v>
      </c>
      <c r="AA724" s="159">
        <v>0</v>
      </c>
      <c r="AB724" s="159">
        <v>0</v>
      </c>
      <c r="AC724" s="159">
        <v>0</v>
      </c>
      <c r="AD724" s="159">
        <v>0</v>
      </c>
      <c r="AE724" s="159">
        <v>0</v>
      </c>
      <c r="AF724" s="159">
        <v>0</v>
      </c>
      <c r="AG724" s="159">
        <v>0</v>
      </c>
      <c r="AH724" s="159">
        <v>0</v>
      </c>
      <c r="AI724" s="159">
        <v>0</v>
      </c>
      <c r="AJ724" s="159">
        <v>0</v>
      </c>
      <c r="AK724" s="159">
        <v>0</v>
      </c>
      <c r="AL724" s="159">
        <v>0</v>
      </c>
      <c r="AM724" s="159">
        <v>0</v>
      </c>
      <c r="AN724" s="159">
        <v>0</v>
      </c>
      <c r="AO724" s="159">
        <v>0</v>
      </c>
      <c r="AP724" s="159">
        <v>0</v>
      </c>
      <c r="AQ724" s="159">
        <v>0</v>
      </c>
      <c r="AR724" s="159">
        <v>0</v>
      </c>
      <c r="AS724" s="159">
        <v>0</v>
      </c>
      <c r="AT724" s="159">
        <v>0</v>
      </c>
      <c r="AU724" s="159">
        <v>0</v>
      </c>
      <c r="AV724" s="159">
        <v>0</v>
      </c>
      <c r="AW724" s="159">
        <v>0</v>
      </c>
      <c r="AX724" s="159">
        <v>0</v>
      </c>
      <c r="AY724" s="159">
        <v>0</v>
      </c>
      <c r="AZ724" s="159">
        <v>0</v>
      </c>
      <c r="BA724" s="159">
        <v>0</v>
      </c>
    </row>
    <row r="725" spans="1:53" hidden="1" x14ac:dyDescent="0.35">
      <c r="A725" s="158" t="s">
        <v>497</v>
      </c>
      <c r="B725" s="158" t="s">
        <v>146</v>
      </c>
      <c r="C725" s="158" t="s">
        <v>71</v>
      </c>
      <c r="D725" s="158" t="s">
        <v>65</v>
      </c>
      <c r="E725" s="158" t="s">
        <v>451</v>
      </c>
      <c r="F725" s="159">
        <v>0</v>
      </c>
      <c r="G725" s="159">
        <v>0</v>
      </c>
      <c r="H725" s="159">
        <v>0</v>
      </c>
      <c r="I725" s="159">
        <v>0</v>
      </c>
      <c r="J725" s="159">
        <v>0</v>
      </c>
      <c r="K725" s="159">
        <v>0</v>
      </c>
      <c r="L725" s="159">
        <v>0</v>
      </c>
      <c r="M725" s="159">
        <v>0</v>
      </c>
      <c r="N725" s="159">
        <v>0</v>
      </c>
      <c r="O725" s="159">
        <v>0</v>
      </c>
      <c r="P725" s="159">
        <v>0</v>
      </c>
      <c r="Q725" s="159">
        <v>0</v>
      </c>
      <c r="R725" s="159">
        <v>0</v>
      </c>
      <c r="S725" s="159">
        <v>0</v>
      </c>
      <c r="T725" s="159">
        <v>0</v>
      </c>
      <c r="U725" s="159">
        <v>0</v>
      </c>
      <c r="V725" s="159">
        <v>0</v>
      </c>
      <c r="W725" s="159">
        <v>0</v>
      </c>
      <c r="X725" s="159">
        <v>0</v>
      </c>
      <c r="Y725" s="159">
        <v>0</v>
      </c>
      <c r="Z725" s="159">
        <v>0</v>
      </c>
      <c r="AA725" s="159">
        <v>0</v>
      </c>
      <c r="AB725" s="159">
        <v>0</v>
      </c>
      <c r="AC725" s="159">
        <v>0</v>
      </c>
      <c r="AD725" s="159">
        <v>0</v>
      </c>
      <c r="AE725" s="159">
        <v>0</v>
      </c>
      <c r="AF725" s="159">
        <v>0</v>
      </c>
      <c r="AG725" s="159">
        <v>0</v>
      </c>
      <c r="AH725" s="159">
        <v>0</v>
      </c>
      <c r="AI725" s="159">
        <v>0</v>
      </c>
      <c r="AJ725" s="159">
        <v>0</v>
      </c>
      <c r="AK725" s="159">
        <v>0</v>
      </c>
      <c r="AL725" s="159">
        <v>0</v>
      </c>
      <c r="AM725" s="159">
        <v>0</v>
      </c>
      <c r="AN725" s="159">
        <v>0</v>
      </c>
      <c r="AO725" s="159">
        <v>0</v>
      </c>
      <c r="AP725" s="159">
        <v>0</v>
      </c>
      <c r="AQ725" s="159">
        <v>0</v>
      </c>
      <c r="AR725" s="159">
        <v>0</v>
      </c>
      <c r="AS725" s="159">
        <v>0</v>
      </c>
      <c r="AT725" s="159">
        <v>0</v>
      </c>
      <c r="AU725" s="159">
        <v>0</v>
      </c>
      <c r="AV725" s="159">
        <v>0</v>
      </c>
      <c r="AW725" s="159">
        <v>0</v>
      </c>
      <c r="AX725" s="159">
        <v>0</v>
      </c>
      <c r="AY725" s="159">
        <v>0</v>
      </c>
      <c r="AZ725" s="159">
        <v>0</v>
      </c>
      <c r="BA725" s="159">
        <v>0</v>
      </c>
    </row>
    <row r="726" spans="1:53" hidden="1" x14ac:dyDescent="0.35">
      <c r="A726" s="158" t="s">
        <v>497</v>
      </c>
      <c r="B726" s="158" t="s">
        <v>146</v>
      </c>
      <c r="C726" s="158" t="s">
        <v>71</v>
      </c>
      <c r="D726" s="158" t="s">
        <v>65</v>
      </c>
      <c r="E726" s="158" t="s">
        <v>452</v>
      </c>
      <c r="F726" s="159">
        <v>0</v>
      </c>
      <c r="G726" s="159">
        <v>8</v>
      </c>
      <c r="H726" s="159">
        <v>13</v>
      </c>
      <c r="I726" s="159">
        <v>22</v>
      </c>
      <c r="J726" s="159">
        <v>30</v>
      </c>
      <c r="K726" s="159">
        <v>38</v>
      </c>
      <c r="L726" s="159">
        <v>50</v>
      </c>
      <c r="M726" s="159">
        <v>60</v>
      </c>
      <c r="N726" s="159">
        <v>69</v>
      </c>
      <c r="O726" s="159">
        <v>81</v>
      </c>
      <c r="P726" s="159">
        <v>93</v>
      </c>
      <c r="Q726" s="159">
        <v>102</v>
      </c>
      <c r="R726" s="159">
        <v>0</v>
      </c>
      <c r="S726" s="159">
        <v>0</v>
      </c>
      <c r="T726" s="159">
        <v>0</v>
      </c>
      <c r="U726" s="159">
        <v>0</v>
      </c>
      <c r="V726" s="159">
        <v>0</v>
      </c>
      <c r="W726" s="159">
        <v>0</v>
      </c>
      <c r="X726" s="159">
        <v>0</v>
      </c>
      <c r="Y726" s="159">
        <v>0</v>
      </c>
      <c r="Z726" s="159">
        <v>0</v>
      </c>
      <c r="AA726" s="159">
        <v>0</v>
      </c>
      <c r="AB726" s="159">
        <v>0</v>
      </c>
      <c r="AC726" s="159">
        <v>0</v>
      </c>
      <c r="AD726" s="159">
        <v>0</v>
      </c>
      <c r="AE726" s="159">
        <v>8</v>
      </c>
      <c r="AF726" s="159">
        <v>5</v>
      </c>
      <c r="AG726" s="159">
        <v>9</v>
      </c>
      <c r="AH726" s="159">
        <v>8</v>
      </c>
      <c r="AI726" s="159">
        <v>8</v>
      </c>
      <c r="AJ726" s="159">
        <v>12</v>
      </c>
      <c r="AK726" s="159">
        <v>10</v>
      </c>
      <c r="AL726" s="159">
        <v>9</v>
      </c>
      <c r="AM726" s="159">
        <v>12</v>
      </c>
      <c r="AN726" s="159">
        <v>12</v>
      </c>
      <c r="AO726" s="159">
        <v>9</v>
      </c>
      <c r="AP726" s="159">
        <v>0</v>
      </c>
      <c r="AQ726" s="159">
        <v>0</v>
      </c>
      <c r="AR726" s="159">
        <v>0</v>
      </c>
      <c r="AS726" s="159">
        <v>0</v>
      </c>
      <c r="AT726" s="159">
        <v>0</v>
      </c>
      <c r="AU726" s="159">
        <v>0</v>
      </c>
      <c r="AV726" s="159">
        <v>0</v>
      </c>
      <c r="AW726" s="159">
        <v>0</v>
      </c>
      <c r="AX726" s="159">
        <v>0</v>
      </c>
      <c r="AY726" s="159">
        <v>0</v>
      </c>
      <c r="AZ726" s="159">
        <v>0</v>
      </c>
      <c r="BA726" s="159">
        <v>0</v>
      </c>
    </row>
    <row r="727" spans="1:53" hidden="1" x14ac:dyDescent="0.35">
      <c r="A727" s="158" t="s">
        <v>497</v>
      </c>
      <c r="B727" s="158" t="s">
        <v>146</v>
      </c>
      <c r="C727" s="158" t="s">
        <v>71</v>
      </c>
      <c r="D727" s="158" t="s">
        <v>65</v>
      </c>
      <c r="E727" s="158" t="s">
        <v>453</v>
      </c>
      <c r="F727" s="159">
        <v>0</v>
      </c>
      <c r="G727" s="159">
        <v>10</v>
      </c>
      <c r="H727" s="159">
        <v>18</v>
      </c>
      <c r="I727" s="159">
        <v>28</v>
      </c>
      <c r="J727" s="159">
        <v>38</v>
      </c>
      <c r="K727" s="159">
        <v>45</v>
      </c>
      <c r="L727" s="159">
        <v>54</v>
      </c>
      <c r="M727" s="159">
        <v>65</v>
      </c>
      <c r="N727" s="159">
        <v>73</v>
      </c>
      <c r="O727" s="159">
        <v>84</v>
      </c>
      <c r="P727" s="159">
        <v>95</v>
      </c>
      <c r="Q727" s="159">
        <v>105</v>
      </c>
      <c r="R727" s="159">
        <v>0</v>
      </c>
      <c r="S727" s="159">
        <v>0</v>
      </c>
      <c r="T727" s="159">
        <v>0</v>
      </c>
      <c r="U727" s="159">
        <v>0</v>
      </c>
      <c r="V727" s="159">
        <v>0</v>
      </c>
      <c r="W727" s="159">
        <v>0</v>
      </c>
      <c r="X727" s="159">
        <v>0</v>
      </c>
      <c r="Y727" s="159">
        <v>0</v>
      </c>
      <c r="Z727" s="159">
        <v>0</v>
      </c>
      <c r="AA727" s="159">
        <v>0</v>
      </c>
      <c r="AB727" s="159">
        <v>0</v>
      </c>
      <c r="AC727" s="159">
        <v>0</v>
      </c>
      <c r="AD727" s="159">
        <v>0</v>
      </c>
      <c r="AE727" s="159">
        <v>10</v>
      </c>
      <c r="AF727" s="159">
        <v>8</v>
      </c>
      <c r="AG727" s="159">
        <v>10</v>
      </c>
      <c r="AH727" s="159">
        <v>10</v>
      </c>
      <c r="AI727" s="159">
        <v>7</v>
      </c>
      <c r="AJ727" s="159">
        <v>9</v>
      </c>
      <c r="AK727" s="159">
        <v>11</v>
      </c>
      <c r="AL727" s="159">
        <v>8</v>
      </c>
      <c r="AM727" s="159">
        <v>11</v>
      </c>
      <c r="AN727" s="159">
        <v>11</v>
      </c>
      <c r="AO727" s="159">
        <v>10</v>
      </c>
      <c r="AP727" s="159">
        <v>0</v>
      </c>
      <c r="AQ727" s="159">
        <v>0</v>
      </c>
      <c r="AR727" s="159">
        <v>0</v>
      </c>
      <c r="AS727" s="159">
        <v>0</v>
      </c>
      <c r="AT727" s="159">
        <v>0</v>
      </c>
      <c r="AU727" s="159">
        <v>0</v>
      </c>
      <c r="AV727" s="159">
        <v>0</v>
      </c>
      <c r="AW727" s="159">
        <v>0</v>
      </c>
      <c r="AX727" s="159">
        <v>0</v>
      </c>
      <c r="AY727" s="159">
        <v>0</v>
      </c>
      <c r="AZ727" s="159">
        <v>0</v>
      </c>
      <c r="BA727" s="159">
        <v>0</v>
      </c>
    </row>
    <row r="728" spans="1:53" hidden="1" x14ac:dyDescent="0.35">
      <c r="A728" s="158" t="s">
        <v>497</v>
      </c>
      <c r="B728" s="158" t="s">
        <v>146</v>
      </c>
      <c r="C728" s="158" t="s">
        <v>71</v>
      </c>
      <c r="D728" s="158" t="s">
        <v>65</v>
      </c>
      <c r="E728" s="158" t="s">
        <v>454</v>
      </c>
      <c r="F728" s="159">
        <v>0</v>
      </c>
      <c r="G728" s="159">
        <v>0</v>
      </c>
      <c r="H728" s="159">
        <v>0</v>
      </c>
      <c r="I728" s="159">
        <v>0</v>
      </c>
      <c r="J728" s="159">
        <v>0</v>
      </c>
      <c r="K728" s="159">
        <v>0</v>
      </c>
      <c r="L728" s="159">
        <v>0</v>
      </c>
      <c r="M728" s="159">
        <v>0</v>
      </c>
      <c r="N728" s="159">
        <v>0</v>
      </c>
      <c r="O728" s="159">
        <v>0</v>
      </c>
      <c r="P728" s="159">
        <v>0</v>
      </c>
      <c r="Q728" s="159">
        <v>0</v>
      </c>
      <c r="R728" s="159">
        <v>0</v>
      </c>
      <c r="S728" s="159">
        <v>0</v>
      </c>
      <c r="T728" s="159">
        <v>0</v>
      </c>
      <c r="U728" s="159">
        <v>0</v>
      </c>
      <c r="V728" s="159">
        <v>0</v>
      </c>
      <c r="W728" s="159">
        <v>0</v>
      </c>
      <c r="X728" s="159">
        <v>0</v>
      </c>
      <c r="Y728" s="159">
        <v>0</v>
      </c>
      <c r="Z728" s="159">
        <v>0</v>
      </c>
      <c r="AA728" s="159">
        <v>0</v>
      </c>
      <c r="AB728" s="159">
        <v>0</v>
      </c>
      <c r="AC728" s="159">
        <v>0</v>
      </c>
      <c r="AD728" s="159">
        <v>0</v>
      </c>
      <c r="AE728" s="159">
        <v>0</v>
      </c>
      <c r="AF728" s="159">
        <v>0</v>
      </c>
      <c r="AG728" s="159">
        <v>0</v>
      </c>
      <c r="AH728" s="159">
        <v>0</v>
      </c>
      <c r="AI728" s="159">
        <v>0</v>
      </c>
      <c r="AJ728" s="159">
        <v>0</v>
      </c>
      <c r="AK728" s="159">
        <v>0</v>
      </c>
      <c r="AL728" s="159">
        <v>0</v>
      </c>
      <c r="AM728" s="159">
        <v>0</v>
      </c>
      <c r="AN728" s="159">
        <v>0</v>
      </c>
      <c r="AO728" s="159">
        <v>0</v>
      </c>
      <c r="AP728" s="159">
        <v>0</v>
      </c>
      <c r="AQ728" s="159">
        <v>0</v>
      </c>
      <c r="AR728" s="159">
        <v>0</v>
      </c>
      <c r="AS728" s="159">
        <v>0</v>
      </c>
      <c r="AT728" s="159">
        <v>0</v>
      </c>
      <c r="AU728" s="159">
        <v>0</v>
      </c>
      <c r="AV728" s="159">
        <v>0</v>
      </c>
      <c r="AW728" s="159">
        <v>0</v>
      </c>
      <c r="AX728" s="159">
        <v>0</v>
      </c>
      <c r="AY728" s="159">
        <v>0</v>
      </c>
      <c r="AZ728" s="159">
        <v>0</v>
      </c>
      <c r="BA728" s="159">
        <v>0</v>
      </c>
    </row>
    <row r="729" spans="1:53" hidden="1" x14ac:dyDescent="0.35">
      <c r="A729" s="158" t="s">
        <v>497</v>
      </c>
      <c r="B729" s="158" t="s">
        <v>146</v>
      </c>
      <c r="C729" s="158" t="s">
        <v>71</v>
      </c>
      <c r="D729" s="158" t="s">
        <v>65</v>
      </c>
      <c r="E729" s="158" t="s">
        <v>455</v>
      </c>
      <c r="F729" s="159">
        <v>0</v>
      </c>
      <c r="G729" s="159">
        <v>0</v>
      </c>
      <c r="H729" s="159">
        <v>0</v>
      </c>
      <c r="I729" s="159">
        <v>0</v>
      </c>
      <c r="J729" s="159">
        <v>0</v>
      </c>
      <c r="K729" s="159">
        <v>0</v>
      </c>
      <c r="L729" s="159">
        <v>0</v>
      </c>
      <c r="M729" s="159">
        <v>0</v>
      </c>
      <c r="N729" s="159">
        <v>0</v>
      </c>
      <c r="O729" s="159">
        <v>0</v>
      </c>
      <c r="P729" s="159">
        <v>0</v>
      </c>
      <c r="Q729" s="159">
        <v>0</v>
      </c>
      <c r="R729" s="159">
        <v>0</v>
      </c>
      <c r="S729" s="159">
        <v>0</v>
      </c>
      <c r="T729" s="159">
        <v>0</v>
      </c>
      <c r="U729" s="159">
        <v>0</v>
      </c>
      <c r="V729" s="159">
        <v>0</v>
      </c>
      <c r="W729" s="159">
        <v>0</v>
      </c>
      <c r="X729" s="159">
        <v>0</v>
      </c>
      <c r="Y729" s="159">
        <v>0</v>
      </c>
      <c r="Z729" s="159">
        <v>0</v>
      </c>
      <c r="AA729" s="159">
        <v>0</v>
      </c>
      <c r="AB729" s="159">
        <v>0</v>
      </c>
      <c r="AC729" s="159">
        <v>0</v>
      </c>
      <c r="AD729" s="159">
        <v>0</v>
      </c>
      <c r="AE729" s="159">
        <v>0</v>
      </c>
      <c r="AF729" s="159">
        <v>0</v>
      </c>
      <c r="AG729" s="159">
        <v>0</v>
      </c>
      <c r="AH729" s="159">
        <v>0</v>
      </c>
      <c r="AI729" s="159">
        <v>0</v>
      </c>
      <c r="AJ729" s="159">
        <v>0</v>
      </c>
      <c r="AK729" s="159">
        <v>0</v>
      </c>
      <c r="AL729" s="159">
        <v>0</v>
      </c>
      <c r="AM729" s="159">
        <v>0</v>
      </c>
      <c r="AN729" s="159">
        <v>0</v>
      </c>
      <c r="AO729" s="159">
        <v>0</v>
      </c>
      <c r="AP729" s="159">
        <v>0</v>
      </c>
      <c r="AQ729" s="159">
        <v>0</v>
      </c>
      <c r="AR729" s="159">
        <v>0</v>
      </c>
      <c r="AS729" s="159">
        <v>0</v>
      </c>
      <c r="AT729" s="159">
        <v>0</v>
      </c>
      <c r="AU729" s="159">
        <v>0</v>
      </c>
      <c r="AV729" s="159">
        <v>0</v>
      </c>
      <c r="AW729" s="159">
        <v>0</v>
      </c>
      <c r="AX729" s="159">
        <v>0</v>
      </c>
      <c r="AY729" s="159">
        <v>0</v>
      </c>
      <c r="AZ729" s="159">
        <v>0</v>
      </c>
      <c r="BA729" s="159">
        <v>0</v>
      </c>
    </row>
    <row r="730" spans="1:53" hidden="1" x14ac:dyDescent="0.35">
      <c r="A730" s="158" t="s">
        <v>497</v>
      </c>
      <c r="B730" s="158" t="s">
        <v>146</v>
      </c>
      <c r="C730" s="158" t="s">
        <v>71</v>
      </c>
      <c r="D730" s="158" t="s">
        <v>65</v>
      </c>
      <c r="E730" s="158" t="s">
        <v>456</v>
      </c>
      <c r="F730" s="159">
        <v>0</v>
      </c>
      <c r="G730" s="159">
        <v>0</v>
      </c>
      <c r="H730" s="159">
        <v>0</v>
      </c>
      <c r="I730" s="159">
        <v>0</v>
      </c>
      <c r="J730" s="159">
        <v>0</v>
      </c>
      <c r="K730" s="159">
        <v>0</v>
      </c>
      <c r="L730" s="159">
        <v>0</v>
      </c>
      <c r="M730" s="159">
        <v>0</v>
      </c>
      <c r="N730" s="159">
        <v>0</v>
      </c>
      <c r="O730" s="159">
        <v>0</v>
      </c>
      <c r="P730" s="159">
        <v>0</v>
      </c>
      <c r="Q730" s="159">
        <v>0</v>
      </c>
      <c r="R730" s="159">
        <v>0</v>
      </c>
      <c r="S730" s="159">
        <v>0</v>
      </c>
      <c r="T730" s="159">
        <v>0</v>
      </c>
      <c r="U730" s="159">
        <v>0</v>
      </c>
      <c r="V730" s="159">
        <v>0</v>
      </c>
      <c r="W730" s="159">
        <v>0</v>
      </c>
      <c r="X730" s="159">
        <v>0</v>
      </c>
      <c r="Y730" s="159">
        <v>0</v>
      </c>
      <c r="Z730" s="159">
        <v>0</v>
      </c>
      <c r="AA730" s="159">
        <v>0</v>
      </c>
      <c r="AB730" s="159">
        <v>0</v>
      </c>
      <c r="AC730" s="159">
        <v>0</v>
      </c>
      <c r="AD730" s="159">
        <v>0</v>
      </c>
      <c r="AE730" s="159">
        <v>0</v>
      </c>
      <c r="AF730" s="159">
        <v>0</v>
      </c>
      <c r="AG730" s="159">
        <v>0</v>
      </c>
      <c r="AH730" s="159">
        <v>0</v>
      </c>
      <c r="AI730" s="159">
        <v>0</v>
      </c>
      <c r="AJ730" s="159">
        <v>0</v>
      </c>
      <c r="AK730" s="159">
        <v>0</v>
      </c>
      <c r="AL730" s="159">
        <v>0</v>
      </c>
      <c r="AM730" s="159">
        <v>0</v>
      </c>
      <c r="AN730" s="159">
        <v>0</v>
      </c>
      <c r="AO730" s="159">
        <v>0</v>
      </c>
      <c r="AP730" s="159">
        <v>0</v>
      </c>
      <c r="AQ730" s="159">
        <v>0</v>
      </c>
      <c r="AR730" s="159">
        <v>0</v>
      </c>
      <c r="AS730" s="159">
        <v>0</v>
      </c>
      <c r="AT730" s="159">
        <v>0</v>
      </c>
      <c r="AU730" s="159">
        <v>0</v>
      </c>
      <c r="AV730" s="159">
        <v>0</v>
      </c>
      <c r="AW730" s="159">
        <v>0</v>
      </c>
      <c r="AX730" s="159">
        <v>0</v>
      </c>
      <c r="AY730" s="159">
        <v>0</v>
      </c>
      <c r="AZ730" s="159">
        <v>0</v>
      </c>
      <c r="BA730" s="159">
        <v>0</v>
      </c>
    </row>
    <row r="731" spans="1:53" hidden="1" x14ac:dyDescent="0.35">
      <c r="A731" t="s">
        <v>497</v>
      </c>
      <c r="B731" t="s">
        <v>146</v>
      </c>
      <c r="C731" t="s">
        <v>72</v>
      </c>
      <c r="D731" t="s">
        <v>65</v>
      </c>
      <c r="E731" t="s">
        <v>457</v>
      </c>
      <c r="F731" s="104">
        <v>0</v>
      </c>
      <c r="G731" s="104">
        <v>9</v>
      </c>
      <c r="H731" s="104">
        <v>16</v>
      </c>
      <c r="I731" s="104">
        <v>28</v>
      </c>
      <c r="J731" s="104">
        <v>37</v>
      </c>
      <c r="K731" s="104">
        <v>45</v>
      </c>
      <c r="L731" s="104">
        <v>58</v>
      </c>
      <c r="M731" s="104">
        <v>71</v>
      </c>
      <c r="N731" s="104">
        <v>80</v>
      </c>
      <c r="O731" s="104">
        <v>94</v>
      </c>
      <c r="P731" s="104">
        <v>108</v>
      </c>
      <c r="Q731" s="104">
        <v>118</v>
      </c>
      <c r="R731" s="104">
        <v>0</v>
      </c>
      <c r="S731" s="104">
        <v>0</v>
      </c>
      <c r="T731" s="104">
        <v>0</v>
      </c>
      <c r="U731" s="104">
        <v>0</v>
      </c>
      <c r="V731" s="104">
        <v>0</v>
      </c>
      <c r="W731" s="104">
        <v>0</v>
      </c>
      <c r="X731" s="104">
        <v>0</v>
      </c>
      <c r="Y731" s="104">
        <v>0</v>
      </c>
      <c r="Z731" s="104">
        <v>0</v>
      </c>
      <c r="AA731" s="104">
        <v>0</v>
      </c>
      <c r="AB731" s="104">
        <v>0</v>
      </c>
      <c r="AC731" s="104">
        <v>0</v>
      </c>
      <c r="AD731" s="104">
        <v>0</v>
      </c>
      <c r="AE731" s="104">
        <v>9</v>
      </c>
      <c r="AF731" s="104">
        <v>7</v>
      </c>
      <c r="AG731" s="104">
        <v>12</v>
      </c>
      <c r="AH731" s="104">
        <v>9</v>
      </c>
      <c r="AI731" s="104">
        <v>8</v>
      </c>
      <c r="AJ731" s="104">
        <v>13</v>
      </c>
      <c r="AK731" s="104">
        <v>13</v>
      </c>
      <c r="AL731" s="104">
        <v>9</v>
      </c>
      <c r="AM731" s="104">
        <v>14</v>
      </c>
      <c r="AN731" s="104">
        <v>14</v>
      </c>
      <c r="AO731" s="104">
        <v>10</v>
      </c>
      <c r="AP731" s="104">
        <v>0</v>
      </c>
      <c r="AQ731" s="104">
        <v>0</v>
      </c>
      <c r="AR731" s="104">
        <v>0</v>
      </c>
      <c r="AS731" s="104">
        <v>0</v>
      </c>
      <c r="AT731" s="104">
        <v>0</v>
      </c>
      <c r="AU731" s="104">
        <v>0</v>
      </c>
      <c r="AV731" s="104">
        <v>0</v>
      </c>
      <c r="AW731" s="104">
        <v>0</v>
      </c>
      <c r="AX731" s="104">
        <v>0</v>
      </c>
      <c r="AY731" s="104">
        <v>0</v>
      </c>
      <c r="AZ731" s="104">
        <v>0</v>
      </c>
      <c r="BA731" s="104">
        <v>0</v>
      </c>
    </row>
    <row r="732" spans="1:53" hidden="1" x14ac:dyDescent="0.35">
      <c r="A732" t="s">
        <v>497</v>
      </c>
      <c r="B732" t="s">
        <v>146</v>
      </c>
      <c r="C732" t="s">
        <v>72</v>
      </c>
      <c r="D732" t="s">
        <v>65</v>
      </c>
      <c r="E732" t="s">
        <v>458</v>
      </c>
      <c r="F732" s="104">
        <v>0</v>
      </c>
      <c r="G732" s="104">
        <v>0</v>
      </c>
      <c r="H732" s="104">
        <v>0</v>
      </c>
      <c r="I732" s="104">
        <v>0</v>
      </c>
      <c r="J732" s="104">
        <v>0</v>
      </c>
      <c r="K732" s="104">
        <v>0</v>
      </c>
      <c r="L732" s="104">
        <v>0</v>
      </c>
      <c r="M732" s="104">
        <v>0</v>
      </c>
      <c r="N732" s="104">
        <v>0</v>
      </c>
      <c r="O732" s="104">
        <v>0</v>
      </c>
      <c r="P732" s="104">
        <v>0</v>
      </c>
      <c r="Q732" s="104">
        <v>0</v>
      </c>
      <c r="R732" s="104">
        <v>0</v>
      </c>
      <c r="S732" s="104">
        <v>0</v>
      </c>
      <c r="T732" s="104">
        <v>0</v>
      </c>
      <c r="U732" s="104">
        <v>0</v>
      </c>
      <c r="V732" s="104">
        <v>0</v>
      </c>
      <c r="W732" s="104">
        <v>0</v>
      </c>
      <c r="X732" s="104">
        <v>0</v>
      </c>
      <c r="Y732" s="104">
        <v>0</v>
      </c>
      <c r="Z732" s="104">
        <v>0</v>
      </c>
      <c r="AA732" s="104">
        <v>0</v>
      </c>
      <c r="AB732" s="104">
        <v>0</v>
      </c>
      <c r="AC732" s="104">
        <v>0</v>
      </c>
      <c r="AD732" s="104">
        <v>0</v>
      </c>
      <c r="AE732" s="104">
        <v>0</v>
      </c>
      <c r="AF732" s="104">
        <v>0</v>
      </c>
      <c r="AG732" s="104">
        <v>0</v>
      </c>
      <c r="AH732" s="104">
        <v>0</v>
      </c>
      <c r="AI732" s="104">
        <v>0</v>
      </c>
      <c r="AJ732" s="104">
        <v>0</v>
      </c>
      <c r="AK732" s="104">
        <v>0</v>
      </c>
      <c r="AL732" s="104">
        <v>0</v>
      </c>
      <c r="AM732" s="104">
        <v>0</v>
      </c>
      <c r="AN732" s="104">
        <v>0</v>
      </c>
      <c r="AO732" s="104">
        <v>0</v>
      </c>
      <c r="AP732" s="104">
        <v>0</v>
      </c>
      <c r="AQ732" s="104">
        <v>0</v>
      </c>
      <c r="AR732" s="104">
        <v>0</v>
      </c>
      <c r="AS732" s="104">
        <v>0</v>
      </c>
      <c r="AT732" s="104">
        <v>0</v>
      </c>
      <c r="AU732" s="104">
        <v>0</v>
      </c>
      <c r="AV732" s="104">
        <v>0</v>
      </c>
      <c r="AW732" s="104">
        <v>0</v>
      </c>
      <c r="AX732" s="104">
        <v>0</v>
      </c>
      <c r="AY732" s="104">
        <v>0</v>
      </c>
      <c r="AZ732" s="104">
        <v>0</v>
      </c>
      <c r="BA732" s="104">
        <v>0</v>
      </c>
    </row>
    <row r="733" spans="1:53" hidden="1" x14ac:dyDescent="0.35">
      <c r="A733" t="s">
        <v>497</v>
      </c>
      <c r="B733" t="s">
        <v>146</v>
      </c>
      <c r="C733" t="s">
        <v>72</v>
      </c>
      <c r="D733" t="s">
        <v>65</v>
      </c>
      <c r="E733" t="s">
        <v>459</v>
      </c>
      <c r="F733" s="104">
        <v>0</v>
      </c>
      <c r="G733" s="104">
        <v>0</v>
      </c>
      <c r="H733" s="104">
        <v>0</v>
      </c>
      <c r="I733" s="104">
        <v>0</v>
      </c>
      <c r="J733" s="104">
        <v>0</v>
      </c>
      <c r="K733" s="104">
        <v>0</v>
      </c>
      <c r="L733" s="104">
        <v>0</v>
      </c>
      <c r="M733" s="104">
        <v>0</v>
      </c>
      <c r="N733" s="104">
        <v>0</v>
      </c>
      <c r="O733" s="104">
        <v>0</v>
      </c>
      <c r="P733" s="104">
        <v>0</v>
      </c>
      <c r="Q733" s="104">
        <v>0</v>
      </c>
      <c r="R733" s="104">
        <v>0</v>
      </c>
      <c r="S733" s="104">
        <v>0</v>
      </c>
      <c r="T733" s="104">
        <v>0</v>
      </c>
      <c r="U733" s="104">
        <v>0</v>
      </c>
      <c r="V733" s="104">
        <v>0</v>
      </c>
      <c r="W733" s="104">
        <v>0</v>
      </c>
      <c r="X733" s="104">
        <v>0</v>
      </c>
      <c r="Y733" s="104">
        <v>0</v>
      </c>
      <c r="Z733" s="104">
        <v>0</v>
      </c>
      <c r="AA733" s="104">
        <v>0</v>
      </c>
      <c r="AB733" s="104">
        <v>0</v>
      </c>
      <c r="AC733" s="104">
        <v>0</v>
      </c>
      <c r="AD733" s="104">
        <v>0</v>
      </c>
      <c r="AE733" s="104">
        <v>0</v>
      </c>
      <c r="AF733" s="104">
        <v>0</v>
      </c>
      <c r="AG733" s="104">
        <v>0</v>
      </c>
      <c r="AH733" s="104">
        <v>0</v>
      </c>
      <c r="AI733" s="104">
        <v>0</v>
      </c>
      <c r="AJ733" s="104">
        <v>0</v>
      </c>
      <c r="AK733" s="104">
        <v>0</v>
      </c>
      <c r="AL733" s="104">
        <v>0</v>
      </c>
      <c r="AM733" s="104">
        <v>0</v>
      </c>
      <c r="AN733" s="104">
        <v>0</v>
      </c>
      <c r="AO733" s="104">
        <v>0</v>
      </c>
      <c r="AP733" s="104">
        <v>0</v>
      </c>
      <c r="AQ733" s="104">
        <v>0</v>
      </c>
      <c r="AR733" s="104">
        <v>0</v>
      </c>
      <c r="AS733" s="104">
        <v>0</v>
      </c>
      <c r="AT733" s="104">
        <v>0</v>
      </c>
      <c r="AU733" s="104">
        <v>0</v>
      </c>
      <c r="AV733" s="104">
        <v>0</v>
      </c>
      <c r="AW733" s="104">
        <v>0</v>
      </c>
      <c r="AX733" s="104">
        <v>0</v>
      </c>
      <c r="AY733" s="104">
        <v>0</v>
      </c>
      <c r="AZ733" s="104">
        <v>0</v>
      </c>
      <c r="BA733" s="104">
        <v>0</v>
      </c>
    </row>
    <row r="734" spans="1:53" hidden="1" x14ac:dyDescent="0.35">
      <c r="A734" t="s">
        <v>497</v>
      </c>
      <c r="B734" t="s">
        <v>146</v>
      </c>
      <c r="C734" t="s">
        <v>72</v>
      </c>
      <c r="D734" t="s">
        <v>65</v>
      </c>
      <c r="E734" t="s">
        <v>460</v>
      </c>
      <c r="F734" s="104">
        <v>0</v>
      </c>
      <c r="G734" s="104">
        <v>0</v>
      </c>
      <c r="H734" s="104">
        <v>0</v>
      </c>
      <c r="I734" s="104">
        <v>0</v>
      </c>
      <c r="J734" s="104">
        <v>0</v>
      </c>
      <c r="K734" s="104">
        <v>0</v>
      </c>
      <c r="L734" s="104">
        <v>0</v>
      </c>
      <c r="M734" s="104">
        <v>0</v>
      </c>
      <c r="N734" s="104">
        <v>0</v>
      </c>
      <c r="O734" s="104">
        <v>0</v>
      </c>
      <c r="P734" s="104">
        <v>0</v>
      </c>
      <c r="Q734" s="104">
        <v>0</v>
      </c>
      <c r="R734" s="104">
        <v>0</v>
      </c>
      <c r="S734" s="104">
        <v>0</v>
      </c>
      <c r="T734" s="104">
        <v>0</v>
      </c>
      <c r="U734" s="104">
        <v>0</v>
      </c>
      <c r="V734" s="104">
        <v>0</v>
      </c>
      <c r="W734" s="104">
        <v>0</v>
      </c>
      <c r="X734" s="104">
        <v>0</v>
      </c>
      <c r="Y734" s="104">
        <v>0</v>
      </c>
      <c r="Z734" s="104">
        <v>0</v>
      </c>
      <c r="AA734" s="104">
        <v>0</v>
      </c>
      <c r="AB734" s="104">
        <v>0</v>
      </c>
      <c r="AC734" s="104">
        <v>0</v>
      </c>
      <c r="AD734" s="104">
        <v>0</v>
      </c>
      <c r="AE734" s="104">
        <v>0</v>
      </c>
      <c r="AF734" s="104">
        <v>0</v>
      </c>
      <c r="AG734" s="104">
        <v>0</v>
      </c>
      <c r="AH734" s="104">
        <v>0</v>
      </c>
      <c r="AI734" s="104">
        <v>0</v>
      </c>
      <c r="AJ734" s="104">
        <v>0</v>
      </c>
      <c r="AK734" s="104">
        <v>0</v>
      </c>
      <c r="AL734" s="104">
        <v>0</v>
      </c>
      <c r="AM734" s="104">
        <v>0</v>
      </c>
      <c r="AN734" s="104">
        <v>0</v>
      </c>
      <c r="AO734" s="104">
        <v>0</v>
      </c>
      <c r="AP734" s="104">
        <v>0</v>
      </c>
      <c r="AQ734" s="104">
        <v>0</v>
      </c>
      <c r="AR734" s="104">
        <v>0</v>
      </c>
      <c r="AS734" s="104">
        <v>0</v>
      </c>
      <c r="AT734" s="104">
        <v>0</v>
      </c>
      <c r="AU734" s="104">
        <v>0</v>
      </c>
      <c r="AV734" s="104">
        <v>0</v>
      </c>
      <c r="AW734" s="104">
        <v>0</v>
      </c>
      <c r="AX734" s="104">
        <v>0</v>
      </c>
      <c r="AY734" s="104">
        <v>0</v>
      </c>
      <c r="AZ734" s="104">
        <v>0</v>
      </c>
      <c r="BA734" s="104">
        <v>0</v>
      </c>
    </row>
    <row r="735" spans="1:53" hidden="1" x14ac:dyDescent="0.35">
      <c r="A735" t="s">
        <v>497</v>
      </c>
      <c r="B735" t="s">
        <v>146</v>
      </c>
      <c r="C735" t="s">
        <v>72</v>
      </c>
      <c r="D735" t="s">
        <v>65</v>
      </c>
      <c r="E735" t="s">
        <v>461</v>
      </c>
      <c r="F735" s="104">
        <v>0</v>
      </c>
      <c r="G735" s="104">
        <v>17</v>
      </c>
      <c r="H735" s="104">
        <v>30</v>
      </c>
      <c r="I735" s="104">
        <v>48</v>
      </c>
      <c r="J735" s="104">
        <v>66</v>
      </c>
      <c r="K735" s="104">
        <v>80</v>
      </c>
      <c r="L735" s="104">
        <v>102</v>
      </c>
      <c r="M735" s="104">
        <v>122</v>
      </c>
      <c r="N735" s="104">
        <v>139</v>
      </c>
      <c r="O735" s="104">
        <v>163</v>
      </c>
      <c r="P735" s="104">
        <v>187</v>
      </c>
      <c r="Q735" s="104">
        <v>205</v>
      </c>
      <c r="R735" s="104">
        <v>0</v>
      </c>
      <c r="S735" s="104">
        <v>0</v>
      </c>
      <c r="T735" s="104">
        <v>0</v>
      </c>
      <c r="U735" s="104">
        <v>0</v>
      </c>
      <c r="V735" s="104">
        <v>0</v>
      </c>
      <c r="W735" s="104">
        <v>0</v>
      </c>
      <c r="X735" s="104">
        <v>0</v>
      </c>
      <c r="Y735" s="104">
        <v>0</v>
      </c>
      <c r="Z735" s="104">
        <v>0</v>
      </c>
      <c r="AA735" s="104">
        <v>0</v>
      </c>
      <c r="AB735" s="104">
        <v>0</v>
      </c>
      <c r="AC735" s="104">
        <v>0</v>
      </c>
      <c r="AD735" s="104">
        <v>0</v>
      </c>
      <c r="AE735" s="104">
        <v>17</v>
      </c>
      <c r="AF735" s="104">
        <v>13</v>
      </c>
      <c r="AG735" s="104">
        <v>18</v>
      </c>
      <c r="AH735" s="104">
        <v>18</v>
      </c>
      <c r="AI735" s="104">
        <v>14</v>
      </c>
      <c r="AJ735" s="104">
        <v>22</v>
      </c>
      <c r="AK735" s="104">
        <v>20</v>
      </c>
      <c r="AL735" s="104">
        <v>17</v>
      </c>
      <c r="AM735" s="104">
        <v>24</v>
      </c>
      <c r="AN735" s="104">
        <v>24</v>
      </c>
      <c r="AO735" s="104">
        <v>18</v>
      </c>
      <c r="AP735" s="104">
        <v>0</v>
      </c>
      <c r="AQ735" s="104">
        <v>0</v>
      </c>
      <c r="AR735" s="104">
        <v>0</v>
      </c>
      <c r="AS735" s="104">
        <v>0</v>
      </c>
      <c r="AT735" s="104">
        <v>0</v>
      </c>
      <c r="AU735" s="104">
        <v>0</v>
      </c>
      <c r="AV735" s="104">
        <v>0</v>
      </c>
      <c r="AW735" s="104">
        <v>0</v>
      </c>
      <c r="AX735" s="104">
        <v>0</v>
      </c>
      <c r="AY735" s="104">
        <v>0</v>
      </c>
      <c r="AZ735" s="104">
        <v>0</v>
      </c>
      <c r="BA735" s="104">
        <v>0</v>
      </c>
    </row>
    <row r="736" spans="1:53" hidden="1" x14ac:dyDescent="0.35">
      <c r="A736" t="s">
        <v>497</v>
      </c>
      <c r="B736" t="s">
        <v>146</v>
      </c>
      <c r="C736" t="s">
        <v>72</v>
      </c>
      <c r="D736" t="s">
        <v>65</v>
      </c>
      <c r="E736" t="s">
        <v>462</v>
      </c>
      <c r="F736" s="104">
        <v>0</v>
      </c>
      <c r="G736" s="104">
        <v>76</v>
      </c>
      <c r="H736" s="104">
        <v>130</v>
      </c>
      <c r="I736" s="104">
        <v>215</v>
      </c>
      <c r="J736" s="104">
        <v>294</v>
      </c>
      <c r="K736" s="104">
        <v>359</v>
      </c>
      <c r="L736" s="104">
        <v>455</v>
      </c>
      <c r="M736" s="104">
        <v>550</v>
      </c>
      <c r="N736" s="104">
        <v>621</v>
      </c>
      <c r="O736" s="104">
        <v>722</v>
      </c>
      <c r="P736" s="104">
        <v>825</v>
      </c>
      <c r="Q736" s="104">
        <v>905</v>
      </c>
      <c r="R736" s="104">
        <v>0</v>
      </c>
      <c r="S736" s="104">
        <v>10</v>
      </c>
      <c r="T736" s="104">
        <v>60</v>
      </c>
      <c r="U736" s="104">
        <v>168</v>
      </c>
      <c r="V736" s="104">
        <v>168</v>
      </c>
      <c r="W736" s="104">
        <v>168</v>
      </c>
      <c r="X736" s="104">
        <v>168</v>
      </c>
      <c r="Y736" s="104">
        <v>168</v>
      </c>
      <c r="Z736" s="104">
        <v>168</v>
      </c>
      <c r="AA736" s="104">
        <v>168</v>
      </c>
      <c r="AB736" s="104">
        <v>168</v>
      </c>
      <c r="AC736" s="104">
        <v>168</v>
      </c>
      <c r="AD736" s="104">
        <v>0</v>
      </c>
      <c r="AE736" s="104">
        <v>76</v>
      </c>
      <c r="AF736" s="104">
        <v>54</v>
      </c>
      <c r="AG736" s="104">
        <v>85</v>
      </c>
      <c r="AH736" s="104">
        <v>79</v>
      </c>
      <c r="AI736" s="104">
        <v>65</v>
      </c>
      <c r="AJ736" s="104">
        <v>96</v>
      </c>
      <c r="AK736" s="104">
        <v>95</v>
      </c>
      <c r="AL736" s="104">
        <v>71</v>
      </c>
      <c r="AM736" s="104">
        <v>101</v>
      </c>
      <c r="AN736" s="104">
        <v>103</v>
      </c>
      <c r="AO736" s="104">
        <v>80</v>
      </c>
      <c r="AP736" s="104">
        <v>0</v>
      </c>
      <c r="AQ736" s="104">
        <v>10</v>
      </c>
      <c r="AR736" s="104">
        <v>50</v>
      </c>
      <c r="AS736" s="104">
        <v>108</v>
      </c>
      <c r="AT736" s="104">
        <v>0</v>
      </c>
      <c r="AU736" s="104">
        <v>0</v>
      </c>
      <c r="AV736" s="104">
        <v>0</v>
      </c>
      <c r="AW736" s="104">
        <v>0</v>
      </c>
      <c r="AX736" s="104">
        <v>0</v>
      </c>
      <c r="AY736" s="104">
        <v>0</v>
      </c>
      <c r="AZ736" s="104">
        <v>0</v>
      </c>
      <c r="BA736" s="104">
        <v>0</v>
      </c>
    </row>
    <row r="737" spans="1:53" hidden="1" x14ac:dyDescent="0.35">
      <c r="A737" t="s">
        <v>497</v>
      </c>
      <c r="B737" t="s">
        <v>146</v>
      </c>
      <c r="C737" t="s">
        <v>72</v>
      </c>
      <c r="D737" t="s">
        <v>65</v>
      </c>
      <c r="E737" t="s">
        <v>463</v>
      </c>
      <c r="F737" s="104">
        <v>0</v>
      </c>
      <c r="G737" s="104">
        <v>152</v>
      </c>
      <c r="H737" s="104">
        <v>265</v>
      </c>
      <c r="I737" s="104">
        <v>416</v>
      </c>
      <c r="J737" s="104">
        <v>574</v>
      </c>
      <c r="K737" s="104">
        <v>700</v>
      </c>
      <c r="L737" s="104">
        <v>865</v>
      </c>
      <c r="M737" s="104">
        <v>1030</v>
      </c>
      <c r="N737" s="104">
        <v>1178</v>
      </c>
      <c r="O737" s="104">
        <v>1361</v>
      </c>
      <c r="P737" s="104">
        <v>1547</v>
      </c>
      <c r="Q737" s="104">
        <v>1708</v>
      </c>
      <c r="R737" s="104">
        <v>500</v>
      </c>
      <c r="S737" s="104">
        <v>500</v>
      </c>
      <c r="T737" s="104">
        <v>500</v>
      </c>
      <c r="U737" s="104">
        <v>500</v>
      </c>
      <c r="V737" s="104">
        <v>500</v>
      </c>
      <c r="W737" s="104">
        <v>500</v>
      </c>
      <c r="X737" s="104">
        <v>500</v>
      </c>
      <c r="Y737" s="104">
        <v>500</v>
      </c>
      <c r="Z737" s="104">
        <v>500</v>
      </c>
      <c r="AA737" s="104">
        <v>500</v>
      </c>
      <c r="AB737" s="104">
        <v>500</v>
      </c>
      <c r="AC737" s="104">
        <v>500</v>
      </c>
      <c r="AD737" s="104">
        <v>0</v>
      </c>
      <c r="AE737" s="104">
        <v>152</v>
      </c>
      <c r="AF737" s="104">
        <v>113</v>
      </c>
      <c r="AG737" s="104">
        <v>151</v>
      </c>
      <c r="AH737" s="104">
        <v>158</v>
      </c>
      <c r="AI737" s="104">
        <v>126</v>
      </c>
      <c r="AJ737" s="104">
        <v>165</v>
      </c>
      <c r="AK737" s="104">
        <v>165</v>
      </c>
      <c r="AL737" s="104">
        <v>148</v>
      </c>
      <c r="AM737" s="104">
        <v>183</v>
      </c>
      <c r="AN737" s="104">
        <v>186</v>
      </c>
      <c r="AO737" s="104">
        <v>161</v>
      </c>
      <c r="AP737" s="104">
        <v>500</v>
      </c>
      <c r="AQ737" s="104">
        <v>0</v>
      </c>
      <c r="AR737" s="104">
        <v>0</v>
      </c>
      <c r="AS737" s="104">
        <v>0</v>
      </c>
      <c r="AT737" s="104">
        <v>0</v>
      </c>
      <c r="AU737" s="104">
        <v>0</v>
      </c>
      <c r="AV737" s="104">
        <v>0</v>
      </c>
      <c r="AW737" s="104">
        <v>0</v>
      </c>
      <c r="AX737" s="104">
        <v>0</v>
      </c>
      <c r="AY737" s="104">
        <v>0</v>
      </c>
      <c r="AZ737" s="104">
        <v>0</v>
      </c>
      <c r="BA737" s="104">
        <v>0</v>
      </c>
    </row>
    <row r="738" spans="1:53" hidden="1" x14ac:dyDescent="0.35">
      <c r="A738" t="s">
        <v>497</v>
      </c>
      <c r="B738" t="s">
        <v>146</v>
      </c>
      <c r="C738" t="s">
        <v>72</v>
      </c>
      <c r="D738" t="s">
        <v>65</v>
      </c>
      <c r="E738" t="s">
        <v>464</v>
      </c>
      <c r="F738" s="104">
        <v>0</v>
      </c>
      <c r="G738" s="104">
        <v>0</v>
      </c>
      <c r="H738" s="104">
        <v>0</v>
      </c>
      <c r="I738" s="104">
        <v>0</v>
      </c>
      <c r="J738" s="104">
        <v>0</v>
      </c>
      <c r="K738" s="104">
        <v>0</v>
      </c>
      <c r="L738" s="104">
        <v>0</v>
      </c>
      <c r="M738" s="104">
        <v>0</v>
      </c>
      <c r="N738" s="104">
        <v>0</v>
      </c>
      <c r="O738" s="104">
        <v>0</v>
      </c>
      <c r="P738" s="104">
        <v>0</v>
      </c>
      <c r="Q738" s="104">
        <v>0</v>
      </c>
      <c r="R738" s="104">
        <v>0</v>
      </c>
      <c r="S738" s="104">
        <v>0</v>
      </c>
      <c r="T738" s="104">
        <v>0</v>
      </c>
      <c r="U738" s="104">
        <v>0</v>
      </c>
      <c r="V738" s="104">
        <v>200</v>
      </c>
      <c r="W738" s="104">
        <v>200</v>
      </c>
      <c r="X738" s="104">
        <v>200</v>
      </c>
      <c r="Y738" s="104">
        <v>200</v>
      </c>
      <c r="Z738" s="104">
        <v>200</v>
      </c>
      <c r="AA738" s="104">
        <v>200</v>
      </c>
      <c r="AB738" s="104">
        <v>200</v>
      </c>
      <c r="AC738" s="104">
        <v>200</v>
      </c>
      <c r="AD738" s="104">
        <v>0</v>
      </c>
      <c r="AE738" s="104">
        <v>0</v>
      </c>
      <c r="AF738" s="104">
        <v>0</v>
      </c>
      <c r="AG738" s="104">
        <v>0</v>
      </c>
      <c r="AH738" s="104">
        <v>0</v>
      </c>
      <c r="AI738" s="104">
        <v>0</v>
      </c>
      <c r="AJ738" s="104">
        <v>0</v>
      </c>
      <c r="AK738" s="104">
        <v>0</v>
      </c>
      <c r="AL738" s="104">
        <v>0</v>
      </c>
      <c r="AM738" s="104">
        <v>0</v>
      </c>
      <c r="AN738" s="104">
        <v>0</v>
      </c>
      <c r="AO738" s="104">
        <v>0</v>
      </c>
      <c r="AP738" s="104">
        <v>0</v>
      </c>
      <c r="AQ738" s="104">
        <v>0</v>
      </c>
      <c r="AR738" s="104">
        <v>0</v>
      </c>
      <c r="AS738" s="104">
        <v>0</v>
      </c>
      <c r="AT738" s="104">
        <v>200</v>
      </c>
      <c r="AU738" s="104">
        <v>0</v>
      </c>
      <c r="AV738" s="104">
        <v>0</v>
      </c>
      <c r="AW738" s="104">
        <v>0</v>
      </c>
      <c r="AX738" s="104">
        <v>0</v>
      </c>
      <c r="AY738" s="104">
        <v>0</v>
      </c>
      <c r="AZ738" s="104">
        <v>0</v>
      </c>
      <c r="BA738" s="104">
        <v>0</v>
      </c>
    </row>
    <row r="739" spans="1:53" hidden="1" x14ac:dyDescent="0.35">
      <c r="A739" t="s">
        <v>497</v>
      </c>
      <c r="B739" t="s">
        <v>146</v>
      </c>
      <c r="C739" t="s">
        <v>72</v>
      </c>
      <c r="D739" t="s">
        <v>65</v>
      </c>
      <c r="E739" t="s">
        <v>465</v>
      </c>
      <c r="F739" s="104">
        <v>0</v>
      </c>
      <c r="G739" s="104">
        <v>5</v>
      </c>
      <c r="H739" s="104">
        <v>9</v>
      </c>
      <c r="I739" s="104">
        <v>14</v>
      </c>
      <c r="J739" s="104">
        <v>19</v>
      </c>
      <c r="K739" s="104">
        <v>23</v>
      </c>
      <c r="L739" s="104">
        <v>29</v>
      </c>
      <c r="M739" s="104">
        <v>35</v>
      </c>
      <c r="N739" s="104">
        <v>40</v>
      </c>
      <c r="O739" s="104">
        <v>46</v>
      </c>
      <c r="P739" s="104">
        <v>52</v>
      </c>
      <c r="Q739" s="104">
        <v>57</v>
      </c>
      <c r="R739" s="104">
        <v>0</v>
      </c>
      <c r="S739" s="104">
        <v>0</v>
      </c>
      <c r="T739" s="104">
        <v>0</v>
      </c>
      <c r="U739" s="104">
        <v>0</v>
      </c>
      <c r="V739" s="104">
        <v>0</v>
      </c>
      <c r="W739" s="104">
        <v>0</v>
      </c>
      <c r="X739" s="104">
        <v>0</v>
      </c>
      <c r="Y739" s="104">
        <v>0</v>
      </c>
      <c r="Z739" s="104">
        <v>0</v>
      </c>
      <c r="AA739" s="104">
        <v>0</v>
      </c>
      <c r="AB739" s="104">
        <v>0</v>
      </c>
      <c r="AC739" s="104">
        <v>0</v>
      </c>
      <c r="AD739" s="104">
        <v>0</v>
      </c>
      <c r="AE739" s="104">
        <v>5</v>
      </c>
      <c r="AF739" s="104">
        <v>4</v>
      </c>
      <c r="AG739" s="104">
        <v>5</v>
      </c>
      <c r="AH739" s="104">
        <v>5</v>
      </c>
      <c r="AI739" s="104">
        <v>4</v>
      </c>
      <c r="AJ739" s="104">
        <v>6</v>
      </c>
      <c r="AK739" s="104">
        <v>6</v>
      </c>
      <c r="AL739" s="104">
        <v>5</v>
      </c>
      <c r="AM739" s="104">
        <v>6</v>
      </c>
      <c r="AN739" s="104">
        <v>6</v>
      </c>
      <c r="AO739" s="104">
        <v>5</v>
      </c>
      <c r="AP739" s="104">
        <v>0</v>
      </c>
      <c r="AQ739" s="104">
        <v>0</v>
      </c>
      <c r="AR739" s="104">
        <v>0</v>
      </c>
      <c r="AS739" s="104">
        <v>0</v>
      </c>
      <c r="AT739" s="104">
        <v>0</v>
      </c>
      <c r="AU739" s="104">
        <v>0</v>
      </c>
      <c r="AV739" s="104">
        <v>0</v>
      </c>
      <c r="AW739" s="104">
        <v>0</v>
      </c>
      <c r="AX739" s="104">
        <v>0</v>
      </c>
      <c r="AY739" s="104">
        <v>0</v>
      </c>
      <c r="AZ739" s="104">
        <v>0</v>
      </c>
      <c r="BA739" s="104">
        <v>0</v>
      </c>
    </row>
    <row r="740" spans="1:53" hidden="1" x14ac:dyDescent="0.35">
      <c r="A740" t="s">
        <v>497</v>
      </c>
      <c r="B740" t="s">
        <v>146</v>
      </c>
      <c r="C740" t="s">
        <v>72</v>
      </c>
      <c r="D740" t="s">
        <v>65</v>
      </c>
      <c r="E740" t="s">
        <v>466</v>
      </c>
      <c r="F740" s="104">
        <v>0</v>
      </c>
      <c r="G740" s="104">
        <v>0</v>
      </c>
      <c r="H740" s="104">
        <v>0</v>
      </c>
      <c r="I740" s="104">
        <v>0</v>
      </c>
      <c r="J740" s="104">
        <v>0</v>
      </c>
      <c r="K740" s="104">
        <v>0</v>
      </c>
      <c r="L740" s="104">
        <v>0</v>
      </c>
      <c r="M740" s="104">
        <v>0</v>
      </c>
      <c r="N740" s="104">
        <v>0</v>
      </c>
      <c r="O740" s="104">
        <v>0</v>
      </c>
      <c r="P740" s="104">
        <v>0</v>
      </c>
      <c r="Q740" s="104">
        <v>0</v>
      </c>
      <c r="R740" s="104">
        <v>0</v>
      </c>
      <c r="S740" s="104">
        <v>0</v>
      </c>
      <c r="T740" s="104">
        <v>0</v>
      </c>
      <c r="U740" s="104">
        <v>0</v>
      </c>
      <c r="V740" s="104">
        <v>0</v>
      </c>
      <c r="W740" s="104">
        <v>0</v>
      </c>
      <c r="X740" s="104">
        <v>0</v>
      </c>
      <c r="Y740" s="104">
        <v>0</v>
      </c>
      <c r="Z740" s="104">
        <v>0</v>
      </c>
      <c r="AA740" s="104">
        <v>0</v>
      </c>
      <c r="AB740" s="104">
        <v>0</v>
      </c>
      <c r="AC740" s="104">
        <v>0</v>
      </c>
      <c r="AD740" s="104">
        <v>0</v>
      </c>
      <c r="AE740" s="104">
        <v>0</v>
      </c>
      <c r="AF740" s="104">
        <v>0</v>
      </c>
      <c r="AG740" s="104">
        <v>0</v>
      </c>
      <c r="AH740" s="104">
        <v>0</v>
      </c>
      <c r="AI740" s="104">
        <v>0</v>
      </c>
      <c r="AJ740" s="104">
        <v>0</v>
      </c>
      <c r="AK740" s="104">
        <v>0</v>
      </c>
      <c r="AL740" s="104">
        <v>0</v>
      </c>
      <c r="AM740" s="104">
        <v>0</v>
      </c>
      <c r="AN740" s="104">
        <v>0</v>
      </c>
      <c r="AO740" s="104">
        <v>0</v>
      </c>
      <c r="AP740" s="104">
        <v>0</v>
      </c>
      <c r="AQ740" s="104">
        <v>0</v>
      </c>
      <c r="AR740" s="104">
        <v>0</v>
      </c>
      <c r="AS740" s="104">
        <v>0</v>
      </c>
      <c r="AT740" s="104">
        <v>0</v>
      </c>
      <c r="AU740" s="104">
        <v>0</v>
      </c>
      <c r="AV740" s="104">
        <v>0</v>
      </c>
      <c r="AW740" s="104">
        <v>0</v>
      </c>
      <c r="AX740" s="104">
        <v>0</v>
      </c>
      <c r="AY740" s="104">
        <v>0</v>
      </c>
      <c r="AZ740" s="104">
        <v>0</v>
      </c>
      <c r="BA740" s="104">
        <v>0</v>
      </c>
    </row>
    <row r="741" spans="1:53" hidden="1" x14ac:dyDescent="0.35">
      <c r="A741" t="s">
        <v>497</v>
      </c>
      <c r="B741" t="s">
        <v>146</v>
      </c>
      <c r="C741" t="s">
        <v>72</v>
      </c>
      <c r="D741" t="s">
        <v>65</v>
      </c>
      <c r="E741" t="s">
        <v>467</v>
      </c>
      <c r="F741" s="104">
        <v>0</v>
      </c>
      <c r="G741" s="104">
        <v>0</v>
      </c>
      <c r="H741" s="104">
        <v>0</v>
      </c>
      <c r="I741" s="104">
        <v>0</v>
      </c>
      <c r="J741" s="104">
        <v>0</v>
      </c>
      <c r="K741" s="104">
        <v>0</v>
      </c>
      <c r="L741" s="104">
        <v>0</v>
      </c>
      <c r="M741" s="104">
        <v>0</v>
      </c>
      <c r="N741" s="104">
        <v>0</v>
      </c>
      <c r="O741" s="104">
        <v>0</v>
      </c>
      <c r="P741" s="104">
        <v>0</v>
      </c>
      <c r="Q741" s="104">
        <v>0</v>
      </c>
      <c r="R741" s="104">
        <v>0</v>
      </c>
      <c r="S741" s="104">
        <v>0</v>
      </c>
      <c r="T741" s="104">
        <v>0</v>
      </c>
      <c r="U741" s="104">
        <v>0</v>
      </c>
      <c r="V741" s="104">
        <v>0</v>
      </c>
      <c r="W741" s="104">
        <v>0</v>
      </c>
      <c r="X741" s="104">
        <v>0</v>
      </c>
      <c r="Y741" s="104">
        <v>0</v>
      </c>
      <c r="Z741" s="104">
        <v>0</v>
      </c>
      <c r="AA741" s="104">
        <v>0</v>
      </c>
      <c r="AB741" s="104">
        <v>0</v>
      </c>
      <c r="AC741" s="104">
        <v>0</v>
      </c>
      <c r="AD741" s="104">
        <v>0</v>
      </c>
      <c r="AE741" s="104">
        <v>0</v>
      </c>
      <c r="AF741" s="104">
        <v>0</v>
      </c>
      <c r="AG741" s="104">
        <v>0</v>
      </c>
      <c r="AH741" s="104">
        <v>0</v>
      </c>
      <c r="AI741" s="104">
        <v>0</v>
      </c>
      <c r="AJ741" s="104">
        <v>0</v>
      </c>
      <c r="AK741" s="104">
        <v>0</v>
      </c>
      <c r="AL741" s="104">
        <v>0</v>
      </c>
      <c r="AM741" s="104">
        <v>0</v>
      </c>
      <c r="AN741" s="104">
        <v>0</v>
      </c>
      <c r="AO741" s="104">
        <v>0</v>
      </c>
      <c r="AP741" s="104">
        <v>0</v>
      </c>
      <c r="AQ741" s="104">
        <v>0</v>
      </c>
      <c r="AR741" s="104">
        <v>0</v>
      </c>
      <c r="AS741" s="104">
        <v>0</v>
      </c>
      <c r="AT741" s="104">
        <v>0</v>
      </c>
      <c r="AU741" s="104">
        <v>0</v>
      </c>
      <c r="AV741" s="104">
        <v>0</v>
      </c>
      <c r="AW741" s="104">
        <v>0</v>
      </c>
      <c r="AX741" s="104">
        <v>0</v>
      </c>
      <c r="AY741" s="104">
        <v>0</v>
      </c>
      <c r="AZ741" s="104">
        <v>0</v>
      </c>
      <c r="BA741" s="104">
        <v>0</v>
      </c>
    </row>
    <row r="742" spans="1:53" hidden="1" x14ac:dyDescent="0.35">
      <c r="A742" t="s">
        <v>497</v>
      </c>
      <c r="B742" t="s">
        <v>146</v>
      </c>
      <c r="C742" t="s">
        <v>72</v>
      </c>
      <c r="D742" t="s">
        <v>65</v>
      </c>
      <c r="E742" t="s">
        <v>468</v>
      </c>
      <c r="F742" s="104">
        <v>0</v>
      </c>
      <c r="G742" s="104">
        <v>21</v>
      </c>
      <c r="H742" s="104">
        <v>36</v>
      </c>
      <c r="I742" s="104">
        <v>58</v>
      </c>
      <c r="J742" s="104">
        <v>80</v>
      </c>
      <c r="K742" s="104">
        <v>98</v>
      </c>
      <c r="L742" s="104">
        <v>123</v>
      </c>
      <c r="M742" s="104">
        <v>147</v>
      </c>
      <c r="N742" s="104">
        <v>166</v>
      </c>
      <c r="O742" s="104">
        <v>192</v>
      </c>
      <c r="P742" s="104">
        <v>219</v>
      </c>
      <c r="Q742" s="104">
        <v>241</v>
      </c>
      <c r="R742" s="104">
        <v>0</v>
      </c>
      <c r="S742" s="104">
        <v>0</v>
      </c>
      <c r="T742" s="104">
        <v>0</v>
      </c>
      <c r="U742" s="104">
        <v>0</v>
      </c>
      <c r="V742" s="104">
        <v>0</v>
      </c>
      <c r="W742" s="104">
        <v>0</v>
      </c>
      <c r="X742" s="104">
        <v>0</v>
      </c>
      <c r="Y742" s="104">
        <v>0</v>
      </c>
      <c r="Z742" s="104">
        <v>0</v>
      </c>
      <c r="AA742" s="104">
        <v>0</v>
      </c>
      <c r="AB742" s="104">
        <v>0</v>
      </c>
      <c r="AC742" s="104">
        <v>0</v>
      </c>
      <c r="AD742" s="104">
        <v>0</v>
      </c>
      <c r="AE742" s="104">
        <v>21</v>
      </c>
      <c r="AF742" s="104">
        <v>15</v>
      </c>
      <c r="AG742" s="104">
        <v>22</v>
      </c>
      <c r="AH742" s="104">
        <v>22</v>
      </c>
      <c r="AI742" s="104">
        <v>18</v>
      </c>
      <c r="AJ742" s="104">
        <v>25</v>
      </c>
      <c r="AK742" s="104">
        <v>24</v>
      </c>
      <c r="AL742" s="104">
        <v>19</v>
      </c>
      <c r="AM742" s="104">
        <v>26</v>
      </c>
      <c r="AN742" s="104">
        <v>27</v>
      </c>
      <c r="AO742" s="104">
        <v>22</v>
      </c>
      <c r="AP742" s="104">
        <v>0</v>
      </c>
      <c r="AQ742" s="104">
        <v>0</v>
      </c>
      <c r="AR742" s="104">
        <v>0</v>
      </c>
      <c r="AS742" s="104">
        <v>0</v>
      </c>
      <c r="AT742" s="104">
        <v>0</v>
      </c>
      <c r="AU742" s="104">
        <v>0</v>
      </c>
      <c r="AV742" s="104">
        <v>0</v>
      </c>
      <c r="AW742" s="104">
        <v>0</v>
      </c>
      <c r="AX742" s="104">
        <v>0</v>
      </c>
      <c r="AY742" s="104">
        <v>0</v>
      </c>
      <c r="AZ742" s="104">
        <v>0</v>
      </c>
      <c r="BA742" s="104">
        <v>0</v>
      </c>
    </row>
    <row r="743" spans="1:53" hidden="1" x14ac:dyDescent="0.35">
      <c r="A743" t="s">
        <v>497</v>
      </c>
      <c r="B743" t="s">
        <v>146</v>
      </c>
      <c r="C743" t="s">
        <v>72</v>
      </c>
      <c r="D743" t="s">
        <v>65</v>
      </c>
      <c r="E743" t="s">
        <v>469</v>
      </c>
      <c r="F743" s="104">
        <v>0</v>
      </c>
      <c r="G743" s="104">
        <v>3</v>
      </c>
      <c r="H743" s="104">
        <v>5</v>
      </c>
      <c r="I743" s="104">
        <v>9</v>
      </c>
      <c r="J743" s="104">
        <v>13</v>
      </c>
      <c r="K743" s="104">
        <v>16</v>
      </c>
      <c r="L743" s="104">
        <v>21</v>
      </c>
      <c r="M743" s="104">
        <v>26</v>
      </c>
      <c r="N743" s="104">
        <v>29</v>
      </c>
      <c r="O743" s="104">
        <v>34</v>
      </c>
      <c r="P743" s="104">
        <v>39</v>
      </c>
      <c r="Q743" s="104">
        <v>43</v>
      </c>
      <c r="R743" s="104">
        <v>0</v>
      </c>
      <c r="S743" s="104">
        <v>0</v>
      </c>
      <c r="T743" s="104">
        <v>0</v>
      </c>
      <c r="U743" s="104">
        <v>0</v>
      </c>
      <c r="V743" s="104">
        <v>0</v>
      </c>
      <c r="W743" s="104">
        <v>0</v>
      </c>
      <c r="X743" s="104">
        <v>0</v>
      </c>
      <c r="Y743" s="104">
        <v>0</v>
      </c>
      <c r="Z743" s="104">
        <v>0</v>
      </c>
      <c r="AA743" s="104">
        <v>0</v>
      </c>
      <c r="AB743" s="104">
        <v>0</v>
      </c>
      <c r="AC743" s="104">
        <v>0</v>
      </c>
      <c r="AD743" s="104">
        <v>0</v>
      </c>
      <c r="AE743" s="104">
        <v>3</v>
      </c>
      <c r="AF743" s="104">
        <v>2</v>
      </c>
      <c r="AG743" s="104">
        <v>4</v>
      </c>
      <c r="AH743" s="104">
        <v>4</v>
      </c>
      <c r="AI743" s="104">
        <v>3</v>
      </c>
      <c r="AJ743" s="104">
        <v>5</v>
      </c>
      <c r="AK743" s="104">
        <v>5</v>
      </c>
      <c r="AL743" s="104">
        <v>3</v>
      </c>
      <c r="AM743" s="104">
        <v>5</v>
      </c>
      <c r="AN743" s="104">
        <v>5</v>
      </c>
      <c r="AO743" s="104">
        <v>4</v>
      </c>
      <c r="AP743" s="104">
        <v>0</v>
      </c>
      <c r="AQ743" s="104">
        <v>0</v>
      </c>
      <c r="AR743" s="104">
        <v>0</v>
      </c>
      <c r="AS743" s="104">
        <v>0</v>
      </c>
      <c r="AT743" s="104">
        <v>0</v>
      </c>
      <c r="AU743" s="104">
        <v>0</v>
      </c>
      <c r="AV743" s="104">
        <v>0</v>
      </c>
      <c r="AW743" s="104">
        <v>0</v>
      </c>
      <c r="AX743" s="104">
        <v>0</v>
      </c>
      <c r="AY743" s="104">
        <v>0</v>
      </c>
      <c r="AZ743" s="104">
        <v>0</v>
      </c>
      <c r="BA743" s="104">
        <v>0</v>
      </c>
    </row>
    <row r="744" spans="1:53" hidden="1" x14ac:dyDescent="0.35">
      <c r="A744" t="s">
        <v>497</v>
      </c>
      <c r="B744" t="s">
        <v>146</v>
      </c>
      <c r="C744" t="s">
        <v>72</v>
      </c>
      <c r="D744" t="s">
        <v>65</v>
      </c>
      <c r="E744" t="s">
        <v>470</v>
      </c>
      <c r="F744" s="104">
        <v>0</v>
      </c>
      <c r="G744" s="104">
        <v>8</v>
      </c>
      <c r="H744" s="104">
        <v>13</v>
      </c>
      <c r="I744" s="104">
        <v>22</v>
      </c>
      <c r="J744" s="104">
        <v>29</v>
      </c>
      <c r="K744" s="104">
        <v>35</v>
      </c>
      <c r="L744" s="104">
        <v>45</v>
      </c>
      <c r="M744" s="104">
        <v>55</v>
      </c>
      <c r="N744" s="104">
        <v>62</v>
      </c>
      <c r="O744" s="104">
        <v>73</v>
      </c>
      <c r="P744" s="104">
        <v>84</v>
      </c>
      <c r="Q744" s="104">
        <v>92</v>
      </c>
      <c r="R744" s="104">
        <v>0</v>
      </c>
      <c r="S744" s="104">
        <v>0</v>
      </c>
      <c r="T744" s="104">
        <v>0</v>
      </c>
      <c r="U744" s="104">
        <v>40</v>
      </c>
      <c r="V744" s="104">
        <v>40</v>
      </c>
      <c r="W744" s="104">
        <v>40</v>
      </c>
      <c r="X744" s="104">
        <v>40</v>
      </c>
      <c r="Y744" s="104">
        <v>40</v>
      </c>
      <c r="Z744" s="104">
        <v>40</v>
      </c>
      <c r="AA744" s="104">
        <v>40</v>
      </c>
      <c r="AB744" s="104">
        <v>40</v>
      </c>
      <c r="AC744" s="104">
        <v>40</v>
      </c>
      <c r="AD744" s="104">
        <v>0</v>
      </c>
      <c r="AE744" s="104">
        <v>8</v>
      </c>
      <c r="AF744" s="104">
        <v>5</v>
      </c>
      <c r="AG744" s="104">
        <v>9</v>
      </c>
      <c r="AH744" s="104">
        <v>7</v>
      </c>
      <c r="AI744" s="104">
        <v>6</v>
      </c>
      <c r="AJ744" s="104">
        <v>10</v>
      </c>
      <c r="AK744" s="104">
        <v>10</v>
      </c>
      <c r="AL744" s="104">
        <v>7</v>
      </c>
      <c r="AM744" s="104">
        <v>11</v>
      </c>
      <c r="AN744" s="104">
        <v>11</v>
      </c>
      <c r="AO744" s="104">
        <v>8</v>
      </c>
      <c r="AP744" s="104">
        <v>0</v>
      </c>
      <c r="AQ744" s="104">
        <v>0</v>
      </c>
      <c r="AR744" s="104">
        <v>0</v>
      </c>
      <c r="AS744" s="104">
        <v>40</v>
      </c>
      <c r="AT744" s="104">
        <v>0</v>
      </c>
      <c r="AU744" s="104">
        <v>0</v>
      </c>
      <c r="AV744" s="104">
        <v>0</v>
      </c>
      <c r="AW744" s="104">
        <v>0</v>
      </c>
      <c r="AX744" s="104">
        <v>0</v>
      </c>
      <c r="AY744" s="104">
        <v>0</v>
      </c>
      <c r="AZ744" s="104">
        <v>0</v>
      </c>
      <c r="BA744" s="104">
        <v>0</v>
      </c>
    </row>
    <row r="745" spans="1:53" hidden="1" x14ac:dyDescent="0.35">
      <c r="A745" t="s">
        <v>497</v>
      </c>
      <c r="B745" t="s">
        <v>146</v>
      </c>
      <c r="C745" t="s">
        <v>72</v>
      </c>
      <c r="D745" t="s">
        <v>65</v>
      </c>
      <c r="E745" t="s">
        <v>471</v>
      </c>
      <c r="F745" s="104">
        <v>0</v>
      </c>
      <c r="G745" s="104">
        <v>6</v>
      </c>
      <c r="H745" s="104">
        <v>10</v>
      </c>
      <c r="I745" s="104">
        <v>18</v>
      </c>
      <c r="J745" s="104">
        <v>24</v>
      </c>
      <c r="K745" s="104">
        <v>29</v>
      </c>
      <c r="L745" s="104">
        <v>38</v>
      </c>
      <c r="M745" s="104">
        <v>47</v>
      </c>
      <c r="N745" s="104">
        <v>53</v>
      </c>
      <c r="O745" s="104">
        <v>62</v>
      </c>
      <c r="P745" s="104">
        <v>71</v>
      </c>
      <c r="Q745" s="104">
        <v>78</v>
      </c>
      <c r="R745" s="104">
        <v>0</v>
      </c>
      <c r="S745" s="104">
        <v>0</v>
      </c>
      <c r="T745" s="104">
        <v>0</v>
      </c>
      <c r="U745" s="104">
        <v>0</v>
      </c>
      <c r="V745" s="104">
        <v>0</v>
      </c>
      <c r="W745" s="104">
        <v>0</v>
      </c>
      <c r="X745" s="104">
        <v>0</v>
      </c>
      <c r="Y745" s="104">
        <v>0</v>
      </c>
      <c r="Z745" s="104">
        <v>0</v>
      </c>
      <c r="AA745" s="104">
        <v>0</v>
      </c>
      <c r="AB745" s="104">
        <v>0</v>
      </c>
      <c r="AC745" s="104">
        <v>0</v>
      </c>
      <c r="AD745" s="104">
        <v>0</v>
      </c>
      <c r="AE745" s="104">
        <v>6</v>
      </c>
      <c r="AF745" s="104">
        <v>4</v>
      </c>
      <c r="AG745" s="104">
        <v>8</v>
      </c>
      <c r="AH745" s="104">
        <v>6</v>
      </c>
      <c r="AI745" s="104">
        <v>5</v>
      </c>
      <c r="AJ745" s="104">
        <v>9</v>
      </c>
      <c r="AK745" s="104">
        <v>9</v>
      </c>
      <c r="AL745" s="104">
        <v>6</v>
      </c>
      <c r="AM745" s="104">
        <v>9</v>
      </c>
      <c r="AN745" s="104">
        <v>9</v>
      </c>
      <c r="AO745" s="104">
        <v>7</v>
      </c>
      <c r="AP745" s="104">
        <v>0</v>
      </c>
      <c r="AQ745" s="104">
        <v>0</v>
      </c>
      <c r="AR745" s="104">
        <v>0</v>
      </c>
      <c r="AS745" s="104">
        <v>0</v>
      </c>
      <c r="AT745" s="104">
        <v>0</v>
      </c>
      <c r="AU745" s="104">
        <v>0</v>
      </c>
      <c r="AV745" s="104">
        <v>0</v>
      </c>
      <c r="AW745" s="104">
        <v>0</v>
      </c>
      <c r="AX745" s="104">
        <v>0</v>
      </c>
      <c r="AY745" s="104">
        <v>0</v>
      </c>
      <c r="AZ745" s="104">
        <v>0</v>
      </c>
      <c r="BA745" s="104">
        <v>0</v>
      </c>
    </row>
    <row r="746" spans="1:53" hidden="1" x14ac:dyDescent="0.35">
      <c r="A746" t="s">
        <v>497</v>
      </c>
      <c r="B746" t="s">
        <v>146</v>
      </c>
      <c r="C746" t="s">
        <v>72</v>
      </c>
      <c r="D746" t="s">
        <v>65</v>
      </c>
      <c r="E746" t="s">
        <v>472</v>
      </c>
      <c r="F746" s="104">
        <v>0</v>
      </c>
      <c r="G746" s="104">
        <v>6</v>
      </c>
      <c r="H746" s="104">
        <v>10</v>
      </c>
      <c r="I746" s="104">
        <v>16</v>
      </c>
      <c r="J746" s="104">
        <v>21</v>
      </c>
      <c r="K746" s="104">
        <v>26</v>
      </c>
      <c r="L746" s="104">
        <v>33</v>
      </c>
      <c r="M746" s="104">
        <v>40</v>
      </c>
      <c r="N746" s="104">
        <v>45</v>
      </c>
      <c r="O746" s="104">
        <v>53</v>
      </c>
      <c r="P746" s="104">
        <v>62</v>
      </c>
      <c r="Q746" s="104">
        <v>68</v>
      </c>
      <c r="R746" s="104">
        <v>0</v>
      </c>
      <c r="S746" s="104">
        <v>0</v>
      </c>
      <c r="T746" s="104">
        <v>0</v>
      </c>
      <c r="U746" s="104">
        <v>0</v>
      </c>
      <c r="V746" s="104">
        <v>0</v>
      </c>
      <c r="W746" s="104">
        <v>0</v>
      </c>
      <c r="X746" s="104">
        <v>0</v>
      </c>
      <c r="Y746" s="104">
        <v>0</v>
      </c>
      <c r="Z746" s="104">
        <v>0</v>
      </c>
      <c r="AA746" s="104">
        <v>0</v>
      </c>
      <c r="AB746" s="104">
        <v>0</v>
      </c>
      <c r="AC746" s="104">
        <v>0</v>
      </c>
      <c r="AD746" s="104">
        <v>0</v>
      </c>
      <c r="AE746" s="104">
        <v>6</v>
      </c>
      <c r="AF746" s="104">
        <v>4</v>
      </c>
      <c r="AG746" s="104">
        <v>6</v>
      </c>
      <c r="AH746" s="104">
        <v>5</v>
      </c>
      <c r="AI746" s="104">
        <v>5</v>
      </c>
      <c r="AJ746" s="104">
        <v>7</v>
      </c>
      <c r="AK746" s="104">
        <v>7</v>
      </c>
      <c r="AL746" s="104">
        <v>5</v>
      </c>
      <c r="AM746" s="104">
        <v>8</v>
      </c>
      <c r="AN746" s="104">
        <v>9</v>
      </c>
      <c r="AO746" s="104">
        <v>6</v>
      </c>
      <c r="AP746" s="104">
        <v>0</v>
      </c>
      <c r="AQ746" s="104">
        <v>0</v>
      </c>
      <c r="AR746" s="104">
        <v>0</v>
      </c>
      <c r="AS746" s="104">
        <v>0</v>
      </c>
      <c r="AT746" s="104">
        <v>0</v>
      </c>
      <c r="AU746" s="104">
        <v>0</v>
      </c>
      <c r="AV746" s="104">
        <v>0</v>
      </c>
      <c r="AW746" s="104">
        <v>0</v>
      </c>
      <c r="AX746" s="104">
        <v>0</v>
      </c>
      <c r="AY746" s="104">
        <v>0</v>
      </c>
      <c r="AZ746" s="104">
        <v>0</v>
      </c>
      <c r="BA746" s="104">
        <v>0</v>
      </c>
    </row>
    <row r="747" spans="1:53" hidden="1" x14ac:dyDescent="0.35">
      <c r="A747" t="s">
        <v>497</v>
      </c>
      <c r="B747" t="s">
        <v>146</v>
      </c>
      <c r="C747" t="s">
        <v>72</v>
      </c>
      <c r="D747" t="s">
        <v>65</v>
      </c>
      <c r="E747" t="s">
        <v>473</v>
      </c>
      <c r="F747" s="104">
        <v>0</v>
      </c>
      <c r="G747" s="104">
        <v>0</v>
      </c>
      <c r="H747" s="104">
        <v>0</v>
      </c>
      <c r="I747" s="104">
        <v>0</v>
      </c>
      <c r="J747" s="104">
        <v>0</v>
      </c>
      <c r="K747" s="104">
        <v>0</v>
      </c>
      <c r="L747" s="104">
        <v>0</v>
      </c>
      <c r="M747" s="104">
        <v>0</v>
      </c>
      <c r="N747" s="104">
        <v>0</v>
      </c>
      <c r="O747" s="104">
        <v>0</v>
      </c>
      <c r="P747" s="104">
        <v>0</v>
      </c>
      <c r="Q747" s="104">
        <v>0</v>
      </c>
      <c r="R747" s="104">
        <v>0</v>
      </c>
      <c r="S747" s="104">
        <v>0</v>
      </c>
      <c r="T747" s="104">
        <v>0</v>
      </c>
      <c r="U747" s="104">
        <v>0</v>
      </c>
      <c r="V747" s="104">
        <v>0</v>
      </c>
      <c r="W747" s="104">
        <v>0</v>
      </c>
      <c r="X747" s="104">
        <v>0</v>
      </c>
      <c r="Y747" s="104">
        <v>0</v>
      </c>
      <c r="Z747" s="104">
        <v>0</v>
      </c>
      <c r="AA747" s="104">
        <v>0</v>
      </c>
      <c r="AB747" s="104">
        <v>0</v>
      </c>
      <c r="AC747" s="104">
        <v>0</v>
      </c>
      <c r="AD747" s="104">
        <v>0</v>
      </c>
      <c r="AE747" s="104">
        <v>0</v>
      </c>
      <c r="AF747" s="104">
        <v>0</v>
      </c>
      <c r="AG747" s="104">
        <v>0</v>
      </c>
      <c r="AH747" s="104">
        <v>0</v>
      </c>
      <c r="AI747" s="104">
        <v>0</v>
      </c>
      <c r="AJ747" s="104">
        <v>0</v>
      </c>
      <c r="AK747" s="104">
        <v>0</v>
      </c>
      <c r="AL747" s="104">
        <v>0</v>
      </c>
      <c r="AM747" s="104">
        <v>0</v>
      </c>
      <c r="AN747" s="104">
        <v>0</v>
      </c>
      <c r="AO747" s="104">
        <v>0</v>
      </c>
      <c r="AP747" s="104">
        <v>0</v>
      </c>
      <c r="AQ747" s="104">
        <v>0</v>
      </c>
      <c r="AR747" s="104">
        <v>0</v>
      </c>
      <c r="AS747" s="104">
        <v>0</v>
      </c>
      <c r="AT747" s="104">
        <v>0</v>
      </c>
      <c r="AU747" s="104">
        <v>0</v>
      </c>
      <c r="AV747" s="104">
        <v>0</v>
      </c>
      <c r="AW747" s="104">
        <v>0</v>
      </c>
      <c r="AX747" s="104">
        <v>0</v>
      </c>
      <c r="AY747" s="104">
        <v>0</v>
      </c>
      <c r="AZ747" s="104">
        <v>0</v>
      </c>
      <c r="BA747" s="104">
        <v>0</v>
      </c>
    </row>
    <row r="748" spans="1:53" hidden="1" x14ac:dyDescent="0.35">
      <c r="A748" s="158" t="s">
        <v>497</v>
      </c>
      <c r="B748" s="158" t="s">
        <v>146</v>
      </c>
      <c r="C748" s="158" t="s">
        <v>73</v>
      </c>
      <c r="D748" s="158" t="s">
        <v>65</v>
      </c>
      <c r="E748" s="158" t="s">
        <v>474</v>
      </c>
      <c r="F748" s="159">
        <v>0</v>
      </c>
      <c r="G748" s="159">
        <v>2</v>
      </c>
      <c r="H748" s="159">
        <v>3</v>
      </c>
      <c r="I748" s="159">
        <v>6</v>
      </c>
      <c r="J748" s="159">
        <v>8</v>
      </c>
      <c r="K748" s="159">
        <v>9</v>
      </c>
      <c r="L748" s="159">
        <v>12</v>
      </c>
      <c r="M748" s="159">
        <v>15</v>
      </c>
      <c r="N748" s="159">
        <v>16</v>
      </c>
      <c r="O748" s="159">
        <v>19</v>
      </c>
      <c r="P748" s="159">
        <v>22</v>
      </c>
      <c r="Q748" s="159">
        <v>23</v>
      </c>
      <c r="R748" s="159">
        <v>0</v>
      </c>
      <c r="S748" s="159">
        <v>0</v>
      </c>
      <c r="T748" s="159">
        <v>0</v>
      </c>
      <c r="U748" s="159">
        <v>0</v>
      </c>
      <c r="V748" s="159">
        <v>0</v>
      </c>
      <c r="W748" s="159">
        <v>0</v>
      </c>
      <c r="X748" s="159">
        <v>0</v>
      </c>
      <c r="Y748" s="159">
        <v>0</v>
      </c>
      <c r="Z748" s="159">
        <v>0</v>
      </c>
      <c r="AA748" s="159">
        <v>0</v>
      </c>
      <c r="AB748" s="159">
        <v>0</v>
      </c>
      <c r="AC748" s="159">
        <v>0</v>
      </c>
      <c r="AD748" s="159">
        <v>0</v>
      </c>
      <c r="AE748" s="159">
        <v>2</v>
      </c>
      <c r="AF748" s="159">
        <v>1</v>
      </c>
      <c r="AG748" s="159">
        <v>3</v>
      </c>
      <c r="AH748" s="159">
        <v>2</v>
      </c>
      <c r="AI748" s="159">
        <v>1</v>
      </c>
      <c r="AJ748" s="159">
        <v>3</v>
      </c>
      <c r="AK748" s="159">
        <v>3</v>
      </c>
      <c r="AL748" s="159">
        <v>1</v>
      </c>
      <c r="AM748" s="159">
        <v>3</v>
      </c>
      <c r="AN748" s="159">
        <v>3</v>
      </c>
      <c r="AO748" s="159">
        <v>1</v>
      </c>
      <c r="AP748" s="159">
        <v>0</v>
      </c>
      <c r="AQ748" s="159">
        <v>0</v>
      </c>
      <c r="AR748" s="159">
        <v>0</v>
      </c>
      <c r="AS748" s="159">
        <v>0</v>
      </c>
      <c r="AT748" s="159">
        <v>0</v>
      </c>
      <c r="AU748" s="159">
        <v>0</v>
      </c>
      <c r="AV748" s="159">
        <v>0</v>
      </c>
      <c r="AW748" s="159">
        <v>0</v>
      </c>
      <c r="AX748" s="159">
        <v>0</v>
      </c>
      <c r="AY748" s="159">
        <v>0</v>
      </c>
      <c r="AZ748" s="159">
        <v>0</v>
      </c>
      <c r="BA748" s="159">
        <v>0</v>
      </c>
    </row>
    <row r="749" spans="1:53" hidden="1" x14ac:dyDescent="0.35">
      <c r="A749" s="158" t="s">
        <v>497</v>
      </c>
      <c r="B749" s="158" t="s">
        <v>146</v>
      </c>
      <c r="C749" s="158" t="s">
        <v>73</v>
      </c>
      <c r="D749" s="158" t="s">
        <v>65</v>
      </c>
      <c r="E749" s="158" t="s">
        <v>475</v>
      </c>
      <c r="F749" s="159">
        <v>0</v>
      </c>
      <c r="G749" s="159">
        <v>36</v>
      </c>
      <c r="H749" s="159">
        <v>62</v>
      </c>
      <c r="I749" s="159">
        <v>100</v>
      </c>
      <c r="J749" s="159">
        <v>138</v>
      </c>
      <c r="K749" s="159">
        <v>168</v>
      </c>
      <c r="L749" s="159">
        <v>213</v>
      </c>
      <c r="M749" s="159">
        <v>257</v>
      </c>
      <c r="N749" s="159">
        <v>293</v>
      </c>
      <c r="O749" s="159">
        <v>342</v>
      </c>
      <c r="P749" s="159">
        <v>392</v>
      </c>
      <c r="Q749" s="159">
        <v>431</v>
      </c>
      <c r="R749" s="159">
        <v>0</v>
      </c>
      <c r="S749" s="159">
        <v>0</v>
      </c>
      <c r="T749" s="159">
        <v>0</v>
      </c>
      <c r="U749" s="159">
        <v>0</v>
      </c>
      <c r="V749" s="159">
        <v>100</v>
      </c>
      <c r="W749" s="159">
        <v>100</v>
      </c>
      <c r="X749" s="159">
        <v>100</v>
      </c>
      <c r="Y749" s="159">
        <v>100</v>
      </c>
      <c r="Z749" s="159">
        <v>100</v>
      </c>
      <c r="AA749" s="159">
        <v>100</v>
      </c>
      <c r="AB749" s="159">
        <v>100</v>
      </c>
      <c r="AC749" s="159">
        <v>100</v>
      </c>
      <c r="AD749" s="159">
        <v>0</v>
      </c>
      <c r="AE749" s="159">
        <v>36</v>
      </c>
      <c r="AF749" s="159">
        <v>26</v>
      </c>
      <c r="AG749" s="159">
        <v>38</v>
      </c>
      <c r="AH749" s="159">
        <v>38</v>
      </c>
      <c r="AI749" s="159">
        <v>30</v>
      </c>
      <c r="AJ749" s="159">
        <v>45</v>
      </c>
      <c r="AK749" s="159">
        <v>44</v>
      </c>
      <c r="AL749" s="159">
        <v>36</v>
      </c>
      <c r="AM749" s="159">
        <v>49</v>
      </c>
      <c r="AN749" s="159">
        <v>50</v>
      </c>
      <c r="AO749" s="159">
        <v>39</v>
      </c>
      <c r="AP749" s="159">
        <v>0</v>
      </c>
      <c r="AQ749" s="159">
        <v>0</v>
      </c>
      <c r="AR749" s="159">
        <v>0</v>
      </c>
      <c r="AS749" s="159">
        <v>0</v>
      </c>
      <c r="AT749" s="159">
        <v>100</v>
      </c>
      <c r="AU749" s="159">
        <v>0</v>
      </c>
      <c r="AV749" s="159">
        <v>0</v>
      </c>
      <c r="AW749" s="159">
        <v>0</v>
      </c>
      <c r="AX749" s="159">
        <v>0</v>
      </c>
      <c r="AY749" s="159">
        <v>0</v>
      </c>
      <c r="AZ749" s="159">
        <v>0</v>
      </c>
      <c r="BA749" s="159">
        <v>0</v>
      </c>
    </row>
    <row r="750" spans="1:53" hidden="1" x14ac:dyDescent="0.35">
      <c r="A750" s="158" t="s">
        <v>497</v>
      </c>
      <c r="B750" s="158" t="s">
        <v>146</v>
      </c>
      <c r="C750" s="158" t="s">
        <v>73</v>
      </c>
      <c r="D750" s="158" t="s">
        <v>65</v>
      </c>
      <c r="E750" s="158" t="s">
        <v>476</v>
      </c>
      <c r="F750" s="159">
        <v>0</v>
      </c>
      <c r="G750" s="159">
        <v>0</v>
      </c>
      <c r="H750" s="159">
        <v>0</v>
      </c>
      <c r="I750" s="159">
        <v>0</v>
      </c>
      <c r="J750" s="159">
        <v>0</v>
      </c>
      <c r="K750" s="159">
        <v>0</v>
      </c>
      <c r="L750" s="159">
        <v>0</v>
      </c>
      <c r="M750" s="159">
        <v>0</v>
      </c>
      <c r="N750" s="159">
        <v>0</v>
      </c>
      <c r="O750" s="159">
        <v>0</v>
      </c>
      <c r="P750" s="159">
        <v>0</v>
      </c>
      <c r="Q750" s="159">
        <v>0</v>
      </c>
      <c r="R750" s="159">
        <v>0</v>
      </c>
      <c r="S750" s="159">
        <v>0</v>
      </c>
      <c r="T750" s="159">
        <v>0</v>
      </c>
      <c r="U750" s="159">
        <v>0</v>
      </c>
      <c r="V750" s="159">
        <v>0</v>
      </c>
      <c r="W750" s="159">
        <v>0</v>
      </c>
      <c r="X750" s="159">
        <v>0</v>
      </c>
      <c r="Y750" s="159">
        <v>0</v>
      </c>
      <c r="Z750" s="159">
        <v>0</v>
      </c>
      <c r="AA750" s="159">
        <v>0</v>
      </c>
      <c r="AB750" s="159">
        <v>0</v>
      </c>
      <c r="AC750" s="159">
        <v>0</v>
      </c>
      <c r="AD750" s="159">
        <v>0</v>
      </c>
      <c r="AE750" s="159">
        <v>0</v>
      </c>
      <c r="AF750" s="159">
        <v>0</v>
      </c>
      <c r="AG750" s="159">
        <v>0</v>
      </c>
      <c r="AH750" s="159">
        <v>0</v>
      </c>
      <c r="AI750" s="159">
        <v>0</v>
      </c>
      <c r="AJ750" s="159">
        <v>0</v>
      </c>
      <c r="AK750" s="159">
        <v>0</v>
      </c>
      <c r="AL750" s="159">
        <v>0</v>
      </c>
      <c r="AM750" s="159">
        <v>0</v>
      </c>
      <c r="AN750" s="159">
        <v>0</v>
      </c>
      <c r="AO750" s="159">
        <v>0</v>
      </c>
      <c r="AP750" s="159">
        <v>0</v>
      </c>
      <c r="AQ750" s="159">
        <v>0</v>
      </c>
      <c r="AR750" s="159">
        <v>0</v>
      </c>
      <c r="AS750" s="159">
        <v>0</v>
      </c>
      <c r="AT750" s="159">
        <v>0</v>
      </c>
      <c r="AU750" s="159">
        <v>0</v>
      </c>
      <c r="AV750" s="159">
        <v>0</v>
      </c>
      <c r="AW750" s="159">
        <v>0</v>
      </c>
      <c r="AX750" s="159">
        <v>0</v>
      </c>
      <c r="AY750" s="159">
        <v>0</v>
      </c>
      <c r="AZ750" s="159">
        <v>0</v>
      </c>
      <c r="BA750" s="159">
        <v>0</v>
      </c>
    </row>
    <row r="751" spans="1:53" hidden="1" x14ac:dyDescent="0.35">
      <c r="A751" s="158" t="s">
        <v>497</v>
      </c>
      <c r="B751" s="158" t="s">
        <v>146</v>
      </c>
      <c r="C751" s="158" t="s">
        <v>73</v>
      </c>
      <c r="D751" s="158" t="s">
        <v>65</v>
      </c>
      <c r="E751" s="158" t="s">
        <v>477</v>
      </c>
      <c r="F751" s="159">
        <v>0</v>
      </c>
      <c r="G751" s="159">
        <v>65</v>
      </c>
      <c r="H751" s="159">
        <v>110</v>
      </c>
      <c r="I751" s="159">
        <v>180</v>
      </c>
      <c r="J751" s="159">
        <v>247</v>
      </c>
      <c r="K751" s="159">
        <v>304</v>
      </c>
      <c r="L751" s="159">
        <v>365</v>
      </c>
      <c r="M751" s="159">
        <v>423</v>
      </c>
      <c r="N751" s="159">
        <v>470</v>
      </c>
      <c r="O751" s="159">
        <v>534</v>
      </c>
      <c r="P751" s="159">
        <v>598</v>
      </c>
      <c r="Q751" s="159">
        <v>652</v>
      </c>
      <c r="R751" s="159">
        <v>0</v>
      </c>
      <c r="S751" s="159">
        <v>0</v>
      </c>
      <c r="T751" s="159">
        <v>0</v>
      </c>
      <c r="U751" s="159">
        <v>0</v>
      </c>
      <c r="V751" s="159">
        <v>0</v>
      </c>
      <c r="W751" s="159">
        <v>0</v>
      </c>
      <c r="X751" s="159">
        <v>0</v>
      </c>
      <c r="Y751" s="159">
        <v>0</v>
      </c>
      <c r="Z751" s="159">
        <v>0</v>
      </c>
      <c r="AA751" s="159">
        <v>0</v>
      </c>
      <c r="AB751" s="159">
        <v>0</v>
      </c>
      <c r="AC751" s="159">
        <v>0</v>
      </c>
      <c r="AD751" s="159">
        <v>0</v>
      </c>
      <c r="AE751" s="159">
        <v>65</v>
      </c>
      <c r="AF751" s="159">
        <v>45</v>
      </c>
      <c r="AG751" s="159">
        <v>70</v>
      </c>
      <c r="AH751" s="159">
        <v>67</v>
      </c>
      <c r="AI751" s="159">
        <v>57</v>
      </c>
      <c r="AJ751" s="159">
        <v>61</v>
      </c>
      <c r="AK751" s="159">
        <v>58</v>
      </c>
      <c r="AL751" s="159">
        <v>47</v>
      </c>
      <c r="AM751" s="159">
        <v>64</v>
      </c>
      <c r="AN751" s="159">
        <v>64</v>
      </c>
      <c r="AO751" s="159">
        <v>54</v>
      </c>
      <c r="AP751" s="159">
        <v>0</v>
      </c>
      <c r="AQ751" s="159">
        <v>0</v>
      </c>
      <c r="AR751" s="159">
        <v>0</v>
      </c>
      <c r="AS751" s="159">
        <v>0</v>
      </c>
      <c r="AT751" s="159">
        <v>0</v>
      </c>
      <c r="AU751" s="159">
        <v>0</v>
      </c>
      <c r="AV751" s="159">
        <v>0</v>
      </c>
      <c r="AW751" s="159">
        <v>0</v>
      </c>
      <c r="AX751" s="159">
        <v>0</v>
      </c>
      <c r="AY751" s="159">
        <v>0</v>
      </c>
      <c r="AZ751" s="159">
        <v>0</v>
      </c>
      <c r="BA751" s="159">
        <v>0</v>
      </c>
    </row>
    <row r="752" spans="1:53" hidden="1" x14ac:dyDescent="0.35">
      <c r="A752" s="158" t="s">
        <v>497</v>
      </c>
      <c r="B752" s="158" t="s">
        <v>146</v>
      </c>
      <c r="C752" s="158" t="s">
        <v>73</v>
      </c>
      <c r="D752" s="158" t="s">
        <v>65</v>
      </c>
      <c r="E752" s="158" t="s">
        <v>478</v>
      </c>
      <c r="F752" s="159">
        <v>0</v>
      </c>
      <c r="G752" s="159">
        <v>0</v>
      </c>
      <c r="H752" s="159">
        <v>0</v>
      </c>
      <c r="I752" s="159">
        <v>0</v>
      </c>
      <c r="J752" s="159">
        <v>0</v>
      </c>
      <c r="K752" s="159">
        <v>0</v>
      </c>
      <c r="L752" s="159">
        <v>0</v>
      </c>
      <c r="M752" s="159">
        <v>0</v>
      </c>
      <c r="N752" s="159">
        <v>0</v>
      </c>
      <c r="O752" s="159">
        <v>0</v>
      </c>
      <c r="P752" s="159">
        <v>0</v>
      </c>
      <c r="Q752" s="159">
        <v>0</v>
      </c>
      <c r="R752" s="159">
        <v>0</v>
      </c>
      <c r="S752" s="159">
        <v>0</v>
      </c>
      <c r="T752" s="159">
        <v>0</v>
      </c>
      <c r="U752" s="159">
        <v>0</v>
      </c>
      <c r="V752" s="159">
        <v>0</v>
      </c>
      <c r="W752" s="159">
        <v>0</v>
      </c>
      <c r="X752" s="159">
        <v>0</v>
      </c>
      <c r="Y752" s="159">
        <v>0</v>
      </c>
      <c r="Z752" s="159">
        <v>0</v>
      </c>
      <c r="AA752" s="159">
        <v>0</v>
      </c>
      <c r="AB752" s="159">
        <v>0</v>
      </c>
      <c r="AC752" s="159">
        <v>0</v>
      </c>
      <c r="AD752" s="159">
        <v>0</v>
      </c>
      <c r="AE752" s="159">
        <v>0</v>
      </c>
      <c r="AF752" s="159">
        <v>0</v>
      </c>
      <c r="AG752" s="159">
        <v>0</v>
      </c>
      <c r="AH752" s="159">
        <v>0</v>
      </c>
      <c r="AI752" s="159">
        <v>0</v>
      </c>
      <c r="AJ752" s="159">
        <v>0</v>
      </c>
      <c r="AK752" s="159">
        <v>0</v>
      </c>
      <c r="AL752" s="159">
        <v>0</v>
      </c>
      <c r="AM752" s="159">
        <v>0</v>
      </c>
      <c r="AN752" s="159">
        <v>0</v>
      </c>
      <c r="AO752" s="159">
        <v>0</v>
      </c>
      <c r="AP752" s="159">
        <v>0</v>
      </c>
      <c r="AQ752" s="159">
        <v>0</v>
      </c>
      <c r="AR752" s="159">
        <v>0</v>
      </c>
      <c r="AS752" s="159">
        <v>0</v>
      </c>
      <c r="AT752" s="159">
        <v>0</v>
      </c>
      <c r="AU752" s="159">
        <v>0</v>
      </c>
      <c r="AV752" s="159">
        <v>0</v>
      </c>
      <c r="AW752" s="159">
        <v>0</v>
      </c>
      <c r="AX752" s="159">
        <v>0</v>
      </c>
      <c r="AY752" s="159">
        <v>0</v>
      </c>
      <c r="AZ752" s="159">
        <v>0</v>
      </c>
      <c r="BA752" s="159">
        <v>0</v>
      </c>
    </row>
    <row r="753" spans="1:53" hidden="1" x14ac:dyDescent="0.35">
      <c r="A753" s="158" t="s">
        <v>497</v>
      </c>
      <c r="B753" s="158" t="s">
        <v>146</v>
      </c>
      <c r="C753" s="158" t="s">
        <v>73</v>
      </c>
      <c r="D753" s="158" t="s">
        <v>65</v>
      </c>
      <c r="E753" s="158" t="s">
        <v>479</v>
      </c>
      <c r="F753" s="159">
        <v>0</v>
      </c>
      <c r="G753" s="159">
        <v>307.36747726442411</v>
      </c>
      <c r="H753" s="159">
        <v>535.12441036964424</v>
      </c>
      <c r="I753" s="159">
        <v>857.60453865240947</v>
      </c>
      <c r="J753" s="159">
        <v>1174.8867752033859</v>
      </c>
      <c r="K753" s="159">
        <v>1431.6897934565975</v>
      </c>
      <c r="L753" s="159">
        <v>1808.5271515972377</v>
      </c>
      <c r="M753" s="159">
        <v>2183.2325819166854</v>
      </c>
      <c r="N753" s="159">
        <v>2492.3834926062227</v>
      </c>
      <c r="O753" s="159">
        <v>2901.6066948291382</v>
      </c>
      <c r="P753" s="159">
        <v>3318.5561020283658</v>
      </c>
      <c r="Q753" s="159">
        <v>3659.9229773330362</v>
      </c>
      <c r="R753" s="159">
        <v>0</v>
      </c>
      <c r="S753" s="159">
        <v>0</v>
      </c>
      <c r="T753" s="159">
        <v>0</v>
      </c>
      <c r="U753" s="159">
        <v>0</v>
      </c>
      <c r="V753" s="159">
        <v>0</v>
      </c>
      <c r="W753" s="159">
        <v>0</v>
      </c>
      <c r="X753" s="159">
        <v>0</v>
      </c>
      <c r="Y753" s="159">
        <v>0</v>
      </c>
      <c r="Z753" s="159">
        <v>0</v>
      </c>
      <c r="AA753" s="159">
        <v>0</v>
      </c>
      <c r="AB753" s="159">
        <v>0</v>
      </c>
      <c r="AC753" s="159">
        <v>0</v>
      </c>
      <c r="AD753" s="159">
        <v>0</v>
      </c>
      <c r="AE753" s="159">
        <v>307.36747726442411</v>
      </c>
      <c r="AF753" s="159">
        <v>227.75693310522018</v>
      </c>
      <c r="AG753" s="159">
        <v>322.48012828276529</v>
      </c>
      <c r="AH753" s="159">
        <v>317.28223655097645</v>
      </c>
      <c r="AI753" s="159">
        <v>256.80301825321152</v>
      </c>
      <c r="AJ753" s="159">
        <v>376.83735814064005</v>
      </c>
      <c r="AK753" s="159">
        <v>374.70543031944754</v>
      </c>
      <c r="AL753" s="159">
        <v>309.1509106895374</v>
      </c>
      <c r="AM753" s="159">
        <v>409.22320222291523</v>
      </c>
      <c r="AN753" s="159">
        <v>416.94940719922772</v>
      </c>
      <c r="AO753" s="159">
        <v>341.36687530467066</v>
      </c>
      <c r="AP753" s="159">
        <v>0</v>
      </c>
      <c r="AQ753" s="159">
        <v>0</v>
      </c>
      <c r="AR753" s="159">
        <v>0</v>
      </c>
      <c r="AS753" s="159">
        <v>0</v>
      </c>
      <c r="AT753" s="159">
        <v>0</v>
      </c>
      <c r="AU753" s="159">
        <v>0</v>
      </c>
      <c r="AV753" s="159">
        <v>0</v>
      </c>
      <c r="AW753" s="159">
        <v>0</v>
      </c>
      <c r="AX753" s="159">
        <v>0</v>
      </c>
      <c r="AY753" s="159">
        <v>0</v>
      </c>
      <c r="AZ753" s="159">
        <v>0</v>
      </c>
      <c r="BA753" s="159">
        <v>0</v>
      </c>
    </row>
    <row r="754" spans="1:53" hidden="1" x14ac:dyDescent="0.35">
      <c r="A754" s="158" t="s">
        <v>497</v>
      </c>
      <c r="B754" s="158" t="s">
        <v>146</v>
      </c>
      <c r="C754" s="158" t="s">
        <v>73</v>
      </c>
      <c r="D754" s="158" t="s">
        <v>65</v>
      </c>
      <c r="E754" s="158" t="s">
        <v>480</v>
      </c>
      <c r="F754" s="159">
        <v>0</v>
      </c>
      <c r="G754" s="159">
        <v>0</v>
      </c>
      <c r="H754" s="159">
        <v>0</v>
      </c>
      <c r="I754" s="159">
        <v>0</v>
      </c>
      <c r="J754" s="159">
        <v>0</v>
      </c>
      <c r="K754" s="159">
        <v>0</v>
      </c>
      <c r="L754" s="159">
        <v>0</v>
      </c>
      <c r="M754" s="159">
        <v>0</v>
      </c>
      <c r="N754" s="159">
        <v>0</v>
      </c>
      <c r="O754" s="159">
        <v>0</v>
      </c>
      <c r="P754" s="159">
        <v>0</v>
      </c>
      <c r="Q754" s="159">
        <v>0</v>
      </c>
      <c r="R754" s="159">
        <v>0</v>
      </c>
      <c r="S754" s="159">
        <v>0</v>
      </c>
      <c r="T754" s="159">
        <v>0</v>
      </c>
      <c r="U754" s="159">
        <v>0</v>
      </c>
      <c r="V754" s="159">
        <v>0</v>
      </c>
      <c r="W754" s="159">
        <v>0</v>
      </c>
      <c r="X754" s="159">
        <v>0</v>
      </c>
      <c r="Y754" s="159">
        <v>0</v>
      </c>
      <c r="Z754" s="159">
        <v>0</v>
      </c>
      <c r="AA754" s="159">
        <v>0</v>
      </c>
      <c r="AB754" s="159">
        <v>0</v>
      </c>
      <c r="AC754" s="159">
        <v>0</v>
      </c>
      <c r="AD754" s="159">
        <v>0</v>
      </c>
      <c r="AE754" s="159">
        <v>0</v>
      </c>
      <c r="AF754" s="159">
        <v>0</v>
      </c>
      <c r="AG754" s="159">
        <v>0</v>
      </c>
      <c r="AH754" s="159">
        <v>0</v>
      </c>
      <c r="AI754" s="159">
        <v>0</v>
      </c>
      <c r="AJ754" s="159">
        <v>0</v>
      </c>
      <c r="AK754" s="159">
        <v>0</v>
      </c>
      <c r="AL754" s="159">
        <v>0</v>
      </c>
      <c r="AM754" s="159">
        <v>0</v>
      </c>
      <c r="AN754" s="159">
        <v>0</v>
      </c>
      <c r="AO754" s="159">
        <v>0</v>
      </c>
      <c r="AP754" s="159">
        <v>0</v>
      </c>
      <c r="AQ754" s="159">
        <v>0</v>
      </c>
      <c r="AR754" s="159">
        <v>0</v>
      </c>
      <c r="AS754" s="159">
        <v>0</v>
      </c>
      <c r="AT754" s="159">
        <v>0</v>
      </c>
      <c r="AU754" s="159">
        <v>0</v>
      </c>
      <c r="AV754" s="159">
        <v>0</v>
      </c>
      <c r="AW754" s="159">
        <v>0</v>
      </c>
      <c r="AX754" s="159">
        <v>0</v>
      </c>
      <c r="AY754" s="159">
        <v>0</v>
      </c>
      <c r="AZ754" s="159">
        <v>0</v>
      </c>
      <c r="BA754" s="159">
        <v>0</v>
      </c>
    </row>
    <row r="755" spans="1:53" hidden="1" x14ac:dyDescent="0.35">
      <c r="A755" s="158" t="s">
        <v>497</v>
      </c>
      <c r="B755" s="158" t="s">
        <v>146</v>
      </c>
      <c r="C755" s="158" t="s">
        <v>73</v>
      </c>
      <c r="D755" s="158" t="s">
        <v>65</v>
      </c>
      <c r="E755" s="158" t="s">
        <v>481</v>
      </c>
      <c r="F755" s="159">
        <v>0</v>
      </c>
      <c r="G755" s="159">
        <v>0</v>
      </c>
      <c r="H755" s="159">
        <v>0</v>
      </c>
      <c r="I755" s="159">
        <v>0</v>
      </c>
      <c r="J755" s="159">
        <v>0</v>
      </c>
      <c r="K755" s="159">
        <v>0</v>
      </c>
      <c r="L755" s="159">
        <v>0</v>
      </c>
      <c r="M755" s="159">
        <v>0</v>
      </c>
      <c r="N755" s="159">
        <v>0</v>
      </c>
      <c r="O755" s="159">
        <v>0</v>
      </c>
      <c r="P755" s="159">
        <v>0</v>
      </c>
      <c r="Q755" s="159">
        <v>0</v>
      </c>
      <c r="R755" s="159">
        <v>5</v>
      </c>
      <c r="S755" s="159">
        <v>5</v>
      </c>
      <c r="T755" s="159">
        <v>5</v>
      </c>
      <c r="U755" s="159">
        <v>5</v>
      </c>
      <c r="V755" s="159">
        <v>5</v>
      </c>
      <c r="W755" s="159">
        <v>5</v>
      </c>
      <c r="X755" s="159">
        <v>5</v>
      </c>
      <c r="Y755" s="159">
        <v>5</v>
      </c>
      <c r="Z755" s="159">
        <v>5</v>
      </c>
      <c r="AA755" s="159">
        <v>5</v>
      </c>
      <c r="AB755" s="159">
        <v>5</v>
      </c>
      <c r="AC755" s="159">
        <v>5</v>
      </c>
      <c r="AD755" s="159">
        <v>0</v>
      </c>
      <c r="AE755" s="159">
        <v>0</v>
      </c>
      <c r="AF755" s="159">
        <v>0</v>
      </c>
      <c r="AG755" s="159">
        <v>0</v>
      </c>
      <c r="AH755" s="159">
        <v>0</v>
      </c>
      <c r="AI755" s="159">
        <v>0</v>
      </c>
      <c r="AJ755" s="159">
        <v>0</v>
      </c>
      <c r="AK755" s="159">
        <v>0</v>
      </c>
      <c r="AL755" s="159">
        <v>0</v>
      </c>
      <c r="AM755" s="159">
        <v>0</v>
      </c>
      <c r="AN755" s="159">
        <v>0</v>
      </c>
      <c r="AO755" s="159">
        <v>0</v>
      </c>
      <c r="AP755" s="159">
        <v>5</v>
      </c>
      <c r="AQ755" s="159">
        <v>0</v>
      </c>
      <c r="AR755" s="159">
        <v>0</v>
      </c>
      <c r="AS755" s="159">
        <v>0</v>
      </c>
      <c r="AT755" s="159">
        <v>0</v>
      </c>
      <c r="AU755" s="159">
        <v>0</v>
      </c>
      <c r="AV755" s="159">
        <v>0</v>
      </c>
      <c r="AW755" s="159">
        <v>0</v>
      </c>
      <c r="AX755" s="159">
        <v>0</v>
      </c>
      <c r="AY755" s="159">
        <v>0</v>
      </c>
      <c r="AZ755" s="159">
        <v>0</v>
      </c>
      <c r="BA755" s="159">
        <v>0</v>
      </c>
    </row>
    <row r="756" spans="1:53" x14ac:dyDescent="0.35">
      <c r="A756" t="s">
        <v>497</v>
      </c>
      <c r="B756" t="s">
        <v>146</v>
      </c>
      <c r="C756" t="s">
        <v>74</v>
      </c>
      <c r="D756" t="s">
        <v>65</v>
      </c>
      <c r="E756" t="s">
        <v>482</v>
      </c>
      <c r="F756" s="104">
        <v>0</v>
      </c>
      <c r="G756" s="104">
        <v>5</v>
      </c>
      <c r="H756" s="104">
        <v>8</v>
      </c>
      <c r="I756" s="104">
        <v>13</v>
      </c>
      <c r="J756" s="104">
        <v>18</v>
      </c>
      <c r="K756" s="104">
        <v>22</v>
      </c>
      <c r="L756" s="104">
        <v>28</v>
      </c>
      <c r="M756" s="104">
        <v>33</v>
      </c>
      <c r="N756" s="104">
        <v>37</v>
      </c>
      <c r="O756" s="104">
        <v>43</v>
      </c>
      <c r="P756" s="104">
        <v>49</v>
      </c>
      <c r="Q756" s="104">
        <v>54</v>
      </c>
      <c r="R756" s="104">
        <v>0</v>
      </c>
      <c r="S756" s="104">
        <v>0</v>
      </c>
      <c r="T756" s="104">
        <v>0</v>
      </c>
      <c r="U756" s="104">
        <v>0</v>
      </c>
      <c r="V756" s="104">
        <v>0</v>
      </c>
      <c r="W756" s="104">
        <v>0</v>
      </c>
      <c r="X756" s="104">
        <v>0</v>
      </c>
      <c r="Y756" s="104">
        <v>0</v>
      </c>
      <c r="Z756" s="104">
        <v>0</v>
      </c>
      <c r="AA756" s="104">
        <v>0</v>
      </c>
      <c r="AB756" s="104">
        <v>0</v>
      </c>
      <c r="AC756" s="104">
        <v>0</v>
      </c>
      <c r="AD756" s="104">
        <v>0</v>
      </c>
      <c r="AE756" s="104">
        <v>5</v>
      </c>
      <c r="AF756" s="104">
        <v>3</v>
      </c>
      <c r="AG756" s="104">
        <v>5</v>
      </c>
      <c r="AH756" s="104">
        <v>5</v>
      </c>
      <c r="AI756" s="104">
        <v>4</v>
      </c>
      <c r="AJ756" s="104">
        <v>6</v>
      </c>
      <c r="AK756" s="104">
        <v>5</v>
      </c>
      <c r="AL756" s="104">
        <v>4</v>
      </c>
      <c r="AM756" s="104">
        <v>6</v>
      </c>
      <c r="AN756" s="104">
        <v>6</v>
      </c>
      <c r="AO756" s="104">
        <v>5</v>
      </c>
      <c r="AP756" s="104">
        <v>0</v>
      </c>
      <c r="AQ756" s="104">
        <v>0</v>
      </c>
      <c r="AR756" s="104">
        <v>0</v>
      </c>
      <c r="AS756" s="104">
        <v>0</v>
      </c>
      <c r="AT756" s="104">
        <v>0</v>
      </c>
      <c r="AU756" s="104"/>
      <c r="AV756" s="104">
        <v>0</v>
      </c>
      <c r="AW756" s="104">
        <v>0</v>
      </c>
      <c r="AX756" s="104">
        <v>0</v>
      </c>
      <c r="AY756" s="104">
        <v>0</v>
      </c>
      <c r="AZ756" s="104">
        <v>0</v>
      </c>
      <c r="BA756" s="104">
        <v>0</v>
      </c>
    </row>
    <row r="757" spans="1:53" x14ac:dyDescent="0.35">
      <c r="A757" t="s">
        <v>497</v>
      </c>
      <c r="B757" t="s">
        <v>146</v>
      </c>
      <c r="C757" t="s">
        <v>74</v>
      </c>
      <c r="D757" t="s">
        <v>65</v>
      </c>
      <c r="E757" t="s">
        <v>483</v>
      </c>
      <c r="F757" s="104">
        <v>0</v>
      </c>
      <c r="G757" s="104">
        <v>16</v>
      </c>
      <c r="H757" s="104">
        <v>27</v>
      </c>
      <c r="I757" s="104">
        <v>45</v>
      </c>
      <c r="J757" s="104">
        <v>62</v>
      </c>
      <c r="K757" s="104">
        <v>76</v>
      </c>
      <c r="L757" s="104">
        <v>96</v>
      </c>
      <c r="M757" s="104">
        <v>115</v>
      </c>
      <c r="N757" s="104">
        <v>130</v>
      </c>
      <c r="O757" s="104">
        <v>151</v>
      </c>
      <c r="P757" s="104">
        <v>172</v>
      </c>
      <c r="Q757" s="104">
        <v>190</v>
      </c>
      <c r="R757" s="104">
        <v>0</v>
      </c>
      <c r="S757" s="104">
        <v>0</v>
      </c>
      <c r="T757" s="104">
        <v>0</v>
      </c>
      <c r="U757" s="104">
        <v>0</v>
      </c>
      <c r="V757" s="104">
        <v>0</v>
      </c>
      <c r="W757" s="104">
        <v>0</v>
      </c>
      <c r="X757" s="104">
        <v>0</v>
      </c>
      <c r="Y757" s="104">
        <v>0</v>
      </c>
      <c r="Z757" s="104">
        <v>0</v>
      </c>
      <c r="AA757" s="104">
        <v>0</v>
      </c>
      <c r="AB757" s="104">
        <v>0</v>
      </c>
      <c r="AC757" s="104">
        <v>0</v>
      </c>
      <c r="AD757" s="104">
        <v>0</v>
      </c>
      <c r="AE757" s="104">
        <v>16</v>
      </c>
      <c r="AF757" s="104">
        <v>11</v>
      </c>
      <c r="AG757" s="104">
        <v>18</v>
      </c>
      <c r="AH757" s="104">
        <v>17</v>
      </c>
      <c r="AI757" s="104">
        <v>14</v>
      </c>
      <c r="AJ757" s="104">
        <v>20</v>
      </c>
      <c r="AK757" s="104">
        <v>19</v>
      </c>
      <c r="AL757" s="104">
        <v>15</v>
      </c>
      <c r="AM757" s="104">
        <v>21</v>
      </c>
      <c r="AN757" s="104">
        <v>21</v>
      </c>
      <c r="AO757" s="104">
        <v>18</v>
      </c>
      <c r="AP757" s="104">
        <v>0</v>
      </c>
      <c r="AQ757" s="104">
        <v>0</v>
      </c>
      <c r="AR757" s="104">
        <v>0</v>
      </c>
      <c r="AS757" s="104">
        <v>0</v>
      </c>
      <c r="AT757" s="104">
        <v>0</v>
      </c>
      <c r="AU757" s="104"/>
      <c r="AV757" s="104">
        <v>0</v>
      </c>
      <c r="AW757" s="104">
        <v>0</v>
      </c>
      <c r="AX757" s="104">
        <v>0</v>
      </c>
      <c r="AY757" s="104">
        <v>0</v>
      </c>
      <c r="AZ757" s="104">
        <v>0</v>
      </c>
      <c r="BA757" s="104">
        <v>0</v>
      </c>
    </row>
    <row r="758" spans="1:53" x14ac:dyDescent="0.35">
      <c r="A758" t="s">
        <v>497</v>
      </c>
      <c r="B758" t="s">
        <v>146</v>
      </c>
      <c r="C758" t="s">
        <v>74</v>
      </c>
      <c r="D758" t="s">
        <v>65</v>
      </c>
      <c r="E758" t="s">
        <v>484</v>
      </c>
      <c r="F758" s="104">
        <v>0</v>
      </c>
      <c r="G758" s="104">
        <v>8</v>
      </c>
      <c r="H758" s="104">
        <v>13</v>
      </c>
      <c r="I758" s="104">
        <v>22</v>
      </c>
      <c r="J758" s="104">
        <v>30</v>
      </c>
      <c r="K758" s="104">
        <v>37</v>
      </c>
      <c r="L758" s="104">
        <v>47</v>
      </c>
      <c r="M758" s="104">
        <v>57</v>
      </c>
      <c r="N758" s="104">
        <v>64</v>
      </c>
      <c r="O758" s="104">
        <v>75</v>
      </c>
      <c r="P758" s="104">
        <v>86</v>
      </c>
      <c r="Q758" s="104">
        <v>95</v>
      </c>
      <c r="R758" s="104">
        <v>0</v>
      </c>
      <c r="S758" s="104">
        <v>0</v>
      </c>
      <c r="T758" s="104">
        <v>0</v>
      </c>
      <c r="U758" s="104">
        <v>0</v>
      </c>
      <c r="V758" s="104">
        <v>0</v>
      </c>
      <c r="W758" s="104">
        <v>0</v>
      </c>
      <c r="X758" s="104">
        <v>0</v>
      </c>
      <c r="Y758" s="104">
        <v>0</v>
      </c>
      <c r="Z758" s="104">
        <v>0</v>
      </c>
      <c r="AA758" s="104">
        <v>0</v>
      </c>
      <c r="AB758" s="104">
        <v>0</v>
      </c>
      <c r="AC758" s="104">
        <v>0</v>
      </c>
      <c r="AD758" s="104">
        <v>0</v>
      </c>
      <c r="AE758" s="104">
        <v>8</v>
      </c>
      <c r="AF758" s="104">
        <v>5</v>
      </c>
      <c r="AG758" s="104">
        <v>9</v>
      </c>
      <c r="AH758" s="104">
        <v>8</v>
      </c>
      <c r="AI758" s="104">
        <v>7</v>
      </c>
      <c r="AJ758" s="104">
        <v>10</v>
      </c>
      <c r="AK758" s="104">
        <v>10</v>
      </c>
      <c r="AL758" s="104">
        <v>7</v>
      </c>
      <c r="AM758" s="104">
        <v>11</v>
      </c>
      <c r="AN758" s="104">
        <v>11</v>
      </c>
      <c r="AO758" s="104">
        <v>9</v>
      </c>
      <c r="AP758" s="104">
        <v>0</v>
      </c>
      <c r="AQ758" s="104">
        <v>0</v>
      </c>
      <c r="AR758" s="104">
        <v>0</v>
      </c>
      <c r="AS758" s="104">
        <v>0</v>
      </c>
      <c r="AT758" s="104">
        <v>0</v>
      </c>
      <c r="AU758" s="104">
        <v>500</v>
      </c>
      <c r="AV758" s="104">
        <v>0</v>
      </c>
      <c r="AW758" s="104">
        <v>0</v>
      </c>
      <c r="AX758" s="104">
        <v>0</v>
      </c>
      <c r="AY758" s="104">
        <v>0</v>
      </c>
      <c r="AZ758" s="104">
        <v>0</v>
      </c>
      <c r="BA758" s="104">
        <v>0</v>
      </c>
    </row>
    <row r="759" spans="1:53" x14ac:dyDescent="0.35">
      <c r="A759" t="s">
        <v>497</v>
      </c>
      <c r="B759" t="s">
        <v>146</v>
      </c>
      <c r="C759" t="s">
        <v>74</v>
      </c>
      <c r="D759" t="s">
        <v>65</v>
      </c>
      <c r="E759" t="s">
        <v>485</v>
      </c>
      <c r="F759" s="104">
        <v>0</v>
      </c>
      <c r="G759" s="104">
        <v>62</v>
      </c>
      <c r="H759" s="104">
        <v>103</v>
      </c>
      <c r="I759" s="104">
        <v>172</v>
      </c>
      <c r="J759" s="104">
        <v>233</v>
      </c>
      <c r="K759" s="104">
        <v>289</v>
      </c>
      <c r="L759" s="104">
        <v>365</v>
      </c>
      <c r="M759" s="104">
        <v>436</v>
      </c>
      <c r="N759" s="104">
        <v>494</v>
      </c>
      <c r="O759" s="104">
        <v>573</v>
      </c>
      <c r="P759" s="104">
        <v>652</v>
      </c>
      <c r="Q759" s="104">
        <v>720</v>
      </c>
      <c r="R759" s="104">
        <v>200</v>
      </c>
      <c r="S759" s="104">
        <v>210</v>
      </c>
      <c r="T759" s="104">
        <v>240</v>
      </c>
      <c r="U759" s="104">
        <v>240</v>
      </c>
      <c r="V759" s="104">
        <v>390</v>
      </c>
      <c r="W759" s="104">
        <v>390</v>
      </c>
      <c r="X759" s="104">
        <v>390</v>
      </c>
      <c r="Y759" s="104">
        <v>390</v>
      </c>
      <c r="Z759" s="104">
        <v>390</v>
      </c>
      <c r="AA759" s="104">
        <v>390</v>
      </c>
      <c r="AB759" s="104">
        <v>390</v>
      </c>
      <c r="AC759" s="104">
        <v>390</v>
      </c>
      <c r="AD759" s="104">
        <v>0</v>
      </c>
      <c r="AE759" s="104">
        <v>62</v>
      </c>
      <c r="AF759" s="104">
        <v>41</v>
      </c>
      <c r="AG759" s="104">
        <v>69</v>
      </c>
      <c r="AH759" s="104">
        <v>61</v>
      </c>
      <c r="AI759" s="104">
        <v>56</v>
      </c>
      <c r="AJ759" s="104">
        <v>76</v>
      </c>
      <c r="AK759" s="104">
        <v>71</v>
      </c>
      <c r="AL759" s="104">
        <v>58</v>
      </c>
      <c r="AM759" s="104">
        <v>79</v>
      </c>
      <c r="AN759" s="104">
        <v>79</v>
      </c>
      <c r="AO759" s="104">
        <v>68</v>
      </c>
      <c r="AP759" s="104">
        <v>200</v>
      </c>
      <c r="AQ759" s="104">
        <v>10</v>
      </c>
      <c r="AR759" s="104">
        <v>30</v>
      </c>
      <c r="AS759" s="104">
        <v>0</v>
      </c>
      <c r="AT759" s="104">
        <v>150</v>
      </c>
      <c r="AU759" s="104"/>
      <c r="AV759" s="104">
        <v>0</v>
      </c>
      <c r="AW759" s="104">
        <v>0</v>
      </c>
      <c r="AX759" s="104">
        <v>0</v>
      </c>
      <c r="AY759" s="104">
        <v>0</v>
      </c>
      <c r="AZ759" s="104">
        <v>0</v>
      </c>
      <c r="BA759" s="104">
        <v>0</v>
      </c>
    </row>
    <row r="760" spans="1:53" x14ac:dyDescent="0.35">
      <c r="A760" t="s">
        <v>497</v>
      </c>
      <c r="B760" t="s">
        <v>146</v>
      </c>
      <c r="C760" t="s">
        <v>74</v>
      </c>
      <c r="D760" t="s">
        <v>65</v>
      </c>
      <c r="E760" t="s">
        <v>486</v>
      </c>
      <c r="F760" s="104">
        <v>0</v>
      </c>
      <c r="G760" s="104">
        <v>4</v>
      </c>
      <c r="H760" s="104">
        <v>7</v>
      </c>
      <c r="I760" s="104">
        <v>11</v>
      </c>
      <c r="J760" s="104">
        <v>15</v>
      </c>
      <c r="K760" s="104">
        <v>18</v>
      </c>
      <c r="L760" s="104">
        <v>23</v>
      </c>
      <c r="M760" s="104">
        <v>28</v>
      </c>
      <c r="N760" s="104">
        <v>32</v>
      </c>
      <c r="O760" s="104">
        <v>37</v>
      </c>
      <c r="P760" s="104">
        <v>42</v>
      </c>
      <c r="Q760" s="104">
        <v>46</v>
      </c>
      <c r="R760" s="104">
        <v>0</v>
      </c>
      <c r="S760" s="104">
        <v>0</v>
      </c>
      <c r="T760" s="104">
        <v>0</v>
      </c>
      <c r="U760" s="104">
        <v>0</v>
      </c>
      <c r="V760" s="104">
        <v>100</v>
      </c>
      <c r="W760" s="104">
        <v>100</v>
      </c>
      <c r="X760" s="104">
        <v>100</v>
      </c>
      <c r="Y760" s="104">
        <v>100</v>
      </c>
      <c r="Z760" s="104">
        <v>100</v>
      </c>
      <c r="AA760" s="104">
        <v>100</v>
      </c>
      <c r="AB760" s="104">
        <v>100</v>
      </c>
      <c r="AC760" s="104">
        <v>100</v>
      </c>
      <c r="AD760" s="104">
        <v>0</v>
      </c>
      <c r="AE760" s="104">
        <v>4</v>
      </c>
      <c r="AF760" s="104">
        <v>3</v>
      </c>
      <c r="AG760" s="104">
        <v>4</v>
      </c>
      <c r="AH760" s="104">
        <v>4</v>
      </c>
      <c r="AI760" s="104">
        <v>3</v>
      </c>
      <c r="AJ760" s="104">
        <v>5</v>
      </c>
      <c r="AK760" s="104">
        <v>5</v>
      </c>
      <c r="AL760" s="104">
        <v>4</v>
      </c>
      <c r="AM760" s="104">
        <v>5</v>
      </c>
      <c r="AN760" s="104">
        <v>5</v>
      </c>
      <c r="AO760" s="104">
        <v>4</v>
      </c>
      <c r="AP760" s="104">
        <v>0</v>
      </c>
      <c r="AQ760" s="104">
        <v>0</v>
      </c>
      <c r="AR760" s="104">
        <v>0</v>
      </c>
      <c r="AS760" s="104">
        <v>0</v>
      </c>
      <c r="AT760" s="104">
        <v>100</v>
      </c>
      <c r="AU760" s="104"/>
      <c r="AV760" s="104">
        <v>0</v>
      </c>
      <c r="AW760" s="104">
        <v>0</v>
      </c>
      <c r="AX760" s="104">
        <v>0</v>
      </c>
      <c r="AY760" s="104">
        <v>0</v>
      </c>
      <c r="AZ760" s="104">
        <v>0</v>
      </c>
      <c r="BA760" s="104">
        <v>0</v>
      </c>
    </row>
    <row r="761" spans="1:53" x14ac:dyDescent="0.35">
      <c r="A761" t="s">
        <v>497</v>
      </c>
      <c r="B761" t="s">
        <v>146</v>
      </c>
      <c r="C761" t="s">
        <v>74</v>
      </c>
      <c r="D761" t="s">
        <v>65</v>
      </c>
      <c r="E761" t="s">
        <v>487</v>
      </c>
      <c r="F761" s="104">
        <v>0</v>
      </c>
      <c r="G761" s="104">
        <v>382</v>
      </c>
      <c r="H761" s="104">
        <v>663</v>
      </c>
      <c r="I761" s="104">
        <v>1063</v>
      </c>
      <c r="J761" s="104">
        <v>1458</v>
      </c>
      <c r="K761" s="104">
        <v>1776</v>
      </c>
      <c r="L761" s="104">
        <v>2224</v>
      </c>
      <c r="M761" s="104">
        <v>2670</v>
      </c>
      <c r="N761" s="104">
        <v>3036</v>
      </c>
      <c r="O761" s="104">
        <v>3523</v>
      </c>
      <c r="P761" s="104">
        <v>4019</v>
      </c>
      <c r="Q761" s="104">
        <v>4421</v>
      </c>
      <c r="R761" s="104">
        <v>0</v>
      </c>
      <c r="S761" s="104">
        <v>4000</v>
      </c>
      <c r="T761" s="104">
        <v>4000</v>
      </c>
      <c r="U761" s="104">
        <v>4000</v>
      </c>
      <c r="V761" s="104">
        <v>4020</v>
      </c>
      <c r="W761" s="104">
        <v>4020</v>
      </c>
      <c r="X761" s="104">
        <v>4020</v>
      </c>
      <c r="Y761" s="104">
        <v>4020</v>
      </c>
      <c r="Z761" s="104">
        <v>4020</v>
      </c>
      <c r="AA761" s="104">
        <v>4020</v>
      </c>
      <c r="AB761" s="104">
        <v>4020</v>
      </c>
      <c r="AC761" s="104">
        <v>4020</v>
      </c>
      <c r="AD761" s="104">
        <v>0</v>
      </c>
      <c r="AE761" s="104">
        <v>382</v>
      </c>
      <c r="AF761" s="104">
        <v>281</v>
      </c>
      <c r="AG761" s="104">
        <v>400</v>
      </c>
      <c r="AH761" s="104">
        <v>395</v>
      </c>
      <c r="AI761" s="104">
        <v>318</v>
      </c>
      <c r="AJ761" s="104">
        <v>448</v>
      </c>
      <c r="AK761" s="104">
        <v>446</v>
      </c>
      <c r="AL761" s="104">
        <v>366</v>
      </c>
      <c r="AM761" s="104">
        <v>487</v>
      </c>
      <c r="AN761" s="104">
        <v>496</v>
      </c>
      <c r="AO761" s="104">
        <v>402</v>
      </c>
      <c r="AP761" s="104">
        <v>0</v>
      </c>
      <c r="AQ761" s="104">
        <v>4000</v>
      </c>
      <c r="AR761" s="104">
        <v>0</v>
      </c>
      <c r="AS761" s="104">
        <v>0</v>
      </c>
      <c r="AT761" s="104">
        <v>20</v>
      </c>
      <c r="AU761" s="104"/>
      <c r="AV761" s="104">
        <v>0</v>
      </c>
      <c r="AW761" s="104">
        <v>0</v>
      </c>
      <c r="AX761" s="104">
        <v>0</v>
      </c>
      <c r="AY761" s="104">
        <v>0</v>
      </c>
      <c r="AZ761" s="104">
        <v>0</v>
      </c>
      <c r="BA761" s="104">
        <v>0</v>
      </c>
    </row>
    <row r="762" spans="1:53" x14ac:dyDescent="0.35">
      <c r="A762" t="s">
        <v>497</v>
      </c>
      <c r="B762" t="s">
        <v>146</v>
      </c>
      <c r="C762" t="s">
        <v>74</v>
      </c>
      <c r="D762" t="s">
        <v>65</v>
      </c>
      <c r="E762" t="s">
        <v>488</v>
      </c>
      <c r="F762" s="104">
        <v>0</v>
      </c>
      <c r="G762" s="104">
        <v>0</v>
      </c>
      <c r="H762" s="104">
        <v>0</v>
      </c>
      <c r="I762" s="104">
        <v>0</v>
      </c>
      <c r="J762" s="104">
        <v>0</v>
      </c>
      <c r="K762" s="104">
        <v>0</v>
      </c>
      <c r="L762" s="104">
        <v>0</v>
      </c>
      <c r="M762" s="104">
        <v>0</v>
      </c>
      <c r="N762" s="104">
        <v>0</v>
      </c>
      <c r="O762" s="104">
        <v>0</v>
      </c>
      <c r="P762" s="104">
        <v>0</v>
      </c>
      <c r="Q762" s="104">
        <v>0</v>
      </c>
      <c r="R762" s="104">
        <v>0</v>
      </c>
      <c r="S762" s="104">
        <v>0</v>
      </c>
      <c r="T762" s="104">
        <v>0</v>
      </c>
      <c r="U762" s="104">
        <v>0</v>
      </c>
      <c r="V762" s="104">
        <v>0</v>
      </c>
      <c r="W762" s="104">
        <v>0</v>
      </c>
      <c r="X762" s="104">
        <v>0</v>
      </c>
      <c r="Y762" s="104">
        <v>0</v>
      </c>
      <c r="Z762" s="104">
        <v>0</v>
      </c>
      <c r="AA762" s="104">
        <v>0</v>
      </c>
      <c r="AB762" s="104">
        <v>0</v>
      </c>
      <c r="AC762" s="104">
        <v>0</v>
      </c>
      <c r="AD762" s="104">
        <v>0</v>
      </c>
      <c r="AE762" s="104">
        <v>0</v>
      </c>
      <c r="AF762" s="104">
        <v>0</v>
      </c>
      <c r="AG762" s="104">
        <v>0</v>
      </c>
      <c r="AH762" s="104">
        <v>0</v>
      </c>
      <c r="AI762" s="104">
        <v>0</v>
      </c>
      <c r="AJ762" s="104">
        <v>0</v>
      </c>
      <c r="AK762" s="104">
        <v>0</v>
      </c>
      <c r="AL762" s="104">
        <v>0</v>
      </c>
      <c r="AM762" s="104">
        <v>0</v>
      </c>
      <c r="AN762" s="104">
        <v>0</v>
      </c>
      <c r="AO762" s="104">
        <v>0</v>
      </c>
      <c r="AP762" s="104">
        <v>0</v>
      </c>
      <c r="AQ762" s="104">
        <v>0</v>
      </c>
      <c r="AR762" s="104">
        <v>0</v>
      </c>
      <c r="AS762" s="104">
        <v>0</v>
      </c>
      <c r="AT762" s="104">
        <v>0</v>
      </c>
      <c r="AU762" s="104"/>
      <c r="AV762" s="104">
        <v>0</v>
      </c>
      <c r="AW762" s="104">
        <v>0</v>
      </c>
      <c r="AX762" s="104">
        <v>0</v>
      </c>
      <c r="AY762" s="104">
        <v>0</v>
      </c>
      <c r="AZ762" s="104">
        <v>0</v>
      </c>
      <c r="BA762" s="104">
        <v>0</v>
      </c>
    </row>
    <row r="763" spans="1:53" x14ac:dyDescent="0.35">
      <c r="A763" t="s">
        <v>497</v>
      </c>
      <c r="B763" t="s">
        <v>146</v>
      </c>
      <c r="C763" t="s">
        <v>74</v>
      </c>
      <c r="D763" t="s">
        <v>65</v>
      </c>
      <c r="E763" t="s">
        <v>489</v>
      </c>
      <c r="F763" s="104">
        <v>0</v>
      </c>
      <c r="G763" s="104">
        <v>0</v>
      </c>
      <c r="H763" s="104">
        <v>0</v>
      </c>
      <c r="I763" s="104">
        <v>1</v>
      </c>
      <c r="J763" s="104">
        <v>1</v>
      </c>
      <c r="K763" s="104">
        <v>1</v>
      </c>
      <c r="L763" s="104">
        <v>2</v>
      </c>
      <c r="M763" s="104">
        <v>3</v>
      </c>
      <c r="N763" s="104">
        <v>3</v>
      </c>
      <c r="O763" s="104">
        <v>4</v>
      </c>
      <c r="P763" s="104">
        <v>5</v>
      </c>
      <c r="Q763" s="104">
        <v>5</v>
      </c>
      <c r="R763" s="104">
        <v>0</v>
      </c>
      <c r="S763" s="104">
        <v>0</v>
      </c>
      <c r="T763" s="104">
        <v>0</v>
      </c>
      <c r="U763" s="104">
        <v>0</v>
      </c>
      <c r="V763" s="104">
        <v>0</v>
      </c>
      <c r="W763" s="104">
        <v>0</v>
      </c>
      <c r="X763" s="104">
        <v>0</v>
      </c>
      <c r="Y763" s="104">
        <v>0</v>
      </c>
      <c r="Z763" s="104">
        <v>0</v>
      </c>
      <c r="AA763" s="104">
        <v>0</v>
      </c>
      <c r="AB763" s="104">
        <v>0</v>
      </c>
      <c r="AC763" s="104">
        <v>0</v>
      </c>
      <c r="AD763" s="104">
        <v>0</v>
      </c>
      <c r="AE763" s="104">
        <v>0</v>
      </c>
      <c r="AF763" s="104">
        <v>0</v>
      </c>
      <c r="AG763" s="104">
        <v>1</v>
      </c>
      <c r="AH763" s="104">
        <v>0</v>
      </c>
      <c r="AI763" s="104">
        <v>0</v>
      </c>
      <c r="AJ763" s="104">
        <v>1</v>
      </c>
      <c r="AK763" s="104">
        <v>1</v>
      </c>
      <c r="AL763" s="104">
        <v>0</v>
      </c>
      <c r="AM763" s="104">
        <v>1</v>
      </c>
      <c r="AN763" s="104">
        <v>1</v>
      </c>
      <c r="AO763" s="104">
        <v>0</v>
      </c>
      <c r="AP763" s="104">
        <v>0</v>
      </c>
      <c r="AQ763" s="104">
        <v>0</v>
      </c>
      <c r="AR763" s="104">
        <v>0</v>
      </c>
      <c r="AS763" s="104">
        <v>0</v>
      </c>
      <c r="AT763" s="104">
        <v>0</v>
      </c>
      <c r="AU763" s="104"/>
      <c r="AV763" s="104">
        <v>0</v>
      </c>
      <c r="AW763" s="104">
        <v>0</v>
      </c>
      <c r="AX763" s="104">
        <v>0</v>
      </c>
      <c r="AY763" s="104">
        <v>0</v>
      </c>
      <c r="AZ763" s="104">
        <v>0</v>
      </c>
      <c r="BA763" s="104">
        <v>0</v>
      </c>
    </row>
    <row r="764" spans="1:53" x14ac:dyDescent="0.35">
      <c r="A764" t="s">
        <v>497</v>
      </c>
      <c r="B764" t="s">
        <v>146</v>
      </c>
      <c r="C764" t="s">
        <v>74</v>
      </c>
      <c r="D764" t="s">
        <v>65</v>
      </c>
      <c r="E764" t="s">
        <v>490</v>
      </c>
      <c r="F764" s="104">
        <v>0</v>
      </c>
      <c r="G764" s="104">
        <v>491.25849664468342</v>
      </c>
      <c r="H764" s="104">
        <v>857.64444448111612</v>
      </c>
      <c r="I764" s="104">
        <v>1375.0404886379713</v>
      </c>
      <c r="J764" s="104">
        <v>1888.2083251114113</v>
      </c>
      <c r="K764" s="104">
        <v>2300.1990849358526</v>
      </c>
      <c r="L764" s="104">
        <v>2880.3556959059952</v>
      </c>
      <c r="M764" s="104">
        <v>3458.0268350871943</v>
      </c>
      <c r="N764" s="104">
        <v>3934.4991994013826</v>
      </c>
      <c r="O764" s="104">
        <v>4564.0432637851245</v>
      </c>
      <c r="P764" s="104">
        <v>5207.5474226377473</v>
      </c>
      <c r="Q764" s="104">
        <v>5733.0159196527393</v>
      </c>
      <c r="R764" s="104">
        <v>0</v>
      </c>
      <c r="S764" s="104">
        <v>0</v>
      </c>
      <c r="T764" s="104">
        <v>0</v>
      </c>
      <c r="U764" s="104">
        <v>0</v>
      </c>
      <c r="V764" s="104">
        <v>3000</v>
      </c>
      <c r="W764" s="104">
        <v>3000</v>
      </c>
      <c r="X764" s="104">
        <v>3000</v>
      </c>
      <c r="Y764" s="104">
        <v>3000</v>
      </c>
      <c r="Z764" s="104">
        <v>3000</v>
      </c>
      <c r="AA764" s="104">
        <v>3000</v>
      </c>
      <c r="AB764" s="104">
        <v>3000</v>
      </c>
      <c r="AC764" s="104">
        <v>3000</v>
      </c>
      <c r="AD764" s="104">
        <v>0</v>
      </c>
      <c r="AE764" s="104">
        <v>491.25849664468342</v>
      </c>
      <c r="AF764" s="104">
        <v>366.38594783643271</v>
      </c>
      <c r="AG764" s="104">
        <v>517.39604415685517</v>
      </c>
      <c r="AH764" s="104">
        <v>513.16783647344005</v>
      </c>
      <c r="AI764" s="104">
        <v>411.99075982444106</v>
      </c>
      <c r="AJ764" s="104">
        <v>580.15661097014254</v>
      </c>
      <c r="AK764" s="104">
        <v>577.67113918119912</v>
      </c>
      <c r="AL764" s="104">
        <v>476.4723643141881</v>
      </c>
      <c r="AM764" s="104">
        <v>629.54406438374144</v>
      </c>
      <c r="AN764" s="104">
        <v>643.50415885262282</v>
      </c>
      <c r="AO764" s="104">
        <v>525.46849701499195</v>
      </c>
      <c r="AP764" s="104">
        <v>0</v>
      </c>
      <c r="AQ764" s="104">
        <v>0</v>
      </c>
      <c r="AR764" s="104">
        <v>0</v>
      </c>
      <c r="AS764" s="104">
        <v>0</v>
      </c>
      <c r="AT764" s="104">
        <v>3000</v>
      </c>
      <c r="AU764" s="104"/>
      <c r="AV764" s="104">
        <v>0</v>
      </c>
      <c r="AW764" s="104">
        <v>0</v>
      </c>
      <c r="AX764" s="104">
        <v>0</v>
      </c>
      <c r="AY764" s="104">
        <v>0</v>
      </c>
      <c r="AZ764" s="104">
        <v>0</v>
      </c>
      <c r="BA764" s="104">
        <v>0</v>
      </c>
    </row>
    <row r="765" spans="1:53" x14ac:dyDescent="0.35">
      <c r="A765" t="s">
        <v>497</v>
      </c>
      <c r="B765" t="s">
        <v>146</v>
      </c>
      <c r="C765" t="s">
        <v>74</v>
      </c>
      <c r="D765" t="s">
        <v>65</v>
      </c>
      <c r="E765" t="s">
        <v>491</v>
      </c>
      <c r="F765" s="104">
        <v>0</v>
      </c>
      <c r="G765" s="104">
        <v>0</v>
      </c>
      <c r="H765" s="104">
        <v>0</v>
      </c>
      <c r="I765" s="104">
        <v>0</v>
      </c>
      <c r="J765" s="104">
        <v>0</v>
      </c>
      <c r="K765" s="104">
        <v>0</v>
      </c>
      <c r="L765" s="104">
        <v>0</v>
      </c>
      <c r="M765" s="104">
        <v>0</v>
      </c>
      <c r="N765" s="104">
        <v>0</v>
      </c>
      <c r="O765" s="104">
        <v>0</v>
      </c>
      <c r="P765" s="104">
        <v>0</v>
      </c>
      <c r="Q765" s="104">
        <v>0</v>
      </c>
      <c r="R765" s="104">
        <v>0</v>
      </c>
      <c r="S765" s="104">
        <v>0</v>
      </c>
      <c r="T765" s="104">
        <v>0</v>
      </c>
      <c r="U765" s="104">
        <v>0</v>
      </c>
      <c r="V765" s="104">
        <v>0</v>
      </c>
      <c r="W765" s="104">
        <v>0</v>
      </c>
      <c r="X765" s="104">
        <v>0</v>
      </c>
      <c r="Y765" s="104">
        <v>0</v>
      </c>
      <c r="Z765" s="104">
        <v>0</v>
      </c>
      <c r="AA765" s="104">
        <v>0</v>
      </c>
      <c r="AB765" s="104">
        <v>0</v>
      </c>
      <c r="AC765" s="104">
        <v>0</v>
      </c>
      <c r="AD765" s="104">
        <v>0</v>
      </c>
      <c r="AE765" s="104">
        <v>0</v>
      </c>
      <c r="AF765" s="104">
        <v>0</v>
      </c>
      <c r="AG765" s="104">
        <v>0</v>
      </c>
      <c r="AH765" s="104">
        <v>0</v>
      </c>
      <c r="AI765" s="104">
        <v>0</v>
      </c>
      <c r="AJ765" s="104">
        <v>0</v>
      </c>
      <c r="AK765" s="104">
        <v>0</v>
      </c>
      <c r="AL765" s="104">
        <v>0</v>
      </c>
      <c r="AM765" s="104">
        <v>0</v>
      </c>
      <c r="AN765" s="104">
        <v>0</v>
      </c>
      <c r="AO765" s="104">
        <v>0</v>
      </c>
      <c r="AP765" s="104">
        <v>0</v>
      </c>
      <c r="AQ765" s="104">
        <v>0</v>
      </c>
      <c r="AR765" s="104">
        <v>0</v>
      </c>
      <c r="AS765" s="104">
        <v>0</v>
      </c>
      <c r="AT765" s="104">
        <v>0</v>
      </c>
      <c r="AU765" s="104"/>
      <c r="AV765" s="104">
        <v>0</v>
      </c>
      <c r="AW765" s="104">
        <v>0</v>
      </c>
      <c r="AX765" s="104">
        <v>0</v>
      </c>
      <c r="AY765" s="104">
        <v>0</v>
      </c>
      <c r="AZ765" s="104">
        <v>0</v>
      </c>
      <c r="BA765" s="104">
        <v>0</v>
      </c>
    </row>
    <row r="766" spans="1:53" x14ac:dyDescent="0.35">
      <c r="A766" t="s">
        <v>497</v>
      </c>
      <c r="B766" t="s">
        <v>146</v>
      </c>
      <c r="C766" t="s">
        <v>74</v>
      </c>
      <c r="D766" t="s">
        <v>65</v>
      </c>
      <c r="E766" t="s">
        <v>492</v>
      </c>
      <c r="F766" s="104">
        <v>0</v>
      </c>
      <c r="G766" s="104">
        <v>19</v>
      </c>
      <c r="H766" s="104">
        <v>32</v>
      </c>
      <c r="I766" s="104">
        <v>52</v>
      </c>
      <c r="J766" s="104">
        <v>71</v>
      </c>
      <c r="K766" s="104">
        <v>87</v>
      </c>
      <c r="L766" s="104">
        <v>110</v>
      </c>
      <c r="M766" s="104">
        <v>130</v>
      </c>
      <c r="N766" s="104">
        <v>147</v>
      </c>
      <c r="O766" s="104">
        <v>171</v>
      </c>
      <c r="P766" s="104">
        <v>194</v>
      </c>
      <c r="Q766" s="104">
        <v>213</v>
      </c>
      <c r="R766" s="104">
        <v>0</v>
      </c>
      <c r="S766" s="104">
        <v>0</v>
      </c>
      <c r="T766" s="104">
        <v>0</v>
      </c>
      <c r="U766" s="104">
        <v>0</v>
      </c>
      <c r="V766" s="104">
        <v>0</v>
      </c>
      <c r="W766" s="104">
        <v>0</v>
      </c>
      <c r="X766" s="104">
        <v>0</v>
      </c>
      <c r="Y766" s="104">
        <v>0</v>
      </c>
      <c r="Z766" s="104">
        <v>0</v>
      </c>
      <c r="AA766" s="104">
        <v>0</v>
      </c>
      <c r="AB766" s="104">
        <v>0</v>
      </c>
      <c r="AC766" s="104">
        <v>0</v>
      </c>
      <c r="AD766" s="104">
        <v>0</v>
      </c>
      <c r="AE766" s="104">
        <v>19</v>
      </c>
      <c r="AF766" s="104">
        <v>13</v>
      </c>
      <c r="AG766" s="104">
        <v>20</v>
      </c>
      <c r="AH766" s="104">
        <v>19</v>
      </c>
      <c r="AI766" s="104">
        <v>16</v>
      </c>
      <c r="AJ766" s="104">
        <v>23</v>
      </c>
      <c r="AK766" s="104">
        <v>20</v>
      </c>
      <c r="AL766" s="104">
        <v>17</v>
      </c>
      <c r="AM766" s="104">
        <v>24</v>
      </c>
      <c r="AN766" s="104">
        <v>23</v>
      </c>
      <c r="AO766" s="104">
        <v>19</v>
      </c>
      <c r="AP766" s="104">
        <v>0</v>
      </c>
      <c r="AQ766" s="104">
        <v>0</v>
      </c>
      <c r="AR766" s="104">
        <v>0</v>
      </c>
      <c r="AS766" s="104">
        <v>0</v>
      </c>
      <c r="AT766" s="104">
        <v>0</v>
      </c>
      <c r="AU766" s="104"/>
      <c r="AV766" s="104">
        <v>0</v>
      </c>
      <c r="AW766" s="104">
        <v>0</v>
      </c>
      <c r="AX766" s="104">
        <v>0</v>
      </c>
      <c r="AY766" s="104">
        <v>0</v>
      </c>
      <c r="AZ766" s="104">
        <v>0</v>
      </c>
      <c r="BA766" s="104">
        <v>0</v>
      </c>
    </row>
    <row r="767" spans="1:53" x14ac:dyDescent="0.35">
      <c r="A767" t="s">
        <v>497</v>
      </c>
      <c r="B767" t="s">
        <v>146</v>
      </c>
      <c r="C767" t="s">
        <v>74</v>
      </c>
      <c r="D767" t="s">
        <v>65</v>
      </c>
      <c r="E767" t="s">
        <v>493</v>
      </c>
      <c r="F767" s="104">
        <v>0</v>
      </c>
      <c r="G767" s="104">
        <v>0</v>
      </c>
      <c r="H767" s="104">
        <v>0</v>
      </c>
      <c r="I767" s="104">
        <v>0</v>
      </c>
      <c r="J767" s="104">
        <v>0</v>
      </c>
      <c r="K767" s="104">
        <v>0</v>
      </c>
      <c r="L767" s="104">
        <v>0</v>
      </c>
      <c r="M767" s="104">
        <v>0</v>
      </c>
      <c r="N767" s="104">
        <v>0</v>
      </c>
      <c r="O767" s="104">
        <v>0</v>
      </c>
      <c r="P767" s="104">
        <v>0</v>
      </c>
      <c r="Q767" s="104">
        <v>0</v>
      </c>
      <c r="R767" s="104">
        <v>0</v>
      </c>
      <c r="S767" s="104">
        <v>0</v>
      </c>
      <c r="T767" s="104">
        <v>0</v>
      </c>
      <c r="U767" s="104">
        <v>0</v>
      </c>
      <c r="V767" s="104">
        <v>0</v>
      </c>
      <c r="W767" s="104">
        <v>0</v>
      </c>
      <c r="X767" s="104">
        <v>0</v>
      </c>
      <c r="Y767" s="104">
        <v>0</v>
      </c>
      <c r="Z767" s="104">
        <v>0</v>
      </c>
      <c r="AA767" s="104">
        <v>0</v>
      </c>
      <c r="AB767" s="104">
        <v>0</v>
      </c>
      <c r="AC767" s="104">
        <v>0</v>
      </c>
      <c r="AD767" s="104">
        <v>0</v>
      </c>
      <c r="AE767" s="104">
        <v>0</v>
      </c>
      <c r="AF767" s="104">
        <v>0</v>
      </c>
      <c r="AG767" s="104">
        <v>0</v>
      </c>
      <c r="AH767" s="104">
        <v>0</v>
      </c>
      <c r="AI767" s="104">
        <v>0</v>
      </c>
      <c r="AJ767" s="104">
        <v>0</v>
      </c>
      <c r="AK767" s="104">
        <v>0</v>
      </c>
      <c r="AL767" s="104">
        <v>0</v>
      </c>
      <c r="AM767" s="104">
        <v>0</v>
      </c>
      <c r="AN767" s="104">
        <v>0</v>
      </c>
      <c r="AO767" s="104">
        <v>0</v>
      </c>
      <c r="AP767" s="104">
        <v>0</v>
      </c>
      <c r="AQ767" s="104">
        <v>0</v>
      </c>
      <c r="AR767" s="104">
        <v>0</v>
      </c>
      <c r="AS767" s="104">
        <v>0</v>
      </c>
      <c r="AT767" s="104">
        <v>0</v>
      </c>
      <c r="AU767" s="104"/>
      <c r="AV767" s="104">
        <v>0</v>
      </c>
      <c r="AW767" s="104">
        <v>0</v>
      </c>
      <c r="AX767" s="104">
        <v>0</v>
      </c>
      <c r="AY767" s="104">
        <v>0</v>
      </c>
      <c r="AZ767" s="104">
        <v>0</v>
      </c>
      <c r="BA767" s="104">
        <v>0</v>
      </c>
    </row>
    <row r="768" spans="1:53" s="80" customFormat="1" hidden="1" x14ac:dyDescent="0.35">
      <c r="A768" s="80" t="s">
        <v>498</v>
      </c>
      <c r="B768" s="80" t="s">
        <v>159</v>
      </c>
      <c r="C768" s="80" t="s">
        <v>70</v>
      </c>
      <c r="D768" s="80" t="s">
        <v>65</v>
      </c>
      <c r="E768" s="80" t="s">
        <v>443</v>
      </c>
      <c r="F768" s="105">
        <v>0</v>
      </c>
      <c r="G768" s="105">
        <v>192</v>
      </c>
      <c r="H768" s="105">
        <v>345</v>
      </c>
      <c r="I768" s="105">
        <v>525</v>
      </c>
      <c r="J768" s="105">
        <v>689</v>
      </c>
      <c r="K768" s="105">
        <v>869</v>
      </c>
      <c r="L768" s="105">
        <v>1065</v>
      </c>
      <c r="M768" s="105">
        <v>1245</v>
      </c>
      <c r="N768" s="105">
        <v>1430</v>
      </c>
      <c r="O768" s="105">
        <v>1617</v>
      </c>
      <c r="P768" s="105">
        <v>1797</v>
      </c>
      <c r="Q768" s="105">
        <v>1977</v>
      </c>
      <c r="R768" s="105">
        <v>250</v>
      </c>
      <c r="S768" s="105">
        <v>250</v>
      </c>
      <c r="T768" s="105">
        <v>250</v>
      </c>
      <c r="U768" s="105">
        <v>250</v>
      </c>
      <c r="V768" s="105">
        <v>2055</v>
      </c>
      <c r="W768" s="105">
        <v>2055</v>
      </c>
      <c r="X768" s="105">
        <v>2055</v>
      </c>
      <c r="Y768" s="105">
        <v>2055</v>
      </c>
      <c r="Z768" s="105">
        <v>2055</v>
      </c>
      <c r="AA768" s="105">
        <v>2055</v>
      </c>
      <c r="AB768" s="105">
        <v>2055</v>
      </c>
      <c r="AC768" s="105">
        <v>2055</v>
      </c>
      <c r="AD768" s="105">
        <v>0</v>
      </c>
      <c r="AE768" s="105">
        <v>192</v>
      </c>
      <c r="AF768" s="105">
        <v>153</v>
      </c>
      <c r="AG768" s="105">
        <v>180</v>
      </c>
      <c r="AH768" s="105">
        <v>164</v>
      </c>
      <c r="AI768" s="105">
        <v>180</v>
      </c>
      <c r="AJ768" s="105">
        <v>196</v>
      </c>
      <c r="AK768" s="105">
        <v>180</v>
      </c>
      <c r="AL768" s="105">
        <v>185</v>
      </c>
      <c r="AM768" s="105">
        <v>187</v>
      </c>
      <c r="AN768" s="105">
        <v>180</v>
      </c>
      <c r="AO768" s="105">
        <v>180</v>
      </c>
      <c r="AP768" s="105">
        <v>250</v>
      </c>
      <c r="AQ768" s="105">
        <v>0</v>
      </c>
      <c r="AR768" s="105">
        <v>0</v>
      </c>
      <c r="AS768" s="105">
        <v>0</v>
      </c>
      <c r="AT768" s="105">
        <v>1805</v>
      </c>
      <c r="AU768" s="105">
        <v>0</v>
      </c>
      <c r="AV768" s="105">
        <v>0</v>
      </c>
      <c r="AW768" s="105">
        <v>0</v>
      </c>
      <c r="AX768" s="105">
        <v>0</v>
      </c>
      <c r="AY768" s="105">
        <v>0</v>
      </c>
      <c r="AZ768" s="105">
        <v>0</v>
      </c>
      <c r="BA768" s="105">
        <v>0</v>
      </c>
    </row>
    <row r="769" spans="1:53" hidden="1" x14ac:dyDescent="0.35">
      <c r="A769" t="s">
        <v>498</v>
      </c>
      <c r="B769" t="s">
        <v>159</v>
      </c>
      <c r="C769" t="s">
        <v>70</v>
      </c>
      <c r="D769" t="s">
        <v>65</v>
      </c>
      <c r="E769" t="s">
        <v>444</v>
      </c>
      <c r="F769" s="104">
        <v>0</v>
      </c>
      <c r="G769" s="104">
        <v>0</v>
      </c>
      <c r="H769" s="104">
        <v>0</v>
      </c>
      <c r="I769" s="104">
        <v>0</v>
      </c>
      <c r="J769" s="104">
        <v>0</v>
      </c>
      <c r="K769" s="104">
        <v>0</v>
      </c>
      <c r="L769" s="104">
        <v>0</v>
      </c>
      <c r="M769" s="104">
        <v>0</v>
      </c>
      <c r="N769" s="104">
        <v>0</v>
      </c>
      <c r="O769" s="104">
        <v>0</v>
      </c>
      <c r="P769" s="104">
        <v>0</v>
      </c>
      <c r="Q769" s="104">
        <v>0</v>
      </c>
      <c r="R769" s="104">
        <v>0</v>
      </c>
      <c r="S769" s="104">
        <v>0</v>
      </c>
      <c r="T769" s="104">
        <v>0</v>
      </c>
      <c r="U769" s="104">
        <v>0</v>
      </c>
      <c r="V769" s="104">
        <v>0</v>
      </c>
      <c r="W769" s="104">
        <v>0</v>
      </c>
      <c r="X769" s="104">
        <v>0</v>
      </c>
      <c r="Y769" s="104">
        <v>0</v>
      </c>
      <c r="Z769" s="104">
        <v>0</v>
      </c>
      <c r="AA769" s="104">
        <v>0</v>
      </c>
      <c r="AB769" s="104">
        <v>0</v>
      </c>
      <c r="AC769" s="104">
        <v>0</v>
      </c>
      <c r="AD769" s="104">
        <v>0</v>
      </c>
      <c r="AE769" s="104">
        <v>0</v>
      </c>
      <c r="AF769" s="104">
        <v>0</v>
      </c>
      <c r="AG769" s="104">
        <v>0</v>
      </c>
      <c r="AH769" s="104">
        <v>0</v>
      </c>
      <c r="AI769" s="104">
        <v>0</v>
      </c>
      <c r="AJ769" s="104">
        <v>0</v>
      </c>
      <c r="AK769" s="104">
        <v>0</v>
      </c>
      <c r="AL769" s="104">
        <v>0</v>
      </c>
      <c r="AM769" s="104">
        <v>0</v>
      </c>
      <c r="AN769" s="104">
        <v>0</v>
      </c>
      <c r="AO769" s="104">
        <v>0</v>
      </c>
      <c r="AP769" s="104">
        <v>0</v>
      </c>
      <c r="AQ769" s="104">
        <v>0</v>
      </c>
      <c r="AR769" s="104">
        <v>0</v>
      </c>
      <c r="AS769" s="104">
        <v>0</v>
      </c>
      <c r="AT769" s="104">
        <v>0</v>
      </c>
      <c r="AU769" s="104">
        <v>0</v>
      </c>
      <c r="AV769" s="104">
        <v>0</v>
      </c>
      <c r="AW769" s="104">
        <v>0</v>
      </c>
      <c r="AX769" s="104">
        <v>0</v>
      </c>
      <c r="AY769" s="104">
        <v>0</v>
      </c>
      <c r="AZ769" s="104">
        <v>0</v>
      </c>
      <c r="BA769" s="104">
        <v>0</v>
      </c>
    </row>
    <row r="770" spans="1:53" hidden="1" x14ac:dyDescent="0.35">
      <c r="A770" t="s">
        <v>498</v>
      </c>
      <c r="B770" t="s">
        <v>159</v>
      </c>
      <c r="C770" t="s">
        <v>70</v>
      </c>
      <c r="D770" t="s">
        <v>65</v>
      </c>
      <c r="E770" t="s">
        <v>445</v>
      </c>
      <c r="F770" s="104">
        <v>0</v>
      </c>
      <c r="G770" s="104">
        <v>70</v>
      </c>
      <c r="H770" s="104">
        <v>105</v>
      </c>
      <c r="I770" s="104">
        <v>150</v>
      </c>
      <c r="J770" s="104">
        <v>185</v>
      </c>
      <c r="K770" s="104">
        <v>229</v>
      </c>
      <c r="L770" s="104">
        <v>299</v>
      </c>
      <c r="M770" s="104">
        <v>348</v>
      </c>
      <c r="N770" s="104">
        <v>398</v>
      </c>
      <c r="O770" s="104">
        <v>448</v>
      </c>
      <c r="P770" s="104">
        <v>492</v>
      </c>
      <c r="Q770" s="104">
        <v>536</v>
      </c>
      <c r="R770" s="104">
        <v>11.299999999999999</v>
      </c>
      <c r="S770" s="104">
        <v>11.299999999999999</v>
      </c>
      <c r="T770" s="104">
        <v>11.299999999999999</v>
      </c>
      <c r="U770" s="104">
        <v>11.299999999999999</v>
      </c>
      <c r="V770" s="104">
        <v>11.299999999999999</v>
      </c>
      <c r="W770" s="104">
        <v>11.299999999999999</v>
      </c>
      <c r="X770" s="104">
        <v>11.299999999999999</v>
      </c>
      <c r="Y770" s="104">
        <v>11.299999999999999</v>
      </c>
      <c r="Z770" s="104">
        <v>11.299999999999999</v>
      </c>
      <c r="AA770" s="104">
        <v>11.299999999999999</v>
      </c>
      <c r="AB770" s="104">
        <v>11.299999999999999</v>
      </c>
      <c r="AC770" s="104">
        <v>11.299999999999999</v>
      </c>
      <c r="AD770" s="104">
        <v>0</v>
      </c>
      <c r="AE770" s="104">
        <v>70</v>
      </c>
      <c r="AF770" s="104">
        <v>35</v>
      </c>
      <c r="AG770" s="104">
        <v>45</v>
      </c>
      <c r="AH770" s="104">
        <v>35</v>
      </c>
      <c r="AI770" s="104">
        <v>44</v>
      </c>
      <c r="AJ770" s="104">
        <v>70</v>
      </c>
      <c r="AK770" s="104">
        <v>49</v>
      </c>
      <c r="AL770" s="104">
        <v>50</v>
      </c>
      <c r="AM770" s="104">
        <v>50</v>
      </c>
      <c r="AN770" s="104">
        <v>44</v>
      </c>
      <c r="AO770" s="104">
        <v>44</v>
      </c>
      <c r="AP770" s="104">
        <v>11.299999999999999</v>
      </c>
      <c r="AQ770" s="104">
        <v>0</v>
      </c>
      <c r="AR770" s="104">
        <v>0</v>
      </c>
      <c r="AS770" s="104">
        <v>0</v>
      </c>
      <c r="AT770" s="104">
        <v>0</v>
      </c>
      <c r="AU770" s="104">
        <v>0</v>
      </c>
      <c r="AV770" s="104">
        <v>0</v>
      </c>
      <c r="AW770" s="104">
        <v>0</v>
      </c>
      <c r="AX770" s="104">
        <v>0</v>
      </c>
      <c r="AY770" s="104">
        <v>0</v>
      </c>
      <c r="AZ770" s="104">
        <v>0</v>
      </c>
      <c r="BA770" s="104">
        <v>0</v>
      </c>
    </row>
    <row r="771" spans="1:53" hidden="1" x14ac:dyDescent="0.35">
      <c r="A771" t="s">
        <v>498</v>
      </c>
      <c r="B771" t="s">
        <v>159</v>
      </c>
      <c r="C771" t="s">
        <v>70</v>
      </c>
      <c r="D771" t="s">
        <v>65</v>
      </c>
      <c r="E771" t="s">
        <v>446</v>
      </c>
      <c r="F771" s="104">
        <v>0</v>
      </c>
      <c r="G771" s="104">
        <v>41</v>
      </c>
      <c r="H771" s="104">
        <v>74</v>
      </c>
      <c r="I771" s="104">
        <v>134</v>
      </c>
      <c r="J771" s="104">
        <v>167</v>
      </c>
      <c r="K771" s="104">
        <v>227</v>
      </c>
      <c r="L771" s="104">
        <v>278</v>
      </c>
      <c r="M771" s="104">
        <v>328</v>
      </c>
      <c r="N771" s="104">
        <v>383</v>
      </c>
      <c r="O771" s="104">
        <v>438</v>
      </c>
      <c r="P771" s="104">
        <v>495</v>
      </c>
      <c r="Q771" s="104">
        <v>551</v>
      </c>
      <c r="R771" s="104">
        <v>0</v>
      </c>
      <c r="S771" s="104">
        <v>0</v>
      </c>
      <c r="T771" s="104">
        <v>0</v>
      </c>
      <c r="U771" s="104">
        <v>0</v>
      </c>
      <c r="V771" s="104">
        <v>0</v>
      </c>
      <c r="W771" s="104">
        <v>0</v>
      </c>
      <c r="X771" s="104">
        <v>0</v>
      </c>
      <c r="Y771" s="104">
        <v>0</v>
      </c>
      <c r="Z771" s="104">
        <v>0</v>
      </c>
      <c r="AA771" s="104">
        <v>0</v>
      </c>
      <c r="AB771" s="104">
        <v>0</v>
      </c>
      <c r="AC771" s="104">
        <v>0</v>
      </c>
      <c r="AD771" s="104">
        <v>0</v>
      </c>
      <c r="AE771" s="104">
        <v>41</v>
      </c>
      <c r="AF771" s="104">
        <v>33</v>
      </c>
      <c r="AG771" s="104">
        <v>60</v>
      </c>
      <c r="AH771" s="104">
        <v>33</v>
      </c>
      <c r="AI771" s="104">
        <v>60</v>
      </c>
      <c r="AJ771" s="104">
        <v>51</v>
      </c>
      <c r="AK771" s="104">
        <v>50</v>
      </c>
      <c r="AL771" s="104">
        <v>55</v>
      </c>
      <c r="AM771" s="104">
        <v>55</v>
      </c>
      <c r="AN771" s="104">
        <v>57</v>
      </c>
      <c r="AO771" s="104">
        <v>56</v>
      </c>
      <c r="AP771" s="104">
        <v>0</v>
      </c>
      <c r="AQ771" s="104">
        <v>0</v>
      </c>
      <c r="AR771" s="104">
        <v>0</v>
      </c>
      <c r="AS771" s="104">
        <v>0</v>
      </c>
      <c r="AT771" s="104">
        <v>0</v>
      </c>
      <c r="AU771" s="104">
        <v>0</v>
      </c>
      <c r="AV771" s="104">
        <v>0</v>
      </c>
      <c r="AW771" s="104">
        <v>0</v>
      </c>
      <c r="AX771" s="104">
        <v>0</v>
      </c>
      <c r="AY771" s="104">
        <v>0</v>
      </c>
      <c r="AZ771" s="104">
        <v>0</v>
      </c>
      <c r="BA771" s="104">
        <v>0</v>
      </c>
    </row>
    <row r="772" spans="1:53" hidden="1" x14ac:dyDescent="0.35">
      <c r="A772" t="s">
        <v>498</v>
      </c>
      <c r="B772" t="s">
        <v>159</v>
      </c>
      <c r="C772" t="s">
        <v>70</v>
      </c>
      <c r="D772" t="s">
        <v>65</v>
      </c>
      <c r="E772" t="s">
        <v>447</v>
      </c>
      <c r="F772" s="104">
        <v>0</v>
      </c>
      <c r="G772" s="104">
        <v>0</v>
      </c>
      <c r="H772" s="104">
        <v>0</v>
      </c>
      <c r="I772" s="104">
        <v>0</v>
      </c>
      <c r="J772" s="104">
        <v>0</v>
      </c>
      <c r="K772" s="104">
        <v>0</v>
      </c>
      <c r="L772" s="104">
        <v>0</v>
      </c>
      <c r="M772" s="104">
        <v>0</v>
      </c>
      <c r="N772" s="104">
        <v>0</v>
      </c>
      <c r="O772" s="104">
        <v>0</v>
      </c>
      <c r="P772" s="104">
        <v>0</v>
      </c>
      <c r="Q772" s="104">
        <v>0</v>
      </c>
      <c r="R772" s="104">
        <v>0</v>
      </c>
      <c r="S772" s="104">
        <v>0</v>
      </c>
      <c r="T772" s="104">
        <v>0</v>
      </c>
      <c r="U772" s="104">
        <v>0</v>
      </c>
      <c r="V772" s="104">
        <v>0</v>
      </c>
      <c r="W772" s="104">
        <v>0</v>
      </c>
      <c r="X772" s="104">
        <v>0</v>
      </c>
      <c r="Y772" s="104">
        <v>0</v>
      </c>
      <c r="Z772" s="104">
        <v>0</v>
      </c>
      <c r="AA772" s="104">
        <v>0</v>
      </c>
      <c r="AB772" s="104">
        <v>0</v>
      </c>
      <c r="AC772" s="104">
        <v>0</v>
      </c>
      <c r="AD772" s="104">
        <v>0</v>
      </c>
      <c r="AE772" s="104">
        <v>0</v>
      </c>
      <c r="AF772" s="104">
        <v>0</v>
      </c>
      <c r="AG772" s="104">
        <v>0</v>
      </c>
      <c r="AH772" s="104">
        <v>0</v>
      </c>
      <c r="AI772" s="104">
        <v>0</v>
      </c>
      <c r="AJ772" s="104">
        <v>0</v>
      </c>
      <c r="AK772" s="104">
        <v>0</v>
      </c>
      <c r="AL772" s="104">
        <v>0</v>
      </c>
      <c r="AM772" s="104">
        <v>0</v>
      </c>
      <c r="AN772" s="104">
        <v>0</v>
      </c>
      <c r="AO772" s="104">
        <v>0</v>
      </c>
      <c r="AP772" s="104">
        <v>0</v>
      </c>
      <c r="AQ772" s="104">
        <v>0</v>
      </c>
      <c r="AR772" s="104">
        <v>0</v>
      </c>
      <c r="AS772" s="104">
        <v>0</v>
      </c>
      <c r="AT772" s="104">
        <v>0</v>
      </c>
      <c r="AU772" s="104">
        <v>0</v>
      </c>
      <c r="AV772" s="104">
        <v>0</v>
      </c>
      <c r="AW772" s="104">
        <v>0</v>
      </c>
      <c r="AX772" s="104">
        <v>0</v>
      </c>
      <c r="AY772" s="104">
        <v>0</v>
      </c>
      <c r="AZ772" s="104">
        <v>0</v>
      </c>
      <c r="BA772" s="104">
        <v>0</v>
      </c>
    </row>
    <row r="773" spans="1:53" hidden="1" x14ac:dyDescent="0.35">
      <c r="A773" t="s">
        <v>498</v>
      </c>
      <c r="B773" t="s">
        <v>159</v>
      </c>
      <c r="C773" t="s">
        <v>70</v>
      </c>
      <c r="D773" t="s">
        <v>65</v>
      </c>
      <c r="E773" t="s">
        <v>448</v>
      </c>
      <c r="F773" s="104">
        <v>0</v>
      </c>
      <c r="G773" s="104">
        <v>0</v>
      </c>
      <c r="H773" s="104">
        <v>0</v>
      </c>
      <c r="I773" s="104">
        <v>0</v>
      </c>
      <c r="J773" s="104">
        <v>0</v>
      </c>
      <c r="K773" s="104">
        <v>0</v>
      </c>
      <c r="L773" s="104">
        <v>0</v>
      </c>
      <c r="M773" s="104">
        <v>0</v>
      </c>
      <c r="N773" s="104">
        <v>0</v>
      </c>
      <c r="O773" s="104">
        <v>0</v>
      </c>
      <c r="P773" s="104">
        <v>0</v>
      </c>
      <c r="Q773" s="104">
        <v>0</v>
      </c>
      <c r="R773" s="104">
        <v>0</v>
      </c>
      <c r="S773" s="104">
        <v>0</v>
      </c>
      <c r="T773" s="104">
        <v>0</v>
      </c>
      <c r="U773" s="104">
        <v>0</v>
      </c>
      <c r="V773" s="104">
        <v>0</v>
      </c>
      <c r="W773" s="104">
        <v>0</v>
      </c>
      <c r="X773" s="104">
        <v>0</v>
      </c>
      <c r="Y773" s="104">
        <v>0</v>
      </c>
      <c r="Z773" s="104">
        <v>0</v>
      </c>
      <c r="AA773" s="104">
        <v>0</v>
      </c>
      <c r="AB773" s="104">
        <v>0</v>
      </c>
      <c r="AC773" s="104">
        <v>0</v>
      </c>
      <c r="AD773" s="104">
        <v>0</v>
      </c>
      <c r="AE773" s="104">
        <v>0</v>
      </c>
      <c r="AF773" s="104">
        <v>0</v>
      </c>
      <c r="AG773" s="104">
        <v>0</v>
      </c>
      <c r="AH773" s="104">
        <v>0</v>
      </c>
      <c r="AI773" s="104">
        <v>0</v>
      </c>
      <c r="AJ773" s="104">
        <v>0</v>
      </c>
      <c r="AK773" s="104">
        <v>0</v>
      </c>
      <c r="AL773" s="104">
        <v>0</v>
      </c>
      <c r="AM773" s="104">
        <v>0</v>
      </c>
      <c r="AN773" s="104">
        <v>0</v>
      </c>
      <c r="AO773" s="104">
        <v>0</v>
      </c>
      <c r="AP773" s="104">
        <v>0</v>
      </c>
      <c r="AQ773" s="104">
        <v>0</v>
      </c>
      <c r="AR773" s="104">
        <v>0</v>
      </c>
      <c r="AS773" s="104">
        <v>0</v>
      </c>
      <c r="AT773" s="104">
        <v>0</v>
      </c>
      <c r="AU773" s="104">
        <v>0</v>
      </c>
      <c r="AV773" s="104">
        <v>0</v>
      </c>
      <c r="AW773" s="104">
        <v>0</v>
      </c>
      <c r="AX773" s="104">
        <v>0</v>
      </c>
      <c r="AY773" s="104">
        <v>0</v>
      </c>
      <c r="AZ773" s="104">
        <v>0</v>
      </c>
      <c r="BA773" s="104">
        <v>0</v>
      </c>
    </row>
    <row r="774" spans="1:53" hidden="1" x14ac:dyDescent="0.35">
      <c r="A774" t="s">
        <v>498</v>
      </c>
      <c r="B774" t="s">
        <v>159</v>
      </c>
      <c r="C774" t="s">
        <v>70</v>
      </c>
      <c r="D774" t="s">
        <v>65</v>
      </c>
      <c r="E774" t="s">
        <v>449</v>
      </c>
      <c r="F774" s="104">
        <v>0</v>
      </c>
      <c r="G774" s="104">
        <v>0</v>
      </c>
      <c r="H774" s="104">
        <v>0</v>
      </c>
      <c r="I774" s="104">
        <v>0</v>
      </c>
      <c r="J774" s="104">
        <v>0</v>
      </c>
      <c r="K774" s="104">
        <v>0</v>
      </c>
      <c r="L774" s="104">
        <v>0</v>
      </c>
      <c r="M774" s="104">
        <v>0</v>
      </c>
      <c r="N774" s="104">
        <v>0</v>
      </c>
      <c r="O774" s="104">
        <v>0</v>
      </c>
      <c r="P774" s="104">
        <v>0</v>
      </c>
      <c r="Q774" s="104">
        <v>0</v>
      </c>
      <c r="R774" s="104">
        <v>0</v>
      </c>
      <c r="S774" s="104">
        <v>0</v>
      </c>
      <c r="T774" s="104">
        <v>0</v>
      </c>
      <c r="U774" s="104">
        <v>0</v>
      </c>
      <c r="V774" s="104">
        <v>0</v>
      </c>
      <c r="W774" s="104">
        <v>0</v>
      </c>
      <c r="X774" s="104">
        <v>0</v>
      </c>
      <c r="Y774" s="104">
        <v>0</v>
      </c>
      <c r="Z774" s="104">
        <v>0</v>
      </c>
      <c r="AA774" s="104">
        <v>0</v>
      </c>
      <c r="AB774" s="104">
        <v>0</v>
      </c>
      <c r="AC774" s="104">
        <v>0</v>
      </c>
      <c r="AD774" s="104">
        <v>0</v>
      </c>
      <c r="AE774" s="104">
        <v>0</v>
      </c>
      <c r="AF774" s="104">
        <v>0</v>
      </c>
      <c r="AG774" s="104">
        <v>0</v>
      </c>
      <c r="AH774" s="104">
        <v>0</v>
      </c>
      <c r="AI774" s="104">
        <v>0</v>
      </c>
      <c r="AJ774" s="104">
        <v>0</v>
      </c>
      <c r="AK774" s="104">
        <v>0</v>
      </c>
      <c r="AL774" s="104">
        <v>0</v>
      </c>
      <c r="AM774" s="104">
        <v>0</v>
      </c>
      <c r="AN774" s="104">
        <v>0</v>
      </c>
      <c r="AO774" s="104">
        <v>0</v>
      </c>
      <c r="AP774" s="104">
        <v>0</v>
      </c>
      <c r="AQ774" s="104">
        <v>0</v>
      </c>
      <c r="AR774" s="104">
        <v>0</v>
      </c>
      <c r="AS774" s="104">
        <v>0</v>
      </c>
      <c r="AT774" s="104">
        <v>0</v>
      </c>
      <c r="AU774" s="104">
        <v>0</v>
      </c>
      <c r="AV774" s="104">
        <v>0</v>
      </c>
      <c r="AW774" s="104">
        <v>0</v>
      </c>
      <c r="AX774" s="104">
        <v>0</v>
      </c>
      <c r="AY774" s="104">
        <v>0</v>
      </c>
      <c r="AZ774" s="104">
        <v>0</v>
      </c>
      <c r="BA774" s="104">
        <v>0</v>
      </c>
    </row>
    <row r="775" spans="1:53" hidden="1" x14ac:dyDescent="0.35">
      <c r="A775" s="158" t="s">
        <v>498</v>
      </c>
      <c r="B775" s="158" t="s">
        <v>159</v>
      </c>
      <c r="C775" s="158" t="s">
        <v>71</v>
      </c>
      <c r="D775" s="158" t="s">
        <v>65</v>
      </c>
      <c r="E775" s="158" t="s">
        <v>450</v>
      </c>
      <c r="F775" s="159">
        <v>0</v>
      </c>
      <c r="G775" s="159">
        <v>0</v>
      </c>
      <c r="H775" s="159">
        <v>0</v>
      </c>
      <c r="I775" s="159">
        <v>0</v>
      </c>
      <c r="J775" s="159">
        <v>0</v>
      </c>
      <c r="K775" s="159">
        <v>0</v>
      </c>
      <c r="L775" s="159">
        <v>0</v>
      </c>
      <c r="M775" s="159">
        <v>0</v>
      </c>
      <c r="N775" s="159">
        <v>0</v>
      </c>
      <c r="O775" s="159">
        <v>0</v>
      </c>
      <c r="P775" s="159">
        <v>0</v>
      </c>
      <c r="Q775" s="159">
        <v>0</v>
      </c>
      <c r="R775" s="159">
        <v>0</v>
      </c>
      <c r="S775" s="159">
        <v>0</v>
      </c>
      <c r="T775" s="159">
        <v>0</v>
      </c>
      <c r="U775" s="159">
        <v>0</v>
      </c>
      <c r="V775" s="159">
        <v>0</v>
      </c>
      <c r="W775" s="159">
        <v>0</v>
      </c>
      <c r="X775" s="159">
        <v>0</v>
      </c>
      <c r="Y775" s="159">
        <v>0</v>
      </c>
      <c r="Z775" s="159">
        <v>0</v>
      </c>
      <c r="AA775" s="159">
        <v>0</v>
      </c>
      <c r="AB775" s="159">
        <v>0</v>
      </c>
      <c r="AC775" s="159">
        <v>0</v>
      </c>
      <c r="AD775" s="159">
        <v>0</v>
      </c>
      <c r="AE775" s="159">
        <v>0</v>
      </c>
      <c r="AF775" s="159">
        <v>0</v>
      </c>
      <c r="AG775" s="159">
        <v>0</v>
      </c>
      <c r="AH775" s="159">
        <v>0</v>
      </c>
      <c r="AI775" s="159">
        <v>0</v>
      </c>
      <c r="AJ775" s="159">
        <v>0</v>
      </c>
      <c r="AK775" s="159">
        <v>0</v>
      </c>
      <c r="AL775" s="159">
        <v>0</v>
      </c>
      <c r="AM775" s="159">
        <v>0</v>
      </c>
      <c r="AN775" s="159">
        <v>0</v>
      </c>
      <c r="AO775" s="159">
        <v>0</v>
      </c>
      <c r="AP775" s="159">
        <v>0</v>
      </c>
      <c r="AQ775" s="159">
        <v>0</v>
      </c>
      <c r="AR775" s="159">
        <v>0</v>
      </c>
      <c r="AS775" s="159">
        <v>0</v>
      </c>
      <c r="AT775" s="159">
        <v>0</v>
      </c>
      <c r="AU775" s="159">
        <v>0</v>
      </c>
      <c r="AV775" s="159">
        <v>0</v>
      </c>
      <c r="AW775" s="159">
        <v>0</v>
      </c>
      <c r="AX775" s="159">
        <v>0</v>
      </c>
      <c r="AY775" s="159">
        <v>0</v>
      </c>
      <c r="AZ775" s="159">
        <v>0</v>
      </c>
      <c r="BA775" s="159">
        <v>0</v>
      </c>
    </row>
    <row r="776" spans="1:53" hidden="1" x14ac:dyDescent="0.35">
      <c r="A776" s="158" t="s">
        <v>498</v>
      </c>
      <c r="B776" s="158" t="s">
        <v>159</v>
      </c>
      <c r="C776" s="158" t="s">
        <v>71</v>
      </c>
      <c r="D776" s="158" t="s">
        <v>65</v>
      </c>
      <c r="E776" s="158" t="s">
        <v>451</v>
      </c>
      <c r="F776" s="159">
        <v>0</v>
      </c>
      <c r="G776" s="159">
        <v>80</v>
      </c>
      <c r="H776" s="159">
        <v>125</v>
      </c>
      <c r="I776" s="159">
        <v>210</v>
      </c>
      <c r="J776" s="159">
        <v>275</v>
      </c>
      <c r="K776" s="159">
        <v>360</v>
      </c>
      <c r="L776" s="159">
        <v>450</v>
      </c>
      <c r="M776" s="159">
        <v>530</v>
      </c>
      <c r="N776" s="159">
        <v>610</v>
      </c>
      <c r="O776" s="159">
        <v>710</v>
      </c>
      <c r="P776" s="159">
        <v>790</v>
      </c>
      <c r="Q776" s="159">
        <v>870</v>
      </c>
      <c r="R776" s="159">
        <v>0</v>
      </c>
      <c r="S776" s="159">
        <v>0</v>
      </c>
      <c r="T776" s="159">
        <v>0</v>
      </c>
      <c r="U776" s="159">
        <v>0</v>
      </c>
      <c r="V776" s="159">
        <v>0</v>
      </c>
      <c r="W776" s="159">
        <v>0</v>
      </c>
      <c r="X776" s="159">
        <v>0</v>
      </c>
      <c r="Y776" s="159">
        <v>0</v>
      </c>
      <c r="Z776" s="159">
        <v>0</v>
      </c>
      <c r="AA776" s="159">
        <v>0</v>
      </c>
      <c r="AB776" s="159">
        <v>0</v>
      </c>
      <c r="AC776" s="159">
        <v>0</v>
      </c>
      <c r="AD776" s="159">
        <v>0</v>
      </c>
      <c r="AE776" s="159">
        <v>80</v>
      </c>
      <c r="AF776" s="159">
        <v>45</v>
      </c>
      <c r="AG776" s="159">
        <v>85</v>
      </c>
      <c r="AH776" s="159">
        <v>65</v>
      </c>
      <c r="AI776" s="159">
        <v>85</v>
      </c>
      <c r="AJ776" s="159">
        <v>90</v>
      </c>
      <c r="AK776" s="159">
        <v>80</v>
      </c>
      <c r="AL776" s="159">
        <v>80</v>
      </c>
      <c r="AM776" s="159">
        <v>100</v>
      </c>
      <c r="AN776" s="159">
        <v>80</v>
      </c>
      <c r="AO776" s="159">
        <v>80</v>
      </c>
      <c r="AP776" s="159">
        <v>0</v>
      </c>
      <c r="AQ776" s="159">
        <v>0</v>
      </c>
      <c r="AR776" s="159">
        <v>0</v>
      </c>
      <c r="AS776" s="159">
        <v>0</v>
      </c>
      <c r="AT776" s="159">
        <v>0</v>
      </c>
      <c r="AU776" s="159">
        <v>0</v>
      </c>
      <c r="AV776" s="159">
        <v>0</v>
      </c>
      <c r="AW776" s="159">
        <v>0</v>
      </c>
      <c r="AX776" s="159">
        <v>0</v>
      </c>
      <c r="AY776" s="159">
        <v>0</v>
      </c>
      <c r="AZ776" s="159">
        <v>0</v>
      </c>
      <c r="BA776" s="159">
        <v>0</v>
      </c>
    </row>
    <row r="777" spans="1:53" hidden="1" x14ac:dyDescent="0.35">
      <c r="A777" s="158" t="s">
        <v>498</v>
      </c>
      <c r="B777" s="158" t="s">
        <v>159</v>
      </c>
      <c r="C777" s="158" t="s">
        <v>71</v>
      </c>
      <c r="D777" s="158" t="s">
        <v>65</v>
      </c>
      <c r="E777" s="158" t="s">
        <v>452</v>
      </c>
      <c r="F777" s="159">
        <v>0</v>
      </c>
      <c r="G777" s="159">
        <v>160</v>
      </c>
      <c r="H777" s="159">
        <v>282</v>
      </c>
      <c r="I777" s="159">
        <v>452</v>
      </c>
      <c r="J777" s="159">
        <v>582</v>
      </c>
      <c r="K777" s="159">
        <v>747</v>
      </c>
      <c r="L777" s="159">
        <v>927</v>
      </c>
      <c r="M777" s="159">
        <v>1087</v>
      </c>
      <c r="N777" s="159">
        <v>1257</v>
      </c>
      <c r="O777" s="159">
        <v>1429</v>
      </c>
      <c r="P777" s="159">
        <v>1589</v>
      </c>
      <c r="Q777" s="159">
        <v>1749</v>
      </c>
      <c r="R777" s="159">
        <v>0</v>
      </c>
      <c r="S777" s="159">
        <v>0</v>
      </c>
      <c r="T777" s="159">
        <v>0</v>
      </c>
      <c r="U777" s="159">
        <v>25</v>
      </c>
      <c r="V777" s="159">
        <v>25</v>
      </c>
      <c r="W777" s="159">
        <v>25</v>
      </c>
      <c r="X777" s="159">
        <v>25</v>
      </c>
      <c r="Y777" s="159">
        <v>25</v>
      </c>
      <c r="Z777" s="159">
        <v>25</v>
      </c>
      <c r="AA777" s="159">
        <v>25</v>
      </c>
      <c r="AB777" s="159">
        <v>25</v>
      </c>
      <c r="AC777" s="159">
        <v>25</v>
      </c>
      <c r="AD777" s="159">
        <v>0</v>
      </c>
      <c r="AE777" s="159">
        <v>160</v>
      </c>
      <c r="AF777" s="159">
        <v>122</v>
      </c>
      <c r="AG777" s="159">
        <v>170</v>
      </c>
      <c r="AH777" s="159">
        <v>130</v>
      </c>
      <c r="AI777" s="159">
        <v>165</v>
      </c>
      <c r="AJ777" s="159">
        <v>180</v>
      </c>
      <c r="AK777" s="159">
        <v>160</v>
      </c>
      <c r="AL777" s="159">
        <v>170</v>
      </c>
      <c r="AM777" s="159">
        <v>172</v>
      </c>
      <c r="AN777" s="159">
        <v>160</v>
      </c>
      <c r="AO777" s="159">
        <v>160</v>
      </c>
      <c r="AP777" s="159">
        <v>0</v>
      </c>
      <c r="AQ777" s="159">
        <v>0</v>
      </c>
      <c r="AR777" s="159">
        <v>0</v>
      </c>
      <c r="AS777" s="159">
        <v>25</v>
      </c>
      <c r="AT777" s="159">
        <v>0</v>
      </c>
      <c r="AU777" s="159">
        <v>0</v>
      </c>
      <c r="AV777" s="159">
        <v>0</v>
      </c>
      <c r="AW777" s="159">
        <v>0</v>
      </c>
      <c r="AX777" s="159">
        <v>0</v>
      </c>
      <c r="AY777" s="159">
        <v>0</v>
      </c>
      <c r="AZ777" s="159">
        <v>0</v>
      </c>
      <c r="BA777" s="159">
        <v>0</v>
      </c>
    </row>
    <row r="778" spans="1:53" hidden="1" x14ac:dyDescent="0.35">
      <c r="A778" s="158" t="s">
        <v>498</v>
      </c>
      <c r="B778" s="158" t="s">
        <v>159</v>
      </c>
      <c r="C778" s="158" t="s">
        <v>71</v>
      </c>
      <c r="D778" s="158" t="s">
        <v>65</v>
      </c>
      <c r="E778" s="158" t="s">
        <v>453</v>
      </c>
      <c r="F778" s="159">
        <v>0</v>
      </c>
      <c r="G778" s="159">
        <v>108</v>
      </c>
      <c r="H778" s="159">
        <v>188</v>
      </c>
      <c r="I778" s="159">
        <v>273</v>
      </c>
      <c r="J778" s="159">
        <v>338</v>
      </c>
      <c r="K778" s="159">
        <v>423</v>
      </c>
      <c r="L778" s="159">
        <v>523</v>
      </c>
      <c r="M778" s="159">
        <v>603</v>
      </c>
      <c r="N778" s="159">
        <v>693</v>
      </c>
      <c r="O778" s="159">
        <v>773</v>
      </c>
      <c r="P778" s="159">
        <v>853</v>
      </c>
      <c r="Q778" s="159">
        <v>948</v>
      </c>
      <c r="R778" s="159">
        <v>0.1</v>
      </c>
      <c r="S778" s="159">
        <v>0.1</v>
      </c>
      <c r="T778" s="159">
        <v>0.1</v>
      </c>
      <c r="U778" s="159">
        <v>0.1</v>
      </c>
      <c r="V778" s="159">
        <v>80.099999999999994</v>
      </c>
      <c r="W778" s="159">
        <v>80.099999999999994</v>
      </c>
      <c r="X778" s="159">
        <v>80.099999999999994</v>
      </c>
      <c r="Y778" s="159">
        <v>80.099999999999994</v>
      </c>
      <c r="Z778" s="159">
        <v>80.099999999999994</v>
      </c>
      <c r="AA778" s="159">
        <v>80.099999999999994</v>
      </c>
      <c r="AB778" s="159">
        <v>80.099999999999994</v>
      </c>
      <c r="AC778" s="159">
        <v>80.099999999999994</v>
      </c>
      <c r="AD778" s="159">
        <v>0</v>
      </c>
      <c r="AE778" s="159">
        <v>108</v>
      </c>
      <c r="AF778" s="159">
        <v>80</v>
      </c>
      <c r="AG778" s="159">
        <v>85</v>
      </c>
      <c r="AH778" s="159">
        <v>65</v>
      </c>
      <c r="AI778" s="159">
        <v>85</v>
      </c>
      <c r="AJ778" s="159">
        <v>100</v>
      </c>
      <c r="AK778" s="159">
        <v>80</v>
      </c>
      <c r="AL778" s="159">
        <v>90</v>
      </c>
      <c r="AM778" s="159">
        <v>80</v>
      </c>
      <c r="AN778" s="159">
        <v>80</v>
      </c>
      <c r="AO778" s="159">
        <v>95</v>
      </c>
      <c r="AP778" s="159">
        <v>0.1</v>
      </c>
      <c r="AQ778" s="159">
        <v>0</v>
      </c>
      <c r="AR778" s="159">
        <v>0</v>
      </c>
      <c r="AS778" s="159">
        <v>0</v>
      </c>
      <c r="AT778" s="159">
        <v>80</v>
      </c>
      <c r="AU778" s="159">
        <v>0</v>
      </c>
      <c r="AV778" s="159">
        <v>0</v>
      </c>
      <c r="AW778" s="159">
        <v>0</v>
      </c>
      <c r="AX778" s="159">
        <v>0</v>
      </c>
      <c r="AY778" s="159">
        <v>0</v>
      </c>
      <c r="AZ778" s="159">
        <v>0</v>
      </c>
      <c r="BA778" s="159">
        <v>0</v>
      </c>
    </row>
    <row r="779" spans="1:53" hidden="1" x14ac:dyDescent="0.35">
      <c r="A779" s="158" t="s">
        <v>498</v>
      </c>
      <c r="B779" s="158" t="s">
        <v>159</v>
      </c>
      <c r="C779" s="158" t="s">
        <v>71</v>
      </c>
      <c r="D779" s="158" t="s">
        <v>65</v>
      </c>
      <c r="E779" s="158" t="s">
        <v>454</v>
      </c>
      <c r="F779" s="159">
        <v>0</v>
      </c>
      <c r="G779" s="159">
        <v>0</v>
      </c>
      <c r="H779" s="159">
        <v>0</v>
      </c>
      <c r="I779" s="159">
        <v>0</v>
      </c>
      <c r="J779" s="159">
        <v>0</v>
      </c>
      <c r="K779" s="159">
        <v>0</v>
      </c>
      <c r="L779" s="159">
        <v>0</v>
      </c>
      <c r="M779" s="159">
        <v>0</v>
      </c>
      <c r="N779" s="159">
        <v>0</v>
      </c>
      <c r="O779" s="159">
        <v>0</v>
      </c>
      <c r="P779" s="159">
        <v>0</v>
      </c>
      <c r="Q779" s="159">
        <v>0</v>
      </c>
      <c r="R779" s="159">
        <v>0</v>
      </c>
      <c r="S779" s="159">
        <v>0</v>
      </c>
      <c r="T779" s="159">
        <v>0</v>
      </c>
      <c r="U779" s="159">
        <v>0</v>
      </c>
      <c r="V779" s="159">
        <v>0</v>
      </c>
      <c r="W779" s="159">
        <v>0</v>
      </c>
      <c r="X779" s="159">
        <v>0</v>
      </c>
      <c r="Y779" s="159">
        <v>0</v>
      </c>
      <c r="Z779" s="159">
        <v>0</v>
      </c>
      <c r="AA779" s="159">
        <v>0</v>
      </c>
      <c r="AB779" s="159">
        <v>0</v>
      </c>
      <c r="AC779" s="159">
        <v>0</v>
      </c>
      <c r="AD779" s="159">
        <v>0</v>
      </c>
      <c r="AE779" s="159">
        <v>0</v>
      </c>
      <c r="AF779" s="159">
        <v>0</v>
      </c>
      <c r="AG779" s="159">
        <v>0</v>
      </c>
      <c r="AH779" s="159">
        <v>0</v>
      </c>
      <c r="AI779" s="159">
        <v>0</v>
      </c>
      <c r="AJ779" s="159">
        <v>0</v>
      </c>
      <c r="AK779" s="159">
        <v>0</v>
      </c>
      <c r="AL779" s="159">
        <v>0</v>
      </c>
      <c r="AM779" s="159">
        <v>0</v>
      </c>
      <c r="AN779" s="159">
        <v>0</v>
      </c>
      <c r="AO779" s="159">
        <v>0</v>
      </c>
      <c r="AP779" s="159">
        <v>0</v>
      </c>
      <c r="AQ779" s="159">
        <v>0</v>
      </c>
      <c r="AR779" s="159">
        <v>0</v>
      </c>
      <c r="AS779" s="159">
        <v>0</v>
      </c>
      <c r="AT779" s="159">
        <v>0</v>
      </c>
      <c r="AU779" s="159">
        <v>0</v>
      </c>
      <c r="AV779" s="159">
        <v>0</v>
      </c>
      <c r="AW779" s="159">
        <v>0</v>
      </c>
      <c r="AX779" s="159">
        <v>0</v>
      </c>
      <c r="AY779" s="159">
        <v>0</v>
      </c>
      <c r="AZ779" s="159">
        <v>0</v>
      </c>
      <c r="BA779" s="159">
        <v>0</v>
      </c>
    </row>
    <row r="780" spans="1:53" hidden="1" x14ac:dyDescent="0.35">
      <c r="A780" s="158" t="s">
        <v>498</v>
      </c>
      <c r="B780" s="158" t="s">
        <v>159</v>
      </c>
      <c r="C780" s="158" t="s">
        <v>71</v>
      </c>
      <c r="D780" s="158" t="s">
        <v>65</v>
      </c>
      <c r="E780" s="158" t="s">
        <v>455</v>
      </c>
      <c r="F780" s="159">
        <v>0</v>
      </c>
      <c r="G780" s="159">
        <v>0</v>
      </c>
      <c r="H780" s="159">
        <v>0</v>
      </c>
      <c r="I780" s="159">
        <v>0</v>
      </c>
      <c r="J780" s="159">
        <v>0</v>
      </c>
      <c r="K780" s="159">
        <v>0</v>
      </c>
      <c r="L780" s="159">
        <v>0</v>
      </c>
      <c r="M780" s="159">
        <v>0</v>
      </c>
      <c r="N780" s="159">
        <v>0</v>
      </c>
      <c r="O780" s="159">
        <v>0</v>
      </c>
      <c r="P780" s="159">
        <v>0</v>
      </c>
      <c r="Q780" s="159">
        <v>0</v>
      </c>
      <c r="R780" s="159">
        <v>0</v>
      </c>
      <c r="S780" s="159">
        <v>0</v>
      </c>
      <c r="T780" s="159">
        <v>0</v>
      </c>
      <c r="U780" s="159">
        <v>0</v>
      </c>
      <c r="V780" s="159">
        <v>0</v>
      </c>
      <c r="W780" s="159">
        <v>0</v>
      </c>
      <c r="X780" s="159">
        <v>0</v>
      </c>
      <c r="Y780" s="159">
        <v>0</v>
      </c>
      <c r="Z780" s="159">
        <v>0</v>
      </c>
      <c r="AA780" s="159">
        <v>0</v>
      </c>
      <c r="AB780" s="159">
        <v>0</v>
      </c>
      <c r="AC780" s="159">
        <v>0</v>
      </c>
      <c r="AD780" s="159">
        <v>0</v>
      </c>
      <c r="AE780" s="159">
        <v>0</v>
      </c>
      <c r="AF780" s="159">
        <v>0</v>
      </c>
      <c r="AG780" s="159">
        <v>0</v>
      </c>
      <c r="AH780" s="159">
        <v>0</v>
      </c>
      <c r="AI780" s="159">
        <v>0</v>
      </c>
      <c r="AJ780" s="159">
        <v>0</v>
      </c>
      <c r="AK780" s="159">
        <v>0</v>
      </c>
      <c r="AL780" s="159">
        <v>0</v>
      </c>
      <c r="AM780" s="159">
        <v>0</v>
      </c>
      <c r="AN780" s="159">
        <v>0</v>
      </c>
      <c r="AO780" s="159">
        <v>0</v>
      </c>
      <c r="AP780" s="159">
        <v>0</v>
      </c>
      <c r="AQ780" s="159">
        <v>0</v>
      </c>
      <c r="AR780" s="159">
        <v>0</v>
      </c>
      <c r="AS780" s="159">
        <v>0</v>
      </c>
      <c r="AT780" s="159">
        <v>0</v>
      </c>
      <c r="AU780" s="159">
        <v>0</v>
      </c>
      <c r="AV780" s="159">
        <v>0</v>
      </c>
      <c r="AW780" s="159">
        <v>0</v>
      </c>
      <c r="AX780" s="159">
        <v>0</v>
      </c>
      <c r="AY780" s="159">
        <v>0</v>
      </c>
      <c r="AZ780" s="159">
        <v>0</v>
      </c>
      <c r="BA780" s="159">
        <v>0</v>
      </c>
    </row>
    <row r="781" spans="1:53" hidden="1" x14ac:dyDescent="0.35">
      <c r="A781" s="158" t="s">
        <v>498</v>
      </c>
      <c r="B781" s="158" t="s">
        <v>159</v>
      </c>
      <c r="C781" s="158" t="s">
        <v>71</v>
      </c>
      <c r="D781" s="158" t="s">
        <v>65</v>
      </c>
      <c r="E781" s="158" t="s">
        <v>456</v>
      </c>
      <c r="F781" s="159">
        <v>0</v>
      </c>
      <c r="G781" s="159">
        <v>100</v>
      </c>
      <c r="H781" s="159">
        <v>180</v>
      </c>
      <c r="I781" s="159">
        <v>263</v>
      </c>
      <c r="J781" s="159">
        <v>346</v>
      </c>
      <c r="K781" s="159">
        <v>431</v>
      </c>
      <c r="L781" s="159">
        <v>531</v>
      </c>
      <c r="M781" s="159">
        <v>624</v>
      </c>
      <c r="N781" s="159">
        <v>714</v>
      </c>
      <c r="O781" s="159">
        <v>794</v>
      </c>
      <c r="P781" s="159">
        <v>889</v>
      </c>
      <c r="Q781" s="159">
        <v>969</v>
      </c>
      <c r="R781" s="159">
        <v>0</v>
      </c>
      <c r="S781" s="159">
        <v>2000</v>
      </c>
      <c r="T781" s="159">
        <v>2000</v>
      </c>
      <c r="U781" s="159">
        <v>2000</v>
      </c>
      <c r="V781" s="159">
        <v>2000</v>
      </c>
      <c r="W781" s="159">
        <v>2000</v>
      </c>
      <c r="X781" s="159">
        <v>2000</v>
      </c>
      <c r="Y781" s="159">
        <v>2000</v>
      </c>
      <c r="Z781" s="159">
        <v>2000</v>
      </c>
      <c r="AA781" s="159">
        <v>2000</v>
      </c>
      <c r="AB781" s="159">
        <v>2000</v>
      </c>
      <c r="AC781" s="159">
        <v>2000</v>
      </c>
      <c r="AD781" s="159">
        <v>0</v>
      </c>
      <c r="AE781" s="159">
        <v>100</v>
      </c>
      <c r="AF781" s="159">
        <v>80</v>
      </c>
      <c r="AG781" s="159">
        <v>83</v>
      </c>
      <c r="AH781" s="159">
        <v>83</v>
      </c>
      <c r="AI781" s="159">
        <v>85</v>
      </c>
      <c r="AJ781" s="159">
        <v>100</v>
      </c>
      <c r="AK781" s="159">
        <v>93</v>
      </c>
      <c r="AL781" s="159">
        <v>90</v>
      </c>
      <c r="AM781" s="159">
        <v>80</v>
      </c>
      <c r="AN781" s="159">
        <v>95</v>
      </c>
      <c r="AO781" s="159">
        <v>80</v>
      </c>
      <c r="AP781" s="159">
        <v>0</v>
      </c>
      <c r="AQ781" s="159">
        <v>2000</v>
      </c>
      <c r="AR781" s="159">
        <v>0</v>
      </c>
      <c r="AS781" s="159">
        <v>0</v>
      </c>
      <c r="AT781" s="159">
        <v>0</v>
      </c>
      <c r="AU781" s="159">
        <v>0</v>
      </c>
      <c r="AV781" s="159">
        <v>0</v>
      </c>
      <c r="AW781" s="159">
        <v>0</v>
      </c>
      <c r="AX781" s="159">
        <v>0</v>
      </c>
      <c r="AY781" s="159">
        <v>0</v>
      </c>
      <c r="AZ781" s="159">
        <v>0</v>
      </c>
      <c r="BA781" s="159">
        <v>0</v>
      </c>
    </row>
    <row r="782" spans="1:53" hidden="1" x14ac:dyDescent="0.35">
      <c r="A782" t="s">
        <v>498</v>
      </c>
      <c r="B782" t="s">
        <v>159</v>
      </c>
      <c r="C782" t="s">
        <v>72</v>
      </c>
      <c r="D782" t="s">
        <v>65</v>
      </c>
      <c r="E782" t="s">
        <v>457</v>
      </c>
      <c r="F782" s="104">
        <v>0</v>
      </c>
      <c r="G782" s="104">
        <v>0</v>
      </c>
      <c r="H782" s="104">
        <v>0</v>
      </c>
      <c r="I782" s="104">
        <v>0</v>
      </c>
      <c r="J782" s="104">
        <v>0</v>
      </c>
      <c r="K782" s="104">
        <v>0</v>
      </c>
      <c r="L782" s="104">
        <v>0</v>
      </c>
      <c r="M782" s="104">
        <v>0</v>
      </c>
      <c r="N782" s="104">
        <v>0</v>
      </c>
      <c r="O782" s="104">
        <v>0</v>
      </c>
      <c r="P782" s="104">
        <v>0</v>
      </c>
      <c r="Q782" s="104">
        <v>0</v>
      </c>
      <c r="R782" s="104">
        <v>0</v>
      </c>
      <c r="S782" s="104">
        <v>0</v>
      </c>
      <c r="T782" s="104">
        <v>0</v>
      </c>
      <c r="U782" s="104">
        <v>0</v>
      </c>
      <c r="V782" s="104">
        <v>0</v>
      </c>
      <c r="W782" s="104">
        <v>0</v>
      </c>
      <c r="X782" s="104">
        <v>0</v>
      </c>
      <c r="Y782" s="104">
        <v>0</v>
      </c>
      <c r="Z782" s="104">
        <v>0</v>
      </c>
      <c r="AA782" s="104">
        <v>0</v>
      </c>
      <c r="AB782" s="104">
        <v>0</v>
      </c>
      <c r="AC782" s="104">
        <v>0</v>
      </c>
      <c r="AD782" s="104">
        <v>0</v>
      </c>
      <c r="AE782" s="104">
        <v>0</v>
      </c>
      <c r="AF782" s="104">
        <v>0</v>
      </c>
      <c r="AG782" s="104">
        <v>0</v>
      </c>
      <c r="AH782" s="104">
        <v>0</v>
      </c>
      <c r="AI782" s="104">
        <v>0</v>
      </c>
      <c r="AJ782" s="104">
        <v>0</v>
      </c>
      <c r="AK782" s="104">
        <v>0</v>
      </c>
      <c r="AL782" s="104">
        <v>0</v>
      </c>
      <c r="AM782" s="104">
        <v>0</v>
      </c>
      <c r="AN782" s="104">
        <v>0</v>
      </c>
      <c r="AO782" s="104">
        <v>0</v>
      </c>
      <c r="AP782" s="104">
        <v>0</v>
      </c>
      <c r="AQ782" s="104">
        <v>0</v>
      </c>
      <c r="AR782" s="104">
        <v>0</v>
      </c>
      <c r="AS782" s="104">
        <v>0</v>
      </c>
      <c r="AT782" s="104">
        <v>0</v>
      </c>
      <c r="AU782" s="104">
        <v>0</v>
      </c>
      <c r="AV782" s="104">
        <v>0</v>
      </c>
      <c r="AW782" s="104">
        <v>0</v>
      </c>
      <c r="AX782" s="104">
        <v>0</v>
      </c>
      <c r="AY782" s="104">
        <v>0</v>
      </c>
      <c r="AZ782" s="104">
        <v>0</v>
      </c>
      <c r="BA782" s="104">
        <v>0</v>
      </c>
    </row>
    <row r="783" spans="1:53" hidden="1" x14ac:dyDescent="0.35">
      <c r="A783" t="s">
        <v>498</v>
      </c>
      <c r="B783" t="s">
        <v>159</v>
      </c>
      <c r="C783" t="s">
        <v>72</v>
      </c>
      <c r="D783" t="s">
        <v>65</v>
      </c>
      <c r="E783" t="s">
        <v>458</v>
      </c>
      <c r="F783" s="104">
        <v>0</v>
      </c>
      <c r="G783" s="104">
        <v>0</v>
      </c>
      <c r="H783" s="104">
        <v>0</v>
      </c>
      <c r="I783" s="104">
        <v>0</v>
      </c>
      <c r="J783" s="104">
        <v>0</v>
      </c>
      <c r="K783" s="104">
        <v>0</v>
      </c>
      <c r="L783" s="104">
        <v>0</v>
      </c>
      <c r="M783" s="104">
        <v>0</v>
      </c>
      <c r="N783" s="104">
        <v>0</v>
      </c>
      <c r="O783" s="104">
        <v>0</v>
      </c>
      <c r="P783" s="104">
        <v>0</v>
      </c>
      <c r="Q783" s="104">
        <v>0</v>
      </c>
      <c r="R783" s="104">
        <v>0</v>
      </c>
      <c r="S783" s="104">
        <v>0</v>
      </c>
      <c r="T783" s="104">
        <v>0</v>
      </c>
      <c r="U783" s="104">
        <v>0</v>
      </c>
      <c r="V783" s="104">
        <v>0</v>
      </c>
      <c r="W783" s="104">
        <v>0</v>
      </c>
      <c r="X783" s="104">
        <v>0</v>
      </c>
      <c r="Y783" s="104">
        <v>0</v>
      </c>
      <c r="Z783" s="104">
        <v>0</v>
      </c>
      <c r="AA783" s="104">
        <v>0</v>
      </c>
      <c r="AB783" s="104">
        <v>0</v>
      </c>
      <c r="AC783" s="104">
        <v>0</v>
      </c>
      <c r="AD783" s="104">
        <v>0</v>
      </c>
      <c r="AE783" s="104">
        <v>0</v>
      </c>
      <c r="AF783" s="104">
        <v>0</v>
      </c>
      <c r="AG783" s="104">
        <v>0</v>
      </c>
      <c r="AH783" s="104">
        <v>0</v>
      </c>
      <c r="AI783" s="104">
        <v>0</v>
      </c>
      <c r="AJ783" s="104">
        <v>0</v>
      </c>
      <c r="AK783" s="104">
        <v>0</v>
      </c>
      <c r="AL783" s="104">
        <v>0</v>
      </c>
      <c r="AM783" s="104">
        <v>0</v>
      </c>
      <c r="AN783" s="104">
        <v>0</v>
      </c>
      <c r="AO783" s="104">
        <v>0</v>
      </c>
      <c r="AP783" s="104">
        <v>0</v>
      </c>
      <c r="AQ783" s="104">
        <v>0</v>
      </c>
      <c r="AR783" s="104">
        <v>0</v>
      </c>
      <c r="AS783" s="104">
        <v>0</v>
      </c>
      <c r="AT783" s="104">
        <v>0</v>
      </c>
      <c r="AU783" s="104">
        <v>0</v>
      </c>
      <c r="AV783" s="104">
        <v>0</v>
      </c>
      <c r="AW783" s="104">
        <v>0</v>
      </c>
      <c r="AX783" s="104">
        <v>0</v>
      </c>
      <c r="AY783" s="104">
        <v>0</v>
      </c>
      <c r="AZ783" s="104">
        <v>0</v>
      </c>
      <c r="BA783" s="104">
        <v>0</v>
      </c>
    </row>
    <row r="784" spans="1:53" hidden="1" x14ac:dyDescent="0.35">
      <c r="A784" t="s">
        <v>498</v>
      </c>
      <c r="B784" t="s">
        <v>159</v>
      </c>
      <c r="C784" t="s">
        <v>72</v>
      </c>
      <c r="D784" t="s">
        <v>65</v>
      </c>
      <c r="E784" t="s">
        <v>459</v>
      </c>
      <c r="F784" s="104">
        <v>0</v>
      </c>
      <c r="G784" s="104">
        <v>40</v>
      </c>
      <c r="H784" s="104">
        <v>80</v>
      </c>
      <c r="I784" s="104">
        <v>120</v>
      </c>
      <c r="J784" s="104">
        <v>160</v>
      </c>
      <c r="K784" s="104">
        <v>200</v>
      </c>
      <c r="L784" s="104">
        <v>240</v>
      </c>
      <c r="M784" s="104">
        <v>280</v>
      </c>
      <c r="N784" s="104">
        <v>320</v>
      </c>
      <c r="O784" s="104">
        <v>360</v>
      </c>
      <c r="P784" s="104">
        <v>400</v>
      </c>
      <c r="Q784" s="104">
        <v>440</v>
      </c>
      <c r="R784" s="104">
        <v>0</v>
      </c>
      <c r="S784" s="104">
        <v>0</v>
      </c>
      <c r="T784" s="104">
        <v>0</v>
      </c>
      <c r="U784" s="104">
        <v>0</v>
      </c>
      <c r="V784" s="104">
        <v>0</v>
      </c>
      <c r="W784" s="104">
        <v>0</v>
      </c>
      <c r="X784" s="104">
        <v>0</v>
      </c>
      <c r="Y784" s="104">
        <v>0</v>
      </c>
      <c r="Z784" s="104">
        <v>0</v>
      </c>
      <c r="AA784" s="104">
        <v>0</v>
      </c>
      <c r="AB784" s="104">
        <v>0</v>
      </c>
      <c r="AC784" s="104">
        <v>0</v>
      </c>
      <c r="AD784" s="104">
        <v>0</v>
      </c>
      <c r="AE784" s="104">
        <v>40</v>
      </c>
      <c r="AF784" s="104">
        <v>40</v>
      </c>
      <c r="AG784" s="104">
        <v>40</v>
      </c>
      <c r="AH784" s="104">
        <v>40</v>
      </c>
      <c r="AI784" s="104">
        <v>40</v>
      </c>
      <c r="AJ784" s="104">
        <v>40</v>
      </c>
      <c r="AK784" s="104">
        <v>40</v>
      </c>
      <c r="AL784" s="104">
        <v>40</v>
      </c>
      <c r="AM784" s="104">
        <v>40</v>
      </c>
      <c r="AN784" s="104">
        <v>40</v>
      </c>
      <c r="AO784" s="104">
        <v>40</v>
      </c>
      <c r="AP784" s="104">
        <v>0</v>
      </c>
      <c r="AQ784" s="104">
        <v>0</v>
      </c>
      <c r="AR784" s="104">
        <v>0</v>
      </c>
      <c r="AS784" s="104">
        <v>0</v>
      </c>
      <c r="AT784" s="104">
        <v>0</v>
      </c>
      <c r="AU784" s="104">
        <v>0</v>
      </c>
      <c r="AV784" s="104">
        <v>0</v>
      </c>
      <c r="AW784" s="104">
        <v>0</v>
      </c>
      <c r="AX784" s="104">
        <v>0</v>
      </c>
      <c r="AY784" s="104">
        <v>0</v>
      </c>
      <c r="AZ784" s="104">
        <v>0</v>
      </c>
      <c r="BA784" s="104">
        <v>0</v>
      </c>
    </row>
    <row r="785" spans="1:53" hidden="1" x14ac:dyDescent="0.35">
      <c r="A785" t="s">
        <v>498</v>
      </c>
      <c r="B785" t="s">
        <v>159</v>
      </c>
      <c r="C785" t="s">
        <v>72</v>
      </c>
      <c r="D785" t="s">
        <v>65</v>
      </c>
      <c r="E785" t="s">
        <v>460</v>
      </c>
      <c r="F785" s="104">
        <v>0</v>
      </c>
      <c r="G785" s="104">
        <v>0</v>
      </c>
      <c r="H785" s="104">
        <v>0</v>
      </c>
      <c r="I785" s="104">
        <v>0</v>
      </c>
      <c r="J785" s="104">
        <v>0</v>
      </c>
      <c r="K785" s="104">
        <v>0</v>
      </c>
      <c r="L785" s="104">
        <v>0</v>
      </c>
      <c r="M785" s="104">
        <v>0</v>
      </c>
      <c r="N785" s="104">
        <v>0</v>
      </c>
      <c r="O785" s="104">
        <v>0</v>
      </c>
      <c r="P785" s="104">
        <v>0</v>
      </c>
      <c r="Q785" s="104">
        <v>0</v>
      </c>
      <c r="R785" s="104">
        <v>0</v>
      </c>
      <c r="S785" s="104">
        <v>0</v>
      </c>
      <c r="T785" s="104">
        <v>0</v>
      </c>
      <c r="U785" s="104">
        <v>0</v>
      </c>
      <c r="V785" s="104">
        <v>0</v>
      </c>
      <c r="W785" s="104">
        <v>0</v>
      </c>
      <c r="X785" s="104">
        <v>0</v>
      </c>
      <c r="Y785" s="104">
        <v>0</v>
      </c>
      <c r="Z785" s="104">
        <v>0</v>
      </c>
      <c r="AA785" s="104">
        <v>0</v>
      </c>
      <c r="AB785" s="104">
        <v>0</v>
      </c>
      <c r="AC785" s="104">
        <v>0</v>
      </c>
      <c r="AD785" s="104">
        <v>0</v>
      </c>
      <c r="AE785" s="104">
        <v>0</v>
      </c>
      <c r="AF785" s="104">
        <v>0</v>
      </c>
      <c r="AG785" s="104">
        <v>0</v>
      </c>
      <c r="AH785" s="104">
        <v>0</v>
      </c>
      <c r="AI785" s="104">
        <v>0</v>
      </c>
      <c r="AJ785" s="104">
        <v>0</v>
      </c>
      <c r="AK785" s="104">
        <v>0</v>
      </c>
      <c r="AL785" s="104">
        <v>0</v>
      </c>
      <c r="AM785" s="104">
        <v>0</v>
      </c>
      <c r="AN785" s="104">
        <v>0</v>
      </c>
      <c r="AO785" s="104">
        <v>0</v>
      </c>
      <c r="AP785" s="104">
        <v>0</v>
      </c>
      <c r="AQ785" s="104">
        <v>0</v>
      </c>
      <c r="AR785" s="104">
        <v>0</v>
      </c>
      <c r="AS785" s="104">
        <v>0</v>
      </c>
      <c r="AT785" s="104">
        <v>0</v>
      </c>
      <c r="AU785" s="104">
        <v>0</v>
      </c>
      <c r="AV785" s="104">
        <v>0</v>
      </c>
      <c r="AW785" s="104">
        <v>0</v>
      </c>
      <c r="AX785" s="104">
        <v>0</v>
      </c>
      <c r="AY785" s="104">
        <v>0</v>
      </c>
      <c r="AZ785" s="104">
        <v>0</v>
      </c>
      <c r="BA785" s="104">
        <v>0</v>
      </c>
    </row>
    <row r="786" spans="1:53" hidden="1" x14ac:dyDescent="0.35">
      <c r="A786" t="s">
        <v>498</v>
      </c>
      <c r="B786" t="s">
        <v>159</v>
      </c>
      <c r="C786" t="s">
        <v>72</v>
      </c>
      <c r="D786" t="s">
        <v>65</v>
      </c>
      <c r="E786" t="s">
        <v>461</v>
      </c>
      <c r="F786" s="104">
        <v>0</v>
      </c>
      <c r="G786" s="104">
        <v>40</v>
      </c>
      <c r="H786" s="104">
        <v>80</v>
      </c>
      <c r="I786" s="104">
        <v>120</v>
      </c>
      <c r="J786" s="104">
        <v>160</v>
      </c>
      <c r="K786" s="104">
        <v>200</v>
      </c>
      <c r="L786" s="104">
        <v>250</v>
      </c>
      <c r="M786" s="104">
        <v>290</v>
      </c>
      <c r="N786" s="104">
        <v>330</v>
      </c>
      <c r="O786" s="104">
        <v>370</v>
      </c>
      <c r="P786" s="104">
        <v>410</v>
      </c>
      <c r="Q786" s="104">
        <v>450</v>
      </c>
      <c r="R786" s="104">
        <v>0</v>
      </c>
      <c r="S786" s="104">
        <v>0</v>
      </c>
      <c r="T786" s="104">
        <v>0</v>
      </c>
      <c r="U786" s="104">
        <v>0</v>
      </c>
      <c r="V786" s="104">
        <v>1460</v>
      </c>
      <c r="W786" s="104">
        <v>1460</v>
      </c>
      <c r="X786" s="104">
        <v>1460</v>
      </c>
      <c r="Y786" s="104">
        <v>1460</v>
      </c>
      <c r="Z786" s="104">
        <v>1460</v>
      </c>
      <c r="AA786" s="104">
        <v>1460</v>
      </c>
      <c r="AB786" s="104">
        <v>1460</v>
      </c>
      <c r="AC786" s="104">
        <v>1460</v>
      </c>
      <c r="AD786" s="104">
        <v>0</v>
      </c>
      <c r="AE786" s="104">
        <v>40</v>
      </c>
      <c r="AF786" s="104">
        <v>40</v>
      </c>
      <c r="AG786" s="104">
        <v>40</v>
      </c>
      <c r="AH786" s="104">
        <v>40</v>
      </c>
      <c r="AI786" s="104">
        <v>40</v>
      </c>
      <c r="AJ786" s="104">
        <v>50</v>
      </c>
      <c r="AK786" s="104">
        <v>40</v>
      </c>
      <c r="AL786" s="104">
        <v>40</v>
      </c>
      <c r="AM786" s="104">
        <v>40</v>
      </c>
      <c r="AN786" s="104">
        <v>40</v>
      </c>
      <c r="AO786" s="104">
        <v>40</v>
      </c>
      <c r="AP786" s="104">
        <v>0</v>
      </c>
      <c r="AQ786" s="104">
        <v>0</v>
      </c>
      <c r="AR786" s="104">
        <v>0</v>
      </c>
      <c r="AS786" s="104">
        <v>0</v>
      </c>
      <c r="AT786" s="104">
        <v>1460</v>
      </c>
      <c r="AU786" s="104">
        <v>0</v>
      </c>
      <c r="AV786" s="104">
        <v>0</v>
      </c>
      <c r="AW786" s="104">
        <v>0</v>
      </c>
      <c r="AX786" s="104">
        <v>0</v>
      </c>
      <c r="AY786" s="104">
        <v>0</v>
      </c>
      <c r="AZ786" s="104">
        <v>0</v>
      </c>
      <c r="BA786" s="104">
        <v>0</v>
      </c>
    </row>
    <row r="787" spans="1:53" hidden="1" x14ac:dyDescent="0.35">
      <c r="A787" t="s">
        <v>498</v>
      </c>
      <c r="B787" t="s">
        <v>159</v>
      </c>
      <c r="C787" t="s">
        <v>72</v>
      </c>
      <c r="D787" t="s">
        <v>65</v>
      </c>
      <c r="E787" t="s">
        <v>462</v>
      </c>
      <c r="F787" s="104">
        <v>0</v>
      </c>
      <c r="G787" s="104">
        <v>479</v>
      </c>
      <c r="H787" s="104">
        <v>780</v>
      </c>
      <c r="I787" s="104">
        <v>1209</v>
      </c>
      <c r="J787" s="104">
        <v>1542</v>
      </c>
      <c r="K787" s="104">
        <v>1966</v>
      </c>
      <c r="L787" s="104">
        <v>2457</v>
      </c>
      <c r="M787" s="104">
        <v>2866</v>
      </c>
      <c r="N787" s="104">
        <v>3309</v>
      </c>
      <c r="O787" s="104">
        <v>3756</v>
      </c>
      <c r="P787" s="104">
        <v>4171</v>
      </c>
      <c r="Q787" s="104">
        <v>4585</v>
      </c>
      <c r="R787" s="104">
        <v>1250</v>
      </c>
      <c r="S787" s="104">
        <v>1250</v>
      </c>
      <c r="T787" s="104">
        <v>2450</v>
      </c>
      <c r="U787" s="104">
        <v>3655</v>
      </c>
      <c r="V787" s="104">
        <v>5525</v>
      </c>
      <c r="W787" s="104">
        <v>5525</v>
      </c>
      <c r="X787" s="104">
        <v>5525</v>
      </c>
      <c r="Y787" s="104">
        <v>5525</v>
      </c>
      <c r="Z787" s="104">
        <v>5525</v>
      </c>
      <c r="AA787" s="104">
        <v>5525</v>
      </c>
      <c r="AB787" s="104">
        <v>5525</v>
      </c>
      <c r="AC787" s="104">
        <v>5525</v>
      </c>
      <c r="AD787" s="104">
        <v>0</v>
      </c>
      <c r="AE787" s="104">
        <v>479</v>
      </c>
      <c r="AF787" s="104">
        <v>301</v>
      </c>
      <c r="AG787" s="104">
        <v>429</v>
      </c>
      <c r="AH787" s="104">
        <v>333</v>
      </c>
      <c r="AI787" s="104">
        <v>424</v>
      </c>
      <c r="AJ787" s="104">
        <v>491</v>
      </c>
      <c r="AK787" s="104">
        <v>409</v>
      </c>
      <c r="AL787" s="104">
        <v>443</v>
      </c>
      <c r="AM787" s="104">
        <v>447</v>
      </c>
      <c r="AN787" s="104">
        <v>415</v>
      </c>
      <c r="AO787" s="104">
        <v>414</v>
      </c>
      <c r="AP787" s="104">
        <v>1250</v>
      </c>
      <c r="AQ787" s="104">
        <v>0</v>
      </c>
      <c r="AR787" s="104">
        <v>1200</v>
      </c>
      <c r="AS787" s="104">
        <v>1205</v>
      </c>
      <c r="AT787" s="104">
        <v>1870</v>
      </c>
      <c r="AU787" s="104">
        <v>0</v>
      </c>
      <c r="AV787" s="104">
        <v>0</v>
      </c>
      <c r="AW787" s="104">
        <v>0</v>
      </c>
      <c r="AX787" s="104">
        <v>0</v>
      </c>
      <c r="AY787" s="104">
        <v>0</v>
      </c>
      <c r="AZ787" s="104">
        <v>0</v>
      </c>
      <c r="BA787" s="104">
        <v>0</v>
      </c>
    </row>
    <row r="788" spans="1:53" hidden="1" x14ac:dyDescent="0.35">
      <c r="A788" t="s">
        <v>498</v>
      </c>
      <c r="B788" t="s">
        <v>159</v>
      </c>
      <c r="C788" t="s">
        <v>72</v>
      </c>
      <c r="D788" t="s">
        <v>65</v>
      </c>
      <c r="E788" t="s">
        <v>463</v>
      </c>
      <c r="F788" s="104">
        <v>0</v>
      </c>
      <c r="G788" s="104">
        <v>120</v>
      </c>
      <c r="H788" s="104">
        <v>200</v>
      </c>
      <c r="I788" s="104">
        <v>320</v>
      </c>
      <c r="J788" s="104">
        <v>400</v>
      </c>
      <c r="K788" s="104">
        <v>520</v>
      </c>
      <c r="L788" s="104">
        <v>640</v>
      </c>
      <c r="M788" s="104">
        <v>760</v>
      </c>
      <c r="N788" s="104">
        <v>880</v>
      </c>
      <c r="O788" s="104">
        <v>1000</v>
      </c>
      <c r="P788" s="104">
        <v>1120</v>
      </c>
      <c r="Q788" s="104">
        <v>1240</v>
      </c>
      <c r="R788" s="104">
        <v>0</v>
      </c>
      <c r="S788" s="104">
        <v>0</v>
      </c>
      <c r="T788" s="104">
        <v>0</v>
      </c>
      <c r="U788" s="104">
        <v>0</v>
      </c>
      <c r="V788" s="104">
        <v>0</v>
      </c>
      <c r="W788" s="104">
        <v>0</v>
      </c>
      <c r="X788" s="104">
        <v>0</v>
      </c>
      <c r="Y788" s="104">
        <v>0</v>
      </c>
      <c r="Z788" s="104">
        <v>0</v>
      </c>
      <c r="AA788" s="104">
        <v>0</v>
      </c>
      <c r="AB788" s="104">
        <v>0</v>
      </c>
      <c r="AC788" s="104">
        <v>0</v>
      </c>
      <c r="AD788" s="104">
        <v>0</v>
      </c>
      <c r="AE788" s="104">
        <v>120</v>
      </c>
      <c r="AF788" s="104">
        <v>80</v>
      </c>
      <c r="AG788" s="104">
        <v>120</v>
      </c>
      <c r="AH788" s="104">
        <v>80</v>
      </c>
      <c r="AI788" s="104">
        <v>120</v>
      </c>
      <c r="AJ788" s="104">
        <v>120</v>
      </c>
      <c r="AK788" s="104">
        <v>120</v>
      </c>
      <c r="AL788" s="104">
        <v>120</v>
      </c>
      <c r="AM788" s="104">
        <v>120</v>
      </c>
      <c r="AN788" s="104">
        <v>120</v>
      </c>
      <c r="AO788" s="104">
        <v>120</v>
      </c>
      <c r="AP788" s="104">
        <v>0</v>
      </c>
      <c r="AQ788" s="104">
        <v>0</v>
      </c>
      <c r="AR788" s="104">
        <v>0</v>
      </c>
      <c r="AS788" s="104">
        <v>0</v>
      </c>
      <c r="AT788" s="104">
        <v>0</v>
      </c>
      <c r="AU788" s="104">
        <v>0</v>
      </c>
      <c r="AV788" s="104">
        <v>0</v>
      </c>
      <c r="AW788" s="104">
        <v>0</v>
      </c>
      <c r="AX788" s="104">
        <v>0</v>
      </c>
      <c r="AY788" s="104">
        <v>0</v>
      </c>
      <c r="AZ788" s="104">
        <v>0</v>
      </c>
      <c r="BA788" s="104">
        <v>0</v>
      </c>
    </row>
    <row r="789" spans="1:53" hidden="1" x14ac:dyDescent="0.35">
      <c r="A789" t="s">
        <v>498</v>
      </c>
      <c r="B789" t="s">
        <v>159</v>
      </c>
      <c r="C789" t="s">
        <v>72</v>
      </c>
      <c r="D789" t="s">
        <v>65</v>
      </c>
      <c r="E789" t="s">
        <v>464</v>
      </c>
      <c r="F789" s="104">
        <v>0</v>
      </c>
      <c r="G789" s="104">
        <v>40</v>
      </c>
      <c r="H789" s="104">
        <v>80</v>
      </c>
      <c r="I789" s="104">
        <v>120</v>
      </c>
      <c r="J789" s="104">
        <v>160</v>
      </c>
      <c r="K789" s="104">
        <v>200</v>
      </c>
      <c r="L789" s="104">
        <v>240</v>
      </c>
      <c r="M789" s="104">
        <v>280</v>
      </c>
      <c r="N789" s="104">
        <v>320</v>
      </c>
      <c r="O789" s="104">
        <v>360</v>
      </c>
      <c r="P789" s="104">
        <v>400</v>
      </c>
      <c r="Q789" s="104">
        <v>440</v>
      </c>
      <c r="R789" s="104">
        <v>0</v>
      </c>
      <c r="S789" s="104">
        <v>0</v>
      </c>
      <c r="T789" s="104">
        <v>60.5</v>
      </c>
      <c r="U789" s="104">
        <v>90.5</v>
      </c>
      <c r="V789" s="104">
        <v>90.5</v>
      </c>
      <c r="W789" s="104">
        <v>90.5</v>
      </c>
      <c r="X789" s="104">
        <v>90.5</v>
      </c>
      <c r="Y789" s="104">
        <v>90.5</v>
      </c>
      <c r="Z789" s="104">
        <v>90.5</v>
      </c>
      <c r="AA789" s="104">
        <v>90.5</v>
      </c>
      <c r="AB789" s="104">
        <v>90.5</v>
      </c>
      <c r="AC789" s="104">
        <v>90.5</v>
      </c>
      <c r="AD789" s="104">
        <v>0</v>
      </c>
      <c r="AE789" s="104">
        <v>40</v>
      </c>
      <c r="AF789" s="104">
        <v>40</v>
      </c>
      <c r="AG789" s="104">
        <v>40</v>
      </c>
      <c r="AH789" s="104">
        <v>40</v>
      </c>
      <c r="AI789" s="104">
        <v>40</v>
      </c>
      <c r="AJ789" s="104">
        <v>40</v>
      </c>
      <c r="AK789" s="104">
        <v>40</v>
      </c>
      <c r="AL789" s="104">
        <v>40</v>
      </c>
      <c r="AM789" s="104">
        <v>40</v>
      </c>
      <c r="AN789" s="104">
        <v>40</v>
      </c>
      <c r="AO789" s="104">
        <v>40</v>
      </c>
      <c r="AP789" s="104">
        <v>0</v>
      </c>
      <c r="AQ789" s="104">
        <v>0</v>
      </c>
      <c r="AR789" s="104">
        <v>60.5</v>
      </c>
      <c r="AS789" s="104">
        <v>30</v>
      </c>
      <c r="AT789" s="104">
        <v>0</v>
      </c>
      <c r="AU789" s="104">
        <v>0</v>
      </c>
      <c r="AV789" s="104">
        <v>0</v>
      </c>
      <c r="AW789" s="104">
        <v>0</v>
      </c>
      <c r="AX789" s="104">
        <v>0</v>
      </c>
      <c r="AY789" s="104">
        <v>0</v>
      </c>
      <c r="AZ789" s="104">
        <v>0</v>
      </c>
      <c r="BA789" s="104">
        <v>0</v>
      </c>
    </row>
    <row r="790" spans="1:53" hidden="1" x14ac:dyDescent="0.35">
      <c r="A790" t="s">
        <v>498</v>
      </c>
      <c r="B790" t="s">
        <v>159</v>
      </c>
      <c r="C790" t="s">
        <v>72</v>
      </c>
      <c r="D790" t="s">
        <v>65</v>
      </c>
      <c r="E790" t="s">
        <v>465</v>
      </c>
      <c r="F790" s="104">
        <v>0</v>
      </c>
      <c r="G790" s="104">
        <v>0</v>
      </c>
      <c r="H790" s="104">
        <v>0</v>
      </c>
      <c r="I790" s="104">
        <v>0</v>
      </c>
      <c r="J790" s="104">
        <v>0</v>
      </c>
      <c r="K790" s="104">
        <v>0</v>
      </c>
      <c r="L790" s="104">
        <v>0</v>
      </c>
      <c r="M790" s="104">
        <v>0</v>
      </c>
      <c r="N790" s="104">
        <v>0</v>
      </c>
      <c r="O790" s="104">
        <v>0</v>
      </c>
      <c r="P790" s="104">
        <v>0</v>
      </c>
      <c r="Q790" s="104">
        <v>0</v>
      </c>
      <c r="R790" s="104">
        <v>0</v>
      </c>
      <c r="S790" s="104">
        <v>0</v>
      </c>
      <c r="T790" s="104">
        <v>0</v>
      </c>
      <c r="U790" s="104">
        <v>0</v>
      </c>
      <c r="V790" s="104">
        <v>50</v>
      </c>
      <c r="W790" s="104">
        <v>50</v>
      </c>
      <c r="X790" s="104">
        <v>50</v>
      </c>
      <c r="Y790" s="104">
        <v>50</v>
      </c>
      <c r="Z790" s="104">
        <v>50</v>
      </c>
      <c r="AA790" s="104">
        <v>50</v>
      </c>
      <c r="AB790" s="104">
        <v>50</v>
      </c>
      <c r="AC790" s="104">
        <v>50</v>
      </c>
      <c r="AD790" s="104">
        <v>0</v>
      </c>
      <c r="AE790" s="104">
        <v>0</v>
      </c>
      <c r="AF790" s="104">
        <v>0</v>
      </c>
      <c r="AG790" s="104">
        <v>0</v>
      </c>
      <c r="AH790" s="104">
        <v>0</v>
      </c>
      <c r="AI790" s="104">
        <v>0</v>
      </c>
      <c r="AJ790" s="104">
        <v>0</v>
      </c>
      <c r="AK790" s="104">
        <v>0</v>
      </c>
      <c r="AL790" s="104">
        <v>0</v>
      </c>
      <c r="AM790" s="104">
        <v>0</v>
      </c>
      <c r="AN790" s="104">
        <v>0</v>
      </c>
      <c r="AO790" s="104">
        <v>0</v>
      </c>
      <c r="AP790" s="104">
        <v>0</v>
      </c>
      <c r="AQ790" s="104">
        <v>0</v>
      </c>
      <c r="AR790" s="104">
        <v>0</v>
      </c>
      <c r="AS790" s="104">
        <v>0</v>
      </c>
      <c r="AT790" s="104">
        <v>50</v>
      </c>
      <c r="AU790" s="104">
        <v>0</v>
      </c>
      <c r="AV790" s="104">
        <v>0</v>
      </c>
      <c r="AW790" s="104">
        <v>0</v>
      </c>
      <c r="AX790" s="104">
        <v>0</v>
      </c>
      <c r="AY790" s="104">
        <v>0</v>
      </c>
      <c r="AZ790" s="104">
        <v>0</v>
      </c>
      <c r="BA790" s="104">
        <v>0</v>
      </c>
    </row>
    <row r="791" spans="1:53" hidden="1" x14ac:dyDescent="0.35">
      <c r="A791" t="s">
        <v>498</v>
      </c>
      <c r="B791" t="s">
        <v>159</v>
      </c>
      <c r="C791" t="s">
        <v>72</v>
      </c>
      <c r="D791" t="s">
        <v>65</v>
      </c>
      <c r="E791" t="s">
        <v>466</v>
      </c>
      <c r="F791" s="104">
        <v>0</v>
      </c>
      <c r="G791" s="104">
        <v>40</v>
      </c>
      <c r="H791" s="104">
        <v>80</v>
      </c>
      <c r="I791" s="104">
        <v>120</v>
      </c>
      <c r="J791" s="104">
        <v>160</v>
      </c>
      <c r="K791" s="104">
        <v>200</v>
      </c>
      <c r="L791" s="104">
        <v>250</v>
      </c>
      <c r="M791" s="104">
        <v>290</v>
      </c>
      <c r="N791" s="104">
        <v>330</v>
      </c>
      <c r="O791" s="104">
        <v>370</v>
      </c>
      <c r="P791" s="104">
        <v>410</v>
      </c>
      <c r="Q791" s="104">
        <v>450</v>
      </c>
      <c r="R791" s="104">
        <v>0</v>
      </c>
      <c r="S791" s="104">
        <v>0</v>
      </c>
      <c r="T791" s="104">
        <v>0</v>
      </c>
      <c r="U791" s="104">
        <v>0</v>
      </c>
      <c r="V791" s="104">
        <v>15</v>
      </c>
      <c r="W791" s="104">
        <v>15</v>
      </c>
      <c r="X791" s="104">
        <v>15</v>
      </c>
      <c r="Y791" s="104">
        <v>15</v>
      </c>
      <c r="Z791" s="104">
        <v>15</v>
      </c>
      <c r="AA791" s="104">
        <v>15</v>
      </c>
      <c r="AB791" s="104">
        <v>15</v>
      </c>
      <c r="AC791" s="104">
        <v>15</v>
      </c>
      <c r="AD791" s="104">
        <v>0</v>
      </c>
      <c r="AE791" s="104">
        <v>40</v>
      </c>
      <c r="AF791" s="104">
        <v>40</v>
      </c>
      <c r="AG791" s="104">
        <v>40</v>
      </c>
      <c r="AH791" s="104">
        <v>40</v>
      </c>
      <c r="AI791" s="104">
        <v>40</v>
      </c>
      <c r="AJ791" s="104">
        <v>50</v>
      </c>
      <c r="AK791" s="104">
        <v>40</v>
      </c>
      <c r="AL791" s="104">
        <v>40</v>
      </c>
      <c r="AM791" s="104">
        <v>40</v>
      </c>
      <c r="AN791" s="104">
        <v>40</v>
      </c>
      <c r="AO791" s="104">
        <v>40</v>
      </c>
      <c r="AP791" s="104">
        <v>0</v>
      </c>
      <c r="AQ791" s="104">
        <v>0</v>
      </c>
      <c r="AR791" s="104">
        <v>0</v>
      </c>
      <c r="AS791" s="104">
        <v>0</v>
      </c>
      <c r="AT791" s="104">
        <v>15</v>
      </c>
      <c r="AU791" s="104">
        <v>0</v>
      </c>
      <c r="AV791" s="104">
        <v>0</v>
      </c>
      <c r="AW791" s="104">
        <v>0</v>
      </c>
      <c r="AX791" s="104">
        <v>0</v>
      </c>
      <c r="AY791" s="104">
        <v>0</v>
      </c>
      <c r="AZ791" s="104">
        <v>0</v>
      </c>
      <c r="BA791" s="104">
        <v>0</v>
      </c>
    </row>
    <row r="792" spans="1:53" hidden="1" x14ac:dyDescent="0.35">
      <c r="A792" t="s">
        <v>498</v>
      </c>
      <c r="B792" t="s">
        <v>159</v>
      </c>
      <c r="C792" t="s">
        <v>72</v>
      </c>
      <c r="D792" t="s">
        <v>65</v>
      </c>
      <c r="E792" t="s">
        <v>467</v>
      </c>
      <c r="F792" s="104">
        <v>0</v>
      </c>
      <c r="G792" s="104">
        <v>40</v>
      </c>
      <c r="H792" s="104">
        <v>80</v>
      </c>
      <c r="I792" s="104">
        <v>120</v>
      </c>
      <c r="J792" s="104">
        <v>160</v>
      </c>
      <c r="K792" s="104">
        <v>200</v>
      </c>
      <c r="L792" s="104">
        <v>240</v>
      </c>
      <c r="M792" s="104">
        <v>280</v>
      </c>
      <c r="N792" s="104">
        <v>320</v>
      </c>
      <c r="O792" s="104">
        <v>360</v>
      </c>
      <c r="P792" s="104">
        <v>400</v>
      </c>
      <c r="Q792" s="104">
        <v>440</v>
      </c>
      <c r="R792" s="104">
        <v>0</v>
      </c>
      <c r="S792" s="104">
        <v>0</v>
      </c>
      <c r="T792" s="104">
        <v>0</v>
      </c>
      <c r="U792" s="104">
        <v>0</v>
      </c>
      <c r="V792" s="104">
        <v>0</v>
      </c>
      <c r="W792" s="104">
        <v>0</v>
      </c>
      <c r="X792" s="104">
        <v>0</v>
      </c>
      <c r="Y792" s="104">
        <v>0</v>
      </c>
      <c r="Z792" s="104">
        <v>0</v>
      </c>
      <c r="AA792" s="104">
        <v>0</v>
      </c>
      <c r="AB792" s="104">
        <v>0</v>
      </c>
      <c r="AC792" s="104">
        <v>0</v>
      </c>
      <c r="AD792" s="104">
        <v>0</v>
      </c>
      <c r="AE792" s="104">
        <v>40</v>
      </c>
      <c r="AF792" s="104">
        <v>40</v>
      </c>
      <c r="AG792" s="104">
        <v>40</v>
      </c>
      <c r="AH792" s="104">
        <v>40</v>
      </c>
      <c r="AI792" s="104">
        <v>40</v>
      </c>
      <c r="AJ792" s="104">
        <v>40</v>
      </c>
      <c r="AK792" s="104">
        <v>40</v>
      </c>
      <c r="AL792" s="104">
        <v>40</v>
      </c>
      <c r="AM792" s="104">
        <v>40</v>
      </c>
      <c r="AN792" s="104">
        <v>40</v>
      </c>
      <c r="AO792" s="104">
        <v>40</v>
      </c>
      <c r="AP792" s="104">
        <v>0</v>
      </c>
      <c r="AQ792" s="104">
        <v>0</v>
      </c>
      <c r="AR792" s="104">
        <v>0</v>
      </c>
      <c r="AS792" s="104">
        <v>0</v>
      </c>
      <c r="AT792" s="104">
        <v>0</v>
      </c>
      <c r="AU792" s="104">
        <v>0</v>
      </c>
      <c r="AV792" s="104">
        <v>0</v>
      </c>
      <c r="AW792" s="104">
        <v>0</v>
      </c>
      <c r="AX792" s="104">
        <v>0</v>
      </c>
      <c r="AY792" s="104">
        <v>0</v>
      </c>
      <c r="AZ792" s="104">
        <v>0</v>
      </c>
      <c r="BA792" s="104">
        <v>0</v>
      </c>
    </row>
    <row r="793" spans="1:53" hidden="1" x14ac:dyDescent="0.35">
      <c r="A793" t="s">
        <v>498</v>
      </c>
      <c r="B793" t="s">
        <v>159</v>
      </c>
      <c r="C793" t="s">
        <v>72</v>
      </c>
      <c r="D793" t="s">
        <v>65</v>
      </c>
      <c r="E793" t="s">
        <v>468</v>
      </c>
      <c r="F793" s="104">
        <v>0</v>
      </c>
      <c r="G793" s="104">
        <v>40</v>
      </c>
      <c r="H793" s="104">
        <v>80</v>
      </c>
      <c r="I793" s="104">
        <v>120</v>
      </c>
      <c r="J793" s="104">
        <v>160</v>
      </c>
      <c r="K793" s="104">
        <v>200</v>
      </c>
      <c r="L793" s="104">
        <v>240</v>
      </c>
      <c r="M793" s="104">
        <v>280</v>
      </c>
      <c r="N793" s="104">
        <v>320</v>
      </c>
      <c r="O793" s="104">
        <v>360</v>
      </c>
      <c r="P793" s="104">
        <v>400</v>
      </c>
      <c r="Q793" s="104">
        <v>440</v>
      </c>
      <c r="R793" s="104">
        <v>0</v>
      </c>
      <c r="S793" s="104">
        <v>0</v>
      </c>
      <c r="T793" s="104">
        <v>0</v>
      </c>
      <c r="U793" s="104">
        <v>0</v>
      </c>
      <c r="V793" s="104">
        <v>0</v>
      </c>
      <c r="W793" s="104">
        <v>0</v>
      </c>
      <c r="X793" s="104">
        <v>0</v>
      </c>
      <c r="Y793" s="104">
        <v>0</v>
      </c>
      <c r="Z793" s="104">
        <v>0</v>
      </c>
      <c r="AA793" s="104">
        <v>0</v>
      </c>
      <c r="AB793" s="104">
        <v>0</v>
      </c>
      <c r="AC793" s="104">
        <v>0</v>
      </c>
      <c r="AD793" s="104">
        <v>0</v>
      </c>
      <c r="AE793" s="104">
        <v>40</v>
      </c>
      <c r="AF793" s="104">
        <v>40</v>
      </c>
      <c r="AG793" s="104">
        <v>40</v>
      </c>
      <c r="AH793" s="104">
        <v>40</v>
      </c>
      <c r="AI793" s="104">
        <v>40</v>
      </c>
      <c r="AJ793" s="104">
        <v>40</v>
      </c>
      <c r="AK793" s="104">
        <v>40</v>
      </c>
      <c r="AL793" s="104">
        <v>40</v>
      </c>
      <c r="AM793" s="104">
        <v>40</v>
      </c>
      <c r="AN793" s="104">
        <v>40</v>
      </c>
      <c r="AO793" s="104">
        <v>40</v>
      </c>
      <c r="AP793" s="104">
        <v>0</v>
      </c>
      <c r="AQ793" s="104">
        <v>0</v>
      </c>
      <c r="AR793" s="104">
        <v>0</v>
      </c>
      <c r="AS793" s="104">
        <v>0</v>
      </c>
      <c r="AT793" s="104">
        <v>0</v>
      </c>
      <c r="AU793" s="104">
        <v>0</v>
      </c>
      <c r="AV793" s="104">
        <v>0</v>
      </c>
      <c r="AW793" s="104">
        <v>0</v>
      </c>
      <c r="AX793" s="104">
        <v>0</v>
      </c>
      <c r="AY793" s="104">
        <v>0</v>
      </c>
      <c r="AZ793" s="104">
        <v>0</v>
      </c>
      <c r="BA793" s="104">
        <v>0</v>
      </c>
    </row>
    <row r="794" spans="1:53" hidden="1" x14ac:dyDescent="0.35">
      <c r="A794" t="s">
        <v>498</v>
      </c>
      <c r="B794" t="s">
        <v>159</v>
      </c>
      <c r="C794" t="s">
        <v>72</v>
      </c>
      <c r="D794" t="s">
        <v>65</v>
      </c>
      <c r="E794" t="s">
        <v>469</v>
      </c>
      <c r="F794" s="104">
        <v>0</v>
      </c>
      <c r="G794" s="104">
        <v>0</v>
      </c>
      <c r="H794" s="104">
        <v>0</v>
      </c>
      <c r="I794" s="104">
        <v>0</v>
      </c>
      <c r="J794" s="104">
        <v>0</v>
      </c>
      <c r="K794" s="104">
        <v>0</v>
      </c>
      <c r="L794" s="104">
        <v>0</v>
      </c>
      <c r="M794" s="104">
        <v>0</v>
      </c>
      <c r="N794" s="104">
        <v>0</v>
      </c>
      <c r="O794" s="104">
        <v>0</v>
      </c>
      <c r="P794" s="104">
        <v>0</v>
      </c>
      <c r="Q794" s="104">
        <v>0</v>
      </c>
      <c r="R794" s="104">
        <v>0</v>
      </c>
      <c r="S794" s="104">
        <v>0</v>
      </c>
      <c r="T794" s="104">
        <v>0</v>
      </c>
      <c r="U794" s="104">
        <v>0</v>
      </c>
      <c r="V794" s="104">
        <v>0</v>
      </c>
      <c r="W794" s="104">
        <v>0</v>
      </c>
      <c r="X794" s="104">
        <v>0</v>
      </c>
      <c r="Y794" s="104">
        <v>0</v>
      </c>
      <c r="Z794" s="104">
        <v>0</v>
      </c>
      <c r="AA794" s="104">
        <v>0</v>
      </c>
      <c r="AB794" s="104">
        <v>0</v>
      </c>
      <c r="AC794" s="104">
        <v>0</v>
      </c>
      <c r="AD794" s="104">
        <v>0</v>
      </c>
      <c r="AE794" s="104">
        <v>0</v>
      </c>
      <c r="AF794" s="104">
        <v>0</v>
      </c>
      <c r="AG794" s="104">
        <v>0</v>
      </c>
      <c r="AH794" s="104">
        <v>0</v>
      </c>
      <c r="AI794" s="104">
        <v>0</v>
      </c>
      <c r="AJ794" s="104">
        <v>0</v>
      </c>
      <c r="AK794" s="104">
        <v>0</v>
      </c>
      <c r="AL794" s="104">
        <v>0</v>
      </c>
      <c r="AM794" s="104">
        <v>0</v>
      </c>
      <c r="AN794" s="104">
        <v>0</v>
      </c>
      <c r="AO794" s="104">
        <v>0</v>
      </c>
      <c r="AP794" s="104">
        <v>0</v>
      </c>
      <c r="AQ794" s="104">
        <v>0</v>
      </c>
      <c r="AR794" s="104">
        <v>0</v>
      </c>
      <c r="AS794" s="104">
        <v>0</v>
      </c>
      <c r="AT794" s="104">
        <v>0</v>
      </c>
      <c r="AU794" s="104">
        <v>0</v>
      </c>
      <c r="AV794" s="104">
        <v>0</v>
      </c>
      <c r="AW794" s="104">
        <v>0</v>
      </c>
      <c r="AX794" s="104">
        <v>0</v>
      </c>
      <c r="AY794" s="104">
        <v>0</v>
      </c>
      <c r="AZ794" s="104">
        <v>0</v>
      </c>
      <c r="BA794" s="104">
        <v>0</v>
      </c>
    </row>
    <row r="795" spans="1:53" hidden="1" x14ac:dyDescent="0.35">
      <c r="A795" t="s">
        <v>498</v>
      </c>
      <c r="B795" t="s">
        <v>159</v>
      </c>
      <c r="C795" t="s">
        <v>72</v>
      </c>
      <c r="D795" t="s">
        <v>65</v>
      </c>
      <c r="E795" t="s">
        <v>470</v>
      </c>
      <c r="F795" s="104">
        <v>0</v>
      </c>
      <c r="G795" s="104">
        <v>40</v>
      </c>
      <c r="H795" s="104">
        <v>60</v>
      </c>
      <c r="I795" s="104">
        <v>100</v>
      </c>
      <c r="J795" s="104">
        <v>120</v>
      </c>
      <c r="K795" s="104">
        <v>160</v>
      </c>
      <c r="L795" s="104">
        <v>210</v>
      </c>
      <c r="M795" s="104">
        <v>250</v>
      </c>
      <c r="N795" s="104">
        <v>290</v>
      </c>
      <c r="O795" s="104">
        <v>330</v>
      </c>
      <c r="P795" s="104">
        <v>370</v>
      </c>
      <c r="Q795" s="104">
        <v>410</v>
      </c>
      <c r="R795" s="104">
        <v>0</v>
      </c>
      <c r="S795" s="104">
        <v>0</v>
      </c>
      <c r="T795" s="104">
        <v>0</v>
      </c>
      <c r="U795" s="104">
        <v>100</v>
      </c>
      <c r="V795" s="104">
        <v>100</v>
      </c>
      <c r="W795" s="104">
        <v>100</v>
      </c>
      <c r="X795" s="104">
        <v>100</v>
      </c>
      <c r="Y795" s="104">
        <v>100</v>
      </c>
      <c r="Z795" s="104">
        <v>100</v>
      </c>
      <c r="AA795" s="104">
        <v>100</v>
      </c>
      <c r="AB795" s="104">
        <v>100</v>
      </c>
      <c r="AC795" s="104">
        <v>100</v>
      </c>
      <c r="AD795" s="104">
        <v>0</v>
      </c>
      <c r="AE795" s="104">
        <v>40</v>
      </c>
      <c r="AF795" s="104">
        <v>20</v>
      </c>
      <c r="AG795" s="104">
        <v>40</v>
      </c>
      <c r="AH795" s="104">
        <v>20</v>
      </c>
      <c r="AI795" s="104">
        <v>40</v>
      </c>
      <c r="AJ795" s="104">
        <v>50</v>
      </c>
      <c r="AK795" s="104">
        <v>40</v>
      </c>
      <c r="AL795" s="104">
        <v>40</v>
      </c>
      <c r="AM795" s="104">
        <v>40</v>
      </c>
      <c r="AN795" s="104">
        <v>40</v>
      </c>
      <c r="AO795" s="104">
        <v>40</v>
      </c>
      <c r="AP795" s="104">
        <v>0</v>
      </c>
      <c r="AQ795" s="104">
        <v>0</v>
      </c>
      <c r="AR795" s="104">
        <v>0</v>
      </c>
      <c r="AS795" s="104">
        <v>100</v>
      </c>
      <c r="AT795" s="104">
        <v>0</v>
      </c>
      <c r="AU795" s="104">
        <v>0</v>
      </c>
      <c r="AV795" s="104">
        <v>0</v>
      </c>
      <c r="AW795" s="104">
        <v>0</v>
      </c>
      <c r="AX795" s="104">
        <v>0</v>
      </c>
      <c r="AY795" s="104">
        <v>0</v>
      </c>
      <c r="AZ795" s="104">
        <v>0</v>
      </c>
      <c r="BA795" s="104">
        <v>0</v>
      </c>
    </row>
    <row r="796" spans="1:53" hidden="1" x14ac:dyDescent="0.35">
      <c r="A796" t="s">
        <v>498</v>
      </c>
      <c r="B796" t="s">
        <v>159</v>
      </c>
      <c r="C796" t="s">
        <v>72</v>
      </c>
      <c r="D796" t="s">
        <v>65</v>
      </c>
      <c r="E796" t="s">
        <v>471</v>
      </c>
      <c r="F796" s="104">
        <v>0</v>
      </c>
      <c r="G796" s="104">
        <v>0</v>
      </c>
      <c r="H796" s="104">
        <v>0</v>
      </c>
      <c r="I796" s="104">
        <v>0</v>
      </c>
      <c r="J796" s="104">
        <v>0</v>
      </c>
      <c r="K796" s="104">
        <v>0</v>
      </c>
      <c r="L796" s="104">
        <v>0</v>
      </c>
      <c r="M796" s="104">
        <v>0</v>
      </c>
      <c r="N796" s="104">
        <v>0</v>
      </c>
      <c r="O796" s="104">
        <v>0</v>
      </c>
      <c r="P796" s="104">
        <v>0</v>
      </c>
      <c r="Q796" s="104">
        <v>0</v>
      </c>
      <c r="R796" s="104">
        <v>0</v>
      </c>
      <c r="S796" s="104">
        <v>0</v>
      </c>
      <c r="T796" s="104">
        <v>0</v>
      </c>
      <c r="U796" s="104">
        <v>0</v>
      </c>
      <c r="V796" s="104">
        <v>0</v>
      </c>
      <c r="W796" s="104">
        <v>0</v>
      </c>
      <c r="X796" s="104">
        <v>0</v>
      </c>
      <c r="Y796" s="104">
        <v>0</v>
      </c>
      <c r="Z796" s="104">
        <v>0</v>
      </c>
      <c r="AA796" s="104">
        <v>0</v>
      </c>
      <c r="AB796" s="104">
        <v>0</v>
      </c>
      <c r="AC796" s="104">
        <v>0</v>
      </c>
      <c r="AD796" s="104">
        <v>0</v>
      </c>
      <c r="AE796" s="104">
        <v>0</v>
      </c>
      <c r="AF796" s="104">
        <v>0</v>
      </c>
      <c r="AG796" s="104">
        <v>0</v>
      </c>
      <c r="AH796" s="104">
        <v>0</v>
      </c>
      <c r="AI796" s="104">
        <v>0</v>
      </c>
      <c r="AJ796" s="104">
        <v>0</v>
      </c>
      <c r="AK796" s="104">
        <v>0</v>
      </c>
      <c r="AL796" s="104">
        <v>0</v>
      </c>
      <c r="AM796" s="104">
        <v>0</v>
      </c>
      <c r="AN796" s="104">
        <v>0</v>
      </c>
      <c r="AO796" s="104">
        <v>0</v>
      </c>
      <c r="AP796" s="104">
        <v>0</v>
      </c>
      <c r="AQ796" s="104">
        <v>0</v>
      </c>
      <c r="AR796" s="104">
        <v>0</v>
      </c>
      <c r="AS796" s="104">
        <v>0</v>
      </c>
      <c r="AT796" s="104">
        <v>0</v>
      </c>
      <c r="AU796" s="104">
        <v>0</v>
      </c>
      <c r="AV796" s="104">
        <v>0</v>
      </c>
      <c r="AW796" s="104">
        <v>0</v>
      </c>
      <c r="AX796" s="104">
        <v>0</v>
      </c>
      <c r="AY796" s="104">
        <v>0</v>
      </c>
      <c r="AZ796" s="104">
        <v>0</v>
      </c>
      <c r="BA796" s="104">
        <v>0</v>
      </c>
    </row>
    <row r="797" spans="1:53" hidden="1" x14ac:dyDescent="0.35">
      <c r="A797" t="s">
        <v>498</v>
      </c>
      <c r="B797" t="s">
        <v>159</v>
      </c>
      <c r="C797" t="s">
        <v>72</v>
      </c>
      <c r="D797" t="s">
        <v>65</v>
      </c>
      <c r="E797" t="s">
        <v>472</v>
      </c>
      <c r="F797" s="104">
        <v>0</v>
      </c>
      <c r="G797" s="104">
        <v>0</v>
      </c>
      <c r="H797" s="104">
        <v>0</v>
      </c>
      <c r="I797" s="104">
        <v>0</v>
      </c>
      <c r="J797" s="104">
        <v>0</v>
      </c>
      <c r="K797" s="104">
        <v>0</v>
      </c>
      <c r="L797" s="104">
        <v>0</v>
      </c>
      <c r="M797" s="104">
        <v>0</v>
      </c>
      <c r="N797" s="104">
        <v>0</v>
      </c>
      <c r="O797" s="104">
        <v>0</v>
      </c>
      <c r="P797" s="104">
        <v>0</v>
      </c>
      <c r="Q797" s="104">
        <v>0</v>
      </c>
      <c r="R797" s="104">
        <v>0</v>
      </c>
      <c r="S797" s="104">
        <v>0</v>
      </c>
      <c r="T797" s="104">
        <v>0</v>
      </c>
      <c r="U797" s="104">
        <v>0</v>
      </c>
      <c r="V797" s="104">
        <v>0</v>
      </c>
      <c r="W797" s="104">
        <v>0</v>
      </c>
      <c r="X797" s="104">
        <v>0</v>
      </c>
      <c r="Y797" s="104">
        <v>0</v>
      </c>
      <c r="Z797" s="104">
        <v>0</v>
      </c>
      <c r="AA797" s="104">
        <v>0</v>
      </c>
      <c r="AB797" s="104">
        <v>0</v>
      </c>
      <c r="AC797" s="104">
        <v>0</v>
      </c>
      <c r="AD797" s="104">
        <v>0</v>
      </c>
      <c r="AE797" s="104">
        <v>0</v>
      </c>
      <c r="AF797" s="104">
        <v>0</v>
      </c>
      <c r="AG797" s="104">
        <v>0</v>
      </c>
      <c r="AH797" s="104">
        <v>0</v>
      </c>
      <c r="AI797" s="104">
        <v>0</v>
      </c>
      <c r="AJ797" s="104">
        <v>0</v>
      </c>
      <c r="AK797" s="104">
        <v>0</v>
      </c>
      <c r="AL797" s="104">
        <v>0</v>
      </c>
      <c r="AM797" s="104">
        <v>0</v>
      </c>
      <c r="AN797" s="104">
        <v>0</v>
      </c>
      <c r="AO797" s="104">
        <v>0</v>
      </c>
      <c r="AP797" s="104">
        <v>0</v>
      </c>
      <c r="AQ797" s="104">
        <v>0</v>
      </c>
      <c r="AR797" s="104">
        <v>0</v>
      </c>
      <c r="AS797" s="104">
        <v>0</v>
      </c>
      <c r="AT797" s="104">
        <v>0</v>
      </c>
      <c r="AU797" s="104">
        <v>0</v>
      </c>
      <c r="AV797" s="104">
        <v>0</v>
      </c>
      <c r="AW797" s="104">
        <v>0</v>
      </c>
      <c r="AX797" s="104">
        <v>0</v>
      </c>
      <c r="AY797" s="104">
        <v>0</v>
      </c>
      <c r="AZ797" s="104">
        <v>0</v>
      </c>
      <c r="BA797" s="104">
        <v>0</v>
      </c>
    </row>
    <row r="798" spans="1:53" hidden="1" x14ac:dyDescent="0.35">
      <c r="A798" t="s">
        <v>498</v>
      </c>
      <c r="B798" t="s">
        <v>159</v>
      </c>
      <c r="C798" t="s">
        <v>72</v>
      </c>
      <c r="D798" t="s">
        <v>65</v>
      </c>
      <c r="E798" t="s">
        <v>473</v>
      </c>
      <c r="F798" s="104">
        <v>0</v>
      </c>
      <c r="G798" s="104">
        <v>0</v>
      </c>
      <c r="H798" s="104">
        <v>0</v>
      </c>
      <c r="I798" s="104">
        <v>0</v>
      </c>
      <c r="J798" s="104">
        <v>0</v>
      </c>
      <c r="K798" s="104">
        <v>0</v>
      </c>
      <c r="L798" s="104">
        <v>0</v>
      </c>
      <c r="M798" s="104">
        <v>0</v>
      </c>
      <c r="N798" s="104">
        <v>0</v>
      </c>
      <c r="O798" s="104">
        <v>0</v>
      </c>
      <c r="P798" s="104">
        <v>0</v>
      </c>
      <c r="Q798" s="104">
        <v>0</v>
      </c>
      <c r="R798" s="104">
        <v>0</v>
      </c>
      <c r="S798" s="104">
        <v>0</v>
      </c>
      <c r="T798" s="104">
        <v>0</v>
      </c>
      <c r="U798" s="104">
        <v>0</v>
      </c>
      <c r="V798" s="104">
        <v>0</v>
      </c>
      <c r="W798" s="104">
        <v>0</v>
      </c>
      <c r="X798" s="104">
        <v>0</v>
      </c>
      <c r="Y798" s="104">
        <v>0</v>
      </c>
      <c r="Z798" s="104">
        <v>0</v>
      </c>
      <c r="AA798" s="104">
        <v>0</v>
      </c>
      <c r="AB798" s="104">
        <v>0</v>
      </c>
      <c r="AC798" s="104">
        <v>0</v>
      </c>
      <c r="AD798" s="104">
        <v>0</v>
      </c>
      <c r="AE798" s="104">
        <v>0</v>
      </c>
      <c r="AF798" s="104">
        <v>0</v>
      </c>
      <c r="AG798" s="104">
        <v>0</v>
      </c>
      <c r="AH798" s="104">
        <v>0</v>
      </c>
      <c r="AI798" s="104">
        <v>0</v>
      </c>
      <c r="AJ798" s="104">
        <v>0</v>
      </c>
      <c r="AK798" s="104">
        <v>0</v>
      </c>
      <c r="AL798" s="104">
        <v>0</v>
      </c>
      <c r="AM798" s="104">
        <v>0</v>
      </c>
      <c r="AN798" s="104">
        <v>0</v>
      </c>
      <c r="AO798" s="104">
        <v>0</v>
      </c>
      <c r="AP798" s="104">
        <v>0</v>
      </c>
      <c r="AQ798" s="104">
        <v>0</v>
      </c>
      <c r="AR798" s="104">
        <v>0</v>
      </c>
      <c r="AS798" s="104">
        <v>0</v>
      </c>
      <c r="AT798" s="104">
        <v>0</v>
      </c>
      <c r="AU798" s="104">
        <v>0</v>
      </c>
      <c r="AV798" s="104">
        <v>0</v>
      </c>
      <c r="AW798" s="104">
        <v>0</v>
      </c>
      <c r="AX798" s="104">
        <v>0</v>
      </c>
      <c r="AY798" s="104">
        <v>0</v>
      </c>
      <c r="AZ798" s="104">
        <v>0</v>
      </c>
      <c r="BA798" s="104">
        <v>0</v>
      </c>
    </row>
    <row r="799" spans="1:53" hidden="1" x14ac:dyDescent="0.35">
      <c r="A799" s="158" t="s">
        <v>498</v>
      </c>
      <c r="B799" s="158" t="s">
        <v>159</v>
      </c>
      <c r="C799" s="158" t="s">
        <v>73</v>
      </c>
      <c r="D799" s="158" t="s">
        <v>65</v>
      </c>
      <c r="E799" s="158" t="s">
        <v>474</v>
      </c>
      <c r="F799" s="159">
        <v>0</v>
      </c>
      <c r="G799" s="159">
        <v>241</v>
      </c>
      <c r="H799" s="159">
        <v>428</v>
      </c>
      <c r="I799" s="159">
        <v>659</v>
      </c>
      <c r="J799" s="159">
        <v>866</v>
      </c>
      <c r="K799" s="159">
        <v>1091</v>
      </c>
      <c r="L799" s="159">
        <v>1336</v>
      </c>
      <c r="M799" s="159">
        <v>1561</v>
      </c>
      <c r="N799" s="159">
        <v>1791</v>
      </c>
      <c r="O799" s="159">
        <v>2021</v>
      </c>
      <c r="P799" s="159">
        <v>2250</v>
      </c>
      <c r="Q799" s="159">
        <v>2479</v>
      </c>
      <c r="R799" s="159">
        <v>0</v>
      </c>
      <c r="S799" s="159">
        <v>0</v>
      </c>
      <c r="T799" s="159">
        <v>0</v>
      </c>
      <c r="U799" s="159">
        <v>0</v>
      </c>
      <c r="V799" s="159">
        <v>0</v>
      </c>
      <c r="W799" s="159">
        <v>0</v>
      </c>
      <c r="X799" s="159">
        <v>0</v>
      </c>
      <c r="Y799" s="159">
        <v>0</v>
      </c>
      <c r="Z799" s="159">
        <v>0</v>
      </c>
      <c r="AA799" s="159">
        <v>0</v>
      </c>
      <c r="AB799" s="159">
        <v>0</v>
      </c>
      <c r="AC799" s="159">
        <v>0</v>
      </c>
      <c r="AD799" s="159">
        <v>0</v>
      </c>
      <c r="AE799" s="159">
        <v>241</v>
      </c>
      <c r="AF799" s="159">
        <v>187</v>
      </c>
      <c r="AG799" s="159">
        <v>231</v>
      </c>
      <c r="AH799" s="159">
        <v>207</v>
      </c>
      <c r="AI799" s="159">
        <v>225</v>
      </c>
      <c r="AJ799" s="159">
        <v>245</v>
      </c>
      <c r="AK799" s="159">
        <v>225</v>
      </c>
      <c r="AL799" s="159">
        <v>230</v>
      </c>
      <c r="AM799" s="159">
        <v>230</v>
      </c>
      <c r="AN799" s="159">
        <v>229</v>
      </c>
      <c r="AO799" s="159">
        <v>229</v>
      </c>
      <c r="AP799" s="159">
        <v>0</v>
      </c>
      <c r="AQ799" s="159">
        <v>0</v>
      </c>
      <c r="AR799" s="159">
        <v>0</v>
      </c>
      <c r="AS799" s="159">
        <v>0</v>
      </c>
      <c r="AT799" s="159">
        <v>0</v>
      </c>
      <c r="AU799" s="159">
        <v>0</v>
      </c>
      <c r="AV799" s="159">
        <v>0</v>
      </c>
      <c r="AW799" s="159">
        <v>0</v>
      </c>
      <c r="AX799" s="159">
        <v>0</v>
      </c>
      <c r="AY799" s="159">
        <v>0</v>
      </c>
      <c r="AZ799" s="159">
        <v>0</v>
      </c>
      <c r="BA799" s="159">
        <v>0</v>
      </c>
    </row>
    <row r="800" spans="1:53" hidden="1" x14ac:dyDescent="0.35">
      <c r="A800" s="158" t="s">
        <v>498</v>
      </c>
      <c r="B800" s="158" t="s">
        <v>159</v>
      </c>
      <c r="C800" s="158" t="s">
        <v>73</v>
      </c>
      <c r="D800" s="158" t="s">
        <v>65</v>
      </c>
      <c r="E800" s="158" t="s">
        <v>475</v>
      </c>
      <c r="F800" s="159">
        <v>0</v>
      </c>
      <c r="G800" s="159">
        <v>404</v>
      </c>
      <c r="H800" s="159">
        <v>688</v>
      </c>
      <c r="I800" s="159">
        <v>1060</v>
      </c>
      <c r="J800" s="159">
        <v>1349</v>
      </c>
      <c r="K800" s="159">
        <v>1726</v>
      </c>
      <c r="L800" s="159">
        <v>2150</v>
      </c>
      <c r="M800" s="159">
        <v>2522</v>
      </c>
      <c r="N800" s="159">
        <v>2907</v>
      </c>
      <c r="O800" s="159">
        <v>3294</v>
      </c>
      <c r="P800" s="159">
        <v>3657</v>
      </c>
      <c r="Q800" s="159">
        <v>4019</v>
      </c>
      <c r="R800" s="159">
        <v>0</v>
      </c>
      <c r="S800" s="159">
        <v>0</v>
      </c>
      <c r="T800" s="159">
        <v>0</v>
      </c>
      <c r="U800" s="159">
        <v>0</v>
      </c>
      <c r="V800" s="159">
        <v>0</v>
      </c>
      <c r="W800" s="159">
        <v>0</v>
      </c>
      <c r="X800" s="159">
        <v>0</v>
      </c>
      <c r="Y800" s="159">
        <v>0</v>
      </c>
      <c r="Z800" s="159">
        <v>0</v>
      </c>
      <c r="AA800" s="159">
        <v>0</v>
      </c>
      <c r="AB800" s="159">
        <v>0</v>
      </c>
      <c r="AC800" s="159">
        <v>0</v>
      </c>
      <c r="AD800" s="159">
        <v>0</v>
      </c>
      <c r="AE800" s="159">
        <v>404</v>
      </c>
      <c r="AF800" s="159">
        <v>284</v>
      </c>
      <c r="AG800" s="159">
        <v>372</v>
      </c>
      <c r="AH800" s="159">
        <v>289</v>
      </c>
      <c r="AI800" s="159">
        <v>377</v>
      </c>
      <c r="AJ800" s="159">
        <v>424</v>
      </c>
      <c r="AK800" s="159">
        <v>372</v>
      </c>
      <c r="AL800" s="159">
        <v>385</v>
      </c>
      <c r="AM800" s="159">
        <v>387</v>
      </c>
      <c r="AN800" s="159">
        <v>363</v>
      </c>
      <c r="AO800" s="159">
        <v>362</v>
      </c>
      <c r="AP800" s="159">
        <v>0</v>
      </c>
      <c r="AQ800" s="159">
        <v>0</v>
      </c>
      <c r="AR800" s="159">
        <v>0</v>
      </c>
      <c r="AS800" s="159">
        <v>0</v>
      </c>
      <c r="AT800" s="159">
        <v>0</v>
      </c>
      <c r="AU800" s="159">
        <v>0</v>
      </c>
      <c r="AV800" s="159">
        <v>0</v>
      </c>
      <c r="AW800" s="159">
        <v>0</v>
      </c>
      <c r="AX800" s="159">
        <v>0</v>
      </c>
      <c r="AY800" s="159">
        <v>0</v>
      </c>
      <c r="AZ800" s="159">
        <v>0</v>
      </c>
      <c r="BA800" s="159">
        <v>0</v>
      </c>
    </row>
    <row r="801" spans="1:53" hidden="1" x14ac:dyDescent="0.35">
      <c r="A801" s="158" t="s">
        <v>498</v>
      </c>
      <c r="B801" s="158" t="s">
        <v>159</v>
      </c>
      <c r="C801" s="158" t="s">
        <v>73</v>
      </c>
      <c r="D801" s="158" t="s">
        <v>65</v>
      </c>
      <c r="E801" s="158" t="s">
        <v>476</v>
      </c>
      <c r="F801" s="159">
        <v>0</v>
      </c>
      <c r="G801" s="159">
        <v>0</v>
      </c>
      <c r="H801" s="159">
        <v>0</v>
      </c>
      <c r="I801" s="159">
        <v>0</v>
      </c>
      <c r="J801" s="159">
        <v>0</v>
      </c>
      <c r="K801" s="159">
        <v>0</v>
      </c>
      <c r="L801" s="159">
        <v>0</v>
      </c>
      <c r="M801" s="159">
        <v>0</v>
      </c>
      <c r="N801" s="159">
        <v>0</v>
      </c>
      <c r="O801" s="159">
        <v>0</v>
      </c>
      <c r="P801" s="159">
        <v>0</v>
      </c>
      <c r="Q801" s="159">
        <v>0</v>
      </c>
      <c r="R801" s="159">
        <v>0</v>
      </c>
      <c r="S801" s="159">
        <v>0</v>
      </c>
      <c r="T801" s="159">
        <v>0</v>
      </c>
      <c r="U801" s="159">
        <v>0</v>
      </c>
      <c r="V801" s="159">
        <v>0</v>
      </c>
      <c r="W801" s="159">
        <v>0</v>
      </c>
      <c r="X801" s="159">
        <v>0</v>
      </c>
      <c r="Y801" s="159">
        <v>0</v>
      </c>
      <c r="Z801" s="159">
        <v>0</v>
      </c>
      <c r="AA801" s="159">
        <v>0</v>
      </c>
      <c r="AB801" s="159">
        <v>0</v>
      </c>
      <c r="AC801" s="159">
        <v>0</v>
      </c>
      <c r="AD801" s="159">
        <v>0</v>
      </c>
      <c r="AE801" s="159">
        <v>0</v>
      </c>
      <c r="AF801" s="159">
        <v>0</v>
      </c>
      <c r="AG801" s="159">
        <v>0</v>
      </c>
      <c r="AH801" s="159">
        <v>0</v>
      </c>
      <c r="AI801" s="159">
        <v>0</v>
      </c>
      <c r="AJ801" s="159">
        <v>0</v>
      </c>
      <c r="AK801" s="159">
        <v>0</v>
      </c>
      <c r="AL801" s="159">
        <v>0</v>
      </c>
      <c r="AM801" s="159">
        <v>0</v>
      </c>
      <c r="AN801" s="159">
        <v>0</v>
      </c>
      <c r="AO801" s="159">
        <v>0</v>
      </c>
      <c r="AP801" s="159">
        <v>0</v>
      </c>
      <c r="AQ801" s="159">
        <v>0</v>
      </c>
      <c r="AR801" s="159">
        <v>0</v>
      </c>
      <c r="AS801" s="159">
        <v>0</v>
      </c>
      <c r="AT801" s="159">
        <v>0</v>
      </c>
      <c r="AU801" s="159">
        <v>0</v>
      </c>
      <c r="AV801" s="159">
        <v>0</v>
      </c>
      <c r="AW801" s="159">
        <v>0</v>
      </c>
      <c r="AX801" s="159">
        <v>0</v>
      </c>
      <c r="AY801" s="159">
        <v>0</v>
      </c>
      <c r="AZ801" s="159">
        <v>0</v>
      </c>
      <c r="BA801" s="159">
        <v>0</v>
      </c>
    </row>
    <row r="802" spans="1:53" hidden="1" x14ac:dyDescent="0.35">
      <c r="A802" s="158" t="s">
        <v>498</v>
      </c>
      <c r="B802" s="158" t="s">
        <v>159</v>
      </c>
      <c r="C802" s="158" t="s">
        <v>73</v>
      </c>
      <c r="D802" s="158" t="s">
        <v>65</v>
      </c>
      <c r="E802" s="158" t="s">
        <v>477</v>
      </c>
      <c r="F802" s="159">
        <v>0</v>
      </c>
      <c r="G802" s="159">
        <v>0</v>
      </c>
      <c r="H802" s="159">
        <v>0</v>
      </c>
      <c r="I802" s="159">
        <v>0</v>
      </c>
      <c r="J802" s="159">
        <v>0</v>
      </c>
      <c r="K802" s="159">
        <v>0</v>
      </c>
      <c r="L802" s="159">
        <v>0</v>
      </c>
      <c r="M802" s="159">
        <v>0</v>
      </c>
      <c r="N802" s="159">
        <v>0</v>
      </c>
      <c r="O802" s="159">
        <v>0</v>
      </c>
      <c r="P802" s="159">
        <v>0</v>
      </c>
      <c r="Q802" s="159">
        <v>0</v>
      </c>
      <c r="R802" s="159">
        <v>0</v>
      </c>
      <c r="S802" s="159">
        <v>0</v>
      </c>
      <c r="T802" s="159">
        <v>0</v>
      </c>
      <c r="U802" s="159">
        <v>0</v>
      </c>
      <c r="V802" s="159">
        <v>0</v>
      </c>
      <c r="W802" s="159">
        <v>0</v>
      </c>
      <c r="X802" s="159">
        <v>0</v>
      </c>
      <c r="Y802" s="159">
        <v>0</v>
      </c>
      <c r="Z802" s="159">
        <v>0</v>
      </c>
      <c r="AA802" s="159">
        <v>0</v>
      </c>
      <c r="AB802" s="159">
        <v>0</v>
      </c>
      <c r="AC802" s="159">
        <v>0</v>
      </c>
      <c r="AD802" s="159">
        <v>0</v>
      </c>
      <c r="AE802" s="159">
        <v>0</v>
      </c>
      <c r="AF802" s="159">
        <v>0</v>
      </c>
      <c r="AG802" s="159">
        <v>0</v>
      </c>
      <c r="AH802" s="159">
        <v>0</v>
      </c>
      <c r="AI802" s="159">
        <v>0</v>
      </c>
      <c r="AJ802" s="159">
        <v>0</v>
      </c>
      <c r="AK802" s="159">
        <v>0</v>
      </c>
      <c r="AL802" s="159">
        <v>0</v>
      </c>
      <c r="AM802" s="159">
        <v>0</v>
      </c>
      <c r="AN802" s="159">
        <v>0</v>
      </c>
      <c r="AO802" s="159">
        <v>0</v>
      </c>
      <c r="AP802" s="159">
        <v>0</v>
      </c>
      <c r="AQ802" s="159">
        <v>0</v>
      </c>
      <c r="AR802" s="159">
        <v>0</v>
      </c>
      <c r="AS802" s="159">
        <v>0</v>
      </c>
      <c r="AT802" s="159">
        <v>0</v>
      </c>
      <c r="AU802" s="159">
        <v>0</v>
      </c>
      <c r="AV802" s="159">
        <v>0</v>
      </c>
      <c r="AW802" s="159">
        <v>0</v>
      </c>
      <c r="AX802" s="159">
        <v>0</v>
      </c>
      <c r="AY802" s="159">
        <v>0</v>
      </c>
      <c r="AZ802" s="159">
        <v>0</v>
      </c>
      <c r="BA802" s="159">
        <v>0</v>
      </c>
    </row>
    <row r="803" spans="1:53" hidden="1" x14ac:dyDescent="0.35">
      <c r="A803" s="158" t="s">
        <v>498</v>
      </c>
      <c r="B803" s="158" t="s">
        <v>159</v>
      </c>
      <c r="C803" s="158" t="s">
        <v>73</v>
      </c>
      <c r="D803" s="158" t="s">
        <v>65</v>
      </c>
      <c r="E803" s="158" t="s">
        <v>478</v>
      </c>
      <c r="F803" s="159">
        <v>0</v>
      </c>
      <c r="G803" s="159">
        <v>0</v>
      </c>
      <c r="H803" s="159">
        <v>0</v>
      </c>
      <c r="I803" s="159">
        <v>0</v>
      </c>
      <c r="J803" s="159">
        <v>0</v>
      </c>
      <c r="K803" s="159">
        <v>0</v>
      </c>
      <c r="L803" s="159">
        <v>0</v>
      </c>
      <c r="M803" s="159">
        <v>0</v>
      </c>
      <c r="N803" s="159">
        <v>0</v>
      </c>
      <c r="O803" s="159">
        <v>0</v>
      </c>
      <c r="P803" s="159">
        <v>0</v>
      </c>
      <c r="Q803" s="159">
        <v>0</v>
      </c>
      <c r="R803" s="159">
        <v>0</v>
      </c>
      <c r="S803" s="159">
        <v>0</v>
      </c>
      <c r="T803" s="159">
        <v>0</v>
      </c>
      <c r="U803" s="159">
        <v>0</v>
      </c>
      <c r="V803" s="159">
        <v>0</v>
      </c>
      <c r="W803" s="159">
        <v>0</v>
      </c>
      <c r="X803" s="159">
        <v>0</v>
      </c>
      <c r="Y803" s="159">
        <v>0</v>
      </c>
      <c r="Z803" s="159">
        <v>0</v>
      </c>
      <c r="AA803" s="159">
        <v>0</v>
      </c>
      <c r="AB803" s="159">
        <v>0</v>
      </c>
      <c r="AC803" s="159">
        <v>0</v>
      </c>
      <c r="AD803" s="159">
        <v>0</v>
      </c>
      <c r="AE803" s="159">
        <v>0</v>
      </c>
      <c r="AF803" s="159">
        <v>0</v>
      </c>
      <c r="AG803" s="159">
        <v>0</v>
      </c>
      <c r="AH803" s="159">
        <v>0</v>
      </c>
      <c r="AI803" s="159">
        <v>0</v>
      </c>
      <c r="AJ803" s="159">
        <v>0</v>
      </c>
      <c r="AK803" s="159">
        <v>0</v>
      </c>
      <c r="AL803" s="159">
        <v>0</v>
      </c>
      <c r="AM803" s="159">
        <v>0</v>
      </c>
      <c r="AN803" s="159">
        <v>0</v>
      </c>
      <c r="AO803" s="159">
        <v>0</v>
      </c>
      <c r="AP803" s="159">
        <v>0</v>
      </c>
      <c r="AQ803" s="159">
        <v>0</v>
      </c>
      <c r="AR803" s="159">
        <v>0</v>
      </c>
      <c r="AS803" s="159">
        <v>0</v>
      </c>
      <c r="AT803" s="159">
        <v>0</v>
      </c>
      <c r="AU803" s="159">
        <v>0</v>
      </c>
      <c r="AV803" s="159">
        <v>0</v>
      </c>
      <c r="AW803" s="159">
        <v>0</v>
      </c>
      <c r="AX803" s="159">
        <v>0</v>
      </c>
      <c r="AY803" s="159">
        <v>0</v>
      </c>
      <c r="AZ803" s="159">
        <v>0</v>
      </c>
      <c r="BA803" s="159">
        <v>0</v>
      </c>
    </row>
    <row r="804" spans="1:53" hidden="1" x14ac:dyDescent="0.35">
      <c r="A804" s="158" t="s">
        <v>498</v>
      </c>
      <c r="B804" s="158" t="s">
        <v>159</v>
      </c>
      <c r="C804" s="158" t="s">
        <v>73</v>
      </c>
      <c r="D804" s="158" t="s">
        <v>65</v>
      </c>
      <c r="E804" s="158" t="s">
        <v>479</v>
      </c>
      <c r="F804" s="159">
        <v>0</v>
      </c>
      <c r="G804" s="159">
        <v>0</v>
      </c>
      <c r="H804" s="159">
        <v>0</v>
      </c>
      <c r="I804" s="159">
        <v>0</v>
      </c>
      <c r="J804" s="159">
        <v>0</v>
      </c>
      <c r="K804" s="159">
        <v>0</v>
      </c>
      <c r="L804" s="159">
        <v>0</v>
      </c>
      <c r="M804" s="159">
        <v>0</v>
      </c>
      <c r="N804" s="159">
        <v>0</v>
      </c>
      <c r="O804" s="159">
        <v>0</v>
      </c>
      <c r="P804" s="159">
        <v>0</v>
      </c>
      <c r="Q804" s="159">
        <v>0</v>
      </c>
      <c r="R804" s="159">
        <v>0</v>
      </c>
      <c r="S804" s="159">
        <v>0</v>
      </c>
      <c r="T804" s="159">
        <v>0</v>
      </c>
      <c r="U804" s="159">
        <v>0</v>
      </c>
      <c r="V804" s="159">
        <v>0</v>
      </c>
      <c r="W804" s="159">
        <v>0</v>
      </c>
      <c r="X804" s="159">
        <v>0</v>
      </c>
      <c r="Y804" s="159">
        <v>0</v>
      </c>
      <c r="Z804" s="159">
        <v>0</v>
      </c>
      <c r="AA804" s="159">
        <v>0</v>
      </c>
      <c r="AB804" s="159">
        <v>0</v>
      </c>
      <c r="AC804" s="159">
        <v>0</v>
      </c>
      <c r="AD804" s="159">
        <v>0</v>
      </c>
      <c r="AE804" s="159">
        <v>0</v>
      </c>
      <c r="AF804" s="159">
        <v>0</v>
      </c>
      <c r="AG804" s="159">
        <v>0</v>
      </c>
      <c r="AH804" s="159">
        <v>0</v>
      </c>
      <c r="AI804" s="159">
        <v>0</v>
      </c>
      <c r="AJ804" s="159">
        <v>0</v>
      </c>
      <c r="AK804" s="159">
        <v>0</v>
      </c>
      <c r="AL804" s="159">
        <v>0</v>
      </c>
      <c r="AM804" s="159">
        <v>0</v>
      </c>
      <c r="AN804" s="159">
        <v>0</v>
      </c>
      <c r="AO804" s="159">
        <v>0</v>
      </c>
      <c r="AP804" s="159">
        <v>0</v>
      </c>
      <c r="AQ804" s="159">
        <v>0</v>
      </c>
      <c r="AR804" s="159">
        <v>0</v>
      </c>
      <c r="AS804" s="159">
        <v>0</v>
      </c>
      <c r="AT804" s="159">
        <v>0</v>
      </c>
      <c r="AU804" s="159">
        <v>0</v>
      </c>
      <c r="AV804" s="159">
        <v>0</v>
      </c>
      <c r="AW804" s="159">
        <v>0</v>
      </c>
      <c r="AX804" s="159">
        <v>0</v>
      </c>
      <c r="AY804" s="159">
        <v>0</v>
      </c>
      <c r="AZ804" s="159">
        <v>0</v>
      </c>
      <c r="BA804" s="159">
        <v>0</v>
      </c>
    </row>
    <row r="805" spans="1:53" hidden="1" x14ac:dyDescent="0.35">
      <c r="A805" s="158" t="s">
        <v>498</v>
      </c>
      <c r="B805" s="158" t="s">
        <v>159</v>
      </c>
      <c r="C805" s="158" t="s">
        <v>73</v>
      </c>
      <c r="D805" s="158" t="s">
        <v>65</v>
      </c>
      <c r="E805" s="158" t="s">
        <v>480</v>
      </c>
      <c r="F805" s="159">
        <v>0</v>
      </c>
      <c r="G805" s="159">
        <v>77</v>
      </c>
      <c r="H805" s="159">
        <v>132</v>
      </c>
      <c r="I805" s="159">
        <v>209</v>
      </c>
      <c r="J805" s="159">
        <v>265</v>
      </c>
      <c r="K805" s="159">
        <v>339</v>
      </c>
      <c r="L805" s="159">
        <v>426</v>
      </c>
      <c r="M805" s="159">
        <v>493</v>
      </c>
      <c r="N805" s="159">
        <v>570</v>
      </c>
      <c r="O805" s="159">
        <v>647</v>
      </c>
      <c r="P805" s="159">
        <v>724</v>
      </c>
      <c r="Q805" s="159">
        <v>801</v>
      </c>
      <c r="R805" s="159">
        <v>0</v>
      </c>
      <c r="S805" s="159">
        <v>0</v>
      </c>
      <c r="T805" s="159">
        <v>0</v>
      </c>
      <c r="U805" s="159">
        <v>0</v>
      </c>
      <c r="V805" s="159">
        <v>0</v>
      </c>
      <c r="W805" s="159">
        <v>0</v>
      </c>
      <c r="X805" s="159">
        <v>0</v>
      </c>
      <c r="Y805" s="159">
        <v>0</v>
      </c>
      <c r="Z805" s="159">
        <v>0</v>
      </c>
      <c r="AA805" s="159">
        <v>0</v>
      </c>
      <c r="AB805" s="159">
        <v>0</v>
      </c>
      <c r="AC805" s="159">
        <v>0</v>
      </c>
      <c r="AD805" s="159">
        <v>0</v>
      </c>
      <c r="AE805" s="159">
        <v>77</v>
      </c>
      <c r="AF805" s="159">
        <v>55</v>
      </c>
      <c r="AG805" s="159">
        <v>77</v>
      </c>
      <c r="AH805" s="159">
        <v>56</v>
      </c>
      <c r="AI805" s="159">
        <v>74</v>
      </c>
      <c r="AJ805" s="159">
        <v>87</v>
      </c>
      <c r="AK805" s="159">
        <v>67</v>
      </c>
      <c r="AL805" s="159">
        <v>77</v>
      </c>
      <c r="AM805" s="159">
        <v>77</v>
      </c>
      <c r="AN805" s="159">
        <v>77</v>
      </c>
      <c r="AO805" s="159">
        <v>77</v>
      </c>
      <c r="AP805" s="159">
        <v>0</v>
      </c>
      <c r="AQ805" s="159">
        <v>0</v>
      </c>
      <c r="AR805" s="159">
        <v>0</v>
      </c>
      <c r="AS805" s="159">
        <v>0</v>
      </c>
      <c r="AT805" s="159">
        <v>0</v>
      </c>
      <c r="AU805" s="159">
        <v>0</v>
      </c>
      <c r="AV805" s="159">
        <v>0</v>
      </c>
      <c r="AW805" s="159">
        <v>0</v>
      </c>
      <c r="AX805" s="159">
        <v>0</v>
      </c>
      <c r="AY805" s="159">
        <v>0</v>
      </c>
      <c r="AZ805" s="159">
        <v>0</v>
      </c>
      <c r="BA805" s="159">
        <v>0</v>
      </c>
    </row>
    <row r="806" spans="1:53" hidden="1" x14ac:dyDescent="0.35">
      <c r="A806" s="158" t="s">
        <v>498</v>
      </c>
      <c r="B806" s="158" t="s">
        <v>159</v>
      </c>
      <c r="C806" s="158" t="s">
        <v>73</v>
      </c>
      <c r="D806" s="158" t="s">
        <v>65</v>
      </c>
      <c r="E806" s="158" t="s">
        <v>481</v>
      </c>
      <c r="F806" s="159">
        <v>0</v>
      </c>
      <c r="G806" s="159">
        <v>0</v>
      </c>
      <c r="H806" s="159">
        <v>0</v>
      </c>
      <c r="I806" s="159">
        <v>0</v>
      </c>
      <c r="J806" s="159">
        <v>0</v>
      </c>
      <c r="K806" s="159">
        <v>0</v>
      </c>
      <c r="L806" s="159">
        <v>0</v>
      </c>
      <c r="M806" s="159">
        <v>0</v>
      </c>
      <c r="N806" s="159">
        <v>0</v>
      </c>
      <c r="O806" s="159">
        <v>0</v>
      </c>
      <c r="P806" s="159">
        <v>0</v>
      </c>
      <c r="Q806" s="159">
        <v>0</v>
      </c>
      <c r="R806" s="159">
        <v>0</v>
      </c>
      <c r="S806" s="159">
        <v>0</v>
      </c>
      <c r="T806" s="159">
        <v>0</v>
      </c>
      <c r="U806" s="159">
        <v>0</v>
      </c>
      <c r="V806" s="159">
        <v>0</v>
      </c>
      <c r="W806" s="159">
        <v>0</v>
      </c>
      <c r="X806" s="159">
        <v>0</v>
      </c>
      <c r="Y806" s="159">
        <v>0</v>
      </c>
      <c r="Z806" s="159">
        <v>0</v>
      </c>
      <c r="AA806" s="159">
        <v>0</v>
      </c>
      <c r="AB806" s="159">
        <v>0</v>
      </c>
      <c r="AC806" s="159">
        <v>0</v>
      </c>
      <c r="AD806" s="159">
        <v>0</v>
      </c>
      <c r="AE806" s="159">
        <v>0</v>
      </c>
      <c r="AF806" s="159">
        <v>0</v>
      </c>
      <c r="AG806" s="159">
        <v>0</v>
      </c>
      <c r="AH806" s="159">
        <v>0</v>
      </c>
      <c r="AI806" s="159">
        <v>0</v>
      </c>
      <c r="AJ806" s="159">
        <v>0</v>
      </c>
      <c r="AK806" s="159">
        <v>0</v>
      </c>
      <c r="AL806" s="159">
        <v>0</v>
      </c>
      <c r="AM806" s="159">
        <v>0</v>
      </c>
      <c r="AN806" s="159">
        <v>0</v>
      </c>
      <c r="AO806" s="159">
        <v>0</v>
      </c>
      <c r="AP806" s="159">
        <v>0</v>
      </c>
      <c r="AQ806" s="159">
        <v>0</v>
      </c>
      <c r="AR806" s="159">
        <v>0</v>
      </c>
      <c r="AS806" s="159">
        <v>0</v>
      </c>
      <c r="AT806" s="159">
        <v>0</v>
      </c>
      <c r="AU806" s="159">
        <v>0</v>
      </c>
      <c r="AV806" s="159">
        <v>0</v>
      </c>
      <c r="AW806" s="159">
        <v>0</v>
      </c>
      <c r="AX806" s="159">
        <v>0</v>
      </c>
      <c r="AY806" s="159">
        <v>0</v>
      </c>
      <c r="AZ806" s="159">
        <v>0</v>
      </c>
      <c r="BA806" s="159">
        <v>0</v>
      </c>
    </row>
    <row r="807" spans="1:53" x14ac:dyDescent="0.35">
      <c r="A807" t="s">
        <v>498</v>
      </c>
      <c r="B807" t="s">
        <v>159</v>
      </c>
      <c r="C807" t="s">
        <v>74</v>
      </c>
      <c r="D807" t="s">
        <v>65</v>
      </c>
      <c r="E807" t="s">
        <v>482</v>
      </c>
      <c r="F807" s="104">
        <v>0</v>
      </c>
      <c r="G807" s="104">
        <v>135</v>
      </c>
      <c r="H807" s="104">
        <v>235</v>
      </c>
      <c r="I807" s="104">
        <v>370</v>
      </c>
      <c r="J807" s="104">
        <v>485</v>
      </c>
      <c r="K807" s="104">
        <v>620</v>
      </c>
      <c r="L807" s="104">
        <v>760</v>
      </c>
      <c r="M807" s="104">
        <v>895</v>
      </c>
      <c r="N807" s="104">
        <v>1040</v>
      </c>
      <c r="O807" s="104">
        <v>1185</v>
      </c>
      <c r="P807" s="104">
        <v>1330</v>
      </c>
      <c r="Q807" s="104">
        <v>1475</v>
      </c>
      <c r="R807" s="104">
        <v>0</v>
      </c>
      <c r="S807" s="104">
        <v>0</v>
      </c>
      <c r="T807" s="104">
        <v>0</v>
      </c>
      <c r="U807" s="104">
        <v>0</v>
      </c>
      <c r="V807" s="104">
        <v>0</v>
      </c>
      <c r="W807" s="104">
        <v>0</v>
      </c>
      <c r="X807" s="104">
        <v>0</v>
      </c>
      <c r="Y807" s="104">
        <v>0</v>
      </c>
      <c r="Z807" s="104">
        <v>0</v>
      </c>
      <c r="AA807" s="104">
        <v>0</v>
      </c>
      <c r="AB807" s="104">
        <v>0</v>
      </c>
      <c r="AC807" s="104">
        <v>0</v>
      </c>
      <c r="AD807" s="104">
        <v>0</v>
      </c>
      <c r="AE807" s="104">
        <v>135</v>
      </c>
      <c r="AF807" s="104">
        <v>100</v>
      </c>
      <c r="AG807" s="104">
        <v>135</v>
      </c>
      <c r="AH807" s="104">
        <v>115</v>
      </c>
      <c r="AI807" s="104">
        <v>135</v>
      </c>
      <c r="AJ807" s="104">
        <v>140</v>
      </c>
      <c r="AK807" s="104">
        <v>135</v>
      </c>
      <c r="AL807" s="104">
        <v>145</v>
      </c>
      <c r="AM807" s="104">
        <v>145</v>
      </c>
      <c r="AN807" s="104">
        <v>145</v>
      </c>
      <c r="AO807" s="104">
        <v>145</v>
      </c>
      <c r="AP807" s="104">
        <v>0</v>
      </c>
      <c r="AQ807" s="104">
        <v>0</v>
      </c>
      <c r="AR807" s="104">
        <v>0</v>
      </c>
      <c r="AS807" s="104">
        <v>0</v>
      </c>
      <c r="AT807" s="104">
        <v>0</v>
      </c>
      <c r="AU807" s="104"/>
      <c r="AV807" s="104">
        <v>0</v>
      </c>
      <c r="AW807" s="104">
        <v>0</v>
      </c>
      <c r="AX807" s="104">
        <v>0</v>
      </c>
      <c r="AY807" s="104">
        <v>0</v>
      </c>
      <c r="AZ807" s="104">
        <v>0</v>
      </c>
      <c r="BA807" s="104">
        <v>0</v>
      </c>
    </row>
    <row r="808" spans="1:53" x14ac:dyDescent="0.35">
      <c r="A808" t="s">
        <v>498</v>
      </c>
      <c r="B808" t="s">
        <v>159</v>
      </c>
      <c r="C808" t="s">
        <v>74</v>
      </c>
      <c r="D808" t="s">
        <v>65</v>
      </c>
      <c r="E808" t="s">
        <v>483</v>
      </c>
      <c r="F808" s="104">
        <v>0</v>
      </c>
      <c r="G808" s="104">
        <v>0</v>
      </c>
      <c r="H808" s="104">
        <v>0</v>
      </c>
      <c r="I808" s="104">
        <v>0</v>
      </c>
      <c r="J808" s="104">
        <v>0</v>
      </c>
      <c r="K808" s="104">
        <v>0</v>
      </c>
      <c r="L808" s="104">
        <v>0</v>
      </c>
      <c r="M808" s="104">
        <v>0</v>
      </c>
      <c r="N808" s="104">
        <v>0</v>
      </c>
      <c r="O808" s="104">
        <v>0</v>
      </c>
      <c r="P808" s="104">
        <v>0</v>
      </c>
      <c r="Q808" s="104">
        <v>0</v>
      </c>
      <c r="R808" s="104">
        <v>0</v>
      </c>
      <c r="S808" s="104">
        <v>0</v>
      </c>
      <c r="T808" s="104">
        <v>0</v>
      </c>
      <c r="U808" s="104">
        <v>0</v>
      </c>
      <c r="V808" s="104">
        <v>0</v>
      </c>
      <c r="W808" s="104">
        <v>0</v>
      </c>
      <c r="X808" s="104">
        <v>0</v>
      </c>
      <c r="Y808" s="104">
        <v>0</v>
      </c>
      <c r="Z808" s="104">
        <v>0</v>
      </c>
      <c r="AA808" s="104">
        <v>0</v>
      </c>
      <c r="AB808" s="104">
        <v>0</v>
      </c>
      <c r="AC808" s="104">
        <v>0</v>
      </c>
      <c r="AD808" s="104">
        <v>0</v>
      </c>
      <c r="AE808" s="104">
        <v>0</v>
      </c>
      <c r="AF808" s="104">
        <v>0</v>
      </c>
      <c r="AG808" s="104">
        <v>0</v>
      </c>
      <c r="AH808" s="104">
        <v>0</v>
      </c>
      <c r="AI808" s="104">
        <v>0</v>
      </c>
      <c r="AJ808" s="104">
        <v>0</v>
      </c>
      <c r="AK808" s="104">
        <v>0</v>
      </c>
      <c r="AL808" s="104">
        <v>0</v>
      </c>
      <c r="AM808" s="104">
        <v>0</v>
      </c>
      <c r="AN808" s="104">
        <v>0</v>
      </c>
      <c r="AO808" s="104">
        <v>0</v>
      </c>
      <c r="AP808" s="104">
        <v>0</v>
      </c>
      <c r="AQ808" s="104">
        <v>0</v>
      </c>
      <c r="AR808" s="104">
        <v>0</v>
      </c>
      <c r="AS808" s="104">
        <v>0</v>
      </c>
      <c r="AT808" s="104">
        <v>0</v>
      </c>
      <c r="AU808" s="104"/>
      <c r="AV808" s="104">
        <v>0</v>
      </c>
      <c r="AW808" s="104">
        <v>0</v>
      </c>
      <c r="AX808" s="104">
        <v>0</v>
      </c>
      <c r="AY808" s="104">
        <v>0</v>
      </c>
      <c r="AZ808" s="104">
        <v>0</v>
      </c>
      <c r="BA808" s="104">
        <v>0</v>
      </c>
    </row>
    <row r="809" spans="1:53" x14ac:dyDescent="0.35">
      <c r="A809" t="s">
        <v>498</v>
      </c>
      <c r="B809" t="s">
        <v>159</v>
      </c>
      <c r="C809" t="s">
        <v>74</v>
      </c>
      <c r="D809" t="s">
        <v>65</v>
      </c>
      <c r="E809" t="s">
        <v>484</v>
      </c>
      <c r="F809" s="104">
        <v>0</v>
      </c>
      <c r="G809" s="104">
        <v>43</v>
      </c>
      <c r="H809" s="104">
        <v>66</v>
      </c>
      <c r="I809" s="104">
        <v>109</v>
      </c>
      <c r="J809" s="104">
        <v>132</v>
      </c>
      <c r="K809" s="104">
        <v>175</v>
      </c>
      <c r="L809" s="104">
        <v>218</v>
      </c>
      <c r="M809" s="104">
        <v>261</v>
      </c>
      <c r="N809" s="104">
        <v>304</v>
      </c>
      <c r="O809" s="104">
        <v>347</v>
      </c>
      <c r="P809" s="104">
        <v>390</v>
      </c>
      <c r="Q809" s="104">
        <v>433</v>
      </c>
      <c r="R809" s="104">
        <v>0</v>
      </c>
      <c r="S809" s="104">
        <v>0</v>
      </c>
      <c r="T809" s="104">
        <v>0</v>
      </c>
      <c r="U809" s="104">
        <v>0</v>
      </c>
      <c r="V809" s="104">
        <v>0</v>
      </c>
      <c r="W809" s="104">
        <v>0</v>
      </c>
      <c r="X809" s="104">
        <v>0</v>
      </c>
      <c r="Y809" s="104">
        <v>0</v>
      </c>
      <c r="Z809" s="104">
        <v>0</v>
      </c>
      <c r="AA809" s="104">
        <v>0</v>
      </c>
      <c r="AB809" s="104">
        <v>0</v>
      </c>
      <c r="AC809" s="104">
        <v>0</v>
      </c>
      <c r="AD809" s="104">
        <v>0</v>
      </c>
      <c r="AE809" s="104">
        <v>43</v>
      </c>
      <c r="AF809" s="104">
        <v>23</v>
      </c>
      <c r="AG809" s="104">
        <v>43</v>
      </c>
      <c r="AH809" s="104">
        <v>23</v>
      </c>
      <c r="AI809" s="104">
        <v>43</v>
      </c>
      <c r="AJ809" s="104">
        <v>43</v>
      </c>
      <c r="AK809" s="104">
        <v>43</v>
      </c>
      <c r="AL809" s="104">
        <v>43</v>
      </c>
      <c r="AM809" s="104">
        <v>43</v>
      </c>
      <c r="AN809" s="104">
        <v>43</v>
      </c>
      <c r="AO809" s="104">
        <v>43</v>
      </c>
      <c r="AP809" s="104">
        <v>0</v>
      </c>
      <c r="AQ809" s="104">
        <v>0</v>
      </c>
      <c r="AR809" s="104">
        <v>0</v>
      </c>
      <c r="AS809" s="104">
        <v>0</v>
      </c>
      <c r="AT809" s="104">
        <v>0</v>
      </c>
      <c r="AU809" s="104"/>
      <c r="AV809" s="104">
        <v>0</v>
      </c>
      <c r="AW809" s="104">
        <v>0</v>
      </c>
      <c r="AX809" s="104">
        <v>0</v>
      </c>
      <c r="AY809" s="104">
        <v>0</v>
      </c>
      <c r="AZ809" s="104">
        <v>0</v>
      </c>
      <c r="BA809" s="104">
        <v>0</v>
      </c>
    </row>
    <row r="810" spans="1:53" x14ac:dyDescent="0.35">
      <c r="A810" t="s">
        <v>498</v>
      </c>
      <c r="B810" t="s">
        <v>159</v>
      </c>
      <c r="C810" t="s">
        <v>74</v>
      </c>
      <c r="D810" t="s">
        <v>65</v>
      </c>
      <c r="E810" t="s">
        <v>485</v>
      </c>
      <c r="F810" s="104">
        <v>0</v>
      </c>
      <c r="G810" s="104">
        <v>202</v>
      </c>
      <c r="H810" s="104">
        <v>351</v>
      </c>
      <c r="I810" s="104">
        <v>540</v>
      </c>
      <c r="J810" s="104">
        <v>688</v>
      </c>
      <c r="K810" s="104">
        <v>874</v>
      </c>
      <c r="L810" s="104">
        <v>1090</v>
      </c>
      <c r="M810" s="104">
        <v>1268</v>
      </c>
      <c r="N810" s="104">
        <v>1457</v>
      </c>
      <c r="O810" s="104">
        <v>1646</v>
      </c>
      <c r="P810" s="104">
        <v>1815</v>
      </c>
      <c r="Q810" s="104">
        <v>1983</v>
      </c>
      <c r="R810" s="104">
        <v>0</v>
      </c>
      <c r="S810" s="104">
        <v>0</v>
      </c>
      <c r="T810" s="104">
        <v>0</v>
      </c>
      <c r="U810" s="104">
        <v>0</v>
      </c>
      <c r="V810" s="104">
        <v>0</v>
      </c>
      <c r="W810" s="104">
        <v>0</v>
      </c>
      <c r="X810" s="104">
        <v>0</v>
      </c>
      <c r="Y810" s="104">
        <v>0</v>
      </c>
      <c r="Z810" s="104">
        <v>0</v>
      </c>
      <c r="AA810" s="104">
        <v>0</v>
      </c>
      <c r="AB810" s="104">
        <v>0</v>
      </c>
      <c r="AC810" s="104">
        <v>0</v>
      </c>
      <c r="AD810" s="104">
        <v>0</v>
      </c>
      <c r="AE810" s="104">
        <v>202</v>
      </c>
      <c r="AF810" s="104">
        <v>149</v>
      </c>
      <c r="AG810" s="104">
        <v>189</v>
      </c>
      <c r="AH810" s="104">
        <v>148</v>
      </c>
      <c r="AI810" s="104">
        <v>186</v>
      </c>
      <c r="AJ810" s="104">
        <v>216</v>
      </c>
      <c r="AK810" s="104">
        <v>178</v>
      </c>
      <c r="AL810" s="104">
        <v>189</v>
      </c>
      <c r="AM810" s="104">
        <v>189</v>
      </c>
      <c r="AN810" s="104">
        <v>169</v>
      </c>
      <c r="AO810" s="104">
        <v>168</v>
      </c>
      <c r="AP810" s="104">
        <v>0</v>
      </c>
      <c r="AQ810" s="104">
        <v>0</v>
      </c>
      <c r="AR810" s="104">
        <v>0</v>
      </c>
      <c r="AS810" s="104">
        <v>0</v>
      </c>
      <c r="AT810" s="104">
        <v>0</v>
      </c>
      <c r="AU810" s="104">
        <v>1500</v>
      </c>
      <c r="AV810" s="104">
        <v>0</v>
      </c>
      <c r="AW810" s="104">
        <v>0</v>
      </c>
      <c r="AX810" s="104">
        <v>0</v>
      </c>
      <c r="AY810" s="104">
        <v>0</v>
      </c>
      <c r="AZ810" s="104">
        <v>0</v>
      </c>
      <c r="BA810" s="104">
        <v>0</v>
      </c>
    </row>
    <row r="811" spans="1:53" x14ac:dyDescent="0.35">
      <c r="A811" t="s">
        <v>498</v>
      </c>
      <c r="B811" t="s">
        <v>159</v>
      </c>
      <c r="C811" t="s">
        <v>74</v>
      </c>
      <c r="D811" t="s">
        <v>65</v>
      </c>
      <c r="E811" t="s">
        <v>486</v>
      </c>
      <c r="F811" s="104">
        <v>0</v>
      </c>
      <c r="G811" s="104">
        <v>0</v>
      </c>
      <c r="H811" s="104">
        <v>0</v>
      </c>
      <c r="I811" s="104">
        <v>0</v>
      </c>
      <c r="J811" s="104">
        <v>0</v>
      </c>
      <c r="K811" s="104">
        <v>0</v>
      </c>
      <c r="L811" s="104">
        <v>0</v>
      </c>
      <c r="M811" s="104">
        <v>0</v>
      </c>
      <c r="N811" s="104">
        <v>0</v>
      </c>
      <c r="O811" s="104">
        <v>0</v>
      </c>
      <c r="P811" s="104">
        <v>0</v>
      </c>
      <c r="Q811" s="104">
        <v>0</v>
      </c>
      <c r="R811" s="104">
        <v>0</v>
      </c>
      <c r="S811" s="104">
        <v>0</v>
      </c>
      <c r="T811" s="104">
        <v>0</v>
      </c>
      <c r="U811" s="104">
        <v>0</v>
      </c>
      <c r="V811" s="104">
        <v>0</v>
      </c>
      <c r="W811" s="104">
        <v>0</v>
      </c>
      <c r="X811" s="104">
        <v>0</v>
      </c>
      <c r="Y811" s="104">
        <v>0</v>
      </c>
      <c r="Z811" s="104">
        <v>0</v>
      </c>
      <c r="AA811" s="104">
        <v>0</v>
      </c>
      <c r="AB811" s="104">
        <v>0</v>
      </c>
      <c r="AC811" s="104">
        <v>0</v>
      </c>
      <c r="AD811" s="104">
        <v>0</v>
      </c>
      <c r="AE811" s="104">
        <v>0</v>
      </c>
      <c r="AF811" s="104">
        <v>0</v>
      </c>
      <c r="AG811" s="104">
        <v>0</v>
      </c>
      <c r="AH811" s="104">
        <v>0</v>
      </c>
      <c r="AI811" s="104">
        <v>0</v>
      </c>
      <c r="AJ811" s="104">
        <v>0</v>
      </c>
      <c r="AK811" s="104">
        <v>0</v>
      </c>
      <c r="AL811" s="104">
        <v>0</v>
      </c>
      <c r="AM811" s="104">
        <v>0</v>
      </c>
      <c r="AN811" s="104">
        <v>0</v>
      </c>
      <c r="AO811" s="104">
        <v>0</v>
      </c>
      <c r="AP811" s="104">
        <v>0</v>
      </c>
      <c r="AQ811" s="104">
        <v>0</v>
      </c>
      <c r="AR811" s="104">
        <v>0</v>
      </c>
      <c r="AS811" s="104">
        <v>0</v>
      </c>
      <c r="AT811" s="104">
        <v>0</v>
      </c>
      <c r="AU811" s="104"/>
      <c r="AV811" s="104">
        <v>0</v>
      </c>
      <c r="AW811" s="104">
        <v>0</v>
      </c>
      <c r="AX811" s="104">
        <v>0</v>
      </c>
      <c r="AY811" s="104">
        <v>0</v>
      </c>
      <c r="AZ811" s="104">
        <v>0</v>
      </c>
      <c r="BA811" s="104">
        <v>0</v>
      </c>
    </row>
    <row r="812" spans="1:53" x14ac:dyDescent="0.35">
      <c r="A812" t="s">
        <v>498</v>
      </c>
      <c r="B812" t="s">
        <v>159</v>
      </c>
      <c r="C812" t="s">
        <v>74</v>
      </c>
      <c r="D812" t="s">
        <v>65</v>
      </c>
      <c r="E812" t="s">
        <v>487</v>
      </c>
      <c r="F812" s="104">
        <v>0</v>
      </c>
      <c r="G812" s="104">
        <v>0</v>
      </c>
      <c r="H812" s="104">
        <v>0</v>
      </c>
      <c r="I812" s="104">
        <v>0</v>
      </c>
      <c r="J812" s="104">
        <v>0</v>
      </c>
      <c r="K812" s="104">
        <v>0</v>
      </c>
      <c r="L812" s="104">
        <v>0</v>
      </c>
      <c r="M812" s="104">
        <v>0</v>
      </c>
      <c r="N812" s="104">
        <v>0</v>
      </c>
      <c r="O812" s="104">
        <v>0</v>
      </c>
      <c r="P812" s="104">
        <v>0</v>
      </c>
      <c r="Q812" s="104">
        <v>0</v>
      </c>
      <c r="R812" s="104">
        <v>0</v>
      </c>
      <c r="S812" s="104">
        <v>0</v>
      </c>
      <c r="T812" s="104">
        <v>0</v>
      </c>
      <c r="U812" s="104">
        <v>0</v>
      </c>
      <c r="V812" s="104">
        <v>0</v>
      </c>
      <c r="W812" s="104">
        <v>0</v>
      </c>
      <c r="X812" s="104">
        <v>0</v>
      </c>
      <c r="Y812" s="104">
        <v>0</v>
      </c>
      <c r="Z812" s="104">
        <v>0</v>
      </c>
      <c r="AA812" s="104">
        <v>0</v>
      </c>
      <c r="AB812" s="104">
        <v>0</v>
      </c>
      <c r="AC812" s="104">
        <v>0</v>
      </c>
      <c r="AD812" s="104">
        <v>0</v>
      </c>
      <c r="AE812" s="104">
        <v>0</v>
      </c>
      <c r="AF812" s="104">
        <v>0</v>
      </c>
      <c r="AG812" s="104">
        <v>0</v>
      </c>
      <c r="AH812" s="104">
        <v>0</v>
      </c>
      <c r="AI812" s="104">
        <v>0</v>
      </c>
      <c r="AJ812" s="104">
        <v>0</v>
      </c>
      <c r="AK812" s="104">
        <v>0</v>
      </c>
      <c r="AL812" s="104">
        <v>0</v>
      </c>
      <c r="AM812" s="104">
        <v>0</v>
      </c>
      <c r="AN812" s="104">
        <v>0</v>
      </c>
      <c r="AO812" s="104">
        <v>0</v>
      </c>
      <c r="AP812" s="104">
        <v>0</v>
      </c>
      <c r="AQ812" s="104">
        <v>0</v>
      </c>
      <c r="AR812" s="104">
        <v>0</v>
      </c>
      <c r="AS812" s="104">
        <v>0</v>
      </c>
      <c r="AT812" s="104">
        <v>0</v>
      </c>
      <c r="AU812" s="104"/>
      <c r="AV812" s="104">
        <v>0</v>
      </c>
      <c r="AW812" s="104">
        <v>0</v>
      </c>
      <c r="AX812" s="104">
        <v>0</v>
      </c>
      <c r="AY812" s="104">
        <v>0</v>
      </c>
      <c r="AZ812" s="104">
        <v>0</v>
      </c>
      <c r="BA812" s="104">
        <v>0</v>
      </c>
    </row>
    <row r="813" spans="1:53" x14ac:dyDescent="0.35">
      <c r="A813" t="s">
        <v>498</v>
      </c>
      <c r="B813" t="s">
        <v>159</v>
      </c>
      <c r="C813" t="s">
        <v>74</v>
      </c>
      <c r="D813" t="s">
        <v>65</v>
      </c>
      <c r="E813" t="s">
        <v>488</v>
      </c>
      <c r="F813" s="104">
        <v>0</v>
      </c>
      <c r="G813" s="104">
        <v>0</v>
      </c>
      <c r="H813" s="104">
        <v>0</v>
      </c>
      <c r="I813" s="104">
        <v>0</v>
      </c>
      <c r="J813" s="104">
        <v>0</v>
      </c>
      <c r="K813" s="104">
        <v>0</v>
      </c>
      <c r="L813" s="104">
        <v>0</v>
      </c>
      <c r="M813" s="104">
        <v>0</v>
      </c>
      <c r="N813" s="104">
        <v>0</v>
      </c>
      <c r="O813" s="104">
        <v>0</v>
      </c>
      <c r="P813" s="104">
        <v>0</v>
      </c>
      <c r="Q813" s="104">
        <v>0</v>
      </c>
      <c r="R813" s="104">
        <v>0</v>
      </c>
      <c r="S813" s="104">
        <v>0</v>
      </c>
      <c r="T813" s="104">
        <v>0</v>
      </c>
      <c r="U813" s="104">
        <v>0</v>
      </c>
      <c r="V813" s="104">
        <v>0</v>
      </c>
      <c r="W813" s="104">
        <v>0</v>
      </c>
      <c r="X813" s="104">
        <v>0</v>
      </c>
      <c r="Y813" s="104">
        <v>0</v>
      </c>
      <c r="Z813" s="104">
        <v>0</v>
      </c>
      <c r="AA813" s="104">
        <v>0</v>
      </c>
      <c r="AB813" s="104">
        <v>0</v>
      </c>
      <c r="AC813" s="104">
        <v>0</v>
      </c>
      <c r="AD813" s="104">
        <v>0</v>
      </c>
      <c r="AE813" s="104">
        <v>0</v>
      </c>
      <c r="AF813" s="104">
        <v>0</v>
      </c>
      <c r="AG813" s="104">
        <v>0</v>
      </c>
      <c r="AH813" s="104">
        <v>0</v>
      </c>
      <c r="AI813" s="104">
        <v>0</v>
      </c>
      <c r="AJ813" s="104">
        <v>0</v>
      </c>
      <c r="AK813" s="104">
        <v>0</v>
      </c>
      <c r="AL813" s="104">
        <v>0</v>
      </c>
      <c r="AM813" s="104">
        <v>0</v>
      </c>
      <c r="AN813" s="104">
        <v>0</v>
      </c>
      <c r="AO813" s="104">
        <v>0</v>
      </c>
      <c r="AP813" s="104">
        <v>0</v>
      </c>
      <c r="AQ813" s="104">
        <v>0</v>
      </c>
      <c r="AR813" s="104">
        <v>0</v>
      </c>
      <c r="AS813" s="104">
        <v>0</v>
      </c>
      <c r="AT813" s="104">
        <v>0</v>
      </c>
      <c r="AU813" s="104"/>
      <c r="AV813" s="104">
        <v>0</v>
      </c>
      <c r="AW813" s="104">
        <v>0</v>
      </c>
      <c r="AX813" s="104">
        <v>0</v>
      </c>
      <c r="AY813" s="104">
        <v>0</v>
      </c>
      <c r="AZ813" s="104">
        <v>0</v>
      </c>
      <c r="BA813" s="104">
        <v>0</v>
      </c>
    </row>
    <row r="814" spans="1:53" x14ac:dyDescent="0.35">
      <c r="A814" t="s">
        <v>498</v>
      </c>
      <c r="B814" t="s">
        <v>159</v>
      </c>
      <c r="C814" t="s">
        <v>74</v>
      </c>
      <c r="D814" t="s">
        <v>65</v>
      </c>
      <c r="E814" t="s">
        <v>489</v>
      </c>
      <c r="F814" s="104">
        <v>0</v>
      </c>
      <c r="G814" s="104">
        <v>0</v>
      </c>
      <c r="H814" s="104">
        <v>0</v>
      </c>
      <c r="I814" s="104">
        <v>0</v>
      </c>
      <c r="J814" s="104">
        <v>0</v>
      </c>
      <c r="K814" s="104">
        <v>0</v>
      </c>
      <c r="L814" s="104">
        <v>0</v>
      </c>
      <c r="M814" s="104">
        <v>0</v>
      </c>
      <c r="N814" s="104">
        <v>0</v>
      </c>
      <c r="O814" s="104">
        <v>0</v>
      </c>
      <c r="P814" s="104">
        <v>0</v>
      </c>
      <c r="Q814" s="104">
        <v>0</v>
      </c>
      <c r="R814" s="104">
        <v>0</v>
      </c>
      <c r="S814" s="104">
        <v>0</v>
      </c>
      <c r="T814" s="104">
        <v>0</v>
      </c>
      <c r="U814" s="104">
        <v>0</v>
      </c>
      <c r="V814" s="104">
        <v>0</v>
      </c>
      <c r="W814" s="104">
        <v>0</v>
      </c>
      <c r="X814" s="104">
        <v>0</v>
      </c>
      <c r="Y814" s="104">
        <v>0</v>
      </c>
      <c r="Z814" s="104">
        <v>0</v>
      </c>
      <c r="AA814" s="104">
        <v>0</v>
      </c>
      <c r="AB814" s="104">
        <v>0</v>
      </c>
      <c r="AC814" s="104">
        <v>0</v>
      </c>
      <c r="AD814" s="104">
        <v>0</v>
      </c>
      <c r="AE814" s="104">
        <v>0</v>
      </c>
      <c r="AF814" s="104">
        <v>0</v>
      </c>
      <c r="AG814" s="104">
        <v>0</v>
      </c>
      <c r="AH814" s="104">
        <v>0</v>
      </c>
      <c r="AI814" s="104">
        <v>0</v>
      </c>
      <c r="AJ814" s="104">
        <v>0</v>
      </c>
      <c r="AK814" s="104">
        <v>0</v>
      </c>
      <c r="AL814" s="104">
        <v>0</v>
      </c>
      <c r="AM814" s="104">
        <v>0</v>
      </c>
      <c r="AN814" s="104">
        <v>0</v>
      </c>
      <c r="AO814" s="104">
        <v>0</v>
      </c>
      <c r="AP814" s="104">
        <v>0</v>
      </c>
      <c r="AQ814" s="104">
        <v>0</v>
      </c>
      <c r="AR814" s="104">
        <v>0</v>
      </c>
      <c r="AS814" s="104">
        <v>0</v>
      </c>
      <c r="AT814" s="104">
        <v>0</v>
      </c>
      <c r="AU814" s="104"/>
      <c r="AV814" s="104">
        <v>0</v>
      </c>
      <c r="AW814" s="104">
        <v>0</v>
      </c>
      <c r="AX814" s="104">
        <v>0</v>
      </c>
      <c r="AY814" s="104">
        <v>0</v>
      </c>
      <c r="AZ814" s="104">
        <v>0</v>
      </c>
      <c r="BA814" s="104">
        <v>0</v>
      </c>
    </row>
    <row r="815" spans="1:53" x14ac:dyDescent="0.35">
      <c r="A815" t="s">
        <v>498</v>
      </c>
      <c r="B815" t="s">
        <v>159</v>
      </c>
      <c r="C815" t="s">
        <v>74</v>
      </c>
      <c r="D815" t="s">
        <v>65</v>
      </c>
      <c r="E815" t="s">
        <v>490</v>
      </c>
      <c r="F815" s="104">
        <v>0</v>
      </c>
      <c r="G815" s="104">
        <v>0</v>
      </c>
      <c r="H815" s="104">
        <v>0</v>
      </c>
      <c r="I815" s="104">
        <v>0</v>
      </c>
      <c r="J815" s="104">
        <v>0</v>
      </c>
      <c r="K815" s="104">
        <v>0</v>
      </c>
      <c r="L815" s="104">
        <v>0</v>
      </c>
      <c r="M815" s="104">
        <v>0</v>
      </c>
      <c r="N815" s="104">
        <v>0</v>
      </c>
      <c r="O815" s="104">
        <v>0</v>
      </c>
      <c r="P815" s="104">
        <v>0</v>
      </c>
      <c r="Q815" s="104">
        <v>0</v>
      </c>
      <c r="R815" s="104">
        <v>0</v>
      </c>
      <c r="S815" s="104">
        <v>0</v>
      </c>
      <c r="T815" s="104">
        <v>0</v>
      </c>
      <c r="U815" s="104">
        <v>0</v>
      </c>
      <c r="V815" s="104">
        <v>0</v>
      </c>
      <c r="W815" s="104">
        <v>0</v>
      </c>
      <c r="X815" s="104">
        <v>0</v>
      </c>
      <c r="Y815" s="104">
        <v>0</v>
      </c>
      <c r="Z815" s="104">
        <v>0</v>
      </c>
      <c r="AA815" s="104">
        <v>0</v>
      </c>
      <c r="AB815" s="104">
        <v>0</v>
      </c>
      <c r="AC815" s="104">
        <v>0</v>
      </c>
      <c r="AD815" s="104">
        <v>0</v>
      </c>
      <c r="AE815" s="104">
        <v>0</v>
      </c>
      <c r="AF815" s="104">
        <v>0</v>
      </c>
      <c r="AG815" s="104">
        <v>0</v>
      </c>
      <c r="AH815" s="104">
        <v>0</v>
      </c>
      <c r="AI815" s="104">
        <v>0</v>
      </c>
      <c r="AJ815" s="104">
        <v>0</v>
      </c>
      <c r="AK815" s="104">
        <v>0</v>
      </c>
      <c r="AL815" s="104">
        <v>0</v>
      </c>
      <c r="AM815" s="104">
        <v>0</v>
      </c>
      <c r="AN815" s="104">
        <v>0</v>
      </c>
      <c r="AO815" s="104">
        <v>0</v>
      </c>
      <c r="AP815" s="104">
        <v>0</v>
      </c>
      <c r="AQ815" s="104">
        <v>0</v>
      </c>
      <c r="AR815" s="104">
        <v>0</v>
      </c>
      <c r="AS815" s="104">
        <v>0</v>
      </c>
      <c r="AT815" s="104">
        <v>0</v>
      </c>
      <c r="AU815" s="104"/>
      <c r="AV815" s="104">
        <v>0</v>
      </c>
      <c r="AW815" s="104">
        <v>0</v>
      </c>
      <c r="AX815" s="104">
        <v>0</v>
      </c>
      <c r="AY815" s="104">
        <v>0</v>
      </c>
      <c r="AZ815" s="104">
        <v>0</v>
      </c>
      <c r="BA815" s="104">
        <v>0</v>
      </c>
    </row>
    <row r="816" spans="1:53" x14ac:dyDescent="0.35">
      <c r="A816" t="s">
        <v>498</v>
      </c>
      <c r="B816" t="s">
        <v>159</v>
      </c>
      <c r="C816" t="s">
        <v>74</v>
      </c>
      <c r="D816" t="s">
        <v>65</v>
      </c>
      <c r="E816" t="s">
        <v>491</v>
      </c>
      <c r="F816" s="104">
        <v>0</v>
      </c>
      <c r="G816" s="104">
        <v>23</v>
      </c>
      <c r="H816" s="104">
        <v>46</v>
      </c>
      <c r="I816" s="104">
        <v>69</v>
      </c>
      <c r="J816" s="104">
        <v>92</v>
      </c>
      <c r="K816" s="104">
        <v>115</v>
      </c>
      <c r="L816" s="104">
        <v>140</v>
      </c>
      <c r="M816" s="104">
        <v>163</v>
      </c>
      <c r="N816" s="104">
        <v>184</v>
      </c>
      <c r="O816" s="104">
        <v>205</v>
      </c>
      <c r="P816" s="104">
        <v>226</v>
      </c>
      <c r="Q816" s="104">
        <v>247</v>
      </c>
      <c r="R816" s="104">
        <v>0</v>
      </c>
      <c r="S816" s="104">
        <v>0</v>
      </c>
      <c r="T816" s="104">
        <v>0</v>
      </c>
      <c r="U816" s="104">
        <v>0</v>
      </c>
      <c r="V816" s="104">
        <v>0</v>
      </c>
      <c r="W816" s="104">
        <v>0</v>
      </c>
      <c r="X816" s="104">
        <v>0</v>
      </c>
      <c r="Y816" s="104">
        <v>0</v>
      </c>
      <c r="Z816" s="104">
        <v>0</v>
      </c>
      <c r="AA816" s="104">
        <v>0</v>
      </c>
      <c r="AB816" s="104">
        <v>0</v>
      </c>
      <c r="AC816" s="104">
        <v>0</v>
      </c>
      <c r="AD816" s="104">
        <v>0</v>
      </c>
      <c r="AE816" s="104">
        <v>23</v>
      </c>
      <c r="AF816" s="104">
        <v>23</v>
      </c>
      <c r="AG816" s="104">
        <v>23</v>
      </c>
      <c r="AH816" s="104">
        <v>23</v>
      </c>
      <c r="AI816" s="104">
        <v>23</v>
      </c>
      <c r="AJ816" s="104">
        <v>25</v>
      </c>
      <c r="AK816" s="104">
        <v>23</v>
      </c>
      <c r="AL816" s="104">
        <v>21</v>
      </c>
      <c r="AM816" s="104">
        <v>21</v>
      </c>
      <c r="AN816" s="104">
        <v>21</v>
      </c>
      <c r="AO816" s="104">
        <v>21</v>
      </c>
      <c r="AP816" s="104">
        <v>0</v>
      </c>
      <c r="AQ816" s="104">
        <v>0</v>
      </c>
      <c r="AR816" s="104">
        <v>0</v>
      </c>
      <c r="AS816" s="104">
        <v>0</v>
      </c>
      <c r="AT816" s="104">
        <v>0</v>
      </c>
      <c r="AU816" s="104"/>
      <c r="AV816" s="104">
        <v>0</v>
      </c>
      <c r="AW816" s="104">
        <v>0</v>
      </c>
      <c r="AX816" s="104">
        <v>0</v>
      </c>
      <c r="AY816" s="104">
        <v>0</v>
      </c>
      <c r="AZ816" s="104">
        <v>0</v>
      </c>
      <c r="BA816" s="104">
        <v>0</v>
      </c>
    </row>
    <row r="817" spans="1:53" x14ac:dyDescent="0.35">
      <c r="A817" t="s">
        <v>498</v>
      </c>
      <c r="B817" t="s">
        <v>159</v>
      </c>
      <c r="C817" t="s">
        <v>74</v>
      </c>
      <c r="D817" t="s">
        <v>65</v>
      </c>
      <c r="E817" t="s">
        <v>492</v>
      </c>
      <c r="F817" s="104">
        <v>0</v>
      </c>
      <c r="G817" s="104">
        <v>69</v>
      </c>
      <c r="H817" s="104">
        <v>135</v>
      </c>
      <c r="I817" s="104">
        <v>204</v>
      </c>
      <c r="J817" s="104">
        <v>273</v>
      </c>
      <c r="K817" s="104">
        <v>342</v>
      </c>
      <c r="L817" s="104">
        <v>413</v>
      </c>
      <c r="M817" s="104">
        <v>482</v>
      </c>
      <c r="N817" s="104">
        <v>551</v>
      </c>
      <c r="O817" s="104">
        <v>620</v>
      </c>
      <c r="P817" s="104">
        <v>689</v>
      </c>
      <c r="Q817" s="104">
        <v>758</v>
      </c>
      <c r="R817" s="104">
        <v>0</v>
      </c>
      <c r="S817" s="104">
        <v>0</v>
      </c>
      <c r="T817" s="104">
        <v>0</v>
      </c>
      <c r="U817" s="104">
        <v>0</v>
      </c>
      <c r="V817" s="104">
        <v>0</v>
      </c>
      <c r="W817" s="104">
        <v>0</v>
      </c>
      <c r="X817" s="104">
        <v>0</v>
      </c>
      <c r="Y817" s="104">
        <v>0</v>
      </c>
      <c r="Z817" s="104">
        <v>0</v>
      </c>
      <c r="AA817" s="104">
        <v>0</v>
      </c>
      <c r="AB817" s="104">
        <v>0</v>
      </c>
      <c r="AC817" s="104">
        <v>0</v>
      </c>
      <c r="AD817" s="104">
        <v>0</v>
      </c>
      <c r="AE817" s="104">
        <v>69</v>
      </c>
      <c r="AF817" s="104">
        <v>66</v>
      </c>
      <c r="AG817" s="104">
        <v>69</v>
      </c>
      <c r="AH817" s="104">
        <v>69</v>
      </c>
      <c r="AI817" s="104">
        <v>69</v>
      </c>
      <c r="AJ817" s="104">
        <v>71</v>
      </c>
      <c r="AK817" s="104">
        <v>69</v>
      </c>
      <c r="AL817" s="104">
        <v>69</v>
      </c>
      <c r="AM817" s="104">
        <v>69</v>
      </c>
      <c r="AN817" s="104">
        <v>69</v>
      </c>
      <c r="AO817" s="104">
        <v>69</v>
      </c>
      <c r="AP817" s="104">
        <v>0</v>
      </c>
      <c r="AQ817" s="104">
        <v>0</v>
      </c>
      <c r="AR817" s="104">
        <v>0</v>
      </c>
      <c r="AS817" s="104">
        <v>0</v>
      </c>
      <c r="AT817" s="104">
        <v>0</v>
      </c>
      <c r="AU817" s="104">
        <v>400</v>
      </c>
      <c r="AV817" s="104">
        <v>0</v>
      </c>
      <c r="AW817" s="104">
        <v>0</v>
      </c>
      <c r="AX817" s="104">
        <v>0</v>
      </c>
      <c r="AY817" s="104">
        <v>0</v>
      </c>
      <c r="AZ817" s="104">
        <v>0</v>
      </c>
      <c r="BA817" s="104">
        <v>0</v>
      </c>
    </row>
    <row r="818" spans="1:53" x14ac:dyDescent="0.35">
      <c r="A818" t="s">
        <v>498</v>
      </c>
      <c r="B818" t="s">
        <v>159</v>
      </c>
      <c r="C818" t="s">
        <v>74</v>
      </c>
      <c r="D818" t="s">
        <v>65</v>
      </c>
      <c r="E818" t="s">
        <v>493</v>
      </c>
      <c r="F818" s="104">
        <v>0</v>
      </c>
      <c r="G818" s="104">
        <v>23</v>
      </c>
      <c r="H818" s="104">
        <v>23</v>
      </c>
      <c r="I818" s="104">
        <v>30</v>
      </c>
      <c r="J818" s="104">
        <v>30</v>
      </c>
      <c r="K818" s="104">
        <v>37</v>
      </c>
      <c r="L818" s="104">
        <v>60</v>
      </c>
      <c r="M818" s="104">
        <v>67</v>
      </c>
      <c r="N818" s="104">
        <v>74</v>
      </c>
      <c r="O818" s="104">
        <v>83</v>
      </c>
      <c r="P818" s="104">
        <v>95</v>
      </c>
      <c r="Q818" s="104">
        <v>107</v>
      </c>
      <c r="R818" s="104">
        <v>0</v>
      </c>
      <c r="S818" s="104">
        <v>0</v>
      </c>
      <c r="T818" s="104">
        <v>0</v>
      </c>
      <c r="U818" s="104">
        <v>0</v>
      </c>
      <c r="V818" s="104">
        <v>0</v>
      </c>
      <c r="W818" s="104">
        <v>0</v>
      </c>
      <c r="X818" s="104">
        <v>0</v>
      </c>
      <c r="Y818" s="104">
        <v>0</v>
      </c>
      <c r="Z818" s="104">
        <v>0</v>
      </c>
      <c r="AA818" s="104">
        <v>0</v>
      </c>
      <c r="AB818" s="104">
        <v>0</v>
      </c>
      <c r="AC818" s="104">
        <v>0</v>
      </c>
      <c r="AD818" s="104">
        <v>0</v>
      </c>
      <c r="AE818" s="104">
        <v>23</v>
      </c>
      <c r="AF818" s="104">
        <v>0</v>
      </c>
      <c r="AG818" s="104">
        <v>7</v>
      </c>
      <c r="AH818" s="104">
        <v>0</v>
      </c>
      <c r="AI818" s="104">
        <v>7</v>
      </c>
      <c r="AJ818" s="104">
        <v>23</v>
      </c>
      <c r="AK818" s="104">
        <v>7</v>
      </c>
      <c r="AL818" s="104">
        <v>7</v>
      </c>
      <c r="AM818" s="104">
        <v>9</v>
      </c>
      <c r="AN818" s="104">
        <v>12</v>
      </c>
      <c r="AO818" s="104">
        <v>12</v>
      </c>
      <c r="AP818" s="104">
        <v>0</v>
      </c>
      <c r="AQ818" s="104">
        <v>0</v>
      </c>
      <c r="AR818" s="104">
        <v>0</v>
      </c>
      <c r="AS818" s="104">
        <v>0</v>
      </c>
      <c r="AT818" s="104">
        <v>0</v>
      </c>
      <c r="AU818" s="104"/>
      <c r="AV818" s="104">
        <v>0</v>
      </c>
      <c r="AW818" s="104">
        <v>0</v>
      </c>
      <c r="AX818" s="104">
        <v>0</v>
      </c>
      <c r="AY818" s="104">
        <v>0</v>
      </c>
      <c r="AZ818" s="104">
        <v>0</v>
      </c>
      <c r="BA818" s="104">
        <v>0</v>
      </c>
    </row>
    <row r="819" spans="1:53" s="80" customFormat="1" hidden="1" x14ac:dyDescent="0.35">
      <c r="A819" s="80" t="s">
        <v>495</v>
      </c>
      <c r="B819" s="80" t="s">
        <v>111</v>
      </c>
      <c r="C819" s="80" t="s">
        <v>70</v>
      </c>
      <c r="D819" s="80" t="s">
        <v>65</v>
      </c>
      <c r="E819" s="80" t="s">
        <v>443</v>
      </c>
      <c r="F819" s="105">
        <v>1</v>
      </c>
      <c r="G819" s="105">
        <v>2</v>
      </c>
      <c r="H819" s="105">
        <v>3</v>
      </c>
      <c r="I819" s="105">
        <v>4</v>
      </c>
      <c r="J819" s="105">
        <v>5</v>
      </c>
      <c r="K819" s="105">
        <v>6</v>
      </c>
      <c r="L819" s="105">
        <v>7</v>
      </c>
      <c r="M819" s="105">
        <v>8</v>
      </c>
      <c r="N819" s="105">
        <v>9</v>
      </c>
      <c r="O819" s="105">
        <v>10</v>
      </c>
      <c r="P819" s="105">
        <v>11</v>
      </c>
      <c r="Q819" s="105">
        <v>12</v>
      </c>
      <c r="R819" s="105">
        <v>0</v>
      </c>
      <c r="S819" s="105">
        <v>2</v>
      </c>
      <c r="T819" s="105">
        <v>4</v>
      </c>
      <c r="U819" s="105">
        <v>5</v>
      </c>
      <c r="V819" s="105">
        <v>11</v>
      </c>
      <c r="W819" s="105">
        <v>11</v>
      </c>
      <c r="X819" s="105">
        <v>11</v>
      </c>
      <c r="Y819" s="105">
        <v>11</v>
      </c>
      <c r="Z819" s="105">
        <v>11</v>
      </c>
      <c r="AA819" s="105">
        <v>11</v>
      </c>
      <c r="AB819" s="105">
        <v>11</v>
      </c>
      <c r="AC819" s="105">
        <v>11</v>
      </c>
      <c r="AD819" s="105">
        <v>1</v>
      </c>
      <c r="AE819" s="105">
        <v>1</v>
      </c>
      <c r="AF819" s="105">
        <v>1</v>
      </c>
      <c r="AG819" s="105">
        <v>1</v>
      </c>
      <c r="AH819" s="105">
        <v>1</v>
      </c>
      <c r="AI819" s="105">
        <v>1</v>
      </c>
      <c r="AJ819" s="105">
        <v>1</v>
      </c>
      <c r="AK819" s="105">
        <v>1</v>
      </c>
      <c r="AL819" s="105">
        <v>1</v>
      </c>
      <c r="AM819" s="105">
        <v>1</v>
      </c>
      <c r="AN819" s="105">
        <v>1</v>
      </c>
      <c r="AO819" s="105">
        <v>1</v>
      </c>
      <c r="AP819" s="105">
        <v>0</v>
      </c>
      <c r="AQ819" s="105">
        <v>2</v>
      </c>
      <c r="AR819" s="105">
        <v>2</v>
      </c>
      <c r="AS819" s="105">
        <v>1</v>
      </c>
      <c r="AT819" s="105">
        <v>6</v>
      </c>
      <c r="AU819" s="105">
        <v>0</v>
      </c>
      <c r="AV819" s="105">
        <v>0</v>
      </c>
      <c r="AW819" s="105">
        <v>0</v>
      </c>
      <c r="AX819" s="105">
        <v>0</v>
      </c>
      <c r="AY819" s="105">
        <v>0</v>
      </c>
      <c r="AZ819" s="105">
        <v>0</v>
      </c>
      <c r="BA819" s="105">
        <v>0</v>
      </c>
    </row>
    <row r="820" spans="1:53" hidden="1" x14ac:dyDescent="0.35">
      <c r="A820" t="s">
        <v>495</v>
      </c>
      <c r="B820" t="s">
        <v>111</v>
      </c>
      <c r="C820" t="s">
        <v>70</v>
      </c>
      <c r="D820" t="s">
        <v>65</v>
      </c>
      <c r="E820" t="s">
        <v>444</v>
      </c>
      <c r="F820" s="104">
        <v>1</v>
      </c>
      <c r="G820" s="104">
        <v>2</v>
      </c>
      <c r="H820" s="104">
        <v>3</v>
      </c>
      <c r="I820" s="104">
        <v>4</v>
      </c>
      <c r="J820" s="104">
        <v>5</v>
      </c>
      <c r="K820" s="104">
        <v>6</v>
      </c>
      <c r="L820" s="104">
        <v>7</v>
      </c>
      <c r="M820" s="104">
        <v>8</v>
      </c>
      <c r="N820" s="104">
        <v>9</v>
      </c>
      <c r="O820" s="104">
        <v>10</v>
      </c>
      <c r="P820" s="104">
        <v>11</v>
      </c>
      <c r="Q820" s="104">
        <v>12</v>
      </c>
      <c r="R820" s="104">
        <v>0</v>
      </c>
      <c r="S820" s="104">
        <v>0</v>
      </c>
      <c r="T820" s="104">
        <v>0</v>
      </c>
      <c r="U820" s="104">
        <v>0</v>
      </c>
      <c r="V820" s="104">
        <v>0</v>
      </c>
      <c r="W820" s="104">
        <v>0</v>
      </c>
      <c r="X820" s="104">
        <v>0</v>
      </c>
      <c r="Y820" s="104">
        <v>0</v>
      </c>
      <c r="Z820" s="104">
        <v>0</v>
      </c>
      <c r="AA820" s="104">
        <v>0</v>
      </c>
      <c r="AB820" s="104">
        <v>0</v>
      </c>
      <c r="AC820" s="104">
        <v>0</v>
      </c>
      <c r="AD820" s="104">
        <v>1</v>
      </c>
      <c r="AE820" s="104">
        <v>1</v>
      </c>
      <c r="AF820" s="104">
        <v>1</v>
      </c>
      <c r="AG820" s="104">
        <v>1</v>
      </c>
      <c r="AH820" s="104">
        <v>1</v>
      </c>
      <c r="AI820" s="104">
        <v>1</v>
      </c>
      <c r="AJ820" s="104">
        <v>1</v>
      </c>
      <c r="AK820" s="104">
        <v>1</v>
      </c>
      <c r="AL820" s="104">
        <v>1</v>
      </c>
      <c r="AM820" s="104">
        <v>1</v>
      </c>
      <c r="AN820" s="104">
        <v>1</v>
      </c>
      <c r="AO820" s="104">
        <v>1</v>
      </c>
      <c r="AP820" s="104">
        <v>0</v>
      </c>
      <c r="AQ820" s="104">
        <v>0</v>
      </c>
      <c r="AR820" s="104">
        <v>0</v>
      </c>
      <c r="AS820" s="104">
        <v>0</v>
      </c>
      <c r="AT820" s="104">
        <v>0</v>
      </c>
      <c r="AU820" s="104">
        <v>0</v>
      </c>
      <c r="AV820" s="104">
        <v>0</v>
      </c>
      <c r="AW820" s="104">
        <v>0</v>
      </c>
      <c r="AX820" s="104">
        <v>0</v>
      </c>
      <c r="AY820" s="104">
        <v>0</v>
      </c>
      <c r="AZ820" s="104">
        <v>0</v>
      </c>
      <c r="BA820" s="104">
        <v>0</v>
      </c>
    </row>
    <row r="821" spans="1:53" hidden="1" x14ac:dyDescent="0.35">
      <c r="A821" t="s">
        <v>495</v>
      </c>
      <c r="B821" t="s">
        <v>111</v>
      </c>
      <c r="C821" t="s">
        <v>70</v>
      </c>
      <c r="D821" t="s">
        <v>65</v>
      </c>
      <c r="E821" t="s">
        <v>445</v>
      </c>
      <c r="F821" s="104">
        <v>2</v>
      </c>
      <c r="G821" s="104">
        <v>3</v>
      </c>
      <c r="H821" s="104">
        <v>4</v>
      </c>
      <c r="I821" s="104">
        <v>5</v>
      </c>
      <c r="J821" s="104">
        <v>6</v>
      </c>
      <c r="K821" s="104">
        <v>7</v>
      </c>
      <c r="L821" s="104">
        <v>9</v>
      </c>
      <c r="M821" s="104">
        <v>10</v>
      </c>
      <c r="N821" s="104">
        <v>11</v>
      </c>
      <c r="O821" s="104">
        <v>13</v>
      </c>
      <c r="P821" s="104">
        <v>14</v>
      </c>
      <c r="Q821" s="104">
        <v>16</v>
      </c>
      <c r="R821" s="104">
        <v>0</v>
      </c>
      <c r="S821" s="104">
        <v>1</v>
      </c>
      <c r="T821" s="104">
        <v>3</v>
      </c>
      <c r="U821" s="104">
        <v>10</v>
      </c>
      <c r="V821" s="104">
        <v>12</v>
      </c>
      <c r="W821" s="104">
        <v>12</v>
      </c>
      <c r="X821" s="104">
        <v>12</v>
      </c>
      <c r="Y821" s="104">
        <v>12</v>
      </c>
      <c r="Z821" s="104">
        <v>12</v>
      </c>
      <c r="AA821" s="104">
        <v>12</v>
      </c>
      <c r="AB821" s="104">
        <v>12</v>
      </c>
      <c r="AC821" s="104">
        <v>12</v>
      </c>
      <c r="AD821" s="104">
        <v>2</v>
      </c>
      <c r="AE821" s="104">
        <v>1</v>
      </c>
      <c r="AF821" s="104">
        <v>1</v>
      </c>
      <c r="AG821" s="104">
        <v>1</v>
      </c>
      <c r="AH821" s="104">
        <v>1</v>
      </c>
      <c r="AI821" s="104">
        <v>1</v>
      </c>
      <c r="AJ821" s="104">
        <v>2</v>
      </c>
      <c r="AK821" s="104">
        <v>1</v>
      </c>
      <c r="AL821" s="104">
        <v>1</v>
      </c>
      <c r="AM821" s="104">
        <v>2</v>
      </c>
      <c r="AN821" s="104">
        <v>1</v>
      </c>
      <c r="AO821" s="104">
        <v>2</v>
      </c>
      <c r="AP821" s="104">
        <v>0</v>
      </c>
      <c r="AQ821" s="104">
        <v>1</v>
      </c>
      <c r="AR821" s="104">
        <v>2</v>
      </c>
      <c r="AS821" s="104">
        <v>7</v>
      </c>
      <c r="AT821" s="104">
        <v>2</v>
      </c>
      <c r="AU821" s="104">
        <v>0</v>
      </c>
      <c r="AV821" s="104">
        <v>0</v>
      </c>
      <c r="AW821" s="104">
        <v>0</v>
      </c>
      <c r="AX821" s="104">
        <v>0</v>
      </c>
      <c r="AY821" s="104">
        <v>0</v>
      </c>
      <c r="AZ821" s="104">
        <v>0</v>
      </c>
      <c r="BA821" s="104">
        <v>0</v>
      </c>
    </row>
    <row r="822" spans="1:53" hidden="1" x14ac:dyDescent="0.35">
      <c r="A822" t="s">
        <v>495</v>
      </c>
      <c r="B822" t="s">
        <v>111</v>
      </c>
      <c r="C822" t="s">
        <v>70</v>
      </c>
      <c r="D822" t="s">
        <v>65</v>
      </c>
      <c r="E822" t="s">
        <v>446</v>
      </c>
      <c r="F822" s="104">
        <v>1</v>
      </c>
      <c r="G822" s="104">
        <v>2</v>
      </c>
      <c r="H822" s="104">
        <v>3</v>
      </c>
      <c r="I822" s="104">
        <v>4</v>
      </c>
      <c r="J822" s="104">
        <v>5</v>
      </c>
      <c r="K822" s="104">
        <v>6</v>
      </c>
      <c r="L822" s="104">
        <v>7</v>
      </c>
      <c r="M822" s="104">
        <v>8</v>
      </c>
      <c r="N822" s="104">
        <v>9</v>
      </c>
      <c r="O822" s="104">
        <v>10</v>
      </c>
      <c r="P822" s="104">
        <v>11</v>
      </c>
      <c r="Q822" s="104">
        <v>12</v>
      </c>
      <c r="R822" s="104">
        <v>0</v>
      </c>
      <c r="S822" s="104">
        <v>0</v>
      </c>
      <c r="T822" s="104">
        <v>0</v>
      </c>
      <c r="U822" s="104">
        <v>0</v>
      </c>
      <c r="V822" s="104">
        <v>0</v>
      </c>
      <c r="W822" s="104">
        <v>0</v>
      </c>
      <c r="X822" s="104">
        <v>0</v>
      </c>
      <c r="Y822" s="104">
        <v>0</v>
      </c>
      <c r="Z822" s="104">
        <v>0</v>
      </c>
      <c r="AA822" s="104">
        <v>0</v>
      </c>
      <c r="AB822" s="104">
        <v>0</v>
      </c>
      <c r="AC822" s="104">
        <v>0</v>
      </c>
      <c r="AD822" s="104">
        <v>1</v>
      </c>
      <c r="AE822" s="104">
        <v>1</v>
      </c>
      <c r="AF822" s="104">
        <v>1</v>
      </c>
      <c r="AG822" s="104">
        <v>1</v>
      </c>
      <c r="AH822" s="104">
        <v>1</v>
      </c>
      <c r="AI822" s="104">
        <v>1</v>
      </c>
      <c r="AJ822" s="104">
        <v>1</v>
      </c>
      <c r="AK822" s="104">
        <v>1</v>
      </c>
      <c r="AL822" s="104">
        <v>1</v>
      </c>
      <c r="AM822" s="104">
        <v>1</v>
      </c>
      <c r="AN822" s="104">
        <v>1</v>
      </c>
      <c r="AO822" s="104">
        <v>1</v>
      </c>
      <c r="AP822" s="104">
        <v>0</v>
      </c>
      <c r="AQ822" s="104">
        <v>0</v>
      </c>
      <c r="AR822" s="104">
        <v>0</v>
      </c>
      <c r="AS822" s="104">
        <v>0</v>
      </c>
      <c r="AT822" s="104">
        <v>0</v>
      </c>
      <c r="AU822" s="104">
        <v>0</v>
      </c>
      <c r="AV822" s="104">
        <v>0</v>
      </c>
      <c r="AW822" s="104">
        <v>0</v>
      </c>
      <c r="AX822" s="104">
        <v>0</v>
      </c>
      <c r="AY822" s="104">
        <v>0</v>
      </c>
      <c r="AZ822" s="104">
        <v>0</v>
      </c>
      <c r="BA822" s="104">
        <v>0</v>
      </c>
    </row>
    <row r="823" spans="1:53" hidden="1" x14ac:dyDescent="0.35">
      <c r="A823" t="s">
        <v>495</v>
      </c>
      <c r="B823" t="s">
        <v>111</v>
      </c>
      <c r="C823" t="s">
        <v>70</v>
      </c>
      <c r="D823" t="s">
        <v>65</v>
      </c>
      <c r="E823" t="s">
        <v>447</v>
      </c>
      <c r="F823" s="104">
        <v>0</v>
      </c>
      <c r="G823" s="104">
        <v>0</v>
      </c>
      <c r="H823" s="104">
        <v>0</v>
      </c>
      <c r="I823" s="104">
        <v>0</v>
      </c>
      <c r="J823" s="104">
        <v>0</v>
      </c>
      <c r="K823" s="104">
        <v>1</v>
      </c>
      <c r="L823" s="104">
        <v>1</v>
      </c>
      <c r="M823" s="104">
        <v>1</v>
      </c>
      <c r="N823" s="104">
        <v>1</v>
      </c>
      <c r="O823" s="104">
        <v>1</v>
      </c>
      <c r="P823" s="104">
        <v>2</v>
      </c>
      <c r="Q823" s="104">
        <v>2</v>
      </c>
      <c r="R823" s="104">
        <v>1</v>
      </c>
      <c r="S823" s="104">
        <v>3</v>
      </c>
      <c r="T823" s="104">
        <v>3</v>
      </c>
      <c r="U823" s="104">
        <v>5</v>
      </c>
      <c r="V823" s="104">
        <v>5</v>
      </c>
      <c r="W823" s="104">
        <v>5</v>
      </c>
      <c r="X823" s="104">
        <v>5</v>
      </c>
      <c r="Y823" s="104">
        <v>5</v>
      </c>
      <c r="Z823" s="104">
        <v>5</v>
      </c>
      <c r="AA823" s="104">
        <v>5</v>
      </c>
      <c r="AB823" s="104">
        <v>5</v>
      </c>
      <c r="AC823" s="104">
        <v>5</v>
      </c>
      <c r="AD823" s="104">
        <v>0</v>
      </c>
      <c r="AE823" s="104">
        <v>0</v>
      </c>
      <c r="AF823" s="104">
        <v>0</v>
      </c>
      <c r="AG823" s="104">
        <v>0</v>
      </c>
      <c r="AH823" s="104">
        <v>0</v>
      </c>
      <c r="AI823" s="104">
        <v>1</v>
      </c>
      <c r="AJ823" s="104">
        <v>0</v>
      </c>
      <c r="AK823" s="104">
        <v>0</v>
      </c>
      <c r="AL823" s="104">
        <v>0</v>
      </c>
      <c r="AM823" s="104">
        <v>0</v>
      </c>
      <c r="AN823" s="104">
        <v>1</v>
      </c>
      <c r="AO823" s="104">
        <v>0</v>
      </c>
      <c r="AP823" s="104">
        <v>1</v>
      </c>
      <c r="AQ823" s="104">
        <v>2</v>
      </c>
      <c r="AR823" s="104">
        <v>0</v>
      </c>
      <c r="AS823" s="104">
        <v>2</v>
      </c>
      <c r="AT823" s="104">
        <v>0</v>
      </c>
      <c r="AU823" s="104">
        <v>0</v>
      </c>
      <c r="AV823" s="104">
        <v>0</v>
      </c>
      <c r="AW823" s="104">
        <v>0</v>
      </c>
      <c r="AX823" s="104">
        <v>0</v>
      </c>
      <c r="AY823" s="104">
        <v>0</v>
      </c>
      <c r="AZ823" s="104">
        <v>0</v>
      </c>
      <c r="BA823" s="104">
        <v>0</v>
      </c>
    </row>
    <row r="824" spans="1:53" hidden="1" x14ac:dyDescent="0.35">
      <c r="A824" t="s">
        <v>495</v>
      </c>
      <c r="B824" t="s">
        <v>111</v>
      </c>
      <c r="C824" t="s">
        <v>70</v>
      </c>
      <c r="D824" t="s">
        <v>65</v>
      </c>
      <c r="E824" t="s">
        <v>448</v>
      </c>
      <c r="F824" s="104">
        <v>0</v>
      </c>
      <c r="G824" s="104">
        <v>0</v>
      </c>
      <c r="H824" s="104">
        <v>0</v>
      </c>
      <c r="I824" s="104">
        <v>1</v>
      </c>
      <c r="J824" s="104">
        <v>1</v>
      </c>
      <c r="K824" s="104">
        <v>1</v>
      </c>
      <c r="L824" s="104">
        <v>1</v>
      </c>
      <c r="M824" s="104">
        <v>1</v>
      </c>
      <c r="N824" s="104">
        <v>2</v>
      </c>
      <c r="O824" s="104">
        <v>2</v>
      </c>
      <c r="P824" s="104">
        <v>2</v>
      </c>
      <c r="Q824" s="104">
        <v>2</v>
      </c>
      <c r="R824" s="104">
        <v>0</v>
      </c>
      <c r="S824" s="104">
        <v>0</v>
      </c>
      <c r="T824" s="104">
        <v>0</v>
      </c>
      <c r="U824" s="104">
        <v>2</v>
      </c>
      <c r="V824" s="104">
        <v>2</v>
      </c>
      <c r="W824" s="104">
        <v>2</v>
      </c>
      <c r="X824" s="104">
        <v>2</v>
      </c>
      <c r="Y824" s="104">
        <v>2</v>
      </c>
      <c r="Z824" s="104">
        <v>2</v>
      </c>
      <c r="AA824" s="104">
        <v>2</v>
      </c>
      <c r="AB824" s="104">
        <v>2</v>
      </c>
      <c r="AC824" s="104">
        <v>2</v>
      </c>
      <c r="AD824" s="104">
        <v>0</v>
      </c>
      <c r="AE824" s="104">
        <v>0</v>
      </c>
      <c r="AF824" s="104">
        <v>0</v>
      </c>
      <c r="AG824" s="104">
        <v>1</v>
      </c>
      <c r="AH824" s="104">
        <v>0</v>
      </c>
      <c r="AI824" s="104">
        <v>0</v>
      </c>
      <c r="AJ824" s="104">
        <v>0</v>
      </c>
      <c r="AK824" s="104">
        <v>0</v>
      </c>
      <c r="AL824" s="104">
        <v>1</v>
      </c>
      <c r="AM824" s="104">
        <v>0</v>
      </c>
      <c r="AN824" s="104">
        <v>0</v>
      </c>
      <c r="AO824" s="104">
        <v>0</v>
      </c>
      <c r="AP824" s="104">
        <v>0</v>
      </c>
      <c r="AQ824" s="104">
        <v>0</v>
      </c>
      <c r="AR824" s="104">
        <v>0</v>
      </c>
      <c r="AS824" s="104">
        <v>2</v>
      </c>
      <c r="AT824" s="104">
        <v>0</v>
      </c>
      <c r="AU824" s="104">
        <v>0</v>
      </c>
      <c r="AV824" s="104">
        <v>0</v>
      </c>
      <c r="AW824" s="104">
        <v>0</v>
      </c>
      <c r="AX824" s="104">
        <v>0</v>
      </c>
      <c r="AY824" s="104">
        <v>0</v>
      </c>
      <c r="AZ824" s="104">
        <v>0</v>
      </c>
      <c r="BA824" s="104">
        <v>0</v>
      </c>
    </row>
    <row r="825" spans="1:53" hidden="1" x14ac:dyDescent="0.35">
      <c r="A825" t="s">
        <v>495</v>
      </c>
      <c r="B825" t="s">
        <v>111</v>
      </c>
      <c r="C825" t="s">
        <v>70</v>
      </c>
      <c r="D825" t="s">
        <v>65</v>
      </c>
      <c r="E825" t="s">
        <v>449</v>
      </c>
      <c r="F825" s="104">
        <v>0</v>
      </c>
      <c r="G825" s="104">
        <v>0</v>
      </c>
      <c r="H825" s="104">
        <v>0</v>
      </c>
      <c r="I825" s="104">
        <v>0</v>
      </c>
      <c r="J825" s="104">
        <v>0</v>
      </c>
      <c r="K825" s="104">
        <v>0</v>
      </c>
      <c r="L825" s="104">
        <v>0</v>
      </c>
      <c r="M825" s="104">
        <v>0</v>
      </c>
      <c r="N825" s="104">
        <v>0</v>
      </c>
      <c r="O825" s="104">
        <v>0</v>
      </c>
      <c r="P825" s="104">
        <v>0</v>
      </c>
      <c r="Q825" s="104">
        <v>0</v>
      </c>
      <c r="R825" s="104">
        <v>0</v>
      </c>
      <c r="S825" s="104">
        <v>0</v>
      </c>
      <c r="T825" s="104">
        <v>0</v>
      </c>
      <c r="U825" s="104">
        <v>0</v>
      </c>
      <c r="V825" s="104">
        <v>0</v>
      </c>
      <c r="W825" s="104">
        <v>0</v>
      </c>
      <c r="X825" s="104">
        <v>0</v>
      </c>
      <c r="Y825" s="104">
        <v>0</v>
      </c>
      <c r="Z825" s="104">
        <v>0</v>
      </c>
      <c r="AA825" s="104">
        <v>0</v>
      </c>
      <c r="AB825" s="104">
        <v>0</v>
      </c>
      <c r="AC825" s="104">
        <v>0</v>
      </c>
      <c r="AD825" s="104">
        <v>0</v>
      </c>
      <c r="AE825" s="104">
        <v>0</v>
      </c>
      <c r="AF825" s="104">
        <v>0</v>
      </c>
      <c r="AG825" s="104">
        <v>0</v>
      </c>
      <c r="AH825" s="104">
        <v>0</v>
      </c>
      <c r="AI825" s="104">
        <v>0</v>
      </c>
      <c r="AJ825" s="104">
        <v>0</v>
      </c>
      <c r="AK825" s="104">
        <v>0</v>
      </c>
      <c r="AL825" s="104">
        <v>0</v>
      </c>
      <c r="AM825" s="104">
        <v>0</v>
      </c>
      <c r="AN825" s="104">
        <v>0</v>
      </c>
      <c r="AO825" s="104">
        <v>0</v>
      </c>
      <c r="AP825" s="104">
        <v>0</v>
      </c>
      <c r="AQ825" s="104">
        <v>0</v>
      </c>
      <c r="AR825" s="104">
        <v>0</v>
      </c>
      <c r="AS825" s="104">
        <v>0</v>
      </c>
      <c r="AT825" s="104">
        <v>0</v>
      </c>
      <c r="AU825" s="104">
        <v>0</v>
      </c>
      <c r="AV825" s="104">
        <v>0</v>
      </c>
      <c r="AW825" s="104">
        <v>0</v>
      </c>
      <c r="AX825" s="104">
        <v>0</v>
      </c>
      <c r="AY825" s="104">
        <v>0</v>
      </c>
      <c r="AZ825" s="104">
        <v>0</v>
      </c>
      <c r="BA825" s="104">
        <v>0</v>
      </c>
    </row>
    <row r="826" spans="1:53" hidden="1" x14ac:dyDescent="0.35">
      <c r="A826" s="158" t="s">
        <v>495</v>
      </c>
      <c r="B826" s="158" t="s">
        <v>111</v>
      </c>
      <c r="C826" s="158" t="s">
        <v>71</v>
      </c>
      <c r="D826" s="158" t="s">
        <v>65</v>
      </c>
      <c r="E826" s="158" t="s">
        <v>450</v>
      </c>
      <c r="F826" s="159">
        <v>0</v>
      </c>
      <c r="G826" s="159">
        <v>0</v>
      </c>
      <c r="H826" s="159">
        <v>0</v>
      </c>
      <c r="I826" s="159">
        <v>0</v>
      </c>
      <c r="J826" s="159">
        <v>0</v>
      </c>
      <c r="K826" s="159">
        <v>0</v>
      </c>
      <c r="L826" s="159">
        <v>0</v>
      </c>
      <c r="M826" s="159">
        <v>0</v>
      </c>
      <c r="N826" s="159">
        <v>0</v>
      </c>
      <c r="O826" s="159">
        <v>0</v>
      </c>
      <c r="P826" s="159">
        <v>0</v>
      </c>
      <c r="Q826" s="159">
        <v>0</v>
      </c>
      <c r="R826" s="159">
        <v>0</v>
      </c>
      <c r="S826" s="159">
        <v>0</v>
      </c>
      <c r="T826" s="159">
        <v>0</v>
      </c>
      <c r="U826" s="159">
        <v>0</v>
      </c>
      <c r="V826" s="159">
        <v>0</v>
      </c>
      <c r="W826" s="159">
        <v>0</v>
      </c>
      <c r="X826" s="159">
        <v>0</v>
      </c>
      <c r="Y826" s="159">
        <v>0</v>
      </c>
      <c r="Z826" s="159">
        <v>0</v>
      </c>
      <c r="AA826" s="159">
        <v>0</v>
      </c>
      <c r="AB826" s="159">
        <v>0</v>
      </c>
      <c r="AC826" s="159">
        <v>0</v>
      </c>
      <c r="AD826" s="159">
        <v>0</v>
      </c>
      <c r="AE826" s="159">
        <v>0</v>
      </c>
      <c r="AF826" s="159">
        <v>0</v>
      </c>
      <c r="AG826" s="159">
        <v>0</v>
      </c>
      <c r="AH826" s="159">
        <v>0</v>
      </c>
      <c r="AI826" s="159">
        <v>0</v>
      </c>
      <c r="AJ826" s="159">
        <v>0</v>
      </c>
      <c r="AK826" s="159">
        <v>0</v>
      </c>
      <c r="AL826" s="159">
        <v>0</v>
      </c>
      <c r="AM826" s="159">
        <v>0</v>
      </c>
      <c r="AN826" s="159">
        <v>0</v>
      </c>
      <c r="AO826" s="159">
        <v>0</v>
      </c>
      <c r="AP826" s="159">
        <v>0</v>
      </c>
      <c r="AQ826" s="159">
        <v>0</v>
      </c>
      <c r="AR826" s="159">
        <v>0</v>
      </c>
      <c r="AS826" s="159">
        <v>0</v>
      </c>
      <c r="AT826" s="159">
        <v>0</v>
      </c>
      <c r="AU826" s="159">
        <v>0</v>
      </c>
      <c r="AV826" s="159">
        <v>0</v>
      </c>
      <c r="AW826" s="159">
        <v>0</v>
      </c>
      <c r="AX826" s="159">
        <v>0</v>
      </c>
      <c r="AY826" s="159">
        <v>0</v>
      </c>
      <c r="AZ826" s="159">
        <v>0</v>
      </c>
      <c r="BA826" s="159">
        <v>0</v>
      </c>
    </row>
    <row r="827" spans="1:53" hidden="1" x14ac:dyDescent="0.35">
      <c r="A827" s="158" t="s">
        <v>495</v>
      </c>
      <c r="B827" s="158" t="s">
        <v>111</v>
      </c>
      <c r="C827" s="158" t="s">
        <v>71</v>
      </c>
      <c r="D827" s="158" t="s">
        <v>65</v>
      </c>
      <c r="E827" s="158" t="s">
        <v>451</v>
      </c>
      <c r="F827" s="159">
        <v>1</v>
      </c>
      <c r="G827" s="159">
        <v>2</v>
      </c>
      <c r="H827" s="159">
        <v>2</v>
      </c>
      <c r="I827" s="159">
        <v>3</v>
      </c>
      <c r="J827" s="159">
        <v>4</v>
      </c>
      <c r="K827" s="159">
        <v>5</v>
      </c>
      <c r="L827" s="159">
        <v>6</v>
      </c>
      <c r="M827" s="159">
        <v>7</v>
      </c>
      <c r="N827" s="159">
        <v>8</v>
      </c>
      <c r="O827" s="159">
        <v>9</v>
      </c>
      <c r="P827" s="159">
        <v>10</v>
      </c>
      <c r="Q827" s="159">
        <v>11</v>
      </c>
      <c r="R827" s="159">
        <v>0</v>
      </c>
      <c r="S827" s="159">
        <v>0</v>
      </c>
      <c r="T827" s="159">
        <v>0</v>
      </c>
      <c r="U827" s="159">
        <v>0</v>
      </c>
      <c r="V827" s="159">
        <v>0</v>
      </c>
      <c r="W827" s="159">
        <v>0</v>
      </c>
      <c r="X827" s="159">
        <v>0</v>
      </c>
      <c r="Y827" s="159">
        <v>0</v>
      </c>
      <c r="Z827" s="159">
        <v>0</v>
      </c>
      <c r="AA827" s="159">
        <v>0</v>
      </c>
      <c r="AB827" s="159">
        <v>0</v>
      </c>
      <c r="AC827" s="159">
        <v>0</v>
      </c>
      <c r="AD827" s="159">
        <v>1</v>
      </c>
      <c r="AE827" s="159">
        <v>1</v>
      </c>
      <c r="AF827" s="159">
        <v>0</v>
      </c>
      <c r="AG827" s="159">
        <v>1</v>
      </c>
      <c r="AH827" s="159">
        <v>1</v>
      </c>
      <c r="AI827" s="159">
        <v>1</v>
      </c>
      <c r="AJ827" s="159">
        <v>1</v>
      </c>
      <c r="AK827" s="159">
        <v>1</v>
      </c>
      <c r="AL827" s="159">
        <v>1</v>
      </c>
      <c r="AM827" s="159">
        <v>1</v>
      </c>
      <c r="AN827" s="159">
        <v>1</v>
      </c>
      <c r="AO827" s="159">
        <v>1</v>
      </c>
      <c r="AP827" s="159">
        <v>0</v>
      </c>
      <c r="AQ827" s="159">
        <v>0</v>
      </c>
      <c r="AR827" s="159">
        <v>0</v>
      </c>
      <c r="AS827" s="159">
        <v>0</v>
      </c>
      <c r="AT827" s="159">
        <v>0</v>
      </c>
      <c r="AU827" s="159">
        <v>0</v>
      </c>
      <c r="AV827" s="159">
        <v>0</v>
      </c>
      <c r="AW827" s="159">
        <v>0</v>
      </c>
      <c r="AX827" s="159">
        <v>0</v>
      </c>
      <c r="AY827" s="159">
        <v>0</v>
      </c>
      <c r="AZ827" s="159">
        <v>0</v>
      </c>
      <c r="BA827" s="159">
        <v>0</v>
      </c>
    </row>
    <row r="828" spans="1:53" hidden="1" x14ac:dyDescent="0.35">
      <c r="A828" s="158" t="s">
        <v>495</v>
      </c>
      <c r="B828" s="158" t="s">
        <v>111</v>
      </c>
      <c r="C828" s="158" t="s">
        <v>71</v>
      </c>
      <c r="D828" s="158" t="s">
        <v>65</v>
      </c>
      <c r="E828" s="158" t="s">
        <v>452</v>
      </c>
      <c r="F828" s="159">
        <v>1</v>
      </c>
      <c r="G828" s="159">
        <v>2</v>
      </c>
      <c r="H828" s="159">
        <v>3</v>
      </c>
      <c r="I828" s="159">
        <v>4</v>
      </c>
      <c r="J828" s="159">
        <v>5</v>
      </c>
      <c r="K828" s="159">
        <v>6</v>
      </c>
      <c r="L828" s="159">
        <v>7</v>
      </c>
      <c r="M828" s="159">
        <v>8</v>
      </c>
      <c r="N828" s="159">
        <v>9</v>
      </c>
      <c r="O828" s="159">
        <v>10</v>
      </c>
      <c r="P828" s="159">
        <v>11</v>
      </c>
      <c r="Q828" s="159">
        <v>12</v>
      </c>
      <c r="R828" s="159">
        <v>0</v>
      </c>
      <c r="S828" s="159">
        <v>0</v>
      </c>
      <c r="T828" s="159">
        <v>1</v>
      </c>
      <c r="U828" s="159">
        <v>3</v>
      </c>
      <c r="V828" s="159">
        <v>4</v>
      </c>
      <c r="W828" s="159">
        <v>4</v>
      </c>
      <c r="X828" s="159">
        <v>4</v>
      </c>
      <c r="Y828" s="159">
        <v>4</v>
      </c>
      <c r="Z828" s="159">
        <v>4</v>
      </c>
      <c r="AA828" s="159">
        <v>4</v>
      </c>
      <c r="AB828" s="159">
        <v>4</v>
      </c>
      <c r="AC828" s="159">
        <v>4</v>
      </c>
      <c r="AD828" s="159">
        <v>1</v>
      </c>
      <c r="AE828" s="159">
        <v>1</v>
      </c>
      <c r="AF828" s="159">
        <v>1</v>
      </c>
      <c r="AG828" s="159">
        <v>1</v>
      </c>
      <c r="AH828" s="159">
        <v>1</v>
      </c>
      <c r="AI828" s="159">
        <v>1</v>
      </c>
      <c r="AJ828" s="159">
        <v>1</v>
      </c>
      <c r="AK828" s="159">
        <v>1</v>
      </c>
      <c r="AL828" s="159">
        <v>1</v>
      </c>
      <c r="AM828" s="159">
        <v>1</v>
      </c>
      <c r="AN828" s="159">
        <v>1</v>
      </c>
      <c r="AO828" s="159">
        <v>1</v>
      </c>
      <c r="AP828" s="159">
        <v>0</v>
      </c>
      <c r="AQ828" s="159">
        <v>0</v>
      </c>
      <c r="AR828" s="159">
        <v>1</v>
      </c>
      <c r="AS828" s="159">
        <v>2</v>
      </c>
      <c r="AT828" s="159">
        <v>1</v>
      </c>
      <c r="AU828" s="159">
        <v>0</v>
      </c>
      <c r="AV828" s="159">
        <v>0</v>
      </c>
      <c r="AW828" s="159">
        <v>0</v>
      </c>
      <c r="AX828" s="159">
        <v>0</v>
      </c>
      <c r="AY828" s="159">
        <v>0</v>
      </c>
      <c r="AZ828" s="159">
        <v>0</v>
      </c>
      <c r="BA828" s="159">
        <v>0</v>
      </c>
    </row>
    <row r="829" spans="1:53" hidden="1" x14ac:dyDescent="0.35">
      <c r="A829" s="158" t="s">
        <v>495</v>
      </c>
      <c r="B829" s="158" t="s">
        <v>111</v>
      </c>
      <c r="C829" s="158" t="s">
        <v>71</v>
      </c>
      <c r="D829" s="158" t="s">
        <v>65</v>
      </c>
      <c r="E829" s="158" t="s">
        <v>453</v>
      </c>
      <c r="F829" s="159">
        <v>1</v>
      </c>
      <c r="G829" s="159">
        <v>2</v>
      </c>
      <c r="H829" s="159">
        <v>3</v>
      </c>
      <c r="I829" s="159">
        <v>4</v>
      </c>
      <c r="J829" s="159">
        <v>5</v>
      </c>
      <c r="K829" s="159">
        <v>6</v>
      </c>
      <c r="L829" s="159">
        <v>7</v>
      </c>
      <c r="M829" s="159">
        <v>8</v>
      </c>
      <c r="N829" s="159">
        <v>9</v>
      </c>
      <c r="O829" s="159">
        <v>10</v>
      </c>
      <c r="P829" s="159">
        <v>11</v>
      </c>
      <c r="Q829" s="159">
        <v>12</v>
      </c>
      <c r="R829" s="159">
        <v>0</v>
      </c>
      <c r="S829" s="159">
        <v>0</v>
      </c>
      <c r="T829" s="159">
        <v>0</v>
      </c>
      <c r="U829" s="159">
        <v>2</v>
      </c>
      <c r="V829" s="159">
        <v>3</v>
      </c>
      <c r="W829" s="159">
        <v>3</v>
      </c>
      <c r="X829" s="159">
        <v>3</v>
      </c>
      <c r="Y829" s="159">
        <v>3</v>
      </c>
      <c r="Z829" s="159">
        <v>3</v>
      </c>
      <c r="AA829" s="159">
        <v>3</v>
      </c>
      <c r="AB829" s="159">
        <v>3</v>
      </c>
      <c r="AC829" s="159">
        <v>3</v>
      </c>
      <c r="AD829" s="159">
        <v>1</v>
      </c>
      <c r="AE829" s="159">
        <v>1</v>
      </c>
      <c r="AF829" s="159">
        <v>1</v>
      </c>
      <c r="AG829" s="159">
        <v>1</v>
      </c>
      <c r="AH829" s="159">
        <v>1</v>
      </c>
      <c r="AI829" s="159">
        <v>1</v>
      </c>
      <c r="AJ829" s="159">
        <v>1</v>
      </c>
      <c r="AK829" s="159">
        <v>1</v>
      </c>
      <c r="AL829" s="159">
        <v>1</v>
      </c>
      <c r="AM829" s="159">
        <v>1</v>
      </c>
      <c r="AN829" s="159">
        <v>1</v>
      </c>
      <c r="AO829" s="159">
        <v>1</v>
      </c>
      <c r="AP829" s="159">
        <v>0</v>
      </c>
      <c r="AQ829" s="159">
        <v>0</v>
      </c>
      <c r="AR829" s="159">
        <v>0</v>
      </c>
      <c r="AS829" s="159">
        <v>2</v>
      </c>
      <c r="AT829" s="159">
        <v>1</v>
      </c>
      <c r="AU829" s="159">
        <v>0</v>
      </c>
      <c r="AV829" s="159">
        <v>0</v>
      </c>
      <c r="AW829" s="159">
        <v>0</v>
      </c>
      <c r="AX829" s="159">
        <v>0</v>
      </c>
      <c r="AY829" s="159">
        <v>0</v>
      </c>
      <c r="AZ829" s="159">
        <v>0</v>
      </c>
      <c r="BA829" s="159">
        <v>0</v>
      </c>
    </row>
    <row r="830" spans="1:53" hidden="1" x14ac:dyDescent="0.35">
      <c r="A830" s="158" t="s">
        <v>495</v>
      </c>
      <c r="B830" s="158" t="s">
        <v>111</v>
      </c>
      <c r="C830" s="158" t="s">
        <v>71</v>
      </c>
      <c r="D830" s="158" t="s">
        <v>65</v>
      </c>
      <c r="E830" s="158" t="s">
        <v>454</v>
      </c>
      <c r="F830" s="159">
        <v>0</v>
      </c>
      <c r="G830" s="159">
        <v>0</v>
      </c>
      <c r="H830" s="159">
        <v>0</v>
      </c>
      <c r="I830" s="159">
        <v>0</v>
      </c>
      <c r="J830" s="159">
        <v>0</v>
      </c>
      <c r="K830" s="159">
        <v>0</v>
      </c>
      <c r="L830" s="159">
        <v>1</v>
      </c>
      <c r="M830" s="159">
        <v>1</v>
      </c>
      <c r="N830" s="159">
        <v>1</v>
      </c>
      <c r="O830" s="159">
        <v>1</v>
      </c>
      <c r="P830" s="159">
        <v>1</v>
      </c>
      <c r="Q830" s="159">
        <v>1</v>
      </c>
      <c r="R830" s="159">
        <v>0</v>
      </c>
      <c r="S830" s="159">
        <v>0</v>
      </c>
      <c r="T830" s="159">
        <v>0</v>
      </c>
      <c r="U830" s="159">
        <v>0</v>
      </c>
      <c r="V830" s="159">
        <v>0</v>
      </c>
      <c r="W830" s="159">
        <v>0</v>
      </c>
      <c r="X830" s="159">
        <v>0</v>
      </c>
      <c r="Y830" s="159">
        <v>0</v>
      </c>
      <c r="Z830" s="159">
        <v>0</v>
      </c>
      <c r="AA830" s="159">
        <v>0</v>
      </c>
      <c r="AB830" s="159">
        <v>0</v>
      </c>
      <c r="AC830" s="159">
        <v>0</v>
      </c>
      <c r="AD830" s="159">
        <v>0</v>
      </c>
      <c r="AE830" s="159">
        <v>0</v>
      </c>
      <c r="AF830" s="159">
        <v>0</v>
      </c>
      <c r="AG830" s="159">
        <v>0</v>
      </c>
      <c r="AH830" s="159">
        <v>0</v>
      </c>
      <c r="AI830" s="159">
        <v>0</v>
      </c>
      <c r="AJ830" s="159">
        <v>1</v>
      </c>
      <c r="AK830" s="159">
        <v>0</v>
      </c>
      <c r="AL830" s="159">
        <v>0</v>
      </c>
      <c r="AM830" s="159">
        <v>0</v>
      </c>
      <c r="AN830" s="159">
        <v>0</v>
      </c>
      <c r="AO830" s="159">
        <v>0</v>
      </c>
      <c r="AP830" s="159">
        <v>0</v>
      </c>
      <c r="AQ830" s="159">
        <v>0</v>
      </c>
      <c r="AR830" s="159">
        <v>0</v>
      </c>
      <c r="AS830" s="159">
        <v>0</v>
      </c>
      <c r="AT830" s="159">
        <v>0</v>
      </c>
      <c r="AU830" s="159">
        <v>0</v>
      </c>
      <c r="AV830" s="159">
        <v>0</v>
      </c>
      <c r="AW830" s="159">
        <v>0</v>
      </c>
      <c r="AX830" s="159">
        <v>0</v>
      </c>
      <c r="AY830" s="159">
        <v>0</v>
      </c>
      <c r="AZ830" s="159">
        <v>0</v>
      </c>
      <c r="BA830" s="159">
        <v>0</v>
      </c>
    </row>
    <row r="831" spans="1:53" hidden="1" x14ac:dyDescent="0.35">
      <c r="A831" s="158" t="s">
        <v>495</v>
      </c>
      <c r="B831" s="158" t="s">
        <v>111</v>
      </c>
      <c r="C831" s="158" t="s">
        <v>71</v>
      </c>
      <c r="D831" s="158" t="s">
        <v>65</v>
      </c>
      <c r="E831" s="158" t="s">
        <v>455</v>
      </c>
      <c r="F831" s="159">
        <v>0</v>
      </c>
      <c r="G831" s="159">
        <v>0</v>
      </c>
      <c r="H831" s="159">
        <v>0</v>
      </c>
      <c r="I831" s="159">
        <v>0</v>
      </c>
      <c r="J831" s="159">
        <v>0</v>
      </c>
      <c r="K831" s="159">
        <v>0</v>
      </c>
      <c r="L831" s="159">
        <v>0</v>
      </c>
      <c r="M831" s="159">
        <v>0</v>
      </c>
      <c r="N831" s="159">
        <v>0</v>
      </c>
      <c r="O831" s="159">
        <v>0</v>
      </c>
      <c r="P831" s="159">
        <v>0</v>
      </c>
      <c r="Q831" s="159">
        <v>0</v>
      </c>
      <c r="R831" s="159">
        <v>0</v>
      </c>
      <c r="S831" s="159">
        <v>0</v>
      </c>
      <c r="T831" s="159">
        <v>0</v>
      </c>
      <c r="U831" s="159">
        <v>0</v>
      </c>
      <c r="V831" s="159">
        <v>0</v>
      </c>
      <c r="W831" s="159">
        <v>0</v>
      </c>
      <c r="X831" s="159">
        <v>0</v>
      </c>
      <c r="Y831" s="159">
        <v>0</v>
      </c>
      <c r="Z831" s="159">
        <v>0</v>
      </c>
      <c r="AA831" s="159">
        <v>0</v>
      </c>
      <c r="AB831" s="159">
        <v>0</v>
      </c>
      <c r="AC831" s="159">
        <v>0</v>
      </c>
      <c r="AD831" s="159">
        <v>0</v>
      </c>
      <c r="AE831" s="159">
        <v>0</v>
      </c>
      <c r="AF831" s="159">
        <v>0</v>
      </c>
      <c r="AG831" s="159">
        <v>0</v>
      </c>
      <c r="AH831" s="159">
        <v>0</v>
      </c>
      <c r="AI831" s="159">
        <v>0</v>
      </c>
      <c r="AJ831" s="159">
        <v>0</v>
      </c>
      <c r="AK831" s="159">
        <v>0</v>
      </c>
      <c r="AL831" s="159">
        <v>0</v>
      </c>
      <c r="AM831" s="159">
        <v>0</v>
      </c>
      <c r="AN831" s="159">
        <v>0</v>
      </c>
      <c r="AO831" s="159">
        <v>0</v>
      </c>
      <c r="AP831" s="159">
        <v>0</v>
      </c>
      <c r="AQ831" s="159">
        <v>0</v>
      </c>
      <c r="AR831" s="159">
        <v>0</v>
      </c>
      <c r="AS831" s="159">
        <v>0</v>
      </c>
      <c r="AT831" s="159">
        <v>0</v>
      </c>
      <c r="AU831" s="159">
        <v>0</v>
      </c>
      <c r="AV831" s="159">
        <v>0</v>
      </c>
      <c r="AW831" s="159">
        <v>0</v>
      </c>
      <c r="AX831" s="159">
        <v>0</v>
      </c>
      <c r="AY831" s="159">
        <v>0</v>
      </c>
      <c r="AZ831" s="159">
        <v>0</v>
      </c>
      <c r="BA831" s="159">
        <v>0</v>
      </c>
    </row>
    <row r="832" spans="1:53" hidden="1" x14ac:dyDescent="0.35">
      <c r="A832" s="158" t="s">
        <v>495</v>
      </c>
      <c r="B832" s="158" t="s">
        <v>111</v>
      </c>
      <c r="C832" s="158" t="s">
        <v>71</v>
      </c>
      <c r="D832" s="158" t="s">
        <v>65</v>
      </c>
      <c r="E832" s="158" t="s">
        <v>456</v>
      </c>
      <c r="F832" s="159">
        <v>1</v>
      </c>
      <c r="G832" s="159">
        <v>2</v>
      </c>
      <c r="H832" s="159">
        <v>3</v>
      </c>
      <c r="I832" s="159">
        <v>4</v>
      </c>
      <c r="J832" s="159">
        <v>5</v>
      </c>
      <c r="K832" s="159">
        <v>6</v>
      </c>
      <c r="L832" s="159">
        <v>7</v>
      </c>
      <c r="M832" s="159">
        <v>8</v>
      </c>
      <c r="N832" s="159">
        <v>9</v>
      </c>
      <c r="O832" s="159">
        <v>10</v>
      </c>
      <c r="P832" s="159">
        <v>11</v>
      </c>
      <c r="Q832" s="159">
        <v>12</v>
      </c>
      <c r="R832" s="159">
        <v>0</v>
      </c>
      <c r="S832" s="159">
        <v>1</v>
      </c>
      <c r="T832" s="159">
        <v>1</v>
      </c>
      <c r="U832" s="159">
        <v>1</v>
      </c>
      <c r="V832" s="159">
        <v>1</v>
      </c>
      <c r="W832" s="159">
        <v>1</v>
      </c>
      <c r="X832" s="159">
        <v>1</v>
      </c>
      <c r="Y832" s="159">
        <v>1</v>
      </c>
      <c r="Z832" s="159">
        <v>1</v>
      </c>
      <c r="AA832" s="159">
        <v>1</v>
      </c>
      <c r="AB832" s="159">
        <v>1</v>
      </c>
      <c r="AC832" s="159">
        <v>1</v>
      </c>
      <c r="AD832" s="159">
        <v>1</v>
      </c>
      <c r="AE832" s="159">
        <v>1</v>
      </c>
      <c r="AF832" s="159">
        <v>1</v>
      </c>
      <c r="AG832" s="159">
        <v>1</v>
      </c>
      <c r="AH832" s="159">
        <v>1</v>
      </c>
      <c r="AI832" s="159">
        <v>1</v>
      </c>
      <c r="AJ832" s="159">
        <v>1</v>
      </c>
      <c r="AK832" s="159">
        <v>1</v>
      </c>
      <c r="AL832" s="159">
        <v>1</v>
      </c>
      <c r="AM832" s="159">
        <v>1</v>
      </c>
      <c r="AN832" s="159">
        <v>1</v>
      </c>
      <c r="AO832" s="159">
        <v>1</v>
      </c>
      <c r="AP832" s="159">
        <v>0</v>
      </c>
      <c r="AQ832" s="159">
        <v>1</v>
      </c>
      <c r="AR832" s="159">
        <v>0</v>
      </c>
      <c r="AS832" s="159">
        <v>0</v>
      </c>
      <c r="AT832" s="159">
        <v>0</v>
      </c>
      <c r="AU832" s="159">
        <v>0</v>
      </c>
      <c r="AV832" s="159">
        <v>0</v>
      </c>
      <c r="AW832" s="159">
        <v>0</v>
      </c>
      <c r="AX832" s="159">
        <v>0</v>
      </c>
      <c r="AY832" s="159">
        <v>0</v>
      </c>
      <c r="AZ832" s="159">
        <v>0</v>
      </c>
      <c r="BA832" s="159">
        <v>0</v>
      </c>
    </row>
    <row r="833" spans="1:53" hidden="1" x14ac:dyDescent="0.35">
      <c r="A833" t="s">
        <v>495</v>
      </c>
      <c r="B833" t="s">
        <v>111</v>
      </c>
      <c r="C833" t="s">
        <v>72</v>
      </c>
      <c r="D833" t="s">
        <v>65</v>
      </c>
      <c r="E833" t="s">
        <v>457</v>
      </c>
      <c r="F833" s="104">
        <v>1</v>
      </c>
      <c r="G833" s="104">
        <v>2</v>
      </c>
      <c r="H833" s="104">
        <v>3</v>
      </c>
      <c r="I833" s="104">
        <v>4</v>
      </c>
      <c r="J833" s="104">
        <v>5</v>
      </c>
      <c r="K833" s="104">
        <v>6</v>
      </c>
      <c r="L833" s="104">
        <v>7</v>
      </c>
      <c r="M833" s="104">
        <v>8</v>
      </c>
      <c r="N833" s="104">
        <v>9</v>
      </c>
      <c r="O833" s="104">
        <v>10</v>
      </c>
      <c r="P833" s="104">
        <v>11</v>
      </c>
      <c r="Q833" s="104">
        <v>12</v>
      </c>
      <c r="R833" s="104">
        <v>1</v>
      </c>
      <c r="S833" s="104">
        <v>1</v>
      </c>
      <c r="T833" s="104">
        <v>1</v>
      </c>
      <c r="U833" s="104">
        <v>1</v>
      </c>
      <c r="V833" s="104">
        <v>1</v>
      </c>
      <c r="W833" s="104">
        <v>1</v>
      </c>
      <c r="X833" s="104">
        <v>1</v>
      </c>
      <c r="Y833" s="104">
        <v>1</v>
      </c>
      <c r="Z833" s="104">
        <v>1</v>
      </c>
      <c r="AA833" s="104">
        <v>1</v>
      </c>
      <c r="AB833" s="104">
        <v>1</v>
      </c>
      <c r="AC833" s="104">
        <v>1</v>
      </c>
      <c r="AD833" s="104">
        <v>1</v>
      </c>
      <c r="AE833" s="104">
        <v>1</v>
      </c>
      <c r="AF833" s="104">
        <v>1</v>
      </c>
      <c r="AG833" s="104">
        <v>1</v>
      </c>
      <c r="AH833" s="104">
        <v>1</v>
      </c>
      <c r="AI833" s="104">
        <v>1</v>
      </c>
      <c r="AJ833" s="104">
        <v>1</v>
      </c>
      <c r="AK833" s="104">
        <v>1</v>
      </c>
      <c r="AL833" s="104">
        <v>1</v>
      </c>
      <c r="AM833" s="104">
        <v>1</v>
      </c>
      <c r="AN833" s="104">
        <v>1</v>
      </c>
      <c r="AO833" s="104">
        <v>1</v>
      </c>
      <c r="AP833" s="104">
        <v>1</v>
      </c>
      <c r="AQ833" s="104">
        <v>0</v>
      </c>
      <c r="AR833" s="104">
        <v>0</v>
      </c>
      <c r="AS833" s="104">
        <v>0</v>
      </c>
      <c r="AT833" s="104">
        <v>0</v>
      </c>
      <c r="AU833" s="104">
        <v>0</v>
      </c>
      <c r="AV833" s="104">
        <v>0</v>
      </c>
      <c r="AW833" s="104">
        <v>0</v>
      </c>
      <c r="AX833" s="104">
        <v>0</v>
      </c>
      <c r="AY833" s="104">
        <v>0</v>
      </c>
      <c r="AZ833" s="104">
        <v>0</v>
      </c>
      <c r="BA833" s="104">
        <v>0</v>
      </c>
    </row>
    <row r="834" spans="1:53" hidden="1" x14ac:dyDescent="0.35">
      <c r="A834" t="s">
        <v>495</v>
      </c>
      <c r="B834" t="s">
        <v>111</v>
      </c>
      <c r="C834" t="s">
        <v>72</v>
      </c>
      <c r="D834" t="s">
        <v>65</v>
      </c>
      <c r="E834" t="s">
        <v>458</v>
      </c>
      <c r="F834" s="104">
        <v>1</v>
      </c>
      <c r="G834" s="104">
        <v>2</v>
      </c>
      <c r="H834" s="104">
        <v>3</v>
      </c>
      <c r="I834" s="104">
        <v>4</v>
      </c>
      <c r="J834" s="104">
        <v>5</v>
      </c>
      <c r="K834" s="104">
        <v>6</v>
      </c>
      <c r="L834" s="104">
        <v>7</v>
      </c>
      <c r="M834" s="104">
        <v>8</v>
      </c>
      <c r="N834" s="104">
        <v>9</v>
      </c>
      <c r="O834" s="104">
        <v>10</v>
      </c>
      <c r="P834" s="104">
        <v>11</v>
      </c>
      <c r="Q834" s="104">
        <v>12</v>
      </c>
      <c r="R834" s="104">
        <v>1</v>
      </c>
      <c r="S834" s="104">
        <v>1</v>
      </c>
      <c r="T834" s="104">
        <v>1</v>
      </c>
      <c r="U834" s="104">
        <v>1</v>
      </c>
      <c r="V834" s="104">
        <v>1</v>
      </c>
      <c r="W834" s="104">
        <v>1</v>
      </c>
      <c r="X834" s="104">
        <v>1</v>
      </c>
      <c r="Y834" s="104">
        <v>1</v>
      </c>
      <c r="Z834" s="104">
        <v>1</v>
      </c>
      <c r="AA834" s="104">
        <v>1</v>
      </c>
      <c r="AB834" s="104">
        <v>1</v>
      </c>
      <c r="AC834" s="104">
        <v>1</v>
      </c>
      <c r="AD834" s="104">
        <v>1</v>
      </c>
      <c r="AE834" s="104">
        <v>1</v>
      </c>
      <c r="AF834" s="104">
        <v>1</v>
      </c>
      <c r="AG834" s="104">
        <v>1</v>
      </c>
      <c r="AH834" s="104">
        <v>1</v>
      </c>
      <c r="AI834" s="104">
        <v>1</v>
      </c>
      <c r="AJ834" s="104">
        <v>1</v>
      </c>
      <c r="AK834" s="104">
        <v>1</v>
      </c>
      <c r="AL834" s="104">
        <v>1</v>
      </c>
      <c r="AM834" s="104">
        <v>1</v>
      </c>
      <c r="AN834" s="104">
        <v>1</v>
      </c>
      <c r="AO834" s="104">
        <v>1</v>
      </c>
      <c r="AP834" s="104">
        <v>1</v>
      </c>
      <c r="AQ834" s="104">
        <v>0</v>
      </c>
      <c r="AR834" s="104">
        <v>0</v>
      </c>
      <c r="AS834" s="104">
        <v>0</v>
      </c>
      <c r="AT834" s="104">
        <v>0</v>
      </c>
      <c r="AU834" s="104">
        <v>0</v>
      </c>
      <c r="AV834" s="104">
        <v>0</v>
      </c>
      <c r="AW834" s="104">
        <v>0</v>
      </c>
      <c r="AX834" s="104">
        <v>0</v>
      </c>
      <c r="AY834" s="104">
        <v>0</v>
      </c>
      <c r="AZ834" s="104">
        <v>0</v>
      </c>
      <c r="BA834" s="104">
        <v>0</v>
      </c>
    </row>
    <row r="835" spans="1:53" hidden="1" x14ac:dyDescent="0.35">
      <c r="A835" t="s">
        <v>495</v>
      </c>
      <c r="B835" t="s">
        <v>111</v>
      </c>
      <c r="C835" t="s">
        <v>72</v>
      </c>
      <c r="D835" t="s">
        <v>65</v>
      </c>
      <c r="E835" t="s">
        <v>459</v>
      </c>
      <c r="F835" s="104">
        <v>1</v>
      </c>
      <c r="G835" s="104">
        <v>2</v>
      </c>
      <c r="H835" s="104">
        <v>3</v>
      </c>
      <c r="I835" s="104">
        <v>4</v>
      </c>
      <c r="J835" s="104">
        <v>5</v>
      </c>
      <c r="K835" s="104">
        <v>6</v>
      </c>
      <c r="L835" s="104">
        <v>7</v>
      </c>
      <c r="M835" s="104">
        <v>8</v>
      </c>
      <c r="N835" s="104">
        <v>10</v>
      </c>
      <c r="O835" s="104">
        <v>12</v>
      </c>
      <c r="P835" s="104">
        <v>13</v>
      </c>
      <c r="Q835" s="104">
        <v>14</v>
      </c>
      <c r="R835" s="104">
        <v>2</v>
      </c>
      <c r="S835" s="104">
        <v>2</v>
      </c>
      <c r="T835" s="104">
        <v>2</v>
      </c>
      <c r="U835" s="104">
        <v>3</v>
      </c>
      <c r="V835" s="104">
        <v>4</v>
      </c>
      <c r="W835" s="104">
        <v>4</v>
      </c>
      <c r="X835" s="104">
        <v>4</v>
      </c>
      <c r="Y835" s="104">
        <v>4</v>
      </c>
      <c r="Z835" s="104">
        <v>4</v>
      </c>
      <c r="AA835" s="104">
        <v>4</v>
      </c>
      <c r="AB835" s="104">
        <v>4</v>
      </c>
      <c r="AC835" s="104">
        <v>4</v>
      </c>
      <c r="AD835" s="104">
        <v>1</v>
      </c>
      <c r="AE835" s="104">
        <v>1</v>
      </c>
      <c r="AF835" s="104">
        <v>1</v>
      </c>
      <c r="AG835" s="104">
        <v>1</v>
      </c>
      <c r="AH835" s="104">
        <v>1</v>
      </c>
      <c r="AI835" s="104">
        <v>1</v>
      </c>
      <c r="AJ835" s="104">
        <v>1</v>
      </c>
      <c r="AK835" s="104">
        <v>1</v>
      </c>
      <c r="AL835" s="104">
        <v>2</v>
      </c>
      <c r="AM835" s="104">
        <v>2</v>
      </c>
      <c r="AN835" s="104">
        <v>1</v>
      </c>
      <c r="AO835" s="104">
        <v>1</v>
      </c>
      <c r="AP835" s="104">
        <v>2</v>
      </c>
      <c r="AQ835" s="104">
        <v>0</v>
      </c>
      <c r="AR835" s="104">
        <v>0</v>
      </c>
      <c r="AS835" s="104">
        <v>1</v>
      </c>
      <c r="AT835" s="104">
        <v>1</v>
      </c>
      <c r="AU835" s="104">
        <v>0</v>
      </c>
      <c r="AV835" s="104">
        <v>0</v>
      </c>
      <c r="AW835" s="104">
        <v>0</v>
      </c>
      <c r="AX835" s="104">
        <v>0</v>
      </c>
      <c r="AY835" s="104">
        <v>0</v>
      </c>
      <c r="AZ835" s="104">
        <v>0</v>
      </c>
      <c r="BA835" s="104">
        <v>0</v>
      </c>
    </row>
    <row r="836" spans="1:53" hidden="1" x14ac:dyDescent="0.35">
      <c r="A836" t="s">
        <v>495</v>
      </c>
      <c r="B836" t="s">
        <v>111</v>
      </c>
      <c r="C836" t="s">
        <v>72</v>
      </c>
      <c r="D836" t="s">
        <v>65</v>
      </c>
      <c r="E836" t="s">
        <v>460</v>
      </c>
      <c r="F836" s="104">
        <v>1</v>
      </c>
      <c r="G836" s="104">
        <v>2</v>
      </c>
      <c r="H836" s="104">
        <v>3</v>
      </c>
      <c r="I836" s="104">
        <v>4</v>
      </c>
      <c r="J836" s="104">
        <v>5</v>
      </c>
      <c r="K836" s="104">
        <v>6</v>
      </c>
      <c r="L836" s="104">
        <v>7</v>
      </c>
      <c r="M836" s="104">
        <v>8</v>
      </c>
      <c r="N836" s="104">
        <v>9</v>
      </c>
      <c r="O836" s="104">
        <v>10</v>
      </c>
      <c r="P836" s="104">
        <v>11</v>
      </c>
      <c r="Q836" s="104">
        <v>12</v>
      </c>
      <c r="R836" s="104">
        <v>0</v>
      </c>
      <c r="S836" s="104">
        <v>0</v>
      </c>
      <c r="T836" s="104">
        <v>0</v>
      </c>
      <c r="U836" s="104">
        <v>0</v>
      </c>
      <c r="V836" s="104">
        <v>1</v>
      </c>
      <c r="W836" s="104">
        <v>1</v>
      </c>
      <c r="X836" s="104">
        <v>1</v>
      </c>
      <c r="Y836" s="104">
        <v>1</v>
      </c>
      <c r="Z836" s="104">
        <v>1</v>
      </c>
      <c r="AA836" s="104">
        <v>1</v>
      </c>
      <c r="AB836" s="104">
        <v>1</v>
      </c>
      <c r="AC836" s="104">
        <v>1</v>
      </c>
      <c r="AD836" s="104">
        <v>1</v>
      </c>
      <c r="AE836" s="104">
        <v>1</v>
      </c>
      <c r="AF836" s="104">
        <v>1</v>
      </c>
      <c r="AG836" s="104">
        <v>1</v>
      </c>
      <c r="AH836" s="104">
        <v>1</v>
      </c>
      <c r="AI836" s="104">
        <v>1</v>
      </c>
      <c r="AJ836" s="104">
        <v>1</v>
      </c>
      <c r="AK836" s="104">
        <v>1</v>
      </c>
      <c r="AL836" s="104">
        <v>1</v>
      </c>
      <c r="AM836" s="104">
        <v>1</v>
      </c>
      <c r="AN836" s="104">
        <v>1</v>
      </c>
      <c r="AO836" s="104">
        <v>1</v>
      </c>
      <c r="AP836" s="104">
        <v>0</v>
      </c>
      <c r="AQ836" s="104">
        <v>0</v>
      </c>
      <c r="AR836" s="104">
        <v>0</v>
      </c>
      <c r="AS836" s="104">
        <v>0</v>
      </c>
      <c r="AT836" s="104">
        <v>1</v>
      </c>
      <c r="AU836" s="104">
        <v>0</v>
      </c>
      <c r="AV836" s="104">
        <v>0</v>
      </c>
      <c r="AW836" s="104">
        <v>0</v>
      </c>
      <c r="AX836" s="104">
        <v>0</v>
      </c>
      <c r="AY836" s="104">
        <v>0</v>
      </c>
      <c r="AZ836" s="104">
        <v>0</v>
      </c>
      <c r="BA836" s="104">
        <v>0</v>
      </c>
    </row>
    <row r="837" spans="1:53" hidden="1" x14ac:dyDescent="0.35">
      <c r="A837" t="s">
        <v>495</v>
      </c>
      <c r="B837" t="s">
        <v>111</v>
      </c>
      <c r="C837" t="s">
        <v>72</v>
      </c>
      <c r="D837" t="s">
        <v>65</v>
      </c>
      <c r="E837" t="s">
        <v>461</v>
      </c>
      <c r="F837" s="104">
        <v>1</v>
      </c>
      <c r="G837" s="104">
        <v>2</v>
      </c>
      <c r="H837" s="104">
        <v>3</v>
      </c>
      <c r="I837" s="104">
        <v>4</v>
      </c>
      <c r="J837" s="104">
        <v>5</v>
      </c>
      <c r="K837" s="104">
        <v>6</v>
      </c>
      <c r="L837" s="104">
        <v>7</v>
      </c>
      <c r="M837" s="104">
        <v>8</v>
      </c>
      <c r="N837" s="104">
        <v>9</v>
      </c>
      <c r="O837" s="104">
        <v>10</v>
      </c>
      <c r="P837" s="104">
        <v>11</v>
      </c>
      <c r="Q837" s="104">
        <v>12</v>
      </c>
      <c r="R837" s="104">
        <v>2</v>
      </c>
      <c r="S837" s="104">
        <v>2</v>
      </c>
      <c r="T837" s="104">
        <v>2</v>
      </c>
      <c r="U837" s="104">
        <v>2</v>
      </c>
      <c r="V837" s="104">
        <v>3</v>
      </c>
      <c r="W837" s="104">
        <v>3</v>
      </c>
      <c r="X837" s="104">
        <v>3</v>
      </c>
      <c r="Y837" s="104">
        <v>3</v>
      </c>
      <c r="Z837" s="104">
        <v>3</v>
      </c>
      <c r="AA837" s="104">
        <v>3</v>
      </c>
      <c r="AB837" s="104">
        <v>3</v>
      </c>
      <c r="AC837" s="104">
        <v>3</v>
      </c>
      <c r="AD837" s="104">
        <v>1</v>
      </c>
      <c r="AE837" s="104">
        <v>1</v>
      </c>
      <c r="AF837" s="104">
        <v>1</v>
      </c>
      <c r="AG837" s="104">
        <v>1</v>
      </c>
      <c r="AH837" s="104">
        <v>1</v>
      </c>
      <c r="AI837" s="104">
        <v>1</v>
      </c>
      <c r="AJ837" s="104">
        <v>1</v>
      </c>
      <c r="AK837" s="104">
        <v>1</v>
      </c>
      <c r="AL837" s="104">
        <v>1</v>
      </c>
      <c r="AM837" s="104">
        <v>1</v>
      </c>
      <c r="AN837" s="104">
        <v>1</v>
      </c>
      <c r="AO837" s="104">
        <v>1</v>
      </c>
      <c r="AP837" s="104">
        <v>2</v>
      </c>
      <c r="AQ837" s="104">
        <v>0</v>
      </c>
      <c r="AR837" s="104">
        <v>0</v>
      </c>
      <c r="AS837" s="104">
        <v>0</v>
      </c>
      <c r="AT837" s="104">
        <v>1</v>
      </c>
      <c r="AU837" s="104">
        <v>0</v>
      </c>
      <c r="AV837" s="104">
        <v>0</v>
      </c>
      <c r="AW837" s="104">
        <v>0</v>
      </c>
      <c r="AX837" s="104">
        <v>0</v>
      </c>
      <c r="AY837" s="104">
        <v>0</v>
      </c>
      <c r="AZ837" s="104">
        <v>0</v>
      </c>
      <c r="BA837" s="104">
        <v>0</v>
      </c>
    </row>
    <row r="838" spans="1:53" hidden="1" x14ac:dyDescent="0.35">
      <c r="A838" t="s">
        <v>495</v>
      </c>
      <c r="B838" t="s">
        <v>111</v>
      </c>
      <c r="C838" t="s">
        <v>72</v>
      </c>
      <c r="D838" t="s">
        <v>65</v>
      </c>
      <c r="E838" t="s">
        <v>462</v>
      </c>
      <c r="F838" s="104">
        <v>5</v>
      </c>
      <c r="G838" s="104">
        <v>8</v>
      </c>
      <c r="H838" s="104">
        <v>10</v>
      </c>
      <c r="I838" s="104">
        <v>15</v>
      </c>
      <c r="J838" s="104">
        <v>18</v>
      </c>
      <c r="K838" s="104">
        <v>22</v>
      </c>
      <c r="L838" s="104">
        <v>28</v>
      </c>
      <c r="M838" s="104">
        <v>32</v>
      </c>
      <c r="N838" s="104">
        <v>36</v>
      </c>
      <c r="O838" s="104">
        <v>40</v>
      </c>
      <c r="P838" s="104">
        <v>45</v>
      </c>
      <c r="Q838" s="104">
        <v>50</v>
      </c>
      <c r="R838" s="104">
        <v>1</v>
      </c>
      <c r="S838" s="104">
        <v>2</v>
      </c>
      <c r="T838" s="104">
        <v>4</v>
      </c>
      <c r="U838" s="104">
        <v>8</v>
      </c>
      <c r="V838" s="104">
        <v>9</v>
      </c>
      <c r="W838" s="104">
        <v>9</v>
      </c>
      <c r="X838" s="104">
        <v>9</v>
      </c>
      <c r="Y838" s="104">
        <v>9</v>
      </c>
      <c r="Z838" s="104">
        <v>9</v>
      </c>
      <c r="AA838" s="104">
        <v>9</v>
      </c>
      <c r="AB838" s="104">
        <v>9</v>
      </c>
      <c r="AC838" s="104">
        <v>9</v>
      </c>
      <c r="AD838" s="104">
        <v>5</v>
      </c>
      <c r="AE838" s="104">
        <v>3</v>
      </c>
      <c r="AF838" s="104">
        <v>2</v>
      </c>
      <c r="AG838" s="104">
        <v>5</v>
      </c>
      <c r="AH838" s="104">
        <v>3</v>
      </c>
      <c r="AI838" s="104">
        <v>4</v>
      </c>
      <c r="AJ838" s="104">
        <v>6</v>
      </c>
      <c r="AK838" s="104">
        <v>4</v>
      </c>
      <c r="AL838" s="104">
        <v>4</v>
      </c>
      <c r="AM838" s="104">
        <v>4</v>
      </c>
      <c r="AN838" s="104">
        <v>5</v>
      </c>
      <c r="AO838" s="104">
        <v>5</v>
      </c>
      <c r="AP838" s="104">
        <v>1</v>
      </c>
      <c r="AQ838" s="104">
        <v>1</v>
      </c>
      <c r="AR838" s="104">
        <v>2</v>
      </c>
      <c r="AS838" s="104">
        <v>4</v>
      </c>
      <c r="AT838" s="104">
        <v>1</v>
      </c>
      <c r="AU838" s="104">
        <v>0</v>
      </c>
      <c r="AV838" s="104">
        <v>0</v>
      </c>
      <c r="AW838" s="104">
        <v>0</v>
      </c>
      <c r="AX838" s="104">
        <v>0</v>
      </c>
      <c r="AY838" s="104">
        <v>0</v>
      </c>
      <c r="AZ838" s="104">
        <v>0</v>
      </c>
      <c r="BA838" s="104">
        <v>0</v>
      </c>
    </row>
    <row r="839" spans="1:53" hidden="1" x14ac:dyDescent="0.35">
      <c r="A839" t="s">
        <v>495</v>
      </c>
      <c r="B839" t="s">
        <v>111</v>
      </c>
      <c r="C839" t="s">
        <v>72</v>
      </c>
      <c r="D839" t="s">
        <v>65</v>
      </c>
      <c r="E839" t="s">
        <v>463</v>
      </c>
      <c r="F839" s="104">
        <v>1</v>
      </c>
      <c r="G839" s="104">
        <v>2</v>
      </c>
      <c r="H839" s="104">
        <v>3</v>
      </c>
      <c r="I839" s="104">
        <v>4</v>
      </c>
      <c r="J839" s="104">
        <v>5</v>
      </c>
      <c r="K839" s="104">
        <v>6</v>
      </c>
      <c r="L839" s="104">
        <v>7</v>
      </c>
      <c r="M839" s="104">
        <v>8</v>
      </c>
      <c r="N839" s="104">
        <v>10</v>
      </c>
      <c r="O839" s="104">
        <v>12</v>
      </c>
      <c r="P839" s="104">
        <v>13</v>
      </c>
      <c r="Q839" s="104">
        <v>14</v>
      </c>
      <c r="R839" s="104">
        <v>0</v>
      </c>
      <c r="S839" s="104">
        <v>0</v>
      </c>
      <c r="T839" s="104">
        <v>0</v>
      </c>
      <c r="U839" s="104">
        <v>0</v>
      </c>
      <c r="V839" s="104">
        <v>1</v>
      </c>
      <c r="W839" s="104">
        <v>1</v>
      </c>
      <c r="X839" s="104">
        <v>1</v>
      </c>
      <c r="Y839" s="104">
        <v>1</v>
      </c>
      <c r="Z839" s="104">
        <v>1</v>
      </c>
      <c r="AA839" s="104">
        <v>1</v>
      </c>
      <c r="AB839" s="104">
        <v>1</v>
      </c>
      <c r="AC839" s="104">
        <v>1</v>
      </c>
      <c r="AD839" s="104">
        <v>1</v>
      </c>
      <c r="AE839" s="104">
        <v>1</v>
      </c>
      <c r="AF839" s="104">
        <v>1</v>
      </c>
      <c r="AG839" s="104">
        <v>1</v>
      </c>
      <c r="AH839" s="104">
        <v>1</v>
      </c>
      <c r="AI839" s="104">
        <v>1</v>
      </c>
      <c r="AJ839" s="104">
        <v>1</v>
      </c>
      <c r="AK839" s="104">
        <v>1</v>
      </c>
      <c r="AL839" s="104">
        <v>2</v>
      </c>
      <c r="AM839" s="104">
        <v>2</v>
      </c>
      <c r="AN839" s="104">
        <v>1</v>
      </c>
      <c r="AO839" s="104">
        <v>1</v>
      </c>
      <c r="AP839" s="104">
        <v>0</v>
      </c>
      <c r="AQ839" s="104">
        <v>0</v>
      </c>
      <c r="AR839" s="104">
        <v>0</v>
      </c>
      <c r="AS839" s="104">
        <v>0</v>
      </c>
      <c r="AT839" s="104">
        <v>1</v>
      </c>
      <c r="AU839" s="104">
        <v>0</v>
      </c>
      <c r="AV839" s="104">
        <v>0</v>
      </c>
      <c r="AW839" s="104">
        <v>0</v>
      </c>
      <c r="AX839" s="104">
        <v>0</v>
      </c>
      <c r="AY839" s="104">
        <v>0</v>
      </c>
      <c r="AZ839" s="104">
        <v>0</v>
      </c>
      <c r="BA839" s="104">
        <v>0</v>
      </c>
    </row>
    <row r="840" spans="1:53" hidden="1" x14ac:dyDescent="0.35">
      <c r="A840" t="s">
        <v>495</v>
      </c>
      <c r="B840" t="s">
        <v>111</v>
      </c>
      <c r="C840" t="s">
        <v>72</v>
      </c>
      <c r="D840" t="s">
        <v>65</v>
      </c>
      <c r="E840" t="s">
        <v>464</v>
      </c>
      <c r="F840" s="104">
        <v>1</v>
      </c>
      <c r="G840" s="104">
        <v>2</v>
      </c>
      <c r="H840" s="104">
        <v>3</v>
      </c>
      <c r="I840" s="104">
        <v>4</v>
      </c>
      <c r="J840" s="104">
        <v>5</v>
      </c>
      <c r="K840" s="104">
        <v>6</v>
      </c>
      <c r="L840" s="104">
        <v>7</v>
      </c>
      <c r="M840" s="104">
        <v>8</v>
      </c>
      <c r="N840" s="104">
        <v>9</v>
      </c>
      <c r="O840" s="104">
        <v>10</v>
      </c>
      <c r="P840" s="104">
        <v>11</v>
      </c>
      <c r="Q840" s="104">
        <v>12</v>
      </c>
      <c r="R840" s="104">
        <v>0</v>
      </c>
      <c r="S840" s="104">
        <v>0</v>
      </c>
      <c r="T840" s="104">
        <v>0</v>
      </c>
      <c r="U840" s="104">
        <v>0</v>
      </c>
      <c r="V840" s="104">
        <v>0</v>
      </c>
      <c r="W840" s="104">
        <v>0</v>
      </c>
      <c r="X840" s="104">
        <v>0</v>
      </c>
      <c r="Y840" s="104">
        <v>0</v>
      </c>
      <c r="Z840" s="104">
        <v>0</v>
      </c>
      <c r="AA840" s="104">
        <v>0</v>
      </c>
      <c r="AB840" s="104">
        <v>0</v>
      </c>
      <c r="AC840" s="104">
        <v>0</v>
      </c>
      <c r="AD840" s="104">
        <v>1</v>
      </c>
      <c r="AE840" s="104">
        <v>1</v>
      </c>
      <c r="AF840" s="104">
        <v>1</v>
      </c>
      <c r="AG840" s="104">
        <v>1</v>
      </c>
      <c r="AH840" s="104">
        <v>1</v>
      </c>
      <c r="AI840" s="104">
        <v>1</v>
      </c>
      <c r="AJ840" s="104">
        <v>1</v>
      </c>
      <c r="AK840" s="104">
        <v>1</v>
      </c>
      <c r="AL840" s="104">
        <v>1</v>
      </c>
      <c r="AM840" s="104">
        <v>1</v>
      </c>
      <c r="AN840" s="104">
        <v>1</v>
      </c>
      <c r="AO840" s="104">
        <v>1</v>
      </c>
      <c r="AP840" s="104">
        <v>0</v>
      </c>
      <c r="AQ840" s="104">
        <v>0</v>
      </c>
      <c r="AR840" s="104">
        <v>0</v>
      </c>
      <c r="AS840" s="104">
        <v>0</v>
      </c>
      <c r="AT840" s="104">
        <v>0</v>
      </c>
      <c r="AU840" s="104">
        <v>0</v>
      </c>
      <c r="AV840" s="104">
        <v>0</v>
      </c>
      <c r="AW840" s="104">
        <v>0</v>
      </c>
      <c r="AX840" s="104">
        <v>0</v>
      </c>
      <c r="AY840" s="104">
        <v>0</v>
      </c>
      <c r="AZ840" s="104">
        <v>0</v>
      </c>
      <c r="BA840" s="104">
        <v>0</v>
      </c>
    </row>
    <row r="841" spans="1:53" hidden="1" x14ac:dyDescent="0.35">
      <c r="A841" t="s">
        <v>495</v>
      </c>
      <c r="B841" t="s">
        <v>111</v>
      </c>
      <c r="C841" t="s">
        <v>72</v>
      </c>
      <c r="D841" t="s">
        <v>65</v>
      </c>
      <c r="E841" t="s">
        <v>465</v>
      </c>
      <c r="F841" s="104">
        <v>1</v>
      </c>
      <c r="G841" s="104">
        <v>2</v>
      </c>
      <c r="H841" s="104">
        <v>3</v>
      </c>
      <c r="I841" s="104">
        <v>4</v>
      </c>
      <c r="J841" s="104">
        <v>5</v>
      </c>
      <c r="K841" s="104">
        <v>6</v>
      </c>
      <c r="L841" s="104">
        <v>7</v>
      </c>
      <c r="M841" s="104">
        <v>8</v>
      </c>
      <c r="N841" s="104">
        <v>9</v>
      </c>
      <c r="O841" s="104">
        <v>10</v>
      </c>
      <c r="P841" s="104">
        <v>11</v>
      </c>
      <c r="Q841" s="104">
        <v>12</v>
      </c>
      <c r="R841" s="104">
        <v>0</v>
      </c>
      <c r="S841" s="104">
        <v>1</v>
      </c>
      <c r="T841" s="104">
        <v>3</v>
      </c>
      <c r="U841" s="104">
        <v>8</v>
      </c>
      <c r="V841" s="104">
        <v>10</v>
      </c>
      <c r="W841" s="104">
        <v>10</v>
      </c>
      <c r="X841" s="104">
        <v>10</v>
      </c>
      <c r="Y841" s="104">
        <v>10</v>
      </c>
      <c r="Z841" s="104">
        <v>10</v>
      </c>
      <c r="AA841" s="104">
        <v>10</v>
      </c>
      <c r="AB841" s="104">
        <v>10</v>
      </c>
      <c r="AC841" s="104">
        <v>10</v>
      </c>
      <c r="AD841" s="104">
        <v>1</v>
      </c>
      <c r="AE841" s="104">
        <v>1</v>
      </c>
      <c r="AF841" s="104">
        <v>1</v>
      </c>
      <c r="AG841" s="104">
        <v>1</v>
      </c>
      <c r="AH841" s="104">
        <v>1</v>
      </c>
      <c r="AI841" s="104">
        <v>1</v>
      </c>
      <c r="AJ841" s="104">
        <v>1</v>
      </c>
      <c r="AK841" s="104">
        <v>1</v>
      </c>
      <c r="AL841" s="104">
        <v>1</v>
      </c>
      <c r="AM841" s="104">
        <v>1</v>
      </c>
      <c r="AN841" s="104">
        <v>1</v>
      </c>
      <c r="AO841" s="104">
        <v>1</v>
      </c>
      <c r="AP841" s="104">
        <v>0</v>
      </c>
      <c r="AQ841" s="104">
        <v>1</v>
      </c>
      <c r="AR841" s="104">
        <v>2</v>
      </c>
      <c r="AS841" s="104">
        <v>5</v>
      </c>
      <c r="AT841" s="104">
        <v>2</v>
      </c>
      <c r="AU841" s="104">
        <v>0</v>
      </c>
      <c r="AV841" s="104">
        <v>0</v>
      </c>
      <c r="AW841" s="104">
        <v>0</v>
      </c>
      <c r="AX841" s="104">
        <v>0</v>
      </c>
      <c r="AY841" s="104">
        <v>0</v>
      </c>
      <c r="AZ841" s="104">
        <v>0</v>
      </c>
      <c r="BA841" s="104">
        <v>0</v>
      </c>
    </row>
    <row r="842" spans="1:53" hidden="1" x14ac:dyDescent="0.35">
      <c r="A842" t="s">
        <v>495</v>
      </c>
      <c r="B842" t="s">
        <v>111</v>
      </c>
      <c r="C842" t="s">
        <v>72</v>
      </c>
      <c r="D842" t="s">
        <v>65</v>
      </c>
      <c r="E842" t="s">
        <v>466</v>
      </c>
      <c r="F842" s="104">
        <v>1</v>
      </c>
      <c r="G842" s="104">
        <v>2</v>
      </c>
      <c r="H842" s="104">
        <v>3</v>
      </c>
      <c r="I842" s="104">
        <v>4</v>
      </c>
      <c r="J842" s="104">
        <v>5</v>
      </c>
      <c r="K842" s="104">
        <v>6</v>
      </c>
      <c r="L842" s="104">
        <v>7</v>
      </c>
      <c r="M842" s="104">
        <v>8</v>
      </c>
      <c r="N842" s="104">
        <v>9</v>
      </c>
      <c r="O842" s="104">
        <v>10</v>
      </c>
      <c r="P842" s="104">
        <v>11</v>
      </c>
      <c r="Q842" s="104">
        <v>12</v>
      </c>
      <c r="R842" s="104">
        <v>0</v>
      </c>
      <c r="S842" s="104">
        <v>0</v>
      </c>
      <c r="T842" s="104">
        <v>0</v>
      </c>
      <c r="U842" s="104">
        <v>0</v>
      </c>
      <c r="V842" s="104">
        <v>0</v>
      </c>
      <c r="W842" s="104">
        <v>0</v>
      </c>
      <c r="X842" s="104">
        <v>0</v>
      </c>
      <c r="Y842" s="104">
        <v>0</v>
      </c>
      <c r="Z842" s="104">
        <v>0</v>
      </c>
      <c r="AA842" s="104">
        <v>0</v>
      </c>
      <c r="AB842" s="104">
        <v>0</v>
      </c>
      <c r="AC842" s="104">
        <v>0</v>
      </c>
      <c r="AD842" s="104">
        <v>1</v>
      </c>
      <c r="AE842" s="104">
        <v>1</v>
      </c>
      <c r="AF842" s="104">
        <v>1</v>
      </c>
      <c r="AG842" s="104">
        <v>1</v>
      </c>
      <c r="AH842" s="104">
        <v>1</v>
      </c>
      <c r="AI842" s="104">
        <v>1</v>
      </c>
      <c r="AJ842" s="104">
        <v>1</v>
      </c>
      <c r="AK842" s="104">
        <v>1</v>
      </c>
      <c r="AL842" s="104">
        <v>1</v>
      </c>
      <c r="AM842" s="104">
        <v>1</v>
      </c>
      <c r="AN842" s="104">
        <v>1</v>
      </c>
      <c r="AO842" s="104">
        <v>1</v>
      </c>
      <c r="AP842" s="104">
        <v>0</v>
      </c>
      <c r="AQ842" s="104">
        <v>0</v>
      </c>
      <c r="AR842" s="104">
        <v>0</v>
      </c>
      <c r="AS842" s="104">
        <v>0</v>
      </c>
      <c r="AT842" s="104">
        <v>0</v>
      </c>
      <c r="AU842" s="104">
        <v>0</v>
      </c>
      <c r="AV842" s="104">
        <v>0</v>
      </c>
      <c r="AW842" s="104">
        <v>0</v>
      </c>
      <c r="AX842" s="104">
        <v>0</v>
      </c>
      <c r="AY842" s="104">
        <v>0</v>
      </c>
      <c r="AZ842" s="104">
        <v>0</v>
      </c>
      <c r="BA842" s="104">
        <v>0</v>
      </c>
    </row>
    <row r="843" spans="1:53" hidden="1" x14ac:dyDescent="0.35">
      <c r="A843" t="s">
        <v>495</v>
      </c>
      <c r="B843" t="s">
        <v>111</v>
      </c>
      <c r="C843" t="s">
        <v>72</v>
      </c>
      <c r="D843" t="s">
        <v>65</v>
      </c>
      <c r="E843" t="s">
        <v>467</v>
      </c>
      <c r="F843" s="104">
        <v>1</v>
      </c>
      <c r="G843" s="104">
        <v>2</v>
      </c>
      <c r="H843" s="104">
        <v>3</v>
      </c>
      <c r="I843" s="104">
        <v>4</v>
      </c>
      <c r="J843" s="104">
        <v>5</v>
      </c>
      <c r="K843" s="104">
        <v>6</v>
      </c>
      <c r="L843" s="104">
        <v>7</v>
      </c>
      <c r="M843" s="104">
        <v>8</v>
      </c>
      <c r="N843" s="104">
        <v>9</v>
      </c>
      <c r="O843" s="104">
        <v>10</v>
      </c>
      <c r="P843" s="104">
        <v>11</v>
      </c>
      <c r="Q843" s="104">
        <v>12</v>
      </c>
      <c r="R843" s="104">
        <v>1</v>
      </c>
      <c r="S843" s="104">
        <v>2</v>
      </c>
      <c r="T843" s="104">
        <v>2</v>
      </c>
      <c r="U843" s="104">
        <v>2</v>
      </c>
      <c r="V843" s="104">
        <v>4</v>
      </c>
      <c r="W843" s="104">
        <v>4</v>
      </c>
      <c r="X843" s="104">
        <v>4</v>
      </c>
      <c r="Y843" s="104">
        <v>4</v>
      </c>
      <c r="Z843" s="104">
        <v>4</v>
      </c>
      <c r="AA843" s="104">
        <v>4</v>
      </c>
      <c r="AB843" s="104">
        <v>4</v>
      </c>
      <c r="AC843" s="104">
        <v>4</v>
      </c>
      <c r="AD843" s="104">
        <v>1</v>
      </c>
      <c r="AE843" s="104">
        <v>1</v>
      </c>
      <c r="AF843" s="104">
        <v>1</v>
      </c>
      <c r="AG843" s="104">
        <v>1</v>
      </c>
      <c r="AH843" s="104">
        <v>1</v>
      </c>
      <c r="AI843" s="104">
        <v>1</v>
      </c>
      <c r="AJ843" s="104">
        <v>1</v>
      </c>
      <c r="AK843" s="104">
        <v>1</v>
      </c>
      <c r="AL843" s="104">
        <v>1</v>
      </c>
      <c r="AM843" s="104">
        <v>1</v>
      </c>
      <c r="AN843" s="104">
        <v>1</v>
      </c>
      <c r="AO843" s="104">
        <v>1</v>
      </c>
      <c r="AP843" s="104">
        <v>1</v>
      </c>
      <c r="AQ843" s="104">
        <v>1</v>
      </c>
      <c r="AR843" s="104">
        <v>0</v>
      </c>
      <c r="AS843" s="104">
        <v>0</v>
      </c>
      <c r="AT843" s="104">
        <v>2</v>
      </c>
      <c r="AU843" s="104">
        <v>0</v>
      </c>
      <c r="AV843" s="104">
        <v>0</v>
      </c>
      <c r="AW843" s="104">
        <v>0</v>
      </c>
      <c r="AX843" s="104">
        <v>0</v>
      </c>
      <c r="AY843" s="104">
        <v>0</v>
      </c>
      <c r="AZ843" s="104">
        <v>0</v>
      </c>
      <c r="BA843" s="104">
        <v>0</v>
      </c>
    </row>
    <row r="844" spans="1:53" hidden="1" x14ac:dyDescent="0.35">
      <c r="A844" t="s">
        <v>495</v>
      </c>
      <c r="B844" t="s">
        <v>111</v>
      </c>
      <c r="C844" t="s">
        <v>72</v>
      </c>
      <c r="D844" t="s">
        <v>65</v>
      </c>
      <c r="E844" t="s">
        <v>468</v>
      </c>
      <c r="F844" s="104">
        <v>1</v>
      </c>
      <c r="G844" s="104">
        <v>2</v>
      </c>
      <c r="H844" s="104">
        <v>3</v>
      </c>
      <c r="I844" s="104">
        <v>4</v>
      </c>
      <c r="J844" s="104">
        <v>5</v>
      </c>
      <c r="K844" s="104">
        <v>6</v>
      </c>
      <c r="L844" s="104">
        <v>7</v>
      </c>
      <c r="M844" s="104">
        <v>8</v>
      </c>
      <c r="N844" s="104">
        <v>9</v>
      </c>
      <c r="O844" s="104">
        <v>10</v>
      </c>
      <c r="P844" s="104">
        <v>11</v>
      </c>
      <c r="Q844" s="104">
        <v>12</v>
      </c>
      <c r="R844" s="104">
        <v>0</v>
      </c>
      <c r="S844" s="104">
        <v>0</v>
      </c>
      <c r="T844" s="104">
        <v>1</v>
      </c>
      <c r="U844" s="104">
        <v>3</v>
      </c>
      <c r="V844" s="104">
        <v>3</v>
      </c>
      <c r="W844" s="104">
        <v>3</v>
      </c>
      <c r="X844" s="104">
        <v>3</v>
      </c>
      <c r="Y844" s="104">
        <v>3</v>
      </c>
      <c r="Z844" s="104">
        <v>3</v>
      </c>
      <c r="AA844" s="104">
        <v>3</v>
      </c>
      <c r="AB844" s="104">
        <v>3</v>
      </c>
      <c r="AC844" s="104">
        <v>3</v>
      </c>
      <c r="AD844" s="104">
        <v>1</v>
      </c>
      <c r="AE844" s="104">
        <v>1</v>
      </c>
      <c r="AF844" s="104">
        <v>1</v>
      </c>
      <c r="AG844" s="104">
        <v>1</v>
      </c>
      <c r="AH844" s="104">
        <v>1</v>
      </c>
      <c r="AI844" s="104">
        <v>1</v>
      </c>
      <c r="AJ844" s="104">
        <v>1</v>
      </c>
      <c r="AK844" s="104">
        <v>1</v>
      </c>
      <c r="AL844" s="104">
        <v>1</v>
      </c>
      <c r="AM844" s="104">
        <v>1</v>
      </c>
      <c r="AN844" s="104">
        <v>1</v>
      </c>
      <c r="AO844" s="104">
        <v>1</v>
      </c>
      <c r="AP844" s="104">
        <v>0</v>
      </c>
      <c r="AQ844" s="104">
        <v>0</v>
      </c>
      <c r="AR844" s="104">
        <v>1</v>
      </c>
      <c r="AS844" s="104">
        <v>2</v>
      </c>
      <c r="AT844" s="104">
        <v>0</v>
      </c>
      <c r="AU844" s="104">
        <v>0</v>
      </c>
      <c r="AV844" s="104">
        <v>0</v>
      </c>
      <c r="AW844" s="104">
        <v>0</v>
      </c>
      <c r="AX844" s="104">
        <v>0</v>
      </c>
      <c r="AY844" s="104">
        <v>0</v>
      </c>
      <c r="AZ844" s="104">
        <v>0</v>
      </c>
      <c r="BA844" s="104">
        <v>0</v>
      </c>
    </row>
    <row r="845" spans="1:53" hidden="1" x14ac:dyDescent="0.35">
      <c r="A845" t="s">
        <v>495</v>
      </c>
      <c r="B845" t="s">
        <v>111</v>
      </c>
      <c r="C845" t="s">
        <v>72</v>
      </c>
      <c r="D845" t="s">
        <v>65</v>
      </c>
      <c r="E845" t="s">
        <v>469</v>
      </c>
      <c r="F845" s="104">
        <v>1</v>
      </c>
      <c r="G845" s="104">
        <v>2</v>
      </c>
      <c r="H845" s="104">
        <v>3</v>
      </c>
      <c r="I845" s="104">
        <v>4</v>
      </c>
      <c r="J845" s="104">
        <v>5</v>
      </c>
      <c r="K845" s="104">
        <v>6</v>
      </c>
      <c r="L845" s="104">
        <v>7</v>
      </c>
      <c r="M845" s="104">
        <v>8</v>
      </c>
      <c r="N845" s="104">
        <v>9</v>
      </c>
      <c r="O845" s="104">
        <v>10</v>
      </c>
      <c r="P845" s="104">
        <v>11</v>
      </c>
      <c r="Q845" s="104">
        <v>12</v>
      </c>
      <c r="R845" s="104">
        <v>0</v>
      </c>
      <c r="S845" s="104">
        <v>2</v>
      </c>
      <c r="T845" s="104">
        <v>3</v>
      </c>
      <c r="U845" s="104">
        <v>3</v>
      </c>
      <c r="V845" s="104">
        <v>3</v>
      </c>
      <c r="W845" s="104">
        <v>3</v>
      </c>
      <c r="X845" s="104">
        <v>3</v>
      </c>
      <c r="Y845" s="104">
        <v>3</v>
      </c>
      <c r="Z845" s="104">
        <v>3</v>
      </c>
      <c r="AA845" s="104">
        <v>3</v>
      </c>
      <c r="AB845" s="104">
        <v>3</v>
      </c>
      <c r="AC845" s="104">
        <v>3</v>
      </c>
      <c r="AD845" s="104">
        <v>1</v>
      </c>
      <c r="AE845" s="104">
        <v>1</v>
      </c>
      <c r="AF845" s="104">
        <v>1</v>
      </c>
      <c r="AG845" s="104">
        <v>1</v>
      </c>
      <c r="AH845" s="104">
        <v>1</v>
      </c>
      <c r="AI845" s="104">
        <v>1</v>
      </c>
      <c r="AJ845" s="104">
        <v>1</v>
      </c>
      <c r="AK845" s="104">
        <v>1</v>
      </c>
      <c r="AL845" s="104">
        <v>1</v>
      </c>
      <c r="AM845" s="104">
        <v>1</v>
      </c>
      <c r="AN845" s="104">
        <v>1</v>
      </c>
      <c r="AO845" s="104">
        <v>1</v>
      </c>
      <c r="AP845" s="104">
        <v>0</v>
      </c>
      <c r="AQ845" s="104">
        <v>2</v>
      </c>
      <c r="AR845" s="104">
        <v>1</v>
      </c>
      <c r="AS845" s="104">
        <v>0</v>
      </c>
      <c r="AT845" s="104">
        <v>0</v>
      </c>
      <c r="AU845" s="104">
        <v>0</v>
      </c>
      <c r="AV845" s="104">
        <v>0</v>
      </c>
      <c r="AW845" s="104">
        <v>0</v>
      </c>
      <c r="AX845" s="104">
        <v>0</v>
      </c>
      <c r="AY845" s="104">
        <v>0</v>
      </c>
      <c r="AZ845" s="104">
        <v>0</v>
      </c>
      <c r="BA845" s="104">
        <v>0</v>
      </c>
    </row>
    <row r="846" spans="1:53" hidden="1" x14ac:dyDescent="0.35">
      <c r="A846" t="s">
        <v>495</v>
      </c>
      <c r="B846" t="s">
        <v>111</v>
      </c>
      <c r="C846" t="s">
        <v>72</v>
      </c>
      <c r="D846" t="s">
        <v>65</v>
      </c>
      <c r="E846" t="s">
        <v>470</v>
      </c>
      <c r="F846" s="104">
        <v>1</v>
      </c>
      <c r="G846" s="104">
        <v>2</v>
      </c>
      <c r="H846" s="104">
        <v>3</v>
      </c>
      <c r="I846" s="104">
        <v>4</v>
      </c>
      <c r="J846" s="104">
        <v>5</v>
      </c>
      <c r="K846" s="104">
        <v>6</v>
      </c>
      <c r="L846" s="104">
        <v>7</v>
      </c>
      <c r="M846" s="104">
        <v>8</v>
      </c>
      <c r="N846" s="104">
        <v>10</v>
      </c>
      <c r="O846" s="104">
        <v>12</v>
      </c>
      <c r="P846" s="104">
        <v>13</v>
      </c>
      <c r="Q846" s="104">
        <v>14</v>
      </c>
      <c r="R846" s="104">
        <v>1</v>
      </c>
      <c r="S846" s="104">
        <v>3</v>
      </c>
      <c r="T846" s="104">
        <v>3</v>
      </c>
      <c r="U846" s="104">
        <v>5</v>
      </c>
      <c r="V846" s="104">
        <v>9</v>
      </c>
      <c r="W846" s="104">
        <v>9</v>
      </c>
      <c r="X846" s="104">
        <v>9</v>
      </c>
      <c r="Y846" s="104">
        <v>9</v>
      </c>
      <c r="Z846" s="104">
        <v>9</v>
      </c>
      <c r="AA846" s="104">
        <v>9</v>
      </c>
      <c r="AB846" s="104">
        <v>9</v>
      </c>
      <c r="AC846" s="104">
        <v>9</v>
      </c>
      <c r="AD846" s="104">
        <v>1</v>
      </c>
      <c r="AE846" s="104">
        <v>1</v>
      </c>
      <c r="AF846" s="104">
        <v>1</v>
      </c>
      <c r="AG846" s="104">
        <v>1</v>
      </c>
      <c r="AH846" s="104">
        <v>1</v>
      </c>
      <c r="AI846" s="104">
        <v>1</v>
      </c>
      <c r="AJ846" s="104">
        <v>1</v>
      </c>
      <c r="AK846" s="104">
        <v>1</v>
      </c>
      <c r="AL846" s="104">
        <v>2</v>
      </c>
      <c r="AM846" s="104">
        <v>2</v>
      </c>
      <c r="AN846" s="104">
        <v>1</v>
      </c>
      <c r="AO846" s="104">
        <v>1</v>
      </c>
      <c r="AP846" s="104">
        <v>1</v>
      </c>
      <c r="AQ846" s="104">
        <v>2</v>
      </c>
      <c r="AR846" s="104">
        <v>0</v>
      </c>
      <c r="AS846" s="104">
        <v>2</v>
      </c>
      <c r="AT846" s="104">
        <v>4</v>
      </c>
      <c r="AU846" s="104">
        <v>0</v>
      </c>
      <c r="AV846" s="104">
        <v>0</v>
      </c>
      <c r="AW846" s="104">
        <v>0</v>
      </c>
      <c r="AX846" s="104">
        <v>0</v>
      </c>
      <c r="AY846" s="104">
        <v>0</v>
      </c>
      <c r="AZ846" s="104">
        <v>0</v>
      </c>
      <c r="BA846" s="104">
        <v>0</v>
      </c>
    </row>
    <row r="847" spans="1:53" hidden="1" x14ac:dyDescent="0.35">
      <c r="A847" t="s">
        <v>495</v>
      </c>
      <c r="B847" t="s">
        <v>111</v>
      </c>
      <c r="C847" t="s">
        <v>72</v>
      </c>
      <c r="D847" t="s">
        <v>65</v>
      </c>
      <c r="E847" t="s">
        <v>471</v>
      </c>
      <c r="F847" s="104">
        <v>1</v>
      </c>
      <c r="G847" s="104">
        <v>2</v>
      </c>
      <c r="H847" s="104">
        <v>3</v>
      </c>
      <c r="I847" s="104">
        <v>4</v>
      </c>
      <c r="J847" s="104">
        <v>5</v>
      </c>
      <c r="K847" s="104">
        <v>6</v>
      </c>
      <c r="L847" s="104">
        <v>7</v>
      </c>
      <c r="M847" s="104">
        <v>8</v>
      </c>
      <c r="N847" s="104">
        <v>9</v>
      </c>
      <c r="O847" s="104">
        <v>10</v>
      </c>
      <c r="P847" s="104">
        <v>11</v>
      </c>
      <c r="Q847" s="104">
        <v>12</v>
      </c>
      <c r="R847" s="104">
        <v>0</v>
      </c>
      <c r="S847" s="104">
        <v>3</v>
      </c>
      <c r="T847" s="104">
        <v>3</v>
      </c>
      <c r="U847" s="104">
        <v>5</v>
      </c>
      <c r="V847" s="104">
        <v>5</v>
      </c>
      <c r="W847" s="104">
        <v>5</v>
      </c>
      <c r="X847" s="104">
        <v>5</v>
      </c>
      <c r="Y847" s="104">
        <v>5</v>
      </c>
      <c r="Z847" s="104">
        <v>5</v>
      </c>
      <c r="AA847" s="104">
        <v>5</v>
      </c>
      <c r="AB847" s="104">
        <v>5</v>
      </c>
      <c r="AC847" s="104">
        <v>5</v>
      </c>
      <c r="AD847" s="104">
        <v>1</v>
      </c>
      <c r="AE847" s="104">
        <v>1</v>
      </c>
      <c r="AF847" s="104">
        <v>1</v>
      </c>
      <c r="AG847" s="104">
        <v>1</v>
      </c>
      <c r="AH847" s="104">
        <v>1</v>
      </c>
      <c r="AI847" s="104">
        <v>1</v>
      </c>
      <c r="AJ847" s="104">
        <v>1</v>
      </c>
      <c r="AK847" s="104">
        <v>1</v>
      </c>
      <c r="AL847" s="104">
        <v>1</v>
      </c>
      <c r="AM847" s="104">
        <v>1</v>
      </c>
      <c r="AN847" s="104">
        <v>1</v>
      </c>
      <c r="AO847" s="104">
        <v>1</v>
      </c>
      <c r="AP847" s="104">
        <v>0</v>
      </c>
      <c r="AQ847" s="104">
        <v>3</v>
      </c>
      <c r="AR847" s="104">
        <v>0</v>
      </c>
      <c r="AS847" s="104">
        <v>2</v>
      </c>
      <c r="AT847" s="104">
        <v>0</v>
      </c>
      <c r="AU847" s="104">
        <v>0</v>
      </c>
      <c r="AV847" s="104">
        <v>0</v>
      </c>
      <c r="AW847" s="104">
        <v>0</v>
      </c>
      <c r="AX847" s="104">
        <v>0</v>
      </c>
      <c r="AY847" s="104">
        <v>0</v>
      </c>
      <c r="AZ847" s="104">
        <v>0</v>
      </c>
      <c r="BA847" s="104">
        <v>0</v>
      </c>
    </row>
    <row r="848" spans="1:53" hidden="1" x14ac:dyDescent="0.35">
      <c r="A848" t="s">
        <v>495</v>
      </c>
      <c r="B848" t="s">
        <v>111</v>
      </c>
      <c r="C848" t="s">
        <v>72</v>
      </c>
      <c r="D848" t="s">
        <v>65</v>
      </c>
      <c r="E848" t="s">
        <v>472</v>
      </c>
      <c r="F848" s="104">
        <v>1</v>
      </c>
      <c r="G848" s="104">
        <v>2</v>
      </c>
      <c r="H848" s="104">
        <v>3</v>
      </c>
      <c r="I848" s="104">
        <v>4</v>
      </c>
      <c r="J848" s="104">
        <v>5</v>
      </c>
      <c r="K848" s="104">
        <v>6</v>
      </c>
      <c r="L848" s="104">
        <v>7</v>
      </c>
      <c r="M848" s="104">
        <v>8</v>
      </c>
      <c r="N848" s="104">
        <v>9</v>
      </c>
      <c r="O848" s="104">
        <v>10</v>
      </c>
      <c r="P848" s="104">
        <v>11</v>
      </c>
      <c r="Q848" s="104">
        <v>12</v>
      </c>
      <c r="R848" s="104">
        <v>0</v>
      </c>
      <c r="S848" s="104">
        <v>1</v>
      </c>
      <c r="T848" s="104">
        <v>1</v>
      </c>
      <c r="U848" s="104">
        <v>3</v>
      </c>
      <c r="V848" s="104">
        <v>3</v>
      </c>
      <c r="W848" s="104">
        <v>3</v>
      </c>
      <c r="X848" s="104">
        <v>3</v>
      </c>
      <c r="Y848" s="104">
        <v>3</v>
      </c>
      <c r="Z848" s="104">
        <v>3</v>
      </c>
      <c r="AA848" s="104">
        <v>3</v>
      </c>
      <c r="AB848" s="104">
        <v>3</v>
      </c>
      <c r="AC848" s="104">
        <v>3</v>
      </c>
      <c r="AD848" s="104">
        <v>1</v>
      </c>
      <c r="AE848" s="104">
        <v>1</v>
      </c>
      <c r="AF848" s="104">
        <v>1</v>
      </c>
      <c r="AG848" s="104">
        <v>1</v>
      </c>
      <c r="AH848" s="104">
        <v>1</v>
      </c>
      <c r="AI848" s="104">
        <v>1</v>
      </c>
      <c r="AJ848" s="104">
        <v>1</v>
      </c>
      <c r="AK848" s="104">
        <v>1</v>
      </c>
      <c r="AL848" s="104">
        <v>1</v>
      </c>
      <c r="AM848" s="104">
        <v>1</v>
      </c>
      <c r="AN848" s="104">
        <v>1</v>
      </c>
      <c r="AO848" s="104">
        <v>1</v>
      </c>
      <c r="AP848" s="104">
        <v>0</v>
      </c>
      <c r="AQ848" s="104">
        <v>1</v>
      </c>
      <c r="AR848" s="104">
        <v>0</v>
      </c>
      <c r="AS848" s="104">
        <v>2</v>
      </c>
      <c r="AT848" s="104">
        <v>0</v>
      </c>
      <c r="AU848" s="104">
        <v>0</v>
      </c>
      <c r="AV848" s="104">
        <v>0</v>
      </c>
      <c r="AW848" s="104">
        <v>0</v>
      </c>
      <c r="AX848" s="104">
        <v>0</v>
      </c>
      <c r="AY848" s="104">
        <v>0</v>
      </c>
      <c r="AZ848" s="104">
        <v>0</v>
      </c>
      <c r="BA848" s="104">
        <v>0</v>
      </c>
    </row>
    <row r="849" spans="1:53" hidden="1" x14ac:dyDescent="0.35">
      <c r="A849" t="s">
        <v>495</v>
      </c>
      <c r="B849" t="s">
        <v>111</v>
      </c>
      <c r="C849" t="s">
        <v>72</v>
      </c>
      <c r="D849" t="s">
        <v>65</v>
      </c>
      <c r="E849" t="s">
        <v>473</v>
      </c>
      <c r="F849" s="104">
        <v>1</v>
      </c>
      <c r="G849" s="104">
        <v>2</v>
      </c>
      <c r="H849" s="104">
        <v>3</v>
      </c>
      <c r="I849" s="104">
        <v>4</v>
      </c>
      <c r="J849" s="104">
        <v>5</v>
      </c>
      <c r="K849" s="104">
        <v>6</v>
      </c>
      <c r="L849" s="104">
        <v>7</v>
      </c>
      <c r="M849" s="104">
        <v>8</v>
      </c>
      <c r="N849" s="104">
        <v>9</v>
      </c>
      <c r="O849" s="104">
        <v>10</v>
      </c>
      <c r="P849" s="104">
        <v>11</v>
      </c>
      <c r="Q849" s="104">
        <v>12</v>
      </c>
      <c r="R849" s="104">
        <v>0</v>
      </c>
      <c r="S849" s="104">
        <v>0</v>
      </c>
      <c r="T849" s="104">
        <v>0</v>
      </c>
      <c r="U849" s="104">
        <v>0</v>
      </c>
      <c r="V849" s="104">
        <v>0</v>
      </c>
      <c r="W849" s="104">
        <v>0</v>
      </c>
      <c r="X849" s="104">
        <v>0</v>
      </c>
      <c r="Y849" s="104">
        <v>0</v>
      </c>
      <c r="Z849" s="104">
        <v>0</v>
      </c>
      <c r="AA849" s="104">
        <v>0</v>
      </c>
      <c r="AB849" s="104">
        <v>0</v>
      </c>
      <c r="AC849" s="104">
        <v>0</v>
      </c>
      <c r="AD849" s="104">
        <v>1</v>
      </c>
      <c r="AE849" s="104">
        <v>1</v>
      </c>
      <c r="AF849" s="104">
        <v>1</v>
      </c>
      <c r="AG849" s="104">
        <v>1</v>
      </c>
      <c r="AH849" s="104">
        <v>1</v>
      </c>
      <c r="AI849" s="104">
        <v>1</v>
      </c>
      <c r="AJ849" s="104">
        <v>1</v>
      </c>
      <c r="AK849" s="104">
        <v>1</v>
      </c>
      <c r="AL849" s="104">
        <v>1</v>
      </c>
      <c r="AM849" s="104">
        <v>1</v>
      </c>
      <c r="AN849" s="104">
        <v>1</v>
      </c>
      <c r="AO849" s="104">
        <v>1</v>
      </c>
      <c r="AP849" s="104">
        <v>0</v>
      </c>
      <c r="AQ849" s="104">
        <v>0</v>
      </c>
      <c r="AR849" s="104">
        <v>0</v>
      </c>
      <c r="AS849" s="104">
        <v>0</v>
      </c>
      <c r="AT849" s="104">
        <v>0</v>
      </c>
      <c r="AU849" s="104">
        <v>0</v>
      </c>
      <c r="AV849" s="104">
        <v>0</v>
      </c>
      <c r="AW849" s="104">
        <v>0</v>
      </c>
      <c r="AX849" s="104">
        <v>0</v>
      </c>
      <c r="AY849" s="104">
        <v>0</v>
      </c>
      <c r="AZ849" s="104">
        <v>0</v>
      </c>
      <c r="BA849" s="104">
        <v>0</v>
      </c>
    </row>
    <row r="850" spans="1:53" hidden="1" x14ac:dyDescent="0.35">
      <c r="A850" s="158" t="s">
        <v>495</v>
      </c>
      <c r="B850" s="158" t="s">
        <v>111</v>
      </c>
      <c r="C850" s="158" t="s">
        <v>73</v>
      </c>
      <c r="D850" s="158" t="s">
        <v>65</v>
      </c>
      <c r="E850" s="158" t="s">
        <v>474</v>
      </c>
      <c r="F850" s="159">
        <v>2</v>
      </c>
      <c r="G850" s="159">
        <v>4</v>
      </c>
      <c r="H850" s="159">
        <v>6</v>
      </c>
      <c r="I850" s="159">
        <v>8</v>
      </c>
      <c r="J850" s="159">
        <v>10</v>
      </c>
      <c r="K850" s="159">
        <v>12</v>
      </c>
      <c r="L850" s="159">
        <v>14</v>
      </c>
      <c r="M850" s="159">
        <v>16</v>
      </c>
      <c r="N850" s="159">
        <v>18</v>
      </c>
      <c r="O850" s="159">
        <v>20</v>
      </c>
      <c r="P850" s="159">
        <v>22</v>
      </c>
      <c r="Q850" s="159">
        <v>24</v>
      </c>
      <c r="R850" s="159">
        <v>0</v>
      </c>
      <c r="S850" s="159">
        <v>0</v>
      </c>
      <c r="T850" s="159">
        <v>0</v>
      </c>
      <c r="U850" s="159">
        <v>3</v>
      </c>
      <c r="V850" s="159">
        <v>3</v>
      </c>
      <c r="W850" s="159">
        <v>3</v>
      </c>
      <c r="X850" s="159">
        <v>3</v>
      </c>
      <c r="Y850" s="159">
        <v>3</v>
      </c>
      <c r="Z850" s="159">
        <v>3</v>
      </c>
      <c r="AA850" s="159">
        <v>3</v>
      </c>
      <c r="AB850" s="159">
        <v>3</v>
      </c>
      <c r="AC850" s="159">
        <v>3</v>
      </c>
      <c r="AD850" s="159">
        <v>2</v>
      </c>
      <c r="AE850" s="159">
        <v>2</v>
      </c>
      <c r="AF850" s="159">
        <v>2</v>
      </c>
      <c r="AG850" s="159">
        <v>2</v>
      </c>
      <c r="AH850" s="159">
        <v>2</v>
      </c>
      <c r="AI850" s="159">
        <v>2</v>
      </c>
      <c r="AJ850" s="159">
        <v>2</v>
      </c>
      <c r="AK850" s="159">
        <v>2</v>
      </c>
      <c r="AL850" s="159">
        <v>2</v>
      </c>
      <c r="AM850" s="159">
        <v>2</v>
      </c>
      <c r="AN850" s="159">
        <v>2</v>
      </c>
      <c r="AO850" s="159">
        <v>2</v>
      </c>
      <c r="AP850" s="159">
        <v>0</v>
      </c>
      <c r="AQ850" s="159">
        <v>0</v>
      </c>
      <c r="AR850" s="159">
        <v>0</v>
      </c>
      <c r="AS850" s="159">
        <v>3</v>
      </c>
      <c r="AT850" s="159">
        <v>0</v>
      </c>
      <c r="AU850" s="159">
        <v>0</v>
      </c>
      <c r="AV850" s="159">
        <v>0</v>
      </c>
      <c r="AW850" s="159">
        <v>0</v>
      </c>
      <c r="AX850" s="159">
        <v>0</v>
      </c>
      <c r="AY850" s="159">
        <v>0</v>
      </c>
      <c r="AZ850" s="159">
        <v>0</v>
      </c>
      <c r="BA850" s="159">
        <v>0</v>
      </c>
    </row>
    <row r="851" spans="1:53" hidden="1" x14ac:dyDescent="0.35">
      <c r="A851" s="158" t="s">
        <v>495</v>
      </c>
      <c r="B851" s="158" t="s">
        <v>111</v>
      </c>
      <c r="C851" s="158" t="s">
        <v>73</v>
      </c>
      <c r="D851" s="158" t="s">
        <v>65</v>
      </c>
      <c r="E851" s="158" t="s">
        <v>475</v>
      </c>
      <c r="F851" s="159">
        <v>3</v>
      </c>
      <c r="G851" s="159">
        <v>5</v>
      </c>
      <c r="H851" s="159">
        <v>6</v>
      </c>
      <c r="I851" s="159">
        <v>9</v>
      </c>
      <c r="J851" s="159">
        <v>12</v>
      </c>
      <c r="K851" s="159">
        <v>15</v>
      </c>
      <c r="L851" s="159">
        <v>19</v>
      </c>
      <c r="M851" s="159">
        <v>22</v>
      </c>
      <c r="N851" s="159">
        <v>25</v>
      </c>
      <c r="O851" s="159">
        <v>28</v>
      </c>
      <c r="P851" s="159">
        <v>31</v>
      </c>
      <c r="Q851" s="159">
        <v>34</v>
      </c>
      <c r="R851" s="159">
        <v>0</v>
      </c>
      <c r="S851" s="159">
        <v>5</v>
      </c>
      <c r="T851" s="159">
        <v>5</v>
      </c>
      <c r="U851" s="159">
        <v>6</v>
      </c>
      <c r="V851" s="159">
        <v>6</v>
      </c>
      <c r="W851" s="159">
        <v>6</v>
      </c>
      <c r="X851" s="159">
        <v>6</v>
      </c>
      <c r="Y851" s="159">
        <v>6</v>
      </c>
      <c r="Z851" s="159">
        <v>6</v>
      </c>
      <c r="AA851" s="159">
        <v>6</v>
      </c>
      <c r="AB851" s="159">
        <v>6</v>
      </c>
      <c r="AC851" s="159">
        <v>6</v>
      </c>
      <c r="AD851" s="159">
        <v>3</v>
      </c>
      <c r="AE851" s="159">
        <v>2</v>
      </c>
      <c r="AF851" s="159">
        <v>1</v>
      </c>
      <c r="AG851" s="159">
        <v>3</v>
      </c>
      <c r="AH851" s="159">
        <v>3</v>
      </c>
      <c r="AI851" s="159">
        <v>3</v>
      </c>
      <c r="AJ851" s="159">
        <v>4</v>
      </c>
      <c r="AK851" s="159">
        <v>3</v>
      </c>
      <c r="AL851" s="159">
        <v>3</v>
      </c>
      <c r="AM851" s="159">
        <v>3</v>
      </c>
      <c r="AN851" s="159">
        <v>3</v>
      </c>
      <c r="AO851" s="159">
        <v>3</v>
      </c>
      <c r="AP851" s="159">
        <v>0</v>
      </c>
      <c r="AQ851" s="159">
        <v>5</v>
      </c>
      <c r="AR851" s="159">
        <v>0</v>
      </c>
      <c r="AS851" s="159">
        <v>1</v>
      </c>
      <c r="AT851" s="159">
        <v>0</v>
      </c>
      <c r="AU851" s="159">
        <v>0</v>
      </c>
      <c r="AV851" s="159">
        <v>0</v>
      </c>
      <c r="AW851" s="159">
        <v>0</v>
      </c>
      <c r="AX851" s="159">
        <v>0</v>
      </c>
      <c r="AY851" s="159">
        <v>0</v>
      </c>
      <c r="AZ851" s="159">
        <v>0</v>
      </c>
      <c r="BA851" s="159">
        <v>0</v>
      </c>
    </row>
    <row r="852" spans="1:53" hidden="1" x14ac:dyDescent="0.35">
      <c r="A852" s="158" t="s">
        <v>495</v>
      </c>
      <c r="B852" s="158" t="s">
        <v>111</v>
      </c>
      <c r="C852" s="158" t="s">
        <v>73</v>
      </c>
      <c r="D852" s="158" t="s">
        <v>65</v>
      </c>
      <c r="E852" s="158" t="s">
        <v>476</v>
      </c>
      <c r="F852" s="159">
        <v>1</v>
      </c>
      <c r="G852" s="159">
        <v>2</v>
      </c>
      <c r="H852" s="159">
        <v>3</v>
      </c>
      <c r="I852" s="159">
        <v>4</v>
      </c>
      <c r="J852" s="159">
        <v>5</v>
      </c>
      <c r="K852" s="159">
        <v>6</v>
      </c>
      <c r="L852" s="159">
        <v>7</v>
      </c>
      <c r="M852" s="159">
        <v>8</v>
      </c>
      <c r="N852" s="159">
        <v>9</v>
      </c>
      <c r="O852" s="159">
        <v>10</v>
      </c>
      <c r="P852" s="159">
        <v>11</v>
      </c>
      <c r="Q852" s="159">
        <v>12</v>
      </c>
      <c r="R852" s="159">
        <v>0</v>
      </c>
      <c r="S852" s="159">
        <v>0</v>
      </c>
      <c r="T852" s="159">
        <v>0</v>
      </c>
      <c r="U852" s="159">
        <v>0</v>
      </c>
      <c r="V852" s="159">
        <v>0</v>
      </c>
      <c r="W852" s="159">
        <v>0</v>
      </c>
      <c r="X852" s="159">
        <v>0</v>
      </c>
      <c r="Y852" s="159">
        <v>0</v>
      </c>
      <c r="Z852" s="159">
        <v>0</v>
      </c>
      <c r="AA852" s="159">
        <v>0</v>
      </c>
      <c r="AB852" s="159">
        <v>0</v>
      </c>
      <c r="AC852" s="159">
        <v>0</v>
      </c>
      <c r="AD852" s="159">
        <v>1</v>
      </c>
      <c r="AE852" s="159">
        <v>1</v>
      </c>
      <c r="AF852" s="159">
        <v>1</v>
      </c>
      <c r="AG852" s="159">
        <v>1</v>
      </c>
      <c r="AH852" s="159">
        <v>1</v>
      </c>
      <c r="AI852" s="159">
        <v>1</v>
      </c>
      <c r="AJ852" s="159">
        <v>1</v>
      </c>
      <c r="AK852" s="159">
        <v>1</v>
      </c>
      <c r="AL852" s="159">
        <v>1</v>
      </c>
      <c r="AM852" s="159">
        <v>1</v>
      </c>
      <c r="AN852" s="159">
        <v>1</v>
      </c>
      <c r="AO852" s="159">
        <v>1</v>
      </c>
      <c r="AP852" s="159">
        <v>0</v>
      </c>
      <c r="AQ852" s="159">
        <v>0</v>
      </c>
      <c r="AR852" s="159">
        <v>0</v>
      </c>
      <c r="AS852" s="159">
        <v>0</v>
      </c>
      <c r="AT852" s="159">
        <v>0</v>
      </c>
      <c r="AU852" s="159">
        <v>0</v>
      </c>
      <c r="AV852" s="159">
        <v>0</v>
      </c>
      <c r="AW852" s="159">
        <v>0</v>
      </c>
      <c r="AX852" s="159">
        <v>0</v>
      </c>
      <c r="AY852" s="159">
        <v>0</v>
      </c>
      <c r="AZ852" s="159">
        <v>0</v>
      </c>
      <c r="BA852" s="159">
        <v>0</v>
      </c>
    </row>
    <row r="853" spans="1:53" hidden="1" x14ac:dyDescent="0.35">
      <c r="A853" s="158" t="s">
        <v>495</v>
      </c>
      <c r="B853" s="158" t="s">
        <v>111</v>
      </c>
      <c r="C853" s="158" t="s">
        <v>73</v>
      </c>
      <c r="D853" s="158" t="s">
        <v>65</v>
      </c>
      <c r="E853" s="158" t="s">
        <v>477</v>
      </c>
      <c r="F853" s="159">
        <v>1</v>
      </c>
      <c r="G853" s="159">
        <v>2</v>
      </c>
      <c r="H853" s="159">
        <v>3</v>
      </c>
      <c r="I853" s="159">
        <v>4</v>
      </c>
      <c r="J853" s="159">
        <v>5</v>
      </c>
      <c r="K853" s="159">
        <v>6</v>
      </c>
      <c r="L853" s="159">
        <v>7</v>
      </c>
      <c r="M853" s="159">
        <v>8</v>
      </c>
      <c r="N853" s="159">
        <v>9</v>
      </c>
      <c r="O853" s="159">
        <v>10</v>
      </c>
      <c r="P853" s="159">
        <v>11</v>
      </c>
      <c r="Q853" s="159">
        <v>12</v>
      </c>
      <c r="R853" s="159">
        <v>1</v>
      </c>
      <c r="S853" s="159">
        <v>2</v>
      </c>
      <c r="T853" s="159">
        <v>2</v>
      </c>
      <c r="U853" s="159">
        <v>2</v>
      </c>
      <c r="V853" s="159">
        <v>2</v>
      </c>
      <c r="W853" s="159">
        <v>2</v>
      </c>
      <c r="X853" s="159">
        <v>2</v>
      </c>
      <c r="Y853" s="159">
        <v>2</v>
      </c>
      <c r="Z853" s="159">
        <v>2</v>
      </c>
      <c r="AA853" s="159">
        <v>2</v>
      </c>
      <c r="AB853" s="159">
        <v>2</v>
      </c>
      <c r="AC853" s="159">
        <v>2</v>
      </c>
      <c r="AD853" s="159">
        <v>1</v>
      </c>
      <c r="AE853" s="159">
        <v>1</v>
      </c>
      <c r="AF853" s="159">
        <v>1</v>
      </c>
      <c r="AG853" s="159">
        <v>1</v>
      </c>
      <c r="AH853" s="159">
        <v>1</v>
      </c>
      <c r="AI853" s="159">
        <v>1</v>
      </c>
      <c r="AJ853" s="159">
        <v>1</v>
      </c>
      <c r="AK853" s="159">
        <v>1</v>
      </c>
      <c r="AL853" s="159">
        <v>1</v>
      </c>
      <c r="AM853" s="159">
        <v>1</v>
      </c>
      <c r="AN853" s="159">
        <v>1</v>
      </c>
      <c r="AO853" s="159">
        <v>1</v>
      </c>
      <c r="AP853" s="159">
        <v>1</v>
      </c>
      <c r="AQ853" s="159">
        <v>1</v>
      </c>
      <c r="AR853" s="159">
        <v>0</v>
      </c>
      <c r="AS853" s="159">
        <v>0</v>
      </c>
      <c r="AT853" s="159">
        <v>0</v>
      </c>
      <c r="AU853" s="159">
        <v>0</v>
      </c>
      <c r="AV853" s="159">
        <v>0</v>
      </c>
      <c r="AW853" s="159">
        <v>0</v>
      </c>
      <c r="AX853" s="159">
        <v>0</v>
      </c>
      <c r="AY853" s="159">
        <v>0</v>
      </c>
      <c r="AZ853" s="159">
        <v>0</v>
      </c>
      <c r="BA853" s="159">
        <v>0</v>
      </c>
    </row>
    <row r="854" spans="1:53" hidden="1" x14ac:dyDescent="0.35">
      <c r="A854" s="158" t="s">
        <v>495</v>
      </c>
      <c r="B854" s="158" t="s">
        <v>111</v>
      </c>
      <c r="C854" s="158" t="s">
        <v>73</v>
      </c>
      <c r="D854" s="158" t="s">
        <v>65</v>
      </c>
      <c r="E854" s="158" t="s">
        <v>478</v>
      </c>
      <c r="F854" s="159">
        <v>1</v>
      </c>
      <c r="G854" s="159">
        <v>2</v>
      </c>
      <c r="H854" s="159">
        <v>3</v>
      </c>
      <c r="I854" s="159">
        <v>5</v>
      </c>
      <c r="J854" s="159">
        <v>6</v>
      </c>
      <c r="K854" s="159">
        <v>7</v>
      </c>
      <c r="L854" s="159">
        <v>9</v>
      </c>
      <c r="M854" s="159">
        <v>10</v>
      </c>
      <c r="N854" s="159">
        <v>12</v>
      </c>
      <c r="O854" s="159">
        <v>14</v>
      </c>
      <c r="P854" s="159">
        <v>16</v>
      </c>
      <c r="Q854" s="159">
        <v>18</v>
      </c>
      <c r="R854" s="159">
        <v>0</v>
      </c>
      <c r="S854" s="159">
        <v>0</v>
      </c>
      <c r="T854" s="159">
        <v>0</v>
      </c>
      <c r="U854" s="159">
        <v>0</v>
      </c>
      <c r="V854" s="159">
        <v>1</v>
      </c>
      <c r="W854" s="159">
        <v>1</v>
      </c>
      <c r="X854" s="159">
        <v>1</v>
      </c>
      <c r="Y854" s="159">
        <v>1</v>
      </c>
      <c r="Z854" s="159">
        <v>1</v>
      </c>
      <c r="AA854" s="159">
        <v>1</v>
      </c>
      <c r="AB854" s="159">
        <v>1</v>
      </c>
      <c r="AC854" s="159">
        <v>1</v>
      </c>
      <c r="AD854" s="159">
        <v>1</v>
      </c>
      <c r="AE854" s="159">
        <v>1</v>
      </c>
      <c r="AF854" s="159">
        <v>1</v>
      </c>
      <c r="AG854" s="159">
        <v>2</v>
      </c>
      <c r="AH854" s="159">
        <v>1</v>
      </c>
      <c r="AI854" s="159">
        <v>1</v>
      </c>
      <c r="AJ854" s="159">
        <v>2</v>
      </c>
      <c r="AK854" s="159">
        <v>1</v>
      </c>
      <c r="AL854" s="159">
        <v>2</v>
      </c>
      <c r="AM854" s="159">
        <v>2</v>
      </c>
      <c r="AN854" s="159">
        <v>2</v>
      </c>
      <c r="AO854" s="159">
        <v>2</v>
      </c>
      <c r="AP854" s="159">
        <v>0</v>
      </c>
      <c r="AQ854" s="159">
        <v>0</v>
      </c>
      <c r="AR854" s="159">
        <v>0</v>
      </c>
      <c r="AS854" s="159">
        <v>0</v>
      </c>
      <c r="AT854" s="159">
        <v>1</v>
      </c>
      <c r="AU854" s="159">
        <v>0</v>
      </c>
      <c r="AV854" s="159">
        <v>0</v>
      </c>
      <c r="AW854" s="159">
        <v>0</v>
      </c>
      <c r="AX854" s="159">
        <v>0</v>
      </c>
      <c r="AY854" s="159">
        <v>0</v>
      </c>
      <c r="AZ854" s="159">
        <v>0</v>
      </c>
      <c r="BA854" s="159">
        <v>0</v>
      </c>
    </row>
    <row r="855" spans="1:53" hidden="1" x14ac:dyDescent="0.35">
      <c r="A855" s="158" t="s">
        <v>495</v>
      </c>
      <c r="B855" s="158" t="s">
        <v>111</v>
      </c>
      <c r="C855" s="158" t="s">
        <v>73</v>
      </c>
      <c r="D855" s="158" t="s">
        <v>65</v>
      </c>
      <c r="E855" s="158" t="s">
        <v>479</v>
      </c>
      <c r="F855" s="159">
        <v>1</v>
      </c>
      <c r="G855" s="159">
        <v>2</v>
      </c>
      <c r="H855" s="159">
        <v>3</v>
      </c>
      <c r="I855" s="159">
        <v>4</v>
      </c>
      <c r="J855" s="159">
        <v>5</v>
      </c>
      <c r="K855" s="159">
        <v>6</v>
      </c>
      <c r="L855" s="159">
        <v>7</v>
      </c>
      <c r="M855" s="159">
        <v>8</v>
      </c>
      <c r="N855" s="159">
        <v>9</v>
      </c>
      <c r="O855" s="159">
        <v>10</v>
      </c>
      <c r="P855" s="159">
        <v>11</v>
      </c>
      <c r="Q855" s="159">
        <v>12</v>
      </c>
      <c r="R855" s="159">
        <v>0</v>
      </c>
      <c r="S855" s="159">
        <v>0</v>
      </c>
      <c r="T855" s="159">
        <v>0</v>
      </c>
      <c r="U855" s="159">
        <v>0</v>
      </c>
      <c r="V855" s="159">
        <v>1</v>
      </c>
      <c r="W855" s="159">
        <v>1</v>
      </c>
      <c r="X855" s="159">
        <v>1</v>
      </c>
      <c r="Y855" s="159">
        <v>1</v>
      </c>
      <c r="Z855" s="159">
        <v>1</v>
      </c>
      <c r="AA855" s="159">
        <v>1</v>
      </c>
      <c r="AB855" s="159">
        <v>1</v>
      </c>
      <c r="AC855" s="159">
        <v>1</v>
      </c>
      <c r="AD855" s="159">
        <v>1</v>
      </c>
      <c r="AE855" s="159">
        <v>1</v>
      </c>
      <c r="AF855" s="159">
        <v>1</v>
      </c>
      <c r="AG855" s="159">
        <v>1</v>
      </c>
      <c r="AH855" s="159">
        <v>1</v>
      </c>
      <c r="AI855" s="159">
        <v>1</v>
      </c>
      <c r="AJ855" s="159">
        <v>1</v>
      </c>
      <c r="AK855" s="159">
        <v>1</v>
      </c>
      <c r="AL855" s="159">
        <v>1</v>
      </c>
      <c r="AM855" s="159">
        <v>1</v>
      </c>
      <c r="AN855" s="159">
        <v>1</v>
      </c>
      <c r="AO855" s="159">
        <v>1</v>
      </c>
      <c r="AP855" s="159">
        <v>0</v>
      </c>
      <c r="AQ855" s="159">
        <v>0</v>
      </c>
      <c r="AR855" s="159">
        <v>0</v>
      </c>
      <c r="AS855" s="159">
        <v>0</v>
      </c>
      <c r="AT855" s="159">
        <v>1</v>
      </c>
      <c r="AU855" s="159">
        <v>0</v>
      </c>
      <c r="AV855" s="159">
        <v>0</v>
      </c>
      <c r="AW855" s="159">
        <v>0</v>
      </c>
      <c r="AX855" s="159">
        <v>0</v>
      </c>
      <c r="AY855" s="159">
        <v>0</v>
      </c>
      <c r="AZ855" s="159">
        <v>0</v>
      </c>
      <c r="BA855" s="159">
        <v>0</v>
      </c>
    </row>
    <row r="856" spans="1:53" hidden="1" x14ac:dyDescent="0.35">
      <c r="A856" s="158" t="s">
        <v>495</v>
      </c>
      <c r="B856" s="158" t="s">
        <v>111</v>
      </c>
      <c r="C856" s="158" t="s">
        <v>73</v>
      </c>
      <c r="D856" s="158" t="s">
        <v>65</v>
      </c>
      <c r="E856" s="158" t="s">
        <v>480</v>
      </c>
      <c r="F856" s="159">
        <v>1</v>
      </c>
      <c r="G856" s="159">
        <v>2</v>
      </c>
      <c r="H856" s="159">
        <v>3</v>
      </c>
      <c r="I856" s="159">
        <v>4</v>
      </c>
      <c r="J856" s="159">
        <v>5</v>
      </c>
      <c r="K856" s="159">
        <v>6</v>
      </c>
      <c r="L856" s="159">
        <v>7</v>
      </c>
      <c r="M856" s="159">
        <v>8</v>
      </c>
      <c r="N856" s="159">
        <v>9</v>
      </c>
      <c r="O856" s="159">
        <v>10</v>
      </c>
      <c r="P856" s="159">
        <v>11</v>
      </c>
      <c r="Q856" s="159">
        <v>12</v>
      </c>
      <c r="R856" s="159">
        <v>0</v>
      </c>
      <c r="S856" s="159">
        <v>0</v>
      </c>
      <c r="T856" s="159">
        <v>0</v>
      </c>
      <c r="U856" s="159">
        <v>0</v>
      </c>
      <c r="V856" s="159">
        <v>0</v>
      </c>
      <c r="W856" s="159">
        <v>0</v>
      </c>
      <c r="X856" s="159">
        <v>0</v>
      </c>
      <c r="Y856" s="159">
        <v>0</v>
      </c>
      <c r="Z856" s="159">
        <v>0</v>
      </c>
      <c r="AA856" s="159">
        <v>0</v>
      </c>
      <c r="AB856" s="159">
        <v>0</v>
      </c>
      <c r="AC856" s="159">
        <v>0</v>
      </c>
      <c r="AD856" s="159">
        <v>1</v>
      </c>
      <c r="AE856" s="159">
        <v>1</v>
      </c>
      <c r="AF856" s="159">
        <v>1</v>
      </c>
      <c r="AG856" s="159">
        <v>1</v>
      </c>
      <c r="AH856" s="159">
        <v>1</v>
      </c>
      <c r="AI856" s="159">
        <v>1</v>
      </c>
      <c r="AJ856" s="159">
        <v>1</v>
      </c>
      <c r="AK856" s="159">
        <v>1</v>
      </c>
      <c r="AL856" s="159">
        <v>1</v>
      </c>
      <c r="AM856" s="159">
        <v>1</v>
      </c>
      <c r="AN856" s="159">
        <v>1</v>
      </c>
      <c r="AO856" s="159">
        <v>1</v>
      </c>
      <c r="AP856" s="159">
        <v>0</v>
      </c>
      <c r="AQ856" s="159">
        <v>0</v>
      </c>
      <c r="AR856" s="159">
        <v>0</v>
      </c>
      <c r="AS856" s="159">
        <v>0</v>
      </c>
      <c r="AT856" s="159">
        <v>0</v>
      </c>
      <c r="AU856" s="159">
        <v>0</v>
      </c>
      <c r="AV856" s="159">
        <v>0</v>
      </c>
      <c r="AW856" s="159">
        <v>0</v>
      </c>
      <c r="AX856" s="159">
        <v>0</v>
      </c>
      <c r="AY856" s="159">
        <v>0</v>
      </c>
      <c r="AZ856" s="159">
        <v>0</v>
      </c>
      <c r="BA856" s="159">
        <v>0</v>
      </c>
    </row>
    <row r="857" spans="1:53" hidden="1" x14ac:dyDescent="0.35">
      <c r="A857" s="158" t="s">
        <v>495</v>
      </c>
      <c r="B857" s="158" t="s">
        <v>111</v>
      </c>
      <c r="C857" s="158" t="s">
        <v>73</v>
      </c>
      <c r="D857" s="158" t="s">
        <v>65</v>
      </c>
      <c r="E857" s="158" t="s">
        <v>481</v>
      </c>
      <c r="F857" s="159">
        <v>1</v>
      </c>
      <c r="G857" s="159">
        <v>2</v>
      </c>
      <c r="H857" s="159">
        <v>3</v>
      </c>
      <c r="I857" s="159">
        <v>4</v>
      </c>
      <c r="J857" s="159">
        <v>5</v>
      </c>
      <c r="K857" s="159">
        <v>6</v>
      </c>
      <c r="L857" s="159">
        <v>7</v>
      </c>
      <c r="M857" s="159">
        <v>8</v>
      </c>
      <c r="N857" s="159">
        <v>9</v>
      </c>
      <c r="O857" s="159">
        <v>10</v>
      </c>
      <c r="P857" s="159">
        <v>11</v>
      </c>
      <c r="Q857" s="159">
        <v>12</v>
      </c>
      <c r="R857" s="159">
        <v>1</v>
      </c>
      <c r="S857" s="159">
        <v>1</v>
      </c>
      <c r="T857" s="159">
        <v>1</v>
      </c>
      <c r="U857" s="159">
        <v>1</v>
      </c>
      <c r="V857" s="159">
        <v>2</v>
      </c>
      <c r="W857" s="159">
        <v>2</v>
      </c>
      <c r="X857" s="159">
        <v>2</v>
      </c>
      <c r="Y857" s="159">
        <v>2</v>
      </c>
      <c r="Z857" s="159">
        <v>2</v>
      </c>
      <c r="AA857" s="159">
        <v>2</v>
      </c>
      <c r="AB857" s="159">
        <v>2</v>
      </c>
      <c r="AC857" s="159">
        <v>2</v>
      </c>
      <c r="AD857" s="159">
        <v>1</v>
      </c>
      <c r="AE857" s="159">
        <v>1</v>
      </c>
      <c r="AF857" s="159">
        <v>1</v>
      </c>
      <c r="AG857" s="159">
        <v>1</v>
      </c>
      <c r="AH857" s="159">
        <v>1</v>
      </c>
      <c r="AI857" s="159">
        <v>1</v>
      </c>
      <c r="AJ857" s="159">
        <v>1</v>
      </c>
      <c r="AK857" s="159">
        <v>1</v>
      </c>
      <c r="AL857" s="159">
        <v>1</v>
      </c>
      <c r="AM857" s="159">
        <v>1</v>
      </c>
      <c r="AN857" s="159">
        <v>1</v>
      </c>
      <c r="AO857" s="159">
        <v>1</v>
      </c>
      <c r="AP857" s="159">
        <v>1</v>
      </c>
      <c r="AQ857" s="159">
        <v>0</v>
      </c>
      <c r="AR857" s="159">
        <v>0</v>
      </c>
      <c r="AS857" s="159">
        <v>0</v>
      </c>
      <c r="AT857" s="159">
        <v>1</v>
      </c>
      <c r="AU857" s="159">
        <v>0</v>
      </c>
      <c r="AV857" s="159">
        <v>0</v>
      </c>
      <c r="AW857" s="159">
        <v>0</v>
      </c>
      <c r="AX857" s="159">
        <v>0</v>
      </c>
      <c r="AY857" s="159">
        <v>0</v>
      </c>
      <c r="AZ857" s="159">
        <v>0</v>
      </c>
      <c r="BA857" s="159">
        <v>0</v>
      </c>
    </row>
    <row r="858" spans="1:53" hidden="1" x14ac:dyDescent="0.35">
      <c r="A858" t="s">
        <v>495</v>
      </c>
      <c r="B858" t="s">
        <v>111</v>
      </c>
      <c r="C858" t="s">
        <v>74</v>
      </c>
      <c r="D858" t="s">
        <v>65</v>
      </c>
      <c r="E858" t="s">
        <v>482</v>
      </c>
      <c r="F858" s="104">
        <v>2</v>
      </c>
      <c r="G858" s="104">
        <v>4</v>
      </c>
      <c r="H858" s="104">
        <v>6</v>
      </c>
      <c r="I858" s="104">
        <v>8</v>
      </c>
      <c r="J858" s="104">
        <v>10</v>
      </c>
      <c r="K858" s="104">
        <v>12</v>
      </c>
      <c r="L858" s="104">
        <v>14</v>
      </c>
      <c r="M858" s="104">
        <v>16</v>
      </c>
      <c r="N858" s="104">
        <v>18</v>
      </c>
      <c r="O858" s="104">
        <v>20</v>
      </c>
      <c r="P858" s="104">
        <v>22</v>
      </c>
      <c r="Q858" s="104">
        <v>24</v>
      </c>
      <c r="R858" s="104">
        <v>0</v>
      </c>
      <c r="S858" s="104">
        <v>2</v>
      </c>
      <c r="T858" s="104">
        <v>4</v>
      </c>
      <c r="U858" s="104">
        <v>6</v>
      </c>
      <c r="V858" s="104">
        <v>7</v>
      </c>
      <c r="W858" s="104">
        <v>7</v>
      </c>
      <c r="X858" s="104">
        <v>7</v>
      </c>
      <c r="Y858" s="104">
        <v>7</v>
      </c>
      <c r="Z858" s="104">
        <v>7</v>
      </c>
      <c r="AA858" s="104">
        <v>7</v>
      </c>
      <c r="AB858" s="104">
        <v>7</v>
      </c>
      <c r="AC858" s="104">
        <v>7</v>
      </c>
      <c r="AD858" s="104">
        <v>2</v>
      </c>
      <c r="AE858" s="104">
        <v>2</v>
      </c>
      <c r="AF858" s="104">
        <v>2</v>
      </c>
      <c r="AG858" s="104">
        <v>2</v>
      </c>
      <c r="AH858" s="104">
        <v>2</v>
      </c>
      <c r="AI858" s="104">
        <v>2</v>
      </c>
      <c r="AJ858" s="104">
        <v>2</v>
      </c>
      <c r="AK858" s="104">
        <v>2</v>
      </c>
      <c r="AL858" s="104">
        <v>2</v>
      </c>
      <c r="AM858" s="104">
        <v>2</v>
      </c>
      <c r="AN858" s="104">
        <v>2</v>
      </c>
      <c r="AO858" s="104">
        <v>2</v>
      </c>
      <c r="AP858" s="104">
        <v>0</v>
      </c>
      <c r="AQ858" s="104">
        <v>2</v>
      </c>
      <c r="AR858" s="104">
        <v>2</v>
      </c>
      <c r="AS858" s="104">
        <v>2</v>
      </c>
      <c r="AT858" s="104">
        <v>1</v>
      </c>
      <c r="AU858" s="104">
        <v>0</v>
      </c>
      <c r="AV858" s="104">
        <v>0</v>
      </c>
      <c r="AW858" s="104">
        <v>0</v>
      </c>
      <c r="AX858" s="104">
        <v>0</v>
      </c>
      <c r="AY858" s="104">
        <v>0</v>
      </c>
      <c r="AZ858" s="104">
        <v>0</v>
      </c>
      <c r="BA858" s="104">
        <v>0</v>
      </c>
    </row>
    <row r="859" spans="1:53" hidden="1" x14ac:dyDescent="0.35">
      <c r="A859" t="s">
        <v>495</v>
      </c>
      <c r="B859" t="s">
        <v>111</v>
      </c>
      <c r="C859" t="s">
        <v>74</v>
      </c>
      <c r="D859" t="s">
        <v>65</v>
      </c>
      <c r="E859" t="s">
        <v>483</v>
      </c>
      <c r="F859" s="104">
        <v>1</v>
      </c>
      <c r="G859" s="104">
        <v>2</v>
      </c>
      <c r="H859" s="104">
        <v>3</v>
      </c>
      <c r="I859" s="104">
        <v>4</v>
      </c>
      <c r="J859" s="104">
        <v>5</v>
      </c>
      <c r="K859" s="104">
        <v>6</v>
      </c>
      <c r="L859" s="104">
        <v>7</v>
      </c>
      <c r="M859" s="104">
        <v>8</v>
      </c>
      <c r="N859" s="104">
        <v>9</v>
      </c>
      <c r="O859" s="104">
        <v>10</v>
      </c>
      <c r="P859" s="104">
        <v>11</v>
      </c>
      <c r="Q859" s="104">
        <v>12</v>
      </c>
      <c r="R859" s="104">
        <v>4</v>
      </c>
      <c r="S859" s="104">
        <v>4</v>
      </c>
      <c r="T859" s="104">
        <v>4</v>
      </c>
      <c r="U859" s="104">
        <v>5</v>
      </c>
      <c r="V859" s="104">
        <v>5</v>
      </c>
      <c r="W859" s="104">
        <v>5</v>
      </c>
      <c r="X859" s="104">
        <v>5</v>
      </c>
      <c r="Y859" s="104">
        <v>5</v>
      </c>
      <c r="Z859" s="104">
        <v>5</v>
      </c>
      <c r="AA859" s="104">
        <v>5</v>
      </c>
      <c r="AB859" s="104">
        <v>5</v>
      </c>
      <c r="AC859" s="104">
        <v>5</v>
      </c>
      <c r="AD859" s="104">
        <v>1</v>
      </c>
      <c r="AE859" s="104">
        <v>1</v>
      </c>
      <c r="AF859" s="104">
        <v>1</v>
      </c>
      <c r="AG859" s="104">
        <v>1</v>
      </c>
      <c r="AH859" s="104">
        <v>1</v>
      </c>
      <c r="AI859" s="104">
        <v>1</v>
      </c>
      <c r="AJ859" s="104">
        <v>1</v>
      </c>
      <c r="AK859" s="104">
        <v>1</v>
      </c>
      <c r="AL859" s="104">
        <v>1</v>
      </c>
      <c r="AM859" s="104">
        <v>1</v>
      </c>
      <c r="AN859" s="104">
        <v>1</v>
      </c>
      <c r="AO859" s="104">
        <v>1</v>
      </c>
      <c r="AP859" s="104">
        <v>4</v>
      </c>
      <c r="AQ859" s="104">
        <v>0</v>
      </c>
      <c r="AR859" s="104">
        <v>0</v>
      </c>
      <c r="AS859" s="104">
        <v>1</v>
      </c>
      <c r="AT859" s="104">
        <v>0</v>
      </c>
      <c r="AU859" s="104">
        <v>0</v>
      </c>
      <c r="AV859" s="104">
        <v>0</v>
      </c>
      <c r="AW859" s="104">
        <v>0</v>
      </c>
      <c r="AX859" s="104">
        <v>0</v>
      </c>
      <c r="AY859" s="104">
        <v>0</v>
      </c>
      <c r="AZ859" s="104">
        <v>0</v>
      </c>
      <c r="BA859" s="104">
        <v>0</v>
      </c>
    </row>
    <row r="860" spans="1:53" hidden="1" x14ac:dyDescent="0.35">
      <c r="A860" t="s">
        <v>495</v>
      </c>
      <c r="B860" t="s">
        <v>111</v>
      </c>
      <c r="C860" t="s">
        <v>74</v>
      </c>
      <c r="D860" t="s">
        <v>65</v>
      </c>
      <c r="E860" t="s">
        <v>484</v>
      </c>
      <c r="F860" s="104">
        <v>0</v>
      </c>
      <c r="G860" s="104">
        <v>0</v>
      </c>
      <c r="H860" s="104">
        <v>0</v>
      </c>
      <c r="I860" s="104">
        <v>1</v>
      </c>
      <c r="J860" s="104">
        <v>1</v>
      </c>
      <c r="K860" s="104">
        <v>1</v>
      </c>
      <c r="L860" s="104">
        <v>2</v>
      </c>
      <c r="M860" s="104">
        <v>2</v>
      </c>
      <c r="N860" s="104">
        <v>2</v>
      </c>
      <c r="O860" s="104">
        <v>2</v>
      </c>
      <c r="P860" s="104">
        <v>3</v>
      </c>
      <c r="Q860" s="104">
        <v>3</v>
      </c>
      <c r="R860" s="104">
        <v>0</v>
      </c>
      <c r="S860" s="104">
        <v>0</v>
      </c>
      <c r="T860" s="104">
        <v>0</v>
      </c>
      <c r="U860" s="104">
        <v>0</v>
      </c>
      <c r="V860" s="104">
        <v>0</v>
      </c>
      <c r="W860" s="104">
        <v>0</v>
      </c>
      <c r="X860" s="104">
        <v>0</v>
      </c>
      <c r="Y860" s="104">
        <v>0</v>
      </c>
      <c r="Z860" s="104">
        <v>0</v>
      </c>
      <c r="AA860" s="104">
        <v>0</v>
      </c>
      <c r="AB860" s="104">
        <v>0</v>
      </c>
      <c r="AC860" s="104">
        <v>0</v>
      </c>
      <c r="AD860" s="104">
        <v>0</v>
      </c>
      <c r="AE860" s="104">
        <v>0</v>
      </c>
      <c r="AF860" s="104">
        <v>0</v>
      </c>
      <c r="AG860" s="104">
        <v>1</v>
      </c>
      <c r="AH860" s="104">
        <v>0</v>
      </c>
      <c r="AI860" s="104">
        <v>0</v>
      </c>
      <c r="AJ860" s="104">
        <v>1</v>
      </c>
      <c r="AK860" s="104">
        <v>0</v>
      </c>
      <c r="AL860" s="104">
        <v>0</v>
      </c>
      <c r="AM860" s="104">
        <v>0</v>
      </c>
      <c r="AN860" s="104">
        <v>1</v>
      </c>
      <c r="AO860" s="104">
        <v>0</v>
      </c>
      <c r="AP860" s="104">
        <v>0</v>
      </c>
      <c r="AQ860" s="104">
        <v>0</v>
      </c>
      <c r="AR860" s="104">
        <v>0</v>
      </c>
      <c r="AS860" s="104">
        <v>0</v>
      </c>
      <c r="AT860" s="104">
        <v>0</v>
      </c>
      <c r="AU860" s="104">
        <v>0</v>
      </c>
      <c r="AV860" s="104">
        <v>0</v>
      </c>
      <c r="AW860" s="104">
        <v>0</v>
      </c>
      <c r="AX860" s="104">
        <v>0</v>
      </c>
      <c r="AY860" s="104">
        <v>0</v>
      </c>
      <c r="AZ860" s="104">
        <v>0</v>
      </c>
      <c r="BA860" s="104">
        <v>0</v>
      </c>
    </row>
    <row r="861" spans="1:53" hidden="1" x14ac:dyDescent="0.35">
      <c r="A861" t="s">
        <v>495</v>
      </c>
      <c r="B861" t="s">
        <v>111</v>
      </c>
      <c r="C861" t="s">
        <v>74</v>
      </c>
      <c r="D861" t="s">
        <v>65</v>
      </c>
      <c r="E861" t="s">
        <v>485</v>
      </c>
      <c r="F861" s="104">
        <v>2</v>
      </c>
      <c r="G861" s="104">
        <v>4</v>
      </c>
      <c r="H861" s="104">
        <v>5</v>
      </c>
      <c r="I861" s="104">
        <v>7</v>
      </c>
      <c r="J861" s="104">
        <v>9</v>
      </c>
      <c r="K861" s="104">
        <v>12</v>
      </c>
      <c r="L861" s="104">
        <v>14</v>
      </c>
      <c r="M861" s="104">
        <v>17</v>
      </c>
      <c r="N861" s="104">
        <v>21</v>
      </c>
      <c r="O861" s="104">
        <v>24</v>
      </c>
      <c r="P861" s="104">
        <v>26</v>
      </c>
      <c r="Q861" s="104">
        <v>30</v>
      </c>
      <c r="R861" s="104">
        <v>6</v>
      </c>
      <c r="S861" s="104">
        <v>18</v>
      </c>
      <c r="T861" s="104">
        <v>18</v>
      </c>
      <c r="U861" s="104">
        <v>21</v>
      </c>
      <c r="V861" s="104">
        <v>23</v>
      </c>
      <c r="W861" s="104">
        <v>23</v>
      </c>
      <c r="X861" s="104">
        <v>23</v>
      </c>
      <c r="Y861" s="104">
        <v>23</v>
      </c>
      <c r="Z861" s="104">
        <v>23</v>
      </c>
      <c r="AA861" s="104">
        <v>23</v>
      </c>
      <c r="AB861" s="104">
        <v>23</v>
      </c>
      <c r="AC861" s="104">
        <v>23</v>
      </c>
      <c r="AD861" s="104">
        <v>2</v>
      </c>
      <c r="AE861" s="104">
        <v>2</v>
      </c>
      <c r="AF861" s="104">
        <v>1</v>
      </c>
      <c r="AG861" s="104">
        <v>2</v>
      </c>
      <c r="AH861" s="104">
        <v>2</v>
      </c>
      <c r="AI861" s="104">
        <v>3</v>
      </c>
      <c r="AJ861" s="104">
        <v>2</v>
      </c>
      <c r="AK861" s="104">
        <v>3</v>
      </c>
      <c r="AL861" s="104">
        <v>4</v>
      </c>
      <c r="AM861" s="104">
        <v>3</v>
      </c>
      <c r="AN861" s="104">
        <v>2</v>
      </c>
      <c r="AO861" s="104">
        <v>4</v>
      </c>
      <c r="AP861" s="104">
        <v>6</v>
      </c>
      <c r="AQ861" s="104">
        <v>12</v>
      </c>
      <c r="AR861" s="104">
        <v>0</v>
      </c>
      <c r="AS861" s="104">
        <v>3</v>
      </c>
      <c r="AT861" s="104">
        <v>2</v>
      </c>
      <c r="AU861" s="104">
        <v>0</v>
      </c>
      <c r="AV861" s="104">
        <v>0</v>
      </c>
      <c r="AW861" s="104">
        <v>0</v>
      </c>
      <c r="AX861" s="104">
        <v>0</v>
      </c>
      <c r="AY861" s="104">
        <v>0</v>
      </c>
      <c r="AZ861" s="104">
        <v>0</v>
      </c>
      <c r="BA861" s="104">
        <v>0</v>
      </c>
    </row>
    <row r="862" spans="1:53" hidden="1" x14ac:dyDescent="0.35">
      <c r="A862" t="s">
        <v>495</v>
      </c>
      <c r="B862" t="s">
        <v>111</v>
      </c>
      <c r="C862" t="s">
        <v>74</v>
      </c>
      <c r="D862" t="s">
        <v>65</v>
      </c>
      <c r="E862" t="s">
        <v>486</v>
      </c>
      <c r="F862" s="104">
        <v>1</v>
      </c>
      <c r="G862" s="104">
        <v>2</v>
      </c>
      <c r="H862" s="104">
        <v>3</v>
      </c>
      <c r="I862" s="104">
        <v>4</v>
      </c>
      <c r="J862" s="104">
        <v>5</v>
      </c>
      <c r="K862" s="104">
        <v>6</v>
      </c>
      <c r="L862" s="104">
        <v>7</v>
      </c>
      <c r="M862" s="104">
        <v>8</v>
      </c>
      <c r="N862" s="104">
        <v>9</v>
      </c>
      <c r="O862" s="104">
        <v>10</v>
      </c>
      <c r="P862" s="104">
        <v>11</v>
      </c>
      <c r="Q862" s="104">
        <v>12</v>
      </c>
      <c r="R862" s="104">
        <v>0</v>
      </c>
      <c r="S862" s="104">
        <v>0</v>
      </c>
      <c r="T862" s="104">
        <v>0</v>
      </c>
      <c r="U862" s="104">
        <v>0</v>
      </c>
      <c r="V862" s="104">
        <v>3</v>
      </c>
      <c r="W862" s="104">
        <v>3</v>
      </c>
      <c r="X862" s="104">
        <v>3</v>
      </c>
      <c r="Y862" s="104">
        <v>3</v>
      </c>
      <c r="Z862" s="104">
        <v>3</v>
      </c>
      <c r="AA862" s="104">
        <v>3</v>
      </c>
      <c r="AB862" s="104">
        <v>3</v>
      </c>
      <c r="AC862" s="104">
        <v>3</v>
      </c>
      <c r="AD862" s="104">
        <v>1</v>
      </c>
      <c r="AE862" s="104">
        <v>1</v>
      </c>
      <c r="AF862" s="104">
        <v>1</v>
      </c>
      <c r="AG862" s="104">
        <v>1</v>
      </c>
      <c r="AH862" s="104">
        <v>1</v>
      </c>
      <c r="AI862" s="104">
        <v>1</v>
      </c>
      <c r="AJ862" s="104">
        <v>1</v>
      </c>
      <c r="AK862" s="104">
        <v>1</v>
      </c>
      <c r="AL862" s="104">
        <v>1</v>
      </c>
      <c r="AM862" s="104">
        <v>1</v>
      </c>
      <c r="AN862" s="104">
        <v>1</v>
      </c>
      <c r="AO862" s="104">
        <v>1</v>
      </c>
      <c r="AP862" s="104">
        <v>0</v>
      </c>
      <c r="AQ862" s="104">
        <v>0</v>
      </c>
      <c r="AR862" s="104">
        <v>0</v>
      </c>
      <c r="AS862" s="104">
        <v>0</v>
      </c>
      <c r="AT862" s="104">
        <v>3</v>
      </c>
      <c r="AU862" s="104">
        <v>0</v>
      </c>
      <c r="AV862" s="104">
        <v>0</v>
      </c>
      <c r="AW862" s="104">
        <v>0</v>
      </c>
      <c r="AX862" s="104">
        <v>0</v>
      </c>
      <c r="AY862" s="104">
        <v>0</v>
      </c>
      <c r="AZ862" s="104">
        <v>0</v>
      </c>
      <c r="BA862" s="104">
        <v>0</v>
      </c>
    </row>
    <row r="863" spans="1:53" hidden="1" x14ac:dyDescent="0.35">
      <c r="A863" t="s">
        <v>495</v>
      </c>
      <c r="B863" t="s">
        <v>111</v>
      </c>
      <c r="C863" t="s">
        <v>74</v>
      </c>
      <c r="D863" t="s">
        <v>65</v>
      </c>
      <c r="E863" t="s">
        <v>487</v>
      </c>
      <c r="F863" s="104">
        <v>0</v>
      </c>
      <c r="G863" s="104">
        <v>0</v>
      </c>
      <c r="H863" s="104">
        <v>0</v>
      </c>
      <c r="I863" s="104">
        <v>1</v>
      </c>
      <c r="J863" s="104">
        <v>1</v>
      </c>
      <c r="K863" s="104">
        <v>1</v>
      </c>
      <c r="L863" s="104">
        <v>2</v>
      </c>
      <c r="M863" s="104">
        <v>2</v>
      </c>
      <c r="N863" s="104">
        <v>2</v>
      </c>
      <c r="O863" s="104">
        <v>3</v>
      </c>
      <c r="P863" s="104">
        <v>3</v>
      </c>
      <c r="Q863" s="104">
        <v>3</v>
      </c>
      <c r="R863" s="104">
        <v>0</v>
      </c>
      <c r="S863" s="104">
        <v>0</v>
      </c>
      <c r="T863" s="104">
        <v>0</v>
      </c>
      <c r="U863" s="104">
        <v>0</v>
      </c>
      <c r="V863" s="104">
        <v>0</v>
      </c>
      <c r="W863" s="104">
        <v>0</v>
      </c>
      <c r="X863" s="104">
        <v>0</v>
      </c>
      <c r="Y863" s="104">
        <v>0</v>
      </c>
      <c r="Z863" s="104">
        <v>0</v>
      </c>
      <c r="AA863" s="104">
        <v>0</v>
      </c>
      <c r="AB863" s="104">
        <v>0</v>
      </c>
      <c r="AC863" s="104">
        <v>0</v>
      </c>
      <c r="AD863" s="104">
        <v>0</v>
      </c>
      <c r="AE863" s="104">
        <v>0</v>
      </c>
      <c r="AF863" s="104">
        <v>0</v>
      </c>
      <c r="AG863" s="104">
        <v>1</v>
      </c>
      <c r="AH863" s="104">
        <v>0</v>
      </c>
      <c r="AI863" s="104">
        <v>0</v>
      </c>
      <c r="AJ863" s="104">
        <v>1</v>
      </c>
      <c r="AK863" s="104">
        <v>0</v>
      </c>
      <c r="AL863" s="104">
        <v>0</v>
      </c>
      <c r="AM863" s="104">
        <v>1</v>
      </c>
      <c r="AN863" s="104">
        <v>0</v>
      </c>
      <c r="AO863" s="104">
        <v>0</v>
      </c>
      <c r="AP863" s="104">
        <v>0</v>
      </c>
      <c r="AQ863" s="104">
        <v>0</v>
      </c>
      <c r="AR863" s="104">
        <v>0</v>
      </c>
      <c r="AS863" s="104">
        <v>0</v>
      </c>
      <c r="AT863" s="104">
        <v>0</v>
      </c>
      <c r="AU863" s="104">
        <v>0</v>
      </c>
      <c r="AV863" s="104">
        <v>0</v>
      </c>
      <c r="AW863" s="104">
        <v>0</v>
      </c>
      <c r="AX863" s="104">
        <v>0</v>
      </c>
      <c r="AY863" s="104">
        <v>0</v>
      </c>
      <c r="AZ863" s="104">
        <v>0</v>
      </c>
      <c r="BA863" s="104">
        <v>0</v>
      </c>
    </row>
    <row r="864" spans="1:53" hidden="1" x14ac:dyDescent="0.35">
      <c r="A864" t="s">
        <v>495</v>
      </c>
      <c r="B864" t="s">
        <v>111</v>
      </c>
      <c r="C864" t="s">
        <v>74</v>
      </c>
      <c r="D864" t="s">
        <v>65</v>
      </c>
      <c r="E864" t="s">
        <v>488</v>
      </c>
      <c r="F864" s="104">
        <v>1</v>
      </c>
      <c r="G864" s="104">
        <v>2</v>
      </c>
      <c r="H864" s="104">
        <v>3</v>
      </c>
      <c r="I864" s="104">
        <v>4</v>
      </c>
      <c r="J864" s="104">
        <v>5</v>
      </c>
      <c r="K864" s="104">
        <v>6</v>
      </c>
      <c r="L864" s="104">
        <v>7</v>
      </c>
      <c r="M864" s="104">
        <v>8</v>
      </c>
      <c r="N864" s="104">
        <v>9</v>
      </c>
      <c r="O864" s="104">
        <v>10</v>
      </c>
      <c r="P864" s="104">
        <v>11</v>
      </c>
      <c r="Q864" s="104">
        <v>12</v>
      </c>
      <c r="R864" s="104">
        <v>0</v>
      </c>
      <c r="S864" s="104">
        <v>0</v>
      </c>
      <c r="T864" s="104">
        <v>0</v>
      </c>
      <c r="U864" s="104">
        <v>0</v>
      </c>
      <c r="V864" s="104">
        <v>0</v>
      </c>
      <c r="W864" s="104">
        <v>0</v>
      </c>
      <c r="X864" s="104">
        <v>0</v>
      </c>
      <c r="Y864" s="104">
        <v>0</v>
      </c>
      <c r="Z864" s="104">
        <v>0</v>
      </c>
      <c r="AA864" s="104">
        <v>0</v>
      </c>
      <c r="AB864" s="104">
        <v>0</v>
      </c>
      <c r="AC864" s="104">
        <v>0</v>
      </c>
      <c r="AD864" s="104">
        <v>1</v>
      </c>
      <c r="AE864" s="104">
        <v>1</v>
      </c>
      <c r="AF864" s="104">
        <v>1</v>
      </c>
      <c r="AG864" s="104">
        <v>1</v>
      </c>
      <c r="AH864" s="104">
        <v>1</v>
      </c>
      <c r="AI864" s="104">
        <v>1</v>
      </c>
      <c r="AJ864" s="104">
        <v>1</v>
      </c>
      <c r="AK864" s="104">
        <v>1</v>
      </c>
      <c r="AL864" s="104">
        <v>1</v>
      </c>
      <c r="AM864" s="104">
        <v>1</v>
      </c>
      <c r="AN864" s="104">
        <v>1</v>
      </c>
      <c r="AO864" s="104">
        <v>1</v>
      </c>
      <c r="AP864" s="104">
        <v>0</v>
      </c>
      <c r="AQ864" s="104">
        <v>0</v>
      </c>
      <c r="AR864" s="104">
        <v>0</v>
      </c>
      <c r="AS864" s="104">
        <v>0</v>
      </c>
      <c r="AT864" s="104">
        <v>0</v>
      </c>
      <c r="AU864" s="104">
        <v>0</v>
      </c>
      <c r="AV864" s="104">
        <v>0</v>
      </c>
      <c r="AW864" s="104">
        <v>0</v>
      </c>
      <c r="AX864" s="104">
        <v>0</v>
      </c>
      <c r="AY864" s="104">
        <v>0</v>
      </c>
      <c r="AZ864" s="104">
        <v>0</v>
      </c>
      <c r="BA864" s="104">
        <v>0</v>
      </c>
    </row>
    <row r="865" spans="1:53" hidden="1" x14ac:dyDescent="0.35">
      <c r="A865" t="s">
        <v>495</v>
      </c>
      <c r="B865" t="s">
        <v>111</v>
      </c>
      <c r="C865" t="s">
        <v>74</v>
      </c>
      <c r="D865" t="s">
        <v>65</v>
      </c>
      <c r="E865" t="s">
        <v>489</v>
      </c>
      <c r="F865" s="104">
        <v>1</v>
      </c>
      <c r="G865" s="104">
        <v>2</v>
      </c>
      <c r="H865" s="104">
        <v>3</v>
      </c>
      <c r="I865" s="104">
        <v>4</v>
      </c>
      <c r="J865" s="104">
        <v>5</v>
      </c>
      <c r="K865" s="104">
        <v>6</v>
      </c>
      <c r="L865" s="104">
        <v>7</v>
      </c>
      <c r="M865" s="104">
        <v>8</v>
      </c>
      <c r="N865" s="104">
        <v>9</v>
      </c>
      <c r="O865" s="104">
        <v>10</v>
      </c>
      <c r="P865" s="104">
        <v>11</v>
      </c>
      <c r="Q865" s="104">
        <v>12</v>
      </c>
      <c r="R865" s="104">
        <v>2</v>
      </c>
      <c r="S865" s="104">
        <v>2</v>
      </c>
      <c r="T865" s="104">
        <v>2</v>
      </c>
      <c r="U865" s="104">
        <v>3</v>
      </c>
      <c r="V865" s="104">
        <v>3</v>
      </c>
      <c r="W865" s="104">
        <v>3</v>
      </c>
      <c r="X865" s="104">
        <v>3</v>
      </c>
      <c r="Y865" s="104">
        <v>3</v>
      </c>
      <c r="Z865" s="104">
        <v>3</v>
      </c>
      <c r="AA865" s="104">
        <v>3</v>
      </c>
      <c r="AB865" s="104">
        <v>3</v>
      </c>
      <c r="AC865" s="104">
        <v>3</v>
      </c>
      <c r="AD865" s="104">
        <v>1</v>
      </c>
      <c r="AE865" s="104">
        <v>1</v>
      </c>
      <c r="AF865" s="104">
        <v>1</v>
      </c>
      <c r="AG865" s="104">
        <v>1</v>
      </c>
      <c r="AH865" s="104">
        <v>1</v>
      </c>
      <c r="AI865" s="104">
        <v>1</v>
      </c>
      <c r="AJ865" s="104">
        <v>1</v>
      </c>
      <c r="AK865" s="104">
        <v>1</v>
      </c>
      <c r="AL865" s="104">
        <v>1</v>
      </c>
      <c r="AM865" s="104">
        <v>1</v>
      </c>
      <c r="AN865" s="104">
        <v>1</v>
      </c>
      <c r="AO865" s="104">
        <v>1</v>
      </c>
      <c r="AP865" s="104">
        <v>2</v>
      </c>
      <c r="AQ865" s="104">
        <v>0</v>
      </c>
      <c r="AR865" s="104">
        <v>0</v>
      </c>
      <c r="AS865" s="104">
        <v>1</v>
      </c>
      <c r="AT865" s="104">
        <v>0</v>
      </c>
      <c r="AU865" s="104">
        <v>0</v>
      </c>
      <c r="AV865" s="104">
        <v>0</v>
      </c>
      <c r="AW865" s="104">
        <v>0</v>
      </c>
      <c r="AX865" s="104">
        <v>0</v>
      </c>
      <c r="AY865" s="104">
        <v>0</v>
      </c>
      <c r="AZ865" s="104">
        <v>0</v>
      </c>
      <c r="BA865" s="104">
        <v>0</v>
      </c>
    </row>
    <row r="866" spans="1:53" hidden="1" x14ac:dyDescent="0.35">
      <c r="A866" t="s">
        <v>495</v>
      </c>
      <c r="B866" t="s">
        <v>111</v>
      </c>
      <c r="C866" t="s">
        <v>74</v>
      </c>
      <c r="D866" t="s">
        <v>65</v>
      </c>
      <c r="E866" t="s">
        <v>490</v>
      </c>
      <c r="F866" s="104">
        <v>1</v>
      </c>
      <c r="G866" s="104">
        <v>2</v>
      </c>
      <c r="H866" s="104">
        <v>3</v>
      </c>
      <c r="I866" s="104">
        <v>4</v>
      </c>
      <c r="J866" s="104">
        <v>5</v>
      </c>
      <c r="K866" s="104">
        <v>6</v>
      </c>
      <c r="L866" s="104">
        <v>7</v>
      </c>
      <c r="M866" s="104">
        <v>8</v>
      </c>
      <c r="N866" s="104">
        <v>9</v>
      </c>
      <c r="O866" s="104">
        <v>10</v>
      </c>
      <c r="P866" s="104">
        <v>11</v>
      </c>
      <c r="Q866" s="104">
        <v>12</v>
      </c>
      <c r="R866" s="104">
        <v>0</v>
      </c>
      <c r="S866" s="104">
        <v>0</v>
      </c>
      <c r="T866" s="104">
        <v>0</v>
      </c>
      <c r="U866" s="104">
        <v>0</v>
      </c>
      <c r="V866" s="104">
        <v>0</v>
      </c>
      <c r="W866" s="104">
        <v>0</v>
      </c>
      <c r="X866" s="104">
        <v>0</v>
      </c>
      <c r="Y866" s="104">
        <v>0</v>
      </c>
      <c r="Z866" s="104">
        <v>0</v>
      </c>
      <c r="AA866" s="104">
        <v>0</v>
      </c>
      <c r="AB866" s="104">
        <v>0</v>
      </c>
      <c r="AC866" s="104">
        <v>0</v>
      </c>
      <c r="AD866" s="104">
        <v>1</v>
      </c>
      <c r="AE866" s="104">
        <v>1</v>
      </c>
      <c r="AF866" s="104">
        <v>1</v>
      </c>
      <c r="AG866" s="104">
        <v>1</v>
      </c>
      <c r="AH866" s="104">
        <v>1</v>
      </c>
      <c r="AI866" s="104">
        <v>1</v>
      </c>
      <c r="AJ866" s="104">
        <v>1</v>
      </c>
      <c r="AK866" s="104">
        <v>1</v>
      </c>
      <c r="AL866" s="104">
        <v>1</v>
      </c>
      <c r="AM866" s="104">
        <v>1</v>
      </c>
      <c r="AN866" s="104">
        <v>1</v>
      </c>
      <c r="AO866" s="104">
        <v>1</v>
      </c>
      <c r="AP866" s="104">
        <v>0</v>
      </c>
      <c r="AQ866" s="104">
        <v>0</v>
      </c>
      <c r="AR866" s="104">
        <v>0</v>
      </c>
      <c r="AS866" s="104">
        <v>0</v>
      </c>
      <c r="AT866" s="104">
        <v>0</v>
      </c>
      <c r="AU866" s="104">
        <v>0</v>
      </c>
      <c r="AV866" s="104">
        <v>0</v>
      </c>
      <c r="AW866" s="104">
        <v>0</v>
      </c>
      <c r="AX866" s="104">
        <v>0</v>
      </c>
      <c r="AY866" s="104">
        <v>0</v>
      </c>
      <c r="AZ866" s="104">
        <v>0</v>
      </c>
      <c r="BA866" s="104">
        <v>0</v>
      </c>
    </row>
    <row r="867" spans="1:53" hidden="1" x14ac:dyDescent="0.35">
      <c r="A867" t="s">
        <v>495</v>
      </c>
      <c r="B867" t="s">
        <v>111</v>
      </c>
      <c r="C867" t="s">
        <v>74</v>
      </c>
      <c r="D867" t="s">
        <v>65</v>
      </c>
      <c r="E867" t="s">
        <v>491</v>
      </c>
      <c r="F867" s="104">
        <v>1</v>
      </c>
      <c r="G867" s="104">
        <v>1</v>
      </c>
      <c r="H867" s="104">
        <v>1</v>
      </c>
      <c r="I867" s="104">
        <v>1</v>
      </c>
      <c r="J867" s="104">
        <v>1</v>
      </c>
      <c r="K867" s="104">
        <v>1</v>
      </c>
      <c r="L867" s="104">
        <v>2</v>
      </c>
      <c r="M867" s="104">
        <v>2</v>
      </c>
      <c r="N867" s="104">
        <v>2</v>
      </c>
      <c r="O867" s="104">
        <v>2</v>
      </c>
      <c r="P867" s="104">
        <v>3</v>
      </c>
      <c r="Q867" s="104">
        <v>3</v>
      </c>
      <c r="R867" s="104">
        <v>0</v>
      </c>
      <c r="S867" s="104">
        <v>0</v>
      </c>
      <c r="T867" s="104">
        <v>0</v>
      </c>
      <c r="U867" s="104">
        <v>0</v>
      </c>
      <c r="V867" s="104">
        <v>0</v>
      </c>
      <c r="W867" s="104">
        <v>0</v>
      </c>
      <c r="X867" s="104">
        <v>0</v>
      </c>
      <c r="Y867" s="104">
        <v>0</v>
      </c>
      <c r="Z867" s="104">
        <v>0</v>
      </c>
      <c r="AA867" s="104">
        <v>0</v>
      </c>
      <c r="AB867" s="104">
        <v>0</v>
      </c>
      <c r="AC867" s="104">
        <v>0</v>
      </c>
      <c r="AD867" s="104">
        <v>1</v>
      </c>
      <c r="AE867" s="104">
        <v>0</v>
      </c>
      <c r="AF867" s="104">
        <v>0</v>
      </c>
      <c r="AG867" s="104">
        <v>0</v>
      </c>
      <c r="AH867" s="104">
        <v>0</v>
      </c>
      <c r="AI867" s="104">
        <v>0</v>
      </c>
      <c r="AJ867" s="104">
        <v>1</v>
      </c>
      <c r="AK867" s="104">
        <v>0</v>
      </c>
      <c r="AL867" s="104">
        <v>0</v>
      </c>
      <c r="AM867" s="104">
        <v>0</v>
      </c>
      <c r="AN867" s="104">
        <v>1</v>
      </c>
      <c r="AO867" s="104">
        <v>0</v>
      </c>
      <c r="AP867" s="104">
        <v>0</v>
      </c>
      <c r="AQ867" s="104">
        <v>0</v>
      </c>
      <c r="AR867" s="104">
        <v>0</v>
      </c>
      <c r="AS867" s="104">
        <v>0</v>
      </c>
      <c r="AT867" s="104">
        <v>0</v>
      </c>
      <c r="AU867" s="104">
        <v>0</v>
      </c>
      <c r="AV867" s="104">
        <v>0</v>
      </c>
      <c r="AW867" s="104">
        <v>0</v>
      </c>
      <c r="AX867" s="104">
        <v>0</v>
      </c>
      <c r="AY867" s="104">
        <v>0</v>
      </c>
      <c r="AZ867" s="104">
        <v>0</v>
      </c>
      <c r="BA867" s="104">
        <v>0</v>
      </c>
    </row>
    <row r="868" spans="1:53" hidden="1" x14ac:dyDescent="0.35">
      <c r="A868" t="s">
        <v>495</v>
      </c>
      <c r="B868" t="s">
        <v>111</v>
      </c>
      <c r="C868" t="s">
        <v>74</v>
      </c>
      <c r="D868" t="s">
        <v>65</v>
      </c>
      <c r="E868" t="s">
        <v>492</v>
      </c>
      <c r="F868" s="104">
        <v>1</v>
      </c>
      <c r="G868" s="104">
        <v>2</v>
      </c>
      <c r="H868" s="104">
        <v>3</v>
      </c>
      <c r="I868" s="104">
        <v>4</v>
      </c>
      <c r="J868" s="104">
        <v>5</v>
      </c>
      <c r="K868" s="104">
        <v>6</v>
      </c>
      <c r="L868" s="104">
        <v>7</v>
      </c>
      <c r="M868" s="104">
        <v>8</v>
      </c>
      <c r="N868" s="104">
        <v>9</v>
      </c>
      <c r="O868" s="104">
        <v>10</v>
      </c>
      <c r="P868" s="104">
        <v>11</v>
      </c>
      <c r="Q868" s="104">
        <v>12</v>
      </c>
      <c r="R868" s="104">
        <v>1</v>
      </c>
      <c r="S868" s="104">
        <v>1</v>
      </c>
      <c r="T868" s="104">
        <v>1</v>
      </c>
      <c r="U868" s="104">
        <v>1</v>
      </c>
      <c r="V868" s="104">
        <v>1</v>
      </c>
      <c r="W868" s="104">
        <v>1</v>
      </c>
      <c r="X868" s="104">
        <v>1</v>
      </c>
      <c r="Y868" s="104">
        <v>1</v>
      </c>
      <c r="Z868" s="104">
        <v>1</v>
      </c>
      <c r="AA868" s="104">
        <v>1</v>
      </c>
      <c r="AB868" s="104">
        <v>1</v>
      </c>
      <c r="AC868" s="104">
        <v>1</v>
      </c>
      <c r="AD868" s="104">
        <v>1</v>
      </c>
      <c r="AE868" s="104">
        <v>1</v>
      </c>
      <c r="AF868" s="104">
        <v>1</v>
      </c>
      <c r="AG868" s="104">
        <v>1</v>
      </c>
      <c r="AH868" s="104">
        <v>1</v>
      </c>
      <c r="AI868" s="104">
        <v>1</v>
      </c>
      <c r="AJ868" s="104">
        <v>1</v>
      </c>
      <c r="AK868" s="104">
        <v>1</v>
      </c>
      <c r="AL868" s="104">
        <v>1</v>
      </c>
      <c r="AM868" s="104">
        <v>1</v>
      </c>
      <c r="AN868" s="104">
        <v>1</v>
      </c>
      <c r="AO868" s="104">
        <v>1</v>
      </c>
      <c r="AP868" s="104">
        <v>1</v>
      </c>
      <c r="AQ868" s="104">
        <v>0</v>
      </c>
      <c r="AR868" s="104">
        <v>0</v>
      </c>
      <c r="AS868" s="104">
        <v>0</v>
      </c>
      <c r="AT868" s="104">
        <v>0</v>
      </c>
      <c r="AU868" s="104">
        <v>0</v>
      </c>
      <c r="AV868" s="104">
        <v>0</v>
      </c>
      <c r="AW868" s="104">
        <v>0</v>
      </c>
      <c r="AX868" s="104">
        <v>0</v>
      </c>
      <c r="AY868" s="104">
        <v>0</v>
      </c>
      <c r="AZ868" s="104">
        <v>0</v>
      </c>
      <c r="BA868" s="104">
        <v>0</v>
      </c>
    </row>
    <row r="869" spans="1:53" hidden="1" x14ac:dyDescent="0.35">
      <c r="A869" t="s">
        <v>495</v>
      </c>
      <c r="B869" t="s">
        <v>111</v>
      </c>
      <c r="C869" t="s">
        <v>74</v>
      </c>
      <c r="D869" t="s">
        <v>65</v>
      </c>
      <c r="E869" t="s">
        <v>493</v>
      </c>
      <c r="F869" s="104">
        <v>1</v>
      </c>
      <c r="G869" s="104">
        <v>2</v>
      </c>
      <c r="H869" s="104">
        <v>3</v>
      </c>
      <c r="I869" s="104">
        <v>4</v>
      </c>
      <c r="J869" s="104">
        <v>5</v>
      </c>
      <c r="K869" s="104">
        <v>6</v>
      </c>
      <c r="L869" s="104">
        <v>7</v>
      </c>
      <c r="M869" s="104">
        <v>8</v>
      </c>
      <c r="N869" s="104">
        <v>9</v>
      </c>
      <c r="O869" s="104">
        <v>10</v>
      </c>
      <c r="P869" s="104">
        <v>11</v>
      </c>
      <c r="Q869" s="104">
        <v>12</v>
      </c>
      <c r="R869" s="104">
        <v>0</v>
      </c>
      <c r="S869" s="104">
        <v>0</v>
      </c>
      <c r="T869" s="104">
        <v>0</v>
      </c>
      <c r="U869" s="104">
        <v>0</v>
      </c>
      <c r="V869" s="104">
        <v>0</v>
      </c>
      <c r="W869" s="104">
        <v>0</v>
      </c>
      <c r="X869" s="104">
        <v>0</v>
      </c>
      <c r="Y869" s="104">
        <v>0</v>
      </c>
      <c r="Z869" s="104">
        <v>0</v>
      </c>
      <c r="AA869" s="104">
        <v>0</v>
      </c>
      <c r="AB869" s="104">
        <v>0</v>
      </c>
      <c r="AC869" s="104">
        <v>0</v>
      </c>
      <c r="AD869" s="104">
        <v>1</v>
      </c>
      <c r="AE869" s="104">
        <v>1</v>
      </c>
      <c r="AF869" s="104">
        <v>1</v>
      </c>
      <c r="AG869" s="104">
        <v>1</v>
      </c>
      <c r="AH869" s="104">
        <v>1</v>
      </c>
      <c r="AI869" s="104">
        <v>1</v>
      </c>
      <c r="AJ869" s="104">
        <v>1</v>
      </c>
      <c r="AK869" s="104">
        <v>1</v>
      </c>
      <c r="AL869" s="104">
        <v>1</v>
      </c>
      <c r="AM869" s="104">
        <v>1</v>
      </c>
      <c r="AN869" s="104">
        <v>1</v>
      </c>
      <c r="AO869" s="104">
        <v>1</v>
      </c>
      <c r="AP869" s="104">
        <v>0</v>
      </c>
      <c r="AQ869" s="104">
        <v>0</v>
      </c>
      <c r="AR869" s="104">
        <v>0</v>
      </c>
      <c r="AS869" s="104">
        <v>0</v>
      </c>
      <c r="AT869" s="104">
        <v>0</v>
      </c>
      <c r="AU869" s="104">
        <v>0</v>
      </c>
      <c r="AV869" s="104">
        <v>0</v>
      </c>
      <c r="AW869" s="104">
        <v>0</v>
      </c>
      <c r="AX869" s="104">
        <v>0</v>
      </c>
      <c r="AY869" s="104">
        <v>0</v>
      </c>
      <c r="AZ869" s="104">
        <v>0</v>
      </c>
      <c r="BA869" s="104">
        <v>0</v>
      </c>
    </row>
    <row r="870" spans="1:53" s="80" customFormat="1" hidden="1" x14ac:dyDescent="0.35">
      <c r="A870" s="80" t="s">
        <v>496</v>
      </c>
      <c r="B870" s="80" t="s">
        <v>130</v>
      </c>
      <c r="C870" s="80" t="s">
        <v>70</v>
      </c>
      <c r="D870" s="80" t="s">
        <v>65</v>
      </c>
      <c r="E870" s="80" t="s">
        <v>443</v>
      </c>
      <c r="F870" s="105">
        <v>0</v>
      </c>
      <c r="G870" s="105">
        <v>1</v>
      </c>
      <c r="H870" s="105">
        <v>1</v>
      </c>
      <c r="I870" s="105">
        <v>1</v>
      </c>
      <c r="J870" s="105">
        <v>1</v>
      </c>
      <c r="K870" s="105">
        <v>2</v>
      </c>
      <c r="L870" s="105">
        <v>3</v>
      </c>
      <c r="M870" s="105">
        <v>5</v>
      </c>
      <c r="N870" s="105">
        <v>7</v>
      </c>
      <c r="O870" s="105">
        <v>8</v>
      </c>
      <c r="P870" s="105">
        <v>8</v>
      </c>
      <c r="Q870" s="105">
        <v>8</v>
      </c>
      <c r="R870" s="105">
        <v>0</v>
      </c>
      <c r="S870" s="105">
        <v>0</v>
      </c>
      <c r="T870" s="105">
        <v>0</v>
      </c>
      <c r="U870" s="105">
        <v>0</v>
      </c>
      <c r="V870" s="105">
        <v>0</v>
      </c>
      <c r="W870" s="105">
        <v>0</v>
      </c>
      <c r="X870" s="105">
        <v>0</v>
      </c>
      <c r="Y870" s="105">
        <v>0</v>
      </c>
      <c r="Z870" s="105">
        <v>0</v>
      </c>
      <c r="AA870" s="105">
        <v>0</v>
      </c>
      <c r="AB870" s="105">
        <v>0</v>
      </c>
      <c r="AC870" s="105">
        <v>0</v>
      </c>
      <c r="AD870" s="105">
        <v>0</v>
      </c>
      <c r="AE870" s="105">
        <v>1</v>
      </c>
      <c r="AF870" s="105">
        <v>0</v>
      </c>
      <c r="AG870" s="105">
        <v>0</v>
      </c>
      <c r="AH870" s="105">
        <v>0</v>
      </c>
      <c r="AI870" s="105">
        <v>1</v>
      </c>
      <c r="AJ870" s="105">
        <v>1</v>
      </c>
      <c r="AK870" s="105">
        <v>2</v>
      </c>
      <c r="AL870" s="105">
        <v>2</v>
      </c>
      <c r="AM870" s="105">
        <v>1</v>
      </c>
      <c r="AN870" s="105">
        <v>0</v>
      </c>
      <c r="AO870" s="105">
        <v>0</v>
      </c>
      <c r="AP870" s="105">
        <v>0</v>
      </c>
      <c r="AQ870" s="105">
        <v>0</v>
      </c>
      <c r="AR870" s="105">
        <v>0</v>
      </c>
      <c r="AS870" s="105">
        <v>0</v>
      </c>
      <c r="AT870" s="105">
        <v>0</v>
      </c>
      <c r="AU870" s="105">
        <v>0</v>
      </c>
      <c r="AV870" s="105">
        <v>0</v>
      </c>
      <c r="AW870" s="105">
        <v>0</v>
      </c>
      <c r="AX870" s="105">
        <v>0</v>
      </c>
      <c r="AY870" s="105">
        <v>0</v>
      </c>
      <c r="AZ870" s="105">
        <v>0</v>
      </c>
      <c r="BA870" s="105">
        <v>0</v>
      </c>
    </row>
    <row r="871" spans="1:53" hidden="1" x14ac:dyDescent="0.35">
      <c r="A871" t="s">
        <v>496</v>
      </c>
      <c r="B871" t="s">
        <v>130</v>
      </c>
      <c r="C871" t="s">
        <v>70</v>
      </c>
      <c r="D871" t="s">
        <v>65</v>
      </c>
      <c r="E871" t="s">
        <v>444</v>
      </c>
      <c r="F871" s="104">
        <v>0</v>
      </c>
      <c r="G871" s="104">
        <v>0</v>
      </c>
      <c r="H871" s="104">
        <v>1</v>
      </c>
      <c r="I871" s="104">
        <v>1</v>
      </c>
      <c r="J871" s="104">
        <v>2</v>
      </c>
      <c r="K871" s="104">
        <v>2</v>
      </c>
      <c r="L871" s="104">
        <v>2</v>
      </c>
      <c r="M871" s="104">
        <v>2</v>
      </c>
      <c r="N871" s="104">
        <v>2</v>
      </c>
      <c r="O871" s="104">
        <v>3</v>
      </c>
      <c r="P871" s="104">
        <v>3</v>
      </c>
      <c r="Q871" s="104">
        <v>3</v>
      </c>
      <c r="R871" s="104">
        <v>0</v>
      </c>
      <c r="S871" s="104">
        <v>0</v>
      </c>
      <c r="T871" s="104">
        <v>0</v>
      </c>
      <c r="U871" s="104">
        <v>0</v>
      </c>
      <c r="V871" s="104">
        <v>0</v>
      </c>
      <c r="W871" s="104">
        <v>0</v>
      </c>
      <c r="X871" s="104">
        <v>0</v>
      </c>
      <c r="Y871" s="104">
        <v>0</v>
      </c>
      <c r="Z871" s="104">
        <v>0</v>
      </c>
      <c r="AA871" s="104">
        <v>0</v>
      </c>
      <c r="AB871" s="104">
        <v>0</v>
      </c>
      <c r="AC871" s="104">
        <v>0</v>
      </c>
      <c r="AD871" s="104">
        <v>0</v>
      </c>
      <c r="AE871" s="104">
        <v>0</v>
      </c>
      <c r="AF871" s="104">
        <v>1</v>
      </c>
      <c r="AG871" s="104">
        <v>0</v>
      </c>
      <c r="AH871" s="104">
        <v>1</v>
      </c>
      <c r="AI871" s="104">
        <v>0</v>
      </c>
      <c r="AJ871" s="104">
        <v>0</v>
      </c>
      <c r="AK871" s="104">
        <v>0</v>
      </c>
      <c r="AL871" s="104">
        <v>0</v>
      </c>
      <c r="AM871" s="104">
        <v>1</v>
      </c>
      <c r="AN871" s="104">
        <v>0</v>
      </c>
      <c r="AO871" s="104">
        <v>0</v>
      </c>
      <c r="AP871" s="104">
        <v>0</v>
      </c>
      <c r="AQ871" s="104">
        <v>0</v>
      </c>
      <c r="AR871" s="104">
        <v>0</v>
      </c>
      <c r="AS871" s="104">
        <v>0</v>
      </c>
      <c r="AT871" s="104">
        <v>0</v>
      </c>
      <c r="AU871" s="104">
        <v>0</v>
      </c>
      <c r="AV871" s="104">
        <v>0</v>
      </c>
      <c r="AW871" s="104">
        <v>0</v>
      </c>
      <c r="AX871" s="104">
        <v>0</v>
      </c>
      <c r="AY871" s="104">
        <v>0</v>
      </c>
      <c r="AZ871" s="104">
        <v>0</v>
      </c>
      <c r="BA871" s="104">
        <v>0</v>
      </c>
    </row>
    <row r="872" spans="1:53" hidden="1" x14ac:dyDescent="0.35">
      <c r="A872" t="s">
        <v>496</v>
      </c>
      <c r="B872" t="s">
        <v>130</v>
      </c>
      <c r="C872" t="s">
        <v>70</v>
      </c>
      <c r="D872" t="s">
        <v>65</v>
      </c>
      <c r="E872" t="s">
        <v>445</v>
      </c>
      <c r="F872" s="104">
        <v>1</v>
      </c>
      <c r="G872" s="104">
        <v>1</v>
      </c>
      <c r="H872" s="104">
        <v>1</v>
      </c>
      <c r="I872" s="104">
        <v>1</v>
      </c>
      <c r="J872" s="104">
        <v>2</v>
      </c>
      <c r="K872" s="104">
        <v>3</v>
      </c>
      <c r="L872" s="104">
        <v>4</v>
      </c>
      <c r="M872" s="104">
        <v>5</v>
      </c>
      <c r="N872" s="104">
        <v>6</v>
      </c>
      <c r="O872" s="104">
        <v>7</v>
      </c>
      <c r="P872" s="104">
        <v>7</v>
      </c>
      <c r="Q872" s="104">
        <v>7</v>
      </c>
      <c r="R872" s="104">
        <v>2</v>
      </c>
      <c r="S872" s="104">
        <v>2</v>
      </c>
      <c r="T872" s="104">
        <v>2</v>
      </c>
      <c r="U872" s="104">
        <v>3</v>
      </c>
      <c r="V872" s="104">
        <v>5</v>
      </c>
      <c r="W872" s="104">
        <v>5</v>
      </c>
      <c r="X872" s="104">
        <v>5</v>
      </c>
      <c r="Y872" s="104">
        <v>5</v>
      </c>
      <c r="Z872" s="104">
        <v>5</v>
      </c>
      <c r="AA872" s="104">
        <v>5</v>
      </c>
      <c r="AB872" s="104">
        <v>5</v>
      </c>
      <c r="AC872" s="104">
        <v>5</v>
      </c>
      <c r="AD872" s="104">
        <v>1</v>
      </c>
      <c r="AE872" s="104">
        <v>0</v>
      </c>
      <c r="AF872" s="104">
        <v>0</v>
      </c>
      <c r="AG872" s="104">
        <v>0</v>
      </c>
      <c r="AH872" s="104">
        <v>1</v>
      </c>
      <c r="AI872" s="104">
        <v>1</v>
      </c>
      <c r="AJ872" s="104">
        <v>1</v>
      </c>
      <c r="AK872" s="104">
        <v>1</v>
      </c>
      <c r="AL872" s="104">
        <v>1</v>
      </c>
      <c r="AM872" s="104">
        <v>1</v>
      </c>
      <c r="AN872" s="104">
        <v>0</v>
      </c>
      <c r="AO872" s="104">
        <v>0</v>
      </c>
      <c r="AP872" s="104">
        <v>2</v>
      </c>
      <c r="AQ872" s="104">
        <v>0</v>
      </c>
      <c r="AR872" s="104">
        <v>0</v>
      </c>
      <c r="AS872" s="104">
        <v>1</v>
      </c>
      <c r="AT872" s="104">
        <v>2</v>
      </c>
      <c r="AU872" s="104">
        <v>0</v>
      </c>
      <c r="AV872" s="104">
        <v>0</v>
      </c>
      <c r="AW872" s="104">
        <v>0</v>
      </c>
      <c r="AX872" s="104">
        <v>0</v>
      </c>
      <c r="AY872" s="104">
        <v>0</v>
      </c>
      <c r="AZ872" s="104">
        <v>0</v>
      </c>
      <c r="BA872" s="104">
        <v>0</v>
      </c>
    </row>
    <row r="873" spans="1:53" hidden="1" x14ac:dyDescent="0.35">
      <c r="A873" t="s">
        <v>496</v>
      </c>
      <c r="B873" t="s">
        <v>130</v>
      </c>
      <c r="C873" t="s">
        <v>70</v>
      </c>
      <c r="D873" t="s">
        <v>65</v>
      </c>
      <c r="E873" t="s">
        <v>446</v>
      </c>
      <c r="F873" s="104">
        <v>0</v>
      </c>
      <c r="G873" s="104">
        <v>0</v>
      </c>
      <c r="H873" s="104">
        <v>0</v>
      </c>
      <c r="I873" s="104">
        <v>1</v>
      </c>
      <c r="J873" s="104">
        <v>1</v>
      </c>
      <c r="K873" s="104">
        <v>2</v>
      </c>
      <c r="L873" s="104">
        <v>2</v>
      </c>
      <c r="M873" s="104">
        <v>3</v>
      </c>
      <c r="N873" s="104">
        <v>4</v>
      </c>
      <c r="O873" s="104">
        <v>5</v>
      </c>
      <c r="P873" s="104">
        <v>5</v>
      </c>
      <c r="Q873" s="104">
        <v>5</v>
      </c>
      <c r="R873" s="104">
        <v>0</v>
      </c>
      <c r="S873" s="104">
        <v>0</v>
      </c>
      <c r="T873" s="104">
        <v>0</v>
      </c>
      <c r="U873" s="104">
        <v>0</v>
      </c>
      <c r="V873" s="104">
        <v>0</v>
      </c>
      <c r="W873" s="104">
        <v>0</v>
      </c>
      <c r="X873" s="104">
        <v>0</v>
      </c>
      <c r="Y873" s="104">
        <v>0</v>
      </c>
      <c r="Z873" s="104">
        <v>0</v>
      </c>
      <c r="AA873" s="104">
        <v>0</v>
      </c>
      <c r="AB873" s="104">
        <v>0</v>
      </c>
      <c r="AC873" s="104">
        <v>0</v>
      </c>
      <c r="AD873" s="104">
        <v>0</v>
      </c>
      <c r="AE873" s="104">
        <v>0</v>
      </c>
      <c r="AF873" s="104">
        <v>0</v>
      </c>
      <c r="AG873" s="104">
        <v>1</v>
      </c>
      <c r="AH873" s="104">
        <v>0</v>
      </c>
      <c r="AI873" s="104">
        <v>1</v>
      </c>
      <c r="AJ873" s="104">
        <v>0</v>
      </c>
      <c r="AK873" s="104">
        <v>1</v>
      </c>
      <c r="AL873" s="104">
        <v>1</v>
      </c>
      <c r="AM873" s="104">
        <v>1</v>
      </c>
      <c r="AN873" s="104">
        <v>0</v>
      </c>
      <c r="AO873" s="104">
        <v>0</v>
      </c>
      <c r="AP873" s="104">
        <v>0</v>
      </c>
      <c r="AQ873" s="104">
        <v>0</v>
      </c>
      <c r="AR873" s="104">
        <v>0</v>
      </c>
      <c r="AS873" s="104">
        <v>0</v>
      </c>
      <c r="AT873" s="104">
        <v>0</v>
      </c>
      <c r="AU873" s="104">
        <v>0</v>
      </c>
      <c r="AV873" s="104">
        <v>0</v>
      </c>
      <c r="AW873" s="104">
        <v>0</v>
      </c>
      <c r="AX873" s="104">
        <v>0</v>
      </c>
      <c r="AY873" s="104">
        <v>0</v>
      </c>
      <c r="AZ873" s="104">
        <v>0</v>
      </c>
      <c r="BA873" s="104">
        <v>0</v>
      </c>
    </row>
    <row r="874" spans="1:53" hidden="1" x14ac:dyDescent="0.35">
      <c r="A874" t="s">
        <v>496</v>
      </c>
      <c r="B874" t="s">
        <v>130</v>
      </c>
      <c r="C874" t="s">
        <v>70</v>
      </c>
      <c r="D874" t="s">
        <v>65</v>
      </c>
      <c r="E874" t="s">
        <v>447</v>
      </c>
      <c r="F874" s="104">
        <v>0</v>
      </c>
      <c r="G874" s="104">
        <v>0</v>
      </c>
      <c r="H874" s="104">
        <v>0</v>
      </c>
      <c r="I874" s="104">
        <v>1</v>
      </c>
      <c r="J874" s="104">
        <v>1</v>
      </c>
      <c r="K874" s="104">
        <v>1</v>
      </c>
      <c r="L874" s="104">
        <v>1</v>
      </c>
      <c r="M874" s="104">
        <v>1</v>
      </c>
      <c r="N874" s="104">
        <v>1</v>
      </c>
      <c r="O874" s="104">
        <v>1</v>
      </c>
      <c r="P874" s="104">
        <v>1</v>
      </c>
      <c r="Q874" s="104">
        <v>2</v>
      </c>
      <c r="R874" s="104">
        <v>0</v>
      </c>
      <c r="S874" s="104">
        <v>0</v>
      </c>
      <c r="T874" s="104">
        <v>0</v>
      </c>
      <c r="U874" s="104">
        <v>0</v>
      </c>
      <c r="V874" s="104">
        <v>0</v>
      </c>
      <c r="W874" s="104">
        <v>0</v>
      </c>
      <c r="X874" s="104">
        <v>0</v>
      </c>
      <c r="Y874" s="104">
        <v>0</v>
      </c>
      <c r="Z874" s="104">
        <v>0</v>
      </c>
      <c r="AA874" s="104">
        <v>0</v>
      </c>
      <c r="AB874" s="104">
        <v>0</v>
      </c>
      <c r="AC874" s="104">
        <v>0</v>
      </c>
      <c r="AD874" s="104">
        <v>0</v>
      </c>
      <c r="AE874" s="104">
        <v>0</v>
      </c>
      <c r="AF874" s="104">
        <v>0</v>
      </c>
      <c r="AG874" s="104">
        <v>1</v>
      </c>
      <c r="AH874" s="104">
        <v>0</v>
      </c>
      <c r="AI874" s="104">
        <v>0</v>
      </c>
      <c r="AJ874" s="104">
        <v>0</v>
      </c>
      <c r="AK874" s="104">
        <v>0</v>
      </c>
      <c r="AL874" s="104">
        <v>0</v>
      </c>
      <c r="AM874" s="104">
        <v>0</v>
      </c>
      <c r="AN874" s="104">
        <v>0</v>
      </c>
      <c r="AO874" s="104">
        <v>1</v>
      </c>
      <c r="AP874" s="104">
        <v>0</v>
      </c>
      <c r="AQ874" s="104">
        <v>0</v>
      </c>
      <c r="AR874" s="104">
        <v>0</v>
      </c>
      <c r="AS874" s="104">
        <v>0</v>
      </c>
      <c r="AT874" s="104">
        <v>0</v>
      </c>
      <c r="AU874" s="104">
        <v>0</v>
      </c>
      <c r="AV874" s="104">
        <v>0</v>
      </c>
      <c r="AW874" s="104">
        <v>0</v>
      </c>
      <c r="AX874" s="104">
        <v>0</v>
      </c>
      <c r="AY874" s="104">
        <v>0</v>
      </c>
      <c r="AZ874" s="104">
        <v>0</v>
      </c>
      <c r="BA874" s="104">
        <v>0</v>
      </c>
    </row>
    <row r="875" spans="1:53" hidden="1" x14ac:dyDescent="0.35">
      <c r="A875" t="s">
        <v>496</v>
      </c>
      <c r="B875" t="s">
        <v>130</v>
      </c>
      <c r="C875" t="s">
        <v>70</v>
      </c>
      <c r="D875" t="s">
        <v>65</v>
      </c>
      <c r="E875" t="s">
        <v>448</v>
      </c>
      <c r="F875" s="104">
        <v>0</v>
      </c>
      <c r="G875" s="104">
        <v>0</v>
      </c>
      <c r="H875" s="104">
        <v>1</v>
      </c>
      <c r="I875" s="104">
        <v>1</v>
      </c>
      <c r="J875" s="104">
        <v>1</v>
      </c>
      <c r="K875" s="104">
        <v>1</v>
      </c>
      <c r="L875" s="104">
        <v>1</v>
      </c>
      <c r="M875" s="104">
        <v>1</v>
      </c>
      <c r="N875" s="104">
        <v>1</v>
      </c>
      <c r="O875" s="104">
        <v>1</v>
      </c>
      <c r="P875" s="104">
        <v>2</v>
      </c>
      <c r="Q875" s="104">
        <v>2</v>
      </c>
      <c r="R875" s="104">
        <v>0</v>
      </c>
      <c r="S875" s="104">
        <v>0</v>
      </c>
      <c r="T875" s="104">
        <v>0</v>
      </c>
      <c r="U875" s="104">
        <v>0</v>
      </c>
      <c r="V875" s="104">
        <v>0</v>
      </c>
      <c r="W875" s="104">
        <v>0</v>
      </c>
      <c r="X875" s="104">
        <v>0</v>
      </c>
      <c r="Y875" s="104">
        <v>0</v>
      </c>
      <c r="Z875" s="104">
        <v>0</v>
      </c>
      <c r="AA875" s="104">
        <v>0</v>
      </c>
      <c r="AB875" s="104">
        <v>0</v>
      </c>
      <c r="AC875" s="104">
        <v>0</v>
      </c>
      <c r="AD875" s="104">
        <v>0</v>
      </c>
      <c r="AE875" s="104">
        <v>0</v>
      </c>
      <c r="AF875" s="104">
        <v>1</v>
      </c>
      <c r="AG875" s="104">
        <v>0</v>
      </c>
      <c r="AH875" s="104">
        <v>0</v>
      </c>
      <c r="AI875" s="104">
        <v>0</v>
      </c>
      <c r="AJ875" s="104">
        <v>0</v>
      </c>
      <c r="AK875" s="104">
        <v>0</v>
      </c>
      <c r="AL875" s="104">
        <v>0</v>
      </c>
      <c r="AM875" s="104">
        <v>0</v>
      </c>
      <c r="AN875" s="104">
        <v>1</v>
      </c>
      <c r="AO875" s="104">
        <v>0</v>
      </c>
      <c r="AP875" s="104">
        <v>0</v>
      </c>
      <c r="AQ875" s="104">
        <v>0</v>
      </c>
      <c r="AR875" s="104">
        <v>0</v>
      </c>
      <c r="AS875" s="104">
        <v>0</v>
      </c>
      <c r="AT875" s="104">
        <v>0</v>
      </c>
      <c r="AU875" s="104">
        <v>0</v>
      </c>
      <c r="AV875" s="104">
        <v>0</v>
      </c>
      <c r="AW875" s="104">
        <v>0</v>
      </c>
      <c r="AX875" s="104">
        <v>0</v>
      </c>
      <c r="AY875" s="104">
        <v>0</v>
      </c>
      <c r="AZ875" s="104">
        <v>0</v>
      </c>
      <c r="BA875" s="104">
        <v>0</v>
      </c>
    </row>
    <row r="876" spans="1:53" hidden="1" x14ac:dyDescent="0.35">
      <c r="A876" t="s">
        <v>496</v>
      </c>
      <c r="B876" t="s">
        <v>130</v>
      </c>
      <c r="C876" t="s">
        <v>70</v>
      </c>
      <c r="D876" t="s">
        <v>65</v>
      </c>
      <c r="E876" t="s">
        <v>449</v>
      </c>
      <c r="F876" s="104">
        <v>0</v>
      </c>
      <c r="G876" s="104">
        <v>0</v>
      </c>
      <c r="H876" s="104">
        <v>0</v>
      </c>
      <c r="I876" s="104">
        <v>0</v>
      </c>
      <c r="J876" s="104">
        <v>0</v>
      </c>
      <c r="K876" s="104">
        <v>0</v>
      </c>
      <c r="L876" s="104">
        <v>1</v>
      </c>
      <c r="M876" s="104">
        <v>1</v>
      </c>
      <c r="N876" s="104">
        <v>1</v>
      </c>
      <c r="O876" s="104">
        <v>1</v>
      </c>
      <c r="P876" s="104">
        <v>2</v>
      </c>
      <c r="Q876" s="104">
        <v>3</v>
      </c>
      <c r="R876" s="104">
        <v>0</v>
      </c>
      <c r="S876" s="104">
        <v>0</v>
      </c>
      <c r="T876" s="104">
        <v>0</v>
      </c>
      <c r="U876" s="104">
        <v>0</v>
      </c>
      <c r="V876" s="104">
        <v>0</v>
      </c>
      <c r="W876" s="104">
        <v>0</v>
      </c>
      <c r="X876" s="104">
        <v>0</v>
      </c>
      <c r="Y876" s="104">
        <v>0</v>
      </c>
      <c r="Z876" s="104">
        <v>0</v>
      </c>
      <c r="AA876" s="104">
        <v>0</v>
      </c>
      <c r="AB876" s="104">
        <v>0</v>
      </c>
      <c r="AC876" s="104">
        <v>0</v>
      </c>
      <c r="AD876" s="104">
        <v>0</v>
      </c>
      <c r="AE876" s="104">
        <v>0</v>
      </c>
      <c r="AF876" s="104">
        <v>0</v>
      </c>
      <c r="AG876" s="104">
        <v>0</v>
      </c>
      <c r="AH876" s="104">
        <v>0</v>
      </c>
      <c r="AI876" s="104">
        <v>0</v>
      </c>
      <c r="AJ876" s="104">
        <v>1</v>
      </c>
      <c r="AK876" s="104">
        <v>0</v>
      </c>
      <c r="AL876" s="104">
        <v>0</v>
      </c>
      <c r="AM876" s="104">
        <v>0</v>
      </c>
      <c r="AN876" s="104">
        <v>1</v>
      </c>
      <c r="AO876" s="104">
        <v>1</v>
      </c>
      <c r="AP876" s="104">
        <v>0</v>
      </c>
      <c r="AQ876" s="104">
        <v>0</v>
      </c>
      <c r="AR876" s="104">
        <v>0</v>
      </c>
      <c r="AS876" s="104">
        <v>0</v>
      </c>
      <c r="AT876" s="104">
        <v>0</v>
      </c>
      <c r="AU876" s="104">
        <v>0</v>
      </c>
      <c r="AV876" s="104">
        <v>0</v>
      </c>
      <c r="AW876" s="104">
        <v>0</v>
      </c>
      <c r="AX876" s="104">
        <v>0</v>
      </c>
      <c r="AY876" s="104">
        <v>0</v>
      </c>
      <c r="AZ876" s="104">
        <v>0</v>
      </c>
      <c r="BA876" s="104">
        <v>0</v>
      </c>
    </row>
    <row r="877" spans="1:53" hidden="1" x14ac:dyDescent="0.35">
      <c r="A877" s="158" t="s">
        <v>496</v>
      </c>
      <c r="B877" s="158" t="s">
        <v>130</v>
      </c>
      <c r="C877" s="158" t="s">
        <v>71</v>
      </c>
      <c r="D877" s="158" t="s">
        <v>65</v>
      </c>
      <c r="E877" s="158" t="s">
        <v>450</v>
      </c>
      <c r="F877" s="159">
        <v>0</v>
      </c>
      <c r="G877" s="159">
        <v>0</v>
      </c>
      <c r="H877" s="159">
        <v>1</v>
      </c>
      <c r="I877" s="159">
        <v>1</v>
      </c>
      <c r="J877" s="159">
        <v>1</v>
      </c>
      <c r="K877" s="159">
        <v>1</v>
      </c>
      <c r="L877" s="159">
        <v>1</v>
      </c>
      <c r="M877" s="159">
        <v>1</v>
      </c>
      <c r="N877" s="159">
        <v>1</v>
      </c>
      <c r="O877" s="159">
        <v>2</v>
      </c>
      <c r="P877" s="159">
        <v>2</v>
      </c>
      <c r="Q877" s="159">
        <v>3</v>
      </c>
      <c r="R877" s="159">
        <v>0</v>
      </c>
      <c r="S877" s="159">
        <v>0</v>
      </c>
      <c r="T877" s="159">
        <v>0</v>
      </c>
      <c r="U877" s="159">
        <v>0</v>
      </c>
      <c r="V877" s="159">
        <v>0</v>
      </c>
      <c r="W877" s="159">
        <v>0</v>
      </c>
      <c r="X877" s="159">
        <v>0</v>
      </c>
      <c r="Y877" s="159">
        <v>0</v>
      </c>
      <c r="Z877" s="159">
        <v>0</v>
      </c>
      <c r="AA877" s="159">
        <v>0</v>
      </c>
      <c r="AB877" s="159">
        <v>0</v>
      </c>
      <c r="AC877" s="159">
        <v>0</v>
      </c>
      <c r="AD877" s="159">
        <v>0</v>
      </c>
      <c r="AE877" s="159">
        <v>0</v>
      </c>
      <c r="AF877" s="159">
        <v>1</v>
      </c>
      <c r="AG877" s="159">
        <v>0</v>
      </c>
      <c r="AH877" s="159">
        <v>0</v>
      </c>
      <c r="AI877" s="159">
        <v>0</v>
      </c>
      <c r="AJ877" s="159">
        <v>0</v>
      </c>
      <c r="AK877" s="159">
        <v>0</v>
      </c>
      <c r="AL877" s="159">
        <v>0</v>
      </c>
      <c r="AM877" s="159">
        <v>1</v>
      </c>
      <c r="AN877" s="159">
        <v>0</v>
      </c>
      <c r="AO877" s="159">
        <v>1</v>
      </c>
      <c r="AP877" s="159">
        <v>0</v>
      </c>
      <c r="AQ877" s="159">
        <v>0</v>
      </c>
      <c r="AR877" s="159">
        <v>0</v>
      </c>
      <c r="AS877" s="159">
        <v>0</v>
      </c>
      <c r="AT877" s="159">
        <v>0</v>
      </c>
      <c r="AU877" s="159">
        <v>0</v>
      </c>
      <c r="AV877" s="159">
        <v>0</v>
      </c>
      <c r="AW877" s="159">
        <v>0</v>
      </c>
      <c r="AX877" s="159">
        <v>0</v>
      </c>
      <c r="AY877" s="159">
        <v>0</v>
      </c>
      <c r="AZ877" s="159">
        <v>0</v>
      </c>
      <c r="BA877" s="159">
        <v>0</v>
      </c>
    </row>
    <row r="878" spans="1:53" hidden="1" x14ac:dyDescent="0.35">
      <c r="A878" s="158" t="s">
        <v>496</v>
      </c>
      <c r="B878" s="158" t="s">
        <v>130</v>
      </c>
      <c r="C878" s="158" t="s">
        <v>71</v>
      </c>
      <c r="D878" s="158" t="s">
        <v>65</v>
      </c>
      <c r="E878" s="158" t="s">
        <v>451</v>
      </c>
      <c r="F878" s="159">
        <v>0</v>
      </c>
      <c r="G878" s="159">
        <v>0</v>
      </c>
      <c r="H878" s="159">
        <v>0</v>
      </c>
      <c r="I878" s="159">
        <v>0</v>
      </c>
      <c r="J878" s="159">
        <v>1</v>
      </c>
      <c r="K878" s="159">
        <v>1</v>
      </c>
      <c r="L878" s="159">
        <v>1</v>
      </c>
      <c r="M878" s="159">
        <v>1</v>
      </c>
      <c r="N878" s="159">
        <v>2</v>
      </c>
      <c r="O878" s="159">
        <v>2</v>
      </c>
      <c r="P878" s="159">
        <v>2</v>
      </c>
      <c r="Q878" s="159">
        <v>2</v>
      </c>
      <c r="R878" s="159">
        <v>0</v>
      </c>
      <c r="S878" s="159">
        <v>0</v>
      </c>
      <c r="T878" s="159">
        <v>0</v>
      </c>
      <c r="U878" s="159">
        <v>0</v>
      </c>
      <c r="V878" s="159">
        <v>0</v>
      </c>
      <c r="W878" s="159">
        <v>0</v>
      </c>
      <c r="X878" s="159">
        <v>0</v>
      </c>
      <c r="Y878" s="159">
        <v>0</v>
      </c>
      <c r="Z878" s="159">
        <v>0</v>
      </c>
      <c r="AA878" s="159">
        <v>0</v>
      </c>
      <c r="AB878" s="159">
        <v>0</v>
      </c>
      <c r="AC878" s="159">
        <v>0</v>
      </c>
      <c r="AD878" s="159">
        <v>0</v>
      </c>
      <c r="AE878" s="159">
        <v>0</v>
      </c>
      <c r="AF878" s="159">
        <v>0</v>
      </c>
      <c r="AG878" s="159">
        <v>0</v>
      </c>
      <c r="AH878" s="159">
        <v>1</v>
      </c>
      <c r="AI878" s="159">
        <v>0</v>
      </c>
      <c r="AJ878" s="159">
        <v>0</v>
      </c>
      <c r="AK878" s="159">
        <v>0</v>
      </c>
      <c r="AL878" s="159">
        <v>1</v>
      </c>
      <c r="AM878" s="159">
        <v>0</v>
      </c>
      <c r="AN878" s="159">
        <v>0</v>
      </c>
      <c r="AO878" s="159">
        <v>0</v>
      </c>
      <c r="AP878" s="159">
        <v>0</v>
      </c>
      <c r="AQ878" s="159">
        <v>0</v>
      </c>
      <c r="AR878" s="159">
        <v>0</v>
      </c>
      <c r="AS878" s="159">
        <v>0</v>
      </c>
      <c r="AT878" s="159">
        <v>0</v>
      </c>
      <c r="AU878" s="159">
        <v>0</v>
      </c>
      <c r="AV878" s="159">
        <v>0</v>
      </c>
      <c r="AW878" s="159">
        <v>0</v>
      </c>
      <c r="AX878" s="159">
        <v>0</v>
      </c>
      <c r="AY878" s="159">
        <v>0</v>
      </c>
      <c r="AZ878" s="159">
        <v>0</v>
      </c>
      <c r="BA878" s="159">
        <v>0</v>
      </c>
    </row>
    <row r="879" spans="1:53" hidden="1" x14ac:dyDescent="0.35">
      <c r="A879" s="158" t="s">
        <v>496</v>
      </c>
      <c r="B879" s="158" t="s">
        <v>130</v>
      </c>
      <c r="C879" s="158" t="s">
        <v>71</v>
      </c>
      <c r="D879" s="158" t="s">
        <v>65</v>
      </c>
      <c r="E879" s="158" t="s">
        <v>452</v>
      </c>
      <c r="F879" s="159">
        <v>0</v>
      </c>
      <c r="G879" s="159">
        <v>0</v>
      </c>
      <c r="H879" s="159">
        <v>0</v>
      </c>
      <c r="I879" s="159">
        <v>1</v>
      </c>
      <c r="J879" s="159">
        <v>1</v>
      </c>
      <c r="K879" s="159">
        <v>2</v>
      </c>
      <c r="L879" s="159">
        <v>3</v>
      </c>
      <c r="M879" s="159">
        <v>5</v>
      </c>
      <c r="N879" s="159">
        <v>6</v>
      </c>
      <c r="O879" s="159">
        <v>7</v>
      </c>
      <c r="P879" s="159">
        <v>7</v>
      </c>
      <c r="Q879" s="159">
        <v>8</v>
      </c>
      <c r="R879" s="159">
        <v>0</v>
      </c>
      <c r="S879" s="159">
        <v>0</v>
      </c>
      <c r="T879" s="159">
        <v>0</v>
      </c>
      <c r="U879" s="159">
        <v>0</v>
      </c>
      <c r="V879" s="159">
        <v>0</v>
      </c>
      <c r="W879" s="159">
        <v>0</v>
      </c>
      <c r="X879" s="159">
        <v>0</v>
      </c>
      <c r="Y879" s="159">
        <v>0</v>
      </c>
      <c r="Z879" s="159">
        <v>0</v>
      </c>
      <c r="AA879" s="159">
        <v>0</v>
      </c>
      <c r="AB879" s="159">
        <v>0</v>
      </c>
      <c r="AC879" s="159">
        <v>0</v>
      </c>
      <c r="AD879" s="159">
        <v>0</v>
      </c>
      <c r="AE879" s="159">
        <v>0</v>
      </c>
      <c r="AF879" s="159">
        <v>0</v>
      </c>
      <c r="AG879" s="159">
        <v>1</v>
      </c>
      <c r="AH879" s="159">
        <v>0</v>
      </c>
      <c r="AI879" s="159">
        <v>1</v>
      </c>
      <c r="AJ879" s="159">
        <v>1</v>
      </c>
      <c r="AK879" s="159">
        <v>2</v>
      </c>
      <c r="AL879" s="159">
        <v>1</v>
      </c>
      <c r="AM879" s="159">
        <v>1</v>
      </c>
      <c r="AN879" s="159">
        <v>0</v>
      </c>
      <c r="AO879" s="159">
        <v>1</v>
      </c>
      <c r="AP879" s="159">
        <v>0</v>
      </c>
      <c r="AQ879" s="159">
        <v>0</v>
      </c>
      <c r="AR879" s="159">
        <v>0</v>
      </c>
      <c r="AS879" s="159">
        <v>0</v>
      </c>
      <c r="AT879" s="159">
        <v>0</v>
      </c>
      <c r="AU879" s="159">
        <v>0</v>
      </c>
      <c r="AV879" s="159">
        <v>0</v>
      </c>
      <c r="AW879" s="159">
        <v>0</v>
      </c>
      <c r="AX879" s="159">
        <v>0</v>
      </c>
      <c r="AY879" s="159">
        <v>0</v>
      </c>
      <c r="AZ879" s="159">
        <v>0</v>
      </c>
      <c r="BA879" s="159">
        <v>0</v>
      </c>
    </row>
    <row r="880" spans="1:53" hidden="1" x14ac:dyDescent="0.35">
      <c r="A880" s="158" t="s">
        <v>496</v>
      </c>
      <c r="B880" s="158" t="s">
        <v>130</v>
      </c>
      <c r="C880" s="158" t="s">
        <v>71</v>
      </c>
      <c r="D880" s="158" t="s">
        <v>65</v>
      </c>
      <c r="E880" s="158" t="s">
        <v>453</v>
      </c>
      <c r="F880" s="159">
        <v>1</v>
      </c>
      <c r="G880" s="159">
        <v>1</v>
      </c>
      <c r="H880" s="159">
        <v>2</v>
      </c>
      <c r="I880" s="159">
        <v>3</v>
      </c>
      <c r="J880" s="159">
        <v>3</v>
      </c>
      <c r="K880" s="159">
        <v>4</v>
      </c>
      <c r="L880" s="159">
        <v>6</v>
      </c>
      <c r="M880" s="159">
        <v>7</v>
      </c>
      <c r="N880" s="159">
        <v>8</v>
      </c>
      <c r="O880" s="159">
        <v>9</v>
      </c>
      <c r="P880" s="159">
        <v>9</v>
      </c>
      <c r="Q880" s="159">
        <v>9</v>
      </c>
      <c r="R880" s="159">
        <v>0</v>
      </c>
      <c r="S880" s="159">
        <v>0</v>
      </c>
      <c r="T880" s="159">
        <v>0</v>
      </c>
      <c r="U880" s="159">
        <v>1</v>
      </c>
      <c r="V880" s="159">
        <v>1</v>
      </c>
      <c r="W880" s="159">
        <v>1</v>
      </c>
      <c r="X880" s="159">
        <v>1</v>
      </c>
      <c r="Y880" s="159">
        <v>1</v>
      </c>
      <c r="Z880" s="159">
        <v>1</v>
      </c>
      <c r="AA880" s="159">
        <v>1</v>
      </c>
      <c r="AB880" s="159">
        <v>1</v>
      </c>
      <c r="AC880" s="159">
        <v>1</v>
      </c>
      <c r="AD880" s="159">
        <v>1</v>
      </c>
      <c r="AE880" s="159">
        <v>0</v>
      </c>
      <c r="AF880" s="159">
        <v>1</v>
      </c>
      <c r="AG880" s="159">
        <v>1</v>
      </c>
      <c r="AH880" s="159">
        <v>0</v>
      </c>
      <c r="AI880" s="159">
        <v>1</v>
      </c>
      <c r="AJ880" s="159">
        <v>2</v>
      </c>
      <c r="AK880" s="159">
        <v>1</v>
      </c>
      <c r="AL880" s="159">
        <v>1</v>
      </c>
      <c r="AM880" s="159">
        <v>1</v>
      </c>
      <c r="AN880" s="159">
        <v>0</v>
      </c>
      <c r="AO880" s="159">
        <v>0</v>
      </c>
      <c r="AP880" s="159">
        <v>0</v>
      </c>
      <c r="AQ880" s="159">
        <v>0</v>
      </c>
      <c r="AR880" s="159">
        <v>0</v>
      </c>
      <c r="AS880" s="159">
        <v>1</v>
      </c>
      <c r="AT880" s="159">
        <v>0</v>
      </c>
      <c r="AU880" s="159">
        <v>0</v>
      </c>
      <c r="AV880" s="159">
        <v>0</v>
      </c>
      <c r="AW880" s="159">
        <v>0</v>
      </c>
      <c r="AX880" s="159">
        <v>0</v>
      </c>
      <c r="AY880" s="159">
        <v>0</v>
      </c>
      <c r="AZ880" s="159">
        <v>0</v>
      </c>
      <c r="BA880" s="159">
        <v>0</v>
      </c>
    </row>
    <row r="881" spans="1:53" hidden="1" x14ac:dyDescent="0.35">
      <c r="A881" s="158" t="s">
        <v>496</v>
      </c>
      <c r="B881" s="158" t="s">
        <v>130</v>
      </c>
      <c r="C881" s="158" t="s">
        <v>71</v>
      </c>
      <c r="D881" s="158" t="s">
        <v>65</v>
      </c>
      <c r="E881" s="158" t="s">
        <v>454</v>
      </c>
      <c r="F881" s="159">
        <v>0</v>
      </c>
      <c r="G881" s="159">
        <v>0</v>
      </c>
      <c r="H881" s="159">
        <v>0</v>
      </c>
      <c r="I881" s="159">
        <v>1</v>
      </c>
      <c r="J881" s="159">
        <v>2</v>
      </c>
      <c r="K881" s="159">
        <v>3</v>
      </c>
      <c r="L881" s="159">
        <v>3</v>
      </c>
      <c r="M881" s="159">
        <v>3</v>
      </c>
      <c r="N881" s="159">
        <v>3</v>
      </c>
      <c r="O881" s="159">
        <v>3</v>
      </c>
      <c r="P881" s="159">
        <v>4</v>
      </c>
      <c r="Q881" s="159">
        <v>4</v>
      </c>
      <c r="R881" s="159">
        <v>0</v>
      </c>
      <c r="S881" s="159">
        <v>0</v>
      </c>
      <c r="T881" s="159">
        <v>0</v>
      </c>
      <c r="U881" s="159">
        <v>3</v>
      </c>
      <c r="V881" s="159">
        <v>3</v>
      </c>
      <c r="W881" s="159">
        <v>3</v>
      </c>
      <c r="X881" s="159">
        <v>3</v>
      </c>
      <c r="Y881" s="159">
        <v>3</v>
      </c>
      <c r="Z881" s="159">
        <v>3</v>
      </c>
      <c r="AA881" s="159">
        <v>3</v>
      </c>
      <c r="AB881" s="159">
        <v>3</v>
      </c>
      <c r="AC881" s="159">
        <v>3</v>
      </c>
      <c r="AD881" s="159">
        <v>0</v>
      </c>
      <c r="AE881" s="159">
        <v>0</v>
      </c>
      <c r="AF881" s="159">
        <v>0</v>
      </c>
      <c r="AG881" s="159">
        <v>1</v>
      </c>
      <c r="AH881" s="159">
        <v>1</v>
      </c>
      <c r="AI881" s="159">
        <v>1</v>
      </c>
      <c r="AJ881" s="159">
        <v>0</v>
      </c>
      <c r="AK881" s="159">
        <v>0</v>
      </c>
      <c r="AL881" s="159">
        <v>0</v>
      </c>
      <c r="AM881" s="159">
        <v>0</v>
      </c>
      <c r="AN881" s="159">
        <v>1</v>
      </c>
      <c r="AO881" s="159">
        <v>0</v>
      </c>
      <c r="AP881" s="159">
        <v>0</v>
      </c>
      <c r="AQ881" s="159">
        <v>0</v>
      </c>
      <c r="AR881" s="159">
        <v>0</v>
      </c>
      <c r="AS881" s="159">
        <v>3</v>
      </c>
      <c r="AT881" s="159">
        <v>0</v>
      </c>
      <c r="AU881" s="159">
        <v>0</v>
      </c>
      <c r="AV881" s="159">
        <v>0</v>
      </c>
      <c r="AW881" s="159">
        <v>0</v>
      </c>
      <c r="AX881" s="159">
        <v>0</v>
      </c>
      <c r="AY881" s="159">
        <v>0</v>
      </c>
      <c r="AZ881" s="159">
        <v>0</v>
      </c>
      <c r="BA881" s="159">
        <v>0</v>
      </c>
    </row>
    <row r="882" spans="1:53" hidden="1" x14ac:dyDescent="0.35">
      <c r="A882" s="158" t="s">
        <v>496</v>
      </c>
      <c r="B882" s="158" t="s">
        <v>130</v>
      </c>
      <c r="C882" s="158" t="s">
        <v>71</v>
      </c>
      <c r="D882" s="158" t="s">
        <v>65</v>
      </c>
      <c r="E882" s="158" t="s">
        <v>455</v>
      </c>
      <c r="F882" s="159">
        <v>0</v>
      </c>
      <c r="G882" s="159">
        <v>0</v>
      </c>
      <c r="H882" s="159">
        <v>0</v>
      </c>
      <c r="I882" s="159">
        <v>0</v>
      </c>
      <c r="J882" s="159">
        <v>1</v>
      </c>
      <c r="K882" s="159">
        <v>1</v>
      </c>
      <c r="L882" s="159">
        <v>1</v>
      </c>
      <c r="M882" s="159">
        <v>1</v>
      </c>
      <c r="N882" s="159">
        <v>1</v>
      </c>
      <c r="O882" s="159">
        <v>1</v>
      </c>
      <c r="P882" s="159">
        <v>1</v>
      </c>
      <c r="Q882" s="159">
        <v>1</v>
      </c>
      <c r="R882" s="159">
        <v>0</v>
      </c>
      <c r="S882" s="159">
        <v>0</v>
      </c>
      <c r="T882" s="159">
        <v>0</v>
      </c>
      <c r="U882" s="159">
        <v>0</v>
      </c>
      <c r="V882" s="159">
        <v>0</v>
      </c>
      <c r="W882" s="159">
        <v>0</v>
      </c>
      <c r="X882" s="159">
        <v>0</v>
      </c>
      <c r="Y882" s="159">
        <v>0</v>
      </c>
      <c r="Z882" s="159">
        <v>0</v>
      </c>
      <c r="AA882" s="159">
        <v>0</v>
      </c>
      <c r="AB882" s="159">
        <v>0</v>
      </c>
      <c r="AC882" s="159">
        <v>0</v>
      </c>
      <c r="AD882" s="159">
        <v>0</v>
      </c>
      <c r="AE882" s="159">
        <v>0</v>
      </c>
      <c r="AF882" s="159">
        <v>0</v>
      </c>
      <c r="AG882" s="159">
        <v>0</v>
      </c>
      <c r="AH882" s="159">
        <v>1</v>
      </c>
      <c r="AI882" s="159">
        <v>0</v>
      </c>
      <c r="AJ882" s="159">
        <v>0</v>
      </c>
      <c r="AK882" s="159">
        <v>0</v>
      </c>
      <c r="AL882" s="159">
        <v>0</v>
      </c>
      <c r="AM882" s="159">
        <v>0</v>
      </c>
      <c r="AN882" s="159">
        <v>0</v>
      </c>
      <c r="AO882" s="159">
        <v>0</v>
      </c>
      <c r="AP882" s="159">
        <v>0</v>
      </c>
      <c r="AQ882" s="159">
        <v>0</v>
      </c>
      <c r="AR882" s="159">
        <v>0</v>
      </c>
      <c r="AS882" s="159">
        <v>0</v>
      </c>
      <c r="AT882" s="159">
        <v>0</v>
      </c>
      <c r="AU882" s="159">
        <v>0</v>
      </c>
      <c r="AV882" s="159">
        <v>0</v>
      </c>
      <c r="AW882" s="159">
        <v>0</v>
      </c>
      <c r="AX882" s="159">
        <v>0</v>
      </c>
      <c r="AY882" s="159">
        <v>0</v>
      </c>
      <c r="AZ882" s="159">
        <v>0</v>
      </c>
      <c r="BA882" s="159">
        <v>0</v>
      </c>
    </row>
    <row r="883" spans="1:53" hidden="1" x14ac:dyDescent="0.35">
      <c r="A883" s="158" t="s">
        <v>496</v>
      </c>
      <c r="B883" s="158" t="s">
        <v>130</v>
      </c>
      <c r="C883" s="158" t="s">
        <v>71</v>
      </c>
      <c r="D883" s="158" t="s">
        <v>65</v>
      </c>
      <c r="E883" s="158" t="s">
        <v>456</v>
      </c>
      <c r="F883" s="159">
        <v>0</v>
      </c>
      <c r="G883" s="159">
        <v>1</v>
      </c>
      <c r="H883" s="159">
        <v>1</v>
      </c>
      <c r="I883" s="159">
        <v>1</v>
      </c>
      <c r="J883" s="159">
        <v>1</v>
      </c>
      <c r="K883" s="159">
        <v>1</v>
      </c>
      <c r="L883" s="159">
        <v>2</v>
      </c>
      <c r="M883" s="159">
        <v>3</v>
      </c>
      <c r="N883" s="159">
        <v>4</v>
      </c>
      <c r="O883" s="159">
        <v>5</v>
      </c>
      <c r="P883" s="159">
        <v>6</v>
      </c>
      <c r="Q883" s="159">
        <v>6</v>
      </c>
      <c r="R883" s="159">
        <v>0</v>
      </c>
      <c r="S883" s="159">
        <v>0</v>
      </c>
      <c r="T883" s="159">
        <v>0</v>
      </c>
      <c r="U883" s="159">
        <v>0</v>
      </c>
      <c r="V883" s="159">
        <v>0</v>
      </c>
      <c r="W883" s="159">
        <v>0</v>
      </c>
      <c r="X883" s="159">
        <v>0</v>
      </c>
      <c r="Y883" s="159">
        <v>0</v>
      </c>
      <c r="Z883" s="159">
        <v>0</v>
      </c>
      <c r="AA883" s="159">
        <v>0</v>
      </c>
      <c r="AB883" s="159">
        <v>0</v>
      </c>
      <c r="AC883" s="159">
        <v>0</v>
      </c>
      <c r="AD883" s="159">
        <v>0</v>
      </c>
      <c r="AE883" s="159">
        <v>1</v>
      </c>
      <c r="AF883" s="159">
        <v>0</v>
      </c>
      <c r="AG883" s="159">
        <v>0</v>
      </c>
      <c r="AH883" s="159">
        <v>0</v>
      </c>
      <c r="AI883" s="159">
        <v>0</v>
      </c>
      <c r="AJ883" s="159">
        <v>1</v>
      </c>
      <c r="AK883" s="159">
        <v>1</v>
      </c>
      <c r="AL883" s="159">
        <v>1</v>
      </c>
      <c r="AM883" s="159">
        <v>1</v>
      </c>
      <c r="AN883" s="159">
        <v>1</v>
      </c>
      <c r="AO883" s="159">
        <v>0</v>
      </c>
      <c r="AP883" s="159">
        <v>0</v>
      </c>
      <c r="AQ883" s="159">
        <v>0</v>
      </c>
      <c r="AR883" s="159">
        <v>0</v>
      </c>
      <c r="AS883" s="159">
        <v>0</v>
      </c>
      <c r="AT883" s="159">
        <v>0</v>
      </c>
      <c r="AU883" s="159">
        <v>0</v>
      </c>
      <c r="AV883" s="159">
        <v>0</v>
      </c>
      <c r="AW883" s="159">
        <v>0</v>
      </c>
      <c r="AX883" s="159">
        <v>0</v>
      </c>
      <c r="AY883" s="159">
        <v>0</v>
      </c>
      <c r="AZ883" s="159">
        <v>0</v>
      </c>
      <c r="BA883" s="159">
        <v>0</v>
      </c>
    </row>
    <row r="884" spans="1:53" hidden="1" x14ac:dyDescent="0.35">
      <c r="A884" t="s">
        <v>496</v>
      </c>
      <c r="B884" t="s">
        <v>130</v>
      </c>
      <c r="C884" t="s">
        <v>72</v>
      </c>
      <c r="D884" t="s">
        <v>65</v>
      </c>
      <c r="E884" t="s">
        <v>457</v>
      </c>
      <c r="F884" s="104">
        <v>0</v>
      </c>
      <c r="G884" s="104">
        <v>0</v>
      </c>
      <c r="H884" s="104">
        <v>0</v>
      </c>
      <c r="I884" s="104">
        <v>0</v>
      </c>
      <c r="J884" s="104">
        <v>0</v>
      </c>
      <c r="K884" s="104">
        <v>0</v>
      </c>
      <c r="L884" s="104">
        <v>2</v>
      </c>
      <c r="M884" s="104">
        <v>2</v>
      </c>
      <c r="N884" s="104">
        <v>2</v>
      </c>
      <c r="O884" s="104">
        <v>2</v>
      </c>
      <c r="P884" s="104">
        <v>2</v>
      </c>
      <c r="Q884" s="104">
        <v>2</v>
      </c>
      <c r="R884" s="104">
        <v>0</v>
      </c>
      <c r="S884" s="104">
        <v>0</v>
      </c>
      <c r="T884" s="104">
        <v>0</v>
      </c>
      <c r="U884" s="104">
        <v>0</v>
      </c>
      <c r="V884" s="104">
        <v>0</v>
      </c>
      <c r="W884" s="104">
        <v>0</v>
      </c>
      <c r="X884" s="104">
        <v>0</v>
      </c>
      <c r="Y884" s="104">
        <v>0</v>
      </c>
      <c r="Z884" s="104">
        <v>0</v>
      </c>
      <c r="AA884" s="104">
        <v>0</v>
      </c>
      <c r="AB884" s="104">
        <v>0</v>
      </c>
      <c r="AC884" s="104">
        <v>0</v>
      </c>
      <c r="AD884" s="104">
        <v>0</v>
      </c>
      <c r="AE884" s="104">
        <v>0</v>
      </c>
      <c r="AF884" s="104">
        <v>0</v>
      </c>
      <c r="AG884" s="104">
        <v>0</v>
      </c>
      <c r="AH884" s="104">
        <v>0</v>
      </c>
      <c r="AI884" s="104">
        <v>0</v>
      </c>
      <c r="AJ884" s="104">
        <v>2</v>
      </c>
      <c r="AK884" s="104">
        <v>0</v>
      </c>
      <c r="AL884" s="104">
        <v>0</v>
      </c>
      <c r="AM884" s="104">
        <v>0</v>
      </c>
      <c r="AN884" s="104">
        <v>0</v>
      </c>
      <c r="AO884" s="104">
        <v>0</v>
      </c>
      <c r="AP884" s="104">
        <v>0</v>
      </c>
      <c r="AQ884" s="104">
        <v>0</v>
      </c>
      <c r="AR884" s="104">
        <v>0</v>
      </c>
      <c r="AS884" s="104">
        <v>0</v>
      </c>
      <c r="AT884" s="104">
        <v>0</v>
      </c>
      <c r="AU884" s="104">
        <v>0</v>
      </c>
      <c r="AV884" s="104">
        <v>0</v>
      </c>
      <c r="AW884" s="104">
        <v>0</v>
      </c>
      <c r="AX884" s="104">
        <v>0</v>
      </c>
      <c r="AY884" s="104">
        <v>0</v>
      </c>
      <c r="AZ884" s="104">
        <v>0</v>
      </c>
      <c r="BA884" s="104">
        <v>0</v>
      </c>
    </row>
    <row r="885" spans="1:53" hidden="1" x14ac:dyDescent="0.35">
      <c r="A885" t="s">
        <v>496</v>
      </c>
      <c r="B885" t="s">
        <v>130</v>
      </c>
      <c r="C885" t="s">
        <v>72</v>
      </c>
      <c r="D885" t="s">
        <v>65</v>
      </c>
      <c r="E885" t="s">
        <v>458</v>
      </c>
      <c r="F885" s="104">
        <v>0</v>
      </c>
      <c r="G885" s="104">
        <v>0</v>
      </c>
      <c r="H885" s="104">
        <v>0</v>
      </c>
      <c r="I885" s="104">
        <v>0</v>
      </c>
      <c r="J885" s="104">
        <v>0</v>
      </c>
      <c r="K885" s="104">
        <v>2</v>
      </c>
      <c r="L885" s="104">
        <v>4</v>
      </c>
      <c r="M885" s="104">
        <v>5</v>
      </c>
      <c r="N885" s="104">
        <v>7</v>
      </c>
      <c r="O885" s="104">
        <v>7</v>
      </c>
      <c r="P885" s="104">
        <v>7</v>
      </c>
      <c r="Q885" s="104">
        <v>9</v>
      </c>
      <c r="R885" s="104">
        <v>0</v>
      </c>
      <c r="S885" s="104">
        <v>0</v>
      </c>
      <c r="T885" s="104">
        <v>0</v>
      </c>
      <c r="U885" s="104">
        <v>0</v>
      </c>
      <c r="V885" s="104">
        <v>0</v>
      </c>
      <c r="W885" s="104">
        <v>0</v>
      </c>
      <c r="X885" s="104">
        <v>0</v>
      </c>
      <c r="Y885" s="104">
        <v>0</v>
      </c>
      <c r="Z885" s="104">
        <v>0</v>
      </c>
      <c r="AA885" s="104">
        <v>0</v>
      </c>
      <c r="AB885" s="104">
        <v>0</v>
      </c>
      <c r="AC885" s="104">
        <v>0</v>
      </c>
      <c r="AD885" s="104">
        <v>0</v>
      </c>
      <c r="AE885" s="104">
        <v>0</v>
      </c>
      <c r="AF885" s="104">
        <v>0</v>
      </c>
      <c r="AG885" s="104">
        <v>0</v>
      </c>
      <c r="AH885" s="104">
        <v>0</v>
      </c>
      <c r="AI885" s="104">
        <v>2</v>
      </c>
      <c r="AJ885" s="104">
        <v>2</v>
      </c>
      <c r="AK885" s="104">
        <v>1</v>
      </c>
      <c r="AL885" s="104">
        <v>2</v>
      </c>
      <c r="AM885" s="104">
        <v>0</v>
      </c>
      <c r="AN885" s="104">
        <v>0</v>
      </c>
      <c r="AO885" s="104">
        <v>2</v>
      </c>
      <c r="AP885" s="104">
        <v>0</v>
      </c>
      <c r="AQ885" s="104">
        <v>0</v>
      </c>
      <c r="AR885" s="104">
        <v>0</v>
      </c>
      <c r="AS885" s="104">
        <v>0</v>
      </c>
      <c r="AT885" s="104">
        <v>0</v>
      </c>
      <c r="AU885" s="104">
        <v>0</v>
      </c>
      <c r="AV885" s="104">
        <v>0</v>
      </c>
      <c r="AW885" s="104">
        <v>0</v>
      </c>
      <c r="AX885" s="104">
        <v>0</v>
      </c>
      <c r="AY885" s="104">
        <v>0</v>
      </c>
      <c r="AZ885" s="104">
        <v>0</v>
      </c>
      <c r="BA885" s="104">
        <v>0</v>
      </c>
    </row>
    <row r="886" spans="1:53" hidden="1" x14ac:dyDescent="0.35">
      <c r="A886" t="s">
        <v>496</v>
      </c>
      <c r="B886" t="s">
        <v>130</v>
      </c>
      <c r="C886" t="s">
        <v>72</v>
      </c>
      <c r="D886" t="s">
        <v>65</v>
      </c>
      <c r="E886" t="s">
        <v>459</v>
      </c>
      <c r="F886" s="104">
        <v>0</v>
      </c>
      <c r="G886" s="104">
        <v>1</v>
      </c>
      <c r="H886" s="104">
        <v>2</v>
      </c>
      <c r="I886" s="104">
        <v>3</v>
      </c>
      <c r="J886" s="104">
        <v>3</v>
      </c>
      <c r="K886" s="104">
        <v>4</v>
      </c>
      <c r="L886" s="104">
        <v>4</v>
      </c>
      <c r="M886" s="104">
        <v>4</v>
      </c>
      <c r="N886" s="104">
        <v>5</v>
      </c>
      <c r="O886" s="104">
        <v>7</v>
      </c>
      <c r="P886" s="104">
        <v>7</v>
      </c>
      <c r="Q886" s="104">
        <v>8</v>
      </c>
      <c r="R886" s="104">
        <v>0</v>
      </c>
      <c r="S886" s="104">
        <v>0</v>
      </c>
      <c r="T886" s="104">
        <v>0</v>
      </c>
      <c r="U886" s="104">
        <v>1</v>
      </c>
      <c r="V886" s="104">
        <v>1</v>
      </c>
      <c r="W886" s="104">
        <v>1</v>
      </c>
      <c r="X886" s="104">
        <v>1</v>
      </c>
      <c r="Y886" s="104">
        <v>1</v>
      </c>
      <c r="Z886" s="104">
        <v>1</v>
      </c>
      <c r="AA886" s="104">
        <v>1</v>
      </c>
      <c r="AB886" s="104">
        <v>1</v>
      </c>
      <c r="AC886" s="104">
        <v>1</v>
      </c>
      <c r="AD886" s="104">
        <v>0</v>
      </c>
      <c r="AE886" s="104">
        <v>1</v>
      </c>
      <c r="AF886" s="104">
        <v>1</v>
      </c>
      <c r="AG886" s="104">
        <v>1</v>
      </c>
      <c r="AH886" s="104">
        <v>0</v>
      </c>
      <c r="AI886" s="104">
        <v>1</v>
      </c>
      <c r="AJ886" s="104">
        <v>0</v>
      </c>
      <c r="AK886" s="104">
        <v>0</v>
      </c>
      <c r="AL886" s="104">
        <v>1</v>
      </c>
      <c r="AM886" s="104">
        <v>2</v>
      </c>
      <c r="AN886" s="104">
        <v>0</v>
      </c>
      <c r="AO886" s="104">
        <v>1</v>
      </c>
      <c r="AP886" s="104">
        <v>0</v>
      </c>
      <c r="AQ886" s="104">
        <v>0</v>
      </c>
      <c r="AR886" s="104">
        <v>0</v>
      </c>
      <c r="AS886" s="104">
        <v>1</v>
      </c>
      <c r="AT886" s="104">
        <v>0</v>
      </c>
      <c r="AU886" s="104">
        <v>0</v>
      </c>
      <c r="AV886" s="104">
        <v>0</v>
      </c>
      <c r="AW886" s="104">
        <v>0</v>
      </c>
      <c r="AX886" s="104">
        <v>0</v>
      </c>
      <c r="AY886" s="104">
        <v>0</v>
      </c>
      <c r="AZ886" s="104">
        <v>0</v>
      </c>
      <c r="BA886" s="104">
        <v>0</v>
      </c>
    </row>
    <row r="887" spans="1:53" hidden="1" x14ac:dyDescent="0.35">
      <c r="A887" t="s">
        <v>496</v>
      </c>
      <c r="B887" t="s">
        <v>130</v>
      </c>
      <c r="C887" t="s">
        <v>72</v>
      </c>
      <c r="D887" t="s">
        <v>65</v>
      </c>
      <c r="E887" t="s">
        <v>460</v>
      </c>
      <c r="F887" s="104">
        <v>0</v>
      </c>
      <c r="G887" s="104">
        <v>0</v>
      </c>
      <c r="H887" s="104">
        <v>0</v>
      </c>
      <c r="I887" s="104">
        <v>0</v>
      </c>
      <c r="J887" s="104">
        <v>0</v>
      </c>
      <c r="K887" s="104">
        <v>1</v>
      </c>
      <c r="L887" s="104">
        <v>1</v>
      </c>
      <c r="M887" s="104">
        <v>2</v>
      </c>
      <c r="N887" s="104">
        <v>2</v>
      </c>
      <c r="O887" s="104">
        <v>2</v>
      </c>
      <c r="P887" s="104">
        <v>2</v>
      </c>
      <c r="Q887" s="104">
        <v>2</v>
      </c>
      <c r="R887" s="104">
        <v>0</v>
      </c>
      <c r="S887" s="104">
        <v>0</v>
      </c>
      <c r="T887" s="104">
        <v>0</v>
      </c>
      <c r="U887" s="104">
        <v>0</v>
      </c>
      <c r="V887" s="104">
        <v>0</v>
      </c>
      <c r="W887" s="104">
        <v>0</v>
      </c>
      <c r="X887" s="104">
        <v>0</v>
      </c>
      <c r="Y887" s="104">
        <v>0</v>
      </c>
      <c r="Z887" s="104">
        <v>0</v>
      </c>
      <c r="AA887" s="104">
        <v>0</v>
      </c>
      <c r="AB887" s="104">
        <v>0</v>
      </c>
      <c r="AC887" s="104">
        <v>0</v>
      </c>
      <c r="AD887" s="104">
        <v>0</v>
      </c>
      <c r="AE887" s="104">
        <v>0</v>
      </c>
      <c r="AF887" s="104">
        <v>0</v>
      </c>
      <c r="AG887" s="104">
        <v>0</v>
      </c>
      <c r="AH887" s="104">
        <v>0</v>
      </c>
      <c r="AI887" s="104">
        <v>1</v>
      </c>
      <c r="AJ887" s="104">
        <v>0</v>
      </c>
      <c r="AK887" s="104">
        <v>1</v>
      </c>
      <c r="AL887" s="104">
        <v>0</v>
      </c>
      <c r="AM887" s="104">
        <v>0</v>
      </c>
      <c r="AN887" s="104">
        <v>0</v>
      </c>
      <c r="AO887" s="104">
        <v>0</v>
      </c>
      <c r="AP887" s="104">
        <v>0</v>
      </c>
      <c r="AQ887" s="104">
        <v>0</v>
      </c>
      <c r="AR887" s="104">
        <v>0</v>
      </c>
      <c r="AS887" s="104">
        <v>0</v>
      </c>
      <c r="AT887" s="104">
        <v>0</v>
      </c>
      <c r="AU887" s="104">
        <v>0</v>
      </c>
      <c r="AV887" s="104">
        <v>0</v>
      </c>
      <c r="AW887" s="104">
        <v>0</v>
      </c>
      <c r="AX887" s="104">
        <v>0</v>
      </c>
      <c r="AY887" s="104">
        <v>0</v>
      </c>
      <c r="AZ887" s="104">
        <v>0</v>
      </c>
      <c r="BA887" s="104">
        <v>0</v>
      </c>
    </row>
    <row r="888" spans="1:53" hidden="1" x14ac:dyDescent="0.35">
      <c r="A888" t="s">
        <v>496</v>
      </c>
      <c r="B888" t="s">
        <v>130</v>
      </c>
      <c r="C888" t="s">
        <v>72</v>
      </c>
      <c r="D888" t="s">
        <v>65</v>
      </c>
      <c r="E888" t="s">
        <v>461</v>
      </c>
      <c r="F888" s="104">
        <v>0</v>
      </c>
      <c r="G888" s="104">
        <v>0</v>
      </c>
      <c r="H888" s="104">
        <v>0</v>
      </c>
      <c r="I888" s="104">
        <v>0</v>
      </c>
      <c r="J888" s="104">
        <v>0</v>
      </c>
      <c r="K888" s="104">
        <v>0</v>
      </c>
      <c r="L888" s="104">
        <v>0</v>
      </c>
      <c r="M888" s="104">
        <v>2</v>
      </c>
      <c r="N888" s="104">
        <v>2</v>
      </c>
      <c r="O888" s="104">
        <v>2</v>
      </c>
      <c r="P888" s="104">
        <v>2</v>
      </c>
      <c r="Q888" s="104">
        <v>2</v>
      </c>
      <c r="R888" s="104">
        <v>0</v>
      </c>
      <c r="S888" s="104">
        <v>0</v>
      </c>
      <c r="T888" s="104">
        <v>0</v>
      </c>
      <c r="U888" s="104">
        <v>0</v>
      </c>
      <c r="V888" s="104">
        <v>0</v>
      </c>
      <c r="W888" s="104">
        <v>0</v>
      </c>
      <c r="X888" s="104">
        <v>0</v>
      </c>
      <c r="Y888" s="104">
        <v>0</v>
      </c>
      <c r="Z888" s="104">
        <v>0</v>
      </c>
      <c r="AA888" s="104">
        <v>0</v>
      </c>
      <c r="AB888" s="104">
        <v>0</v>
      </c>
      <c r="AC888" s="104">
        <v>0</v>
      </c>
      <c r="AD888" s="104">
        <v>0</v>
      </c>
      <c r="AE888" s="104">
        <v>0</v>
      </c>
      <c r="AF888" s="104">
        <v>0</v>
      </c>
      <c r="AG888" s="104">
        <v>0</v>
      </c>
      <c r="AH888" s="104">
        <v>0</v>
      </c>
      <c r="AI888" s="104">
        <v>0</v>
      </c>
      <c r="AJ888" s="104">
        <v>0</v>
      </c>
      <c r="AK888" s="104">
        <v>2</v>
      </c>
      <c r="AL888" s="104">
        <v>0</v>
      </c>
      <c r="AM888" s="104">
        <v>0</v>
      </c>
      <c r="AN888" s="104">
        <v>0</v>
      </c>
      <c r="AO888" s="104">
        <v>0</v>
      </c>
      <c r="AP888" s="104">
        <v>0</v>
      </c>
      <c r="AQ888" s="104">
        <v>0</v>
      </c>
      <c r="AR888" s="104">
        <v>0</v>
      </c>
      <c r="AS888" s="104">
        <v>0</v>
      </c>
      <c r="AT888" s="104">
        <v>0</v>
      </c>
      <c r="AU888" s="104">
        <v>0</v>
      </c>
      <c r="AV888" s="104">
        <v>0</v>
      </c>
      <c r="AW888" s="104">
        <v>0</v>
      </c>
      <c r="AX888" s="104">
        <v>0</v>
      </c>
      <c r="AY888" s="104">
        <v>0</v>
      </c>
      <c r="AZ888" s="104">
        <v>0</v>
      </c>
      <c r="BA888" s="104">
        <v>0</v>
      </c>
    </row>
    <row r="889" spans="1:53" hidden="1" x14ac:dyDescent="0.35">
      <c r="A889" t="s">
        <v>496</v>
      </c>
      <c r="B889" t="s">
        <v>130</v>
      </c>
      <c r="C889" t="s">
        <v>72</v>
      </c>
      <c r="D889" t="s">
        <v>65</v>
      </c>
      <c r="E889" t="s">
        <v>462</v>
      </c>
      <c r="F889" s="104">
        <v>2</v>
      </c>
      <c r="G889" s="104">
        <v>4</v>
      </c>
      <c r="H889" s="104">
        <v>5</v>
      </c>
      <c r="I889" s="104">
        <v>6</v>
      </c>
      <c r="J889" s="104">
        <v>8</v>
      </c>
      <c r="K889" s="104">
        <v>10</v>
      </c>
      <c r="L889" s="104">
        <v>12</v>
      </c>
      <c r="M889" s="104">
        <v>15</v>
      </c>
      <c r="N889" s="104">
        <v>18</v>
      </c>
      <c r="O889" s="104">
        <v>21</v>
      </c>
      <c r="P889" s="104">
        <v>22</v>
      </c>
      <c r="Q889" s="104">
        <v>23</v>
      </c>
      <c r="R889" s="104">
        <v>0</v>
      </c>
      <c r="S889" s="104">
        <v>0</v>
      </c>
      <c r="T889" s="104">
        <v>0</v>
      </c>
      <c r="U889" s="104">
        <v>3</v>
      </c>
      <c r="V889" s="104">
        <v>5</v>
      </c>
      <c r="W889" s="104">
        <v>5</v>
      </c>
      <c r="X889" s="104">
        <v>5</v>
      </c>
      <c r="Y889" s="104">
        <v>5</v>
      </c>
      <c r="Z889" s="104">
        <v>5</v>
      </c>
      <c r="AA889" s="104">
        <v>5</v>
      </c>
      <c r="AB889" s="104">
        <v>5</v>
      </c>
      <c r="AC889" s="104">
        <v>5</v>
      </c>
      <c r="AD889" s="104">
        <v>2</v>
      </c>
      <c r="AE889" s="104">
        <v>2</v>
      </c>
      <c r="AF889" s="104">
        <v>1</v>
      </c>
      <c r="AG889" s="104">
        <v>1</v>
      </c>
      <c r="AH889" s="104">
        <v>2</v>
      </c>
      <c r="AI889" s="104">
        <v>2</v>
      </c>
      <c r="AJ889" s="104">
        <v>2</v>
      </c>
      <c r="AK889" s="104">
        <v>3</v>
      </c>
      <c r="AL889" s="104">
        <v>3</v>
      </c>
      <c r="AM889" s="104">
        <v>3</v>
      </c>
      <c r="AN889" s="104">
        <v>1</v>
      </c>
      <c r="AO889" s="104">
        <v>1</v>
      </c>
      <c r="AP889" s="104">
        <v>0</v>
      </c>
      <c r="AQ889" s="104">
        <v>0</v>
      </c>
      <c r="AR889" s="104">
        <v>0</v>
      </c>
      <c r="AS889" s="104">
        <v>3</v>
      </c>
      <c r="AT889" s="104">
        <v>2</v>
      </c>
      <c r="AU889" s="104">
        <v>0</v>
      </c>
      <c r="AV889" s="104">
        <v>0</v>
      </c>
      <c r="AW889" s="104">
        <v>0</v>
      </c>
      <c r="AX889" s="104">
        <v>0</v>
      </c>
      <c r="AY889" s="104">
        <v>0</v>
      </c>
      <c r="AZ889" s="104">
        <v>0</v>
      </c>
      <c r="BA889" s="104">
        <v>0</v>
      </c>
    </row>
    <row r="890" spans="1:53" hidden="1" x14ac:dyDescent="0.35">
      <c r="A890" t="s">
        <v>496</v>
      </c>
      <c r="B890" t="s">
        <v>130</v>
      </c>
      <c r="C890" t="s">
        <v>72</v>
      </c>
      <c r="D890" t="s">
        <v>65</v>
      </c>
      <c r="E890" t="s">
        <v>463</v>
      </c>
      <c r="F890" s="104">
        <v>0</v>
      </c>
      <c r="G890" s="104">
        <v>1</v>
      </c>
      <c r="H890" s="104">
        <v>2</v>
      </c>
      <c r="I890" s="104">
        <v>3</v>
      </c>
      <c r="J890" s="104">
        <v>3</v>
      </c>
      <c r="K890" s="104">
        <v>4</v>
      </c>
      <c r="L890" s="104">
        <v>5</v>
      </c>
      <c r="M890" s="104">
        <v>6</v>
      </c>
      <c r="N890" s="104">
        <v>8</v>
      </c>
      <c r="O890" s="104">
        <v>11</v>
      </c>
      <c r="P890" s="104">
        <v>11</v>
      </c>
      <c r="Q890" s="104">
        <v>11</v>
      </c>
      <c r="R890" s="104">
        <v>0</v>
      </c>
      <c r="S890" s="104">
        <v>0</v>
      </c>
      <c r="T890" s="104">
        <v>0</v>
      </c>
      <c r="U890" s="104">
        <v>0</v>
      </c>
      <c r="V890" s="104">
        <v>1</v>
      </c>
      <c r="W890" s="104">
        <v>1</v>
      </c>
      <c r="X890" s="104">
        <v>1</v>
      </c>
      <c r="Y890" s="104">
        <v>1</v>
      </c>
      <c r="Z890" s="104">
        <v>1</v>
      </c>
      <c r="AA890" s="104">
        <v>1</v>
      </c>
      <c r="AB890" s="104">
        <v>1</v>
      </c>
      <c r="AC890" s="104">
        <v>1</v>
      </c>
      <c r="AD890" s="104">
        <v>0</v>
      </c>
      <c r="AE890" s="104">
        <v>1</v>
      </c>
      <c r="AF890" s="104">
        <v>1</v>
      </c>
      <c r="AG890" s="104">
        <v>1</v>
      </c>
      <c r="AH890" s="104">
        <v>0</v>
      </c>
      <c r="AI890" s="104">
        <v>1</v>
      </c>
      <c r="AJ890" s="104">
        <v>1</v>
      </c>
      <c r="AK890" s="104">
        <v>1</v>
      </c>
      <c r="AL890" s="104">
        <v>2</v>
      </c>
      <c r="AM890" s="104">
        <v>3</v>
      </c>
      <c r="AN890" s="104">
        <v>0</v>
      </c>
      <c r="AO890" s="104">
        <v>0</v>
      </c>
      <c r="AP890" s="104">
        <v>0</v>
      </c>
      <c r="AQ890" s="104">
        <v>0</v>
      </c>
      <c r="AR890" s="104">
        <v>0</v>
      </c>
      <c r="AS890" s="104">
        <v>0</v>
      </c>
      <c r="AT890" s="104">
        <v>1</v>
      </c>
      <c r="AU890" s="104">
        <v>0</v>
      </c>
      <c r="AV890" s="104">
        <v>0</v>
      </c>
      <c r="AW890" s="104">
        <v>0</v>
      </c>
      <c r="AX890" s="104">
        <v>0</v>
      </c>
      <c r="AY890" s="104">
        <v>0</v>
      </c>
      <c r="AZ890" s="104">
        <v>0</v>
      </c>
      <c r="BA890" s="104">
        <v>0</v>
      </c>
    </row>
    <row r="891" spans="1:53" hidden="1" x14ac:dyDescent="0.35">
      <c r="A891" t="s">
        <v>496</v>
      </c>
      <c r="B891" t="s">
        <v>130</v>
      </c>
      <c r="C891" t="s">
        <v>72</v>
      </c>
      <c r="D891" t="s">
        <v>65</v>
      </c>
      <c r="E891" t="s">
        <v>464</v>
      </c>
      <c r="F891" s="104">
        <v>0</v>
      </c>
      <c r="G891" s="104">
        <v>0</v>
      </c>
      <c r="H891" s="104">
        <v>0</v>
      </c>
      <c r="I891" s="104">
        <v>0</v>
      </c>
      <c r="J891" s="104">
        <v>0</v>
      </c>
      <c r="K891" s="104">
        <v>1</v>
      </c>
      <c r="L891" s="104">
        <v>1</v>
      </c>
      <c r="M891" s="104">
        <v>2</v>
      </c>
      <c r="N891" s="104">
        <v>3</v>
      </c>
      <c r="O891" s="104">
        <v>3</v>
      </c>
      <c r="P891" s="104">
        <v>3</v>
      </c>
      <c r="Q891" s="104">
        <v>4</v>
      </c>
      <c r="R891" s="104">
        <v>0</v>
      </c>
      <c r="S891" s="104">
        <v>0</v>
      </c>
      <c r="T891" s="104">
        <v>0</v>
      </c>
      <c r="U891" s="104">
        <v>0</v>
      </c>
      <c r="V891" s="104">
        <v>0</v>
      </c>
      <c r="W891" s="104">
        <v>0</v>
      </c>
      <c r="X891" s="104">
        <v>0</v>
      </c>
      <c r="Y891" s="104">
        <v>0</v>
      </c>
      <c r="Z891" s="104">
        <v>0</v>
      </c>
      <c r="AA891" s="104">
        <v>0</v>
      </c>
      <c r="AB891" s="104">
        <v>0</v>
      </c>
      <c r="AC891" s="104">
        <v>0</v>
      </c>
      <c r="AD891" s="104">
        <v>0</v>
      </c>
      <c r="AE891" s="104">
        <v>0</v>
      </c>
      <c r="AF891" s="104">
        <v>0</v>
      </c>
      <c r="AG891" s="104">
        <v>0</v>
      </c>
      <c r="AH891" s="104">
        <v>0</v>
      </c>
      <c r="AI891" s="104">
        <v>1</v>
      </c>
      <c r="AJ891" s="104">
        <v>0</v>
      </c>
      <c r="AK891" s="104">
        <v>1</v>
      </c>
      <c r="AL891" s="104">
        <v>1</v>
      </c>
      <c r="AM891" s="104">
        <v>0</v>
      </c>
      <c r="AN891" s="104">
        <v>0</v>
      </c>
      <c r="AO891" s="104">
        <v>1</v>
      </c>
      <c r="AP891" s="104">
        <v>0</v>
      </c>
      <c r="AQ891" s="104">
        <v>0</v>
      </c>
      <c r="AR891" s="104">
        <v>0</v>
      </c>
      <c r="AS891" s="104">
        <v>0</v>
      </c>
      <c r="AT891" s="104">
        <v>0</v>
      </c>
      <c r="AU891" s="104">
        <v>0</v>
      </c>
      <c r="AV891" s="104">
        <v>0</v>
      </c>
      <c r="AW891" s="104">
        <v>0</v>
      </c>
      <c r="AX891" s="104">
        <v>0</v>
      </c>
      <c r="AY891" s="104">
        <v>0</v>
      </c>
      <c r="AZ891" s="104">
        <v>0</v>
      </c>
      <c r="BA891" s="104">
        <v>0</v>
      </c>
    </row>
    <row r="892" spans="1:53" hidden="1" x14ac:dyDescent="0.35">
      <c r="A892" t="s">
        <v>496</v>
      </c>
      <c r="B892" t="s">
        <v>130</v>
      </c>
      <c r="C892" t="s">
        <v>72</v>
      </c>
      <c r="D892" t="s">
        <v>65</v>
      </c>
      <c r="E892" t="s">
        <v>465</v>
      </c>
      <c r="F892" s="104">
        <v>0</v>
      </c>
      <c r="G892" s="104">
        <v>0</v>
      </c>
      <c r="H892" s="104">
        <v>0</v>
      </c>
      <c r="I892" s="104">
        <v>1</v>
      </c>
      <c r="J892" s="104">
        <v>1</v>
      </c>
      <c r="K892" s="104">
        <v>1</v>
      </c>
      <c r="L892" s="104">
        <v>2</v>
      </c>
      <c r="M892" s="104">
        <v>2</v>
      </c>
      <c r="N892" s="104">
        <v>3</v>
      </c>
      <c r="O892" s="104">
        <v>4</v>
      </c>
      <c r="P892" s="104">
        <v>4</v>
      </c>
      <c r="Q892" s="104">
        <v>4</v>
      </c>
      <c r="R892" s="104">
        <v>0</v>
      </c>
      <c r="S892" s="104">
        <v>0</v>
      </c>
      <c r="T892" s="104">
        <v>0</v>
      </c>
      <c r="U892" s="104">
        <v>2</v>
      </c>
      <c r="V892" s="104">
        <v>2</v>
      </c>
      <c r="W892" s="104">
        <v>2</v>
      </c>
      <c r="X892" s="104">
        <v>2</v>
      </c>
      <c r="Y892" s="104">
        <v>2</v>
      </c>
      <c r="Z892" s="104">
        <v>2</v>
      </c>
      <c r="AA892" s="104">
        <v>2</v>
      </c>
      <c r="AB892" s="104">
        <v>2</v>
      </c>
      <c r="AC892" s="104">
        <v>2</v>
      </c>
      <c r="AD892" s="104">
        <v>0</v>
      </c>
      <c r="AE892" s="104">
        <v>0</v>
      </c>
      <c r="AF892" s="104">
        <v>0</v>
      </c>
      <c r="AG892" s="104">
        <v>1</v>
      </c>
      <c r="AH892" s="104">
        <v>0</v>
      </c>
      <c r="AI892" s="104">
        <v>0</v>
      </c>
      <c r="AJ892" s="104">
        <v>1</v>
      </c>
      <c r="AK892" s="104">
        <v>0</v>
      </c>
      <c r="AL892" s="104">
        <v>1</v>
      </c>
      <c r="AM892" s="104">
        <v>1</v>
      </c>
      <c r="AN892" s="104">
        <v>0</v>
      </c>
      <c r="AO892" s="104">
        <v>0</v>
      </c>
      <c r="AP892" s="104">
        <v>0</v>
      </c>
      <c r="AQ892" s="104">
        <v>0</v>
      </c>
      <c r="AR892" s="104">
        <v>0</v>
      </c>
      <c r="AS892" s="104">
        <v>2</v>
      </c>
      <c r="AT892" s="104">
        <v>0</v>
      </c>
      <c r="AU892" s="104">
        <v>0</v>
      </c>
      <c r="AV892" s="104">
        <v>0</v>
      </c>
      <c r="AW892" s="104">
        <v>0</v>
      </c>
      <c r="AX892" s="104">
        <v>0</v>
      </c>
      <c r="AY892" s="104">
        <v>0</v>
      </c>
      <c r="AZ892" s="104">
        <v>0</v>
      </c>
      <c r="BA892" s="104">
        <v>0</v>
      </c>
    </row>
    <row r="893" spans="1:53" hidden="1" x14ac:dyDescent="0.35">
      <c r="A893" t="s">
        <v>496</v>
      </c>
      <c r="B893" t="s">
        <v>130</v>
      </c>
      <c r="C893" t="s">
        <v>72</v>
      </c>
      <c r="D893" t="s">
        <v>65</v>
      </c>
      <c r="E893" t="s">
        <v>466</v>
      </c>
      <c r="F893" s="104">
        <v>0</v>
      </c>
      <c r="G893" s="104">
        <v>0</v>
      </c>
      <c r="H893" s="104">
        <v>1</v>
      </c>
      <c r="I893" s="104">
        <v>1</v>
      </c>
      <c r="J893" s="104">
        <v>1</v>
      </c>
      <c r="K893" s="104">
        <v>1</v>
      </c>
      <c r="L893" s="104">
        <v>1</v>
      </c>
      <c r="M893" s="104">
        <v>1</v>
      </c>
      <c r="N893" s="104">
        <v>1</v>
      </c>
      <c r="O893" s="104">
        <v>2</v>
      </c>
      <c r="P893" s="104">
        <v>2</v>
      </c>
      <c r="Q893" s="104">
        <v>2</v>
      </c>
      <c r="R893" s="104">
        <v>0</v>
      </c>
      <c r="S893" s="104">
        <v>0</v>
      </c>
      <c r="T893" s="104">
        <v>0</v>
      </c>
      <c r="U893" s="104">
        <v>0</v>
      </c>
      <c r="V893" s="104">
        <v>0</v>
      </c>
      <c r="W893" s="104">
        <v>0</v>
      </c>
      <c r="X893" s="104">
        <v>0</v>
      </c>
      <c r="Y893" s="104">
        <v>0</v>
      </c>
      <c r="Z893" s="104">
        <v>0</v>
      </c>
      <c r="AA893" s="104">
        <v>0</v>
      </c>
      <c r="AB893" s="104">
        <v>0</v>
      </c>
      <c r="AC893" s="104">
        <v>0</v>
      </c>
      <c r="AD893" s="104">
        <v>0</v>
      </c>
      <c r="AE893" s="104">
        <v>0</v>
      </c>
      <c r="AF893" s="104">
        <v>1</v>
      </c>
      <c r="AG893" s="104">
        <v>0</v>
      </c>
      <c r="AH893" s="104">
        <v>0</v>
      </c>
      <c r="AI893" s="104">
        <v>0</v>
      </c>
      <c r="AJ893" s="104">
        <v>0</v>
      </c>
      <c r="AK893" s="104">
        <v>0</v>
      </c>
      <c r="AL893" s="104">
        <v>0</v>
      </c>
      <c r="AM893" s="104">
        <v>1</v>
      </c>
      <c r="AN893" s="104">
        <v>0</v>
      </c>
      <c r="AO893" s="104">
        <v>0</v>
      </c>
      <c r="AP893" s="104">
        <v>0</v>
      </c>
      <c r="AQ893" s="104">
        <v>0</v>
      </c>
      <c r="AR893" s="104">
        <v>0</v>
      </c>
      <c r="AS893" s="104">
        <v>0</v>
      </c>
      <c r="AT893" s="104">
        <v>0</v>
      </c>
      <c r="AU893" s="104">
        <v>0</v>
      </c>
      <c r="AV893" s="104">
        <v>0</v>
      </c>
      <c r="AW893" s="104">
        <v>0</v>
      </c>
      <c r="AX893" s="104">
        <v>0</v>
      </c>
      <c r="AY893" s="104">
        <v>0</v>
      </c>
      <c r="AZ893" s="104">
        <v>0</v>
      </c>
      <c r="BA893" s="104">
        <v>0</v>
      </c>
    </row>
    <row r="894" spans="1:53" hidden="1" x14ac:dyDescent="0.35">
      <c r="A894" t="s">
        <v>496</v>
      </c>
      <c r="B894" t="s">
        <v>130</v>
      </c>
      <c r="C894" t="s">
        <v>72</v>
      </c>
      <c r="D894" t="s">
        <v>65</v>
      </c>
      <c r="E894" t="s">
        <v>467</v>
      </c>
      <c r="F894" s="104">
        <v>0</v>
      </c>
      <c r="G894" s="104">
        <v>0</v>
      </c>
      <c r="H894" s="104">
        <v>0</v>
      </c>
      <c r="I894" s="104">
        <v>2</v>
      </c>
      <c r="J894" s="104">
        <v>4</v>
      </c>
      <c r="K894" s="104">
        <v>4</v>
      </c>
      <c r="L894" s="104">
        <v>4</v>
      </c>
      <c r="M894" s="104">
        <v>4</v>
      </c>
      <c r="N894" s="104">
        <v>5</v>
      </c>
      <c r="O894" s="104">
        <v>6</v>
      </c>
      <c r="P894" s="104">
        <v>9</v>
      </c>
      <c r="Q894" s="104">
        <v>9</v>
      </c>
      <c r="R894" s="104">
        <v>0</v>
      </c>
      <c r="S894" s="104">
        <v>0</v>
      </c>
      <c r="T894" s="104">
        <v>0</v>
      </c>
      <c r="U894" s="104">
        <v>0</v>
      </c>
      <c r="V894" s="104">
        <v>0</v>
      </c>
      <c r="W894" s="104">
        <v>0</v>
      </c>
      <c r="X894" s="104">
        <v>0</v>
      </c>
      <c r="Y894" s="104">
        <v>0</v>
      </c>
      <c r="Z894" s="104">
        <v>0</v>
      </c>
      <c r="AA894" s="104">
        <v>0</v>
      </c>
      <c r="AB894" s="104">
        <v>0</v>
      </c>
      <c r="AC894" s="104">
        <v>0</v>
      </c>
      <c r="AD894" s="104">
        <v>0</v>
      </c>
      <c r="AE894" s="104">
        <v>0</v>
      </c>
      <c r="AF894" s="104">
        <v>0</v>
      </c>
      <c r="AG894" s="104">
        <v>2</v>
      </c>
      <c r="AH894" s="104">
        <v>2</v>
      </c>
      <c r="AI894" s="104">
        <v>0</v>
      </c>
      <c r="AJ894" s="104">
        <v>0</v>
      </c>
      <c r="AK894" s="104">
        <v>0</v>
      </c>
      <c r="AL894" s="104">
        <v>1</v>
      </c>
      <c r="AM894" s="104">
        <v>1</v>
      </c>
      <c r="AN894" s="104">
        <v>3</v>
      </c>
      <c r="AO894" s="104">
        <v>0</v>
      </c>
      <c r="AP894" s="104">
        <v>0</v>
      </c>
      <c r="AQ894" s="104">
        <v>0</v>
      </c>
      <c r="AR894" s="104">
        <v>0</v>
      </c>
      <c r="AS894" s="104">
        <v>0</v>
      </c>
      <c r="AT894" s="104">
        <v>0</v>
      </c>
      <c r="AU894" s="104">
        <v>0</v>
      </c>
      <c r="AV894" s="104">
        <v>0</v>
      </c>
      <c r="AW894" s="104">
        <v>0</v>
      </c>
      <c r="AX894" s="104">
        <v>0</v>
      </c>
      <c r="AY894" s="104">
        <v>0</v>
      </c>
      <c r="AZ894" s="104">
        <v>0</v>
      </c>
      <c r="BA894" s="104">
        <v>0</v>
      </c>
    </row>
    <row r="895" spans="1:53" hidden="1" x14ac:dyDescent="0.35">
      <c r="A895" t="s">
        <v>496</v>
      </c>
      <c r="B895" t="s">
        <v>130</v>
      </c>
      <c r="C895" t="s">
        <v>72</v>
      </c>
      <c r="D895" t="s">
        <v>65</v>
      </c>
      <c r="E895" t="s">
        <v>468</v>
      </c>
      <c r="F895" s="104">
        <v>0</v>
      </c>
      <c r="G895" s="104">
        <v>0</v>
      </c>
      <c r="H895" s="104">
        <v>1</v>
      </c>
      <c r="I895" s="104">
        <v>1</v>
      </c>
      <c r="J895" s="104">
        <v>1</v>
      </c>
      <c r="K895" s="104">
        <v>1</v>
      </c>
      <c r="L895" s="104">
        <v>2</v>
      </c>
      <c r="M895" s="104">
        <v>2</v>
      </c>
      <c r="N895" s="104">
        <v>3</v>
      </c>
      <c r="O895" s="104">
        <v>3</v>
      </c>
      <c r="P895" s="104">
        <v>3</v>
      </c>
      <c r="Q895" s="104">
        <v>3</v>
      </c>
      <c r="R895" s="104">
        <v>0</v>
      </c>
      <c r="S895" s="104">
        <v>0</v>
      </c>
      <c r="T895" s="104">
        <v>0</v>
      </c>
      <c r="U895" s="104">
        <v>1</v>
      </c>
      <c r="V895" s="104">
        <v>1</v>
      </c>
      <c r="W895" s="104">
        <v>1</v>
      </c>
      <c r="X895" s="104">
        <v>1</v>
      </c>
      <c r="Y895" s="104">
        <v>1</v>
      </c>
      <c r="Z895" s="104">
        <v>1</v>
      </c>
      <c r="AA895" s="104">
        <v>1</v>
      </c>
      <c r="AB895" s="104">
        <v>1</v>
      </c>
      <c r="AC895" s="104">
        <v>1</v>
      </c>
      <c r="AD895" s="104">
        <v>0</v>
      </c>
      <c r="AE895" s="104">
        <v>0</v>
      </c>
      <c r="AF895" s="104">
        <v>1</v>
      </c>
      <c r="AG895" s="104">
        <v>0</v>
      </c>
      <c r="AH895" s="104">
        <v>0</v>
      </c>
      <c r="AI895" s="104">
        <v>0</v>
      </c>
      <c r="AJ895" s="104">
        <v>1</v>
      </c>
      <c r="AK895" s="104">
        <v>0</v>
      </c>
      <c r="AL895" s="104">
        <v>1</v>
      </c>
      <c r="AM895" s="104">
        <v>0</v>
      </c>
      <c r="AN895" s="104">
        <v>0</v>
      </c>
      <c r="AO895" s="104">
        <v>0</v>
      </c>
      <c r="AP895" s="104">
        <v>0</v>
      </c>
      <c r="AQ895" s="104">
        <v>0</v>
      </c>
      <c r="AR895" s="104">
        <v>0</v>
      </c>
      <c r="AS895" s="104">
        <v>1</v>
      </c>
      <c r="AT895" s="104">
        <v>0</v>
      </c>
      <c r="AU895" s="104">
        <v>0</v>
      </c>
      <c r="AV895" s="104">
        <v>0</v>
      </c>
      <c r="AW895" s="104">
        <v>0</v>
      </c>
      <c r="AX895" s="104">
        <v>0</v>
      </c>
      <c r="AY895" s="104">
        <v>0</v>
      </c>
      <c r="AZ895" s="104">
        <v>0</v>
      </c>
      <c r="BA895" s="104">
        <v>0</v>
      </c>
    </row>
    <row r="896" spans="1:53" hidden="1" x14ac:dyDescent="0.35">
      <c r="A896" t="s">
        <v>496</v>
      </c>
      <c r="B896" t="s">
        <v>130</v>
      </c>
      <c r="C896" t="s">
        <v>72</v>
      </c>
      <c r="D896" t="s">
        <v>65</v>
      </c>
      <c r="E896" t="s">
        <v>469</v>
      </c>
      <c r="F896" s="104">
        <v>0</v>
      </c>
      <c r="G896" s="104">
        <v>0</v>
      </c>
      <c r="H896" s="104">
        <v>0</v>
      </c>
      <c r="I896" s="104">
        <v>1</v>
      </c>
      <c r="J896" s="104">
        <v>2</v>
      </c>
      <c r="K896" s="104">
        <v>3</v>
      </c>
      <c r="L896" s="104">
        <v>3</v>
      </c>
      <c r="M896" s="104">
        <v>3</v>
      </c>
      <c r="N896" s="104">
        <v>3</v>
      </c>
      <c r="O896" s="104">
        <v>4</v>
      </c>
      <c r="P896" s="104">
        <v>5</v>
      </c>
      <c r="Q896" s="104">
        <v>5</v>
      </c>
      <c r="R896" s="104">
        <v>0</v>
      </c>
      <c r="S896" s="104">
        <v>0</v>
      </c>
      <c r="T896" s="104">
        <v>0</v>
      </c>
      <c r="U896" s="104">
        <v>0</v>
      </c>
      <c r="V896" s="104">
        <v>0</v>
      </c>
      <c r="W896" s="104">
        <v>0</v>
      </c>
      <c r="X896" s="104">
        <v>0</v>
      </c>
      <c r="Y896" s="104">
        <v>0</v>
      </c>
      <c r="Z896" s="104">
        <v>0</v>
      </c>
      <c r="AA896" s="104">
        <v>0</v>
      </c>
      <c r="AB896" s="104">
        <v>0</v>
      </c>
      <c r="AC896" s="104">
        <v>0</v>
      </c>
      <c r="AD896" s="104">
        <v>0</v>
      </c>
      <c r="AE896" s="104">
        <v>0</v>
      </c>
      <c r="AF896" s="104">
        <v>0</v>
      </c>
      <c r="AG896" s="104">
        <v>1</v>
      </c>
      <c r="AH896" s="104">
        <v>1</v>
      </c>
      <c r="AI896" s="104">
        <v>1</v>
      </c>
      <c r="AJ896" s="104">
        <v>0</v>
      </c>
      <c r="AK896" s="104">
        <v>0</v>
      </c>
      <c r="AL896" s="104">
        <v>0</v>
      </c>
      <c r="AM896" s="104">
        <v>1</v>
      </c>
      <c r="AN896" s="104">
        <v>1</v>
      </c>
      <c r="AO896" s="104">
        <v>0</v>
      </c>
      <c r="AP896" s="104">
        <v>0</v>
      </c>
      <c r="AQ896" s="104">
        <v>0</v>
      </c>
      <c r="AR896" s="104">
        <v>0</v>
      </c>
      <c r="AS896" s="104">
        <v>0</v>
      </c>
      <c r="AT896" s="104">
        <v>0</v>
      </c>
      <c r="AU896" s="104">
        <v>0</v>
      </c>
      <c r="AV896" s="104">
        <v>0</v>
      </c>
      <c r="AW896" s="104">
        <v>0</v>
      </c>
      <c r="AX896" s="104">
        <v>0</v>
      </c>
      <c r="AY896" s="104">
        <v>0</v>
      </c>
      <c r="AZ896" s="104">
        <v>0</v>
      </c>
      <c r="BA896" s="104">
        <v>0</v>
      </c>
    </row>
    <row r="897" spans="1:53" hidden="1" x14ac:dyDescent="0.35">
      <c r="A897" t="s">
        <v>496</v>
      </c>
      <c r="B897" t="s">
        <v>130</v>
      </c>
      <c r="C897" t="s">
        <v>72</v>
      </c>
      <c r="D897" t="s">
        <v>65</v>
      </c>
      <c r="E897" t="s">
        <v>470</v>
      </c>
      <c r="F897" s="104">
        <v>0</v>
      </c>
      <c r="G897" s="104">
        <v>0</v>
      </c>
      <c r="H897" s="104">
        <v>1</v>
      </c>
      <c r="I897" s="104">
        <v>1</v>
      </c>
      <c r="J897" s="104">
        <v>2</v>
      </c>
      <c r="K897" s="104">
        <v>2</v>
      </c>
      <c r="L897" s="104">
        <v>2</v>
      </c>
      <c r="M897" s="104">
        <v>3</v>
      </c>
      <c r="N897" s="104">
        <v>3</v>
      </c>
      <c r="O897" s="104">
        <v>4</v>
      </c>
      <c r="P897" s="104">
        <v>5</v>
      </c>
      <c r="Q897" s="104">
        <v>5</v>
      </c>
      <c r="R897" s="104">
        <v>0</v>
      </c>
      <c r="S897" s="104">
        <v>0</v>
      </c>
      <c r="T897" s="104">
        <v>0</v>
      </c>
      <c r="U897" s="104">
        <v>3</v>
      </c>
      <c r="V897" s="104">
        <v>3</v>
      </c>
      <c r="W897" s="104">
        <v>3</v>
      </c>
      <c r="X897" s="104">
        <v>3</v>
      </c>
      <c r="Y897" s="104">
        <v>3</v>
      </c>
      <c r="Z897" s="104">
        <v>3</v>
      </c>
      <c r="AA897" s="104">
        <v>3</v>
      </c>
      <c r="AB897" s="104">
        <v>3</v>
      </c>
      <c r="AC897" s="104">
        <v>3</v>
      </c>
      <c r="AD897" s="104">
        <v>0</v>
      </c>
      <c r="AE897" s="104">
        <v>0</v>
      </c>
      <c r="AF897" s="104">
        <v>1</v>
      </c>
      <c r="AG897" s="104">
        <v>0</v>
      </c>
      <c r="AH897" s="104">
        <v>1</v>
      </c>
      <c r="AI897" s="104">
        <v>0</v>
      </c>
      <c r="AJ897" s="104">
        <v>0</v>
      </c>
      <c r="AK897" s="104">
        <v>1</v>
      </c>
      <c r="AL897" s="104">
        <v>0</v>
      </c>
      <c r="AM897" s="104">
        <v>1</v>
      </c>
      <c r="AN897" s="104">
        <v>1</v>
      </c>
      <c r="AO897" s="104">
        <v>0</v>
      </c>
      <c r="AP897" s="104">
        <v>0</v>
      </c>
      <c r="AQ897" s="104">
        <v>0</v>
      </c>
      <c r="AR897" s="104">
        <v>0</v>
      </c>
      <c r="AS897" s="104">
        <v>3</v>
      </c>
      <c r="AT897" s="104">
        <v>0</v>
      </c>
      <c r="AU897" s="104">
        <v>0</v>
      </c>
      <c r="AV897" s="104">
        <v>0</v>
      </c>
      <c r="AW897" s="104">
        <v>0</v>
      </c>
      <c r="AX897" s="104">
        <v>0</v>
      </c>
      <c r="AY897" s="104">
        <v>0</v>
      </c>
      <c r="AZ897" s="104">
        <v>0</v>
      </c>
      <c r="BA897" s="104">
        <v>0</v>
      </c>
    </row>
    <row r="898" spans="1:53" hidden="1" x14ac:dyDescent="0.35">
      <c r="A898" t="s">
        <v>496</v>
      </c>
      <c r="B898" t="s">
        <v>130</v>
      </c>
      <c r="C898" t="s">
        <v>72</v>
      </c>
      <c r="D898" t="s">
        <v>65</v>
      </c>
      <c r="E898" t="s">
        <v>471</v>
      </c>
      <c r="F898" s="104">
        <v>0</v>
      </c>
      <c r="G898" s="104">
        <v>0</v>
      </c>
      <c r="H898" s="104">
        <v>0</v>
      </c>
      <c r="I898" s="104">
        <v>0</v>
      </c>
      <c r="J898" s="104">
        <v>2</v>
      </c>
      <c r="K898" s="104">
        <v>2</v>
      </c>
      <c r="L898" s="104">
        <v>2</v>
      </c>
      <c r="M898" s="104">
        <v>2</v>
      </c>
      <c r="N898" s="104">
        <v>2</v>
      </c>
      <c r="O898" s="104">
        <v>2</v>
      </c>
      <c r="P898" s="104">
        <v>3</v>
      </c>
      <c r="Q898" s="104">
        <v>4</v>
      </c>
      <c r="R898" s="104">
        <v>0</v>
      </c>
      <c r="S898" s="104">
        <v>0</v>
      </c>
      <c r="T898" s="104">
        <v>0</v>
      </c>
      <c r="U898" s="104">
        <v>1</v>
      </c>
      <c r="V898" s="104">
        <v>3</v>
      </c>
      <c r="W898" s="104">
        <v>3</v>
      </c>
      <c r="X898" s="104">
        <v>3</v>
      </c>
      <c r="Y898" s="104">
        <v>3</v>
      </c>
      <c r="Z898" s="104">
        <v>3</v>
      </c>
      <c r="AA898" s="104">
        <v>3</v>
      </c>
      <c r="AB898" s="104">
        <v>3</v>
      </c>
      <c r="AC898" s="104">
        <v>3</v>
      </c>
      <c r="AD898" s="104">
        <v>0</v>
      </c>
      <c r="AE898" s="104">
        <v>0</v>
      </c>
      <c r="AF898" s="104">
        <v>0</v>
      </c>
      <c r="AG898" s="104">
        <v>0</v>
      </c>
      <c r="AH898" s="104">
        <v>2</v>
      </c>
      <c r="AI898" s="104">
        <v>0</v>
      </c>
      <c r="AJ898" s="104">
        <v>0</v>
      </c>
      <c r="AK898" s="104">
        <v>0</v>
      </c>
      <c r="AL898" s="104">
        <v>0</v>
      </c>
      <c r="AM898" s="104">
        <v>0</v>
      </c>
      <c r="AN898" s="104">
        <v>1</v>
      </c>
      <c r="AO898" s="104">
        <v>1</v>
      </c>
      <c r="AP898" s="104">
        <v>0</v>
      </c>
      <c r="AQ898" s="104">
        <v>0</v>
      </c>
      <c r="AR898" s="104">
        <v>0</v>
      </c>
      <c r="AS898" s="104">
        <v>1</v>
      </c>
      <c r="AT898" s="104">
        <v>2</v>
      </c>
      <c r="AU898" s="104">
        <v>0</v>
      </c>
      <c r="AV898" s="104">
        <v>0</v>
      </c>
      <c r="AW898" s="104">
        <v>0</v>
      </c>
      <c r="AX898" s="104">
        <v>0</v>
      </c>
      <c r="AY898" s="104">
        <v>0</v>
      </c>
      <c r="AZ898" s="104">
        <v>0</v>
      </c>
      <c r="BA898" s="104">
        <v>0</v>
      </c>
    </row>
    <row r="899" spans="1:53" hidden="1" x14ac:dyDescent="0.35">
      <c r="A899" t="s">
        <v>496</v>
      </c>
      <c r="B899" t="s">
        <v>130</v>
      </c>
      <c r="C899" t="s">
        <v>72</v>
      </c>
      <c r="D899" t="s">
        <v>65</v>
      </c>
      <c r="E899" t="s">
        <v>472</v>
      </c>
      <c r="F899" s="104">
        <v>0</v>
      </c>
      <c r="G899" s="104">
        <v>0</v>
      </c>
      <c r="H899" s="104">
        <v>0</v>
      </c>
      <c r="I899" s="104">
        <v>0</v>
      </c>
      <c r="J899" s="104">
        <v>0</v>
      </c>
      <c r="K899" s="104">
        <v>0</v>
      </c>
      <c r="L899" s="104">
        <v>1</v>
      </c>
      <c r="M899" s="104">
        <v>1</v>
      </c>
      <c r="N899" s="104">
        <v>2</v>
      </c>
      <c r="O899" s="104">
        <v>2</v>
      </c>
      <c r="P899" s="104">
        <v>2</v>
      </c>
      <c r="Q899" s="104">
        <v>2</v>
      </c>
      <c r="R899" s="104">
        <v>0</v>
      </c>
      <c r="S899" s="104">
        <v>0</v>
      </c>
      <c r="T899" s="104">
        <v>0</v>
      </c>
      <c r="U899" s="104">
        <v>0</v>
      </c>
      <c r="V899" s="104">
        <v>0</v>
      </c>
      <c r="W899" s="104">
        <v>0</v>
      </c>
      <c r="X899" s="104">
        <v>0</v>
      </c>
      <c r="Y899" s="104">
        <v>0</v>
      </c>
      <c r="Z899" s="104">
        <v>0</v>
      </c>
      <c r="AA899" s="104">
        <v>0</v>
      </c>
      <c r="AB899" s="104">
        <v>0</v>
      </c>
      <c r="AC899" s="104">
        <v>0</v>
      </c>
      <c r="AD899" s="104">
        <v>0</v>
      </c>
      <c r="AE899" s="104">
        <v>0</v>
      </c>
      <c r="AF899" s="104">
        <v>0</v>
      </c>
      <c r="AG899" s="104">
        <v>0</v>
      </c>
      <c r="AH899" s="104">
        <v>0</v>
      </c>
      <c r="AI899" s="104">
        <v>0</v>
      </c>
      <c r="AJ899" s="104">
        <v>1</v>
      </c>
      <c r="AK899" s="104">
        <v>0</v>
      </c>
      <c r="AL899" s="104">
        <v>1</v>
      </c>
      <c r="AM899" s="104">
        <v>0</v>
      </c>
      <c r="AN899" s="104">
        <v>0</v>
      </c>
      <c r="AO899" s="104">
        <v>0</v>
      </c>
      <c r="AP899" s="104">
        <v>0</v>
      </c>
      <c r="AQ899" s="104">
        <v>0</v>
      </c>
      <c r="AR899" s="104">
        <v>0</v>
      </c>
      <c r="AS899" s="104">
        <v>0</v>
      </c>
      <c r="AT899" s="104">
        <v>0</v>
      </c>
      <c r="AU899" s="104">
        <v>0</v>
      </c>
      <c r="AV899" s="104">
        <v>0</v>
      </c>
      <c r="AW899" s="104">
        <v>0</v>
      </c>
      <c r="AX899" s="104">
        <v>0</v>
      </c>
      <c r="AY899" s="104">
        <v>0</v>
      </c>
      <c r="AZ899" s="104">
        <v>0</v>
      </c>
      <c r="BA899" s="104">
        <v>0</v>
      </c>
    </row>
    <row r="900" spans="1:53" hidden="1" x14ac:dyDescent="0.35">
      <c r="A900" t="s">
        <v>496</v>
      </c>
      <c r="B900" t="s">
        <v>130</v>
      </c>
      <c r="C900" t="s">
        <v>72</v>
      </c>
      <c r="D900" t="s">
        <v>65</v>
      </c>
      <c r="E900" t="s">
        <v>473</v>
      </c>
      <c r="F900" s="104">
        <v>0</v>
      </c>
      <c r="G900" s="104">
        <v>0</v>
      </c>
      <c r="H900" s="104">
        <v>0</v>
      </c>
      <c r="I900" s="104">
        <v>0</v>
      </c>
      <c r="J900" s="104">
        <v>0</v>
      </c>
      <c r="K900" s="104">
        <v>1</v>
      </c>
      <c r="L900" s="104">
        <v>1</v>
      </c>
      <c r="M900" s="104">
        <v>3</v>
      </c>
      <c r="N900" s="104">
        <v>3</v>
      </c>
      <c r="O900" s="104">
        <v>3</v>
      </c>
      <c r="P900" s="104">
        <v>3</v>
      </c>
      <c r="Q900" s="104">
        <v>4</v>
      </c>
      <c r="R900" s="104">
        <v>0</v>
      </c>
      <c r="S900" s="104">
        <v>0</v>
      </c>
      <c r="T900" s="104">
        <v>0</v>
      </c>
      <c r="U900" s="104">
        <v>0</v>
      </c>
      <c r="V900" s="104">
        <v>0</v>
      </c>
      <c r="W900" s="104">
        <v>0</v>
      </c>
      <c r="X900" s="104">
        <v>0</v>
      </c>
      <c r="Y900" s="104">
        <v>0</v>
      </c>
      <c r="Z900" s="104">
        <v>0</v>
      </c>
      <c r="AA900" s="104">
        <v>0</v>
      </c>
      <c r="AB900" s="104">
        <v>0</v>
      </c>
      <c r="AC900" s="104">
        <v>0</v>
      </c>
      <c r="AD900" s="104">
        <v>0</v>
      </c>
      <c r="AE900" s="104">
        <v>0</v>
      </c>
      <c r="AF900" s="104">
        <v>0</v>
      </c>
      <c r="AG900" s="104">
        <v>0</v>
      </c>
      <c r="AH900" s="104">
        <v>0</v>
      </c>
      <c r="AI900" s="104">
        <v>1</v>
      </c>
      <c r="AJ900" s="104">
        <v>0</v>
      </c>
      <c r="AK900" s="104">
        <v>2</v>
      </c>
      <c r="AL900" s="104">
        <v>0</v>
      </c>
      <c r="AM900" s="104">
        <v>0</v>
      </c>
      <c r="AN900" s="104">
        <v>0</v>
      </c>
      <c r="AO900" s="104">
        <v>1</v>
      </c>
      <c r="AP900" s="104">
        <v>0</v>
      </c>
      <c r="AQ900" s="104">
        <v>0</v>
      </c>
      <c r="AR900" s="104">
        <v>0</v>
      </c>
      <c r="AS900" s="104">
        <v>0</v>
      </c>
      <c r="AT900" s="104">
        <v>0</v>
      </c>
      <c r="AU900" s="104">
        <v>0</v>
      </c>
      <c r="AV900" s="104">
        <v>0</v>
      </c>
      <c r="AW900" s="104">
        <v>0</v>
      </c>
      <c r="AX900" s="104">
        <v>0</v>
      </c>
      <c r="AY900" s="104">
        <v>0</v>
      </c>
      <c r="AZ900" s="104">
        <v>0</v>
      </c>
      <c r="BA900" s="104">
        <v>0</v>
      </c>
    </row>
    <row r="901" spans="1:53" hidden="1" x14ac:dyDescent="0.35">
      <c r="A901" s="158" t="s">
        <v>496</v>
      </c>
      <c r="B901" s="158" t="s">
        <v>130</v>
      </c>
      <c r="C901" s="158" t="s">
        <v>73</v>
      </c>
      <c r="D901" s="158" t="s">
        <v>65</v>
      </c>
      <c r="E901" s="158" t="s">
        <v>474</v>
      </c>
      <c r="F901" s="159">
        <v>0</v>
      </c>
      <c r="G901" s="159">
        <v>0</v>
      </c>
      <c r="H901" s="159">
        <v>1</v>
      </c>
      <c r="I901" s="159">
        <v>1</v>
      </c>
      <c r="J901" s="159">
        <v>3</v>
      </c>
      <c r="K901" s="159">
        <v>4</v>
      </c>
      <c r="L901" s="159">
        <v>4</v>
      </c>
      <c r="M901" s="159">
        <v>4</v>
      </c>
      <c r="N901" s="159">
        <v>5</v>
      </c>
      <c r="O901" s="159">
        <v>8</v>
      </c>
      <c r="P901" s="159">
        <v>8</v>
      </c>
      <c r="Q901" s="159">
        <v>9</v>
      </c>
      <c r="R901" s="159">
        <v>0</v>
      </c>
      <c r="S901" s="159">
        <v>0</v>
      </c>
      <c r="T901" s="159">
        <v>0</v>
      </c>
      <c r="U901" s="159">
        <v>0</v>
      </c>
      <c r="V901" s="159">
        <v>0</v>
      </c>
      <c r="W901" s="159">
        <v>0</v>
      </c>
      <c r="X901" s="159">
        <v>0</v>
      </c>
      <c r="Y901" s="159">
        <v>0</v>
      </c>
      <c r="Z901" s="159">
        <v>0</v>
      </c>
      <c r="AA901" s="159">
        <v>0</v>
      </c>
      <c r="AB901" s="159">
        <v>0</v>
      </c>
      <c r="AC901" s="159">
        <v>0</v>
      </c>
      <c r="AD901" s="159">
        <v>0</v>
      </c>
      <c r="AE901" s="159">
        <v>0</v>
      </c>
      <c r="AF901" s="159">
        <v>1</v>
      </c>
      <c r="AG901" s="159">
        <v>0</v>
      </c>
      <c r="AH901" s="159">
        <v>2</v>
      </c>
      <c r="AI901" s="159">
        <v>1</v>
      </c>
      <c r="AJ901" s="159">
        <v>0</v>
      </c>
      <c r="AK901" s="159">
        <v>0</v>
      </c>
      <c r="AL901" s="159">
        <v>1</v>
      </c>
      <c r="AM901" s="159">
        <v>3</v>
      </c>
      <c r="AN901" s="159">
        <v>0</v>
      </c>
      <c r="AO901" s="159">
        <v>1</v>
      </c>
      <c r="AP901" s="159">
        <v>0</v>
      </c>
      <c r="AQ901" s="159">
        <v>0</v>
      </c>
      <c r="AR901" s="159">
        <v>0</v>
      </c>
      <c r="AS901" s="159">
        <v>0</v>
      </c>
      <c r="AT901" s="159">
        <v>0</v>
      </c>
      <c r="AU901" s="159">
        <v>0</v>
      </c>
      <c r="AV901" s="159">
        <v>0</v>
      </c>
      <c r="AW901" s="159">
        <v>0</v>
      </c>
      <c r="AX901" s="159">
        <v>0</v>
      </c>
      <c r="AY901" s="159">
        <v>0</v>
      </c>
      <c r="AZ901" s="159">
        <v>0</v>
      </c>
      <c r="BA901" s="159">
        <v>0</v>
      </c>
    </row>
    <row r="902" spans="1:53" hidden="1" x14ac:dyDescent="0.35">
      <c r="A902" s="158" t="s">
        <v>496</v>
      </c>
      <c r="B902" s="158" t="s">
        <v>130</v>
      </c>
      <c r="C902" s="158" t="s">
        <v>73</v>
      </c>
      <c r="D902" s="158" t="s">
        <v>65</v>
      </c>
      <c r="E902" s="158" t="s">
        <v>475</v>
      </c>
      <c r="F902" s="159">
        <v>1</v>
      </c>
      <c r="G902" s="159">
        <v>3</v>
      </c>
      <c r="H902" s="159">
        <v>3</v>
      </c>
      <c r="I902" s="159">
        <v>3</v>
      </c>
      <c r="J902" s="159">
        <v>3</v>
      </c>
      <c r="K902" s="159">
        <v>4</v>
      </c>
      <c r="L902" s="159">
        <v>5</v>
      </c>
      <c r="M902" s="159">
        <v>8</v>
      </c>
      <c r="N902" s="159">
        <v>9</v>
      </c>
      <c r="O902" s="159">
        <v>11</v>
      </c>
      <c r="P902" s="159">
        <v>11</v>
      </c>
      <c r="Q902" s="159">
        <v>11</v>
      </c>
      <c r="R902" s="159">
        <v>0</v>
      </c>
      <c r="S902" s="159">
        <v>0</v>
      </c>
      <c r="T902" s="159">
        <v>1</v>
      </c>
      <c r="U902" s="159">
        <v>1</v>
      </c>
      <c r="V902" s="159">
        <v>3</v>
      </c>
      <c r="W902" s="159">
        <v>3</v>
      </c>
      <c r="X902" s="159">
        <v>3</v>
      </c>
      <c r="Y902" s="159">
        <v>3</v>
      </c>
      <c r="Z902" s="159">
        <v>3</v>
      </c>
      <c r="AA902" s="159">
        <v>3</v>
      </c>
      <c r="AB902" s="159">
        <v>3</v>
      </c>
      <c r="AC902" s="159">
        <v>3</v>
      </c>
      <c r="AD902" s="159">
        <v>1</v>
      </c>
      <c r="AE902" s="159">
        <v>2</v>
      </c>
      <c r="AF902" s="159">
        <v>0</v>
      </c>
      <c r="AG902" s="159">
        <v>0</v>
      </c>
      <c r="AH902" s="159">
        <v>0</v>
      </c>
      <c r="AI902" s="159">
        <v>1</v>
      </c>
      <c r="AJ902" s="159">
        <v>1</v>
      </c>
      <c r="AK902" s="159">
        <v>3</v>
      </c>
      <c r="AL902" s="159">
        <v>1</v>
      </c>
      <c r="AM902" s="159">
        <v>2</v>
      </c>
      <c r="AN902" s="159">
        <v>0</v>
      </c>
      <c r="AO902" s="159">
        <v>0</v>
      </c>
      <c r="AP902" s="159">
        <v>0</v>
      </c>
      <c r="AQ902" s="159">
        <v>0</v>
      </c>
      <c r="AR902" s="159">
        <v>1</v>
      </c>
      <c r="AS902" s="159">
        <v>0</v>
      </c>
      <c r="AT902" s="159">
        <v>2</v>
      </c>
      <c r="AU902" s="159">
        <v>0</v>
      </c>
      <c r="AV902" s="159">
        <v>0</v>
      </c>
      <c r="AW902" s="159">
        <v>0</v>
      </c>
      <c r="AX902" s="159">
        <v>0</v>
      </c>
      <c r="AY902" s="159">
        <v>0</v>
      </c>
      <c r="AZ902" s="159">
        <v>0</v>
      </c>
      <c r="BA902" s="159">
        <v>0</v>
      </c>
    </row>
    <row r="903" spans="1:53" hidden="1" x14ac:dyDescent="0.35">
      <c r="A903" s="158" t="s">
        <v>496</v>
      </c>
      <c r="B903" s="158" t="s">
        <v>130</v>
      </c>
      <c r="C903" s="158" t="s">
        <v>73</v>
      </c>
      <c r="D903" s="158" t="s">
        <v>65</v>
      </c>
      <c r="E903" s="158" t="s">
        <v>476</v>
      </c>
      <c r="F903" s="159">
        <v>0</v>
      </c>
      <c r="G903" s="159">
        <v>0</v>
      </c>
      <c r="H903" s="159">
        <v>0</v>
      </c>
      <c r="I903" s="159">
        <v>0</v>
      </c>
      <c r="J903" s="159">
        <v>0</v>
      </c>
      <c r="K903" s="159">
        <v>1</v>
      </c>
      <c r="L903" s="159">
        <v>2</v>
      </c>
      <c r="M903" s="159">
        <v>2</v>
      </c>
      <c r="N903" s="159">
        <v>2</v>
      </c>
      <c r="O903" s="159">
        <v>2</v>
      </c>
      <c r="P903" s="159">
        <v>2</v>
      </c>
      <c r="Q903" s="159">
        <v>2</v>
      </c>
      <c r="R903" s="159">
        <v>0</v>
      </c>
      <c r="S903" s="159">
        <v>0</v>
      </c>
      <c r="T903" s="159">
        <v>0</v>
      </c>
      <c r="U903" s="159">
        <v>1</v>
      </c>
      <c r="V903" s="159">
        <v>1</v>
      </c>
      <c r="W903" s="159">
        <v>1</v>
      </c>
      <c r="X903" s="159">
        <v>1</v>
      </c>
      <c r="Y903" s="159">
        <v>1</v>
      </c>
      <c r="Z903" s="159">
        <v>1</v>
      </c>
      <c r="AA903" s="159">
        <v>1</v>
      </c>
      <c r="AB903" s="159">
        <v>1</v>
      </c>
      <c r="AC903" s="159">
        <v>1</v>
      </c>
      <c r="AD903" s="159">
        <v>0</v>
      </c>
      <c r="AE903" s="159">
        <v>0</v>
      </c>
      <c r="AF903" s="159">
        <v>0</v>
      </c>
      <c r="AG903" s="159">
        <v>0</v>
      </c>
      <c r="AH903" s="159">
        <v>0</v>
      </c>
      <c r="AI903" s="159">
        <v>1</v>
      </c>
      <c r="AJ903" s="159">
        <v>1</v>
      </c>
      <c r="AK903" s="159">
        <v>0</v>
      </c>
      <c r="AL903" s="159">
        <v>0</v>
      </c>
      <c r="AM903" s="159">
        <v>0</v>
      </c>
      <c r="AN903" s="159">
        <v>0</v>
      </c>
      <c r="AO903" s="159">
        <v>0</v>
      </c>
      <c r="AP903" s="159">
        <v>0</v>
      </c>
      <c r="AQ903" s="159">
        <v>0</v>
      </c>
      <c r="AR903" s="159">
        <v>0</v>
      </c>
      <c r="AS903" s="159">
        <v>1</v>
      </c>
      <c r="AT903" s="159">
        <v>0</v>
      </c>
      <c r="AU903" s="159">
        <v>0</v>
      </c>
      <c r="AV903" s="159">
        <v>0</v>
      </c>
      <c r="AW903" s="159">
        <v>0</v>
      </c>
      <c r="AX903" s="159">
        <v>0</v>
      </c>
      <c r="AY903" s="159">
        <v>0</v>
      </c>
      <c r="AZ903" s="159">
        <v>0</v>
      </c>
      <c r="BA903" s="159">
        <v>0</v>
      </c>
    </row>
    <row r="904" spans="1:53" hidden="1" x14ac:dyDescent="0.35">
      <c r="A904" s="158" t="s">
        <v>496</v>
      </c>
      <c r="B904" s="158" t="s">
        <v>130</v>
      </c>
      <c r="C904" s="158" t="s">
        <v>73</v>
      </c>
      <c r="D904" s="158" t="s">
        <v>65</v>
      </c>
      <c r="E904" s="158" t="s">
        <v>477</v>
      </c>
      <c r="F904" s="159">
        <v>0</v>
      </c>
      <c r="G904" s="159">
        <v>0</v>
      </c>
      <c r="H904" s="159">
        <v>0</v>
      </c>
      <c r="I904" s="159">
        <v>0</v>
      </c>
      <c r="J904" s="159">
        <v>1</v>
      </c>
      <c r="K904" s="159">
        <v>1</v>
      </c>
      <c r="L904" s="159">
        <v>2</v>
      </c>
      <c r="M904" s="159">
        <v>3</v>
      </c>
      <c r="N904" s="159">
        <v>4</v>
      </c>
      <c r="O904" s="159">
        <v>4</v>
      </c>
      <c r="P904" s="159">
        <v>4</v>
      </c>
      <c r="Q904" s="159">
        <v>5</v>
      </c>
      <c r="R904" s="159">
        <v>0</v>
      </c>
      <c r="S904" s="159">
        <v>0</v>
      </c>
      <c r="T904" s="159">
        <v>0</v>
      </c>
      <c r="U904" s="159">
        <v>4</v>
      </c>
      <c r="V904" s="159">
        <v>4</v>
      </c>
      <c r="W904" s="159">
        <v>4</v>
      </c>
      <c r="X904" s="159">
        <v>4</v>
      </c>
      <c r="Y904" s="159">
        <v>4</v>
      </c>
      <c r="Z904" s="159">
        <v>4</v>
      </c>
      <c r="AA904" s="159">
        <v>4</v>
      </c>
      <c r="AB904" s="159">
        <v>4</v>
      </c>
      <c r="AC904" s="159">
        <v>4</v>
      </c>
      <c r="AD904" s="159">
        <v>0</v>
      </c>
      <c r="AE904" s="159">
        <v>0</v>
      </c>
      <c r="AF904" s="159">
        <v>0</v>
      </c>
      <c r="AG904" s="159">
        <v>0</v>
      </c>
      <c r="AH904" s="159">
        <v>1</v>
      </c>
      <c r="AI904" s="159">
        <v>0</v>
      </c>
      <c r="AJ904" s="159">
        <v>1</v>
      </c>
      <c r="AK904" s="159">
        <v>1</v>
      </c>
      <c r="AL904" s="159">
        <v>1</v>
      </c>
      <c r="AM904" s="159">
        <v>0</v>
      </c>
      <c r="AN904" s="159">
        <v>0</v>
      </c>
      <c r="AO904" s="159">
        <v>1</v>
      </c>
      <c r="AP904" s="159">
        <v>0</v>
      </c>
      <c r="AQ904" s="159">
        <v>0</v>
      </c>
      <c r="AR904" s="159">
        <v>0</v>
      </c>
      <c r="AS904" s="159">
        <v>4</v>
      </c>
      <c r="AT904" s="159">
        <v>0</v>
      </c>
      <c r="AU904" s="159">
        <v>0</v>
      </c>
      <c r="AV904" s="159">
        <v>0</v>
      </c>
      <c r="AW904" s="159">
        <v>0</v>
      </c>
      <c r="AX904" s="159">
        <v>0</v>
      </c>
      <c r="AY904" s="159">
        <v>0</v>
      </c>
      <c r="AZ904" s="159">
        <v>0</v>
      </c>
      <c r="BA904" s="159">
        <v>0</v>
      </c>
    </row>
    <row r="905" spans="1:53" hidden="1" x14ac:dyDescent="0.35">
      <c r="A905" s="158" t="s">
        <v>496</v>
      </c>
      <c r="B905" s="158" t="s">
        <v>130</v>
      </c>
      <c r="C905" s="158" t="s">
        <v>73</v>
      </c>
      <c r="D905" s="158" t="s">
        <v>65</v>
      </c>
      <c r="E905" s="158" t="s">
        <v>478</v>
      </c>
      <c r="F905" s="159">
        <v>0</v>
      </c>
      <c r="G905" s="159">
        <v>0</v>
      </c>
      <c r="H905" s="159">
        <v>0</v>
      </c>
      <c r="I905" s="159">
        <v>1</v>
      </c>
      <c r="J905" s="159">
        <v>1</v>
      </c>
      <c r="K905" s="159">
        <v>1</v>
      </c>
      <c r="L905" s="159">
        <v>2</v>
      </c>
      <c r="M905" s="159">
        <v>2</v>
      </c>
      <c r="N905" s="159">
        <v>3</v>
      </c>
      <c r="O905" s="159">
        <v>3</v>
      </c>
      <c r="P905" s="159">
        <v>3</v>
      </c>
      <c r="Q905" s="159">
        <v>4</v>
      </c>
      <c r="R905" s="159">
        <v>0</v>
      </c>
      <c r="S905" s="159">
        <v>0</v>
      </c>
      <c r="T905" s="159">
        <v>0</v>
      </c>
      <c r="U905" s="159">
        <v>1</v>
      </c>
      <c r="V905" s="159">
        <v>2</v>
      </c>
      <c r="W905" s="159">
        <v>2</v>
      </c>
      <c r="X905" s="159">
        <v>2</v>
      </c>
      <c r="Y905" s="159">
        <v>2</v>
      </c>
      <c r="Z905" s="159">
        <v>2</v>
      </c>
      <c r="AA905" s="159">
        <v>2</v>
      </c>
      <c r="AB905" s="159">
        <v>2</v>
      </c>
      <c r="AC905" s="159">
        <v>2</v>
      </c>
      <c r="AD905" s="159">
        <v>0</v>
      </c>
      <c r="AE905" s="159">
        <v>0</v>
      </c>
      <c r="AF905" s="159">
        <v>0</v>
      </c>
      <c r="AG905" s="159">
        <v>1</v>
      </c>
      <c r="AH905" s="159">
        <v>0</v>
      </c>
      <c r="AI905" s="159">
        <v>0</v>
      </c>
      <c r="AJ905" s="159">
        <v>1</v>
      </c>
      <c r="AK905" s="159">
        <v>0</v>
      </c>
      <c r="AL905" s="159">
        <v>1</v>
      </c>
      <c r="AM905" s="159">
        <v>0</v>
      </c>
      <c r="AN905" s="159">
        <v>0</v>
      </c>
      <c r="AO905" s="159">
        <v>1</v>
      </c>
      <c r="AP905" s="159">
        <v>0</v>
      </c>
      <c r="AQ905" s="159">
        <v>0</v>
      </c>
      <c r="AR905" s="159">
        <v>0</v>
      </c>
      <c r="AS905" s="159">
        <v>1</v>
      </c>
      <c r="AT905" s="159">
        <v>1</v>
      </c>
      <c r="AU905" s="159">
        <v>0</v>
      </c>
      <c r="AV905" s="159">
        <v>0</v>
      </c>
      <c r="AW905" s="159">
        <v>0</v>
      </c>
      <c r="AX905" s="159">
        <v>0</v>
      </c>
      <c r="AY905" s="159">
        <v>0</v>
      </c>
      <c r="AZ905" s="159">
        <v>0</v>
      </c>
      <c r="BA905" s="159">
        <v>0</v>
      </c>
    </row>
    <row r="906" spans="1:53" hidden="1" x14ac:dyDescent="0.35">
      <c r="A906" s="158" t="s">
        <v>496</v>
      </c>
      <c r="B906" s="158" t="s">
        <v>130</v>
      </c>
      <c r="C906" s="158" t="s">
        <v>73</v>
      </c>
      <c r="D906" s="158" t="s">
        <v>65</v>
      </c>
      <c r="E906" s="158" t="s">
        <v>479</v>
      </c>
      <c r="F906" s="159">
        <v>0</v>
      </c>
      <c r="G906" s="159">
        <v>0</v>
      </c>
      <c r="H906" s="159">
        <v>0</v>
      </c>
      <c r="I906" s="159">
        <v>2</v>
      </c>
      <c r="J906" s="159">
        <v>2</v>
      </c>
      <c r="K906" s="159">
        <v>2</v>
      </c>
      <c r="L906" s="159">
        <v>2</v>
      </c>
      <c r="M906" s="159">
        <v>3</v>
      </c>
      <c r="N906" s="159">
        <v>4</v>
      </c>
      <c r="O906" s="159">
        <v>4</v>
      </c>
      <c r="P906" s="159">
        <v>6</v>
      </c>
      <c r="Q906" s="159">
        <v>6</v>
      </c>
      <c r="R906" s="159">
        <v>0</v>
      </c>
      <c r="S906" s="159">
        <v>0</v>
      </c>
      <c r="T906" s="159">
        <v>0</v>
      </c>
      <c r="U906" s="159">
        <v>0</v>
      </c>
      <c r="V906" s="159">
        <v>0</v>
      </c>
      <c r="W906" s="159">
        <v>0</v>
      </c>
      <c r="X906" s="159">
        <v>0</v>
      </c>
      <c r="Y906" s="159">
        <v>0</v>
      </c>
      <c r="Z906" s="159">
        <v>0</v>
      </c>
      <c r="AA906" s="159">
        <v>0</v>
      </c>
      <c r="AB906" s="159">
        <v>0</v>
      </c>
      <c r="AC906" s="159">
        <v>0</v>
      </c>
      <c r="AD906" s="159">
        <v>0</v>
      </c>
      <c r="AE906" s="159">
        <v>0</v>
      </c>
      <c r="AF906" s="159">
        <v>0</v>
      </c>
      <c r="AG906" s="159">
        <v>2</v>
      </c>
      <c r="AH906" s="159">
        <v>0</v>
      </c>
      <c r="AI906" s="159">
        <v>0</v>
      </c>
      <c r="AJ906" s="159">
        <v>0</v>
      </c>
      <c r="AK906" s="159">
        <v>1</v>
      </c>
      <c r="AL906" s="159">
        <v>1</v>
      </c>
      <c r="AM906" s="159">
        <v>0</v>
      </c>
      <c r="AN906" s="159">
        <v>2</v>
      </c>
      <c r="AO906" s="159">
        <v>0</v>
      </c>
      <c r="AP906" s="159">
        <v>0</v>
      </c>
      <c r="AQ906" s="159">
        <v>0</v>
      </c>
      <c r="AR906" s="159">
        <v>0</v>
      </c>
      <c r="AS906" s="159">
        <v>0</v>
      </c>
      <c r="AT906" s="159">
        <v>0</v>
      </c>
      <c r="AU906" s="159">
        <v>0</v>
      </c>
      <c r="AV906" s="159">
        <v>0</v>
      </c>
      <c r="AW906" s="159">
        <v>0</v>
      </c>
      <c r="AX906" s="159">
        <v>0</v>
      </c>
      <c r="AY906" s="159">
        <v>0</v>
      </c>
      <c r="AZ906" s="159">
        <v>0</v>
      </c>
      <c r="BA906" s="159">
        <v>0</v>
      </c>
    </row>
    <row r="907" spans="1:53" hidden="1" x14ac:dyDescent="0.35">
      <c r="A907" s="158" t="s">
        <v>496</v>
      </c>
      <c r="B907" s="158" t="s">
        <v>130</v>
      </c>
      <c r="C907" s="158" t="s">
        <v>73</v>
      </c>
      <c r="D907" s="158" t="s">
        <v>65</v>
      </c>
      <c r="E907" s="158" t="s">
        <v>480</v>
      </c>
      <c r="F907" s="159">
        <v>0</v>
      </c>
      <c r="G907" s="159">
        <v>0</v>
      </c>
      <c r="H907" s="159">
        <v>1</v>
      </c>
      <c r="I907" s="159">
        <v>1</v>
      </c>
      <c r="J907" s="159">
        <v>1</v>
      </c>
      <c r="K907" s="159">
        <v>2</v>
      </c>
      <c r="L907" s="159">
        <v>2</v>
      </c>
      <c r="M907" s="159">
        <v>2</v>
      </c>
      <c r="N907" s="159">
        <v>2</v>
      </c>
      <c r="O907" s="159">
        <v>2</v>
      </c>
      <c r="P907" s="159">
        <v>3</v>
      </c>
      <c r="Q907" s="159">
        <v>3</v>
      </c>
      <c r="R907" s="159">
        <v>0</v>
      </c>
      <c r="S907" s="159">
        <v>1</v>
      </c>
      <c r="T907" s="159">
        <v>3</v>
      </c>
      <c r="U907" s="159">
        <v>3</v>
      </c>
      <c r="V907" s="159">
        <v>3</v>
      </c>
      <c r="W907" s="159">
        <v>3</v>
      </c>
      <c r="X907" s="159">
        <v>3</v>
      </c>
      <c r="Y907" s="159">
        <v>3</v>
      </c>
      <c r="Z907" s="159">
        <v>3</v>
      </c>
      <c r="AA907" s="159">
        <v>3</v>
      </c>
      <c r="AB907" s="159">
        <v>3</v>
      </c>
      <c r="AC907" s="159">
        <v>3</v>
      </c>
      <c r="AD907" s="159">
        <v>0</v>
      </c>
      <c r="AE907" s="159">
        <v>0</v>
      </c>
      <c r="AF907" s="159">
        <v>1</v>
      </c>
      <c r="AG907" s="159">
        <v>0</v>
      </c>
      <c r="AH907" s="159">
        <v>0</v>
      </c>
      <c r="AI907" s="159">
        <v>1</v>
      </c>
      <c r="AJ907" s="159">
        <v>0</v>
      </c>
      <c r="AK907" s="159">
        <v>0</v>
      </c>
      <c r="AL907" s="159">
        <v>0</v>
      </c>
      <c r="AM907" s="159">
        <v>0</v>
      </c>
      <c r="AN907" s="159">
        <v>1</v>
      </c>
      <c r="AO907" s="159">
        <v>0</v>
      </c>
      <c r="AP907" s="159">
        <v>0</v>
      </c>
      <c r="AQ907" s="159">
        <v>1</v>
      </c>
      <c r="AR907" s="159">
        <v>2</v>
      </c>
      <c r="AS907" s="159">
        <v>0</v>
      </c>
      <c r="AT907" s="159">
        <v>0</v>
      </c>
      <c r="AU907" s="159">
        <v>0</v>
      </c>
      <c r="AV907" s="159">
        <v>0</v>
      </c>
      <c r="AW907" s="159">
        <v>0</v>
      </c>
      <c r="AX907" s="159">
        <v>0</v>
      </c>
      <c r="AY907" s="159">
        <v>0</v>
      </c>
      <c r="AZ907" s="159">
        <v>0</v>
      </c>
      <c r="BA907" s="159">
        <v>0</v>
      </c>
    </row>
    <row r="908" spans="1:53" hidden="1" x14ac:dyDescent="0.35">
      <c r="A908" s="158" t="s">
        <v>496</v>
      </c>
      <c r="B908" s="158" t="s">
        <v>130</v>
      </c>
      <c r="C908" s="158" t="s">
        <v>73</v>
      </c>
      <c r="D908" s="158" t="s">
        <v>65</v>
      </c>
      <c r="E908" s="158" t="s">
        <v>481</v>
      </c>
      <c r="F908" s="159">
        <v>0</v>
      </c>
      <c r="G908" s="159">
        <v>0</v>
      </c>
      <c r="H908" s="159">
        <v>1</v>
      </c>
      <c r="I908" s="159">
        <v>1</v>
      </c>
      <c r="J908" s="159">
        <v>2</v>
      </c>
      <c r="K908" s="159">
        <v>2</v>
      </c>
      <c r="L908" s="159">
        <v>3</v>
      </c>
      <c r="M908" s="159">
        <v>3</v>
      </c>
      <c r="N908" s="159">
        <v>3</v>
      </c>
      <c r="O908" s="159">
        <v>4</v>
      </c>
      <c r="P908" s="159">
        <v>4</v>
      </c>
      <c r="Q908" s="159">
        <v>4</v>
      </c>
      <c r="R908" s="159">
        <v>0</v>
      </c>
      <c r="S908" s="159">
        <v>0</v>
      </c>
      <c r="T908" s="159">
        <v>0</v>
      </c>
      <c r="U908" s="159">
        <v>0</v>
      </c>
      <c r="V908" s="159">
        <v>2</v>
      </c>
      <c r="W908" s="159">
        <v>2</v>
      </c>
      <c r="X908" s="159">
        <v>2</v>
      </c>
      <c r="Y908" s="159">
        <v>2</v>
      </c>
      <c r="Z908" s="159">
        <v>2</v>
      </c>
      <c r="AA908" s="159">
        <v>2</v>
      </c>
      <c r="AB908" s="159">
        <v>2</v>
      </c>
      <c r="AC908" s="159">
        <v>2</v>
      </c>
      <c r="AD908" s="159">
        <v>0</v>
      </c>
      <c r="AE908" s="159">
        <v>0</v>
      </c>
      <c r="AF908" s="159">
        <v>1</v>
      </c>
      <c r="AG908" s="159">
        <v>0</v>
      </c>
      <c r="AH908" s="159">
        <v>1</v>
      </c>
      <c r="AI908" s="159">
        <v>0</v>
      </c>
      <c r="AJ908" s="159">
        <v>1</v>
      </c>
      <c r="AK908" s="159">
        <v>0</v>
      </c>
      <c r="AL908" s="159">
        <v>0</v>
      </c>
      <c r="AM908" s="159">
        <v>1</v>
      </c>
      <c r="AN908" s="159">
        <v>0</v>
      </c>
      <c r="AO908" s="159">
        <v>0</v>
      </c>
      <c r="AP908" s="159">
        <v>0</v>
      </c>
      <c r="AQ908" s="159">
        <v>0</v>
      </c>
      <c r="AR908" s="159">
        <v>0</v>
      </c>
      <c r="AS908" s="159">
        <v>0</v>
      </c>
      <c r="AT908" s="159">
        <v>2</v>
      </c>
      <c r="AU908" s="159">
        <v>0</v>
      </c>
      <c r="AV908" s="159">
        <v>0</v>
      </c>
      <c r="AW908" s="159">
        <v>0</v>
      </c>
      <c r="AX908" s="159">
        <v>0</v>
      </c>
      <c r="AY908" s="159">
        <v>0</v>
      </c>
      <c r="AZ908" s="159">
        <v>0</v>
      </c>
      <c r="BA908" s="159">
        <v>0</v>
      </c>
    </row>
    <row r="909" spans="1:53" hidden="1" x14ac:dyDescent="0.35">
      <c r="A909" t="s">
        <v>496</v>
      </c>
      <c r="B909" t="s">
        <v>130</v>
      </c>
      <c r="C909" t="s">
        <v>74</v>
      </c>
      <c r="D909" t="s">
        <v>65</v>
      </c>
      <c r="E909" t="s">
        <v>482</v>
      </c>
      <c r="F909" s="104">
        <v>1</v>
      </c>
      <c r="G909" s="104">
        <v>2</v>
      </c>
      <c r="H909" s="104">
        <v>3</v>
      </c>
      <c r="I909" s="104">
        <v>5</v>
      </c>
      <c r="J909" s="104">
        <v>7</v>
      </c>
      <c r="K909" s="104">
        <v>10</v>
      </c>
      <c r="L909" s="104">
        <v>13</v>
      </c>
      <c r="M909" s="104">
        <v>16</v>
      </c>
      <c r="N909" s="104">
        <v>19</v>
      </c>
      <c r="O909" s="104">
        <v>23</v>
      </c>
      <c r="P909" s="104">
        <v>23</v>
      </c>
      <c r="Q909" s="104">
        <v>23</v>
      </c>
      <c r="R909" s="104">
        <v>0</v>
      </c>
      <c r="S909" s="104">
        <v>0</v>
      </c>
      <c r="T909" s="104">
        <v>1</v>
      </c>
      <c r="U909" s="104">
        <v>3</v>
      </c>
      <c r="V909" s="104">
        <v>3</v>
      </c>
      <c r="W909" s="104">
        <v>3</v>
      </c>
      <c r="X909" s="104">
        <v>3</v>
      </c>
      <c r="Y909" s="104">
        <v>3</v>
      </c>
      <c r="Z909" s="104">
        <v>3</v>
      </c>
      <c r="AA909" s="104">
        <v>3</v>
      </c>
      <c r="AB909" s="104">
        <v>3</v>
      </c>
      <c r="AC909" s="104">
        <v>3</v>
      </c>
      <c r="AD909" s="104">
        <v>1</v>
      </c>
      <c r="AE909" s="104">
        <v>1</v>
      </c>
      <c r="AF909" s="104">
        <v>1</v>
      </c>
      <c r="AG909" s="104">
        <v>2</v>
      </c>
      <c r="AH909" s="104">
        <v>2</v>
      </c>
      <c r="AI909" s="104">
        <v>3</v>
      </c>
      <c r="AJ909" s="104">
        <v>3</v>
      </c>
      <c r="AK909" s="104">
        <v>3</v>
      </c>
      <c r="AL909" s="104">
        <v>3</v>
      </c>
      <c r="AM909" s="104">
        <v>4</v>
      </c>
      <c r="AN909" s="104">
        <v>0</v>
      </c>
      <c r="AO909" s="104">
        <v>0</v>
      </c>
      <c r="AP909" s="104">
        <v>0</v>
      </c>
      <c r="AQ909" s="104">
        <v>0</v>
      </c>
      <c r="AR909" s="104">
        <v>1</v>
      </c>
      <c r="AS909" s="104">
        <v>2</v>
      </c>
      <c r="AT909" s="104">
        <v>0</v>
      </c>
      <c r="AU909" s="104">
        <v>2</v>
      </c>
      <c r="AV909" s="104">
        <v>0</v>
      </c>
      <c r="AW909" s="104">
        <v>0</v>
      </c>
      <c r="AX909" s="104">
        <v>0</v>
      </c>
      <c r="AY909" s="104">
        <v>0</v>
      </c>
      <c r="AZ909" s="104">
        <v>0</v>
      </c>
      <c r="BA909" s="104">
        <v>0</v>
      </c>
    </row>
    <row r="910" spans="1:53" hidden="1" x14ac:dyDescent="0.35">
      <c r="A910" t="s">
        <v>496</v>
      </c>
      <c r="B910" t="s">
        <v>130</v>
      </c>
      <c r="C910" t="s">
        <v>74</v>
      </c>
      <c r="D910" t="s">
        <v>65</v>
      </c>
      <c r="E910" t="s">
        <v>483</v>
      </c>
      <c r="F910" s="104">
        <v>0</v>
      </c>
      <c r="G910" s="104">
        <v>1</v>
      </c>
      <c r="H910" s="104">
        <v>1</v>
      </c>
      <c r="I910" s="104">
        <v>1</v>
      </c>
      <c r="J910" s="104">
        <v>1</v>
      </c>
      <c r="K910" s="104">
        <v>1</v>
      </c>
      <c r="L910" s="104">
        <v>1</v>
      </c>
      <c r="M910" s="104">
        <v>1</v>
      </c>
      <c r="N910" s="104">
        <v>1</v>
      </c>
      <c r="O910" s="104">
        <v>1</v>
      </c>
      <c r="P910" s="104">
        <v>1</v>
      </c>
      <c r="Q910" s="104">
        <v>1</v>
      </c>
      <c r="R910" s="104">
        <v>0</v>
      </c>
      <c r="S910" s="104">
        <v>0</v>
      </c>
      <c r="T910" s="104">
        <v>0</v>
      </c>
      <c r="U910" s="104">
        <v>0</v>
      </c>
      <c r="V910" s="104">
        <v>0</v>
      </c>
      <c r="W910" s="104">
        <v>0</v>
      </c>
      <c r="X910" s="104">
        <v>0</v>
      </c>
      <c r="Y910" s="104">
        <v>0</v>
      </c>
      <c r="Z910" s="104">
        <v>0</v>
      </c>
      <c r="AA910" s="104">
        <v>0</v>
      </c>
      <c r="AB910" s="104">
        <v>0</v>
      </c>
      <c r="AC910" s="104">
        <v>0</v>
      </c>
      <c r="AD910" s="104">
        <v>0</v>
      </c>
      <c r="AE910" s="104">
        <v>1</v>
      </c>
      <c r="AF910" s="104">
        <v>0</v>
      </c>
      <c r="AG910" s="104">
        <v>0</v>
      </c>
      <c r="AH910" s="104">
        <v>0</v>
      </c>
      <c r="AI910" s="104">
        <v>0</v>
      </c>
      <c r="AJ910" s="104">
        <v>0</v>
      </c>
      <c r="AK910" s="104">
        <v>0</v>
      </c>
      <c r="AL910" s="104">
        <v>0</v>
      </c>
      <c r="AM910" s="104">
        <v>0</v>
      </c>
      <c r="AN910" s="104">
        <v>0</v>
      </c>
      <c r="AO910" s="104">
        <v>0</v>
      </c>
      <c r="AP910" s="104">
        <v>0</v>
      </c>
      <c r="AQ910" s="104">
        <v>0</v>
      </c>
      <c r="AR910" s="104">
        <v>0</v>
      </c>
      <c r="AS910" s="104">
        <v>0</v>
      </c>
      <c r="AT910" s="104">
        <v>0</v>
      </c>
      <c r="AU910" s="104">
        <v>0</v>
      </c>
      <c r="AV910" s="104">
        <v>0</v>
      </c>
      <c r="AW910" s="104">
        <v>0</v>
      </c>
      <c r="AX910" s="104">
        <v>0</v>
      </c>
      <c r="AY910" s="104">
        <v>0</v>
      </c>
      <c r="AZ910" s="104">
        <v>0</v>
      </c>
      <c r="BA910" s="104">
        <v>0</v>
      </c>
    </row>
    <row r="911" spans="1:53" hidden="1" x14ac:dyDescent="0.35">
      <c r="A911" t="s">
        <v>496</v>
      </c>
      <c r="B911" t="s">
        <v>130</v>
      </c>
      <c r="C911" t="s">
        <v>74</v>
      </c>
      <c r="D911" t="s">
        <v>65</v>
      </c>
      <c r="E911" t="s">
        <v>484</v>
      </c>
      <c r="F911" s="104">
        <v>0</v>
      </c>
      <c r="G911" s="104">
        <v>0</v>
      </c>
      <c r="H911" s="104">
        <v>0</v>
      </c>
      <c r="I911" s="104">
        <v>0</v>
      </c>
      <c r="J911" s="104">
        <v>0</v>
      </c>
      <c r="K911" s="104">
        <v>0</v>
      </c>
      <c r="L911" s="104">
        <v>1</v>
      </c>
      <c r="M911" s="104">
        <v>1</v>
      </c>
      <c r="N911" s="104">
        <v>1</v>
      </c>
      <c r="O911" s="104">
        <v>1</v>
      </c>
      <c r="P911" s="104">
        <v>2</v>
      </c>
      <c r="Q911" s="104">
        <v>2</v>
      </c>
      <c r="R911" s="104">
        <v>0</v>
      </c>
      <c r="S911" s="104">
        <v>0</v>
      </c>
      <c r="T911" s="104">
        <v>0</v>
      </c>
      <c r="U911" s="104">
        <v>0</v>
      </c>
      <c r="V911" s="104">
        <v>0</v>
      </c>
      <c r="W911" s="104">
        <v>0</v>
      </c>
      <c r="X911" s="104">
        <v>0</v>
      </c>
      <c r="Y911" s="104">
        <v>0</v>
      </c>
      <c r="Z911" s="104">
        <v>0</v>
      </c>
      <c r="AA911" s="104">
        <v>0</v>
      </c>
      <c r="AB911" s="104">
        <v>0</v>
      </c>
      <c r="AC911" s="104">
        <v>0</v>
      </c>
      <c r="AD911" s="104">
        <v>0</v>
      </c>
      <c r="AE911" s="104">
        <v>0</v>
      </c>
      <c r="AF911" s="104">
        <v>0</v>
      </c>
      <c r="AG911" s="104">
        <v>0</v>
      </c>
      <c r="AH911" s="104">
        <v>0</v>
      </c>
      <c r="AI911" s="104">
        <v>0</v>
      </c>
      <c r="AJ911" s="104">
        <v>1</v>
      </c>
      <c r="AK911" s="104">
        <v>0</v>
      </c>
      <c r="AL911" s="104">
        <v>0</v>
      </c>
      <c r="AM911" s="104">
        <v>0</v>
      </c>
      <c r="AN911" s="104">
        <v>1</v>
      </c>
      <c r="AO911" s="104">
        <v>0</v>
      </c>
      <c r="AP911" s="104">
        <v>0</v>
      </c>
      <c r="AQ911" s="104">
        <v>0</v>
      </c>
      <c r="AR911" s="104">
        <v>0</v>
      </c>
      <c r="AS911" s="104">
        <v>0</v>
      </c>
      <c r="AT911" s="104">
        <v>0</v>
      </c>
      <c r="AU911" s="104">
        <v>0</v>
      </c>
      <c r="AV911" s="104">
        <v>0</v>
      </c>
      <c r="AW911" s="104">
        <v>0</v>
      </c>
      <c r="AX911" s="104">
        <v>0</v>
      </c>
      <c r="AY911" s="104">
        <v>0</v>
      </c>
      <c r="AZ911" s="104">
        <v>0</v>
      </c>
      <c r="BA911" s="104">
        <v>0</v>
      </c>
    </row>
    <row r="912" spans="1:53" hidden="1" x14ac:dyDescent="0.35">
      <c r="A912" t="s">
        <v>496</v>
      </c>
      <c r="B912" t="s">
        <v>130</v>
      </c>
      <c r="C912" t="s">
        <v>74</v>
      </c>
      <c r="D912" t="s">
        <v>65</v>
      </c>
      <c r="E912" t="s">
        <v>485</v>
      </c>
      <c r="F912" s="104">
        <v>0</v>
      </c>
      <c r="G912" s="104">
        <v>1</v>
      </c>
      <c r="H912" s="104">
        <v>2</v>
      </c>
      <c r="I912" s="104">
        <v>2</v>
      </c>
      <c r="J912" s="104">
        <v>3</v>
      </c>
      <c r="K912" s="104">
        <v>4</v>
      </c>
      <c r="L912" s="104">
        <v>6</v>
      </c>
      <c r="M912" s="104">
        <v>8</v>
      </c>
      <c r="N912" s="104">
        <v>10</v>
      </c>
      <c r="O912" s="104">
        <v>12</v>
      </c>
      <c r="P912" s="104">
        <v>12</v>
      </c>
      <c r="Q912" s="104">
        <v>12</v>
      </c>
      <c r="R912" s="104">
        <v>0</v>
      </c>
      <c r="S912" s="104">
        <v>0</v>
      </c>
      <c r="T912" s="104">
        <v>0</v>
      </c>
      <c r="U912" s="104">
        <v>0</v>
      </c>
      <c r="V912" s="104">
        <v>0</v>
      </c>
      <c r="W912" s="104">
        <v>0</v>
      </c>
      <c r="X912" s="104">
        <v>0</v>
      </c>
      <c r="Y912" s="104">
        <v>0</v>
      </c>
      <c r="Z912" s="104">
        <v>0</v>
      </c>
      <c r="AA912" s="104">
        <v>0</v>
      </c>
      <c r="AB912" s="104">
        <v>0</v>
      </c>
      <c r="AC912" s="104">
        <v>0</v>
      </c>
      <c r="AD912" s="104">
        <v>0</v>
      </c>
      <c r="AE912" s="104">
        <v>1</v>
      </c>
      <c r="AF912" s="104">
        <v>1</v>
      </c>
      <c r="AG912" s="104">
        <v>0</v>
      </c>
      <c r="AH912" s="104">
        <v>1</v>
      </c>
      <c r="AI912" s="104">
        <v>1</v>
      </c>
      <c r="AJ912" s="104">
        <v>2</v>
      </c>
      <c r="AK912" s="104">
        <v>2</v>
      </c>
      <c r="AL912" s="104">
        <v>2</v>
      </c>
      <c r="AM912" s="104">
        <v>2</v>
      </c>
      <c r="AN912" s="104">
        <v>0</v>
      </c>
      <c r="AO912" s="104">
        <v>0</v>
      </c>
      <c r="AP912" s="104">
        <v>0</v>
      </c>
      <c r="AQ912" s="104">
        <v>0</v>
      </c>
      <c r="AR912" s="104">
        <v>0</v>
      </c>
      <c r="AS912" s="104">
        <v>0</v>
      </c>
      <c r="AT912" s="104">
        <v>0</v>
      </c>
      <c r="AU912" s="104">
        <v>0</v>
      </c>
      <c r="AV912" s="104">
        <v>0</v>
      </c>
      <c r="AW912" s="104">
        <v>0</v>
      </c>
      <c r="AX912" s="104">
        <v>0</v>
      </c>
      <c r="AY912" s="104">
        <v>0</v>
      </c>
      <c r="AZ912" s="104">
        <v>0</v>
      </c>
      <c r="BA912" s="104">
        <v>0</v>
      </c>
    </row>
    <row r="913" spans="1:53" hidden="1" x14ac:dyDescent="0.35">
      <c r="A913" t="s">
        <v>496</v>
      </c>
      <c r="B913" t="s">
        <v>130</v>
      </c>
      <c r="C913" t="s">
        <v>74</v>
      </c>
      <c r="D913" t="s">
        <v>65</v>
      </c>
      <c r="E913" t="s">
        <v>486</v>
      </c>
      <c r="F913" s="104">
        <v>0</v>
      </c>
      <c r="G913" s="104">
        <v>0</v>
      </c>
      <c r="H913" s="104">
        <v>0</v>
      </c>
      <c r="I913" s="104">
        <v>0</v>
      </c>
      <c r="J913" s="104">
        <v>1</v>
      </c>
      <c r="K913" s="104">
        <v>1</v>
      </c>
      <c r="L913" s="104">
        <v>1</v>
      </c>
      <c r="M913" s="104">
        <v>1</v>
      </c>
      <c r="N913" s="104">
        <v>1</v>
      </c>
      <c r="O913" s="104">
        <v>2</v>
      </c>
      <c r="P913" s="104">
        <v>3</v>
      </c>
      <c r="Q913" s="104">
        <v>5</v>
      </c>
      <c r="R913" s="104">
        <v>0</v>
      </c>
      <c r="S913" s="104">
        <v>0</v>
      </c>
      <c r="T913" s="104">
        <v>0</v>
      </c>
      <c r="U913" s="104">
        <v>0</v>
      </c>
      <c r="V913" s="104">
        <v>0</v>
      </c>
      <c r="W913" s="104">
        <v>0</v>
      </c>
      <c r="X913" s="104">
        <v>0</v>
      </c>
      <c r="Y913" s="104">
        <v>0</v>
      </c>
      <c r="Z913" s="104">
        <v>0</v>
      </c>
      <c r="AA913" s="104">
        <v>0</v>
      </c>
      <c r="AB913" s="104">
        <v>0</v>
      </c>
      <c r="AC913" s="104">
        <v>0</v>
      </c>
      <c r="AD913" s="104">
        <v>0</v>
      </c>
      <c r="AE913" s="104">
        <v>0</v>
      </c>
      <c r="AF913" s="104">
        <v>0</v>
      </c>
      <c r="AG913" s="104">
        <v>0</v>
      </c>
      <c r="AH913" s="104">
        <v>1</v>
      </c>
      <c r="AI913" s="104">
        <v>0</v>
      </c>
      <c r="AJ913" s="104">
        <v>0</v>
      </c>
      <c r="AK913" s="104">
        <v>0</v>
      </c>
      <c r="AL913" s="104">
        <v>0</v>
      </c>
      <c r="AM913" s="104">
        <v>1</v>
      </c>
      <c r="AN913" s="104">
        <v>1</v>
      </c>
      <c r="AO913" s="104">
        <v>2</v>
      </c>
      <c r="AP913" s="104">
        <v>0</v>
      </c>
      <c r="AQ913" s="104">
        <v>0</v>
      </c>
      <c r="AR913" s="104">
        <v>0</v>
      </c>
      <c r="AS913" s="104">
        <v>0</v>
      </c>
      <c r="AT913" s="104">
        <v>0</v>
      </c>
      <c r="AU913" s="104">
        <v>1</v>
      </c>
      <c r="AV913" s="104">
        <v>0</v>
      </c>
      <c r="AW913" s="104">
        <v>0</v>
      </c>
      <c r="AX913" s="104">
        <v>0</v>
      </c>
      <c r="AY913" s="104">
        <v>0</v>
      </c>
      <c r="AZ913" s="104">
        <v>0</v>
      </c>
      <c r="BA913" s="104">
        <v>0</v>
      </c>
    </row>
    <row r="914" spans="1:53" hidden="1" x14ac:dyDescent="0.35">
      <c r="A914" t="s">
        <v>496</v>
      </c>
      <c r="B914" t="s">
        <v>130</v>
      </c>
      <c r="C914" t="s">
        <v>74</v>
      </c>
      <c r="D914" t="s">
        <v>65</v>
      </c>
      <c r="E914" t="s">
        <v>487</v>
      </c>
      <c r="F914" s="104">
        <v>0</v>
      </c>
      <c r="G914" s="104">
        <v>0</v>
      </c>
      <c r="H914" s="104">
        <v>1</v>
      </c>
      <c r="I914" s="104">
        <v>2</v>
      </c>
      <c r="J914" s="104">
        <v>2</v>
      </c>
      <c r="K914" s="104">
        <v>2</v>
      </c>
      <c r="L914" s="104">
        <v>2</v>
      </c>
      <c r="M914" s="104">
        <v>2</v>
      </c>
      <c r="N914" s="104">
        <v>2</v>
      </c>
      <c r="O914" s="104">
        <v>2</v>
      </c>
      <c r="P914" s="104">
        <v>2</v>
      </c>
      <c r="Q914" s="104">
        <v>2</v>
      </c>
      <c r="R914" s="104">
        <v>0</v>
      </c>
      <c r="S914" s="104">
        <v>0</v>
      </c>
      <c r="T914" s="104">
        <v>0</v>
      </c>
      <c r="U914" s="104">
        <v>0</v>
      </c>
      <c r="V914" s="104">
        <v>0</v>
      </c>
      <c r="W914" s="104">
        <v>0</v>
      </c>
      <c r="X914" s="104">
        <v>0</v>
      </c>
      <c r="Y914" s="104">
        <v>0</v>
      </c>
      <c r="Z914" s="104">
        <v>0</v>
      </c>
      <c r="AA914" s="104">
        <v>0</v>
      </c>
      <c r="AB914" s="104">
        <v>0</v>
      </c>
      <c r="AC914" s="104">
        <v>0</v>
      </c>
      <c r="AD914" s="104">
        <v>0</v>
      </c>
      <c r="AE914" s="104">
        <v>0</v>
      </c>
      <c r="AF914" s="104">
        <v>1</v>
      </c>
      <c r="AG914" s="104">
        <v>1</v>
      </c>
      <c r="AH914" s="104">
        <v>0</v>
      </c>
      <c r="AI914" s="104">
        <v>0</v>
      </c>
      <c r="AJ914" s="104">
        <v>0</v>
      </c>
      <c r="AK914" s="104">
        <v>0</v>
      </c>
      <c r="AL914" s="104">
        <v>0</v>
      </c>
      <c r="AM914" s="104">
        <v>0</v>
      </c>
      <c r="AN914" s="104">
        <v>0</v>
      </c>
      <c r="AO914" s="104">
        <v>0</v>
      </c>
      <c r="AP914" s="104">
        <v>0</v>
      </c>
      <c r="AQ914" s="104">
        <v>0</v>
      </c>
      <c r="AR914" s="104">
        <v>0</v>
      </c>
      <c r="AS914" s="104">
        <v>0</v>
      </c>
      <c r="AT914" s="104">
        <v>0</v>
      </c>
      <c r="AU914" s="104">
        <v>1</v>
      </c>
      <c r="AV914" s="104">
        <v>0</v>
      </c>
      <c r="AW914" s="104">
        <v>0</v>
      </c>
      <c r="AX914" s="104">
        <v>0</v>
      </c>
      <c r="AY914" s="104">
        <v>0</v>
      </c>
      <c r="AZ914" s="104">
        <v>0</v>
      </c>
      <c r="BA914" s="104">
        <v>0</v>
      </c>
    </row>
    <row r="915" spans="1:53" hidden="1" x14ac:dyDescent="0.35">
      <c r="A915" t="s">
        <v>496</v>
      </c>
      <c r="B915" t="s">
        <v>130</v>
      </c>
      <c r="C915" t="s">
        <v>74</v>
      </c>
      <c r="D915" t="s">
        <v>65</v>
      </c>
      <c r="E915" t="s">
        <v>488</v>
      </c>
      <c r="F915" s="104">
        <v>0</v>
      </c>
      <c r="G915" s="104">
        <v>0</v>
      </c>
      <c r="H915" s="104">
        <v>0</v>
      </c>
      <c r="I915" s="104">
        <v>0</v>
      </c>
      <c r="J915" s="104">
        <v>1</v>
      </c>
      <c r="K915" s="104">
        <v>1</v>
      </c>
      <c r="L915" s="104">
        <v>1</v>
      </c>
      <c r="M915" s="104">
        <v>1</v>
      </c>
      <c r="N915" s="104">
        <v>2</v>
      </c>
      <c r="O915" s="104">
        <v>2</v>
      </c>
      <c r="P915" s="104">
        <v>2</v>
      </c>
      <c r="Q915" s="104">
        <v>2</v>
      </c>
      <c r="R915" s="104">
        <v>0</v>
      </c>
      <c r="S915" s="104">
        <v>0</v>
      </c>
      <c r="T915" s="104">
        <v>2</v>
      </c>
      <c r="U915" s="104">
        <v>2</v>
      </c>
      <c r="V915" s="104">
        <v>3</v>
      </c>
      <c r="W915" s="104">
        <v>3</v>
      </c>
      <c r="X915" s="104">
        <v>3</v>
      </c>
      <c r="Y915" s="104">
        <v>3</v>
      </c>
      <c r="Z915" s="104">
        <v>3</v>
      </c>
      <c r="AA915" s="104">
        <v>3</v>
      </c>
      <c r="AB915" s="104">
        <v>3</v>
      </c>
      <c r="AC915" s="104">
        <v>3</v>
      </c>
      <c r="AD915" s="104">
        <v>0</v>
      </c>
      <c r="AE915" s="104">
        <v>0</v>
      </c>
      <c r="AF915" s="104">
        <v>0</v>
      </c>
      <c r="AG915" s="104">
        <v>0</v>
      </c>
      <c r="AH915" s="104">
        <v>1</v>
      </c>
      <c r="AI915" s="104">
        <v>0</v>
      </c>
      <c r="AJ915" s="104">
        <v>0</v>
      </c>
      <c r="AK915" s="104">
        <v>0</v>
      </c>
      <c r="AL915" s="104">
        <v>1</v>
      </c>
      <c r="AM915" s="104">
        <v>0</v>
      </c>
      <c r="AN915" s="104">
        <v>0</v>
      </c>
      <c r="AO915" s="104">
        <v>0</v>
      </c>
      <c r="AP915" s="104">
        <v>0</v>
      </c>
      <c r="AQ915" s="104">
        <v>0</v>
      </c>
      <c r="AR915" s="104">
        <v>2</v>
      </c>
      <c r="AS915" s="104">
        <v>0</v>
      </c>
      <c r="AT915" s="104">
        <v>1</v>
      </c>
      <c r="AU915" s="104">
        <v>0</v>
      </c>
      <c r="AV915" s="104">
        <v>0</v>
      </c>
      <c r="AW915" s="104">
        <v>0</v>
      </c>
      <c r="AX915" s="104">
        <v>0</v>
      </c>
      <c r="AY915" s="104">
        <v>0</v>
      </c>
      <c r="AZ915" s="104">
        <v>0</v>
      </c>
      <c r="BA915" s="104">
        <v>0</v>
      </c>
    </row>
    <row r="916" spans="1:53" hidden="1" x14ac:dyDescent="0.35">
      <c r="A916" t="s">
        <v>496</v>
      </c>
      <c r="B916" t="s">
        <v>130</v>
      </c>
      <c r="C916" t="s">
        <v>74</v>
      </c>
      <c r="D916" t="s">
        <v>65</v>
      </c>
      <c r="E916" t="s">
        <v>489</v>
      </c>
      <c r="F916" s="104">
        <v>0</v>
      </c>
      <c r="G916" s="104">
        <v>0</v>
      </c>
      <c r="H916" s="104">
        <v>0</v>
      </c>
      <c r="I916" s="104">
        <v>0</v>
      </c>
      <c r="J916" s="104">
        <v>0</v>
      </c>
      <c r="K916" s="104">
        <v>1</v>
      </c>
      <c r="L916" s="104">
        <v>2</v>
      </c>
      <c r="M916" s="104">
        <v>2</v>
      </c>
      <c r="N916" s="104">
        <v>2</v>
      </c>
      <c r="O916" s="104">
        <v>2</v>
      </c>
      <c r="P916" s="104">
        <v>2</v>
      </c>
      <c r="Q916" s="104">
        <v>3</v>
      </c>
      <c r="R916" s="104">
        <v>0</v>
      </c>
      <c r="S916" s="104">
        <v>0</v>
      </c>
      <c r="T916" s="104">
        <v>0</v>
      </c>
      <c r="U916" s="104">
        <v>0</v>
      </c>
      <c r="V916" s="104">
        <v>0</v>
      </c>
      <c r="W916" s="104">
        <v>0</v>
      </c>
      <c r="X916" s="104">
        <v>0</v>
      </c>
      <c r="Y916" s="104">
        <v>0</v>
      </c>
      <c r="Z916" s="104">
        <v>0</v>
      </c>
      <c r="AA916" s="104">
        <v>0</v>
      </c>
      <c r="AB916" s="104">
        <v>0</v>
      </c>
      <c r="AC916" s="104">
        <v>0</v>
      </c>
      <c r="AD916" s="104">
        <v>0</v>
      </c>
      <c r="AE916" s="104">
        <v>0</v>
      </c>
      <c r="AF916" s="104">
        <v>0</v>
      </c>
      <c r="AG916" s="104">
        <v>0</v>
      </c>
      <c r="AH916" s="104">
        <v>0</v>
      </c>
      <c r="AI916" s="104">
        <v>1</v>
      </c>
      <c r="AJ916" s="104">
        <v>1</v>
      </c>
      <c r="AK916" s="104">
        <v>0</v>
      </c>
      <c r="AL916" s="104">
        <v>0</v>
      </c>
      <c r="AM916" s="104">
        <v>0</v>
      </c>
      <c r="AN916" s="104">
        <v>0</v>
      </c>
      <c r="AO916" s="104">
        <v>1</v>
      </c>
      <c r="AP916" s="104">
        <v>0</v>
      </c>
      <c r="AQ916" s="104">
        <v>0</v>
      </c>
      <c r="AR916" s="104">
        <v>0</v>
      </c>
      <c r="AS916" s="104">
        <v>0</v>
      </c>
      <c r="AT916" s="104">
        <v>0</v>
      </c>
      <c r="AU916" s="104">
        <v>0</v>
      </c>
      <c r="AV916" s="104">
        <v>0</v>
      </c>
      <c r="AW916" s="104">
        <v>0</v>
      </c>
      <c r="AX916" s="104">
        <v>0</v>
      </c>
      <c r="AY916" s="104">
        <v>0</v>
      </c>
      <c r="AZ916" s="104">
        <v>0</v>
      </c>
      <c r="BA916" s="104">
        <v>0</v>
      </c>
    </row>
    <row r="917" spans="1:53" hidden="1" x14ac:dyDescent="0.35">
      <c r="A917" t="s">
        <v>496</v>
      </c>
      <c r="B917" t="s">
        <v>130</v>
      </c>
      <c r="C917" t="s">
        <v>74</v>
      </c>
      <c r="D917" t="s">
        <v>65</v>
      </c>
      <c r="E917" t="s">
        <v>490</v>
      </c>
      <c r="F917" s="104">
        <v>1</v>
      </c>
      <c r="G917" s="104">
        <v>1</v>
      </c>
      <c r="H917" s="104">
        <v>1</v>
      </c>
      <c r="I917" s="104">
        <v>1</v>
      </c>
      <c r="J917" s="104">
        <v>1</v>
      </c>
      <c r="K917" s="104">
        <v>1</v>
      </c>
      <c r="L917" s="104">
        <v>1</v>
      </c>
      <c r="M917" s="104">
        <v>2</v>
      </c>
      <c r="N917" s="104">
        <v>2</v>
      </c>
      <c r="O917" s="104">
        <v>3</v>
      </c>
      <c r="P917" s="104">
        <v>4</v>
      </c>
      <c r="Q917" s="104">
        <v>4</v>
      </c>
      <c r="R917" s="104">
        <v>0</v>
      </c>
      <c r="S917" s="104">
        <v>0</v>
      </c>
      <c r="T917" s="104">
        <v>0</v>
      </c>
      <c r="U917" s="104">
        <v>0</v>
      </c>
      <c r="V917" s="104">
        <v>0</v>
      </c>
      <c r="W917" s="104">
        <v>0</v>
      </c>
      <c r="X917" s="104">
        <v>0</v>
      </c>
      <c r="Y917" s="104">
        <v>0</v>
      </c>
      <c r="Z917" s="104">
        <v>0</v>
      </c>
      <c r="AA917" s="104">
        <v>0</v>
      </c>
      <c r="AB917" s="104">
        <v>0</v>
      </c>
      <c r="AC917" s="104">
        <v>0</v>
      </c>
      <c r="AD917" s="104">
        <v>1</v>
      </c>
      <c r="AE917" s="104">
        <v>0</v>
      </c>
      <c r="AF917" s="104">
        <v>0</v>
      </c>
      <c r="AG917" s="104">
        <v>0</v>
      </c>
      <c r="AH917" s="104">
        <v>0</v>
      </c>
      <c r="AI917" s="104">
        <v>0</v>
      </c>
      <c r="AJ917" s="104">
        <v>0</v>
      </c>
      <c r="AK917" s="104">
        <v>1</v>
      </c>
      <c r="AL917" s="104">
        <v>0</v>
      </c>
      <c r="AM917" s="104">
        <v>1</v>
      </c>
      <c r="AN917" s="104">
        <v>1</v>
      </c>
      <c r="AO917" s="104">
        <v>0</v>
      </c>
      <c r="AP917" s="104">
        <v>0</v>
      </c>
      <c r="AQ917" s="104">
        <v>0</v>
      </c>
      <c r="AR917" s="104">
        <v>0</v>
      </c>
      <c r="AS917" s="104">
        <v>0</v>
      </c>
      <c r="AT917" s="104">
        <v>0</v>
      </c>
      <c r="AU917" s="104">
        <v>0</v>
      </c>
      <c r="AV917" s="104">
        <v>0</v>
      </c>
      <c r="AW917" s="104">
        <v>0</v>
      </c>
      <c r="AX917" s="104">
        <v>0</v>
      </c>
      <c r="AY917" s="104">
        <v>0</v>
      </c>
      <c r="AZ917" s="104">
        <v>0</v>
      </c>
      <c r="BA917" s="104">
        <v>0</v>
      </c>
    </row>
    <row r="918" spans="1:53" hidden="1" x14ac:dyDescent="0.35">
      <c r="A918" t="s">
        <v>496</v>
      </c>
      <c r="B918" t="s">
        <v>130</v>
      </c>
      <c r="C918" t="s">
        <v>74</v>
      </c>
      <c r="D918" t="s">
        <v>65</v>
      </c>
      <c r="E918" t="s">
        <v>491</v>
      </c>
      <c r="F918" s="104">
        <v>0</v>
      </c>
      <c r="G918" s="104">
        <v>0</v>
      </c>
      <c r="H918" s="104">
        <v>0</v>
      </c>
      <c r="I918" s="104">
        <v>1</v>
      </c>
      <c r="J918" s="104">
        <v>1</v>
      </c>
      <c r="K918" s="104">
        <v>1</v>
      </c>
      <c r="L918" s="104">
        <v>1</v>
      </c>
      <c r="M918" s="104">
        <v>2</v>
      </c>
      <c r="N918" s="104">
        <v>2</v>
      </c>
      <c r="O918" s="104">
        <v>2</v>
      </c>
      <c r="P918" s="104">
        <v>3</v>
      </c>
      <c r="Q918" s="104">
        <v>3</v>
      </c>
      <c r="R918" s="104">
        <v>0</v>
      </c>
      <c r="S918" s="104">
        <v>0</v>
      </c>
      <c r="T918" s="104">
        <v>0</v>
      </c>
      <c r="U918" s="104">
        <v>0</v>
      </c>
      <c r="V918" s="104">
        <v>0</v>
      </c>
      <c r="W918" s="104">
        <v>0</v>
      </c>
      <c r="X918" s="104">
        <v>0</v>
      </c>
      <c r="Y918" s="104">
        <v>0</v>
      </c>
      <c r="Z918" s="104">
        <v>0</v>
      </c>
      <c r="AA918" s="104">
        <v>0</v>
      </c>
      <c r="AB918" s="104">
        <v>0</v>
      </c>
      <c r="AC918" s="104">
        <v>0</v>
      </c>
      <c r="AD918" s="104">
        <v>0</v>
      </c>
      <c r="AE918" s="104">
        <v>0</v>
      </c>
      <c r="AF918" s="104">
        <v>0</v>
      </c>
      <c r="AG918" s="104">
        <v>1</v>
      </c>
      <c r="AH918" s="104">
        <v>0</v>
      </c>
      <c r="AI918" s="104">
        <v>0</v>
      </c>
      <c r="AJ918" s="104">
        <v>0</v>
      </c>
      <c r="AK918" s="104">
        <v>1</v>
      </c>
      <c r="AL918" s="104">
        <v>0</v>
      </c>
      <c r="AM918" s="104">
        <v>0</v>
      </c>
      <c r="AN918" s="104">
        <v>1</v>
      </c>
      <c r="AO918" s="104">
        <v>0</v>
      </c>
      <c r="AP918" s="104">
        <v>0</v>
      </c>
      <c r="AQ918" s="104">
        <v>0</v>
      </c>
      <c r="AR918" s="104">
        <v>0</v>
      </c>
      <c r="AS918" s="104">
        <v>0</v>
      </c>
      <c r="AT918" s="104">
        <v>0</v>
      </c>
      <c r="AU918" s="104">
        <v>0</v>
      </c>
      <c r="AV918" s="104">
        <v>0</v>
      </c>
      <c r="AW918" s="104">
        <v>0</v>
      </c>
      <c r="AX918" s="104">
        <v>0</v>
      </c>
      <c r="AY918" s="104">
        <v>0</v>
      </c>
      <c r="AZ918" s="104">
        <v>0</v>
      </c>
      <c r="BA918" s="104">
        <v>0</v>
      </c>
    </row>
    <row r="919" spans="1:53" hidden="1" x14ac:dyDescent="0.35">
      <c r="A919" t="s">
        <v>496</v>
      </c>
      <c r="B919" t="s">
        <v>130</v>
      </c>
      <c r="C919" t="s">
        <v>74</v>
      </c>
      <c r="D919" t="s">
        <v>65</v>
      </c>
      <c r="E919" t="s">
        <v>492</v>
      </c>
      <c r="F919" s="104">
        <v>0</v>
      </c>
      <c r="G919" s="104">
        <v>0</v>
      </c>
      <c r="H919" s="104">
        <v>1</v>
      </c>
      <c r="I919" s="104">
        <v>2</v>
      </c>
      <c r="J919" s="104">
        <v>2</v>
      </c>
      <c r="K919" s="104">
        <v>3</v>
      </c>
      <c r="L919" s="104">
        <v>3</v>
      </c>
      <c r="M919" s="104">
        <v>3</v>
      </c>
      <c r="N919" s="104">
        <v>4</v>
      </c>
      <c r="O919" s="104">
        <v>4</v>
      </c>
      <c r="P919" s="104">
        <v>4</v>
      </c>
      <c r="Q919" s="104">
        <v>4</v>
      </c>
      <c r="R919" s="104">
        <v>0</v>
      </c>
      <c r="S919" s="104">
        <v>0</v>
      </c>
      <c r="T919" s="104">
        <v>2</v>
      </c>
      <c r="U919" s="104">
        <v>4</v>
      </c>
      <c r="V919" s="104">
        <v>5</v>
      </c>
      <c r="W919" s="104">
        <v>5</v>
      </c>
      <c r="X919" s="104">
        <v>5</v>
      </c>
      <c r="Y919" s="104">
        <v>5</v>
      </c>
      <c r="Z919" s="104">
        <v>5</v>
      </c>
      <c r="AA919" s="104">
        <v>5</v>
      </c>
      <c r="AB919" s="104">
        <v>5</v>
      </c>
      <c r="AC919" s="104">
        <v>5</v>
      </c>
      <c r="AD919" s="104">
        <v>0</v>
      </c>
      <c r="AE919" s="104">
        <v>0</v>
      </c>
      <c r="AF919" s="104">
        <v>1</v>
      </c>
      <c r="AG919" s="104">
        <v>1</v>
      </c>
      <c r="AH919" s="104">
        <v>0</v>
      </c>
      <c r="AI919" s="104">
        <v>1</v>
      </c>
      <c r="AJ919" s="104">
        <v>0</v>
      </c>
      <c r="AK919" s="104">
        <v>0</v>
      </c>
      <c r="AL919" s="104">
        <v>1</v>
      </c>
      <c r="AM919" s="104">
        <v>0</v>
      </c>
      <c r="AN919" s="104">
        <v>0</v>
      </c>
      <c r="AO919" s="104">
        <v>0</v>
      </c>
      <c r="AP919" s="104">
        <v>0</v>
      </c>
      <c r="AQ919" s="104">
        <v>0</v>
      </c>
      <c r="AR919" s="104">
        <v>2</v>
      </c>
      <c r="AS919" s="104">
        <v>2</v>
      </c>
      <c r="AT919" s="104">
        <v>1</v>
      </c>
      <c r="AU919" s="104">
        <v>1</v>
      </c>
      <c r="AV919" s="104">
        <v>0</v>
      </c>
      <c r="AW919" s="104">
        <v>0</v>
      </c>
      <c r="AX919" s="104">
        <v>0</v>
      </c>
      <c r="AY919" s="104">
        <v>0</v>
      </c>
      <c r="AZ919" s="104">
        <v>0</v>
      </c>
      <c r="BA919" s="104">
        <v>0</v>
      </c>
    </row>
    <row r="920" spans="1:53" hidden="1" x14ac:dyDescent="0.35">
      <c r="A920" t="s">
        <v>496</v>
      </c>
      <c r="B920" t="s">
        <v>130</v>
      </c>
      <c r="C920" t="s">
        <v>74</v>
      </c>
      <c r="D920" t="s">
        <v>65</v>
      </c>
      <c r="E920" t="s">
        <v>493</v>
      </c>
      <c r="F920" s="104">
        <v>0</v>
      </c>
      <c r="G920" s="104">
        <v>0</v>
      </c>
      <c r="H920" s="104">
        <v>0</v>
      </c>
      <c r="I920" s="104">
        <v>0</v>
      </c>
      <c r="J920" s="104">
        <v>0</v>
      </c>
      <c r="K920" s="104">
        <v>0</v>
      </c>
      <c r="L920" s="104">
        <v>0</v>
      </c>
      <c r="M920" s="104">
        <v>1</v>
      </c>
      <c r="N920" s="104">
        <v>2</v>
      </c>
      <c r="O920" s="104">
        <v>2</v>
      </c>
      <c r="P920" s="104">
        <v>2</v>
      </c>
      <c r="Q920" s="104">
        <v>3</v>
      </c>
      <c r="R920" s="104">
        <v>0</v>
      </c>
      <c r="S920" s="104">
        <v>0</v>
      </c>
      <c r="T920" s="104">
        <v>0</v>
      </c>
      <c r="U920" s="104">
        <v>1</v>
      </c>
      <c r="V920" s="104">
        <v>1</v>
      </c>
      <c r="W920" s="104">
        <v>1</v>
      </c>
      <c r="X920" s="104">
        <v>1</v>
      </c>
      <c r="Y920" s="104">
        <v>1</v>
      </c>
      <c r="Z920" s="104">
        <v>1</v>
      </c>
      <c r="AA920" s="104">
        <v>1</v>
      </c>
      <c r="AB920" s="104">
        <v>1</v>
      </c>
      <c r="AC920" s="104">
        <v>1</v>
      </c>
      <c r="AD920" s="104">
        <v>0</v>
      </c>
      <c r="AE920" s="104">
        <v>0</v>
      </c>
      <c r="AF920" s="104">
        <v>0</v>
      </c>
      <c r="AG920" s="104">
        <v>0</v>
      </c>
      <c r="AH920" s="104">
        <v>0</v>
      </c>
      <c r="AI920" s="104">
        <v>0</v>
      </c>
      <c r="AJ920" s="104">
        <v>0</v>
      </c>
      <c r="AK920" s="104">
        <v>1</v>
      </c>
      <c r="AL920" s="104">
        <v>1</v>
      </c>
      <c r="AM920" s="104">
        <v>0</v>
      </c>
      <c r="AN920" s="104">
        <v>0</v>
      </c>
      <c r="AO920" s="104">
        <v>1</v>
      </c>
      <c r="AP920" s="104">
        <v>0</v>
      </c>
      <c r="AQ920" s="104">
        <v>0</v>
      </c>
      <c r="AR920" s="104">
        <v>0</v>
      </c>
      <c r="AS920" s="104">
        <v>1</v>
      </c>
      <c r="AT920" s="104">
        <v>0</v>
      </c>
      <c r="AU920" s="104">
        <v>0</v>
      </c>
      <c r="AV920" s="104">
        <v>0</v>
      </c>
      <c r="AW920" s="104">
        <v>0</v>
      </c>
      <c r="AX920" s="104">
        <v>0</v>
      </c>
      <c r="AY920" s="104">
        <v>0</v>
      </c>
      <c r="AZ920" s="104">
        <v>0</v>
      </c>
      <c r="BA920" s="104">
        <v>0</v>
      </c>
    </row>
    <row r="921" spans="1:53" s="80" customFormat="1" hidden="1" x14ac:dyDescent="0.35">
      <c r="A921" s="80" t="s">
        <v>497</v>
      </c>
      <c r="B921" s="80" t="s">
        <v>145</v>
      </c>
      <c r="C921" s="80" t="s">
        <v>70</v>
      </c>
      <c r="D921" s="80" t="s">
        <v>65</v>
      </c>
      <c r="E921" s="80" t="s">
        <v>443</v>
      </c>
      <c r="F921" s="105">
        <v>0</v>
      </c>
      <c r="G921" s="105">
        <v>0</v>
      </c>
      <c r="H921" s="105">
        <v>0</v>
      </c>
      <c r="I921" s="105">
        <v>0</v>
      </c>
      <c r="J921" s="105">
        <v>0</v>
      </c>
      <c r="K921" s="105">
        <v>0</v>
      </c>
      <c r="L921" s="105">
        <v>0</v>
      </c>
      <c r="M921" s="105">
        <v>0</v>
      </c>
      <c r="N921" s="105">
        <v>0</v>
      </c>
      <c r="O921" s="105">
        <v>0</v>
      </c>
      <c r="P921" s="105">
        <v>0</v>
      </c>
      <c r="Q921" s="105">
        <v>0</v>
      </c>
      <c r="R921" s="105">
        <v>0</v>
      </c>
      <c r="S921" s="105">
        <v>0</v>
      </c>
      <c r="T921" s="105">
        <v>0</v>
      </c>
      <c r="U921" s="105">
        <v>0</v>
      </c>
      <c r="V921" s="105">
        <v>0</v>
      </c>
      <c r="W921" s="105">
        <v>0</v>
      </c>
      <c r="X921" s="105">
        <v>0</v>
      </c>
      <c r="Y921" s="105">
        <v>0</v>
      </c>
      <c r="Z921" s="105">
        <v>0</v>
      </c>
      <c r="AA921" s="105">
        <v>0</v>
      </c>
      <c r="AB921" s="105">
        <v>0</v>
      </c>
      <c r="AC921" s="105">
        <v>0</v>
      </c>
      <c r="AD921" s="105">
        <v>0</v>
      </c>
      <c r="AE921" s="105">
        <v>0</v>
      </c>
      <c r="AF921" s="105">
        <v>0</v>
      </c>
      <c r="AG921" s="105">
        <v>0</v>
      </c>
      <c r="AH921" s="105">
        <v>0</v>
      </c>
      <c r="AI921" s="105">
        <v>0</v>
      </c>
      <c r="AJ921" s="105">
        <v>0</v>
      </c>
      <c r="AK921" s="105">
        <v>0</v>
      </c>
      <c r="AL921" s="105">
        <v>0</v>
      </c>
      <c r="AM921" s="105">
        <v>0</v>
      </c>
      <c r="AN921" s="105">
        <v>0</v>
      </c>
      <c r="AO921" s="105">
        <v>0</v>
      </c>
      <c r="AP921" s="105">
        <v>0</v>
      </c>
      <c r="AQ921" s="105">
        <v>0</v>
      </c>
      <c r="AR921" s="105">
        <v>0</v>
      </c>
      <c r="AS921" s="105">
        <v>0</v>
      </c>
      <c r="AT921" s="105">
        <v>0</v>
      </c>
      <c r="AU921" s="105">
        <v>0</v>
      </c>
      <c r="AV921" s="105">
        <v>0</v>
      </c>
      <c r="AW921" s="105">
        <v>0</v>
      </c>
      <c r="AX921" s="105">
        <v>0</v>
      </c>
      <c r="AY921" s="105">
        <v>0</v>
      </c>
      <c r="AZ921" s="105">
        <v>0</v>
      </c>
      <c r="BA921" s="105">
        <v>0</v>
      </c>
    </row>
    <row r="922" spans="1:53" hidden="1" x14ac:dyDescent="0.35">
      <c r="A922" t="s">
        <v>497</v>
      </c>
      <c r="B922" t="s">
        <v>145</v>
      </c>
      <c r="C922" t="s">
        <v>70</v>
      </c>
      <c r="D922" t="s">
        <v>65</v>
      </c>
      <c r="E922" t="s">
        <v>444</v>
      </c>
      <c r="F922" s="104">
        <v>0</v>
      </c>
      <c r="G922" s="104">
        <v>0</v>
      </c>
      <c r="H922" s="104">
        <v>0</v>
      </c>
      <c r="I922" s="104">
        <v>0</v>
      </c>
      <c r="J922" s="104">
        <v>0</v>
      </c>
      <c r="K922" s="104">
        <v>0</v>
      </c>
      <c r="L922" s="104">
        <v>0</v>
      </c>
      <c r="M922" s="104">
        <v>0</v>
      </c>
      <c r="N922" s="104">
        <v>0</v>
      </c>
      <c r="O922" s="104">
        <v>0</v>
      </c>
      <c r="P922" s="104">
        <v>0</v>
      </c>
      <c r="Q922" s="104">
        <v>0</v>
      </c>
      <c r="R922" s="104">
        <v>0</v>
      </c>
      <c r="S922" s="104">
        <v>0</v>
      </c>
      <c r="T922" s="104">
        <v>0</v>
      </c>
      <c r="U922" s="104">
        <v>0</v>
      </c>
      <c r="V922" s="104">
        <v>0</v>
      </c>
      <c r="W922" s="104">
        <v>0</v>
      </c>
      <c r="X922" s="104">
        <v>0</v>
      </c>
      <c r="Y922" s="104">
        <v>0</v>
      </c>
      <c r="Z922" s="104">
        <v>0</v>
      </c>
      <c r="AA922" s="104">
        <v>0</v>
      </c>
      <c r="AB922" s="104">
        <v>0</v>
      </c>
      <c r="AC922" s="104">
        <v>0</v>
      </c>
      <c r="AD922" s="104">
        <v>0</v>
      </c>
      <c r="AE922" s="104">
        <v>0</v>
      </c>
      <c r="AF922" s="104">
        <v>0</v>
      </c>
      <c r="AG922" s="104">
        <v>0</v>
      </c>
      <c r="AH922" s="104">
        <v>0</v>
      </c>
      <c r="AI922" s="104">
        <v>0</v>
      </c>
      <c r="AJ922" s="104">
        <v>0</v>
      </c>
      <c r="AK922" s="104">
        <v>0</v>
      </c>
      <c r="AL922" s="104">
        <v>0</v>
      </c>
      <c r="AM922" s="104">
        <v>0</v>
      </c>
      <c r="AN922" s="104">
        <v>0</v>
      </c>
      <c r="AO922" s="104">
        <v>0</v>
      </c>
      <c r="AP922" s="104">
        <v>0</v>
      </c>
      <c r="AQ922" s="104">
        <v>0</v>
      </c>
      <c r="AR922" s="104">
        <v>0</v>
      </c>
      <c r="AS922" s="104">
        <v>0</v>
      </c>
      <c r="AT922" s="104">
        <v>0</v>
      </c>
      <c r="AU922" s="104">
        <v>0</v>
      </c>
      <c r="AV922" s="104">
        <v>0</v>
      </c>
      <c r="AW922" s="104">
        <v>0</v>
      </c>
      <c r="AX922" s="104">
        <v>0</v>
      </c>
      <c r="AY922" s="104">
        <v>0</v>
      </c>
      <c r="AZ922" s="104">
        <v>0</v>
      </c>
      <c r="BA922" s="104">
        <v>0</v>
      </c>
    </row>
    <row r="923" spans="1:53" hidden="1" x14ac:dyDescent="0.35">
      <c r="A923" t="s">
        <v>497</v>
      </c>
      <c r="B923" t="s">
        <v>145</v>
      </c>
      <c r="C923" t="s">
        <v>70</v>
      </c>
      <c r="D923" t="s">
        <v>65</v>
      </c>
      <c r="E923" t="s">
        <v>445</v>
      </c>
      <c r="F923" s="104">
        <v>0</v>
      </c>
      <c r="G923" s="104">
        <v>0</v>
      </c>
      <c r="H923" s="104">
        <v>0</v>
      </c>
      <c r="I923" s="104">
        <v>0</v>
      </c>
      <c r="J923" s="104">
        <v>0</v>
      </c>
      <c r="K923" s="104">
        <v>0</v>
      </c>
      <c r="L923" s="104">
        <v>0</v>
      </c>
      <c r="M923" s="104">
        <v>0</v>
      </c>
      <c r="N923" s="104">
        <v>0</v>
      </c>
      <c r="O923" s="104">
        <v>0</v>
      </c>
      <c r="P923" s="104">
        <v>0</v>
      </c>
      <c r="Q923" s="104">
        <v>0</v>
      </c>
      <c r="R923" s="104">
        <v>0</v>
      </c>
      <c r="S923" s="104">
        <v>0</v>
      </c>
      <c r="T923" s="104">
        <v>0</v>
      </c>
      <c r="U923" s="104">
        <v>0</v>
      </c>
      <c r="V923" s="104">
        <v>0</v>
      </c>
      <c r="W923" s="104">
        <v>0</v>
      </c>
      <c r="X923" s="104">
        <v>0</v>
      </c>
      <c r="Y923" s="104">
        <v>0</v>
      </c>
      <c r="Z923" s="104">
        <v>0</v>
      </c>
      <c r="AA923" s="104">
        <v>0</v>
      </c>
      <c r="AB923" s="104">
        <v>0</v>
      </c>
      <c r="AC923" s="104">
        <v>0</v>
      </c>
      <c r="AD923" s="104">
        <v>0</v>
      </c>
      <c r="AE923" s="104">
        <v>0</v>
      </c>
      <c r="AF923" s="104">
        <v>0</v>
      </c>
      <c r="AG923" s="104">
        <v>0</v>
      </c>
      <c r="AH923" s="104">
        <v>0</v>
      </c>
      <c r="AI923" s="104">
        <v>0</v>
      </c>
      <c r="AJ923" s="104">
        <v>0</v>
      </c>
      <c r="AK923" s="104">
        <v>0</v>
      </c>
      <c r="AL923" s="104">
        <v>0</v>
      </c>
      <c r="AM923" s="104">
        <v>0</v>
      </c>
      <c r="AN923" s="104">
        <v>0</v>
      </c>
      <c r="AO923" s="104">
        <v>0</v>
      </c>
      <c r="AP923" s="104">
        <v>0</v>
      </c>
      <c r="AQ923" s="104">
        <v>0</v>
      </c>
      <c r="AR923" s="104">
        <v>0</v>
      </c>
      <c r="AS923" s="104">
        <v>0</v>
      </c>
      <c r="AT923" s="104">
        <v>0</v>
      </c>
      <c r="AU923" s="104">
        <v>0</v>
      </c>
      <c r="AV923" s="104">
        <v>0</v>
      </c>
      <c r="AW923" s="104">
        <v>0</v>
      </c>
      <c r="AX923" s="104">
        <v>0</v>
      </c>
      <c r="AY923" s="104">
        <v>0</v>
      </c>
      <c r="AZ923" s="104">
        <v>0</v>
      </c>
      <c r="BA923" s="104">
        <v>0</v>
      </c>
    </row>
    <row r="924" spans="1:53" hidden="1" x14ac:dyDescent="0.35">
      <c r="A924" t="s">
        <v>497</v>
      </c>
      <c r="B924" t="s">
        <v>145</v>
      </c>
      <c r="C924" t="s">
        <v>70</v>
      </c>
      <c r="D924" t="s">
        <v>65</v>
      </c>
      <c r="E924" t="s">
        <v>446</v>
      </c>
      <c r="F924" s="104">
        <v>0</v>
      </c>
      <c r="G924" s="104">
        <v>0</v>
      </c>
      <c r="H924" s="104">
        <v>0</v>
      </c>
      <c r="I924" s="104">
        <v>0</v>
      </c>
      <c r="J924" s="104">
        <v>0</v>
      </c>
      <c r="K924" s="104">
        <v>0</v>
      </c>
      <c r="L924" s="104">
        <v>0</v>
      </c>
      <c r="M924" s="104">
        <v>0</v>
      </c>
      <c r="N924" s="104">
        <v>0</v>
      </c>
      <c r="O924" s="104">
        <v>0</v>
      </c>
      <c r="P924" s="104">
        <v>0</v>
      </c>
      <c r="Q924" s="104">
        <v>0</v>
      </c>
      <c r="R924" s="104">
        <v>0</v>
      </c>
      <c r="S924" s="104">
        <v>0</v>
      </c>
      <c r="T924" s="104">
        <v>0</v>
      </c>
      <c r="U924" s="104">
        <v>0</v>
      </c>
      <c r="V924" s="104">
        <v>0</v>
      </c>
      <c r="W924" s="104">
        <v>0</v>
      </c>
      <c r="X924" s="104">
        <v>0</v>
      </c>
      <c r="Y924" s="104">
        <v>0</v>
      </c>
      <c r="Z924" s="104">
        <v>0</v>
      </c>
      <c r="AA924" s="104">
        <v>0</v>
      </c>
      <c r="AB924" s="104">
        <v>0</v>
      </c>
      <c r="AC924" s="104">
        <v>0</v>
      </c>
      <c r="AD924" s="104">
        <v>0</v>
      </c>
      <c r="AE924" s="104">
        <v>0</v>
      </c>
      <c r="AF924" s="104">
        <v>0</v>
      </c>
      <c r="AG924" s="104">
        <v>0</v>
      </c>
      <c r="AH924" s="104">
        <v>0</v>
      </c>
      <c r="AI924" s="104">
        <v>0</v>
      </c>
      <c r="AJ924" s="104">
        <v>0</v>
      </c>
      <c r="AK924" s="104">
        <v>0</v>
      </c>
      <c r="AL924" s="104">
        <v>0</v>
      </c>
      <c r="AM924" s="104">
        <v>0</v>
      </c>
      <c r="AN924" s="104">
        <v>0</v>
      </c>
      <c r="AO924" s="104">
        <v>0</v>
      </c>
      <c r="AP924" s="104">
        <v>0</v>
      </c>
      <c r="AQ924" s="104">
        <v>0</v>
      </c>
      <c r="AR924" s="104">
        <v>0</v>
      </c>
      <c r="AS924" s="104">
        <v>0</v>
      </c>
      <c r="AT924" s="104">
        <v>0</v>
      </c>
      <c r="AU924" s="104">
        <v>0</v>
      </c>
      <c r="AV924" s="104">
        <v>0</v>
      </c>
      <c r="AW924" s="104">
        <v>0</v>
      </c>
      <c r="AX924" s="104">
        <v>0</v>
      </c>
      <c r="AY924" s="104">
        <v>0</v>
      </c>
      <c r="AZ924" s="104">
        <v>0</v>
      </c>
      <c r="BA924" s="104">
        <v>0</v>
      </c>
    </row>
    <row r="925" spans="1:53" hidden="1" x14ac:dyDescent="0.35">
      <c r="A925" t="s">
        <v>497</v>
      </c>
      <c r="B925" t="s">
        <v>145</v>
      </c>
      <c r="C925" t="s">
        <v>70</v>
      </c>
      <c r="D925" t="s">
        <v>65</v>
      </c>
      <c r="E925" t="s">
        <v>447</v>
      </c>
      <c r="F925" s="104">
        <v>0</v>
      </c>
      <c r="G925" s="104">
        <v>0</v>
      </c>
      <c r="H925" s="104">
        <v>0</v>
      </c>
      <c r="I925" s="104">
        <v>0</v>
      </c>
      <c r="J925" s="104">
        <v>0</v>
      </c>
      <c r="K925" s="104">
        <v>0</v>
      </c>
      <c r="L925" s="104">
        <v>0</v>
      </c>
      <c r="M925" s="104">
        <v>0</v>
      </c>
      <c r="N925" s="104">
        <v>0</v>
      </c>
      <c r="O925" s="104">
        <v>0</v>
      </c>
      <c r="P925" s="104">
        <v>0</v>
      </c>
      <c r="Q925" s="104">
        <v>0</v>
      </c>
      <c r="R925" s="104">
        <v>0</v>
      </c>
      <c r="S925" s="104">
        <v>0</v>
      </c>
      <c r="T925" s="104">
        <v>0</v>
      </c>
      <c r="U925" s="104">
        <v>0</v>
      </c>
      <c r="V925" s="104">
        <v>0</v>
      </c>
      <c r="W925" s="104">
        <v>0</v>
      </c>
      <c r="X925" s="104">
        <v>0</v>
      </c>
      <c r="Y925" s="104">
        <v>0</v>
      </c>
      <c r="Z925" s="104">
        <v>0</v>
      </c>
      <c r="AA925" s="104">
        <v>0</v>
      </c>
      <c r="AB925" s="104">
        <v>0</v>
      </c>
      <c r="AC925" s="104">
        <v>0</v>
      </c>
      <c r="AD925" s="104">
        <v>0</v>
      </c>
      <c r="AE925" s="104">
        <v>0</v>
      </c>
      <c r="AF925" s="104">
        <v>0</v>
      </c>
      <c r="AG925" s="104">
        <v>0</v>
      </c>
      <c r="AH925" s="104">
        <v>0</v>
      </c>
      <c r="AI925" s="104">
        <v>0</v>
      </c>
      <c r="AJ925" s="104">
        <v>0</v>
      </c>
      <c r="AK925" s="104">
        <v>0</v>
      </c>
      <c r="AL925" s="104">
        <v>0</v>
      </c>
      <c r="AM925" s="104">
        <v>0</v>
      </c>
      <c r="AN925" s="104">
        <v>0</v>
      </c>
      <c r="AO925" s="104">
        <v>0</v>
      </c>
      <c r="AP925" s="104">
        <v>0</v>
      </c>
      <c r="AQ925" s="104">
        <v>0</v>
      </c>
      <c r="AR925" s="104">
        <v>0</v>
      </c>
      <c r="AS925" s="104">
        <v>0</v>
      </c>
      <c r="AT925" s="104">
        <v>0</v>
      </c>
      <c r="AU925" s="104">
        <v>0</v>
      </c>
      <c r="AV925" s="104">
        <v>0</v>
      </c>
      <c r="AW925" s="104">
        <v>0</v>
      </c>
      <c r="AX925" s="104">
        <v>0</v>
      </c>
      <c r="AY925" s="104">
        <v>0</v>
      </c>
      <c r="AZ925" s="104">
        <v>0</v>
      </c>
      <c r="BA925" s="104">
        <v>0</v>
      </c>
    </row>
    <row r="926" spans="1:53" hidden="1" x14ac:dyDescent="0.35">
      <c r="A926" t="s">
        <v>497</v>
      </c>
      <c r="B926" t="s">
        <v>145</v>
      </c>
      <c r="C926" t="s">
        <v>70</v>
      </c>
      <c r="D926" t="s">
        <v>65</v>
      </c>
      <c r="E926" t="s">
        <v>448</v>
      </c>
      <c r="F926" s="104">
        <v>0</v>
      </c>
      <c r="G926" s="104">
        <v>0</v>
      </c>
      <c r="H926" s="104">
        <v>0</v>
      </c>
      <c r="I926" s="104">
        <v>0</v>
      </c>
      <c r="J926" s="104">
        <v>0</v>
      </c>
      <c r="K926" s="104">
        <v>0</v>
      </c>
      <c r="L926" s="104">
        <v>0</v>
      </c>
      <c r="M926" s="104">
        <v>0</v>
      </c>
      <c r="N926" s="104">
        <v>0</v>
      </c>
      <c r="O926" s="104">
        <v>0</v>
      </c>
      <c r="P926" s="104">
        <v>0</v>
      </c>
      <c r="Q926" s="104">
        <v>0</v>
      </c>
      <c r="R926" s="104">
        <v>0</v>
      </c>
      <c r="S926" s="104">
        <v>0</v>
      </c>
      <c r="T926" s="104">
        <v>0</v>
      </c>
      <c r="U926" s="104">
        <v>0</v>
      </c>
      <c r="V926" s="104">
        <v>0</v>
      </c>
      <c r="W926" s="104">
        <v>0</v>
      </c>
      <c r="X926" s="104">
        <v>0</v>
      </c>
      <c r="Y926" s="104">
        <v>0</v>
      </c>
      <c r="Z926" s="104">
        <v>0</v>
      </c>
      <c r="AA926" s="104">
        <v>0</v>
      </c>
      <c r="AB926" s="104">
        <v>0</v>
      </c>
      <c r="AC926" s="104">
        <v>0</v>
      </c>
      <c r="AD926" s="104">
        <v>0</v>
      </c>
      <c r="AE926" s="104">
        <v>0</v>
      </c>
      <c r="AF926" s="104">
        <v>0</v>
      </c>
      <c r="AG926" s="104">
        <v>0</v>
      </c>
      <c r="AH926" s="104">
        <v>0</v>
      </c>
      <c r="AI926" s="104">
        <v>0</v>
      </c>
      <c r="AJ926" s="104">
        <v>0</v>
      </c>
      <c r="AK926" s="104">
        <v>0</v>
      </c>
      <c r="AL926" s="104">
        <v>0</v>
      </c>
      <c r="AM926" s="104">
        <v>0</v>
      </c>
      <c r="AN926" s="104">
        <v>0</v>
      </c>
      <c r="AO926" s="104">
        <v>0</v>
      </c>
      <c r="AP926" s="104">
        <v>0</v>
      </c>
      <c r="AQ926" s="104">
        <v>0</v>
      </c>
      <c r="AR926" s="104">
        <v>0</v>
      </c>
      <c r="AS926" s="104">
        <v>0</v>
      </c>
      <c r="AT926" s="104">
        <v>0</v>
      </c>
      <c r="AU926" s="104">
        <v>0</v>
      </c>
      <c r="AV926" s="104">
        <v>0</v>
      </c>
      <c r="AW926" s="104">
        <v>0</v>
      </c>
      <c r="AX926" s="104">
        <v>0</v>
      </c>
      <c r="AY926" s="104">
        <v>0</v>
      </c>
      <c r="AZ926" s="104">
        <v>0</v>
      </c>
      <c r="BA926" s="104">
        <v>0</v>
      </c>
    </row>
    <row r="927" spans="1:53" hidden="1" x14ac:dyDescent="0.35">
      <c r="A927" t="s">
        <v>497</v>
      </c>
      <c r="B927" t="s">
        <v>145</v>
      </c>
      <c r="C927" t="s">
        <v>70</v>
      </c>
      <c r="D927" t="s">
        <v>65</v>
      </c>
      <c r="E927" t="s">
        <v>449</v>
      </c>
      <c r="F927" s="104">
        <v>0</v>
      </c>
      <c r="G927" s="104">
        <v>0</v>
      </c>
      <c r="H927" s="104">
        <v>0</v>
      </c>
      <c r="I927" s="104">
        <v>0</v>
      </c>
      <c r="J927" s="104">
        <v>0</v>
      </c>
      <c r="K927" s="104">
        <v>0</v>
      </c>
      <c r="L927" s="104">
        <v>0</v>
      </c>
      <c r="M927" s="104">
        <v>0</v>
      </c>
      <c r="N927" s="104">
        <v>0</v>
      </c>
      <c r="O927" s="104">
        <v>0</v>
      </c>
      <c r="P927" s="104">
        <v>0</v>
      </c>
      <c r="Q927" s="104">
        <v>0</v>
      </c>
      <c r="R927" s="104">
        <v>0</v>
      </c>
      <c r="S927" s="104">
        <v>0</v>
      </c>
      <c r="T927" s="104">
        <v>0</v>
      </c>
      <c r="U927" s="104">
        <v>0</v>
      </c>
      <c r="V927" s="104">
        <v>0</v>
      </c>
      <c r="W927" s="104">
        <v>0</v>
      </c>
      <c r="X927" s="104">
        <v>0</v>
      </c>
      <c r="Y927" s="104">
        <v>0</v>
      </c>
      <c r="Z927" s="104">
        <v>0</v>
      </c>
      <c r="AA927" s="104">
        <v>0</v>
      </c>
      <c r="AB927" s="104">
        <v>0</v>
      </c>
      <c r="AC927" s="104">
        <v>0</v>
      </c>
      <c r="AD927" s="104">
        <v>0</v>
      </c>
      <c r="AE927" s="104">
        <v>0</v>
      </c>
      <c r="AF927" s="104">
        <v>0</v>
      </c>
      <c r="AG927" s="104">
        <v>0</v>
      </c>
      <c r="AH927" s="104">
        <v>0</v>
      </c>
      <c r="AI927" s="104">
        <v>0</v>
      </c>
      <c r="AJ927" s="104">
        <v>0</v>
      </c>
      <c r="AK927" s="104">
        <v>0</v>
      </c>
      <c r="AL927" s="104">
        <v>0</v>
      </c>
      <c r="AM927" s="104">
        <v>0</v>
      </c>
      <c r="AN927" s="104">
        <v>0</v>
      </c>
      <c r="AO927" s="104">
        <v>0</v>
      </c>
      <c r="AP927" s="104">
        <v>0</v>
      </c>
      <c r="AQ927" s="104">
        <v>0</v>
      </c>
      <c r="AR927" s="104">
        <v>0</v>
      </c>
      <c r="AS927" s="104">
        <v>0</v>
      </c>
      <c r="AT927" s="104">
        <v>0</v>
      </c>
      <c r="AU927" s="104">
        <v>0</v>
      </c>
      <c r="AV927" s="104">
        <v>0</v>
      </c>
      <c r="AW927" s="104">
        <v>0</v>
      </c>
      <c r="AX927" s="104">
        <v>0</v>
      </c>
      <c r="AY927" s="104">
        <v>0</v>
      </c>
      <c r="AZ927" s="104">
        <v>0</v>
      </c>
      <c r="BA927" s="104">
        <v>0</v>
      </c>
    </row>
    <row r="928" spans="1:53" hidden="1" x14ac:dyDescent="0.35">
      <c r="A928" s="158" t="s">
        <v>497</v>
      </c>
      <c r="B928" s="158" t="s">
        <v>145</v>
      </c>
      <c r="C928" s="158" t="s">
        <v>71</v>
      </c>
      <c r="D928" s="158" t="s">
        <v>65</v>
      </c>
      <c r="E928" s="158" t="s">
        <v>450</v>
      </c>
      <c r="F928" s="159">
        <v>0</v>
      </c>
      <c r="G928" s="159">
        <v>0</v>
      </c>
      <c r="H928" s="159">
        <v>0</v>
      </c>
      <c r="I928" s="159">
        <v>0</v>
      </c>
      <c r="J928" s="159">
        <v>0</v>
      </c>
      <c r="K928" s="159">
        <v>0</v>
      </c>
      <c r="L928" s="159">
        <v>0</v>
      </c>
      <c r="M928" s="159">
        <v>0</v>
      </c>
      <c r="N928" s="159">
        <v>0</v>
      </c>
      <c r="O928" s="159">
        <v>0</v>
      </c>
      <c r="P928" s="159">
        <v>0</v>
      </c>
      <c r="Q928" s="159">
        <v>0</v>
      </c>
      <c r="R928" s="159">
        <v>0</v>
      </c>
      <c r="S928" s="159">
        <v>0</v>
      </c>
      <c r="T928" s="159">
        <v>0</v>
      </c>
      <c r="U928" s="159">
        <v>0</v>
      </c>
      <c r="V928" s="159">
        <v>0</v>
      </c>
      <c r="W928" s="159">
        <v>0</v>
      </c>
      <c r="X928" s="159">
        <v>0</v>
      </c>
      <c r="Y928" s="159">
        <v>0</v>
      </c>
      <c r="Z928" s="159">
        <v>0</v>
      </c>
      <c r="AA928" s="159">
        <v>0</v>
      </c>
      <c r="AB928" s="159">
        <v>0</v>
      </c>
      <c r="AC928" s="159">
        <v>0</v>
      </c>
      <c r="AD928" s="159">
        <v>0</v>
      </c>
      <c r="AE928" s="159">
        <v>0</v>
      </c>
      <c r="AF928" s="159">
        <v>0</v>
      </c>
      <c r="AG928" s="159">
        <v>0</v>
      </c>
      <c r="AH928" s="159">
        <v>0</v>
      </c>
      <c r="AI928" s="159">
        <v>0</v>
      </c>
      <c r="AJ928" s="159">
        <v>0</v>
      </c>
      <c r="AK928" s="159">
        <v>0</v>
      </c>
      <c r="AL928" s="159">
        <v>0</v>
      </c>
      <c r="AM928" s="159">
        <v>0</v>
      </c>
      <c r="AN928" s="159">
        <v>0</v>
      </c>
      <c r="AO928" s="159">
        <v>0</v>
      </c>
      <c r="AP928" s="159">
        <v>0</v>
      </c>
      <c r="AQ928" s="159">
        <v>0</v>
      </c>
      <c r="AR928" s="159">
        <v>0</v>
      </c>
      <c r="AS928" s="159">
        <v>0</v>
      </c>
      <c r="AT928" s="159">
        <v>0</v>
      </c>
      <c r="AU928" s="159">
        <v>0</v>
      </c>
      <c r="AV928" s="159">
        <v>0</v>
      </c>
      <c r="AW928" s="159">
        <v>0</v>
      </c>
      <c r="AX928" s="159">
        <v>0</v>
      </c>
      <c r="AY928" s="159">
        <v>0</v>
      </c>
      <c r="AZ928" s="159">
        <v>0</v>
      </c>
      <c r="BA928" s="159">
        <v>0</v>
      </c>
    </row>
    <row r="929" spans="1:53" hidden="1" x14ac:dyDescent="0.35">
      <c r="A929" s="158" t="s">
        <v>497</v>
      </c>
      <c r="B929" s="158" t="s">
        <v>145</v>
      </c>
      <c r="C929" s="158" t="s">
        <v>71</v>
      </c>
      <c r="D929" s="158" t="s">
        <v>65</v>
      </c>
      <c r="E929" s="158" t="s">
        <v>451</v>
      </c>
      <c r="F929" s="159">
        <v>0</v>
      </c>
      <c r="G929" s="159">
        <v>0</v>
      </c>
      <c r="H929" s="159">
        <v>0</v>
      </c>
      <c r="I929" s="159">
        <v>0</v>
      </c>
      <c r="J929" s="159">
        <v>0</v>
      </c>
      <c r="K929" s="159">
        <v>0</v>
      </c>
      <c r="L929" s="159">
        <v>0</v>
      </c>
      <c r="M929" s="159">
        <v>0</v>
      </c>
      <c r="N929" s="159">
        <v>0</v>
      </c>
      <c r="O929" s="159">
        <v>0</v>
      </c>
      <c r="P929" s="159">
        <v>0</v>
      </c>
      <c r="Q929" s="159">
        <v>0</v>
      </c>
      <c r="R929" s="159">
        <v>0</v>
      </c>
      <c r="S929" s="159">
        <v>0</v>
      </c>
      <c r="T929" s="159">
        <v>0</v>
      </c>
      <c r="U929" s="159">
        <v>0</v>
      </c>
      <c r="V929" s="159">
        <v>0</v>
      </c>
      <c r="W929" s="159">
        <v>0</v>
      </c>
      <c r="X929" s="159">
        <v>0</v>
      </c>
      <c r="Y929" s="159">
        <v>0</v>
      </c>
      <c r="Z929" s="159">
        <v>0</v>
      </c>
      <c r="AA929" s="159">
        <v>0</v>
      </c>
      <c r="AB929" s="159">
        <v>0</v>
      </c>
      <c r="AC929" s="159">
        <v>0</v>
      </c>
      <c r="AD929" s="159">
        <v>0</v>
      </c>
      <c r="AE929" s="159">
        <v>0</v>
      </c>
      <c r="AF929" s="159">
        <v>0</v>
      </c>
      <c r="AG929" s="159">
        <v>0</v>
      </c>
      <c r="AH929" s="159">
        <v>0</v>
      </c>
      <c r="AI929" s="159">
        <v>0</v>
      </c>
      <c r="AJ929" s="159">
        <v>0</v>
      </c>
      <c r="AK929" s="159">
        <v>0</v>
      </c>
      <c r="AL929" s="159">
        <v>0</v>
      </c>
      <c r="AM929" s="159">
        <v>0</v>
      </c>
      <c r="AN929" s="159">
        <v>0</v>
      </c>
      <c r="AO929" s="159">
        <v>0</v>
      </c>
      <c r="AP929" s="159">
        <v>0</v>
      </c>
      <c r="AQ929" s="159">
        <v>0</v>
      </c>
      <c r="AR929" s="159">
        <v>0</v>
      </c>
      <c r="AS929" s="159">
        <v>0</v>
      </c>
      <c r="AT929" s="159">
        <v>0</v>
      </c>
      <c r="AU929" s="159">
        <v>0</v>
      </c>
      <c r="AV929" s="159">
        <v>0</v>
      </c>
      <c r="AW929" s="159">
        <v>0</v>
      </c>
      <c r="AX929" s="159">
        <v>0</v>
      </c>
      <c r="AY929" s="159">
        <v>0</v>
      </c>
      <c r="AZ929" s="159">
        <v>0</v>
      </c>
      <c r="BA929" s="159">
        <v>0</v>
      </c>
    </row>
    <row r="930" spans="1:53" hidden="1" x14ac:dyDescent="0.35">
      <c r="A930" s="158" t="s">
        <v>497</v>
      </c>
      <c r="B930" s="158" t="s">
        <v>145</v>
      </c>
      <c r="C930" s="158" t="s">
        <v>71</v>
      </c>
      <c r="D930" s="158" t="s">
        <v>65</v>
      </c>
      <c r="E930" s="158" t="s">
        <v>452</v>
      </c>
      <c r="F930" s="159">
        <v>0</v>
      </c>
      <c r="G930" s="159">
        <v>0</v>
      </c>
      <c r="H930" s="159">
        <v>0</v>
      </c>
      <c r="I930" s="159">
        <v>0</v>
      </c>
      <c r="J930" s="159">
        <v>0</v>
      </c>
      <c r="K930" s="159">
        <v>0</v>
      </c>
      <c r="L930" s="159">
        <v>0</v>
      </c>
      <c r="M930" s="159">
        <v>0</v>
      </c>
      <c r="N930" s="159">
        <v>0</v>
      </c>
      <c r="O930" s="159">
        <v>0</v>
      </c>
      <c r="P930" s="159">
        <v>0</v>
      </c>
      <c r="Q930" s="159">
        <v>0</v>
      </c>
      <c r="R930" s="159">
        <v>0</v>
      </c>
      <c r="S930" s="159">
        <v>0</v>
      </c>
      <c r="T930" s="159">
        <v>0</v>
      </c>
      <c r="U930" s="159">
        <v>0</v>
      </c>
      <c r="V930" s="159">
        <v>0</v>
      </c>
      <c r="W930" s="159">
        <v>0</v>
      </c>
      <c r="X930" s="159">
        <v>0</v>
      </c>
      <c r="Y930" s="159">
        <v>0</v>
      </c>
      <c r="Z930" s="159">
        <v>0</v>
      </c>
      <c r="AA930" s="159">
        <v>0</v>
      </c>
      <c r="AB930" s="159">
        <v>0</v>
      </c>
      <c r="AC930" s="159">
        <v>0</v>
      </c>
      <c r="AD930" s="159">
        <v>0</v>
      </c>
      <c r="AE930" s="159">
        <v>0</v>
      </c>
      <c r="AF930" s="159">
        <v>0</v>
      </c>
      <c r="AG930" s="159">
        <v>0</v>
      </c>
      <c r="AH930" s="159">
        <v>0</v>
      </c>
      <c r="AI930" s="159">
        <v>0</v>
      </c>
      <c r="AJ930" s="159">
        <v>0</v>
      </c>
      <c r="AK930" s="159">
        <v>0</v>
      </c>
      <c r="AL930" s="159">
        <v>0</v>
      </c>
      <c r="AM930" s="159">
        <v>0</v>
      </c>
      <c r="AN930" s="159">
        <v>0</v>
      </c>
      <c r="AO930" s="159">
        <v>0</v>
      </c>
      <c r="AP930" s="159">
        <v>0</v>
      </c>
      <c r="AQ930" s="159">
        <v>0</v>
      </c>
      <c r="AR930" s="159">
        <v>0</v>
      </c>
      <c r="AS930" s="159">
        <v>0</v>
      </c>
      <c r="AT930" s="159">
        <v>0</v>
      </c>
      <c r="AU930" s="159">
        <v>0</v>
      </c>
      <c r="AV930" s="159">
        <v>0</v>
      </c>
      <c r="AW930" s="159">
        <v>0</v>
      </c>
      <c r="AX930" s="159">
        <v>0</v>
      </c>
      <c r="AY930" s="159">
        <v>0</v>
      </c>
      <c r="AZ930" s="159">
        <v>0</v>
      </c>
      <c r="BA930" s="159">
        <v>0</v>
      </c>
    </row>
    <row r="931" spans="1:53" hidden="1" x14ac:dyDescent="0.35">
      <c r="A931" s="158" t="s">
        <v>497</v>
      </c>
      <c r="B931" s="158" t="s">
        <v>145</v>
      </c>
      <c r="C931" s="158" t="s">
        <v>71</v>
      </c>
      <c r="D931" s="158" t="s">
        <v>65</v>
      </c>
      <c r="E931" s="158" t="s">
        <v>453</v>
      </c>
      <c r="F931" s="159">
        <v>0</v>
      </c>
      <c r="G931" s="159">
        <v>0</v>
      </c>
      <c r="H931" s="159">
        <v>0</v>
      </c>
      <c r="I931" s="159">
        <v>0</v>
      </c>
      <c r="J931" s="159">
        <v>0</v>
      </c>
      <c r="K931" s="159">
        <v>0</v>
      </c>
      <c r="L931" s="159">
        <v>0</v>
      </c>
      <c r="M931" s="159">
        <v>0</v>
      </c>
      <c r="N931" s="159">
        <v>0</v>
      </c>
      <c r="O931" s="159">
        <v>0</v>
      </c>
      <c r="P931" s="159">
        <v>0</v>
      </c>
      <c r="Q931" s="159">
        <v>0</v>
      </c>
      <c r="R931" s="159">
        <v>0</v>
      </c>
      <c r="S931" s="159">
        <v>0</v>
      </c>
      <c r="T931" s="159">
        <v>0</v>
      </c>
      <c r="U931" s="159">
        <v>0</v>
      </c>
      <c r="V931" s="159">
        <v>0</v>
      </c>
      <c r="W931" s="159">
        <v>0</v>
      </c>
      <c r="X931" s="159">
        <v>0</v>
      </c>
      <c r="Y931" s="159">
        <v>0</v>
      </c>
      <c r="Z931" s="159">
        <v>0</v>
      </c>
      <c r="AA931" s="159">
        <v>0</v>
      </c>
      <c r="AB931" s="159">
        <v>0</v>
      </c>
      <c r="AC931" s="159">
        <v>0</v>
      </c>
      <c r="AD931" s="159">
        <v>0</v>
      </c>
      <c r="AE931" s="159">
        <v>0</v>
      </c>
      <c r="AF931" s="159">
        <v>0</v>
      </c>
      <c r="AG931" s="159">
        <v>0</v>
      </c>
      <c r="AH931" s="159">
        <v>0</v>
      </c>
      <c r="AI931" s="159">
        <v>0</v>
      </c>
      <c r="AJ931" s="159">
        <v>0</v>
      </c>
      <c r="AK931" s="159">
        <v>0</v>
      </c>
      <c r="AL931" s="159">
        <v>0</v>
      </c>
      <c r="AM931" s="159">
        <v>0</v>
      </c>
      <c r="AN931" s="159">
        <v>0</v>
      </c>
      <c r="AO931" s="159">
        <v>0</v>
      </c>
      <c r="AP931" s="159">
        <v>0</v>
      </c>
      <c r="AQ931" s="159">
        <v>0</v>
      </c>
      <c r="AR931" s="159">
        <v>0</v>
      </c>
      <c r="AS931" s="159">
        <v>0</v>
      </c>
      <c r="AT931" s="159">
        <v>0</v>
      </c>
      <c r="AU931" s="159">
        <v>0</v>
      </c>
      <c r="AV931" s="159">
        <v>0</v>
      </c>
      <c r="AW931" s="159">
        <v>0</v>
      </c>
      <c r="AX931" s="159">
        <v>0</v>
      </c>
      <c r="AY931" s="159">
        <v>0</v>
      </c>
      <c r="AZ931" s="159">
        <v>0</v>
      </c>
      <c r="BA931" s="159">
        <v>0</v>
      </c>
    </row>
    <row r="932" spans="1:53" hidden="1" x14ac:dyDescent="0.35">
      <c r="A932" s="158" t="s">
        <v>497</v>
      </c>
      <c r="B932" s="158" t="s">
        <v>145</v>
      </c>
      <c r="C932" s="158" t="s">
        <v>71</v>
      </c>
      <c r="D932" s="158" t="s">
        <v>65</v>
      </c>
      <c r="E932" s="158" t="s">
        <v>454</v>
      </c>
      <c r="F932" s="159">
        <v>0</v>
      </c>
      <c r="G932" s="159">
        <v>0</v>
      </c>
      <c r="H932" s="159">
        <v>0</v>
      </c>
      <c r="I932" s="159">
        <v>0</v>
      </c>
      <c r="J932" s="159">
        <v>0</v>
      </c>
      <c r="K932" s="159">
        <v>0</v>
      </c>
      <c r="L932" s="159">
        <v>0</v>
      </c>
      <c r="M932" s="159">
        <v>0</v>
      </c>
      <c r="N932" s="159">
        <v>0</v>
      </c>
      <c r="O932" s="159">
        <v>0</v>
      </c>
      <c r="P932" s="159">
        <v>0</v>
      </c>
      <c r="Q932" s="159">
        <v>0</v>
      </c>
      <c r="R932" s="159">
        <v>0</v>
      </c>
      <c r="S932" s="159">
        <v>0</v>
      </c>
      <c r="T932" s="159">
        <v>0</v>
      </c>
      <c r="U932" s="159">
        <v>0</v>
      </c>
      <c r="V932" s="159">
        <v>0</v>
      </c>
      <c r="W932" s="159">
        <v>0</v>
      </c>
      <c r="X932" s="159">
        <v>0</v>
      </c>
      <c r="Y932" s="159">
        <v>0</v>
      </c>
      <c r="Z932" s="159">
        <v>0</v>
      </c>
      <c r="AA932" s="159">
        <v>0</v>
      </c>
      <c r="AB932" s="159">
        <v>0</v>
      </c>
      <c r="AC932" s="159">
        <v>0</v>
      </c>
      <c r="AD932" s="159">
        <v>0</v>
      </c>
      <c r="AE932" s="159">
        <v>0</v>
      </c>
      <c r="AF932" s="159">
        <v>0</v>
      </c>
      <c r="AG932" s="159">
        <v>0</v>
      </c>
      <c r="AH932" s="159">
        <v>0</v>
      </c>
      <c r="AI932" s="159">
        <v>0</v>
      </c>
      <c r="AJ932" s="159">
        <v>0</v>
      </c>
      <c r="AK932" s="159">
        <v>0</v>
      </c>
      <c r="AL932" s="159">
        <v>0</v>
      </c>
      <c r="AM932" s="159">
        <v>0</v>
      </c>
      <c r="AN932" s="159">
        <v>0</v>
      </c>
      <c r="AO932" s="159">
        <v>0</v>
      </c>
      <c r="AP932" s="159">
        <v>0</v>
      </c>
      <c r="AQ932" s="159">
        <v>0</v>
      </c>
      <c r="AR932" s="159">
        <v>0</v>
      </c>
      <c r="AS932" s="159">
        <v>0</v>
      </c>
      <c r="AT932" s="159">
        <v>0</v>
      </c>
      <c r="AU932" s="159">
        <v>0</v>
      </c>
      <c r="AV932" s="159">
        <v>0</v>
      </c>
      <c r="AW932" s="159">
        <v>0</v>
      </c>
      <c r="AX932" s="159">
        <v>0</v>
      </c>
      <c r="AY932" s="159">
        <v>0</v>
      </c>
      <c r="AZ932" s="159">
        <v>0</v>
      </c>
      <c r="BA932" s="159">
        <v>0</v>
      </c>
    </row>
    <row r="933" spans="1:53" hidden="1" x14ac:dyDescent="0.35">
      <c r="A933" s="158" t="s">
        <v>497</v>
      </c>
      <c r="B933" s="158" t="s">
        <v>145</v>
      </c>
      <c r="C933" s="158" t="s">
        <v>71</v>
      </c>
      <c r="D933" s="158" t="s">
        <v>65</v>
      </c>
      <c r="E933" s="158" t="s">
        <v>455</v>
      </c>
      <c r="F933" s="159">
        <v>0</v>
      </c>
      <c r="G933" s="159">
        <v>0</v>
      </c>
      <c r="H933" s="159">
        <v>0</v>
      </c>
      <c r="I933" s="159">
        <v>0</v>
      </c>
      <c r="J933" s="159">
        <v>0</v>
      </c>
      <c r="K933" s="159">
        <v>0</v>
      </c>
      <c r="L933" s="159">
        <v>0</v>
      </c>
      <c r="M933" s="159">
        <v>0</v>
      </c>
      <c r="N933" s="159">
        <v>0</v>
      </c>
      <c r="O933" s="159">
        <v>0</v>
      </c>
      <c r="P933" s="159">
        <v>0</v>
      </c>
      <c r="Q933" s="159">
        <v>0</v>
      </c>
      <c r="R933" s="159">
        <v>0</v>
      </c>
      <c r="S933" s="159">
        <v>0</v>
      </c>
      <c r="T933" s="159">
        <v>0</v>
      </c>
      <c r="U933" s="159">
        <v>0</v>
      </c>
      <c r="V933" s="159">
        <v>0</v>
      </c>
      <c r="W933" s="159">
        <v>0</v>
      </c>
      <c r="X933" s="159">
        <v>0</v>
      </c>
      <c r="Y933" s="159">
        <v>0</v>
      </c>
      <c r="Z933" s="159">
        <v>0</v>
      </c>
      <c r="AA933" s="159">
        <v>0</v>
      </c>
      <c r="AB933" s="159">
        <v>0</v>
      </c>
      <c r="AC933" s="159">
        <v>0</v>
      </c>
      <c r="AD933" s="159">
        <v>0</v>
      </c>
      <c r="AE933" s="159">
        <v>0</v>
      </c>
      <c r="AF933" s="159">
        <v>0</v>
      </c>
      <c r="AG933" s="159">
        <v>0</v>
      </c>
      <c r="AH933" s="159">
        <v>0</v>
      </c>
      <c r="AI933" s="159">
        <v>0</v>
      </c>
      <c r="AJ933" s="159">
        <v>0</v>
      </c>
      <c r="AK933" s="159">
        <v>0</v>
      </c>
      <c r="AL933" s="159">
        <v>0</v>
      </c>
      <c r="AM933" s="159">
        <v>0</v>
      </c>
      <c r="AN933" s="159">
        <v>0</v>
      </c>
      <c r="AO933" s="159">
        <v>0</v>
      </c>
      <c r="AP933" s="159">
        <v>0</v>
      </c>
      <c r="AQ933" s="159">
        <v>0</v>
      </c>
      <c r="AR933" s="159">
        <v>0</v>
      </c>
      <c r="AS933" s="159">
        <v>0</v>
      </c>
      <c r="AT933" s="159">
        <v>0</v>
      </c>
      <c r="AU933" s="159">
        <v>0</v>
      </c>
      <c r="AV933" s="159">
        <v>0</v>
      </c>
      <c r="AW933" s="159">
        <v>0</v>
      </c>
      <c r="AX933" s="159">
        <v>0</v>
      </c>
      <c r="AY933" s="159">
        <v>0</v>
      </c>
      <c r="AZ933" s="159">
        <v>0</v>
      </c>
      <c r="BA933" s="159">
        <v>0</v>
      </c>
    </row>
    <row r="934" spans="1:53" hidden="1" x14ac:dyDescent="0.35">
      <c r="A934" s="158" t="s">
        <v>497</v>
      </c>
      <c r="B934" s="158" t="s">
        <v>145</v>
      </c>
      <c r="C934" s="158" t="s">
        <v>71</v>
      </c>
      <c r="D934" s="158" t="s">
        <v>65</v>
      </c>
      <c r="E934" s="158" t="s">
        <v>456</v>
      </c>
      <c r="F934" s="159">
        <v>0</v>
      </c>
      <c r="G934" s="159">
        <v>0</v>
      </c>
      <c r="H934" s="159">
        <v>0</v>
      </c>
      <c r="I934" s="159">
        <v>0</v>
      </c>
      <c r="J934" s="159">
        <v>0</v>
      </c>
      <c r="K934" s="159">
        <v>0</v>
      </c>
      <c r="L934" s="159">
        <v>0</v>
      </c>
      <c r="M934" s="159">
        <v>0</v>
      </c>
      <c r="N934" s="159">
        <v>0</v>
      </c>
      <c r="O934" s="159">
        <v>0</v>
      </c>
      <c r="P934" s="159">
        <v>0</v>
      </c>
      <c r="Q934" s="159">
        <v>0</v>
      </c>
      <c r="R934" s="159">
        <v>0</v>
      </c>
      <c r="S934" s="159">
        <v>0</v>
      </c>
      <c r="T934" s="159">
        <v>0</v>
      </c>
      <c r="U934" s="159">
        <v>0</v>
      </c>
      <c r="V934" s="159">
        <v>0</v>
      </c>
      <c r="W934" s="159">
        <v>0</v>
      </c>
      <c r="X934" s="159">
        <v>0</v>
      </c>
      <c r="Y934" s="159">
        <v>0</v>
      </c>
      <c r="Z934" s="159">
        <v>0</v>
      </c>
      <c r="AA934" s="159">
        <v>0</v>
      </c>
      <c r="AB934" s="159">
        <v>0</v>
      </c>
      <c r="AC934" s="159">
        <v>0</v>
      </c>
      <c r="AD934" s="159">
        <v>0</v>
      </c>
      <c r="AE934" s="159">
        <v>0</v>
      </c>
      <c r="AF934" s="159">
        <v>0</v>
      </c>
      <c r="AG934" s="159">
        <v>0</v>
      </c>
      <c r="AH934" s="159">
        <v>0</v>
      </c>
      <c r="AI934" s="159">
        <v>0</v>
      </c>
      <c r="AJ934" s="159">
        <v>0</v>
      </c>
      <c r="AK934" s="159">
        <v>0</v>
      </c>
      <c r="AL934" s="159">
        <v>0</v>
      </c>
      <c r="AM934" s="159">
        <v>0</v>
      </c>
      <c r="AN934" s="159">
        <v>0</v>
      </c>
      <c r="AO934" s="159">
        <v>0</v>
      </c>
      <c r="AP934" s="159">
        <v>0</v>
      </c>
      <c r="AQ934" s="159">
        <v>0</v>
      </c>
      <c r="AR934" s="159">
        <v>0</v>
      </c>
      <c r="AS934" s="159">
        <v>0</v>
      </c>
      <c r="AT934" s="159">
        <v>0</v>
      </c>
      <c r="AU934" s="159">
        <v>0</v>
      </c>
      <c r="AV934" s="159">
        <v>0</v>
      </c>
      <c r="AW934" s="159">
        <v>0</v>
      </c>
      <c r="AX934" s="159">
        <v>0</v>
      </c>
      <c r="AY934" s="159">
        <v>0</v>
      </c>
      <c r="AZ934" s="159">
        <v>0</v>
      </c>
      <c r="BA934" s="159">
        <v>0</v>
      </c>
    </row>
    <row r="935" spans="1:53" hidden="1" x14ac:dyDescent="0.35">
      <c r="A935" t="s">
        <v>497</v>
      </c>
      <c r="B935" t="s">
        <v>145</v>
      </c>
      <c r="C935" t="s">
        <v>72</v>
      </c>
      <c r="D935" t="s">
        <v>65</v>
      </c>
      <c r="E935" t="s">
        <v>457</v>
      </c>
      <c r="F935" s="104">
        <v>0</v>
      </c>
      <c r="G935" s="104">
        <v>0</v>
      </c>
      <c r="H935" s="104">
        <v>0</v>
      </c>
      <c r="I935" s="104">
        <v>0</v>
      </c>
      <c r="J935" s="104">
        <v>0</v>
      </c>
      <c r="K935" s="104">
        <v>0</v>
      </c>
      <c r="L935" s="104">
        <v>0</v>
      </c>
      <c r="M935" s="104">
        <v>0</v>
      </c>
      <c r="N935" s="104">
        <v>0</v>
      </c>
      <c r="O935" s="104">
        <v>0</v>
      </c>
      <c r="P935" s="104">
        <v>0</v>
      </c>
      <c r="Q935" s="104">
        <v>0</v>
      </c>
      <c r="R935" s="104">
        <v>0</v>
      </c>
      <c r="S935" s="104">
        <v>0</v>
      </c>
      <c r="T935" s="104">
        <v>0</v>
      </c>
      <c r="U935" s="104">
        <v>0</v>
      </c>
      <c r="V935" s="104">
        <v>0</v>
      </c>
      <c r="W935" s="104">
        <v>0</v>
      </c>
      <c r="X935" s="104">
        <v>0</v>
      </c>
      <c r="Y935" s="104">
        <v>0</v>
      </c>
      <c r="Z935" s="104">
        <v>0</v>
      </c>
      <c r="AA935" s="104">
        <v>0</v>
      </c>
      <c r="AB935" s="104">
        <v>0</v>
      </c>
      <c r="AC935" s="104">
        <v>0</v>
      </c>
      <c r="AD935" s="104">
        <v>0</v>
      </c>
      <c r="AE935" s="104">
        <v>0</v>
      </c>
      <c r="AF935" s="104">
        <v>0</v>
      </c>
      <c r="AG935" s="104">
        <v>0</v>
      </c>
      <c r="AH935" s="104">
        <v>0</v>
      </c>
      <c r="AI935" s="104">
        <v>0</v>
      </c>
      <c r="AJ935" s="104">
        <v>0</v>
      </c>
      <c r="AK935" s="104">
        <v>0</v>
      </c>
      <c r="AL935" s="104">
        <v>0</v>
      </c>
      <c r="AM935" s="104">
        <v>0</v>
      </c>
      <c r="AN935" s="104">
        <v>0</v>
      </c>
      <c r="AO935" s="104">
        <v>0</v>
      </c>
      <c r="AP935" s="104">
        <v>0</v>
      </c>
      <c r="AQ935" s="104">
        <v>0</v>
      </c>
      <c r="AR935" s="104">
        <v>0</v>
      </c>
      <c r="AS935" s="104">
        <v>0</v>
      </c>
      <c r="AT935" s="104">
        <v>0</v>
      </c>
      <c r="AU935" s="104">
        <v>0</v>
      </c>
      <c r="AV935" s="104">
        <v>0</v>
      </c>
      <c r="AW935" s="104">
        <v>0</v>
      </c>
      <c r="AX935" s="104">
        <v>0</v>
      </c>
      <c r="AY935" s="104">
        <v>0</v>
      </c>
      <c r="AZ935" s="104">
        <v>0</v>
      </c>
      <c r="BA935" s="104">
        <v>0</v>
      </c>
    </row>
    <row r="936" spans="1:53" hidden="1" x14ac:dyDescent="0.35">
      <c r="A936" t="s">
        <v>497</v>
      </c>
      <c r="B936" t="s">
        <v>145</v>
      </c>
      <c r="C936" t="s">
        <v>72</v>
      </c>
      <c r="D936" t="s">
        <v>65</v>
      </c>
      <c r="E936" t="s">
        <v>458</v>
      </c>
      <c r="F936" s="104">
        <v>0</v>
      </c>
      <c r="G936" s="104">
        <v>0</v>
      </c>
      <c r="H936" s="104">
        <v>0</v>
      </c>
      <c r="I936" s="104">
        <v>0</v>
      </c>
      <c r="J936" s="104">
        <v>0</v>
      </c>
      <c r="K936" s="104">
        <v>0</v>
      </c>
      <c r="L936" s="104">
        <v>0</v>
      </c>
      <c r="M936" s="104">
        <v>0</v>
      </c>
      <c r="N936" s="104">
        <v>0</v>
      </c>
      <c r="O936" s="104">
        <v>0</v>
      </c>
      <c r="P936" s="104">
        <v>0</v>
      </c>
      <c r="Q936" s="104">
        <v>0</v>
      </c>
      <c r="R936" s="104">
        <v>0</v>
      </c>
      <c r="S936" s="104">
        <v>0</v>
      </c>
      <c r="T936" s="104">
        <v>0</v>
      </c>
      <c r="U936" s="104">
        <v>0</v>
      </c>
      <c r="V936" s="104">
        <v>0</v>
      </c>
      <c r="W936" s="104">
        <v>0</v>
      </c>
      <c r="X936" s="104">
        <v>0</v>
      </c>
      <c r="Y936" s="104">
        <v>0</v>
      </c>
      <c r="Z936" s="104">
        <v>0</v>
      </c>
      <c r="AA936" s="104">
        <v>0</v>
      </c>
      <c r="AB936" s="104">
        <v>0</v>
      </c>
      <c r="AC936" s="104">
        <v>0</v>
      </c>
      <c r="AD936" s="104">
        <v>0</v>
      </c>
      <c r="AE936" s="104">
        <v>0</v>
      </c>
      <c r="AF936" s="104">
        <v>0</v>
      </c>
      <c r="AG936" s="104">
        <v>0</v>
      </c>
      <c r="AH936" s="104">
        <v>0</v>
      </c>
      <c r="AI936" s="104">
        <v>0</v>
      </c>
      <c r="AJ936" s="104">
        <v>0</v>
      </c>
      <c r="AK936" s="104">
        <v>0</v>
      </c>
      <c r="AL936" s="104">
        <v>0</v>
      </c>
      <c r="AM936" s="104">
        <v>0</v>
      </c>
      <c r="AN936" s="104">
        <v>0</v>
      </c>
      <c r="AO936" s="104">
        <v>0</v>
      </c>
      <c r="AP936" s="104">
        <v>0</v>
      </c>
      <c r="AQ936" s="104">
        <v>0</v>
      </c>
      <c r="AR936" s="104">
        <v>0</v>
      </c>
      <c r="AS936" s="104">
        <v>0</v>
      </c>
      <c r="AT936" s="104">
        <v>0</v>
      </c>
      <c r="AU936" s="104">
        <v>0</v>
      </c>
      <c r="AV936" s="104">
        <v>0</v>
      </c>
      <c r="AW936" s="104">
        <v>0</v>
      </c>
      <c r="AX936" s="104">
        <v>0</v>
      </c>
      <c r="AY936" s="104">
        <v>0</v>
      </c>
      <c r="AZ936" s="104">
        <v>0</v>
      </c>
      <c r="BA936" s="104">
        <v>0</v>
      </c>
    </row>
    <row r="937" spans="1:53" hidden="1" x14ac:dyDescent="0.35">
      <c r="A937" t="s">
        <v>497</v>
      </c>
      <c r="B937" t="s">
        <v>145</v>
      </c>
      <c r="C937" t="s">
        <v>72</v>
      </c>
      <c r="D937" t="s">
        <v>65</v>
      </c>
      <c r="E937" t="s">
        <v>459</v>
      </c>
      <c r="F937" s="104">
        <v>0</v>
      </c>
      <c r="G937" s="104">
        <v>0</v>
      </c>
      <c r="H937" s="104">
        <v>0</v>
      </c>
      <c r="I937" s="104">
        <v>0</v>
      </c>
      <c r="J937" s="104">
        <v>0</v>
      </c>
      <c r="K937" s="104">
        <v>0</v>
      </c>
      <c r="L937" s="104">
        <v>0</v>
      </c>
      <c r="M937" s="104">
        <v>0</v>
      </c>
      <c r="N937" s="104">
        <v>0</v>
      </c>
      <c r="O937" s="104">
        <v>0</v>
      </c>
      <c r="P937" s="104">
        <v>0</v>
      </c>
      <c r="Q937" s="104">
        <v>0</v>
      </c>
      <c r="R937" s="104">
        <v>0</v>
      </c>
      <c r="S937" s="104">
        <v>0</v>
      </c>
      <c r="T937" s="104">
        <v>0</v>
      </c>
      <c r="U937" s="104">
        <v>0</v>
      </c>
      <c r="V937" s="104">
        <v>0</v>
      </c>
      <c r="W937" s="104">
        <v>0</v>
      </c>
      <c r="X937" s="104">
        <v>0</v>
      </c>
      <c r="Y937" s="104">
        <v>0</v>
      </c>
      <c r="Z937" s="104">
        <v>0</v>
      </c>
      <c r="AA937" s="104">
        <v>0</v>
      </c>
      <c r="AB937" s="104">
        <v>0</v>
      </c>
      <c r="AC937" s="104">
        <v>0</v>
      </c>
      <c r="AD937" s="104">
        <v>0</v>
      </c>
      <c r="AE937" s="104">
        <v>0</v>
      </c>
      <c r="AF937" s="104">
        <v>0</v>
      </c>
      <c r="AG937" s="104">
        <v>0</v>
      </c>
      <c r="AH937" s="104">
        <v>0</v>
      </c>
      <c r="AI937" s="104">
        <v>0</v>
      </c>
      <c r="AJ937" s="104">
        <v>0</v>
      </c>
      <c r="AK937" s="104">
        <v>0</v>
      </c>
      <c r="AL937" s="104">
        <v>0</v>
      </c>
      <c r="AM937" s="104">
        <v>0</v>
      </c>
      <c r="AN937" s="104">
        <v>0</v>
      </c>
      <c r="AO937" s="104">
        <v>0</v>
      </c>
      <c r="AP937" s="104">
        <v>0</v>
      </c>
      <c r="AQ937" s="104">
        <v>0</v>
      </c>
      <c r="AR937" s="104">
        <v>0</v>
      </c>
      <c r="AS937" s="104">
        <v>0</v>
      </c>
      <c r="AT937" s="104">
        <v>0</v>
      </c>
      <c r="AU937" s="104">
        <v>0</v>
      </c>
      <c r="AV937" s="104">
        <v>0</v>
      </c>
      <c r="AW937" s="104">
        <v>0</v>
      </c>
      <c r="AX937" s="104">
        <v>0</v>
      </c>
      <c r="AY937" s="104">
        <v>0</v>
      </c>
      <c r="AZ937" s="104">
        <v>0</v>
      </c>
      <c r="BA937" s="104">
        <v>0</v>
      </c>
    </row>
    <row r="938" spans="1:53" hidden="1" x14ac:dyDescent="0.35">
      <c r="A938" t="s">
        <v>497</v>
      </c>
      <c r="B938" t="s">
        <v>145</v>
      </c>
      <c r="C938" t="s">
        <v>72</v>
      </c>
      <c r="D938" t="s">
        <v>65</v>
      </c>
      <c r="E938" t="s">
        <v>460</v>
      </c>
      <c r="F938" s="104">
        <v>0</v>
      </c>
      <c r="G938" s="104">
        <v>0</v>
      </c>
      <c r="H938" s="104">
        <v>0</v>
      </c>
      <c r="I938" s="104">
        <v>0</v>
      </c>
      <c r="J938" s="104">
        <v>0</v>
      </c>
      <c r="K938" s="104">
        <v>0</v>
      </c>
      <c r="L938" s="104">
        <v>0</v>
      </c>
      <c r="M938" s="104">
        <v>0</v>
      </c>
      <c r="N938" s="104">
        <v>0</v>
      </c>
      <c r="O938" s="104">
        <v>0</v>
      </c>
      <c r="P938" s="104">
        <v>0</v>
      </c>
      <c r="Q938" s="104">
        <v>0</v>
      </c>
      <c r="R938" s="104">
        <v>0</v>
      </c>
      <c r="S938" s="104">
        <v>0</v>
      </c>
      <c r="T938" s="104">
        <v>0</v>
      </c>
      <c r="U938" s="104">
        <v>0</v>
      </c>
      <c r="V938" s="104">
        <v>0</v>
      </c>
      <c r="W938" s="104">
        <v>0</v>
      </c>
      <c r="X938" s="104">
        <v>0</v>
      </c>
      <c r="Y938" s="104">
        <v>0</v>
      </c>
      <c r="Z938" s="104">
        <v>0</v>
      </c>
      <c r="AA938" s="104">
        <v>0</v>
      </c>
      <c r="AB938" s="104">
        <v>0</v>
      </c>
      <c r="AC938" s="104">
        <v>0</v>
      </c>
      <c r="AD938" s="104">
        <v>0</v>
      </c>
      <c r="AE938" s="104">
        <v>0</v>
      </c>
      <c r="AF938" s="104">
        <v>0</v>
      </c>
      <c r="AG938" s="104">
        <v>0</v>
      </c>
      <c r="AH938" s="104">
        <v>0</v>
      </c>
      <c r="AI938" s="104">
        <v>0</v>
      </c>
      <c r="AJ938" s="104">
        <v>0</v>
      </c>
      <c r="AK938" s="104">
        <v>0</v>
      </c>
      <c r="AL938" s="104">
        <v>0</v>
      </c>
      <c r="AM938" s="104">
        <v>0</v>
      </c>
      <c r="AN938" s="104">
        <v>0</v>
      </c>
      <c r="AO938" s="104">
        <v>0</v>
      </c>
      <c r="AP938" s="104">
        <v>0</v>
      </c>
      <c r="AQ938" s="104">
        <v>0</v>
      </c>
      <c r="AR938" s="104">
        <v>0</v>
      </c>
      <c r="AS938" s="104">
        <v>0</v>
      </c>
      <c r="AT938" s="104">
        <v>0</v>
      </c>
      <c r="AU938" s="104">
        <v>0</v>
      </c>
      <c r="AV938" s="104">
        <v>0</v>
      </c>
      <c r="AW938" s="104">
        <v>0</v>
      </c>
      <c r="AX938" s="104">
        <v>0</v>
      </c>
      <c r="AY938" s="104">
        <v>0</v>
      </c>
      <c r="AZ938" s="104">
        <v>0</v>
      </c>
      <c r="BA938" s="104">
        <v>0</v>
      </c>
    </row>
    <row r="939" spans="1:53" hidden="1" x14ac:dyDescent="0.35">
      <c r="A939" t="s">
        <v>497</v>
      </c>
      <c r="B939" t="s">
        <v>145</v>
      </c>
      <c r="C939" t="s">
        <v>72</v>
      </c>
      <c r="D939" t="s">
        <v>65</v>
      </c>
      <c r="E939" t="s">
        <v>461</v>
      </c>
      <c r="F939" s="104">
        <v>0</v>
      </c>
      <c r="G939" s="104">
        <v>0</v>
      </c>
      <c r="H939" s="104">
        <v>0</v>
      </c>
      <c r="I939" s="104">
        <v>0</v>
      </c>
      <c r="J939" s="104">
        <v>0</v>
      </c>
      <c r="K939" s="104">
        <v>0</v>
      </c>
      <c r="L939" s="104">
        <v>1</v>
      </c>
      <c r="M939" s="104">
        <v>1</v>
      </c>
      <c r="N939" s="104">
        <v>1</v>
      </c>
      <c r="O939" s="104">
        <v>1</v>
      </c>
      <c r="P939" s="104">
        <v>1</v>
      </c>
      <c r="Q939" s="104">
        <v>1</v>
      </c>
      <c r="R939" s="104">
        <v>0</v>
      </c>
      <c r="S939" s="104">
        <v>0</v>
      </c>
      <c r="T939" s="104">
        <v>0</v>
      </c>
      <c r="U939" s="104">
        <v>0</v>
      </c>
      <c r="V939" s="104">
        <v>0</v>
      </c>
      <c r="W939" s="104">
        <v>0</v>
      </c>
      <c r="X939" s="104">
        <v>0</v>
      </c>
      <c r="Y939" s="104">
        <v>0</v>
      </c>
      <c r="Z939" s="104">
        <v>0</v>
      </c>
      <c r="AA939" s="104">
        <v>0</v>
      </c>
      <c r="AB939" s="104">
        <v>0</v>
      </c>
      <c r="AC939" s="104">
        <v>0</v>
      </c>
      <c r="AD939" s="104">
        <v>0</v>
      </c>
      <c r="AE939" s="104">
        <v>0</v>
      </c>
      <c r="AF939" s="104">
        <v>0</v>
      </c>
      <c r="AG939" s="104">
        <v>0</v>
      </c>
      <c r="AH939" s="104">
        <v>0</v>
      </c>
      <c r="AI939" s="104">
        <v>0</v>
      </c>
      <c r="AJ939" s="104">
        <v>1</v>
      </c>
      <c r="AK939" s="104">
        <v>0</v>
      </c>
      <c r="AL939" s="104">
        <v>0</v>
      </c>
      <c r="AM939" s="104">
        <v>0</v>
      </c>
      <c r="AN939" s="104">
        <v>0</v>
      </c>
      <c r="AO939" s="104">
        <v>0</v>
      </c>
      <c r="AP939" s="104">
        <v>0</v>
      </c>
      <c r="AQ939" s="104">
        <v>0</v>
      </c>
      <c r="AR939" s="104">
        <v>0</v>
      </c>
      <c r="AS939" s="104">
        <v>0</v>
      </c>
      <c r="AT939" s="104">
        <v>0</v>
      </c>
      <c r="AU939" s="104">
        <v>0</v>
      </c>
      <c r="AV939" s="104">
        <v>0</v>
      </c>
      <c r="AW939" s="104">
        <v>0</v>
      </c>
      <c r="AX939" s="104">
        <v>0</v>
      </c>
      <c r="AY939" s="104">
        <v>0</v>
      </c>
      <c r="AZ939" s="104">
        <v>0</v>
      </c>
      <c r="BA939" s="104">
        <v>0</v>
      </c>
    </row>
    <row r="940" spans="1:53" hidden="1" x14ac:dyDescent="0.35">
      <c r="A940" t="s">
        <v>497</v>
      </c>
      <c r="B940" t="s">
        <v>145</v>
      </c>
      <c r="C940" t="s">
        <v>72</v>
      </c>
      <c r="D940" t="s">
        <v>65</v>
      </c>
      <c r="E940" t="s">
        <v>462</v>
      </c>
      <c r="F940" s="104">
        <v>0</v>
      </c>
      <c r="G940" s="104">
        <v>0</v>
      </c>
      <c r="H940" s="104">
        <v>0</v>
      </c>
      <c r="I940" s="104">
        <v>0</v>
      </c>
      <c r="J940" s="104">
        <v>0</v>
      </c>
      <c r="K940" s="104">
        <v>0</v>
      </c>
      <c r="L940" s="104">
        <v>0</v>
      </c>
      <c r="M940" s="104">
        <v>1</v>
      </c>
      <c r="N940" s="104">
        <v>1</v>
      </c>
      <c r="O940" s="104">
        <v>1</v>
      </c>
      <c r="P940" s="104">
        <v>1</v>
      </c>
      <c r="Q940" s="104">
        <v>1</v>
      </c>
      <c r="R940" s="104">
        <v>0</v>
      </c>
      <c r="S940" s="104">
        <v>0</v>
      </c>
      <c r="T940" s="104">
        <v>0</v>
      </c>
      <c r="U940" s="104">
        <v>0</v>
      </c>
      <c r="V940" s="104">
        <v>0</v>
      </c>
      <c r="W940" s="104">
        <v>0</v>
      </c>
      <c r="X940" s="104">
        <v>0</v>
      </c>
      <c r="Y940" s="104">
        <v>0</v>
      </c>
      <c r="Z940" s="104">
        <v>0</v>
      </c>
      <c r="AA940" s="104">
        <v>0</v>
      </c>
      <c r="AB940" s="104">
        <v>0</v>
      </c>
      <c r="AC940" s="104">
        <v>0</v>
      </c>
      <c r="AD940" s="104">
        <v>0</v>
      </c>
      <c r="AE940" s="104">
        <v>0</v>
      </c>
      <c r="AF940" s="104">
        <v>0</v>
      </c>
      <c r="AG940" s="104">
        <v>0</v>
      </c>
      <c r="AH940" s="104">
        <v>0</v>
      </c>
      <c r="AI940" s="104">
        <v>0</v>
      </c>
      <c r="AJ940" s="104">
        <v>0</v>
      </c>
      <c r="AK940" s="104">
        <v>1</v>
      </c>
      <c r="AL940" s="104">
        <v>0</v>
      </c>
      <c r="AM940" s="104">
        <v>0</v>
      </c>
      <c r="AN940" s="104">
        <v>0</v>
      </c>
      <c r="AO940" s="104">
        <v>0</v>
      </c>
      <c r="AP940" s="104">
        <v>0</v>
      </c>
      <c r="AQ940" s="104">
        <v>0</v>
      </c>
      <c r="AR940" s="104">
        <v>0</v>
      </c>
      <c r="AS940" s="104">
        <v>0</v>
      </c>
      <c r="AT940" s="104">
        <v>0</v>
      </c>
      <c r="AU940" s="104">
        <v>0</v>
      </c>
      <c r="AV940" s="104">
        <v>0</v>
      </c>
      <c r="AW940" s="104">
        <v>0</v>
      </c>
      <c r="AX940" s="104">
        <v>0</v>
      </c>
      <c r="AY940" s="104">
        <v>0</v>
      </c>
      <c r="AZ940" s="104">
        <v>0</v>
      </c>
      <c r="BA940" s="104">
        <v>0</v>
      </c>
    </row>
    <row r="941" spans="1:53" hidden="1" x14ac:dyDescent="0.35">
      <c r="A941" t="s">
        <v>497</v>
      </c>
      <c r="B941" t="s">
        <v>145</v>
      </c>
      <c r="C941" t="s">
        <v>72</v>
      </c>
      <c r="D941" t="s">
        <v>65</v>
      </c>
      <c r="E941" t="s">
        <v>463</v>
      </c>
      <c r="F941" s="104">
        <v>0</v>
      </c>
      <c r="G941" s="104">
        <v>0</v>
      </c>
      <c r="H941" s="104">
        <v>0</v>
      </c>
      <c r="I941" s="104">
        <v>0</v>
      </c>
      <c r="J941" s="104">
        <v>0</v>
      </c>
      <c r="K941" s="104">
        <v>0</v>
      </c>
      <c r="L941" s="104">
        <v>0</v>
      </c>
      <c r="M941" s="104">
        <v>0</v>
      </c>
      <c r="N941" s="104">
        <v>0</v>
      </c>
      <c r="O941" s="104">
        <v>0</v>
      </c>
      <c r="P941" s="104">
        <v>1</v>
      </c>
      <c r="Q941" s="104">
        <v>1</v>
      </c>
      <c r="R941" s="104">
        <v>0</v>
      </c>
      <c r="S941" s="104">
        <v>0</v>
      </c>
      <c r="T941" s="104">
        <v>0</v>
      </c>
      <c r="U941" s="104">
        <v>0</v>
      </c>
      <c r="V941" s="104">
        <v>0</v>
      </c>
      <c r="W941" s="104">
        <v>0</v>
      </c>
      <c r="X941" s="104">
        <v>0</v>
      </c>
      <c r="Y941" s="104">
        <v>0</v>
      </c>
      <c r="Z941" s="104">
        <v>0</v>
      </c>
      <c r="AA941" s="104">
        <v>0</v>
      </c>
      <c r="AB941" s="104">
        <v>0</v>
      </c>
      <c r="AC941" s="104">
        <v>0</v>
      </c>
      <c r="AD941" s="104">
        <v>0</v>
      </c>
      <c r="AE941" s="104">
        <v>0</v>
      </c>
      <c r="AF941" s="104">
        <v>0</v>
      </c>
      <c r="AG941" s="104">
        <v>0</v>
      </c>
      <c r="AH941" s="104">
        <v>0</v>
      </c>
      <c r="AI941" s="104">
        <v>0</v>
      </c>
      <c r="AJ941" s="104">
        <v>0</v>
      </c>
      <c r="AK941" s="104">
        <v>0</v>
      </c>
      <c r="AL941" s="104">
        <v>0</v>
      </c>
      <c r="AM941" s="104">
        <v>0</v>
      </c>
      <c r="AN941" s="104">
        <v>1</v>
      </c>
      <c r="AO941" s="104">
        <v>0</v>
      </c>
      <c r="AP941" s="104">
        <v>0</v>
      </c>
      <c r="AQ941" s="104">
        <v>0</v>
      </c>
      <c r="AR941" s="104">
        <v>0</v>
      </c>
      <c r="AS941" s="104">
        <v>0</v>
      </c>
      <c r="AT941" s="104">
        <v>0</v>
      </c>
      <c r="AU941" s="104">
        <v>0</v>
      </c>
      <c r="AV941" s="104">
        <v>0</v>
      </c>
      <c r="AW941" s="104">
        <v>0</v>
      </c>
      <c r="AX941" s="104">
        <v>0</v>
      </c>
      <c r="AY941" s="104">
        <v>0</v>
      </c>
      <c r="AZ941" s="104">
        <v>0</v>
      </c>
      <c r="BA941" s="104">
        <v>0</v>
      </c>
    </row>
    <row r="942" spans="1:53" hidden="1" x14ac:dyDescent="0.35">
      <c r="A942" t="s">
        <v>497</v>
      </c>
      <c r="B942" t="s">
        <v>145</v>
      </c>
      <c r="C942" t="s">
        <v>72</v>
      </c>
      <c r="D942" t="s">
        <v>65</v>
      </c>
      <c r="E942" t="s">
        <v>464</v>
      </c>
      <c r="F942" s="104">
        <v>0</v>
      </c>
      <c r="G942" s="104">
        <v>0</v>
      </c>
      <c r="H942" s="104">
        <v>0</v>
      </c>
      <c r="I942" s="104">
        <v>0</v>
      </c>
      <c r="J942" s="104">
        <v>0</v>
      </c>
      <c r="K942" s="104">
        <v>0</v>
      </c>
      <c r="L942" s="104">
        <v>0</v>
      </c>
      <c r="M942" s="104">
        <v>0</v>
      </c>
      <c r="N942" s="104">
        <v>0</v>
      </c>
      <c r="O942" s="104">
        <v>0</v>
      </c>
      <c r="P942" s="104">
        <v>0</v>
      </c>
      <c r="Q942" s="104">
        <v>0</v>
      </c>
      <c r="R942" s="104">
        <v>0</v>
      </c>
      <c r="S942" s="104">
        <v>0</v>
      </c>
      <c r="T942" s="104">
        <v>0</v>
      </c>
      <c r="U942" s="104">
        <v>0</v>
      </c>
      <c r="V942" s="104">
        <v>0</v>
      </c>
      <c r="W942" s="104">
        <v>0</v>
      </c>
      <c r="X942" s="104">
        <v>0</v>
      </c>
      <c r="Y942" s="104">
        <v>0</v>
      </c>
      <c r="Z942" s="104">
        <v>0</v>
      </c>
      <c r="AA942" s="104">
        <v>0</v>
      </c>
      <c r="AB942" s="104">
        <v>0</v>
      </c>
      <c r="AC942" s="104">
        <v>0</v>
      </c>
      <c r="AD942" s="104">
        <v>0</v>
      </c>
      <c r="AE942" s="104">
        <v>0</v>
      </c>
      <c r="AF942" s="104">
        <v>0</v>
      </c>
      <c r="AG942" s="104">
        <v>0</v>
      </c>
      <c r="AH942" s="104">
        <v>0</v>
      </c>
      <c r="AI942" s="104">
        <v>0</v>
      </c>
      <c r="AJ942" s="104">
        <v>0</v>
      </c>
      <c r="AK942" s="104">
        <v>0</v>
      </c>
      <c r="AL942" s="104">
        <v>0</v>
      </c>
      <c r="AM942" s="104">
        <v>0</v>
      </c>
      <c r="AN942" s="104">
        <v>0</v>
      </c>
      <c r="AO942" s="104">
        <v>0</v>
      </c>
      <c r="AP942" s="104">
        <v>0</v>
      </c>
      <c r="AQ942" s="104">
        <v>0</v>
      </c>
      <c r="AR942" s="104">
        <v>0</v>
      </c>
      <c r="AS942" s="104">
        <v>0</v>
      </c>
      <c r="AT942" s="104">
        <v>0</v>
      </c>
      <c r="AU942" s="104">
        <v>0</v>
      </c>
      <c r="AV942" s="104">
        <v>0</v>
      </c>
      <c r="AW942" s="104">
        <v>0</v>
      </c>
      <c r="AX942" s="104">
        <v>0</v>
      </c>
      <c r="AY942" s="104">
        <v>0</v>
      </c>
      <c r="AZ942" s="104">
        <v>0</v>
      </c>
      <c r="BA942" s="104">
        <v>0</v>
      </c>
    </row>
    <row r="943" spans="1:53" hidden="1" x14ac:dyDescent="0.35">
      <c r="A943" t="s">
        <v>497</v>
      </c>
      <c r="B943" t="s">
        <v>145</v>
      </c>
      <c r="C943" t="s">
        <v>72</v>
      </c>
      <c r="D943" t="s">
        <v>65</v>
      </c>
      <c r="E943" t="s">
        <v>465</v>
      </c>
      <c r="F943" s="104">
        <v>0</v>
      </c>
      <c r="G943" s="104">
        <v>0</v>
      </c>
      <c r="H943" s="104">
        <v>0</v>
      </c>
      <c r="I943" s="104">
        <v>0</v>
      </c>
      <c r="J943" s="104">
        <v>0</v>
      </c>
      <c r="K943" s="104">
        <v>0</v>
      </c>
      <c r="L943" s="104">
        <v>0</v>
      </c>
      <c r="M943" s="104">
        <v>0</v>
      </c>
      <c r="N943" s="104">
        <v>0</v>
      </c>
      <c r="O943" s="104">
        <v>0</v>
      </c>
      <c r="P943" s="104">
        <v>0</v>
      </c>
      <c r="Q943" s="104">
        <v>0</v>
      </c>
      <c r="R943" s="104">
        <v>0</v>
      </c>
      <c r="S943" s="104">
        <v>0</v>
      </c>
      <c r="T943" s="104">
        <v>0</v>
      </c>
      <c r="U943" s="104">
        <v>0</v>
      </c>
      <c r="V943" s="104">
        <v>0</v>
      </c>
      <c r="W943" s="104">
        <v>0</v>
      </c>
      <c r="X943" s="104">
        <v>0</v>
      </c>
      <c r="Y943" s="104">
        <v>0</v>
      </c>
      <c r="Z943" s="104">
        <v>0</v>
      </c>
      <c r="AA943" s="104">
        <v>0</v>
      </c>
      <c r="AB943" s="104">
        <v>0</v>
      </c>
      <c r="AC943" s="104">
        <v>0</v>
      </c>
      <c r="AD943" s="104">
        <v>0</v>
      </c>
      <c r="AE943" s="104">
        <v>0</v>
      </c>
      <c r="AF943" s="104">
        <v>0</v>
      </c>
      <c r="AG943" s="104">
        <v>0</v>
      </c>
      <c r="AH943" s="104">
        <v>0</v>
      </c>
      <c r="AI943" s="104">
        <v>0</v>
      </c>
      <c r="AJ943" s="104">
        <v>0</v>
      </c>
      <c r="AK943" s="104">
        <v>0</v>
      </c>
      <c r="AL943" s="104">
        <v>0</v>
      </c>
      <c r="AM943" s="104">
        <v>0</v>
      </c>
      <c r="AN943" s="104">
        <v>0</v>
      </c>
      <c r="AO943" s="104">
        <v>0</v>
      </c>
      <c r="AP943" s="104">
        <v>0</v>
      </c>
      <c r="AQ943" s="104">
        <v>0</v>
      </c>
      <c r="AR943" s="104">
        <v>0</v>
      </c>
      <c r="AS943" s="104">
        <v>0</v>
      </c>
      <c r="AT943" s="104">
        <v>0</v>
      </c>
      <c r="AU943" s="104">
        <v>0</v>
      </c>
      <c r="AV943" s="104">
        <v>0</v>
      </c>
      <c r="AW943" s="104">
        <v>0</v>
      </c>
      <c r="AX943" s="104">
        <v>0</v>
      </c>
      <c r="AY943" s="104">
        <v>0</v>
      </c>
      <c r="AZ943" s="104">
        <v>0</v>
      </c>
      <c r="BA943" s="104">
        <v>0</v>
      </c>
    </row>
    <row r="944" spans="1:53" hidden="1" x14ac:dyDescent="0.35">
      <c r="A944" t="s">
        <v>497</v>
      </c>
      <c r="B944" t="s">
        <v>145</v>
      </c>
      <c r="C944" t="s">
        <v>72</v>
      </c>
      <c r="D944" t="s">
        <v>65</v>
      </c>
      <c r="E944" t="s">
        <v>466</v>
      </c>
      <c r="F944" s="104">
        <v>0</v>
      </c>
      <c r="G944" s="104">
        <v>0</v>
      </c>
      <c r="H944" s="104">
        <v>0</v>
      </c>
      <c r="I944" s="104">
        <v>0</v>
      </c>
      <c r="J944" s="104">
        <v>0</v>
      </c>
      <c r="K944" s="104">
        <v>0</v>
      </c>
      <c r="L944" s="104">
        <v>0</v>
      </c>
      <c r="M944" s="104">
        <v>0</v>
      </c>
      <c r="N944" s="104">
        <v>0</v>
      </c>
      <c r="O944" s="104">
        <v>0</v>
      </c>
      <c r="P944" s="104">
        <v>0</v>
      </c>
      <c r="Q944" s="104">
        <v>0</v>
      </c>
      <c r="R944" s="104">
        <v>0</v>
      </c>
      <c r="S944" s="104">
        <v>0</v>
      </c>
      <c r="T944" s="104">
        <v>0</v>
      </c>
      <c r="U944" s="104">
        <v>0</v>
      </c>
      <c r="V944" s="104">
        <v>0</v>
      </c>
      <c r="W944" s="104">
        <v>0</v>
      </c>
      <c r="X944" s="104">
        <v>0</v>
      </c>
      <c r="Y944" s="104">
        <v>0</v>
      </c>
      <c r="Z944" s="104">
        <v>0</v>
      </c>
      <c r="AA944" s="104">
        <v>0</v>
      </c>
      <c r="AB944" s="104">
        <v>0</v>
      </c>
      <c r="AC944" s="104">
        <v>0</v>
      </c>
      <c r="AD944" s="104">
        <v>0</v>
      </c>
      <c r="AE944" s="104">
        <v>0</v>
      </c>
      <c r="AF944" s="104">
        <v>0</v>
      </c>
      <c r="AG944" s="104">
        <v>0</v>
      </c>
      <c r="AH944" s="104">
        <v>0</v>
      </c>
      <c r="AI944" s="104">
        <v>0</v>
      </c>
      <c r="AJ944" s="104">
        <v>0</v>
      </c>
      <c r="AK944" s="104">
        <v>0</v>
      </c>
      <c r="AL944" s="104">
        <v>0</v>
      </c>
      <c r="AM944" s="104">
        <v>0</v>
      </c>
      <c r="AN944" s="104">
        <v>0</v>
      </c>
      <c r="AO944" s="104">
        <v>0</v>
      </c>
      <c r="AP944" s="104">
        <v>0</v>
      </c>
      <c r="AQ944" s="104">
        <v>0</v>
      </c>
      <c r="AR944" s="104">
        <v>0</v>
      </c>
      <c r="AS944" s="104">
        <v>0</v>
      </c>
      <c r="AT944" s="104">
        <v>0</v>
      </c>
      <c r="AU944" s="104">
        <v>0</v>
      </c>
      <c r="AV944" s="104">
        <v>0</v>
      </c>
      <c r="AW944" s="104">
        <v>0</v>
      </c>
      <c r="AX944" s="104">
        <v>0</v>
      </c>
      <c r="AY944" s="104">
        <v>0</v>
      </c>
      <c r="AZ944" s="104">
        <v>0</v>
      </c>
      <c r="BA944" s="104">
        <v>0</v>
      </c>
    </row>
    <row r="945" spans="1:53" hidden="1" x14ac:dyDescent="0.35">
      <c r="A945" t="s">
        <v>497</v>
      </c>
      <c r="B945" t="s">
        <v>145</v>
      </c>
      <c r="C945" t="s">
        <v>72</v>
      </c>
      <c r="D945" t="s">
        <v>65</v>
      </c>
      <c r="E945" t="s">
        <v>467</v>
      </c>
      <c r="F945" s="104">
        <v>0</v>
      </c>
      <c r="G945" s="104">
        <v>0</v>
      </c>
      <c r="H945" s="104">
        <v>0</v>
      </c>
      <c r="I945" s="104">
        <v>0</v>
      </c>
      <c r="J945" s="104">
        <v>0</v>
      </c>
      <c r="K945" s="104">
        <v>0</v>
      </c>
      <c r="L945" s="104">
        <v>0</v>
      </c>
      <c r="M945" s="104">
        <v>0</v>
      </c>
      <c r="N945" s="104">
        <v>0</v>
      </c>
      <c r="O945" s="104">
        <v>0</v>
      </c>
      <c r="P945" s="104">
        <v>0</v>
      </c>
      <c r="Q945" s="104">
        <v>0</v>
      </c>
      <c r="R945" s="104">
        <v>0</v>
      </c>
      <c r="S945" s="104">
        <v>0</v>
      </c>
      <c r="T945" s="104">
        <v>0</v>
      </c>
      <c r="U945" s="104">
        <v>0</v>
      </c>
      <c r="V945" s="104">
        <v>0</v>
      </c>
      <c r="W945" s="104">
        <v>0</v>
      </c>
      <c r="X945" s="104">
        <v>0</v>
      </c>
      <c r="Y945" s="104">
        <v>0</v>
      </c>
      <c r="Z945" s="104">
        <v>0</v>
      </c>
      <c r="AA945" s="104">
        <v>0</v>
      </c>
      <c r="AB945" s="104">
        <v>0</v>
      </c>
      <c r="AC945" s="104">
        <v>0</v>
      </c>
      <c r="AD945" s="104">
        <v>0</v>
      </c>
      <c r="AE945" s="104">
        <v>0</v>
      </c>
      <c r="AF945" s="104">
        <v>0</v>
      </c>
      <c r="AG945" s="104">
        <v>0</v>
      </c>
      <c r="AH945" s="104">
        <v>0</v>
      </c>
      <c r="AI945" s="104">
        <v>0</v>
      </c>
      <c r="AJ945" s="104">
        <v>0</v>
      </c>
      <c r="AK945" s="104">
        <v>0</v>
      </c>
      <c r="AL945" s="104">
        <v>0</v>
      </c>
      <c r="AM945" s="104">
        <v>0</v>
      </c>
      <c r="AN945" s="104">
        <v>0</v>
      </c>
      <c r="AO945" s="104">
        <v>0</v>
      </c>
      <c r="AP945" s="104">
        <v>0</v>
      </c>
      <c r="AQ945" s="104">
        <v>0</v>
      </c>
      <c r="AR945" s="104">
        <v>0</v>
      </c>
      <c r="AS945" s="104">
        <v>0</v>
      </c>
      <c r="AT945" s="104">
        <v>0</v>
      </c>
      <c r="AU945" s="104">
        <v>0</v>
      </c>
      <c r="AV945" s="104">
        <v>0</v>
      </c>
      <c r="AW945" s="104">
        <v>0</v>
      </c>
      <c r="AX945" s="104">
        <v>0</v>
      </c>
      <c r="AY945" s="104">
        <v>0</v>
      </c>
      <c r="AZ945" s="104">
        <v>0</v>
      </c>
      <c r="BA945" s="104">
        <v>0</v>
      </c>
    </row>
    <row r="946" spans="1:53" hidden="1" x14ac:dyDescent="0.35">
      <c r="A946" t="s">
        <v>497</v>
      </c>
      <c r="B946" t="s">
        <v>145</v>
      </c>
      <c r="C946" t="s">
        <v>72</v>
      </c>
      <c r="D946" t="s">
        <v>65</v>
      </c>
      <c r="E946" t="s">
        <v>468</v>
      </c>
      <c r="F946" s="104">
        <v>0</v>
      </c>
      <c r="G946" s="104">
        <v>0</v>
      </c>
      <c r="H946" s="104">
        <v>0</v>
      </c>
      <c r="I946" s="104">
        <v>0</v>
      </c>
      <c r="J946" s="104">
        <v>0</v>
      </c>
      <c r="K946" s="104">
        <v>0</v>
      </c>
      <c r="L946" s="104">
        <v>0</v>
      </c>
      <c r="M946" s="104">
        <v>0</v>
      </c>
      <c r="N946" s="104">
        <v>0</v>
      </c>
      <c r="O946" s="104">
        <v>1</v>
      </c>
      <c r="P946" s="104">
        <v>1</v>
      </c>
      <c r="Q946" s="104">
        <v>1</v>
      </c>
      <c r="R946" s="104">
        <v>0</v>
      </c>
      <c r="S946" s="104">
        <v>0</v>
      </c>
      <c r="T946" s="104">
        <v>0</v>
      </c>
      <c r="U946" s="104">
        <v>0</v>
      </c>
      <c r="V946" s="104">
        <v>0</v>
      </c>
      <c r="W946" s="104">
        <v>0</v>
      </c>
      <c r="X946" s="104">
        <v>0</v>
      </c>
      <c r="Y946" s="104">
        <v>0</v>
      </c>
      <c r="Z946" s="104">
        <v>0</v>
      </c>
      <c r="AA946" s="104">
        <v>0</v>
      </c>
      <c r="AB946" s="104">
        <v>0</v>
      </c>
      <c r="AC946" s="104">
        <v>0</v>
      </c>
      <c r="AD946" s="104">
        <v>0</v>
      </c>
      <c r="AE946" s="104">
        <v>0</v>
      </c>
      <c r="AF946" s="104">
        <v>0</v>
      </c>
      <c r="AG946" s="104">
        <v>0</v>
      </c>
      <c r="AH946" s="104">
        <v>0</v>
      </c>
      <c r="AI946" s="104">
        <v>0</v>
      </c>
      <c r="AJ946" s="104">
        <v>0</v>
      </c>
      <c r="AK946" s="104">
        <v>0</v>
      </c>
      <c r="AL946" s="104">
        <v>0</v>
      </c>
      <c r="AM946" s="104">
        <v>1</v>
      </c>
      <c r="AN946" s="104">
        <v>0</v>
      </c>
      <c r="AO946" s="104">
        <v>0</v>
      </c>
      <c r="AP946" s="104">
        <v>0</v>
      </c>
      <c r="AQ946" s="104">
        <v>0</v>
      </c>
      <c r="AR946" s="104">
        <v>0</v>
      </c>
      <c r="AS946" s="104">
        <v>0</v>
      </c>
      <c r="AT946" s="104">
        <v>0</v>
      </c>
      <c r="AU946" s="104">
        <v>0</v>
      </c>
      <c r="AV946" s="104">
        <v>0</v>
      </c>
      <c r="AW946" s="104">
        <v>0</v>
      </c>
      <c r="AX946" s="104">
        <v>0</v>
      </c>
      <c r="AY946" s="104">
        <v>0</v>
      </c>
      <c r="AZ946" s="104">
        <v>0</v>
      </c>
      <c r="BA946" s="104">
        <v>0</v>
      </c>
    </row>
    <row r="947" spans="1:53" hidden="1" x14ac:dyDescent="0.35">
      <c r="A947" t="s">
        <v>497</v>
      </c>
      <c r="B947" t="s">
        <v>145</v>
      </c>
      <c r="C947" t="s">
        <v>72</v>
      </c>
      <c r="D947" t="s">
        <v>65</v>
      </c>
      <c r="E947" t="s">
        <v>469</v>
      </c>
      <c r="F947" s="104">
        <v>0</v>
      </c>
      <c r="G947" s="104">
        <v>0</v>
      </c>
      <c r="H947" s="104">
        <v>0</v>
      </c>
      <c r="I947" s="104">
        <v>0</v>
      </c>
      <c r="J947" s="104">
        <v>0</v>
      </c>
      <c r="K947" s="104">
        <v>0</v>
      </c>
      <c r="L947" s="104">
        <v>0</v>
      </c>
      <c r="M947" s="104">
        <v>0</v>
      </c>
      <c r="N947" s="104">
        <v>0</v>
      </c>
      <c r="O947" s="104">
        <v>0</v>
      </c>
      <c r="P947" s="104">
        <v>0</v>
      </c>
      <c r="Q947" s="104">
        <v>0</v>
      </c>
      <c r="R947" s="104">
        <v>0</v>
      </c>
      <c r="S947" s="104">
        <v>0</v>
      </c>
      <c r="T947" s="104">
        <v>0</v>
      </c>
      <c r="U947" s="104">
        <v>0</v>
      </c>
      <c r="V947" s="104">
        <v>0</v>
      </c>
      <c r="W947" s="104">
        <v>0</v>
      </c>
      <c r="X947" s="104">
        <v>0</v>
      </c>
      <c r="Y947" s="104">
        <v>0</v>
      </c>
      <c r="Z947" s="104">
        <v>0</v>
      </c>
      <c r="AA947" s="104">
        <v>0</v>
      </c>
      <c r="AB947" s="104">
        <v>0</v>
      </c>
      <c r="AC947" s="104">
        <v>0</v>
      </c>
      <c r="AD947" s="104">
        <v>0</v>
      </c>
      <c r="AE947" s="104">
        <v>0</v>
      </c>
      <c r="AF947" s="104">
        <v>0</v>
      </c>
      <c r="AG947" s="104">
        <v>0</v>
      </c>
      <c r="AH947" s="104">
        <v>0</v>
      </c>
      <c r="AI947" s="104">
        <v>0</v>
      </c>
      <c r="AJ947" s="104">
        <v>0</v>
      </c>
      <c r="AK947" s="104">
        <v>0</v>
      </c>
      <c r="AL947" s="104">
        <v>0</v>
      </c>
      <c r="AM947" s="104">
        <v>0</v>
      </c>
      <c r="AN947" s="104">
        <v>0</v>
      </c>
      <c r="AO947" s="104">
        <v>0</v>
      </c>
      <c r="AP947" s="104">
        <v>0</v>
      </c>
      <c r="AQ947" s="104">
        <v>0</v>
      </c>
      <c r="AR947" s="104">
        <v>0</v>
      </c>
      <c r="AS947" s="104">
        <v>0</v>
      </c>
      <c r="AT947" s="104">
        <v>0</v>
      </c>
      <c r="AU947" s="104">
        <v>0</v>
      </c>
      <c r="AV947" s="104">
        <v>0</v>
      </c>
      <c r="AW947" s="104">
        <v>0</v>
      </c>
      <c r="AX947" s="104">
        <v>0</v>
      </c>
      <c r="AY947" s="104">
        <v>0</v>
      </c>
      <c r="AZ947" s="104">
        <v>0</v>
      </c>
      <c r="BA947" s="104">
        <v>0</v>
      </c>
    </row>
    <row r="948" spans="1:53" hidden="1" x14ac:dyDescent="0.35">
      <c r="A948" t="s">
        <v>497</v>
      </c>
      <c r="B948" t="s">
        <v>145</v>
      </c>
      <c r="C948" t="s">
        <v>72</v>
      </c>
      <c r="D948" t="s">
        <v>65</v>
      </c>
      <c r="E948" t="s">
        <v>470</v>
      </c>
      <c r="F948" s="104">
        <v>0</v>
      </c>
      <c r="G948" s="104">
        <v>0</v>
      </c>
      <c r="H948" s="104">
        <v>0</v>
      </c>
      <c r="I948" s="104">
        <v>0</v>
      </c>
      <c r="J948" s="104">
        <v>0</v>
      </c>
      <c r="K948" s="104">
        <v>0</v>
      </c>
      <c r="L948" s="104">
        <v>0</v>
      </c>
      <c r="M948" s="104">
        <v>0</v>
      </c>
      <c r="N948" s="104">
        <v>0</v>
      </c>
      <c r="O948" s="104">
        <v>0</v>
      </c>
      <c r="P948" s="104">
        <v>0</v>
      </c>
      <c r="Q948" s="104">
        <v>0</v>
      </c>
      <c r="R948" s="104">
        <v>0</v>
      </c>
      <c r="S948" s="104">
        <v>0</v>
      </c>
      <c r="T948" s="104">
        <v>0</v>
      </c>
      <c r="U948" s="104">
        <v>0</v>
      </c>
      <c r="V948" s="104">
        <v>0</v>
      </c>
      <c r="W948" s="104">
        <v>0</v>
      </c>
      <c r="X948" s="104">
        <v>0</v>
      </c>
      <c r="Y948" s="104">
        <v>0</v>
      </c>
      <c r="Z948" s="104">
        <v>0</v>
      </c>
      <c r="AA948" s="104">
        <v>0</v>
      </c>
      <c r="AB948" s="104">
        <v>0</v>
      </c>
      <c r="AC948" s="104">
        <v>0</v>
      </c>
      <c r="AD948" s="104">
        <v>0</v>
      </c>
      <c r="AE948" s="104">
        <v>0</v>
      </c>
      <c r="AF948" s="104">
        <v>0</v>
      </c>
      <c r="AG948" s="104">
        <v>0</v>
      </c>
      <c r="AH948" s="104">
        <v>0</v>
      </c>
      <c r="AI948" s="104">
        <v>0</v>
      </c>
      <c r="AJ948" s="104">
        <v>0</v>
      </c>
      <c r="AK948" s="104">
        <v>0</v>
      </c>
      <c r="AL948" s="104">
        <v>0</v>
      </c>
      <c r="AM948" s="104">
        <v>0</v>
      </c>
      <c r="AN948" s="104">
        <v>0</v>
      </c>
      <c r="AO948" s="104">
        <v>0</v>
      </c>
      <c r="AP948" s="104">
        <v>0</v>
      </c>
      <c r="AQ948" s="104">
        <v>0</v>
      </c>
      <c r="AR948" s="104">
        <v>0</v>
      </c>
      <c r="AS948" s="104">
        <v>0</v>
      </c>
      <c r="AT948" s="104">
        <v>0</v>
      </c>
      <c r="AU948" s="104">
        <v>0</v>
      </c>
      <c r="AV948" s="104">
        <v>0</v>
      </c>
      <c r="AW948" s="104">
        <v>0</v>
      </c>
      <c r="AX948" s="104">
        <v>0</v>
      </c>
      <c r="AY948" s="104">
        <v>0</v>
      </c>
      <c r="AZ948" s="104">
        <v>0</v>
      </c>
      <c r="BA948" s="104">
        <v>0</v>
      </c>
    </row>
    <row r="949" spans="1:53" hidden="1" x14ac:dyDescent="0.35">
      <c r="A949" t="s">
        <v>497</v>
      </c>
      <c r="B949" t="s">
        <v>145</v>
      </c>
      <c r="C949" t="s">
        <v>72</v>
      </c>
      <c r="D949" t="s">
        <v>65</v>
      </c>
      <c r="E949" t="s">
        <v>471</v>
      </c>
      <c r="F949" s="104">
        <v>0</v>
      </c>
      <c r="G949" s="104">
        <v>0</v>
      </c>
      <c r="H949" s="104">
        <v>0</v>
      </c>
      <c r="I949" s="104">
        <v>0</v>
      </c>
      <c r="J949" s="104">
        <v>0</v>
      </c>
      <c r="K949" s="104">
        <v>0</v>
      </c>
      <c r="L949" s="104">
        <v>0</v>
      </c>
      <c r="M949" s="104">
        <v>0</v>
      </c>
      <c r="N949" s="104">
        <v>0</v>
      </c>
      <c r="O949" s="104">
        <v>0</v>
      </c>
      <c r="P949" s="104">
        <v>0</v>
      </c>
      <c r="Q949" s="104">
        <v>0</v>
      </c>
      <c r="R949" s="104">
        <v>0</v>
      </c>
      <c r="S949" s="104">
        <v>0</v>
      </c>
      <c r="T949" s="104">
        <v>0</v>
      </c>
      <c r="U949" s="104">
        <v>0</v>
      </c>
      <c r="V949" s="104">
        <v>0</v>
      </c>
      <c r="W949" s="104">
        <v>0</v>
      </c>
      <c r="X949" s="104">
        <v>0</v>
      </c>
      <c r="Y949" s="104">
        <v>0</v>
      </c>
      <c r="Z949" s="104">
        <v>0</v>
      </c>
      <c r="AA949" s="104">
        <v>0</v>
      </c>
      <c r="AB949" s="104">
        <v>0</v>
      </c>
      <c r="AC949" s="104">
        <v>0</v>
      </c>
      <c r="AD949" s="104">
        <v>0</v>
      </c>
      <c r="AE949" s="104">
        <v>0</v>
      </c>
      <c r="AF949" s="104">
        <v>0</v>
      </c>
      <c r="AG949" s="104">
        <v>0</v>
      </c>
      <c r="AH949" s="104">
        <v>0</v>
      </c>
      <c r="AI949" s="104">
        <v>0</v>
      </c>
      <c r="AJ949" s="104">
        <v>0</v>
      </c>
      <c r="AK949" s="104">
        <v>0</v>
      </c>
      <c r="AL949" s="104">
        <v>0</v>
      </c>
      <c r="AM949" s="104">
        <v>0</v>
      </c>
      <c r="AN949" s="104">
        <v>0</v>
      </c>
      <c r="AO949" s="104">
        <v>0</v>
      </c>
      <c r="AP949" s="104">
        <v>0</v>
      </c>
      <c r="AQ949" s="104">
        <v>0</v>
      </c>
      <c r="AR949" s="104">
        <v>0</v>
      </c>
      <c r="AS949" s="104">
        <v>0</v>
      </c>
      <c r="AT949" s="104">
        <v>0</v>
      </c>
      <c r="AU949" s="104">
        <v>0</v>
      </c>
      <c r="AV949" s="104">
        <v>0</v>
      </c>
      <c r="AW949" s="104">
        <v>0</v>
      </c>
      <c r="AX949" s="104">
        <v>0</v>
      </c>
      <c r="AY949" s="104">
        <v>0</v>
      </c>
      <c r="AZ949" s="104">
        <v>0</v>
      </c>
      <c r="BA949" s="104">
        <v>0</v>
      </c>
    </row>
    <row r="950" spans="1:53" hidden="1" x14ac:dyDescent="0.35">
      <c r="A950" t="s">
        <v>497</v>
      </c>
      <c r="B950" t="s">
        <v>145</v>
      </c>
      <c r="C950" t="s">
        <v>72</v>
      </c>
      <c r="D950" t="s">
        <v>65</v>
      </c>
      <c r="E950" t="s">
        <v>472</v>
      </c>
      <c r="F950" s="104">
        <v>0</v>
      </c>
      <c r="G950" s="104">
        <v>0</v>
      </c>
      <c r="H950" s="104">
        <v>0</v>
      </c>
      <c r="I950" s="104">
        <v>0</v>
      </c>
      <c r="J950" s="104">
        <v>0</v>
      </c>
      <c r="K950" s="104">
        <v>0</v>
      </c>
      <c r="L950" s="104">
        <v>0</v>
      </c>
      <c r="M950" s="104">
        <v>0</v>
      </c>
      <c r="N950" s="104">
        <v>0</v>
      </c>
      <c r="O950" s="104">
        <v>0</v>
      </c>
      <c r="P950" s="104">
        <v>0</v>
      </c>
      <c r="Q950" s="104">
        <v>0</v>
      </c>
      <c r="R950" s="104">
        <v>0</v>
      </c>
      <c r="S950" s="104">
        <v>0</v>
      </c>
      <c r="T950" s="104">
        <v>0</v>
      </c>
      <c r="U950" s="104">
        <v>0</v>
      </c>
      <c r="V950" s="104">
        <v>0</v>
      </c>
      <c r="W950" s="104">
        <v>0</v>
      </c>
      <c r="X950" s="104">
        <v>0</v>
      </c>
      <c r="Y950" s="104">
        <v>0</v>
      </c>
      <c r="Z950" s="104">
        <v>0</v>
      </c>
      <c r="AA950" s="104">
        <v>0</v>
      </c>
      <c r="AB950" s="104">
        <v>0</v>
      </c>
      <c r="AC950" s="104">
        <v>0</v>
      </c>
      <c r="AD950" s="104">
        <v>0</v>
      </c>
      <c r="AE950" s="104">
        <v>0</v>
      </c>
      <c r="AF950" s="104">
        <v>0</v>
      </c>
      <c r="AG950" s="104">
        <v>0</v>
      </c>
      <c r="AH950" s="104">
        <v>0</v>
      </c>
      <c r="AI950" s="104">
        <v>0</v>
      </c>
      <c r="AJ950" s="104">
        <v>0</v>
      </c>
      <c r="AK950" s="104">
        <v>0</v>
      </c>
      <c r="AL950" s="104">
        <v>0</v>
      </c>
      <c r="AM950" s="104">
        <v>0</v>
      </c>
      <c r="AN950" s="104">
        <v>0</v>
      </c>
      <c r="AO950" s="104">
        <v>0</v>
      </c>
      <c r="AP950" s="104">
        <v>0</v>
      </c>
      <c r="AQ950" s="104">
        <v>0</v>
      </c>
      <c r="AR950" s="104">
        <v>0</v>
      </c>
      <c r="AS950" s="104">
        <v>0</v>
      </c>
      <c r="AT950" s="104">
        <v>0</v>
      </c>
      <c r="AU950" s="104">
        <v>0</v>
      </c>
      <c r="AV950" s="104">
        <v>0</v>
      </c>
      <c r="AW950" s="104">
        <v>0</v>
      </c>
      <c r="AX950" s="104">
        <v>0</v>
      </c>
      <c r="AY950" s="104">
        <v>0</v>
      </c>
      <c r="AZ950" s="104">
        <v>0</v>
      </c>
      <c r="BA950" s="104">
        <v>0</v>
      </c>
    </row>
    <row r="951" spans="1:53" hidden="1" x14ac:dyDescent="0.35">
      <c r="A951" t="s">
        <v>497</v>
      </c>
      <c r="B951" t="s">
        <v>145</v>
      </c>
      <c r="C951" t="s">
        <v>72</v>
      </c>
      <c r="D951" t="s">
        <v>65</v>
      </c>
      <c r="E951" t="s">
        <v>473</v>
      </c>
      <c r="F951" s="104">
        <v>0</v>
      </c>
      <c r="G951" s="104">
        <v>0</v>
      </c>
      <c r="H951" s="104">
        <v>0</v>
      </c>
      <c r="I951" s="104">
        <v>0</v>
      </c>
      <c r="J951" s="104">
        <v>0</v>
      </c>
      <c r="K951" s="104">
        <v>0</v>
      </c>
      <c r="L951" s="104">
        <v>0</v>
      </c>
      <c r="M951" s="104">
        <v>0</v>
      </c>
      <c r="N951" s="104">
        <v>0</v>
      </c>
      <c r="O951" s="104">
        <v>0</v>
      </c>
      <c r="P951" s="104">
        <v>0</v>
      </c>
      <c r="Q951" s="104">
        <v>0</v>
      </c>
      <c r="R951" s="104">
        <v>0</v>
      </c>
      <c r="S951" s="104">
        <v>0</v>
      </c>
      <c r="T951" s="104">
        <v>0</v>
      </c>
      <c r="U951" s="104">
        <v>0</v>
      </c>
      <c r="V951" s="104">
        <v>0</v>
      </c>
      <c r="W951" s="104">
        <v>0</v>
      </c>
      <c r="X951" s="104">
        <v>0</v>
      </c>
      <c r="Y951" s="104">
        <v>0</v>
      </c>
      <c r="Z951" s="104">
        <v>0</v>
      </c>
      <c r="AA951" s="104">
        <v>0</v>
      </c>
      <c r="AB951" s="104">
        <v>0</v>
      </c>
      <c r="AC951" s="104">
        <v>0</v>
      </c>
      <c r="AD951" s="104">
        <v>0</v>
      </c>
      <c r="AE951" s="104">
        <v>0</v>
      </c>
      <c r="AF951" s="104">
        <v>0</v>
      </c>
      <c r="AG951" s="104">
        <v>0</v>
      </c>
      <c r="AH951" s="104">
        <v>0</v>
      </c>
      <c r="AI951" s="104">
        <v>0</v>
      </c>
      <c r="AJ951" s="104">
        <v>0</v>
      </c>
      <c r="AK951" s="104">
        <v>0</v>
      </c>
      <c r="AL951" s="104">
        <v>0</v>
      </c>
      <c r="AM951" s="104">
        <v>0</v>
      </c>
      <c r="AN951" s="104">
        <v>0</v>
      </c>
      <c r="AO951" s="104">
        <v>0</v>
      </c>
      <c r="AP951" s="104">
        <v>0</v>
      </c>
      <c r="AQ951" s="104">
        <v>0</v>
      </c>
      <c r="AR951" s="104">
        <v>0</v>
      </c>
      <c r="AS951" s="104">
        <v>0</v>
      </c>
      <c r="AT951" s="104">
        <v>0</v>
      </c>
      <c r="AU951" s="104">
        <v>0</v>
      </c>
      <c r="AV951" s="104">
        <v>0</v>
      </c>
      <c r="AW951" s="104">
        <v>0</v>
      </c>
      <c r="AX951" s="104">
        <v>0</v>
      </c>
      <c r="AY951" s="104">
        <v>0</v>
      </c>
      <c r="AZ951" s="104">
        <v>0</v>
      </c>
      <c r="BA951" s="104">
        <v>0</v>
      </c>
    </row>
    <row r="952" spans="1:53" hidden="1" x14ac:dyDescent="0.35">
      <c r="A952" s="158" t="s">
        <v>497</v>
      </c>
      <c r="B952" s="158" t="s">
        <v>145</v>
      </c>
      <c r="C952" s="158" t="s">
        <v>73</v>
      </c>
      <c r="D952" s="158" t="s">
        <v>65</v>
      </c>
      <c r="E952" s="158" t="s">
        <v>474</v>
      </c>
      <c r="F952" s="159">
        <v>0</v>
      </c>
      <c r="G952" s="159">
        <v>0</v>
      </c>
      <c r="H952" s="159">
        <v>0</v>
      </c>
      <c r="I952" s="159">
        <v>0</v>
      </c>
      <c r="J952" s="159">
        <v>0</v>
      </c>
      <c r="K952" s="159">
        <v>0</v>
      </c>
      <c r="L952" s="159">
        <v>0</v>
      </c>
      <c r="M952" s="159">
        <v>0</v>
      </c>
      <c r="N952" s="159">
        <v>0</v>
      </c>
      <c r="O952" s="159">
        <v>0</v>
      </c>
      <c r="P952" s="159">
        <v>0</v>
      </c>
      <c r="Q952" s="159">
        <v>0</v>
      </c>
      <c r="R952" s="159">
        <v>0</v>
      </c>
      <c r="S952" s="159">
        <v>0</v>
      </c>
      <c r="T952" s="159">
        <v>0</v>
      </c>
      <c r="U952" s="159">
        <v>0</v>
      </c>
      <c r="V952" s="159">
        <v>0</v>
      </c>
      <c r="W952" s="159">
        <v>0</v>
      </c>
      <c r="X952" s="159">
        <v>0</v>
      </c>
      <c r="Y952" s="159">
        <v>0</v>
      </c>
      <c r="Z952" s="159">
        <v>0</v>
      </c>
      <c r="AA952" s="159">
        <v>0</v>
      </c>
      <c r="AB952" s="159">
        <v>0</v>
      </c>
      <c r="AC952" s="159">
        <v>0</v>
      </c>
      <c r="AD952" s="159">
        <v>0</v>
      </c>
      <c r="AE952" s="159">
        <v>0</v>
      </c>
      <c r="AF952" s="159">
        <v>0</v>
      </c>
      <c r="AG952" s="159">
        <v>0</v>
      </c>
      <c r="AH952" s="159">
        <v>0</v>
      </c>
      <c r="AI952" s="159">
        <v>0</v>
      </c>
      <c r="AJ952" s="159">
        <v>0</v>
      </c>
      <c r="AK952" s="159">
        <v>0</v>
      </c>
      <c r="AL952" s="159">
        <v>0</v>
      </c>
      <c r="AM952" s="159">
        <v>0</v>
      </c>
      <c r="AN952" s="159">
        <v>0</v>
      </c>
      <c r="AO952" s="159">
        <v>0</v>
      </c>
      <c r="AP952" s="159">
        <v>0</v>
      </c>
      <c r="AQ952" s="159">
        <v>0</v>
      </c>
      <c r="AR952" s="159">
        <v>0</v>
      </c>
      <c r="AS952" s="159">
        <v>0</v>
      </c>
      <c r="AT952" s="159">
        <v>0</v>
      </c>
      <c r="AU952" s="159">
        <v>0</v>
      </c>
      <c r="AV952" s="159">
        <v>0</v>
      </c>
      <c r="AW952" s="159">
        <v>0</v>
      </c>
      <c r="AX952" s="159">
        <v>0</v>
      </c>
      <c r="AY952" s="159">
        <v>0</v>
      </c>
      <c r="AZ952" s="159">
        <v>0</v>
      </c>
      <c r="BA952" s="159">
        <v>0</v>
      </c>
    </row>
    <row r="953" spans="1:53" hidden="1" x14ac:dyDescent="0.35">
      <c r="A953" s="158" t="s">
        <v>497</v>
      </c>
      <c r="B953" s="158" t="s">
        <v>145</v>
      </c>
      <c r="C953" s="158" t="s">
        <v>73</v>
      </c>
      <c r="D953" s="158" t="s">
        <v>65</v>
      </c>
      <c r="E953" s="158" t="s">
        <v>475</v>
      </c>
      <c r="F953" s="159">
        <v>0</v>
      </c>
      <c r="G953" s="159">
        <v>0</v>
      </c>
      <c r="H953" s="159">
        <v>0</v>
      </c>
      <c r="I953" s="159">
        <v>0</v>
      </c>
      <c r="J953" s="159">
        <v>0</v>
      </c>
      <c r="K953" s="159">
        <v>0</v>
      </c>
      <c r="L953" s="159">
        <v>0</v>
      </c>
      <c r="M953" s="159">
        <v>0</v>
      </c>
      <c r="N953" s="159">
        <v>0</v>
      </c>
      <c r="O953" s="159">
        <v>0</v>
      </c>
      <c r="P953" s="159">
        <v>0</v>
      </c>
      <c r="Q953" s="159">
        <v>0</v>
      </c>
      <c r="R953" s="159">
        <v>0</v>
      </c>
      <c r="S953" s="159">
        <v>1</v>
      </c>
      <c r="T953" s="159">
        <v>1</v>
      </c>
      <c r="U953" s="159">
        <v>4</v>
      </c>
      <c r="V953" s="159">
        <v>4</v>
      </c>
      <c r="W953" s="159">
        <v>4</v>
      </c>
      <c r="X953" s="159">
        <v>4</v>
      </c>
      <c r="Y953" s="159">
        <v>4</v>
      </c>
      <c r="Z953" s="159">
        <v>4</v>
      </c>
      <c r="AA953" s="159">
        <v>4</v>
      </c>
      <c r="AB953" s="159">
        <v>4</v>
      </c>
      <c r="AC953" s="159">
        <v>4</v>
      </c>
      <c r="AD953" s="159">
        <v>0</v>
      </c>
      <c r="AE953" s="159">
        <v>0</v>
      </c>
      <c r="AF953" s="159">
        <v>0</v>
      </c>
      <c r="AG953" s="159">
        <v>0</v>
      </c>
      <c r="AH953" s="159">
        <v>0</v>
      </c>
      <c r="AI953" s="159">
        <v>0</v>
      </c>
      <c r="AJ953" s="159">
        <v>0</v>
      </c>
      <c r="AK953" s="159">
        <v>0</v>
      </c>
      <c r="AL953" s="159">
        <v>0</v>
      </c>
      <c r="AM953" s="159">
        <v>0</v>
      </c>
      <c r="AN953" s="159">
        <v>0</v>
      </c>
      <c r="AO953" s="159">
        <v>0</v>
      </c>
      <c r="AP953" s="159">
        <v>0</v>
      </c>
      <c r="AQ953" s="159">
        <v>1</v>
      </c>
      <c r="AR953" s="159">
        <v>0</v>
      </c>
      <c r="AS953" s="159">
        <v>3</v>
      </c>
      <c r="AT953" s="159">
        <v>0</v>
      </c>
      <c r="AU953" s="159">
        <v>0</v>
      </c>
      <c r="AV953" s="159">
        <v>0</v>
      </c>
      <c r="AW953" s="159">
        <v>0</v>
      </c>
      <c r="AX953" s="159">
        <v>0</v>
      </c>
      <c r="AY953" s="159">
        <v>0</v>
      </c>
      <c r="AZ953" s="159">
        <v>0</v>
      </c>
      <c r="BA953" s="159">
        <v>0</v>
      </c>
    </row>
    <row r="954" spans="1:53" hidden="1" x14ac:dyDescent="0.35">
      <c r="A954" s="158" t="s">
        <v>497</v>
      </c>
      <c r="B954" s="158" t="s">
        <v>145</v>
      </c>
      <c r="C954" s="158" t="s">
        <v>73</v>
      </c>
      <c r="D954" s="158" t="s">
        <v>65</v>
      </c>
      <c r="E954" s="158" t="s">
        <v>476</v>
      </c>
      <c r="F954" s="159">
        <v>0</v>
      </c>
      <c r="G954" s="159">
        <v>0</v>
      </c>
      <c r="H954" s="159">
        <v>0</v>
      </c>
      <c r="I954" s="159">
        <v>0</v>
      </c>
      <c r="J954" s="159">
        <v>0</v>
      </c>
      <c r="K954" s="159">
        <v>0</v>
      </c>
      <c r="L954" s="159">
        <v>0</v>
      </c>
      <c r="M954" s="159">
        <v>0</v>
      </c>
      <c r="N954" s="159">
        <v>0</v>
      </c>
      <c r="O954" s="159">
        <v>0</v>
      </c>
      <c r="P954" s="159">
        <v>0</v>
      </c>
      <c r="Q954" s="159">
        <v>0</v>
      </c>
      <c r="R954" s="159">
        <v>0</v>
      </c>
      <c r="S954" s="159">
        <v>0</v>
      </c>
      <c r="T954" s="159">
        <v>0</v>
      </c>
      <c r="U954" s="159">
        <v>0</v>
      </c>
      <c r="V954" s="159">
        <v>0</v>
      </c>
      <c r="W954" s="159">
        <v>0</v>
      </c>
      <c r="X954" s="159">
        <v>0</v>
      </c>
      <c r="Y954" s="159">
        <v>0</v>
      </c>
      <c r="Z954" s="159">
        <v>0</v>
      </c>
      <c r="AA954" s="159">
        <v>0</v>
      </c>
      <c r="AB954" s="159">
        <v>0</v>
      </c>
      <c r="AC954" s="159">
        <v>0</v>
      </c>
      <c r="AD954" s="159">
        <v>0</v>
      </c>
      <c r="AE954" s="159">
        <v>0</v>
      </c>
      <c r="AF954" s="159">
        <v>0</v>
      </c>
      <c r="AG954" s="159">
        <v>0</v>
      </c>
      <c r="AH954" s="159">
        <v>0</v>
      </c>
      <c r="AI954" s="159">
        <v>0</v>
      </c>
      <c r="AJ954" s="159">
        <v>0</v>
      </c>
      <c r="AK954" s="159">
        <v>0</v>
      </c>
      <c r="AL954" s="159">
        <v>0</v>
      </c>
      <c r="AM954" s="159">
        <v>0</v>
      </c>
      <c r="AN954" s="159">
        <v>0</v>
      </c>
      <c r="AO954" s="159">
        <v>0</v>
      </c>
      <c r="AP954" s="159">
        <v>0</v>
      </c>
      <c r="AQ954" s="159">
        <v>0</v>
      </c>
      <c r="AR954" s="159">
        <v>0</v>
      </c>
      <c r="AS954" s="159">
        <v>0</v>
      </c>
      <c r="AT954" s="159">
        <v>0</v>
      </c>
      <c r="AU954" s="159">
        <v>0</v>
      </c>
      <c r="AV954" s="159">
        <v>0</v>
      </c>
      <c r="AW954" s="159">
        <v>0</v>
      </c>
      <c r="AX954" s="159">
        <v>0</v>
      </c>
      <c r="AY954" s="159">
        <v>0</v>
      </c>
      <c r="AZ954" s="159">
        <v>0</v>
      </c>
      <c r="BA954" s="159">
        <v>0</v>
      </c>
    </row>
    <row r="955" spans="1:53" hidden="1" x14ac:dyDescent="0.35">
      <c r="A955" s="158" t="s">
        <v>497</v>
      </c>
      <c r="B955" s="158" t="s">
        <v>145</v>
      </c>
      <c r="C955" s="158" t="s">
        <v>73</v>
      </c>
      <c r="D955" s="158" t="s">
        <v>65</v>
      </c>
      <c r="E955" s="158" t="s">
        <v>477</v>
      </c>
      <c r="F955" s="159">
        <v>0</v>
      </c>
      <c r="G955" s="159">
        <v>0</v>
      </c>
      <c r="H955" s="159">
        <v>0</v>
      </c>
      <c r="I955" s="159">
        <v>0</v>
      </c>
      <c r="J955" s="159">
        <v>0</v>
      </c>
      <c r="K955" s="159">
        <v>0</v>
      </c>
      <c r="L955" s="159">
        <v>0</v>
      </c>
      <c r="M955" s="159">
        <v>0</v>
      </c>
      <c r="N955" s="159">
        <v>0</v>
      </c>
      <c r="O955" s="159">
        <v>0</v>
      </c>
      <c r="P955" s="159">
        <v>0</v>
      </c>
      <c r="Q955" s="159">
        <v>0</v>
      </c>
      <c r="R955" s="159">
        <v>0</v>
      </c>
      <c r="S955" s="159">
        <v>0</v>
      </c>
      <c r="T955" s="159">
        <v>0</v>
      </c>
      <c r="U955" s="159">
        <v>0</v>
      </c>
      <c r="V955" s="159">
        <v>0</v>
      </c>
      <c r="W955" s="159">
        <v>0</v>
      </c>
      <c r="X955" s="159">
        <v>0</v>
      </c>
      <c r="Y955" s="159">
        <v>0</v>
      </c>
      <c r="Z955" s="159">
        <v>0</v>
      </c>
      <c r="AA955" s="159">
        <v>0</v>
      </c>
      <c r="AB955" s="159">
        <v>0</v>
      </c>
      <c r="AC955" s="159">
        <v>0</v>
      </c>
      <c r="AD955" s="159">
        <v>0</v>
      </c>
      <c r="AE955" s="159">
        <v>0</v>
      </c>
      <c r="AF955" s="159">
        <v>0</v>
      </c>
      <c r="AG955" s="159">
        <v>0</v>
      </c>
      <c r="AH955" s="159">
        <v>0</v>
      </c>
      <c r="AI955" s="159">
        <v>0</v>
      </c>
      <c r="AJ955" s="159">
        <v>0</v>
      </c>
      <c r="AK955" s="159">
        <v>0</v>
      </c>
      <c r="AL955" s="159">
        <v>0</v>
      </c>
      <c r="AM955" s="159">
        <v>0</v>
      </c>
      <c r="AN955" s="159">
        <v>0</v>
      </c>
      <c r="AO955" s="159">
        <v>0</v>
      </c>
      <c r="AP955" s="159">
        <v>0</v>
      </c>
      <c r="AQ955" s="159">
        <v>0</v>
      </c>
      <c r="AR955" s="159">
        <v>0</v>
      </c>
      <c r="AS955" s="159">
        <v>0</v>
      </c>
      <c r="AT955" s="159">
        <v>0</v>
      </c>
      <c r="AU955" s="159">
        <v>0</v>
      </c>
      <c r="AV955" s="159">
        <v>0</v>
      </c>
      <c r="AW955" s="159">
        <v>0</v>
      </c>
      <c r="AX955" s="159">
        <v>0</v>
      </c>
      <c r="AY955" s="159">
        <v>0</v>
      </c>
      <c r="AZ955" s="159">
        <v>0</v>
      </c>
      <c r="BA955" s="159">
        <v>0</v>
      </c>
    </row>
    <row r="956" spans="1:53" hidden="1" x14ac:dyDescent="0.35">
      <c r="A956" s="158" t="s">
        <v>497</v>
      </c>
      <c r="B956" s="158" t="s">
        <v>145</v>
      </c>
      <c r="C956" s="158" t="s">
        <v>73</v>
      </c>
      <c r="D956" s="158" t="s">
        <v>65</v>
      </c>
      <c r="E956" s="158" t="s">
        <v>478</v>
      </c>
      <c r="F956" s="159">
        <v>0</v>
      </c>
      <c r="G956" s="159">
        <v>0</v>
      </c>
      <c r="H956" s="159">
        <v>0</v>
      </c>
      <c r="I956" s="159">
        <v>0</v>
      </c>
      <c r="J956" s="159">
        <v>0</v>
      </c>
      <c r="K956" s="159">
        <v>0</v>
      </c>
      <c r="L956" s="159">
        <v>0</v>
      </c>
      <c r="M956" s="159">
        <v>0</v>
      </c>
      <c r="N956" s="159">
        <v>0</v>
      </c>
      <c r="O956" s="159">
        <v>0</v>
      </c>
      <c r="P956" s="159">
        <v>0</v>
      </c>
      <c r="Q956" s="159">
        <v>0</v>
      </c>
      <c r="R956" s="159">
        <v>0</v>
      </c>
      <c r="S956" s="159">
        <v>0</v>
      </c>
      <c r="T956" s="159">
        <v>0</v>
      </c>
      <c r="U956" s="159">
        <v>0</v>
      </c>
      <c r="V956" s="159">
        <v>0</v>
      </c>
      <c r="W956" s="159">
        <v>0</v>
      </c>
      <c r="X956" s="159">
        <v>0</v>
      </c>
      <c r="Y956" s="159">
        <v>0</v>
      </c>
      <c r="Z956" s="159">
        <v>0</v>
      </c>
      <c r="AA956" s="159">
        <v>0</v>
      </c>
      <c r="AB956" s="159">
        <v>0</v>
      </c>
      <c r="AC956" s="159">
        <v>0</v>
      </c>
      <c r="AD956" s="159">
        <v>0</v>
      </c>
      <c r="AE956" s="159">
        <v>0</v>
      </c>
      <c r="AF956" s="159">
        <v>0</v>
      </c>
      <c r="AG956" s="159">
        <v>0</v>
      </c>
      <c r="AH956" s="159">
        <v>0</v>
      </c>
      <c r="AI956" s="159">
        <v>0</v>
      </c>
      <c r="AJ956" s="159">
        <v>0</v>
      </c>
      <c r="AK956" s="159">
        <v>0</v>
      </c>
      <c r="AL956" s="159">
        <v>0</v>
      </c>
      <c r="AM956" s="159">
        <v>0</v>
      </c>
      <c r="AN956" s="159">
        <v>0</v>
      </c>
      <c r="AO956" s="159">
        <v>0</v>
      </c>
      <c r="AP956" s="159">
        <v>0</v>
      </c>
      <c r="AQ956" s="159">
        <v>0</v>
      </c>
      <c r="AR956" s="159">
        <v>0</v>
      </c>
      <c r="AS956" s="159">
        <v>0</v>
      </c>
      <c r="AT956" s="159">
        <v>0</v>
      </c>
      <c r="AU956" s="159">
        <v>0</v>
      </c>
      <c r="AV956" s="159">
        <v>0</v>
      </c>
      <c r="AW956" s="159">
        <v>0</v>
      </c>
      <c r="AX956" s="159">
        <v>0</v>
      </c>
      <c r="AY956" s="159">
        <v>0</v>
      </c>
      <c r="AZ956" s="159">
        <v>0</v>
      </c>
      <c r="BA956" s="159">
        <v>0</v>
      </c>
    </row>
    <row r="957" spans="1:53" hidden="1" x14ac:dyDescent="0.35">
      <c r="A957" s="158" t="s">
        <v>497</v>
      </c>
      <c r="B957" s="158" t="s">
        <v>145</v>
      </c>
      <c r="C957" s="158" t="s">
        <v>73</v>
      </c>
      <c r="D957" s="158" t="s">
        <v>65</v>
      </c>
      <c r="E957" s="158" t="s">
        <v>479</v>
      </c>
      <c r="F957" s="159">
        <v>0</v>
      </c>
      <c r="G957" s="159">
        <v>0</v>
      </c>
      <c r="H957" s="159">
        <v>0</v>
      </c>
      <c r="I957" s="159">
        <v>0</v>
      </c>
      <c r="J957" s="159">
        <v>0</v>
      </c>
      <c r="K957" s="159">
        <v>0</v>
      </c>
      <c r="L957" s="159">
        <v>0</v>
      </c>
      <c r="M957" s="159">
        <v>0</v>
      </c>
      <c r="N957" s="159">
        <v>0</v>
      </c>
      <c r="O957" s="159">
        <v>0</v>
      </c>
      <c r="P957" s="159">
        <v>0</v>
      </c>
      <c r="Q957" s="159">
        <v>0</v>
      </c>
      <c r="R957" s="159">
        <v>0</v>
      </c>
      <c r="S957" s="159">
        <v>0</v>
      </c>
      <c r="T957" s="159">
        <v>0</v>
      </c>
      <c r="U957" s="159">
        <v>0</v>
      </c>
      <c r="V957" s="159">
        <v>0</v>
      </c>
      <c r="W957" s="159">
        <v>0</v>
      </c>
      <c r="X957" s="159">
        <v>0</v>
      </c>
      <c r="Y957" s="159">
        <v>0</v>
      </c>
      <c r="Z957" s="159">
        <v>0</v>
      </c>
      <c r="AA957" s="159">
        <v>0</v>
      </c>
      <c r="AB957" s="159">
        <v>0</v>
      </c>
      <c r="AC957" s="159">
        <v>0</v>
      </c>
      <c r="AD957" s="159">
        <v>0</v>
      </c>
      <c r="AE957" s="159">
        <v>0</v>
      </c>
      <c r="AF957" s="159">
        <v>0</v>
      </c>
      <c r="AG957" s="159">
        <v>0</v>
      </c>
      <c r="AH957" s="159">
        <v>0</v>
      </c>
      <c r="AI957" s="159">
        <v>0</v>
      </c>
      <c r="AJ957" s="159">
        <v>0</v>
      </c>
      <c r="AK957" s="159">
        <v>0</v>
      </c>
      <c r="AL957" s="159">
        <v>0</v>
      </c>
      <c r="AM957" s="159">
        <v>0</v>
      </c>
      <c r="AN957" s="159">
        <v>0</v>
      </c>
      <c r="AO957" s="159">
        <v>0</v>
      </c>
      <c r="AP957" s="159">
        <v>0</v>
      </c>
      <c r="AQ957" s="159">
        <v>0</v>
      </c>
      <c r="AR957" s="159">
        <v>0</v>
      </c>
      <c r="AS957" s="159">
        <v>0</v>
      </c>
      <c r="AT957" s="159">
        <v>0</v>
      </c>
      <c r="AU957" s="159">
        <v>0</v>
      </c>
      <c r="AV957" s="159">
        <v>0</v>
      </c>
      <c r="AW957" s="159">
        <v>0</v>
      </c>
      <c r="AX957" s="159">
        <v>0</v>
      </c>
      <c r="AY957" s="159">
        <v>0</v>
      </c>
      <c r="AZ957" s="159">
        <v>0</v>
      </c>
      <c r="BA957" s="159">
        <v>0</v>
      </c>
    </row>
    <row r="958" spans="1:53" hidden="1" x14ac:dyDescent="0.35">
      <c r="A958" s="158" t="s">
        <v>497</v>
      </c>
      <c r="B958" s="158" t="s">
        <v>145</v>
      </c>
      <c r="C958" s="158" t="s">
        <v>73</v>
      </c>
      <c r="D958" s="158" t="s">
        <v>65</v>
      </c>
      <c r="E958" s="158" t="s">
        <v>480</v>
      </c>
      <c r="F958" s="159">
        <v>0</v>
      </c>
      <c r="G958" s="159">
        <v>0</v>
      </c>
      <c r="H958" s="159">
        <v>0</v>
      </c>
      <c r="I958" s="159">
        <v>0</v>
      </c>
      <c r="J958" s="159">
        <v>0</v>
      </c>
      <c r="K958" s="159">
        <v>0</v>
      </c>
      <c r="L958" s="159">
        <v>0</v>
      </c>
      <c r="M958" s="159">
        <v>0</v>
      </c>
      <c r="N958" s="159">
        <v>0</v>
      </c>
      <c r="O958" s="159">
        <v>0</v>
      </c>
      <c r="P958" s="159">
        <v>0</v>
      </c>
      <c r="Q958" s="159">
        <v>0</v>
      </c>
      <c r="R958" s="159">
        <v>0</v>
      </c>
      <c r="S958" s="159">
        <v>0</v>
      </c>
      <c r="T958" s="159">
        <v>0</v>
      </c>
      <c r="U958" s="159">
        <v>0</v>
      </c>
      <c r="V958" s="159">
        <v>0</v>
      </c>
      <c r="W958" s="159">
        <v>0</v>
      </c>
      <c r="X958" s="159">
        <v>0</v>
      </c>
      <c r="Y958" s="159">
        <v>0</v>
      </c>
      <c r="Z958" s="159">
        <v>0</v>
      </c>
      <c r="AA958" s="159">
        <v>0</v>
      </c>
      <c r="AB958" s="159">
        <v>0</v>
      </c>
      <c r="AC958" s="159">
        <v>0</v>
      </c>
      <c r="AD958" s="159">
        <v>0</v>
      </c>
      <c r="AE958" s="159">
        <v>0</v>
      </c>
      <c r="AF958" s="159">
        <v>0</v>
      </c>
      <c r="AG958" s="159">
        <v>0</v>
      </c>
      <c r="AH958" s="159">
        <v>0</v>
      </c>
      <c r="AI958" s="159">
        <v>0</v>
      </c>
      <c r="AJ958" s="159">
        <v>0</v>
      </c>
      <c r="AK958" s="159">
        <v>0</v>
      </c>
      <c r="AL958" s="159">
        <v>0</v>
      </c>
      <c r="AM958" s="159">
        <v>0</v>
      </c>
      <c r="AN958" s="159">
        <v>0</v>
      </c>
      <c r="AO958" s="159">
        <v>0</v>
      </c>
      <c r="AP958" s="159">
        <v>0</v>
      </c>
      <c r="AQ958" s="159">
        <v>0</v>
      </c>
      <c r="AR958" s="159">
        <v>0</v>
      </c>
      <c r="AS958" s="159">
        <v>0</v>
      </c>
      <c r="AT958" s="159">
        <v>0</v>
      </c>
      <c r="AU958" s="159">
        <v>0</v>
      </c>
      <c r="AV958" s="159">
        <v>0</v>
      </c>
      <c r="AW958" s="159">
        <v>0</v>
      </c>
      <c r="AX958" s="159">
        <v>0</v>
      </c>
      <c r="AY958" s="159">
        <v>0</v>
      </c>
      <c r="AZ958" s="159">
        <v>0</v>
      </c>
      <c r="BA958" s="159">
        <v>0</v>
      </c>
    </row>
    <row r="959" spans="1:53" hidden="1" x14ac:dyDescent="0.35">
      <c r="A959" s="158" t="s">
        <v>497</v>
      </c>
      <c r="B959" s="158" t="s">
        <v>145</v>
      </c>
      <c r="C959" s="158" t="s">
        <v>73</v>
      </c>
      <c r="D959" s="158" t="s">
        <v>65</v>
      </c>
      <c r="E959" s="158" t="s">
        <v>481</v>
      </c>
      <c r="F959" s="159">
        <v>0</v>
      </c>
      <c r="G959" s="159">
        <v>0</v>
      </c>
      <c r="H959" s="159">
        <v>0</v>
      </c>
      <c r="I959" s="159">
        <v>0</v>
      </c>
      <c r="J959" s="159">
        <v>0</v>
      </c>
      <c r="K959" s="159">
        <v>0</v>
      </c>
      <c r="L959" s="159">
        <v>0</v>
      </c>
      <c r="M959" s="159">
        <v>0</v>
      </c>
      <c r="N959" s="159">
        <v>0</v>
      </c>
      <c r="O959" s="159">
        <v>0</v>
      </c>
      <c r="P959" s="159">
        <v>0</v>
      </c>
      <c r="Q959" s="159">
        <v>0</v>
      </c>
      <c r="R959" s="159">
        <v>0</v>
      </c>
      <c r="S959" s="159">
        <v>0</v>
      </c>
      <c r="T959" s="159">
        <v>0</v>
      </c>
      <c r="U959" s="159">
        <v>0</v>
      </c>
      <c r="V959" s="159">
        <v>0</v>
      </c>
      <c r="W959" s="159">
        <v>0</v>
      </c>
      <c r="X959" s="159">
        <v>0</v>
      </c>
      <c r="Y959" s="159">
        <v>0</v>
      </c>
      <c r="Z959" s="159">
        <v>0</v>
      </c>
      <c r="AA959" s="159">
        <v>0</v>
      </c>
      <c r="AB959" s="159">
        <v>0</v>
      </c>
      <c r="AC959" s="159">
        <v>0</v>
      </c>
      <c r="AD959" s="159">
        <v>0</v>
      </c>
      <c r="AE959" s="159">
        <v>0</v>
      </c>
      <c r="AF959" s="159">
        <v>0</v>
      </c>
      <c r="AG959" s="159">
        <v>0</v>
      </c>
      <c r="AH959" s="159">
        <v>0</v>
      </c>
      <c r="AI959" s="159">
        <v>0</v>
      </c>
      <c r="AJ959" s="159">
        <v>0</v>
      </c>
      <c r="AK959" s="159">
        <v>0</v>
      </c>
      <c r="AL959" s="159">
        <v>0</v>
      </c>
      <c r="AM959" s="159">
        <v>0</v>
      </c>
      <c r="AN959" s="159">
        <v>0</v>
      </c>
      <c r="AO959" s="159">
        <v>0</v>
      </c>
      <c r="AP959" s="159">
        <v>0</v>
      </c>
      <c r="AQ959" s="159">
        <v>0</v>
      </c>
      <c r="AR959" s="159">
        <v>0</v>
      </c>
      <c r="AS959" s="159">
        <v>0</v>
      </c>
      <c r="AT959" s="159">
        <v>0</v>
      </c>
      <c r="AU959" s="159">
        <v>0</v>
      </c>
      <c r="AV959" s="159">
        <v>0</v>
      </c>
      <c r="AW959" s="159">
        <v>0</v>
      </c>
      <c r="AX959" s="159">
        <v>0</v>
      </c>
      <c r="AY959" s="159">
        <v>0</v>
      </c>
      <c r="AZ959" s="159">
        <v>0</v>
      </c>
      <c r="BA959" s="159">
        <v>0</v>
      </c>
    </row>
    <row r="960" spans="1:53" hidden="1" x14ac:dyDescent="0.35">
      <c r="A960" t="s">
        <v>497</v>
      </c>
      <c r="B960" t="s">
        <v>145</v>
      </c>
      <c r="C960" t="s">
        <v>74</v>
      </c>
      <c r="D960" t="s">
        <v>65</v>
      </c>
      <c r="E960" t="s">
        <v>482</v>
      </c>
      <c r="F960" s="104">
        <v>0</v>
      </c>
      <c r="G960" s="104">
        <v>0</v>
      </c>
      <c r="H960" s="104">
        <v>0</v>
      </c>
      <c r="I960" s="104">
        <v>0</v>
      </c>
      <c r="J960" s="104">
        <v>0</v>
      </c>
      <c r="K960" s="104">
        <v>1</v>
      </c>
      <c r="L960" s="104">
        <v>1</v>
      </c>
      <c r="M960" s="104">
        <v>1</v>
      </c>
      <c r="N960" s="104">
        <v>1</v>
      </c>
      <c r="O960" s="104">
        <v>1</v>
      </c>
      <c r="P960" s="104">
        <v>1</v>
      </c>
      <c r="Q960" s="104">
        <v>1</v>
      </c>
      <c r="R960" s="104">
        <v>0</v>
      </c>
      <c r="S960" s="104">
        <v>0</v>
      </c>
      <c r="T960" s="104">
        <v>0</v>
      </c>
      <c r="U960" s="104">
        <v>0</v>
      </c>
      <c r="V960" s="104">
        <v>0</v>
      </c>
      <c r="W960" s="104">
        <v>0</v>
      </c>
      <c r="X960" s="104">
        <v>0</v>
      </c>
      <c r="Y960" s="104">
        <v>0</v>
      </c>
      <c r="Z960" s="104">
        <v>0</v>
      </c>
      <c r="AA960" s="104">
        <v>0</v>
      </c>
      <c r="AB960" s="104">
        <v>0</v>
      </c>
      <c r="AC960" s="104">
        <v>0</v>
      </c>
      <c r="AD960" s="104">
        <v>0</v>
      </c>
      <c r="AE960" s="104">
        <v>0</v>
      </c>
      <c r="AF960" s="104">
        <v>0</v>
      </c>
      <c r="AG960" s="104">
        <v>0</v>
      </c>
      <c r="AH960" s="104">
        <v>0</v>
      </c>
      <c r="AI960" s="104">
        <v>1</v>
      </c>
      <c r="AJ960" s="104">
        <v>0</v>
      </c>
      <c r="AK960" s="104">
        <v>0</v>
      </c>
      <c r="AL960" s="104">
        <v>0</v>
      </c>
      <c r="AM960" s="104">
        <v>0</v>
      </c>
      <c r="AN960" s="104">
        <v>0</v>
      </c>
      <c r="AO960" s="104">
        <v>0</v>
      </c>
      <c r="AP960" s="104">
        <v>0</v>
      </c>
      <c r="AQ960" s="104">
        <v>0</v>
      </c>
      <c r="AR960" s="104">
        <v>0</v>
      </c>
      <c r="AS960" s="104">
        <v>0</v>
      </c>
      <c r="AT960" s="104">
        <v>0</v>
      </c>
      <c r="AU960" s="104">
        <v>0</v>
      </c>
      <c r="AV960" s="104">
        <v>0</v>
      </c>
      <c r="AW960" s="104">
        <v>0</v>
      </c>
      <c r="AX960" s="104">
        <v>0</v>
      </c>
      <c r="AY960" s="104">
        <v>0</v>
      </c>
      <c r="AZ960" s="104">
        <v>0</v>
      </c>
      <c r="BA960" s="104">
        <v>0</v>
      </c>
    </row>
    <row r="961" spans="1:53" hidden="1" x14ac:dyDescent="0.35">
      <c r="A961" t="s">
        <v>497</v>
      </c>
      <c r="B961" t="s">
        <v>145</v>
      </c>
      <c r="C961" t="s">
        <v>74</v>
      </c>
      <c r="D961" t="s">
        <v>65</v>
      </c>
      <c r="E961" t="s">
        <v>483</v>
      </c>
      <c r="F961" s="104">
        <v>0</v>
      </c>
      <c r="G961" s="104">
        <v>0</v>
      </c>
      <c r="H961" s="104">
        <v>0</v>
      </c>
      <c r="I961" s="104">
        <v>0</v>
      </c>
      <c r="J961" s="104">
        <v>0</v>
      </c>
      <c r="K961" s="104">
        <v>0</v>
      </c>
      <c r="L961" s="104">
        <v>0</v>
      </c>
      <c r="M961" s="104">
        <v>0</v>
      </c>
      <c r="N961" s="104">
        <v>0</v>
      </c>
      <c r="O961" s="104">
        <v>1</v>
      </c>
      <c r="P961" s="104">
        <v>1</v>
      </c>
      <c r="Q961" s="104">
        <v>1</v>
      </c>
      <c r="R961" s="104">
        <v>0</v>
      </c>
      <c r="S961" s="104">
        <v>0</v>
      </c>
      <c r="T961" s="104">
        <v>0</v>
      </c>
      <c r="U961" s="104">
        <v>0</v>
      </c>
      <c r="V961" s="104">
        <v>0</v>
      </c>
      <c r="W961" s="104">
        <v>0</v>
      </c>
      <c r="X961" s="104">
        <v>0</v>
      </c>
      <c r="Y961" s="104">
        <v>0</v>
      </c>
      <c r="Z961" s="104">
        <v>0</v>
      </c>
      <c r="AA961" s="104">
        <v>0</v>
      </c>
      <c r="AB961" s="104">
        <v>0</v>
      </c>
      <c r="AC961" s="104">
        <v>0</v>
      </c>
      <c r="AD961" s="104">
        <v>0</v>
      </c>
      <c r="AE961" s="104">
        <v>0</v>
      </c>
      <c r="AF961" s="104">
        <v>0</v>
      </c>
      <c r="AG961" s="104">
        <v>0</v>
      </c>
      <c r="AH961" s="104">
        <v>0</v>
      </c>
      <c r="AI961" s="104">
        <v>0</v>
      </c>
      <c r="AJ961" s="104">
        <v>0</v>
      </c>
      <c r="AK961" s="104">
        <v>0</v>
      </c>
      <c r="AL961" s="104">
        <v>0</v>
      </c>
      <c r="AM961" s="104">
        <v>1</v>
      </c>
      <c r="AN961" s="104">
        <v>0</v>
      </c>
      <c r="AO961" s="104">
        <v>0</v>
      </c>
      <c r="AP961" s="104">
        <v>0</v>
      </c>
      <c r="AQ961" s="104">
        <v>0</v>
      </c>
      <c r="AR961" s="104">
        <v>0</v>
      </c>
      <c r="AS961" s="104">
        <v>0</v>
      </c>
      <c r="AT961" s="104">
        <v>0</v>
      </c>
      <c r="AU961" s="104">
        <v>0</v>
      </c>
      <c r="AV961" s="104">
        <v>0</v>
      </c>
      <c r="AW961" s="104">
        <v>0</v>
      </c>
      <c r="AX961" s="104">
        <v>0</v>
      </c>
      <c r="AY961" s="104">
        <v>0</v>
      </c>
      <c r="AZ961" s="104">
        <v>0</v>
      </c>
      <c r="BA961" s="104">
        <v>0</v>
      </c>
    </row>
    <row r="962" spans="1:53" hidden="1" x14ac:dyDescent="0.35">
      <c r="A962" t="s">
        <v>497</v>
      </c>
      <c r="B962" t="s">
        <v>145</v>
      </c>
      <c r="C962" t="s">
        <v>74</v>
      </c>
      <c r="D962" t="s">
        <v>65</v>
      </c>
      <c r="E962" t="s">
        <v>484</v>
      </c>
      <c r="F962" s="104">
        <v>0</v>
      </c>
      <c r="G962" s="104">
        <v>0</v>
      </c>
      <c r="H962" s="104">
        <v>0</v>
      </c>
      <c r="I962" s="104">
        <v>0</v>
      </c>
      <c r="J962" s="104">
        <v>0</v>
      </c>
      <c r="K962" s="104">
        <v>0</v>
      </c>
      <c r="L962" s="104">
        <v>0</v>
      </c>
      <c r="M962" s="104">
        <v>0</v>
      </c>
      <c r="N962" s="104">
        <v>0</v>
      </c>
      <c r="O962" s="104">
        <v>0</v>
      </c>
      <c r="P962" s="104">
        <v>0</v>
      </c>
      <c r="Q962" s="104">
        <v>0</v>
      </c>
      <c r="R962" s="104">
        <v>0</v>
      </c>
      <c r="S962" s="104">
        <v>0</v>
      </c>
      <c r="T962" s="104">
        <v>0</v>
      </c>
      <c r="U962" s="104">
        <v>0</v>
      </c>
      <c r="V962" s="104">
        <v>0</v>
      </c>
      <c r="W962" s="104">
        <v>0</v>
      </c>
      <c r="X962" s="104">
        <v>0</v>
      </c>
      <c r="Y962" s="104">
        <v>0</v>
      </c>
      <c r="Z962" s="104">
        <v>0</v>
      </c>
      <c r="AA962" s="104">
        <v>0</v>
      </c>
      <c r="AB962" s="104">
        <v>0</v>
      </c>
      <c r="AC962" s="104">
        <v>0</v>
      </c>
      <c r="AD962" s="104">
        <v>0</v>
      </c>
      <c r="AE962" s="104">
        <v>0</v>
      </c>
      <c r="AF962" s="104">
        <v>0</v>
      </c>
      <c r="AG962" s="104">
        <v>0</v>
      </c>
      <c r="AH962" s="104">
        <v>0</v>
      </c>
      <c r="AI962" s="104">
        <v>0</v>
      </c>
      <c r="AJ962" s="104">
        <v>0</v>
      </c>
      <c r="AK962" s="104">
        <v>0</v>
      </c>
      <c r="AL962" s="104">
        <v>0</v>
      </c>
      <c r="AM962" s="104">
        <v>0</v>
      </c>
      <c r="AN962" s="104">
        <v>0</v>
      </c>
      <c r="AO962" s="104">
        <v>0</v>
      </c>
      <c r="AP962" s="104">
        <v>0</v>
      </c>
      <c r="AQ962" s="104">
        <v>0</v>
      </c>
      <c r="AR962" s="104">
        <v>0</v>
      </c>
      <c r="AS962" s="104">
        <v>0</v>
      </c>
      <c r="AT962" s="104">
        <v>0</v>
      </c>
      <c r="AU962" s="104">
        <v>0</v>
      </c>
      <c r="AV962" s="104">
        <v>0</v>
      </c>
      <c r="AW962" s="104">
        <v>0</v>
      </c>
      <c r="AX962" s="104">
        <v>0</v>
      </c>
      <c r="AY962" s="104">
        <v>0</v>
      </c>
      <c r="AZ962" s="104">
        <v>0</v>
      </c>
      <c r="BA962" s="104">
        <v>0</v>
      </c>
    </row>
    <row r="963" spans="1:53" hidden="1" x14ac:dyDescent="0.35">
      <c r="A963" t="s">
        <v>497</v>
      </c>
      <c r="B963" t="s">
        <v>145</v>
      </c>
      <c r="C963" t="s">
        <v>74</v>
      </c>
      <c r="D963" t="s">
        <v>65</v>
      </c>
      <c r="E963" t="s">
        <v>485</v>
      </c>
      <c r="F963" s="104">
        <v>0</v>
      </c>
      <c r="G963" s="104">
        <v>0</v>
      </c>
      <c r="H963" s="104">
        <v>0</v>
      </c>
      <c r="I963" s="104">
        <v>0</v>
      </c>
      <c r="J963" s="104">
        <v>1</v>
      </c>
      <c r="K963" s="104">
        <v>1</v>
      </c>
      <c r="L963" s="104">
        <v>1</v>
      </c>
      <c r="M963" s="104">
        <v>2</v>
      </c>
      <c r="N963" s="104">
        <v>3</v>
      </c>
      <c r="O963" s="104">
        <v>3</v>
      </c>
      <c r="P963" s="104">
        <v>3</v>
      </c>
      <c r="Q963" s="104">
        <v>3</v>
      </c>
      <c r="R963" s="104">
        <v>0</v>
      </c>
      <c r="S963" s="104">
        <v>0</v>
      </c>
      <c r="T963" s="104">
        <v>0</v>
      </c>
      <c r="U963" s="104">
        <v>0</v>
      </c>
      <c r="V963" s="104">
        <v>0</v>
      </c>
      <c r="W963" s="104">
        <v>0</v>
      </c>
      <c r="X963" s="104">
        <v>0</v>
      </c>
      <c r="Y963" s="104">
        <v>0</v>
      </c>
      <c r="Z963" s="104">
        <v>0</v>
      </c>
      <c r="AA963" s="104">
        <v>0</v>
      </c>
      <c r="AB963" s="104">
        <v>0</v>
      </c>
      <c r="AC963" s="104">
        <v>0</v>
      </c>
      <c r="AD963" s="104">
        <v>0</v>
      </c>
      <c r="AE963" s="104">
        <v>0</v>
      </c>
      <c r="AF963" s="104">
        <v>0</v>
      </c>
      <c r="AG963" s="104">
        <v>0</v>
      </c>
      <c r="AH963" s="104">
        <v>1</v>
      </c>
      <c r="AI963" s="104">
        <v>0</v>
      </c>
      <c r="AJ963" s="104">
        <v>0</v>
      </c>
      <c r="AK963" s="104">
        <v>1</v>
      </c>
      <c r="AL963" s="104">
        <v>1</v>
      </c>
      <c r="AM963" s="104">
        <v>0</v>
      </c>
      <c r="AN963" s="104">
        <v>0</v>
      </c>
      <c r="AO963" s="104">
        <v>0</v>
      </c>
      <c r="AP963" s="104">
        <v>0</v>
      </c>
      <c r="AQ963" s="104">
        <v>0</v>
      </c>
      <c r="AR963" s="104">
        <v>0</v>
      </c>
      <c r="AS963" s="104">
        <v>0</v>
      </c>
      <c r="AT963" s="104">
        <v>0</v>
      </c>
      <c r="AU963" s="104">
        <v>0</v>
      </c>
      <c r="AV963" s="104">
        <v>0</v>
      </c>
      <c r="AW963" s="104">
        <v>0</v>
      </c>
      <c r="AX963" s="104">
        <v>0</v>
      </c>
      <c r="AY963" s="104">
        <v>0</v>
      </c>
      <c r="AZ963" s="104">
        <v>0</v>
      </c>
      <c r="BA963" s="104">
        <v>0</v>
      </c>
    </row>
    <row r="964" spans="1:53" hidden="1" x14ac:dyDescent="0.35">
      <c r="A964" t="s">
        <v>497</v>
      </c>
      <c r="B964" t="s">
        <v>145</v>
      </c>
      <c r="C964" t="s">
        <v>74</v>
      </c>
      <c r="D964" t="s">
        <v>65</v>
      </c>
      <c r="E964" t="s">
        <v>486</v>
      </c>
      <c r="F964" s="104">
        <v>0</v>
      </c>
      <c r="G964" s="104">
        <v>0</v>
      </c>
      <c r="H964" s="104">
        <v>1</v>
      </c>
      <c r="I964" s="104">
        <v>1</v>
      </c>
      <c r="J964" s="104">
        <v>1</v>
      </c>
      <c r="K964" s="104">
        <v>1</v>
      </c>
      <c r="L964" s="104">
        <v>1</v>
      </c>
      <c r="M964" s="104">
        <v>1</v>
      </c>
      <c r="N964" s="104">
        <v>1</v>
      </c>
      <c r="O964" s="104">
        <v>1</v>
      </c>
      <c r="P964" s="104">
        <v>1</v>
      </c>
      <c r="Q964" s="104">
        <v>2</v>
      </c>
      <c r="R964" s="104">
        <v>0</v>
      </c>
      <c r="S964" s="104">
        <v>0</v>
      </c>
      <c r="T964" s="104">
        <v>0</v>
      </c>
      <c r="U964" s="104">
        <v>0</v>
      </c>
      <c r="V964" s="104">
        <v>0</v>
      </c>
      <c r="W964" s="104">
        <v>0</v>
      </c>
      <c r="X964" s="104">
        <v>0</v>
      </c>
      <c r="Y964" s="104">
        <v>0</v>
      </c>
      <c r="Z964" s="104">
        <v>0</v>
      </c>
      <c r="AA964" s="104">
        <v>0</v>
      </c>
      <c r="AB964" s="104">
        <v>0</v>
      </c>
      <c r="AC964" s="104">
        <v>0</v>
      </c>
      <c r="AD964" s="104">
        <v>0</v>
      </c>
      <c r="AE964" s="104">
        <v>0</v>
      </c>
      <c r="AF964" s="104">
        <v>1</v>
      </c>
      <c r="AG964" s="104">
        <v>0</v>
      </c>
      <c r="AH964" s="104">
        <v>0</v>
      </c>
      <c r="AI964" s="104">
        <v>0</v>
      </c>
      <c r="AJ964" s="104">
        <v>0</v>
      </c>
      <c r="AK964" s="104">
        <v>0</v>
      </c>
      <c r="AL964" s="104">
        <v>0</v>
      </c>
      <c r="AM964" s="104">
        <v>0</v>
      </c>
      <c r="AN964" s="104">
        <v>0</v>
      </c>
      <c r="AO964" s="104">
        <v>1</v>
      </c>
      <c r="AP964" s="104">
        <v>0</v>
      </c>
      <c r="AQ964" s="104">
        <v>0</v>
      </c>
      <c r="AR964" s="104">
        <v>0</v>
      </c>
      <c r="AS964" s="104">
        <v>0</v>
      </c>
      <c r="AT964" s="104">
        <v>0</v>
      </c>
      <c r="AU964" s="104">
        <v>0</v>
      </c>
      <c r="AV964" s="104">
        <v>0</v>
      </c>
      <c r="AW964" s="104">
        <v>0</v>
      </c>
      <c r="AX964" s="104">
        <v>0</v>
      </c>
      <c r="AY964" s="104">
        <v>0</v>
      </c>
      <c r="AZ964" s="104">
        <v>0</v>
      </c>
      <c r="BA964" s="104">
        <v>0</v>
      </c>
    </row>
    <row r="965" spans="1:53" hidden="1" x14ac:dyDescent="0.35">
      <c r="A965" t="s">
        <v>497</v>
      </c>
      <c r="B965" t="s">
        <v>145</v>
      </c>
      <c r="C965" t="s">
        <v>74</v>
      </c>
      <c r="D965" t="s">
        <v>65</v>
      </c>
      <c r="E965" t="s">
        <v>487</v>
      </c>
      <c r="F965" s="104">
        <v>0</v>
      </c>
      <c r="G965" s="104">
        <v>0</v>
      </c>
      <c r="H965" s="104">
        <v>0</v>
      </c>
      <c r="I965" s="104">
        <v>1</v>
      </c>
      <c r="J965" s="104">
        <v>1</v>
      </c>
      <c r="K965" s="104">
        <v>1</v>
      </c>
      <c r="L965" s="104">
        <v>1</v>
      </c>
      <c r="M965" s="104">
        <v>1</v>
      </c>
      <c r="N965" s="104">
        <v>1</v>
      </c>
      <c r="O965" s="104">
        <v>1</v>
      </c>
      <c r="P965" s="104">
        <v>1</v>
      </c>
      <c r="Q965" s="104">
        <v>1</v>
      </c>
      <c r="R965" s="104">
        <v>0</v>
      </c>
      <c r="S965" s="104">
        <v>0</v>
      </c>
      <c r="T965" s="104">
        <v>0</v>
      </c>
      <c r="U965" s="104">
        <v>0</v>
      </c>
      <c r="V965" s="104">
        <v>0</v>
      </c>
      <c r="W965" s="104">
        <v>0</v>
      </c>
      <c r="X965" s="104">
        <v>0</v>
      </c>
      <c r="Y965" s="104">
        <v>0</v>
      </c>
      <c r="Z965" s="104">
        <v>0</v>
      </c>
      <c r="AA965" s="104">
        <v>0</v>
      </c>
      <c r="AB965" s="104">
        <v>0</v>
      </c>
      <c r="AC965" s="104">
        <v>0</v>
      </c>
      <c r="AD965" s="104">
        <v>0</v>
      </c>
      <c r="AE965" s="104">
        <v>0</v>
      </c>
      <c r="AF965" s="104">
        <v>0</v>
      </c>
      <c r="AG965" s="104">
        <v>1</v>
      </c>
      <c r="AH965" s="104">
        <v>0</v>
      </c>
      <c r="AI965" s="104">
        <v>0</v>
      </c>
      <c r="AJ965" s="104">
        <v>0</v>
      </c>
      <c r="AK965" s="104">
        <v>0</v>
      </c>
      <c r="AL965" s="104">
        <v>0</v>
      </c>
      <c r="AM965" s="104">
        <v>0</v>
      </c>
      <c r="AN965" s="104">
        <v>0</v>
      </c>
      <c r="AO965" s="104">
        <v>0</v>
      </c>
      <c r="AP965" s="104">
        <v>0</v>
      </c>
      <c r="AQ965" s="104">
        <v>0</v>
      </c>
      <c r="AR965" s="104">
        <v>0</v>
      </c>
      <c r="AS965" s="104">
        <v>0</v>
      </c>
      <c r="AT965" s="104">
        <v>0</v>
      </c>
      <c r="AU965" s="104">
        <v>0</v>
      </c>
      <c r="AV965" s="104">
        <v>0</v>
      </c>
      <c r="AW965" s="104">
        <v>0</v>
      </c>
      <c r="AX965" s="104">
        <v>0</v>
      </c>
      <c r="AY965" s="104">
        <v>0</v>
      </c>
      <c r="AZ965" s="104">
        <v>0</v>
      </c>
      <c r="BA965" s="104">
        <v>0</v>
      </c>
    </row>
    <row r="966" spans="1:53" hidden="1" x14ac:dyDescent="0.35">
      <c r="A966" t="s">
        <v>497</v>
      </c>
      <c r="B966" t="s">
        <v>145</v>
      </c>
      <c r="C966" t="s">
        <v>74</v>
      </c>
      <c r="D966" t="s">
        <v>65</v>
      </c>
      <c r="E966" t="s">
        <v>488</v>
      </c>
      <c r="F966" s="104">
        <v>0</v>
      </c>
      <c r="G966" s="104">
        <v>0</v>
      </c>
      <c r="H966" s="104">
        <v>0</v>
      </c>
      <c r="I966" s="104">
        <v>0</v>
      </c>
      <c r="J966" s="104">
        <v>0</v>
      </c>
      <c r="K966" s="104">
        <v>0</v>
      </c>
      <c r="L966" s="104">
        <v>0</v>
      </c>
      <c r="M966" s="104">
        <v>0</v>
      </c>
      <c r="N966" s="104">
        <v>0</v>
      </c>
      <c r="O966" s="104">
        <v>0</v>
      </c>
      <c r="P966" s="104">
        <v>0</v>
      </c>
      <c r="Q966" s="104">
        <v>0</v>
      </c>
      <c r="R966" s="104">
        <v>0</v>
      </c>
      <c r="S966" s="104">
        <v>0</v>
      </c>
      <c r="T966" s="104">
        <v>0</v>
      </c>
      <c r="U966" s="104">
        <v>0</v>
      </c>
      <c r="V966" s="104">
        <v>0</v>
      </c>
      <c r="W966" s="104">
        <v>0</v>
      </c>
      <c r="X966" s="104">
        <v>0</v>
      </c>
      <c r="Y966" s="104">
        <v>0</v>
      </c>
      <c r="Z966" s="104">
        <v>0</v>
      </c>
      <c r="AA966" s="104">
        <v>0</v>
      </c>
      <c r="AB966" s="104">
        <v>0</v>
      </c>
      <c r="AC966" s="104">
        <v>0</v>
      </c>
      <c r="AD966" s="104">
        <v>0</v>
      </c>
      <c r="AE966" s="104">
        <v>0</v>
      </c>
      <c r="AF966" s="104">
        <v>0</v>
      </c>
      <c r="AG966" s="104">
        <v>0</v>
      </c>
      <c r="AH966" s="104">
        <v>0</v>
      </c>
      <c r="AI966" s="104">
        <v>0</v>
      </c>
      <c r="AJ966" s="104">
        <v>0</v>
      </c>
      <c r="AK966" s="104">
        <v>0</v>
      </c>
      <c r="AL966" s="104">
        <v>0</v>
      </c>
      <c r="AM966" s="104">
        <v>0</v>
      </c>
      <c r="AN966" s="104">
        <v>0</v>
      </c>
      <c r="AO966" s="104">
        <v>0</v>
      </c>
      <c r="AP966" s="104">
        <v>0</v>
      </c>
      <c r="AQ966" s="104">
        <v>0</v>
      </c>
      <c r="AR966" s="104">
        <v>0</v>
      </c>
      <c r="AS966" s="104">
        <v>0</v>
      </c>
      <c r="AT966" s="104">
        <v>0</v>
      </c>
      <c r="AU966" s="104">
        <v>0</v>
      </c>
      <c r="AV966" s="104">
        <v>0</v>
      </c>
      <c r="AW966" s="104">
        <v>0</v>
      </c>
      <c r="AX966" s="104">
        <v>0</v>
      </c>
      <c r="AY966" s="104">
        <v>0</v>
      </c>
      <c r="AZ966" s="104">
        <v>0</v>
      </c>
      <c r="BA966" s="104">
        <v>0</v>
      </c>
    </row>
    <row r="967" spans="1:53" hidden="1" x14ac:dyDescent="0.35">
      <c r="A967" t="s">
        <v>497</v>
      </c>
      <c r="B967" t="s">
        <v>145</v>
      </c>
      <c r="C967" t="s">
        <v>74</v>
      </c>
      <c r="D967" t="s">
        <v>65</v>
      </c>
      <c r="E967" t="s">
        <v>489</v>
      </c>
      <c r="F967" s="104">
        <v>0</v>
      </c>
      <c r="G967" s="104">
        <v>0</v>
      </c>
      <c r="H967" s="104">
        <v>0</v>
      </c>
      <c r="I967" s="104">
        <v>0</v>
      </c>
      <c r="J967" s="104">
        <v>0</v>
      </c>
      <c r="K967" s="104">
        <v>0</v>
      </c>
      <c r="L967" s="104">
        <v>0</v>
      </c>
      <c r="M967" s="104">
        <v>0</v>
      </c>
      <c r="N967" s="104">
        <v>0</v>
      </c>
      <c r="O967" s="104">
        <v>0</v>
      </c>
      <c r="P967" s="104">
        <v>0</v>
      </c>
      <c r="Q967" s="104">
        <v>0</v>
      </c>
      <c r="R967" s="104">
        <v>0</v>
      </c>
      <c r="S967" s="104">
        <v>0</v>
      </c>
      <c r="T967" s="104">
        <v>0</v>
      </c>
      <c r="U967" s="104">
        <v>0</v>
      </c>
      <c r="V967" s="104">
        <v>0</v>
      </c>
      <c r="W967" s="104">
        <v>0</v>
      </c>
      <c r="X967" s="104">
        <v>0</v>
      </c>
      <c r="Y967" s="104">
        <v>0</v>
      </c>
      <c r="Z967" s="104">
        <v>0</v>
      </c>
      <c r="AA967" s="104">
        <v>0</v>
      </c>
      <c r="AB967" s="104">
        <v>0</v>
      </c>
      <c r="AC967" s="104">
        <v>0</v>
      </c>
      <c r="AD967" s="104">
        <v>0</v>
      </c>
      <c r="AE967" s="104">
        <v>0</v>
      </c>
      <c r="AF967" s="104">
        <v>0</v>
      </c>
      <c r="AG967" s="104">
        <v>0</v>
      </c>
      <c r="AH967" s="104">
        <v>0</v>
      </c>
      <c r="AI967" s="104">
        <v>0</v>
      </c>
      <c r="AJ967" s="104">
        <v>0</v>
      </c>
      <c r="AK967" s="104">
        <v>0</v>
      </c>
      <c r="AL967" s="104">
        <v>0</v>
      </c>
      <c r="AM967" s="104">
        <v>0</v>
      </c>
      <c r="AN967" s="104">
        <v>0</v>
      </c>
      <c r="AO967" s="104">
        <v>0</v>
      </c>
      <c r="AP967" s="104">
        <v>0</v>
      </c>
      <c r="AQ967" s="104">
        <v>0</v>
      </c>
      <c r="AR967" s="104">
        <v>0</v>
      </c>
      <c r="AS967" s="104">
        <v>0</v>
      </c>
      <c r="AT967" s="104">
        <v>0</v>
      </c>
      <c r="AU967" s="104">
        <v>0</v>
      </c>
      <c r="AV967" s="104">
        <v>0</v>
      </c>
      <c r="AW967" s="104">
        <v>0</v>
      </c>
      <c r="AX967" s="104">
        <v>0</v>
      </c>
      <c r="AY967" s="104">
        <v>0</v>
      </c>
      <c r="AZ967" s="104">
        <v>0</v>
      </c>
      <c r="BA967" s="104">
        <v>0</v>
      </c>
    </row>
    <row r="968" spans="1:53" hidden="1" x14ac:dyDescent="0.35">
      <c r="A968" t="s">
        <v>497</v>
      </c>
      <c r="B968" t="s">
        <v>145</v>
      </c>
      <c r="C968" t="s">
        <v>74</v>
      </c>
      <c r="D968" t="s">
        <v>65</v>
      </c>
      <c r="E968" t="s">
        <v>490</v>
      </c>
      <c r="F968" s="104">
        <v>0</v>
      </c>
      <c r="G968" s="104">
        <v>0</v>
      </c>
      <c r="H968" s="104">
        <v>0</v>
      </c>
      <c r="I968" s="104">
        <v>0</v>
      </c>
      <c r="J968" s="104">
        <v>0</v>
      </c>
      <c r="K968" s="104">
        <v>0</v>
      </c>
      <c r="L968" s="104">
        <v>0</v>
      </c>
      <c r="M968" s="104">
        <v>0</v>
      </c>
      <c r="N968" s="104">
        <v>0</v>
      </c>
      <c r="O968" s="104">
        <v>0</v>
      </c>
      <c r="P968" s="104">
        <v>0</v>
      </c>
      <c r="Q968" s="104">
        <v>0</v>
      </c>
      <c r="R968" s="104">
        <v>0</v>
      </c>
      <c r="S968" s="104">
        <v>0</v>
      </c>
      <c r="T968" s="104">
        <v>0</v>
      </c>
      <c r="U968" s="104">
        <v>0</v>
      </c>
      <c r="V968" s="104">
        <v>0</v>
      </c>
      <c r="W968" s="104">
        <v>0</v>
      </c>
      <c r="X968" s="104">
        <v>0</v>
      </c>
      <c r="Y968" s="104">
        <v>0</v>
      </c>
      <c r="Z968" s="104">
        <v>0</v>
      </c>
      <c r="AA968" s="104">
        <v>0</v>
      </c>
      <c r="AB968" s="104">
        <v>0</v>
      </c>
      <c r="AC968" s="104">
        <v>0</v>
      </c>
      <c r="AD968" s="104">
        <v>0</v>
      </c>
      <c r="AE968" s="104">
        <v>0</v>
      </c>
      <c r="AF968" s="104">
        <v>0</v>
      </c>
      <c r="AG968" s="104">
        <v>0</v>
      </c>
      <c r="AH968" s="104">
        <v>0</v>
      </c>
      <c r="AI968" s="104">
        <v>0</v>
      </c>
      <c r="AJ968" s="104">
        <v>0</v>
      </c>
      <c r="AK968" s="104">
        <v>0</v>
      </c>
      <c r="AL968" s="104">
        <v>0</v>
      </c>
      <c r="AM968" s="104">
        <v>0</v>
      </c>
      <c r="AN968" s="104">
        <v>0</v>
      </c>
      <c r="AO968" s="104">
        <v>0</v>
      </c>
      <c r="AP968" s="104">
        <v>0</v>
      </c>
      <c r="AQ968" s="104">
        <v>0</v>
      </c>
      <c r="AR968" s="104">
        <v>0</v>
      </c>
      <c r="AS968" s="104">
        <v>0</v>
      </c>
      <c r="AT968" s="104">
        <v>0</v>
      </c>
      <c r="AU968" s="104">
        <v>0</v>
      </c>
      <c r="AV968" s="104">
        <v>0</v>
      </c>
      <c r="AW968" s="104">
        <v>0</v>
      </c>
      <c r="AX968" s="104">
        <v>0</v>
      </c>
      <c r="AY968" s="104">
        <v>0</v>
      </c>
      <c r="AZ968" s="104">
        <v>0</v>
      </c>
      <c r="BA968" s="104">
        <v>0</v>
      </c>
    </row>
    <row r="969" spans="1:53" hidden="1" x14ac:dyDescent="0.35">
      <c r="A969" t="s">
        <v>497</v>
      </c>
      <c r="B969" t="s">
        <v>145</v>
      </c>
      <c r="C969" t="s">
        <v>74</v>
      </c>
      <c r="D969" t="s">
        <v>65</v>
      </c>
      <c r="E969" t="s">
        <v>491</v>
      </c>
      <c r="F969" s="104">
        <v>0</v>
      </c>
      <c r="G969" s="104">
        <v>0</v>
      </c>
      <c r="H969" s="104">
        <v>0</v>
      </c>
      <c r="I969" s="104">
        <v>0</v>
      </c>
      <c r="J969" s="104">
        <v>0</v>
      </c>
      <c r="K969" s="104">
        <v>0</v>
      </c>
      <c r="L969" s="104">
        <v>0</v>
      </c>
      <c r="M969" s="104">
        <v>0</v>
      </c>
      <c r="N969" s="104">
        <v>0</v>
      </c>
      <c r="O969" s="104">
        <v>0</v>
      </c>
      <c r="P969" s="104">
        <v>0</v>
      </c>
      <c r="Q969" s="104">
        <v>0</v>
      </c>
      <c r="R969" s="104">
        <v>0</v>
      </c>
      <c r="S969" s="104">
        <v>0</v>
      </c>
      <c r="T969" s="104">
        <v>0</v>
      </c>
      <c r="U969" s="104">
        <v>0</v>
      </c>
      <c r="V969" s="104">
        <v>0</v>
      </c>
      <c r="W969" s="104">
        <v>0</v>
      </c>
      <c r="X969" s="104">
        <v>0</v>
      </c>
      <c r="Y969" s="104">
        <v>0</v>
      </c>
      <c r="Z969" s="104">
        <v>0</v>
      </c>
      <c r="AA969" s="104">
        <v>0</v>
      </c>
      <c r="AB969" s="104">
        <v>0</v>
      </c>
      <c r="AC969" s="104">
        <v>0</v>
      </c>
      <c r="AD969" s="104">
        <v>0</v>
      </c>
      <c r="AE969" s="104">
        <v>0</v>
      </c>
      <c r="AF969" s="104">
        <v>0</v>
      </c>
      <c r="AG969" s="104">
        <v>0</v>
      </c>
      <c r="AH969" s="104">
        <v>0</v>
      </c>
      <c r="AI969" s="104">
        <v>0</v>
      </c>
      <c r="AJ969" s="104">
        <v>0</v>
      </c>
      <c r="AK969" s="104">
        <v>0</v>
      </c>
      <c r="AL969" s="104">
        <v>0</v>
      </c>
      <c r="AM969" s="104">
        <v>0</v>
      </c>
      <c r="AN969" s="104">
        <v>0</v>
      </c>
      <c r="AO969" s="104">
        <v>0</v>
      </c>
      <c r="AP969" s="104">
        <v>0</v>
      </c>
      <c r="AQ969" s="104">
        <v>0</v>
      </c>
      <c r="AR969" s="104">
        <v>0</v>
      </c>
      <c r="AS969" s="104">
        <v>0</v>
      </c>
      <c r="AT969" s="104">
        <v>0</v>
      </c>
      <c r="AU969" s="104">
        <v>0</v>
      </c>
      <c r="AV969" s="104">
        <v>0</v>
      </c>
      <c r="AW969" s="104">
        <v>0</v>
      </c>
      <c r="AX969" s="104">
        <v>0</v>
      </c>
      <c r="AY969" s="104">
        <v>0</v>
      </c>
      <c r="AZ969" s="104">
        <v>0</v>
      </c>
      <c r="BA969" s="104">
        <v>0</v>
      </c>
    </row>
    <row r="970" spans="1:53" hidden="1" x14ac:dyDescent="0.35">
      <c r="A970" t="s">
        <v>497</v>
      </c>
      <c r="B970" t="s">
        <v>145</v>
      </c>
      <c r="C970" t="s">
        <v>74</v>
      </c>
      <c r="D970" t="s">
        <v>65</v>
      </c>
      <c r="E970" t="s">
        <v>492</v>
      </c>
      <c r="F970" s="104">
        <v>0</v>
      </c>
      <c r="G970" s="104">
        <v>1</v>
      </c>
      <c r="H970" s="104">
        <v>1</v>
      </c>
      <c r="I970" s="104">
        <v>1</v>
      </c>
      <c r="J970" s="104">
        <v>1</v>
      </c>
      <c r="K970" s="104">
        <v>1</v>
      </c>
      <c r="L970" s="104">
        <v>2</v>
      </c>
      <c r="M970" s="104">
        <v>2</v>
      </c>
      <c r="N970" s="104">
        <v>2</v>
      </c>
      <c r="O970" s="104">
        <v>2</v>
      </c>
      <c r="P970" s="104">
        <v>3</v>
      </c>
      <c r="Q970" s="104">
        <v>3</v>
      </c>
      <c r="R970" s="104">
        <v>0</v>
      </c>
      <c r="S970" s="104">
        <v>0</v>
      </c>
      <c r="T970" s="104">
        <v>0</v>
      </c>
      <c r="U970" s="104">
        <v>0</v>
      </c>
      <c r="V970" s="104">
        <v>0</v>
      </c>
      <c r="W970" s="104">
        <v>0</v>
      </c>
      <c r="X970" s="104">
        <v>0</v>
      </c>
      <c r="Y970" s="104">
        <v>0</v>
      </c>
      <c r="Z970" s="104">
        <v>0</v>
      </c>
      <c r="AA970" s="104">
        <v>0</v>
      </c>
      <c r="AB970" s="104">
        <v>0</v>
      </c>
      <c r="AC970" s="104">
        <v>0</v>
      </c>
      <c r="AD970" s="104">
        <v>0</v>
      </c>
      <c r="AE970" s="104">
        <v>1</v>
      </c>
      <c r="AF970" s="104">
        <v>0</v>
      </c>
      <c r="AG970" s="104">
        <v>0</v>
      </c>
      <c r="AH970" s="104">
        <v>0</v>
      </c>
      <c r="AI970" s="104">
        <v>0</v>
      </c>
      <c r="AJ970" s="104">
        <v>1</v>
      </c>
      <c r="AK970" s="104">
        <v>0</v>
      </c>
      <c r="AL970" s="104">
        <v>0</v>
      </c>
      <c r="AM970" s="104">
        <v>0</v>
      </c>
      <c r="AN970" s="104">
        <v>1</v>
      </c>
      <c r="AO970" s="104">
        <v>0</v>
      </c>
      <c r="AP970" s="104">
        <v>0</v>
      </c>
      <c r="AQ970" s="104">
        <v>0</v>
      </c>
      <c r="AR970" s="104">
        <v>0</v>
      </c>
      <c r="AS970" s="104">
        <v>0</v>
      </c>
      <c r="AT970" s="104">
        <v>0</v>
      </c>
      <c r="AU970" s="104">
        <v>0</v>
      </c>
      <c r="AV970" s="104">
        <v>0</v>
      </c>
      <c r="AW970" s="104">
        <v>0</v>
      </c>
      <c r="AX970" s="104">
        <v>0</v>
      </c>
      <c r="AY970" s="104">
        <v>0</v>
      </c>
      <c r="AZ970" s="104">
        <v>0</v>
      </c>
      <c r="BA970" s="104">
        <v>0</v>
      </c>
    </row>
    <row r="971" spans="1:53" hidden="1" x14ac:dyDescent="0.35">
      <c r="A971" t="s">
        <v>497</v>
      </c>
      <c r="B971" t="s">
        <v>145</v>
      </c>
      <c r="C971" t="s">
        <v>74</v>
      </c>
      <c r="D971" t="s">
        <v>65</v>
      </c>
      <c r="E971" t="s">
        <v>493</v>
      </c>
      <c r="F971" s="104">
        <v>0</v>
      </c>
      <c r="G971" s="104">
        <v>0</v>
      </c>
      <c r="H971" s="104">
        <v>0</v>
      </c>
      <c r="I971" s="104">
        <v>0</v>
      </c>
      <c r="J971" s="104">
        <v>0</v>
      </c>
      <c r="K971" s="104">
        <v>0</v>
      </c>
      <c r="L971" s="104">
        <v>0</v>
      </c>
      <c r="M971" s="104">
        <v>0</v>
      </c>
      <c r="N971" s="104">
        <v>0</v>
      </c>
      <c r="O971" s="104">
        <v>0</v>
      </c>
      <c r="P971" s="104">
        <v>0</v>
      </c>
      <c r="Q971" s="104">
        <v>0</v>
      </c>
      <c r="R971" s="104">
        <v>0</v>
      </c>
      <c r="S971" s="104">
        <v>0</v>
      </c>
      <c r="T971" s="104">
        <v>0</v>
      </c>
      <c r="U971" s="104">
        <v>0</v>
      </c>
      <c r="V971" s="104">
        <v>0</v>
      </c>
      <c r="W971" s="104">
        <v>0</v>
      </c>
      <c r="X971" s="104">
        <v>0</v>
      </c>
      <c r="Y971" s="104">
        <v>0</v>
      </c>
      <c r="Z971" s="104">
        <v>0</v>
      </c>
      <c r="AA971" s="104">
        <v>0</v>
      </c>
      <c r="AB971" s="104">
        <v>0</v>
      </c>
      <c r="AC971" s="104">
        <v>0</v>
      </c>
      <c r="AD971" s="104">
        <v>0</v>
      </c>
      <c r="AE971" s="104">
        <v>0</v>
      </c>
      <c r="AF971" s="104">
        <v>0</v>
      </c>
      <c r="AG971" s="104">
        <v>0</v>
      </c>
      <c r="AH971" s="104">
        <v>0</v>
      </c>
      <c r="AI971" s="104">
        <v>0</v>
      </c>
      <c r="AJ971" s="104">
        <v>0</v>
      </c>
      <c r="AK971" s="104">
        <v>0</v>
      </c>
      <c r="AL971" s="104">
        <v>0</v>
      </c>
      <c r="AM971" s="104">
        <v>0</v>
      </c>
      <c r="AN971" s="104">
        <v>0</v>
      </c>
      <c r="AO971" s="104">
        <v>0</v>
      </c>
      <c r="AP971" s="104">
        <v>0</v>
      </c>
      <c r="AQ971" s="104">
        <v>0</v>
      </c>
      <c r="AR971" s="104">
        <v>0</v>
      </c>
      <c r="AS971" s="104">
        <v>0</v>
      </c>
      <c r="AT971" s="104">
        <v>0</v>
      </c>
      <c r="AU971" s="104">
        <v>0</v>
      </c>
      <c r="AV971" s="104">
        <v>0</v>
      </c>
      <c r="AW971" s="104">
        <v>0</v>
      </c>
      <c r="AX971" s="104">
        <v>0</v>
      </c>
      <c r="AY971" s="104">
        <v>0</v>
      </c>
      <c r="AZ971" s="104">
        <v>0</v>
      </c>
      <c r="BA971" s="104">
        <v>0</v>
      </c>
    </row>
    <row r="972" spans="1:53" s="80" customFormat="1" hidden="1" x14ac:dyDescent="0.35">
      <c r="A972" s="80" t="s">
        <v>498</v>
      </c>
      <c r="B972" s="80" t="s">
        <v>158</v>
      </c>
      <c r="C972" s="80" t="s">
        <v>70</v>
      </c>
      <c r="D972" s="80" t="s">
        <v>65</v>
      </c>
      <c r="E972" s="80" t="s">
        <v>443</v>
      </c>
      <c r="F972" s="105">
        <v>0</v>
      </c>
      <c r="G972" s="105">
        <v>0</v>
      </c>
      <c r="H972" s="105">
        <v>0</v>
      </c>
      <c r="I972" s="105">
        <v>1</v>
      </c>
      <c r="J972" s="105">
        <v>1</v>
      </c>
      <c r="K972" s="105">
        <v>1</v>
      </c>
      <c r="L972" s="105">
        <v>2</v>
      </c>
      <c r="M972" s="105">
        <v>3</v>
      </c>
      <c r="N972" s="105">
        <v>4</v>
      </c>
      <c r="O972" s="105">
        <v>5</v>
      </c>
      <c r="P972" s="105">
        <v>5</v>
      </c>
      <c r="Q972" s="105">
        <v>5</v>
      </c>
      <c r="R972" s="105">
        <v>0</v>
      </c>
      <c r="S972" s="105">
        <v>0</v>
      </c>
      <c r="T972" s="105">
        <v>0</v>
      </c>
      <c r="U972" s="105">
        <v>0</v>
      </c>
      <c r="V972" s="105">
        <v>0</v>
      </c>
      <c r="W972" s="105">
        <v>0</v>
      </c>
      <c r="X972" s="105">
        <v>0</v>
      </c>
      <c r="Y972" s="105">
        <v>0</v>
      </c>
      <c r="Z972" s="105">
        <v>0</v>
      </c>
      <c r="AA972" s="105">
        <v>0</v>
      </c>
      <c r="AB972" s="105">
        <v>0</v>
      </c>
      <c r="AC972" s="105">
        <v>0</v>
      </c>
      <c r="AD972" s="105">
        <v>0</v>
      </c>
      <c r="AE972" s="105">
        <v>0</v>
      </c>
      <c r="AF972" s="105">
        <v>0</v>
      </c>
      <c r="AG972" s="105">
        <v>1</v>
      </c>
      <c r="AH972" s="105">
        <v>0</v>
      </c>
      <c r="AI972" s="105">
        <v>0</v>
      </c>
      <c r="AJ972" s="105">
        <v>1</v>
      </c>
      <c r="AK972" s="105">
        <v>1</v>
      </c>
      <c r="AL972" s="105">
        <v>1</v>
      </c>
      <c r="AM972" s="105">
        <v>1</v>
      </c>
      <c r="AN972" s="105">
        <v>0</v>
      </c>
      <c r="AO972" s="105">
        <v>0</v>
      </c>
      <c r="AP972" s="105">
        <v>0</v>
      </c>
      <c r="AQ972" s="105">
        <v>0</v>
      </c>
      <c r="AR972" s="105">
        <v>0</v>
      </c>
      <c r="AS972" s="105">
        <v>0</v>
      </c>
      <c r="AT972" s="105">
        <v>0</v>
      </c>
      <c r="AU972" s="105">
        <v>0</v>
      </c>
      <c r="AV972" s="105">
        <v>0</v>
      </c>
      <c r="AW972" s="105">
        <v>0</v>
      </c>
      <c r="AX972" s="105">
        <v>0</v>
      </c>
      <c r="AY972" s="105">
        <v>0</v>
      </c>
      <c r="AZ972" s="105">
        <v>0</v>
      </c>
      <c r="BA972" s="105">
        <v>0</v>
      </c>
    </row>
    <row r="973" spans="1:53" hidden="1" x14ac:dyDescent="0.35">
      <c r="A973" t="s">
        <v>498</v>
      </c>
      <c r="B973" t="s">
        <v>158</v>
      </c>
      <c r="C973" t="s">
        <v>70</v>
      </c>
      <c r="D973" t="s">
        <v>65</v>
      </c>
      <c r="E973" t="s">
        <v>444</v>
      </c>
      <c r="F973" s="104">
        <v>0</v>
      </c>
      <c r="G973" s="104">
        <v>0</v>
      </c>
      <c r="H973" s="104">
        <v>0</v>
      </c>
      <c r="I973" s="104">
        <v>0</v>
      </c>
      <c r="J973" s="104">
        <v>0</v>
      </c>
      <c r="K973" s="104">
        <v>0</v>
      </c>
      <c r="L973" s="104">
        <v>0</v>
      </c>
      <c r="M973" s="104">
        <v>0</v>
      </c>
      <c r="N973" s="104">
        <v>0</v>
      </c>
      <c r="O973" s="104">
        <v>0</v>
      </c>
      <c r="P973" s="104">
        <v>0</v>
      </c>
      <c r="Q973" s="104">
        <v>0</v>
      </c>
      <c r="R973" s="104">
        <v>0</v>
      </c>
      <c r="S973" s="104">
        <v>0</v>
      </c>
      <c r="T973" s="104">
        <v>0</v>
      </c>
      <c r="U973" s="104">
        <v>0</v>
      </c>
      <c r="V973" s="104">
        <v>0</v>
      </c>
      <c r="W973" s="104">
        <v>0</v>
      </c>
      <c r="X973" s="104">
        <v>0</v>
      </c>
      <c r="Y973" s="104">
        <v>0</v>
      </c>
      <c r="Z973" s="104">
        <v>0</v>
      </c>
      <c r="AA973" s="104">
        <v>0</v>
      </c>
      <c r="AB973" s="104">
        <v>0</v>
      </c>
      <c r="AC973" s="104">
        <v>0</v>
      </c>
      <c r="AD973" s="104">
        <v>0</v>
      </c>
      <c r="AE973" s="104">
        <v>0</v>
      </c>
      <c r="AF973" s="104">
        <v>0</v>
      </c>
      <c r="AG973" s="104">
        <v>0</v>
      </c>
      <c r="AH973" s="104">
        <v>0</v>
      </c>
      <c r="AI973" s="104">
        <v>0</v>
      </c>
      <c r="AJ973" s="104">
        <v>0</v>
      </c>
      <c r="AK973" s="104">
        <v>0</v>
      </c>
      <c r="AL973" s="104">
        <v>0</v>
      </c>
      <c r="AM973" s="104">
        <v>0</v>
      </c>
      <c r="AN973" s="104">
        <v>0</v>
      </c>
      <c r="AO973" s="104">
        <v>0</v>
      </c>
      <c r="AP973" s="104">
        <v>0</v>
      </c>
      <c r="AQ973" s="104">
        <v>0</v>
      </c>
      <c r="AR973" s="104">
        <v>0</v>
      </c>
      <c r="AS973" s="104">
        <v>0</v>
      </c>
      <c r="AT973" s="104">
        <v>0</v>
      </c>
      <c r="AU973" s="104">
        <v>0</v>
      </c>
      <c r="AV973" s="104">
        <v>0</v>
      </c>
      <c r="AW973" s="104">
        <v>0</v>
      </c>
      <c r="AX973" s="104">
        <v>0</v>
      </c>
      <c r="AY973" s="104">
        <v>0</v>
      </c>
      <c r="AZ973" s="104">
        <v>0</v>
      </c>
      <c r="BA973" s="104">
        <v>0</v>
      </c>
    </row>
    <row r="974" spans="1:53" hidden="1" x14ac:dyDescent="0.35">
      <c r="A974" t="s">
        <v>498</v>
      </c>
      <c r="B974" t="s">
        <v>158</v>
      </c>
      <c r="C974" t="s">
        <v>70</v>
      </c>
      <c r="D974" t="s">
        <v>65</v>
      </c>
      <c r="E974" t="s">
        <v>445</v>
      </c>
      <c r="F974" s="104">
        <v>0</v>
      </c>
      <c r="G974" s="104">
        <v>1</v>
      </c>
      <c r="H974" s="104">
        <v>1</v>
      </c>
      <c r="I974" s="104">
        <v>1</v>
      </c>
      <c r="J974" s="104">
        <v>1</v>
      </c>
      <c r="K974" s="104">
        <v>2</v>
      </c>
      <c r="L974" s="104">
        <v>2</v>
      </c>
      <c r="M974" s="104">
        <v>2</v>
      </c>
      <c r="N974" s="104">
        <v>2</v>
      </c>
      <c r="O974" s="104">
        <v>2</v>
      </c>
      <c r="P974" s="104">
        <v>2</v>
      </c>
      <c r="Q974" s="104">
        <v>2</v>
      </c>
      <c r="R974" s="104">
        <v>0</v>
      </c>
      <c r="S974" s="104">
        <v>0</v>
      </c>
      <c r="T974" s="104">
        <v>0</v>
      </c>
      <c r="U974" s="104">
        <v>0</v>
      </c>
      <c r="V974" s="104">
        <v>0</v>
      </c>
      <c r="W974" s="104">
        <v>0</v>
      </c>
      <c r="X974" s="104">
        <v>0</v>
      </c>
      <c r="Y974" s="104">
        <v>0</v>
      </c>
      <c r="Z974" s="104">
        <v>0</v>
      </c>
      <c r="AA974" s="104">
        <v>0</v>
      </c>
      <c r="AB974" s="104">
        <v>0</v>
      </c>
      <c r="AC974" s="104">
        <v>0</v>
      </c>
      <c r="AD974" s="104">
        <v>0</v>
      </c>
      <c r="AE974" s="104">
        <v>1</v>
      </c>
      <c r="AF974" s="104">
        <v>0</v>
      </c>
      <c r="AG974" s="104">
        <v>0</v>
      </c>
      <c r="AH974" s="104">
        <v>0</v>
      </c>
      <c r="AI974" s="104">
        <v>1</v>
      </c>
      <c r="AJ974" s="104">
        <v>0</v>
      </c>
      <c r="AK974" s="104">
        <v>0</v>
      </c>
      <c r="AL974" s="104">
        <v>0</v>
      </c>
      <c r="AM974" s="104">
        <v>0</v>
      </c>
      <c r="AN974" s="104">
        <v>0</v>
      </c>
      <c r="AO974" s="104">
        <v>0</v>
      </c>
      <c r="AP974" s="104">
        <v>0</v>
      </c>
      <c r="AQ974" s="104">
        <v>0</v>
      </c>
      <c r="AR974" s="104">
        <v>0</v>
      </c>
      <c r="AS974" s="104">
        <v>0</v>
      </c>
      <c r="AT974" s="104">
        <v>0</v>
      </c>
      <c r="AU974" s="104">
        <v>0</v>
      </c>
      <c r="AV974" s="104">
        <v>0</v>
      </c>
      <c r="AW974" s="104">
        <v>0</v>
      </c>
      <c r="AX974" s="104">
        <v>0</v>
      </c>
      <c r="AY974" s="104">
        <v>0</v>
      </c>
      <c r="AZ974" s="104">
        <v>0</v>
      </c>
      <c r="BA974" s="104">
        <v>0</v>
      </c>
    </row>
    <row r="975" spans="1:53" hidden="1" x14ac:dyDescent="0.35">
      <c r="A975" t="s">
        <v>498</v>
      </c>
      <c r="B975" t="s">
        <v>158</v>
      </c>
      <c r="C975" t="s">
        <v>70</v>
      </c>
      <c r="D975" t="s">
        <v>65</v>
      </c>
      <c r="E975" t="s">
        <v>446</v>
      </c>
      <c r="F975" s="104">
        <v>0</v>
      </c>
      <c r="G975" s="104">
        <v>0</v>
      </c>
      <c r="H975" s="104">
        <v>0</v>
      </c>
      <c r="I975" s="104">
        <v>0</v>
      </c>
      <c r="J975" s="104">
        <v>0</v>
      </c>
      <c r="K975" s="104">
        <v>0</v>
      </c>
      <c r="L975" s="104">
        <v>0</v>
      </c>
      <c r="M975" s="104">
        <v>0</v>
      </c>
      <c r="N975" s="104">
        <v>0</v>
      </c>
      <c r="O975" s="104">
        <v>0</v>
      </c>
      <c r="P975" s="104">
        <v>1</v>
      </c>
      <c r="Q975" s="104">
        <v>2</v>
      </c>
      <c r="R975" s="104">
        <v>0</v>
      </c>
      <c r="S975" s="104">
        <v>0</v>
      </c>
      <c r="T975" s="104">
        <v>0</v>
      </c>
      <c r="U975" s="104">
        <v>0</v>
      </c>
      <c r="V975" s="104">
        <v>0</v>
      </c>
      <c r="W975" s="104">
        <v>0</v>
      </c>
      <c r="X975" s="104">
        <v>0</v>
      </c>
      <c r="Y975" s="104">
        <v>0</v>
      </c>
      <c r="Z975" s="104">
        <v>0</v>
      </c>
      <c r="AA975" s="104">
        <v>0</v>
      </c>
      <c r="AB975" s="104">
        <v>0</v>
      </c>
      <c r="AC975" s="104">
        <v>0</v>
      </c>
      <c r="AD975" s="104">
        <v>0</v>
      </c>
      <c r="AE975" s="104">
        <v>0</v>
      </c>
      <c r="AF975" s="104">
        <v>0</v>
      </c>
      <c r="AG975" s="104">
        <v>0</v>
      </c>
      <c r="AH975" s="104">
        <v>0</v>
      </c>
      <c r="AI975" s="104">
        <v>0</v>
      </c>
      <c r="AJ975" s="104">
        <v>0</v>
      </c>
      <c r="AK975" s="104">
        <v>0</v>
      </c>
      <c r="AL975" s="104">
        <v>0</v>
      </c>
      <c r="AM975" s="104">
        <v>0</v>
      </c>
      <c r="AN975" s="104">
        <v>1</v>
      </c>
      <c r="AO975" s="104">
        <v>1</v>
      </c>
      <c r="AP975" s="104">
        <v>0</v>
      </c>
      <c r="AQ975" s="104">
        <v>0</v>
      </c>
      <c r="AR975" s="104">
        <v>0</v>
      </c>
      <c r="AS975" s="104">
        <v>0</v>
      </c>
      <c r="AT975" s="104">
        <v>0</v>
      </c>
      <c r="AU975" s="104">
        <v>0</v>
      </c>
      <c r="AV975" s="104">
        <v>0</v>
      </c>
      <c r="AW975" s="104">
        <v>0</v>
      </c>
      <c r="AX975" s="104">
        <v>0</v>
      </c>
      <c r="AY975" s="104">
        <v>0</v>
      </c>
      <c r="AZ975" s="104">
        <v>0</v>
      </c>
      <c r="BA975" s="104">
        <v>0</v>
      </c>
    </row>
    <row r="976" spans="1:53" hidden="1" x14ac:dyDescent="0.35">
      <c r="A976" t="s">
        <v>498</v>
      </c>
      <c r="B976" t="s">
        <v>158</v>
      </c>
      <c r="C976" t="s">
        <v>70</v>
      </c>
      <c r="D976" t="s">
        <v>65</v>
      </c>
      <c r="E976" t="s">
        <v>447</v>
      </c>
      <c r="F976" s="104">
        <v>0</v>
      </c>
      <c r="G976" s="104">
        <v>0</v>
      </c>
      <c r="H976" s="104">
        <v>0</v>
      </c>
      <c r="I976" s="104">
        <v>0</v>
      </c>
      <c r="J976" s="104">
        <v>0</v>
      </c>
      <c r="K976" s="104">
        <v>0</v>
      </c>
      <c r="L976" s="104">
        <v>0</v>
      </c>
      <c r="M976" s="104">
        <v>0</v>
      </c>
      <c r="N976" s="104">
        <v>0</v>
      </c>
      <c r="O976" s="104">
        <v>0</v>
      </c>
      <c r="P976" s="104">
        <v>0</v>
      </c>
      <c r="Q976" s="104">
        <v>0</v>
      </c>
      <c r="R976" s="104">
        <v>0</v>
      </c>
      <c r="S976" s="104">
        <v>0</v>
      </c>
      <c r="T976" s="104">
        <v>0</v>
      </c>
      <c r="U976" s="104">
        <v>0</v>
      </c>
      <c r="V976" s="104">
        <v>0</v>
      </c>
      <c r="W976" s="104">
        <v>0</v>
      </c>
      <c r="X976" s="104">
        <v>0</v>
      </c>
      <c r="Y976" s="104">
        <v>0</v>
      </c>
      <c r="Z976" s="104">
        <v>0</v>
      </c>
      <c r="AA976" s="104">
        <v>0</v>
      </c>
      <c r="AB976" s="104">
        <v>0</v>
      </c>
      <c r="AC976" s="104">
        <v>0</v>
      </c>
      <c r="AD976" s="104">
        <v>0</v>
      </c>
      <c r="AE976" s="104">
        <v>0</v>
      </c>
      <c r="AF976" s="104">
        <v>0</v>
      </c>
      <c r="AG976" s="104">
        <v>0</v>
      </c>
      <c r="AH976" s="104">
        <v>0</v>
      </c>
      <c r="AI976" s="104">
        <v>0</v>
      </c>
      <c r="AJ976" s="104">
        <v>0</v>
      </c>
      <c r="AK976" s="104">
        <v>0</v>
      </c>
      <c r="AL976" s="104">
        <v>0</v>
      </c>
      <c r="AM976" s="104">
        <v>0</v>
      </c>
      <c r="AN976" s="104">
        <v>0</v>
      </c>
      <c r="AO976" s="104">
        <v>0</v>
      </c>
      <c r="AP976" s="104">
        <v>0</v>
      </c>
      <c r="AQ976" s="104">
        <v>0</v>
      </c>
      <c r="AR976" s="104">
        <v>0</v>
      </c>
      <c r="AS976" s="104">
        <v>0</v>
      </c>
      <c r="AT976" s="104">
        <v>0</v>
      </c>
      <c r="AU976" s="104">
        <v>0</v>
      </c>
      <c r="AV976" s="104">
        <v>0</v>
      </c>
      <c r="AW976" s="104">
        <v>0</v>
      </c>
      <c r="AX976" s="104">
        <v>0</v>
      </c>
      <c r="AY976" s="104">
        <v>0</v>
      </c>
      <c r="AZ976" s="104">
        <v>0</v>
      </c>
      <c r="BA976" s="104">
        <v>0</v>
      </c>
    </row>
    <row r="977" spans="1:53" hidden="1" x14ac:dyDescent="0.35">
      <c r="A977" t="s">
        <v>498</v>
      </c>
      <c r="B977" t="s">
        <v>158</v>
      </c>
      <c r="C977" t="s">
        <v>70</v>
      </c>
      <c r="D977" t="s">
        <v>65</v>
      </c>
      <c r="E977" t="s">
        <v>448</v>
      </c>
      <c r="F977" s="104">
        <v>0</v>
      </c>
      <c r="G977" s="104">
        <v>0</v>
      </c>
      <c r="H977" s="104">
        <v>0</v>
      </c>
      <c r="I977" s="104">
        <v>0</v>
      </c>
      <c r="J977" s="104">
        <v>0</v>
      </c>
      <c r="K977" s="104">
        <v>0</v>
      </c>
      <c r="L977" s="104">
        <v>0</v>
      </c>
      <c r="M977" s="104">
        <v>0</v>
      </c>
      <c r="N977" s="104">
        <v>0</v>
      </c>
      <c r="O977" s="104">
        <v>0</v>
      </c>
      <c r="P977" s="104">
        <v>0</v>
      </c>
      <c r="Q977" s="104">
        <v>0</v>
      </c>
      <c r="R977" s="104">
        <v>0</v>
      </c>
      <c r="S977" s="104">
        <v>0</v>
      </c>
      <c r="T977" s="104">
        <v>0</v>
      </c>
      <c r="U977" s="104">
        <v>0</v>
      </c>
      <c r="V977" s="104">
        <v>0</v>
      </c>
      <c r="W977" s="104">
        <v>0</v>
      </c>
      <c r="X977" s="104">
        <v>0</v>
      </c>
      <c r="Y977" s="104">
        <v>0</v>
      </c>
      <c r="Z977" s="104">
        <v>0</v>
      </c>
      <c r="AA977" s="104">
        <v>0</v>
      </c>
      <c r="AB977" s="104">
        <v>0</v>
      </c>
      <c r="AC977" s="104">
        <v>0</v>
      </c>
      <c r="AD977" s="104">
        <v>0</v>
      </c>
      <c r="AE977" s="104">
        <v>0</v>
      </c>
      <c r="AF977" s="104">
        <v>0</v>
      </c>
      <c r="AG977" s="104">
        <v>0</v>
      </c>
      <c r="AH977" s="104">
        <v>0</v>
      </c>
      <c r="AI977" s="104">
        <v>0</v>
      </c>
      <c r="AJ977" s="104">
        <v>0</v>
      </c>
      <c r="AK977" s="104">
        <v>0</v>
      </c>
      <c r="AL977" s="104">
        <v>0</v>
      </c>
      <c r="AM977" s="104">
        <v>0</v>
      </c>
      <c r="AN977" s="104">
        <v>0</v>
      </c>
      <c r="AO977" s="104">
        <v>0</v>
      </c>
      <c r="AP977" s="104">
        <v>0</v>
      </c>
      <c r="AQ977" s="104">
        <v>0</v>
      </c>
      <c r="AR977" s="104">
        <v>0</v>
      </c>
      <c r="AS977" s="104">
        <v>0</v>
      </c>
      <c r="AT977" s="104">
        <v>0</v>
      </c>
      <c r="AU977" s="104">
        <v>0</v>
      </c>
      <c r="AV977" s="104">
        <v>0</v>
      </c>
      <c r="AW977" s="104">
        <v>0</v>
      </c>
      <c r="AX977" s="104">
        <v>0</v>
      </c>
      <c r="AY977" s="104">
        <v>0</v>
      </c>
      <c r="AZ977" s="104">
        <v>0</v>
      </c>
      <c r="BA977" s="104">
        <v>0</v>
      </c>
    </row>
    <row r="978" spans="1:53" hidden="1" x14ac:dyDescent="0.35">
      <c r="A978" t="s">
        <v>498</v>
      </c>
      <c r="B978" t="s">
        <v>158</v>
      </c>
      <c r="C978" t="s">
        <v>70</v>
      </c>
      <c r="D978" t="s">
        <v>65</v>
      </c>
      <c r="E978" t="s">
        <v>449</v>
      </c>
      <c r="F978" s="104">
        <v>0</v>
      </c>
      <c r="G978" s="104">
        <v>0</v>
      </c>
      <c r="H978" s="104">
        <v>0</v>
      </c>
      <c r="I978" s="104">
        <v>0</v>
      </c>
      <c r="J978" s="104">
        <v>0</v>
      </c>
      <c r="K978" s="104">
        <v>0</v>
      </c>
      <c r="L978" s="104">
        <v>0</v>
      </c>
      <c r="M978" s="104">
        <v>0</v>
      </c>
      <c r="N978" s="104">
        <v>0</v>
      </c>
      <c r="O978" s="104">
        <v>0</v>
      </c>
      <c r="P978" s="104">
        <v>0</v>
      </c>
      <c r="Q978" s="104">
        <v>0</v>
      </c>
      <c r="R978" s="104">
        <v>0</v>
      </c>
      <c r="S978" s="104">
        <v>0</v>
      </c>
      <c r="T978" s="104">
        <v>0</v>
      </c>
      <c r="U978" s="104">
        <v>0</v>
      </c>
      <c r="V978" s="104">
        <v>0</v>
      </c>
      <c r="W978" s="104">
        <v>0</v>
      </c>
      <c r="X978" s="104">
        <v>0</v>
      </c>
      <c r="Y978" s="104">
        <v>0</v>
      </c>
      <c r="Z978" s="104">
        <v>0</v>
      </c>
      <c r="AA978" s="104">
        <v>0</v>
      </c>
      <c r="AB978" s="104">
        <v>0</v>
      </c>
      <c r="AC978" s="104">
        <v>0</v>
      </c>
      <c r="AD978" s="104">
        <v>0</v>
      </c>
      <c r="AE978" s="104">
        <v>0</v>
      </c>
      <c r="AF978" s="104">
        <v>0</v>
      </c>
      <c r="AG978" s="104">
        <v>0</v>
      </c>
      <c r="AH978" s="104">
        <v>0</v>
      </c>
      <c r="AI978" s="104">
        <v>0</v>
      </c>
      <c r="AJ978" s="104">
        <v>0</v>
      </c>
      <c r="AK978" s="104">
        <v>0</v>
      </c>
      <c r="AL978" s="104">
        <v>0</v>
      </c>
      <c r="AM978" s="104">
        <v>0</v>
      </c>
      <c r="AN978" s="104">
        <v>0</v>
      </c>
      <c r="AO978" s="104">
        <v>0</v>
      </c>
      <c r="AP978" s="104">
        <v>0</v>
      </c>
      <c r="AQ978" s="104">
        <v>0</v>
      </c>
      <c r="AR978" s="104">
        <v>0</v>
      </c>
      <c r="AS978" s="104">
        <v>0</v>
      </c>
      <c r="AT978" s="104">
        <v>0</v>
      </c>
      <c r="AU978" s="104">
        <v>0</v>
      </c>
      <c r="AV978" s="104">
        <v>0</v>
      </c>
      <c r="AW978" s="104">
        <v>0</v>
      </c>
      <c r="AX978" s="104">
        <v>0</v>
      </c>
      <c r="AY978" s="104">
        <v>0</v>
      </c>
      <c r="AZ978" s="104">
        <v>0</v>
      </c>
      <c r="BA978" s="104">
        <v>0</v>
      </c>
    </row>
    <row r="979" spans="1:53" hidden="1" x14ac:dyDescent="0.35">
      <c r="A979" s="158" t="s">
        <v>498</v>
      </c>
      <c r="B979" s="158" t="s">
        <v>158</v>
      </c>
      <c r="C979" s="158" t="s">
        <v>71</v>
      </c>
      <c r="D979" s="158" t="s">
        <v>65</v>
      </c>
      <c r="E979" s="158" t="s">
        <v>450</v>
      </c>
      <c r="F979" s="159">
        <v>0</v>
      </c>
      <c r="G979" s="159">
        <v>0</v>
      </c>
      <c r="H979" s="159">
        <v>0</v>
      </c>
      <c r="I979" s="159">
        <v>0</v>
      </c>
      <c r="J979" s="159">
        <v>0</v>
      </c>
      <c r="K979" s="159">
        <v>0</v>
      </c>
      <c r="L979" s="159">
        <v>0</v>
      </c>
      <c r="M979" s="159">
        <v>0</v>
      </c>
      <c r="N979" s="159">
        <v>0</v>
      </c>
      <c r="O979" s="159">
        <v>0</v>
      </c>
      <c r="P979" s="159">
        <v>0</v>
      </c>
      <c r="Q979" s="159">
        <v>0</v>
      </c>
      <c r="R979" s="159">
        <v>0</v>
      </c>
      <c r="S979" s="159">
        <v>0</v>
      </c>
      <c r="T979" s="159">
        <v>0</v>
      </c>
      <c r="U979" s="159">
        <v>0</v>
      </c>
      <c r="V979" s="159">
        <v>0</v>
      </c>
      <c r="W979" s="159">
        <v>0</v>
      </c>
      <c r="X979" s="159">
        <v>0</v>
      </c>
      <c r="Y979" s="159">
        <v>0</v>
      </c>
      <c r="Z979" s="159">
        <v>0</v>
      </c>
      <c r="AA979" s="159">
        <v>0</v>
      </c>
      <c r="AB979" s="159">
        <v>0</v>
      </c>
      <c r="AC979" s="159">
        <v>0</v>
      </c>
      <c r="AD979" s="159">
        <v>0</v>
      </c>
      <c r="AE979" s="159">
        <v>0</v>
      </c>
      <c r="AF979" s="159">
        <v>0</v>
      </c>
      <c r="AG979" s="159">
        <v>0</v>
      </c>
      <c r="AH979" s="159">
        <v>0</v>
      </c>
      <c r="AI979" s="159">
        <v>0</v>
      </c>
      <c r="AJ979" s="159">
        <v>0</v>
      </c>
      <c r="AK979" s="159">
        <v>0</v>
      </c>
      <c r="AL979" s="159">
        <v>0</v>
      </c>
      <c r="AM979" s="159">
        <v>0</v>
      </c>
      <c r="AN979" s="159">
        <v>0</v>
      </c>
      <c r="AO979" s="159">
        <v>0</v>
      </c>
      <c r="AP979" s="159">
        <v>0</v>
      </c>
      <c r="AQ979" s="159">
        <v>0</v>
      </c>
      <c r="AR979" s="159">
        <v>0</v>
      </c>
      <c r="AS979" s="159">
        <v>0</v>
      </c>
      <c r="AT979" s="159">
        <v>0</v>
      </c>
      <c r="AU979" s="159">
        <v>0</v>
      </c>
      <c r="AV979" s="159">
        <v>0</v>
      </c>
      <c r="AW979" s="159">
        <v>0</v>
      </c>
      <c r="AX979" s="159">
        <v>0</v>
      </c>
      <c r="AY979" s="159">
        <v>0</v>
      </c>
      <c r="AZ979" s="159">
        <v>0</v>
      </c>
      <c r="BA979" s="159">
        <v>0</v>
      </c>
    </row>
    <row r="980" spans="1:53" hidden="1" x14ac:dyDescent="0.35">
      <c r="A980" s="158" t="s">
        <v>498</v>
      </c>
      <c r="B980" s="158" t="s">
        <v>158</v>
      </c>
      <c r="C980" s="158" t="s">
        <v>71</v>
      </c>
      <c r="D980" s="158" t="s">
        <v>65</v>
      </c>
      <c r="E980" s="158" t="s">
        <v>451</v>
      </c>
      <c r="F980" s="159">
        <v>0</v>
      </c>
      <c r="G980" s="159">
        <v>0</v>
      </c>
      <c r="H980" s="159">
        <v>0</v>
      </c>
      <c r="I980" s="159">
        <v>0</v>
      </c>
      <c r="J980" s="159">
        <v>0</v>
      </c>
      <c r="K980" s="159">
        <v>0</v>
      </c>
      <c r="L980" s="159">
        <v>0</v>
      </c>
      <c r="M980" s="159">
        <v>0</v>
      </c>
      <c r="N980" s="159">
        <v>1</v>
      </c>
      <c r="O980" s="159">
        <v>1</v>
      </c>
      <c r="P980" s="159">
        <v>1</v>
      </c>
      <c r="Q980" s="159">
        <v>1</v>
      </c>
      <c r="R980" s="159">
        <v>0</v>
      </c>
      <c r="S980" s="159">
        <v>0</v>
      </c>
      <c r="T980" s="159">
        <v>0</v>
      </c>
      <c r="U980" s="159">
        <v>0</v>
      </c>
      <c r="V980" s="159">
        <v>0</v>
      </c>
      <c r="W980" s="159">
        <v>0</v>
      </c>
      <c r="X980" s="159">
        <v>0</v>
      </c>
      <c r="Y980" s="159">
        <v>0</v>
      </c>
      <c r="Z980" s="159">
        <v>0</v>
      </c>
      <c r="AA980" s="159">
        <v>0</v>
      </c>
      <c r="AB980" s="159">
        <v>0</v>
      </c>
      <c r="AC980" s="159">
        <v>0</v>
      </c>
      <c r="AD980" s="159">
        <v>0</v>
      </c>
      <c r="AE980" s="159">
        <v>0</v>
      </c>
      <c r="AF980" s="159">
        <v>0</v>
      </c>
      <c r="AG980" s="159">
        <v>0</v>
      </c>
      <c r="AH980" s="159">
        <v>0</v>
      </c>
      <c r="AI980" s="159">
        <v>0</v>
      </c>
      <c r="AJ980" s="159">
        <v>0</v>
      </c>
      <c r="AK980" s="159">
        <v>0</v>
      </c>
      <c r="AL980" s="159">
        <v>1</v>
      </c>
      <c r="AM980" s="159">
        <v>0</v>
      </c>
      <c r="AN980" s="159">
        <v>0</v>
      </c>
      <c r="AO980" s="159">
        <v>0</v>
      </c>
      <c r="AP980" s="159">
        <v>0</v>
      </c>
      <c r="AQ980" s="159">
        <v>0</v>
      </c>
      <c r="AR980" s="159">
        <v>0</v>
      </c>
      <c r="AS980" s="159">
        <v>0</v>
      </c>
      <c r="AT980" s="159">
        <v>0</v>
      </c>
      <c r="AU980" s="159">
        <v>0</v>
      </c>
      <c r="AV980" s="159">
        <v>0</v>
      </c>
      <c r="AW980" s="159">
        <v>0</v>
      </c>
      <c r="AX980" s="159">
        <v>0</v>
      </c>
      <c r="AY980" s="159">
        <v>0</v>
      </c>
      <c r="AZ980" s="159">
        <v>0</v>
      </c>
      <c r="BA980" s="159">
        <v>0</v>
      </c>
    </row>
    <row r="981" spans="1:53" hidden="1" x14ac:dyDescent="0.35">
      <c r="A981" s="158" t="s">
        <v>498</v>
      </c>
      <c r="B981" s="158" t="s">
        <v>158</v>
      </c>
      <c r="C981" s="158" t="s">
        <v>71</v>
      </c>
      <c r="D981" s="158" t="s">
        <v>65</v>
      </c>
      <c r="E981" s="158" t="s">
        <v>452</v>
      </c>
      <c r="F981" s="159">
        <v>0</v>
      </c>
      <c r="G981" s="159">
        <v>0</v>
      </c>
      <c r="H981" s="159">
        <v>1</v>
      </c>
      <c r="I981" s="159">
        <v>1</v>
      </c>
      <c r="J981" s="159">
        <v>2</v>
      </c>
      <c r="K981" s="159">
        <v>2</v>
      </c>
      <c r="L981" s="159">
        <v>3</v>
      </c>
      <c r="M981" s="159">
        <v>3</v>
      </c>
      <c r="N981" s="159">
        <v>3</v>
      </c>
      <c r="O981" s="159">
        <v>4</v>
      </c>
      <c r="P981" s="159">
        <v>4</v>
      </c>
      <c r="Q981" s="159">
        <v>4</v>
      </c>
      <c r="R981" s="159">
        <v>0</v>
      </c>
      <c r="S981" s="159">
        <v>0</v>
      </c>
      <c r="T981" s="159">
        <v>0</v>
      </c>
      <c r="U981" s="159">
        <v>0</v>
      </c>
      <c r="V981" s="159">
        <v>0</v>
      </c>
      <c r="W981" s="159">
        <v>0</v>
      </c>
      <c r="X981" s="159">
        <v>0</v>
      </c>
      <c r="Y981" s="159">
        <v>0</v>
      </c>
      <c r="Z981" s="159">
        <v>0</v>
      </c>
      <c r="AA981" s="159">
        <v>0</v>
      </c>
      <c r="AB981" s="159">
        <v>0</v>
      </c>
      <c r="AC981" s="159">
        <v>0</v>
      </c>
      <c r="AD981" s="159">
        <v>0</v>
      </c>
      <c r="AE981" s="159">
        <v>0</v>
      </c>
      <c r="AF981" s="159">
        <v>1</v>
      </c>
      <c r="AG981" s="159">
        <v>0</v>
      </c>
      <c r="AH981" s="159">
        <v>1</v>
      </c>
      <c r="AI981" s="159">
        <v>0</v>
      </c>
      <c r="AJ981" s="159">
        <v>1</v>
      </c>
      <c r="AK981" s="159">
        <v>0</v>
      </c>
      <c r="AL981" s="159">
        <v>0</v>
      </c>
      <c r="AM981" s="159">
        <v>1</v>
      </c>
      <c r="AN981" s="159">
        <v>0</v>
      </c>
      <c r="AO981" s="159">
        <v>0</v>
      </c>
      <c r="AP981" s="159">
        <v>0</v>
      </c>
      <c r="AQ981" s="159">
        <v>0</v>
      </c>
      <c r="AR981" s="159">
        <v>0</v>
      </c>
      <c r="AS981" s="159">
        <v>0</v>
      </c>
      <c r="AT981" s="159">
        <v>0</v>
      </c>
      <c r="AU981" s="159">
        <v>0</v>
      </c>
      <c r="AV981" s="159">
        <v>0</v>
      </c>
      <c r="AW981" s="159">
        <v>0</v>
      </c>
      <c r="AX981" s="159">
        <v>0</v>
      </c>
      <c r="AY981" s="159">
        <v>0</v>
      </c>
      <c r="AZ981" s="159">
        <v>0</v>
      </c>
      <c r="BA981" s="159">
        <v>0</v>
      </c>
    </row>
    <row r="982" spans="1:53" hidden="1" x14ac:dyDescent="0.35">
      <c r="A982" s="158" t="s">
        <v>498</v>
      </c>
      <c r="B982" s="158" t="s">
        <v>158</v>
      </c>
      <c r="C982" s="158" t="s">
        <v>71</v>
      </c>
      <c r="D982" s="158" t="s">
        <v>65</v>
      </c>
      <c r="E982" s="158" t="s">
        <v>453</v>
      </c>
      <c r="F982" s="159">
        <v>0</v>
      </c>
      <c r="G982" s="159">
        <v>0</v>
      </c>
      <c r="H982" s="159">
        <v>0</v>
      </c>
      <c r="I982" s="159">
        <v>1</v>
      </c>
      <c r="J982" s="159">
        <v>1</v>
      </c>
      <c r="K982" s="159">
        <v>1</v>
      </c>
      <c r="L982" s="159">
        <v>1</v>
      </c>
      <c r="M982" s="159">
        <v>2</v>
      </c>
      <c r="N982" s="159">
        <v>2</v>
      </c>
      <c r="O982" s="159">
        <v>2</v>
      </c>
      <c r="P982" s="159">
        <v>3</v>
      </c>
      <c r="Q982" s="159">
        <v>3</v>
      </c>
      <c r="R982" s="159">
        <v>0</v>
      </c>
      <c r="S982" s="159">
        <v>0</v>
      </c>
      <c r="T982" s="159">
        <v>0</v>
      </c>
      <c r="U982" s="159">
        <v>0</v>
      </c>
      <c r="V982" s="159">
        <v>0</v>
      </c>
      <c r="W982" s="159">
        <v>0</v>
      </c>
      <c r="X982" s="159">
        <v>0</v>
      </c>
      <c r="Y982" s="159">
        <v>0</v>
      </c>
      <c r="Z982" s="159">
        <v>0</v>
      </c>
      <c r="AA982" s="159">
        <v>0</v>
      </c>
      <c r="AB982" s="159">
        <v>0</v>
      </c>
      <c r="AC982" s="159">
        <v>0</v>
      </c>
      <c r="AD982" s="159">
        <v>0</v>
      </c>
      <c r="AE982" s="159">
        <v>0</v>
      </c>
      <c r="AF982" s="159">
        <v>0</v>
      </c>
      <c r="AG982" s="159">
        <v>1</v>
      </c>
      <c r="AH982" s="159">
        <v>0</v>
      </c>
      <c r="AI982" s="159">
        <v>0</v>
      </c>
      <c r="AJ982" s="159">
        <v>0</v>
      </c>
      <c r="AK982" s="159">
        <v>1</v>
      </c>
      <c r="AL982" s="159">
        <v>0</v>
      </c>
      <c r="AM982" s="159">
        <v>0</v>
      </c>
      <c r="AN982" s="159">
        <v>1</v>
      </c>
      <c r="AO982" s="159">
        <v>0</v>
      </c>
      <c r="AP982" s="159">
        <v>0</v>
      </c>
      <c r="AQ982" s="159">
        <v>0</v>
      </c>
      <c r="AR982" s="159">
        <v>0</v>
      </c>
      <c r="AS982" s="159">
        <v>0</v>
      </c>
      <c r="AT982" s="159">
        <v>0</v>
      </c>
      <c r="AU982" s="159">
        <v>0</v>
      </c>
      <c r="AV982" s="159">
        <v>0</v>
      </c>
      <c r="AW982" s="159">
        <v>0</v>
      </c>
      <c r="AX982" s="159">
        <v>0</v>
      </c>
      <c r="AY982" s="159">
        <v>0</v>
      </c>
      <c r="AZ982" s="159">
        <v>0</v>
      </c>
      <c r="BA982" s="159">
        <v>0</v>
      </c>
    </row>
    <row r="983" spans="1:53" hidden="1" x14ac:dyDescent="0.35">
      <c r="A983" s="158" t="s">
        <v>498</v>
      </c>
      <c r="B983" s="158" t="s">
        <v>158</v>
      </c>
      <c r="C983" s="158" t="s">
        <v>71</v>
      </c>
      <c r="D983" s="158" t="s">
        <v>65</v>
      </c>
      <c r="E983" s="158" t="s">
        <v>454</v>
      </c>
      <c r="F983" s="159">
        <v>0</v>
      </c>
      <c r="G983" s="159">
        <v>0</v>
      </c>
      <c r="H983" s="159">
        <v>0</v>
      </c>
      <c r="I983" s="159">
        <v>0</v>
      </c>
      <c r="J983" s="159">
        <v>0</v>
      </c>
      <c r="K983" s="159">
        <v>0</v>
      </c>
      <c r="L983" s="159">
        <v>0</v>
      </c>
      <c r="M983" s="159">
        <v>0</v>
      </c>
      <c r="N983" s="159">
        <v>0</v>
      </c>
      <c r="O983" s="159">
        <v>0</v>
      </c>
      <c r="P983" s="159">
        <v>0</v>
      </c>
      <c r="Q983" s="159">
        <v>0</v>
      </c>
      <c r="R983" s="159">
        <v>0</v>
      </c>
      <c r="S983" s="159">
        <v>0</v>
      </c>
      <c r="T983" s="159">
        <v>0</v>
      </c>
      <c r="U983" s="159">
        <v>0</v>
      </c>
      <c r="V983" s="159">
        <v>0</v>
      </c>
      <c r="W983" s="159">
        <v>0</v>
      </c>
      <c r="X983" s="159">
        <v>0</v>
      </c>
      <c r="Y983" s="159">
        <v>0</v>
      </c>
      <c r="Z983" s="159">
        <v>0</v>
      </c>
      <c r="AA983" s="159">
        <v>0</v>
      </c>
      <c r="AB983" s="159">
        <v>0</v>
      </c>
      <c r="AC983" s="159">
        <v>0</v>
      </c>
      <c r="AD983" s="159">
        <v>0</v>
      </c>
      <c r="AE983" s="159">
        <v>0</v>
      </c>
      <c r="AF983" s="159">
        <v>0</v>
      </c>
      <c r="AG983" s="159">
        <v>0</v>
      </c>
      <c r="AH983" s="159">
        <v>0</v>
      </c>
      <c r="AI983" s="159">
        <v>0</v>
      </c>
      <c r="AJ983" s="159">
        <v>0</v>
      </c>
      <c r="AK983" s="159">
        <v>0</v>
      </c>
      <c r="AL983" s="159">
        <v>0</v>
      </c>
      <c r="AM983" s="159">
        <v>0</v>
      </c>
      <c r="AN983" s="159">
        <v>0</v>
      </c>
      <c r="AO983" s="159">
        <v>0</v>
      </c>
      <c r="AP983" s="159">
        <v>0</v>
      </c>
      <c r="AQ983" s="159">
        <v>0</v>
      </c>
      <c r="AR983" s="159">
        <v>0</v>
      </c>
      <c r="AS983" s="159">
        <v>0</v>
      </c>
      <c r="AT983" s="159">
        <v>0</v>
      </c>
      <c r="AU983" s="159">
        <v>0</v>
      </c>
      <c r="AV983" s="159">
        <v>0</v>
      </c>
      <c r="AW983" s="159">
        <v>0</v>
      </c>
      <c r="AX983" s="159">
        <v>0</v>
      </c>
      <c r="AY983" s="159">
        <v>0</v>
      </c>
      <c r="AZ983" s="159">
        <v>0</v>
      </c>
      <c r="BA983" s="159">
        <v>0</v>
      </c>
    </row>
    <row r="984" spans="1:53" hidden="1" x14ac:dyDescent="0.35">
      <c r="A984" s="158" t="s">
        <v>498</v>
      </c>
      <c r="B984" s="158" t="s">
        <v>158</v>
      </c>
      <c r="C984" s="158" t="s">
        <v>71</v>
      </c>
      <c r="D984" s="158" t="s">
        <v>65</v>
      </c>
      <c r="E984" s="158" t="s">
        <v>455</v>
      </c>
      <c r="F984" s="159">
        <v>0</v>
      </c>
      <c r="G984" s="159">
        <v>0</v>
      </c>
      <c r="H984" s="159">
        <v>0</v>
      </c>
      <c r="I984" s="159">
        <v>0</v>
      </c>
      <c r="J984" s="159">
        <v>0</v>
      </c>
      <c r="K984" s="159">
        <v>0</v>
      </c>
      <c r="L984" s="159">
        <v>0</v>
      </c>
      <c r="M984" s="159">
        <v>0</v>
      </c>
      <c r="N984" s="159">
        <v>0</v>
      </c>
      <c r="O984" s="159">
        <v>0</v>
      </c>
      <c r="P984" s="159">
        <v>0</v>
      </c>
      <c r="Q984" s="159">
        <v>0</v>
      </c>
      <c r="R984" s="159">
        <v>0</v>
      </c>
      <c r="S984" s="159">
        <v>0</v>
      </c>
      <c r="T984" s="159">
        <v>0</v>
      </c>
      <c r="U984" s="159">
        <v>0</v>
      </c>
      <c r="V984" s="159">
        <v>0</v>
      </c>
      <c r="W984" s="159">
        <v>0</v>
      </c>
      <c r="X984" s="159">
        <v>0</v>
      </c>
      <c r="Y984" s="159">
        <v>0</v>
      </c>
      <c r="Z984" s="159">
        <v>0</v>
      </c>
      <c r="AA984" s="159">
        <v>0</v>
      </c>
      <c r="AB984" s="159">
        <v>0</v>
      </c>
      <c r="AC984" s="159">
        <v>0</v>
      </c>
      <c r="AD984" s="159">
        <v>0</v>
      </c>
      <c r="AE984" s="159">
        <v>0</v>
      </c>
      <c r="AF984" s="159">
        <v>0</v>
      </c>
      <c r="AG984" s="159">
        <v>0</v>
      </c>
      <c r="AH984" s="159">
        <v>0</v>
      </c>
      <c r="AI984" s="159">
        <v>0</v>
      </c>
      <c r="AJ984" s="159">
        <v>0</v>
      </c>
      <c r="AK984" s="159">
        <v>0</v>
      </c>
      <c r="AL984" s="159">
        <v>0</v>
      </c>
      <c r="AM984" s="159">
        <v>0</v>
      </c>
      <c r="AN984" s="159">
        <v>0</v>
      </c>
      <c r="AO984" s="159">
        <v>0</v>
      </c>
      <c r="AP984" s="159">
        <v>0</v>
      </c>
      <c r="AQ984" s="159">
        <v>0</v>
      </c>
      <c r="AR984" s="159">
        <v>0</v>
      </c>
      <c r="AS984" s="159">
        <v>0</v>
      </c>
      <c r="AT984" s="159">
        <v>0</v>
      </c>
      <c r="AU984" s="159">
        <v>0</v>
      </c>
      <c r="AV984" s="159">
        <v>0</v>
      </c>
      <c r="AW984" s="159">
        <v>0</v>
      </c>
      <c r="AX984" s="159">
        <v>0</v>
      </c>
      <c r="AY984" s="159">
        <v>0</v>
      </c>
      <c r="AZ984" s="159">
        <v>0</v>
      </c>
      <c r="BA984" s="159">
        <v>0</v>
      </c>
    </row>
    <row r="985" spans="1:53" hidden="1" x14ac:dyDescent="0.35">
      <c r="A985" s="158" t="s">
        <v>498</v>
      </c>
      <c r="B985" s="158" t="s">
        <v>158</v>
      </c>
      <c r="C985" s="158" t="s">
        <v>71</v>
      </c>
      <c r="D985" s="158" t="s">
        <v>65</v>
      </c>
      <c r="E985" s="158" t="s">
        <v>456</v>
      </c>
      <c r="F985" s="159">
        <v>0</v>
      </c>
      <c r="G985" s="159">
        <v>1</v>
      </c>
      <c r="H985" s="159">
        <v>1</v>
      </c>
      <c r="I985" s="159">
        <v>2</v>
      </c>
      <c r="J985" s="159">
        <v>2</v>
      </c>
      <c r="K985" s="159">
        <v>3</v>
      </c>
      <c r="L985" s="159">
        <v>3</v>
      </c>
      <c r="M985" s="159">
        <v>3</v>
      </c>
      <c r="N985" s="159">
        <v>3</v>
      </c>
      <c r="O985" s="159">
        <v>4</v>
      </c>
      <c r="P985" s="159">
        <v>4</v>
      </c>
      <c r="Q985" s="159">
        <v>4</v>
      </c>
      <c r="R985" s="159">
        <v>0</v>
      </c>
      <c r="S985" s="159">
        <v>0</v>
      </c>
      <c r="T985" s="159">
        <v>0</v>
      </c>
      <c r="U985" s="159">
        <v>0</v>
      </c>
      <c r="V985" s="159">
        <v>0</v>
      </c>
      <c r="W985" s="159">
        <v>0</v>
      </c>
      <c r="X985" s="159">
        <v>0</v>
      </c>
      <c r="Y985" s="159">
        <v>0</v>
      </c>
      <c r="Z985" s="159">
        <v>0</v>
      </c>
      <c r="AA985" s="159">
        <v>0</v>
      </c>
      <c r="AB985" s="159">
        <v>0</v>
      </c>
      <c r="AC985" s="159">
        <v>0</v>
      </c>
      <c r="AD985" s="159">
        <v>0</v>
      </c>
      <c r="AE985" s="159">
        <v>1</v>
      </c>
      <c r="AF985" s="159">
        <v>0</v>
      </c>
      <c r="AG985" s="159">
        <v>1</v>
      </c>
      <c r="AH985" s="159">
        <v>0</v>
      </c>
      <c r="AI985" s="159">
        <v>1</v>
      </c>
      <c r="AJ985" s="159">
        <v>0</v>
      </c>
      <c r="AK985" s="159">
        <v>0</v>
      </c>
      <c r="AL985" s="159">
        <v>0</v>
      </c>
      <c r="AM985" s="159">
        <v>1</v>
      </c>
      <c r="AN985" s="159">
        <v>0</v>
      </c>
      <c r="AO985" s="159">
        <v>0</v>
      </c>
      <c r="AP985" s="159">
        <v>0</v>
      </c>
      <c r="AQ985" s="159">
        <v>0</v>
      </c>
      <c r="AR985" s="159">
        <v>0</v>
      </c>
      <c r="AS985" s="159">
        <v>0</v>
      </c>
      <c r="AT985" s="159">
        <v>0</v>
      </c>
      <c r="AU985" s="159">
        <v>0</v>
      </c>
      <c r="AV985" s="159">
        <v>0</v>
      </c>
      <c r="AW985" s="159">
        <v>0</v>
      </c>
      <c r="AX985" s="159">
        <v>0</v>
      </c>
      <c r="AY985" s="159">
        <v>0</v>
      </c>
      <c r="AZ985" s="159">
        <v>0</v>
      </c>
      <c r="BA985" s="159">
        <v>0</v>
      </c>
    </row>
    <row r="986" spans="1:53" hidden="1" x14ac:dyDescent="0.35">
      <c r="A986" t="s">
        <v>498</v>
      </c>
      <c r="B986" t="s">
        <v>158</v>
      </c>
      <c r="C986" t="s">
        <v>72</v>
      </c>
      <c r="D986" t="s">
        <v>65</v>
      </c>
      <c r="E986" t="s">
        <v>457</v>
      </c>
      <c r="F986" s="104">
        <v>0</v>
      </c>
      <c r="G986" s="104">
        <v>0</v>
      </c>
      <c r="H986" s="104">
        <v>0</v>
      </c>
      <c r="I986" s="104">
        <v>0</v>
      </c>
      <c r="J986" s="104">
        <v>0</v>
      </c>
      <c r="K986" s="104">
        <v>0</v>
      </c>
      <c r="L986" s="104">
        <v>0</v>
      </c>
      <c r="M986" s="104">
        <v>0</v>
      </c>
      <c r="N986" s="104">
        <v>0</v>
      </c>
      <c r="O986" s="104">
        <v>0</v>
      </c>
      <c r="P986" s="104">
        <v>0</v>
      </c>
      <c r="Q986" s="104">
        <v>0</v>
      </c>
      <c r="R986" s="104">
        <v>0</v>
      </c>
      <c r="S986" s="104">
        <v>0</v>
      </c>
      <c r="T986" s="104">
        <v>0</v>
      </c>
      <c r="U986" s="104">
        <v>0</v>
      </c>
      <c r="V986" s="104">
        <v>0</v>
      </c>
      <c r="W986" s="104">
        <v>0</v>
      </c>
      <c r="X986" s="104">
        <v>0</v>
      </c>
      <c r="Y986" s="104">
        <v>0</v>
      </c>
      <c r="Z986" s="104">
        <v>0</v>
      </c>
      <c r="AA986" s="104">
        <v>0</v>
      </c>
      <c r="AB986" s="104">
        <v>0</v>
      </c>
      <c r="AC986" s="104">
        <v>0</v>
      </c>
      <c r="AD986" s="104">
        <v>0</v>
      </c>
      <c r="AE986" s="104">
        <v>0</v>
      </c>
      <c r="AF986" s="104">
        <v>0</v>
      </c>
      <c r="AG986" s="104">
        <v>0</v>
      </c>
      <c r="AH986" s="104">
        <v>0</v>
      </c>
      <c r="AI986" s="104">
        <v>0</v>
      </c>
      <c r="AJ986" s="104">
        <v>0</v>
      </c>
      <c r="AK986" s="104">
        <v>0</v>
      </c>
      <c r="AL986" s="104">
        <v>0</v>
      </c>
      <c r="AM986" s="104">
        <v>0</v>
      </c>
      <c r="AN986" s="104">
        <v>0</v>
      </c>
      <c r="AO986" s="104">
        <v>0</v>
      </c>
      <c r="AP986" s="104">
        <v>0</v>
      </c>
      <c r="AQ986" s="104">
        <v>0</v>
      </c>
      <c r="AR986" s="104">
        <v>0</v>
      </c>
      <c r="AS986" s="104">
        <v>0</v>
      </c>
      <c r="AT986" s="104">
        <v>0</v>
      </c>
      <c r="AU986" s="104">
        <v>0</v>
      </c>
      <c r="AV986" s="104">
        <v>0</v>
      </c>
      <c r="AW986" s="104">
        <v>0</v>
      </c>
      <c r="AX986" s="104">
        <v>0</v>
      </c>
      <c r="AY986" s="104">
        <v>0</v>
      </c>
      <c r="AZ986" s="104">
        <v>0</v>
      </c>
      <c r="BA986" s="104">
        <v>0</v>
      </c>
    </row>
    <row r="987" spans="1:53" hidden="1" x14ac:dyDescent="0.35">
      <c r="A987" t="s">
        <v>498</v>
      </c>
      <c r="B987" t="s">
        <v>158</v>
      </c>
      <c r="C987" t="s">
        <v>72</v>
      </c>
      <c r="D987" t="s">
        <v>65</v>
      </c>
      <c r="E987" t="s">
        <v>458</v>
      </c>
      <c r="F987" s="104">
        <v>0</v>
      </c>
      <c r="G987" s="104">
        <v>0</v>
      </c>
      <c r="H987" s="104">
        <v>0</v>
      </c>
      <c r="I987" s="104">
        <v>0</v>
      </c>
      <c r="J987" s="104">
        <v>0</v>
      </c>
      <c r="K987" s="104">
        <v>0</v>
      </c>
      <c r="L987" s="104">
        <v>0</v>
      </c>
      <c r="M987" s="104">
        <v>0</v>
      </c>
      <c r="N987" s="104">
        <v>0</v>
      </c>
      <c r="O987" s="104">
        <v>0</v>
      </c>
      <c r="P987" s="104">
        <v>0</v>
      </c>
      <c r="Q987" s="104">
        <v>0</v>
      </c>
      <c r="R987" s="104">
        <v>0</v>
      </c>
      <c r="S987" s="104">
        <v>0</v>
      </c>
      <c r="T987" s="104">
        <v>0</v>
      </c>
      <c r="U987" s="104">
        <v>0</v>
      </c>
      <c r="V987" s="104">
        <v>0</v>
      </c>
      <c r="W987" s="104">
        <v>0</v>
      </c>
      <c r="X987" s="104">
        <v>0</v>
      </c>
      <c r="Y987" s="104">
        <v>0</v>
      </c>
      <c r="Z987" s="104">
        <v>0</v>
      </c>
      <c r="AA987" s="104">
        <v>0</v>
      </c>
      <c r="AB987" s="104">
        <v>0</v>
      </c>
      <c r="AC987" s="104">
        <v>0</v>
      </c>
      <c r="AD987" s="104">
        <v>0</v>
      </c>
      <c r="AE987" s="104">
        <v>0</v>
      </c>
      <c r="AF987" s="104">
        <v>0</v>
      </c>
      <c r="AG987" s="104">
        <v>0</v>
      </c>
      <c r="AH987" s="104">
        <v>0</v>
      </c>
      <c r="AI987" s="104">
        <v>0</v>
      </c>
      <c r="AJ987" s="104">
        <v>0</v>
      </c>
      <c r="AK987" s="104">
        <v>0</v>
      </c>
      <c r="AL987" s="104">
        <v>0</v>
      </c>
      <c r="AM987" s="104">
        <v>0</v>
      </c>
      <c r="AN987" s="104">
        <v>0</v>
      </c>
      <c r="AO987" s="104">
        <v>0</v>
      </c>
      <c r="AP987" s="104">
        <v>0</v>
      </c>
      <c r="AQ987" s="104">
        <v>0</v>
      </c>
      <c r="AR987" s="104">
        <v>0</v>
      </c>
      <c r="AS987" s="104">
        <v>0</v>
      </c>
      <c r="AT987" s="104">
        <v>0</v>
      </c>
      <c r="AU987" s="104">
        <v>0</v>
      </c>
      <c r="AV987" s="104">
        <v>0</v>
      </c>
      <c r="AW987" s="104">
        <v>0</v>
      </c>
      <c r="AX987" s="104">
        <v>0</v>
      </c>
      <c r="AY987" s="104">
        <v>0</v>
      </c>
      <c r="AZ987" s="104">
        <v>0</v>
      </c>
      <c r="BA987" s="104">
        <v>0</v>
      </c>
    </row>
    <row r="988" spans="1:53" hidden="1" x14ac:dyDescent="0.35">
      <c r="A988" t="s">
        <v>498</v>
      </c>
      <c r="B988" t="s">
        <v>158</v>
      </c>
      <c r="C988" t="s">
        <v>72</v>
      </c>
      <c r="D988" t="s">
        <v>65</v>
      </c>
      <c r="E988" t="s">
        <v>459</v>
      </c>
      <c r="F988" s="104">
        <v>0</v>
      </c>
      <c r="G988" s="104">
        <v>0</v>
      </c>
      <c r="H988" s="104">
        <v>0</v>
      </c>
      <c r="I988" s="104">
        <v>0</v>
      </c>
      <c r="J988" s="104">
        <v>0</v>
      </c>
      <c r="K988" s="104">
        <v>0</v>
      </c>
      <c r="L988" s="104">
        <v>0</v>
      </c>
      <c r="M988" s="104">
        <v>0</v>
      </c>
      <c r="N988" s="104">
        <v>1</v>
      </c>
      <c r="O988" s="104">
        <v>1</v>
      </c>
      <c r="P988" s="104">
        <v>1</v>
      </c>
      <c r="Q988" s="104">
        <v>1</v>
      </c>
      <c r="R988" s="104">
        <v>0</v>
      </c>
      <c r="S988" s="104">
        <v>0</v>
      </c>
      <c r="T988" s="104">
        <v>0</v>
      </c>
      <c r="U988" s="104">
        <v>0</v>
      </c>
      <c r="V988" s="104">
        <v>0</v>
      </c>
      <c r="W988" s="104">
        <v>0</v>
      </c>
      <c r="X988" s="104">
        <v>0</v>
      </c>
      <c r="Y988" s="104">
        <v>0</v>
      </c>
      <c r="Z988" s="104">
        <v>0</v>
      </c>
      <c r="AA988" s="104">
        <v>0</v>
      </c>
      <c r="AB988" s="104">
        <v>0</v>
      </c>
      <c r="AC988" s="104">
        <v>0</v>
      </c>
      <c r="AD988" s="104">
        <v>0</v>
      </c>
      <c r="AE988" s="104">
        <v>0</v>
      </c>
      <c r="AF988" s="104">
        <v>0</v>
      </c>
      <c r="AG988" s="104">
        <v>0</v>
      </c>
      <c r="AH988" s="104">
        <v>0</v>
      </c>
      <c r="AI988" s="104">
        <v>0</v>
      </c>
      <c r="AJ988" s="104">
        <v>0</v>
      </c>
      <c r="AK988" s="104">
        <v>0</v>
      </c>
      <c r="AL988" s="104">
        <v>1</v>
      </c>
      <c r="AM988" s="104">
        <v>0</v>
      </c>
      <c r="AN988" s="104">
        <v>0</v>
      </c>
      <c r="AO988" s="104">
        <v>0</v>
      </c>
      <c r="AP988" s="104">
        <v>0</v>
      </c>
      <c r="AQ988" s="104">
        <v>0</v>
      </c>
      <c r="AR988" s="104">
        <v>0</v>
      </c>
      <c r="AS988" s="104">
        <v>0</v>
      </c>
      <c r="AT988" s="104">
        <v>0</v>
      </c>
      <c r="AU988" s="104">
        <v>0</v>
      </c>
      <c r="AV988" s="104">
        <v>0</v>
      </c>
      <c r="AW988" s="104">
        <v>0</v>
      </c>
      <c r="AX988" s="104">
        <v>0</v>
      </c>
      <c r="AY988" s="104">
        <v>0</v>
      </c>
      <c r="AZ988" s="104">
        <v>0</v>
      </c>
      <c r="BA988" s="104">
        <v>0</v>
      </c>
    </row>
    <row r="989" spans="1:53" hidden="1" x14ac:dyDescent="0.35">
      <c r="A989" t="s">
        <v>498</v>
      </c>
      <c r="B989" t="s">
        <v>158</v>
      </c>
      <c r="C989" t="s">
        <v>72</v>
      </c>
      <c r="D989" t="s">
        <v>65</v>
      </c>
      <c r="E989" t="s">
        <v>460</v>
      </c>
      <c r="F989" s="104">
        <v>0</v>
      </c>
      <c r="G989" s="104">
        <v>0</v>
      </c>
      <c r="H989" s="104">
        <v>0</v>
      </c>
      <c r="I989" s="104">
        <v>0</v>
      </c>
      <c r="J989" s="104">
        <v>0</v>
      </c>
      <c r="K989" s="104">
        <v>0</v>
      </c>
      <c r="L989" s="104">
        <v>0</v>
      </c>
      <c r="M989" s="104">
        <v>0</v>
      </c>
      <c r="N989" s="104">
        <v>0</v>
      </c>
      <c r="O989" s="104">
        <v>0</v>
      </c>
      <c r="P989" s="104">
        <v>0</v>
      </c>
      <c r="Q989" s="104">
        <v>0</v>
      </c>
      <c r="R989" s="104">
        <v>0</v>
      </c>
      <c r="S989" s="104">
        <v>0</v>
      </c>
      <c r="T989" s="104">
        <v>0</v>
      </c>
      <c r="U989" s="104">
        <v>0</v>
      </c>
      <c r="V989" s="104">
        <v>0</v>
      </c>
      <c r="W989" s="104">
        <v>0</v>
      </c>
      <c r="X989" s="104">
        <v>0</v>
      </c>
      <c r="Y989" s="104">
        <v>0</v>
      </c>
      <c r="Z989" s="104">
        <v>0</v>
      </c>
      <c r="AA989" s="104">
        <v>0</v>
      </c>
      <c r="AB989" s="104">
        <v>0</v>
      </c>
      <c r="AC989" s="104">
        <v>0</v>
      </c>
      <c r="AD989" s="104">
        <v>0</v>
      </c>
      <c r="AE989" s="104">
        <v>0</v>
      </c>
      <c r="AF989" s="104">
        <v>0</v>
      </c>
      <c r="AG989" s="104">
        <v>0</v>
      </c>
      <c r="AH989" s="104">
        <v>0</v>
      </c>
      <c r="AI989" s="104">
        <v>0</v>
      </c>
      <c r="AJ989" s="104">
        <v>0</v>
      </c>
      <c r="AK989" s="104">
        <v>0</v>
      </c>
      <c r="AL989" s="104">
        <v>0</v>
      </c>
      <c r="AM989" s="104">
        <v>0</v>
      </c>
      <c r="AN989" s="104">
        <v>0</v>
      </c>
      <c r="AO989" s="104">
        <v>0</v>
      </c>
      <c r="AP989" s="104">
        <v>0</v>
      </c>
      <c r="AQ989" s="104">
        <v>0</v>
      </c>
      <c r="AR989" s="104">
        <v>0</v>
      </c>
      <c r="AS989" s="104">
        <v>0</v>
      </c>
      <c r="AT989" s="104">
        <v>0</v>
      </c>
      <c r="AU989" s="104">
        <v>0</v>
      </c>
      <c r="AV989" s="104">
        <v>0</v>
      </c>
      <c r="AW989" s="104">
        <v>0</v>
      </c>
      <c r="AX989" s="104">
        <v>0</v>
      </c>
      <c r="AY989" s="104">
        <v>0</v>
      </c>
      <c r="AZ989" s="104">
        <v>0</v>
      </c>
      <c r="BA989" s="104">
        <v>0</v>
      </c>
    </row>
    <row r="990" spans="1:53" hidden="1" x14ac:dyDescent="0.35">
      <c r="A990" t="s">
        <v>498</v>
      </c>
      <c r="B990" t="s">
        <v>158</v>
      </c>
      <c r="C990" t="s">
        <v>72</v>
      </c>
      <c r="D990" t="s">
        <v>65</v>
      </c>
      <c r="E990" t="s">
        <v>461</v>
      </c>
      <c r="F990" s="104">
        <v>0</v>
      </c>
      <c r="G990" s="104">
        <v>0</v>
      </c>
      <c r="H990" s="104">
        <v>0</v>
      </c>
      <c r="I990" s="104">
        <v>0</v>
      </c>
      <c r="J990" s="104">
        <v>1</v>
      </c>
      <c r="K990" s="104">
        <v>1</v>
      </c>
      <c r="L990" s="104">
        <v>1</v>
      </c>
      <c r="M990" s="104">
        <v>1</v>
      </c>
      <c r="N990" s="104">
        <v>1</v>
      </c>
      <c r="O990" s="104">
        <v>1</v>
      </c>
      <c r="P990" s="104">
        <v>1</v>
      </c>
      <c r="Q990" s="104">
        <v>1</v>
      </c>
      <c r="R990" s="104">
        <v>0</v>
      </c>
      <c r="S990" s="104">
        <v>0</v>
      </c>
      <c r="T990" s="104">
        <v>0</v>
      </c>
      <c r="U990" s="104">
        <v>0</v>
      </c>
      <c r="V990" s="104">
        <v>0</v>
      </c>
      <c r="W990" s="104">
        <v>0</v>
      </c>
      <c r="X990" s="104">
        <v>0</v>
      </c>
      <c r="Y990" s="104">
        <v>0</v>
      </c>
      <c r="Z990" s="104">
        <v>0</v>
      </c>
      <c r="AA990" s="104">
        <v>0</v>
      </c>
      <c r="AB990" s="104">
        <v>0</v>
      </c>
      <c r="AC990" s="104">
        <v>0</v>
      </c>
      <c r="AD990" s="104">
        <v>0</v>
      </c>
      <c r="AE990" s="104">
        <v>0</v>
      </c>
      <c r="AF990" s="104">
        <v>0</v>
      </c>
      <c r="AG990" s="104">
        <v>0</v>
      </c>
      <c r="AH990" s="104">
        <v>1</v>
      </c>
      <c r="AI990" s="104">
        <v>0</v>
      </c>
      <c r="AJ990" s="104">
        <v>0</v>
      </c>
      <c r="AK990" s="104">
        <v>0</v>
      </c>
      <c r="AL990" s="104">
        <v>0</v>
      </c>
      <c r="AM990" s="104">
        <v>0</v>
      </c>
      <c r="AN990" s="104">
        <v>0</v>
      </c>
      <c r="AO990" s="104">
        <v>0</v>
      </c>
      <c r="AP990" s="104">
        <v>0</v>
      </c>
      <c r="AQ990" s="104">
        <v>0</v>
      </c>
      <c r="AR990" s="104">
        <v>0</v>
      </c>
      <c r="AS990" s="104">
        <v>0</v>
      </c>
      <c r="AT990" s="104">
        <v>0</v>
      </c>
      <c r="AU990" s="104">
        <v>0</v>
      </c>
      <c r="AV990" s="104">
        <v>0</v>
      </c>
      <c r="AW990" s="104">
        <v>0</v>
      </c>
      <c r="AX990" s="104">
        <v>0</v>
      </c>
      <c r="AY990" s="104">
        <v>0</v>
      </c>
      <c r="AZ990" s="104">
        <v>0</v>
      </c>
      <c r="BA990" s="104">
        <v>0</v>
      </c>
    </row>
    <row r="991" spans="1:53" hidden="1" x14ac:dyDescent="0.35">
      <c r="A991" t="s">
        <v>498</v>
      </c>
      <c r="B991" t="s">
        <v>158</v>
      </c>
      <c r="C991" t="s">
        <v>72</v>
      </c>
      <c r="D991" t="s">
        <v>65</v>
      </c>
      <c r="E991" t="s">
        <v>462</v>
      </c>
      <c r="F991" s="104">
        <v>0</v>
      </c>
      <c r="G991" s="104">
        <v>1</v>
      </c>
      <c r="H991" s="104">
        <v>1</v>
      </c>
      <c r="I991" s="104">
        <v>3</v>
      </c>
      <c r="J991" s="104">
        <v>3</v>
      </c>
      <c r="K991" s="104">
        <v>4</v>
      </c>
      <c r="L991" s="104">
        <v>5</v>
      </c>
      <c r="M991" s="104">
        <v>7</v>
      </c>
      <c r="N991" s="104">
        <v>8</v>
      </c>
      <c r="O991" s="104">
        <v>10</v>
      </c>
      <c r="P991" s="104">
        <v>10</v>
      </c>
      <c r="Q991" s="104">
        <v>11</v>
      </c>
      <c r="R991" s="104">
        <v>0</v>
      </c>
      <c r="S991" s="104">
        <v>0</v>
      </c>
      <c r="T991" s="104">
        <v>0</v>
      </c>
      <c r="U991" s="104">
        <v>0</v>
      </c>
      <c r="V991" s="104">
        <v>0</v>
      </c>
      <c r="W991" s="104">
        <v>0</v>
      </c>
      <c r="X991" s="104">
        <v>0</v>
      </c>
      <c r="Y991" s="104">
        <v>0</v>
      </c>
      <c r="Z991" s="104">
        <v>0</v>
      </c>
      <c r="AA991" s="104">
        <v>0</v>
      </c>
      <c r="AB991" s="104">
        <v>0</v>
      </c>
      <c r="AC991" s="104">
        <v>0</v>
      </c>
      <c r="AD991" s="104">
        <v>0</v>
      </c>
      <c r="AE991" s="104">
        <v>1</v>
      </c>
      <c r="AF991" s="104">
        <v>0</v>
      </c>
      <c r="AG991" s="104">
        <v>2</v>
      </c>
      <c r="AH991" s="104">
        <v>0</v>
      </c>
      <c r="AI991" s="104">
        <v>1</v>
      </c>
      <c r="AJ991" s="104">
        <v>1</v>
      </c>
      <c r="AK991" s="104">
        <v>2</v>
      </c>
      <c r="AL991" s="104">
        <v>1</v>
      </c>
      <c r="AM991" s="104">
        <v>2</v>
      </c>
      <c r="AN991" s="104">
        <v>0</v>
      </c>
      <c r="AO991" s="104">
        <v>1</v>
      </c>
      <c r="AP991" s="104">
        <v>0</v>
      </c>
      <c r="AQ991" s="104">
        <v>0</v>
      </c>
      <c r="AR991" s="104">
        <v>0</v>
      </c>
      <c r="AS991" s="104">
        <v>0</v>
      </c>
      <c r="AT991" s="104">
        <v>0</v>
      </c>
      <c r="AU991" s="104">
        <v>0</v>
      </c>
      <c r="AV991" s="104">
        <v>0</v>
      </c>
      <c r="AW991" s="104">
        <v>0</v>
      </c>
      <c r="AX991" s="104">
        <v>0</v>
      </c>
      <c r="AY991" s="104">
        <v>0</v>
      </c>
      <c r="AZ991" s="104">
        <v>0</v>
      </c>
      <c r="BA991" s="104">
        <v>0</v>
      </c>
    </row>
    <row r="992" spans="1:53" hidden="1" x14ac:dyDescent="0.35">
      <c r="A992" t="s">
        <v>498</v>
      </c>
      <c r="B992" t="s">
        <v>158</v>
      </c>
      <c r="C992" t="s">
        <v>72</v>
      </c>
      <c r="D992" t="s">
        <v>65</v>
      </c>
      <c r="E992" t="s">
        <v>463</v>
      </c>
      <c r="F992" s="104">
        <v>0</v>
      </c>
      <c r="G992" s="104">
        <v>0</v>
      </c>
      <c r="H992" s="104">
        <v>1</v>
      </c>
      <c r="I992" s="104">
        <v>1</v>
      </c>
      <c r="J992" s="104">
        <v>1</v>
      </c>
      <c r="K992" s="104">
        <v>1</v>
      </c>
      <c r="L992" s="104">
        <v>1</v>
      </c>
      <c r="M992" s="104">
        <v>1</v>
      </c>
      <c r="N992" s="104">
        <v>2</v>
      </c>
      <c r="O992" s="104">
        <v>3</v>
      </c>
      <c r="P992" s="104">
        <v>4</v>
      </c>
      <c r="Q992" s="104">
        <v>4</v>
      </c>
      <c r="R992" s="104">
        <v>0</v>
      </c>
      <c r="S992" s="104">
        <v>0</v>
      </c>
      <c r="T992" s="104">
        <v>0</v>
      </c>
      <c r="U992" s="104">
        <v>0</v>
      </c>
      <c r="V992" s="104">
        <v>0</v>
      </c>
      <c r="W992" s="104">
        <v>0</v>
      </c>
      <c r="X992" s="104">
        <v>0</v>
      </c>
      <c r="Y992" s="104">
        <v>0</v>
      </c>
      <c r="Z992" s="104">
        <v>0</v>
      </c>
      <c r="AA992" s="104">
        <v>0</v>
      </c>
      <c r="AB992" s="104">
        <v>0</v>
      </c>
      <c r="AC992" s="104">
        <v>0</v>
      </c>
      <c r="AD992" s="104">
        <v>0</v>
      </c>
      <c r="AE992" s="104">
        <v>0</v>
      </c>
      <c r="AF992" s="104">
        <v>1</v>
      </c>
      <c r="AG992" s="104">
        <v>0</v>
      </c>
      <c r="AH992" s="104">
        <v>0</v>
      </c>
      <c r="AI992" s="104">
        <v>0</v>
      </c>
      <c r="AJ992" s="104">
        <v>0</v>
      </c>
      <c r="AK992" s="104">
        <v>0</v>
      </c>
      <c r="AL992" s="104">
        <v>1</v>
      </c>
      <c r="AM992" s="104">
        <v>1</v>
      </c>
      <c r="AN992" s="104">
        <v>1</v>
      </c>
      <c r="AO992" s="104">
        <v>0</v>
      </c>
      <c r="AP992" s="104">
        <v>0</v>
      </c>
      <c r="AQ992" s="104">
        <v>0</v>
      </c>
      <c r="AR992" s="104">
        <v>0</v>
      </c>
      <c r="AS992" s="104">
        <v>0</v>
      </c>
      <c r="AT992" s="104">
        <v>0</v>
      </c>
      <c r="AU992" s="104">
        <v>0</v>
      </c>
      <c r="AV992" s="104">
        <v>0</v>
      </c>
      <c r="AW992" s="104">
        <v>0</v>
      </c>
      <c r="AX992" s="104">
        <v>0</v>
      </c>
      <c r="AY992" s="104">
        <v>0</v>
      </c>
      <c r="AZ992" s="104">
        <v>0</v>
      </c>
      <c r="BA992" s="104">
        <v>0</v>
      </c>
    </row>
    <row r="993" spans="1:53" hidden="1" x14ac:dyDescent="0.35">
      <c r="A993" t="s">
        <v>498</v>
      </c>
      <c r="B993" t="s">
        <v>158</v>
      </c>
      <c r="C993" t="s">
        <v>72</v>
      </c>
      <c r="D993" t="s">
        <v>65</v>
      </c>
      <c r="E993" t="s">
        <v>464</v>
      </c>
      <c r="F993" s="104">
        <v>0</v>
      </c>
      <c r="G993" s="104">
        <v>0</v>
      </c>
      <c r="H993" s="104">
        <v>0</v>
      </c>
      <c r="I993" s="104">
        <v>0</v>
      </c>
      <c r="J993" s="104">
        <v>0</v>
      </c>
      <c r="K993" s="104">
        <v>0</v>
      </c>
      <c r="L993" s="104">
        <v>0</v>
      </c>
      <c r="M993" s="104">
        <v>0</v>
      </c>
      <c r="N993" s="104">
        <v>0</v>
      </c>
      <c r="O993" s="104">
        <v>1</v>
      </c>
      <c r="P993" s="104">
        <v>1</v>
      </c>
      <c r="Q993" s="104">
        <v>1</v>
      </c>
      <c r="R993" s="104">
        <v>0</v>
      </c>
      <c r="S993" s="104">
        <v>0</v>
      </c>
      <c r="T993" s="104">
        <v>1</v>
      </c>
      <c r="U993" s="104">
        <v>1</v>
      </c>
      <c r="V993" s="104">
        <v>1</v>
      </c>
      <c r="W993" s="104">
        <v>1</v>
      </c>
      <c r="X993" s="104">
        <v>1</v>
      </c>
      <c r="Y993" s="104">
        <v>1</v>
      </c>
      <c r="Z993" s="104">
        <v>1</v>
      </c>
      <c r="AA993" s="104">
        <v>1</v>
      </c>
      <c r="AB993" s="104">
        <v>1</v>
      </c>
      <c r="AC993" s="104">
        <v>1</v>
      </c>
      <c r="AD993" s="104">
        <v>0</v>
      </c>
      <c r="AE993" s="104">
        <v>0</v>
      </c>
      <c r="AF993" s="104">
        <v>0</v>
      </c>
      <c r="AG993" s="104">
        <v>0</v>
      </c>
      <c r="AH993" s="104">
        <v>0</v>
      </c>
      <c r="AI993" s="104">
        <v>0</v>
      </c>
      <c r="AJ993" s="104">
        <v>0</v>
      </c>
      <c r="AK993" s="104">
        <v>0</v>
      </c>
      <c r="AL993" s="104">
        <v>0</v>
      </c>
      <c r="AM993" s="104">
        <v>1</v>
      </c>
      <c r="AN993" s="104">
        <v>0</v>
      </c>
      <c r="AO993" s="104">
        <v>0</v>
      </c>
      <c r="AP993" s="104">
        <v>0</v>
      </c>
      <c r="AQ993" s="104">
        <v>0</v>
      </c>
      <c r="AR993" s="104">
        <v>1</v>
      </c>
      <c r="AS993" s="104">
        <v>0</v>
      </c>
      <c r="AT993" s="104">
        <v>0</v>
      </c>
      <c r="AU993" s="104">
        <v>0</v>
      </c>
      <c r="AV993" s="104">
        <v>0</v>
      </c>
      <c r="AW993" s="104">
        <v>0</v>
      </c>
      <c r="AX993" s="104">
        <v>0</v>
      </c>
      <c r="AY993" s="104">
        <v>0</v>
      </c>
      <c r="AZ993" s="104">
        <v>0</v>
      </c>
      <c r="BA993" s="104">
        <v>0</v>
      </c>
    </row>
    <row r="994" spans="1:53" hidden="1" x14ac:dyDescent="0.35">
      <c r="A994" t="s">
        <v>498</v>
      </c>
      <c r="B994" t="s">
        <v>158</v>
      </c>
      <c r="C994" t="s">
        <v>72</v>
      </c>
      <c r="D994" t="s">
        <v>65</v>
      </c>
      <c r="E994" t="s">
        <v>465</v>
      </c>
      <c r="F994" s="104">
        <v>0</v>
      </c>
      <c r="G994" s="104">
        <v>0</v>
      </c>
      <c r="H994" s="104">
        <v>0</v>
      </c>
      <c r="I994" s="104">
        <v>0</v>
      </c>
      <c r="J994" s="104">
        <v>0</v>
      </c>
      <c r="K994" s="104">
        <v>0</v>
      </c>
      <c r="L994" s="104">
        <v>0</v>
      </c>
      <c r="M994" s="104">
        <v>0</v>
      </c>
      <c r="N994" s="104">
        <v>0</v>
      </c>
      <c r="O994" s="104">
        <v>0</v>
      </c>
      <c r="P994" s="104">
        <v>0</v>
      </c>
      <c r="Q994" s="104">
        <v>0</v>
      </c>
      <c r="R994" s="104">
        <v>0</v>
      </c>
      <c r="S994" s="104">
        <v>0</v>
      </c>
      <c r="T994" s="104">
        <v>0</v>
      </c>
      <c r="U994" s="104">
        <v>0</v>
      </c>
      <c r="V994" s="104">
        <v>0</v>
      </c>
      <c r="W994" s="104">
        <v>0</v>
      </c>
      <c r="X994" s="104">
        <v>0</v>
      </c>
      <c r="Y994" s="104">
        <v>0</v>
      </c>
      <c r="Z994" s="104">
        <v>0</v>
      </c>
      <c r="AA994" s="104">
        <v>0</v>
      </c>
      <c r="AB994" s="104">
        <v>0</v>
      </c>
      <c r="AC994" s="104">
        <v>0</v>
      </c>
      <c r="AD994" s="104">
        <v>0</v>
      </c>
      <c r="AE994" s="104">
        <v>0</v>
      </c>
      <c r="AF994" s="104">
        <v>0</v>
      </c>
      <c r="AG994" s="104">
        <v>0</v>
      </c>
      <c r="AH994" s="104">
        <v>0</v>
      </c>
      <c r="AI994" s="104">
        <v>0</v>
      </c>
      <c r="AJ994" s="104">
        <v>0</v>
      </c>
      <c r="AK994" s="104">
        <v>0</v>
      </c>
      <c r="AL994" s="104">
        <v>0</v>
      </c>
      <c r="AM994" s="104">
        <v>0</v>
      </c>
      <c r="AN994" s="104">
        <v>0</v>
      </c>
      <c r="AO994" s="104">
        <v>0</v>
      </c>
      <c r="AP994" s="104">
        <v>0</v>
      </c>
      <c r="AQ994" s="104">
        <v>0</v>
      </c>
      <c r="AR994" s="104">
        <v>0</v>
      </c>
      <c r="AS994" s="104">
        <v>0</v>
      </c>
      <c r="AT994" s="104">
        <v>0</v>
      </c>
      <c r="AU994" s="104">
        <v>0</v>
      </c>
      <c r="AV994" s="104">
        <v>0</v>
      </c>
      <c r="AW994" s="104">
        <v>0</v>
      </c>
      <c r="AX994" s="104">
        <v>0</v>
      </c>
      <c r="AY994" s="104">
        <v>0</v>
      </c>
      <c r="AZ994" s="104">
        <v>0</v>
      </c>
      <c r="BA994" s="104">
        <v>0</v>
      </c>
    </row>
    <row r="995" spans="1:53" hidden="1" x14ac:dyDescent="0.35">
      <c r="A995" t="s">
        <v>498</v>
      </c>
      <c r="B995" t="s">
        <v>158</v>
      </c>
      <c r="C995" t="s">
        <v>72</v>
      </c>
      <c r="D995" t="s">
        <v>65</v>
      </c>
      <c r="E995" t="s">
        <v>466</v>
      </c>
      <c r="F995" s="104">
        <v>0</v>
      </c>
      <c r="G995" s="104">
        <v>0</v>
      </c>
      <c r="H995" s="104">
        <v>0</v>
      </c>
      <c r="I995" s="104">
        <v>0</v>
      </c>
      <c r="J995" s="104">
        <v>0</v>
      </c>
      <c r="K995" s="104">
        <v>1</v>
      </c>
      <c r="L995" s="104">
        <v>1</v>
      </c>
      <c r="M995" s="104">
        <v>1</v>
      </c>
      <c r="N995" s="104">
        <v>1</v>
      </c>
      <c r="O995" s="104">
        <v>1</v>
      </c>
      <c r="P995" s="104">
        <v>1</v>
      </c>
      <c r="Q995" s="104">
        <v>1</v>
      </c>
      <c r="R995" s="104">
        <v>0</v>
      </c>
      <c r="S995" s="104">
        <v>0</v>
      </c>
      <c r="T995" s="104">
        <v>0</v>
      </c>
      <c r="U995" s="104">
        <v>0</v>
      </c>
      <c r="V995" s="104">
        <v>0</v>
      </c>
      <c r="W995" s="104">
        <v>0</v>
      </c>
      <c r="X995" s="104">
        <v>0</v>
      </c>
      <c r="Y995" s="104">
        <v>0</v>
      </c>
      <c r="Z995" s="104">
        <v>0</v>
      </c>
      <c r="AA995" s="104">
        <v>0</v>
      </c>
      <c r="AB995" s="104">
        <v>0</v>
      </c>
      <c r="AC995" s="104">
        <v>0</v>
      </c>
      <c r="AD995" s="104">
        <v>0</v>
      </c>
      <c r="AE995" s="104">
        <v>0</v>
      </c>
      <c r="AF995" s="104">
        <v>0</v>
      </c>
      <c r="AG995" s="104">
        <v>0</v>
      </c>
      <c r="AH995" s="104">
        <v>0</v>
      </c>
      <c r="AI995" s="104">
        <v>1</v>
      </c>
      <c r="AJ995" s="104">
        <v>0</v>
      </c>
      <c r="AK995" s="104">
        <v>0</v>
      </c>
      <c r="AL995" s="104">
        <v>0</v>
      </c>
      <c r="AM995" s="104">
        <v>0</v>
      </c>
      <c r="AN995" s="104">
        <v>0</v>
      </c>
      <c r="AO995" s="104">
        <v>0</v>
      </c>
      <c r="AP995" s="104">
        <v>0</v>
      </c>
      <c r="AQ995" s="104">
        <v>0</v>
      </c>
      <c r="AR995" s="104">
        <v>0</v>
      </c>
      <c r="AS995" s="104">
        <v>0</v>
      </c>
      <c r="AT995" s="104">
        <v>0</v>
      </c>
      <c r="AU995" s="104">
        <v>0</v>
      </c>
      <c r="AV995" s="104">
        <v>0</v>
      </c>
      <c r="AW995" s="104">
        <v>0</v>
      </c>
      <c r="AX995" s="104">
        <v>0</v>
      </c>
      <c r="AY995" s="104">
        <v>0</v>
      </c>
      <c r="AZ995" s="104">
        <v>0</v>
      </c>
      <c r="BA995" s="104">
        <v>0</v>
      </c>
    </row>
    <row r="996" spans="1:53" hidden="1" x14ac:dyDescent="0.35">
      <c r="A996" t="s">
        <v>498</v>
      </c>
      <c r="B996" t="s">
        <v>158</v>
      </c>
      <c r="C996" t="s">
        <v>72</v>
      </c>
      <c r="D996" t="s">
        <v>65</v>
      </c>
      <c r="E996" t="s">
        <v>467</v>
      </c>
      <c r="F996" s="104">
        <v>0</v>
      </c>
      <c r="G996" s="104">
        <v>0</v>
      </c>
      <c r="H996" s="104">
        <v>0</v>
      </c>
      <c r="I996" s="104">
        <v>0</v>
      </c>
      <c r="J996" s="104">
        <v>0</v>
      </c>
      <c r="K996" s="104">
        <v>0</v>
      </c>
      <c r="L996" s="104">
        <v>1</v>
      </c>
      <c r="M996" s="104">
        <v>1</v>
      </c>
      <c r="N996" s="104">
        <v>1</v>
      </c>
      <c r="O996" s="104">
        <v>1</v>
      </c>
      <c r="P996" s="104">
        <v>1</v>
      </c>
      <c r="Q996" s="104">
        <v>1</v>
      </c>
      <c r="R996" s="104">
        <v>0</v>
      </c>
      <c r="S996" s="104">
        <v>0</v>
      </c>
      <c r="T996" s="104">
        <v>0</v>
      </c>
      <c r="U996" s="104">
        <v>0</v>
      </c>
      <c r="V996" s="104">
        <v>0</v>
      </c>
      <c r="W996" s="104">
        <v>0</v>
      </c>
      <c r="X996" s="104">
        <v>0</v>
      </c>
      <c r="Y996" s="104">
        <v>0</v>
      </c>
      <c r="Z996" s="104">
        <v>0</v>
      </c>
      <c r="AA996" s="104">
        <v>0</v>
      </c>
      <c r="AB996" s="104">
        <v>0</v>
      </c>
      <c r="AC996" s="104">
        <v>0</v>
      </c>
      <c r="AD996" s="104">
        <v>0</v>
      </c>
      <c r="AE996" s="104">
        <v>0</v>
      </c>
      <c r="AF996" s="104">
        <v>0</v>
      </c>
      <c r="AG996" s="104">
        <v>0</v>
      </c>
      <c r="AH996" s="104">
        <v>0</v>
      </c>
      <c r="AI996" s="104">
        <v>0</v>
      </c>
      <c r="AJ996" s="104">
        <v>1</v>
      </c>
      <c r="AK996" s="104">
        <v>0</v>
      </c>
      <c r="AL996" s="104">
        <v>0</v>
      </c>
      <c r="AM996" s="104">
        <v>0</v>
      </c>
      <c r="AN996" s="104">
        <v>0</v>
      </c>
      <c r="AO996" s="104">
        <v>0</v>
      </c>
      <c r="AP996" s="104">
        <v>0</v>
      </c>
      <c r="AQ996" s="104">
        <v>0</v>
      </c>
      <c r="AR996" s="104">
        <v>0</v>
      </c>
      <c r="AS996" s="104">
        <v>0</v>
      </c>
      <c r="AT996" s="104">
        <v>0</v>
      </c>
      <c r="AU996" s="104">
        <v>0</v>
      </c>
      <c r="AV996" s="104">
        <v>0</v>
      </c>
      <c r="AW996" s="104">
        <v>0</v>
      </c>
      <c r="AX996" s="104">
        <v>0</v>
      </c>
      <c r="AY996" s="104">
        <v>0</v>
      </c>
      <c r="AZ996" s="104">
        <v>0</v>
      </c>
      <c r="BA996" s="104">
        <v>0</v>
      </c>
    </row>
    <row r="997" spans="1:53" hidden="1" x14ac:dyDescent="0.35">
      <c r="A997" t="s">
        <v>498</v>
      </c>
      <c r="B997" t="s">
        <v>158</v>
      </c>
      <c r="C997" t="s">
        <v>72</v>
      </c>
      <c r="D997" t="s">
        <v>65</v>
      </c>
      <c r="E997" t="s">
        <v>468</v>
      </c>
      <c r="F997" s="104">
        <v>0</v>
      </c>
      <c r="G997" s="104">
        <v>0</v>
      </c>
      <c r="H997" s="104">
        <v>0</v>
      </c>
      <c r="I997" s="104">
        <v>0</v>
      </c>
      <c r="J997" s="104">
        <v>0</v>
      </c>
      <c r="K997" s="104">
        <v>0</v>
      </c>
      <c r="L997" s="104">
        <v>0</v>
      </c>
      <c r="M997" s="104">
        <v>0</v>
      </c>
      <c r="N997" s="104">
        <v>0</v>
      </c>
      <c r="O997" s="104">
        <v>1</v>
      </c>
      <c r="P997" s="104">
        <v>1</v>
      </c>
      <c r="Q997" s="104">
        <v>1</v>
      </c>
      <c r="R997" s="104">
        <v>0</v>
      </c>
      <c r="S997" s="104">
        <v>0</v>
      </c>
      <c r="T997" s="104">
        <v>0</v>
      </c>
      <c r="U997" s="104">
        <v>0</v>
      </c>
      <c r="V997" s="104">
        <v>0</v>
      </c>
      <c r="W997" s="104">
        <v>0</v>
      </c>
      <c r="X997" s="104">
        <v>0</v>
      </c>
      <c r="Y997" s="104">
        <v>0</v>
      </c>
      <c r="Z997" s="104">
        <v>0</v>
      </c>
      <c r="AA997" s="104">
        <v>0</v>
      </c>
      <c r="AB997" s="104">
        <v>0</v>
      </c>
      <c r="AC997" s="104">
        <v>0</v>
      </c>
      <c r="AD997" s="104">
        <v>0</v>
      </c>
      <c r="AE997" s="104">
        <v>0</v>
      </c>
      <c r="AF997" s="104">
        <v>0</v>
      </c>
      <c r="AG997" s="104">
        <v>0</v>
      </c>
      <c r="AH997" s="104">
        <v>0</v>
      </c>
      <c r="AI997" s="104">
        <v>0</v>
      </c>
      <c r="AJ997" s="104">
        <v>0</v>
      </c>
      <c r="AK997" s="104">
        <v>0</v>
      </c>
      <c r="AL997" s="104">
        <v>0</v>
      </c>
      <c r="AM997" s="104">
        <v>1</v>
      </c>
      <c r="AN997" s="104">
        <v>0</v>
      </c>
      <c r="AO997" s="104">
        <v>0</v>
      </c>
      <c r="AP997" s="104">
        <v>0</v>
      </c>
      <c r="AQ997" s="104">
        <v>0</v>
      </c>
      <c r="AR997" s="104">
        <v>0</v>
      </c>
      <c r="AS997" s="104">
        <v>0</v>
      </c>
      <c r="AT997" s="104">
        <v>0</v>
      </c>
      <c r="AU997" s="104">
        <v>0</v>
      </c>
      <c r="AV997" s="104">
        <v>0</v>
      </c>
      <c r="AW997" s="104">
        <v>0</v>
      </c>
      <c r="AX997" s="104">
        <v>0</v>
      </c>
      <c r="AY997" s="104">
        <v>0</v>
      </c>
      <c r="AZ997" s="104">
        <v>0</v>
      </c>
      <c r="BA997" s="104">
        <v>0</v>
      </c>
    </row>
    <row r="998" spans="1:53" hidden="1" x14ac:dyDescent="0.35">
      <c r="A998" t="s">
        <v>498</v>
      </c>
      <c r="B998" t="s">
        <v>158</v>
      </c>
      <c r="C998" t="s">
        <v>72</v>
      </c>
      <c r="D998" t="s">
        <v>65</v>
      </c>
      <c r="E998" t="s">
        <v>469</v>
      </c>
      <c r="F998" s="104">
        <v>0</v>
      </c>
      <c r="G998" s="104">
        <v>0</v>
      </c>
      <c r="H998" s="104">
        <v>0</v>
      </c>
      <c r="I998" s="104">
        <v>0</v>
      </c>
      <c r="J998" s="104">
        <v>0</v>
      </c>
      <c r="K998" s="104">
        <v>0</v>
      </c>
      <c r="L998" s="104">
        <v>0</v>
      </c>
      <c r="M998" s="104">
        <v>0</v>
      </c>
      <c r="N998" s="104">
        <v>0</v>
      </c>
      <c r="O998" s="104">
        <v>0</v>
      </c>
      <c r="P998" s="104">
        <v>0</v>
      </c>
      <c r="Q998" s="104">
        <v>0</v>
      </c>
      <c r="R998" s="104">
        <v>0</v>
      </c>
      <c r="S998" s="104">
        <v>0</v>
      </c>
      <c r="T998" s="104">
        <v>0</v>
      </c>
      <c r="U998" s="104">
        <v>0</v>
      </c>
      <c r="V998" s="104">
        <v>0</v>
      </c>
      <c r="W998" s="104">
        <v>0</v>
      </c>
      <c r="X998" s="104">
        <v>0</v>
      </c>
      <c r="Y998" s="104">
        <v>0</v>
      </c>
      <c r="Z998" s="104">
        <v>0</v>
      </c>
      <c r="AA998" s="104">
        <v>0</v>
      </c>
      <c r="AB998" s="104">
        <v>0</v>
      </c>
      <c r="AC998" s="104">
        <v>0</v>
      </c>
      <c r="AD998" s="104">
        <v>0</v>
      </c>
      <c r="AE998" s="104">
        <v>0</v>
      </c>
      <c r="AF998" s="104">
        <v>0</v>
      </c>
      <c r="AG998" s="104">
        <v>0</v>
      </c>
      <c r="AH998" s="104">
        <v>0</v>
      </c>
      <c r="AI998" s="104">
        <v>0</v>
      </c>
      <c r="AJ998" s="104">
        <v>0</v>
      </c>
      <c r="AK998" s="104">
        <v>0</v>
      </c>
      <c r="AL998" s="104">
        <v>0</v>
      </c>
      <c r="AM998" s="104">
        <v>0</v>
      </c>
      <c r="AN998" s="104">
        <v>0</v>
      </c>
      <c r="AO998" s="104">
        <v>0</v>
      </c>
      <c r="AP998" s="104">
        <v>0</v>
      </c>
      <c r="AQ998" s="104">
        <v>0</v>
      </c>
      <c r="AR998" s="104">
        <v>0</v>
      </c>
      <c r="AS998" s="104">
        <v>0</v>
      </c>
      <c r="AT998" s="104">
        <v>0</v>
      </c>
      <c r="AU998" s="104">
        <v>0</v>
      </c>
      <c r="AV998" s="104">
        <v>0</v>
      </c>
      <c r="AW998" s="104">
        <v>0</v>
      </c>
      <c r="AX998" s="104">
        <v>0</v>
      </c>
      <c r="AY998" s="104">
        <v>0</v>
      </c>
      <c r="AZ998" s="104">
        <v>0</v>
      </c>
      <c r="BA998" s="104">
        <v>0</v>
      </c>
    </row>
    <row r="999" spans="1:53" hidden="1" x14ac:dyDescent="0.35">
      <c r="A999" t="s">
        <v>498</v>
      </c>
      <c r="B999" t="s">
        <v>158</v>
      </c>
      <c r="C999" t="s">
        <v>72</v>
      </c>
      <c r="D999" t="s">
        <v>65</v>
      </c>
      <c r="E999" t="s">
        <v>470</v>
      </c>
      <c r="F999" s="104">
        <v>0</v>
      </c>
      <c r="G999" s="104">
        <v>0</v>
      </c>
      <c r="H999" s="104">
        <v>0</v>
      </c>
      <c r="I999" s="104">
        <v>0</v>
      </c>
      <c r="J999" s="104">
        <v>0</v>
      </c>
      <c r="K999" s="104">
        <v>1</v>
      </c>
      <c r="L999" s="104">
        <v>1</v>
      </c>
      <c r="M999" s="104">
        <v>1</v>
      </c>
      <c r="N999" s="104">
        <v>1</v>
      </c>
      <c r="O999" s="104">
        <v>1</v>
      </c>
      <c r="P999" s="104">
        <v>1</v>
      </c>
      <c r="Q999" s="104">
        <v>1</v>
      </c>
      <c r="R999" s="104">
        <v>0</v>
      </c>
      <c r="S999" s="104">
        <v>1</v>
      </c>
      <c r="T999" s="104">
        <v>1</v>
      </c>
      <c r="U999" s="104">
        <v>1</v>
      </c>
      <c r="V999" s="104">
        <v>1</v>
      </c>
      <c r="W999" s="104">
        <v>1</v>
      </c>
      <c r="X999" s="104">
        <v>1</v>
      </c>
      <c r="Y999" s="104">
        <v>1</v>
      </c>
      <c r="Z999" s="104">
        <v>1</v>
      </c>
      <c r="AA999" s="104">
        <v>1</v>
      </c>
      <c r="AB999" s="104">
        <v>1</v>
      </c>
      <c r="AC999" s="104">
        <v>1</v>
      </c>
      <c r="AD999" s="104">
        <v>0</v>
      </c>
      <c r="AE999" s="104">
        <v>0</v>
      </c>
      <c r="AF999" s="104">
        <v>0</v>
      </c>
      <c r="AG999" s="104">
        <v>0</v>
      </c>
      <c r="AH999" s="104">
        <v>0</v>
      </c>
      <c r="AI999" s="104">
        <v>1</v>
      </c>
      <c r="AJ999" s="104">
        <v>0</v>
      </c>
      <c r="AK999" s="104">
        <v>0</v>
      </c>
      <c r="AL999" s="104">
        <v>0</v>
      </c>
      <c r="AM999" s="104">
        <v>0</v>
      </c>
      <c r="AN999" s="104">
        <v>0</v>
      </c>
      <c r="AO999" s="104">
        <v>0</v>
      </c>
      <c r="AP999" s="104">
        <v>0</v>
      </c>
      <c r="AQ999" s="104">
        <v>1</v>
      </c>
      <c r="AR999" s="104">
        <v>0</v>
      </c>
      <c r="AS999" s="104">
        <v>0</v>
      </c>
      <c r="AT999" s="104">
        <v>0</v>
      </c>
      <c r="AU999" s="104">
        <v>0</v>
      </c>
      <c r="AV999" s="104">
        <v>0</v>
      </c>
      <c r="AW999" s="104">
        <v>0</v>
      </c>
      <c r="AX999" s="104">
        <v>0</v>
      </c>
      <c r="AY999" s="104">
        <v>0</v>
      </c>
      <c r="AZ999" s="104">
        <v>0</v>
      </c>
      <c r="BA999" s="104">
        <v>0</v>
      </c>
    </row>
    <row r="1000" spans="1:53" hidden="1" x14ac:dyDescent="0.35">
      <c r="A1000" t="s">
        <v>498</v>
      </c>
      <c r="B1000" t="s">
        <v>158</v>
      </c>
      <c r="C1000" t="s">
        <v>72</v>
      </c>
      <c r="D1000" t="s">
        <v>65</v>
      </c>
      <c r="E1000" t="s">
        <v>471</v>
      </c>
      <c r="F1000" s="104">
        <v>0</v>
      </c>
      <c r="G1000" s="104">
        <v>0</v>
      </c>
      <c r="H1000" s="104">
        <v>0</v>
      </c>
      <c r="I1000" s="104">
        <v>0</v>
      </c>
      <c r="J1000" s="104">
        <v>0</v>
      </c>
      <c r="K1000" s="104">
        <v>0</v>
      </c>
      <c r="L1000" s="104">
        <v>0</v>
      </c>
      <c r="M1000" s="104">
        <v>0</v>
      </c>
      <c r="N1000" s="104">
        <v>0</v>
      </c>
      <c r="O1000" s="104">
        <v>0</v>
      </c>
      <c r="P1000" s="104">
        <v>0</v>
      </c>
      <c r="Q1000" s="104">
        <v>0</v>
      </c>
      <c r="R1000" s="104">
        <v>0</v>
      </c>
      <c r="S1000" s="104">
        <v>0</v>
      </c>
      <c r="T1000" s="104">
        <v>0</v>
      </c>
      <c r="U1000" s="104">
        <v>0</v>
      </c>
      <c r="V1000" s="104">
        <v>0</v>
      </c>
      <c r="W1000" s="104">
        <v>0</v>
      </c>
      <c r="X1000" s="104">
        <v>0</v>
      </c>
      <c r="Y1000" s="104">
        <v>0</v>
      </c>
      <c r="Z1000" s="104">
        <v>0</v>
      </c>
      <c r="AA1000" s="104">
        <v>0</v>
      </c>
      <c r="AB1000" s="104">
        <v>0</v>
      </c>
      <c r="AC1000" s="104">
        <v>0</v>
      </c>
      <c r="AD1000" s="104">
        <v>0</v>
      </c>
      <c r="AE1000" s="104">
        <v>0</v>
      </c>
      <c r="AF1000" s="104">
        <v>0</v>
      </c>
      <c r="AG1000" s="104">
        <v>0</v>
      </c>
      <c r="AH1000" s="104">
        <v>0</v>
      </c>
      <c r="AI1000" s="104">
        <v>0</v>
      </c>
      <c r="AJ1000" s="104">
        <v>0</v>
      </c>
      <c r="AK1000" s="104">
        <v>0</v>
      </c>
      <c r="AL1000" s="104">
        <v>0</v>
      </c>
      <c r="AM1000" s="104">
        <v>0</v>
      </c>
      <c r="AN1000" s="104">
        <v>0</v>
      </c>
      <c r="AO1000" s="104">
        <v>0</v>
      </c>
      <c r="AP1000" s="104">
        <v>0</v>
      </c>
      <c r="AQ1000" s="104">
        <v>0</v>
      </c>
      <c r="AR1000" s="104">
        <v>0</v>
      </c>
      <c r="AS1000" s="104">
        <v>0</v>
      </c>
      <c r="AT1000" s="104">
        <v>0</v>
      </c>
      <c r="AU1000" s="104">
        <v>0</v>
      </c>
      <c r="AV1000" s="104">
        <v>0</v>
      </c>
      <c r="AW1000" s="104">
        <v>0</v>
      </c>
      <c r="AX1000" s="104">
        <v>0</v>
      </c>
      <c r="AY1000" s="104">
        <v>0</v>
      </c>
      <c r="AZ1000" s="104">
        <v>0</v>
      </c>
      <c r="BA1000" s="104">
        <v>0</v>
      </c>
    </row>
    <row r="1001" spans="1:53" hidden="1" x14ac:dyDescent="0.35">
      <c r="A1001" t="s">
        <v>498</v>
      </c>
      <c r="B1001" t="s">
        <v>158</v>
      </c>
      <c r="C1001" t="s">
        <v>72</v>
      </c>
      <c r="D1001" t="s">
        <v>65</v>
      </c>
      <c r="E1001" t="s">
        <v>472</v>
      </c>
      <c r="F1001" s="104">
        <v>0</v>
      </c>
      <c r="G1001" s="104">
        <v>0</v>
      </c>
      <c r="H1001" s="104">
        <v>0</v>
      </c>
      <c r="I1001" s="104">
        <v>0</v>
      </c>
      <c r="J1001" s="104">
        <v>0</v>
      </c>
      <c r="K1001" s="104">
        <v>0</v>
      </c>
      <c r="L1001" s="104">
        <v>0</v>
      </c>
      <c r="M1001" s="104">
        <v>0</v>
      </c>
      <c r="N1001" s="104">
        <v>0</v>
      </c>
      <c r="O1001" s="104">
        <v>0</v>
      </c>
      <c r="P1001" s="104">
        <v>0</v>
      </c>
      <c r="Q1001" s="104">
        <v>0</v>
      </c>
      <c r="R1001" s="104">
        <v>0</v>
      </c>
      <c r="S1001" s="104">
        <v>0</v>
      </c>
      <c r="T1001" s="104">
        <v>0</v>
      </c>
      <c r="U1001" s="104">
        <v>0</v>
      </c>
      <c r="V1001" s="104">
        <v>0</v>
      </c>
      <c r="W1001" s="104">
        <v>0</v>
      </c>
      <c r="X1001" s="104">
        <v>0</v>
      </c>
      <c r="Y1001" s="104">
        <v>0</v>
      </c>
      <c r="Z1001" s="104">
        <v>0</v>
      </c>
      <c r="AA1001" s="104">
        <v>0</v>
      </c>
      <c r="AB1001" s="104">
        <v>0</v>
      </c>
      <c r="AC1001" s="104">
        <v>0</v>
      </c>
      <c r="AD1001" s="104">
        <v>0</v>
      </c>
      <c r="AE1001" s="104">
        <v>0</v>
      </c>
      <c r="AF1001" s="104">
        <v>0</v>
      </c>
      <c r="AG1001" s="104">
        <v>0</v>
      </c>
      <c r="AH1001" s="104">
        <v>0</v>
      </c>
      <c r="AI1001" s="104">
        <v>0</v>
      </c>
      <c r="AJ1001" s="104">
        <v>0</v>
      </c>
      <c r="AK1001" s="104">
        <v>0</v>
      </c>
      <c r="AL1001" s="104">
        <v>0</v>
      </c>
      <c r="AM1001" s="104">
        <v>0</v>
      </c>
      <c r="AN1001" s="104">
        <v>0</v>
      </c>
      <c r="AO1001" s="104">
        <v>0</v>
      </c>
      <c r="AP1001" s="104">
        <v>0</v>
      </c>
      <c r="AQ1001" s="104">
        <v>0</v>
      </c>
      <c r="AR1001" s="104">
        <v>0</v>
      </c>
      <c r="AS1001" s="104">
        <v>0</v>
      </c>
      <c r="AT1001" s="104">
        <v>0</v>
      </c>
      <c r="AU1001" s="104">
        <v>0</v>
      </c>
      <c r="AV1001" s="104">
        <v>0</v>
      </c>
      <c r="AW1001" s="104">
        <v>0</v>
      </c>
      <c r="AX1001" s="104">
        <v>0</v>
      </c>
      <c r="AY1001" s="104">
        <v>0</v>
      </c>
      <c r="AZ1001" s="104">
        <v>0</v>
      </c>
      <c r="BA1001" s="104">
        <v>0</v>
      </c>
    </row>
    <row r="1002" spans="1:53" hidden="1" x14ac:dyDescent="0.35">
      <c r="A1002" t="s">
        <v>498</v>
      </c>
      <c r="B1002" t="s">
        <v>158</v>
      </c>
      <c r="C1002" t="s">
        <v>72</v>
      </c>
      <c r="D1002" t="s">
        <v>65</v>
      </c>
      <c r="E1002" t="s">
        <v>473</v>
      </c>
      <c r="F1002" s="104">
        <v>0</v>
      </c>
      <c r="G1002" s="104">
        <v>0</v>
      </c>
      <c r="H1002" s="104">
        <v>0</v>
      </c>
      <c r="I1002" s="104">
        <v>0</v>
      </c>
      <c r="J1002" s="104">
        <v>0</v>
      </c>
      <c r="K1002" s="104">
        <v>0</v>
      </c>
      <c r="L1002" s="104">
        <v>0</v>
      </c>
      <c r="M1002" s="104">
        <v>0</v>
      </c>
      <c r="N1002" s="104">
        <v>0</v>
      </c>
      <c r="O1002" s="104">
        <v>0</v>
      </c>
      <c r="P1002" s="104">
        <v>0</v>
      </c>
      <c r="Q1002" s="104">
        <v>0</v>
      </c>
      <c r="R1002" s="104">
        <v>0</v>
      </c>
      <c r="S1002" s="104">
        <v>0</v>
      </c>
      <c r="T1002" s="104">
        <v>0</v>
      </c>
      <c r="U1002" s="104">
        <v>0</v>
      </c>
      <c r="V1002" s="104">
        <v>0</v>
      </c>
      <c r="W1002" s="104">
        <v>0</v>
      </c>
      <c r="X1002" s="104">
        <v>0</v>
      </c>
      <c r="Y1002" s="104">
        <v>0</v>
      </c>
      <c r="Z1002" s="104">
        <v>0</v>
      </c>
      <c r="AA1002" s="104">
        <v>0</v>
      </c>
      <c r="AB1002" s="104">
        <v>0</v>
      </c>
      <c r="AC1002" s="104">
        <v>0</v>
      </c>
      <c r="AD1002" s="104">
        <v>0</v>
      </c>
      <c r="AE1002" s="104">
        <v>0</v>
      </c>
      <c r="AF1002" s="104">
        <v>0</v>
      </c>
      <c r="AG1002" s="104">
        <v>0</v>
      </c>
      <c r="AH1002" s="104">
        <v>0</v>
      </c>
      <c r="AI1002" s="104">
        <v>0</v>
      </c>
      <c r="AJ1002" s="104">
        <v>0</v>
      </c>
      <c r="AK1002" s="104">
        <v>0</v>
      </c>
      <c r="AL1002" s="104">
        <v>0</v>
      </c>
      <c r="AM1002" s="104">
        <v>0</v>
      </c>
      <c r="AN1002" s="104">
        <v>0</v>
      </c>
      <c r="AO1002" s="104">
        <v>0</v>
      </c>
      <c r="AP1002" s="104">
        <v>0</v>
      </c>
      <c r="AQ1002" s="104">
        <v>0</v>
      </c>
      <c r="AR1002" s="104">
        <v>0</v>
      </c>
      <c r="AS1002" s="104">
        <v>0</v>
      </c>
      <c r="AT1002" s="104">
        <v>0</v>
      </c>
      <c r="AU1002" s="104">
        <v>0</v>
      </c>
      <c r="AV1002" s="104">
        <v>0</v>
      </c>
      <c r="AW1002" s="104">
        <v>0</v>
      </c>
      <c r="AX1002" s="104">
        <v>0</v>
      </c>
      <c r="AY1002" s="104">
        <v>0</v>
      </c>
      <c r="AZ1002" s="104">
        <v>0</v>
      </c>
      <c r="BA1002" s="104">
        <v>0</v>
      </c>
    </row>
    <row r="1003" spans="1:53" hidden="1" x14ac:dyDescent="0.35">
      <c r="A1003" s="158" t="s">
        <v>498</v>
      </c>
      <c r="B1003" s="158" t="s">
        <v>158</v>
      </c>
      <c r="C1003" s="158" t="s">
        <v>73</v>
      </c>
      <c r="D1003" s="158" t="s">
        <v>65</v>
      </c>
      <c r="E1003" s="158" t="s">
        <v>474</v>
      </c>
      <c r="F1003" s="159">
        <v>0</v>
      </c>
      <c r="G1003" s="159">
        <v>0</v>
      </c>
      <c r="H1003" s="159">
        <v>0</v>
      </c>
      <c r="I1003" s="159">
        <v>0</v>
      </c>
      <c r="J1003" s="159">
        <v>0</v>
      </c>
      <c r="K1003" s="159">
        <v>0</v>
      </c>
      <c r="L1003" s="159">
        <v>2</v>
      </c>
      <c r="M1003" s="159">
        <v>4</v>
      </c>
      <c r="N1003" s="159">
        <v>4</v>
      </c>
      <c r="O1003" s="159">
        <v>4</v>
      </c>
      <c r="P1003" s="159">
        <v>4</v>
      </c>
      <c r="Q1003" s="159">
        <v>4</v>
      </c>
      <c r="R1003" s="159">
        <v>0</v>
      </c>
      <c r="S1003" s="159">
        <v>0</v>
      </c>
      <c r="T1003" s="159">
        <v>0</v>
      </c>
      <c r="U1003" s="159">
        <v>0</v>
      </c>
      <c r="V1003" s="159">
        <v>0</v>
      </c>
      <c r="W1003" s="159">
        <v>0</v>
      </c>
      <c r="X1003" s="159">
        <v>0</v>
      </c>
      <c r="Y1003" s="159">
        <v>0</v>
      </c>
      <c r="Z1003" s="159">
        <v>0</v>
      </c>
      <c r="AA1003" s="159">
        <v>0</v>
      </c>
      <c r="AB1003" s="159">
        <v>0</v>
      </c>
      <c r="AC1003" s="159">
        <v>0</v>
      </c>
      <c r="AD1003" s="159">
        <v>0</v>
      </c>
      <c r="AE1003" s="159">
        <v>0</v>
      </c>
      <c r="AF1003" s="159">
        <v>0</v>
      </c>
      <c r="AG1003" s="159">
        <v>0</v>
      </c>
      <c r="AH1003" s="159">
        <v>0</v>
      </c>
      <c r="AI1003" s="159">
        <v>0</v>
      </c>
      <c r="AJ1003" s="159">
        <v>2</v>
      </c>
      <c r="AK1003" s="159">
        <v>2</v>
      </c>
      <c r="AL1003" s="159">
        <v>0</v>
      </c>
      <c r="AM1003" s="159">
        <v>0</v>
      </c>
      <c r="AN1003" s="159">
        <v>0</v>
      </c>
      <c r="AO1003" s="159">
        <v>0</v>
      </c>
      <c r="AP1003" s="159">
        <v>0</v>
      </c>
      <c r="AQ1003" s="159">
        <v>0</v>
      </c>
      <c r="AR1003" s="159">
        <v>0</v>
      </c>
      <c r="AS1003" s="159">
        <v>0</v>
      </c>
      <c r="AT1003" s="159">
        <v>0</v>
      </c>
      <c r="AU1003" s="159">
        <v>0</v>
      </c>
      <c r="AV1003" s="159">
        <v>0</v>
      </c>
      <c r="AW1003" s="159">
        <v>0</v>
      </c>
      <c r="AX1003" s="159">
        <v>0</v>
      </c>
      <c r="AY1003" s="159">
        <v>0</v>
      </c>
      <c r="AZ1003" s="159">
        <v>0</v>
      </c>
      <c r="BA1003" s="159">
        <v>0</v>
      </c>
    </row>
    <row r="1004" spans="1:53" hidden="1" x14ac:dyDescent="0.35">
      <c r="A1004" s="158" t="s">
        <v>498</v>
      </c>
      <c r="B1004" s="158" t="s">
        <v>158</v>
      </c>
      <c r="C1004" s="158" t="s">
        <v>73</v>
      </c>
      <c r="D1004" s="158" t="s">
        <v>65</v>
      </c>
      <c r="E1004" s="158" t="s">
        <v>475</v>
      </c>
      <c r="F1004" s="159">
        <v>0</v>
      </c>
      <c r="G1004" s="159">
        <v>2</v>
      </c>
      <c r="H1004" s="159">
        <v>3</v>
      </c>
      <c r="I1004" s="159">
        <v>6</v>
      </c>
      <c r="J1004" s="159">
        <v>7</v>
      </c>
      <c r="K1004" s="159">
        <v>8</v>
      </c>
      <c r="L1004" s="159">
        <v>8</v>
      </c>
      <c r="M1004" s="159">
        <v>8</v>
      </c>
      <c r="N1004" s="159">
        <v>10</v>
      </c>
      <c r="O1004" s="159">
        <v>10</v>
      </c>
      <c r="P1004" s="159">
        <v>11</v>
      </c>
      <c r="Q1004" s="159">
        <v>12</v>
      </c>
      <c r="R1004" s="159">
        <v>0</v>
      </c>
      <c r="S1004" s="159">
        <v>0</v>
      </c>
      <c r="T1004" s="159">
        <v>14</v>
      </c>
      <c r="U1004" s="159">
        <v>14</v>
      </c>
      <c r="V1004" s="159">
        <v>14</v>
      </c>
      <c r="W1004" s="159">
        <v>14</v>
      </c>
      <c r="X1004" s="159">
        <v>14</v>
      </c>
      <c r="Y1004" s="159">
        <v>14</v>
      </c>
      <c r="Z1004" s="159">
        <v>14</v>
      </c>
      <c r="AA1004" s="159">
        <v>14</v>
      </c>
      <c r="AB1004" s="159">
        <v>14</v>
      </c>
      <c r="AC1004" s="159">
        <v>14</v>
      </c>
      <c r="AD1004" s="159">
        <v>0</v>
      </c>
      <c r="AE1004" s="159">
        <v>2</v>
      </c>
      <c r="AF1004" s="159">
        <v>1</v>
      </c>
      <c r="AG1004" s="159">
        <v>3</v>
      </c>
      <c r="AH1004" s="159">
        <v>1</v>
      </c>
      <c r="AI1004" s="159">
        <v>1</v>
      </c>
      <c r="AJ1004" s="159">
        <v>0</v>
      </c>
      <c r="AK1004" s="159">
        <v>0</v>
      </c>
      <c r="AL1004" s="159">
        <v>2</v>
      </c>
      <c r="AM1004" s="159">
        <v>0</v>
      </c>
      <c r="AN1004" s="159">
        <v>1</v>
      </c>
      <c r="AO1004" s="159">
        <v>1</v>
      </c>
      <c r="AP1004" s="159">
        <v>0</v>
      </c>
      <c r="AQ1004" s="159">
        <v>0</v>
      </c>
      <c r="AR1004" s="159">
        <v>14</v>
      </c>
      <c r="AS1004" s="159">
        <v>0</v>
      </c>
      <c r="AT1004" s="159">
        <v>0</v>
      </c>
      <c r="AU1004" s="159">
        <v>0</v>
      </c>
      <c r="AV1004" s="159">
        <v>0</v>
      </c>
      <c r="AW1004" s="159">
        <v>0</v>
      </c>
      <c r="AX1004" s="159">
        <v>0</v>
      </c>
      <c r="AY1004" s="159">
        <v>0</v>
      </c>
      <c r="AZ1004" s="159">
        <v>0</v>
      </c>
      <c r="BA1004" s="159">
        <v>0</v>
      </c>
    </row>
    <row r="1005" spans="1:53" hidden="1" x14ac:dyDescent="0.35">
      <c r="A1005" s="158" t="s">
        <v>498</v>
      </c>
      <c r="B1005" s="158" t="s">
        <v>158</v>
      </c>
      <c r="C1005" s="158" t="s">
        <v>73</v>
      </c>
      <c r="D1005" s="158" t="s">
        <v>65</v>
      </c>
      <c r="E1005" s="158" t="s">
        <v>476</v>
      </c>
      <c r="F1005" s="159">
        <v>0</v>
      </c>
      <c r="G1005" s="159">
        <v>0</v>
      </c>
      <c r="H1005" s="159">
        <v>0</v>
      </c>
      <c r="I1005" s="159">
        <v>0</v>
      </c>
      <c r="J1005" s="159">
        <v>0</v>
      </c>
      <c r="K1005" s="159">
        <v>0</v>
      </c>
      <c r="L1005" s="159">
        <v>0</v>
      </c>
      <c r="M1005" s="159">
        <v>0</v>
      </c>
      <c r="N1005" s="159">
        <v>0</v>
      </c>
      <c r="O1005" s="159">
        <v>0</v>
      </c>
      <c r="P1005" s="159">
        <v>0</v>
      </c>
      <c r="Q1005" s="159">
        <v>0</v>
      </c>
      <c r="R1005" s="159">
        <v>0</v>
      </c>
      <c r="S1005" s="159">
        <v>0</v>
      </c>
      <c r="T1005" s="159">
        <v>0</v>
      </c>
      <c r="U1005" s="159">
        <v>0</v>
      </c>
      <c r="V1005" s="159">
        <v>0</v>
      </c>
      <c r="W1005" s="159">
        <v>0</v>
      </c>
      <c r="X1005" s="159">
        <v>0</v>
      </c>
      <c r="Y1005" s="159">
        <v>0</v>
      </c>
      <c r="Z1005" s="159">
        <v>0</v>
      </c>
      <c r="AA1005" s="159">
        <v>0</v>
      </c>
      <c r="AB1005" s="159">
        <v>0</v>
      </c>
      <c r="AC1005" s="159">
        <v>0</v>
      </c>
      <c r="AD1005" s="159">
        <v>0</v>
      </c>
      <c r="AE1005" s="159">
        <v>0</v>
      </c>
      <c r="AF1005" s="159">
        <v>0</v>
      </c>
      <c r="AG1005" s="159">
        <v>0</v>
      </c>
      <c r="AH1005" s="159">
        <v>0</v>
      </c>
      <c r="AI1005" s="159">
        <v>0</v>
      </c>
      <c r="AJ1005" s="159">
        <v>0</v>
      </c>
      <c r="AK1005" s="159">
        <v>0</v>
      </c>
      <c r="AL1005" s="159">
        <v>0</v>
      </c>
      <c r="AM1005" s="159">
        <v>0</v>
      </c>
      <c r="AN1005" s="159">
        <v>0</v>
      </c>
      <c r="AO1005" s="159">
        <v>0</v>
      </c>
      <c r="AP1005" s="159">
        <v>0</v>
      </c>
      <c r="AQ1005" s="159">
        <v>0</v>
      </c>
      <c r="AR1005" s="159">
        <v>0</v>
      </c>
      <c r="AS1005" s="159">
        <v>0</v>
      </c>
      <c r="AT1005" s="159">
        <v>0</v>
      </c>
      <c r="AU1005" s="159">
        <v>0</v>
      </c>
      <c r="AV1005" s="159">
        <v>0</v>
      </c>
      <c r="AW1005" s="159">
        <v>0</v>
      </c>
      <c r="AX1005" s="159">
        <v>0</v>
      </c>
      <c r="AY1005" s="159">
        <v>0</v>
      </c>
      <c r="AZ1005" s="159">
        <v>0</v>
      </c>
      <c r="BA1005" s="159">
        <v>0</v>
      </c>
    </row>
    <row r="1006" spans="1:53" hidden="1" x14ac:dyDescent="0.35">
      <c r="A1006" s="158" t="s">
        <v>498</v>
      </c>
      <c r="B1006" s="158" t="s">
        <v>158</v>
      </c>
      <c r="C1006" s="158" t="s">
        <v>73</v>
      </c>
      <c r="D1006" s="158" t="s">
        <v>65</v>
      </c>
      <c r="E1006" s="158" t="s">
        <v>477</v>
      </c>
      <c r="F1006" s="159">
        <v>0</v>
      </c>
      <c r="G1006" s="159">
        <v>0</v>
      </c>
      <c r="H1006" s="159">
        <v>0</v>
      </c>
      <c r="I1006" s="159">
        <v>0</v>
      </c>
      <c r="J1006" s="159">
        <v>0</v>
      </c>
      <c r="K1006" s="159">
        <v>0</v>
      </c>
      <c r="L1006" s="159">
        <v>0</v>
      </c>
      <c r="M1006" s="159">
        <v>0</v>
      </c>
      <c r="N1006" s="159">
        <v>0</v>
      </c>
      <c r="O1006" s="159">
        <v>0</v>
      </c>
      <c r="P1006" s="159">
        <v>0</v>
      </c>
      <c r="Q1006" s="159">
        <v>0</v>
      </c>
      <c r="R1006" s="159">
        <v>0</v>
      </c>
      <c r="S1006" s="159">
        <v>0</v>
      </c>
      <c r="T1006" s="159">
        <v>0</v>
      </c>
      <c r="U1006" s="159">
        <v>6</v>
      </c>
      <c r="V1006" s="159">
        <v>6</v>
      </c>
      <c r="W1006" s="159">
        <v>6</v>
      </c>
      <c r="X1006" s="159">
        <v>6</v>
      </c>
      <c r="Y1006" s="159">
        <v>6</v>
      </c>
      <c r="Z1006" s="159">
        <v>6</v>
      </c>
      <c r="AA1006" s="159">
        <v>6</v>
      </c>
      <c r="AB1006" s="159">
        <v>6</v>
      </c>
      <c r="AC1006" s="159">
        <v>6</v>
      </c>
      <c r="AD1006" s="159">
        <v>0</v>
      </c>
      <c r="AE1006" s="159">
        <v>0</v>
      </c>
      <c r="AF1006" s="159">
        <v>0</v>
      </c>
      <c r="AG1006" s="159">
        <v>0</v>
      </c>
      <c r="AH1006" s="159">
        <v>0</v>
      </c>
      <c r="AI1006" s="159">
        <v>0</v>
      </c>
      <c r="AJ1006" s="159">
        <v>0</v>
      </c>
      <c r="AK1006" s="159">
        <v>0</v>
      </c>
      <c r="AL1006" s="159">
        <v>0</v>
      </c>
      <c r="AM1006" s="159">
        <v>0</v>
      </c>
      <c r="AN1006" s="159">
        <v>0</v>
      </c>
      <c r="AO1006" s="159">
        <v>0</v>
      </c>
      <c r="AP1006" s="159">
        <v>0</v>
      </c>
      <c r="AQ1006" s="159">
        <v>0</v>
      </c>
      <c r="AR1006" s="159">
        <v>0</v>
      </c>
      <c r="AS1006" s="159">
        <v>6</v>
      </c>
      <c r="AT1006" s="159">
        <v>0</v>
      </c>
      <c r="AU1006" s="159">
        <v>0</v>
      </c>
      <c r="AV1006" s="159">
        <v>0</v>
      </c>
      <c r="AW1006" s="159">
        <v>0</v>
      </c>
      <c r="AX1006" s="159">
        <v>0</v>
      </c>
      <c r="AY1006" s="159">
        <v>0</v>
      </c>
      <c r="AZ1006" s="159">
        <v>0</v>
      </c>
      <c r="BA1006" s="159">
        <v>0</v>
      </c>
    </row>
    <row r="1007" spans="1:53" hidden="1" x14ac:dyDescent="0.35">
      <c r="A1007" s="158" t="s">
        <v>498</v>
      </c>
      <c r="B1007" s="158" t="s">
        <v>158</v>
      </c>
      <c r="C1007" s="158" t="s">
        <v>73</v>
      </c>
      <c r="D1007" s="158" t="s">
        <v>65</v>
      </c>
      <c r="E1007" s="158" t="s">
        <v>478</v>
      </c>
      <c r="F1007" s="159">
        <v>0</v>
      </c>
      <c r="G1007" s="159">
        <v>0</v>
      </c>
      <c r="H1007" s="159">
        <v>0</v>
      </c>
      <c r="I1007" s="159">
        <v>0</v>
      </c>
      <c r="J1007" s="159">
        <v>0</v>
      </c>
      <c r="K1007" s="159">
        <v>0</v>
      </c>
      <c r="L1007" s="159">
        <v>0</v>
      </c>
      <c r="M1007" s="159">
        <v>0</v>
      </c>
      <c r="N1007" s="159">
        <v>0</v>
      </c>
      <c r="O1007" s="159">
        <v>0</v>
      </c>
      <c r="P1007" s="159">
        <v>0</v>
      </c>
      <c r="Q1007" s="159">
        <v>0</v>
      </c>
      <c r="R1007" s="159">
        <v>0</v>
      </c>
      <c r="S1007" s="159">
        <v>0</v>
      </c>
      <c r="T1007" s="159">
        <v>0</v>
      </c>
      <c r="U1007" s="159">
        <v>0</v>
      </c>
      <c r="V1007" s="159">
        <v>0</v>
      </c>
      <c r="W1007" s="159">
        <v>0</v>
      </c>
      <c r="X1007" s="159">
        <v>0</v>
      </c>
      <c r="Y1007" s="159">
        <v>0</v>
      </c>
      <c r="Z1007" s="159">
        <v>0</v>
      </c>
      <c r="AA1007" s="159">
        <v>0</v>
      </c>
      <c r="AB1007" s="159">
        <v>0</v>
      </c>
      <c r="AC1007" s="159">
        <v>0</v>
      </c>
      <c r="AD1007" s="159">
        <v>0</v>
      </c>
      <c r="AE1007" s="159">
        <v>0</v>
      </c>
      <c r="AF1007" s="159">
        <v>0</v>
      </c>
      <c r="AG1007" s="159">
        <v>0</v>
      </c>
      <c r="AH1007" s="159">
        <v>0</v>
      </c>
      <c r="AI1007" s="159">
        <v>0</v>
      </c>
      <c r="AJ1007" s="159">
        <v>0</v>
      </c>
      <c r="AK1007" s="159">
        <v>0</v>
      </c>
      <c r="AL1007" s="159">
        <v>0</v>
      </c>
      <c r="AM1007" s="159">
        <v>0</v>
      </c>
      <c r="AN1007" s="159">
        <v>0</v>
      </c>
      <c r="AO1007" s="159">
        <v>0</v>
      </c>
      <c r="AP1007" s="159">
        <v>0</v>
      </c>
      <c r="AQ1007" s="159">
        <v>0</v>
      </c>
      <c r="AR1007" s="159">
        <v>0</v>
      </c>
      <c r="AS1007" s="159">
        <v>0</v>
      </c>
      <c r="AT1007" s="159">
        <v>0</v>
      </c>
      <c r="AU1007" s="159">
        <v>0</v>
      </c>
      <c r="AV1007" s="159">
        <v>0</v>
      </c>
      <c r="AW1007" s="159">
        <v>0</v>
      </c>
      <c r="AX1007" s="159">
        <v>0</v>
      </c>
      <c r="AY1007" s="159">
        <v>0</v>
      </c>
      <c r="AZ1007" s="159">
        <v>0</v>
      </c>
      <c r="BA1007" s="159">
        <v>0</v>
      </c>
    </row>
    <row r="1008" spans="1:53" hidden="1" x14ac:dyDescent="0.35">
      <c r="A1008" s="158" t="s">
        <v>498</v>
      </c>
      <c r="B1008" s="158" t="s">
        <v>158</v>
      </c>
      <c r="C1008" s="158" t="s">
        <v>73</v>
      </c>
      <c r="D1008" s="158" t="s">
        <v>65</v>
      </c>
      <c r="E1008" s="158" t="s">
        <v>479</v>
      </c>
      <c r="F1008" s="159">
        <v>0</v>
      </c>
      <c r="G1008" s="159">
        <v>0</v>
      </c>
      <c r="H1008" s="159">
        <v>0</v>
      </c>
      <c r="I1008" s="159">
        <v>0</v>
      </c>
      <c r="J1008" s="159">
        <v>0</v>
      </c>
      <c r="K1008" s="159">
        <v>0</v>
      </c>
      <c r="L1008" s="159">
        <v>0</v>
      </c>
      <c r="M1008" s="159">
        <v>0</v>
      </c>
      <c r="N1008" s="159">
        <v>0</v>
      </c>
      <c r="O1008" s="159">
        <v>0</v>
      </c>
      <c r="P1008" s="159">
        <v>0</v>
      </c>
      <c r="Q1008" s="159">
        <v>0</v>
      </c>
      <c r="R1008" s="159">
        <v>0</v>
      </c>
      <c r="S1008" s="159">
        <v>0</v>
      </c>
      <c r="T1008" s="159">
        <v>0</v>
      </c>
      <c r="U1008" s="159">
        <v>0</v>
      </c>
      <c r="V1008" s="159">
        <v>0</v>
      </c>
      <c r="W1008" s="159">
        <v>0</v>
      </c>
      <c r="X1008" s="159">
        <v>0</v>
      </c>
      <c r="Y1008" s="159">
        <v>0</v>
      </c>
      <c r="Z1008" s="159">
        <v>0</v>
      </c>
      <c r="AA1008" s="159">
        <v>0</v>
      </c>
      <c r="AB1008" s="159">
        <v>0</v>
      </c>
      <c r="AC1008" s="159">
        <v>0</v>
      </c>
      <c r="AD1008" s="159">
        <v>0</v>
      </c>
      <c r="AE1008" s="159">
        <v>0</v>
      </c>
      <c r="AF1008" s="159">
        <v>0</v>
      </c>
      <c r="AG1008" s="159">
        <v>0</v>
      </c>
      <c r="AH1008" s="159">
        <v>0</v>
      </c>
      <c r="AI1008" s="159">
        <v>0</v>
      </c>
      <c r="AJ1008" s="159">
        <v>0</v>
      </c>
      <c r="AK1008" s="159">
        <v>0</v>
      </c>
      <c r="AL1008" s="159">
        <v>0</v>
      </c>
      <c r="AM1008" s="159">
        <v>0</v>
      </c>
      <c r="AN1008" s="159">
        <v>0</v>
      </c>
      <c r="AO1008" s="159">
        <v>0</v>
      </c>
      <c r="AP1008" s="159">
        <v>0</v>
      </c>
      <c r="AQ1008" s="159">
        <v>0</v>
      </c>
      <c r="AR1008" s="159">
        <v>0</v>
      </c>
      <c r="AS1008" s="159">
        <v>0</v>
      </c>
      <c r="AT1008" s="159">
        <v>0</v>
      </c>
      <c r="AU1008" s="159">
        <v>0</v>
      </c>
      <c r="AV1008" s="159">
        <v>0</v>
      </c>
      <c r="AW1008" s="159">
        <v>0</v>
      </c>
      <c r="AX1008" s="159">
        <v>0</v>
      </c>
      <c r="AY1008" s="159">
        <v>0</v>
      </c>
      <c r="AZ1008" s="159">
        <v>0</v>
      </c>
      <c r="BA1008" s="159">
        <v>0</v>
      </c>
    </row>
    <row r="1009" spans="1:53" hidden="1" x14ac:dyDescent="0.35">
      <c r="A1009" s="158" t="s">
        <v>498</v>
      </c>
      <c r="B1009" s="158" t="s">
        <v>158</v>
      </c>
      <c r="C1009" s="158" t="s">
        <v>73</v>
      </c>
      <c r="D1009" s="158" t="s">
        <v>65</v>
      </c>
      <c r="E1009" s="158" t="s">
        <v>480</v>
      </c>
      <c r="F1009" s="159">
        <v>0</v>
      </c>
      <c r="G1009" s="159">
        <v>0</v>
      </c>
      <c r="H1009" s="159">
        <v>0</v>
      </c>
      <c r="I1009" s="159">
        <v>0</v>
      </c>
      <c r="J1009" s="159">
        <v>0</v>
      </c>
      <c r="K1009" s="159">
        <v>1</v>
      </c>
      <c r="L1009" s="159">
        <v>1</v>
      </c>
      <c r="M1009" s="159">
        <v>1</v>
      </c>
      <c r="N1009" s="159">
        <v>1</v>
      </c>
      <c r="O1009" s="159">
        <v>4</v>
      </c>
      <c r="P1009" s="159">
        <v>4</v>
      </c>
      <c r="Q1009" s="159">
        <v>4</v>
      </c>
      <c r="R1009" s="159">
        <v>0</v>
      </c>
      <c r="S1009" s="159">
        <v>0</v>
      </c>
      <c r="T1009" s="159">
        <v>0</v>
      </c>
      <c r="U1009" s="159">
        <v>0</v>
      </c>
      <c r="V1009" s="159">
        <v>0</v>
      </c>
      <c r="W1009" s="159">
        <v>0</v>
      </c>
      <c r="X1009" s="159">
        <v>0</v>
      </c>
      <c r="Y1009" s="159">
        <v>0</v>
      </c>
      <c r="Z1009" s="159">
        <v>0</v>
      </c>
      <c r="AA1009" s="159">
        <v>0</v>
      </c>
      <c r="AB1009" s="159">
        <v>0</v>
      </c>
      <c r="AC1009" s="159">
        <v>0</v>
      </c>
      <c r="AD1009" s="159">
        <v>0</v>
      </c>
      <c r="AE1009" s="159">
        <v>0</v>
      </c>
      <c r="AF1009" s="159">
        <v>0</v>
      </c>
      <c r="AG1009" s="159">
        <v>0</v>
      </c>
      <c r="AH1009" s="159">
        <v>0</v>
      </c>
      <c r="AI1009" s="159">
        <v>1</v>
      </c>
      <c r="AJ1009" s="159">
        <v>0</v>
      </c>
      <c r="AK1009" s="159">
        <v>0</v>
      </c>
      <c r="AL1009" s="159">
        <v>0</v>
      </c>
      <c r="AM1009" s="159">
        <v>3</v>
      </c>
      <c r="AN1009" s="159">
        <v>0</v>
      </c>
      <c r="AO1009" s="159">
        <v>0</v>
      </c>
      <c r="AP1009" s="159">
        <v>0</v>
      </c>
      <c r="AQ1009" s="159">
        <v>0</v>
      </c>
      <c r="AR1009" s="159">
        <v>0</v>
      </c>
      <c r="AS1009" s="159">
        <v>0</v>
      </c>
      <c r="AT1009" s="159">
        <v>0</v>
      </c>
      <c r="AU1009" s="159">
        <v>0</v>
      </c>
      <c r="AV1009" s="159">
        <v>0</v>
      </c>
      <c r="AW1009" s="159">
        <v>0</v>
      </c>
      <c r="AX1009" s="159">
        <v>0</v>
      </c>
      <c r="AY1009" s="159">
        <v>0</v>
      </c>
      <c r="AZ1009" s="159">
        <v>0</v>
      </c>
      <c r="BA1009" s="159">
        <v>0</v>
      </c>
    </row>
    <row r="1010" spans="1:53" hidden="1" x14ac:dyDescent="0.35">
      <c r="A1010" s="158" t="s">
        <v>498</v>
      </c>
      <c r="B1010" s="158" t="s">
        <v>158</v>
      </c>
      <c r="C1010" s="158" t="s">
        <v>73</v>
      </c>
      <c r="D1010" s="158" t="s">
        <v>65</v>
      </c>
      <c r="E1010" s="158" t="s">
        <v>481</v>
      </c>
      <c r="F1010" s="159">
        <v>0</v>
      </c>
      <c r="G1010" s="159">
        <v>0</v>
      </c>
      <c r="H1010" s="159">
        <v>0</v>
      </c>
      <c r="I1010" s="159">
        <v>0</v>
      </c>
      <c r="J1010" s="159">
        <v>0</v>
      </c>
      <c r="K1010" s="159">
        <v>0</v>
      </c>
      <c r="L1010" s="159">
        <v>0</v>
      </c>
      <c r="M1010" s="159">
        <v>0</v>
      </c>
      <c r="N1010" s="159">
        <v>0</v>
      </c>
      <c r="O1010" s="159">
        <v>0</v>
      </c>
      <c r="P1010" s="159">
        <v>0</v>
      </c>
      <c r="Q1010" s="159">
        <v>0</v>
      </c>
      <c r="R1010" s="159">
        <v>0</v>
      </c>
      <c r="S1010" s="159">
        <v>0</v>
      </c>
      <c r="T1010" s="159">
        <v>0</v>
      </c>
      <c r="U1010" s="159">
        <v>0</v>
      </c>
      <c r="V1010" s="159">
        <v>0</v>
      </c>
      <c r="W1010" s="159">
        <v>0</v>
      </c>
      <c r="X1010" s="159">
        <v>0</v>
      </c>
      <c r="Y1010" s="159">
        <v>0</v>
      </c>
      <c r="Z1010" s="159">
        <v>0</v>
      </c>
      <c r="AA1010" s="159">
        <v>0</v>
      </c>
      <c r="AB1010" s="159">
        <v>0</v>
      </c>
      <c r="AC1010" s="159">
        <v>0</v>
      </c>
      <c r="AD1010" s="159">
        <v>0</v>
      </c>
      <c r="AE1010" s="159">
        <v>0</v>
      </c>
      <c r="AF1010" s="159">
        <v>0</v>
      </c>
      <c r="AG1010" s="159">
        <v>0</v>
      </c>
      <c r="AH1010" s="159">
        <v>0</v>
      </c>
      <c r="AI1010" s="159">
        <v>0</v>
      </c>
      <c r="AJ1010" s="159">
        <v>0</v>
      </c>
      <c r="AK1010" s="159">
        <v>0</v>
      </c>
      <c r="AL1010" s="159">
        <v>0</v>
      </c>
      <c r="AM1010" s="159">
        <v>0</v>
      </c>
      <c r="AN1010" s="159">
        <v>0</v>
      </c>
      <c r="AO1010" s="159">
        <v>0</v>
      </c>
      <c r="AP1010" s="159">
        <v>0</v>
      </c>
      <c r="AQ1010" s="159">
        <v>0</v>
      </c>
      <c r="AR1010" s="159">
        <v>0</v>
      </c>
      <c r="AS1010" s="159">
        <v>0</v>
      </c>
      <c r="AT1010" s="159">
        <v>0</v>
      </c>
      <c r="AU1010" s="159">
        <v>0</v>
      </c>
      <c r="AV1010" s="159">
        <v>0</v>
      </c>
      <c r="AW1010" s="159">
        <v>0</v>
      </c>
      <c r="AX1010" s="159">
        <v>0</v>
      </c>
      <c r="AY1010" s="159">
        <v>0</v>
      </c>
      <c r="AZ1010" s="159">
        <v>0</v>
      </c>
      <c r="BA1010" s="159">
        <v>0</v>
      </c>
    </row>
    <row r="1011" spans="1:53" hidden="1" x14ac:dyDescent="0.35">
      <c r="A1011" t="s">
        <v>498</v>
      </c>
      <c r="B1011" t="s">
        <v>158</v>
      </c>
      <c r="C1011" t="s">
        <v>74</v>
      </c>
      <c r="D1011" t="s">
        <v>65</v>
      </c>
      <c r="E1011" t="s">
        <v>482</v>
      </c>
      <c r="F1011" s="104">
        <v>0</v>
      </c>
      <c r="G1011" s="104">
        <v>1</v>
      </c>
      <c r="H1011" s="104">
        <v>1</v>
      </c>
      <c r="I1011" s="104">
        <v>1</v>
      </c>
      <c r="J1011" s="104">
        <v>1</v>
      </c>
      <c r="K1011" s="104">
        <v>2</v>
      </c>
      <c r="L1011" s="104">
        <v>3</v>
      </c>
      <c r="M1011" s="104">
        <v>3</v>
      </c>
      <c r="N1011" s="104">
        <v>3</v>
      </c>
      <c r="O1011" s="104">
        <v>3</v>
      </c>
      <c r="P1011" s="104">
        <v>3</v>
      </c>
      <c r="Q1011" s="104">
        <v>4</v>
      </c>
      <c r="R1011" s="104">
        <v>0</v>
      </c>
      <c r="S1011" s="104">
        <v>0</v>
      </c>
      <c r="T1011" s="104">
        <v>0</v>
      </c>
      <c r="U1011" s="104">
        <v>0</v>
      </c>
      <c r="V1011" s="104">
        <v>0</v>
      </c>
      <c r="W1011" s="104">
        <v>0</v>
      </c>
      <c r="X1011" s="104">
        <v>0</v>
      </c>
      <c r="Y1011" s="104">
        <v>0</v>
      </c>
      <c r="Z1011" s="104">
        <v>0</v>
      </c>
      <c r="AA1011" s="104">
        <v>0</v>
      </c>
      <c r="AB1011" s="104">
        <v>0</v>
      </c>
      <c r="AC1011" s="104">
        <v>0</v>
      </c>
      <c r="AD1011" s="104">
        <v>0</v>
      </c>
      <c r="AE1011" s="104">
        <v>1</v>
      </c>
      <c r="AF1011" s="104">
        <v>0</v>
      </c>
      <c r="AG1011" s="104">
        <v>0</v>
      </c>
      <c r="AH1011" s="104">
        <v>0</v>
      </c>
      <c r="AI1011" s="104">
        <v>1</v>
      </c>
      <c r="AJ1011" s="104">
        <v>1</v>
      </c>
      <c r="AK1011" s="104">
        <v>0</v>
      </c>
      <c r="AL1011" s="104">
        <v>0</v>
      </c>
      <c r="AM1011" s="104">
        <v>0</v>
      </c>
      <c r="AN1011" s="104">
        <v>0</v>
      </c>
      <c r="AO1011" s="104">
        <v>1</v>
      </c>
      <c r="AP1011" s="104">
        <v>0</v>
      </c>
      <c r="AQ1011" s="104">
        <v>0</v>
      </c>
      <c r="AR1011" s="104">
        <v>0</v>
      </c>
      <c r="AS1011" s="104">
        <v>0</v>
      </c>
      <c r="AT1011" s="104">
        <v>0</v>
      </c>
      <c r="AU1011" s="104">
        <v>0</v>
      </c>
      <c r="AV1011" s="104">
        <v>0</v>
      </c>
      <c r="AW1011" s="104">
        <v>0</v>
      </c>
      <c r="AX1011" s="104">
        <v>0</v>
      </c>
      <c r="AY1011" s="104">
        <v>0</v>
      </c>
      <c r="AZ1011" s="104">
        <v>0</v>
      </c>
      <c r="BA1011" s="104">
        <v>0</v>
      </c>
    </row>
    <row r="1012" spans="1:53" hidden="1" x14ac:dyDescent="0.35">
      <c r="A1012" t="s">
        <v>498</v>
      </c>
      <c r="B1012" t="s">
        <v>158</v>
      </c>
      <c r="C1012" t="s">
        <v>74</v>
      </c>
      <c r="D1012" t="s">
        <v>65</v>
      </c>
      <c r="E1012" t="s">
        <v>483</v>
      </c>
      <c r="F1012" s="104">
        <v>0</v>
      </c>
      <c r="G1012" s="104">
        <v>0</v>
      </c>
      <c r="H1012" s="104">
        <v>0</v>
      </c>
      <c r="I1012" s="104">
        <v>0</v>
      </c>
      <c r="J1012" s="104">
        <v>0</v>
      </c>
      <c r="K1012" s="104">
        <v>0</v>
      </c>
      <c r="L1012" s="104">
        <v>0</v>
      </c>
      <c r="M1012" s="104">
        <v>0</v>
      </c>
      <c r="N1012" s="104">
        <v>0</v>
      </c>
      <c r="O1012" s="104">
        <v>0</v>
      </c>
      <c r="P1012" s="104">
        <v>0</v>
      </c>
      <c r="Q1012" s="104">
        <v>0</v>
      </c>
      <c r="R1012" s="104">
        <v>0</v>
      </c>
      <c r="S1012" s="104">
        <v>0</v>
      </c>
      <c r="T1012" s="104">
        <v>0</v>
      </c>
      <c r="U1012" s="104">
        <v>0</v>
      </c>
      <c r="V1012" s="104">
        <v>0</v>
      </c>
      <c r="W1012" s="104">
        <v>0</v>
      </c>
      <c r="X1012" s="104">
        <v>0</v>
      </c>
      <c r="Y1012" s="104">
        <v>0</v>
      </c>
      <c r="Z1012" s="104">
        <v>0</v>
      </c>
      <c r="AA1012" s="104">
        <v>0</v>
      </c>
      <c r="AB1012" s="104">
        <v>0</v>
      </c>
      <c r="AC1012" s="104">
        <v>0</v>
      </c>
      <c r="AD1012" s="104">
        <v>0</v>
      </c>
      <c r="AE1012" s="104">
        <v>0</v>
      </c>
      <c r="AF1012" s="104">
        <v>0</v>
      </c>
      <c r="AG1012" s="104">
        <v>0</v>
      </c>
      <c r="AH1012" s="104">
        <v>0</v>
      </c>
      <c r="AI1012" s="104">
        <v>0</v>
      </c>
      <c r="AJ1012" s="104">
        <v>0</v>
      </c>
      <c r="AK1012" s="104">
        <v>0</v>
      </c>
      <c r="AL1012" s="104">
        <v>0</v>
      </c>
      <c r="AM1012" s="104">
        <v>0</v>
      </c>
      <c r="AN1012" s="104">
        <v>0</v>
      </c>
      <c r="AO1012" s="104">
        <v>0</v>
      </c>
      <c r="AP1012" s="104">
        <v>0</v>
      </c>
      <c r="AQ1012" s="104">
        <v>0</v>
      </c>
      <c r="AR1012" s="104">
        <v>0</v>
      </c>
      <c r="AS1012" s="104">
        <v>0</v>
      </c>
      <c r="AT1012" s="104">
        <v>0</v>
      </c>
      <c r="AU1012" s="104">
        <v>0</v>
      </c>
      <c r="AV1012" s="104">
        <v>0</v>
      </c>
      <c r="AW1012" s="104">
        <v>0</v>
      </c>
      <c r="AX1012" s="104">
        <v>0</v>
      </c>
      <c r="AY1012" s="104">
        <v>0</v>
      </c>
      <c r="AZ1012" s="104">
        <v>0</v>
      </c>
      <c r="BA1012" s="104">
        <v>0</v>
      </c>
    </row>
    <row r="1013" spans="1:53" hidden="1" x14ac:dyDescent="0.35">
      <c r="A1013" t="s">
        <v>498</v>
      </c>
      <c r="B1013" t="s">
        <v>158</v>
      </c>
      <c r="C1013" t="s">
        <v>74</v>
      </c>
      <c r="D1013" t="s">
        <v>65</v>
      </c>
      <c r="E1013" t="s">
        <v>484</v>
      </c>
      <c r="F1013" s="104">
        <v>0</v>
      </c>
      <c r="G1013" s="104">
        <v>0</v>
      </c>
      <c r="H1013" s="104">
        <v>0</v>
      </c>
      <c r="I1013" s="104">
        <v>0</v>
      </c>
      <c r="J1013" s="104">
        <v>0</v>
      </c>
      <c r="K1013" s="104">
        <v>0</v>
      </c>
      <c r="L1013" s="104">
        <v>0</v>
      </c>
      <c r="M1013" s="104">
        <v>0</v>
      </c>
      <c r="N1013" s="104">
        <v>2</v>
      </c>
      <c r="O1013" s="104">
        <v>2</v>
      </c>
      <c r="P1013" s="104">
        <v>2</v>
      </c>
      <c r="Q1013" s="104">
        <v>2</v>
      </c>
      <c r="R1013" s="104">
        <v>0</v>
      </c>
      <c r="S1013" s="104">
        <v>0</v>
      </c>
      <c r="T1013" s="104">
        <v>0</v>
      </c>
      <c r="U1013" s="104">
        <v>0</v>
      </c>
      <c r="V1013" s="104">
        <v>0</v>
      </c>
      <c r="W1013" s="104">
        <v>0</v>
      </c>
      <c r="X1013" s="104">
        <v>0</v>
      </c>
      <c r="Y1013" s="104">
        <v>0</v>
      </c>
      <c r="Z1013" s="104">
        <v>0</v>
      </c>
      <c r="AA1013" s="104">
        <v>0</v>
      </c>
      <c r="AB1013" s="104">
        <v>0</v>
      </c>
      <c r="AC1013" s="104">
        <v>0</v>
      </c>
      <c r="AD1013" s="104">
        <v>0</v>
      </c>
      <c r="AE1013" s="104">
        <v>0</v>
      </c>
      <c r="AF1013" s="104">
        <v>0</v>
      </c>
      <c r="AG1013" s="104">
        <v>0</v>
      </c>
      <c r="AH1013" s="104">
        <v>0</v>
      </c>
      <c r="AI1013" s="104">
        <v>0</v>
      </c>
      <c r="AJ1013" s="104">
        <v>0</v>
      </c>
      <c r="AK1013" s="104">
        <v>0</v>
      </c>
      <c r="AL1013" s="104">
        <v>2</v>
      </c>
      <c r="AM1013" s="104">
        <v>0</v>
      </c>
      <c r="AN1013" s="104">
        <v>0</v>
      </c>
      <c r="AO1013" s="104">
        <v>0</v>
      </c>
      <c r="AP1013" s="104">
        <v>0</v>
      </c>
      <c r="AQ1013" s="104">
        <v>0</v>
      </c>
      <c r="AR1013" s="104">
        <v>0</v>
      </c>
      <c r="AS1013" s="104">
        <v>0</v>
      </c>
      <c r="AT1013" s="104">
        <v>0</v>
      </c>
      <c r="AU1013" s="104">
        <v>0</v>
      </c>
      <c r="AV1013" s="104">
        <v>0</v>
      </c>
      <c r="AW1013" s="104">
        <v>0</v>
      </c>
      <c r="AX1013" s="104">
        <v>0</v>
      </c>
      <c r="AY1013" s="104">
        <v>0</v>
      </c>
      <c r="AZ1013" s="104">
        <v>0</v>
      </c>
      <c r="BA1013" s="104">
        <v>0</v>
      </c>
    </row>
    <row r="1014" spans="1:53" hidden="1" x14ac:dyDescent="0.35">
      <c r="A1014" t="s">
        <v>498</v>
      </c>
      <c r="B1014" t="s">
        <v>158</v>
      </c>
      <c r="C1014" t="s">
        <v>74</v>
      </c>
      <c r="D1014" t="s">
        <v>65</v>
      </c>
      <c r="E1014" t="s">
        <v>485</v>
      </c>
      <c r="F1014" s="104">
        <v>0</v>
      </c>
      <c r="G1014" s="104">
        <v>0</v>
      </c>
      <c r="H1014" s="104">
        <v>0</v>
      </c>
      <c r="I1014" s="104">
        <v>2</v>
      </c>
      <c r="J1014" s="104">
        <v>2</v>
      </c>
      <c r="K1014" s="104">
        <v>2</v>
      </c>
      <c r="L1014" s="104">
        <v>2</v>
      </c>
      <c r="M1014" s="104">
        <v>3</v>
      </c>
      <c r="N1014" s="104">
        <v>3</v>
      </c>
      <c r="O1014" s="104">
        <v>5</v>
      </c>
      <c r="P1014" s="104">
        <v>5</v>
      </c>
      <c r="Q1014" s="104">
        <v>5</v>
      </c>
      <c r="R1014" s="104">
        <v>0</v>
      </c>
      <c r="S1014" s="104">
        <v>0</v>
      </c>
      <c r="T1014" s="104">
        <v>0</v>
      </c>
      <c r="U1014" s="104">
        <v>0</v>
      </c>
      <c r="V1014" s="104">
        <v>0</v>
      </c>
      <c r="W1014" s="104">
        <v>0</v>
      </c>
      <c r="X1014" s="104">
        <v>0</v>
      </c>
      <c r="Y1014" s="104">
        <v>0</v>
      </c>
      <c r="Z1014" s="104">
        <v>0</v>
      </c>
      <c r="AA1014" s="104">
        <v>0</v>
      </c>
      <c r="AB1014" s="104">
        <v>0</v>
      </c>
      <c r="AC1014" s="104">
        <v>0</v>
      </c>
      <c r="AD1014" s="104">
        <v>0</v>
      </c>
      <c r="AE1014" s="104">
        <v>0</v>
      </c>
      <c r="AF1014" s="104">
        <v>0</v>
      </c>
      <c r="AG1014" s="104">
        <v>2</v>
      </c>
      <c r="AH1014" s="104">
        <v>0</v>
      </c>
      <c r="AI1014" s="104">
        <v>0</v>
      </c>
      <c r="AJ1014" s="104">
        <v>0</v>
      </c>
      <c r="AK1014" s="104">
        <v>1</v>
      </c>
      <c r="AL1014" s="104">
        <v>0</v>
      </c>
      <c r="AM1014" s="104">
        <v>2</v>
      </c>
      <c r="AN1014" s="104">
        <v>0</v>
      </c>
      <c r="AO1014" s="104">
        <v>0</v>
      </c>
      <c r="AP1014" s="104">
        <v>0</v>
      </c>
      <c r="AQ1014" s="104">
        <v>0</v>
      </c>
      <c r="AR1014" s="104">
        <v>0</v>
      </c>
      <c r="AS1014" s="104">
        <v>0</v>
      </c>
      <c r="AT1014" s="104">
        <v>0</v>
      </c>
      <c r="AU1014" s="104">
        <v>0</v>
      </c>
      <c r="AV1014" s="104">
        <v>0</v>
      </c>
      <c r="AW1014" s="104">
        <v>0</v>
      </c>
      <c r="AX1014" s="104">
        <v>0</v>
      </c>
      <c r="AY1014" s="104">
        <v>0</v>
      </c>
      <c r="AZ1014" s="104">
        <v>0</v>
      </c>
      <c r="BA1014" s="104">
        <v>0</v>
      </c>
    </row>
    <row r="1015" spans="1:53" hidden="1" x14ac:dyDescent="0.35">
      <c r="A1015" t="s">
        <v>498</v>
      </c>
      <c r="B1015" t="s">
        <v>158</v>
      </c>
      <c r="C1015" t="s">
        <v>74</v>
      </c>
      <c r="D1015" t="s">
        <v>65</v>
      </c>
      <c r="E1015" t="s">
        <v>486</v>
      </c>
      <c r="F1015" s="104">
        <v>0</v>
      </c>
      <c r="G1015" s="104">
        <v>0</v>
      </c>
      <c r="H1015" s="104">
        <v>0</v>
      </c>
      <c r="I1015" s="104">
        <v>0</v>
      </c>
      <c r="J1015" s="104">
        <v>0</v>
      </c>
      <c r="K1015" s="104">
        <v>0</v>
      </c>
      <c r="L1015" s="104">
        <v>0</v>
      </c>
      <c r="M1015" s="104">
        <v>0</v>
      </c>
      <c r="N1015" s="104">
        <v>0</v>
      </c>
      <c r="O1015" s="104">
        <v>0</v>
      </c>
      <c r="P1015" s="104">
        <v>0</v>
      </c>
      <c r="Q1015" s="104">
        <v>0</v>
      </c>
      <c r="R1015" s="104">
        <v>0</v>
      </c>
      <c r="S1015" s="104">
        <v>0</v>
      </c>
      <c r="T1015" s="104">
        <v>0</v>
      </c>
      <c r="U1015" s="104">
        <v>0</v>
      </c>
      <c r="V1015" s="104">
        <v>0</v>
      </c>
      <c r="W1015" s="104">
        <v>0</v>
      </c>
      <c r="X1015" s="104">
        <v>0</v>
      </c>
      <c r="Y1015" s="104">
        <v>0</v>
      </c>
      <c r="Z1015" s="104">
        <v>0</v>
      </c>
      <c r="AA1015" s="104">
        <v>0</v>
      </c>
      <c r="AB1015" s="104">
        <v>0</v>
      </c>
      <c r="AC1015" s="104">
        <v>0</v>
      </c>
      <c r="AD1015" s="104">
        <v>0</v>
      </c>
      <c r="AE1015" s="104">
        <v>0</v>
      </c>
      <c r="AF1015" s="104">
        <v>0</v>
      </c>
      <c r="AG1015" s="104">
        <v>0</v>
      </c>
      <c r="AH1015" s="104">
        <v>0</v>
      </c>
      <c r="AI1015" s="104">
        <v>0</v>
      </c>
      <c r="AJ1015" s="104">
        <v>0</v>
      </c>
      <c r="AK1015" s="104">
        <v>0</v>
      </c>
      <c r="AL1015" s="104">
        <v>0</v>
      </c>
      <c r="AM1015" s="104">
        <v>0</v>
      </c>
      <c r="AN1015" s="104">
        <v>0</v>
      </c>
      <c r="AO1015" s="104">
        <v>0</v>
      </c>
      <c r="AP1015" s="104">
        <v>0</v>
      </c>
      <c r="AQ1015" s="104">
        <v>0</v>
      </c>
      <c r="AR1015" s="104">
        <v>0</v>
      </c>
      <c r="AS1015" s="104">
        <v>0</v>
      </c>
      <c r="AT1015" s="104">
        <v>0</v>
      </c>
      <c r="AU1015" s="104">
        <v>0</v>
      </c>
      <c r="AV1015" s="104">
        <v>0</v>
      </c>
      <c r="AW1015" s="104">
        <v>0</v>
      </c>
      <c r="AX1015" s="104">
        <v>0</v>
      </c>
      <c r="AY1015" s="104">
        <v>0</v>
      </c>
      <c r="AZ1015" s="104">
        <v>0</v>
      </c>
      <c r="BA1015" s="104">
        <v>0</v>
      </c>
    </row>
    <row r="1016" spans="1:53" hidden="1" x14ac:dyDescent="0.35">
      <c r="A1016" t="s">
        <v>498</v>
      </c>
      <c r="B1016" t="s">
        <v>158</v>
      </c>
      <c r="C1016" t="s">
        <v>74</v>
      </c>
      <c r="D1016" t="s">
        <v>65</v>
      </c>
      <c r="E1016" t="s">
        <v>487</v>
      </c>
      <c r="F1016" s="104">
        <v>0</v>
      </c>
      <c r="G1016" s="104">
        <v>0</v>
      </c>
      <c r="H1016" s="104">
        <v>0</v>
      </c>
      <c r="I1016" s="104">
        <v>0</v>
      </c>
      <c r="J1016" s="104">
        <v>0</v>
      </c>
      <c r="K1016" s="104">
        <v>0</v>
      </c>
      <c r="L1016" s="104">
        <v>0</v>
      </c>
      <c r="M1016" s="104">
        <v>0</v>
      </c>
      <c r="N1016" s="104">
        <v>0</v>
      </c>
      <c r="O1016" s="104">
        <v>0</v>
      </c>
      <c r="P1016" s="104">
        <v>0</v>
      </c>
      <c r="Q1016" s="104">
        <v>0</v>
      </c>
      <c r="R1016" s="104">
        <v>0</v>
      </c>
      <c r="S1016" s="104">
        <v>0</v>
      </c>
      <c r="T1016" s="104">
        <v>0</v>
      </c>
      <c r="U1016" s="104">
        <v>0</v>
      </c>
      <c r="V1016" s="104">
        <v>0</v>
      </c>
      <c r="W1016" s="104">
        <v>0</v>
      </c>
      <c r="X1016" s="104">
        <v>0</v>
      </c>
      <c r="Y1016" s="104">
        <v>0</v>
      </c>
      <c r="Z1016" s="104">
        <v>0</v>
      </c>
      <c r="AA1016" s="104">
        <v>0</v>
      </c>
      <c r="AB1016" s="104">
        <v>0</v>
      </c>
      <c r="AC1016" s="104">
        <v>0</v>
      </c>
      <c r="AD1016" s="104">
        <v>0</v>
      </c>
      <c r="AE1016" s="104">
        <v>0</v>
      </c>
      <c r="AF1016" s="104">
        <v>0</v>
      </c>
      <c r="AG1016" s="104">
        <v>0</v>
      </c>
      <c r="AH1016" s="104">
        <v>0</v>
      </c>
      <c r="AI1016" s="104">
        <v>0</v>
      </c>
      <c r="AJ1016" s="104">
        <v>0</v>
      </c>
      <c r="AK1016" s="104">
        <v>0</v>
      </c>
      <c r="AL1016" s="104">
        <v>0</v>
      </c>
      <c r="AM1016" s="104">
        <v>0</v>
      </c>
      <c r="AN1016" s="104">
        <v>0</v>
      </c>
      <c r="AO1016" s="104">
        <v>0</v>
      </c>
      <c r="AP1016" s="104">
        <v>0</v>
      </c>
      <c r="AQ1016" s="104">
        <v>0</v>
      </c>
      <c r="AR1016" s="104">
        <v>0</v>
      </c>
      <c r="AS1016" s="104">
        <v>0</v>
      </c>
      <c r="AT1016" s="104">
        <v>0</v>
      </c>
      <c r="AU1016" s="104">
        <v>0</v>
      </c>
      <c r="AV1016" s="104">
        <v>0</v>
      </c>
      <c r="AW1016" s="104">
        <v>0</v>
      </c>
      <c r="AX1016" s="104">
        <v>0</v>
      </c>
      <c r="AY1016" s="104">
        <v>0</v>
      </c>
      <c r="AZ1016" s="104">
        <v>0</v>
      </c>
      <c r="BA1016" s="104">
        <v>0</v>
      </c>
    </row>
    <row r="1017" spans="1:53" hidden="1" x14ac:dyDescent="0.35">
      <c r="A1017" t="s">
        <v>498</v>
      </c>
      <c r="B1017" t="s">
        <v>158</v>
      </c>
      <c r="C1017" t="s">
        <v>74</v>
      </c>
      <c r="D1017" t="s">
        <v>65</v>
      </c>
      <c r="E1017" t="s">
        <v>488</v>
      </c>
      <c r="F1017" s="104">
        <v>0</v>
      </c>
      <c r="G1017" s="104">
        <v>0</v>
      </c>
      <c r="H1017" s="104">
        <v>0</v>
      </c>
      <c r="I1017" s="104">
        <v>0</v>
      </c>
      <c r="J1017" s="104">
        <v>0</v>
      </c>
      <c r="K1017" s="104">
        <v>0</v>
      </c>
      <c r="L1017" s="104">
        <v>0</v>
      </c>
      <c r="M1017" s="104">
        <v>0</v>
      </c>
      <c r="N1017" s="104">
        <v>0</v>
      </c>
      <c r="O1017" s="104">
        <v>0</v>
      </c>
      <c r="P1017" s="104">
        <v>0</v>
      </c>
      <c r="Q1017" s="104">
        <v>0</v>
      </c>
      <c r="R1017" s="104">
        <v>0</v>
      </c>
      <c r="S1017" s="104">
        <v>0</v>
      </c>
      <c r="T1017" s="104">
        <v>0</v>
      </c>
      <c r="U1017" s="104">
        <v>0</v>
      </c>
      <c r="V1017" s="104">
        <v>0</v>
      </c>
      <c r="W1017" s="104">
        <v>0</v>
      </c>
      <c r="X1017" s="104">
        <v>0</v>
      </c>
      <c r="Y1017" s="104">
        <v>0</v>
      </c>
      <c r="Z1017" s="104">
        <v>0</v>
      </c>
      <c r="AA1017" s="104">
        <v>0</v>
      </c>
      <c r="AB1017" s="104">
        <v>0</v>
      </c>
      <c r="AC1017" s="104">
        <v>0</v>
      </c>
      <c r="AD1017" s="104">
        <v>0</v>
      </c>
      <c r="AE1017" s="104">
        <v>0</v>
      </c>
      <c r="AF1017" s="104">
        <v>0</v>
      </c>
      <c r="AG1017" s="104">
        <v>0</v>
      </c>
      <c r="AH1017" s="104">
        <v>0</v>
      </c>
      <c r="AI1017" s="104">
        <v>0</v>
      </c>
      <c r="AJ1017" s="104">
        <v>0</v>
      </c>
      <c r="AK1017" s="104">
        <v>0</v>
      </c>
      <c r="AL1017" s="104">
        <v>0</v>
      </c>
      <c r="AM1017" s="104">
        <v>0</v>
      </c>
      <c r="AN1017" s="104">
        <v>0</v>
      </c>
      <c r="AO1017" s="104">
        <v>0</v>
      </c>
      <c r="AP1017" s="104">
        <v>0</v>
      </c>
      <c r="AQ1017" s="104">
        <v>0</v>
      </c>
      <c r="AR1017" s="104">
        <v>0</v>
      </c>
      <c r="AS1017" s="104">
        <v>0</v>
      </c>
      <c r="AT1017" s="104">
        <v>0</v>
      </c>
      <c r="AU1017" s="104">
        <v>0</v>
      </c>
      <c r="AV1017" s="104">
        <v>0</v>
      </c>
      <c r="AW1017" s="104">
        <v>0</v>
      </c>
      <c r="AX1017" s="104">
        <v>0</v>
      </c>
      <c r="AY1017" s="104">
        <v>0</v>
      </c>
      <c r="AZ1017" s="104">
        <v>0</v>
      </c>
      <c r="BA1017" s="104">
        <v>0</v>
      </c>
    </row>
    <row r="1018" spans="1:53" hidden="1" x14ac:dyDescent="0.35">
      <c r="A1018" t="s">
        <v>498</v>
      </c>
      <c r="B1018" t="s">
        <v>158</v>
      </c>
      <c r="C1018" t="s">
        <v>74</v>
      </c>
      <c r="D1018" t="s">
        <v>65</v>
      </c>
      <c r="E1018" t="s">
        <v>489</v>
      </c>
      <c r="F1018" s="104">
        <v>0</v>
      </c>
      <c r="G1018" s="104">
        <v>0</v>
      </c>
      <c r="H1018" s="104">
        <v>0</v>
      </c>
      <c r="I1018" s="104">
        <v>0</v>
      </c>
      <c r="J1018" s="104">
        <v>0</v>
      </c>
      <c r="K1018" s="104">
        <v>0</v>
      </c>
      <c r="L1018" s="104">
        <v>0</v>
      </c>
      <c r="M1018" s="104">
        <v>0</v>
      </c>
      <c r="N1018" s="104">
        <v>0</v>
      </c>
      <c r="O1018" s="104">
        <v>0</v>
      </c>
      <c r="P1018" s="104">
        <v>0</v>
      </c>
      <c r="Q1018" s="104">
        <v>0</v>
      </c>
      <c r="R1018" s="104">
        <v>0</v>
      </c>
      <c r="S1018" s="104">
        <v>0</v>
      </c>
      <c r="T1018" s="104">
        <v>0</v>
      </c>
      <c r="U1018" s="104">
        <v>0</v>
      </c>
      <c r="V1018" s="104">
        <v>0</v>
      </c>
      <c r="W1018" s="104">
        <v>0</v>
      </c>
      <c r="X1018" s="104">
        <v>0</v>
      </c>
      <c r="Y1018" s="104">
        <v>0</v>
      </c>
      <c r="Z1018" s="104">
        <v>0</v>
      </c>
      <c r="AA1018" s="104">
        <v>0</v>
      </c>
      <c r="AB1018" s="104">
        <v>0</v>
      </c>
      <c r="AC1018" s="104">
        <v>0</v>
      </c>
      <c r="AD1018" s="104">
        <v>0</v>
      </c>
      <c r="AE1018" s="104">
        <v>0</v>
      </c>
      <c r="AF1018" s="104">
        <v>0</v>
      </c>
      <c r="AG1018" s="104">
        <v>0</v>
      </c>
      <c r="AH1018" s="104">
        <v>0</v>
      </c>
      <c r="AI1018" s="104">
        <v>0</v>
      </c>
      <c r="AJ1018" s="104">
        <v>0</v>
      </c>
      <c r="AK1018" s="104">
        <v>0</v>
      </c>
      <c r="AL1018" s="104">
        <v>0</v>
      </c>
      <c r="AM1018" s="104">
        <v>0</v>
      </c>
      <c r="AN1018" s="104">
        <v>0</v>
      </c>
      <c r="AO1018" s="104">
        <v>0</v>
      </c>
      <c r="AP1018" s="104">
        <v>0</v>
      </c>
      <c r="AQ1018" s="104">
        <v>0</v>
      </c>
      <c r="AR1018" s="104">
        <v>0</v>
      </c>
      <c r="AS1018" s="104">
        <v>0</v>
      </c>
      <c r="AT1018" s="104">
        <v>0</v>
      </c>
      <c r="AU1018" s="104">
        <v>0</v>
      </c>
      <c r="AV1018" s="104">
        <v>0</v>
      </c>
      <c r="AW1018" s="104">
        <v>0</v>
      </c>
      <c r="AX1018" s="104">
        <v>0</v>
      </c>
      <c r="AY1018" s="104">
        <v>0</v>
      </c>
      <c r="AZ1018" s="104">
        <v>0</v>
      </c>
      <c r="BA1018" s="104">
        <v>0</v>
      </c>
    </row>
    <row r="1019" spans="1:53" hidden="1" x14ac:dyDescent="0.35">
      <c r="A1019" t="s">
        <v>498</v>
      </c>
      <c r="B1019" t="s">
        <v>158</v>
      </c>
      <c r="C1019" t="s">
        <v>74</v>
      </c>
      <c r="D1019" t="s">
        <v>65</v>
      </c>
      <c r="E1019" t="s">
        <v>490</v>
      </c>
      <c r="F1019" s="104">
        <v>0</v>
      </c>
      <c r="G1019" s="104">
        <v>0</v>
      </c>
      <c r="H1019" s="104">
        <v>0</v>
      </c>
      <c r="I1019" s="104">
        <v>0</v>
      </c>
      <c r="J1019" s="104">
        <v>0</v>
      </c>
      <c r="K1019" s="104">
        <v>0</v>
      </c>
      <c r="L1019" s="104">
        <v>0</v>
      </c>
      <c r="M1019" s="104">
        <v>0</v>
      </c>
      <c r="N1019" s="104">
        <v>0</v>
      </c>
      <c r="O1019" s="104">
        <v>0</v>
      </c>
      <c r="P1019" s="104">
        <v>0</v>
      </c>
      <c r="Q1019" s="104">
        <v>0</v>
      </c>
      <c r="R1019" s="104">
        <v>0</v>
      </c>
      <c r="S1019" s="104">
        <v>0</v>
      </c>
      <c r="T1019" s="104">
        <v>0</v>
      </c>
      <c r="U1019" s="104">
        <v>0</v>
      </c>
      <c r="V1019" s="104">
        <v>0</v>
      </c>
      <c r="W1019" s="104">
        <v>0</v>
      </c>
      <c r="X1019" s="104">
        <v>0</v>
      </c>
      <c r="Y1019" s="104">
        <v>0</v>
      </c>
      <c r="Z1019" s="104">
        <v>0</v>
      </c>
      <c r="AA1019" s="104">
        <v>0</v>
      </c>
      <c r="AB1019" s="104">
        <v>0</v>
      </c>
      <c r="AC1019" s="104">
        <v>0</v>
      </c>
      <c r="AD1019" s="104">
        <v>0</v>
      </c>
      <c r="AE1019" s="104">
        <v>0</v>
      </c>
      <c r="AF1019" s="104">
        <v>0</v>
      </c>
      <c r="AG1019" s="104">
        <v>0</v>
      </c>
      <c r="AH1019" s="104">
        <v>0</v>
      </c>
      <c r="AI1019" s="104">
        <v>0</v>
      </c>
      <c r="AJ1019" s="104">
        <v>0</v>
      </c>
      <c r="AK1019" s="104">
        <v>0</v>
      </c>
      <c r="AL1019" s="104">
        <v>0</v>
      </c>
      <c r="AM1019" s="104">
        <v>0</v>
      </c>
      <c r="AN1019" s="104">
        <v>0</v>
      </c>
      <c r="AO1019" s="104">
        <v>0</v>
      </c>
      <c r="AP1019" s="104">
        <v>0</v>
      </c>
      <c r="AQ1019" s="104">
        <v>0</v>
      </c>
      <c r="AR1019" s="104">
        <v>0</v>
      </c>
      <c r="AS1019" s="104">
        <v>0</v>
      </c>
      <c r="AT1019" s="104">
        <v>0</v>
      </c>
      <c r="AU1019" s="104">
        <v>0</v>
      </c>
      <c r="AV1019" s="104">
        <v>0</v>
      </c>
      <c r="AW1019" s="104">
        <v>0</v>
      </c>
      <c r="AX1019" s="104">
        <v>0</v>
      </c>
      <c r="AY1019" s="104">
        <v>0</v>
      </c>
      <c r="AZ1019" s="104">
        <v>0</v>
      </c>
      <c r="BA1019" s="104">
        <v>0</v>
      </c>
    </row>
    <row r="1020" spans="1:53" hidden="1" x14ac:dyDescent="0.35">
      <c r="A1020" t="s">
        <v>498</v>
      </c>
      <c r="B1020" t="s">
        <v>158</v>
      </c>
      <c r="C1020" t="s">
        <v>74</v>
      </c>
      <c r="D1020" t="s">
        <v>65</v>
      </c>
      <c r="E1020" t="s">
        <v>491</v>
      </c>
      <c r="F1020" s="104">
        <v>0</v>
      </c>
      <c r="G1020" s="104">
        <v>0</v>
      </c>
      <c r="H1020" s="104">
        <v>0</v>
      </c>
      <c r="I1020" s="104">
        <v>0</v>
      </c>
      <c r="J1020" s="104">
        <v>1</v>
      </c>
      <c r="K1020" s="104">
        <v>1</v>
      </c>
      <c r="L1020" s="104">
        <v>1</v>
      </c>
      <c r="M1020" s="104">
        <v>1</v>
      </c>
      <c r="N1020" s="104">
        <v>1</v>
      </c>
      <c r="O1020" s="104">
        <v>1</v>
      </c>
      <c r="P1020" s="104">
        <v>1</v>
      </c>
      <c r="Q1020" s="104">
        <v>1</v>
      </c>
      <c r="R1020" s="104">
        <v>0</v>
      </c>
      <c r="S1020" s="104">
        <v>0</v>
      </c>
      <c r="T1020" s="104">
        <v>0</v>
      </c>
      <c r="U1020" s="104">
        <v>0</v>
      </c>
      <c r="V1020" s="104">
        <v>0</v>
      </c>
      <c r="W1020" s="104">
        <v>0</v>
      </c>
      <c r="X1020" s="104">
        <v>0</v>
      </c>
      <c r="Y1020" s="104">
        <v>0</v>
      </c>
      <c r="Z1020" s="104">
        <v>0</v>
      </c>
      <c r="AA1020" s="104">
        <v>0</v>
      </c>
      <c r="AB1020" s="104">
        <v>0</v>
      </c>
      <c r="AC1020" s="104">
        <v>0</v>
      </c>
      <c r="AD1020" s="104">
        <v>0</v>
      </c>
      <c r="AE1020" s="104">
        <v>0</v>
      </c>
      <c r="AF1020" s="104">
        <v>0</v>
      </c>
      <c r="AG1020" s="104">
        <v>0</v>
      </c>
      <c r="AH1020" s="104">
        <v>1</v>
      </c>
      <c r="AI1020" s="104">
        <v>0</v>
      </c>
      <c r="AJ1020" s="104">
        <v>0</v>
      </c>
      <c r="AK1020" s="104">
        <v>0</v>
      </c>
      <c r="AL1020" s="104">
        <v>0</v>
      </c>
      <c r="AM1020" s="104">
        <v>0</v>
      </c>
      <c r="AN1020" s="104">
        <v>0</v>
      </c>
      <c r="AO1020" s="104">
        <v>0</v>
      </c>
      <c r="AP1020" s="104">
        <v>0</v>
      </c>
      <c r="AQ1020" s="104">
        <v>0</v>
      </c>
      <c r="AR1020" s="104">
        <v>0</v>
      </c>
      <c r="AS1020" s="104">
        <v>0</v>
      </c>
      <c r="AT1020" s="104">
        <v>0</v>
      </c>
      <c r="AU1020" s="104">
        <v>0</v>
      </c>
      <c r="AV1020" s="104">
        <v>0</v>
      </c>
      <c r="AW1020" s="104">
        <v>0</v>
      </c>
      <c r="AX1020" s="104">
        <v>0</v>
      </c>
      <c r="AY1020" s="104">
        <v>0</v>
      </c>
      <c r="AZ1020" s="104">
        <v>0</v>
      </c>
      <c r="BA1020" s="104">
        <v>0</v>
      </c>
    </row>
    <row r="1021" spans="1:53" hidden="1" x14ac:dyDescent="0.35">
      <c r="A1021" t="s">
        <v>498</v>
      </c>
      <c r="B1021" t="s">
        <v>158</v>
      </c>
      <c r="C1021" t="s">
        <v>74</v>
      </c>
      <c r="D1021" t="s">
        <v>65</v>
      </c>
      <c r="E1021" t="s">
        <v>492</v>
      </c>
      <c r="F1021" s="104">
        <v>0</v>
      </c>
      <c r="G1021" s="104">
        <v>0</v>
      </c>
      <c r="H1021" s="104">
        <v>1</v>
      </c>
      <c r="I1021" s="104">
        <v>1</v>
      </c>
      <c r="J1021" s="104">
        <v>1</v>
      </c>
      <c r="K1021" s="104">
        <v>1</v>
      </c>
      <c r="L1021" s="104">
        <v>1</v>
      </c>
      <c r="M1021" s="104">
        <v>1</v>
      </c>
      <c r="N1021" s="104">
        <v>1</v>
      </c>
      <c r="O1021" s="104">
        <v>1</v>
      </c>
      <c r="P1021" s="104">
        <v>2</v>
      </c>
      <c r="Q1021" s="104">
        <v>2</v>
      </c>
      <c r="R1021" s="104">
        <v>0</v>
      </c>
      <c r="S1021" s="104">
        <v>0</v>
      </c>
      <c r="T1021" s="104">
        <v>0</v>
      </c>
      <c r="U1021" s="104">
        <v>0</v>
      </c>
      <c r="V1021" s="104">
        <v>0</v>
      </c>
      <c r="W1021" s="104">
        <v>0</v>
      </c>
      <c r="X1021" s="104">
        <v>0</v>
      </c>
      <c r="Y1021" s="104">
        <v>0</v>
      </c>
      <c r="Z1021" s="104">
        <v>0</v>
      </c>
      <c r="AA1021" s="104">
        <v>0</v>
      </c>
      <c r="AB1021" s="104">
        <v>0</v>
      </c>
      <c r="AC1021" s="104">
        <v>0</v>
      </c>
      <c r="AD1021" s="104">
        <v>0</v>
      </c>
      <c r="AE1021" s="104">
        <v>0</v>
      </c>
      <c r="AF1021" s="104">
        <v>1</v>
      </c>
      <c r="AG1021" s="104">
        <v>0</v>
      </c>
      <c r="AH1021" s="104">
        <v>0</v>
      </c>
      <c r="AI1021" s="104">
        <v>0</v>
      </c>
      <c r="AJ1021" s="104">
        <v>0</v>
      </c>
      <c r="AK1021" s="104">
        <v>0</v>
      </c>
      <c r="AL1021" s="104">
        <v>0</v>
      </c>
      <c r="AM1021" s="104">
        <v>0</v>
      </c>
      <c r="AN1021" s="104">
        <v>1</v>
      </c>
      <c r="AO1021" s="104">
        <v>0</v>
      </c>
      <c r="AP1021" s="104">
        <v>0</v>
      </c>
      <c r="AQ1021" s="104">
        <v>0</v>
      </c>
      <c r="AR1021" s="104">
        <v>0</v>
      </c>
      <c r="AS1021" s="104">
        <v>0</v>
      </c>
      <c r="AT1021" s="104">
        <v>0</v>
      </c>
      <c r="AU1021" s="104">
        <v>0</v>
      </c>
      <c r="AV1021" s="104">
        <v>0</v>
      </c>
      <c r="AW1021" s="104">
        <v>0</v>
      </c>
      <c r="AX1021" s="104">
        <v>0</v>
      </c>
      <c r="AY1021" s="104">
        <v>0</v>
      </c>
      <c r="AZ1021" s="104">
        <v>0</v>
      </c>
      <c r="BA1021" s="104">
        <v>0</v>
      </c>
    </row>
    <row r="1022" spans="1:53" hidden="1" x14ac:dyDescent="0.35">
      <c r="A1022" t="s">
        <v>498</v>
      </c>
      <c r="B1022" t="s">
        <v>158</v>
      </c>
      <c r="C1022" t="s">
        <v>74</v>
      </c>
      <c r="D1022" t="s">
        <v>65</v>
      </c>
      <c r="E1022" t="s">
        <v>493</v>
      </c>
      <c r="F1022" s="104">
        <v>0</v>
      </c>
      <c r="G1022" s="104">
        <v>0</v>
      </c>
      <c r="H1022" s="104">
        <v>0</v>
      </c>
      <c r="I1022" s="104">
        <v>0</v>
      </c>
      <c r="J1022" s="104">
        <v>0</v>
      </c>
      <c r="K1022" s="104">
        <v>0</v>
      </c>
      <c r="L1022" s="104">
        <v>0</v>
      </c>
      <c r="M1022" s="104">
        <v>0</v>
      </c>
      <c r="N1022" s="104">
        <v>0</v>
      </c>
      <c r="O1022" s="104">
        <v>0</v>
      </c>
      <c r="P1022" s="104">
        <v>0</v>
      </c>
      <c r="Q1022" s="104">
        <v>0</v>
      </c>
      <c r="R1022" s="104">
        <v>0</v>
      </c>
      <c r="S1022" s="104">
        <v>0</v>
      </c>
      <c r="T1022" s="104">
        <v>0</v>
      </c>
      <c r="U1022" s="104">
        <v>0</v>
      </c>
      <c r="V1022" s="104">
        <v>0</v>
      </c>
      <c r="W1022" s="104">
        <v>0</v>
      </c>
      <c r="X1022" s="104">
        <v>0</v>
      </c>
      <c r="Y1022" s="104">
        <v>0</v>
      </c>
      <c r="Z1022" s="104">
        <v>0</v>
      </c>
      <c r="AA1022" s="104">
        <v>0</v>
      </c>
      <c r="AB1022" s="104">
        <v>0</v>
      </c>
      <c r="AC1022" s="104">
        <v>0</v>
      </c>
      <c r="AD1022" s="104">
        <v>0</v>
      </c>
      <c r="AE1022" s="104">
        <v>0</v>
      </c>
      <c r="AF1022" s="104">
        <v>0</v>
      </c>
      <c r="AG1022" s="104">
        <v>0</v>
      </c>
      <c r="AH1022" s="104">
        <v>0</v>
      </c>
      <c r="AI1022" s="104">
        <v>0</v>
      </c>
      <c r="AJ1022" s="104">
        <v>0</v>
      </c>
      <c r="AK1022" s="104">
        <v>0</v>
      </c>
      <c r="AL1022" s="104">
        <v>0</v>
      </c>
      <c r="AM1022" s="104">
        <v>0</v>
      </c>
      <c r="AN1022" s="104">
        <v>0</v>
      </c>
      <c r="AO1022" s="104">
        <v>0</v>
      </c>
      <c r="AP1022" s="104">
        <v>0</v>
      </c>
      <c r="AQ1022" s="104">
        <v>0</v>
      </c>
      <c r="AR1022" s="104">
        <v>0</v>
      </c>
      <c r="AS1022" s="104">
        <v>0</v>
      </c>
      <c r="AT1022" s="104">
        <v>0</v>
      </c>
      <c r="AU1022" s="104">
        <v>0</v>
      </c>
      <c r="AV1022" s="104">
        <v>0</v>
      </c>
      <c r="AW1022" s="104">
        <v>0</v>
      </c>
      <c r="AX1022" s="104">
        <v>0</v>
      </c>
      <c r="AY1022" s="104">
        <v>0</v>
      </c>
      <c r="AZ1022" s="104">
        <v>0</v>
      </c>
      <c r="BA1022" s="104">
        <v>0</v>
      </c>
    </row>
    <row r="1023" spans="1:53" s="80" customFormat="1" hidden="1" x14ac:dyDescent="0.35">
      <c r="A1023" s="80" t="s">
        <v>495</v>
      </c>
      <c r="B1023" s="80" t="s">
        <v>67</v>
      </c>
      <c r="C1023" s="80" t="s">
        <v>70</v>
      </c>
      <c r="D1023" s="80" t="s">
        <v>81</v>
      </c>
      <c r="E1023" s="80" t="s">
        <v>443</v>
      </c>
      <c r="F1023" s="105">
        <v>1199882408.1228831</v>
      </c>
      <c r="G1023" s="105">
        <v>2466899468.1104708</v>
      </c>
      <c r="H1023" s="105">
        <v>3460199076.4604888</v>
      </c>
      <c r="I1023" s="105">
        <v>4694628518.0505209</v>
      </c>
      <c r="J1023" s="105">
        <v>5902787146.1913881</v>
      </c>
      <c r="K1023" s="105">
        <v>7255134799.7958479</v>
      </c>
      <c r="L1023" s="105">
        <v>8575365873.2796736</v>
      </c>
      <c r="M1023" s="105">
        <v>9945717823.2882118</v>
      </c>
      <c r="N1023" s="105">
        <v>10977265938.081896</v>
      </c>
      <c r="O1023" s="105">
        <v>12153802460.213028</v>
      </c>
      <c r="P1023" s="105">
        <v>13448538505.773046</v>
      </c>
      <c r="Q1023" s="105">
        <v>14397597290.813597</v>
      </c>
      <c r="R1023" s="105">
        <v>1214618015</v>
      </c>
      <c r="S1023" s="105">
        <v>2574039241</v>
      </c>
      <c r="T1023" s="105">
        <v>3835200899.1572514</v>
      </c>
      <c r="U1023" s="105">
        <v>4864685907.1572514</v>
      </c>
      <c r="V1023" s="105">
        <v>6360660878.1572514</v>
      </c>
      <c r="W1023" s="105">
        <v>6360660878.1572514</v>
      </c>
      <c r="X1023" s="105">
        <v>6360660878.1572514</v>
      </c>
      <c r="Y1023" s="105">
        <v>6360660878.1572514</v>
      </c>
      <c r="Z1023" s="105">
        <v>6360660878.1572514</v>
      </c>
      <c r="AA1023" s="105">
        <v>6360660878.1572514</v>
      </c>
      <c r="AB1023" s="105">
        <v>6360660878.1572514</v>
      </c>
      <c r="AC1023" s="105">
        <v>6360660878.1572514</v>
      </c>
      <c r="AD1023" s="105">
        <v>1199882408.1228831</v>
      </c>
      <c r="AE1023" s="105">
        <v>1267017059.9875879</v>
      </c>
      <c r="AF1023" s="105">
        <v>993299608.35001791</v>
      </c>
      <c r="AG1023" s="105">
        <v>1234429441.5900321</v>
      </c>
      <c r="AH1023" s="105">
        <v>1208158628.140867</v>
      </c>
      <c r="AI1023" s="105">
        <v>1352347653.60446</v>
      </c>
      <c r="AJ1023" s="105">
        <v>1320231073.4838257</v>
      </c>
      <c r="AK1023" s="105">
        <v>1370351950.0085375</v>
      </c>
      <c r="AL1023" s="105">
        <v>1031548114.7936844</v>
      </c>
      <c r="AM1023" s="105">
        <v>1176536522.1311316</v>
      </c>
      <c r="AN1023" s="105">
        <v>1294736045.560019</v>
      </c>
      <c r="AO1023" s="105">
        <v>949058785.04055071</v>
      </c>
      <c r="AP1023" s="105">
        <v>1214618015</v>
      </c>
      <c r="AQ1023" s="105">
        <v>1359421226</v>
      </c>
      <c r="AR1023" s="105">
        <v>1261161658.1572514</v>
      </c>
      <c r="AS1023" s="105">
        <v>1029485008</v>
      </c>
      <c r="AT1023" s="105">
        <v>1495974971</v>
      </c>
      <c r="AU1023" s="105">
        <v>0</v>
      </c>
      <c r="AV1023" s="105">
        <v>0</v>
      </c>
      <c r="AW1023" s="105">
        <v>0</v>
      </c>
      <c r="AX1023" s="105">
        <v>0</v>
      </c>
      <c r="AY1023" s="105">
        <v>0</v>
      </c>
      <c r="AZ1023" s="105">
        <v>0</v>
      </c>
      <c r="BA1023" s="105">
        <v>0</v>
      </c>
    </row>
    <row r="1024" spans="1:53" hidden="1" x14ac:dyDescent="0.35">
      <c r="A1024" t="s">
        <v>495</v>
      </c>
      <c r="B1024" t="s">
        <v>67</v>
      </c>
      <c r="C1024" t="s">
        <v>70</v>
      </c>
      <c r="D1024" t="s">
        <v>81</v>
      </c>
      <c r="E1024" t="s">
        <v>444</v>
      </c>
      <c r="F1024" s="104">
        <v>0</v>
      </c>
      <c r="G1024" s="104">
        <v>0</v>
      </c>
      <c r="H1024" s="104">
        <v>0</v>
      </c>
      <c r="I1024" s="104">
        <v>0</v>
      </c>
      <c r="J1024" s="104">
        <v>0</v>
      </c>
      <c r="K1024" s="104">
        <v>0</v>
      </c>
      <c r="L1024" s="104">
        <v>0</v>
      </c>
      <c r="M1024" s="104">
        <v>0</v>
      </c>
      <c r="N1024" s="104">
        <v>0</v>
      </c>
      <c r="O1024" s="104">
        <v>0</v>
      </c>
      <c r="P1024" s="104">
        <v>0</v>
      </c>
      <c r="Q1024" s="104">
        <v>0</v>
      </c>
      <c r="R1024" s="104">
        <v>0</v>
      </c>
      <c r="S1024" s="104">
        <v>0</v>
      </c>
      <c r="T1024" s="104">
        <v>0</v>
      </c>
      <c r="U1024" s="104">
        <v>0</v>
      </c>
      <c r="V1024" s="104">
        <v>0</v>
      </c>
      <c r="W1024" s="104">
        <v>0</v>
      </c>
      <c r="X1024" s="104">
        <v>0</v>
      </c>
      <c r="Y1024" s="104">
        <v>0</v>
      </c>
      <c r="Z1024" s="104">
        <v>0</v>
      </c>
      <c r="AA1024" s="104">
        <v>0</v>
      </c>
      <c r="AB1024" s="104">
        <v>0</v>
      </c>
      <c r="AC1024" s="104">
        <v>0</v>
      </c>
      <c r="AD1024" s="104">
        <v>0</v>
      </c>
      <c r="AE1024" s="104">
        <v>0</v>
      </c>
      <c r="AF1024" s="104">
        <v>0</v>
      </c>
      <c r="AG1024" s="104">
        <v>0</v>
      </c>
      <c r="AH1024" s="104">
        <v>0</v>
      </c>
      <c r="AI1024" s="104">
        <v>0</v>
      </c>
      <c r="AJ1024" s="104">
        <v>0</v>
      </c>
      <c r="AK1024" s="104">
        <v>0</v>
      </c>
      <c r="AL1024" s="104">
        <v>0</v>
      </c>
      <c r="AM1024" s="104">
        <v>0</v>
      </c>
      <c r="AN1024" s="104">
        <v>0</v>
      </c>
      <c r="AO1024" s="104">
        <v>0</v>
      </c>
      <c r="AP1024" s="104">
        <v>0</v>
      </c>
      <c r="AQ1024" s="104">
        <v>0</v>
      </c>
      <c r="AR1024" s="104">
        <v>0</v>
      </c>
      <c r="AS1024" s="104">
        <v>0</v>
      </c>
      <c r="AT1024" s="104">
        <v>0</v>
      </c>
      <c r="AU1024" s="104">
        <v>0</v>
      </c>
      <c r="AV1024" s="104">
        <v>0</v>
      </c>
      <c r="AW1024" s="104">
        <v>0</v>
      </c>
      <c r="AX1024" s="104">
        <v>0</v>
      </c>
      <c r="AY1024" s="104">
        <v>0</v>
      </c>
      <c r="AZ1024" s="104">
        <v>0</v>
      </c>
      <c r="BA1024" s="104">
        <v>0</v>
      </c>
    </row>
    <row r="1025" spans="1:53" hidden="1" x14ac:dyDescent="0.35">
      <c r="A1025" t="s">
        <v>495</v>
      </c>
      <c r="B1025" t="s">
        <v>67</v>
      </c>
      <c r="C1025" t="s">
        <v>70</v>
      </c>
      <c r="D1025" t="s">
        <v>81</v>
      </c>
      <c r="E1025" t="s">
        <v>445</v>
      </c>
      <c r="F1025" s="104">
        <v>0</v>
      </c>
      <c r="G1025" s="104">
        <v>0</v>
      </c>
      <c r="H1025" s="104">
        <v>0</v>
      </c>
      <c r="I1025" s="104">
        <v>0</v>
      </c>
      <c r="J1025" s="104">
        <v>0</v>
      </c>
      <c r="K1025" s="104">
        <v>0</v>
      </c>
      <c r="L1025" s="104">
        <v>0</v>
      </c>
      <c r="M1025" s="104">
        <v>0</v>
      </c>
      <c r="N1025" s="104">
        <v>0</v>
      </c>
      <c r="O1025" s="104">
        <v>0</v>
      </c>
      <c r="P1025" s="104">
        <v>0</v>
      </c>
      <c r="Q1025" s="104">
        <v>0</v>
      </c>
      <c r="R1025" s="104">
        <v>0</v>
      </c>
      <c r="S1025" s="104">
        <v>0</v>
      </c>
      <c r="T1025" s="104">
        <v>0</v>
      </c>
      <c r="U1025" s="104">
        <v>0</v>
      </c>
      <c r="V1025" s="104">
        <v>0</v>
      </c>
      <c r="W1025" s="104">
        <v>0</v>
      </c>
      <c r="X1025" s="104">
        <v>0</v>
      </c>
      <c r="Y1025" s="104">
        <v>0</v>
      </c>
      <c r="Z1025" s="104">
        <v>0</v>
      </c>
      <c r="AA1025" s="104">
        <v>0</v>
      </c>
      <c r="AB1025" s="104">
        <v>0</v>
      </c>
      <c r="AC1025" s="104">
        <v>0</v>
      </c>
      <c r="AD1025" s="104">
        <v>0</v>
      </c>
      <c r="AE1025" s="104">
        <v>0</v>
      </c>
      <c r="AF1025" s="104">
        <v>0</v>
      </c>
      <c r="AG1025" s="104">
        <v>0</v>
      </c>
      <c r="AH1025" s="104">
        <v>0</v>
      </c>
      <c r="AI1025" s="104">
        <v>0</v>
      </c>
      <c r="AJ1025" s="104">
        <v>0</v>
      </c>
      <c r="AK1025" s="104">
        <v>0</v>
      </c>
      <c r="AL1025" s="104">
        <v>0</v>
      </c>
      <c r="AM1025" s="104">
        <v>0</v>
      </c>
      <c r="AN1025" s="104">
        <v>0</v>
      </c>
      <c r="AO1025" s="104">
        <v>0</v>
      </c>
      <c r="AP1025" s="104">
        <v>0</v>
      </c>
      <c r="AQ1025" s="104">
        <v>0</v>
      </c>
      <c r="AR1025" s="104">
        <v>0</v>
      </c>
      <c r="AS1025" s="104">
        <v>0</v>
      </c>
      <c r="AT1025" s="104">
        <v>0</v>
      </c>
      <c r="AU1025" s="104">
        <v>0</v>
      </c>
      <c r="AV1025" s="104">
        <v>0</v>
      </c>
      <c r="AW1025" s="104">
        <v>0</v>
      </c>
      <c r="AX1025" s="104">
        <v>0</v>
      </c>
      <c r="AY1025" s="104">
        <v>0</v>
      </c>
      <c r="AZ1025" s="104">
        <v>0</v>
      </c>
      <c r="BA1025" s="104">
        <v>0</v>
      </c>
    </row>
    <row r="1026" spans="1:53" hidden="1" x14ac:dyDescent="0.35">
      <c r="A1026" t="s">
        <v>495</v>
      </c>
      <c r="B1026" t="s">
        <v>67</v>
      </c>
      <c r="C1026" t="s">
        <v>70</v>
      </c>
      <c r="D1026" t="s">
        <v>81</v>
      </c>
      <c r="E1026" t="s">
        <v>446</v>
      </c>
      <c r="F1026" s="104">
        <v>0</v>
      </c>
      <c r="G1026" s="104">
        <v>0</v>
      </c>
      <c r="H1026" s="104">
        <v>0</v>
      </c>
      <c r="I1026" s="104">
        <v>0</v>
      </c>
      <c r="J1026" s="104">
        <v>0</v>
      </c>
      <c r="K1026" s="104">
        <v>0</v>
      </c>
      <c r="L1026" s="104">
        <v>0</v>
      </c>
      <c r="M1026" s="104">
        <v>0</v>
      </c>
      <c r="N1026" s="104">
        <v>0</v>
      </c>
      <c r="O1026" s="104">
        <v>0</v>
      </c>
      <c r="P1026" s="104">
        <v>0</v>
      </c>
      <c r="Q1026" s="104">
        <v>0</v>
      </c>
      <c r="R1026" s="104">
        <v>0</v>
      </c>
      <c r="S1026" s="104">
        <v>0</v>
      </c>
      <c r="T1026" s="104">
        <v>0</v>
      </c>
      <c r="U1026" s="104">
        <v>0</v>
      </c>
      <c r="V1026" s="104">
        <v>0</v>
      </c>
      <c r="W1026" s="104">
        <v>0</v>
      </c>
      <c r="X1026" s="104">
        <v>0</v>
      </c>
      <c r="Y1026" s="104">
        <v>0</v>
      </c>
      <c r="Z1026" s="104">
        <v>0</v>
      </c>
      <c r="AA1026" s="104">
        <v>0</v>
      </c>
      <c r="AB1026" s="104">
        <v>0</v>
      </c>
      <c r="AC1026" s="104">
        <v>0</v>
      </c>
      <c r="AD1026" s="104">
        <v>0</v>
      </c>
      <c r="AE1026" s="104">
        <v>0</v>
      </c>
      <c r="AF1026" s="104">
        <v>0</v>
      </c>
      <c r="AG1026" s="104">
        <v>0</v>
      </c>
      <c r="AH1026" s="104">
        <v>0</v>
      </c>
      <c r="AI1026" s="104">
        <v>0</v>
      </c>
      <c r="AJ1026" s="104">
        <v>0</v>
      </c>
      <c r="AK1026" s="104">
        <v>0</v>
      </c>
      <c r="AL1026" s="104">
        <v>0</v>
      </c>
      <c r="AM1026" s="104">
        <v>0</v>
      </c>
      <c r="AN1026" s="104">
        <v>0</v>
      </c>
      <c r="AO1026" s="104">
        <v>0</v>
      </c>
      <c r="AP1026" s="104">
        <v>0</v>
      </c>
      <c r="AQ1026" s="104">
        <v>0</v>
      </c>
      <c r="AR1026" s="104">
        <v>0</v>
      </c>
      <c r="AS1026" s="104">
        <v>0</v>
      </c>
      <c r="AT1026" s="104">
        <v>0</v>
      </c>
      <c r="AU1026" s="104">
        <v>0</v>
      </c>
      <c r="AV1026" s="104">
        <v>0</v>
      </c>
      <c r="AW1026" s="104">
        <v>0</v>
      </c>
      <c r="AX1026" s="104">
        <v>0</v>
      </c>
      <c r="AY1026" s="104">
        <v>0</v>
      </c>
      <c r="AZ1026" s="104">
        <v>0</v>
      </c>
      <c r="BA1026" s="104">
        <v>0</v>
      </c>
    </row>
    <row r="1027" spans="1:53" hidden="1" x14ac:dyDescent="0.35">
      <c r="A1027" t="s">
        <v>495</v>
      </c>
      <c r="B1027" t="s">
        <v>67</v>
      </c>
      <c r="C1027" t="s">
        <v>70</v>
      </c>
      <c r="D1027" t="s">
        <v>81</v>
      </c>
      <c r="E1027" t="s">
        <v>447</v>
      </c>
      <c r="F1027" s="104">
        <v>0</v>
      </c>
      <c r="G1027" s="104">
        <v>0</v>
      </c>
      <c r="H1027" s="104">
        <v>0</v>
      </c>
      <c r="I1027" s="104">
        <v>0</v>
      </c>
      <c r="J1027" s="104">
        <v>0</v>
      </c>
      <c r="K1027" s="104">
        <v>0</v>
      </c>
      <c r="L1027" s="104">
        <v>0</v>
      </c>
      <c r="M1027" s="104">
        <v>0</v>
      </c>
      <c r="N1027" s="104">
        <v>0</v>
      </c>
      <c r="O1027" s="104">
        <v>0</v>
      </c>
      <c r="P1027" s="104">
        <v>0</v>
      </c>
      <c r="Q1027" s="104">
        <v>0</v>
      </c>
      <c r="R1027" s="104">
        <v>0</v>
      </c>
      <c r="S1027" s="104">
        <v>0</v>
      </c>
      <c r="T1027" s="104">
        <v>0</v>
      </c>
      <c r="U1027" s="104">
        <v>0</v>
      </c>
      <c r="V1027" s="104">
        <v>0</v>
      </c>
      <c r="W1027" s="104">
        <v>0</v>
      </c>
      <c r="X1027" s="104">
        <v>0</v>
      </c>
      <c r="Y1027" s="104">
        <v>0</v>
      </c>
      <c r="Z1027" s="104">
        <v>0</v>
      </c>
      <c r="AA1027" s="104">
        <v>0</v>
      </c>
      <c r="AB1027" s="104">
        <v>0</v>
      </c>
      <c r="AC1027" s="104">
        <v>0</v>
      </c>
      <c r="AD1027" s="104">
        <v>0</v>
      </c>
      <c r="AE1027" s="104">
        <v>0</v>
      </c>
      <c r="AF1027" s="104">
        <v>0</v>
      </c>
      <c r="AG1027" s="104">
        <v>0</v>
      </c>
      <c r="AH1027" s="104">
        <v>0</v>
      </c>
      <c r="AI1027" s="104">
        <v>0</v>
      </c>
      <c r="AJ1027" s="104">
        <v>0</v>
      </c>
      <c r="AK1027" s="104">
        <v>0</v>
      </c>
      <c r="AL1027" s="104">
        <v>0</v>
      </c>
      <c r="AM1027" s="104">
        <v>0</v>
      </c>
      <c r="AN1027" s="104">
        <v>0</v>
      </c>
      <c r="AO1027" s="104">
        <v>0</v>
      </c>
      <c r="AP1027" s="104">
        <v>0</v>
      </c>
      <c r="AQ1027" s="104">
        <v>0</v>
      </c>
      <c r="AR1027" s="104">
        <v>0</v>
      </c>
      <c r="AS1027" s="104">
        <v>0</v>
      </c>
      <c r="AT1027" s="104">
        <v>0</v>
      </c>
      <c r="AU1027" s="104">
        <v>0</v>
      </c>
      <c r="AV1027" s="104">
        <v>0</v>
      </c>
      <c r="AW1027" s="104">
        <v>0</v>
      </c>
      <c r="AX1027" s="104">
        <v>0</v>
      </c>
      <c r="AY1027" s="104">
        <v>0</v>
      </c>
      <c r="AZ1027" s="104">
        <v>0</v>
      </c>
      <c r="BA1027" s="104">
        <v>0</v>
      </c>
    </row>
    <row r="1028" spans="1:53" hidden="1" x14ac:dyDescent="0.35">
      <c r="A1028" t="s">
        <v>495</v>
      </c>
      <c r="B1028" t="s">
        <v>67</v>
      </c>
      <c r="C1028" t="s">
        <v>70</v>
      </c>
      <c r="D1028" t="s">
        <v>81</v>
      </c>
      <c r="E1028" t="s">
        <v>448</v>
      </c>
      <c r="F1028" s="104">
        <v>0</v>
      </c>
      <c r="G1028" s="104">
        <v>0</v>
      </c>
      <c r="H1028" s="104">
        <v>0</v>
      </c>
      <c r="I1028" s="104">
        <v>0</v>
      </c>
      <c r="J1028" s="104">
        <v>0</v>
      </c>
      <c r="K1028" s="104">
        <v>0</v>
      </c>
      <c r="L1028" s="104">
        <v>0</v>
      </c>
      <c r="M1028" s="104">
        <v>0</v>
      </c>
      <c r="N1028" s="104">
        <v>0</v>
      </c>
      <c r="O1028" s="104">
        <v>0</v>
      </c>
      <c r="P1028" s="104">
        <v>0</v>
      </c>
      <c r="Q1028" s="104">
        <v>0</v>
      </c>
      <c r="R1028" s="104">
        <v>0</v>
      </c>
      <c r="S1028" s="104">
        <v>0</v>
      </c>
      <c r="T1028" s="104">
        <v>0</v>
      </c>
      <c r="U1028" s="104">
        <v>0</v>
      </c>
      <c r="V1028" s="104">
        <v>0</v>
      </c>
      <c r="W1028" s="104">
        <v>0</v>
      </c>
      <c r="X1028" s="104">
        <v>0</v>
      </c>
      <c r="Y1028" s="104">
        <v>0</v>
      </c>
      <c r="Z1028" s="104">
        <v>0</v>
      </c>
      <c r="AA1028" s="104">
        <v>0</v>
      </c>
      <c r="AB1028" s="104">
        <v>0</v>
      </c>
      <c r="AC1028" s="104">
        <v>0</v>
      </c>
      <c r="AD1028" s="104">
        <v>0</v>
      </c>
      <c r="AE1028" s="104">
        <v>0</v>
      </c>
      <c r="AF1028" s="104">
        <v>0</v>
      </c>
      <c r="AG1028" s="104">
        <v>0</v>
      </c>
      <c r="AH1028" s="104">
        <v>0</v>
      </c>
      <c r="AI1028" s="104">
        <v>0</v>
      </c>
      <c r="AJ1028" s="104">
        <v>0</v>
      </c>
      <c r="AK1028" s="104">
        <v>0</v>
      </c>
      <c r="AL1028" s="104">
        <v>0</v>
      </c>
      <c r="AM1028" s="104">
        <v>0</v>
      </c>
      <c r="AN1028" s="104">
        <v>0</v>
      </c>
      <c r="AO1028" s="104">
        <v>0</v>
      </c>
      <c r="AP1028" s="104">
        <v>0</v>
      </c>
      <c r="AQ1028" s="104">
        <v>0</v>
      </c>
      <c r="AR1028" s="104">
        <v>0</v>
      </c>
      <c r="AS1028" s="104">
        <v>0</v>
      </c>
      <c r="AT1028" s="104">
        <v>0</v>
      </c>
      <c r="AU1028" s="104">
        <v>0</v>
      </c>
      <c r="AV1028" s="104">
        <v>0</v>
      </c>
      <c r="AW1028" s="104">
        <v>0</v>
      </c>
      <c r="AX1028" s="104">
        <v>0</v>
      </c>
      <c r="AY1028" s="104">
        <v>0</v>
      </c>
      <c r="AZ1028" s="104">
        <v>0</v>
      </c>
      <c r="BA1028" s="104">
        <v>0</v>
      </c>
    </row>
    <row r="1029" spans="1:53" hidden="1" x14ac:dyDescent="0.35">
      <c r="A1029" t="s">
        <v>495</v>
      </c>
      <c r="B1029" t="s">
        <v>67</v>
      </c>
      <c r="C1029" t="s">
        <v>70</v>
      </c>
      <c r="D1029" t="s">
        <v>81</v>
      </c>
      <c r="E1029" t="s">
        <v>449</v>
      </c>
      <c r="F1029" s="104">
        <v>0</v>
      </c>
      <c r="G1029" s="104">
        <v>0</v>
      </c>
      <c r="H1029" s="104">
        <v>0</v>
      </c>
      <c r="I1029" s="104">
        <v>0</v>
      </c>
      <c r="J1029" s="104">
        <v>0</v>
      </c>
      <c r="K1029" s="104">
        <v>0</v>
      </c>
      <c r="L1029" s="104">
        <v>0</v>
      </c>
      <c r="M1029" s="104">
        <v>0</v>
      </c>
      <c r="N1029" s="104">
        <v>0</v>
      </c>
      <c r="O1029" s="104">
        <v>0</v>
      </c>
      <c r="P1029" s="104">
        <v>0</v>
      </c>
      <c r="Q1029" s="104">
        <v>0</v>
      </c>
      <c r="R1029" s="104">
        <v>0</v>
      </c>
      <c r="S1029" s="104">
        <v>0</v>
      </c>
      <c r="T1029" s="104">
        <v>0</v>
      </c>
      <c r="U1029" s="104">
        <v>0</v>
      </c>
      <c r="V1029" s="104">
        <v>0</v>
      </c>
      <c r="W1029" s="104">
        <v>0</v>
      </c>
      <c r="X1029" s="104">
        <v>0</v>
      </c>
      <c r="Y1029" s="104">
        <v>0</v>
      </c>
      <c r="Z1029" s="104">
        <v>0</v>
      </c>
      <c r="AA1029" s="104">
        <v>0</v>
      </c>
      <c r="AB1029" s="104">
        <v>0</v>
      </c>
      <c r="AC1029" s="104">
        <v>0</v>
      </c>
      <c r="AD1029" s="104">
        <v>0</v>
      </c>
      <c r="AE1029" s="104">
        <v>0</v>
      </c>
      <c r="AF1029" s="104">
        <v>0</v>
      </c>
      <c r="AG1029" s="104">
        <v>0</v>
      </c>
      <c r="AH1029" s="104">
        <v>0</v>
      </c>
      <c r="AI1029" s="104">
        <v>0</v>
      </c>
      <c r="AJ1029" s="104">
        <v>0</v>
      </c>
      <c r="AK1029" s="104">
        <v>0</v>
      </c>
      <c r="AL1029" s="104">
        <v>0</v>
      </c>
      <c r="AM1029" s="104">
        <v>0</v>
      </c>
      <c r="AN1029" s="104">
        <v>0</v>
      </c>
      <c r="AO1029" s="104">
        <v>0</v>
      </c>
      <c r="AP1029" s="104">
        <v>0</v>
      </c>
      <c r="AQ1029" s="104">
        <v>0</v>
      </c>
      <c r="AR1029" s="104">
        <v>0</v>
      </c>
      <c r="AS1029" s="104">
        <v>0</v>
      </c>
      <c r="AT1029" s="104">
        <v>0</v>
      </c>
      <c r="AU1029" s="104">
        <v>0</v>
      </c>
      <c r="AV1029" s="104">
        <v>0</v>
      </c>
      <c r="AW1029" s="104">
        <v>0</v>
      </c>
      <c r="AX1029" s="104">
        <v>0</v>
      </c>
      <c r="AY1029" s="104">
        <v>0</v>
      </c>
      <c r="AZ1029" s="104">
        <v>0</v>
      </c>
      <c r="BA1029" s="104">
        <v>0</v>
      </c>
    </row>
    <row r="1030" spans="1:53" hidden="1" x14ac:dyDescent="0.35">
      <c r="A1030" s="158" t="s">
        <v>495</v>
      </c>
      <c r="B1030" s="158" t="s">
        <v>67</v>
      </c>
      <c r="C1030" s="158" t="s">
        <v>71</v>
      </c>
      <c r="D1030" s="158" t="s">
        <v>81</v>
      </c>
      <c r="E1030" s="158" t="s">
        <v>450</v>
      </c>
      <c r="F1030" s="159">
        <v>0</v>
      </c>
      <c r="G1030" s="159">
        <v>0</v>
      </c>
      <c r="H1030" s="159">
        <v>0</v>
      </c>
      <c r="I1030" s="159">
        <v>0</v>
      </c>
      <c r="J1030" s="159">
        <v>0</v>
      </c>
      <c r="K1030" s="159">
        <v>0</v>
      </c>
      <c r="L1030" s="159">
        <v>0</v>
      </c>
      <c r="M1030" s="159">
        <v>0</v>
      </c>
      <c r="N1030" s="159">
        <v>0</v>
      </c>
      <c r="O1030" s="159">
        <v>0</v>
      </c>
      <c r="P1030" s="159">
        <v>0</v>
      </c>
      <c r="Q1030" s="159">
        <v>0</v>
      </c>
      <c r="R1030" s="159">
        <v>0</v>
      </c>
      <c r="S1030" s="159">
        <v>0</v>
      </c>
      <c r="T1030" s="159">
        <v>0</v>
      </c>
      <c r="U1030" s="159">
        <v>0</v>
      </c>
      <c r="V1030" s="159">
        <v>0</v>
      </c>
      <c r="W1030" s="159">
        <v>0</v>
      </c>
      <c r="X1030" s="159">
        <v>0</v>
      </c>
      <c r="Y1030" s="159">
        <v>0</v>
      </c>
      <c r="Z1030" s="159">
        <v>0</v>
      </c>
      <c r="AA1030" s="159">
        <v>0</v>
      </c>
      <c r="AB1030" s="159">
        <v>0</v>
      </c>
      <c r="AC1030" s="159">
        <v>0</v>
      </c>
      <c r="AD1030" s="159">
        <v>0</v>
      </c>
      <c r="AE1030" s="159">
        <v>0</v>
      </c>
      <c r="AF1030" s="159">
        <v>0</v>
      </c>
      <c r="AG1030" s="159">
        <v>0</v>
      </c>
      <c r="AH1030" s="159">
        <v>0</v>
      </c>
      <c r="AI1030" s="159">
        <v>0</v>
      </c>
      <c r="AJ1030" s="159">
        <v>0</v>
      </c>
      <c r="AK1030" s="159">
        <v>0</v>
      </c>
      <c r="AL1030" s="159">
        <v>0</v>
      </c>
      <c r="AM1030" s="159">
        <v>0</v>
      </c>
      <c r="AN1030" s="159">
        <v>0</v>
      </c>
      <c r="AO1030" s="159">
        <v>0</v>
      </c>
      <c r="AP1030" s="159">
        <v>0</v>
      </c>
      <c r="AQ1030" s="159">
        <v>0</v>
      </c>
      <c r="AR1030" s="159">
        <v>0</v>
      </c>
      <c r="AS1030" s="159">
        <v>0</v>
      </c>
      <c r="AT1030" s="159">
        <v>0</v>
      </c>
      <c r="AU1030" s="159">
        <v>0</v>
      </c>
      <c r="AV1030" s="159">
        <v>0</v>
      </c>
      <c r="AW1030" s="159">
        <v>0</v>
      </c>
      <c r="AX1030" s="159">
        <v>0</v>
      </c>
      <c r="AY1030" s="159">
        <v>0</v>
      </c>
      <c r="AZ1030" s="159">
        <v>0</v>
      </c>
      <c r="BA1030" s="159">
        <v>0</v>
      </c>
    </row>
    <row r="1031" spans="1:53" hidden="1" x14ac:dyDescent="0.35">
      <c r="A1031" s="158" t="s">
        <v>495</v>
      </c>
      <c r="B1031" s="158" t="s">
        <v>67</v>
      </c>
      <c r="C1031" s="158" t="s">
        <v>71</v>
      </c>
      <c r="D1031" s="158" t="s">
        <v>81</v>
      </c>
      <c r="E1031" s="158" t="s">
        <v>451</v>
      </c>
      <c r="F1031" s="159">
        <v>0</v>
      </c>
      <c r="G1031" s="159">
        <v>0</v>
      </c>
      <c r="H1031" s="159">
        <v>0</v>
      </c>
      <c r="I1031" s="159">
        <v>0</v>
      </c>
      <c r="J1031" s="159">
        <v>0</v>
      </c>
      <c r="K1031" s="159">
        <v>0</v>
      </c>
      <c r="L1031" s="159">
        <v>0</v>
      </c>
      <c r="M1031" s="159">
        <v>0</v>
      </c>
      <c r="N1031" s="159">
        <v>0</v>
      </c>
      <c r="O1031" s="159">
        <v>0</v>
      </c>
      <c r="P1031" s="159">
        <v>0</v>
      </c>
      <c r="Q1031" s="159">
        <v>0</v>
      </c>
      <c r="R1031" s="159">
        <v>0</v>
      </c>
      <c r="S1031" s="159">
        <v>0</v>
      </c>
      <c r="T1031" s="159">
        <v>0</v>
      </c>
      <c r="U1031" s="159">
        <v>0</v>
      </c>
      <c r="V1031" s="159">
        <v>0</v>
      </c>
      <c r="W1031" s="159">
        <v>0</v>
      </c>
      <c r="X1031" s="159">
        <v>0</v>
      </c>
      <c r="Y1031" s="159">
        <v>0</v>
      </c>
      <c r="Z1031" s="159">
        <v>0</v>
      </c>
      <c r="AA1031" s="159">
        <v>0</v>
      </c>
      <c r="AB1031" s="159">
        <v>0</v>
      </c>
      <c r="AC1031" s="159">
        <v>0</v>
      </c>
      <c r="AD1031" s="159">
        <v>0</v>
      </c>
      <c r="AE1031" s="159">
        <v>0</v>
      </c>
      <c r="AF1031" s="159">
        <v>0</v>
      </c>
      <c r="AG1031" s="159">
        <v>0</v>
      </c>
      <c r="AH1031" s="159">
        <v>0</v>
      </c>
      <c r="AI1031" s="159">
        <v>0</v>
      </c>
      <c r="AJ1031" s="159">
        <v>0</v>
      </c>
      <c r="AK1031" s="159">
        <v>0</v>
      </c>
      <c r="AL1031" s="159">
        <v>0</v>
      </c>
      <c r="AM1031" s="159">
        <v>0</v>
      </c>
      <c r="AN1031" s="159">
        <v>0</v>
      </c>
      <c r="AO1031" s="159">
        <v>0</v>
      </c>
      <c r="AP1031" s="159">
        <v>0</v>
      </c>
      <c r="AQ1031" s="159">
        <v>0</v>
      </c>
      <c r="AR1031" s="159">
        <v>0</v>
      </c>
      <c r="AS1031" s="159">
        <v>0</v>
      </c>
      <c r="AT1031" s="159">
        <v>0</v>
      </c>
      <c r="AU1031" s="159">
        <v>0</v>
      </c>
      <c r="AV1031" s="159">
        <v>0</v>
      </c>
      <c r="AW1031" s="159">
        <v>0</v>
      </c>
      <c r="AX1031" s="159">
        <v>0</v>
      </c>
      <c r="AY1031" s="159">
        <v>0</v>
      </c>
      <c r="AZ1031" s="159">
        <v>0</v>
      </c>
      <c r="BA1031" s="159">
        <v>0</v>
      </c>
    </row>
    <row r="1032" spans="1:53" hidden="1" x14ac:dyDescent="0.35">
      <c r="A1032" s="158" t="s">
        <v>495</v>
      </c>
      <c r="B1032" s="158" t="s">
        <v>67</v>
      </c>
      <c r="C1032" s="158" t="s">
        <v>71</v>
      </c>
      <c r="D1032" s="158" t="s">
        <v>81</v>
      </c>
      <c r="E1032" s="158" t="s">
        <v>452</v>
      </c>
      <c r="F1032" s="159">
        <v>0</v>
      </c>
      <c r="G1032" s="159">
        <v>0</v>
      </c>
      <c r="H1032" s="159">
        <v>0</v>
      </c>
      <c r="I1032" s="159">
        <v>0</v>
      </c>
      <c r="J1032" s="159">
        <v>0</v>
      </c>
      <c r="K1032" s="159">
        <v>0</v>
      </c>
      <c r="L1032" s="159">
        <v>0</v>
      </c>
      <c r="M1032" s="159">
        <v>0</v>
      </c>
      <c r="N1032" s="159">
        <v>0</v>
      </c>
      <c r="O1032" s="159">
        <v>0</v>
      </c>
      <c r="P1032" s="159">
        <v>0</v>
      </c>
      <c r="Q1032" s="159">
        <v>0</v>
      </c>
      <c r="R1032" s="159">
        <v>0</v>
      </c>
      <c r="S1032" s="159">
        <v>0</v>
      </c>
      <c r="T1032" s="159">
        <v>0</v>
      </c>
      <c r="U1032" s="159">
        <v>0</v>
      </c>
      <c r="V1032" s="159">
        <v>0</v>
      </c>
      <c r="W1032" s="159">
        <v>0</v>
      </c>
      <c r="X1032" s="159">
        <v>0</v>
      </c>
      <c r="Y1032" s="159">
        <v>0</v>
      </c>
      <c r="Z1032" s="159">
        <v>0</v>
      </c>
      <c r="AA1032" s="159">
        <v>0</v>
      </c>
      <c r="AB1032" s="159">
        <v>0</v>
      </c>
      <c r="AC1032" s="159">
        <v>0</v>
      </c>
      <c r="AD1032" s="159">
        <v>0</v>
      </c>
      <c r="AE1032" s="159">
        <v>0</v>
      </c>
      <c r="AF1032" s="159">
        <v>0</v>
      </c>
      <c r="AG1032" s="159">
        <v>0</v>
      </c>
      <c r="AH1032" s="159">
        <v>0</v>
      </c>
      <c r="AI1032" s="159">
        <v>0</v>
      </c>
      <c r="AJ1032" s="159">
        <v>0</v>
      </c>
      <c r="AK1032" s="159">
        <v>0</v>
      </c>
      <c r="AL1032" s="159">
        <v>0</v>
      </c>
      <c r="AM1032" s="159">
        <v>0</v>
      </c>
      <c r="AN1032" s="159">
        <v>0</v>
      </c>
      <c r="AO1032" s="159">
        <v>0</v>
      </c>
      <c r="AP1032" s="159">
        <v>0</v>
      </c>
      <c r="AQ1032" s="159">
        <v>0</v>
      </c>
      <c r="AR1032" s="159">
        <v>0</v>
      </c>
      <c r="AS1032" s="159">
        <v>0</v>
      </c>
      <c r="AT1032" s="159">
        <v>0</v>
      </c>
      <c r="AU1032" s="159">
        <v>0</v>
      </c>
      <c r="AV1032" s="159">
        <v>0</v>
      </c>
      <c r="AW1032" s="159">
        <v>0</v>
      </c>
      <c r="AX1032" s="159">
        <v>0</v>
      </c>
      <c r="AY1032" s="159">
        <v>0</v>
      </c>
      <c r="AZ1032" s="159">
        <v>0</v>
      </c>
      <c r="BA1032" s="159">
        <v>0</v>
      </c>
    </row>
    <row r="1033" spans="1:53" hidden="1" x14ac:dyDescent="0.35">
      <c r="A1033" s="158" t="s">
        <v>495</v>
      </c>
      <c r="B1033" s="158" t="s">
        <v>67</v>
      </c>
      <c r="C1033" s="158" t="s">
        <v>71</v>
      </c>
      <c r="D1033" s="158" t="s">
        <v>81</v>
      </c>
      <c r="E1033" s="158" t="s">
        <v>453</v>
      </c>
      <c r="F1033" s="159">
        <v>0</v>
      </c>
      <c r="G1033" s="159">
        <v>0</v>
      </c>
      <c r="H1033" s="159">
        <v>0</v>
      </c>
      <c r="I1033" s="159">
        <v>0</v>
      </c>
      <c r="J1033" s="159">
        <v>0</v>
      </c>
      <c r="K1033" s="159">
        <v>0</v>
      </c>
      <c r="L1033" s="159">
        <v>0</v>
      </c>
      <c r="M1033" s="159">
        <v>0</v>
      </c>
      <c r="N1033" s="159">
        <v>0</v>
      </c>
      <c r="O1033" s="159">
        <v>0</v>
      </c>
      <c r="P1033" s="159">
        <v>0</v>
      </c>
      <c r="Q1033" s="159">
        <v>0</v>
      </c>
      <c r="R1033" s="159">
        <v>0</v>
      </c>
      <c r="S1033" s="159">
        <v>0</v>
      </c>
      <c r="T1033" s="159">
        <v>0</v>
      </c>
      <c r="U1033" s="159">
        <v>0</v>
      </c>
      <c r="V1033" s="159">
        <v>0</v>
      </c>
      <c r="W1033" s="159">
        <v>0</v>
      </c>
      <c r="X1033" s="159">
        <v>0</v>
      </c>
      <c r="Y1033" s="159">
        <v>0</v>
      </c>
      <c r="Z1033" s="159">
        <v>0</v>
      </c>
      <c r="AA1033" s="159">
        <v>0</v>
      </c>
      <c r="AB1033" s="159">
        <v>0</v>
      </c>
      <c r="AC1033" s="159">
        <v>0</v>
      </c>
      <c r="AD1033" s="159">
        <v>0</v>
      </c>
      <c r="AE1033" s="159">
        <v>0</v>
      </c>
      <c r="AF1033" s="159">
        <v>0</v>
      </c>
      <c r="AG1033" s="159">
        <v>0</v>
      </c>
      <c r="AH1033" s="159">
        <v>0</v>
      </c>
      <c r="AI1033" s="159">
        <v>0</v>
      </c>
      <c r="AJ1033" s="159">
        <v>0</v>
      </c>
      <c r="AK1033" s="159">
        <v>0</v>
      </c>
      <c r="AL1033" s="159">
        <v>0</v>
      </c>
      <c r="AM1033" s="159">
        <v>0</v>
      </c>
      <c r="AN1033" s="159">
        <v>0</v>
      </c>
      <c r="AO1033" s="159">
        <v>0</v>
      </c>
      <c r="AP1033" s="159">
        <v>0</v>
      </c>
      <c r="AQ1033" s="159">
        <v>0</v>
      </c>
      <c r="AR1033" s="159">
        <v>0</v>
      </c>
      <c r="AS1033" s="159">
        <v>0</v>
      </c>
      <c r="AT1033" s="159">
        <v>0</v>
      </c>
      <c r="AU1033" s="159">
        <v>0</v>
      </c>
      <c r="AV1033" s="159">
        <v>0</v>
      </c>
      <c r="AW1033" s="159">
        <v>0</v>
      </c>
      <c r="AX1033" s="159">
        <v>0</v>
      </c>
      <c r="AY1033" s="159">
        <v>0</v>
      </c>
      <c r="AZ1033" s="159">
        <v>0</v>
      </c>
      <c r="BA1033" s="159">
        <v>0</v>
      </c>
    </row>
    <row r="1034" spans="1:53" hidden="1" x14ac:dyDescent="0.35">
      <c r="A1034" s="158" t="s">
        <v>495</v>
      </c>
      <c r="B1034" s="158" t="s">
        <v>67</v>
      </c>
      <c r="C1034" s="158" t="s">
        <v>71</v>
      </c>
      <c r="D1034" s="158" t="s">
        <v>81</v>
      </c>
      <c r="E1034" s="158" t="s">
        <v>454</v>
      </c>
      <c r="F1034" s="159">
        <v>0</v>
      </c>
      <c r="G1034" s="159">
        <v>0</v>
      </c>
      <c r="H1034" s="159">
        <v>0</v>
      </c>
      <c r="I1034" s="159">
        <v>0</v>
      </c>
      <c r="J1034" s="159">
        <v>0</v>
      </c>
      <c r="K1034" s="159">
        <v>0</v>
      </c>
      <c r="L1034" s="159">
        <v>0</v>
      </c>
      <c r="M1034" s="159">
        <v>0</v>
      </c>
      <c r="N1034" s="159">
        <v>0</v>
      </c>
      <c r="O1034" s="159">
        <v>0</v>
      </c>
      <c r="P1034" s="159">
        <v>0</v>
      </c>
      <c r="Q1034" s="159">
        <v>0</v>
      </c>
      <c r="R1034" s="159">
        <v>0</v>
      </c>
      <c r="S1034" s="159">
        <v>0</v>
      </c>
      <c r="T1034" s="159">
        <v>0</v>
      </c>
      <c r="U1034" s="159">
        <v>0</v>
      </c>
      <c r="V1034" s="159">
        <v>0</v>
      </c>
      <c r="W1034" s="159">
        <v>0</v>
      </c>
      <c r="X1034" s="159">
        <v>0</v>
      </c>
      <c r="Y1034" s="159">
        <v>0</v>
      </c>
      <c r="Z1034" s="159">
        <v>0</v>
      </c>
      <c r="AA1034" s="159">
        <v>0</v>
      </c>
      <c r="AB1034" s="159">
        <v>0</v>
      </c>
      <c r="AC1034" s="159">
        <v>0</v>
      </c>
      <c r="AD1034" s="159">
        <v>0</v>
      </c>
      <c r="AE1034" s="159">
        <v>0</v>
      </c>
      <c r="AF1034" s="159">
        <v>0</v>
      </c>
      <c r="AG1034" s="159">
        <v>0</v>
      </c>
      <c r="AH1034" s="159">
        <v>0</v>
      </c>
      <c r="AI1034" s="159">
        <v>0</v>
      </c>
      <c r="AJ1034" s="159">
        <v>0</v>
      </c>
      <c r="AK1034" s="159">
        <v>0</v>
      </c>
      <c r="AL1034" s="159">
        <v>0</v>
      </c>
      <c r="AM1034" s="159">
        <v>0</v>
      </c>
      <c r="AN1034" s="159">
        <v>0</v>
      </c>
      <c r="AO1034" s="159">
        <v>0</v>
      </c>
      <c r="AP1034" s="159">
        <v>0</v>
      </c>
      <c r="AQ1034" s="159">
        <v>0</v>
      </c>
      <c r="AR1034" s="159">
        <v>0</v>
      </c>
      <c r="AS1034" s="159">
        <v>0</v>
      </c>
      <c r="AT1034" s="159">
        <v>0</v>
      </c>
      <c r="AU1034" s="159">
        <v>0</v>
      </c>
      <c r="AV1034" s="159">
        <v>0</v>
      </c>
      <c r="AW1034" s="159">
        <v>0</v>
      </c>
      <c r="AX1034" s="159">
        <v>0</v>
      </c>
      <c r="AY1034" s="159">
        <v>0</v>
      </c>
      <c r="AZ1034" s="159">
        <v>0</v>
      </c>
      <c r="BA1034" s="159">
        <v>0</v>
      </c>
    </row>
    <row r="1035" spans="1:53" hidden="1" x14ac:dyDescent="0.35">
      <c r="A1035" s="158" t="s">
        <v>495</v>
      </c>
      <c r="B1035" s="158" t="s">
        <v>67</v>
      </c>
      <c r="C1035" s="158" t="s">
        <v>71</v>
      </c>
      <c r="D1035" s="158" t="s">
        <v>81</v>
      </c>
      <c r="E1035" s="158" t="s">
        <v>455</v>
      </c>
      <c r="F1035" s="159">
        <v>0</v>
      </c>
      <c r="G1035" s="159">
        <v>0</v>
      </c>
      <c r="H1035" s="159">
        <v>0</v>
      </c>
      <c r="I1035" s="159">
        <v>0</v>
      </c>
      <c r="J1035" s="159">
        <v>0</v>
      </c>
      <c r="K1035" s="159">
        <v>0</v>
      </c>
      <c r="L1035" s="159">
        <v>0</v>
      </c>
      <c r="M1035" s="159">
        <v>0</v>
      </c>
      <c r="N1035" s="159">
        <v>0</v>
      </c>
      <c r="O1035" s="159">
        <v>0</v>
      </c>
      <c r="P1035" s="159">
        <v>0</v>
      </c>
      <c r="Q1035" s="159">
        <v>0</v>
      </c>
      <c r="R1035" s="159">
        <v>0</v>
      </c>
      <c r="S1035" s="159">
        <v>0</v>
      </c>
      <c r="T1035" s="159">
        <v>0</v>
      </c>
      <c r="U1035" s="159">
        <v>0</v>
      </c>
      <c r="V1035" s="159">
        <v>0</v>
      </c>
      <c r="W1035" s="159">
        <v>0</v>
      </c>
      <c r="X1035" s="159">
        <v>0</v>
      </c>
      <c r="Y1035" s="159">
        <v>0</v>
      </c>
      <c r="Z1035" s="159">
        <v>0</v>
      </c>
      <c r="AA1035" s="159">
        <v>0</v>
      </c>
      <c r="AB1035" s="159">
        <v>0</v>
      </c>
      <c r="AC1035" s="159">
        <v>0</v>
      </c>
      <c r="AD1035" s="159">
        <v>0</v>
      </c>
      <c r="AE1035" s="159">
        <v>0</v>
      </c>
      <c r="AF1035" s="159">
        <v>0</v>
      </c>
      <c r="AG1035" s="159">
        <v>0</v>
      </c>
      <c r="AH1035" s="159">
        <v>0</v>
      </c>
      <c r="AI1035" s="159">
        <v>0</v>
      </c>
      <c r="AJ1035" s="159">
        <v>0</v>
      </c>
      <c r="AK1035" s="159">
        <v>0</v>
      </c>
      <c r="AL1035" s="159">
        <v>0</v>
      </c>
      <c r="AM1035" s="159">
        <v>0</v>
      </c>
      <c r="AN1035" s="159">
        <v>0</v>
      </c>
      <c r="AO1035" s="159">
        <v>0</v>
      </c>
      <c r="AP1035" s="159">
        <v>0</v>
      </c>
      <c r="AQ1035" s="159">
        <v>0</v>
      </c>
      <c r="AR1035" s="159">
        <v>0</v>
      </c>
      <c r="AS1035" s="159">
        <v>0</v>
      </c>
      <c r="AT1035" s="159">
        <v>0</v>
      </c>
      <c r="AU1035" s="159">
        <v>0</v>
      </c>
      <c r="AV1035" s="159">
        <v>0</v>
      </c>
      <c r="AW1035" s="159">
        <v>0</v>
      </c>
      <c r="AX1035" s="159">
        <v>0</v>
      </c>
      <c r="AY1035" s="159">
        <v>0</v>
      </c>
      <c r="AZ1035" s="159">
        <v>0</v>
      </c>
      <c r="BA1035" s="159">
        <v>0</v>
      </c>
    </row>
    <row r="1036" spans="1:53" hidden="1" x14ac:dyDescent="0.35">
      <c r="A1036" s="158" t="s">
        <v>495</v>
      </c>
      <c r="B1036" s="158" t="s">
        <v>67</v>
      </c>
      <c r="C1036" s="158" t="s">
        <v>71</v>
      </c>
      <c r="D1036" s="158" t="s">
        <v>81</v>
      </c>
      <c r="E1036" s="158" t="s">
        <v>456</v>
      </c>
      <c r="F1036" s="159">
        <v>0</v>
      </c>
      <c r="G1036" s="159">
        <v>0</v>
      </c>
      <c r="H1036" s="159">
        <v>0</v>
      </c>
      <c r="I1036" s="159">
        <v>0</v>
      </c>
      <c r="J1036" s="159">
        <v>0</v>
      </c>
      <c r="K1036" s="159">
        <v>0</v>
      </c>
      <c r="L1036" s="159">
        <v>0</v>
      </c>
      <c r="M1036" s="159">
        <v>0</v>
      </c>
      <c r="N1036" s="159">
        <v>0</v>
      </c>
      <c r="O1036" s="159">
        <v>0</v>
      </c>
      <c r="P1036" s="159">
        <v>0</v>
      </c>
      <c r="Q1036" s="159">
        <v>0</v>
      </c>
      <c r="R1036" s="159">
        <v>0</v>
      </c>
      <c r="S1036" s="159">
        <v>0</v>
      </c>
      <c r="T1036" s="159">
        <v>0</v>
      </c>
      <c r="U1036" s="159">
        <v>0</v>
      </c>
      <c r="V1036" s="159">
        <v>0</v>
      </c>
      <c r="W1036" s="159">
        <v>0</v>
      </c>
      <c r="X1036" s="159">
        <v>0</v>
      </c>
      <c r="Y1036" s="159">
        <v>0</v>
      </c>
      <c r="Z1036" s="159">
        <v>0</v>
      </c>
      <c r="AA1036" s="159">
        <v>0</v>
      </c>
      <c r="AB1036" s="159">
        <v>0</v>
      </c>
      <c r="AC1036" s="159">
        <v>0</v>
      </c>
      <c r="AD1036" s="159">
        <v>0</v>
      </c>
      <c r="AE1036" s="159">
        <v>0</v>
      </c>
      <c r="AF1036" s="159">
        <v>0</v>
      </c>
      <c r="AG1036" s="159">
        <v>0</v>
      </c>
      <c r="AH1036" s="159">
        <v>0</v>
      </c>
      <c r="AI1036" s="159">
        <v>0</v>
      </c>
      <c r="AJ1036" s="159">
        <v>0</v>
      </c>
      <c r="AK1036" s="159">
        <v>0</v>
      </c>
      <c r="AL1036" s="159">
        <v>0</v>
      </c>
      <c r="AM1036" s="159">
        <v>0</v>
      </c>
      <c r="AN1036" s="159">
        <v>0</v>
      </c>
      <c r="AO1036" s="159">
        <v>0</v>
      </c>
      <c r="AP1036" s="159">
        <v>0</v>
      </c>
      <c r="AQ1036" s="159">
        <v>0</v>
      </c>
      <c r="AR1036" s="159">
        <v>0</v>
      </c>
      <c r="AS1036" s="159">
        <v>0</v>
      </c>
      <c r="AT1036" s="159">
        <v>0</v>
      </c>
      <c r="AU1036" s="159">
        <v>0</v>
      </c>
      <c r="AV1036" s="159">
        <v>0</v>
      </c>
      <c r="AW1036" s="159">
        <v>0</v>
      </c>
      <c r="AX1036" s="159">
        <v>0</v>
      </c>
      <c r="AY1036" s="159">
        <v>0</v>
      </c>
      <c r="AZ1036" s="159">
        <v>0</v>
      </c>
      <c r="BA1036" s="159">
        <v>0</v>
      </c>
    </row>
    <row r="1037" spans="1:53" hidden="1" x14ac:dyDescent="0.35">
      <c r="A1037" t="s">
        <v>495</v>
      </c>
      <c r="B1037" t="s">
        <v>67</v>
      </c>
      <c r="C1037" t="s">
        <v>72</v>
      </c>
      <c r="D1037" t="s">
        <v>81</v>
      </c>
      <c r="E1037" t="s">
        <v>457</v>
      </c>
      <c r="F1037" s="104">
        <v>0</v>
      </c>
      <c r="G1037" s="104">
        <v>0</v>
      </c>
      <c r="H1037" s="104">
        <v>0</v>
      </c>
      <c r="I1037" s="104">
        <v>0</v>
      </c>
      <c r="J1037" s="104">
        <v>0</v>
      </c>
      <c r="K1037" s="104">
        <v>0</v>
      </c>
      <c r="L1037" s="104">
        <v>0</v>
      </c>
      <c r="M1037" s="104">
        <v>0</v>
      </c>
      <c r="N1037" s="104">
        <v>0</v>
      </c>
      <c r="O1037" s="104">
        <v>0</v>
      </c>
      <c r="P1037" s="104">
        <v>0</v>
      </c>
      <c r="Q1037" s="104">
        <v>0</v>
      </c>
      <c r="R1037" s="104">
        <v>0</v>
      </c>
      <c r="S1037" s="104">
        <v>0</v>
      </c>
      <c r="T1037" s="104">
        <v>0</v>
      </c>
      <c r="U1037" s="104">
        <v>0</v>
      </c>
      <c r="V1037" s="104">
        <v>0</v>
      </c>
      <c r="W1037" s="104">
        <v>0</v>
      </c>
      <c r="X1037" s="104">
        <v>0</v>
      </c>
      <c r="Y1037" s="104">
        <v>0</v>
      </c>
      <c r="Z1037" s="104">
        <v>0</v>
      </c>
      <c r="AA1037" s="104">
        <v>0</v>
      </c>
      <c r="AB1037" s="104">
        <v>0</v>
      </c>
      <c r="AC1037" s="104">
        <v>0</v>
      </c>
      <c r="AD1037" s="104">
        <v>0</v>
      </c>
      <c r="AE1037" s="104">
        <v>0</v>
      </c>
      <c r="AF1037" s="104">
        <v>0</v>
      </c>
      <c r="AG1037" s="104">
        <v>0</v>
      </c>
      <c r="AH1037" s="104">
        <v>0</v>
      </c>
      <c r="AI1037" s="104">
        <v>0</v>
      </c>
      <c r="AJ1037" s="104">
        <v>0</v>
      </c>
      <c r="AK1037" s="104">
        <v>0</v>
      </c>
      <c r="AL1037" s="104">
        <v>0</v>
      </c>
      <c r="AM1037" s="104">
        <v>0</v>
      </c>
      <c r="AN1037" s="104">
        <v>0</v>
      </c>
      <c r="AO1037" s="104">
        <v>0</v>
      </c>
      <c r="AP1037" s="104">
        <v>0</v>
      </c>
      <c r="AQ1037" s="104">
        <v>0</v>
      </c>
      <c r="AR1037" s="104">
        <v>0</v>
      </c>
      <c r="AS1037" s="104">
        <v>0</v>
      </c>
      <c r="AT1037" s="104">
        <v>0</v>
      </c>
      <c r="AU1037" s="104">
        <v>0</v>
      </c>
      <c r="AV1037" s="104">
        <v>0</v>
      </c>
      <c r="AW1037" s="104">
        <v>0</v>
      </c>
      <c r="AX1037" s="104">
        <v>0</v>
      </c>
      <c r="AY1037" s="104">
        <v>0</v>
      </c>
      <c r="AZ1037" s="104">
        <v>0</v>
      </c>
      <c r="BA1037" s="104">
        <v>0</v>
      </c>
    </row>
    <row r="1038" spans="1:53" hidden="1" x14ac:dyDescent="0.35">
      <c r="A1038" t="s">
        <v>495</v>
      </c>
      <c r="B1038" t="s">
        <v>67</v>
      </c>
      <c r="C1038" t="s">
        <v>72</v>
      </c>
      <c r="D1038" t="s">
        <v>81</v>
      </c>
      <c r="E1038" t="s">
        <v>458</v>
      </c>
      <c r="F1038" s="104">
        <v>0</v>
      </c>
      <c r="G1038" s="104">
        <v>0</v>
      </c>
      <c r="H1038" s="104">
        <v>0</v>
      </c>
      <c r="I1038" s="104">
        <v>0</v>
      </c>
      <c r="J1038" s="104">
        <v>0</v>
      </c>
      <c r="K1038" s="104">
        <v>0</v>
      </c>
      <c r="L1038" s="104">
        <v>0</v>
      </c>
      <c r="M1038" s="104">
        <v>0</v>
      </c>
      <c r="N1038" s="104">
        <v>0</v>
      </c>
      <c r="O1038" s="104">
        <v>0</v>
      </c>
      <c r="P1038" s="104">
        <v>0</v>
      </c>
      <c r="Q1038" s="104">
        <v>0</v>
      </c>
      <c r="R1038" s="104">
        <v>0</v>
      </c>
      <c r="S1038" s="104">
        <v>0</v>
      </c>
      <c r="T1038" s="104">
        <v>0</v>
      </c>
      <c r="U1038" s="104">
        <v>0</v>
      </c>
      <c r="V1038" s="104">
        <v>0</v>
      </c>
      <c r="W1038" s="104">
        <v>0</v>
      </c>
      <c r="X1038" s="104">
        <v>0</v>
      </c>
      <c r="Y1038" s="104">
        <v>0</v>
      </c>
      <c r="Z1038" s="104">
        <v>0</v>
      </c>
      <c r="AA1038" s="104">
        <v>0</v>
      </c>
      <c r="AB1038" s="104">
        <v>0</v>
      </c>
      <c r="AC1038" s="104">
        <v>0</v>
      </c>
      <c r="AD1038" s="104">
        <v>0</v>
      </c>
      <c r="AE1038" s="104">
        <v>0</v>
      </c>
      <c r="AF1038" s="104">
        <v>0</v>
      </c>
      <c r="AG1038" s="104">
        <v>0</v>
      </c>
      <c r="AH1038" s="104">
        <v>0</v>
      </c>
      <c r="AI1038" s="104">
        <v>0</v>
      </c>
      <c r="AJ1038" s="104">
        <v>0</v>
      </c>
      <c r="AK1038" s="104">
        <v>0</v>
      </c>
      <c r="AL1038" s="104">
        <v>0</v>
      </c>
      <c r="AM1038" s="104">
        <v>0</v>
      </c>
      <c r="AN1038" s="104">
        <v>0</v>
      </c>
      <c r="AO1038" s="104">
        <v>0</v>
      </c>
      <c r="AP1038" s="104">
        <v>0</v>
      </c>
      <c r="AQ1038" s="104">
        <v>0</v>
      </c>
      <c r="AR1038" s="104">
        <v>0</v>
      </c>
      <c r="AS1038" s="104">
        <v>0</v>
      </c>
      <c r="AT1038" s="104">
        <v>0</v>
      </c>
      <c r="AU1038" s="104">
        <v>0</v>
      </c>
      <c r="AV1038" s="104">
        <v>0</v>
      </c>
      <c r="AW1038" s="104">
        <v>0</v>
      </c>
      <c r="AX1038" s="104">
        <v>0</v>
      </c>
      <c r="AY1038" s="104">
        <v>0</v>
      </c>
      <c r="AZ1038" s="104">
        <v>0</v>
      </c>
      <c r="BA1038" s="104">
        <v>0</v>
      </c>
    </row>
    <row r="1039" spans="1:53" hidden="1" x14ac:dyDescent="0.35">
      <c r="A1039" t="s">
        <v>495</v>
      </c>
      <c r="B1039" t="s">
        <v>67</v>
      </c>
      <c r="C1039" t="s">
        <v>72</v>
      </c>
      <c r="D1039" t="s">
        <v>81</v>
      </c>
      <c r="E1039" t="s">
        <v>459</v>
      </c>
      <c r="F1039" s="104">
        <v>0</v>
      </c>
      <c r="G1039" s="104">
        <v>0</v>
      </c>
      <c r="H1039" s="104">
        <v>0</v>
      </c>
      <c r="I1039" s="104">
        <v>0</v>
      </c>
      <c r="J1039" s="104">
        <v>0</v>
      </c>
      <c r="K1039" s="104">
        <v>0</v>
      </c>
      <c r="L1039" s="104">
        <v>0</v>
      </c>
      <c r="M1039" s="104">
        <v>0</v>
      </c>
      <c r="N1039" s="104">
        <v>0</v>
      </c>
      <c r="O1039" s="104">
        <v>0</v>
      </c>
      <c r="P1039" s="104">
        <v>0</v>
      </c>
      <c r="Q1039" s="104">
        <v>0</v>
      </c>
      <c r="R1039" s="104">
        <v>0</v>
      </c>
      <c r="S1039" s="104">
        <v>0</v>
      </c>
      <c r="T1039" s="104">
        <v>0</v>
      </c>
      <c r="U1039" s="104">
        <v>0</v>
      </c>
      <c r="V1039" s="104">
        <v>0</v>
      </c>
      <c r="W1039" s="104">
        <v>0</v>
      </c>
      <c r="X1039" s="104">
        <v>0</v>
      </c>
      <c r="Y1039" s="104">
        <v>0</v>
      </c>
      <c r="Z1039" s="104">
        <v>0</v>
      </c>
      <c r="AA1039" s="104">
        <v>0</v>
      </c>
      <c r="AB1039" s="104">
        <v>0</v>
      </c>
      <c r="AC1039" s="104">
        <v>0</v>
      </c>
      <c r="AD1039" s="104">
        <v>0</v>
      </c>
      <c r="AE1039" s="104">
        <v>0</v>
      </c>
      <c r="AF1039" s="104">
        <v>0</v>
      </c>
      <c r="AG1039" s="104">
        <v>0</v>
      </c>
      <c r="AH1039" s="104">
        <v>0</v>
      </c>
      <c r="AI1039" s="104">
        <v>0</v>
      </c>
      <c r="AJ1039" s="104">
        <v>0</v>
      </c>
      <c r="AK1039" s="104">
        <v>0</v>
      </c>
      <c r="AL1039" s="104">
        <v>0</v>
      </c>
      <c r="AM1039" s="104">
        <v>0</v>
      </c>
      <c r="AN1039" s="104">
        <v>0</v>
      </c>
      <c r="AO1039" s="104">
        <v>0</v>
      </c>
      <c r="AP1039" s="104">
        <v>0</v>
      </c>
      <c r="AQ1039" s="104">
        <v>0</v>
      </c>
      <c r="AR1039" s="104">
        <v>0</v>
      </c>
      <c r="AS1039" s="104">
        <v>0</v>
      </c>
      <c r="AT1039" s="104">
        <v>0</v>
      </c>
      <c r="AU1039" s="104">
        <v>0</v>
      </c>
      <c r="AV1039" s="104">
        <v>0</v>
      </c>
      <c r="AW1039" s="104">
        <v>0</v>
      </c>
      <c r="AX1039" s="104">
        <v>0</v>
      </c>
      <c r="AY1039" s="104">
        <v>0</v>
      </c>
      <c r="AZ1039" s="104">
        <v>0</v>
      </c>
      <c r="BA1039" s="104">
        <v>0</v>
      </c>
    </row>
    <row r="1040" spans="1:53" hidden="1" x14ac:dyDescent="0.35">
      <c r="A1040" t="s">
        <v>495</v>
      </c>
      <c r="B1040" t="s">
        <v>67</v>
      </c>
      <c r="C1040" t="s">
        <v>72</v>
      </c>
      <c r="D1040" t="s">
        <v>81</v>
      </c>
      <c r="E1040" t="s">
        <v>460</v>
      </c>
      <c r="F1040" s="104">
        <v>0</v>
      </c>
      <c r="G1040" s="104">
        <v>0</v>
      </c>
      <c r="H1040" s="104">
        <v>0</v>
      </c>
      <c r="I1040" s="104">
        <v>0</v>
      </c>
      <c r="J1040" s="104">
        <v>0</v>
      </c>
      <c r="K1040" s="104">
        <v>0</v>
      </c>
      <c r="L1040" s="104">
        <v>0</v>
      </c>
      <c r="M1040" s="104">
        <v>0</v>
      </c>
      <c r="N1040" s="104">
        <v>0</v>
      </c>
      <c r="O1040" s="104">
        <v>0</v>
      </c>
      <c r="P1040" s="104">
        <v>0</v>
      </c>
      <c r="Q1040" s="104">
        <v>0</v>
      </c>
      <c r="R1040" s="104">
        <v>0</v>
      </c>
      <c r="S1040" s="104">
        <v>0</v>
      </c>
      <c r="T1040" s="104">
        <v>0</v>
      </c>
      <c r="U1040" s="104">
        <v>0</v>
      </c>
      <c r="V1040" s="104">
        <v>0</v>
      </c>
      <c r="W1040" s="104">
        <v>0</v>
      </c>
      <c r="X1040" s="104">
        <v>0</v>
      </c>
      <c r="Y1040" s="104">
        <v>0</v>
      </c>
      <c r="Z1040" s="104">
        <v>0</v>
      </c>
      <c r="AA1040" s="104">
        <v>0</v>
      </c>
      <c r="AB1040" s="104">
        <v>0</v>
      </c>
      <c r="AC1040" s="104">
        <v>0</v>
      </c>
      <c r="AD1040" s="104">
        <v>0</v>
      </c>
      <c r="AE1040" s="104">
        <v>0</v>
      </c>
      <c r="AF1040" s="104">
        <v>0</v>
      </c>
      <c r="AG1040" s="104">
        <v>0</v>
      </c>
      <c r="AH1040" s="104">
        <v>0</v>
      </c>
      <c r="AI1040" s="104">
        <v>0</v>
      </c>
      <c r="AJ1040" s="104">
        <v>0</v>
      </c>
      <c r="AK1040" s="104">
        <v>0</v>
      </c>
      <c r="AL1040" s="104">
        <v>0</v>
      </c>
      <c r="AM1040" s="104">
        <v>0</v>
      </c>
      <c r="AN1040" s="104">
        <v>0</v>
      </c>
      <c r="AO1040" s="104">
        <v>0</v>
      </c>
      <c r="AP1040" s="104">
        <v>0</v>
      </c>
      <c r="AQ1040" s="104">
        <v>0</v>
      </c>
      <c r="AR1040" s="104">
        <v>0</v>
      </c>
      <c r="AS1040" s="104">
        <v>0</v>
      </c>
      <c r="AT1040" s="104">
        <v>0</v>
      </c>
      <c r="AU1040" s="104">
        <v>0</v>
      </c>
      <c r="AV1040" s="104">
        <v>0</v>
      </c>
      <c r="AW1040" s="104">
        <v>0</v>
      </c>
      <c r="AX1040" s="104">
        <v>0</v>
      </c>
      <c r="AY1040" s="104">
        <v>0</v>
      </c>
      <c r="AZ1040" s="104">
        <v>0</v>
      </c>
      <c r="BA1040" s="104">
        <v>0</v>
      </c>
    </row>
    <row r="1041" spans="1:53" hidden="1" x14ac:dyDescent="0.35">
      <c r="A1041" t="s">
        <v>495</v>
      </c>
      <c r="B1041" t="s">
        <v>67</v>
      </c>
      <c r="C1041" t="s">
        <v>72</v>
      </c>
      <c r="D1041" t="s">
        <v>81</v>
      </c>
      <c r="E1041" t="s">
        <v>461</v>
      </c>
      <c r="F1041" s="104">
        <v>0</v>
      </c>
      <c r="G1041" s="104">
        <v>0</v>
      </c>
      <c r="H1041" s="104">
        <v>0</v>
      </c>
      <c r="I1041" s="104">
        <v>0</v>
      </c>
      <c r="J1041" s="104">
        <v>0</v>
      </c>
      <c r="K1041" s="104">
        <v>0</v>
      </c>
      <c r="L1041" s="104">
        <v>0</v>
      </c>
      <c r="M1041" s="104">
        <v>0</v>
      </c>
      <c r="N1041" s="104">
        <v>0</v>
      </c>
      <c r="O1041" s="104">
        <v>0</v>
      </c>
      <c r="P1041" s="104">
        <v>0</v>
      </c>
      <c r="Q1041" s="104">
        <v>0</v>
      </c>
      <c r="R1041" s="104">
        <v>0</v>
      </c>
      <c r="S1041" s="104">
        <v>0</v>
      </c>
      <c r="T1041" s="104">
        <v>0</v>
      </c>
      <c r="U1041" s="104">
        <v>0</v>
      </c>
      <c r="V1041" s="104">
        <v>0</v>
      </c>
      <c r="W1041" s="104">
        <v>0</v>
      </c>
      <c r="X1041" s="104">
        <v>0</v>
      </c>
      <c r="Y1041" s="104">
        <v>0</v>
      </c>
      <c r="Z1041" s="104">
        <v>0</v>
      </c>
      <c r="AA1041" s="104">
        <v>0</v>
      </c>
      <c r="AB1041" s="104">
        <v>0</v>
      </c>
      <c r="AC1041" s="104">
        <v>0</v>
      </c>
      <c r="AD1041" s="104">
        <v>0</v>
      </c>
      <c r="AE1041" s="104">
        <v>0</v>
      </c>
      <c r="AF1041" s="104">
        <v>0</v>
      </c>
      <c r="AG1041" s="104">
        <v>0</v>
      </c>
      <c r="AH1041" s="104">
        <v>0</v>
      </c>
      <c r="AI1041" s="104">
        <v>0</v>
      </c>
      <c r="AJ1041" s="104">
        <v>0</v>
      </c>
      <c r="AK1041" s="104">
        <v>0</v>
      </c>
      <c r="AL1041" s="104">
        <v>0</v>
      </c>
      <c r="AM1041" s="104">
        <v>0</v>
      </c>
      <c r="AN1041" s="104">
        <v>0</v>
      </c>
      <c r="AO1041" s="104">
        <v>0</v>
      </c>
      <c r="AP1041" s="104">
        <v>0</v>
      </c>
      <c r="AQ1041" s="104">
        <v>0</v>
      </c>
      <c r="AR1041" s="104">
        <v>0</v>
      </c>
      <c r="AS1041" s="104">
        <v>0</v>
      </c>
      <c r="AT1041" s="104">
        <v>0</v>
      </c>
      <c r="AU1041" s="104">
        <v>0</v>
      </c>
      <c r="AV1041" s="104">
        <v>0</v>
      </c>
      <c r="AW1041" s="104">
        <v>0</v>
      </c>
      <c r="AX1041" s="104">
        <v>0</v>
      </c>
      <c r="AY1041" s="104">
        <v>0</v>
      </c>
      <c r="AZ1041" s="104">
        <v>0</v>
      </c>
      <c r="BA1041" s="104">
        <v>0</v>
      </c>
    </row>
    <row r="1042" spans="1:53" hidden="1" x14ac:dyDescent="0.35">
      <c r="A1042" t="s">
        <v>495</v>
      </c>
      <c r="B1042" t="s">
        <v>67</v>
      </c>
      <c r="C1042" t="s">
        <v>72</v>
      </c>
      <c r="D1042" t="s">
        <v>81</v>
      </c>
      <c r="E1042" t="s">
        <v>462</v>
      </c>
      <c r="F1042" s="104">
        <v>0</v>
      </c>
      <c r="G1042" s="104">
        <v>0</v>
      </c>
      <c r="H1042" s="104">
        <v>0</v>
      </c>
      <c r="I1042" s="104">
        <v>0</v>
      </c>
      <c r="J1042" s="104">
        <v>0</v>
      </c>
      <c r="K1042" s="104">
        <v>0</v>
      </c>
      <c r="L1042" s="104">
        <v>0</v>
      </c>
      <c r="M1042" s="104">
        <v>0</v>
      </c>
      <c r="N1042" s="104">
        <v>0</v>
      </c>
      <c r="O1042" s="104">
        <v>0</v>
      </c>
      <c r="P1042" s="104">
        <v>0</v>
      </c>
      <c r="Q1042" s="104">
        <v>0</v>
      </c>
      <c r="R1042" s="104">
        <v>0</v>
      </c>
      <c r="S1042" s="104">
        <v>0</v>
      </c>
      <c r="T1042" s="104">
        <v>0</v>
      </c>
      <c r="U1042" s="104">
        <v>0</v>
      </c>
      <c r="V1042" s="104">
        <v>0</v>
      </c>
      <c r="W1042" s="104">
        <v>0</v>
      </c>
      <c r="X1042" s="104">
        <v>0</v>
      </c>
      <c r="Y1042" s="104">
        <v>0</v>
      </c>
      <c r="Z1042" s="104">
        <v>0</v>
      </c>
      <c r="AA1042" s="104">
        <v>0</v>
      </c>
      <c r="AB1042" s="104">
        <v>0</v>
      </c>
      <c r="AC1042" s="104">
        <v>0</v>
      </c>
      <c r="AD1042" s="104">
        <v>0</v>
      </c>
      <c r="AE1042" s="104">
        <v>0</v>
      </c>
      <c r="AF1042" s="104">
        <v>0</v>
      </c>
      <c r="AG1042" s="104">
        <v>0</v>
      </c>
      <c r="AH1042" s="104">
        <v>0</v>
      </c>
      <c r="AI1042" s="104">
        <v>0</v>
      </c>
      <c r="AJ1042" s="104">
        <v>0</v>
      </c>
      <c r="AK1042" s="104">
        <v>0</v>
      </c>
      <c r="AL1042" s="104">
        <v>0</v>
      </c>
      <c r="AM1042" s="104">
        <v>0</v>
      </c>
      <c r="AN1042" s="104">
        <v>0</v>
      </c>
      <c r="AO1042" s="104">
        <v>0</v>
      </c>
      <c r="AP1042" s="104">
        <v>0</v>
      </c>
      <c r="AQ1042" s="104">
        <v>0</v>
      </c>
      <c r="AR1042" s="104">
        <v>0</v>
      </c>
      <c r="AS1042" s="104">
        <v>0</v>
      </c>
      <c r="AT1042" s="104">
        <v>0</v>
      </c>
      <c r="AU1042" s="104">
        <v>0</v>
      </c>
      <c r="AV1042" s="104">
        <v>0</v>
      </c>
      <c r="AW1042" s="104">
        <v>0</v>
      </c>
      <c r="AX1042" s="104">
        <v>0</v>
      </c>
      <c r="AY1042" s="104">
        <v>0</v>
      </c>
      <c r="AZ1042" s="104">
        <v>0</v>
      </c>
      <c r="BA1042" s="104">
        <v>0</v>
      </c>
    </row>
    <row r="1043" spans="1:53" hidden="1" x14ac:dyDescent="0.35">
      <c r="A1043" t="s">
        <v>495</v>
      </c>
      <c r="B1043" t="s">
        <v>67</v>
      </c>
      <c r="C1043" t="s">
        <v>72</v>
      </c>
      <c r="D1043" t="s">
        <v>81</v>
      </c>
      <c r="E1043" t="s">
        <v>463</v>
      </c>
      <c r="F1043" s="104">
        <v>0</v>
      </c>
      <c r="G1043" s="104">
        <v>0</v>
      </c>
      <c r="H1043" s="104">
        <v>0</v>
      </c>
      <c r="I1043" s="104">
        <v>0</v>
      </c>
      <c r="J1043" s="104">
        <v>0</v>
      </c>
      <c r="K1043" s="104">
        <v>0</v>
      </c>
      <c r="L1043" s="104">
        <v>0</v>
      </c>
      <c r="M1043" s="104">
        <v>0</v>
      </c>
      <c r="N1043" s="104">
        <v>0</v>
      </c>
      <c r="O1043" s="104">
        <v>0</v>
      </c>
      <c r="P1043" s="104">
        <v>0</v>
      </c>
      <c r="Q1043" s="104">
        <v>0</v>
      </c>
      <c r="R1043" s="104">
        <v>0</v>
      </c>
      <c r="S1043" s="104">
        <v>0</v>
      </c>
      <c r="T1043" s="104">
        <v>0</v>
      </c>
      <c r="U1043" s="104">
        <v>0</v>
      </c>
      <c r="V1043" s="104">
        <v>0</v>
      </c>
      <c r="W1043" s="104">
        <v>0</v>
      </c>
      <c r="X1043" s="104">
        <v>0</v>
      </c>
      <c r="Y1043" s="104">
        <v>0</v>
      </c>
      <c r="Z1043" s="104">
        <v>0</v>
      </c>
      <c r="AA1043" s="104">
        <v>0</v>
      </c>
      <c r="AB1043" s="104">
        <v>0</v>
      </c>
      <c r="AC1043" s="104">
        <v>0</v>
      </c>
      <c r="AD1043" s="104">
        <v>0</v>
      </c>
      <c r="AE1043" s="104">
        <v>0</v>
      </c>
      <c r="AF1043" s="104">
        <v>0</v>
      </c>
      <c r="AG1043" s="104">
        <v>0</v>
      </c>
      <c r="AH1043" s="104">
        <v>0</v>
      </c>
      <c r="AI1043" s="104">
        <v>0</v>
      </c>
      <c r="AJ1043" s="104">
        <v>0</v>
      </c>
      <c r="AK1043" s="104">
        <v>0</v>
      </c>
      <c r="AL1043" s="104">
        <v>0</v>
      </c>
      <c r="AM1043" s="104">
        <v>0</v>
      </c>
      <c r="AN1043" s="104">
        <v>0</v>
      </c>
      <c r="AO1043" s="104">
        <v>0</v>
      </c>
      <c r="AP1043" s="104">
        <v>0</v>
      </c>
      <c r="AQ1043" s="104">
        <v>0</v>
      </c>
      <c r="AR1043" s="104">
        <v>0</v>
      </c>
      <c r="AS1043" s="104">
        <v>0</v>
      </c>
      <c r="AT1043" s="104">
        <v>0</v>
      </c>
      <c r="AU1043" s="104">
        <v>0</v>
      </c>
      <c r="AV1043" s="104">
        <v>0</v>
      </c>
      <c r="AW1043" s="104">
        <v>0</v>
      </c>
      <c r="AX1043" s="104">
        <v>0</v>
      </c>
      <c r="AY1043" s="104">
        <v>0</v>
      </c>
      <c r="AZ1043" s="104">
        <v>0</v>
      </c>
      <c r="BA1043" s="104">
        <v>0</v>
      </c>
    </row>
    <row r="1044" spans="1:53" hidden="1" x14ac:dyDescent="0.35">
      <c r="A1044" t="s">
        <v>495</v>
      </c>
      <c r="B1044" t="s">
        <v>67</v>
      </c>
      <c r="C1044" t="s">
        <v>72</v>
      </c>
      <c r="D1044" t="s">
        <v>81</v>
      </c>
      <c r="E1044" t="s">
        <v>464</v>
      </c>
      <c r="F1044" s="104">
        <v>0</v>
      </c>
      <c r="G1044" s="104">
        <v>0</v>
      </c>
      <c r="H1044" s="104">
        <v>0</v>
      </c>
      <c r="I1044" s="104">
        <v>0</v>
      </c>
      <c r="J1044" s="104">
        <v>0</v>
      </c>
      <c r="K1044" s="104">
        <v>0</v>
      </c>
      <c r="L1044" s="104">
        <v>0</v>
      </c>
      <c r="M1044" s="104">
        <v>0</v>
      </c>
      <c r="N1044" s="104">
        <v>0</v>
      </c>
      <c r="O1044" s="104">
        <v>0</v>
      </c>
      <c r="P1044" s="104">
        <v>0</v>
      </c>
      <c r="Q1044" s="104">
        <v>0</v>
      </c>
      <c r="R1044" s="104">
        <v>0</v>
      </c>
      <c r="S1044" s="104">
        <v>0</v>
      </c>
      <c r="T1044" s="104">
        <v>0</v>
      </c>
      <c r="U1044" s="104">
        <v>0</v>
      </c>
      <c r="V1044" s="104">
        <v>0</v>
      </c>
      <c r="W1044" s="104">
        <v>0</v>
      </c>
      <c r="X1044" s="104">
        <v>0</v>
      </c>
      <c r="Y1044" s="104">
        <v>0</v>
      </c>
      <c r="Z1044" s="104">
        <v>0</v>
      </c>
      <c r="AA1044" s="104">
        <v>0</v>
      </c>
      <c r="AB1044" s="104">
        <v>0</v>
      </c>
      <c r="AC1044" s="104">
        <v>0</v>
      </c>
      <c r="AD1044" s="104">
        <v>0</v>
      </c>
      <c r="AE1044" s="104">
        <v>0</v>
      </c>
      <c r="AF1044" s="104">
        <v>0</v>
      </c>
      <c r="AG1044" s="104">
        <v>0</v>
      </c>
      <c r="AH1044" s="104">
        <v>0</v>
      </c>
      <c r="AI1044" s="104">
        <v>0</v>
      </c>
      <c r="AJ1044" s="104">
        <v>0</v>
      </c>
      <c r="AK1044" s="104">
        <v>0</v>
      </c>
      <c r="AL1044" s="104">
        <v>0</v>
      </c>
      <c r="AM1044" s="104">
        <v>0</v>
      </c>
      <c r="AN1044" s="104">
        <v>0</v>
      </c>
      <c r="AO1044" s="104">
        <v>0</v>
      </c>
      <c r="AP1044" s="104">
        <v>0</v>
      </c>
      <c r="AQ1044" s="104">
        <v>0</v>
      </c>
      <c r="AR1044" s="104">
        <v>0</v>
      </c>
      <c r="AS1044" s="104">
        <v>0</v>
      </c>
      <c r="AT1044" s="104">
        <v>0</v>
      </c>
      <c r="AU1044" s="104">
        <v>0</v>
      </c>
      <c r="AV1044" s="104">
        <v>0</v>
      </c>
      <c r="AW1044" s="104">
        <v>0</v>
      </c>
      <c r="AX1044" s="104">
        <v>0</v>
      </c>
      <c r="AY1044" s="104">
        <v>0</v>
      </c>
      <c r="AZ1044" s="104">
        <v>0</v>
      </c>
      <c r="BA1044" s="104">
        <v>0</v>
      </c>
    </row>
    <row r="1045" spans="1:53" hidden="1" x14ac:dyDescent="0.35">
      <c r="A1045" t="s">
        <v>495</v>
      </c>
      <c r="B1045" t="s">
        <v>67</v>
      </c>
      <c r="C1045" t="s">
        <v>72</v>
      </c>
      <c r="D1045" t="s">
        <v>81</v>
      </c>
      <c r="E1045" t="s">
        <v>465</v>
      </c>
      <c r="F1045" s="104">
        <v>0</v>
      </c>
      <c r="G1045" s="104">
        <v>0</v>
      </c>
      <c r="H1045" s="104">
        <v>0</v>
      </c>
      <c r="I1045" s="104">
        <v>0</v>
      </c>
      <c r="J1045" s="104">
        <v>0</v>
      </c>
      <c r="K1045" s="104">
        <v>0</v>
      </c>
      <c r="L1045" s="104">
        <v>0</v>
      </c>
      <c r="M1045" s="104">
        <v>0</v>
      </c>
      <c r="N1045" s="104">
        <v>0</v>
      </c>
      <c r="O1045" s="104">
        <v>0</v>
      </c>
      <c r="P1045" s="104">
        <v>0</v>
      </c>
      <c r="Q1045" s="104">
        <v>0</v>
      </c>
      <c r="R1045" s="104">
        <v>0</v>
      </c>
      <c r="S1045" s="104">
        <v>0</v>
      </c>
      <c r="T1045" s="104">
        <v>0</v>
      </c>
      <c r="U1045" s="104">
        <v>0</v>
      </c>
      <c r="V1045" s="104">
        <v>0</v>
      </c>
      <c r="W1045" s="104">
        <v>0</v>
      </c>
      <c r="X1045" s="104">
        <v>0</v>
      </c>
      <c r="Y1045" s="104">
        <v>0</v>
      </c>
      <c r="Z1045" s="104">
        <v>0</v>
      </c>
      <c r="AA1045" s="104">
        <v>0</v>
      </c>
      <c r="AB1045" s="104">
        <v>0</v>
      </c>
      <c r="AC1045" s="104">
        <v>0</v>
      </c>
      <c r="AD1045" s="104">
        <v>0</v>
      </c>
      <c r="AE1045" s="104">
        <v>0</v>
      </c>
      <c r="AF1045" s="104">
        <v>0</v>
      </c>
      <c r="AG1045" s="104">
        <v>0</v>
      </c>
      <c r="AH1045" s="104">
        <v>0</v>
      </c>
      <c r="AI1045" s="104">
        <v>0</v>
      </c>
      <c r="AJ1045" s="104">
        <v>0</v>
      </c>
      <c r="AK1045" s="104">
        <v>0</v>
      </c>
      <c r="AL1045" s="104">
        <v>0</v>
      </c>
      <c r="AM1045" s="104">
        <v>0</v>
      </c>
      <c r="AN1045" s="104">
        <v>0</v>
      </c>
      <c r="AO1045" s="104">
        <v>0</v>
      </c>
      <c r="AP1045" s="104">
        <v>0</v>
      </c>
      <c r="AQ1045" s="104">
        <v>0</v>
      </c>
      <c r="AR1045" s="104">
        <v>0</v>
      </c>
      <c r="AS1045" s="104">
        <v>0</v>
      </c>
      <c r="AT1045" s="104">
        <v>0</v>
      </c>
      <c r="AU1045" s="104">
        <v>0</v>
      </c>
      <c r="AV1045" s="104">
        <v>0</v>
      </c>
      <c r="AW1045" s="104">
        <v>0</v>
      </c>
      <c r="AX1045" s="104">
        <v>0</v>
      </c>
      <c r="AY1045" s="104">
        <v>0</v>
      </c>
      <c r="AZ1045" s="104">
        <v>0</v>
      </c>
      <c r="BA1045" s="104">
        <v>0</v>
      </c>
    </row>
    <row r="1046" spans="1:53" hidden="1" x14ac:dyDescent="0.35">
      <c r="A1046" t="s">
        <v>495</v>
      </c>
      <c r="B1046" t="s">
        <v>67</v>
      </c>
      <c r="C1046" t="s">
        <v>72</v>
      </c>
      <c r="D1046" t="s">
        <v>81</v>
      </c>
      <c r="E1046" t="s">
        <v>466</v>
      </c>
      <c r="F1046" s="104">
        <v>0</v>
      </c>
      <c r="G1046" s="104">
        <v>0</v>
      </c>
      <c r="H1046" s="104">
        <v>0</v>
      </c>
      <c r="I1046" s="104">
        <v>0</v>
      </c>
      <c r="J1046" s="104">
        <v>0</v>
      </c>
      <c r="K1046" s="104">
        <v>0</v>
      </c>
      <c r="L1046" s="104">
        <v>0</v>
      </c>
      <c r="M1046" s="104">
        <v>0</v>
      </c>
      <c r="N1046" s="104">
        <v>0</v>
      </c>
      <c r="O1046" s="104">
        <v>0</v>
      </c>
      <c r="P1046" s="104">
        <v>0</v>
      </c>
      <c r="Q1046" s="104">
        <v>0</v>
      </c>
      <c r="R1046" s="104">
        <v>0</v>
      </c>
      <c r="S1046" s="104">
        <v>0</v>
      </c>
      <c r="T1046" s="104">
        <v>0</v>
      </c>
      <c r="U1046" s="104">
        <v>0</v>
      </c>
      <c r="V1046" s="104">
        <v>0</v>
      </c>
      <c r="W1046" s="104">
        <v>0</v>
      </c>
      <c r="X1046" s="104">
        <v>0</v>
      </c>
      <c r="Y1046" s="104">
        <v>0</v>
      </c>
      <c r="Z1046" s="104">
        <v>0</v>
      </c>
      <c r="AA1046" s="104">
        <v>0</v>
      </c>
      <c r="AB1046" s="104">
        <v>0</v>
      </c>
      <c r="AC1046" s="104">
        <v>0</v>
      </c>
      <c r="AD1046" s="104">
        <v>0</v>
      </c>
      <c r="AE1046" s="104">
        <v>0</v>
      </c>
      <c r="AF1046" s="104">
        <v>0</v>
      </c>
      <c r="AG1046" s="104">
        <v>0</v>
      </c>
      <c r="AH1046" s="104">
        <v>0</v>
      </c>
      <c r="AI1046" s="104">
        <v>0</v>
      </c>
      <c r="AJ1046" s="104">
        <v>0</v>
      </c>
      <c r="AK1046" s="104">
        <v>0</v>
      </c>
      <c r="AL1046" s="104">
        <v>0</v>
      </c>
      <c r="AM1046" s="104">
        <v>0</v>
      </c>
      <c r="AN1046" s="104">
        <v>0</v>
      </c>
      <c r="AO1046" s="104">
        <v>0</v>
      </c>
      <c r="AP1046" s="104">
        <v>0</v>
      </c>
      <c r="AQ1046" s="104">
        <v>0</v>
      </c>
      <c r="AR1046" s="104">
        <v>0</v>
      </c>
      <c r="AS1046" s="104">
        <v>0</v>
      </c>
      <c r="AT1046" s="104">
        <v>0</v>
      </c>
      <c r="AU1046" s="104">
        <v>0</v>
      </c>
      <c r="AV1046" s="104">
        <v>0</v>
      </c>
      <c r="AW1046" s="104">
        <v>0</v>
      </c>
      <c r="AX1046" s="104">
        <v>0</v>
      </c>
      <c r="AY1046" s="104">
        <v>0</v>
      </c>
      <c r="AZ1046" s="104">
        <v>0</v>
      </c>
      <c r="BA1046" s="104">
        <v>0</v>
      </c>
    </row>
    <row r="1047" spans="1:53" hidden="1" x14ac:dyDescent="0.35">
      <c r="A1047" t="s">
        <v>495</v>
      </c>
      <c r="B1047" t="s">
        <v>67</v>
      </c>
      <c r="C1047" t="s">
        <v>72</v>
      </c>
      <c r="D1047" t="s">
        <v>81</v>
      </c>
      <c r="E1047" t="s">
        <v>467</v>
      </c>
      <c r="F1047" s="104">
        <v>0</v>
      </c>
      <c r="G1047" s="104">
        <v>0</v>
      </c>
      <c r="H1047" s="104">
        <v>0</v>
      </c>
      <c r="I1047" s="104">
        <v>0</v>
      </c>
      <c r="J1047" s="104">
        <v>0</v>
      </c>
      <c r="K1047" s="104">
        <v>0</v>
      </c>
      <c r="L1047" s="104">
        <v>0</v>
      </c>
      <c r="M1047" s="104">
        <v>0</v>
      </c>
      <c r="N1047" s="104">
        <v>0</v>
      </c>
      <c r="O1047" s="104">
        <v>0</v>
      </c>
      <c r="P1047" s="104">
        <v>0</v>
      </c>
      <c r="Q1047" s="104">
        <v>0</v>
      </c>
      <c r="R1047" s="104">
        <v>0</v>
      </c>
      <c r="S1047" s="104">
        <v>0</v>
      </c>
      <c r="T1047" s="104">
        <v>0</v>
      </c>
      <c r="U1047" s="104">
        <v>0</v>
      </c>
      <c r="V1047" s="104">
        <v>0</v>
      </c>
      <c r="W1047" s="104">
        <v>0</v>
      </c>
      <c r="X1047" s="104">
        <v>0</v>
      </c>
      <c r="Y1047" s="104">
        <v>0</v>
      </c>
      <c r="Z1047" s="104">
        <v>0</v>
      </c>
      <c r="AA1047" s="104">
        <v>0</v>
      </c>
      <c r="AB1047" s="104">
        <v>0</v>
      </c>
      <c r="AC1047" s="104">
        <v>0</v>
      </c>
      <c r="AD1047" s="104">
        <v>0</v>
      </c>
      <c r="AE1047" s="104">
        <v>0</v>
      </c>
      <c r="AF1047" s="104">
        <v>0</v>
      </c>
      <c r="AG1047" s="104">
        <v>0</v>
      </c>
      <c r="AH1047" s="104">
        <v>0</v>
      </c>
      <c r="AI1047" s="104">
        <v>0</v>
      </c>
      <c r="AJ1047" s="104">
        <v>0</v>
      </c>
      <c r="AK1047" s="104">
        <v>0</v>
      </c>
      <c r="AL1047" s="104">
        <v>0</v>
      </c>
      <c r="AM1047" s="104">
        <v>0</v>
      </c>
      <c r="AN1047" s="104">
        <v>0</v>
      </c>
      <c r="AO1047" s="104">
        <v>0</v>
      </c>
      <c r="AP1047" s="104">
        <v>0</v>
      </c>
      <c r="AQ1047" s="104">
        <v>0</v>
      </c>
      <c r="AR1047" s="104">
        <v>0</v>
      </c>
      <c r="AS1047" s="104">
        <v>0</v>
      </c>
      <c r="AT1047" s="104">
        <v>0</v>
      </c>
      <c r="AU1047" s="104">
        <v>0</v>
      </c>
      <c r="AV1047" s="104">
        <v>0</v>
      </c>
      <c r="AW1047" s="104">
        <v>0</v>
      </c>
      <c r="AX1047" s="104">
        <v>0</v>
      </c>
      <c r="AY1047" s="104">
        <v>0</v>
      </c>
      <c r="AZ1047" s="104">
        <v>0</v>
      </c>
      <c r="BA1047" s="104">
        <v>0</v>
      </c>
    </row>
    <row r="1048" spans="1:53" hidden="1" x14ac:dyDescent="0.35">
      <c r="A1048" t="s">
        <v>495</v>
      </c>
      <c r="B1048" t="s">
        <v>67</v>
      </c>
      <c r="C1048" t="s">
        <v>72</v>
      </c>
      <c r="D1048" t="s">
        <v>81</v>
      </c>
      <c r="E1048" t="s">
        <v>468</v>
      </c>
      <c r="F1048" s="104">
        <v>0</v>
      </c>
      <c r="G1048" s="104">
        <v>0</v>
      </c>
      <c r="H1048" s="104">
        <v>0</v>
      </c>
      <c r="I1048" s="104">
        <v>0</v>
      </c>
      <c r="J1048" s="104">
        <v>0</v>
      </c>
      <c r="K1048" s="104">
        <v>0</v>
      </c>
      <c r="L1048" s="104">
        <v>0</v>
      </c>
      <c r="M1048" s="104">
        <v>0</v>
      </c>
      <c r="N1048" s="104">
        <v>0</v>
      </c>
      <c r="O1048" s="104">
        <v>0</v>
      </c>
      <c r="P1048" s="104">
        <v>0</v>
      </c>
      <c r="Q1048" s="104">
        <v>0</v>
      </c>
      <c r="R1048" s="104">
        <v>0</v>
      </c>
      <c r="S1048" s="104">
        <v>0</v>
      </c>
      <c r="T1048" s="104">
        <v>0</v>
      </c>
      <c r="U1048" s="104">
        <v>0</v>
      </c>
      <c r="V1048" s="104">
        <v>0</v>
      </c>
      <c r="W1048" s="104">
        <v>0</v>
      </c>
      <c r="X1048" s="104">
        <v>0</v>
      </c>
      <c r="Y1048" s="104">
        <v>0</v>
      </c>
      <c r="Z1048" s="104">
        <v>0</v>
      </c>
      <c r="AA1048" s="104">
        <v>0</v>
      </c>
      <c r="AB1048" s="104">
        <v>0</v>
      </c>
      <c r="AC1048" s="104">
        <v>0</v>
      </c>
      <c r="AD1048" s="104">
        <v>0</v>
      </c>
      <c r="AE1048" s="104">
        <v>0</v>
      </c>
      <c r="AF1048" s="104">
        <v>0</v>
      </c>
      <c r="AG1048" s="104">
        <v>0</v>
      </c>
      <c r="AH1048" s="104">
        <v>0</v>
      </c>
      <c r="AI1048" s="104">
        <v>0</v>
      </c>
      <c r="AJ1048" s="104">
        <v>0</v>
      </c>
      <c r="AK1048" s="104">
        <v>0</v>
      </c>
      <c r="AL1048" s="104">
        <v>0</v>
      </c>
      <c r="AM1048" s="104">
        <v>0</v>
      </c>
      <c r="AN1048" s="104">
        <v>0</v>
      </c>
      <c r="AO1048" s="104">
        <v>0</v>
      </c>
      <c r="AP1048" s="104">
        <v>0</v>
      </c>
      <c r="AQ1048" s="104">
        <v>0</v>
      </c>
      <c r="AR1048" s="104">
        <v>0</v>
      </c>
      <c r="AS1048" s="104">
        <v>0</v>
      </c>
      <c r="AT1048" s="104">
        <v>0</v>
      </c>
      <c r="AU1048" s="104">
        <v>0</v>
      </c>
      <c r="AV1048" s="104">
        <v>0</v>
      </c>
      <c r="AW1048" s="104">
        <v>0</v>
      </c>
      <c r="AX1048" s="104">
        <v>0</v>
      </c>
      <c r="AY1048" s="104">
        <v>0</v>
      </c>
      <c r="AZ1048" s="104">
        <v>0</v>
      </c>
      <c r="BA1048" s="104">
        <v>0</v>
      </c>
    </row>
    <row r="1049" spans="1:53" hidden="1" x14ac:dyDescent="0.35">
      <c r="A1049" t="s">
        <v>495</v>
      </c>
      <c r="B1049" t="s">
        <v>67</v>
      </c>
      <c r="C1049" t="s">
        <v>72</v>
      </c>
      <c r="D1049" t="s">
        <v>81</v>
      </c>
      <c r="E1049" t="s">
        <v>469</v>
      </c>
      <c r="F1049" s="104">
        <v>0</v>
      </c>
      <c r="G1049" s="104">
        <v>0</v>
      </c>
      <c r="H1049" s="104">
        <v>0</v>
      </c>
      <c r="I1049" s="104">
        <v>0</v>
      </c>
      <c r="J1049" s="104">
        <v>0</v>
      </c>
      <c r="K1049" s="104">
        <v>0</v>
      </c>
      <c r="L1049" s="104">
        <v>0</v>
      </c>
      <c r="M1049" s="104">
        <v>0</v>
      </c>
      <c r="N1049" s="104">
        <v>0</v>
      </c>
      <c r="O1049" s="104">
        <v>0</v>
      </c>
      <c r="P1049" s="104">
        <v>0</v>
      </c>
      <c r="Q1049" s="104">
        <v>0</v>
      </c>
      <c r="R1049" s="104">
        <v>0</v>
      </c>
      <c r="S1049" s="104">
        <v>0</v>
      </c>
      <c r="T1049" s="104">
        <v>0</v>
      </c>
      <c r="U1049" s="104">
        <v>0</v>
      </c>
      <c r="V1049" s="104">
        <v>0</v>
      </c>
      <c r="W1049" s="104">
        <v>0</v>
      </c>
      <c r="X1049" s="104">
        <v>0</v>
      </c>
      <c r="Y1049" s="104">
        <v>0</v>
      </c>
      <c r="Z1049" s="104">
        <v>0</v>
      </c>
      <c r="AA1049" s="104">
        <v>0</v>
      </c>
      <c r="AB1049" s="104">
        <v>0</v>
      </c>
      <c r="AC1049" s="104">
        <v>0</v>
      </c>
      <c r="AD1049" s="104">
        <v>0</v>
      </c>
      <c r="AE1049" s="104">
        <v>0</v>
      </c>
      <c r="AF1049" s="104">
        <v>0</v>
      </c>
      <c r="AG1049" s="104">
        <v>0</v>
      </c>
      <c r="AH1049" s="104">
        <v>0</v>
      </c>
      <c r="AI1049" s="104">
        <v>0</v>
      </c>
      <c r="AJ1049" s="104">
        <v>0</v>
      </c>
      <c r="AK1049" s="104">
        <v>0</v>
      </c>
      <c r="AL1049" s="104">
        <v>0</v>
      </c>
      <c r="AM1049" s="104">
        <v>0</v>
      </c>
      <c r="AN1049" s="104">
        <v>0</v>
      </c>
      <c r="AO1049" s="104">
        <v>0</v>
      </c>
      <c r="AP1049" s="104">
        <v>0</v>
      </c>
      <c r="AQ1049" s="104">
        <v>0</v>
      </c>
      <c r="AR1049" s="104">
        <v>0</v>
      </c>
      <c r="AS1049" s="104">
        <v>0</v>
      </c>
      <c r="AT1049" s="104">
        <v>0</v>
      </c>
      <c r="AU1049" s="104">
        <v>0</v>
      </c>
      <c r="AV1049" s="104">
        <v>0</v>
      </c>
      <c r="AW1049" s="104">
        <v>0</v>
      </c>
      <c r="AX1049" s="104">
        <v>0</v>
      </c>
      <c r="AY1049" s="104">
        <v>0</v>
      </c>
      <c r="AZ1049" s="104">
        <v>0</v>
      </c>
      <c r="BA1049" s="104">
        <v>0</v>
      </c>
    </row>
    <row r="1050" spans="1:53" hidden="1" x14ac:dyDescent="0.35">
      <c r="A1050" t="s">
        <v>495</v>
      </c>
      <c r="B1050" t="s">
        <v>67</v>
      </c>
      <c r="C1050" t="s">
        <v>72</v>
      </c>
      <c r="D1050" t="s">
        <v>81</v>
      </c>
      <c r="E1050" t="s">
        <v>470</v>
      </c>
      <c r="F1050" s="104">
        <v>0</v>
      </c>
      <c r="G1050" s="104">
        <v>0</v>
      </c>
      <c r="H1050" s="104">
        <v>0</v>
      </c>
      <c r="I1050" s="104">
        <v>0</v>
      </c>
      <c r="J1050" s="104">
        <v>0</v>
      </c>
      <c r="K1050" s="104">
        <v>0</v>
      </c>
      <c r="L1050" s="104">
        <v>0</v>
      </c>
      <c r="M1050" s="104">
        <v>0</v>
      </c>
      <c r="N1050" s="104">
        <v>0</v>
      </c>
      <c r="O1050" s="104">
        <v>0</v>
      </c>
      <c r="P1050" s="104">
        <v>0</v>
      </c>
      <c r="Q1050" s="104">
        <v>0</v>
      </c>
      <c r="R1050" s="104">
        <v>0</v>
      </c>
      <c r="S1050" s="104">
        <v>0</v>
      </c>
      <c r="T1050" s="104">
        <v>0</v>
      </c>
      <c r="U1050" s="104">
        <v>0</v>
      </c>
      <c r="V1050" s="104">
        <v>0</v>
      </c>
      <c r="W1050" s="104">
        <v>0</v>
      </c>
      <c r="X1050" s="104">
        <v>0</v>
      </c>
      <c r="Y1050" s="104">
        <v>0</v>
      </c>
      <c r="Z1050" s="104">
        <v>0</v>
      </c>
      <c r="AA1050" s="104">
        <v>0</v>
      </c>
      <c r="AB1050" s="104">
        <v>0</v>
      </c>
      <c r="AC1050" s="104">
        <v>0</v>
      </c>
      <c r="AD1050" s="104">
        <v>0</v>
      </c>
      <c r="AE1050" s="104">
        <v>0</v>
      </c>
      <c r="AF1050" s="104">
        <v>0</v>
      </c>
      <c r="AG1050" s="104">
        <v>0</v>
      </c>
      <c r="AH1050" s="104">
        <v>0</v>
      </c>
      <c r="AI1050" s="104">
        <v>0</v>
      </c>
      <c r="AJ1050" s="104">
        <v>0</v>
      </c>
      <c r="AK1050" s="104">
        <v>0</v>
      </c>
      <c r="AL1050" s="104">
        <v>0</v>
      </c>
      <c r="AM1050" s="104">
        <v>0</v>
      </c>
      <c r="AN1050" s="104">
        <v>0</v>
      </c>
      <c r="AO1050" s="104">
        <v>0</v>
      </c>
      <c r="AP1050" s="104">
        <v>0</v>
      </c>
      <c r="AQ1050" s="104">
        <v>0</v>
      </c>
      <c r="AR1050" s="104">
        <v>0</v>
      </c>
      <c r="AS1050" s="104">
        <v>0</v>
      </c>
      <c r="AT1050" s="104">
        <v>0</v>
      </c>
      <c r="AU1050" s="104">
        <v>0</v>
      </c>
      <c r="AV1050" s="104">
        <v>0</v>
      </c>
      <c r="AW1050" s="104">
        <v>0</v>
      </c>
      <c r="AX1050" s="104">
        <v>0</v>
      </c>
      <c r="AY1050" s="104">
        <v>0</v>
      </c>
      <c r="AZ1050" s="104">
        <v>0</v>
      </c>
      <c r="BA1050" s="104">
        <v>0</v>
      </c>
    </row>
    <row r="1051" spans="1:53" hidden="1" x14ac:dyDescent="0.35">
      <c r="A1051" t="s">
        <v>495</v>
      </c>
      <c r="B1051" t="s">
        <v>67</v>
      </c>
      <c r="C1051" t="s">
        <v>72</v>
      </c>
      <c r="D1051" t="s">
        <v>81</v>
      </c>
      <c r="E1051" t="s">
        <v>471</v>
      </c>
      <c r="F1051" s="104">
        <v>0</v>
      </c>
      <c r="G1051" s="104">
        <v>0</v>
      </c>
      <c r="H1051" s="104">
        <v>0</v>
      </c>
      <c r="I1051" s="104">
        <v>0</v>
      </c>
      <c r="J1051" s="104">
        <v>0</v>
      </c>
      <c r="K1051" s="104">
        <v>0</v>
      </c>
      <c r="L1051" s="104">
        <v>0</v>
      </c>
      <c r="M1051" s="104">
        <v>0</v>
      </c>
      <c r="N1051" s="104">
        <v>0</v>
      </c>
      <c r="O1051" s="104">
        <v>0</v>
      </c>
      <c r="P1051" s="104">
        <v>0</v>
      </c>
      <c r="Q1051" s="104">
        <v>0</v>
      </c>
      <c r="R1051" s="104">
        <v>0</v>
      </c>
      <c r="S1051" s="104">
        <v>0</v>
      </c>
      <c r="T1051" s="104">
        <v>0</v>
      </c>
      <c r="U1051" s="104">
        <v>0</v>
      </c>
      <c r="V1051" s="104">
        <v>0</v>
      </c>
      <c r="W1051" s="104">
        <v>0</v>
      </c>
      <c r="X1051" s="104">
        <v>0</v>
      </c>
      <c r="Y1051" s="104">
        <v>0</v>
      </c>
      <c r="Z1051" s="104">
        <v>0</v>
      </c>
      <c r="AA1051" s="104">
        <v>0</v>
      </c>
      <c r="AB1051" s="104">
        <v>0</v>
      </c>
      <c r="AC1051" s="104">
        <v>0</v>
      </c>
      <c r="AD1051" s="104">
        <v>0</v>
      </c>
      <c r="AE1051" s="104">
        <v>0</v>
      </c>
      <c r="AF1051" s="104">
        <v>0</v>
      </c>
      <c r="AG1051" s="104">
        <v>0</v>
      </c>
      <c r="AH1051" s="104">
        <v>0</v>
      </c>
      <c r="AI1051" s="104">
        <v>0</v>
      </c>
      <c r="AJ1051" s="104">
        <v>0</v>
      </c>
      <c r="AK1051" s="104">
        <v>0</v>
      </c>
      <c r="AL1051" s="104">
        <v>0</v>
      </c>
      <c r="AM1051" s="104">
        <v>0</v>
      </c>
      <c r="AN1051" s="104">
        <v>0</v>
      </c>
      <c r="AO1051" s="104">
        <v>0</v>
      </c>
      <c r="AP1051" s="104">
        <v>0</v>
      </c>
      <c r="AQ1051" s="104">
        <v>0</v>
      </c>
      <c r="AR1051" s="104">
        <v>0</v>
      </c>
      <c r="AS1051" s="104">
        <v>0</v>
      </c>
      <c r="AT1051" s="104">
        <v>0</v>
      </c>
      <c r="AU1051" s="104">
        <v>0</v>
      </c>
      <c r="AV1051" s="104">
        <v>0</v>
      </c>
      <c r="AW1051" s="104">
        <v>0</v>
      </c>
      <c r="AX1051" s="104">
        <v>0</v>
      </c>
      <c r="AY1051" s="104">
        <v>0</v>
      </c>
      <c r="AZ1051" s="104">
        <v>0</v>
      </c>
      <c r="BA1051" s="104">
        <v>0</v>
      </c>
    </row>
    <row r="1052" spans="1:53" hidden="1" x14ac:dyDescent="0.35">
      <c r="A1052" t="s">
        <v>495</v>
      </c>
      <c r="B1052" t="s">
        <v>67</v>
      </c>
      <c r="C1052" t="s">
        <v>72</v>
      </c>
      <c r="D1052" t="s">
        <v>81</v>
      </c>
      <c r="E1052" t="s">
        <v>472</v>
      </c>
      <c r="F1052" s="104">
        <v>0</v>
      </c>
      <c r="G1052" s="104">
        <v>0</v>
      </c>
      <c r="H1052" s="104">
        <v>0</v>
      </c>
      <c r="I1052" s="104">
        <v>0</v>
      </c>
      <c r="J1052" s="104">
        <v>0</v>
      </c>
      <c r="K1052" s="104">
        <v>0</v>
      </c>
      <c r="L1052" s="104">
        <v>0</v>
      </c>
      <c r="M1052" s="104">
        <v>0</v>
      </c>
      <c r="N1052" s="104">
        <v>0</v>
      </c>
      <c r="O1052" s="104">
        <v>0</v>
      </c>
      <c r="P1052" s="104">
        <v>0</v>
      </c>
      <c r="Q1052" s="104">
        <v>0</v>
      </c>
      <c r="R1052" s="104">
        <v>0</v>
      </c>
      <c r="S1052" s="104">
        <v>0</v>
      </c>
      <c r="T1052" s="104">
        <v>0</v>
      </c>
      <c r="U1052" s="104">
        <v>0</v>
      </c>
      <c r="V1052" s="104">
        <v>0</v>
      </c>
      <c r="W1052" s="104">
        <v>0</v>
      </c>
      <c r="X1052" s="104">
        <v>0</v>
      </c>
      <c r="Y1052" s="104">
        <v>0</v>
      </c>
      <c r="Z1052" s="104">
        <v>0</v>
      </c>
      <c r="AA1052" s="104">
        <v>0</v>
      </c>
      <c r="AB1052" s="104">
        <v>0</v>
      </c>
      <c r="AC1052" s="104">
        <v>0</v>
      </c>
      <c r="AD1052" s="104">
        <v>0</v>
      </c>
      <c r="AE1052" s="104">
        <v>0</v>
      </c>
      <c r="AF1052" s="104">
        <v>0</v>
      </c>
      <c r="AG1052" s="104">
        <v>0</v>
      </c>
      <c r="AH1052" s="104">
        <v>0</v>
      </c>
      <c r="AI1052" s="104">
        <v>0</v>
      </c>
      <c r="AJ1052" s="104">
        <v>0</v>
      </c>
      <c r="AK1052" s="104">
        <v>0</v>
      </c>
      <c r="AL1052" s="104">
        <v>0</v>
      </c>
      <c r="AM1052" s="104">
        <v>0</v>
      </c>
      <c r="AN1052" s="104">
        <v>0</v>
      </c>
      <c r="AO1052" s="104">
        <v>0</v>
      </c>
      <c r="AP1052" s="104">
        <v>0</v>
      </c>
      <c r="AQ1052" s="104">
        <v>0</v>
      </c>
      <c r="AR1052" s="104">
        <v>0</v>
      </c>
      <c r="AS1052" s="104">
        <v>0</v>
      </c>
      <c r="AT1052" s="104">
        <v>0</v>
      </c>
      <c r="AU1052" s="104">
        <v>0</v>
      </c>
      <c r="AV1052" s="104">
        <v>0</v>
      </c>
      <c r="AW1052" s="104">
        <v>0</v>
      </c>
      <c r="AX1052" s="104">
        <v>0</v>
      </c>
      <c r="AY1052" s="104">
        <v>0</v>
      </c>
      <c r="AZ1052" s="104">
        <v>0</v>
      </c>
      <c r="BA1052" s="104">
        <v>0</v>
      </c>
    </row>
    <row r="1053" spans="1:53" hidden="1" x14ac:dyDescent="0.35">
      <c r="A1053" t="s">
        <v>495</v>
      </c>
      <c r="B1053" t="s">
        <v>67</v>
      </c>
      <c r="C1053" t="s">
        <v>72</v>
      </c>
      <c r="D1053" t="s">
        <v>81</v>
      </c>
      <c r="E1053" t="s">
        <v>473</v>
      </c>
      <c r="F1053" s="104">
        <v>0</v>
      </c>
      <c r="G1053" s="104">
        <v>0</v>
      </c>
      <c r="H1053" s="104">
        <v>0</v>
      </c>
      <c r="I1053" s="104">
        <v>0</v>
      </c>
      <c r="J1053" s="104">
        <v>0</v>
      </c>
      <c r="K1053" s="104">
        <v>0</v>
      </c>
      <c r="L1053" s="104">
        <v>0</v>
      </c>
      <c r="M1053" s="104">
        <v>0</v>
      </c>
      <c r="N1053" s="104">
        <v>0</v>
      </c>
      <c r="O1053" s="104">
        <v>0</v>
      </c>
      <c r="P1053" s="104">
        <v>0</v>
      </c>
      <c r="Q1053" s="104">
        <v>0</v>
      </c>
      <c r="R1053" s="104">
        <v>0</v>
      </c>
      <c r="S1053" s="104">
        <v>0</v>
      </c>
      <c r="T1053" s="104">
        <v>0</v>
      </c>
      <c r="U1053" s="104">
        <v>0</v>
      </c>
      <c r="V1053" s="104">
        <v>0</v>
      </c>
      <c r="W1053" s="104">
        <v>0</v>
      </c>
      <c r="X1053" s="104">
        <v>0</v>
      </c>
      <c r="Y1053" s="104">
        <v>0</v>
      </c>
      <c r="Z1053" s="104">
        <v>0</v>
      </c>
      <c r="AA1053" s="104">
        <v>0</v>
      </c>
      <c r="AB1053" s="104">
        <v>0</v>
      </c>
      <c r="AC1053" s="104">
        <v>0</v>
      </c>
      <c r="AD1053" s="104">
        <v>0</v>
      </c>
      <c r="AE1053" s="104">
        <v>0</v>
      </c>
      <c r="AF1053" s="104">
        <v>0</v>
      </c>
      <c r="AG1053" s="104">
        <v>0</v>
      </c>
      <c r="AH1053" s="104">
        <v>0</v>
      </c>
      <c r="AI1053" s="104">
        <v>0</v>
      </c>
      <c r="AJ1053" s="104">
        <v>0</v>
      </c>
      <c r="AK1053" s="104">
        <v>0</v>
      </c>
      <c r="AL1053" s="104">
        <v>0</v>
      </c>
      <c r="AM1053" s="104">
        <v>0</v>
      </c>
      <c r="AN1053" s="104">
        <v>0</v>
      </c>
      <c r="AO1053" s="104">
        <v>0</v>
      </c>
      <c r="AP1053" s="104">
        <v>0</v>
      </c>
      <c r="AQ1053" s="104">
        <v>0</v>
      </c>
      <c r="AR1053" s="104">
        <v>0</v>
      </c>
      <c r="AS1053" s="104">
        <v>0</v>
      </c>
      <c r="AT1053" s="104">
        <v>0</v>
      </c>
      <c r="AU1053" s="104">
        <v>0</v>
      </c>
      <c r="AV1053" s="104">
        <v>0</v>
      </c>
      <c r="AW1053" s="104">
        <v>0</v>
      </c>
      <c r="AX1053" s="104">
        <v>0</v>
      </c>
      <c r="AY1053" s="104">
        <v>0</v>
      </c>
      <c r="AZ1053" s="104">
        <v>0</v>
      </c>
      <c r="BA1053" s="104">
        <v>0</v>
      </c>
    </row>
    <row r="1054" spans="1:53" hidden="1" x14ac:dyDescent="0.35">
      <c r="A1054" s="158" t="s">
        <v>495</v>
      </c>
      <c r="B1054" s="158" t="s">
        <v>67</v>
      </c>
      <c r="C1054" s="158" t="s">
        <v>73</v>
      </c>
      <c r="D1054" s="158" t="s">
        <v>81</v>
      </c>
      <c r="E1054" s="158" t="s">
        <v>474</v>
      </c>
      <c r="F1054" s="159">
        <v>0</v>
      </c>
      <c r="G1054" s="159">
        <v>0</v>
      </c>
      <c r="H1054" s="159">
        <v>0</v>
      </c>
      <c r="I1054" s="159">
        <v>0</v>
      </c>
      <c r="J1054" s="159">
        <v>0</v>
      </c>
      <c r="K1054" s="159">
        <v>0</v>
      </c>
      <c r="L1054" s="159">
        <v>0</v>
      </c>
      <c r="M1054" s="159">
        <v>0</v>
      </c>
      <c r="N1054" s="159">
        <v>0</v>
      </c>
      <c r="O1054" s="159">
        <v>0</v>
      </c>
      <c r="P1054" s="159">
        <v>0</v>
      </c>
      <c r="Q1054" s="159">
        <v>0</v>
      </c>
      <c r="R1054" s="159">
        <v>0</v>
      </c>
      <c r="S1054" s="159">
        <v>0</v>
      </c>
      <c r="T1054" s="159">
        <v>0</v>
      </c>
      <c r="U1054" s="159">
        <v>0</v>
      </c>
      <c r="V1054" s="159">
        <v>0</v>
      </c>
      <c r="W1054" s="159">
        <v>0</v>
      </c>
      <c r="X1054" s="159">
        <v>0</v>
      </c>
      <c r="Y1054" s="159">
        <v>0</v>
      </c>
      <c r="Z1054" s="159">
        <v>0</v>
      </c>
      <c r="AA1054" s="159">
        <v>0</v>
      </c>
      <c r="AB1054" s="159">
        <v>0</v>
      </c>
      <c r="AC1054" s="159">
        <v>0</v>
      </c>
      <c r="AD1054" s="159">
        <v>0</v>
      </c>
      <c r="AE1054" s="159">
        <v>0</v>
      </c>
      <c r="AF1054" s="159">
        <v>0</v>
      </c>
      <c r="AG1054" s="159">
        <v>0</v>
      </c>
      <c r="AH1054" s="159">
        <v>0</v>
      </c>
      <c r="AI1054" s="159">
        <v>0</v>
      </c>
      <c r="AJ1054" s="159">
        <v>0</v>
      </c>
      <c r="AK1054" s="159">
        <v>0</v>
      </c>
      <c r="AL1054" s="159">
        <v>0</v>
      </c>
      <c r="AM1054" s="159">
        <v>0</v>
      </c>
      <c r="AN1054" s="159">
        <v>0</v>
      </c>
      <c r="AO1054" s="159">
        <v>0</v>
      </c>
      <c r="AP1054" s="159">
        <v>0</v>
      </c>
      <c r="AQ1054" s="159">
        <v>0</v>
      </c>
      <c r="AR1054" s="159">
        <v>0</v>
      </c>
      <c r="AS1054" s="159">
        <v>0</v>
      </c>
      <c r="AT1054" s="159">
        <v>0</v>
      </c>
      <c r="AU1054" s="159">
        <v>0</v>
      </c>
      <c r="AV1054" s="159">
        <v>0</v>
      </c>
      <c r="AW1054" s="159">
        <v>0</v>
      </c>
      <c r="AX1054" s="159">
        <v>0</v>
      </c>
      <c r="AY1054" s="159">
        <v>0</v>
      </c>
      <c r="AZ1054" s="159">
        <v>0</v>
      </c>
      <c r="BA1054" s="159">
        <v>0</v>
      </c>
    </row>
    <row r="1055" spans="1:53" hidden="1" x14ac:dyDescent="0.35">
      <c r="A1055" s="158" t="s">
        <v>495</v>
      </c>
      <c r="B1055" s="158" t="s">
        <v>67</v>
      </c>
      <c r="C1055" s="158" t="s">
        <v>73</v>
      </c>
      <c r="D1055" s="158" t="s">
        <v>81</v>
      </c>
      <c r="E1055" s="158" t="s">
        <v>475</v>
      </c>
      <c r="F1055" s="159">
        <v>0</v>
      </c>
      <c r="G1055" s="159">
        <v>0</v>
      </c>
      <c r="H1055" s="159">
        <v>0</v>
      </c>
      <c r="I1055" s="159">
        <v>0</v>
      </c>
      <c r="J1055" s="159">
        <v>0</v>
      </c>
      <c r="K1055" s="159">
        <v>0</v>
      </c>
      <c r="L1055" s="159">
        <v>0</v>
      </c>
      <c r="M1055" s="159">
        <v>0</v>
      </c>
      <c r="N1055" s="159">
        <v>0</v>
      </c>
      <c r="O1055" s="159">
        <v>0</v>
      </c>
      <c r="P1055" s="159">
        <v>0</v>
      </c>
      <c r="Q1055" s="159">
        <v>0</v>
      </c>
      <c r="R1055" s="159">
        <v>0</v>
      </c>
      <c r="S1055" s="159">
        <v>0</v>
      </c>
      <c r="T1055" s="159">
        <v>0</v>
      </c>
      <c r="U1055" s="159">
        <v>0</v>
      </c>
      <c r="V1055" s="159">
        <v>0</v>
      </c>
      <c r="W1055" s="159">
        <v>0</v>
      </c>
      <c r="X1055" s="159">
        <v>0</v>
      </c>
      <c r="Y1055" s="159">
        <v>0</v>
      </c>
      <c r="Z1055" s="159">
        <v>0</v>
      </c>
      <c r="AA1055" s="159">
        <v>0</v>
      </c>
      <c r="AB1055" s="159">
        <v>0</v>
      </c>
      <c r="AC1055" s="159">
        <v>0</v>
      </c>
      <c r="AD1055" s="159">
        <v>0</v>
      </c>
      <c r="AE1055" s="159">
        <v>0</v>
      </c>
      <c r="AF1055" s="159">
        <v>0</v>
      </c>
      <c r="AG1055" s="159">
        <v>0</v>
      </c>
      <c r="AH1055" s="159">
        <v>0</v>
      </c>
      <c r="AI1055" s="159">
        <v>0</v>
      </c>
      <c r="AJ1055" s="159">
        <v>0</v>
      </c>
      <c r="AK1055" s="159">
        <v>0</v>
      </c>
      <c r="AL1055" s="159">
        <v>0</v>
      </c>
      <c r="AM1055" s="159">
        <v>0</v>
      </c>
      <c r="AN1055" s="159">
        <v>0</v>
      </c>
      <c r="AO1055" s="159">
        <v>0</v>
      </c>
      <c r="AP1055" s="159">
        <v>0</v>
      </c>
      <c r="AQ1055" s="159">
        <v>0</v>
      </c>
      <c r="AR1055" s="159">
        <v>0</v>
      </c>
      <c r="AS1055" s="159">
        <v>0</v>
      </c>
      <c r="AT1055" s="159">
        <v>0</v>
      </c>
      <c r="AU1055" s="159">
        <v>0</v>
      </c>
      <c r="AV1055" s="159">
        <v>0</v>
      </c>
      <c r="AW1055" s="159">
        <v>0</v>
      </c>
      <c r="AX1055" s="159">
        <v>0</v>
      </c>
      <c r="AY1055" s="159">
        <v>0</v>
      </c>
      <c r="AZ1055" s="159">
        <v>0</v>
      </c>
      <c r="BA1055" s="159">
        <v>0</v>
      </c>
    </row>
    <row r="1056" spans="1:53" hidden="1" x14ac:dyDescent="0.35">
      <c r="A1056" s="158" t="s">
        <v>495</v>
      </c>
      <c r="B1056" s="158" t="s">
        <v>67</v>
      </c>
      <c r="C1056" s="158" t="s">
        <v>73</v>
      </c>
      <c r="D1056" s="158" t="s">
        <v>81</v>
      </c>
      <c r="E1056" s="158" t="s">
        <v>476</v>
      </c>
      <c r="F1056" s="159">
        <v>0</v>
      </c>
      <c r="G1056" s="159">
        <v>0</v>
      </c>
      <c r="H1056" s="159">
        <v>0</v>
      </c>
      <c r="I1056" s="159">
        <v>0</v>
      </c>
      <c r="J1056" s="159">
        <v>0</v>
      </c>
      <c r="K1056" s="159">
        <v>0</v>
      </c>
      <c r="L1056" s="159">
        <v>0</v>
      </c>
      <c r="M1056" s="159">
        <v>0</v>
      </c>
      <c r="N1056" s="159">
        <v>0</v>
      </c>
      <c r="O1056" s="159">
        <v>0</v>
      </c>
      <c r="P1056" s="159">
        <v>0</v>
      </c>
      <c r="Q1056" s="159">
        <v>0</v>
      </c>
      <c r="R1056" s="159">
        <v>0</v>
      </c>
      <c r="S1056" s="159">
        <v>0</v>
      </c>
      <c r="T1056" s="159">
        <v>0</v>
      </c>
      <c r="U1056" s="159">
        <v>0</v>
      </c>
      <c r="V1056" s="159">
        <v>0</v>
      </c>
      <c r="W1056" s="159">
        <v>0</v>
      </c>
      <c r="X1056" s="159">
        <v>0</v>
      </c>
      <c r="Y1056" s="159">
        <v>0</v>
      </c>
      <c r="Z1056" s="159">
        <v>0</v>
      </c>
      <c r="AA1056" s="159">
        <v>0</v>
      </c>
      <c r="AB1056" s="159">
        <v>0</v>
      </c>
      <c r="AC1056" s="159">
        <v>0</v>
      </c>
      <c r="AD1056" s="159">
        <v>0</v>
      </c>
      <c r="AE1056" s="159">
        <v>0</v>
      </c>
      <c r="AF1056" s="159">
        <v>0</v>
      </c>
      <c r="AG1056" s="159">
        <v>0</v>
      </c>
      <c r="AH1056" s="159">
        <v>0</v>
      </c>
      <c r="AI1056" s="159">
        <v>0</v>
      </c>
      <c r="AJ1056" s="159">
        <v>0</v>
      </c>
      <c r="AK1056" s="159">
        <v>0</v>
      </c>
      <c r="AL1056" s="159">
        <v>0</v>
      </c>
      <c r="AM1056" s="159">
        <v>0</v>
      </c>
      <c r="AN1056" s="159">
        <v>0</v>
      </c>
      <c r="AO1056" s="159">
        <v>0</v>
      </c>
      <c r="AP1056" s="159">
        <v>0</v>
      </c>
      <c r="AQ1056" s="159">
        <v>0</v>
      </c>
      <c r="AR1056" s="159">
        <v>0</v>
      </c>
      <c r="AS1056" s="159">
        <v>0</v>
      </c>
      <c r="AT1056" s="159">
        <v>0</v>
      </c>
      <c r="AU1056" s="159">
        <v>0</v>
      </c>
      <c r="AV1056" s="159">
        <v>0</v>
      </c>
      <c r="AW1056" s="159">
        <v>0</v>
      </c>
      <c r="AX1056" s="159">
        <v>0</v>
      </c>
      <c r="AY1056" s="159">
        <v>0</v>
      </c>
      <c r="AZ1056" s="159">
        <v>0</v>
      </c>
      <c r="BA1056" s="159">
        <v>0</v>
      </c>
    </row>
    <row r="1057" spans="1:53" hidden="1" x14ac:dyDescent="0.35">
      <c r="A1057" s="158" t="s">
        <v>495</v>
      </c>
      <c r="B1057" s="158" t="s">
        <v>67</v>
      </c>
      <c r="C1057" s="158" t="s">
        <v>73</v>
      </c>
      <c r="D1057" s="158" t="s">
        <v>81</v>
      </c>
      <c r="E1057" s="158" t="s">
        <v>477</v>
      </c>
      <c r="F1057" s="159">
        <v>0</v>
      </c>
      <c r="G1057" s="159">
        <v>0</v>
      </c>
      <c r="H1057" s="159">
        <v>0</v>
      </c>
      <c r="I1057" s="159">
        <v>0</v>
      </c>
      <c r="J1057" s="159">
        <v>0</v>
      </c>
      <c r="K1057" s="159">
        <v>0</v>
      </c>
      <c r="L1057" s="159">
        <v>0</v>
      </c>
      <c r="M1057" s="159">
        <v>0</v>
      </c>
      <c r="N1057" s="159">
        <v>0</v>
      </c>
      <c r="O1057" s="159">
        <v>0</v>
      </c>
      <c r="P1057" s="159">
        <v>0</v>
      </c>
      <c r="Q1057" s="159">
        <v>0</v>
      </c>
      <c r="R1057" s="159">
        <v>0</v>
      </c>
      <c r="S1057" s="159">
        <v>0</v>
      </c>
      <c r="T1057" s="159">
        <v>0</v>
      </c>
      <c r="U1057" s="159">
        <v>0</v>
      </c>
      <c r="V1057" s="159">
        <v>0</v>
      </c>
      <c r="W1057" s="159">
        <v>0</v>
      </c>
      <c r="X1057" s="159">
        <v>0</v>
      </c>
      <c r="Y1057" s="159">
        <v>0</v>
      </c>
      <c r="Z1057" s="159">
        <v>0</v>
      </c>
      <c r="AA1057" s="159">
        <v>0</v>
      </c>
      <c r="AB1057" s="159">
        <v>0</v>
      </c>
      <c r="AC1057" s="159">
        <v>0</v>
      </c>
      <c r="AD1057" s="159">
        <v>0</v>
      </c>
      <c r="AE1057" s="159">
        <v>0</v>
      </c>
      <c r="AF1057" s="159">
        <v>0</v>
      </c>
      <c r="AG1057" s="159">
        <v>0</v>
      </c>
      <c r="AH1057" s="159">
        <v>0</v>
      </c>
      <c r="AI1057" s="159">
        <v>0</v>
      </c>
      <c r="AJ1057" s="159">
        <v>0</v>
      </c>
      <c r="AK1057" s="159">
        <v>0</v>
      </c>
      <c r="AL1057" s="159">
        <v>0</v>
      </c>
      <c r="AM1057" s="159">
        <v>0</v>
      </c>
      <c r="AN1057" s="159">
        <v>0</v>
      </c>
      <c r="AO1057" s="159">
        <v>0</v>
      </c>
      <c r="AP1057" s="159">
        <v>0</v>
      </c>
      <c r="AQ1057" s="159">
        <v>0</v>
      </c>
      <c r="AR1057" s="159">
        <v>0</v>
      </c>
      <c r="AS1057" s="159">
        <v>0</v>
      </c>
      <c r="AT1057" s="159">
        <v>0</v>
      </c>
      <c r="AU1057" s="159">
        <v>0</v>
      </c>
      <c r="AV1057" s="159">
        <v>0</v>
      </c>
      <c r="AW1057" s="159">
        <v>0</v>
      </c>
      <c r="AX1057" s="159">
        <v>0</v>
      </c>
      <c r="AY1057" s="159">
        <v>0</v>
      </c>
      <c r="AZ1057" s="159">
        <v>0</v>
      </c>
      <c r="BA1057" s="159">
        <v>0</v>
      </c>
    </row>
    <row r="1058" spans="1:53" hidden="1" x14ac:dyDescent="0.35">
      <c r="A1058" s="158" t="s">
        <v>495</v>
      </c>
      <c r="B1058" s="158" t="s">
        <v>67</v>
      </c>
      <c r="C1058" s="158" t="s">
        <v>73</v>
      </c>
      <c r="D1058" s="158" t="s">
        <v>81</v>
      </c>
      <c r="E1058" s="158" t="s">
        <v>478</v>
      </c>
      <c r="F1058" s="159">
        <v>0</v>
      </c>
      <c r="G1058" s="159">
        <v>0</v>
      </c>
      <c r="H1058" s="159">
        <v>0</v>
      </c>
      <c r="I1058" s="159">
        <v>0</v>
      </c>
      <c r="J1058" s="159">
        <v>0</v>
      </c>
      <c r="K1058" s="159">
        <v>0</v>
      </c>
      <c r="L1058" s="159">
        <v>0</v>
      </c>
      <c r="M1058" s="159">
        <v>0</v>
      </c>
      <c r="N1058" s="159">
        <v>0</v>
      </c>
      <c r="O1058" s="159">
        <v>0</v>
      </c>
      <c r="P1058" s="159">
        <v>0</v>
      </c>
      <c r="Q1058" s="159">
        <v>0</v>
      </c>
      <c r="R1058" s="159">
        <v>0</v>
      </c>
      <c r="S1058" s="159">
        <v>0</v>
      </c>
      <c r="T1058" s="159">
        <v>0</v>
      </c>
      <c r="U1058" s="159">
        <v>0</v>
      </c>
      <c r="V1058" s="159">
        <v>0</v>
      </c>
      <c r="W1058" s="159">
        <v>0</v>
      </c>
      <c r="X1058" s="159">
        <v>0</v>
      </c>
      <c r="Y1058" s="159">
        <v>0</v>
      </c>
      <c r="Z1058" s="159">
        <v>0</v>
      </c>
      <c r="AA1058" s="159">
        <v>0</v>
      </c>
      <c r="AB1058" s="159">
        <v>0</v>
      </c>
      <c r="AC1058" s="159">
        <v>0</v>
      </c>
      <c r="AD1058" s="159">
        <v>0</v>
      </c>
      <c r="AE1058" s="159">
        <v>0</v>
      </c>
      <c r="AF1058" s="159">
        <v>0</v>
      </c>
      <c r="AG1058" s="159">
        <v>0</v>
      </c>
      <c r="AH1058" s="159">
        <v>0</v>
      </c>
      <c r="AI1058" s="159">
        <v>0</v>
      </c>
      <c r="AJ1058" s="159">
        <v>0</v>
      </c>
      <c r="AK1058" s="159">
        <v>0</v>
      </c>
      <c r="AL1058" s="159">
        <v>0</v>
      </c>
      <c r="AM1058" s="159">
        <v>0</v>
      </c>
      <c r="AN1058" s="159">
        <v>0</v>
      </c>
      <c r="AO1058" s="159">
        <v>0</v>
      </c>
      <c r="AP1058" s="159">
        <v>0</v>
      </c>
      <c r="AQ1058" s="159">
        <v>0</v>
      </c>
      <c r="AR1058" s="159">
        <v>0</v>
      </c>
      <c r="AS1058" s="159">
        <v>0</v>
      </c>
      <c r="AT1058" s="159">
        <v>0</v>
      </c>
      <c r="AU1058" s="159">
        <v>0</v>
      </c>
      <c r="AV1058" s="159">
        <v>0</v>
      </c>
      <c r="AW1058" s="159">
        <v>0</v>
      </c>
      <c r="AX1058" s="159">
        <v>0</v>
      </c>
      <c r="AY1058" s="159">
        <v>0</v>
      </c>
      <c r="AZ1058" s="159">
        <v>0</v>
      </c>
      <c r="BA1058" s="159">
        <v>0</v>
      </c>
    </row>
    <row r="1059" spans="1:53" hidden="1" x14ac:dyDescent="0.35">
      <c r="A1059" s="158" t="s">
        <v>495</v>
      </c>
      <c r="B1059" s="158" t="s">
        <v>67</v>
      </c>
      <c r="C1059" s="158" t="s">
        <v>73</v>
      </c>
      <c r="D1059" s="158" t="s">
        <v>81</v>
      </c>
      <c r="E1059" s="158" t="s">
        <v>479</v>
      </c>
      <c r="F1059" s="159">
        <v>0</v>
      </c>
      <c r="G1059" s="159">
        <v>0</v>
      </c>
      <c r="H1059" s="159">
        <v>0</v>
      </c>
      <c r="I1059" s="159">
        <v>0</v>
      </c>
      <c r="J1059" s="159">
        <v>0</v>
      </c>
      <c r="K1059" s="159">
        <v>0</v>
      </c>
      <c r="L1059" s="159">
        <v>0</v>
      </c>
      <c r="M1059" s="159">
        <v>0</v>
      </c>
      <c r="N1059" s="159">
        <v>0</v>
      </c>
      <c r="O1059" s="159">
        <v>0</v>
      </c>
      <c r="P1059" s="159">
        <v>0</v>
      </c>
      <c r="Q1059" s="159">
        <v>0</v>
      </c>
      <c r="R1059" s="159">
        <v>0</v>
      </c>
      <c r="S1059" s="159">
        <v>0</v>
      </c>
      <c r="T1059" s="159">
        <v>0</v>
      </c>
      <c r="U1059" s="159">
        <v>0</v>
      </c>
      <c r="V1059" s="159">
        <v>0</v>
      </c>
      <c r="W1059" s="159">
        <v>0</v>
      </c>
      <c r="X1059" s="159">
        <v>0</v>
      </c>
      <c r="Y1059" s="159">
        <v>0</v>
      </c>
      <c r="Z1059" s="159">
        <v>0</v>
      </c>
      <c r="AA1059" s="159">
        <v>0</v>
      </c>
      <c r="AB1059" s="159">
        <v>0</v>
      </c>
      <c r="AC1059" s="159">
        <v>0</v>
      </c>
      <c r="AD1059" s="159">
        <v>0</v>
      </c>
      <c r="AE1059" s="159">
        <v>0</v>
      </c>
      <c r="AF1059" s="159">
        <v>0</v>
      </c>
      <c r="AG1059" s="159">
        <v>0</v>
      </c>
      <c r="AH1059" s="159">
        <v>0</v>
      </c>
      <c r="AI1059" s="159">
        <v>0</v>
      </c>
      <c r="AJ1059" s="159">
        <v>0</v>
      </c>
      <c r="AK1059" s="159">
        <v>0</v>
      </c>
      <c r="AL1059" s="159">
        <v>0</v>
      </c>
      <c r="AM1059" s="159">
        <v>0</v>
      </c>
      <c r="AN1059" s="159">
        <v>0</v>
      </c>
      <c r="AO1059" s="159">
        <v>0</v>
      </c>
      <c r="AP1059" s="159">
        <v>0</v>
      </c>
      <c r="AQ1059" s="159">
        <v>0</v>
      </c>
      <c r="AR1059" s="159">
        <v>0</v>
      </c>
      <c r="AS1059" s="159">
        <v>0</v>
      </c>
      <c r="AT1059" s="159">
        <v>0</v>
      </c>
      <c r="AU1059" s="159">
        <v>0</v>
      </c>
      <c r="AV1059" s="159">
        <v>0</v>
      </c>
      <c r="AW1059" s="159">
        <v>0</v>
      </c>
      <c r="AX1059" s="159">
        <v>0</v>
      </c>
      <c r="AY1059" s="159">
        <v>0</v>
      </c>
      <c r="AZ1059" s="159">
        <v>0</v>
      </c>
      <c r="BA1059" s="159">
        <v>0</v>
      </c>
    </row>
    <row r="1060" spans="1:53" hidden="1" x14ac:dyDescent="0.35">
      <c r="A1060" s="158" t="s">
        <v>495</v>
      </c>
      <c r="B1060" s="158" t="s">
        <v>67</v>
      </c>
      <c r="C1060" s="158" t="s">
        <v>73</v>
      </c>
      <c r="D1060" s="158" t="s">
        <v>81</v>
      </c>
      <c r="E1060" s="158" t="s">
        <v>480</v>
      </c>
      <c r="F1060" s="159">
        <v>0</v>
      </c>
      <c r="G1060" s="159">
        <v>0</v>
      </c>
      <c r="H1060" s="159">
        <v>0</v>
      </c>
      <c r="I1060" s="159">
        <v>0</v>
      </c>
      <c r="J1060" s="159">
        <v>0</v>
      </c>
      <c r="K1060" s="159">
        <v>0</v>
      </c>
      <c r="L1060" s="159">
        <v>0</v>
      </c>
      <c r="M1060" s="159">
        <v>0</v>
      </c>
      <c r="N1060" s="159">
        <v>0</v>
      </c>
      <c r="O1060" s="159">
        <v>0</v>
      </c>
      <c r="P1060" s="159">
        <v>0</v>
      </c>
      <c r="Q1060" s="159">
        <v>0</v>
      </c>
      <c r="R1060" s="159">
        <v>0</v>
      </c>
      <c r="S1060" s="159">
        <v>0</v>
      </c>
      <c r="T1060" s="159">
        <v>0</v>
      </c>
      <c r="U1060" s="159">
        <v>0</v>
      </c>
      <c r="V1060" s="159">
        <v>0</v>
      </c>
      <c r="W1060" s="159">
        <v>0</v>
      </c>
      <c r="X1060" s="159">
        <v>0</v>
      </c>
      <c r="Y1060" s="159">
        <v>0</v>
      </c>
      <c r="Z1060" s="159">
        <v>0</v>
      </c>
      <c r="AA1060" s="159">
        <v>0</v>
      </c>
      <c r="AB1060" s="159">
        <v>0</v>
      </c>
      <c r="AC1060" s="159">
        <v>0</v>
      </c>
      <c r="AD1060" s="159">
        <v>0</v>
      </c>
      <c r="AE1060" s="159">
        <v>0</v>
      </c>
      <c r="AF1060" s="159">
        <v>0</v>
      </c>
      <c r="AG1060" s="159">
        <v>0</v>
      </c>
      <c r="AH1060" s="159">
        <v>0</v>
      </c>
      <c r="AI1060" s="159">
        <v>0</v>
      </c>
      <c r="AJ1060" s="159">
        <v>0</v>
      </c>
      <c r="AK1060" s="159">
        <v>0</v>
      </c>
      <c r="AL1060" s="159">
        <v>0</v>
      </c>
      <c r="AM1060" s="159">
        <v>0</v>
      </c>
      <c r="AN1060" s="159">
        <v>0</v>
      </c>
      <c r="AO1060" s="159">
        <v>0</v>
      </c>
      <c r="AP1060" s="159">
        <v>0</v>
      </c>
      <c r="AQ1060" s="159">
        <v>0</v>
      </c>
      <c r="AR1060" s="159">
        <v>0</v>
      </c>
      <c r="AS1060" s="159">
        <v>0</v>
      </c>
      <c r="AT1060" s="159">
        <v>0</v>
      </c>
      <c r="AU1060" s="159">
        <v>0</v>
      </c>
      <c r="AV1060" s="159">
        <v>0</v>
      </c>
      <c r="AW1060" s="159">
        <v>0</v>
      </c>
      <c r="AX1060" s="159">
        <v>0</v>
      </c>
      <c r="AY1060" s="159">
        <v>0</v>
      </c>
      <c r="AZ1060" s="159">
        <v>0</v>
      </c>
      <c r="BA1060" s="159">
        <v>0</v>
      </c>
    </row>
    <row r="1061" spans="1:53" hidden="1" x14ac:dyDescent="0.35">
      <c r="A1061" s="158" t="s">
        <v>495</v>
      </c>
      <c r="B1061" s="158" t="s">
        <v>67</v>
      </c>
      <c r="C1061" s="158" t="s">
        <v>73</v>
      </c>
      <c r="D1061" s="158" t="s">
        <v>81</v>
      </c>
      <c r="E1061" s="158" t="s">
        <v>481</v>
      </c>
      <c r="F1061" s="159">
        <v>0</v>
      </c>
      <c r="G1061" s="159">
        <v>0</v>
      </c>
      <c r="H1061" s="159">
        <v>0</v>
      </c>
      <c r="I1061" s="159">
        <v>0</v>
      </c>
      <c r="J1061" s="159">
        <v>0</v>
      </c>
      <c r="K1061" s="159">
        <v>0</v>
      </c>
      <c r="L1061" s="159">
        <v>0</v>
      </c>
      <c r="M1061" s="159">
        <v>0</v>
      </c>
      <c r="N1061" s="159">
        <v>0</v>
      </c>
      <c r="O1061" s="159">
        <v>0</v>
      </c>
      <c r="P1061" s="159">
        <v>0</v>
      </c>
      <c r="Q1061" s="159">
        <v>0</v>
      </c>
      <c r="R1061" s="159">
        <v>0</v>
      </c>
      <c r="S1061" s="159">
        <v>0</v>
      </c>
      <c r="T1061" s="159">
        <v>0</v>
      </c>
      <c r="U1061" s="159">
        <v>0</v>
      </c>
      <c r="V1061" s="159">
        <v>0</v>
      </c>
      <c r="W1061" s="159">
        <v>0</v>
      </c>
      <c r="X1061" s="159">
        <v>0</v>
      </c>
      <c r="Y1061" s="159">
        <v>0</v>
      </c>
      <c r="Z1061" s="159">
        <v>0</v>
      </c>
      <c r="AA1061" s="159">
        <v>0</v>
      </c>
      <c r="AB1061" s="159">
        <v>0</v>
      </c>
      <c r="AC1061" s="159">
        <v>0</v>
      </c>
      <c r="AD1061" s="159">
        <v>0</v>
      </c>
      <c r="AE1061" s="159">
        <v>0</v>
      </c>
      <c r="AF1061" s="159">
        <v>0</v>
      </c>
      <c r="AG1061" s="159">
        <v>0</v>
      </c>
      <c r="AH1061" s="159">
        <v>0</v>
      </c>
      <c r="AI1061" s="159">
        <v>0</v>
      </c>
      <c r="AJ1061" s="159">
        <v>0</v>
      </c>
      <c r="AK1061" s="159">
        <v>0</v>
      </c>
      <c r="AL1061" s="159">
        <v>0</v>
      </c>
      <c r="AM1061" s="159">
        <v>0</v>
      </c>
      <c r="AN1061" s="159">
        <v>0</v>
      </c>
      <c r="AO1061" s="159">
        <v>0</v>
      </c>
      <c r="AP1061" s="159">
        <v>0</v>
      </c>
      <c r="AQ1061" s="159">
        <v>0</v>
      </c>
      <c r="AR1061" s="159">
        <v>0</v>
      </c>
      <c r="AS1061" s="159">
        <v>0</v>
      </c>
      <c r="AT1061" s="159">
        <v>0</v>
      </c>
      <c r="AU1061" s="159">
        <v>0</v>
      </c>
      <c r="AV1061" s="159">
        <v>0</v>
      </c>
      <c r="AW1061" s="159">
        <v>0</v>
      </c>
      <c r="AX1061" s="159">
        <v>0</v>
      </c>
      <c r="AY1061" s="159">
        <v>0</v>
      </c>
      <c r="AZ1061" s="159">
        <v>0</v>
      </c>
      <c r="BA1061" s="159">
        <v>0</v>
      </c>
    </row>
    <row r="1062" spans="1:53" hidden="1" x14ac:dyDescent="0.35">
      <c r="A1062" t="s">
        <v>495</v>
      </c>
      <c r="B1062" t="s">
        <v>67</v>
      </c>
      <c r="C1062" t="s">
        <v>74</v>
      </c>
      <c r="D1062" t="s">
        <v>81</v>
      </c>
      <c r="E1062" t="s">
        <v>482</v>
      </c>
      <c r="F1062" s="104">
        <v>0</v>
      </c>
      <c r="G1062" s="104">
        <v>0</v>
      </c>
      <c r="H1062" s="104">
        <v>0</v>
      </c>
      <c r="I1062" s="104">
        <v>0</v>
      </c>
      <c r="J1062" s="104">
        <v>0</v>
      </c>
      <c r="K1062" s="104">
        <v>0</v>
      </c>
      <c r="L1062" s="104">
        <v>0</v>
      </c>
      <c r="M1062" s="104">
        <v>0</v>
      </c>
      <c r="N1062" s="104">
        <v>0</v>
      </c>
      <c r="O1062" s="104">
        <v>0</v>
      </c>
      <c r="P1062" s="104">
        <v>0</v>
      </c>
      <c r="Q1062" s="104">
        <v>0</v>
      </c>
      <c r="R1062" s="104">
        <v>0</v>
      </c>
      <c r="S1062" s="104">
        <v>0</v>
      </c>
      <c r="T1062" s="104">
        <v>0</v>
      </c>
      <c r="U1062" s="104">
        <v>0</v>
      </c>
      <c r="V1062" s="104">
        <v>0</v>
      </c>
      <c r="W1062" s="104">
        <v>0</v>
      </c>
      <c r="X1062" s="104">
        <v>0</v>
      </c>
      <c r="Y1062" s="104">
        <v>0</v>
      </c>
      <c r="Z1062" s="104">
        <v>0</v>
      </c>
      <c r="AA1062" s="104">
        <v>0</v>
      </c>
      <c r="AB1062" s="104">
        <v>0</v>
      </c>
      <c r="AC1062" s="104">
        <v>0</v>
      </c>
      <c r="AD1062" s="104">
        <v>0</v>
      </c>
      <c r="AE1062" s="104">
        <v>0</v>
      </c>
      <c r="AF1062" s="104">
        <v>0</v>
      </c>
      <c r="AG1062" s="104">
        <v>0</v>
      </c>
      <c r="AH1062" s="104">
        <v>0</v>
      </c>
      <c r="AI1062" s="104">
        <v>0</v>
      </c>
      <c r="AJ1062" s="104">
        <v>0</v>
      </c>
      <c r="AK1062" s="104">
        <v>0</v>
      </c>
      <c r="AL1062" s="104">
        <v>0</v>
      </c>
      <c r="AM1062" s="104">
        <v>0</v>
      </c>
      <c r="AN1062" s="104">
        <v>0</v>
      </c>
      <c r="AO1062" s="104">
        <v>0</v>
      </c>
      <c r="AP1062" s="104">
        <v>0</v>
      </c>
      <c r="AQ1062" s="104">
        <v>0</v>
      </c>
      <c r="AR1062" s="104">
        <v>0</v>
      </c>
      <c r="AS1062" s="104">
        <v>0</v>
      </c>
      <c r="AT1062" s="104">
        <v>0</v>
      </c>
      <c r="AU1062" s="104">
        <v>0</v>
      </c>
      <c r="AV1062" s="104">
        <v>0</v>
      </c>
      <c r="AW1062" s="104">
        <v>0</v>
      </c>
      <c r="AX1062" s="104">
        <v>0</v>
      </c>
      <c r="AY1062" s="104">
        <v>0</v>
      </c>
      <c r="AZ1062" s="104">
        <v>0</v>
      </c>
      <c r="BA1062" s="104">
        <v>0</v>
      </c>
    </row>
    <row r="1063" spans="1:53" hidden="1" x14ac:dyDescent="0.35">
      <c r="A1063" t="s">
        <v>495</v>
      </c>
      <c r="B1063" t="s">
        <v>67</v>
      </c>
      <c r="C1063" t="s">
        <v>74</v>
      </c>
      <c r="D1063" t="s">
        <v>81</v>
      </c>
      <c r="E1063" t="s">
        <v>483</v>
      </c>
      <c r="F1063" s="104">
        <v>0</v>
      </c>
      <c r="G1063" s="104">
        <v>0</v>
      </c>
      <c r="H1063" s="104">
        <v>0</v>
      </c>
      <c r="I1063" s="104">
        <v>0</v>
      </c>
      <c r="J1063" s="104">
        <v>0</v>
      </c>
      <c r="K1063" s="104">
        <v>0</v>
      </c>
      <c r="L1063" s="104">
        <v>0</v>
      </c>
      <c r="M1063" s="104">
        <v>0</v>
      </c>
      <c r="N1063" s="104">
        <v>0</v>
      </c>
      <c r="O1063" s="104">
        <v>0</v>
      </c>
      <c r="P1063" s="104">
        <v>0</v>
      </c>
      <c r="Q1063" s="104">
        <v>0</v>
      </c>
      <c r="R1063" s="104">
        <v>0</v>
      </c>
      <c r="S1063" s="104">
        <v>0</v>
      </c>
      <c r="T1063" s="104">
        <v>0</v>
      </c>
      <c r="U1063" s="104">
        <v>0</v>
      </c>
      <c r="V1063" s="104">
        <v>0</v>
      </c>
      <c r="W1063" s="104">
        <v>0</v>
      </c>
      <c r="X1063" s="104">
        <v>0</v>
      </c>
      <c r="Y1063" s="104">
        <v>0</v>
      </c>
      <c r="Z1063" s="104">
        <v>0</v>
      </c>
      <c r="AA1063" s="104">
        <v>0</v>
      </c>
      <c r="AB1063" s="104">
        <v>0</v>
      </c>
      <c r="AC1063" s="104">
        <v>0</v>
      </c>
      <c r="AD1063" s="104">
        <v>0</v>
      </c>
      <c r="AE1063" s="104">
        <v>0</v>
      </c>
      <c r="AF1063" s="104">
        <v>0</v>
      </c>
      <c r="AG1063" s="104">
        <v>0</v>
      </c>
      <c r="AH1063" s="104">
        <v>0</v>
      </c>
      <c r="AI1063" s="104">
        <v>0</v>
      </c>
      <c r="AJ1063" s="104">
        <v>0</v>
      </c>
      <c r="AK1063" s="104">
        <v>0</v>
      </c>
      <c r="AL1063" s="104">
        <v>0</v>
      </c>
      <c r="AM1063" s="104">
        <v>0</v>
      </c>
      <c r="AN1063" s="104">
        <v>0</v>
      </c>
      <c r="AO1063" s="104">
        <v>0</v>
      </c>
      <c r="AP1063" s="104">
        <v>0</v>
      </c>
      <c r="AQ1063" s="104">
        <v>0</v>
      </c>
      <c r="AR1063" s="104">
        <v>0</v>
      </c>
      <c r="AS1063" s="104">
        <v>0</v>
      </c>
      <c r="AT1063" s="104">
        <v>0</v>
      </c>
      <c r="AU1063" s="104">
        <v>0</v>
      </c>
      <c r="AV1063" s="104">
        <v>0</v>
      </c>
      <c r="AW1063" s="104">
        <v>0</v>
      </c>
      <c r="AX1063" s="104">
        <v>0</v>
      </c>
      <c r="AY1063" s="104">
        <v>0</v>
      </c>
      <c r="AZ1063" s="104">
        <v>0</v>
      </c>
      <c r="BA1063" s="104">
        <v>0</v>
      </c>
    </row>
    <row r="1064" spans="1:53" hidden="1" x14ac:dyDescent="0.35">
      <c r="A1064" t="s">
        <v>495</v>
      </c>
      <c r="B1064" t="s">
        <v>67</v>
      </c>
      <c r="C1064" t="s">
        <v>74</v>
      </c>
      <c r="D1064" t="s">
        <v>81</v>
      </c>
      <c r="E1064" t="s">
        <v>484</v>
      </c>
      <c r="F1064" s="104">
        <v>0</v>
      </c>
      <c r="G1064" s="104">
        <v>0</v>
      </c>
      <c r="H1064" s="104">
        <v>0</v>
      </c>
      <c r="I1064" s="104">
        <v>0</v>
      </c>
      <c r="J1064" s="104">
        <v>0</v>
      </c>
      <c r="K1064" s="104">
        <v>0</v>
      </c>
      <c r="L1064" s="104">
        <v>0</v>
      </c>
      <c r="M1064" s="104">
        <v>0</v>
      </c>
      <c r="N1064" s="104">
        <v>0</v>
      </c>
      <c r="O1064" s="104">
        <v>0</v>
      </c>
      <c r="P1064" s="104">
        <v>0</v>
      </c>
      <c r="Q1064" s="104">
        <v>0</v>
      </c>
      <c r="R1064" s="104">
        <v>0</v>
      </c>
      <c r="S1064" s="104">
        <v>0</v>
      </c>
      <c r="T1064" s="104">
        <v>0</v>
      </c>
      <c r="U1064" s="104">
        <v>0</v>
      </c>
      <c r="V1064" s="104">
        <v>0</v>
      </c>
      <c r="W1064" s="104">
        <v>0</v>
      </c>
      <c r="X1064" s="104">
        <v>0</v>
      </c>
      <c r="Y1064" s="104">
        <v>0</v>
      </c>
      <c r="Z1064" s="104">
        <v>0</v>
      </c>
      <c r="AA1064" s="104">
        <v>0</v>
      </c>
      <c r="AB1064" s="104">
        <v>0</v>
      </c>
      <c r="AC1064" s="104">
        <v>0</v>
      </c>
      <c r="AD1064" s="104">
        <v>0</v>
      </c>
      <c r="AE1064" s="104">
        <v>0</v>
      </c>
      <c r="AF1064" s="104">
        <v>0</v>
      </c>
      <c r="AG1064" s="104">
        <v>0</v>
      </c>
      <c r="AH1064" s="104">
        <v>0</v>
      </c>
      <c r="AI1064" s="104">
        <v>0</v>
      </c>
      <c r="AJ1064" s="104">
        <v>0</v>
      </c>
      <c r="AK1064" s="104">
        <v>0</v>
      </c>
      <c r="AL1064" s="104">
        <v>0</v>
      </c>
      <c r="AM1064" s="104">
        <v>0</v>
      </c>
      <c r="AN1064" s="104">
        <v>0</v>
      </c>
      <c r="AO1064" s="104">
        <v>0</v>
      </c>
      <c r="AP1064" s="104">
        <v>0</v>
      </c>
      <c r="AQ1064" s="104">
        <v>0</v>
      </c>
      <c r="AR1064" s="104">
        <v>0</v>
      </c>
      <c r="AS1064" s="104">
        <v>0</v>
      </c>
      <c r="AT1064" s="104">
        <v>0</v>
      </c>
      <c r="AU1064" s="104">
        <v>0</v>
      </c>
      <c r="AV1064" s="104">
        <v>0</v>
      </c>
      <c r="AW1064" s="104">
        <v>0</v>
      </c>
      <c r="AX1064" s="104">
        <v>0</v>
      </c>
      <c r="AY1064" s="104">
        <v>0</v>
      </c>
      <c r="AZ1064" s="104">
        <v>0</v>
      </c>
      <c r="BA1064" s="104">
        <v>0</v>
      </c>
    </row>
    <row r="1065" spans="1:53" hidden="1" x14ac:dyDescent="0.35">
      <c r="A1065" t="s">
        <v>495</v>
      </c>
      <c r="B1065" t="s">
        <v>67</v>
      </c>
      <c r="C1065" t="s">
        <v>74</v>
      </c>
      <c r="D1065" t="s">
        <v>81</v>
      </c>
      <c r="E1065" t="s">
        <v>485</v>
      </c>
      <c r="F1065" s="104">
        <v>0</v>
      </c>
      <c r="G1065" s="104">
        <v>0</v>
      </c>
      <c r="H1065" s="104">
        <v>0</v>
      </c>
      <c r="I1065" s="104">
        <v>0</v>
      </c>
      <c r="J1065" s="104">
        <v>0</v>
      </c>
      <c r="K1065" s="104">
        <v>0</v>
      </c>
      <c r="L1065" s="104">
        <v>0</v>
      </c>
      <c r="M1065" s="104">
        <v>0</v>
      </c>
      <c r="N1065" s="104">
        <v>0</v>
      </c>
      <c r="O1065" s="104">
        <v>0</v>
      </c>
      <c r="P1065" s="104">
        <v>0</v>
      </c>
      <c r="Q1065" s="104">
        <v>0</v>
      </c>
      <c r="R1065" s="104">
        <v>0</v>
      </c>
      <c r="S1065" s="104">
        <v>0</v>
      </c>
      <c r="T1065" s="104">
        <v>0</v>
      </c>
      <c r="U1065" s="104">
        <v>0</v>
      </c>
      <c r="V1065" s="104">
        <v>0</v>
      </c>
      <c r="W1065" s="104">
        <v>0</v>
      </c>
      <c r="X1065" s="104">
        <v>0</v>
      </c>
      <c r="Y1065" s="104">
        <v>0</v>
      </c>
      <c r="Z1065" s="104">
        <v>0</v>
      </c>
      <c r="AA1065" s="104">
        <v>0</v>
      </c>
      <c r="AB1065" s="104">
        <v>0</v>
      </c>
      <c r="AC1065" s="104">
        <v>0</v>
      </c>
      <c r="AD1065" s="104">
        <v>0</v>
      </c>
      <c r="AE1065" s="104">
        <v>0</v>
      </c>
      <c r="AF1065" s="104">
        <v>0</v>
      </c>
      <c r="AG1065" s="104">
        <v>0</v>
      </c>
      <c r="AH1065" s="104">
        <v>0</v>
      </c>
      <c r="AI1065" s="104">
        <v>0</v>
      </c>
      <c r="AJ1065" s="104">
        <v>0</v>
      </c>
      <c r="AK1065" s="104">
        <v>0</v>
      </c>
      <c r="AL1065" s="104">
        <v>0</v>
      </c>
      <c r="AM1065" s="104">
        <v>0</v>
      </c>
      <c r="AN1065" s="104">
        <v>0</v>
      </c>
      <c r="AO1065" s="104">
        <v>0</v>
      </c>
      <c r="AP1065" s="104">
        <v>0</v>
      </c>
      <c r="AQ1065" s="104">
        <v>0</v>
      </c>
      <c r="AR1065" s="104">
        <v>0</v>
      </c>
      <c r="AS1065" s="104">
        <v>0</v>
      </c>
      <c r="AT1065" s="104">
        <v>0</v>
      </c>
      <c r="AU1065" s="104">
        <v>0</v>
      </c>
      <c r="AV1065" s="104">
        <v>0</v>
      </c>
      <c r="AW1065" s="104">
        <v>0</v>
      </c>
      <c r="AX1065" s="104">
        <v>0</v>
      </c>
      <c r="AY1065" s="104">
        <v>0</v>
      </c>
      <c r="AZ1065" s="104">
        <v>0</v>
      </c>
      <c r="BA1065" s="104">
        <v>0</v>
      </c>
    </row>
    <row r="1066" spans="1:53" hidden="1" x14ac:dyDescent="0.35">
      <c r="A1066" t="s">
        <v>495</v>
      </c>
      <c r="B1066" t="s">
        <v>67</v>
      </c>
      <c r="C1066" t="s">
        <v>74</v>
      </c>
      <c r="D1066" t="s">
        <v>81</v>
      </c>
      <c r="E1066" t="s">
        <v>486</v>
      </c>
      <c r="F1066" s="104">
        <v>0</v>
      </c>
      <c r="G1066" s="104">
        <v>0</v>
      </c>
      <c r="H1066" s="104">
        <v>0</v>
      </c>
      <c r="I1066" s="104">
        <v>0</v>
      </c>
      <c r="J1066" s="104">
        <v>0</v>
      </c>
      <c r="K1066" s="104">
        <v>0</v>
      </c>
      <c r="L1066" s="104">
        <v>0</v>
      </c>
      <c r="M1066" s="104">
        <v>0</v>
      </c>
      <c r="N1066" s="104">
        <v>0</v>
      </c>
      <c r="O1066" s="104">
        <v>0</v>
      </c>
      <c r="P1066" s="104">
        <v>0</v>
      </c>
      <c r="Q1066" s="104">
        <v>0</v>
      </c>
      <c r="R1066" s="104">
        <v>0</v>
      </c>
      <c r="S1066" s="104">
        <v>0</v>
      </c>
      <c r="T1066" s="104">
        <v>0</v>
      </c>
      <c r="U1066" s="104">
        <v>0</v>
      </c>
      <c r="V1066" s="104">
        <v>0</v>
      </c>
      <c r="W1066" s="104">
        <v>0</v>
      </c>
      <c r="X1066" s="104">
        <v>0</v>
      </c>
      <c r="Y1066" s="104">
        <v>0</v>
      </c>
      <c r="Z1066" s="104">
        <v>0</v>
      </c>
      <c r="AA1066" s="104">
        <v>0</v>
      </c>
      <c r="AB1066" s="104">
        <v>0</v>
      </c>
      <c r="AC1066" s="104">
        <v>0</v>
      </c>
      <c r="AD1066" s="104">
        <v>0</v>
      </c>
      <c r="AE1066" s="104">
        <v>0</v>
      </c>
      <c r="AF1066" s="104">
        <v>0</v>
      </c>
      <c r="AG1066" s="104">
        <v>0</v>
      </c>
      <c r="AH1066" s="104">
        <v>0</v>
      </c>
      <c r="AI1066" s="104">
        <v>0</v>
      </c>
      <c r="AJ1066" s="104">
        <v>0</v>
      </c>
      <c r="AK1066" s="104">
        <v>0</v>
      </c>
      <c r="AL1066" s="104">
        <v>0</v>
      </c>
      <c r="AM1066" s="104">
        <v>0</v>
      </c>
      <c r="AN1066" s="104">
        <v>0</v>
      </c>
      <c r="AO1066" s="104">
        <v>0</v>
      </c>
      <c r="AP1066" s="104">
        <v>0</v>
      </c>
      <c r="AQ1066" s="104">
        <v>0</v>
      </c>
      <c r="AR1066" s="104">
        <v>0</v>
      </c>
      <c r="AS1066" s="104">
        <v>0</v>
      </c>
      <c r="AT1066" s="104">
        <v>0</v>
      </c>
      <c r="AU1066" s="104">
        <v>0</v>
      </c>
      <c r="AV1066" s="104">
        <v>0</v>
      </c>
      <c r="AW1066" s="104">
        <v>0</v>
      </c>
      <c r="AX1066" s="104">
        <v>0</v>
      </c>
      <c r="AY1066" s="104">
        <v>0</v>
      </c>
      <c r="AZ1066" s="104">
        <v>0</v>
      </c>
      <c r="BA1066" s="104">
        <v>0</v>
      </c>
    </row>
    <row r="1067" spans="1:53" hidden="1" x14ac:dyDescent="0.35">
      <c r="A1067" t="s">
        <v>495</v>
      </c>
      <c r="B1067" t="s">
        <v>67</v>
      </c>
      <c r="C1067" t="s">
        <v>74</v>
      </c>
      <c r="D1067" t="s">
        <v>81</v>
      </c>
      <c r="E1067" t="s">
        <v>487</v>
      </c>
      <c r="F1067" s="104">
        <v>0</v>
      </c>
      <c r="G1067" s="104">
        <v>0</v>
      </c>
      <c r="H1067" s="104">
        <v>0</v>
      </c>
      <c r="I1067" s="104">
        <v>0</v>
      </c>
      <c r="J1067" s="104">
        <v>0</v>
      </c>
      <c r="K1067" s="104">
        <v>0</v>
      </c>
      <c r="L1067" s="104">
        <v>0</v>
      </c>
      <c r="M1067" s="104">
        <v>0</v>
      </c>
      <c r="N1067" s="104">
        <v>0</v>
      </c>
      <c r="O1067" s="104">
        <v>0</v>
      </c>
      <c r="P1067" s="104">
        <v>0</v>
      </c>
      <c r="Q1067" s="104">
        <v>0</v>
      </c>
      <c r="R1067" s="104">
        <v>0</v>
      </c>
      <c r="S1067" s="104">
        <v>0</v>
      </c>
      <c r="T1067" s="104">
        <v>0</v>
      </c>
      <c r="U1067" s="104">
        <v>0</v>
      </c>
      <c r="V1067" s="104">
        <v>0</v>
      </c>
      <c r="W1067" s="104">
        <v>0</v>
      </c>
      <c r="X1067" s="104">
        <v>0</v>
      </c>
      <c r="Y1067" s="104">
        <v>0</v>
      </c>
      <c r="Z1067" s="104">
        <v>0</v>
      </c>
      <c r="AA1067" s="104">
        <v>0</v>
      </c>
      <c r="AB1067" s="104">
        <v>0</v>
      </c>
      <c r="AC1067" s="104">
        <v>0</v>
      </c>
      <c r="AD1067" s="104">
        <v>0</v>
      </c>
      <c r="AE1067" s="104">
        <v>0</v>
      </c>
      <c r="AF1067" s="104">
        <v>0</v>
      </c>
      <c r="AG1067" s="104">
        <v>0</v>
      </c>
      <c r="AH1067" s="104">
        <v>0</v>
      </c>
      <c r="AI1067" s="104">
        <v>0</v>
      </c>
      <c r="AJ1067" s="104">
        <v>0</v>
      </c>
      <c r="AK1067" s="104">
        <v>0</v>
      </c>
      <c r="AL1067" s="104">
        <v>0</v>
      </c>
      <c r="AM1067" s="104">
        <v>0</v>
      </c>
      <c r="AN1067" s="104">
        <v>0</v>
      </c>
      <c r="AO1067" s="104">
        <v>0</v>
      </c>
      <c r="AP1067" s="104">
        <v>0</v>
      </c>
      <c r="AQ1067" s="104">
        <v>0</v>
      </c>
      <c r="AR1067" s="104">
        <v>0</v>
      </c>
      <c r="AS1067" s="104">
        <v>0</v>
      </c>
      <c r="AT1067" s="104">
        <v>0</v>
      </c>
      <c r="AU1067" s="104">
        <v>0</v>
      </c>
      <c r="AV1067" s="104">
        <v>0</v>
      </c>
      <c r="AW1067" s="104">
        <v>0</v>
      </c>
      <c r="AX1067" s="104">
        <v>0</v>
      </c>
      <c r="AY1067" s="104">
        <v>0</v>
      </c>
      <c r="AZ1067" s="104">
        <v>0</v>
      </c>
      <c r="BA1067" s="104">
        <v>0</v>
      </c>
    </row>
    <row r="1068" spans="1:53" hidden="1" x14ac:dyDescent="0.35">
      <c r="A1068" t="s">
        <v>495</v>
      </c>
      <c r="B1068" t="s">
        <v>67</v>
      </c>
      <c r="C1068" t="s">
        <v>74</v>
      </c>
      <c r="D1068" t="s">
        <v>81</v>
      </c>
      <c r="E1068" t="s">
        <v>488</v>
      </c>
      <c r="F1068" s="104">
        <v>0</v>
      </c>
      <c r="G1068" s="104">
        <v>0</v>
      </c>
      <c r="H1068" s="104">
        <v>0</v>
      </c>
      <c r="I1068" s="104">
        <v>0</v>
      </c>
      <c r="J1068" s="104">
        <v>0</v>
      </c>
      <c r="K1068" s="104">
        <v>0</v>
      </c>
      <c r="L1068" s="104">
        <v>0</v>
      </c>
      <c r="M1068" s="104">
        <v>0</v>
      </c>
      <c r="N1068" s="104">
        <v>0</v>
      </c>
      <c r="O1068" s="104">
        <v>0</v>
      </c>
      <c r="P1068" s="104">
        <v>0</v>
      </c>
      <c r="Q1068" s="104">
        <v>0</v>
      </c>
      <c r="R1068" s="104">
        <v>0</v>
      </c>
      <c r="S1068" s="104">
        <v>0</v>
      </c>
      <c r="T1068" s="104">
        <v>0</v>
      </c>
      <c r="U1068" s="104">
        <v>0</v>
      </c>
      <c r="V1068" s="104">
        <v>0</v>
      </c>
      <c r="W1068" s="104">
        <v>0</v>
      </c>
      <c r="X1068" s="104">
        <v>0</v>
      </c>
      <c r="Y1068" s="104">
        <v>0</v>
      </c>
      <c r="Z1068" s="104">
        <v>0</v>
      </c>
      <c r="AA1068" s="104">
        <v>0</v>
      </c>
      <c r="AB1068" s="104">
        <v>0</v>
      </c>
      <c r="AC1068" s="104">
        <v>0</v>
      </c>
      <c r="AD1068" s="104">
        <v>0</v>
      </c>
      <c r="AE1068" s="104">
        <v>0</v>
      </c>
      <c r="AF1068" s="104">
        <v>0</v>
      </c>
      <c r="AG1068" s="104">
        <v>0</v>
      </c>
      <c r="AH1068" s="104">
        <v>0</v>
      </c>
      <c r="AI1068" s="104">
        <v>0</v>
      </c>
      <c r="AJ1068" s="104">
        <v>0</v>
      </c>
      <c r="AK1068" s="104">
        <v>0</v>
      </c>
      <c r="AL1068" s="104">
        <v>0</v>
      </c>
      <c r="AM1068" s="104">
        <v>0</v>
      </c>
      <c r="AN1068" s="104">
        <v>0</v>
      </c>
      <c r="AO1068" s="104">
        <v>0</v>
      </c>
      <c r="AP1068" s="104">
        <v>0</v>
      </c>
      <c r="AQ1068" s="104">
        <v>0</v>
      </c>
      <c r="AR1068" s="104">
        <v>0</v>
      </c>
      <c r="AS1068" s="104">
        <v>0</v>
      </c>
      <c r="AT1068" s="104">
        <v>0</v>
      </c>
      <c r="AU1068" s="104">
        <v>0</v>
      </c>
      <c r="AV1068" s="104">
        <v>0</v>
      </c>
      <c r="AW1068" s="104">
        <v>0</v>
      </c>
      <c r="AX1068" s="104">
        <v>0</v>
      </c>
      <c r="AY1068" s="104">
        <v>0</v>
      </c>
      <c r="AZ1068" s="104">
        <v>0</v>
      </c>
      <c r="BA1068" s="104">
        <v>0</v>
      </c>
    </row>
    <row r="1069" spans="1:53" hidden="1" x14ac:dyDescent="0.35">
      <c r="A1069" t="s">
        <v>495</v>
      </c>
      <c r="B1069" t="s">
        <v>67</v>
      </c>
      <c r="C1069" t="s">
        <v>74</v>
      </c>
      <c r="D1069" t="s">
        <v>81</v>
      </c>
      <c r="E1069" t="s">
        <v>489</v>
      </c>
      <c r="F1069" s="104">
        <v>0</v>
      </c>
      <c r="G1069" s="104">
        <v>0</v>
      </c>
      <c r="H1069" s="104">
        <v>0</v>
      </c>
      <c r="I1069" s="104">
        <v>0</v>
      </c>
      <c r="J1069" s="104">
        <v>0</v>
      </c>
      <c r="K1069" s="104">
        <v>0</v>
      </c>
      <c r="L1069" s="104">
        <v>0</v>
      </c>
      <c r="M1069" s="104">
        <v>0</v>
      </c>
      <c r="N1069" s="104">
        <v>0</v>
      </c>
      <c r="O1069" s="104">
        <v>0</v>
      </c>
      <c r="P1069" s="104">
        <v>0</v>
      </c>
      <c r="Q1069" s="104">
        <v>0</v>
      </c>
      <c r="R1069" s="104">
        <v>0</v>
      </c>
      <c r="S1069" s="104">
        <v>0</v>
      </c>
      <c r="T1069" s="104">
        <v>0</v>
      </c>
      <c r="U1069" s="104">
        <v>0</v>
      </c>
      <c r="V1069" s="104">
        <v>0</v>
      </c>
      <c r="W1069" s="104">
        <v>0</v>
      </c>
      <c r="X1069" s="104">
        <v>0</v>
      </c>
      <c r="Y1069" s="104">
        <v>0</v>
      </c>
      <c r="Z1069" s="104">
        <v>0</v>
      </c>
      <c r="AA1069" s="104">
        <v>0</v>
      </c>
      <c r="AB1069" s="104">
        <v>0</v>
      </c>
      <c r="AC1069" s="104">
        <v>0</v>
      </c>
      <c r="AD1069" s="104">
        <v>0</v>
      </c>
      <c r="AE1069" s="104">
        <v>0</v>
      </c>
      <c r="AF1069" s="104">
        <v>0</v>
      </c>
      <c r="AG1069" s="104">
        <v>0</v>
      </c>
      <c r="AH1069" s="104">
        <v>0</v>
      </c>
      <c r="AI1069" s="104">
        <v>0</v>
      </c>
      <c r="AJ1069" s="104">
        <v>0</v>
      </c>
      <c r="AK1069" s="104">
        <v>0</v>
      </c>
      <c r="AL1069" s="104">
        <v>0</v>
      </c>
      <c r="AM1069" s="104">
        <v>0</v>
      </c>
      <c r="AN1069" s="104">
        <v>0</v>
      </c>
      <c r="AO1069" s="104">
        <v>0</v>
      </c>
      <c r="AP1069" s="104">
        <v>0</v>
      </c>
      <c r="AQ1069" s="104">
        <v>0</v>
      </c>
      <c r="AR1069" s="104">
        <v>0</v>
      </c>
      <c r="AS1069" s="104">
        <v>0</v>
      </c>
      <c r="AT1069" s="104">
        <v>0</v>
      </c>
      <c r="AU1069" s="104">
        <v>0</v>
      </c>
      <c r="AV1069" s="104">
        <v>0</v>
      </c>
      <c r="AW1069" s="104">
        <v>0</v>
      </c>
      <c r="AX1069" s="104">
        <v>0</v>
      </c>
      <c r="AY1069" s="104">
        <v>0</v>
      </c>
      <c r="AZ1069" s="104">
        <v>0</v>
      </c>
      <c r="BA1069" s="104">
        <v>0</v>
      </c>
    </row>
    <row r="1070" spans="1:53" hidden="1" x14ac:dyDescent="0.35">
      <c r="A1070" t="s">
        <v>495</v>
      </c>
      <c r="B1070" t="s">
        <v>67</v>
      </c>
      <c r="C1070" t="s">
        <v>74</v>
      </c>
      <c r="D1070" t="s">
        <v>81</v>
      </c>
      <c r="E1070" t="s">
        <v>490</v>
      </c>
      <c r="F1070" s="104">
        <v>0</v>
      </c>
      <c r="G1070" s="104">
        <v>0</v>
      </c>
      <c r="H1070" s="104">
        <v>0</v>
      </c>
      <c r="I1070" s="104">
        <v>0</v>
      </c>
      <c r="J1070" s="104">
        <v>0</v>
      </c>
      <c r="K1070" s="104">
        <v>0</v>
      </c>
      <c r="L1070" s="104">
        <v>0</v>
      </c>
      <c r="M1070" s="104">
        <v>0</v>
      </c>
      <c r="N1070" s="104">
        <v>0</v>
      </c>
      <c r="O1070" s="104">
        <v>0</v>
      </c>
      <c r="P1070" s="104">
        <v>0</v>
      </c>
      <c r="Q1070" s="104">
        <v>0</v>
      </c>
      <c r="R1070" s="104">
        <v>0</v>
      </c>
      <c r="S1070" s="104">
        <v>0</v>
      </c>
      <c r="T1070" s="104">
        <v>0</v>
      </c>
      <c r="U1070" s="104">
        <v>0</v>
      </c>
      <c r="V1070" s="104">
        <v>0</v>
      </c>
      <c r="W1070" s="104">
        <v>0</v>
      </c>
      <c r="X1070" s="104">
        <v>0</v>
      </c>
      <c r="Y1070" s="104">
        <v>0</v>
      </c>
      <c r="Z1070" s="104">
        <v>0</v>
      </c>
      <c r="AA1070" s="104">
        <v>0</v>
      </c>
      <c r="AB1070" s="104">
        <v>0</v>
      </c>
      <c r="AC1070" s="104">
        <v>0</v>
      </c>
      <c r="AD1070" s="104">
        <v>0</v>
      </c>
      <c r="AE1070" s="104">
        <v>0</v>
      </c>
      <c r="AF1070" s="104">
        <v>0</v>
      </c>
      <c r="AG1070" s="104">
        <v>0</v>
      </c>
      <c r="AH1070" s="104">
        <v>0</v>
      </c>
      <c r="AI1070" s="104">
        <v>0</v>
      </c>
      <c r="AJ1070" s="104">
        <v>0</v>
      </c>
      <c r="AK1070" s="104">
        <v>0</v>
      </c>
      <c r="AL1070" s="104">
        <v>0</v>
      </c>
      <c r="AM1070" s="104">
        <v>0</v>
      </c>
      <c r="AN1070" s="104">
        <v>0</v>
      </c>
      <c r="AO1070" s="104">
        <v>0</v>
      </c>
      <c r="AP1070" s="104">
        <v>0</v>
      </c>
      <c r="AQ1070" s="104">
        <v>0</v>
      </c>
      <c r="AR1070" s="104">
        <v>0</v>
      </c>
      <c r="AS1070" s="104">
        <v>0</v>
      </c>
      <c r="AT1070" s="104">
        <v>0</v>
      </c>
      <c r="AU1070" s="104">
        <v>0</v>
      </c>
      <c r="AV1070" s="104">
        <v>0</v>
      </c>
      <c r="AW1070" s="104">
        <v>0</v>
      </c>
      <c r="AX1070" s="104">
        <v>0</v>
      </c>
      <c r="AY1070" s="104">
        <v>0</v>
      </c>
      <c r="AZ1070" s="104">
        <v>0</v>
      </c>
      <c r="BA1070" s="104">
        <v>0</v>
      </c>
    </row>
    <row r="1071" spans="1:53" hidden="1" x14ac:dyDescent="0.35">
      <c r="A1071" t="s">
        <v>495</v>
      </c>
      <c r="B1071" t="s">
        <v>67</v>
      </c>
      <c r="C1071" t="s">
        <v>74</v>
      </c>
      <c r="D1071" t="s">
        <v>81</v>
      </c>
      <c r="E1071" t="s">
        <v>491</v>
      </c>
      <c r="F1071" s="104">
        <v>0</v>
      </c>
      <c r="G1071" s="104">
        <v>0</v>
      </c>
      <c r="H1071" s="104">
        <v>0</v>
      </c>
      <c r="I1071" s="104">
        <v>0</v>
      </c>
      <c r="J1071" s="104">
        <v>0</v>
      </c>
      <c r="K1071" s="104">
        <v>0</v>
      </c>
      <c r="L1071" s="104">
        <v>0</v>
      </c>
      <c r="M1071" s="104">
        <v>0</v>
      </c>
      <c r="N1071" s="104">
        <v>0</v>
      </c>
      <c r="O1071" s="104">
        <v>0</v>
      </c>
      <c r="P1071" s="104">
        <v>0</v>
      </c>
      <c r="Q1071" s="104">
        <v>0</v>
      </c>
      <c r="R1071" s="104">
        <v>0</v>
      </c>
      <c r="S1071" s="104">
        <v>0</v>
      </c>
      <c r="T1071" s="104">
        <v>0</v>
      </c>
      <c r="U1071" s="104">
        <v>0</v>
      </c>
      <c r="V1071" s="104">
        <v>0</v>
      </c>
      <c r="W1071" s="104">
        <v>0</v>
      </c>
      <c r="X1071" s="104">
        <v>0</v>
      </c>
      <c r="Y1071" s="104">
        <v>0</v>
      </c>
      <c r="Z1071" s="104">
        <v>0</v>
      </c>
      <c r="AA1071" s="104">
        <v>0</v>
      </c>
      <c r="AB1071" s="104">
        <v>0</v>
      </c>
      <c r="AC1071" s="104">
        <v>0</v>
      </c>
      <c r="AD1071" s="104">
        <v>0</v>
      </c>
      <c r="AE1071" s="104">
        <v>0</v>
      </c>
      <c r="AF1071" s="104">
        <v>0</v>
      </c>
      <c r="AG1071" s="104">
        <v>0</v>
      </c>
      <c r="AH1071" s="104">
        <v>0</v>
      </c>
      <c r="AI1071" s="104">
        <v>0</v>
      </c>
      <c r="AJ1071" s="104">
        <v>0</v>
      </c>
      <c r="AK1071" s="104">
        <v>0</v>
      </c>
      <c r="AL1071" s="104">
        <v>0</v>
      </c>
      <c r="AM1071" s="104">
        <v>0</v>
      </c>
      <c r="AN1071" s="104">
        <v>0</v>
      </c>
      <c r="AO1071" s="104">
        <v>0</v>
      </c>
      <c r="AP1071" s="104">
        <v>0</v>
      </c>
      <c r="AQ1071" s="104">
        <v>0</v>
      </c>
      <c r="AR1071" s="104">
        <v>0</v>
      </c>
      <c r="AS1071" s="104">
        <v>0</v>
      </c>
      <c r="AT1071" s="104">
        <v>0</v>
      </c>
      <c r="AU1071" s="104">
        <v>0</v>
      </c>
      <c r="AV1071" s="104">
        <v>0</v>
      </c>
      <c r="AW1071" s="104">
        <v>0</v>
      </c>
      <c r="AX1071" s="104">
        <v>0</v>
      </c>
      <c r="AY1071" s="104">
        <v>0</v>
      </c>
      <c r="AZ1071" s="104">
        <v>0</v>
      </c>
      <c r="BA1071" s="104">
        <v>0</v>
      </c>
    </row>
    <row r="1072" spans="1:53" hidden="1" x14ac:dyDescent="0.35">
      <c r="A1072" t="s">
        <v>495</v>
      </c>
      <c r="B1072" t="s">
        <v>67</v>
      </c>
      <c r="C1072" t="s">
        <v>74</v>
      </c>
      <c r="D1072" t="s">
        <v>81</v>
      </c>
      <c r="E1072" t="s">
        <v>492</v>
      </c>
      <c r="F1072" s="104">
        <v>0</v>
      </c>
      <c r="G1072" s="104">
        <v>0</v>
      </c>
      <c r="H1072" s="104">
        <v>0</v>
      </c>
      <c r="I1072" s="104">
        <v>0</v>
      </c>
      <c r="J1072" s="104">
        <v>0</v>
      </c>
      <c r="K1072" s="104">
        <v>0</v>
      </c>
      <c r="L1072" s="104">
        <v>0</v>
      </c>
      <c r="M1072" s="104">
        <v>0</v>
      </c>
      <c r="N1072" s="104">
        <v>0</v>
      </c>
      <c r="O1072" s="104">
        <v>0</v>
      </c>
      <c r="P1072" s="104">
        <v>0</v>
      </c>
      <c r="Q1072" s="104">
        <v>0</v>
      </c>
      <c r="R1072" s="104">
        <v>0</v>
      </c>
      <c r="S1072" s="104">
        <v>0</v>
      </c>
      <c r="T1072" s="104">
        <v>0</v>
      </c>
      <c r="U1072" s="104">
        <v>0</v>
      </c>
      <c r="V1072" s="104">
        <v>0</v>
      </c>
      <c r="W1072" s="104">
        <v>0</v>
      </c>
      <c r="X1072" s="104">
        <v>0</v>
      </c>
      <c r="Y1072" s="104">
        <v>0</v>
      </c>
      <c r="Z1072" s="104">
        <v>0</v>
      </c>
      <c r="AA1072" s="104">
        <v>0</v>
      </c>
      <c r="AB1072" s="104">
        <v>0</v>
      </c>
      <c r="AC1072" s="104">
        <v>0</v>
      </c>
      <c r="AD1072" s="104">
        <v>0</v>
      </c>
      <c r="AE1072" s="104">
        <v>0</v>
      </c>
      <c r="AF1072" s="104">
        <v>0</v>
      </c>
      <c r="AG1072" s="104">
        <v>0</v>
      </c>
      <c r="AH1072" s="104">
        <v>0</v>
      </c>
      <c r="AI1072" s="104">
        <v>0</v>
      </c>
      <c r="AJ1072" s="104">
        <v>0</v>
      </c>
      <c r="AK1072" s="104">
        <v>0</v>
      </c>
      <c r="AL1072" s="104">
        <v>0</v>
      </c>
      <c r="AM1072" s="104">
        <v>0</v>
      </c>
      <c r="AN1072" s="104">
        <v>0</v>
      </c>
      <c r="AO1072" s="104">
        <v>0</v>
      </c>
      <c r="AP1072" s="104">
        <v>0</v>
      </c>
      <c r="AQ1072" s="104">
        <v>0</v>
      </c>
      <c r="AR1072" s="104">
        <v>0</v>
      </c>
      <c r="AS1072" s="104">
        <v>0</v>
      </c>
      <c r="AT1072" s="104">
        <v>0</v>
      </c>
      <c r="AU1072" s="104">
        <v>0</v>
      </c>
      <c r="AV1072" s="104">
        <v>0</v>
      </c>
      <c r="AW1072" s="104">
        <v>0</v>
      </c>
      <c r="AX1072" s="104">
        <v>0</v>
      </c>
      <c r="AY1072" s="104">
        <v>0</v>
      </c>
      <c r="AZ1072" s="104">
        <v>0</v>
      </c>
      <c r="BA1072" s="104">
        <v>0</v>
      </c>
    </row>
    <row r="1073" spans="1:53" hidden="1" x14ac:dyDescent="0.35">
      <c r="A1073" t="s">
        <v>495</v>
      </c>
      <c r="B1073" t="s">
        <v>67</v>
      </c>
      <c r="C1073" t="s">
        <v>74</v>
      </c>
      <c r="D1073" t="s">
        <v>81</v>
      </c>
      <c r="E1073" t="s">
        <v>493</v>
      </c>
      <c r="F1073" s="104">
        <v>0</v>
      </c>
      <c r="G1073" s="104">
        <v>0</v>
      </c>
      <c r="H1073" s="104">
        <v>0</v>
      </c>
      <c r="I1073" s="104">
        <v>0</v>
      </c>
      <c r="J1073" s="104">
        <v>0</v>
      </c>
      <c r="K1073" s="104">
        <v>0</v>
      </c>
      <c r="L1073" s="104">
        <v>0</v>
      </c>
      <c r="M1073" s="104">
        <v>0</v>
      </c>
      <c r="N1073" s="104">
        <v>0</v>
      </c>
      <c r="O1073" s="104">
        <v>0</v>
      </c>
      <c r="P1073" s="104">
        <v>0</v>
      </c>
      <c r="Q1073" s="104">
        <v>0</v>
      </c>
      <c r="R1073" s="104">
        <v>0</v>
      </c>
      <c r="S1073" s="104">
        <v>0</v>
      </c>
      <c r="T1073" s="104">
        <v>0</v>
      </c>
      <c r="U1073" s="104">
        <v>0</v>
      </c>
      <c r="V1073" s="104">
        <v>0</v>
      </c>
      <c r="W1073" s="104">
        <v>0</v>
      </c>
      <c r="X1073" s="104">
        <v>0</v>
      </c>
      <c r="Y1073" s="104">
        <v>0</v>
      </c>
      <c r="Z1073" s="104">
        <v>0</v>
      </c>
      <c r="AA1073" s="104">
        <v>0</v>
      </c>
      <c r="AB1073" s="104">
        <v>0</v>
      </c>
      <c r="AC1073" s="104">
        <v>0</v>
      </c>
      <c r="AD1073" s="104">
        <v>0</v>
      </c>
      <c r="AE1073" s="104">
        <v>0</v>
      </c>
      <c r="AF1073" s="104">
        <v>0</v>
      </c>
      <c r="AG1073" s="104">
        <v>0</v>
      </c>
      <c r="AH1073" s="104">
        <v>0</v>
      </c>
      <c r="AI1073" s="104">
        <v>0</v>
      </c>
      <c r="AJ1073" s="104">
        <v>0</v>
      </c>
      <c r="AK1073" s="104">
        <v>0</v>
      </c>
      <c r="AL1073" s="104">
        <v>0</v>
      </c>
      <c r="AM1073" s="104">
        <v>0</v>
      </c>
      <c r="AN1073" s="104">
        <v>0</v>
      </c>
      <c r="AO1073" s="104">
        <v>0</v>
      </c>
      <c r="AP1073" s="104">
        <v>0</v>
      </c>
      <c r="AQ1073" s="104">
        <v>0</v>
      </c>
      <c r="AR1073" s="104">
        <v>0</v>
      </c>
      <c r="AS1073" s="104">
        <v>0</v>
      </c>
      <c r="AT1073" s="104">
        <v>0</v>
      </c>
      <c r="AU1073" s="104">
        <v>0</v>
      </c>
      <c r="AV1073" s="104">
        <v>0</v>
      </c>
      <c r="AW1073" s="104">
        <v>0</v>
      </c>
      <c r="AX1073" s="104">
        <v>0</v>
      </c>
      <c r="AY1073" s="104">
        <v>0</v>
      </c>
      <c r="AZ1073" s="104">
        <v>0</v>
      </c>
      <c r="BA1073" s="104">
        <v>0</v>
      </c>
    </row>
    <row r="1074" spans="1:53" s="80" customFormat="1" hidden="1" x14ac:dyDescent="0.35">
      <c r="A1074" s="80" t="s">
        <v>495</v>
      </c>
      <c r="B1074" s="80" t="s">
        <v>103</v>
      </c>
      <c r="C1074" s="80" t="s">
        <v>70</v>
      </c>
      <c r="D1074" s="80" t="s">
        <v>81</v>
      </c>
      <c r="E1074" s="80" t="s">
        <v>443</v>
      </c>
      <c r="F1074" s="105">
        <v>649250068</v>
      </c>
      <c r="G1074" s="105">
        <v>1306037396</v>
      </c>
      <c r="H1074" s="105">
        <v>1966422721</v>
      </c>
      <c r="I1074" s="105">
        <v>2636587171</v>
      </c>
      <c r="J1074" s="105">
        <v>3313958862</v>
      </c>
      <c r="K1074" s="105">
        <v>3991365449</v>
      </c>
      <c r="L1074" s="105">
        <v>4685027706</v>
      </c>
      <c r="M1074" s="105">
        <v>5389146134</v>
      </c>
      <c r="N1074" s="105">
        <v>6094921685</v>
      </c>
      <c r="O1074" s="105">
        <v>6818677433</v>
      </c>
      <c r="P1074" s="105">
        <v>7553198788</v>
      </c>
      <c r="Q1074" s="105">
        <v>8290246910</v>
      </c>
      <c r="R1074" s="105">
        <v>604301730</v>
      </c>
      <c r="S1074" s="105">
        <v>1210657554</v>
      </c>
      <c r="T1074" s="105">
        <v>1882396082</v>
      </c>
      <c r="U1074" s="105">
        <v>2485973401</v>
      </c>
      <c r="V1074" s="105">
        <v>3079383797</v>
      </c>
      <c r="W1074" s="105">
        <v>3079383797</v>
      </c>
      <c r="X1074" s="105">
        <v>3079383797</v>
      </c>
      <c r="Y1074" s="105">
        <v>3079383797</v>
      </c>
      <c r="Z1074" s="105">
        <v>3079383797</v>
      </c>
      <c r="AA1074" s="105">
        <v>3079383797</v>
      </c>
      <c r="AB1074" s="105">
        <v>3079383797</v>
      </c>
      <c r="AC1074" s="105">
        <v>3079383797</v>
      </c>
      <c r="AD1074" s="105">
        <v>649250068</v>
      </c>
      <c r="AE1074" s="105">
        <v>656787328</v>
      </c>
      <c r="AF1074" s="105">
        <v>660385325</v>
      </c>
      <c r="AG1074" s="105">
        <v>670164450</v>
      </c>
      <c r="AH1074" s="105">
        <v>677371691</v>
      </c>
      <c r="AI1074" s="105">
        <v>677406587</v>
      </c>
      <c r="AJ1074" s="105">
        <v>693662257</v>
      </c>
      <c r="AK1074" s="105">
        <v>704118428</v>
      </c>
      <c r="AL1074" s="105">
        <v>705775551</v>
      </c>
      <c r="AM1074" s="105">
        <v>723755748</v>
      </c>
      <c r="AN1074" s="105">
        <v>734521355</v>
      </c>
      <c r="AO1074" s="105">
        <v>737048122</v>
      </c>
      <c r="AP1074" s="105">
        <v>604301730</v>
      </c>
      <c r="AQ1074" s="105">
        <v>606355824</v>
      </c>
      <c r="AR1074" s="105">
        <v>671738528</v>
      </c>
      <c r="AS1074" s="105">
        <v>603577319</v>
      </c>
      <c r="AT1074" s="105">
        <v>593410396</v>
      </c>
      <c r="AU1074" s="105">
        <v>0</v>
      </c>
      <c r="AV1074" s="105">
        <v>0</v>
      </c>
      <c r="AW1074" s="105">
        <v>0</v>
      </c>
      <c r="AX1074" s="105">
        <v>0</v>
      </c>
      <c r="AY1074" s="105">
        <v>0</v>
      </c>
      <c r="AZ1074" s="105">
        <v>0</v>
      </c>
      <c r="BA1074" s="105">
        <v>0</v>
      </c>
    </row>
    <row r="1075" spans="1:53" hidden="1" x14ac:dyDescent="0.35">
      <c r="A1075" t="s">
        <v>495</v>
      </c>
      <c r="B1075" t="s">
        <v>103</v>
      </c>
      <c r="C1075" t="s">
        <v>70</v>
      </c>
      <c r="D1075" t="s">
        <v>81</v>
      </c>
      <c r="E1075" t="s">
        <v>444</v>
      </c>
      <c r="F1075" s="104">
        <v>603167220</v>
      </c>
      <c r="G1075" s="104">
        <v>1213336716</v>
      </c>
      <c r="H1075" s="104">
        <v>1826848828</v>
      </c>
      <c r="I1075" s="104">
        <v>2449445957</v>
      </c>
      <c r="J1075" s="104">
        <v>3078738767</v>
      </c>
      <c r="K1075" s="104">
        <v>3708063996</v>
      </c>
      <c r="L1075" s="104">
        <v>4352491091</v>
      </c>
      <c r="M1075" s="104">
        <v>5006632192</v>
      </c>
      <c r="N1075" s="104">
        <v>5662312797</v>
      </c>
      <c r="O1075" s="104">
        <v>6334697390</v>
      </c>
      <c r="P1075" s="104">
        <v>7017083462</v>
      </c>
      <c r="Q1075" s="104">
        <v>7701816955</v>
      </c>
      <c r="R1075" s="104">
        <v>566501461</v>
      </c>
      <c r="S1075" s="104">
        <v>1045499286</v>
      </c>
      <c r="T1075" s="104">
        <v>1494910115</v>
      </c>
      <c r="U1075" s="104">
        <v>2018274616</v>
      </c>
      <c r="V1075" s="104">
        <v>2557134516</v>
      </c>
      <c r="W1075" s="104">
        <v>2557134516</v>
      </c>
      <c r="X1075" s="104">
        <v>2557134516</v>
      </c>
      <c r="Y1075" s="104">
        <v>2557134516</v>
      </c>
      <c r="Z1075" s="104">
        <v>2557134516</v>
      </c>
      <c r="AA1075" s="104">
        <v>2557134516</v>
      </c>
      <c r="AB1075" s="104">
        <v>2557134516</v>
      </c>
      <c r="AC1075" s="104">
        <v>2557134516</v>
      </c>
      <c r="AD1075" s="104">
        <v>603167220</v>
      </c>
      <c r="AE1075" s="104">
        <v>610169496</v>
      </c>
      <c r="AF1075" s="104">
        <v>613512112</v>
      </c>
      <c r="AG1075" s="104">
        <v>622597129</v>
      </c>
      <c r="AH1075" s="104">
        <v>629292810</v>
      </c>
      <c r="AI1075" s="104">
        <v>629325229</v>
      </c>
      <c r="AJ1075" s="104">
        <v>644427095</v>
      </c>
      <c r="AK1075" s="104">
        <v>654141101</v>
      </c>
      <c r="AL1075" s="104">
        <v>655680605</v>
      </c>
      <c r="AM1075" s="104">
        <v>672384593</v>
      </c>
      <c r="AN1075" s="104">
        <v>682386072</v>
      </c>
      <c r="AO1075" s="104">
        <v>684733493</v>
      </c>
      <c r="AP1075" s="104">
        <v>566501461</v>
      </c>
      <c r="AQ1075" s="104">
        <v>478997825</v>
      </c>
      <c r="AR1075" s="104">
        <v>449410829</v>
      </c>
      <c r="AS1075" s="104">
        <v>523364501</v>
      </c>
      <c r="AT1075" s="104">
        <v>538859900</v>
      </c>
      <c r="AU1075" s="104">
        <v>0</v>
      </c>
      <c r="AV1075" s="104">
        <v>0</v>
      </c>
      <c r="AW1075" s="104">
        <v>0</v>
      </c>
      <c r="AX1075" s="104">
        <v>0</v>
      </c>
      <c r="AY1075" s="104">
        <v>0</v>
      </c>
      <c r="AZ1075" s="104">
        <v>0</v>
      </c>
      <c r="BA1075" s="104">
        <v>0</v>
      </c>
    </row>
    <row r="1076" spans="1:53" hidden="1" x14ac:dyDescent="0.35">
      <c r="A1076" t="s">
        <v>495</v>
      </c>
      <c r="B1076" t="s">
        <v>103</v>
      </c>
      <c r="C1076" t="s">
        <v>70</v>
      </c>
      <c r="D1076" t="s">
        <v>81</v>
      </c>
      <c r="E1076" t="s">
        <v>445</v>
      </c>
      <c r="F1076" s="104">
        <v>791316127</v>
      </c>
      <c r="G1076" s="104">
        <v>1591818784</v>
      </c>
      <c r="H1076" s="104">
        <v>2396706736</v>
      </c>
      <c r="I1076" s="104">
        <v>3213513638</v>
      </c>
      <c r="J1076" s="104">
        <v>4039104838</v>
      </c>
      <c r="K1076" s="104">
        <v>4864738570</v>
      </c>
      <c r="L1076" s="104">
        <v>5710184966</v>
      </c>
      <c r="M1076" s="104">
        <v>6568375507</v>
      </c>
      <c r="N1076" s="104">
        <v>7428585776</v>
      </c>
      <c r="O1076" s="104">
        <v>8310710590</v>
      </c>
      <c r="P1076" s="104">
        <v>9205956694</v>
      </c>
      <c r="Q1076" s="104">
        <v>10104282461</v>
      </c>
      <c r="R1076" s="104">
        <v>961296416</v>
      </c>
      <c r="S1076" s="104">
        <v>1961738887</v>
      </c>
      <c r="T1076" s="104">
        <v>3112679674</v>
      </c>
      <c r="U1076" s="104">
        <v>4073720742</v>
      </c>
      <c r="V1076" s="104">
        <v>5091063159</v>
      </c>
      <c r="W1076" s="104">
        <v>5091063159</v>
      </c>
      <c r="X1076" s="104">
        <v>5091063159</v>
      </c>
      <c r="Y1076" s="104">
        <v>5091063159</v>
      </c>
      <c r="Z1076" s="104">
        <v>5091063159</v>
      </c>
      <c r="AA1076" s="104">
        <v>5091063159</v>
      </c>
      <c r="AB1076" s="104">
        <v>5091063159</v>
      </c>
      <c r="AC1076" s="104">
        <v>5091063159</v>
      </c>
      <c r="AD1076" s="104">
        <v>791316127</v>
      </c>
      <c r="AE1076" s="104">
        <v>800502657</v>
      </c>
      <c r="AF1076" s="104">
        <v>804887952</v>
      </c>
      <c r="AG1076" s="104">
        <v>816806902</v>
      </c>
      <c r="AH1076" s="104">
        <v>825591200</v>
      </c>
      <c r="AI1076" s="104">
        <v>825633732</v>
      </c>
      <c r="AJ1076" s="104">
        <v>845446396</v>
      </c>
      <c r="AK1076" s="104">
        <v>858190541</v>
      </c>
      <c r="AL1076" s="104">
        <v>860210269</v>
      </c>
      <c r="AM1076" s="104">
        <v>882124814</v>
      </c>
      <c r="AN1076" s="104">
        <v>895246104</v>
      </c>
      <c r="AO1076" s="104">
        <v>898325767</v>
      </c>
      <c r="AP1076" s="104">
        <v>961296416</v>
      </c>
      <c r="AQ1076" s="104">
        <v>1000442471</v>
      </c>
      <c r="AR1076" s="104">
        <v>1150940787</v>
      </c>
      <c r="AS1076" s="104">
        <v>961041068</v>
      </c>
      <c r="AT1076" s="104">
        <v>1017342417</v>
      </c>
      <c r="AU1076" s="104">
        <v>0</v>
      </c>
      <c r="AV1076" s="104">
        <v>0</v>
      </c>
      <c r="AW1076" s="104">
        <v>0</v>
      </c>
      <c r="AX1076" s="104">
        <v>0</v>
      </c>
      <c r="AY1076" s="104">
        <v>0</v>
      </c>
      <c r="AZ1076" s="104">
        <v>0</v>
      </c>
      <c r="BA1076" s="104">
        <v>0</v>
      </c>
    </row>
    <row r="1077" spans="1:53" hidden="1" x14ac:dyDescent="0.35">
      <c r="A1077" t="s">
        <v>495</v>
      </c>
      <c r="B1077" t="s">
        <v>103</v>
      </c>
      <c r="C1077" t="s">
        <v>70</v>
      </c>
      <c r="D1077" t="s">
        <v>81</v>
      </c>
      <c r="E1077" t="s">
        <v>446</v>
      </c>
      <c r="F1077" s="104">
        <v>290894571</v>
      </c>
      <c r="G1077" s="104">
        <v>585166189</v>
      </c>
      <c r="H1077" s="104">
        <v>881049879</v>
      </c>
      <c r="I1077" s="104">
        <v>1181315076</v>
      </c>
      <c r="J1077" s="104">
        <v>1484809456</v>
      </c>
      <c r="K1077" s="104">
        <v>1788319471</v>
      </c>
      <c r="L1077" s="104">
        <v>2099112791</v>
      </c>
      <c r="M1077" s="104">
        <v>2414590968</v>
      </c>
      <c r="N1077" s="104">
        <v>2730811614</v>
      </c>
      <c r="O1077" s="104">
        <v>3055088234</v>
      </c>
      <c r="P1077" s="104">
        <v>3384188352</v>
      </c>
      <c r="Q1077" s="104">
        <v>3714420581</v>
      </c>
      <c r="R1077" s="104">
        <v>264325220</v>
      </c>
      <c r="S1077" s="104">
        <v>536500037</v>
      </c>
      <c r="T1077" s="104">
        <v>811189455</v>
      </c>
      <c r="U1077" s="104">
        <v>1233307943</v>
      </c>
      <c r="V1077" s="104">
        <v>1542144437</v>
      </c>
      <c r="W1077" s="104">
        <v>1542144437</v>
      </c>
      <c r="X1077" s="104">
        <v>1542144437</v>
      </c>
      <c r="Y1077" s="104">
        <v>1542144437</v>
      </c>
      <c r="Z1077" s="104">
        <v>1542144437</v>
      </c>
      <c r="AA1077" s="104">
        <v>1542144437</v>
      </c>
      <c r="AB1077" s="104">
        <v>1542144437</v>
      </c>
      <c r="AC1077" s="104">
        <v>1542144437</v>
      </c>
      <c r="AD1077" s="104">
        <v>290894571</v>
      </c>
      <c r="AE1077" s="104">
        <v>294271618</v>
      </c>
      <c r="AF1077" s="104">
        <v>295883690</v>
      </c>
      <c r="AG1077" s="104">
        <v>300265197</v>
      </c>
      <c r="AH1077" s="104">
        <v>303494380</v>
      </c>
      <c r="AI1077" s="104">
        <v>303510015</v>
      </c>
      <c r="AJ1077" s="104">
        <v>310793320</v>
      </c>
      <c r="AK1077" s="104">
        <v>315478177</v>
      </c>
      <c r="AL1077" s="104">
        <v>316220646</v>
      </c>
      <c r="AM1077" s="104">
        <v>324276620</v>
      </c>
      <c r="AN1077" s="104">
        <v>329100118</v>
      </c>
      <c r="AO1077" s="104">
        <v>330232229</v>
      </c>
      <c r="AP1077" s="104">
        <v>264325220</v>
      </c>
      <c r="AQ1077" s="104">
        <v>272174817</v>
      </c>
      <c r="AR1077" s="104">
        <v>274689418</v>
      </c>
      <c r="AS1077" s="104">
        <v>422118488</v>
      </c>
      <c r="AT1077" s="104">
        <v>308836494</v>
      </c>
      <c r="AU1077" s="104">
        <v>0</v>
      </c>
      <c r="AV1077" s="104">
        <v>0</v>
      </c>
      <c r="AW1077" s="104">
        <v>0</v>
      </c>
      <c r="AX1077" s="104">
        <v>0</v>
      </c>
      <c r="AY1077" s="104">
        <v>0</v>
      </c>
      <c r="AZ1077" s="104">
        <v>0</v>
      </c>
      <c r="BA1077" s="104">
        <v>0</v>
      </c>
    </row>
    <row r="1078" spans="1:53" hidden="1" x14ac:dyDescent="0.35">
      <c r="A1078" t="s">
        <v>495</v>
      </c>
      <c r="B1078" t="s">
        <v>103</v>
      </c>
      <c r="C1078" t="s">
        <v>70</v>
      </c>
      <c r="D1078" t="s">
        <v>81</v>
      </c>
      <c r="E1078" t="s">
        <v>447</v>
      </c>
      <c r="F1078" s="104">
        <v>340304110</v>
      </c>
      <c r="G1078" s="104">
        <v>684558871</v>
      </c>
      <c r="H1078" s="104">
        <v>1030699520</v>
      </c>
      <c r="I1078" s="104">
        <v>1381965893</v>
      </c>
      <c r="J1078" s="104">
        <v>1737009938</v>
      </c>
      <c r="K1078" s="104">
        <v>2092072273</v>
      </c>
      <c r="L1078" s="104">
        <v>2455655010</v>
      </c>
      <c r="M1078" s="104">
        <v>2824718344</v>
      </c>
      <c r="N1078" s="104">
        <v>3194650258</v>
      </c>
      <c r="O1078" s="104">
        <v>3574006484</v>
      </c>
      <c r="P1078" s="104">
        <v>3959005498</v>
      </c>
      <c r="Q1078" s="104">
        <v>4345328915</v>
      </c>
      <c r="R1078" s="104">
        <v>323159332</v>
      </c>
      <c r="S1078" s="104">
        <v>689077945</v>
      </c>
      <c r="T1078" s="104">
        <v>1015551783</v>
      </c>
      <c r="U1078" s="104">
        <v>1332273151</v>
      </c>
      <c r="V1078" s="104">
        <v>1657240716</v>
      </c>
      <c r="W1078" s="104">
        <v>1657240716</v>
      </c>
      <c r="X1078" s="104">
        <v>1657240716</v>
      </c>
      <c r="Y1078" s="104">
        <v>1657240716</v>
      </c>
      <c r="Z1078" s="104">
        <v>1657240716</v>
      </c>
      <c r="AA1078" s="104">
        <v>1657240716</v>
      </c>
      <c r="AB1078" s="104">
        <v>1657240716</v>
      </c>
      <c r="AC1078" s="104">
        <v>1657240716</v>
      </c>
      <c r="AD1078" s="104">
        <v>340304110</v>
      </c>
      <c r="AE1078" s="104">
        <v>344254761</v>
      </c>
      <c r="AF1078" s="104">
        <v>346140649</v>
      </c>
      <c r="AG1078" s="104">
        <v>351266373</v>
      </c>
      <c r="AH1078" s="104">
        <v>355044045</v>
      </c>
      <c r="AI1078" s="104">
        <v>355062335</v>
      </c>
      <c r="AJ1078" s="104">
        <v>363582737</v>
      </c>
      <c r="AK1078" s="104">
        <v>369063334</v>
      </c>
      <c r="AL1078" s="104">
        <v>369931914</v>
      </c>
      <c r="AM1078" s="104">
        <v>379356226</v>
      </c>
      <c r="AN1078" s="104">
        <v>384999014</v>
      </c>
      <c r="AO1078" s="104">
        <v>386323417</v>
      </c>
      <c r="AP1078" s="104">
        <v>323159332</v>
      </c>
      <c r="AQ1078" s="104">
        <v>365918613</v>
      </c>
      <c r="AR1078" s="104">
        <v>326473838</v>
      </c>
      <c r="AS1078" s="104">
        <v>316721368</v>
      </c>
      <c r="AT1078" s="104">
        <v>324967565</v>
      </c>
      <c r="AU1078" s="104">
        <v>0</v>
      </c>
      <c r="AV1078" s="104">
        <v>0</v>
      </c>
      <c r="AW1078" s="104">
        <v>0</v>
      </c>
      <c r="AX1078" s="104">
        <v>0</v>
      </c>
      <c r="AY1078" s="104">
        <v>0</v>
      </c>
      <c r="AZ1078" s="104">
        <v>0</v>
      </c>
      <c r="BA1078" s="104">
        <v>0</v>
      </c>
    </row>
    <row r="1079" spans="1:53" hidden="1" x14ac:dyDescent="0.35">
      <c r="A1079" t="s">
        <v>495</v>
      </c>
      <c r="B1079" t="s">
        <v>103</v>
      </c>
      <c r="C1079" t="s">
        <v>70</v>
      </c>
      <c r="D1079" t="s">
        <v>81</v>
      </c>
      <c r="E1079" t="s">
        <v>448</v>
      </c>
      <c r="F1079" s="104">
        <v>51263760</v>
      </c>
      <c r="G1079" s="104">
        <v>103122650</v>
      </c>
      <c r="H1079" s="104">
        <v>155265632</v>
      </c>
      <c r="I1079" s="104">
        <v>208180759</v>
      </c>
      <c r="J1079" s="104">
        <v>261664958</v>
      </c>
      <c r="K1079" s="104">
        <v>315151912</v>
      </c>
      <c r="L1079" s="104">
        <v>369922388</v>
      </c>
      <c r="M1079" s="104">
        <v>425518467</v>
      </c>
      <c r="N1079" s="104">
        <v>481245390</v>
      </c>
      <c r="O1079" s="104">
        <v>538392001</v>
      </c>
      <c r="P1079" s="104">
        <v>596388647</v>
      </c>
      <c r="Q1079" s="104">
        <v>654584803</v>
      </c>
      <c r="R1079" s="104">
        <v>51348923</v>
      </c>
      <c r="S1079" s="104">
        <v>103609776</v>
      </c>
      <c r="T1079" s="104">
        <v>154718067</v>
      </c>
      <c r="U1079" s="104">
        <v>206455613</v>
      </c>
      <c r="V1079" s="104">
        <v>260684270</v>
      </c>
      <c r="W1079" s="104">
        <v>260684270</v>
      </c>
      <c r="X1079" s="104">
        <v>260684270</v>
      </c>
      <c r="Y1079" s="104">
        <v>260684270</v>
      </c>
      <c r="Z1079" s="104">
        <v>260684270</v>
      </c>
      <c r="AA1079" s="104">
        <v>260684270</v>
      </c>
      <c r="AB1079" s="104">
        <v>260684270</v>
      </c>
      <c r="AC1079" s="104">
        <v>260684270</v>
      </c>
      <c r="AD1079" s="104">
        <v>51263760</v>
      </c>
      <c r="AE1079" s="104">
        <v>51858890</v>
      </c>
      <c r="AF1079" s="104">
        <v>52142982</v>
      </c>
      <c r="AG1079" s="104">
        <v>52915127</v>
      </c>
      <c r="AH1079" s="104">
        <v>53484199</v>
      </c>
      <c r="AI1079" s="104">
        <v>53486954</v>
      </c>
      <c r="AJ1079" s="104">
        <v>54770476</v>
      </c>
      <c r="AK1079" s="104">
        <v>55596079</v>
      </c>
      <c r="AL1079" s="104">
        <v>55726923</v>
      </c>
      <c r="AM1079" s="104">
        <v>57146611</v>
      </c>
      <c r="AN1079" s="104">
        <v>57996646</v>
      </c>
      <c r="AO1079" s="104">
        <v>58196156</v>
      </c>
      <c r="AP1079" s="104">
        <v>51348923</v>
      </c>
      <c r="AQ1079" s="104">
        <v>52260853</v>
      </c>
      <c r="AR1079" s="104">
        <v>51108291</v>
      </c>
      <c r="AS1079" s="104">
        <v>51737546</v>
      </c>
      <c r="AT1079" s="104">
        <v>54228657</v>
      </c>
      <c r="AU1079" s="104">
        <v>0</v>
      </c>
      <c r="AV1079" s="104">
        <v>0</v>
      </c>
      <c r="AW1079" s="104">
        <v>0</v>
      </c>
      <c r="AX1079" s="104">
        <v>0</v>
      </c>
      <c r="AY1079" s="104">
        <v>0</v>
      </c>
      <c r="AZ1079" s="104">
        <v>0</v>
      </c>
      <c r="BA1079" s="104">
        <v>0</v>
      </c>
    </row>
    <row r="1080" spans="1:53" hidden="1" x14ac:dyDescent="0.35">
      <c r="A1080" t="s">
        <v>495</v>
      </c>
      <c r="B1080" t="s">
        <v>103</v>
      </c>
      <c r="C1080" t="s">
        <v>70</v>
      </c>
      <c r="D1080" t="s">
        <v>81</v>
      </c>
      <c r="E1080" t="s">
        <v>449</v>
      </c>
      <c r="F1080" s="104">
        <v>599895</v>
      </c>
      <c r="G1080" s="104">
        <v>1206754</v>
      </c>
      <c r="H1080" s="104">
        <v>1816938</v>
      </c>
      <c r="I1080" s="104">
        <v>2436158</v>
      </c>
      <c r="J1080" s="104">
        <v>3062037</v>
      </c>
      <c r="K1080" s="104">
        <v>3687948</v>
      </c>
      <c r="L1080" s="104">
        <v>4328879</v>
      </c>
      <c r="M1080" s="104">
        <v>4979471</v>
      </c>
      <c r="N1080" s="104">
        <v>5631595</v>
      </c>
      <c r="O1080" s="104">
        <v>6300332</v>
      </c>
      <c r="P1080" s="104">
        <v>6979016</v>
      </c>
      <c r="Q1080" s="104">
        <v>7660035</v>
      </c>
      <c r="R1080" s="104">
        <v>1971671</v>
      </c>
      <c r="S1080" s="104">
        <v>3897454</v>
      </c>
      <c r="T1080" s="104">
        <v>5846332</v>
      </c>
      <c r="U1080" s="104">
        <v>7591571</v>
      </c>
      <c r="V1080" s="104">
        <v>9518069</v>
      </c>
      <c r="W1080" s="104">
        <v>9518069</v>
      </c>
      <c r="X1080" s="104">
        <v>9518069</v>
      </c>
      <c r="Y1080" s="104">
        <v>9518069</v>
      </c>
      <c r="Z1080" s="104">
        <v>9518069</v>
      </c>
      <c r="AA1080" s="104">
        <v>9518069</v>
      </c>
      <c r="AB1080" s="104">
        <v>9518069</v>
      </c>
      <c r="AC1080" s="104">
        <v>9518069</v>
      </c>
      <c r="AD1080" s="104">
        <v>599895</v>
      </c>
      <c r="AE1080" s="104">
        <v>606859</v>
      </c>
      <c r="AF1080" s="104">
        <v>610184</v>
      </c>
      <c r="AG1080" s="104">
        <v>619220</v>
      </c>
      <c r="AH1080" s="104">
        <v>625879</v>
      </c>
      <c r="AI1080" s="104">
        <v>625911</v>
      </c>
      <c r="AJ1080" s="104">
        <v>640931</v>
      </c>
      <c r="AK1080" s="104">
        <v>650592</v>
      </c>
      <c r="AL1080" s="104">
        <v>652124</v>
      </c>
      <c r="AM1080" s="104">
        <v>668737</v>
      </c>
      <c r="AN1080" s="104">
        <v>678684</v>
      </c>
      <c r="AO1080" s="104">
        <v>681019</v>
      </c>
      <c r="AP1080" s="104">
        <v>1971671</v>
      </c>
      <c r="AQ1080" s="104">
        <v>1925783</v>
      </c>
      <c r="AR1080" s="104">
        <v>1948878</v>
      </c>
      <c r="AS1080" s="104">
        <v>1745239</v>
      </c>
      <c r="AT1080" s="104">
        <v>1926498</v>
      </c>
      <c r="AU1080" s="104">
        <v>0</v>
      </c>
      <c r="AV1080" s="104">
        <v>0</v>
      </c>
      <c r="AW1080" s="104">
        <v>0</v>
      </c>
      <c r="AX1080" s="104">
        <v>0</v>
      </c>
      <c r="AY1080" s="104">
        <v>0</v>
      </c>
      <c r="AZ1080" s="104">
        <v>0</v>
      </c>
      <c r="BA1080" s="104">
        <v>0</v>
      </c>
    </row>
    <row r="1081" spans="1:53" hidden="1" x14ac:dyDescent="0.35">
      <c r="A1081" s="158" t="s">
        <v>495</v>
      </c>
      <c r="B1081" s="158" t="s">
        <v>103</v>
      </c>
      <c r="C1081" s="158" t="s">
        <v>71</v>
      </c>
      <c r="D1081" s="158" t="s">
        <v>81</v>
      </c>
      <c r="E1081" s="158" t="s">
        <v>450</v>
      </c>
      <c r="F1081" s="159">
        <v>40002269</v>
      </c>
      <c r="G1081" s="159">
        <v>80468931</v>
      </c>
      <c r="H1081" s="159">
        <v>121157277</v>
      </c>
      <c r="I1081" s="159">
        <v>162448144</v>
      </c>
      <c r="J1081" s="159">
        <v>204183071</v>
      </c>
      <c r="K1081" s="159">
        <v>245920148</v>
      </c>
      <c r="L1081" s="159">
        <v>288658787</v>
      </c>
      <c r="M1081" s="159">
        <v>332041662</v>
      </c>
      <c r="N1081" s="159">
        <v>375526638</v>
      </c>
      <c r="O1081" s="159">
        <v>420119428</v>
      </c>
      <c r="P1081" s="159">
        <v>465375520</v>
      </c>
      <c r="Q1081" s="159">
        <v>510787294</v>
      </c>
      <c r="R1081" s="159">
        <v>60194777</v>
      </c>
      <c r="S1081" s="159">
        <v>111534808</v>
      </c>
      <c r="T1081" s="159">
        <v>193045949</v>
      </c>
      <c r="U1081" s="159">
        <v>242227297</v>
      </c>
      <c r="V1081" s="159">
        <v>298224281</v>
      </c>
      <c r="W1081" s="159">
        <v>298224281</v>
      </c>
      <c r="X1081" s="159">
        <v>298224281</v>
      </c>
      <c r="Y1081" s="159">
        <v>298224281</v>
      </c>
      <c r="Z1081" s="159">
        <v>298224281</v>
      </c>
      <c r="AA1081" s="159">
        <v>298224281</v>
      </c>
      <c r="AB1081" s="159">
        <v>298224281</v>
      </c>
      <c r="AC1081" s="159">
        <v>298224281</v>
      </c>
      <c r="AD1081" s="159">
        <v>40002269</v>
      </c>
      <c r="AE1081" s="159">
        <v>40466662</v>
      </c>
      <c r="AF1081" s="159">
        <v>40688346</v>
      </c>
      <c r="AG1081" s="159">
        <v>41290867</v>
      </c>
      <c r="AH1081" s="159">
        <v>41734927</v>
      </c>
      <c r="AI1081" s="159">
        <v>41737077</v>
      </c>
      <c r="AJ1081" s="159">
        <v>42738639</v>
      </c>
      <c r="AK1081" s="159">
        <v>43382875</v>
      </c>
      <c r="AL1081" s="159">
        <v>43484976</v>
      </c>
      <c r="AM1081" s="159">
        <v>44592790</v>
      </c>
      <c r="AN1081" s="159">
        <v>45256092</v>
      </c>
      <c r="AO1081" s="159">
        <v>45411774</v>
      </c>
      <c r="AP1081" s="159">
        <v>60194777</v>
      </c>
      <c r="AQ1081" s="159">
        <v>51340031</v>
      </c>
      <c r="AR1081" s="159">
        <v>81511141</v>
      </c>
      <c r="AS1081" s="159">
        <v>49181348</v>
      </c>
      <c r="AT1081" s="159">
        <v>55996984</v>
      </c>
      <c r="AU1081" s="159">
        <v>0</v>
      </c>
      <c r="AV1081" s="159">
        <v>0</v>
      </c>
      <c r="AW1081" s="159">
        <v>0</v>
      </c>
      <c r="AX1081" s="159">
        <v>0</v>
      </c>
      <c r="AY1081" s="159">
        <v>0</v>
      </c>
      <c r="AZ1081" s="159">
        <v>0</v>
      </c>
      <c r="BA1081" s="159">
        <v>0</v>
      </c>
    </row>
    <row r="1082" spans="1:53" hidden="1" x14ac:dyDescent="0.35">
      <c r="A1082" s="158" t="s">
        <v>495</v>
      </c>
      <c r="B1082" s="158" t="s">
        <v>103</v>
      </c>
      <c r="C1082" s="158" t="s">
        <v>71</v>
      </c>
      <c r="D1082" s="158" t="s">
        <v>81</v>
      </c>
      <c r="E1082" s="158" t="s">
        <v>451</v>
      </c>
      <c r="F1082" s="159">
        <v>263321289</v>
      </c>
      <c r="G1082" s="159">
        <v>529699521</v>
      </c>
      <c r="H1082" s="159">
        <v>797537021</v>
      </c>
      <c r="I1082" s="159">
        <v>1069340714</v>
      </c>
      <c r="J1082" s="159">
        <v>1344067503</v>
      </c>
      <c r="K1082" s="159">
        <v>1618808445</v>
      </c>
      <c r="L1082" s="159">
        <v>1900142323</v>
      </c>
      <c r="M1082" s="159">
        <v>2185716990</v>
      </c>
      <c r="N1082" s="159">
        <v>2471963749</v>
      </c>
      <c r="O1082" s="159">
        <v>2765502873</v>
      </c>
      <c r="P1082" s="159">
        <v>3063408286</v>
      </c>
      <c r="Q1082" s="159">
        <v>3362338499</v>
      </c>
      <c r="R1082" s="159">
        <v>279855892</v>
      </c>
      <c r="S1082" s="159">
        <v>555564400</v>
      </c>
      <c r="T1082" s="159">
        <v>844209335</v>
      </c>
      <c r="U1082" s="159">
        <v>1115489339</v>
      </c>
      <c r="V1082" s="159">
        <v>1426004559</v>
      </c>
      <c r="W1082" s="159">
        <v>1426004559</v>
      </c>
      <c r="X1082" s="159">
        <v>1426004559</v>
      </c>
      <c r="Y1082" s="159">
        <v>1426004559</v>
      </c>
      <c r="Z1082" s="159">
        <v>1426004559</v>
      </c>
      <c r="AA1082" s="159">
        <v>1426004559</v>
      </c>
      <c r="AB1082" s="159">
        <v>1426004559</v>
      </c>
      <c r="AC1082" s="159">
        <v>1426004559</v>
      </c>
      <c r="AD1082" s="159">
        <v>263321289</v>
      </c>
      <c r="AE1082" s="159">
        <v>266378232</v>
      </c>
      <c r="AF1082" s="159">
        <v>267837500</v>
      </c>
      <c r="AG1082" s="159">
        <v>271803693</v>
      </c>
      <c r="AH1082" s="159">
        <v>274726789</v>
      </c>
      <c r="AI1082" s="159">
        <v>274740942</v>
      </c>
      <c r="AJ1082" s="159">
        <v>281333878</v>
      </c>
      <c r="AK1082" s="159">
        <v>285574667</v>
      </c>
      <c r="AL1082" s="159">
        <v>286246759</v>
      </c>
      <c r="AM1082" s="159">
        <v>293539124</v>
      </c>
      <c r="AN1082" s="159">
        <v>297905413</v>
      </c>
      <c r="AO1082" s="159">
        <v>298930213</v>
      </c>
      <c r="AP1082" s="159">
        <v>279855892</v>
      </c>
      <c r="AQ1082" s="159">
        <v>275708508</v>
      </c>
      <c r="AR1082" s="159">
        <v>288644935</v>
      </c>
      <c r="AS1082" s="159">
        <v>271280004</v>
      </c>
      <c r="AT1082" s="159">
        <v>310515220</v>
      </c>
      <c r="AU1082" s="159">
        <v>0</v>
      </c>
      <c r="AV1082" s="159">
        <v>0</v>
      </c>
      <c r="AW1082" s="159">
        <v>0</v>
      </c>
      <c r="AX1082" s="159">
        <v>0</v>
      </c>
      <c r="AY1082" s="159">
        <v>0</v>
      </c>
      <c r="AZ1082" s="159">
        <v>0</v>
      </c>
      <c r="BA1082" s="159">
        <v>0</v>
      </c>
    </row>
    <row r="1083" spans="1:53" hidden="1" x14ac:dyDescent="0.35">
      <c r="A1083" s="158" t="s">
        <v>495</v>
      </c>
      <c r="B1083" s="158" t="s">
        <v>103</v>
      </c>
      <c r="C1083" s="158" t="s">
        <v>71</v>
      </c>
      <c r="D1083" s="158" t="s">
        <v>81</v>
      </c>
      <c r="E1083" s="158" t="s">
        <v>452</v>
      </c>
      <c r="F1083" s="159">
        <v>940404205</v>
      </c>
      <c r="G1083" s="159">
        <v>1891725731</v>
      </c>
      <c r="H1083" s="159">
        <v>2848258764</v>
      </c>
      <c r="I1083" s="159">
        <v>3818956339</v>
      </c>
      <c r="J1083" s="159">
        <v>4800093220</v>
      </c>
      <c r="K1083" s="159">
        <v>5781280645</v>
      </c>
      <c r="L1083" s="159">
        <v>6786013544</v>
      </c>
      <c r="M1083" s="159">
        <v>7805891651</v>
      </c>
      <c r="N1083" s="159">
        <v>8828170013</v>
      </c>
      <c r="O1083" s="159">
        <v>9876491735</v>
      </c>
      <c r="P1083" s="159">
        <v>10940406866</v>
      </c>
      <c r="Q1083" s="159">
        <v>12007981885</v>
      </c>
      <c r="R1083" s="159">
        <v>898991980</v>
      </c>
      <c r="S1083" s="159">
        <v>1789646771</v>
      </c>
      <c r="T1083" s="159">
        <v>2772708038</v>
      </c>
      <c r="U1083" s="159">
        <v>3722955930</v>
      </c>
      <c r="V1083" s="159">
        <v>4801344139</v>
      </c>
      <c r="W1083" s="159">
        <v>4801344139</v>
      </c>
      <c r="X1083" s="159">
        <v>4801344139</v>
      </c>
      <c r="Y1083" s="159">
        <v>4801344139</v>
      </c>
      <c r="Z1083" s="159">
        <v>4801344139</v>
      </c>
      <c r="AA1083" s="159">
        <v>4801344139</v>
      </c>
      <c r="AB1083" s="159">
        <v>4801344139</v>
      </c>
      <c r="AC1083" s="159">
        <v>4801344139</v>
      </c>
      <c r="AD1083" s="159">
        <v>940404205</v>
      </c>
      <c r="AE1083" s="159">
        <v>951321526</v>
      </c>
      <c r="AF1083" s="159">
        <v>956533033</v>
      </c>
      <c r="AG1083" s="159">
        <v>970697575</v>
      </c>
      <c r="AH1083" s="159">
        <v>981136881</v>
      </c>
      <c r="AI1083" s="159">
        <v>981187425</v>
      </c>
      <c r="AJ1083" s="159">
        <v>1004732899</v>
      </c>
      <c r="AK1083" s="159">
        <v>1019878107</v>
      </c>
      <c r="AL1083" s="159">
        <v>1022278362</v>
      </c>
      <c r="AM1083" s="159">
        <v>1048321722</v>
      </c>
      <c r="AN1083" s="159">
        <v>1063915131</v>
      </c>
      <c r="AO1083" s="159">
        <v>1067575019</v>
      </c>
      <c r="AP1083" s="159">
        <v>898991980</v>
      </c>
      <c r="AQ1083" s="159">
        <v>890654791</v>
      </c>
      <c r="AR1083" s="159">
        <v>983061267</v>
      </c>
      <c r="AS1083" s="159">
        <v>950247892</v>
      </c>
      <c r="AT1083" s="159">
        <v>1078388209</v>
      </c>
      <c r="AU1083" s="159">
        <v>0</v>
      </c>
      <c r="AV1083" s="159">
        <v>0</v>
      </c>
      <c r="AW1083" s="159">
        <v>0</v>
      </c>
      <c r="AX1083" s="159">
        <v>0</v>
      </c>
      <c r="AY1083" s="159">
        <v>0</v>
      </c>
      <c r="AZ1083" s="159">
        <v>0</v>
      </c>
      <c r="BA1083" s="159">
        <v>0</v>
      </c>
    </row>
    <row r="1084" spans="1:53" hidden="1" x14ac:dyDescent="0.35">
      <c r="A1084" s="158" t="s">
        <v>495</v>
      </c>
      <c r="B1084" s="158" t="s">
        <v>103</v>
      </c>
      <c r="C1084" s="158" t="s">
        <v>71</v>
      </c>
      <c r="D1084" s="158" t="s">
        <v>81</v>
      </c>
      <c r="E1084" s="158" t="s">
        <v>453</v>
      </c>
      <c r="F1084" s="159">
        <v>415182794</v>
      </c>
      <c r="G1084" s="159">
        <v>835185519</v>
      </c>
      <c r="H1084" s="159">
        <v>1257489093</v>
      </c>
      <c r="I1084" s="159">
        <v>1686046227</v>
      </c>
      <c r="J1084" s="159">
        <v>2119212252</v>
      </c>
      <c r="K1084" s="159">
        <v>2552400592</v>
      </c>
      <c r="L1084" s="159">
        <v>2995984117</v>
      </c>
      <c r="M1084" s="159">
        <v>3446254160</v>
      </c>
      <c r="N1084" s="159">
        <v>3897583901</v>
      </c>
      <c r="O1084" s="159">
        <v>4360411629</v>
      </c>
      <c r="P1084" s="159">
        <v>4830123753</v>
      </c>
      <c r="Q1084" s="159">
        <v>5301451695</v>
      </c>
      <c r="R1084" s="159">
        <v>419642286</v>
      </c>
      <c r="S1084" s="159">
        <v>819640827</v>
      </c>
      <c r="T1084" s="159">
        <v>1256425027</v>
      </c>
      <c r="U1084" s="159">
        <v>1668151734</v>
      </c>
      <c r="V1084" s="159">
        <v>2145932499</v>
      </c>
      <c r="W1084" s="159">
        <v>2145932499</v>
      </c>
      <c r="X1084" s="159">
        <v>2145932499</v>
      </c>
      <c r="Y1084" s="159">
        <v>2145932499</v>
      </c>
      <c r="Z1084" s="159">
        <v>2145932499</v>
      </c>
      <c r="AA1084" s="159">
        <v>2145932499</v>
      </c>
      <c r="AB1084" s="159">
        <v>2145932499</v>
      </c>
      <c r="AC1084" s="159">
        <v>2145932499</v>
      </c>
      <c r="AD1084" s="159">
        <v>415182794</v>
      </c>
      <c r="AE1084" s="159">
        <v>420002725</v>
      </c>
      <c r="AF1084" s="159">
        <v>422303574</v>
      </c>
      <c r="AG1084" s="159">
        <v>428557134</v>
      </c>
      <c r="AH1084" s="159">
        <v>433166025</v>
      </c>
      <c r="AI1084" s="159">
        <v>433188340</v>
      </c>
      <c r="AJ1084" s="159">
        <v>443583525</v>
      </c>
      <c r="AK1084" s="159">
        <v>450270043</v>
      </c>
      <c r="AL1084" s="159">
        <v>451329741</v>
      </c>
      <c r="AM1084" s="159">
        <v>462827728</v>
      </c>
      <c r="AN1084" s="159">
        <v>469712124</v>
      </c>
      <c r="AO1084" s="159">
        <v>471327942</v>
      </c>
      <c r="AP1084" s="159">
        <v>419642286</v>
      </c>
      <c r="AQ1084" s="159">
        <v>399998541</v>
      </c>
      <c r="AR1084" s="159">
        <v>436784200</v>
      </c>
      <c r="AS1084" s="159">
        <v>411726707</v>
      </c>
      <c r="AT1084" s="159">
        <v>477780765</v>
      </c>
      <c r="AU1084" s="159">
        <v>0</v>
      </c>
      <c r="AV1084" s="159">
        <v>0</v>
      </c>
      <c r="AW1084" s="159">
        <v>0</v>
      </c>
      <c r="AX1084" s="159">
        <v>0</v>
      </c>
      <c r="AY1084" s="159">
        <v>0</v>
      </c>
      <c r="AZ1084" s="159">
        <v>0</v>
      </c>
      <c r="BA1084" s="159">
        <v>0</v>
      </c>
    </row>
    <row r="1085" spans="1:53" hidden="1" x14ac:dyDescent="0.35">
      <c r="A1085" s="158" t="s">
        <v>495</v>
      </c>
      <c r="B1085" s="158" t="s">
        <v>103</v>
      </c>
      <c r="C1085" s="158" t="s">
        <v>71</v>
      </c>
      <c r="D1085" s="158" t="s">
        <v>81</v>
      </c>
      <c r="E1085" s="158" t="s">
        <v>454</v>
      </c>
      <c r="F1085" s="159">
        <v>341640245</v>
      </c>
      <c r="G1085" s="159">
        <v>687246652</v>
      </c>
      <c r="H1085" s="159">
        <v>1034746352</v>
      </c>
      <c r="I1085" s="159">
        <v>1387391901</v>
      </c>
      <c r="J1085" s="159">
        <v>1743829954</v>
      </c>
      <c r="K1085" s="159">
        <v>2100286370</v>
      </c>
      <c r="L1085" s="159">
        <v>2465296641</v>
      </c>
      <c r="M1085" s="159">
        <v>2835809027</v>
      </c>
      <c r="N1085" s="159">
        <v>3207193404</v>
      </c>
      <c r="O1085" s="159">
        <v>3588039095</v>
      </c>
      <c r="P1085" s="159">
        <v>3974549729</v>
      </c>
      <c r="Q1085" s="159">
        <v>4362389967</v>
      </c>
      <c r="R1085" s="159">
        <v>333062698</v>
      </c>
      <c r="S1085" s="159">
        <v>656763495</v>
      </c>
      <c r="T1085" s="159">
        <v>1048588236</v>
      </c>
      <c r="U1085" s="159">
        <v>1398923936</v>
      </c>
      <c r="V1085" s="159">
        <v>1788381312</v>
      </c>
      <c r="W1085" s="159">
        <v>1788381312</v>
      </c>
      <c r="X1085" s="159">
        <v>1788381312</v>
      </c>
      <c r="Y1085" s="159">
        <v>1788381312</v>
      </c>
      <c r="Z1085" s="159">
        <v>1788381312</v>
      </c>
      <c r="AA1085" s="159">
        <v>1788381312</v>
      </c>
      <c r="AB1085" s="159">
        <v>1788381312</v>
      </c>
      <c r="AC1085" s="159">
        <v>1788381312</v>
      </c>
      <c r="AD1085" s="159">
        <v>341640245</v>
      </c>
      <c r="AE1085" s="159">
        <v>345606407</v>
      </c>
      <c r="AF1085" s="159">
        <v>347499700</v>
      </c>
      <c r="AG1085" s="159">
        <v>352645549</v>
      </c>
      <c r="AH1085" s="159">
        <v>356438053</v>
      </c>
      <c r="AI1085" s="159">
        <v>356456416</v>
      </c>
      <c r="AJ1085" s="159">
        <v>365010271</v>
      </c>
      <c r="AK1085" s="159">
        <v>370512386</v>
      </c>
      <c r="AL1085" s="159">
        <v>371384377</v>
      </c>
      <c r="AM1085" s="159">
        <v>380845691</v>
      </c>
      <c r="AN1085" s="159">
        <v>386510634</v>
      </c>
      <c r="AO1085" s="159">
        <v>387840238</v>
      </c>
      <c r="AP1085" s="159">
        <v>333062698</v>
      </c>
      <c r="AQ1085" s="159">
        <v>323700797</v>
      </c>
      <c r="AR1085" s="159">
        <v>391824741</v>
      </c>
      <c r="AS1085" s="159">
        <v>350335700</v>
      </c>
      <c r="AT1085" s="159">
        <v>389457376</v>
      </c>
      <c r="AU1085" s="159">
        <v>0</v>
      </c>
      <c r="AV1085" s="159">
        <v>0</v>
      </c>
      <c r="AW1085" s="159">
        <v>0</v>
      </c>
      <c r="AX1085" s="159">
        <v>0</v>
      </c>
      <c r="AY1085" s="159">
        <v>0</v>
      </c>
      <c r="AZ1085" s="159">
        <v>0</v>
      </c>
      <c r="BA1085" s="159">
        <v>0</v>
      </c>
    </row>
    <row r="1086" spans="1:53" hidden="1" x14ac:dyDescent="0.35">
      <c r="A1086" s="158" t="s">
        <v>495</v>
      </c>
      <c r="B1086" s="158" t="s">
        <v>103</v>
      </c>
      <c r="C1086" s="158" t="s">
        <v>71</v>
      </c>
      <c r="D1086" s="158" t="s">
        <v>81</v>
      </c>
      <c r="E1086" s="158" t="s">
        <v>455</v>
      </c>
      <c r="F1086" s="159">
        <v>6119707</v>
      </c>
      <c r="G1086" s="159">
        <v>12310459</v>
      </c>
      <c r="H1086" s="159">
        <v>18535125</v>
      </c>
      <c r="I1086" s="159">
        <v>24851967</v>
      </c>
      <c r="J1086" s="159">
        <v>31236743</v>
      </c>
      <c r="K1086" s="159">
        <v>37621848</v>
      </c>
      <c r="L1086" s="159">
        <v>44160176</v>
      </c>
      <c r="M1086" s="159">
        <v>50797062</v>
      </c>
      <c r="N1086" s="159">
        <v>57449567</v>
      </c>
      <c r="O1086" s="159">
        <v>64271550</v>
      </c>
      <c r="P1086" s="159">
        <v>71195008</v>
      </c>
      <c r="Q1086" s="159">
        <v>78142283</v>
      </c>
      <c r="R1086" s="159">
        <v>7535522</v>
      </c>
      <c r="S1086" s="159">
        <v>15071044</v>
      </c>
      <c r="T1086" s="159">
        <v>22606566</v>
      </c>
      <c r="U1086" s="159">
        <v>31750892</v>
      </c>
      <c r="V1086" s="159">
        <v>42772156</v>
      </c>
      <c r="W1086" s="159">
        <v>42772156</v>
      </c>
      <c r="X1086" s="159">
        <v>42772156</v>
      </c>
      <c r="Y1086" s="159">
        <v>42772156</v>
      </c>
      <c r="Z1086" s="159">
        <v>42772156</v>
      </c>
      <c r="AA1086" s="159">
        <v>42772156</v>
      </c>
      <c r="AB1086" s="159">
        <v>42772156</v>
      </c>
      <c r="AC1086" s="159">
        <v>42772156</v>
      </c>
      <c r="AD1086" s="159">
        <v>6119707</v>
      </c>
      <c r="AE1086" s="159">
        <v>6190752</v>
      </c>
      <c r="AF1086" s="159">
        <v>6224666</v>
      </c>
      <c r="AG1086" s="159">
        <v>6316842</v>
      </c>
      <c r="AH1086" s="159">
        <v>6384776</v>
      </c>
      <c r="AI1086" s="159">
        <v>6385105</v>
      </c>
      <c r="AJ1086" s="159">
        <v>6538328</v>
      </c>
      <c r="AK1086" s="159">
        <v>6636886</v>
      </c>
      <c r="AL1086" s="159">
        <v>6652505</v>
      </c>
      <c r="AM1086" s="159">
        <v>6821983</v>
      </c>
      <c r="AN1086" s="159">
        <v>6923458</v>
      </c>
      <c r="AO1086" s="159">
        <v>6947275</v>
      </c>
      <c r="AP1086" s="159">
        <v>7535522</v>
      </c>
      <c r="AQ1086" s="159">
        <v>7535522</v>
      </c>
      <c r="AR1086" s="159">
        <v>7535522</v>
      </c>
      <c r="AS1086" s="159">
        <v>9144326</v>
      </c>
      <c r="AT1086" s="159">
        <v>11021264</v>
      </c>
      <c r="AU1086" s="159">
        <v>0</v>
      </c>
      <c r="AV1086" s="159">
        <v>0</v>
      </c>
      <c r="AW1086" s="159">
        <v>0</v>
      </c>
      <c r="AX1086" s="159">
        <v>0</v>
      </c>
      <c r="AY1086" s="159">
        <v>0</v>
      </c>
      <c r="AZ1086" s="159">
        <v>0</v>
      </c>
      <c r="BA1086" s="159">
        <v>0</v>
      </c>
    </row>
    <row r="1087" spans="1:53" hidden="1" x14ac:dyDescent="0.35">
      <c r="A1087" s="158" t="s">
        <v>495</v>
      </c>
      <c r="B1087" s="158" t="s">
        <v>103</v>
      </c>
      <c r="C1087" s="158" t="s">
        <v>71</v>
      </c>
      <c r="D1087" s="158" t="s">
        <v>81</v>
      </c>
      <c r="E1087" s="158" t="s">
        <v>456</v>
      </c>
      <c r="F1087" s="159">
        <v>414483102</v>
      </c>
      <c r="G1087" s="159">
        <v>833778012</v>
      </c>
      <c r="H1087" s="159">
        <v>1255369894</v>
      </c>
      <c r="I1087" s="159">
        <v>1683204797</v>
      </c>
      <c r="J1087" s="159">
        <v>2115640823</v>
      </c>
      <c r="K1087" s="159">
        <v>2548099127</v>
      </c>
      <c r="L1087" s="159">
        <v>2990935097</v>
      </c>
      <c r="M1087" s="159">
        <v>3440446317</v>
      </c>
      <c r="N1087" s="159">
        <v>3891015449</v>
      </c>
      <c r="O1087" s="159">
        <v>4353063190</v>
      </c>
      <c r="P1087" s="159">
        <v>4821983726</v>
      </c>
      <c r="Q1087" s="159">
        <v>5292517357</v>
      </c>
      <c r="R1087" s="159">
        <v>435665585</v>
      </c>
      <c r="S1087" s="159">
        <v>907020176</v>
      </c>
      <c r="T1087" s="159">
        <v>1367590198</v>
      </c>
      <c r="U1087" s="159">
        <v>1831481976</v>
      </c>
      <c r="V1087" s="159">
        <v>2359165813</v>
      </c>
      <c r="W1087" s="159">
        <v>2359165813</v>
      </c>
      <c r="X1087" s="159">
        <v>2359165813</v>
      </c>
      <c r="Y1087" s="159">
        <v>2359165813</v>
      </c>
      <c r="Z1087" s="159">
        <v>2359165813</v>
      </c>
      <c r="AA1087" s="159">
        <v>2359165813</v>
      </c>
      <c r="AB1087" s="159">
        <v>2359165813</v>
      </c>
      <c r="AC1087" s="159">
        <v>2359165813</v>
      </c>
      <c r="AD1087" s="159">
        <v>414483102</v>
      </c>
      <c r="AE1087" s="159">
        <v>419294910</v>
      </c>
      <c r="AF1087" s="159">
        <v>421591882</v>
      </c>
      <c r="AG1087" s="159">
        <v>427834903</v>
      </c>
      <c r="AH1087" s="159">
        <v>432436026</v>
      </c>
      <c r="AI1087" s="159">
        <v>432458304</v>
      </c>
      <c r="AJ1087" s="159">
        <v>442835970</v>
      </c>
      <c r="AK1087" s="159">
        <v>449511220</v>
      </c>
      <c r="AL1087" s="159">
        <v>450569132</v>
      </c>
      <c r="AM1087" s="159">
        <v>462047741</v>
      </c>
      <c r="AN1087" s="159">
        <v>468920536</v>
      </c>
      <c r="AO1087" s="159">
        <v>470533631</v>
      </c>
      <c r="AP1087" s="159">
        <v>435665585</v>
      </c>
      <c r="AQ1087" s="159">
        <v>471354591</v>
      </c>
      <c r="AR1087" s="159">
        <v>460570022</v>
      </c>
      <c r="AS1087" s="159">
        <v>463891778</v>
      </c>
      <c r="AT1087" s="159">
        <v>527683837</v>
      </c>
      <c r="AU1087" s="159">
        <v>0</v>
      </c>
      <c r="AV1087" s="159">
        <v>0</v>
      </c>
      <c r="AW1087" s="159">
        <v>0</v>
      </c>
      <c r="AX1087" s="159">
        <v>0</v>
      </c>
      <c r="AY1087" s="159">
        <v>0</v>
      </c>
      <c r="AZ1087" s="159">
        <v>0</v>
      </c>
      <c r="BA1087" s="159">
        <v>0</v>
      </c>
    </row>
    <row r="1088" spans="1:53" hidden="1" x14ac:dyDescent="0.35">
      <c r="A1088" t="s">
        <v>495</v>
      </c>
      <c r="B1088" t="s">
        <v>103</v>
      </c>
      <c r="C1088" t="s">
        <v>72</v>
      </c>
      <c r="D1088" t="s">
        <v>81</v>
      </c>
      <c r="E1088" t="s">
        <v>457</v>
      </c>
      <c r="F1088" s="104">
        <v>279116882</v>
      </c>
      <c r="G1088" s="104">
        <v>561474082</v>
      </c>
      <c r="H1088" s="104">
        <v>845378085</v>
      </c>
      <c r="I1088" s="104">
        <v>1133486198</v>
      </c>
      <c r="J1088" s="104">
        <v>1424692751</v>
      </c>
      <c r="K1088" s="104">
        <v>1715914306</v>
      </c>
      <c r="L1088" s="104">
        <v>2014124281</v>
      </c>
      <c r="M1088" s="104">
        <v>2316829433</v>
      </c>
      <c r="N1088" s="104">
        <v>2620246993</v>
      </c>
      <c r="O1088" s="104">
        <v>2931394358</v>
      </c>
      <c r="P1088" s="104">
        <v>3247169929</v>
      </c>
      <c r="Q1088" s="104">
        <v>3564031773</v>
      </c>
      <c r="R1088" s="104">
        <v>316715225</v>
      </c>
      <c r="S1088" s="104">
        <v>662088171</v>
      </c>
      <c r="T1088" s="104">
        <v>1039204562</v>
      </c>
      <c r="U1088" s="104">
        <v>1405687345</v>
      </c>
      <c r="V1088" s="104">
        <v>1786872824</v>
      </c>
      <c r="W1088" s="104">
        <v>1786872824</v>
      </c>
      <c r="X1088" s="104">
        <v>1786872824</v>
      </c>
      <c r="Y1088" s="104">
        <v>1786872824</v>
      </c>
      <c r="Z1088" s="104">
        <v>1786872824</v>
      </c>
      <c r="AA1088" s="104">
        <v>1786872824</v>
      </c>
      <c r="AB1088" s="104">
        <v>1786872824</v>
      </c>
      <c r="AC1088" s="104">
        <v>1786872824</v>
      </c>
      <c r="AD1088" s="104">
        <v>279116882</v>
      </c>
      <c r="AE1088" s="104">
        <v>282357200</v>
      </c>
      <c r="AF1088" s="104">
        <v>283904003</v>
      </c>
      <c r="AG1088" s="104">
        <v>288108113</v>
      </c>
      <c r="AH1088" s="104">
        <v>291206553</v>
      </c>
      <c r="AI1088" s="104">
        <v>291221555</v>
      </c>
      <c r="AJ1088" s="104">
        <v>298209975</v>
      </c>
      <c r="AK1088" s="104">
        <v>302705152</v>
      </c>
      <c r="AL1088" s="104">
        <v>303417560</v>
      </c>
      <c r="AM1088" s="104">
        <v>311147365</v>
      </c>
      <c r="AN1088" s="104">
        <v>315775571</v>
      </c>
      <c r="AO1088" s="104">
        <v>316861844</v>
      </c>
      <c r="AP1088" s="104">
        <v>316715225</v>
      </c>
      <c r="AQ1088" s="104">
        <v>345372946</v>
      </c>
      <c r="AR1088" s="104">
        <v>377116391</v>
      </c>
      <c r="AS1088" s="104">
        <v>366482783</v>
      </c>
      <c r="AT1088" s="104">
        <v>381185479</v>
      </c>
      <c r="AU1088" s="104">
        <v>0</v>
      </c>
      <c r="AV1088" s="104">
        <v>0</v>
      </c>
      <c r="AW1088" s="104">
        <v>0</v>
      </c>
      <c r="AX1088" s="104">
        <v>0</v>
      </c>
      <c r="AY1088" s="104">
        <v>0</v>
      </c>
      <c r="AZ1088" s="104">
        <v>0</v>
      </c>
      <c r="BA1088" s="104">
        <v>0</v>
      </c>
    </row>
    <row r="1089" spans="1:53" hidden="1" x14ac:dyDescent="0.35">
      <c r="A1089" t="s">
        <v>495</v>
      </c>
      <c r="B1089" t="s">
        <v>103</v>
      </c>
      <c r="C1089" t="s">
        <v>72</v>
      </c>
      <c r="D1089" t="s">
        <v>81</v>
      </c>
      <c r="E1089" t="s">
        <v>458</v>
      </c>
      <c r="F1089" s="104">
        <v>473633454</v>
      </c>
      <c r="G1089" s="104">
        <v>952765404</v>
      </c>
      <c r="H1089" s="104">
        <v>1434522123</v>
      </c>
      <c r="I1089" s="104">
        <v>1923412797</v>
      </c>
      <c r="J1089" s="104">
        <v>2417561215</v>
      </c>
      <c r="K1089" s="104">
        <v>2911735089</v>
      </c>
      <c r="L1089" s="104">
        <v>3417767613</v>
      </c>
      <c r="M1089" s="104">
        <v>3931428003</v>
      </c>
      <c r="N1089" s="104">
        <v>4446297279</v>
      </c>
      <c r="O1089" s="104">
        <v>4974283261</v>
      </c>
      <c r="P1089" s="104">
        <v>5510122845</v>
      </c>
      <c r="Q1089" s="104">
        <v>6047805728</v>
      </c>
      <c r="R1089" s="104">
        <v>464043855</v>
      </c>
      <c r="S1089" s="104">
        <v>932153281</v>
      </c>
      <c r="T1089" s="104">
        <v>1440844047</v>
      </c>
      <c r="U1089" s="104">
        <v>1951785154</v>
      </c>
      <c r="V1089" s="104">
        <v>2536215785</v>
      </c>
      <c r="W1089" s="104">
        <v>2536215785</v>
      </c>
      <c r="X1089" s="104">
        <v>2536215785</v>
      </c>
      <c r="Y1089" s="104">
        <v>2536215785</v>
      </c>
      <c r="Z1089" s="104">
        <v>2536215785</v>
      </c>
      <c r="AA1089" s="104">
        <v>2536215785</v>
      </c>
      <c r="AB1089" s="104">
        <v>2536215785</v>
      </c>
      <c r="AC1089" s="104">
        <v>2536215785</v>
      </c>
      <c r="AD1089" s="104">
        <v>473633454</v>
      </c>
      <c r="AE1089" s="104">
        <v>479131950</v>
      </c>
      <c r="AF1089" s="104">
        <v>481756719</v>
      </c>
      <c r="AG1089" s="104">
        <v>488890674</v>
      </c>
      <c r="AH1089" s="104">
        <v>494148418</v>
      </c>
      <c r="AI1089" s="104">
        <v>494173874</v>
      </c>
      <c r="AJ1089" s="104">
        <v>506032524</v>
      </c>
      <c r="AK1089" s="104">
        <v>513660390</v>
      </c>
      <c r="AL1089" s="104">
        <v>514869276</v>
      </c>
      <c r="AM1089" s="104">
        <v>527985982</v>
      </c>
      <c r="AN1089" s="104">
        <v>535839584</v>
      </c>
      <c r="AO1089" s="104">
        <v>537682883</v>
      </c>
      <c r="AP1089" s="104">
        <v>464043855</v>
      </c>
      <c r="AQ1089" s="104">
        <v>468109426</v>
      </c>
      <c r="AR1089" s="104">
        <v>508690766</v>
      </c>
      <c r="AS1089" s="104">
        <v>510941107</v>
      </c>
      <c r="AT1089" s="104">
        <v>584430631</v>
      </c>
      <c r="AU1089" s="104">
        <v>0</v>
      </c>
      <c r="AV1089" s="104">
        <v>0</v>
      </c>
      <c r="AW1089" s="104">
        <v>0</v>
      </c>
      <c r="AX1089" s="104">
        <v>0</v>
      </c>
      <c r="AY1089" s="104">
        <v>0</v>
      </c>
      <c r="AZ1089" s="104">
        <v>0</v>
      </c>
      <c r="BA1089" s="104">
        <v>0</v>
      </c>
    </row>
    <row r="1090" spans="1:53" hidden="1" x14ac:dyDescent="0.35">
      <c r="A1090" t="s">
        <v>495</v>
      </c>
      <c r="B1090" t="s">
        <v>103</v>
      </c>
      <c r="C1090" t="s">
        <v>72</v>
      </c>
      <c r="D1090" t="s">
        <v>81</v>
      </c>
      <c r="E1090" t="s">
        <v>459</v>
      </c>
      <c r="F1090" s="104">
        <v>949046239</v>
      </c>
      <c r="G1090" s="104">
        <v>1909110125</v>
      </c>
      <c r="H1090" s="104">
        <v>2874433411</v>
      </c>
      <c r="I1090" s="104">
        <v>3854051407</v>
      </c>
      <c r="J1090" s="104">
        <v>4844204642</v>
      </c>
      <c r="K1090" s="104">
        <v>5834408887</v>
      </c>
      <c r="L1090" s="104">
        <v>6848374981</v>
      </c>
      <c r="M1090" s="104">
        <v>7877625463</v>
      </c>
      <c r="N1090" s="104">
        <v>8909298258</v>
      </c>
      <c r="O1090" s="104">
        <v>9967253743</v>
      </c>
      <c r="P1090" s="104">
        <v>11040945936</v>
      </c>
      <c r="Q1090" s="104">
        <v>12118331650</v>
      </c>
      <c r="R1090" s="104">
        <v>955893498</v>
      </c>
      <c r="S1090" s="104">
        <v>1915699755</v>
      </c>
      <c r="T1090" s="104">
        <v>2936413209</v>
      </c>
      <c r="U1090" s="104">
        <v>3927310622</v>
      </c>
      <c r="V1090" s="104">
        <v>4963799764</v>
      </c>
      <c r="W1090" s="104">
        <v>4963799764</v>
      </c>
      <c r="X1090" s="104">
        <v>4963799764</v>
      </c>
      <c r="Y1090" s="104">
        <v>4963799764</v>
      </c>
      <c r="Z1090" s="104">
        <v>4963799764</v>
      </c>
      <c r="AA1090" s="104">
        <v>4963799764</v>
      </c>
      <c r="AB1090" s="104">
        <v>4963799764</v>
      </c>
      <c r="AC1090" s="104">
        <v>4963799764</v>
      </c>
      <c r="AD1090" s="104">
        <v>949046239</v>
      </c>
      <c r="AE1090" s="104">
        <v>960063886</v>
      </c>
      <c r="AF1090" s="104">
        <v>965323286</v>
      </c>
      <c r="AG1090" s="104">
        <v>979617996</v>
      </c>
      <c r="AH1090" s="104">
        <v>990153235</v>
      </c>
      <c r="AI1090" s="104">
        <v>990204245</v>
      </c>
      <c r="AJ1090" s="104">
        <v>1013966094</v>
      </c>
      <c r="AK1090" s="104">
        <v>1029250482</v>
      </c>
      <c r="AL1090" s="104">
        <v>1031672795</v>
      </c>
      <c r="AM1090" s="104">
        <v>1057955485</v>
      </c>
      <c r="AN1090" s="104">
        <v>1073692193</v>
      </c>
      <c r="AO1090" s="104">
        <v>1077385714</v>
      </c>
      <c r="AP1090" s="104">
        <v>955893498</v>
      </c>
      <c r="AQ1090" s="104">
        <v>959806257</v>
      </c>
      <c r="AR1090" s="104">
        <v>1020713454</v>
      </c>
      <c r="AS1090" s="104">
        <v>990897413</v>
      </c>
      <c r="AT1090" s="104">
        <v>1036489142</v>
      </c>
      <c r="AU1090" s="104">
        <v>0</v>
      </c>
      <c r="AV1090" s="104">
        <v>0</v>
      </c>
      <c r="AW1090" s="104">
        <v>0</v>
      </c>
      <c r="AX1090" s="104">
        <v>0</v>
      </c>
      <c r="AY1090" s="104">
        <v>0</v>
      </c>
      <c r="AZ1090" s="104">
        <v>0</v>
      </c>
      <c r="BA1090" s="104">
        <v>0</v>
      </c>
    </row>
    <row r="1091" spans="1:53" hidden="1" x14ac:dyDescent="0.35">
      <c r="A1091" t="s">
        <v>495</v>
      </c>
      <c r="B1091" t="s">
        <v>103</v>
      </c>
      <c r="C1091" t="s">
        <v>72</v>
      </c>
      <c r="D1091" t="s">
        <v>81</v>
      </c>
      <c r="E1091" t="s">
        <v>460</v>
      </c>
      <c r="F1091" s="104">
        <v>323526525</v>
      </c>
      <c r="G1091" s="104">
        <v>650808927</v>
      </c>
      <c r="H1091" s="104">
        <v>979884240</v>
      </c>
      <c r="I1091" s="104">
        <v>1313832569</v>
      </c>
      <c r="J1091" s="104">
        <v>1651372324</v>
      </c>
      <c r="K1091" s="104">
        <v>1988929468</v>
      </c>
      <c r="L1091" s="104">
        <v>2334586943</v>
      </c>
      <c r="M1091" s="104">
        <v>2685454812</v>
      </c>
      <c r="N1091" s="104">
        <v>3037148439</v>
      </c>
      <c r="O1091" s="104">
        <v>3397801743</v>
      </c>
      <c r="P1091" s="104">
        <v>3763819635</v>
      </c>
      <c r="Q1091" s="104">
        <v>4131096635</v>
      </c>
      <c r="R1091" s="104">
        <v>329686028</v>
      </c>
      <c r="S1091" s="104">
        <v>662392117</v>
      </c>
      <c r="T1091" s="104">
        <v>1025760729</v>
      </c>
      <c r="U1091" s="104">
        <v>1370629452</v>
      </c>
      <c r="V1091" s="104">
        <v>1736975454</v>
      </c>
      <c r="W1091" s="104">
        <v>1736975454</v>
      </c>
      <c r="X1091" s="104">
        <v>1736975454</v>
      </c>
      <c r="Y1091" s="104">
        <v>1736975454</v>
      </c>
      <c r="Z1091" s="104">
        <v>1736975454</v>
      </c>
      <c r="AA1091" s="104">
        <v>1736975454</v>
      </c>
      <c r="AB1091" s="104">
        <v>1736975454</v>
      </c>
      <c r="AC1091" s="104">
        <v>1736975454</v>
      </c>
      <c r="AD1091" s="104">
        <v>323526525</v>
      </c>
      <c r="AE1091" s="104">
        <v>327282402</v>
      </c>
      <c r="AF1091" s="104">
        <v>329075313</v>
      </c>
      <c r="AG1091" s="104">
        <v>333948329</v>
      </c>
      <c r="AH1091" s="104">
        <v>337539755</v>
      </c>
      <c r="AI1091" s="104">
        <v>337557144</v>
      </c>
      <c r="AJ1091" s="104">
        <v>345657475</v>
      </c>
      <c r="AK1091" s="104">
        <v>350867869</v>
      </c>
      <c r="AL1091" s="104">
        <v>351693627</v>
      </c>
      <c r="AM1091" s="104">
        <v>360653304</v>
      </c>
      <c r="AN1091" s="104">
        <v>366017892</v>
      </c>
      <c r="AO1091" s="104">
        <v>367277000</v>
      </c>
      <c r="AP1091" s="104">
        <v>329686028</v>
      </c>
      <c r="AQ1091" s="104">
        <v>332706089</v>
      </c>
      <c r="AR1091" s="104">
        <v>363368612</v>
      </c>
      <c r="AS1091" s="104">
        <v>344868723</v>
      </c>
      <c r="AT1091" s="104">
        <v>366346002</v>
      </c>
      <c r="AU1091" s="104">
        <v>0</v>
      </c>
      <c r="AV1091" s="104">
        <v>0</v>
      </c>
      <c r="AW1091" s="104">
        <v>0</v>
      </c>
      <c r="AX1091" s="104">
        <v>0</v>
      </c>
      <c r="AY1091" s="104">
        <v>0</v>
      </c>
      <c r="AZ1091" s="104">
        <v>0</v>
      </c>
      <c r="BA1091" s="104">
        <v>0</v>
      </c>
    </row>
    <row r="1092" spans="1:53" hidden="1" x14ac:dyDescent="0.35">
      <c r="A1092" t="s">
        <v>495</v>
      </c>
      <c r="B1092" t="s">
        <v>103</v>
      </c>
      <c r="C1092" t="s">
        <v>72</v>
      </c>
      <c r="D1092" t="s">
        <v>81</v>
      </c>
      <c r="E1092" t="s">
        <v>461</v>
      </c>
      <c r="F1092" s="104">
        <v>633302773</v>
      </c>
      <c r="G1092" s="104">
        <v>1273957671</v>
      </c>
      <c r="H1092" s="104">
        <v>1918122189</v>
      </c>
      <c r="I1092" s="104">
        <v>2571825631</v>
      </c>
      <c r="J1092" s="104">
        <v>3232559285</v>
      </c>
      <c r="K1092" s="104">
        <v>3893326978</v>
      </c>
      <c r="L1092" s="104">
        <v>4569951059</v>
      </c>
      <c r="M1092" s="104">
        <v>5256774480</v>
      </c>
      <c r="N1092" s="104">
        <v>5945214321</v>
      </c>
      <c r="O1092" s="104">
        <v>6651192718</v>
      </c>
      <c r="P1092" s="104">
        <v>7367672290</v>
      </c>
      <c r="Q1092" s="104">
        <v>8086616565</v>
      </c>
      <c r="R1092" s="104">
        <v>610939577</v>
      </c>
      <c r="S1092" s="104">
        <v>1235350870</v>
      </c>
      <c r="T1092" s="104">
        <v>1947658896</v>
      </c>
      <c r="U1092" s="104">
        <v>2575495715</v>
      </c>
      <c r="V1092" s="104">
        <v>3232063515</v>
      </c>
      <c r="W1092" s="104">
        <v>3232063515</v>
      </c>
      <c r="X1092" s="104">
        <v>3232063515</v>
      </c>
      <c r="Y1092" s="104">
        <v>3232063515</v>
      </c>
      <c r="Z1092" s="104">
        <v>3232063515</v>
      </c>
      <c r="AA1092" s="104">
        <v>3232063515</v>
      </c>
      <c r="AB1092" s="104">
        <v>3232063515</v>
      </c>
      <c r="AC1092" s="104">
        <v>3232063515</v>
      </c>
      <c r="AD1092" s="104">
        <v>633302773</v>
      </c>
      <c r="AE1092" s="104">
        <v>640654898</v>
      </c>
      <c r="AF1092" s="104">
        <v>644164518</v>
      </c>
      <c r="AG1092" s="104">
        <v>653703442</v>
      </c>
      <c r="AH1092" s="104">
        <v>660733654</v>
      </c>
      <c r="AI1092" s="104">
        <v>660767693</v>
      </c>
      <c r="AJ1092" s="104">
        <v>676624081</v>
      </c>
      <c r="AK1092" s="104">
        <v>686823421</v>
      </c>
      <c r="AL1092" s="104">
        <v>688439841</v>
      </c>
      <c r="AM1092" s="104">
        <v>705978397</v>
      </c>
      <c r="AN1092" s="104">
        <v>716479572</v>
      </c>
      <c r="AO1092" s="104">
        <v>718944275</v>
      </c>
      <c r="AP1092" s="104">
        <v>610939577</v>
      </c>
      <c r="AQ1092" s="104">
        <v>624411293</v>
      </c>
      <c r="AR1092" s="104">
        <v>712308026</v>
      </c>
      <c r="AS1092" s="104">
        <v>627836819</v>
      </c>
      <c r="AT1092" s="104">
        <v>656567800</v>
      </c>
      <c r="AU1092" s="104">
        <v>0</v>
      </c>
      <c r="AV1092" s="104">
        <v>0</v>
      </c>
      <c r="AW1092" s="104">
        <v>0</v>
      </c>
      <c r="AX1092" s="104">
        <v>0</v>
      </c>
      <c r="AY1092" s="104">
        <v>0</v>
      </c>
      <c r="AZ1092" s="104">
        <v>0</v>
      </c>
      <c r="BA1092" s="104">
        <v>0</v>
      </c>
    </row>
    <row r="1093" spans="1:53" hidden="1" x14ac:dyDescent="0.35">
      <c r="A1093" t="s">
        <v>495</v>
      </c>
      <c r="B1093" t="s">
        <v>103</v>
      </c>
      <c r="C1093" t="s">
        <v>72</v>
      </c>
      <c r="D1093" t="s">
        <v>81</v>
      </c>
      <c r="E1093" t="s">
        <v>462</v>
      </c>
      <c r="F1093" s="104">
        <v>3336816019</v>
      </c>
      <c r="G1093" s="104">
        <v>6712369732</v>
      </c>
      <c r="H1093" s="104">
        <v>10106415324</v>
      </c>
      <c r="I1093" s="104">
        <v>13550720656</v>
      </c>
      <c r="J1093" s="104">
        <v>17032067551</v>
      </c>
      <c r="K1093" s="104">
        <v>20513593793</v>
      </c>
      <c r="L1093" s="104">
        <v>24078665934</v>
      </c>
      <c r="M1093" s="104">
        <v>27697477490</v>
      </c>
      <c r="N1093" s="104">
        <v>31324805820</v>
      </c>
      <c r="O1093" s="104">
        <v>35044543242</v>
      </c>
      <c r="P1093" s="104">
        <v>38819610422</v>
      </c>
      <c r="Q1093" s="104">
        <v>42607663904</v>
      </c>
      <c r="R1093" s="104">
        <v>3348437980</v>
      </c>
      <c r="S1093" s="104">
        <v>6791721026</v>
      </c>
      <c r="T1093" s="104">
        <v>10380785588</v>
      </c>
      <c r="U1093" s="104">
        <v>13977673455</v>
      </c>
      <c r="V1093" s="104">
        <v>17455466028</v>
      </c>
      <c r="W1093" s="104">
        <v>17455466028</v>
      </c>
      <c r="X1093" s="104">
        <v>17455466028</v>
      </c>
      <c r="Y1093" s="104">
        <v>17455466028</v>
      </c>
      <c r="Z1093" s="104">
        <v>17455466028</v>
      </c>
      <c r="AA1093" s="104">
        <v>17455466028</v>
      </c>
      <c r="AB1093" s="104">
        <v>17455466028</v>
      </c>
      <c r="AC1093" s="104">
        <v>17455466028</v>
      </c>
      <c r="AD1093" s="104">
        <v>3336816019</v>
      </c>
      <c r="AE1093" s="104">
        <v>3375553713</v>
      </c>
      <c r="AF1093" s="104">
        <v>3394045592</v>
      </c>
      <c r="AG1093" s="104">
        <v>3444305332</v>
      </c>
      <c r="AH1093" s="104">
        <v>3481346895</v>
      </c>
      <c r="AI1093" s="104">
        <v>3481526242</v>
      </c>
      <c r="AJ1093" s="104">
        <v>3565072141</v>
      </c>
      <c r="AK1093" s="104">
        <v>3618811556</v>
      </c>
      <c r="AL1093" s="104">
        <v>3627328330</v>
      </c>
      <c r="AM1093" s="104">
        <v>3719737422</v>
      </c>
      <c r="AN1093" s="104">
        <v>3775067180</v>
      </c>
      <c r="AO1093" s="104">
        <v>3788053482</v>
      </c>
      <c r="AP1093" s="104">
        <v>3348437980</v>
      </c>
      <c r="AQ1093" s="104">
        <v>3443283046</v>
      </c>
      <c r="AR1093" s="104">
        <v>3589064562</v>
      </c>
      <c r="AS1093" s="104">
        <v>3596887867</v>
      </c>
      <c r="AT1093" s="104">
        <v>3477792573</v>
      </c>
      <c r="AU1093" s="104">
        <v>0</v>
      </c>
      <c r="AV1093" s="104">
        <v>0</v>
      </c>
      <c r="AW1093" s="104">
        <v>0</v>
      </c>
      <c r="AX1093" s="104">
        <v>0</v>
      </c>
      <c r="AY1093" s="104">
        <v>0</v>
      </c>
      <c r="AZ1093" s="104">
        <v>0</v>
      </c>
      <c r="BA1093" s="104">
        <v>0</v>
      </c>
    </row>
    <row r="1094" spans="1:53" hidden="1" x14ac:dyDescent="0.35">
      <c r="A1094" t="s">
        <v>495</v>
      </c>
      <c r="B1094" t="s">
        <v>103</v>
      </c>
      <c r="C1094" t="s">
        <v>72</v>
      </c>
      <c r="D1094" t="s">
        <v>81</v>
      </c>
      <c r="E1094" t="s">
        <v>463</v>
      </c>
      <c r="F1094" s="104">
        <v>1466233299</v>
      </c>
      <c r="G1094" s="104">
        <v>2949488362</v>
      </c>
      <c r="H1094" s="104">
        <v>4440868958</v>
      </c>
      <c r="I1094" s="104">
        <v>5954334231</v>
      </c>
      <c r="J1094" s="104">
        <v>7484075971</v>
      </c>
      <c r="K1094" s="104">
        <v>9013896518</v>
      </c>
      <c r="L1094" s="104">
        <v>10580428042</v>
      </c>
      <c r="M1094" s="104">
        <v>12170573251</v>
      </c>
      <c r="N1094" s="104">
        <v>13764460823</v>
      </c>
      <c r="O1094" s="104">
        <v>15398953956</v>
      </c>
      <c r="P1094" s="104">
        <v>17057759588</v>
      </c>
      <c r="Q1094" s="104">
        <v>18722271542</v>
      </c>
      <c r="R1094" s="104">
        <v>1402629326</v>
      </c>
      <c r="S1094" s="104">
        <v>2805753634</v>
      </c>
      <c r="T1094" s="104">
        <v>4236814715</v>
      </c>
      <c r="U1094" s="104">
        <v>5682175008</v>
      </c>
      <c r="V1094" s="104">
        <v>7170973516</v>
      </c>
      <c r="W1094" s="104">
        <v>7170973516</v>
      </c>
      <c r="X1094" s="104">
        <v>7170973516</v>
      </c>
      <c r="Y1094" s="104">
        <v>7170973516</v>
      </c>
      <c r="Z1094" s="104">
        <v>7170973516</v>
      </c>
      <c r="AA1094" s="104">
        <v>7170973516</v>
      </c>
      <c r="AB1094" s="104">
        <v>7170973516</v>
      </c>
      <c r="AC1094" s="104">
        <v>7170973516</v>
      </c>
      <c r="AD1094" s="104">
        <v>1466233299</v>
      </c>
      <c r="AE1094" s="104">
        <v>1483255063</v>
      </c>
      <c r="AF1094" s="104">
        <v>1491380596</v>
      </c>
      <c r="AG1094" s="104">
        <v>1513465273</v>
      </c>
      <c r="AH1094" s="104">
        <v>1529741740</v>
      </c>
      <c r="AI1094" s="104">
        <v>1529820547</v>
      </c>
      <c r="AJ1094" s="104">
        <v>1566531524</v>
      </c>
      <c r="AK1094" s="104">
        <v>1590145209</v>
      </c>
      <c r="AL1094" s="104">
        <v>1593887572</v>
      </c>
      <c r="AM1094" s="104">
        <v>1634493133</v>
      </c>
      <c r="AN1094" s="104">
        <v>1658805632</v>
      </c>
      <c r="AO1094" s="104">
        <v>1664511954</v>
      </c>
      <c r="AP1094" s="104">
        <v>1402629326</v>
      </c>
      <c r="AQ1094" s="104">
        <v>1403124308</v>
      </c>
      <c r="AR1094" s="104">
        <v>1431061081</v>
      </c>
      <c r="AS1094" s="104">
        <v>1445360293</v>
      </c>
      <c r="AT1094" s="104">
        <v>1488798508</v>
      </c>
      <c r="AU1094" s="104">
        <v>0</v>
      </c>
      <c r="AV1094" s="104">
        <v>0</v>
      </c>
      <c r="AW1094" s="104">
        <v>0</v>
      </c>
      <c r="AX1094" s="104">
        <v>0</v>
      </c>
      <c r="AY1094" s="104">
        <v>0</v>
      </c>
      <c r="AZ1094" s="104">
        <v>0</v>
      </c>
      <c r="BA1094" s="104">
        <v>0</v>
      </c>
    </row>
    <row r="1095" spans="1:53" hidden="1" x14ac:dyDescent="0.35">
      <c r="A1095" t="s">
        <v>495</v>
      </c>
      <c r="B1095" t="s">
        <v>103</v>
      </c>
      <c r="C1095" t="s">
        <v>72</v>
      </c>
      <c r="D1095" t="s">
        <v>81</v>
      </c>
      <c r="E1095" t="s">
        <v>464</v>
      </c>
      <c r="F1095" s="104">
        <v>594333488</v>
      </c>
      <c r="G1095" s="104">
        <v>1195566699</v>
      </c>
      <c r="H1095" s="104">
        <v>1800093572</v>
      </c>
      <c r="I1095" s="104">
        <v>2413572406</v>
      </c>
      <c r="J1095" s="104">
        <v>3033648859</v>
      </c>
      <c r="K1095" s="104">
        <v>3653757256</v>
      </c>
      <c r="L1095" s="104">
        <v>4288746343</v>
      </c>
      <c r="M1095" s="104">
        <v>4933307170</v>
      </c>
      <c r="N1095" s="104">
        <v>5579384953</v>
      </c>
      <c r="O1095" s="104">
        <v>6241922085</v>
      </c>
      <c r="P1095" s="104">
        <v>6914314219</v>
      </c>
      <c r="Q1095" s="104">
        <v>7589019394</v>
      </c>
      <c r="R1095" s="104">
        <v>614712521</v>
      </c>
      <c r="S1095" s="104">
        <v>1231548054</v>
      </c>
      <c r="T1095" s="104">
        <v>1937338859</v>
      </c>
      <c r="U1095" s="104">
        <v>2575194391</v>
      </c>
      <c r="V1095" s="104">
        <v>3259743043</v>
      </c>
      <c r="W1095" s="104">
        <v>3259743043</v>
      </c>
      <c r="X1095" s="104">
        <v>3259743043</v>
      </c>
      <c r="Y1095" s="104">
        <v>3259743043</v>
      </c>
      <c r="Z1095" s="104">
        <v>3259743043</v>
      </c>
      <c r="AA1095" s="104">
        <v>3259743043</v>
      </c>
      <c r="AB1095" s="104">
        <v>3259743043</v>
      </c>
      <c r="AC1095" s="104">
        <v>3259743043</v>
      </c>
      <c r="AD1095" s="104">
        <v>594333488</v>
      </c>
      <c r="AE1095" s="104">
        <v>601233211</v>
      </c>
      <c r="AF1095" s="104">
        <v>604526873</v>
      </c>
      <c r="AG1095" s="104">
        <v>613478834</v>
      </c>
      <c r="AH1095" s="104">
        <v>620076453</v>
      </c>
      <c r="AI1095" s="104">
        <v>620108397</v>
      </c>
      <c r="AJ1095" s="104">
        <v>634989087</v>
      </c>
      <c r="AK1095" s="104">
        <v>644560827</v>
      </c>
      <c r="AL1095" s="104">
        <v>646077783</v>
      </c>
      <c r="AM1095" s="104">
        <v>662537132</v>
      </c>
      <c r="AN1095" s="104">
        <v>672392134</v>
      </c>
      <c r="AO1095" s="104">
        <v>674705175</v>
      </c>
      <c r="AP1095" s="104">
        <v>614712521</v>
      </c>
      <c r="AQ1095" s="104">
        <v>616835533</v>
      </c>
      <c r="AR1095" s="104">
        <v>705790805</v>
      </c>
      <c r="AS1095" s="104">
        <v>637855532</v>
      </c>
      <c r="AT1095" s="104">
        <v>684548652</v>
      </c>
      <c r="AU1095" s="104">
        <v>0</v>
      </c>
      <c r="AV1095" s="104">
        <v>0</v>
      </c>
      <c r="AW1095" s="104">
        <v>0</v>
      </c>
      <c r="AX1095" s="104">
        <v>0</v>
      </c>
      <c r="AY1095" s="104">
        <v>0</v>
      </c>
      <c r="AZ1095" s="104">
        <v>0</v>
      </c>
      <c r="BA1095" s="104">
        <v>0</v>
      </c>
    </row>
    <row r="1096" spans="1:53" hidden="1" x14ac:dyDescent="0.35">
      <c r="A1096" t="s">
        <v>495</v>
      </c>
      <c r="B1096" t="s">
        <v>103</v>
      </c>
      <c r="C1096" t="s">
        <v>72</v>
      </c>
      <c r="D1096" t="s">
        <v>81</v>
      </c>
      <c r="E1096" t="s">
        <v>465</v>
      </c>
      <c r="F1096" s="104">
        <v>641152945</v>
      </c>
      <c r="G1096" s="104">
        <v>1289749149</v>
      </c>
      <c r="H1096" s="104">
        <v>1941898478</v>
      </c>
      <c r="I1096" s="104">
        <v>2603704971</v>
      </c>
      <c r="J1096" s="104">
        <v>3272628820</v>
      </c>
      <c r="K1096" s="104">
        <v>3941587129</v>
      </c>
      <c r="L1096" s="104">
        <v>4626598376</v>
      </c>
      <c r="M1096" s="104">
        <v>5321935390</v>
      </c>
      <c r="N1096" s="104">
        <v>6018908860</v>
      </c>
      <c r="O1096" s="104">
        <v>6733638287</v>
      </c>
      <c r="P1096" s="104">
        <v>7458999058</v>
      </c>
      <c r="Q1096" s="104">
        <v>8186855083</v>
      </c>
      <c r="R1096" s="104">
        <v>678903990</v>
      </c>
      <c r="S1096" s="104">
        <v>1389899279</v>
      </c>
      <c r="T1096" s="104">
        <v>2132115424</v>
      </c>
      <c r="U1096" s="104">
        <v>2907924012</v>
      </c>
      <c r="V1096" s="104">
        <v>3704626199</v>
      </c>
      <c r="W1096" s="104">
        <v>3704626199</v>
      </c>
      <c r="X1096" s="104">
        <v>3704626199</v>
      </c>
      <c r="Y1096" s="104">
        <v>3704626199</v>
      </c>
      <c r="Z1096" s="104">
        <v>3704626199</v>
      </c>
      <c r="AA1096" s="104">
        <v>3704626199</v>
      </c>
      <c r="AB1096" s="104">
        <v>3704626199</v>
      </c>
      <c r="AC1096" s="104">
        <v>3704626199</v>
      </c>
      <c r="AD1096" s="104">
        <v>641152945</v>
      </c>
      <c r="AE1096" s="104">
        <v>648596204</v>
      </c>
      <c r="AF1096" s="104">
        <v>652149329</v>
      </c>
      <c r="AG1096" s="104">
        <v>661806493</v>
      </c>
      <c r="AH1096" s="104">
        <v>668923849</v>
      </c>
      <c r="AI1096" s="104">
        <v>668958309</v>
      </c>
      <c r="AJ1096" s="104">
        <v>685011247</v>
      </c>
      <c r="AK1096" s="104">
        <v>695337014</v>
      </c>
      <c r="AL1096" s="104">
        <v>696973470</v>
      </c>
      <c r="AM1096" s="104">
        <v>714729427</v>
      </c>
      <c r="AN1096" s="104">
        <v>725360771</v>
      </c>
      <c r="AO1096" s="104">
        <v>727856025</v>
      </c>
      <c r="AP1096" s="104">
        <v>678903990</v>
      </c>
      <c r="AQ1096" s="104">
        <v>710995289</v>
      </c>
      <c r="AR1096" s="104">
        <v>742216145</v>
      </c>
      <c r="AS1096" s="104">
        <v>775808588</v>
      </c>
      <c r="AT1096" s="104">
        <v>796702187</v>
      </c>
      <c r="AU1096" s="104">
        <v>0</v>
      </c>
      <c r="AV1096" s="104">
        <v>0</v>
      </c>
      <c r="AW1096" s="104">
        <v>0</v>
      </c>
      <c r="AX1096" s="104">
        <v>0</v>
      </c>
      <c r="AY1096" s="104">
        <v>0</v>
      </c>
      <c r="AZ1096" s="104">
        <v>0</v>
      </c>
      <c r="BA1096" s="104">
        <v>0</v>
      </c>
    </row>
    <row r="1097" spans="1:53" hidden="1" x14ac:dyDescent="0.35">
      <c r="A1097" t="s">
        <v>495</v>
      </c>
      <c r="B1097" t="s">
        <v>103</v>
      </c>
      <c r="C1097" t="s">
        <v>72</v>
      </c>
      <c r="D1097" t="s">
        <v>81</v>
      </c>
      <c r="E1097" t="s">
        <v>466</v>
      </c>
      <c r="F1097" s="104">
        <v>122280618</v>
      </c>
      <c r="G1097" s="104">
        <v>245980813</v>
      </c>
      <c r="H1097" s="104">
        <v>370358660</v>
      </c>
      <c r="I1097" s="104">
        <v>496578320</v>
      </c>
      <c r="J1097" s="104">
        <v>624155402</v>
      </c>
      <c r="K1097" s="104">
        <v>751739056</v>
      </c>
      <c r="L1097" s="104">
        <v>882384324</v>
      </c>
      <c r="M1097" s="104">
        <v>1014998921</v>
      </c>
      <c r="N1097" s="104">
        <v>1147925623</v>
      </c>
      <c r="O1097" s="104">
        <v>1284238739</v>
      </c>
      <c r="P1097" s="104">
        <v>1422579464</v>
      </c>
      <c r="Q1097" s="104">
        <v>1561396084</v>
      </c>
      <c r="R1097" s="104">
        <v>157707014</v>
      </c>
      <c r="S1097" s="104">
        <v>311533520</v>
      </c>
      <c r="T1097" s="104">
        <v>443488308</v>
      </c>
      <c r="U1097" s="104">
        <v>617068544</v>
      </c>
      <c r="V1097" s="104">
        <v>813388391</v>
      </c>
      <c r="W1097" s="104">
        <v>813388391</v>
      </c>
      <c r="X1097" s="104">
        <v>813388391</v>
      </c>
      <c r="Y1097" s="104">
        <v>813388391</v>
      </c>
      <c r="Z1097" s="104">
        <v>813388391</v>
      </c>
      <c r="AA1097" s="104">
        <v>813388391</v>
      </c>
      <c r="AB1097" s="104">
        <v>813388391</v>
      </c>
      <c r="AC1097" s="104">
        <v>813388391</v>
      </c>
      <c r="AD1097" s="104">
        <v>122280618</v>
      </c>
      <c r="AE1097" s="104">
        <v>123700195</v>
      </c>
      <c r="AF1097" s="104">
        <v>124377847</v>
      </c>
      <c r="AG1097" s="104">
        <v>126219660</v>
      </c>
      <c r="AH1097" s="104">
        <v>127577082</v>
      </c>
      <c r="AI1097" s="104">
        <v>127583654</v>
      </c>
      <c r="AJ1097" s="104">
        <v>130645268</v>
      </c>
      <c r="AK1097" s="104">
        <v>132614597</v>
      </c>
      <c r="AL1097" s="104">
        <v>132926702</v>
      </c>
      <c r="AM1097" s="104">
        <v>136313116</v>
      </c>
      <c r="AN1097" s="104">
        <v>138340725</v>
      </c>
      <c r="AO1097" s="104">
        <v>138816620</v>
      </c>
      <c r="AP1097" s="104">
        <v>157707014</v>
      </c>
      <c r="AQ1097" s="104">
        <v>153826506</v>
      </c>
      <c r="AR1097" s="104">
        <v>131954788</v>
      </c>
      <c r="AS1097" s="104">
        <v>173580236</v>
      </c>
      <c r="AT1097" s="104">
        <v>196319847</v>
      </c>
      <c r="AU1097" s="104">
        <v>0</v>
      </c>
      <c r="AV1097" s="104">
        <v>0</v>
      </c>
      <c r="AW1097" s="104">
        <v>0</v>
      </c>
      <c r="AX1097" s="104">
        <v>0</v>
      </c>
      <c r="AY1097" s="104">
        <v>0</v>
      </c>
      <c r="AZ1097" s="104">
        <v>0</v>
      </c>
      <c r="BA1097" s="104">
        <v>0</v>
      </c>
    </row>
    <row r="1098" spans="1:53" hidden="1" x14ac:dyDescent="0.35">
      <c r="A1098" t="s">
        <v>495</v>
      </c>
      <c r="B1098" t="s">
        <v>103</v>
      </c>
      <c r="C1098" t="s">
        <v>72</v>
      </c>
      <c r="D1098" t="s">
        <v>81</v>
      </c>
      <c r="E1098" t="s">
        <v>467</v>
      </c>
      <c r="F1098" s="104">
        <v>503131588</v>
      </c>
      <c r="G1098" s="104">
        <v>1012104121</v>
      </c>
      <c r="H1098" s="104">
        <v>1523864895</v>
      </c>
      <c r="I1098" s="104">
        <v>2043203930</v>
      </c>
      <c r="J1098" s="104">
        <v>2568128164</v>
      </c>
      <c r="K1098" s="104">
        <v>3093079440</v>
      </c>
      <c r="L1098" s="104">
        <v>3630627928</v>
      </c>
      <c r="M1098" s="104">
        <v>4176279350</v>
      </c>
      <c r="N1098" s="104">
        <v>4723214947</v>
      </c>
      <c r="O1098" s="104">
        <v>5284084166</v>
      </c>
      <c r="P1098" s="104">
        <v>5853296114</v>
      </c>
      <c r="Q1098" s="104">
        <v>6424466161</v>
      </c>
      <c r="R1098" s="104">
        <v>540766236</v>
      </c>
      <c r="S1098" s="104">
        <v>1055583568</v>
      </c>
      <c r="T1098" s="104">
        <v>1620524363</v>
      </c>
      <c r="U1098" s="104">
        <v>2137238013</v>
      </c>
      <c r="V1098" s="104">
        <v>2662561537</v>
      </c>
      <c r="W1098" s="104">
        <v>2662561537</v>
      </c>
      <c r="X1098" s="104">
        <v>2662561537</v>
      </c>
      <c r="Y1098" s="104">
        <v>2662561537</v>
      </c>
      <c r="Z1098" s="104">
        <v>2662561537</v>
      </c>
      <c r="AA1098" s="104">
        <v>2662561537</v>
      </c>
      <c r="AB1098" s="104">
        <v>2662561537</v>
      </c>
      <c r="AC1098" s="104">
        <v>2662561537</v>
      </c>
      <c r="AD1098" s="104">
        <v>503131588</v>
      </c>
      <c r="AE1098" s="104">
        <v>508972533</v>
      </c>
      <c r="AF1098" s="104">
        <v>511760774</v>
      </c>
      <c r="AG1098" s="104">
        <v>519339035</v>
      </c>
      <c r="AH1098" s="104">
        <v>524924234</v>
      </c>
      <c r="AI1098" s="104">
        <v>524951276</v>
      </c>
      <c r="AJ1098" s="104">
        <v>537548488</v>
      </c>
      <c r="AK1098" s="104">
        <v>545651422</v>
      </c>
      <c r="AL1098" s="104">
        <v>546935597</v>
      </c>
      <c r="AM1098" s="104">
        <v>560869219</v>
      </c>
      <c r="AN1098" s="104">
        <v>569211948</v>
      </c>
      <c r="AO1098" s="104">
        <v>571170047</v>
      </c>
      <c r="AP1098" s="104">
        <v>540766236</v>
      </c>
      <c r="AQ1098" s="104">
        <v>514817332</v>
      </c>
      <c r="AR1098" s="104">
        <v>564940795</v>
      </c>
      <c r="AS1098" s="104">
        <v>516713650</v>
      </c>
      <c r="AT1098" s="104">
        <v>525323524</v>
      </c>
      <c r="AU1098" s="104">
        <v>0</v>
      </c>
      <c r="AV1098" s="104">
        <v>0</v>
      </c>
      <c r="AW1098" s="104">
        <v>0</v>
      </c>
      <c r="AX1098" s="104">
        <v>0</v>
      </c>
      <c r="AY1098" s="104">
        <v>0</v>
      </c>
      <c r="AZ1098" s="104">
        <v>0</v>
      </c>
      <c r="BA1098" s="104">
        <v>0</v>
      </c>
    </row>
    <row r="1099" spans="1:53" hidden="1" x14ac:dyDescent="0.35">
      <c r="A1099" t="s">
        <v>495</v>
      </c>
      <c r="B1099" t="s">
        <v>103</v>
      </c>
      <c r="C1099" t="s">
        <v>72</v>
      </c>
      <c r="D1099" t="s">
        <v>81</v>
      </c>
      <c r="E1099" t="s">
        <v>468</v>
      </c>
      <c r="F1099" s="104">
        <v>333890240</v>
      </c>
      <c r="G1099" s="104">
        <v>671656671</v>
      </c>
      <c r="H1099" s="104">
        <v>1011273446</v>
      </c>
      <c r="I1099" s="104">
        <v>1355919338</v>
      </c>
      <c r="J1099" s="104">
        <v>1704271702</v>
      </c>
      <c r="K1099" s="104">
        <v>2052642012</v>
      </c>
      <c r="L1099" s="104">
        <v>2409372136</v>
      </c>
      <c r="M1099" s="104">
        <v>2771479561</v>
      </c>
      <c r="N1099" s="104">
        <v>3134439196</v>
      </c>
      <c r="O1099" s="104">
        <v>3506645519</v>
      </c>
      <c r="P1099" s="104">
        <v>3884388277</v>
      </c>
      <c r="Q1099" s="104">
        <v>4263430477</v>
      </c>
      <c r="R1099" s="104">
        <v>331219061</v>
      </c>
      <c r="S1099" s="104">
        <v>660585516</v>
      </c>
      <c r="T1099" s="104">
        <v>1024285464</v>
      </c>
      <c r="U1099" s="104">
        <v>1385108102</v>
      </c>
      <c r="V1099" s="104">
        <v>1760606375</v>
      </c>
      <c r="W1099" s="104">
        <v>1760606375</v>
      </c>
      <c r="X1099" s="104">
        <v>1760606375</v>
      </c>
      <c r="Y1099" s="104">
        <v>1760606375</v>
      </c>
      <c r="Z1099" s="104">
        <v>1760606375</v>
      </c>
      <c r="AA1099" s="104">
        <v>1760606375</v>
      </c>
      <c r="AB1099" s="104">
        <v>1760606375</v>
      </c>
      <c r="AC1099" s="104">
        <v>1760606375</v>
      </c>
      <c r="AD1099" s="104">
        <v>333890240</v>
      </c>
      <c r="AE1099" s="104">
        <v>337766431</v>
      </c>
      <c r="AF1099" s="104">
        <v>339616775</v>
      </c>
      <c r="AG1099" s="104">
        <v>344645892</v>
      </c>
      <c r="AH1099" s="104">
        <v>348352364</v>
      </c>
      <c r="AI1099" s="104">
        <v>348370310</v>
      </c>
      <c r="AJ1099" s="104">
        <v>356730124</v>
      </c>
      <c r="AK1099" s="104">
        <v>362107425</v>
      </c>
      <c r="AL1099" s="104">
        <v>362959635</v>
      </c>
      <c r="AM1099" s="104">
        <v>372206323</v>
      </c>
      <c r="AN1099" s="104">
        <v>377742758</v>
      </c>
      <c r="AO1099" s="104">
        <v>379042200</v>
      </c>
      <c r="AP1099" s="104">
        <v>331219061</v>
      </c>
      <c r="AQ1099" s="104">
        <v>329366455</v>
      </c>
      <c r="AR1099" s="104">
        <v>363699948</v>
      </c>
      <c r="AS1099" s="104">
        <v>360822638</v>
      </c>
      <c r="AT1099" s="104">
        <v>375498273</v>
      </c>
      <c r="AU1099" s="104">
        <v>0</v>
      </c>
      <c r="AV1099" s="104">
        <v>0</v>
      </c>
      <c r="AW1099" s="104">
        <v>0</v>
      </c>
      <c r="AX1099" s="104">
        <v>0</v>
      </c>
      <c r="AY1099" s="104">
        <v>0</v>
      </c>
      <c r="AZ1099" s="104">
        <v>0</v>
      </c>
      <c r="BA1099" s="104">
        <v>0</v>
      </c>
    </row>
    <row r="1100" spans="1:53" hidden="1" x14ac:dyDescent="0.35">
      <c r="A1100" t="s">
        <v>495</v>
      </c>
      <c r="B1100" t="s">
        <v>103</v>
      </c>
      <c r="C1100" t="s">
        <v>72</v>
      </c>
      <c r="D1100" t="s">
        <v>81</v>
      </c>
      <c r="E1100" t="s">
        <v>469</v>
      </c>
      <c r="F1100" s="104">
        <v>700216069</v>
      </c>
      <c r="G1100" s="104">
        <v>1408561071</v>
      </c>
      <c r="H1100" s="104">
        <v>2120786512</v>
      </c>
      <c r="I1100" s="104">
        <v>2843558737</v>
      </c>
      <c r="J1100" s="104">
        <v>3574103970</v>
      </c>
      <c r="K1100" s="104">
        <v>4304686838</v>
      </c>
      <c r="L1100" s="104">
        <v>5052801443</v>
      </c>
      <c r="M1100" s="104">
        <v>5812193027</v>
      </c>
      <c r="N1100" s="104">
        <v>6573371818</v>
      </c>
      <c r="O1100" s="104">
        <v>7353942248</v>
      </c>
      <c r="P1100" s="104">
        <v>8146123383</v>
      </c>
      <c r="Q1100" s="104">
        <v>8941029635</v>
      </c>
      <c r="R1100" s="104">
        <v>753936306</v>
      </c>
      <c r="S1100" s="104">
        <v>1537105655</v>
      </c>
      <c r="T1100" s="104">
        <v>2268537805</v>
      </c>
      <c r="U1100" s="104">
        <v>3356254194</v>
      </c>
      <c r="V1100" s="104">
        <v>4212882703</v>
      </c>
      <c r="W1100" s="104">
        <v>4212882703</v>
      </c>
      <c r="X1100" s="104">
        <v>4212882703</v>
      </c>
      <c r="Y1100" s="104">
        <v>4212882703</v>
      </c>
      <c r="Z1100" s="104">
        <v>4212882703</v>
      </c>
      <c r="AA1100" s="104">
        <v>4212882703</v>
      </c>
      <c r="AB1100" s="104">
        <v>4212882703</v>
      </c>
      <c r="AC1100" s="104">
        <v>4212882703</v>
      </c>
      <c r="AD1100" s="104">
        <v>700216069</v>
      </c>
      <c r="AE1100" s="104">
        <v>708345002</v>
      </c>
      <c r="AF1100" s="104">
        <v>712225441</v>
      </c>
      <c r="AG1100" s="104">
        <v>722772225</v>
      </c>
      <c r="AH1100" s="104">
        <v>730545233</v>
      </c>
      <c r="AI1100" s="104">
        <v>730582868</v>
      </c>
      <c r="AJ1100" s="104">
        <v>748114605</v>
      </c>
      <c r="AK1100" s="104">
        <v>759391584</v>
      </c>
      <c r="AL1100" s="104">
        <v>761178791</v>
      </c>
      <c r="AM1100" s="104">
        <v>780570430</v>
      </c>
      <c r="AN1100" s="104">
        <v>792181135</v>
      </c>
      <c r="AO1100" s="104">
        <v>794906252</v>
      </c>
      <c r="AP1100" s="104">
        <v>753936306</v>
      </c>
      <c r="AQ1100" s="104">
        <v>783169349</v>
      </c>
      <c r="AR1100" s="104">
        <v>731432150</v>
      </c>
      <c r="AS1100" s="104">
        <v>1087716389</v>
      </c>
      <c r="AT1100" s="104">
        <v>856628509</v>
      </c>
      <c r="AU1100" s="104">
        <v>0</v>
      </c>
      <c r="AV1100" s="104">
        <v>0</v>
      </c>
      <c r="AW1100" s="104">
        <v>0</v>
      </c>
      <c r="AX1100" s="104">
        <v>0</v>
      </c>
      <c r="AY1100" s="104">
        <v>0</v>
      </c>
      <c r="AZ1100" s="104">
        <v>0</v>
      </c>
      <c r="BA1100" s="104">
        <v>0</v>
      </c>
    </row>
    <row r="1101" spans="1:53" hidden="1" x14ac:dyDescent="0.35">
      <c r="A1101" t="s">
        <v>495</v>
      </c>
      <c r="B1101" t="s">
        <v>103</v>
      </c>
      <c r="C1101" t="s">
        <v>72</v>
      </c>
      <c r="D1101" t="s">
        <v>81</v>
      </c>
      <c r="E1101" t="s">
        <v>470</v>
      </c>
      <c r="F1101" s="104">
        <v>746060413</v>
      </c>
      <c r="G1101" s="104">
        <v>1500781975</v>
      </c>
      <c r="H1101" s="104">
        <v>2259638035</v>
      </c>
      <c r="I1101" s="104">
        <v>3029731395</v>
      </c>
      <c r="J1101" s="104">
        <v>3808106675</v>
      </c>
      <c r="K1101" s="104">
        <v>4586522054</v>
      </c>
      <c r="L1101" s="104">
        <v>5383617003</v>
      </c>
      <c r="M1101" s="104">
        <v>6192727253</v>
      </c>
      <c r="N1101" s="104">
        <v>7003741722</v>
      </c>
      <c r="O1101" s="104">
        <v>7835417434</v>
      </c>
      <c r="P1101" s="104">
        <v>8679464023</v>
      </c>
      <c r="Q1101" s="104">
        <v>9526414148</v>
      </c>
      <c r="R1101" s="104">
        <v>772558729</v>
      </c>
      <c r="S1101" s="104">
        <v>1335371958</v>
      </c>
      <c r="T1101" s="104">
        <v>2132945388</v>
      </c>
      <c r="U1101" s="104">
        <v>2938304351</v>
      </c>
      <c r="V1101" s="104">
        <v>3779441634</v>
      </c>
      <c r="W1101" s="104">
        <v>3779441634</v>
      </c>
      <c r="X1101" s="104">
        <v>3779441634</v>
      </c>
      <c r="Y1101" s="104">
        <v>3779441634</v>
      </c>
      <c r="Z1101" s="104">
        <v>3779441634</v>
      </c>
      <c r="AA1101" s="104">
        <v>3779441634</v>
      </c>
      <c r="AB1101" s="104">
        <v>3779441634</v>
      </c>
      <c r="AC1101" s="104">
        <v>3779441634</v>
      </c>
      <c r="AD1101" s="104">
        <v>746060413</v>
      </c>
      <c r="AE1101" s="104">
        <v>754721562</v>
      </c>
      <c r="AF1101" s="104">
        <v>758856060</v>
      </c>
      <c r="AG1101" s="104">
        <v>770093360</v>
      </c>
      <c r="AH1101" s="104">
        <v>778375280</v>
      </c>
      <c r="AI1101" s="104">
        <v>778415379</v>
      </c>
      <c r="AJ1101" s="104">
        <v>797094949</v>
      </c>
      <c r="AK1101" s="104">
        <v>809110250</v>
      </c>
      <c r="AL1101" s="104">
        <v>811014469</v>
      </c>
      <c r="AM1101" s="104">
        <v>831675712</v>
      </c>
      <c r="AN1101" s="104">
        <v>844046589</v>
      </c>
      <c r="AO1101" s="104">
        <v>846950125</v>
      </c>
      <c r="AP1101" s="104">
        <v>772558729</v>
      </c>
      <c r="AQ1101" s="104">
        <v>562813229</v>
      </c>
      <c r="AR1101" s="104">
        <v>797573430</v>
      </c>
      <c r="AS1101" s="104">
        <v>805358963</v>
      </c>
      <c r="AT1101" s="104">
        <v>841137283</v>
      </c>
      <c r="AU1101" s="104">
        <v>0</v>
      </c>
      <c r="AV1101" s="104">
        <v>0</v>
      </c>
      <c r="AW1101" s="104">
        <v>0</v>
      </c>
      <c r="AX1101" s="104">
        <v>0</v>
      </c>
      <c r="AY1101" s="104">
        <v>0</v>
      </c>
      <c r="AZ1101" s="104">
        <v>0</v>
      </c>
      <c r="BA1101" s="104">
        <v>0</v>
      </c>
    </row>
    <row r="1102" spans="1:53" hidden="1" x14ac:dyDescent="0.35">
      <c r="A1102" t="s">
        <v>495</v>
      </c>
      <c r="B1102" t="s">
        <v>103</v>
      </c>
      <c r="C1102" t="s">
        <v>72</v>
      </c>
      <c r="D1102" t="s">
        <v>81</v>
      </c>
      <c r="E1102" t="s">
        <v>471</v>
      </c>
      <c r="F1102" s="104">
        <v>430112396</v>
      </c>
      <c r="G1102" s="104">
        <v>865218044</v>
      </c>
      <c r="H1102" s="104">
        <v>1302707278</v>
      </c>
      <c r="I1102" s="104">
        <v>1746674944</v>
      </c>
      <c r="J1102" s="104">
        <v>2195417232</v>
      </c>
      <c r="K1102" s="104">
        <v>2644182638</v>
      </c>
      <c r="L1102" s="104">
        <v>3103717030</v>
      </c>
      <c r="M1102" s="104">
        <v>3570178382</v>
      </c>
      <c r="N1102" s="104">
        <v>4037737538</v>
      </c>
      <c r="O1102" s="104">
        <v>4517208137</v>
      </c>
      <c r="P1102" s="104">
        <v>5003810689</v>
      </c>
      <c r="Q1102" s="104">
        <v>5492087163</v>
      </c>
      <c r="R1102" s="104">
        <v>447529260</v>
      </c>
      <c r="S1102" s="104">
        <v>897618235</v>
      </c>
      <c r="T1102" s="104">
        <v>1385028379</v>
      </c>
      <c r="U1102" s="104">
        <v>1838146360</v>
      </c>
      <c r="V1102" s="104">
        <v>2320392662</v>
      </c>
      <c r="W1102" s="104">
        <v>2320392662</v>
      </c>
      <c r="X1102" s="104">
        <v>2320392662</v>
      </c>
      <c r="Y1102" s="104">
        <v>2320392662</v>
      </c>
      <c r="Z1102" s="104">
        <v>2320392662</v>
      </c>
      <c r="AA1102" s="104">
        <v>2320392662</v>
      </c>
      <c r="AB1102" s="104">
        <v>2320392662</v>
      </c>
      <c r="AC1102" s="104">
        <v>2320392662</v>
      </c>
      <c r="AD1102" s="104">
        <v>430112396</v>
      </c>
      <c r="AE1102" s="104">
        <v>435105648</v>
      </c>
      <c r="AF1102" s="104">
        <v>437489234</v>
      </c>
      <c r="AG1102" s="104">
        <v>443967666</v>
      </c>
      <c r="AH1102" s="104">
        <v>448742288</v>
      </c>
      <c r="AI1102" s="104">
        <v>448765406</v>
      </c>
      <c r="AJ1102" s="104">
        <v>459534392</v>
      </c>
      <c r="AK1102" s="104">
        <v>466461352</v>
      </c>
      <c r="AL1102" s="104">
        <v>467559156</v>
      </c>
      <c r="AM1102" s="104">
        <v>479470599</v>
      </c>
      <c r="AN1102" s="104">
        <v>486602552</v>
      </c>
      <c r="AO1102" s="104">
        <v>488276474</v>
      </c>
      <c r="AP1102" s="104">
        <v>447529260</v>
      </c>
      <c r="AQ1102" s="104">
        <v>450088975</v>
      </c>
      <c r="AR1102" s="104">
        <v>487410144</v>
      </c>
      <c r="AS1102" s="104">
        <v>453117981</v>
      </c>
      <c r="AT1102" s="104">
        <v>482246302</v>
      </c>
      <c r="AU1102" s="104">
        <v>0</v>
      </c>
      <c r="AV1102" s="104">
        <v>0</v>
      </c>
      <c r="AW1102" s="104">
        <v>0</v>
      </c>
      <c r="AX1102" s="104">
        <v>0</v>
      </c>
      <c r="AY1102" s="104">
        <v>0</v>
      </c>
      <c r="AZ1102" s="104">
        <v>0</v>
      </c>
      <c r="BA1102" s="104">
        <v>0</v>
      </c>
    </row>
    <row r="1103" spans="1:53" hidden="1" x14ac:dyDescent="0.35">
      <c r="A1103" t="s">
        <v>495</v>
      </c>
      <c r="B1103" t="s">
        <v>103</v>
      </c>
      <c r="C1103" t="s">
        <v>72</v>
      </c>
      <c r="D1103" t="s">
        <v>81</v>
      </c>
      <c r="E1103" t="s">
        <v>472</v>
      </c>
      <c r="F1103" s="104">
        <v>312868329</v>
      </c>
      <c r="G1103" s="104">
        <v>629368802</v>
      </c>
      <c r="H1103" s="104">
        <v>947603121</v>
      </c>
      <c r="I1103" s="104">
        <v>1270549920</v>
      </c>
      <c r="J1103" s="104">
        <v>1596969830</v>
      </c>
      <c r="K1103" s="104">
        <v>1923406556</v>
      </c>
      <c r="L1103" s="104">
        <v>2257676757</v>
      </c>
      <c r="M1103" s="104">
        <v>2596985702</v>
      </c>
      <c r="N1103" s="104">
        <v>2937093202</v>
      </c>
      <c r="O1103" s="104">
        <v>3285865212</v>
      </c>
      <c r="P1103" s="104">
        <v>3639825081</v>
      </c>
      <c r="Q1103" s="104">
        <v>3995002578</v>
      </c>
      <c r="R1103" s="104">
        <v>348864601</v>
      </c>
      <c r="S1103" s="104">
        <v>737918617</v>
      </c>
      <c r="T1103" s="104">
        <v>1187111011</v>
      </c>
      <c r="U1103" s="104">
        <v>1575360087</v>
      </c>
      <c r="V1103" s="104">
        <v>1947222020</v>
      </c>
      <c r="W1103" s="104">
        <v>1947222020</v>
      </c>
      <c r="X1103" s="104">
        <v>1947222020</v>
      </c>
      <c r="Y1103" s="104">
        <v>1947222020</v>
      </c>
      <c r="Z1103" s="104">
        <v>1947222020</v>
      </c>
      <c r="AA1103" s="104">
        <v>1947222020</v>
      </c>
      <c r="AB1103" s="104">
        <v>1947222020</v>
      </c>
      <c r="AC1103" s="104">
        <v>1947222020</v>
      </c>
      <c r="AD1103" s="104">
        <v>312868329</v>
      </c>
      <c r="AE1103" s="104">
        <v>316500473</v>
      </c>
      <c r="AF1103" s="104">
        <v>318234319</v>
      </c>
      <c r="AG1103" s="104">
        <v>322946799</v>
      </c>
      <c r="AH1103" s="104">
        <v>326419910</v>
      </c>
      <c r="AI1103" s="104">
        <v>326436726</v>
      </c>
      <c r="AJ1103" s="104">
        <v>334270201</v>
      </c>
      <c r="AK1103" s="104">
        <v>339308945</v>
      </c>
      <c r="AL1103" s="104">
        <v>340107500</v>
      </c>
      <c r="AM1103" s="104">
        <v>348772010</v>
      </c>
      <c r="AN1103" s="104">
        <v>353959869</v>
      </c>
      <c r="AO1103" s="104">
        <v>355177497</v>
      </c>
      <c r="AP1103" s="104">
        <v>348864601</v>
      </c>
      <c r="AQ1103" s="104">
        <v>389054016</v>
      </c>
      <c r="AR1103" s="104">
        <v>449192394</v>
      </c>
      <c r="AS1103" s="104">
        <v>388249076</v>
      </c>
      <c r="AT1103" s="104">
        <v>371861933</v>
      </c>
      <c r="AU1103" s="104">
        <v>0</v>
      </c>
      <c r="AV1103" s="104">
        <v>0</v>
      </c>
      <c r="AW1103" s="104">
        <v>0</v>
      </c>
      <c r="AX1103" s="104">
        <v>0</v>
      </c>
      <c r="AY1103" s="104">
        <v>0</v>
      </c>
      <c r="AZ1103" s="104">
        <v>0</v>
      </c>
      <c r="BA1103" s="104">
        <v>0</v>
      </c>
    </row>
    <row r="1104" spans="1:53" hidden="1" x14ac:dyDescent="0.35">
      <c r="A1104" t="s">
        <v>495</v>
      </c>
      <c r="B1104" t="s">
        <v>103</v>
      </c>
      <c r="C1104" t="s">
        <v>72</v>
      </c>
      <c r="D1104" t="s">
        <v>81</v>
      </c>
      <c r="E1104" t="s">
        <v>473</v>
      </c>
      <c r="F1104" s="104">
        <v>433178605</v>
      </c>
      <c r="G1104" s="104">
        <v>871386058</v>
      </c>
      <c r="H1104" s="104">
        <v>1311994089</v>
      </c>
      <c r="I1104" s="104">
        <v>1759126736</v>
      </c>
      <c r="J1104" s="104">
        <v>2211068043</v>
      </c>
      <c r="K1104" s="104">
        <v>2663032633</v>
      </c>
      <c r="L1104" s="104">
        <v>3125842980</v>
      </c>
      <c r="M1104" s="104">
        <v>3595629667</v>
      </c>
      <c r="N1104" s="104">
        <v>4066521984</v>
      </c>
      <c r="O1104" s="104">
        <v>4549410660</v>
      </c>
      <c r="P1104" s="104">
        <v>5039482132</v>
      </c>
      <c r="Q1104" s="104">
        <v>5531239459</v>
      </c>
      <c r="R1104" s="104">
        <v>430776726</v>
      </c>
      <c r="S1104" s="104">
        <v>839121267</v>
      </c>
      <c r="T1104" s="104">
        <v>1242267589</v>
      </c>
      <c r="U1104" s="104">
        <v>1666165142</v>
      </c>
      <c r="V1104" s="104">
        <v>2103439535</v>
      </c>
      <c r="W1104" s="104">
        <v>2103439535</v>
      </c>
      <c r="X1104" s="104">
        <v>2103439535</v>
      </c>
      <c r="Y1104" s="104">
        <v>2103439535</v>
      </c>
      <c r="Z1104" s="104">
        <v>2103439535</v>
      </c>
      <c r="AA1104" s="104">
        <v>2103439535</v>
      </c>
      <c r="AB1104" s="104">
        <v>2103439535</v>
      </c>
      <c r="AC1104" s="104">
        <v>2103439535</v>
      </c>
      <c r="AD1104" s="104">
        <v>433178605</v>
      </c>
      <c r="AE1104" s="104">
        <v>438207453</v>
      </c>
      <c r="AF1104" s="104">
        <v>440608031</v>
      </c>
      <c r="AG1104" s="104">
        <v>447132647</v>
      </c>
      <c r="AH1104" s="104">
        <v>451941307</v>
      </c>
      <c r="AI1104" s="104">
        <v>451964590</v>
      </c>
      <c r="AJ1104" s="104">
        <v>462810347</v>
      </c>
      <c r="AK1104" s="104">
        <v>469786687</v>
      </c>
      <c r="AL1104" s="104">
        <v>470892317</v>
      </c>
      <c r="AM1104" s="104">
        <v>482888676</v>
      </c>
      <c r="AN1104" s="104">
        <v>490071472</v>
      </c>
      <c r="AO1104" s="104">
        <v>491757327</v>
      </c>
      <c r="AP1104" s="104">
        <v>430776726</v>
      </c>
      <c r="AQ1104" s="104">
        <v>408344541</v>
      </c>
      <c r="AR1104" s="104">
        <v>403146322</v>
      </c>
      <c r="AS1104" s="104">
        <v>423897553</v>
      </c>
      <c r="AT1104" s="104">
        <v>437274393</v>
      </c>
      <c r="AU1104" s="104">
        <v>0</v>
      </c>
      <c r="AV1104" s="104">
        <v>0</v>
      </c>
      <c r="AW1104" s="104">
        <v>0</v>
      </c>
      <c r="AX1104" s="104">
        <v>0</v>
      </c>
      <c r="AY1104" s="104">
        <v>0</v>
      </c>
      <c r="AZ1104" s="104">
        <v>0</v>
      </c>
      <c r="BA1104" s="104">
        <v>0</v>
      </c>
    </row>
    <row r="1105" spans="1:53" hidden="1" x14ac:dyDescent="0.35">
      <c r="A1105" s="158" t="s">
        <v>495</v>
      </c>
      <c r="B1105" s="158" t="s">
        <v>103</v>
      </c>
      <c r="C1105" s="158" t="s">
        <v>73</v>
      </c>
      <c r="D1105" s="158" t="s">
        <v>81</v>
      </c>
      <c r="E1105" s="158" t="s">
        <v>474</v>
      </c>
      <c r="F1105" s="159">
        <v>1523604699</v>
      </c>
      <c r="G1105" s="159">
        <v>3064897197</v>
      </c>
      <c r="H1105" s="159">
        <v>4614633168</v>
      </c>
      <c r="I1105" s="159">
        <v>6187317954</v>
      </c>
      <c r="J1105" s="159">
        <v>7776916079</v>
      </c>
      <c r="K1105" s="159">
        <v>9366596095</v>
      </c>
      <c r="L1105" s="159">
        <v>10994423531</v>
      </c>
      <c r="M1105" s="159">
        <v>12646788618</v>
      </c>
      <c r="N1105" s="159">
        <v>14303042501</v>
      </c>
      <c r="O1105" s="159">
        <v>16001490777</v>
      </c>
      <c r="P1105" s="159">
        <v>17725202861</v>
      </c>
      <c r="Q1105" s="159">
        <v>19454844547</v>
      </c>
      <c r="R1105" s="159">
        <v>1469398801</v>
      </c>
      <c r="S1105" s="159">
        <v>2920135106</v>
      </c>
      <c r="T1105" s="159">
        <v>4272200533</v>
      </c>
      <c r="U1105" s="159">
        <v>5657860631</v>
      </c>
      <c r="V1105" s="159">
        <v>7191335202</v>
      </c>
      <c r="W1105" s="159">
        <v>7191335202</v>
      </c>
      <c r="X1105" s="159">
        <v>7191335202</v>
      </c>
      <c r="Y1105" s="159">
        <v>7191335202</v>
      </c>
      <c r="Z1105" s="159">
        <v>7191335202</v>
      </c>
      <c r="AA1105" s="159">
        <v>7191335202</v>
      </c>
      <c r="AB1105" s="159">
        <v>7191335202</v>
      </c>
      <c r="AC1105" s="159">
        <v>7191335202</v>
      </c>
      <c r="AD1105" s="159">
        <v>1523604699</v>
      </c>
      <c r="AE1105" s="159">
        <v>1541292498</v>
      </c>
      <c r="AF1105" s="159">
        <v>1549735971</v>
      </c>
      <c r="AG1105" s="159">
        <v>1572684786</v>
      </c>
      <c r="AH1105" s="159">
        <v>1589598125</v>
      </c>
      <c r="AI1105" s="159">
        <v>1589680016</v>
      </c>
      <c r="AJ1105" s="159">
        <v>1627827436</v>
      </c>
      <c r="AK1105" s="159">
        <v>1652365087</v>
      </c>
      <c r="AL1105" s="159">
        <v>1656253883</v>
      </c>
      <c r="AM1105" s="159">
        <v>1698448276</v>
      </c>
      <c r="AN1105" s="159">
        <v>1723712084</v>
      </c>
      <c r="AO1105" s="159">
        <v>1729641686</v>
      </c>
      <c r="AP1105" s="159">
        <v>1469398801</v>
      </c>
      <c r="AQ1105" s="159">
        <v>1450736305</v>
      </c>
      <c r="AR1105" s="159">
        <v>1352065427</v>
      </c>
      <c r="AS1105" s="159">
        <v>1385660098</v>
      </c>
      <c r="AT1105" s="159">
        <v>1533474571</v>
      </c>
      <c r="AU1105" s="159">
        <v>0</v>
      </c>
      <c r="AV1105" s="159">
        <v>0</v>
      </c>
      <c r="AW1105" s="159">
        <v>0</v>
      </c>
      <c r="AX1105" s="159">
        <v>0</v>
      </c>
      <c r="AY1105" s="159">
        <v>0</v>
      </c>
      <c r="AZ1105" s="159">
        <v>0</v>
      </c>
      <c r="BA1105" s="159">
        <v>0</v>
      </c>
    </row>
    <row r="1106" spans="1:53" hidden="1" x14ac:dyDescent="0.35">
      <c r="A1106" s="158" t="s">
        <v>495</v>
      </c>
      <c r="B1106" s="158" t="s">
        <v>103</v>
      </c>
      <c r="C1106" s="158" t="s">
        <v>73</v>
      </c>
      <c r="D1106" s="158" t="s">
        <v>81</v>
      </c>
      <c r="E1106" s="158" t="s">
        <v>475</v>
      </c>
      <c r="F1106" s="159">
        <v>1596882545</v>
      </c>
      <c r="G1106" s="159">
        <v>3212303585</v>
      </c>
      <c r="H1106" s="159">
        <v>4836574187</v>
      </c>
      <c r="I1106" s="159">
        <v>6484897329</v>
      </c>
      <c r="J1106" s="159">
        <v>8150947257</v>
      </c>
      <c r="K1106" s="159">
        <v>9817083015</v>
      </c>
      <c r="L1106" s="159">
        <v>11523200895</v>
      </c>
      <c r="M1106" s="159">
        <v>13255036565</v>
      </c>
      <c r="N1106" s="159">
        <v>14990948063</v>
      </c>
      <c r="O1106" s="159">
        <v>16771083296</v>
      </c>
      <c r="P1106" s="159">
        <v>18577697401</v>
      </c>
      <c r="Q1106" s="159">
        <v>20390526292</v>
      </c>
      <c r="R1106" s="159">
        <v>1487573664</v>
      </c>
      <c r="S1106" s="159">
        <v>2900754224</v>
      </c>
      <c r="T1106" s="159">
        <v>4297210449</v>
      </c>
      <c r="U1106" s="159">
        <v>5678451021</v>
      </c>
      <c r="V1106" s="159">
        <v>7051981198</v>
      </c>
      <c r="W1106" s="159">
        <v>7051981198</v>
      </c>
      <c r="X1106" s="159">
        <v>7051981198</v>
      </c>
      <c r="Y1106" s="159">
        <v>7051981198</v>
      </c>
      <c r="Z1106" s="159">
        <v>7051981198</v>
      </c>
      <c r="AA1106" s="159">
        <v>7051981198</v>
      </c>
      <c r="AB1106" s="159">
        <v>7051981198</v>
      </c>
      <c r="AC1106" s="159">
        <v>7051981198</v>
      </c>
      <c r="AD1106" s="159">
        <v>1596882545</v>
      </c>
      <c r="AE1106" s="159">
        <v>1615421040</v>
      </c>
      <c r="AF1106" s="159">
        <v>1624270602</v>
      </c>
      <c r="AG1106" s="159">
        <v>1648323142</v>
      </c>
      <c r="AH1106" s="159">
        <v>1666049928</v>
      </c>
      <c r="AI1106" s="159">
        <v>1666135758</v>
      </c>
      <c r="AJ1106" s="159">
        <v>1706117880</v>
      </c>
      <c r="AK1106" s="159">
        <v>1731835670</v>
      </c>
      <c r="AL1106" s="159">
        <v>1735911498</v>
      </c>
      <c r="AM1106" s="159">
        <v>1780135233</v>
      </c>
      <c r="AN1106" s="159">
        <v>1806614105</v>
      </c>
      <c r="AO1106" s="159">
        <v>1812828891</v>
      </c>
      <c r="AP1106" s="159">
        <v>1487573664</v>
      </c>
      <c r="AQ1106" s="159">
        <v>1413180560</v>
      </c>
      <c r="AR1106" s="159">
        <v>1396456225</v>
      </c>
      <c r="AS1106" s="159">
        <v>1381240572</v>
      </c>
      <c r="AT1106" s="159">
        <v>1373530177</v>
      </c>
      <c r="AU1106" s="159">
        <v>0</v>
      </c>
      <c r="AV1106" s="159">
        <v>0</v>
      </c>
      <c r="AW1106" s="159">
        <v>0</v>
      </c>
      <c r="AX1106" s="159">
        <v>0</v>
      </c>
      <c r="AY1106" s="159">
        <v>0</v>
      </c>
      <c r="AZ1106" s="159">
        <v>0</v>
      </c>
      <c r="BA1106" s="159">
        <v>0</v>
      </c>
    </row>
    <row r="1107" spans="1:53" hidden="1" x14ac:dyDescent="0.35">
      <c r="A1107" s="158" t="s">
        <v>495</v>
      </c>
      <c r="B1107" s="158" t="s">
        <v>103</v>
      </c>
      <c r="C1107" s="158" t="s">
        <v>73</v>
      </c>
      <c r="D1107" s="158" t="s">
        <v>81</v>
      </c>
      <c r="E1107" s="158" t="s">
        <v>476</v>
      </c>
      <c r="F1107" s="159">
        <v>337348219</v>
      </c>
      <c r="G1107" s="159">
        <v>678612774</v>
      </c>
      <c r="H1107" s="159">
        <v>1021746836</v>
      </c>
      <c r="I1107" s="159">
        <v>1369962100</v>
      </c>
      <c r="J1107" s="159">
        <v>1721922223</v>
      </c>
      <c r="K1107" s="159">
        <v>2073900477</v>
      </c>
      <c r="L1107" s="159">
        <v>2434325125</v>
      </c>
      <c r="M1107" s="159">
        <v>2800182765</v>
      </c>
      <c r="N1107" s="159">
        <v>3166901441</v>
      </c>
      <c r="O1107" s="159">
        <v>3542962569</v>
      </c>
      <c r="P1107" s="159">
        <v>3924617471</v>
      </c>
      <c r="Q1107" s="159">
        <v>4307585273</v>
      </c>
      <c r="R1107" s="159">
        <v>308919956</v>
      </c>
      <c r="S1107" s="159">
        <v>610002680</v>
      </c>
      <c r="T1107" s="159">
        <v>902909516</v>
      </c>
      <c r="U1107" s="159">
        <v>1212324994</v>
      </c>
      <c r="V1107" s="159">
        <v>1538829403</v>
      </c>
      <c r="W1107" s="159">
        <v>1538829403</v>
      </c>
      <c r="X1107" s="159">
        <v>1538829403</v>
      </c>
      <c r="Y1107" s="159">
        <v>1538829403</v>
      </c>
      <c r="Z1107" s="159">
        <v>1538829403</v>
      </c>
      <c r="AA1107" s="159">
        <v>1538829403</v>
      </c>
      <c r="AB1107" s="159">
        <v>1538829403</v>
      </c>
      <c r="AC1107" s="159">
        <v>1538829403</v>
      </c>
      <c r="AD1107" s="159">
        <v>337348219</v>
      </c>
      <c r="AE1107" s="159">
        <v>341264555</v>
      </c>
      <c r="AF1107" s="159">
        <v>343134062</v>
      </c>
      <c r="AG1107" s="159">
        <v>348215264</v>
      </c>
      <c r="AH1107" s="159">
        <v>351960123</v>
      </c>
      <c r="AI1107" s="159">
        <v>351978254</v>
      </c>
      <c r="AJ1107" s="159">
        <v>360424648</v>
      </c>
      <c r="AK1107" s="159">
        <v>365857640</v>
      </c>
      <c r="AL1107" s="159">
        <v>366718676</v>
      </c>
      <c r="AM1107" s="159">
        <v>376061128</v>
      </c>
      <c r="AN1107" s="159">
        <v>381654902</v>
      </c>
      <c r="AO1107" s="159">
        <v>382967802</v>
      </c>
      <c r="AP1107" s="159">
        <v>308919956</v>
      </c>
      <c r="AQ1107" s="159">
        <v>301082724</v>
      </c>
      <c r="AR1107" s="159">
        <v>292906836</v>
      </c>
      <c r="AS1107" s="159">
        <v>309415478</v>
      </c>
      <c r="AT1107" s="159">
        <v>326504409</v>
      </c>
      <c r="AU1107" s="159">
        <v>0</v>
      </c>
      <c r="AV1107" s="159">
        <v>0</v>
      </c>
      <c r="AW1107" s="159">
        <v>0</v>
      </c>
      <c r="AX1107" s="159">
        <v>0</v>
      </c>
      <c r="AY1107" s="159">
        <v>0</v>
      </c>
      <c r="AZ1107" s="159">
        <v>0</v>
      </c>
      <c r="BA1107" s="159">
        <v>0</v>
      </c>
    </row>
    <row r="1108" spans="1:53" hidden="1" x14ac:dyDescent="0.35">
      <c r="A1108" s="158" t="s">
        <v>495</v>
      </c>
      <c r="B1108" s="158" t="s">
        <v>103</v>
      </c>
      <c r="C1108" s="158" t="s">
        <v>73</v>
      </c>
      <c r="D1108" s="158" t="s">
        <v>81</v>
      </c>
      <c r="E1108" s="158" t="s">
        <v>477</v>
      </c>
      <c r="F1108" s="159">
        <v>713049579</v>
      </c>
      <c r="G1108" s="159">
        <v>1434377078</v>
      </c>
      <c r="H1108" s="159">
        <v>2159656137</v>
      </c>
      <c r="I1108" s="159">
        <v>2895675280</v>
      </c>
      <c r="J1108" s="159">
        <v>3639609895</v>
      </c>
      <c r="K1108" s="159">
        <v>4383582835</v>
      </c>
      <c r="L1108" s="159">
        <v>5145408832</v>
      </c>
      <c r="M1108" s="159">
        <v>5918718491</v>
      </c>
      <c r="N1108" s="159">
        <v>6693848113</v>
      </c>
      <c r="O1108" s="159">
        <v>7488724782</v>
      </c>
      <c r="P1108" s="159">
        <v>8295424957</v>
      </c>
      <c r="Q1108" s="159">
        <v>9104900195</v>
      </c>
      <c r="R1108" s="159">
        <v>663161402</v>
      </c>
      <c r="S1108" s="159">
        <v>1347935244</v>
      </c>
      <c r="T1108" s="159">
        <v>2060687299</v>
      </c>
      <c r="U1108" s="159">
        <v>2751458423</v>
      </c>
      <c r="V1108" s="159">
        <v>3493892616</v>
      </c>
      <c r="W1108" s="159">
        <v>3493892616</v>
      </c>
      <c r="X1108" s="159">
        <v>3493892616</v>
      </c>
      <c r="Y1108" s="159">
        <v>3493892616</v>
      </c>
      <c r="Z1108" s="159">
        <v>3493892616</v>
      </c>
      <c r="AA1108" s="159">
        <v>3493892616</v>
      </c>
      <c r="AB1108" s="159">
        <v>3493892616</v>
      </c>
      <c r="AC1108" s="159">
        <v>3493892616</v>
      </c>
      <c r="AD1108" s="159">
        <v>713049579</v>
      </c>
      <c r="AE1108" s="159">
        <v>721327499</v>
      </c>
      <c r="AF1108" s="159">
        <v>725279059</v>
      </c>
      <c r="AG1108" s="159">
        <v>736019143</v>
      </c>
      <c r="AH1108" s="159">
        <v>743934615</v>
      </c>
      <c r="AI1108" s="159">
        <v>743972940</v>
      </c>
      <c r="AJ1108" s="159">
        <v>761825997</v>
      </c>
      <c r="AK1108" s="159">
        <v>773309659</v>
      </c>
      <c r="AL1108" s="159">
        <v>775129622</v>
      </c>
      <c r="AM1108" s="159">
        <v>794876669</v>
      </c>
      <c r="AN1108" s="159">
        <v>806700175</v>
      </c>
      <c r="AO1108" s="159">
        <v>809475238</v>
      </c>
      <c r="AP1108" s="159">
        <v>663161402</v>
      </c>
      <c r="AQ1108" s="159">
        <v>684773842</v>
      </c>
      <c r="AR1108" s="159">
        <v>712752055</v>
      </c>
      <c r="AS1108" s="159">
        <v>690771124</v>
      </c>
      <c r="AT1108" s="159">
        <v>742434193</v>
      </c>
      <c r="AU1108" s="159">
        <v>0</v>
      </c>
      <c r="AV1108" s="159">
        <v>0</v>
      </c>
      <c r="AW1108" s="159">
        <v>0</v>
      </c>
      <c r="AX1108" s="159">
        <v>0</v>
      </c>
      <c r="AY1108" s="159">
        <v>0</v>
      </c>
      <c r="AZ1108" s="159">
        <v>0</v>
      </c>
      <c r="BA1108" s="159">
        <v>0</v>
      </c>
    </row>
    <row r="1109" spans="1:53" hidden="1" x14ac:dyDescent="0.35">
      <c r="A1109" s="158" t="s">
        <v>495</v>
      </c>
      <c r="B1109" s="158" t="s">
        <v>103</v>
      </c>
      <c r="C1109" s="158" t="s">
        <v>73</v>
      </c>
      <c r="D1109" s="158" t="s">
        <v>81</v>
      </c>
      <c r="E1109" s="158" t="s">
        <v>478</v>
      </c>
      <c r="F1109" s="159">
        <v>948784810</v>
      </c>
      <c r="G1109" s="159">
        <v>1908584232</v>
      </c>
      <c r="H1109" s="159">
        <v>2873641605</v>
      </c>
      <c r="I1109" s="159">
        <v>3852989750</v>
      </c>
      <c r="J1109" s="159">
        <v>4842870233</v>
      </c>
      <c r="K1109" s="159">
        <v>5832801711</v>
      </c>
      <c r="L1109" s="159">
        <v>6846488493</v>
      </c>
      <c r="M1109" s="159">
        <v>7875455453</v>
      </c>
      <c r="N1109" s="159">
        <v>8906844058</v>
      </c>
      <c r="O1109" s="159">
        <v>9964508113</v>
      </c>
      <c r="P1109" s="159">
        <v>11037904541</v>
      </c>
      <c r="Q1109" s="159">
        <v>12114993473</v>
      </c>
      <c r="R1109" s="159">
        <v>932263311</v>
      </c>
      <c r="S1109" s="159">
        <v>1989171138</v>
      </c>
      <c r="T1109" s="159">
        <v>3015785343</v>
      </c>
      <c r="U1109" s="159">
        <v>3993903680</v>
      </c>
      <c r="V1109" s="159">
        <v>5039943174</v>
      </c>
      <c r="W1109" s="159">
        <v>5039943174</v>
      </c>
      <c r="X1109" s="159">
        <v>5039943174</v>
      </c>
      <c r="Y1109" s="159">
        <v>5039943174</v>
      </c>
      <c r="Z1109" s="159">
        <v>5039943174</v>
      </c>
      <c r="AA1109" s="159">
        <v>5039943174</v>
      </c>
      <c r="AB1109" s="159">
        <v>5039943174</v>
      </c>
      <c r="AC1109" s="159">
        <v>5039943174</v>
      </c>
      <c r="AD1109" s="159">
        <v>948784810</v>
      </c>
      <c r="AE1109" s="159">
        <v>959799422</v>
      </c>
      <c r="AF1109" s="159">
        <v>965057373</v>
      </c>
      <c r="AG1109" s="159">
        <v>979348145</v>
      </c>
      <c r="AH1109" s="159">
        <v>989880483</v>
      </c>
      <c r="AI1109" s="159">
        <v>989931478</v>
      </c>
      <c r="AJ1109" s="159">
        <v>1013686782</v>
      </c>
      <c r="AK1109" s="159">
        <v>1028966960</v>
      </c>
      <c r="AL1109" s="159">
        <v>1031388605</v>
      </c>
      <c r="AM1109" s="159">
        <v>1057664055</v>
      </c>
      <c r="AN1109" s="159">
        <v>1073396428</v>
      </c>
      <c r="AO1109" s="159">
        <v>1077088932</v>
      </c>
      <c r="AP1109" s="159">
        <v>932263311</v>
      </c>
      <c r="AQ1109" s="159">
        <v>1056907827</v>
      </c>
      <c r="AR1109" s="159">
        <v>1026614205</v>
      </c>
      <c r="AS1109" s="159">
        <v>978118337</v>
      </c>
      <c r="AT1109" s="159">
        <v>1046039494</v>
      </c>
      <c r="AU1109" s="159">
        <v>0</v>
      </c>
      <c r="AV1109" s="159">
        <v>0</v>
      </c>
      <c r="AW1109" s="159">
        <v>0</v>
      </c>
      <c r="AX1109" s="159">
        <v>0</v>
      </c>
      <c r="AY1109" s="159">
        <v>0</v>
      </c>
      <c r="AZ1109" s="159">
        <v>0</v>
      </c>
      <c r="BA1109" s="159">
        <v>0</v>
      </c>
    </row>
    <row r="1110" spans="1:53" hidden="1" x14ac:dyDescent="0.35">
      <c r="A1110" s="158" t="s">
        <v>495</v>
      </c>
      <c r="B1110" s="158" t="s">
        <v>103</v>
      </c>
      <c r="C1110" s="158" t="s">
        <v>73</v>
      </c>
      <c r="D1110" s="158" t="s">
        <v>81</v>
      </c>
      <c r="E1110" s="158" t="s">
        <v>479</v>
      </c>
      <c r="F1110" s="159">
        <v>578102606</v>
      </c>
      <c r="G1110" s="159">
        <v>1162916509</v>
      </c>
      <c r="H1110" s="159">
        <v>1750934126</v>
      </c>
      <c r="I1110" s="159">
        <v>2347659231</v>
      </c>
      <c r="J1110" s="159">
        <v>2950801778</v>
      </c>
      <c r="K1110" s="159">
        <v>3553975397</v>
      </c>
      <c r="L1110" s="159">
        <v>4171623324</v>
      </c>
      <c r="M1110" s="159">
        <v>4798581592</v>
      </c>
      <c r="N1110" s="159">
        <v>5427015389</v>
      </c>
      <c r="O1110" s="159">
        <v>6071459040</v>
      </c>
      <c r="P1110" s="159">
        <v>6725488559</v>
      </c>
      <c r="Q1110" s="159">
        <v>7381767952</v>
      </c>
      <c r="R1110" s="159">
        <v>841532324</v>
      </c>
      <c r="S1110" s="159">
        <v>1687720731</v>
      </c>
      <c r="T1110" s="159">
        <v>4433040613</v>
      </c>
      <c r="U1110" s="159">
        <v>5336449663</v>
      </c>
      <c r="V1110" s="159">
        <v>6322020832</v>
      </c>
      <c r="W1110" s="159">
        <v>6322020832</v>
      </c>
      <c r="X1110" s="159">
        <v>6322020832</v>
      </c>
      <c r="Y1110" s="159">
        <v>6322020832</v>
      </c>
      <c r="Z1110" s="159">
        <v>6322020832</v>
      </c>
      <c r="AA1110" s="159">
        <v>6322020832</v>
      </c>
      <c r="AB1110" s="159">
        <v>6322020832</v>
      </c>
      <c r="AC1110" s="159">
        <v>6322020832</v>
      </c>
      <c r="AD1110" s="159">
        <v>578102606</v>
      </c>
      <c r="AE1110" s="159">
        <v>584813903</v>
      </c>
      <c r="AF1110" s="159">
        <v>588017617</v>
      </c>
      <c r="AG1110" s="159">
        <v>596725105</v>
      </c>
      <c r="AH1110" s="159">
        <v>603142547</v>
      </c>
      <c r="AI1110" s="159">
        <v>603173619</v>
      </c>
      <c r="AJ1110" s="159">
        <v>617647927</v>
      </c>
      <c r="AK1110" s="159">
        <v>626958268</v>
      </c>
      <c r="AL1110" s="159">
        <v>628433797</v>
      </c>
      <c r="AM1110" s="159">
        <v>644443651</v>
      </c>
      <c r="AN1110" s="159">
        <v>654029519</v>
      </c>
      <c r="AO1110" s="159">
        <v>656279393</v>
      </c>
      <c r="AP1110" s="159">
        <v>841532324</v>
      </c>
      <c r="AQ1110" s="159">
        <v>846188407</v>
      </c>
      <c r="AR1110" s="159">
        <v>2745319882</v>
      </c>
      <c r="AS1110" s="159">
        <v>903409050</v>
      </c>
      <c r="AT1110" s="159">
        <v>985571169</v>
      </c>
      <c r="AU1110" s="159">
        <v>0</v>
      </c>
      <c r="AV1110" s="159">
        <v>0</v>
      </c>
      <c r="AW1110" s="159">
        <v>0</v>
      </c>
      <c r="AX1110" s="159">
        <v>0</v>
      </c>
      <c r="AY1110" s="159">
        <v>0</v>
      </c>
      <c r="AZ1110" s="159">
        <v>0</v>
      </c>
      <c r="BA1110" s="159">
        <v>0</v>
      </c>
    </row>
    <row r="1111" spans="1:53" hidden="1" x14ac:dyDescent="0.35">
      <c r="A1111" s="158" t="s">
        <v>495</v>
      </c>
      <c r="B1111" s="158" t="s">
        <v>103</v>
      </c>
      <c r="C1111" s="158" t="s">
        <v>73</v>
      </c>
      <c r="D1111" s="158" t="s">
        <v>81</v>
      </c>
      <c r="E1111" s="158" t="s">
        <v>480</v>
      </c>
      <c r="F1111" s="159">
        <v>449017664</v>
      </c>
      <c r="G1111" s="159">
        <v>903248054</v>
      </c>
      <c r="H1111" s="159">
        <v>1359966798</v>
      </c>
      <c r="I1111" s="159">
        <v>1823448729</v>
      </c>
      <c r="J1111" s="159">
        <v>2291915148</v>
      </c>
      <c r="K1111" s="159">
        <v>2760405700</v>
      </c>
      <c r="L1111" s="159">
        <v>3240138582</v>
      </c>
      <c r="M1111" s="159">
        <v>3727102892</v>
      </c>
      <c r="N1111" s="159">
        <v>4215213259</v>
      </c>
      <c r="O1111" s="159">
        <v>4715758629</v>
      </c>
      <c r="P1111" s="159">
        <v>5223749431</v>
      </c>
      <c r="Q1111" s="159">
        <v>5733487731</v>
      </c>
      <c r="R1111" s="159">
        <v>417980569</v>
      </c>
      <c r="S1111" s="159">
        <v>853540219</v>
      </c>
      <c r="T1111" s="159">
        <v>1310655701</v>
      </c>
      <c r="U1111" s="159">
        <v>1755781467</v>
      </c>
      <c r="V1111" s="159">
        <v>2231635813</v>
      </c>
      <c r="W1111" s="159">
        <v>2231635813</v>
      </c>
      <c r="X1111" s="159">
        <v>2231635813</v>
      </c>
      <c r="Y1111" s="159">
        <v>2231635813</v>
      </c>
      <c r="Z1111" s="159">
        <v>2231635813</v>
      </c>
      <c r="AA1111" s="159">
        <v>2231635813</v>
      </c>
      <c r="AB1111" s="159">
        <v>2231635813</v>
      </c>
      <c r="AC1111" s="159">
        <v>2231635813</v>
      </c>
      <c r="AD1111" s="159">
        <v>449017664</v>
      </c>
      <c r="AE1111" s="159">
        <v>454230390</v>
      </c>
      <c r="AF1111" s="159">
        <v>456718744</v>
      </c>
      <c r="AG1111" s="159">
        <v>463481931</v>
      </c>
      <c r="AH1111" s="159">
        <v>468466419</v>
      </c>
      <c r="AI1111" s="159">
        <v>468490552</v>
      </c>
      <c r="AJ1111" s="159">
        <v>479732882</v>
      </c>
      <c r="AK1111" s="159">
        <v>486964310</v>
      </c>
      <c r="AL1111" s="159">
        <v>488110367</v>
      </c>
      <c r="AM1111" s="159">
        <v>500545370</v>
      </c>
      <c r="AN1111" s="159">
        <v>507990802</v>
      </c>
      <c r="AO1111" s="159">
        <v>509738300</v>
      </c>
      <c r="AP1111" s="159">
        <v>417980569</v>
      </c>
      <c r="AQ1111" s="159">
        <v>435559650</v>
      </c>
      <c r="AR1111" s="159">
        <v>457115482</v>
      </c>
      <c r="AS1111" s="159">
        <v>445125766</v>
      </c>
      <c r="AT1111" s="159">
        <v>475854346</v>
      </c>
      <c r="AU1111" s="159">
        <v>0</v>
      </c>
      <c r="AV1111" s="159">
        <v>0</v>
      </c>
      <c r="AW1111" s="159">
        <v>0</v>
      </c>
      <c r="AX1111" s="159">
        <v>0</v>
      </c>
      <c r="AY1111" s="159">
        <v>0</v>
      </c>
      <c r="AZ1111" s="159">
        <v>0</v>
      </c>
      <c r="BA1111" s="159">
        <v>0</v>
      </c>
    </row>
    <row r="1112" spans="1:53" hidden="1" x14ac:dyDescent="0.35">
      <c r="A1112" s="158" t="s">
        <v>495</v>
      </c>
      <c r="B1112" s="158" t="s">
        <v>103</v>
      </c>
      <c r="C1112" s="158" t="s">
        <v>73</v>
      </c>
      <c r="D1112" s="158" t="s">
        <v>81</v>
      </c>
      <c r="E1112" s="158" t="s">
        <v>481</v>
      </c>
      <c r="F1112" s="159">
        <v>584757148</v>
      </c>
      <c r="G1112" s="159">
        <v>1176302846</v>
      </c>
      <c r="H1112" s="159">
        <v>1771089136</v>
      </c>
      <c r="I1112" s="159">
        <v>2374683146</v>
      </c>
      <c r="J1112" s="159">
        <v>2984768470</v>
      </c>
      <c r="K1112" s="159">
        <v>3594885223</v>
      </c>
      <c r="L1112" s="159">
        <v>4219642898</v>
      </c>
      <c r="M1112" s="159">
        <v>4853818086</v>
      </c>
      <c r="N1112" s="159">
        <v>5489485788</v>
      </c>
      <c r="O1112" s="159">
        <v>6141347633</v>
      </c>
      <c r="P1112" s="159">
        <v>6802905689</v>
      </c>
      <c r="Q1112" s="159">
        <v>7466739517</v>
      </c>
      <c r="R1112" s="159">
        <v>541731656</v>
      </c>
      <c r="S1112" s="159">
        <v>1090011733</v>
      </c>
      <c r="T1112" s="159">
        <v>1660601514</v>
      </c>
      <c r="U1112" s="159">
        <v>2223178980</v>
      </c>
      <c r="V1112" s="159">
        <v>2795687895</v>
      </c>
      <c r="W1112" s="159">
        <v>2795687895</v>
      </c>
      <c r="X1112" s="159">
        <v>2795687895</v>
      </c>
      <c r="Y1112" s="159">
        <v>2795687895</v>
      </c>
      <c r="Z1112" s="159">
        <v>2795687895</v>
      </c>
      <c r="AA1112" s="159">
        <v>2795687895</v>
      </c>
      <c r="AB1112" s="159">
        <v>2795687895</v>
      </c>
      <c r="AC1112" s="159">
        <v>2795687895</v>
      </c>
      <c r="AD1112" s="159">
        <v>584757148</v>
      </c>
      <c r="AE1112" s="159">
        <v>591545698</v>
      </c>
      <c r="AF1112" s="159">
        <v>594786290</v>
      </c>
      <c r="AG1112" s="159">
        <v>603594010</v>
      </c>
      <c r="AH1112" s="159">
        <v>610085324</v>
      </c>
      <c r="AI1112" s="159">
        <v>610116753</v>
      </c>
      <c r="AJ1112" s="159">
        <v>624757675</v>
      </c>
      <c r="AK1112" s="159">
        <v>634175188</v>
      </c>
      <c r="AL1112" s="159">
        <v>635667702</v>
      </c>
      <c r="AM1112" s="159">
        <v>651861845</v>
      </c>
      <c r="AN1112" s="159">
        <v>661558056</v>
      </c>
      <c r="AO1112" s="159">
        <v>663833828</v>
      </c>
      <c r="AP1112" s="159">
        <v>541731656</v>
      </c>
      <c r="AQ1112" s="159">
        <v>548280077</v>
      </c>
      <c r="AR1112" s="159">
        <v>570589781</v>
      </c>
      <c r="AS1112" s="159">
        <v>562577466</v>
      </c>
      <c r="AT1112" s="159">
        <v>572508915</v>
      </c>
      <c r="AU1112" s="159">
        <v>0</v>
      </c>
      <c r="AV1112" s="159">
        <v>0</v>
      </c>
      <c r="AW1112" s="159">
        <v>0</v>
      </c>
      <c r="AX1112" s="159">
        <v>0</v>
      </c>
      <c r="AY1112" s="159">
        <v>0</v>
      </c>
      <c r="AZ1112" s="159">
        <v>0</v>
      </c>
      <c r="BA1112" s="159">
        <v>0</v>
      </c>
    </row>
    <row r="1113" spans="1:53" hidden="1" x14ac:dyDescent="0.35">
      <c r="A1113" t="s">
        <v>495</v>
      </c>
      <c r="B1113" t="s">
        <v>103</v>
      </c>
      <c r="C1113" t="s">
        <v>74</v>
      </c>
      <c r="D1113" t="s">
        <v>81</v>
      </c>
      <c r="E1113" t="s">
        <v>482</v>
      </c>
      <c r="F1113" s="104">
        <v>1548815972</v>
      </c>
      <c r="G1113" s="104">
        <v>3115612425</v>
      </c>
      <c r="H1113" s="104">
        <v>4690992066</v>
      </c>
      <c r="I1113" s="104">
        <v>6289700260</v>
      </c>
      <c r="J1113" s="104">
        <v>7905601660</v>
      </c>
      <c r="K1113" s="104">
        <v>9521586305</v>
      </c>
      <c r="L1113" s="104">
        <v>11176349601</v>
      </c>
      <c r="M1113" s="104">
        <v>12856056575</v>
      </c>
      <c r="N1113" s="104">
        <v>14539716693</v>
      </c>
      <c r="O1113" s="104">
        <v>16266269400</v>
      </c>
      <c r="P1113" s="104">
        <v>18018503959</v>
      </c>
      <c r="Q1113" s="104">
        <v>19776766237</v>
      </c>
      <c r="R1113" s="104">
        <v>1579107873</v>
      </c>
      <c r="S1113" s="104">
        <v>3184021726</v>
      </c>
      <c r="T1113" s="104">
        <v>4830033952</v>
      </c>
      <c r="U1113" s="104">
        <v>6431218348</v>
      </c>
      <c r="V1113" s="104">
        <v>8060799217</v>
      </c>
      <c r="W1113" s="104">
        <v>8060799217</v>
      </c>
      <c r="X1113" s="104">
        <v>8060799217</v>
      </c>
      <c r="Y1113" s="104">
        <v>8060799217</v>
      </c>
      <c r="Z1113" s="104">
        <v>8060799217</v>
      </c>
      <c r="AA1113" s="104">
        <v>8060799217</v>
      </c>
      <c r="AB1113" s="104">
        <v>8060799217</v>
      </c>
      <c r="AC1113" s="104">
        <v>8060799217</v>
      </c>
      <c r="AD1113" s="104">
        <v>1548815972</v>
      </c>
      <c r="AE1113" s="104">
        <v>1566796453</v>
      </c>
      <c r="AF1113" s="104">
        <v>1575379641</v>
      </c>
      <c r="AG1113" s="104">
        <v>1598708194</v>
      </c>
      <c r="AH1113" s="104">
        <v>1615901400</v>
      </c>
      <c r="AI1113" s="104">
        <v>1615984645</v>
      </c>
      <c r="AJ1113" s="104">
        <v>1654763296</v>
      </c>
      <c r="AK1113" s="104">
        <v>1679706974</v>
      </c>
      <c r="AL1113" s="104">
        <v>1683660118</v>
      </c>
      <c r="AM1113" s="104">
        <v>1726552707</v>
      </c>
      <c r="AN1113" s="104">
        <v>1752234559</v>
      </c>
      <c r="AO1113" s="104">
        <v>1758262278</v>
      </c>
      <c r="AP1113" s="104">
        <v>1579107873</v>
      </c>
      <c r="AQ1113" s="104">
        <v>1604913853</v>
      </c>
      <c r="AR1113" s="104">
        <v>1646012226</v>
      </c>
      <c r="AS1113" s="104">
        <v>1601184396</v>
      </c>
      <c r="AT1113" s="104">
        <v>1629580869</v>
      </c>
      <c r="AU1113" s="104">
        <v>0</v>
      </c>
      <c r="AV1113" s="104">
        <v>0</v>
      </c>
      <c r="AW1113" s="104">
        <v>0</v>
      </c>
      <c r="AX1113" s="104">
        <v>0</v>
      </c>
      <c r="AY1113" s="104">
        <v>0</v>
      </c>
      <c r="AZ1113" s="104">
        <v>0</v>
      </c>
      <c r="BA1113" s="104">
        <v>0</v>
      </c>
    </row>
    <row r="1114" spans="1:53" hidden="1" x14ac:dyDescent="0.35">
      <c r="A1114" t="s">
        <v>495</v>
      </c>
      <c r="B1114" t="s">
        <v>103</v>
      </c>
      <c r="C1114" t="s">
        <v>74</v>
      </c>
      <c r="D1114" t="s">
        <v>81</v>
      </c>
      <c r="E1114" t="s">
        <v>483</v>
      </c>
      <c r="F1114" s="104">
        <v>498186925</v>
      </c>
      <c r="G1114" s="104">
        <v>1002157391</v>
      </c>
      <c r="H1114" s="104">
        <v>1508888696</v>
      </c>
      <c r="I1114" s="104">
        <v>2023123785</v>
      </c>
      <c r="J1114" s="104">
        <v>2542889183</v>
      </c>
      <c r="K1114" s="104">
        <v>3062681357</v>
      </c>
      <c r="L1114" s="104">
        <v>3594946941</v>
      </c>
      <c r="M1114" s="104">
        <v>4135235825</v>
      </c>
      <c r="N1114" s="104">
        <v>4676796264</v>
      </c>
      <c r="O1114" s="104">
        <v>5232153388</v>
      </c>
      <c r="P1114" s="104">
        <v>5795771250</v>
      </c>
      <c r="Q1114" s="104">
        <v>6361327968</v>
      </c>
      <c r="R1114" s="104">
        <v>373561394</v>
      </c>
      <c r="S1114" s="104">
        <v>743961595</v>
      </c>
      <c r="T1114" s="104">
        <v>1186774957</v>
      </c>
      <c r="U1114" s="104">
        <v>1592862593</v>
      </c>
      <c r="V1114" s="104">
        <v>2029231382</v>
      </c>
      <c r="W1114" s="104">
        <v>2029231382</v>
      </c>
      <c r="X1114" s="104">
        <v>2029231382</v>
      </c>
      <c r="Y1114" s="104">
        <v>2029231382</v>
      </c>
      <c r="Z1114" s="104">
        <v>2029231382</v>
      </c>
      <c r="AA1114" s="104">
        <v>2029231382</v>
      </c>
      <c r="AB1114" s="104">
        <v>2029231382</v>
      </c>
      <c r="AC1114" s="104">
        <v>2029231382</v>
      </c>
      <c r="AD1114" s="104">
        <v>498186925</v>
      </c>
      <c r="AE1114" s="104">
        <v>503970466</v>
      </c>
      <c r="AF1114" s="104">
        <v>506731305</v>
      </c>
      <c r="AG1114" s="104">
        <v>514235089</v>
      </c>
      <c r="AH1114" s="104">
        <v>519765398</v>
      </c>
      <c r="AI1114" s="104">
        <v>519792174</v>
      </c>
      <c r="AJ1114" s="104">
        <v>532265584</v>
      </c>
      <c r="AK1114" s="104">
        <v>540288884</v>
      </c>
      <c r="AL1114" s="104">
        <v>541560439</v>
      </c>
      <c r="AM1114" s="104">
        <v>555357124</v>
      </c>
      <c r="AN1114" s="104">
        <v>563617862</v>
      </c>
      <c r="AO1114" s="104">
        <v>565556718</v>
      </c>
      <c r="AP1114" s="104">
        <v>373561394</v>
      </c>
      <c r="AQ1114" s="104">
        <v>370400201</v>
      </c>
      <c r="AR1114" s="104">
        <v>442813362</v>
      </c>
      <c r="AS1114" s="104">
        <v>406087636</v>
      </c>
      <c r="AT1114" s="104">
        <v>436368789</v>
      </c>
      <c r="AU1114" s="104">
        <v>0</v>
      </c>
      <c r="AV1114" s="104">
        <v>0</v>
      </c>
      <c r="AW1114" s="104">
        <v>0</v>
      </c>
      <c r="AX1114" s="104">
        <v>0</v>
      </c>
      <c r="AY1114" s="104">
        <v>0</v>
      </c>
      <c r="AZ1114" s="104">
        <v>0</v>
      </c>
      <c r="BA1114" s="104">
        <v>0</v>
      </c>
    </row>
    <row r="1115" spans="1:53" hidden="1" x14ac:dyDescent="0.35">
      <c r="A1115" t="s">
        <v>495</v>
      </c>
      <c r="B1115" t="s">
        <v>103</v>
      </c>
      <c r="C1115" t="s">
        <v>74</v>
      </c>
      <c r="D1115" t="s">
        <v>81</v>
      </c>
      <c r="E1115" t="s">
        <v>484</v>
      </c>
      <c r="F1115" s="104">
        <v>154482672</v>
      </c>
      <c r="G1115" s="104">
        <v>310758761</v>
      </c>
      <c r="H1115" s="104">
        <v>467890958</v>
      </c>
      <c r="I1115" s="104">
        <v>627350002</v>
      </c>
      <c r="J1115" s="104">
        <v>788523938</v>
      </c>
      <c r="K1115" s="104">
        <v>949706177</v>
      </c>
      <c r="L1115" s="104">
        <v>1114756293</v>
      </c>
      <c r="M1115" s="104">
        <v>1282294352</v>
      </c>
      <c r="N1115" s="104">
        <v>1450226707</v>
      </c>
      <c r="O1115" s="104">
        <v>1622437273</v>
      </c>
      <c r="P1115" s="104">
        <v>1797209410</v>
      </c>
      <c r="Q1115" s="104">
        <v>1972582766</v>
      </c>
      <c r="R1115" s="104">
        <v>132123550</v>
      </c>
      <c r="S1115" s="104">
        <v>268002917</v>
      </c>
      <c r="T1115" s="104">
        <v>421467220</v>
      </c>
      <c r="U1115" s="104">
        <v>566578665</v>
      </c>
      <c r="V1115" s="104">
        <v>724277102</v>
      </c>
      <c r="W1115" s="104">
        <v>724277102</v>
      </c>
      <c r="X1115" s="104">
        <v>724277102</v>
      </c>
      <c r="Y1115" s="104">
        <v>724277102</v>
      </c>
      <c r="Z1115" s="104">
        <v>724277102</v>
      </c>
      <c r="AA1115" s="104">
        <v>724277102</v>
      </c>
      <c r="AB1115" s="104">
        <v>724277102</v>
      </c>
      <c r="AC1115" s="104">
        <v>724277102</v>
      </c>
      <c r="AD1115" s="104">
        <v>154482672</v>
      </c>
      <c r="AE1115" s="104">
        <v>156276089</v>
      </c>
      <c r="AF1115" s="104">
        <v>157132197</v>
      </c>
      <c r="AG1115" s="104">
        <v>159459044</v>
      </c>
      <c r="AH1115" s="104">
        <v>161173936</v>
      </c>
      <c r="AI1115" s="104">
        <v>161182239</v>
      </c>
      <c r="AJ1115" s="104">
        <v>165050116</v>
      </c>
      <c r="AK1115" s="104">
        <v>167538059</v>
      </c>
      <c r="AL1115" s="104">
        <v>167932355</v>
      </c>
      <c r="AM1115" s="104">
        <v>172210566</v>
      </c>
      <c r="AN1115" s="104">
        <v>174772137</v>
      </c>
      <c r="AO1115" s="104">
        <v>175373356</v>
      </c>
      <c r="AP1115" s="104">
        <v>132123550</v>
      </c>
      <c r="AQ1115" s="104">
        <v>135879367</v>
      </c>
      <c r="AR1115" s="104">
        <v>153464303</v>
      </c>
      <c r="AS1115" s="104">
        <v>145111445</v>
      </c>
      <c r="AT1115" s="104">
        <v>157698437</v>
      </c>
      <c r="AU1115" s="104">
        <v>0</v>
      </c>
      <c r="AV1115" s="104">
        <v>0</v>
      </c>
      <c r="AW1115" s="104">
        <v>0</v>
      </c>
      <c r="AX1115" s="104">
        <v>0</v>
      </c>
      <c r="AY1115" s="104">
        <v>0</v>
      </c>
      <c r="AZ1115" s="104">
        <v>0</v>
      </c>
      <c r="BA1115" s="104">
        <v>0</v>
      </c>
    </row>
    <row r="1116" spans="1:53" hidden="1" x14ac:dyDescent="0.35">
      <c r="A1116" t="s">
        <v>495</v>
      </c>
      <c r="B1116" t="s">
        <v>103</v>
      </c>
      <c r="C1116" t="s">
        <v>74</v>
      </c>
      <c r="D1116" t="s">
        <v>81</v>
      </c>
      <c r="E1116" t="s">
        <v>485</v>
      </c>
      <c r="F1116" s="104">
        <v>1919014512</v>
      </c>
      <c r="G1116" s="104">
        <v>3860307207</v>
      </c>
      <c r="H1116" s="104">
        <v>5812234646</v>
      </c>
      <c r="I1116" s="104">
        <v>7793066636</v>
      </c>
      <c r="J1116" s="104">
        <v>9795201358</v>
      </c>
      <c r="K1116" s="104">
        <v>11797439224</v>
      </c>
      <c r="L1116" s="104">
        <v>13847724627</v>
      </c>
      <c r="M1116" s="104">
        <v>15928915755</v>
      </c>
      <c r="N1116" s="104">
        <v>18015004909</v>
      </c>
      <c r="O1116" s="104">
        <v>20154238854</v>
      </c>
      <c r="P1116" s="104">
        <v>22325293135</v>
      </c>
      <c r="Q1116" s="104">
        <v>24503815883</v>
      </c>
      <c r="R1116" s="104">
        <v>1870286293</v>
      </c>
      <c r="S1116" s="104">
        <v>3693577366</v>
      </c>
      <c r="T1116" s="104">
        <v>5551358476</v>
      </c>
      <c r="U1116" s="104">
        <v>7870408496</v>
      </c>
      <c r="V1116" s="104">
        <v>10116041825</v>
      </c>
      <c r="W1116" s="104">
        <v>10116041825</v>
      </c>
      <c r="X1116" s="104">
        <v>10116041825</v>
      </c>
      <c r="Y1116" s="104">
        <v>10116041825</v>
      </c>
      <c r="Z1116" s="104">
        <v>10116041825</v>
      </c>
      <c r="AA1116" s="104">
        <v>10116041825</v>
      </c>
      <c r="AB1116" s="104">
        <v>10116041825</v>
      </c>
      <c r="AC1116" s="104">
        <v>10116041825</v>
      </c>
      <c r="AD1116" s="104">
        <v>1919014512</v>
      </c>
      <c r="AE1116" s="104">
        <v>1941292695</v>
      </c>
      <c r="AF1116" s="104">
        <v>1951927439</v>
      </c>
      <c r="AG1116" s="104">
        <v>1980831990</v>
      </c>
      <c r="AH1116" s="104">
        <v>2002134722</v>
      </c>
      <c r="AI1116" s="104">
        <v>2002237866</v>
      </c>
      <c r="AJ1116" s="104">
        <v>2050285403</v>
      </c>
      <c r="AK1116" s="104">
        <v>2081191128</v>
      </c>
      <c r="AL1116" s="104">
        <v>2086089154</v>
      </c>
      <c r="AM1116" s="104">
        <v>2139233945</v>
      </c>
      <c r="AN1116" s="104">
        <v>2171054281</v>
      </c>
      <c r="AO1116" s="104">
        <v>2178522748</v>
      </c>
      <c r="AP1116" s="104">
        <v>1870286293</v>
      </c>
      <c r="AQ1116" s="104">
        <v>1823291073</v>
      </c>
      <c r="AR1116" s="104">
        <v>1857781110</v>
      </c>
      <c r="AS1116" s="104">
        <v>2319050020</v>
      </c>
      <c r="AT1116" s="104">
        <v>2245633329</v>
      </c>
      <c r="AU1116" s="104">
        <v>0</v>
      </c>
      <c r="AV1116" s="104">
        <v>0</v>
      </c>
      <c r="AW1116" s="104">
        <v>0</v>
      </c>
      <c r="AX1116" s="104">
        <v>0</v>
      </c>
      <c r="AY1116" s="104">
        <v>0</v>
      </c>
      <c r="AZ1116" s="104">
        <v>0</v>
      </c>
      <c r="BA1116" s="104">
        <v>0</v>
      </c>
    </row>
    <row r="1117" spans="1:53" hidden="1" x14ac:dyDescent="0.35">
      <c r="A1117" t="s">
        <v>495</v>
      </c>
      <c r="B1117" t="s">
        <v>103</v>
      </c>
      <c r="C1117" t="s">
        <v>74</v>
      </c>
      <c r="D1117" t="s">
        <v>81</v>
      </c>
      <c r="E1117" t="s">
        <v>486</v>
      </c>
      <c r="F1117" s="104">
        <v>596226915</v>
      </c>
      <c r="G1117" s="104">
        <v>1199375535</v>
      </c>
      <c r="H1117" s="104">
        <v>1805828310</v>
      </c>
      <c r="I1117" s="104">
        <v>2421261565</v>
      </c>
      <c r="J1117" s="104">
        <v>3043313458</v>
      </c>
      <c r="K1117" s="104">
        <v>3665397396</v>
      </c>
      <c r="L1117" s="104">
        <v>4302409432</v>
      </c>
      <c r="M1117" s="104">
        <v>4949023701</v>
      </c>
      <c r="N1117" s="104">
        <v>5597159759</v>
      </c>
      <c r="O1117" s="104">
        <v>6261807602</v>
      </c>
      <c r="P1117" s="104">
        <v>6936341843</v>
      </c>
      <c r="Q1117" s="104">
        <v>7613196494</v>
      </c>
      <c r="R1117" s="104">
        <v>444342693</v>
      </c>
      <c r="S1117" s="104">
        <v>850327184</v>
      </c>
      <c r="T1117" s="104">
        <v>1351917597</v>
      </c>
      <c r="U1117" s="104">
        <v>1792530494</v>
      </c>
      <c r="V1117" s="104">
        <v>2273528024</v>
      </c>
      <c r="W1117" s="104">
        <v>2273528024</v>
      </c>
      <c r="X1117" s="104">
        <v>2273528024</v>
      </c>
      <c r="Y1117" s="104">
        <v>2273528024</v>
      </c>
      <c r="Z1117" s="104">
        <v>2273528024</v>
      </c>
      <c r="AA1117" s="104">
        <v>2273528024</v>
      </c>
      <c r="AB1117" s="104">
        <v>2273528024</v>
      </c>
      <c r="AC1117" s="104">
        <v>2273528024</v>
      </c>
      <c r="AD1117" s="104">
        <v>596226915</v>
      </c>
      <c r="AE1117" s="104">
        <v>603148620</v>
      </c>
      <c r="AF1117" s="104">
        <v>606452775</v>
      </c>
      <c r="AG1117" s="104">
        <v>615433255</v>
      </c>
      <c r="AH1117" s="104">
        <v>622051893</v>
      </c>
      <c r="AI1117" s="104">
        <v>622083938</v>
      </c>
      <c r="AJ1117" s="104">
        <v>637012036</v>
      </c>
      <c r="AK1117" s="104">
        <v>646614269</v>
      </c>
      <c r="AL1117" s="104">
        <v>648136058</v>
      </c>
      <c r="AM1117" s="104">
        <v>664647843</v>
      </c>
      <c r="AN1117" s="104">
        <v>674534241</v>
      </c>
      <c r="AO1117" s="104">
        <v>676854651</v>
      </c>
      <c r="AP1117" s="104">
        <v>444342693</v>
      </c>
      <c r="AQ1117" s="104">
        <v>405984491</v>
      </c>
      <c r="AR1117" s="104">
        <v>501590413</v>
      </c>
      <c r="AS1117" s="104">
        <v>440612897</v>
      </c>
      <c r="AT1117" s="104">
        <v>480997530</v>
      </c>
      <c r="AU1117" s="104">
        <v>0</v>
      </c>
      <c r="AV1117" s="104">
        <v>0</v>
      </c>
      <c r="AW1117" s="104">
        <v>0</v>
      </c>
      <c r="AX1117" s="104">
        <v>0</v>
      </c>
      <c r="AY1117" s="104">
        <v>0</v>
      </c>
      <c r="AZ1117" s="104">
        <v>0</v>
      </c>
      <c r="BA1117" s="104">
        <v>0</v>
      </c>
    </row>
    <row r="1118" spans="1:53" hidden="1" x14ac:dyDescent="0.35">
      <c r="A1118" t="s">
        <v>495</v>
      </c>
      <c r="B1118" t="s">
        <v>103</v>
      </c>
      <c r="C1118" t="s">
        <v>74</v>
      </c>
      <c r="D1118" t="s">
        <v>81</v>
      </c>
      <c r="E1118" t="s">
        <v>487</v>
      </c>
      <c r="F1118" s="104">
        <v>127169525</v>
      </c>
      <c r="G1118" s="104">
        <v>255815384</v>
      </c>
      <c r="H1118" s="104">
        <v>385165987</v>
      </c>
      <c r="I1118" s="104">
        <v>516432041</v>
      </c>
      <c r="J1118" s="104">
        <v>649109788</v>
      </c>
      <c r="K1118" s="104">
        <v>781794370</v>
      </c>
      <c r="L1118" s="104">
        <v>917662973</v>
      </c>
      <c r="M1118" s="104">
        <v>1055579641</v>
      </c>
      <c r="N1118" s="104">
        <v>1193820892</v>
      </c>
      <c r="O1118" s="104">
        <v>1335583949</v>
      </c>
      <c r="P1118" s="104">
        <v>1479455681</v>
      </c>
      <c r="Q1118" s="104">
        <v>1623822334</v>
      </c>
      <c r="R1118" s="104">
        <v>95129892</v>
      </c>
      <c r="S1118" s="104">
        <v>194048311</v>
      </c>
      <c r="T1118" s="104">
        <v>314675490</v>
      </c>
      <c r="U1118" s="104">
        <v>418019483</v>
      </c>
      <c r="V1118" s="104">
        <v>528392858</v>
      </c>
      <c r="W1118" s="104">
        <v>528392858</v>
      </c>
      <c r="X1118" s="104">
        <v>528392858</v>
      </c>
      <c r="Y1118" s="104">
        <v>528392858</v>
      </c>
      <c r="Z1118" s="104">
        <v>528392858</v>
      </c>
      <c r="AA1118" s="104">
        <v>528392858</v>
      </c>
      <c r="AB1118" s="104">
        <v>528392858</v>
      </c>
      <c r="AC1118" s="104">
        <v>528392858</v>
      </c>
      <c r="AD1118" s="104">
        <v>127169525</v>
      </c>
      <c r="AE1118" s="104">
        <v>128645859</v>
      </c>
      <c r="AF1118" s="104">
        <v>129350603</v>
      </c>
      <c r="AG1118" s="104">
        <v>131266054</v>
      </c>
      <c r="AH1118" s="104">
        <v>132677747</v>
      </c>
      <c r="AI1118" s="104">
        <v>132684582</v>
      </c>
      <c r="AJ1118" s="104">
        <v>135868603</v>
      </c>
      <c r="AK1118" s="104">
        <v>137916668</v>
      </c>
      <c r="AL1118" s="104">
        <v>138241251</v>
      </c>
      <c r="AM1118" s="104">
        <v>141763057</v>
      </c>
      <c r="AN1118" s="104">
        <v>143871732</v>
      </c>
      <c r="AO1118" s="104">
        <v>144366653</v>
      </c>
      <c r="AP1118" s="104">
        <v>95129892</v>
      </c>
      <c r="AQ1118" s="104">
        <v>98918419</v>
      </c>
      <c r="AR1118" s="104">
        <v>120627179</v>
      </c>
      <c r="AS1118" s="104">
        <v>103343993</v>
      </c>
      <c r="AT1118" s="104">
        <v>110373375</v>
      </c>
      <c r="AU1118" s="104">
        <v>0</v>
      </c>
      <c r="AV1118" s="104">
        <v>0</v>
      </c>
      <c r="AW1118" s="104">
        <v>0</v>
      </c>
      <c r="AX1118" s="104">
        <v>0</v>
      </c>
      <c r="AY1118" s="104">
        <v>0</v>
      </c>
      <c r="AZ1118" s="104">
        <v>0</v>
      </c>
      <c r="BA1118" s="104">
        <v>0</v>
      </c>
    </row>
    <row r="1119" spans="1:53" hidden="1" x14ac:dyDescent="0.35">
      <c r="A1119" t="s">
        <v>495</v>
      </c>
      <c r="B1119" t="s">
        <v>103</v>
      </c>
      <c r="C1119" t="s">
        <v>74</v>
      </c>
      <c r="D1119" t="s">
        <v>81</v>
      </c>
      <c r="E1119" t="s">
        <v>488</v>
      </c>
      <c r="F1119" s="104">
        <v>306678696</v>
      </c>
      <c r="G1119" s="104">
        <v>616917680</v>
      </c>
      <c r="H1119" s="104">
        <v>928856208</v>
      </c>
      <c r="I1119" s="104">
        <v>1245413987</v>
      </c>
      <c r="J1119" s="104">
        <v>1565376166</v>
      </c>
      <c r="K1119" s="104">
        <v>1885354829</v>
      </c>
      <c r="L1119" s="104">
        <v>2213011993</v>
      </c>
      <c r="M1119" s="104">
        <v>2545608217</v>
      </c>
      <c r="N1119" s="104">
        <v>2878987197</v>
      </c>
      <c r="O1119" s="104">
        <v>3220859273</v>
      </c>
      <c r="P1119" s="104">
        <v>3567816574</v>
      </c>
      <c r="Q1119" s="104">
        <v>3915967414</v>
      </c>
      <c r="R1119" s="104">
        <v>284541437</v>
      </c>
      <c r="S1119" s="104">
        <v>573182083</v>
      </c>
      <c r="T1119" s="104">
        <v>904237361</v>
      </c>
      <c r="U1119" s="104">
        <v>1191554287</v>
      </c>
      <c r="V1119" s="104">
        <v>1484986044</v>
      </c>
      <c r="W1119" s="104">
        <v>1484986044</v>
      </c>
      <c r="X1119" s="104">
        <v>1484986044</v>
      </c>
      <c r="Y1119" s="104">
        <v>1484986044</v>
      </c>
      <c r="Z1119" s="104">
        <v>1484986044</v>
      </c>
      <c r="AA1119" s="104">
        <v>1484986044</v>
      </c>
      <c r="AB1119" s="104">
        <v>1484986044</v>
      </c>
      <c r="AC1119" s="104">
        <v>1484986044</v>
      </c>
      <c r="AD1119" s="104">
        <v>306678696</v>
      </c>
      <c r="AE1119" s="104">
        <v>310238984</v>
      </c>
      <c r="AF1119" s="104">
        <v>311938528</v>
      </c>
      <c r="AG1119" s="104">
        <v>316557779</v>
      </c>
      <c r="AH1119" s="104">
        <v>319962179</v>
      </c>
      <c r="AI1119" s="104">
        <v>319978663</v>
      </c>
      <c r="AJ1119" s="104">
        <v>327657164</v>
      </c>
      <c r="AK1119" s="104">
        <v>332596224</v>
      </c>
      <c r="AL1119" s="104">
        <v>333378980</v>
      </c>
      <c r="AM1119" s="104">
        <v>341872076</v>
      </c>
      <c r="AN1119" s="104">
        <v>346957301</v>
      </c>
      <c r="AO1119" s="104">
        <v>348150840</v>
      </c>
      <c r="AP1119" s="104">
        <v>284541437</v>
      </c>
      <c r="AQ1119" s="104">
        <v>288640646</v>
      </c>
      <c r="AR1119" s="104">
        <v>331055278</v>
      </c>
      <c r="AS1119" s="104">
        <v>287316926</v>
      </c>
      <c r="AT1119" s="104">
        <v>293431757</v>
      </c>
      <c r="AU1119" s="104">
        <v>0</v>
      </c>
      <c r="AV1119" s="104">
        <v>0</v>
      </c>
      <c r="AW1119" s="104">
        <v>0</v>
      </c>
      <c r="AX1119" s="104">
        <v>0</v>
      </c>
      <c r="AY1119" s="104">
        <v>0</v>
      </c>
      <c r="AZ1119" s="104">
        <v>0</v>
      </c>
      <c r="BA1119" s="104">
        <v>0</v>
      </c>
    </row>
    <row r="1120" spans="1:53" hidden="1" x14ac:dyDescent="0.35">
      <c r="A1120" t="s">
        <v>495</v>
      </c>
      <c r="B1120" t="s">
        <v>103</v>
      </c>
      <c r="C1120" t="s">
        <v>74</v>
      </c>
      <c r="D1120" t="s">
        <v>81</v>
      </c>
      <c r="E1120" t="s">
        <v>489</v>
      </c>
      <c r="F1120" s="104">
        <v>481956916</v>
      </c>
      <c r="G1120" s="104">
        <v>969508956</v>
      </c>
      <c r="H1120" s="104">
        <v>1459731892</v>
      </c>
      <c r="I1120" s="104">
        <v>1957214153</v>
      </c>
      <c r="J1120" s="104">
        <v>2460046555</v>
      </c>
      <c r="K1120" s="104">
        <v>2962904861</v>
      </c>
      <c r="L1120" s="104">
        <v>3477830217</v>
      </c>
      <c r="M1120" s="104">
        <v>4000517488</v>
      </c>
      <c r="N1120" s="104">
        <v>4524434889</v>
      </c>
      <c r="O1120" s="104">
        <v>5061699505</v>
      </c>
      <c r="P1120" s="104">
        <v>5606955739</v>
      </c>
      <c r="Q1120" s="104">
        <v>6154087665</v>
      </c>
      <c r="R1120" s="104">
        <v>438600346</v>
      </c>
      <c r="S1120" s="104">
        <v>872235173</v>
      </c>
      <c r="T1120" s="104">
        <v>1301710143</v>
      </c>
      <c r="U1120" s="104">
        <v>1738596652</v>
      </c>
      <c r="V1120" s="104">
        <v>2192709757</v>
      </c>
      <c r="W1120" s="104">
        <v>2192709757</v>
      </c>
      <c r="X1120" s="104">
        <v>2192709757</v>
      </c>
      <c r="Y1120" s="104">
        <v>2192709757</v>
      </c>
      <c r="Z1120" s="104">
        <v>2192709757</v>
      </c>
      <c r="AA1120" s="104">
        <v>2192709757</v>
      </c>
      <c r="AB1120" s="104">
        <v>2192709757</v>
      </c>
      <c r="AC1120" s="104">
        <v>2192709757</v>
      </c>
      <c r="AD1120" s="104">
        <v>481956916</v>
      </c>
      <c r="AE1120" s="104">
        <v>487552040</v>
      </c>
      <c r="AF1120" s="104">
        <v>490222936</v>
      </c>
      <c r="AG1120" s="104">
        <v>497482261</v>
      </c>
      <c r="AH1120" s="104">
        <v>502832402</v>
      </c>
      <c r="AI1120" s="104">
        <v>502858306</v>
      </c>
      <c r="AJ1120" s="104">
        <v>514925356</v>
      </c>
      <c r="AK1120" s="104">
        <v>522687271</v>
      </c>
      <c r="AL1120" s="104">
        <v>523917401</v>
      </c>
      <c r="AM1120" s="104">
        <v>537264616</v>
      </c>
      <c r="AN1120" s="104">
        <v>545256234</v>
      </c>
      <c r="AO1120" s="104">
        <v>547131926</v>
      </c>
      <c r="AP1120" s="104">
        <v>438600346</v>
      </c>
      <c r="AQ1120" s="104">
        <v>433634827</v>
      </c>
      <c r="AR1120" s="104">
        <v>429474970</v>
      </c>
      <c r="AS1120" s="104">
        <v>436886509</v>
      </c>
      <c r="AT1120" s="104">
        <v>454113105</v>
      </c>
      <c r="AU1120" s="104">
        <v>0</v>
      </c>
      <c r="AV1120" s="104">
        <v>0</v>
      </c>
      <c r="AW1120" s="104">
        <v>0</v>
      </c>
      <c r="AX1120" s="104">
        <v>0</v>
      </c>
      <c r="AY1120" s="104">
        <v>0</v>
      </c>
      <c r="AZ1120" s="104">
        <v>0</v>
      </c>
      <c r="BA1120" s="104">
        <v>0</v>
      </c>
    </row>
    <row r="1121" spans="1:53" hidden="1" x14ac:dyDescent="0.35">
      <c r="A1121" t="s">
        <v>495</v>
      </c>
      <c r="B1121" t="s">
        <v>103</v>
      </c>
      <c r="C1121" t="s">
        <v>74</v>
      </c>
      <c r="D1121" t="s">
        <v>81</v>
      </c>
      <c r="E1121" t="s">
        <v>490</v>
      </c>
      <c r="F1121" s="104">
        <v>344515320</v>
      </c>
      <c r="G1121" s="104">
        <v>693030180</v>
      </c>
      <c r="H1121" s="104">
        <v>1043454266</v>
      </c>
      <c r="I1121" s="104">
        <v>1399067505</v>
      </c>
      <c r="J1121" s="104">
        <v>1758505164</v>
      </c>
      <c r="K1121" s="104">
        <v>2117961340</v>
      </c>
      <c r="L1121" s="104">
        <v>2486043357</v>
      </c>
      <c r="M1121" s="104">
        <v>2859673792</v>
      </c>
      <c r="N1121" s="104">
        <v>3234183556</v>
      </c>
      <c r="O1121" s="104">
        <v>3618234256</v>
      </c>
      <c r="P1121" s="104">
        <v>4007997572</v>
      </c>
      <c r="Q1121" s="104">
        <v>4399101681</v>
      </c>
      <c r="R1121" s="104">
        <v>442714242</v>
      </c>
      <c r="S1121" s="104">
        <v>882083281</v>
      </c>
      <c r="T1121" s="104">
        <v>1354406459</v>
      </c>
      <c r="U1121" s="104">
        <v>1548640048</v>
      </c>
      <c r="V1121" s="104">
        <v>1938162401</v>
      </c>
      <c r="W1121" s="104">
        <v>1938162401</v>
      </c>
      <c r="X1121" s="104">
        <v>1938162401</v>
      </c>
      <c r="Y1121" s="104">
        <v>1938162401</v>
      </c>
      <c r="Z1121" s="104">
        <v>1938162401</v>
      </c>
      <c r="AA1121" s="104">
        <v>1938162401</v>
      </c>
      <c r="AB1121" s="104">
        <v>1938162401</v>
      </c>
      <c r="AC1121" s="104">
        <v>1938162401</v>
      </c>
      <c r="AD1121" s="104">
        <v>344515320</v>
      </c>
      <c r="AE1121" s="104">
        <v>348514860</v>
      </c>
      <c r="AF1121" s="104">
        <v>350424086</v>
      </c>
      <c r="AG1121" s="104">
        <v>355613239</v>
      </c>
      <c r="AH1121" s="104">
        <v>359437659</v>
      </c>
      <c r="AI1121" s="104">
        <v>359456176</v>
      </c>
      <c r="AJ1121" s="104">
        <v>368082017</v>
      </c>
      <c r="AK1121" s="104">
        <v>373630435</v>
      </c>
      <c r="AL1121" s="104">
        <v>374509764</v>
      </c>
      <c r="AM1121" s="104">
        <v>384050700</v>
      </c>
      <c r="AN1121" s="104">
        <v>389763316</v>
      </c>
      <c r="AO1121" s="104">
        <v>391104109</v>
      </c>
      <c r="AP1121" s="104">
        <v>442714242</v>
      </c>
      <c r="AQ1121" s="104">
        <v>439369039</v>
      </c>
      <c r="AR1121" s="104">
        <v>472323178</v>
      </c>
      <c r="AS1121" s="104">
        <v>194233589</v>
      </c>
      <c r="AT1121" s="104">
        <v>389522353</v>
      </c>
      <c r="AU1121" s="104">
        <v>0</v>
      </c>
      <c r="AV1121" s="104">
        <v>0</v>
      </c>
      <c r="AW1121" s="104">
        <v>0</v>
      </c>
      <c r="AX1121" s="104">
        <v>0</v>
      </c>
      <c r="AY1121" s="104">
        <v>0</v>
      </c>
      <c r="AZ1121" s="104">
        <v>0</v>
      </c>
      <c r="BA1121" s="104">
        <v>0</v>
      </c>
    </row>
    <row r="1122" spans="1:53" hidden="1" x14ac:dyDescent="0.35">
      <c r="A1122" t="s">
        <v>495</v>
      </c>
      <c r="B1122" t="s">
        <v>103</v>
      </c>
      <c r="C1122" t="s">
        <v>74</v>
      </c>
      <c r="D1122" t="s">
        <v>81</v>
      </c>
      <c r="E1122" t="s">
        <v>491</v>
      </c>
      <c r="F1122" s="104">
        <v>104637819</v>
      </c>
      <c r="G1122" s="104">
        <v>210490397</v>
      </c>
      <c r="H1122" s="104">
        <v>316922854</v>
      </c>
      <c r="I1122" s="104">
        <v>424931385</v>
      </c>
      <c r="J1122" s="104">
        <v>534101487</v>
      </c>
      <c r="K1122" s="104">
        <v>643277213</v>
      </c>
      <c r="L1122" s="104">
        <v>755072820</v>
      </c>
      <c r="M1122" s="104">
        <v>868553619</v>
      </c>
      <c r="N1122" s="104">
        <v>982301492</v>
      </c>
      <c r="O1122" s="104">
        <v>1098947183</v>
      </c>
      <c r="P1122" s="104">
        <v>1217327937</v>
      </c>
      <c r="Q1122" s="104">
        <v>1336115923</v>
      </c>
      <c r="R1122" s="104">
        <v>95426409</v>
      </c>
      <c r="S1122" s="104">
        <v>181314059</v>
      </c>
      <c r="T1122" s="104">
        <v>284711947</v>
      </c>
      <c r="U1122" s="104">
        <v>373162796</v>
      </c>
      <c r="V1122" s="104">
        <v>474724587</v>
      </c>
      <c r="W1122" s="104">
        <v>474724587</v>
      </c>
      <c r="X1122" s="104">
        <v>474724587</v>
      </c>
      <c r="Y1122" s="104">
        <v>474724587</v>
      </c>
      <c r="Z1122" s="104">
        <v>474724587</v>
      </c>
      <c r="AA1122" s="104">
        <v>474724587</v>
      </c>
      <c r="AB1122" s="104">
        <v>474724587</v>
      </c>
      <c r="AC1122" s="104">
        <v>474724587</v>
      </c>
      <c r="AD1122" s="104">
        <v>104637819</v>
      </c>
      <c r="AE1122" s="104">
        <v>105852578</v>
      </c>
      <c r="AF1122" s="104">
        <v>106432457</v>
      </c>
      <c r="AG1122" s="104">
        <v>108008531</v>
      </c>
      <c r="AH1122" s="104">
        <v>109170102</v>
      </c>
      <c r="AI1122" s="104">
        <v>109175726</v>
      </c>
      <c r="AJ1122" s="104">
        <v>111795607</v>
      </c>
      <c r="AK1122" s="104">
        <v>113480799</v>
      </c>
      <c r="AL1122" s="104">
        <v>113747873</v>
      </c>
      <c r="AM1122" s="104">
        <v>116645691</v>
      </c>
      <c r="AN1122" s="104">
        <v>118380754</v>
      </c>
      <c r="AO1122" s="104">
        <v>118787986</v>
      </c>
      <c r="AP1122" s="104">
        <v>95426409</v>
      </c>
      <c r="AQ1122" s="104">
        <v>85887650</v>
      </c>
      <c r="AR1122" s="104">
        <v>103397888</v>
      </c>
      <c r="AS1122" s="104">
        <v>88450849</v>
      </c>
      <c r="AT1122" s="104">
        <v>101561791</v>
      </c>
      <c r="AU1122" s="104">
        <v>0</v>
      </c>
      <c r="AV1122" s="104">
        <v>0</v>
      </c>
      <c r="AW1122" s="104">
        <v>0</v>
      </c>
      <c r="AX1122" s="104">
        <v>0</v>
      </c>
      <c r="AY1122" s="104">
        <v>0</v>
      </c>
      <c r="AZ1122" s="104">
        <v>0</v>
      </c>
      <c r="BA1122" s="104">
        <v>0</v>
      </c>
    </row>
    <row r="1123" spans="1:53" hidden="1" x14ac:dyDescent="0.35">
      <c r="A1123" t="s">
        <v>495</v>
      </c>
      <c r="B1123" t="s">
        <v>103</v>
      </c>
      <c r="C1123" t="s">
        <v>74</v>
      </c>
      <c r="D1123" t="s">
        <v>81</v>
      </c>
      <c r="E1123" t="s">
        <v>492</v>
      </c>
      <c r="F1123" s="104">
        <v>673239903</v>
      </c>
      <c r="G1123" s="104">
        <v>1354295568</v>
      </c>
      <c r="H1123" s="104">
        <v>2039082176</v>
      </c>
      <c r="I1123" s="104">
        <v>2734009248</v>
      </c>
      <c r="J1123" s="104">
        <v>3436409869</v>
      </c>
      <c r="K1123" s="104">
        <v>4138846676</v>
      </c>
      <c r="L1123" s="104">
        <v>4858139801</v>
      </c>
      <c r="M1123" s="104">
        <v>5588275453</v>
      </c>
      <c r="N1123" s="104">
        <v>6320129459</v>
      </c>
      <c r="O1123" s="104">
        <v>7070628032</v>
      </c>
      <c r="P1123" s="104">
        <v>7832290002</v>
      </c>
      <c r="Q1123" s="104">
        <v>8596572103</v>
      </c>
      <c r="R1123" s="104">
        <v>767837110</v>
      </c>
      <c r="S1123" s="104">
        <v>1546684702</v>
      </c>
      <c r="T1123" s="104">
        <v>2351124264</v>
      </c>
      <c r="U1123" s="104">
        <v>3120012391</v>
      </c>
      <c r="V1123" s="104">
        <v>3908869066</v>
      </c>
      <c r="W1123" s="104">
        <v>3908869066</v>
      </c>
      <c r="X1123" s="104">
        <v>3908869066</v>
      </c>
      <c r="Y1123" s="104">
        <v>3908869066</v>
      </c>
      <c r="Z1123" s="104">
        <v>3908869066</v>
      </c>
      <c r="AA1123" s="104">
        <v>3908869066</v>
      </c>
      <c r="AB1123" s="104">
        <v>3908869066</v>
      </c>
      <c r="AC1123" s="104">
        <v>3908869066</v>
      </c>
      <c r="AD1123" s="104">
        <v>673239903</v>
      </c>
      <c r="AE1123" s="104">
        <v>681055665</v>
      </c>
      <c r="AF1123" s="104">
        <v>684786608</v>
      </c>
      <c r="AG1123" s="104">
        <v>694927072</v>
      </c>
      <c r="AH1123" s="104">
        <v>702400621</v>
      </c>
      <c r="AI1123" s="104">
        <v>702436807</v>
      </c>
      <c r="AJ1123" s="104">
        <v>719293125</v>
      </c>
      <c r="AK1123" s="104">
        <v>730135652</v>
      </c>
      <c r="AL1123" s="104">
        <v>731854006</v>
      </c>
      <c r="AM1123" s="104">
        <v>750498573</v>
      </c>
      <c r="AN1123" s="104">
        <v>761661970</v>
      </c>
      <c r="AO1123" s="104">
        <v>764282101</v>
      </c>
      <c r="AP1123" s="104">
        <v>767837110</v>
      </c>
      <c r="AQ1123" s="104">
        <v>778847592</v>
      </c>
      <c r="AR1123" s="104">
        <v>804439562</v>
      </c>
      <c r="AS1123" s="104">
        <v>768888127</v>
      </c>
      <c r="AT1123" s="104">
        <v>788856675</v>
      </c>
      <c r="AU1123" s="104">
        <v>0</v>
      </c>
      <c r="AV1123" s="104">
        <v>0</v>
      </c>
      <c r="AW1123" s="104">
        <v>0</v>
      </c>
      <c r="AX1123" s="104">
        <v>0</v>
      </c>
      <c r="AY1123" s="104">
        <v>0</v>
      </c>
      <c r="AZ1123" s="104">
        <v>0</v>
      </c>
      <c r="BA1123" s="104">
        <v>0</v>
      </c>
    </row>
    <row r="1124" spans="1:53" hidden="1" x14ac:dyDescent="0.35">
      <c r="A1124" t="s">
        <v>495</v>
      </c>
      <c r="B1124" t="s">
        <v>103</v>
      </c>
      <c r="C1124" t="s">
        <v>74</v>
      </c>
      <c r="D1124" t="s">
        <v>81</v>
      </c>
      <c r="E1124" t="s">
        <v>493</v>
      </c>
      <c r="F1124" s="104">
        <v>415371598</v>
      </c>
      <c r="G1124" s="104">
        <v>835565319</v>
      </c>
      <c r="H1124" s="104">
        <v>1258060936</v>
      </c>
      <c r="I1124" s="104">
        <v>1686812956</v>
      </c>
      <c r="J1124" s="104">
        <v>2120175963</v>
      </c>
      <c r="K1124" s="104">
        <v>2553561295</v>
      </c>
      <c r="L1124" s="104">
        <v>2997346539</v>
      </c>
      <c r="M1124" s="104">
        <v>3447821342</v>
      </c>
      <c r="N1124" s="104">
        <v>3899356325</v>
      </c>
      <c r="O1124" s="104">
        <v>4362394523</v>
      </c>
      <c r="P1124" s="104">
        <v>4832320248</v>
      </c>
      <c r="Q1124" s="104">
        <v>5303862526</v>
      </c>
      <c r="R1124" s="104">
        <v>342154857</v>
      </c>
      <c r="S1124" s="104">
        <v>679047043</v>
      </c>
      <c r="T1124" s="104">
        <v>1035879621</v>
      </c>
      <c r="U1124" s="104">
        <v>1527717173</v>
      </c>
      <c r="V1124" s="104">
        <v>1861158323</v>
      </c>
      <c r="W1124" s="104">
        <v>1861158323</v>
      </c>
      <c r="X1124" s="104">
        <v>1861158323</v>
      </c>
      <c r="Y1124" s="104">
        <v>1861158323</v>
      </c>
      <c r="Z1124" s="104">
        <v>1861158323</v>
      </c>
      <c r="AA1124" s="104">
        <v>1861158323</v>
      </c>
      <c r="AB1124" s="104">
        <v>1861158323</v>
      </c>
      <c r="AC1124" s="104">
        <v>1861158323</v>
      </c>
      <c r="AD1124" s="104">
        <v>415371598</v>
      </c>
      <c r="AE1124" s="104">
        <v>420193721</v>
      </c>
      <c r="AF1124" s="104">
        <v>422495617</v>
      </c>
      <c r="AG1124" s="104">
        <v>428752020</v>
      </c>
      <c r="AH1124" s="104">
        <v>433363007</v>
      </c>
      <c r="AI1124" s="104">
        <v>433385332</v>
      </c>
      <c r="AJ1124" s="104">
        <v>443785244</v>
      </c>
      <c r="AK1124" s="104">
        <v>450474803</v>
      </c>
      <c r="AL1124" s="104">
        <v>451534983</v>
      </c>
      <c r="AM1124" s="104">
        <v>463038198</v>
      </c>
      <c r="AN1124" s="104">
        <v>469925725</v>
      </c>
      <c r="AO1124" s="104">
        <v>471542278</v>
      </c>
      <c r="AP1124" s="104">
        <v>342154857</v>
      </c>
      <c r="AQ1124" s="104">
        <v>336892186</v>
      </c>
      <c r="AR1124" s="104">
        <v>356832578</v>
      </c>
      <c r="AS1124" s="104">
        <v>491837552</v>
      </c>
      <c r="AT1124" s="104">
        <v>333441150</v>
      </c>
      <c r="AU1124" s="104">
        <v>0</v>
      </c>
      <c r="AV1124" s="104">
        <v>0</v>
      </c>
      <c r="AW1124" s="104">
        <v>0</v>
      </c>
      <c r="AX1124" s="104">
        <v>0</v>
      </c>
      <c r="AY1124" s="104">
        <v>0</v>
      </c>
      <c r="AZ1124" s="104">
        <v>0</v>
      </c>
      <c r="BA1124" s="104">
        <v>0</v>
      </c>
    </row>
    <row r="1125" spans="1:53" s="80" customFormat="1" hidden="1" x14ac:dyDescent="0.35">
      <c r="A1125" s="80" t="s">
        <v>496</v>
      </c>
      <c r="B1125" s="80" t="s">
        <v>123</v>
      </c>
      <c r="C1125" s="80" t="s">
        <v>70</v>
      </c>
      <c r="D1125" s="80" t="s">
        <v>81</v>
      </c>
      <c r="E1125" s="80" t="s">
        <v>443</v>
      </c>
      <c r="F1125" s="105">
        <v>433277811.53359175</v>
      </c>
      <c r="G1125" s="105">
        <v>805058074.0100522</v>
      </c>
      <c r="H1125" s="105">
        <v>973789662.21569252</v>
      </c>
      <c r="I1125" s="105">
        <v>1324833156.4662118</v>
      </c>
      <c r="J1125" s="105">
        <v>1690242583.4002271</v>
      </c>
      <c r="K1125" s="105">
        <v>2166212642.7239532</v>
      </c>
      <c r="L1125" s="105">
        <v>2557678874.7603688</v>
      </c>
      <c r="M1125" s="105">
        <v>3026397122.3617749</v>
      </c>
      <c r="N1125" s="105">
        <v>3130233772.9380364</v>
      </c>
      <c r="O1125" s="105">
        <v>3378870890.04983</v>
      </c>
      <c r="P1125" s="105">
        <v>3743665595.4240336</v>
      </c>
      <c r="Q1125" s="105">
        <v>3756917693.5162997</v>
      </c>
      <c r="R1125" s="105">
        <v>443986217</v>
      </c>
      <c r="S1125" s="105">
        <v>789418699</v>
      </c>
      <c r="T1125" s="105">
        <v>1489407552</v>
      </c>
      <c r="U1125" s="105">
        <v>1759814346</v>
      </c>
      <c r="V1125" s="105">
        <v>2387125669</v>
      </c>
      <c r="W1125" s="105">
        <v>2387125669</v>
      </c>
      <c r="X1125" s="105">
        <v>2387125669</v>
      </c>
      <c r="Y1125" s="105">
        <v>2387125669</v>
      </c>
      <c r="Z1125" s="105">
        <v>2387125669</v>
      </c>
      <c r="AA1125" s="105">
        <v>2387125669</v>
      </c>
      <c r="AB1125" s="105">
        <v>2387125669</v>
      </c>
      <c r="AC1125" s="105">
        <v>2387125669</v>
      </c>
      <c r="AD1125" s="105">
        <v>433277811.53359175</v>
      </c>
      <c r="AE1125" s="105">
        <v>371780262.47646046</v>
      </c>
      <c r="AF1125" s="105">
        <v>168731588.20564035</v>
      </c>
      <c r="AG1125" s="105">
        <v>351043494.25051916</v>
      </c>
      <c r="AH1125" s="105">
        <v>365409426.93401515</v>
      </c>
      <c r="AI1125" s="105">
        <v>475970059.32372624</v>
      </c>
      <c r="AJ1125" s="105">
        <v>391466232.03641564</v>
      </c>
      <c r="AK1125" s="105">
        <v>468718247.60140628</v>
      </c>
      <c r="AL1125" s="105">
        <v>103836650.57626151</v>
      </c>
      <c r="AM1125" s="105">
        <v>248637117.11179358</v>
      </c>
      <c r="AN1125" s="105">
        <v>364794705.37420374</v>
      </c>
      <c r="AO1125" s="105">
        <v>13252098.092266118</v>
      </c>
      <c r="AP1125" s="105">
        <v>443986217</v>
      </c>
      <c r="AQ1125" s="105">
        <v>345432482</v>
      </c>
      <c r="AR1125" s="105">
        <v>699988853</v>
      </c>
      <c r="AS1125" s="105">
        <v>270406794</v>
      </c>
      <c r="AT1125" s="105">
        <v>627311323</v>
      </c>
      <c r="AU1125" s="105">
        <v>0</v>
      </c>
      <c r="AV1125" s="105">
        <v>0</v>
      </c>
      <c r="AW1125" s="105">
        <v>0</v>
      </c>
      <c r="AX1125" s="105">
        <v>0</v>
      </c>
      <c r="AY1125" s="105">
        <v>0</v>
      </c>
      <c r="AZ1125" s="105">
        <v>0</v>
      </c>
      <c r="BA1125" s="105">
        <v>0</v>
      </c>
    </row>
    <row r="1126" spans="1:53" hidden="1" x14ac:dyDescent="0.35">
      <c r="A1126" t="s">
        <v>496</v>
      </c>
      <c r="B1126" t="s">
        <v>123</v>
      </c>
      <c r="C1126" t="s">
        <v>70</v>
      </c>
      <c r="D1126" t="s">
        <v>81</v>
      </c>
      <c r="E1126" t="s">
        <v>444</v>
      </c>
      <c r="F1126" s="104">
        <v>316789350.00453466</v>
      </c>
      <c r="G1126" s="104">
        <v>588615011.41462064</v>
      </c>
      <c r="H1126" s="104">
        <v>711982441.57150388</v>
      </c>
      <c r="I1126" s="104">
        <v>968646497.30360949</v>
      </c>
      <c r="J1126" s="104">
        <v>1235814147.6253049</v>
      </c>
      <c r="K1126" s="104">
        <v>1583817764.9374576</v>
      </c>
      <c r="L1126" s="104">
        <v>1870036744.7568889</v>
      </c>
      <c r="M1126" s="104">
        <v>2212738228.7478409</v>
      </c>
      <c r="N1126" s="104">
        <v>2288657983.1573086</v>
      </c>
      <c r="O1126" s="104">
        <v>2470448023.2197218</v>
      </c>
      <c r="P1126" s="104">
        <v>2737166222.3159389</v>
      </c>
      <c r="Q1126" s="104">
        <v>2746855441.1706643</v>
      </c>
      <c r="R1126" s="104">
        <v>330632500</v>
      </c>
      <c r="S1126" s="104">
        <v>451942482</v>
      </c>
      <c r="T1126" s="104">
        <v>770185502</v>
      </c>
      <c r="U1126" s="104">
        <v>861495252</v>
      </c>
      <c r="V1126" s="104">
        <v>951455008</v>
      </c>
      <c r="W1126" s="104">
        <v>951455008</v>
      </c>
      <c r="X1126" s="104">
        <v>951455008</v>
      </c>
      <c r="Y1126" s="104">
        <v>951455008</v>
      </c>
      <c r="Z1126" s="104">
        <v>951455008</v>
      </c>
      <c r="AA1126" s="104">
        <v>951455008</v>
      </c>
      <c r="AB1126" s="104">
        <v>951455008</v>
      </c>
      <c r="AC1126" s="104">
        <v>951455008</v>
      </c>
      <c r="AD1126" s="104">
        <v>316789350.00453466</v>
      </c>
      <c r="AE1126" s="104">
        <v>271825661.41008598</v>
      </c>
      <c r="AF1126" s="104">
        <v>123367430.15688325</v>
      </c>
      <c r="AG1126" s="104">
        <v>256664055.73210561</v>
      </c>
      <c r="AH1126" s="104">
        <v>267167650.32169545</v>
      </c>
      <c r="AI1126" s="104">
        <v>348003617.3121525</v>
      </c>
      <c r="AJ1126" s="104">
        <v>286218979.81943125</v>
      </c>
      <c r="AK1126" s="104">
        <v>342701483.99095219</v>
      </c>
      <c r="AL1126" s="104">
        <v>75919754.409467563</v>
      </c>
      <c r="AM1126" s="104">
        <v>181790040.06241333</v>
      </c>
      <c r="AN1126" s="104">
        <v>266718199.09621695</v>
      </c>
      <c r="AO1126" s="104">
        <v>9689218.8547251243</v>
      </c>
      <c r="AP1126" s="104">
        <v>330632500</v>
      </c>
      <c r="AQ1126" s="104">
        <v>121309982</v>
      </c>
      <c r="AR1126" s="104">
        <v>318243020</v>
      </c>
      <c r="AS1126" s="104">
        <v>91309750</v>
      </c>
      <c r="AT1126" s="104">
        <v>89959756</v>
      </c>
      <c r="AU1126" s="104">
        <v>0</v>
      </c>
      <c r="AV1126" s="104">
        <v>0</v>
      </c>
      <c r="AW1126" s="104">
        <v>0</v>
      </c>
      <c r="AX1126" s="104">
        <v>0</v>
      </c>
      <c r="AY1126" s="104">
        <v>0</v>
      </c>
      <c r="AZ1126" s="104">
        <v>0</v>
      </c>
      <c r="BA1126" s="104">
        <v>0</v>
      </c>
    </row>
    <row r="1127" spans="1:53" hidden="1" x14ac:dyDescent="0.35">
      <c r="A1127" t="s">
        <v>496</v>
      </c>
      <c r="B1127" t="s">
        <v>123</v>
      </c>
      <c r="C1127" t="s">
        <v>70</v>
      </c>
      <c r="D1127" t="s">
        <v>81</v>
      </c>
      <c r="E1127" t="s">
        <v>445</v>
      </c>
      <c r="F1127" s="104">
        <v>525034979.75244153</v>
      </c>
      <c r="G1127" s="104">
        <v>974207509.62247729</v>
      </c>
      <c r="H1127" s="104">
        <v>1172902254.4144616</v>
      </c>
      <c r="I1127" s="104">
        <v>1596494219.4590263</v>
      </c>
      <c r="J1127" s="104">
        <v>2037807782.5985534</v>
      </c>
      <c r="K1127" s="104">
        <v>2615507275.9454727</v>
      </c>
      <c r="L1127" s="104">
        <v>3088964121.239872</v>
      </c>
      <c r="M1127" s="104">
        <v>3657717888.9151869</v>
      </c>
      <c r="N1127" s="104">
        <v>3776359216.4733067</v>
      </c>
      <c r="O1127" s="104">
        <v>4073624217.7211819</v>
      </c>
      <c r="P1127" s="104">
        <v>4514179469.6070442</v>
      </c>
      <c r="Q1127" s="104">
        <v>4521077058.1333332</v>
      </c>
      <c r="R1127" s="104">
        <v>2982219460</v>
      </c>
      <c r="S1127" s="104">
        <v>3743291563</v>
      </c>
      <c r="T1127" s="104">
        <v>1521487114</v>
      </c>
      <c r="U1127" s="104">
        <v>2060688674</v>
      </c>
      <c r="V1127" s="104">
        <v>2470047651</v>
      </c>
      <c r="W1127" s="104">
        <v>2470047651</v>
      </c>
      <c r="X1127" s="104">
        <v>2470047651</v>
      </c>
      <c r="Y1127" s="104">
        <v>2470047651</v>
      </c>
      <c r="Z1127" s="104">
        <v>2470047651</v>
      </c>
      <c r="AA1127" s="104">
        <v>2470047651</v>
      </c>
      <c r="AB1127" s="104">
        <v>2470047651</v>
      </c>
      <c r="AC1127" s="104">
        <v>2470047651</v>
      </c>
      <c r="AD1127" s="104">
        <v>525034979.75244153</v>
      </c>
      <c r="AE1127" s="104">
        <v>449172529.87003571</v>
      </c>
      <c r="AF1127" s="104">
        <v>198694744.79198426</v>
      </c>
      <c r="AG1127" s="104">
        <v>423591965.0445646</v>
      </c>
      <c r="AH1127" s="104">
        <v>441313563.13952702</v>
      </c>
      <c r="AI1127" s="104">
        <v>577699493.34691918</v>
      </c>
      <c r="AJ1127" s="104">
        <v>473456845.29439926</v>
      </c>
      <c r="AK1127" s="104">
        <v>568753767.67531502</v>
      </c>
      <c r="AL1127" s="104">
        <v>118641327.55811962</v>
      </c>
      <c r="AM1127" s="104">
        <v>297265001.24787545</v>
      </c>
      <c r="AN1127" s="104">
        <v>440555251.88586259</v>
      </c>
      <c r="AO1127" s="104">
        <v>6897588.526289165</v>
      </c>
      <c r="AP1127" s="104">
        <v>2982219460</v>
      </c>
      <c r="AQ1127" s="104">
        <v>761072103</v>
      </c>
      <c r="AR1127" s="104">
        <v>-2221804449</v>
      </c>
      <c r="AS1127" s="104">
        <v>539201560</v>
      </c>
      <c r="AT1127" s="104">
        <v>409358977</v>
      </c>
      <c r="AU1127" s="104">
        <v>0</v>
      </c>
      <c r="AV1127" s="104">
        <v>0</v>
      </c>
      <c r="AW1127" s="104">
        <v>0</v>
      </c>
      <c r="AX1127" s="104">
        <v>0</v>
      </c>
      <c r="AY1127" s="104">
        <v>0</v>
      </c>
      <c r="AZ1127" s="104">
        <v>0</v>
      </c>
      <c r="BA1127" s="104">
        <v>0</v>
      </c>
    </row>
    <row r="1128" spans="1:53" hidden="1" x14ac:dyDescent="0.35">
      <c r="A1128" t="s">
        <v>496</v>
      </c>
      <c r="B1128" t="s">
        <v>123</v>
      </c>
      <c r="C1128" t="s">
        <v>70</v>
      </c>
      <c r="D1128" t="s">
        <v>81</v>
      </c>
      <c r="E1128" t="s">
        <v>446</v>
      </c>
      <c r="F1128" s="104">
        <v>658944637.5787344</v>
      </c>
      <c r="G1128" s="104">
        <v>1224361568.22967</v>
      </c>
      <c r="H1128" s="104">
        <v>1480974697.9090095</v>
      </c>
      <c r="I1128" s="104">
        <v>2014854398.0361114</v>
      </c>
      <c r="J1128" s="104">
        <v>2570582330.5296488</v>
      </c>
      <c r="K1128" s="104">
        <v>3294454889.6373415</v>
      </c>
      <c r="L1128" s="104">
        <v>3889810958.023386</v>
      </c>
      <c r="M1128" s="104">
        <v>4602654698.3918047</v>
      </c>
      <c r="N1128" s="104">
        <v>4760573249.1691494</v>
      </c>
      <c r="O1128" s="104">
        <v>5138709610.3272371</v>
      </c>
      <c r="P1128" s="104">
        <v>5693502651.9386225</v>
      </c>
      <c r="Q1128" s="104">
        <v>5713656924.1910086</v>
      </c>
      <c r="R1128" s="104">
        <v>86861834</v>
      </c>
      <c r="S1128" s="104">
        <v>510268034</v>
      </c>
      <c r="T1128" s="104">
        <v>1075675443</v>
      </c>
      <c r="U1128" s="104">
        <v>1147780043</v>
      </c>
      <c r="V1128" s="104">
        <v>1349164771</v>
      </c>
      <c r="W1128" s="104">
        <v>1349164771</v>
      </c>
      <c r="X1128" s="104">
        <v>1349164771</v>
      </c>
      <c r="Y1128" s="104">
        <v>1349164771</v>
      </c>
      <c r="Z1128" s="104">
        <v>1349164771</v>
      </c>
      <c r="AA1128" s="104">
        <v>1349164771</v>
      </c>
      <c r="AB1128" s="104">
        <v>1349164771</v>
      </c>
      <c r="AC1128" s="104">
        <v>1349164771</v>
      </c>
      <c r="AD1128" s="104">
        <v>658944637.5787344</v>
      </c>
      <c r="AE1128" s="104">
        <v>565416930.65093553</v>
      </c>
      <c r="AF1128" s="104">
        <v>256613129.67933941</v>
      </c>
      <c r="AG1128" s="104">
        <v>533879700.12710178</v>
      </c>
      <c r="AH1128" s="104">
        <v>555727932.49353766</v>
      </c>
      <c r="AI1128" s="104">
        <v>723872559.10769248</v>
      </c>
      <c r="AJ1128" s="104">
        <v>595356068.38604438</v>
      </c>
      <c r="AK1128" s="104">
        <v>712843740.36841846</v>
      </c>
      <c r="AL1128" s="104">
        <v>157918550.77734476</v>
      </c>
      <c r="AM1128" s="104">
        <v>378136361.15808773</v>
      </c>
      <c r="AN1128" s="104">
        <v>554793041.61138523</v>
      </c>
      <c r="AO1128" s="104">
        <v>20154272.252386317</v>
      </c>
      <c r="AP1128" s="104">
        <v>86861834</v>
      </c>
      <c r="AQ1128" s="104">
        <v>423406200</v>
      </c>
      <c r="AR1128" s="104">
        <v>565407409</v>
      </c>
      <c r="AS1128" s="104">
        <v>72104600</v>
      </c>
      <c r="AT1128" s="104">
        <v>201384728</v>
      </c>
      <c r="AU1128" s="104">
        <v>0</v>
      </c>
      <c r="AV1128" s="104">
        <v>0</v>
      </c>
      <c r="AW1128" s="104">
        <v>0</v>
      </c>
      <c r="AX1128" s="104">
        <v>0</v>
      </c>
      <c r="AY1128" s="104">
        <v>0</v>
      </c>
      <c r="AZ1128" s="104">
        <v>0</v>
      </c>
      <c r="BA1128" s="104">
        <v>0</v>
      </c>
    </row>
    <row r="1129" spans="1:53" hidden="1" x14ac:dyDescent="0.35">
      <c r="A1129" t="s">
        <v>496</v>
      </c>
      <c r="B1129" t="s">
        <v>123</v>
      </c>
      <c r="C1129" t="s">
        <v>70</v>
      </c>
      <c r="D1129" t="s">
        <v>81</v>
      </c>
      <c r="E1129" t="s">
        <v>447</v>
      </c>
      <c r="F1129" s="104">
        <v>35401574.892376542</v>
      </c>
      <c r="G1129" s="104">
        <v>65927438.160711467</v>
      </c>
      <c r="H1129" s="104">
        <v>80354988.625250593</v>
      </c>
      <c r="I1129" s="104">
        <v>109236778.21204171</v>
      </c>
      <c r="J1129" s="104">
        <v>139257542.37666598</v>
      </c>
      <c r="K1129" s="104">
        <v>178043887.7517401</v>
      </c>
      <c r="L1129" s="104">
        <v>210130514.20634174</v>
      </c>
      <c r="M1129" s="104">
        <v>248341914.02257693</v>
      </c>
      <c r="N1129" s="104">
        <v>257624397.62523064</v>
      </c>
      <c r="O1129" s="104">
        <v>278387100.01185673</v>
      </c>
      <c r="P1129" s="104">
        <v>308359127.19263899</v>
      </c>
      <c r="Q1129" s="104">
        <v>310459793.59645575</v>
      </c>
      <c r="R1129" s="104">
        <v>2129000</v>
      </c>
      <c r="S1129" s="104">
        <v>4418000</v>
      </c>
      <c r="T1129" s="104">
        <v>57895799</v>
      </c>
      <c r="U1129" s="104">
        <v>60325469</v>
      </c>
      <c r="V1129" s="104">
        <v>62614469</v>
      </c>
      <c r="W1129" s="104">
        <v>62614469</v>
      </c>
      <c r="X1129" s="104">
        <v>62614469</v>
      </c>
      <c r="Y1129" s="104">
        <v>62614469</v>
      </c>
      <c r="Z1129" s="104">
        <v>62614469</v>
      </c>
      <c r="AA1129" s="104">
        <v>62614469</v>
      </c>
      <c r="AB1129" s="104">
        <v>62614469</v>
      </c>
      <c r="AC1129" s="104">
        <v>62614469</v>
      </c>
      <c r="AD1129" s="104">
        <v>35401574.892376542</v>
      </c>
      <c r="AE1129" s="104">
        <v>30525863.268334925</v>
      </c>
      <c r="AF1129" s="104">
        <v>14427550.46453912</v>
      </c>
      <c r="AG1129" s="104">
        <v>28881789.586791117</v>
      </c>
      <c r="AH1129" s="104">
        <v>30020764.164624281</v>
      </c>
      <c r="AI1129" s="104">
        <v>38786345.375074118</v>
      </c>
      <c r="AJ1129" s="104">
        <v>32086626.454601657</v>
      </c>
      <c r="AK1129" s="104">
        <v>38211399.816235185</v>
      </c>
      <c r="AL1129" s="104">
        <v>9282483.6026537139</v>
      </c>
      <c r="AM1129" s="104">
        <v>20762702.386626109</v>
      </c>
      <c r="AN1129" s="104">
        <v>29972027.180782262</v>
      </c>
      <c r="AO1129" s="104">
        <v>2100666.4038167717</v>
      </c>
      <c r="AP1129" s="104">
        <v>2129000</v>
      </c>
      <c r="AQ1129" s="104">
        <v>2289000</v>
      </c>
      <c r="AR1129" s="104">
        <v>53477799</v>
      </c>
      <c r="AS1129" s="104">
        <v>2429670</v>
      </c>
      <c r="AT1129" s="104">
        <v>2289000</v>
      </c>
      <c r="AU1129" s="104">
        <v>0</v>
      </c>
      <c r="AV1129" s="104">
        <v>0</v>
      </c>
      <c r="AW1129" s="104">
        <v>0</v>
      </c>
      <c r="AX1129" s="104">
        <v>0</v>
      </c>
      <c r="AY1129" s="104">
        <v>0</v>
      </c>
      <c r="AZ1129" s="104">
        <v>0</v>
      </c>
      <c r="BA1129" s="104">
        <v>0</v>
      </c>
    </row>
    <row r="1130" spans="1:53" hidden="1" x14ac:dyDescent="0.35">
      <c r="A1130" t="s">
        <v>496</v>
      </c>
      <c r="B1130" t="s">
        <v>123</v>
      </c>
      <c r="C1130" t="s">
        <v>70</v>
      </c>
      <c r="D1130" t="s">
        <v>81</v>
      </c>
      <c r="E1130" t="s">
        <v>448</v>
      </c>
      <c r="F1130" s="104">
        <v>235512763.37198415</v>
      </c>
      <c r="G1130" s="104">
        <v>437597879.78511572</v>
      </c>
      <c r="H1130" s="104">
        <v>529313729.40547681</v>
      </c>
      <c r="I1130" s="104">
        <v>720127154.86584616</v>
      </c>
      <c r="J1130" s="104">
        <v>918749335.85129213</v>
      </c>
      <c r="K1130" s="104">
        <v>1177467924.6405249</v>
      </c>
      <c r="L1130" s="104">
        <v>1390253559.2138448</v>
      </c>
      <c r="M1130" s="104">
        <v>1645030348.6015992</v>
      </c>
      <c r="N1130" s="104">
        <v>1701471864.5655675</v>
      </c>
      <c r="O1130" s="104">
        <v>1836621214.4032114</v>
      </c>
      <c r="P1130" s="104">
        <v>2034909256.9458346</v>
      </c>
      <c r="Q1130" s="104">
        <v>2042112575.8306379</v>
      </c>
      <c r="R1130" s="104">
        <v>-332244058</v>
      </c>
      <c r="S1130" s="104">
        <v>-312031058</v>
      </c>
      <c r="T1130" s="104">
        <v>-328887062</v>
      </c>
      <c r="U1130" s="104">
        <v>-305099062</v>
      </c>
      <c r="V1130" s="104">
        <v>-287944126</v>
      </c>
      <c r="W1130" s="104">
        <v>-287944126</v>
      </c>
      <c r="X1130" s="104">
        <v>-287944126</v>
      </c>
      <c r="Y1130" s="104">
        <v>-287944126</v>
      </c>
      <c r="Z1130" s="104">
        <v>-287944126</v>
      </c>
      <c r="AA1130" s="104">
        <v>-287944126</v>
      </c>
      <c r="AB1130" s="104">
        <v>-287944126</v>
      </c>
      <c r="AC1130" s="104">
        <v>-287944126</v>
      </c>
      <c r="AD1130" s="104">
        <v>235512763.37198415</v>
      </c>
      <c r="AE1130" s="104">
        <v>202085116.41313159</v>
      </c>
      <c r="AF1130" s="104">
        <v>91715849.620361105</v>
      </c>
      <c r="AG1130" s="104">
        <v>190813425.46036941</v>
      </c>
      <c r="AH1130" s="104">
        <v>198622180.98544601</v>
      </c>
      <c r="AI1130" s="104">
        <v>258718588.78923273</v>
      </c>
      <c r="AJ1130" s="104">
        <v>212785634.57331985</v>
      </c>
      <c r="AK1130" s="104">
        <v>254776789.38775447</v>
      </c>
      <c r="AL1130" s="104">
        <v>56441515.963968314</v>
      </c>
      <c r="AM1130" s="104">
        <v>135149349.83764392</v>
      </c>
      <c r="AN1130" s="104">
        <v>198288042.54262319</v>
      </c>
      <c r="AO1130" s="104">
        <v>7203318.8848033613</v>
      </c>
      <c r="AP1130" s="104">
        <v>-332244058</v>
      </c>
      <c r="AQ1130" s="104">
        <v>20213000</v>
      </c>
      <c r="AR1130" s="104">
        <v>-16856004</v>
      </c>
      <c r="AS1130" s="104">
        <v>23788000</v>
      </c>
      <c r="AT1130" s="104">
        <v>17154936</v>
      </c>
      <c r="AU1130" s="104">
        <v>0</v>
      </c>
      <c r="AV1130" s="104">
        <v>0</v>
      </c>
      <c r="AW1130" s="104">
        <v>0</v>
      </c>
      <c r="AX1130" s="104">
        <v>0</v>
      </c>
      <c r="AY1130" s="104">
        <v>0</v>
      </c>
      <c r="AZ1130" s="104">
        <v>0</v>
      </c>
      <c r="BA1130" s="104">
        <v>0</v>
      </c>
    </row>
    <row r="1131" spans="1:53" hidden="1" x14ac:dyDescent="0.35">
      <c r="A1131" t="s">
        <v>496</v>
      </c>
      <c r="B1131" t="s">
        <v>123</v>
      </c>
      <c r="C1131" t="s">
        <v>70</v>
      </c>
      <c r="D1131" t="s">
        <v>81</v>
      </c>
      <c r="E1131" t="s">
        <v>449</v>
      </c>
      <c r="F1131" s="104">
        <v>27906464.002649728</v>
      </c>
      <c r="G1131" s="104">
        <v>53044266.202175677</v>
      </c>
      <c r="H1131" s="104">
        <v>69040677.935777843</v>
      </c>
      <c r="I1131" s="104">
        <v>93244896.61876303</v>
      </c>
      <c r="J1131" s="104">
        <v>118095879.43620327</v>
      </c>
      <c r="K1131" s="104">
        <v>147924377.69157147</v>
      </c>
      <c r="L1131" s="104">
        <v>173948455.73157802</v>
      </c>
      <c r="M1131" s="104">
        <v>203450472.45350528</v>
      </c>
      <c r="N1131" s="104">
        <v>216525269.62221405</v>
      </c>
      <c r="O1131" s="104">
        <v>236119083.02682173</v>
      </c>
      <c r="P1131" s="104">
        <v>260942390.65836757</v>
      </c>
      <c r="Q1131" s="104">
        <v>269939009.19620913</v>
      </c>
      <c r="R1131" s="104">
        <v>599900</v>
      </c>
      <c r="S1131" s="104">
        <v>1199800</v>
      </c>
      <c r="T1131" s="104">
        <v>46106699</v>
      </c>
      <c r="U1131" s="104">
        <v>46706599</v>
      </c>
      <c r="V1131" s="104">
        <v>47306499</v>
      </c>
      <c r="W1131" s="104">
        <v>47306499</v>
      </c>
      <c r="X1131" s="104">
        <v>47306499</v>
      </c>
      <c r="Y1131" s="104">
        <v>47306499</v>
      </c>
      <c r="Z1131" s="104">
        <v>47306499</v>
      </c>
      <c r="AA1131" s="104">
        <v>47306499</v>
      </c>
      <c r="AB1131" s="104">
        <v>47306499</v>
      </c>
      <c r="AC1131" s="104">
        <v>47306499</v>
      </c>
      <c r="AD1131" s="104">
        <v>27906464.002649728</v>
      </c>
      <c r="AE1131" s="104">
        <v>25137802.199525952</v>
      </c>
      <c r="AF1131" s="104">
        <v>15996411.733602159</v>
      </c>
      <c r="AG1131" s="104">
        <v>24204218.682985194</v>
      </c>
      <c r="AH1131" s="104">
        <v>24850982.817440242</v>
      </c>
      <c r="AI1131" s="104">
        <v>29828498.255368195</v>
      </c>
      <c r="AJ1131" s="104">
        <v>26024078.040006537</v>
      </c>
      <c r="AK1131" s="104">
        <v>29502016.72192724</v>
      </c>
      <c r="AL1131" s="104">
        <v>13074797.16870876</v>
      </c>
      <c r="AM1131" s="104">
        <v>19593813.404607691</v>
      </c>
      <c r="AN1131" s="104">
        <v>24823307.631545842</v>
      </c>
      <c r="AO1131" s="104">
        <v>8996618.5378415827</v>
      </c>
      <c r="AP1131" s="104">
        <v>599900</v>
      </c>
      <c r="AQ1131" s="104">
        <v>599900</v>
      </c>
      <c r="AR1131" s="104">
        <v>44906899</v>
      </c>
      <c r="AS1131" s="104">
        <v>599900</v>
      </c>
      <c r="AT1131" s="104">
        <v>599900</v>
      </c>
      <c r="AU1131" s="104">
        <v>0</v>
      </c>
      <c r="AV1131" s="104">
        <v>0</v>
      </c>
      <c r="AW1131" s="104">
        <v>0</v>
      </c>
      <c r="AX1131" s="104">
        <v>0</v>
      </c>
      <c r="AY1131" s="104">
        <v>0</v>
      </c>
      <c r="AZ1131" s="104">
        <v>0</v>
      </c>
      <c r="BA1131" s="104">
        <v>0</v>
      </c>
    </row>
    <row r="1132" spans="1:53" hidden="1" x14ac:dyDescent="0.35">
      <c r="A1132" s="158" t="s">
        <v>496</v>
      </c>
      <c r="B1132" s="158" t="s">
        <v>123</v>
      </c>
      <c r="C1132" s="158" t="s">
        <v>71</v>
      </c>
      <c r="D1132" s="158" t="s">
        <v>81</v>
      </c>
      <c r="E1132" s="158" t="s">
        <v>450</v>
      </c>
      <c r="F1132" s="159">
        <v>24794780.704068031</v>
      </c>
      <c r="G1132" s="159">
        <v>46070299.165483654</v>
      </c>
      <c r="H1132" s="159">
        <v>55726142.635980889</v>
      </c>
      <c r="I1132" s="159">
        <v>75814977.618606269</v>
      </c>
      <c r="J1132" s="159">
        <v>96725918.282655567</v>
      </c>
      <c r="K1132" s="159">
        <v>123963807.98871331</v>
      </c>
      <c r="L1132" s="159">
        <v>146365876.86465022</v>
      </c>
      <c r="M1132" s="159">
        <v>173188773.98032886</v>
      </c>
      <c r="N1132" s="159">
        <v>179130936.05636615</v>
      </c>
      <c r="O1132" s="159">
        <v>193359457.87209877</v>
      </c>
      <c r="P1132" s="159">
        <v>214235220.44517767</v>
      </c>
      <c r="Q1132" s="159">
        <v>214993585.7648868</v>
      </c>
      <c r="R1132" s="159">
        <v>13212500</v>
      </c>
      <c r="S1132" s="159">
        <v>25980000</v>
      </c>
      <c r="T1132" s="159">
        <v>73170046</v>
      </c>
      <c r="U1132" s="159">
        <v>84905546</v>
      </c>
      <c r="V1132" s="159">
        <v>94687046</v>
      </c>
      <c r="W1132" s="159">
        <v>94687046</v>
      </c>
      <c r="X1132" s="159">
        <v>94687046</v>
      </c>
      <c r="Y1132" s="159">
        <v>94687046</v>
      </c>
      <c r="Z1132" s="159">
        <v>94687046</v>
      </c>
      <c r="AA1132" s="159">
        <v>94687046</v>
      </c>
      <c r="AB1132" s="159">
        <v>94687046</v>
      </c>
      <c r="AC1132" s="159">
        <v>94687046</v>
      </c>
      <c r="AD1132" s="159">
        <v>24794780.704068031</v>
      </c>
      <c r="AE1132" s="159">
        <v>21275518.461415619</v>
      </c>
      <c r="AF1132" s="159">
        <v>9655843.4704972375</v>
      </c>
      <c r="AG1132" s="159">
        <v>20088834.982625388</v>
      </c>
      <c r="AH1132" s="159">
        <v>20910940.664049298</v>
      </c>
      <c r="AI1132" s="159">
        <v>27237889.706057739</v>
      </c>
      <c r="AJ1132" s="159">
        <v>22402068.875936911</v>
      </c>
      <c r="AK1132" s="159">
        <v>26822897.115678627</v>
      </c>
      <c r="AL1132" s="159">
        <v>5942162.0760372933</v>
      </c>
      <c r="AM1132" s="159">
        <v>14228521.815732628</v>
      </c>
      <c r="AN1132" s="159">
        <v>20875762.573078901</v>
      </c>
      <c r="AO1132" s="159">
        <v>758365.31970911182</v>
      </c>
      <c r="AP1132" s="159">
        <v>13212500</v>
      </c>
      <c r="AQ1132" s="159">
        <v>12767500</v>
      </c>
      <c r="AR1132" s="159">
        <v>47190046</v>
      </c>
      <c r="AS1132" s="159">
        <v>11735500</v>
      </c>
      <c r="AT1132" s="159">
        <v>9781500</v>
      </c>
      <c r="AU1132" s="159">
        <v>0</v>
      </c>
      <c r="AV1132" s="159">
        <v>0</v>
      </c>
      <c r="AW1132" s="159">
        <v>0</v>
      </c>
      <c r="AX1132" s="159">
        <v>0</v>
      </c>
      <c r="AY1132" s="159">
        <v>0</v>
      </c>
      <c r="AZ1132" s="159">
        <v>0</v>
      </c>
      <c r="BA1132" s="159">
        <v>0</v>
      </c>
    </row>
    <row r="1133" spans="1:53" hidden="1" x14ac:dyDescent="0.35">
      <c r="A1133" s="158" t="s">
        <v>496</v>
      </c>
      <c r="B1133" s="158" t="s">
        <v>123</v>
      </c>
      <c r="C1133" s="158" t="s">
        <v>71</v>
      </c>
      <c r="D1133" s="158" t="s">
        <v>81</v>
      </c>
      <c r="E1133" s="158" t="s">
        <v>451</v>
      </c>
      <c r="F1133" s="159">
        <v>6548853.608750145</v>
      </c>
      <c r="G1133" s="159">
        <v>12317224.094293142</v>
      </c>
      <c r="H1133" s="159">
        <v>15508645.321082169</v>
      </c>
      <c r="I1133" s="159">
        <v>21013839.503205825</v>
      </c>
      <c r="J1133" s="159">
        <v>26701355.878335617</v>
      </c>
      <c r="K1133" s="159">
        <v>33792029.110840566</v>
      </c>
      <c r="L1133" s="159">
        <v>39810239.911015302</v>
      </c>
      <c r="M1133" s="159">
        <v>46808878.310446039</v>
      </c>
      <c r="N1133" s="159">
        <v>49176699.17627991</v>
      </c>
      <c r="O1133" s="159">
        <v>53382224.505075611</v>
      </c>
      <c r="P1133" s="159">
        <v>59061939.271681808</v>
      </c>
      <c r="Q1133" s="159">
        <v>60280125.468801476</v>
      </c>
      <c r="R1133" s="159">
        <v>81830115</v>
      </c>
      <c r="S1133" s="159">
        <v>803391929</v>
      </c>
      <c r="T1133" s="159">
        <v>438909555</v>
      </c>
      <c r="U1133" s="159">
        <v>524316655</v>
      </c>
      <c r="V1133" s="159">
        <v>553835417</v>
      </c>
      <c r="W1133" s="159">
        <v>553835417</v>
      </c>
      <c r="X1133" s="159">
        <v>553835417</v>
      </c>
      <c r="Y1133" s="159">
        <v>553835417</v>
      </c>
      <c r="Z1133" s="159">
        <v>553835417</v>
      </c>
      <c r="AA1133" s="159">
        <v>553835417</v>
      </c>
      <c r="AB1133" s="159">
        <v>553835417</v>
      </c>
      <c r="AC1133" s="159">
        <v>553835417</v>
      </c>
      <c r="AD1133" s="159">
        <v>6548853.608750145</v>
      </c>
      <c r="AE1133" s="159">
        <v>5768370.4855429968</v>
      </c>
      <c r="AF1133" s="159">
        <v>3191421.226789027</v>
      </c>
      <c r="AG1133" s="159">
        <v>5505194.1821236555</v>
      </c>
      <c r="AH1133" s="159">
        <v>5687516.375129791</v>
      </c>
      <c r="AI1133" s="159">
        <v>7090673.2325049508</v>
      </c>
      <c r="AJ1133" s="159">
        <v>6018210.8001747392</v>
      </c>
      <c r="AK1133" s="159">
        <v>6998638.3994307341</v>
      </c>
      <c r="AL1133" s="159">
        <v>2367820.8658338725</v>
      </c>
      <c r="AM1133" s="159">
        <v>4205525.3287956994</v>
      </c>
      <c r="AN1133" s="159">
        <v>5679714.7666061958</v>
      </c>
      <c r="AO1133" s="159">
        <v>1218186.1971196714</v>
      </c>
      <c r="AP1133" s="159">
        <v>81830115</v>
      </c>
      <c r="AQ1133" s="159">
        <v>721561814</v>
      </c>
      <c r="AR1133" s="159">
        <v>-364482374</v>
      </c>
      <c r="AS1133" s="159">
        <v>85407100</v>
      </c>
      <c r="AT1133" s="159">
        <v>29518762</v>
      </c>
      <c r="AU1133" s="159">
        <v>0</v>
      </c>
      <c r="AV1133" s="159">
        <v>0</v>
      </c>
      <c r="AW1133" s="159">
        <v>0</v>
      </c>
      <c r="AX1133" s="159">
        <v>0</v>
      </c>
      <c r="AY1133" s="159">
        <v>0</v>
      </c>
      <c r="AZ1133" s="159">
        <v>0</v>
      </c>
      <c r="BA1133" s="159">
        <v>0</v>
      </c>
    </row>
    <row r="1134" spans="1:53" hidden="1" x14ac:dyDescent="0.35">
      <c r="A1134" s="158" t="s">
        <v>496</v>
      </c>
      <c r="B1134" s="158" t="s">
        <v>123</v>
      </c>
      <c r="C1134" s="158" t="s">
        <v>71</v>
      </c>
      <c r="D1134" s="158" t="s">
        <v>81</v>
      </c>
      <c r="E1134" s="158" t="s">
        <v>452</v>
      </c>
      <c r="F1134" s="159">
        <v>813033843.03491569</v>
      </c>
      <c r="G1134" s="159">
        <v>1511257912.1877637</v>
      </c>
      <c r="H1134" s="159">
        <v>1830410412.9144514</v>
      </c>
      <c r="I1134" s="159">
        <v>2489921010.4352131</v>
      </c>
      <c r="J1134" s="159">
        <v>3176251367.8935452</v>
      </c>
      <c r="K1134" s="159">
        <v>4068987368.1672559</v>
      </c>
      <c r="L1134" s="159">
        <v>4803963173.6851311</v>
      </c>
      <c r="M1134" s="159">
        <v>5683160766.9934616</v>
      </c>
      <c r="N1134" s="159">
        <v>5881160909.5763588</v>
      </c>
      <c r="O1134" s="159">
        <v>6349489042.5334044</v>
      </c>
      <c r="P1134" s="159">
        <v>7034671775.7634792</v>
      </c>
      <c r="Q1134" s="159">
        <v>7063559617.0548153</v>
      </c>
      <c r="R1134" s="159">
        <v>244271310</v>
      </c>
      <c r="S1134" s="159">
        <v>457283537</v>
      </c>
      <c r="T1134" s="159">
        <v>2526684775</v>
      </c>
      <c r="U1134" s="159">
        <v>3012643367</v>
      </c>
      <c r="V1134" s="159">
        <v>3252952369</v>
      </c>
      <c r="W1134" s="159">
        <v>3252952369</v>
      </c>
      <c r="X1134" s="159">
        <v>3252952369</v>
      </c>
      <c r="Y1134" s="159">
        <v>3252952369</v>
      </c>
      <c r="Z1134" s="159">
        <v>3252952369</v>
      </c>
      <c r="AA1134" s="159">
        <v>3252952369</v>
      </c>
      <c r="AB1134" s="159">
        <v>3252952369</v>
      </c>
      <c r="AC1134" s="159">
        <v>3252952369</v>
      </c>
      <c r="AD1134" s="159">
        <v>813033843.03491569</v>
      </c>
      <c r="AE1134" s="159">
        <v>698224069.15284789</v>
      </c>
      <c r="AF1134" s="159">
        <v>319152500.72668773</v>
      </c>
      <c r="AG1134" s="159">
        <v>659510597.52076185</v>
      </c>
      <c r="AH1134" s="159">
        <v>686330357.45833194</v>
      </c>
      <c r="AI1134" s="159">
        <v>892736000.27371085</v>
      </c>
      <c r="AJ1134" s="159">
        <v>734975805.51787484</v>
      </c>
      <c r="AK1134" s="159">
        <v>879197593.30833077</v>
      </c>
      <c r="AL1134" s="159">
        <v>198000142.5828976</v>
      </c>
      <c r="AM1134" s="159">
        <v>468328132.95704544</v>
      </c>
      <c r="AN1134" s="159">
        <v>685182733.23007512</v>
      </c>
      <c r="AO1134" s="159">
        <v>28887841.291336156</v>
      </c>
      <c r="AP1134" s="159">
        <v>244271310</v>
      </c>
      <c r="AQ1134" s="159">
        <v>213012227</v>
      </c>
      <c r="AR1134" s="159">
        <v>2069401238</v>
      </c>
      <c r="AS1134" s="159">
        <v>485958592</v>
      </c>
      <c r="AT1134" s="159">
        <v>240309002</v>
      </c>
      <c r="AU1134" s="159">
        <v>0</v>
      </c>
      <c r="AV1134" s="159">
        <v>0</v>
      </c>
      <c r="AW1134" s="159">
        <v>0</v>
      </c>
      <c r="AX1134" s="159">
        <v>0</v>
      </c>
      <c r="AY1134" s="159">
        <v>0</v>
      </c>
      <c r="AZ1134" s="159">
        <v>0</v>
      </c>
      <c r="BA1134" s="159">
        <v>0</v>
      </c>
    </row>
    <row r="1135" spans="1:53" hidden="1" x14ac:dyDescent="0.35">
      <c r="A1135" s="158" t="s">
        <v>496</v>
      </c>
      <c r="B1135" s="158" t="s">
        <v>123</v>
      </c>
      <c r="C1135" s="158" t="s">
        <v>71</v>
      </c>
      <c r="D1135" s="158" t="s">
        <v>81</v>
      </c>
      <c r="E1135" s="158" t="s">
        <v>453</v>
      </c>
      <c r="F1135" s="159">
        <v>825138103.57839966</v>
      </c>
      <c r="G1135" s="159">
        <v>1532414567.8827648</v>
      </c>
      <c r="H1135" s="159">
        <v>1850543009.647552</v>
      </c>
      <c r="I1135" s="159">
        <v>2518076921.8660822</v>
      </c>
      <c r="J1135" s="159">
        <v>3213143514.3665566</v>
      </c>
      <c r="K1135" s="159">
        <v>4120102412.0503368</v>
      </c>
      <c r="L1135" s="159">
        <v>4865107544.9340668</v>
      </c>
      <c r="M1135" s="159">
        <v>5758168158.0850563</v>
      </c>
      <c r="N1135" s="159">
        <v>5951923777.2928953</v>
      </c>
      <c r="O1135" s="159">
        <v>6423193225.6954632</v>
      </c>
      <c r="P1135" s="159">
        <v>7117081689.0208206</v>
      </c>
      <c r="Q1135" s="159">
        <v>7137229677.4301748</v>
      </c>
      <c r="R1135" s="159">
        <v>1573410131</v>
      </c>
      <c r="S1135" s="159">
        <v>2166458906</v>
      </c>
      <c r="T1135" s="159">
        <v>1159554212</v>
      </c>
      <c r="U1135" s="159">
        <v>1800291736</v>
      </c>
      <c r="V1135" s="159">
        <v>2219343394</v>
      </c>
      <c r="W1135" s="159">
        <v>2219343394</v>
      </c>
      <c r="X1135" s="159">
        <v>2219343394</v>
      </c>
      <c r="Y1135" s="159">
        <v>2219343394</v>
      </c>
      <c r="Z1135" s="159">
        <v>2219343394</v>
      </c>
      <c r="AA1135" s="159">
        <v>2219343394</v>
      </c>
      <c r="AB1135" s="159">
        <v>2219343394</v>
      </c>
      <c r="AC1135" s="159">
        <v>2219343394</v>
      </c>
      <c r="AD1135" s="159">
        <v>825138103.57839966</v>
      </c>
      <c r="AE1135" s="159">
        <v>707276464.30436516</v>
      </c>
      <c r="AF1135" s="159">
        <v>318128441.76478726</v>
      </c>
      <c r="AG1135" s="159">
        <v>667533912.21853042</v>
      </c>
      <c r="AH1135" s="159">
        <v>695066592.50047445</v>
      </c>
      <c r="AI1135" s="159">
        <v>906958897.68378019</v>
      </c>
      <c r="AJ1135" s="159">
        <v>745005132.88372993</v>
      </c>
      <c r="AK1135" s="159">
        <v>893060613.15098917</v>
      </c>
      <c r="AL1135" s="159">
        <v>193755619.20783892</v>
      </c>
      <c r="AM1135" s="159">
        <v>471269448.40256822</v>
      </c>
      <c r="AN1135" s="159">
        <v>693888463.32535744</v>
      </c>
      <c r="AO1135" s="159">
        <v>20147988.409354452</v>
      </c>
      <c r="AP1135" s="159">
        <v>1573410131</v>
      </c>
      <c r="AQ1135" s="159">
        <v>593048775</v>
      </c>
      <c r="AR1135" s="159">
        <v>-1006904694</v>
      </c>
      <c r="AS1135" s="159">
        <v>640737524</v>
      </c>
      <c r="AT1135" s="159">
        <v>419051658</v>
      </c>
      <c r="AU1135" s="159">
        <v>0</v>
      </c>
      <c r="AV1135" s="159">
        <v>0</v>
      </c>
      <c r="AW1135" s="159">
        <v>0</v>
      </c>
      <c r="AX1135" s="159">
        <v>0</v>
      </c>
      <c r="AY1135" s="159">
        <v>0</v>
      </c>
      <c r="AZ1135" s="159">
        <v>0</v>
      </c>
      <c r="BA1135" s="159">
        <v>0</v>
      </c>
    </row>
    <row r="1136" spans="1:53" hidden="1" x14ac:dyDescent="0.35">
      <c r="A1136" s="158" t="s">
        <v>496</v>
      </c>
      <c r="B1136" s="158" t="s">
        <v>123</v>
      </c>
      <c r="C1136" s="158" t="s">
        <v>71</v>
      </c>
      <c r="D1136" s="158" t="s">
        <v>81</v>
      </c>
      <c r="E1136" s="158" t="s">
        <v>454</v>
      </c>
      <c r="F1136" s="159">
        <v>447726086.46105087</v>
      </c>
      <c r="G1136" s="159">
        <v>831908370.16873574</v>
      </c>
      <c r="H1136" s="159">
        <v>1006285790.0238628</v>
      </c>
      <c r="I1136" s="159">
        <v>1369041315.5908723</v>
      </c>
      <c r="J1136" s="159">
        <v>1746640782.2060061</v>
      </c>
      <c r="K1136" s="159">
        <v>2238479647.3755856</v>
      </c>
      <c r="L1136" s="159">
        <v>2643002926.5522842</v>
      </c>
      <c r="M1136" s="159">
        <v>3127348685.0736694</v>
      </c>
      <c r="N1136" s="159">
        <v>3234671869.7659883</v>
      </c>
      <c r="O1136" s="159">
        <v>3491613574.6302462</v>
      </c>
      <c r="P1136" s="159">
        <v>3868577865.5978336</v>
      </c>
      <c r="Q1136" s="159">
        <v>3882302410.607821</v>
      </c>
      <c r="R1136" s="159">
        <v>45444295</v>
      </c>
      <c r="S1136" s="159">
        <v>2019197795</v>
      </c>
      <c r="T1136" s="159">
        <v>527814463</v>
      </c>
      <c r="U1136" s="159">
        <v>605580225</v>
      </c>
      <c r="V1136" s="159">
        <v>814245334</v>
      </c>
      <c r="W1136" s="159">
        <v>814245334</v>
      </c>
      <c r="X1136" s="159">
        <v>814245334</v>
      </c>
      <c r="Y1136" s="159">
        <v>814245334</v>
      </c>
      <c r="Z1136" s="159">
        <v>814245334</v>
      </c>
      <c r="AA1136" s="159">
        <v>814245334</v>
      </c>
      <c r="AB1136" s="159">
        <v>814245334</v>
      </c>
      <c r="AC1136" s="159">
        <v>814245334</v>
      </c>
      <c r="AD1136" s="159">
        <v>447726086.46105087</v>
      </c>
      <c r="AE1136" s="159">
        <v>384182283.70768487</v>
      </c>
      <c r="AF1136" s="159">
        <v>174377419.85512716</v>
      </c>
      <c r="AG1136" s="159">
        <v>362755525.56700945</v>
      </c>
      <c r="AH1136" s="159">
        <v>377599466.61513382</v>
      </c>
      <c r="AI1136" s="159">
        <v>491838865.16957963</v>
      </c>
      <c r="AJ1136" s="159">
        <v>404523279.17669863</v>
      </c>
      <c r="AK1136" s="159">
        <v>484345758.52138525</v>
      </c>
      <c r="AL1136" s="159">
        <v>107323184.69231871</v>
      </c>
      <c r="AM1136" s="159">
        <v>256941704.86425757</v>
      </c>
      <c r="AN1136" s="159">
        <v>376964290.96758729</v>
      </c>
      <c r="AO1136" s="159">
        <v>13724545.009987514</v>
      </c>
      <c r="AP1136" s="159">
        <v>45444295</v>
      </c>
      <c r="AQ1136" s="159">
        <v>1973753500</v>
      </c>
      <c r="AR1136" s="159">
        <v>-1491383332</v>
      </c>
      <c r="AS1136" s="159">
        <v>77765762</v>
      </c>
      <c r="AT1136" s="159">
        <v>208665109</v>
      </c>
      <c r="AU1136" s="159">
        <v>0</v>
      </c>
      <c r="AV1136" s="159">
        <v>0</v>
      </c>
      <c r="AW1136" s="159">
        <v>0</v>
      </c>
      <c r="AX1136" s="159">
        <v>0</v>
      </c>
      <c r="AY1136" s="159">
        <v>0</v>
      </c>
      <c r="AZ1136" s="159">
        <v>0</v>
      </c>
      <c r="BA1136" s="159">
        <v>0</v>
      </c>
    </row>
    <row r="1137" spans="1:53" hidden="1" x14ac:dyDescent="0.35">
      <c r="A1137" s="158" t="s">
        <v>496</v>
      </c>
      <c r="B1137" s="158" t="s">
        <v>123</v>
      </c>
      <c r="C1137" s="158" t="s">
        <v>71</v>
      </c>
      <c r="D1137" s="158" t="s">
        <v>81</v>
      </c>
      <c r="E1137" s="158" t="s">
        <v>455</v>
      </c>
      <c r="F1137" s="159">
        <v>125795829.44343868</v>
      </c>
      <c r="G1137" s="159">
        <v>233736751.51232648</v>
      </c>
      <c r="H1137" s="159">
        <v>282725482.36034417</v>
      </c>
      <c r="I1137" s="159">
        <v>384645789.27304506</v>
      </c>
      <c r="J1137" s="159">
        <v>490737033.09860671</v>
      </c>
      <c r="K1137" s="159">
        <v>628927927.73718154</v>
      </c>
      <c r="L1137" s="159">
        <v>742584381.05016315</v>
      </c>
      <c r="M1137" s="159">
        <v>878669818.99030244</v>
      </c>
      <c r="N1137" s="159">
        <v>908817260.74282479</v>
      </c>
      <c r="O1137" s="159">
        <v>981005384.72451758</v>
      </c>
      <c r="P1137" s="159">
        <v>1086918153.2013888</v>
      </c>
      <c r="Q1137" s="159">
        <v>1090765704.64992</v>
      </c>
      <c r="R1137" s="159">
        <v>15708900</v>
      </c>
      <c r="S1137" s="159">
        <v>31417800</v>
      </c>
      <c r="T1137" s="159">
        <v>88075099</v>
      </c>
      <c r="U1137" s="159">
        <v>100858066</v>
      </c>
      <c r="V1137" s="159">
        <v>115309621</v>
      </c>
      <c r="W1137" s="159">
        <v>115309621</v>
      </c>
      <c r="X1137" s="159">
        <v>115309621</v>
      </c>
      <c r="Y1137" s="159">
        <v>115309621</v>
      </c>
      <c r="Z1137" s="159">
        <v>115309621</v>
      </c>
      <c r="AA1137" s="159">
        <v>115309621</v>
      </c>
      <c r="AB1137" s="159">
        <v>115309621</v>
      </c>
      <c r="AC1137" s="159">
        <v>115309621</v>
      </c>
      <c r="AD1137" s="159">
        <v>125795829.44343868</v>
      </c>
      <c r="AE1137" s="159">
        <v>107940922.06888779</v>
      </c>
      <c r="AF1137" s="159">
        <v>48988730.848017693</v>
      </c>
      <c r="AG1137" s="159">
        <v>101920306.91270091</v>
      </c>
      <c r="AH1137" s="159">
        <v>106091243.82556164</v>
      </c>
      <c r="AI1137" s="159">
        <v>138190894.63857481</v>
      </c>
      <c r="AJ1137" s="159">
        <v>113656453.31298162</v>
      </c>
      <c r="AK1137" s="159">
        <v>136085437.94013926</v>
      </c>
      <c r="AL1137" s="159">
        <v>30147441.752522379</v>
      </c>
      <c r="AM1137" s="159">
        <v>72188123.981692836</v>
      </c>
      <c r="AN1137" s="159">
        <v>105912768.47687134</v>
      </c>
      <c r="AO1137" s="159">
        <v>3847551.4485310339</v>
      </c>
      <c r="AP1137" s="159">
        <v>15708900</v>
      </c>
      <c r="AQ1137" s="159">
        <v>15708900</v>
      </c>
      <c r="AR1137" s="159">
        <v>56657299</v>
      </c>
      <c r="AS1137" s="159">
        <v>12782967</v>
      </c>
      <c r="AT1137" s="159">
        <v>14451555</v>
      </c>
      <c r="AU1137" s="159">
        <v>0</v>
      </c>
      <c r="AV1137" s="159">
        <v>0</v>
      </c>
      <c r="AW1137" s="159">
        <v>0</v>
      </c>
      <c r="AX1137" s="159">
        <v>0</v>
      </c>
      <c r="AY1137" s="159">
        <v>0</v>
      </c>
      <c r="AZ1137" s="159">
        <v>0</v>
      </c>
      <c r="BA1137" s="159">
        <v>0</v>
      </c>
    </row>
    <row r="1138" spans="1:53" hidden="1" x14ac:dyDescent="0.35">
      <c r="A1138" s="158" t="s">
        <v>496</v>
      </c>
      <c r="B1138" s="158" t="s">
        <v>123</v>
      </c>
      <c r="C1138" s="158" t="s">
        <v>71</v>
      </c>
      <c r="D1138" s="158" t="s">
        <v>81</v>
      </c>
      <c r="E1138" s="158" t="s">
        <v>456</v>
      </c>
      <c r="F1138" s="159">
        <v>347433685.69946212</v>
      </c>
      <c r="G1138" s="159">
        <v>645557141.07291079</v>
      </c>
      <c r="H1138" s="159">
        <v>780871231.69615972</v>
      </c>
      <c r="I1138" s="159">
        <v>1062367442.0311375</v>
      </c>
      <c r="J1138" s="159">
        <v>1355382606.5412335</v>
      </c>
      <c r="K1138" s="159">
        <v>1737047974.7051637</v>
      </c>
      <c r="L1138" s="159">
        <v>2050956119.1934662</v>
      </c>
      <c r="M1138" s="159">
        <v>2426806808.3695188</v>
      </c>
      <c r="N1138" s="159">
        <v>2510086559.8921289</v>
      </c>
      <c r="O1138" s="159">
        <v>2709470846.7279768</v>
      </c>
      <c r="P1138" s="159">
        <v>3001993112.5426712</v>
      </c>
      <c r="Q1138" s="159">
        <v>3012639967.0564094</v>
      </c>
      <c r="R1138" s="159">
        <v>130470270</v>
      </c>
      <c r="S1138" s="159">
        <v>259784043</v>
      </c>
      <c r="T1138" s="159">
        <v>308454119</v>
      </c>
      <c r="U1138" s="159">
        <v>434000460</v>
      </c>
      <c r="V1138" s="159">
        <v>531371474</v>
      </c>
      <c r="W1138" s="159">
        <v>531371474</v>
      </c>
      <c r="X1138" s="159">
        <v>531371474</v>
      </c>
      <c r="Y1138" s="159">
        <v>531371474</v>
      </c>
      <c r="Z1138" s="159">
        <v>531371474</v>
      </c>
      <c r="AA1138" s="159">
        <v>531371474</v>
      </c>
      <c r="AB1138" s="159">
        <v>531371474</v>
      </c>
      <c r="AC1138" s="159">
        <v>531371474</v>
      </c>
      <c r="AD1138" s="159">
        <v>347433685.69946212</v>
      </c>
      <c r="AE1138" s="159">
        <v>298123455.37344873</v>
      </c>
      <c r="AF1138" s="159">
        <v>135314090.62324893</v>
      </c>
      <c r="AG1138" s="159">
        <v>281496210.33497769</v>
      </c>
      <c r="AH1138" s="159">
        <v>293015164.51009601</v>
      </c>
      <c r="AI1138" s="159">
        <v>381665368.16393018</v>
      </c>
      <c r="AJ1138" s="159">
        <v>313908144.48830241</v>
      </c>
      <c r="AK1138" s="159">
        <v>375850689.17605245</v>
      </c>
      <c r="AL1138" s="159">
        <v>83279751.522610098</v>
      </c>
      <c r="AM1138" s="159">
        <v>199384286.83584785</v>
      </c>
      <c r="AN1138" s="159">
        <v>292522265.81469423</v>
      </c>
      <c r="AO1138" s="159">
        <v>10646854.513738349</v>
      </c>
      <c r="AP1138" s="159">
        <v>130470270</v>
      </c>
      <c r="AQ1138" s="159">
        <v>129313773</v>
      </c>
      <c r="AR1138" s="159">
        <v>48670076</v>
      </c>
      <c r="AS1138" s="159">
        <v>125546341</v>
      </c>
      <c r="AT1138" s="159">
        <v>97371014</v>
      </c>
      <c r="AU1138" s="159">
        <v>0</v>
      </c>
      <c r="AV1138" s="159">
        <v>0</v>
      </c>
      <c r="AW1138" s="159">
        <v>0</v>
      </c>
      <c r="AX1138" s="159">
        <v>0</v>
      </c>
      <c r="AY1138" s="159">
        <v>0</v>
      </c>
      <c r="AZ1138" s="159">
        <v>0</v>
      </c>
      <c r="BA1138" s="159">
        <v>0</v>
      </c>
    </row>
    <row r="1139" spans="1:53" hidden="1" x14ac:dyDescent="0.35">
      <c r="A1139" t="s">
        <v>496</v>
      </c>
      <c r="B1139" t="s">
        <v>123</v>
      </c>
      <c r="C1139" t="s">
        <v>72</v>
      </c>
      <c r="D1139" t="s">
        <v>81</v>
      </c>
      <c r="E1139" t="s">
        <v>457</v>
      </c>
      <c r="F1139" s="104">
        <v>122411050.83557898</v>
      </c>
      <c r="G1139" s="104">
        <v>227447614.9019171</v>
      </c>
      <c r="H1139" s="104">
        <v>275118209.77568042</v>
      </c>
      <c r="I1139" s="104">
        <v>374296154.91000676</v>
      </c>
      <c r="J1139" s="104">
        <v>477532809.88178253</v>
      </c>
      <c r="K1139" s="104">
        <v>612005412.85645163</v>
      </c>
      <c r="L1139" s="104">
        <v>722603720.81182456</v>
      </c>
      <c r="M1139" s="104">
        <v>855027518.44783819</v>
      </c>
      <c r="N1139" s="104">
        <v>884363785.32773483</v>
      </c>
      <c r="O1139" s="104">
        <v>954609549.06683612</v>
      </c>
      <c r="P1139" s="104">
        <v>1057672530.9122603</v>
      </c>
      <c r="Q1139" s="104">
        <v>1061416556.59294</v>
      </c>
      <c r="R1139" s="104">
        <v>98160455</v>
      </c>
      <c r="S1139" s="104">
        <v>195357448</v>
      </c>
      <c r="T1139" s="104">
        <v>154661922</v>
      </c>
      <c r="U1139" s="104">
        <v>247053093</v>
      </c>
      <c r="V1139" s="104">
        <v>320628200</v>
      </c>
      <c r="W1139" s="104">
        <v>320628200</v>
      </c>
      <c r="X1139" s="104">
        <v>320628200</v>
      </c>
      <c r="Y1139" s="104">
        <v>320628200</v>
      </c>
      <c r="Z1139" s="104">
        <v>320628200</v>
      </c>
      <c r="AA1139" s="104">
        <v>320628200</v>
      </c>
      <c r="AB1139" s="104">
        <v>320628200</v>
      </c>
      <c r="AC1139" s="104">
        <v>320628200</v>
      </c>
      <c r="AD1139" s="104">
        <v>122411050.83557898</v>
      </c>
      <c r="AE1139" s="104">
        <v>105036564.06633812</v>
      </c>
      <c r="AF1139" s="104">
        <v>47670594.873763293</v>
      </c>
      <c r="AG1139" s="104">
        <v>99177945.134326369</v>
      </c>
      <c r="AH1139" s="104">
        <v>103236654.97177574</v>
      </c>
      <c r="AI1139" s="104">
        <v>134472602.9746691</v>
      </c>
      <c r="AJ1139" s="104">
        <v>110598307.95537296</v>
      </c>
      <c r="AK1139" s="104">
        <v>132423797.63601367</v>
      </c>
      <c r="AL1139" s="104">
        <v>29336266.879896611</v>
      </c>
      <c r="AM1139" s="104">
        <v>70245763.739101321</v>
      </c>
      <c r="AN1139" s="104">
        <v>103062981.84542423</v>
      </c>
      <c r="AO1139" s="104">
        <v>3744025.6806797003</v>
      </c>
      <c r="AP1139" s="104">
        <v>98160455</v>
      </c>
      <c r="AQ1139" s="104">
        <v>97196993</v>
      </c>
      <c r="AR1139" s="104">
        <v>-40695526</v>
      </c>
      <c r="AS1139" s="104">
        <v>92391171</v>
      </c>
      <c r="AT1139" s="104">
        <v>73575107</v>
      </c>
      <c r="AU1139" s="104">
        <v>0</v>
      </c>
      <c r="AV1139" s="104">
        <v>0</v>
      </c>
      <c r="AW1139" s="104">
        <v>0</v>
      </c>
      <c r="AX1139" s="104">
        <v>0</v>
      </c>
      <c r="AY1139" s="104">
        <v>0</v>
      </c>
      <c r="AZ1139" s="104">
        <v>0</v>
      </c>
      <c r="BA1139" s="104">
        <v>0</v>
      </c>
    </row>
    <row r="1140" spans="1:53" hidden="1" x14ac:dyDescent="0.35">
      <c r="A1140" t="s">
        <v>496</v>
      </c>
      <c r="B1140" t="s">
        <v>123</v>
      </c>
      <c r="C1140" t="s">
        <v>72</v>
      </c>
      <c r="D1140" t="s">
        <v>81</v>
      </c>
      <c r="E1140" t="s">
        <v>458</v>
      </c>
      <c r="F1140" s="104">
        <v>477701661.72649682</v>
      </c>
      <c r="G1140" s="104">
        <v>887600448.2660172</v>
      </c>
      <c r="H1140" s="104">
        <v>1073632037.989684</v>
      </c>
      <c r="I1140" s="104">
        <v>1460667921.3832829</v>
      </c>
      <c r="J1140" s="104">
        <v>1863542672.4328704</v>
      </c>
      <c r="K1140" s="104">
        <v>2388313805.9146857</v>
      </c>
      <c r="L1140" s="104">
        <v>2819916958.847219</v>
      </c>
      <c r="M1140" s="104">
        <v>3336692754.4232726</v>
      </c>
      <c r="N1140" s="104">
        <v>3451175747.1083202</v>
      </c>
      <c r="O1140" s="104">
        <v>3725305556.781209</v>
      </c>
      <c r="P1140" s="104">
        <v>4127502559.045135</v>
      </c>
      <c r="Q1140" s="104">
        <v>4142113390.9675708</v>
      </c>
      <c r="R1140" s="104">
        <v>356160703</v>
      </c>
      <c r="S1140" s="104">
        <v>717546201</v>
      </c>
      <c r="T1140" s="104">
        <v>553858449</v>
      </c>
      <c r="U1140" s="104">
        <v>714458245</v>
      </c>
      <c r="V1140" s="104">
        <v>1016023187</v>
      </c>
      <c r="W1140" s="104">
        <v>1016023187</v>
      </c>
      <c r="X1140" s="104">
        <v>1016023187</v>
      </c>
      <c r="Y1140" s="104">
        <v>1016023187</v>
      </c>
      <c r="Z1140" s="104">
        <v>1016023187</v>
      </c>
      <c r="AA1140" s="104">
        <v>1016023187</v>
      </c>
      <c r="AB1140" s="104">
        <v>1016023187</v>
      </c>
      <c r="AC1140" s="104">
        <v>1016023187</v>
      </c>
      <c r="AD1140" s="104">
        <v>477701661.72649682</v>
      </c>
      <c r="AE1140" s="104">
        <v>409898786.53952032</v>
      </c>
      <c r="AF1140" s="104">
        <v>186031589.72366682</v>
      </c>
      <c r="AG1140" s="104">
        <v>387035883.39359885</v>
      </c>
      <c r="AH1140" s="104">
        <v>402874751.04958755</v>
      </c>
      <c r="AI1140" s="104">
        <v>524771133.48181534</v>
      </c>
      <c r="AJ1140" s="104">
        <v>431603152.93253332</v>
      </c>
      <c r="AK1140" s="104">
        <v>516775795.57605368</v>
      </c>
      <c r="AL1140" s="104">
        <v>114482992.68504779</v>
      </c>
      <c r="AM1140" s="104">
        <v>274129809.67288893</v>
      </c>
      <c r="AN1140" s="104">
        <v>402197002.26392609</v>
      </c>
      <c r="AO1140" s="104">
        <v>14610831.922435658</v>
      </c>
      <c r="AP1140" s="104">
        <v>356160703</v>
      </c>
      <c r="AQ1140" s="104">
        <v>361385498</v>
      </c>
      <c r="AR1140" s="104">
        <v>-163687752</v>
      </c>
      <c r="AS1140" s="104">
        <v>160599796</v>
      </c>
      <c r="AT1140" s="104">
        <v>301564942</v>
      </c>
      <c r="AU1140" s="104">
        <v>0</v>
      </c>
      <c r="AV1140" s="104">
        <v>0</v>
      </c>
      <c r="AW1140" s="104">
        <v>0</v>
      </c>
      <c r="AX1140" s="104">
        <v>0</v>
      </c>
      <c r="AY1140" s="104">
        <v>0</v>
      </c>
      <c r="AZ1140" s="104">
        <v>0</v>
      </c>
      <c r="BA1140" s="104">
        <v>0</v>
      </c>
    </row>
    <row r="1141" spans="1:53" hidden="1" x14ac:dyDescent="0.35">
      <c r="A1141" t="s">
        <v>496</v>
      </c>
      <c r="B1141" t="s">
        <v>123</v>
      </c>
      <c r="C1141" t="s">
        <v>72</v>
      </c>
      <c r="D1141" t="s">
        <v>81</v>
      </c>
      <c r="E1141" t="s">
        <v>459</v>
      </c>
      <c r="F1141" s="104">
        <v>623997795.67261946</v>
      </c>
      <c r="G1141" s="104">
        <v>1159428085.6262352</v>
      </c>
      <c r="H1141" s="104">
        <v>1402431849.7192802</v>
      </c>
      <c r="I1141" s="104">
        <v>1907997472.4365077</v>
      </c>
      <c r="J1141" s="104">
        <v>2434252616.0307755</v>
      </c>
      <c r="K1141" s="104">
        <v>3119734909.1879559</v>
      </c>
      <c r="L1141" s="104">
        <v>3683516527.7443705</v>
      </c>
      <c r="M1141" s="104">
        <v>4358554910.7614403</v>
      </c>
      <c r="N1141" s="104">
        <v>4508098319.9664412</v>
      </c>
      <c r="O1141" s="104">
        <v>4866180383.8759737</v>
      </c>
      <c r="P1141" s="104">
        <v>5391550218.1189108</v>
      </c>
      <c r="Q1141" s="104">
        <v>5410635617.3188887</v>
      </c>
      <c r="R1141" s="104">
        <v>287691469</v>
      </c>
      <c r="S1141" s="104">
        <v>593463533</v>
      </c>
      <c r="T1141" s="104">
        <v>817273716</v>
      </c>
      <c r="U1141" s="104">
        <v>1531126078</v>
      </c>
      <c r="V1141" s="104">
        <v>1803689277</v>
      </c>
      <c r="W1141" s="104">
        <v>1803689277</v>
      </c>
      <c r="X1141" s="104">
        <v>1803689277</v>
      </c>
      <c r="Y1141" s="104">
        <v>1803689277</v>
      </c>
      <c r="Z1141" s="104">
        <v>1803689277</v>
      </c>
      <c r="AA1141" s="104">
        <v>1803689277</v>
      </c>
      <c r="AB1141" s="104">
        <v>1803689277</v>
      </c>
      <c r="AC1141" s="104">
        <v>1803689277</v>
      </c>
      <c r="AD1141" s="104">
        <v>623997795.67261946</v>
      </c>
      <c r="AE1141" s="104">
        <v>535430289.95361578</v>
      </c>
      <c r="AF1141" s="104">
        <v>243003764.093045</v>
      </c>
      <c r="AG1141" s="104">
        <v>505565622.71722734</v>
      </c>
      <c r="AH1141" s="104">
        <v>526255143.5942679</v>
      </c>
      <c r="AI1141" s="104">
        <v>685482293.15718031</v>
      </c>
      <c r="AJ1141" s="104">
        <v>563781618.5564146</v>
      </c>
      <c r="AK1141" s="104">
        <v>675038383.01706982</v>
      </c>
      <c r="AL1141" s="104">
        <v>149543409.20500097</v>
      </c>
      <c r="AM1141" s="104">
        <v>358082063.90953273</v>
      </c>
      <c r="AN1141" s="104">
        <v>525369834.24293751</v>
      </c>
      <c r="AO1141" s="104">
        <v>19085399.19997789</v>
      </c>
      <c r="AP1141" s="104">
        <v>287691469</v>
      </c>
      <c r="AQ1141" s="104">
        <v>305772064</v>
      </c>
      <c r="AR1141" s="104">
        <v>223810183</v>
      </c>
      <c r="AS1141" s="104">
        <v>713852362</v>
      </c>
      <c r="AT1141" s="104">
        <v>272563199</v>
      </c>
      <c r="AU1141" s="104">
        <v>0</v>
      </c>
      <c r="AV1141" s="104">
        <v>0</v>
      </c>
      <c r="AW1141" s="104">
        <v>0</v>
      </c>
      <c r="AX1141" s="104">
        <v>0</v>
      </c>
      <c r="AY1141" s="104">
        <v>0</v>
      </c>
      <c r="AZ1141" s="104">
        <v>0</v>
      </c>
      <c r="BA1141" s="104">
        <v>0</v>
      </c>
    </row>
    <row r="1142" spans="1:53" hidden="1" x14ac:dyDescent="0.35">
      <c r="A1142" t="s">
        <v>496</v>
      </c>
      <c r="B1142" t="s">
        <v>123</v>
      </c>
      <c r="C1142" t="s">
        <v>72</v>
      </c>
      <c r="D1142" t="s">
        <v>81</v>
      </c>
      <c r="E1142" t="s">
        <v>460</v>
      </c>
      <c r="F1142" s="104">
        <v>265721549.37774688</v>
      </c>
      <c r="G1142" s="104">
        <v>493727749.42672247</v>
      </c>
      <c r="H1142" s="104">
        <v>597207821.2270174</v>
      </c>
      <c r="I1142" s="104">
        <v>812496531.39904571</v>
      </c>
      <c r="J1142" s="104">
        <v>1036595611.706123</v>
      </c>
      <c r="K1142" s="104">
        <v>1328499554.7519419</v>
      </c>
      <c r="L1142" s="104">
        <v>1568578808.6089566</v>
      </c>
      <c r="M1142" s="104">
        <v>1856035344.9439862</v>
      </c>
      <c r="N1142" s="104">
        <v>1919716509.6352012</v>
      </c>
      <c r="O1142" s="104">
        <v>2072201216.2900672</v>
      </c>
      <c r="P1142" s="104">
        <v>2295923298.8350601</v>
      </c>
      <c r="Q1142" s="104">
        <v>2304050574.0932112</v>
      </c>
      <c r="R1142" s="104">
        <v>171696371</v>
      </c>
      <c r="S1142" s="104">
        <v>301947639</v>
      </c>
      <c r="T1142" s="104">
        <v>154605494</v>
      </c>
      <c r="U1142" s="104">
        <v>301282173</v>
      </c>
      <c r="V1142" s="104">
        <v>450280180</v>
      </c>
      <c r="W1142" s="104">
        <v>450280180</v>
      </c>
      <c r="X1142" s="104">
        <v>450280180</v>
      </c>
      <c r="Y1142" s="104">
        <v>450280180</v>
      </c>
      <c r="Z1142" s="104">
        <v>450280180</v>
      </c>
      <c r="AA1142" s="104">
        <v>450280180</v>
      </c>
      <c r="AB1142" s="104">
        <v>450280180</v>
      </c>
      <c r="AC1142" s="104">
        <v>450280180</v>
      </c>
      <c r="AD1142" s="104">
        <v>265721549.37774688</v>
      </c>
      <c r="AE1142" s="104">
        <v>228006200.04897559</v>
      </c>
      <c r="AF1142" s="104">
        <v>103480071.80029492</v>
      </c>
      <c r="AG1142" s="104">
        <v>215288710.17202827</v>
      </c>
      <c r="AH1142" s="104">
        <v>224099080.30707729</v>
      </c>
      <c r="AI1142" s="104">
        <v>291903943.04581898</v>
      </c>
      <c r="AJ1142" s="104">
        <v>240079253.85701472</v>
      </c>
      <c r="AK1142" s="104">
        <v>287456536.33502966</v>
      </c>
      <c r="AL1142" s="104">
        <v>63681164.691215105</v>
      </c>
      <c r="AM1142" s="104">
        <v>152484706.65486604</v>
      </c>
      <c r="AN1142" s="104">
        <v>223722082.54499292</v>
      </c>
      <c r="AO1142" s="104">
        <v>8127275.2581511484</v>
      </c>
      <c r="AP1142" s="104">
        <v>171696371</v>
      </c>
      <c r="AQ1142" s="104">
        <v>130251268</v>
      </c>
      <c r="AR1142" s="104">
        <v>-147342145</v>
      </c>
      <c r="AS1142" s="104">
        <v>146676679</v>
      </c>
      <c r="AT1142" s="104">
        <v>148998007</v>
      </c>
      <c r="AU1142" s="104">
        <v>0</v>
      </c>
      <c r="AV1142" s="104">
        <v>0</v>
      </c>
      <c r="AW1142" s="104">
        <v>0</v>
      </c>
      <c r="AX1142" s="104">
        <v>0</v>
      </c>
      <c r="AY1142" s="104">
        <v>0</v>
      </c>
      <c r="AZ1142" s="104">
        <v>0</v>
      </c>
      <c r="BA1142" s="104">
        <v>0</v>
      </c>
    </row>
    <row r="1143" spans="1:53" hidden="1" x14ac:dyDescent="0.35">
      <c r="A1143" t="s">
        <v>496</v>
      </c>
      <c r="B1143" t="s">
        <v>123</v>
      </c>
      <c r="C1143" t="s">
        <v>72</v>
      </c>
      <c r="D1143" t="s">
        <v>81</v>
      </c>
      <c r="E1143" t="s">
        <v>461</v>
      </c>
      <c r="F1143" s="104">
        <v>169434808.11485696</v>
      </c>
      <c r="G1143" s="104">
        <v>314820783.94091523</v>
      </c>
      <c r="H1143" s="104">
        <v>380803863.40982831</v>
      </c>
      <c r="I1143" s="104">
        <v>518080653.27769399</v>
      </c>
      <c r="J1143" s="104">
        <v>660975291.51633954</v>
      </c>
      <c r="K1143" s="104">
        <v>847105052.89157724</v>
      </c>
      <c r="L1143" s="104">
        <v>1000189296.1713506</v>
      </c>
      <c r="M1143" s="104">
        <v>1183483211.1336198</v>
      </c>
      <c r="N1143" s="104">
        <v>1224088897.5947053</v>
      </c>
      <c r="O1143" s="104">
        <v>1321319314.4465542</v>
      </c>
      <c r="P1143" s="104">
        <v>1463973563.6628263</v>
      </c>
      <c r="Q1143" s="104">
        <v>1469155843.1094356</v>
      </c>
      <c r="R1143" s="104">
        <v>66957547</v>
      </c>
      <c r="S1143" s="104">
        <v>132814269</v>
      </c>
      <c r="T1143" s="104">
        <v>78379345</v>
      </c>
      <c r="U1143" s="104">
        <v>-30289472</v>
      </c>
      <c r="V1143" s="104">
        <v>-10237872</v>
      </c>
      <c r="W1143" s="104">
        <v>-10237872</v>
      </c>
      <c r="X1143" s="104">
        <v>-10237872</v>
      </c>
      <c r="Y1143" s="104">
        <v>-10237872</v>
      </c>
      <c r="Z1143" s="104">
        <v>-10237872</v>
      </c>
      <c r="AA1143" s="104">
        <v>-10237872</v>
      </c>
      <c r="AB1143" s="104">
        <v>-10237872</v>
      </c>
      <c r="AC1143" s="104">
        <v>-10237872</v>
      </c>
      <c r="AD1143" s="104">
        <v>169434808.11485696</v>
      </c>
      <c r="AE1143" s="104">
        <v>145385975.82605827</v>
      </c>
      <c r="AF1143" s="104">
        <v>65983079.468913086</v>
      </c>
      <c r="AG1143" s="104">
        <v>137276789.86786568</v>
      </c>
      <c r="AH1143" s="104">
        <v>142894638.23864561</v>
      </c>
      <c r="AI1143" s="104">
        <v>186129761.37523764</v>
      </c>
      <c r="AJ1143" s="104">
        <v>153084243.27977332</v>
      </c>
      <c r="AK1143" s="104">
        <v>183293914.96226919</v>
      </c>
      <c r="AL1143" s="104">
        <v>40605686.461085476</v>
      </c>
      <c r="AM1143" s="104">
        <v>97230416.851848871</v>
      </c>
      <c r="AN1143" s="104">
        <v>142654249.21627212</v>
      </c>
      <c r="AO1143" s="104">
        <v>5182279.4466092549</v>
      </c>
      <c r="AP1143" s="104">
        <v>66957547</v>
      </c>
      <c r="AQ1143" s="104">
        <v>65856722</v>
      </c>
      <c r="AR1143" s="104">
        <v>-54434924</v>
      </c>
      <c r="AS1143" s="104">
        <v>-108668817</v>
      </c>
      <c r="AT1143" s="104">
        <v>20051600</v>
      </c>
      <c r="AU1143" s="104">
        <v>0</v>
      </c>
      <c r="AV1143" s="104">
        <v>0</v>
      </c>
      <c r="AW1143" s="104">
        <v>0</v>
      </c>
      <c r="AX1143" s="104">
        <v>0</v>
      </c>
      <c r="AY1143" s="104">
        <v>0</v>
      </c>
      <c r="AZ1143" s="104">
        <v>0</v>
      </c>
      <c r="BA1143" s="104">
        <v>0</v>
      </c>
    </row>
    <row r="1144" spans="1:53" hidden="1" x14ac:dyDescent="0.35">
      <c r="A1144" t="s">
        <v>496</v>
      </c>
      <c r="B1144" t="s">
        <v>123</v>
      </c>
      <c r="C1144" t="s">
        <v>72</v>
      </c>
      <c r="D1144" t="s">
        <v>81</v>
      </c>
      <c r="E1144" t="s">
        <v>462</v>
      </c>
      <c r="F1144" s="104">
        <v>1739388668.8220906</v>
      </c>
      <c r="G1144" s="104">
        <v>3231896151.6178532</v>
      </c>
      <c r="H1144" s="104">
        <v>3909267124.2010903</v>
      </c>
      <c r="I1144" s="104">
        <v>5318527095.3079319</v>
      </c>
      <c r="J1144" s="104">
        <v>6785458933.890028</v>
      </c>
      <c r="K1144" s="104">
        <v>8696235128.3965378</v>
      </c>
      <c r="L1144" s="104">
        <v>10267771704.018827</v>
      </c>
      <c r="M1144" s="104">
        <v>12149435585.818655</v>
      </c>
      <c r="N1144" s="104">
        <v>12566286595.9858</v>
      </c>
      <c r="O1144" s="104">
        <v>13564437372.786692</v>
      </c>
      <c r="P1144" s="104">
        <v>15028901418.91057</v>
      </c>
      <c r="Q1144" s="104">
        <v>15082101810.544333</v>
      </c>
      <c r="R1144" s="104">
        <v>2018938936</v>
      </c>
      <c r="S1144" s="104">
        <v>3162468863</v>
      </c>
      <c r="T1144" s="104">
        <v>1736061167</v>
      </c>
      <c r="U1144" s="104">
        <v>2212580989</v>
      </c>
      <c r="V1144" s="104">
        <v>3341013083</v>
      </c>
      <c r="W1144" s="104">
        <v>3341013083</v>
      </c>
      <c r="X1144" s="104">
        <v>3341013083</v>
      </c>
      <c r="Y1144" s="104">
        <v>3341013083</v>
      </c>
      <c r="Z1144" s="104">
        <v>3341013083</v>
      </c>
      <c r="AA1144" s="104">
        <v>3341013083</v>
      </c>
      <c r="AB1144" s="104">
        <v>3341013083</v>
      </c>
      <c r="AC1144" s="104">
        <v>3341013083</v>
      </c>
      <c r="AD1144" s="104">
        <v>1739388668.8220906</v>
      </c>
      <c r="AE1144" s="104">
        <v>1492507482.7957628</v>
      </c>
      <c r="AF1144" s="104">
        <v>677370972.58323717</v>
      </c>
      <c r="AG1144" s="104">
        <v>1409259971.1068418</v>
      </c>
      <c r="AH1144" s="104">
        <v>1466931838.5820961</v>
      </c>
      <c r="AI1144" s="104">
        <v>1910776194.5065107</v>
      </c>
      <c r="AJ1144" s="104">
        <v>1571536575.6222901</v>
      </c>
      <c r="AK1144" s="104">
        <v>1881663881.7998273</v>
      </c>
      <c r="AL1144" s="104">
        <v>416851010.16714525</v>
      </c>
      <c r="AM1144" s="104">
        <v>998150776.8008914</v>
      </c>
      <c r="AN1144" s="104">
        <v>1464464046.123879</v>
      </c>
      <c r="AO1144" s="104">
        <v>53200391.63376224</v>
      </c>
      <c r="AP1144" s="104">
        <v>2018938936</v>
      </c>
      <c r="AQ1144" s="104">
        <v>1143529927</v>
      </c>
      <c r="AR1144" s="104">
        <v>-1426407696</v>
      </c>
      <c r="AS1144" s="104">
        <v>476519822</v>
      </c>
      <c r="AT1144" s="104">
        <v>1128432094</v>
      </c>
      <c r="AU1144" s="104">
        <v>0</v>
      </c>
      <c r="AV1144" s="104">
        <v>0</v>
      </c>
      <c r="AW1144" s="104">
        <v>0</v>
      </c>
      <c r="AX1144" s="104">
        <v>0</v>
      </c>
      <c r="AY1144" s="104">
        <v>0</v>
      </c>
      <c r="AZ1144" s="104">
        <v>0</v>
      </c>
      <c r="BA1144" s="104">
        <v>0</v>
      </c>
    </row>
    <row r="1145" spans="1:53" hidden="1" x14ac:dyDescent="0.35">
      <c r="A1145" t="s">
        <v>496</v>
      </c>
      <c r="B1145" t="s">
        <v>123</v>
      </c>
      <c r="C1145" t="s">
        <v>72</v>
      </c>
      <c r="D1145" t="s">
        <v>81</v>
      </c>
      <c r="E1145" t="s">
        <v>463</v>
      </c>
      <c r="F1145" s="104">
        <v>995709401.22474134</v>
      </c>
      <c r="G1145" s="104">
        <v>1850092184.4726052</v>
      </c>
      <c r="H1145" s="104">
        <v>2237851779.327631</v>
      </c>
      <c r="I1145" s="104">
        <v>3044579698.827672</v>
      </c>
      <c r="J1145" s="104">
        <v>3884321758.1002722</v>
      </c>
      <c r="K1145" s="104">
        <v>4978141589.5212698</v>
      </c>
      <c r="L1145" s="104">
        <v>5877764411.4724588</v>
      </c>
      <c r="M1145" s="104">
        <v>6954918960.4450703</v>
      </c>
      <c r="N1145" s="104">
        <v>7193544448.3382025</v>
      </c>
      <c r="O1145" s="104">
        <v>7764933770.4116125</v>
      </c>
      <c r="P1145" s="104">
        <v>8603263147.0590096</v>
      </c>
      <c r="Q1145" s="104">
        <v>8633717599.8492813</v>
      </c>
      <c r="R1145" s="104">
        <v>601883604</v>
      </c>
      <c r="S1145" s="104">
        <v>1046210187</v>
      </c>
      <c r="T1145" s="104">
        <v>1668335445</v>
      </c>
      <c r="U1145" s="104">
        <v>2149815019</v>
      </c>
      <c r="V1145" s="104">
        <v>2504766076</v>
      </c>
      <c r="W1145" s="104">
        <v>2504766076</v>
      </c>
      <c r="X1145" s="104">
        <v>2504766076</v>
      </c>
      <c r="Y1145" s="104">
        <v>2504766076</v>
      </c>
      <c r="Z1145" s="104">
        <v>2504766076</v>
      </c>
      <c r="AA1145" s="104">
        <v>2504766076</v>
      </c>
      <c r="AB1145" s="104">
        <v>2504766076</v>
      </c>
      <c r="AC1145" s="104">
        <v>2504766076</v>
      </c>
      <c r="AD1145" s="104">
        <v>995709401.22474134</v>
      </c>
      <c r="AE1145" s="104">
        <v>854382783.24786401</v>
      </c>
      <c r="AF1145" s="104">
        <v>387759594.85502589</v>
      </c>
      <c r="AG1145" s="104">
        <v>806727919.50004089</v>
      </c>
      <c r="AH1145" s="104">
        <v>839742059.27260041</v>
      </c>
      <c r="AI1145" s="104">
        <v>1093819831.4209974</v>
      </c>
      <c r="AJ1145" s="104">
        <v>899622821.95118868</v>
      </c>
      <c r="AK1145" s="104">
        <v>1077154548.9726117</v>
      </c>
      <c r="AL1145" s="104">
        <v>238625487.89313242</v>
      </c>
      <c r="AM1145" s="104">
        <v>571389322.07341027</v>
      </c>
      <c r="AN1145" s="104">
        <v>838329376.64739728</v>
      </c>
      <c r="AO1145" s="104">
        <v>30454452.790271293</v>
      </c>
      <c r="AP1145" s="104">
        <v>601883604</v>
      </c>
      <c r="AQ1145" s="104">
        <v>444326583</v>
      </c>
      <c r="AR1145" s="104">
        <v>622125258</v>
      </c>
      <c r="AS1145" s="104">
        <v>481479574</v>
      </c>
      <c r="AT1145" s="104">
        <v>354951057</v>
      </c>
      <c r="AU1145" s="104">
        <v>0</v>
      </c>
      <c r="AV1145" s="104">
        <v>0</v>
      </c>
      <c r="AW1145" s="104">
        <v>0</v>
      </c>
      <c r="AX1145" s="104">
        <v>0</v>
      </c>
      <c r="AY1145" s="104">
        <v>0</v>
      </c>
      <c r="AZ1145" s="104">
        <v>0</v>
      </c>
      <c r="BA1145" s="104">
        <v>0</v>
      </c>
    </row>
    <row r="1146" spans="1:53" hidden="1" x14ac:dyDescent="0.35">
      <c r="A1146" t="s">
        <v>496</v>
      </c>
      <c r="B1146" t="s">
        <v>123</v>
      </c>
      <c r="C1146" t="s">
        <v>72</v>
      </c>
      <c r="D1146" t="s">
        <v>81</v>
      </c>
      <c r="E1146" t="s">
        <v>464</v>
      </c>
      <c r="F1146" s="104">
        <v>179138123.14743632</v>
      </c>
      <c r="G1146" s="104">
        <v>332850168.09975648</v>
      </c>
      <c r="H1146" s="104">
        <v>402612014.24613154</v>
      </c>
      <c r="I1146" s="104">
        <v>547750470.51873112</v>
      </c>
      <c r="J1146" s="104">
        <v>698828502.16232646</v>
      </c>
      <c r="K1146" s="104">
        <v>895617677.21800721</v>
      </c>
      <c r="L1146" s="104">
        <v>1057468859.5677072</v>
      </c>
      <c r="M1146" s="104">
        <v>1251259782.9087272</v>
      </c>
      <c r="N1146" s="104">
        <v>1294190905.1656201</v>
      </c>
      <c r="O1146" s="104">
        <v>1396989583.7929535</v>
      </c>
      <c r="P1146" s="104">
        <v>1547813459.6419258</v>
      </c>
      <c r="Q1146" s="104">
        <v>1553292521.6128392</v>
      </c>
      <c r="R1146" s="104">
        <v>119461287</v>
      </c>
      <c r="S1146" s="104">
        <v>238109687</v>
      </c>
      <c r="T1146" s="104">
        <v>101628087</v>
      </c>
      <c r="U1146" s="104">
        <v>219119487</v>
      </c>
      <c r="V1146" s="104">
        <v>327865082</v>
      </c>
      <c r="W1146" s="104">
        <v>327865082</v>
      </c>
      <c r="X1146" s="104">
        <v>327865082</v>
      </c>
      <c r="Y1146" s="104">
        <v>327865082</v>
      </c>
      <c r="Z1146" s="104">
        <v>327865082</v>
      </c>
      <c r="AA1146" s="104">
        <v>327865082</v>
      </c>
      <c r="AB1146" s="104">
        <v>327865082</v>
      </c>
      <c r="AC1146" s="104">
        <v>327865082</v>
      </c>
      <c r="AD1146" s="104">
        <v>179138123.14743632</v>
      </c>
      <c r="AE1146" s="104">
        <v>153712044.95232013</v>
      </c>
      <c r="AF1146" s="104">
        <v>69761846.14637506</v>
      </c>
      <c r="AG1146" s="104">
        <v>145138456.27259958</v>
      </c>
      <c r="AH1146" s="104">
        <v>151078031.64359534</v>
      </c>
      <c r="AI1146" s="104">
        <v>196789175.05568075</v>
      </c>
      <c r="AJ1146" s="104">
        <v>161851182.3497</v>
      </c>
      <c r="AK1146" s="104">
        <v>193790923.34102011</v>
      </c>
      <c r="AL1146" s="104">
        <v>42931122.256892934</v>
      </c>
      <c r="AM1146" s="104">
        <v>102798678.62733334</v>
      </c>
      <c r="AN1146" s="104">
        <v>150823875.84897229</v>
      </c>
      <c r="AO1146" s="104">
        <v>5479061.970913372</v>
      </c>
      <c r="AP1146" s="104">
        <v>119461287</v>
      </c>
      <c r="AQ1146" s="104">
        <v>118648400</v>
      </c>
      <c r="AR1146" s="104">
        <v>-136481600</v>
      </c>
      <c r="AS1146" s="104">
        <v>117491400</v>
      </c>
      <c r="AT1146" s="104">
        <v>108745595</v>
      </c>
      <c r="AU1146" s="104">
        <v>0</v>
      </c>
      <c r="AV1146" s="104">
        <v>0</v>
      </c>
      <c r="AW1146" s="104">
        <v>0</v>
      </c>
      <c r="AX1146" s="104">
        <v>0</v>
      </c>
      <c r="AY1146" s="104">
        <v>0</v>
      </c>
      <c r="AZ1146" s="104">
        <v>0</v>
      </c>
      <c r="BA1146" s="104">
        <v>0</v>
      </c>
    </row>
    <row r="1147" spans="1:53" hidden="1" x14ac:dyDescent="0.35">
      <c r="A1147" t="s">
        <v>496</v>
      </c>
      <c r="B1147" t="s">
        <v>123</v>
      </c>
      <c r="C1147" t="s">
        <v>72</v>
      </c>
      <c r="D1147" t="s">
        <v>81</v>
      </c>
      <c r="E1147" t="s">
        <v>465</v>
      </c>
      <c r="F1147" s="104">
        <v>343348069.51728761</v>
      </c>
      <c r="G1147" s="104">
        <v>637962822.47245133</v>
      </c>
      <c r="H1147" s="104">
        <v>771673027.64528418</v>
      </c>
      <c r="I1147" s="104">
        <v>1049855068.9570723</v>
      </c>
      <c r="J1147" s="104">
        <v>1339421296.4016211</v>
      </c>
      <c r="K1147" s="104">
        <v>1716600548.7579587</v>
      </c>
      <c r="L1147" s="104">
        <v>2026815315.0649779</v>
      </c>
      <c r="M1147" s="104">
        <v>2398247918.299016</v>
      </c>
      <c r="N1147" s="104">
        <v>2480532569.3276701</v>
      </c>
      <c r="O1147" s="104">
        <v>2677563370.1169219</v>
      </c>
      <c r="P1147" s="104">
        <v>2966642465.621562</v>
      </c>
      <c r="Q1147" s="104">
        <v>2977144001.0704422</v>
      </c>
      <c r="R1147" s="104">
        <v>251653461</v>
      </c>
      <c r="S1147" s="104">
        <v>488616888</v>
      </c>
      <c r="T1147" s="104">
        <v>168552062</v>
      </c>
      <c r="U1147" s="104">
        <v>485041425</v>
      </c>
      <c r="V1147" s="104">
        <v>713358159</v>
      </c>
      <c r="W1147" s="104">
        <v>713358159</v>
      </c>
      <c r="X1147" s="104">
        <v>713358159</v>
      </c>
      <c r="Y1147" s="104">
        <v>713358159</v>
      </c>
      <c r="Z1147" s="104">
        <v>713358159</v>
      </c>
      <c r="AA1147" s="104">
        <v>713358159</v>
      </c>
      <c r="AB1147" s="104">
        <v>713358159</v>
      </c>
      <c r="AC1147" s="104">
        <v>713358159</v>
      </c>
      <c r="AD1147" s="104">
        <v>343348069.51728761</v>
      </c>
      <c r="AE1147" s="104">
        <v>294614752.95516372</v>
      </c>
      <c r="AF1147" s="104">
        <v>133710205.17283285</v>
      </c>
      <c r="AG1147" s="104">
        <v>278182041.31178814</v>
      </c>
      <c r="AH1147" s="104">
        <v>289566227.44454885</v>
      </c>
      <c r="AI1147" s="104">
        <v>377179252.35633749</v>
      </c>
      <c r="AJ1147" s="104">
        <v>310214766.30701917</v>
      </c>
      <c r="AK1147" s="104">
        <v>371432603.23403788</v>
      </c>
      <c r="AL1147" s="104">
        <v>82284651.028654024</v>
      </c>
      <c r="AM1147" s="104">
        <v>197030800.78925166</v>
      </c>
      <c r="AN1147" s="104">
        <v>289079095.50463992</v>
      </c>
      <c r="AO1147" s="104">
        <v>10501535.448880322</v>
      </c>
      <c r="AP1147" s="104">
        <v>251653461</v>
      </c>
      <c r="AQ1147" s="104">
        <v>236963427</v>
      </c>
      <c r="AR1147" s="104">
        <v>-320064826</v>
      </c>
      <c r="AS1147" s="104">
        <v>316489363</v>
      </c>
      <c r="AT1147" s="104">
        <v>228316734</v>
      </c>
      <c r="AU1147" s="104">
        <v>0</v>
      </c>
      <c r="AV1147" s="104">
        <v>0</v>
      </c>
      <c r="AW1147" s="104">
        <v>0</v>
      </c>
      <c r="AX1147" s="104">
        <v>0</v>
      </c>
      <c r="AY1147" s="104">
        <v>0</v>
      </c>
      <c r="AZ1147" s="104">
        <v>0</v>
      </c>
      <c r="BA1147" s="104">
        <v>0</v>
      </c>
    </row>
    <row r="1148" spans="1:53" hidden="1" x14ac:dyDescent="0.35">
      <c r="A1148" t="s">
        <v>496</v>
      </c>
      <c r="B1148" t="s">
        <v>123</v>
      </c>
      <c r="C1148" t="s">
        <v>72</v>
      </c>
      <c r="D1148" t="s">
        <v>81</v>
      </c>
      <c r="E1148" t="s">
        <v>466</v>
      </c>
      <c r="F1148" s="104">
        <v>104497238.53294477</v>
      </c>
      <c r="G1148" s="104">
        <v>194162598.11444154</v>
      </c>
      <c r="H1148" s="104">
        <v>234857008.37828311</v>
      </c>
      <c r="I1148" s="104">
        <v>319521107.89516068</v>
      </c>
      <c r="J1148" s="104">
        <v>407649959.71278954</v>
      </c>
      <c r="K1148" s="104">
        <v>522443645.19519317</v>
      </c>
      <c r="L1148" s="104">
        <v>616856834.92653704</v>
      </c>
      <c r="M1148" s="104">
        <v>729901540.24154866</v>
      </c>
      <c r="N1148" s="104">
        <v>754944694.89865804</v>
      </c>
      <c r="O1148" s="104">
        <v>814910590.78197503</v>
      </c>
      <c r="P1148" s="104">
        <v>902891185.05269742</v>
      </c>
      <c r="Q1148" s="104">
        <v>906087304.53665614</v>
      </c>
      <c r="R1148" s="104">
        <v>186157611</v>
      </c>
      <c r="S1148" s="104">
        <v>362411947</v>
      </c>
      <c r="T1148" s="104">
        <v>355744113</v>
      </c>
      <c r="U1148" s="104">
        <v>508191642</v>
      </c>
      <c r="V1148" s="104">
        <v>818461440</v>
      </c>
      <c r="W1148" s="104">
        <v>818461440</v>
      </c>
      <c r="X1148" s="104">
        <v>818461440</v>
      </c>
      <c r="Y1148" s="104">
        <v>818461440</v>
      </c>
      <c r="Z1148" s="104">
        <v>818461440</v>
      </c>
      <c r="AA1148" s="104">
        <v>818461440</v>
      </c>
      <c r="AB1148" s="104">
        <v>818461440</v>
      </c>
      <c r="AC1148" s="104">
        <v>818461440</v>
      </c>
      <c r="AD1148" s="104">
        <v>104497238.53294477</v>
      </c>
      <c r="AE1148" s="104">
        <v>89665359.581496775</v>
      </c>
      <c r="AF1148" s="104">
        <v>40694410.263841577</v>
      </c>
      <c r="AG1148" s="104">
        <v>84664099.516877532</v>
      </c>
      <c r="AH1148" s="104">
        <v>88128851.817628831</v>
      </c>
      <c r="AI1148" s="104">
        <v>114793685.48240364</v>
      </c>
      <c r="AJ1148" s="104">
        <v>94413189.731343821</v>
      </c>
      <c r="AK1148" s="104">
        <v>113044705.31501161</v>
      </c>
      <c r="AL1148" s="104">
        <v>25043154.657109391</v>
      </c>
      <c r="AM1148" s="104">
        <v>59965895.883317001</v>
      </c>
      <c r="AN1148" s="104">
        <v>87980594.270722449</v>
      </c>
      <c r="AO1148" s="104">
        <v>3196119.4839587384</v>
      </c>
      <c r="AP1148" s="104">
        <v>186157611</v>
      </c>
      <c r="AQ1148" s="104">
        <v>176254336</v>
      </c>
      <c r="AR1148" s="104">
        <v>-6667834</v>
      </c>
      <c r="AS1148" s="104">
        <v>152447529</v>
      </c>
      <c r="AT1148" s="104">
        <v>310269798</v>
      </c>
      <c r="AU1148" s="104">
        <v>0</v>
      </c>
      <c r="AV1148" s="104">
        <v>0</v>
      </c>
      <c r="AW1148" s="104">
        <v>0</v>
      </c>
      <c r="AX1148" s="104">
        <v>0</v>
      </c>
      <c r="AY1148" s="104">
        <v>0</v>
      </c>
      <c r="AZ1148" s="104">
        <v>0</v>
      </c>
      <c r="BA1148" s="104">
        <v>0</v>
      </c>
    </row>
    <row r="1149" spans="1:53" hidden="1" x14ac:dyDescent="0.35">
      <c r="A1149" t="s">
        <v>496</v>
      </c>
      <c r="B1149" t="s">
        <v>123</v>
      </c>
      <c r="C1149" t="s">
        <v>72</v>
      </c>
      <c r="D1149" t="s">
        <v>81</v>
      </c>
      <c r="E1149" t="s">
        <v>467</v>
      </c>
      <c r="F1149" s="104">
        <v>597127077.27921546</v>
      </c>
      <c r="G1149" s="104">
        <v>1109500560.5575228</v>
      </c>
      <c r="H1149" s="104">
        <v>1342040047.7592642</v>
      </c>
      <c r="I1149" s="104">
        <v>1825834902.0993741</v>
      </c>
      <c r="J1149" s="104">
        <v>2329428341.013485</v>
      </c>
      <c r="K1149" s="104">
        <v>2985392257.9987803</v>
      </c>
      <c r="L1149" s="104">
        <v>3524896199.2738557</v>
      </c>
      <c r="M1149" s="104">
        <v>4170865943.8749223</v>
      </c>
      <c r="N1149" s="104">
        <v>4313969684.760253</v>
      </c>
      <c r="O1149" s="104">
        <v>4656631946.9208546</v>
      </c>
      <c r="P1149" s="104">
        <v>5159378199.8527164</v>
      </c>
      <c r="Q1149" s="104">
        <v>5177641739.7594652</v>
      </c>
      <c r="R1149" s="104">
        <v>749842913</v>
      </c>
      <c r="S1149" s="104">
        <v>1370899386</v>
      </c>
      <c r="T1149" s="104">
        <v>1027393613</v>
      </c>
      <c r="U1149" s="104">
        <v>1513590596</v>
      </c>
      <c r="V1149" s="104">
        <v>2068834021</v>
      </c>
      <c r="W1149" s="104">
        <v>2068834021</v>
      </c>
      <c r="X1149" s="104">
        <v>2068834021</v>
      </c>
      <c r="Y1149" s="104">
        <v>2068834021</v>
      </c>
      <c r="Z1149" s="104">
        <v>2068834021</v>
      </c>
      <c r="AA1149" s="104">
        <v>2068834021</v>
      </c>
      <c r="AB1149" s="104">
        <v>2068834021</v>
      </c>
      <c r="AC1149" s="104">
        <v>2068834021</v>
      </c>
      <c r="AD1149" s="104">
        <v>597127077.27921546</v>
      </c>
      <c r="AE1149" s="104">
        <v>512373483.27830732</v>
      </c>
      <c r="AF1149" s="104">
        <v>232539487.20174137</v>
      </c>
      <c r="AG1149" s="104">
        <v>483794854.34010977</v>
      </c>
      <c r="AH1149" s="104">
        <v>503593438.91411072</v>
      </c>
      <c r="AI1149" s="104">
        <v>655963916.9852953</v>
      </c>
      <c r="AJ1149" s="104">
        <v>539503941.27507532</v>
      </c>
      <c r="AK1149" s="104">
        <v>645969744.60106671</v>
      </c>
      <c r="AL1149" s="104">
        <v>143103740.8853305</v>
      </c>
      <c r="AM1149" s="104">
        <v>342662262.16060132</v>
      </c>
      <c r="AN1149" s="104">
        <v>502746252.93186206</v>
      </c>
      <c r="AO1149" s="104">
        <v>18263539.906748325</v>
      </c>
      <c r="AP1149" s="104">
        <v>749842913</v>
      </c>
      <c r="AQ1149" s="104">
        <v>621056473</v>
      </c>
      <c r="AR1149" s="104">
        <v>-343505773</v>
      </c>
      <c r="AS1149" s="104">
        <v>486196983</v>
      </c>
      <c r="AT1149" s="104">
        <v>555243425</v>
      </c>
      <c r="AU1149" s="104">
        <v>0</v>
      </c>
      <c r="AV1149" s="104">
        <v>0</v>
      </c>
      <c r="AW1149" s="104">
        <v>0</v>
      </c>
      <c r="AX1149" s="104">
        <v>0</v>
      </c>
      <c r="AY1149" s="104">
        <v>0</v>
      </c>
      <c r="AZ1149" s="104">
        <v>0</v>
      </c>
      <c r="BA1149" s="104">
        <v>0</v>
      </c>
    </row>
    <row r="1150" spans="1:53" hidden="1" x14ac:dyDescent="0.35">
      <c r="A1150" t="s">
        <v>496</v>
      </c>
      <c r="B1150" t="s">
        <v>123</v>
      </c>
      <c r="C1150" t="s">
        <v>72</v>
      </c>
      <c r="D1150" t="s">
        <v>81</v>
      </c>
      <c r="E1150" t="s">
        <v>468</v>
      </c>
      <c r="F1150" s="104">
        <v>300802765.16230017</v>
      </c>
      <c r="G1150" s="104">
        <v>558910907.34907055</v>
      </c>
      <c r="H1150" s="104">
        <v>676052674.02028668</v>
      </c>
      <c r="I1150" s="104">
        <v>919764331.8802588</v>
      </c>
      <c r="J1150" s="104">
        <v>1173449526.7188168</v>
      </c>
      <c r="K1150" s="104">
        <v>1503891349.8813694</v>
      </c>
      <c r="L1150" s="104">
        <v>1775666460.2832346</v>
      </c>
      <c r="M1150" s="104">
        <v>2101073719.1075182</v>
      </c>
      <c r="N1150" s="104">
        <v>2173162228.5744042</v>
      </c>
      <c r="O1150" s="104">
        <v>2345778343.1279917</v>
      </c>
      <c r="P1150" s="104">
        <v>2599036768.0280161</v>
      </c>
      <c r="Q1150" s="104">
        <v>2608237026.2555175</v>
      </c>
      <c r="R1150" s="104">
        <v>226076575</v>
      </c>
      <c r="S1150" s="104">
        <v>456320569</v>
      </c>
      <c r="T1150" s="104">
        <v>108130843</v>
      </c>
      <c r="U1150" s="104">
        <v>337399134</v>
      </c>
      <c r="V1150" s="104">
        <v>534601258</v>
      </c>
      <c r="W1150" s="104">
        <v>534601258</v>
      </c>
      <c r="X1150" s="104">
        <v>534601258</v>
      </c>
      <c r="Y1150" s="104">
        <v>534601258</v>
      </c>
      <c r="Z1150" s="104">
        <v>534601258</v>
      </c>
      <c r="AA1150" s="104">
        <v>534601258</v>
      </c>
      <c r="AB1150" s="104">
        <v>534601258</v>
      </c>
      <c r="AC1150" s="104">
        <v>534601258</v>
      </c>
      <c r="AD1150" s="104">
        <v>300802765.16230017</v>
      </c>
      <c r="AE1150" s="104">
        <v>258108142.18677044</v>
      </c>
      <c r="AF1150" s="104">
        <v>117141766.67121616</v>
      </c>
      <c r="AG1150" s="104">
        <v>243711657.85997206</v>
      </c>
      <c r="AH1150" s="104">
        <v>253685194.8385579</v>
      </c>
      <c r="AI1150" s="104">
        <v>330441823.1625526</v>
      </c>
      <c r="AJ1150" s="104">
        <v>271775110.40186518</v>
      </c>
      <c r="AK1150" s="104">
        <v>325407258.8242836</v>
      </c>
      <c r="AL1150" s="104">
        <v>72088509.466886044</v>
      </c>
      <c r="AM1150" s="104">
        <v>172616114.55358744</v>
      </c>
      <c r="AN1150" s="104">
        <v>253258424.90002441</v>
      </c>
      <c r="AO1150" s="104">
        <v>9200258.2275013123</v>
      </c>
      <c r="AP1150" s="104">
        <v>226076575</v>
      </c>
      <c r="AQ1150" s="104">
        <v>230243994</v>
      </c>
      <c r="AR1150" s="104">
        <v>-348189726</v>
      </c>
      <c r="AS1150" s="104">
        <v>229268291</v>
      </c>
      <c r="AT1150" s="104">
        <v>197202124</v>
      </c>
      <c r="AU1150" s="104">
        <v>0</v>
      </c>
      <c r="AV1150" s="104">
        <v>0</v>
      </c>
      <c r="AW1150" s="104">
        <v>0</v>
      </c>
      <c r="AX1150" s="104">
        <v>0</v>
      </c>
      <c r="AY1150" s="104">
        <v>0</v>
      </c>
      <c r="AZ1150" s="104">
        <v>0</v>
      </c>
      <c r="BA1150" s="104">
        <v>0</v>
      </c>
    </row>
    <row r="1151" spans="1:53" hidden="1" x14ac:dyDescent="0.35">
      <c r="A1151" t="s">
        <v>496</v>
      </c>
      <c r="B1151" t="s">
        <v>123</v>
      </c>
      <c r="C1151" t="s">
        <v>72</v>
      </c>
      <c r="D1151" t="s">
        <v>81</v>
      </c>
      <c r="E1151" t="s">
        <v>469</v>
      </c>
      <c r="F1151" s="104">
        <v>380668511.64289176</v>
      </c>
      <c r="G1151" s="104">
        <v>707306607.12760699</v>
      </c>
      <c r="H1151" s="104">
        <v>855550530.17096972</v>
      </c>
      <c r="I1151" s="104">
        <v>1163969749.7134521</v>
      </c>
      <c r="J1151" s="104">
        <v>1485010566.9177947</v>
      </c>
      <c r="K1151" s="104">
        <v>1903187563.8612313</v>
      </c>
      <c r="L1151" s="104">
        <v>2247121326.3133154</v>
      </c>
      <c r="M1151" s="104">
        <v>2658927038.3638582</v>
      </c>
      <c r="N1151" s="104">
        <v>2750155673.1488729</v>
      </c>
      <c r="O1151" s="104">
        <v>2968602865.2058973</v>
      </c>
      <c r="P1151" s="104">
        <v>3289103601.3467307</v>
      </c>
      <c r="Q1151" s="104">
        <v>3300746608.0335326</v>
      </c>
      <c r="R1151" s="104">
        <v>446810607</v>
      </c>
      <c r="S1151" s="104">
        <v>575462680</v>
      </c>
      <c r="T1151" s="104">
        <v>684321173</v>
      </c>
      <c r="U1151" s="104">
        <v>692970216</v>
      </c>
      <c r="V1151" s="104">
        <v>812965911</v>
      </c>
      <c r="W1151" s="104">
        <v>812965911</v>
      </c>
      <c r="X1151" s="104">
        <v>812965911</v>
      </c>
      <c r="Y1151" s="104">
        <v>812965911</v>
      </c>
      <c r="Z1151" s="104">
        <v>812965911</v>
      </c>
      <c r="AA1151" s="104">
        <v>812965911</v>
      </c>
      <c r="AB1151" s="104">
        <v>812965911</v>
      </c>
      <c r="AC1151" s="104">
        <v>812965911</v>
      </c>
      <c r="AD1151" s="104">
        <v>380668511.64289176</v>
      </c>
      <c r="AE1151" s="104">
        <v>326638095.48471522</v>
      </c>
      <c r="AF1151" s="104">
        <v>148243923.0433628</v>
      </c>
      <c r="AG1151" s="104">
        <v>308419219.54248238</v>
      </c>
      <c r="AH1151" s="104">
        <v>321040817.20434272</v>
      </c>
      <c r="AI1151" s="104">
        <v>418176996.94343674</v>
      </c>
      <c r="AJ1151" s="104">
        <v>343933762.45208418</v>
      </c>
      <c r="AK1151" s="104">
        <v>411805712.05054295</v>
      </c>
      <c r="AL1151" s="104">
        <v>91228634.785014704</v>
      </c>
      <c r="AM1151" s="104">
        <v>218447192.05702454</v>
      </c>
      <c r="AN1151" s="104">
        <v>320500736.1408332</v>
      </c>
      <c r="AO1151" s="104">
        <v>11643006.686802005</v>
      </c>
      <c r="AP1151" s="104">
        <v>446810607</v>
      </c>
      <c r="AQ1151" s="104">
        <v>128652073</v>
      </c>
      <c r="AR1151" s="104">
        <v>108858493</v>
      </c>
      <c r="AS1151" s="104">
        <v>8649043</v>
      </c>
      <c r="AT1151" s="104">
        <v>119995695</v>
      </c>
      <c r="AU1151" s="104">
        <v>0</v>
      </c>
      <c r="AV1151" s="104">
        <v>0</v>
      </c>
      <c r="AW1151" s="104">
        <v>0</v>
      </c>
      <c r="AX1151" s="104">
        <v>0</v>
      </c>
      <c r="AY1151" s="104">
        <v>0</v>
      </c>
      <c r="AZ1151" s="104">
        <v>0</v>
      </c>
      <c r="BA1151" s="104">
        <v>0</v>
      </c>
    </row>
    <row r="1152" spans="1:53" hidden="1" x14ac:dyDescent="0.35">
      <c r="A1152" t="s">
        <v>496</v>
      </c>
      <c r="B1152" t="s">
        <v>123</v>
      </c>
      <c r="C1152" t="s">
        <v>72</v>
      </c>
      <c r="D1152" t="s">
        <v>81</v>
      </c>
      <c r="E1152" t="s">
        <v>470</v>
      </c>
      <c r="F1152" s="104">
        <v>271692820.06456202</v>
      </c>
      <c r="G1152" s="104">
        <v>504822754.87254685</v>
      </c>
      <c r="H1152" s="104">
        <v>610628221.5113771</v>
      </c>
      <c r="I1152" s="104">
        <v>830754880.15714753</v>
      </c>
      <c r="J1152" s="104">
        <v>1059889894.7808563</v>
      </c>
      <c r="K1152" s="104">
        <v>1358353476.9020796</v>
      </c>
      <c r="L1152" s="104">
        <v>1603827770.0941648</v>
      </c>
      <c r="M1152" s="104">
        <v>1897744003.7821956</v>
      </c>
      <c r="N1152" s="104">
        <v>1962856205.8616593</v>
      </c>
      <c r="O1152" s="104">
        <v>2118767535.0887933</v>
      </c>
      <c r="P1152" s="104">
        <v>2347517080.0907173</v>
      </c>
      <c r="Q1152" s="104">
        <v>2355826990.7453065</v>
      </c>
      <c r="R1152" s="104">
        <v>328407770</v>
      </c>
      <c r="S1152" s="104">
        <v>681209144</v>
      </c>
      <c r="T1152" s="104">
        <v>606222816</v>
      </c>
      <c r="U1152" s="104">
        <v>989185137</v>
      </c>
      <c r="V1152" s="104">
        <v>1132557356</v>
      </c>
      <c r="W1152" s="104">
        <v>1132557356</v>
      </c>
      <c r="X1152" s="104">
        <v>1132557356</v>
      </c>
      <c r="Y1152" s="104">
        <v>1132557356</v>
      </c>
      <c r="Z1152" s="104">
        <v>1132557356</v>
      </c>
      <c r="AA1152" s="104">
        <v>1132557356</v>
      </c>
      <c r="AB1152" s="104">
        <v>1132557356</v>
      </c>
      <c r="AC1152" s="104">
        <v>1132557356</v>
      </c>
      <c r="AD1152" s="104">
        <v>271692820.06456202</v>
      </c>
      <c r="AE1152" s="104">
        <v>233129934.80798483</v>
      </c>
      <c r="AF1152" s="104">
        <v>105805466.63883026</v>
      </c>
      <c r="AG1152" s="104">
        <v>220126658.64577043</v>
      </c>
      <c r="AH1152" s="104">
        <v>229135014.62370875</v>
      </c>
      <c r="AI1152" s="104">
        <v>298463582.12122327</v>
      </c>
      <c r="AJ1152" s="104">
        <v>245474293.19208521</v>
      </c>
      <c r="AK1152" s="104">
        <v>293916233.68803072</v>
      </c>
      <c r="AL1152" s="104">
        <v>65112202.079463698</v>
      </c>
      <c r="AM1152" s="104">
        <v>155911329.22713399</v>
      </c>
      <c r="AN1152" s="104">
        <v>228749545.00192392</v>
      </c>
      <c r="AO1152" s="104">
        <v>8309910.6545889657</v>
      </c>
      <c r="AP1152" s="104">
        <v>328407770</v>
      </c>
      <c r="AQ1152" s="104">
        <v>352801374</v>
      </c>
      <c r="AR1152" s="104">
        <v>-74986328</v>
      </c>
      <c r="AS1152" s="104">
        <v>382962321</v>
      </c>
      <c r="AT1152" s="104">
        <v>143372219</v>
      </c>
      <c r="AU1152" s="104">
        <v>0</v>
      </c>
      <c r="AV1152" s="104">
        <v>0</v>
      </c>
      <c r="AW1152" s="104">
        <v>0</v>
      </c>
      <c r="AX1152" s="104">
        <v>0</v>
      </c>
      <c r="AY1152" s="104">
        <v>0</v>
      </c>
      <c r="AZ1152" s="104">
        <v>0</v>
      </c>
      <c r="BA1152" s="104">
        <v>0</v>
      </c>
    </row>
    <row r="1153" spans="1:53" hidden="1" x14ac:dyDescent="0.35">
      <c r="A1153" t="s">
        <v>496</v>
      </c>
      <c r="B1153" t="s">
        <v>123</v>
      </c>
      <c r="C1153" t="s">
        <v>72</v>
      </c>
      <c r="D1153" t="s">
        <v>81</v>
      </c>
      <c r="E1153" t="s">
        <v>471</v>
      </c>
      <c r="F1153" s="104">
        <v>283635361.55928671</v>
      </c>
      <c r="G1153" s="104">
        <v>527012765.98919678</v>
      </c>
      <c r="H1153" s="104">
        <v>637469022.35225558</v>
      </c>
      <c r="I1153" s="104">
        <v>867271578.04362154</v>
      </c>
      <c r="J1153" s="104">
        <v>1106478461.4027195</v>
      </c>
      <c r="K1153" s="104">
        <v>1418061321.8077776</v>
      </c>
      <c r="L1153" s="104">
        <v>1674325693.7794127</v>
      </c>
      <c r="M1153" s="104">
        <v>1981161322.304445</v>
      </c>
      <c r="N1153" s="104">
        <v>2049135599.1894267</v>
      </c>
      <c r="O1153" s="104">
        <v>2211900173.6305866</v>
      </c>
      <c r="P1153" s="104">
        <v>2450704643.6483269</v>
      </c>
      <c r="Q1153" s="104">
        <v>2459379825.0994954</v>
      </c>
      <c r="R1153" s="104">
        <v>202430372</v>
      </c>
      <c r="S1153" s="104">
        <v>400351970</v>
      </c>
      <c r="T1153" s="104">
        <v>305035024</v>
      </c>
      <c r="U1153" s="104">
        <v>400216794</v>
      </c>
      <c r="V1153" s="104">
        <v>516060706</v>
      </c>
      <c r="W1153" s="104">
        <v>516060706</v>
      </c>
      <c r="X1153" s="104">
        <v>516060706</v>
      </c>
      <c r="Y1153" s="104">
        <v>516060706</v>
      </c>
      <c r="Z1153" s="104">
        <v>516060706</v>
      </c>
      <c r="AA1153" s="104">
        <v>516060706</v>
      </c>
      <c r="AB1153" s="104">
        <v>516060706</v>
      </c>
      <c r="AC1153" s="104">
        <v>516060706</v>
      </c>
      <c r="AD1153" s="104">
        <v>283635361.55928671</v>
      </c>
      <c r="AE1153" s="104">
        <v>243377404.42991009</v>
      </c>
      <c r="AF1153" s="104">
        <v>110456256.36305878</v>
      </c>
      <c r="AG1153" s="104">
        <v>229802555.6913659</v>
      </c>
      <c r="AH1153" s="104">
        <v>239206883.35909793</v>
      </c>
      <c r="AI1153" s="104">
        <v>311582860.40505815</v>
      </c>
      <c r="AJ1153" s="104">
        <v>256264371.97163507</v>
      </c>
      <c r="AK1153" s="104">
        <v>306835628.52503228</v>
      </c>
      <c r="AL1153" s="104">
        <v>67974276.884981588</v>
      </c>
      <c r="AM1153" s="104">
        <v>162764574.44116014</v>
      </c>
      <c r="AN1153" s="104">
        <v>238804470.01774028</v>
      </c>
      <c r="AO1153" s="104">
        <v>8675181.4511683546</v>
      </c>
      <c r="AP1153" s="104">
        <v>202430372</v>
      </c>
      <c r="AQ1153" s="104">
        <v>197921598</v>
      </c>
      <c r="AR1153" s="104">
        <v>-95316946</v>
      </c>
      <c r="AS1153" s="104">
        <v>95181770</v>
      </c>
      <c r="AT1153" s="104">
        <v>115843912</v>
      </c>
      <c r="AU1153" s="104">
        <v>0</v>
      </c>
      <c r="AV1153" s="104">
        <v>0</v>
      </c>
      <c r="AW1153" s="104">
        <v>0</v>
      </c>
      <c r="AX1153" s="104">
        <v>0</v>
      </c>
      <c r="AY1153" s="104">
        <v>0</v>
      </c>
      <c r="AZ1153" s="104">
        <v>0</v>
      </c>
      <c r="BA1153" s="104">
        <v>0</v>
      </c>
    </row>
    <row r="1154" spans="1:53" hidden="1" x14ac:dyDescent="0.35">
      <c r="A1154" t="s">
        <v>496</v>
      </c>
      <c r="B1154" t="s">
        <v>123</v>
      </c>
      <c r="C1154" t="s">
        <v>72</v>
      </c>
      <c r="D1154" t="s">
        <v>81</v>
      </c>
      <c r="E1154" t="s">
        <v>472</v>
      </c>
      <c r="F1154" s="104">
        <v>335883980.94685352</v>
      </c>
      <c r="G1154" s="104">
        <v>624094065.27141881</v>
      </c>
      <c r="H1154" s="104">
        <v>754897526.81355619</v>
      </c>
      <c r="I1154" s="104">
        <v>1027032132.3614721</v>
      </c>
      <c r="J1154" s="104">
        <v>1310303441.7315106</v>
      </c>
      <c r="K1154" s="104">
        <v>1679283145.010797</v>
      </c>
      <c r="L1154" s="104">
        <v>1982754111.9575129</v>
      </c>
      <c r="M1154" s="104">
        <v>2346112093.2710505</v>
      </c>
      <c r="N1154" s="104">
        <v>2426607947.5136075</v>
      </c>
      <c r="O1154" s="104">
        <v>2619355469.9659162</v>
      </c>
      <c r="P1154" s="104">
        <v>2902150237.2209721</v>
      </c>
      <c r="Q1154" s="104">
        <v>2912423478.4178233</v>
      </c>
      <c r="R1154" s="104">
        <v>118267737</v>
      </c>
      <c r="S1154" s="104">
        <v>234994857</v>
      </c>
      <c r="T1154" s="104">
        <v>103912697</v>
      </c>
      <c r="U1154" s="104">
        <v>420655405</v>
      </c>
      <c r="V1154" s="104">
        <v>556405691</v>
      </c>
      <c r="W1154" s="104">
        <v>556405691</v>
      </c>
      <c r="X1154" s="104">
        <v>556405691</v>
      </c>
      <c r="Y1154" s="104">
        <v>556405691</v>
      </c>
      <c r="Z1154" s="104">
        <v>556405691</v>
      </c>
      <c r="AA1154" s="104">
        <v>556405691</v>
      </c>
      <c r="AB1154" s="104">
        <v>556405691</v>
      </c>
      <c r="AC1154" s="104">
        <v>556405691</v>
      </c>
      <c r="AD1154" s="104">
        <v>335883980.94685352</v>
      </c>
      <c r="AE1154" s="104">
        <v>288210084.32456529</v>
      </c>
      <c r="AF1154" s="104">
        <v>130803461.54213741</v>
      </c>
      <c r="AG1154" s="104">
        <v>272134605.54791588</v>
      </c>
      <c r="AH1154" s="104">
        <v>283271309.37003857</v>
      </c>
      <c r="AI1154" s="104">
        <v>368979703.27928627</v>
      </c>
      <c r="AJ1154" s="104">
        <v>303470966.94671571</v>
      </c>
      <c r="AK1154" s="104">
        <v>363357981.3135376</v>
      </c>
      <c r="AL1154" s="104">
        <v>80495854.242557019</v>
      </c>
      <c r="AM1154" s="104">
        <v>192747522.45230883</v>
      </c>
      <c r="AN1154" s="104">
        <v>282794767.25505596</v>
      </c>
      <c r="AO1154" s="104">
        <v>10273241.196851479</v>
      </c>
      <c r="AP1154" s="104">
        <v>118267737</v>
      </c>
      <c r="AQ1154" s="104">
        <v>116727120</v>
      </c>
      <c r="AR1154" s="104">
        <v>-131082160</v>
      </c>
      <c r="AS1154" s="104">
        <v>316742708</v>
      </c>
      <c r="AT1154" s="104">
        <v>135750286</v>
      </c>
      <c r="AU1154" s="104">
        <v>0</v>
      </c>
      <c r="AV1154" s="104">
        <v>0</v>
      </c>
      <c r="AW1154" s="104">
        <v>0</v>
      </c>
      <c r="AX1154" s="104">
        <v>0</v>
      </c>
      <c r="AY1154" s="104">
        <v>0</v>
      </c>
      <c r="AZ1154" s="104">
        <v>0</v>
      </c>
      <c r="BA1154" s="104">
        <v>0</v>
      </c>
    </row>
    <row r="1155" spans="1:53" hidden="1" x14ac:dyDescent="0.35">
      <c r="A1155" t="s">
        <v>496</v>
      </c>
      <c r="B1155" t="s">
        <v>123</v>
      </c>
      <c r="C1155" t="s">
        <v>72</v>
      </c>
      <c r="D1155" t="s">
        <v>81</v>
      </c>
      <c r="E1155" t="s">
        <v>473</v>
      </c>
      <c r="F1155" s="104">
        <v>273185637.82708657</v>
      </c>
      <c r="G1155" s="104">
        <v>507596506.40275383</v>
      </c>
      <c r="H1155" s="104">
        <v>613983321.78658628</v>
      </c>
      <c r="I1155" s="104">
        <v>835319467.62437558</v>
      </c>
      <c r="J1155" s="104">
        <v>1065713465.9038368</v>
      </c>
      <c r="K1155" s="104">
        <v>1365816957.8936808</v>
      </c>
      <c r="L1155" s="104">
        <v>1612640011.0015903</v>
      </c>
      <c r="M1155" s="104">
        <v>1908171169.1261208</v>
      </c>
      <c r="N1155" s="104">
        <v>1973641130.5744121</v>
      </c>
      <c r="O1155" s="104">
        <v>2130409115.4967308</v>
      </c>
      <c r="P1155" s="104">
        <v>2360415526.1893535</v>
      </c>
      <c r="Q1155" s="104">
        <v>2368771095.6958299</v>
      </c>
      <c r="R1155" s="104">
        <v>165372433</v>
      </c>
      <c r="S1155" s="104">
        <v>329694321</v>
      </c>
      <c r="T1155" s="104">
        <v>377099744</v>
      </c>
      <c r="U1155" s="104">
        <v>481245398</v>
      </c>
      <c r="V1155" s="104">
        <v>647211470</v>
      </c>
      <c r="W1155" s="104">
        <v>647211470</v>
      </c>
      <c r="X1155" s="104">
        <v>647211470</v>
      </c>
      <c r="Y1155" s="104">
        <v>647211470</v>
      </c>
      <c r="Z1155" s="104">
        <v>647211470</v>
      </c>
      <c r="AA1155" s="104">
        <v>647211470</v>
      </c>
      <c r="AB1155" s="104">
        <v>647211470</v>
      </c>
      <c r="AC1155" s="104">
        <v>647211470</v>
      </c>
      <c r="AD1155" s="104">
        <v>273185637.82708657</v>
      </c>
      <c r="AE1155" s="104">
        <v>234410868.57566723</v>
      </c>
      <c r="AF1155" s="104">
        <v>106386815.38383245</v>
      </c>
      <c r="AG1155" s="104">
        <v>221336145.83778936</v>
      </c>
      <c r="AH1155" s="104">
        <v>230393998.27946126</v>
      </c>
      <c r="AI1155" s="104">
        <v>300103491.98984396</v>
      </c>
      <c r="AJ1155" s="104">
        <v>246823053.10790944</v>
      </c>
      <c r="AK1155" s="104">
        <v>295531158.12453055</v>
      </c>
      <c r="AL1155" s="104">
        <v>65469961.448291391</v>
      </c>
      <c r="AM1155" s="104">
        <v>156767984.92231864</v>
      </c>
      <c r="AN1155" s="104">
        <v>230006410.69262248</v>
      </c>
      <c r="AO1155" s="104">
        <v>8355569.5064762365</v>
      </c>
      <c r="AP1155" s="104">
        <v>165372433</v>
      </c>
      <c r="AQ1155" s="104">
        <v>164321888</v>
      </c>
      <c r="AR1155" s="104">
        <v>47405423</v>
      </c>
      <c r="AS1155" s="104">
        <v>104145654</v>
      </c>
      <c r="AT1155" s="104">
        <v>165966072</v>
      </c>
      <c r="AU1155" s="104">
        <v>0</v>
      </c>
      <c r="AV1155" s="104">
        <v>0</v>
      </c>
      <c r="AW1155" s="104">
        <v>0</v>
      </c>
      <c r="AX1155" s="104">
        <v>0</v>
      </c>
      <c r="AY1155" s="104">
        <v>0</v>
      </c>
      <c r="AZ1155" s="104">
        <v>0</v>
      </c>
      <c r="BA1155" s="104">
        <v>0</v>
      </c>
    </row>
    <row r="1156" spans="1:53" hidden="1" x14ac:dyDescent="0.35">
      <c r="A1156" s="158" t="s">
        <v>496</v>
      </c>
      <c r="B1156" s="158" t="s">
        <v>123</v>
      </c>
      <c r="C1156" s="158" t="s">
        <v>73</v>
      </c>
      <c r="D1156" s="158" t="s">
        <v>81</v>
      </c>
      <c r="E1156" s="158" t="s">
        <v>474</v>
      </c>
      <c r="F1156" s="159">
        <v>791071913.4701674</v>
      </c>
      <c r="G1156" s="159">
        <v>1469862554.9449911</v>
      </c>
      <c r="H1156" s="159">
        <v>1777930073.7321787</v>
      </c>
      <c r="I1156" s="159">
        <v>2418859845.1531692</v>
      </c>
      <c r="J1156" s="159">
        <v>3086018713.8281641</v>
      </c>
      <c r="K1156" s="159">
        <v>3955037471.6801052</v>
      </c>
      <c r="L1156" s="159">
        <v>4669770451.2894125</v>
      </c>
      <c r="M1156" s="159">
        <v>5525548963.6854506</v>
      </c>
      <c r="N1156" s="159">
        <v>5715132311.0739374</v>
      </c>
      <c r="O1156" s="159">
        <v>6169090106.1826849</v>
      </c>
      <c r="P1156" s="159">
        <v>6835126625.7605724</v>
      </c>
      <c r="Q1156" s="159">
        <v>6859322101.0798311</v>
      </c>
      <c r="R1156" s="159">
        <v>650572880</v>
      </c>
      <c r="S1156" s="159">
        <v>1245385498</v>
      </c>
      <c r="T1156" s="159">
        <v>1855485610</v>
      </c>
      <c r="U1156" s="159">
        <v>2347956895</v>
      </c>
      <c r="V1156" s="159">
        <v>2837267299</v>
      </c>
      <c r="W1156" s="159">
        <v>2837267299</v>
      </c>
      <c r="X1156" s="159">
        <v>2837267299</v>
      </c>
      <c r="Y1156" s="159">
        <v>2837267299</v>
      </c>
      <c r="Z1156" s="159">
        <v>2837267299</v>
      </c>
      <c r="AA1156" s="159">
        <v>2837267299</v>
      </c>
      <c r="AB1156" s="159">
        <v>2837267299</v>
      </c>
      <c r="AC1156" s="159">
        <v>2837267299</v>
      </c>
      <c r="AD1156" s="159">
        <v>791071913.4701674</v>
      </c>
      <c r="AE1156" s="159">
        <v>678790641.47482383</v>
      </c>
      <c r="AF1156" s="159">
        <v>308067518.78718746</v>
      </c>
      <c r="AG1156" s="159">
        <v>640929771.42099035</v>
      </c>
      <c r="AH1156" s="159">
        <v>667158868.67499471</v>
      </c>
      <c r="AI1156" s="159">
        <v>869018757.85194087</v>
      </c>
      <c r="AJ1156" s="159">
        <v>714732979.60930717</v>
      </c>
      <c r="AK1156" s="159">
        <v>855778512.39603806</v>
      </c>
      <c r="AL1156" s="159">
        <v>189583347.38848698</v>
      </c>
      <c r="AM1156" s="159">
        <v>453957795.10874707</v>
      </c>
      <c r="AN1156" s="159">
        <v>666036519.57788742</v>
      </c>
      <c r="AO1156" s="159">
        <v>24195475.319258399</v>
      </c>
      <c r="AP1156" s="159">
        <v>650572880</v>
      </c>
      <c r="AQ1156" s="159">
        <v>594812618</v>
      </c>
      <c r="AR1156" s="159">
        <v>610100112</v>
      </c>
      <c r="AS1156" s="159">
        <v>492471285</v>
      </c>
      <c r="AT1156" s="159">
        <v>489310404</v>
      </c>
      <c r="AU1156" s="159">
        <v>0</v>
      </c>
      <c r="AV1156" s="159">
        <v>0</v>
      </c>
      <c r="AW1156" s="159">
        <v>0</v>
      </c>
      <c r="AX1156" s="159">
        <v>0</v>
      </c>
      <c r="AY1156" s="159">
        <v>0</v>
      </c>
      <c r="AZ1156" s="159">
        <v>0</v>
      </c>
      <c r="BA1156" s="159">
        <v>0</v>
      </c>
    </row>
    <row r="1157" spans="1:53" hidden="1" x14ac:dyDescent="0.35">
      <c r="A1157" s="158" t="s">
        <v>496</v>
      </c>
      <c r="B1157" s="158" t="s">
        <v>123</v>
      </c>
      <c r="C1157" s="158" t="s">
        <v>73</v>
      </c>
      <c r="D1157" s="158" t="s">
        <v>81</v>
      </c>
      <c r="E1157" s="158" t="s">
        <v>475</v>
      </c>
      <c r="F1157" s="159">
        <v>994906013.09448063</v>
      </c>
      <c r="G1157" s="159">
        <v>1848599437.5937815</v>
      </c>
      <c r="H1157" s="159">
        <v>2236046168.6197443</v>
      </c>
      <c r="I1157" s="159">
        <v>3042123179.6980319</v>
      </c>
      <c r="J1157" s="159">
        <v>3881187693.0902071</v>
      </c>
      <c r="K1157" s="159">
        <v>4974124975.9803514</v>
      </c>
      <c r="L1157" s="159">
        <v>5873021937.2577553</v>
      </c>
      <c r="M1157" s="159">
        <v>6949307384.082655</v>
      </c>
      <c r="N1157" s="159">
        <v>7187740337.0009089</v>
      </c>
      <c r="O1157" s="159">
        <v>7758668633.5998716</v>
      </c>
      <c r="P1157" s="159">
        <v>8596321604.1898193</v>
      </c>
      <c r="Q1157" s="159">
        <v>8626751484.8048611</v>
      </c>
      <c r="R1157" s="159">
        <v>1014873362</v>
      </c>
      <c r="S1157" s="159">
        <v>1829589893</v>
      </c>
      <c r="T1157" s="159">
        <v>1392807169</v>
      </c>
      <c r="U1157" s="159">
        <v>1557895049</v>
      </c>
      <c r="V1157" s="159">
        <v>2212324853</v>
      </c>
      <c r="W1157" s="159">
        <v>2212324853</v>
      </c>
      <c r="X1157" s="159">
        <v>2212324853</v>
      </c>
      <c r="Y1157" s="159">
        <v>2212324853</v>
      </c>
      <c r="Z1157" s="159">
        <v>2212324853</v>
      </c>
      <c r="AA1157" s="159">
        <v>2212324853</v>
      </c>
      <c r="AB1157" s="159">
        <v>2212324853</v>
      </c>
      <c r="AC1157" s="159">
        <v>2212324853</v>
      </c>
      <c r="AD1157" s="159">
        <v>994906013.09448063</v>
      </c>
      <c r="AE1157" s="159">
        <v>853693424.49930096</v>
      </c>
      <c r="AF1157" s="159">
        <v>387446731.02596283</v>
      </c>
      <c r="AG1157" s="159">
        <v>806077011.0782876</v>
      </c>
      <c r="AH1157" s="159">
        <v>839064513.39217544</v>
      </c>
      <c r="AI1157" s="159">
        <v>1092937282.8901446</v>
      </c>
      <c r="AJ1157" s="159">
        <v>898896961.27740335</v>
      </c>
      <c r="AK1157" s="159">
        <v>1076285446.8249002</v>
      </c>
      <c r="AL1157" s="159">
        <v>238432952.91825399</v>
      </c>
      <c r="AM1157" s="159">
        <v>570928296.59896255</v>
      </c>
      <c r="AN1157" s="159">
        <v>837652970.58994794</v>
      </c>
      <c r="AO1157" s="159">
        <v>30429880.615041055</v>
      </c>
      <c r="AP1157" s="159">
        <v>1014873362</v>
      </c>
      <c r="AQ1157" s="159">
        <v>814716531</v>
      </c>
      <c r="AR1157" s="159">
        <v>-436782724</v>
      </c>
      <c r="AS1157" s="159">
        <v>165087880</v>
      </c>
      <c r="AT1157" s="159">
        <v>654429804</v>
      </c>
      <c r="AU1157" s="159">
        <v>0</v>
      </c>
      <c r="AV1157" s="159">
        <v>0</v>
      </c>
      <c r="AW1157" s="159">
        <v>0</v>
      </c>
      <c r="AX1157" s="159">
        <v>0</v>
      </c>
      <c r="AY1157" s="159">
        <v>0</v>
      </c>
      <c r="AZ1157" s="159">
        <v>0</v>
      </c>
      <c r="BA1157" s="159">
        <v>0</v>
      </c>
    </row>
    <row r="1158" spans="1:53" hidden="1" x14ac:dyDescent="0.35">
      <c r="A1158" s="158" t="s">
        <v>496</v>
      </c>
      <c r="B1158" s="158" t="s">
        <v>123</v>
      </c>
      <c r="C1158" s="158" t="s">
        <v>73</v>
      </c>
      <c r="D1158" s="158" t="s">
        <v>81</v>
      </c>
      <c r="E1158" s="158" t="s">
        <v>476</v>
      </c>
      <c r="F1158" s="159">
        <v>138767857.73028845</v>
      </c>
      <c r="G1158" s="159">
        <v>257839615.38077897</v>
      </c>
      <c r="H1158" s="159">
        <v>311880049.49359435</v>
      </c>
      <c r="I1158" s="159">
        <v>424310347.95470685</v>
      </c>
      <c r="J1158" s="159">
        <v>541341689.09494972</v>
      </c>
      <c r="K1158" s="159">
        <v>693782787.43397927</v>
      </c>
      <c r="L1158" s="159">
        <v>819159460.20003843</v>
      </c>
      <c r="M1158" s="159">
        <v>969277987.77596378</v>
      </c>
      <c r="N1158" s="159">
        <v>1002534224.7001553</v>
      </c>
      <c r="O1158" s="159">
        <v>1082166366.4239957</v>
      </c>
      <c r="P1158" s="159">
        <v>1199000827.8910015</v>
      </c>
      <c r="Q1158" s="159">
        <v>1203245137.693496</v>
      </c>
      <c r="R1158" s="159">
        <v>157949057</v>
      </c>
      <c r="S1158" s="159">
        <v>289665267</v>
      </c>
      <c r="T1158" s="159">
        <v>341284977</v>
      </c>
      <c r="U1158" s="159">
        <v>443071376</v>
      </c>
      <c r="V1158" s="159">
        <v>535485634</v>
      </c>
      <c r="W1158" s="159">
        <v>535485634</v>
      </c>
      <c r="X1158" s="159">
        <v>535485634</v>
      </c>
      <c r="Y1158" s="159">
        <v>535485634</v>
      </c>
      <c r="Z1158" s="159">
        <v>535485634</v>
      </c>
      <c r="AA1158" s="159">
        <v>535485634</v>
      </c>
      <c r="AB1158" s="159">
        <v>535485634</v>
      </c>
      <c r="AC1158" s="159">
        <v>535485634</v>
      </c>
      <c r="AD1158" s="159">
        <v>138767857.73028845</v>
      </c>
      <c r="AE1158" s="159">
        <v>119071757.65049052</v>
      </c>
      <c r="AF1158" s="159">
        <v>54040434.112815402</v>
      </c>
      <c r="AG1158" s="159">
        <v>112430298.4611125</v>
      </c>
      <c r="AH1158" s="159">
        <v>117031341.14024287</v>
      </c>
      <c r="AI1158" s="159">
        <v>152441098.33902958</v>
      </c>
      <c r="AJ1158" s="159">
        <v>125376672.76605922</v>
      </c>
      <c r="AK1158" s="159">
        <v>150118527.57592529</v>
      </c>
      <c r="AL1158" s="159">
        <v>33256236.924191516</v>
      </c>
      <c r="AM1158" s="159">
        <v>79632141.723840475</v>
      </c>
      <c r="AN1158" s="159">
        <v>116834461.46700571</v>
      </c>
      <c r="AO1158" s="159">
        <v>4244309.8024945529</v>
      </c>
      <c r="AP1158" s="159">
        <v>157949057</v>
      </c>
      <c r="AQ1158" s="159">
        <v>131716210</v>
      </c>
      <c r="AR1158" s="159">
        <v>51619710</v>
      </c>
      <c r="AS1158" s="159">
        <v>101786399</v>
      </c>
      <c r="AT1158" s="159">
        <v>92414258</v>
      </c>
      <c r="AU1158" s="159">
        <v>0</v>
      </c>
      <c r="AV1158" s="159">
        <v>0</v>
      </c>
      <c r="AW1158" s="159">
        <v>0</v>
      </c>
      <c r="AX1158" s="159">
        <v>0</v>
      </c>
      <c r="AY1158" s="159">
        <v>0</v>
      </c>
      <c r="AZ1158" s="159">
        <v>0</v>
      </c>
      <c r="BA1158" s="159">
        <v>0</v>
      </c>
    </row>
    <row r="1159" spans="1:53" hidden="1" x14ac:dyDescent="0.35">
      <c r="A1159" s="158" t="s">
        <v>496</v>
      </c>
      <c r="B1159" s="158" t="s">
        <v>123</v>
      </c>
      <c r="C1159" s="158" t="s">
        <v>73</v>
      </c>
      <c r="D1159" s="158" t="s">
        <v>81</v>
      </c>
      <c r="E1159" s="158" t="s">
        <v>477</v>
      </c>
      <c r="F1159" s="159">
        <v>259823691.18589106</v>
      </c>
      <c r="G1159" s="159">
        <v>482769149.12380397</v>
      </c>
      <c r="H1159" s="159">
        <v>583952415.14906716</v>
      </c>
      <c r="I1159" s="159">
        <v>794462655.95767498</v>
      </c>
      <c r="J1159" s="159">
        <v>1013587715.1525333</v>
      </c>
      <c r="K1159" s="159">
        <v>1299012665.1857066</v>
      </c>
      <c r="L1159" s="159">
        <v>1533763207.8509831</v>
      </c>
      <c r="M1159" s="159">
        <v>1814839464.183897</v>
      </c>
      <c r="N1159" s="159">
        <v>1877107185.0662808</v>
      </c>
      <c r="O1159" s="159">
        <v>2026207397.0183907</v>
      </c>
      <c r="P1159" s="159">
        <v>2244963826.1554198</v>
      </c>
      <c r="Q1159" s="159">
        <v>2252910711.3884826</v>
      </c>
      <c r="R1159" s="159">
        <v>183638281</v>
      </c>
      <c r="S1159" s="159">
        <v>335691745</v>
      </c>
      <c r="T1159" s="159">
        <v>338295172</v>
      </c>
      <c r="U1159" s="159">
        <v>491891197</v>
      </c>
      <c r="V1159" s="159">
        <v>593547869</v>
      </c>
      <c r="W1159" s="159">
        <v>593547869</v>
      </c>
      <c r="X1159" s="159">
        <v>593547869</v>
      </c>
      <c r="Y1159" s="159">
        <v>593547869</v>
      </c>
      <c r="Z1159" s="159">
        <v>593547869</v>
      </c>
      <c r="AA1159" s="159">
        <v>593547869</v>
      </c>
      <c r="AB1159" s="159">
        <v>593547869</v>
      </c>
      <c r="AC1159" s="159">
        <v>593547869</v>
      </c>
      <c r="AD1159" s="159">
        <v>259823691.18589106</v>
      </c>
      <c r="AE1159" s="159">
        <v>222945457.93791294</v>
      </c>
      <c r="AF1159" s="159">
        <v>101183266.02526313</v>
      </c>
      <c r="AG1159" s="159">
        <v>210510240.80860788</v>
      </c>
      <c r="AH1159" s="159">
        <v>219125059.19485831</v>
      </c>
      <c r="AI1159" s="159">
        <v>285424950.03317326</v>
      </c>
      <c r="AJ1159" s="159">
        <v>234750542.66527647</v>
      </c>
      <c r="AK1159" s="159">
        <v>281076256.33291394</v>
      </c>
      <c r="AL1159" s="159">
        <v>62267720.882383935</v>
      </c>
      <c r="AM1159" s="159">
        <v>149100211.9521099</v>
      </c>
      <c r="AN1159" s="159">
        <v>218756429.13702911</v>
      </c>
      <c r="AO1159" s="159">
        <v>7946885.2330628466</v>
      </c>
      <c r="AP1159" s="159">
        <v>183638281</v>
      </c>
      <c r="AQ1159" s="159">
        <v>152053464</v>
      </c>
      <c r="AR1159" s="159">
        <v>2603427</v>
      </c>
      <c r="AS1159" s="159">
        <v>153596025</v>
      </c>
      <c r="AT1159" s="159">
        <v>101656672</v>
      </c>
      <c r="AU1159" s="159">
        <v>0</v>
      </c>
      <c r="AV1159" s="159">
        <v>0</v>
      </c>
      <c r="AW1159" s="159">
        <v>0</v>
      </c>
      <c r="AX1159" s="159">
        <v>0</v>
      </c>
      <c r="AY1159" s="159">
        <v>0</v>
      </c>
      <c r="AZ1159" s="159">
        <v>0</v>
      </c>
      <c r="BA1159" s="159">
        <v>0</v>
      </c>
    </row>
    <row r="1160" spans="1:53" hidden="1" x14ac:dyDescent="0.35">
      <c r="A1160" s="158" t="s">
        <v>496</v>
      </c>
      <c r="B1160" s="158" t="s">
        <v>123</v>
      </c>
      <c r="C1160" s="158" t="s">
        <v>73</v>
      </c>
      <c r="D1160" s="158" t="s">
        <v>81</v>
      </c>
      <c r="E1160" s="158" t="s">
        <v>478</v>
      </c>
      <c r="F1160" s="159">
        <v>225335066.25815147</v>
      </c>
      <c r="G1160" s="159">
        <v>418687063.17228633</v>
      </c>
      <c r="H1160" s="159">
        <v>506439407.27129483</v>
      </c>
      <c r="I1160" s="159">
        <v>689006819.98151386</v>
      </c>
      <c r="J1160" s="159">
        <v>879045532.41427755</v>
      </c>
      <c r="K1160" s="159">
        <v>1126583583.058934</v>
      </c>
      <c r="L1160" s="159">
        <v>1330173674.6482782</v>
      </c>
      <c r="M1160" s="159">
        <v>1573940270.970922</v>
      </c>
      <c r="N1160" s="159">
        <v>1627942663.6962931</v>
      </c>
      <c r="O1160" s="159">
        <v>1757251526.8949757</v>
      </c>
      <c r="P1160" s="159">
        <v>1946970540.6962306</v>
      </c>
      <c r="Q1160" s="159">
        <v>1953862567.7564459</v>
      </c>
      <c r="R1160" s="159">
        <v>158653451</v>
      </c>
      <c r="S1160" s="159">
        <v>293704000</v>
      </c>
      <c r="T1160" s="159">
        <v>325000972</v>
      </c>
      <c r="U1160" s="159">
        <v>431295027</v>
      </c>
      <c r="V1160" s="159">
        <v>551570436</v>
      </c>
      <c r="W1160" s="159">
        <v>551570436</v>
      </c>
      <c r="X1160" s="159">
        <v>551570436</v>
      </c>
      <c r="Y1160" s="159">
        <v>551570436</v>
      </c>
      <c r="Z1160" s="159">
        <v>551570436</v>
      </c>
      <c r="AA1160" s="159">
        <v>551570436</v>
      </c>
      <c r="AB1160" s="159">
        <v>551570436</v>
      </c>
      <c r="AC1160" s="159">
        <v>551570436</v>
      </c>
      <c r="AD1160" s="159">
        <v>225335066.25815147</v>
      </c>
      <c r="AE1160" s="159">
        <v>193351996.91413486</v>
      </c>
      <c r="AF1160" s="159">
        <v>87752344.099008501</v>
      </c>
      <c r="AG1160" s="159">
        <v>182567412.71021903</v>
      </c>
      <c r="AH1160" s="159">
        <v>190038712.43276376</v>
      </c>
      <c r="AI1160" s="159">
        <v>247538050.64465645</v>
      </c>
      <c r="AJ1160" s="159">
        <v>203590091.58934432</v>
      </c>
      <c r="AK1160" s="159">
        <v>243766596.32264364</v>
      </c>
      <c r="AL1160" s="159">
        <v>54002392.725371234</v>
      </c>
      <c r="AM1160" s="159">
        <v>129308863.19868249</v>
      </c>
      <c r="AN1160" s="159">
        <v>189719013.80125499</v>
      </c>
      <c r="AO1160" s="159">
        <v>6892027.060215136</v>
      </c>
      <c r="AP1160" s="159">
        <v>158653451</v>
      </c>
      <c r="AQ1160" s="159">
        <v>135050549</v>
      </c>
      <c r="AR1160" s="159">
        <v>31296972</v>
      </c>
      <c r="AS1160" s="159">
        <v>106294055</v>
      </c>
      <c r="AT1160" s="159">
        <v>120275409</v>
      </c>
      <c r="AU1160" s="159">
        <v>0</v>
      </c>
      <c r="AV1160" s="159">
        <v>0</v>
      </c>
      <c r="AW1160" s="159">
        <v>0</v>
      </c>
      <c r="AX1160" s="159">
        <v>0</v>
      </c>
      <c r="AY1160" s="159">
        <v>0</v>
      </c>
      <c r="AZ1160" s="159">
        <v>0</v>
      </c>
      <c r="BA1160" s="159">
        <v>0</v>
      </c>
    </row>
    <row r="1161" spans="1:53" hidden="1" x14ac:dyDescent="0.35">
      <c r="A1161" s="158" t="s">
        <v>496</v>
      </c>
      <c r="B1161" s="158" t="s">
        <v>123</v>
      </c>
      <c r="C1161" s="158" t="s">
        <v>73</v>
      </c>
      <c r="D1161" s="158" t="s">
        <v>81</v>
      </c>
      <c r="E1161" s="158" t="s">
        <v>479</v>
      </c>
      <c r="F1161" s="159">
        <v>244186840.00830334</v>
      </c>
      <c r="G1161" s="159">
        <v>453714872.7276665</v>
      </c>
      <c r="H1161" s="159">
        <v>548808672.21784246</v>
      </c>
      <c r="I1161" s="159">
        <v>746649870.83149791</v>
      </c>
      <c r="J1161" s="159">
        <v>952587426.12988257</v>
      </c>
      <c r="K1161" s="159">
        <v>1220834776.0540421</v>
      </c>
      <c r="L1161" s="159">
        <v>1441457433.4492698</v>
      </c>
      <c r="M1161" s="159">
        <v>1705617805.1306691</v>
      </c>
      <c r="N1161" s="159">
        <v>1764138096.0532932</v>
      </c>
      <c r="O1161" s="159">
        <v>1904265077.6806369</v>
      </c>
      <c r="P1161" s="159">
        <v>2109856188.0165067</v>
      </c>
      <c r="Q1161" s="159">
        <v>2117324809.4655874</v>
      </c>
      <c r="R1161" s="159">
        <v>179459998</v>
      </c>
      <c r="S1161" s="159">
        <v>354064013</v>
      </c>
      <c r="T1161" s="159">
        <v>110824220</v>
      </c>
      <c r="U1161" s="159">
        <v>274123029</v>
      </c>
      <c r="V1161" s="159">
        <v>462707032</v>
      </c>
      <c r="W1161" s="159">
        <v>462707032</v>
      </c>
      <c r="X1161" s="159">
        <v>462707032</v>
      </c>
      <c r="Y1161" s="159">
        <v>462707032</v>
      </c>
      <c r="Z1161" s="159">
        <v>462707032</v>
      </c>
      <c r="AA1161" s="159">
        <v>462707032</v>
      </c>
      <c r="AB1161" s="159">
        <v>462707032</v>
      </c>
      <c r="AC1161" s="159">
        <v>462707032</v>
      </c>
      <c r="AD1161" s="159">
        <v>244186840.00830334</v>
      </c>
      <c r="AE1161" s="159">
        <v>209528032.71936315</v>
      </c>
      <c r="AF1161" s="159">
        <v>95093799.490175977</v>
      </c>
      <c r="AG1161" s="159">
        <v>197841198.61365542</v>
      </c>
      <c r="AH1161" s="159">
        <v>205937555.2983847</v>
      </c>
      <c r="AI1161" s="159">
        <v>268247349.92415947</v>
      </c>
      <c r="AJ1161" s="159">
        <v>220622657.39522758</v>
      </c>
      <c r="AK1161" s="159">
        <v>264160371.68139938</v>
      </c>
      <c r="AL1161" s="159">
        <v>58520290.922624052</v>
      </c>
      <c r="AM1161" s="159">
        <v>140126981.62734371</v>
      </c>
      <c r="AN1161" s="159">
        <v>205591110.33586976</v>
      </c>
      <c r="AO1161" s="159">
        <v>7468621.4490807001</v>
      </c>
      <c r="AP1161" s="159">
        <v>179459998</v>
      </c>
      <c r="AQ1161" s="159">
        <v>174604015</v>
      </c>
      <c r="AR1161" s="159">
        <v>-243239793</v>
      </c>
      <c r="AS1161" s="159">
        <v>163298809</v>
      </c>
      <c r="AT1161" s="159">
        <v>188584003</v>
      </c>
      <c r="AU1161" s="159">
        <v>0</v>
      </c>
      <c r="AV1161" s="159">
        <v>0</v>
      </c>
      <c r="AW1161" s="159">
        <v>0</v>
      </c>
      <c r="AX1161" s="159">
        <v>0</v>
      </c>
      <c r="AY1161" s="159">
        <v>0</v>
      </c>
      <c r="AZ1161" s="159">
        <v>0</v>
      </c>
      <c r="BA1161" s="159">
        <v>0</v>
      </c>
    </row>
    <row r="1162" spans="1:53" hidden="1" x14ac:dyDescent="0.35">
      <c r="A1162" s="158" t="s">
        <v>496</v>
      </c>
      <c r="B1162" s="158" t="s">
        <v>123</v>
      </c>
      <c r="C1162" s="158" t="s">
        <v>73</v>
      </c>
      <c r="D1162" s="158" t="s">
        <v>81</v>
      </c>
      <c r="E1162" s="158" t="s">
        <v>480</v>
      </c>
      <c r="F1162" s="159">
        <v>219653541.27095118</v>
      </c>
      <c r="G1162" s="159">
        <v>408130423.89402306</v>
      </c>
      <c r="H1162" s="159">
        <v>493670208.96277064</v>
      </c>
      <c r="I1162" s="159">
        <v>671634426.37637615</v>
      </c>
      <c r="J1162" s="159">
        <v>856881564.5941211</v>
      </c>
      <c r="K1162" s="159">
        <v>1098178271.4329748</v>
      </c>
      <c r="L1162" s="159">
        <v>1296635108.745836</v>
      </c>
      <c r="M1162" s="159">
        <v>1534255453.4838941</v>
      </c>
      <c r="N1162" s="159">
        <v>1586896247.463306</v>
      </c>
      <c r="O1162" s="159">
        <v>1712944759.0907505</v>
      </c>
      <c r="P1162" s="159">
        <v>1897880259.4541814</v>
      </c>
      <c r="Q1162" s="159">
        <v>1904598513.188277</v>
      </c>
      <c r="R1162" s="159">
        <v>202210801</v>
      </c>
      <c r="S1162" s="159">
        <v>434182096</v>
      </c>
      <c r="T1162" s="159">
        <v>776157086</v>
      </c>
      <c r="U1162" s="159">
        <v>973710959</v>
      </c>
      <c r="V1162" s="159">
        <v>1158103448</v>
      </c>
      <c r="W1162" s="159">
        <v>1158103448</v>
      </c>
      <c r="X1162" s="159">
        <v>1158103448</v>
      </c>
      <c r="Y1162" s="159">
        <v>1158103448</v>
      </c>
      <c r="Z1162" s="159">
        <v>1158103448</v>
      </c>
      <c r="AA1162" s="159">
        <v>1158103448</v>
      </c>
      <c r="AB1162" s="159">
        <v>1158103448</v>
      </c>
      <c r="AC1162" s="159">
        <v>1158103448</v>
      </c>
      <c r="AD1162" s="159">
        <v>219653541.27095118</v>
      </c>
      <c r="AE1162" s="159">
        <v>188476882.62307191</v>
      </c>
      <c r="AF1162" s="159">
        <v>85539785.06874758</v>
      </c>
      <c r="AG1162" s="159">
        <v>177964217.41360551</v>
      </c>
      <c r="AH1162" s="159">
        <v>185247138.21774492</v>
      </c>
      <c r="AI1162" s="159">
        <v>241296706.83885366</v>
      </c>
      <c r="AJ1162" s="159">
        <v>198456837.31286126</v>
      </c>
      <c r="AK1162" s="159">
        <v>237620344.73805803</v>
      </c>
      <c r="AL1162" s="159">
        <v>52640793.979411736</v>
      </c>
      <c r="AM1162" s="159">
        <v>126048511.62744452</v>
      </c>
      <c r="AN1162" s="159">
        <v>184935500.36343098</v>
      </c>
      <c r="AO1162" s="159">
        <v>6718253.7340954766</v>
      </c>
      <c r="AP1162" s="159">
        <v>202210801</v>
      </c>
      <c r="AQ1162" s="159">
        <v>231971295</v>
      </c>
      <c r="AR1162" s="159">
        <v>341974990</v>
      </c>
      <c r="AS1162" s="159">
        <v>197553873</v>
      </c>
      <c r="AT1162" s="159">
        <v>184392489</v>
      </c>
      <c r="AU1162" s="159">
        <v>0</v>
      </c>
      <c r="AV1162" s="159">
        <v>0</v>
      </c>
      <c r="AW1162" s="159">
        <v>0</v>
      </c>
      <c r="AX1162" s="159">
        <v>0</v>
      </c>
      <c r="AY1162" s="159">
        <v>0</v>
      </c>
      <c r="AZ1162" s="159">
        <v>0</v>
      </c>
      <c r="BA1162" s="159">
        <v>0</v>
      </c>
    </row>
    <row r="1163" spans="1:53" hidden="1" x14ac:dyDescent="0.35">
      <c r="A1163" s="158" t="s">
        <v>496</v>
      </c>
      <c r="B1163" s="158" t="s">
        <v>123</v>
      </c>
      <c r="C1163" s="158" t="s">
        <v>73</v>
      </c>
      <c r="D1163" s="158" t="s">
        <v>81</v>
      </c>
      <c r="E1163" s="158" t="s">
        <v>481</v>
      </c>
      <c r="F1163" s="159">
        <v>381308708.75570714</v>
      </c>
      <c r="G1163" s="159">
        <v>708496134.58761168</v>
      </c>
      <c r="H1163" s="159">
        <v>856989369.90299606</v>
      </c>
      <c r="I1163" s="159">
        <v>1165927279.8226671</v>
      </c>
      <c r="J1163" s="159">
        <v>1487508014.0361238</v>
      </c>
      <c r="K1163" s="159">
        <v>1906388288.7603614</v>
      </c>
      <c r="L1163" s="159">
        <v>2250900468.9039202</v>
      </c>
      <c r="M1163" s="159">
        <v>2663398743.6956205</v>
      </c>
      <c r="N1163" s="159">
        <v>2754780804.1168756</v>
      </c>
      <c r="O1163" s="159">
        <v>2973595374.2400661</v>
      </c>
      <c r="P1163" s="159">
        <v>3294635119.0975566</v>
      </c>
      <c r="Q1163" s="159">
        <v>3306297706.6507487</v>
      </c>
      <c r="R1163" s="159">
        <v>342112269</v>
      </c>
      <c r="S1163" s="159">
        <v>651209088</v>
      </c>
      <c r="T1163" s="159">
        <v>628750800</v>
      </c>
      <c r="U1163" s="159">
        <v>855121402</v>
      </c>
      <c r="V1163" s="159">
        <v>1115792873</v>
      </c>
      <c r="W1163" s="159">
        <v>1115792873</v>
      </c>
      <c r="X1163" s="159">
        <v>1115792873</v>
      </c>
      <c r="Y1163" s="159">
        <v>1115792873</v>
      </c>
      <c r="Z1163" s="159">
        <v>1115792873</v>
      </c>
      <c r="AA1163" s="159">
        <v>1115792873</v>
      </c>
      <c r="AB1163" s="159">
        <v>1115792873</v>
      </c>
      <c r="AC1163" s="159">
        <v>1115792873</v>
      </c>
      <c r="AD1163" s="159">
        <v>381308708.75570714</v>
      </c>
      <c r="AE1163" s="159">
        <v>327187425.83190459</v>
      </c>
      <c r="AF1163" s="159">
        <v>148493235.31538445</v>
      </c>
      <c r="AG1163" s="159">
        <v>308937909.919671</v>
      </c>
      <c r="AH1163" s="159">
        <v>321580734.21345675</v>
      </c>
      <c r="AI1163" s="159">
        <v>418880274.72423762</v>
      </c>
      <c r="AJ1163" s="159">
        <v>344512180.14355886</v>
      </c>
      <c r="AK1163" s="159">
        <v>412498274.79170024</v>
      </c>
      <c r="AL1163" s="159">
        <v>91382060.421255007</v>
      </c>
      <c r="AM1163" s="159">
        <v>218814570.12319022</v>
      </c>
      <c r="AN1163" s="159">
        <v>321039744.85749072</v>
      </c>
      <c r="AO1163" s="159">
        <v>11662587.55319206</v>
      </c>
      <c r="AP1163" s="159">
        <v>342112269</v>
      </c>
      <c r="AQ1163" s="159">
        <v>309096819</v>
      </c>
      <c r="AR1163" s="159">
        <v>-22458288</v>
      </c>
      <c r="AS1163" s="159">
        <v>226370602</v>
      </c>
      <c r="AT1163" s="159">
        <v>260671471</v>
      </c>
      <c r="AU1163" s="159">
        <v>0</v>
      </c>
      <c r="AV1163" s="159">
        <v>0</v>
      </c>
      <c r="AW1163" s="159">
        <v>0</v>
      </c>
      <c r="AX1163" s="159">
        <v>0</v>
      </c>
      <c r="AY1163" s="159">
        <v>0</v>
      </c>
      <c r="AZ1163" s="159">
        <v>0</v>
      </c>
      <c r="BA1163" s="159">
        <v>0</v>
      </c>
    </row>
    <row r="1164" spans="1:53" hidden="1" x14ac:dyDescent="0.35">
      <c r="A1164" t="s">
        <v>496</v>
      </c>
      <c r="B1164" t="s">
        <v>123</v>
      </c>
      <c r="C1164" t="s">
        <v>74</v>
      </c>
      <c r="D1164" t="s">
        <v>81</v>
      </c>
      <c r="E1164" t="s">
        <v>482</v>
      </c>
      <c r="F1164" s="104">
        <v>1430326964.5427868</v>
      </c>
      <c r="G1164" s="104">
        <v>2657639603.5691876</v>
      </c>
      <c r="H1164" s="104">
        <v>3214652526.8168073</v>
      </c>
      <c r="I1164" s="104">
        <v>4373509413.0640507</v>
      </c>
      <c r="J1164" s="104">
        <v>5579790793.1141987</v>
      </c>
      <c r="K1164" s="104">
        <v>7151052445.6693611</v>
      </c>
      <c r="L1164" s="104">
        <v>8443351964.5572281</v>
      </c>
      <c r="M1164" s="104">
        <v>9990674099.3893204</v>
      </c>
      <c r="N1164" s="104">
        <v>10333457314.392517</v>
      </c>
      <c r="O1164" s="104">
        <v>11154252572.133541</v>
      </c>
      <c r="P1164" s="104">
        <v>12358504647.199038</v>
      </c>
      <c r="Q1164" s="104">
        <v>12402252175.305874</v>
      </c>
      <c r="R1164" s="104">
        <v>1333729310</v>
      </c>
      <c r="S1164" s="104">
        <v>3182585565</v>
      </c>
      <c r="T1164" s="104">
        <v>2997642257</v>
      </c>
      <c r="U1164" s="104">
        <v>4141446699</v>
      </c>
      <c r="V1164" s="104">
        <v>5302988414</v>
      </c>
      <c r="W1164" s="104">
        <v>5302988414</v>
      </c>
      <c r="X1164" s="104">
        <v>5302988414</v>
      </c>
      <c r="Y1164" s="104">
        <v>5302988414</v>
      </c>
      <c r="Z1164" s="104">
        <v>5302988414</v>
      </c>
      <c r="AA1164" s="104">
        <v>5302988414</v>
      </c>
      <c r="AB1164" s="104">
        <v>5302988414</v>
      </c>
      <c r="AC1164" s="104">
        <v>5302988414</v>
      </c>
      <c r="AD1164" s="104">
        <v>1430326964.5427868</v>
      </c>
      <c r="AE1164" s="104">
        <v>1227312639.0264008</v>
      </c>
      <c r="AF1164" s="104">
        <v>557012923.24761951</v>
      </c>
      <c r="AG1164" s="104">
        <v>1158856886.2472439</v>
      </c>
      <c r="AH1164" s="104">
        <v>1206281380.0501482</v>
      </c>
      <c r="AI1164" s="104">
        <v>1571261652.5551622</v>
      </c>
      <c r="AJ1164" s="104">
        <v>1292299518.8878675</v>
      </c>
      <c r="AK1164" s="104">
        <v>1547322134.8320918</v>
      </c>
      <c r="AL1164" s="104">
        <v>342783215.00319761</v>
      </c>
      <c r="AM1164" s="104">
        <v>820795257.74102342</v>
      </c>
      <c r="AN1164" s="104">
        <v>1204252075.0654967</v>
      </c>
      <c r="AO1164" s="104">
        <v>43747528.106836133</v>
      </c>
      <c r="AP1164" s="104">
        <v>1333729310</v>
      </c>
      <c r="AQ1164" s="104">
        <v>1848856255</v>
      </c>
      <c r="AR1164" s="104">
        <v>-184943308</v>
      </c>
      <c r="AS1164" s="104">
        <v>1143804442</v>
      </c>
      <c r="AT1164" s="104">
        <v>1161541715</v>
      </c>
      <c r="AU1164" s="104">
        <v>0</v>
      </c>
      <c r="AV1164" s="104">
        <v>0</v>
      </c>
      <c r="AW1164" s="104">
        <v>0</v>
      </c>
      <c r="AX1164" s="104">
        <v>0</v>
      </c>
      <c r="AY1164" s="104">
        <v>0</v>
      </c>
      <c r="AZ1164" s="104">
        <v>0</v>
      </c>
      <c r="BA1164" s="104">
        <v>0</v>
      </c>
    </row>
    <row r="1165" spans="1:53" hidden="1" x14ac:dyDescent="0.35">
      <c r="A1165" t="s">
        <v>496</v>
      </c>
      <c r="B1165" t="s">
        <v>123</v>
      </c>
      <c r="C1165" t="s">
        <v>74</v>
      </c>
      <c r="D1165" t="s">
        <v>81</v>
      </c>
      <c r="E1165" t="s">
        <v>483</v>
      </c>
      <c r="F1165" s="104">
        <v>166099091.29057848</v>
      </c>
      <c r="G1165" s="104">
        <v>308622807.28364915</v>
      </c>
      <c r="H1165" s="104">
        <v>373306856.93247384</v>
      </c>
      <c r="I1165" s="104">
        <v>507881035.0841285</v>
      </c>
      <c r="J1165" s="104">
        <v>647962461.24330163</v>
      </c>
      <c r="K1165" s="104">
        <v>830427826.95258236</v>
      </c>
      <c r="L1165" s="104">
        <v>980498252.16556203</v>
      </c>
      <c r="M1165" s="104">
        <v>1160183601.6699412</v>
      </c>
      <c r="N1165" s="104">
        <v>1199989871.0986197</v>
      </c>
      <c r="O1165" s="104">
        <v>1295306081.885417</v>
      </c>
      <c r="P1165" s="104">
        <v>1435151851.6371686</v>
      </c>
      <c r="Q1165" s="104">
        <v>1440232105.9041202</v>
      </c>
      <c r="R1165" s="104">
        <v>233053558</v>
      </c>
      <c r="S1165" s="104">
        <v>477444017</v>
      </c>
      <c r="T1165" s="104">
        <v>337005163</v>
      </c>
      <c r="U1165" s="104">
        <v>568072629</v>
      </c>
      <c r="V1165" s="104">
        <v>783826490</v>
      </c>
      <c r="W1165" s="104">
        <v>783826490</v>
      </c>
      <c r="X1165" s="104">
        <v>783826490</v>
      </c>
      <c r="Y1165" s="104">
        <v>783826490</v>
      </c>
      <c r="Z1165" s="104">
        <v>783826490</v>
      </c>
      <c r="AA1165" s="104">
        <v>783826490</v>
      </c>
      <c r="AB1165" s="104">
        <v>783826490</v>
      </c>
      <c r="AC1165" s="104">
        <v>783826490</v>
      </c>
      <c r="AD1165" s="104">
        <v>166099091.29057848</v>
      </c>
      <c r="AE1165" s="104">
        <v>142523715.99307066</v>
      </c>
      <c r="AF1165" s="104">
        <v>64684049.648824692</v>
      </c>
      <c r="AG1165" s="104">
        <v>134574178.15165469</v>
      </c>
      <c r="AH1165" s="104">
        <v>140081426.15917307</v>
      </c>
      <c r="AI1165" s="104">
        <v>182465365.70928079</v>
      </c>
      <c r="AJ1165" s="104">
        <v>150070425.21297967</v>
      </c>
      <c r="AK1165" s="104">
        <v>179685349.50437915</v>
      </c>
      <c r="AL1165" s="104">
        <v>39806269.428678535</v>
      </c>
      <c r="AM1165" s="104">
        <v>95316210.78679724</v>
      </c>
      <c r="AN1165" s="104">
        <v>139845769.75175172</v>
      </c>
      <c r="AO1165" s="104">
        <v>5080254.266951669</v>
      </c>
      <c r="AP1165" s="104">
        <v>233053558</v>
      </c>
      <c r="AQ1165" s="104">
        <v>244390459</v>
      </c>
      <c r="AR1165" s="104">
        <v>-140438854</v>
      </c>
      <c r="AS1165" s="104">
        <v>231067466</v>
      </c>
      <c r="AT1165" s="104">
        <v>215753861</v>
      </c>
      <c r="AU1165" s="104">
        <v>0</v>
      </c>
      <c r="AV1165" s="104">
        <v>0</v>
      </c>
      <c r="AW1165" s="104">
        <v>0</v>
      </c>
      <c r="AX1165" s="104">
        <v>0</v>
      </c>
      <c r="AY1165" s="104">
        <v>0</v>
      </c>
      <c r="AZ1165" s="104">
        <v>0</v>
      </c>
      <c r="BA1165" s="104">
        <v>0</v>
      </c>
    </row>
    <row r="1166" spans="1:53" hidden="1" x14ac:dyDescent="0.35">
      <c r="A1166" t="s">
        <v>496</v>
      </c>
      <c r="B1166" t="s">
        <v>123</v>
      </c>
      <c r="C1166" t="s">
        <v>74</v>
      </c>
      <c r="D1166" t="s">
        <v>81</v>
      </c>
      <c r="E1166" t="s">
        <v>484</v>
      </c>
      <c r="F1166" s="104">
        <v>91146504.311849236</v>
      </c>
      <c r="G1166" s="104">
        <v>169356074.23404205</v>
      </c>
      <c r="H1166" s="104">
        <v>204851301.5975098</v>
      </c>
      <c r="I1166" s="104">
        <v>278698580.43484509</v>
      </c>
      <c r="J1166" s="104">
        <v>355567949.28100252</v>
      </c>
      <c r="K1166" s="104">
        <v>455695410.02242959</v>
      </c>
      <c r="L1166" s="104">
        <v>538046219.72569597</v>
      </c>
      <c r="M1166" s="104">
        <v>636648152.80144906</v>
      </c>
      <c r="N1166" s="104">
        <v>658491753.99112928</v>
      </c>
      <c r="O1166" s="104">
        <v>710796311.1682024</v>
      </c>
      <c r="P1166" s="104">
        <v>787536364.0886178</v>
      </c>
      <c r="Q1166" s="104">
        <v>790324142.23869765</v>
      </c>
      <c r="R1166" s="104">
        <v>101959335</v>
      </c>
      <c r="S1166" s="104">
        <v>174812068</v>
      </c>
      <c r="T1166" s="104">
        <v>109231795</v>
      </c>
      <c r="U1166" s="104">
        <v>203364608</v>
      </c>
      <c r="V1166" s="104">
        <v>333271459</v>
      </c>
      <c r="W1166" s="104">
        <v>333271459</v>
      </c>
      <c r="X1166" s="104">
        <v>333271459</v>
      </c>
      <c r="Y1166" s="104">
        <v>333271459</v>
      </c>
      <c r="Z1166" s="104">
        <v>333271459</v>
      </c>
      <c r="AA1166" s="104">
        <v>333271459</v>
      </c>
      <c r="AB1166" s="104">
        <v>333271459</v>
      </c>
      <c r="AC1166" s="104">
        <v>333271459</v>
      </c>
      <c r="AD1166" s="104">
        <v>91146504.311849236</v>
      </c>
      <c r="AE1166" s="104">
        <v>78209569.922192827</v>
      </c>
      <c r="AF1166" s="104">
        <v>35495227.363467753</v>
      </c>
      <c r="AG1166" s="104">
        <v>73847278.837335303</v>
      </c>
      <c r="AH1166" s="104">
        <v>76869368.846157447</v>
      </c>
      <c r="AI1166" s="104">
        <v>100127460.74142708</v>
      </c>
      <c r="AJ1166" s="104">
        <v>82350809.703266367</v>
      </c>
      <c r="AK1166" s="104">
        <v>98601933.075753123</v>
      </c>
      <c r="AL1166" s="104">
        <v>21843601.189680204</v>
      </c>
      <c r="AM1166" s="104">
        <v>52304557.177073091</v>
      </c>
      <c r="AN1166" s="104">
        <v>76740052.920415461</v>
      </c>
      <c r="AO1166" s="104">
        <v>2787778.1500798967</v>
      </c>
      <c r="AP1166" s="104">
        <v>101959335</v>
      </c>
      <c r="AQ1166" s="104">
        <v>72852733</v>
      </c>
      <c r="AR1166" s="104">
        <v>-65580273</v>
      </c>
      <c r="AS1166" s="104">
        <v>94132813</v>
      </c>
      <c r="AT1166" s="104">
        <v>129906851</v>
      </c>
      <c r="AU1166" s="104">
        <v>0</v>
      </c>
      <c r="AV1166" s="104">
        <v>0</v>
      </c>
      <c r="AW1166" s="104">
        <v>0</v>
      </c>
      <c r="AX1166" s="104">
        <v>0</v>
      </c>
      <c r="AY1166" s="104">
        <v>0</v>
      </c>
      <c r="AZ1166" s="104">
        <v>0</v>
      </c>
      <c r="BA1166" s="104">
        <v>0</v>
      </c>
    </row>
    <row r="1167" spans="1:53" hidden="1" x14ac:dyDescent="0.35">
      <c r="A1167" t="s">
        <v>496</v>
      </c>
      <c r="B1167" t="s">
        <v>123</v>
      </c>
      <c r="C1167" t="s">
        <v>74</v>
      </c>
      <c r="D1167" t="s">
        <v>81</v>
      </c>
      <c r="E1167" t="s">
        <v>485</v>
      </c>
      <c r="F1167" s="104">
        <v>826070385.72014844</v>
      </c>
      <c r="G1167" s="104">
        <v>1534891970.0519762</v>
      </c>
      <c r="H1167" s="104">
        <v>1856588960.8553011</v>
      </c>
      <c r="I1167" s="104">
        <v>2525874640.8066101</v>
      </c>
      <c r="J1167" s="104">
        <v>3222549841.3776822</v>
      </c>
      <c r="K1167" s="104">
        <v>4130015582.8268242</v>
      </c>
      <c r="L1167" s="104">
        <v>4876369660.2491894</v>
      </c>
      <c r="M1167" s="104">
        <v>5770009383.5013151</v>
      </c>
      <c r="N1167" s="104">
        <v>5967980245.8674583</v>
      </c>
      <c r="O1167" s="104">
        <v>6442021966.3744431</v>
      </c>
      <c r="P1167" s="104">
        <v>7137525163.0660038</v>
      </c>
      <c r="Q1167" s="104">
        <v>7162791090.5870371</v>
      </c>
      <c r="R1167" s="104">
        <v>655264518</v>
      </c>
      <c r="S1167" s="104">
        <v>1112931891</v>
      </c>
      <c r="T1167" s="104">
        <v>1115299154</v>
      </c>
      <c r="U1167" s="104">
        <v>1716404208</v>
      </c>
      <c r="V1167" s="104">
        <v>2497272102</v>
      </c>
      <c r="W1167" s="104">
        <v>2497272102</v>
      </c>
      <c r="X1167" s="104">
        <v>2497272102</v>
      </c>
      <c r="Y1167" s="104">
        <v>2497272102</v>
      </c>
      <c r="Z1167" s="104">
        <v>2497272102</v>
      </c>
      <c r="AA1167" s="104">
        <v>2497272102</v>
      </c>
      <c r="AB1167" s="104">
        <v>2497272102</v>
      </c>
      <c r="AC1167" s="104">
        <v>2497272102</v>
      </c>
      <c r="AD1167" s="104">
        <v>826070385.72014844</v>
      </c>
      <c r="AE1167" s="104">
        <v>708821584.33182788</v>
      </c>
      <c r="AF1167" s="104">
        <v>321696990.80332488</v>
      </c>
      <c r="AG1167" s="104">
        <v>669285679.95130897</v>
      </c>
      <c r="AH1167" s="104">
        <v>696675200.57107198</v>
      </c>
      <c r="AI1167" s="104">
        <v>907465741.44914222</v>
      </c>
      <c r="AJ1167" s="104">
        <v>746354077.42236471</v>
      </c>
      <c r="AK1167" s="104">
        <v>893639723.2521261</v>
      </c>
      <c r="AL1167" s="104">
        <v>197970862.36614361</v>
      </c>
      <c r="AM1167" s="104">
        <v>474041720.50698495</v>
      </c>
      <c r="AN1167" s="104">
        <v>695503196.69156027</v>
      </c>
      <c r="AO1167" s="104">
        <v>25265927.521032978</v>
      </c>
      <c r="AP1167" s="104">
        <v>655264518</v>
      </c>
      <c r="AQ1167" s="104">
        <v>457667373</v>
      </c>
      <c r="AR1167" s="104">
        <v>2367263</v>
      </c>
      <c r="AS1167" s="104">
        <v>601105054</v>
      </c>
      <c r="AT1167" s="104">
        <v>780867894</v>
      </c>
      <c r="AU1167" s="104">
        <v>0</v>
      </c>
      <c r="AV1167" s="104">
        <v>0</v>
      </c>
      <c r="AW1167" s="104">
        <v>0</v>
      </c>
      <c r="AX1167" s="104">
        <v>0</v>
      </c>
      <c r="AY1167" s="104">
        <v>0</v>
      </c>
      <c r="AZ1167" s="104">
        <v>0</v>
      </c>
      <c r="BA1167" s="104">
        <v>0</v>
      </c>
    </row>
    <row r="1168" spans="1:53" hidden="1" x14ac:dyDescent="0.35">
      <c r="A1168" t="s">
        <v>496</v>
      </c>
      <c r="B1168" t="s">
        <v>123</v>
      </c>
      <c r="C1168" t="s">
        <v>74</v>
      </c>
      <c r="D1168" t="s">
        <v>81</v>
      </c>
      <c r="E1168" t="s">
        <v>486</v>
      </c>
      <c r="F1168" s="104">
        <v>197032265.47952107</v>
      </c>
      <c r="G1168" s="104">
        <v>366098636.81533712</v>
      </c>
      <c r="H1168" s="104">
        <v>442829007.48546648</v>
      </c>
      <c r="I1168" s="104">
        <v>602465372.68314409</v>
      </c>
      <c r="J1168" s="104">
        <v>768634618.60309255</v>
      </c>
      <c r="K1168" s="104">
        <v>985081103.03541386</v>
      </c>
      <c r="L1168" s="104">
        <v>1163099631.80304</v>
      </c>
      <c r="M1168" s="104">
        <v>1376248368.5675955</v>
      </c>
      <c r="N1168" s="104">
        <v>1423467889.0651505</v>
      </c>
      <c r="O1168" s="104">
        <v>1536535147.9063883</v>
      </c>
      <c r="P1168" s="104">
        <v>1702424850.3594327</v>
      </c>
      <c r="Q1168" s="104">
        <v>1708451216.9075696</v>
      </c>
      <c r="R1168" s="104">
        <v>261947285</v>
      </c>
      <c r="S1168" s="104">
        <v>525409677</v>
      </c>
      <c r="T1168" s="104">
        <v>391854067</v>
      </c>
      <c r="U1168" s="104">
        <v>618877753</v>
      </c>
      <c r="V1168" s="104">
        <v>710644684</v>
      </c>
      <c r="W1168" s="104">
        <v>710644684</v>
      </c>
      <c r="X1168" s="104">
        <v>710644684</v>
      </c>
      <c r="Y1168" s="104">
        <v>710644684</v>
      </c>
      <c r="Z1168" s="104">
        <v>710644684</v>
      </c>
      <c r="AA1168" s="104">
        <v>710644684</v>
      </c>
      <c r="AB1168" s="104">
        <v>710644684</v>
      </c>
      <c r="AC1168" s="104">
        <v>710644684</v>
      </c>
      <c r="AD1168" s="104">
        <v>197032265.47952107</v>
      </c>
      <c r="AE1168" s="104">
        <v>169066371.33581606</v>
      </c>
      <c r="AF1168" s="104">
        <v>76730370.670129389</v>
      </c>
      <c r="AG1168" s="104">
        <v>159636365.19767767</v>
      </c>
      <c r="AH1168" s="104">
        <v>166169245.91994849</v>
      </c>
      <c r="AI1168" s="104">
        <v>216446484.43232128</v>
      </c>
      <c r="AJ1168" s="104">
        <v>178018528.7676262</v>
      </c>
      <c r="AK1168" s="104">
        <v>213148736.76455534</v>
      </c>
      <c r="AL1168" s="104">
        <v>47219520.49755501</v>
      </c>
      <c r="AM1168" s="104">
        <v>113067258.8412378</v>
      </c>
      <c r="AN1168" s="104">
        <v>165889702.45304435</v>
      </c>
      <c r="AO1168" s="104">
        <v>6026366.5481369691</v>
      </c>
      <c r="AP1168" s="104">
        <v>261947285</v>
      </c>
      <c r="AQ1168" s="104">
        <v>263462392</v>
      </c>
      <c r="AR1168" s="104">
        <v>-133555610</v>
      </c>
      <c r="AS1168" s="104">
        <v>227023686</v>
      </c>
      <c r="AT1168" s="104">
        <v>91766931</v>
      </c>
      <c r="AU1168" s="104">
        <v>0</v>
      </c>
      <c r="AV1168" s="104">
        <v>0</v>
      </c>
      <c r="AW1168" s="104">
        <v>0</v>
      </c>
      <c r="AX1168" s="104">
        <v>0</v>
      </c>
      <c r="AY1168" s="104">
        <v>0</v>
      </c>
      <c r="AZ1168" s="104">
        <v>0</v>
      </c>
      <c r="BA1168" s="104">
        <v>0</v>
      </c>
    </row>
    <row r="1169" spans="1:53" hidden="1" x14ac:dyDescent="0.35">
      <c r="A1169" t="s">
        <v>496</v>
      </c>
      <c r="B1169" t="s">
        <v>123</v>
      </c>
      <c r="C1169" t="s">
        <v>74</v>
      </c>
      <c r="D1169" t="s">
        <v>81</v>
      </c>
      <c r="E1169" t="s">
        <v>487</v>
      </c>
      <c r="F1169" s="104">
        <v>267209757.60477513</v>
      </c>
      <c r="G1169" s="104">
        <v>496492936.14315414</v>
      </c>
      <c r="H1169" s="104">
        <v>600552561.5948081</v>
      </c>
      <c r="I1169" s="104">
        <v>817047024.29392576</v>
      </c>
      <c r="J1169" s="104">
        <v>1042401200.7562206</v>
      </c>
      <c r="K1169" s="104">
        <v>1335939989.9428966</v>
      </c>
      <c r="L1169" s="104">
        <v>1577363839.0032942</v>
      </c>
      <c r="M1169" s="104">
        <v>1866430313.1972919</v>
      </c>
      <c r="N1169" s="104">
        <v>1930468132.5648859</v>
      </c>
      <c r="O1169" s="104">
        <v>2083806849.7261302</v>
      </c>
      <c r="P1169" s="104">
        <v>2308781917.0011573</v>
      </c>
      <c r="Q1169" s="104">
        <v>2316954710.125401</v>
      </c>
      <c r="R1169" s="104">
        <v>198167900</v>
      </c>
      <c r="S1169" s="104">
        <v>616581169</v>
      </c>
      <c r="T1169" s="104">
        <v>549864550</v>
      </c>
      <c r="U1169" s="104">
        <v>1108666323</v>
      </c>
      <c r="V1169" s="104">
        <v>1275487780</v>
      </c>
      <c r="W1169" s="104">
        <v>1275487780</v>
      </c>
      <c r="X1169" s="104">
        <v>1275487780</v>
      </c>
      <c r="Y1169" s="104">
        <v>1275487780</v>
      </c>
      <c r="Z1169" s="104">
        <v>1275487780</v>
      </c>
      <c r="AA1169" s="104">
        <v>1275487780</v>
      </c>
      <c r="AB1169" s="104">
        <v>1275487780</v>
      </c>
      <c r="AC1169" s="104">
        <v>1275487780</v>
      </c>
      <c r="AD1169" s="104">
        <v>267209757.60477513</v>
      </c>
      <c r="AE1169" s="104">
        <v>229283178.53837898</v>
      </c>
      <c r="AF1169" s="104">
        <v>104059625.45165402</v>
      </c>
      <c r="AG1169" s="104">
        <v>216494462.6991176</v>
      </c>
      <c r="AH1169" s="104">
        <v>225354176.46229482</v>
      </c>
      <c r="AI1169" s="104">
        <v>293538789.18667597</v>
      </c>
      <c r="AJ1169" s="104">
        <v>241423849.06039765</v>
      </c>
      <c r="AK1169" s="104">
        <v>289066474.19399756</v>
      </c>
      <c r="AL1169" s="104">
        <v>64037819.367593952</v>
      </c>
      <c r="AM1169" s="104">
        <v>153338717.16124448</v>
      </c>
      <c r="AN1169" s="104">
        <v>224975067.27502713</v>
      </c>
      <c r="AO1169" s="104">
        <v>8172793.124243781</v>
      </c>
      <c r="AP1169" s="104">
        <v>198167900</v>
      </c>
      <c r="AQ1169" s="104">
        <v>418413269</v>
      </c>
      <c r="AR1169" s="104">
        <v>-66716619</v>
      </c>
      <c r="AS1169" s="104">
        <v>558801773</v>
      </c>
      <c r="AT1169" s="104">
        <v>166821457</v>
      </c>
      <c r="AU1169" s="104">
        <v>0</v>
      </c>
      <c r="AV1169" s="104">
        <v>0</v>
      </c>
      <c r="AW1169" s="104">
        <v>0</v>
      </c>
      <c r="AX1169" s="104">
        <v>0</v>
      </c>
      <c r="AY1169" s="104">
        <v>0</v>
      </c>
      <c r="AZ1169" s="104">
        <v>0</v>
      </c>
      <c r="BA1169" s="104">
        <v>0</v>
      </c>
    </row>
    <row r="1170" spans="1:53" hidden="1" x14ac:dyDescent="0.35">
      <c r="A1170" t="s">
        <v>496</v>
      </c>
      <c r="B1170" t="s">
        <v>123</v>
      </c>
      <c r="C1170" t="s">
        <v>74</v>
      </c>
      <c r="D1170" t="s">
        <v>81</v>
      </c>
      <c r="E1170" t="s">
        <v>488</v>
      </c>
      <c r="F1170" s="104">
        <v>270711995.59576982</v>
      </c>
      <c r="G1170" s="104">
        <v>503000319.85102355</v>
      </c>
      <c r="H1170" s="104">
        <v>608423823.54145241</v>
      </c>
      <c r="I1170" s="104">
        <v>827755814.10220706</v>
      </c>
      <c r="J1170" s="104">
        <v>1056063640.0319099</v>
      </c>
      <c r="K1170" s="104">
        <v>1353449753.9141188</v>
      </c>
      <c r="L1170" s="104">
        <v>1598037872.8114066</v>
      </c>
      <c r="M1170" s="104">
        <v>1890893054.4123487</v>
      </c>
      <c r="N1170" s="104">
        <v>1955770198.2337351</v>
      </c>
      <c r="O1170" s="104">
        <v>2111118679.8794293</v>
      </c>
      <c r="P1170" s="104">
        <v>2339042427.751677</v>
      </c>
      <c r="Q1170" s="104">
        <v>2347322339.2193108</v>
      </c>
      <c r="R1170" s="104">
        <v>296452533</v>
      </c>
      <c r="S1170" s="104">
        <v>486980574</v>
      </c>
      <c r="T1170" s="104">
        <v>539000150</v>
      </c>
      <c r="U1170" s="104">
        <v>807425670</v>
      </c>
      <c r="V1170" s="104">
        <v>1005878424</v>
      </c>
      <c r="W1170" s="104">
        <v>1005878424</v>
      </c>
      <c r="X1170" s="104">
        <v>1005878424</v>
      </c>
      <c r="Y1170" s="104">
        <v>1005878424</v>
      </c>
      <c r="Z1170" s="104">
        <v>1005878424</v>
      </c>
      <c r="AA1170" s="104">
        <v>1005878424</v>
      </c>
      <c r="AB1170" s="104">
        <v>1005878424</v>
      </c>
      <c r="AC1170" s="104">
        <v>1005878424</v>
      </c>
      <c r="AD1170" s="104">
        <v>270711995.59576982</v>
      </c>
      <c r="AE1170" s="104">
        <v>232288324.25525373</v>
      </c>
      <c r="AF1170" s="104">
        <v>105423503.69042888</v>
      </c>
      <c r="AG1170" s="104">
        <v>219331990.56075469</v>
      </c>
      <c r="AH1170" s="104">
        <v>228307825.92970285</v>
      </c>
      <c r="AI1170" s="104">
        <v>297386113.8822087</v>
      </c>
      <c r="AJ1170" s="104">
        <v>244588118.89728773</v>
      </c>
      <c r="AK1170" s="104">
        <v>292855181.60094225</v>
      </c>
      <c r="AL1170" s="104">
        <v>64877143.821386412</v>
      </c>
      <c r="AM1170" s="104">
        <v>155348481.64569426</v>
      </c>
      <c r="AN1170" s="104">
        <v>227923747.87224761</v>
      </c>
      <c r="AO1170" s="104">
        <v>8279911.4676337801</v>
      </c>
      <c r="AP1170" s="104">
        <v>296452533</v>
      </c>
      <c r="AQ1170" s="104">
        <v>190528041</v>
      </c>
      <c r="AR1170" s="104">
        <v>52019576</v>
      </c>
      <c r="AS1170" s="104">
        <v>268425520</v>
      </c>
      <c r="AT1170" s="104">
        <v>198452754</v>
      </c>
      <c r="AU1170" s="104">
        <v>0</v>
      </c>
      <c r="AV1170" s="104">
        <v>0</v>
      </c>
      <c r="AW1170" s="104">
        <v>0</v>
      </c>
      <c r="AX1170" s="104">
        <v>0</v>
      </c>
      <c r="AY1170" s="104">
        <v>0</v>
      </c>
      <c r="AZ1170" s="104">
        <v>0</v>
      </c>
      <c r="BA1170" s="104">
        <v>0</v>
      </c>
    </row>
    <row r="1171" spans="1:53" hidden="1" x14ac:dyDescent="0.35">
      <c r="A1171" t="s">
        <v>496</v>
      </c>
      <c r="B1171" t="s">
        <v>123</v>
      </c>
      <c r="C1171" t="s">
        <v>74</v>
      </c>
      <c r="D1171" t="s">
        <v>81</v>
      </c>
      <c r="E1171" t="s">
        <v>489</v>
      </c>
      <c r="F1171" s="104">
        <v>190982133.99963608</v>
      </c>
      <c r="G1171" s="104">
        <v>354857102.93788362</v>
      </c>
      <c r="H1171" s="104">
        <v>429231367.97259951</v>
      </c>
      <c r="I1171" s="104">
        <v>583965891.3523072</v>
      </c>
      <c r="J1171" s="104">
        <v>745032694.871351</v>
      </c>
      <c r="K1171" s="104">
        <v>954832909.0291698</v>
      </c>
      <c r="L1171" s="104">
        <v>1127385147.7844539</v>
      </c>
      <c r="M1171" s="104">
        <v>1333988875.8974643</v>
      </c>
      <c r="N1171" s="104">
        <v>1379758459.722302</v>
      </c>
      <c r="O1171" s="104">
        <v>1489353841.607779</v>
      </c>
      <c r="P1171" s="104">
        <v>1650149685.4049463</v>
      </c>
      <c r="Q1171" s="104">
        <v>1655991004.5453734</v>
      </c>
      <c r="R1171" s="104">
        <v>218146800</v>
      </c>
      <c r="S1171" s="104">
        <v>433108741</v>
      </c>
      <c r="T1171" s="104">
        <v>361337933</v>
      </c>
      <c r="U1171" s="104">
        <v>567218875</v>
      </c>
      <c r="V1171" s="104">
        <v>736488581</v>
      </c>
      <c r="W1171" s="104">
        <v>736488581</v>
      </c>
      <c r="X1171" s="104">
        <v>736488581</v>
      </c>
      <c r="Y1171" s="104">
        <v>736488581</v>
      </c>
      <c r="Z1171" s="104">
        <v>736488581</v>
      </c>
      <c r="AA1171" s="104">
        <v>736488581</v>
      </c>
      <c r="AB1171" s="104">
        <v>736488581</v>
      </c>
      <c r="AC1171" s="104">
        <v>736488581</v>
      </c>
      <c r="AD1171" s="104">
        <v>190982133.99963608</v>
      </c>
      <c r="AE1171" s="104">
        <v>163874968.93824756</v>
      </c>
      <c r="AF1171" s="104">
        <v>74374265.034715876</v>
      </c>
      <c r="AG1171" s="104">
        <v>154734523.37970766</v>
      </c>
      <c r="AH1171" s="104">
        <v>161066803.51904374</v>
      </c>
      <c r="AI1171" s="104">
        <v>209800214.15781882</v>
      </c>
      <c r="AJ1171" s="104">
        <v>172552238.75528419</v>
      </c>
      <c r="AK1171" s="104">
        <v>206603728.11301047</v>
      </c>
      <c r="AL1171" s="104">
        <v>45769583.8248377</v>
      </c>
      <c r="AM1171" s="104">
        <v>109595381.88547707</v>
      </c>
      <c r="AN1171" s="104">
        <v>160795843.79716733</v>
      </c>
      <c r="AO1171" s="104">
        <v>5841319.1404269934</v>
      </c>
      <c r="AP1171" s="104">
        <v>218146800</v>
      </c>
      <c r="AQ1171" s="104">
        <v>214961941</v>
      </c>
      <c r="AR1171" s="104">
        <v>-71770808</v>
      </c>
      <c r="AS1171" s="104">
        <v>205880942</v>
      </c>
      <c r="AT1171" s="104">
        <v>169269706</v>
      </c>
      <c r="AU1171" s="104">
        <v>0</v>
      </c>
      <c r="AV1171" s="104">
        <v>0</v>
      </c>
      <c r="AW1171" s="104">
        <v>0</v>
      </c>
      <c r="AX1171" s="104">
        <v>0</v>
      </c>
      <c r="AY1171" s="104">
        <v>0</v>
      </c>
      <c r="AZ1171" s="104">
        <v>0</v>
      </c>
      <c r="BA1171" s="104">
        <v>0</v>
      </c>
    </row>
    <row r="1172" spans="1:53" hidden="1" x14ac:dyDescent="0.35">
      <c r="A1172" t="s">
        <v>496</v>
      </c>
      <c r="B1172" t="s">
        <v>123</v>
      </c>
      <c r="C1172" t="s">
        <v>74</v>
      </c>
      <c r="D1172" t="s">
        <v>81</v>
      </c>
      <c r="E1172" t="s">
        <v>490</v>
      </c>
      <c r="F1172" s="104">
        <v>361083290.26109236</v>
      </c>
      <c r="G1172" s="104">
        <v>670916004.64352512</v>
      </c>
      <c r="H1172" s="104">
        <v>811532845.42894065</v>
      </c>
      <c r="I1172" s="104">
        <v>1104084036.7306006</v>
      </c>
      <c r="J1172" s="104">
        <v>1408607450.2484536</v>
      </c>
      <c r="K1172" s="104">
        <v>1805269431.3410482</v>
      </c>
      <c r="L1172" s="104">
        <v>2131507958.5102668</v>
      </c>
      <c r="M1172" s="104">
        <v>2522126454.4131145</v>
      </c>
      <c r="N1172" s="104">
        <v>2608661417.5284853</v>
      </c>
      <c r="O1172" s="104">
        <v>2815869601.1416416</v>
      </c>
      <c r="P1172" s="104">
        <v>3119880720.5204864</v>
      </c>
      <c r="Q1172" s="104">
        <v>3130924699.8211598</v>
      </c>
      <c r="R1172" s="104">
        <v>329142571</v>
      </c>
      <c r="S1172" s="104">
        <v>645822047</v>
      </c>
      <c r="T1172" s="104">
        <v>546795394</v>
      </c>
      <c r="U1172" s="104">
        <v>1095435386</v>
      </c>
      <c r="V1172" s="104">
        <v>1419134208</v>
      </c>
      <c r="W1172" s="104">
        <v>1419134208</v>
      </c>
      <c r="X1172" s="104">
        <v>1419134208</v>
      </c>
      <c r="Y1172" s="104">
        <v>1419134208</v>
      </c>
      <c r="Z1172" s="104">
        <v>1419134208</v>
      </c>
      <c r="AA1172" s="104">
        <v>1419134208</v>
      </c>
      <c r="AB1172" s="104">
        <v>1419134208</v>
      </c>
      <c r="AC1172" s="104">
        <v>1419134208</v>
      </c>
      <c r="AD1172" s="104">
        <v>361083290.26109236</v>
      </c>
      <c r="AE1172" s="104">
        <v>309832714.3824327</v>
      </c>
      <c r="AF1172" s="104">
        <v>140616840.78541556</v>
      </c>
      <c r="AG1172" s="104">
        <v>292551191.30165988</v>
      </c>
      <c r="AH1172" s="104">
        <v>304523413.51785314</v>
      </c>
      <c r="AI1172" s="104">
        <v>396661981.09259474</v>
      </c>
      <c r="AJ1172" s="104">
        <v>326238527.16921848</v>
      </c>
      <c r="AK1172" s="104">
        <v>390618495.90284783</v>
      </c>
      <c r="AL1172" s="104">
        <v>86534963.115370587</v>
      </c>
      <c r="AM1172" s="104">
        <v>207208183.61315617</v>
      </c>
      <c r="AN1172" s="104">
        <v>304011119.37884456</v>
      </c>
      <c r="AO1172" s="104">
        <v>11043979.300673714</v>
      </c>
      <c r="AP1172" s="104">
        <v>329142571</v>
      </c>
      <c r="AQ1172" s="104">
        <v>316679476</v>
      </c>
      <c r="AR1172" s="104">
        <v>-99026653</v>
      </c>
      <c r="AS1172" s="104">
        <v>548639992</v>
      </c>
      <c r="AT1172" s="104">
        <v>323698822</v>
      </c>
      <c r="AU1172" s="104">
        <v>0</v>
      </c>
      <c r="AV1172" s="104">
        <v>0</v>
      </c>
      <c r="AW1172" s="104">
        <v>0</v>
      </c>
      <c r="AX1172" s="104">
        <v>0</v>
      </c>
      <c r="AY1172" s="104">
        <v>0</v>
      </c>
      <c r="AZ1172" s="104">
        <v>0</v>
      </c>
      <c r="BA1172" s="104">
        <v>0</v>
      </c>
    </row>
    <row r="1173" spans="1:53" hidden="1" x14ac:dyDescent="0.35">
      <c r="A1173" t="s">
        <v>496</v>
      </c>
      <c r="B1173" t="s">
        <v>123</v>
      </c>
      <c r="C1173" t="s">
        <v>74</v>
      </c>
      <c r="D1173" t="s">
        <v>81</v>
      </c>
      <c r="E1173" t="s">
        <v>491</v>
      </c>
      <c r="F1173" s="104">
        <v>222563022.86630771</v>
      </c>
      <c r="G1173" s="104">
        <v>413536428.04926658</v>
      </c>
      <c r="H1173" s="104">
        <v>500209253.94625777</v>
      </c>
      <c r="I1173" s="104">
        <v>680530745.51169777</v>
      </c>
      <c r="J1173" s="104">
        <v>868231625.81854534</v>
      </c>
      <c r="K1173" s="104">
        <v>1112724494.7748208</v>
      </c>
      <c r="L1173" s="104">
        <v>1313810046.8914292</v>
      </c>
      <c r="M1173" s="104">
        <v>1554577857.4781933</v>
      </c>
      <c r="N1173" s="104">
        <v>1607915919.6207399</v>
      </c>
      <c r="O1173" s="104">
        <v>1735634041.5926394</v>
      </c>
      <c r="P1173" s="104">
        <v>1923019156.1599758</v>
      </c>
      <c r="Q1173" s="104">
        <v>1929826398.3778408</v>
      </c>
      <c r="R1173" s="104">
        <v>51246254</v>
      </c>
      <c r="S1173" s="104">
        <v>201723158</v>
      </c>
      <c r="T1173" s="104">
        <v>262684453</v>
      </c>
      <c r="U1173" s="104">
        <v>366233694</v>
      </c>
      <c r="V1173" s="104">
        <v>598674806</v>
      </c>
      <c r="W1173" s="104">
        <v>598674806</v>
      </c>
      <c r="X1173" s="104">
        <v>598674806</v>
      </c>
      <c r="Y1173" s="104">
        <v>598674806</v>
      </c>
      <c r="Z1173" s="104">
        <v>598674806</v>
      </c>
      <c r="AA1173" s="104">
        <v>598674806</v>
      </c>
      <c r="AB1173" s="104">
        <v>598674806</v>
      </c>
      <c r="AC1173" s="104">
        <v>598674806</v>
      </c>
      <c r="AD1173" s="104">
        <v>222563022.86630771</v>
      </c>
      <c r="AE1173" s="104">
        <v>190973405.1829589</v>
      </c>
      <c r="AF1173" s="104">
        <v>86672825.896991178</v>
      </c>
      <c r="AG1173" s="104">
        <v>180321491.56543994</v>
      </c>
      <c r="AH1173" s="104">
        <v>187700880.30684757</v>
      </c>
      <c r="AI1173" s="104">
        <v>244492868.95627555</v>
      </c>
      <c r="AJ1173" s="104">
        <v>201085552.11660838</v>
      </c>
      <c r="AK1173" s="104">
        <v>240767810.58676398</v>
      </c>
      <c r="AL1173" s="104">
        <v>53338062.142546535</v>
      </c>
      <c r="AM1173" s="104">
        <v>127718121.97189942</v>
      </c>
      <c r="AN1173" s="104">
        <v>187385114.56733638</v>
      </c>
      <c r="AO1173" s="104">
        <v>6807242.2178648962</v>
      </c>
      <c r="AP1173" s="104">
        <v>51246254</v>
      </c>
      <c r="AQ1173" s="104">
        <v>150476904</v>
      </c>
      <c r="AR1173" s="104">
        <v>60961295</v>
      </c>
      <c r="AS1173" s="104">
        <v>103549241</v>
      </c>
      <c r="AT1173" s="104">
        <v>232441112</v>
      </c>
      <c r="AU1173" s="104">
        <v>0</v>
      </c>
      <c r="AV1173" s="104">
        <v>0</v>
      </c>
      <c r="AW1173" s="104">
        <v>0</v>
      </c>
      <c r="AX1173" s="104">
        <v>0</v>
      </c>
      <c r="AY1173" s="104">
        <v>0</v>
      </c>
      <c r="AZ1173" s="104">
        <v>0</v>
      </c>
      <c r="BA1173" s="104">
        <v>0</v>
      </c>
    </row>
    <row r="1174" spans="1:53" hidden="1" x14ac:dyDescent="0.35">
      <c r="A1174" t="s">
        <v>496</v>
      </c>
      <c r="B1174" t="s">
        <v>123</v>
      </c>
      <c r="C1174" t="s">
        <v>74</v>
      </c>
      <c r="D1174" t="s">
        <v>81</v>
      </c>
      <c r="E1174" t="s">
        <v>492</v>
      </c>
      <c r="F1174" s="104">
        <v>447667619.08813256</v>
      </c>
      <c r="G1174" s="104">
        <v>831795263.05333579</v>
      </c>
      <c r="H1174" s="104">
        <v>1006130680.9913532</v>
      </c>
      <c r="I1174" s="104">
        <v>1368832857.4800854</v>
      </c>
      <c r="J1174" s="104">
        <v>1746378080.8759227</v>
      </c>
      <c r="K1174" s="104">
        <v>2238155821.4911261</v>
      </c>
      <c r="L1174" s="104">
        <v>2642623235.6632404</v>
      </c>
      <c r="M1174" s="104">
        <v>3126908320.9857216</v>
      </c>
      <c r="N1174" s="104">
        <v>3234193542.8461018</v>
      </c>
      <c r="O1174" s="104">
        <v>3491088272.4432673</v>
      </c>
      <c r="P1174" s="104">
        <v>3867998358.4520578</v>
      </c>
      <c r="Q1174" s="104">
        <v>3881690578.6465073</v>
      </c>
      <c r="R1174" s="104">
        <v>482857899</v>
      </c>
      <c r="S1174" s="104">
        <v>913358733</v>
      </c>
      <c r="T1174" s="104">
        <v>476722193</v>
      </c>
      <c r="U1174" s="104">
        <v>899474279</v>
      </c>
      <c r="V1174" s="104">
        <v>1220264667</v>
      </c>
      <c r="W1174" s="104">
        <v>1220264667</v>
      </c>
      <c r="X1174" s="104">
        <v>1220264667</v>
      </c>
      <c r="Y1174" s="104">
        <v>1220264667</v>
      </c>
      <c r="Z1174" s="104">
        <v>1220264667</v>
      </c>
      <c r="AA1174" s="104">
        <v>1220264667</v>
      </c>
      <c r="AB1174" s="104">
        <v>1220264667</v>
      </c>
      <c r="AC1174" s="104">
        <v>1220264667</v>
      </c>
      <c r="AD1174" s="104">
        <v>447667619.08813256</v>
      </c>
      <c r="AE1174" s="104">
        <v>384127643.96520323</v>
      </c>
      <c r="AF1174" s="104">
        <v>174335417.9380174</v>
      </c>
      <c r="AG1174" s="104">
        <v>362702176.48873222</v>
      </c>
      <c r="AH1174" s="104">
        <v>377545223.39583743</v>
      </c>
      <c r="AI1174" s="104">
        <v>491777740.6152035</v>
      </c>
      <c r="AJ1174" s="104">
        <v>404467414.17211443</v>
      </c>
      <c r="AK1174" s="104">
        <v>484285085.32248104</v>
      </c>
      <c r="AL1174" s="104">
        <v>107285221.86038008</v>
      </c>
      <c r="AM1174" s="104">
        <v>256894729.59716567</v>
      </c>
      <c r="AN1174" s="104">
        <v>376910086.00879049</v>
      </c>
      <c r="AO1174" s="104">
        <v>13692220.194449559</v>
      </c>
      <c r="AP1174" s="104">
        <v>482857899</v>
      </c>
      <c r="AQ1174" s="104">
        <v>430500834</v>
      </c>
      <c r="AR1174" s="104">
        <v>-436636540</v>
      </c>
      <c r="AS1174" s="104">
        <v>422752086</v>
      </c>
      <c r="AT1174" s="104">
        <v>320790388</v>
      </c>
      <c r="AU1174" s="104">
        <v>0</v>
      </c>
      <c r="AV1174" s="104">
        <v>0</v>
      </c>
      <c r="AW1174" s="104">
        <v>0</v>
      </c>
      <c r="AX1174" s="104">
        <v>0</v>
      </c>
      <c r="AY1174" s="104">
        <v>0</v>
      </c>
      <c r="AZ1174" s="104">
        <v>0</v>
      </c>
      <c r="BA1174" s="104">
        <v>0</v>
      </c>
    </row>
    <row r="1175" spans="1:53" hidden="1" x14ac:dyDescent="0.35">
      <c r="A1175" t="s">
        <v>496</v>
      </c>
      <c r="B1175" t="s">
        <v>123</v>
      </c>
      <c r="C1175" t="s">
        <v>74</v>
      </c>
      <c r="D1175" t="s">
        <v>81</v>
      </c>
      <c r="E1175" t="s">
        <v>493</v>
      </c>
      <c r="F1175" s="104">
        <v>173695968.44506332</v>
      </c>
      <c r="G1175" s="104">
        <v>322738294.22454071</v>
      </c>
      <c r="H1175" s="104">
        <v>390380799.42672575</v>
      </c>
      <c r="I1175" s="104">
        <v>531109999.20818186</v>
      </c>
      <c r="J1175" s="104">
        <v>677598332.09928012</v>
      </c>
      <c r="K1175" s="104">
        <v>868409119.55332255</v>
      </c>
      <c r="L1175" s="104">
        <v>1025343318.5293376</v>
      </c>
      <c r="M1175" s="104">
        <v>1213246940.1268337</v>
      </c>
      <c r="N1175" s="104">
        <v>1254873829.623198</v>
      </c>
      <c r="O1175" s="104">
        <v>1354549519.6735604</v>
      </c>
      <c r="P1175" s="104">
        <v>1500791417.9358518</v>
      </c>
      <c r="Q1175" s="104">
        <v>1506104027.8844614</v>
      </c>
      <c r="R1175" s="104">
        <v>162883516</v>
      </c>
      <c r="S1175" s="104">
        <v>318627730</v>
      </c>
      <c r="T1175" s="104">
        <v>370988699</v>
      </c>
      <c r="U1175" s="104">
        <v>522626940</v>
      </c>
      <c r="V1175" s="104">
        <v>720278453</v>
      </c>
      <c r="W1175" s="104">
        <v>720278453</v>
      </c>
      <c r="X1175" s="104">
        <v>720278453</v>
      </c>
      <c r="Y1175" s="104">
        <v>720278453</v>
      </c>
      <c r="Z1175" s="104">
        <v>720278453</v>
      </c>
      <c r="AA1175" s="104">
        <v>720278453</v>
      </c>
      <c r="AB1175" s="104">
        <v>720278453</v>
      </c>
      <c r="AC1175" s="104">
        <v>720278453</v>
      </c>
      <c r="AD1175" s="104">
        <v>173695968.44506332</v>
      </c>
      <c r="AE1175" s="104">
        <v>149042325.77947742</v>
      </c>
      <c r="AF1175" s="104">
        <v>67642505.20218502</v>
      </c>
      <c r="AG1175" s="104">
        <v>140729199.78145611</v>
      </c>
      <c r="AH1175" s="104">
        <v>146488332.89109829</v>
      </c>
      <c r="AI1175" s="104">
        <v>190810787.45404249</v>
      </c>
      <c r="AJ1175" s="104">
        <v>156934198.97601515</v>
      </c>
      <c r="AK1175" s="104">
        <v>187903621.59749606</v>
      </c>
      <c r="AL1175" s="104">
        <v>41626889.496364288</v>
      </c>
      <c r="AM1175" s="104">
        <v>99675690.050362334</v>
      </c>
      <c r="AN1175" s="104">
        <v>146241898.26229152</v>
      </c>
      <c r="AO1175" s="104">
        <v>5312609.9486095626</v>
      </c>
      <c r="AP1175" s="104">
        <v>162883516</v>
      </c>
      <c r="AQ1175" s="104">
        <v>155744214</v>
      </c>
      <c r="AR1175" s="104">
        <v>52360969</v>
      </c>
      <c r="AS1175" s="104">
        <v>151638241</v>
      </c>
      <c r="AT1175" s="104">
        <v>197651513</v>
      </c>
      <c r="AU1175" s="104">
        <v>0</v>
      </c>
      <c r="AV1175" s="104">
        <v>0</v>
      </c>
      <c r="AW1175" s="104">
        <v>0</v>
      </c>
      <c r="AX1175" s="104">
        <v>0</v>
      </c>
      <c r="AY1175" s="104">
        <v>0</v>
      </c>
      <c r="AZ1175" s="104">
        <v>0</v>
      </c>
      <c r="BA1175" s="104">
        <v>0</v>
      </c>
    </row>
    <row r="1176" spans="1:53" s="80" customFormat="1" hidden="1" x14ac:dyDescent="0.35">
      <c r="A1176" s="80" t="s">
        <v>497</v>
      </c>
      <c r="B1176" s="80" t="s">
        <v>138</v>
      </c>
      <c r="C1176" s="80" t="s">
        <v>70</v>
      </c>
      <c r="D1176" s="80" t="s">
        <v>81</v>
      </c>
      <c r="E1176" s="80" t="s">
        <v>443</v>
      </c>
      <c r="F1176" s="105">
        <v>16385797.347749781</v>
      </c>
      <c r="G1176" s="105">
        <v>33533938.160416067</v>
      </c>
      <c r="H1176" s="105">
        <v>46060134.522550359</v>
      </c>
      <c r="I1176" s="105">
        <v>64180915.967578404</v>
      </c>
      <c r="J1176" s="105">
        <v>81914641.20315592</v>
      </c>
      <c r="K1176" s="105">
        <v>96330917.202134609</v>
      </c>
      <c r="L1176" s="105">
        <v>116641035.45052092</v>
      </c>
      <c r="M1176" s="105">
        <v>136692170.80066726</v>
      </c>
      <c r="N1176" s="105">
        <v>153127019.24243847</v>
      </c>
      <c r="O1176" s="105">
        <v>175081102.91122735</v>
      </c>
      <c r="P1176" s="105">
        <v>197404395.86852035</v>
      </c>
      <c r="Q1176" s="105">
        <v>215607112.23998871</v>
      </c>
      <c r="R1176" s="105">
        <v>15704520</v>
      </c>
      <c r="S1176" s="105">
        <v>30909692</v>
      </c>
      <c r="T1176" s="105">
        <v>47226236</v>
      </c>
      <c r="U1176" s="105">
        <v>63452956</v>
      </c>
      <c r="V1176" s="105">
        <v>78806077</v>
      </c>
      <c r="W1176" s="105">
        <v>78806077</v>
      </c>
      <c r="X1176" s="105">
        <v>78806077</v>
      </c>
      <c r="Y1176" s="105">
        <v>78806077</v>
      </c>
      <c r="Z1176" s="105">
        <v>78806077</v>
      </c>
      <c r="AA1176" s="105">
        <v>78806077</v>
      </c>
      <c r="AB1176" s="105">
        <v>78806077</v>
      </c>
      <c r="AC1176" s="105">
        <v>78806077</v>
      </c>
      <c r="AD1176" s="105">
        <v>16385797.347749781</v>
      </c>
      <c r="AE1176" s="105">
        <v>17148140.812666286</v>
      </c>
      <c r="AF1176" s="105">
        <v>12526196.362134296</v>
      </c>
      <c r="AG1176" s="105">
        <v>18120781.445028044</v>
      </c>
      <c r="AH1176" s="105">
        <v>17733725.235577513</v>
      </c>
      <c r="AI1176" s="105">
        <v>14416275.998978682</v>
      </c>
      <c r="AJ1176" s="105">
        <v>20310118.248386312</v>
      </c>
      <c r="AK1176" s="105">
        <v>20051135.350146335</v>
      </c>
      <c r="AL1176" s="105">
        <v>16434848.441771213</v>
      </c>
      <c r="AM1176" s="105">
        <v>21954083.668788895</v>
      </c>
      <c r="AN1176" s="105">
        <v>22323292.957293011</v>
      </c>
      <c r="AO1176" s="105">
        <v>18202716.371468369</v>
      </c>
      <c r="AP1176" s="105">
        <v>15704520</v>
      </c>
      <c r="AQ1176" s="105">
        <v>15205172</v>
      </c>
      <c r="AR1176" s="105">
        <v>16316544</v>
      </c>
      <c r="AS1176" s="105">
        <v>16226720</v>
      </c>
      <c r="AT1176" s="105">
        <v>15353121</v>
      </c>
      <c r="AU1176" s="105">
        <v>0</v>
      </c>
      <c r="AV1176" s="105">
        <v>0</v>
      </c>
      <c r="AW1176" s="105">
        <v>0</v>
      </c>
      <c r="AX1176" s="105">
        <v>0</v>
      </c>
      <c r="AY1176" s="105">
        <v>0</v>
      </c>
      <c r="AZ1176" s="105">
        <v>0</v>
      </c>
      <c r="BA1176" s="105">
        <v>0</v>
      </c>
    </row>
    <row r="1177" spans="1:53" hidden="1" x14ac:dyDescent="0.35">
      <c r="A1177" t="s">
        <v>497</v>
      </c>
      <c r="B1177" t="s">
        <v>138</v>
      </c>
      <c r="C1177" t="s">
        <v>70</v>
      </c>
      <c r="D1177" t="s">
        <v>81</v>
      </c>
      <c r="E1177" t="s">
        <v>444</v>
      </c>
      <c r="F1177" s="104">
        <v>11198342.957369728</v>
      </c>
      <c r="G1177" s="104">
        <v>22917684.88660926</v>
      </c>
      <c r="H1177" s="104">
        <v>31478308.445999257</v>
      </c>
      <c r="I1177" s="104">
        <v>43862370.141039856</v>
      </c>
      <c r="J1177" s="104">
        <v>55981910.794765256</v>
      </c>
      <c r="K1177" s="104">
        <v>65834248.119493067</v>
      </c>
      <c r="L1177" s="104">
        <v>79714541.2064448</v>
      </c>
      <c r="M1177" s="104">
        <v>93417840.812210634</v>
      </c>
      <c r="N1177" s="104">
        <v>104649706.15250924</v>
      </c>
      <c r="O1177" s="104">
        <v>119653514.20776081</v>
      </c>
      <c r="P1177" s="104">
        <v>134909646.40372828</v>
      </c>
      <c r="Q1177" s="104">
        <v>147349703.87285256</v>
      </c>
      <c r="R1177" s="104">
        <v>10732746</v>
      </c>
      <c r="S1177" s="104">
        <v>20664086</v>
      </c>
      <c r="T1177" s="104">
        <v>29709234</v>
      </c>
      <c r="U1177" s="104">
        <v>38643768</v>
      </c>
      <c r="V1177" s="104">
        <v>47562218</v>
      </c>
      <c r="W1177" s="104">
        <v>47562218</v>
      </c>
      <c r="X1177" s="104">
        <v>47562218</v>
      </c>
      <c r="Y1177" s="104">
        <v>47562218</v>
      </c>
      <c r="Z1177" s="104">
        <v>47562218</v>
      </c>
      <c r="AA1177" s="104">
        <v>47562218</v>
      </c>
      <c r="AB1177" s="104">
        <v>47562218</v>
      </c>
      <c r="AC1177" s="104">
        <v>47562218</v>
      </c>
      <c r="AD1177" s="104">
        <v>11198342.957369728</v>
      </c>
      <c r="AE1177" s="104">
        <v>11719341.929239532</v>
      </c>
      <c r="AF1177" s="104">
        <v>8560623.5593899991</v>
      </c>
      <c r="AG1177" s="104">
        <v>12384061.695040597</v>
      </c>
      <c r="AH1177" s="104">
        <v>12119540.653725401</v>
      </c>
      <c r="AI1177" s="104">
        <v>9852337.3247278128</v>
      </c>
      <c r="AJ1177" s="104">
        <v>13880293.086951729</v>
      </c>
      <c r="AK1177" s="104">
        <v>13703299.605765836</v>
      </c>
      <c r="AL1177" s="104">
        <v>11231865.340298602</v>
      </c>
      <c r="AM1177" s="104">
        <v>15003808.055251567</v>
      </c>
      <c r="AN1177" s="104">
        <v>15256132.195967453</v>
      </c>
      <c r="AO1177" s="104">
        <v>12440057.46912428</v>
      </c>
      <c r="AP1177" s="104">
        <v>10732746</v>
      </c>
      <c r="AQ1177" s="104">
        <v>9931340</v>
      </c>
      <c r="AR1177" s="104">
        <v>9045148</v>
      </c>
      <c r="AS1177" s="104">
        <v>8934534</v>
      </c>
      <c r="AT1177" s="104">
        <v>8918450</v>
      </c>
      <c r="AU1177" s="104">
        <v>0</v>
      </c>
      <c r="AV1177" s="104">
        <v>0</v>
      </c>
      <c r="AW1177" s="104">
        <v>0</v>
      </c>
      <c r="AX1177" s="104">
        <v>0</v>
      </c>
      <c r="AY1177" s="104">
        <v>0</v>
      </c>
      <c r="AZ1177" s="104">
        <v>0</v>
      </c>
      <c r="BA1177" s="104">
        <v>0</v>
      </c>
    </row>
    <row r="1178" spans="1:53" hidden="1" x14ac:dyDescent="0.35">
      <c r="A1178" t="s">
        <v>497</v>
      </c>
      <c r="B1178" t="s">
        <v>138</v>
      </c>
      <c r="C1178" t="s">
        <v>70</v>
      </c>
      <c r="D1178" t="s">
        <v>81</v>
      </c>
      <c r="E1178" t="s">
        <v>445</v>
      </c>
      <c r="F1178" s="104">
        <v>167273529.08598101</v>
      </c>
      <c r="G1178" s="104">
        <v>342329400.34585267</v>
      </c>
      <c r="H1178" s="104">
        <v>470202400.78949136</v>
      </c>
      <c r="I1178" s="104">
        <v>655187421.52281928</v>
      </c>
      <c r="J1178" s="104">
        <v>836221199.80297947</v>
      </c>
      <c r="K1178" s="104">
        <v>983388976.35050583</v>
      </c>
      <c r="L1178" s="104">
        <v>1190723723.8431392</v>
      </c>
      <c r="M1178" s="104">
        <v>1395414658.3773835</v>
      </c>
      <c r="N1178" s="104">
        <v>1563188922.9129958</v>
      </c>
      <c r="O1178" s="104">
        <v>1787306002.7956865</v>
      </c>
      <c r="P1178" s="104">
        <v>2015192135.8009517</v>
      </c>
      <c r="Q1178" s="104">
        <v>2201013584.8148332</v>
      </c>
      <c r="R1178" s="104">
        <v>160318746</v>
      </c>
      <c r="S1178" s="104">
        <v>310826589</v>
      </c>
      <c r="T1178" s="104">
        <v>478809207</v>
      </c>
      <c r="U1178" s="104">
        <v>612708924</v>
      </c>
      <c r="V1178" s="104">
        <v>742782930</v>
      </c>
      <c r="W1178" s="104">
        <v>742782930</v>
      </c>
      <c r="X1178" s="104">
        <v>742782930</v>
      </c>
      <c r="Y1178" s="104">
        <v>742782930</v>
      </c>
      <c r="Z1178" s="104">
        <v>742782930</v>
      </c>
      <c r="AA1178" s="104">
        <v>742782930</v>
      </c>
      <c r="AB1178" s="104">
        <v>742782930</v>
      </c>
      <c r="AC1178" s="104">
        <v>742782930</v>
      </c>
      <c r="AD1178" s="104">
        <v>167273529.08598101</v>
      </c>
      <c r="AE1178" s="104">
        <v>175055871.25987166</v>
      </c>
      <c r="AF1178" s="104">
        <v>127873000.44363867</v>
      </c>
      <c r="AG1178" s="104">
        <v>184985020.73332796</v>
      </c>
      <c r="AH1178" s="104">
        <v>181033778.28016022</v>
      </c>
      <c r="AI1178" s="104">
        <v>147167776.54752639</v>
      </c>
      <c r="AJ1178" s="104">
        <v>207334747.49263331</v>
      </c>
      <c r="AK1178" s="104">
        <v>204690934.53424439</v>
      </c>
      <c r="AL1178" s="104">
        <v>167774264.53561231</v>
      </c>
      <c r="AM1178" s="104">
        <v>224117079.88269076</v>
      </c>
      <c r="AN1178" s="104">
        <v>227886133.00526518</v>
      </c>
      <c r="AO1178" s="104">
        <v>185821449.01388127</v>
      </c>
      <c r="AP1178" s="104">
        <v>160318746</v>
      </c>
      <c r="AQ1178" s="104">
        <v>150507843</v>
      </c>
      <c r="AR1178" s="104">
        <v>167982618</v>
      </c>
      <c r="AS1178" s="104">
        <v>133899717</v>
      </c>
      <c r="AT1178" s="104">
        <v>130074006</v>
      </c>
      <c r="AU1178" s="104">
        <v>0</v>
      </c>
      <c r="AV1178" s="104">
        <v>0</v>
      </c>
      <c r="AW1178" s="104">
        <v>0</v>
      </c>
      <c r="AX1178" s="104">
        <v>0</v>
      </c>
      <c r="AY1178" s="104">
        <v>0</v>
      </c>
      <c r="AZ1178" s="104">
        <v>0</v>
      </c>
      <c r="BA1178" s="104">
        <v>0</v>
      </c>
    </row>
    <row r="1179" spans="1:53" hidden="1" x14ac:dyDescent="0.35">
      <c r="A1179" t="s">
        <v>497</v>
      </c>
      <c r="B1179" t="s">
        <v>138</v>
      </c>
      <c r="C1179" t="s">
        <v>70</v>
      </c>
      <c r="D1179" t="s">
        <v>81</v>
      </c>
      <c r="E1179" t="s">
        <v>446</v>
      </c>
      <c r="F1179" s="104">
        <v>8407890.4533686843</v>
      </c>
      <c r="G1179" s="104">
        <v>17206955.056205273</v>
      </c>
      <c r="H1179" s="104">
        <v>23634404.668516856</v>
      </c>
      <c r="I1179" s="104">
        <v>32932551.23324015</v>
      </c>
      <c r="J1179" s="104">
        <v>42032091.276761524</v>
      </c>
      <c r="K1179" s="104">
        <v>49429379.719461963</v>
      </c>
      <c r="L1179" s="104">
        <v>59850920.136648133</v>
      </c>
      <c r="M1179" s="104">
        <v>70139571.089166507</v>
      </c>
      <c r="N1179" s="104">
        <v>78572630.670188695</v>
      </c>
      <c r="O1179" s="104">
        <v>89837723.639046654</v>
      </c>
      <c r="P1179" s="104">
        <v>101292265.50600997</v>
      </c>
      <c r="Q1179" s="104">
        <v>110632454.57078344</v>
      </c>
      <c r="R1179" s="104">
        <v>8058313</v>
      </c>
      <c r="S1179" s="104">
        <v>14853923</v>
      </c>
      <c r="T1179" s="104">
        <v>21500909</v>
      </c>
      <c r="U1179" s="104">
        <v>28288259</v>
      </c>
      <c r="V1179" s="104">
        <v>34493951</v>
      </c>
      <c r="W1179" s="104">
        <v>34493951</v>
      </c>
      <c r="X1179" s="104">
        <v>34493951</v>
      </c>
      <c r="Y1179" s="104">
        <v>34493951</v>
      </c>
      <c r="Z1179" s="104">
        <v>34493951</v>
      </c>
      <c r="AA1179" s="104">
        <v>34493951</v>
      </c>
      <c r="AB1179" s="104">
        <v>34493951</v>
      </c>
      <c r="AC1179" s="104">
        <v>34493951</v>
      </c>
      <c r="AD1179" s="104">
        <v>8407890.4533686843</v>
      </c>
      <c r="AE1179" s="104">
        <v>8799064.6028365903</v>
      </c>
      <c r="AF1179" s="104">
        <v>6427449.612311583</v>
      </c>
      <c r="AG1179" s="104">
        <v>9298146.5647232942</v>
      </c>
      <c r="AH1179" s="104">
        <v>9099540.0435213763</v>
      </c>
      <c r="AI1179" s="104">
        <v>7397288.4427004391</v>
      </c>
      <c r="AJ1179" s="104">
        <v>10421540.417186175</v>
      </c>
      <c r="AK1179" s="104">
        <v>10288650.952518368</v>
      </c>
      <c r="AL1179" s="104">
        <v>8433059.5810221955</v>
      </c>
      <c r="AM1179" s="104">
        <v>11265092.968857961</v>
      </c>
      <c r="AN1179" s="104">
        <v>11454541.866963316</v>
      </c>
      <c r="AO1179" s="104">
        <v>9340189.0647734758</v>
      </c>
      <c r="AP1179" s="104">
        <v>8058313</v>
      </c>
      <c r="AQ1179" s="104">
        <v>6795610</v>
      </c>
      <c r="AR1179" s="104">
        <v>6646986</v>
      </c>
      <c r="AS1179" s="104">
        <v>6787350</v>
      </c>
      <c r="AT1179" s="104">
        <v>6205692</v>
      </c>
      <c r="AU1179" s="104">
        <v>0</v>
      </c>
      <c r="AV1179" s="104">
        <v>0</v>
      </c>
      <c r="AW1179" s="104">
        <v>0</v>
      </c>
      <c r="AX1179" s="104">
        <v>0</v>
      </c>
      <c r="AY1179" s="104">
        <v>0</v>
      </c>
      <c r="AZ1179" s="104">
        <v>0</v>
      </c>
      <c r="BA1179" s="104">
        <v>0</v>
      </c>
    </row>
    <row r="1180" spans="1:53" hidden="1" x14ac:dyDescent="0.35">
      <c r="A1180" t="s">
        <v>497</v>
      </c>
      <c r="B1180" t="s">
        <v>138</v>
      </c>
      <c r="C1180" t="s">
        <v>70</v>
      </c>
      <c r="D1180" t="s">
        <v>81</v>
      </c>
      <c r="E1180" t="s">
        <v>447</v>
      </c>
      <c r="F1180" s="104">
        <v>6676617.7963918988</v>
      </c>
      <c r="G1180" s="104">
        <v>13663862.890119657</v>
      </c>
      <c r="H1180" s="104">
        <v>18767833.34560746</v>
      </c>
      <c r="I1180" s="104">
        <v>26151394.200948868</v>
      </c>
      <c r="J1180" s="104">
        <v>33377243.696789283</v>
      </c>
      <c r="K1180" s="104">
        <v>39251353.015350856</v>
      </c>
      <c r="L1180" s="104">
        <v>47526989.169402391</v>
      </c>
      <c r="M1180" s="104">
        <v>55697099.190629661</v>
      </c>
      <c r="N1180" s="104">
        <v>62393703.527824283</v>
      </c>
      <c r="O1180" s="104">
        <v>71339195.932967573</v>
      </c>
      <c r="P1180" s="104">
        <v>80435127.724971592</v>
      </c>
      <c r="Q1180" s="104">
        <v>87852074.089507803</v>
      </c>
      <c r="R1180" s="104">
        <v>6399022</v>
      </c>
      <c r="S1180" s="104">
        <v>13413385</v>
      </c>
      <c r="T1180" s="104">
        <v>20453388</v>
      </c>
      <c r="U1180" s="104">
        <v>27131250</v>
      </c>
      <c r="V1180" s="104">
        <v>35037030</v>
      </c>
      <c r="W1180" s="104">
        <v>35037030</v>
      </c>
      <c r="X1180" s="104">
        <v>35037030</v>
      </c>
      <c r="Y1180" s="104">
        <v>35037030</v>
      </c>
      <c r="Z1180" s="104">
        <v>35037030</v>
      </c>
      <c r="AA1180" s="104">
        <v>35037030</v>
      </c>
      <c r="AB1180" s="104">
        <v>35037030</v>
      </c>
      <c r="AC1180" s="104">
        <v>35037030</v>
      </c>
      <c r="AD1180" s="104">
        <v>6676617.7963918988</v>
      </c>
      <c r="AE1180" s="104">
        <v>6987245.0937277572</v>
      </c>
      <c r="AF1180" s="104">
        <v>5103970.4554878045</v>
      </c>
      <c r="AG1180" s="104">
        <v>7383560.8553414075</v>
      </c>
      <c r="AH1180" s="104">
        <v>7225849.4958404144</v>
      </c>
      <c r="AI1180" s="104">
        <v>5874109.3185615707</v>
      </c>
      <c r="AJ1180" s="104">
        <v>8275636.1540515386</v>
      </c>
      <c r="AK1180" s="104">
        <v>8170110.0212272722</v>
      </c>
      <c r="AL1180" s="104">
        <v>6696604.3371946234</v>
      </c>
      <c r="AM1180" s="104">
        <v>8945492.4051432852</v>
      </c>
      <c r="AN1180" s="104">
        <v>9095931.7920040246</v>
      </c>
      <c r="AO1180" s="104">
        <v>7416946.3645362137</v>
      </c>
      <c r="AP1180" s="104">
        <v>6399022</v>
      </c>
      <c r="AQ1180" s="104">
        <v>7014363</v>
      </c>
      <c r="AR1180" s="104">
        <v>7040003</v>
      </c>
      <c r="AS1180" s="104">
        <v>6677862</v>
      </c>
      <c r="AT1180" s="104">
        <v>7905780</v>
      </c>
      <c r="AU1180" s="104">
        <v>0</v>
      </c>
      <c r="AV1180" s="104">
        <v>0</v>
      </c>
      <c r="AW1180" s="104">
        <v>0</v>
      </c>
      <c r="AX1180" s="104">
        <v>0</v>
      </c>
      <c r="AY1180" s="104">
        <v>0</v>
      </c>
      <c r="AZ1180" s="104">
        <v>0</v>
      </c>
      <c r="BA1180" s="104">
        <v>0</v>
      </c>
    </row>
    <row r="1181" spans="1:53" hidden="1" x14ac:dyDescent="0.35">
      <c r="A1181" t="s">
        <v>497</v>
      </c>
      <c r="B1181" t="s">
        <v>138</v>
      </c>
      <c r="C1181" t="s">
        <v>70</v>
      </c>
      <c r="D1181" t="s">
        <v>81</v>
      </c>
      <c r="E1181" t="s">
        <v>448</v>
      </c>
      <c r="F1181" s="104">
        <v>975561.20913890027</v>
      </c>
      <c r="G1181" s="104">
        <v>1996510.0607970837</v>
      </c>
      <c r="H1181" s="104">
        <v>2742282.2078347243</v>
      </c>
      <c r="I1181" s="104">
        <v>3821139.164373429</v>
      </c>
      <c r="J1181" s="104">
        <v>4876951.9555485155</v>
      </c>
      <c r="K1181" s="104">
        <v>5735253.773053607</v>
      </c>
      <c r="L1181" s="104">
        <v>6944457.2738445383</v>
      </c>
      <c r="M1181" s="104">
        <v>8138241.7099423511</v>
      </c>
      <c r="N1181" s="104">
        <v>9116723.2740433924</v>
      </c>
      <c r="O1181" s="104">
        <v>10423803.543310942</v>
      </c>
      <c r="P1181" s="104">
        <v>11752865.425817952</v>
      </c>
      <c r="Q1181" s="104">
        <v>12836600.542034362</v>
      </c>
      <c r="R1181" s="104">
        <v>935000</v>
      </c>
      <c r="S1181" s="104">
        <v>1870000</v>
      </c>
      <c r="T1181" s="104">
        <v>2805000</v>
      </c>
      <c r="U1181" s="104">
        <v>3740000</v>
      </c>
      <c r="V1181" s="104">
        <v>4675000</v>
      </c>
      <c r="W1181" s="104">
        <v>4675000</v>
      </c>
      <c r="X1181" s="104">
        <v>4675000</v>
      </c>
      <c r="Y1181" s="104">
        <v>4675000</v>
      </c>
      <c r="Z1181" s="104">
        <v>4675000</v>
      </c>
      <c r="AA1181" s="104">
        <v>4675000</v>
      </c>
      <c r="AB1181" s="104">
        <v>4675000</v>
      </c>
      <c r="AC1181" s="104">
        <v>4675000</v>
      </c>
      <c r="AD1181" s="104">
        <v>975561.20913890027</v>
      </c>
      <c r="AE1181" s="104">
        <v>1020948.8516581834</v>
      </c>
      <c r="AF1181" s="104">
        <v>745772.14703764068</v>
      </c>
      <c r="AG1181" s="104">
        <v>1078856.9565387047</v>
      </c>
      <c r="AH1181" s="104">
        <v>1055812.7911750867</v>
      </c>
      <c r="AI1181" s="104">
        <v>858301.81750509189</v>
      </c>
      <c r="AJ1181" s="104">
        <v>1209203.5007909315</v>
      </c>
      <c r="AK1181" s="104">
        <v>1193784.4360978131</v>
      </c>
      <c r="AL1181" s="104">
        <v>978481.56410104118</v>
      </c>
      <c r="AM1181" s="104">
        <v>1307080.2692675493</v>
      </c>
      <c r="AN1181" s="104">
        <v>1329061.8825070087</v>
      </c>
      <c r="AO1181" s="104">
        <v>1083735.1162164093</v>
      </c>
      <c r="AP1181" s="104">
        <v>935000</v>
      </c>
      <c r="AQ1181" s="104">
        <v>935000</v>
      </c>
      <c r="AR1181" s="104">
        <v>935000</v>
      </c>
      <c r="AS1181" s="104">
        <v>935000</v>
      </c>
      <c r="AT1181" s="104">
        <v>935000</v>
      </c>
      <c r="AU1181" s="104">
        <v>0</v>
      </c>
      <c r="AV1181" s="104">
        <v>0</v>
      </c>
      <c r="AW1181" s="104">
        <v>0</v>
      </c>
      <c r="AX1181" s="104">
        <v>0</v>
      </c>
      <c r="AY1181" s="104">
        <v>0</v>
      </c>
      <c r="AZ1181" s="104">
        <v>0</v>
      </c>
      <c r="BA1181" s="104">
        <v>0</v>
      </c>
    </row>
    <row r="1182" spans="1:53" hidden="1" x14ac:dyDescent="0.35">
      <c r="A1182" t="s">
        <v>497</v>
      </c>
      <c r="B1182" t="s">
        <v>138</v>
      </c>
      <c r="C1182" t="s">
        <v>70</v>
      </c>
      <c r="D1182" t="s">
        <v>81</v>
      </c>
      <c r="E1182" t="s">
        <v>449</v>
      </c>
      <c r="F1182" s="104">
        <v>0</v>
      </c>
      <c r="G1182" s="104">
        <v>0</v>
      </c>
      <c r="H1182" s="104">
        <v>0</v>
      </c>
      <c r="I1182" s="104">
        <v>0</v>
      </c>
      <c r="J1182" s="104">
        <v>0</v>
      </c>
      <c r="K1182" s="104">
        <v>0</v>
      </c>
      <c r="L1182" s="104">
        <v>0</v>
      </c>
      <c r="M1182" s="104">
        <v>0</v>
      </c>
      <c r="N1182" s="104">
        <v>0</v>
      </c>
      <c r="O1182" s="104">
        <v>0</v>
      </c>
      <c r="P1182" s="104">
        <v>0</v>
      </c>
      <c r="Q1182" s="104">
        <v>0</v>
      </c>
      <c r="R1182" s="104">
        <v>0</v>
      </c>
      <c r="S1182" s="104">
        <v>0</v>
      </c>
      <c r="T1182" s="104">
        <v>0</v>
      </c>
      <c r="U1182" s="104">
        <v>0</v>
      </c>
      <c r="V1182" s="104">
        <v>0</v>
      </c>
      <c r="W1182" s="104">
        <v>0</v>
      </c>
      <c r="X1182" s="104">
        <v>0</v>
      </c>
      <c r="Y1182" s="104">
        <v>0</v>
      </c>
      <c r="Z1182" s="104">
        <v>0</v>
      </c>
      <c r="AA1182" s="104">
        <v>0</v>
      </c>
      <c r="AB1182" s="104">
        <v>0</v>
      </c>
      <c r="AC1182" s="104">
        <v>0</v>
      </c>
      <c r="AD1182" s="104">
        <v>0</v>
      </c>
      <c r="AE1182" s="104">
        <v>0</v>
      </c>
      <c r="AF1182" s="104">
        <v>0</v>
      </c>
      <c r="AG1182" s="104">
        <v>0</v>
      </c>
      <c r="AH1182" s="104">
        <v>0</v>
      </c>
      <c r="AI1182" s="104">
        <v>0</v>
      </c>
      <c r="AJ1182" s="104">
        <v>0</v>
      </c>
      <c r="AK1182" s="104">
        <v>0</v>
      </c>
      <c r="AL1182" s="104">
        <v>0</v>
      </c>
      <c r="AM1182" s="104">
        <v>0</v>
      </c>
      <c r="AN1182" s="104">
        <v>0</v>
      </c>
      <c r="AO1182" s="104">
        <v>0</v>
      </c>
      <c r="AP1182" s="104">
        <v>0</v>
      </c>
      <c r="AQ1182" s="104">
        <v>0</v>
      </c>
      <c r="AR1182" s="104">
        <v>0</v>
      </c>
      <c r="AS1182" s="104">
        <v>0</v>
      </c>
      <c r="AT1182" s="104">
        <v>0</v>
      </c>
      <c r="AU1182" s="104">
        <v>0</v>
      </c>
      <c r="AV1182" s="104">
        <v>0</v>
      </c>
      <c r="AW1182" s="104">
        <v>0</v>
      </c>
      <c r="AX1182" s="104">
        <v>0</v>
      </c>
      <c r="AY1182" s="104">
        <v>0</v>
      </c>
      <c r="AZ1182" s="104">
        <v>0</v>
      </c>
      <c r="BA1182" s="104">
        <v>0</v>
      </c>
    </row>
    <row r="1183" spans="1:53" hidden="1" x14ac:dyDescent="0.35">
      <c r="A1183" s="158" t="s">
        <v>497</v>
      </c>
      <c r="B1183" s="158" t="s">
        <v>138</v>
      </c>
      <c r="C1183" s="158" t="s">
        <v>71</v>
      </c>
      <c r="D1183" s="158" t="s">
        <v>81</v>
      </c>
      <c r="E1183" s="158" t="s">
        <v>450</v>
      </c>
      <c r="F1183" s="159">
        <v>194648.32521039798</v>
      </c>
      <c r="G1183" s="159">
        <v>398352.59515382873</v>
      </c>
      <c r="H1183" s="159">
        <v>547152.38107499084</v>
      </c>
      <c r="I1183" s="159">
        <v>762410.73362798453</v>
      </c>
      <c r="J1183" s="159">
        <v>973071.21273519797</v>
      </c>
      <c r="K1183" s="159">
        <v>1144323.4203512918</v>
      </c>
      <c r="L1183" s="159">
        <v>1385589.0985134477</v>
      </c>
      <c r="M1183" s="159">
        <v>1623778.2952939549</v>
      </c>
      <c r="N1183" s="159">
        <v>1819009.3016802911</v>
      </c>
      <c r="O1183" s="159">
        <v>2079803.7881104574</v>
      </c>
      <c r="P1183" s="159">
        <v>2344984.1440185849</v>
      </c>
      <c r="Q1183" s="159">
        <v>2561215.8095831671</v>
      </c>
      <c r="R1183" s="159">
        <v>184710</v>
      </c>
      <c r="S1183" s="159">
        <v>184710</v>
      </c>
      <c r="T1183" s="159">
        <v>184710</v>
      </c>
      <c r="U1183" s="159">
        <v>184710</v>
      </c>
      <c r="V1183" s="159">
        <v>184710</v>
      </c>
      <c r="W1183" s="159">
        <v>184710</v>
      </c>
      <c r="X1183" s="159">
        <v>184710</v>
      </c>
      <c r="Y1183" s="159">
        <v>184710</v>
      </c>
      <c r="Z1183" s="159">
        <v>184710</v>
      </c>
      <c r="AA1183" s="159">
        <v>184710</v>
      </c>
      <c r="AB1183" s="159">
        <v>184710</v>
      </c>
      <c r="AC1183" s="159">
        <v>184710</v>
      </c>
      <c r="AD1183" s="159">
        <v>194648.32521039798</v>
      </c>
      <c r="AE1183" s="159">
        <v>203704.26994343076</v>
      </c>
      <c r="AF1183" s="159">
        <v>148799.78592116217</v>
      </c>
      <c r="AG1183" s="159">
        <v>215258.35255299366</v>
      </c>
      <c r="AH1183" s="159">
        <v>210660.4791072135</v>
      </c>
      <c r="AI1183" s="159">
        <v>171252.20761609377</v>
      </c>
      <c r="AJ1183" s="159">
        <v>241265.67816215602</v>
      </c>
      <c r="AK1183" s="159">
        <v>238189.19678050728</v>
      </c>
      <c r="AL1183" s="159">
        <v>195231.00638633626</v>
      </c>
      <c r="AM1183" s="159">
        <v>260794.48643016617</v>
      </c>
      <c r="AN1183" s="159">
        <v>265180.35590812768</v>
      </c>
      <c r="AO1183" s="159">
        <v>216231.66556458228</v>
      </c>
      <c r="AP1183" s="159">
        <v>184710</v>
      </c>
      <c r="AQ1183" s="159">
        <v>0</v>
      </c>
      <c r="AR1183" s="159">
        <v>0</v>
      </c>
      <c r="AS1183" s="159">
        <v>0</v>
      </c>
      <c r="AT1183" s="159">
        <v>0</v>
      </c>
      <c r="AU1183" s="159">
        <v>0</v>
      </c>
      <c r="AV1183" s="159">
        <v>0</v>
      </c>
      <c r="AW1183" s="159">
        <v>0</v>
      </c>
      <c r="AX1183" s="159">
        <v>0</v>
      </c>
      <c r="AY1183" s="159">
        <v>0</v>
      </c>
      <c r="AZ1183" s="159">
        <v>0</v>
      </c>
      <c r="BA1183" s="159">
        <v>0</v>
      </c>
    </row>
    <row r="1184" spans="1:53" hidden="1" x14ac:dyDescent="0.35">
      <c r="A1184" s="158" t="s">
        <v>497</v>
      </c>
      <c r="B1184" s="158" t="s">
        <v>138</v>
      </c>
      <c r="C1184" s="158" t="s">
        <v>71</v>
      </c>
      <c r="D1184" s="158" t="s">
        <v>81</v>
      </c>
      <c r="E1184" s="158" t="s">
        <v>451</v>
      </c>
      <c r="F1184" s="159">
        <v>6337513.8380481275</v>
      </c>
      <c r="G1184" s="159">
        <v>12969878.273963761</v>
      </c>
      <c r="H1184" s="159">
        <v>17814619.174532212</v>
      </c>
      <c r="I1184" s="159">
        <v>24823170.553463701</v>
      </c>
      <c r="J1184" s="159">
        <v>31682020.738939099</v>
      </c>
      <c r="K1184" s="159">
        <v>37257785.310199372</v>
      </c>
      <c r="L1184" s="159">
        <v>45113103.727894396</v>
      </c>
      <c r="M1184" s="159">
        <v>52868255.636025973</v>
      </c>
      <c r="N1184" s="159">
        <v>59224740.867800131</v>
      </c>
      <c r="O1184" s="159">
        <v>67715893.642175719</v>
      </c>
      <c r="P1184" s="159">
        <v>76349845.017455831</v>
      </c>
      <c r="Q1184" s="159">
        <v>83390086.28980422</v>
      </c>
      <c r="R1184" s="159">
        <v>6013934</v>
      </c>
      <c r="S1184" s="159">
        <v>12057174</v>
      </c>
      <c r="T1184" s="159">
        <v>18724674</v>
      </c>
      <c r="U1184" s="159">
        <v>25410444</v>
      </c>
      <c r="V1184" s="159">
        <v>31638944</v>
      </c>
      <c r="W1184" s="159">
        <v>31638944</v>
      </c>
      <c r="X1184" s="159">
        <v>31638944</v>
      </c>
      <c r="Y1184" s="159">
        <v>31638944</v>
      </c>
      <c r="Z1184" s="159">
        <v>31638944</v>
      </c>
      <c r="AA1184" s="159">
        <v>31638944</v>
      </c>
      <c r="AB1184" s="159">
        <v>31638944</v>
      </c>
      <c r="AC1184" s="159">
        <v>31638944</v>
      </c>
      <c r="AD1184" s="159">
        <v>6337513.8380481275</v>
      </c>
      <c r="AE1184" s="159">
        <v>6632364.4359156322</v>
      </c>
      <c r="AF1184" s="159">
        <v>4844740.9005684499</v>
      </c>
      <c r="AG1184" s="159">
        <v>7008551.3789314888</v>
      </c>
      <c r="AH1184" s="159">
        <v>6858850.1854753997</v>
      </c>
      <c r="AI1184" s="159">
        <v>5575764.5712602753</v>
      </c>
      <c r="AJ1184" s="159">
        <v>7855318.4176950241</v>
      </c>
      <c r="AK1184" s="159">
        <v>7755151.9081315761</v>
      </c>
      <c r="AL1184" s="159">
        <v>6356485.2317741588</v>
      </c>
      <c r="AM1184" s="159">
        <v>8491152.7743755877</v>
      </c>
      <c r="AN1184" s="159">
        <v>8633951.3752801158</v>
      </c>
      <c r="AO1184" s="159">
        <v>7040241.2723483872</v>
      </c>
      <c r="AP1184" s="159">
        <v>6013934</v>
      </c>
      <c r="AQ1184" s="159">
        <v>6043240</v>
      </c>
      <c r="AR1184" s="159">
        <v>6667500</v>
      </c>
      <c r="AS1184" s="159">
        <v>6685770</v>
      </c>
      <c r="AT1184" s="159">
        <v>6228500</v>
      </c>
      <c r="AU1184" s="159">
        <v>0</v>
      </c>
      <c r="AV1184" s="159">
        <v>0</v>
      </c>
      <c r="AW1184" s="159">
        <v>0</v>
      </c>
      <c r="AX1184" s="159">
        <v>0</v>
      </c>
      <c r="AY1184" s="159">
        <v>0</v>
      </c>
      <c r="AZ1184" s="159">
        <v>0</v>
      </c>
      <c r="BA1184" s="159">
        <v>0</v>
      </c>
    </row>
    <row r="1185" spans="1:53" hidden="1" x14ac:dyDescent="0.35">
      <c r="A1185" s="158" t="s">
        <v>497</v>
      </c>
      <c r="B1185" s="158" t="s">
        <v>138</v>
      </c>
      <c r="C1185" s="158" t="s">
        <v>71</v>
      </c>
      <c r="D1185" s="158" t="s">
        <v>81</v>
      </c>
      <c r="E1185" s="158" t="s">
        <v>452</v>
      </c>
      <c r="F1185" s="159">
        <v>82283749.428351223</v>
      </c>
      <c r="G1185" s="159">
        <v>168395721.30066347</v>
      </c>
      <c r="H1185" s="159">
        <v>231297902.8965992</v>
      </c>
      <c r="I1185" s="159">
        <v>322294135.84483957</v>
      </c>
      <c r="J1185" s="159">
        <v>411346708.26526958</v>
      </c>
      <c r="K1185" s="159">
        <v>483740209.34113652</v>
      </c>
      <c r="L1185" s="159">
        <v>585730527.44994903</v>
      </c>
      <c r="M1185" s="159">
        <v>686420323.58994961</v>
      </c>
      <c r="N1185" s="159">
        <v>768950390.02013326</v>
      </c>
      <c r="O1185" s="159">
        <v>879196127.55997515</v>
      </c>
      <c r="P1185" s="159">
        <v>991295905.12178981</v>
      </c>
      <c r="Q1185" s="159">
        <v>1082703586.9940028</v>
      </c>
      <c r="R1185" s="159">
        <v>78082518</v>
      </c>
      <c r="S1185" s="159">
        <v>154765494</v>
      </c>
      <c r="T1185" s="159">
        <v>301628115</v>
      </c>
      <c r="U1185" s="159">
        <v>377533856</v>
      </c>
      <c r="V1185" s="159">
        <v>257058478</v>
      </c>
      <c r="W1185" s="159">
        <v>257058478</v>
      </c>
      <c r="X1185" s="159">
        <v>257058478</v>
      </c>
      <c r="Y1185" s="159">
        <v>257058478</v>
      </c>
      <c r="Z1185" s="159">
        <v>257058478</v>
      </c>
      <c r="AA1185" s="159">
        <v>257058478</v>
      </c>
      <c r="AB1185" s="159">
        <v>257058478</v>
      </c>
      <c r="AC1185" s="159">
        <v>257058478</v>
      </c>
      <c r="AD1185" s="159">
        <v>82283749.428351223</v>
      </c>
      <c r="AE1185" s="159">
        <v>86111971.872312233</v>
      </c>
      <c r="AF1185" s="159">
        <v>62902181.59593574</v>
      </c>
      <c r="AG1185" s="159">
        <v>90996232.94824034</v>
      </c>
      <c r="AH1185" s="159">
        <v>89052572.42042999</v>
      </c>
      <c r="AI1185" s="159">
        <v>72393501.075866923</v>
      </c>
      <c r="AJ1185" s="159">
        <v>101990318.1088125</v>
      </c>
      <c r="AK1185" s="159">
        <v>100689796.14000057</v>
      </c>
      <c r="AL1185" s="159">
        <v>82530066.430183619</v>
      </c>
      <c r="AM1185" s="159">
        <v>110245737.53984195</v>
      </c>
      <c r="AN1185" s="159">
        <v>112099777.56181468</v>
      </c>
      <c r="AO1185" s="159">
        <v>91407681.872213081</v>
      </c>
      <c r="AP1185" s="159">
        <v>78082518</v>
      </c>
      <c r="AQ1185" s="159">
        <v>76682976</v>
      </c>
      <c r="AR1185" s="159">
        <v>146862621</v>
      </c>
      <c r="AS1185" s="159">
        <v>75905741</v>
      </c>
      <c r="AT1185" s="159">
        <v>-120475378</v>
      </c>
      <c r="AU1185" s="159">
        <v>0</v>
      </c>
      <c r="AV1185" s="159">
        <v>0</v>
      </c>
      <c r="AW1185" s="159">
        <v>0</v>
      </c>
      <c r="AX1185" s="159">
        <v>0</v>
      </c>
      <c r="AY1185" s="159">
        <v>0</v>
      </c>
      <c r="AZ1185" s="159">
        <v>0</v>
      </c>
      <c r="BA1185" s="159">
        <v>0</v>
      </c>
    </row>
    <row r="1186" spans="1:53" hidden="1" x14ac:dyDescent="0.35">
      <c r="A1186" s="158" t="s">
        <v>497</v>
      </c>
      <c r="B1186" s="158" t="s">
        <v>138</v>
      </c>
      <c r="C1186" s="158" t="s">
        <v>71</v>
      </c>
      <c r="D1186" s="158" t="s">
        <v>81</v>
      </c>
      <c r="E1186" s="158" t="s">
        <v>453</v>
      </c>
      <c r="F1186" s="159">
        <v>25641367.104260683</v>
      </c>
      <c r="G1186" s="159">
        <v>52475689.776593134</v>
      </c>
      <c r="H1186" s="159">
        <v>72077347.955340728</v>
      </c>
      <c r="I1186" s="159">
        <v>100433710.30319838</v>
      </c>
      <c r="J1186" s="159">
        <v>128184386.67459184</v>
      </c>
      <c r="K1186" s="159">
        <v>150743741.95367211</v>
      </c>
      <c r="L1186" s="159">
        <v>182526095.16286263</v>
      </c>
      <c r="M1186" s="159">
        <v>213903178.05487466</v>
      </c>
      <c r="N1186" s="159">
        <v>239621302.77788612</v>
      </c>
      <c r="O1186" s="159">
        <v>273976220.33545983</v>
      </c>
      <c r="P1186" s="159">
        <v>308908896.21298945</v>
      </c>
      <c r="Q1186" s="159">
        <v>337393474.800111</v>
      </c>
      <c r="R1186" s="159">
        <v>24332174</v>
      </c>
      <c r="S1186" s="159">
        <v>58944968</v>
      </c>
      <c r="T1186" s="159">
        <v>109942819</v>
      </c>
      <c r="U1186" s="159">
        <v>136181894</v>
      </c>
      <c r="V1186" s="159">
        <v>162520431</v>
      </c>
      <c r="W1186" s="159">
        <v>162520431</v>
      </c>
      <c r="X1186" s="159">
        <v>162520431</v>
      </c>
      <c r="Y1186" s="159">
        <v>162520431</v>
      </c>
      <c r="Z1186" s="159">
        <v>162520431</v>
      </c>
      <c r="AA1186" s="159">
        <v>162520431</v>
      </c>
      <c r="AB1186" s="159">
        <v>162520431</v>
      </c>
      <c r="AC1186" s="159">
        <v>162520431</v>
      </c>
      <c r="AD1186" s="159">
        <v>25641367.104260683</v>
      </c>
      <c r="AE1186" s="159">
        <v>26834322.672332454</v>
      </c>
      <c r="AF1186" s="159">
        <v>19601658.178747594</v>
      </c>
      <c r="AG1186" s="159">
        <v>28356362.34785765</v>
      </c>
      <c r="AH1186" s="159">
        <v>27750676.371393453</v>
      </c>
      <c r="AI1186" s="159">
        <v>22559355.279080287</v>
      </c>
      <c r="AJ1186" s="159">
        <v>31782353.209190525</v>
      </c>
      <c r="AK1186" s="159">
        <v>31377082.892012041</v>
      </c>
      <c r="AL1186" s="159">
        <v>25718124.723011456</v>
      </c>
      <c r="AM1186" s="159">
        <v>34354917.557573721</v>
      </c>
      <c r="AN1186" s="159">
        <v>34932675.877529599</v>
      </c>
      <c r="AO1186" s="159">
        <v>28484578.587121569</v>
      </c>
      <c r="AP1186" s="159">
        <v>24332174</v>
      </c>
      <c r="AQ1186" s="159">
        <v>34612794</v>
      </c>
      <c r="AR1186" s="159">
        <v>50997851</v>
      </c>
      <c r="AS1186" s="159">
        <v>26239075</v>
      </c>
      <c r="AT1186" s="159">
        <v>26338537</v>
      </c>
      <c r="AU1186" s="159">
        <v>0</v>
      </c>
      <c r="AV1186" s="159">
        <v>0</v>
      </c>
      <c r="AW1186" s="159">
        <v>0</v>
      </c>
      <c r="AX1186" s="159">
        <v>0</v>
      </c>
      <c r="AY1186" s="159">
        <v>0</v>
      </c>
      <c r="AZ1186" s="159">
        <v>0</v>
      </c>
      <c r="BA1186" s="159">
        <v>0</v>
      </c>
    </row>
    <row r="1187" spans="1:53" hidden="1" x14ac:dyDescent="0.35">
      <c r="A1187" s="158" t="s">
        <v>497</v>
      </c>
      <c r="B1187" s="158" t="s">
        <v>138</v>
      </c>
      <c r="C1187" s="158" t="s">
        <v>71</v>
      </c>
      <c r="D1187" s="158" t="s">
        <v>81</v>
      </c>
      <c r="E1187" s="158" t="s">
        <v>454</v>
      </c>
      <c r="F1187" s="159">
        <v>7940741.1810471155</v>
      </c>
      <c r="G1187" s="159">
        <v>16250922.547090175</v>
      </c>
      <c r="H1187" s="159">
        <v>22321257.786388949</v>
      </c>
      <c r="I1187" s="159">
        <v>31102791.677493833</v>
      </c>
      <c r="J1187" s="159">
        <v>39696753.839036264</v>
      </c>
      <c r="K1187" s="159">
        <v>46683042.859979264</v>
      </c>
      <c r="L1187" s="159">
        <v>56525553.984000742</v>
      </c>
      <c r="M1187" s="159">
        <v>66242559.058208659</v>
      </c>
      <c r="N1187" s="159">
        <v>74207070.905682996</v>
      </c>
      <c r="O1187" s="159">
        <v>84846266.05903244</v>
      </c>
      <c r="P1187" s="159">
        <v>95664384.171727687</v>
      </c>
      <c r="Q1187" s="159">
        <v>104485624.68093379</v>
      </c>
      <c r="R1187" s="159">
        <v>7535304</v>
      </c>
      <c r="S1187" s="159">
        <v>14658854</v>
      </c>
      <c r="T1187" s="159">
        <v>21015101</v>
      </c>
      <c r="U1187" s="159">
        <v>26784235</v>
      </c>
      <c r="V1187" s="159">
        <v>32602671</v>
      </c>
      <c r="W1187" s="159">
        <v>32602671</v>
      </c>
      <c r="X1187" s="159">
        <v>32602671</v>
      </c>
      <c r="Y1187" s="159">
        <v>32602671</v>
      </c>
      <c r="Z1187" s="159">
        <v>32602671</v>
      </c>
      <c r="AA1187" s="159">
        <v>32602671</v>
      </c>
      <c r="AB1187" s="159">
        <v>32602671</v>
      </c>
      <c r="AC1187" s="159">
        <v>32602671</v>
      </c>
      <c r="AD1187" s="159">
        <v>7940741.1810471155</v>
      </c>
      <c r="AE1187" s="159">
        <v>8310181.3660430592</v>
      </c>
      <c r="AF1187" s="159">
        <v>6070335.2392987758</v>
      </c>
      <c r="AG1187" s="159">
        <v>8781533.8911048844</v>
      </c>
      <c r="AH1187" s="159">
        <v>8593962.1615424305</v>
      </c>
      <c r="AI1187" s="159">
        <v>6986289.0209430018</v>
      </c>
      <c r="AJ1187" s="159">
        <v>9842511.1240214761</v>
      </c>
      <c r="AK1187" s="159">
        <v>9717005.0742079131</v>
      </c>
      <c r="AL1187" s="159">
        <v>7964511.8474743394</v>
      </c>
      <c r="AM1187" s="159">
        <v>10639195.15334945</v>
      </c>
      <c r="AN1187" s="159">
        <v>10818118.112695243</v>
      </c>
      <c r="AO1187" s="159">
        <v>8821240.5092061013</v>
      </c>
      <c r="AP1187" s="159">
        <v>7535304</v>
      </c>
      <c r="AQ1187" s="159">
        <v>7123550</v>
      </c>
      <c r="AR1187" s="159">
        <v>6356247</v>
      </c>
      <c r="AS1187" s="159">
        <v>5769134</v>
      </c>
      <c r="AT1187" s="159">
        <v>5818436</v>
      </c>
      <c r="AU1187" s="159">
        <v>0</v>
      </c>
      <c r="AV1187" s="159">
        <v>0</v>
      </c>
      <c r="AW1187" s="159">
        <v>0</v>
      </c>
      <c r="AX1187" s="159">
        <v>0</v>
      </c>
      <c r="AY1187" s="159">
        <v>0</v>
      </c>
      <c r="AZ1187" s="159">
        <v>0</v>
      </c>
      <c r="BA1187" s="159">
        <v>0</v>
      </c>
    </row>
    <row r="1188" spans="1:53" hidden="1" x14ac:dyDescent="0.35">
      <c r="A1188" s="158" t="s">
        <v>497</v>
      </c>
      <c r="B1188" s="158" t="s">
        <v>138</v>
      </c>
      <c r="C1188" s="158" t="s">
        <v>71</v>
      </c>
      <c r="D1188" s="158" t="s">
        <v>81</v>
      </c>
      <c r="E1188" s="158" t="s">
        <v>455</v>
      </c>
      <c r="F1188" s="159">
        <v>0</v>
      </c>
      <c r="G1188" s="159">
        <v>0</v>
      </c>
      <c r="H1188" s="159">
        <v>0</v>
      </c>
      <c r="I1188" s="159">
        <v>0</v>
      </c>
      <c r="J1188" s="159">
        <v>0</v>
      </c>
      <c r="K1188" s="159">
        <v>0</v>
      </c>
      <c r="L1188" s="159">
        <v>0</v>
      </c>
      <c r="M1188" s="159">
        <v>0</v>
      </c>
      <c r="N1188" s="159">
        <v>0</v>
      </c>
      <c r="O1188" s="159">
        <v>0</v>
      </c>
      <c r="P1188" s="159">
        <v>0</v>
      </c>
      <c r="Q1188" s="159">
        <v>0</v>
      </c>
      <c r="R1188" s="159">
        <v>0</v>
      </c>
      <c r="S1188" s="159">
        <v>0</v>
      </c>
      <c r="T1188" s="159">
        <v>0</v>
      </c>
      <c r="U1188" s="159">
        <v>0</v>
      </c>
      <c r="V1188" s="159">
        <v>0</v>
      </c>
      <c r="W1188" s="159">
        <v>0</v>
      </c>
      <c r="X1188" s="159">
        <v>0</v>
      </c>
      <c r="Y1188" s="159">
        <v>0</v>
      </c>
      <c r="Z1188" s="159">
        <v>0</v>
      </c>
      <c r="AA1188" s="159">
        <v>0</v>
      </c>
      <c r="AB1188" s="159">
        <v>0</v>
      </c>
      <c r="AC1188" s="159">
        <v>0</v>
      </c>
      <c r="AD1188" s="159">
        <v>0</v>
      </c>
      <c r="AE1188" s="159">
        <v>0</v>
      </c>
      <c r="AF1188" s="159">
        <v>0</v>
      </c>
      <c r="AG1188" s="159">
        <v>0</v>
      </c>
      <c r="AH1188" s="159">
        <v>0</v>
      </c>
      <c r="AI1188" s="159">
        <v>0</v>
      </c>
      <c r="AJ1188" s="159">
        <v>0</v>
      </c>
      <c r="AK1188" s="159">
        <v>0</v>
      </c>
      <c r="AL1188" s="159">
        <v>0</v>
      </c>
      <c r="AM1188" s="159">
        <v>0</v>
      </c>
      <c r="AN1188" s="159">
        <v>0</v>
      </c>
      <c r="AO1188" s="159">
        <v>0</v>
      </c>
      <c r="AP1188" s="159">
        <v>0</v>
      </c>
      <c r="AQ1188" s="159">
        <v>0</v>
      </c>
      <c r="AR1188" s="159">
        <v>0</v>
      </c>
      <c r="AS1188" s="159">
        <v>0</v>
      </c>
      <c r="AT1188" s="159">
        <v>0</v>
      </c>
      <c r="AU1188" s="159">
        <v>0</v>
      </c>
      <c r="AV1188" s="159">
        <v>0</v>
      </c>
      <c r="AW1188" s="159">
        <v>0</v>
      </c>
      <c r="AX1188" s="159">
        <v>0</v>
      </c>
      <c r="AY1188" s="159">
        <v>0</v>
      </c>
      <c r="AZ1188" s="159">
        <v>0</v>
      </c>
      <c r="BA1188" s="159">
        <v>0</v>
      </c>
    </row>
    <row r="1189" spans="1:53" hidden="1" x14ac:dyDescent="0.35">
      <c r="A1189" s="158" t="s">
        <v>497</v>
      </c>
      <c r="B1189" s="158" t="s">
        <v>138</v>
      </c>
      <c r="C1189" s="158" t="s">
        <v>71</v>
      </c>
      <c r="D1189" s="158" t="s">
        <v>81</v>
      </c>
      <c r="E1189" s="158" t="s">
        <v>456</v>
      </c>
      <c r="F1189" s="159">
        <v>44304132.817642465</v>
      </c>
      <c r="G1189" s="159">
        <v>90669499.801095665</v>
      </c>
      <c r="H1189" s="159">
        <v>124537993.00062394</v>
      </c>
      <c r="I1189" s="159">
        <v>173533198.2319366</v>
      </c>
      <c r="J1189" s="159">
        <v>221481876.11398813</v>
      </c>
      <c r="K1189" s="159">
        <v>260460791.25922155</v>
      </c>
      <c r="L1189" s="159">
        <v>315375554.27133989</v>
      </c>
      <c r="M1189" s="159">
        <v>369590075.7602073</v>
      </c>
      <c r="N1189" s="159">
        <v>414026833.3213774</v>
      </c>
      <c r="O1189" s="159">
        <v>473386571.20980656</v>
      </c>
      <c r="P1189" s="159">
        <v>533744581.97657883</v>
      </c>
      <c r="Q1189" s="159">
        <v>582961324.12012517</v>
      </c>
      <c r="R1189" s="159">
        <v>42042059</v>
      </c>
      <c r="S1189" s="159">
        <v>77105641</v>
      </c>
      <c r="T1189" s="159">
        <v>110237055</v>
      </c>
      <c r="U1189" s="159">
        <v>143468890</v>
      </c>
      <c r="V1189" s="159">
        <v>175238644</v>
      </c>
      <c r="W1189" s="159">
        <v>175238644</v>
      </c>
      <c r="X1189" s="159">
        <v>175238644</v>
      </c>
      <c r="Y1189" s="159">
        <v>175238644</v>
      </c>
      <c r="Z1189" s="159">
        <v>175238644</v>
      </c>
      <c r="AA1189" s="159">
        <v>175238644</v>
      </c>
      <c r="AB1189" s="159">
        <v>175238644</v>
      </c>
      <c r="AC1189" s="159">
        <v>175238644</v>
      </c>
      <c r="AD1189" s="159">
        <v>44304132.817642465</v>
      </c>
      <c r="AE1189" s="159">
        <v>46365366.983453207</v>
      </c>
      <c r="AF1189" s="159">
        <v>33868493.199528284</v>
      </c>
      <c r="AG1189" s="159">
        <v>48995205.231312662</v>
      </c>
      <c r="AH1189" s="159">
        <v>47948677.882051535</v>
      </c>
      <c r="AI1189" s="159">
        <v>38978915.145233423</v>
      </c>
      <c r="AJ1189" s="159">
        <v>54914763.012118332</v>
      </c>
      <c r="AK1189" s="159">
        <v>54214521.48886741</v>
      </c>
      <c r="AL1189" s="159">
        <v>44436757.561170086</v>
      </c>
      <c r="AM1189" s="159">
        <v>59359737.888429143</v>
      </c>
      <c r="AN1189" s="159">
        <v>60358010.766772263</v>
      </c>
      <c r="AO1189" s="159">
        <v>49216742.143546306</v>
      </c>
      <c r="AP1189" s="159">
        <v>42042059</v>
      </c>
      <c r="AQ1189" s="159">
        <v>35063582</v>
      </c>
      <c r="AR1189" s="159">
        <v>33131414</v>
      </c>
      <c r="AS1189" s="159">
        <v>33231835</v>
      </c>
      <c r="AT1189" s="159">
        <v>31769754</v>
      </c>
      <c r="AU1189" s="159">
        <v>0</v>
      </c>
      <c r="AV1189" s="159">
        <v>0</v>
      </c>
      <c r="AW1189" s="159">
        <v>0</v>
      </c>
      <c r="AX1189" s="159">
        <v>0</v>
      </c>
      <c r="AY1189" s="159">
        <v>0</v>
      </c>
      <c r="AZ1189" s="159">
        <v>0</v>
      </c>
      <c r="BA1189" s="159">
        <v>0</v>
      </c>
    </row>
    <row r="1190" spans="1:53" hidden="1" x14ac:dyDescent="0.35">
      <c r="A1190" t="s">
        <v>497</v>
      </c>
      <c r="B1190" t="s">
        <v>138</v>
      </c>
      <c r="C1190" t="s">
        <v>72</v>
      </c>
      <c r="D1190" t="s">
        <v>81</v>
      </c>
      <c r="E1190" t="s">
        <v>457</v>
      </c>
      <c r="F1190" s="104">
        <v>81918808.178084031</v>
      </c>
      <c r="G1190" s="104">
        <v>167648860.31027547</v>
      </c>
      <c r="H1190" s="104">
        <v>230272061.28914338</v>
      </c>
      <c r="I1190" s="104">
        <v>320864712.20894456</v>
      </c>
      <c r="J1190" s="104">
        <v>409522322.67302859</v>
      </c>
      <c r="K1190" s="104">
        <v>481594747.43007439</v>
      </c>
      <c r="L1190" s="104">
        <v>583132722.56298101</v>
      </c>
      <c r="M1190" s="104">
        <v>683375944.13942707</v>
      </c>
      <c r="N1190" s="104">
        <v>765539977.22443545</v>
      </c>
      <c r="O1190" s="104">
        <v>875296758.16783559</v>
      </c>
      <c r="P1190" s="104">
        <v>986899356.11456263</v>
      </c>
      <c r="Q1190" s="104">
        <v>1077901630.6651535</v>
      </c>
      <c r="R1190" s="104">
        <v>67538208</v>
      </c>
      <c r="S1190" s="104">
        <v>135083617</v>
      </c>
      <c r="T1190" s="104">
        <v>206191446</v>
      </c>
      <c r="U1190" s="104">
        <v>280055165</v>
      </c>
      <c r="V1190" s="104">
        <v>315075275</v>
      </c>
      <c r="W1190" s="104">
        <v>315075275</v>
      </c>
      <c r="X1190" s="104">
        <v>315075275</v>
      </c>
      <c r="Y1190" s="104">
        <v>315075275</v>
      </c>
      <c r="Z1190" s="104">
        <v>315075275</v>
      </c>
      <c r="AA1190" s="104">
        <v>315075275</v>
      </c>
      <c r="AB1190" s="104">
        <v>315075275</v>
      </c>
      <c r="AC1190" s="104">
        <v>315075275</v>
      </c>
      <c r="AD1190" s="104">
        <v>81918808.178084031</v>
      </c>
      <c r="AE1190" s="104">
        <v>85730052.132191435</v>
      </c>
      <c r="AF1190" s="104">
        <v>62623200.978867903</v>
      </c>
      <c r="AG1190" s="104">
        <v>90592650.919801176</v>
      </c>
      <c r="AH1190" s="104">
        <v>88657610.464084014</v>
      </c>
      <c r="AI1190" s="104">
        <v>72072424.757045805</v>
      </c>
      <c r="AJ1190" s="104">
        <v>101537975.13290657</v>
      </c>
      <c r="AK1190" s="104">
        <v>100243221.57644604</v>
      </c>
      <c r="AL1190" s="104">
        <v>82164033.085008383</v>
      </c>
      <c r="AM1190" s="104">
        <v>109756780.94340013</v>
      </c>
      <c r="AN1190" s="104">
        <v>111602597.94672708</v>
      </c>
      <c r="AO1190" s="104">
        <v>91002274.550590754</v>
      </c>
      <c r="AP1190" s="104">
        <v>67538208</v>
      </c>
      <c r="AQ1190" s="104">
        <v>67545409</v>
      </c>
      <c r="AR1190" s="104">
        <v>71107829</v>
      </c>
      <c r="AS1190" s="104">
        <v>73863719</v>
      </c>
      <c r="AT1190" s="104">
        <v>35020110</v>
      </c>
      <c r="AU1190" s="104">
        <v>0</v>
      </c>
      <c r="AV1190" s="104">
        <v>0</v>
      </c>
      <c r="AW1190" s="104">
        <v>0</v>
      </c>
      <c r="AX1190" s="104">
        <v>0</v>
      </c>
      <c r="AY1190" s="104">
        <v>0</v>
      </c>
      <c r="AZ1190" s="104">
        <v>0</v>
      </c>
      <c r="BA1190" s="104">
        <v>0</v>
      </c>
    </row>
    <row r="1191" spans="1:53" hidden="1" x14ac:dyDescent="0.35">
      <c r="A1191" t="s">
        <v>497</v>
      </c>
      <c r="B1191" t="s">
        <v>138</v>
      </c>
      <c r="C1191" t="s">
        <v>72</v>
      </c>
      <c r="D1191" t="s">
        <v>81</v>
      </c>
      <c r="E1191" t="s">
        <v>458</v>
      </c>
      <c r="F1191" s="104">
        <v>26872721.336531058</v>
      </c>
      <c r="G1191" s="104">
        <v>54995686.652462043</v>
      </c>
      <c r="H1191" s="104">
        <v>75538659.219254285</v>
      </c>
      <c r="I1191" s="104">
        <v>105256755.92316547</v>
      </c>
      <c r="J1191" s="104">
        <v>134340080.17252189</v>
      </c>
      <c r="K1191" s="104">
        <v>157982784.81653729</v>
      </c>
      <c r="L1191" s="104">
        <v>191291395.76325038</v>
      </c>
      <c r="M1191" s="104">
        <v>224175274.55997163</v>
      </c>
      <c r="N1191" s="104">
        <v>251128439.70098564</v>
      </c>
      <c r="O1191" s="104">
        <v>287133155.2807681</v>
      </c>
      <c r="P1191" s="104">
        <v>323743374.37154901</v>
      </c>
      <c r="Q1191" s="104">
        <v>353595844.38884062</v>
      </c>
      <c r="R1191" s="104">
        <v>22155296</v>
      </c>
      <c r="S1191" s="104">
        <v>44211447</v>
      </c>
      <c r="T1191" s="104">
        <v>65207846</v>
      </c>
      <c r="U1191" s="104">
        <v>87336434</v>
      </c>
      <c r="V1191" s="104">
        <v>107087810</v>
      </c>
      <c r="W1191" s="104">
        <v>107087810</v>
      </c>
      <c r="X1191" s="104">
        <v>107087810</v>
      </c>
      <c r="Y1191" s="104">
        <v>107087810</v>
      </c>
      <c r="Z1191" s="104">
        <v>107087810</v>
      </c>
      <c r="AA1191" s="104">
        <v>107087810</v>
      </c>
      <c r="AB1191" s="104">
        <v>107087810</v>
      </c>
      <c r="AC1191" s="104">
        <v>107087810</v>
      </c>
      <c r="AD1191" s="104">
        <v>26872721.336531058</v>
      </c>
      <c r="AE1191" s="104">
        <v>28122965.315930985</v>
      </c>
      <c r="AF1191" s="104">
        <v>20542972.566792242</v>
      </c>
      <c r="AG1191" s="104">
        <v>29718096.703911178</v>
      </c>
      <c r="AH1191" s="104">
        <v>29083324.249356434</v>
      </c>
      <c r="AI1191" s="104">
        <v>23642704.644015402</v>
      </c>
      <c r="AJ1191" s="104">
        <v>33308610.946713079</v>
      </c>
      <c r="AK1191" s="104">
        <v>32883878.796721239</v>
      </c>
      <c r="AL1191" s="104">
        <v>26953165.141014021</v>
      </c>
      <c r="AM1191" s="104">
        <v>36004715.579782479</v>
      </c>
      <c r="AN1191" s="104">
        <v>36610219.090780891</v>
      </c>
      <c r="AO1191" s="104">
        <v>29852470.017291624</v>
      </c>
      <c r="AP1191" s="104">
        <v>22155296</v>
      </c>
      <c r="AQ1191" s="104">
        <v>22056151</v>
      </c>
      <c r="AR1191" s="104">
        <v>20996399</v>
      </c>
      <c r="AS1191" s="104">
        <v>22128588</v>
      </c>
      <c r="AT1191" s="104">
        <v>19751376</v>
      </c>
      <c r="AU1191" s="104">
        <v>0</v>
      </c>
      <c r="AV1191" s="104">
        <v>0</v>
      </c>
      <c r="AW1191" s="104">
        <v>0</v>
      </c>
      <c r="AX1191" s="104">
        <v>0</v>
      </c>
      <c r="AY1191" s="104">
        <v>0</v>
      </c>
      <c r="AZ1191" s="104">
        <v>0</v>
      </c>
      <c r="BA1191" s="104">
        <v>0</v>
      </c>
    </row>
    <row r="1192" spans="1:53" hidden="1" x14ac:dyDescent="0.35">
      <c r="A1192" t="s">
        <v>497</v>
      </c>
      <c r="B1192" t="s">
        <v>138</v>
      </c>
      <c r="C1192" t="s">
        <v>72</v>
      </c>
      <c r="D1192" t="s">
        <v>81</v>
      </c>
      <c r="E1192" t="s">
        <v>459</v>
      </c>
      <c r="F1192" s="104">
        <v>44356674.721954182</v>
      </c>
      <c r="G1192" s="104">
        <v>90777028.251232415</v>
      </c>
      <c r="H1192" s="104">
        <v>124685687.54017881</v>
      </c>
      <c r="I1192" s="104">
        <v>173738998.23182794</v>
      </c>
      <c r="J1192" s="104">
        <v>221744540.26110253</v>
      </c>
      <c r="K1192" s="104">
        <v>260769682.01391029</v>
      </c>
      <c r="L1192" s="104">
        <v>315749570.45546538</v>
      </c>
      <c r="M1192" s="104">
        <v>370028387.14529085</v>
      </c>
      <c r="N1192" s="104">
        <v>414517844.08993703</v>
      </c>
      <c r="O1192" s="104">
        <v>473947979.11157483</v>
      </c>
      <c r="P1192" s="104">
        <v>534377570.86645561</v>
      </c>
      <c r="Q1192" s="104">
        <v>583652680.95379245</v>
      </c>
      <c r="R1192" s="104">
        <v>36569994</v>
      </c>
      <c r="S1192" s="104">
        <v>72627017</v>
      </c>
      <c r="T1192" s="104">
        <v>106608788</v>
      </c>
      <c r="U1192" s="104">
        <v>140308253</v>
      </c>
      <c r="V1192" s="104">
        <v>172249391</v>
      </c>
      <c r="W1192" s="104">
        <v>172249391</v>
      </c>
      <c r="X1192" s="104">
        <v>172249391</v>
      </c>
      <c r="Y1192" s="104">
        <v>172249391</v>
      </c>
      <c r="Z1192" s="104">
        <v>172249391</v>
      </c>
      <c r="AA1192" s="104">
        <v>172249391</v>
      </c>
      <c r="AB1192" s="104">
        <v>172249391</v>
      </c>
      <c r="AC1192" s="104">
        <v>172249391</v>
      </c>
      <c r="AD1192" s="104">
        <v>44356674.721954182</v>
      </c>
      <c r="AE1192" s="104">
        <v>46420353.529278241</v>
      </c>
      <c r="AF1192" s="104">
        <v>33908659.28894639</v>
      </c>
      <c r="AG1192" s="104">
        <v>49053310.691649139</v>
      </c>
      <c r="AH1192" s="104">
        <v>48005542.02927459</v>
      </c>
      <c r="AI1192" s="104">
        <v>39025141.752807781</v>
      </c>
      <c r="AJ1192" s="104">
        <v>54979888.441555083</v>
      </c>
      <c r="AK1192" s="104">
        <v>54278816.689825445</v>
      </c>
      <c r="AL1192" s="104">
        <v>44489456.944646187</v>
      </c>
      <c r="AM1192" s="104">
        <v>59430135.021637782</v>
      </c>
      <c r="AN1192" s="104">
        <v>60429591.754880764</v>
      </c>
      <c r="AO1192" s="104">
        <v>49275110.087336883</v>
      </c>
      <c r="AP1192" s="104">
        <v>36569994</v>
      </c>
      <c r="AQ1192" s="104">
        <v>36057023</v>
      </c>
      <c r="AR1192" s="104">
        <v>33981771</v>
      </c>
      <c r="AS1192" s="104">
        <v>33699465</v>
      </c>
      <c r="AT1192" s="104">
        <v>31941138</v>
      </c>
      <c r="AU1192" s="104">
        <v>0</v>
      </c>
      <c r="AV1192" s="104">
        <v>0</v>
      </c>
      <c r="AW1192" s="104">
        <v>0</v>
      </c>
      <c r="AX1192" s="104">
        <v>0</v>
      </c>
      <c r="AY1192" s="104">
        <v>0</v>
      </c>
      <c r="AZ1192" s="104">
        <v>0</v>
      </c>
      <c r="BA1192" s="104">
        <v>0</v>
      </c>
    </row>
    <row r="1193" spans="1:53" hidden="1" x14ac:dyDescent="0.35">
      <c r="A1193" t="s">
        <v>497</v>
      </c>
      <c r="B1193" t="s">
        <v>138</v>
      </c>
      <c r="C1193" t="s">
        <v>72</v>
      </c>
      <c r="D1193" t="s">
        <v>81</v>
      </c>
      <c r="E1193" t="s">
        <v>460</v>
      </c>
      <c r="F1193" s="104">
        <v>14705895.726011977</v>
      </c>
      <c r="G1193" s="104">
        <v>30095978.117113784</v>
      </c>
      <c r="H1193" s="104">
        <v>41337966.179517031</v>
      </c>
      <c r="I1193" s="104">
        <v>57600972.290072463</v>
      </c>
      <c r="J1193" s="104">
        <v>73516603.923382938</v>
      </c>
      <c r="K1193" s="104">
        <v>86454897.177037895</v>
      </c>
      <c r="L1193" s="104">
        <v>104682785.34758873</v>
      </c>
      <c r="M1193" s="104">
        <v>122678242.0263288</v>
      </c>
      <c r="N1193" s="104">
        <v>137428160.02257219</v>
      </c>
      <c r="O1193" s="104">
        <v>157131471.28495696</v>
      </c>
      <c r="P1193" s="104">
        <v>177166139.8141762</v>
      </c>
      <c r="Q1193" s="104">
        <v>193502680.71527946</v>
      </c>
      <c r="R1193" s="104">
        <v>12124320</v>
      </c>
      <c r="S1193" s="104">
        <v>23201121</v>
      </c>
      <c r="T1193" s="104">
        <v>34085591</v>
      </c>
      <c r="U1193" s="104">
        <v>45242511</v>
      </c>
      <c r="V1193" s="104">
        <v>56217995</v>
      </c>
      <c r="W1193" s="104">
        <v>56217995</v>
      </c>
      <c r="X1193" s="104">
        <v>56217995</v>
      </c>
      <c r="Y1193" s="104">
        <v>56217995</v>
      </c>
      <c r="Z1193" s="104">
        <v>56217995</v>
      </c>
      <c r="AA1193" s="104">
        <v>56217995</v>
      </c>
      <c r="AB1193" s="104">
        <v>56217995</v>
      </c>
      <c r="AC1193" s="104">
        <v>56217995</v>
      </c>
      <c r="AD1193" s="104">
        <v>14705895.726011977</v>
      </c>
      <c r="AE1193" s="104">
        <v>15390082.391101809</v>
      </c>
      <c r="AF1193" s="104">
        <v>11241988.06240325</v>
      </c>
      <c r="AG1193" s="104">
        <v>16263006.110555435</v>
      </c>
      <c r="AH1193" s="104">
        <v>15915631.633310482</v>
      </c>
      <c r="AI1193" s="104">
        <v>12938293.253654962</v>
      </c>
      <c r="AJ1193" s="104">
        <v>18227888.170550838</v>
      </c>
      <c r="AK1193" s="104">
        <v>17995456.678740073</v>
      </c>
      <c r="AL1193" s="104">
        <v>14749917.996243386</v>
      </c>
      <c r="AM1193" s="104">
        <v>19703311.262384769</v>
      </c>
      <c r="AN1193" s="104">
        <v>20034668.529219225</v>
      </c>
      <c r="AO1193" s="104">
        <v>16336540.901103249</v>
      </c>
      <c r="AP1193" s="104">
        <v>12124320</v>
      </c>
      <c r="AQ1193" s="104">
        <v>11076801</v>
      </c>
      <c r="AR1193" s="104">
        <v>10884470</v>
      </c>
      <c r="AS1193" s="104">
        <v>11156920</v>
      </c>
      <c r="AT1193" s="104">
        <v>10975484</v>
      </c>
      <c r="AU1193" s="104">
        <v>0</v>
      </c>
      <c r="AV1193" s="104">
        <v>0</v>
      </c>
      <c r="AW1193" s="104">
        <v>0</v>
      </c>
      <c r="AX1193" s="104">
        <v>0</v>
      </c>
      <c r="AY1193" s="104">
        <v>0</v>
      </c>
      <c r="AZ1193" s="104">
        <v>0</v>
      </c>
      <c r="BA1193" s="104">
        <v>0</v>
      </c>
    </row>
    <row r="1194" spans="1:53" hidden="1" x14ac:dyDescent="0.35">
      <c r="A1194" t="s">
        <v>497</v>
      </c>
      <c r="B1194" t="s">
        <v>138</v>
      </c>
      <c r="C1194" t="s">
        <v>72</v>
      </c>
      <c r="D1194" t="s">
        <v>81</v>
      </c>
      <c r="E1194" t="s">
        <v>461</v>
      </c>
      <c r="F1194" s="104">
        <v>241032986.14358693</v>
      </c>
      <c r="G1194" s="104">
        <v>493279947.82723749</v>
      </c>
      <c r="H1194" s="104">
        <v>677538697.06334686</v>
      </c>
      <c r="I1194" s="104">
        <v>944093077.66900909</v>
      </c>
      <c r="J1194" s="104">
        <v>1204953911.3380969</v>
      </c>
      <c r="K1194" s="104">
        <v>1417015489.6759427</v>
      </c>
      <c r="L1194" s="104">
        <v>1715774735.5386693</v>
      </c>
      <c r="M1194" s="104">
        <v>2010724376.220675</v>
      </c>
      <c r="N1194" s="104">
        <v>2252478897.4171677</v>
      </c>
      <c r="O1194" s="104">
        <v>2575420664.3772593</v>
      </c>
      <c r="P1194" s="104">
        <v>2903793452.5409226</v>
      </c>
      <c r="Q1194" s="104">
        <v>3171553085.1408467</v>
      </c>
      <c r="R1194" s="104">
        <v>198720371</v>
      </c>
      <c r="S1194" s="104">
        <v>395447696</v>
      </c>
      <c r="T1194" s="104">
        <v>537857126</v>
      </c>
      <c r="U1194" s="104">
        <v>722358612</v>
      </c>
      <c r="V1194" s="104">
        <v>605934693</v>
      </c>
      <c r="W1194" s="104">
        <v>605934693</v>
      </c>
      <c r="X1194" s="104">
        <v>605934693</v>
      </c>
      <c r="Y1194" s="104">
        <v>605934693</v>
      </c>
      <c r="Z1194" s="104">
        <v>605934693</v>
      </c>
      <c r="AA1194" s="104">
        <v>605934693</v>
      </c>
      <c r="AB1194" s="104">
        <v>605934693</v>
      </c>
      <c r="AC1194" s="104">
        <v>605934693</v>
      </c>
      <c r="AD1194" s="104">
        <v>241032986.14358693</v>
      </c>
      <c r="AE1194" s="104">
        <v>252246961.68365058</v>
      </c>
      <c r="AF1194" s="104">
        <v>184258749.23610932</v>
      </c>
      <c r="AG1194" s="104">
        <v>266554380.60566223</v>
      </c>
      <c r="AH1194" s="104">
        <v>260860833.66908783</v>
      </c>
      <c r="AI1194" s="104">
        <v>212061578.33784583</v>
      </c>
      <c r="AJ1194" s="104">
        <v>298759245.86272663</v>
      </c>
      <c r="AK1194" s="104">
        <v>294949640.6820057</v>
      </c>
      <c r="AL1194" s="104">
        <v>241754521.19649285</v>
      </c>
      <c r="AM1194" s="104">
        <v>322941766.96009171</v>
      </c>
      <c r="AN1194" s="104">
        <v>328372788.16366351</v>
      </c>
      <c r="AO1194" s="104">
        <v>267759632.59992409</v>
      </c>
      <c r="AP1194" s="104">
        <v>198720371</v>
      </c>
      <c r="AQ1194" s="104">
        <v>196727325</v>
      </c>
      <c r="AR1194" s="104">
        <v>142409430</v>
      </c>
      <c r="AS1194" s="104">
        <v>184501486</v>
      </c>
      <c r="AT1194" s="104">
        <v>-116423919</v>
      </c>
      <c r="AU1194" s="104">
        <v>0</v>
      </c>
      <c r="AV1194" s="104">
        <v>0</v>
      </c>
      <c r="AW1194" s="104">
        <v>0</v>
      </c>
      <c r="AX1194" s="104">
        <v>0</v>
      </c>
      <c r="AY1194" s="104">
        <v>0</v>
      </c>
      <c r="AZ1194" s="104">
        <v>0</v>
      </c>
      <c r="BA1194" s="104">
        <v>0</v>
      </c>
    </row>
    <row r="1195" spans="1:53" hidden="1" x14ac:dyDescent="0.35">
      <c r="A1195" t="s">
        <v>497</v>
      </c>
      <c r="B1195" t="s">
        <v>138</v>
      </c>
      <c r="C1195" t="s">
        <v>72</v>
      </c>
      <c r="D1195" t="s">
        <v>81</v>
      </c>
      <c r="E1195" t="s">
        <v>462</v>
      </c>
      <c r="F1195" s="104">
        <v>756974892.71950388</v>
      </c>
      <c r="G1195" s="104">
        <v>1549167778.0765049</v>
      </c>
      <c r="H1195" s="104">
        <v>2127840635.9588861</v>
      </c>
      <c r="I1195" s="104">
        <v>2964966611.4993649</v>
      </c>
      <c r="J1195" s="104">
        <v>3784211747.7801943</v>
      </c>
      <c r="K1195" s="104">
        <v>4450200636.1914768</v>
      </c>
      <c r="L1195" s="104">
        <v>5388467434.044508</v>
      </c>
      <c r="M1195" s="104">
        <v>6314769996.1341324</v>
      </c>
      <c r="N1195" s="104">
        <v>7074010902.0164213</v>
      </c>
      <c r="O1195" s="104">
        <v>8088223990.8989305</v>
      </c>
      <c r="P1195" s="104">
        <v>9119493445.2138538</v>
      </c>
      <c r="Q1195" s="104">
        <v>9960404568.6448917</v>
      </c>
      <c r="R1195" s="104">
        <v>624090229</v>
      </c>
      <c r="S1195" s="104">
        <v>1312117705</v>
      </c>
      <c r="T1195" s="104">
        <v>3450259427</v>
      </c>
      <c r="U1195" s="104">
        <v>4140629146</v>
      </c>
      <c r="V1195" s="104">
        <v>4816604129</v>
      </c>
      <c r="W1195" s="104">
        <v>4816604129</v>
      </c>
      <c r="X1195" s="104">
        <v>4816604129</v>
      </c>
      <c r="Y1195" s="104">
        <v>4816604129</v>
      </c>
      <c r="Z1195" s="104">
        <v>4816604129</v>
      </c>
      <c r="AA1195" s="104">
        <v>4816604129</v>
      </c>
      <c r="AB1195" s="104">
        <v>4816604129</v>
      </c>
      <c r="AC1195" s="104">
        <v>4816604129</v>
      </c>
      <c r="AD1195" s="104">
        <v>756974892.71950388</v>
      </c>
      <c r="AE1195" s="104">
        <v>792192885.35700107</v>
      </c>
      <c r="AF1195" s="104">
        <v>578672857.8823812</v>
      </c>
      <c r="AG1195" s="104">
        <v>837125975.54047894</v>
      </c>
      <c r="AH1195" s="104">
        <v>819245136.28082919</v>
      </c>
      <c r="AI1195" s="104">
        <v>665988888.41128242</v>
      </c>
      <c r="AJ1195" s="104">
        <v>938266797.85303116</v>
      </c>
      <c r="AK1195" s="104">
        <v>926302562.08962417</v>
      </c>
      <c r="AL1195" s="104">
        <v>759240905.88228905</v>
      </c>
      <c r="AM1195" s="104">
        <v>1014213088.8825096</v>
      </c>
      <c r="AN1195" s="104">
        <v>1031269454.3149241</v>
      </c>
      <c r="AO1195" s="104">
        <v>840911123.43103707</v>
      </c>
      <c r="AP1195" s="104">
        <v>624090229</v>
      </c>
      <c r="AQ1195" s="104">
        <v>688027476</v>
      </c>
      <c r="AR1195" s="104">
        <v>2138141722</v>
      </c>
      <c r="AS1195" s="104">
        <v>690369719</v>
      </c>
      <c r="AT1195" s="104">
        <v>675974983</v>
      </c>
      <c r="AU1195" s="104">
        <v>0</v>
      </c>
      <c r="AV1195" s="104">
        <v>0</v>
      </c>
      <c r="AW1195" s="104">
        <v>0</v>
      </c>
      <c r="AX1195" s="104">
        <v>0</v>
      </c>
      <c r="AY1195" s="104">
        <v>0</v>
      </c>
      <c r="AZ1195" s="104">
        <v>0</v>
      </c>
      <c r="BA1195" s="104">
        <v>0</v>
      </c>
    </row>
    <row r="1196" spans="1:53" hidden="1" x14ac:dyDescent="0.35">
      <c r="A1196" t="s">
        <v>497</v>
      </c>
      <c r="B1196" t="s">
        <v>138</v>
      </c>
      <c r="C1196" t="s">
        <v>72</v>
      </c>
      <c r="D1196" t="s">
        <v>81</v>
      </c>
      <c r="E1196" t="s">
        <v>463</v>
      </c>
      <c r="F1196" s="104">
        <v>1038696497.355841</v>
      </c>
      <c r="G1196" s="104">
        <v>2125717986.6609554</v>
      </c>
      <c r="H1196" s="104">
        <v>2919754191.0031352</v>
      </c>
      <c r="I1196" s="104">
        <v>4068431415.3106084</v>
      </c>
      <c r="J1196" s="104">
        <v>5192573129.5405197</v>
      </c>
      <c r="K1196" s="104">
        <v>6106421570.6499662</v>
      </c>
      <c r="L1196" s="104">
        <v>7393880964.4668121</v>
      </c>
      <c r="M1196" s="104">
        <v>8664923420.4162159</v>
      </c>
      <c r="N1196" s="104">
        <v>9706729267.8413715</v>
      </c>
      <c r="O1196" s="104">
        <v>11098399709.129137</v>
      </c>
      <c r="P1196" s="104">
        <v>12513474344.139395</v>
      </c>
      <c r="Q1196" s="104">
        <v>13667345426.12129</v>
      </c>
      <c r="R1196" s="104">
        <v>856356454</v>
      </c>
      <c r="S1196" s="104">
        <v>1722538814</v>
      </c>
      <c r="T1196" s="104">
        <v>2537708426</v>
      </c>
      <c r="U1196" s="104">
        <v>3141360202</v>
      </c>
      <c r="V1196" s="104">
        <v>4551976444</v>
      </c>
      <c r="W1196" s="104">
        <v>4551976444</v>
      </c>
      <c r="X1196" s="104">
        <v>4551976444</v>
      </c>
      <c r="Y1196" s="104">
        <v>4551976444</v>
      </c>
      <c r="Z1196" s="104">
        <v>4551976444</v>
      </c>
      <c r="AA1196" s="104">
        <v>4551976444</v>
      </c>
      <c r="AB1196" s="104">
        <v>4551976444</v>
      </c>
      <c r="AC1196" s="104">
        <v>4551976444</v>
      </c>
      <c r="AD1196" s="104">
        <v>1038696497.355841</v>
      </c>
      <c r="AE1196" s="104">
        <v>1087021489.3051145</v>
      </c>
      <c r="AF1196" s="104">
        <v>794036204.34217978</v>
      </c>
      <c r="AG1196" s="104">
        <v>1148677224.3074732</v>
      </c>
      <c r="AH1196" s="104">
        <v>1124141714.2299109</v>
      </c>
      <c r="AI1196" s="104">
        <v>913848441.10944664</v>
      </c>
      <c r="AJ1196" s="104">
        <v>1287459393.8168461</v>
      </c>
      <c r="AK1196" s="104">
        <v>1271042455.949403</v>
      </c>
      <c r="AL1196" s="104">
        <v>1041805847.4251564</v>
      </c>
      <c r="AM1196" s="104">
        <v>1391670441.2877657</v>
      </c>
      <c r="AN1196" s="104">
        <v>1415074635.010258</v>
      </c>
      <c r="AO1196" s="104">
        <v>1153871081.9818959</v>
      </c>
      <c r="AP1196" s="104">
        <v>856356454</v>
      </c>
      <c r="AQ1196" s="104">
        <v>866182360</v>
      </c>
      <c r="AR1196" s="104">
        <v>815169612</v>
      </c>
      <c r="AS1196" s="104">
        <v>603651776</v>
      </c>
      <c r="AT1196" s="104">
        <v>1410616242</v>
      </c>
      <c r="AU1196" s="104">
        <v>0</v>
      </c>
      <c r="AV1196" s="104">
        <v>0</v>
      </c>
      <c r="AW1196" s="104">
        <v>0</v>
      </c>
      <c r="AX1196" s="104">
        <v>0</v>
      </c>
      <c r="AY1196" s="104">
        <v>0</v>
      </c>
      <c r="AZ1196" s="104">
        <v>0</v>
      </c>
      <c r="BA1196" s="104">
        <v>0</v>
      </c>
    </row>
    <row r="1197" spans="1:53" hidden="1" x14ac:dyDescent="0.35">
      <c r="A1197" t="s">
        <v>497</v>
      </c>
      <c r="B1197" t="s">
        <v>138</v>
      </c>
      <c r="C1197" t="s">
        <v>72</v>
      </c>
      <c r="D1197" t="s">
        <v>81</v>
      </c>
      <c r="E1197" t="s">
        <v>464</v>
      </c>
      <c r="F1197" s="104">
        <v>20827286.438574951</v>
      </c>
      <c r="G1197" s="104">
        <v>42623555.108274668</v>
      </c>
      <c r="H1197" s="104">
        <v>58545067.804748006</v>
      </c>
      <c r="I1197" s="104">
        <v>81577618.34960945</v>
      </c>
      <c r="J1197" s="104">
        <v>104118198.33559948</v>
      </c>
      <c r="K1197" s="104">
        <v>122442110.36657578</v>
      </c>
      <c r="L1197" s="104">
        <v>148257433.36161557</v>
      </c>
      <c r="M1197" s="104">
        <v>173743574.28250769</v>
      </c>
      <c r="N1197" s="104">
        <v>194633207.44574791</v>
      </c>
      <c r="O1197" s="104">
        <v>222538104.57651064</v>
      </c>
      <c r="P1197" s="104">
        <v>250912287.82479</v>
      </c>
      <c r="Q1197" s="104">
        <v>274048982.32487011</v>
      </c>
      <c r="R1197" s="104">
        <v>17171119</v>
      </c>
      <c r="S1197" s="104">
        <v>34235340</v>
      </c>
      <c r="T1197" s="104">
        <v>51066214</v>
      </c>
      <c r="U1197" s="104">
        <v>68083788</v>
      </c>
      <c r="V1197" s="104">
        <v>84471239</v>
      </c>
      <c r="W1197" s="104">
        <v>84471239</v>
      </c>
      <c r="X1197" s="104">
        <v>84471239</v>
      </c>
      <c r="Y1197" s="104">
        <v>84471239</v>
      </c>
      <c r="Z1197" s="104">
        <v>84471239</v>
      </c>
      <c r="AA1197" s="104">
        <v>84471239</v>
      </c>
      <c r="AB1197" s="104">
        <v>84471239</v>
      </c>
      <c r="AC1197" s="104">
        <v>84471239</v>
      </c>
      <c r="AD1197" s="104">
        <v>20827286.438574951</v>
      </c>
      <c r="AE1197" s="104">
        <v>21796268.669699721</v>
      </c>
      <c r="AF1197" s="104">
        <v>15921512.69647334</v>
      </c>
      <c r="AG1197" s="104">
        <v>23032550.544861443</v>
      </c>
      <c r="AH1197" s="104">
        <v>22540579.985990033</v>
      </c>
      <c r="AI1197" s="104">
        <v>18323912.030976299</v>
      </c>
      <c r="AJ1197" s="104">
        <v>25815322.995039783</v>
      </c>
      <c r="AK1197" s="104">
        <v>25486140.920892108</v>
      </c>
      <c r="AL1197" s="104">
        <v>20889633.163240224</v>
      </c>
      <c r="AM1197" s="104">
        <v>27904897.130762722</v>
      </c>
      <c r="AN1197" s="104">
        <v>28374183.248279352</v>
      </c>
      <c r="AO1197" s="104">
        <v>23136694.500080097</v>
      </c>
      <c r="AP1197" s="104">
        <v>17171119</v>
      </c>
      <c r="AQ1197" s="104">
        <v>17064221</v>
      </c>
      <c r="AR1197" s="104">
        <v>16830874</v>
      </c>
      <c r="AS1197" s="104">
        <v>17017574</v>
      </c>
      <c r="AT1197" s="104">
        <v>16387451</v>
      </c>
      <c r="AU1197" s="104">
        <v>0</v>
      </c>
      <c r="AV1197" s="104">
        <v>0</v>
      </c>
      <c r="AW1197" s="104">
        <v>0</v>
      </c>
      <c r="AX1197" s="104">
        <v>0</v>
      </c>
      <c r="AY1197" s="104">
        <v>0</v>
      </c>
      <c r="AZ1197" s="104">
        <v>0</v>
      </c>
      <c r="BA1197" s="104">
        <v>0</v>
      </c>
    </row>
    <row r="1198" spans="1:53" hidden="1" x14ac:dyDescent="0.35">
      <c r="A1198" t="s">
        <v>497</v>
      </c>
      <c r="B1198" t="s">
        <v>138</v>
      </c>
      <c r="C1198" t="s">
        <v>72</v>
      </c>
      <c r="D1198" t="s">
        <v>81</v>
      </c>
      <c r="E1198" t="s">
        <v>465</v>
      </c>
      <c r="F1198" s="104">
        <v>77168266.969281644</v>
      </c>
      <c r="G1198" s="104">
        <v>157926760.62125939</v>
      </c>
      <c r="H1198" s="104">
        <v>216918389.02853298</v>
      </c>
      <c r="I1198" s="104">
        <v>302257495.23765439</v>
      </c>
      <c r="J1198" s="104">
        <v>385773775.6293087</v>
      </c>
      <c r="K1198" s="104">
        <v>453666659.30853087</v>
      </c>
      <c r="L1198" s="104">
        <v>549316361.09060192</v>
      </c>
      <c r="M1198" s="104">
        <v>643746393.1737783</v>
      </c>
      <c r="N1198" s="104">
        <v>721145664.24951518</v>
      </c>
      <c r="O1198" s="104">
        <v>824537556.31802309</v>
      </c>
      <c r="P1198" s="104">
        <v>929668224.89533377</v>
      </c>
      <c r="Q1198" s="104">
        <v>1015393200.3132573</v>
      </c>
      <c r="R1198" s="104">
        <v>63621610</v>
      </c>
      <c r="S1198" s="104">
        <v>126842854</v>
      </c>
      <c r="T1198" s="104">
        <v>230072538</v>
      </c>
      <c r="U1198" s="104">
        <v>281577158</v>
      </c>
      <c r="V1198" s="104">
        <v>344605342</v>
      </c>
      <c r="W1198" s="104">
        <v>344605342</v>
      </c>
      <c r="X1198" s="104">
        <v>344605342</v>
      </c>
      <c r="Y1198" s="104">
        <v>344605342</v>
      </c>
      <c r="Z1198" s="104">
        <v>344605342</v>
      </c>
      <c r="AA1198" s="104">
        <v>344605342</v>
      </c>
      <c r="AB1198" s="104">
        <v>344605342</v>
      </c>
      <c r="AC1198" s="104">
        <v>344605342</v>
      </c>
      <c r="AD1198" s="104">
        <v>77168266.969281644</v>
      </c>
      <c r="AE1198" s="104">
        <v>80758493.651977748</v>
      </c>
      <c r="AF1198" s="104">
        <v>58991628.407273583</v>
      </c>
      <c r="AG1198" s="104">
        <v>85339106.209121391</v>
      </c>
      <c r="AH1198" s="104">
        <v>83516280.391654342</v>
      </c>
      <c r="AI1198" s="104">
        <v>67892883.679222181</v>
      </c>
      <c r="AJ1198" s="104">
        <v>95649701.782070994</v>
      </c>
      <c r="AK1198" s="104">
        <v>94430032.083176315</v>
      </c>
      <c r="AL1198" s="104">
        <v>77399271.07573688</v>
      </c>
      <c r="AM1198" s="104">
        <v>103391892.06850788</v>
      </c>
      <c r="AN1198" s="104">
        <v>105130668.57731067</v>
      </c>
      <c r="AO1198" s="104">
        <v>85724975.417923599</v>
      </c>
      <c r="AP1198" s="104">
        <v>63621610</v>
      </c>
      <c r="AQ1198" s="104">
        <v>63221244</v>
      </c>
      <c r="AR1198" s="104">
        <v>103229684</v>
      </c>
      <c r="AS1198" s="104">
        <v>51504620</v>
      </c>
      <c r="AT1198" s="104">
        <v>63028184</v>
      </c>
      <c r="AU1198" s="104">
        <v>0</v>
      </c>
      <c r="AV1198" s="104">
        <v>0</v>
      </c>
      <c r="AW1198" s="104">
        <v>0</v>
      </c>
      <c r="AX1198" s="104">
        <v>0</v>
      </c>
      <c r="AY1198" s="104">
        <v>0</v>
      </c>
      <c r="AZ1198" s="104">
        <v>0</v>
      </c>
      <c r="BA1198" s="104">
        <v>0</v>
      </c>
    </row>
    <row r="1199" spans="1:53" hidden="1" x14ac:dyDescent="0.35">
      <c r="A1199" t="s">
        <v>497</v>
      </c>
      <c r="B1199" t="s">
        <v>138</v>
      </c>
      <c r="C1199" t="s">
        <v>72</v>
      </c>
      <c r="D1199" t="s">
        <v>81</v>
      </c>
      <c r="E1199" t="s">
        <v>466</v>
      </c>
      <c r="F1199" s="104">
        <v>8904206.6783313621</v>
      </c>
      <c r="G1199" s="104">
        <v>18222678.464074191</v>
      </c>
      <c r="H1199" s="104">
        <v>25029539.266569383</v>
      </c>
      <c r="I1199" s="104">
        <v>34876553.710117429</v>
      </c>
      <c r="J1199" s="104">
        <v>44513237.943401903</v>
      </c>
      <c r="K1199" s="104">
        <v>52347186.948740467</v>
      </c>
      <c r="L1199" s="104">
        <v>63383908.995736152</v>
      </c>
      <c r="M1199" s="104">
        <v>74279897.143879622</v>
      </c>
      <c r="N1199" s="104">
        <v>83210758.668668002</v>
      </c>
      <c r="O1199" s="104">
        <v>95140828.00932321</v>
      </c>
      <c r="P1199" s="104">
        <v>107271529.37153167</v>
      </c>
      <c r="Q1199" s="104">
        <v>117163068.06476057</v>
      </c>
      <c r="R1199" s="104">
        <v>7341100</v>
      </c>
      <c r="S1199" s="104">
        <v>14778400</v>
      </c>
      <c r="T1199" s="104">
        <v>21207600</v>
      </c>
      <c r="U1199" s="104">
        <v>27636800</v>
      </c>
      <c r="V1199" s="104">
        <v>34066000</v>
      </c>
      <c r="W1199" s="104">
        <v>34066000</v>
      </c>
      <c r="X1199" s="104">
        <v>34066000</v>
      </c>
      <c r="Y1199" s="104">
        <v>34066000</v>
      </c>
      <c r="Z1199" s="104">
        <v>34066000</v>
      </c>
      <c r="AA1199" s="104">
        <v>34066000</v>
      </c>
      <c r="AB1199" s="104">
        <v>34066000</v>
      </c>
      <c r="AC1199" s="104">
        <v>34066000</v>
      </c>
      <c r="AD1199" s="104">
        <v>8904206.6783313621</v>
      </c>
      <c r="AE1199" s="104">
        <v>9318471.7857428286</v>
      </c>
      <c r="AF1199" s="104">
        <v>6806860.8024951909</v>
      </c>
      <c r="AG1199" s="104">
        <v>9847014.4435480498</v>
      </c>
      <c r="AH1199" s="104">
        <v>9636684.2332844716</v>
      </c>
      <c r="AI1199" s="104">
        <v>7833949.0053385627</v>
      </c>
      <c r="AJ1199" s="104">
        <v>11036722.046995686</v>
      </c>
      <c r="AK1199" s="104">
        <v>10895988.148143463</v>
      </c>
      <c r="AL1199" s="104">
        <v>8930861.5247883853</v>
      </c>
      <c r="AM1199" s="104">
        <v>11930069.340655213</v>
      </c>
      <c r="AN1199" s="104">
        <v>12130701.362208458</v>
      </c>
      <c r="AO1199" s="104">
        <v>9891538.6932289023</v>
      </c>
      <c r="AP1199" s="104">
        <v>7341100</v>
      </c>
      <c r="AQ1199" s="104">
        <v>7437300</v>
      </c>
      <c r="AR1199" s="104">
        <v>6429200</v>
      </c>
      <c r="AS1199" s="104">
        <v>6429200</v>
      </c>
      <c r="AT1199" s="104">
        <v>6429200</v>
      </c>
      <c r="AU1199" s="104">
        <v>0</v>
      </c>
      <c r="AV1199" s="104">
        <v>0</v>
      </c>
      <c r="AW1199" s="104">
        <v>0</v>
      </c>
      <c r="AX1199" s="104">
        <v>0</v>
      </c>
      <c r="AY1199" s="104">
        <v>0</v>
      </c>
      <c r="AZ1199" s="104">
        <v>0</v>
      </c>
      <c r="BA1199" s="104">
        <v>0</v>
      </c>
    </row>
    <row r="1200" spans="1:53" hidden="1" x14ac:dyDescent="0.35">
      <c r="A1200" t="s">
        <v>497</v>
      </c>
      <c r="B1200" t="s">
        <v>138</v>
      </c>
      <c r="C1200" t="s">
        <v>72</v>
      </c>
      <c r="D1200" t="s">
        <v>81</v>
      </c>
      <c r="E1200" t="s">
        <v>467</v>
      </c>
      <c r="F1200" s="104">
        <v>20182159.313831944</v>
      </c>
      <c r="G1200" s="104">
        <v>41303286.544512227</v>
      </c>
      <c r="H1200" s="104">
        <v>56731628.911872938</v>
      </c>
      <c r="I1200" s="104">
        <v>79050744.072229207</v>
      </c>
      <c r="J1200" s="104">
        <v>100893127.5073009</v>
      </c>
      <c r="K1200" s="104">
        <v>118649454.66746596</v>
      </c>
      <c r="L1200" s="104">
        <v>143665145.64384505</v>
      </c>
      <c r="M1200" s="104">
        <v>168361850.99128494</v>
      </c>
      <c r="N1200" s="104">
        <v>188604425.83421624</v>
      </c>
      <c r="O1200" s="104">
        <v>215644966.19409996</v>
      </c>
      <c r="P1200" s="104">
        <v>243140256.49058363</v>
      </c>
      <c r="Q1200" s="104">
        <v>265560289.73750842</v>
      </c>
      <c r="R1200" s="104">
        <v>16639242</v>
      </c>
      <c r="S1200" s="104">
        <v>32250812</v>
      </c>
      <c r="T1200" s="104">
        <v>47247545</v>
      </c>
      <c r="U1200" s="104">
        <v>61851130</v>
      </c>
      <c r="V1200" s="104">
        <v>75617463</v>
      </c>
      <c r="W1200" s="104">
        <v>75617463</v>
      </c>
      <c r="X1200" s="104">
        <v>75617463</v>
      </c>
      <c r="Y1200" s="104">
        <v>75617463</v>
      </c>
      <c r="Z1200" s="104">
        <v>75617463</v>
      </c>
      <c r="AA1200" s="104">
        <v>75617463</v>
      </c>
      <c r="AB1200" s="104">
        <v>75617463</v>
      </c>
      <c r="AC1200" s="104">
        <v>75617463</v>
      </c>
      <c r="AD1200" s="104">
        <v>20182159.313831944</v>
      </c>
      <c r="AE1200" s="104">
        <v>21121127.230680287</v>
      </c>
      <c r="AF1200" s="104">
        <v>15428342.367360707</v>
      </c>
      <c r="AG1200" s="104">
        <v>22319115.160356261</v>
      </c>
      <c r="AH1200" s="104">
        <v>21842383.435071688</v>
      </c>
      <c r="AI1200" s="104">
        <v>17756327.160165049</v>
      </c>
      <c r="AJ1200" s="104">
        <v>25015690.9763791</v>
      </c>
      <c r="AK1200" s="104">
        <v>24696705.347439885</v>
      </c>
      <c r="AL1200" s="104">
        <v>20242574.842931297</v>
      </c>
      <c r="AM1200" s="104">
        <v>27040540.359883741</v>
      </c>
      <c r="AN1200" s="104">
        <v>27495290.296483658</v>
      </c>
      <c r="AO1200" s="104">
        <v>22420033.246924777</v>
      </c>
      <c r="AP1200" s="104">
        <v>16639242</v>
      </c>
      <c r="AQ1200" s="104">
        <v>15611570</v>
      </c>
      <c r="AR1200" s="104">
        <v>14996733</v>
      </c>
      <c r="AS1200" s="104">
        <v>14603585</v>
      </c>
      <c r="AT1200" s="104">
        <v>13766333</v>
      </c>
      <c r="AU1200" s="104">
        <v>0</v>
      </c>
      <c r="AV1200" s="104">
        <v>0</v>
      </c>
      <c r="AW1200" s="104">
        <v>0</v>
      </c>
      <c r="AX1200" s="104">
        <v>0</v>
      </c>
      <c r="AY1200" s="104">
        <v>0</v>
      </c>
      <c r="AZ1200" s="104">
        <v>0</v>
      </c>
      <c r="BA1200" s="104">
        <v>0</v>
      </c>
    </row>
    <row r="1201" spans="1:53" hidden="1" x14ac:dyDescent="0.35">
      <c r="A1201" t="s">
        <v>497</v>
      </c>
      <c r="B1201" t="s">
        <v>138</v>
      </c>
      <c r="C1201" t="s">
        <v>72</v>
      </c>
      <c r="D1201" t="s">
        <v>81</v>
      </c>
      <c r="E1201" t="s">
        <v>468</v>
      </c>
      <c r="F1201" s="104">
        <v>145150439.75772354</v>
      </c>
      <c r="G1201" s="104">
        <v>297053953.05577546</v>
      </c>
      <c r="H1201" s="104">
        <v>408014858.89999396</v>
      </c>
      <c r="I1201" s="104">
        <v>568534322.16221726</v>
      </c>
      <c r="J1201" s="104">
        <v>725625122.58933508</v>
      </c>
      <c r="K1201" s="104">
        <v>853328935.43227375</v>
      </c>
      <c r="L1201" s="104">
        <v>1033242218.7238288</v>
      </c>
      <c r="M1201" s="104">
        <v>1210861351.840621</v>
      </c>
      <c r="N1201" s="104">
        <v>1356446301.1312742</v>
      </c>
      <c r="O1201" s="104">
        <v>1550922336.3012877</v>
      </c>
      <c r="P1201" s="104">
        <v>1748668940.9010072</v>
      </c>
      <c r="Q1201" s="104">
        <v>1909914208.791821</v>
      </c>
      <c r="R1201" s="104">
        <v>119669717</v>
      </c>
      <c r="S1201" s="104">
        <v>237421652</v>
      </c>
      <c r="T1201" s="104">
        <v>355418104</v>
      </c>
      <c r="U1201" s="104">
        <v>490666136</v>
      </c>
      <c r="V1201" s="104">
        <v>580321899</v>
      </c>
      <c r="W1201" s="104">
        <v>580321899</v>
      </c>
      <c r="X1201" s="104">
        <v>580321899</v>
      </c>
      <c r="Y1201" s="104">
        <v>580321899</v>
      </c>
      <c r="Z1201" s="104">
        <v>580321899</v>
      </c>
      <c r="AA1201" s="104">
        <v>580321899</v>
      </c>
      <c r="AB1201" s="104">
        <v>580321899</v>
      </c>
      <c r="AC1201" s="104">
        <v>580321899</v>
      </c>
      <c r="AD1201" s="104">
        <v>145150439.75772354</v>
      </c>
      <c r="AE1201" s="104">
        <v>151903513.29805192</v>
      </c>
      <c r="AF1201" s="104">
        <v>110960905.84421851</v>
      </c>
      <c r="AG1201" s="104">
        <v>160519463.2622233</v>
      </c>
      <c r="AH1201" s="104">
        <v>157090800.42711779</v>
      </c>
      <c r="AI1201" s="104">
        <v>127703812.84293871</v>
      </c>
      <c r="AJ1201" s="104">
        <v>179913283.29155505</v>
      </c>
      <c r="AK1201" s="104">
        <v>177619133.11679208</v>
      </c>
      <c r="AL1201" s="104">
        <v>145584949.29065326</v>
      </c>
      <c r="AM1201" s="104">
        <v>194476035.17001349</v>
      </c>
      <c r="AN1201" s="104">
        <v>197746604.59971949</v>
      </c>
      <c r="AO1201" s="104">
        <v>161245267.89081371</v>
      </c>
      <c r="AP1201" s="104">
        <v>119669717</v>
      </c>
      <c r="AQ1201" s="104">
        <v>117751935</v>
      </c>
      <c r="AR1201" s="104">
        <v>117996452</v>
      </c>
      <c r="AS1201" s="104">
        <v>135248032</v>
      </c>
      <c r="AT1201" s="104">
        <v>89655763</v>
      </c>
      <c r="AU1201" s="104">
        <v>0</v>
      </c>
      <c r="AV1201" s="104">
        <v>0</v>
      </c>
      <c r="AW1201" s="104">
        <v>0</v>
      </c>
      <c r="AX1201" s="104">
        <v>0</v>
      </c>
      <c r="AY1201" s="104">
        <v>0</v>
      </c>
      <c r="AZ1201" s="104">
        <v>0</v>
      </c>
      <c r="BA1201" s="104">
        <v>0</v>
      </c>
    </row>
    <row r="1202" spans="1:53" hidden="1" x14ac:dyDescent="0.35">
      <c r="A1202" t="s">
        <v>497</v>
      </c>
      <c r="B1202" t="s">
        <v>138</v>
      </c>
      <c r="C1202" t="s">
        <v>72</v>
      </c>
      <c r="D1202" t="s">
        <v>81</v>
      </c>
      <c r="E1202" t="s">
        <v>469</v>
      </c>
      <c r="F1202" s="104">
        <v>78504941.08687821</v>
      </c>
      <c r="G1202" s="104">
        <v>160662297.15316486</v>
      </c>
      <c r="H1202" s="104">
        <v>220675752.09540865</v>
      </c>
      <c r="I1202" s="104">
        <v>307493064.03557181</v>
      </c>
      <c r="J1202" s="104">
        <v>392455975.98682696</v>
      </c>
      <c r="K1202" s="104">
        <v>461524869.75344861</v>
      </c>
      <c r="L1202" s="104">
        <v>558831372.77972555</v>
      </c>
      <c r="M1202" s="104">
        <v>654897079.5354929</v>
      </c>
      <c r="N1202" s="104">
        <v>733637026.07837439</v>
      </c>
      <c r="O1202" s="104">
        <v>838819826.13957214</v>
      </c>
      <c r="P1202" s="104">
        <v>945771521.01657736</v>
      </c>
      <c r="Q1202" s="104">
        <v>1032981386.0189509</v>
      </c>
      <c r="R1202" s="104">
        <v>64723635</v>
      </c>
      <c r="S1202" s="104">
        <v>130083575</v>
      </c>
      <c r="T1202" s="104">
        <v>192887321</v>
      </c>
      <c r="U1202" s="104">
        <v>255175024</v>
      </c>
      <c r="V1202" s="104">
        <v>315570376</v>
      </c>
      <c r="W1202" s="104">
        <v>315570376</v>
      </c>
      <c r="X1202" s="104">
        <v>315570376</v>
      </c>
      <c r="Y1202" s="104">
        <v>315570376</v>
      </c>
      <c r="Z1202" s="104">
        <v>315570376</v>
      </c>
      <c r="AA1202" s="104">
        <v>315570376</v>
      </c>
      <c r="AB1202" s="104">
        <v>315570376</v>
      </c>
      <c r="AC1202" s="104">
        <v>315570376</v>
      </c>
      <c r="AD1202" s="104">
        <v>78504941.08687821</v>
      </c>
      <c r="AE1202" s="104">
        <v>82157356.066286653</v>
      </c>
      <c r="AF1202" s="104">
        <v>60013454.942243785</v>
      </c>
      <c r="AG1202" s="104">
        <v>86817311.940163195</v>
      </c>
      <c r="AH1202" s="104">
        <v>84962911.951255128</v>
      </c>
      <c r="AI1202" s="104">
        <v>69068893.766621649</v>
      </c>
      <c r="AJ1202" s="104">
        <v>97306503.026276946</v>
      </c>
      <c r="AK1202" s="104">
        <v>96065706.755767331</v>
      </c>
      <c r="AL1202" s="104">
        <v>78739946.542881444</v>
      </c>
      <c r="AM1202" s="104">
        <v>105182800.06119776</v>
      </c>
      <c r="AN1202" s="104">
        <v>106951694.87700522</v>
      </c>
      <c r="AO1202" s="104">
        <v>87209865.002373546</v>
      </c>
      <c r="AP1202" s="104">
        <v>64723635</v>
      </c>
      <c r="AQ1202" s="104">
        <v>65359940</v>
      </c>
      <c r="AR1202" s="104">
        <v>62803746</v>
      </c>
      <c r="AS1202" s="104">
        <v>62287703</v>
      </c>
      <c r="AT1202" s="104">
        <v>60395352</v>
      </c>
      <c r="AU1202" s="104">
        <v>0</v>
      </c>
      <c r="AV1202" s="104">
        <v>0</v>
      </c>
      <c r="AW1202" s="104">
        <v>0</v>
      </c>
      <c r="AX1202" s="104">
        <v>0</v>
      </c>
      <c r="AY1202" s="104">
        <v>0</v>
      </c>
      <c r="AZ1202" s="104">
        <v>0</v>
      </c>
      <c r="BA1202" s="104">
        <v>0</v>
      </c>
    </row>
    <row r="1203" spans="1:53" hidden="1" x14ac:dyDescent="0.35">
      <c r="A1203" t="s">
        <v>497</v>
      </c>
      <c r="B1203" t="s">
        <v>138</v>
      </c>
      <c r="C1203" t="s">
        <v>72</v>
      </c>
      <c r="D1203" t="s">
        <v>81</v>
      </c>
      <c r="E1203" t="s">
        <v>470</v>
      </c>
      <c r="F1203" s="104">
        <v>104207651.53378162</v>
      </c>
      <c r="G1203" s="104">
        <v>213263527.67816138</v>
      </c>
      <c r="H1203" s="104">
        <v>292925535.10567802</v>
      </c>
      <c r="I1203" s="104">
        <v>408167048.11755544</v>
      </c>
      <c r="J1203" s="104">
        <v>520947026.03147608</v>
      </c>
      <c r="K1203" s="104">
        <v>612629245.18620038</v>
      </c>
      <c r="L1203" s="104">
        <v>741794136.19747472</v>
      </c>
      <c r="M1203" s="104">
        <v>869311991.19303393</v>
      </c>
      <c r="N1203" s="104">
        <v>973831589.54606891</v>
      </c>
      <c r="O1203" s="104">
        <v>1113451496.578351</v>
      </c>
      <c r="P1203" s="104">
        <v>1255419438.931895</v>
      </c>
      <c r="Q1203" s="104">
        <v>1371182027.8422954</v>
      </c>
      <c r="R1203" s="104">
        <v>85914312</v>
      </c>
      <c r="S1203" s="104">
        <v>175534858</v>
      </c>
      <c r="T1203" s="104">
        <v>258490485</v>
      </c>
      <c r="U1203" s="104">
        <v>361244608</v>
      </c>
      <c r="V1203" s="104">
        <v>450241277</v>
      </c>
      <c r="W1203" s="104">
        <v>450241277</v>
      </c>
      <c r="X1203" s="104">
        <v>450241277</v>
      </c>
      <c r="Y1203" s="104">
        <v>450241277</v>
      </c>
      <c r="Z1203" s="104">
        <v>450241277</v>
      </c>
      <c r="AA1203" s="104">
        <v>450241277</v>
      </c>
      <c r="AB1203" s="104">
        <v>450241277</v>
      </c>
      <c r="AC1203" s="104">
        <v>450241277</v>
      </c>
      <c r="AD1203" s="104">
        <v>104207651.53378162</v>
      </c>
      <c r="AE1203" s="104">
        <v>109055876.14437978</v>
      </c>
      <c r="AF1203" s="104">
        <v>79662007.427516624</v>
      </c>
      <c r="AG1203" s="104">
        <v>115241513.01187743</v>
      </c>
      <c r="AH1203" s="104">
        <v>112779977.91392063</v>
      </c>
      <c r="AI1203" s="104">
        <v>91682219.15472436</v>
      </c>
      <c r="AJ1203" s="104">
        <v>129164891.01127435</v>
      </c>
      <c r="AK1203" s="104">
        <v>127517854.9955592</v>
      </c>
      <c r="AL1203" s="104">
        <v>104519598.35303497</v>
      </c>
      <c r="AM1203" s="104">
        <v>139619907.03228214</v>
      </c>
      <c r="AN1203" s="104">
        <v>141967942.35354409</v>
      </c>
      <c r="AO1203" s="104">
        <v>115762588.91040036</v>
      </c>
      <c r="AP1203" s="104">
        <v>85914312</v>
      </c>
      <c r="AQ1203" s="104">
        <v>89620546</v>
      </c>
      <c r="AR1203" s="104">
        <v>82955627</v>
      </c>
      <c r="AS1203" s="104">
        <v>102754123</v>
      </c>
      <c r="AT1203" s="104">
        <v>88996669</v>
      </c>
      <c r="AU1203" s="104">
        <v>0</v>
      </c>
      <c r="AV1203" s="104">
        <v>0</v>
      </c>
      <c r="AW1203" s="104">
        <v>0</v>
      </c>
      <c r="AX1203" s="104">
        <v>0</v>
      </c>
      <c r="AY1203" s="104">
        <v>0</v>
      </c>
      <c r="AZ1203" s="104">
        <v>0</v>
      </c>
      <c r="BA1203" s="104">
        <v>0</v>
      </c>
    </row>
    <row r="1204" spans="1:53" hidden="1" x14ac:dyDescent="0.35">
      <c r="A1204" t="s">
        <v>497</v>
      </c>
      <c r="B1204" t="s">
        <v>138</v>
      </c>
      <c r="C1204" t="s">
        <v>72</v>
      </c>
      <c r="D1204" t="s">
        <v>81</v>
      </c>
      <c r="E1204" t="s">
        <v>471</v>
      </c>
      <c r="F1204" s="104">
        <v>59439208.044205889</v>
      </c>
      <c r="G1204" s="104">
        <v>121643804.49351332</v>
      </c>
      <c r="H1204" s="104">
        <v>167082374.14756837</v>
      </c>
      <c r="I1204" s="104">
        <v>232815208.21898472</v>
      </c>
      <c r="J1204" s="104">
        <v>297144002.42728084</v>
      </c>
      <c r="K1204" s="104">
        <v>349438804.37400293</v>
      </c>
      <c r="L1204" s="104">
        <v>423113421.50456429</v>
      </c>
      <c r="M1204" s="104">
        <v>495848582.5111897</v>
      </c>
      <c r="N1204" s="104">
        <v>555465722.51735246</v>
      </c>
      <c r="O1204" s="104">
        <v>635103796.87232625</v>
      </c>
      <c r="P1204" s="104">
        <v>716081171.72876453</v>
      </c>
      <c r="Q1204" s="104">
        <v>782111223.31044292</v>
      </c>
      <c r="R1204" s="104">
        <v>49004834</v>
      </c>
      <c r="S1204" s="104">
        <v>97226184</v>
      </c>
      <c r="T1204" s="104">
        <v>145177749</v>
      </c>
      <c r="U1204" s="104">
        <v>192555063</v>
      </c>
      <c r="V1204" s="104">
        <v>240625612</v>
      </c>
      <c r="W1204" s="104">
        <v>240625612</v>
      </c>
      <c r="X1204" s="104">
        <v>240625612</v>
      </c>
      <c r="Y1204" s="104">
        <v>240625612</v>
      </c>
      <c r="Z1204" s="104">
        <v>240625612</v>
      </c>
      <c r="AA1204" s="104">
        <v>240625612</v>
      </c>
      <c r="AB1204" s="104">
        <v>240625612</v>
      </c>
      <c r="AC1204" s="104">
        <v>240625612</v>
      </c>
      <c r="AD1204" s="104">
        <v>59439208.044205889</v>
      </c>
      <c r="AE1204" s="104">
        <v>62204596.449307434</v>
      </c>
      <c r="AF1204" s="104">
        <v>45438569.654055066</v>
      </c>
      <c r="AG1204" s="104">
        <v>65732834.071416348</v>
      </c>
      <c r="AH1204" s="104">
        <v>64328794.208296143</v>
      </c>
      <c r="AI1204" s="104">
        <v>52294801.946722068</v>
      </c>
      <c r="AJ1204" s="104">
        <v>73674617.130561337</v>
      </c>
      <c r="AK1204" s="104">
        <v>72735161.006625414</v>
      </c>
      <c r="AL1204" s="104">
        <v>59617140.006162792</v>
      </c>
      <c r="AM1204" s="104">
        <v>79638074.354973808</v>
      </c>
      <c r="AN1204" s="104">
        <v>80977374.856438324</v>
      </c>
      <c r="AO1204" s="104">
        <v>66030051.581678405</v>
      </c>
      <c r="AP1204" s="104">
        <v>49004834</v>
      </c>
      <c r="AQ1204" s="104">
        <v>48221350</v>
      </c>
      <c r="AR1204" s="104">
        <v>47951565</v>
      </c>
      <c r="AS1204" s="104">
        <v>47377314</v>
      </c>
      <c r="AT1204" s="104">
        <v>48070549</v>
      </c>
      <c r="AU1204" s="104">
        <v>0</v>
      </c>
      <c r="AV1204" s="104">
        <v>0</v>
      </c>
      <c r="AW1204" s="104">
        <v>0</v>
      </c>
      <c r="AX1204" s="104">
        <v>0</v>
      </c>
      <c r="AY1204" s="104">
        <v>0</v>
      </c>
      <c r="AZ1204" s="104">
        <v>0</v>
      </c>
      <c r="BA1204" s="104">
        <v>0</v>
      </c>
    </row>
    <row r="1205" spans="1:53" hidden="1" x14ac:dyDescent="0.35">
      <c r="A1205" t="s">
        <v>497</v>
      </c>
      <c r="B1205" t="s">
        <v>138</v>
      </c>
      <c r="C1205" t="s">
        <v>72</v>
      </c>
      <c r="D1205" t="s">
        <v>81</v>
      </c>
      <c r="E1205" t="s">
        <v>472</v>
      </c>
      <c r="F1205" s="104">
        <v>87322553.381890163</v>
      </c>
      <c r="G1205" s="104">
        <v>178707758.07714483</v>
      </c>
      <c r="H1205" s="104">
        <v>245461876.35648045</v>
      </c>
      <c r="I1205" s="104">
        <v>342030439.44829154</v>
      </c>
      <c r="J1205" s="104">
        <v>436536317.82521826</v>
      </c>
      <c r="K1205" s="104">
        <v>513362974.58672523</v>
      </c>
      <c r="L1205" s="104">
        <v>621598866.33160007</v>
      </c>
      <c r="M1205" s="104">
        <v>728454596.55966389</v>
      </c>
      <c r="N1205" s="104">
        <v>816038551.02271867</v>
      </c>
      <c r="O1205" s="104">
        <v>933035399.19608581</v>
      </c>
      <c r="P1205" s="104">
        <v>1051999823.0384717</v>
      </c>
      <c r="Q1205" s="104">
        <v>1149005030.4389787</v>
      </c>
      <c r="R1205" s="104">
        <v>71993342</v>
      </c>
      <c r="S1205" s="104">
        <v>137583600</v>
      </c>
      <c r="T1205" s="104">
        <v>189672404</v>
      </c>
      <c r="U1205" s="104">
        <v>237655715</v>
      </c>
      <c r="V1205" s="104">
        <v>285554263</v>
      </c>
      <c r="W1205" s="104">
        <v>285554263</v>
      </c>
      <c r="X1205" s="104">
        <v>285554263</v>
      </c>
      <c r="Y1205" s="104">
        <v>285554263</v>
      </c>
      <c r="Z1205" s="104">
        <v>285554263</v>
      </c>
      <c r="AA1205" s="104">
        <v>285554263</v>
      </c>
      <c r="AB1205" s="104">
        <v>285554263</v>
      </c>
      <c r="AC1205" s="104">
        <v>285554263</v>
      </c>
      <c r="AD1205" s="104">
        <v>87322553.381890163</v>
      </c>
      <c r="AE1205" s="104">
        <v>91385204.695254669</v>
      </c>
      <c r="AF1205" s="104">
        <v>66754118.279335625</v>
      </c>
      <c r="AG1205" s="104">
        <v>96568563.091811091</v>
      </c>
      <c r="AH1205" s="104">
        <v>94505878.37692672</v>
      </c>
      <c r="AI1205" s="104">
        <v>76826656.761507004</v>
      </c>
      <c r="AJ1205" s="104">
        <v>108235891.74487482</v>
      </c>
      <c r="AK1205" s="104">
        <v>106855730.22806378</v>
      </c>
      <c r="AL1205" s="104">
        <v>87583954.463054821</v>
      </c>
      <c r="AM1205" s="104">
        <v>116996848.17336713</v>
      </c>
      <c r="AN1205" s="104">
        <v>118964423.84238595</v>
      </c>
      <c r="AO1205" s="104">
        <v>97005207.400506943</v>
      </c>
      <c r="AP1205" s="104">
        <v>71993342</v>
      </c>
      <c r="AQ1205" s="104">
        <v>65590258</v>
      </c>
      <c r="AR1205" s="104">
        <v>52088804</v>
      </c>
      <c r="AS1205" s="104">
        <v>47983311</v>
      </c>
      <c r="AT1205" s="104">
        <v>47898548</v>
      </c>
      <c r="AU1205" s="104">
        <v>0</v>
      </c>
      <c r="AV1205" s="104">
        <v>0</v>
      </c>
      <c r="AW1205" s="104">
        <v>0</v>
      </c>
      <c r="AX1205" s="104">
        <v>0</v>
      </c>
      <c r="AY1205" s="104">
        <v>0</v>
      </c>
      <c r="AZ1205" s="104">
        <v>0</v>
      </c>
      <c r="BA1205" s="104">
        <v>0</v>
      </c>
    </row>
    <row r="1206" spans="1:53" hidden="1" x14ac:dyDescent="0.35">
      <c r="A1206" t="s">
        <v>497</v>
      </c>
      <c r="B1206" t="s">
        <v>138</v>
      </c>
      <c r="C1206" t="s">
        <v>72</v>
      </c>
      <c r="D1206" t="s">
        <v>81</v>
      </c>
      <c r="E1206" t="s">
        <v>473</v>
      </c>
      <c r="F1206" s="104">
        <v>13467177.463987743</v>
      </c>
      <c r="G1206" s="104">
        <v>27560910.658338837</v>
      </c>
      <c r="H1206" s="104">
        <v>37855954.979686901</v>
      </c>
      <c r="I1206" s="104">
        <v>52749083.11477679</v>
      </c>
      <c r="J1206" s="104">
        <v>67324097.085406572</v>
      </c>
      <c r="K1206" s="104">
        <v>79172562.121091872</v>
      </c>
      <c r="L1206" s="104">
        <v>95865064.866934553</v>
      </c>
      <c r="M1206" s="104">
        <v>112344714.46824567</v>
      </c>
      <c r="N1206" s="104">
        <v>125852206.08491202</v>
      </c>
      <c r="O1206" s="104">
        <v>143895852.95569548</v>
      </c>
      <c r="P1206" s="104">
        <v>162242945.95445254</v>
      </c>
      <c r="Q1206" s="104">
        <v>177203414.8413426</v>
      </c>
      <c r="R1206" s="104">
        <v>0</v>
      </c>
      <c r="S1206" s="104">
        <v>0</v>
      </c>
      <c r="T1206" s="104">
        <v>0</v>
      </c>
      <c r="U1206" s="104">
        <v>0</v>
      </c>
      <c r="V1206" s="104">
        <v>0</v>
      </c>
      <c r="W1206" s="104">
        <v>0</v>
      </c>
      <c r="X1206" s="104">
        <v>0</v>
      </c>
      <c r="Y1206" s="104">
        <v>0</v>
      </c>
      <c r="Z1206" s="104">
        <v>0</v>
      </c>
      <c r="AA1206" s="104">
        <v>0</v>
      </c>
      <c r="AB1206" s="104">
        <v>0</v>
      </c>
      <c r="AC1206" s="104">
        <v>0</v>
      </c>
      <c r="AD1206" s="104">
        <v>13467177.463987743</v>
      </c>
      <c r="AE1206" s="104">
        <v>14093733.194351094</v>
      </c>
      <c r="AF1206" s="104">
        <v>10295044.32134806</v>
      </c>
      <c r="AG1206" s="104">
        <v>14893128.135089889</v>
      </c>
      <c r="AH1206" s="104">
        <v>14575013.970629785</v>
      </c>
      <c r="AI1206" s="104">
        <v>11848465.035685299</v>
      </c>
      <c r="AJ1206" s="104">
        <v>16692502.74584268</v>
      </c>
      <c r="AK1206" s="104">
        <v>16479649.601311112</v>
      </c>
      <c r="AL1206" s="104">
        <v>13507491.616666343</v>
      </c>
      <c r="AM1206" s="104">
        <v>18043646.870783474</v>
      </c>
      <c r="AN1206" s="104">
        <v>18347092.998757057</v>
      </c>
      <c r="AO1206" s="104">
        <v>14960468.886890061</v>
      </c>
      <c r="AP1206" s="104">
        <v>0</v>
      </c>
      <c r="AQ1206" s="104">
        <v>0</v>
      </c>
      <c r="AR1206" s="104">
        <v>0</v>
      </c>
      <c r="AS1206" s="104">
        <v>0</v>
      </c>
      <c r="AT1206" s="104">
        <v>0</v>
      </c>
      <c r="AU1206" s="104">
        <v>0</v>
      </c>
      <c r="AV1206" s="104">
        <v>0</v>
      </c>
      <c r="AW1206" s="104">
        <v>0</v>
      </c>
      <c r="AX1206" s="104">
        <v>0</v>
      </c>
      <c r="AY1206" s="104">
        <v>0</v>
      </c>
      <c r="AZ1206" s="104">
        <v>0</v>
      </c>
      <c r="BA1206" s="104">
        <v>0</v>
      </c>
    </row>
    <row r="1207" spans="1:53" hidden="1" x14ac:dyDescent="0.35">
      <c r="A1207" s="158" t="s">
        <v>497</v>
      </c>
      <c r="B1207" s="158" t="s">
        <v>138</v>
      </c>
      <c r="C1207" s="158" t="s">
        <v>73</v>
      </c>
      <c r="D1207" s="158" t="s">
        <v>81</v>
      </c>
      <c r="E1207" s="158" t="s">
        <v>474</v>
      </c>
      <c r="F1207" s="159">
        <v>74084342.77365683</v>
      </c>
      <c r="G1207" s="159">
        <v>151615433.72163859</v>
      </c>
      <c r="H1207" s="159">
        <v>208249542.43794474</v>
      </c>
      <c r="I1207" s="159">
        <v>290178188.02890956</v>
      </c>
      <c r="J1207" s="159">
        <v>370356854.55072308</v>
      </c>
      <c r="K1207" s="159">
        <v>435536492.00927776</v>
      </c>
      <c r="L1207" s="159">
        <v>527363684.32005954</v>
      </c>
      <c r="M1207" s="159">
        <v>618019949.36397481</v>
      </c>
      <c r="N1207" s="159">
        <v>692326064.4712888</v>
      </c>
      <c r="O1207" s="159">
        <v>791586041.04913783</v>
      </c>
      <c r="P1207" s="159">
        <v>892515306.32043064</v>
      </c>
      <c r="Q1207" s="159">
        <v>974814400.39454508</v>
      </c>
      <c r="R1207" s="159">
        <v>80134610</v>
      </c>
      <c r="S1207" s="159">
        <v>155676904</v>
      </c>
      <c r="T1207" s="159">
        <v>234122950</v>
      </c>
      <c r="U1207" s="159">
        <v>302654949</v>
      </c>
      <c r="V1207" s="159">
        <v>373034526</v>
      </c>
      <c r="W1207" s="159">
        <v>373034526</v>
      </c>
      <c r="X1207" s="159">
        <v>373034526</v>
      </c>
      <c r="Y1207" s="159">
        <v>373034526</v>
      </c>
      <c r="Z1207" s="159">
        <v>373034526</v>
      </c>
      <c r="AA1207" s="159">
        <v>373034526</v>
      </c>
      <c r="AB1207" s="159">
        <v>373034526</v>
      </c>
      <c r="AC1207" s="159">
        <v>373034526</v>
      </c>
      <c r="AD1207" s="159">
        <v>74084342.77365683</v>
      </c>
      <c r="AE1207" s="159">
        <v>77531090.94798176</v>
      </c>
      <c r="AF1207" s="159">
        <v>56634108.716306143</v>
      </c>
      <c r="AG1207" s="159">
        <v>81928645.590964839</v>
      </c>
      <c r="AH1207" s="159">
        <v>80178666.521813512</v>
      </c>
      <c r="AI1207" s="159">
        <v>65179637.458554693</v>
      </c>
      <c r="AJ1207" s="159">
        <v>91827192.310781747</v>
      </c>
      <c r="AK1207" s="159">
        <v>90656265.043915272</v>
      </c>
      <c r="AL1207" s="159">
        <v>74306115.107314035</v>
      </c>
      <c r="AM1207" s="159">
        <v>99259976.577849075</v>
      </c>
      <c r="AN1207" s="159">
        <v>100929265.27129285</v>
      </c>
      <c r="AO1207" s="159">
        <v>82299094.074114501</v>
      </c>
      <c r="AP1207" s="159">
        <v>80134610</v>
      </c>
      <c r="AQ1207" s="159">
        <v>75542294</v>
      </c>
      <c r="AR1207" s="159">
        <v>78446046</v>
      </c>
      <c r="AS1207" s="159">
        <v>68531999</v>
      </c>
      <c r="AT1207" s="159">
        <v>70379577</v>
      </c>
      <c r="AU1207" s="159">
        <v>0</v>
      </c>
      <c r="AV1207" s="159">
        <v>0</v>
      </c>
      <c r="AW1207" s="159">
        <v>0</v>
      </c>
      <c r="AX1207" s="159">
        <v>0</v>
      </c>
      <c r="AY1207" s="159">
        <v>0</v>
      </c>
      <c r="AZ1207" s="159">
        <v>0</v>
      </c>
      <c r="BA1207" s="159">
        <v>0</v>
      </c>
    </row>
    <row r="1208" spans="1:53" hidden="1" x14ac:dyDescent="0.35">
      <c r="A1208" s="158" t="s">
        <v>497</v>
      </c>
      <c r="B1208" s="158" t="s">
        <v>138</v>
      </c>
      <c r="C1208" s="158" t="s">
        <v>73</v>
      </c>
      <c r="D1208" s="158" t="s">
        <v>81</v>
      </c>
      <c r="E1208" s="158" t="s">
        <v>475</v>
      </c>
      <c r="F1208" s="159">
        <v>643770367.15976608</v>
      </c>
      <c r="G1208" s="159">
        <v>1317491925.8212461</v>
      </c>
      <c r="H1208" s="159">
        <v>1809625075.648241</v>
      </c>
      <c r="I1208" s="159">
        <v>2521560044.3384457</v>
      </c>
      <c r="J1208" s="159">
        <v>3218288228.0901461</v>
      </c>
      <c r="K1208" s="159">
        <v>3784679419.0902872</v>
      </c>
      <c r="L1208" s="159">
        <v>4582629742.949851</v>
      </c>
      <c r="M1208" s="159">
        <v>5370405065.6109695</v>
      </c>
      <c r="N1208" s="159">
        <v>6016102566.7820415</v>
      </c>
      <c r="O1208" s="159">
        <v>6878641521.3492908</v>
      </c>
      <c r="P1208" s="159">
        <v>7755686086.0743723</v>
      </c>
      <c r="Q1208" s="159">
        <v>8470840139.2172756</v>
      </c>
      <c r="R1208" s="159">
        <v>696345346</v>
      </c>
      <c r="S1208" s="159">
        <v>1368746655</v>
      </c>
      <c r="T1208" s="159">
        <v>2130449376</v>
      </c>
      <c r="U1208" s="159">
        <v>1810519961</v>
      </c>
      <c r="V1208" s="159">
        <v>2375277322</v>
      </c>
      <c r="W1208" s="159">
        <v>2375277322</v>
      </c>
      <c r="X1208" s="159">
        <v>2375277322</v>
      </c>
      <c r="Y1208" s="159">
        <v>2375277322</v>
      </c>
      <c r="Z1208" s="159">
        <v>2375277322</v>
      </c>
      <c r="AA1208" s="159">
        <v>2375277322</v>
      </c>
      <c r="AB1208" s="159">
        <v>2375277322</v>
      </c>
      <c r="AC1208" s="159">
        <v>2375277322</v>
      </c>
      <c r="AD1208" s="159">
        <v>643770367.15976608</v>
      </c>
      <c r="AE1208" s="159">
        <v>673721558.66148007</v>
      </c>
      <c r="AF1208" s="159">
        <v>492133149.82699502</v>
      </c>
      <c r="AG1208" s="159">
        <v>711934968.69020486</v>
      </c>
      <c r="AH1208" s="159">
        <v>696728183.75170028</v>
      </c>
      <c r="AI1208" s="159">
        <v>566391191.00014126</v>
      </c>
      <c r="AJ1208" s="159">
        <v>797950323.85956395</v>
      </c>
      <c r="AK1208" s="159">
        <v>787775322.66111827</v>
      </c>
      <c r="AL1208" s="159">
        <v>645697501.17107224</v>
      </c>
      <c r="AM1208" s="159">
        <v>862538954.56724882</v>
      </c>
      <c r="AN1208" s="159">
        <v>877044564.7250818</v>
      </c>
      <c r="AO1208" s="159">
        <v>715154053.14290297</v>
      </c>
      <c r="AP1208" s="159">
        <v>696345346</v>
      </c>
      <c r="AQ1208" s="159">
        <v>672401309</v>
      </c>
      <c r="AR1208" s="159">
        <v>761702721</v>
      </c>
      <c r="AS1208" s="159">
        <v>-319929415</v>
      </c>
      <c r="AT1208" s="159">
        <v>564757361</v>
      </c>
      <c r="AU1208" s="159">
        <v>0</v>
      </c>
      <c r="AV1208" s="159">
        <v>0</v>
      </c>
      <c r="AW1208" s="159">
        <v>0</v>
      </c>
      <c r="AX1208" s="159">
        <v>0</v>
      </c>
      <c r="AY1208" s="159">
        <v>0</v>
      </c>
      <c r="AZ1208" s="159">
        <v>0</v>
      </c>
      <c r="BA1208" s="159">
        <v>0</v>
      </c>
    </row>
    <row r="1209" spans="1:53" hidden="1" x14ac:dyDescent="0.35">
      <c r="A1209" s="158" t="s">
        <v>497</v>
      </c>
      <c r="B1209" s="158" t="s">
        <v>138</v>
      </c>
      <c r="C1209" s="158" t="s">
        <v>73</v>
      </c>
      <c r="D1209" s="158" t="s">
        <v>81</v>
      </c>
      <c r="E1209" s="158" t="s">
        <v>476</v>
      </c>
      <c r="F1209" s="159">
        <v>7216597.0991114313</v>
      </c>
      <c r="G1209" s="159">
        <v>14768943.857934302</v>
      </c>
      <c r="H1209" s="159">
        <v>20285703.936666958</v>
      </c>
      <c r="I1209" s="159">
        <v>28266418.942970864</v>
      </c>
      <c r="J1209" s="159">
        <v>36076667.513302907</v>
      </c>
      <c r="K1209" s="159">
        <v>42425852.307202414</v>
      </c>
      <c r="L1209" s="159">
        <v>51370790.263582222</v>
      </c>
      <c r="M1209" s="159">
        <v>60201667.542618155</v>
      </c>
      <c r="N1209" s="159">
        <v>67439867.608291954</v>
      </c>
      <c r="O1209" s="159">
        <v>77108837.220644176</v>
      </c>
      <c r="P1209" s="159">
        <v>86940413.174521104</v>
      </c>
      <c r="Q1209" s="159">
        <v>94957213.773931175</v>
      </c>
      <c r="R1209" s="159">
        <v>7805957</v>
      </c>
      <c r="S1209" s="159">
        <v>15089628</v>
      </c>
      <c r="T1209" s="159">
        <v>22269968</v>
      </c>
      <c r="U1209" s="159">
        <v>28885058</v>
      </c>
      <c r="V1209" s="159">
        <v>34132148</v>
      </c>
      <c r="W1209" s="159">
        <v>34132148</v>
      </c>
      <c r="X1209" s="159">
        <v>34132148</v>
      </c>
      <c r="Y1209" s="159">
        <v>34132148</v>
      </c>
      <c r="Z1209" s="159">
        <v>34132148</v>
      </c>
      <c r="AA1209" s="159">
        <v>34132148</v>
      </c>
      <c r="AB1209" s="159">
        <v>34132148</v>
      </c>
      <c r="AC1209" s="159">
        <v>34132148</v>
      </c>
      <c r="AD1209" s="159">
        <v>7216597.0991114313</v>
      </c>
      <c r="AE1209" s="159">
        <v>7552346.7588228704</v>
      </c>
      <c r="AF1209" s="159">
        <v>5516760.0787326582</v>
      </c>
      <c r="AG1209" s="159">
        <v>7980715.0063039064</v>
      </c>
      <c r="AH1209" s="159">
        <v>7810248.570332041</v>
      </c>
      <c r="AI1209" s="159">
        <v>6349184.7938995045</v>
      </c>
      <c r="AJ1209" s="159">
        <v>8944937.9563798066</v>
      </c>
      <c r="AK1209" s="159">
        <v>8830877.2790359315</v>
      </c>
      <c r="AL1209" s="159">
        <v>7238200.0656737918</v>
      </c>
      <c r="AM1209" s="159">
        <v>9668969.6123522259</v>
      </c>
      <c r="AN1209" s="159">
        <v>9831575.9538769219</v>
      </c>
      <c r="AO1209" s="159">
        <v>8016800.5994100738</v>
      </c>
      <c r="AP1209" s="159">
        <v>7805957</v>
      </c>
      <c r="AQ1209" s="159">
        <v>7283671</v>
      </c>
      <c r="AR1209" s="159">
        <v>7180340</v>
      </c>
      <c r="AS1209" s="159">
        <v>6615090</v>
      </c>
      <c r="AT1209" s="159">
        <v>5247090</v>
      </c>
      <c r="AU1209" s="159">
        <v>0</v>
      </c>
      <c r="AV1209" s="159">
        <v>0</v>
      </c>
      <c r="AW1209" s="159">
        <v>0</v>
      </c>
      <c r="AX1209" s="159">
        <v>0</v>
      </c>
      <c r="AY1209" s="159">
        <v>0</v>
      </c>
      <c r="AZ1209" s="159">
        <v>0</v>
      </c>
      <c r="BA1209" s="159">
        <v>0</v>
      </c>
    </row>
    <row r="1210" spans="1:53" hidden="1" x14ac:dyDescent="0.35">
      <c r="A1210" s="158" t="s">
        <v>497</v>
      </c>
      <c r="B1210" s="158" t="s">
        <v>138</v>
      </c>
      <c r="C1210" s="158" t="s">
        <v>73</v>
      </c>
      <c r="D1210" s="158" t="s">
        <v>81</v>
      </c>
      <c r="E1210" s="158" t="s">
        <v>477</v>
      </c>
      <c r="F1210" s="159">
        <v>509280256.5202592</v>
      </c>
      <c r="G1210" s="159">
        <v>1042254599.1140621</v>
      </c>
      <c r="H1210" s="159">
        <v>1431576179.5586226</v>
      </c>
      <c r="I1210" s="159">
        <v>1994780766.1256046</v>
      </c>
      <c r="J1210" s="159">
        <v>2545955418.2168856</v>
      </c>
      <c r="K1210" s="159">
        <v>2994021787.4658775</v>
      </c>
      <c r="L1210" s="159">
        <v>3625272255.5769243</v>
      </c>
      <c r="M1210" s="159">
        <v>4248473382.673254</v>
      </c>
      <c r="N1210" s="159">
        <v>4759278175.5090895</v>
      </c>
      <c r="O1210" s="159">
        <v>5441624059.1488514</v>
      </c>
      <c r="P1210" s="159">
        <v>6135445184.9541645</v>
      </c>
      <c r="Q1210" s="159">
        <v>6701196356.8246346</v>
      </c>
      <c r="R1210" s="159">
        <v>550871793</v>
      </c>
      <c r="S1210" s="159">
        <v>1101084425</v>
      </c>
      <c r="T1210" s="159">
        <v>1556412404</v>
      </c>
      <c r="U1210" s="159">
        <v>2009073749</v>
      </c>
      <c r="V1210" s="159">
        <v>2464144440</v>
      </c>
      <c r="W1210" s="159">
        <v>2464144440</v>
      </c>
      <c r="X1210" s="159">
        <v>2464144440</v>
      </c>
      <c r="Y1210" s="159">
        <v>2464144440</v>
      </c>
      <c r="Z1210" s="159">
        <v>2464144440</v>
      </c>
      <c r="AA1210" s="159">
        <v>2464144440</v>
      </c>
      <c r="AB1210" s="159">
        <v>2464144440</v>
      </c>
      <c r="AC1210" s="159">
        <v>2464144440</v>
      </c>
      <c r="AD1210" s="159">
        <v>509280256.5202592</v>
      </c>
      <c r="AE1210" s="159">
        <v>532974342.59380287</v>
      </c>
      <c r="AF1210" s="159">
        <v>389321580.44456053</v>
      </c>
      <c r="AG1210" s="159">
        <v>563204586.56698203</v>
      </c>
      <c r="AH1210" s="159">
        <v>551174652.09128082</v>
      </c>
      <c r="AI1210" s="159">
        <v>448066369.2489922</v>
      </c>
      <c r="AJ1210" s="159">
        <v>631250468.11104655</v>
      </c>
      <c r="AK1210" s="159">
        <v>623201127.09632969</v>
      </c>
      <c r="AL1210" s="159">
        <v>510804792.83583546</v>
      </c>
      <c r="AM1210" s="159">
        <v>682345883.63976204</v>
      </c>
      <c r="AN1210" s="159">
        <v>693821125.80531323</v>
      </c>
      <c r="AO1210" s="159">
        <v>565751171.87047052</v>
      </c>
      <c r="AP1210" s="159">
        <v>550871793</v>
      </c>
      <c r="AQ1210" s="159">
        <v>550212632</v>
      </c>
      <c r="AR1210" s="159">
        <v>455327979</v>
      </c>
      <c r="AS1210" s="159">
        <v>452661345</v>
      </c>
      <c r="AT1210" s="159">
        <v>455070691</v>
      </c>
      <c r="AU1210" s="159">
        <v>0</v>
      </c>
      <c r="AV1210" s="159">
        <v>0</v>
      </c>
      <c r="AW1210" s="159">
        <v>0</v>
      </c>
      <c r="AX1210" s="159">
        <v>0</v>
      </c>
      <c r="AY1210" s="159">
        <v>0</v>
      </c>
      <c r="AZ1210" s="159">
        <v>0</v>
      </c>
      <c r="BA1210" s="159">
        <v>0</v>
      </c>
    </row>
    <row r="1211" spans="1:53" hidden="1" x14ac:dyDescent="0.35">
      <c r="A1211" s="158" t="s">
        <v>497</v>
      </c>
      <c r="B1211" s="158" t="s">
        <v>138</v>
      </c>
      <c r="C1211" s="158" t="s">
        <v>73</v>
      </c>
      <c r="D1211" s="158" t="s">
        <v>81</v>
      </c>
      <c r="E1211" s="158" t="s">
        <v>478</v>
      </c>
      <c r="F1211" s="159">
        <v>12434908.748048417</v>
      </c>
      <c r="G1211" s="159">
        <v>25448347.282831654</v>
      </c>
      <c r="H1211" s="159">
        <v>34954269.149020314</v>
      </c>
      <c r="I1211" s="159">
        <v>48705828.434460945</v>
      </c>
      <c r="J1211" s="159">
        <v>62163657.233523697</v>
      </c>
      <c r="K1211" s="159">
        <v>73103929.005985275</v>
      </c>
      <c r="L1211" s="159">
        <v>88516939.558872193</v>
      </c>
      <c r="M1211" s="159">
        <v>103733412.31215182</v>
      </c>
      <c r="N1211" s="159">
        <v>116205545.10280657</v>
      </c>
      <c r="O1211" s="159">
        <v>132866133.62756391</v>
      </c>
      <c r="P1211" s="159">
        <v>149806908.92053679</v>
      </c>
      <c r="Q1211" s="159">
        <v>163620647.242888</v>
      </c>
      <c r="R1211" s="159">
        <v>13450434</v>
      </c>
      <c r="S1211" s="159">
        <v>26252609</v>
      </c>
      <c r="T1211" s="159">
        <v>38426566</v>
      </c>
      <c r="U1211" s="159">
        <v>50589702</v>
      </c>
      <c r="V1211" s="159">
        <v>62668596</v>
      </c>
      <c r="W1211" s="159">
        <v>62668596</v>
      </c>
      <c r="X1211" s="159">
        <v>62668596</v>
      </c>
      <c r="Y1211" s="159">
        <v>62668596</v>
      </c>
      <c r="Z1211" s="159">
        <v>62668596</v>
      </c>
      <c r="AA1211" s="159">
        <v>62668596</v>
      </c>
      <c r="AB1211" s="159">
        <v>62668596</v>
      </c>
      <c r="AC1211" s="159">
        <v>62668596</v>
      </c>
      <c r="AD1211" s="159">
        <v>12434908.748048417</v>
      </c>
      <c r="AE1211" s="159">
        <v>13013438.534783237</v>
      </c>
      <c r="AF1211" s="159">
        <v>9505921.8661886584</v>
      </c>
      <c r="AG1211" s="159">
        <v>13751559.285440629</v>
      </c>
      <c r="AH1211" s="159">
        <v>13457828.799062753</v>
      </c>
      <c r="AI1211" s="159">
        <v>10940271.772461582</v>
      </c>
      <c r="AJ1211" s="159">
        <v>15413010.552886914</v>
      </c>
      <c r="AK1211" s="159">
        <v>15216472.753279628</v>
      </c>
      <c r="AL1211" s="159">
        <v>12472132.790654754</v>
      </c>
      <c r="AM1211" s="159">
        <v>16660588.524757337</v>
      </c>
      <c r="AN1211" s="159">
        <v>16940775.292972866</v>
      </c>
      <c r="AO1211" s="159">
        <v>13813738.322351204</v>
      </c>
      <c r="AP1211" s="159">
        <v>13450434</v>
      </c>
      <c r="AQ1211" s="159">
        <v>12802175</v>
      </c>
      <c r="AR1211" s="159">
        <v>12173957</v>
      </c>
      <c r="AS1211" s="159">
        <v>12163136</v>
      </c>
      <c r="AT1211" s="159">
        <v>12078894</v>
      </c>
      <c r="AU1211" s="159">
        <v>0</v>
      </c>
      <c r="AV1211" s="159">
        <v>0</v>
      </c>
      <c r="AW1211" s="159">
        <v>0</v>
      </c>
      <c r="AX1211" s="159">
        <v>0</v>
      </c>
      <c r="AY1211" s="159">
        <v>0</v>
      </c>
      <c r="AZ1211" s="159">
        <v>0</v>
      </c>
      <c r="BA1211" s="159">
        <v>0</v>
      </c>
    </row>
    <row r="1212" spans="1:53" hidden="1" x14ac:dyDescent="0.35">
      <c r="A1212" s="158" t="s">
        <v>497</v>
      </c>
      <c r="B1212" s="158" t="s">
        <v>138</v>
      </c>
      <c r="C1212" s="158" t="s">
        <v>73</v>
      </c>
      <c r="D1212" s="158" t="s">
        <v>81</v>
      </c>
      <c r="E1212" s="158" t="s">
        <v>479</v>
      </c>
      <c r="F1212" s="159">
        <v>2555144328.7490396</v>
      </c>
      <c r="G1212" s="159">
        <v>5229165855.0344</v>
      </c>
      <c r="H1212" s="159">
        <v>7182457418.1699524</v>
      </c>
      <c r="I1212" s="159">
        <v>10008149140.689781</v>
      </c>
      <c r="J1212" s="159">
        <v>12773484667.466162</v>
      </c>
      <c r="K1212" s="159">
        <v>15021508673.172325</v>
      </c>
      <c r="L1212" s="159">
        <v>18188597978.056767</v>
      </c>
      <c r="M1212" s="159">
        <v>21315302391.163841</v>
      </c>
      <c r="N1212" s="159">
        <v>23878095573.900139</v>
      </c>
      <c r="O1212" s="159">
        <v>27301539134.701191</v>
      </c>
      <c r="P1212" s="159">
        <v>30782555907.039383</v>
      </c>
      <c r="Q1212" s="159">
        <v>33621024274.466564</v>
      </c>
      <c r="R1212" s="159">
        <v>2763816032</v>
      </c>
      <c r="S1212" s="159">
        <v>5523005704</v>
      </c>
      <c r="T1212" s="159">
        <v>14943886664</v>
      </c>
      <c r="U1212" s="159">
        <v>17707671371</v>
      </c>
      <c r="V1212" s="159">
        <v>19320810753</v>
      </c>
      <c r="W1212" s="159">
        <v>19320810753</v>
      </c>
      <c r="X1212" s="159">
        <v>19320810753</v>
      </c>
      <c r="Y1212" s="159">
        <v>19320810753</v>
      </c>
      <c r="Z1212" s="159">
        <v>19320810753</v>
      </c>
      <c r="AA1212" s="159">
        <v>19320810753</v>
      </c>
      <c r="AB1212" s="159">
        <v>19320810753</v>
      </c>
      <c r="AC1212" s="159">
        <v>19320810753</v>
      </c>
      <c r="AD1212" s="159">
        <v>2555144328.7490396</v>
      </c>
      <c r="AE1212" s="159">
        <v>2674021526.2853603</v>
      </c>
      <c r="AF1212" s="159">
        <v>1953291563.1355519</v>
      </c>
      <c r="AG1212" s="159">
        <v>2825691722.5198293</v>
      </c>
      <c r="AH1212" s="159">
        <v>2765335526.776381</v>
      </c>
      <c r="AI1212" s="159">
        <v>2248024005.7061634</v>
      </c>
      <c r="AJ1212" s="159">
        <v>3167089304.8844399</v>
      </c>
      <c r="AK1212" s="159">
        <v>3126704413.1070728</v>
      </c>
      <c r="AL1212" s="159">
        <v>2562793182.7362976</v>
      </c>
      <c r="AM1212" s="159">
        <v>3423443560.8010535</v>
      </c>
      <c r="AN1212" s="159">
        <v>3481016772.3381939</v>
      </c>
      <c r="AO1212" s="159">
        <v>2838468367.4271808</v>
      </c>
      <c r="AP1212" s="159">
        <v>2763816032</v>
      </c>
      <c r="AQ1212" s="159">
        <v>2759189672</v>
      </c>
      <c r="AR1212" s="159">
        <v>9420880960</v>
      </c>
      <c r="AS1212" s="159">
        <v>2763784707</v>
      </c>
      <c r="AT1212" s="159">
        <v>1613139382</v>
      </c>
      <c r="AU1212" s="159">
        <v>0</v>
      </c>
      <c r="AV1212" s="159">
        <v>0</v>
      </c>
      <c r="AW1212" s="159">
        <v>0</v>
      </c>
      <c r="AX1212" s="159">
        <v>0</v>
      </c>
      <c r="AY1212" s="159">
        <v>0</v>
      </c>
      <c r="AZ1212" s="159">
        <v>0</v>
      </c>
      <c r="BA1212" s="159">
        <v>0</v>
      </c>
    </row>
    <row r="1213" spans="1:53" hidden="1" x14ac:dyDescent="0.35">
      <c r="A1213" s="158" t="s">
        <v>497</v>
      </c>
      <c r="B1213" s="158" t="s">
        <v>138</v>
      </c>
      <c r="C1213" s="158" t="s">
        <v>73</v>
      </c>
      <c r="D1213" s="158" t="s">
        <v>81</v>
      </c>
      <c r="E1213" s="158" t="s">
        <v>480</v>
      </c>
      <c r="F1213" s="159">
        <v>23276920.103398856</v>
      </c>
      <c r="G1213" s="159">
        <v>47636790.785375647</v>
      </c>
      <c r="H1213" s="159">
        <v>65430936.948543295</v>
      </c>
      <c r="I1213" s="159">
        <v>91172496.719505906</v>
      </c>
      <c r="J1213" s="159">
        <v>116364222.05244553</v>
      </c>
      <c r="K1213" s="159">
        <v>136843329.46825385</v>
      </c>
      <c r="L1213" s="159">
        <v>165694961.79315519</v>
      </c>
      <c r="M1213" s="159">
        <v>194178694.7830916</v>
      </c>
      <c r="N1213" s="159">
        <v>217525294.61500549</v>
      </c>
      <c r="O1213" s="159">
        <v>248712269.59198266</v>
      </c>
      <c r="P1213" s="159">
        <v>280423726.50525117</v>
      </c>
      <c r="Q1213" s="159">
        <v>306281679.28750151</v>
      </c>
      <c r="R1213" s="159">
        <v>25177883</v>
      </c>
      <c r="S1213" s="159">
        <v>48854890</v>
      </c>
      <c r="T1213" s="159">
        <v>72252862</v>
      </c>
      <c r="U1213" s="159">
        <v>86807493</v>
      </c>
      <c r="V1213" s="159">
        <v>106339328</v>
      </c>
      <c r="W1213" s="159">
        <v>106339328</v>
      </c>
      <c r="X1213" s="159">
        <v>106339328</v>
      </c>
      <c r="Y1213" s="159">
        <v>106339328</v>
      </c>
      <c r="Z1213" s="159">
        <v>106339328</v>
      </c>
      <c r="AA1213" s="159">
        <v>106339328</v>
      </c>
      <c r="AB1213" s="159">
        <v>106339328</v>
      </c>
      <c r="AC1213" s="159">
        <v>106339328</v>
      </c>
      <c r="AD1213" s="159">
        <v>23276920.103398856</v>
      </c>
      <c r="AE1213" s="159">
        <v>24359870.681976791</v>
      </c>
      <c r="AF1213" s="159">
        <v>17794146.163167652</v>
      </c>
      <c r="AG1213" s="159">
        <v>25741559.770962615</v>
      </c>
      <c r="AH1213" s="159">
        <v>25191725.332939629</v>
      </c>
      <c r="AI1213" s="159">
        <v>20479107.41580832</v>
      </c>
      <c r="AJ1213" s="159">
        <v>28851632.324901339</v>
      </c>
      <c r="AK1213" s="159">
        <v>28483732.989936411</v>
      </c>
      <c r="AL1213" s="159">
        <v>23346599.831913892</v>
      </c>
      <c r="AM1213" s="159">
        <v>31186974.976977162</v>
      </c>
      <c r="AN1213" s="159">
        <v>31711456.913268492</v>
      </c>
      <c r="AO1213" s="159">
        <v>25857952.782250363</v>
      </c>
      <c r="AP1213" s="159">
        <v>25177883</v>
      </c>
      <c r="AQ1213" s="159">
        <v>23677007</v>
      </c>
      <c r="AR1213" s="159">
        <v>23397972</v>
      </c>
      <c r="AS1213" s="159">
        <v>14554631</v>
      </c>
      <c r="AT1213" s="159">
        <v>19531835</v>
      </c>
      <c r="AU1213" s="159">
        <v>0</v>
      </c>
      <c r="AV1213" s="159">
        <v>0</v>
      </c>
      <c r="AW1213" s="159">
        <v>0</v>
      </c>
      <c r="AX1213" s="159">
        <v>0</v>
      </c>
      <c r="AY1213" s="159">
        <v>0</v>
      </c>
      <c r="AZ1213" s="159">
        <v>0</v>
      </c>
      <c r="BA1213" s="159">
        <v>0</v>
      </c>
    </row>
    <row r="1214" spans="1:53" hidden="1" x14ac:dyDescent="0.35">
      <c r="A1214" s="158" t="s">
        <v>497</v>
      </c>
      <c r="B1214" s="158" t="s">
        <v>138</v>
      </c>
      <c r="C1214" s="158" t="s">
        <v>73</v>
      </c>
      <c r="D1214" s="158" t="s">
        <v>81</v>
      </c>
      <c r="E1214" s="158" t="s">
        <v>481</v>
      </c>
      <c r="F1214" s="159">
        <v>0</v>
      </c>
      <c r="G1214" s="159">
        <v>0</v>
      </c>
      <c r="H1214" s="159">
        <v>0</v>
      </c>
      <c r="I1214" s="159">
        <v>0</v>
      </c>
      <c r="J1214" s="159">
        <v>0</v>
      </c>
      <c r="K1214" s="159">
        <v>0</v>
      </c>
      <c r="L1214" s="159">
        <v>0</v>
      </c>
      <c r="M1214" s="159">
        <v>0</v>
      </c>
      <c r="N1214" s="159">
        <v>0</v>
      </c>
      <c r="O1214" s="159">
        <v>0</v>
      </c>
      <c r="P1214" s="159">
        <v>0</v>
      </c>
      <c r="Q1214" s="159">
        <v>0</v>
      </c>
      <c r="R1214" s="159">
        <v>0</v>
      </c>
      <c r="S1214" s="159">
        <v>0</v>
      </c>
      <c r="T1214" s="159">
        <v>0</v>
      </c>
      <c r="U1214" s="159">
        <v>0</v>
      </c>
      <c r="V1214" s="159">
        <v>0</v>
      </c>
      <c r="W1214" s="159">
        <v>0</v>
      </c>
      <c r="X1214" s="159">
        <v>0</v>
      </c>
      <c r="Y1214" s="159">
        <v>0</v>
      </c>
      <c r="Z1214" s="159">
        <v>0</v>
      </c>
      <c r="AA1214" s="159">
        <v>0</v>
      </c>
      <c r="AB1214" s="159">
        <v>0</v>
      </c>
      <c r="AC1214" s="159">
        <v>0</v>
      </c>
      <c r="AD1214" s="159">
        <v>0</v>
      </c>
      <c r="AE1214" s="159">
        <v>0</v>
      </c>
      <c r="AF1214" s="159">
        <v>0</v>
      </c>
      <c r="AG1214" s="159">
        <v>0</v>
      </c>
      <c r="AH1214" s="159">
        <v>0</v>
      </c>
      <c r="AI1214" s="159">
        <v>0</v>
      </c>
      <c r="AJ1214" s="159">
        <v>0</v>
      </c>
      <c r="AK1214" s="159">
        <v>0</v>
      </c>
      <c r="AL1214" s="159">
        <v>0</v>
      </c>
      <c r="AM1214" s="159">
        <v>0</v>
      </c>
      <c r="AN1214" s="159">
        <v>0</v>
      </c>
      <c r="AO1214" s="159">
        <v>0</v>
      </c>
      <c r="AP1214" s="159">
        <v>0</v>
      </c>
      <c r="AQ1214" s="159">
        <v>0</v>
      </c>
      <c r="AR1214" s="159">
        <v>0</v>
      </c>
      <c r="AS1214" s="159">
        <v>0</v>
      </c>
      <c r="AT1214" s="159">
        <v>0</v>
      </c>
      <c r="AU1214" s="159">
        <v>0</v>
      </c>
      <c r="AV1214" s="159">
        <v>0</v>
      </c>
      <c r="AW1214" s="159">
        <v>0</v>
      </c>
      <c r="AX1214" s="159">
        <v>0</v>
      </c>
      <c r="AY1214" s="159">
        <v>0</v>
      </c>
      <c r="AZ1214" s="159">
        <v>0</v>
      </c>
      <c r="BA1214" s="159">
        <v>0</v>
      </c>
    </row>
    <row r="1215" spans="1:53" hidden="1" x14ac:dyDescent="0.35">
      <c r="A1215" t="s">
        <v>497</v>
      </c>
      <c r="B1215" t="s">
        <v>138</v>
      </c>
      <c r="C1215" t="s">
        <v>74</v>
      </c>
      <c r="D1215" t="s">
        <v>81</v>
      </c>
      <c r="E1215" t="s">
        <v>482</v>
      </c>
      <c r="F1215" s="104">
        <v>156795975.5141021</v>
      </c>
      <c r="G1215" s="104">
        <v>320886829.03258359</v>
      </c>
      <c r="H1215" s="104">
        <v>440750217.01952809</v>
      </c>
      <c r="I1215" s="104">
        <v>614148285.02792382</v>
      </c>
      <c r="J1215" s="104">
        <v>783842605.87418187</v>
      </c>
      <c r="K1215" s="104">
        <v>921792197.59632695</v>
      </c>
      <c r="L1215" s="104">
        <v>1116140067.2805967</v>
      </c>
      <c r="M1215" s="104">
        <v>1308009725.2941034</v>
      </c>
      <c r="N1215" s="104">
        <v>1465275071.3762569</v>
      </c>
      <c r="O1215" s="104">
        <v>1675354074.188849</v>
      </c>
      <c r="P1215" s="104">
        <v>1888966046.8481746</v>
      </c>
      <c r="Q1215" s="104">
        <v>2063148151.3839858</v>
      </c>
      <c r="R1215" s="104">
        <v>154172701</v>
      </c>
      <c r="S1215" s="104">
        <v>302141332</v>
      </c>
      <c r="T1215" s="104">
        <v>456661326</v>
      </c>
      <c r="U1215" s="104">
        <v>601280465</v>
      </c>
      <c r="V1215" s="104">
        <v>742759910</v>
      </c>
      <c r="W1215" s="104">
        <v>742759910</v>
      </c>
      <c r="X1215" s="104">
        <v>742759910</v>
      </c>
      <c r="Y1215" s="104">
        <v>742759910</v>
      </c>
      <c r="Z1215" s="104">
        <v>742759910</v>
      </c>
      <c r="AA1215" s="104">
        <v>742759910</v>
      </c>
      <c r="AB1215" s="104">
        <v>742759910</v>
      </c>
      <c r="AC1215" s="104">
        <v>742759910</v>
      </c>
      <c r="AD1215" s="104">
        <v>156795975.5141021</v>
      </c>
      <c r="AE1215" s="104">
        <v>164090853.51848152</v>
      </c>
      <c r="AF1215" s="104">
        <v>119863387.98694451</v>
      </c>
      <c r="AG1215" s="104">
        <v>173398068.00839579</v>
      </c>
      <c r="AH1215" s="104">
        <v>169694320.84625807</v>
      </c>
      <c r="AI1215" s="104">
        <v>137949591.72214511</v>
      </c>
      <c r="AJ1215" s="104">
        <v>194347869.68426976</v>
      </c>
      <c r="AK1215" s="104">
        <v>191869658.01350656</v>
      </c>
      <c r="AL1215" s="104">
        <v>157265346.08215344</v>
      </c>
      <c r="AM1215" s="104">
        <v>210079002.812592</v>
      </c>
      <c r="AN1215" s="104">
        <v>213611972.6593256</v>
      </c>
      <c r="AO1215" s="104">
        <v>174182104.53581116</v>
      </c>
      <c r="AP1215" s="104">
        <v>154172701</v>
      </c>
      <c r="AQ1215" s="104">
        <v>147968631</v>
      </c>
      <c r="AR1215" s="104">
        <v>154519994</v>
      </c>
      <c r="AS1215" s="104">
        <v>144619139</v>
      </c>
      <c r="AT1215" s="104">
        <v>141479445</v>
      </c>
      <c r="AU1215" s="104">
        <v>0</v>
      </c>
      <c r="AV1215" s="104">
        <v>0</v>
      </c>
      <c r="AW1215" s="104">
        <v>0</v>
      </c>
      <c r="AX1215" s="104">
        <v>0</v>
      </c>
      <c r="AY1215" s="104">
        <v>0</v>
      </c>
      <c r="AZ1215" s="104">
        <v>0</v>
      </c>
      <c r="BA1215" s="104">
        <v>0</v>
      </c>
    </row>
    <row r="1216" spans="1:53" hidden="1" x14ac:dyDescent="0.35">
      <c r="A1216" t="s">
        <v>497</v>
      </c>
      <c r="B1216" t="s">
        <v>138</v>
      </c>
      <c r="C1216" t="s">
        <v>74</v>
      </c>
      <c r="D1216" t="s">
        <v>81</v>
      </c>
      <c r="E1216" t="s">
        <v>483</v>
      </c>
      <c r="F1216" s="104">
        <v>144645778.68906897</v>
      </c>
      <c r="G1216" s="104">
        <v>296021151.71833396</v>
      </c>
      <c r="H1216" s="104">
        <v>406596267.14993024</v>
      </c>
      <c r="I1216" s="104">
        <v>566557634.06651127</v>
      </c>
      <c r="J1216" s="104">
        <v>723102258.99989867</v>
      </c>
      <c r="K1216" s="104">
        <v>850362069.39403844</v>
      </c>
      <c r="L1216" s="104">
        <v>1029649827.608946</v>
      </c>
      <c r="M1216" s="104">
        <v>1206651411.9874489</v>
      </c>
      <c r="N1216" s="104">
        <v>1351730189.4897013</v>
      </c>
      <c r="O1216" s="104">
        <v>1545530067.633369</v>
      </c>
      <c r="P1216" s="104">
        <v>1742589144.0625169</v>
      </c>
      <c r="Q1216" s="104">
        <v>1903273792.1325641</v>
      </c>
      <c r="R1216" s="104">
        <v>142225783</v>
      </c>
      <c r="S1216" s="104">
        <v>285477655</v>
      </c>
      <c r="T1216" s="104">
        <v>425891728</v>
      </c>
      <c r="U1216" s="104">
        <v>569277356</v>
      </c>
      <c r="V1216" s="104">
        <v>747741530</v>
      </c>
      <c r="W1216" s="104">
        <v>747741530</v>
      </c>
      <c r="X1216" s="104">
        <v>747741530</v>
      </c>
      <c r="Y1216" s="104">
        <v>747741530</v>
      </c>
      <c r="Z1216" s="104">
        <v>747741530</v>
      </c>
      <c r="AA1216" s="104">
        <v>747741530</v>
      </c>
      <c r="AB1216" s="104">
        <v>747741530</v>
      </c>
      <c r="AC1216" s="104">
        <v>747741530</v>
      </c>
      <c r="AD1216" s="104">
        <v>144645778.68906897</v>
      </c>
      <c r="AE1216" s="104">
        <v>151375373.02926502</v>
      </c>
      <c r="AF1216" s="104">
        <v>110575115.43159628</v>
      </c>
      <c r="AG1216" s="104">
        <v>159961366.91658106</v>
      </c>
      <c r="AH1216" s="104">
        <v>156544624.93338743</v>
      </c>
      <c r="AI1216" s="104">
        <v>127259810.39413981</v>
      </c>
      <c r="AJ1216" s="104">
        <v>179287758.21490753</v>
      </c>
      <c r="AK1216" s="104">
        <v>177001584.37850291</v>
      </c>
      <c r="AL1216" s="104">
        <v>145078777.50225222</v>
      </c>
      <c r="AM1216" s="104">
        <v>193799878.14366761</v>
      </c>
      <c r="AN1216" s="104">
        <v>197059076.42914799</v>
      </c>
      <c r="AO1216" s="104">
        <v>160684648.07004708</v>
      </c>
      <c r="AP1216" s="104">
        <v>142225783</v>
      </c>
      <c r="AQ1216" s="104">
        <v>143251872</v>
      </c>
      <c r="AR1216" s="104">
        <v>140414073</v>
      </c>
      <c r="AS1216" s="104">
        <v>143385628</v>
      </c>
      <c r="AT1216" s="104">
        <v>178464174</v>
      </c>
      <c r="AU1216" s="104">
        <v>0</v>
      </c>
      <c r="AV1216" s="104">
        <v>0</v>
      </c>
      <c r="AW1216" s="104">
        <v>0</v>
      </c>
      <c r="AX1216" s="104">
        <v>0</v>
      </c>
      <c r="AY1216" s="104">
        <v>0</v>
      </c>
      <c r="AZ1216" s="104">
        <v>0</v>
      </c>
      <c r="BA1216" s="104">
        <v>0</v>
      </c>
    </row>
    <row r="1217" spans="1:53" hidden="1" x14ac:dyDescent="0.35">
      <c r="A1217" t="s">
        <v>497</v>
      </c>
      <c r="B1217" t="s">
        <v>138</v>
      </c>
      <c r="C1217" t="s">
        <v>74</v>
      </c>
      <c r="D1217" t="s">
        <v>81</v>
      </c>
      <c r="E1217" t="s">
        <v>484</v>
      </c>
      <c r="F1217" s="104">
        <v>67839064.224208117</v>
      </c>
      <c r="G1217" s="104">
        <v>138834317.22063601</v>
      </c>
      <c r="H1217" s="104">
        <v>190694194.67677754</v>
      </c>
      <c r="I1217" s="104">
        <v>265716290.32308578</v>
      </c>
      <c r="J1217" s="104">
        <v>339135929.39626664</v>
      </c>
      <c r="K1217" s="104">
        <v>398820951.1696744</v>
      </c>
      <c r="L1217" s="104">
        <v>482907150.25814152</v>
      </c>
      <c r="M1217" s="104">
        <v>565921130.75080061</v>
      </c>
      <c r="N1217" s="104">
        <v>633963271.99918985</v>
      </c>
      <c r="O1217" s="104">
        <v>724855674.79991901</v>
      </c>
      <c r="P1217" s="104">
        <v>817276645.96822846</v>
      </c>
      <c r="Q1217" s="104">
        <v>892637961.44567752</v>
      </c>
      <c r="R1217" s="104">
        <v>66704083</v>
      </c>
      <c r="S1217" s="104">
        <v>132566350</v>
      </c>
      <c r="T1217" s="104">
        <v>199047846</v>
      </c>
      <c r="U1217" s="104">
        <v>264860632</v>
      </c>
      <c r="V1217" s="104">
        <v>326062497</v>
      </c>
      <c r="W1217" s="104">
        <v>326062497</v>
      </c>
      <c r="X1217" s="104">
        <v>326062497</v>
      </c>
      <c r="Y1217" s="104">
        <v>326062497</v>
      </c>
      <c r="Z1217" s="104">
        <v>326062497</v>
      </c>
      <c r="AA1217" s="104">
        <v>326062497</v>
      </c>
      <c r="AB1217" s="104">
        <v>326062497</v>
      </c>
      <c r="AC1217" s="104">
        <v>326062497</v>
      </c>
      <c r="AD1217" s="104">
        <v>67839064.224208117</v>
      </c>
      <c r="AE1217" s="104">
        <v>70995252.996427909</v>
      </c>
      <c r="AF1217" s="104">
        <v>51859877.456141539</v>
      </c>
      <c r="AG1217" s="104">
        <v>75022095.646308228</v>
      </c>
      <c r="AH1217" s="104">
        <v>73419639.073180869</v>
      </c>
      <c r="AI1217" s="104">
        <v>59685021.773407742</v>
      </c>
      <c r="AJ1217" s="104">
        <v>84086199.088467121</v>
      </c>
      <c r="AK1217" s="104">
        <v>83013980.492659077</v>
      </c>
      <c r="AL1217" s="104">
        <v>68042141.248389304</v>
      </c>
      <c r="AM1217" s="104">
        <v>90892402.800729111</v>
      </c>
      <c r="AN1217" s="104">
        <v>92420971.168309405</v>
      </c>
      <c r="AO1217" s="104">
        <v>75361315.477449059</v>
      </c>
      <c r="AP1217" s="104">
        <v>66704083</v>
      </c>
      <c r="AQ1217" s="104">
        <v>65862267</v>
      </c>
      <c r="AR1217" s="104">
        <v>66481496</v>
      </c>
      <c r="AS1217" s="104">
        <v>65812786</v>
      </c>
      <c r="AT1217" s="104">
        <v>61201865</v>
      </c>
      <c r="AU1217" s="104">
        <v>0</v>
      </c>
      <c r="AV1217" s="104">
        <v>0</v>
      </c>
      <c r="AW1217" s="104">
        <v>0</v>
      </c>
      <c r="AX1217" s="104">
        <v>0</v>
      </c>
      <c r="AY1217" s="104">
        <v>0</v>
      </c>
      <c r="AZ1217" s="104">
        <v>0</v>
      </c>
      <c r="BA1217" s="104">
        <v>0</v>
      </c>
    </row>
    <row r="1218" spans="1:53" hidden="1" x14ac:dyDescent="0.35">
      <c r="A1218" t="s">
        <v>497</v>
      </c>
      <c r="B1218" t="s">
        <v>138</v>
      </c>
      <c r="C1218" t="s">
        <v>74</v>
      </c>
      <c r="D1218" t="s">
        <v>81</v>
      </c>
      <c r="E1218" t="s">
        <v>485</v>
      </c>
      <c r="F1218" s="104">
        <v>737117626.85048616</v>
      </c>
      <c r="G1218" s="104">
        <v>1508529393.8733923</v>
      </c>
      <c r="H1218" s="104">
        <v>2072022275.686862</v>
      </c>
      <c r="I1218" s="104">
        <v>2887188430.1224542</v>
      </c>
      <c r="J1218" s="104">
        <v>3684942802.7208037</v>
      </c>
      <c r="K1218" s="104">
        <v>4333461205.9630833</v>
      </c>
      <c r="L1218" s="104">
        <v>5247115016.3711958</v>
      </c>
      <c r="M1218" s="104">
        <v>6149118441.6237154</v>
      </c>
      <c r="N1218" s="104">
        <v>6888442638.6243668</v>
      </c>
      <c r="O1218" s="104">
        <v>7876050486.9546776</v>
      </c>
      <c r="P1218" s="104">
        <v>8880267271.4558296</v>
      </c>
      <c r="Q1218" s="104">
        <v>9699119280.343729</v>
      </c>
      <c r="R1218" s="104">
        <v>724785283</v>
      </c>
      <c r="S1218" s="104">
        <v>1596237277</v>
      </c>
      <c r="T1218" s="104">
        <v>2474307050</v>
      </c>
      <c r="U1218" s="104">
        <v>3183120393</v>
      </c>
      <c r="V1218" s="104">
        <v>3948092009</v>
      </c>
      <c r="W1218" s="104">
        <v>3948092009</v>
      </c>
      <c r="X1218" s="104">
        <v>3948092009</v>
      </c>
      <c r="Y1218" s="104">
        <v>3948092009</v>
      </c>
      <c r="Z1218" s="104">
        <v>3948092009</v>
      </c>
      <c r="AA1218" s="104">
        <v>3948092009</v>
      </c>
      <c r="AB1218" s="104">
        <v>3948092009</v>
      </c>
      <c r="AC1218" s="104">
        <v>3948092009</v>
      </c>
      <c r="AD1218" s="104">
        <v>737117626.85048616</v>
      </c>
      <c r="AE1218" s="104">
        <v>771411767.02290618</v>
      </c>
      <c r="AF1218" s="104">
        <v>563492881.81346953</v>
      </c>
      <c r="AG1218" s="104">
        <v>815166154.43559229</v>
      </c>
      <c r="AH1218" s="104">
        <v>797754372.59834969</v>
      </c>
      <c r="AI1218" s="104">
        <v>648518403.24227953</v>
      </c>
      <c r="AJ1218" s="104">
        <v>913653810.40811217</v>
      </c>
      <c r="AK1218" s="104">
        <v>902003425.25251985</v>
      </c>
      <c r="AL1218" s="104">
        <v>739324197.00065148</v>
      </c>
      <c r="AM1218" s="104">
        <v>987607848.33031034</v>
      </c>
      <c r="AN1218" s="104">
        <v>1004216784.5011523</v>
      </c>
      <c r="AO1218" s="104">
        <v>818852008.88789964</v>
      </c>
      <c r="AP1218" s="104">
        <v>724785283</v>
      </c>
      <c r="AQ1218" s="104">
        <v>871451994</v>
      </c>
      <c r="AR1218" s="104">
        <v>878069773</v>
      </c>
      <c r="AS1218" s="104">
        <v>708813343</v>
      </c>
      <c r="AT1218" s="104">
        <v>764971616</v>
      </c>
      <c r="AU1218" s="104">
        <v>0</v>
      </c>
      <c r="AV1218" s="104">
        <v>0</v>
      </c>
      <c r="AW1218" s="104">
        <v>0</v>
      </c>
      <c r="AX1218" s="104">
        <v>0</v>
      </c>
      <c r="AY1218" s="104">
        <v>0</v>
      </c>
      <c r="AZ1218" s="104">
        <v>0</v>
      </c>
      <c r="BA1218" s="104">
        <v>0</v>
      </c>
    </row>
    <row r="1219" spans="1:53" hidden="1" x14ac:dyDescent="0.35">
      <c r="A1219" t="s">
        <v>497</v>
      </c>
      <c r="B1219" t="s">
        <v>138</v>
      </c>
      <c r="C1219" t="s">
        <v>74</v>
      </c>
      <c r="D1219" t="s">
        <v>81</v>
      </c>
      <c r="E1219" t="s">
        <v>486</v>
      </c>
      <c r="F1219" s="104">
        <v>85271627.665238291</v>
      </c>
      <c r="G1219" s="104">
        <v>174510488.02897677</v>
      </c>
      <c r="H1219" s="104">
        <v>239696766.93444183</v>
      </c>
      <c r="I1219" s="104">
        <v>333997245.27646255</v>
      </c>
      <c r="J1219" s="104">
        <v>426283484.7457031</v>
      </c>
      <c r="K1219" s="104">
        <v>501305730.58672869</v>
      </c>
      <c r="L1219" s="104">
        <v>606999509.56869495</v>
      </c>
      <c r="M1219" s="104">
        <v>711345542.58861029</v>
      </c>
      <c r="N1219" s="104">
        <v>796872431.85852098</v>
      </c>
      <c r="O1219" s="104">
        <v>911121400.61798215</v>
      </c>
      <c r="P1219" s="104">
        <v>1027291733.0370361</v>
      </c>
      <c r="Q1219" s="104">
        <v>1122018600.3257277</v>
      </c>
      <c r="R1219" s="104">
        <v>83844991</v>
      </c>
      <c r="S1219" s="104">
        <v>166618983</v>
      </c>
      <c r="T1219" s="104">
        <v>248412060</v>
      </c>
      <c r="U1219" s="104">
        <v>329334001</v>
      </c>
      <c r="V1219" s="104">
        <v>410175220</v>
      </c>
      <c r="W1219" s="104">
        <v>410175220</v>
      </c>
      <c r="X1219" s="104">
        <v>410175220</v>
      </c>
      <c r="Y1219" s="104">
        <v>410175220</v>
      </c>
      <c r="Z1219" s="104">
        <v>410175220</v>
      </c>
      <c r="AA1219" s="104">
        <v>410175220</v>
      </c>
      <c r="AB1219" s="104">
        <v>410175220</v>
      </c>
      <c r="AC1219" s="104">
        <v>410175220</v>
      </c>
      <c r="AD1219" s="104">
        <v>85271627.665238291</v>
      </c>
      <c r="AE1219" s="104">
        <v>89238860.363738477</v>
      </c>
      <c r="AF1219" s="104">
        <v>65186278.905465059</v>
      </c>
      <c r="AG1219" s="104">
        <v>94300478.342020705</v>
      </c>
      <c r="AH1219" s="104">
        <v>92286239.469240561</v>
      </c>
      <c r="AI1219" s="104">
        <v>75022245.841025606</v>
      </c>
      <c r="AJ1219" s="104">
        <v>105693778.98196629</v>
      </c>
      <c r="AK1219" s="104">
        <v>104346033.01991537</v>
      </c>
      <c r="AL1219" s="104">
        <v>85526889.269910663</v>
      </c>
      <c r="AM1219" s="104">
        <v>114248968.75946119</v>
      </c>
      <c r="AN1219" s="104">
        <v>116170332.4190539</v>
      </c>
      <c r="AO1219" s="104">
        <v>94726867.288691714</v>
      </c>
      <c r="AP1219" s="104">
        <v>83844991</v>
      </c>
      <c r="AQ1219" s="104">
        <v>82773992</v>
      </c>
      <c r="AR1219" s="104">
        <v>81793077</v>
      </c>
      <c r="AS1219" s="104">
        <v>80921941</v>
      </c>
      <c r="AT1219" s="104">
        <v>80841219</v>
      </c>
      <c r="AU1219" s="104">
        <v>0</v>
      </c>
      <c r="AV1219" s="104">
        <v>0</v>
      </c>
      <c r="AW1219" s="104">
        <v>0</v>
      </c>
      <c r="AX1219" s="104">
        <v>0</v>
      </c>
      <c r="AY1219" s="104">
        <v>0</v>
      </c>
      <c r="AZ1219" s="104">
        <v>0</v>
      </c>
      <c r="BA1219" s="104">
        <v>0</v>
      </c>
    </row>
    <row r="1220" spans="1:53" hidden="1" x14ac:dyDescent="0.35">
      <c r="A1220" t="s">
        <v>497</v>
      </c>
      <c r="B1220" t="s">
        <v>138</v>
      </c>
      <c r="C1220" t="s">
        <v>74</v>
      </c>
      <c r="D1220" t="s">
        <v>81</v>
      </c>
      <c r="E1220" t="s">
        <v>487</v>
      </c>
      <c r="F1220" s="104">
        <v>3273519575.6899657</v>
      </c>
      <c r="G1220" s="104">
        <v>6699338506.4578209</v>
      </c>
      <c r="H1220" s="104">
        <v>9201795254.4532089</v>
      </c>
      <c r="I1220" s="104">
        <v>12821926244.1115</v>
      </c>
      <c r="J1220" s="104">
        <v>16364731978.456886</v>
      </c>
      <c r="K1220" s="104">
        <v>19244784782.619999</v>
      </c>
      <c r="L1220" s="104">
        <v>23302296806.248947</v>
      </c>
      <c r="M1220" s="104">
        <v>27308069782.428829</v>
      </c>
      <c r="N1220" s="104">
        <v>30591388676.868725</v>
      </c>
      <c r="O1220" s="104">
        <v>34977328595.885307</v>
      </c>
      <c r="P1220" s="104">
        <v>39437028354.181473</v>
      </c>
      <c r="Q1220" s="104">
        <v>43073528124.429543</v>
      </c>
      <c r="R1220" s="104">
        <v>3218751968</v>
      </c>
      <c r="S1220" s="104">
        <v>6440119289</v>
      </c>
      <c r="T1220" s="104">
        <v>7704560333</v>
      </c>
      <c r="U1220" s="104">
        <v>10936697903</v>
      </c>
      <c r="V1220" s="104">
        <v>14195359681</v>
      </c>
      <c r="W1220" s="104">
        <v>14195359681</v>
      </c>
      <c r="X1220" s="104">
        <v>14195359681</v>
      </c>
      <c r="Y1220" s="104">
        <v>14195359681</v>
      </c>
      <c r="Z1220" s="104">
        <v>14195359681</v>
      </c>
      <c r="AA1220" s="104">
        <v>14195359681</v>
      </c>
      <c r="AB1220" s="104">
        <v>14195359681</v>
      </c>
      <c r="AC1220" s="104">
        <v>14195359681</v>
      </c>
      <c r="AD1220" s="104">
        <v>3273519575.6899657</v>
      </c>
      <c r="AE1220" s="104">
        <v>3425818930.7678547</v>
      </c>
      <c r="AF1220" s="104">
        <v>2502456747.9953876</v>
      </c>
      <c r="AG1220" s="104">
        <v>3620130989.6582913</v>
      </c>
      <c r="AH1220" s="104">
        <v>3542805734.3453865</v>
      </c>
      <c r="AI1220" s="104">
        <v>2880052804.1631126</v>
      </c>
      <c r="AJ1220" s="104">
        <v>4057512023.6289487</v>
      </c>
      <c r="AK1220" s="104">
        <v>4005772976.1798835</v>
      </c>
      <c r="AL1220" s="104">
        <v>3283318894.4398956</v>
      </c>
      <c r="AM1220" s="104">
        <v>4385939919.0165844</v>
      </c>
      <c r="AN1220" s="104">
        <v>4459699758.2961626</v>
      </c>
      <c r="AO1220" s="104">
        <v>3636499770.2480669</v>
      </c>
      <c r="AP1220" s="104">
        <v>3218751968</v>
      </c>
      <c r="AQ1220" s="104">
        <v>3221367321</v>
      </c>
      <c r="AR1220" s="104">
        <v>1264441044</v>
      </c>
      <c r="AS1220" s="104">
        <v>3232137570</v>
      </c>
      <c r="AT1220" s="104">
        <v>3258661778</v>
      </c>
      <c r="AU1220" s="104">
        <v>0</v>
      </c>
      <c r="AV1220" s="104">
        <v>0</v>
      </c>
      <c r="AW1220" s="104">
        <v>0</v>
      </c>
      <c r="AX1220" s="104">
        <v>0</v>
      </c>
      <c r="AY1220" s="104">
        <v>0</v>
      </c>
      <c r="AZ1220" s="104">
        <v>0</v>
      </c>
      <c r="BA1220" s="104">
        <v>0</v>
      </c>
    </row>
    <row r="1221" spans="1:53" hidden="1" x14ac:dyDescent="0.35">
      <c r="A1221" t="s">
        <v>497</v>
      </c>
      <c r="B1221" t="s">
        <v>138</v>
      </c>
      <c r="C1221" t="s">
        <v>74</v>
      </c>
      <c r="D1221" t="s">
        <v>81</v>
      </c>
      <c r="E1221" t="s">
        <v>488</v>
      </c>
      <c r="F1221" s="104">
        <v>16990357.109564692</v>
      </c>
      <c r="G1221" s="104">
        <v>34771184.650265977</v>
      </c>
      <c r="H1221" s="104">
        <v>47759539.482608788</v>
      </c>
      <c r="I1221" s="104">
        <v>66548893.532746762</v>
      </c>
      <c r="J1221" s="104">
        <v>84936910.834783077</v>
      </c>
      <c r="K1221" s="104">
        <v>99885080.383095846</v>
      </c>
      <c r="L1221" s="104">
        <v>120944547.62128335</v>
      </c>
      <c r="M1221" s="104">
        <v>141735476.70891374</v>
      </c>
      <c r="N1221" s="104">
        <v>158776694.64919659</v>
      </c>
      <c r="O1221" s="104">
        <v>181540781.97544408</v>
      </c>
      <c r="P1221" s="104">
        <v>204687700.67957938</v>
      </c>
      <c r="Q1221" s="104">
        <v>223562012.65382257</v>
      </c>
      <c r="R1221" s="104">
        <v>16706100</v>
      </c>
      <c r="S1221" s="104">
        <v>33023200</v>
      </c>
      <c r="T1221" s="104">
        <v>47983300</v>
      </c>
      <c r="U1221" s="104">
        <v>62468400</v>
      </c>
      <c r="V1221" s="104">
        <v>76953500</v>
      </c>
      <c r="W1221" s="104">
        <v>76953500</v>
      </c>
      <c r="X1221" s="104">
        <v>76953500</v>
      </c>
      <c r="Y1221" s="104">
        <v>76953500</v>
      </c>
      <c r="Z1221" s="104">
        <v>76953500</v>
      </c>
      <c r="AA1221" s="104">
        <v>76953500</v>
      </c>
      <c r="AB1221" s="104">
        <v>76953500</v>
      </c>
      <c r="AC1221" s="104">
        <v>76953500</v>
      </c>
      <c r="AD1221" s="104">
        <v>16990357.109564692</v>
      </c>
      <c r="AE1221" s="104">
        <v>17780827.540701281</v>
      </c>
      <c r="AF1221" s="104">
        <v>12988354.832342813</v>
      </c>
      <c r="AG1221" s="104">
        <v>18789354.050137974</v>
      </c>
      <c r="AH1221" s="104">
        <v>18388017.302036323</v>
      </c>
      <c r="AI1221" s="104">
        <v>14948169.548312763</v>
      </c>
      <c r="AJ1221" s="104">
        <v>21059467.238187511</v>
      </c>
      <c r="AK1221" s="104">
        <v>20790929.087630387</v>
      </c>
      <c r="AL1221" s="104">
        <v>17041217.940282851</v>
      </c>
      <c r="AM1221" s="104">
        <v>22764087.326247487</v>
      </c>
      <c r="AN1221" s="104">
        <v>23146918.704135302</v>
      </c>
      <c r="AO1221" s="104">
        <v>18874311.97424319</v>
      </c>
      <c r="AP1221" s="104">
        <v>16706100</v>
      </c>
      <c r="AQ1221" s="104">
        <v>16317100</v>
      </c>
      <c r="AR1221" s="104">
        <v>14960100</v>
      </c>
      <c r="AS1221" s="104">
        <v>14485100</v>
      </c>
      <c r="AT1221" s="104">
        <v>14485100</v>
      </c>
      <c r="AU1221" s="104">
        <v>0</v>
      </c>
      <c r="AV1221" s="104">
        <v>0</v>
      </c>
      <c r="AW1221" s="104">
        <v>0</v>
      </c>
      <c r="AX1221" s="104">
        <v>0</v>
      </c>
      <c r="AY1221" s="104">
        <v>0</v>
      </c>
      <c r="AZ1221" s="104">
        <v>0</v>
      </c>
      <c r="BA1221" s="104">
        <v>0</v>
      </c>
    </row>
    <row r="1222" spans="1:53" hidden="1" x14ac:dyDescent="0.35">
      <c r="A1222" t="s">
        <v>497</v>
      </c>
      <c r="B1222" t="s">
        <v>138</v>
      </c>
      <c r="C1222" t="s">
        <v>74</v>
      </c>
      <c r="D1222" t="s">
        <v>81</v>
      </c>
      <c r="E1222" t="s">
        <v>489</v>
      </c>
      <c r="F1222" s="104">
        <v>15889732.106847173</v>
      </c>
      <c r="G1222" s="104">
        <v>32518728.450940639</v>
      </c>
      <c r="H1222" s="104">
        <v>44665705.554701403</v>
      </c>
      <c r="I1222" s="104">
        <v>62237896.674176097</v>
      </c>
      <c r="J1222" s="104">
        <v>79434749.396061808</v>
      </c>
      <c r="K1222" s="104">
        <v>93414585.610140428</v>
      </c>
      <c r="L1222" s="104">
        <v>113109833.36566556</v>
      </c>
      <c r="M1222" s="104">
        <v>132553938.70874433</v>
      </c>
      <c r="N1222" s="104">
        <v>148491236.91262123</v>
      </c>
      <c r="O1222" s="104">
        <v>169780680.50338134</v>
      </c>
      <c r="P1222" s="104">
        <v>191428155.88814703</v>
      </c>
      <c r="Q1222" s="104">
        <v>209079801.40906134</v>
      </c>
      <c r="R1222" s="104">
        <v>15623889</v>
      </c>
      <c r="S1222" s="104">
        <v>30673794</v>
      </c>
      <c r="T1222" s="104">
        <v>44938896</v>
      </c>
      <c r="U1222" s="104">
        <v>59427489</v>
      </c>
      <c r="V1222" s="104">
        <v>73875768</v>
      </c>
      <c r="W1222" s="104">
        <v>73875768</v>
      </c>
      <c r="X1222" s="104">
        <v>73875768</v>
      </c>
      <c r="Y1222" s="104">
        <v>73875768</v>
      </c>
      <c r="Z1222" s="104">
        <v>73875768</v>
      </c>
      <c r="AA1222" s="104">
        <v>73875768</v>
      </c>
      <c r="AB1222" s="104">
        <v>73875768</v>
      </c>
      <c r="AC1222" s="104">
        <v>73875768</v>
      </c>
      <c r="AD1222" s="104">
        <v>15889732.106847173</v>
      </c>
      <c r="AE1222" s="104">
        <v>16628996.344093464</v>
      </c>
      <c r="AF1222" s="104">
        <v>12146977.103760766</v>
      </c>
      <c r="AG1222" s="104">
        <v>17572191.11947469</v>
      </c>
      <c r="AH1222" s="104">
        <v>17196852.721885715</v>
      </c>
      <c r="AI1222" s="104">
        <v>13979836.214078614</v>
      </c>
      <c r="AJ1222" s="104">
        <v>19695247.755525123</v>
      </c>
      <c r="AK1222" s="104">
        <v>19444105.343078781</v>
      </c>
      <c r="AL1222" s="104">
        <v>15937298.203876901</v>
      </c>
      <c r="AM1222" s="104">
        <v>21289443.590760116</v>
      </c>
      <c r="AN1222" s="104">
        <v>21647475.384765673</v>
      </c>
      <c r="AO1222" s="104">
        <v>17651645.520914305</v>
      </c>
      <c r="AP1222" s="104">
        <v>15623889</v>
      </c>
      <c r="AQ1222" s="104">
        <v>15049905</v>
      </c>
      <c r="AR1222" s="104">
        <v>14265102</v>
      </c>
      <c r="AS1222" s="104">
        <v>14488593</v>
      </c>
      <c r="AT1222" s="104">
        <v>14448279</v>
      </c>
      <c r="AU1222" s="104">
        <v>0</v>
      </c>
      <c r="AV1222" s="104">
        <v>0</v>
      </c>
      <c r="AW1222" s="104">
        <v>0</v>
      </c>
      <c r="AX1222" s="104">
        <v>0</v>
      </c>
      <c r="AY1222" s="104">
        <v>0</v>
      </c>
      <c r="AZ1222" s="104">
        <v>0</v>
      </c>
      <c r="BA1222" s="104">
        <v>0</v>
      </c>
    </row>
    <row r="1223" spans="1:53" hidden="1" x14ac:dyDescent="0.35">
      <c r="A1223" t="s">
        <v>497</v>
      </c>
      <c r="B1223" t="s">
        <v>138</v>
      </c>
      <c r="C1223" t="s">
        <v>74</v>
      </c>
      <c r="D1223" t="s">
        <v>81</v>
      </c>
      <c r="E1223" t="s">
        <v>490</v>
      </c>
      <c r="F1223" s="104">
        <v>4559308291.2506971</v>
      </c>
      <c r="G1223" s="104">
        <v>9330736808.5465965</v>
      </c>
      <c r="H1223" s="104">
        <v>12816120517.372234</v>
      </c>
      <c r="I1223" s="104">
        <v>17858183915.781509</v>
      </c>
      <c r="J1223" s="104">
        <v>22792549874.319237</v>
      </c>
      <c r="K1223" s="104">
        <v>26803843628.838192</v>
      </c>
      <c r="L1223" s="104">
        <v>32455084680.99585</v>
      </c>
      <c r="M1223" s="104">
        <v>38034264374.557167</v>
      </c>
      <c r="N1223" s="104">
        <v>42607221007.964409</v>
      </c>
      <c r="O1223" s="104">
        <v>48715891439.081337</v>
      </c>
      <c r="P1223" s="104">
        <v>54927293452.830643</v>
      </c>
      <c r="Q1223" s="104">
        <v>59992155039.958527</v>
      </c>
      <c r="R1223" s="104">
        <v>4483028800</v>
      </c>
      <c r="S1223" s="104">
        <v>8871073642</v>
      </c>
      <c r="T1223" s="104">
        <v>13350308926</v>
      </c>
      <c r="U1223" s="104">
        <v>17815900726</v>
      </c>
      <c r="V1223" s="104">
        <v>22662406527</v>
      </c>
      <c r="W1223" s="104">
        <v>22662406527</v>
      </c>
      <c r="X1223" s="104">
        <v>22662406527</v>
      </c>
      <c r="Y1223" s="104">
        <v>22662406527</v>
      </c>
      <c r="Z1223" s="104">
        <v>22662406527</v>
      </c>
      <c r="AA1223" s="104">
        <v>22662406527</v>
      </c>
      <c r="AB1223" s="104">
        <v>22662406527</v>
      </c>
      <c r="AC1223" s="104">
        <v>22662406527</v>
      </c>
      <c r="AD1223" s="104">
        <v>4559308291.2506971</v>
      </c>
      <c r="AE1223" s="104">
        <v>4771428517.2958994</v>
      </c>
      <c r="AF1223" s="104">
        <v>3485383708.8256388</v>
      </c>
      <c r="AG1223" s="104">
        <v>5042063398.4092741</v>
      </c>
      <c r="AH1223" s="104">
        <v>4934365958.5377264</v>
      </c>
      <c r="AI1223" s="104">
        <v>4011293754.5189548</v>
      </c>
      <c r="AJ1223" s="104">
        <v>5651241052.1576595</v>
      </c>
      <c r="AK1223" s="104">
        <v>5579179693.5613184</v>
      </c>
      <c r="AL1223" s="104">
        <v>4572956633.4072409</v>
      </c>
      <c r="AM1223" s="104">
        <v>6108670431.1169262</v>
      </c>
      <c r="AN1223" s="104">
        <v>6211402013.7493038</v>
      </c>
      <c r="AO1223" s="104">
        <v>5064861587.1278801</v>
      </c>
      <c r="AP1223" s="104">
        <v>4483028800</v>
      </c>
      <c r="AQ1223" s="104">
        <v>4388044842</v>
      </c>
      <c r="AR1223" s="104">
        <v>4479235284</v>
      </c>
      <c r="AS1223" s="104">
        <v>4465591800</v>
      </c>
      <c r="AT1223" s="104">
        <v>4846505801</v>
      </c>
      <c r="AU1223" s="104">
        <v>0</v>
      </c>
      <c r="AV1223" s="104">
        <v>0</v>
      </c>
      <c r="AW1223" s="104">
        <v>0</v>
      </c>
      <c r="AX1223" s="104">
        <v>0</v>
      </c>
      <c r="AY1223" s="104">
        <v>0</v>
      </c>
      <c r="AZ1223" s="104">
        <v>0</v>
      </c>
      <c r="BA1223" s="104">
        <v>0</v>
      </c>
    </row>
    <row r="1224" spans="1:53" hidden="1" x14ac:dyDescent="0.35">
      <c r="A1224" t="s">
        <v>497</v>
      </c>
      <c r="B1224" t="s">
        <v>138</v>
      </c>
      <c r="C1224" t="s">
        <v>74</v>
      </c>
      <c r="D1224" t="s">
        <v>81</v>
      </c>
      <c r="E1224" t="s">
        <v>491</v>
      </c>
      <c r="F1224" s="104">
        <v>10972677.339441719</v>
      </c>
      <c r="G1224" s="104">
        <v>22455854.660213932</v>
      </c>
      <c r="H1224" s="104">
        <v>30843967.154050015</v>
      </c>
      <c r="I1224" s="104">
        <v>42978468.982303739</v>
      </c>
      <c r="J1224" s="104">
        <v>54853780.340752617</v>
      </c>
      <c r="K1224" s="104">
        <v>64507576.326981097</v>
      </c>
      <c r="L1224" s="104">
        <v>78108157.966026813</v>
      </c>
      <c r="M1224" s="104">
        <v>91535312.85127376</v>
      </c>
      <c r="N1224" s="104">
        <v>102540837.02737038</v>
      </c>
      <c r="O1224" s="104">
        <v>117242292.89124821</v>
      </c>
      <c r="P1224" s="104">
        <v>132190988.12495731</v>
      </c>
      <c r="Q1224" s="104">
        <v>144380357.3042987</v>
      </c>
      <c r="R1224" s="104">
        <v>10789099</v>
      </c>
      <c r="S1224" s="104">
        <v>20204356</v>
      </c>
      <c r="T1224" s="104">
        <v>28405534</v>
      </c>
      <c r="U1224" s="104">
        <v>36641398</v>
      </c>
      <c r="V1224" s="104">
        <v>44910928</v>
      </c>
      <c r="W1224" s="104">
        <v>44910928</v>
      </c>
      <c r="X1224" s="104">
        <v>44910928</v>
      </c>
      <c r="Y1224" s="104">
        <v>44910928</v>
      </c>
      <c r="Z1224" s="104">
        <v>44910928</v>
      </c>
      <c r="AA1224" s="104">
        <v>44910928</v>
      </c>
      <c r="AB1224" s="104">
        <v>44910928</v>
      </c>
      <c r="AC1224" s="104">
        <v>44910928</v>
      </c>
      <c r="AD1224" s="104">
        <v>10972677.339441719</v>
      </c>
      <c r="AE1224" s="104">
        <v>11483177.320772214</v>
      </c>
      <c r="AF1224" s="104">
        <v>8388112.4938360844</v>
      </c>
      <c r="AG1224" s="104">
        <v>12134501.828253726</v>
      </c>
      <c r="AH1224" s="104">
        <v>11875311.358448876</v>
      </c>
      <c r="AI1224" s="104">
        <v>9653795.9862284847</v>
      </c>
      <c r="AJ1224" s="104">
        <v>13600581.639045717</v>
      </c>
      <c r="AK1224" s="104">
        <v>13427154.885246942</v>
      </c>
      <c r="AL1224" s="104">
        <v>11005524.176096622</v>
      </c>
      <c r="AM1224" s="104">
        <v>14701455.863877831</v>
      </c>
      <c r="AN1224" s="104">
        <v>14948695.233709095</v>
      </c>
      <c r="AO1224" s="104">
        <v>12189369.179341393</v>
      </c>
      <c r="AP1224" s="104">
        <v>10789099</v>
      </c>
      <c r="AQ1224" s="104">
        <v>9415257</v>
      </c>
      <c r="AR1224" s="104">
        <v>8201178</v>
      </c>
      <c r="AS1224" s="104">
        <v>8235864</v>
      </c>
      <c r="AT1224" s="104">
        <v>8269530</v>
      </c>
      <c r="AU1224" s="104">
        <v>0</v>
      </c>
      <c r="AV1224" s="104">
        <v>0</v>
      </c>
      <c r="AW1224" s="104">
        <v>0</v>
      </c>
      <c r="AX1224" s="104">
        <v>0</v>
      </c>
      <c r="AY1224" s="104">
        <v>0</v>
      </c>
      <c r="AZ1224" s="104">
        <v>0</v>
      </c>
      <c r="BA1224" s="104">
        <v>0</v>
      </c>
    </row>
    <row r="1225" spans="1:53" hidden="1" x14ac:dyDescent="0.35">
      <c r="A1225" t="s">
        <v>497</v>
      </c>
      <c r="B1225" t="s">
        <v>138</v>
      </c>
      <c r="C1225" t="s">
        <v>74</v>
      </c>
      <c r="D1225" t="s">
        <v>81</v>
      </c>
      <c r="E1225" t="s">
        <v>492</v>
      </c>
      <c r="F1225" s="104">
        <v>113181437.64240675</v>
      </c>
      <c r="G1225" s="104">
        <v>231628602.14581558</v>
      </c>
      <c r="H1225" s="104">
        <v>318150660.69081837</v>
      </c>
      <c r="I1225" s="104">
        <v>443316134.85084206</v>
      </c>
      <c r="J1225" s="104">
        <v>565808100.15899456</v>
      </c>
      <c r="K1225" s="104">
        <v>665385484.47707093</v>
      </c>
      <c r="L1225" s="104">
        <v>805673340.85528779</v>
      </c>
      <c r="M1225" s="104">
        <v>944172327.59728158</v>
      </c>
      <c r="N1225" s="104">
        <v>1057692575.1836611</v>
      </c>
      <c r="O1225" s="104">
        <v>1209335775.7113039</v>
      </c>
      <c r="P1225" s="104">
        <v>1363529211.3778877</v>
      </c>
      <c r="Q1225" s="104">
        <v>1489260633.6181862</v>
      </c>
      <c r="R1225" s="104">
        <v>111287856</v>
      </c>
      <c r="S1225" s="104">
        <v>197028823</v>
      </c>
      <c r="T1225" s="104">
        <v>285314530</v>
      </c>
      <c r="U1225" s="104">
        <v>374190920</v>
      </c>
      <c r="V1225" s="104">
        <v>462791781</v>
      </c>
      <c r="W1225" s="104">
        <v>462791781</v>
      </c>
      <c r="X1225" s="104">
        <v>462791781</v>
      </c>
      <c r="Y1225" s="104">
        <v>462791781</v>
      </c>
      <c r="Z1225" s="104">
        <v>462791781</v>
      </c>
      <c r="AA1225" s="104">
        <v>462791781</v>
      </c>
      <c r="AB1225" s="104">
        <v>462791781</v>
      </c>
      <c r="AC1225" s="104">
        <v>462791781</v>
      </c>
      <c r="AD1225" s="104">
        <v>113181437.64240675</v>
      </c>
      <c r="AE1225" s="104">
        <v>118447164.50340883</v>
      </c>
      <c r="AF1225" s="104">
        <v>86522058.545002788</v>
      </c>
      <c r="AG1225" s="104">
        <v>125165474.16002367</v>
      </c>
      <c r="AH1225" s="104">
        <v>122491965.3081525</v>
      </c>
      <c r="AI1225" s="104">
        <v>99577384.318076372</v>
      </c>
      <c r="AJ1225" s="104">
        <v>140287856.37821689</v>
      </c>
      <c r="AK1225" s="104">
        <v>138498986.74199376</v>
      </c>
      <c r="AL1225" s="104">
        <v>113520247.5863795</v>
      </c>
      <c r="AM1225" s="104">
        <v>151643200.52764291</v>
      </c>
      <c r="AN1225" s="104">
        <v>154193435.66658384</v>
      </c>
      <c r="AO1225" s="104">
        <v>125731422.24029855</v>
      </c>
      <c r="AP1225" s="104">
        <v>111287856</v>
      </c>
      <c r="AQ1225" s="104">
        <v>85740967</v>
      </c>
      <c r="AR1225" s="104">
        <v>88285707</v>
      </c>
      <c r="AS1225" s="104">
        <v>88876390</v>
      </c>
      <c r="AT1225" s="104">
        <v>88600861</v>
      </c>
      <c r="AU1225" s="104">
        <v>0</v>
      </c>
      <c r="AV1225" s="104">
        <v>0</v>
      </c>
      <c r="AW1225" s="104">
        <v>0</v>
      </c>
      <c r="AX1225" s="104">
        <v>0</v>
      </c>
      <c r="AY1225" s="104">
        <v>0</v>
      </c>
      <c r="AZ1225" s="104">
        <v>0</v>
      </c>
      <c r="BA1225" s="104">
        <v>0</v>
      </c>
    </row>
    <row r="1226" spans="1:53" hidden="1" x14ac:dyDescent="0.35">
      <c r="A1226" t="s">
        <v>497</v>
      </c>
      <c r="B1226" t="s">
        <v>138</v>
      </c>
      <c r="C1226" t="s">
        <v>74</v>
      </c>
      <c r="D1226" t="s">
        <v>81</v>
      </c>
      <c r="E1226" t="s">
        <v>493</v>
      </c>
      <c r="F1226" s="104">
        <v>15253732.517973632</v>
      </c>
      <c r="G1226" s="104">
        <v>31217139.614425492</v>
      </c>
      <c r="H1226" s="104">
        <v>42877923.974841073</v>
      </c>
      <c r="I1226" s="104">
        <v>59746773.700487152</v>
      </c>
      <c r="J1226" s="104">
        <v>76255308.256434426</v>
      </c>
      <c r="K1226" s="104">
        <v>89675590.034674436</v>
      </c>
      <c r="L1226" s="104">
        <v>108582519.30936886</v>
      </c>
      <c r="M1226" s="104">
        <v>127248358.35311319</v>
      </c>
      <c r="N1226" s="104">
        <v>142547753.0959838</v>
      </c>
      <c r="O1226" s="104">
        <v>162985069.20718527</v>
      </c>
      <c r="P1226" s="104">
        <v>183766086.5955365</v>
      </c>
      <c r="Q1226" s="104">
        <v>200711210.49489337</v>
      </c>
      <c r="R1226" s="104">
        <v>14998530</v>
      </c>
      <c r="S1226" s="104">
        <v>29495600</v>
      </c>
      <c r="T1226" s="104">
        <v>42712900</v>
      </c>
      <c r="U1226" s="104">
        <v>55926994</v>
      </c>
      <c r="V1226" s="104">
        <v>69096194</v>
      </c>
      <c r="W1226" s="104">
        <v>69096194</v>
      </c>
      <c r="X1226" s="104">
        <v>69096194</v>
      </c>
      <c r="Y1226" s="104">
        <v>69096194</v>
      </c>
      <c r="Z1226" s="104">
        <v>69096194</v>
      </c>
      <c r="AA1226" s="104">
        <v>69096194</v>
      </c>
      <c r="AB1226" s="104">
        <v>69096194</v>
      </c>
      <c r="AC1226" s="104">
        <v>69096194</v>
      </c>
      <c r="AD1226" s="104">
        <v>15253732.517973632</v>
      </c>
      <c r="AE1226" s="104">
        <v>15963407.09645186</v>
      </c>
      <c r="AF1226" s="104">
        <v>11660784.360415578</v>
      </c>
      <c r="AG1226" s="104">
        <v>16868849.725646079</v>
      </c>
      <c r="AH1226" s="104">
        <v>16508534.555947276</v>
      </c>
      <c r="AI1226" s="104">
        <v>13420281.778240008</v>
      </c>
      <c r="AJ1226" s="104">
        <v>18906929.274694428</v>
      </c>
      <c r="AK1226" s="104">
        <v>18665839.043744322</v>
      </c>
      <c r="AL1226" s="104">
        <v>15299394.742870603</v>
      </c>
      <c r="AM1226" s="104">
        <v>20437316.111201461</v>
      </c>
      <c r="AN1226" s="104">
        <v>20781017.388351228</v>
      </c>
      <c r="AO1226" s="104">
        <v>16945123.899356864</v>
      </c>
      <c r="AP1226" s="104">
        <v>14998530</v>
      </c>
      <c r="AQ1226" s="104">
        <v>14497070</v>
      </c>
      <c r="AR1226" s="104">
        <v>13217300</v>
      </c>
      <c r="AS1226" s="104">
        <v>13214094</v>
      </c>
      <c r="AT1226" s="104">
        <v>13169200</v>
      </c>
      <c r="AU1226" s="104">
        <v>0</v>
      </c>
      <c r="AV1226" s="104">
        <v>0</v>
      </c>
      <c r="AW1226" s="104">
        <v>0</v>
      </c>
      <c r="AX1226" s="104">
        <v>0</v>
      </c>
      <c r="AY1226" s="104">
        <v>0</v>
      </c>
      <c r="AZ1226" s="104">
        <v>0</v>
      </c>
      <c r="BA1226" s="104">
        <v>0</v>
      </c>
    </row>
    <row r="1227" spans="1:53" s="80" customFormat="1" hidden="1" x14ac:dyDescent="0.35">
      <c r="A1227" s="80" t="s">
        <v>498</v>
      </c>
      <c r="B1227" s="80" t="s">
        <v>151</v>
      </c>
      <c r="C1227" s="80" t="s">
        <v>70</v>
      </c>
      <c r="D1227" s="80" t="s">
        <v>81</v>
      </c>
      <c r="E1227" s="80" t="s">
        <v>443</v>
      </c>
      <c r="F1227" s="105">
        <v>100968731.24154173</v>
      </c>
      <c r="G1227" s="105">
        <v>322270059.94000292</v>
      </c>
      <c r="H1227" s="105">
        <v>473926558.72224617</v>
      </c>
      <c r="I1227" s="105">
        <v>669027274.61673105</v>
      </c>
      <c r="J1227" s="105">
        <v>816671059.58800542</v>
      </c>
      <c r="K1227" s="105">
        <v>1001225790.8697606</v>
      </c>
      <c r="L1227" s="105">
        <v>1216018257.0687842</v>
      </c>
      <c r="M1227" s="105">
        <v>1393482396.1257691</v>
      </c>
      <c r="N1227" s="105">
        <v>1598983460.9014206</v>
      </c>
      <c r="O1227" s="105">
        <v>1781173034.2519698</v>
      </c>
      <c r="P1227" s="105">
        <v>1954269726.4804921</v>
      </c>
      <c r="Q1227" s="105">
        <v>2134825575.0573084</v>
      </c>
      <c r="R1227" s="105">
        <v>150625548</v>
      </c>
      <c r="S1227" s="105">
        <v>543053296</v>
      </c>
      <c r="T1227" s="105">
        <v>416171029.1572513</v>
      </c>
      <c r="U1227" s="105">
        <v>555445204.15725136</v>
      </c>
      <c r="V1227" s="105">
        <v>815345335.15725136</v>
      </c>
      <c r="W1227" s="105">
        <v>815345335.15725136</v>
      </c>
      <c r="X1227" s="105">
        <v>815345335.15725136</v>
      </c>
      <c r="Y1227" s="105">
        <v>815345335.15725136</v>
      </c>
      <c r="Z1227" s="105">
        <v>815345335.15725136</v>
      </c>
      <c r="AA1227" s="105">
        <v>815345335.15725136</v>
      </c>
      <c r="AB1227" s="105">
        <v>815345335.15725136</v>
      </c>
      <c r="AC1227" s="105">
        <v>815345335.15725136</v>
      </c>
      <c r="AD1227" s="105">
        <v>100968731.24154173</v>
      </c>
      <c r="AE1227" s="105">
        <v>221301328.6984612</v>
      </c>
      <c r="AF1227" s="105">
        <v>151656498.78224325</v>
      </c>
      <c r="AG1227" s="105">
        <v>195100715.89448488</v>
      </c>
      <c r="AH1227" s="105">
        <v>147643784.97127435</v>
      </c>
      <c r="AI1227" s="105">
        <v>184554731.28175518</v>
      </c>
      <c r="AJ1227" s="105">
        <v>214792466.19902369</v>
      </c>
      <c r="AK1227" s="105">
        <v>177464139.05698481</v>
      </c>
      <c r="AL1227" s="105">
        <v>205501064.77565154</v>
      </c>
      <c r="AM1227" s="105">
        <v>182189573.35054931</v>
      </c>
      <c r="AN1227" s="105">
        <v>173096692.22852236</v>
      </c>
      <c r="AO1227" s="105">
        <v>180555848.57681623</v>
      </c>
      <c r="AP1227" s="105">
        <v>150625548</v>
      </c>
      <c r="AQ1227" s="105">
        <v>392427748</v>
      </c>
      <c r="AR1227" s="105">
        <v>-126882266.8427487</v>
      </c>
      <c r="AS1227" s="105">
        <v>139274175</v>
      </c>
      <c r="AT1227" s="105">
        <v>259900131</v>
      </c>
      <c r="AU1227" s="105">
        <v>0</v>
      </c>
      <c r="AV1227" s="105">
        <v>0</v>
      </c>
      <c r="AW1227" s="105">
        <v>0</v>
      </c>
      <c r="AX1227" s="105">
        <v>0</v>
      </c>
      <c r="AY1227" s="105">
        <v>0</v>
      </c>
      <c r="AZ1227" s="105">
        <v>0</v>
      </c>
      <c r="BA1227" s="105">
        <v>0</v>
      </c>
    </row>
    <row r="1228" spans="1:53" hidden="1" x14ac:dyDescent="0.35">
      <c r="A1228" t="s">
        <v>498</v>
      </c>
      <c r="B1228" t="s">
        <v>151</v>
      </c>
      <c r="C1228" t="s">
        <v>70</v>
      </c>
      <c r="D1228" t="s">
        <v>81</v>
      </c>
      <c r="E1228" t="s">
        <v>444</v>
      </c>
      <c r="F1228" s="104">
        <v>0</v>
      </c>
      <c r="G1228" s="104">
        <v>0</v>
      </c>
      <c r="H1228" s="104">
        <v>0</v>
      </c>
      <c r="I1228" s="104">
        <v>0</v>
      </c>
      <c r="J1228" s="104">
        <v>0</v>
      </c>
      <c r="K1228" s="104">
        <v>0</v>
      </c>
      <c r="L1228" s="104">
        <v>0</v>
      </c>
      <c r="M1228" s="104">
        <v>0</v>
      </c>
      <c r="N1228" s="104">
        <v>0</v>
      </c>
      <c r="O1228" s="104">
        <v>0</v>
      </c>
      <c r="P1228" s="104">
        <v>0</v>
      </c>
      <c r="Q1228" s="104">
        <v>0</v>
      </c>
      <c r="R1228" s="104">
        <v>0</v>
      </c>
      <c r="S1228" s="104">
        <v>0</v>
      </c>
      <c r="T1228" s="104">
        <v>0</v>
      </c>
      <c r="U1228" s="104">
        <v>0</v>
      </c>
      <c r="V1228" s="104">
        <v>0</v>
      </c>
      <c r="W1228" s="104">
        <v>0</v>
      </c>
      <c r="X1228" s="104">
        <v>0</v>
      </c>
      <c r="Y1228" s="104">
        <v>0</v>
      </c>
      <c r="Z1228" s="104">
        <v>0</v>
      </c>
      <c r="AA1228" s="104">
        <v>0</v>
      </c>
      <c r="AB1228" s="104">
        <v>0</v>
      </c>
      <c r="AC1228" s="104">
        <v>0</v>
      </c>
      <c r="AD1228" s="104">
        <v>0</v>
      </c>
      <c r="AE1228" s="104">
        <v>0</v>
      </c>
      <c r="AF1228" s="104">
        <v>0</v>
      </c>
      <c r="AG1228" s="104">
        <v>0</v>
      </c>
      <c r="AH1228" s="104">
        <v>0</v>
      </c>
      <c r="AI1228" s="104">
        <v>0</v>
      </c>
      <c r="AJ1228" s="104">
        <v>0</v>
      </c>
      <c r="AK1228" s="104">
        <v>0</v>
      </c>
      <c r="AL1228" s="104">
        <v>0</v>
      </c>
      <c r="AM1228" s="104">
        <v>0</v>
      </c>
      <c r="AN1228" s="104">
        <v>0</v>
      </c>
      <c r="AO1228" s="104">
        <v>0</v>
      </c>
      <c r="AP1228" s="104">
        <v>0</v>
      </c>
      <c r="AQ1228" s="104">
        <v>0</v>
      </c>
      <c r="AR1228" s="104">
        <v>0</v>
      </c>
      <c r="AS1228" s="104">
        <v>0</v>
      </c>
      <c r="AT1228" s="104">
        <v>0</v>
      </c>
      <c r="AU1228" s="104">
        <v>0</v>
      </c>
      <c r="AV1228" s="104">
        <v>0</v>
      </c>
      <c r="AW1228" s="104">
        <v>0</v>
      </c>
      <c r="AX1228" s="104">
        <v>0</v>
      </c>
      <c r="AY1228" s="104">
        <v>0</v>
      </c>
      <c r="AZ1228" s="104">
        <v>0</v>
      </c>
      <c r="BA1228" s="104">
        <v>0</v>
      </c>
    </row>
    <row r="1229" spans="1:53" hidden="1" x14ac:dyDescent="0.35">
      <c r="A1229" t="s">
        <v>498</v>
      </c>
      <c r="B1229" t="s">
        <v>151</v>
      </c>
      <c r="C1229" t="s">
        <v>70</v>
      </c>
      <c r="D1229" t="s">
        <v>81</v>
      </c>
      <c r="E1229" t="s">
        <v>445</v>
      </c>
      <c r="F1229" s="104">
        <v>585823832.78011513</v>
      </c>
      <c r="G1229" s="104">
        <v>1869821274.1991389</v>
      </c>
      <c r="H1229" s="104">
        <v>2749737167.8641806</v>
      </c>
      <c r="I1229" s="104">
        <v>3881717809.376164</v>
      </c>
      <c r="J1229" s="104">
        <v>4738351808.184391</v>
      </c>
      <c r="K1229" s="104">
        <v>5809144307.0872536</v>
      </c>
      <c r="L1229" s="104">
        <v>7055377118.510704</v>
      </c>
      <c r="M1229" s="104">
        <v>8085029772.803072</v>
      </c>
      <c r="N1229" s="104">
        <v>9277353573.7159595</v>
      </c>
      <c r="O1229" s="104">
        <v>10334423350.075397</v>
      </c>
      <c r="P1229" s="104">
        <v>11338735937.110779</v>
      </c>
      <c r="Q1229" s="104">
        <v>12386326789.679775</v>
      </c>
      <c r="R1229" s="104">
        <v>873345284</v>
      </c>
      <c r="S1229" s="104">
        <v>1572793307</v>
      </c>
      <c r="T1229" s="104">
        <v>2019399495.5754428</v>
      </c>
      <c r="U1229" s="104">
        <v>2715524480.5754428</v>
      </c>
      <c r="V1229" s="104">
        <v>3097976418.5754428</v>
      </c>
      <c r="W1229" s="104">
        <v>3097976418.5754428</v>
      </c>
      <c r="X1229" s="104">
        <v>3097976418.5754428</v>
      </c>
      <c r="Y1229" s="104">
        <v>3097976418.5754428</v>
      </c>
      <c r="Z1229" s="104">
        <v>3097976418.5754428</v>
      </c>
      <c r="AA1229" s="104">
        <v>3097976418.5754428</v>
      </c>
      <c r="AB1229" s="104">
        <v>3097976418.5754428</v>
      </c>
      <c r="AC1229" s="104">
        <v>3097976418.5754428</v>
      </c>
      <c r="AD1229" s="104">
        <v>585823832.78011513</v>
      </c>
      <c r="AE1229" s="104">
        <v>1283997441.4190238</v>
      </c>
      <c r="AF1229" s="104">
        <v>879915893.66504169</v>
      </c>
      <c r="AG1229" s="104">
        <v>1131980641.5119834</v>
      </c>
      <c r="AH1229" s="104">
        <v>856633998.80822742</v>
      </c>
      <c r="AI1229" s="104">
        <v>1070792498.9028629</v>
      </c>
      <c r="AJ1229" s="104">
        <v>1246232811.4234509</v>
      </c>
      <c r="AK1229" s="104">
        <v>1029652654.2923677</v>
      </c>
      <c r="AL1229" s="104">
        <v>1192323800.9128878</v>
      </c>
      <c r="AM1229" s="104">
        <v>1057069776.3594381</v>
      </c>
      <c r="AN1229" s="104">
        <v>1004312587.0353818</v>
      </c>
      <c r="AO1229" s="104">
        <v>1047590852.5689964</v>
      </c>
      <c r="AP1229" s="104">
        <v>873345284</v>
      </c>
      <c r="AQ1229" s="104">
        <v>699448023</v>
      </c>
      <c r="AR1229" s="104">
        <v>446606188.57544267</v>
      </c>
      <c r="AS1229" s="104">
        <v>696124985</v>
      </c>
      <c r="AT1229" s="104">
        <v>382451938</v>
      </c>
      <c r="AU1229" s="104">
        <v>0</v>
      </c>
      <c r="AV1229" s="104">
        <v>0</v>
      </c>
      <c r="AW1229" s="104">
        <v>0</v>
      </c>
      <c r="AX1229" s="104">
        <v>0</v>
      </c>
      <c r="AY1229" s="104">
        <v>0</v>
      </c>
      <c r="AZ1229" s="104">
        <v>0</v>
      </c>
      <c r="BA1229" s="104">
        <v>0</v>
      </c>
    </row>
    <row r="1230" spans="1:53" hidden="1" x14ac:dyDescent="0.35">
      <c r="A1230" t="s">
        <v>498</v>
      </c>
      <c r="B1230" t="s">
        <v>151</v>
      </c>
      <c r="C1230" t="s">
        <v>70</v>
      </c>
      <c r="D1230" t="s">
        <v>81</v>
      </c>
      <c r="E1230" t="s">
        <v>446</v>
      </c>
      <c r="F1230" s="104">
        <v>3358350.2283432293</v>
      </c>
      <c r="G1230" s="104">
        <v>10719117.850442043</v>
      </c>
      <c r="H1230" s="104">
        <v>15763408.603157105</v>
      </c>
      <c r="I1230" s="104">
        <v>22252710.050421346</v>
      </c>
      <c r="J1230" s="104">
        <v>27163532.766273536</v>
      </c>
      <c r="K1230" s="104">
        <v>33302061.163339309</v>
      </c>
      <c r="L1230" s="104">
        <v>40446335.623719089</v>
      </c>
      <c r="M1230" s="104">
        <v>46349021.778099045</v>
      </c>
      <c r="N1230" s="104">
        <v>53184252.243292198</v>
      </c>
      <c r="O1230" s="104">
        <v>59244112.437037364</v>
      </c>
      <c r="P1230" s="104">
        <v>65001531.676865771</v>
      </c>
      <c r="Q1230" s="104">
        <v>71007052.077494279</v>
      </c>
      <c r="R1230" s="104">
        <v>5010000</v>
      </c>
      <c r="S1230" s="104">
        <v>5520000</v>
      </c>
      <c r="T1230" s="104">
        <v>456906732.24521542</v>
      </c>
      <c r="U1230" s="104">
        <v>785904732.24521542</v>
      </c>
      <c r="V1230" s="104">
        <v>797934732.24521542</v>
      </c>
      <c r="W1230" s="104">
        <v>797934732.24521542</v>
      </c>
      <c r="X1230" s="104">
        <v>797934732.24521542</v>
      </c>
      <c r="Y1230" s="104">
        <v>797934732.24521542</v>
      </c>
      <c r="Z1230" s="104">
        <v>797934732.24521542</v>
      </c>
      <c r="AA1230" s="104">
        <v>797934732.24521542</v>
      </c>
      <c r="AB1230" s="104">
        <v>797934732.24521542</v>
      </c>
      <c r="AC1230" s="104">
        <v>797934732.24521542</v>
      </c>
      <c r="AD1230" s="104">
        <v>3358350.2283432293</v>
      </c>
      <c r="AE1230" s="104">
        <v>7360767.6220988138</v>
      </c>
      <c r="AF1230" s="104">
        <v>5044290.7527150624</v>
      </c>
      <c r="AG1230" s="104">
        <v>6489301.4472642401</v>
      </c>
      <c r="AH1230" s="104">
        <v>4910822.7158521907</v>
      </c>
      <c r="AI1230" s="104">
        <v>6138528.3970657727</v>
      </c>
      <c r="AJ1230" s="104">
        <v>7144274.4603797803</v>
      </c>
      <c r="AK1230" s="104">
        <v>5902686.1543799592</v>
      </c>
      <c r="AL1230" s="104">
        <v>6835230.4651931562</v>
      </c>
      <c r="AM1230" s="104">
        <v>6059860.1937451689</v>
      </c>
      <c r="AN1230" s="104">
        <v>5757419.2398284068</v>
      </c>
      <c r="AO1230" s="104">
        <v>6005520.4006285127</v>
      </c>
      <c r="AP1230" s="104">
        <v>5010000</v>
      </c>
      <c r="AQ1230" s="104">
        <v>510000</v>
      </c>
      <c r="AR1230" s="104">
        <v>451386732.24521542</v>
      </c>
      <c r="AS1230" s="104">
        <v>328998000</v>
      </c>
      <c r="AT1230" s="104">
        <v>12030000</v>
      </c>
      <c r="AU1230" s="104">
        <v>0</v>
      </c>
      <c r="AV1230" s="104">
        <v>0</v>
      </c>
      <c r="AW1230" s="104">
        <v>0</v>
      </c>
      <c r="AX1230" s="104">
        <v>0</v>
      </c>
      <c r="AY1230" s="104">
        <v>0</v>
      </c>
      <c r="AZ1230" s="104">
        <v>0</v>
      </c>
      <c r="BA1230" s="104">
        <v>0</v>
      </c>
    </row>
    <row r="1231" spans="1:53" hidden="1" x14ac:dyDescent="0.35">
      <c r="A1231" t="s">
        <v>498</v>
      </c>
      <c r="B1231" t="s">
        <v>151</v>
      </c>
      <c r="C1231" t="s">
        <v>70</v>
      </c>
      <c r="D1231" t="s">
        <v>81</v>
      </c>
      <c r="E1231" t="s">
        <v>447</v>
      </c>
      <c r="F1231" s="104">
        <v>0</v>
      </c>
      <c r="G1231" s="104">
        <v>0</v>
      </c>
      <c r="H1231" s="104">
        <v>0</v>
      </c>
      <c r="I1231" s="104">
        <v>0</v>
      </c>
      <c r="J1231" s="104">
        <v>0</v>
      </c>
      <c r="K1231" s="104">
        <v>0</v>
      </c>
      <c r="L1231" s="104">
        <v>0</v>
      </c>
      <c r="M1231" s="104">
        <v>0</v>
      </c>
      <c r="N1231" s="104">
        <v>0</v>
      </c>
      <c r="O1231" s="104">
        <v>0</v>
      </c>
      <c r="P1231" s="104">
        <v>0</v>
      </c>
      <c r="Q1231" s="104">
        <v>0</v>
      </c>
      <c r="R1231" s="104">
        <v>0</v>
      </c>
      <c r="S1231" s="104">
        <v>0</v>
      </c>
      <c r="T1231" s="104">
        <v>0</v>
      </c>
      <c r="U1231" s="104">
        <v>0</v>
      </c>
      <c r="V1231" s="104">
        <v>0</v>
      </c>
      <c r="W1231" s="104">
        <v>0</v>
      </c>
      <c r="X1231" s="104">
        <v>0</v>
      </c>
      <c r="Y1231" s="104">
        <v>0</v>
      </c>
      <c r="Z1231" s="104">
        <v>0</v>
      </c>
      <c r="AA1231" s="104">
        <v>0</v>
      </c>
      <c r="AB1231" s="104">
        <v>0</v>
      </c>
      <c r="AC1231" s="104">
        <v>0</v>
      </c>
      <c r="AD1231" s="104">
        <v>0</v>
      </c>
      <c r="AE1231" s="104">
        <v>0</v>
      </c>
      <c r="AF1231" s="104">
        <v>0</v>
      </c>
      <c r="AG1231" s="104">
        <v>0</v>
      </c>
      <c r="AH1231" s="104">
        <v>0</v>
      </c>
      <c r="AI1231" s="104">
        <v>0</v>
      </c>
      <c r="AJ1231" s="104">
        <v>0</v>
      </c>
      <c r="AK1231" s="104">
        <v>0</v>
      </c>
      <c r="AL1231" s="104">
        <v>0</v>
      </c>
      <c r="AM1231" s="104">
        <v>0</v>
      </c>
      <c r="AN1231" s="104">
        <v>0</v>
      </c>
      <c r="AO1231" s="104">
        <v>0</v>
      </c>
      <c r="AP1231" s="104">
        <v>0</v>
      </c>
      <c r="AQ1231" s="104">
        <v>0</v>
      </c>
      <c r="AR1231" s="104">
        <v>0</v>
      </c>
      <c r="AS1231" s="104">
        <v>0</v>
      </c>
      <c r="AT1231" s="104">
        <v>0</v>
      </c>
      <c r="AU1231" s="104">
        <v>0</v>
      </c>
      <c r="AV1231" s="104">
        <v>0</v>
      </c>
      <c r="AW1231" s="104">
        <v>0</v>
      </c>
      <c r="AX1231" s="104">
        <v>0</v>
      </c>
      <c r="AY1231" s="104">
        <v>0</v>
      </c>
      <c r="AZ1231" s="104">
        <v>0</v>
      </c>
      <c r="BA1231" s="104">
        <v>0</v>
      </c>
    </row>
    <row r="1232" spans="1:53" hidden="1" x14ac:dyDescent="0.35">
      <c r="A1232" t="s">
        <v>498</v>
      </c>
      <c r="B1232" t="s">
        <v>151</v>
      </c>
      <c r="C1232" t="s">
        <v>70</v>
      </c>
      <c r="D1232" t="s">
        <v>81</v>
      </c>
      <c r="E1232" t="s">
        <v>448</v>
      </c>
      <c r="F1232" s="104">
        <v>0</v>
      </c>
      <c r="G1232" s="104">
        <v>0</v>
      </c>
      <c r="H1232" s="104">
        <v>0</v>
      </c>
      <c r="I1232" s="104">
        <v>0</v>
      </c>
      <c r="J1232" s="104">
        <v>0</v>
      </c>
      <c r="K1232" s="104">
        <v>0</v>
      </c>
      <c r="L1232" s="104">
        <v>0</v>
      </c>
      <c r="M1232" s="104">
        <v>0</v>
      </c>
      <c r="N1232" s="104">
        <v>0</v>
      </c>
      <c r="O1232" s="104">
        <v>0</v>
      </c>
      <c r="P1232" s="104">
        <v>0</v>
      </c>
      <c r="Q1232" s="104">
        <v>0</v>
      </c>
      <c r="R1232" s="104">
        <v>0</v>
      </c>
      <c r="S1232" s="104">
        <v>0</v>
      </c>
      <c r="T1232" s="104">
        <v>0</v>
      </c>
      <c r="U1232" s="104">
        <v>0</v>
      </c>
      <c r="V1232" s="104">
        <v>0</v>
      </c>
      <c r="W1232" s="104">
        <v>0</v>
      </c>
      <c r="X1232" s="104">
        <v>0</v>
      </c>
      <c r="Y1232" s="104">
        <v>0</v>
      </c>
      <c r="Z1232" s="104">
        <v>0</v>
      </c>
      <c r="AA1232" s="104">
        <v>0</v>
      </c>
      <c r="AB1232" s="104">
        <v>0</v>
      </c>
      <c r="AC1232" s="104">
        <v>0</v>
      </c>
      <c r="AD1232" s="104">
        <v>0</v>
      </c>
      <c r="AE1232" s="104">
        <v>0</v>
      </c>
      <c r="AF1232" s="104">
        <v>0</v>
      </c>
      <c r="AG1232" s="104">
        <v>0</v>
      </c>
      <c r="AH1232" s="104">
        <v>0</v>
      </c>
      <c r="AI1232" s="104">
        <v>0</v>
      </c>
      <c r="AJ1232" s="104">
        <v>0</v>
      </c>
      <c r="AK1232" s="104">
        <v>0</v>
      </c>
      <c r="AL1232" s="104">
        <v>0</v>
      </c>
      <c r="AM1232" s="104">
        <v>0</v>
      </c>
      <c r="AN1232" s="104">
        <v>0</v>
      </c>
      <c r="AO1232" s="104">
        <v>0</v>
      </c>
      <c r="AP1232" s="104">
        <v>0</v>
      </c>
      <c r="AQ1232" s="104">
        <v>0</v>
      </c>
      <c r="AR1232" s="104">
        <v>0</v>
      </c>
      <c r="AS1232" s="104">
        <v>0</v>
      </c>
      <c r="AT1232" s="104">
        <v>0</v>
      </c>
      <c r="AU1232" s="104">
        <v>0</v>
      </c>
      <c r="AV1232" s="104">
        <v>0</v>
      </c>
      <c r="AW1232" s="104">
        <v>0</v>
      </c>
      <c r="AX1232" s="104">
        <v>0</v>
      </c>
      <c r="AY1232" s="104">
        <v>0</v>
      </c>
      <c r="AZ1232" s="104">
        <v>0</v>
      </c>
      <c r="BA1232" s="104">
        <v>0</v>
      </c>
    </row>
    <row r="1233" spans="1:53" hidden="1" x14ac:dyDescent="0.35">
      <c r="A1233" t="s">
        <v>498</v>
      </c>
      <c r="B1233" t="s">
        <v>151</v>
      </c>
      <c r="C1233" t="s">
        <v>70</v>
      </c>
      <c r="D1233" t="s">
        <v>81</v>
      </c>
      <c r="E1233" t="s">
        <v>449</v>
      </c>
      <c r="F1233" s="104">
        <v>0</v>
      </c>
      <c r="G1233" s="104">
        <v>0</v>
      </c>
      <c r="H1233" s="104">
        <v>0</v>
      </c>
      <c r="I1233" s="104">
        <v>0</v>
      </c>
      <c r="J1233" s="104">
        <v>0</v>
      </c>
      <c r="K1233" s="104">
        <v>0</v>
      </c>
      <c r="L1233" s="104">
        <v>0</v>
      </c>
      <c r="M1233" s="104">
        <v>0</v>
      </c>
      <c r="N1233" s="104">
        <v>0</v>
      </c>
      <c r="O1233" s="104">
        <v>0</v>
      </c>
      <c r="P1233" s="104">
        <v>0</v>
      </c>
      <c r="Q1233" s="104">
        <v>0</v>
      </c>
      <c r="R1233" s="104">
        <v>0</v>
      </c>
      <c r="S1233" s="104">
        <v>0</v>
      </c>
      <c r="T1233" s="104">
        <v>0</v>
      </c>
      <c r="U1233" s="104">
        <v>0</v>
      </c>
      <c r="V1233" s="104">
        <v>0</v>
      </c>
      <c r="W1233" s="104">
        <v>0</v>
      </c>
      <c r="X1233" s="104">
        <v>0</v>
      </c>
      <c r="Y1233" s="104">
        <v>0</v>
      </c>
      <c r="Z1233" s="104">
        <v>0</v>
      </c>
      <c r="AA1233" s="104">
        <v>0</v>
      </c>
      <c r="AB1233" s="104">
        <v>0</v>
      </c>
      <c r="AC1233" s="104">
        <v>0</v>
      </c>
      <c r="AD1233" s="104">
        <v>0</v>
      </c>
      <c r="AE1233" s="104">
        <v>0</v>
      </c>
      <c r="AF1233" s="104">
        <v>0</v>
      </c>
      <c r="AG1233" s="104">
        <v>0</v>
      </c>
      <c r="AH1233" s="104">
        <v>0</v>
      </c>
      <c r="AI1233" s="104">
        <v>0</v>
      </c>
      <c r="AJ1233" s="104">
        <v>0</v>
      </c>
      <c r="AK1233" s="104">
        <v>0</v>
      </c>
      <c r="AL1233" s="104">
        <v>0</v>
      </c>
      <c r="AM1233" s="104">
        <v>0</v>
      </c>
      <c r="AN1233" s="104">
        <v>0</v>
      </c>
      <c r="AO1233" s="104">
        <v>0</v>
      </c>
      <c r="AP1233" s="104">
        <v>0</v>
      </c>
      <c r="AQ1233" s="104">
        <v>0</v>
      </c>
      <c r="AR1233" s="104">
        <v>0</v>
      </c>
      <c r="AS1233" s="104">
        <v>0</v>
      </c>
      <c r="AT1233" s="104">
        <v>0</v>
      </c>
      <c r="AU1233" s="104">
        <v>0</v>
      </c>
      <c r="AV1233" s="104">
        <v>0</v>
      </c>
      <c r="AW1233" s="104">
        <v>0</v>
      </c>
      <c r="AX1233" s="104">
        <v>0</v>
      </c>
      <c r="AY1233" s="104">
        <v>0</v>
      </c>
      <c r="AZ1233" s="104">
        <v>0</v>
      </c>
      <c r="BA1233" s="104">
        <v>0</v>
      </c>
    </row>
    <row r="1234" spans="1:53" hidden="1" x14ac:dyDescent="0.35">
      <c r="A1234" s="158" t="s">
        <v>498</v>
      </c>
      <c r="B1234" s="158" t="s">
        <v>151</v>
      </c>
      <c r="C1234" s="158" t="s">
        <v>71</v>
      </c>
      <c r="D1234" s="158" t="s">
        <v>81</v>
      </c>
      <c r="E1234" s="158" t="s">
        <v>450</v>
      </c>
      <c r="F1234" s="159">
        <v>0</v>
      </c>
      <c r="G1234" s="159">
        <v>0</v>
      </c>
      <c r="H1234" s="159">
        <v>0</v>
      </c>
      <c r="I1234" s="159">
        <v>0</v>
      </c>
      <c r="J1234" s="159">
        <v>0</v>
      </c>
      <c r="K1234" s="159">
        <v>0</v>
      </c>
      <c r="L1234" s="159">
        <v>0</v>
      </c>
      <c r="M1234" s="159">
        <v>0</v>
      </c>
      <c r="N1234" s="159">
        <v>0</v>
      </c>
      <c r="O1234" s="159">
        <v>0</v>
      </c>
      <c r="P1234" s="159">
        <v>0</v>
      </c>
      <c r="Q1234" s="159">
        <v>0</v>
      </c>
      <c r="R1234" s="159">
        <v>0</v>
      </c>
      <c r="S1234" s="159">
        <v>0</v>
      </c>
      <c r="T1234" s="159">
        <v>0</v>
      </c>
      <c r="U1234" s="159">
        <v>0</v>
      </c>
      <c r="V1234" s="159">
        <v>0</v>
      </c>
      <c r="W1234" s="159">
        <v>0</v>
      </c>
      <c r="X1234" s="159">
        <v>0</v>
      </c>
      <c r="Y1234" s="159">
        <v>0</v>
      </c>
      <c r="Z1234" s="159">
        <v>0</v>
      </c>
      <c r="AA1234" s="159">
        <v>0</v>
      </c>
      <c r="AB1234" s="159">
        <v>0</v>
      </c>
      <c r="AC1234" s="159">
        <v>0</v>
      </c>
      <c r="AD1234" s="159">
        <v>0</v>
      </c>
      <c r="AE1234" s="159">
        <v>0</v>
      </c>
      <c r="AF1234" s="159">
        <v>0</v>
      </c>
      <c r="AG1234" s="159">
        <v>0</v>
      </c>
      <c r="AH1234" s="159">
        <v>0</v>
      </c>
      <c r="AI1234" s="159">
        <v>0</v>
      </c>
      <c r="AJ1234" s="159">
        <v>0</v>
      </c>
      <c r="AK1234" s="159">
        <v>0</v>
      </c>
      <c r="AL1234" s="159">
        <v>0</v>
      </c>
      <c r="AM1234" s="159">
        <v>0</v>
      </c>
      <c r="AN1234" s="159">
        <v>0</v>
      </c>
      <c r="AO1234" s="159">
        <v>0</v>
      </c>
      <c r="AP1234" s="159">
        <v>0</v>
      </c>
      <c r="AQ1234" s="159">
        <v>0</v>
      </c>
      <c r="AR1234" s="159">
        <v>0</v>
      </c>
      <c r="AS1234" s="159">
        <v>0</v>
      </c>
      <c r="AT1234" s="159">
        <v>0</v>
      </c>
      <c r="AU1234" s="159">
        <v>0</v>
      </c>
      <c r="AV1234" s="159">
        <v>0</v>
      </c>
      <c r="AW1234" s="159">
        <v>0</v>
      </c>
      <c r="AX1234" s="159">
        <v>0</v>
      </c>
      <c r="AY1234" s="159">
        <v>0</v>
      </c>
      <c r="AZ1234" s="159">
        <v>0</v>
      </c>
      <c r="BA1234" s="159">
        <v>0</v>
      </c>
    </row>
    <row r="1235" spans="1:53" hidden="1" x14ac:dyDescent="0.35">
      <c r="A1235" s="158" t="s">
        <v>498</v>
      </c>
      <c r="B1235" s="158" t="s">
        <v>151</v>
      </c>
      <c r="C1235" s="158" t="s">
        <v>71</v>
      </c>
      <c r="D1235" s="158" t="s">
        <v>81</v>
      </c>
      <c r="E1235" s="158" t="s">
        <v>451</v>
      </c>
      <c r="F1235" s="159">
        <v>0</v>
      </c>
      <c r="G1235" s="159">
        <v>0</v>
      </c>
      <c r="H1235" s="159">
        <v>0</v>
      </c>
      <c r="I1235" s="159">
        <v>0</v>
      </c>
      <c r="J1235" s="159">
        <v>0</v>
      </c>
      <c r="K1235" s="159">
        <v>0</v>
      </c>
      <c r="L1235" s="159">
        <v>0</v>
      </c>
      <c r="M1235" s="159">
        <v>0</v>
      </c>
      <c r="N1235" s="159">
        <v>0</v>
      </c>
      <c r="O1235" s="159">
        <v>0</v>
      </c>
      <c r="P1235" s="159">
        <v>0</v>
      </c>
      <c r="Q1235" s="159">
        <v>0</v>
      </c>
      <c r="R1235" s="159">
        <v>0</v>
      </c>
      <c r="S1235" s="159">
        <v>0</v>
      </c>
      <c r="T1235" s="159">
        <v>0</v>
      </c>
      <c r="U1235" s="159">
        <v>0</v>
      </c>
      <c r="V1235" s="159">
        <v>0</v>
      </c>
      <c r="W1235" s="159">
        <v>0</v>
      </c>
      <c r="X1235" s="159">
        <v>0</v>
      </c>
      <c r="Y1235" s="159">
        <v>0</v>
      </c>
      <c r="Z1235" s="159">
        <v>0</v>
      </c>
      <c r="AA1235" s="159">
        <v>0</v>
      </c>
      <c r="AB1235" s="159">
        <v>0</v>
      </c>
      <c r="AC1235" s="159">
        <v>0</v>
      </c>
      <c r="AD1235" s="159">
        <v>0</v>
      </c>
      <c r="AE1235" s="159">
        <v>0</v>
      </c>
      <c r="AF1235" s="159">
        <v>0</v>
      </c>
      <c r="AG1235" s="159">
        <v>0</v>
      </c>
      <c r="AH1235" s="159">
        <v>0</v>
      </c>
      <c r="AI1235" s="159">
        <v>0</v>
      </c>
      <c r="AJ1235" s="159">
        <v>0</v>
      </c>
      <c r="AK1235" s="159">
        <v>0</v>
      </c>
      <c r="AL1235" s="159">
        <v>0</v>
      </c>
      <c r="AM1235" s="159">
        <v>0</v>
      </c>
      <c r="AN1235" s="159">
        <v>0</v>
      </c>
      <c r="AO1235" s="159">
        <v>0</v>
      </c>
      <c r="AP1235" s="159">
        <v>0</v>
      </c>
      <c r="AQ1235" s="159">
        <v>0</v>
      </c>
      <c r="AR1235" s="159">
        <v>0</v>
      </c>
      <c r="AS1235" s="159">
        <v>0</v>
      </c>
      <c r="AT1235" s="159">
        <v>0</v>
      </c>
      <c r="AU1235" s="159">
        <v>0</v>
      </c>
      <c r="AV1235" s="159">
        <v>0</v>
      </c>
      <c r="AW1235" s="159">
        <v>0</v>
      </c>
      <c r="AX1235" s="159">
        <v>0</v>
      </c>
      <c r="AY1235" s="159">
        <v>0</v>
      </c>
      <c r="AZ1235" s="159">
        <v>0</v>
      </c>
      <c r="BA1235" s="159">
        <v>0</v>
      </c>
    </row>
    <row r="1236" spans="1:53" hidden="1" x14ac:dyDescent="0.35">
      <c r="A1236" s="158" t="s">
        <v>498</v>
      </c>
      <c r="B1236" s="158" t="s">
        <v>151</v>
      </c>
      <c r="C1236" s="158" t="s">
        <v>71</v>
      </c>
      <c r="D1236" s="158" t="s">
        <v>81</v>
      </c>
      <c r="E1236" s="158" t="s">
        <v>452</v>
      </c>
      <c r="F1236" s="159">
        <v>167504924.3582952</v>
      </c>
      <c r="G1236" s="159">
        <v>534639005.03592658</v>
      </c>
      <c r="H1236" s="159">
        <v>786233830.92104352</v>
      </c>
      <c r="I1236" s="159">
        <v>1109901666.0594728</v>
      </c>
      <c r="J1236" s="159">
        <v>1354839487.2946415</v>
      </c>
      <c r="K1236" s="159">
        <v>1661011763.7305229</v>
      </c>
      <c r="L1236" s="159">
        <v>2017347783.28016</v>
      </c>
      <c r="M1236" s="159">
        <v>2311756921.8372927</v>
      </c>
      <c r="N1236" s="159">
        <v>2652678709.1456566</v>
      </c>
      <c r="O1236" s="159">
        <v>2954927240.1739783</v>
      </c>
      <c r="P1236" s="159">
        <v>3242090879.6185188</v>
      </c>
      <c r="Q1236" s="159">
        <v>3541629097.2286625</v>
      </c>
      <c r="R1236" s="159">
        <v>278196265</v>
      </c>
      <c r="S1236" s="159">
        <v>560812041</v>
      </c>
      <c r="T1236" s="159">
        <v>935080071.86357307</v>
      </c>
      <c r="U1236" s="159">
        <v>1332684674.8635731</v>
      </c>
      <c r="V1236" s="159">
        <v>1662536046.8635731</v>
      </c>
      <c r="W1236" s="159">
        <v>1662536046.8635731</v>
      </c>
      <c r="X1236" s="159">
        <v>1662536046.8635731</v>
      </c>
      <c r="Y1236" s="159">
        <v>1662536046.8635731</v>
      </c>
      <c r="Z1236" s="159">
        <v>1662536046.8635731</v>
      </c>
      <c r="AA1236" s="159">
        <v>1662536046.8635731</v>
      </c>
      <c r="AB1236" s="159">
        <v>1662536046.8635731</v>
      </c>
      <c r="AC1236" s="159">
        <v>1662536046.8635731</v>
      </c>
      <c r="AD1236" s="159">
        <v>167504924.3582952</v>
      </c>
      <c r="AE1236" s="159">
        <v>367134080.67763138</v>
      </c>
      <c r="AF1236" s="159">
        <v>251594825.88511696</v>
      </c>
      <c r="AG1236" s="159">
        <v>323667835.13842934</v>
      </c>
      <c r="AH1236" s="159">
        <v>244937821.23516858</v>
      </c>
      <c r="AI1236" s="159">
        <v>306172276.43588138</v>
      </c>
      <c r="AJ1236" s="159">
        <v>356336019.54963696</v>
      </c>
      <c r="AK1236" s="159">
        <v>294409138.55713272</v>
      </c>
      <c r="AL1236" s="159">
        <v>340921787.30836397</v>
      </c>
      <c r="AM1236" s="159">
        <v>302248531.02832192</v>
      </c>
      <c r="AN1236" s="159">
        <v>287163639.44454044</v>
      </c>
      <c r="AO1236" s="159">
        <v>299538217.61014372</v>
      </c>
      <c r="AP1236" s="159">
        <v>278196265</v>
      </c>
      <c r="AQ1236" s="159">
        <v>282615776</v>
      </c>
      <c r="AR1236" s="159">
        <v>374268030.86357313</v>
      </c>
      <c r="AS1236" s="159">
        <v>397604603</v>
      </c>
      <c r="AT1236" s="159">
        <v>329851372</v>
      </c>
      <c r="AU1236" s="159">
        <v>0</v>
      </c>
      <c r="AV1236" s="159">
        <v>0</v>
      </c>
      <c r="AW1236" s="159">
        <v>0</v>
      </c>
      <c r="AX1236" s="159">
        <v>0</v>
      </c>
      <c r="AY1236" s="159">
        <v>0</v>
      </c>
      <c r="AZ1236" s="159">
        <v>0</v>
      </c>
      <c r="BA1236" s="159">
        <v>0</v>
      </c>
    </row>
    <row r="1237" spans="1:53" hidden="1" x14ac:dyDescent="0.35">
      <c r="A1237" s="158" t="s">
        <v>498</v>
      </c>
      <c r="B1237" s="158" t="s">
        <v>151</v>
      </c>
      <c r="C1237" s="158" t="s">
        <v>71</v>
      </c>
      <c r="D1237" s="158" t="s">
        <v>81</v>
      </c>
      <c r="E1237" s="158" t="s">
        <v>453</v>
      </c>
      <c r="F1237" s="159">
        <v>115484824.03121494</v>
      </c>
      <c r="G1237" s="159">
        <v>368602246.49115032</v>
      </c>
      <c r="H1237" s="159">
        <v>542062127.18311763</v>
      </c>
      <c r="I1237" s="159">
        <v>765212121.89952505</v>
      </c>
      <c r="J1237" s="159">
        <v>934082388.2054112</v>
      </c>
      <c r="K1237" s="159">
        <v>1145170221.0132544</v>
      </c>
      <c r="L1237" s="159">
        <v>1390843013.4480009</v>
      </c>
      <c r="M1237" s="159">
        <v>1593820852.3963418</v>
      </c>
      <c r="N1237" s="159">
        <v>1828866435.4831889</v>
      </c>
      <c r="O1237" s="159">
        <v>2037249075.8934281</v>
      </c>
      <c r="P1237" s="159">
        <v>2235231568.028882</v>
      </c>
      <c r="Q1237" s="159">
        <v>2441745606.2510552</v>
      </c>
      <c r="R1237" s="159">
        <v>192102678</v>
      </c>
      <c r="S1237" s="159">
        <v>361106532</v>
      </c>
      <c r="T1237" s="159">
        <v>8843263.0293255448</v>
      </c>
      <c r="U1237" s="159">
        <v>180325763.02932554</v>
      </c>
      <c r="V1237" s="159">
        <v>347608263.02932554</v>
      </c>
      <c r="W1237" s="159">
        <v>347608263.02932554</v>
      </c>
      <c r="X1237" s="159">
        <v>347608263.02932554</v>
      </c>
      <c r="Y1237" s="159">
        <v>347608263.02932554</v>
      </c>
      <c r="Z1237" s="159">
        <v>347608263.02932554</v>
      </c>
      <c r="AA1237" s="159">
        <v>347608263.02932554</v>
      </c>
      <c r="AB1237" s="159">
        <v>347608263.02932554</v>
      </c>
      <c r="AC1237" s="159">
        <v>347608263.02932554</v>
      </c>
      <c r="AD1237" s="159">
        <v>115484824.03121494</v>
      </c>
      <c r="AE1237" s="159">
        <v>253117422.4599354</v>
      </c>
      <c r="AF1237" s="159">
        <v>173459880.69196731</v>
      </c>
      <c r="AG1237" s="159">
        <v>223149994.71640739</v>
      </c>
      <c r="AH1237" s="159">
        <v>168870266.30588612</v>
      </c>
      <c r="AI1237" s="159">
        <v>211087832.8078433</v>
      </c>
      <c r="AJ1237" s="159">
        <v>245672792.43474662</v>
      </c>
      <c r="AK1237" s="159">
        <v>202977838.94834077</v>
      </c>
      <c r="AL1237" s="159">
        <v>235045583.08684701</v>
      </c>
      <c r="AM1237" s="159">
        <v>208382640.41023931</v>
      </c>
      <c r="AN1237" s="159">
        <v>197982492.13545403</v>
      </c>
      <c r="AO1237" s="159">
        <v>206514038.22217324</v>
      </c>
      <c r="AP1237" s="159">
        <v>192102678</v>
      </c>
      <c r="AQ1237" s="159">
        <v>169003854</v>
      </c>
      <c r="AR1237" s="159">
        <v>-352263268.97067446</v>
      </c>
      <c r="AS1237" s="159">
        <v>171482500</v>
      </c>
      <c r="AT1237" s="159">
        <v>167282500</v>
      </c>
      <c r="AU1237" s="159">
        <v>0</v>
      </c>
      <c r="AV1237" s="159">
        <v>0</v>
      </c>
      <c r="AW1237" s="159">
        <v>0</v>
      </c>
      <c r="AX1237" s="159">
        <v>0</v>
      </c>
      <c r="AY1237" s="159">
        <v>0</v>
      </c>
      <c r="AZ1237" s="159">
        <v>0</v>
      </c>
      <c r="BA1237" s="159">
        <v>0</v>
      </c>
    </row>
    <row r="1238" spans="1:53" hidden="1" x14ac:dyDescent="0.35">
      <c r="A1238" s="158" t="s">
        <v>498</v>
      </c>
      <c r="B1238" s="158" t="s">
        <v>151</v>
      </c>
      <c r="C1238" s="158" t="s">
        <v>71</v>
      </c>
      <c r="D1238" s="158" t="s">
        <v>81</v>
      </c>
      <c r="E1238" s="158" t="s">
        <v>454</v>
      </c>
      <c r="F1238" s="159">
        <v>0</v>
      </c>
      <c r="G1238" s="159">
        <v>0</v>
      </c>
      <c r="H1238" s="159">
        <v>0</v>
      </c>
      <c r="I1238" s="159">
        <v>0</v>
      </c>
      <c r="J1238" s="159">
        <v>0</v>
      </c>
      <c r="K1238" s="159">
        <v>0</v>
      </c>
      <c r="L1238" s="159">
        <v>0</v>
      </c>
      <c r="M1238" s="159">
        <v>0</v>
      </c>
      <c r="N1238" s="159">
        <v>0</v>
      </c>
      <c r="O1238" s="159">
        <v>0</v>
      </c>
      <c r="P1238" s="159">
        <v>0</v>
      </c>
      <c r="Q1238" s="159">
        <v>0</v>
      </c>
      <c r="R1238" s="159">
        <v>0</v>
      </c>
      <c r="S1238" s="159">
        <v>0</v>
      </c>
      <c r="T1238" s="159">
        <v>0</v>
      </c>
      <c r="U1238" s="159">
        <v>0</v>
      </c>
      <c r="V1238" s="159">
        <v>0</v>
      </c>
      <c r="W1238" s="159">
        <v>0</v>
      </c>
      <c r="X1238" s="159">
        <v>0</v>
      </c>
      <c r="Y1238" s="159">
        <v>0</v>
      </c>
      <c r="Z1238" s="159">
        <v>0</v>
      </c>
      <c r="AA1238" s="159">
        <v>0</v>
      </c>
      <c r="AB1238" s="159">
        <v>0</v>
      </c>
      <c r="AC1238" s="159">
        <v>0</v>
      </c>
      <c r="AD1238" s="159">
        <v>0</v>
      </c>
      <c r="AE1238" s="159">
        <v>0</v>
      </c>
      <c r="AF1238" s="159">
        <v>0</v>
      </c>
      <c r="AG1238" s="159">
        <v>0</v>
      </c>
      <c r="AH1238" s="159">
        <v>0</v>
      </c>
      <c r="AI1238" s="159">
        <v>0</v>
      </c>
      <c r="AJ1238" s="159">
        <v>0</v>
      </c>
      <c r="AK1238" s="159">
        <v>0</v>
      </c>
      <c r="AL1238" s="159">
        <v>0</v>
      </c>
      <c r="AM1238" s="159">
        <v>0</v>
      </c>
      <c r="AN1238" s="159">
        <v>0</v>
      </c>
      <c r="AO1238" s="159">
        <v>0</v>
      </c>
      <c r="AP1238" s="159">
        <v>0</v>
      </c>
      <c r="AQ1238" s="159">
        <v>0</v>
      </c>
      <c r="AR1238" s="159">
        <v>0</v>
      </c>
      <c r="AS1238" s="159">
        <v>0</v>
      </c>
      <c r="AT1238" s="159">
        <v>0</v>
      </c>
      <c r="AU1238" s="159">
        <v>0</v>
      </c>
      <c r="AV1238" s="159">
        <v>0</v>
      </c>
      <c r="AW1238" s="159">
        <v>0</v>
      </c>
      <c r="AX1238" s="159">
        <v>0</v>
      </c>
      <c r="AY1238" s="159">
        <v>0</v>
      </c>
      <c r="AZ1238" s="159">
        <v>0</v>
      </c>
      <c r="BA1238" s="159">
        <v>0</v>
      </c>
    </row>
    <row r="1239" spans="1:53" hidden="1" x14ac:dyDescent="0.35">
      <c r="A1239" s="158" t="s">
        <v>498</v>
      </c>
      <c r="B1239" s="158" t="s">
        <v>151</v>
      </c>
      <c r="C1239" s="158" t="s">
        <v>71</v>
      </c>
      <c r="D1239" s="158" t="s">
        <v>81</v>
      </c>
      <c r="E1239" s="158" t="s">
        <v>455</v>
      </c>
      <c r="F1239" s="159">
        <v>0</v>
      </c>
      <c r="G1239" s="159">
        <v>0</v>
      </c>
      <c r="H1239" s="159">
        <v>0</v>
      </c>
      <c r="I1239" s="159">
        <v>0</v>
      </c>
      <c r="J1239" s="159">
        <v>0</v>
      </c>
      <c r="K1239" s="159">
        <v>0</v>
      </c>
      <c r="L1239" s="159">
        <v>0</v>
      </c>
      <c r="M1239" s="159">
        <v>0</v>
      </c>
      <c r="N1239" s="159">
        <v>0</v>
      </c>
      <c r="O1239" s="159">
        <v>0</v>
      </c>
      <c r="P1239" s="159">
        <v>0</v>
      </c>
      <c r="Q1239" s="159">
        <v>0</v>
      </c>
      <c r="R1239" s="159">
        <v>0</v>
      </c>
      <c r="S1239" s="159">
        <v>0</v>
      </c>
      <c r="T1239" s="159">
        <v>0</v>
      </c>
      <c r="U1239" s="159">
        <v>0</v>
      </c>
      <c r="V1239" s="159">
        <v>0</v>
      </c>
      <c r="W1239" s="159">
        <v>0</v>
      </c>
      <c r="X1239" s="159">
        <v>0</v>
      </c>
      <c r="Y1239" s="159">
        <v>0</v>
      </c>
      <c r="Z1239" s="159">
        <v>0</v>
      </c>
      <c r="AA1239" s="159">
        <v>0</v>
      </c>
      <c r="AB1239" s="159">
        <v>0</v>
      </c>
      <c r="AC1239" s="159">
        <v>0</v>
      </c>
      <c r="AD1239" s="159">
        <v>0</v>
      </c>
      <c r="AE1239" s="159">
        <v>0</v>
      </c>
      <c r="AF1239" s="159">
        <v>0</v>
      </c>
      <c r="AG1239" s="159">
        <v>0</v>
      </c>
      <c r="AH1239" s="159">
        <v>0</v>
      </c>
      <c r="AI1239" s="159">
        <v>0</v>
      </c>
      <c r="AJ1239" s="159">
        <v>0</v>
      </c>
      <c r="AK1239" s="159">
        <v>0</v>
      </c>
      <c r="AL1239" s="159">
        <v>0</v>
      </c>
      <c r="AM1239" s="159">
        <v>0</v>
      </c>
      <c r="AN1239" s="159">
        <v>0</v>
      </c>
      <c r="AO1239" s="159">
        <v>0</v>
      </c>
      <c r="AP1239" s="159">
        <v>0</v>
      </c>
      <c r="AQ1239" s="159">
        <v>0</v>
      </c>
      <c r="AR1239" s="159">
        <v>0</v>
      </c>
      <c r="AS1239" s="159">
        <v>0</v>
      </c>
      <c r="AT1239" s="159">
        <v>0</v>
      </c>
      <c r="AU1239" s="159">
        <v>0</v>
      </c>
      <c r="AV1239" s="159">
        <v>0</v>
      </c>
      <c r="AW1239" s="159">
        <v>0</v>
      </c>
      <c r="AX1239" s="159">
        <v>0</v>
      </c>
      <c r="AY1239" s="159">
        <v>0</v>
      </c>
      <c r="AZ1239" s="159">
        <v>0</v>
      </c>
      <c r="BA1239" s="159">
        <v>0</v>
      </c>
    </row>
    <row r="1240" spans="1:53" hidden="1" x14ac:dyDescent="0.35">
      <c r="A1240" s="158" t="s">
        <v>498</v>
      </c>
      <c r="B1240" s="158" t="s">
        <v>151</v>
      </c>
      <c r="C1240" s="158" t="s">
        <v>71</v>
      </c>
      <c r="D1240" s="158" t="s">
        <v>81</v>
      </c>
      <c r="E1240" s="158" t="s">
        <v>456</v>
      </c>
      <c r="F1240" s="159">
        <v>738757238.01048994</v>
      </c>
      <c r="G1240" s="159">
        <v>2357951183.8599739</v>
      </c>
      <c r="H1240" s="159">
        <v>3467575270.3199406</v>
      </c>
      <c r="I1240" s="159">
        <v>4895067368.4521542</v>
      </c>
      <c r="J1240" s="159">
        <v>5975331659.1481504</v>
      </c>
      <c r="K1240" s="159">
        <v>7325662022.0414772</v>
      </c>
      <c r="L1240" s="159">
        <v>8897232616.8441448</v>
      </c>
      <c r="M1240" s="159">
        <v>10195683291.525723</v>
      </c>
      <c r="N1240" s="159">
        <v>11699271552.792587</v>
      </c>
      <c r="O1240" s="159">
        <v>13032296780.741077</v>
      </c>
      <c r="P1240" s="159">
        <v>14298792186.448133</v>
      </c>
      <c r="Q1240" s="159">
        <v>15619863952.952868</v>
      </c>
      <c r="R1240" s="159">
        <v>1228104193</v>
      </c>
      <c r="S1240" s="159">
        <v>5176545651</v>
      </c>
      <c r="T1240" s="159">
        <v>6787557100.7629766</v>
      </c>
      <c r="U1240" s="159">
        <v>8836420839.7629776</v>
      </c>
      <c r="V1240" s="159">
        <v>10882999636.762978</v>
      </c>
      <c r="W1240" s="159">
        <v>10882999636.762978</v>
      </c>
      <c r="X1240" s="159">
        <v>10882999636.762978</v>
      </c>
      <c r="Y1240" s="159">
        <v>10882999636.762978</v>
      </c>
      <c r="Z1240" s="159">
        <v>10882999636.762978</v>
      </c>
      <c r="AA1240" s="159">
        <v>10882999636.762978</v>
      </c>
      <c r="AB1240" s="159">
        <v>10882999636.762978</v>
      </c>
      <c r="AC1240" s="159">
        <v>10882999636.762978</v>
      </c>
      <c r="AD1240" s="159">
        <v>738757238.01048994</v>
      </c>
      <c r="AE1240" s="159">
        <v>1619193945.8494842</v>
      </c>
      <c r="AF1240" s="159">
        <v>1109624086.4599667</v>
      </c>
      <c r="AG1240" s="159">
        <v>1427492098.1322141</v>
      </c>
      <c r="AH1240" s="159">
        <v>1080264290.6959963</v>
      </c>
      <c r="AI1240" s="159">
        <v>1350330362.8933263</v>
      </c>
      <c r="AJ1240" s="159">
        <v>1571570594.8026671</v>
      </c>
      <c r="AK1240" s="159">
        <v>1298450674.6815774</v>
      </c>
      <c r="AL1240" s="159">
        <v>1503588261.2668641</v>
      </c>
      <c r="AM1240" s="159">
        <v>1333025227.9484897</v>
      </c>
      <c r="AN1240" s="159">
        <v>1266495405.7070565</v>
      </c>
      <c r="AO1240" s="159">
        <v>1321071766.5047338</v>
      </c>
      <c r="AP1240" s="159">
        <v>1228104193</v>
      </c>
      <c r="AQ1240" s="159">
        <v>3948441458</v>
      </c>
      <c r="AR1240" s="159">
        <v>1611011449.7629769</v>
      </c>
      <c r="AS1240" s="159">
        <v>2048863739</v>
      </c>
      <c r="AT1240" s="159">
        <v>2046578797</v>
      </c>
      <c r="AU1240" s="159">
        <v>0</v>
      </c>
      <c r="AV1240" s="159">
        <v>0</v>
      </c>
      <c r="AW1240" s="159">
        <v>0</v>
      </c>
      <c r="AX1240" s="159">
        <v>0</v>
      </c>
      <c r="AY1240" s="159">
        <v>0</v>
      </c>
      <c r="AZ1240" s="159">
        <v>0</v>
      </c>
      <c r="BA1240" s="159">
        <v>0</v>
      </c>
    </row>
    <row r="1241" spans="1:53" hidden="1" x14ac:dyDescent="0.35">
      <c r="A1241" t="s">
        <v>498</v>
      </c>
      <c r="B1241" t="s">
        <v>151</v>
      </c>
      <c r="C1241" t="s">
        <v>72</v>
      </c>
      <c r="D1241" t="s">
        <v>81</v>
      </c>
      <c r="E1241" t="s">
        <v>457</v>
      </c>
      <c r="F1241" s="104">
        <v>0</v>
      </c>
      <c r="G1241" s="104">
        <v>0</v>
      </c>
      <c r="H1241" s="104">
        <v>0</v>
      </c>
      <c r="I1241" s="104">
        <v>0</v>
      </c>
      <c r="J1241" s="104">
        <v>0</v>
      </c>
      <c r="K1241" s="104">
        <v>0</v>
      </c>
      <c r="L1241" s="104">
        <v>0</v>
      </c>
      <c r="M1241" s="104">
        <v>0</v>
      </c>
      <c r="N1241" s="104">
        <v>0</v>
      </c>
      <c r="O1241" s="104">
        <v>0</v>
      </c>
      <c r="P1241" s="104">
        <v>0</v>
      </c>
      <c r="Q1241" s="104">
        <v>0</v>
      </c>
      <c r="R1241" s="104">
        <v>0</v>
      </c>
      <c r="S1241" s="104">
        <v>0</v>
      </c>
      <c r="T1241" s="104">
        <v>0</v>
      </c>
      <c r="U1241" s="104">
        <v>0</v>
      </c>
      <c r="V1241" s="104">
        <v>0</v>
      </c>
      <c r="W1241" s="104">
        <v>0</v>
      </c>
      <c r="X1241" s="104">
        <v>0</v>
      </c>
      <c r="Y1241" s="104">
        <v>0</v>
      </c>
      <c r="Z1241" s="104">
        <v>0</v>
      </c>
      <c r="AA1241" s="104">
        <v>0</v>
      </c>
      <c r="AB1241" s="104">
        <v>0</v>
      </c>
      <c r="AC1241" s="104">
        <v>0</v>
      </c>
      <c r="AD1241" s="104">
        <v>0</v>
      </c>
      <c r="AE1241" s="104">
        <v>0</v>
      </c>
      <c r="AF1241" s="104">
        <v>0</v>
      </c>
      <c r="AG1241" s="104">
        <v>0</v>
      </c>
      <c r="AH1241" s="104">
        <v>0</v>
      </c>
      <c r="AI1241" s="104">
        <v>0</v>
      </c>
      <c r="AJ1241" s="104">
        <v>0</v>
      </c>
      <c r="AK1241" s="104">
        <v>0</v>
      </c>
      <c r="AL1241" s="104">
        <v>0</v>
      </c>
      <c r="AM1241" s="104">
        <v>0</v>
      </c>
      <c r="AN1241" s="104">
        <v>0</v>
      </c>
      <c r="AO1241" s="104">
        <v>0</v>
      </c>
      <c r="AP1241" s="104">
        <v>0</v>
      </c>
      <c r="AQ1241" s="104">
        <v>0</v>
      </c>
      <c r="AR1241" s="104">
        <v>0</v>
      </c>
      <c r="AS1241" s="104">
        <v>0</v>
      </c>
      <c r="AT1241" s="104">
        <v>0</v>
      </c>
      <c r="AU1241" s="104">
        <v>0</v>
      </c>
      <c r="AV1241" s="104">
        <v>0</v>
      </c>
      <c r="AW1241" s="104">
        <v>0</v>
      </c>
      <c r="AX1241" s="104">
        <v>0</v>
      </c>
      <c r="AY1241" s="104">
        <v>0</v>
      </c>
      <c r="AZ1241" s="104">
        <v>0</v>
      </c>
      <c r="BA1241" s="104">
        <v>0</v>
      </c>
    </row>
    <row r="1242" spans="1:53" hidden="1" x14ac:dyDescent="0.35">
      <c r="A1242" t="s">
        <v>498</v>
      </c>
      <c r="B1242" t="s">
        <v>151</v>
      </c>
      <c r="C1242" t="s">
        <v>72</v>
      </c>
      <c r="D1242" t="s">
        <v>81</v>
      </c>
      <c r="E1242" t="s">
        <v>458</v>
      </c>
      <c r="F1242" s="104">
        <v>0</v>
      </c>
      <c r="G1242" s="104">
        <v>0</v>
      </c>
      <c r="H1242" s="104">
        <v>0</v>
      </c>
      <c r="I1242" s="104">
        <v>0</v>
      </c>
      <c r="J1242" s="104">
        <v>0</v>
      </c>
      <c r="K1242" s="104">
        <v>0</v>
      </c>
      <c r="L1242" s="104">
        <v>0</v>
      </c>
      <c r="M1242" s="104">
        <v>0</v>
      </c>
      <c r="N1242" s="104">
        <v>0</v>
      </c>
      <c r="O1242" s="104">
        <v>0</v>
      </c>
      <c r="P1242" s="104">
        <v>0</v>
      </c>
      <c r="Q1242" s="104">
        <v>0</v>
      </c>
      <c r="R1242" s="104">
        <v>0</v>
      </c>
      <c r="S1242" s="104">
        <v>0</v>
      </c>
      <c r="T1242" s="104">
        <v>0</v>
      </c>
      <c r="U1242" s="104">
        <v>0</v>
      </c>
      <c r="V1242" s="104">
        <v>0</v>
      </c>
      <c r="W1242" s="104">
        <v>0</v>
      </c>
      <c r="X1242" s="104">
        <v>0</v>
      </c>
      <c r="Y1242" s="104">
        <v>0</v>
      </c>
      <c r="Z1242" s="104">
        <v>0</v>
      </c>
      <c r="AA1242" s="104">
        <v>0</v>
      </c>
      <c r="AB1242" s="104">
        <v>0</v>
      </c>
      <c r="AC1242" s="104">
        <v>0</v>
      </c>
      <c r="AD1242" s="104">
        <v>0</v>
      </c>
      <c r="AE1242" s="104">
        <v>0</v>
      </c>
      <c r="AF1242" s="104">
        <v>0</v>
      </c>
      <c r="AG1242" s="104">
        <v>0</v>
      </c>
      <c r="AH1242" s="104">
        <v>0</v>
      </c>
      <c r="AI1242" s="104">
        <v>0</v>
      </c>
      <c r="AJ1242" s="104">
        <v>0</v>
      </c>
      <c r="AK1242" s="104">
        <v>0</v>
      </c>
      <c r="AL1242" s="104">
        <v>0</v>
      </c>
      <c r="AM1242" s="104">
        <v>0</v>
      </c>
      <c r="AN1242" s="104">
        <v>0</v>
      </c>
      <c r="AO1242" s="104">
        <v>0</v>
      </c>
      <c r="AP1242" s="104">
        <v>0</v>
      </c>
      <c r="AQ1242" s="104">
        <v>0</v>
      </c>
      <c r="AR1242" s="104">
        <v>0</v>
      </c>
      <c r="AS1242" s="104">
        <v>0</v>
      </c>
      <c r="AT1242" s="104">
        <v>0</v>
      </c>
      <c r="AU1242" s="104">
        <v>0</v>
      </c>
      <c r="AV1242" s="104">
        <v>0</v>
      </c>
      <c r="AW1242" s="104">
        <v>0</v>
      </c>
      <c r="AX1242" s="104">
        <v>0</v>
      </c>
      <c r="AY1242" s="104">
        <v>0</v>
      </c>
      <c r="AZ1242" s="104">
        <v>0</v>
      </c>
      <c r="BA1242" s="104">
        <v>0</v>
      </c>
    </row>
    <row r="1243" spans="1:53" hidden="1" x14ac:dyDescent="0.35">
      <c r="A1243" t="s">
        <v>498</v>
      </c>
      <c r="B1243" t="s">
        <v>151</v>
      </c>
      <c r="C1243" t="s">
        <v>72</v>
      </c>
      <c r="D1243" t="s">
        <v>81</v>
      </c>
      <c r="E1243" t="s">
        <v>459</v>
      </c>
      <c r="F1243" s="104">
        <v>2088394.6378761567</v>
      </c>
      <c r="G1243" s="104">
        <v>6665697.9538290752</v>
      </c>
      <c r="H1243" s="104">
        <v>9802496.9908607285</v>
      </c>
      <c r="I1243" s="104">
        <v>13837877.88466841</v>
      </c>
      <c r="J1243" s="104">
        <v>16891679.642943181</v>
      </c>
      <c r="K1243" s="104">
        <v>20708931.839965772</v>
      </c>
      <c r="L1243" s="104">
        <v>25151608.587866809</v>
      </c>
      <c r="M1243" s="104">
        <v>28822201.968006734</v>
      </c>
      <c r="N1243" s="104">
        <v>33072699.289956253</v>
      </c>
      <c r="O1243" s="104">
        <v>36841031.558092497</v>
      </c>
      <c r="P1243" s="104">
        <v>40421290.510718279</v>
      </c>
      <c r="Q1243" s="104">
        <v>44155831.510381855</v>
      </c>
      <c r="R1243" s="104">
        <v>4010000</v>
      </c>
      <c r="S1243" s="104">
        <v>8020000</v>
      </c>
      <c r="T1243" s="104">
        <v>10726500</v>
      </c>
      <c r="U1243" s="104">
        <v>14736500</v>
      </c>
      <c r="V1243" s="104">
        <v>18746500</v>
      </c>
      <c r="W1243" s="104">
        <v>18746500</v>
      </c>
      <c r="X1243" s="104">
        <v>18746500</v>
      </c>
      <c r="Y1243" s="104">
        <v>18746500</v>
      </c>
      <c r="Z1243" s="104">
        <v>18746500</v>
      </c>
      <c r="AA1243" s="104">
        <v>18746500</v>
      </c>
      <c r="AB1243" s="104">
        <v>18746500</v>
      </c>
      <c r="AC1243" s="104">
        <v>18746500</v>
      </c>
      <c r="AD1243" s="104">
        <v>2088394.6378761567</v>
      </c>
      <c r="AE1243" s="104">
        <v>4577303.3159529185</v>
      </c>
      <c r="AF1243" s="104">
        <v>3136799.0370316533</v>
      </c>
      <c r="AG1243" s="104">
        <v>4035380.8938076813</v>
      </c>
      <c r="AH1243" s="104">
        <v>3053801.7582747722</v>
      </c>
      <c r="AI1243" s="104">
        <v>3817252.1970225903</v>
      </c>
      <c r="AJ1243" s="104">
        <v>4442676.7479010383</v>
      </c>
      <c r="AK1243" s="104">
        <v>3670593.3801399241</v>
      </c>
      <c r="AL1243" s="104">
        <v>4250497.3219495183</v>
      </c>
      <c r="AM1243" s="104">
        <v>3768332.2681362466</v>
      </c>
      <c r="AN1243" s="104">
        <v>3580258.9526257785</v>
      </c>
      <c r="AO1243" s="104">
        <v>3734540.9996635797</v>
      </c>
      <c r="AP1243" s="104">
        <v>4010000</v>
      </c>
      <c r="AQ1243" s="104">
        <v>4010000</v>
      </c>
      <c r="AR1243" s="104">
        <v>2706500</v>
      </c>
      <c r="AS1243" s="104">
        <v>4010000</v>
      </c>
      <c r="AT1243" s="104">
        <v>4010000</v>
      </c>
      <c r="AU1243" s="104">
        <v>0</v>
      </c>
      <c r="AV1243" s="104">
        <v>0</v>
      </c>
      <c r="AW1243" s="104">
        <v>0</v>
      </c>
      <c r="AX1243" s="104">
        <v>0</v>
      </c>
      <c r="AY1243" s="104">
        <v>0</v>
      </c>
      <c r="AZ1243" s="104">
        <v>0</v>
      </c>
      <c r="BA1243" s="104">
        <v>0</v>
      </c>
    </row>
    <row r="1244" spans="1:53" hidden="1" x14ac:dyDescent="0.35">
      <c r="A1244" t="s">
        <v>498</v>
      </c>
      <c r="B1244" t="s">
        <v>151</v>
      </c>
      <c r="C1244" t="s">
        <v>72</v>
      </c>
      <c r="D1244" t="s">
        <v>81</v>
      </c>
      <c r="E1244" t="s">
        <v>460</v>
      </c>
      <c r="F1244" s="104">
        <v>0</v>
      </c>
      <c r="G1244" s="104">
        <v>0</v>
      </c>
      <c r="H1244" s="104">
        <v>0</v>
      </c>
      <c r="I1244" s="104">
        <v>0</v>
      </c>
      <c r="J1244" s="104">
        <v>0</v>
      </c>
      <c r="K1244" s="104">
        <v>0</v>
      </c>
      <c r="L1244" s="104">
        <v>0</v>
      </c>
      <c r="M1244" s="104">
        <v>0</v>
      </c>
      <c r="N1244" s="104">
        <v>0</v>
      </c>
      <c r="O1244" s="104">
        <v>0</v>
      </c>
      <c r="P1244" s="104">
        <v>0</v>
      </c>
      <c r="Q1244" s="104">
        <v>0</v>
      </c>
      <c r="R1244" s="104">
        <v>0</v>
      </c>
      <c r="S1244" s="104">
        <v>0</v>
      </c>
      <c r="T1244" s="104">
        <v>0</v>
      </c>
      <c r="U1244" s="104">
        <v>0</v>
      </c>
      <c r="V1244" s="104">
        <v>0</v>
      </c>
      <c r="W1244" s="104">
        <v>0</v>
      </c>
      <c r="X1244" s="104">
        <v>0</v>
      </c>
      <c r="Y1244" s="104">
        <v>0</v>
      </c>
      <c r="Z1244" s="104">
        <v>0</v>
      </c>
      <c r="AA1244" s="104">
        <v>0</v>
      </c>
      <c r="AB1244" s="104">
        <v>0</v>
      </c>
      <c r="AC1244" s="104">
        <v>0</v>
      </c>
      <c r="AD1244" s="104">
        <v>0</v>
      </c>
      <c r="AE1244" s="104">
        <v>0</v>
      </c>
      <c r="AF1244" s="104">
        <v>0</v>
      </c>
      <c r="AG1244" s="104">
        <v>0</v>
      </c>
      <c r="AH1244" s="104">
        <v>0</v>
      </c>
      <c r="AI1244" s="104">
        <v>0</v>
      </c>
      <c r="AJ1244" s="104">
        <v>0</v>
      </c>
      <c r="AK1244" s="104">
        <v>0</v>
      </c>
      <c r="AL1244" s="104">
        <v>0</v>
      </c>
      <c r="AM1244" s="104">
        <v>0</v>
      </c>
      <c r="AN1244" s="104">
        <v>0</v>
      </c>
      <c r="AO1244" s="104">
        <v>0</v>
      </c>
      <c r="AP1244" s="104">
        <v>0</v>
      </c>
      <c r="AQ1244" s="104">
        <v>0</v>
      </c>
      <c r="AR1244" s="104">
        <v>0</v>
      </c>
      <c r="AS1244" s="104">
        <v>0</v>
      </c>
      <c r="AT1244" s="104">
        <v>0</v>
      </c>
      <c r="AU1244" s="104">
        <v>0</v>
      </c>
      <c r="AV1244" s="104">
        <v>0</v>
      </c>
      <c r="AW1244" s="104">
        <v>0</v>
      </c>
      <c r="AX1244" s="104">
        <v>0</v>
      </c>
      <c r="AY1244" s="104">
        <v>0</v>
      </c>
      <c r="AZ1244" s="104">
        <v>0</v>
      </c>
      <c r="BA1244" s="104">
        <v>0</v>
      </c>
    </row>
    <row r="1245" spans="1:53" hidden="1" x14ac:dyDescent="0.35">
      <c r="A1245" t="s">
        <v>498</v>
      </c>
      <c r="B1245" t="s">
        <v>151</v>
      </c>
      <c r="C1245" t="s">
        <v>72</v>
      </c>
      <c r="D1245" t="s">
        <v>81</v>
      </c>
      <c r="E1245" t="s">
        <v>461</v>
      </c>
      <c r="F1245" s="104">
        <v>0</v>
      </c>
      <c r="G1245" s="104">
        <v>0</v>
      </c>
      <c r="H1245" s="104">
        <v>0</v>
      </c>
      <c r="I1245" s="104">
        <v>0</v>
      </c>
      <c r="J1245" s="104">
        <v>0</v>
      </c>
      <c r="K1245" s="104">
        <v>0</v>
      </c>
      <c r="L1245" s="104">
        <v>0</v>
      </c>
      <c r="M1245" s="104">
        <v>0</v>
      </c>
      <c r="N1245" s="104">
        <v>0</v>
      </c>
      <c r="O1245" s="104">
        <v>0</v>
      </c>
      <c r="P1245" s="104">
        <v>0</v>
      </c>
      <c r="Q1245" s="104">
        <v>0</v>
      </c>
      <c r="R1245" s="104">
        <v>-360000</v>
      </c>
      <c r="S1245" s="104">
        <v>-720000</v>
      </c>
      <c r="T1245" s="104">
        <v>-1080000</v>
      </c>
      <c r="U1245" s="104">
        <v>-1440000</v>
      </c>
      <c r="V1245" s="104">
        <v>-1440000</v>
      </c>
      <c r="W1245" s="104">
        <v>-1440000</v>
      </c>
      <c r="X1245" s="104">
        <v>-1440000</v>
      </c>
      <c r="Y1245" s="104">
        <v>-1440000</v>
      </c>
      <c r="Z1245" s="104">
        <v>-1440000</v>
      </c>
      <c r="AA1245" s="104">
        <v>-1440000</v>
      </c>
      <c r="AB1245" s="104">
        <v>-1440000</v>
      </c>
      <c r="AC1245" s="104">
        <v>-1440000</v>
      </c>
      <c r="AD1245" s="104">
        <v>0</v>
      </c>
      <c r="AE1245" s="104">
        <v>0</v>
      </c>
      <c r="AF1245" s="104">
        <v>0</v>
      </c>
      <c r="AG1245" s="104">
        <v>0</v>
      </c>
      <c r="AH1245" s="104">
        <v>0</v>
      </c>
      <c r="AI1245" s="104">
        <v>0</v>
      </c>
      <c r="AJ1245" s="104">
        <v>0</v>
      </c>
      <c r="AK1245" s="104">
        <v>0</v>
      </c>
      <c r="AL1245" s="104">
        <v>0</v>
      </c>
      <c r="AM1245" s="104">
        <v>0</v>
      </c>
      <c r="AN1245" s="104">
        <v>0</v>
      </c>
      <c r="AO1245" s="104">
        <v>0</v>
      </c>
      <c r="AP1245" s="104">
        <v>-360000</v>
      </c>
      <c r="AQ1245" s="104">
        <v>-360000</v>
      </c>
      <c r="AR1245" s="104">
        <v>-360000</v>
      </c>
      <c r="AS1245" s="104">
        <v>-360000</v>
      </c>
      <c r="AT1245" s="104">
        <v>0</v>
      </c>
      <c r="AU1245" s="104">
        <v>0</v>
      </c>
      <c r="AV1245" s="104">
        <v>0</v>
      </c>
      <c r="AW1245" s="104">
        <v>0</v>
      </c>
      <c r="AX1245" s="104">
        <v>0</v>
      </c>
      <c r="AY1245" s="104">
        <v>0</v>
      </c>
      <c r="AZ1245" s="104">
        <v>0</v>
      </c>
      <c r="BA1245" s="104">
        <v>0</v>
      </c>
    </row>
    <row r="1246" spans="1:53" hidden="1" x14ac:dyDescent="0.35">
      <c r="A1246" t="s">
        <v>498</v>
      </c>
      <c r="B1246" t="s">
        <v>151</v>
      </c>
      <c r="C1246" t="s">
        <v>72</v>
      </c>
      <c r="D1246" t="s">
        <v>81</v>
      </c>
      <c r="E1246" t="s">
        <v>462</v>
      </c>
      <c r="F1246" s="104">
        <v>1043399836.0205935</v>
      </c>
      <c r="G1246" s="104">
        <v>3330303586.2326798</v>
      </c>
      <c r="H1246" s="104">
        <v>4897505273.8394213</v>
      </c>
      <c r="I1246" s="104">
        <v>6913654753.69135</v>
      </c>
      <c r="J1246" s="104">
        <v>8439389495.5999575</v>
      </c>
      <c r="K1246" s="104">
        <v>10346557922.575592</v>
      </c>
      <c r="L1246" s="104">
        <v>12566199797.813606</v>
      </c>
      <c r="M1246" s="104">
        <v>14400094820.083525</v>
      </c>
      <c r="N1246" s="104">
        <v>16523720368.767344</v>
      </c>
      <c r="O1246" s="104">
        <v>18406447512.063923</v>
      </c>
      <c r="P1246" s="104">
        <v>20195209816.050705</v>
      </c>
      <c r="Q1246" s="104">
        <v>22061054228.782928</v>
      </c>
      <c r="R1246" s="104">
        <v>2004047724.8799999</v>
      </c>
      <c r="S1246" s="104">
        <v>4934498339.1199999</v>
      </c>
      <c r="T1246" s="104">
        <v>5223956431.628664</v>
      </c>
      <c r="U1246" s="104">
        <v>8546277991.0986643</v>
      </c>
      <c r="V1246" s="104">
        <v>11073504585.098663</v>
      </c>
      <c r="W1246" s="104">
        <v>11073504585.098663</v>
      </c>
      <c r="X1246" s="104">
        <v>11073504585.098663</v>
      </c>
      <c r="Y1246" s="104">
        <v>11073504585.098663</v>
      </c>
      <c r="Z1246" s="104">
        <v>11073504585.098663</v>
      </c>
      <c r="AA1246" s="104">
        <v>11073504585.098663</v>
      </c>
      <c r="AB1246" s="104">
        <v>11073504585.098663</v>
      </c>
      <c r="AC1246" s="104">
        <v>11073504585.098663</v>
      </c>
      <c r="AD1246" s="104">
        <v>1043399836.0205935</v>
      </c>
      <c r="AE1246" s="104">
        <v>2286903750.2120862</v>
      </c>
      <c r="AF1246" s="104">
        <v>1567201687.6067414</v>
      </c>
      <c r="AG1246" s="104">
        <v>2016149479.8519289</v>
      </c>
      <c r="AH1246" s="104">
        <v>1525734741.9086075</v>
      </c>
      <c r="AI1246" s="104">
        <v>1907168426.9756353</v>
      </c>
      <c r="AJ1246" s="104">
        <v>2219641875.2380152</v>
      </c>
      <c r="AK1246" s="104">
        <v>1833895022.2699187</v>
      </c>
      <c r="AL1246" s="104">
        <v>2123625548.6838193</v>
      </c>
      <c r="AM1246" s="104">
        <v>1882727143.2965794</v>
      </c>
      <c r="AN1246" s="104">
        <v>1788762303.986784</v>
      </c>
      <c r="AO1246" s="104">
        <v>1865844412.7322237</v>
      </c>
      <c r="AP1246" s="104">
        <v>2004047724.8799999</v>
      </c>
      <c r="AQ1246" s="104">
        <v>2930450614.2399998</v>
      </c>
      <c r="AR1246" s="104">
        <v>289458092.50866389</v>
      </c>
      <c r="AS1246" s="104">
        <v>3322321559.4700003</v>
      </c>
      <c r="AT1246" s="104">
        <v>2527226594</v>
      </c>
      <c r="AU1246" s="104">
        <v>0</v>
      </c>
      <c r="AV1246" s="104">
        <v>0</v>
      </c>
      <c r="AW1246" s="104">
        <v>0</v>
      </c>
      <c r="AX1246" s="104">
        <v>0</v>
      </c>
      <c r="AY1246" s="104">
        <v>0</v>
      </c>
      <c r="AZ1246" s="104">
        <v>0</v>
      </c>
      <c r="BA1246" s="104">
        <v>0</v>
      </c>
    </row>
    <row r="1247" spans="1:53" hidden="1" x14ac:dyDescent="0.35">
      <c r="A1247" t="s">
        <v>498</v>
      </c>
      <c r="B1247" t="s">
        <v>151</v>
      </c>
      <c r="C1247" t="s">
        <v>72</v>
      </c>
      <c r="D1247" t="s">
        <v>81</v>
      </c>
      <c r="E1247" t="s">
        <v>463</v>
      </c>
      <c r="F1247" s="104">
        <v>277626521.50828272</v>
      </c>
      <c r="G1247" s="104">
        <v>886123007.01386142</v>
      </c>
      <c r="H1247" s="104">
        <v>1303122069.1294727</v>
      </c>
      <c r="I1247" s="104">
        <v>1839576597.497807</v>
      </c>
      <c r="J1247" s="104">
        <v>2245542186.6394792</v>
      </c>
      <c r="K1247" s="104">
        <v>2752999172.9574442</v>
      </c>
      <c r="L1247" s="104">
        <v>3343598703.0155354</v>
      </c>
      <c r="M1247" s="104">
        <v>3831559193.5844679</v>
      </c>
      <c r="N1247" s="104">
        <v>4396610819.7336321</v>
      </c>
      <c r="O1247" s="104">
        <v>4897564499.9030228</v>
      </c>
      <c r="P1247" s="104">
        <v>5373516133.3199854</v>
      </c>
      <c r="Q1247" s="104">
        <v>5869977677.6864614</v>
      </c>
      <c r="R1247" s="104">
        <v>532130449</v>
      </c>
      <c r="S1247" s="104">
        <v>1683983497</v>
      </c>
      <c r="T1247" s="104">
        <v>-90736238.128890514</v>
      </c>
      <c r="U1247" s="104">
        <v>230672621.87110949</v>
      </c>
      <c r="V1247" s="104">
        <v>533426148.87110949</v>
      </c>
      <c r="W1247" s="104">
        <v>533426148.87110949</v>
      </c>
      <c r="X1247" s="104">
        <v>533426148.87110949</v>
      </c>
      <c r="Y1247" s="104">
        <v>533426148.87110949</v>
      </c>
      <c r="Z1247" s="104">
        <v>533426148.87110949</v>
      </c>
      <c r="AA1247" s="104">
        <v>533426148.87110949</v>
      </c>
      <c r="AB1247" s="104">
        <v>533426148.87110949</v>
      </c>
      <c r="AC1247" s="104">
        <v>533426148.87110949</v>
      </c>
      <c r="AD1247" s="104">
        <v>277626521.50828272</v>
      </c>
      <c r="AE1247" s="104">
        <v>608496485.50557864</v>
      </c>
      <c r="AF1247" s="104">
        <v>416999062.11561126</v>
      </c>
      <c r="AG1247" s="104">
        <v>536454528.36833417</v>
      </c>
      <c r="AH1247" s="104">
        <v>405965589.14167202</v>
      </c>
      <c r="AI1247" s="104">
        <v>507456986.31796479</v>
      </c>
      <c r="AJ1247" s="104">
        <v>590599530.05809116</v>
      </c>
      <c r="AK1247" s="104">
        <v>487960490.56893229</v>
      </c>
      <c r="AL1247" s="104">
        <v>565051626.14916384</v>
      </c>
      <c r="AM1247" s="104">
        <v>500953680.16939116</v>
      </c>
      <c r="AN1247" s="104">
        <v>475951633.41696244</v>
      </c>
      <c r="AO1247" s="104">
        <v>496461544.3664763</v>
      </c>
      <c r="AP1247" s="104">
        <v>532130449</v>
      </c>
      <c r="AQ1247" s="104">
        <v>1151853048</v>
      </c>
      <c r="AR1247" s="104">
        <v>-1774719735.1288905</v>
      </c>
      <c r="AS1247" s="104">
        <v>321408860</v>
      </c>
      <c r="AT1247" s="104">
        <v>302753527</v>
      </c>
      <c r="AU1247" s="104">
        <v>0</v>
      </c>
      <c r="AV1247" s="104">
        <v>0</v>
      </c>
      <c r="AW1247" s="104">
        <v>0</v>
      </c>
      <c r="AX1247" s="104">
        <v>0</v>
      </c>
      <c r="AY1247" s="104">
        <v>0</v>
      </c>
      <c r="AZ1247" s="104">
        <v>0</v>
      </c>
      <c r="BA1247" s="104">
        <v>0</v>
      </c>
    </row>
    <row r="1248" spans="1:53" hidden="1" x14ac:dyDescent="0.35">
      <c r="A1248" t="s">
        <v>498</v>
      </c>
      <c r="B1248" t="s">
        <v>151</v>
      </c>
      <c r="C1248" t="s">
        <v>72</v>
      </c>
      <c r="D1248" t="s">
        <v>81</v>
      </c>
      <c r="E1248" t="s">
        <v>464</v>
      </c>
      <c r="F1248" s="104">
        <v>55974810.780150346</v>
      </c>
      <c r="G1248" s="104">
        <v>178659327.56016952</v>
      </c>
      <c r="H1248" s="104">
        <v>262734305.23381776</v>
      </c>
      <c r="I1248" s="104">
        <v>370893787.09613127</v>
      </c>
      <c r="J1248" s="104">
        <v>452744205.82415402</v>
      </c>
      <c r="K1248" s="104">
        <v>555057229.21218073</v>
      </c>
      <c r="L1248" s="104">
        <v>674133377.85333669</v>
      </c>
      <c r="M1248" s="104">
        <v>772515535.21855247</v>
      </c>
      <c r="N1248" s="104">
        <v>886440738.33994114</v>
      </c>
      <c r="O1248" s="104">
        <v>987442570.96300006</v>
      </c>
      <c r="P1248" s="104">
        <v>1083403513.2976217</v>
      </c>
      <c r="Q1248" s="104">
        <v>1183499645.5207303</v>
      </c>
      <c r="R1248" s="104">
        <v>107479203</v>
      </c>
      <c r="S1248" s="104">
        <v>214778737</v>
      </c>
      <c r="T1248" s="104">
        <v>4793638.1474072039</v>
      </c>
      <c r="U1248" s="104">
        <v>78054775.147407204</v>
      </c>
      <c r="V1248" s="104">
        <v>55102796.147407204</v>
      </c>
      <c r="W1248" s="104">
        <v>55102796.147407204</v>
      </c>
      <c r="X1248" s="104">
        <v>55102796.147407204</v>
      </c>
      <c r="Y1248" s="104">
        <v>55102796.147407204</v>
      </c>
      <c r="Z1248" s="104">
        <v>55102796.147407204</v>
      </c>
      <c r="AA1248" s="104">
        <v>55102796.147407204</v>
      </c>
      <c r="AB1248" s="104">
        <v>55102796.147407204</v>
      </c>
      <c r="AC1248" s="104">
        <v>55102796.147407204</v>
      </c>
      <c r="AD1248" s="104">
        <v>55974810.780150346</v>
      </c>
      <c r="AE1248" s="104">
        <v>122684516.78001916</v>
      </c>
      <c r="AF1248" s="104">
        <v>84074977.673648253</v>
      </c>
      <c r="AG1248" s="104">
        <v>108159481.86231351</v>
      </c>
      <c r="AH1248" s="104">
        <v>81850418.728022724</v>
      </c>
      <c r="AI1248" s="104">
        <v>102313023.38802668</v>
      </c>
      <c r="AJ1248" s="104">
        <v>119076148.64115599</v>
      </c>
      <c r="AK1248" s="104">
        <v>98382157.365215734</v>
      </c>
      <c r="AL1248" s="104">
        <v>113925203.12138869</v>
      </c>
      <c r="AM1248" s="104">
        <v>101001832.62305886</v>
      </c>
      <c r="AN1248" s="104">
        <v>95960942.334621787</v>
      </c>
      <c r="AO1248" s="104">
        <v>100096132.22310844</v>
      </c>
      <c r="AP1248" s="104">
        <v>107479203</v>
      </c>
      <c r="AQ1248" s="104">
        <v>107299534</v>
      </c>
      <c r="AR1248" s="104">
        <v>-209985098.8525928</v>
      </c>
      <c r="AS1248" s="104">
        <v>73261137</v>
      </c>
      <c r="AT1248" s="104">
        <v>-22951979</v>
      </c>
      <c r="AU1248" s="104">
        <v>0</v>
      </c>
      <c r="AV1248" s="104">
        <v>0</v>
      </c>
      <c r="AW1248" s="104">
        <v>0</v>
      </c>
      <c r="AX1248" s="104">
        <v>0</v>
      </c>
      <c r="AY1248" s="104">
        <v>0</v>
      </c>
      <c r="AZ1248" s="104">
        <v>0</v>
      </c>
      <c r="BA1248" s="104">
        <v>0</v>
      </c>
    </row>
    <row r="1249" spans="1:53" hidden="1" x14ac:dyDescent="0.35">
      <c r="A1249" t="s">
        <v>498</v>
      </c>
      <c r="B1249" t="s">
        <v>151</v>
      </c>
      <c r="C1249" t="s">
        <v>72</v>
      </c>
      <c r="D1249" t="s">
        <v>81</v>
      </c>
      <c r="E1249" t="s">
        <v>465</v>
      </c>
      <c r="F1249" s="104">
        <v>0</v>
      </c>
      <c r="G1249" s="104">
        <v>0</v>
      </c>
      <c r="H1249" s="104">
        <v>0</v>
      </c>
      <c r="I1249" s="104">
        <v>0</v>
      </c>
      <c r="J1249" s="104">
        <v>0</v>
      </c>
      <c r="K1249" s="104">
        <v>0</v>
      </c>
      <c r="L1249" s="104">
        <v>0</v>
      </c>
      <c r="M1249" s="104">
        <v>0</v>
      </c>
      <c r="N1249" s="104">
        <v>0</v>
      </c>
      <c r="O1249" s="104">
        <v>0</v>
      </c>
      <c r="P1249" s="104">
        <v>0</v>
      </c>
      <c r="Q1249" s="104">
        <v>0</v>
      </c>
      <c r="R1249" s="104">
        <v>0</v>
      </c>
      <c r="S1249" s="104">
        <v>0</v>
      </c>
      <c r="T1249" s="104">
        <v>0</v>
      </c>
      <c r="U1249" s="104">
        <v>0</v>
      </c>
      <c r="V1249" s="104">
        <v>0</v>
      </c>
      <c r="W1249" s="104">
        <v>0</v>
      </c>
      <c r="X1249" s="104">
        <v>0</v>
      </c>
      <c r="Y1249" s="104">
        <v>0</v>
      </c>
      <c r="Z1249" s="104">
        <v>0</v>
      </c>
      <c r="AA1249" s="104">
        <v>0</v>
      </c>
      <c r="AB1249" s="104">
        <v>0</v>
      </c>
      <c r="AC1249" s="104">
        <v>0</v>
      </c>
      <c r="AD1249" s="104">
        <v>0</v>
      </c>
      <c r="AE1249" s="104">
        <v>0</v>
      </c>
      <c r="AF1249" s="104">
        <v>0</v>
      </c>
      <c r="AG1249" s="104">
        <v>0</v>
      </c>
      <c r="AH1249" s="104">
        <v>0</v>
      </c>
      <c r="AI1249" s="104">
        <v>0</v>
      </c>
      <c r="AJ1249" s="104">
        <v>0</v>
      </c>
      <c r="AK1249" s="104">
        <v>0</v>
      </c>
      <c r="AL1249" s="104">
        <v>0</v>
      </c>
      <c r="AM1249" s="104">
        <v>0</v>
      </c>
      <c r="AN1249" s="104">
        <v>0</v>
      </c>
      <c r="AO1249" s="104">
        <v>0</v>
      </c>
      <c r="AP1249" s="104">
        <v>0</v>
      </c>
      <c r="AQ1249" s="104">
        <v>0</v>
      </c>
      <c r="AR1249" s="104">
        <v>0</v>
      </c>
      <c r="AS1249" s="104">
        <v>0</v>
      </c>
      <c r="AT1249" s="104">
        <v>0</v>
      </c>
      <c r="AU1249" s="104">
        <v>0</v>
      </c>
      <c r="AV1249" s="104">
        <v>0</v>
      </c>
      <c r="AW1249" s="104">
        <v>0</v>
      </c>
      <c r="AX1249" s="104">
        <v>0</v>
      </c>
      <c r="AY1249" s="104">
        <v>0</v>
      </c>
      <c r="AZ1249" s="104">
        <v>0</v>
      </c>
      <c r="BA1249" s="104">
        <v>0</v>
      </c>
    </row>
    <row r="1250" spans="1:53" hidden="1" x14ac:dyDescent="0.35">
      <c r="A1250" t="s">
        <v>498</v>
      </c>
      <c r="B1250" t="s">
        <v>151</v>
      </c>
      <c r="C1250" t="s">
        <v>72</v>
      </c>
      <c r="D1250" t="s">
        <v>81</v>
      </c>
      <c r="E1250" t="s">
        <v>466</v>
      </c>
      <c r="F1250" s="104">
        <v>540454330.72040105</v>
      </c>
      <c r="G1250" s="104">
        <v>1725011767.9313207</v>
      </c>
      <c r="H1250" s="104">
        <v>2536782011.6470451</v>
      </c>
      <c r="I1250" s="104">
        <v>3581095687.1421533</v>
      </c>
      <c r="J1250" s="104">
        <v>4371387117.4532509</v>
      </c>
      <c r="K1250" s="104">
        <v>5359251405.1296902</v>
      </c>
      <c r="L1250" s="104">
        <v>6508968917.7334213</v>
      </c>
      <c r="M1250" s="104">
        <v>7458879462.7191715</v>
      </c>
      <c r="N1250" s="104">
        <v>8558862982.9312696</v>
      </c>
      <c r="O1250" s="104">
        <v>9534067313.0759048</v>
      </c>
      <c r="P1250" s="104">
        <v>10460600268.559309</v>
      </c>
      <c r="Q1250" s="104">
        <v>11427059777.655581</v>
      </c>
      <c r="R1250" s="104">
        <v>1037745370</v>
      </c>
      <c r="S1250" s="104">
        <v>2059767688</v>
      </c>
      <c r="T1250" s="104">
        <v>3065824161.1589961</v>
      </c>
      <c r="U1250" s="104">
        <v>4135104467.1589961</v>
      </c>
      <c r="V1250" s="104">
        <v>6093224126.1589966</v>
      </c>
      <c r="W1250" s="104">
        <v>6093224126.1589966</v>
      </c>
      <c r="X1250" s="104">
        <v>6093224126.1589966</v>
      </c>
      <c r="Y1250" s="104">
        <v>6093224126.1589966</v>
      </c>
      <c r="Z1250" s="104">
        <v>6093224126.1589966</v>
      </c>
      <c r="AA1250" s="104">
        <v>6093224126.1589966</v>
      </c>
      <c r="AB1250" s="104">
        <v>6093224126.1589966</v>
      </c>
      <c r="AC1250" s="104">
        <v>6093224126.1589966</v>
      </c>
      <c r="AD1250" s="104">
        <v>540454330.72040105</v>
      </c>
      <c r="AE1250" s="104">
        <v>1184557437.2109196</v>
      </c>
      <c r="AF1250" s="104">
        <v>811770243.71572471</v>
      </c>
      <c r="AG1250" s="104">
        <v>1044313675.495108</v>
      </c>
      <c r="AH1250" s="104">
        <v>790291430.3110981</v>
      </c>
      <c r="AI1250" s="104">
        <v>987864287.67643917</v>
      </c>
      <c r="AJ1250" s="104">
        <v>1149717512.6037307</v>
      </c>
      <c r="AK1250" s="104">
        <v>949910544.98574972</v>
      </c>
      <c r="AL1250" s="104">
        <v>1099983520.2120979</v>
      </c>
      <c r="AM1250" s="104">
        <v>975204330.14463544</v>
      </c>
      <c r="AN1250" s="104">
        <v>926532955.48340428</v>
      </c>
      <c r="AO1250" s="104">
        <v>966459509.09627211</v>
      </c>
      <c r="AP1250" s="104">
        <v>1037745370</v>
      </c>
      <c r="AQ1250" s="104">
        <v>1022022318</v>
      </c>
      <c r="AR1250" s="104">
        <v>1006056473.158996</v>
      </c>
      <c r="AS1250" s="104">
        <v>1069280306</v>
      </c>
      <c r="AT1250" s="104">
        <v>1958119659</v>
      </c>
      <c r="AU1250" s="104">
        <v>0</v>
      </c>
      <c r="AV1250" s="104">
        <v>0</v>
      </c>
      <c r="AW1250" s="104">
        <v>0</v>
      </c>
      <c r="AX1250" s="104">
        <v>0</v>
      </c>
      <c r="AY1250" s="104">
        <v>0</v>
      </c>
      <c r="AZ1250" s="104">
        <v>0</v>
      </c>
      <c r="BA1250" s="104">
        <v>0</v>
      </c>
    </row>
    <row r="1251" spans="1:53" hidden="1" x14ac:dyDescent="0.35">
      <c r="A1251" t="s">
        <v>498</v>
      </c>
      <c r="B1251" t="s">
        <v>151</v>
      </c>
      <c r="C1251" t="s">
        <v>72</v>
      </c>
      <c r="D1251" t="s">
        <v>81</v>
      </c>
      <c r="E1251" t="s">
        <v>467</v>
      </c>
      <c r="F1251" s="104">
        <v>20409449.05552607</v>
      </c>
      <c r="G1251" s="104">
        <v>65142488.08192274</v>
      </c>
      <c r="H1251" s="104">
        <v>95797776.590433657</v>
      </c>
      <c r="I1251" s="104">
        <v>135234719.81854355</v>
      </c>
      <c r="J1251" s="104">
        <v>165078893.08005378</v>
      </c>
      <c r="K1251" s="104">
        <v>202384109.64891931</v>
      </c>
      <c r="L1251" s="104">
        <v>245801471.05752176</v>
      </c>
      <c r="M1251" s="104">
        <v>281673421.32823467</v>
      </c>
      <c r="N1251" s="104">
        <v>323212652.93687427</v>
      </c>
      <c r="O1251" s="104">
        <v>360039785.15410542</v>
      </c>
      <c r="P1251" s="104">
        <v>395028915.73984492</v>
      </c>
      <c r="Q1251" s="104">
        <v>431525812.87606859</v>
      </c>
      <c r="R1251" s="104">
        <v>39188901</v>
      </c>
      <c r="S1251" s="104">
        <v>80641885</v>
      </c>
      <c r="T1251" s="104">
        <v>-16428141.045535818</v>
      </c>
      <c r="U1251" s="104">
        <v>6464318.9544641823</v>
      </c>
      <c r="V1251" s="104">
        <v>29356778.954464182</v>
      </c>
      <c r="W1251" s="104">
        <v>29356778.954464182</v>
      </c>
      <c r="X1251" s="104">
        <v>29356778.954464182</v>
      </c>
      <c r="Y1251" s="104">
        <v>29356778.954464182</v>
      </c>
      <c r="Z1251" s="104">
        <v>29356778.954464182</v>
      </c>
      <c r="AA1251" s="104">
        <v>29356778.954464182</v>
      </c>
      <c r="AB1251" s="104">
        <v>29356778.954464182</v>
      </c>
      <c r="AC1251" s="104">
        <v>29356778.954464182</v>
      </c>
      <c r="AD1251" s="104">
        <v>20409449.05552607</v>
      </c>
      <c r="AE1251" s="104">
        <v>44733039.026396669</v>
      </c>
      <c r="AF1251" s="104">
        <v>30655288.508510917</v>
      </c>
      <c r="AG1251" s="104">
        <v>39436943.228109911</v>
      </c>
      <c r="AH1251" s="104">
        <v>29844173.261510216</v>
      </c>
      <c r="AI1251" s="104">
        <v>37305216.56886553</v>
      </c>
      <c r="AJ1251" s="104">
        <v>43417361.408602431</v>
      </c>
      <c r="AK1251" s="104">
        <v>35871950.270712934</v>
      </c>
      <c r="AL1251" s="104">
        <v>41539231.608639605</v>
      </c>
      <c r="AM1251" s="104">
        <v>36827132.217231125</v>
      </c>
      <c r="AN1251" s="104">
        <v>34989130.585739478</v>
      </c>
      <c r="AO1251" s="104">
        <v>36496897.136223704</v>
      </c>
      <c r="AP1251" s="104">
        <v>39188901</v>
      </c>
      <c r="AQ1251" s="104">
        <v>41452984</v>
      </c>
      <c r="AR1251" s="104">
        <v>-97070026.045535818</v>
      </c>
      <c r="AS1251" s="104">
        <v>22892460</v>
      </c>
      <c r="AT1251" s="104">
        <v>22892460</v>
      </c>
      <c r="AU1251" s="104">
        <v>0</v>
      </c>
      <c r="AV1251" s="104">
        <v>0</v>
      </c>
      <c r="AW1251" s="104">
        <v>0</v>
      </c>
      <c r="AX1251" s="104">
        <v>0</v>
      </c>
      <c r="AY1251" s="104">
        <v>0</v>
      </c>
      <c r="AZ1251" s="104">
        <v>0</v>
      </c>
      <c r="BA1251" s="104">
        <v>0</v>
      </c>
    </row>
    <row r="1252" spans="1:53" hidden="1" x14ac:dyDescent="0.35">
      <c r="A1252" t="s">
        <v>498</v>
      </c>
      <c r="B1252" t="s">
        <v>151</v>
      </c>
      <c r="C1252" t="s">
        <v>72</v>
      </c>
      <c r="D1252" t="s">
        <v>81</v>
      </c>
      <c r="E1252" t="s">
        <v>468</v>
      </c>
      <c r="F1252" s="104">
        <v>29332948.420520432</v>
      </c>
      <c r="G1252" s="104">
        <v>93624342.219763726</v>
      </c>
      <c r="H1252" s="104">
        <v>137682856.20463061</v>
      </c>
      <c r="I1252" s="104">
        <v>194362574.42857376</v>
      </c>
      <c r="J1252" s="104">
        <v>237255334.17682996</v>
      </c>
      <c r="K1252" s="104">
        <v>290871283.85062045</v>
      </c>
      <c r="L1252" s="104">
        <v>353271754.3037315</v>
      </c>
      <c r="M1252" s="104">
        <v>404827779.36700451</v>
      </c>
      <c r="N1252" s="104">
        <v>464528956.74270463</v>
      </c>
      <c r="O1252" s="104">
        <v>517457792.14952022</v>
      </c>
      <c r="P1252" s="104">
        <v>567745007.64260375</v>
      </c>
      <c r="Q1252" s="104">
        <v>620199221.291062</v>
      </c>
      <c r="R1252" s="104">
        <v>55965226.07</v>
      </c>
      <c r="S1252" s="104">
        <v>100482962.69</v>
      </c>
      <c r="T1252" s="104">
        <v>125051700.26891395</v>
      </c>
      <c r="U1252" s="104">
        <v>175923548.52891394</v>
      </c>
      <c r="V1252" s="104">
        <v>189466874.52891394</v>
      </c>
      <c r="W1252" s="104">
        <v>189466874.52891394</v>
      </c>
      <c r="X1252" s="104">
        <v>189466874.52891394</v>
      </c>
      <c r="Y1252" s="104">
        <v>189466874.52891394</v>
      </c>
      <c r="Z1252" s="104">
        <v>189466874.52891394</v>
      </c>
      <c r="AA1252" s="104">
        <v>189466874.52891394</v>
      </c>
      <c r="AB1252" s="104">
        <v>189466874.52891394</v>
      </c>
      <c r="AC1252" s="104">
        <v>189466874.52891394</v>
      </c>
      <c r="AD1252" s="104">
        <v>29332948.420520432</v>
      </c>
      <c r="AE1252" s="104">
        <v>64291393.799243301</v>
      </c>
      <c r="AF1252" s="104">
        <v>44058513.984866872</v>
      </c>
      <c r="AG1252" s="104">
        <v>56679718.223943144</v>
      </c>
      <c r="AH1252" s="104">
        <v>42892759.748256199</v>
      </c>
      <c r="AI1252" s="104">
        <v>53615949.6737905</v>
      </c>
      <c r="AJ1252" s="104">
        <v>62400470.45311103</v>
      </c>
      <c r="AK1252" s="104">
        <v>51556025.063273035</v>
      </c>
      <c r="AL1252" s="104">
        <v>59701177.375700124</v>
      </c>
      <c r="AM1252" s="104">
        <v>52928835.406815566</v>
      </c>
      <c r="AN1252" s="104">
        <v>50287215.493083537</v>
      </c>
      <c r="AO1252" s="104">
        <v>52454213.648458287</v>
      </c>
      <c r="AP1252" s="104">
        <v>55965226.07</v>
      </c>
      <c r="AQ1252" s="104">
        <v>44517736.620000005</v>
      </c>
      <c r="AR1252" s="104">
        <v>24568737.578913957</v>
      </c>
      <c r="AS1252" s="104">
        <v>50871848.259999998</v>
      </c>
      <c r="AT1252" s="104">
        <v>13543326</v>
      </c>
      <c r="AU1252" s="104">
        <v>0</v>
      </c>
      <c r="AV1252" s="104">
        <v>0</v>
      </c>
      <c r="AW1252" s="104">
        <v>0</v>
      </c>
      <c r="AX1252" s="104">
        <v>0</v>
      </c>
      <c r="AY1252" s="104">
        <v>0</v>
      </c>
      <c r="AZ1252" s="104">
        <v>0</v>
      </c>
      <c r="BA1252" s="104">
        <v>0</v>
      </c>
    </row>
    <row r="1253" spans="1:53" hidden="1" x14ac:dyDescent="0.35">
      <c r="A1253" t="s">
        <v>498</v>
      </c>
      <c r="B1253" t="s">
        <v>151</v>
      </c>
      <c r="C1253" t="s">
        <v>72</v>
      </c>
      <c r="D1253" t="s">
        <v>81</v>
      </c>
      <c r="E1253" t="s">
        <v>469</v>
      </c>
      <c r="F1253" s="104">
        <v>0</v>
      </c>
      <c r="G1253" s="104">
        <v>0</v>
      </c>
      <c r="H1253" s="104">
        <v>0</v>
      </c>
      <c r="I1253" s="104">
        <v>0</v>
      </c>
      <c r="J1253" s="104">
        <v>0</v>
      </c>
      <c r="K1253" s="104">
        <v>0</v>
      </c>
      <c r="L1253" s="104">
        <v>0</v>
      </c>
      <c r="M1253" s="104">
        <v>0</v>
      </c>
      <c r="N1253" s="104">
        <v>0</v>
      </c>
      <c r="O1253" s="104">
        <v>0</v>
      </c>
      <c r="P1253" s="104">
        <v>0</v>
      </c>
      <c r="Q1253" s="104">
        <v>0</v>
      </c>
      <c r="R1253" s="104">
        <v>0</v>
      </c>
      <c r="S1253" s="104">
        <v>0</v>
      </c>
      <c r="T1253" s="104">
        <v>0</v>
      </c>
      <c r="U1253" s="104">
        <v>0</v>
      </c>
      <c r="V1253" s="104">
        <v>0</v>
      </c>
      <c r="W1253" s="104">
        <v>0</v>
      </c>
      <c r="X1253" s="104">
        <v>0</v>
      </c>
      <c r="Y1253" s="104">
        <v>0</v>
      </c>
      <c r="Z1253" s="104">
        <v>0</v>
      </c>
      <c r="AA1253" s="104">
        <v>0</v>
      </c>
      <c r="AB1253" s="104">
        <v>0</v>
      </c>
      <c r="AC1253" s="104">
        <v>0</v>
      </c>
      <c r="AD1253" s="104">
        <v>0</v>
      </c>
      <c r="AE1253" s="104">
        <v>0</v>
      </c>
      <c r="AF1253" s="104">
        <v>0</v>
      </c>
      <c r="AG1253" s="104">
        <v>0</v>
      </c>
      <c r="AH1253" s="104">
        <v>0</v>
      </c>
      <c r="AI1253" s="104">
        <v>0</v>
      </c>
      <c r="AJ1253" s="104">
        <v>0</v>
      </c>
      <c r="AK1253" s="104">
        <v>0</v>
      </c>
      <c r="AL1253" s="104">
        <v>0</v>
      </c>
      <c r="AM1253" s="104">
        <v>0</v>
      </c>
      <c r="AN1253" s="104">
        <v>0</v>
      </c>
      <c r="AO1253" s="104">
        <v>0</v>
      </c>
      <c r="AP1253" s="104">
        <v>0</v>
      </c>
      <c r="AQ1253" s="104">
        <v>0</v>
      </c>
      <c r="AR1253" s="104">
        <v>0</v>
      </c>
      <c r="AS1253" s="104">
        <v>0</v>
      </c>
      <c r="AT1253" s="104">
        <v>0</v>
      </c>
      <c r="AU1253" s="104">
        <v>0</v>
      </c>
      <c r="AV1253" s="104">
        <v>0</v>
      </c>
      <c r="AW1253" s="104">
        <v>0</v>
      </c>
      <c r="AX1253" s="104">
        <v>0</v>
      </c>
      <c r="AY1253" s="104">
        <v>0</v>
      </c>
      <c r="AZ1253" s="104">
        <v>0</v>
      </c>
      <c r="BA1253" s="104">
        <v>0</v>
      </c>
    </row>
    <row r="1254" spans="1:53" hidden="1" x14ac:dyDescent="0.35">
      <c r="A1254" t="s">
        <v>498</v>
      </c>
      <c r="B1254" t="s">
        <v>151</v>
      </c>
      <c r="C1254" t="s">
        <v>72</v>
      </c>
      <c r="D1254" t="s">
        <v>81</v>
      </c>
      <c r="E1254" t="s">
        <v>470</v>
      </c>
      <c r="F1254" s="104">
        <v>34199489.656649806</v>
      </c>
      <c r="G1254" s="104">
        <v>109157275.20645341</v>
      </c>
      <c r="H1254" s="104">
        <v>160525404.71431834</v>
      </c>
      <c r="I1254" s="104">
        <v>226608684.49077314</v>
      </c>
      <c r="J1254" s="104">
        <v>276617652.98333174</v>
      </c>
      <c r="K1254" s="104">
        <v>339128863.58558738</v>
      </c>
      <c r="L1254" s="104">
        <v>411882008.3849805</v>
      </c>
      <c r="M1254" s="104">
        <v>471991538.48103833</v>
      </c>
      <c r="N1254" s="104">
        <v>541597558.60827947</v>
      </c>
      <c r="O1254" s="104">
        <v>603307657.88243186</v>
      </c>
      <c r="P1254" s="104">
        <v>661937874.02921081</v>
      </c>
      <c r="Q1254" s="104">
        <v>723094608.47678471</v>
      </c>
      <c r="R1254" s="104">
        <v>65114643</v>
      </c>
      <c r="S1254" s="104">
        <v>125814171</v>
      </c>
      <c r="T1254" s="104">
        <v>82052640.871918738</v>
      </c>
      <c r="U1254" s="104">
        <v>123206025.87191874</v>
      </c>
      <c r="V1254" s="104">
        <v>202351322.87191874</v>
      </c>
      <c r="W1254" s="104">
        <v>202351322.87191874</v>
      </c>
      <c r="X1254" s="104">
        <v>202351322.87191874</v>
      </c>
      <c r="Y1254" s="104">
        <v>202351322.87191874</v>
      </c>
      <c r="Z1254" s="104">
        <v>202351322.87191874</v>
      </c>
      <c r="AA1254" s="104">
        <v>202351322.87191874</v>
      </c>
      <c r="AB1254" s="104">
        <v>202351322.87191874</v>
      </c>
      <c r="AC1254" s="104">
        <v>202351322.87191874</v>
      </c>
      <c r="AD1254" s="104">
        <v>34199489.656649806</v>
      </c>
      <c r="AE1254" s="104">
        <v>74957785.5498036</v>
      </c>
      <c r="AF1254" s="104">
        <v>51368129.50786493</v>
      </c>
      <c r="AG1254" s="104">
        <v>66083279.776454791</v>
      </c>
      <c r="AH1254" s="104">
        <v>50008968.492558613</v>
      </c>
      <c r="AI1254" s="104">
        <v>62511210.602255642</v>
      </c>
      <c r="AJ1254" s="104">
        <v>72753144.799393117</v>
      </c>
      <c r="AK1254" s="104">
        <v>60109530.09605781</v>
      </c>
      <c r="AL1254" s="104">
        <v>69606020.127241164</v>
      </c>
      <c r="AM1254" s="104">
        <v>61710099.274152443</v>
      </c>
      <c r="AN1254" s="104">
        <v>58630216.146778934</v>
      </c>
      <c r="AO1254" s="104">
        <v>61156734.447573841</v>
      </c>
      <c r="AP1254" s="104">
        <v>65114643</v>
      </c>
      <c r="AQ1254" s="104">
        <v>60699528</v>
      </c>
      <c r="AR1254" s="104">
        <v>-43761530.128081262</v>
      </c>
      <c r="AS1254" s="104">
        <v>41153385</v>
      </c>
      <c r="AT1254" s="104">
        <v>79145297</v>
      </c>
      <c r="AU1254" s="104">
        <v>0</v>
      </c>
      <c r="AV1254" s="104">
        <v>0</v>
      </c>
      <c r="AW1254" s="104">
        <v>0</v>
      </c>
      <c r="AX1254" s="104">
        <v>0</v>
      </c>
      <c r="AY1254" s="104">
        <v>0</v>
      </c>
      <c r="AZ1254" s="104">
        <v>0</v>
      </c>
      <c r="BA1254" s="104">
        <v>0</v>
      </c>
    </row>
    <row r="1255" spans="1:53" hidden="1" x14ac:dyDescent="0.35">
      <c r="A1255" t="s">
        <v>498</v>
      </c>
      <c r="B1255" t="s">
        <v>151</v>
      </c>
      <c r="C1255" t="s">
        <v>72</v>
      </c>
      <c r="D1255" t="s">
        <v>81</v>
      </c>
      <c r="E1255" t="s">
        <v>471</v>
      </c>
      <c r="F1255" s="104">
        <v>0</v>
      </c>
      <c r="G1255" s="104">
        <v>0</v>
      </c>
      <c r="H1255" s="104">
        <v>0</v>
      </c>
      <c r="I1255" s="104">
        <v>0</v>
      </c>
      <c r="J1255" s="104">
        <v>0</v>
      </c>
      <c r="K1255" s="104">
        <v>0</v>
      </c>
      <c r="L1255" s="104">
        <v>0</v>
      </c>
      <c r="M1255" s="104">
        <v>0</v>
      </c>
      <c r="N1255" s="104">
        <v>0</v>
      </c>
      <c r="O1255" s="104">
        <v>0</v>
      </c>
      <c r="P1255" s="104">
        <v>0</v>
      </c>
      <c r="Q1255" s="104">
        <v>0</v>
      </c>
      <c r="R1255" s="104">
        <v>0</v>
      </c>
      <c r="S1255" s="104">
        <v>0</v>
      </c>
      <c r="T1255" s="104">
        <v>0</v>
      </c>
      <c r="U1255" s="104">
        <v>0</v>
      </c>
      <c r="V1255" s="104">
        <v>0</v>
      </c>
      <c r="W1255" s="104">
        <v>0</v>
      </c>
      <c r="X1255" s="104">
        <v>0</v>
      </c>
      <c r="Y1255" s="104">
        <v>0</v>
      </c>
      <c r="Z1255" s="104">
        <v>0</v>
      </c>
      <c r="AA1255" s="104">
        <v>0</v>
      </c>
      <c r="AB1255" s="104">
        <v>0</v>
      </c>
      <c r="AC1255" s="104">
        <v>0</v>
      </c>
      <c r="AD1255" s="104">
        <v>0</v>
      </c>
      <c r="AE1255" s="104">
        <v>0</v>
      </c>
      <c r="AF1255" s="104">
        <v>0</v>
      </c>
      <c r="AG1255" s="104">
        <v>0</v>
      </c>
      <c r="AH1255" s="104">
        <v>0</v>
      </c>
      <c r="AI1255" s="104">
        <v>0</v>
      </c>
      <c r="AJ1255" s="104">
        <v>0</v>
      </c>
      <c r="AK1255" s="104">
        <v>0</v>
      </c>
      <c r="AL1255" s="104">
        <v>0</v>
      </c>
      <c r="AM1255" s="104">
        <v>0</v>
      </c>
      <c r="AN1255" s="104">
        <v>0</v>
      </c>
      <c r="AO1255" s="104">
        <v>0</v>
      </c>
      <c r="AP1255" s="104">
        <v>0</v>
      </c>
      <c r="AQ1255" s="104">
        <v>0</v>
      </c>
      <c r="AR1255" s="104">
        <v>0</v>
      </c>
      <c r="AS1255" s="104">
        <v>0</v>
      </c>
      <c r="AT1255" s="104">
        <v>0</v>
      </c>
      <c r="AU1255" s="104">
        <v>0</v>
      </c>
      <c r="AV1255" s="104">
        <v>0</v>
      </c>
      <c r="AW1255" s="104">
        <v>0</v>
      </c>
      <c r="AX1255" s="104">
        <v>0</v>
      </c>
      <c r="AY1255" s="104">
        <v>0</v>
      </c>
      <c r="AZ1255" s="104">
        <v>0</v>
      </c>
      <c r="BA1255" s="104">
        <v>0</v>
      </c>
    </row>
    <row r="1256" spans="1:53" hidden="1" x14ac:dyDescent="0.35">
      <c r="A1256" t="s">
        <v>498</v>
      </c>
      <c r="B1256" t="s">
        <v>151</v>
      </c>
      <c r="C1256" t="s">
        <v>72</v>
      </c>
      <c r="D1256" t="s">
        <v>81</v>
      </c>
      <c r="E1256" t="s">
        <v>472</v>
      </c>
      <c r="F1256" s="104">
        <v>0</v>
      </c>
      <c r="G1256" s="104">
        <v>0</v>
      </c>
      <c r="H1256" s="104">
        <v>0</v>
      </c>
      <c r="I1256" s="104">
        <v>0</v>
      </c>
      <c r="J1256" s="104">
        <v>0</v>
      </c>
      <c r="K1256" s="104">
        <v>0</v>
      </c>
      <c r="L1256" s="104">
        <v>0</v>
      </c>
      <c r="M1256" s="104">
        <v>0</v>
      </c>
      <c r="N1256" s="104">
        <v>0</v>
      </c>
      <c r="O1256" s="104">
        <v>0</v>
      </c>
      <c r="P1256" s="104">
        <v>0</v>
      </c>
      <c r="Q1256" s="104">
        <v>0</v>
      </c>
      <c r="R1256" s="104">
        <v>0</v>
      </c>
      <c r="S1256" s="104">
        <v>0</v>
      </c>
      <c r="T1256" s="104">
        <v>0</v>
      </c>
      <c r="U1256" s="104">
        <v>0</v>
      </c>
      <c r="V1256" s="104">
        <v>0</v>
      </c>
      <c r="W1256" s="104">
        <v>0</v>
      </c>
      <c r="X1256" s="104">
        <v>0</v>
      </c>
      <c r="Y1256" s="104">
        <v>0</v>
      </c>
      <c r="Z1256" s="104">
        <v>0</v>
      </c>
      <c r="AA1256" s="104">
        <v>0</v>
      </c>
      <c r="AB1256" s="104">
        <v>0</v>
      </c>
      <c r="AC1256" s="104">
        <v>0</v>
      </c>
      <c r="AD1256" s="104">
        <v>0</v>
      </c>
      <c r="AE1256" s="104">
        <v>0</v>
      </c>
      <c r="AF1256" s="104">
        <v>0</v>
      </c>
      <c r="AG1256" s="104">
        <v>0</v>
      </c>
      <c r="AH1256" s="104">
        <v>0</v>
      </c>
      <c r="AI1256" s="104">
        <v>0</v>
      </c>
      <c r="AJ1256" s="104">
        <v>0</v>
      </c>
      <c r="AK1256" s="104">
        <v>0</v>
      </c>
      <c r="AL1256" s="104">
        <v>0</v>
      </c>
      <c r="AM1256" s="104">
        <v>0</v>
      </c>
      <c r="AN1256" s="104">
        <v>0</v>
      </c>
      <c r="AO1256" s="104">
        <v>0</v>
      </c>
      <c r="AP1256" s="104">
        <v>0</v>
      </c>
      <c r="AQ1256" s="104">
        <v>0</v>
      </c>
      <c r="AR1256" s="104">
        <v>0</v>
      </c>
      <c r="AS1256" s="104">
        <v>0</v>
      </c>
      <c r="AT1256" s="104">
        <v>0</v>
      </c>
      <c r="AU1256" s="104">
        <v>0</v>
      </c>
      <c r="AV1256" s="104">
        <v>0</v>
      </c>
      <c r="AW1256" s="104">
        <v>0</v>
      </c>
      <c r="AX1256" s="104">
        <v>0</v>
      </c>
      <c r="AY1256" s="104">
        <v>0</v>
      </c>
      <c r="AZ1256" s="104">
        <v>0</v>
      </c>
      <c r="BA1256" s="104">
        <v>0</v>
      </c>
    </row>
    <row r="1257" spans="1:53" hidden="1" x14ac:dyDescent="0.35">
      <c r="A1257" t="s">
        <v>498</v>
      </c>
      <c r="B1257" t="s">
        <v>151</v>
      </c>
      <c r="C1257" t="s">
        <v>72</v>
      </c>
      <c r="D1257" t="s">
        <v>81</v>
      </c>
      <c r="E1257" t="s">
        <v>473</v>
      </c>
      <c r="F1257" s="104">
        <v>0</v>
      </c>
      <c r="G1257" s="104">
        <v>0</v>
      </c>
      <c r="H1257" s="104">
        <v>0</v>
      </c>
      <c r="I1257" s="104">
        <v>0</v>
      </c>
      <c r="J1257" s="104">
        <v>0</v>
      </c>
      <c r="K1257" s="104">
        <v>0</v>
      </c>
      <c r="L1257" s="104">
        <v>0</v>
      </c>
      <c r="M1257" s="104">
        <v>0</v>
      </c>
      <c r="N1257" s="104">
        <v>0</v>
      </c>
      <c r="O1257" s="104">
        <v>0</v>
      </c>
      <c r="P1257" s="104">
        <v>0</v>
      </c>
      <c r="Q1257" s="104">
        <v>0</v>
      </c>
      <c r="R1257" s="104">
        <v>0</v>
      </c>
      <c r="S1257" s="104">
        <v>0</v>
      </c>
      <c r="T1257" s="104">
        <v>0</v>
      </c>
      <c r="U1257" s="104">
        <v>0</v>
      </c>
      <c r="V1257" s="104">
        <v>0</v>
      </c>
      <c r="W1257" s="104">
        <v>0</v>
      </c>
      <c r="X1257" s="104">
        <v>0</v>
      </c>
      <c r="Y1257" s="104">
        <v>0</v>
      </c>
      <c r="Z1257" s="104">
        <v>0</v>
      </c>
      <c r="AA1257" s="104">
        <v>0</v>
      </c>
      <c r="AB1257" s="104">
        <v>0</v>
      </c>
      <c r="AC1257" s="104">
        <v>0</v>
      </c>
      <c r="AD1257" s="104">
        <v>0</v>
      </c>
      <c r="AE1257" s="104">
        <v>0</v>
      </c>
      <c r="AF1257" s="104">
        <v>0</v>
      </c>
      <c r="AG1257" s="104">
        <v>0</v>
      </c>
      <c r="AH1257" s="104">
        <v>0</v>
      </c>
      <c r="AI1257" s="104">
        <v>0</v>
      </c>
      <c r="AJ1257" s="104">
        <v>0</v>
      </c>
      <c r="AK1257" s="104">
        <v>0</v>
      </c>
      <c r="AL1257" s="104">
        <v>0</v>
      </c>
      <c r="AM1257" s="104">
        <v>0</v>
      </c>
      <c r="AN1257" s="104">
        <v>0</v>
      </c>
      <c r="AO1257" s="104">
        <v>0</v>
      </c>
      <c r="AP1257" s="104">
        <v>0</v>
      </c>
      <c r="AQ1257" s="104">
        <v>0</v>
      </c>
      <c r="AR1257" s="104">
        <v>0</v>
      </c>
      <c r="AS1257" s="104">
        <v>0</v>
      </c>
      <c r="AT1257" s="104">
        <v>0</v>
      </c>
      <c r="AU1257" s="104">
        <v>0</v>
      </c>
      <c r="AV1257" s="104">
        <v>0</v>
      </c>
      <c r="AW1257" s="104">
        <v>0</v>
      </c>
      <c r="AX1257" s="104">
        <v>0</v>
      </c>
      <c r="AY1257" s="104">
        <v>0</v>
      </c>
      <c r="AZ1257" s="104">
        <v>0</v>
      </c>
      <c r="BA1257" s="104">
        <v>0</v>
      </c>
    </row>
    <row r="1258" spans="1:53" hidden="1" x14ac:dyDescent="0.35">
      <c r="A1258" s="158" t="s">
        <v>498</v>
      </c>
      <c r="B1258" s="158" t="s">
        <v>151</v>
      </c>
      <c r="C1258" s="158" t="s">
        <v>73</v>
      </c>
      <c r="D1258" s="158" t="s">
        <v>81</v>
      </c>
      <c r="E1258" s="158" t="s">
        <v>474</v>
      </c>
      <c r="F1258" s="159">
        <v>278831530.14650166</v>
      </c>
      <c r="G1258" s="159">
        <v>889969130.64081991</v>
      </c>
      <c r="H1258" s="159">
        <v>1308778133.3267524</v>
      </c>
      <c r="I1258" s="159">
        <v>1847561086.0589325</v>
      </c>
      <c r="J1258" s="159">
        <v>2255288726.0847025</v>
      </c>
      <c r="K1258" s="159">
        <v>2764948276.0723906</v>
      </c>
      <c r="L1258" s="159">
        <v>3358111241.2109089</v>
      </c>
      <c r="M1258" s="159">
        <v>3848189672.8581848</v>
      </c>
      <c r="N1258" s="159">
        <v>4415693846.1349382</v>
      </c>
      <c r="O1258" s="159">
        <v>4918821862.9678879</v>
      </c>
      <c r="P1258" s="159">
        <v>5396839314.3704977</v>
      </c>
      <c r="Q1258" s="159">
        <v>5895455697.8295889</v>
      </c>
      <c r="R1258" s="159">
        <v>373292900</v>
      </c>
      <c r="S1258" s="159">
        <v>737800800</v>
      </c>
      <c r="T1258" s="159">
        <v>69337351.248831034</v>
      </c>
      <c r="U1258" s="159">
        <v>325470874.24883103</v>
      </c>
      <c r="V1258" s="159">
        <v>579639397.24883103</v>
      </c>
      <c r="W1258" s="159">
        <v>579639397.24883103</v>
      </c>
      <c r="X1258" s="159">
        <v>579639397.24883103</v>
      </c>
      <c r="Y1258" s="159">
        <v>579639397.24883103</v>
      </c>
      <c r="Z1258" s="159">
        <v>579639397.24883103</v>
      </c>
      <c r="AA1258" s="159">
        <v>579639397.24883103</v>
      </c>
      <c r="AB1258" s="159">
        <v>579639397.24883103</v>
      </c>
      <c r="AC1258" s="159">
        <v>579639397.24883103</v>
      </c>
      <c r="AD1258" s="159">
        <v>278831530.14650166</v>
      </c>
      <c r="AE1258" s="159">
        <v>611137600.49431825</v>
      </c>
      <c r="AF1258" s="159">
        <v>418809002.68593252</v>
      </c>
      <c r="AG1258" s="159">
        <v>538782952.73218012</v>
      </c>
      <c r="AH1258" s="159">
        <v>407727640.02576995</v>
      </c>
      <c r="AI1258" s="159">
        <v>509659549.98768795</v>
      </c>
      <c r="AJ1258" s="159">
        <v>593162965.13851821</v>
      </c>
      <c r="AK1258" s="159">
        <v>490078431.64727604</v>
      </c>
      <c r="AL1258" s="159">
        <v>567504173.27675343</v>
      </c>
      <c r="AM1258" s="159">
        <v>503128016.8329494</v>
      </c>
      <c r="AN1258" s="159">
        <v>478017451.40260977</v>
      </c>
      <c r="AO1258" s="159">
        <v>498616383.45909083</v>
      </c>
      <c r="AP1258" s="159">
        <v>373292900</v>
      </c>
      <c r="AQ1258" s="159">
        <v>364507900</v>
      </c>
      <c r="AR1258" s="159">
        <v>-668463448.75116897</v>
      </c>
      <c r="AS1258" s="159">
        <v>256133523</v>
      </c>
      <c r="AT1258" s="159">
        <v>254168523</v>
      </c>
      <c r="AU1258" s="159">
        <v>0</v>
      </c>
      <c r="AV1258" s="159">
        <v>0</v>
      </c>
      <c r="AW1258" s="159">
        <v>0</v>
      </c>
      <c r="AX1258" s="159">
        <v>0</v>
      </c>
      <c r="AY1258" s="159">
        <v>0</v>
      </c>
      <c r="AZ1258" s="159">
        <v>0</v>
      </c>
      <c r="BA1258" s="159">
        <v>0</v>
      </c>
    </row>
    <row r="1259" spans="1:53" hidden="1" x14ac:dyDescent="0.35">
      <c r="A1259" s="158" t="s">
        <v>498</v>
      </c>
      <c r="B1259" s="158" t="s">
        <v>151</v>
      </c>
      <c r="C1259" s="158" t="s">
        <v>73</v>
      </c>
      <c r="D1259" s="158" t="s">
        <v>81</v>
      </c>
      <c r="E1259" s="158" t="s">
        <v>475</v>
      </c>
      <c r="F1259" s="159">
        <v>1354811940.5078685</v>
      </c>
      <c r="G1259" s="159">
        <v>4324262769.8599157</v>
      </c>
      <c r="H1259" s="159">
        <v>6359209955.8290567</v>
      </c>
      <c r="I1259" s="159">
        <v>8977097457.0026836</v>
      </c>
      <c r="J1259" s="159">
        <v>10958201512.529589</v>
      </c>
      <c r="K1259" s="159">
        <v>13434581581.721882</v>
      </c>
      <c r="L1259" s="159">
        <v>16316695621.746273</v>
      </c>
      <c r="M1259" s="159">
        <v>18697933176.309216</v>
      </c>
      <c r="N1259" s="159">
        <v>21455373950.096249</v>
      </c>
      <c r="O1259" s="159">
        <v>23900018013.30954</v>
      </c>
      <c r="P1259" s="159">
        <v>26222652582.617844</v>
      </c>
      <c r="Q1259" s="159">
        <v>28645375112.197956</v>
      </c>
      <c r="R1259" s="159">
        <v>1813499416</v>
      </c>
      <c r="S1259" s="159">
        <v>3053514932</v>
      </c>
      <c r="T1259" s="159">
        <v>2565293905.5573053</v>
      </c>
      <c r="U1259" s="159">
        <v>3658746092.5573053</v>
      </c>
      <c r="V1259" s="159">
        <v>4968698439.5573053</v>
      </c>
      <c r="W1259" s="159">
        <v>4968698439.5573053</v>
      </c>
      <c r="X1259" s="159">
        <v>4968698439.5573053</v>
      </c>
      <c r="Y1259" s="159">
        <v>4968698439.5573053</v>
      </c>
      <c r="Z1259" s="159">
        <v>4968698439.5573053</v>
      </c>
      <c r="AA1259" s="159">
        <v>4968698439.5573053</v>
      </c>
      <c r="AB1259" s="159">
        <v>4968698439.5573053</v>
      </c>
      <c r="AC1259" s="159">
        <v>4968698439.5573053</v>
      </c>
      <c r="AD1259" s="159">
        <v>1354811940.5078685</v>
      </c>
      <c r="AE1259" s="159">
        <v>2969450829.352047</v>
      </c>
      <c r="AF1259" s="159">
        <v>2034947185.9691408</v>
      </c>
      <c r="AG1259" s="159">
        <v>2617887501.1736264</v>
      </c>
      <c r="AH1259" s="159">
        <v>1981104055.5269053</v>
      </c>
      <c r="AI1259" s="159">
        <v>2476380069.1922922</v>
      </c>
      <c r="AJ1259" s="159">
        <v>2882114040.0243917</v>
      </c>
      <c r="AK1259" s="159">
        <v>2381237554.5629416</v>
      </c>
      <c r="AL1259" s="159">
        <v>2757440773.7870326</v>
      </c>
      <c r="AM1259" s="159">
        <v>2444644063.2132931</v>
      </c>
      <c r="AN1259" s="159">
        <v>2322634569.3083043</v>
      </c>
      <c r="AO1259" s="159">
        <v>2422722529.5801139</v>
      </c>
      <c r="AP1259" s="159">
        <v>1813499416</v>
      </c>
      <c r="AQ1259" s="159">
        <v>1240015516</v>
      </c>
      <c r="AR1259" s="159">
        <v>-488221026.44269466</v>
      </c>
      <c r="AS1259" s="159">
        <v>1093452187</v>
      </c>
      <c r="AT1259" s="159">
        <v>1309952347</v>
      </c>
      <c r="AU1259" s="159">
        <v>0</v>
      </c>
      <c r="AV1259" s="159">
        <v>0</v>
      </c>
      <c r="AW1259" s="159">
        <v>0</v>
      </c>
      <c r="AX1259" s="159">
        <v>0</v>
      </c>
      <c r="AY1259" s="159">
        <v>0</v>
      </c>
      <c r="AZ1259" s="159">
        <v>0</v>
      </c>
      <c r="BA1259" s="159">
        <v>0</v>
      </c>
    </row>
    <row r="1260" spans="1:53" hidden="1" x14ac:dyDescent="0.35">
      <c r="A1260" s="158" t="s">
        <v>498</v>
      </c>
      <c r="B1260" s="158" t="s">
        <v>151</v>
      </c>
      <c r="C1260" s="158" t="s">
        <v>73</v>
      </c>
      <c r="D1260" s="158" t="s">
        <v>81</v>
      </c>
      <c r="E1260" s="158" t="s">
        <v>476</v>
      </c>
      <c r="F1260" s="159">
        <v>0</v>
      </c>
      <c r="G1260" s="159">
        <v>0</v>
      </c>
      <c r="H1260" s="159">
        <v>0</v>
      </c>
      <c r="I1260" s="159">
        <v>0</v>
      </c>
      <c r="J1260" s="159">
        <v>0</v>
      </c>
      <c r="K1260" s="159">
        <v>0</v>
      </c>
      <c r="L1260" s="159">
        <v>0</v>
      </c>
      <c r="M1260" s="159">
        <v>0</v>
      </c>
      <c r="N1260" s="159">
        <v>0</v>
      </c>
      <c r="O1260" s="159">
        <v>0</v>
      </c>
      <c r="P1260" s="159">
        <v>0</v>
      </c>
      <c r="Q1260" s="159">
        <v>0</v>
      </c>
      <c r="R1260" s="159">
        <v>0</v>
      </c>
      <c r="S1260" s="159">
        <v>0</v>
      </c>
      <c r="T1260" s="159">
        <v>0</v>
      </c>
      <c r="U1260" s="159">
        <v>0</v>
      </c>
      <c r="V1260" s="159">
        <v>0</v>
      </c>
      <c r="W1260" s="159">
        <v>0</v>
      </c>
      <c r="X1260" s="159">
        <v>0</v>
      </c>
      <c r="Y1260" s="159">
        <v>0</v>
      </c>
      <c r="Z1260" s="159">
        <v>0</v>
      </c>
      <c r="AA1260" s="159">
        <v>0</v>
      </c>
      <c r="AB1260" s="159">
        <v>0</v>
      </c>
      <c r="AC1260" s="159">
        <v>0</v>
      </c>
      <c r="AD1260" s="159">
        <v>0</v>
      </c>
      <c r="AE1260" s="159">
        <v>0</v>
      </c>
      <c r="AF1260" s="159">
        <v>0</v>
      </c>
      <c r="AG1260" s="159">
        <v>0</v>
      </c>
      <c r="AH1260" s="159">
        <v>0</v>
      </c>
      <c r="AI1260" s="159">
        <v>0</v>
      </c>
      <c r="AJ1260" s="159">
        <v>0</v>
      </c>
      <c r="AK1260" s="159">
        <v>0</v>
      </c>
      <c r="AL1260" s="159">
        <v>0</v>
      </c>
      <c r="AM1260" s="159">
        <v>0</v>
      </c>
      <c r="AN1260" s="159">
        <v>0</v>
      </c>
      <c r="AO1260" s="159">
        <v>0</v>
      </c>
      <c r="AP1260" s="159">
        <v>0</v>
      </c>
      <c r="AQ1260" s="159">
        <v>0</v>
      </c>
      <c r="AR1260" s="159">
        <v>0</v>
      </c>
      <c r="AS1260" s="159">
        <v>0</v>
      </c>
      <c r="AT1260" s="159">
        <v>0</v>
      </c>
      <c r="AU1260" s="159">
        <v>0</v>
      </c>
      <c r="AV1260" s="159">
        <v>0</v>
      </c>
      <c r="AW1260" s="159">
        <v>0</v>
      </c>
      <c r="AX1260" s="159">
        <v>0</v>
      </c>
      <c r="AY1260" s="159">
        <v>0</v>
      </c>
      <c r="AZ1260" s="159">
        <v>0</v>
      </c>
      <c r="BA1260" s="159">
        <v>0</v>
      </c>
    </row>
    <row r="1261" spans="1:53" hidden="1" x14ac:dyDescent="0.35">
      <c r="A1261" s="158" t="s">
        <v>498</v>
      </c>
      <c r="B1261" s="158" t="s">
        <v>151</v>
      </c>
      <c r="C1261" s="158" t="s">
        <v>73</v>
      </c>
      <c r="D1261" s="158" t="s">
        <v>81</v>
      </c>
      <c r="E1261" s="158" t="s">
        <v>477</v>
      </c>
      <c r="F1261" s="159">
        <v>0</v>
      </c>
      <c r="G1261" s="159">
        <v>0</v>
      </c>
      <c r="H1261" s="159">
        <v>0</v>
      </c>
      <c r="I1261" s="159">
        <v>0</v>
      </c>
      <c r="J1261" s="159">
        <v>0</v>
      </c>
      <c r="K1261" s="159">
        <v>0</v>
      </c>
      <c r="L1261" s="159">
        <v>0</v>
      </c>
      <c r="M1261" s="159">
        <v>0</v>
      </c>
      <c r="N1261" s="159">
        <v>0</v>
      </c>
      <c r="O1261" s="159">
        <v>0</v>
      </c>
      <c r="P1261" s="159">
        <v>0</v>
      </c>
      <c r="Q1261" s="159">
        <v>0</v>
      </c>
      <c r="R1261" s="159">
        <v>0</v>
      </c>
      <c r="S1261" s="159">
        <v>0</v>
      </c>
      <c r="T1261" s="159">
        <v>0</v>
      </c>
      <c r="U1261" s="159">
        <v>0</v>
      </c>
      <c r="V1261" s="159">
        <v>0</v>
      </c>
      <c r="W1261" s="159">
        <v>0</v>
      </c>
      <c r="X1261" s="159">
        <v>0</v>
      </c>
      <c r="Y1261" s="159">
        <v>0</v>
      </c>
      <c r="Z1261" s="159">
        <v>0</v>
      </c>
      <c r="AA1261" s="159">
        <v>0</v>
      </c>
      <c r="AB1261" s="159">
        <v>0</v>
      </c>
      <c r="AC1261" s="159">
        <v>0</v>
      </c>
      <c r="AD1261" s="159">
        <v>0</v>
      </c>
      <c r="AE1261" s="159">
        <v>0</v>
      </c>
      <c r="AF1261" s="159">
        <v>0</v>
      </c>
      <c r="AG1261" s="159">
        <v>0</v>
      </c>
      <c r="AH1261" s="159">
        <v>0</v>
      </c>
      <c r="AI1261" s="159">
        <v>0</v>
      </c>
      <c r="AJ1261" s="159">
        <v>0</v>
      </c>
      <c r="AK1261" s="159">
        <v>0</v>
      </c>
      <c r="AL1261" s="159">
        <v>0</v>
      </c>
      <c r="AM1261" s="159">
        <v>0</v>
      </c>
      <c r="AN1261" s="159">
        <v>0</v>
      </c>
      <c r="AO1261" s="159">
        <v>0</v>
      </c>
      <c r="AP1261" s="159">
        <v>0</v>
      </c>
      <c r="AQ1261" s="159">
        <v>0</v>
      </c>
      <c r="AR1261" s="159">
        <v>0</v>
      </c>
      <c r="AS1261" s="159">
        <v>0</v>
      </c>
      <c r="AT1261" s="159">
        <v>0</v>
      </c>
      <c r="AU1261" s="159">
        <v>0</v>
      </c>
      <c r="AV1261" s="159">
        <v>0</v>
      </c>
      <c r="AW1261" s="159">
        <v>0</v>
      </c>
      <c r="AX1261" s="159">
        <v>0</v>
      </c>
      <c r="AY1261" s="159">
        <v>0</v>
      </c>
      <c r="AZ1261" s="159">
        <v>0</v>
      </c>
      <c r="BA1261" s="159">
        <v>0</v>
      </c>
    </row>
    <row r="1262" spans="1:53" hidden="1" x14ac:dyDescent="0.35">
      <c r="A1262" s="158" t="s">
        <v>498</v>
      </c>
      <c r="B1262" s="158" t="s">
        <v>151</v>
      </c>
      <c r="C1262" s="158" t="s">
        <v>73</v>
      </c>
      <c r="D1262" s="158" t="s">
        <v>81</v>
      </c>
      <c r="E1262" s="158" t="s">
        <v>478</v>
      </c>
      <c r="F1262" s="159">
        <v>0</v>
      </c>
      <c r="G1262" s="159">
        <v>0</v>
      </c>
      <c r="H1262" s="159">
        <v>0</v>
      </c>
      <c r="I1262" s="159">
        <v>0</v>
      </c>
      <c r="J1262" s="159">
        <v>0</v>
      </c>
      <c r="K1262" s="159">
        <v>0</v>
      </c>
      <c r="L1262" s="159">
        <v>0</v>
      </c>
      <c r="M1262" s="159">
        <v>0</v>
      </c>
      <c r="N1262" s="159">
        <v>0</v>
      </c>
      <c r="O1262" s="159">
        <v>0</v>
      </c>
      <c r="P1262" s="159">
        <v>0</v>
      </c>
      <c r="Q1262" s="159">
        <v>0</v>
      </c>
      <c r="R1262" s="159">
        <v>0</v>
      </c>
      <c r="S1262" s="159">
        <v>0</v>
      </c>
      <c r="T1262" s="159">
        <v>0</v>
      </c>
      <c r="U1262" s="159">
        <v>0</v>
      </c>
      <c r="V1262" s="159">
        <v>0</v>
      </c>
      <c r="W1262" s="159">
        <v>0</v>
      </c>
      <c r="X1262" s="159">
        <v>0</v>
      </c>
      <c r="Y1262" s="159">
        <v>0</v>
      </c>
      <c r="Z1262" s="159">
        <v>0</v>
      </c>
      <c r="AA1262" s="159">
        <v>0</v>
      </c>
      <c r="AB1262" s="159">
        <v>0</v>
      </c>
      <c r="AC1262" s="159">
        <v>0</v>
      </c>
      <c r="AD1262" s="159">
        <v>0</v>
      </c>
      <c r="AE1262" s="159">
        <v>0</v>
      </c>
      <c r="AF1262" s="159">
        <v>0</v>
      </c>
      <c r="AG1262" s="159">
        <v>0</v>
      </c>
      <c r="AH1262" s="159">
        <v>0</v>
      </c>
      <c r="AI1262" s="159">
        <v>0</v>
      </c>
      <c r="AJ1262" s="159">
        <v>0</v>
      </c>
      <c r="AK1262" s="159">
        <v>0</v>
      </c>
      <c r="AL1262" s="159">
        <v>0</v>
      </c>
      <c r="AM1262" s="159">
        <v>0</v>
      </c>
      <c r="AN1262" s="159">
        <v>0</v>
      </c>
      <c r="AO1262" s="159">
        <v>0</v>
      </c>
      <c r="AP1262" s="159">
        <v>0</v>
      </c>
      <c r="AQ1262" s="159">
        <v>0</v>
      </c>
      <c r="AR1262" s="159">
        <v>0</v>
      </c>
      <c r="AS1262" s="159">
        <v>0</v>
      </c>
      <c r="AT1262" s="159">
        <v>0</v>
      </c>
      <c r="AU1262" s="159">
        <v>0</v>
      </c>
      <c r="AV1262" s="159">
        <v>0</v>
      </c>
      <c r="AW1262" s="159">
        <v>0</v>
      </c>
      <c r="AX1262" s="159">
        <v>0</v>
      </c>
      <c r="AY1262" s="159">
        <v>0</v>
      </c>
      <c r="AZ1262" s="159">
        <v>0</v>
      </c>
      <c r="BA1262" s="159">
        <v>0</v>
      </c>
    </row>
    <row r="1263" spans="1:53" hidden="1" x14ac:dyDescent="0.35">
      <c r="A1263" s="158" t="s">
        <v>498</v>
      </c>
      <c r="B1263" s="158" t="s">
        <v>151</v>
      </c>
      <c r="C1263" s="158" t="s">
        <v>73</v>
      </c>
      <c r="D1263" s="158" t="s">
        <v>81</v>
      </c>
      <c r="E1263" s="158" t="s">
        <v>479</v>
      </c>
      <c r="F1263" s="159">
        <v>0</v>
      </c>
      <c r="G1263" s="159">
        <v>0</v>
      </c>
      <c r="H1263" s="159">
        <v>0</v>
      </c>
      <c r="I1263" s="159">
        <v>0</v>
      </c>
      <c r="J1263" s="159">
        <v>0</v>
      </c>
      <c r="K1263" s="159">
        <v>0</v>
      </c>
      <c r="L1263" s="159">
        <v>0</v>
      </c>
      <c r="M1263" s="159">
        <v>0</v>
      </c>
      <c r="N1263" s="159">
        <v>0</v>
      </c>
      <c r="O1263" s="159">
        <v>0</v>
      </c>
      <c r="P1263" s="159">
        <v>0</v>
      </c>
      <c r="Q1263" s="159">
        <v>0</v>
      </c>
      <c r="R1263" s="159">
        <v>0</v>
      </c>
      <c r="S1263" s="159">
        <v>0</v>
      </c>
      <c r="T1263" s="159">
        <v>0</v>
      </c>
      <c r="U1263" s="159">
        <v>0</v>
      </c>
      <c r="V1263" s="159">
        <v>0</v>
      </c>
      <c r="W1263" s="159">
        <v>0</v>
      </c>
      <c r="X1263" s="159">
        <v>0</v>
      </c>
      <c r="Y1263" s="159">
        <v>0</v>
      </c>
      <c r="Z1263" s="159">
        <v>0</v>
      </c>
      <c r="AA1263" s="159">
        <v>0</v>
      </c>
      <c r="AB1263" s="159">
        <v>0</v>
      </c>
      <c r="AC1263" s="159">
        <v>0</v>
      </c>
      <c r="AD1263" s="159">
        <v>0</v>
      </c>
      <c r="AE1263" s="159">
        <v>0</v>
      </c>
      <c r="AF1263" s="159">
        <v>0</v>
      </c>
      <c r="AG1263" s="159">
        <v>0</v>
      </c>
      <c r="AH1263" s="159">
        <v>0</v>
      </c>
      <c r="AI1263" s="159">
        <v>0</v>
      </c>
      <c r="AJ1263" s="159">
        <v>0</v>
      </c>
      <c r="AK1263" s="159">
        <v>0</v>
      </c>
      <c r="AL1263" s="159">
        <v>0</v>
      </c>
      <c r="AM1263" s="159">
        <v>0</v>
      </c>
      <c r="AN1263" s="159">
        <v>0</v>
      </c>
      <c r="AO1263" s="159">
        <v>0</v>
      </c>
      <c r="AP1263" s="159">
        <v>0</v>
      </c>
      <c r="AQ1263" s="159">
        <v>0</v>
      </c>
      <c r="AR1263" s="159">
        <v>0</v>
      </c>
      <c r="AS1263" s="159">
        <v>0</v>
      </c>
      <c r="AT1263" s="159">
        <v>0</v>
      </c>
      <c r="AU1263" s="159">
        <v>0</v>
      </c>
      <c r="AV1263" s="159">
        <v>0</v>
      </c>
      <c r="AW1263" s="159">
        <v>0</v>
      </c>
      <c r="AX1263" s="159">
        <v>0</v>
      </c>
      <c r="AY1263" s="159">
        <v>0</v>
      </c>
      <c r="AZ1263" s="159">
        <v>0</v>
      </c>
      <c r="BA1263" s="159">
        <v>0</v>
      </c>
    </row>
    <row r="1264" spans="1:53" hidden="1" x14ac:dyDescent="0.35">
      <c r="A1264" s="158" t="s">
        <v>498</v>
      </c>
      <c r="B1264" s="158" t="s">
        <v>151</v>
      </c>
      <c r="C1264" s="158" t="s">
        <v>73</v>
      </c>
      <c r="D1264" s="158" t="s">
        <v>81</v>
      </c>
      <c r="E1264" s="158" t="s">
        <v>480</v>
      </c>
      <c r="F1264" s="159">
        <v>10244726.695629863</v>
      </c>
      <c r="G1264" s="159">
        <v>32698922.199265122</v>
      </c>
      <c r="H1264" s="159">
        <v>48086650.294191703</v>
      </c>
      <c r="I1264" s="159">
        <v>67882417.638385281</v>
      </c>
      <c r="J1264" s="159">
        <v>82862998.335709885</v>
      </c>
      <c r="K1264" s="159">
        <v>101588724.20572975</v>
      </c>
      <c r="L1264" s="159">
        <v>123382502.19282009</v>
      </c>
      <c r="M1264" s="159">
        <v>141388785.73260239</v>
      </c>
      <c r="N1264" s="159">
        <v>162239817.71881643</v>
      </c>
      <c r="O1264" s="159">
        <v>180725564.37257412</v>
      </c>
      <c r="P1264" s="159">
        <v>198288707.76166013</v>
      </c>
      <c r="Q1264" s="159">
        <v>216608689.62245563</v>
      </c>
      <c r="R1264" s="159">
        <v>13715392</v>
      </c>
      <c r="S1264" s="159">
        <v>27869784</v>
      </c>
      <c r="T1264" s="159">
        <v>39624176</v>
      </c>
      <c r="U1264" s="159">
        <v>53778568</v>
      </c>
      <c r="V1264" s="159">
        <v>67932960</v>
      </c>
      <c r="W1264" s="159">
        <v>67932960</v>
      </c>
      <c r="X1264" s="159">
        <v>67932960</v>
      </c>
      <c r="Y1264" s="159">
        <v>67932960</v>
      </c>
      <c r="Z1264" s="159">
        <v>67932960</v>
      </c>
      <c r="AA1264" s="159">
        <v>67932960</v>
      </c>
      <c r="AB1264" s="159">
        <v>67932960</v>
      </c>
      <c r="AC1264" s="159">
        <v>67932960</v>
      </c>
      <c r="AD1264" s="159">
        <v>10244726.695629863</v>
      </c>
      <c r="AE1264" s="159">
        <v>22454195.503635261</v>
      </c>
      <c r="AF1264" s="159">
        <v>15387728.094926577</v>
      </c>
      <c r="AG1264" s="159">
        <v>19795767.344193581</v>
      </c>
      <c r="AH1264" s="159">
        <v>14980580.697324609</v>
      </c>
      <c r="AI1264" s="159">
        <v>18725725.870019861</v>
      </c>
      <c r="AJ1264" s="159">
        <v>21793777.987090331</v>
      </c>
      <c r="AK1264" s="159">
        <v>18006283.539782289</v>
      </c>
      <c r="AL1264" s="159">
        <v>20851031.986214038</v>
      </c>
      <c r="AM1264" s="159">
        <v>18485746.65375768</v>
      </c>
      <c r="AN1264" s="159">
        <v>17563143.389086004</v>
      </c>
      <c r="AO1264" s="159">
        <v>18319981.860795498</v>
      </c>
      <c r="AP1264" s="159">
        <v>13715392</v>
      </c>
      <c r="AQ1264" s="159">
        <v>14154392</v>
      </c>
      <c r="AR1264" s="159">
        <v>11754392</v>
      </c>
      <c r="AS1264" s="159">
        <v>14154392</v>
      </c>
      <c r="AT1264" s="159">
        <v>14154392</v>
      </c>
      <c r="AU1264" s="159">
        <v>0</v>
      </c>
      <c r="AV1264" s="159">
        <v>0</v>
      </c>
      <c r="AW1264" s="159">
        <v>0</v>
      </c>
      <c r="AX1264" s="159">
        <v>0</v>
      </c>
      <c r="AY1264" s="159">
        <v>0</v>
      </c>
      <c r="AZ1264" s="159">
        <v>0</v>
      </c>
      <c r="BA1264" s="159">
        <v>0</v>
      </c>
    </row>
    <row r="1265" spans="1:53" hidden="1" x14ac:dyDescent="0.35">
      <c r="A1265" s="158" t="s">
        <v>498</v>
      </c>
      <c r="B1265" s="158" t="s">
        <v>151</v>
      </c>
      <c r="C1265" s="158" t="s">
        <v>73</v>
      </c>
      <c r="D1265" s="158" t="s">
        <v>81</v>
      </c>
      <c r="E1265" s="158" t="s">
        <v>481</v>
      </c>
      <c r="F1265" s="159">
        <v>0</v>
      </c>
      <c r="G1265" s="159">
        <v>0</v>
      </c>
      <c r="H1265" s="159">
        <v>0</v>
      </c>
      <c r="I1265" s="159">
        <v>0</v>
      </c>
      <c r="J1265" s="159">
        <v>0</v>
      </c>
      <c r="K1265" s="159">
        <v>0</v>
      </c>
      <c r="L1265" s="159">
        <v>0</v>
      </c>
      <c r="M1265" s="159">
        <v>0</v>
      </c>
      <c r="N1265" s="159">
        <v>0</v>
      </c>
      <c r="O1265" s="159">
        <v>0</v>
      </c>
      <c r="P1265" s="159">
        <v>0</v>
      </c>
      <c r="Q1265" s="159">
        <v>0</v>
      </c>
      <c r="R1265" s="159">
        <v>0</v>
      </c>
      <c r="S1265" s="159">
        <v>0</v>
      </c>
      <c r="T1265" s="159">
        <v>0</v>
      </c>
      <c r="U1265" s="159">
        <v>0</v>
      </c>
      <c r="V1265" s="159">
        <v>0</v>
      </c>
      <c r="W1265" s="159">
        <v>0</v>
      </c>
      <c r="X1265" s="159">
        <v>0</v>
      </c>
      <c r="Y1265" s="159">
        <v>0</v>
      </c>
      <c r="Z1265" s="159">
        <v>0</v>
      </c>
      <c r="AA1265" s="159">
        <v>0</v>
      </c>
      <c r="AB1265" s="159">
        <v>0</v>
      </c>
      <c r="AC1265" s="159">
        <v>0</v>
      </c>
      <c r="AD1265" s="159">
        <v>0</v>
      </c>
      <c r="AE1265" s="159">
        <v>0</v>
      </c>
      <c r="AF1265" s="159">
        <v>0</v>
      </c>
      <c r="AG1265" s="159">
        <v>0</v>
      </c>
      <c r="AH1265" s="159">
        <v>0</v>
      </c>
      <c r="AI1265" s="159">
        <v>0</v>
      </c>
      <c r="AJ1265" s="159">
        <v>0</v>
      </c>
      <c r="AK1265" s="159">
        <v>0</v>
      </c>
      <c r="AL1265" s="159">
        <v>0</v>
      </c>
      <c r="AM1265" s="159">
        <v>0</v>
      </c>
      <c r="AN1265" s="159">
        <v>0</v>
      </c>
      <c r="AO1265" s="159">
        <v>0</v>
      </c>
      <c r="AP1265" s="159">
        <v>0</v>
      </c>
      <c r="AQ1265" s="159">
        <v>0</v>
      </c>
      <c r="AR1265" s="159">
        <v>0</v>
      </c>
      <c r="AS1265" s="159">
        <v>0</v>
      </c>
      <c r="AT1265" s="159">
        <v>0</v>
      </c>
      <c r="AU1265" s="159">
        <v>0</v>
      </c>
      <c r="AV1265" s="159">
        <v>0</v>
      </c>
      <c r="AW1265" s="159">
        <v>0</v>
      </c>
      <c r="AX1265" s="159">
        <v>0</v>
      </c>
      <c r="AY1265" s="159">
        <v>0</v>
      </c>
      <c r="AZ1265" s="159">
        <v>0</v>
      </c>
      <c r="BA1265" s="159">
        <v>0</v>
      </c>
    </row>
    <row r="1266" spans="1:53" hidden="1" x14ac:dyDescent="0.35">
      <c r="A1266" t="s">
        <v>498</v>
      </c>
      <c r="B1266" t="s">
        <v>151</v>
      </c>
      <c r="C1266" t="s">
        <v>74</v>
      </c>
      <c r="D1266" t="s">
        <v>81</v>
      </c>
      <c r="E1266" t="s">
        <v>482</v>
      </c>
      <c r="F1266" s="104">
        <v>617989866.14633989</v>
      </c>
      <c r="G1266" s="104">
        <v>1041494686.2592063</v>
      </c>
      <c r="H1266" s="104">
        <v>1586318641.8963494</v>
      </c>
      <c r="I1266" s="104">
        <v>1998617851.5890069</v>
      </c>
      <c r="J1266" s="104">
        <v>2513991863.7705221</v>
      </c>
      <c r="K1266" s="104">
        <v>3113805557.2749453</v>
      </c>
      <c r="L1266" s="104">
        <v>3609378901.3046904</v>
      </c>
      <c r="M1266" s="104">
        <v>4183246108.6656237</v>
      </c>
      <c r="N1266" s="104">
        <v>4692015354.0686121</v>
      </c>
      <c r="O1266" s="104">
        <v>5175392486.3504925</v>
      </c>
      <c r="P1266" s="104">
        <v>5679599512.4574108</v>
      </c>
      <c r="Q1266" s="104">
        <v>6273824513.4574108</v>
      </c>
      <c r="R1266" s="104">
        <v>633946761</v>
      </c>
      <c r="S1266" s="104">
        <v>1282311241</v>
      </c>
      <c r="T1266" s="104">
        <v>1043773043.4399327</v>
      </c>
      <c r="U1266" s="104">
        <v>1872304467.4399328</v>
      </c>
      <c r="V1266" s="104">
        <v>1069858309.4399328</v>
      </c>
      <c r="W1266" s="104">
        <v>1069858309.4399328</v>
      </c>
      <c r="X1266" s="104">
        <v>1069858309.4399328</v>
      </c>
      <c r="Y1266" s="104">
        <v>1069858309.4399328</v>
      </c>
      <c r="Z1266" s="104">
        <v>1069858309.4399328</v>
      </c>
      <c r="AA1266" s="104">
        <v>1069858309.4399328</v>
      </c>
      <c r="AB1266" s="104">
        <v>1069858309.4399328</v>
      </c>
      <c r="AC1266" s="104">
        <v>1069858309.4399328</v>
      </c>
      <c r="AD1266" s="104">
        <v>617989866.14633989</v>
      </c>
      <c r="AE1266" s="104">
        <v>423504820.1128664</v>
      </c>
      <c r="AF1266" s="104">
        <v>544823955.63714302</v>
      </c>
      <c r="AG1266" s="104">
        <v>412299209.69265747</v>
      </c>
      <c r="AH1266" s="104">
        <v>515374012.18151534</v>
      </c>
      <c r="AI1266" s="104">
        <v>599813693.50442302</v>
      </c>
      <c r="AJ1266" s="104">
        <v>495573344.02974534</v>
      </c>
      <c r="AK1266" s="104">
        <v>573867207.36093354</v>
      </c>
      <c r="AL1266" s="104">
        <v>508769245.40298867</v>
      </c>
      <c r="AM1266" s="104">
        <v>483377132.2818805</v>
      </c>
      <c r="AN1266" s="104">
        <v>504207026.10691869</v>
      </c>
      <c r="AO1266" s="104">
        <v>594225001</v>
      </c>
      <c r="AP1266" s="104">
        <v>633946761</v>
      </c>
      <c r="AQ1266" s="104">
        <v>648364480</v>
      </c>
      <c r="AR1266" s="104">
        <v>-238538197.56006733</v>
      </c>
      <c r="AS1266" s="104">
        <v>828531424</v>
      </c>
      <c r="AT1266" s="104">
        <v>-802446158</v>
      </c>
      <c r="AU1266" s="104">
        <v>0</v>
      </c>
      <c r="AV1266" s="104">
        <v>0</v>
      </c>
      <c r="AW1266" s="104">
        <v>0</v>
      </c>
      <c r="AX1266" s="104">
        <v>0</v>
      </c>
      <c r="AY1266" s="104">
        <v>0</v>
      </c>
      <c r="AZ1266" s="104">
        <v>0</v>
      </c>
      <c r="BA1266" s="104">
        <v>0</v>
      </c>
    </row>
    <row r="1267" spans="1:53" hidden="1" x14ac:dyDescent="0.35">
      <c r="A1267" t="s">
        <v>498</v>
      </c>
      <c r="B1267" t="s">
        <v>151</v>
      </c>
      <c r="C1267" t="s">
        <v>74</v>
      </c>
      <c r="D1267" t="s">
        <v>81</v>
      </c>
      <c r="E1267" t="s">
        <v>483</v>
      </c>
      <c r="F1267" s="104">
        <v>0</v>
      </c>
      <c r="G1267" s="104">
        <v>0</v>
      </c>
      <c r="H1267" s="104">
        <v>0</v>
      </c>
      <c r="I1267" s="104">
        <v>0</v>
      </c>
      <c r="J1267" s="104">
        <v>0</v>
      </c>
      <c r="K1267" s="104">
        <v>0</v>
      </c>
      <c r="L1267" s="104">
        <v>0</v>
      </c>
      <c r="M1267" s="104">
        <v>0</v>
      </c>
      <c r="N1267" s="104">
        <v>0</v>
      </c>
      <c r="O1267" s="104">
        <v>0</v>
      </c>
      <c r="P1267" s="104">
        <v>0</v>
      </c>
      <c r="Q1267" s="104">
        <v>0</v>
      </c>
      <c r="R1267" s="104">
        <v>0</v>
      </c>
      <c r="S1267" s="104">
        <v>0</v>
      </c>
      <c r="T1267" s="104">
        <v>0</v>
      </c>
      <c r="U1267" s="104">
        <v>0</v>
      </c>
      <c r="V1267" s="104">
        <v>0</v>
      </c>
      <c r="W1267" s="104">
        <v>0</v>
      </c>
      <c r="X1267" s="104">
        <v>0</v>
      </c>
      <c r="Y1267" s="104">
        <v>0</v>
      </c>
      <c r="Z1267" s="104">
        <v>0</v>
      </c>
      <c r="AA1267" s="104">
        <v>0</v>
      </c>
      <c r="AB1267" s="104">
        <v>0</v>
      </c>
      <c r="AC1267" s="104">
        <v>0</v>
      </c>
      <c r="AD1267" s="104">
        <v>0</v>
      </c>
      <c r="AE1267" s="104">
        <v>0</v>
      </c>
      <c r="AF1267" s="104">
        <v>0</v>
      </c>
      <c r="AG1267" s="104">
        <v>0</v>
      </c>
      <c r="AH1267" s="104">
        <v>0</v>
      </c>
      <c r="AI1267" s="104">
        <v>0</v>
      </c>
      <c r="AJ1267" s="104">
        <v>0</v>
      </c>
      <c r="AK1267" s="104">
        <v>0</v>
      </c>
      <c r="AL1267" s="104">
        <v>0</v>
      </c>
      <c r="AM1267" s="104">
        <v>0</v>
      </c>
      <c r="AN1267" s="104">
        <v>0</v>
      </c>
      <c r="AO1267" s="104">
        <v>0</v>
      </c>
      <c r="AP1267" s="104">
        <v>0</v>
      </c>
      <c r="AQ1267" s="104">
        <v>0</v>
      </c>
      <c r="AR1267" s="104">
        <v>0</v>
      </c>
      <c r="AS1267" s="104">
        <v>0</v>
      </c>
      <c r="AT1267" s="104">
        <v>0</v>
      </c>
      <c r="AU1267" s="104">
        <v>0</v>
      </c>
      <c r="AV1267" s="104">
        <v>0</v>
      </c>
      <c r="AW1267" s="104">
        <v>0</v>
      </c>
      <c r="AX1267" s="104">
        <v>0</v>
      </c>
      <c r="AY1267" s="104">
        <v>0</v>
      </c>
      <c r="AZ1267" s="104">
        <v>0</v>
      </c>
      <c r="BA1267" s="104">
        <v>0</v>
      </c>
    </row>
    <row r="1268" spans="1:53" hidden="1" x14ac:dyDescent="0.35">
      <c r="A1268" t="s">
        <v>498</v>
      </c>
      <c r="B1268" t="s">
        <v>151</v>
      </c>
      <c r="C1268" t="s">
        <v>74</v>
      </c>
      <c r="D1268" t="s">
        <v>81</v>
      </c>
      <c r="E1268" t="s">
        <v>484</v>
      </c>
      <c r="F1268" s="104">
        <v>160315800.17882907</v>
      </c>
      <c r="G1268" s="104">
        <v>270179275.02731121</v>
      </c>
      <c r="H1268" s="104">
        <v>411514745.37931287</v>
      </c>
      <c r="I1268" s="104">
        <v>518471317.54311144</v>
      </c>
      <c r="J1268" s="104">
        <v>652167032.76490152</v>
      </c>
      <c r="K1268" s="104">
        <v>807767662.32216668</v>
      </c>
      <c r="L1268" s="104">
        <v>936326788.52734208</v>
      </c>
      <c r="M1268" s="104">
        <v>1085196512.1008878</v>
      </c>
      <c r="N1268" s="104">
        <v>1217178852.1864531</v>
      </c>
      <c r="O1268" s="104">
        <v>1342574098.9291675</v>
      </c>
      <c r="P1268" s="104">
        <v>1473372931.1983318</v>
      </c>
      <c r="Q1268" s="104">
        <v>1652054067.1983318</v>
      </c>
      <c r="R1268" s="104">
        <v>164455257</v>
      </c>
      <c r="S1268" s="104">
        <v>346459787</v>
      </c>
      <c r="T1268" s="104">
        <v>232102062.65687385</v>
      </c>
      <c r="U1268" s="104">
        <v>449865859.65687382</v>
      </c>
      <c r="V1268" s="104">
        <v>590027063.65687382</v>
      </c>
      <c r="W1268" s="104">
        <v>590027063.65687382</v>
      </c>
      <c r="X1268" s="104">
        <v>590027063.65687382</v>
      </c>
      <c r="Y1268" s="104">
        <v>590027063.65687382</v>
      </c>
      <c r="Z1268" s="104">
        <v>590027063.65687382</v>
      </c>
      <c r="AA1268" s="104">
        <v>590027063.65687382</v>
      </c>
      <c r="AB1268" s="104">
        <v>590027063.65687382</v>
      </c>
      <c r="AC1268" s="104">
        <v>590027063.65687382</v>
      </c>
      <c r="AD1268" s="104">
        <v>160315800.17882907</v>
      </c>
      <c r="AE1268" s="104">
        <v>109863474.84848213</v>
      </c>
      <c r="AF1268" s="104">
        <v>141335470.35200164</v>
      </c>
      <c r="AG1268" s="104">
        <v>106956572.16379859</v>
      </c>
      <c r="AH1268" s="104">
        <v>133695715.22179011</v>
      </c>
      <c r="AI1268" s="104">
        <v>155600629.55726516</v>
      </c>
      <c r="AJ1268" s="104">
        <v>128559126.20517543</v>
      </c>
      <c r="AK1268" s="104">
        <v>148869723.57354566</v>
      </c>
      <c r="AL1268" s="104">
        <v>131982340.08556527</v>
      </c>
      <c r="AM1268" s="104">
        <v>125395246.74271448</v>
      </c>
      <c r="AN1268" s="104">
        <v>130798832.26916434</v>
      </c>
      <c r="AO1268" s="104">
        <v>178681136</v>
      </c>
      <c r="AP1268" s="104">
        <v>164455257</v>
      </c>
      <c r="AQ1268" s="104">
        <v>182004530</v>
      </c>
      <c r="AR1268" s="104">
        <v>-114357724.34312615</v>
      </c>
      <c r="AS1268" s="104">
        <v>217763797</v>
      </c>
      <c r="AT1268" s="104">
        <v>140161204</v>
      </c>
      <c r="AU1268" s="104">
        <v>0</v>
      </c>
      <c r="AV1268" s="104">
        <v>0</v>
      </c>
      <c r="AW1268" s="104">
        <v>0</v>
      </c>
      <c r="AX1268" s="104">
        <v>0</v>
      </c>
      <c r="AY1268" s="104">
        <v>0</v>
      </c>
      <c r="AZ1268" s="104">
        <v>0</v>
      </c>
      <c r="BA1268" s="104">
        <v>0</v>
      </c>
    </row>
    <row r="1269" spans="1:53" hidden="1" x14ac:dyDescent="0.35">
      <c r="A1269" t="s">
        <v>498</v>
      </c>
      <c r="B1269" t="s">
        <v>151</v>
      </c>
      <c r="C1269" t="s">
        <v>74</v>
      </c>
      <c r="D1269" t="s">
        <v>81</v>
      </c>
      <c r="E1269" t="s">
        <v>485</v>
      </c>
      <c r="F1269" s="104">
        <v>1137239204.0841396</v>
      </c>
      <c r="G1269" s="104">
        <v>1916582541.1428478</v>
      </c>
      <c r="H1269" s="104">
        <v>2919180149.3179259</v>
      </c>
      <c r="I1269" s="104">
        <v>3677902663.6517878</v>
      </c>
      <c r="J1269" s="104">
        <v>4626305806.6900053</v>
      </c>
      <c r="K1269" s="104">
        <v>5730096798.6902027</v>
      </c>
      <c r="L1269" s="104">
        <v>6642062295.5422916</v>
      </c>
      <c r="M1269" s="104">
        <v>7698105965.3499689</v>
      </c>
      <c r="N1269" s="104">
        <v>8634354864.2397976</v>
      </c>
      <c r="O1269" s="104">
        <v>9523876610.958128</v>
      </c>
      <c r="P1269" s="104">
        <v>10451730008.683069</v>
      </c>
      <c r="Q1269" s="104">
        <v>11186747684.683069</v>
      </c>
      <c r="R1269" s="104">
        <v>1169981450</v>
      </c>
      <c r="S1269" s="104">
        <v>2231561642</v>
      </c>
      <c r="T1269" s="104">
        <v>2371404315.7830653</v>
      </c>
      <c r="U1269" s="104">
        <v>4604766335.7830658</v>
      </c>
      <c r="V1269" s="104">
        <v>5769779966.7830658</v>
      </c>
      <c r="W1269" s="104">
        <v>5769779966.7830658</v>
      </c>
      <c r="X1269" s="104">
        <v>5769779966.7830658</v>
      </c>
      <c r="Y1269" s="104">
        <v>5769779966.7830658</v>
      </c>
      <c r="Z1269" s="104">
        <v>5769779966.7830658</v>
      </c>
      <c r="AA1269" s="104">
        <v>5769779966.7830658</v>
      </c>
      <c r="AB1269" s="104">
        <v>5769779966.7830658</v>
      </c>
      <c r="AC1269" s="104">
        <v>5769779966.7830658</v>
      </c>
      <c r="AD1269" s="104">
        <v>1137239204.0841396</v>
      </c>
      <c r="AE1269" s="104">
        <v>779343337.05870819</v>
      </c>
      <c r="AF1269" s="104">
        <v>1002597608.1750783</v>
      </c>
      <c r="AG1269" s="104">
        <v>758722514.33386171</v>
      </c>
      <c r="AH1269" s="104">
        <v>948403143.03821766</v>
      </c>
      <c r="AI1269" s="104">
        <v>1103790992.0001979</v>
      </c>
      <c r="AJ1269" s="104">
        <v>911965496.85208941</v>
      </c>
      <c r="AK1269" s="104">
        <v>1056043669.807677</v>
      </c>
      <c r="AL1269" s="104">
        <v>936248898.88982832</v>
      </c>
      <c r="AM1269" s="104">
        <v>889521746.71833062</v>
      </c>
      <c r="AN1269" s="104">
        <v>927853397.72494137</v>
      </c>
      <c r="AO1269" s="104">
        <v>735017676</v>
      </c>
      <c r="AP1269" s="104">
        <v>1169981450</v>
      </c>
      <c r="AQ1269" s="104">
        <v>1061580192</v>
      </c>
      <c r="AR1269" s="104">
        <v>139842673.78306538</v>
      </c>
      <c r="AS1269" s="104">
        <v>2233362020</v>
      </c>
      <c r="AT1269" s="104">
        <v>1165013631</v>
      </c>
      <c r="AU1269" s="104">
        <v>0</v>
      </c>
      <c r="AV1269" s="104">
        <v>0</v>
      </c>
      <c r="AW1269" s="104">
        <v>0</v>
      </c>
      <c r="AX1269" s="104">
        <v>0</v>
      </c>
      <c r="AY1269" s="104">
        <v>0</v>
      </c>
      <c r="AZ1269" s="104">
        <v>0</v>
      </c>
      <c r="BA1269" s="104">
        <v>0</v>
      </c>
    </row>
    <row r="1270" spans="1:53" hidden="1" x14ac:dyDescent="0.35">
      <c r="A1270" t="s">
        <v>498</v>
      </c>
      <c r="B1270" t="s">
        <v>151</v>
      </c>
      <c r="C1270" t="s">
        <v>74</v>
      </c>
      <c r="D1270" t="s">
        <v>81</v>
      </c>
      <c r="E1270" t="s">
        <v>486</v>
      </c>
      <c r="F1270" s="104">
        <v>0</v>
      </c>
      <c r="G1270" s="104">
        <v>0</v>
      </c>
      <c r="H1270" s="104">
        <v>0</v>
      </c>
      <c r="I1270" s="104">
        <v>0</v>
      </c>
      <c r="J1270" s="104">
        <v>0</v>
      </c>
      <c r="K1270" s="104">
        <v>0</v>
      </c>
      <c r="L1270" s="104">
        <v>0</v>
      </c>
      <c r="M1270" s="104">
        <v>0</v>
      </c>
      <c r="N1270" s="104">
        <v>0</v>
      </c>
      <c r="O1270" s="104">
        <v>0</v>
      </c>
      <c r="P1270" s="104">
        <v>0</v>
      </c>
      <c r="Q1270" s="104">
        <v>0</v>
      </c>
      <c r="R1270" s="104">
        <v>0</v>
      </c>
      <c r="S1270" s="104">
        <v>0</v>
      </c>
      <c r="T1270" s="104">
        <v>0</v>
      </c>
      <c r="U1270" s="104">
        <v>0</v>
      </c>
      <c r="V1270" s="104">
        <v>0</v>
      </c>
      <c r="W1270" s="104">
        <v>0</v>
      </c>
      <c r="X1270" s="104">
        <v>0</v>
      </c>
      <c r="Y1270" s="104">
        <v>0</v>
      </c>
      <c r="Z1270" s="104">
        <v>0</v>
      </c>
      <c r="AA1270" s="104">
        <v>0</v>
      </c>
      <c r="AB1270" s="104">
        <v>0</v>
      </c>
      <c r="AC1270" s="104">
        <v>0</v>
      </c>
      <c r="AD1270" s="104">
        <v>0</v>
      </c>
      <c r="AE1270" s="104">
        <v>0</v>
      </c>
      <c r="AF1270" s="104">
        <v>0</v>
      </c>
      <c r="AG1270" s="104">
        <v>0</v>
      </c>
      <c r="AH1270" s="104">
        <v>0</v>
      </c>
      <c r="AI1270" s="104">
        <v>0</v>
      </c>
      <c r="AJ1270" s="104">
        <v>0</v>
      </c>
      <c r="AK1270" s="104">
        <v>0</v>
      </c>
      <c r="AL1270" s="104">
        <v>0</v>
      </c>
      <c r="AM1270" s="104">
        <v>0</v>
      </c>
      <c r="AN1270" s="104">
        <v>0</v>
      </c>
      <c r="AO1270" s="104">
        <v>0</v>
      </c>
      <c r="AP1270" s="104">
        <v>0</v>
      </c>
      <c r="AQ1270" s="104">
        <v>0</v>
      </c>
      <c r="AR1270" s="104">
        <v>0</v>
      </c>
      <c r="AS1270" s="104">
        <v>0</v>
      </c>
      <c r="AT1270" s="104">
        <v>0</v>
      </c>
      <c r="AU1270" s="104">
        <v>0</v>
      </c>
      <c r="AV1270" s="104">
        <v>0</v>
      </c>
      <c r="AW1270" s="104">
        <v>0</v>
      </c>
      <c r="AX1270" s="104">
        <v>0</v>
      </c>
      <c r="AY1270" s="104">
        <v>0</v>
      </c>
      <c r="AZ1270" s="104">
        <v>0</v>
      </c>
      <c r="BA1270" s="104">
        <v>0</v>
      </c>
    </row>
    <row r="1271" spans="1:53" hidden="1" x14ac:dyDescent="0.35">
      <c r="A1271" t="s">
        <v>498</v>
      </c>
      <c r="B1271" t="s">
        <v>151</v>
      </c>
      <c r="C1271" t="s">
        <v>74</v>
      </c>
      <c r="D1271" t="s">
        <v>81</v>
      </c>
      <c r="E1271" t="s">
        <v>487</v>
      </c>
      <c r="F1271" s="104">
        <v>0</v>
      </c>
      <c r="G1271" s="104">
        <v>0</v>
      </c>
      <c r="H1271" s="104">
        <v>0</v>
      </c>
      <c r="I1271" s="104">
        <v>0</v>
      </c>
      <c r="J1271" s="104">
        <v>0</v>
      </c>
      <c r="K1271" s="104">
        <v>0</v>
      </c>
      <c r="L1271" s="104">
        <v>0</v>
      </c>
      <c r="M1271" s="104">
        <v>0</v>
      </c>
      <c r="N1271" s="104">
        <v>0</v>
      </c>
      <c r="O1271" s="104">
        <v>0</v>
      </c>
      <c r="P1271" s="104">
        <v>0</v>
      </c>
      <c r="Q1271" s="104">
        <v>0</v>
      </c>
      <c r="R1271" s="104">
        <v>0</v>
      </c>
      <c r="S1271" s="104">
        <v>0</v>
      </c>
      <c r="T1271" s="104">
        <v>0</v>
      </c>
      <c r="U1271" s="104">
        <v>0</v>
      </c>
      <c r="V1271" s="104">
        <v>0</v>
      </c>
      <c r="W1271" s="104">
        <v>0</v>
      </c>
      <c r="X1271" s="104">
        <v>0</v>
      </c>
      <c r="Y1271" s="104">
        <v>0</v>
      </c>
      <c r="Z1271" s="104">
        <v>0</v>
      </c>
      <c r="AA1271" s="104">
        <v>0</v>
      </c>
      <c r="AB1271" s="104">
        <v>0</v>
      </c>
      <c r="AC1271" s="104">
        <v>0</v>
      </c>
      <c r="AD1271" s="104">
        <v>0</v>
      </c>
      <c r="AE1271" s="104">
        <v>0</v>
      </c>
      <c r="AF1271" s="104">
        <v>0</v>
      </c>
      <c r="AG1271" s="104">
        <v>0</v>
      </c>
      <c r="AH1271" s="104">
        <v>0</v>
      </c>
      <c r="AI1271" s="104">
        <v>0</v>
      </c>
      <c r="AJ1271" s="104">
        <v>0</v>
      </c>
      <c r="AK1271" s="104">
        <v>0</v>
      </c>
      <c r="AL1271" s="104">
        <v>0</v>
      </c>
      <c r="AM1271" s="104">
        <v>0</v>
      </c>
      <c r="AN1271" s="104">
        <v>0</v>
      </c>
      <c r="AO1271" s="104">
        <v>0</v>
      </c>
      <c r="AP1271" s="104">
        <v>0</v>
      </c>
      <c r="AQ1271" s="104">
        <v>0</v>
      </c>
      <c r="AR1271" s="104">
        <v>0</v>
      </c>
      <c r="AS1271" s="104">
        <v>0</v>
      </c>
      <c r="AT1271" s="104">
        <v>0</v>
      </c>
      <c r="AU1271" s="104">
        <v>0</v>
      </c>
      <c r="AV1271" s="104">
        <v>0</v>
      </c>
      <c r="AW1271" s="104">
        <v>0</v>
      </c>
      <c r="AX1271" s="104">
        <v>0</v>
      </c>
      <c r="AY1271" s="104">
        <v>0</v>
      </c>
      <c r="AZ1271" s="104">
        <v>0</v>
      </c>
      <c r="BA1271" s="104">
        <v>0</v>
      </c>
    </row>
    <row r="1272" spans="1:53" hidden="1" x14ac:dyDescent="0.35">
      <c r="A1272" t="s">
        <v>498</v>
      </c>
      <c r="B1272" t="s">
        <v>151</v>
      </c>
      <c r="C1272" t="s">
        <v>74</v>
      </c>
      <c r="D1272" t="s">
        <v>81</v>
      </c>
      <c r="E1272" t="s">
        <v>488</v>
      </c>
      <c r="F1272" s="104">
        <v>0</v>
      </c>
      <c r="G1272" s="104">
        <v>0</v>
      </c>
      <c r="H1272" s="104">
        <v>0</v>
      </c>
      <c r="I1272" s="104">
        <v>0</v>
      </c>
      <c r="J1272" s="104">
        <v>0</v>
      </c>
      <c r="K1272" s="104">
        <v>0</v>
      </c>
      <c r="L1272" s="104">
        <v>0</v>
      </c>
      <c r="M1272" s="104">
        <v>0</v>
      </c>
      <c r="N1272" s="104">
        <v>0</v>
      </c>
      <c r="O1272" s="104">
        <v>0</v>
      </c>
      <c r="P1272" s="104">
        <v>0</v>
      </c>
      <c r="Q1272" s="104">
        <v>0</v>
      </c>
      <c r="R1272" s="104">
        <v>0</v>
      </c>
      <c r="S1272" s="104">
        <v>0</v>
      </c>
      <c r="T1272" s="104">
        <v>0</v>
      </c>
      <c r="U1272" s="104">
        <v>0</v>
      </c>
      <c r="V1272" s="104">
        <v>0</v>
      </c>
      <c r="W1272" s="104">
        <v>0</v>
      </c>
      <c r="X1272" s="104">
        <v>0</v>
      </c>
      <c r="Y1272" s="104">
        <v>0</v>
      </c>
      <c r="Z1272" s="104">
        <v>0</v>
      </c>
      <c r="AA1272" s="104">
        <v>0</v>
      </c>
      <c r="AB1272" s="104">
        <v>0</v>
      </c>
      <c r="AC1272" s="104">
        <v>0</v>
      </c>
      <c r="AD1272" s="104">
        <v>0</v>
      </c>
      <c r="AE1272" s="104">
        <v>0</v>
      </c>
      <c r="AF1272" s="104">
        <v>0</v>
      </c>
      <c r="AG1272" s="104">
        <v>0</v>
      </c>
      <c r="AH1272" s="104">
        <v>0</v>
      </c>
      <c r="AI1272" s="104">
        <v>0</v>
      </c>
      <c r="AJ1272" s="104">
        <v>0</v>
      </c>
      <c r="AK1272" s="104">
        <v>0</v>
      </c>
      <c r="AL1272" s="104">
        <v>0</v>
      </c>
      <c r="AM1272" s="104">
        <v>0</v>
      </c>
      <c r="AN1272" s="104">
        <v>0</v>
      </c>
      <c r="AO1272" s="104">
        <v>0</v>
      </c>
      <c r="AP1272" s="104">
        <v>0</v>
      </c>
      <c r="AQ1272" s="104">
        <v>0</v>
      </c>
      <c r="AR1272" s="104">
        <v>0</v>
      </c>
      <c r="AS1272" s="104">
        <v>0</v>
      </c>
      <c r="AT1272" s="104">
        <v>0</v>
      </c>
      <c r="AU1272" s="104">
        <v>0</v>
      </c>
      <c r="AV1272" s="104">
        <v>0</v>
      </c>
      <c r="AW1272" s="104">
        <v>0</v>
      </c>
      <c r="AX1272" s="104">
        <v>0</v>
      </c>
      <c r="AY1272" s="104">
        <v>0</v>
      </c>
      <c r="AZ1272" s="104">
        <v>0</v>
      </c>
      <c r="BA1272" s="104">
        <v>0</v>
      </c>
    </row>
    <row r="1273" spans="1:53" hidden="1" x14ac:dyDescent="0.35">
      <c r="A1273" t="s">
        <v>498</v>
      </c>
      <c r="B1273" t="s">
        <v>151</v>
      </c>
      <c r="C1273" t="s">
        <v>74</v>
      </c>
      <c r="D1273" t="s">
        <v>81</v>
      </c>
      <c r="E1273" t="s">
        <v>489</v>
      </c>
      <c r="F1273" s="104">
        <v>49056333.9814623</v>
      </c>
      <c r="G1273" s="104">
        <v>82674351.098422974</v>
      </c>
      <c r="H1273" s="104">
        <v>125922739.77427891</v>
      </c>
      <c r="I1273" s="104">
        <v>158651250.12526658</v>
      </c>
      <c r="J1273" s="104">
        <v>199561888.06921595</v>
      </c>
      <c r="K1273" s="104">
        <v>247175388.68969327</v>
      </c>
      <c r="L1273" s="104">
        <v>286514240.03467059</v>
      </c>
      <c r="M1273" s="104">
        <v>332068096.05638194</v>
      </c>
      <c r="N1273" s="104">
        <v>372454444.4242295</v>
      </c>
      <c r="O1273" s="104">
        <v>410825154.59151602</v>
      </c>
      <c r="P1273" s="104">
        <v>450849351.78869748</v>
      </c>
      <c r="Q1273" s="104">
        <v>450849351.78869748</v>
      </c>
      <c r="R1273" s="104">
        <v>50323000</v>
      </c>
      <c r="S1273" s="104">
        <v>105225249</v>
      </c>
      <c r="T1273" s="104">
        <v>165547450.81904769</v>
      </c>
      <c r="U1273" s="104">
        <v>220759783.81904769</v>
      </c>
      <c r="V1273" s="104">
        <v>271641285.81904769</v>
      </c>
      <c r="W1273" s="104">
        <v>271641285.81904769</v>
      </c>
      <c r="X1273" s="104">
        <v>271641285.81904769</v>
      </c>
      <c r="Y1273" s="104">
        <v>271641285.81904769</v>
      </c>
      <c r="Z1273" s="104">
        <v>271641285.81904769</v>
      </c>
      <c r="AA1273" s="104">
        <v>271641285.81904769</v>
      </c>
      <c r="AB1273" s="104">
        <v>271641285.81904769</v>
      </c>
      <c r="AC1273" s="104">
        <v>271641285.81904769</v>
      </c>
      <c r="AD1273" s="104">
        <v>49056333.9814623</v>
      </c>
      <c r="AE1273" s="104">
        <v>33618017.116960667</v>
      </c>
      <c r="AF1273" s="104">
        <v>43248388.675855935</v>
      </c>
      <c r="AG1273" s="104">
        <v>32728510.350987662</v>
      </c>
      <c r="AH1273" s="104">
        <v>40910637.943949364</v>
      </c>
      <c r="AI1273" s="104">
        <v>47613500.620477304</v>
      </c>
      <c r="AJ1273" s="104">
        <v>39338851.344977334</v>
      </c>
      <c r="AK1273" s="104">
        <v>45553856.021711349</v>
      </c>
      <c r="AL1273" s="104">
        <v>40386348.367847562</v>
      </c>
      <c r="AM1273" s="104">
        <v>38370710.167286538</v>
      </c>
      <c r="AN1273" s="104">
        <v>40024197.197181463</v>
      </c>
      <c r="AO1273" s="104">
        <v>0</v>
      </c>
      <c r="AP1273" s="104">
        <v>50323000</v>
      </c>
      <c r="AQ1273" s="104">
        <v>54902249</v>
      </c>
      <c r="AR1273" s="104">
        <v>60322201.819047689</v>
      </c>
      <c r="AS1273" s="104">
        <v>55212333</v>
      </c>
      <c r="AT1273" s="104">
        <v>50881502</v>
      </c>
      <c r="AU1273" s="104">
        <v>0</v>
      </c>
      <c r="AV1273" s="104">
        <v>0</v>
      </c>
      <c r="AW1273" s="104">
        <v>0</v>
      </c>
      <c r="AX1273" s="104">
        <v>0</v>
      </c>
      <c r="AY1273" s="104">
        <v>0</v>
      </c>
      <c r="AZ1273" s="104">
        <v>0</v>
      </c>
      <c r="BA1273" s="104">
        <v>0</v>
      </c>
    </row>
    <row r="1274" spans="1:53" hidden="1" x14ac:dyDescent="0.35">
      <c r="A1274" t="s">
        <v>498</v>
      </c>
      <c r="B1274" t="s">
        <v>151</v>
      </c>
      <c r="C1274" t="s">
        <v>74</v>
      </c>
      <c r="D1274" t="s">
        <v>81</v>
      </c>
      <c r="E1274" t="s">
        <v>490</v>
      </c>
      <c r="F1274" s="104">
        <v>0</v>
      </c>
      <c r="G1274" s="104">
        <v>0</v>
      </c>
      <c r="H1274" s="104">
        <v>0</v>
      </c>
      <c r="I1274" s="104">
        <v>0</v>
      </c>
      <c r="J1274" s="104">
        <v>0</v>
      </c>
      <c r="K1274" s="104">
        <v>0</v>
      </c>
      <c r="L1274" s="104">
        <v>0</v>
      </c>
      <c r="M1274" s="104">
        <v>0</v>
      </c>
      <c r="N1274" s="104">
        <v>0</v>
      </c>
      <c r="O1274" s="104">
        <v>0</v>
      </c>
      <c r="P1274" s="104">
        <v>0</v>
      </c>
      <c r="Q1274" s="104">
        <v>0</v>
      </c>
      <c r="R1274" s="104">
        <v>0</v>
      </c>
      <c r="S1274" s="104">
        <v>0</v>
      </c>
      <c r="T1274" s="104">
        <v>0</v>
      </c>
      <c r="U1274" s="104">
        <v>0</v>
      </c>
      <c r="V1274" s="104">
        <v>0</v>
      </c>
      <c r="W1274" s="104">
        <v>0</v>
      </c>
      <c r="X1274" s="104">
        <v>0</v>
      </c>
      <c r="Y1274" s="104">
        <v>0</v>
      </c>
      <c r="Z1274" s="104">
        <v>0</v>
      </c>
      <c r="AA1274" s="104">
        <v>0</v>
      </c>
      <c r="AB1274" s="104">
        <v>0</v>
      </c>
      <c r="AC1274" s="104">
        <v>0</v>
      </c>
      <c r="AD1274" s="104">
        <v>0</v>
      </c>
      <c r="AE1274" s="104">
        <v>0</v>
      </c>
      <c r="AF1274" s="104">
        <v>0</v>
      </c>
      <c r="AG1274" s="104">
        <v>0</v>
      </c>
      <c r="AH1274" s="104">
        <v>0</v>
      </c>
      <c r="AI1274" s="104">
        <v>0</v>
      </c>
      <c r="AJ1274" s="104">
        <v>0</v>
      </c>
      <c r="AK1274" s="104">
        <v>0</v>
      </c>
      <c r="AL1274" s="104">
        <v>0</v>
      </c>
      <c r="AM1274" s="104">
        <v>0</v>
      </c>
      <c r="AN1274" s="104">
        <v>0</v>
      </c>
      <c r="AO1274" s="104">
        <v>0</v>
      </c>
      <c r="AP1274" s="104">
        <v>0</v>
      </c>
      <c r="AQ1274" s="104">
        <v>0</v>
      </c>
      <c r="AR1274" s="104">
        <v>0</v>
      </c>
      <c r="AS1274" s="104">
        <v>0</v>
      </c>
      <c r="AT1274" s="104">
        <v>0</v>
      </c>
      <c r="AU1274" s="104">
        <v>0</v>
      </c>
      <c r="AV1274" s="104">
        <v>0</v>
      </c>
      <c r="AW1274" s="104">
        <v>0</v>
      </c>
      <c r="AX1274" s="104">
        <v>0</v>
      </c>
      <c r="AY1274" s="104">
        <v>0</v>
      </c>
      <c r="AZ1274" s="104">
        <v>0</v>
      </c>
      <c r="BA1274" s="104">
        <v>0</v>
      </c>
    </row>
    <row r="1275" spans="1:53" hidden="1" x14ac:dyDescent="0.35">
      <c r="A1275" t="s">
        <v>498</v>
      </c>
      <c r="B1275" t="s">
        <v>151</v>
      </c>
      <c r="C1275" t="s">
        <v>74</v>
      </c>
      <c r="D1275" t="s">
        <v>81</v>
      </c>
      <c r="E1275" t="s">
        <v>491</v>
      </c>
      <c r="F1275" s="104">
        <v>97274283.585468069</v>
      </c>
      <c r="G1275" s="104">
        <v>163935777.9370864</v>
      </c>
      <c r="H1275" s="104">
        <v>249693430.07349566</v>
      </c>
      <c r="I1275" s="104">
        <v>314591112.77467251</v>
      </c>
      <c r="J1275" s="104">
        <v>395713216.16148406</v>
      </c>
      <c r="K1275" s="104">
        <v>490126491.38917178</v>
      </c>
      <c r="L1275" s="104">
        <v>568131883.78363681</v>
      </c>
      <c r="M1275" s="104">
        <v>658461069.6282624</v>
      </c>
      <c r="N1275" s="104">
        <v>738543554.09601843</v>
      </c>
      <c r="O1275" s="104">
        <v>814629209.89734447</v>
      </c>
      <c r="P1275" s="104">
        <v>893993581.2731297</v>
      </c>
      <c r="Q1275" s="104">
        <v>1029104348.2731297</v>
      </c>
      <c r="R1275" s="104">
        <v>99785968</v>
      </c>
      <c r="S1275" s="104">
        <v>195306968</v>
      </c>
      <c r="T1275" s="104">
        <v>17398134.37059316</v>
      </c>
      <c r="U1275" s="104">
        <v>101164716.37059316</v>
      </c>
      <c r="V1275" s="104">
        <v>274797845.37059319</v>
      </c>
      <c r="W1275" s="104">
        <v>274797845.37059319</v>
      </c>
      <c r="X1275" s="104">
        <v>274797845.37059319</v>
      </c>
      <c r="Y1275" s="104">
        <v>274797845.37059319</v>
      </c>
      <c r="Z1275" s="104">
        <v>274797845.37059319</v>
      </c>
      <c r="AA1275" s="104">
        <v>274797845.37059319</v>
      </c>
      <c r="AB1275" s="104">
        <v>274797845.37059319</v>
      </c>
      <c r="AC1275" s="104">
        <v>274797845.37059319</v>
      </c>
      <c r="AD1275" s="104">
        <v>97274283.585468069</v>
      </c>
      <c r="AE1275" s="104">
        <v>66661494.351618342</v>
      </c>
      <c r="AF1275" s="104">
        <v>85757652.136409253</v>
      </c>
      <c r="AG1275" s="104">
        <v>64897682.701176874</v>
      </c>
      <c r="AH1275" s="104">
        <v>81122103.38681154</v>
      </c>
      <c r="AI1275" s="104">
        <v>94413275.227687702</v>
      </c>
      <c r="AJ1275" s="104">
        <v>78005392.394465044</v>
      </c>
      <c r="AK1275" s="104">
        <v>90329185.844625637</v>
      </c>
      <c r="AL1275" s="104">
        <v>80082484.467756078</v>
      </c>
      <c r="AM1275" s="104">
        <v>76085655.801326022</v>
      </c>
      <c r="AN1275" s="104">
        <v>79364371.375785217</v>
      </c>
      <c r="AO1275" s="104">
        <v>135110767</v>
      </c>
      <c r="AP1275" s="104">
        <v>99785968</v>
      </c>
      <c r="AQ1275" s="104">
        <v>95521000</v>
      </c>
      <c r="AR1275" s="104">
        <v>-177908833.62940684</v>
      </c>
      <c r="AS1275" s="104">
        <v>83766582</v>
      </c>
      <c r="AT1275" s="104">
        <v>173633129</v>
      </c>
      <c r="AU1275" s="104">
        <v>0</v>
      </c>
      <c r="AV1275" s="104">
        <v>0</v>
      </c>
      <c r="AW1275" s="104">
        <v>0</v>
      </c>
      <c r="AX1275" s="104">
        <v>0</v>
      </c>
      <c r="AY1275" s="104">
        <v>0</v>
      </c>
      <c r="AZ1275" s="104">
        <v>0</v>
      </c>
      <c r="BA1275" s="104">
        <v>0</v>
      </c>
    </row>
    <row r="1276" spans="1:53" hidden="1" x14ac:dyDescent="0.35">
      <c r="A1276" t="s">
        <v>498</v>
      </c>
      <c r="B1276" t="s">
        <v>151</v>
      </c>
      <c r="C1276" t="s">
        <v>74</v>
      </c>
      <c r="D1276" t="s">
        <v>81</v>
      </c>
      <c r="E1276" t="s">
        <v>492</v>
      </c>
      <c r="F1276" s="104">
        <v>406747089.18343884</v>
      </c>
      <c r="G1276" s="104">
        <v>685488476.82178128</v>
      </c>
      <c r="H1276" s="104">
        <v>1044079402.3570211</v>
      </c>
      <c r="I1276" s="104">
        <v>1315445508.1814959</v>
      </c>
      <c r="J1276" s="104">
        <v>1654653140.5053275</v>
      </c>
      <c r="K1276" s="104">
        <v>2049437079.9356849</v>
      </c>
      <c r="L1276" s="104">
        <v>2375612355.9446111</v>
      </c>
      <c r="M1276" s="104">
        <v>2753318899.3017721</v>
      </c>
      <c r="N1276" s="104">
        <v>3088179422.0546112</v>
      </c>
      <c r="O1276" s="104">
        <v>3406327424.6416554</v>
      </c>
      <c r="P1276" s="104">
        <v>3738185196.8308573</v>
      </c>
      <c r="Q1276" s="104">
        <v>4108409416.8308573</v>
      </c>
      <c r="R1276" s="104">
        <v>417249560</v>
      </c>
      <c r="S1276" s="104">
        <v>840585575</v>
      </c>
      <c r="T1276" s="104">
        <v>503513781.121903</v>
      </c>
      <c r="U1276" s="104">
        <v>834772790.12190294</v>
      </c>
      <c r="V1276" s="104">
        <v>1169183603.1219029</v>
      </c>
      <c r="W1276" s="104">
        <v>1169183603.1219029</v>
      </c>
      <c r="X1276" s="104">
        <v>1169183603.1219029</v>
      </c>
      <c r="Y1276" s="104">
        <v>1169183603.1219029</v>
      </c>
      <c r="Z1276" s="104">
        <v>1169183603.1219029</v>
      </c>
      <c r="AA1276" s="104">
        <v>1169183603.1219029</v>
      </c>
      <c r="AB1276" s="104">
        <v>1169183603.1219029</v>
      </c>
      <c r="AC1276" s="104">
        <v>1169183603.1219029</v>
      </c>
      <c r="AD1276" s="104">
        <v>406747089.18343884</v>
      </c>
      <c r="AE1276" s="104">
        <v>278741387.63834244</v>
      </c>
      <c r="AF1276" s="104">
        <v>358590925.53523982</v>
      </c>
      <c r="AG1276" s="104">
        <v>271366105.82447487</v>
      </c>
      <c r="AH1276" s="104">
        <v>339207632.3238315</v>
      </c>
      <c r="AI1276" s="104">
        <v>394783939.43035752</v>
      </c>
      <c r="AJ1276" s="104">
        <v>326175276.00892633</v>
      </c>
      <c r="AK1276" s="104">
        <v>377706543.35716093</v>
      </c>
      <c r="AL1276" s="104">
        <v>334860522.75283897</v>
      </c>
      <c r="AM1276" s="104">
        <v>318148002.58704442</v>
      </c>
      <c r="AN1276" s="104">
        <v>331857772.18920171</v>
      </c>
      <c r="AO1276" s="104">
        <v>370224220</v>
      </c>
      <c r="AP1276" s="104">
        <v>417249560</v>
      </c>
      <c r="AQ1276" s="104">
        <v>423336015</v>
      </c>
      <c r="AR1276" s="104">
        <v>-337071793.878097</v>
      </c>
      <c r="AS1276" s="104">
        <v>331259009</v>
      </c>
      <c r="AT1276" s="104">
        <v>334410813</v>
      </c>
      <c r="AU1276" s="104">
        <v>0</v>
      </c>
      <c r="AV1276" s="104">
        <v>0</v>
      </c>
      <c r="AW1276" s="104">
        <v>0</v>
      </c>
      <c r="AX1276" s="104">
        <v>0</v>
      </c>
      <c r="AY1276" s="104">
        <v>0</v>
      </c>
      <c r="AZ1276" s="104">
        <v>0</v>
      </c>
      <c r="BA1276" s="104">
        <v>0</v>
      </c>
    </row>
    <row r="1277" spans="1:53" hidden="1" x14ac:dyDescent="0.35">
      <c r="A1277" t="s">
        <v>498</v>
      </c>
      <c r="B1277" t="s">
        <v>151</v>
      </c>
      <c r="C1277" t="s">
        <v>74</v>
      </c>
      <c r="D1277" t="s">
        <v>81</v>
      </c>
      <c r="E1277" t="s">
        <v>493</v>
      </c>
      <c r="F1277" s="104">
        <v>760366.84032232966</v>
      </c>
      <c r="G1277" s="104">
        <v>1281441.763344195</v>
      </c>
      <c r="H1277" s="104">
        <v>1951786.2016163096</v>
      </c>
      <c r="I1277" s="104">
        <v>2459073.8846592596</v>
      </c>
      <c r="J1277" s="104">
        <v>3093183.4885437759</v>
      </c>
      <c r="K1277" s="104">
        <v>3831186.5981352609</v>
      </c>
      <c r="L1277" s="104">
        <v>4440933.712756454</v>
      </c>
      <c r="M1277" s="104">
        <v>5147012.597102277</v>
      </c>
      <c r="N1277" s="104">
        <v>5772995.7802773882</v>
      </c>
      <c r="O1277" s="104">
        <v>6367736.831694901</v>
      </c>
      <c r="P1277" s="104">
        <v>6988106.7185021574</v>
      </c>
      <c r="Q1277" s="104">
        <v>8455274.7185021564</v>
      </c>
      <c r="R1277" s="104">
        <v>780000</v>
      </c>
      <c r="S1277" s="104">
        <v>1560000</v>
      </c>
      <c r="T1277" s="104">
        <v>-4049368.2961957753</v>
      </c>
      <c r="U1277" s="104">
        <v>-3269368.2961957753</v>
      </c>
      <c r="V1277" s="104">
        <v>-2489368.2961957753</v>
      </c>
      <c r="W1277" s="104">
        <v>-2489368.2961957753</v>
      </c>
      <c r="X1277" s="104">
        <v>-2489368.2961957753</v>
      </c>
      <c r="Y1277" s="104">
        <v>-2489368.2961957753</v>
      </c>
      <c r="Z1277" s="104">
        <v>-2489368.2961957753</v>
      </c>
      <c r="AA1277" s="104">
        <v>-2489368.2961957753</v>
      </c>
      <c r="AB1277" s="104">
        <v>-2489368.2961957753</v>
      </c>
      <c r="AC1277" s="104">
        <v>-2489368.2961957753</v>
      </c>
      <c r="AD1277" s="104">
        <v>760366.84032232966</v>
      </c>
      <c r="AE1277" s="104">
        <v>521074.92302186525</v>
      </c>
      <c r="AF1277" s="104">
        <v>670344.43827211473</v>
      </c>
      <c r="AG1277" s="104">
        <v>507287.68304295017</v>
      </c>
      <c r="AH1277" s="104">
        <v>634109.60388451605</v>
      </c>
      <c r="AI1277" s="104">
        <v>738003.109591485</v>
      </c>
      <c r="AJ1277" s="104">
        <v>609747.1146211935</v>
      </c>
      <c r="AK1277" s="104">
        <v>706078.88434582308</v>
      </c>
      <c r="AL1277" s="104">
        <v>625983.18317511072</v>
      </c>
      <c r="AM1277" s="104">
        <v>594741.05141751294</v>
      </c>
      <c r="AN1277" s="104">
        <v>620369.88680725603</v>
      </c>
      <c r="AO1277" s="104">
        <v>1467168</v>
      </c>
      <c r="AP1277" s="104">
        <v>780000</v>
      </c>
      <c r="AQ1277" s="104">
        <v>780000</v>
      </c>
      <c r="AR1277" s="104">
        <v>-5609368.2961957753</v>
      </c>
      <c r="AS1277" s="104">
        <v>780000</v>
      </c>
      <c r="AT1277" s="104">
        <v>780000</v>
      </c>
      <c r="AU1277" s="104">
        <v>0</v>
      </c>
      <c r="AV1277" s="104">
        <v>0</v>
      </c>
      <c r="AW1277" s="104">
        <v>0</v>
      </c>
      <c r="AX1277" s="104">
        <v>0</v>
      </c>
      <c r="AY1277" s="104">
        <v>0</v>
      </c>
      <c r="AZ1277" s="104">
        <v>0</v>
      </c>
      <c r="BA1277" s="104">
        <v>0</v>
      </c>
    </row>
    <row r="1278" spans="1:53" s="80" customFormat="1" hidden="1" x14ac:dyDescent="0.35">
      <c r="A1278" s="80" t="s">
        <v>495</v>
      </c>
      <c r="B1278" s="80" t="s">
        <v>110</v>
      </c>
      <c r="C1278" s="80" t="s">
        <v>70</v>
      </c>
      <c r="D1278" s="80" t="s">
        <v>81</v>
      </c>
      <c r="E1278" s="80" t="s">
        <v>443</v>
      </c>
      <c r="F1278" s="105">
        <v>41</v>
      </c>
      <c r="G1278" s="105">
        <v>83</v>
      </c>
      <c r="H1278" s="105">
        <v>128</v>
      </c>
      <c r="I1278" s="105">
        <v>173</v>
      </c>
      <c r="J1278" s="105">
        <v>217</v>
      </c>
      <c r="K1278" s="105">
        <v>263</v>
      </c>
      <c r="L1278" s="105">
        <v>312</v>
      </c>
      <c r="M1278" s="105">
        <v>356</v>
      </c>
      <c r="N1278" s="105">
        <v>402</v>
      </c>
      <c r="O1278" s="105">
        <v>450</v>
      </c>
      <c r="P1278" s="105">
        <v>495</v>
      </c>
      <c r="Q1278" s="105">
        <v>542</v>
      </c>
      <c r="R1278" s="105">
        <v>39</v>
      </c>
      <c r="S1278" s="105">
        <v>61</v>
      </c>
      <c r="T1278" s="105">
        <v>97</v>
      </c>
      <c r="U1278" s="105">
        <v>134</v>
      </c>
      <c r="V1278" s="105">
        <v>174</v>
      </c>
      <c r="W1278" s="105">
        <v>174</v>
      </c>
      <c r="X1278" s="105">
        <v>174</v>
      </c>
      <c r="Y1278" s="105">
        <v>174</v>
      </c>
      <c r="Z1278" s="105">
        <v>174</v>
      </c>
      <c r="AA1278" s="105">
        <v>174</v>
      </c>
      <c r="AB1278" s="105">
        <v>174</v>
      </c>
      <c r="AC1278" s="105">
        <v>174</v>
      </c>
      <c r="AD1278" s="105">
        <v>41</v>
      </c>
      <c r="AE1278" s="105">
        <v>42</v>
      </c>
      <c r="AF1278" s="105">
        <v>45</v>
      </c>
      <c r="AG1278" s="105">
        <v>45</v>
      </c>
      <c r="AH1278" s="105">
        <v>44</v>
      </c>
      <c r="AI1278" s="105">
        <v>46</v>
      </c>
      <c r="AJ1278" s="105">
        <v>49</v>
      </c>
      <c r="AK1278" s="105">
        <v>44</v>
      </c>
      <c r="AL1278" s="105">
        <v>46</v>
      </c>
      <c r="AM1278" s="105">
        <v>48</v>
      </c>
      <c r="AN1278" s="105">
        <v>45</v>
      </c>
      <c r="AO1278" s="105">
        <v>47</v>
      </c>
      <c r="AP1278" s="105">
        <v>39</v>
      </c>
      <c r="AQ1278" s="105">
        <v>22</v>
      </c>
      <c r="AR1278" s="105">
        <v>36</v>
      </c>
      <c r="AS1278" s="105">
        <v>37</v>
      </c>
      <c r="AT1278" s="105">
        <v>40</v>
      </c>
      <c r="AU1278" s="105">
        <v>0</v>
      </c>
      <c r="AV1278" s="105">
        <v>0</v>
      </c>
      <c r="AW1278" s="105">
        <v>0</v>
      </c>
      <c r="AX1278" s="105">
        <v>0</v>
      </c>
      <c r="AY1278" s="105">
        <v>0</v>
      </c>
      <c r="AZ1278" s="105">
        <v>0</v>
      </c>
      <c r="BA1278" s="105">
        <v>0</v>
      </c>
    </row>
    <row r="1279" spans="1:53" hidden="1" x14ac:dyDescent="0.35">
      <c r="A1279" t="s">
        <v>495</v>
      </c>
      <c r="B1279" t="s">
        <v>110</v>
      </c>
      <c r="C1279" t="s">
        <v>70</v>
      </c>
      <c r="D1279" t="s">
        <v>81</v>
      </c>
      <c r="E1279" t="s">
        <v>444</v>
      </c>
      <c r="F1279" s="104">
        <v>30</v>
      </c>
      <c r="G1279" s="104">
        <v>61</v>
      </c>
      <c r="H1279" s="104">
        <v>94</v>
      </c>
      <c r="I1279" s="104">
        <v>128</v>
      </c>
      <c r="J1279" s="104">
        <v>161</v>
      </c>
      <c r="K1279" s="104">
        <v>195</v>
      </c>
      <c r="L1279" s="104">
        <v>231</v>
      </c>
      <c r="M1279" s="104">
        <v>265</v>
      </c>
      <c r="N1279" s="104">
        <v>300</v>
      </c>
      <c r="O1279" s="104">
        <v>336</v>
      </c>
      <c r="P1279" s="104">
        <v>370</v>
      </c>
      <c r="Q1279" s="104">
        <v>405</v>
      </c>
      <c r="R1279" s="104">
        <v>37</v>
      </c>
      <c r="S1279" s="104">
        <v>81</v>
      </c>
      <c r="T1279" s="104">
        <v>123</v>
      </c>
      <c r="U1279" s="104">
        <v>160</v>
      </c>
      <c r="V1279" s="104">
        <v>178</v>
      </c>
      <c r="W1279" s="104">
        <v>178</v>
      </c>
      <c r="X1279" s="104">
        <v>178</v>
      </c>
      <c r="Y1279" s="104">
        <v>178</v>
      </c>
      <c r="Z1279" s="104">
        <v>178</v>
      </c>
      <c r="AA1279" s="104">
        <v>178</v>
      </c>
      <c r="AB1279" s="104">
        <v>178</v>
      </c>
      <c r="AC1279" s="104">
        <v>178</v>
      </c>
      <c r="AD1279" s="104">
        <v>30</v>
      </c>
      <c r="AE1279" s="104">
        <v>31</v>
      </c>
      <c r="AF1279" s="104">
        <v>33</v>
      </c>
      <c r="AG1279" s="104">
        <v>34</v>
      </c>
      <c r="AH1279" s="104">
        <v>33</v>
      </c>
      <c r="AI1279" s="104">
        <v>34</v>
      </c>
      <c r="AJ1279" s="104">
        <v>36</v>
      </c>
      <c r="AK1279" s="104">
        <v>34</v>
      </c>
      <c r="AL1279" s="104">
        <v>35</v>
      </c>
      <c r="AM1279" s="104">
        <v>36</v>
      </c>
      <c r="AN1279" s="104">
        <v>34</v>
      </c>
      <c r="AO1279" s="104">
        <v>35</v>
      </c>
      <c r="AP1279" s="104">
        <v>37</v>
      </c>
      <c r="AQ1279" s="104">
        <v>44</v>
      </c>
      <c r="AR1279" s="104">
        <v>42</v>
      </c>
      <c r="AS1279" s="104">
        <v>37</v>
      </c>
      <c r="AT1279" s="104">
        <v>18</v>
      </c>
      <c r="AU1279" s="104">
        <v>0</v>
      </c>
      <c r="AV1279" s="104">
        <v>0</v>
      </c>
      <c r="AW1279" s="104">
        <v>0</v>
      </c>
      <c r="AX1279" s="104">
        <v>0</v>
      </c>
      <c r="AY1279" s="104">
        <v>0</v>
      </c>
      <c r="AZ1279" s="104">
        <v>0</v>
      </c>
      <c r="BA1279" s="104">
        <v>0</v>
      </c>
    </row>
    <row r="1280" spans="1:53" hidden="1" x14ac:dyDescent="0.35">
      <c r="A1280" t="s">
        <v>495</v>
      </c>
      <c r="B1280" t="s">
        <v>110</v>
      </c>
      <c r="C1280" t="s">
        <v>70</v>
      </c>
      <c r="D1280" t="s">
        <v>81</v>
      </c>
      <c r="E1280" t="s">
        <v>445</v>
      </c>
      <c r="F1280" s="104">
        <v>25</v>
      </c>
      <c r="G1280" s="104">
        <v>51</v>
      </c>
      <c r="H1280" s="104">
        <v>78</v>
      </c>
      <c r="I1280" s="104">
        <v>107</v>
      </c>
      <c r="J1280" s="104">
        <v>133</v>
      </c>
      <c r="K1280" s="104">
        <v>160</v>
      </c>
      <c r="L1280" s="104">
        <v>191</v>
      </c>
      <c r="M1280" s="104">
        <v>221</v>
      </c>
      <c r="N1280" s="104">
        <v>251</v>
      </c>
      <c r="O1280" s="104">
        <v>280</v>
      </c>
      <c r="P1280" s="104">
        <v>309</v>
      </c>
      <c r="Q1280" s="104">
        <v>338</v>
      </c>
      <c r="R1280" s="104">
        <v>40</v>
      </c>
      <c r="S1280" s="104">
        <v>66</v>
      </c>
      <c r="T1280" s="104">
        <v>89</v>
      </c>
      <c r="U1280" s="104">
        <v>119</v>
      </c>
      <c r="V1280" s="104">
        <v>144</v>
      </c>
      <c r="W1280" s="104">
        <v>144</v>
      </c>
      <c r="X1280" s="104">
        <v>144</v>
      </c>
      <c r="Y1280" s="104">
        <v>144</v>
      </c>
      <c r="Z1280" s="104">
        <v>144</v>
      </c>
      <c r="AA1280" s="104">
        <v>144</v>
      </c>
      <c r="AB1280" s="104">
        <v>144</v>
      </c>
      <c r="AC1280" s="104">
        <v>144</v>
      </c>
      <c r="AD1280" s="104">
        <v>25</v>
      </c>
      <c r="AE1280" s="104">
        <v>26</v>
      </c>
      <c r="AF1280" s="104">
        <v>27</v>
      </c>
      <c r="AG1280" s="104">
        <v>29</v>
      </c>
      <c r="AH1280" s="104">
        <v>26</v>
      </c>
      <c r="AI1280" s="104">
        <v>27</v>
      </c>
      <c r="AJ1280" s="104">
        <v>31</v>
      </c>
      <c r="AK1280" s="104">
        <v>30</v>
      </c>
      <c r="AL1280" s="104">
        <v>30</v>
      </c>
      <c r="AM1280" s="104">
        <v>29</v>
      </c>
      <c r="AN1280" s="104">
        <v>29</v>
      </c>
      <c r="AO1280" s="104">
        <v>29</v>
      </c>
      <c r="AP1280" s="104">
        <v>40</v>
      </c>
      <c r="AQ1280" s="104">
        <v>26</v>
      </c>
      <c r="AR1280" s="104">
        <v>23</v>
      </c>
      <c r="AS1280" s="104">
        <v>30</v>
      </c>
      <c r="AT1280" s="104">
        <v>25</v>
      </c>
      <c r="AU1280" s="104">
        <v>0</v>
      </c>
      <c r="AV1280" s="104">
        <v>0</v>
      </c>
      <c r="AW1280" s="104">
        <v>0</v>
      </c>
      <c r="AX1280" s="104">
        <v>0</v>
      </c>
      <c r="AY1280" s="104">
        <v>0</v>
      </c>
      <c r="AZ1280" s="104">
        <v>0</v>
      </c>
      <c r="BA1280" s="104">
        <v>0</v>
      </c>
    </row>
    <row r="1281" spans="1:53" hidden="1" x14ac:dyDescent="0.35">
      <c r="A1281" t="s">
        <v>495</v>
      </c>
      <c r="B1281" t="s">
        <v>110</v>
      </c>
      <c r="C1281" t="s">
        <v>70</v>
      </c>
      <c r="D1281" t="s">
        <v>81</v>
      </c>
      <c r="E1281" t="s">
        <v>446</v>
      </c>
      <c r="F1281" s="104">
        <v>27</v>
      </c>
      <c r="G1281" s="104">
        <v>55</v>
      </c>
      <c r="H1281" s="104">
        <v>85</v>
      </c>
      <c r="I1281" s="104">
        <v>116</v>
      </c>
      <c r="J1281" s="104">
        <v>145</v>
      </c>
      <c r="K1281" s="104">
        <v>175</v>
      </c>
      <c r="L1281" s="104">
        <v>207</v>
      </c>
      <c r="M1281" s="104">
        <v>237</v>
      </c>
      <c r="N1281" s="104">
        <v>268</v>
      </c>
      <c r="O1281" s="104">
        <v>300</v>
      </c>
      <c r="P1281" s="104">
        <v>331</v>
      </c>
      <c r="Q1281" s="104">
        <v>362</v>
      </c>
      <c r="R1281" s="104">
        <v>22</v>
      </c>
      <c r="S1281" s="104">
        <v>38</v>
      </c>
      <c r="T1281" s="104">
        <v>48</v>
      </c>
      <c r="U1281" s="104">
        <v>52</v>
      </c>
      <c r="V1281" s="104">
        <v>61</v>
      </c>
      <c r="W1281" s="104">
        <v>61</v>
      </c>
      <c r="X1281" s="104">
        <v>61</v>
      </c>
      <c r="Y1281" s="104">
        <v>61</v>
      </c>
      <c r="Z1281" s="104">
        <v>61</v>
      </c>
      <c r="AA1281" s="104">
        <v>61</v>
      </c>
      <c r="AB1281" s="104">
        <v>61</v>
      </c>
      <c r="AC1281" s="104">
        <v>61</v>
      </c>
      <c r="AD1281" s="104">
        <v>27</v>
      </c>
      <c r="AE1281" s="104">
        <v>28</v>
      </c>
      <c r="AF1281" s="104">
        <v>30</v>
      </c>
      <c r="AG1281" s="104">
        <v>31</v>
      </c>
      <c r="AH1281" s="104">
        <v>29</v>
      </c>
      <c r="AI1281" s="104">
        <v>30</v>
      </c>
      <c r="AJ1281" s="104">
        <v>32</v>
      </c>
      <c r="AK1281" s="104">
        <v>30</v>
      </c>
      <c r="AL1281" s="104">
        <v>31</v>
      </c>
      <c r="AM1281" s="104">
        <v>32</v>
      </c>
      <c r="AN1281" s="104">
        <v>31</v>
      </c>
      <c r="AO1281" s="104">
        <v>31</v>
      </c>
      <c r="AP1281" s="104">
        <v>22</v>
      </c>
      <c r="AQ1281" s="104">
        <v>16</v>
      </c>
      <c r="AR1281" s="104">
        <v>10</v>
      </c>
      <c r="AS1281" s="104">
        <v>4</v>
      </c>
      <c r="AT1281" s="104">
        <v>9</v>
      </c>
      <c r="AU1281" s="104">
        <v>0</v>
      </c>
      <c r="AV1281" s="104">
        <v>0</v>
      </c>
      <c r="AW1281" s="104">
        <v>0</v>
      </c>
      <c r="AX1281" s="104">
        <v>0</v>
      </c>
      <c r="AY1281" s="104">
        <v>0</v>
      </c>
      <c r="AZ1281" s="104">
        <v>0</v>
      </c>
      <c r="BA1281" s="104">
        <v>0</v>
      </c>
    </row>
    <row r="1282" spans="1:53" hidden="1" x14ac:dyDescent="0.35">
      <c r="A1282" t="s">
        <v>495</v>
      </c>
      <c r="B1282" t="s">
        <v>110</v>
      </c>
      <c r="C1282" t="s">
        <v>70</v>
      </c>
      <c r="D1282" t="s">
        <v>81</v>
      </c>
      <c r="E1282" t="s">
        <v>447</v>
      </c>
      <c r="F1282" s="104">
        <v>22</v>
      </c>
      <c r="G1282" s="104">
        <v>45</v>
      </c>
      <c r="H1282" s="104">
        <v>69</v>
      </c>
      <c r="I1282" s="104">
        <v>94</v>
      </c>
      <c r="J1282" s="104">
        <v>118</v>
      </c>
      <c r="K1282" s="104">
        <v>143</v>
      </c>
      <c r="L1282" s="104">
        <v>169</v>
      </c>
      <c r="M1282" s="104">
        <v>194</v>
      </c>
      <c r="N1282" s="104">
        <v>219</v>
      </c>
      <c r="O1282" s="104">
        <v>245</v>
      </c>
      <c r="P1282" s="104">
        <v>270</v>
      </c>
      <c r="Q1282" s="104">
        <v>296</v>
      </c>
      <c r="R1282" s="104">
        <v>7</v>
      </c>
      <c r="S1282" s="104">
        <v>29</v>
      </c>
      <c r="T1282" s="104">
        <v>38</v>
      </c>
      <c r="U1282" s="104">
        <v>50</v>
      </c>
      <c r="V1282" s="104">
        <v>61</v>
      </c>
      <c r="W1282" s="104">
        <v>61</v>
      </c>
      <c r="X1282" s="104">
        <v>61</v>
      </c>
      <c r="Y1282" s="104">
        <v>61</v>
      </c>
      <c r="Z1282" s="104">
        <v>61</v>
      </c>
      <c r="AA1282" s="104">
        <v>61</v>
      </c>
      <c r="AB1282" s="104">
        <v>61</v>
      </c>
      <c r="AC1282" s="104">
        <v>61</v>
      </c>
      <c r="AD1282" s="104">
        <v>22</v>
      </c>
      <c r="AE1282" s="104">
        <v>23</v>
      </c>
      <c r="AF1282" s="104">
        <v>24</v>
      </c>
      <c r="AG1282" s="104">
        <v>25</v>
      </c>
      <c r="AH1282" s="104">
        <v>24</v>
      </c>
      <c r="AI1282" s="104">
        <v>25</v>
      </c>
      <c r="AJ1282" s="104">
        <v>26</v>
      </c>
      <c r="AK1282" s="104">
        <v>25</v>
      </c>
      <c r="AL1282" s="104">
        <v>25</v>
      </c>
      <c r="AM1282" s="104">
        <v>26</v>
      </c>
      <c r="AN1282" s="104">
        <v>25</v>
      </c>
      <c r="AO1282" s="104">
        <v>26</v>
      </c>
      <c r="AP1282" s="104">
        <v>7</v>
      </c>
      <c r="AQ1282" s="104">
        <v>22</v>
      </c>
      <c r="AR1282" s="104">
        <v>9</v>
      </c>
      <c r="AS1282" s="104">
        <v>12</v>
      </c>
      <c r="AT1282" s="104">
        <v>11</v>
      </c>
      <c r="AU1282" s="104">
        <v>0</v>
      </c>
      <c r="AV1282" s="104">
        <v>0</v>
      </c>
      <c r="AW1282" s="104">
        <v>0</v>
      </c>
      <c r="AX1282" s="104">
        <v>0</v>
      </c>
      <c r="AY1282" s="104">
        <v>0</v>
      </c>
      <c r="AZ1282" s="104">
        <v>0</v>
      </c>
      <c r="BA1282" s="104">
        <v>0</v>
      </c>
    </row>
    <row r="1283" spans="1:53" hidden="1" x14ac:dyDescent="0.35">
      <c r="A1283" t="s">
        <v>495</v>
      </c>
      <c r="B1283" t="s">
        <v>110</v>
      </c>
      <c r="C1283" t="s">
        <v>70</v>
      </c>
      <c r="D1283" t="s">
        <v>81</v>
      </c>
      <c r="E1283" t="s">
        <v>448</v>
      </c>
      <c r="F1283" s="104">
        <v>7</v>
      </c>
      <c r="G1283" s="104">
        <v>14</v>
      </c>
      <c r="H1283" s="104">
        <v>21</v>
      </c>
      <c r="I1283" s="104">
        <v>29</v>
      </c>
      <c r="J1283" s="104">
        <v>36</v>
      </c>
      <c r="K1283" s="104">
        <v>44</v>
      </c>
      <c r="L1283" s="104">
        <v>52</v>
      </c>
      <c r="M1283" s="104">
        <v>60</v>
      </c>
      <c r="N1283" s="104">
        <v>68</v>
      </c>
      <c r="O1283" s="104">
        <v>76</v>
      </c>
      <c r="P1283" s="104">
        <v>84</v>
      </c>
      <c r="Q1283" s="104">
        <v>92</v>
      </c>
      <c r="R1283" s="104">
        <v>9</v>
      </c>
      <c r="S1283" s="104">
        <v>18</v>
      </c>
      <c r="T1283" s="104">
        <v>21</v>
      </c>
      <c r="U1283" s="104">
        <v>33</v>
      </c>
      <c r="V1283" s="104">
        <v>40</v>
      </c>
      <c r="W1283" s="104">
        <v>40</v>
      </c>
      <c r="X1283" s="104">
        <v>40</v>
      </c>
      <c r="Y1283" s="104">
        <v>40</v>
      </c>
      <c r="Z1283" s="104">
        <v>40</v>
      </c>
      <c r="AA1283" s="104">
        <v>40</v>
      </c>
      <c r="AB1283" s="104">
        <v>40</v>
      </c>
      <c r="AC1283" s="104">
        <v>40</v>
      </c>
      <c r="AD1283" s="104">
        <v>7</v>
      </c>
      <c r="AE1283" s="104">
        <v>7</v>
      </c>
      <c r="AF1283" s="104">
        <v>7</v>
      </c>
      <c r="AG1283" s="104">
        <v>8</v>
      </c>
      <c r="AH1283" s="104">
        <v>7</v>
      </c>
      <c r="AI1283" s="104">
        <v>8</v>
      </c>
      <c r="AJ1283" s="104">
        <v>8</v>
      </c>
      <c r="AK1283" s="104">
        <v>8</v>
      </c>
      <c r="AL1283" s="104">
        <v>8</v>
      </c>
      <c r="AM1283" s="104">
        <v>8</v>
      </c>
      <c r="AN1283" s="104">
        <v>8</v>
      </c>
      <c r="AO1283" s="104">
        <v>8</v>
      </c>
      <c r="AP1283" s="104">
        <v>9</v>
      </c>
      <c r="AQ1283" s="104">
        <v>9</v>
      </c>
      <c r="AR1283" s="104">
        <v>3</v>
      </c>
      <c r="AS1283" s="104">
        <v>12</v>
      </c>
      <c r="AT1283" s="104">
        <v>7</v>
      </c>
      <c r="AU1283" s="104">
        <v>0</v>
      </c>
      <c r="AV1283" s="104">
        <v>0</v>
      </c>
      <c r="AW1283" s="104">
        <v>0</v>
      </c>
      <c r="AX1283" s="104">
        <v>0</v>
      </c>
      <c r="AY1283" s="104">
        <v>0</v>
      </c>
      <c r="AZ1283" s="104">
        <v>0</v>
      </c>
      <c r="BA1283" s="104">
        <v>0</v>
      </c>
    </row>
    <row r="1284" spans="1:53" hidden="1" x14ac:dyDescent="0.35">
      <c r="A1284" t="s">
        <v>495</v>
      </c>
      <c r="B1284" t="s">
        <v>110</v>
      </c>
      <c r="C1284" t="s">
        <v>70</v>
      </c>
      <c r="D1284" t="s">
        <v>81</v>
      </c>
      <c r="E1284" t="s">
        <v>449</v>
      </c>
      <c r="F1284" s="104">
        <v>2</v>
      </c>
      <c r="G1284" s="104">
        <v>4</v>
      </c>
      <c r="H1284" s="104">
        <v>6</v>
      </c>
      <c r="I1284" s="104">
        <v>8</v>
      </c>
      <c r="J1284" s="104">
        <v>10</v>
      </c>
      <c r="K1284" s="104">
        <v>12</v>
      </c>
      <c r="L1284" s="104">
        <v>14</v>
      </c>
      <c r="M1284" s="104">
        <v>16</v>
      </c>
      <c r="N1284" s="104">
        <v>18</v>
      </c>
      <c r="O1284" s="104">
        <v>20</v>
      </c>
      <c r="P1284" s="104">
        <v>22</v>
      </c>
      <c r="Q1284" s="104">
        <v>24</v>
      </c>
      <c r="R1284" s="104">
        <v>0</v>
      </c>
      <c r="S1284" s="104">
        <v>0</v>
      </c>
      <c r="T1284" s="104">
        <v>0</v>
      </c>
      <c r="U1284" s="104">
        <v>0</v>
      </c>
      <c r="V1284" s="104">
        <v>0</v>
      </c>
      <c r="W1284" s="104">
        <v>0</v>
      </c>
      <c r="X1284" s="104">
        <v>0</v>
      </c>
      <c r="Y1284" s="104">
        <v>0</v>
      </c>
      <c r="Z1284" s="104">
        <v>0</v>
      </c>
      <c r="AA1284" s="104">
        <v>0</v>
      </c>
      <c r="AB1284" s="104">
        <v>0</v>
      </c>
      <c r="AC1284" s="104">
        <v>0</v>
      </c>
      <c r="AD1284" s="104">
        <v>2</v>
      </c>
      <c r="AE1284" s="104">
        <v>2</v>
      </c>
      <c r="AF1284" s="104">
        <v>2</v>
      </c>
      <c r="AG1284" s="104">
        <v>2</v>
      </c>
      <c r="AH1284" s="104">
        <v>2</v>
      </c>
      <c r="AI1284" s="104">
        <v>2</v>
      </c>
      <c r="AJ1284" s="104">
        <v>2</v>
      </c>
      <c r="AK1284" s="104">
        <v>2</v>
      </c>
      <c r="AL1284" s="104">
        <v>2</v>
      </c>
      <c r="AM1284" s="104">
        <v>2</v>
      </c>
      <c r="AN1284" s="104">
        <v>2</v>
      </c>
      <c r="AO1284" s="104">
        <v>2</v>
      </c>
      <c r="AP1284" s="104">
        <v>0</v>
      </c>
      <c r="AQ1284" s="104">
        <v>0</v>
      </c>
      <c r="AR1284" s="104">
        <v>0</v>
      </c>
      <c r="AS1284" s="104">
        <v>0</v>
      </c>
      <c r="AT1284" s="104">
        <v>0</v>
      </c>
      <c r="AU1284" s="104">
        <v>0</v>
      </c>
      <c r="AV1284" s="104">
        <v>0</v>
      </c>
      <c r="AW1284" s="104">
        <v>0</v>
      </c>
      <c r="AX1284" s="104">
        <v>0</v>
      </c>
      <c r="AY1284" s="104">
        <v>0</v>
      </c>
      <c r="AZ1284" s="104">
        <v>0</v>
      </c>
      <c r="BA1284" s="104">
        <v>0</v>
      </c>
    </row>
    <row r="1285" spans="1:53" hidden="1" x14ac:dyDescent="0.35">
      <c r="A1285" s="158" t="s">
        <v>495</v>
      </c>
      <c r="B1285" s="158" t="s">
        <v>110</v>
      </c>
      <c r="C1285" s="158" t="s">
        <v>71</v>
      </c>
      <c r="D1285" s="158" t="s">
        <v>81</v>
      </c>
      <c r="E1285" s="158" t="s">
        <v>450</v>
      </c>
      <c r="F1285" s="159">
        <v>4</v>
      </c>
      <c r="G1285" s="159">
        <v>8</v>
      </c>
      <c r="H1285" s="159">
        <v>13</v>
      </c>
      <c r="I1285" s="159">
        <v>18</v>
      </c>
      <c r="J1285" s="159">
        <v>23</v>
      </c>
      <c r="K1285" s="159">
        <v>28</v>
      </c>
      <c r="L1285" s="159">
        <v>33</v>
      </c>
      <c r="M1285" s="159">
        <v>38</v>
      </c>
      <c r="N1285" s="159">
        <v>43</v>
      </c>
      <c r="O1285" s="159">
        <v>48</v>
      </c>
      <c r="P1285" s="159">
        <v>53</v>
      </c>
      <c r="Q1285" s="159">
        <v>58</v>
      </c>
      <c r="R1285" s="159">
        <v>4</v>
      </c>
      <c r="S1285" s="159">
        <v>7</v>
      </c>
      <c r="T1285" s="159">
        <v>10</v>
      </c>
      <c r="U1285" s="159">
        <v>13</v>
      </c>
      <c r="V1285" s="159">
        <v>16</v>
      </c>
      <c r="W1285" s="159">
        <v>16</v>
      </c>
      <c r="X1285" s="159">
        <v>16</v>
      </c>
      <c r="Y1285" s="159">
        <v>16</v>
      </c>
      <c r="Z1285" s="159">
        <v>16</v>
      </c>
      <c r="AA1285" s="159">
        <v>16</v>
      </c>
      <c r="AB1285" s="159">
        <v>16</v>
      </c>
      <c r="AC1285" s="159">
        <v>16</v>
      </c>
      <c r="AD1285" s="159">
        <v>4</v>
      </c>
      <c r="AE1285" s="159">
        <v>4</v>
      </c>
      <c r="AF1285" s="159">
        <v>5</v>
      </c>
      <c r="AG1285" s="159">
        <v>5</v>
      </c>
      <c r="AH1285" s="159">
        <v>5</v>
      </c>
      <c r="AI1285" s="159">
        <v>5</v>
      </c>
      <c r="AJ1285" s="159">
        <v>5</v>
      </c>
      <c r="AK1285" s="159">
        <v>5</v>
      </c>
      <c r="AL1285" s="159">
        <v>5</v>
      </c>
      <c r="AM1285" s="159">
        <v>5</v>
      </c>
      <c r="AN1285" s="159">
        <v>5</v>
      </c>
      <c r="AO1285" s="159">
        <v>5</v>
      </c>
      <c r="AP1285" s="159">
        <v>4</v>
      </c>
      <c r="AQ1285" s="159">
        <v>3</v>
      </c>
      <c r="AR1285" s="159">
        <v>3</v>
      </c>
      <c r="AS1285" s="159">
        <v>3</v>
      </c>
      <c r="AT1285" s="159">
        <v>3</v>
      </c>
      <c r="AU1285" s="159">
        <v>0</v>
      </c>
      <c r="AV1285" s="159">
        <v>0</v>
      </c>
      <c r="AW1285" s="159">
        <v>0</v>
      </c>
      <c r="AX1285" s="159">
        <v>0</v>
      </c>
      <c r="AY1285" s="159">
        <v>0</v>
      </c>
      <c r="AZ1285" s="159">
        <v>0</v>
      </c>
      <c r="BA1285" s="159">
        <v>0</v>
      </c>
    </row>
    <row r="1286" spans="1:53" hidden="1" x14ac:dyDescent="0.35">
      <c r="A1286" s="158" t="s">
        <v>495</v>
      </c>
      <c r="B1286" s="158" t="s">
        <v>110</v>
      </c>
      <c r="C1286" s="158" t="s">
        <v>71</v>
      </c>
      <c r="D1286" s="158" t="s">
        <v>81</v>
      </c>
      <c r="E1286" s="158" t="s">
        <v>451</v>
      </c>
      <c r="F1286" s="159">
        <v>17</v>
      </c>
      <c r="G1286" s="159">
        <v>34</v>
      </c>
      <c r="H1286" s="159">
        <v>52</v>
      </c>
      <c r="I1286" s="159">
        <v>71</v>
      </c>
      <c r="J1286" s="159">
        <v>89</v>
      </c>
      <c r="K1286" s="159">
        <v>107</v>
      </c>
      <c r="L1286" s="159">
        <v>127</v>
      </c>
      <c r="M1286" s="159">
        <v>146</v>
      </c>
      <c r="N1286" s="159">
        <v>165</v>
      </c>
      <c r="O1286" s="159">
        <v>184</v>
      </c>
      <c r="P1286" s="159">
        <v>203</v>
      </c>
      <c r="Q1286" s="159">
        <v>222</v>
      </c>
      <c r="R1286" s="159">
        <v>18</v>
      </c>
      <c r="S1286" s="159">
        <v>36</v>
      </c>
      <c r="T1286" s="159">
        <v>44</v>
      </c>
      <c r="U1286" s="159">
        <v>60</v>
      </c>
      <c r="V1286" s="159">
        <v>74</v>
      </c>
      <c r="W1286" s="159">
        <v>74</v>
      </c>
      <c r="X1286" s="159">
        <v>74</v>
      </c>
      <c r="Y1286" s="159">
        <v>74</v>
      </c>
      <c r="Z1286" s="159">
        <v>74</v>
      </c>
      <c r="AA1286" s="159">
        <v>74</v>
      </c>
      <c r="AB1286" s="159">
        <v>74</v>
      </c>
      <c r="AC1286" s="159">
        <v>74</v>
      </c>
      <c r="AD1286" s="159">
        <v>17</v>
      </c>
      <c r="AE1286" s="159">
        <v>17</v>
      </c>
      <c r="AF1286" s="159">
        <v>18</v>
      </c>
      <c r="AG1286" s="159">
        <v>19</v>
      </c>
      <c r="AH1286" s="159">
        <v>18</v>
      </c>
      <c r="AI1286" s="159">
        <v>18</v>
      </c>
      <c r="AJ1286" s="159">
        <v>20</v>
      </c>
      <c r="AK1286" s="159">
        <v>19</v>
      </c>
      <c r="AL1286" s="159">
        <v>19</v>
      </c>
      <c r="AM1286" s="159">
        <v>19</v>
      </c>
      <c r="AN1286" s="159">
        <v>19</v>
      </c>
      <c r="AO1286" s="159">
        <v>19</v>
      </c>
      <c r="AP1286" s="159">
        <v>18</v>
      </c>
      <c r="AQ1286" s="159">
        <v>18</v>
      </c>
      <c r="AR1286" s="159">
        <v>8</v>
      </c>
      <c r="AS1286" s="159">
        <v>16</v>
      </c>
      <c r="AT1286" s="159">
        <v>14</v>
      </c>
      <c r="AU1286" s="159">
        <v>0</v>
      </c>
      <c r="AV1286" s="159">
        <v>0</v>
      </c>
      <c r="AW1286" s="159">
        <v>0</v>
      </c>
      <c r="AX1286" s="159">
        <v>0</v>
      </c>
      <c r="AY1286" s="159">
        <v>0</v>
      </c>
      <c r="AZ1286" s="159">
        <v>0</v>
      </c>
      <c r="BA1286" s="159">
        <v>0</v>
      </c>
    </row>
    <row r="1287" spans="1:53" hidden="1" x14ac:dyDescent="0.35">
      <c r="A1287" s="158" t="s">
        <v>495</v>
      </c>
      <c r="B1287" s="158" t="s">
        <v>110</v>
      </c>
      <c r="C1287" s="158" t="s">
        <v>71</v>
      </c>
      <c r="D1287" s="158" t="s">
        <v>81</v>
      </c>
      <c r="E1287" s="158" t="s">
        <v>452</v>
      </c>
      <c r="F1287" s="159">
        <v>29</v>
      </c>
      <c r="G1287" s="159">
        <v>59</v>
      </c>
      <c r="H1287" s="159">
        <v>91</v>
      </c>
      <c r="I1287" s="159">
        <v>123</v>
      </c>
      <c r="J1287" s="159">
        <v>156</v>
      </c>
      <c r="K1287" s="159">
        <v>192</v>
      </c>
      <c r="L1287" s="159">
        <v>229</v>
      </c>
      <c r="M1287" s="159">
        <v>262</v>
      </c>
      <c r="N1287" s="159">
        <v>295</v>
      </c>
      <c r="O1287" s="159">
        <v>330</v>
      </c>
      <c r="P1287" s="159">
        <v>364</v>
      </c>
      <c r="Q1287" s="159">
        <v>398</v>
      </c>
      <c r="R1287" s="159">
        <v>40</v>
      </c>
      <c r="S1287" s="159">
        <v>75</v>
      </c>
      <c r="T1287" s="159">
        <v>105</v>
      </c>
      <c r="U1287" s="159">
        <v>126</v>
      </c>
      <c r="V1287" s="159">
        <v>148</v>
      </c>
      <c r="W1287" s="159">
        <v>148</v>
      </c>
      <c r="X1287" s="159">
        <v>148</v>
      </c>
      <c r="Y1287" s="159">
        <v>148</v>
      </c>
      <c r="Z1287" s="159">
        <v>148</v>
      </c>
      <c r="AA1287" s="159">
        <v>148</v>
      </c>
      <c r="AB1287" s="159">
        <v>148</v>
      </c>
      <c r="AC1287" s="159">
        <v>148</v>
      </c>
      <c r="AD1287" s="159">
        <v>29</v>
      </c>
      <c r="AE1287" s="159">
        <v>30</v>
      </c>
      <c r="AF1287" s="159">
        <v>32</v>
      </c>
      <c r="AG1287" s="159">
        <v>32</v>
      </c>
      <c r="AH1287" s="159">
        <v>33</v>
      </c>
      <c r="AI1287" s="159">
        <v>36</v>
      </c>
      <c r="AJ1287" s="159">
        <v>37</v>
      </c>
      <c r="AK1287" s="159">
        <v>33</v>
      </c>
      <c r="AL1287" s="159">
        <v>33</v>
      </c>
      <c r="AM1287" s="159">
        <v>35</v>
      </c>
      <c r="AN1287" s="159">
        <v>34</v>
      </c>
      <c r="AO1287" s="159">
        <v>34</v>
      </c>
      <c r="AP1287" s="159">
        <v>40</v>
      </c>
      <c r="AQ1287" s="159">
        <v>35</v>
      </c>
      <c r="AR1287" s="159">
        <v>30</v>
      </c>
      <c r="AS1287" s="159">
        <v>21</v>
      </c>
      <c r="AT1287" s="159">
        <v>22</v>
      </c>
      <c r="AU1287" s="159">
        <v>0</v>
      </c>
      <c r="AV1287" s="159">
        <v>0</v>
      </c>
      <c r="AW1287" s="159">
        <v>0</v>
      </c>
      <c r="AX1287" s="159">
        <v>0</v>
      </c>
      <c r="AY1287" s="159">
        <v>0</v>
      </c>
      <c r="AZ1287" s="159">
        <v>0</v>
      </c>
      <c r="BA1287" s="159">
        <v>0</v>
      </c>
    </row>
    <row r="1288" spans="1:53" hidden="1" x14ac:dyDescent="0.35">
      <c r="A1288" s="158" t="s">
        <v>495</v>
      </c>
      <c r="B1288" s="158" t="s">
        <v>110</v>
      </c>
      <c r="C1288" s="158" t="s">
        <v>71</v>
      </c>
      <c r="D1288" s="158" t="s">
        <v>81</v>
      </c>
      <c r="E1288" s="158" t="s">
        <v>453</v>
      </c>
      <c r="F1288" s="159">
        <v>28</v>
      </c>
      <c r="G1288" s="159">
        <v>56</v>
      </c>
      <c r="H1288" s="159">
        <v>86</v>
      </c>
      <c r="I1288" s="159">
        <v>117</v>
      </c>
      <c r="J1288" s="159">
        <v>144</v>
      </c>
      <c r="K1288" s="159">
        <v>172</v>
      </c>
      <c r="L1288" s="159">
        <v>202</v>
      </c>
      <c r="M1288" s="159">
        <v>233</v>
      </c>
      <c r="N1288" s="159">
        <v>265</v>
      </c>
      <c r="O1288" s="159">
        <v>297</v>
      </c>
      <c r="P1288" s="159">
        <v>326</v>
      </c>
      <c r="Q1288" s="159">
        <v>358</v>
      </c>
      <c r="R1288" s="159">
        <v>22</v>
      </c>
      <c r="S1288" s="159">
        <v>40</v>
      </c>
      <c r="T1288" s="159">
        <v>60</v>
      </c>
      <c r="U1288" s="159">
        <v>84</v>
      </c>
      <c r="V1288" s="159">
        <v>105</v>
      </c>
      <c r="W1288" s="159">
        <v>105</v>
      </c>
      <c r="X1288" s="159">
        <v>105</v>
      </c>
      <c r="Y1288" s="159">
        <v>105</v>
      </c>
      <c r="Z1288" s="159">
        <v>105</v>
      </c>
      <c r="AA1288" s="159">
        <v>105</v>
      </c>
      <c r="AB1288" s="159">
        <v>105</v>
      </c>
      <c r="AC1288" s="159">
        <v>105</v>
      </c>
      <c r="AD1288" s="159">
        <v>28</v>
      </c>
      <c r="AE1288" s="159">
        <v>28</v>
      </c>
      <c r="AF1288" s="159">
        <v>30</v>
      </c>
      <c r="AG1288" s="159">
        <v>31</v>
      </c>
      <c r="AH1288" s="159">
        <v>27</v>
      </c>
      <c r="AI1288" s="159">
        <v>28</v>
      </c>
      <c r="AJ1288" s="159">
        <v>30</v>
      </c>
      <c r="AK1288" s="159">
        <v>31</v>
      </c>
      <c r="AL1288" s="159">
        <v>32</v>
      </c>
      <c r="AM1288" s="159">
        <v>32</v>
      </c>
      <c r="AN1288" s="159">
        <v>29</v>
      </c>
      <c r="AO1288" s="159">
        <v>32</v>
      </c>
      <c r="AP1288" s="159">
        <v>22</v>
      </c>
      <c r="AQ1288" s="159">
        <v>18</v>
      </c>
      <c r="AR1288" s="159">
        <v>20</v>
      </c>
      <c r="AS1288" s="159">
        <v>24</v>
      </c>
      <c r="AT1288" s="159">
        <v>21</v>
      </c>
      <c r="AU1288" s="159">
        <v>0</v>
      </c>
      <c r="AV1288" s="159">
        <v>0</v>
      </c>
      <c r="AW1288" s="159">
        <v>0</v>
      </c>
      <c r="AX1288" s="159">
        <v>0</v>
      </c>
      <c r="AY1288" s="159">
        <v>0</v>
      </c>
      <c r="AZ1288" s="159">
        <v>0</v>
      </c>
      <c r="BA1288" s="159">
        <v>0</v>
      </c>
    </row>
    <row r="1289" spans="1:53" hidden="1" x14ac:dyDescent="0.35">
      <c r="A1289" s="158" t="s">
        <v>495</v>
      </c>
      <c r="B1289" s="158" t="s">
        <v>110</v>
      </c>
      <c r="C1289" s="158" t="s">
        <v>71</v>
      </c>
      <c r="D1289" s="158" t="s">
        <v>81</v>
      </c>
      <c r="E1289" s="158" t="s">
        <v>454</v>
      </c>
      <c r="F1289" s="159">
        <v>27</v>
      </c>
      <c r="G1289" s="159">
        <v>55</v>
      </c>
      <c r="H1289" s="159">
        <v>84</v>
      </c>
      <c r="I1289" s="159">
        <v>115</v>
      </c>
      <c r="J1289" s="159">
        <v>144</v>
      </c>
      <c r="K1289" s="159">
        <v>174</v>
      </c>
      <c r="L1289" s="159">
        <v>206</v>
      </c>
      <c r="M1289" s="159">
        <v>236</v>
      </c>
      <c r="N1289" s="159">
        <v>267</v>
      </c>
      <c r="O1289" s="159">
        <v>299</v>
      </c>
      <c r="P1289" s="159">
        <v>330</v>
      </c>
      <c r="Q1289" s="159">
        <v>361</v>
      </c>
      <c r="R1289" s="159">
        <v>43</v>
      </c>
      <c r="S1289" s="159">
        <v>76</v>
      </c>
      <c r="T1289" s="159">
        <v>115</v>
      </c>
      <c r="U1289" s="159">
        <v>145</v>
      </c>
      <c r="V1289" s="159">
        <v>179</v>
      </c>
      <c r="W1289" s="159">
        <v>179</v>
      </c>
      <c r="X1289" s="159">
        <v>179</v>
      </c>
      <c r="Y1289" s="159">
        <v>179</v>
      </c>
      <c r="Z1289" s="159">
        <v>179</v>
      </c>
      <c r="AA1289" s="159">
        <v>179</v>
      </c>
      <c r="AB1289" s="159">
        <v>179</v>
      </c>
      <c r="AC1289" s="159">
        <v>179</v>
      </c>
      <c r="AD1289" s="159">
        <v>27</v>
      </c>
      <c r="AE1289" s="159">
        <v>28</v>
      </c>
      <c r="AF1289" s="159">
        <v>29</v>
      </c>
      <c r="AG1289" s="159">
        <v>31</v>
      </c>
      <c r="AH1289" s="159">
        <v>29</v>
      </c>
      <c r="AI1289" s="159">
        <v>30</v>
      </c>
      <c r="AJ1289" s="159">
        <v>32</v>
      </c>
      <c r="AK1289" s="159">
        <v>30</v>
      </c>
      <c r="AL1289" s="159">
        <v>31</v>
      </c>
      <c r="AM1289" s="159">
        <v>32</v>
      </c>
      <c r="AN1289" s="159">
        <v>31</v>
      </c>
      <c r="AO1289" s="159">
        <v>31</v>
      </c>
      <c r="AP1289" s="159">
        <v>43</v>
      </c>
      <c r="AQ1289" s="159">
        <v>33</v>
      </c>
      <c r="AR1289" s="159">
        <v>39</v>
      </c>
      <c r="AS1289" s="159">
        <v>30</v>
      </c>
      <c r="AT1289" s="159">
        <v>34</v>
      </c>
      <c r="AU1289" s="159">
        <v>0</v>
      </c>
      <c r="AV1289" s="159">
        <v>0</v>
      </c>
      <c r="AW1289" s="159">
        <v>0</v>
      </c>
      <c r="AX1289" s="159">
        <v>0</v>
      </c>
      <c r="AY1289" s="159">
        <v>0</v>
      </c>
      <c r="AZ1289" s="159">
        <v>0</v>
      </c>
      <c r="BA1289" s="159">
        <v>0</v>
      </c>
    </row>
    <row r="1290" spans="1:53" hidden="1" x14ac:dyDescent="0.35">
      <c r="A1290" s="158" t="s">
        <v>495</v>
      </c>
      <c r="B1290" s="158" t="s">
        <v>110</v>
      </c>
      <c r="C1290" s="158" t="s">
        <v>71</v>
      </c>
      <c r="D1290" s="158" t="s">
        <v>81</v>
      </c>
      <c r="E1290" s="158" t="s">
        <v>455</v>
      </c>
      <c r="F1290" s="159">
        <v>3</v>
      </c>
      <c r="G1290" s="159">
        <v>6</v>
      </c>
      <c r="H1290" s="159">
        <v>9</v>
      </c>
      <c r="I1290" s="159">
        <v>12</v>
      </c>
      <c r="J1290" s="159">
        <v>15</v>
      </c>
      <c r="K1290" s="159">
        <v>18</v>
      </c>
      <c r="L1290" s="159">
        <v>21</v>
      </c>
      <c r="M1290" s="159">
        <v>24</v>
      </c>
      <c r="N1290" s="159">
        <v>27</v>
      </c>
      <c r="O1290" s="159">
        <v>30</v>
      </c>
      <c r="P1290" s="159">
        <v>33</v>
      </c>
      <c r="Q1290" s="159">
        <v>36</v>
      </c>
      <c r="R1290" s="159">
        <v>1</v>
      </c>
      <c r="S1290" s="159">
        <v>2</v>
      </c>
      <c r="T1290" s="159">
        <v>2</v>
      </c>
      <c r="U1290" s="159">
        <v>8</v>
      </c>
      <c r="V1290" s="159">
        <v>15</v>
      </c>
      <c r="W1290" s="159">
        <v>15</v>
      </c>
      <c r="X1290" s="159">
        <v>15</v>
      </c>
      <c r="Y1290" s="159">
        <v>15</v>
      </c>
      <c r="Z1290" s="159">
        <v>15</v>
      </c>
      <c r="AA1290" s="159">
        <v>15</v>
      </c>
      <c r="AB1290" s="159">
        <v>15</v>
      </c>
      <c r="AC1290" s="159">
        <v>15</v>
      </c>
      <c r="AD1290" s="159">
        <v>3</v>
      </c>
      <c r="AE1290" s="159">
        <v>3</v>
      </c>
      <c r="AF1290" s="159">
        <v>3</v>
      </c>
      <c r="AG1290" s="159">
        <v>3</v>
      </c>
      <c r="AH1290" s="159">
        <v>3</v>
      </c>
      <c r="AI1290" s="159">
        <v>3</v>
      </c>
      <c r="AJ1290" s="159">
        <v>3</v>
      </c>
      <c r="AK1290" s="159">
        <v>3</v>
      </c>
      <c r="AL1290" s="159">
        <v>3</v>
      </c>
      <c r="AM1290" s="159">
        <v>3</v>
      </c>
      <c r="AN1290" s="159">
        <v>3</v>
      </c>
      <c r="AO1290" s="159">
        <v>3</v>
      </c>
      <c r="AP1290" s="159">
        <v>1</v>
      </c>
      <c r="AQ1290" s="159">
        <v>1</v>
      </c>
      <c r="AR1290" s="159">
        <v>0</v>
      </c>
      <c r="AS1290" s="159">
        <v>6</v>
      </c>
      <c r="AT1290" s="159">
        <v>7</v>
      </c>
      <c r="AU1290" s="159">
        <v>0</v>
      </c>
      <c r="AV1290" s="159">
        <v>0</v>
      </c>
      <c r="AW1290" s="159">
        <v>0</v>
      </c>
      <c r="AX1290" s="159">
        <v>0</v>
      </c>
      <c r="AY1290" s="159">
        <v>0</v>
      </c>
      <c r="AZ1290" s="159">
        <v>0</v>
      </c>
      <c r="BA1290" s="159">
        <v>0</v>
      </c>
    </row>
    <row r="1291" spans="1:53" hidden="1" x14ac:dyDescent="0.35">
      <c r="A1291" s="158" t="s">
        <v>495</v>
      </c>
      <c r="B1291" s="158" t="s">
        <v>110</v>
      </c>
      <c r="C1291" s="158" t="s">
        <v>71</v>
      </c>
      <c r="D1291" s="158" t="s">
        <v>81</v>
      </c>
      <c r="E1291" s="158" t="s">
        <v>456</v>
      </c>
      <c r="F1291" s="159">
        <v>35</v>
      </c>
      <c r="G1291" s="159">
        <v>71</v>
      </c>
      <c r="H1291" s="159">
        <v>109</v>
      </c>
      <c r="I1291" s="159">
        <v>149</v>
      </c>
      <c r="J1291" s="159">
        <v>186</v>
      </c>
      <c r="K1291" s="159">
        <v>225</v>
      </c>
      <c r="L1291" s="159">
        <v>267</v>
      </c>
      <c r="M1291" s="159">
        <v>306</v>
      </c>
      <c r="N1291" s="159">
        <v>346</v>
      </c>
      <c r="O1291" s="159">
        <v>387</v>
      </c>
      <c r="P1291" s="159">
        <v>427</v>
      </c>
      <c r="Q1291" s="159">
        <v>468</v>
      </c>
      <c r="R1291" s="159">
        <v>43</v>
      </c>
      <c r="S1291" s="159">
        <v>85</v>
      </c>
      <c r="T1291" s="159">
        <v>117</v>
      </c>
      <c r="U1291" s="159">
        <v>146</v>
      </c>
      <c r="V1291" s="159">
        <v>189</v>
      </c>
      <c r="W1291" s="159">
        <v>189</v>
      </c>
      <c r="X1291" s="159">
        <v>189</v>
      </c>
      <c r="Y1291" s="159">
        <v>189</v>
      </c>
      <c r="Z1291" s="159">
        <v>189</v>
      </c>
      <c r="AA1291" s="159">
        <v>189</v>
      </c>
      <c r="AB1291" s="159">
        <v>189</v>
      </c>
      <c r="AC1291" s="159">
        <v>189</v>
      </c>
      <c r="AD1291" s="159">
        <v>35</v>
      </c>
      <c r="AE1291" s="159">
        <v>36</v>
      </c>
      <c r="AF1291" s="159">
        <v>38</v>
      </c>
      <c r="AG1291" s="159">
        <v>40</v>
      </c>
      <c r="AH1291" s="159">
        <v>37</v>
      </c>
      <c r="AI1291" s="159">
        <v>39</v>
      </c>
      <c r="AJ1291" s="159">
        <v>42</v>
      </c>
      <c r="AK1291" s="159">
        <v>39</v>
      </c>
      <c r="AL1291" s="159">
        <v>40</v>
      </c>
      <c r="AM1291" s="159">
        <v>41</v>
      </c>
      <c r="AN1291" s="159">
        <v>40</v>
      </c>
      <c r="AO1291" s="159">
        <v>41</v>
      </c>
      <c r="AP1291" s="159">
        <v>43</v>
      </c>
      <c r="AQ1291" s="159">
        <v>42</v>
      </c>
      <c r="AR1291" s="159">
        <v>32</v>
      </c>
      <c r="AS1291" s="159">
        <v>29</v>
      </c>
      <c r="AT1291" s="159">
        <v>43</v>
      </c>
      <c r="AU1291" s="159">
        <v>0</v>
      </c>
      <c r="AV1291" s="159">
        <v>0</v>
      </c>
      <c r="AW1291" s="159">
        <v>0</v>
      </c>
      <c r="AX1291" s="159">
        <v>0</v>
      </c>
      <c r="AY1291" s="159">
        <v>0</v>
      </c>
      <c r="AZ1291" s="159">
        <v>0</v>
      </c>
      <c r="BA1291" s="159">
        <v>0</v>
      </c>
    </row>
    <row r="1292" spans="1:53" hidden="1" x14ac:dyDescent="0.35">
      <c r="A1292" t="s">
        <v>495</v>
      </c>
      <c r="B1292" t="s">
        <v>110</v>
      </c>
      <c r="C1292" t="s">
        <v>72</v>
      </c>
      <c r="D1292" t="s">
        <v>81</v>
      </c>
      <c r="E1292" t="s">
        <v>457</v>
      </c>
      <c r="F1292" s="104">
        <v>24</v>
      </c>
      <c r="G1292" s="104">
        <v>48</v>
      </c>
      <c r="H1292" s="104">
        <v>73</v>
      </c>
      <c r="I1292" s="104">
        <v>99</v>
      </c>
      <c r="J1292" s="104">
        <v>124</v>
      </c>
      <c r="K1292" s="104">
        <v>150</v>
      </c>
      <c r="L1292" s="104">
        <v>178</v>
      </c>
      <c r="M1292" s="104">
        <v>204</v>
      </c>
      <c r="N1292" s="104">
        <v>231</v>
      </c>
      <c r="O1292" s="104">
        <v>258</v>
      </c>
      <c r="P1292" s="104">
        <v>284</v>
      </c>
      <c r="Q1292" s="104">
        <v>311</v>
      </c>
      <c r="R1292" s="104">
        <v>29</v>
      </c>
      <c r="S1292" s="104">
        <v>50</v>
      </c>
      <c r="T1292" s="104">
        <v>73</v>
      </c>
      <c r="U1292" s="104">
        <v>106</v>
      </c>
      <c r="V1292" s="104">
        <v>125</v>
      </c>
      <c r="W1292" s="104">
        <v>125</v>
      </c>
      <c r="X1292" s="104">
        <v>125</v>
      </c>
      <c r="Y1292" s="104">
        <v>125</v>
      </c>
      <c r="Z1292" s="104">
        <v>125</v>
      </c>
      <c r="AA1292" s="104">
        <v>125</v>
      </c>
      <c r="AB1292" s="104">
        <v>125</v>
      </c>
      <c r="AC1292" s="104">
        <v>125</v>
      </c>
      <c r="AD1292" s="104">
        <v>24</v>
      </c>
      <c r="AE1292" s="104">
        <v>24</v>
      </c>
      <c r="AF1292" s="104">
        <v>25</v>
      </c>
      <c r="AG1292" s="104">
        <v>26</v>
      </c>
      <c r="AH1292" s="104">
        <v>25</v>
      </c>
      <c r="AI1292" s="104">
        <v>26</v>
      </c>
      <c r="AJ1292" s="104">
        <v>28</v>
      </c>
      <c r="AK1292" s="104">
        <v>26</v>
      </c>
      <c r="AL1292" s="104">
        <v>27</v>
      </c>
      <c r="AM1292" s="104">
        <v>27</v>
      </c>
      <c r="AN1292" s="104">
        <v>26</v>
      </c>
      <c r="AO1292" s="104">
        <v>27</v>
      </c>
      <c r="AP1292" s="104">
        <v>29</v>
      </c>
      <c r="AQ1292" s="104">
        <v>21</v>
      </c>
      <c r="AR1292" s="104">
        <v>23</v>
      </c>
      <c r="AS1292" s="104">
        <v>33</v>
      </c>
      <c r="AT1292" s="104">
        <v>19</v>
      </c>
      <c r="AU1292" s="104">
        <v>0</v>
      </c>
      <c r="AV1292" s="104">
        <v>0</v>
      </c>
      <c r="AW1292" s="104">
        <v>0</v>
      </c>
      <c r="AX1292" s="104">
        <v>0</v>
      </c>
      <c r="AY1292" s="104">
        <v>0</v>
      </c>
      <c r="AZ1292" s="104">
        <v>0</v>
      </c>
      <c r="BA1292" s="104">
        <v>0</v>
      </c>
    </row>
    <row r="1293" spans="1:53" hidden="1" x14ac:dyDescent="0.35">
      <c r="A1293" t="s">
        <v>495</v>
      </c>
      <c r="B1293" t="s">
        <v>110</v>
      </c>
      <c r="C1293" t="s">
        <v>72</v>
      </c>
      <c r="D1293" t="s">
        <v>81</v>
      </c>
      <c r="E1293" t="s">
        <v>458</v>
      </c>
      <c r="F1293" s="104">
        <v>33</v>
      </c>
      <c r="G1293" s="104">
        <v>66</v>
      </c>
      <c r="H1293" s="104">
        <v>101</v>
      </c>
      <c r="I1293" s="104">
        <v>137</v>
      </c>
      <c r="J1293" s="104">
        <v>172</v>
      </c>
      <c r="K1293" s="104">
        <v>208</v>
      </c>
      <c r="L1293" s="104">
        <v>246</v>
      </c>
      <c r="M1293" s="104">
        <v>282</v>
      </c>
      <c r="N1293" s="104">
        <v>319</v>
      </c>
      <c r="O1293" s="104">
        <v>357</v>
      </c>
      <c r="P1293" s="104">
        <v>393</v>
      </c>
      <c r="Q1293" s="104">
        <v>430</v>
      </c>
      <c r="R1293" s="104">
        <v>23</v>
      </c>
      <c r="S1293" s="104">
        <v>43</v>
      </c>
      <c r="T1293" s="104">
        <v>65</v>
      </c>
      <c r="U1293" s="104">
        <v>95</v>
      </c>
      <c r="V1293" s="104">
        <v>114</v>
      </c>
      <c r="W1293" s="104">
        <v>114</v>
      </c>
      <c r="X1293" s="104">
        <v>114</v>
      </c>
      <c r="Y1293" s="104">
        <v>114</v>
      </c>
      <c r="Z1293" s="104">
        <v>114</v>
      </c>
      <c r="AA1293" s="104">
        <v>114</v>
      </c>
      <c r="AB1293" s="104">
        <v>114</v>
      </c>
      <c r="AC1293" s="104">
        <v>114</v>
      </c>
      <c r="AD1293" s="104">
        <v>33</v>
      </c>
      <c r="AE1293" s="104">
        <v>33</v>
      </c>
      <c r="AF1293" s="104">
        <v>35</v>
      </c>
      <c r="AG1293" s="104">
        <v>36</v>
      </c>
      <c r="AH1293" s="104">
        <v>35</v>
      </c>
      <c r="AI1293" s="104">
        <v>36</v>
      </c>
      <c r="AJ1293" s="104">
        <v>38</v>
      </c>
      <c r="AK1293" s="104">
        <v>36</v>
      </c>
      <c r="AL1293" s="104">
        <v>37</v>
      </c>
      <c r="AM1293" s="104">
        <v>38</v>
      </c>
      <c r="AN1293" s="104">
        <v>36</v>
      </c>
      <c r="AO1293" s="104">
        <v>37</v>
      </c>
      <c r="AP1293" s="104">
        <v>23</v>
      </c>
      <c r="AQ1293" s="104">
        <v>20</v>
      </c>
      <c r="AR1293" s="104">
        <v>22</v>
      </c>
      <c r="AS1293" s="104">
        <v>30</v>
      </c>
      <c r="AT1293" s="104">
        <v>19</v>
      </c>
      <c r="AU1293" s="104">
        <v>0</v>
      </c>
      <c r="AV1293" s="104">
        <v>0</v>
      </c>
      <c r="AW1293" s="104">
        <v>0</v>
      </c>
      <c r="AX1293" s="104">
        <v>0</v>
      </c>
      <c r="AY1293" s="104">
        <v>0</v>
      </c>
      <c r="AZ1293" s="104">
        <v>0</v>
      </c>
      <c r="BA1293" s="104">
        <v>0</v>
      </c>
    </row>
    <row r="1294" spans="1:53" hidden="1" x14ac:dyDescent="0.35">
      <c r="A1294" t="s">
        <v>495</v>
      </c>
      <c r="B1294" t="s">
        <v>110</v>
      </c>
      <c r="C1294" t="s">
        <v>72</v>
      </c>
      <c r="D1294" t="s">
        <v>81</v>
      </c>
      <c r="E1294" t="s">
        <v>459</v>
      </c>
      <c r="F1294" s="104">
        <v>57</v>
      </c>
      <c r="G1294" s="104">
        <v>114</v>
      </c>
      <c r="H1294" s="104">
        <v>175</v>
      </c>
      <c r="I1294" s="104">
        <v>238</v>
      </c>
      <c r="J1294" s="104">
        <v>298</v>
      </c>
      <c r="K1294" s="104">
        <v>360</v>
      </c>
      <c r="L1294" s="104">
        <v>426</v>
      </c>
      <c r="M1294" s="104">
        <v>488</v>
      </c>
      <c r="N1294" s="104">
        <v>552</v>
      </c>
      <c r="O1294" s="104">
        <v>617</v>
      </c>
      <c r="P1294" s="104">
        <v>680</v>
      </c>
      <c r="Q1294" s="104">
        <v>744</v>
      </c>
      <c r="R1294" s="104">
        <v>59</v>
      </c>
      <c r="S1294" s="104">
        <v>112</v>
      </c>
      <c r="T1294" s="104">
        <v>154</v>
      </c>
      <c r="U1294" s="104">
        <v>211</v>
      </c>
      <c r="V1294" s="104">
        <v>261</v>
      </c>
      <c r="W1294" s="104">
        <v>261</v>
      </c>
      <c r="X1294" s="104">
        <v>261</v>
      </c>
      <c r="Y1294" s="104">
        <v>261</v>
      </c>
      <c r="Z1294" s="104">
        <v>261</v>
      </c>
      <c r="AA1294" s="104">
        <v>261</v>
      </c>
      <c r="AB1294" s="104">
        <v>261</v>
      </c>
      <c r="AC1294" s="104">
        <v>261</v>
      </c>
      <c r="AD1294" s="104">
        <v>57</v>
      </c>
      <c r="AE1294" s="104">
        <v>57</v>
      </c>
      <c r="AF1294" s="104">
        <v>61</v>
      </c>
      <c r="AG1294" s="104">
        <v>63</v>
      </c>
      <c r="AH1294" s="104">
        <v>60</v>
      </c>
      <c r="AI1294" s="104">
        <v>62</v>
      </c>
      <c r="AJ1294" s="104">
        <v>66</v>
      </c>
      <c r="AK1294" s="104">
        <v>62</v>
      </c>
      <c r="AL1294" s="104">
        <v>64</v>
      </c>
      <c r="AM1294" s="104">
        <v>65</v>
      </c>
      <c r="AN1294" s="104">
        <v>63</v>
      </c>
      <c r="AO1294" s="104">
        <v>64</v>
      </c>
      <c r="AP1294" s="104">
        <v>59</v>
      </c>
      <c r="AQ1294" s="104">
        <v>53</v>
      </c>
      <c r="AR1294" s="104">
        <v>42</v>
      </c>
      <c r="AS1294" s="104">
        <v>57</v>
      </c>
      <c r="AT1294" s="104">
        <v>50</v>
      </c>
      <c r="AU1294" s="104">
        <v>0</v>
      </c>
      <c r="AV1294" s="104">
        <v>0</v>
      </c>
      <c r="AW1294" s="104">
        <v>0</v>
      </c>
      <c r="AX1294" s="104">
        <v>0</v>
      </c>
      <c r="AY1294" s="104">
        <v>0</v>
      </c>
      <c r="AZ1294" s="104">
        <v>0</v>
      </c>
      <c r="BA1294" s="104">
        <v>0</v>
      </c>
    </row>
    <row r="1295" spans="1:53" hidden="1" x14ac:dyDescent="0.35">
      <c r="A1295" t="s">
        <v>495</v>
      </c>
      <c r="B1295" t="s">
        <v>110</v>
      </c>
      <c r="C1295" t="s">
        <v>72</v>
      </c>
      <c r="D1295" t="s">
        <v>81</v>
      </c>
      <c r="E1295" t="s">
        <v>460</v>
      </c>
      <c r="F1295" s="104">
        <v>28</v>
      </c>
      <c r="G1295" s="104">
        <v>57</v>
      </c>
      <c r="H1295" s="104">
        <v>87</v>
      </c>
      <c r="I1295" s="104">
        <v>119</v>
      </c>
      <c r="J1295" s="104">
        <v>149</v>
      </c>
      <c r="K1295" s="104">
        <v>180</v>
      </c>
      <c r="L1295" s="104">
        <v>213</v>
      </c>
      <c r="M1295" s="104">
        <v>244</v>
      </c>
      <c r="N1295" s="104">
        <v>276</v>
      </c>
      <c r="O1295" s="104">
        <v>309</v>
      </c>
      <c r="P1295" s="104">
        <v>341</v>
      </c>
      <c r="Q1295" s="104">
        <v>373</v>
      </c>
      <c r="R1295" s="104">
        <v>31</v>
      </c>
      <c r="S1295" s="104">
        <v>43</v>
      </c>
      <c r="T1295" s="104">
        <v>59</v>
      </c>
      <c r="U1295" s="104">
        <v>81</v>
      </c>
      <c r="V1295" s="104">
        <v>93</v>
      </c>
      <c r="W1295" s="104">
        <v>93</v>
      </c>
      <c r="X1295" s="104">
        <v>93</v>
      </c>
      <c r="Y1295" s="104">
        <v>93</v>
      </c>
      <c r="Z1295" s="104">
        <v>93</v>
      </c>
      <c r="AA1295" s="104">
        <v>93</v>
      </c>
      <c r="AB1295" s="104">
        <v>93</v>
      </c>
      <c r="AC1295" s="104">
        <v>93</v>
      </c>
      <c r="AD1295" s="104">
        <v>28</v>
      </c>
      <c r="AE1295" s="104">
        <v>29</v>
      </c>
      <c r="AF1295" s="104">
        <v>30</v>
      </c>
      <c r="AG1295" s="104">
        <v>32</v>
      </c>
      <c r="AH1295" s="104">
        <v>30</v>
      </c>
      <c r="AI1295" s="104">
        <v>31</v>
      </c>
      <c r="AJ1295" s="104">
        <v>33</v>
      </c>
      <c r="AK1295" s="104">
        <v>31</v>
      </c>
      <c r="AL1295" s="104">
        <v>32</v>
      </c>
      <c r="AM1295" s="104">
        <v>33</v>
      </c>
      <c r="AN1295" s="104">
        <v>32</v>
      </c>
      <c r="AO1295" s="104">
        <v>32</v>
      </c>
      <c r="AP1295" s="104">
        <v>31</v>
      </c>
      <c r="AQ1295" s="104">
        <v>12</v>
      </c>
      <c r="AR1295" s="104">
        <v>16</v>
      </c>
      <c r="AS1295" s="104">
        <v>22</v>
      </c>
      <c r="AT1295" s="104">
        <v>12</v>
      </c>
      <c r="AU1295" s="104">
        <v>0</v>
      </c>
      <c r="AV1295" s="104">
        <v>0</v>
      </c>
      <c r="AW1295" s="104">
        <v>0</v>
      </c>
      <c r="AX1295" s="104">
        <v>0</v>
      </c>
      <c r="AY1295" s="104">
        <v>0</v>
      </c>
      <c r="AZ1295" s="104">
        <v>0</v>
      </c>
      <c r="BA1295" s="104">
        <v>0</v>
      </c>
    </row>
    <row r="1296" spans="1:53" hidden="1" x14ac:dyDescent="0.35">
      <c r="A1296" t="s">
        <v>495</v>
      </c>
      <c r="B1296" t="s">
        <v>110</v>
      </c>
      <c r="C1296" t="s">
        <v>72</v>
      </c>
      <c r="D1296" t="s">
        <v>81</v>
      </c>
      <c r="E1296" t="s">
        <v>461</v>
      </c>
      <c r="F1296" s="104">
        <v>36</v>
      </c>
      <c r="G1296" s="104">
        <v>73</v>
      </c>
      <c r="H1296" s="104">
        <v>112</v>
      </c>
      <c r="I1296" s="104">
        <v>152</v>
      </c>
      <c r="J1296" s="104">
        <v>190</v>
      </c>
      <c r="K1296" s="104">
        <v>230</v>
      </c>
      <c r="L1296" s="104">
        <v>272</v>
      </c>
      <c r="M1296" s="104">
        <v>312</v>
      </c>
      <c r="N1296" s="104">
        <v>353</v>
      </c>
      <c r="O1296" s="104">
        <v>395</v>
      </c>
      <c r="P1296" s="104">
        <v>435</v>
      </c>
      <c r="Q1296" s="104">
        <v>476</v>
      </c>
      <c r="R1296" s="104">
        <v>35</v>
      </c>
      <c r="S1296" s="104">
        <v>63</v>
      </c>
      <c r="T1296" s="104">
        <v>85</v>
      </c>
      <c r="U1296" s="104">
        <v>121</v>
      </c>
      <c r="V1296" s="104">
        <v>142</v>
      </c>
      <c r="W1296" s="104">
        <v>142</v>
      </c>
      <c r="X1296" s="104">
        <v>142</v>
      </c>
      <c r="Y1296" s="104">
        <v>142</v>
      </c>
      <c r="Z1296" s="104">
        <v>142</v>
      </c>
      <c r="AA1296" s="104">
        <v>142</v>
      </c>
      <c r="AB1296" s="104">
        <v>142</v>
      </c>
      <c r="AC1296" s="104">
        <v>142</v>
      </c>
      <c r="AD1296" s="104">
        <v>36</v>
      </c>
      <c r="AE1296" s="104">
        <v>37</v>
      </c>
      <c r="AF1296" s="104">
        <v>39</v>
      </c>
      <c r="AG1296" s="104">
        <v>40</v>
      </c>
      <c r="AH1296" s="104">
        <v>38</v>
      </c>
      <c r="AI1296" s="104">
        <v>40</v>
      </c>
      <c r="AJ1296" s="104">
        <v>42</v>
      </c>
      <c r="AK1296" s="104">
        <v>40</v>
      </c>
      <c r="AL1296" s="104">
        <v>41</v>
      </c>
      <c r="AM1296" s="104">
        <v>42</v>
      </c>
      <c r="AN1296" s="104">
        <v>40</v>
      </c>
      <c r="AO1296" s="104">
        <v>41</v>
      </c>
      <c r="AP1296" s="104">
        <v>35</v>
      </c>
      <c r="AQ1296" s="104">
        <v>28</v>
      </c>
      <c r="AR1296" s="104">
        <v>22</v>
      </c>
      <c r="AS1296" s="104">
        <v>36</v>
      </c>
      <c r="AT1296" s="104">
        <v>21</v>
      </c>
      <c r="AU1296" s="104">
        <v>0</v>
      </c>
      <c r="AV1296" s="104">
        <v>0</v>
      </c>
      <c r="AW1296" s="104">
        <v>0</v>
      </c>
      <c r="AX1296" s="104">
        <v>0</v>
      </c>
      <c r="AY1296" s="104">
        <v>0</v>
      </c>
      <c r="AZ1296" s="104">
        <v>0</v>
      </c>
      <c r="BA1296" s="104">
        <v>0</v>
      </c>
    </row>
    <row r="1297" spans="1:53" hidden="1" x14ac:dyDescent="0.35">
      <c r="A1297" t="s">
        <v>495</v>
      </c>
      <c r="B1297" t="s">
        <v>110</v>
      </c>
      <c r="C1297" t="s">
        <v>72</v>
      </c>
      <c r="D1297" t="s">
        <v>81</v>
      </c>
      <c r="E1297" t="s">
        <v>462</v>
      </c>
      <c r="F1297" s="104">
        <v>146</v>
      </c>
      <c r="G1297" s="104">
        <v>292</v>
      </c>
      <c r="H1297" s="104">
        <v>448</v>
      </c>
      <c r="I1297" s="104">
        <v>609</v>
      </c>
      <c r="J1297" s="104">
        <v>759</v>
      </c>
      <c r="K1297" s="104">
        <v>918</v>
      </c>
      <c r="L1297" s="104">
        <v>1087</v>
      </c>
      <c r="M1297" s="104">
        <v>1248</v>
      </c>
      <c r="N1297" s="104">
        <v>1412</v>
      </c>
      <c r="O1297" s="104">
        <v>1581</v>
      </c>
      <c r="P1297" s="104">
        <v>1742</v>
      </c>
      <c r="Q1297" s="104">
        <v>1907</v>
      </c>
      <c r="R1297" s="104">
        <v>115</v>
      </c>
      <c r="S1297" s="104">
        <v>221</v>
      </c>
      <c r="T1297" s="104">
        <v>304</v>
      </c>
      <c r="U1297" s="104">
        <v>383</v>
      </c>
      <c r="V1297" s="104">
        <v>451</v>
      </c>
      <c r="W1297" s="104">
        <v>451</v>
      </c>
      <c r="X1297" s="104">
        <v>451</v>
      </c>
      <c r="Y1297" s="104">
        <v>451</v>
      </c>
      <c r="Z1297" s="104">
        <v>451</v>
      </c>
      <c r="AA1297" s="104">
        <v>451</v>
      </c>
      <c r="AB1297" s="104">
        <v>451</v>
      </c>
      <c r="AC1297" s="104">
        <v>451</v>
      </c>
      <c r="AD1297" s="104">
        <v>146</v>
      </c>
      <c r="AE1297" s="104">
        <v>146</v>
      </c>
      <c r="AF1297" s="104">
        <v>156</v>
      </c>
      <c r="AG1297" s="104">
        <v>161</v>
      </c>
      <c r="AH1297" s="104">
        <v>150</v>
      </c>
      <c r="AI1297" s="104">
        <v>159</v>
      </c>
      <c r="AJ1297" s="104">
        <v>169</v>
      </c>
      <c r="AK1297" s="104">
        <v>161</v>
      </c>
      <c r="AL1297" s="104">
        <v>164</v>
      </c>
      <c r="AM1297" s="104">
        <v>169</v>
      </c>
      <c r="AN1297" s="104">
        <v>161</v>
      </c>
      <c r="AO1297" s="104">
        <v>165</v>
      </c>
      <c r="AP1297" s="104">
        <v>115</v>
      </c>
      <c r="AQ1297" s="104">
        <v>106</v>
      </c>
      <c r="AR1297" s="104">
        <v>83</v>
      </c>
      <c r="AS1297" s="104">
        <v>79</v>
      </c>
      <c r="AT1297" s="104">
        <v>68</v>
      </c>
      <c r="AU1297" s="104">
        <v>0</v>
      </c>
      <c r="AV1297" s="104">
        <v>0</v>
      </c>
      <c r="AW1297" s="104">
        <v>0</v>
      </c>
      <c r="AX1297" s="104">
        <v>0</v>
      </c>
      <c r="AY1297" s="104">
        <v>0</v>
      </c>
      <c r="AZ1297" s="104">
        <v>0</v>
      </c>
      <c r="BA1297" s="104">
        <v>0</v>
      </c>
    </row>
    <row r="1298" spans="1:53" hidden="1" x14ac:dyDescent="0.35">
      <c r="A1298" t="s">
        <v>495</v>
      </c>
      <c r="B1298" t="s">
        <v>110</v>
      </c>
      <c r="C1298" t="s">
        <v>72</v>
      </c>
      <c r="D1298" t="s">
        <v>81</v>
      </c>
      <c r="E1298" t="s">
        <v>463</v>
      </c>
      <c r="F1298" s="104">
        <v>60</v>
      </c>
      <c r="G1298" s="104">
        <v>120</v>
      </c>
      <c r="H1298" s="104">
        <v>184</v>
      </c>
      <c r="I1298" s="104">
        <v>251</v>
      </c>
      <c r="J1298" s="104">
        <v>314</v>
      </c>
      <c r="K1298" s="104">
        <v>379</v>
      </c>
      <c r="L1298" s="104">
        <v>449</v>
      </c>
      <c r="M1298" s="104">
        <v>515</v>
      </c>
      <c r="N1298" s="104">
        <v>582</v>
      </c>
      <c r="O1298" s="104">
        <v>651</v>
      </c>
      <c r="P1298" s="104">
        <v>718</v>
      </c>
      <c r="Q1298" s="104">
        <v>786</v>
      </c>
      <c r="R1298" s="104">
        <v>68</v>
      </c>
      <c r="S1298" s="104">
        <v>112</v>
      </c>
      <c r="T1298" s="104">
        <v>153</v>
      </c>
      <c r="U1298" s="104">
        <v>206</v>
      </c>
      <c r="V1298" s="104">
        <v>250</v>
      </c>
      <c r="W1298" s="104">
        <v>250</v>
      </c>
      <c r="X1298" s="104">
        <v>250</v>
      </c>
      <c r="Y1298" s="104">
        <v>250</v>
      </c>
      <c r="Z1298" s="104">
        <v>250</v>
      </c>
      <c r="AA1298" s="104">
        <v>250</v>
      </c>
      <c r="AB1298" s="104">
        <v>250</v>
      </c>
      <c r="AC1298" s="104">
        <v>250</v>
      </c>
      <c r="AD1298" s="104">
        <v>60</v>
      </c>
      <c r="AE1298" s="104">
        <v>60</v>
      </c>
      <c r="AF1298" s="104">
        <v>64</v>
      </c>
      <c r="AG1298" s="104">
        <v>67</v>
      </c>
      <c r="AH1298" s="104">
        <v>63</v>
      </c>
      <c r="AI1298" s="104">
        <v>65</v>
      </c>
      <c r="AJ1298" s="104">
        <v>70</v>
      </c>
      <c r="AK1298" s="104">
        <v>66</v>
      </c>
      <c r="AL1298" s="104">
        <v>67</v>
      </c>
      <c r="AM1298" s="104">
        <v>69</v>
      </c>
      <c r="AN1298" s="104">
        <v>67</v>
      </c>
      <c r="AO1298" s="104">
        <v>68</v>
      </c>
      <c r="AP1298" s="104">
        <v>68</v>
      </c>
      <c r="AQ1298" s="104">
        <v>44</v>
      </c>
      <c r="AR1298" s="104">
        <v>41</v>
      </c>
      <c r="AS1298" s="104">
        <v>53</v>
      </c>
      <c r="AT1298" s="104">
        <v>44</v>
      </c>
      <c r="AU1298" s="104">
        <v>0</v>
      </c>
      <c r="AV1298" s="104">
        <v>0</v>
      </c>
      <c r="AW1298" s="104">
        <v>0</v>
      </c>
      <c r="AX1298" s="104">
        <v>0</v>
      </c>
      <c r="AY1298" s="104">
        <v>0</v>
      </c>
      <c r="AZ1298" s="104">
        <v>0</v>
      </c>
      <c r="BA1298" s="104">
        <v>0</v>
      </c>
    </row>
    <row r="1299" spans="1:53" hidden="1" x14ac:dyDescent="0.35">
      <c r="A1299" t="s">
        <v>495</v>
      </c>
      <c r="B1299" t="s">
        <v>110</v>
      </c>
      <c r="C1299" t="s">
        <v>72</v>
      </c>
      <c r="D1299" t="s">
        <v>81</v>
      </c>
      <c r="E1299" t="s">
        <v>464</v>
      </c>
      <c r="F1299" s="104">
        <v>33</v>
      </c>
      <c r="G1299" s="104">
        <v>66</v>
      </c>
      <c r="H1299" s="104">
        <v>101</v>
      </c>
      <c r="I1299" s="104">
        <v>138</v>
      </c>
      <c r="J1299" s="104">
        <v>173</v>
      </c>
      <c r="K1299" s="104">
        <v>209</v>
      </c>
      <c r="L1299" s="104">
        <v>248</v>
      </c>
      <c r="M1299" s="104">
        <v>284</v>
      </c>
      <c r="N1299" s="104">
        <v>321</v>
      </c>
      <c r="O1299" s="104">
        <v>359</v>
      </c>
      <c r="P1299" s="104">
        <v>396</v>
      </c>
      <c r="Q1299" s="104">
        <v>434</v>
      </c>
      <c r="R1299" s="104">
        <v>33</v>
      </c>
      <c r="S1299" s="104">
        <v>62</v>
      </c>
      <c r="T1299" s="104">
        <v>91</v>
      </c>
      <c r="U1299" s="104">
        <v>127</v>
      </c>
      <c r="V1299" s="104">
        <v>156</v>
      </c>
      <c r="W1299" s="104">
        <v>156</v>
      </c>
      <c r="X1299" s="104">
        <v>156</v>
      </c>
      <c r="Y1299" s="104">
        <v>156</v>
      </c>
      <c r="Z1299" s="104">
        <v>156</v>
      </c>
      <c r="AA1299" s="104">
        <v>156</v>
      </c>
      <c r="AB1299" s="104">
        <v>156</v>
      </c>
      <c r="AC1299" s="104">
        <v>156</v>
      </c>
      <c r="AD1299" s="104">
        <v>33</v>
      </c>
      <c r="AE1299" s="104">
        <v>33</v>
      </c>
      <c r="AF1299" s="104">
        <v>35</v>
      </c>
      <c r="AG1299" s="104">
        <v>37</v>
      </c>
      <c r="AH1299" s="104">
        <v>35</v>
      </c>
      <c r="AI1299" s="104">
        <v>36</v>
      </c>
      <c r="AJ1299" s="104">
        <v>39</v>
      </c>
      <c r="AK1299" s="104">
        <v>36</v>
      </c>
      <c r="AL1299" s="104">
        <v>37</v>
      </c>
      <c r="AM1299" s="104">
        <v>38</v>
      </c>
      <c r="AN1299" s="104">
        <v>37</v>
      </c>
      <c r="AO1299" s="104">
        <v>38</v>
      </c>
      <c r="AP1299" s="104">
        <v>33</v>
      </c>
      <c r="AQ1299" s="104">
        <v>29</v>
      </c>
      <c r="AR1299" s="104">
        <v>29</v>
      </c>
      <c r="AS1299" s="104">
        <v>36</v>
      </c>
      <c r="AT1299" s="104">
        <v>29</v>
      </c>
      <c r="AU1299" s="104">
        <v>0</v>
      </c>
      <c r="AV1299" s="104">
        <v>0</v>
      </c>
      <c r="AW1299" s="104">
        <v>0</v>
      </c>
      <c r="AX1299" s="104">
        <v>0</v>
      </c>
      <c r="AY1299" s="104">
        <v>0</v>
      </c>
      <c r="AZ1299" s="104">
        <v>0</v>
      </c>
      <c r="BA1299" s="104">
        <v>0</v>
      </c>
    </row>
    <row r="1300" spans="1:53" hidden="1" x14ac:dyDescent="0.35">
      <c r="A1300" t="s">
        <v>495</v>
      </c>
      <c r="B1300" t="s">
        <v>110</v>
      </c>
      <c r="C1300" t="s">
        <v>72</v>
      </c>
      <c r="D1300" t="s">
        <v>81</v>
      </c>
      <c r="E1300" t="s">
        <v>465</v>
      </c>
      <c r="F1300" s="104">
        <v>40</v>
      </c>
      <c r="G1300" s="104">
        <v>80</v>
      </c>
      <c r="H1300" s="104">
        <v>122</v>
      </c>
      <c r="I1300" s="104">
        <v>166</v>
      </c>
      <c r="J1300" s="104">
        <v>208</v>
      </c>
      <c r="K1300" s="104">
        <v>251</v>
      </c>
      <c r="L1300" s="104">
        <v>297</v>
      </c>
      <c r="M1300" s="104">
        <v>341</v>
      </c>
      <c r="N1300" s="104">
        <v>386</v>
      </c>
      <c r="O1300" s="104">
        <v>432</v>
      </c>
      <c r="P1300" s="104">
        <v>476</v>
      </c>
      <c r="Q1300" s="104">
        <v>521</v>
      </c>
      <c r="R1300" s="104">
        <v>45</v>
      </c>
      <c r="S1300" s="104">
        <v>88</v>
      </c>
      <c r="T1300" s="104">
        <v>126</v>
      </c>
      <c r="U1300" s="104">
        <v>176</v>
      </c>
      <c r="V1300" s="104">
        <v>221</v>
      </c>
      <c r="W1300" s="104">
        <v>221</v>
      </c>
      <c r="X1300" s="104">
        <v>221</v>
      </c>
      <c r="Y1300" s="104">
        <v>221</v>
      </c>
      <c r="Z1300" s="104">
        <v>221</v>
      </c>
      <c r="AA1300" s="104">
        <v>221</v>
      </c>
      <c r="AB1300" s="104">
        <v>221</v>
      </c>
      <c r="AC1300" s="104">
        <v>221</v>
      </c>
      <c r="AD1300" s="104">
        <v>40</v>
      </c>
      <c r="AE1300" s="104">
        <v>40</v>
      </c>
      <c r="AF1300" s="104">
        <v>42</v>
      </c>
      <c r="AG1300" s="104">
        <v>44</v>
      </c>
      <c r="AH1300" s="104">
        <v>42</v>
      </c>
      <c r="AI1300" s="104">
        <v>43</v>
      </c>
      <c r="AJ1300" s="104">
        <v>46</v>
      </c>
      <c r="AK1300" s="104">
        <v>44</v>
      </c>
      <c r="AL1300" s="104">
        <v>45</v>
      </c>
      <c r="AM1300" s="104">
        <v>46</v>
      </c>
      <c r="AN1300" s="104">
        <v>44</v>
      </c>
      <c r="AO1300" s="104">
        <v>45</v>
      </c>
      <c r="AP1300" s="104">
        <v>45</v>
      </c>
      <c r="AQ1300" s="104">
        <v>43</v>
      </c>
      <c r="AR1300" s="104">
        <v>38</v>
      </c>
      <c r="AS1300" s="104">
        <v>50</v>
      </c>
      <c r="AT1300" s="104">
        <v>45</v>
      </c>
      <c r="AU1300" s="104">
        <v>0</v>
      </c>
      <c r="AV1300" s="104">
        <v>0</v>
      </c>
      <c r="AW1300" s="104">
        <v>0</v>
      </c>
      <c r="AX1300" s="104">
        <v>0</v>
      </c>
      <c r="AY1300" s="104">
        <v>0</v>
      </c>
      <c r="AZ1300" s="104">
        <v>0</v>
      </c>
      <c r="BA1300" s="104">
        <v>0</v>
      </c>
    </row>
    <row r="1301" spans="1:53" hidden="1" x14ac:dyDescent="0.35">
      <c r="A1301" t="s">
        <v>495</v>
      </c>
      <c r="B1301" t="s">
        <v>110</v>
      </c>
      <c r="C1301" t="s">
        <v>72</v>
      </c>
      <c r="D1301" t="s">
        <v>81</v>
      </c>
      <c r="E1301" t="s">
        <v>466</v>
      </c>
      <c r="F1301" s="104">
        <v>19</v>
      </c>
      <c r="G1301" s="104">
        <v>38</v>
      </c>
      <c r="H1301" s="104">
        <v>58</v>
      </c>
      <c r="I1301" s="104">
        <v>79</v>
      </c>
      <c r="J1301" s="104">
        <v>99</v>
      </c>
      <c r="K1301" s="104">
        <v>119</v>
      </c>
      <c r="L1301" s="104">
        <v>141</v>
      </c>
      <c r="M1301" s="104">
        <v>162</v>
      </c>
      <c r="N1301" s="104">
        <v>183</v>
      </c>
      <c r="O1301" s="104">
        <v>204</v>
      </c>
      <c r="P1301" s="104">
        <v>225</v>
      </c>
      <c r="Q1301" s="104">
        <v>246</v>
      </c>
      <c r="R1301" s="104">
        <v>4</v>
      </c>
      <c r="S1301" s="104">
        <v>11</v>
      </c>
      <c r="T1301" s="104">
        <v>24</v>
      </c>
      <c r="U1301" s="104">
        <v>41</v>
      </c>
      <c r="V1301" s="104">
        <v>52</v>
      </c>
      <c r="W1301" s="104">
        <v>52</v>
      </c>
      <c r="X1301" s="104">
        <v>52</v>
      </c>
      <c r="Y1301" s="104">
        <v>52</v>
      </c>
      <c r="Z1301" s="104">
        <v>52</v>
      </c>
      <c r="AA1301" s="104">
        <v>52</v>
      </c>
      <c r="AB1301" s="104">
        <v>52</v>
      </c>
      <c r="AC1301" s="104">
        <v>52</v>
      </c>
      <c r="AD1301" s="104">
        <v>19</v>
      </c>
      <c r="AE1301" s="104">
        <v>19</v>
      </c>
      <c r="AF1301" s="104">
        <v>20</v>
      </c>
      <c r="AG1301" s="104">
        <v>21</v>
      </c>
      <c r="AH1301" s="104">
        <v>20</v>
      </c>
      <c r="AI1301" s="104">
        <v>20</v>
      </c>
      <c r="AJ1301" s="104">
        <v>22</v>
      </c>
      <c r="AK1301" s="104">
        <v>21</v>
      </c>
      <c r="AL1301" s="104">
        <v>21</v>
      </c>
      <c r="AM1301" s="104">
        <v>21</v>
      </c>
      <c r="AN1301" s="104">
        <v>21</v>
      </c>
      <c r="AO1301" s="104">
        <v>21</v>
      </c>
      <c r="AP1301" s="104">
        <v>4</v>
      </c>
      <c r="AQ1301" s="104">
        <v>7</v>
      </c>
      <c r="AR1301" s="104">
        <v>13</v>
      </c>
      <c r="AS1301" s="104">
        <v>17</v>
      </c>
      <c r="AT1301" s="104">
        <v>11</v>
      </c>
      <c r="AU1301" s="104">
        <v>0</v>
      </c>
      <c r="AV1301" s="104">
        <v>0</v>
      </c>
      <c r="AW1301" s="104">
        <v>0</v>
      </c>
      <c r="AX1301" s="104">
        <v>0</v>
      </c>
      <c r="AY1301" s="104">
        <v>0</v>
      </c>
      <c r="AZ1301" s="104">
        <v>0</v>
      </c>
      <c r="BA1301" s="104">
        <v>0</v>
      </c>
    </row>
    <row r="1302" spans="1:53" hidden="1" x14ac:dyDescent="0.35">
      <c r="A1302" t="s">
        <v>495</v>
      </c>
      <c r="B1302" t="s">
        <v>110</v>
      </c>
      <c r="C1302" t="s">
        <v>72</v>
      </c>
      <c r="D1302" t="s">
        <v>81</v>
      </c>
      <c r="E1302" t="s">
        <v>467</v>
      </c>
      <c r="F1302" s="104">
        <v>32</v>
      </c>
      <c r="G1302" s="104">
        <v>64</v>
      </c>
      <c r="H1302" s="104">
        <v>98</v>
      </c>
      <c r="I1302" s="104">
        <v>134</v>
      </c>
      <c r="J1302" s="104">
        <v>168</v>
      </c>
      <c r="K1302" s="104">
        <v>203</v>
      </c>
      <c r="L1302" s="104">
        <v>241</v>
      </c>
      <c r="M1302" s="104">
        <v>276</v>
      </c>
      <c r="N1302" s="104">
        <v>312</v>
      </c>
      <c r="O1302" s="104">
        <v>349</v>
      </c>
      <c r="P1302" s="104">
        <v>385</v>
      </c>
      <c r="Q1302" s="104">
        <v>422</v>
      </c>
      <c r="R1302" s="104">
        <v>23</v>
      </c>
      <c r="S1302" s="104">
        <v>46</v>
      </c>
      <c r="T1302" s="104">
        <v>64</v>
      </c>
      <c r="U1302" s="104">
        <v>101</v>
      </c>
      <c r="V1302" s="104">
        <v>122</v>
      </c>
      <c r="W1302" s="104">
        <v>122</v>
      </c>
      <c r="X1302" s="104">
        <v>122</v>
      </c>
      <c r="Y1302" s="104">
        <v>122</v>
      </c>
      <c r="Z1302" s="104">
        <v>122</v>
      </c>
      <c r="AA1302" s="104">
        <v>122</v>
      </c>
      <c r="AB1302" s="104">
        <v>122</v>
      </c>
      <c r="AC1302" s="104">
        <v>122</v>
      </c>
      <c r="AD1302" s="104">
        <v>32</v>
      </c>
      <c r="AE1302" s="104">
        <v>32</v>
      </c>
      <c r="AF1302" s="104">
        <v>34</v>
      </c>
      <c r="AG1302" s="104">
        <v>36</v>
      </c>
      <c r="AH1302" s="104">
        <v>34</v>
      </c>
      <c r="AI1302" s="104">
        <v>35</v>
      </c>
      <c r="AJ1302" s="104">
        <v>38</v>
      </c>
      <c r="AK1302" s="104">
        <v>35</v>
      </c>
      <c r="AL1302" s="104">
        <v>36</v>
      </c>
      <c r="AM1302" s="104">
        <v>37</v>
      </c>
      <c r="AN1302" s="104">
        <v>36</v>
      </c>
      <c r="AO1302" s="104">
        <v>37</v>
      </c>
      <c r="AP1302" s="104">
        <v>23</v>
      </c>
      <c r="AQ1302" s="104">
        <v>23</v>
      </c>
      <c r="AR1302" s="104">
        <v>18</v>
      </c>
      <c r="AS1302" s="104">
        <v>37</v>
      </c>
      <c r="AT1302" s="104">
        <v>21</v>
      </c>
      <c r="AU1302" s="104">
        <v>0</v>
      </c>
      <c r="AV1302" s="104">
        <v>0</v>
      </c>
      <c r="AW1302" s="104">
        <v>0</v>
      </c>
      <c r="AX1302" s="104">
        <v>0</v>
      </c>
      <c r="AY1302" s="104">
        <v>0</v>
      </c>
      <c r="AZ1302" s="104">
        <v>0</v>
      </c>
      <c r="BA1302" s="104">
        <v>0</v>
      </c>
    </row>
    <row r="1303" spans="1:53" hidden="1" x14ac:dyDescent="0.35">
      <c r="A1303" t="s">
        <v>495</v>
      </c>
      <c r="B1303" t="s">
        <v>110</v>
      </c>
      <c r="C1303" t="s">
        <v>72</v>
      </c>
      <c r="D1303" t="s">
        <v>81</v>
      </c>
      <c r="E1303" t="s">
        <v>468</v>
      </c>
      <c r="F1303" s="104">
        <v>20</v>
      </c>
      <c r="G1303" s="104">
        <v>41</v>
      </c>
      <c r="H1303" s="104">
        <v>63</v>
      </c>
      <c r="I1303" s="104">
        <v>86</v>
      </c>
      <c r="J1303" s="104">
        <v>108</v>
      </c>
      <c r="K1303" s="104">
        <v>130</v>
      </c>
      <c r="L1303" s="104">
        <v>154</v>
      </c>
      <c r="M1303" s="104">
        <v>177</v>
      </c>
      <c r="N1303" s="104">
        <v>200</v>
      </c>
      <c r="O1303" s="104">
        <v>224</v>
      </c>
      <c r="P1303" s="104">
        <v>247</v>
      </c>
      <c r="Q1303" s="104">
        <v>270</v>
      </c>
      <c r="R1303" s="104">
        <v>22</v>
      </c>
      <c r="S1303" s="104">
        <v>38</v>
      </c>
      <c r="T1303" s="104">
        <v>52</v>
      </c>
      <c r="U1303" s="104">
        <v>79</v>
      </c>
      <c r="V1303" s="104">
        <v>98</v>
      </c>
      <c r="W1303" s="104">
        <v>98</v>
      </c>
      <c r="X1303" s="104">
        <v>98</v>
      </c>
      <c r="Y1303" s="104">
        <v>98</v>
      </c>
      <c r="Z1303" s="104">
        <v>98</v>
      </c>
      <c r="AA1303" s="104">
        <v>98</v>
      </c>
      <c r="AB1303" s="104">
        <v>98</v>
      </c>
      <c r="AC1303" s="104">
        <v>98</v>
      </c>
      <c r="AD1303" s="104">
        <v>20</v>
      </c>
      <c r="AE1303" s="104">
        <v>21</v>
      </c>
      <c r="AF1303" s="104">
        <v>22</v>
      </c>
      <c r="AG1303" s="104">
        <v>23</v>
      </c>
      <c r="AH1303" s="104">
        <v>22</v>
      </c>
      <c r="AI1303" s="104">
        <v>22</v>
      </c>
      <c r="AJ1303" s="104">
        <v>24</v>
      </c>
      <c r="AK1303" s="104">
        <v>23</v>
      </c>
      <c r="AL1303" s="104">
        <v>23</v>
      </c>
      <c r="AM1303" s="104">
        <v>24</v>
      </c>
      <c r="AN1303" s="104">
        <v>23</v>
      </c>
      <c r="AO1303" s="104">
        <v>23</v>
      </c>
      <c r="AP1303" s="104">
        <v>22</v>
      </c>
      <c r="AQ1303" s="104">
        <v>16</v>
      </c>
      <c r="AR1303" s="104">
        <v>14</v>
      </c>
      <c r="AS1303" s="104">
        <v>27</v>
      </c>
      <c r="AT1303" s="104">
        <v>19</v>
      </c>
      <c r="AU1303" s="104">
        <v>0</v>
      </c>
      <c r="AV1303" s="104">
        <v>0</v>
      </c>
      <c r="AW1303" s="104">
        <v>0</v>
      </c>
      <c r="AX1303" s="104">
        <v>0</v>
      </c>
      <c r="AY1303" s="104">
        <v>0</v>
      </c>
      <c r="AZ1303" s="104">
        <v>0</v>
      </c>
      <c r="BA1303" s="104">
        <v>0</v>
      </c>
    </row>
    <row r="1304" spans="1:53" hidden="1" x14ac:dyDescent="0.35">
      <c r="A1304" t="s">
        <v>495</v>
      </c>
      <c r="B1304" t="s">
        <v>110</v>
      </c>
      <c r="C1304" t="s">
        <v>72</v>
      </c>
      <c r="D1304" t="s">
        <v>81</v>
      </c>
      <c r="E1304" t="s">
        <v>469</v>
      </c>
      <c r="F1304" s="104">
        <v>33</v>
      </c>
      <c r="G1304" s="104">
        <v>66</v>
      </c>
      <c r="H1304" s="104">
        <v>101</v>
      </c>
      <c r="I1304" s="104">
        <v>138</v>
      </c>
      <c r="J1304" s="104">
        <v>173</v>
      </c>
      <c r="K1304" s="104">
        <v>209</v>
      </c>
      <c r="L1304" s="104">
        <v>248</v>
      </c>
      <c r="M1304" s="104">
        <v>284</v>
      </c>
      <c r="N1304" s="104">
        <v>321</v>
      </c>
      <c r="O1304" s="104">
        <v>359</v>
      </c>
      <c r="P1304" s="104">
        <v>396</v>
      </c>
      <c r="Q1304" s="104">
        <v>434</v>
      </c>
      <c r="R1304" s="104">
        <v>34</v>
      </c>
      <c r="S1304" s="104">
        <v>70</v>
      </c>
      <c r="T1304" s="104">
        <v>103</v>
      </c>
      <c r="U1304" s="104">
        <v>144</v>
      </c>
      <c r="V1304" s="104">
        <v>173</v>
      </c>
      <c r="W1304" s="104">
        <v>173</v>
      </c>
      <c r="X1304" s="104">
        <v>173</v>
      </c>
      <c r="Y1304" s="104">
        <v>173</v>
      </c>
      <c r="Z1304" s="104">
        <v>173</v>
      </c>
      <c r="AA1304" s="104">
        <v>173</v>
      </c>
      <c r="AB1304" s="104">
        <v>173</v>
      </c>
      <c r="AC1304" s="104">
        <v>173</v>
      </c>
      <c r="AD1304" s="104">
        <v>33</v>
      </c>
      <c r="AE1304" s="104">
        <v>33</v>
      </c>
      <c r="AF1304" s="104">
        <v>35</v>
      </c>
      <c r="AG1304" s="104">
        <v>37</v>
      </c>
      <c r="AH1304" s="104">
        <v>35</v>
      </c>
      <c r="AI1304" s="104">
        <v>36</v>
      </c>
      <c r="AJ1304" s="104">
        <v>39</v>
      </c>
      <c r="AK1304" s="104">
        <v>36</v>
      </c>
      <c r="AL1304" s="104">
        <v>37</v>
      </c>
      <c r="AM1304" s="104">
        <v>38</v>
      </c>
      <c r="AN1304" s="104">
        <v>37</v>
      </c>
      <c r="AO1304" s="104">
        <v>38</v>
      </c>
      <c r="AP1304" s="104">
        <v>34</v>
      </c>
      <c r="AQ1304" s="104">
        <v>36</v>
      </c>
      <c r="AR1304" s="104">
        <v>33</v>
      </c>
      <c r="AS1304" s="104">
        <v>41</v>
      </c>
      <c r="AT1304" s="104">
        <v>29</v>
      </c>
      <c r="AU1304" s="104">
        <v>0</v>
      </c>
      <c r="AV1304" s="104">
        <v>0</v>
      </c>
      <c r="AW1304" s="104">
        <v>0</v>
      </c>
      <c r="AX1304" s="104">
        <v>0</v>
      </c>
      <c r="AY1304" s="104">
        <v>0</v>
      </c>
      <c r="AZ1304" s="104">
        <v>0</v>
      </c>
      <c r="BA1304" s="104">
        <v>0</v>
      </c>
    </row>
    <row r="1305" spans="1:53" hidden="1" x14ac:dyDescent="0.35">
      <c r="A1305" t="s">
        <v>495</v>
      </c>
      <c r="B1305" t="s">
        <v>110</v>
      </c>
      <c r="C1305" t="s">
        <v>72</v>
      </c>
      <c r="D1305" t="s">
        <v>81</v>
      </c>
      <c r="E1305" t="s">
        <v>470</v>
      </c>
      <c r="F1305" s="104">
        <v>46</v>
      </c>
      <c r="G1305" s="104">
        <v>93</v>
      </c>
      <c r="H1305" s="104">
        <v>142</v>
      </c>
      <c r="I1305" s="104">
        <v>193</v>
      </c>
      <c r="J1305" s="104">
        <v>242</v>
      </c>
      <c r="K1305" s="104">
        <v>293</v>
      </c>
      <c r="L1305" s="104">
        <v>347</v>
      </c>
      <c r="M1305" s="104">
        <v>398</v>
      </c>
      <c r="N1305" s="104">
        <v>450</v>
      </c>
      <c r="O1305" s="104">
        <v>503</v>
      </c>
      <c r="P1305" s="104">
        <v>554</v>
      </c>
      <c r="Q1305" s="104">
        <v>606</v>
      </c>
      <c r="R1305" s="104">
        <v>63</v>
      </c>
      <c r="S1305" s="104">
        <v>102</v>
      </c>
      <c r="T1305" s="104">
        <v>141</v>
      </c>
      <c r="U1305" s="104">
        <v>201</v>
      </c>
      <c r="V1305" s="104">
        <v>243</v>
      </c>
      <c r="W1305" s="104">
        <v>243</v>
      </c>
      <c r="X1305" s="104">
        <v>243</v>
      </c>
      <c r="Y1305" s="104">
        <v>243</v>
      </c>
      <c r="Z1305" s="104">
        <v>243</v>
      </c>
      <c r="AA1305" s="104">
        <v>243</v>
      </c>
      <c r="AB1305" s="104">
        <v>243</v>
      </c>
      <c r="AC1305" s="104">
        <v>243</v>
      </c>
      <c r="AD1305" s="104">
        <v>46</v>
      </c>
      <c r="AE1305" s="104">
        <v>47</v>
      </c>
      <c r="AF1305" s="104">
        <v>49</v>
      </c>
      <c r="AG1305" s="104">
        <v>51</v>
      </c>
      <c r="AH1305" s="104">
        <v>49</v>
      </c>
      <c r="AI1305" s="104">
        <v>51</v>
      </c>
      <c r="AJ1305" s="104">
        <v>54</v>
      </c>
      <c r="AK1305" s="104">
        <v>51</v>
      </c>
      <c r="AL1305" s="104">
        <v>52</v>
      </c>
      <c r="AM1305" s="104">
        <v>53</v>
      </c>
      <c r="AN1305" s="104">
        <v>51</v>
      </c>
      <c r="AO1305" s="104">
        <v>52</v>
      </c>
      <c r="AP1305" s="104">
        <v>63</v>
      </c>
      <c r="AQ1305" s="104">
        <v>39</v>
      </c>
      <c r="AR1305" s="104">
        <v>39</v>
      </c>
      <c r="AS1305" s="104">
        <v>60</v>
      </c>
      <c r="AT1305" s="104">
        <v>42</v>
      </c>
      <c r="AU1305" s="104">
        <v>0</v>
      </c>
      <c r="AV1305" s="104">
        <v>0</v>
      </c>
      <c r="AW1305" s="104">
        <v>0</v>
      </c>
      <c r="AX1305" s="104">
        <v>0</v>
      </c>
      <c r="AY1305" s="104">
        <v>0</v>
      </c>
      <c r="AZ1305" s="104">
        <v>0</v>
      </c>
      <c r="BA1305" s="104">
        <v>0</v>
      </c>
    </row>
    <row r="1306" spans="1:53" hidden="1" x14ac:dyDescent="0.35">
      <c r="A1306" t="s">
        <v>495</v>
      </c>
      <c r="B1306" t="s">
        <v>110</v>
      </c>
      <c r="C1306" t="s">
        <v>72</v>
      </c>
      <c r="D1306" t="s">
        <v>81</v>
      </c>
      <c r="E1306" t="s">
        <v>471</v>
      </c>
      <c r="F1306" s="104">
        <v>26</v>
      </c>
      <c r="G1306" s="104">
        <v>52</v>
      </c>
      <c r="H1306" s="104">
        <v>80</v>
      </c>
      <c r="I1306" s="104">
        <v>109</v>
      </c>
      <c r="J1306" s="104">
        <v>136</v>
      </c>
      <c r="K1306" s="104">
        <v>165</v>
      </c>
      <c r="L1306" s="104">
        <v>196</v>
      </c>
      <c r="M1306" s="104">
        <v>225</v>
      </c>
      <c r="N1306" s="104">
        <v>254</v>
      </c>
      <c r="O1306" s="104">
        <v>284</v>
      </c>
      <c r="P1306" s="104">
        <v>313</v>
      </c>
      <c r="Q1306" s="104">
        <v>343</v>
      </c>
      <c r="R1306" s="104">
        <v>34</v>
      </c>
      <c r="S1306" s="104">
        <v>59</v>
      </c>
      <c r="T1306" s="104">
        <v>71</v>
      </c>
      <c r="U1306" s="104">
        <v>86</v>
      </c>
      <c r="V1306" s="104">
        <v>105</v>
      </c>
      <c r="W1306" s="104">
        <v>105</v>
      </c>
      <c r="X1306" s="104">
        <v>105</v>
      </c>
      <c r="Y1306" s="104">
        <v>105</v>
      </c>
      <c r="Z1306" s="104">
        <v>105</v>
      </c>
      <c r="AA1306" s="104">
        <v>105</v>
      </c>
      <c r="AB1306" s="104">
        <v>105</v>
      </c>
      <c r="AC1306" s="104">
        <v>105</v>
      </c>
      <c r="AD1306" s="104">
        <v>26</v>
      </c>
      <c r="AE1306" s="104">
        <v>26</v>
      </c>
      <c r="AF1306" s="104">
        <v>28</v>
      </c>
      <c r="AG1306" s="104">
        <v>29</v>
      </c>
      <c r="AH1306" s="104">
        <v>27</v>
      </c>
      <c r="AI1306" s="104">
        <v>29</v>
      </c>
      <c r="AJ1306" s="104">
        <v>31</v>
      </c>
      <c r="AK1306" s="104">
        <v>29</v>
      </c>
      <c r="AL1306" s="104">
        <v>29</v>
      </c>
      <c r="AM1306" s="104">
        <v>30</v>
      </c>
      <c r="AN1306" s="104">
        <v>29</v>
      </c>
      <c r="AO1306" s="104">
        <v>30</v>
      </c>
      <c r="AP1306" s="104">
        <v>34</v>
      </c>
      <c r="AQ1306" s="104">
        <v>25</v>
      </c>
      <c r="AR1306" s="104">
        <v>12</v>
      </c>
      <c r="AS1306" s="104">
        <v>15</v>
      </c>
      <c r="AT1306" s="104">
        <v>19</v>
      </c>
      <c r="AU1306" s="104">
        <v>0</v>
      </c>
      <c r="AV1306" s="104">
        <v>0</v>
      </c>
      <c r="AW1306" s="104">
        <v>0</v>
      </c>
      <c r="AX1306" s="104">
        <v>0</v>
      </c>
      <c r="AY1306" s="104">
        <v>0</v>
      </c>
      <c r="AZ1306" s="104">
        <v>0</v>
      </c>
      <c r="BA1306" s="104">
        <v>0</v>
      </c>
    </row>
    <row r="1307" spans="1:53" hidden="1" x14ac:dyDescent="0.35">
      <c r="A1307" t="s">
        <v>495</v>
      </c>
      <c r="B1307" t="s">
        <v>110</v>
      </c>
      <c r="C1307" t="s">
        <v>72</v>
      </c>
      <c r="D1307" t="s">
        <v>81</v>
      </c>
      <c r="E1307" t="s">
        <v>472</v>
      </c>
      <c r="F1307" s="104">
        <v>22</v>
      </c>
      <c r="G1307" s="104">
        <v>44</v>
      </c>
      <c r="H1307" s="104">
        <v>68</v>
      </c>
      <c r="I1307" s="104">
        <v>92</v>
      </c>
      <c r="J1307" s="104">
        <v>115</v>
      </c>
      <c r="K1307" s="104">
        <v>139</v>
      </c>
      <c r="L1307" s="104">
        <v>165</v>
      </c>
      <c r="M1307" s="104">
        <v>189</v>
      </c>
      <c r="N1307" s="104">
        <v>214</v>
      </c>
      <c r="O1307" s="104">
        <v>239</v>
      </c>
      <c r="P1307" s="104">
        <v>263</v>
      </c>
      <c r="Q1307" s="104">
        <v>288</v>
      </c>
      <c r="R1307" s="104">
        <v>6</v>
      </c>
      <c r="S1307" s="104">
        <v>24</v>
      </c>
      <c r="T1307" s="104">
        <v>40</v>
      </c>
      <c r="U1307" s="104">
        <v>50</v>
      </c>
      <c r="V1307" s="104">
        <v>63</v>
      </c>
      <c r="W1307" s="104">
        <v>63</v>
      </c>
      <c r="X1307" s="104">
        <v>63</v>
      </c>
      <c r="Y1307" s="104">
        <v>63</v>
      </c>
      <c r="Z1307" s="104">
        <v>63</v>
      </c>
      <c r="AA1307" s="104">
        <v>63</v>
      </c>
      <c r="AB1307" s="104">
        <v>63</v>
      </c>
      <c r="AC1307" s="104">
        <v>63</v>
      </c>
      <c r="AD1307" s="104">
        <v>22</v>
      </c>
      <c r="AE1307" s="104">
        <v>22</v>
      </c>
      <c r="AF1307" s="104">
        <v>24</v>
      </c>
      <c r="AG1307" s="104">
        <v>24</v>
      </c>
      <c r="AH1307" s="104">
        <v>23</v>
      </c>
      <c r="AI1307" s="104">
        <v>24</v>
      </c>
      <c r="AJ1307" s="104">
        <v>26</v>
      </c>
      <c r="AK1307" s="104">
        <v>24</v>
      </c>
      <c r="AL1307" s="104">
        <v>25</v>
      </c>
      <c r="AM1307" s="104">
        <v>25</v>
      </c>
      <c r="AN1307" s="104">
        <v>24</v>
      </c>
      <c r="AO1307" s="104">
        <v>25</v>
      </c>
      <c r="AP1307" s="104">
        <v>6</v>
      </c>
      <c r="AQ1307" s="104">
        <v>18</v>
      </c>
      <c r="AR1307" s="104">
        <v>16</v>
      </c>
      <c r="AS1307" s="104">
        <v>10</v>
      </c>
      <c r="AT1307" s="104">
        <v>13</v>
      </c>
      <c r="AU1307" s="104">
        <v>0</v>
      </c>
      <c r="AV1307" s="104">
        <v>0</v>
      </c>
      <c r="AW1307" s="104">
        <v>0</v>
      </c>
      <c r="AX1307" s="104">
        <v>0</v>
      </c>
      <c r="AY1307" s="104">
        <v>0</v>
      </c>
      <c r="AZ1307" s="104">
        <v>0</v>
      </c>
      <c r="BA1307" s="104">
        <v>0</v>
      </c>
    </row>
    <row r="1308" spans="1:53" hidden="1" x14ac:dyDescent="0.35">
      <c r="A1308" t="s">
        <v>495</v>
      </c>
      <c r="B1308" t="s">
        <v>110</v>
      </c>
      <c r="C1308" t="s">
        <v>72</v>
      </c>
      <c r="D1308" t="s">
        <v>81</v>
      </c>
      <c r="E1308" t="s">
        <v>473</v>
      </c>
      <c r="F1308" s="104">
        <v>25</v>
      </c>
      <c r="G1308" s="104">
        <v>51</v>
      </c>
      <c r="H1308" s="104">
        <v>78</v>
      </c>
      <c r="I1308" s="104">
        <v>106</v>
      </c>
      <c r="J1308" s="104">
        <v>133</v>
      </c>
      <c r="K1308" s="104">
        <v>161</v>
      </c>
      <c r="L1308" s="104">
        <v>191</v>
      </c>
      <c r="M1308" s="104">
        <v>219</v>
      </c>
      <c r="N1308" s="104">
        <v>248</v>
      </c>
      <c r="O1308" s="104">
        <v>277</v>
      </c>
      <c r="P1308" s="104">
        <v>305</v>
      </c>
      <c r="Q1308" s="104">
        <v>334</v>
      </c>
      <c r="R1308" s="104">
        <v>20</v>
      </c>
      <c r="S1308" s="104">
        <v>36</v>
      </c>
      <c r="T1308" s="104">
        <v>42</v>
      </c>
      <c r="U1308" s="104">
        <v>61</v>
      </c>
      <c r="V1308" s="104">
        <v>78</v>
      </c>
      <c r="W1308" s="104">
        <v>78</v>
      </c>
      <c r="X1308" s="104">
        <v>78</v>
      </c>
      <c r="Y1308" s="104">
        <v>78</v>
      </c>
      <c r="Z1308" s="104">
        <v>78</v>
      </c>
      <c r="AA1308" s="104">
        <v>78</v>
      </c>
      <c r="AB1308" s="104">
        <v>78</v>
      </c>
      <c r="AC1308" s="104">
        <v>78</v>
      </c>
      <c r="AD1308" s="104">
        <v>25</v>
      </c>
      <c r="AE1308" s="104">
        <v>26</v>
      </c>
      <c r="AF1308" s="104">
        <v>27</v>
      </c>
      <c r="AG1308" s="104">
        <v>28</v>
      </c>
      <c r="AH1308" s="104">
        <v>27</v>
      </c>
      <c r="AI1308" s="104">
        <v>28</v>
      </c>
      <c r="AJ1308" s="104">
        <v>30</v>
      </c>
      <c r="AK1308" s="104">
        <v>28</v>
      </c>
      <c r="AL1308" s="104">
        <v>29</v>
      </c>
      <c r="AM1308" s="104">
        <v>29</v>
      </c>
      <c r="AN1308" s="104">
        <v>28</v>
      </c>
      <c r="AO1308" s="104">
        <v>29</v>
      </c>
      <c r="AP1308" s="104">
        <v>20</v>
      </c>
      <c r="AQ1308" s="104">
        <v>16</v>
      </c>
      <c r="AR1308" s="104">
        <v>6</v>
      </c>
      <c r="AS1308" s="104">
        <v>19</v>
      </c>
      <c r="AT1308" s="104">
        <v>17</v>
      </c>
      <c r="AU1308" s="104">
        <v>0</v>
      </c>
      <c r="AV1308" s="104">
        <v>0</v>
      </c>
      <c r="AW1308" s="104">
        <v>0</v>
      </c>
      <c r="AX1308" s="104">
        <v>0</v>
      </c>
      <c r="AY1308" s="104">
        <v>0</v>
      </c>
      <c r="AZ1308" s="104">
        <v>0</v>
      </c>
      <c r="BA1308" s="104">
        <v>0</v>
      </c>
    </row>
    <row r="1309" spans="1:53" hidden="1" x14ac:dyDescent="0.35">
      <c r="A1309" s="158" t="s">
        <v>495</v>
      </c>
      <c r="B1309" s="158" t="s">
        <v>110</v>
      </c>
      <c r="C1309" s="158" t="s">
        <v>73</v>
      </c>
      <c r="D1309" s="158" t="s">
        <v>81</v>
      </c>
      <c r="E1309" s="158" t="s">
        <v>474</v>
      </c>
      <c r="F1309" s="159">
        <v>77</v>
      </c>
      <c r="G1309" s="159">
        <v>151</v>
      </c>
      <c r="H1309" s="159">
        <v>233</v>
      </c>
      <c r="I1309" s="159">
        <v>314</v>
      </c>
      <c r="J1309" s="159">
        <v>393</v>
      </c>
      <c r="K1309" s="159">
        <v>473</v>
      </c>
      <c r="L1309" s="159">
        <v>561</v>
      </c>
      <c r="M1309" s="159">
        <v>644</v>
      </c>
      <c r="N1309" s="159">
        <v>731</v>
      </c>
      <c r="O1309" s="159">
        <v>819</v>
      </c>
      <c r="P1309" s="159">
        <v>900</v>
      </c>
      <c r="Q1309" s="159">
        <v>983</v>
      </c>
      <c r="R1309" s="159">
        <v>87</v>
      </c>
      <c r="S1309" s="159">
        <v>151</v>
      </c>
      <c r="T1309" s="159">
        <v>202</v>
      </c>
      <c r="U1309" s="159">
        <v>278</v>
      </c>
      <c r="V1309" s="159">
        <v>325</v>
      </c>
      <c r="W1309" s="159">
        <v>325</v>
      </c>
      <c r="X1309" s="159">
        <v>325</v>
      </c>
      <c r="Y1309" s="159">
        <v>325</v>
      </c>
      <c r="Z1309" s="159">
        <v>325</v>
      </c>
      <c r="AA1309" s="159">
        <v>325</v>
      </c>
      <c r="AB1309" s="159">
        <v>325</v>
      </c>
      <c r="AC1309" s="159">
        <v>325</v>
      </c>
      <c r="AD1309" s="159">
        <v>77</v>
      </c>
      <c r="AE1309" s="159">
        <v>74</v>
      </c>
      <c r="AF1309" s="159">
        <v>82</v>
      </c>
      <c r="AG1309" s="159">
        <v>81</v>
      </c>
      <c r="AH1309" s="159">
        <v>79</v>
      </c>
      <c r="AI1309" s="159">
        <v>80</v>
      </c>
      <c r="AJ1309" s="159">
        <v>88</v>
      </c>
      <c r="AK1309" s="159">
        <v>83</v>
      </c>
      <c r="AL1309" s="159">
        <v>87</v>
      </c>
      <c r="AM1309" s="159">
        <v>88</v>
      </c>
      <c r="AN1309" s="159">
        <v>81</v>
      </c>
      <c r="AO1309" s="159">
        <v>83</v>
      </c>
      <c r="AP1309" s="159">
        <v>87</v>
      </c>
      <c r="AQ1309" s="159">
        <v>64</v>
      </c>
      <c r="AR1309" s="159">
        <v>51</v>
      </c>
      <c r="AS1309" s="159">
        <v>76</v>
      </c>
      <c r="AT1309" s="159">
        <v>47</v>
      </c>
      <c r="AU1309" s="159">
        <v>0</v>
      </c>
      <c r="AV1309" s="159">
        <v>0</v>
      </c>
      <c r="AW1309" s="159">
        <v>0</v>
      </c>
      <c r="AX1309" s="159">
        <v>0</v>
      </c>
      <c r="AY1309" s="159">
        <v>0</v>
      </c>
      <c r="AZ1309" s="159">
        <v>0</v>
      </c>
      <c r="BA1309" s="159">
        <v>0</v>
      </c>
    </row>
    <row r="1310" spans="1:53" hidden="1" x14ac:dyDescent="0.35">
      <c r="A1310" s="158" t="s">
        <v>495</v>
      </c>
      <c r="B1310" s="158" t="s">
        <v>110</v>
      </c>
      <c r="C1310" s="158" t="s">
        <v>73</v>
      </c>
      <c r="D1310" s="158" t="s">
        <v>81</v>
      </c>
      <c r="E1310" s="158" t="s">
        <v>475</v>
      </c>
      <c r="F1310" s="159">
        <v>72</v>
      </c>
      <c r="G1310" s="159">
        <v>149</v>
      </c>
      <c r="H1310" s="159">
        <v>225</v>
      </c>
      <c r="I1310" s="159">
        <v>309</v>
      </c>
      <c r="J1310" s="159">
        <v>387</v>
      </c>
      <c r="K1310" s="159">
        <v>469</v>
      </c>
      <c r="L1310" s="159">
        <v>555</v>
      </c>
      <c r="M1310" s="159">
        <v>635</v>
      </c>
      <c r="N1310" s="159">
        <v>717</v>
      </c>
      <c r="O1310" s="159">
        <v>800</v>
      </c>
      <c r="P1310" s="159">
        <v>884</v>
      </c>
      <c r="Q1310" s="159">
        <v>968</v>
      </c>
      <c r="R1310" s="159">
        <v>61</v>
      </c>
      <c r="S1310" s="159">
        <v>118</v>
      </c>
      <c r="T1310" s="159">
        <v>147</v>
      </c>
      <c r="U1310" s="159">
        <v>209</v>
      </c>
      <c r="V1310" s="159">
        <v>241</v>
      </c>
      <c r="W1310" s="159">
        <v>241</v>
      </c>
      <c r="X1310" s="159">
        <v>241</v>
      </c>
      <c r="Y1310" s="159">
        <v>241</v>
      </c>
      <c r="Z1310" s="159">
        <v>241</v>
      </c>
      <c r="AA1310" s="159">
        <v>241</v>
      </c>
      <c r="AB1310" s="159">
        <v>241</v>
      </c>
      <c r="AC1310" s="159">
        <v>241</v>
      </c>
      <c r="AD1310" s="159">
        <v>72</v>
      </c>
      <c r="AE1310" s="159">
        <v>77</v>
      </c>
      <c r="AF1310" s="159">
        <v>76</v>
      </c>
      <c r="AG1310" s="159">
        <v>84</v>
      </c>
      <c r="AH1310" s="159">
        <v>78</v>
      </c>
      <c r="AI1310" s="159">
        <v>82</v>
      </c>
      <c r="AJ1310" s="159">
        <v>86</v>
      </c>
      <c r="AK1310" s="159">
        <v>80</v>
      </c>
      <c r="AL1310" s="159">
        <v>82</v>
      </c>
      <c r="AM1310" s="159">
        <v>83</v>
      </c>
      <c r="AN1310" s="159">
        <v>84</v>
      </c>
      <c r="AO1310" s="159">
        <v>84</v>
      </c>
      <c r="AP1310" s="159">
        <v>61</v>
      </c>
      <c r="AQ1310" s="159">
        <v>57</v>
      </c>
      <c r="AR1310" s="159">
        <v>29</v>
      </c>
      <c r="AS1310" s="159">
        <v>62</v>
      </c>
      <c r="AT1310" s="159">
        <v>32</v>
      </c>
      <c r="AU1310" s="159">
        <v>0</v>
      </c>
      <c r="AV1310" s="159">
        <v>0</v>
      </c>
      <c r="AW1310" s="159">
        <v>0</v>
      </c>
      <c r="AX1310" s="159">
        <v>0</v>
      </c>
      <c r="AY1310" s="159">
        <v>0</v>
      </c>
      <c r="AZ1310" s="159">
        <v>0</v>
      </c>
      <c r="BA1310" s="159">
        <v>0</v>
      </c>
    </row>
    <row r="1311" spans="1:53" hidden="1" x14ac:dyDescent="0.35">
      <c r="A1311" s="158" t="s">
        <v>495</v>
      </c>
      <c r="B1311" s="158" t="s">
        <v>110</v>
      </c>
      <c r="C1311" s="158" t="s">
        <v>73</v>
      </c>
      <c r="D1311" s="158" t="s">
        <v>81</v>
      </c>
      <c r="E1311" s="158" t="s">
        <v>476</v>
      </c>
      <c r="F1311" s="159">
        <v>18</v>
      </c>
      <c r="G1311" s="159">
        <v>36</v>
      </c>
      <c r="H1311" s="159">
        <v>55</v>
      </c>
      <c r="I1311" s="159">
        <v>75</v>
      </c>
      <c r="J1311" s="159">
        <v>94</v>
      </c>
      <c r="K1311" s="159">
        <v>114</v>
      </c>
      <c r="L1311" s="159">
        <v>135</v>
      </c>
      <c r="M1311" s="159">
        <v>155</v>
      </c>
      <c r="N1311" s="159">
        <v>175</v>
      </c>
      <c r="O1311" s="159">
        <v>196</v>
      </c>
      <c r="P1311" s="159">
        <v>216</v>
      </c>
      <c r="Q1311" s="159">
        <v>237</v>
      </c>
      <c r="R1311" s="159">
        <v>22</v>
      </c>
      <c r="S1311" s="159">
        <v>40</v>
      </c>
      <c r="T1311" s="159">
        <v>53</v>
      </c>
      <c r="U1311" s="159">
        <v>74</v>
      </c>
      <c r="V1311" s="159">
        <v>84</v>
      </c>
      <c r="W1311" s="159">
        <v>84</v>
      </c>
      <c r="X1311" s="159">
        <v>84</v>
      </c>
      <c r="Y1311" s="159">
        <v>84</v>
      </c>
      <c r="Z1311" s="159">
        <v>84</v>
      </c>
      <c r="AA1311" s="159">
        <v>84</v>
      </c>
      <c r="AB1311" s="159">
        <v>84</v>
      </c>
      <c r="AC1311" s="159">
        <v>84</v>
      </c>
      <c r="AD1311" s="159">
        <v>18</v>
      </c>
      <c r="AE1311" s="159">
        <v>18</v>
      </c>
      <c r="AF1311" s="159">
        <v>19</v>
      </c>
      <c r="AG1311" s="159">
        <v>20</v>
      </c>
      <c r="AH1311" s="159">
        <v>19</v>
      </c>
      <c r="AI1311" s="159">
        <v>20</v>
      </c>
      <c r="AJ1311" s="159">
        <v>21</v>
      </c>
      <c r="AK1311" s="159">
        <v>20</v>
      </c>
      <c r="AL1311" s="159">
        <v>20</v>
      </c>
      <c r="AM1311" s="159">
        <v>21</v>
      </c>
      <c r="AN1311" s="159">
        <v>20</v>
      </c>
      <c r="AO1311" s="159">
        <v>21</v>
      </c>
      <c r="AP1311" s="159">
        <v>22</v>
      </c>
      <c r="AQ1311" s="159">
        <v>18</v>
      </c>
      <c r="AR1311" s="159">
        <v>13</v>
      </c>
      <c r="AS1311" s="159">
        <v>21</v>
      </c>
      <c r="AT1311" s="159">
        <v>10</v>
      </c>
      <c r="AU1311" s="159">
        <v>0</v>
      </c>
      <c r="AV1311" s="159">
        <v>0</v>
      </c>
      <c r="AW1311" s="159">
        <v>0</v>
      </c>
      <c r="AX1311" s="159">
        <v>0</v>
      </c>
      <c r="AY1311" s="159">
        <v>0</v>
      </c>
      <c r="AZ1311" s="159">
        <v>0</v>
      </c>
      <c r="BA1311" s="159">
        <v>0</v>
      </c>
    </row>
    <row r="1312" spans="1:53" hidden="1" x14ac:dyDescent="0.35">
      <c r="A1312" s="158" t="s">
        <v>495</v>
      </c>
      <c r="B1312" s="158" t="s">
        <v>110</v>
      </c>
      <c r="C1312" s="158" t="s">
        <v>73</v>
      </c>
      <c r="D1312" s="158" t="s">
        <v>81</v>
      </c>
      <c r="E1312" s="158" t="s">
        <v>477</v>
      </c>
      <c r="F1312" s="159">
        <v>48</v>
      </c>
      <c r="G1312" s="159">
        <v>97</v>
      </c>
      <c r="H1312" s="159">
        <v>149</v>
      </c>
      <c r="I1312" s="159">
        <v>203</v>
      </c>
      <c r="J1312" s="159">
        <v>254</v>
      </c>
      <c r="K1312" s="159">
        <v>307</v>
      </c>
      <c r="L1312" s="159">
        <v>363</v>
      </c>
      <c r="M1312" s="159">
        <v>416</v>
      </c>
      <c r="N1312" s="159">
        <v>470</v>
      </c>
      <c r="O1312" s="159">
        <v>526</v>
      </c>
      <c r="P1312" s="159">
        <v>580</v>
      </c>
      <c r="Q1312" s="159">
        <v>635</v>
      </c>
      <c r="R1312" s="159">
        <v>53</v>
      </c>
      <c r="S1312" s="159">
        <v>100</v>
      </c>
      <c r="T1312" s="159">
        <v>123</v>
      </c>
      <c r="U1312" s="159">
        <v>172</v>
      </c>
      <c r="V1312" s="159">
        <v>204</v>
      </c>
      <c r="W1312" s="159">
        <v>204</v>
      </c>
      <c r="X1312" s="159">
        <v>204</v>
      </c>
      <c r="Y1312" s="159">
        <v>204</v>
      </c>
      <c r="Z1312" s="159">
        <v>204</v>
      </c>
      <c r="AA1312" s="159">
        <v>204</v>
      </c>
      <c r="AB1312" s="159">
        <v>204</v>
      </c>
      <c r="AC1312" s="159">
        <v>204</v>
      </c>
      <c r="AD1312" s="159">
        <v>48</v>
      </c>
      <c r="AE1312" s="159">
        <v>49</v>
      </c>
      <c r="AF1312" s="159">
        <v>52</v>
      </c>
      <c r="AG1312" s="159">
        <v>54</v>
      </c>
      <c r="AH1312" s="159">
        <v>51</v>
      </c>
      <c r="AI1312" s="159">
        <v>53</v>
      </c>
      <c r="AJ1312" s="159">
        <v>56</v>
      </c>
      <c r="AK1312" s="159">
        <v>53</v>
      </c>
      <c r="AL1312" s="159">
        <v>54</v>
      </c>
      <c r="AM1312" s="159">
        <v>56</v>
      </c>
      <c r="AN1312" s="159">
        <v>54</v>
      </c>
      <c r="AO1312" s="159">
        <v>55</v>
      </c>
      <c r="AP1312" s="159">
        <v>53</v>
      </c>
      <c r="AQ1312" s="159">
        <v>47</v>
      </c>
      <c r="AR1312" s="159">
        <v>23</v>
      </c>
      <c r="AS1312" s="159">
        <v>49</v>
      </c>
      <c r="AT1312" s="159">
        <v>32</v>
      </c>
      <c r="AU1312" s="159">
        <v>0</v>
      </c>
      <c r="AV1312" s="159">
        <v>0</v>
      </c>
      <c r="AW1312" s="159">
        <v>0</v>
      </c>
      <c r="AX1312" s="159">
        <v>0</v>
      </c>
      <c r="AY1312" s="159">
        <v>0</v>
      </c>
      <c r="AZ1312" s="159">
        <v>0</v>
      </c>
      <c r="BA1312" s="159">
        <v>0</v>
      </c>
    </row>
    <row r="1313" spans="1:53" hidden="1" x14ac:dyDescent="0.35">
      <c r="A1313" s="158" t="s">
        <v>495</v>
      </c>
      <c r="B1313" s="158" t="s">
        <v>110</v>
      </c>
      <c r="C1313" s="158" t="s">
        <v>73</v>
      </c>
      <c r="D1313" s="158" t="s">
        <v>81</v>
      </c>
      <c r="E1313" s="158" t="s">
        <v>478</v>
      </c>
      <c r="F1313" s="159">
        <v>61</v>
      </c>
      <c r="G1313" s="159">
        <v>123</v>
      </c>
      <c r="H1313" s="159">
        <v>188</v>
      </c>
      <c r="I1313" s="159">
        <v>256</v>
      </c>
      <c r="J1313" s="159">
        <v>320</v>
      </c>
      <c r="K1313" s="159">
        <v>387</v>
      </c>
      <c r="L1313" s="159">
        <v>459</v>
      </c>
      <c r="M1313" s="159">
        <v>527</v>
      </c>
      <c r="N1313" s="159">
        <v>596</v>
      </c>
      <c r="O1313" s="159">
        <v>666</v>
      </c>
      <c r="P1313" s="159">
        <v>734</v>
      </c>
      <c r="Q1313" s="159">
        <v>804</v>
      </c>
      <c r="R1313" s="159">
        <v>65</v>
      </c>
      <c r="S1313" s="159">
        <v>114</v>
      </c>
      <c r="T1313" s="159">
        <v>154</v>
      </c>
      <c r="U1313" s="159">
        <v>208</v>
      </c>
      <c r="V1313" s="159">
        <v>257</v>
      </c>
      <c r="W1313" s="159">
        <v>257</v>
      </c>
      <c r="X1313" s="159">
        <v>257</v>
      </c>
      <c r="Y1313" s="159">
        <v>257</v>
      </c>
      <c r="Z1313" s="159">
        <v>257</v>
      </c>
      <c r="AA1313" s="159">
        <v>257</v>
      </c>
      <c r="AB1313" s="159">
        <v>257</v>
      </c>
      <c r="AC1313" s="159">
        <v>257</v>
      </c>
      <c r="AD1313" s="159">
        <v>61</v>
      </c>
      <c r="AE1313" s="159">
        <v>62</v>
      </c>
      <c r="AF1313" s="159">
        <v>65</v>
      </c>
      <c r="AG1313" s="159">
        <v>68</v>
      </c>
      <c r="AH1313" s="159">
        <v>64</v>
      </c>
      <c r="AI1313" s="159">
        <v>67</v>
      </c>
      <c r="AJ1313" s="159">
        <v>72</v>
      </c>
      <c r="AK1313" s="159">
        <v>68</v>
      </c>
      <c r="AL1313" s="159">
        <v>69</v>
      </c>
      <c r="AM1313" s="159">
        <v>70</v>
      </c>
      <c r="AN1313" s="159">
        <v>68</v>
      </c>
      <c r="AO1313" s="159">
        <v>70</v>
      </c>
      <c r="AP1313" s="159">
        <v>65</v>
      </c>
      <c r="AQ1313" s="159">
        <v>49</v>
      </c>
      <c r="AR1313" s="159">
        <v>40</v>
      </c>
      <c r="AS1313" s="159">
        <v>54</v>
      </c>
      <c r="AT1313" s="159">
        <v>49</v>
      </c>
      <c r="AU1313" s="159">
        <v>0</v>
      </c>
      <c r="AV1313" s="159">
        <v>0</v>
      </c>
      <c r="AW1313" s="159">
        <v>0</v>
      </c>
      <c r="AX1313" s="159">
        <v>0</v>
      </c>
      <c r="AY1313" s="159">
        <v>0</v>
      </c>
      <c r="AZ1313" s="159">
        <v>0</v>
      </c>
      <c r="BA1313" s="159">
        <v>0</v>
      </c>
    </row>
    <row r="1314" spans="1:53" hidden="1" x14ac:dyDescent="0.35">
      <c r="A1314" s="158" t="s">
        <v>495</v>
      </c>
      <c r="B1314" s="158" t="s">
        <v>110</v>
      </c>
      <c r="C1314" s="158" t="s">
        <v>73</v>
      </c>
      <c r="D1314" s="158" t="s">
        <v>81</v>
      </c>
      <c r="E1314" s="158" t="s">
        <v>479</v>
      </c>
      <c r="F1314" s="159">
        <v>52</v>
      </c>
      <c r="G1314" s="159">
        <v>104</v>
      </c>
      <c r="H1314" s="159">
        <v>159</v>
      </c>
      <c r="I1314" s="159">
        <v>216</v>
      </c>
      <c r="J1314" s="159">
        <v>270</v>
      </c>
      <c r="K1314" s="159">
        <v>326</v>
      </c>
      <c r="L1314" s="159">
        <v>386</v>
      </c>
      <c r="M1314" s="159">
        <v>443</v>
      </c>
      <c r="N1314" s="159">
        <v>501</v>
      </c>
      <c r="O1314" s="159">
        <v>560</v>
      </c>
      <c r="P1314" s="159">
        <v>617</v>
      </c>
      <c r="Q1314" s="159">
        <v>676</v>
      </c>
      <c r="R1314" s="159">
        <v>56</v>
      </c>
      <c r="S1314" s="159">
        <v>112</v>
      </c>
      <c r="T1314" s="159">
        <v>150</v>
      </c>
      <c r="U1314" s="159">
        <v>225</v>
      </c>
      <c r="V1314" s="159">
        <v>297</v>
      </c>
      <c r="W1314" s="159">
        <v>297</v>
      </c>
      <c r="X1314" s="159">
        <v>297</v>
      </c>
      <c r="Y1314" s="159">
        <v>297</v>
      </c>
      <c r="Z1314" s="159">
        <v>297</v>
      </c>
      <c r="AA1314" s="159">
        <v>297</v>
      </c>
      <c r="AB1314" s="159">
        <v>297</v>
      </c>
      <c r="AC1314" s="159">
        <v>297</v>
      </c>
      <c r="AD1314" s="159">
        <v>52</v>
      </c>
      <c r="AE1314" s="159">
        <v>52</v>
      </c>
      <c r="AF1314" s="159">
        <v>55</v>
      </c>
      <c r="AG1314" s="159">
        <v>57</v>
      </c>
      <c r="AH1314" s="159">
        <v>54</v>
      </c>
      <c r="AI1314" s="159">
        <v>56</v>
      </c>
      <c r="AJ1314" s="159">
        <v>60</v>
      </c>
      <c r="AK1314" s="159">
        <v>57</v>
      </c>
      <c r="AL1314" s="159">
        <v>58</v>
      </c>
      <c r="AM1314" s="159">
        <v>59</v>
      </c>
      <c r="AN1314" s="159">
        <v>57</v>
      </c>
      <c r="AO1314" s="159">
        <v>59</v>
      </c>
      <c r="AP1314" s="159">
        <v>56</v>
      </c>
      <c r="AQ1314" s="159">
        <v>56</v>
      </c>
      <c r="AR1314" s="159">
        <v>38</v>
      </c>
      <c r="AS1314" s="159">
        <v>75</v>
      </c>
      <c r="AT1314" s="159">
        <v>72</v>
      </c>
      <c r="AU1314" s="159">
        <v>0</v>
      </c>
      <c r="AV1314" s="159">
        <v>0</v>
      </c>
      <c r="AW1314" s="159">
        <v>0</v>
      </c>
      <c r="AX1314" s="159">
        <v>0</v>
      </c>
      <c r="AY1314" s="159">
        <v>0</v>
      </c>
      <c r="AZ1314" s="159">
        <v>0</v>
      </c>
      <c r="BA1314" s="159">
        <v>0</v>
      </c>
    </row>
    <row r="1315" spans="1:53" hidden="1" x14ac:dyDescent="0.35">
      <c r="A1315" s="158" t="s">
        <v>495</v>
      </c>
      <c r="B1315" s="158" t="s">
        <v>110</v>
      </c>
      <c r="C1315" s="158" t="s">
        <v>73</v>
      </c>
      <c r="D1315" s="158" t="s">
        <v>81</v>
      </c>
      <c r="E1315" s="158" t="s">
        <v>480</v>
      </c>
      <c r="F1315" s="159">
        <v>29</v>
      </c>
      <c r="G1315" s="159">
        <v>59</v>
      </c>
      <c r="H1315" s="159">
        <v>91</v>
      </c>
      <c r="I1315" s="159">
        <v>124</v>
      </c>
      <c r="J1315" s="159">
        <v>155</v>
      </c>
      <c r="K1315" s="159">
        <v>187</v>
      </c>
      <c r="L1315" s="159">
        <v>222</v>
      </c>
      <c r="M1315" s="159">
        <v>255</v>
      </c>
      <c r="N1315" s="159">
        <v>288</v>
      </c>
      <c r="O1315" s="159">
        <v>322</v>
      </c>
      <c r="P1315" s="159">
        <v>355</v>
      </c>
      <c r="Q1315" s="159">
        <v>389</v>
      </c>
      <c r="R1315" s="159">
        <v>33</v>
      </c>
      <c r="S1315" s="159">
        <v>64</v>
      </c>
      <c r="T1315" s="159">
        <v>78</v>
      </c>
      <c r="U1315" s="159">
        <v>103</v>
      </c>
      <c r="V1315" s="159">
        <v>116</v>
      </c>
      <c r="W1315" s="159">
        <v>116</v>
      </c>
      <c r="X1315" s="159">
        <v>116</v>
      </c>
      <c r="Y1315" s="159">
        <v>116</v>
      </c>
      <c r="Z1315" s="159">
        <v>116</v>
      </c>
      <c r="AA1315" s="159">
        <v>116</v>
      </c>
      <c r="AB1315" s="159">
        <v>116</v>
      </c>
      <c r="AC1315" s="159">
        <v>116</v>
      </c>
      <c r="AD1315" s="159">
        <v>29</v>
      </c>
      <c r="AE1315" s="159">
        <v>30</v>
      </c>
      <c r="AF1315" s="159">
        <v>32</v>
      </c>
      <c r="AG1315" s="159">
        <v>33</v>
      </c>
      <c r="AH1315" s="159">
        <v>31</v>
      </c>
      <c r="AI1315" s="159">
        <v>32</v>
      </c>
      <c r="AJ1315" s="159">
        <v>35</v>
      </c>
      <c r="AK1315" s="159">
        <v>33</v>
      </c>
      <c r="AL1315" s="159">
        <v>33</v>
      </c>
      <c r="AM1315" s="159">
        <v>34</v>
      </c>
      <c r="AN1315" s="159">
        <v>33</v>
      </c>
      <c r="AO1315" s="159">
        <v>34</v>
      </c>
      <c r="AP1315" s="159">
        <v>33</v>
      </c>
      <c r="AQ1315" s="159">
        <v>31</v>
      </c>
      <c r="AR1315" s="159">
        <v>14</v>
      </c>
      <c r="AS1315" s="159">
        <v>25</v>
      </c>
      <c r="AT1315" s="159">
        <v>13</v>
      </c>
      <c r="AU1315" s="159">
        <v>0</v>
      </c>
      <c r="AV1315" s="159">
        <v>0</v>
      </c>
      <c r="AW1315" s="159">
        <v>0</v>
      </c>
      <c r="AX1315" s="159">
        <v>0</v>
      </c>
      <c r="AY1315" s="159">
        <v>0</v>
      </c>
      <c r="AZ1315" s="159">
        <v>0</v>
      </c>
      <c r="BA1315" s="159">
        <v>0</v>
      </c>
    </row>
    <row r="1316" spans="1:53" hidden="1" x14ac:dyDescent="0.35">
      <c r="A1316" s="158" t="s">
        <v>495</v>
      </c>
      <c r="B1316" s="158" t="s">
        <v>110</v>
      </c>
      <c r="C1316" s="158" t="s">
        <v>73</v>
      </c>
      <c r="D1316" s="158" t="s">
        <v>81</v>
      </c>
      <c r="E1316" s="158" t="s">
        <v>481</v>
      </c>
      <c r="F1316" s="159">
        <v>40</v>
      </c>
      <c r="G1316" s="159">
        <v>80</v>
      </c>
      <c r="H1316" s="159">
        <v>123</v>
      </c>
      <c r="I1316" s="159">
        <v>167</v>
      </c>
      <c r="J1316" s="159">
        <v>209</v>
      </c>
      <c r="K1316" s="159">
        <v>253</v>
      </c>
      <c r="L1316" s="159">
        <v>300</v>
      </c>
      <c r="M1316" s="159">
        <v>344</v>
      </c>
      <c r="N1316" s="159">
        <v>389</v>
      </c>
      <c r="O1316" s="159">
        <v>435</v>
      </c>
      <c r="P1316" s="159">
        <v>479</v>
      </c>
      <c r="Q1316" s="159">
        <v>524</v>
      </c>
      <c r="R1316" s="159">
        <v>41</v>
      </c>
      <c r="S1316" s="159">
        <v>62</v>
      </c>
      <c r="T1316" s="159">
        <v>88</v>
      </c>
      <c r="U1316" s="159">
        <v>114</v>
      </c>
      <c r="V1316" s="159">
        <v>140</v>
      </c>
      <c r="W1316" s="159">
        <v>140</v>
      </c>
      <c r="X1316" s="159">
        <v>140</v>
      </c>
      <c r="Y1316" s="159">
        <v>140</v>
      </c>
      <c r="Z1316" s="159">
        <v>140</v>
      </c>
      <c r="AA1316" s="159">
        <v>140</v>
      </c>
      <c r="AB1316" s="159">
        <v>140</v>
      </c>
      <c r="AC1316" s="159">
        <v>140</v>
      </c>
      <c r="AD1316" s="159">
        <v>40</v>
      </c>
      <c r="AE1316" s="159">
        <v>40</v>
      </c>
      <c r="AF1316" s="159">
        <v>43</v>
      </c>
      <c r="AG1316" s="159">
        <v>44</v>
      </c>
      <c r="AH1316" s="159">
        <v>42</v>
      </c>
      <c r="AI1316" s="159">
        <v>44</v>
      </c>
      <c r="AJ1316" s="159">
        <v>47</v>
      </c>
      <c r="AK1316" s="159">
        <v>44</v>
      </c>
      <c r="AL1316" s="159">
        <v>45</v>
      </c>
      <c r="AM1316" s="159">
        <v>46</v>
      </c>
      <c r="AN1316" s="159">
        <v>44</v>
      </c>
      <c r="AO1316" s="159">
        <v>45</v>
      </c>
      <c r="AP1316" s="159">
        <v>41</v>
      </c>
      <c r="AQ1316" s="159">
        <v>21</v>
      </c>
      <c r="AR1316" s="159">
        <v>26</v>
      </c>
      <c r="AS1316" s="159">
        <v>26</v>
      </c>
      <c r="AT1316" s="159">
        <v>26</v>
      </c>
      <c r="AU1316" s="159">
        <v>0</v>
      </c>
      <c r="AV1316" s="159">
        <v>0</v>
      </c>
      <c r="AW1316" s="159">
        <v>0</v>
      </c>
      <c r="AX1316" s="159">
        <v>0</v>
      </c>
      <c r="AY1316" s="159">
        <v>0</v>
      </c>
      <c r="AZ1316" s="159">
        <v>0</v>
      </c>
      <c r="BA1316" s="159">
        <v>0</v>
      </c>
    </row>
    <row r="1317" spans="1:53" hidden="1" x14ac:dyDescent="0.35">
      <c r="A1317" t="s">
        <v>495</v>
      </c>
      <c r="B1317" t="s">
        <v>110</v>
      </c>
      <c r="C1317" t="s">
        <v>74</v>
      </c>
      <c r="D1317" t="s">
        <v>81</v>
      </c>
      <c r="E1317" t="s">
        <v>482</v>
      </c>
      <c r="F1317" s="104">
        <v>67</v>
      </c>
      <c r="G1317" s="104">
        <v>135</v>
      </c>
      <c r="H1317" s="104">
        <v>207</v>
      </c>
      <c r="I1317" s="104">
        <v>282</v>
      </c>
      <c r="J1317" s="104">
        <v>353</v>
      </c>
      <c r="K1317" s="104">
        <v>427</v>
      </c>
      <c r="L1317" s="104">
        <v>506</v>
      </c>
      <c r="M1317" s="104">
        <v>580</v>
      </c>
      <c r="N1317" s="104">
        <v>656</v>
      </c>
      <c r="O1317" s="104">
        <v>734</v>
      </c>
      <c r="P1317" s="104">
        <v>809</v>
      </c>
      <c r="Q1317" s="104">
        <v>886</v>
      </c>
      <c r="R1317" s="104">
        <v>97</v>
      </c>
      <c r="S1317" s="104">
        <v>146</v>
      </c>
      <c r="T1317" s="104">
        <v>196</v>
      </c>
      <c r="U1317" s="104">
        <v>252</v>
      </c>
      <c r="V1317" s="104">
        <v>294</v>
      </c>
      <c r="W1317" s="104">
        <v>294</v>
      </c>
      <c r="X1317" s="104">
        <v>294</v>
      </c>
      <c r="Y1317" s="104">
        <v>294</v>
      </c>
      <c r="Z1317" s="104">
        <v>294</v>
      </c>
      <c r="AA1317" s="104">
        <v>294</v>
      </c>
      <c r="AB1317" s="104">
        <v>294</v>
      </c>
      <c r="AC1317" s="104">
        <v>294</v>
      </c>
      <c r="AD1317" s="104">
        <v>67</v>
      </c>
      <c r="AE1317" s="104">
        <v>68</v>
      </c>
      <c r="AF1317" s="104">
        <v>72</v>
      </c>
      <c r="AG1317" s="104">
        <v>75</v>
      </c>
      <c r="AH1317" s="104">
        <v>71</v>
      </c>
      <c r="AI1317" s="104">
        <v>74</v>
      </c>
      <c r="AJ1317" s="104">
        <v>79</v>
      </c>
      <c r="AK1317" s="104">
        <v>74</v>
      </c>
      <c r="AL1317" s="104">
        <v>76</v>
      </c>
      <c r="AM1317" s="104">
        <v>78</v>
      </c>
      <c r="AN1317" s="104">
        <v>75</v>
      </c>
      <c r="AO1317" s="104">
        <v>77</v>
      </c>
      <c r="AP1317" s="104">
        <v>97</v>
      </c>
      <c r="AQ1317" s="104">
        <v>49</v>
      </c>
      <c r="AR1317" s="104">
        <v>50</v>
      </c>
      <c r="AS1317" s="104">
        <v>56</v>
      </c>
      <c r="AT1317" s="104">
        <v>42</v>
      </c>
      <c r="AU1317" s="104">
        <v>37</v>
      </c>
      <c r="AV1317" s="104">
        <v>0</v>
      </c>
      <c r="AW1317" s="104">
        <v>0</v>
      </c>
      <c r="AX1317" s="104">
        <v>0</v>
      </c>
      <c r="AY1317" s="104">
        <v>0</v>
      </c>
      <c r="AZ1317" s="104">
        <v>0</v>
      </c>
      <c r="BA1317" s="104">
        <v>0</v>
      </c>
    </row>
    <row r="1318" spans="1:53" hidden="1" x14ac:dyDescent="0.35">
      <c r="A1318" t="s">
        <v>495</v>
      </c>
      <c r="B1318" t="s">
        <v>110</v>
      </c>
      <c r="C1318" t="s">
        <v>74</v>
      </c>
      <c r="D1318" t="s">
        <v>81</v>
      </c>
      <c r="E1318" t="s">
        <v>483</v>
      </c>
      <c r="F1318" s="104">
        <v>32</v>
      </c>
      <c r="G1318" s="104">
        <v>65</v>
      </c>
      <c r="H1318" s="104">
        <v>100</v>
      </c>
      <c r="I1318" s="104">
        <v>136</v>
      </c>
      <c r="J1318" s="104">
        <v>170</v>
      </c>
      <c r="K1318" s="104">
        <v>205</v>
      </c>
      <c r="L1318" s="104">
        <v>243</v>
      </c>
      <c r="M1318" s="104">
        <v>279</v>
      </c>
      <c r="N1318" s="104">
        <v>316</v>
      </c>
      <c r="O1318" s="104">
        <v>353</v>
      </c>
      <c r="P1318" s="104">
        <v>389</v>
      </c>
      <c r="Q1318" s="104">
        <v>426</v>
      </c>
      <c r="R1318" s="104">
        <v>25</v>
      </c>
      <c r="S1318" s="104">
        <v>53</v>
      </c>
      <c r="T1318" s="104">
        <v>72</v>
      </c>
      <c r="U1318" s="104">
        <v>85</v>
      </c>
      <c r="V1318" s="104">
        <v>104</v>
      </c>
      <c r="W1318" s="104">
        <v>104</v>
      </c>
      <c r="X1318" s="104">
        <v>104</v>
      </c>
      <c r="Y1318" s="104">
        <v>104</v>
      </c>
      <c r="Z1318" s="104">
        <v>104</v>
      </c>
      <c r="AA1318" s="104">
        <v>104</v>
      </c>
      <c r="AB1318" s="104">
        <v>104</v>
      </c>
      <c r="AC1318" s="104">
        <v>104</v>
      </c>
      <c r="AD1318" s="104">
        <v>32</v>
      </c>
      <c r="AE1318" s="104">
        <v>33</v>
      </c>
      <c r="AF1318" s="104">
        <v>35</v>
      </c>
      <c r="AG1318" s="104">
        <v>36</v>
      </c>
      <c r="AH1318" s="104">
        <v>34</v>
      </c>
      <c r="AI1318" s="104">
        <v>35</v>
      </c>
      <c r="AJ1318" s="104">
        <v>38</v>
      </c>
      <c r="AK1318" s="104">
        <v>36</v>
      </c>
      <c r="AL1318" s="104">
        <v>37</v>
      </c>
      <c r="AM1318" s="104">
        <v>37</v>
      </c>
      <c r="AN1318" s="104">
        <v>36</v>
      </c>
      <c r="AO1318" s="104">
        <v>37</v>
      </c>
      <c r="AP1318" s="104">
        <v>25</v>
      </c>
      <c r="AQ1318" s="104">
        <v>28</v>
      </c>
      <c r="AR1318" s="104">
        <v>19</v>
      </c>
      <c r="AS1318" s="104">
        <v>13</v>
      </c>
      <c r="AT1318" s="104">
        <v>19</v>
      </c>
      <c r="AU1318" s="104">
        <v>40</v>
      </c>
      <c r="AV1318" s="104">
        <v>0</v>
      </c>
      <c r="AW1318" s="104">
        <v>0</v>
      </c>
      <c r="AX1318" s="104">
        <v>0</v>
      </c>
      <c r="AY1318" s="104">
        <v>0</v>
      </c>
      <c r="AZ1318" s="104">
        <v>0</v>
      </c>
      <c r="BA1318" s="104">
        <v>0</v>
      </c>
    </row>
    <row r="1319" spans="1:53" hidden="1" x14ac:dyDescent="0.35">
      <c r="A1319" t="s">
        <v>495</v>
      </c>
      <c r="B1319" t="s">
        <v>110</v>
      </c>
      <c r="C1319" t="s">
        <v>74</v>
      </c>
      <c r="D1319" t="s">
        <v>81</v>
      </c>
      <c r="E1319" t="s">
        <v>484</v>
      </c>
      <c r="F1319" s="104">
        <v>18</v>
      </c>
      <c r="G1319" s="104">
        <v>36</v>
      </c>
      <c r="H1319" s="104">
        <v>55</v>
      </c>
      <c r="I1319" s="104">
        <v>75</v>
      </c>
      <c r="J1319" s="104">
        <v>94</v>
      </c>
      <c r="K1319" s="104">
        <v>114</v>
      </c>
      <c r="L1319" s="104">
        <v>135</v>
      </c>
      <c r="M1319" s="104">
        <v>155</v>
      </c>
      <c r="N1319" s="104">
        <v>175</v>
      </c>
      <c r="O1319" s="104">
        <v>196</v>
      </c>
      <c r="P1319" s="104">
        <v>216</v>
      </c>
      <c r="Q1319" s="104">
        <v>236</v>
      </c>
      <c r="R1319" s="104">
        <v>19</v>
      </c>
      <c r="S1319" s="104">
        <v>42</v>
      </c>
      <c r="T1319" s="104">
        <v>51</v>
      </c>
      <c r="U1319" s="104">
        <v>61</v>
      </c>
      <c r="V1319" s="104">
        <v>72</v>
      </c>
      <c r="W1319" s="104">
        <v>72</v>
      </c>
      <c r="X1319" s="104">
        <v>72</v>
      </c>
      <c r="Y1319" s="104">
        <v>72</v>
      </c>
      <c r="Z1319" s="104">
        <v>72</v>
      </c>
      <c r="AA1319" s="104">
        <v>72</v>
      </c>
      <c r="AB1319" s="104">
        <v>72</v>
      </c>
      <c r="AC1319" s="104">
        <v>72</v>
      </c>
      <c r="AD1319" s="104">
        <v>18</v>
      </c>
      <c r="AE1319" s="104">
        <v>18</v>
      </c>
      <c r="AF1319" s="104">
        <v>19</v>
      </c>
      <c r="AG1319" s="104">
        <v>20</v>
      </c>
      <c r="AH1319" s="104">
        <v>19</v>
      </c>
      <c r="AI1319" s="104">
        <v>20</v>
      </c>
      <c r="AJ1319" s="104">
        <v>21</v>
      </c>
      <c r="AK1319" s="104">
        <v>20</v>
      </c>
      <c r="AL1319" s="104">
        <v>20</v>
      </c>
      <c r="AM1319" s="104">
        <v>21</v>
      </c>
      <c r="AN1319" s="104">
        <v>20</v>
      </c>
      <c r="AO1319" s="104">
        <v>20</v>
      </c>
      <c r="AP1319" s="104">
        <v>19</v>
      </c>
      <c r="AQ1319" s="104">
        <v>23</v>
      </c>
      <c r="AR1319" s="104">
        <v>9</v>
      </c>
      <c r="AS1319" s="104">
        <v>10</v>
      </c>
      <c r="AT1319" s="104">
        <v>11</v>
      </c>
      <c r="AU1319" s="104">
        <v>6</v>
      </c>
      <c r="AV1319" s="104">
        <v>0</v>
      </c>
      <c r="AW1319" s="104">
        <v>0</v>
      </c>
      <c r="AX1319" s="104">
        <v>0</v>
      </c>
      <c r="AY1319" s="104">
        <v>0</v>
      </c>
      <c r="AZ1319" s="104">
        <v>0</v>
      </c>
      <c r="BA1319" s="104">
        <v>0</v>
      </c>
    </row>
    <row r="1320" spans="1:53" hidden="1" x14ac:dyDescent="0.35">
      <c r="A1320" t="s">
        <v>495</v>
      </c>
      <c r="B1320" t="s">
        <v>110</v>
      </c>
      <c r="C1320" t="s">
        <v>74</v>
      </c>
      <c r="D1320" t="s">
        <v>81</v>
      </c>
      <c r="E1320" t="s">
        <v>485</v>
      </c>
      <c r="F1320" s="104">
        <v>91</v>
      </c>
      <c r="G1320" s="104">
        <v>180</v>
      </c>
      <c r="H1320" s="104">
        <v>275</v>
      </c>
      <c r="I1320" s="104">
        <v>374</v>
      </c>
      <c r="J1320" s="104">
        <v>466</v>
      </c>
      <c r="K1320" s="104">
        <v>564</v>
      </c>
      <c r="L1320" s="104">
        <v>669</v>
      </c>
      <c r="M1320" s="104">
        <v>767</v>
      </c>
      <c r="N1320" s="104">
        <v>866</v>
      </c>
      <c r="O1320" s="104">
        <v>968</v>
      </c>
      <c r="P1320" s="104">
        <v>1067</v>
      </c>
      <c r="Q1320" s="104">
        <v>1168</v>
      </c>
      <c r="R1320" s="104">
        <v>72</v>
      </c>
      <c r="S1320" s="104">
        <v>127</v>
      </c>
      <c r="T1320" s="104">
        <v>190</v>
      </c>
      <c r="U1320" s="104">
        <v>269</v>
      </c>
      <c r="V1320" s="104">
        <v>346</v>
      </c>
      <c r="W1320" s="104">
        <v>346</v>
      </c>
      <c r="X1320" s="104">
        <v>346</v>
      </c>
      <c r="Y1320" s="104">
        <v>346</v>
      </c>
      <c r="Z1320" s="104">
        <v>346</v>
      </c>
      <c r="AA1320" s="104">
        <v>346</v>
      </c>
      <c r="AB1320" s="104">
        <v>346</v>
      </c>
      <c r="AC1320" s="104">
        <v>346</v>
      </c>
      <c r="AD1320" s="104">
        <v>91</v>
      </c>
      <c r="AE1320" s="104">
        <v>89</v>
      </c>
      <c r="AF1320" s="104">
        <v>95</v>
      </c>
      <c r="AG1320" s="104">
        <v>99</v>
      </c>
      <c r="AH1320" s="104">
        <v>92</v>
      </c>
      <c r="AI1320" s="104">
        <v>98</v>
      </c>
      <c r="AJ1320" s="104">
        <v>105</v>
      </c>
      <c r="AK1320" s="104">
        <v>98</v>
      </c>
      <c r="AL1320" s="104">
        <v>99</v>
      </c>
      <c r="AM1320" s="104">
        <v>102</v>
      </c>
      <c r="AN1320" s="104">
        <v>99</v>
      </c>
      <c r="AO1320" s="104">
        <v>101</v>
      </c>
      <c r="AP1320" s="104">
        <v>72</v>
      </c>
      <c r="AQ1320" s="104">
        <v>55</v>
      </c>
      <c r="AR1320" s="104">
        <v>63</v>
      </c>
      <c r="AS1320" s="104">
        <v>79</v>
      </c>
      <c r="AT1320" s="104">
        <v>77</v>
      </c>
      <c r="AU1320" s="104">
        <v>53</v>
      </c>
      <c r="AV1320" s="104">
        <v>0</v>
      </c>
      <c r="AW1320" s="104">
        <v>0</v>
      </c>
      <c r="AX1320" s="104">
        <v>0</v>
      </c>
      <c r="AY1320" s="104">
        <v>0</v>
      </c>
      <c r="AZ1320" s="104">
        <v>0</v>
      </c>
      <c r="BA1320" s="104">
        <v>0</v>
      </c>
    </row>
    <row r="1321" spans="1:53" hidden="1" x14ac:dyDescent="0.35">
      <c r="A1321" t="s">
        <v>495</v>
      </c>
      <c r="B1321" t="s">
        <v>110</v>
      </c>
      <c r="C1321" t="s">
        <v>74</v>
      </c>
      <c r="D1321" t="s">
        <v>81</v>
      </c>
      <c r="E1321" t="s">
        <v>486</v>
      </c>
      <c r="F1321" s="104">
        <v>40</v>
      </c>
      <c r="G1321" s="104">
        <v>81</v>
      </c>
      <c r="H1321" s="104">
        <v>124</v>
      </c>
      <c r="I1321" s="104">
        <v>169</v>
      </c>
      <c r="J1321" s="104">
        <v>212</v>
      </c>
      <c r="K1321" s="104">
        <v>256</v>
      </c>
      <c r="L1321" s="104">
        <v>303</v>
      </c>
      <c r="M1321" s="104">
        <v>348</v>
      </c>
      <c r="N1321" s="104">
        <v>394</v>
      </c>
      <c r="O1321" s="104">
        <v>441</v>
      </c>
      <c r="P1321" s="104">
        <v>486</v>
      </c>
      <c r="Q1321" s="104">
        <v>532</v>
      </c>
      <c r="R1321" s="104">
        <v>36</v>
      </c>
      <c r="S1321" s="104">
        <v>60</v>
      </c>
      <c r="T1321" s="104">
        <v>94</v>
      </c>
      <c r="U1321" s="104">
        <v>132</v>
      </c>
      <c r="V1321" s="104">
        <v>158</v>
      </c>
      <c r="W1321" s="104">
        <v>158</v>
      </c>
      <c r="X1321" s="104">
        <v>158</v>
      </c>
      <c r="Y1321" s="104">
        <v>158</v>
      </c>
      <c r="Z1321" s="104">
        <v>158</v>
      </c>
      <c r="AA1321" s="104">
        <v>158</v>
      </c>
      <c r="AB1321" s="104">
        <v>158</v>
      </c>
      <c r="AC1321" s="104">
        <v>158</v>
      </c>
      <c r="AD1321" s="104">
        <v>40</v>
      </c>
      <c r="AE1321" s="104">
        <v>41</v>
      </c>
      <c r="AF1321" s="104">
        <v>43</v>
      </c>
      <c r="AG1321" s="104">
        <v>45</v>
      </c>
      <c r="AH1321" s="104">
        <v>43</v>
      </c>
      <c r="AI1321" s="104">
        <v>44</v>
      </c>
      <c r="AJ1321" s="104">
        <v>47</v>
      </c>
      <c r="AK1321" s="104">
        <v>45</v>
      </c>
      <c r="AL1321" s="104">
        <v>46</v>
      </c>
      <c r="AM1321" s="104">
        <v>47</v>
      </c>
      <c r="AN1321" s="104">
        <v>45</v>
      </c>
      <c r="AO1321" s="104">
        <v>46</v>
      </c>
      <c r="AP1321" s="104">
        <v>36</v>
      </c>
      <c r="AQ1321" s="104">
        <v>24</v>
      </c>
      <c r="AR1321" s="104">
        <v>34</v>
      </c>
      <c r="AS1321" s="104">
        <v>38</v>
      </c>
      <c r="AT1321" s="104">
        <v>26</v>
      </c>
      <c r="AU1321" s="104">
        <v>26</v>
      </c>
      <c r="AV1321" s="104">
        <v>0</v>
      </c>
      <c r="AW1321" s="104">
        <v>0</v>
      </c>
      <c r="AX1321" s="104">
        <v>0</v>
      </c>
      <c r="AY1321" s="104">
        <v>0</v>
      </c>
      <c r="AZ1321" s="104">
        <v>0</v>
      </c>
      <c r="BA1321" s="104">
        <v>0</v>
      </c>
    </row>
    <row r="1322" spans="1:53" hidden="1" x14ac:dyDescent="0.35">
      <c r="A1322" t="s">
        <v>495</v>
      </c>
      <c r="B1322" t="s">
        <v>110</v>
      </c>
      <c r="C1322" t="s">
        <v>74</v>
      </c>
      <c r="D1322" t="s">
        <v>81</v>
      </c>
      <c r="E1322" t="s">
        <v>487</v>
      </c>
      <c r="F1322" s="104">
        <v>13</v>
      </c>
      <c r="G1322" s="104">
        <v>26</v>
      </c>
      <c r="H1322" s="104">
        <v>40</v>
      </c>
      <c r="I1322" s="104">
        <v>55</v>
      </c>
      <c r="J1322" s="104">
        <v>69</v>
      </c>
      <c r="K1322" s="104">
        <v>83</v>
      </c>
      <c r="L1322" s="104">
        <v>98</v>
      </c>
      <c r="M1322" s="104">
        <v>112</v>
      </c>
      <c r="N1322" s="104">
        <v>127</v>
      </c>
      <c r="O1322" s="104">
        <v>142</v>
      </c>
      <c r="P1322" s="104">
        <v>157</v>
      </c>
      <c r="Q1322" s="104">
        <v>172</v>
      </c>
      <c r="R1322" s="104">
        <v>3</v>
      </c>
      <c r="S1322" s="104">
        <v>12</v>
      </c>
      <c r="T1322" s="104">
        <v>13</v>
      </c>
      <c r="U1322" s="104">
        <v>18</v>
      </c>
      <c r="V1322" s="104">
        <v>23</v>
      </c>
      <c r="W1322" s="104">
        <v>23</v>
      </c>
      <c r="X1322" s="104">
        <v>23</v>
      </c>
      <c r="Y1322" s="104">
        <v>23</v>
      </c>
      <c r="Z1322" s="104">
        <v>23</v>
      </c>
      <c r="AA1322" s="104">
        <v>23</v>
      </c>
      <c r="AB1322" s="104">
        <v>23</v>
      </c>
      <c r="AC1322" s="104">
        <v>23</v>
      </c>
      <c r="AD1322" s="104">
        <v>13</v>
      </c>
      <c r="AE1322" s="104">
        <v>13</v>
      </c>
      <c r="AF1322" s="104">
        <v>14</v>
      </c>
      <c r="AG1322" s="104">
        <v>15</v>
      </c>
      <c r="AH1322" s="104">
        <v>14</v>
      </c>
      <c r="AI1322" s="104">
        <v>14</v>
      </c>
      <c r="AJ1322" s="104">
        <v>15</v>
      </c>
      <c r="AK1322" s="104">
        <v>14</v>
      </c>
      <c r="AL1322" s="104">
        <v>15</v>
      </c>
      <c r="AM1322" s="104">
        <v>15</v>
      </c>
      <c r="AN1322" s="104">
        <v>15</v>
      </c>
      <c r="AO1322" s="104">
        <v>15</v>
      </c>
      <c r="AP1322" s="104">
        <v>3</v>
      </c>
      <c r="AQ1322" s="104">
        <v>9</v>
      </c>
      <c r="AR1322" s="104">
        <v>1</v>
      </c>
      <c r="AS1322" s="104">
        <v>5</v>
      </c>
      <c r="AT1322" s="104">
        <v>5</v>
      </c>
      <c r="AU1322" s="104">
        <v>2</v>
      </c>
      <c r="AV1322" s="104">
        <v>0</v>
      </c>
      <c r="AW1322" s="104">
        <v>0</v>
      </c>
      <c r="AX1322" s="104">
        <v>0</v>
      </c>
      <c r="AY1322" s="104">
        <v>0</v>
      </c>
      <c r="AZ1322" s="104">
        <v>0</v>
      </c>
      <c r="BA1322" s="104">
        <v>0</v>
      </c>
    </row>
    <row r="1323" spans="1:53" hidden="1" x14ac:dyDescent="0.35">
      <c r="A1323" t="s">
        <v>495</v>
      </c>
      <c r="B1323" t="s">
        <v>110</v>
      </c>
      <c r="C1323" t="s">
        <v>74</v>
      </c>
      <c r="D1323" t="s">
        <v>81</v>
      </c>
      <c r="E1323" t="s">
        <v>488</v>
      </c>
      <c r="F1323" s="104">
        <v>19</v>
      </c>
      <c r="G1323" s="104">
        <v>38</v>
      </c>
      <c r="H1323" s="104">
        <v>59</v>
      </c>
      <c r="I1323" s="104">
        <v>80</v>
      </c>
      <c r="J1323" s="104">
        <v>100</v>
      </c>
      <c r="K1323" s="104">
        <v>121</v>
      </c>
      <c r="L1323" s="104">
        <v>143</v>
      </c>
      <c r="M1323" s="104">
        <v>164</v>
      </c>
      <c r="N1323" s="104">
        <v>186</v>
      </c>
      <c r="O1323" s="104">
        <v>208</v>
      </c>
      <c r="P1323" s="104">
        <v>229</v>
      </c>
      <c r="Q1323" s="104">
        <v>251</v>
      </c>
      <c r="R1323" s="104">
        <v>20</v>
      </c>
      <c r="S1323" s="104">
        <v>38</v>
      </c>
      <c r="T1323" s="104">
        <v>49</v>
      </c>
      <c r="U1323" s="104">
        <v>58</v>
      </c>
      <c r="V1323" s="104">
        <v>71</v>
      </c>
      <c r="W1323" s="104">
        <v>71</v>
      </c>
      <c r="X1323" s="104">
        <v>71</v>
      </c>
      <c r="Y1323" s="104">
        <v>71</v>
      </c>
      <c r="Z1323" s="104">
        <v>71</v>
      </c>
      <c r="AA1323" s="104">
        <v>71</v>
      </c>
      <c r="AB1323" s="104">
        <v>71</v>
      </c>
      <c r="AC1323" s="104">
        <v>71</v>
      </c>
      <c r="AD1323" s="104">
        <v>19</v>
      </c>
      <c r="AE1323" s="104">
        <v>19</v>
      </c>
      <c r="AF1323" s="104">
        <v>21</v>
      </c>
      <c r="AG1323" s="104">
        <v>21</v>
      </c>
      <c r="AH1323" s="104">
        <v>20</v>
      </c>
      <c r="AI1323" s="104">
        <v>21</v>
      </c>
      <c r="AJ1323" s="104">
        <v>22</v>
      </c>
      <c r="AK1323" s="104">
        <v>21</v>
      </c>
      <c r="AL1323" s="104">
        <v>22</v>
      </c>
      <c r="AM1323" s="104">
        <v>22</v>
      </c>
      <c r="AN1323" s="104">
        <v>21</v>
      </c>
      <c r="AO1323" s="104">
        <v>22</v>
      </c>
      <c r="AP1323" s="104">
        <v>20</v>
      </c>
      <c r="AQ1323" s="104">
        <v>18</v>
      </c>
      <c r="AR1323" s="104">
        <v>11</v>
      </c>
      <c r="AS1323" s="104">
        <v>9</v>
      </c>
      <c r="AT1323" s="104">
        <v>13</v>
      </c>
      <c r="AU1323" s="104">
        <v>19</v>
      </c>
      <c r="AV1323" s="104">
        <v>0</v>
      </c>
      <c r="AW1323" s="104">
        <v>0</v>
      </c>
      <c r="AX1323" s="104">
        <v>0</v>
      </c>
      <c r="AY1323" s="104">
        <v>0</v>
      </c>
      <c r="AZ1323" s="104">
        <v>0</v>
      </c>
      <c r="BA1323" s="104">
        <v>0</v>
      </c>
    </row>
    <row r="1324" spans="1:53" hidden="1" x14ac:dyDescent="0.35">
      <c r="A1324" t="s">
        <v>495</v>
      </c>
      <c r="B1324" t="s">
        <v>110</v>
      </c>
      <c r="C1324" t="s">
        <v>74</v>
      </c>
      <c r="D1324" t="s">
        <v>81</v>
      </c>
      <c r="E1324" t="s">
        <v>489</v>
      </c>
      <c r="F1324" s="104">
        <v>20</v>
      </c>
      <c r="G1324" s="104">
        <v>41</v>
      </c>
      <c r="H1324" s="104">
        <v>63</v>
      </c>
      <c r="I1324" s="104">
        <v>86</v>
      </c>
      <c r="J1324" s="104">
        <v>108</v>
      </c>
      <c r="K1324" s="104">
        <v>130</v>
      </c>
      <c r="L1324" s="104">
        <v>154</v>
      </c>
      <c r="M1324" s="104">
        <v>177</v>
      </c>
      <c r="N1324" s="104">
        <v>200</v>
      </c>
      <c r="O1324" s="104">
        <v>224</v>
      </c>
      <c r="P1324" s="104">
        <v>247</v>
      </c>
      <c r="Q1324" s="104">
        <v>270</v>
      </c>
      <c r="R1324" s="104">
        <v>13</v>
      </c>
      <c r="S1324" s="104">
        <v>30</v>
      </c>
      <c r="T1324" s="104">
        <v>42</v>
      </c>
      <c r="U1324" s="104">
        <v>69</v>
      </c>
      <c r="V1324" s="104">
        <v>82</v>
      </c>
      <c r="W1324" s="104">
        <v>82</v>
      </c>
      <c r="X1324" s="104">
        <v>82</v>
      </c>
      <c r="Y1324" s="104">
        <v>82</v>
      </c>
      <c r="Z1324" s="104">
        <v>82</v>
      </c>
      <c r="AA1324" s="104">
        <v>82</v>
      </c>
      <c r="AB1324" s="104">
        <v>82</v>
      </c>
      <c r="AC1324" s="104">
        <v>82</v>
      </c>
      <c r="AD1324" s="104">
        <v>20</v>
      </c>
      <c r="AE1324" s="104">
        <v>21</v>
      </c>
      <c r="AF1324" s="104">
        <v>22</v>
      </c>
      <c r="AG1324" s="104">
        <v>23</v>
      </c>
      <c r="AH1324" s="104">
        <v>22</v>
      </c>
      <c r="AI1324" s="104">
        <v>22</v>
      </c>
      <c r="AJ1324" s="104">
        <v>24</v>
      </c>
      <c r="AK1324" s="104">
        <v>23</v>
      </c>
      <c r="AL1324" s="104">
        <v>23</v>
      </c>
      <c r="AM1324" s="104">
        <v>24</v>
      </c>
      <c r="AN1324" s="104">
        <v>23</v>
      </c>
      <c r="AO1324" s="104">
        <v>23</v>
      </c>
      <c r="AP1324" s="104">
        <v>13</v>
      </c>
      <c r="AQ1324" s="104">
        <v>17</v>
      </c>
      <c r="AR1324" s="104">
        <v>12</v>
      </c>
      <c r="AS1324" s="104">
        <v>27</v>
      </c>
      <c r="AT1324" s="104">
        <v>13</v>
      </c>
      <c r="AU1324" s="104">
        <v>14</v>
      </c>
      <c r="AV1324" s="104">
        <v>0</v>
      </c>
      <c r="AW1324" s="104">
        <v>0</v>
      </c>
      <c r="AX1324" s="104">
        <v>0</v>
      </c>
      <c r="AY1324" s="104">
        <v>0</v>
      </c>
      <c r="AZ1324" s="104">
        <v>0</v>
      </c>
      <c r="BA1324" s="104">
        <v>0</v>
      </c>
    </row>
    <row r="1325" spans="1:53" hidden="1" x14ac:dyDescent="0.35">
      <c r="A1325" t="s">
        <v>495</v>
      </c>
      <c r="B1325" t="s">
        <v>110</v>
      </c>
      <c r="C1325" t="s">
        <v>74</v>
      </c>
      <c r="D1325" t="s">
        <v>81</v>
      </c>
      <c r="E1325" t="s">
        <v>490</v>
      </c>
      <c r="F1325" s="104">
        <v>28</v>
      </c>
      <c r="G1325" s="104">
        <v>57</v>
      </c>
      <c r="H1325" s="104">
        <v>87</v>
      </c>
      <c r="I1325" s="104">
        <v>118</v>
      </c>
      <c r="J1325" s="104">
        <v>148</v>
      </c>
      <c r="K1325" s="104">
        <v>179</v>
      </c>
      <c r="L1325" s="104">
        <v>212</v>
      </c>
      <c r="M1325" s="104">
        <v>243</v>
      </c>
      <c r="N1325" s="104">
        <v>275</v>
      </c>
      <c r="O1325" s="104">
        <v>308</v>
      </c>
      <c r="P1325" s="104">
        <v>339</v>
      </c>
      <c r="Q1325" s="104">
        <v>371</v>
      </c>
      <c r="R1325" s="104">
        <v>46</v>
      </c>
      <c r="S1325" s="104">
        <v>61</v>
      </c>
      <c r="T1325" s="104">
        <v>78</v>
      </c>
      <c r="U1325" s="104">
        <v>104</v>
      </c>
      <c r="V1325" s="104">
        <v>125</v>
      </c>
      <c r="W1325" s="104">
        <v>125</v>
      </c>
      <c r="X1325" s="104">
        <v>125</v>
      </c>
      <c r="Y1325" s="104">
        <v>125</v>
      </c>
      <c r="Z1325" s="104">
        <v>125</v>
      </c>
      <c r="AA1325" s="104">
        <v>125</v>
      </c>
      <c r="AB1325" s="104">
        <v>125</v>
      </c>
      <c r="AC1325" s="104">
        <v>125</v>
      </c>
      <c r="AD1325" s="104">
        <v>28</v>
      </c>
      <c r="AE1325" s="104">
        <v>29</v>
      </c>
      <c r="AF1325" s="104">
        <v>30</v>
      </c>
      <c r="AG1325" s="104">
        <v>31</v>
      </c>
      <c r="AH1325" s="104">
        <v>30</v>
      </c>
      <c r="AI1325" s="104">
        <v>31</v>
      </c>
      <c r="AJ1325" s="104">
        <v>33</v>
      </c>
      <c r="AK1325" s="104">
        <v>31</v>
      </c>
      <c r="AL1325" s="104">
        <v>32</v>
      </c>
      <c r="AM1325" s="104">
        <v>33</v>
      </c>
      <c r="AN1325" s="104">
        <v>31</v>
      </c>
      <c r="AO1325" s="104">
        <v>32</v>
      </c>
      <c r="AP1325" s="104">
        <v>46</v>
      </c>
      <c r="AQ1325" s="104">
        <v>15</v>
      </c>
      <c r="AR1325" s="104">
        <v>17</v>
      </c>
      <c r="AS1325" s="104">
        <v>26</v>
      </c>
      <c r="AT1325" s="104">
        <v>21</v>
      </c>
      <c r="AU1325" s="104">
        <v>18</v>
      </c>
      <c r="AV1325" s="104">
        <v>0</v>
      </c>
      <c r="AW1325" s="104">
        <v>0</v>
      </c>
      <c r="AX1325" s="104">
        <v>0</v>
      </c>
      <c r="AY1325" s="104">
        <v>0</v>
      </c>
      <c r="AZ1325" s="104">
        <v>0</v>
      </c>
      <c r="BA1325" s="104">
        <v>0</v>
      </c>
    </row>
    <row r="1326" spans="1:53" hidden="1" x14ac:dyDescent="0.35">
      <c r="A1326" t="s">
        <v>495</v>
      </c>
      <c r="B1326" t="s">
        <v>110</v>
      </c>
      <c r="C1326" t="s">
        <v>74</v>
      </c>
      <c r="D1326" t="s">
        <v>81</v>
      </c>
      <c r="E1326" t="s">
        <v>491</v>
      </c>
      <c r="F1326" s="104">
        <v>13</v>
      </c>
      <c r="G1326" s="104">
        <v>26</v>
      </c>
      <c r="H1326" s="104">
        <v>40</v>
      </c>
      <c r="I1326" s="104">
        <v>55</v>
      </c>
      <c r="J1326" s="104">
        <v>69</v>
      </c>
      <c r="K1326" s="104">
        <v>83</v>
      </c>
      <c r="L1326" s="104">
        <v>98</v>
      </c>
      <c r="M1326" s="104">
        <v>112</v>
      </c>
      <c r="N1326" s="104">
        <v>127</v>
      </c>
      <c r="O1326" s="104">
        <v>142</v>
      </c>
      <c r="P1326" s="104">
        <v>157</v>
      </c>
      <c r="Q1326" s="104">
        <v>172</v>
      </c>
      <c r="R1326" s="104">
        <v>8</v>
      </c>
      <c r="S1326" s="104">
        <v>11</v>
      </c>
      <c r="T1326" s="104">
        <v>18</v>
      </c>
      <c r="U1326" s="104">
        <v>24</v>
      </c>
      <c r="V1326" s="104">
        <v>25</v>
      </c>
      <c r="W1326" s="104">
        <v>25</v>
      </c>
      <c r="X1326" s="104">
        <v>25</v>
      </c>
      <c r="Y1326" s="104">
        <v>25</v>
      </c>
      <c r="Z1326" s="104">
        <v>25</v>
      </c>
      <c r="AA1326" s="104">
        <v>25</v>
      </c>
      <c r="AB1326" s="104">
        <v>25</v>
      </c>
      <c r="AC1326" s="104">
        <v>25</v>
      </c>
      <c r="AD1326" s="104">
        <v>13</v>
      </c>
      <c r="AE1326" s="104">
        <v>13</v>
      </c>
      <c r="AF1326" s="104">
        <v>14</v>
      </c>
      <c r="AG1326" s="104">
        <v>15</v>
      </c>
      <c r="AH1326" s="104">
        <v>14</v>
      </c>
      <c r="AI1326" s="104">
        <v>14</v>
      </c>
      <c r="AJ1326" s="104">
        <v>15</v>
      </c>
      <c r="AK1326" s="104">
        <v>14</v>
      </c>
      <c r="AL1326" s="104">
        <v>15</v>
      </c>
      <c r="AM1326" s="104">
        <v>15</v>
      </c>
      <c r="AN1326" s="104">
        <v>15</v>
      </c>
      <c r="AO1326" s="104">
        <v>15</v>
      </c>
      <c r="AP1326" s="104">
        <v>8</v>
      </c>
      <c r="AQ1326" s="104">
        <v>3</v>
      </c>
      <c r="AR1326" s="104">
        <v>7</v>
      </c>
      <c r="AS1326" s="104">
        <v>6</v>
      </c>
      <c r="AT1326" s="104">
        <v>1</v>
      </c>
      <c r="AU1326" s="104">
        <v>4</v>
      </c>
      <c r="AV1326" s="104">
        <v>0</v>
      </c>
      <c r="AW1326" s="104">
        <v>0</v>
      </c>
      <c r="AX1326" s="104">
        <v>0</v>
      </c>
      <c r="AY1326" s="104">
        <v>0</v>
      </c>
      <c r="AZ1326" s="104">
        <v>0</v>
      </c>
      <c r="BA1326" s="104">
        <v>0</v>
      </c>
    </row>
    <row r="1327" spans="1:53" hidden="1" x14ac:dyDescent="0.35">
      <c r="A1327" t="s">
        <v>495</v>
      </c>
      <c r="B1327" t="s">
        <v>110</v>
      </c>
      <c r="C1327" t="s">
        <v>74</v>
      </c>
      <c r="D1327" t="s">
        <v>81</v>
      </c>
      <c r="E1327" t="s">
        <v>492</v>
      </c>
      <c r="F1327" s="104">
        <v>36</v>
      </c>
      <c r="G1327" s="104">
        <v>73</v>
      </c>
      <c r="H1327" s="104">
        <v>112</v>
      </c>
      <c r="I1327" s="104">
        <v>152</v>
      </c>
      <c r="J1327" s="104">
        <v>190</v>
      </c>
      <c r="K1327" s="104">
        <v>230</v>
      </c>
      <c r="L1327" s="104">
        <v>272</v>
      </c>
      <c r="M1327" s="104">
        <v>312</v>
      </c>
      <c r="N1327" s="104">
        <v>353</v>
      </c>
      <c r="O1327" s="104">
        <v>395</v>
      </c>
      <c r="P1327" s="104">
        <v>435</v>
      </c>
      <c r="Q1327" s="104">
        <v>476</v>
      </c>
      <c r="R1327" s="104">
        <v>37</v>
      </c>
      <c r="S1327" s="104">
        <v>67</v>
      </c>
      <c r="T1327" s="104">
        <v>79</v>
      </c>
      <c r="U1327" s="104">
        <v>110</v>
      </c>
      <c r="V1327" s="104">
        <v>128</v>
      </c>
      <c r="W1327" s="104">
        <v>128</v>
      </c>
      <c r="X1327" s="104">
        <v>128</v>
      </c>
      <c r="Y1327" s="104">
        <v>128</v>
      </c>
      <c r="Z1327" s="104">
        <v>128</v>
      </c>
      <c r="AA1327" s="104">
        <v>128</v>
      </c>
      <c r="AB1327" s="104">
        <v>128</v>
      </c>
      <c r="AC1327" s="104">
        <v>128</v>
      </c>
      <c r="AD1327" s="104">
        <v>36</v>
      </c>
      <c r="AE1327" s="104">
        <v>37</v>
      </c>
      <c r="AF1327" s="104">
        <v>39</v>
      </c>
      <c r="AG1327" s="104">
        <v>40</v>
      </c>
      <c r="AH1327" s="104">
        <v>38</v>
      </c>
      <c r="AI1327" s="104">
        <v>40</v>
      </c>
      <c r="AJ1327" s="104">
        <v>42</v>
      </c>
      <c r="AK1327" s="104">
        <v>40</v>
      </c>
      <c r="AL1327" s="104">
        <v>41</v>
      </c>
      <c r="AM1327" s="104">
        <v>42</v>
      </c>
      <c r="AN1327" s="104">
        <v>40</v>
      </c>
      <c r="AO1327" s="104">
        <v>41</v>
      </c>
      <c r="AP1327" s="104">
        <v>37</v>
      </c>
      <c r="AQ1327" s="104">
        <v>30</v>
      </c>
      <c r="AR1327" s="104">
        <v>12</v>
      </c>
      <c r="AS1327" s="104">
        <v>31</v>
      </c>
      <c r="AT1327" s="104">
        <v>18</v>
      </c>
      <c r="AU1327" s="104">
        <v>18</v>
      </c>
      <c r="AV1327" s="104">
        <v>0</v>
      </c>
      <c r="AW1327" s="104">
        <v>0</v>
      </c>
      <c r="AX1327" s="104">
        <v>0</v>
      </c>
      <c r="AY1327" s="104">
        <v>0</v>
      </c>
      <c r="AZ1327" s="104">
        <v>0</v>
      </c>
      <c r="BA1327" s="104">
        <v>0</v>
      </c>
    </row>
    <row r="1328" spans="1:53" hidden="1" x14ac:dyDescent="0.35">
      <c r="A1328" t="s">
        <v>495</v>
      </c>
      <c r="B1328" t="s">
        <v>110</v>
      </c>
      <c r="C1328" t="s">
        <v>74</v>
      </c>
      <c r="D1328" t="s">
        <v>81</v>
      </c>
      <c r="E1328" t="s">
        <v>493</v>
      </c>
      <c r="F1328" s="104">
        <v>26</v>
      </c>
      <c r="G1328" s="104">
        <v>53</v>
      </c>
      <c r="H1328" s="104">
        <v>81</v>
      </c>
      <c r="I1328" s="104">
        <v>110</v>
      </c>
      <c r="J1328" s="104">
        <v>138</v>
      </c>
      <c r="K1328" s="104">
        <v>167</v>
      </c>
      <c r="L1328" s="104">
        <v>198</v>
      </c>
      <c r="M1328" s="104">
        <v>227</v>
      </c>
      <c r="N1328" s="104">
        <v>257</v>
      </c>
      <c r="O1328" s="104">
        <v>287</v>
      </c>
      <c r="P1328" s="104">
        <v>316</v>
      </c>
      <c r="Q1328" s="104">
        <v>346</v>
      </c>
      <c r="R1328" s="104">
        <v>5</v>
      </c>
      <c r="S1328" s="104">
        <v>9</v>
      </c>
      <c r="T1328" s="104">
        <v>17</v>
      </c>
      <c r="U1328" s="104">
        <v>23</v>
      </c>
      <c r="V1328" s="104">
        <v>31</v>
      </c>
      <c r="W1328" s="104">
        <v>31</v>
      </c>
      <c r="X1328" s="104">
        <v>31</v>
      </c>
      <c r="Y1328" s="104">
        <v>31</v>
      </c>
      <c r="Z1328" s="104">
        <v>31</v>
      </c>
      <c r="AA1328" s="104">
        <v>31</v>
      </c>
      <c r="AB1328" s="104">
        <v>31</v>
      </c>
      <c r="AC1328" s="104">
        <v>31</v>
      </c>
      <c r="AD1328" s="104">
        <v>26</v>
      </c>
      <c r="AE1328" s="104">
        <v>27</v>
      </c>
      <c r="AF1328" s="104">
        <v>28</v>
      </c>
      <c r="AG1328" s="104">
        <v>29</v>
      </c>
      <c r="AH1328" s="104">
        <v>28</v>
      </c>
      <c r="AI1328" s="104">
        <v>29</v>
      </c>
      <c r="AJ1328" s="104">
        <v>31</v>
      </c>
      <c r="AK1328" s="104">
        <v>29</v>
      </c>
      <c r="AL1328" s="104">
        <v>30</v>
      </c>
      <c r="AM1328" s="104">
        <v>30</v>
      </c>
      <c r="AN1328" s="104">
        <v>29</v>
      </c>
      <c r="AO1328" s="104">
        <v>30</v>
      </c>
      <c r="AP1328" s="104">
        <v>5</v>
      </c>
      <c r="AQ1328" s="104">
        <v>4</v>
      </c>
      <c r="AR1328" s="104">
        <v>8</v>
      </c>
      <c r="AS1328" s="104">
        <v>6</v>
      </c>
      <c r="AT1328" s="104">
        <v>8</v>
      </c>
      <c r="AU1328" s="104">
        <v>6</v>
      </c>
      <c r="AV1328" s="104">
        <v>0</v>
      </c>
      <c r="AW1328" s="104">
        <v>0</v>
      </c>
      <c r="AX1328" s="104">
        <v>0</v>
      </c>
      <c r="AY1328" s="104">
        <v>0</v>
      </c>
      <c r="AZ1328" s="104">
        <v>0</v>
      </c>
      <c r="BA1328" s="104">
        <v>0</v>
      </c>
    </row>
    <row r="1329" spans="1:53" s="80" customFormat="1" hidden="1" x14ac:dyDescent="0.35">
      <c r="A1329" s="80" t="s">
        <v>496</v>
      </c>
      <c r="B1329" s="80" t="s">
        <v>129</v>
      </c>
      <c r="C1329" s="80" t="s">
        <v>70</v>
      </c>
      <c r="D1329" s="80" t="s">
        <v>81</v>
      </c>
      <c r="E1329" s="80" t="s">
        <v>443</v>
      </c>
      <c r="F1329" s="105">
        <v>3</v>
      </c>
      <c r="G1329" s="105">
        <v>6</v>
      </c>
      <c r="H1329" s="105">
        <v>10</v>
      </c>
      <c r="I1329" s="105">
        <v>13</v>
      </c>
      <c r="J1329" s="105">
        <v>16</v>
      </c>
      <c r="K1329" s="105">
        <v>19</v>
      </c>
      <c r="L1329" s="105">
        <v>23</v>
      </c>
      <c r="M1329" s="105">
        <v>27</v>
      </c>
      <c r="N1329" s="105">
        <v>31</v>
      </c>
      <c r="O1329" s="105">
        <v>35</v>
      </c>
      <c r="P1329" s="105">
        <v>39</v>
      </c>
      <c r="Q1329" s="105">
        <v>42</v>
      </c>
      <c r="R1329" s="105">
        <v>11</v>
      </c>
      <c r="S1329" s="105">
        <v>16</v>
      </c>
      <c r="T1329" s="105">
        <v>18</v>
      </c>
      <c r="U1329" s="105">
        <v>24</v>
      </c>
      <c r="V1329" s="105">
        <v>31</v>
      </c>
      <c r="W1329" s="105">
        <v>31</v>
      </c>
      <c r="X1329" s="105">
        <v>31</v>
      </c>
      <c r="Y1329" s="105">
        <v>31</v>
      </c>
      <c r="Z1329" s="105">
        <v>31</v>
      </c>
      <c r="AA1329" s="105">
        <v>31</v>
      </c>
      <c r="AB1329" s="105">
        <v>31</v>
      </c>
      <c r="AC1329" s="105">
        <v>31</v>
      </c>
      <c r="AD1329" s="105">
        <v>3</v>
      </c>
      <c r="AE1329" s="105">
        <v>3</v>
      </c>
      <c r="AF1329" s="105">
        <v>4</v>
      </c>
      <c r="AG1329" s="105">
        <v>3</v>
      </c>
      <c r="AH1329" s="105">
        <v>3</v>
      </c>
      <c r="AI1329" s="105">
        <v>3</v>
      </c>
      <c r="AJ1329" s="105">
        <v>4</v>
      </c>
      <c r="AK1329" s="105">
        <v>4</v>
      </c>
      <c r="AL1329" s="105">
        <v>4</v>
      </c>
      <c r="AM1329" s="105">
        <v>4</v>
      </c>
      <c r="AN1329" s="105">
        <v>4</v>
      </c>
      <c r="AO1329" s="105">
        <v>3</v>
      </c>
      <c r="AP1329" s="105">
        <v>11</v>
      </c>
      <c r="AQ1329" s="105">
        <v>5</v>
      </c>
      <c r="AR1329" s="105">
        <v>2</v>
      </c>
      <c r="AS1329" s="105">
        <v>6</v>
      </c>
      <c r="AT1329" s="105">
        <v>7</v>
      </c>
      <c r="AU1329" s="105">
        <v>0</v>
      </c>
      <c r="AV1329" s="105">
        <v>0</v>
      </c>
      <c r="AW1329" s="105">
        <v>0</v>
      </c>
      <c r="AX1329" s="105">
        <v>0</v>
      </c>
      <c r="AY1329" s="105">
        <v>0</v>
      </c>
      <c r="AZ1329" s="105">
        <v>0</v>
      </c>
      <c r="BA1329" s="105">
        <v>0</v>
      </c>
    </row>
    <row r="1330" spans="1:53" hidden="1" x14ac:dyDescent="0.35">
      <c r="A1330" t="s">
        <v>496</v>
      </c>
      <c r="B1330" t="s">
        <v>129</v>
      </c>
      <c r="C1330" t="s">
        <v>70</v>
      </c>
      <c r="D1330" t="s">
        <v>81</v>
      </c>
      <c r="E1330" t="s">
        <v>444</v>
      </c>
      <c r="F1330" s="104">
        <v>3</v>
      </c>
      <c r="G1330" s="104">
        <v>6</v>
      </c>
      <c r="H1330" s="104">
        <v>9</v>
      </c>
      <c r="I1330" s="104">
        <v>12</v>
      </c>
      <c r="J1330" s="104">
        <v>15</v>
      </c>
      <c r="K1330" s="104">
        <v>18</v>
      </c>
      <c r="L1330" s="104">
        <v>22</v>
      </c>
      <c r="M1330" s="104">
        <v>25</v>
      </c>
      <c r="N1330" s="104">
        <v>28</v>
      </c>
      <c r="O1330" s="104">
        <v>31</v>
      </c>
      <c r="P1330" s="104">
        <v>34</v>
      </c>
      <c r="Q1330" s="104">
        <v>37</v>
      </c>
      <c r="R1330" s="104">
        <v>5</v>
      </c>
      <c r="S1330" s="104">
        <v>7</v>
      </c>
      <c r="T1330" s="104">
        <v>9</v>
      </c>
      <c r="U1330" s="104">
        <v>14</v>
      </c>
      <c r="V1330" s="104">
        <v>15</v>
      </c>
      <c r="W1330" s="104">
        <v>15</v>
      </c>
      <c r="X1330" s="104">
        <v>15</v>
      </c>
      <c r="Y1330" s="104">
        <v>15</v>
      </c>
      <c r="Z1330" s="104">
        <v>15</v>
      </c>
      <c r="AA1330" s="104">
        <v>15</v>
      </c>
      <c r="AB1330" s="104">
        <v>15</v>
      </c>
      <c r="AC1330" s="104">
        <v>15</v>
      </c>
      <c r="AD1330" s="104">
        <v>3</v>
      </c>
      <c r="AE1330" s="104">
        <v>3</v>
      </c>
      <c r="AF1330" s="104">
        <v>3</v>
      </c>
      <c r="AG1330" s="104">
        <v>3</v>
      </c>
      <c r="AH1330" s="104">
        <v>3</v>
      </c>
      <c r="AI1330" s="104">
        <v>3</v>
      </c>
      <c r="AJ1330" s="104">
        <v>4</v>
      </c>
      <c r="AK1330" s="104">
        <v>3</v>
      </c>
      <c r="AL1330" s="104">
        <v>3</v>
      </c>
      <c r="AM1330" s="104">
        <v>3</v>
      </c>
      <c r="AN1330" s="104">
        <v>3</v>
      </c>
      <c r="AO1330" s="104">
        <v>3</v>
      </c>
      <c r="AP1330" s="104">
        <v>5</v>
      </c>
      <c r="AQ1330" s="104">
        <v>2</v>
      </c>
      <c r="AR1330" s="104">
        <v>2</v>
      </c>
      <c r="AS1330" s="104">
        <v>5</v>
      </c>
      <c r="AT1330" s="104">
        <v>1</v>
      </c>
      <c r="AU1330" s="104">
        <v>0</v>
      </c>
      <c r="AV1330" s="104">
        <v>0</v>
      </c>
      <c r="AW1330" s="104">
        <v>0</v>
      </c>
      <c r="AX1330" s="104">
        <v>0</v>
      </c>
      <c r="AY1330" s="104">
        <v>0</v>
      </c>
      <c r="AZ1330" s="104">
        <v>0</v>
      </c>
      <c r="BA1330" s="104">
        <v>0</v>
      </c>
    </row>
    <row r="1331" spans="1:53" hidden="1" x14ac:dyDescent="0.35">
      <c r="A1331" t="s">
        <v>496</v>
      </c>
      <c r="B1331" t="s">
        <v>129</v>
      </c>
      <c r="C1331" t="s">
        <v>70</v>
      </c>
      <c r="D1331" t="s">
        <v>81</v>
      </c>
      <c r="E1331" t="s">
        <v>445</v>
      </c>
      <c r="F1331" s="104">
        <v>4</v>
      </c>
      <c r="G1331" s="104">
        <v>8</v>
      </c>
      <c r="H1331" s="104">
        <v>13</v>
      </c>
      <c r="I1331" s="104">
        <v>17</v>
      </c>
      <c r="J1331" s="104">
        <v>21</v>
      </c>
      <c r="K1331" s="104">
        <v>25</v>
      </c>
      <c r="L1331" s="104">
        <v>30</v>
      </c>
      <c r="M1331" s="104">
        <v>35</v>
      </c>
      <c r="N1331" s="104">
        <v>40</v>
      </c>
      <c r="O1331" s="104">
        <v>45</v>
      </c>
      <c r="P1331" s="104">
        <v>50</v>
      </c>
      <c r="Q1331" s="104">
        <v>52</v>
      </c>
      <c r="R1331" s="104">
        <v>5</v>
      </c>
      <c r="S1331" s="104">
        <v>8</v>
      </c>
      <c r="T1331" s="104">
        <v>10</v>
      </c>
      <c r="U1331" s="104">
        <v>13</v>
      </c>
      <c r="V1331" s="104">
        <v>17</v>
      </c>
      <c r="W1331" s="104">
        <v>17</v>
      </c>
      <c r="X1331" s="104">
        <v>17</v>
      </c>
      <c r="Y1331" s="104">
        <v>17</v>
      </c>
      <c r="Z1331" s="104">
        <v>17</v>
      </c>
      <c r="AA1331" s="104">
        <v>17</v>
      </c>
      <c r="AB1331" s="104">
        <v>17</v>
      </c>
      <c r="AC1331" s="104">
        <v>17</v>
      </c>
      <c r="AD1331" s="104">
        <v>4</v>
      </c>
      <c r="AE1331" s="104">
        <v>4</v>
      </c>
      <c r="AF1331" s="104">
        <v>5</v>
      </c>
      <c r="AG1331" s="104">
        <v>4</v>
      </c>
      <c r="AH1331" s="104">
        <v>4</v>
      </c>
      <c r="AI1331" s="104">
        <v>4</v>
      </c>
      <c r="AJ1331" s="104">
        <v>5</v>
      </c>
      <c r="AK1331" s="104">
        <v>5</v>
      </c>
      <c r="AL1331" s="104">
        <v>5</v>
      </c>
      <c r="AM1331" s="104">
        <v>5</v>
      </c>
      <c r="AN1331" s="104">
        <v>5</v>
      </c>
      <c r="AO1331" s="104">
        <v>2</v>
      </c>
      <c r="AP1331" s="104">
        <v>5</v>
      </c>
      <c r="AQ1331" s="104">
        <v>3</v>
      </c>
      <c r="AR1331" s="104">
        <v>2</v>
      </c>
      <c r="AS1331" s="104">
        <v>3</v>
      </c>
      <c r="AT1331" s="104">
        <v>4</v>
      </c>
      <c r="AU1331" s="104">
        <v>0</v>
      </c>
      <c r="AV1331" s="104">
        <v>0</v>
      </c>
      <c r="AW1331" s="104">
        <v>0</v>
      </c>
      <c r="AX1331" s="104">
        <v>0</v>
      </c>
      <c r="AY1331" s="104">
        <v>0</v>
      </c>
      <c r="AZ1331" s="104">
        <v>0</v>
      </c>
      <c r="BA1331" s="104">
        <v>0</v>
      </c>
    </row>
    <row r="1332" spans="1:53" hidden="1" x14ac:dyDescent="0.35">
      <c r="A1332" t="s">
        <v>496</v>
      </c>
      <c r="B1332" t="s">
        <v>129</v>
      </c>
      <c r="C1332" t="s">
        <v>70</v>
      </c>
      <c r="D1332" t="s">
        <v>81</v>
      </c>
      <c r="E1332" t="s">
        <v>446</v>
      </c>
      <c r="F1332" s="104">
        <v>4</v>
      </c>
      <c r="G1332" s="104">
        <v>9</v>
      </c>
      <c r="H1332" s="104">
        <v>15</v>
      </c>
      <c r="I1332" s="104">
        <v>20</v>
      </c>
      <c r="J1332" s="104">
        <v>25</v>
      </c>
      <c r="K1332" s="104">
        <v>30</v>
      </c>
      <c r="L1332" s="104">
        <v>36</v>
      </c>
      <c r="M1332" s="104">
        <v>42</v>
      </c>
      <c r="N1332" s="104">
        <v>48</v>
      </c>
      <c r="O1332" s="104">
        <v>54</v>
      </c>
      <c r="P1332" s="104">
        <v>60</v>
      </c>
      <c r="Q1332" s="104">
        <v>64</v>
      </c>
      <c r="R1332" s="104">
        <v>3</v>
      </c>
      <c r="S1332" s="104">
        <v>9</v>
      </c>
      <c r="T1332" s="104">
        <v>9</v>
      </c>
      <c r="U1332" s="104">
        <v>12</v>
      </c>
      <c r="V1332" s="104">
        <v>17</v>
      </c>
      <c r="W1332" s="104">
        <v>17</v>
      </c>
      <c r="X1332" s="104">
        <v>17</v>
      </c>
      <c r="Y1332" s="104">
        <v>17</v>
      </c>
      <c r="Z1332" s="104">
        <v>17</v>
      </c>
      <c r="AA1332" s="104">
        <v>17</v>
      </c>
      <c r="AB1332" s="104">
        <v>17</v>
      </c>
      <c r="AC1332" s="104">
        <v>17</v>
      </c>
      <c r="AD1332" s="104">
        <v>4</v>
      </c>
      <c r="AE1332" s="104">
        <v>5</v>
      </c>
      <c r="AF1332" s="104">
        <v>6</v>
      </c>
      <c r="AG1332" s="104">
        <v>5</v>
      </c>
      <c r="AH1332" s="104">
        <v>5</v>
      </c>
      <c r="AI1332" s="104">
        <v>5</v>
      </c>
      <c r="AJ1332" s="104">
        <v>6</v>
      </c>
      <c r="AK1332" s="104">
        <v>6</v>
      </c>
      <c r="AL1332" s="104">
        <v>6</v>
      </c>
      <c r="AM1332" s="104">
        <v>6</v>
      </c>
      <c r="AN1332" s="104">
        <v>6</v>
      </c>
      <c r="AO1332" s="104">
        <v>4</v>
      </c>
      <c r="AP1332" s="104">
        <v>3</v>
      </c>
      <c r="AQ1332" s="104">
        <v>6</v>
      </c>
      <c r="AR1332" s="104">
        <v>0</v>
      </c>
      <c r="AS1332" s="104">
        <v>3</v>
      </c>
      <c r="AT1332" s="104">
        <v>5</v>
      </c>
      <c r="AU1332" s="104">
        <v>0</v>
      </c>
      <c r="AV1332" s="104">
        <v>0</v>
      </c>
      <c r="AW1332" s="104">
        <v>0</v>
      </c>
      <c r="AX1332" s="104">
        <v>0</v>
      </c>
      <c r="AY1332" s="104">
        <v>0</v>
      </c>
      <c r="AZ1332" s="104">
        <v>0</v>
      </c>
      <c r="BA1332" s="104">
        <v>0</v>
      </c>
    </row>
    <row r="1333" spans="1:53" hidden="1" x14ac:dyDescent="0.35">
      <c r="A1333" t="s">
        <v>496</v>
      </c>
      <c r="B1333" t="s">
        <v>129</v>
      </c>
      <c r="C1333" t="s">
        <v>70</v>
      </c>
      <c r="D1333" t="s">
        <v>81</v>
      </c>
      <c r="E1333" t="s">
        <v>447</v>
      </c>
      <c r="F1333" s="104">
        <v>0</v>
      </c>
      <c r="G1333" s="104">
        <v>0</v>
      </c>
      <c r="H1333" s="104">
        <v>0</v>
      </c>
      <c r="I1333" s="104">
        <v>0</v>
      </c>
      <c r="J1333" s="104">
        <v>0</v>
      </c>
      <c r="K1333" s="104">
        <v>0</v>
      </c>
      <c r="L1333" s="104">
        <v>2</v>
      </c>
      <c r="M1333" s="104">
        <v>2</v>
      </c>
      <c r="N1333" s="104">
        <v>2</v>
      </c>
      <c r="O1333" s="104">
        <v>2</v>
      </c>
      <c r="P1333" s="104">
        <v>2</v>
      </c>
      <c r="Q1333" s="104">
        <v>2</v>
      </c>
      <c r="R1333" s="104">
        <v>0</v>
      </c>
      <c r="S1333" s="104">
        <v>0</v>
      </c>
      <c r="T1333" s="104">
        <v>0</v>
      </c>
      <c r="U1333" s="104">
        <v>0</v>
      </c>
      <c r="V1333" s="104">
        <v>0</v>
      </c>
      <c r="W1333" s="104">
        <v>0</v>
      </c>
      <c r="X1333" s="104">
        <v>0</v>
      </c>
      <c r="Y1333" s="104">
        <v>0</v>
      </c>
      <c r="Z1333" s="104">
        <v>0</v>
      </c>
      <c r="AA1333" s="104">
        <v>0</v>
      </c>
      <c r="AB1333" s="104">
        <v>0</v>
      </c>
      <c r="AC1333" s="104">
        <v>0</v>
      </c>
      <c r="AD1333" s="104">
        <v>0</v>
      </c>
      <c r="AE1333" s="104">
        <v>0</v>
      </c>
      <c r="AF1333" s="104">
        <v>0</v>
      </c>
      <c r="AG1333" s="104">
        <v>0</v>
      </c>
      <c r="AH1333" s="104">
        <v>0</v>
      </c>
      <c r="AI1333" s="104">
        <v>0</v>
      </c>
      <c r="AJ1333" s="104">
        <v>2</v>
      </c>
      <c r="AK1333" s="104">
        <v>0</v>
      </c>
      <c r="AL1333" s="104">
        <v>0</v>
      </c>
      <c r="AM1333" s="104">
        <v>0</v>
      </c>
      <c r="AN1333" s="104">
        <v>0</v>
      </c>
      <c r="AO1333" s="104">
        <v>0</v>
      </c>
      <c r="AP1333" s="104">
        <v>0</v>
      </c>
      <c r="AQ1333" s="104">
        <v>0</v>
      </c>
      <c r="AR1333" s="104">
        <v>0</v>
      </c>
      <c r="AS1333" s="104">
        <v>0</v>
      </c>
      <c r="AT1333" s="104">
        <v>0</v>
      </c>
      <c r="AU1333" s="104">
        <v>0</v>
      </c>
      <c r="AV1333" s="104">
        <v>0</v>
      </c>
      <c r="AW1333" s="104">
        <v>0</v>
      </c>
      <c r="AX1333" s="104">
        <v>0</v>
      </c>
      <c r="AY1333" s="104">
        <v>0</v>
      </c>
      <c r="AZ1333" s="104">
        <v>0</v>
      </c>
      <c r="BA1333" s="104">
        <v>0</v>
      </c>
    </row>
    <row r="1334" spans="1:53" hidden="1" x14ac:dyDescent="0.35">
      <c r="A1334" t="s">
        <v>496</v>
      </c>
      <c r="B1334" t="s">
        <v>129</v>
      </c>
      <c r="C1334" t="s">
        <v>70</v>
      </c>
      <c r="D1334" t="s">
        <v>81</v>
      </c>
      <c r="E1334" t="s">
        <v>448</v>
      </c>
      <c r="F1334" s="104">
        <v>2</v>
      </c>
      <c r="G1334" s="104">
        <v>4</v>
      </c>
      <c r="H1334" s="104">
        <v>7</v>
      </c>
      <c r="I1334" s="104">
        <v>9</v>
      </c>
      <c r="J1334" s="104">
        <v>12</v>
      </c>
      <c r="K1334" s="104">
        <v>14</v>
      </c>
      <c r="L1334" s="104">
        <v>17</v>
      </c>
      <c r="M1334" s="104">
        <v>20</v>
      </c>
      <c r="N1334" s="104">
        <v>23</v>
      </c>
      <c r="O1334" s="104">
        <v>25</v>
      </c>
      <c r="P1334" s="104">
        <v>27</v>
      </c>
      <c r="Q1334" s="104">
        <v>29</v>
      </c>
      <c r="R1334" s="104">
        <v>0</v>
      </c>
      <c r="S1334" s="104">
        <v>0</v>
      </c>
      <c r="T1334" s="104">
        <v>0</v>
      </c>
      <c r="U1334" s="104">
        <v>2</v>
      </c>
      <c r="V1334" s="104">
        <v>8</v>
      </c>
      <c r="W1334" s="104">
        <v>8</v>
      </c>
      <c r="X1334" s="104">
        <v>8</v>
      </c>
      <c r="Y1334" s="104">
        <v>8</v>
      </c>
      <c r="Z1334" s="104">
        <v>8</v>
      </c>
      <c r="AA1334" s="104">
        <v>8</v>
      </c>
      <c r="AB1334" s="104">
        <v>8</v>
      </c>
      <c r="AC1334" s="104">
        <v>8</v>
      </c>
      <c r="AD1334" s="104">
        <v>2</v>
      </c>
      <c r="AE1334" s="104">
        <v>2</v>
      </c>
      <c r="AF1334" s="104">
        <v>3</v>
      </c>
      <c r="AG1334" s="104">
        <v>2</v>
      </c>
      <c r="AH1334" s="104">
        <v>3</v>
      </c>
      <c r="AI1334" s="104">
        <v>2</v>
      </c>
      <c r="AJ1334" s="104">
        <v>3</v>
      </c>
      <c r="AK1334" s="104">
        <v>3</v>
      </c>
      <c r="AL1334" s="104">
        <v>3</v>
      </c>
      <c r="AM1334" s="104">
        <v>2</v>
      </c>
      <c r="AN1334" s="104">
        <v>2</v>
      </c>
      <c r="AO1334" s="104">
        <v>2</v>
      </c>
      <c r="AP1334" s="104">
        <v>0</v>
      </c>
      <c r="AQ1334" s="104">
        <v>0</v>
      </c>
      <c r="AR1334" s="104">
        <v>0</v>
      </c>
      <c r="AS1334" s="104">
        <v>2</v>
      </c>
      <c r="AT1334" s="104">
        <v>6</v>
      </c>
      <c r="AU1334" s="104">
        <v>0</v>
      </c>
      <c r="AV1334" s="104">
        <v>0</v>
      </c>
      <c r="AW1334" s="104">
        <v>0</v>
      </c>
      <c r="AX1334" s="104">
        <v>0</v>
      </c>
      <c r="AY1334" s="104">
        <v>0</v>
      </c>
      <c r="AZ1334" s="104">
        <v>0</v>
      </c>
      <c r="BA1334" s="104">
        <v>0</v>
      </c>
    </row>
    <row r="1335" spans="1:53" hidden="1" x14ac:dyDescent="0.35">
      <c r="A1335" t="s">
        <v>496</v>
      </c>
      <c r="B1335" t="s">
        <v>129</v>
      </c>
      <c r="C1335" t="s">
        <v>70</v>
      </c>
      <c r="D1335" t="s">
        <v>81</v>
      </c>
      <c r="E1335" t="s">
        <v>449</v>
      </c>
      <c r="F1335" s="104">
        <v>0</v>
      </c>
      <c r="G1335" s="104">
        <v>0</v>
      </c>
      <c r="H1335" s="104">
        <v>2</v>
      </c>
      <c r="I1335" s="104">
        <v>2</v>
      </c>
      <c r="J1335" s="104">
        <v>2</v>
      </c>
      <c r="K1335" s="104">
        <v>4</v>
      </c>
      <c r="L1335" s="104">
        <v>6</v>
      </c>
      <c r="M1335" s="104">
        <v>10</v>
      </c>
      <c r="N1335" s="104">
        <v>12</v>
      </c>
      <c r="O1335" s="104">
        <v>12</v>
      </c>
      <c r="P1335" s="104">
        <v>12</v>
      </c>
      <c r="Q1335" s="104">
        <v>14</v>
      </c>
      <c r="R1335" s="104">
        <v>0</v>
      </c>
      <c r="S1335" s="104">
        <v>0</v>
      </c>
      <c r="T1335" s="104">
        <v>0</v>
      </c>
      <c r="U1335" s="104">
        <v>0</v>
      </c>
      <c r="V1335" s="104">
        <v>0</v>
      </c>
      <c r="W1335" s="104">
        <v>0</v>
      </c>
      <c r="X1335" s="104">
        <v>0</v>
      </c>
      <c r="Y1335" s="104">
        <v>0</v>
      </c>
      <c r="Z1335" s="104">
        <v>0</v>
      </c>
      <c r="AA1335" s="104">
        <v>0</v>
      </c>
      <c r="AB1335" s="104">
        <v>0</v>
      </c>
      <c r="AC1335" s="104">
        <v>0</v>
      </c>
      <c r="AD1335" s="104">
        <v>0</v>
      </c>
      <c r="AE1335" s="104">
        <v>0</v>
      </c>
      <c r="AF1335" s="104">
        <v>2</v>
      </c>
      <c r="AG1335" s="104">
        <v>0</v>
      </c>
      <c r="AH1335" s="104">
        <v>0</v>
      </c>
      <c r="AI1335" s="104">
        <v>2</v>
      </c>
      <c r="AJ1335" s="104">
        <v>2</v>
      </c>
      <c r="AK1335" s="104">
        <v>4</v>
      </c>
      <c r="AL1335" s="104">
        <v>2</v>
      </c>
      <c r="AM1335" s="104">
        <v>0</v>
      </c>
      <c r="AN1335" s="104">
        <v>0</v>
      </c>
      <c r="AO1335" s="104">
        <v>2</v>
      </c>
      <c r="AP1335" s="104">
        <v>0</v>
      </c>
      <c r="AQ1335" s="104">
        <v>0</v>
      </c>
      <c r="AR1335" s="104">
        <v>0</v>
      </c>
      <c r="AS1335" s="104">
        <v>0</v>
      </c>
      <c r="AT1335" s="104">
        <v>0</v>
      </c>
      <c r="AU1335" s="104">
        <v>0</v>
      </c>
      <c r="AV1335" s="104">
        <v>0</v>
      </c>
      <c r="AW1335" s="104">
        <v>0</v>
      </c>
      <c r="AX1335" s="104">
        <v>0</v>
      </c>
      <c r="AY1335" s="104">
        <v>0</v>
      </c>
      <c r="AZ1335" s="104">
        <v>0</v>
      </c>
      <c r="BA1335" s="104">
        <v>0</v>
      </c>
    </row>
    <row r="1336" spans="1:53" hidden="1" x14ac:dyDescent="0.35">
      <c r="A1336" s="158" t="s">
        <v>496</v>
      </c>
      <c r="B1336" s="158" t="s">
        <v>129</v>
      </c>
      <c r="C1336" s="158" t="s">
        <v>71</v>
      </c>
      <c r="D1336" s="158" t="s">
        <v>81</v>
      </c>
      <c r="E1336" s="158" t="s">
        <v>450</v>
      </c>
      <c r="F1336" s="159">
        <v>0</v>
      </c>
      <c r="G1336" s="159">
        <v>0</v>
      </c>
      <c r="H1336" s="159">
        <v>0</v>
      </c>
      <c r="I1336" s="159">
        <v>0</v>
      </c>
      <c r="J1336" s="159">
        <v>0</v>
      </c>
      <c r="K1336" s="159">
        <v>0</v>
      </c>
      <c r="L1336" s="159">
        <v>0</v>
      </c>
      <c r="M1336" s="159">
        <v>0</v>
      </c>
      <c r="N1336" s="159">
        <v>2</v>
      </c>
      <c r="O1336" s="159">
        <v>2</v>
      </c>
      <c r="P1336" s="159">
        <v>2</v>
      </c>
      <c r="Q1336" s="159">
        <v>2</v>
      </c>
      <c r="R1336" s="159">
        <v>0</v>
      </c>
      <c r="S1336" s="159">
        <v>0</v>
      </c>
      <c r="T1336" s="159">
        <v>1</v>
      </c>
      <c r="U1336" s="159">
        <v>1</v>
      </c>
      <c r="V1336" s="159">
        <v>4</v>
      </c>
      <c r="W1336" s="159">
        <v>4</v>
      </c>
      <c r="X1336" s="159">
        <v>4</v>
      </c>
      <c r="Y1336" s="159">
        <v>4</v>
      </c>
      <c r="Z1336" s="159">
        <v>4</v>
      </c>
      <c r="AA1336" s="159">
        <v>4</v>
      </c>
      <c r="AB1336" s="159">
        <v>4</v>
      </c>
      <c r="AC1336" s="159">
        <v>4</v>
      </c>
      <c r="AD1336" s="159">
        <v>0</v>
      </c>
      <c r="AE1336" s="159">
        <v>0</v>
      </c>
      <c r="AF1336" s="159">
        <v>0</v>
      </c>
      <c r="AG1336" s="159">
        <v>0</v>
      </c>
      <c r="AH1336" s="159">
        <v>0</v>
      </c>
      <c r="AI1336" s="159">
        <v>0</v>
      </c>
      <c r="AJ1336" s="159">
        <v>0</v>
      </c>
      <c r="AK1336" s="159">
        <v>0</v>
      </c>
      <c r="AL1336" s="159">
        <v>2</v>
      </c>
      <c r="AM1336" s="159">
        <v>0</v>
      </c>
      <c r="AN1336" s="159">
        <v>0</v>
      </c>
      <c r="AO1336" s="159">
        <v>0</v>
      </c>
      <c r="AP1336" s="159">
        <v>0</v>
      </c>
      <c r="AQ1336" s="159">
        <v>0</v>
      </c>
      <c r="AR1336" s="159">
        <v>1</v>
      </c>
      <c r="AS1336" s="159">
        <v>0</v>
      </c>
      <c r="AT1336" s="159">
        <v>3</v>
      </c>
      <c r="AU1336" s="159">
        <v>0</v>
      </c>
      <c r="AV1336" s="159">
        <v>0</v>
      </c>
      <c r="AW1336" s="159">
        <v>0</v>
      </c>
      <c r="AX1336" s="159">
        <v>0</v>
      </c>
      <c r="AY1336" s="159">
        <v>0</v>
      </c>
      <c r="AZ1336" s="159">
        <v>0</v>
      </c>
      <c r="BA1336" s="159">
        <v>0</v>
      </c>
    </row>
    <row r="1337" spans="1:53" hidden="1" x14ac:dyDescent="0.35">
      <c r="A1337" s="158" t="s">
        <v>496</v>
      </c>
      <c r="B1337" s="158" t="s">
        <v>129</v>
      </c>
      <c r="C1337" s="158" t="s">
        <v>71</v>
      </c>
      <c r="D1337" s="158" t="s">
        <v>81</v>
      </c>
      <c r="E1337" s="158" t="s">
        <v>451</v>
      </c>
      <c r="F1337" s="159">
        <v>0</v>
      </c>
      <c r="G1337" s="159">
        <v>0</v>
      </c>
      <c r="H1337" s="159">
        <v>0</v>
      </c>
      <c r="I1337" s="159">
        <v>0</v>
      </c>
      <c r="J1337" s="159">
        <v>0</v>
      </c>
      <c r="K1337" s="159">
        <v>0</v>
      </c>
      <c r="L1337" s="159">
        <v>0</v>
      </c>
      <c r="M1337" s="159">
        <v>0</v>
      </c>
      <c r="N1337" s="159">
        <v>0</v>
      </c>
      <c r="O1337" s="159">
        <v>0</v>
      </c>
      <c r="P1337" s="159">
        <v>0</v>
      </c>
      <c r="Q1337" s="159">
        <v>0</v>
      </c>
      <c r="R1337" s="159">
        <v>0</v>
      </c>
      <c r="S1337" s="159">
        <v>5</v>
      </c>
      <c r="T1337" s="159">
        <v>8</v>
      </c>
      <c r="U1337" s="159">
        <v>11</v>
      </c>
      <c r="V1337" s="159">
        <v>11</v>
      </c>
      <c r="W1337" s="159">
        <v>11</v>
      </c>
      <c r="X1337" s="159">
        <v>11</v>
      </c>
      <c r="Y1337" s="159">
        <v>11</v>
      </c>
      <c r="Z1337" s="159">
        <v>11</v>
      </c>
      <c r="AA1337" s="159">
        <v>11</v>
      </c>
      <c r="AB1337" s="159">
        <v>11</v>
      </c>
      <c r="AC1337" s="159">
        <v>11</v>
      </c>
      <c r="AD1337" s="159">
        <v>0</v>
      </c>
      <c r="AE1337" s="159">
        <v>0</v>
      </c>
      <c r="AF1337" s="159">
        <v>0</v>
      </c>
      <c r="AG1337" s="159">
        <v>0</v>
      </c>
      <c r="AH1337" s="159">
        <v>0</v>
      </c>
      <c r="AI1337" s="159">
        <v>0</v>
      </c>
      <c r="AJ1337" s="159">
        <v>0</v>
      </c>
      <c r="AK1337" s="159">
        <v>0</v>
      </c>
      <c r="AL1337" s="159">
        <v>0</v>
      </c>
      <c r="AM1337" s="159">
        <v>0</v>
      </c>
      <c r="AN1337" s="159">
        <v>0</v>
      </c>
      <c r="AO1337" s="159">
        <v>0</v>
      </c>
      <c r="AP1337" s="159">
        <v>0</v>
      </c>
      <c r="AQ1337" s="159">
        <v>5</v>
      </c>
      <c r="AR1337" s="159">
        <v>3</v>
      </c>
      <c r="AS1337" s="159">
        <v>3</v>
      </c>
      <c r="AT1337" s="159">
        <v>0</v>
      </c>
      <c r="AU1337" s="159">
        <v>0</v>
      </c>
      <c r="AV1337" s="159">
        <v>0</v>
      </c>
      <c r="AW1337" s="159">
        <v>0</v>
      </c>
      <c r="AX1337" s="159">
        <v>0</v>
      </c>
      <c r="AY1337" s="159">
        <v>0</v>
      </c>
      <c r="AZ1337" s="159">
        <v>0</v>
      </c>
      <c r="BA1337" s="159">
        <v>0</v>
      </c>
    </row>
    <row r="1338" spans="1:53" hidden="1" x14ac:dyDescent="0.35">
      <c r="A1338" s="158" t="s">
        <v>496</v>
      </c>
      <c r="B1338" s="158" t="s">
        <v>129</v>
      </c>
      <c r="C1338" s="158" t="s">
        <v>71</v>
      </c>
      <c r="D1338" s="158" t="s">
        <v>81</v>
      </c>
      <c r="E1338" s="158" t="s">
        <v>452</v>
      </c>
      <c r="F1338" s="159">
        <v>4</v>
      </c>
      <c r="G1338" s="159">
        <v>9</v>
      </c>
      <c r="H1338" s="159">
        <v>16</v>
      </c>
      <c r="I1338" s="159">
        <v>22</v>
      </c>
      <c r="J1338" s="159">
        <v>28</v>
      </c>
      <c r="K1338" s="159">
        <v>34</v>
      </c>
      <c r="L1338" s="159">
        <v>43</v>
      </c>
      <c r="M1338" s="159">
        <v>50</v>
      </c>
      <c r="N1338" s="159">
        <v>57</v>
      </c>
      <c r="O1338" s="159">
        <v>64</v>
      </c>
      <c r="P1338" s="159">
        <v>71</v>
      </c>
      <c r="Q1338" s="159">
        <v>75</v>
      </c>
      <c r="R1338" s="159">
        <v>4</v>
      </c>
      <c r="S1338" s="159">
        <v>9</v>
      </c>
      <c r="T1338" s="159">
        <v>19</v>
      </c>
      <c r="U1338" s="159">
        <v>22</v>
      </c>
      <c r="V1338" s="159">
        <v>28</v>
      </c>
      <c r="W1338" s="159">
        <v>28</v>
      </c>
      <c r="X1338" s="159">
        <v>28</v>
      </c>
      <c r="Y1338" s="159">
        <v>28</v>
      </c>
      <c r="Z1338" s="159">
        <v>28</v>
      </c>
      <c r="AA1338" s="159">
        <v>28</v>
      </c>
      <c r="AB1338" s="159">
        <v>28</v>
      </c>
      <c r="AC1338" s="159">
        <v>28</v>
      </c>
      <c r="AD1338" s="159">
        <v>4</v>
      </c>
      <c r="AE1338" s="159">
        <v>5</v>
      </c>
      <c r="AF1338" s="159">
        <v>7</v>
      </c>
      <c r="AG1338" s="159">
        <v>6</v>
      </c>
      <c r="AH1338" s="159">
        <v>6</v>
      </c>
      <c r="AI1338" s="159">
        <v>6</v>
      </c>
      <c r="AJ1338" s="159">
        <v>9</v>
      </c>
      <c r="AK1338" s="159">
        <v>7</v>
      </c>
      <c r="AL1338" s="159">
        <v>7</v>
      </c>
      <c r="AM1338" s="159">
        <v>7</v>
      </c>
      <c r="AN1338" s="159">
        <v>7</v>
      </c>
      <c r="AO1338" s="159">
        <v>4</v>
      </c>
      <c r="AP1338" s="159">
        <v>4</v>
      </c>
      <c r="AQ1338" s="159">
        <v>5</v>
      </c>
      <c r="AR1338" s="159">
        <v>10</v>
      </c>
      <c r="AS1338" s="159">
        <v>3</v>
      </c>
      <c r="AT1338" s="159">
        <v>6</v>
      </c>
      <c r="AU1338" s="159">
        <v>0</v>
      </c>
      <c r="AV1338" s="159">
        <v>0</v>
      </c>
      <c r="AW1338" s="159">
        <v>0</v>
      </c>
      <c r="AX1338" s="159">
        <v>0</v>
      </c>
      <c r="AY1338" s="159">
        <v>0</v>
      </c>
      <c r="AZ1338" s="159">
        <v>0</v>
      </c>
      <c r="BA1338" s="159">
        <v>0</v>
      </c>
    </row>
    <row r="1339" spans="1:53" hidden="1" x14ac:dyDescent="0.35">
      <c r="A1339" s="158" t="s">
        <v>496</v>
      </c>
      <c r="B1339" s="158" t="s">
        <v>129</v>
      </c>
      <c r="C1339" s="158" t="s">
        <v>71</v>
      </c>
      <c r="D1339" s="158" t="s">
        <v>81</v>
      </c>
      <c r="E1339" s="158" t="s">
        <v>453</v>
      </c>
      <c r="F1339" s="159">
        <v>5</v>
      </c>
      <c r="G1339" s="159">
        <v>10</v>
      </c>
      <c r="H1339" s="159">
        <v>17</v>
      </c>
      <c r="I1339" s="159">
        <v>23</v>
      </c>
      <c r="J1339" s="159">
        <v>29</v>
      </c>
      <c r="K1339" s="159">
        <v>35</v>
      </c>
      <c r="L1339" s="159">
        <v>43</v>
      </c>
      <c r="M1339" s="159">
        <v>51</v>
      </c>
      <c r="N1339" s="159">
        <v>58</v>
      </c>
      <c r="O1339" s="159">
        <v>65</v>
      </c>
      <c r="P1339" s="159">
        <v>72</v>
      </c>
      <c r="Q1339" s="159">
        <v>77</v>
      </c>
      <c r="R1339" s="159">
        <v>3</v>
      </c>
      <c r="S1339" s="159">
        <v>12</v>
      </c>
      <c r="T1339" s="159">
        <v>19</v>
      </c>
      <c r="U1339" s="159">
        <v>21</v>
      </c>
      <c r="V1339" s="159">
        <v>28</v>
      </c>
      <c r="W1339" s="159">
        <v>28</v>
      </c>
      <c r="X1339" s="159">
        <v>28</v>
      </c>
      <c r="Y1339" s="159">
        <v>28</v>
      </c>
      <c r="Z1339" s="159">
        <v>28</v>
      </c>
      <c r="AA1339" s="159">
        <v>28</v>
      </c>
      <c r="AB1339" s="159">
        <v>28</v>
      </c>
      <c r="AC1339" s="159">
        <v>28</v>
      </c>
      <c r="AD1339" s="159">
        <v>5</v>
      </c>
      <c r="AE1339" s="159">
        <v>5</v>
      </c>
      <c r="AF1339" s="159">
        <v>7</v>
      </c>
      <c r="AG1339" s="159">
        <v>6</v>
      </c>
      <c r="AH1339" s="159">
        <v>6</v>
      </c>
      <c r="AI1339" s="159">
        <v>6</v>
      </c>
      <c r="AJ1339" s="159">
        <v>8</v>
      </c>
      <c r="AK1339" s="159">
        <v>8</v>
      </c>
      <c r="AL1339" s="159">
        <v>7</v>
      </c>
      <c r="AM1339" s="159">
        <v>7</v>
      </c>
      <c r="AN1339" s="159">
        <v>7</v>
      </c>
      <c r="AO1339" s="159">
        <v>5</v>
      </c>
      <c r="AP1339" s="159">
        <v>3</v>
      </c>
      <c r="AQ1339" s="159">
        <v>9</v>
      </c>
      <c r="AR1339" s="159">
        <v>7</v>
      </c>
      <c r="AS1339" s="159">
        <v>2</v>
      </c>
      <c r="AT1339" s="159">
        <v>7</v>
      </c>
      <c r="AU1339" s="159">
        <v>0</v>
      </c>
      <c r="AV1339" s="159">
        <v>0</v>
      </c>
      <c r="AW1339" s="159">
        <v>0</v>
      </c>
      <c r="AX1339" s="159">
        <v>0</v>
      </c>
      <c r="AY1339" s="159">
        <v>0</v>
      </c>
      <c r="AZ1339" s="159">
        <v>0</v>
      </c>
      <c r="BA1339" s="159">
        <v>0</v>
      </c>
    </row>
    <row r="1340" spans="1:53" hidden="1" x14ac:dyDescent="0.35">
      <c r="A1340" s="158" t="s">
        <v>496</v>
      </c>
      <c r="B1340" s="158" t="s">
        <v>129</v>
      </c>
      <c r="C1340" s="158" t="s">
        <v>71</v>
      </c>
      <c r="D1340" s="158" t="s">
        <v>81</v>
      </c>
      <c r="E1340" s="158" t="s">
        <v>454</v>
      </c>
      <c r="F1340" s="159">
        <v>3</v>
      </c>
      <c r="G1340" s="159">
        <v>6</v>
      </c>
      <c r="H1340" s="159">
        <v>10</v>
      </c>
      <c r="I1340" s="159">
        <v>13</v>
      </c>
      <c r="J1340" s="159">
        <v>16</v>
      </c>
      <c r="K1340" s="159">
        <v>19</v>
      </c>
      <c r="L1340" s="159">
        <v>24</v>
      </c>
      <c r="M1340" s="159">
        <v>29</v>
      </c>
      <c r="N1340" s="159">
        <v>33</v>
      </c>
      <c r="O1340" s="159">
        <v>37</v>
      </c>
      <c r="P1340" s="159">
        <v>41</v>
      </c>
      <c r="Q1340" s="159">
        <v>44</v>
      </c>
      <c r="R1340" s="159">
        <v>0</v>
      </c>
      <c r="S1340" s="159">
        <v>0</v>
      </c>
      <c r="T1340" s="159">
        <v>1</v>
      </c>
      <c r="U1340" s="159">
        <v>5</v>
      </c>
      <c r="V1340" s="159">
        <v>6</v>
      </c>
      <c r="W1340" s="159">
        <v>6</v>
      </c>
      <c r="X1340" s="159">
        <v>6</v>
      </c>
      <c r="Y1340" s="159">
        <v>6</v>
      </c>
      <c r="Z1340" s="159">
        <v>6</v>
      </c>
      <c r="AA1340" s="159">
        <v>6</v>
      </c>
      <c r="AB1340" s="159">
        <v>6</v>
      </c>
      <c r="AC1340" s="159">
        <v>6</v>
      </c>
      <c r="AD1340" s="159">
        <v>3</v>
      </c>
      <c r="AE1340" s="159">
        <v>3</v>
      </c>
      <c r="AF1340" s="159">
        <v>4</v>
      </c>
      <c r="AG1340" s="159">
        <v>3</v>
      </c>
      <c r="AH1340" s="159">
        <v>3</v>
      </c>
      <c r="AI1340" s="159">
        <v>3</v>
      </c>
      <c r="AJ1340" s="159">
        <v>5</v>
      </c>
      <c r="AK1340" s="159">
        <v>5</v>
      </c>
      <c r="AL1340" s="159">
        <v>4</v>
      </c>
      <c r="AM1340" s="159">
        <v>4</v>
      </c>
      <c r="AN1340" s="159">
        <v>4</v>
      </c>
      <c r="AO1340" s="159">
        <v>3</v>
      </c>
      <c r="AP1340" s="159">
        <v>0</v>
      </c>
      <c r="AQ1340" s="159">
        <v>0</v>
      </c>
      <c r="AR1340" s="159">
        <v>1</v>
      </c>
      <c r="AS1340" s="159">
        <v>4</v>
      </c>
      <c r="AT1340" s="159">
        <v>1</v>
      </c>
      <c r="AU1340" s="159">
        <v>0</v>
      </c>
      <c r="AV1340" s="159">
        <v>0</v>
      </c>
      <c r="AW1340" s="159">
        <v>0</v>
      </c>
      <c r="AX1340" s="159">
        <v>0</v>
      </c>
      <c r="AY1340" s="159">
        <v>0</v>
      </c>
      <c r="AZ1340" s="159">
        <v>0</v>
      </c>
      <c r="BA1340" s="159">
        <v>0</v>
      </c>
    </row>
    <row r="1341" spans="1:53" hidden="1" x14ac:dyDescent="0.35">
      <c r="A1341" s="158" t="s">
        <v>496</v>
      </c>
      <c r="B1341" s="158" t="s">
        <v>129</v>
      </c>
      <c r="C1341" s="158" t="s">
        <v>71</v>
      </c>
      <c r="D1341" s="158" t="s">
        <v>81</v>
      </c>
      <c r="E1341" s="158" t="s">
        <v>455</v>
      </c>
      <c r="F1341" s="159">
        <v>2</v>
      </c>
      <c r="G1341" s="159">
        <v>4</v>
      </c>
      <c r="H1341" s="159">
        <v>6</v>
      </c>
      <c r="I1341" s="159">
        <v>8</v>
      </c>
      <c r="J1341" s="159">
        <v>10</v>
      </c>
      <c r="K1341" s="159">
        <v>12</v>
      </c>
      <c r="L1341" s="159">
        <v>14</v>
      </c>
      <c r="M1341" s="159">
        <v>16</v>
      </c>
      <c r="N1341" s="159">
        <v>18</v>
      </c>
      <c r="O1341" s="159">
        <v>20</v>
      </c>
      <c r="P1341" s="159">
        <v>22</v>
      </c>
      <c r="Q1341" s="159">
        <v>24</v>
      </c>
      <c r="R1341" s="159">
        <v>0</v>
      </c>
      <c r="S1341" s="159">
        <v>0</v>
      </c>
      <c r="T1341" s="159">
        <v>0</v>
      </c>
      <c r="U1341" s="159">
        <v>0</v>
      </c>
      <c r="V1341" s="159">
        <v>0</v>
      </c>
      <c r="W1341" s="159">
        <v>0</v>
      </c>
      <c r="X1341" s="159">
        <v>0</v>
      </c>
      <c r="Y1341" s="159">
        <v>0</v>
      </c>
      <c r="Z1341" s="159">
        <v>0</v>
      </c>
      <c r="AA1341" s="159">
        <v>0</v>
      </c>
      <c r="AB1341" s="159">
        <v>0</v>
      </c>
      <c r="AC1341" s="159">
        <v>0</v>
      </c>
      <c r="AD1341" s="159">
        <v>2</v>
      </c>
      <c r="AE1341" s="159">
        <v>2</v>
      </c>
      <c r="AF1341" s="159">
        <v>2</v>
      </c>
      <c r="AG1341" s="159">
        <v>2</v>
      </c>
      <c r="AH1341" s="159">
        <v>2</v>
      </c>
      <c r="AI1341" s="159">
        <v>2</v>
      </c>
      <c r="AJ1341" s="159">
        <v>2</v>
      </c>
      <c r="AK1341" s="159">
        <v>2</v>
      </c>
      <c r="AL1341" s="159">
        <v>2</v>
      </c>
      <c r="AM1341" s="159">
        <v>2</v>
      </c>
      <c r="AN1341" s="159">
        <v>2</v>
      </c>
      <c r="AO1341" s="159">
        <v>2</v>
      </c>
      <c r="AP1341" s="159">
        <v>0</v>
      </c>
      <c r="AQ1341" s="159">
        <v>0</v>
      </c>
      <c r="AR1341" s="159">
        <v>0</v>
      </c>
      <c r="AS1341" s="159">
        <v>0</v>
      </c>
      <c r="AT1341" s="159">
        <v>0</v>
      </c>
      <c r="AU1341" s="159">
        <v>0</v>
      </c>
      <c r="AV1341" s="159">
        <v>0</v>
      </c>
      <c r="AW1341" s="159">
        <v>0</v>
      </c>
      <c r="AX1341" s="159">
        <v>0</v>
      </c>
      <c r="AY1341" s="159">
        <v>0</v>
      </c>
      <c r="AZ1341" s="159">
        <v>0</v>
      </c>
      <c r="BA1341" s="159">
        <v>0</v>
      </c>
    </row>
    <row r="1342" spans="1:53" hidden="1" x14ac:dyDescent="0.35">
      <c r="A1342" s="158" t="s">
        <v>496</v>
      </c>
      <c r="B1342" s="158" t="s">
        <v>129</v>
      </c>
      <c r="C1342" s="158" t="s">
        <v>71</v>
      </c>
      <c r="D1342" s="158" t="s">
        <v>81</v>
      </c>
      <c r="E1342" s="158" t="s">
        <v>456</v>
      </c>
      <c r="F1342" s="159">
        <v>3</v>
      </c>
      <c r="G1342" s="159">
        <v>6</v>
      </c>
      <c r="H1342" s="159">
        <v>10</v>
      </c>
      <c r="I1342" s="159">
        <v>13</v>
      </c>
      <c r="J1342" s="159">
        <v>16</v>
      </c>
      <c r="K1342" s="159">
        <v>19</v>
      </c>
      <c r="L1342" s="159">
        <v>23</v>
      </c>
      <c r="M1342" s="159">
        <v>28</v>
      </c>
      <c r="N1342" s="159">
        <v>32</v>
      </c>
      <c r="O1342" s="159">
        <v>35</v>
      </c>
      <c r="P1342" s="159">
        <v>38</v>
      </c>
      <c r="Q1342" s="159">
        <v>40</v>
      </c>
      <c r="R1342" s="159">
        <v>0</v>
      </c>
      <c r="S1342" s="159">
        <v>0</v>
      </c>
      <c r="T1342" s="159">
        <v>0</v>
      </c>
      <c r="U1342" s="159">
        <v>0</v>
      </c>
      <c r="V1342" s="159">
        <v>0</v>
      </c>
      <c r="W1342" s="159">
        <v>0</v>
      </c>
      <c r="X1342" s="159">
        <v>0</v>
      </c>
      <c r="Y1342" s="159">
        <v>0</v>
      </c>
      <c r="Z1342" s="159">
        <v>0</v>
      </c>
      <c r="AA1342" s="159">
        <v>0</v>
      </c>
      <c r="AB1342" s="159">
        <v>0</v>
      </c>
      <c r="AC1342" s="159">
        <v>0</v>
      </c>
      <c r="AD1342" s="159">
        <v>3</v>
      </c>
      <c r="AE1342" s="159">
        <v>3</v>
      </c>
      <c r="AF1342" s="159">
        <v>4</v>
      </c>
      <c r="AG1342" s="159">
        <v>3</v>
      </c>
      <c r="AH1342" s="159">
        <v>3</v>
      </c>
      <c r="AI1342" s="159">
        <v>3</v>
      </c>
      <c r="AJ1342" s="159">
        <v>4</v>
      </c>
      <c r="AK1342" s="159">
        <v>5</v>
      </c>
      <c r="AL1342" s="159">
        <v>4</v>
      </c>
      <c r="AM1342" s="159">
        <v>3</v>
      </c>
      <c r="AN1342" s="159">
        <v>3</v>
      </c>
      <c r="AO1342" s="159">
        <v>2</v>
      </c>
      <c r="AP1342" s="159">
        <v>0</v>
      </c>
      <c r="AQ1342" s="159">
        <v>0</v>
      </c>
      <c r="AR1342" s="159">
        <v>0</v>
      </c>
      <c r="AS1342" s="159">
        <v>0</v>
      </c>
      <c r="AT1342" s="159">
        <v>0</v>
      </c>
      <c r="AU1342" s="159">
        <v>0</v>
      </c>
      <c r="AV1342" s="159">
        <v>0</v>
      </c>
      <c r="AW1342" s="159">
        <v>0</v>
      </c>
      <c r="AX1342" s="159">
        <v>0</v>
      </c>
      <c r="AY1342" s="159">
        <v>0</v>
      </c>
      <c r="AZ1342" s="159">
        <v>0</v>
      </c>
      <c r="BA1342" s="159">
        <v>0</v>
      </c>
    </row>
    <row r="1343" spans="1:53" hidden="1" x14ac:dyDescent="0.35">
      <c r="A1343" t="s">
        <v>496</v>
      </c>
      <c r="B1343" t="s">
        <v>129</v>
      </c>
      <c r="C1343" t="s">
        <v>72</v>
      </c>
      <c r="D1343" t="s">
        <v>81</v>
      </c>
      <c r="E1343" t="s">
        <v>457</v>
      </c>
      <c r="F1343" s="104">
        <v>0</v>
      </c>
      <c r="G1343" s="104">
        <v>0</v>
      </c>
      <c r="H1343" s="104">
        <v>0</v>
      </c>
      <c r="I1343" s="104">
        <v>0</v>
      </c>
      <c r="J1343" s="104">
        <v>0</v>
      </c>
      <c r="K1343" s="104">
        <v>0</v>
      </c>
      <c r="L1343" s="104">
        <v>3</v>
      </c>
      <c r="M1343" s="104">
        <v>6</v>
      </c>
      <c r="N1343" s="104">
        <v>8</v>
      </c>
      <c r="O1343" s="104">
        <v>8</v>
      </c>
      <c r="P1343" s="104">
        <v>8</v>
      </c>
      <c r="Q1343" s="104">
        <v>8</v>
      </c>
      <c r="R1343" s="104">
        <v>1</v>
      </c>
      <c r="S1343" s="104">
        <v>6</v>
      </c>
      <c r="T1343" s="104">
        <v>6</v>
      </c>
      <c r="U1343" s="104">
        <v>6</v>
      </c>
      <c r="V1343" s="104">
        <v>11</v>
      </c>
      <c r="W1343" s="104">
        <v>11</v>
      </c>
      <c r="X1343" s="104">
        <v>11</v>
      </c>
      <c r="Y1343" s="104">
        <v>11</v>
      </c>
      <c r="Z1343" s="104">
        <v>11</v>
      </c>
      <c r="AA1343" s="104">
        <v>11</v>
      </c>
      <c r="AB1343" s="104">
        <v>11</v>
      </c>
      <c r="AC1343" s="104">
        <v>11</v>
      </c>
      <c r="AD1343" s="104">
        <v>0</v>
      </c>
      <c r="AE1343" s="104">
        <v>0</v>
      </c>
      <c r="AF1343" s="104">
        <v>0</v>
      </c>
      <c r="AG1343" s="104">
        <v>0</v>
      </c>
      <c r="AH1343" s="104">
        <v>0</v>
      </c>
      <c r="AI1343" s="104">
        <v>0</v>
      </c>
      <c r="AJ1343" s="104">
        <v>3</v>
      </c>
      <c r="AK1343" s="104">
        <v>3</v>
      </c>
      <c r="AL1343" s="104">
        <v>2</v>
      </c>
      <c r="AM1343" s="104">
        <v>0</v>
      </c>
      <c r="AN1343" s="104">
        <v>0</v>
      </c>
      <c r="AO1343" s="104">
        <v>0</v>
      </c>
      <c r="AP1343" s="104">
        <v>1</v>
      </c>
      <c r="AQ1343" s="104">
        <v>5</v>
      </c>
      <c r="AR1343" s="104">
        <v>0</v>
      </c>
      <c r="AS1343" s="104">
        <v>0</v>
      </c>
      <c r="AT1343" s="104">
        <v>5</v>
      </c>
      <c r="AU1343" s="104">
        <v>0</v>
      </c>
      <c r="AV1343" s="104">
        <v>0</v>
      </c>
      <c r="AW1343" s="104">
        <v>0</v>
      </c>
      <c r="AX1343" s="104">
        <v>0</v>
      </c>
      <c r="AY1343" s="104">
        <v>0</v>
      </c>
      <c r="AZ1343" s="104">
        <v>0</v>
      </c>
      <c r="BA1343" s="104">
        <v>0</v>
      </c>
    </row>
    <row r="1344" spans="1:53" hidden="1" x14ac:dyDescent="0.35">
      <c r="A1344" t="s">
        <v>496</v>
      </c>
      <c r="B1344" t="s">
        <v>129</v>
      </c>
      <c r="C1344" t="s">
        <v>72</v>
      </c>
      <c r="D1344" t="s">
        <v>81</v>
      </c>
      <c r="E1344" t="s">
        <v>458</v>
      </c>
      <c r="F1344" s="104">
        <v>3</v>
      </c>
      <c r="G1344" s="104">
        <v>7</v>
      </c>
      <c r="H1344" s="104">
        <v>12</v>
      </c>
      <c r="I1344" s="104">
        <v>16</v>
      </c>
      <c r="J1344" s="104">
        <v>20</v>
      </c>
      <c r="K1344" s="104">
        <v>24</v>
      </c>
      <c r="L1344" s="104">
        <v>29</v>
      </c>
      <c r="M1344" s="104">
        <v>34</v>
      </c>
      <c r="N1344" s="104">
        <v>39</v>
      </c>
      <c r="O1344" s="104">
        <v>44</v>
      </c>
      <c r="P1344" s="104">
        <v>48</v>
      </c>
      <c r="Q1344" s="104">
        <v>51</v>
      </c>
      <c r="R1344" s="104">
        <v>31</v>
      </c>
      <c r="S1344" s="104">
        <v>67</v>
      </c>
      <c r="T1344" s="104">
        <v>71</v>
      </c>
      <c r="U1344" s="104">
        <v>80</v>
      </c>
      <c r="V1344" s="104">
        <v>107</v>
      </c>
      <c r="W1344" s="104">
        <v>107</v>
      </c>
      <c r="X1344" s="104">
        <v>107</v>
      </c>
      <c r="Y1344" s="104">
        <v>107</v>
      </c>
      <c r="Z1344" s="104">
        <v>107</v>
      </c>
      <c r="AA1344" s="104">
        <v>107</v>
      </c>
      <c r="AB1344" s="104">
        <v>107</v>
      </c>
      <c r="AC1344" s="104">
        <v>107</v>
      </c>
      <c r="AD1344" s="104">
        <v>3</v>
      </c>
      <c r="AE1344" s="104">
        <v>4</v>
      </c>
      <c r="AF1344" s="104">
        <v>5</v>
      </c>
      <c r="AG1344" s="104">
        <v>4</v>
      </c>
      <c r="AH1344" s="104">
        <v>4</v>
      </c>
      <c r="AI1344" s="104">
        <v>4</v>
      </c>
      <c r="AJ1344" s="104">
        <v>5</v>
      </c>
      <c r="AK1344" s="104">
        <v>5</v>
      </c>
      <c r="AL1344" s="104">
        <v>5</v>
      </c>
      <c r="AM1344" s="104">
        <v>5</v>
      </c>
      <c r="AN1344" s="104">
        <v>4</v>
      </c>
      <c r="AO1344" s="104">
        <v>3</v>
      </c>
      <c r="AP1344" s="104">
        <v>31</v>
      </c>
      <c r="AQ1344" s="104">
        <v>36</v>
      </c>
      <c r="AR1344" s="104">
        <v>4</v>
      </c>
      <c r="AS1344" s="104">
        <v>9</v>
      </c>
      <c r="AT1344" s="104">
        <v>27</v>
      </c>
      <c r="AU1344" s="104">
        <v>0</v>
      </c>
      <c r="AV1344" s="104">
        <v>0</v>
      </c>
      <c r="AW1344" s="104">
        <v>0</v>
      </c>
      <c r="AX1344" s="104">
        <v>0</v>
      </c>
      <c r="AY1344" s="104">
        <v>0</v>
      </c>
      <c r="AZ1344" s="104">
        <v>0</v>
      </c>
      <c r="BA1344" s="104">
        <v>0</v>
      </c>
    </row>
    <row r="1345" spans="1:53" hidden="1" x14ac:dyDescent="0.35">
      <c r="A1345" t="s">
        <v>496</v>
      </c>
      <c r="B1345" t="s">
        <v>129</v>
      </c>
      <c r="C1345" t="s">
        <v>72</v>
      </c>
      <c r="D1345" t="s">
        <v>81</v>
      </c>
      <c r="E1345" t="s">
        <v>459</v>
      </c>
      <c r="F1345" s="104">
        <v>4</v>
      </c>
      <c r="G1345" s="104">
        <v>8</v>
      </c>
      <c r="H1345" s="104">
        <v>14</v>
      </c>
      <c r="I1345" s="104">
        <v>18</v>
      </c>
      <c r="J1345" s="104">
        <v>22</v>
      </c>
      <c r="K1345" s="104">
        <v>26</v>
      </c>
      <c r="L1345" s="104">
        <v>32</v>
      </c>
      <c r="M1345" s="104">
        <v>38</v>
      </c>
      <c r="N1345" s="104">
        <v>44</v>
      </c>
      <c r="O1345" s="104">
        <v>50</v>
      </c>
      <c r="P1345" s="104">
        <v>56</v>
      </c>
      <c r="Q1345" s="104">
        <v>60</v>
      </c>
      <c r="R1345" s="104">
        <v>6</v>
      </c>
      <c r="S1345" s="104">
        <v>14</v>
      </c>
      <c r="T1345" s="104">
        <v>37</v>
      </c>
      <c r="U1345" s="104">
        <v>41</v>
      </c>
      <c r="V1345" s="104">
        <v>41</v>
      </c>
      <c r="W1345" s="104">
        <v>41</v>
      </c>
      <c r="X1345" s="104">
        <v>41</v>
      </c>
      <c r="Y1345" s="104">
        <v>41</v>
      </c>
      <c r="Z1345" s="104">
        <v>41</v>
      </c>
      <c r="AA1345" s="104">
        <v>41</v>
      </c>
      <c r="AB1345" s="104">
        <v>41</v>
      </c>
      <c r="AC1345" s="104">
        <v>41</v>
      </c>
      <c r="AD1345" s="104">
        <v>4</v>
      </c>
      <c r="AE1345" s="104">
        <v>4</v>
      </c>
      <c r="AF1345" s="104">
        <v>6</v>
      </c>
      <c r="AG1345" s="104">
        <v>4</v>
      </c>
      <c r="AH1345" s="104">
        <v>4</v>
      </c>
      <c r="AI1345" s="104">
        <v>4</v>
      </c>
      <c r="AJ1345" s="104">
        <v>6</v>
      </c>
      <c r="AK1345" s="104">
        <v>6</v>
      </c>
      <c r="AL1345" s="104">
        <v>6</v>
      </c>
      <c r="AM1345" s="104">
        <v>6</v>
      </c>
      <c r="AN1345" s="104">
        <v>6</v>
      </c>
      <c r="AO1345" s="104">
        <v>4</v>
      </c>
      <c r="AP1345" s="104">
        <v>6</v>
      </c>
      <c r="AQ1345" s="104">
        <v>8</v>
      </c>
      <c r="AR1345" s="104">
        <v>23</v>
      </c>
      <c r="AS1345" s="104">
        <v>4</v>
      </c>
      <c r="AT1345" s="104">
        <v>0</v>
      </c>
      <c r="AU1345" s="104">
        <v>0</v>
      </c>
      <c r="AV1345" s="104">
        <v>0</v>
      </c>
      <c r="AW1345" s="104">
        <v>0</v>
      </c>
      <c r="AX1345" s="104">
        <v>0</v>
      </c>
      <c r="AY1345" s="104">
        <v>0</v>
      </c>
      <c r="AZ1345" s="104">
        <v>0</v>
      </c>
      <c r="BA1345" s="104">
        <v>0</v>
      </c>
    </row>
    <row r="1346" spans="1:53" hidden="1" x14ac:dyDescent="0.35">
      <c r="A1346" t="s">
        <v>496</v>
      </c>
      <c r="B1346" t="s">
        <v>129</v>
      </c>
      <c r="C1346" t="s">
        <v>72</v>
      </c>
      <c r="D1346" t="s">
        <v>81</v>
      </c>
      <c r="E1346" t="s">
        <v>460</v>
      </c>
      <c r="F1346" s="104">
        <v>2</v>
      </c>
      <c r="G1346" s="104">
        <v>4</v>
      </c>
      <c r="H1346" s="104">
        <v>7</v>
      </c>
      <c r="I1346" s="104">
        <v>9</v>
      </c>
      <c r="J1346" s="104">
        <v>11</v>
      </c>
      <c r="K1346" s="104">
        <v>13</v>
      </c>
      <c r="L1346" s="104">
        <v>16</v>
      </c>
      <c r="M1346" s="104">
        <v>19</v>
      </c>
      <c r="N1346" s="104">
        <v>22</v>
      </c>
      <c r="O1346" s="104">
        <v>25</v>
      </c>
      <c r="P1346" s="104">
        <v>28</v>
      </c>
      <c r="Q1346" s="104">
        <v>30</v>
      </c>
      <c r="R1346" s="104">
        <v>3</v>
      </c>
      <c r="S1346" s="104">
        <v>6</v>
      </c>
      <c r="T1346" s="104">
        <v>15</v>
      </c>
      <c r="U1346" s="104">
        <v>22</v>
      </c>
      <c r="V1346" s="104">
        <v>31</v>
      </c>
      <c r="W1346" s="104">
        <v>31</v>
      </c>
      <c r="X1346" s="104">
        <v>31</v>
      </c>
      <c r="Y1346" s="104">
        <v>31</v>
      </c>
      <c r="Z1346" s="104">
        <v>31</v>
      </c>
      <c r="AA1346" s="104">
        <v>31</v>
      </c>
      <c r="AB1346" s="104">
        <v>31</v>
      </c>
      <c r="AC1346" s="104">
        <v>31</v>
      </c>
      <c r="AD1346" s="104">
        <v>2</v>
      </c>
      <c r="AE1346" s="104">
        <v>2</v>
      </c>
      <c r="AF1346" s="104">
        <v>3</v>
      </c>
      <c r="AG1346" s="104">
        <v>2</v>
      </c>
      <c r="AH1346" s="104">
        <v>2</v>
      </c>
      <c r="AI1346" s="104">
        <v>2</v>
      </c>
      <c r="AJ1346" s="104">
        <v>3</v>
      </c>
      <c r="AK1346" s="104">
        <v>3</v>
      </c>
      <c r="AL1346" s="104">
        <v>3</v>
      </c>
      <c r="AM1346" s="104">
        <v>3</v>
      </c>
      <c r="AN1346" s="104">
        <v>3</v>
      </c>
      <c r="AO1346" s="104">
        <v>2</v>
      </c>
      <c r="AP1346" s="104">
        <v>3</v>
      </c>
      <c r="AQ1346" s="104">
        <v>3</v>
      </c>
      <c r="AR1346" s="104">
        <v>9</v>
      </c>
      <c r="AS1346" s="104">
        <v>7</v>
      </c>
      <c r="AT1346" s="104">
        <v>9</v>
      </c>
      <c r="AU1346" s="104">
        <v>0</v>
      </c>
      <c r="AV1346" s="104">
        <v>0</v>
      </c>
      <c r="AW1346" s="104">
        <v>0</v>
      </c>
      <c r="AX1346" s="104">
        <v>0</v>
      </c>
      <c r="AY1346" s="104">
        <v>0</v>
      </c>
      <c r="AZ1346" s="104">
        <v>0</v>
      </c>
      <c r="BA1346" s="104">
        <v>0</v>
      </c>
    </row>
    <row r="1347" spans="1:53" hidden="1" x14ac:dyDescent="0.35">
      <c r="A1347" t="s">
        <v>496</v>
      </c>
      <c r="B1347" t="s">
        <v>129</v>
      </c>
      <c r="C1347" t="s">
        <v>72</v>
      </c>
      <c r="D1347" t="s">
        <v>81</v>
      </c>
      <c r="E1347" t="s">
        <v>461</v>
      </c>
      <c r="F1347" s="104">
        <v>2</v>
      </c>
      <c r="G1347" s="104">
        <v>4</v>
      </c>
      <c r="H1347" s="104">
        <v>6</v>
      </c>
      <c r="I1347" s="104">
        <v>8</v>
      </c>
      <c r="J1347" s="104">
        <v>10</v>
      </c>
      <c r="K1347" s="104">
        <v>12</v>
      </c>
      <c r="L1347" s="104">
        <v>15</v>
      </c>
      <c r="M1347" s="104">
        <v>17</v>
      </c>
      <c r="N1347" s="104">
        <v>20</v>
      </c>
      <c r="O1347" s="104">
        <v>22</v>
      </c>
      <c r="P1347" s="104">
        <v>24</v>
      </c>
      <c r="Q1347" s="104">
        <v>26</v>
      </c>
      <c r="R1347" s="104">
        <v>0</v>
      </c>
      <c r="S1347" s="104">
        <v>0</v>
      </c>
      <c r="T1347" s="104">
        <v>0</v>
      </c>
      <c r="U1347" s="104">
        <v>2</v>
      </c>
      <c r="V1347" s="104">
        <v>3</v>
      </c>
      <c r="W1347" s="104">
        <v>3</v>
      </c>
      <c r="X1347" s="104">
        <v>3</v>
      </c>
      <c r="Y1347" s="104">
        <v>3</v>
      </c>
      <c r="Z1347" s="104">
        <v>3</v>
      </c>
      <c r="AA1347" s="104">
        <v>3</v>
      </c>
      <c r="AB1347" s="104">
        <v>3</v>
      </c>
      <c r="AC1347" s="104">
        <v>3</v>
      </c>
      <c r="AD1347" s="104">
        <v>2</v>
      </c>
      <c r="AE1347" s="104">
        <v>2</v>
      </c>
      <c r="AF1347" s="104">
        <v>2</v>
      </c>
      <c r="AG1347" s="104">
        <v>2</v>
      </c>
      <c r="AH1347" s="104">
        <v>2</v>
      </c>
      <c r="AI1347" s="104">
        <v>2</v>
      </c>
      <c r="AJ1347" s="104">
        <v>3</v>
      </c>
      <c r="AK1347" s="104">
        <v>2</v>
      </c>
      <c r="AL1347" s="104">
        <v>3</v>
      </c>
      <c r="AM1347" s="104">
        <v>2</v>
      </c>
      <c r="AN1347" s="104">
        <v>2</v>
      </c>
      <c r="AO1347" s="104">
        <v>2</v>
      </c>
      <c r="AP1347" s="104">
        <v>0</v>
      </c>
      <c r="AQ1347" s="104">
        <v>0</v>
      </c>
      <c r="AR1347" s="104">
        <v>0</v>
      </c>
      <c r="AS1347" s="104">
        <v>2</v>
      </c>
      <c r="AT1347" s="104">
        <v>1</v>
      </c>
      <c r="AU1347" s="104">
        <v>0</v>
      </c>
      <c r="AV1347" s="104">
        <v>0</v>
      </c>
      <c r="AW1347" s="104">
        <v>0</v>
      </c>
      <c r="AX1347" s="104">
        <v>0</v>
      </c>
      <c r="AY1347" s="104">
        <v>0</v>
      </c>
      <c r="AZ1347" s="104">
        <v>0</v>
      </c>
      <c r="BA1347" s="104">
        <v>0</v>
      </c>
    </row>
    <row r="1348" spans="1:53" hidden="1" x14ac:dyDescent="0.35">
      <c r="A1348" t="s">
        <v>496</v>
      </c>
      <c r="B1348" t="s">
        <v>129</v>
      </c>
      <c r="C1348" t="s">
        <v>72</v>
      </c>
      <c r="D1348" t="s">
        <v>81</v>
      </c>
      <c r="E1348" t="s">
        <v>462</v>
      </c>
      <c r="F1348" s="104">
        <v>10</v>
      </c>
      <c r="G1348" s="104">
        <v>18</v>
      </c>
      <c r="H1348" s="104">
        <v>32</v>
      </c>
      <c r="I1348" s="104">
        <v>43</v>
      </c>
      <c r="J1348" s="104">
        <v>54</v>
      </c>
      <c r="K1348" s="104">
        <v>65</v>
      </c>
      <c r="L1348" s="104">
        <v>81</v>
      </c>
      <c r="M1348" s="104">
        <v>96</v>
      </c>
      <c r="N1348" s="104">
        <v>112</v>
      </c>
      <c r="O1348" s="104">
        <v>123</v>
      </c>
      <c r="P1348" s="104">
        <v>135</v>
      </c>
      <c r="Q1348" s="104">
        <v>143</v>
      </c>
      <c r="R1348" s="104">
        <v>10</v>
      </c>
      <c r="S1348" s="104">
        <v>16</v>
      </c>
      <c r="T1348" s="104">
        <v>17</v>
      </c>
      <c r="U1348" s="104">
        <v>34</v>
      </c>
      <c r="V1348" s="104">
        <v>34</v>
      </c>
      <c r="W1348" s="104">
        <v>34</v>
      </c>
      <c r="X1348" s="104">
        <v>34</v>
      </c>
      <c r="Y1348" s="104">
        <v>34</v>
      </c>
      <c r="Z1348" s="104">
        <v>34</v>
      </c>
      <c r="AA1348" s="104">
        <v>34</v>
      </c>
      <c r="AB1348" s="104">
        <v>34</v>
      </c>
      <c r="AC1348" s="104">
        <v>34</v>
      </c>
      <c r="AD1348" s="104">
        <v>10</v>
      </c>
      <c r="AE1348" s="104">
        <v>8</v>
      </c>
      <c r="AF1348" s="104">
        <v>14</v>
      </c>
      <c r="AG1348" s="104">
        <v>11</v>
      </c>
      <c r="AH1348" s="104">
        <v>11</v>
      </c>
      <c r="AI1348" s="104">
        <v>11</v>
      </c>
      <c r="AJ1348" s="104">
        <v>16</v>
      </c>
      <c r="AK1348" s="104">
        <v>15</v>
      </c>
      <c r="AL1348" s="104">
        <v>16</v>
      </c>
      <c r="AM1348" s="104">
        <v>11</v>
      </c>
      <c r="AN1348" s="104">
        <v>12</v>
      </c>
      <c r="AO1348" s="104">
        <v>8</v>
      </c>
      <c r="AP1348" s="104">
        <v>10</v>
      </c>
      <c r="AQ1348" s="104">
        <v>6</v>
      </c>
      <c r="AR1348" s="104">
        <v>1</v>
      </c>
      <c r="AS1348" s="104">
        <v>17</v>
      </c>
      <c r="AT1348" s="104">
        <v>0</v>
      </c>
      <c r="AU1348" s="104">
        <v>0</v>
      </c>
      <c r="AV1348" s="104">
        <v>0</v>
      </c>
      <c r="AW1348" s="104">
        <v>0</v>
      </c>
      <c r="AX1348" s="104">
        <v>0</v>
      </c>
      <c r="AY1348" s="104">
        <v>0</v>
      </c>
      <c r="AZ1348" s="104">
        <v>0</v>
      </c>
      <c r="BA1348" s="104">
        <v>0</v>
      </c>
    </row>
    <row r="1349" spans="1:53" hidden="1" x14ac:dyDescent="0.35">
      <c r="A1349" t="s">
        <v>496</v>
      </c>
      <c r="B1349" t="s">
        <v>129</v>
      </c>
      <c r="C1349" t="s">
        <v>72</v>
      </c>
      <c r="D1349" t="s">
        <v>81</v>
      </c>
      <c r="E1349" t="s">
        <v>463</v>
      </c>
      <c r="F1349" s="104">
        <v>6</v>
      </c>
      <c r="G1349" s="104">
        <v>12</v>
      </c>
      <c r="H1349" s="104">
        <v>21</v>
      </c>
      <c r="I1349" s="104">
        <v>27</v>
      </c>
      <c r="J1349" s="104">
        <v>33</v>
      </c>
      <c r="K1349" s="104">
        <v>39</v>
      </c>
      <c r="L1349" s="104">
        <v>48</v>
      </c>
      <c r="M1349" s="104">
        <v>57</v>
      </c>
      <c r="N1349" s="104">
        <v>66</v>
      </c>
      <c r="O1349" s="104">
        <v>74</v>
      </c>
      <c r="P1349" s="104">
        <v>82</v>
      </c>
      <c r="Q1349" s="104">
        <v>88</v>
      </c>
      <c r="R1349" s="104">
        <v>16</v>
      </c>
      <c r="S1349" s="104">
        <v>28</v>
      </c>
      <c r="T1349" s="104">
        <v>33</v>
      </c>
      <c r="U1349" s="104">
        <v>36</v>
      </c>
      <c r="V1349" s="104">
        <v>44</v>
      </c>
      <c r="W1349" s="104">
        <v>44</v>
      </c>
      <c r="X1349" s="104">
        <v>44</v>
      </c>
      <c r="Y1349" s="104">
        <v>44</v>
      </c>
      <c r="Z1349" s="104">
        <v>44</v>
      </c>
      <c r="AA1349" s="104">
        <v>44</v>
      </c>
      <c r="AB1349" s="104">
        <v>44</v>
      </c>
      <c r="AC1349" s="104">
        <v>44</v>
      </c>
      <c r="AD1349" s="104">
        <v>6</v>
      </c>
      <c r="AE1349" s="104">
        <v>6</v>
      </c>
      <c r="AF1349" s="104">
        <v>9</v>
      </c>
      <c r="AG1349" s="104">
        <v>6</v>
      </c>
      <c r="AH1349" s="104">
        <v>6</v>
      </c>
      <c r="AI1349" s="104">
        <v>6</v>
      </c>
      <c r="AJ1349" s="104">
        <v>9</v>
      </c>
      <c r="AK1349" s="104">
        <v>9</v>
      </c>
      <c r="AL1349" s="104">
        <v>9</v>
      </c>
      <c r="AM1349" s="104">
        <v>8</v>
      </c>
      <c r="AN1349" s="104">
        <v>8</v>
      </c>
      <c r="AO1349" s="104">
        <v>6</v>
      </c>
      <c r="AP1349" s="104">
        <v>16</v>
      </c>
      <c r="AQ1349" s="104">
        <v>12</v>
      </c>
      <c r="AR1349" s="104">
        <v>5</v>
      </c>
      <c r="AS1349" s="104">
        <v>3</v>
      </c>
      <c r="AT1349" s="104">
        <v>8</v>
      </c>
      <c r="AU1349" s="104">
        <v>0</v>
      </c>
      <c r="AV1349" s="104">
        <v>0</v>
      </c>
      <c r="AW1349" s="104">
        <v>0</v>
      </c>
      <c r="AX1349" s="104">
        <v>0</v>
      </c>
      <c r="AY1349" s="104">
        <v>0</v>
      </c>
      <c r="AZ1349" s="104">
        <v>0</v>
      </c>
      <c r="BA1349" s="104">
        <v>0</v>
      </c>
    </row>
    <row r="1350" spans="1:53" hidden="1" x14ac:dyDescent="0.35">
      <c r="A1350" t="s">
        <v>496</v>
      </c>
      <c r="B1350" t="s">
        <v>129</v>
      </c>
      <c r="C1350" t="s">
        <v>72</v>
      </c>
      <c r="D1350" t="s">
        <v>81</v>
      </c>
      <c r="E1350" t="s">
        <v>464</v>
      </c>
      <c r="F1350" s="104">
        <v>0</v>
      </c>
      <c r="G1350" s="104">
        <v>2</v>
      </c>
      <c r="H1350" s="104">
        <v>5</v>
      </c>
      <c r="I1350" s="104">
        <v>7</v>
      </c>
      <c r="J1350" s="104">
        <v>9</v>
      </c>
      <c r="K1350" s="104">
        <v>11</v>
      </c>
      <c r="L1350" s="104">
        <v>14</v>
      </c>
      <c r="M1350" s="104">
        <v>17</v>
      </c>
      <c r="N1350" s="104">
        <v>20</v>
      </c>
      <c r="O1350" s="104">
        <v>23</v>
      </c>
      <c r="P1350" s="104">
        <v>26</v>
      </c>
      <c r="Q1350" s="104">
        <v>26</v>
      </c>
      <c r="R1350" s="104">
        <v>3</v>
      </c>
      <c r="S1350" s="104">
        <v>7</v>
      </c>
      <c r="T1350" s="104">
        <v>7</v>
      </c>
      <c r="U1350" s="104">
        <v>8</v>
      </c>
      <c r="V1350" s="104">
        <v>9</v>
      </c>
      <c r="W1350" s="104">
        <v>9</v>
      </c>
      <c r="X1350" s="104">
        <v>9</v>
      </c>
      <c r="Y1350" s="104">
        <v>9</v>
      </c>
      <c r="Z1350" s="104">
        <v>9</v>
      </c>
      <c r="AA1350" s="104">
        <v>9</v>
      </c>
      <c r="AB1350" s="104">
        <v>9</v>
      </c>
      <c r="AC1350" s="104">
        <v>9</v>
      </c>
      <c r="AD1350" s="104">
        <v>0</v>
      </c>
      <c r="AE1350" s="104">
        <v>2</v>
      </c>
      <c r="AF1350" s="104">
        <v>3</v>
      </c>
      <c r="AG1350" s="104">
        <v>2</v>
      </c>
      <c r="AH1350" s="104">
        <v>2</v>
      </c>
      <c r="AI1350" s="104">
        <v>2</v>
      </c>
      <c r="AJ1350" s="104">
        <v>3</v>
      </c>
      <c r="AK1350" s="104">
        <v>3</v>
      </c>
      <c r="AL1350" s="104">
        <v>3</v>
      </c>
      <c r="AM1350" s="104">
        <v>3</v>
      </c>
      <c r="AN1350" s="104">
        <v>3</v>
      </c>
      <c r="AO1350" s="104">
        <v>0</v>
      </c>
      <c r="AP1350" s="104">
        <v>3</v>
      </c>
      <c r="AQ1350" s="104">
        <v>4</v>
      </c>
      <c r="AR1350" s="104">
        <v>0</v>
      </c>
      <c r="AS1350" s="104">
        <v>1</v>
      </c>
      <c r="AT1350" s="104">
        <v>1</v>
      </c>
      <c r="AU1350" s="104">
        <v>0</v>
      </c>
      <c r="AV1350" s="104">
        <v>0</v>
      </c>
      <c r="AW1350" s="104">
        <v>0</v>
      </c>
      <c r="AX1350" s="104">
        <v>0</v>
      </c>
      <c r="AY1350" s="104">
        <v>0</v>
      </c>
      <c r="AZ1350" s="104">
        <v>0</v>
      </c>
      <c r="BA1350" s="104">
        <v>0</v>
      </c>
    </row>
    <row r="1351" spans="1:53" hidden="1" x14ac:dyDescent="0.35">
      <c r="A1351" t="s">
        <v>496</v>
      </c>
      <c r="B1351" t="s">
        <v>129</v>
      </c>
      <c r="C1351" t="s">
        <v>72</v>
      </c>
      <c r="D1351" t="s">
        <v>81</v>
      </c>
      <c r="E1351" t="s">
        <v>465</v>
      </c>
      <c r="F1351" s="104">
        <v>2</v>
      </c>
      <c r="G1351" s="104">
        <v>6</v>
      </c>
      <c r="H1351" s="104">
        <v>10</v>
      </c>
      <c r="I1351" s="104">
        <v>14</v>
      </c>
      <c r="J1351" s="104">
        <v>18</v>
      </c>
      <c r="K1351" s="104">
        <v>22</v>
      </c>
      <c r="L1351" s="104">
        <v>26</v>
      </c>
      <c r="M1351" s="104">
        <v>30</v>
      </c>
      <c r="N1351" s="104">
        <v>34</v>
      </c>
      <c r="O1351" s="104">
        <v>38</v>
      </c>
      <c r="P1351" s="104">
        <v>42</v>
      </c>
      <c r="Q1351" s="104">
        <v>44</v>
      </c>
      <c r="R1351" s="104">
        <v>0</v>
      </c>
      <c r="S1351" s="104">
        <v>6</v>
      </c>
      <c r="T1351" s="104">
        <v>6</v>
      </c>
      <c r="U1351" s="104">
        <v>11</v>
      </c>
      <c r="V1351" s="104">
        <v>11</v>
      </c>
      <c r="W1351" s="104">
        <v>11</v>
      </c>
      <c r="X1351" s="104">
        <v>11</v>
      </c>
      <c r="Y1351" s="104">
        <v>11</v>
      </c>
      <c r="Z1351" s="104">
        <v>11</v>
      </c>
      <c r="AA1351" s="104">
        <v>11</v>
      </c>
      <c r="AB1351" s="104">
        <v>11</v>
      </c>
      <c r="AC1351" s="104">
        <v>11</v>
      </c>
      <c r="AD1351" s="104">
        <v>2</v>
      </c>
      <c r="AE1351" s="104">
        <v>4</v>
      </c>
      <c r="AF1351" s="104">
        <v>4</v>
      </c>
      <c r="AG1351" s="104">
        <v>4</v>
      </c>
      <c r="AH1351" s="104">
        <v>4</v>
      </c>
      <c r="AI1351" s="104">
        <v>4</v>
      </c>
      <c r="AJ1351" s="104">
        <v>4</v>
      </c>
      <c r="AK1351" s="104">
        <v>4</v>
      </c>
      <c r="AL1351" s="104">
        <v>4</v>
      </c>
      <c r="AM1351" s="104">
        <v>4</v>
      </c>
      <c r="AN1351" s="104">
        <v>4</v>
      </c>
      <c r="AO1351" s="104">
        <v>2</v>
      </c>
      <c r="AP1351" s="104">
        <v>0</v>
      </c>
      <c r="AQ1351" s="104">
        <v>6</v>
      </c>
      <c r="AR1351" s="104">
        <v>0</v>
      </c>
      <c r="AS1351" s="104">
        <v>5</v>
      </c>
      <c r="AT1351" s="104">
        <v>0</v>
      </c>
      <c r="AU1351" s="104">
        <v>0</v>
      </c>
      <c r="AV1351" s="104">
        <v>0</v>
      </c>
      <c r="AW1351" s="104">
        <v>0</v>
      </c>
      <c r="AX1351" s="104">
        <v>0</v>
      </c>
      <c r="AY1351" s="104">
        <v>0</v>
      </c>
      <c r="AZ1351" s="104">
        <v>0</v>
      </c>
      <c r="BA1351" s="104">
        <v>0</v>
      </c>
    </row>
    <row r="1352" spans="1:53" hidden="1" x14ac:dyDescent="0.35">
      <c r="A1352" t="s">
        <v>496</v>
      </c>
      <c r="B1352" t="s">
        <v>129</v>
      </c>
      <c r="C1352" t="s">
        <v>72</v>
      </c>
      <c r="D1352" t="s">
        <v>81</v>
      </c>
      <c r="E1352" t="s">
        <v>466</v>
      </c>
      <c r="F1352" s="104">
        <v>2</v>
      </c>
      <c r="G1352" s="104">
        <v>4</v>
      </c>
      <c r="H1352" s="104">
        <v>6</v>
      </c>
      <c r="I1352" s="104">
        <v>8</v>
      </c>
      <c r="J1352" s="104">
        <v>10</v>
      </c>
      <c r="K1352" s="104">
        <v>12</v>
      </c>
      <c r="L1352" s="104">
        <v>14</v>
      </c>
      <c r="M1352" s="104">
        <v>16</v>
      </c>
      <c r="N1352" s="104">
        <v>18</v>
      </c>
      <c r="O1352" s="104">
        <v>20</v>
      </c>
      <c r="P1352" s="104">
        <v>22</v>
      </c>
      <c r="Q1352" s="104">
        <v>22</v>
      </c>
      <c r="R1352" s="104">
        <v>6</v>
      </c>
      <c r="S1352" s="104">
        <v>13</v>
      </c>
      <c r="T1352" s="104">
        <v>14</v>
      </c>
      <c r="U1352" s="104">
        <v>16</v>
      </c>
      <c r="V1352" s="104">
        <v>19</v>
      </c>
      <c r="W1352" s="104">
        <v>19</v>
      </c>
      <c r="X1352" s="104">
        <v>19</v>
      </c>
      <c r="Y1352" s="104">
        <v>19</v>
      </c>
      <c r="Z1352" s="104">
        <v>19</v>
      </c>
      <c r="AA1352" s="104">
        <v>19</v>
      </c>
      <c r="AB1352" s="104">
        <v>19</v>
      </c>
      <c r="AC1352" s="104">
        <v>19</v>
      </c>
      <c r="AD1352" s="104">
        <v>2</v>
      </c>
      <c r="AE1352" s="104">
        <v>2</v>
      </c>
      <c r="AF1352" s="104">
        <v>2</v>
      </c>
      <c r="AG1352" s="104">
        <v>2</v>
      </c>
      <c r="AH1352" s="104">
        <v>2</v>
      </c>
      <c r="AI1352" s="104">
        <v>2</v>
      </c>
      <c r="AJ1352" s="104">
        <v>2</v>
      </c>
      <c r="AK1352" s="104">
        <v>2</v>
      </c>
      <c r="AL1352" s="104">
        <v>2</v>
      </c>
      <c r="AM1352" s="104">
        <v>2</v>
      </c>
      <c r="AN1352" s="104">
        <v>2</v>
      </c>
      <c r="AO1352" s="104">
        <v>0</v>
      </c>
      <c r="AP1352" s="104">
        <v>6</v>
      </c>
      <c r="AQ1352" s="104">
        <v>7</v>
      </c>
      <c r="AR1352" s="104">
        <v>1</v>
      </c>
      <c r="AS1352" s="104">
        <v>2</v>
      </c>
      <c r="AT1352" s="104">
        <v>3</v>
      </c>
      <c r="AU1352" s="104">
        <v>0</v>
      </c>
      <c r="AV1352" s="104">
        <v>0</v>
      </c>
      <c r="AW1352" s="104">
        <v>0</v>
      </c>
      <c r="AX1352" s="104">
        <v>0</v>
      </c>
      <c r="AY1352" s="104">
        <v>0</v>
      </c>
      <c r="AZ1352" s="104">
        <v>0</v>
      </c>
      <c r="BA1352" s="104">
        <v>0</v>
      </c>
    </row>
    <row r="1353" spans="1:53" hidden="1" x14ac:dyDescent="0.35">
      <c r="A1353" t="s">
        <v>496</v>
      </c>
      <c r="B1353" t="s">
        <v>129</v>
      </c>
      <c r="C1353" t="s">
        <v>72</v>
      </c>
      <c r="D1353" t="s">
        <v>81</v>
      </c>
      <c r="E1353" t="s">
        <v>467</v>
      </c>
      <c r="F1353" s="104">
        <v>5</v>
      </c>
      <c r="G1353" s="104">
        <v>10</v>
      </c>
      <c r="H1353" s="104">
        <v>15</v>
      </c>
      <c r="I1353" s="104">
        <v>20</v>
      </c>
      <c r="J1353" s="104">
        <v>25</v>
      </c>
      <c r="K1353" s="104">
        <v>30</v>
      </c>
      <c r="L1353" s="104">
        <v>36</v>
      </c>
      <c r="M1353" s="104">
        <v>42</v>
      </c>
      <c r="N1353" s="104">
        <v>47</v>
      </c>
      <c r="O1353" s="104">
        <v>52</v>
      </c>
      <c r="P1353" s="104">
        <v>57</v>
      </c>
      <c r="Q1353" s="104">
        <v>62</v>
      </c>
      <c r="R1353" s="104">
        <v>6</v>
      </c>
      <c r="S1353" s="104">
        <v>12</v>
      </c>
      <c r="T1353" s="104">
        <v>13</v>
      </c>
      <c r="U1353" s="104">
        <v>15</v>
      </c>
      <c r="V1353" s="104">
        <v>16</v>
      </c>
      <c r="W1353" s="104">
        <v>16</v>
      </c>
      <c r="X1353" s="104">
        <v>16</v>
      </c>
      <c r="Y1353" s="104">
        <v>16</v>
      </c>
      <c r="Z1353" s="104">
        <v>16</v>
      </c>
      <c r="AA1353" s="104">
        <v>16</v>
      </c>
      <c r="AB1353" s="104">
        <v>16</v>
      </c>
      <c r="AC1353" s="104">
        <v>16</v>
      </c>
      <c r="AD1353" s="104">
        <v>5</v>
      </c>
      <c r="AE1353" s="104">
        <v>5</v>
      </c>
      <c r="AF1353" s="104">
        <v>5</v>
      </c>
      <c r="AG1353" s="104">
        <v>5</v>
      </c>
      <c r="AH1353" s="104">
        <v>5</v>
      </c>
      <c r="AI1353" s="104">
        <v>5</v>
      </c>
      <c r="AJ1353" s="104">
        <v>6</v>
      </c>
      <c r="AK1353" s="104">
        <v>6</v>
      </c>
      <c r="AL1353" s="104">
        <v>5</v>
      </c>
      <c r="AM1353" s="104">
        <v>5</v>
      </c>
      <c r="AN1353" s="104">
        <v>5</v>
      </c>
      <c r="AO1353" s="104">
        <v>5</v>
      </c>
      <c r="AP1353" s="104">
        <v>6</v>
      </c>
      <c r="AQ1353" s="104">
        <v>6</v>
      </c>
      <c r="AR1353" s="104">
        <v>1</v>
      </c>
      <c r="AS1353" s="104">
        <v>2</v>
      </c>
      <c r="AT1353" s="104">
        <v>1</v>
      </c>
      <c r="AU1353" s="104">
        <v>0</v>
      </c>
      <c r="AV1353" s="104">
        <v>0</v>
      </c>
      <c r="AW1353" s="104">
        <v>0</v>
      </c>
      <c r="AX1353" s="104">
        <v>0</v>
      </c>
      <c r="AY1353" s="104">
        <v>0</v>
      </c>
      <c r="AZ1353" s="104">
        <v>0</v>
      </c>
      <c r="BA1353" s="104">
        <v>0</v>
      </c>
    </row>
    <row r="1354" spans="1:53" hidden="1" x14ac:dyDescent="0.35">
      <c r="A1354" t="s">
        <v>496</v>
      </c>
      <c r="B1354" t="s">
        <v>129</v>
      </c>
      <c r="C1354" t="s">
        <v>72</v>
      </c>
      <c r="D1354" t="s">
        <v>81</v>
      </c>
      <c r="E1354" t="s">
        <v>468</v>
      </c>
      <c r="F1354" s="104">
        <v>2</v>
      </c>
      <c r="G1354" s="104">
        <v>4</v>
      </c>
      <c r="H1354" s="104">
        <v>7</v>
      </c>
      <c r="I1354" s="104">
        <v>9</v>
      </c>
      <c r="J1354" s="104">
        <v>11</v>
      </c>
      <c r="K1354" s="104">
        <v>13</v>
      </c>
      <c r="L1354" s="104">
        <v>16</v>
      </c>
      <c r="M1354" s="104">
        <v>19</v>
      </c>
      <c r="N1354" s="104">
        <v>22</v>
      </c>
      <c r="O1354" s="104">
        <v>25</v>
      </c>
      <c r="P1354" s="104">
        <v>28</v>
      </c>
      <c r="Q1354" s="104">
        <v>30</v>
      </c>
      <c r="R1354" s="104">
        <v>2</v>
      </c>
      <c r="S1354" s="104">
        <v>7</v>
      </c>
      <c r="T1354" s="104">
        <v>10</v>
      </c>
      <c r="U1354" s="104">
        <v>13</v>
      </c>
      <c r="V1354" s="104">
        <v>13</v>
      </c>
      <c r="W1354" s="104">
        <v>13</v>
      </c>
      <c r="X1354" s="104">
        <v>13</v>
      </c>
      <c r="Y1354" s="104">
        <v>13</v>
      </c>
      <c r="Z1354" s="104">
        <v>13</v>
      </c>
      <c r="AA1354" s="104">
        <v>13</v>
      </c>
      <c r="AB1354" s="104">
        <v>13</v>
      </c>
      <c r="AC1354" s="104">
        <v>13</v>
      </c>
      <c r="AD1354" s="104">
        <v>2</v>
      </c>
      <c r="AE1354" s="104">
        <v>2</v>
      </c>
      <c r="AF1354" s="104">
        <v>3</v>
      </c>
      <c r="AG1354" s="104">
        <v>2</v>
      </c>
      <c r="AH1354" s="104">
        <v>2</v>
      </c>
      <c r="AI1354" s="104">
        <v>2</v>
      </c>
      <c r="AJ1354" s="104">
        <v>3</v>
      </c>
      <c r="AK1354" s="104">
        <v>3</v>
      </c>
      <c r="AL1354" s="104">
        <v>3</v>
      </c>
      <c r="AM1354" s="104">
        <v>3</v>
      </c>
      <c r="AN1354" s="104">
        <v>3</v>
      </c>
      <c r="AO1354" s="104">
        <v>2</v>
      </c>
      <c r="AP1354" s="104">
        <v>2</v>
      </c>
      <c r="AQ1354" s="104">
        <v>5</v>
      </c>
      <c r="AR1354" s="104">
        <v>3</v>
      </c>
      <c r="AS1354" s="104">
        <v>3</v>
      </c>
      <c r="AT1354" s="104">
        <v>0</v>
      </c>
      <c r="AU1354" s="104">
        <v>0</v>
      </c>
      <c r="AV1354" s="104">
        <v>0</v>
      </c>
      <c r="AW1354" s="104">
        <v>0</v>
      </c>
      <c r="AX1354" s="104">
        <v>0</v>
      </c>
      <c r="AY1354" s="104">
        <v>0</v>
      </c>
      <c r="AZ1354" s="104">
        <v>0</v>
      </c>
      <c r="BA1354" s="104">
        <v>0</v>
      </c>
    </row>
    <row r="1355" spans="1:53" hidden="1" x14ac:dyDescent="0.35">
      <c r="A1355" t="s">
        <v>496</v>
      </c>
      <c r="B1355" t="s">
        <v>129</v>
      </c>
      <c r="C1355" t="s">
        <v>72</v>
      </c>
      <c r="D1355" t="s">
        <v>81</v>
      </c>
      <c r="E1355" t="s">
        <v>469</v>
      </c>
      <c r="F1355" s="104">
        <v>3</v>
      </c>
      <c r="G1355" s="104">
        <v>6</v>
      </c>
      <c r="H1355" s="104">
        <v>10</v>
      </c>
      <c r="I1355" s="104">
        <v>13</v>
      </c>
      <c r="J1355" s="104">
        <v>16</v>
      </c>
      <c r="K1355" s="104">
        <v>19</v>
      </c>
      <c r="L1355" s="104">
        <v>24</v>
      </c>
      <c r="M1355" s="104">
        <v>29</v>
      </c>
      <c r="N1355" s="104">
        <v>33</v>
      </c>
      <c r="O1355" s="104">
        <v>37</v>
      </c>
      <c r="P1355" s="104">
        <v>41</v>
      </c>
      <c r="Q1355" s="104">
        <v>44</v>
      </c>
      <c r="R1355" s="104">
        <v>11</v>
      </c>
      <c r="S1355" s="104">
        <v>18</v>
      </c>
      <c r="T1355" s="104">
        <v>21</v>
      </c>
      <c r="U1355" s="104">
        <v>27</v>
      </c>
      <c r="V1355" s="104">
        <v>29</v>
      </c>
      <c r="W1355" s="104">
        <v>29</v>
      </c>
      <c r="X1355" s="104">
        <v>29</v>
      </c>
      <c r="Y1355" s="104">
        <v>29</v>
      </c>
      <c r="Z1355" s="104">
        <v>29</v>
      </c>
      <c r="AA1355" s="104">
        <v>29</v>
      </c>
      <c r="AB1355" s="104">
        <v>29</v>
      </c>
      <c r="AC1355" s="104">
        <v>29</v>
      </c>
      <c r="AD1355" s="104">
        <v>3</v>
      </c>
      <c r="AE1355" s="104">
        <v>3</v>
      </c>
      <c r="AF1355" s="104">
        <v>4</v>
      </c>
      <c r="AG1355" s="104">
        <v>3</v>
      </c>
      <c r="AH1355" s="104">
        <v>3</v>
      </c>
      <c r="AI1355" s="104">
        <v>3</v>
      </c>
      <c r="AJ1355" s="104">
        <v>5</v>
      </c>
      <c r="AK1355" s="104">
        <v>5</v>
      </c>
      <c r="AL1355" s="104">
        <v>4</v>
      </c>
      <c r="AM1355" s="104">
        <v>4</v>
      </c>
      <c r="AN1355" s="104">
        <v>4</v>
      </c>
      <c r="AO1355" s="104">
        <v>3</v>
      </c>
      <c r="AP1355" s="104">
        <v>11</v>
      </c>
      <c r="AQ1355" s="104">
        <v>7</v>
      </c>
      <c r="AR1355" s="104">
        <v>3</v>
      </c>
      <c r="AS1355" s="104">
        <v>6</v>
      </c>
      <c r="AT1355" s="104">
        <v>2</v>
      </c>
      <c r="AU1355" s="104">
        <v>0</v>
      </c>
      <c r="AV1355" s="104">
        <v>0</v>
      </c>
      <c r="AW1355" s="104">
        <v>0</v>
      </c>
      <c r="AX1355" s="104">
        <v>0</v>
      </c>
      <c r="AY1355" s="104">
        <v>0</v>
      </c>
      <c r="AZ1355" s="104">
        <v>0</v>
      </c>
      <c r="BA1355" s="104">
        <v>0</v>
      </c>
    </row>
    <row r="1356" spans="1:53" hidden="1" x14ac:dyDescent="0.35">
      <c r="A1356" t="s">
        <v>496</v>
      </c>
      <c r="B1356" t="s">
        <v>129</v>
      </c>
      <c r="C1356" t="s">
        <v>72</v>
      </c>
      <c r="D1356" t="s">
        <v>81</v>
      </c>
      <c r="E1356" t="s">
        <v>470</v>
      </c>
      <c r="F1356" s="104">
        <v>2</v>
      </c>
      <c r="G1356" s="104">
        <v>4</v>
      </c>
      <c r="H1356" s="104">
        <v>6</v>
      </c>
      <c r="I1356" s="104">
        <v>8</v>
      </c>
      <c r="J1356" s="104">
        <v>10</v>
      </c>
      <c r="K1356" s="104">
        <v>12</v>
      </c>
      <c r="L1356" s="104">
        <v>16</v>
      </c>
      <c r="M1356" s="104">
        <v>20</v>
      </c>
      <c r="N1356" s="104">
        <v>23</v>
      </c>
      <c r="O1356" s="104">
        <v>26</v>
      </c>
      <c r="P1356" s="104">
        <v>28</v>
      </c>
      <c r="Q1356" s="104">
        <v>30</v>
      </c>
      <c r="R1356" s="104">
        <v>26</v>
      </c>
      <c r="S1356" s="104">
        <v>29</v>
      </c>
      <c r="T1356" s="104">
        <v>30</v>
      </c>
      <c r="U1356" s="104">
        <v>33</v>
      </c>
      <c r="V1356" s="104">
        <v>36</v>
      </c>
      <c r="W1356" s="104">
        <v>36</v>
      </c>
      <c r="X1356" s="104">
        <v>36</v>
      </c>
      <c r="Y1356" s="104">
        <v>36</v>
      </c>
      <c r="Z1356" s="104">
        <v>36</v>
      </c>
      <c r="AA1356" s="104">
        <v>36</v>
      </c>
      <c r="AB1356" s="104">
        <v>36</v>
      </c>
      <c r="AC1356" s="104">
        <v>36</v>
      </c>
      <c r="AD1356" s="104">
        <v>2</v>
      </c>
      <c r="AE1356" s="104">
        <v>2</v>
      </c>
      <c r="AF1356" s="104">
        <v>2</v>
      </c>
      <c r="AG1356" s="104">
        <v>2</v>
      </c>
      <c r="AH1356" s="104">
        <v>2</v>
      </c>
      <c r="AI1356" s="104">
        <v>2</v>
      </c>
      <c r="AJ1356" s="104">
        <v>4</v>
      </c>
      <c r="AK1356" s="104">
        <v>4</v>
      </c>
      <c r="AL1356" s="104">
        <v>3</v>
      </c>
      <c r="AM1356" s="104">
        <v>3</v>
      </c>
      <c r="AN1356" s="104">
        <v>2</v>
      </c>
      <c r="AO1356" s="104">
        <v>2</v>
      </c>
      <c r="AP1356" s="104">
        <v>26</v>
      </c>
      <c r="AQ1356" s="104">
        <v>3</v>
      </c>
      <c r="AR1356" s="104">
        <v>1</v>
      </c>
      <c r="AS1356" s="104">
        <v>3</v>
      </c>
      <c r="AT1356" s="104">
        <v>3</v>
      </c>
      <c r="AU1356" s="104">
        <v>0</v>
      </c>
      <c r="AV1356" s="104">
        <v>0</v>
      </c>
      <c r="AW1356" s="104">
        <v>0</v>
      </c>
      <c r="AX1356" s="104">
        <v>0</v>
      </c>
      <c r="AY1356" s="104">
        <v>0</v>
      </c>
      <c r="AZ1356" s="104">
        <v>0</v>
      </c>
      <c r="BA1356" s="104">
        <v>0</v>
      </c>
    </row>
    <row r="1357" spans="1:53" hidden="1" x14ac:dyDescent="0.35">
      <c r="A1357" t="s">
        <v>496</v>
      </c>
      <c r="B1357" t="s">
        <v>129</v>
      </c>
      <c r="C1357" t="s">
        <v>72</v>
      </c>
      <c r="D1357" t="s">
        <v>81</v>
      </c>
      <c r="E1357" t="s">
        <v>471</v>
      </c>
      <c r="F1357" s="104">
        <v>3</v>
      </c>
      <c r="G1357" s="104">
        <v>6</v>
      </c>
      <c r="H1357" s="104">
        <v>9</v>
      </c>
      <c r="I1357" s="104">
        <v>12</v>
      </c>
      <c r="J1357" s="104">
        <v>15</v>
      </c>
      <c r="K1357" s="104">
        <v>18</v>
      </c>
      <c r="L1357" s="104">
        <v>21</v>
      </c>
      <c r="M1357" s="104">
        <v>24</v>
      </c>
      <c r="N1357" s="104">
        <v>27</v>
      </c>
      <c r="O1357" s="104">
        <v>30</v>
      </c>
      <c r="P1357" s="104">
        <v>33</v>
      </c>
      <c r="Q1357" s="104">
        <v>36</v>
      </c>
      <c r="R1357" s="104">
        <v>5</v>
      </c>
      <c r="S1357" s="104">
        <v>6</v>
      </c>
      <c r="T1357" s="104">
        <v>6</v>
      </c>
      <c r="U1357" s="104">
        <v>6</v>
      </c>
      <c r="V1357" s="104">
        <v>7</v>
      </c>
      <c r="W1357" s="104">
        <v>7</v>
      </c>
      <c r="X1357" s="104">
        <v>7</v>
      </c>
      <c r="Y1357" s="104">
        <v>7</v>
      </c>
      <c r="Z1357" s="104">
        <v>7</v>
      </c>
      <c r="AA1357" s="104">
        <v>7</v>
      </c>
      <c r="AB1357" s="104">
        <v>7</v>
      </c>
      <c r="AC1357" s="104">
        <v>7</v>
      </c>
      <c r="AD1357" s="104">
        <v>3</v>
      </c>
      <c r="AE1357" s="104">
        <v>3</v>
      </c>
      <c r="AF1357" s="104">
        <v>3</v>
      </c>
      <c r="AG1357" s="104">
        <v>3</v>
      </c>
      <c r="AH1357" s="104">
        <v>3</v>
      </c>
      <c r="AI1357" s="104">
        <v>3</v>
      </c>
      <c r="AJ1357" s="104">
        <v>3</v>
      </c>
      <c r="AK1357" s="104">
        <v>3</v>
      </c>
      <c r="AL1357" s="104">
        <v>3</v>
      </c>
      <c r="AM1357" s="104">
        <v>3</v>
      </c>
      <c r="AN1357" s="104">
        <v>3</v>
      </c>
      <c r="AO1357" s="104">
        <v>3</v>
      </c>
      <c r="AP1357" s="104">
        <v>5</v>
      </c>
      <c r="AQ1357" s="104">
        <v>1</v>
      </c>
      <c r="AR1357" s="104">
        <v>0</v>
      </c>
      <c r="AS1357" s="104">
        <v>0</v>
      </c>
      <c r="AT1357" s="104">
        <v>1</v>
      </c>
      <c r="AU1357" s="104">
        <v>0</v>
      </c>
      <c r="AV1357" s="104">
        <v>0</v>
      </c>
      <c r="AW1357" s="104">
        <v>0</v>
      </c>
      <c r="AX1357" s="104">
        <v>0</v>
      </c>
      <c r="AY1357" s="104">
        <v>0</v>
      </c>
      <c r="AZ1357" s="104">
        <v>0</v>
      </c>
      <c r="BA1357" s="104">
        <v>0</v>
      </c>
    </row>
    <row r="1358" spans="1:53" hidden="1" x14ac:dyDescent="0.35">
      <c r="A1358" t="s">
        <v>496</v>
      </c>
      <c r="B1358" t="s">
        <v>129</v>
      </c>
      <c r="C1358" t="s">
        <v>72</v>
      </c>
      <c r="D1358" t="s">
        <v>81</v>
      </c>
      <c r="E1358" t="s">
        <v>472</v>
      </c>
      <c r="F1358" s="104">
        <v>3</v>
      </c>
      <c r="G1358" s="104">
        <v>6</v>
      </c>
      <c r="H1358" s="104">
        <v>9</v>
      </c>
      <c r="I1358" s="104">
        <v>12</v>
      </c>
      <c r="J1358" s="104">
        <v>15</v>
      </c>
      <c r="K1358" s="104">
        <v>18</v>
      </c>
      <c r="L1358" s="104">
        <v>22</v>
      </c>
      <c r="M1358" s="104">
        <v>26</v>
      </c>
      <c r="N1358" s="104">
        <v>29</v>
      </c>
      <c r="O1358" s="104">
        <v>32</v>
      </c>
      <c r="P1358" s="104">
        <v>35</v>
      </c>
      <c r="Q1358" s="104">
        <v>38</v>
      </c>
      <c r="R1358" s="104">
        <v>1</v>
      </c>
      <c r="S1358" s="104">
        <v>5</v>
      </c>
      <c r="T1358" s="104">
        <v>6</v>
      </c>
      <c r="U1358" s="104">
        <v>6</v>
      </c>
      <c r="V1358" s="104">
        <v>8</v>
      </c>
      <c r="W1358" s="104">
        <v>8</v>
      </c>
      <c r="X1358" s="104">
        <v>8</v>
      </c>
      <c r="Y1358" s="104">
        <v>8</v>
      </c>
      <c r="Z1358" s="104">
        <v>8</v>
      </c>
      <c r="AA1358" s="104">
        <v>8</v>
      </c>
      <c r="AB1358" s="104">
        <v>8</v>
      </c>
      <c r="AC1358" s="104">
        <v>8</v>
      </c>
      <c r="AD1358" s="104">
        <v>3</v>
      </c>
      <c r="AE1358" s="104">
        <v>3</v>
      </c>
      <c r="AF1358" s="104">
        <v>3</v>
      </c>
      <c r="AG1358" s="104">
        <v>3</v>
      </c>
      <c r="AH1358" s="104">
        <v>3</v>
      </c>
      <c r="AI1358" s="104">
        <v>3</v>
      </c>
      <c r="AJ1358" s="104">
        <v>4</v>
      </c>
      <c r="AK1358" s="104">
        <v>4</v>
      </c>
      <c r="AL1358" s="104">
        <v>3</v>
      </c>
      <c r="AM1358" s="104">
        <v>3</v>
      </c>
      <c r="AN1358" s="104">
        <v>3</v>
      </c>
      <c r="AO1358" s="104">
        <v>3</v>
      </c>
      <c r="AP1358" s="104">
        <v>1</v>
      </c>
      <c r="AQ1358" s="104">
        <v>4</v>
      </c>
      <c r="AR1358" s="104">
        <v>1</v>
      </c>
      <c r="AS1358" s="104">
        <v>0</v>
      </c>
      <c r="AT1358" s="104">
        <v>2</v>
      </c>
      <c r="AU1358" s="104">
        <v>0</v>
      </c>
      <c r="AV1358" s="104">
        <v>0</v>
      </c>
      <c r="AW1358" s="104">
        <v>0</v>
      </c>
      <c r="AX1358" s="104">
        <v>0</v>
      </c>
      <c r="AY1358" s="104">
        <v>0</v>
      </c>
      <c r="AZ1358" s="104">
        <v>0</v>
      </c>
      <c r="BA1358" s="104">
        <v>0</v>
      </c>
    </row>
    <row r="1359" spans="1:53" hidden="1" x14ac:dyDescent="0.35">
      <c r="A1359" t="s">
        <v>496</v>
      </c>
      <c r="B1359" t="s">
        <v>129</v>
      </c>
      <c r="C1359" t="s">
        <v>72</v>
      </c>
      <c r="D1359" t="s">
        <v>81</v>
      </c>
      <c r="E1359" t="s">
        <v>473</v>
      </c>
      <c r="F1359" s="104">
        <v>2</v>
      </c>
      <c r="G1359" s="104">
        <v>5</v>
      </c>
      <c r="H1359" s="104">
        <v>8</v>
      </c>
      <c r="I1359" s="104">
        <v>11</v>
      </c>
      <c r="J1359" s="104">
        <v>14</v>
      </c>
      <c r="K1359" s="104">
        <v>17</v>
      </c>
      <c r="L1359" s="104">
        <v>21</v>
      </c>
      <c r="M1359" s="104">
        <v>25</v>
      </c>
      <c r="N1359" s="104">
        <v>28</v>
      </c>
      <c r="O1359" s="104">
        <v>31</v>
      </c>
      <c r="P1359" s="104">
        <v>34</v>
      </c>
      <c r="Q1359" s="104">
        <v>34</v>
      </c>
      <c r="R1359" s="104">
        <v>6</v>
      </c>
      <c r="S1359" s="104">
        <v>6</v>
      </c>
      <c r="T1359" s="104">
        <v>7</v>
      </c>
      <c r="U1359" s="104">
        <v>10</v>
      </c>
      <c r="V1359" s="104">
        <v>11</v>
      </c>
      <c r="W1359" s="104">
        <v>11</v>
      </c>
      <c r="X1359" s="104">
        <v>11</v>
      </c>
      <c r="Y1359" s="104">
        <v>11</v>
      </c>
      <c r="Z1359" s="104">
        <v>11</v>
      </c>
      <c r="AA1359" s="104">
        <v>11</v>
      </c>
      <c r="AB1359" s="104">
        <v>11</v>
      </c>
      <c r="AC1359" s="104">
        <v>11</v>
      </c>
      <c r="AD1359" s="104">
        <v>2</v>
      </c>
      <c r="AE1359" s="104">
        <v>3</v>
      </c>
      <c r="AF1359" s="104">
        <v>3</v>
      </c>
      <c r="AG1359" s="104">
        <v>3</v>
      </c>
      <c r="AH1359" s="104">
        <v>3</v>
      </c>
      <c r="AI1359" s="104">
        <v>3</v>
      </c>
      <c r="AJ1359" s="104">
        <v>4</v>
      </c>
      <c r="AK1359" s="104">
        <v>4</v>
      </c>
      <c r="AL1359" s="104">
        <v>3</v>
      </c>
      <c r="AM1359" s="104">
        <v>3</v>
      </c>
      <c r="AN1359" s="104">
        <v>3</v>
      </c>
      <c r="AO1359" s="104">
        <v>0</v>
      </c>
      <c r="AP1359" s="104">
        <v>6</v>
      </c>
      <c r="AQ1359" s="104">
        <v>0</v>
      </c>
      <c r="AR1359" s="104">
        <v>1</v>
      </c>
      <c r="AS1359" s="104">
        <v>3</v>
      </c>
      <c r="AT1359" s="104">
        <v>1</v>
      </c>
      <c r="AU1359" s="104">
        <v>0</v>
      </c>
      <c r="AV1359" s="104">
        <v>0</v>
      </c>
      <c r="AW1359" s="104">
        <v>0</v>
      </c>
      <c r="AX1359" s="104">
        <v>0</v>
      </c>
      <c r="AY1359" s="104">
        <v>0</v>
      </c>
      <c r="AZ1359" s="104">
        <v>0</v>
      </c>
      <c r="BA1359" s="104">
        <v>0</v>
      </c>
    </row>
    <row r="1360" spans="1:53" hidden="1" x14ac:dyDescent="0.35">
      <c r="A1360" s="158" t="s">
        <v>496</v>
      </c>
      <c r="B1360" s="158" t="s">
        <v>129</v>
      </c>
      <c r="C1360" s="158" t="s">
        <v>73</v>
      </c>
      <c r="D1360" s="158" t="s">
        <v>81</v>
      </c>
      <c r="E1360" s="158" t="s">
        <v>474</v>
      </c>
      <c r="F1360" s="159">
        <v>4</v>
      </c>
      <c r="G1360" s="159">
        <v>10</v>
      </c>
      <c r="H1360" s="159">
        <v>16</v>
      </c>
      <c r="I1360" s="159">
        <v>22</v>
      </c>
      <c r="J1360" s="159">
        <v>28</v>
      </c>
      <c r="K1360" s="159">
        <v>34</v>
      </c>
      <c r="L1360" s="159">
        <v>41</v>
      </c>
      <c r="M1360" s="159">
        <v>48</v>
      </c>
      <c r="N1360" s="159">
        <v>55</v>
      </c>
      <c r="O1360" s="159">
        <v>62</v>
      </c>
      <c r="P1360" s="159">
        <v>69</v>
      </c>
      <c r="Q1360" s="159">
        <v>72</v>
      </c>
      <c r="R1360" s="159">
        <v>8</v>
      </c>
      <c r="S1360" s="159">
        <v>22</v>
      </c>
      <c r="T1360" s="159">
        <v>32</v>
      </c>
      <c r="U1360" s="159">
        <v>39</v>
      </c>
      <c r="V1360" s="159">
        <v>45</v>
      </c>
      <c r="W1360" s="159">
        <v>45</v>
      </c>
      <c r="X1360" s="159">
        <v>45</v>
      </c>
      <c r="Y1360" s="159">
        <v>45</v>
      </c>
      <c r="Z1360" s="159">
        <v>45</v>
      </c>
      <c r="AA1360" s="159">
        <v>45</v>
      </c>
      <c r="AB1360" s="159">
        <v>45</v>
      </c>
      <c r="AC1360" s="159">
        <v>45</v>
      </c>
      <c r="AD1360" s="159">
        <v>4</v>
      </c>
      <c r="AE1360" s="159">
        <v>6</v>
      </c>
      <c r="AF1360" s="159">
        <v>6</v>
      </c>
      <c r="AG1360" s="159">
        <v>6</v>
      </c>
      <c r="AH1360" s="159">
        <v>6</v>
      </c>
      <c r="AI1360" s="159">
        <v>6</v>
      </c>
      <c r="AJ1360" s="159">
        <v>7</v>
      </c>
      <c r="AK1360" s="159">
        <v>7</v>
      </c>
      <c r="AL1360" s="159">
        <v>7</v>
      </c>
      <c r="AM1360" s="159">
        <v>7</v>
      </c>
      <c r="AN1360" s="159">
        <v>7</v>
      </c>
      <c r="AO1360" s="159">
        <v>3</v>
      </c>
      <c r="AP1360" s="159">
        <v>8</v>
      </c>
      <c r="AQ1360" s="159">
        <v>14</v>
      </c>
      <c r="AR1360" s="159">
        <v>10</v>
      </c>
      <c r="AS1360" s="159">
        <v>7</v>
      </c>
      <c r="AT1360" s="159">
        <v>6</v>
      </c>
      <c r="AU1360" s="159">
        <v>0</v>
      </c>
      <c r="AV1360" s="159">
        <v>0</v>
      </c>
      <c r="AW1360" s="159">
        <v>0</v>
      </c>
      <c r="AX1360" s="159">
        <v>0</v>
      </c>
      <c r="AY1360" s="159">
        <v>0</v>
      </c>
      <c r="AZ1360" s="159">
        <v>0</v>
      </c>
      <c r="BA1360" s="159">
        <v>0</v>
      </c>
    </row>
    <row r="1361" spans="1:53" hidden="1" x14ac:dyDescent="0.35">
      <c r="A1361" s="158" t="s">
        <v>496</v>
      </c>
      <c r="B1361" s="158" t="s">
        <v>129</v>
      </c>
      <c r="C1361" s="158" t="s">
        <v>73</v>
      </c>
      <c r="D1361" s="158" t="s">
        <v>81</v>
      </c>
      <c r="E1361" s="158" t="s">
        <v>475</v>
      </c>
      <c r="F1361" s="159">
        <v>6</v>
      </c>
      <c r="G1361" s="159">
        <v>12</v>
      </c>
      <c r="H1361" s="159">
        <v>20</v>
      </c>
      <c r="I1361" s="159">
        <v>26</v>
      </c>
      <c r="J1361" s="159">
        <v>32</v>
      </c>
      <c r="K1361" s="159">
        <v>38</v>
      </c>
      <c r="L1361" s="159">
        <v>48</v>
      </c>
      <c r="M1361" s="159">
        <v>58</v>
      </c>
      <c r="N1361" s="159">
        <v>66</v>
      </c>
      <c r="O1361" s="159">
        <v>72</v>
      </c>
      <c r="P1361" s="159">
        <v>78</v>
      </c>
      <c r="Q1361" s="159">
        <v>87</v>
      </c>
      <c r="R1361" s="159">
        <v>17</v>
      </c>
      <c r="S1361" s="159">
        <v>33</v>
      </c>
      <c r="T1361" s="159">
        <v>40</v>
      </c>
      <c r="U1361" s="159">
        <v>42</v>
      </c>
      <c r="V1361" s="159">
        <v>45</v>
      </c>
      <c r="W1361" s="159">
        <v>45</v>
      </c>
      <c r="X1361" s="159">
        <v>45</v>
      </c>
      <c r="Y1361" s="159">
        <v>45</v>
      </c>
      <c r="Z1361" s="159">
        <v>45</v>
      </c>
      <c r="AA1361" s="159">
        <v>45</v>
      </c>
      <c r="AB1361" s="159">
        <v>45</v>
      </c>
      <c r="AC1361" s="159">
        <v>45</v>
      </c>
      <c r="AD1361" s="159">
        <v>6</v>
      </c>
      <c r="AE1361" s="159">
        <v>6</v>
      </c>
      <c r="AF1361" s="159">
        <v>8</v>
      </c>
      <c r="AG1361" s="159">
        <v>6</v>
      </c>
      <c r="AH1361" s="159">
        <v>6</v>
      </c>
      <c r="AI1361" s="159">
        <v>6</v>
      </c>
      <c r="AJ1361" s="159">
        <v>10</v>
      </c>
      <c r="AK1361" s="159">
        <v>10</v>
      </c>
      <c r="AL1361" s="159">
        <v>8</v>
      </c>
      <c r="AM1361" s="159">
        <v>6</v>
      </c>
      <c r="AN1361" s="159">
        <v>6</v>
      </c>
      <c r="AO1361" s="159">
        <v>9</v>
      </c>
      <c r="AP1361" s="159">
        <v>17</v>
      </c>
      <c r="AQ1361" s="159">
        <v>16</v>
      </c>
      <c r="AR1361" s="159">
        <v>7</v>
      </c>
      <c r="AS1361" s="159">
        <v>2</v>
      </c>
      <c r="AT1361" s="159">
        <v>3</v>
      </c>
      <c r="AU1361" s="159">
        <v>0</v>
      </c>
      <c r="AV1361" s="159">
        <v>0</v>
      </c>
      <c r="AW1361" s="159">
        <v>0</v>
      </c>
      <c r="AX1361" s="159">
        <v>0</v>
      </c>
      <c r="AY1361" s="159">
        <v>0</v>
      </c>
      <c r="AZ1361" s="159">
        <v>0</v>
      </c>
      <c r="BA1361" s="159">
        <v>0</v>
      </c>
    </row>
    <row r="1362" spans="1:53" hidden="1" x14ac:dyDescent="0.35">
      <c r="A1362" s="158" t="s">
        <v>496</v>
      </c>
      <c r="B1362" s="158" t="s">
        <v>129</v>
      </c>
      <c r="C1362" s="158" t="s">
        <v>73</v>
      </c>
      <c r="D1362" s="158" t="s">
        <v>81</v>
      </c>
      <c r="E1362" s="158" t="s">
        <v>476</v>
      </c>
      <c r="F1362" s="159">
        <v>0</v>
      </c>
      <c r="G1362" s="159">
        <v>0</v>
      </c>
      <c r="H1362" s="159">
        <v>2</v>
      </c>
      <c r="I1362" s="159">
        <v>2</v>
      </c>
      <c r="J1362" s="159">
        <v>4</v>
      </c>
      <c r="K1362" s="159">
        <v>4</v>
      </c>
      <c r="L1362" s="159">
        <v>6</v>
      </c>
      <c r="M1362" s="159">
        <v>8</v>
      </c>
      <c r="N1362" s="159">
        <v>10</v>
      </c>
      <c r="O1362" s="159">
        <v>12</v>
      </c>
      <c r="P1362" s="159">
        <v>14</v>
      </c>
      <c r="Q1362" s="159">
        <v>14</v>
      </c>
      <c r="R1362" s="159">
        <v>0</v>
      </c>
      <c r="S1362" s="159">
        <v>8</v>
      </c>
      <c r="T1362" s="159">
        <v>8</v>
      </c>
      <c r="U1362" s="159">
        <v>8</v>
      </c>
      <c r="V1362" s="159">
        <v>8</v>
      </c>
      <c r="W1362" s="159">
        <v>8</v>
      </c>
      <c r="X1362" s="159">
        <v>8</v>
      </c>
      <c r="Y1362" s="159">
        <v>8</v>
      </c>
      <c r="Z1362" s="159">
        <v>8</v>
      </c>
      <c r="AA1362" s="159">
        <v>8</v>
      </c>
      <c r="AB1362" s="159">
        <v>8</v>
      </c>
      <c r="AC1362" s="159">
        <v>8</v>
      </c>
      <c r="AD1362" s="159">
        <v>0</v>
      </c>
      <c r="AE1362" s="159">
        <v>0</v>
      </c>
      <c r="AF1362" s="159">
        <v>2</v>
      </c>
      <c r="AG1362" s="159">
        <v>0</v>
      </c>
      <c r="AH1362" s="159">
        <v>2</v>
      </c>
      <c r="AI1362" s="159">
        <v>0</v>
      </c>
      <c r="AJ1362" s="159">
        <v>2</v>
      </c>
      <c r="AK1362" s="159">
        <v>2</v>
      </c>
      <c r="AL1362" s="159">
        <v>2</v>
      </c>
      <c r="AM1362" s="159">
        <v>2</v>
      </c>
      <c r="AN1362" s="159">
        <v>2</v>
      </c>
      <c r="AO1362" s="159">
        <v>0</v>
      </c>
      <c r="AP1362" s="159">
        <v>0</v>
      </c>
      <c r="AQ1362" s="159">
        <v>8</v>
      </c>
      <c r="AR1362" s="159">
        <v>0</v>
      </c>
      <c r="AS1362" s="159">
        <v>0</v>
      </c>
      <c r="AT1362" s="159">
        <v>0</v>
      </c>
      <c r="AU1362" s="159">
        <v>0</v>
      </c>
      <c r="AV1362" s="159">
        <v>0</v>
      </c>
      <c r="AW1362" s="159">
        <v>0</v>
      </c>
      <c r="AX1362" s="159">
        <v>0</v>
      </c>
      <c r="AY1362" s="159">
        <v>0</v>
      </c>
      <c r="AZ1362" s="159">
        <v>0</v>
      </c>
      <c r="BA1362" s="159">
        <v>0</v>
      </c>
    </row>
    <row r="1363" spans="1:53" hidden="1" x14ac:dyDescent="0.35">
      <c r="A1363" s="158" t="s">
        <v>496</v>
      </c>
      <c r="B1363" s="158" t="s">
        <v>129</v>
      </c>
      <c r="C1363" s="158" t="s">
        <v>73</v>
      </c>
      <c r="D1363" s="158" t="s">
        <v>81</v>
      </c>
      <c r="E1363" s="158" t="s">
        <v>477</v>
      </c>
      <c r="F1363" s="159">
        <v>2</v>
      </c>
      <c r="G1363" s="159">
        <v>4</v>
      </c>
      <c r="H1363" s="159">
        <v>7</v>
      </c>
      <c r="I1363" s="159">
        <v>9</v>
      </c>
      <c r="J1363" s="159">
        <v>11</v>
      </c>
      <c r="K1363" s="159">
        <v>13</v>
      </c>
      <c r="L1363" s="159">
        <v>16</v>
      </c>
      <c r="M1363" s="159">
        <v>19</v>
      </c>
      <c r="N1363" s="159">
        <v>22</v>
      </c>
      <c r="O1363" s="159">
        <v>25</v>
      </c>
      <c r="P1363" s="159">
        <v>28</v>
      </c>
      <c r="Q1363" s="159">
        <v>30</v>
      </c>
      <c r="R1363" s="159">
        <v>1</v>
      </c>
      <c r="S1363" s="159">
        <v>1</v>
      </c>
      <c r="T1363" s="159">
        <v>1</v>
      </c>
      <c r="U1363" s="159">
        <v>2</v>
      </c>
      <c r="V1363" s="159">
        <v>3</v>
      </c>
      <c r="W1363" s="159">
        <v>3</v>
      </c>
      <c r="X1363" s="159">
        <v>3</v>
      </c>
      <c r="Y1363" s="159">
        <v>3</v>
      </c>
      <c r="Z1363" s="159">
        <v>3</v>
      </c>
      <c r="AA1363" s="159">
        <v>3</v>
      </c>
      <c r="AB1363" s="159">
        <v>3</v>
      </c>
      <c r="AC1363" s="159">
        <v>3</v>
      </c>
      <c r="AD1363" s="159">
        <v>2</v>
      </c>
      <c r="AE1363" s="159">
        <v>2</v>
      </c>
      <c r="AF1363" s="159">
        <v>3</v>
      </c>
      <c r="AG1363" s="159">
        <v>2</v>
      </c>
      <c r="AH1363" s="159">
        <v>2</v>
      </c>
      <c r="AI1363" s="159">
        <v>2</v>
      </c>
      <c r="AJ1363" s="159">
        <v>3</v>
      </c>
      <c r="AK1363" s="159">
        <v>3</v>
      </c>
      <c r="AL1363" s="159">
        <v>3</v>
      </c>
      <c r="AM1363" s="159">
        <v>3</v>
      </c>
      <c r="AN1363" s="159">
        <v>3</v>
      </c>
      <c r="AO1363" s="159">
        <v>2</v>
      </c>
      <c r="AP1363" s="159">
        <v>1</v>
      </c>
      <c r="AQ1363" s="159">
        <v>0</v>
      </c>
      <c r="AR1363" s="159">
        <v>0</v>
      </c>
      <c r="AS1363" s="159">
        <v>1</v>
      </c>
      <c r="AT1363" s="159">
        <v>1</v>
      </c>
      <c r="AU1363" s="159">
        <v>0</v>
      </c>
      <c r="AV1363" s="159">
        <v>0</v>
      </c>
      <c r="AW1363" s="159">
        <v>0</v>
      </c>
      <c r="AX1363" s="159">
        <v>0</v>
      </c>
      <c r="AY1363" s="159">
        <v>0</v>
      </c>
      <c r="AZ1363" s="159">
        <v>0</v>
      </c>
      <c r="BA1363" s="159">
        <v>0</v>
      </c>
    </row>
    <row r="1364" spans="1:53" hidden="1" x14ac:dyDescent="0.35">
      <c r="A1364" s="158" t="s">
        <v>496</v>
      </c>
      <c r="B1364" s="158" t="s">
        <v>129</v>
      </c>
      <c r="C1364" s="158" t="s">
        <v>73</v>
      </c>
      <c r="D1364" s="158" t="s">
        <v>81</v>
      </c>
      <c r="E1364" s="158" t="s">
        <v>478</v>
      </c>
      <c r="F1364" s="159">
        <v>2</v>
      </c>
      <c r="G1364" s="159">
        <v>5</v>
      </c>
      <c r="H1364" s="159">
        <v>8</v>
      </c>
      <c r="I1364" s="159">
        <v>11</v>
      </c>
      <c r="J1364" s="159">
        <v>14</v>
      </c>
      <c r="K1364" s="159">
        <v>17</v>
      </c>
      <c r="L1364" s="159">
        <v>20</v>
      </c>
      <c r="M1364" s="159">
        <v>23</v>
      </c>
      <c r="N1364" s="159">
        <v>26</v>
      </c>
      <c r="O1364" s="159">
        <v>29</v>
      </c>
      <c r="P1364" s="159">
        <v>32</v>
      </c>
      <c r="Q1364" s="159">
        <v>34</v>
      </c>
      <c r="R1364" s="159">
        <v>11</v>
      </c>
      <c r="S1364" s="159">
        <v>14</v>
      </c>
      <c r="T1364" s="159">
        <v>15</v>
      </c>
      <c r="U1364" s="159">
        <v>19</v>
      </c>
      <c r="V1364" s="159">
        <v>22</v>
      </c>
      <c r="W1364" s="159">
        <v>22</v>
      </c>
      <c r="X1364" s="159">
        <v>22</v>
      </c>
      <c r="Y1364" s="159">
        <v>22</v>
      </c>
      <c r="Z1364" s="159">
        <v>22</v>
      </c>
      <c r="AA1364" s="159">
        <v>22</v>
      </c>
      <c r="AB1364" s="159">
        <v>22</v>
      </c>
      <c r="AC1364" s="159">
        <v>22</v>
      </c>
      <c r="AD1364" s="159">
        <v>2</v>
      </c>
      <c r="AE1364" s="159">
        <v>3</v>
      </c>
      <c r="AF1364" s="159">
        <v>3</v>
      </c>
      <c r="AG1364" s="159">
        <v>3</v>
      </c>
      <c r="AH1364" s="159">
        <v>3</v>
      </c>
      <c r="AI1364" s="159">
        <v>3</v>
      </c>
      <c r="AJ1364" s="159">
        <v>3</v>
      </c>
      <c r="AK1364" s="159">
        <v>3</v>
      </c>
      <c r="AL1364" s="159">
        <v>3</v>
      </c>
      <c r="AM1364" s="159">
        <v>3</v>
      </c>
      <c r="AN1364" s="159">
        <v>3</v>
      </c>
      <c r="AO1364" s="159">
        <v>2</v>
      </c>
      <c r="AP1364" s="159">
        <v>11</v>
      </c>
      <c r="AQ1364" s="159">
        <v>3</v>
      </c>
      <c r="AR1364" s="159">
        <v>1</v>
      </c>
      <c r="AS1364" s="159">
        <v>4</v>
      </c>
      <c r="AT1364" s="159">
        <v>3</v>
      </c>
      <c r="AU1364" s="159">
        <v>0</v>
      </c>
      <c r="AV1364" s="159">
        <v>0</v>
      </c>
      <c r="AW1364" s="159">
        <v>0</v>
      </c>
      <c r="AX1364" s="159">
        <v>0</v>
      </c>
      <c r="AY1364" s="159">
        <v>0</v>
      </c>
      <c r="AZ1364" s="159">
        <v>0</v>
      </c>
      <c r="BA1364" s="159">
        <v>0</v>
      </c>
    </row>
    <row r="1365" spans="1:53" hidden="1" x14ac:dyDescent="0.35">
      <c r="A1365" s="158" t="s">
        <v>496</v>
      </c>
      <c r="B1365" s="158" t="s">
        <v>129</v>
      </c>
      <c r="C1365" s="158" t="s">
        <v>73</v>
      </c>
      <c r="D1365" s="158" t="s">
        <v>81</v>
      </c>
      <c r="E1365" s="158" t="s">
        <v>479</v>
      </c>
      <c r="F1365" s="159">
        <v>2</v>
      </c>
      <c r="G1365" s="159">
        <v>4</v>
      </c>
      <c r="H1365" s="159">
        <v>7</v>
      </c>
      <c r="I1365" s="159">
        <v>9</v>
      </c>
      <c r="J1365" s="159">
        <v>11</v>
      </c>
      <c r="K1365" s="159">
        <v>13</v>
      </c>
      <c r="L1365" s="159">
        <v>16</v>
      </c>
      <c r="M1365" s="159">
        <v>19</v>
      </c>
      <c r="N1365" s="159">
        <v>22</v>
      </c>
      <c r="O1365" s="159">
        <v>25</v>
      </c>
      <c r="P1365" s="159">
        <v>28</v>
      </c>
      <c r="Q1365" s="159">
        <v>30</v>
      </c>
      <c r="R1365" s="159">
        <v>6</v>
      </c>
      <c r="S1365" s="159">
        <v>9</v>
      </c>
      <c r="T1365" s="159">
        <v>9</v>
      </c>
      <c r="U1365" s="159">
        <v>14</v>
      </c>
      <c r="V1365" s="159">
        <v>17</v>
      </c>
      <c r="W1365" s="159">
        <v>17</v>
      </c>
      <c r="X1365" s="159">
        <v>17</v>
      </c>
      <c r="Y1365" s="159">
        <v>17</v>
      </c>
      <c r="Z1365" s="159">
        <v>17</v>
      </c>
      <c r="AA1365" s="159">
        <v>17</v>
      </c>
      <c r="AB1365" s="159">
        <v>17</v>
      </c>
      <c r="AC1365" s="159">
        <v>17</v>
      </c>
      <c r="AD1365" s="159">
        <v>2</v>
      </c>
      <c r="AE1365" s="159">
        <v>2</v>
      </c>
      <c r="AF1365" s="159">
        <v>3</v>
      </c>
      <c r="AG1365" s="159">
        <v>2</v>
      </c>
      <c r="AH1365" s="159">
        <v>2</v>
      </c>
      <c r="AI1365" s="159">
        <v>2</v>
      </c>
      <c r="AJ1365" s="159">
        <v>3</v>
      </c>
      <c r="AK1365" s="159">
        <v>3</v>
      </c>
      <c r="AL1365" s="159">
        <v>3</v>
      </c>
      <c r="AM1365" s="159">
        <v>3</v>
      </c>
      <c r="AN1365" s="159">
        <v>3</v>
      </c>
      <c r="AO1365" s="159">
        <v>2</v>
      </c>
      <c r="AP1365" s="159">
        <v>6</v>
      </c>
      <c r="AQ1365" s="159">
        <v>3</v>
      </c>
      <c r="AR1365" s="159">
        <v>0</v>
      </c>
      <c r="AS1365" s="159">
        <v>5</v>
      </c>
      <c r="AT1365" s="159">
        <v>3</v>
      </c>
      <c r="AU1365" s="159">
        <v>0</v>
      </c>
      <c r="AV1365" s="159">
        <v>0</v>
      </c>
      <c r="AW1365" s="159">
        <v>0</v>
      </c>
      <c r="AX1365" s="159">
        <v>0</v>
      </c>
      <c r="AY1365" s="159">
        <v>0</v>
      </c>
      <c r="AZ1365" s="159">
        <v>0</v>
      </c>
      <c r="BA1365" s="159">
        <v>0</v>
      </c>
    </row>
    <row r="1366" spans="1:53" hidden="1" x14ac:dyDescent="0.35">
      <c r="A1366" s="158" t="s">
        <v>496</v>
      </c>
      <c r="B1366" s="158" t="s">
        <v>129</v>
      </c>
      <c r="C1366" s="158" t="s">
        <v>73</v>
      </c>
      <c r="D1366" s="158" t="s">
        <v>81</v>
      </c>
      <c r="E1366" s="158" t="s">
        <v>480</v>
      </c>
      <c r="F1366" s="159">
        <v>3</v>
      </c>
      <c r="G1366" s="159">
        <v>5</v>
      </c>
      <c r="H1366" s="159">
        <v>8</v>
      </c>
      <c r="I1366" s="159">
        <v>11</v>
      </c>
      <c r="J1366" s="159">
        <v>14</v>
      </c>
      <c r="K1366" s="159">
        <v>17</v>
      </c>
      <c r="L1366" s="159">
        <v>20</v>
      </c>
      <c r="M1366" s="159">
        <v>23</v>
      </c>
      <c r="N1366" s="159">
        <v>26</v>
      </c>
      <c r="O1366" s="159">
        <v>29</v>
      </c>
      <c r="P1366" s="159">
        <v>32</v>
      </c>
      <c r="Q1366" s="159">
        <v>32</v>
      </c>
      <c r="R1366" s="159">
        <v>3</v>
      </c>
      <c r="S1366" s="159">
        <v>5</v>
      </c>
      <c r="T1366" s="159">
        <v>5</v>
      </c>
      <c r="U1366" s="159">
        <v>7</v>
      </c>
      <c r="V1366" s="159">
        <v>7</v>
      </c>
      <c r="W1366" s="159">
        <v>7</v>
      </c>
      <c r="X1366" s="159">
        <v>7</v>
      </c>
      <c r="Y1366" s="159">
        <v>7</v>
      </c>
      <c r="Z1366" s="159">
        <v>7</v>
      </c>
      <c r="AA1366" s="159">
        <v>7</v>
      </c>
      <c r="AB1366" s="159">
        <v>7</v>
      </c>
      <c r="AC1366" s="159">
        <v>7</v>
      </c>
      <c r="AD1366" s="159">
        <v>3</v>
      </c>
      <c r="AE1366" s="159">
        <v>2</v>
      </c>
      <c r="AF1366" s="159">
        <v>3</v>
      </c>
      <c r="AG1366" s="159">
        <v>3</v>
      </c>
      <c r="AH1366" s="159">
        <v>3</v>
      </c>
      <c r="AI1366" s="159">
        <v>3</v>
      </c>
      <c r="AJ1366" s="159">
        <v>3</v>
      </c>
      <c r="AK1366" s="159">
        <v>3</v>
      </c>
      <c r="AL1366" s="159">
        <v>3</v>
      </c>
      <c r="AM1366" s="159">
        <v>3</v>
      </c>
      <c r="AN1366" s="159">
        <v>3</v>
      </c>
      <c r="AO1366" s="159">
        <v>0</v>
      </c>
      <c r="AP1366" s="159">
        <v>3</v>
      </c>
      <c r="AQ1366" s="159">
        <v>2</v>
      </c>
      <c r="AR1366" s="159">
        <v>0</v>
      </c>
      <c r="AS1366" s="159">
        <v>2</v>
      </c>
      <c r="AT1366" s="159">
        <v>0</v>
      </c>
      <c r="AU1366" s="159">
        <v>0</v>
      </c>
      <c r="AV1366" s="159">
        <v>0</v>
      </c>
      <c r="AW1366" s="159">
        <v>0</v>
      </c>
      <c r="AX1366" s="159">
        <v>0</v>
      </c>
      <c r="AY1366" s="159">
        <v>0</v>
      </c>
      <c r="AZ1366" s="159">
        <v>0</v>
      </c>
      <c r="BA1366" s="159">
        <v>0</v>
      </c>
    </row>
    <row r="1367" spans="1:53" hidden="1" x14ac:dyDescent="0.35">
      <c r="A1367" s="158" t="s">
        <v>496</v>
      </c>
      <c r="B1367" s="158" t="s">
        <v>129</v>
      </c>
      <c r="C1367" s="158" t="s">
        <v>73</v>
      </c>
      <c r="D1367" s="158" t="s">
        <v>81</v>
      </c>
      <c r="E1367" s="158" t="s">
        <v>481</v>
      </c>
      <c r="F1367" s="159">
        <v>3</v>
      </c>
      <c r="G1367" s="159">
        <v>6</v>
      </c>
      <c r="H1367" s="159">
        <v>10</v>
      </c>
      <c r="I1367" s="159">
        <v>13</v>
      </c>
      <c r="J1367" s="159">
        <v>16</v>
      </c>
      <c r="K1367" s="159">
        <v>19</v>
      </c>
      <c r="L1367" s="159">
        <v>24</v>
      </c>
      <c r="M1367" s="159">
        <v>29</v>
      </c>
      <c r="N1367" s="159">
        <v>33</v>
      </c>
      <c r="O1367" s="159">
        <v>37</v>
      </c>
      <c r="P1367" s="159">
        <v>40</v>
      </c>
      <c r="Q1367" s="159">
        <v>42</v>
      </c>
      <c r="R1367" s="159">
        <v>8</v>
      </c>
      <c r="S1367" s="159">
        <v>10</v>
      </c>
      <c r="T1367" s="159">
        <v>11</v>
      </c>
      <c r="U1367" s="159">
        <v>11</v>
      </c>
      <c r="V1367" s="159">
        <v>13</v>
      </c>
      <c r="W1367" s="159">
        <v>13</v>
      </c>
      <c r="X1367" s="159">
        <v>13</v>
      </c>
      <c r="Y1367" s="159">
        <v>13</v>
      </c>
      <c r="Z1367" s="159">
        <v>13</v>
      </c>
      <c r="AA1367" s="159">
        <v>13</v>
      </c>
      <c r="AB1367" s="159">
        <v>13</v>
      </c>
      <c r="AC1367" s="159">
        <v>13</v>
      </c>
      <c r="AD1367" s="159">
        <v>3</v>
      </c>
      <c r="AE1367" s="159">
        <v>3</v>
      </c>
      <c r="AF1367" s="159">
        <v>4</v>
      </c>
      <c r="AG1367" s="159">
        <v>3</v>
      </c>
      <c r="AH1367" s="159">
        <v>3</v>
      </c>
      <c r="AI1367" s="159">
        <v>3</v>
      </c>
      <c r="AJ1367" s="159">
        <v>5</v>
      </c>
      <c r="AK1367" s="159">
        <v>5</v>
      </c>
      <c r="AL1367" s="159">
        <v>4</v>
      </c>
      <c r="AM1367" s="159">
        <v>4</v>
      </c>
      <c r="AN1367" s="159">
        <v>3</v>
      </c>
      <c r="AO1367" s="159">
        <v>2</v>
      </c>
      <c r="AP1367" s="159">
        <v>8</v>
      </c>
      <c r="AQ1367" s="159">
        <v>2</v>
      </c>
      <c r="AR1367" s="159">
        <v>1</v>
      </c>
      <c r="AS1367" s="159">
        <v>0</v>
      </c>
      <c r="AT1367" s="159">
        <v>2</v>
      </c>
      <c r="AU1367" s="159">
        <v>0</v>
      </c>
      <c r="AV1367" s="159">
        <v>0</v>
      </c>
      <c r="AW1367" s="159">
        <v>0</v>
      </c>
      <c r="AX1367" s="159">
        <v>0</v>
      </c>
      <c r="AY1367" s="159">
        <v>0</v>
      </c>
      <c r="AZ1367" s="159">
        <v>0</v>
      </c>
      <c r="BA1367" s="159">
        <v>0</v>
      </c>
    </row>
    <row r="1368" spans="1:53" hidden="1" x14ac:dyDescent="0.35">
      <c r="A1368" t="s">
        <v>496</v>
      </c>
      <c r="B1368" t="s">
        <v>129</v>
      </c>
      <c r="C1368" t="s">
        <v>74</v>
      </c>
      <c r="D1368" t="s">
        <v>81</v>
      </c>
      <c r="E1368" t="s">
        <v>482</v>
      </c>
      <c r="F1368" s="104">
        <v>8</v>
      </c>
      <c r="G1368" s="104">
        <v>16</v>
      </c>
      <c r="H1368" s="104">
        <v>28</v>
      </c>
      <c r="I1368" s="104">
        <v>37</v>
      </c>
      <c r="J1368" s="104">
        <v>46</v>
      </c>
      <c r="K1368" s="104">
        <v>56</v>
      </c>
      <c r="L1368" s="104">
        <v>68</v>
      </c>
      <c r="M1368" s="104">
        <v>81</v>
      </c>
      <c r="N1368" s="104">
        <v>93</v>
      </c>
      <c r="O1368" s="104">
        <v>104</v>
      </c>
      <c r="P1368" s="104">
        <v>115</v>
      </c>
      <c r="Q1368" s="104">
        <v>123</v>
      </c>
      <c r="R1368" s="104">
        <v>4</v>
      </c>
      <c r="S1368" s="104">
        <v>7</v>
      </c>
      <c r="T1368" s="104">
        <v>12</v>
      </c>
      <c r="U1368" s="104">
        <v>15</v>
      </c>
      <c r="V1368" s="104">
        <v>19</v>
      </c>
      <c r="W1368" s="104">
        <v>19</v>
      </c>
      <c r="X1368" s="104">
        <v>19</v>
      </c>
      <c r="Y1368" s="104">
        <v>19</v>
      </c>
      <c r="Z1368" s="104">
        <v>19</v>
      </c>
      <c r="AA1368" s="104">
        <v>19</v>
      </c>
      <c r="AB1368" s="104">
        <v>19</v>
      </c>
      <c r="AC1368" s="104">
        <v>19</v>
      </c>
      <c r="AD1368" s="104">
        <v>8</v>
      </c>
      <c r="AE1368" s="104">
        <v>8</v>
      </c>
      <c r="AF1368" s="104">
        <v>12</v>
      </c>
      <c r="AG1368" s="104">
        <v>9</v>
      </c>
      <c r="AH1368" s="104">
        <v>9</v>
      </c>
      <c r="AI1368" s="104">
        <v>10</v>
      </c>
      <c r="AJ1368" s="104">
        <v>12</v>
      </c>
      <c r="AK1368" s="104">
        <v>13</v>
      </c>
      <c r="AL1368" s="104">
        <v>12</v>
      </c>
      <c r="AM1368" s="104">
        <v>11</v>
      </c>
      <c r="AN1368" s="104">
        <v>11</v>
      </c>
      <c r="AO1368" s="104">
        <v>8</v>
      </c>
      <c r="AP1368" s="104">
        <v>4</v>
      </c>
      <c r="AQ1368" s="104">
        <v>3</v>
      </c>
      <c r="AR1368" s="104">
        <v>5</v>
      </c>
      <c r="AS1368" s="104">
        <v>3</v>
      </c>
      <c r="AT1368" s="104">
        <v>4</v>
      </c>
      <c r="AU1368" s="104">
        <v>4</v>
      </c>
      <c r="AV1368" s="104">
        <v>0</v>
      </c>
      <c r="AW1368" s="104">
        <v>0</v>
      </c>
      <c r="AX1368" s="104">
        <v>0</v>
      </c>
      <c r="AY1368" s="104">
        <v>0</v>
      </c>
      <c r="AZ1368" s="104">
        <v>0</v>
      </c>
      <c r="BA1368" s="104">
        <v>0</v>
      </c>
    </row>
    <row r="1369" spans="1:53" hidden="1" x14ac:dyDescent="0.35">
      <c r="A1369" t="s">
        <v>496</v>
      </c>
      <c r="B1369" t="s">
        <v>129</v>
      </c>
      <c r="C1369" t="s">
        <v>74</v>
      </c>
      <c r="D1369" t="s">
        <v>81</v>
      </c>
      <c r="E1369" t="s">
        <v>483</v>
      </c>
      <c r="F1369" s="104">
        <v>2</v>
      </c>
      <c r="G1369" s="104">
        <v>4</v>
      </c>
      <c r="H1369" s="104">
        <v>6</v>
      </c>
      <c r="I1369" s="104">
        <v>8</v>
      </c>
      <c r="J1369" s="104">
        <v>10</v>
      </c>
      <c r="K1369" s="104">
        <v>12</v>
      </c>
      <c r="L1369" s="104">
        <v>14</v>
      </c>
      <c r="M1369" s="104">
        <v>16</v>
      </c>
      <c r="N1369" s="104">
        <v>18</v>
      </c>
      <c r="O1369" s="104">
        <v>20</v>
      </c>
      <c r="P1369" s="104">
        <v>22</v>
      </c>
      <c r="Q1369" s="104">
        <v>24</v>
      </c>
      <c r="R1369" s="104">
        <v>8</v>
      </c>
      <c r="S1369" s="104">
        <v>10</v>
      </c>
      <c r="T1369" s="104">
        <v>10</v>
      </c>
      <c r="U1369" s="104">
        <v>10</v>
      </c>
      <c r="V1369" s="104">
        <v>10</v>
      </c>
      <c r="W1369" s="104">
        <v>10</v>
      </c>
      <c r="X1369" s="104">
        <v>10</v>
      </c>
      <c r="Y1369" s="104">
        <v>10</v>
      </c>
      <c r="Z1369" s="104">
        <v>10</v>
      </c>
      <c r="AA1369" s="104">
        <v>10</v>
      </c>
      <c r="AB1369" s="104">
        <v>10</v>
      </c>
      <c r="AC1369" s="104">
        <v>10</v>
      </c>
      <c r="AD1369" s="104">
        <v>2</v>
      </c>
      <c r="AE1369" s="104">
        <v>2</v>
      </c>
      <c r="AF1369" s="104">
        <v>2</v>
      </c>
      <c r="AG1369" s="104">
        <v>2</v>
      </c>
      <c r="AH1369" s="104">
        <v>2</v>
      </c>
      <c r="AI1369" s="104">
        <v>2</v>
      </c>
      <c r="AJ1369" s="104">
        <v>2</v>
      </c>
      <c r="AK1369" s="104">
        <v>2</v>
      </c>
      <c r="AL1369" s="104">
        <v>2</v>
      </c>
      <c r="AM1369" s="104">
        <v>2</v>
      </c>
      <c r="AN1369" s="104">
        <v>2</v>
      </c>
      <c r="AO1369" s="104">
        <v>2</v>
      </c>
      <c r="AP1369" s="104">
        <v>8</v>
      </c>
      <c r="AQ1369" s="104">
        <v>2</v>
      </c>
      <c r="AR1369" s="104">
        <v>0</v>
      </c>
      <c r="AS1369" s="104">
        <v>0</v>
      </c>
      <c r="AT1369" s="104">
        <v>0</v>
      </c>
      <c r="AU1369" s="104">
        <v>3</v>
      </c>
      <c r="AV1369" s="104">
        <v>0</v>
      </c>
      <c r="AW1369" s="104">
        <v>0</v>
      </c>
      <c r="AX1369" s="104">
        <v>0</v>
      </c>
      <c r="AY1369" s="104">
        <v>0</v>
      </c>
      <c r="AZ1369" s="104">
        <v>0</v>
      </c>
      <c r="BA1369" s="104">
        <v>0</v>
      </c>
    </row>
    <row r="1370" spans="1:53" hidden="1" x14ac:dyDescent="0.35">
      <c r="A1370" t="s">
        <v>496</v>
      </c>
      <c r="B1370" t="s">
        <v>129</v>
      </c>
      <c r="C1370" t="s">
        <v>74</v>
      </c>
      <c r="D1370" t="s">
        <v>81</v>
      </c>
      <c r="E1370" t="s">
        <v>484</v>
      </c>
      <c r="F1370" s="104">
        <v>0</v>
      </c>
      <c r="G1370" s="104">
        <v>0</v>
      </c>
      <c r="H1370" s="104">
        <v>2</v>
      </c>
      <c r="I1370" s="104">
        <v>2</v>
      </c>
      <c r="J1370" s="104">
        <v>4</v>
      </c>
      <c r="K1370" s="104">
        <v>4</v>
      </c>
      <c r="L1370" s="104">
        <v>6</v>
      </c>
      <c r="M1370" s="104">
        <v>8</v>
      </c>
      <c r="N1370" s="104">
        <v>10</v>
      </c>
      <c r="O1370" s="104">
        <v>12</v>
      </c>
      <c r="P1370" s="104">
        <v>14</v>
      </c>
      <c r="Q1370" s="104">
        <v>16</v>
      </c>
      <c r="R1370" s="104">
        <v>3</v>
      </c>
      <c r="S1370" s="104">
        <v>8</v>
      </c>
      <c r="T1370" s="104">
        <v>9</v>
      </c>
      <c r="U1370" s="104">
        <v>11</v>
      </c>
      <c r="V1370" s="104">
        <v>13</v>
      </c>
      <c r="W1370" s="104">
        <v>13</v>
      </c>
      <c r="X1370" s="104">
        <v>13</v>
      </c>
      <c r="Y1370" s="104">
        <v>13</v>
      </c>
      <c r="Z1370" s="104">
        <v>13</v>
      </c>
      <c r="AA1370" s="104">
        <v>13</v>
      </c>
      <c r="AB1370" s="104">
        <v>13</v>
      </c>
      <c r="AC1370" s="104">
        <v>13</v>
      </c>
      <c r="AD1370" s="104">
        <v>0</v>
      </c>
      <c r="AE1370" s="104">
        <v>0</v>
      </c>
      <c r="AF1370" s="104">
        <v>2</v>
      </c>
      <c r="AG1370" s="104">
        <v>0</v>
      </c>
      <c r="AH1370" s="104">
        <v>2</v>
      </c>
      <c r="AI1370" s="104">
        <v>0</v>
      </c>
      <c r="AJ1370" s="104">
        <v>2</v>
      </c>
      <c r="AK1370" s="104">
        <v>2</v>
      </c>
      <c r="AL1370" s="104">
        <v>2</v>
      </c>
      <c r="AM1370" s="104">
        <v>2</v>
      </c>
      <c r="AN1370" s="104">
        <v>2</v>
      </c>
      <c r="AO1370" s="104">
        <v>2</v>
      </c>
      <c r="AP1370" s="104">
        <v>3</v>
      </c>
      <c r="AQ1370" s="104">
        <v>5</v>
      </c>
      <c r="AR1370" s="104">
        <v>1</v>
      </c>
      <c r="AS1370" s="104">
        <v>2</v>
      </c>
      <c r="AT1370" s="104">
        <v>2</v>
      </c>
      <c r="AU1370" s="104"/>
      <c r="AV1370" s="104">
        <v>0</v>
      </c>
      <c r="AW1370" s="104">
        <v>0</v>
      </c>
      <c r="AX1370" s="104">
        <v>0</v>
      </c>
      <c r="AY1370" s="104">
        <v>0</v>
      </c>
      <c r="AZ1370" s="104">
        <v>0</v>
      </c>
      <c r="BA1370" s="104">
        <v>0</v>
      </c>
    </row>
    <row r="1371" spans="1:53" hidden="1" x14ac:dyDescent="0.35">
      <c r="A1371" t="s">
        <v>496</v>
      </c>
      <c r="B1371" t="s">
        <v>129</v>
      </c>
      <c r="C1371" t="s">
        <v>74</v>
      </c>
      <c r="D1371" t="s">
        <v>81</v>
      </c>
      <c r="E1371" t="s">
        <v>485</v>
      </c>
      <c r="F1371" s="104">
        <v>5</v>
      </c>
      <c r="G1371" s="104">
        <v>11</v>
      </c>
      <c r="H1371" s="104">
        <v>19</v>
      </c>
      <c r="I1371" s="104">
        <v>25</v>
      </c>
      <c r="J1371" s="104">
        <v>31</v>
      </c>
      <c r="K1371" s="104">
        <v>37</v>
      </c>
      <c r="L1371" s="104">
        <v>45</v>
      </c>
      <c r="M1371" s="104">
        <v>53</v>
      </c>
      <c r="N1371" s="104">
        <v>61</v>
      </c>
      <c r="O1371" s="104">
        <v>68</v>
      </c>
      <c r="P1371" s="104">
        <v>75</v>
      </c>
      <c r="Q1371" s="104">
        <v>79</v>
      </c>
      <c r="R1371" s="104">
        <v>64</v>
      </c>
      <c r="S1371" s="104">
        <v>68</v>
      </c>
      <c r="T1371" s="104">
        <v>73</v>
      </c>
      <c r="U1371" s="104">
        <v>76</v>
      </c>
      <c r="V1371" s="104">
        <v>77</v>
      </c>
      <c r="W1371" s="104">
        <v>77</v>
      </c>
      <c r="X1371" s="104">
        <v>77</v>
      </c>
      <c r="Y1371" s="104">
        <v>77</v>
      </c>
      <c r="Z1371" s="104">
        <v>77</v>
      </c>
      <c r="AA1371" s="104">
        <v>77</v>
      </c>
      <c r="AB1371" s="104">
        <v>77</v>
      </c>
      <c r="AC1371" s="104">
        <v>77</v>
      </c>
      <c r="AD1371" s="104">
        <v>5</v>
      </c>
      <c r="AE1371" s="104">
        <v>6</v>
      </c>
      <c r="AF1371" s="104">
        <v>8</v>
      </c>
      <c r="AG1371" s="104">
        <v>6</v>
      </c>
      <c r="AH1371" s="104">
        <v>6</v>
      </c>
      <c r="AI1371" s="104">
        <v>6</v>
      </c>
      <c r="AJ1371" s="104">
        <v>8</v>
      </c>
      <c r="AK1371" s="104">
        <v>8</v>
      </c>
      <c r="AL1371" s="104">
        <v>8</v>
      </c>
      <c r="AM1371" s="104">
        <v>7</v>
      </c>
      <c r="AN1371" s="104">
        <v>7</v>
      </c>
      <c r="AO1371" s="104">
        <v>4</v>
      </c>
      <c r="AP1371" s="104">
        <v>64</v>
      </c>
      <c r="AQ1371" s="104">
        <v>4</v>
      </c>
      <c r="AR1371" s="104">
        <v>5</v>
      </c>
      <c r="AS1371" s="104">
        <v>3</v>
      </c>
      <c r="AT1371" s="104">
        <v>1</v>
      </c>
      <c r="AU1371" s="104">
        <v>2</v>
      </c>
      <c r="AV1371" s="104">
        <v>0</v>
      </c>
      <c r="AW1371" s="104">
        <v>0</v>
      </c>
      <c r="AX1371" s="104">
        <v>0</v>
      </c>
      <c r="AY1371" s="104">
        <v>0</v>
      </c>
      <c r="AZ1371" s="104">
        <v>0</v>
      </c>
      <c r="BA1371" s="104">
        <v>0</v>
      </c>
    </row>
    <row r="1372" spans="1:53" hidden="1" x14ac:dyDescent="0.35">
      <c r="A1372" t="s">
        <v>496</v>
      </c>
      <c r="B1372" t="s">
        <v>129</v>
      </c>
      <c r="C1372" t="s">
        <v>74</v>
      </c>
      <c r="D1372" t="s">
        <v>81</v>
      </c>
      <c r="E1372" t="s">
        <v>486</v>
      </c>
      <c r="F1372" s="104">
        <v>2</v>
      </c>
      <c r="G1372" s="104">
        <v>5</v>
      </c>
      <c r="H1372" s="104">
        <v>5</v>
      </c>
      <c r="I1372" s="104">
        <v>7</v>
      </c>
      <c r="J1372" s="104">
        <v>9</v>
      </c>
      <c r="K1372" s="104">
        <v>9</v>
      </c>
      <c r="L1372" s="104">
        <v>13</v>
      </c>
      <c r="M1372" s="104">
        <v>15</v>
      </c>
      <c r="N1372" s="104">
        <v>15</v>
      </c>
      <c r="O1372" s="104">
        <v>15</v>
      </c>
      <c r="P1372" s="104">
        <v>15</v>
      </c>
      <c r="Q1372" s="104">
        <v>17</v>
      </c>
      <c r="R1372" s="104">
        <v>20</v>
      </c>
      <c r="S1372" s="104">
        <v>24</v>
      </c>
      <c r="T1372" s="104">
        <v>30</v>
      </c>
      <c r="U1372" s="104">
        <v>35</v>
      </c>
      <c r="V1372" s="104">
        <v>37</v>
      </c>
      <c r="W1372" s="104">
        <v>37</v>
      </c>
      <c r="X1372" s="104">
        <v>37</v>
      </c>
      <c r="Y1372" s="104">
        <v>37</v>
      </c>
      <c r="Z1372" s="104">
        <v>37</v>
      </c>
      <c r="AA1372" s="104">
        <v>37</v>
      </c>
      <c r="AB1372" s="104">
        <v>37</v>
      </c>
      <c r="AC1372" s="104">
        <v>37</v>
      </c>
      <c r="AD1372" s="104">
        <v>2</v>
      </c>
      <c r="AE1372" s="104">
        <v>3</v>
      </c>
      <c r="AF1372" s="104">
        <v>0</v>
      </c>
      <c r="AG1372" s="104">
        <v>2</v>
      </c>
      <c r="AH1372" s="104">
        <v>2</v>
      </c>
      <c r="AI1372" s="104">
        <v>0</v>
      </c>
      <c r="AJ1372" s="104">
        <v>4</v>
      </c>
      <c r="AK1372" s="104">
        <v>2</v>
      </c>
      <c r="AL1372" s="104">
        <v>0</v>
      </c>
      <c r="AM1372" s="104">
        <v>0</v>
      </c>
      <c r="AN1372" s="104">
        <v>0</v>
      </c>
      <c r="AO1372" s="104">
        <v>2</v>
      </c>
      <c r="AP1372" s="104">
        <v>20</v>
      </c>
      <c r="AQ1372" s="104">
        <v>4</v>
      </c>
      <c r="AR1372" s="104">
        <v>6</v>
      </c>
      <c r="AS1372" s="104">
        <v>5</v>
      </c>
      <c r="AT1372" s="104">
        <v>2</v>
      </c>
      <c r="AU1372" s="104">
        <v>2</v>
      </c>
      <c r="AV1372" s="104">
        <v>0</v>
      </c>
      <c r="AW1372" s="104">
        <v>0</v>
      </c>
      <c r="AX1372" s="104">
        <v>0</v>
      </c>
      <c r="AY1372" s="104">
        <v>0</v>
      </c>
      <c r="AZ1372" s="104">
        <v>0</v>
      </c>
      <c r="BA1372" s="104">
        <v>0</v>
      </c>
    </row>
    <row r="1373" spans="1:53" hidden="1" x14ac:dyDescent="0.35">
      <c r="A1373" t="s">
        <v>496</v>
      </c>
      <c r="B1373" t="s">
        <v>129</v>
      </c>
      <c r="C1373" t="s">
        <v>74</v>
      </c>
      <c r="D1373" t="s">
        <v>81</v>
      </c>
      <c r="E1373" t="s">
        <v>487</v>
      </c>
      <c r="F1373" s="104">
        <v>2</v>
      </c>
      <c r="G1373" s="104">
        <v>5</v>
      </c>
      <c r="H1373" s="104">
        <v>8</v>
      </c>
      <c r="I1373" s="104">
        <v>11</v>
      </c>
      <c r="J1373" s="104">
        <v>14</v>
      </c>
      <c r="K1373" s="104">
        <v>17</v>
      </c>
      <c r="L1373" s="104">
        <v>20</v>
      </c>
      <c r="M1373" s="104">
        <v>23</v>
      </c>
      <c r="N1373" s="104">
        <v>26</v>
      </c>
      <c r="O1373" s="104">
        <v>29</v>
      </c>
      <c r="P1373" s="104">
        <v>32</v>
      </c>
      <c r="Q1373" s="104">
        <v>34</v>
      </c>
      <c r="R1373" s="104">
        <v>0</v>
      </c>
      <c r="S1373" s="104">
        <v>1</v>
      </c>
      <c r="T1373" s="104">
        <v>2</v>
      </c>
      <c r="U1373" s="104">
        <v>6</v>
      </c>
      <c r="V1373" s="104">
        <v>7</v>
      </c>
      <c r="W1373" s="104">
        <v>7</v>
      </c>
      <c r="X1373" s="104">
        <v>7</v>
      </c>
      <c r="Y1373" s="104">
        <v>7</v>
      </c>
      <c r="Z1373" s="104">
        <v>7</v>
      </c>
      <c r="AA1373" s="104">
        <v>7</v>
      </c>
      <c r="AB1373" s="104">
        <v>7</v>
      </c>
      <c r="AC1373" s="104">
        <v>7</v>
      </c>
      <c r="AD1373" s="104">
        <v>2</v>
      </c>
      <c r="AE1373" s="104">
        <v>3</v>
      </c>
      <c r="AF1373" s="104">
        <v>3</v>
      </c>
      <c r="AG1373" s="104">
        <v>3</v>
      </c>
      <c r="AH1373" s="104">
        <v>3</v>
      </c>
      <c r="AI1373" s="104">
        <v>3</v>
      </c>
      <c r="AJ1373" s="104">
        <v>3</v>
      </c>
      <c r="AK1373" s="104">
        <v>3</v>
      </c>
      <c r="AL1373" s="104">
        <v>3</v>
      </c>
      <c r="AM1373" s="104">
        <v>3</v>
      </c>
      <c r="AN1373" s="104">
        <v>3</v>
      </c>
      <c r="AO1373" s="104">
        <v>2</v>
      </c>
      <c r="AP1373" s="104">
        <v>0</v>
      </c>
      <c r="AQ1373" s="104">
        <v>1</v>
      </c>
      <c r="AR1373" s="104">
        <v>1</v>
      </c>
      <c r="AS1373" s="104">
        <v>4</v>
      </c>
      <c r="AT1373" s="104">
        <v>1</v>
      </c>
      <c r="AU1373" s="104">
        <v>1</v>
      </c>
      <c r="AV1373" s="104">
        <v>0</v>
      </c>
      <c r="AW1373" s="104">
        <v>0</v>
      </c>
      <c r="AX1373" s="104">
        <v>0</v>
      </c>
      <c r="AY1373" s="104">
        <v>0</v>
      </c>
      <c r="AZ1373" s="104">
        <v>0</v>
      </c>
      <c r="BA1373" s="104">
        <v>0</v>
      </c>
    </row>
    <row r="1374" spans="1:53" hidden="1" x14ac:dyDescent="0.35">
      <c r="A1374" t="s">
        <v>496</v>
      </c>
      <c r="B1374" t="s">
        <v>129</v>
      </c>
      <c r="C1374" t="s">
        <v>74</v>
      </c>
      <c r="D1374" t="s">
        <v>81</v>
      </c>
      <c r="E1374" t="s">
        <v>488</v>
      </c>
      <c r="F1374" s="104">
        <v>3</v>
      </c>
      <c r="G1374" s="104">
        <v>6</v>
      </c>
      <c r="H1374" s="104">
        <v>9</v>
      </c>
      <c r="I1374" s="104">
        <v>12</v>
      </c>
      <c r="J1374" s="104">
        <v>15</v>
      </c>
      <c r="K1374" s="104">
        <v>18</v>
      </c>
      <c r="L1374" s="104">
        <v>21</v>
      </c>
      <c r="M1374" s="104">
        <v>25</v>
      </c>
      <c r="N1374" s="104">
        <v>28</v>
      </c>
      <c r="O1374" s="104">
        <v>31</v>
      </c>
      <c r="P1374" s="104">
        <v>34</v>
      </c>
      <c r="Q1374" s="104">
        <v>36</v>
      </c>
      <c r="R1374" s="104">
        <v>8</v>
      </c>
      <c r="S1374" s="104">
        <v>10</v>
      </c>
      <c r="T1374" s="104">
        <v>10</v>
      </c>
      <c r="U1374" s="104">
        <v>10</v>
      </c>
      <c r="V1374" s="104">
        <v>10</v>
      </c>
      <c r="W1374" s="104">
        <v>10</v>
      </c>
      <c r="X1374" s="104">
        <v>10</v>
      </c>
      <c r="Y1374" s="104">
        <v>10</v>
      </c>
      <c r="Z1374" s="104">
        <v>10</v>
      </c>
      <c r="AA1374" s="104">
        <v>10</v>
      </c>
      <c r="AB1374" s="104">
        <v>10</v>
      </c>
      <c r="AC1374" s="104">
        <v>10</v>
      </c>
      <c r="AD1374" s="104">
        <v>3</v>
      </c>
      <c r="AE1374" s="104">
        <v>3</v>
      </c>
      <c r="AF1374" s="104">
        <v>3</v>
      </c>
      <c r="AG1374" s="104">
        <v>3</v>
      </c>
      <c r="AH1374" s="104">
        <v>3</v>
      </c>
      <c r="AI1374" s="104">
        <v>3</v>
      </c>
      <c r="AJ1374" s="104">
        <v>3</v>
      </c>
      <c r="AK1374" s="104">
        <v>4</v>
      </c>
      <c r="AL1374" s="104">
        <v>3</v>
      </c>
      <c r="AM1374" s="104">
        <v>3</v>
      </c>
      <c r="AN1374" s="104">
        <v>3</v>
      </c>
      <c r="AO1374" s="104">
        <v>2</v>
      </c>
      <c r="AP1374" s="104">
        <v>8</v>
      </c>
      <c r="AQ1374" s="104">
        <v>2</v>
      </c>
      <c r="AR1374" s="104">
        <v>0</v>
      </c>
      <c r="AS1374" s="104">
        <v>0</v>
      </c>
      <c r="AT1374" s="104">
        <v>0</v>
      </c>
      <c r="AU1374" s="104">
        <v>1</v>
      </c>
      <c r="AV1374" s="104">
        <v>0</v>
      </c>
      <c r="AW1374" s="104">
        <v>0</v>
      </c>
      <c r="AX1374" s="104">
        <v>0</v>
      </c>
      <c r="AY1374" s="104">
        <v>0</v>
      </c>
      <c r="AZ1374" s="104">
        <v>0</v>
      </c>
      <c r="BA1374" s="104">
        <v>0</v>
      </c>
    </row>
    <row r="1375" spans="1:53" hidden="1" x14ac:dyDescent="0.35">
      <c r="A1375" t="s">
        <v>496</v>
      </c>
      <c r="B1375" t="s">
        <v>129</v>
      </c>
      <c r="C1375" t="s">
        <v>74</v>
      </c>
      <c r="D1375" t="s">
        <v>81</v>
      </c>
      <c r="E1375" t="s">
        <v>489</v>
      </c>
      <c r="F1375" s="104">
        <v>2</v>
      </c>
      <c r="G1375" s="104">
        <v>5</v>
      </c>
      <c r="H1375" s="104">
        <v>8</v>
      </c>
      <c r="I1375" s="104">
        <v>10</v>
      </c>
      <c r="J1375" s="104">
        <v>12</v>
      </c>
      <c r="K1375" s="104">
        <v>14</v>
      </c>
      <c r="L1375" s="104">
        <v>18</v>
      </c>
      <c r="M1375" s="104">
        <v>21</v>
      </c>
      <c r="N1375" s="104">
        <v>24</v>
      </c>
      <c r="O1375" s="104">
        <v>27</v>
      </c>
      <c r="P1375" s="104">
        <v>30</v>
      </c>
      <c r="Q1375" s="104">
        <v>30</v>
      </c>
      <c r="R1375" s="104">
        <v>15</v>
      </c>
      <c r="S1375" s="104">
        <v>19</v>
      </c>
      <c r="T1375" s="104">
        <v>23</v>
      </c>
      <c r="U1375" s="104">
        <v>27</v>
      </c>
      <c r="V1375" s="104">
        <v>27</v>
      </c>
      <c r="W1375" s="104">
        <v>27</v>
      </c>
      <c r="X1375" s="104">
        <v>27</v>
      </c>
      <c r="Y1375" s="104">
        <v>27</v>
      </c>
      <c r="Z1375" s="104">
        <v>27</v>
      </c>
      <c r="AA1375" s="104">
        <v>27</v>
      </c>
      <c r="AB1375" s="104">
        <v>27</v>
      </c>
      <c r="AC1375" s="104">
        <v>27</v>
      </c>
      <c r="AD1375" s="104">
        <v>2</v>
      </c>
      <c r="AE1375" s="104">
        <v>3</v>
      </c>
      <c r="AF1375" s="104">
        <v>3</v>
      </c>
      <c r="AG1375" s="104">
        <v>2</v>
      </c>
      <c r="AH1375" s="104">
        <v>2</v>
      </c>
      <c r="AI1375" s="104">
        <v>2</v>
      </c>
      <c r="AJ1375" s="104">
        <v>4</v>
      </c>
      <c r="AK1375" s="104">
        <v>3</v>
      </c>
      <c r="AL1375" s="104">
        <v>3</v>
      </c>
      <c r="AM1375" s="104">
        <v>3</v>
      </c>
      <c r="AN1375" s="104">
        <v>3</v>
      </c>
      <c r="AO1375" s="104">
        <v>0</v>
      </c>
      <c r="AP1375" s="104">
        <v>15</v>
      </c>
      <c r="AQ1375" s="104">
        <v>4</v>
      </c>
      <c r="AR1375" s="104">
        <v>4</v>
      </c>
      <c r="AS1375" s="104">
        <v>4</v>
      </c>
      <c r="AT1375" s="104">
        <v>0</v>
      </c>
      <c r="AU1375" s="104"/>
      <c r="AV1375" s="104">
        <v>0</v>
      </c>
      <c r="AW1375" s="104">
        <v>0</v>
      </c>
      <c r="AX1375" s="104">
        <v>0</v>
      </c>
      <c r="AY1375" s="104">
        <v>0</v>
      </c>
      <c r="AZ1375" s="104">
        <v>0</v>
      </c>
      <c r="BA1375" s="104">
        <v>0</v>
      </c>
    </row>
    <row r="1376" spans="1:53" hidden="1" x14ac:dyDescent="0.35">
      <c r="A1376" t="s">
        <v>496</v>
      </c>
      <c r="B1376" t="s">
        <v>129</v>
      </c>
      <c r="C1376" t="s">
        <v>74</v>
      </c>
      <c r="D1376" t="s">
        <v>81</v>
      </c>
      <c r="E1376" t="s">
        <v>490</v>
      </c>
      <c r="F1376" s="104">
        <v>2</v>
      </c>
      <c r="G1376" s="104">
        <v>4</v>
      </c>
      <c r="H1376" s="104">
        <v>8</v>
      </c>
      <c r="I1376" s="104">
        <v>11</v>
      </c>
      <c r="J1376" s="104">
        <v>13</v>
      </c>
      <c r="K1376" s="104">
        <v>16</v>
      </c>
      <c r="L1376" s="104">
        <v>20</v>
      </c>
      <c r="M1376" s="104">
        <v>24</v>
      </c>
      <c r="N1376" s="104">
        <v>29</v>
      </c>
      <c r="O1376" s="104">
        <v>32</v>
      </c>
      <c r="P1376" s="104">
        <v>36</v>
      </c>
      <c r="Q1376" s="104">
        <v>39</v>
      </c>
      <c r="R1376" s="104">
        <v>7</v>
      </c>
      <c r="S1376" s="104">
        <v>9</v>
      </c>
      <c r="T1376" s="104">
        <v>15</v>
      </c>
      <c r="U1376" s="104">
        <v>22</v>
      </c>
      <c r="V1376" s="104">
        <v>25</v>
      </c>
      <c r="W1376" s="104">
        <v>25</v>
      </c>
      <c r="X1376" s="104">
        <v>25</v>
      </c>
      <c r="Y1376" s="104">
        <v>25</v>
      </c>
      <c r="Z1376" s="104">
        <v>25</v>
      </c>
      <c r="AA1376" s="104">
        <v>25</v>
      </c>
      <c r="AB1376" s="104">
        <v>25</v>
      </c>
      <c r="AC1376" s="104">
        <v>25</v>
      </c>
      <c r="AD1376" s="104">
        <v>2</v>
      </c>
      <c r="AE1376" s="104">
        <v>2</v>
      </c>
      <c r="AF1376" s="104">
        <v>4</v>
      </c>
      <c r="AG1376" s="104">
        <v>3</v>
      </c>
      <c r="AH1376" s="104">
        <v>2</v>
      </c>
      <c r="AI1376" s="104">
        <v>3</v>
      </c>
      <c r="AJ1376" s="104">
        <v>4</v>
      </c>
      <c r="AK1376" s="104">
        <v>4</v>
      </c>
      <c r="AL1376" s="104">
        <v>5</v>
      </c>
      <c r="AM1376" s="104">
        <v>3</v>
      </c>
      <c r="AN1376" s="104">
        <v>4</v>
      </c>
      <c r="AO1376" s="104">
        <v>3</v>
      </c>
      <c r="AP1376" s="104">
        <v>7</v>
      </c>
      <c r="AQ1376" s="104">
        <v>2</v>
      </c>
      <c r="AR1376" s="104">
        <v>6</v>
      </c>
      <c r="AS1376" s="104">
        <v>7</v>
      </c>
      <c r="AT1376" s="104">
        <v>3</v>
      </c>
      <c r="AU1376" s="104">
        <v>3</v>
      </c>
      <c r="AV1376" s="104">
        <v>0</v>
      </c>
      <c r="AW1376" s="104">
        <v>0</v>
      </c>
      <c r="AX1376" s="104">
        <v>0</v>
      </c>
      <c r="AY1376" s="104">
        <v>0</v>
      </c>
      <c r="AZ1376" s="104">
        <v>0</v>
      </c>
      <c r="BA1376" s="104">
        <v>0</v>
      </c>
    </row>
    <row r="1377" spans="1:53" hidden="1" x14ac:dyDescent="0.35">
      <c r="A1377" t="s">
        <v>496</v>
      </c>
      <c r="B1377" t="s">
        <v>129</v>
      </c>
      <c r="C1377" t="s">
        <v>74</v>
      </c>
      <c r="D1377" t="s">
        <v>81</v>
      </c>
      <c r="E1377" t="s">
        <v>491</v>
      </c>
      <c r="F1377" s="104">
        <v>2</v>
      </c>
      <c r="G1377" s="104">
        <v>4</v>
      </c>
      <c r="H1377" s="104">
        <v>6</v>
      </c>
      <c r="I1377" s="104">
        <v>8</v>
      </c>
      <c r="J1377" s="104">
        <v>11</v>
      </c>
      <c r="K1377" s="104">
        <v>13</v>
      </c>
      <c r="L1377" s="104">
        <v>15</v>
      </c>
      <c r="M1377" s="104">
        <v>17</v>
      </c>
      <c r="N1377" s="104">
        <v>19</v>
      </c>
      <c r="O1377" s="104">
        <v>21</v>
      </c>
      <c r="P1377" s="104">
        <v>23</v>
      </c>
      <c r="Q1377" s="104">
        <v>26</v>
      </c>
      <c r="R1377" s="104">
        <v>5</v>
      </c>
      <c r="S1377" s="104">
        <v>10</v>
      </c>
      <c r="T1377" s="104">
        <v>13</v>
      </c>
      <c r="U1377" s="104">
        <v>14</v>
      </c>
      <c r="V1377" s="104">
        <v>14</v>
      </c>
      <c r="W1377" s="104">
        <v>14</v>
      </c>
      <c r="X1377" s="104">
        <v>14</v>
      </c>
      <c r="Y1377" s="104">
        <v>14</v>
      </c>
      <c r="Z1377" s="104">
        <v>14</v>
      </c>
      <c r="AA1377" s="104">
        <v>14</v>
      </c>
      <c r="AB1377" s="104">
        <v>14</v>
      </c>
      <c r="AC1377" s="104">
        <v>14</v>
      </c>
      <c r="AD1377" s="104">
        <v>2</v>
      </c>
      <c r="AE1377" s="104">
        <v>2</v>
      </c>
      <c r="AF1377" s="104">
        <v>2</v>
      </c>
      <c r="AG1377" s="104">
        <v>2</v>
      </c>
      <c r="AH1377" s="104">
        <v>3</v>
      </c>
      <c r="AI1377" s="104">
        <v>2</v>
      </c>
      <c r="AJ1377" s="104">
        <v>2</v>
      </c>
      <c r="AK1377" s="104">
        <v>2</v>
      </c>
      <c r="AL1377" s="104">
        <v>2</v>
      </c>
      <c r="AM1377" s="104">
        <v>2</v>
      </c>
      <c r="AN1377" s="104">
        <v>2</v>
      </c>
      <c r="AO1377" s="104">
        <v>3</v>
      </c>
      <c r="AP1377" s="104">
        <v>5</v>
      </c>
      <c r="AQ1377" s="104">
        <v>5</v>
      </c>
      <c r="AR1377" s="104">
        <v>3</v>
      </c>
      <c r="AS1377" s="104">
        <v>1</v>
      </c>
      <c r="AT1377" s="104">
        <v>0</v>
      </c>
      <c r="AU1377" s="104"/>
      <c r="AV1377" s="104">
        <v>0</v>
      </c>
      <c r="AW1377" s="104">
        <v>0</v>
      </c>
      <c r="AX1377" s="104">
        <v>0</v>
      </c>
      <c r="AY1377" s="104">
        <v>0</v>
      </c>
      <c r="AZ1377" s="104">
        <v>0</v>
      </c>
      <c r="BA1377" s="104">
        <v>0</v>
      </c>
    </row>
    <row r="1378" spans="1:53" hidden="1" x14ac:dyDescent="0.35">
      <c r="A1378" t="s">
        <v>496</v>
      </c>
      <c r="B1378" t="s">
        <v>129</v>
      </c>
      <c r="C1378" t="s">
        <v>74</v>
      </c>
      <c r="D1378" t="s">
        <v>81</v>
      </c>
      <c r="E1378" t="s">
        <v>492</v>
      </c>
      <c r="F1378" s="104">
        <v>2</v>
      </c>
      <c r="G1378" s="104">
        <v>4</v>
      </c>
      <c r="H1378" s="104">
        <v>9</v>
      </c>
      <c r="I1378" s="104">
        <v>12</v>
      </c>
      <c r="J1378" s="104">
        <v>16</v>
      </c>
      <c r="K1378" s="104">
        <v>19</v>
      </c>
      <c r="L1378" s="104">
        <v>24</v>
      </c>
      <c r="M1378" s="104">
        <v>29</v>
      </c>
      <c r="N1378" s="104">
        <v>34</v>
      </c>
      <c r="O1378" s="104">
        <v>39</v>
      </c>
      <c r="P1378" s="104">
        <v>44</v>
      </c>
      <c r="Q1378" s="104">
        <v>46</v>
      </c>
      <c r="R1378" s="104">
        <v>11</v>
      </c>
      <c r="S1378" s="104">
        <v>16</v>
      </c>
      <c r="T1378" s="104">
        <v>23</v>
      </c>
      <c r="U1378" s="104">
        <v>29</v>
      </c>
      <c r="V1378" s="104">
        <v>31</v>
      </c>
      <c r="W1378" s="104">
        <v>31</v>
      </c>
      <c r="X1378" s="104">
        <v>31</v>
      </c>
      <c r="Y1378" s="104">
        <v>31</v>
      </c>
      <c r="Z1378" s="104">
        <v>31</v>
      </c>
      <c r="AA1378" s="104">
        <v>31</v>
      </c>
      <c r="AB1378" s="104">
        <v>31</v>
      </c>
      <c r="AC1378" s="104">
        <v>31</v>
      </c>
      <c r="AD1378" s="104">
        <v>2</v>
      </c>
      <c r="AE1378" s="104">
        <v>2</v>
      </c>
      <c r="AF1378" s="104">
        <v>5</v>
      </c>
      <c r="AG1378" s="104">
        <v>3</v>
      </c>
      <c r="AH1378" s="104">
        <v>4</v>
      </c>
      <c r="AI1378" s="104">
        <v>3</v>
      </c>
      <c r="AJ1378" s="104">
        <v>5</v>
      </c>
      <c r="AK1378" s="104">
        <v>5</v>
      </c>
      <c r="AL1378" s="104">
        <v>5</v>
      </c>
      <c r="AM1378" s="104">
        <v>5</v>
      </c>
      <c r="AN1378" s="104">
        <v>5</v>
      </c>
      <c r="AO1378" s="104">
        <v>2</v>
      </c>
      <c r="AP1378" s="104">
        <v>11</v>
      </c>
      <c r="AQ1378" s="104">
        <v>5</v>
      </c>
      <c r="AR1378" s="104">
        <v>7</v>
      </c>
      <c r="AS1378" s="104">
        <v>6</v>
      </c>
      <c r="AT1378" s="104">
        <v>2</v>
      </c>
      <c r="AU1378" s="104">
        <v>2</v>
      </c>
      <c r="AV1378" s="104">
        <v>0</v>
      </c>
      <c r="AW1378" s="104">
        <v>0</v>
      </c>
      <c r="AX1378" s="104">
        <v>0</v>
      </c>
      <c r="AY1378" s="104">
        <v>0</v>
      </c>
      <c r="AZ1378" s="104">
        <v>0</v>
      </c>
      <c r="BA1378" s="104">
        <v>0</v>
      </c>
    </row>
    <row r="1379" spans="1:53" hidden="1" x14ac:dyDescent="0.35">
      <c r="A1379" t="s">
        <v>496</v>
      </c>
      <c r="B1379" t="s">
        <v>129</v>
      </c>
      <c r="C1379" t="s">
        <v>74</v>
      </c>
      <c r="D1379" t="s">
        <v>81</v>
      </c>
      <c r="E1379" t="s">
        <v>493</v>
      </c>
      <c r="F1379" s="104">
        <v>3</v>
      </c>
      <c r="G1379" s="104">
        <v>3</v>
      </c>
      <c r="H1379" s="104">
        <v>5</v>
      </c>
      <c r="I1379" s="104">
        <v>7</v>
      </c>
      <c r="J1379" s="104">
        <v>7</v>
      </c>
      <c r="K1379" s="104">
        <v>9</v>
      </c>
      <c r="L1379" s="104">
        <v>12</v>
      </c>
      <c r="M1379" s="104">
        <v>16</v>
      </c>
      <c r="N1379" s="104">
        <v>18</v>
      </c>
      <c r="O1379" s="104">
        <v>20</v>
      </c>
      <c r="P1379" s="104">
        <v>20</v>
      </c>
      <c r="Q1379" s="104">
        <v>20</v>
      </c>
      <c r="R1379" s="104">
        <v>4</v>
      </c>
      <c r="S1379" s="104">
        <v>7</v>
      </c>
      <c r="T1379" s="104">
        <v>11</v>
      </c>
      <c r="U1379" s="104">
        <v>12</v>
      </c>
      <c r="V1379" s="104">
        <v>12</v>
      </c>
      <c r="W1379" s="104">
        <v>12</v>
      </c>
      <c r="X1379" s="104">
        <v>12</v>
      </c>
      <c r="Y1379" s="104">
        <v>12</v>
      </c>
      <c r="Z1379" s="104">
        <v>12</v>
      </c>
      <c r="AA1379" s="104">
        <v>12</v>
      </c>
      <c r="AB1379" s="104">
        <v>12</v>
      </c>
      <c r="AC1379" s="104">
        <v>12</v>
      </c>
      <c r="AD1379" s="104">
        <v>3</v>
      </c>
      <c r="AE1379" s="104">
        <v>0</v>
      </c>
      <c r="AF1379" s="104">
        <v>2</v>
      </c>
      <c r="AG1379" s="104">
        <v>2</v>
      </c>
      <c r="AH1379" s="104">
        <v>0</v>
      </c>
      <c r="AI1379" s="104">
        <v>2</v>
      </c>
      <c r="AJ1379" s="104">
        <v>3</v>
      </c>
      <c r="AK1379" s="104">
        <v>4</v>
      </c>
      <c r="AL1379" s="104">
        <v>2</v>
      </c>
      <c r="AM1379" s="104">
        <v>2</v>
      </c>
      <c r="AN1379" s="104">
        <v>0</v>
      </c>
      <c r="AO1379" s="104">
        <v>0</v>
      </c>
      <c r="AP1379" s="104">
        <v>4</v>
      </c>
      <c r="AQ1379" s="104">
        <v>3</v>
      </c>
      <c r="AR1379" s="104">
        <v>4</v>
      </c>
      <c r="AS1379" s="104">
        <v>1</v>
      </c>
      <c r="AT1379" s="104">
        <v>0</v>
      </c>
      <c r="AU1379" s="104">
        <v>4</v>
      </c>
      <c r="AV1379" s="104">
        <v>0</v>
      </c>
      <c r="AW1379" s="104">
        <v>0</v>
      </c>
      <c r="AX1379" s="104">
        <v>0</v>
      </c>
      <c r="AY1379" s="104">
        <v>0</v>
      </c>
      <c r="AZ1379" s="104">
        <v>0</v>
      </c>
      <c r="BA1379" s="104">
        <v>0</v>
      </c>
    </row>
    <row r="1380" spans="1:53" s="80" customFormat="1" hidden="1" x14ac:dyDescent="0.35">
      <c r="A1380" s="80" t="s">
        <v>497</v>
      </c>
      <c r="B1380" s="80" t="s">
        <v>144</v>
      </c>
      <c r="C1380" s="80" t="s">
        <v>70</v>
      </c>
      <c r="D1380" s="80" t="s">
        <v>81</v>
      </c>
      <c r="E1380" s="80" t="s">
        <v>443</v>
      </c>
      <c r="F1380" s="105">
        <v>0</v>
      </c>
      <c r="G1380" s="105">
        <v>0</v>
      </c>
      <c r="H1380" s="105">
        <v>0</v>
      </c>
      <c r="I1380" s="105">
        <v>0</v>
      </c>
      <c r="J1380" s="105">
        <v>0</v>
      </c>
      <c r="K1380" s="105">
        <v>0</v>
      </c>
      <c r="L1380" s="105">
        <v>0</v>
      </c>
      <c r="M1380" s="105">
        <v>0</v>
      </c>
      <c r="N1380" s="105">
        <v>0</v>
      </c>
      <c r="O1380" s="105">
        <v>0</v>
      </c>
      <c r="P1380" s="105">
        <v>0</v>
      </c>
      <c r="Q1380" s="105">
        <v>0</v>
      </c>
      <c r="R1380" s="105">
        <v>0</v>
      </c>
      <c r="S1380" s="105">
        <v>0</v>
      </c>
      <c r="T1380" s="105">
        <v>0</v>
      </c>
      <c r="U1380" s="105">
        <v>0</v>
      </c>
      <c r="V1380" s="105">
        <v>1</v>
      </c>
      <c r="W1380" s="105">
        <v>1</v>
      </c>
      <c r="X1380" s="105">
        <v>1</v>
      </c>
      <c r="Y1380" s="105">
        <v>1</v>
      </c>
      <c r="Z1380" s="105">
        <v>1</v>
      </c>
      <c r="AA1380" s="105">
        <v>1</v>
      </c>
      <c r="AB1380" s="105">
        <v>1</v>
      </c>
      <c r="AC1380" s="105">
        <v>1</v>
      </c>
      <c r="AD1380" s="105">
        <v>0</v>
      </c>
      <c r="AE1380" s="105">
        <v>0</v>
      </c>
      <c r="AF1380" s="105">
        <v>0</v>
      </c>
      <c r="AG1380" s="105">
        <v>0</v>
      </c>
      <c r="AH1380" s="105">
        <v>0</v>
      </c>
      <c r="AI1380" s="105">
        <v>0</v>
      </c>
      <c r="AJ1380" s="105">
        <v>0</v>
      </c>
      <c r="AK1380" s="105">
        <v>0</v>
      </c>
      <c r="AL1380" s="105">
        <v>0</v>
      </c>
      <c r="AM1380" s="105">
        <v>0</v>
      </c>
      <c r="AN1380" s="105">
        <v>0</v>
      </c>
      <c r="AO1380" s="105">
        <v>0</v>
      </c>
      <c r="AP1380" s="105">
        <v>0</v>
      </c>
      <c r="AQ1380" s="105">
        <v>0</v>
      </c>
      <c r="AR1380" s="105">
        <v>0</v>
      </c>
      <c r="AS1380" s="105">
        <v>0</v>
      </c>
      <c r="AT1380" s="105">
        <v>1</v>
      </c>
      <c r="AU1380" s="105">
        <v>0</v>
      </c>
      <c r="AV1380" s="105">
        <v>0</v>
      </c>
      <c r="AW1380" s="105">
        <v>0</v>
      </c>
      <c r="AX1380" s="105">
        <v>0</v>
      </c>
      <c r="AY1380" s="105">
        <v>0</v>
      </c>
      <c r="AZ1380" s="105">
        <v>0</v>
      </c>
      <c r="BA1380" s="105">
        <v>0</v>
      </c>
    </row>
    <row r="1381" spans="1:53" hidden="1" x14ac:dyDescent="0.35">
      <c r="A1381" t="s">
        <v>497</v>
      </c>
      <c r="B1381" t="s">
        <v>144</v>
      </c>
      <c r="C1381" t="s">
        <v>70</v>
      </c>
      <c r="D1381" t="s">
        <v>81</v>
      </c>
      <c r="E1381" t="s">
        <v>444</v>
      </c>
      <c r="F1381" s="104">
        <v>0</v>
      </c>
      <c r="G1381" s="104">
        <v>0</v>
      </c>
      <c r="H1381" s="104">
        <v>0</v>
      </c>
      <c r="I1381" s="104">
        <v>0</v>
      </c>
      <c r="J1381" s="104">
        <v>0</v>
      </c>
      <c r="K1381" s="104">
        <v>0</v>
      </c>
      <c r="L1381" s="104">
        <v>0</v>
      </c>
      <c r="M1381" s="104">
        <v>0</v>
      </c>
      <c r="N1381" s="104">
        <v>0</v>
      </c>
      <c r="O1381" s="104">
        <v>0</v>
      </c>
      <c r="P1381" s="104">
        <v>0</v>
      </c>
      <c r="Q1381" s="104">
        <v>0</v>
      </c>
      <c r="R1381" s="104">
        <v>0</v>
      </c>
      <c r="S1381" s="104">
        <v>0</v>
      </c>
      <c r="T1381" s="104">
        <v>0</v>
      </c>
      <c r="U1381" s="104">
        <v>0</v>
      </c>
      <c r="V1381" s="104">
        <v>0</v>
      </c>
      <c r="W1381" s="104">
        <v>0</v>
      </c>
      <c r="X1381" s="104">
        <v>0</v>
      </c>
      <c r="Y1381" s="104">
        <v>0</v>
      </c>
      <c r="Z1381" s="104">
        <v>0</v>
      </c>
      <c r="AA1381" s="104">
        <v>0</v>
      </c>
      <c r="AB1381" s="104">
        <v>0</v>
      </c>
      <c r="AC1381" s="104">
        <v>0</v>
      </c>
      <c r="AD1381" s="104">
        <v>0</v>
      </c>
      <c r="AE1381" s="104">
        <v>0</v>
      </c>
      <c r="AF1381" s="104">
        <v>0</v>
      </c>
      <c r="AG1381" s="104">
        <v>0</v>
      </c>
      <c r="AH1381" s="104">
        <v>0</v>
      </c>
      <c r="AI1381" s="104">
        <v>0</v>
      </c>
      <c r="AJ1381" s="104">
        <v>0</v>
      </c>
      <c r="AK1381" s="104">
        <v>0</v>
      </c>
      <c r="AL1381" s="104">
        <v>0</v>
      </c>
      <c r="AM1381" s="104">
        <v>0</v>
      </c>
      <c r="AN1381" s="104">
        <v>0</v>
      </c>
      <c r="AO1381" s="104">
        <v>0</v>
      </c>
      <c r="AP1381" s="104">
        <v>0</v>
      </c>
      <c r="AQ1381" s="104">
        <v>0</v>
      </c>
      <c r="AR1381" s="104">
        <v>0</v>
      </c>
      <c r="AS1381" s="104">
        <v>0</v>
      </c>
      <c r="AT1381" s="104">
        <v>0</v>
      </c>
      <c r="AU1381" s="104">
        <v>0</v>
      </c>
      <c r="AV1381" s="104">
        <v>0</v>
      </c>
      <c r="AW1381" s="104">
        <v>0</v>
      </c>
      <c r="AX1381" s="104">
        <v>0</v>
      </c>
      <c r="AY1381" s="104">
        <v>0</v>
      </c>
      <c r="AZ1381" s="104">
        <v>0</v>
      </c>
      <c r="BA1381" s="104">
        <v>0</v>
      </c>
    </row>
    <row r="1382" spans="1:53" hidden="1" x14ac:dyDescent="0.35">
      <c r="A1382" t="s">
        <v>497</v>
      </c>
      <c r="B1382" t="s">
        <v>144</v>
      </c>
      <c r="C1382" t="s">
        <v>70</v>
      </c>
      <c r="D1382" t="s">
        <v>81</v>
      </c>
      <c r="E1382" t="s">
        <v>445</v>
      </c>
      <c r="F1382" s="104">
        <v>0</v>
      </c>
      <c r="G1382" s="104">
        <v>0</v>
      </c>
      <c r="H1382" s="104">
        <v>0</v>
      </c>
      <c r="I1382" s="104">
        <v>0</v>
      </c>
      <c r="J1382" s="104">
        <v>0</v>
      </c>
      <c r="K1382" s="104">
        <v>0</v>
      </c>
      <c r="L1382" s="104">
        <v>0</v>
      </c>
      <c r="M1382" s="104">
        <v>0</v>
      </c>
      <c r="N1382" s="104">
        <v>0</v>
      </c>
      <c r="O1382" s="104">
        <v>0</v>
      </c>
      <c r="P1382" s="104">
        <v>0</v>
      </c>
      <c r="Q1382" s="104">
        <v>0</v>
      </c>
      <c r="R1382" s="104">
        <v>0</v>
      </c>
      <c r="S1382" s="104">
        <v>0</v>
      </c>
      <c r="T1382" s="104">
        <v>0</v>
      </c>
      <c r="U1382" s="104">
        <v>0</v>
      </c>
      <c r="V1382" s="104">
        <v>0</v>
      </c>
      <c r="W1382" s="104">
        <v>0</v>
      </c>
      <c r="X1382" s="104">
        <v>0</v>
      </c>
      <c r="Y1382" s="104">
        <v>0</v>
      </c>
      <c r="Z1382" s="104">
        <v>0</v>
      </c>
      <c r="AA1382" s="104">
        <v>0</v>
      </c>
      <c r="AB1382" s="104">
        <v>0</v>
      </c>
      <c r="AC1382" s="104">
        <v>0</v>
      </c>
      <c r="AD1382" s="104">
        <v>0</v>
      </c>
      <c r="AE1382" s="104">
        <v>0</v>
      </c>
      <c r="AF1382" s="104">
        <v>0</v>
      </c>
      <c r="AG1382" s="104">
        <v>0</v>
      </c>
      <c r="AH1382" s="104">
        <v>0</v>
      </c>
      <c r="AI1382" s="104">
        <v>0</v>
      </c>
      <c r="AJ1382" s="104">
        <v>0</v>
      </c>
      <c r="AK1382" s="104">
        <v>0</v>
      </c>
      <c r="AL1382" s="104">
        <v>0</v>
      </c>
      <c r="AM1382" s="104">
        <v>0</v>
      </c>
      <c r="AN1382" s="104">
        <v>0</v>
      </c>
      <c r="AO1382" s="104">
        <v>0</v>
      </c>
      <c r="AP1382" s="104">
        <v>0</v>
      </c>
      <c r="AQ1382" s="104">
        <v>0</v>
      </c>
      <c r="AR1382" s="104">
        <v>0</v>
      </c>
      <c r="AS1382" s="104">
        <v>0</v>
      </c>
      <c r="AT1382" s="104">
        <v>0</v>
      </c>
      <c r="AU1382" s="104">
        <v>0</v>
      </c>
      <c r="AV1382" s="104">
        <v>0</v>
      </c>
      <c r="AW1382" s="104">
        <v>0</v>
      </c>
      <c r="AX1382" s="104">
        <v>0</v>
      </c>
      <c r="AY1382" s="104">
        <v>0</v>
      </c>
      <c r="AZ1382" s="104">
        <v>0</v>
      </c>
      <c r="BA1382" s="104">
        <v>0</v>
      </c>
    </row>
    <row r="1383" spans="1:53" hidden="1" x14ac:dyDescent="0.35">
      <c r="A1383" t="s">
        <v>497</v>
      </c>
      <c r="B1383" t="s">
        <v>144</v>
      </c>
      <c r="C1383" t="s">
        <v>70</v>
      </c>
      <c r="D1383" t="s">
        <v>81</v>
      </c>
      <c r="E1383" t="s">
        <v>446</v>
      </c>
      <c r="F1383" s="104">
        <v>0</v>
      </c>
      <c r="G1383" s="104">
        <v>0</v>
      </c>
      <c r="H1383" s="104">
        <v>0</v>
      </c>
      <c r="I1383" s="104">
        <v>0</v>
      </c>
      <c r="J1383" s="104">
        <v>0</v>
      </c>
      <c r="K1383" s="104">
        <v>0</v>
      </c>
      <c r="L1383" s="104">
        <v>0</v>
      </c>
      <c r="M1383" s="104">
        <v>0</v>
      </c>
      <c r="N1383" s="104">
        <v>0</v>
      </c>
      <c r="O1383" s="104">
        <v>0</v>
      </c>
      <c r="P1383" s="104">
        <v>0</v>
      </c>
      <c r="Q1383" s="104">
        <v>0</v>
      </c>
      <c r="R1383" s="104">
        <v>0</v>
      </c>
      <c r="S1383" s="104">
        <v>0</v>
      </c>
      <c r="T1383" s="104">
        <v>0</v>
      </c>
      <c r="U1383" s="104">
        <v>1</v>
      </c>
      <c r="V1383" s="104">
        <v>2</v>
      </c>
      <c r="W1383" s="104">
        <v>2</v>
      </c>
      <c r="X1383" s="104">
        <v>2</v>
      </c>
      <c r="Y1383" s="104">
        <v>2</v>
      </c>
      <c r="Z1383" s="104">
        <v>2</v>
      </c>
      <c r="AA1383" s="104">
        <v>2</v>
      </c>
      <c r="AB1383" s="104">
        <v>2</v>
      </c>
      <c r="AC1383" s="104">
        <v>2</v>
      </c>
      <c r="AD1383" s="104">
        <v>0</v>
      </c>
      <c r="AE1383" s="104">
        <v>0</v>
      </c>
      <c r="AF1383" s="104">
        <v>0</v>
      </c>
      <c r="AG1383" s="104">
        <v>0</v>
      </c>
      <c r="AH1383" s="104">
        <v>0</v>
      </c>
      <c r="AI1383" s="104">
        <v>0</v>
      </c>
      <c r="AJ1383" s="104">
        <v>0</v>
      </c>
      <c r="AK1383" s="104">
        <v>0</v>
      </c>
      <c r="AL1383" s="104">
        <v>0</v>
      </c>
      <c r="AM1383" s="104">
        <v>0</v>
      </c>
      <c r="AN1383" s="104">
        <v>0</v>
      </c>
      <c r="AO1383" s="104">
        <v>0</v>
      </c>
      <c r="AP1383" s="104">
        <v>0</v>
      </c>
      <c r="AQ1383" s="104">
        <v>0</v>
      </c>
      <c r="AR1383" s="104">
        <v>0</v>
      </c>
      <c r="AS1383" s="104">
        <v>1</v>
      </c>
      <c r="AT1383" s="104">
        <v>1</v>
      </c>
      <c r="AU1383" s="104">
        <v>0</v>
      </c>
      <c r="AV1383" s="104">
        <v>0</v>
      </c>
      <c r="AW1383" s="104">
        <v>0</v>
      </c>
      <c r="AX1383" s="104">
        <v>0</v>
      </c>
      <c r="AY1383" s="104">
        <v>0</v>
      </c>
      <c r="AZ1383" s="104">
        <v>0</v>
      </c>
      <c r="BA1383" s="104">
        <v>0</v>
      </c>
    </row>
    <row r="1384" spans="1:53" hidden="1" x14ac:dyDescent="0.35">
      <c r="A1384" t="s">
        <v>497</v>
      </c>
      <c r="B1384" t="s">
        <v>144</v>
      </c>
      <c r="C1384" t="s">
        <v>70</v>
      </c>
      <c r="D1384" t="s">
        <v>81</v>
      </c>
      <c r="E1384" t="s">
        <v>447</v>
      </c>
      <c r="F1384" s="104">
        <v>0</v>
      </c>
      <c r="G1384" s="104">
        <v>0</v>
      </c>
      <c r="H1384" s="104">
        <v>0</v>
      </c>
      <c r="I1384" s="104">
        <v>0</v>
      </c>
      <c r="J1384" s="104">
        <v>0</v>
      </c>
      <c r="K1384" s="104">
        <v>0</v>
      </c>
      <c r="L1384" s="104">
        <v>0</v>
      </c>
      <c r="M1384" s="104">
        <v>0</v>
      </c>
      <c r="N1384" s="104">
        <v>0</v>
      </c>
      <c r="O1384" s="104">
        <v>0</v>
      </c>
      <c r="P1384" s="104">
        <v>0</v>
      </c>
      <c r="Q1384" s="104">
        <v>0</v>
      </c>
      <c r="R1384" s="104">
        <v>0</v>
      </c>
      <c r="S1384" s="104">
        <v>1</v>
      </c>
      <c r="T1384" s="104">
        <v>2</v>
      </c>
      <c r="U1384" s="104">
        <v>2</v>
      </c>
      <c r="V1384" s="104">
        <v>2</v>
      </c>
      <c r="W1384" s="104">
        <v>2</v>
      </c>
      <c r="X1384" s="104">
        <v>2</v>
      </c>
      <c r="Y1384" s="104">
        <v>2</v>
      </c>
      <c r="Z1384" s="104">
        <v>2</v>
      </c>
      <c r="AA1384" s="104">
        <v>2</v>
      </c>
      <c r="AB1384" s="104">
        <v>2</v>
      </c>
      <c r="AC1384" s="104">
        <v>2</v>
      </c>
      <c r="AD1384" s="104">
        <v>0</v>
      </c>
      <c r="AE1384" s="104">
        <v>0</v>
      </c>
      <c r="AF1384" s="104">
        <v>0</v>
      </c>
      <c r="AG1384" s="104">
        <v>0</v>
      </c>
      <c r="AH1384" s="104">
        <v>0</v>
      </c>
      <c r="AI1384" s="104">
        <v>0</v>
      </c>
      <c r="AJ1384" s="104">
        <v>0</v>
      </c>
      <c r="AK1384" s="104">
        <v>0</v>
      </c>
      <c r="AL1384" s="104">
        <v>0</v>
      </c>
      <c r="AM1384" s="104">
        <v>0</v>
      </c>
      <c r="AN1384" s="104">
        <v>0</v>
      </c>
      <c r="AO1384" s="104">
        <v>0</v>
      </c>
      <c r="AP1384" s="104">
        <v>0</v>
      </c>
      <c r="AQ1384" s="104">
        <v>1</v>
      </c>
      <c r="AR1384" s="104">
        <v>1</v>
      </c>
      <c r="AS1384" s="104">
        <v>0</v>
      </c>
      <c r="AT1384" s="104">
        <v>0</v>
      </c>
      <c r="AU1384" s="104">
        <v>0</v>
      </c>
      <c r="AV1384" s="104">
        <v>0</v>
      </c>
      <c r="AW1384" s="104">
        <v>0</v>
      </c>
      <c r="AX1384" s="104">
        <v>0</v>
      </c>
      <c r="AY1384" s="104">
        <v>0</v>
      </c>
      <c r="AZ1384" s="104">
        <v>0</v>
      </c>
      <c r="BA1384" s="104">
        <v>0</v>
      </c>
    </row>
    <row r="1385" spans="1:53" hidden="1" x14ac:dyDescent="0.35">
      <c r="A1385" t="s">
        <v>497</v>
      </c>
      <c r="B1385" t="s">
        <v>144</v>
      </c>
      <c r="C1385" t="s">
        <v>70</v>
      </c>
      <c r="D1385" t="s">
        <v>81</v>
      </c>
      <c r="E1385" t="s">
        <v>448</v>
      </c>
      <c r="F1385" s="104">
        <v>0</v>
      </c>
      <c r="G1385" s="104">
        <v>0</v>
      </c>
      <c r="H1385" s="104">
        <v>0</v>
      </c>
      <c r="I1385" s="104">
        <v>0</v>
      </c>
      <c r="J1385" s="104">
        <v>0</v>
      </c>
      <c r="K1385" s="104">
        <v>0</v>
      </c>
      <c r="L1385" s="104">
        <v>0</v>
      </c>
      <c r="M1385" s="104">
        <v>0</v>
      </c>
      <c r="N1385" s="104">
        <v>0</v>
      </c>
      <c r="O1385" s="104">
        <v>0</v>
      </c>
      <c r="P1385" s="104">
        <v>0</v>
      </c>
      <c r="Q1385" s="104">
        <v>0</v>
      </c>
      <c r="R1385" s="104">
        <v>0</v>
      </c>
      <c r="S1385" s="104">
        <v>0</v>
      </c>
      <c r="T1385" s="104">
        <v>0</v>
      </c>
      <c r="U1385" s="104">
        <v>0</v>
      </c>
      <c r="V1385" s="104">
        <v>0</v>
      </c>
      <c r="W1385" s="104">
        <v>0</v>
      </c>
      <c r="X1385" s="104">
        <v>0</v>
      </c>
      <c r="Y1385" s="104">
        <v>0</v>
      </c>
      <c r="Z1385" s="104">
        <v>0</v>
      </c>
      <c r="AA1385" s="104">
        <v>0</v>
      </c>
      <c r="AB1385" s="104">
        <v>0</v>
      </c>
      <c r="AC1385" s="104">
        <v>0</v>
      </c>
      <c r="AD1385" s="104">
        <v>0</v>
      </c>
      <c r="AE1385" s="104">
        <v>0</v>
      </c>
      <c r="AF1385" s="104">
        <v>0</v>
      </c>
      <c r="AG1385" s="104">
        <v>0</v>
      </c>
      <c r="AH1385" s="104">
        <v>0</v>
      </c>
      <c r="AI1385" s="104">
        <v>0</v>
      </c>
      <c r="AJ1385" s="104">
        <v>0</v>
      </c>
      <c r="AK1385" s="104">
        <v>0</v>
      </c>
      <c r="AL1385" s="104">
        <v>0</v>
      </c>
      <c r="AM1385" s="104">
        <v>0</v>
      </c>
      <c r="AN1385" s="104">
        <v>0</v>
      </c>
      <c r="AO1385" s="104">
        <v>0</v>
      </c>
      <c r="AP1385" s="104">
        <v>0</v>
      </c>
      <c r="AQ1385" s="104">
        <v>0</v>
      </c>
      <c r="AR1385" s="104">
        <v>0</v>
      </c>
      <c r="AS1385" s="104">
        <v>0</v>
      </c>
      <c r="AT1385" s="104">
        <v>0</v>
      </c>
      <c r="AU1385" s="104">
        <v>0</v>
      </c>
      <c r="AV1385" s="104">
        <v>0</v>
      </c>
      <c r="AW1385" s="104">
        <v>0</v>
      </c>
      <c r="AX1385" s="104">
        <v>0</v>
      </c>
      <c r="AY1385" s="104">
        <v>0</v>
      </c>
      <c r="AZ1385" s="104">
        <v>0</v>
      </c>
      <c r="BA1385" s="104">
        <v>0</v>
      </c>
    </row>
    <row r="1386" spans="1:53" hidden="1" x14ac:dyDescent="0.35">
      <c r="A1386" t="s">
        <v>497</v>
      </c>
      <c r="B1386" t="s">
        <v>144</v>
      </c>
      <c r="C1386" t="s">
        <v>70</v>
      </c>
      <c r="D1386" t="s">
        <v>81</v>
      </c>
      <c r="E1386" t="s">
        <v>449</v>
      </c>
      <c r="F1386" s="104">
        <v>0</v>
      </c>
      <c r="G1386" s="104">
        <v>0</v>
      </c>
      <c r="H1386" s="104">
        <v>0</v>
      </c>
      <c r="I1386" s="104">
        <v>0</v>
      </c>
      <c r="J1386" s="104">
        <v>0</v>
      </c>
      <c r="K1386" s="104">
        <v>0</v>
      </c>
      <c r="L1386" s="104">
        <v>0</v>
      </c>
      <c r="M1386" s="104">
        <v>0</v>
      </c>
      <c r="N1386" s="104">
        <v>0</v>
      </c>
      <c r="O1386" s="104">
        <v>0</v>
      </c>
      <c r="P1386" s="104">
        <v>0</v>
      </c>
      <c r="Q1386" s="104">
        <v>0</v>
      </c>
      <c r="R1386" s="104">
        <v>0</v>
      </c>
      <c r="S1386" s="104">
        <v>0</v>
      </c>
      <c r="T1386" s="104">
        <v>0</v>
      </c>
      <c r="U1386" s="104">
        <v>0</v>
      </c>
      <c r="V1386" s="104">
        <v>0</v>
      </c>
      <c r="W1386" s="104">
        <v>0</v>
      </c>
      <c r="X1386" s="104">
        <v>0</v>
      </c>
      <c r="Y1386" s="104">
        <v>0</v>
      </c>
      <c r="Z1386" s="104">
        <v>0</v>
      </c>
      <c r="AA1386" s="104">
        <v>0</v>
      </c>
      <c r="AB1386" s="104">
        <v>0</v>
      </c>
      <c r="AC1386" s="104">
        <v>0</v>
      </c>
      <c r="AD1386" s="104">
        <v>0</v>
      </c>
      <c r="AE1386" s="104">
        <v>0</v>
      </c>
      <c r="AF1386" s="104">
        <v>0</v>
      </c>
      <c r="AG1386" s="104">
        <v>0</v>
      </c>
      <c r="AH1386" s="104">
        <v>0</v>
      </c>
      <c r="AI1386" s="104">
        <v>0</v>
      </c>
      <c r="AJ1386" s="104">
        <v>0</v>
      </c>
      <c r="AK1386" s="104">
        <v>0</v>
      </c>
      <c r="AL1386" s="104">
        <v>0</v>
      </c>
      <c r="AM1386" s="104">
        <v>0</v>
      </c>
      <c r="AN1386" s="104">
        <v>0</v>
      </c>
      <c r="AO1386" s="104">
        <v>0</v>
      </c>
      <c r="AP1386" s="104">
        <v>0</v>
      </c>
      <c r="AQ1386" s="104">
        <v>0</v>
      </c>
      <c r="AR1386" s="104">
        <v>0</v>
      </c>
      <c r="AS1386" s="104">
        <v>0</v>
      </c>
      <c r="AT1386" s="104">
        <v>0</v>
      </c>
      <c r="AU1386" s="104">
        <v>0</v>
      </c>
      <c r="AV1386" s="104">
        <v>0</v>
      </c>
      <c r="AW1386" s="104">
        <v>0</v>
      </c>
      <c r="AX1386" s="104">
        <v>0</v>
      </c>
      <c r="AY1386" s="104">
        <v>0</v>
      </c>
      <c r="AZ1386" s="104">
        <v>0</v>
      </c>
      <c r="BA1386" s="104">
        <v>0</v>
      </c>
    </row>
    <row r="1387" spans="1:53" hidden="1" x14ac:dyDescent="0.35">
      <c r="A1387" s="158" t="s">
        <v>497</v>
      </c>
      <c r="B1387" s="158" t="s">
        <v>144</v>
      </c>
      <c r="C1387" s="158" t="s">
        <v>71</v>
      </c>
      <c r="D1387" s="158" t="s">
        <v>81</v>
      </c>
      <c r="E1387" s="158" t="s">
        <v>450</v>
      </c>
      <c r="F1387" s="159">
        <v>0</v>
      </c>
      <c r="G1387" s="159">
        <v>0</v>
      </c>
      <c r="H1387" s="159">
        <v>0</v>
      </c>
      <c r="I1387" s="159">
        <v>0</v>
      </c>
      <c r="J1387" s="159">
        <v>0</v>
      </c>
      <c r="K1387" s="159">
        <v>0</v>
      </c>
      <c r="L1387" s="159">
        <v>0</v>
      </c>
      <c r="M1387" s="159">
        <v>0</v>
      </c>
      <c r="N1387" s="159">
        <v>0</v>
      </c>
      <c r="O1387" s="159">
        <v>0</v>
      </c>
      <c r="P1387" s="159">
        <v>0</v>
      </c>
      <c r="Q1387" s="159">
        <v>0</v>
      </c>
      <c r="R1387" s="159">
        <v>0</v>
      </c>
      <c r="S1387" s="159">
        <v>0</v>
      </c>
      <c r="T1387" s="159">
        <v>0</v>
      </c>
      <c r="U1387" s="159">
        <v>0</v>
      </c>
      <c r="V1387" s="159">
        <v>0</v>
      </c>
      <c r="W1387" s="159">
        <v>0</v>
      </c>
      <c r="X1387" s="159">
        <v>0</v>
      </c>
      <c r="Y1387" s="159">
        <v>0</v>
      </c>
      <c r="Z1387" s="159">
        <v>0</v>
      </c>
      <c r="AA1387" s="159">
        <v>0</v>
      </c>
      <c r="AB1387" s="159">
        <v>0</v>
      </c>
      <c r="AC1387" s="159">
        <v>0</v>
      </c>
      <c r="AD1387" s="159">
        <v>0</v>
      </c>
      <c r="AE1387" s="159">
        <v>0</v>
      </c>
      <c r="AF1387" s="159">
        <v>0</v>
      </c>
      <c r="AG1387" s="159">
        <v>0</v>
      </c>
      <c r="AH1387" s="159">
        <v>0</v>
      </c>
      <c r="AI1387" s="159">
        <v>0</v>
      </c>
      <c r="AJ1387" s="159">
        <v>0</v>
      </c>
      <c r="AK1387" s="159">
        <v>0</v>
      </c>
      <c r="AL1387" s="159">
        <v>0</v>
      </c>
      <c r="AM1387" s="159">
        <v>0</v>
      </c>
      <c r="AN1387" s="159">
        <v>0</v>
      </c>
      <c r="AO1387" s="159">
        <v>0</v>
      </c>
      <c r="AP1387" s="159">
        <v>0</v>
      </c>
      <c r="AQ1387" s="159">
        <v>0</v>
      </c>
      <c r="AR1387" s="159">
        <v>0</v>
      </c>
      <c r="AS1387" s="159">
        <v>0</v>
      </c>
      <c r="AT1387" s="159">
        <v>0</v>
      </c>
      <c r="AU1387" s="159">
        <v>0</v>
      </c>
      <c r="AV1387" s="159">
        <v>0</v>
      </c>
      <c r="AW1387" s="159">
        <v>0</v>
      </c>
      <c r="AX1387" s="159">
        <v>0</v>
      </c>
      <c r="AY1387" s="159">
        <v>0</v>
      </c>
      <c r="AZ1387" s="159">
        <v>0</v>
      </c>
      <c r="BA1387" s="159">
        <v>0</v>
      </c>
    </row>
    <row r="1388" spans="1:53" hidden="1" x14ac:dyDescent="0.35">
      <c r="A1388" s="158" t="s">
        <v>497</v>
      </c>
      <c r="B1388" s="158" t="s">
        <v>144</v>
      </c>
      <c r="C1388" s="158" t="s">
        <v>71</v>
      </c>
      <c r="D1388" s="158" t="s">
        <v>81</v>
      </c>
      <c r="E1388" s="158" t="s">
        <v>451</v>
      </c>
      <c r="F1388" s="159">
        <v>0</v>
      </c>
      <c r="G1388" s="159">
        <v>0</v>
      </c>
      <c r="H1388" s="159">
        <v>0</v>
      </c>
      <c r="I1388" s="159">
        <v>0</v>
      </c>
      <c r="J1388" s="159">
        <v>0</v>
      </c>
      <c r="K1388" s="159">
        <v>0</v>
      </c>
      <c r="L1388" s="159">
        <v>0</v>
      </c>
      <c r="M1388" s="159">
        <v>0</v>
      </c>
      <c r="N1388" s="159">
        <v>0</v>
      </c>
      <c r="O1388" s="159">
        <v>0</v>
      </c>
      <c r="P1388" s="159">
        <v>0</v>
      </c>
      <c r="Q1388" s="159">
        <v>0</v>
      </c>
      <c r="R1388" s="159">
        <v>0</v>
      </c>
      <c r="S1388" s="159">
        <v>0</v>
      </c>
      <c r="T1388" s="159">
        <v>0</v>
      </c>
      <c r="U1388" s="159">
        <v>0</v>
      </c>
      <c r="V1388" s="159">
        <v>0</v>
      </c>
      <c r="W1388" s="159">
        <v>0</v>
      </c>
      <c r="X1388" s="159">
        <v>0</v>
      </c>
      <c r="Y1388" s="159">
        <v>0</v>
      </c>
      <c r="Z1388" s="159">
        <v>0</v>
      </c>
      <c r="AA1388" s="159">
        <v>0</v>
      </c>
      <c r="AB1388" s="159">
        <v>0</v>
      </c>
      <c r="AC1388" s="159">
        <v>0</v>
      </c>
      <c r="AD1388" s="159">
        <v>0</v>
      </c>
      <c r="AE1388" s="159">
        <v>0</v>
      </c>
      <c r="AF1388" s="159">
        <v>0</v>
      </c>
      <c r="AG1388" s="159">
        <v>0</v>
      </c>
      <c r="AH1388" s="159">
        <v>0</v>
      </c>
      <c r="AI1388" s="159">
        <v>0</v>
      </c>
      <c r="AJ1388" s="159">
        <v>0</v>
      </c>
      <c r="AK1388" s="159">
        <v>0</v>
      </c>
      <c r="AL1388" s="159">
        <v>0</v>
      </c>
      <c r="AM1388" s="159">
        <v>0</v>
      </c>
      <c r="AN1388" s="159">
        <v>0</v>
      </c>
      <c r="AO1388" s="159">
        <v>0</v>
      </c>
      <c r="AP1388" s="159">
        <v>0</v>
      </c>
      <c r="AQ1388" s="159">
        <v>0</v>
      </c>
      <c r="AR1388" s="159">
        <v>0</v>
      </c>
      <c r="AS1388" s="159">
        <v>0</v>
      </c>
      <c r="AT1388" s="159">
        <v>0</v>
      </c>
      <c r="AU1388" s="159">
        <v>0</v>
      </c>
      <c r="AV1388" s="159">
        <v>0</v>
      </c>
      <c r="AW1388" s="159">
        <v>0</v>
      </c>
      <c r="AX1388" s="159">
        <v>0</v>
      </c>
      <c r="AY1388" s="159">
        <v>0</v>
      </c>
      <c r="AZ1388" s="159">
        <v>0</v>
      </c>
      <c r="BA1388" s="159">
        <v>0</v>
      </c>
    </row>
    <row r="1389" spans="1:53" hidden="1" x14ac:dyDescent="0.35">
      <c r="A1389" s="158" t="s">
        <v>497</v>
      </c>
      <c r="B1389" s="158" t="s">
        <v>144</v>
      </c>
      <c r="C1389" s="158" t="s">
        <v>71</v>
      </c>
      <c r="D1389" s="158" t="s">
        <v>81</v>
      </c>
      <c r="E1389" s="158" t="s">
        <v>452</v>
      </c>
      <c r="F1389" s="159">
        <v>0</v>
      </c>
      <c r="G1389" s="159">
        <v>0</v>
      </c>
      <c r="H1389" s="159">
        <v>0</v>
      </c>
      <c r="I1389" s="159">
        <v>0</v>
      </c>
      <c r="J1389" s="159">
        <v>0</v>
      </c>
      <c r="K1389" s="159">
        <v>0</v>
      </c>
      <c r="L1389" s="159">
        <v>0</v>
      </c>
      <c r="M1389" s="159">
        <v>0</v>
      </c>
      <c r="N1389" s="159">
        <v>0</v>
      </c>
      <c r="O1389" s="159">
        <v>0</v>
      </c>
      <c r="P1389" s="159">
        <v>0</v>
      </c>
      <c r="Q1389" s="159">
        <v>0</v>
      </c>
      <c r="R1389" s="159">
        <v>0</v>
      </c>
      <c r="S1389" s="159">
        <v>0</v>
      </c>
      <c r="T1389" s="159">
        <v>0</v>
      </c>
      <c r="U1389" s="159">
        <v>0</v>
      </c>
      <c r="V1389" s="159">
        <v>1</v>
      </c>
      <c r="W1389" s="159">
        <v>1</v>
      </c>
      <c r="X1389" s="159">
        <v>1</v>
      </c>
      <c r="Y1389" s="159">
        <v>1</v>
      </c>
      <c r="Z1389" s="159">
        <v>1</v>
      </c>
      <c r="AA1389" s="159">
        <v>1</v>
      </c>
      <c r="AB1389" s="159">
        <v>1</v>
      </c>
      <c r="AC1389" s="159">
        <v>1</v>
      </c>
      <c r="AD1389" s="159">
        <v>0</v>
      </c>
      <c r="AE1389" s="159">
        <v>0</v>
      </c>
      <c r="AF1389" s="159">
        <v>0</v>
      </c>
      <c r="AG1389" s="159">
        <v>0</v>
      </c>
      <c r="AH1389" s="159">
        <v>0</v>
      </c>
      <c r="AI1389" s="159">
        <v>0</v>
      </c>
      <c r="AJ1389" s="159">
        <v>0</v>
      </c>
      <c r="AK1389" s="159">
        <v>0</v>
      </c>
      <c r="AL1389" s="159">
        <v>0</v>
      </c>
      <c r="AM1389" s="159">
        <v>0</v>
      </c>
      <c r="AN1389" s="159">
        <v>0</v>
      </c>
      <c r="AO1389" s="159">
        <v>0</v>
      </c>
      <c r="AP1389" s="159">
        <v>0</v>
      </c>
      <c r="AQ1389" s="159">
        <v>0</v>
      </c>
      <c r="AR1389" s="159">
        <v>0</v>
      </c>
      <c r="AS1389" s="159">
        <v>0</v>
      </c>
      <c r="AT1389" s="159">
        <v>1</v>
      </c>
      <c r="AU1389" s="159">
        <v>0</v>
      </c>
      <c r="AV1389" s="159">
        <v>0</v>
      </c>
      <c r="AW1389" s="159">
        <v>0</v>
      </c>
      <c r="AX1389" s="159">
        <v>0</v>
      </c>
      <c r="AY1389" s="159">
        <v>0</v>
      </c>
      <c r="AZ1389" s="159">
        <v>0</v>
      </c>
      <c r="BA1389" s="159">
        <v>0</v>
      </c>
    </row>
    <row r="1390" spans="1:53" hidden="1" x14ac:dyDescent="0.35">
      <c r="A1390" s="158" t="s">
        <v>497</v>
      </c>
      <c r="B1390" s="158" t="s">
        <v>144</v>
      </c>
      <c r="C1390" s="158" t="s">
        <v>71</v>
      </c>
      <c r="D1390" s="158" t="s">
        <v>81</v>
      </c>
      <c r="E1390" s="158" t="s">
        <v>453</v>
      </c>
      <c r="F1390" s="159">
        <v>0</v>
      </c>
      <c r="G1390" s="159">
        <v>0</v>
      </c>
      <c r="H1390" s="159">
        <v>0</v>
      </c>
      <c r="I1390" s="159">
        <v>0</v>
      </c>
      <c r="J1390" s="159">
        <v>0</v>
      </c>
      <c r="K1390" s="159">
        <v>0</v>
      </c>
      <c r="L1390" s="159">
        <v>0</v>
      </c>
      <c r="M1390" s="159">
        <v>0</v>
      </c>
      <c r="N1390" s="159">
        <v>0</v>
      </c>
      <c r="O1390" s="159">
        <v>0</v>
      </c>
      <c r="P1390" s="159">
        <v>0</v>
      </c>
      <c r="Q1390" s="159">
        <v>0</v>
      </c>
      <c r="R1390" s="159">
        <v>0</v>
      </c>
      <c r="S1390" s="159">
        <v>0</v>
      </c>
      <c r="T1390" s="159">
        <v>0</v>
      </c>
      <c r="U1390" s="159">
        <v>2</v>
      </c>
      <c r="V1390" s="159">
        <v>2</v>
      </c>
      <c r="W1390" s="159">
        <v>2</v>
      </c>
      <c r="X1390" s="159">
        <v>2</v>
      </c>
      <c r="Y1390" s="159">
        <v>2</v>
      </c>
      <c r="Z1390" s="159">
        <v>2</v>
      </c>
      <c r="AA1390" s="159">
        <v>2</v>
      </c>
      <c r="AB1390" s="159">
        <v>2</v>
      </c>
      <c r="AC1390" s="159">
        <v>2</v>
      </c>
      <c r="AD1390" s="159">
        <v>0</v>
      </c>
      <c r="AE1390" s="159">
        <v>0</v>
      </c>
      <c r="AF1390" s="159">
        <v>0</v>
      </c>
      <c r="AG1390" s="159">
        <v>0</v>
      </c>
      <c r="AH1390" s="159">
        <v>0</v>
      </c>
      <c r="AI1390" s="159">
        <v>0</v>
      </c>
      <c r="AJ1390" s="159">
        <v>0</v>
      </c>
      <c r="AK1390" s="159">
        <v>0</v>
      </c>
      <c r="AL1390" s="159">
        <v>0</v>
      </c>
      <c r="AM1390" s="159">
        <v>0</v>
      </c>
      <c r="AN1390" s="159">
        <v>0</v>
      </c>
      <c r="AO1390" s="159">
        <v>0</v>
      </c>
      <c r="AP1390" s="159">
        <v>0</v>
      </c>
      <c r="AQ1390" s="159">
        <v>0</v>
      </c>
      <c r="AR1390" s="159">
        <v>0</v>
      </c>
      <c r="AS1390" s="159">
        <v>2</v>
      </c>
      <c r="AT1390" s="159">
        <v>0</v>
      </c>
      <c r="AU1390" s="159">
        <v>0</v>
      </c>
      <c r="AV1390" s="159">
        <v>0</v>
      </c>
      <c r="AW1390" s="159">
        <v>0</v>
      </c>
      <c r="AX1390" s="159">
        <v>0</v>
      </c>
      <c r="AY1390" s="159">
        <v>0</v>
      </c>
      <c r="AZ1390" s="159">
        <v>0</v>
      </c>
      <c r="BA1390" s="159">
        <v>0</v>
      </c>
    </row>
    <row r="1391" spans="1:53" hidden="1" x14ac:dyDescent="0.35">
      <c r="A1391" s="158" t="s">
        <v>497</v>
      </c>
      <c r="B1391" s="158" t="s">
        <v>144</v>
      </c>
      <c r="C1391" s="158" t="s">
        <v>71</v>
      </c>
      <c r="D1391" s="158" t="s">
        <v>81</v>
      </c>
      <c r="E1391" s="158" t="s">
        <v>454</v>
      </c>
      <c r="F1391" s="159">
        <v>0</v>
      </c>
      <c r="G1391" s="159">
        <v>0</v>
      </c>
      <c r="H1391" s="159">
        <v>0</v>
      </c>
      <c r="I1391" s="159">
        <v>0</v>
      </c>
      <c r="J1391" s="159">
        <v>0</v>
      </c>
      <c r="K1391" s="159">
        <v>0</v>
      </c>
      <c r="L1391" s="159">
        <v>0</v>
      </c>
      <c r="M1391" s="159">
        <v>0</v>
      </c>
      <c r="N1391" s="159">
        <v>0</v>
      </c>
      <c r="O1391" s="159">
        <v>0</v>
      </c>
      <c r="P1391" s="159">
        <v>0</v>
      </c>
      <c r="Q1391" s="159">
        <v>0</v>
      </c>
      <c r="R1391" s="159">
        <v>0</v>
      </c>
      <c r="S1391" s="159">
        <v>0</v>
      </c>
      <c r="T1391" s="159">
        <v>0</v>
      </c>
      <c r="U1391" s="159">
        <v>0</v>
      </c>
      <c r="V1391" s="159">
        <v>1</v>
      </c>
      <c r="W1391" s="159">
        <v>1</v>
      </c>
      <c r="X1391" s="159">
        <v>1</v>
      </c>
      <c r="Y1391" s="159">
        <v>1</v>
      </c>
      <c r="Z1391" s="159">
        <v>1</v>
      </c>
      <c r="AA1391" s="159">
        <v>1</v>
      </c>
      <c r="AB1391" s="159">
        <v>1</v>
      </c>
      <c r="AC1391" s="159">
        <v>1</v>
      </c>
      <c r="AD1391" s="159">
        <v>0</v>
      </c>
      <c r="AE1391" s="159">
        <v>0</v>
      </c>
      <c r="AF1391" s="159">
        <v>0</v>
      </c>
      <c r="AG1391" s="159">
        <v>0</v>
      </c>
      <c r="AH1391" s="159">
        <v>0</v>
      </c>
      <c r="AI1391" s="159">
        <v>0</v>
      </c>
      <c r="AJ1391" s="159">
        <v>0</v>
      </c>
      <c r="AK1391" s="159">
        <v>0</v>
      </c>
      <c r="AL1391" s="159">
        <v>0</v>
      </c>
      <c r="AM1391" s="159">
        <v>0</v>
      </c>
      <c r="AN1391" s="159">
        <v>0</v>
      </c>
      <c r="AO1391" s="159">
        <v>0</v>
      </c>
      <c r="AP1391" s="159">
        <v>0</v>
      </c>
      <c r="AQ1391" s="159">
        <v>0</v>
      </c>
      <c r="AR1391" s="159">
        <v>0</v>
      </c>
      <c r="AS1391" s="159">
        <v>0</v>
      </c>
      <c r="AT1391" s="159">
        <v>1</v>
      </c>
      <c r="AU1391" s="159">
        <v>0</v>
      </c>
      <c r="AV1391" s="159">
        <v>0</v>
      </c>
      <c r="AW1391" s="159">
        <v>0</v>
      </c>
      <c r="AX1391" s="159">
        <v>0</v>
      </c>
      <c r="AY1391" s="159">
        <v>0</v>
      </c>
      <c r="AZ1391" s="159">
        <v>0</v>
      </c>
      <c r="BA1391" s="159">
        <v>0</v>
      </c>
    </row>
    <row r="1392" spans="1:53" hidden="1" x14ac:dyDescent="0.35">
      <c r="A1392" s="158" t="s">
        <v>497</v>
      </c>
      <c r="B1392" s="158" t="s">
        <v>144</v>
      </c>
      <c r="C1392" s="158" t="s">
        <v>71</v>
      </c>
      <c r="D1392" s="158" t="s">
        <v>81</v>
      </c>
      <c r="E1392" s="158" t="s">
        <v>455</v>
      </c>
      <c r="F1392" s="159">
        <v>0</v>
      </c>
      <c r="G1392" s="159">
        <v>0</v>
      </c>
      <c r="H1392" s="159">
        <v>0</v>
      </c>
      <c r="I1392" s="159">
        <v>0</v>
      </c>
      <c r="J1392" s="159">
        <v>0</v>
      </c>
      <c r="K1392" s="159">
        <v>0</v>
      </c>
      <c r="L1392" s="159">
        <v>0</v>
      </c>
      <c r="M1392" s="159">
        <v>0</v>
      </c>
      <c r="N1392" s="159">
        <v>0</v>
      </c>
      <c r="O1392" s="159">
        <v>0</v>
      </c>
      <c r="P1392" s="159">
        <v>0</v>
      </c>
      <c r="Q1392" s="159">
        <v>0</v>
      </c>
      <c r="R1392" s="159">
        <v>0</v>
      </c>
      <c r="S1392" s="159">
        <v>0</v>
      </c>
      <c r="T1392" s="159">
        <v>0</v>
      </c>
      <c r="U1392" s="159">
        <v>0</v>
      </c>
      <c r="V1392" s="159">
        <v>0</v>
      </c>
      <c r="W1392" s="159">
        <v>0</v>
      </c>
      <c r="X1392" s="159">
        <v>0</v>
      </c>
      <c r="Y1392" s="159">
        <v>0</v>
      </c>
      <c r="Z1392" s="159">
        <v>0</v>
      </c>
      <c r="AA1392" s="159">
        <v>0</v>
      </c>
      <c r="AB1392" s="159">
        <v>0</v>
      </c>
      <c r="AC1392" s="159">
        <v>0</v>
      </c>
      <c r="AD1392" s="159">
        <v>0</v>
      </c>
      <c r="AE1392" s="159">
        <v>0</v>
      </c>
      <c r="AF1392" s="159">
        <v>0</v>
      </c>
      <c r="AG1392" s="159">
        <v>0</v>
      </c>
      <c r="AH1392" s="159">
        <v>0</v>
      </c>
      <c r="AI1392" s="159">
        <v>0</v>
      </c>
      <c r="AJ1392" s="159">
        <v>0</v>
      </c>
      <c r="AK1392" s="159">
        <v>0</v>
      </c>
      <c r="AL1392" s="159">
        <v>0</v>
      </c>
      <c r="AM1392" s="159">
        <v>0</v>
      </c>
      <c r="AN1392" s="159">
        <v>0</v>
      </c>
      <c r="AO1392" s="159">
        <v>0</v>
      </c>
      <c r="AP1392" s="159">
        <v>0</v>
      </c>
      <c r="AQ1392" s="159">
        <v>0</v>
      </c>
      <c r="AR1392" s="159">
        <v>0</v>
      </c>
      <c r="AS1392" s="159">
        <v>0</v>
      </c>
      <c r="AT1392" s="159">
        <v>0</v>
      </c>
      <c r="AU1392" s="159">
        <v>0</v>
      </c>
      <c r="AV1392" s="159">
        <v>0</v>
      </c>
      <c r="AW1392" s="159">
        <v>0</v>
      </c>
      <c r="AX1392" s="159">
        <v>0</v>
      </c>
      <c r="AY1392" s="159">
        <v>0</v>
      </c>
      <c r="AZ1392" s="159">
        <v>0</v>
      </c>
      <c r="BA1392" s="159">
        <v>0</v>
      </c>
    </row>
    <row r="1393" spans="1:53" hidden="1" x14ac:dyDescent="0.35">
      <c r="A1393" s="158" t="s">
        <v>497</v>
      </c>
      <c r="B1393" s="158" t="s">
        <v>144</v>
      </c>
      <c r="C1393" s="158" t="s">
        <v>71</v>
      </c>
      <c r="D1393" s="158" t="s">
        <v>81</v>
      </c>
      <c r="E1393" s="158" t="s">
        <v>456</v>
      </c>
      <c r="F1393" s="159">
        <v>0</v>
      </c>
      <c r="G1393" s="159">
        <v>0</v>
      </c>
      <c r="H1393" s="159">
        <v>0</v>
      </c>
      <c r="I1393" s="159">
        <v>0</v>
      </c>
      <c r="J1393" s="159">
        <v>0</v>
      </c>
      <c r="K1393" s="159">
        <v>0</v>
      </c>
      <c r="L1393" s="159">
        <v>0</v>
      </c>
      <c r="M1393" s="159">
        <v>0</v>
      </c>
      <c r="N1393" s="159">
        <v>0</v>
      </c>
      <c r="O1393" s="159">
        <v>0</v>
      </c>
      <c r="P1393" s="159">
        <v>0</v>
      </c>
      <c r="Q1393" s="159">
        <v>0</v>
      </c>
      <c r="R1393" s="159">
        <v>0</v>
      </c>
      <c r="S1393" s="159">
        <v>0</v>
      </c>
      <c r="T1393" s="159">
        <v>0</v>
      </c>
      <c r="U1393" s="159">
        <v>0</v>
      </c>
      <c r="V1393" s="159">
        <v>1</v>
      </c>
      <c r="W1393" s="159">
        <v>1</v>
      </c>
      <c r="X1393" s="159">
        <v>1</v>
      </c>
      <c r="Y1393" s="159">
        <v>1</v>
      </c>
      <c r="Z1393" s="159">
        <v>1</v>
      </c>
      <c r="AA1393" s="159">
        <v>1</v>
      </c>
      <c r="AB1393" s="159">
        <v>1</v>
      </c>
      <c r="AC1393" s="159">
        <v>1</v>
      </c>
      <c r="AD1393" s="159">
        <v>0</v>
      </c>
      <c r="AE1393" s="159">
        <v>0</v>
      </c>
      <c r="AF1393" s="159">
        <v>0</v>
      </c>
      <c r="AG1393" s="159">
        <v>0</v>
      </c>
      <c r="AH1393" s="159">
        <v>0</v>
      </c>
      <c r="AI1393" s="159">
        <v>0</v>
      </c>
      <c r="AJ1393" s="159">
        <v>0</v>
      </c>
      <c r="AK1393" s="159">
        <v>0</v>
      </c>
      <c r="AL1393" s="159">
        <v>0</v>
      </c>
      <c r="AM1393" s="159">
        <v>0</v>
      </c>
      <c r="AN1393" s="159">
        <v>0</v>
      </c>
      <c r="AO1393" s="159">
        <v>0</v>
      </c>
      <c r="AP1393" s="159">
        <v>0</v>
      </c>
      <c r="AQ1393" s="159">
        <v>0</v>
      </c>
      <c r="AR1393" s="159">
        <v>0</v>
      </c>
      <c r="AS1393" s="159">
        <v>0</v>
      </c>
      <c r="AT1393" s="159">
        <v>1</v>
      </c>
      <c r="AU1393" s="159">
        <v>0</v>
      </c>
      <c r="AV1393" s="159">
        <v>0</v>
      </c>
      <c r="AW1393" s="159">
        <v>0</v>
      </c>
      <c r="AX1393" s="159">
        <v>0</v>
      </c>
      <c r="AY1393" s="159">
        <v>0</v>
      </c>
      <c r="AZ1393" s="159">
        <v>0</v>
      </c>
      <c r="BA1393" s="159">
        <v>0</v>
      </c>
    </row>
    <row r="1394" spans="1:53" hidden="1" x14ac:dyDescent="0.35">
      <c r="A1394" t="s">
        <v>497</v>
      </c>
      <c r="B1394" t="s">
        <v>144</v>
      </c>
      <c r="C1394" t="s">
        <v>72</v>
      </c>
      <c r="D1394" t="s">
        <v>81</v>
      </c>
      <c r="E1394" t="s">
        <v>457</v>
      </c>
      <c r="F1394" s="104">
        <v>0</v>
      </c>
      <c r="G1394" s="104">
        <v>0</v>
      </c>
      <c r="H1394" s="104">
        <v>0</v>
      </c>
      <c r="I1394" s="104">
        <v>0</v>
      </c>
      <c r="J1394" s="104">
        <v>0</v>
      </c>
      <c r="K1394" s="104">
        <v>0</v>
      </c>
      <c r="L1394" s="104">
        <v>0</v>
      </c>
      <c r="M1394" s="104">
        <v>4</v>
      </c>
      <c r="N1394" s="104">
        <v>4</v>
      </c>
      <c r="O1394" s="104">
        <v>4</v>
      </c>
      <c r="P1394" s="104">
        <v>4</v>
      </c>
      <c r="Q1394" s="104">
        <v>4</v>
      </c>
      <c r="R1394" s="104">
        <v>0</v>
      </c>
      <c r="S1394" s="104">
        <v>0</v>
      </c>
      <c r="T1394" s="104">
        <v>0</v>
      </c>
      <c r="U1394" s="104">
        <v>0</v>
      </c>
      <c r="V1394" s="104">
        <v>0</v>
      </c>
      <c r="W1394" s="104">
        <v>0</v>
      </c>
      <c r="X1394" s="104">
        <v>0</v>
      </c>
      <c r="Y1394" s="104">
        <v>0</v>
      </c>
      <c r="Z1394" s="104">
        <v>0</v>
      </c>
      <c r="AA1394" s="104">
        <v>0</v>
      </c>
      <c r="AB1394" s="104">
        <v>0</v>
      </c>
      <c r="AC1394" s="104">
        <v>0</v>
      </c>
      <c r="AD1394" s="104">
        <v>0</v>
      </c>
      <c r="AE1394" s="104">
        <v>0</v>
      </c>
      <c r="AF1394" s="104">
        <v>0</v>
      </c>
      <c r="AG1394" s="104">
        <v>0</v>
      </c>
      <c r="AH1394" s="104">
        <v>0</v>
      </c>
      <c r="AI1394" s="104">
        <v>0</v>
      </c>
      <c r="AJ1394" s="104">
        <v>0</v>
      </c>
      <c r="AK1394" s="104">
        <v>4</v>
      </c>
      <c r="AL1394" s="104">
        <v>0</v>
      </c>
      <c r="AM1394" s="104">
        <v>0</v>
      </c>
      <c r="AN1394" s="104">
        <v>0</v>
      </c>
      <c r="AO1394" s="104">
        <v>0</v>
      </c>
      <c r="AP1394" s="104">
        <v>0</v>
      </c>
      <c r="AQ1394" s="104">
        <v>0</v>
      </c>
      <c r="AR1394" s="104">
        <v>0</v>
      </c>
      <c r="AS1394" s="104">
        <v>0</v>
      </c>
      <c r="AT1394" s="104">
        <v>0</v>
      </c>
      <c r="AU1394" s="104">
        <v>0</v>
      </c>
      <c r="AV1394" s="104">
        <v>0</v>
      </c>
      <c r="AW1394" s="104">
        <v>0</v>
      </c>
      <c r="AX1394" s="104">
        <v>0</v>
      </c>
      <c r="AY1394" s="104">
        <v>0</v>
      </c>
      <c r="AZ1394" s="104">
        <v>0</v>
      </c>
      <c r="BA1394" s="104">
        <v>0</v>
      </c>
    </row>
    <row r="1395" spans="1:53" hidden="1" x14ac:dyDescent="0.35">
      <c r="A1395" t="s">
        <v>497</v>
      </c>
      <c r="B1395" t="s">
        <v>144</v>
      </c>
      <c r="C1395" t="s">
        <v>72</v>
      </c>
      <c r="D1395" t="s">
        <v>81</v>
      </c>
      <c r="E1395" t="s">
        <v>458</v>
      </c>
      <c r="F1395" s="104">
        <v>0</v>
      </c>
      <c r="G1395" s="104">
        <v>0</v>
      </c>
      <c r="H1395" s="104">
        <v>0</v>
      </c>
      <c r="I1395" s="104">
        <v>0</v>
      </c>
      <c r="J1395" s="104">
        <v>0</v>
      </c>
      <c r="K1395" s="104">
        <v>0</v>
      </c>
      <c r="L1395" s="104">
        <v>0</v>
      </c>
      <c r="M1395" s="104">
        <v>0</v>
      </c>
      <c r="N1395" s="104">
        <v>0</v>
      </c>
      <c r="O1395" s="104">
        <v>0</v>
      </c>
      <c r="P1395" s="104">
        <v>0</v>
      </c>
      <c r="Q1395" s="104">
        <v>0</v>
      </c>
      <c r="R1395" s="104">
        <v>0</v>
      </c>
      <c r="S1395" s="104">
        <v>0</v>
      </c>
      <c r="T1395" s="104">
        <v>0</v>
      </c>
      <c r="U1395" s="104">
        <v>0</v>
      </c>
      <c r="V1395" s="104">
        <v>0</v>
      </c>
      <c r="W1395" s="104">
        <v>0</v>
      </c>
      <c r="X1395" s="104">
        <v>0</v>
      </c>
      <c r="Y1395" s="104">
        <v>0</v>
      </c>
      <c r="Z1395" s="104">
        <v>0</v>
      </c>
      <c r="AA1395" s="104">
        <v>0</v>
      </c>
      <c r="AB1395" s="104">
        <v>0</v>
      </c>
      <c r="AC1395" s="104">
        <v>0</v>
      </c>
      <c r="AD1395" s="104">
        <v>0</v>
      </c>
      <c r="AE1395" s="104">
        <v>0</v>
      </c>
      <c r="AF1395" s="104">
        <v>0</v>
      </c>
      <c r="AG1395" s="104">
        <v>0</v>
      </c>
      <c r="AH1395" s="104">
        <v>0</v>
      </c>
      <c r="AI1395" s="104">
        <v>0</v>
      </c>
      <c r="AJ1395" s="104">
        <v>0</v>
      </c>
      <c r="AK1395" s="104">
        <v>0</v>
      </c>
      <c r="AL1395" s="104">
        <v>0</v>
      </c>
      <c r="AM1395" s="104">
        <v>0</v>
      </c>
      <c r="AN1395" s="104">
        <v>0</v>
      </c>
      <c r="AO1395" s="104">
        <v>0</v>
      </c>
      <c r="AP1395" s="104">
        <v>0</v>
      </c>
      <c r="AQ1395" s="104">
        <v>0</v>
      </c>
      <c r="AR1395" s="104">
        <v>0</v>
      </c>
      <c r="AS1395" s="104">
        <v>0</v>
      </c>
      <c r="AT1395" s="104">
        <v>0</v>
      </c>
      <c r="AU1395" s="104">
        <v>0</v>
      </c>
      <c r="AV1395" s="104">
        <v>0</v>
      </c>
      <c r="AW1395" s="104">
        <v>0</v>
      </c>
      <c r="AX1395" s="104">
        <v>0</v>
      </c>
      <c r="AY1395" s="104">
        <v>0</v>
      </c>
      <c r="AZ1395" s="104">
        <v>0</v>
      </c>
      <c r="BA1395" s="104">
        <v>0</v>
      </c>
    </row>
    <row r="1396" spans="1:53" hidden="1" x14ac:dyDescent="0.35">
      <c r="A1396" t="s">
        <v>497</v>
      </c>
      <c r="B1396" t="s">
        <v>144</v>
      </c>
      <c r="C1396" t="s">
        <v>72</v>
      </c>
      <c r="D1396" t="s">
        <v>81</v>
      </c>
      <c r="E1396" t="s">
        <v>459</v>
      </c>
      <c r="F1396" s="104">
        <v>0</v>
      </c>
      <c r="G1396" s="104">
        <v>0</v>
      </c>
      <c r="H1396" s="104">
        <v>0</v>
      </c>
      <c r="I1396" s="104">
        <v>0</v>
      </c>
      <c r="J1396" s="104">
        <v>0</v>
      </c>
      <c r="K1396" s="104">
        <v>0</v>
      </c>
      <c r="L1396" s="104">
        <v>0</v>
      </c>
      <c r="M1396" s="104">
        <v>0</v>
      </c>
      <c r="N1396" s="104">
        <v>0</v>
      </c>
      <c r="O1396" s="104">
        <v>0</v>
      </c>
      <c r="P1396" s="104">
        <v>0</v>
      </c>
      <c r="Q1396" s="104">
        <v>0</v>
      </c>
      <c r="R1396" s="104">
        <v>0</v>
      </c>
      <c r="S1396" s="104">
        <v>0</v>
      </c>
      <c r="T1396" s="104">
        <v>0</v>
      </c>
      <c r="U1396" s="104">
        <v>1</v>
      </c>
      <c r="V1396" s="104">
        <v>1</v>
      </c>
      <c r="W1396" s="104">
        <v>1</v>
      </c>
      <c r="X1396" s="104">
        <v>1</v>
      </c>
      <c r="Y1396" s="104">
        <v>1</v>
      </c>
      <c r="Z1396" s="104">
        <v>1</v>
      </c>
      <c r="AA1396" s="104">
        <v>1</v>
      </c>
      <c r="AB1396" s="104">
        <v>1</v>
      </c>
      <c r="AC1396" s="104">
        <v>1</v>
      </c>
      <c r="AD1396" s="104">
        <v>0</v>
      </c>
      <c r="AE1396" s="104">
        <v>0</v>
      </c>
      <c r="AF1396" s="104">
        <v>0</v>
      </c>
      <c r="AG1396" s="104">
        <v>0</v>
      </c>
      <c r="AH1396" s="104">
        <v>0</v>
      </c>
      <c r="AI1396" s="104">
        <v>0</v>
      </c>
      <c r="AJ1396" s="104">
        <v>0</v>
      </c>
      <c r="AK1396" s="104">
        <v>0</v>
      </c>
      <c r="AL1396" s="104">
        <v>0</v>
      </c>
      <c r="AM1396" s="104">
        <v>0</v>
      </c>
      <c r="AN1396" s="104">
        <v>0</v>
      </c>
      <c r="AO1396" s="104">
        <v>0</v>
      </c>
      <c r="AP1396" s="104">
        <v>0</v>
      </c>
      <c r="AQ1396" s="104">
        <v>0</v>
      </c>
      <c r="AR1396" s="104">
        <v>0</v>
      </c>
      <c r="AS1396" s="104">
        <v>1</v>
      </c>
      <c r="AT1396" s="104">
        <v>0</v>
      </c>
      <c r="AU1396" s="104">
        <v>0</v>
      </c>
      <c r="AV1396" s="104">
        <v>0</v>
      </c>
      <c r="AW1396" s="104">
        <v>0</v>
      </c>
      <c r="AX1396" s="104">
        <v>0</v>
      </c>
      <c r="AY1396" s="104">
        <v>0</v>
      </c>
      <c r="AZ1396" s="104">
        <v>0</v>
      </c>
      <c r="BA1396" s="104">
        <v>0</v>
      </c>
    </row>
    <row r="1397" spans="1:53" hidden="1" x14ac:dyDescent="0.35">
      <c r="A1397" t="s">
        <v>497</v>
      </c>
      <c r="B1397" t="s">
        <v>144</v>
      </c>
      <c r="C1397" t="s">
        <v>72</v>
      </c>
      <c r="D1397" t="s">
        <v>81</v>
      </c>
      <c r="E1397" t="s">
        <v>460</v>
      </c>
      <c r="F1397" s="104">
        <v>0</v>
      </c>
      <c r="G1397" s="104">
        <v>0</v>
      </c>
      <c r="H1397" s="104">
        <v>0</v>
      </c>
      <c r="I1397" s="104">
        <v>0</v>
      </c>
      <c r="J1397" s="104">
        <v>0</v>
      </c>
      <c r="K1397" s="104">
        <v>0</v>
      </c>
      <c r="L1397" s="104">
        <v>0</v>
      </c>
      <c r="M1397" s="104">
        <v>0</v>
      </c>
      <c r="N1397" s="104">
        <v>0</v>
      </c>
      <c r="O1397" s="104">
        <v>0</v>
      </c>
      <c r="P1397" s="104">
        <v>0</v>
      </c>
      <c r="Q1397" s="104">
        <v>0</v>
      </c>
      <c r="R1397" s="104">
        <v>0</v>
      </c>
      <c r="S1397" s="104">
        <v>0</v>
      </c>
      <c r="T1397" s="104">
        <v>0</v>
      </c>
      <c r="U1397" s="104">
        <v>0</v>
      </c>
      <c r="V1397" s="104">
        <v>0</v>
      </c>
      <c r="W1397" s="104">
        <v>0</v>
      </c>
      <c r="X1397" s="104">
        <v>0</v>
      </c>
      <c r="Y1397" s="104">
        <v>0</v>
      </c>
      <c r="Z1397" s="104">
        <v>0</v>
      </c>
      <c r="AA1397" s="104">
        <v>0</v>
      </c>
      <c r="AB1397" s="104">
        <v>0</v>
      </c>
      <c r="AC1397" s="104">
        <v>0</v>
      </c>
      <c r="AD1397" s="104">
        <v>0</v>
      </c>
      <c r="AE1397" s="104">
        <v>0</v>
      </c>
      <c r="AF1397" s="104">
        <v>0</v>
      </c>
      <c r="AG1397" s="104">
        <v>0</v>
      </c>
      <c r="AH1397" s="104">
        <v>0</v>
      </c>
      <c r="AI1397" s="104">
        <v>0</v>
      </c>
      <c r="AJ1397" s="104">
        <v>0</v>
      </c>
      <c r="AK1397" s="104">
        <v>0</v>
      </c>
      <c r="AL1397" s="104">
        <v>0</v>
      </c>
      <c r="AM1397" s="104">
        <v>0</v>
      </c>
      <c r="AN1397" s="104">
        <v>0</v>
      </c>
      <c r="AO1397" s="104">
        <v>0</v>
      </c>
      <c r="AP1397" s="104">
        <v>0</v>
      </c>
      <c r="AQ1397" s="104">
        <v>0</v>
      </c>
      <c r="AR1397" s="104">
        <v>0</v>
      </c>
      <c r="AS1397" s="104">
        <v>0</v>
      </c>
      <c r="AT1397" s="104">
        <v>0</v>
      </c>
      <c r="AU1397" s="104">
        <v>0</v>
      </c>
      <c r="AV1397" s="104">
        <v>0</v>
      </c>
      <c r="AW1397" s="104">
        <v>0</v>
      </c>
      <c r="AX1397" s="104">
        <v>0</v>
      </c>
      <c r="AY1397" s="104">
        <v>0</v>
      </c>
      <c r="AZ1397" s="104">
        <v>0</v>
      </c>
      <c r="BA1397" s="104">
        <v>0</v>
      </c>
    </row>
    <row r="1398" spans="1:53" hidden="1" x14ac:dyDescent="0.35">
      <c r="A1398" t="s">
        <v>497</v>
      </c>
      <c r="B1398" t="s">
        <v>144</v>
      </c>
      <c r="C1398" t="s">
        <v>72</v>
      </c>
      <c r="D1398" t="s">
        <v>81</v>
      </c>
      <c r="E1398" t="s">
        <v>461</v>
      </c>
      <c r="F1398" s="104">
        <v>0</v>
      </c>
      <c r="G1398" s="104">
        <v>3</v>
      </c>
      <c r="H1398" s="104">
        <v>3</v>
      </c>
      <c r="I1398" s="104">
        <v>3</v>
      </c>
      <c r="J1398" s="104">
        <v>3</v>
      </c>
      <c r="K1398" s="104">
        <v>3</v>
      </c>
      <c r="L1398" s="104">
        <v>3</v>
      </c>
      <c r="M1398" s="104">
        <v>3</v>
      </c>
      <c r="N1398" s="104">
        <v>6</v>
      </c>
      <c r="O1398" s="104">
        <v>6</v>
      </c>
      <c r="P1398" s="104">
        <v>6</v>
      </c>
      <c r="Q1398" s="104">
        <v>6</v>
      </c>
      <c r="R1398" s="104">
        <v>0</v>
      </c>
      <c r="S1398" s="104">
        <v>0</v>
      </c>
      <c r="T1398" s="104">
        <v>0</v>
      </c>
      <c r="U1398" s="104">
        <v>0</v>
      </c>
      <c r="V1398" s="104">
        <v>0</v>
      </c>
      <c r="W1398" s="104">
        <v>0</v>
      </c>
      <c r="X1398" s="104">
        <v>0</v>
      </c>
      <c r="Y1398" s="104">
        <v>0</v>
      </c>
      <c r="Z1398" s="104">
        <v>0</v>
      </c>
      <c r="AA1398" s="104">
        <v>0</v>
      </c>
      <c r="AB1398" s="104">
        <v>0</v>
      </c>
      <c r="AC1398" s="104">
        <v>0</v>
      </c>
      <c r="AD1398" s="104">
        <v>0</v>
      </c>
      <c r="AE1398" s="104">
        <v>3</v>
      </c>
      <c r="AF1398" s="104">
        <v>0</v>
      </c>
      <c r="AG1398" s="104">
        <v>0</v>
      </c>
      <c r="AH1398" s="104">
        <v>0</v>
      </c>
      <c r="AI1398" s="104">
        <v>0</v>
      </c>
      <c r="AJ1398" s="104">
        <v>0</v>
      </c>
      <c r="AK1398" s="104">
        <v>0</v>
      </c>
      <c r="AL1398" s="104">
        <v>3</v>
      </c>
      <c r="AM1398" s="104">
        <v>0</v>
      </c>
      <c r="AN1398" s="104">
        <v>0</v>
      </c>
      <c r="AO1398" s="104">
        <v>0</v>
      </c>
      <c r="AP1398" s="104">
        <v>0</v>
      </c>
      <c r="AQ1398" s="104">
        <v>0</v>
      </c>
      <c r="AR1398" s="104">
        <v>0</v>
      </c>
      <c r="AS1398" s="104">
        <v>0</v>
      </c>
      <c r="AT1398" s="104">
        <v>0</v>
      </c>
      <c r="AU1398" s="104">
        <v>0</v>
      </c>
      <c r="AV1398" s="104">
        <v>0</v>
      </c>
      <c r="AW1398" s="104">
        <v>0</v>
      </c>
      <c r="AX1398" s="104">
        <v>0</v>
      </c>
      <c r="AY1398" s="104">
        <v>0</v>
      </c>
      <c r="AZ1398" s="104">
        <v>0</v>
      </c>
      <c r="BA1398" s="104">
        <v>0</v>
      </c>
    </row>
    <row r="1399" spans="1:53" hidden="1" x14ac:dyDescent="0.35">
      <c r="A1399" t="s">
        <v>497</v>
      </c>
      <c r="B1399" t="s">
        <v>144</v>
      </c>
      <c r="C1399" t="s">
        <v>72</v>
      </c>
      <c r="D1399" t="s">
        <v>81</v>
      </c>
      <c r="E1399" t="s">
        <v>462</v>
      </c>
      <c r="F1399" s="104">
        <v>0</v>
      </c>
      <c r="G1399" s="104">
        <v>0</v>
      </c>
      <c r="H1399" s="104">
        <v>2</v>
      </c>
      <c r="I1399" s="104">
        <v>2</v>
      </c>
      <c r="J1399" s="104">
        <v>2</v>
      </c>
      <c r="K1399" s="104">
        <v>2</v>
      </c>
      <c r="L1399" s="104">
        <v>2</v>
      </c>
      <c r="M1399" s="104">
        <v>2</v>
      </c>
      <c r="N1399" s="104">
        <v>2</v>
      </c>
      <c r="O1399" s="104">
        <v>6</v>
      </c>
      <c r="P1399" s="104">
        <v>6</v>
      </c>
      <c r="Q1399" s="104">
        <v>6</v>
      </c>
      <c r="R1399" s="104">
        <v>6</v>
      </c>
      <c r="S1399" s="104">
        <v>8</v>
      </c>
      <c r="T1399" s="104">
        <v>9</v>
      </c>
      <c r="U1399" s="104">
        <v>18</v>
      </c>
      <c r="V1399" s="104">
        <v>24</v>
      </c>
      <c r="W1399" s="104">
        <v>24</v>
      </c>
      <c r="X1399" s="104">
        <v>24</v>
      </c>
      <c r="Y1399" s="104">
        <v>24</v>
      </c>
      <c r="Z1399" s="104">
        <v>24</v>
      </c>
      <c r="AA1399" s="104">
        <v>24</v>
      </c>
      <c r="AB1399" s="104">
        <v>24</v>
      </c>
      <c r="AC1399" s="104">
        <v>24</v>
      </c>
      <c r="AD1399" s="104">
        <v>0</v>
      </c>
      <c r="AE1399" s="104">
        <v>0</v>
      </c>
      <c r="AF1399" s="104">
        <v>2</v>
      </c>
      <c r="AG1399" s="104">
        <v>0</v>
      </c>
      <c r="AH1399" s="104">
        <v>0</v>
      </c>
      <c r="AI1399" s="104">
        <v>0</v>
      </c>
      <c r="AJ1399" s="104">
        <v>0</v>
      </c>
      <c r="AK1399" s="104">
        <v>0</v>
      </c>
      <c r="AL1399" s="104">
        <v>0</v>
      </c>
      <c r="AM1399" s="104">
        <v>4</v>
      </c>
      <c r="AN1399" s="104">
        <v>0</v>
      </c>
      <c r="AO1399" s="104">
        <v>0</v>
      </c>
      <c r="AP1399" s="104">
        <v>6</v>
      </c>
      <c r="AQ1399" s="104">
        <v>2</v>
      </c>
      <c r="AR1399" s="104">
        <v>1</v>
      </c>
      <c r="AS1399" s="104">
        <v>9</v>
      </c>
      <c r="AT1399" s="104">
        <v>6</v>
      </c>
      <c r="AU1399" s="104">
        <v>0</v>
      </c>
      <c r="AV1399" s="104">
        <v>0</v>
      </c>
      <c r="AW1399" s="104">
        <v>0</v>
      </c>
      <c r="AX1399" s="104">
        <v>0</v>
      </c>
      <c r="AY1399" s="104">
        <v>0</v>
      </c>
      <c r="AZ1399" s="104">
        <v>0</v>
      </c>
      <c r="BA1399" s="104">
        <v>0</v>
      </c>
    </row>
    <row r="1400" spans="1:53" hidden="1" x14ac:dyDescent="0.35">
      <c r="A1400" t="s">
        <v>497</v>
      </c>
      <c r="B1400" t="s">
        <v>144</v>
      </c>
      <c r="C1400" t="s">
        <v>72</v>
      </c>
      <c r="D1400" t="s">
        <v>81</v>
      </c>
      <c r="E1400" t="s">
        <v>463</v>
      </c>
      <c r="F1400" s="104">
        <v>0</v>
      </c>
      <c r="G1400" s="104">
        <v>0</v>
      </c>
      <c r="H1400" s="104">
        <v>0</v>
      </c>
      <c r="I1400" s="104">
        <v>0</v>
      </c>
      <c r="J1400" s="104">
        <v>3</v>
      </c>
      <c r="K1400" s="104">
        <v>3</v>
      </c>
      <c r="L1400" s="104">
        <v>7</v>
      </c>
      <c r="M1400" s="104">
        <v>7</v>
      </c>
      <c r="N1400" s="104">
        <v>7</v>
      </c>
      <c r="O1400" s="104">
        <v>7</v>
      </c>
      <c r="P1400" s="104">
        <v>7</v>
      </c>
      <c r="Q1400" s="104">
        <v>10</v>
      </c>
      <c r="R1400" s="104">
        <v>4</v>
      </c>
      <c r="S1400" s="104">
        <v>6</v>
      </c>
      <c r="T1400" s="104">
        <v>6</v>
      </c>
      <c r="U1400" s="104">
        <v>7</v>
      </c>
      <c r="V1400" s="104">
        <v>8</v>
      </c>
      <c r="W1400" s="104">
        <v>8</v>
      </c>
      <c r="X1400" s="104">
        <v>8</v>
      </c>
      <c r="Y1400" s="104">
        <v>8</v>
      </c>
      <c r="Z1400" s="104">
        <v>8</v>
      </c>
      <c r="AA1400" s="104">
        <v>8</v>
      </c>
      <c r="AB1400" s="104">
        <v>8</v>
      </c>
      <c r="AC1400" s="104">
        <v>8</v>
      </c>
      <c r="AD1400" s="104">
        <v>0</v>
      </c>
      <c r="AE1400" s="104">
        <v>0</v>
      </c>
      <c r="AF1400" s="104">
        <v>0</v>
      </c>
      <c r="AG1400" s="104">
        <v>0</v>
      </c>
      <c r="AH1400" s="104">
        <v>3</v>
      </c>
      <c r="AI1400" s="104">
        <v>0</v>
      </c>
      <c r="AJ1400" s="104">
        <v>4</v>
      </c>
      <c r="AK1400" s="104">
        <v>0</v>
      </c>
      <c r="AL1400" s="104">
        <v>0</v>
      </c>
      <c r="AM1400" s="104">
        <v>0</v>
      </c>
      <c r="AN1400" s="104">
        <v>0</v>
      </c>
      <c r="AO1400" s="104">
        <v>3</v>
      </c>
      <c r="AP1400" s="104">
        <v>4</v>
      </c>
      <c r="AQ1400" s="104">
        <v>2</v>
      </c>
      <c r="AR1400" s="104">
        <v>0</v>
      </c>
      <c r="AS1400" s="104">
        <v>1</v>
      </c>
      <c r="AT1400" s="104">
        <v>1</v>
      </c>
      <c r="AU1400" s="104">
        <v>0</v>
      </c>
      <c r="AV1400" s="104">
        <v>0</v>
      </c>
      <c r="AW1400" s="104">
        <v>0</v>
      </c>
      <c r="AX1400" s="104">
        <v>0</v>
      </c>
      <c r="AY1400" s="104">
        <v>0</v>
      </c>
      <c r="AZ1400" s="104">
        <v>0</v>
      </c>
      <c r="BA1400" s="104">
        <v>0</v>
      </c>
    </row>
    <row r="1401" spans="1:53" hidden="1" x14ac:dyDescent="0.35">
      <c r="A1401" t="s">
        <v>497</v>
      </c>
      <c r="B1401" t="s">
        <v>144</v>
      </c>
      <c r="C1401" t="s">
        <v>72</v>
      </c>
      <c r="D1401" t="s">
        <v>81</v>
      </c>
      <c r="E1401" t="s">
        <v>464</v>
      </c>
      <c r="F1401" s="104">
        <v>0</v>
      </c>
      <c r="G1401" s="104">
        <v>0</v>
      </c>
      <c r="H1401" s="104">
        <v>0</v>
      </c>
      <c r="I1401" s="104">
        <v>0</v>
      </c>
      <c r="J1401" s="104">
        <v>0</v>
      </c>
      <c r="K1401" s="104">
        <v>0</v>
      </c>
      <c r="L1401" s="104">
        <v>0</v>
      </c>
      <c r="M1401" s="104">
        <v>0</v>
      </c>
      <c r="N1401" s="104">
        <v>0</v>
      </c>
      <c r="O1401" s="104">
        <v>0</v>
      </c>
      <c r="P1401" s="104">
        <v>0</v>
      </c>
      <c r="Q1401" s="104">
        <v>0</v>
      </c>
      <c r="R1401" s="104">
        <v>0</v>
      </c>
      <c r="S1401" s="104">
        <v>0</v>
      </c>
      <c r="T1401" s="104">
        <v>0</v>
      </c>
      <c r="U1401" s="104">
        <v>1</v>
      </c>
      <c r="V1401" s="104">
        <v>1</v>
      </c>
      <c r="W1401" s="104">
        <v>1</v>
      </c>
      <c r="X1401" s="104">
        <v>1</v>
      </c>
      <c r="Y1401" s="104">
        <v>1</v>
      </c>
      <c r="Z1401" s="104">
        <v>1</v>
      </c>
      <c r="AA1401" s="104">
        <v>1</v>
      </c>
      <c r="AB1401" s="104">
        <v>1</v>
      </c>
      <c r="AC1401" s="104">
        <v>1</v>
      </c>
      <c r="AD1401" s="104">
        <v>0</v>
      </c>
      <c r="AE1401" s="104">
        <v>0</v>
      </c>
      <c r="AF1401" s="104">
        <v>0</v>
      </c>
      <c r="AG1401" s="104">
        <v>0</v>
      </c>
      <c r="AH1401" s="104">
        <v>0</v>
      </c>
      <c r="AI1401" s="104">
        <v>0</v>
      </c>
      <c r="AJ1401" s="104">
        <v>0</v>
      </c>
      <c r="AK1401" s="104">
        <v>0</v>
      </c>
      <c r="AL1401" s="104">
        <v>0</v>
      </c>
      <c r="AM1401" s="104">
        <v>0</v>
      </c>
      <c r="AN1401" s="104">
        <v>0</v>
      </c>
      <c r="AO1401" s="104">
        <v>0</v>
      </c>
      <c r="AP1401" s="104">
        <v>0</v>
      </c>
      <c r="AQ1401" s="104">
        <v>0</v>
      </c>
      <c r="AR1401" s="104">
        <v>0</v>
      </c>
      <c r="AS1401" s="104">
        <v>1</v>
      </c>
      <c r="AT1401" s="104">
        <v>0</v>
      </c>
      <c r="AU1401" s="104">
        <v>0</v>
      </c>
      <c r="AV1401" s="104">
        <v>0</v>
      </c>
      <c r="AW1401" s="104">
        <v>0</v>
      </c>
      <c r="AX1401" s="104">
        <v>0</v>
      </c>
      <c r="AY1401" s="104">
        <v>0</v>
      </c>
      <c r="AZ1401" s="104">
        <v>0</v>
      </c>
      <c r="BA1401" s="104">
        <v>0</v>
      </c>
    </row>
    <row r="1402" spans="1:53" hidden="1" x14ac:dyDescent="0.35">
      <c r="A1402" t="s">
        <v>497</v>
      </c>
      <c r="B1402" t="s">
        <v>144</v>
      </c>
      <c r="C1402" t="s">
        <v>72</v>
      </c>
      <c r="D1402" t="s">
        <v>81</v>
      </c>
      <c r="E1402" t="s">
        <v>465</v>
      </c>
      <c r="F1402" s="104">
        <v>0</v>
      </c>
      <c r="G1402" s="104">
        <v>0</v>
      </c>
      <c r="H1402" s="104">
        <v>0</v>
      </c>
      <c r="I1402" s="104">
        <v>0</v>
      </c>
      <c r="J1402" s="104">
        <v>0</v>
      </c>
      <c r="K1402" s="104">
        <v>0</v>
      </c>
      <c r="L1402" s="104">
        <v>0</v>
      </c>
      <c r="M1402" s="104">
        <v>0</v>
      </c>
      <c r="N1402" s="104">
        <v>0</v>
      </c>
      <c r="O1402" s="104">
        <v>0</v>
      </c>
      <c r="P1402" s="104">
        <v>0</v>
      </c>
      <c r="Q1402" s="104">
        <v>0</v>
      </c>
      <c r="R1402" s="104">
        <v>0</v>
      </c>
      <c r="S1402" s="104">
        <v>0</v>
      </c>
      <c r="T1402" s="104">
        <v>2</v>
      </c>
      <c r="U1402" s="104">
        <v>2</v>
      </c>
      <c r="V1402" s="104">
        <v>4</v>
      </c>
      <c r="W1402" s="104">
        <v>4</v>
      </c>
      <c r="X1402" s="104">
        <v>4</v>
      </c>
      <c r="Y1402" s="104">
        <v>4</v>
      </c>
      <c r="Z1402" s="104">
        <v>4</v>
      </c>
      <c r="AA1402" s="104">
        <v>4</v>
      </c>
      <c r="AB1402" s="104">
        <v>4</v>
      </c>
      <c r="AC1402" s="104">
        <v>4</v>
      </c>
      <c r="AD1402" s="104">
        <v>0</v>
      </c>
      <c r="AE1402" s="104">
        <v>0</v>
      </c>
      <c r="AF1402" s="104">
        <v>0</v>
      </c>
      <c r="AG1402" s="104">
        <v>0</v>
      </c>
      <c r="AH1402" s="104">
        <v>0</v>
      </c>
      <c r="AI1402" s="104">
        <v>0</v>
      </c>
      <c r="AJ1402" s="104">
        <v>0</v>
      </c>
      <c r="AK1402" s="104">
        <v>0</v>
      </c>
      <c r="AL1402" s="104">
        <v>0</v>
      </c>
      <c r="AM1402" s="104">
        <v>0</v>
      </c>
      <c r="AN1402" s="104">
        <v>0</v>
      </c>
      <c r="AO1402" s="104">
        <v>0</v>
      </c>
      <c r="AP1402" s="104">
        <v>0</v>
      </c>
      <c r="AQ1402" s="104">
        <v>0</v>
      </c>
      <c r="AR1402" s="104">
        <v>2</v>
      </c>
      <c r="AS1402" s="104">
        <v>0</v>
      </c>
      <c r="AT1402" s="104">
        <v>2</v>
      </c>
      <c r="AU1402" s="104">
        <v>0</v>
      </c>
      <c r="AV1402" s="104">
        <v>0</v>
      </c>
      <c r="AW1402" s="104">
        <v>0</v>
      </c>
      <c r="AX1402" s="104">
        <v>0</v>
      </c>
      <c r="AY1402" s="104">
        <v>0</v>
      </c>
      <c r="AZ1402" s="104">
        <v>0</v>
      </c>
      <c r="BA1402" s="104">
        <v>0</v>
      </c>
    </row>
    <row r="1403" spans="1:53" hidden="1" x14ac:dyDescent="0.35">
      <c r="A1403" t="s">
        <v>497</v>
      </c>
      <c r="B1403" t="s">
        <v>144</v>
      </c>
      <c r="C1403" t="s">
        <v>72</v>
      </c>
      <c r="D1403" t="s">
        <v>81</v>
      </c>
      <c r="E1403" t="s">
        <v>466</v>
      </c>
      <c r="F1403" s="104">
        <v>0</v>
      </c>
      <c r="G1403" s="104">
        <v>0</v>
      </c>
      <c r="H1403" s="104">
        <v>0</v>
      </c>
      <c r="I1403" s="104">
        <v>0</v>
      </c>
      <c r="J1403" s="104">
        <v>0</v>
      </c>
      <c r="K1403" s="104">
        <v>0</v>
      </c>
      <c r="L1403" s="104">
        <v>0</v>
      </c>
      <c r="M1403" s="104">
        <v>0</v>
      </c>
      <c r="N1403" s="104">
        <v>0</v>
      </c>
      <c r="O1403" s="104">
        <v>0</v>
      </c>
      <c r="P1403" s="104">
        <v>0</v>
      </c>
      <c r="Q1403" s="104">
        <v>0</v>
      </c>
      <c r="R1403" s="104">
        <v>0</v>
      </c>
      <c r="S1403" s="104">
        <v>0</v>
      </c>
      <c r="T1403" s="104">
        <v>0</v>
      </c>
      <c r="U1403" s="104">
        <v>0</v>
      </c>
      <c r="V1403" s="104">
        <v>0</v>
      </c>
      <c r="W1403" s="104">
        <v>0</v>
      </c>
      <c r="X1403" s="104">
        <v>0</v>
      </c>
      <c r="Y1403" s="104">
        <v>0</v>
      </c>
      <c r="Z1403" s="104">
        <v>0</v>
      </c>
      <c r="AA1403" s="104">
        <v>0</v>
      </c>
      <c r="AB1403" s="104">
        <v>0</v>
      </c>
      <c r="AC1403" s="104">
        <v>0</v>
      </c>
      <c r="AD1403" s="104">
        <v>0</v>
      </c>
      <c r="AE1403" s="104">
        <v>0</v>
      </c>
      <c r="AF1403" s="104">
        <v>0</v>
      </c>
      <c r="AG1403" s="104">
        <v>0</v>
      </c>
      <c r="AH1403" s="104">
        <v>0</v>
      </c>
      <c r="AI1403" s="104">
        <v>0</v>
      </c>
      <c r="AJ1403" s="104">
        <v>0</v>
      </c>
      <c r="AK1403" s="104">
        <v>0</v>
      </c>
      <c r="AL1403" s="104">
        <v>0</v>
      </c>
      <c r="AM1403" s="104">
        <v>0</v>
      </c>
      <c r="AN1403" s="104">
        <v>0</v>
      </c>
      <c r="AO1403" s="104">
        <v>0</v>
      </c>
      <c r="AP1403" s="104">
        <v>0</v>
      </c>
      <c r="AQ1403" s="104">
        <v>0</v>
      </c>
      <c r="AR1403" s="104">
        <v>0</v>
      </c>
      <c r="AS1403" s="104">
        <v>0</v>
      </c>
      <c r="AT1403" s="104">
        <v>0</v>
      </c>
      <c r="AU1403" s="104">
        <v>0</v>
      </c>
      <c r="AV1403" s="104">
        <v>0</v>
      </c>
      <c r="AW1403" s="104">
        <v>0</v>
      </c>
      <c r="AX1403" s="104">
        <v>0</v>
      </c>
      <c r="AY1403" s="104">
        <v>0</v>
      </c>
      <c r="AZ1403" s="104">
        <v>0</v>
      </c>
      <c r="BA1403" s="104">
        <v>0</v>
      </c>
    </row>
    <row r="1404" spans="1:53" hidden="1" x14ac:dyDescent="0.35">
      <c r="A1404" t="s">
        <v>497</v>
      </c>
      <c r="B1404" t="s">
        <v>144</v>
      </c>
      <c r="C1404" t="s">
        <v>72</v>
      </c>
      <c r="D1404" t="s">
        <v>81</v>
      </c>
      <c r="E1404" t="s">
        <v>467</v>
      </c>
      <c r="F1404" s="104">
        <v>0</v>
      </c>
      <c r="G1404" s="104">
        <v>0</v>
      </c>
      <c r="H1404" s="104">
        <v>0</v>
      </c>
      <c r="I1404" s="104">
        <v>0</v>
      </c>
      <c r="J1404" s="104">
        <v>0</v>
      </c>
      <c r="K1404" s="104">
        <v>0</v>
      </c>
      <c r="L1404" s="104">
        <v>0</v>
      </c>
      <c r="M1404" s="104">
        <v>0</v>
      </c>
      <c r="N1404" s="104">
        <v>0</v>
      </c>
      <c r="O1404" s="104">
        <v>0</v>
      </c>
      <c r="P1404" s="104">
        <v>0</v>
      </c>
      <c r="Q1404" s="104">
        <v>0</v>
      </c>
      <c r="R1404" s="104">
        <v>0</v>
      </c>
      <c r="S1404" s="104">
        <v>0</v>
      </c>
      <c r="T1404" s="104">
        <v>0</v>
      </c>
      <c r="U1404" s="104">
        <v>0</v>
      </c>
      <c r="V1404" s="104">
        <v>0</v>
      </c>
      <c r="W1404" s="104">
        <v>0</v>
      </c>
      <c r="X1404" s="104">
        <v>0</v>
      </c>
      <c r="Y1404" s="104">
        <v>0</v>
      </c>
      <c r="Z1404" s="104">
        <v>0</v>
      </c>
      <c r="AA1404" s="104">
        <v>0</v>
      </c>
      <c r="AB1404" s="104">
        <v>0</v>
      </c>
      <c r="AC1404" s="104">
        <v>0</v>
      </c>
      <c r="AD1404" s="104">
        <v>0</v>
      </c>
      <c r="AE1404" s="104">
        <v>0</v>
      </c>
      <c r="AF1404" s="104">
        <v>0</v>
      </c>
      <c r="AG1404" s="104">
        <v>0</v>
      </c>
      <c r="AH1404" s="104">
        <v>0</v>
      </c>
      <c r="AI1404" s="104">
        <v>0</v>
      </c>
      <c r="AJ1404" s="104">
        <v>0</v>
      </c>
      <c r="AK1404" s="104">
        <v>0</v>
      </c>
      <c r="AL1404" s="104">
        <v>0</v>
      </c>
      <c r="AM1404" s="104">
        <v>0</v>
      </c>
      <c r="AN1404" s="104">
        <v>0</v>
      </c>
      <c r="AO1404" s="104">
        <v>0</v>
      </c>
      <c r="AP1404" s="104">
        <v>0</v>
      </c>
      <c r="AQ1404" s="104">
        <v>0</v>
      </c>
      <c r="AR1404" s="104">
        <v>0</v>
      </c>
      <c r="AS1404" s="104">
        <v>0</v>
      </c>
      <c r="AT1404" s="104">
        <v>0</v>
      </c>
      <c r="AU1404" s="104">
        <v>0</v>
      </c>
      <c r="AV1404" s="104">
        <v>0</v>
      </c>
      <c r="AW1404" s="104">
        <v>0</v>
      </c>
      <c r="AX1404" s="104">
        <v>0</v>
      </c>
      <c r="AY1404" s="104">
        <v>0</v>
      </c>
      <c r="AZ1404" s="104">
        <v>0</v>
      </c>
      <c r="BA1404" s="104">
        <v>0</v>
      </c>
    </row>
    <row r="1405" spans="1:53" hidden="1" x14ac:dyDescent="0.35">
      <c r="A1405" t="s">
        <v>497</v>
      </c>
      <c r="B1405" t="s">
        <v>144</v>
      </c>
      <c r="C1405" t="s">
        <v>72</v>
      </c>
      <c r="D1405" t="s">
        <v>81</v>
      </c>
      <c r="E1405" t="s">
        <v>468</v>
      </c>
      <c r="F1405" s="104">
        <v>0</v>
      </c>
      <c r="G1405" s="104">
        <v>0</v>
      </c>
      <c r="H1405" s="104">
        <v>0</v>
      </c>
      <c r="I1405" s="104">
        <v>3</v>
      </c>
      <c r="J1405" s="104">
        <v>3</v>
      </c>
      <c r="K1405" s="104">
        <v>3</v>
      </c>
      <c r="L1405" s="104">
        <v>3</v>
      </c>
      <c r="M1405" s="104">
        <v>3</v>
      </c>
      <c r="N1405" s="104">
        <v>3</v>
      </c>
      <c r="O1405" s="104">
        <v>3</v>
      </c>
      <c r="P1405" s="104">
        <v>7</v>
      </c>
      <c r="Q1405" s="104">
        <v>7</v>
      </c>
      <c r="R1405" s="104">
        <v>0</v>
      </c>
      <c r="S1405" s="104">
        <v>0</v>
      </c>
      <c r="T1405" s="104">
        <v>0</v>
      </c>
      <c r="U1405" s="104">
        <v>0</v>
      </c>
      <c r="V1405" s="104">
        <v>0</v>
      </c>
      <c r="W1405" s="104">
        <v>0</v>
      </c>
      <c r="X1405" s="104">
        <v>0</v>
      </c>
      <c r="Y1405" s="104">
        <v>0</v>
      </c>
      <c r="Z1405" s="104">
        <v>0</v>
      </c>
      <c r="AA1405" s="104">
        <v>0</v>
      </c>
      <c r="AB1405" s="104">
        <v>0</v>
      </c>
      <c r="AC1405" s="104">
        <v>0</v>
      </c>
      <c r="AD1405" s="104">
        <v>0</v>
      </c>
      <c r="AE1405" s="104">
        <v>0</v>
      </c>
      <c r="AF1405" s="104">
        <v>0</v>
      </c>
      <c r="AG1405" s="104">
        <v>3</v>
      </c>
      <c r="AH1405" s="104">
        <v>0</v>
      </c>
      <c r="AI1405" s="104">
        <v>0</v>
      </c>
      <c r="AJ1405" s="104">
        <v>0</v>
      </c>
      <c r="AK1405" s="104">
        <v>0</v>
      </c>
      <c r="AL1405" s="104">
        <v>0</v>
      </c>
      <c r="AM1405" s="104">
        <v>0</v>
      </c>
      <c r="AN1405" s="104">
        <v>4</v>
      </c>
      <c r="AO1405" s="104">
        <v>0</v>
      </c>
      <c r="AP1405" s="104">
        <v>0</v>
      </c>
      <c r="AQ1405" s="104">
        <v>0</v>
      </c>
      <c r="AR1405" s="104">
        <v>0</v>
      </c>
      <c r="AS1405" s="104">
        <v>0</v>
      </c>
      <c r="AT1405" s="104">
        <v>0</v>
      </c>
      <c r="AU1405" s="104">
        <v>0</v>
      </c>
      <c r="AV1405" s="104">
        <v>0</v>
      </c>
      <c r="AW1405" s="104">
        <v>0</v>
      </c>
      <c r="AX1405" s="104">
        <v>0</v>
      </c>
      <c r="AY1405" s="104">
        <v>0</v>
      </c>
      <c r="AZ1405" s="104">
        <v>0</v>
      </c>
      <c r="BA1405" s="104">
        <v>0</v>
      </c>
    </row>
    <row r="1406" spans="1:53" hidden="1" x14ac:dyDescent="0.35">
      <c r="A1406" t="s">
        <v>497</v>
      </c>
      <c r="B1406" t="s">
        <v>144</v>
      </c>
      <c r="C1406" t="s">
        <v>72</v>
      </c>
      <c r="D1406" t="s">
        <v>81</v>
      </c>
      <c r="E1406" t="s">
        <v>469</v>
      </c>
      <c r="F1406" s="104">
        <v>0</v>
      </c>
      <c r="G1406" s="104">
        <v>0</v>
      </c>
      <c r="H1406" s="104">
        <v>0</v>
      </c>
      <c r="I1406" s="104">
        <v>0</v>
      </c>
      <c r="J1406" s="104">
        <v>0</v>
      </c>
      <c r="K1406" s="104">
        <v>0</v>
      </c>
      <c r="L1406" s="104">
        <v>0</v>
      </c>
      <c r="M1406" s="104">
        <v>0</v>
      </c>
      <c r="N1406" s="104">
        <v>0</v>
      </c>
      <c r="O1406" s="104">
        <v>0</v>
      </c>
      <c r="P1406" s="104">
        <v>0</v>
      </c>
      <c r="Q1406" s="104">
        <v>0</v>
      </c>
      <c r="R1406" s="104">
        <v>2</v>
      </c>
      <c r="S1406" s="104">
        <v>2</v>
      </c>
      <c r="T1406" s="104">
        <v>3</v>
      </c>
      <c r="U1406" s="104">
        <v>3</v>
      </c>
      <c r="V1406" s="104">
        <v>3</v>
      </c>
      <c r="W1406" s="104">
        <v>3</v>
      </c>
      <c r="X1406" s="104">
        <v>3</v>
      </c>
      <c r="Y1406" s="104">
        <v>3</v>
      </c>
      <c r="Z1406" s="104">
        <v>3</v>
      </c>
      <c r="AA1406" s="104">
        <v>3</v>
      </c>
      <c r="AB1406" s="104">
        <v>3</v>
      </c>
      <c r="AC1406" s="104">
        <v>3</v>
      </c>
      <c r="AD1406" s="104">
        <v>0</v>
      </c>
      <c r="AE1406" s="104">
        <v>0</v>
      </c>
      <c r="AF1406" s="104">
        <v>0</v>
      </c>
      <c r="AG1406" s="104">
        <v>0</v>
      </c>
      <c r="AH1406" s="104">
        <v>0</v>
      </c>
      <c r="AI1406" s="104">
        <v>0</v>
      </c>
      <c r="AJ1406" s="104">
        <v>0</v>
      </c>
      <c r="AK1406" s="104">
        <v>0</v>
      </c>
      <c r="AL1406" s="104">
        <v>0</v>
      </c>
      <c r="AM1406" s="104">
        <v>0</v>
      </c>
      <c r="AN1406" s="104">
        <v>0</v>
      </c>
      <c r="AO1406" s="104">
        <v>0</v>
      </c>
      <c r="AP1406" s="104">
        <v>2</v>
      </c>
      <c r="AQ1406" s="104">
        <v>0</v>
      </c>
      <c r="AR1406" s="104">
        <v>1</v>
      </c>
      <c r="AS1406" s="104">
        <v>0</v>
      </c>
      <c r="AT1406" s="104">
        <v>0</v>
      </c>
      <c r="AU1406" s="104">
        <v>0</v>
      </c>
      <c r="AV1406" s="104">
        <v>0</v>
      </c>
      <c r="AW1406" s="104">
        <v>0</v>
      </c>
      <c r="AX1406" s="104">
        <v>0</v>
      </c>
      <c r="AY1406" s="104">
        <v>0</v>
      </c>
      <c r="AZ1406" s="104">
        <v>0</v>
      </c>
      <c r="BA1406" s="104">
        <v>0</v>
      </c>
    </row>
    <row r="1407" spans="1:53" hidden="1" x14ac:dyDescent="0.35">
      <c r="A1407" t="s">
        <v>497</v>
      </c>
      <c r="B1407" t="s">
        <v>144</v>
      </c>
      <c r="C1407" t="s">
        <v>72</v>
      </c>
      <c r="D1407" t="s">
        <v>81</v>
      </c>
      <c r="E1407" t="s">
        <v>470</v>
      </c>
      <c r="F1407" s="104">
        <v>0</v>
      </c>
      <c r="G1407" s="104">
        <v>0</v>
      </c>
      <c r="H1407" s="104">
        <v>0</v>
      </c>
      <c r="I1407" s="104">
        <v>0</v>
      </c>
      <c r="J1407" s="104">
        <v>0</v>
      </c>
      <c r="K1407" s="104">
        <v>0</v>
      </c>
      <c r="L1407" s="104">
        <v>0</v>
      </c>
      <c r="M1407" s="104">
        <v>0</v>
      </c>
      <c r="N1407" s="104">
        <v>0</v>
      </c>
      <c r="O1407" s="104">
        <v>0</v>
      </c>
      <c r="P1407" s="104">
        <v>0</v>
      </c>
      <c r="Q1407" s="104">
        <v>0</v>
      </c>
      <c r="R1407" s="104">
        <v>1</v>
      </c>
      <c r="S1407" s="104">
        <v>1</v>
      </c>
      <c r="T1407" s="104">
        <v>1</v>
      </c>
      <c r="U1407" s="104">
        <v>1</v>
      </c>
      <c r="V1407" s="104">
        <v>1</v>
      </c>
      <c r="W1407" s="104">
        <v>1</v>
      </c>
      <c r="X1407" s="104">
        <v>1</v>
      </c>
      <c r="Y1407" s="104">
        <v>1</v>
      </c>
      <c r="Z1407" s="104">
        <v>1</v>
      </c>
      <c r="AA1407" s="104">
        <v>1</v>
      </c>
      <c r="AB1407" s="104">
        <v>1</v>
      </c>
      <c r="AC1407" s="104">
        <v>1</v>
      </c>
      <c r="AD1407" s="104">
        <v>0</v>
      </c>
      <c r="AE1407" s="104">
        <v>0</v>
      </c>
      <c r="AF1407" s="104">
        <v>0</v>
      </c>
      <c r="AG1407" s="104">
        <v>0</v>
      </c>
      <c r="AH1407" s="104">
        <v>0</v>
      </c>
      <c r="AI1407" s="104">
        <v>0</v>
      </c>
      <c r="AJ1407" s="104">
        <v>0</v>
      </c>
      <c r="AK1407" s="104">
        <v>0</v>
      </c>
      <c r="AL1407" s="104">
        <v>0</v>
      </c>
      <c r="AM1407" s="104">
        <v>0</v>
      </c>
      <c r="AN1407" s="104">
        <v>0</v>
      </c>
      <c r="AO1407" s="104">
        <v>0</v>
      </c>
      <c r="AP1407" s="104">
        <v>1</v>
      </c>
      <c r="AQ1407" s="104">
        <v>0</v>
      </c>
      <c r="AR1407" s="104">
        <v>0</v>
      </c>
      <c r="AS1407" s="104">
        <v>0</v>
      </c>
      <c r="AT1407" s="104">
        <v>0</v>
      </c>
      <c r="AU1407" s="104">
        <v>0</v>
      </c>
      <c r="AV1407" s="104">
        <v>0</v>
      </c>
      <c r="AW1407" s="104">
        <v>0</v>
      </c>
      <c r="AX1407" s="104">
        <v>0</v>
      </c>
      <c r="AY1407" s="104">
        <v>0</v>
      </c>
      <c r="AZ1407" s="104">
        <v>0</v>
      </c>
      <c r="BA1407" s="104">
        <v>0</v>
      </c>
    </row>
    <row r="1408" spans="1:53" hidden="1" x14ac:dyDescent="0.35">
      <c r="A1408" t="s">
        <v>497</v>
      </c>
      <c r="B1408" t="s">
        <v>144</v>
      </c>
      <c r="C1408" t="s">
        <v>72</v>
      </c>
      <c r="D1408" t="s">
        <v>81</v>
      </c>
      <c r="E1408" t="s">
        <v>471</v>
      </c>
      <c r="F1408" s="104">
        <v>0</v>
      </c>
      <c r="G1408" s="104">
        <v>0</v>
      </c>
      <c r="H1408" s="104">
        <v>0</v>
      </c>
      <c r="I1408" s="104">
        <v>0</v>
      </c>
      <c r="J1408" s="104">
        <v>0</v>
      </c>
      <c r="K1408" s="104">
        <v>3</v>
      </c>
      <c r="L1408" s="104">
        <v>3</v>
      </c>
      <c r="M1408" s="104">
        <v>3</v>
      </c>
      <c r="N1408" s="104">
        <v>3</v>
      </c>
      <c r="O1408" s="104">
        <v>3</v>
      </c>
      <c r="P1408" s="104">
        <v>3</v>
      </c>
      <c r="Q1408" s="104">
        <v>3</v>
      </c>
      <c r="R1408" s="104">
        <v>0</v>
      </c>
      <c r="S1408" s="104">
        <v>0</v>
      </c>
      <c r="T1408" s="104">
        <v>0</v>
      </c>
      <c r="U1408" s="104">
        <v>0</v>
      </c>
      <c r="V1408" s="104">
        <v>0</v>
      </c>
      <c r="W1408" s="104">
        <v>0</v>
      </c>
      <c r="X1408" s="104">
        <v>0</v>
      </c>
      <c r="Y1408" s="104">
        <v>0</v>
      </c>
      <c r="Z1408" s="104">
        <v>0</v>
      </c>
      <c r="AA1408" s="104">
        <v>0</v>
      </c>
      <c r="AB1408" s="104">
        <v>0</v>
      </c>
      <c r="AC1408" s="104">
        <v>0</v>
      </c>
      <c r="AD1408" s="104">
        <v>0</v>
      </c>
      <c r="AE1408" s="104">
        <v>0</v>
      </c>
      <c r="AF1408" s="104">
        <v>0</v>
      </c>
      <c r="AG1408" s="104">
        <v>0</v>
      </c>
      <c r="AH1408" s="104">
        <v>0</v>
      </c>
      <c r="AI1408" s="104">
        <v>3</v>
      </c>
      <c r="AJ1408" s="104">
        <v>0</v>
      </c>
      <c r="AK1408" s="104">
        <v>0</v>
      </c>
      <c r="AL1408" s="104">
        <v>0</v>
      </c>
      <c r="AM1408" s="104">
        <v>0</v>
      </c>
      <c r="AN1408" s="104">
        <v>0</v>
      </c>
      <c r="AO1408" s="104">
        <v>0</v>
      </c>
      <c r="AP1408" s="104">
        <v>0</v>
      </c>
      <c r="AQ1408" s="104">
        <v>0</v>
      </c>
      <c r="AR1408" s="104">
        <v>0</v>
      </c>
      <c r="AS1408" s="104">
        <v>0</v>
      </c>
      <c r="AT1408" s="104">
        <v>0</v>
      </c>
      <c r="AU1408" s="104">
        <v>0</v>
      </c>
      <c r="AV1408" s="104">
        <v>0</v>
      </c>
      <c r="AW1408" s="104">
        <v>0</v>
      </c>
      <c r="AX1408" s="104">
        <v>0</v>
      </c>
      <c r="AY1408" s="104">
        <v>0</v>
      </c>
      <c r="AZ1408" s="104">
        <v>0</v>
      </c>
      <c r="BA1408" s="104">
        <v>0</v>
      </c>
    </row>
    <row r="1409" spans="1:53" hidden="1" x14ac:dyDescent="0.35">
      <c r="A1409" t="s">
        <v>497</v>
      </c>
      <c r="B1409" t="s">
        <v>144</v>
      </c>
      <c r="C1409" t="s">
        <v>72</v>
      </c>
      <c r="D1409" t="s">
        <v>81</v>
      </c>
      <c r="E1409" t="s">
        <v>472</v>
      </c>
      <c r="F1409" s="104">
        <v>0</v>
      </c>
      <c r="G1409" s="104">
        <v>0</v>
      </c>
      <c r="H1409" s="104">
        <v>0</v>
      </c>
      <c r="I1409" s="104">
        <v>0</v>
      </c>
      <c r="J1409" s="104">
        <v>0</v>
      </c>
      <c r="K1409" s="104">
        <v>0</v>
      </c>
      <c r="L1409" s="104">
        <v>0</v>
      </c>
      <c r="M1409" s="104">
        <v>0</v>
      </c>
      <c r="N1409" s="104">
        <v>0</v>
      </c>
      <c r="O1409" s="104">
        <v>0</v>
      </c>
      <c r="P1409" s="104">
        <v>0</v>
      </c>
      <c r="Q1409" s="104">
        <v>0</v>
      </c>
      <c r="R1409" s="104">
        <v>1</v>
      </c>
      <c r="S1409" s="104">
        <v>1</v>
      </c>
      <c r="T1409" s="104">
        <v>1</v>
      </c>
      <c r="U1409" s="104">
        <v>1</v>
      </c>
      <c r="V1409" s="104">
        <v>1</v>
      </c>
      <c r="W1409" s="104">
        <v>1</v>
      </c>
      <c r="X1409" s="104">
        <v>1</v>
      </c>
      <c r="Y1409" s="104">
        <v>1</v>
      </c>
      <c r="Z1409" s="104">
        <v>1</v>
      </c>
      <c r="AA1409" s="104">
        <v>1</v>
      </c>
      <c r="AB1409" s="104">
        <v>1</v>
      </c>
      <c r="AC1409" s="104">
        <v>1</v>
      </c>
      <c r="AD1409" s="104">
        <v>0</v>
      </c>
      <c r="AE1409" s="104">
        <v>0</v>
      </c>
      <c r="AF1409" s="104">
        <v>0</v>
      </c>
      <c r="AG1409" s="104">
        <v>0</v>
      </c>
      <c r="AH1409" s="104">
        <v>0</v>
      </c>
      <c r="AI1409" s="104">
        <v>0</v>
      </c>
      <c r="AJ1409" s="104">
        <v>0</v>
      </c>
      <c r="AK1409" s="104">
        <v>0</v>
      </c>
      <c r="AL1409" s="104">
        <v>0</v>
      </c>
      <c r="AM1409" s="104">
        <v>0</v>
      </c>
      <c r="AN1409" s="104">
        <v>0</v>
      </c>
      <c r="AO1409" s="104">
        <v>0</v>
      </c>
      <c r="AP1409" s="104">
        <v>1</v>
      </c>
      <c r="AQ1409" s="104">
        <v>0</v>
      </c>
      <c r="AR1409" s="104">
        <v>0</v>
      </c>
      <c r="AS1409" s="104">
        <v>0</v>
      </c>
      <c r="AT1409" s="104">
        <v>0</v>
      </c>
      <c r="AU1409" s="104">
        <v>0</v>
      </c>
      <c r="AV1409" s="104">
        <v>0</v>
      </c>
      <c r="AW1409" s="104">
        <v>0</v>
      </c>
      <c r="AX1409" s="104">
        <v>0</v>
      </c>
      <c r="AY1409" s="104">
        <v>0</v>
      </c>
      <c r="AZ1409" s="104">
        <v>0</v>
      </c>
      <c r="BA1409" s="104">
        <v>0</v>
      </c>
    </row>
    <row r="1410" spans="1:53" hidden="1" x14ac:dyDescent="0.35">
      <c r="A1410" t="s">
        <v>497</v>
      </c>
      <c r="B1410" t="s">
        <v>144</v>
      </c>
      <c r="C1410" t="s">
        <v>72</v>
      </c>
      <c r="D1410" t="s">
        <v>81</v>
      </c>
      <c r="E1410" t="s">
        <v>473</v>
      </c>
      <c r="F1410" s="104">
        <v>0</v>
      </c>
      <c r="G1410" s="104">
        <v>0</v>
      </c>
      <c r="H1410" s="104">
        <v>0</v>
      </c>
      <c r="I1410" s="104">
        <v>0</v>
      </c>
      <c r="J1410" s="104">
        <v>0</v>
      </c>
      <c r="K1410" s="104">
        <v>0</v>
      </c>
      <c r="L1410" s="104">
        <v>0</v>
      </c>
      <c r="M1410" s="104">
        <v>0</v>
      </c>
      <c r="N1410" s="104">
        <v>0</v>
      </c>
      <c r="O1410" s="104">
        <v>0</v>
      </c>
      <c r="P1410" s="104">
        <v>0</v>
      </c>
      <c r="Q1410" s="104">
        <v>0</v>
      </c>
      <c r="R1410" s="104">
        <v>1</v>
      </c>
      <c r="S1410" s="104">
        <v>1</v>
      </c>
      <c r="T1410" s="104">
        <v>1</v>
      </c>
      <c r="U1410" s="104">
        <v>1</v>
      </c>
      <c r="V1410" s="104">
        <v>1</v>
      </c>
      <c r="W1410" s="104">
        <v>1</v>
      </c>
      <c r="X1410" s="104">
        <v>1</v>
      </c>
      <c r="Y1410" s="104">
        <v>1</v>
      </c>
      <c r="Z1410" s="104">
        <v>1</v>
      </c>
      <c r="AA1410" s="104">
        <v>1</v>
      </c>
      <c r="AB1410" s="104">
        <v>1</v>
      </c>
      <c r="AC1410" s="104">
        <v>1</v>
      </c>
      <c r="AD1410" s="104">
        <v>0</v>
      </c>
      <c r="AE1410" s="104">
        <v>0</v>
      </c>
      <c r="AF1410" s="104">
        <v>0</v>
      </c>
      <c r="AG1410" s="104">
        <v>0</v>
      </c>
      <c r="AH1410" s="104">
        <v>0</v>
      </c>
      <c r="AI1410" s="104">
        <v>0</v>
      </c>
      <c r="AJ1410" s="104">
        <v>0</v>
      </c>
      <c r="AK1410" s="104">
        <v>0</v>
      </c>
      <c r="AL1410" s="104">
        <v>0</v>
      </c>
      <c r="AM1410" s="104">
        <v>0</v>
      </c>
      <c r="AN1410" s="104">
        <v>0</v>
      </c>
      <c r="AO1410" s="104">
        <v>0</v>
      </c>
      <c r="AP1410" s="104">
        <v>1</v>
      </c>
      <c r="AQ1410" s="104">
        <v>0</v>
      </c>
      <c r="AR1410" s="104">
        <v>0</v>
      </c>
      <c r="AS1410" s="104">
        <v>0</v>
      </c>
      <c r="AT1410" s="104">
        <v>0</v>
      </c>
      <c r="AU1410" s="104">
        <v>0</v>
      </c>
      <c r="AV1410" s="104">
        <v>0</v>
      </c>
      <c r="AW1410" s="104">
        <v>0</v>
      </c>
      <c r="AX1410" s="104">
        <v>0</v>
      </c>
      <c r="AY1410" s="104">
        <v>0</v>
      </c>
      <c r="AZ1410" s="104">
        <v>0</v>
      </c>
      <c r="BA1410" s="104">
        <v>0</v>
      </c>
    </row>
    <row r="1411" spans="1:53" hidden="1" x14ac:dyDescent="0.35">
      <c r="A1411" s="158" t="s">
        <v>497</v>
      </c>
      <c r="B1411" s="158" t="s">
        <v>144</v>
      </c>
      <c r="C1411" s="158" t="s">
        <v>73</v>
      </c>
      <c r="D1411" s="158" t="s">
        <v>81</v>
      </c>
      <c r="E1411" s="158" t="s">
        <v>474</v>
      </c>
      <c r="F1411" s="159">
        <v>0</v>
      </c>
      <c r="G1411" s="159">
        <v>1</v>
      </c>
      <c r="H1411" s="159">
        <v>1</v>
      </c>
      <c r="I1411" s="159">
        <v>2</v>
      </c>
      <c r="J1411" s="159">
        <v>3</v>
      </c>
      <c r="K1411" s="159">
        <v>3</v>
      </c>
      <c r="L1411" s="159">
        <v>4</v>
      </c>
      <c r="M1411" s="159">
        <v>4</v>
      </c>
      <c r="N1411" s="159">
        <v>5</v>
      </c>
      <c r="O1411" s="159">
        <v>6</v>
      </c>
      <c r="P1411" s="159">
        <v>7</v>
      </c>
      <c r="Q1411" s="159">
        <v>7</v>
      </c>
      <c r="R1411" s="159">
        <v>0</v>
      </c>
      <c r="S1411" s="159">
        <v>0</v>
      </c>
      <c r="T1411" s="159">
        <v>0</v>
      </c>
      <c r="U1411" s="159">
        <v>1</v>
      </c>
      <c r="V1411" s="159">
        <v>1</v>
      </c>
      <c r="W1411" s="159">
        <v>1</v>
      </c>
      <c r="X1411" s="159">
        <v>1</v>
      </c>
      <c r="Y1411" s="159">
        <v>1</v>
      </c>
      <c r="Z1411" s="159">
        <v>1</v>
      </c>
      <c r="AA1411" s="159">
        <v>1</v>
      </c>
      <c r="AB1411" s="159">
        <v>1</v>
      </c>
      <c r="AC1411" s="159">
        <v>1</v>
      </c>
      <c r="AD1411" s="159">
        <v>0</v>
      </c>
      <c r="AE1411" s="159">
        <v>1</v>
      </c>
      <c r="AF1411" s="159">
        <v>0</v>
      </c>
      <c r="AG1411" s="159">
        <v>1</v>
      </c>
      <c r="AH1411" s="159">
        <v>1</v>
      </c>
      <c r="AI1411" s="159">
        <v>0</v>
      </c>
      <c r="AJ1411" s="159">
        <v>1</v>
      </c>
      <c r="AK1411" s="159">
        <v>0</v>
      </c>
      <c r="AL1411" s="159">
        <v>1</v>
      </c>
      <c r="AM1411" s="159">
        <v>1</v>
      </c>
      <c r="AN1411" s="159">
        <v>1</v>
      </c>
      <c r="AO1411" s="159">
        <v>0</v>
      </c>
      <c r="AP1411" s="159">
        <v>0</v>
      </c>
      <c r="AQ1411" s="159">
        <v>0</v>
      </c>
      <c r="AR1411" s="159">
        <v>0</v>
      </c>
      <c r="AS1411" s="159">
        <v>1</v>
      </c>
      <c r="AT1411" s="159">
        <v>0</v>
      </c>
      <c r="AU1411" s="159">
        <v>0</v>
      </c>
      <c r="AV1411" s="159">
        <v>0</v>
      </c>
      <c r="AW1411" s="159">
        <v>0</v>
      </c>
      <c r="AX1411" s="159">
        <v>0</v>
      </c>
      <c r="AY1411" s="159">
        <v>0</v>
      </c>
      <c r="AZ1411" s="159">
        <v>0</v>
      </c>
      <c r="BA1411" s="159">
        <v>0</v>
      </c>
    </row>
    <row r="1412" spans="1:53" hidden="1" x14ac:dyDescent="0.35">
      <c r="A1412" s="158" t="s">
        <v>497</v>
      </c>
      <c r="B1412" s="158" t="s">
        <v>144</v>
      </c>
      <c r="C1412" s="158" t="s">
        <v>73</v>
      </c>
      <c r="D1412" s="158" t="s">
        <v>81</v>
      </c>
      <c r="E1412" s="158" t="s">
        <v>475</v>
      </c>
      <c r="F1412" s="159">
        <v>0</v>
      </c>
      <c r="G1412" s="159">
        <v>1</v>
      </c>
      <c r="H1412" s="159">
        <v>1</v>
      </c>
      <c r="I1412" s="159">
        <v>3</v>
      </c>
      <c r="J1412" s="159">
        <v>4</v>
      </c>
      <c r="K1412" s="159">
        <v>4</v>
      </c>
      <c r="L1412" s="159">
        <v>5</v>
      </c>
      <c r="M1412" s="159">
        <v>6</v>
      </c>
      <c r="N1412" s="159">
        <v>7</v>
      </c>
      <c r="O1412" s="159">
        <v>8</v>
      </c>
      <c r="P1412" s="159">
        <v>10</v>
      </c>
      <c r="Q1412" s="159">
        <v>10</v>
      </c>
      <c r="R1412" s="159">
        <v>4</v>
      </c>
      <c r="S1412" s="159">
        <v>7</v>
      </c>
      <c r="T1412" s="159">
        <v>7</v>
      </c>
      <c r="U1412" s="159">
        <v>16</v>
      </c>
      <c r="V1412" s="159">
        <v>16</v>
      </c>
      <c r="W1412" s="159">
        <v>16</v>
      </c>
      <c r="X1412" s="159">
        <v>16</v>
      </c>
      <c r="Y1412" s="159">
        <v>16</v>
      </c>
      <c r="Z1412" s="159">
        <v>16</v>
      </c>
      <c r="AA1412" s="159">
        <v>16</v>
      </c>
      <c r="AB1412" s="159">
        <v>16</v>
      </c>
      <c r="AC1412" s="159">
        <v>16</v>
      </c>
      <c r="AD1412" s="159">
        <v>0</v>
      </c>
      <c r="AE1412" s="159">
        <v>1</v>
      </c>
      <c r="AF1412" s="159">
        <v>0</v>
      </c>
      <c r="AG1412" s="159">
        <v>2</v>
      </c>
      <c r="AH1412" s="159">
        <v>1</v>
      </c>
      <c r="AI1412" s="159">
        <v>0</v>
      </c>
      <c r="AJ1412" s="159">
        <v>1</v>
      </c>
      <c r="AK1412" s="159">
        <v>1</v>
      </c>
      <c r="AL1412" s="159">
        <v>1</v>
      </c>
      <c r="AM1412" s="159">
        <v>1</v>
      </c>
      <c r="AN1412" s="159">
        <v>2</v>
      </c>
      <c r="AO1412" s="159">
        <v>0</v>
      </c>
      <c r="AP1412" s="159">
        <v>4</v>
      </c>
      <c r="AQ1412" s="159">
        <v>3</v>
      </c>
      <c r="AR1412" s="159">
        <v>0</v>
      </c>
      <c r="AS1412" s="159">
        <v>9</v>
      </c>
      <c r="AT1412" s="159">
        <v>0</v>
      </c>
      <c r="AU1412" s="159">
        <v>0</v>
      </c>
      <c r="AV1412" s="159">
        <v>0</v>
      </c>
      <c r="AW1412" s="159">
        <v>0</v>
      </c>
      <c r="AX1412" s="159">
        <v>0</v>
      </c>
      <c r="AY1412" s="159">
        <v>0</v>
      </c>
      <c r="AZ1412" s="159">
        <v>0</v>
      </c>
      <c r="BA1412" s="159">
        <v>0</v>
      </c>
    </row>
    <row r="1413" spans="1:53" hidden="1" x14ac:dyDescent="0.35">
      <c r="A1413" s="158" t="s">
        <v>497</v>
      </c>
      <c r="B1413" s="158" t="s">
        <v>144</v>
      </c>
      <c r="C1413" s="158" t="s">
        <v>73</v>
      </c>
      <c r="D1413" s="158" t="s">
        <v>81</v>
      </c>
      <c r="E1413" s="158" t="s">
        <v>476</v>
      </c>
      <c r="F1413" s="159">
        <v>0</v>
      </c>
      <c r="G1413" s="159">
        <v>0</v>
      </c>
      <c r="H1413" s="159">
        <v>0</v>
      </c>
      <c r="I1413" s="159">
        <v>0</v>
      </c>
      <c r="J1413" s="159">
        <v>0</v>
      </c>
      <c r="K1413" s="159">
        <v>0</v>
      </c>
      <c r="L1413" s="159">
        <v>0</v>
      </c>
      <c r="M1413" s="159">
        <v>0</v>
      </c>
      <c r="N1413" s="159">
        <v>0</v>
      </c>
      <c r="O1413" s="159">
        <v>0</v>
      </c>
      <c r="P1413" s="159">
        <v>0</v>
      </c>
      <c r="Q1413" s="159">
        <v>0</v>
      </c>
      <c r="R1413" s="159">
        <v>0</v>
      </c>
      <c r="S1413" s="159">
        <v>0</v>
      </c>
      <c r="T1413" s="159">
        <v>0</v>
      </c>
      <c r="U1413" s="159">
        <v>0</v>
      </c>
      <c r="V1413" s="159">
        <v>0</v>
      </c>
      <c r="W1413" s="159">
        <v>0</v>
      </c>
      <c r="X1413" s="159">
        <v>0</v>
      </c>
      <c r="Y1413" s="159">
        <v>0</v>
      </c>
      <c r="Z1413" s="159">
        <v>0</v>
      </c>
      <c r="AA1413" s="159">
        <v>0</v>
      </c>
      <c r="AB1413" s="159">
        <v>0</v>
      </c>
      <c r="AC1413" s="159">
        <v>0</v>
      </c>
      <c r="AD1413" s="159">
        <v>0</v>
      </c>
      <c r="AE1413" s="159">
        <v>0</v>
      </c>
      <c r="AF1413" s="159">
        <v>0</v>
      </c>
      <c r="AG1413" s="159">
        <v>0</v>
      </c>
      <c r="AH1413" s="159">
        <v>0</v>
      </c>
      <c r="AI1413" s="159">
        <v>0</v>
      </c>
      <c r="AJ1413" s="159">
        <v>0</v>
      </c>
      <c r="AK1413" s="159">
        <v>0</v>
      </c>
      <c r="AL1413" s="159">
        <v>0</v>
      </c>
      <c r="AM1413" s="159">
        <v>0</v>
      </c>
      <c r="AN1413" s="159">
        <v>0</v>
      </c>
      <c r="AO1413" s="159">
        <v>0</v>
      </c>
      <c r="AP1413" s="159">
        <v>0</v>
      </c>
      <c r="AQ1413" s="159">
        <v>0</v>
      </c>
      <c r="AR1413" s="159">
        <v>0</v>
      </c>
      <c r="AS1413" s="159">
        <v>0</v>
      </c>
      <c r="AT1413" s="159">
        <v>0</v>
      </c>
      <c r="AU1413" s="159">
        <v>0</v>
      </c>
      <c r="AV1413" s="159">
        <v>0</v>
      </c>
      <c r="AW1413" s="159">
        <v>0</v>
      </c>
      <c r="AX1413" s="159">
        <v>0</v>
      </c>
      <c r="AY1413" s="159">
        <v>0</v>
      </c>
      <c r="AZ1413" s="159">
        <v>0</v>
      </c>
      <c r="BA1413" s="159">
        <v>0</v>
      </c>
    </row>
    <row r="1414" spans="1:53" hidden="1" x14ac:dyDescent="0.35">
      <c r="A1414" s="158" t="s">
        <v>497</v>
      </c>
      <c r="B1414" s="158" t="s">
        <v>144</v>
      </c>
      <c r="C1414" s="158" t="s">
        <v>73</v>
      </c>
      <c r="D1414" s="158" t="s">
        <v>81</v>
      </c>
      <c r="E1414" s="158" t="s">
        <v>477</v>
      </c>
      <c r="F1414" s="159">
        <v>0</v>
      </c>
      <c r="G1414" s="159">
        <v>0</v>
      </c>
      <c r="H1414" s="159">
        <v>1</v>
      </c>
      <c r="I1414" s="159">
        <v>2</v>
      </c>
      <c r="J1414" s="159">
        <v>2</v>
      </c>
      <c r="K1414" s="159">
        <v>3</v>
      </c>
      <c r="L1414" s="159">
        <v>3</v>
      </c>
      <c r="M1414" s="159">
        <v>4</v>
      </c>
      <c r="N1414" s="159">
        <v>4</v>
      </c>
      <c r="O1414" s="159">
        <v>5</v>
      </c>
      <c r="P1414" s="159">
        <v>6</v>
      </c>
      <c r="Q1414" s="159">
        <v>7</v>
      </c>
      <c r="R1414" s="159">
        <v>0</v>
      </c>
      <c r="S1414" s="159">
        <v>0</v>
      </c>
      <c r="T1414" s="159">
        <v>0</v>
      </c>
      <c r="U1414" s="159">
        <v>0</v>
      </c>
      <c r="V1414" s="159">
        <v>1</v>
      </c>
      <c r="W1414" s="159">
        <v>1</v>
      </c>
      <c r="X1414" s="159">
        <v>1</v>
      </c>
      <c r="Y1414" s="159">
        <v>1</v>
      </c>
      <c r="Z1414" s="159">
        <v>1</v>
      </c>
      <c r="AA1414" s="159">
        <v>1</v>
      </c>
      <c r="AB1414" s="159">
        <v>1</v>
      </c>
      <c r="AC1414" s="159">
        <v>1</v>
      </c>
      <c r="AD1414" s="159">
        <v>0</v>
      </c>
      <c r="AE1414" s="159">
        <v>0</v>
      </c>
      <c r="AF1414" s="159">
        <v>1</v>
      </c>
      <c r="AG1414" s="159">
        <v>1</v>
      </c>
      <c r="AH1414" s="159">
        <v>0</v>
      </c>
      <c r="AI1414" s="159">
        <v>1</v>
      </c>
      <c r="AJ1414" s="159">
        <v>0</v>
      </c>
      <c r="AK1414" s="159">
        <v>1</v>
      </c>
      <c r="AL1414" s="159">
        <v>0</v>
      </c>
      <c r="AM1414" s="159">
        <v>1</v>
      </c>
      <c r="AN1414" s="159">
        <v>1</v>
      </c>
      <c r="AO1414" s="159">
        <v>1</v>
      </c>
      <c r="AP1414" s="159">
        <v>0</v>
      </c>
      <c r="AQ1414" s="159">
        <v>0</v>
      </c>
      <c r="AR1414" s="159">
        <v>0</v>
      </c>
      <c r="AS1414" s="159">
        <v>0</v>
      </c>
      <c r="AT1414" s="159">
        <v>1</v>
      </c>
      <c r="AU1414" s="159">
        <v>0</v>
      </c>
      <c r="AV1414" s="159">
        <v>0</v>
      </c>
      <c r="AW1414" s="159">
        <v>0</v>
      </c>
      <c r="AX1414" s="159">
        <v>0</v>
      </c>
      <c r="AY1414" s="159">
        <v>0</v>
      </c>
      <c r="AZ1414" s="159">
        <v>0</v>
      </c>
      <c r="BA1414" s="159">
        <v>0</v>
      </c>
    </row>
    <row r="1415" spans="1:53" hidden="1" x14ac:dyDescent="0.35">
      <c r="A1415" s="158" t="s">
        <v>497</v>
      </c>
      <c r="B1415" s="158" t="s">
        <v>144</v>
      </c>
      <c r="C1415" s="158" t="s">
        <v>73</v>
      </c>
      <c r="D1415" s="158" t="s">
        <v>81</v>
      </c>
      <c r="E1415" s="158" t="s">
        <v>478</v>
      </c>
      <c r="F1415" s="159">
        <v>0</v>
      </c>
      <c r="G1415" s="159">
        <v>0</v>
      </c>
      <c r="H1415" s="159">
        <v>0</v>
      </c>
      <c r="I1415" s="159">
        <v>0</v>
      </c>
      <c r="J1415" s="159">
        <v>0</v>
      </c>
      <c r="K1415" s="159">
        <v>0</v>
      </c>
      <c r="L1415" s="159">
        <v>0</v>
      </c>
      <c r="M1415" s="159">
        <v>0</v>
      </c>
      <c r="N1415" s="159">
        <v>0</v>
      </c>
      <c r="O1415" s="159">
        <v>0</v>
      </c>
      <c r="P1415" s="159">
        <v>0</v>
      </c>
      <c r="Q1415" s="159">
        <v>0</v>
      </c>
      <c r="R1415" s="159">
        <v>0</v>
      </c>
      <c r="S1415" s="159">
        <v>0</v>
      </c>
      <c r="T1415" s="159">
        <v>0</v>
      </c>
      <c r="U1415" s="159">
        <v>0</v>
      </c>
      <c r="V1415" s="159">
        <v>0</v>
      </c>
      <c r="W1415" s="159">
        <v>0</v>
      </c>
      <c r="X1415" s="159">
        <v>0</v>
      </c>
      <c r="Y1415" s="159">
        <v>0</v>
      </c>
      <c r="Z1415" s="159">
        <v>0</v>
      </c>
      <c r="AA1415" s="159">
        <v>0</v>
      </c>
      <c r="AB1415" s="159">
        <v>0</v>
      </c>
      <c r="AC1415" s="159">
        <v>0</v>
      </c>
      <c r="AD1415" s="159">
        <v>0</v>
      </c>
      <c r="AE1415" s="159">
        <v>0</v>
      </c>
      <c r="AF1415" s="159">
        <v>0</v>
      </c>
      <c r="AG1415" s="159">
        <v>0</v>
      </c>
      <c r="AH1415" s="159">
        <v>0</v>
      </c>
      <c r="AI1415" s="159">
        <v>0</v>
      </c>
      <c r="AJ1415" s="159">
        <v>0</v>
      </c>
      <c r="AK1415" s="159">
        <v>0</v>
      </c>
      <c r="AL1415" s="159">
        <v>0</v>
      </c>
      <c r="AM1415" s="159">
        <v>0</v>
      </c>
      <c r="AN1415" s="159">
        <v>0</v>
      </c>
      <c r="AO1415" s="159">
        <v>0</v>
      </c>
      <c r="AP1415" s="159">
        <v>0</v>
      </c>
      <c r="AQ1415" s="159">
        <v>0</v>
      </c>
      <c r="AR1415" s="159">
        <v>0</v>
      </c>
      <c r="AS1415" s="159">
        <v>0</v>
      </c>
      <c r="AT1415" s="159">
        <v>0</v>
      </c>
      <c r="AU1415" s="159">
        <v>0</v>
      </c>
      <c r="AV1415" s="159">
        <v>0</v>
      </c>
      <c r="AW1415" s="159">
        <v>0</v>
      </c>
      <c r="AX1415" s="159">
        <v>0</v>
      </c>
      <c r="AY1415" s="159">
        <v>0</v>
      </c>
      <c r="AZ1415" s="159">
        <v>0</v>
      </c>
      <c r="BA1415" s="159">
        <v>0</v>
      </c>
    </row>
    <row r="1416" spans="1:53" hidden="1" x14ac:dyDescent="0.35">
      <c r="A1416" s="158" t="s">
        <v>497</v>
      </c>
      <c r="B1416" s="158" t="s">
        <v>144</v>
      </c>
      <c r="C1416" s="158" t="s">
        <v>73</v>
      </c>
      <c r="D1416" s="158" t="s">
        <v>81</v>
      </c>
      <c r="E1416" s="158" t="s">
        <v>479</v>
      </c>
      <c r="F1416" s="159">
        <v>0</v>
      </c>
      <c r="G1416" s="159">
        <v>2</v>
      </c>
      <c r="H1416" s="159">
        <v>4</v>
      </c>
      <c r="I1416" s="159">
        <v>4</v>
      </c>
      <c r="J1416" s="159">
        <v>6</v>
      </c>
      <c r="K1416" s="159">
        <v>8</v>
      </c>
      <c r="L1416" s="159">
        <v>10</v>
      </c>
      <c r="M1416" s="159">
        <v>12</v>
      </c>
      <c r="N1416" s="159">
        <v>14</v>
      </c>
      <c r="O1416" s="159">
        <v>16</v>
      </c>
      <c r="P1416" s="159">
        <v>17</v>
      </c>
      <c r="Q1416" s="159">
        <v>20</v>
      </c>
      <c r="R1416" s="159">
        <v>0</v>
      </c>
      <c r="S1416" s="159">
        <v>0</v>
      </c>
      <c r="T1416" s="159">
        <v>0</v>
      </c>
      <c r="U1416" s="159">
        <v>1</v>
      </c>
      <c r="V1416" s="159">
        <v>2</v>
      </c>
      <c r="W1416" s="159">
        <v>2</v>
      </c>
      <c r="X1416" s="159">
        <v>2</v>
      </c>
      <c r="Y1416" s="159">
        <v>2</v>
      </c>
      <c r="Z1416" s="159">
        <v>2</v>
      </c>
      <c r="AA1416" s="159">
        <v>2</v>
      </c>
      <c r="AB1416" s="159">
        <v>2</v>
      </c>
      <c r="AC1416" s="159">
        <v>2</v>
      </c>
      <c r="AD1416" s="159">
        <v>0</v>
      </c>
      <c r="AE1416" s="159">
        <v>2</v>
      </c>
      <c r="AF1416" s="159">
        <v>2</v>
      </c>
      <c r="AG1416" s="159">
        <v>0</v>
      </c>
      <c r="AH1416" s="159">
        <v>2</v>
      </c>
      <c r="AI1416" s="159">
        <v>2</v>
      </c>
      <c r="AJ1416" s="159">
        <v>2</v>
      </c>
      <c r="AK1416" s="159">
        <v>2</v>
      </c>
      <c r="AL1416" s="159">
        <v>2</v>
      </c>
      <c r="AM1416" s="159">
        <v>2</v>
      </c>
      <c r="AN1416" s="159">
        <v>1</v>
      </c>
      <c r="AO1416" s="159">
        <v>3</v>
      </c>
      <c r="AP1416" s="159">
        <v>0</v>
      </c>
      <c r="AQ1416" s="159">
        <v>0</v>
      </c>
      <c r="AR1416" s="159">
        <v>0</v>
      </c>
      <c r="AS1416" s="159">
        <v>1</v>
      </c>
      <c r="AT1416" s="159">
        <v>1</v>
      </c>
      <c r="AU1416" s="159">
        <v>0</v>
      </c>
      <c r="AV1416" s="159">
        <v>0</v>
      </c>
      <c r="AW1416" s="159">
        <v>0</v>
      </c>
      <c r="AX1416" s="159">
        <v>0</v>
      </c>
      <c r="AY1416" s="159">
        <v>0</v>
      </c>
      <c r="AZ1416" s="159">
        <v>0</v>
      </c>
      <c r="BA1416" s="159">
        <v>0</v>
      </c>
    </row>
    <row r="1417" spans="1:53" hidden="1" x14ac:dyDescent="0.35">
      <c r="A1417" s="158" t="s">
        <v>497</v>
      </c>
      <c r="B1417" s="158" t="s">
        <v>144</v>
      </c>
      <c r="C1417" s="158" t="s">
        <v>73</v>
      </c>
      <c r="D1417" s="158" t="s">
        <v>81</v>
      </c>
      <c r="E1417" s="158" t="s">
        <v>480</v>
      </c>
      <c r="F1417" s="159">
        <v>0</v>
      </c>
      <c r="G1417" s="159">
        <v>0</v>
      </c>
      <c r="H1417" s="159">
        <v>0</v>
      </c>
      <c r="I1417" s="159">
        <v>0</v>
      </c>
      <c r="J1417" s="159">
        <v>0</v>
      </c>
      <c r="K1417" s="159">
        <v>0</v>
      </c>
      <c r="L1417" s="159">
        <v>0</v>
      </c>
      <c r="M1417" s="159">
        <v>0</v>
      </c>
      <c r="N1417" s="159">
        <v>0</v>
      </c>
      <c r="O1417" s="159">
        <v>0</v>
      </c>
      <c r="P1417" s="159">
        <v>0</v>
      </c>
      <c r="Q1417" s="159">
        <v>0</v>
      </c>
      <c r="R1417" s="159">
        <v>0</v>
      </c>
      <c r="S1417" s="159">
        <v>6</v>
      </c>
      <c r="T1417" s="159">
        <v>6</v>
      </c>
      <c r="U1417" s="159">
        <v>6</v>
      </c>
      <c r="V1417" s="159">
        <v>7</v>
      </c>
      <c r="W1417" s="159">
        <v>7</v>
      </c>
      <c r="X1417" s="159">
        <v>7</v>
      </c>
      <c r="Y1417" s="159">
        <v>7</v>
      </c>
      <c r="Z1417" s="159">
        <v>7</v>
      </c>
      <c r="AA1417" s="159">
        <v>7</v>
      </c>
      <c r="AB1417" s="159">
        <v>7</v>
      </c>
      <c r="AC1417" s="159">
        <v>7</v>
      </c>
      <c r="AD1417" s="159">
        <v>0</v>
      </c>
      <c r="AE1417" s="159">
        <v>0</v>
      </c>
      <c r="AF1417" s="159">
        <v>0</v>
      </c>
      <c r="AG1417" s="159">
        <v>0</v>
      </c>
      <c r="AH1417" s="159">
        <v>0</v>
      </c>
      <c r="AI1417" s="159">
        <v>0</v>
      </c>
      <c r="AJ1417" s="159">
        <v>0</v>
      </c>
      <c r="AK1417" s="159">
        <v>0</v>
      </c>
      <c r="AL1417" s="159">
        <v>0</v>
      </c>
      <c r="AM1417" s="159">
        <v>0</v>
      </c>
      <c r="AN1417" s="159">
        <v>0</v>
      </c>
      <c r="AO1417" s="159">
        <v>0</v>
      </c>
      <c r="AP1417" s="159">
        <v>0</v>
      </c>
      <c r="AQ1417" s="159">
        <v>6</v>
      </c>
      <c r="AR1417" s="159">
        <v>0</v>
      </c>
      <c r="AS1417" s="159">
        <v>0</v>
      </c>
      <c r="AT1417" s="159">
        <v>1</v>
      </c>
      <c r="AU1417" s="159">
        <v>0</v>
      </c>
      <c r="AV1417" s="159">
        <v>0</v>
      </c>
      <c r="AW1417" s="159">
        <v>0</v>
      </c>
      <c r="AX1417" s="159">
        <v>0</v>
      </c>
      <c r="AY1417" s="159">
        <v>0</v>
      </c>
      <c r="AZ1417" s="159">
        <v>0</v>
      </c>
      <c r="BA1417" s="159">
        <v>0</v>
      </c>
    </row>
    <row r="1418" spans="1:53" hidden="1" x14ac:dyDescent="0.35">
      <c r="A1418" s="158" t="s">
        <v>497</v>
      </c>
      <c r="B1418" s="158" t="s">
        <v>144</v>
      </c>
      <c r="C1418" s="158" t="s">
        <v>73</v>
      </c>
      <c r="D1418" s="158" t="s">
        <v>81</v>
      </c>
      <c r="E1418" s="158" t="s">
        <v>481</v>
      </c>
      <c r="F1418" s="159">
        <v>0</v>
      </c>
      <c r="G1418" s="159">
        <v>0</v>
      </c>
      <c r="H1418" s="159">
        <v>0</v>
      </c>
      <c r="I1418" s="159">
        <v>0</v>
      </c>
      <c r="J1418" s="159">
        <v>0</v>
      </c>
      <c r="K1418" s="159">
        <v>0</v>
      </c>
      <c r="L1418" s="159">
        <v>0</v>
      </c>
      <c r="M1418" s="159">
        <v>0</v>
      </c>
      <c r="N1418" s="159">
        <v>0</v>
      </c>
      <c r="O1418" s="159">
        <v>0</v>
      </c>
      <c r="P1418" s="159">
        <v>0</v>
      </c>
      <c r="Q1418" s="159">
        <v>0</v>
      </c>
      <c r="R1418" s="159">
        <v>1</v>
      </c>
      <c r="S1418" s="159">
        <v>1</v>
      </c>
      <c r="T1418" s="159">
        <v>1</v>
      </c>
      <c r="U1418" s="159">
        <v>3</v>
      </c>
      <c r="V1418" s="159">
        <v>4</v>
      </c>
      <c r="W1418" s="159">
        <v>4</v>
      </c>
      <c r="X1418" s="159">
        <v>4</v>
      </c>
      <c r="Y1418" s="159">
        <v>4</v>
      </c>
      <c r="Z1418" s="159">
        <v>4</v>
      </c>
      <c r="AA1418" s="159">
        <v>4</v>
      </c>
      <c r="AB1418" s="159">
        <v>4</v>
      </c>
      <c r="AC1418" s="159">
        <v>4</v>
      </c>
      <c r="AD1418" s="159">
        <v>0</v>
      </c>
      <c r="AE1418" s="159">
        <v>0</v>
      </c>
      <c r="AF1418" s="159">
        <v>0</v>
      </c>
      <c r="AG1418" s="159">
        <v>0</v>
      </c>
      <c r="AH1418" s="159">
        <v>0</v>
      </c>
      <c r="AI1418" s="159">
        <v>0</v>
      </c>
      <c r="AJ1418" s="159">
        <v>0</v>
      </c>
      <c r="AK1418" s="159">
        <v>0</v>
      </c>
      <c r="AL1418" s="159">
        <v>0</v>
      </c>
      <c r="AM1418" s="159">
        <v>0</v>
      </c>
      <c r="AN1418" s="159">
        <v>0</v>
      </c>
      <c r="AO1418" s="159">
        <v>0</v>
      </c>
      <c r="AP1418" s="159">
        <v>1</v>
      </c>
      <c r="AQ1418" s="159">
        <v>0</v>
      </c>
      <c r="AR1418" s="159">
        <v>0</v>
      </c>
      <c r="AS1418" s="159">
        <v>2</v>
      </c>
      <c r="AT1418" s="159">
        <v>1</v>
      </c>
      <c r="AU1418" s="159">
        <v>0</v>
      </c>
      <c r="AV1418" s="159">
        <v>0</v>
      </c>
      <c r="AW1418" s="159">
        <v>0</v>
      </c>
      <c r="AX1418" s="159">
        <v>0</v>
      </c>
      <c r="AY1418" s="159">
        <v>0</v>
      </c>
      <c r="AZ1418" s="159">
        <v>0</v>
      </c>
      <c r="BA1418" s="159">
        <v>0</v>
      </c>
    </row>
    <row r="1419" spans="1:53" hidden="1" x14ac:dyDescent="0.35">
      <c r="A1419" t="s">
        <v>497</v>
      </c>
      <c r="B1419" t="s">
        <v>144</v>
      </c>
      <c r="C1419" t="s">
        <v>74</v>
      </c>
      <c r="D1419" t="s">
        <v>81</v>
      </c>
      <c r="E1419" t="s">
        <v>482</v>
      </c>
      <c r="F1419" s="104">
        <v>0</v>
      </c>
      <c r="G1419" s="104">
        <v>0</v>
      </c>
      <c r="H1419" s="104">
        <v>1</v>
      </c>
      <c r="I1419" s="104">
        <v>1</v>
      </c>
      <c r="J1419" s="104">
        <v>1</v>
      </c>
      <c r="K1419" s="104">
        <v>2</v>
      </c>
      <c r="L1419" s="104">
        <v>2</v>
      </c>
      <c r="M1419" s="104">
        <v>3</v>
      </c>
      <c r="N1419" s="104">
        <v>3</v>
      </c>
      <c r="O1419" s="104">
        <v>4</v>
      </c>
      <c r="P1419" s="104">
        <v>4</v>
      </c>
      <c r="Q1419" s="104">
        <v>4</v>
      </c>
      <c r="R1419" s="104">
        <v>1</v>
      </c>
      <c r="S1419" s="104">
        <v>2</v>
      </c>
      <c r="T1419" s="104">
        <v>2</v>
      </c>
      <c r="U1419" s="104">
        <v>2</v>
      </c>
      <c r="V1419" s="104">
        <v>2</v>
      </c>
      <c r="W1419" s="104">
        <v>2</v>
      </c>
      <c r="X1419" s="104">
        <v>2</v>
      </c>
      <c r="Y1419" s="104">
        <v>2</v>
      </c>
      <c r="Z1419" s="104">
        <v>2</v>
      </c>
      <c r="AA1419" s="104">
        <v>2</v>
      </c>
      <c r="AB1419" s="104">
        <v>2</v>
      </c>
      <c r="AC1419" s="104">
        <v>2</v>
      </c>
      <c r="AD1419" s="104">
        <v>0</v>
      </c>
      <c r="AE1419" s="104">
        <v>0</v>
      </c>
      <c r="AF1419" s="104">
        <v>1</v>
      </c>
      <c r="AG1419" s="104">
        <v>0</v>
      </c>
      <c r="AH1419" s="104">
        <v>0</v>
      </c>
      <c r="AI1419" s="104">
        <v>1</v>
      </c>
      <c r="AJ1419" s="104">
        <v>0</v>
      </c>
      <c r="AK1419" s="104">
        <v>1</v>
      </c>
      <c r="AL1419" s="104">
        <v>0</v>
      </c>
      <c r="AM1419" s="104">
        <v>1</v>
      </c>
      <c r="AN1419" s="104">
        <v>0</v>
      </c>
      <c r="AO1419" s="104">
        <v>0</v>
      </c>
      <c r="AP1419" s="104">
        <v>1</v>
      </c>
      <c r="AQ1419" s="104">
        <v>1</v>
      </c>
      <c r="AR1419" s="104">
        <v>0</v>
      </c>
      <c r="AS1419" s="104">
        <v>0</v>
      </c>
      <c r="AT1419" s="104">
        <v>0</v>
      </c>
      <c r="AU1419" s="104">
        <v>2</v>
      </c>
      <c r="AV1419" s="104">
        <v>0</v>
      </c>
      <c r="AW1419" s="104">
        <v>0</v>
      </c>
      <c r="AX1419" s="104">
        <v>0</v>
      </c>
      <c r="AY1419" s="104">
        <v>0</v>
      </c>
      <c r="AZ1419" s="104">
        <v>0</v>
      </c>
      <c r="BA1419" s="104">
        <v>0</v>
      </c>
    </row>
    <row r="1420" spans="1:53" hidden="1" x14ac:dyDescent="0.35">
      <c r="A1420" t="s">
        <v>497</v>
      </c>
      <c r="B1420" t="s">
        <v>144</v>
      </c>
      <c r="C1420" t="s">
        <v>74</v>
      </c>
      <c r="D1420" t="s">
        <v>81</v>
      </c>
      <c r="E1420" t="s">
        <v>483</v>
      </c>
      <c r="F1420" s="104">
        <v>0</v>
      </c>
      <c r="G1420" s="104">
        <v>0</v>
      </c>
      <c r="H1420" s="104">
        <v>1</v>
      </c>
      <c r="I1420" s="104">
        <v>3</v>
      </c>
      <c r="J1420" s="104">
        <v>3</v>
      </c>
      <c r="K1420" s="104">
        <v>4</v>
      </c>
      <c r="L1420" s="104">
        <v>6</v>
      </c>
      <c r="M1420" s="104">
        <v>7</v>
      </c>
      <c r="N1420" s="104">
        <v>9</v>
      </c>
      <c r="O1420" s="104">
        <v>10</v>
      </c>
      <c r="P1420" s="104">
        <v>12</v>
      </c>
      <c r="Q1420" s="104">
        <v>13</v>
      </c>
      <c r="R1420" s="104">
        <v>1</v>
      </c>
      <c r="S1420" s="104">
        <v>1</v>
      </c>
      <c r="T1420" s="104">
        <v>1</v>
      </c>
      <c r="U1420" s="104">
        <v>2</v>
      </c>
      <c r="V1420" s="104">
        <v>2</v>
      </c>
      <c r="W1420" s="104">
        <v>2</v>
      </c>
      <c r="X1420" s="104">
        <v>2</v>
      </c>
      <c r="Y1420" s="104">
        <v>2</v>
      </c>
      <c r="Z1420" s="104">
        <v>2</v>
      </c>
      <c r="AA1420" s="104">
        <v>2</v>
      </c>
      <c r="AB1420" s="104">
        <v>2</v>
      </c>
      <c r="AC1420" s="104">
        <v>2</v>
      </c>
      <c r="AD1420" s="104">
        <v>0</v>
      </c>
      <c r="AE1420" s="104">
        <v>0</v>
      </c>
      <c r="AF1420" s="104">
        <v>1</v>
      </c>
      <c r="AG1420" s="104">
        <v>2</v>
      </c>
      <c r="AH1420" s="104">
        <v>0</v>
      </c>
      <c r="AI1420" s="104">
        <v>1</v>
      </c>
      <c r="AJ1420" s="104">
        <v>2</v>
      </c>
      <c r="AK1420" s="104">
        <v>1</v>
      </c>
      <c r="AL1420" s="104">
        <v>2</v>
      </c>
      <c r="AM1420" s="104">
        <v>1</v>
      </c>
      <c r="AN1420" s="104">
        <v>2</v>
      </c>
      <c r="AO1420" s="104">
        <v>1</v>
      </c>
      <c r="AP1420" s="104">
        <v>1</v>
      </c>
      <c r="AQ1420" s="104">
        <v>0</v>
      </c>
      <c r="AR1420" s="104">
        <v>0</v>
      </c>
      <c r="AS1420" s="104">
        <v>1</v>
      </c>
      <c r="AT1420" s="104">
        <v>0</v>
      </c>
      <c r="AU1420" s="104"/>
      <c r="AV1420" s="104">
        <v>0</v>
      </c>
      <c r="AW1420" s="104">
        <v>0</v>
      </c>
      <c r="AX1420" s="104">
        <v>0</v>
      </c>
      <c r="AY1420" s="104">
        <v>0</v>
      </c>
      <c r="AZ1420" s="104">
        <v>0</v>
      </c>
      <c r="BA1420" s="104">
        <v>0</v>
      </c>
    </row>
    <row r="1421" spans="1:53" hidden="1" x14ac:dyDescent="0.35">
      <c r="A1421" t="s">
        <v>497</v>
      </c>
      <c r="B1421" t="s">
        <v>144</v>
      </c>
      <c r="C1421" t="s">
        <v>74</v>
      </c>
      <c r="D1421" t="s">
        <v>81</v>
      </c>
      <c r="E1421" t="s">
        <v>484</v>
      </c>
      <c r="F1421" s="104">
        <v>0</v>
      </c>
      <c r="G1421" s="104">
        <v>0</v>
      </c>
      <c r="H1421" s="104">
        <v>1</v>
      </c>
      <c r="I1421" s="104">
        <v>1</v>
      </c>
      <c r="J1421" s="104">
        <v>2</v>
      </c>
      <c r="K1421" s="104">
        <v>2</v>
      </c>
      <c r="L1421" s="104">
        <v>2</v>
      </c>
      <c r="M1421" s="104">
        <v>3</v>
      </c>
      <c r="N1421" s="104">
        <v>3</v>
      </c>
      <c r="O1421" s="104">
        <v>4</v>
      </c>
      <c r="P1421" s="104">
        <v>4</v>
      </c>
      <c r="Q1421" s="104">
        <v>5</v>
      </c>
      <c r="R1421" s="104">
        <v>0</v>
      </c>
      <c r="S1421" s="104">
        <v>0</v>
      </c>
      <c r="T1421" s="104">
        <v>0</v>
      </c>
      <c r="U1421" s="104">
        <v>0</v>
      </c>
      <c r="V1421" s="104">
        <v>0</v>
      </c>
      <c r="W1421" s="104">
        <v>0</v>
      </c>
      <c r="X1421" s="104">
        <v>0</v>
      </c>
      <c r="Y1421" s="104">
        <v>0</v>
      </c>
      <c r="Z1421" s="104">
        <v>0</v>
      </c>
      <c r="AA1421" s="104">
        <v>0</v>
      </c>
      <c r="AB1421" s="104">
        <v>0</v>
      </c>
      <c r="AC1421" s="104">
        <v>0</v>
      </c>
      <c r="AD1421" s="104">
        <v>0</v>
      </c>
      <c r="AE1421" s="104">
        <v>0</v>
      </c>
      <c r="AF1421" s="104">
        <v>1</v>
      </c>
      <c r="AG1421" s="104">
        <v>0</v>
      </c>
      <c r="AH1421" s="104">
        <v>1</v>
      </c>
      <c r="AI1421" s="104">
        <v>0</v>
      </c>
      <c r="AJ1421" s="104">
        <v>0</v>
      </c>
      <c r="AK1421" s="104">
        <v>1</v>
      </c>
      <c r="AL1421" s="104">
        <v>0</v>
      </c>
      <c r="AM1421" s="104">
        <v>1</v>
      </c>
      <c r="AN1421" s="104">
        <v>0</v>
      </c>
      <c r="AO1421" s="104">
        <v>1</v>
      </c>
      <c r="AP1421" s="104">
        <v>0</v>
      </c>
      <c r="AQ1421" s="104">
        <v>0</v>
      </c>
      <c r="AR1421" s="104">
        <v>0</v>
      </c>
      <c r="AS1421" s="104">
        <v>0</v>
      </c>
      <c r="AT1421" s="104">
        <v>0</v>
      </c>
      <c r="AU1421" s="104"/>
      <c r="AV1421" s="104">
        <v>0</v>
      </c>
      <c r="AW1421" s="104">
        <v>0</v>
      </c>
      <c r="AX1421" s="104">
        <v>0</v>
      </c>
      <c r="AY1421" s="104">
        <v>0</v>
      </c>
      <c r="AZ1421" s="104">
        <v>0</v>
      </c>
      <c r="BA1421" s="104">
        <v>0</v>
      </c>
    </row>
    <row r="1422" spans="1:53" hidden="1" x14ac:dyDescent="0.35">
      <c r="A1422" t="s">
        <v>497</v>
      </c>
      <c r="B1422" t="s">
        <v>144</v>
      </c>
      <c r="C1422" t="s">
        <v>74</v>
      </c>
      <c r="D1422" t="s">
        <v>81</v>
      </c>
      <c r="E1422" t="s">
        <v>485</v>
      </c>
      <c r="F1422" s="104">
        <v>0</v>
      </c>
      <c r="G1422" s="104">
        <v>0</v>
      </c>
      <c r="H1422" s="104">
        <v>2</v>
      </c>
      <c r="I1422" s="104">
        <v>6</v>
      </c>
      <c r="J1422" s="104">
        <v>7</v>
      </c>
      <c r="K1422" s="104">
        <v>11</v>
      </c>
      <c r="L1422" s="104">
        <v>12</v>
      </c>
      <c r="M1422" s="104">
        <v>15</v>
      </c>
      <c r="N1422" s="104">
        <v>17</v>
      </c>
      <c r="O1422" s="104">
        <v>19</v>
      </c>
      <c r="P1422" s="104">
        <v>23</v>
      </c>
      <c r="Q1422" s="104">
        <v>25</v>
      </c>
      <c r="R1422" s="104">
        <v>2</v>
      </c>
      <c r="S1422" s="104">
        <v>4</v>
      </c>
      <c r="T1422" s="104">
        <v>6</v>
      </c>
      <c r="U1422" s="104">
        <v>14</v>
      </c>
      <c r="V1422" s="104">
        <v>18</v>
      </c>
      <c r="W1422" s="104">
        <v>18</v>
      </c>
      <c r="X1422" s="104">
        <v>18</v>
      </c>
      <c r="Y1422" s="104">
        <v>18</v>
      </c>
      <c r="Z1422" s="104">
        <v>18</v>
      </c>
      <c r="AA1422" s="104">
        <v>18</v>
      </c>
      <c r="AB1422" s="104">
        <v>18</v>
      </c>
      <c r="AC1422" s="104">
        <v>18</v>
      </c>
      <c r="AD1422" s="104">
        <v>0</v>
      </c>
      <c r="AE1422" s="104">
        <v>0</v>
      </c>
      <c r="AF1422" s="104">
        <v>2</v>
      </c>
      <c r="AG1422" s="104">
        <v>4</v>
      </c>
      <c r="AH1422" s="104">
        <v>1</v>
      </c>
      <c r="AI1422" s="104">
        <v>4</v>
      </c>
      <c r="AJ1422" s="104">
        <v>1</v>
      </c>
      <c r="AK1422" s="104">
        <v>3</v>
      </c>
      <c r="AL1422" s="104">
        <v>2</v>
      </c>
      <c r="AM1422" s="104">
        <v>2</v>
      </c>
      <c r="AN1422" s="104">
        <v>4</v>
      </c>
      <c r="AO1422" s="104">
        <v>2</v>
      </c>
      <c r="AP1422" s="104">
        <v>2</v>
      </c>
      <c r="AQ1422" s="104">
        <v>2</v>
      </c>
      <c r="AR1422" s="104">
        <v>2</v>
      </c>
      <c r="AS1422" s="104">
        <v>8</v>
      </c>
      <c r="AT1422" s="104">
        <v>4</v>
      </c>
      <c r="AU1422" s="104">
        <v>5</v>
      </c>
      <c r="AV1422" s="104">
        <v>0</v>
      </c>
      <c r="AW1422" s="104">
        <v>0</v>
      </c>
      <c r="AX1422" s="104">
        <v>0</v>
      </c>
      <c r="AY1422" s="104">
        <v>0</v>
      </c>
      <c r="AZ1422" s="104">
        <v>0</v>
      </c>
      <c r="BA1422" s="104">
        <v>0</v>
      </c>
    </row>
    <row r="1423" spans="1:53" hidden="1" x14ac:dyDescent="0.35">
      <c r="A1423" t="s">
        <v>497</v>
      </c>
      <c r="B1423" t="s">
        <v>144</v>
      </c>
      <c r="C1423" t="s">
        <v>74</v>
      </c>
      <c r="D1423" t="s">
        <v>81</v>
      </c>
      <c r="E1423" t="s">
        <v>486</v>
      </c>
      <c r="F1423" s="104">
        <v>0</v>
      </c>
      <c r="G1423" s="104">
        <v>1</v>
      </c>
      <c r="H1423" s="104">
        <v>1</v>
      </c>
      <c r="I1423" s="104">
        <v>1</v>
      </c>
      <c r="J1423" s="104">
        <v>2</v>
      </c>
      <c r="K1423" s="104">
        <v>2</v>
      </c>
      <c r="L1423" s="104">
        <v>3</v>
      </c>
      <c r="M1423" s="104">
        <v>3</v>
      </c>
      <c r="N1423" s="104">
        <v>4</v>
      </c>
      <c r="O1423" s="104">
        <v>4</v>
      </c>
      <c r="P1423" s="104">
        <v>5</v>
      </c>
      <c r="Q1423" s="104">
        <v>5</v>
      </c>
      <c r="R1423" s="104">
        <v>1</v>
      </c>
      <c r="S1423" s="104">
        <v>2</v>
      </c>
      <c r="T1423" s="104">
        <v>3</v>
      </c>
      <c r="U1423" s="104">
        <v>3</v>
      </c>
      <c r="V1423" s="104">
        <v>4</v>
      </c>
      <c r="W1423" s="104">
        <v>4</v>
      </c>
      <c r="X1423" s="104">
        <v>4</v>
      </c>
      <c r="Y1423" s="104">
        <v>4</v>
      </c>
      <c r="Z1423" s="104">
        <v>4</v>
      </c>
      <c r="AA1423" s="104">
        <v>4</v>
      </c>
      <c r="AB1423" s="104">
        <v>4</v>
      </c>
      <c r="AC1423" s="104">
        <v>4</v>
      </c>
      <c r="AD1423" s="104">
        <v>0</v>
      </c>
      <c r="AE1423" s="104">
        <v>1</v>
      </c>
      <c r="AF1423" s="104">
        <v>0</v>
      </c>
      <c r="AG1423" s="104">
        <v>0</v>
      </c>
      <c r="AH1423" s="104">
        <v>1</v>
      </c>
      <c r="AI1423" s="104">
        <v>0</v>
      </c>
      <c r="AJ1423" s="104">
        <v>1</v>
      </c>
      <c r="AK1423" s="104">
        <v>0</v>
      </c>
      <c r="AL1423" s="104">
        <v>1</v>
      </c>
      <c r="AM1423" s="104">
        <v>0</v>
      </c>
      <c r="AN1423" s="104">
        <v>1</v>
      </c>
      <c r="AO1423" s="104">
        <v>0</v>
      </c>
      <c r="AP1423" s="104">
        <v>1</v>
      </c>
      <c r="AQ1423" s="104">
        <v>1</v>
      </c>
      <c r="AR1423" s="104">
        <v>1</v>
      </c>
      <c r="AS1423" s="104">
        <v>0</v>
      </c>
      <c r="AT1423" s="104">
        <v>1</v>
      </c>
      <c r="AU1423" s="104">
        <v>1</v>
      </c>
      <c r="AV1423" s="104">
        <v>0</v>
      </c>
      <c r="AW1423" s="104">
        <v>0</v>
      </c>
      <c r="AX1423" s="104">
        <v>0</v>
      </c>
      <c r="AY1423" s="104">
        <v>0</v>
      </c>
      <c r="AZ1423" s="104">
        <v>0</v>
      </c>
      <c r="BA1423" s="104">
        <v>0</v>
      </c>
    </row>
    <row r="1424" spans="1:53" hidden="1" x14ac:dyDescent="0.35">
      <c r="A1424" t="s">
        <v>497</v>
      </c>
      <c r="B1424" t="s">
        <v>144</v>
      </c>
      <c r="C1424" t="s">
        <v>74</v>
      </c>
      <c r="D1424" t="s">
        <v>81</v>
      </c>
      <c r="E1424" t="s">
        <v>487</v>
      </c>
      <c r="F1424" s="104">
        <v>0</v>
      </c>
      <c r="G1424" s="104">
        <v>5</v>
      </c>
      <c r="H1424" s="104">
        <v>5</v>
      </c>
      <c r="I1424" s="104">
        <v>5</v>
      </c>
      <c r="J1424" s="104">
        <v>10</v>
      </c>
      <c r="K1424" s="104">
        <v>10</v>
      </c>
      <c r="L1424" s="104">
        <v>14</v>
      </c>
      <c r="M1424" s="104">
        <v>15</v>
      </c>
      <c r="N1424" s="104">
        <v>16</v>
      </c>
      <c r="O1424" s="104">
        <v>19</v>
      </c>
      <c r="P1424" s="104">
        <v>20</v>
      </c>
      <c r="Q1424" s="104">
        <v>24</v>
      </c>
      <c r="R1424" s="104">
        <v>0</v>
      </c>
      <c r="S1424" s="104">
        <v>0</v>
      </c>
      <c r="T1424" s="104">
        <v>0</v>
      </c>
      <c r="U1424" s="104">
        <v>0</v>
      </c>
      <c r="V1424" s="104">
        <v>0</v>
      </c>
      <c r="W1424" s="104">
        <v>0</v>
      </c>
      <c r="X1424" s="104">
        <v>0</v>
      </c>
      <c r="Y1424" s="104">
        <v>0</v>
      </c>
      <c r="Z1424" s="104">
        <v>0</v>
      </c>
      <c r="AA1424" s="104">
        <v>0</v>
      </c>
      <c r="AB1424" s="104">
        <v>0</v>
      </c>
      <c r="AC1424" s="104">
        <v>0</v>
      </c>
      <c r="AD1424" s="104">
        <v>0</v>
      </c>
      <c r="AE1424" s="104">
        <v>5</v>
      </c>
      <c r="AF1424" s="104">
        <v>0</v>
      </c>
      <c r="AG1424" s="104">
        <v>0</v>
      </c>
      <c r="AH1424" s="104">
        <v>5</v>
      </c>
      <c r="AI1424" s="104">
        <v>0</v>
      </c>
      <c r="AJ1424" s="104">
        <v>4</v>
      </c>
      <c r="AK1424" s="104">
        <v>1</v>
      </c>
      <c r="AL1424" s="104">
        <v>1</v>
      </c>
      <c r="AM1424" s="104">
        <v>3</v>
      </c>
      <c r="AN1424" s="104">
        <v>1</v>
      </c>
      <c r="AO1424" s="104">
        <v>4</v>
      </c>
      <c r="AP1424" s="104">
        <v>0</v>
      </c>
      <c r="AQ1424" s="104">
        <v>0</v>
      </c>
      <c r="AR1424" s="104">
        <v>0</v>
      </c>
      <c r="AS1424" s="104">
        <v>0</v>
      </c>
      <c r="AT1424" s="104">
        <v>0</v>
      </c>
      <c r="AU1424" s="104"/>
      <c r="AV1424" s="104">
        <v>0</v>
      </c>
      <c r="AW1424" s="104">
        <v>0</v>
      </c>
      <c r="AX1424" s="104">
        <v>0</v>
      </c>
      <c r="AY1424" s="104">
        <v>0</v>
      </c>
      <c r="AZ1424" s="104">
        <v>0</v>
      </c>
      <c r="BA1424" s="104">
        <v>0</v>
      </c>
    </row>
    <row r="1425" spans="1:53" hidden="1" x14ac:dyDescent="0.35">
      <c r="A1425" t="s">
        <v>497</v>
      </c>
      <c r="B1425" t="s">
        <v>144</v>
      </c>
      <c r="C1425" t="s">
        <v>74</v>
      </c>
      <c r="D1425" t="s">
        <v>81</v>
      </c>
      <c r="E1425" t="s">
        <v>488</v>
      </c>
      <c r="F1425" s="104">
        <v>0</v>
      </c>
      <c r="G1425" s="104">
        <v>0</v>
      </c>
      <c r="H1425" s="104">
        <v>0</v>
      </c>
      <c r="I1425" s="104">
        <v>0</v>
      </c>
      <c r="J1425" s="104">
        <v>0</v>
      </c>
      <c r="K1425" s="104">
        <v>0</v>
      </c>
      <c r="L1425" s="104">
        <v>0</v>
      </c>
      <c r="M1425" s="104">
        <v>0</v>
      </c>
      <c r="N1425" s="104">
        <v>0</v>
      </c>
      <c r="O1425" s="104">
        <v>0</v>
      </c>
      <c r="P1425" s="104">
        <v>0</v>
      </c>
      <c r="Q1425" s="104">
        <v>0</v>
      </c>
      <c r="R1425" s="104">
        <v>0</v>
      </c>
      <c r="S1425" s="104">
        <v>0</v>
      </c>
      <c r="T1425" s="104">
        <v>0</v>
      </c>
      <c r="U1425" s="104">
        <v>0</v>
      </c>
      <c r="V1425" s="104">
        <v>0</v>
      </c>
      <c r="W1425" s="104">
        <v>0</v>
      </c>
      <c r="X1425" s="104">
        <v>0</v>
      </c>
      <c r="Y1425" s="104">
        <v>0</v>
      </c>
      <c r="Z1425" s="104">
        <v>0</v>
      </c>
      <c r="AA1425" s="104">
        <v>0</v>
      </c>
      <c r="AB1425" s="104">
        <v>0</v>
      </c>
      <c r="AC1425" s="104">
        <v>0</v>
      </c>
      <c r="AD1425" s="104">
        <v>0</v>
      </c>
      <c r="AE1425" s="104">
        <v>0</v>
      </c>
      <c r="AF1425" s="104">
        <v>0</v>
      </c>
      <c r="AG1425" s="104">
        <v>0</v>
      </c>
      <c r="AH1425" s="104">
        <v>0</v>
      </c>
      <c r="AI1425" s="104">
        <v>0</v>
      </c>
      <c r="AJ1425" s="104">
        <v>0</v>
      </c>
      <c r="AK1425" s="104">
        <v>0</v>
      </c>
      <c r="AL1425" s="104">
        <v>0</v>
      </c>
      <c r="AM1425" s="104">
        <v>0</v>
      </c>
      <c r="AN1425" s="104">
        <v>0</v>
      </c>
      <c r="AO1425" s="104">
        <v>0</v>
      </c>
      <c r="AP1425" s="104">
        <v>0</v>
      </c>
      <c r="AQ1425" s="104">
        <v>0</v>
      </c>
      <c r="AR1425" s="104">
        <v>0</v>
      </c>
      <c r="AS1425" s="104">
        <v>0</v>
      </c>
      <c r="AT1425" s="104">
        <v>0</v>
      </c>
      <c r="AU1425" s="104"/>
      <c r="AV1425" s="104">
        <v>0</v>
      </c>
      <c r="AW1425" s="104">
        <v>0</v>
      </c>
      <c r="AX1425" s="104">
        <v>0</v>
      </c>
      <c r="AY1425" s="104">
        <v>0</v>
      </c>
      <c r="AZ1425" s="104">
        <v>0</v>
      </c>
      <c r="BA1425" s="104">
        <v>0</v>
      </c>
    </row>
    <row r="1426" spans="1:53" hidden="1" x14ac:dyDescent="0.35">
      <c r="A1426" t="s">
        <v>497</v>
      </c>
      <c r="B1426" t="s">
        <v>144</v>
      </c>
      <c r="C1426" t="s">
        <v>74</v>
      </c>
      <c r="D1426" t="s">
        <v>81</v>
      </c>
      <c r="E1426" t="s">
        <v>489</v>
      </c>
      <c r="F1426" s="104">
        <v>0</v>
      </c>
      <c r="G1426" s="104">
        <v>0</v>
      </c>
      <c r="H1426" s="104">
        <v>1</v>
      </c>
      <c r="I1426" s="104">
        <v>1</v>
      </c>
      <c r="J1426" s="104">
        <v>1</v>
      </c>
      <c r="K1426" s="104">
        <v>2</v>
      </c>
      <c r="L1426" s="104">
        <v>2</v>
      </c>
      <c r="M1426" s="104">
        <v>3</v>
      </c>
      <c r="N1426" s="104">
        <v>3</v>
      </c>
      <c r="O1426" s="104">
        <v>4</v>
      </c>
      <c r="P1426" s="104">
        <v>4</v>
      </c>
      <c r="Q1426" s="104">
        <v>4</v>
      </c>
      <c r="R1426" s="104">
        <v>0</v>
      </c>
      <c r="S1426" s="104">
        <v>0</v>
      </c>
      <c r="T1426" s="104">
        <v>0</v>
      </c>
      <c r="U1426" s="104">
        <v>0</v>
      </c>
      <c r="V1426" s="104">
        <v>0</v>
      </c>
      <c r="W1426" s="104">
        <v>0</v>
      </c>
      <c r="X1426" s="104">
        <v>0</v>
      </c>
      <c r="Y1426" s="104">
        <v>0</v>
      </c>
      <c r="Z1426" s="104">
        <v>0</v>
      </c>
      <c r="AA1426" s="104">
        <v>0</v>
      </c>
      <c r="AB1426" s="104">
        <v>0</v>
      </c>
      <c r="AC1426" s="104">
        <v>0</v>
      </c>
      <c r="AD1426" s="104">
        <v>0</v>
      </c>
      <c r="AE1426" s="104">
        <v>0</v>
      </c>
      <c r="AF1426" s="104">
        <v>1</v>
      </c>
      <c r="AG1426" s="104">
        <v>0</v>
      </c>
      <c r="AH1426" s="104">
        <v>0</v>
      </c>
      <c r="AI1426" s="104">
        <v>1</v>
      </c>
      <c r="AJ1426" s="104">
        <v>0</v>
      </c>
      <c r="AK1426" s="104">
        <v>1</v>
      </c>
      <c r="AL1426" s="104">
        <v>0</v>
      </c>
      <c r="AM1426" s="104">
        <v>1</v>
      </c>
      <c r="AN1426" s="104">
        <v>0</v>
      </c>
      <c r="AO1426" s="104">
        <v>0</v>
      </c>
      <c r="AP1426" s="104">
        <v>0</v>
      </c>
      <c r="AQ1426" s="104">
        <v>0</v>
      </c>
      <c r="AR1426" s="104">
        <v>0</v>
      </c>
      <c r="AS1426" s="104">
        <v>0</v>
      </c>
      <c r="AT1426" s="104">
        <v>0</v>
      </c>
      <c r="AU1426" s="104"/>
      <c r="AV1426" s="104">
        <v>0</v>
      </c>
      <c r="AW1426" s="104">
        <v>0</v>
      </c>
      <c r="AX1426" s="104">
        <v>0</v>
      </c>
      <c r="AY1426" s="104">
        <v>0</v>
      </c>
      <c r="AZ1426" s="104">
        <v>0</v>
      </c>
      <c r="BA1426" s="104">
        <v>0</v>
      </c>
    </row>
    <row r="1427" spans="1:53" hidden="1" x14ac:dyDescent="0.35">
      <c r="A1427" t="s">
        <v>497</v>
      </c>
      <c r="B1427" t="s">
        <v>144</v>
      </c>
      <c r="C1427" t="s">
        <v>74</v>
      </c>
      <c r="D1427" t="s">
        <v>81</v>
      </c>
      <c r="E1427" t="s">
        <v>490</v>
      </c>
      <c r="F1427" s="104">
        <v>0</v>
      </c>
      <c r="G1427" s="104">
        <v>2</v>
      </c>
      <c r="H1427" s="104">
        <v>2</v>
      </c>
      <c r="I1427" s="104">
        <v>3</v>
      </c>
      <c r="J1427" s="104">
        <v>4</v>
      </c>
      <c r="K1427" s="104">
        <v>4</v>
      </c>
      <c r="L1427" s="104">
        <v>5</v>
      </c>
      <c r="M1427" s="104">
        <v>6</v>
      </c>
      <c r="N1427" s="104">
        <v>7</v>
      </c>
      <c r="O1427" s="104">
        <v>8</v>
      </c>
      <c r="P1427" s="104">
        <v>9</v>
      </c>
      <c r="Q1427" s="104">
        <v>10</v>
      </c>
      <c r="R1427" s="104">
        <v>0</v>
      </c>
      <c r="S1427" s="104">
        <v>0</v>
      </c>
      <c r="T1427" s="104">
        <v>0</v>
      </c>
      <c r="U1427" s="104">
        <v>0</v>
      </c>
      <c r="V1427" s="104">
        <v>0</v>
      </c>
      <c r="W1427" s="104">
        <v>0</v>
      </c>
      <c r="X1427" s="104">
        <v>0</v>
      </c>
      <c r="Y1427" s="104">
        <v>0</v>
      </c>
      <c r="Z1427" s="104">
        <v>0</v>
      </c>
      <c r="AA1427" s="104">
        <v>0</v>
      </c>
      <c r="AB1427" s="104">
        <v>0</v>
      </c>
      <c r="AC1427" s="104">
        <v>0</v>
      </c>
      <c r="AD1427" s="104">
        <v>0</v>
      </c>
      <c r="AE1427" s="104">
        <v>2</v>
      </c>
      <c r="AF1427" s="104">
        <v>0</v>
      </c>
      <c r="AG1427" s="104">
        <v>1</v>
      </c>
      <c r="AH1427" s="104">
        <v>1</v>
      </c>
      <c r="AI1427" s="104">
        <v>0</v>
      </c>
      <c r="AJ1427" s="104">
        <v>1</v>
      </c>
      <c r="AK1427" s="104">
        <v>1</v>
      </c>
      <c r="AL1427" s="104">
        <v>1</v>
      </c>
      <c r="AM1427" s="104">
        <v>1</v>
      </c>
      <c r="AN1427" s="104">
        <v>1</v>
      </c>
      <c r="AO1427" s="104">
        <v>1</v>
      </c>
      <c r="AP1427" s="104">
        <v>0</v>
      </c>
      <c r="AQ1427" s="104">
        <v>0</v>
      </c>
      <c r="AR1427" s="104">
        <v>0</v>
      </c>
      <c r="AS1427" s="104">
        <v>0</v>
      </c>
      <c r="AT1427" s="104">
        <v>0</v>
      </c>
      <c r="AU1427" s="104"/>
      <c r="AV1427" s="104">
        <v>0</v>
      </c>
      <c r="AW1427" s="104">
        <v>0</v>
      </c>
      <c r="AX1427" s="104">
        <v>0</v>
      </c>
      <c r="AY1427" s="104">
        <v>0</v>
      </c>
      <c r="AZ1427" s="104">
        <v>0</v>
      </c>
      <c r="BA1427" s="104">
        <v>0</v>
      </c>
    </row>
    <row r="1428" spans="1:53" hidden="1" x14ac:dyDescent="0.35">
      <c r="A1428" t="s">
        <v>497</v>
      </c>
      <c r="B1428" t="s">
        <v>144</v>
      </c>
      <c r="C1428" t="s">
        <v>74</v>
      </c>
      <c r="D1428" t="s">
        <v>81</v>
      </c>
      <c r="E1428" t="s">
        <v>491</v>
      </c>
      <c r="F1428" s="104">
        <v>0</v>
      </c>
      <c r="G1428" s="104">
        <v>0</v>
      </c>
      <c r="H1428" s="104">
        <v>0</v>
      </c>
      <c r="I1428" s="104">
        <v>0</v>
      </c>
      <c r="J1428" s="104">
        <v>0</v>
      </c>
      <c r="K1428" s="104">
        <v>0</v>
      </c>
      <c r="L1428" s="104">
        <v>0</v>
      </c>
      <c r="M1428" s="104">
        <v>0</v>
      </c>
      <c r="N1428" s="104">
        <v>0</v>
      </c>
      <c r="O1428" s="104">
        <v>0</v>
      </c>
      <c r="P1428" s="104">
        <v>0</v>
      </c>
      <c r="Q1428" s="104">
        <v>0</v>
      </c>
      <c r="R1428" s="104">
        <v>0</v>
      </c>
      <c r="S1428" s="104">
        <v>0</v>
      </c>
      <c r="T1428" s="104">
        <v>0</v>
      </c>
      <c r="U1428" s="104">
        <v>0</v>
      </c>
      <c r="V1428" s="104">
        <v>0</v>
      </c>
      <c r="W1428" s="104">
        <v>0</v>
      </c>
      <c r="X1428" s="104">
        <v>0</v>
      </c>
      <c r="Y1428" s="104">
        <v>0</v>
      </c>
      <c r="Z1428" s="104">
        <v>0</v>
      </c>
      <c r="AA1428" s="104">
        <v>0</v>
      </c>
      <c r="AB1428" s="104">
        <v>0</v>
      </c>
      <c r="AC1428" s="104">
        <v>0</v>
      </c>
      <c r="AD1428" s="104">
        <v>0</v>
      </c>
      <c r="AE1428" s="104">
        <v>0</v>
      </c>
      <c r="AF1428" s="104">
        <v>0</v>
      </c>
      <c r="AG1428" s="104">
        <v>0</v>
      </c>
      <c r="AH1428" s="104">
        <v>0</v>
      </c>
      <c r="AI1428" s="104">
        <v>0</v>
      </c>
      <c r="AJ1428" s="104">
        <v>0</v>
      </c>
      <c r="AK1428" s="104">
        <v>0</v>
      </c>
      <c r="AL1428" s="104">
        <v>0</v>
      </c>
      <c r="AM1428" s="104">
        <v>0</v>
      </c>
      <c r="AN1428" s="104">
        <v>0</v>
      </c>
      <c r="AO1428" s="104">
        <v>0</v>
      </c>
      <c r="AP1428" s="104">
        <v>0</v>
      </c>
      <c r="AQ1428" s="104">
        <v>0</v>
      </c>
      <c r="AR1428" s="104">
        <v>0</v>
      </c>
      <c r="AS1428" s="104">
        <v>0</v>
      </c>
      <c r="AT1428" s="104">
        <v>0</v>
      </c>
      <c r="AU1428" s="104"/>
      <c r="AV1428" s="104">
        <v>0</v>
      </c>
      <c r="AW1428" s="104">
        <v>0</v>
      </c>
      <c r="AX1428" s="104">
        <v>0</v>
      </c>
      <c r="AY1428" s="104">
        <v>0</v>
      </c>
      <c r="AZ1428" s="104">
        <v>0</v>
      </c>
      <c r="BA1428" s="104">
        <v>0</v>
      </c>
    </row>
    <row r="1429" spans="1:53" hidden="1" x14ac:dyDescent="0.35">
      <c r="A1429" t="s">
        <v>497</v>
      </c>
      <c r="B1429" t="s">
        <v>144</v>
      </c>
      <c r="C1429" t="s">
        <v>74</v>
      </c>
      <c r="D1429" t="s">
        <v>81</v>
      </c>
      <c r="E1429" t="s">
        <v>492</v>
      </c>
      <c r="F1429" s="104">
        <v>0</v>
      </c>
      <c r="G1429" s="104">
        <v>1</v>
      </c>
      <c r="H1429" s="104">
        <v>2</v>
      </c>
      <c r="I1429" s="104">
        <v>5</v>
      </c>
      <c r="J1429" s="104">
        <v>6</v>
      </c>
      <c r="K1429" s="104">
        <v>7</v>
      </c>
      <c r="L1429" s="104">
        <v>9</v>
      </c>
      <c r="M1429" s="104">
        <v>11</v>
      </c>
      <c r="N1429" s="104">
        <v>13</v>
      </c>
      <c r="O1429" s="104">
        <v>14</v>
      </c>
      <c r="P1429" s="104">
        <v>17</v>
      </c>
      <c r="Q1429" s="104">
        <v>18</v>
      </c>
      <c r="R1429" s="104">
        <v>0</v>
      </c>
      <c r="S1429" s="104">
        <v>1</v>
      </c>
      <c r="T1429" s="104">
        <v>1</v>
      </c>
      <c r="U1429" s="104">
        <v>1</v>
      </c>
      <c r="V1429" s="104">
        <v>1</v>
      </c>
      <c r="W1429" s="104">
        <v>1</v>
      </c>
      <c r="X1429" s="104">
        <v>1</v>
      </c>
      <c r="Y1429" s="104">
        <v>1</v>
      </c>
      <c r="Z1429" s="104">
        <v>1</v>
      </c>
      <c r="AA1429" s="104">
        <v>1</v>
      </c>
      <c r="AB1429" s="104">
        <v>1</v>
      </c>
      <c r="AC1429" s="104">
        <v>1</v>
      </c>
      <c r="AD1429" s="104">
        <v>0</v>
      </c>
      <c r="AE1429" s="104">
        <v>1</v>
      </c>
      <c r="AF1429" s="104">
        <v>1</v>
      </c>
      <c r="AG1429" s="104">
        <v>3</v>
      </c>
      <c r="AH1429" s="104">
        <v>1</v>
      </c>
      <c r="AI1429" s="104">
        <v>1</v>
      </c>
      <c r="AJ1429" s="104">
        <v>2</v>
      </c>
      <c r="AK1429" s="104">
        <v>2</v>
      </c>
      <c r="AL1429" s="104">
        <v>2</v>
      </c>
      <c r="AM1429" s="104">
        <v>1</v>
      </c>
      <c r="AN1429" s="104">
        <v>3</v>
      </c>
      <c r="AO1429" s="104">
        <v>1</v>
      </c>
      <c r="AP1429" s="104">
        <v>0</v>
      </c>
      <c r="AQ1429" s="104">
        <v>1</v>
      </c>
      <c r="AR1429" s="104">
        <v>0</v>
      </c>
      <c r="AS1429" s="104">
        <v>0</v>
      </c>
      <c r="AT1429" s="104">
        <v>0</v>
      </c>
      <c r="AU1429" s="104"/>
      <c r="AV1429" s="104">
        <v>0</v>
      </c>
      <c r="AW1429" s="104">
        <v>0</v>
      </c>
      <c r="AX1429" s="104">
        <v>0</v>
      </c>
      <c r="AY1429" s="104">
        <v>0</v>
      </c>
      <c r="AZ1429" s="104">
        <v>0</v>
      </c>
      <c r="BA1429" s="104">
        <v>0</v>
      </c>
    </row>
    <row r="1430" spans="1:53" hidden="1" x14ac:dyDescent="0.35">
      <c r="A1430" t="s">
        <v>497</v>
      </c>
      <c r="B1430" t="s">
        <v>144</v>
      </c>
      <c r="C1430" t="s">
        <v>74</v>
      </c>
      <c r="D1430" t="s">
        <v>81</v>
      </c>
      <c r="E1430" t="s">
        <v>493</v>
      </c>
      <c r="F1430" s="104">
        <v>0</v>
      </c>
      <c r="G1430" s="104">
        <v>0</v>
      </c>
      <c r="H1430" s="104">
        <v>0</v>
      </c>
      <c r="I1430" s="104">
        <v>0</v>
      </c>
      <c r="J1430" s="104">
        <v>0</v>
      </c>
      <c r="K1430" s="104">
        <v>0</v>
      </c>
      <c r="L1430" s="104">
        <v>0</v>
      </c>
      <c r="M1430" s="104">
        <v>0</v>
      </c>
      <c r="N1430" s="104">
        <v>0</v>
      </c>
      <c r="O1430" s="104">
        <v>0</v>
      </c>
      <c r="P1430" s="104">
        <v>0</v>
      </c>
      <c r="Q1430" s="104">
        <v>0</v>
      </c>
      <c r="R1430" s="104">
        <v>0</v>
      </c>
      <c r="S1430" s="104">
        <v>0</v>
      </c>
      <c r="T1430" s="104">
        <v>0</v>
      </c>
      <c r="U1430" s="104">
        <v>0</v>
      </c>
      <c r="V1430" s="104">
        <v>0</v>
      </c>
      <c r="W1430" s="104">
        <v>0</v>
      </c>
      <c r="X1430" s="104">
        <v>0</v>
      </c>
      <c r="Y1430" s="104">
        <v>0</v>
      </c>
      <c r="Z1430" s="104">
        <v>0</v>
      </c>
      <c r="AA1430" s="104">
        <v>0</v>
      </c>
      <c r="AB1430" s="104">
        <v>0</v>
      </c>
      <c r="AC1430" s="104">
        <v>0</v>
      </c>
      <c r="AD1430" s="104">
        <v>0</v>
      </c>
      <c r="AE1430" s="104">
        <v>0</v>
      </c>
      <c r="AF1430" s="104">
        <v>0</v>
      </c>
      <c r="AG1430" s="104">
        <v>0</v>
      </c>
      <c r="AH1430" s="104">
        <v>0</v>
      </c>
      <c r="AI1430" s="104">
        <v>0</v>
      </c>
      <c r="AJ1430" s="104">
        <v>0</v>
      </c>
      <c r="AK1430" s="104">
        <v>0</v>
      </c>
      <c r="AL1430" s="104">
        <v>0</v>
      </c>
      <c r="AM1430" s="104">
        <v>0</v>
      </c>
      <c r="AN1430" s="104">
        <v>0</v>
      </c>
      <c r="AO1430" s="104">
        <v>0</v>
      </c>
      <c r="AP1430" s="104">
        <v>0</v>
      </c>
      <c r="AQ1430" s="104">
        <v>0</v>
      </c>
      <c r="AR1430" s="104">
        <v>0</v>
      </c>
      <c r="AS1430" s="104">
        <v>0</v>
      </c>
      <c r="AT1430" s="104">
        <v>0</v>
      </c>
      <c r="AU1430" s="104"/>
      <c r="AV1430" s="104">
        <v>0</v>
      </c>
      <c r="AW1430" s="104">
        <v>0</v>
      </c>
      <c r="AX1430" s="104">
        <v>0</v>
      </c>
      <c r="AY1430" s="104">
        <v>0</v>
      </c>
      <c r="AZ1430" s="104">
        <v>0</v>
      </c>
      <c r="BA1430" s="104">
        <v>0</v>
      </c>
    </row>
    <row r="1431" spans="1:53" s="80" customFormat="1" hidden="1" x14ac:dyDescent="0.35">
      <c r="A1431" s="80" t="s">
        <v>498</v>
      </c>
      <c r="B1431" s="80" t="s">
        <v>157</v>
      </c>
      <c r="C1431" s="80" t="s">
        <v>70</v>
      </c>
      <c r="D1431" s="80" t="s">
        <v>81</v>
      </c>
      <c r="E1431" s="80" t="s">
        <v>443</v>
      </c>
      <c r="F1431" s="105">
        <v>0</v>
      </c>
      <c r="G1431" s="105">
        <v>0</v>
      </c>
      <c r="H1431" s="105">
        <v>0</v>
      </c>
      <c r="I1431" s="105">
        <v>0</v>
      </c>
      <c r="J1431" s="105">
        <v>0</v>
      </c>
      <c r="K1431" s="105">
        <v>2</v>
      </c>
      <c r="L1431" s="105">
        <v>2</v>
      </c>
      <c r="M1431" s="105">
        <v>2</v>
      </c>
      <c r="N1431" s="105">
        <v>2</v>
      </c>
      <c r="O1431" s="105">
        <v>2</v>
      </c>
      <c r="P1431" s="105">
        <v>2</v>
      </c>
      <c r="Q1431" s="105">
        <v>2</v>
      </c>
      <c r="R1431" s="105">
        <v>3</v>
      </c>
      <c r="S1431" s="105">
        <v>3</v>
      </c>
      <c r="T1431" s="105">
        <v>3</v>
      </c>
      <c r="U1431" s="105">
        <v>3</v>
      </c>
      <c r="V1431" s="105">
        <v>4</v>
      </c>
      <c r="W1431" s="105">
        <v>4</v>
      </c>
      <c r="X1431" s="105">
        <v>4</v>
      </c>
      <c r="Y1431" s="105">
        <v>4</v>
      </c>
      <c r="Z1431" s="105">
        <v>4</v>
      </c>
      <c r="AA1431" s="105">
        <v>4</v>
      </c>
      <c r="AB1431" s="105">
        <v>4</v>
      </c>
      <c r="AC1431" s="105">
        <v>4</v>
      </c>
      <c r="AD1431" s="105">
        <v>0</v>
      </c>
      <c r="AE1431" s="105">
        <v>0</v>
      </c>
      <c r="AF1431" s="105">
        <v>0</v>
      </c>
      <c r="AG1431" s="105">
        <v>0</v>
      </c>
      <c r="AH1431" s="105">
        <v>0</v>
      </c>
      <c r="AI1431" s="105">
        <v>2</v>
      </c>
      <c r="AJ1431" s="105">
        <v>0</v>
      </c>
      <c r="AK1431" s="105">
        <v>0</v>
      </c>
      <c r="AL1431" s="105">
        <v>0</v>
      </c>
      <c r="AM1431" s="105">
        <v>0</v>
      </c>
      <c r="AN1431" s="105">
        <v>0</v>
      </c>
      <c r="AO1431" s="105">
        <v>0</v>
      </c>
      <c r="AP1431" s="105">
        <v>3</v>
      </c>
      <c r="AQ1431" s="105">
        <v>0</v>
      </c>
      <c r="AR1431" s="105">
        <v>0</v>
      </c>
      <c r="AS1431" s="105">
        <v>0</v>
      </c>
      <c r="AT1431" s="105">
        <v>1</v>
      </c>
      <c r="AU1431" s="105">
        <v>0</v>
      </c>
      <c r="AV1431" s="105">
        <v>0</v>
      </c>
      <c r="AW1431" s="105">
        <v>0</v>
      </c>
      <c r="AX1431" s="105">
        <v>0</v>
      </c>
      <c r="AY1431" s="105">
        <v>0</v>
      </c>
      <c r="AZ1431" s="105">
        <v>0</v>
      </c>
      <c r="BA1431" s="105">
        <v>0</v>
      </c>
    </row>
    <row r="1432" spans="1:53" hidden="1" x14ac:dyDescent="0.35">
      <c r="A1432" t="s">
        <v>498</v>
      </c>
      <c r="B1432" t="s">
        <v>157</v>
      </c>
      <c r="C1432" t="s">
        <v>70</v>
      </c>
      <c r="D1432" t="s">
        <v>81</v>
      </c>
      <c r="E1432" t="s">
        <v>444</v>
      </c>
      <c r="F1432" s="104">
        <v>0</v>
      </c>
      <c r="G1432" s="104">
        <v>0</v>
      </c>
      <c r="H1432" s="104">
        <v>0</v>
      </c>
      <c r="I1432" s="104">
        <v>0</v>
      </c>
      <c r="J1432" s="104">
        <v>0</v>
      </c>
      <c r="K1432" s="104">
        <v>0</v>
      </c>
      <c r="L1432" s="104">
        <v>0</v>
      </c>
      <c r="M1432" s="104">
        <v>0</v>
      </c>
      <c r="N1432" s="104">
        <v>0</v>
      </c>
      <c r="O1432" s="104">
        <v>0</v>
      </c>
      <c r="P1432" s="104">
        <v>0</v>
      </c>
      <c r="Q1432" s="104">
        <v>0</v>
      </c>
      <c r="R1432" s="104">
        <v>0</v>
      </c>
      <c r="S1432" s="104">
        <v>0</v>
      </c>
      <c r="T1432" s="104">
        <v>0</v>
      </c>
      <c r="U1432" s="104">
        <v>0</v>
      </c>
      <c r="V1432" s="104">
        <v>0</v>
      </c>
      <c r="W1432" s="104">
        <v>0</v>
      </c>
      <c r="X1432" s="104">
        <v>0</v>
      </c>
      <c r="Y1432" s="104">
        <v>0</v>
      </c>
      <c r="Z1432" s="104">
        <v>0</v>
      </c>
      <c r="AA1432" s="104">
        <v>0</v>
      </c>
      <c r="AB1432" s="104">
        <v>0</v>
      </c>
      <c r="AC1432" s="104">
        <v>0</v>
      </c>
      <c r="AD1432" s="104">
        <v>0</v>
      </c>
      <c r="AE1432" s="104">
        <v>0</v>
      </c>
      <c r="AF1432" s="104">
        <v>0</v>
      </c>
      <c r="AG1432" s="104">
        <v>0</v>
      </c>
      <c r="AH1432" s="104">
        <v>0</v>
      </c>
      <c r="AI1432" s="104">
        <v>0</v>
      </c>
      <c r="AJ1432" s="104">
        <v>0</v>
      </c>
      <c r="AK1432" s="104">
        <v>0</v>
      </c>
      <c r="AL1432" s="104">
        <v>0</v>
      </c>
      <c r="AM1432" s="104">
        <v>0</v>
      </c>
      <c r="AN1432" s="104">
        <v>0</v>
      </c>
      <c r="AO1432" s="104">
        <v>0</v>
      </c>
      <c r="AP1432" s="104">
        <v>0</v>
      </c>
      <c r="AQ1432" s="104">
        <v>0</v>
      </c>
      <c r="AR1432" s="104">
        <v>0</v>
      </c>
      <c r="AS1432" s="104">
        <v>0</v>
      </c>
      <c r="AT1432" s="104">
        <v>0</v>
      </c>
      <c r="AU1432" s="104">
        <v>0</v>
      </c>
      <c r="AV1432" s="104">
        <v>0</v>
      </c>
      <c r="AW1432" s="104">
        <v>0</v>
      </c>
      <c r="AX1432" s="104">
        <v>0</v>
      </c>
      <c r="AY1432" s="104">
        <v>0</v>
      </c>
      <c r="AZ1432" s="104">
        <v>0</v>
      </c>
      <c r="BA1432" s="104">
        <v>0</v>
      </c>
    </row>
    <row r="1433" spans="1:53" hidden="1" x14ac:dyDescent="0.35">
      <c r="A1433" t="s">
        <v>498</v>
      </c>
      <c r="B1433" t="s">
        <v>157</v>
      </c>
      <c r="C1433" t="s">
        <v>70</v>
      </c>
      <c r="D1433" t="s">
        <v>81</v>
      </c>
      <c r="E1433" t="s">
        <v>445</v>
      </c>
      <c r="F1433" s="104">
        <v>0</v>
      </c>
      <c r="G1433" s="104">
        <v>0</v>
      </c>
      <c r="H1433" s="104">
        <v>0</v>
      </c>
      <c r="I1433" s="104">
        <v>0</v>
      </c>
      <c r="J1433" s="104">
        <v>0</v>
      </c>
      <c r="K1433" s="104">
        <v>0</v>
      </c>
      <c r="L1433" s="104">
        <v>2</v>
      </c>
      <c r="M1433" s="104">
        <v>2</v>
      </c>
      <c r="N1433" s="104">
        <v>2</v>
      </c>
      <c r="O1433" s="104">
        <v>2</v>
      </c>
      <c r="P1433" s="104">
        <v>2</v>
      </c>
      <c r="Q1433" s="104">
        <v>2</v>
      </c>
      <c r="R1433" s="104">
        <v>1</v>
      </c>
      <c r="S1433" s="104">
        <v>1</v>
      </c>
      <c r="T1433" s="104">
        <v>1</v>
      </c>
      <c r="U1433" s="104">
        <v>2</v>
      </c>
      <c r="V1433" s="104">
        <v>3</v>
      </c>
      <c r="W1433" s="104">
        <v>3</v>
      </c>
      <c r="X1433" s="104">
        <v>3</v>
      </c>
      <c r="Y1433" s="104">
        <v>3</v>
      </c>
      <c r="Z1433" s="104">
        <v>3</v>
      </c>
      <c r="AA1433" s="104">
        <v>3</v>
      </c>
      <c r="AB1433" s="104">
        <v>3</v>
      </c>
      <c r="AC1433" s="104">
        <v>3</v>
      </c>
      <c r="AD1433" s="104">
        <v>0</v>
      </c>
      <c r="AE1433" s="104">
        <v>0</v>
      </c>
      <c r="AF1433" s="104">
        <v>0</v>
      </c>
      <c r="AG1433" s="104">
        <v>0</v>
      </c>
      <c r="AH1433" s="104">
        <v>0</v>
      </c>
      <c r="AI1433" s="104">
        <v>0</v>
      </c>
      <c r="AJ1433" s="104">
        <v>2</v>
      </c>
      <c r="AK1433" s="104">
        <v>0</v>
      </c>
      <c r="AL1433" s="104">
        <v>0</v>
      </c>
      <c r="AM1433" s="104">
        <v>0</v>
      </c>
      <c r="AN1433" s="104">
        <v>0</v>
      </c>
      <c r="AO1433" s="104">
        <v>0</v>
      </c>
      <c r="AP1433" s="104">
        <v>1</v>
      </c>
      <c r="AQ1433" s="104">
        <v>0</v>
      </c>
      <c r="AR1433" s="104">
        <v>0</v>
      </c>
      <c r="AS1433" s="104">
        <v>1</v>
      </c>
      <c r="AT1433" s="104">
        <v>1</v>
      </c>
      <c r="AU1433" s="104">
        <v>0</v>
      </c>
      <c r="AV1433" s="104">
        <v>0</v>
      </c>
      <c r="AW1433" s="104">
        <v>0</v>
      </c>
      <c r="AX1433" s="104">
        <v>0</v>
      </c>
      <c r="AY1433" s="104">
        <v>0</v>
      </c>
      <c r="AZ1433" s="104">
        <v>0</v>
      </c>
      <c r="BA1433" s="104">
        <v>0</v>
      </c>
    </row>
    <row r="1434" spans="1:53" hidden="1" x14ac:dyDescent="0.35">
      <c r="A1434" t="s">
        <v>498</v>
      </c>
      <c r="B1434" t="s">
        <v>157</v>
      </c>
      <c r="C1434" t="s">
        <v>70</v>
      </c>
      <c r="D1434" t="s">
        <v>81</v>
      </c>
      <c r="E1434" t="s">
        <v>446</v>
      </c>
      <c r="F1434" s="104">
        <v>0</v>
      </c>
      <c r="G1434" s="104">
        <v>0</v>
      </c>
      <c r="H1434" s="104">
        <v>0</v>
      </c>
      <c r="I1434" s="104">
        <v>0</v>
      </c>
      <c r="J1434" s="104">
        <v>0</v>
      </c>
      <c r="K1434" s="104">
        <v>0</v>
      </c>
      <c r="L1434" s="104">
        <v>0</v>
      </c>
      <c r="M1434" s="104">
        <v>2</v>
      </c>
      <c r="N1434" s="104">
        <v>2</v>
      </c>
      <c r="O1434" s="104">
        <v>2</v>
      </c>
      <c r="P1434" s="104">
        <v>2</v>
      </c>
      <c r="Q1434" s="104">
        <v>2</v>
      </c>
      <c r="R1434" s="104">
        <v>1</v>
      </c>
      <c r="S1434" s="104">
        <v>2</v>
      </c>
      <c r="T1434" s="104">
        <v>2</v>
      </c>
      <c r="U1434" s="104">
        <v>2</v>
      </c>
      <c r="V1434" s="104">
        <v>3</v>
      </c>
      <c r="W1434" s="104">
        <v>3</v>
      </c>
      <c r="X1434" s="104">
        <v>3</v>
      </c>
      <c r="Y1434" s="104">
        <v>3</v>
      </c>
      <c r="Z1434" s="104">
        <v>3</v>
      </c>
      <c r="AA1434" s="104">
        <v>3</v>
      </c>
      <c r="AB1434" s="104">
        <v>3</v>
      </c>
      <c r="AC1434" s="104">
        <v>3</v>
      </c>
      <c r="AD1434" s="104">
        <v>0</v>
      </c>
      <c r="AE1434" s="104">
        <v>0</v>
      </c>
      <c r="AF1434" s="104">
        <v>0</v>
      </c>
      <c r="AG1434" s="104">
        <v>0</v>
      </c>
      <c r="AH1434" s="104">
        <v>0</v>
      </c>
      <c r="AI1434" s="104">
        <v>0</v>
      </c>
      <c r="AJ1434" s="104">
        <v>0</v>
      </c>
      <c r="AK1434" s="104">
        <v>2</v>
      </c>
      <c r="AL1434" s="104">
        <v>0</v>
      </c>
      <c r="AM1434" s="104">
        <v>0</v>
      </c>
      <c r="AN1434" s="104">
        <v>0</v>
      </c>
      <c r="AO1434" s="104">
        <v>0</v>
      </c>
      <c r="AP1434" s="104">
        <v>1</v>
      </c>
      <c r="AQ1434" s="104">
        <v>1</v>
      </c>
      <c r="AR1434" s="104">
        <v>0</v>
      </c>
      <c r="AS1434" s="104">
        <v>0</v>
      </c>
      <c r="AT1434" s="104">
        <v>1</v>
      </c>
      <c r="AU1434" s="104">
        <v>0</v>
      </c>
      <c r="AV1434" s="104">
        <v>0</v>
      </c>
      <c r="AW1434" s="104">
        <v>0</v>
      </c>
      <c r="AX1434" s="104">
        <v>0</v>
      </c>
      <c r="AY1434" s="104">
        <v>0</v>
      </c>
      <c r="AZ1434" s="104">
        <v>0</v>
      </c>
      <c r="BA1434" s="104">
        <v>0</v>
      </c>
    </row>
    <row r="1435" spans="1:53" hidden="1" x14ac:dyDescent="0.35">
      <c r="A1435" t="s">
        <v>498</v>
      </c>
      <c r="B1435" t="s">
        <v>157</v>
      </c>
      <c r="C1435" t="s">
        <v>70</v>
      </c>
      <c r="D1435" t="s">
        <v>81</v>
      </c>
      <c r="E1435" t="s">
        <v>447</v>
      </c>
      <c r="F1435" s="104">
        <v>0</v>
      </c>
      <c r="G1435" s="104">
        <v>0</v>
      </c>
      <c r="H1435" s="104">
        <v>0</v>
      </c>
      <c r="I1435" s="104">
        <v>0</v>
      </c>
      <c r="J1435" s="104">
        <v>0</v>
      </c>
      <c r="K1435" s="104">
        <v>0</v>
      </c>
      <c r="L1435" s="104">
        <v>0</v>
      </c>
      <c r="M1435" s="104">
        <v>0</v>
      </c>
      <c r="N1435" s="104">
        <v>0</v>
      </c>
      <c r="O1435" s="104">
        <v>0</v>
      </c>
      <c r="P1435" s="104">
        <v>0</v>
      </c>
      <c r="Q1435" s="104">
        <v>0</v>
      </c>
      <c r="R1435" s="104">
        <v>1</v>
      </c>
      <c r="S1435" s="104">
        <v>1</v>
      </c>
      <c r="T1435" s="104">
        <v>1</v>
      </c>
      <c r="U1435" s="104">
        <v>1</v>
      </c>
      <c r="V1435" s="104">
        <v>1</v>
      </c>
      <c r="W1435" s="104">
        <v>1</v>
      </c>
      <c r="X1435" s="104">
        <v>1</v>
      </c>
      <c r="Y1435" s="104">
        <v>1</v>
      </c>
      <c r="Z1435" s="104">
        <v>1</v>
      </c>
      <c r="AA1435" s="104">
        <v>1</v>
      </c>
      <c r="AB1435" s="104">
        <v>1</v>
      </c>
      <c r="AC1435" s="104">
        <v>1</v>
      </c>
      <c r="AD1435" s="104">
        <v>0</v>
      </c>
      <c r="AE1435" s="104">
        <v>0</v>
      </c>
      <c r="AF1435" s="104">
        <v>0</v>
      </c>
      <c r="AG1435" s="104">
        <v>0</v>
      </c>
      <c r="AH1435" s="104">
        <v>0</v>
      </c>
      <c r="AI1435" s="104">
        <v>0</v>
      </c>
      <c r="AJ1435" s="104">
        <v>0</v>
      </c>
      <c r="AK1435" s="104">
        <v>0</v>
      </c>
      <c r="AL1435" s="104">
        <v>0</v>
      </c>
      <c r="AM1435" s="104">
        <v>0</v>
      </c>
      <c r="AN1435" s="104">
        <v>0</v>
      </c>
      <c r="AO1435" s="104">
        <v>0</v>
      </c>
      <c r="AP1435" s="104">
        <v>1</v>
      </c>
      <c r="AQ1435" s="104">
        <v>0</v>
      </c>
      <c r="AR1435" s="104">
        <v>0</v>
      </c>
      <c r="AS1435" s="104">
        <v>0</v>
      </c>
      <c r="AT1435" s="104">
        <v>0</v>
      </c>
      <c r="AU1435" s="104">
        <v>0</v>
      </c>
      <c r="AV1435" s="104">
        <v>0</v>
      </c>
      <c r="AW1435" s="104">
        <v>0</v>
      </c>
      <c r="AX1435" s="104">
        <v>0</v>
      </c>
      <c r="AY1435" s="104">
        <v>0</v>
      </c>
      <c r="AZ1435" s="104">
        <v>0</v>
      </c>
      <c r="BA1435" s="104">
        <v>0</v>
      </c>
    </row>
    <row r="1436" spans="1:53" hidden="1" x14ac:dyDescent="0.35">
      <c r="A1436" t="s">
        <v>498</v>
      </c>
      <c r="B1436" t="s">
        <v>157</v>
      </c>
      <c r="C1436" t="s">
        <v>70</v>
      </c>
      <c r="D1436" t="s">
        <v>81</v>
      </c>
      <c r="E1436" t="s">
        <v>448</v>
      </c>
      <c r="F1436" s="104">
        <v>0</v>
      </c>
      <c r="G1436" s="104">
        <v>0</v>
      </c>
      <c r="H1436" s="104">
        <v>0</v>
      </c>
      <c r="I1436" s="104">
        <v>0</v>
      </c>
      <c r="J1436" s="104">
        <v>0</v>
      </c>
      <c r="K1436" s="104">
        <v>0</v>
      </c>
      <c r="L1436" s="104">
        <v>0</v>
      </c>
      <c r="M1436" s="104">
        <v>0</v>
      </c>
      <c r="N1436" s="104">
        <v>0</v>
      </c>
      <c r="O1436" s="104">
        <v>0</v>
      </c>
      <c r="P1436" s="104">
        <v>0</v>
      </c>
      <c r="Q1436" s="104">
        <v>0</v>
      </c>
      <c r="R1436" s="104">
        <v>0</v>
      </c>
      <c r="S1436" s="104">
        <v>0</v>
      </c>
      <c r="T1436" s="104">
        <v>0</v>
      </c>
      <c r="U1436" s="104">
        <v>0</v>
      </c>
      <c r="V1436" s="104">
        <v>0</v>
      </c>
      <c r="W1436" s="104">
        <v>0</v>
      </c>
      <c r="X1436" s="104">
        <v>0</v>
      </c>
      <c r="Y1436" s="104">
        <v>0</v>
      </c>
      <c r="Z1436" s="104">
        <v>0</v>
      </c>
      <c r="AA1436" s="104">
        <v>0</v>
      </c>
      <c r="AB1436" s="104">
        <v>0</v>
      </c>
      <c r="AC1436" s="104">
        <v>0</v>
      </c>
      <c r="AD1436" s="104">
        <v>0</v>
      </c>
      <c r="AE1436" s="104">
        <v>0</v>
      </c>
      <c r="AF1436" s="104">
        <v>0</v>
      </c>
      <c r="AG1436" s="104">
        <v>0</v>
      </c>
      <c r="AH1436" s="104">
        <v>0</v>
      </c>
      <c r="AI1436" s="104">
        <v>0</v>
      </c>
      <c r="AJ1436" s="104">
        <v>0</v>
      </c>
      <c r="AK1436" s="104">
        <v>0</v>
      </c>
      <c r="AL1436" s="104">
        <v>0</v>
      </c>
      <c r="AM1436" s="104">
        <v>0</v>
      </c>
      <c r="AN1436" s="104">
        <v>0</v>
      </c>
      <c r="AO1436" s="104">
        <v>0</v>
      </c>
      <c r="AP1436" s="104">
        <v>0</v>
      </c>
      <c r="AQ1436" s="104">
        <v>0</v>
      </c>
      <c r="AR1436" s="104">
        <v>0</v>
      </c>
      <c r="AS1436" s="104">
        <v>0</v>
      </c>
      <c r="AT1436" s="104">
        <v>0</v>
      </c>
      <c r="AU1436" s="104">
        <v>0</v>
      </c>
      <c r="AV1436" s="104">
        <v>0</v>
      </c>
      <c r="AW1436" s="104">
        <v>0</v>
      </c>
      <c r="AX1436" s="104">
        <v>0</v>
      </c>
      <c r="AY1436" s="104">
        <v>0</v>
      </c>
      <c r="AZ1436" s="104">
        <v>0</v>
      </c>
      <c r="BA1436" s="104">
        <v>0</v>
      </c>
    </row>
    <row r="1437" spans="1:53" hidden="1" x14ac:dyDescent="0.35">
      <c r="A1437" t="s">
        <v>498</v>
      </c>
      <c r="B1437" t="s">
        <v>157</v>
      </c>
      <c r="C1437" t="s">
        <v>70</v>
      </c>
      <c r="D1437" t="s">
        <v>81</v>
      </c>
      <c r="E1437" t="s">
        <v>449</v>
      </c>
      <c r="F1437" s="104">
        <v>0</v>
      </c>
      <c r="G1437" s="104">
        <v>0</v>
      </c>
      <c r="H1437" s="104">
        <v>0</v>
      </c>
      <c r="I1437" s="104">
        <v>0</v>
      </c>
      <c r="J1437" s="104">
        <v>0</v>
      </c>
      <c r="K1437" s="104">
        <v>0</v>
      </c>
      <c r="L1437" s="104">
        <v>0</v>
      </c>
      <c r="M1437" s="104">
        <v>0</v>
      </c>
      <c r="N1437" s="104">
        <v>0</v>
      </c>
      <c r="O1437" s="104">
        <v>0</v>
      </c>
      <c r="P1437" s="104">
        <v>0</v>
      </c>
      <c r="Q1437" s="104">
        <v>0</v>
      </c>
      <c r="R1437" s="104">
        <v>0</v>
      </c>
      <c r="S1437" s="104">
        <v>0</v>
      </c>
      <c r="T1437" s="104">
        <v>0</v>
      </c>
      <c r="U1437" s="104">
        <v>0</v>
      </c>
      <c r="V1437" s="104">
        <v>0</v>
      </c>
      <c r="W1437" s="104">
        <v>0</v>
      </c>
      <c r="X1437" s="104">
        <v>0</v>
      </c>
      <c r="Y1437" s="104">
        <v>0</v>
      </c>
      <c r="Z1437" s="104">
        <v>0</v>
      </c>
      <c r="AA1437" s="104">
        <v>0</v>
      </c>
      <c r="AB1437" s="104">
        <v>0</v>
      </c>
      <c r="AC1437" s="104">
        <v>0</v>
      </c>
      <c r="AD1437" s="104">
        <v>0</v>
      </c>
      <c r="AE1437" s="104">
        <v>0</v>
      </c>
      <c r="AF1437" s="104">
        <v>0</v>
      </c>
      <c r="AG1437" s="104">
        <v>0</v>
      </c>
      <c r="AH1437" s="104">
        <v>0</v>
      </c>
      <c r="AI1437" s="104">
        <v>0</v>
      </c>
      <c r="AJ1437" s="104">
        <v>0</v>
      </c>
      <c r="AK1437" s="104">
        <v>0</v>
      </c>
      <c r="AL1437" s="104">
        <v>0</v>
      </c>
      <c r="AM1437" s="104">
        <v>0</v>
      </c>
      <c r="AN1437" s="104">
        <v>0</v>
      </c>
      <c r="AO1437" s="104">
        <v>0</v>
      </c>
      <c r="AP1437" s="104">
        <v>0</v>
      </c>
      <c r="AQ1437" s="104">
        <v>0</v>
      </c>
      <c r="AR1437" s="104">
        <v>0</v>
      </c>
      <c r="AS1437" s="104">
        <v>0</v>
      </c>
      <c r="AT1437" s="104">
        <v>0</v>
      </c>
      <c r="AU1437" s="104">
        <v>0</v>
      </c>
      <c r="AV1437" s="104">
        <v>0</v>
      </c>
      <c r="AW1437" s="104">
        <v>0</v>
      </c>
      <c r="AX1437" s="104">
        <v>0</v>
      </c>
      <c r="AY1437" s="104">
        <v>0</v>
      </c>
      <c r="AZ1437" s="104">
        <v>0</v>
      </c>
      <c r="BA1437" s="104">
        <v>0</v>
      </c>
    </row>
    <row r="1438" spans="1:53" hidden="1" x14ac:dyDescent="0.35">
      <c r="A1438" s="158" t="s">
        <v>498</v>
      </c>
      <c r="B1438" s="158" t="s">
        <v>157</v>
      </c>
      <c r="C1438" s="158" t="s">
        <v>71</v>
      </c>
      <c r="D1438" s="158" t="s">
        <v>81</v>
      </c>
      <c r="E1438" s="158" t="s">
        <v>450</v>
      </c>
      <c r="F1438" s="159">
        <v>0</v>
      </c>
      <c r="G1438" s="159">
        <v>0</v>
      </c>
      <c r="H1438" s="159">
        <v>0</v>
      </c>
      <c r="I1438" s="159">
        <v>0</v>
      </c>
      <c r="J1438" s="159">
        <v>0</v>
      </c>
      <c r="K1438" s="159">
        <v>0</v>
      </c>
      <c r="L1438" s="159">
        <v>0</v>
      </c>
      <c r="M1438" s="159">
        <v>0</v>
      </c>
      <c r="N1438" s="159">
        <v>0</v>
      </c>
      <c r="O1438" s="159">
        <v>0</v>
      </c>
      <c r="P1438" s="159">
        <v>0</v>
      </c>
      <c r="Q1438" s="159">
        <v>0</v>
      </c>
      <c r="R1438" s="159">
        <v>0</v>
      </c>
      <c r="S1438" s="159">
        <v>0</v>
      </c>
      <c r="T1438" s="159">
        <v>0</v>
      </c>
      <c r="U1438" s="159">
        <v>0</v>
      </c>
      <c r="V1438" s="159">
        <v>0</v>
      </c>
      <c r="W1438" s="159">
        <v>0</v>
      </c>
      <c r="X1438" s="159">
        <v>0</v>
      </c>
      <c r="Y1438" s="159">
        <v>0</v>
      </c>
      <c r="Z1438" s="159">
        <v>0</v>
      </c>
      <c r="AA1438" s="159">
        <v>0</v>
      </c>
      <c r="AB1438" s="159">
        <v>0</v>
      </c>
      <c r="AC1438" s="159">
        <v>0</v>
      </c>
      <c r="AD1438" s="159">
        <v>0</v>
      </c>
      <c r="AE1438" s="159">
        <v>0</v>
      </c>
      <c r="AF1438" s="159">
        <v>0</v>
      </c>
      <c r="AG1438" s="159">
        <v>0</v>
      </c>
      <c r="AH1438" s="159">
        <v>0</v>
      </c>
      <c r="AI1438" s="159">
        <v>0</v>
      </c>
      <c r="AJ1438" s="159">
        <v>0</v>
      </c>
      <c r="AK1438" s="159">
        <v>0</v>
      </c>
      <c r="AL1438" s="159">
        <v>0</v>
      </c>
      <c r="AM1438" s="159">
        <v>0</v>
      </c>
      <c r="AN1438" s="159">
        <v>0</v>
      </c>
      <c r="AO1438" s="159">
        <v>0</v>
      </c>
      <c r="AP1438" s="159">
        <v>0</v>
      </c>
      <c r="AQ1438" s="159">
        <v>0</v>
      </c>
      <c r="AR1438" s="159">
        <v>0</v>
      </c>
      <c r="AS1438" s="159">
        <v>0</v>
      </c>
      <c r="AT1438" s="159">
        <v>0</v>
      </c>
      <c r="AU1438" s="159">
        <v>0</v>
      </c>
      <c r="AV1438" s="159">
        <v>0</v>
      </c>
      <c r="AW1438" s="159">
        <v>0</v>
      </c>
      <c r="AX1438" s="159">
        <v>0</v>
      </c>
      <c r="AY1438" s="159">
        <v>0</v>
      </c>
      <c r="AZ1438" s="159">
        <v>0</v>
      </c>
      <c r="BA1438" s="159">
        <v>0</v>
      </c>
    </row>
    <row r="1439" spans="1:53" hidden="1" x14ac:dyDescent="0.35">
      <c r="A1439" s="158" t="s">
        <v>498</v>
      </c>
      <c r="B1439" s="158" t="s">
        <v>157</v>
      </c>
      <c r="C1439" s="158" t="s">
        <v>71</v>
      </c>
      <c r="D1439" s="158" t="s">
        <v>81</v>
      </c>
      <c r="E1439" s="158" t="s">
        <v>451</v>
      </c>
      <c r="F1439" s="159">
        <v>0</v>
      </c>
      <c r="G1439" s="159">
        <v>0</v>
      </c>
      <c r="H1439" s="159">
        <v>0</v>
      </c>
      <c r="I1439" s="159">
        <v>0</v>
      </c>
      <c r="J1439" s="159">
        <v>0</v>
      </c>
      <c r="K1439" s="159">
        <v>0</v>
      </c>
      <c r="L1439" s="159">
        <v>0</v>
      </c>
      <c r="M1439" s="159">
        <v>0</v>
      </c>
      <c r="N1439" s="159">
        <v>0</v>
      </c>
      <c r="O1439" s="159">
        <v>0</v>
      </c>
      <c r="P1439" s="159">
        <v>0</v>
      </c>
      <c r="Q1439" s="159">
        <v>0</v>
      </c>
      <c r="R1439" s="159">
        <v>0</v>
      </c>
      <c r="S1439" s="159">
        <v>0</v>
      </c>
      <c r="T1439" s="159">
        <v>0</v>
      </c>
      <c r="U1439" s="159">
        <v>0</v>
      </c>
      <c r="V1439" s="159">
        <v>0</v>
      </c>
      <c r="W1439" s="159">
        <v>0</v>
      </c>
      <c r="X1439" s="159">
        <v>0</v>
      </c>
      <c r="Y1439" s="159">
        <v>0</v>
      </c>
      <c r="Z1439" s="159">
        <v>0</v>
      </c>
      <c r="AA1439" s="159">
        <v>0</v>
      </c>
      <c r="AB1439" s="159">
        <v>0</v>
      </c>
      <c r="AC1439" s="159">
        <v>0</v>
      </c>
      <c r="AD1439" s="159">
        <v>0</v>
      </c>
      <c r="AE1439" s="159">
        <v>0</v>
      </c>
      <c r="AF1439" s="159">
        <v>0</v>
      </c>
      <c r="AG1439" s="159">
        <v>0</v>
      </c>
      <c r="AH1439" s="159">
        <v>0</v>
      </c>
      <c r="AI1439" s="159">
        <v>0</v>
      </c>
      <c r="AJ1439" s="159">
        <v>0</v>
      </c>
      <c r="AK1439" s="159">
        <v>0</v>
      </c>
      <c r="AL1439" s="159">
        <v>0</v>
      </c>
      <c r="AM1439" s="159">
        <v>0</v>
      </c>
      <c r="AN1439" s="159">
        <v>0</v>
      </c>
      <c r="AO1439" s="159">
        <v>0</v>
      </c>
      <c r="AP1439" s="159">
        <v>0</v>
      </c>
      <c r="AQ1439" s="159">
        <v>0</v>
      </c>
      <c r="AR1439" s="159">
        <v>0</v>
      </c>
      <c r="AS1439" s="159">
        <v>0</v>
      </c>
      <c r="AT1439" s="159">
        <v>0</v>
      </c>
      <c r="AU1439" s="159">
        <v>0</v>
      </c>
      <c r="AV1439" s="159">
        <v>0</v>
      </c>
      <c r="AW1439" s="159">
        <v>0</v>
      </c>
      <c r="AX1439" s="159">
        <v>0</v>
      </c>
      <c r="AY1439" s="159">
        <v>0</v>
      </c>
      <c r="AZ1439" s="159">
        <v>0</v>
      </c>
      <c r="BA1439" s="159">
        <v>0</v>
      </c>
    </row>
    <row r="1440" spans="1:53" hidden="1" x14ac:dyDescent="0.35">
      <c r="A1440" s="158" t="s">
        <v>498</v>
      </c>
      <c r="B1440" s="158" t="s">
        <v>157</v>
      </c>
      <c r="C1440" s="158" t="s">
        <v>71</v>
      </c>
      <c r="D1440" s="158" t="s">
        <v>81</v>
      </c>
      <c r="E1440" s="158" t="s">
        <v>452</v>
      </c>
      <c r="F1440" s="159">
        <v>0</v>
      </c>
      <c r="G1440" s="159">
        <v>0</v>
      </c>
      <c r="H1440" s="159">
        <v>0</v>
      </c>
      <c r="I1440" s="159">
        <v>0</v>
      </c>
      <c r="J1440" s="159">
        <v>0</v>
      </c>
      <c r="K1440" s="159">
        <v>2</v>
      </c>
      <c r="L1440" s="159">
        <v>2</v>
      </c>
      <c r="M1440" s="159">
        <v>2</v>
      </c>
      <c r="N1440" s="159">
        <v>2</v>
      </c>
      <c r="O1440" s="159">
        <v>2</v>
      </c>
      <c r="P1440" s="159">
        <v>2</v>
      </c>
      <c r="Q1440" s="159">
        <v>2</v>
      </c>
      <c r="R1440" s="159">
        <v>0</v>
      </c>
      <c r="S1440" s="159">
        <v>1</v>
      </c>
      <c r="T1440" s="159">
        <v>2</v>
      </c>
      <c r="U1440" s="159">
        <v>3</v>
      </c>
      <c r="V1440" s="159">
        <v>3</v>
      </c>
      <c r="W1440" s="159">
        <v>3</v>
      </c>
      <c r="X1440" s="159">
        <v>3</v>
      </c>
      <c r="Y1440" s="159">
        <v>3</v>
      </c>
      <c r="Z1440" s="159">
        <v>3</v>
      </c>
      <c r="AA1440" s="159">
        <v>3</v>
      </c>
      <c r="AB1440" s="159">
        <v>3</v>
      </c>
      <c r="AC1440" s="159">
        <v>3</v>
      </c>
      <c r="AD1440" s="159">
        <v>0</v>
      </c>
      <c r="AE1440" s="159">
        <v>0</v>
      </c>
      <c r="AF1440" s="159">
        <v>0</v>
      </c>
      <c r="AG1440" s="159">
        <v>0</v>
      </c>
      <c r="AH1440" s="159">
        <v>0</v>
      </c>
      <c r="AI1440" s="159">
        <v>2</v>
      </c>
      <c r="AJ1440" s="159">
        <v>0</v>
      </c>
      <c r="AK1440" s="159">
        <v>0</v>
      </c>
      <c r="AL1440" s="159">
        <v>0</v>
      </c>
      <c r="AM1440" s="159">
        <v>0</v>
      </c>
      <c r="AN1440" s="159">
        <v>0</v>
      </c>
      <c r="AO1440" s="159">
        <v>0</v>
      </c>
      <c r="AP1440" s="159">
        <v>0</v>
      </c>
      <c r="AQ1440" s="159">
        <v>1</v>
      </c>
      <c r="AR1440" s="159">
        <v>1</v>
      </c>
      <c r="AS1440" s="159">
        <v>1</v>
      </c>
      <c r="AT1440" s="159">
        <v>0</v>
      </c>
      <c r="AU1440" s="159">
        <v>0</v>
      </c>
      <c r="AV1440" s="159">
        <v>0</v>
      </c>
      <c r="AW1440" s="159">
        <v>0</v>
      </c>
      <c r="AX1440" s="159">
        <v>0</v>
      </c>
      <c r="AY1440" s="159">
        <v>0</v>
      </c>
      <c r="AZ1440" s="159">
        <v>0</v>
      </c>
      <c r="BA1440" s="159">
        <v>0</v>
      </c>
    </row>
    <row r="1441" spans="1:53" hidden="1" x14ac:dyDescent="0.35">
      <c r="A1441" s="158" t="s">
        <v>498</v>
      </c>
      <c r="B1441" s="158" t="s">
        <v>157</v>
      </c>
      <c r="C1441" s="158" t="s">
        <v>71</v>
      </c>
      <c r="D1441" s="158" t="s">
        <v>81</v>
      </c>
      <c r="E1441" s="158" t="s">
        <v>453</v>
      </c>
      <c r="F1441" s="159">
        <v>0</v>
      </c>
      <c r="G1441" s="159">
        <v>0</v>
      </c>
      <c r="H1441" s="159">
        <v>0</v>
      </c>
      <c r="I1441" s="159">
        <v>0</v>
      </c>
      <c r="J1441" s="159">
        <v>0</v>
      </c>
      <c r="K1441" s="159">
        <v>0</v>
      </c>
      <c r="L1441" s="159">
        <v>3</v>
      </c>
      <c r="M1441" s="159">
        <v>3</v>
      </c>
      <c r="N1441" s="159">
        <v>3</v>
      </c>
      <c r="O1441" s="159">
        <v>3</v>
      </c>
      <c r="P1441" s="159">
        <v>3</v>
      </c>
      <c r="Q1441" s="159">
        <v>3</v>
      </c>
      <c r="R1441" s="159">
        <v>1</v>
      </c>
      <c r="S1441" s="159">
        <v>2</v>
      </c>
      <c r="T1441" s="159">
        <v>4</v>
      </c>
      <c r="U1441" s="159">
        <v>9</v>
      </c>
      <c r="V1441" s="159">
        <v>9</v>
      </c>
      <c r="W1441" s="159">
        <v>9</v>
      </c>
      <c r="X1441" s="159">
        <v>9</v>
      </c>
      <c r="Y1441" s="159">
        <v>9</v>
      </c>
      <c r="Z1441" s="159">
        <v>9</v>
      </c>
      <c r="AA1441" s="159">
        <v>9</v>
      </c>
      <c r="AB1441" s="159">
        <v>9</v>
      </c>
      <c r="AC1441" s="159">
        <v>9</v>
      </c>
      <c r="AD1441" s="159">
        <v>0</v>
      </c>
      <c r="AE1441" s="159">
        <v>0</v>
      </c>
      <c r="AF1441" s="159">
        <v>0</v>
      </c>
      <c r="AG1441" s="159">
        <v>0</v>
      </c>
      <c r="AH1441" s="159">
        <v>0</v>
      </c>
      <c r="AI1441" s="159">
        <v>0</v>
      </c>
      <c r="AJ1441" s="159">
        <v>3</v>
      </c>
      <c r="AK1441" s="159">
        <v>0</v>
      </c>
      <c r="AL1441" s="159">
        <v>0</v>
      </c>
      <c r="AM1441" s="159">
        <v>0</v>
      </c>
      <c r="AN1441" s="159">
        <v>0</v>
      </c>
      <c r="AO1441" s="159">
        <v>0</v>
      </c>
      <c r="AP1441" s="159">
        <v>1</v>
      </c>
      <c r="AQ1441" s="159">
        <v>1</v>
      </c>
      <c r="AR1441" s="159">
        <v>2</v>
      </c>
      <c r="AS1441" s="159">
        <v>5</v>
      </c>
      <c r="AT1441" s="159">
        <v>0</v>
      </c>
      <c r="AU1441" s="159">
        <v>0</v>
      </c>
      <c r="AV1441" s="159">
        <v>0</v>
      </c>
      <c r="AW1441" s="159">
        <v>0</v>
      </c>
      <c r="AX1441" s="159">
        <v>0</v>
      </c>
      <c r="AY1441" s="159">
        <v>0</v>
      </c>
      <c r="AZ1441" s="159">
        <v>0</v>
      </c>
      <c r="BA1441" s="159">
        <v>0</v>
      </c>
    </row>
    <row r="1442" spans="1:53" hidden="1" x14ac:dyDescent="0.35">
      <c r="A1442" s="158" t="s">
        <v>498</v>
      </c>
      <c r="B1442" s="158" t="s">
        <v>157</v>
      </c>
      <c r="C1442" s="158" t="s">
        <v>71</v>
      </c>
      <c r="D1442" s="158" t="s">
        <v>81</v>
      </c>
      <c r="E1442" s="158" t="s">
        <v>454</v>
      </c>
      <c r="F1442" s="159">
        <v>0</v>
      </c>
      <c r="G1442" s="159">
        <v>0</v>
      </c>
      <c r="H1442" s="159">
        <v>0</v>
      </c>
      <c r="I1442" s="159">
        <v>0</v>
      </c>
      <c r="J1442" s="159">
        <v>0</v>
      </c>
      <c r="K1442" s="159">
        <v>0</v>
      </c>
      <c r="L1442" s="159">
        <v>0</v>
      </c>
      <c r="M1442" s="159">
        <v>0</v>
      </c>
      <c r="N1442" s="159">
        <v>0</v>
      </c>
      <c r="O1442" s="159">
        <v>0</v>
      </c>
      <c r="P1442" s="159">
        <v>0</v>
      </c>
      <c r="Q1442" s="159">
        <v>0</v>
      </c>
      <c r="R1442" s="159">
        <v>0</v>
      </c>
      <c r="S1442" s="159">
        <v>0</v>
      </c>
      <c r="T1442" s="159">
        <v>0</v>
      </c>
      <c r="U1442" s="159">
        <v>0</v>
      </c>
      <c r="V1442" s="159">
        <v>0</v>
      </c>
      <c r="W1442" s="159">
        <v>0</v>
      </c>
      <c r="X1442" s="159">
        <v>0</v>
      </c>
      <c r="Y1442" s="159">
        <v>0</v>
      </c>
      <c r="Z1442" s="159">
        <v>0</v>
      </c>
      <c r="AA1442" s="159">
        <v>0</v>
      </c>
      <c r="AB1442" s="159">
        <v>0</v>
      </c>
      <c r="AC1442" s="159">
        <v>0</v>
      </c>
      <c r="AD1442" s="159">
        <v>0</v>
      </c>
      <c r="AE1442" s="159">
        <v>0</v>
      </c>
      <c r="AF1442" s="159">
        <v>0</v>
      </c>
      <c r="AG1442" s="159">
        <v>0</v>
      </c>
      <c r="AH1442" s="159">
        <v>0</v>
      </c>
      <c r="AI1442" s="159">
        <v>0</v>
      </c>
      <c r="AJ1442" s="159">
        <v>0</v>
      </c>
      <c r="AK1442" s="159">
        <v>0</v>
      </c>
      <c r="AL1442" s="159">
        <v>0</v>
      </c>
      <c r="AM1442" s="159">
        <v>0</v>
      </c>
      <c r="AN1442" s="159">
        <v>0</v>
      </c>
      <c r="AO1442" s="159">
        <v>0</v>
      </c>
      <c r="AP1442" s="159">
        <v>0</v>
      </c>
      <c r="AQ1442" s="159">
        <v>0</v>
      </c>
      <c r="AR1442" s="159">
        <v>0</v>
      </c>
      <c r="AS1442" s="159">
        <v>0</v>
      </c>
      <c r="AT1442" s="159">
        <v>0</v>
      </c>
      <c r="AU1442" s="159">
        <v>0</v>
      </c>
      <c r="AV1442" s="159">
        <v>0</v>
      </c>
      <c r="AW1442" s="159">
        <v>0</v>
      </c>
      <c r="AX1442" s="159">
        <v>0</v>
      </c>
      <c r="AY1442" s="159">
        <v>0</v>
      </c>
      <c r="AZ1442" s="159">
        <v>0</v>
      </c>
      <c r="BA1442" s="159">
        <v>0</v>
      </c>
    </row>
    <row r="1443" spans="1:53" hidden="1" x14ac:dyDescent="0.35">
      <c r="A1443" s="158" t="s">
        <v>498</v>
      </c>
      <c r="B1443" s="158" t="s">
        <v>157</v>
      </c>
      <c r="C1443" s="158" t="s">
        <v>71</v>
      </c>
      <c r="D1443" s="158" t="s">
        <v>81</v>
      </c>
      <c r="E1443" s="158" t="s">
        <v>455</v>
      </c>
      <c r="F1443" s="159">
        <v>0</v>
      </c>
      <c r="G1443" s="159">
        <v>0</v>
      </c>
      <c r="H1443" s="159">
        <v>0</v>
      </c>
      <c r="I1443" s="159">
        <v>0</v>
      </c>
      <c r="J1443" s="159">
        <v>0</v>
      </c>
      <c r="K1443" s="159">
        <v>0</v>
      </c>
      <c r="L1443" s="159">
        <v>0</v>
      </c>
      <c r="M1443" s="159">
        <v>0</v>
      </c>
      <c r="N1443" s="159">
        <v>0</v>
      </c>
      <c r="O1443" s="159">
        <v>0</v>
      </c>
      <c r="P1443" s="159">
        <v>0</v>
      </c>
      <c r="Q1443" s="159">
        <v>0</v>
      </c>
      <c r="R1443" s="159">
        <v>0</v>
      </c>
      <c r="S1443" s="159">
        <v>0</v>
      </c>
      <c r="T1443" s="159">
        <v>0</v>
      </c>
      <c r="U1443" s="159">
        <v>0</v>
      </c>
      <c r="V1443" s="159">
        <v>0</v>
      </c>
      <c r="W1443" s="159">
        <v>0</v>
      </c>
      <c r="X1443" s="159">
        <v>0</v>
      </c>
      <c r="Y1443" s="159">
        <v>0</v>
      </c>
      <c r="Z1443" s="159">
        <v>0</v>
      </c>
      <c r="AA1443" s="159">
        <v>0</v>
      </c>
      <c r="AB1443" s="159">
        <v>0</v>
      </c>
      <c r="AC1443" s="159">
        <v>0</v>
      </c>
      <c r="AD1443" s="159">
        <v>0</v>
      </c>
      <c r="AE1443" s="159">
        <v>0</v>
      </c>
      <c r="AF1443" s="159">
        <v>0</v>
      </c>
      <c r="AG1443" s="159">
        <v>0</v>
      </c>
      <c r="AH1443" s="159">
        <v>0</v>
      </c>
      <c r="AI1443" s="159">
        <v>0</v>
      </c>
      <c r="AJ1443" s="159">
        <v>0</v>
      </c>
      <c r="AK1443" s="159">
        <v>0</v>
      </c>
      <c r="AL1443" s="159">
        <v>0</v>
      </c>
      <c r="AM1443" s="159">
        <v>0</v>
      </c>
      <c r="AN1443" s="159">
        <v>0</v>
      </c>
      <c r="AO1443" s="159">
        <v>0</v>
      </c>
      <c r="AP1443" s="159">
        <v>0</v>
      </c>
      <c r="AQ1443" s="159">
        <v>0</v>
      </c>
      <c r="AR1443" s="159">
        <v>0</v>
      </c>
      <c r="AS1443" s="159">
        <v>0</v>
      </c>
      <c r="AT1443" s="159">
        <v>0</v>
      </c>
      <c r="AU1443" s="159">
        <v>0</v>
      </c>
      <c r="AV1443" s="159">
        <v>0</v>
      </c>
      <c r="AW1443" s="159">
        <v>0</v>
      </c>
      <c r="AX1443" s="159">
        <v>0</v>
      </c>
      <c r="AY1443" s="159">
        <v>0</v>
      </c>
      <c r="AZ1443" s="159">
        <v>0</v>
      </c>
      <c r="BA1443" s="159">
        <v>0</v>
      </c>
    </row>
    <row r="1444" spans="1:53" hidden="1" x14ac:dyDescent="0.35">
      <c r="A1444" s="158" t="s">
        <v>498</v>
      </c>
      <c r="B1444" s="158" t="s">
        <v>157</v>
      </c>
      <c r="C1444" s="158" t="s">
        <v>71</v>
      </c>
      <c r="D1444" s="158" t="s">
        <v>81</v>
      </c>
      <c r="E1444" s="158" t="s">
        <v>456</v>
      </c>
      <c r="F1444" s="159">
        <v>0</v>
      </c>
      <c r="G1444" s="159">
        <v>0</v>
      </c>
      <c r="H1444" s="159">
        <v>0</v>
      </c>
      <c r="I1444" s="159">
        <v>0</v>
      </c>
      <c r="J1444" s="159">
        <v>0</v>
      </c>
      <c r="K1444" s="159">
        <v>0</v>
      </c>
      <c r="L1444" s="159">
        <v>0</v>
      </c>
      <c r="M1444" s="159">
        <v>3</v>
      </c>
      <c r="N1444" s="159">
        <v>3</v>
      </c>
      <c r="O1444" s="159">
        <v>3</v>
      </c>
      <c r="P1444" s="159">
        <v>3</v>
      </c>
      <c r="Q1444" s="159">
        <v>3</v>
      </c>
      <c r="R1444" s="159">
        <v>4</v>
      </c>
      <c r="S1444" s="159">
        <v>6</v>
      </c>
      <c r="T1444" s="159">
        <v>6</v>
      </c>
      <c r="U1444" s="159">
        <v>7</v>
      </c>
      <c r="V1444" s="159">
        <v>8</v>
      </c>
      <c r="W1444" s="159">
        <v>8</v>
      </c>
      <c r="X1444" s="159">
        <v>8</v>
      </c>
      <c r="Y1444" s="159">
        <v>8</v>
      </c>
      <c r="Z1444" s="159">
        <v>8</v>
      </c>
      <c r="AA1444" s="159">
        <v>8</v>
      </c>
      <c r="AB1444" s="159">
        <v>8</v>
      </c>
      <c r="AC1444" s="159">
        <v>8</v>
      </c>
      <c r="AD1444" s="159">
        <v>0</v>
      </c>
      <c r="AE1444" s="159">
        <v>0</v>
      </c>
      <c r="AF1444" s="159">
        <v>0</v>
      </c>
      <c r="AG1444" s="159">
        <v>0</v>
      </c>
      <c r="AH1444" s="159">
        <v>0</v>
      </c>
      <c r="AI1444" s="159">
        <v>0</v>
      </c>
      <c r="AJ1444" s="159">
        <v>0</v>
      </c>
      <c r="AK1444" s="159">
        <v>3</v>
      </c>
      <c r="AL1444" s="159">
        <v>0</v>
      </c>
      <c r="AM1444" s="159">
        <v>0</v>
      </c>
      <c r="AN1444" s="159">
        <v>0</v>
      </c>
      <c r="AO1444" s="159">
        <v>0</v>
      </c>
      <c r="AP1444" s="159">
        <v>4</v>
      </c>
      <c r="AQ1444" s="159">
        <v>2</v>
      </c>
      <c r="AR1444" s="159">
        <v>0</v>
      </c>
      <c r="AS1444" s="159">
        <v>1</v>
      </c>
      <c r="AT1444" s="159">
        <v>1</v>
      </c>
      <c r="AU1444" s="159">
        <v>0</v>
      </c>
      <c r="AV1444" s="159">
        <v>0</v>
      </c>
      <c r="AW1444" s="159">
        <v>0</v>
      </c>
      <c r="AX1444" s="159">
        <v>0</v>
      </c>
      <c r="AY1444" s="159">
        <v>0</v>
      </c>
      <c r="AZ1444" s="159">
        <v>0</v>
      </c>
      <c r="BA1444" s="159">
        <v>0</v>
      </c>
    </row>
    <row r="1445" spans="1:53" hidden="1" x14ac:dyDescent="0.35">
      <c r="A1445" t="s">
        <v>498</v>
      </c>
      <c r="B1445" t="s">
        <v>157</v>
      </c>
      <c r="C1445" t="s">
        <v>72</v>
      </c>
      <c r="D1445" t="s">
        <v>81</v>
      </c>
      <c r="E1445" t="s">
        <v>457</v>
      </c>
      <c r="F1445" s="104">
        <v>0</v>
      </c>
      <c r="G1445" s="104">
        <v>0</v>
      </c>
      <c r="H1445" s="104">
        <v>0</v>
      </c>
      <c r="I1445" s="104">
        <v>0</v>
      </c>
      <c r="J1445" s="104">
        <v>0</v>
      </c>
      <c r="K1445" s="104">
        <v>0</v>
      </c>
      <c r="L1445" s="104">
        <v>0</v>
      </c>
      <c r="M1445" s="104">
        <v>0</v>
      </c>
      <c r="N1445" s="104">
        <v>0</v>
      </c>
      <c r="O1445" s="104">
        <v>0</v>
      </c>
      <c r="P1445" s="104">
        <v>0</v>
      </c>
      <c r="Q1445" s="104">
        <v>0</v>
      </c>
      <c r="R1445" s="104">
        <v>2</v>
      </c>
      <c r="S1445" s="104">
        <v>4</v>
      </c>
      <c r="T1445" s="104">
        <v>4</v>
      </c>
      <c r="U1445" s="104">
        <v>4</v>
      </c>
      <c r="V1445" s="104">
        <v>4</v>
      </c>
      <c r="W1445" s="104">
        <v>4</v>
      </c>
      <c r="X1445" s="104">
        <v>4</v>
      </c>
      <c r="Y1445" s="104">
        <v>4</v>
      </c>
      <c r="Z1445" s="104">
        <v>4</v>
      </c>
      <c r="AA1445" s="104">
        <v>4</v>
      </c>
      <c r="AB1445" s="104">
        <v>4</v>
      </c>
      <c r="AC1445" s="104">
        <v>4</v>
      </c>
      <c r="AD1445" s="104">
        <v>0</v>
      </c>
      <c r="AE1445" s="104">
        <v>0</v>
      </c>
      <c r="AF1445" s="104">
        <v>0</v>
      </c>
      <c r="AG1445" s="104">
        <v>0</v>
      </c>
      <c r="AH1445" s="104">
        <v>0</v>
      </c>
      <c r="AI1445" s="104">
        <v>0</v>
      </c>
      <c r="AJ1445" s="104">
        <v>0</v>
      </c>
      <c r="AK1445" s="104">
        <v>0</v>
      </c>
      <c r="AL1445" s="104">
        <v>0</v>
      </c>
      <c r="AM1445" s="104">
        <v>0</v>
      </c>
      <c r="AN1445" s="104">
        <v>0</v>
      </c>
      <c r="AO1445" s="104">
        <v>0</v>
      </c>
      <c r="AP1445" s="104">
        <v>2</v>
      </c>
      <c r="AQ1445" s="104">
        <v>2</v>
      </c>
      <c r="AR1445" s="104">
        <v>0</v>
      </c>
      <c r="AS1445" s="104">
        <v>0</v>
      </c>
      <c r="AT1445" s="104">
        <v>0</v>
      </c>
      <c r="AU1445" s="104">
        <v>0</v>
      </c>
      <c r="AV1445" s="104">
        <v>0</v>
      </c>
      <c r="AW1445" s="104">
        <v>0</v>
      </c>
      <c r="AX1445" s="104">
        <v>0</v>
      </c>
      <c r="AY1445" s="104">
        <v>0</v>
      </c>
      <c r="AZ1445" s="104">
        <v>0</v>
      </c>
      <c r="BA1445" s="104">
        <v>0</v>
      </c>
    </row>
    <row r="1446" spans="1:53" hidden="1" x14ac:dyDescent="0.35">
      <c r="A1446" t="s">
        <v>498</v>
      </c>
      <c r="B1446" t="s">
        <v>157</v>
      </c>
      <c r="C1446" t="s">
        <v>72</v>
      </c>
      <c r="D1446" t="s">
        <v>81</v>
      </c>
      <c r="E1446" t="s">
        <v>458</v>
      </c>
      <c r="F1446" s="104">
        <v>0</v>
      </c>
      <c r="G1446" s="104">
        <v>0</v>
      </c>
      <c r="H1446" s="104">
        <v>0</v>
      </c>
      <c r="I1446" s="104">
        <v>0</v>
      </c>
      <c r="J1446" s="104">
        <v>0</v>
      </c>
      <c r="K1446" s="104">
        <v>0</v>
      </c>
      <c r="L1446" s="104">
        <v>0</v>
      </c>
      <c r="M1446" s="104">
        <v>0</v>
      </c>
      <c r="N1446" s="104">
        <v>0</v>
      </c>
      <c r="O1446" s="104">
        <v>0</v>
      </c>
      <c r="P1446" s="104">
        <v>0</v>
      </c>
      <c r="Q1446" s="104">
        <v>0</v>
      </c>
      <c r="R1446" s="104">
        <v>0</v>
      </c>
      <c r="S1446" s="104">
        <v>0</v>
      </c>
      <c r="T1446" s="104">
        <v>0</v>
      </c>
      <c r="U1446" s="104">
        <v>1</v>
      </c>
      <c r="V1446" s="104">
        <v>1</v>
      </c>
      <c r="W1446" s="104">
        <v>1</v>
      </c>
      <c r="X1446" s="104">
        <v>1</v>
      </c>
      <c r="Y1446" s="104">
        <v>1</v>
      </c>
      <c r="Z1446" s="104">
        <v>1</v>
      </c>
      <c r="AA1446" s="104">
        <v>1</v>
      </c>
      <c r="AB1446" s="104">
        <v>1</v>
      </c>
      <c r="AC1446" s="104">
        <v>1</v>
      </c>
      <c r="AD1446" s="104">
        <v>0</v>
      </c>
      <c r="AE1446" s="104">
        <v>0</v>
      </c>
      <c r="AF1446" s="104">
        <v>0</v>
      </c>
      <c r="AG1446" s="104">
        <v>0</v>
      </c>
      <c r="AH1446" s="104">
        <v>0</v>
      </c>
      <c r="AI1446" s="104">
        <v>0</v>
      </c>
      <c r="AJ1446" s="104">
        <v>0</v>
      </c>
      <c r="AK1446" s="104">
        <v>0</v>
      </c>
      <c r="AL1446" s="104">
        <v>0</v>
      </c>
      <c r="AM1446" s="104">
        <v>0</v>
      </c>
      <c r="AN1446" s="104">
        <v>0</v>
      </c>
      <c r="AO1446" s="104">
        <v>0</v>
      </c>
      <c r="AP1446" s="104">
        <v>0</v>
      </c>
      <c r="AQ1446" s="104">
        <v>0</v>
      </c>
      <c r="AR1446" s="104">
        <v>0</v>
      </c>
      <c r="AS1446" s="104">
        <v>1</v>
      </c>
      <c r="AT1446" s="104">
        <v>0</v>
      </c>
      <c r="AU1446" s="104">
        <v>0</v>
      </c>
      <c r="AV1446" s="104">
        <v>0</v>
      </c>
      <c r="AW1446" s="104">
        <v>0</v>
      </c>
      <c r="AX1446" s="104">
        <v>0</v>
      </c>
      <c r="AY1446" s="104">
        <v>0</v>
      </c>
      <c r="AZ1446" s="104">
        <v>0</v>
      </c>
      <c r="BA1446" s="104">
        <v>0</v>
      </c>
    </row>
    <row r="1447" spans="1:53" hidden="1" x14ac:dyDescent="0.35">
      <c r="A1447" t="s">
        <v>498</v>
      </c>
      <c r="B1447" t="s">
        <v>157</v>
      </c>
      <c r="C1447" t="s">
        <v>72</v>
      </c>
      <c r="D1447" t="s">
        <v>81</v>
      </c>
      <c r="E1447" t="s">
        <v>459</v>
      </c>
      <c r="F1447" s="104">
        <v>0</v>
      </c>
      <c r="G1447" s="104">
        <v>0</v>
      </c>
      <c r="H1447" s="104">
        <v>0</v>
      </c>
      <c r="I1447" s="104">
        <v>0</v>
      </c>
      <c r="J1447" s="104">
        <v>0</v>
      </c>
      <c r="K1447" s="104">
        <v>0</v>
      </c>
      <c r="L1447" s="104">
        <v>0</v>
      </c>
      <c r="M1447" s="104">
        <v>0</v>
      </c>
      <c r="N1447" s="104">
        <v>0</v>
      </c>
      <c r="O1447" s="104">
        <v>0</v>
      </c>
      <c r="P1447" s="104">
        <v>0</v>
      </c>
      <c r="Q1447" s="104">
        <v>0</v>
      </c>
      <c r="R1447" s="104">
        <v>3</v>
      </c>
      <c r="S1447" s="104">
        <v>6</v>
      </c>
      <c r="T1447" s="104">
        <v>6</v>
      </c>
      <c r="U1447" s="104">
        <v>8</v>
      </c>
      <c r="V1447" s="104">
        <v>11</v>
      </c>
      <c r="W1447" s="104">
        <v>11</v>
      </c>
      <c r="X1447" s="104">
        <v>11</v>
      </c>
      <c r="Y1447" s="104">
        <v>11</v>
      </c>
      <c r="Z1447" s="104">
        <v>11</v>
      </c>
      <c r="AA1447" s="104">
        <v>11</v>
      </c>
      <c r="AB1447" s="104">
        <v>11</v>
      </c>
      <c r="AC1447" s="104">
        <v>11</v>
      </c>
      <c r="AD1447" s="104">
        <v>0</v>
      </c>
      <c r="AE1447" s="104">
        <v>0</v>
      </c>
      <c r="AF1447" s="104">
        <v>0</v>
      </c>
      <c r="AG1447" s="104">
        <v>0</v>
      </c>
      <c r="AH1447" s="104">
        <v>0</v>
      </c>
      <c r="AI1447" s="104">
        <v>0</v>
      </c>
      <c r="AJ1447" s="104">
        <v>0</v>
      </c>
      <c r="AK1447" s="104">
        <v>0</v>
      </c>
      <c r="AL1447" s="104">
        <v>0</v>
      </c>
      <c r="AM1447" s="104">
        <v>0</v>
      </c>
      <c r="AN1447" s="104">
        <v>0</v>
      </c>
      <c r="AO1447" s="104">
        <v>0</v>
      </c>
      <c r="AP1447" s="104">
        <v>3</v>
      </c>
      <c r="AQ1447" s="104">
        <v>3</v>
      </c>
      <c r="AR1447" s="104">
        <v>0</v>
      </c>
      <c r="AS1447" s="104">
        <v>2</v>
      </c>
      <c r="AT1447" s="104">
        <v>3</v>
      </c>
      <c r="AU1447" s="104">
        <v>0</v>
      </c>
      <c r="AV1447" s="104">
        <v>0</v>
      </c>
      <c r="AW1447" s="104">
        <v>0</v>
      </c>
      <c r="AX1447" s="104">
        <v>0</v>
      </c>
      <c r="AY1447" s="104">
        <v>0</v>
      </c>
      <c r="AZ1447" s="104">
        <v>0</v>
      </c>
      <c r="BA1447" s="104">
        <v>0</v>
      </c>
    </row>
    <row r="1448" spans="1:53" hidden="1" x14ac:dyDescent="0.35">
      <c r="A1448" t="s">
        <v>498</v>
      </c>
      <c r="B1448" t="s">
        <v>157</v>
      </c>
      <c r="C1448" t="s">
        <v>72</v>
      </c>
      <c r="D1448" t="s">
        <v>81</v>
      </c>
      <c r="E1448" t="s">
        <v>460</v>
      </c>
      <c r="F1448" s="104">
        <v>0</v>
      </c>
      <c r="G1448" s="104">
        <v>0</v>
      </c>
      <c r="H1448" s="104">
        <v>0</v>
      </c>
      <c r="I1448" s="104">
        <v>0</v>
      </c>
      <c r="J1448" s="104">
        <v>0</v>
      </c>
      <c r="K1448" s="104">
        <v>0</v>
      </c>
      <c r="L1448" s="104">
        <v>0</v>
      </c>
      <c r="M1448" s="104">
        <v>0</v>
      </c>
      <c r="N1448" s="104">
        <v>0</v>
      </c>
      <c r="O1448" s="104">
        <v>0</v>
      </c>
      <c r="P1448" s="104">
        <v>0</v>
      </c>
      <c r="Q1448" s="104">
        <v>0</v>
      </c>
      <c r="R1448" s="104">
        <v>0</v>
      </c>
      <c r="S1448" s="104">
        <v>0</v>
      </c>
      <c r="T1448" s="104">
        <v>2</v>
      </c>
      <c r="U1448" s="104">
        <v>2</v>
      </c>
      <c r="V1448" s="104">
        <v>2</v>
      </c>
      <c r="W1448" s="104">
        <v>2</v>
      </c>
      <c r="X1448" s="104">
        <v>2</v>
      </c>
      <c r="Y1448" s="104">
        <v>2</v>
      </c>
      <c r="Z1448" s="104">
        <v>2</v>
      </c>
      <c r="AA1448" s="104">
        <v>2</v>
      </c>
      <c r="AB1448" s="104">
        <v>2</v>
      </c>
      <c r="AC1448" s="104">
        <v>2</v>
      </c>
      <c r="AD1448" s="104">
        <v>0</v>
      </c>
      <c r="AE1448" s="104">
        <v>0</v>
      </c>
      <c r="AF1448" s="104">
        <v>0</v>
      </c>
      <c r="AG1448" s="104">
        <v>0</v>
      </c>
      <c r="AH1448" s="104">
        <v>0</v>
      </c>
      <c r="AI1448" s="104">
        <v>0</v>
      </c>
      <c r="AJ1448" s="104">
        <v>0</v>
      </c>
      <c r="AK1448" s="104">
        <v>0</v>
      </c>
      <c r="AL1448" s="104">
        <v>0</v>
      </c>
      <c r="AM1448" s="104">
        <v>0</v>
      </c>
      <c r="AN1448" s="104">
        <v>0</v>
      </c>
      <c r="AO1448" s="104">
        <v>0</v>
      </c>
      <c r="AP1448" s="104">
        <v>0</v>
      </c>
      <c r="AQ1448" s="104">
        <v>0</v>
      </c>
      <c r="AR1448" s="104">
        <v>2</v>
      </c>
      <c r="AS1448" s="104">
        <v>0</v>
      </c>
      <c r="AT1448" s="104">
        <v>0</v>
      </c>
      <c r="AU1448" s="104">
        <v>0</v>
      </c>
      <c r="AV1448" s="104">
        <v>0</v>
      </c>
      <c r="AW1448" s="104">
        <v>0</v>
      </c>
      <c r="AX1448" s="104">
        <v>0</v>
      </c>
      <c r="AY1448" s="104">
        <v>0</v>
      </c>
      <c r="AZ1448" s="104">
        <v>0</v>
      </c>
      <c r="BA1448" s="104">
        <v>0</v>
      </c>
    </row>
    <row r="1449" spans="1:53" hidden="1" x14ac:dyDescent="0.35">
      <c r="A1449" t="s">
        <v>498</v>
      </c>
      <c r="B1449" t="s">
        <v>157</v>
      </c>
      <c r="C1449" t="s">
        <v>72</v>
      </c>
      <c r="D1449" t="s">
        <v>81</v>
      </c>
      <c r="E1449" t="s">
        <v>461</v>
      </c>
      <c r="F1449" s="104">
        <v>0</v>
      </c>
      <c r="G1449" s="104">
        <v>0</v>
      </c>
      <c r="H1449" s="104">
        <v>0</v>
      </c>
      <c r="I1449" s="104">
        <v>0</v>
      </c>
      <c r="J1449" s="104">
        <v>0</v>
      </c>
      <c r="K1449" s="104">
        <v>0</v>
      </c>
      <c r="L1449" s="104">
        <v>0</v>
      </c>
      <c r="M1449" s="104">
        <v>0</v>
      </c>
      <c r="N1449" s="104">
        <v>2</v>
      </c>
      <c r="O1449" s="104">
        <v>2</v>
      </c>
      <c r="P1449" s="104">
        <v>2</v>
      </c>
      <c r="Q1449" s="104">
        <v>2</v>
      </c>
      <c r="R1449" s="104">
        <v>2</v>
      </c>
      <c r="S1449" s="104">
        <v>3</v>
      </c>
      <c r="T1449" s="104">
        <v>3</v>
      </c>
      <c r="U1449" s="104">
        <v>4</v>
      </c>
      <c r="V1449" s="104">
        <v>4</v>
      </c>
      <c r="W1449" s="104">
        <v>4</v>
      </c>
      <c r="X1449" s="104">
        <v>4</v>
      </c>
      <c r="Y1449" s="104">
        <v>4</v>
      </c>
      <c r="Z1449" s="104">
        <v>4</v>
      </c>
      <c r="AA1449" s="104">
        <v>4</v>
      </c>
      <c r="AB1449" s="104">
        <v>4</v>
      </c>
      <c r="AC1449" s="104">
        <v>4</v>
      </c>
      <c r="AD1449" s="104">
        <v>0</v>
      </c>
      <c r="AE1449" s="104">
        <v>0</v>
      </c>
      <c r="AF1449" s="104">
        <v>0</v>
      </c>
      <c r="AG1449" s="104">
        <v>0</v>
      </c>
      <c r="AH1449" s="104">
        <v>0</v>
      </c>
      <c r="AI1449" s="104">
        <v>0</v>
      </c>
      <c r="AJ1449" s="104">
        <v>0</v>
      </c>
      <c r="AK1449" s="104">
        <v>0</v>
      </c>
      <c r="AL1449" s="104">
        <v>2</v>
      </c>
      <c r="AM1449" s="104">
        <v>0</v>
      </c>
      <c r="AN1449" s="104">
        <v>0</v>
      </c>
      <c r="AO1449" s="104">
        <v>0</v>
      </c>
      <c r="AP1449" s="104">
        <v>2</v>
      </c>
      <c r="AQ1449" s="104">
        <v>1</v>
      </c>
      <c r="AR1449" s="104">
        <v>0</v>
      </c>
      <c r="AS1449" s="104">
        <v>1</v>
      </c>
      <c r="AT1449" s="104">
        <v>0</v>
      </c>
      <c r="AU1449" s="104">
        <v>0</v>
      </c>
      <c r="AV1449" s="104">
        <v>0</v>
      </c>
      <c r="AW1449" s="104">
        <v>0</v>
      </c>
      <c r="AX1449" s="104">
        <v>0</v>
      </c>
      <c r="AY1449" s="104">
        <v>0</v>
      </c>
      <c r="AZ1449" s="104">
        <v>0</v>
      </c>
      <c r="BA1449" s="104">
        <v>0</v>
      </c>
    </row>
    <row r="1450" spans="1:53" hidden="1" x14ac:dyDescent="0.35">
      <c r="A1450" t="s">
        <v>498</v>
      </c>
      <c r="B1450" t="s">
        <v>157</v>
      </c>
      <c r="C1450" t="s">
        <v>72</v>
      </c>
      <c r="D1450" t="s">
        <v>81</v>
      </c>
      <c r="E1450" t="s">
        <v>462</v>
      </c>
      <c r="F1450" s="104">
        <v>0</v>
      </c>
      <c r="G1450" s="104">
        <v>2</v>
      </c>
      <c r="H1450" s="104">
        <v>2</v>
      </c>
      <c r="I1450" s="104">
        <v>2</v>
      </c>
      <c r="J1450" s="104">
        <v>2</v>
      </c>
      <c r="K1450" s="104">
        <v>2</v>
      </c>
      <c r="L1450" s="104">
        <v>5</v>
      </c>
      <c r="M1450" s="104">
        <v>8</v>
      </c>
      <c r="N1450" s="104">
        <v>8</v>
      </c>
      <c r="O1450" s="104">
        <v>8</v>
      </c>
      <c r="P1450" s="104">
        <v>10</v>
      </c>
      <c r="Q1450" s="104">
        <v>12</v>
      </c>
      <c r="R1450" s="104">
        <v>11</v>
      </c>
      <c r="S1450" s="104">
        <v>20</v>
      </c>
      <c r="T1450" s="104">
        <v>22</v>
      </c>
      <c r="U1450" s="104">
        <v>22</v>
      </c>
      <c r="V1450" s="104">
        <v>22</v>
      </c>
      <c r="W1450" s="104">
        <v>22</v>
      </c>
      <c r="X1450" s="104">
        <v>22</v>
      </c>
      <c r="Y1450" s="104">
        <v>22</v>
      </c>
      <c r="Z1450" s="104">
        <v>22</v>
      </c>
      <c r="AA1450" s="104">
        <v>22</v>
      </c>
      <c r="AB1450" s="104">
        <v>22</v>
      </c>
      <c r="AC1450" s="104">
        <v>22</v>
      </c>
      <c r="AD1450" s="104">
        <v>0</v>
      </c>
      <c r="AE1450" s="104">
        <v>2</v>
      </c>
      <c r="AF1450" s="104">
        <v>0</v>
      </c>
      <c r="AG1450" s="104">
        <v>0</v>
      </c>
      <c r="AH1450" s="104">
        <v>0</v>
      </c>
      <c r="AI1450" s="104">
        <v>0</v>
      </c>
      <c r="AJ1450" s="104">
        <v>3</v>
      </c>
      <c r="AK1450" s="104">
        <v>3</v>
      </c>
      <c r="AL1450" s="104">
        <v>0</v>
      </c>
      <c r="AM1450" s="104">
        <v>0</v>
      </c>
      <c r="AN1450" s="104">
        <v>2</v>
      </c>
      <c r="AO1450" s="104">
        <v>2</v>
      </c>
      <c r="AP1450" s="104">
        <v>11</v>
      </c>
      <c r="AQ1450" s="104">
        <v>9</v>
      </c>
      <c r="AR1450" s="104">
        <v>2</v>
      </c>
      <c r="AS1450" s="104">
        <v>0</v>
      </c>
      <c r="AT1450" s="104">
        <v>0</v>
      </c>
      <c r="AU1450" s="104">
        <v>0</v>
      </c>
      <c r="AV1450" s="104">
        <v>0</v>
      </c>
      <c r="AW1450" s="104">
        <v>0</v>
      </c>
      <c r="AX1450" s="104">
        <v>0</v>
      </c>
      <c r="AY1450" s="104">
        <v>0</v>
      </c>
      <c r="AZ1450" s="104">
        <v>0</v>
      </c>
      <c r="BA1450" s="104">
        <v>0</v>
      </c>
    </row>
    <row r="1451" spans="1:53" hidden="1" x14ac:dyDescent="0.35">
      <c r="A1451" t="s">
        <v>498</v>
      </c>
      <c r="B1451" t="s">
        <v>157</v>
      </c>
      <c r="C1451" t="s">
        <v>72</v>
      </c>
      <c r="D1451" t="s">
        <v>81</v>
      </c>
      <c r="E1451" t="s">
        <v>463</v>
      </c>
      <c r="F1451" s="104">
        <v>0</v>
      </c>
      <c r="G1451" s="104">
        <v>0</v>
      </c>
      <c r="H1451" s="104">
        <v>0</v>
      </c>
      <c r="I1451" s="104">
        <v>2</v>
      </c>
      <c r="J1451" s="104">
        <v>2</v>
      </c>
      <c r="K1451" s="104">
        <v>2</v>
      </c>
      <c r="L1451" s="104">
        <v>4</v>
      </c>
      <c r="M1451" s="104">
        <v>4</v>
      </c>
      <c r="N1451" s="104">
        <v>4</v>
      </c>
      <c r="O1451" s="104">
        <v>6</v>
      </c>
      <c r="P1451" s="104">
        <v>6</v>
      </c>
      <c r="Q1451" s="104">
        <v>6</v>
      </c>
      <c r="R1451" s="104">
        <v>1</v>
      </c>
      <c r="S1451" s="104">
        <v>4</v>
      </c>
      <c r="T1451" s="104">
        <v>6</v>
      </c>
      <c r="U1451" s="104">
        <v>6</v>
      </c>
      <c r="V1451" s="104">
        <v>7</v>
      </c>
      <c r="W1451" s="104">
        <v>7</v>
      </c>
      <c r="X1451" s="104">
        <v>7</v>
      </c>
      <c r="Y1451" s="104">
        <v>7</v>
      </c>
      <c r="Z1451" s="104">
        <v>7</v>
      </c>
      <c r="AA1451" s="104">
        <v>7</v>
      </c>
      <c r="AB1451" s="104">
        <v>7</v>
      </c>
      <c r="AC1451" s="104">
        <v>7</v>
      </c>
      <c r="AD1451" s="104">
        <v>0</v>
      </c>
      <c r="AE1451" s="104">
        <v>0</v>
      </c>
      <c r="AF1451" s="104">
        <v>0</v>
      </c>
      <c r="AG1451" s="104">
        <v>2</v>
      </c>
      <c r="AH1451" s="104">
        <v>0</v>
      </c>
      <c r="AI1451" s="104">
        <v>0</v>
      </c>
      <c r="AJ1451" s="104">
        <v>2</v>
      </c>
      <c r="AK1451" s="104">
        <v>0</v>
      </c>
      <c r="AL1451" s="104">
        <v>0</v>
      </c>
      <c r="AM1451" s="104">
        <v>2</v>
      </c>
      <c r="AN1451" s="104">
        <v>0</v>
      </c>
      <c r="AO1451" s="104">
        <v>0</v>
      </c>
      <c r="AP1451" s="104">
        <v>1</v>
      </c>
      <c r="AQ1451" s="104">
        <v>3</v>
      </c>
      <c r="AR1451" s="104">
        <v>2</v>
      </c>
      <c r="AS1451" s="104">
        <v>0</v>
      </c>
      <c r="AT1451" s="104">
        <v>1</v>
      </c>
      <c r="AU1451" s="104">
        <v>0</v>
      </c>
      <c r="AV1451" s="104">
        <v>0</v>
      </c>
      <c r="AW1451" s="104">
        <v>0</v>
      </c>
      <c r="AX1451" s="104">
        <v>0</v>
      </c>
      <c r="AY1451" s="104">
        <v>0</v>
      </c>
      <c r="AZ1451" s="104">
        <v>0</v>
      </c>
      <c r="BA1451" s="104">
        <v>0</v>
      </c>
    </row>
    <row r="1452" spans="1:53" hidden="1" x14ac:dyDescent="0.35">
      <c r="A1452" t="s">
        <v>498</v>
      </c>
      <c r="B1452" t="s">
        <v>157</v>
      </c>
      <c r="C1452" t="s">
        <v>72</v>
      </c>
      <c r="D1452" t="s">
        <v>81</v>
      </c>
      <c r="E1452" t="s">
        <v>464</v>
      </c>
      <c r="F1452" s="104">
        <v>0</v>
      </c>
      <c r="G1452" s="104">
        <v>0</v>
      </c>
      <c r="H1452" s="104">
        <v>0</v>
      </c>
      <c r="I1452" s="104">
        <v>0</v>
      </c>
      <c r="J1452" s="104">
        <v>0</v>
      </c>
      <c r="K1452" s="104">
        <v>0</v>
      </c>
      <c r="L1452" s="104">
        <v>0</v>
      </c>
      <c r="M1452" s="104">
        <v>0</v>
      </c>
      <c r="N1452" s="104">
        <v>0</v>
      </c>
      <c r="O1452" s="104">
        <v>0</v>
      </c>
      <c r="P1452" s="104">
        <v>0</v>
      </c>
      <c r="Q1452" s="104">
        <v>0</v>
      </c>
      <c r="R1452" s="104">
        <v>0</v>
      </c>
      <c r="S1452" s="104">
        <v>2</v>
      </c>
      <c r="T1452" s="104">
        <v>2</v>
      </c>
      <c r="U1452" s="104">
        <v>5</v>
      </c>
      <c r="V1452" s="104">
        <v>5</v>
      </c>
      <c r="W1452" s="104">
        <v>5</v>
      </c>
      <c r="X1452" s="104">
        <v>5</v>
      </c>
      <c r="Y1452" s="104">
        <v>5</v>
      </c>
      <c r="Z1452" s="104">
        <v>5</v>
      </c>
      <c r="AA1452" s="104">
        <v>5</v>
      </c>
      <c r="AB1452" s="104">
        <v>5</v>
      </c>
      <c r="AC1452" s="104">
        <v>5</v>
      </c>
      <c r="AD1452" s="104">
        <v>0</v>
      </c>
      <c r="AE1452" s="104">
        <v>0</v>
      </c>
      <c r="AF1452" s="104">
        <v>0</v>
      </c>
      <c r="AG1452" s="104">
        <v>0</v>
      </c>
      <c r="AH1452" s="104">
        <v>0</v>
      </c>
      <c r="AI1452" s="104">
        <v>0</v>
      </c>
      <c r="AJ1452" s="104">
        <v>0</v>
      </c>
      <c r="AK1452" s="104">
        <v>0</v>
      </c>
      <c r="AL1452" s="104">
        <v>0</v>
      </c>
      <c r="AM1452" s="104">
        <v>0</v>
      </c>
      <c r="AN1452" s="104">
        <v>0</v>
      </c>
      <c r="AO1452" s="104">
        <v>0</v>
      </c>
      <c r="AP1452" s="104">
        <v>0</v>
      </c>
      <c r="AQ1452" s="104">
        <v>2</v>
      </c>
      <c r="AR1452" s="104">
        <v>0</v>
      </c>
      <c r="AS1452" s="104">
        <v>3</v>
      </c>
      <c r="AT1452" s="104">
        <v>0</v>
      </c>
      <c r="AU1452" s="104">
        <v>0</v>
      </c>
      <c r="AV1452" s="104">
        <v>0</v>
      </c>
      <c r="AW1452" s="104">
        <v>0</v>
      </c>
      <c r="AX1452" s="104">
        <v>0</v>
      </c>
      <c r="AY1452" s="104">
        <v>0</v>
      </c>
      <c r="AZ1452" s="104">
        <v>0</v>
      </c>
      <c r="BA1452" s="104">
        <v>0</v>
      </c>
    </row>
    <row r="1453" spans="1:53" hidden="1" x14ac:dyDescent="0.35">
      <c r="A1453" t="s">
        <v>498</v>
      </c>
      <c r="B1453" t="s">
        <v>157</v>
      </c>
      <c r="C1453" t="s">
        <v>72</v>
      </c>
      <c r="D1453" t="s">
        <v>81</v>
      </c>
      <c r="E1453" t="s">
        <v>465</v>
      </c>
      <c r="F1453" s="104">
        <v>0</v>
      </c>
      <c r="G1453" s="104">
        <v>0</v>
      </c>
      <c r="H1453" s="104">
        <v>0</v>
      </c>
      <c r="I1453" s="104">
        <v>0</v>
      </c>
      <c r="J1453" s="104">
        <v>0</v>
      </c>
      <c r="K1453" s="104">
        <v>0</v>
      </c>
      <c r="L1453" s="104">
        <v>0</v>
      </c>
      <c r="M1453" s="104">
        <v>0</v>
      </c>
      <c r="N1453" s="104">
        <v>0</v>
      </c>
      <c r="O1453" s="104">
        <v>0</v>
      </c>
      <c r="P1453" s="104">
        <v>0</v>
      </c>
      <c r="Q1453" s="104">
        <v>0</v>
      </c>
      <c r="R1453" s="104">
        <v>3</v>
      </c>
      <c r="S1453" s="104">
        <v>6</v>
      </c>
      <c r="T1453" s="104">
        <v>6</v>
      </c>
      <c r="U1453" s="104">
        <v>6</v>
      </c>
      <c r="V1453" s="104">
        <v>6</v>
      </c>
      <c r="W1453" s="104">
        <v>6</v>
      </c>
      <c r="X1453" s="104">
        <v>6</v>
      </c>
      <c r="Y1453" s="104">
        <v>6</v>
      </c>
      <c r="Z1453" s="104">
        <v>6</v>
      </c>
      <c r="AA1453" s="104">
        <v>6</v>
      </c>
      <c r="AB1453" s="104">
        <v>6</v>
      </c>
      <c r="AC1453" s="104">
        <v>6</v>
      </c>
      <c r="AD1453" s="104">
        <v>0</v>
      </c>
      <c r="AE1453" s="104">
        <v>0</v>
      </c>
      <c r="AF1453" s="104">
        <v>0</v>
      </c>
      <c r="AG1453" s="104">
        <v>0</v>
      </c>
      <c r="AH1453" s="104">
        <v>0</v>
      </c>
      <c r="AI1453" s="104">
        <v>0</v>
      </c>
      <c r="AJ1453" s="104">
        <v>0</v>
      </c>
      <c r="AK1453" s="104">
        <v>0</v>
      </c>
      <c r="AL1453" s="104">
        <v>0</v>
      </c>
      <c r="AM1453" s="104">
        <v>0</v>
      </c>
      <c r="AN1453" s="104">
        <v>0</v>
      </c>
      <c r="AO1453" s="104">
        <v>0</v>
      </c>
      <c r="AP1453" s="104">
        <v>3</v>
      </c>
      <c r="AQ1453" s="104">
        <v>3</v>
      </c>
      <c r="AR1453" s="104">
        <v>0</v>
      </c>
      <c r="AS1453" s="104">
        <v>0</v>
      </c>
      <c r="AT1453" s="104">
        <v>0</v>
      </c>
      <c r="AU1453" s="104">
        <v>0</v>
      </c>
      <c r="AV1453" s="104">
        <v>0</v>
      </c>
      <c r="AW1453" s="104">
        <v>0</v>
      </c>
      <c r="AX1453" s="104">
        <v>0</v>
      </c>
      <c r="AY1453" s="104">
        <v>0</v>
      </c>
      <c r="AZ1453" s="104">
        <v>0</v>
      </c>
      <c r="BA1453" s="104">
        <v>0</v>
      </c>
    </row>
    <row r="1454" spans="1:53" hidden="1" x14ac:dyDescent="0.35">
      <c r="A1454" t="s">
        <v>498</v>
      </c>
      <c r="B1454" t="s">
        <v>157</v>
      </c>
      <c r="C1454" t="s">
        <v>72</v>
      </c>
      <c r="D1454" t="s">
        <v>81</v>
      </c>
      <c r="E1454" t="s">
        <v>466</v>
      </c>
      <c r="F1454" s="104">
        <v>0</v>
      </c>
      <c r="G1454" s="104">
        <v>0</v>
      </c>
      <c r="H1454" s="104">
        <v>0</v>
      </c>
      <c r="I1454" s="104">
        <v>0</v>
      </c>
      <c r="J1454" s="104">
        <v>0</v>
      </c>
      <c r="K1454" s="104">
        <v>0</v>
      </c>
      <c r="L1454" s="104">
        <v>0</v>
      </c>
      <c r="M1454" s="104">
        <v>0</v>
      </c>
      <c r="N1454" s="104">
        <v>0</v>
      </c>
      <c r="O1454" s="104">
        <v>0</v>
      </c>
      <c r="P1454" s="104">
        <v>0</v>
      </c>
      <c r="Q1454" s="104">
        <v>0</v>
      </c>
      <c r="R1454" s="104">
        <v>1</v>
      </c>
      <c r="S1454" s="104">
        <v>2</v>
      </c>
      <c r="T1454" s="104">
        <v>2</v>
      </c>
      <c r="U1454" s="104">
        <v>5</v>
      </c>
      <c r="V1454" s="104">
        <v>8</v>
      </c>
      <c r="W1454" s="104">
        <v>8</v>
      </c>
      <c r="X1454" s="104">
        <v>8</v>
      </c>
      <c r="Y1454" s="104">
        <v>8</v>
      </c>
      <c r="Z1454" s="104">
        <v>8</v>
      </c>
      <c r="AA1454" s="104">
        <v>8</v>
      </c>
      <c r="AB1454" s="104">
        <v>8</v>
      </c>
      <c r="AC1454" s="104">
        <v>8</v>
      </c>
      <c r="AD1454" s="104">
        <v>0</v>
      </c>
      <c r="AE1454" s="104">
        <v>0</v>
      </c>
      <c r="AF1454" s="104">
        <v>0</v>
      </c>
      <c r="AG1454" s="104">
        <v>0</v>
      </c>
      <c r="AH1454" s="104">
        <v>0</v>
      </c>
      <c r="AI1454" s="104">
        <v>0</v>
      </c>
      <c r="AJ1454" s="104">
        <v>0</v>
      </c>
      <c r="AK1454" s="104">
        <v>0</v>
      </c>
      <c r="AL1454" s="104">
        <v>0</v>
      </c>
      <c r="AM1454" s="104">
        <v>0</v>
      </c>
      <c r="AN1454" s="104">
        <v>0</v>
      </c>
      <c r="AO1454" s="104">
        <v>0</v>
      </c>
      <c r="AP1454" s="104">
        <v>1</v>
      </c>
      <c r="AQ1454" s="104">
        <v>1</v>
      </c>
      <c r="AR1454" s="104">
        <v>0</v>
      </c>
      <c r="AS1454" s="104">
        <v>3</v>
      </c>
      <c r="AT1454" s="104">
        <v>3</v>
      </c>
      <c r="AU1454" s="104">
        <v>0</v>
      </c>
      <c r="AV1454" s="104">
        <v>0</v>
      </c>
      <c r="AW1454" s="104">
        <v>0</v>
      </c>
      <c r="AX1454" s="104">
        <v>0</v>
      </c>
      <c r="AY1454" s="104">
        <v>0</v>
      </c>
      <c r="AZ1454" s="104">
        <v>0</v>
      </c>
      <c r="BA1454" s="104">
        <v>0</v>
      </c>
    </row>
    <row r="1455" spans="1:53" hidden="1" x14ac:dyDescent="0.35">
      <c r="A1455" t="s">
        <v>498</v>
      </c>
      <c r="B1455" t="s">
        <v>157</v>
      </c>
      <c r="C1455" t="s">
        <v>72</v>
      </c>
      <c r="D1455" t="s">
        <v>81</v>
      </c>
      <c r="E1455" t="s">
        <v>467</v>
      </c>
      <c r="F1455" s="104">
        <v>0</v>
      </c>
      <c r="G1455" s="104">
        <v>0</v>
      </c>
      <c r="H1455" s="104">
        <v>0</v>
      </c>
      <c r="I1455" s="104">
        <v>0</v>
      </c>
      <c r="J1455" s="104">
        <v>0</v>
      </c>
      <c r="K1455" s="104">
        <v>0</v>
      </c>
      <c r="L1455" s="104">
        <v>0</v>
      </c>
      <c r="M1455" s="104">
        <v>0</v>
      </c>
      <c r="N1455" s="104">
        <v>0</v>
      </c>
      <c r="O1455" s="104">
        <v>0</v>
      </c>
      <c r="P1455" s="104">
        <v>0</v>
      </c>
      <c r="Q1455" s="104">
        <v>0</v>
      </c>
      <c r="R1455" s="104">
        <v>3</v>
      </c>
      <c r="S1455" s="104">
        <v>4</v>
      </c>
      <c r="T1455" s="104">
        <v>4</v>
      </c>
      <c r="U1455" s="104">
        <v>5</v>
      </c>
      <c r="V1455" s="104">
        <v>5</v>
      </c>
      <c r="W1455" s="104">
        <v>5</v>
      </c>
      <c r="X1455" s="104">
        <v>5</v>
      </c>
      <c r="Y1455" s="104">
        <v>5</v>
      </c>
      <c r="Z1455" s="104">
        <v>5</v>
      </c>
      <c r="AA1455" s="104">
        <v>5</v>
      </c>
      <c r="AB1455" s="104">
        <v>5</v>
      </c>
      <c r="AC1455" s="104">
        <v>5</v>
      </c>
      <c r="AD1455" s="104">
        <v>0</v>
      </c>
      <c r="AE1455" s="104">
        <v>0</v>
      </c>
      <c r="AF1455" s="104">
        <v>0</v>
      </c>
      <c r="AG1455" s="104">
        <v>0</v>
      </c>
      <c r="AH1455" s="104">
        <v>0</v>
      </c>
      <c r="AI1455" s="104">
        <v>0</v>
      </c>
      <c r="AJ1455" s="104">
        <v>0</v>
      </c>
      <c r="AK1455" s="104">
        <v>0</v>
      </c>
      <c r="AL1455" s="104">
        <v>0</v>
      </c>
      <c r="AM1455" s="104">
        <v>0</v>
      </c>
      <c r="AN1455" s="104">
        <v>0</v>
      </c>
      <c r="AO1455" s="104">
        <v>0</v>
      </c>
      <c r="AP1455" s="104">
        <v>3</v>
      </c>
      <c r="AQ1455" s="104">
        <v>1</v>
      </c>
      <c r="AR1455" s="104">
        <v>0</v>
      </c>
      <c r="AS1455" s="104">
        <v>1</v>
      </c>
      <c r="AT1455" s="104">
        <v>0</v>
      </c>
      <c r="AU1455" s="104">
        <v>0</v>
      </c>
      <c r="AV1455" s="104">
        <v>0</v>
      </c>
      <c r="AW1455" s="104">
        <v>0</v>
      </c>
      <c r="AX1455" s="104">
        <v>0</v>
      </c>
      <c r="AY1455" s="104">
        <v>0</v>
      </c>
      <c r="AZ1455" s="104">
        <v>0</v>
      </c>
      <c r="BA1455" s="104">
        <v>0</v>
      </c>
    </row>
    <row r="1456" spans="1:53" hidden="1" x14ac:dyDescent="0.35">
      <c r="A1456" t="s">
        <v>498</v>
      </c>
      <c r="B1456" t="s">
        <v>157</v>
      </c>
      <c r="C1456" t="s">
        <v>72</v>
      </c>
      <c r="D1456" t="s">
        <v>81</v>
      </c>
      <c r="E1456" t="s">
        <v>468</v>
      </c>
      <c r="F1456" s="104">
        <v>0</v>
      </c>
      <c r="G1456" s="104">
        <v>0</v>
      </c>
      <c r="H1456" s="104">
        <v>0</v>
      </c>
      <c r="I1456" s="104">
        <v>0</v>
      </c>
      <c r="J1456" s="104">
        <v>0</v>
      </c>
      <c r="K1456" s="104">
        <v>0</v>
      </c>
      <c r="L1456" s="104">
        <v>0</v>
      </c>
      <c r="M1456" s="104">
        <v>0</v>
      </c>
      <c r="N1456" s="104">
        <v>0</v>
      </c>
      <c r="O1456" s="104">
        <v>0</v>
      </c>
      <c r="P1456" s="104">
        <v>0</v>
      </c>
      <c r="Q1456" s="104">
        <v>0</v>
      </c>
      <c r="R1456" s="104">
        <v>2</v>
      </c>
      <c r="S1456" s="104">
        <v>3</v>
      </c>
      <c r="T1456" s="104">
        <v>3</v>
      </c>
      <c r="U1456" s="104">
        <v>3</v>
      </c>
      <c r="V1456" s="104">
        <v>3</v>
      </c>
      <c r="W1456" s="104">
        <v>3</v>
      </c>
      <c r="X1456" s="104">
        <v>3</v>
      </c>
      <c r="Y1456" s="104">
        <v>3</v>
      </c>
      <c r="Z1456" s="104">
        <v>3</v>
      </c>
      <c r="AA1456" s="104">
        <v>3</v>
      </c>
      <c r="AB1456" s="104">
        <v>3</v>
      </c>
      <c r="AC1456" s="104">
        <v>3</v>
      </c>
      <c r="AD1456" s="104">
        <v>0</v>
      </c>
      <c r="AE1456" s="104">
        <v>0</v>
      </c>
      <c r="AF1456" s="104">
        <v>0</v>
      </c>
      <c r="AG1456" s="104">
        <v>0</v>
      </c>
      <c r="AH1456" s="104">
        <v>0</v>
      </c>
      <c r="AI1456" s="104">
        <v>0</v>
      </c>
      <c r="AJ1456" s="104">
        <v>0</v>
      </c>
      <c r="AK1456" s="104">
        <v>0</v>
      </c>
      <c r="AL1456" s="104">
        <v>0</v>
      </c>
      <c r="AM1456" s="104">
        <v>0</v>
      </c>
      <c r="AN1456" s="104">
        <v>0</v>
      </c>
      <c r="AO1456" s="104">
        <v>0</v>
      </c>
      <c r="AP1456" s="104">
        <v>2</v>
      </c>
      <c r="AQ1456" s="104">
        <v>1</v>
      </c>
      <c r="AR1456" s="104">
        <v>0</v>
      </c>
      <c r="AS1456" s="104">
        <v>0</v>
      </c>
      <c r="AT1456" s="104">
        <v>0</v>
      </c>
      <c r="AU1456" s="104">
        <v>0</v>
      </c>
      <c r="AV1456" s="104">
        <v>0</v>
      </c>
      <c r="AW1456" s="104">
        <v>0</v>
      </c>
      <c r="AX1456" s="104">
        <v>0</v>
      </c>
      <c r="AY1456" s="104">
        <v>0</v>
      </c>
      <c r="AZ1456" s="104">
        <v>0</v>
      </c>
      <c r="BA1456" s="104">
        <v>0</v>
      </c>
    </row>
    <row r="1457" spans="1:53" hidden="1" x14ac:dyDescent="0.35">
      <c r="A1457" t="s">
        <v>498</v>
      </c>
      <c r="B1457" t="s">
        <v>157</v>
      </c>
      <c r="C1457" t="s">
        <v>72</v>
      </c>
      <c r="D1457" t="s">
        <v>81</v>
      </c>
      <c r="E1457" t="s">
        <v>469</v>
      </c>
      <c r="F1457" s="104">
        <v>0</v>
      </c>
      <c r="G1457" s="104">
        <v>0</v>
      </c>
      <c r="H1457" s="104">
        <v>0</v>
      </c>
      <c r="I1457" s="104">
        <v>0</v>
      </c>
      <c r="J1457" s="104">
        <v>0</v>
      </c>
      <c r="K1457" s="104">
        <v>0</v>
      </c>
      <c r="L1457" s="104">
        <v>0</v>
      </c>
      <c r="M1457" s="104">
        <v>0</v>
      </c>
      <c r="N1457" s="104">
        <v>0</v>
      </c>
      <c r="O1457" s="104">
        <v>0</v>
      </c>
      <c r="P1457" s="104">
        <v>0</v>
      </c>
      <c r="Q1457" s="104">
        <v>0</v>
      </c>
      <c r="R1457" s="104">
        <v>1</v>
      </c>
      <c r="S1457" s="104">
        <v>3</v>
      </c>
      <c r="T1457" s="104">
        <v>3</v>
      </c>
      <c r="U1457" s="104">
        <v>4</v>
      </c>
      <c r="V1457" s="104">
        <v>4</v>
      </c>
      <c r="W1457" s="104">
        <v>4</v>
      </c>
      <c r="X1457" s="104">
        <v>4</v>
      </c>
      <c r="Y1457" s="104">
        <v>4</v>
      </c>
      <c r="Z1457" s="104">
        <v>4</v>
      </c>
      <c r="AA1457" s="104">
        <v>4</v>
      </c>
      <c r="AB1457" s="104">
        <v>4</v>
      </c>
      <c r="AC1457" s="104">
        <v>4</v>
      </c>
      <c r="AD1457" s="104">
        <v>0</v>
      </c>
      <c r="AE1457" s="104">
        <v>0</v>
      </c>
      <c r="AF1457" s="104">
        <v>0</v>
      </c>
      <c r="AG1457" s="104">
        <v>0</v>
      </c>
      <c r="AH1457" s="104">
        <v>0</v>
      </c>
      <c r="AI1457" s="104">
        <v>0</v>
      </c>
      <c r="AJ1457" s="104">
        <v>0</v>
      </c>
      <c r="AK1457" s="104">
        <v>0</v>
      </c>
      <c r="AL1457" s="104">
        <v>0</v>
      </c>
      <c r="AM1457" s="104">
        <v>0</v>
      </c>
      <c r="AN1457" s="104">
        <v>0</v>
      </c>
      <c r="AO1457" s="104">
        <v>0</v>
      </c>
      <c r="AP1457" s="104">
        <v>1</v>
      </c>
      <c r="AQ1457" s="104">
        <v>2</v>
      </c>
      <c r="AR1457" s="104">
        <v>0</v>
      </c>
      <c r="AS1457" s="104">
        <v>1</v>
      </c>
      <c r="AT1457" s="104">
        <v>0</v>
      </c>
      <c r="AU1457" s="104">
        <v>0</v>
      </c>
      <c r="AV1457" s="104">
        <v>0</v>
      </c>
      <c r="AW1457" s="104">
        <v>0</v>
      </c>
      <c r="AX1457" s="104">
        <v>0</v>
      </c>
      <c r="AY1457" s="104">
        <v>0</v>
      </c>
      <c r="AZ1457" s="104">
        <v>0</v>
      </c>
      <c r="BA1457" s="104">
        <v>0</v>
      </c>
    </row>
    <row r="1458" spans="1:53" hidden="1" x14ac:dyDescent="0.35">
      <c r="A1458" t="s">
        <v>498</v>
      </c>
      <c r="B1458" t="s">
        <v>157</v>
      </c>
      <c r="C1458" t="s">
        <v>72</v>
      </c>
      <c r="D1458" t="s">
        <v>81</v>
      </c>
      <c r="E1458" t="s">
        <v>470</v>
      </c>
      <c r="F1458" s="104">
        <v>0</v>
      </c>
      <c r="G1458" s="104">
        <v>0</v>
      </c>
      <c r="H1458" s="104">
        <v>0</v>
      </c>
      <c r="I1458" s="104">
        <v>0</v>
      </c>
      <c r="J1458" s="104">
        <v>0</v>
      </c>
      <c r="K1458" s="104">
        <v>2</v>
      </c>
      <c r="L1458" s="104">
        <v>2</v>
      </c>
      <c r="M1458" s="104">
        <v>2</v>
      </c>
      <c r="N1458" s="104">
        <v>2</v>
      </c>
      <c r="O1458" s="104">
        <v>2</v>
      </c>
      <c r="P1458" s="104">
        <v>2</v>
      </c>
      <c r="Q1458" s="104">
        <v>2</v>
      </c>
      <c r="R1458" s="104">
        <v>4</v>
      </c>
      <c r="S1458" s="104">
        <v>4</v>
      </c>
      <c r="T1458" s="104">
        <v>4</v>
      </c>
      <c r="U1458" s="104">
        <v>4</v>
      </c>
      <c r="V1458" s="104">
        <v>4</v>
      </c>
      <c r="W1458" s="104">
        <v>4</v>
      </c>
      <c r="X1458" s="104">
        <v>4</v>
      </c>
      <c r="Y1458" s="104">
        <v>4</v>
      </c>
      <c r="Z1458" s="104">
        <v>4</v>
      </c>
      <c r="AA1458" s="104">
        <v>4</v>
      </c>
      <c r="AB1458" s="104">
        <v>4</v>
      </c>
      <c r="AC1458" s="104">
        <v>4</v>
      </c>
      <c r="AD1458" s="104">
        <v>0</v>
      </c>
      <c r="AE1458" s="104">
        <v>0</v>
      </c>
      <c r="AF1458" s="104">
        <v>0</v>
      </c>
      <c r="AG1458" s="104">
        <v>0</v>
      </c>
      <c r="AH1458" s="104">
        <v>0</v>
      </c>
      <c r="AI1458" s="104">
        <v>2</v>
      </c>
      <c r="AJ1458" s="104">
        <v>0</v>
      </c>
      <c r="AK1458" s="104">
        <v>0</v>
      </c>
      <c r="AL1458" s="104">
        <v>0</v>
      </c>
      <c r="AM1458" s="104">
        <v>0</v>
      </c>
      <c r="AN1458" s="104">
        <v>0</v>
      </c>
      <c r="AO1458" s="104">
        <v>0</v>
      </c>
      <c r="AP1458" s="104">
        <v>4</v>
      </c>
      <c r="AQ1458" s="104">
        <v>0</v>
      </c>
      <c r="AR1458" s="104">
        <v>0</v>
      </c>
      <c r="AS1458" s="104">
        <v>0</v>
      </c>
      <c r="AT1458" s="104">
        <v>0</v>
      </c>
      <c r="AU1458" s="104">
        <v>0</v>
      </c>
      <c r="AV1458" s="104">
        <v>0</v>
      </c>
      <c r="AW1458" s="104">
        <v>0</v>
      </c>
      <c r="AX1458" s="104">
        <v>0</v>
      </c>
      <c r="AY1458" s="104">
        <v>0</v>
      </c>
      <c r="AZ1458" s="104">
        <v>0</v>
      </c>
      <c r="BA1458" s="104">
        <v>0</v>
      </c>
    </row>
    <row r="1459" spans="1:53" hidden="1" x14ac:dyDescent="0.35">
      <c r="A1459" t="s">
        <v>498</v>
      </c>
      <c r="B1459" t="s">
        <v>157</v>
      </c>
      <c r="C1459" t="s">
        <v>72</v>
      </c>
      <c r="D1459" t="s">
        <v>81</v>
      </c>
      <c r="E1459" t="s">
        <v>471</v>
      </c>
      <c r="F1459" s="104">
        <v>0</v>
      </c>
      <c r="G1459" s="104">
        <v>0</v>
      </c>
      <c r="H1459" s="104">
        <v>0</v>
      </c>
      <c r="I1459" s="104">
        <v>0</v>
      </c>
      <c r="J1459" s="104">
        <v>0</v>
      </c>
      <c r="K1459" s="104">
        <v>0</v>
      </c>
      <c r="L1459" s="104">
        <v>0</v>
      </c>
      <c r="M1459" s="104">
        <v>0</v>
      </c>
      <c r="N1459" s="104">
        <v>0</v>
      </c>
      <c r="O1459" s="104">
        <v>0</v>
      </c>
      <c r="P1459" s="104">
        <v>0</v>
      </c>
      <c r="Q1459" s="104">
        <v>0</v>
      </c>
      <c r="R1459" s="104">
        <v>1</v>
      </c>
      <c r="S1459" s="104">
        <v>2</v>
      </c>
      <c r="T1459" s="104">
        <v>2</v>
      </c>
      <c r="U1459" s="104">
        <v>2</v>
      </c>
      <c r="V1459" s="104">
        <v>2</v>
      </c>
      <c r="W1459" s="104">
        <v>2</v>
      </c>
      <c r="X1459" s="104">
        <v>2</v>
      </c>
      <c r="Y1459" s="104">
        <v>2</v>
      </c>
      <c r="Z1459" s="104">
        <v>2</v>
      </c>
      <c r="AA1459" s="104">
        <v>2</v>
      </c>
      <c r="AB1459" s="104">
        <v>2</v>
      </c>
      <c r="AC1459" s="104">
        <v>2</v>
      </c>
      <c r="AD1459" s="104">
        <v>0</v>
      </c>
      <c r="AE1459" s="104">
        <v>0</v>
      </c>
      <c r="AF1459" s="104">
        <v>0</v>
      </c>
      <c r="AG1459" s="104">
        <v>0</v>
      </c>
      <c r="AH1459" s="104">
        <v>0</v>
      </c>
      <c r="AI1459" s="104">
        <v>0</v>
      </c>
      <c r="AJ1459" s="104">
        <v>0</v>
      </c>
      <c r="AK1459" s="104">
        <v>0</v>
      </c>
      <c r="AL1459" s="104">
        <v>0</v>
      </c>
      <c r="AM1459" s="104">
        <v>0</v>
      </c>
      <c r="AN1459" s="104">
        <v>0</v>
      </c>
      <c r="AO1459" s="104">
        <v>0</v>
      </c>
      <c r="AP1459" s="104">
        <v>1</v>
      </c>
      <c r="AQ1459" s="104">
        <v>1</v>
      </c>
      <c r="AR1459" s="104">
        <v>0</v>
      </c>
      <c r="AS1459" s="104">
        <v>0</v>
      </c>
      <c r="AT1459" s="104">
        <v>0</v>
      </c>
      <c r="AU1459" s="104">
        <v>0</v>
      </c>
      <c r="AV1459" s="104">
        <v>0</v>
      </c>
      <c r="AW1459" s="104">
        <v>0</v>
      </c>
      <c r="AX1459" s="104">
        <v>0</v>
      </c>
      <c r="AY1459" s="104">
        <v>0</v>
      </c>
      <c r="AZ1459" s="104">
        <v>0</v>
      </c>
      <c r="BA1459" s="104">
        <v>0</v>
      </c>
    </row>
    <row r="1460" spans="1:53" hidden="1" x14ac:dyDescent="0.35">
      <c r="A1460" t="s">
        <v>498</v>
      </c>
      <c r="B1460" t="s">
        <v>157</v>
      </c>
      <c r="C1460" t="s">
        <v>72</v>
      </c>
      <c r="D1460" t="s">
        <v>81</v>
      </c>
      <c r="E1460" t="s">
        <v>472</v>
      </c>
      <c r="F1460" s="104">
        <v>0</v>
      </c>
      <c r="G1460" s="104">
        <v>0</v>
      </c>
      <c r="H1460" s="104">
        <v>0</v>
      </c>
      <c r="I1460" s="104">
        <v>0</v>
      </c>
      <c r="J1460" s="104">
        <v>0</v>
      </c>
      <c r="K1460" s="104">
        <v>0</v>
      </c>
      <c r="L1460" s="104">
        <v>0</v>
      </c>
      <c r="M1460" s="104">
        <v>0</v>
      </c>
      <c r="N1460" s="104">
        <v>0</v>
      </c>
      <c r="O1460" s="104">
        <v>0</v>
      </c>
      <c r="P1460" s="104">
        <v>0</v>
      </c>
      <c r="Q1460" s="104">
        <v>0</v>
      </c>
      <c r="R1460" s="104">
        <v>2</v>
      </c>
      <c r="S1460" s="104">
        <v>2</v>
      </c>
      <c r="T1460" s="104">
        <v>2</v>
      </c>
      <c r="U1460" s="104">
        <v>2</v>
      </c>
      <c r="V1460" s="104">
        <v>2</v>
      </c>
      <c r="W1460" s="104">
        <v>2</v>
      </c>
      <c r="X1460" s="104">
        <v>2</v>
      </c>
      <c r="Y1460" s="104">
        <v>2</v>
      </c>
      <c r="Z1460" s="104">
        <v>2</v>
      </c>
      <c r="AA1460" s="104">
        <v>2</v>
      </c>
      <c r="AB1460" s="104">
        <v>2</v>
      </c>
      <c r="AC1460" s="104">
        <v>2</v>
      </c>
      <c r="AD1460" s="104">
        <v>0</v>
      </c>
      <c r="AE1460" s="104">
        <v>0</v>
      </c>
      <c r="AF1460" s="104">
        <v>0</v>
      </c>
      <c r="AG1460" s="104">
        <v>0</v>
      </c>
      <c r="AH1460" s="104">
        <v>0</v>
      </c>
      <c r="AI1460" s="104">
        <v>0</v>
      </c>
      <c r="AJ1460" s="104">
        <v>0</v>
      </c>
      <c r="AK1460" s="104">
        <v>0</v>
      </c>
      <c r="AL1460" s="104">
        <v>0</v>
      </c>
      <c r="AM1460" s="104">
        <v>0</v>
      </c>
      <c r="AN1460" s="104">
        <v>0</v>
      </c>
      <c r="AO1460" s="104">
        <v>0</v>
      </c>
      <c r="AP1460" s="104">
        <v>2</v>
      </c>
      <c r="AQ1460" s="104">
        <v>0</v>
      </c>
      <c r="AR1460" s="104">
        <v>0</v>
      </c>
      <c r="AS1460" s="104">
        <v>0</v>
      </c>
      <c r="AT1460" s="104">
        <v>0</v>
      </c>
      <c r="AU1460" s="104">
        <v>0</v>
      </c>
      <c r="AV1460" s="104">
        <v>0</v>
      </c>
      <c r="AW1460" s="104">
        <v>0</v>
      </c>
      <c r="AX1460" s="104">
        <v>0</v>
      </c>
      <c r="AY1460" s="104">
        <v>0</v>
      </c>
      <c r="AZ1460" s="104">
        <v>0</v>
      </c>
      <c r="BA1460" s="104">
        <v>0</v>
      </c>
    </row>
    <row r="1461" spans="1:53" hidden="1" x14ac:dyDescent="0.35">
      <c r="A1461" t="s">
        <v>498</v>
      </c>
      <c r="B1461" t="s">
        <v>157</v>
      </c>
      <c r="C1461" t="s">
        <v>72</v>
      </c>
      <c r="D1461" t="s">
        <v>81</v>
      </c>
      <c r="E1461" t="s">
        <v>473</v>
      </c>
      <c r="F1461" s="104">
        <v>0</v>
      </c>
      <c r="G1461" s="104">
        <v>0</v>
      </c>
      <c r="H1461" s="104">
        <v>0</v>
      </c>
      <c r="I1461" s="104">
        <v>0</v>
      </c>
      <c r="J1461" s="104">
        <v>0</v>
      </c>
      <c r="K1461" s="104">
        <v>0</v>
      </c>
      <c r="L1461" s="104">
        <v>0</v>
      </c>
      <c r="M1461" s="104">
        <v>0</v>
      </c>
      <c r="N1461" s="104">
        <v>0</v>
      </c>
      <c r="O1461" s="104">
        <v>0</v>
      </c>
      <c r="P1461" s="104">
        <v>0</v>
      </c>
      <c r="Q1461" s="104">
        <v>0</v>
      </c>
      <c r="R1461" s="104">
        <v>0</v>
      </c>
      <c r="S1461" s="104">
        <v>0</v>
      </c>
      <c r="T1461" s="104">
        <v>0</v>
      </c>
      <c r="U1461" s="104">
        <v>0</v>
      </c>
      <c r="V1461" s="104">
        <v>0</v>
      </c>
      <c r="W1461" s="104">
        <v>0</v>
      </c>
      <c r="X1461" s="104">
        <v>0</v>
      </c>
      <c r="Y1461" s="104">
        <v>0</v>
      </c>
      <c r="Z1461" s="104">
        <v>0</v>
      </c>
      <c r="AA1461" s="104">
        <v>0</v>
      </c>
      <c r="AB1461" s="104">
        <v>0</v>
      </c>
      <c r="AC1461" s="104">
        <v>0</v>
      </c>
      <c r="AD1461" s="104">
        <v>0</v>
      </c>
      <c r="AE1461" s="104">
        <v>0</v>
      </c>
      <c r="AF1461" s="104">
        <v>0</v>
      </c>
      <c r="AG1461" s="104">
        <v>0</v>
      </c>
      <c r="AH1461" s="104">
        <v>0</v>
      </c>
      <c r="AI1461" s="104">
        <v>0</v>
      </c>
      <c r="AJ1461" s="104">
        <v>0</v>
      </c>
      <c r="AK1461" s="104">
        <v>0</v>
      </c>
      <c r="AL1461" s="104">
        <v>0</v>
      </c>
      <c r="AM1461" s="104">
        <v>0</v>
      </c>
      <c r="AN1461" s="104">
        <v>0</v>
      </c>
      <c r="AO1461" s="104">
        <v>0</v>
      </c>
      <c r="AP1461" s="104">
        <v>0</v>
      </c>
      <c r="AQ1461" s="104">
        <v>0</v>
      </c>
      <c r="AR1461" s="104">
        <v>0</v>
      </c>
      <c r="AS1461" s="104">
        <v>0</v>
      </c>
      <c r="AT1461" s="104">
        <v>0</v>
      </c>
      <c r="AU1461" s="104">
        <v>0</v>
      </c>
      <c r="AV1461" s="104">
        <v>0</v>
      </c>
      <c r="AW1461" s="104">
        <v>0</v>
      </c>
      <c r="AX1461" s="104">
        <v>0</v>
      </c>
      <c r="AY1461" s="104">
        <v>0</v>
      </c>
      <c r="AZ1461" s="104">
        <v>0</v>
      </c>
      <c r="BA1461" s="104">
        <v>0</v>
      </c>
    </row>
    <row r="1462" spans="1:53" hidden="1" x14ac:dyDescent="0.35">
      <c r="A1462" s="158" t="s">
        <v>498</v>
      </c>
      <c r="B1462" s="158" t="s">
        <v>157</v>
      </c>
      <c r="C1462" s="158" t="s">
        <v>73</v>
      </c>
      <c r="D1462" s="158" t="s">
        <v>81</v>
      </c>
      <c r="E1462" s="158" t="s">
        <v>474</v>
      </c>
      <c r="F1462" s="159">
        <v>0</v>
      </c>
      <c r="G1462" s="159">
        <v>0</v>
      </c>
      <c r="H1462" s="159">
        <v>0</v>
      </c>
      <c r="I1462" s="159">
        <v>0</v>
      </c>
      <c r="J1462" s="159">
        <v>0</v>
      </c>
      <c r="K1462" s="159">
        <v>0</v>
      </c>
      <c r="L1462" s="159">
        <v>2</v>
      </c>
      <c r="M1462" s="159">
        <v>4</v>
      </c>
      <c r="N1462" s="159">
        <v>4</v>
      </c>
      <c r="O1462" s="159">
        <v>4</v>
      </c>
      <c r="P1462" s="159">
        <v>4</v>
      </c>
      <c r="Q1462" s="159">
        <v>4</v>
      </c>
      <c r="R1462" s="159">
        <v>1</v>
      </c>
      <c r="S1462" s="159">
        <v>1</v>
      </c>
      <c r="T1462" s="159">
        <v>2</v>
      </c>
      <c r="U1462" s="159">
        <v>4</v>
      </c>
      <c r="V1462" s="159">
        <v>6</v>
      </c>
      <c r="W1462" s="159">
        <v>6</v>
      </c>
      <c r="X1462" s="159">
        <v>6</v>
      </c>
      <c r="Y1462" s="159">
        <v>6</v>
      </c>
      <c r="Z1462" s="159">
        <v>6</v>
      </c>
      <c r="AA1462" s="159">
        <v>6</v>
      </c>
      <c r="AB1462" s="159">
        <v>6</v>
      </c>
      <c r="AC1462" s="159">
        <v>6</v>
      </c>
      <c r="AD1462" s="159">
        <v>0</v>
      </c>
      <c r="AE1462" s="159">
        <v>0</v>
      </c>
      <c r="AF1462" s="159">
        <v>0</v>
      </c>
      <c r="AG1462" s="159">
        <v>0</v>
      </c>
      <c r="AH1462" s="159">
        <v>0</v>
      </c>
      <c r="AI1462" s="159">
        <v>0</v>
      </c>
      <c r="AJ1462" s="159">
        <v>2</v>
      </c>
      <c r="AK1462" s="159">
        <v>2</v>
      </c>
      <c r="AL1462" s="159">
        <v>0</v>
      </c>
      <c r="AM1462" s="159">
        <v>0</v>
      </c>
      <c r="AN1462" s="159">
        <v>0</v>
      </c>
      <c r="AO1462" s="159">
        <v>0</v>
      </c>
      <c r="AP1462" s="159">
        <v>1</v>
      </c>
      <c r="AQ1462" s="159">
        <v>0</v>
      </c>
      <c r="AR1462" s="159">
        <v>1</v>
      </c>
      <c r="AS1462" s="159">
        <v>2</v>
      </c>
      <c r="AT1462" s="159">
        <v>2</v>
      </c>
      <c r="AU1462" s="159">
        <v>0</v>
      </c>
      <c r="AV1462" s="159">
        <v>0</v>
      </c>
      <c r="AW1462" s="159">
        <v>0</v>
      </c>
      <c r="AX1462" s="159">
        <v>0</v>
      </c>
      <c r="AY1462" s="159">
        <v>0</v>
      </c>
      <c r="AZ1462" s="159">
        <v>0</v>
      </c>
      <c r="BA1462" s="159">
        <v>0</v>
      </c>
    </row>
    <row r="1463" spans="1:53" hidden="1" x14ac:dyDescent="0.35">
      <c r="A1463" s="158" t="s">
        <v>498</v>
      </c>
      <c r="B1463" s="158" t="s">
        <v>157</v>
      </c>
      <c r="C1463" s="158" t="s">
        <v>73</v>
      </c>
      <c r="D1463" s="158" t="s">
        <v>81</v>
      </c>
      <c r="E1463" s="158" t="s">
        <v>475</v>
      </c>
      <c r="F1463" s="159">
        <v>0</v>
      </c>
      <c r="G1463" s="159">
        <v>0</v>
      </c>
      <c r="H1463" s="159">
        <v>0</v>
      </c>
      <c r="I1463" s="159">
        <v>0</v>
      </c>
      <c r="J1463" s="159">
        <v>0</v>
      </c>
      <c r="K1463" s="159">
        <v>2</v>
      </c>
      <c r="L1463" s="159">
        <v>5</v>
      </c>
      <c r="M1463" s="159">
        <v>5</v>
      </c>
      <c r="N1463" s="159">
        <v>5</v>
      </c>
      <c r="O1463" s="159">
        <v>5</v>
      </c>
      <c r="P1463" s="159">
        <v>5</v>
      </c>
      <c r="Q1463" s="159">
        <v>7</v>
      </c>
      <c r="R1463" s="159">
        <v>1</v>
      </c>
      <c r="S1463" s="159">
        <v>2</v>
      </c>
      <c r="T1463" s="159">
        <v>6</v>
      </c>
      <c r="U1463" s="159">
        <v>12</v>
      </c>
      <c r="V1463" s="159">
        <v>13</v>
      </c>
      <c r="W1463" s="159">
        <v>13</v>
      </c>
      <c r="X1463" s="159">
        <v>13</v>
      </c>
      <c r="Y1463" s="159">
        <v>13</v>
      </c>
      <c r="Z1463" s="159">
        <v>13</v>
      </c>
      <c r="AA1463" s="159">
        <v>13</v>
      </c>
      <c r="AB1463" s="159">
        <v>13</v>
      </c>
      <c r="AC1463" s="159">
        <v>13</v>
      </c>
      <c r="AD1463" s="159">
        <v>0</v>
      </c>
      <c r="AE1463" s="159">
        <v>0</v>
      </c>
      <c r="AF1463" s="159">
        <v>0</v>
      </c>
      <c r="AG1463" s="159">
        <v>0</v>
      </c>
      <c r="AH1463" s="159">
        <v>0</v>
      </c>
      <c r="AI1463" s="159">
        <v>2</v>
      </c>
      <c r="AJ1463" s="159">
        <v>3</v>
      </c>
      <c r="AK1463" s="159">
        <v>0</v>
      </c>
      <c r="AL1463" s="159">
        <v>0</v>
      </c>
      <c r="AM1463" s="159">
        <v>0</v>
      </c>
      <c r="AN1463" s="159">
        <v>0</v>
      </c>
      <c r="AO1463" s="159">
        <v>2</v>
      </c>
      <c r="AP1463" s="159">
        <v>1</v>
      </c>
      <c r="AQ1463" s="159">
        <v>1</v>
      </c>
      <c r="AR1463" s="159">
        <v>4</v>
      </c>
      <c r="AS1463" s="159">
        <v>6</v>
      </c>
      <c r="AT1463" s="159">
        <v>1</v>
      </c>
      <c r="AU1463" s="159">
        <v>0</v>
      </c>
      <c r="AV1463" s="159">
        <v>0</v>
      </c>
      <c r="AW1463" s="159">
        <v>0</v>
      </c>
      <c r="AX1463" s="159">
        <v>0</v>
      </c>
      <c r="AY1463" s="159">
        <v>0</v>
      </c>
      <c r="AZ1463" s="159">
        <v>0</v>
      </c>
      <c r="BA1463" s="159">
        <v>0</v>
      </c>
    </row>
    <row r="1464" spans="1:53" hidden="1" x14ac:dyDescent="0.35">
      <c r="A1464" s="158" t="s">
        <v>498</v>
      </c>
      <c r="B1464" s="158" t="s">
        <v>157</v>
      </c>
      <c r="C1464" s="158" t="s">
        <v>73</v>
      </c>
      <c r="D1464" s="158" t="s">
        <v>81</v>
      </c>
      <c r="E1464" s="158" t="s">
        <v>476</v>
      </c>
      <c r="F1464" s="159">
        <v>0</v>
      </c>
      <c r="G1464" s="159">
        <v>0</v>
      </c>
      <c r="H1464" s="159">
        <v>0</v>
      </c>
      <c r="I1464" s="159">
        <v>0</v>
      </c>
      <c r="J1464" s="159">
        <v>0</v>
      </c>
      <c r="K1464" s="159">
        <v>0</v>
      </c>
      <c r="L1464" s="159">
        <v>0</v>
      </c>
      <c r="M1464" s="159">
        <v>0</v>
      </c>
      <c r="N1464" s="159">
        <v>0</v>
      </c>
      <c r="O1464" s="159">
        <v>0</v>
      </c>
      <c r="P1464" s="159">
        <v>0</v>
      </c>
      <c r="Q1464" s="159">
        <v>0</v>
      </c>
      <c r="R1464" s="159">
        <v>0</v>
      </c>
      <c r="S1464" s="159">
        <v>0</v>
      </c>
      <c r="T1464" s="159">
        <v>0</v>
      </c>
      <c r="U1464" s="159">
        <v>0</v>
      </c>
      <c r="V1464" s="159">
        <v>0</v>
      </c>
      <c r="W1464" s="159">
        <v>0</v>
      </c>
      <c r="X1464" s="159">
        <v>0</v>
      </c>
      <c r="Y1464" s="159">
        <v>0</v>
      </c>
      <c r="Z1464" s="159">
        <v>0</v>
      </c>
      <c r="AA1464" s="159">
        <v>0</v>
      </c>
      <c r="AB1464" s="159">
        <v>0</v>
      </c>
      <c r="AC1464" s="159">
        <v>0</v>
      </c>
      <c r="AD1464" s="159">
        <v>0</v>
      </c>
      <c r="AE1464" s="159">
        <v>0</v>
      </c>
      <c r="AF1464" s="159">
        <v>0</v>
      </c>
      <c r="AG1464" s="159">
        <v>0</v>
      </c>
      <c r="AH1464" s="159">
        <v>0</v>
      </c>
      <c r="AI1464" s="159">
        <v>0</v>
      </c>
      <c r="AJ1464" s="159">
        <v>0</v>
      </c>
      <c r="AK1464" s="159">
        <v>0</v>
      </c>
      <c r="AL1464" s="159">
        <v>0</v>
      </c>
      <c r="AM1464" s="159">
        <v>0</v>
      </c>
      <c r="AN1464" s="159">
        <v>0</v>
      </c>
      <c r="AO1464" s="159">
        <v>0</v>
      </c>
      <c r="AP1464" s="159">
        <v>0</v>
      </c>
      <c r="AQ1464" s="159">
        <v>0</v>
      </c>
      <c r="AR1464" s="159">
        <v>0</v>
      </c>
      <c r="AS1464" s="159">
        <v>0</v>
      </c>
      <c r="AT1464" s="159">
        <v>0</v>
      </c>
      <c r="AU1464" s="159">
        <v>0</v>
      </c>
      <c r="AV1464" s="159">
        <v>0</v>
      </c>
      <c r="AW1464" s="159">
        <v>0</v>
      </c>
      <c r="AX1464" s="159">
        <v>0</v>
      </c>
      <c r="AY1464" s="159">
        <v>0</v>
      </c>
      <c r="AZ1464" s="159">
        <v>0</v>
      </c>
      <c r="BA1464" s="159">
        <v>0</v>
      </c>
    </row>
    <row r="1465" spans="1:53" hidden="1" x14ac:dyDescent="0.35">
      <c r="A1465" s="158" t="s">
        <v>498</v>
      </c>
      <c r="B1465" s="158" t="s">
        <v>157</v>
      </c>
      <c r="C1465" s="158" t="s">
        <v>73</v>
      </c>
      <c r="D1465" s="158" t="s">
        <v>81</v>
      </c>
      <c r="E1465" s="158" t="s">
        <v>477</v>
      </c>
      <c r="F1465" s="159">
        <v>0</v>
      </c>
      <c r="G1465" s="159">
        <v>0</v>
      </c>
      <c r="H1465" s="159">
        <v>0</v>
      </c>
      <c r="I1465" s="159">
        <v>0</v>
      </c>
      <c r="J1465" s="159">
        <v>0</v>
      </c>
      <c r="K1465" s="159">
        <v>0</v>
      </c>
      <c r="L1465" s="159">
        <v>0</v>
      </c>
      <c r="M1465" s="159">
        <v>0</v>
      </c>
      <c r="N1465" s="159">
        <v>0</v>
      </c>
      <c r="O1465" s="159">
        <v>0</v>
      </c>
      <c r="P1465" s="159">
        <v>0</v>
      </c>
      <c r="Q1465" s="159">
        <v>0</v>
      </c>
      <c r="R1465" s="159">
        <v>0</v>
      </c>
      <c r="S1465" s="159">
        <v>0</v>
      </c>
      <c r="T1465" s="159">
        <v>1</v>
      </c>
      <c r="U1465" s="159">
        <v>1</v>
      </c>
      <c r="V1465" s="159">
        <v>1</v>
      </c>
      <c r="W1465" s="159">
        <v>1</v>
      </c>
      <c r="X1465" s="159">
        <v>1</v>
      </c>
      <c r="Y1465" s="159">
        <v>1</v>
      </c>
      <c r="Z1465" s="159">
        <v>1</v>
      </c>
      <c r="AA1465" s="159">
        <v>1</v>
      </c>
      <c r="AB1465" s="159">
        <v>1</v>
      </c>
      <c r="AC1465" s="159">
        <v>1</v>
      </c>
      <c r="AD1465" s="159">
        <v>0</v>
      </c>
      <c r="AE1465" s="159">
        <v>0</v>
      </c>
      <c r="AF1465" s="159">
        <v>0</v>
      </c>
      <c r="AG1465" s="159">
        <v>0</v>
      </c>
      <c r="AH1465" s="159">
        <v>0</v>
      </c>
      <c r="AI1465" s="159">
        <v>0</v>
      </c>
      <c r="AJ1465" s="159">
        <v>0</v>
      </c>
      <c r="AK1465" s="159">
        <v>0</v>
      </c>
      <c r="AL1465" s="159">
        <v>0</v>
      </c>
      <c r="AM1465" s="159">
        <v>0</v>
      </c>
      <c r="AN1465" s="159">
        <v>0</v>
      </c>
      <c r="AO1465" s="159">
        <v>0</v>
      </c>
      <c r="AP1465" s="159">
        <v>0</v>
      </c>
      <c r="AQ1465" s="159">
        <v>0</v>
      </c>
      <c r="AR1465" s="159">
        <v>1</v>
      </c>
      <c r="AS1465" s="159">
        <v>0</v>
      </c>
      <c r="AT1465" s="159">
        <v>0</v>
      </c>
      <c r="AU1465" s="159">
        <v>0</v>
      </c>
      <c r="AV1465" s="159">
        <v>0</v>
      </c>
      <c r="AW1465" s="159">
        <v>0</v>
      </c>
      <c r="AX1465" s="159">
        <v>0</v>
      </c>
      <c r="AY1465" s="159">
        <v>0</v>
      </c>
      <c r="AZ1465" s="159">
        <v>0</v>
      </c>
      <c r="BA1465" s="159">
        <v>0</v>
      </c>
    </row>
    <row r="1466" spans="1:53" hidden="1" x14ac:dyDescent="0.35">
      <c r="A1466" s="158" t="s">
        <v>498</v>
      </c>
      <c r="B1466" s="158" t="s">
        <v>157</v>
      </c>
      <c r="C1466" s="158" t="s">
        <v>73</v>
      </c>
      <c r="D1466" s="158" t="s">
        <v>81</v>
      </c>
      <c r="E1466" s="158" t="s">
        <v>478</v>
      </c>
      <c r="F1466" s="159">
        <v>0</v>
      </c>
      <c r="G1466" s="159">
        <v>0</v>
      </c>
      <c r="H1466" s="159">
        <v>0</v>
      </c>
      <c r="I1466" s="159">
        <v>0</v>
      </c>
      <c r="J1466" s="159">
        <v>0</v>
      </c>
      <c r="K1466" s="159">
        <v>0</v>
      </c>
      <c r="L1466" s="159">
        <v>0</v>
      </c>
      <c r="M1466" s="159">
        <v>0</v>
      </c>
      <c r="N1466" s="159">
        <v>0</v>
      </c>
      <c r="O1466" s="159">
        <v>0</v>
      </c>
      <c r="P1466" s="159">
        <v>0</v>
      </c>
      <c r="Q1466" s="159">
        <v>0</v>
      </c>
      <c r="R1466" s="159">
        <v>0</v>
      </c>
      <c r="S1466" s="159">
        <v>0</v>
      </c>
      <c r="T1466" s="159">
        <v>0</v>
      </c>
      <c r="U1466" s="159">
        <v>0</v>
      </c>
      <c r="V1466" s="159">
        <v>0</v>
      </c>
      <c r="W1466" s="159">
        <v>0</v>
      </c>
      <c r="X1466" s="159">
        <v>0</v>
      </c>
      <c r="Y1466" s="159">
        <v>0</v>
      </c>
      <c r="Z1466" s="159">
        <v>0</v>
      </c>
      <c r="AA1466" s="159">
        <v>0</v>
      </c>
      <c r="AB1466" s="159">
        <v>0</v>
      </c>
      <c r="AC1466" s="159">
        <v>0</v>
      </c>
      <c r="AD1466" s="159">
        <v>0</v>
      </c>
      <c r="AE1466" s="159">
        <v>0</v>
      </c>
      <c r="AF1466" s="159">
        <v>0</v>
      </c>
      <c r="AG1466" s="159">
        <v>0</v>
      </c>
      <c r="AH1466" s="159">
        <v>0</v>
      </c>
      <c r="AI1466" s="159">
        <v>0</v>
      </c>
      <c r="AJ1466" s="159">
        <v>0</v>
      </c>
      <c r="AK1466" s="159">
        <v>0</v>
      </c>
      <c r="AL1466" s="159">
        <v>0</v>
      </c>
      <c r="AM1466" s="159">
        <v>0</v>
      </c>
      <c r="AN1466" s="159">
        <v>0</v>
      </c>
      <c r="AO1466" s="159">
        <v>0</v>
      </c>
      <c r="AP1466" s="159">
        <v>0</v>
      </c>
      <c r="AQ1466" s="159">
        <v>0</v>
      </c>
      <c r="AR1466" s="159">
        <v>0</v>
      </c>
      <c r="AS1466" s="159">
        <v>0</v>
      </c>
      <c r="AT1466" s="159">
        <v>0</v>
      </c>
      <c r="AU1466" s="159">
        <v>0</v>
      </c>
      <c r="AV1466" s="159">
        <v>0</v>
      </c>
      <c r="AW1466" s="159">
        <v>0</v>
      </c>
      <c r="AX1466" s="159">
        <v>0</v>
      </c>
      <c r="AY1466" s="159">
        <v>0</v>
      </c>
      <c r="AZ1466" s="159">
        <v>0</v>
      </c>
      <c r="BA1466" s="159">
        <v>0</v>
      </c>
    </row>
    <row r="1467" spans="1:53" hidden="1" x14ac:dyDescent="0.35">
      <c r="A1467" s="158" t="s">
        <v>498</v>
      </c>
      <c r="B1467" s="158" t="s">
        <v>157</v>
      </c>
      <c r="C1467" s="158" t="s">
        <v>73</v>
      </c>
      <c r="D1467" s="158" t="s">
        <v>81</v>
      </c>
      <c r="E1467" s="158" t="s">
        <v>479</v>
      </c>
      <c r="F1467" s="159">
        <v>0</v>
      </c>
      <c r="G1467" s="159">
        <v>0</v>
      </c>
      <c r="H1467" s="159">
        <v>0</v>
      </c>
      <c r="I1467" s="159">
        <v>0</v>
      </c>
      <c r="J1467" s="159">
        <v>0</v>
      </c>
      <c r="K1467" s="159">
        <v>0</v>
      </c>
      <c r="L1467" s="159">
        <v>0</v>
      </c>
      <c r="M1467" s="159">
        <v>0</v>
      </c>
      <c r="N1467" s="159">
        <v>0</v>
      </c>
      <c r="O1467" s="159">
        <v>0</v>
      </c>
      <c r="P1467" s="159">
        <v>0</v>
      </c>
      <c r="Q1467" s="159">
        <v>0</v>
      </c>
      <c r="R1467" s="159">
        <v>0</v>
      </c>
      <c r="S1467" s="159">
        <v>0</v>
      </c>
      <c r="T1467" s="159">
        <v>0</v>
      </c>
      <c r="U1467" s="159">
        <v>0</v>
      </c>
      <c r="V1467" s="159">
        <v>0</v>
      </c>
      <c r="W1467" s="159">
        <v>0</v>
      </c>
      <c r="X1467" s="159">
        <v>0</v>
      </c>
      <c r="Y1467" s="159">
        <v>0</v>
      </c>
      <c r="Z1467" s="159">
        <v>0</v>
      </c>
      <c r="AA1467" s="159">
        <v>0</v>
      </c>
      <c r="AB1467" s="159">
        <v>0</v>
      </c>
      <c r="AC1467" s="159">
        <v>0</v>
      </c>
      <c r="AD1467" s="159">
        <v>0</v>
      </c>
      <c r="AE1467" s="159">
        <v>0</v>
      </c>
      <c r="AF1467" s="159">
        <v>0</v>
      </c>
      <c r="AG1467" s="159">
        <v>0</v>
      </c>
      <c r="AH1467" s="159">
        <v>0</v>
      </c>
      <c r="AI1467" s="159">
        <v>0</v>
      </c>
      <c r="AJ1467" s="159">
        <v>0</v>
      </c>
      <c r="AK1467" s="159">
        <v>0</v>
      </c>
      <c r="AL1467" s="159">
        <v>0</v>
      </c>
      <c r="AM1467" s="159">
        <v>0</v>
      </c>
      <c r="AN1467" s="159">
        <v>0</v>
      </c>
      <c r="AO1467" s="159">
        <v>0</v>
      </c>
      <c r="AP1467" s="159">
        <v>0</v>
      </c>
      <c r="AQ1467" s="159">
        <v>0</v>
      </c>
      <c r="AR1467" s="159">
        <v>0</v>
      </c>
      <c r="AS1467" s="159">
        <v>0</v>
      </c>
      <c r="AT1467" s="159">
        <v>0</v>
      </c>
      <c r="AU1467" s="159">
        <v>0</v>
      </c>
      <c r="AV1467" s="159">
        <v>0</v>
      </c>
      <c r="AW1467" s="159">
        <v>0</v>
      </c>
      <c r="AX1467" s="159">
        <v>0</v>
      </c>
      <c r="AY1467" s="159">
        <v>0</v>
      </c>
      <c r="AZ1467" s="159">
        <v>0</v>
      </c>
      <c r="BA1467" s="159">
        <v>0</v>
      </c>
    </row>
    <row r="1468" spans="1:53" hidden="1" x14ac:dyDescent="0.35">
      <c r="A1468" s="158" t="s">
        <v>498</v>
      </c>
      <c r="B1468" s="158" t="s">
        <v>157</v>
      </c>
      <c r="C1468" s="158" t="s">
        <v>73</v>
      </c>
      <c r="D1468" s="158" t="s">
        <v>81</v>
      </c>
      <c r="E1468" s="158" t="s">
        <v>480</v>
      </c>
      <c r="F1468" s="159">
        <v>0</v>
      </c>
      <c r="G1468" s="159">
        <v>0</v>
      </c>
      <c r="H1468" s="159">
        <v>0</v>
      </c>
      <c r="I1468" s="159">
        <v>0</v>
      </c>
      <c r="J1468" s="159">
        <v>0</v>
      </c>
      <c r="K1468" s="159">
        <v>0</v>
      </c>
      <c r="L1468" s="159">
        <v>0</v>
      </c>
      <c r="M1468" s="159">
        <v>2</v>
      </c>
      <c r="N1468" s="159">
        <v>2</v>
      </c>
      <c r="O1468" s="159">
        <v>2</v>
      </c>
      <c r="P1468" s="159">
        <v>2</v>
      </c>
      <c r="Q1468" s="159">
        <v>2</v>
      </c>
      <c r="R1468" s="159">
        <v>0</v>
      </c>
      <c r="S1468" s="159">
        <v>0</v>
      </c>
      <c r="T1468" s="159">
        <v>1</v>
      </c>
      <c r="U1468" s="159">
        <v>1</v>
      </c>
      <c r="V1468" s="159">
        <v>1</v>
      </c>
      <c r="W1468" s="159">
        <v>1</v>
      </c>
      <c r="X1468" s="159">
        <v>1</v>
      </c>
      <c r="Y1468" s="159">
        <v>1</v>
      </c>
      <c r="Z1468" s="159">
        <v>1</v>
      </c>
      <c r="AA1468" s="159">
        <v>1</v>
      </c>
      <c r="AB1468" s="159">
        <v>1</v>
      </c>
      <c r="AC1468" s="159">
        <v>1</v>
      </c>
      <c r="AD1468" s="159">
        <v>0</v>
      </c>
      <c r="AE1468" s="159">
        <v>0</v>
      </c>
      <c r="AF1468" s="159">
        <v>0</v>
      </c>
      <c r="AG1468" s="159">
        <v>0</v>
      </c>
      <c r="AH1468" s="159">
        <v>0</v>
      </c>
      <c r="AI1468" s="159">
        <v>0</v>
      </c>
      <c r="AJ1468" s="159">
        <v>0</v>
      </c>
      <c r="AK1468" s="159">
        <v>2</v>
      </c>
      <c r="AL1468" s="159">
        <v>0</v>
      </c>
      <c r="AM1468" s="159">
        <v>0</v>
      </c>
      <c r="AN1468" s="159">
        <v>0</v>
      </c>
      <c r="AO1468" s="159">
        <v>0</v>
      </c>
      <c r="AP1468" s="159">
        <v>0</v>
      </c>
      <c r="AQ1468" s="159">
        <v>0</v>
      </c>
      <c r="AR1468" s="159">
        <v>1</v>
      </c>
      <c r="AS1468" s="159">
        <v>0</v>
      </c>
      <c r="AT1468" s="159">
        <v>0</v>
      </c>
      <c r="AU1468" s="159">
        <v>0</v>
      </c>
      <c r="AV1468" s="159">
        <v>0</v>
      </c>
      <c r="AW1468" s="159">
        <v>0</v>
      </c>
      <c r="AX1468" s="159">
        <v>0</v>
      </c>
      <c r="AY1468" s="159">
        <v>0</v>
      </c>
      <c r="AZ1468" s="159">
        <v>0</v>
      </c>
      <c r="BA1468" s="159">
        <v>0</v>
      </c>
    </row>
    <row r="1469" spans="1:53" hidden="1" x14ac:dyDescent="0.35">
      <c r="A1469" s="158" t="s">
        <v>498</v>
      </c>
      <c r="B1469" s="158" t="s">
        <v>157</v>
      </c>
      <c r="C1469" s="158" t="s">
        <v>73</v>
      </c>
      <c r="D1469" s="158" t="s">
        <v>81</v>
      </c>
      <c r="E1469" s="158" t="s">
        <v>481</v>
      </c>
      <c r="F1469" s="159">
        <v>0</v>
      </c>
      <c r="G1469" s="159">
        <v>0</v>
      </c>
      <c r="H1469" s="159">
        <v>0</v>
      </c>
      <c r="I1469" s="159">
        <v>0</v>
      </c>
      <c r="J1469" s="159">
        <v>0</v>
      </c>
      <c r="K1469" s="159">
        <v>0</v>
      </c>
      <c r="L1469" s="159">
        <v>0</v>
      </c>
      <c r="M1469" s="159">
        <v>0</v>
      </c>
      <c r="N1469" s="159">
        <v>0</v>
      </c>
      <c r="O1469" s="159">
        <v>0</v>
      </c>
      <c r="P1469" s="159">
        <v>0</v>
      </c>
      <c r="Q1469" s="159">
        <v>0</v>
      </c>
      <c r="R1469" s="159">
        <v>0</v>
      </c>
      <c r="S1469" s="159">
        <v>1</v>
      </c>
      <c r="T1469" s="159">
        <v>2</v>
      </c>
      <c r="U1469" s="159">
        <v>4</v>
      </c>
      <c r="V1469" s="159">
        <v>4</v>
      </c>
      <c r="W1469" s="159">
        <v>4</v>
      </c>
      <c r="X1469" s="159">
        <v>4</v>
      </c>
      <c r="Y1469" s="159">
        <v>4</v>
      </c>
      <c r="Z1469" s="159">
        <v>4</v>
      </c>
      <c r="AA1469" s="159">
        <v>4</v>
      </c>
      <c r="AB1469" s="159">
        <v>4</v>
      </c>
      <c r="AC1469" s="159">
        <v>4</v>
      </c>
      <c r="AD1469" s="159">
        <v>0</v>
      </c>
      <c r="AE1469" s="159">
        <v>0</v>
      </c>
      <c r="AF1469" s="159">
        <v>0</v>
      </c>
      <c r="AG1469" s="159">
        <v>0</v>
      </c>
      <c r="AH1469" s="159">
        <v>0</v>
      </c>
      <c r="AI1469" s="159">
        <v>0</v>
      </c>
      <c r="AJ1469" s="159">
        <v>0</v>
      </c>
      <c r="AK1469" s="159">
        <v>0</v>
      </c>
      <c r="AL1469" s="159">
        <v>0</v>
      </c>
      <c r="AM1469" s="159">
        <v>0</v>
      </c>
      <c r="AN1469" s="159">
        <v>0</v>
      </c>
      <c r="AO1469" s="159">
        <v>0</v>
      </c>
      <c r="AP1469" s="159">
        <v>0</v>
      </c>
      <c r="AQ1469" s="159">
        <v>1</v>
      </c>
      <c r="AR1469" s="159">
        <v>1</v>
      </c>
      <c r="AS1469" s="159">
        <v>2</v>
      </c>
      <c r="AT1469" s="159">
        <v>0</v>
      </c>
      <c r="AU1469" s="159">
        <v>0</v>
      </c>
      <c r="AV1469" s="159">
        <v>0</v>
      </c>
      <c r="AW1469" s="159">
        <v>0</v>
      </c>
      <c r="AX1469" s="159">
        <v>0</v>
      </c>
      <c r="AY1469" s="159">
        <v>0</v>
      </c>
      <c r="AZ1469" s="159">
        <v>0</v>
      </c>
      <c r="BA1469" s="159">
        <v>0</v>
      </c>
    </row>
    <row r="1470" spans="1:53" hidden="1" x14ac:dyDescent="0.35">
      <c r="A1470" t="s">
        <v>498</v>
      </c>
      <c r="B1470" t="s">
        <v>157</v>
      </c>
      <c r="C1470" t="s">
        <v>74</v>
      </c>
      <c r="D1470" t="s">
        <v>81</v>
      </c>
      <c r="E1470" t="s">
        <v>482</v>
      </c>
      <c r="F1470" s="104">
        <v>0</v>
      </c>
      <c r="G1470" s="104">
        <v>0</v>
      </c>
      <c r="H1470" s="104">
        <v>0</v>
      </c>
      <c r="I1470" s="104">
        <v>0</v>
      </c>
      <c r="J1470" s="104">
        <v>0</v>
      </c>
      <c r="K1470" s="104">
        <v>2</v>
      </c>
      <c r="L1470" s="104">
        <v>4</v>
      </c>
      <c r="M1470" s="104">
        <v>6</v>
      </c>
      <c r="N1470" s="104">
        <v>6</v>
      </c>
      <c r="O1470" s="104">
        <v>6</v>
      </c>
      <c r="P1470" s="104">
        <v>6</v>
      </c>
      <c r="Q1470" s="104">
        <v>6</v>
      </c>
      <c r="R1470" s="104">
        <v>1</v>
      </c>
      <c r="S1470" s="104">
        <v>1</v>
      </c>
      <c r="T1470" s="104">
        <v>3</v>
      </c>
      <c r="U1470" s="104">
        <v>4</v>
      </c>
      <c r="V1470" s="104">
        <v>7</v>
      </c>
      <c r="W1470" s="104">
        <v>7</v>
      </c>
      <c r="X1470" s="104">
        <v>7</v>
      </c>
      <c r="Y1470" s="104">
        <v>7</v>
      </c>
      <c r="Z1470" s="104">
        <v>7</v>
      </c>
      <c r="AA1470" s="104">
        <v>7</v>
      </c>
      <c r="AB1470" s="104">
        <v>7</v>
      </c>
      <c r="AC1470" s="104">
        <v>7</v>
      </c>
      <c r="AD1470" s="104">
        <v>0</v>
      </c>
      <c r="AE1470" s="104">
        <v>0</v>
      </c>
      <c r="AF1470" s="104">
        <v>0</v>
      </c>
      <c r="AG1470" s="104">
        <v>0</v>
      </c>
      <c r="AH1470" s="104">
        <v>0</v>
      </c>
      <c r="AI1470" s="104">
        <v>2</v>
      </c>
      <c r="AJ1470" s="104">
        <v>2</v>
      </c>
      <c r="AK1470" s="104">
        <v>2</v>
      </c>
      <c r="AL1470" s="104">
        <v>0</v>
      </c>
      <c r="AM1470" s="104">
        <v>0</v>
      </c>
      <c r="AN1470" s="104">
        <v>0</v>
      </c>
      <c r="AO1470" s="104">
        <v>0</v>
      </c>
      <c r="AP1470" s="104">
        <v>1</v>
      </c>
      <c r="AQ1470" s="104">
        <v>0</v>
      </c>
      <c r="AR1470" s="104">
        <v>2</v>
      </c>
      <c r="AS1470" s="104">
        <v>1</v>
      </c>
      <c r="AT1470" s="104">
        <v>3</v>
      </c>
      <c r="AU1470" s="104"/>
      <c r="AV1470" s="104">
        <v>0</v>
      </c>
      <c r="AW1470" s="104">
        <v>0</v>
      </c>
      <c r="AX1470" s="104">
        <v>0</v>
      </c>
      <c r="AY1470" s="104">
        <v>0</v>
      </c>
      <c r="AZ1470" s="104">
        <v>0</v>
      </c>
      <c r="BA1470" s="104">
        <v>0</v>
      </c>
    </row>
    <row r="1471" spans="1:53" hidden="1" x14ac:dyDescent="0.35">
      <c r="A1471" t="s">
        <v>498</v>
      </c>
      <c r="B1471" t="s">
        <v>157</v>
      </c>
      <c r="C1471" t="s">
        <v>74</v>
      </c>
      <c r="D1471" t="s">
        <v>81</v>
      </c>
      <c r="E1471" t="s">
        <v>483</v>
      </c>
      <c r="F1471" s="104">
        <v>0</v>
      </c>
      <c r="G1471" s="104">
        <v>0</v>
      </c>
      <c r="H1471" s="104">
        <v>0</v>
      </c>
      <c r="I1471" s="104">
        <v>0</v>
      </c>
      <c r="J1471" s="104">
        <v>0</v>
      </c>
      <c r="K1471" s="104">
        <v>0</v>
      </c>
      <c r="L1471" s="104">
        <v>0</v>
      </c>
      <c r="M1471" s="104">
        <v>0</v>
      </c>
      <c r="N1471" s="104">
        <v>0</v>
      </c>
      <c r="O1471" s="104">
        <v>0</v>
      </c>
      <c r="P1471" s="104">
        <v>0</v>
      </c>
      <c r="Q1471" s="104">
        <v>0</v>
      </c>
      <c r="R1471" s="104">
        <v>1</v>
      </c>
      <c r="S1471" s="104">
        <v>1</v>
      </c>
      <c r="T1471" s="104">
        <v>1</v>
      </c>
      <c r="U1471" s="104">
        <v>2</v>
      </c>
      <c r="V1471" s="104">
        <v>2</v>
      </c>
      <c r="W1471" s="104">
        <v>2</v>
      </c>
      <c r="X1471" s="104">
        <v>2</v>
      </c>
      <c r="Y1471" s="104">
        <v>2</v>
      </c>
      <c r="Z1471" s="104">
        <v>2</v>
      </c>
      <c r="AA1471" s="104">
        <v>2</v>
      </c>
      <c r="AB1471" s="104">
        <v>2</v>
      </c>
      <c r="AC1471" s="104">
        <v>2</v>
      </c>
      <c r="AD1471" s="104">
        <v>0</v>
      </c>
      <c r="AE1471" s="104">
        <v>0</v>
      </c>
      <c r="AF1471" s="104">
        <v>0</v>
      </c>
      <c r="AG1471" s="104">
        <v>0</v>
      </c>
      <c r="AH1471" s="104">
        <v>0</v>
      </c>
      <c r="AI1471" s="104">
        <v>0</v>
      </c>
      <c r="AJ1471" s="104">
        <v>0</v>
      </c>
      <c r="AK1471" s="104">
        <v>0</v>
      </c>
      <c r="AL1471" s="104">
        <v>0</v>
      </c>
      <c r="AM1471" s="104">
        <v>0</v>
      </c>
      <c r="AN1471" s="104">
        <v>0</v>
      </c>
      <c r="AO1471" s="104">
        <v>0</v>
      </c>
      <c r="AP1471" s="104">
        <v>1</v>
      </c>
      <c r="AQ1471" s="104">
        <v>0</v>
      </c>
      <c r="AR1471" s="104">
        <v>0</v>
      </c>
      <c r="AS1471" s="104">
        <v>1</v>
      </c>
      <c r="AT1471" s="104">
        <v>0</v>
      </c>
      <c r="AU1471" s="104"/>
      <c r="AV1471" s="104">
        <v>0</v>
      </c>
      <c r="AW1471" s="104">
        <v>0</v>
      </c>
      <c r="AX1471" s="104">
        <v>0</v>
      </c>
      <c r="AY1471" s="104">
        <v>0</v>
      </c>
      <c r="AZ1471" s="104">
        <v>0</v>
      </c>
      <c r="BA1471" s="104">
        <v>0</v>
      </c>
    </row>
    <row r="1472" spans="1:53" hidden="1" x14ac:dyDescent="0.35">
      <c r="A1472" t="s">
        <v>498</v>
      </c>
      <c r="B1472" t="s">
        <v>157</v>
      </c>
      <c r="C1472" t="s">
        <v>74</v>
      </c>
      <c r="D1472" t="s">
        <v>81</v>
      </c>
      <c r="E1472" t="s">
        <v>484</v>
      </c>
      <c r="F1472" s="104">
        <v>0</v>
      </c>
      <c r="G1472" s="104">
        <v>0</v>
      </c>
      <c r="H1472" s="104">
        <v>0</v>
      </c>
      <c r="I1472" s="104">
        <v>0</v>
      </c>
      <c r="J1472" s="104">
        <v>0</v>
      </c>
      <c r="K1472" s="104">
        <v>0</v>
      </c>
      <c r="L1472" s="104">
        <v>0</v>
      </c>
      <c r="M1472" s="104">
        <v>0</v>
      </c>
      <c r="N1472" s="104">
        <v>0</v>
      </c>
      <c r="O1472" s="104">
        <v>0</v>
      </c>
      <c r="P1472" s="104">
        <v>0</v>
      </c>
      <c r="Q1472" s="104">
        <v>0</v>
      </c>
      <c r="R1472" s="104">
        <v>0</v>
      </c>
      <c r="S1472" s="104">
        <v>0</v>
      </c>
      <c r="T1472" s="104">
        <v>0</v>
      </c>
      <c r="U1472" s="104">
        <v>0</v>
      </c>
      <c r="V1472" s="104">
        <v>0</v>
      </c>
      <c r="W1472" s="104">
        <v>0</v>
      </c>
      <c r="X1472" s="104">
        <v>0</v>
      </c>
      <c r="Y1472" s="104">
        <v>0</v>
      </c>
      <c r="Z1472" s="104">
        <v>0</v>
      </c>
      <c r="AA1472" s="104">
        <v>0</v>
      </c>
      <c r="AB1472" s="104">
        <v>0</v>
      </c>
      <c r="AC1472" s="104">
        <v>0</v>
      </c>
      <c r="AD1472" s="104">
        <v>0</v>
      </c>
      <c r="AE1472" s="104">
        <v>0</v>
      </c>
      <c r="AF1472" s="104">
        <v>0</v>
      </c>
      <c r="AG1472" s="104">
        <v>0</v>
      </c>
      <c r="AH1472" s="104">
        <v>0</v>
      </c>
      <c r="AI1472" s="104">
        <v>0</v>
      </c>
      <c r="AJ1472" s="104">
        <v>0</v>
      </c>
      <c r="AK1472" s="104">
        <v>0</v>
      </c>
      <c r="AL1472" s="104">
        <v>0</v>
      </c>
      <c r="AM1472" s="104">
        <v>0</v>
      </c>
      <c r="AN1472" s="104">
        <v>0</v>
      </c>
      <c r="AO1472" s="104">
        <v>0</v>
      </c>
      <c r="AP1472" s="104">
        <v>0</v>
      </c>
      <c r="AQ1472" s="104">
        <v>0</v>
      </c>
      <c r="AR1472" s="104">
        <v>0</v>
      </c>
      <c r="AS1472" s="104">
        <v>0</v>
      </c>
      <c r="AT1472" s="104">
        <v>0</v>
      </c>
      <c r="AU1472" s="104"/>
      <c r="AV1472" s="104">
        <v>0</v>
      </c>
      <c r="AW1472" s="104">
        <v>0</v>
      </c>
      <c r="AX1472" s="104">
        <v>0</v>
      </c>
      <c r="AY1472" s="104">
        <v>0</v>
      </c>
      <c r="AZ1472" s="104">
        <v>0</v>
      </c>
      <c r="BA1472" s="104">
        <v>0</v>
      </c>
    </row>
    <row r="1473" spans="1:53" hidden="1" x14ac:dyDescent="0.35">
      <c r="A1473" t="s">
        <v>498</v>
      </c>
      <c r="B1473" t="s">
        <v>157</v>
      </c>
      <c r="C1473" t="s">
        <v>74</v>
      </c>
      <c r="D1473" t="s">
        <v>81</v>
      </c>
      <c r="E1473" t="s">
        <v>485</v>
      </c>
      <c r="F1473" s="104">
        <v>0</v>
      </c>
      <c r="G1473" s="104">
        <v>0</v>
      </c>
      <c r="H1473" s="104">
        <v>0</v>
      </c>
      <c r="I1473" s="104">
        <v>0</v>
      </c>
      <c r="J1473" s="104">
        <v>0</v>
      </c>
      <c r="K1473" s="104">
        <v>0</v>
      </c>
      <c r="L1473" s="104">
        <v>2</v>
      </c>
      <c r="M1473" s="104">
        <v>5</v>
      </c>
      <c r="N1473" s="104">
        <v>5</v>
      </c>
      <c r="O1473" s="104">
        <v>5</v>
      </c>
      <c r="P1473" s="104">
        <v>5</v>
      </c>
      <c r="Q1473" s="104">
        <v>5</v>
      </c>
      <c r="R1473" s="104">
        <v>0</v>
      </c>
      <c r="S1473" s="104">
        <v>0</v>
      </c>
      <c r="T1473" s="104">
        <v>0</v>
      </c>
      <c r="U1473" s="104">
        <v>0</v>
      </c>
      <c r="V1473" s="104">
        <v>0</v>
      </c>
      <c r="W1473" s="104">
        <v>0</v>
      </c>
      <c r="X1473" s="104">
        <v>0</v>
      </c>
      <c r="Y1473" s="104">
        <v>0</v>
      </c>
      <c r="Z1473" s="104">
        <v>0</v>
      </c>
      <c r="AA1473" s="104">
        <v>0</v>
      </c>
      <c r="AB1473" s="104">
        <v>0</v>
      </c>
      <c r="AC1473" s="104">
        <v>0</v>
      </c>
      <c r="AD1473" s="104">
        <v>0</v>
      </c>
      <c r="AE1473" s="104">
        <v>0</v>
      </c>
      <c r="AF1473" s="104">
        <v>0</v>
      </c>
      <c r="AG1473" s="104">
        <v>0</v>
      </c>
      <c r="AH1473" s="104">
        <v>0</v>
      </c>
      <c r="AI1473" s="104">
        <v>0</v>
      </c>
      <c r="AJ1473" s="104">
        <v>2</v>
      </c>
      <c r="AK1473" s="104">
        <v>3</v>
      </c>
      <c r="AL1473" s="104">
        <v>0</v>
      </c>
      <c r="AM1473" s="104">
        <v>0</v>
      </c>
      <c r="AN1473" s="104">
        <v>0</v>
      </c>
      <c r="AO1473" s="104">
        <v>0</v>
      </c>
      <c r="AP1473" s="104">
        <v>0</v>
      </c>
      <c r="AQ1473" s="104">
        <v>0</v>
      </c>
      <c r="AR1473" s="104">
        <v>0</v>
      </c>
      <c r="AS1473" s="104">
        <v>0</v>
      </c>
      <c r="AT1473" s="104">
        <v>0</v>
      </c>
      <c r="AU1473" s="104">
        <v>2</v>
      </c>
      <c r="AV1473" s="104">
        <v>0</v>
      </c>
      <c r="AW1473" s="104">
        <v>0</v>
      </c>
      <c r="AX1473" s="104">
        <v>0</v>
      </c>
      <c r="AY1473" s="104">
        <v>0</v>
      </c>
      <c r="AZ1473" s="104">
        <v>0</v>
      </c>
      <c r="BA1473" s="104">
        <v>0</v>
      </c>
    </row>
    <row r="1474" spans="1:53" hidden="1" x14ac:dyDescent="0.35">
      <c r="A1474" t="s">
        <v>498</v>
      </c>
      <c r="B1474" t="s">
        <v>157</v>
      </c>
      <c r="C1474" t="s">
        <v>74</v>
      </c>
      <c r="D1474" t="s">
        <v>81</v>
      </c>
      <c r="E1474" t="s">
        <v>486</v>
      </c>
      <c r="F1474" s="104">
        <v>0</v>
      </c>
      <c r="G1474" s="104">
        <v>0</v>
      </c>
      <c r="H1474" s="104">
        <v>0</v>
      </c>
      <c r="I1474" s="104">
        <v>0</v>
      </c>
      <c r="J1474" s="104">
        <v>0</v>
      </c>
      <c r="K1474" s="104">
        <v>0</v>
      </c>
      <c r="L1474" s="104">
        <v>0</v>
      </c>
      <c r="M1474" s="104">
        <v>0</v>
      </c>
      <c r="N1474" s="104">
        <v>0</v>
      </c>
      <c r="O1474" s="104">
        <v>0</v>
      </c>
      <c r="P1474" s="104">
        <v>0</v>
      </c>
      <c r="Q1474" s="104">
        <v>0</v>
      </c>
      <c r="R1474" s="104">
        <v>0</v>
      </c>
      <c r="S1474" s="104">
        <v>0</v>
      </c>
      <c r="T1474" s="104">
        <v>0</v>
      </c>
      <c r="U1474" s="104">
        <v>0</v>
      </c>
      <c r="V1474" s="104">
        <v>0</v>
      </c>
      <c r="W1474" s="104">
        <v>0</v>
      </c>
      <c r="X1474" s="104">
        <v>0</v>
      </c>
      <c r="Y1474" s="104">
        <v>0</v>
      </c>
      <c r="Z1474" s="104">
        <v>0</v>
      </c>
      <c r="AA1474" s="104">
        <v>0</v>
      </c>
      <c r="AB1474" s="104">
        <v>0</v>
      </c>
      <c r="AC1474" s="104">
        <v>0</v>
      </c>
      <c r="AD1474" s="104">
        <v>0</v>
      </c>
      <c r="AE1474" s="104">
        <v>0</v>
      </c>
      <c r="AF1474" s="104">
        <v>0</v>
      </c>
      <c r="AG1474" s="104">
        <v>0</v>
      </c>
      <c r="AH1474" s="104">
        <v>0</v>
      </c>
      <c r="AI1474" s="104">
        <v>0</v>
      </c>
      <c r="AJ1474" s="104">
        <v>0</v>
      </c>
      <c r="AK1474" s="104">
        <v>0</v>
      </c>
      <c r="AL1474" s="104">
        <v>0</v>
      </c>
      <c r="AM1474" s="104">
        <v>0</v>
      </c>
      <c r="AN1474" s="104">
        <v>0</v>
      </c>
      <c r="AO1474" s="104">
        <v>0</v>
      </c>
      <c r="AP1474" s="104">
        <v>0</v>
      </c>
      <c r="AQ1474" s="104">
        <v>0</v>
      </c>
      <c r="AR1474" s="104">
        <v>0</v>
      </c>
      <c r="AS1474" s="104">
        <v>0</v>
      </c>
      <c r="AT1474" s="104">
        <v>0</v>
      </c>
      <c r="AU1474" s="104"/>
      <c r="AV1474" s="104">
        <v>0</v>
      </c>
      <c r="AW1474" s="104">
        <v>0</v>
      </c>
      <c r="AX1474" s="104">
        <v>0</v>
      </c>
      <c r="AY1474" s="104">
        <v>0</v>
      </c>
      <c r="AZ1474" s="104">
        <v>0</v>
      </c>
      <c r="BA1474" s="104">
        <v>0</v>
      </c>
    </row>
    <row r="1475" spans="1:53" hidden="1" x14ac:dyDescent="0.35">
      <c r="A1475" t="s">
        <v>498</v>
      </c>
      <c r="B1475" t="s">
        <v>157</v>
      </c>
      <c r="C1475" t="s">
        <v>74</v>
      </c>
      <c r="D1475" t="s">
        <v>81</v>
      </c>
      <c r="E1475" t="s">
        <v>487</v>
      </c>
      <c r="F1475" s="104">
        <v>0</v>
      </c>
      <c r="G1475" s="104">
        <v>0</v>
      </c>
      <c r="H1475" s="104">
        <v>0</v>
      </c>
      <c r="I1475" s="104">
        <v>0</v>
      </c>
      <c r="J1475" s="104">
        <v>0</v>
      </c>
      <c r="K1475" s="104">
        <v>0</v>
      </c>
      <c r="L1475" s="104">
        <v>0</v>
      </c>
      <c r="M1475" s="104">
        <v>0</v>
      </c>
      <c r="N1475" s="104">
        <v>0</v>
      </c>
      <c r="O1475" s="104">
        <v>0</v>
      </c>
      <c r="P1475" s="104">
        <v>0</v>
      </c>
      <c r="Q1475" s="104">
        <v>0</v>
      </c>
      <c r="R1475" s="104">
        <v>0</v>
      </c>
      <c r="S1475" s="104">
        <v>0</v>
      </c>
      <c r="T1475" s="104">
        <v>0</v>
      </c>
      <c r="U1475" s="104">
        <v>0</v>
      </c>
      <c r="V1475" s="104">
        <v>0</v>
      </c>
      <c r="W1475" s="104">
        <v>0</v>
      </c>
      <c r="X1475" s="104">
        <v>0</v>
      </c>
      <c r="Y1475" s="104">
        <v>0</v>
      </c>
      <c r="Z1475" s="104">
        <v>0</v>
      </c>
      <c r="AA1475" s="104">
        <v>0</v>
      </c>
      <c r="AB1475" s="104">
        <v>0</v>
      </c>
      <c r="AC1475" s="104">
        <v>0</v>
      </c>
      <c r="AD1475" s="104">
        <v>0</v>
      </c>
      <c r="AE1475" s="104">
        <v>0</v>
      </c>
      <c r="AF1475" s="104">
        <v>0</v>
      </c>
      <c r="AG1475" s="104">
        <v>0</v>
      </c>
      <c r="AH1475" s="104">
        <v>0</v>
      </c>
      <c r="AI1475" s="104">
        <v>0</v>
      </c>
      <c r="AJ1475" s="104">
        <v>0</v>
      </c>
      <c r="AK1475" s="104">
        <v>0</v>
      </c>
      <c r="AL1475" s="104">
        <v>0</v>
      </c>
      <c r="AM1475" s="104">
        <v>0</v>
      </c>
      <c r="AN1475" s="104">
        <v>0</v>
      </c>
      <c r="AO1475" s="104">
        <v>0</v>
      </c>
      <c r="AP1475" s="104">
        <v>0</v>
      </c>
      <c r="AQ1475" s="104">
        <v>0</v>
      </c>
      <c r="AR1475" s="104">
        <v>0</v>
      </c>
      <c r="AS1475" s="104">
        <v>0</v>
      </c>
      <c r="AT1475" s="104">
        <v>0</v>
      </c>
      <c r="AU1475" s="104"/>
      <c r="AV1475" s="104">
        <v>0</v>
      </c>
      <c r="AW1475" s="104">
        <v>0</v>
      </c>
      <c r="AX1475" s="104">
        <v>0</v>
      </c>
      <c r="AY1475" s="104">
        <v>0</v>
      </c>
      <c r="AZ1475" s="104">
        <v>0</v>
      </c>
      <c r="BA1475" s="104">
        <v>0</v>
      </c>
    </row>
    <row r="1476" spans="1:53" hidden="1" x14ac:dyDescent="0.35">
      <c r="A1476" t="s">
        <v>498</v>
      </c>
      <c r="B1476" t="s">
        <v>157</v>
      </c>
      <c r="C1476" t="s">
        <v>74</v>
      </c>
      <c r="D1476" t="s">
        <v>81</v>
      </c>
      <c r="E1476" t="s">
        <v>488</v>
      </c>
      <c r="F1476" s="104">
        <v>0</v>
      </c>
      <c r="G1476" s="104">
        <v>0</v>
      </c>
      <c r="H1476" s="104">
        <v>0</v>
      </c>
      <c r="I1476" s="104">
        <v>0</v>
      </c>
      <c r="J1476" s="104">
        <v>0</v>
      </c>
      <c r="K1476" s="104">
        <v>0</v>
      </c>
      <c r="L1476" s="104">
        <v>0</v>
      </c>
      <c r="M1476" s="104">
        <v>0</v>
      </c>
      <c r="N1476" s="104">
        <v>0</v>
      </c>
      <c r="O1476" s="104">
        <v>0</v>
      </c>
      <c r="P1476" s="104">
        <v>0</v>
      </c>
      <c r="Q1476" s="104">
        <v>0</v>
      </c>
      <c r="R1476" s="104">
        <v>0</v>
      </c>
      <c r="S1476" s="104">
        <v>0</v>
      </c>
      <c r="T1476" s="104">
        <v>0</v>
      </c>
      <c r="U1476" s="104">
        <v>0</v>
      </c>
      <c r="V1476" s="104">
        <v>0</v>
      </c>
      <c r="W1476" s="104">
        <v>0</v>
      </c>
      <c r="X1476" s="104">
        <v>0</v>
      </c>
      <c r="Y1476" s="104">
        <v>0</v>
      </c>
      <c r="Z1476" s="104">
        <v>0</v>
      </c>
      <c r="AA1476" s="104">
        <v>0</v>
      </c>
      <c r="AB1476" s="104">
        <v>0</v>
      </c>
      <c r="AC1476" s="104">
        <v>0</v>
      </c>
      <c r="AD1476" s="104">
        <v>0</v>
      </c>
      <c r="AE1476" s="104">
        <v>0</v>
      </c>
      <c r="AF1476" s="104">
        <v>0</v>
      </c>
      <c r="AG1476" s="104">
        <v>0</v>
      </c>
      <c r="AH1476" s="104">
        <v>0</v>
      </c>
      <c r="AI1476" s="104">
        <v>0</v>
      </c>
      <c r="AJ1476" s="104">
        <v>0</v>
      </c>
      <c r="AK1476" s="104">
        <v>0</v>
      </c>
      <c r="AL1476" s="104">
        <v>0</v>
      </c>
      <c r="AM1476" s="104">
        <v>0</v>
      </c>
      <c r="AN1476" s="104">
        <v>0</v>
      </c>
      <c r="AO1476" s="104">
        <v>0</v>
      </c>
      <c r="AP1476" s="104">
        <v>0</v>
      </c>
      <c r="AQ1476" s="104">
        <v>0</v>
      </c>
      <c r="AR1476" s="104">
        <v>0</v>
      </c>
      <c r="AS1476" s="104">
        <v>0</v>
      </c>
      <c r="AT1476" s="104">
        <v>0</v>
      </c>
      <c r="AU1476" s="104"/>
      <c r="AV1476" s="104">
        <v>0</v>
      </c>
      <c r="AW1476" s="104">
        <v>0</v>
      </c>
      <c r="AX1476" s="104">
        <v>0</v>
      </c>
      <c r="AY1476" s="104">
        <v>0</v>
      </c>
      <c r="AZ1476" s="104">
        <v>0</v>
      </c>
      <c r="BA1476" s="104">
        <v>0</v>
      </c>
    </row>
    <row r="1477" spans="1:53" hidden="1" x14ac:dyDescent="0.35">
      <c r="A1477" t="s">
        <v>498</v>
      </c>
      <c r="B1477" t="s">
        <v>157</v>
      </c>
      <c r="C1477" t="s">
        <v>74</v>
      </c>
      <c r="D1477" t="s">
        <v>81</v>
      </c>
      <c r="E1477" t="s">
        <v>489</v>
      </c>
      <c r="F1477" s="104">
        <v>0</v>
      </c>
      <c r="G1477" s="104">
        <v>0</v>
      </c>
      <c r="H1477" s="104">
        <v>0</v>
      </c>
      <c r="I1477" s="104">
        <v>0</v>
      </c>
      <c r="J1477" s="104">
        <v>0</v>
      </c>
      <c r="K1477" s="104">
        <v>0</v>
      </c>
      <c r="L1477" s="104">
        <v>0</v>
      </c>
      <c r="M1477" s="104">
        <v>2</v>
      </c>
      <c r="N1477" s="104">
        <v>2</v>
      </c>
      <c r="O1477" s="104">
        <v>2</v>
      </c>
      <c r="P1477" s="104">
        <v>2</v>
      </c>
      <c r="Q1477" s="104">
        <v>2</v>
      </c>
      <c r="R1477" s="104">
        <v>0</v>
      </c>
      <c r="S1477" s="104">
        <v>0</v>
      </c>
      <c r="T1477" s="104">
        <v>0</v>
      </c>
      <c r="U1477" s="104">
        <v>0</v>
      </c>
      <c r="V1477" s="104">
        <v>0</v>
      </c>
      <c r="W1477" s="104">
        <v>0</v>
      </c>
      <c r="X1477" s="104">
        <v>0</v>
      </c>
      <c r="Y1477" s="104">
        <v>0</v>
      </c>
      <c r="Z1477" s="104">
        <v>0</v>
      </c>
      <c r="AA1477" s="104">
        <v>0</v>
      </c>
      <c r="AB1477" s="104">
        <v>0</v>
      </c>
      <c r="AC1477" s="104">
        <v>0</v>
      </c>
      <c r="AD1477" s="104">
        <v>0</v>
      </c>
      <c r="AE1477" s="104">
        <v>0</v>
      </c>
      <c r="AF1477" s="104">
        <v>0</v>
      </c>
      <c r="AG1477" s="104">
        <v>0</v>
      </c>
      <c r="AH1477" s="104">
        <v>0</v>
      </c>
      <c r="AI1477" s="104">
        <v>0</v>
      </c>
      <c r="AJ1477" s="104">
        <v>0</v>
      </c>
      <c r="AK1477" s="104">
        <v>2</v>
      </c>
      <c r="AL1477" s="104">
        <v>0</v>
      </c>
      <c r="AM1477" s="104">
        <v>0</v>
      </c>
      <c r="AN1477" s="104">
        <v>0</v>
      </c>
      <c r="AO1477" s="104">
        <v>0</v>
      </c>
      <c r="AP1477" s="104">
        <v>0</v>
      </c>
      <c r="AQ1477" s="104">
        <v>0</v>
      </c>
      <c r="AR1477" s="104">
        <v>0</v>
      </c>
      <c r="AS1477" s="104">
        <v>0</v>
      </c>
      <c r="AT1477" s="104">
        <v>0</v>
      </c>
      <c r="AU1477" s="104"/>
      <c r="AV1477" s="104">
        <v>0</v>
      </c>
      <c r="AW1477" s="104">
        <v>0</v>
      </c>
      <c r="AX1477" s="104">
        <v>0</v>
      </c>
      <c r="AY1477" s="104">
        <v>0</v>
      </c>
      <c r="AZ1477" s="104">
        <v>0</v>
      </c>
      <c r="BA1477" s="104">
        <v>0</v>
      </c>
    </row>
    <row r="1478" spans="1:53" hidden="1" x14ac:dyDescent="0.35">
      <c r="A1478" t="s">
        <v>498</v>
      </c>
      <c r="B1478" t="s">
        <v>157</v>
      </c>
      <c r="C1478" t="s">
        <v>74</v>
      </c>
      <c r="D1478" t="s">
        <v>81</v>
      </c>
      <c r="E1478" t="s">
        <v>490</v>
      </c>
      <c r="F1478" s="104">
        <v>0</v>
      </c>
      <c r="G1478" s="104">
        <v>0</v>
      </c>
      <c r="H1478" s="104">
        <v>0</v>
      </c>
      <c r="I1478" s="104">
        <v>0</v>
      </c>
      <c r="J1478" s="104">
        <v>0</v>
      </c>
      <c r="K1478" s="104">
        <v>0</v>
      </c>
      <c r="L1478" s="104">
        <v>0</v>
      </c>
      <c r="M1478" s="104">
        <v>0</v>
      </c>
      <c r="N1478" s="104">
        <v>0</v>
      </c>
      <c r="O1478" s="104">
        <v>0</v>
      </c>
      <c r="P1478" s="104">
        <v>0</v>
      </c>
      <c r="Q1478" s="104">
        <v>0</v>
      </c>
      <c r="R1478" s="104">
        <v>0</v>
      </c>
      <c r="S1478" s="104">
        <v>0</v>
      </c>
      <c r="T1478" s="104">
        <v>0</v>
      </c>
      <c r="U1478" s="104">
        <v>0</v>
      </c>
      <c r="V1478" s="104">
        <v>0</v>
      </c>
      <c r="W1478" s="104">
        <v>0</v>
      </c>
      <c r="X1478" s="104">
        <v>0</v>
      </c>
      <c r="Y1478" s="104">
        <v>0</v>
      </c>
      <c r="Z1478" s="104">
        <v>0</v>
      </c>
      <c r="AA1478" s="104">
        <v>0</v>
      </c>
      <c r="AB1478" s="104">
        <v>0</v>
      </c>
      <c r="AC1478" s="104">
        <v>0</v>
      </c>
      <c r="AD1478" s="104">
        <v>0</v>
      </c>
      <c r="AE1478" s="104">
        <v>0</v>
      </c>
      <c r="AF1478" s="104">
        <v>0</v>
      </c>
      <c r="AG1478" s="104">
        <v>0</v>
      </c>
      <c r="AH1478" s="104">
        <v>0</v>
      </c>
      <c r="AI1478" s="104">
        <v>0</v>
      </c>
      <c r="AJ1478" s="104">
        <v>0</v>
      </c>
      <c r="AK1478" s="104">
        <v>0</v>
      </c>
      <c r="AL1478" s="104">
        <v>0</v>
      </c>
      <c r="AM1478" s="104">
        <v>0</v>
      </c>
      <c r="AN1478" s="104">
        <v>0</v>
      </c>
      <c r="AO1478" s="104">
        <v>0</v>
      </c>
      <c r="AP1478" s="104">
        <v>0</v>
      </c>
      <c r="AQ1478" s="104">
        <v>0</v>
      </c>
      <c r="AR1478" s="104">
        <v>0</v>
      </c>
      <c r="AS1478" s="104">
        <v>0</v>
      </c>
      <c r="AT1478" s="104">
        <v>0</v>
      </c>
      <c r="AU1478" s="104"/>
      <c r="AV1478" s="104">
        <v>0</v>
      </c>
      <c r="AW1478" s="104">
        <v>0</v>
      </c>
      <c r="AX1478" s="104">
        <v>0</v>
      </c>
      <c r="AY1478" s="104">
        <v>0</v>
      </c>
      <c r="AZ1478" s="104">
        <v>0</v>
      </c>
      <c r="BA1478" s="104">
        <v>0</v>
      </c>
    </row>
    <row r="1479" spans="1:53" hidden="1" x14ac:dyDescent="0.35">
      <c r="A1479" t="s">
        <v>498</v>
      </c>
      <c r="B1479" t="s">
        <v>157</v>
      </c>
      <c r="C1479" t="s">
        <v>74</v>
      </c>
      <c r="D1479" t="s">
        <v>81</v>
      </c>
      <c r="E1479" t="s">
        <v>491</v>
      </c>
      <c r="F1479" s="104">
        <v>0</v>
      </c>
      <c r="G1479" s="104">
        <v>0</v>
      </c>
      <c r="H1479" s="104">
        <v>0</v>
      </c>
      <c r="I1479" s="104">
        <v>0</v>
      </c>
      <c r="J1479" s="104">
        <v>0</v>
      </c>
      <c r="K1479" s="104">
        <v>0</v>
      </c>
      <c r="L1479" s="104">
        <v>0</v>
      </c>
      <c r="M1479" s="104">
        <v>0</v>
      </c>
      <c r="N1479" s="104">
        <v>0</v>
      </c>
      <c r="O1479" s="104">
        <v>0</v>
      </c>
      <c r="P1479" s="104">
        <v>0</v>
      </c>
      <c r="Q1479" s="104">
        <v>0</v>
      </c>
      <c r="R1479" s="104">
        <v>0</v>
      </c>
      <c r="S1479" s="104">
        <v>0</v>
      </c>
      <c r="T1479" s="104">
        <v>0</v>
      </c>
      <c r="U1479" s="104">
        <v>0</v>
      </c>
      <c r="V1479" s="104">
        <v>0</v>
      </c>
      <c r="W1479" s="104">
        <v>0</v>
      </c>
      <c r="X1479" s="104">
        <v>0</v>
      </c>
      <c r="Y1479" s="104">
        <v>0</v>
      </c>
      <c r="Z1479" s="104">
        <v>0</v>
      </c>
      <c r="AA1479" s="104">
        <v>0</v>
      </c>
      <c r="AB1479" s="104">
        <v>0</v>
      </c>
      <c r="AC1479" s="104">
        <v>0</v>
      </c>
      <c r="AD1479" s="104">
        <v>0</v>
      </c>
      <c r="AE1479" s="104">
        <v>0</v>
      </c>
      <c r="AF1479" s="104">
        <v>0</v>
      </c>
      <c r="AG1479" s="104">
        <v>0</v>
      </c>
      <c r="AH1479" s="104">
        <v>0</v>
      </c>
      <c r="AI1479" s="104">
        <v>0</v>
      </c>
      <c r="AJ1479" s="104">
        <v>0</v>
      </c>
      <c r="AK1479" s="104">
        <v>0</v>
      </c>
      <c r="AL1479" s="104">
        <v>0</v>
      </c>
      <c r="AM1479" s="104">
        <v>0</v>
      </c>
      <c r="AN1479" s="104">
        <v>0</v>
      </c>
      <c r="AO1479" s="104">
        <v>0</v>
      </c>
      <c r="AP1479" s="104">
        <v>0</v>
      </c>
      <c r="AQ1479" s="104">
        <v>0</v>
      </c>
      <c r="AR1479" s="104">
        <v>0</v>
      </c>
      <c r="AS1479" s="104">
        <v>0</v>
      </c>
      <c r="AT1479" s="104">
        <v>0</v>
      </c>
      <c r="AU1479" s="104"/>
      <c r="AV1479" s="104">
        <v>0</v>
      </c>
      <c r="AW1479" s="104">
        <v>0</v>
      </c>
      <c r="AX1479" s="104">
        <v>0</v>
      </c>
      <c r="AY1479" s="104">
        <v>0</v>
      </c>
      <c r="AZ1479" s="104">
        <v>0</v>
      </c>
      <c r="BA1479" s="104">
        <v>0</v>
      </c>
    </row>
    <row r="1480" spans="1:53" hidden="1" x14ac:dyDescent="0.35">
      <c r="A1480" t="s">
        <v>498</v>
      </c>
      <c r="B1480" t="s">
        <v>157</v>
      </c>
      <c r="C1480" t="s">
        <v>74</v>
      </c>
      <c r="D1480" t="s">
        <v>81</v>
      </c>
      <c r="E1480" t="s">
        <v>492</v>
      </c>
      <c r="F1480" s="104">
        <v>0</v>
      </c>
      <c r="G1480" s="104">
        <v>0</v>
      </c>
      <c r="H1480" s="104">
        <v>0</v>
      </c>
      <c r="I1480" s="104">
        <v>0</v>
      </c>
      <c r="J1480" s="104">
        <v>0</v>
      </c>
      <c r="K1480" s="104">
        <v>0</v>
      </c>
      <c r="L1480" s="104">
        <v>2</v>
      </c>
      <c r="M1480" s="104">
        <v>4</v>
      </c>
      <c r="N1480" s="104">
        <v>4</v>
      </c>
      <c r="O1480" s="104">
        <v>4</v>
      </c>
      <c r="P1480" s="104">
        <v>4</v>
      </c>
      <c r="Q1480" s="104">
        <v>4</v>
      </c>
      <c r="R1480" s="104">
        <v>0</v>
      </c>
      <c r="S1480" s="104">
        <v>0</v>
      </c>
      <c r="T1480" s="104">
        <v>0</v>
      </c>
      <c r="U1480" s="104">
        <v>0</v>
      </c>
      <c r="V1480" s="104">
        <v>0</v>
      </c>
      <c r="W1480" s="104">
        <v>0</v>
      </c>
      <c r="X1480" s="104">
        <v>0</v>
      </c>
      <c r="Y1480" s="104">
        <v>0</v>
      </c>
      <c r="Z1480" s="104">
        <v>0</v>
      </c>
      <c r="AA1480" s="104">
        <v>0</v>
      </c>
      <c r="AB1480" s="104">
        <v>0</v>
      </c>
      <c r="AC1480" s="104">
        <v>0</v>
      </c>
      <c r="AD1480" s="104">
        <v>0</v>
      </c>
      <c r="AE1480" s="104">
        <v>0</v>
      </c>
      <c r="AF1480" s="104">
        <v>0</v>
      </c>
      <c r="AG1480" s="104">
        <v>0</v>
      </c>
      <c r="AH1480" s="104">
        <v>0</v>
      </c>
      <c r="AI1480" s="104">
        <v>0</v>
      </c>
      <c r="AJ1480" s="104">
        <v>2</v>
      </c>
      <c r="AK1480" s="104">
        <v>2</v>
      </c>
      <c r="AL1480" s="104">
        <v>0</v>
      </c>
      <c r="AM1480" s="104">
        <v>0</v>
      </c>
      <c r="AN1480" s="104">
        <v>0</v>
      </c>
      <c r="AO1480" s="104">
        <v>0</v>
      </c>
      <c r="AP1480" s="104">
        <v>0</v>
      </c>
      <c r="AQ1480" s="104">
        <v>0</v>
      </c>
      <c r="AR1480" s="104">
        <v>0</v>
      </c>
      <c r="AS1480" s="104">
        <v>0</v>
      </c>
      <c r="AT1480" s="104">
        <v>0</v>
      </c>
      <c r="AU1480" s="104"/>
      <c r="AV1480" s="104">
        <v>0</v>
      </c>
      <c r="AW1480" s="104">
        <v>0</v>
      </c>
      <c r="AX1480" s="104">
        <v>0</v>
      </c>
      <c r="AY1480" s="104">
        <v>0</v>
      </c>
      <c r="AZ1480" s="104">
        <v>0</v>
      </c>
      <c r="BA1480" s="104">
        <v>0</v>
      </c>
    </row>
    <row r="1481" spans="1:53" hidden="1" x14ac:dyDescent="0.35">
      <c r="A1481" t="s">
        <v>498</v>
      </c>
      <c r="B1481" t="s">
        <v>157</v>
      </c>
      <c r="C1481" t="s">
        <v>74</v>
      </c>
      <c r="D1481" t="s">
        <v>81</v>
      </c>
      <c r="E1481" t="s">
        <v>493</v>
      </c>
      <c r="F1481" s="104">
        <v>0</v>
      </c>
      <c r="G1481" s="104">
        <v>0</v>
      </c>
      <c r="H1481" s="104">
        <v>0</v>
      </c>
      <c r="I1481" s="104">
        <v>0</v>
      </c>
      <c r="J1481" s="104">
        <v>0</v>
      </c>
      <c r="K1481" s="104">
        <v>0</v>
      </c>
      <c r="L1481" s="104">
        <v>0</v>
      </c>
      <c r="M1481" s="104">
        <v>0</v>
      </c>
      <c r="N1481" s="104">
        <v>0</v>
      </c>
      <c r="O1481" s="104">
        <v>0</v>
      </c>
      <c r="P1481" s="104">
        <v>0</v>
      </c>
      <c r="Q1481" s="104">
        <v>0</v>
      </c>
      <c r="R1481" s="104">
        <v>0</v>
      </c>
      <c r="S1481" s="104">
        <v>0</v>
      </c>
      <c r="T1481" s="104">
        <v>0</v>
      </c>
      <c r="U1481" s="104">
        <v>0</v>
      </c>
      <c r="V1481" s="104">
        <v>0</v>
      </c>
      <c r="W1481" s="104">
        <v>0</v>
      </c>
      <c r="X1481" s="104">
        <v>0</v>
      </c>
      <c r="Y1481" s="104">
        <v>0</v>
      </c>
      <c r="Z1481" s="104">
        <v>0</v>
      </c>
      <c r="AA1481" s="104">
        <v>0</v>
      </c>
      <c r="AB1481" s="104">
        <v>0</v>
      </c>
      <c r="AC1481" s="104">
        <v>0</v>
      </c>
      <c r="AD1481" s="104">
        <v>0</v>
      </c>
      <c r="AE1481" s="104">
        <v>0</v>
      </c>
      <c r="AF1481" s="104">
        <v>0</v>
      </c>
      <c r="AG1481" s="104">
        <v>0</v>
      </c>
      <c r="AH1481" s="104">
        <v>0</v>
      </c>
      <c r="AI1481" s="104">
        <v>0</v>
      </c>
      <c r="AJ1481" s="104">
        <v>0</v>
      </c>
      <c r="AK1481" s="104">
        <v>0</v>
      </c>
      <c r="AL1481" s="104">
        <v>0</v>
      </c>
      <c r="AM1481" s="104">
        <v>0</v>
      </c>
      <c r="AN1481" s="104">
        <v>0</v>
      </c>
      <c r="AO1481" s="104">
        <v>0</v>
      </c>
      <c r="AP1481" s="104">
        <v>0</v>
      </c>
      <c r="AQ1481" s="104">
        <v>0</v>
      </c>
      <c r="AR1481" s="104">
        <v>0</v>
      </c>
      <c r="AS1481" s="104">
        <v>0</v>
      </c>
      <c r="AT1481" s="104">
        <v>0</v>
      </c>
      <c r="AU1481" s="104"/>
      <c r="AV1481" s="104">
        <v>0</v>
      </c>
      <c r="AW1481" s="104">
        <v>0</v>
      </c>
      <c r="AX1481" s="104">
        <v>0</v>
      </c>
      <c r="AY1481" s="104">
        <v>0</v>
      </c>
      <c r="AZ1481" s="104">
        <v>0</v>
      </c>
      <c r="BA1481" s="104">
        <v>0</v>
      </c>
    </row>
    <row r="1482" spans="1:53" s="80" customFormat="1" hidden="1" x14ac:dyDescent="0.35">
      <c r="A1482" s="80" t="s">
        <v>495</v>
      </c>
      <c r="B1482" s="80" t="s">
        <v>112</v>
      </c>
      <c r="C1482" s="80" t="s">
        <v>70</v>
      </c>
      <c r="D1482" s="80" t="s">
        <v>81</v>
      </c>
      <c r="E1482" s="80" t="s">
        <v>443</v>
      </c>
      <c r="F1482" s="105">
        <v>25.154199999999999</v>
      </c>
      <c r="G1482" s="105">
        <v>47.5458</v>
      </c>
      <c r="H1482" s="105">
        <v>68.483400000000003</v>
      </c>
      <c r="I1482" s="105">
        <v>94.364599999999996</v>
      </c>
      <c r="J1482" s="105">
        <v>117.4832</v>
      </c>
      <c r="K1482" s="105">
        <v>142.3466</v>
      </c>
      <c r="L1482" s="105">
        <v>170.11799999999999</v>
      </c>
      <c r="M1482" s="105">
        <v>194.2544</v>
      </c>
      <c r="N1482" s="105">
        <v>221.00800000000001</v>
      </c>
      <c r="O1482" s="105">
        <v>248.05240000000001</v>
      </c>
      <c r="P1482" s="105">
        <v>273.78820000000002</v>
      </c>
      <c r="Q1482" s="105">
        <v>299.524</v>
      </c>
      <c r="R1482" s="105">
        <v>0</v>
      </c>
      <c r="S1482" s="105">
        <v>0</v>
      </c>
      <c r="T1482" s="105">
        <v>0</v>
      </c>
      <c r="U1482" s="105">
        <v>50</v>
      </c>
      <c r="V1482" s="105">
        <v>50</v>
      </c>
      <c r="W1482" s="105">
        <v>50</v>
      </c>
      <c r="X1482" s="105">
        <v>50</v>
      </c>
      <c r="Y1482" s="105">
        <v>50</v>
      </c>
      <c r="Z1482" s="105">
        <v>50</v>
      </c>
      <c r="AA1482" s="105">
        <v>50</v>
      </c>
      <c r="AB1482" s="105">
        <v>50</v>
      </c>
      <c r="AC1482" s="105">
        <v>50</v>
      </c>
      <c r="AD1482" s="105">
        <v>25.154199999999999</v>
      </c>
      <c r="AE1482" s="105">
        <v>22.3916</v>
      </c>
      <c r="AF1482" s="105">
        <v>20.9376</v>
      </c>
      <c r="AG1482" s="105">
        <v>25.8812</v>
      </c>
      <c r="AH1482" s="105">
        <v>23.118600000000001</v>
      </c>
      <c r="AI1482" s="105">
        <v>24.863399999999999</v>
      </c>
      <c r="AJ1482" s="105">
        <v>27.7714</v>
      </c>
      <c r="AK1482" s="105">
        <v>24.136400000000002</v>
      </c>
      <c r="AL1482" s="105">
        <v>26.753599999999999</v>
      </c>
      <c r="AM1482" s="105">
        <v>27.0444</v>
      </c>
      <c r="AN1482" s="105">
        <v>25.735800000000001</v>
      </c>
      <c r="AO1482" s="105">
        <v>25.735800000000001</v>
      </c>
      <c r="AP1482" s="105">
        <v>0</v>
      </c>
      <c r="AQ1482" s="105">
        <v>0</v>
      </c>
      <c r="AR1482" s="105">
        <v>0</v>
      </c>
      <c r="AS1482" s="105">
        <v>50</v>
      </c>
      <c r="AT1482" s="105">
        <v>0</v>
      </c>
      <c r="AU1482" s="105">
        <v>0</v>
      </c>
      <c r="AV1482" s="105">
        <v>0</v>
      </c>
      <c r="AW1482" s="105">
        <v>0</v>
      </c>
      <c r="AX1482" s="105">
        <v>0</v>
      </c>
      <c r="AY1482" s="105">
        <v>0</v>
      </c>
      <c r="AZ1482" s="105">
        <v>0</v>
      </c>
      <c r="BA1482" s="105">
        <v>0</v>
      </c>
    </row>
    <row r="1483" spans="1:53" hidden="1" x14ac:dyDescent="0.35">
      <c r="A1483" t="s">
        <v>495</v>
      </c>
      <c r="B1483" t="s">
        <v>112</v>
      </c>
      <c r="C1483" t="s">
        <v>70</v>
      </c>
      <c r="D1483" t="s">
        <v>81</v>
      </c>
      <c r="E1483" t="s">
        <v>444</v>
      </c>
      <c r="F1483" s="104">
        <v>55.221599999999995</v>
      </c>
      <c r="G1483" s="104">
        <v>104.3784</v>
      </c>
      <c r="H1483" s="104">
        <v>150.3432</v>
      </c>
      <c r="I1483" s="104">
        <v>207.16079999999999</v>
      </c>
      <c r="J1483" s="104">
        <v>257.91359999999997</v>
      </c>
      <c r="K1483" s="104">
        <v>312.49679999999995</v>
      </c>
      <c r="L1483" s="104">
        <v>373.46399999999994</v>
      </c>
      <c r="M1483" s="104">
        <v>426.45119999999991</v>
      </c>
      <c r="N1483" s="104">
        <v>485.18399999999991</v>
      </c>
      <c r="O1483" s="104">
        <v>544.5551999999999</v>
      </c>
      <c r="P1483" s="104">
        <v>601.05359999999985</v>
      </c>
      <c r="Q1483" s="104">
        <v>657.55199999999979</v>
      </c>
      <c r="R1483" s="104">
        <v>0</v>
      </c>
      <c r="S1483" s="104">
        <v>20</v>
      </c>
      <c r="T1483" s="104">
        <v>20</v>
      </c>
      <c r="U1483" s="104">
        <v>20</v>
      </c>
      <c r="V1483" s="104">
        <v>20</v>
      </c>
      <c r="W1483" s="104">
        <v>20</v>
      </c>
      <c r="X1483" s="104">
        <v>20</v>
      </c>
      <c r="Y1483" s="104">
        <v>20</v>
      </c>
      <c r="Z1483" s="104">
        <v>20</v>
      </c>
      <c r="AA1483" s="104">
        <v>20</v>
      </c>
      <c r="AB1483" s="104">
        <v>20</v>
      </c>
      <c r="AC1483" s="104">
        <v>20</v>
      </c>
      <c r="AD1483" s="104">
        <v>55.221599999999995</v>
      </c>
      <c r="AE1483" s="104">
        <v>49.156799999999997</v>
      </c>
      <c r="AF1483" s="104">
        <v>45.964799999999997</v>
      </c>
      <c r="AG1483" s="104">
        <v>56.817599999999999</v>
      </c>
      <c r="AH1483" s="104">
        <v>50.752800000000001</v>
      </c>
      <c r="AI1483" s="104">
        <v>54.583199999999998</v>
      </c>
      <c r="AJ1483" s="104">
        <v>60.967199999999998</v>
      </c>
      <c r="AK1483" s="104">
        <v>52.987199999999994</v>
      </c>
      <c r="AL1483" s="104">
        <v>58.732799999999997</v>
      </c>
      <c r="AM1483" s="104">
        <v>59.371199999999995</v>
      </c>
      <c r="AN1483" s="104">
        <v>56.498399999999997</v>
      </c>
      <c r="AO1483" s="104">
        <v>56.498399999999997</v>
      </c>
      <c r="AP1483" s="104">
        <v>0</v>
      </c>
      <c r="AQ1483" s="104">
        <v>20</v>
      </c>
      <c r="AR1483" s="104">
        <v>0</v>
      </c>
      <c r="AS1483" s="104">
        <v>0</v>
      </c>
      <c r="AT1483" s="104">
        <v>0</v>
      </c>
      <c r="AU1483" s="104">
        <v>0</v>
      </c>
      <c r="AV1483" s="104">
        <v>0</v>
      </c>
      <c r="AW1483" s="104">
        <v>0</v>
      </c>
      <c r="AX1483" s="104">
        <v>0</v>
      </c>
      <c r="AY1483" s="104">
        <v>0</v>
      </c>
      <c r="AZ1483" s="104">
        <v>0</v>
      </c>
      <c r="BA1483" s="104">
        <v>0</v>
      </c>
    </row>
    <row r="1484" spans="1:53" hidden="1" x14ac:dyDescent="0.35">
      <c r="A1484" t="s">
        <v>495</v>
      </c>
      <c r="B1484" t="s">
        <v>112</v>
      </c>
      <c r="C1484" t="s">
        <v>70</v>
      </c>
      <c r="D1484" t="s">
        <v>81</v>
      </c>
      <c r="E1484" t="s">
        <v>445</v>
      </c>
      <c r="F1484" s="104">
        <v>48.526500000000006</v>
      </c>
      <c r="G1484" s="104">
        <v>91.723500000000001</v>
      </c>
      <c r="H1484" s="104">
        <v>132.1155</v>
      </c>
      <c r="I1484" s="104">
        <v>182.0445</v>
      </c>
      <c r="J1484" s="104">
        <v>226.64400000000001</v>
      </c>
      <c r="K1484" s="104">
        <v>274.60950000000003</v>
      </c>
      <c r="L1484" s="104">
        <v>328.18500000000006</v>
      </c>
      <c r="M1484" s="104">
        <v>374.74800000000005</v>
      </c>
      <c r="N1484" s="104">
        <v>426.36000000000007</v>
      </c>
      <c r="O1484" s="104">
        <v>478.53300000000007</v>
      </c>
      <c r="P1484" s="104">
        <v>528.18150000000003</v>
      </c>
      <c r="Q1484" s="104">
        <v>577.83000000000004</v>
      </c>
      <c r="R1484" s="104">
        <v>0</v>
      </c>
      <c r="S1484" s="104">
        <v>10</v>
      </c>
      <c r="T1484" s="104">
        <v>20</v>
      </c>
      <c r="U1484" s="104">
        <v>22</v>
      </c>
      <c r="V1484" s="104">
        <v>22</v>
      </c>
      <c r="W1484" s="104">
        <v>22</v>
      </c>
      <c r="X1484" s="104">
        <v>22</v>
      </c>
      <c r="Y1484" s="104">
        <v>22</v>
      </c>
      <c r="Z1484" s="104">
        <v>22</v>
      </c>
      <c r="AA1484" s="104">
        <v>22</v>
      </c>
      <c r="AB1484" s="104">
        <v>22</v>
      </c>
      <c r="AC1484" s="104">
        <v>22</v>
      </c>
      <c r="AD1484" s="104">
        <v>48.526500000000006</v>
      </c>
      <c r="AE1484" s="104">
        <v>43.197000000000003</v>
      </c>
      <c r="AF1484" s="104">
        <v>40.392000000000003</v>
      </c>
      <c r="AG1484" s="104">
        <v>49.929000000000002</v>
      </c>
      <c r="AH1484" s="104">
        <v>44.599500000000006</v>
      </c>
      <c r="AI1484" s="104">
        <v>47.965500000000006</v>
      </c>
      <c r="AJ1484" s="104">
        <v>53.575500000000005</v>
      </c>
      <c r="AK1484" s="104">
        <v>46.563000000000002</v>
      </c>
      <c r="AL1484" s="104">
        <v>51.612000000000002</v>
      </c>
      <c r="AM1484" s="104">
        <v>52.173000000000002</v>
      </c>
      <c r="AN1484" s="104">
        <v>49.648500000000006</v>
      </c>
      <c r="AO1484" s="104">
        <v>49.648500000000006</v>
      </c>
      <c r="AP1484" s="104">
        <v>0</v>
      </c>
      <c r="AQ1484" s="104">
        <v>10</v>
      </c>
      <c r="AR1484" s="104">
        <v>10</v>
      </c>
      <c r="AS1484" s="104">
        <v>2</v>
      </c>
      <c r="AT1484" s="104">
        <v>0</v>
      </c>
      <c r="AU1484" s="104">
        <v>0</v>
      </c>
      <c r="AV1484" s="104">
        <v>0</v>
      </c>
      <c r="AW1484" s="104">
        <v>0</v>
      </c>
      <c r="AX1484" s="104">
        <v>0</v>
      </c>
      <c r="AY1484" s="104">
        <v>0</v>
      </c>
      <c r="AZ1484" s="104">
        <v>0</v>
      </c>
      <c r="BA1484" s="104">
        <v>0</v>
      </c>
    </row>
    <row r="1485" spans="1:53" hidden="1" x14ac:dyDescent="0.35">
      <c r="A1485" t="s">
        <v>495</v>
      </c>
      <c r="B1485" t="s">
        <v>112</v>
      </c>
      <c r="C1485" t="s">
        <v>70</v>
      </c>
      <c r="D1485" t="s">
        <v>81</v>
      </c>
      <c r="E1485" t="s">
        <v>446</v>
      </c>
      <c r="F1485" s="104">
        <v>30.7075</v>
      </c>
      <c r="G1485" s="104">
        <v>58.042499999999997</v>
      </c>
      <c r="H1485" s="104">
        <v>83.602499999999992</v>
      </c>
      <c r="I1485" s="104">
        <v>115.19749999999999</v>
      </c>
      <c r="J1485" s="104">
        <v>143.41999999999999</v>
      </c>
      <c r="K1485" s="104">
        <v>173.77249999999998</v>
      </c>
      <c r="L1485" s="104">
        <v>207.67499999999998</v>
      </c>
      <c r="M1485" s="104">
        <v>237.14</v>
      </c>
      <c r="N1485" s="104">
        <v>269.79999999999995</v>
      </c>
      <c r="O1485" s="104">
        <v>302.81499999999994</v>
      </c>
      <c r="P1485" s="104">
        <v>334.23249999999996</v>
      </c>
      <c r="Q1485" s="104">
        <v>365.65</v>
      </c>
      <c r="R1485" s="104">
        <v>0</v>
      </c>
      <c r="S1485" s="104">
        <v>0</v>
      </c>
      <c r="T1485" s="104">
        <v>0</v>
      </c>
      <c r="U1485" s="104">
        <v>0</v>
      </c>
      <c r="V1485" s="104">
        <v>0</v>
      </c>
      <c r="W1485" s="104">
        <v>0</v>
      </c>
      <c r="X1485" s="104">
        <v>0</v>
      </c>
      <c r="Y1485" s="104">
        <v>0</v>
      </c>
      <c r="Z1485" s="104">
        <v>0</v>
      </c>
      <c r="AA1485" s="104">
        <v>0</v>
      </c>
      <c r="AB1485" s="104">
        <v>0</v>
      </c>
      <c r="AC1485" s="104">
        <v>0</v>
      </c>
      <c r="AD1485" s="104">
        <v>30.7075</v>
      </c>
      <c r="AE1485" s="104">
        <v>27.334999999999997</v>
      </c>
      <c r="AF1485" s="104">
        <v>25.56</v>
      </c>
      <c r="AG1485" s="104">
        <v>31.594999999999999</v>
      </c>
      <c r="AH1485" s="104">
        <v>28.2225</v>
      </c>
      <c r="AI1485" s="104">
        <v>30.352499999999999</v>
      </c>
      <c r="AJ1485" s="104">
        <v>33.902499999999996</v>
      </c>
      <c r="AK1485" s="104">
        <v>29.465</v>
      </c>
      <c r="AL1485" s="104">
        <v>32.659999999999997</v>
      </c>
      <c r="AM1485" s="104">
        <v>33.015000000000001</v>
      </c>
      <c r="AN1485" s="104">
        <v>31.417499999999997</v>
      </c>
      <c r="AO1485" s="104">
        <v>31.417499999999997</v>
      </c>
      <c r="AP1485" s="104">
        <v>0</v>
      </c>
      <c r="AQ1485" s="104">
        <v>0</v>
      </c>
      <c r="AR1485" s="104">
        <v>0</v>
      </c>
      <c r="AS1485" s="104">
        <v>0</v>
      </c>
      <c r="AT1485" s="104">
        <v>0</v>
      </c>
      <c r="AU1485" s="104">
        <v>0</v>
      </c>
      <c r="AV1485" s="104">
        <v>0</v>
      </c>
      <c r="AW1485" s="104">
        <v>0</v>
      </c>
      <c r="AX1485" s="104">
        <v>0</v>
      </c>
      <c r="AY1485" s="104">
        <v>0</v>
      </c>
      <c r="AZ1485" s="104">
        <v>0</v>
      </c>
      <c r="BA1485" s="104">
        <v>0</v>
      </c>
    </row>
    <row r="1486" spans="1:53" hidden="1" x14ac:dyDescent="0.35">
      <c r="A1486" t="s">
        <v>495</v>
      </c>
      <c r="B1486" t="s">
        <v>112</v>
      </c>
      <c r="C1486" t="s">
        <v>70</v>
      </c>
      <c r="D1486" t="s">
        <v>81</v>
      </c>
      <c r="E1486" t="s">
        <v>447</v>
      </c>
      <c r="F1486" s="104">
        <v>5.6917</v>
      </c>
      <c r="G1486" s="104">
        <v>10.7583</v>
      </c>
      <c r="H1486" s="104">
        <v>15.495899999999999</v>
      </c>
      <c r="I1486" s="104">
        <v>21.3521</v>
      </c>
      <c r="J1486" s="104">
        <v>26.583199999999998</v>
      </c>
      <c r="K1486" s="104">
        <v>32.209099999999999</v>
      </c>
      <c r="L1486" s="104">
        <v>38.493000000000002</v>
      </c>
      <c r="M1486" s="104">
        <v>43.9544</v>
      </c>
      <c r="N1486" s="104">
        <v>50.007999999999996</v>
      </c>
      <c r="O1486" s="104">
        <v>56.127399999999994</v>
      </c>
      <c r="P1486" s="104">
        <v>61.950699999999998</v>
      </c>
      <c r="Q1486" s="104">
        <v>67.774000000000001</v>
      </c>
      <c r="R1486" s="104">
        <v>0</v>
      </c>
      <c r="S1486" s="104">
        <v>145</v>
      </c>
      <c r="T1486" s="104">
        <v>185</v>
      </c>
      <c r="U1486" s="104">
        <v>185</v>
      </c>
      <c r="V1486" s="104">
        <v>185</v>
      </c>
      <c r="W1486" s="104">
        <v>185</v>
      </c>
      <c r="X1486" s="104">
        <v>185</v>
      </c>
      <c r="Y1486" s="104">
        <v>185</v>
      </c>
      <c r="Z1486" s="104">
        <v>185</v>
      </c>
      <c r="AA1486" s="104">
        <v>185</v>
      </c>
      <c r="AB1486" s="104">
        <v>185</v>
      </c>
      <c r="AC1486" s="104">
        <v>185</v>
      </c>
      <c r="AD1486" s="104">
        <v>5.6917</v>
      </c>
      <c r="AE1486" s="104">
        <v>5.0666000000000002</v>
      </c>
      <c r="AF1486" s="104">
        <v>4.7375999999999996</v>
      </c>
      <c r="AG1486" s="104">
        <v>5.8561999999999994</v>
      </c>
      <c r="AH1486" s="104">
        <v>5.2310999999999996</v>
      </c>
      <c r="AI1486" s="104">
        <v>5.6258999999999997</v>
      </c>
      <c r="AJ1486" s="104">
        <v>6.2839</v>
      </c>
      <c r="AK1486" s="104">
        <v>5.4613999999999994</v>
      </c>
      <c r="AL1486" s="104">
        <v>6.0535999999999994</v>
      </c>
      <c r="AM1486" s="104">
        <v>6.1193999999999997</v>
      </c>
      <c r="AN1486" s="104">
        <v>5.8232999999999997</v>
      </c>
      <c r="AO1486" s="104">
        <v>5.8232999999999997</v>
      </c>
      <c r="AP1486" s="104">
        <v>0</v>
      </c>
      <c r="AQ1486" s="104">
        <v>145</v>
      </c>
      <c r="AR1486" s="104">
        <v>40</v>
      </c>
      <c r="AS1486" s="104">
        <v>0</v>
      </c>
      <c r="AT1486" s="104">
        <v>0</v>
      </c>
      <c r="AU1486" s="104">
        <v>0</v>
      </c>
      <c r="AV1486" s="104">
        <v>0</v>
      </c>
      <c r="AW1486" s="104">
        <v>0</v>
      </c>
      <c r="AX1486" s="104">
        <v>0</v>
      </c>
      <c r="AY1486" s="104">
        <v>0</v>
      </c>
      <c r="AZ1486" s="104">
        <v>0</v>
      </c>
      <c r="BA1486" s="104">
        <v>0</v>
      </c>
    </row>
    <row r="1487" spans="1:53" hidden="1" x14ac:dyDescent="0.35">
      <c r="A1487" t="s">
        <v>495</v>
      </c>
      <c r="B1487" t="s">
        <v>112</v>
      </c>
      <c r="C1487" t="s">
        <v>70</v>
      </c>
      <c r="D1487" t="s">
        <v>81</v>
      </c>
      <c r="E1487" t="s">
        <v>448</v>
      </c>
      <c r="F1487" s="104">
        <v>4.5499000000000001</v>
      </c>
      <c r="G1487" s="104">
        <v>8.6001000000000012</v>
      </c>
      <c r="H1487" s="104">
        <v>12.387300000000002</v>
      </c>
      <c r="I1487" s="104">
        <v>17.0687</v>
      </c>
      <c r="J1487" s="104">
        <v>21.250399999999999</v>
      </c>
      <c r="K1487" s="104">
        <v>25.747699999999998</v>
      </c>
      <c r="L1487" s="104">
        <v>30.770999999999997</v>
      </c>
      <c r="M1487" s="104">
        <v>35.136799999999994</v>
      </c>
      <c r="N1487" s="104">
        <v>39.975999999999992</v>
      </c>
      <c r="O1487" s="104">
        <v>44.867799999999988</v>
      </c>
      <c r="P1487" s="104">
        <v>49.522899999999986</v>
      </c>
      <c r="Q1487" s="104">
        <v>54.177999999999983</v>
      </c>
      <c r="R1487" s="104">
        <v>100</v>
      </c>
      <c r="S1487" s="104">
        <v>100</v>
      </c>
      <c r="T1487" s="104">
        <v>100</v>
      </c>
      <c r="U1487" s="104">
        <v>200</v>
      </c>
      <c r="V1487" s="104">
        <v>200</v>
      </c>
      <c r="W1487" s="104">
        <v>200</v>
      </c>
      <c r="X1487" s="104">
        <v>200</v>
      </c>
      <c r="Y1487" s="104">
        <v>200</v>
      </c>
      <c r="Z1487" s="104">
        <v>200</v>
      </c>
      <c r="AA1487" s="104">
        <v>200</v>
      </c>
      <c r="AB1487" s="104">
        <v>200</v>
      </c>
      <c r="AC1487" s="104">
        <v>200</v>
      </c>
      <c r="AD1487" s="104">
        <v>4.5499000000000001</v>
      </c>
      <c r="AE1487" s="104">
        <v>4.0502000000000002</v>
      </c>
      <c r="AF1487" s="104">
        <v>3.7871999999999999</v>
      </c>
      <c r="AG1487" s="104">
        <v>4.6814</v>
      </c>
      <c r="AH1487" s="104">
        <v>4.1817000000000002</v>
      </c>
      <c r="AI1487" s="104">
        <v>4.4973000000000001</v>
      </c>
      <c r="AJ1487" s="104">
        <v>5.0232999999999999</v>
      </c>
      <c r="AK1487" s="104">
        <v>4.3658000000000001</v>
      </c>
      <c r="AL1487" s="104">
        <v>4.8391999999999999</v>
      </c>
      <c r="AM1487" s="104">
        <v>4.8917999999999999</v>
      </c>
      <c r="AN1487" s="104">
        <v>4.6551</v>
      </c>
      <c r="AO1487" s="104">
        <v>4.6551</v>
      </c>
      <c r="AP1487" s="104">
        <v>100</v>
      </c>
      <c r="AQ1487" s="104">
        <v>0</v>
      </c>
      <c r="AR1487" s="104">
        <v>0</v>
      </c>
      <c r="AS1487" s="104">
        <v>100</v>
      </c>
      <c r="AT1487" s="104">
        <v>0</v>
      </c>
      <c r="AU1487" s="104">
        <v>0</v>
      </c>
      <c r="AV1487" s="104">
        <v>0</v>
      </c>
      <c r="AW1487" s="104">
        <v>0</v>
      </c>
      <c r="AX1487" s="104">
        <v>0</v>
      </c>
      <c r="AY1487" s="104">
        <v>0</v>
      </c>
      <c r="AZ1487" s="104">
        <v>0</v>
      </c>
      <c r="BA1487" s="104">
        <v>0</v>
      </c>
    </row>
    <row r="1488" spans="1:53" hidden="1" x14ac:dyDescent="0.35">
      <c r="A1488" t="s">
        <v>495</v>
      </c>
      <c r="B1488" t="s">
        <v>112</v>
      </c>
      <c r="C1488" t="s">
        <v>70</v>
      </c>
      <c r="D1488" t="s">
        <v>81</v>
      </c>
      <c r="E1488" t="s">
        <v>449</v>
      </c>
      <c r="F1488" s="104">
        <v>3.1659000000000002</v>
      </c>
      <c r="G1488" s="104">
        <v>5.9840999999999998</v>
      </c>
      <c r="H1488" s="104">
        <v>8.6192999999999991</v>
      </c>
      <c r="I1488" s="104">
        <v>11.8767</v>
      </c>
      <c r="J1488" s="104">
        <v>14.7864</v>
      </c>
      <c r="K1488" s="104">
        <v>17.915700000000001</v>
      </c>
      <c r="L1488" s="104">
        <v>21.411000000000001</v>
      </c>
      <c r="M1488" s="104">
        <v>24.448800000000002</v>
      </c>
      <c r="N1488" s="104">
        <v>27.816000000000003</v>
      </c>
      <c r="O1488" s="104">
        <v>31.219800000000003</v>
      </c>
      <c r="P1488" s="104">
        <v>34.4589</v>
      </c>
      <c r="Q1488" s="104">
        <v>37.698</v>
      </c>
      <c r="R1488" s="104">
        <v>0</v>
      </c>
      <c r="S1488" s="104">
        <v>0</v>
      </c>
      <c r="T1488" s="104">
        <v>0</v>
      </c>
      <c r="U1488" s="104">
        <v>0</v>
      </c>
      <c r="V1488" s="104">
        <v>0</v>
      </c>
      <c r="W1488" s="104">
        <v>0</v>
      </c>
      <c r="X1488" s="104">
        <v>0</v>
      </c>
      <c r="Y1488" s="104">
        <v>0</v>
      </c>
      <c r="Z1488" s="104">
        <v>0</v>
      </c>
      <c r="AA1488" s="104">
        <v>0</v>
      </c>
      <c r="AB1488" s="104">
        <v>0</v>
      </c>
      <c r="AC1488" s="104">
        <v>0</v>
      </c>
      <c r="AD1488" s="104">
        <v>3.1659000000000002</v>
      </c>
      <c r="AE1488" s="104">
        <v>2.8182</v>
      </c>
      <c r="AF1488" s="104">
        <v>2.6352000000000002</v>
      </c>
      <c r="AG1488" s="104">
        <v>3.2574000000000001</v>
      </c>
      <c r="AH1488" s="104">
        <v>2.9097</v>
      </c>
      <c r="AI1488" s="104">
        <v>3.1293000000000002</v>
      </c>
      <c r="AJ1488" s="104">
        <v>3.4952999999999999</v>
      </c>
      <c r="AK1488" s="104">
        <v>3.0377999999999998</v>
      </c>
      <c r="AL1488" s="104">
        <v>3.3672</v>
      </c>
      <c r="AM1488" s="104">
        <v>3.4037999999999999</v>
      </c>
      <c r="AN1488" s="104">
        <v>3.2391000000000001</v>
      </c>
      <c r="AO1488" s="104">
        <v>3.2391000000000001</v>
      </c>
      <c r="AP1488" s="104">
        <v>0</v>
      </c>
      <c r="AQ1488" s="104">
        <v>0</v>
      </c>
      <c r="AR1488" s="104">
        <v>0</v>
      </c>
      <c r="AS1488" s="104">
        <v>0</v>
      </c>
      <c r="AT1488" s="104">
        <v>0</v>
      </c>
      <c r="AU1488" s="104">
        <v>0</v>
      </c>
      <c r="AV1488" s="104">
        <v>0</v>
      </c>
      <c r="AW1488" s="104">
        <v>0</v>
      </c>
      <c r="AX1488" s="104">
        <v>0</v>
      </c>
      <c r="AY1488" s="104">
        <v>0</v>
      </c>
      <c r="AZ1488" s="104">
        <v>0</v>
      </c>
      <c r="BA1488" s="104">
        <v>0</v>
      </c>
    </row>
    <row r="1489" spans="1:53" hidden="1" x14ac:dyDescent="0.35">
      <c r="A1489" s="158" t="s">
        <v>495</v>
      </c>
      <c r="B1489" s="158" t="s">
        <v>112</v>
      </c>
      <c r="C1489" s="158" t="s">
        <v>71</v>
      </c>
      <c r="D1489" s="158" t="s">
        <v>81</v>
      </c>
      <c r="E1489" s="158" t="s">
        <v>450</v>
      </c>
      <c r="F1489" s="159">
        <v>6.6373999999999995</v>
      </c>
      <c r="G1489" s="159">
        <v>12.5852</v>
      </c>
      <c r="H1489" s="159">
        <v>18.145099999999999</v>
      </c>
      <c r="I1489" s="159">
        <v>24.954899999999999</v>
      </c>
      <c r="J1489" s="159">
        <v>31.031999999999996</v>
      </c>
      <c r="K1489" s="159">
        <v>37.540099999999995</v>
      </c>
      <c r="L1489" s="159">
        <v>44.867099999999994</v>
      </c>
      <c r="M1489" s="159">
        <v>51.245899999999992</v>
      </c>
      <c r="N1489" s="159">
        <v>58.271199999999993</v>
      </c>
      <c r="O1489" s="159">
        <v>65.3827</v>
      </c>
      <c r="P1489" s="159">
        <v>72.1494</v>
      </c>
      <c r="Q1489" s="159">
        <v>78.873000000000005</v>
      </c>
      <c r="R1489" s="159">
        <v>0</v>
      </c>
      <c r="S1489" s="159">
        <v>0</v>
      </c>
      <c r="T1489" s="159">
        <v>0</v>
      </c>
      <c r="U1489" s="159">
        <v>0</v>
      </c>
      <c r="V1489" s="159">
        <v>0</v>
      </c>
      <c r="W1489" s="159">
        <v>0</v>
      </c>
      <c r="X1489" s="159">
        <v>0</v>
      </c>
      <c r="Y1489" s="159">
        <v>0</v>
      </c>
      <c r="Z1489" s="159">
        <v>0</v>
      </c>
      <c r="AA1489" s="159">
        <v>0</v>
      </c>
      <c r="AB1489" s="159">
        <v>0</v>
      </c>
      <c r="AC1489" s="159">
        <v>0</v>
      </c>
      <c r="AD1489" s="159">
        <v>6.6373999999999995</v>
      </c>
      <c r="AE1489" s="159">
        <v>5.9478</v>
      </c>
      <c r="AF1489" s="159">
        <v>5.5598999999999998</v>
      </c>
      <c r="AG1489" s="159">
        <v>6.8098000000000001</v>
      </c>
      <c r="AH1489" s="159">
        <v>6.0770999999999997</v>
      </c>
      <c r="AI1489" s="159">
        <v>6.5080999999999998</v>
      </c>
      <c r="AJ1489" s="159">
        <v>7.327</v>
      </c>
      <c r="AK1489" s="159">
        <v>6.3788</v>
      </c>
      <c r="AL1489" s="159">
        <v>7.0252999999999997</v>
      </c>
      <c r="AM1489" s="159">
        <v>7.1114999999999995</v>
      </c>
      <c r="AN1489" s="159">
        <v>6.7667000000000002</v>
      </c>
      <c r="AO1489" s="159">
        <v>6.7236000000000002</v>
      </c>
      <c r="AP1489" s="159">
        <v>0</v>
      </c>
      <c r="AQ1489" s="159">
        <v>0</v>
      </c>
      <c r="AR1489" s="159">
        <v>0</v>
      </c>
      <c r="AS1489" s="159">
        <v>0</v>
      </c>
      <c r="AT1489" s="159">
        <v>0</v>
      </c>
      <c r="AU1489" s="159">
        <v>0</v>
      </c>
      <c r="AV1489" s="159">
        <v>0</v>
      </c>
      <c r="AW1489" s="159">
        <v>0</v>
      </c>
      <c r="AX1489" s="159">
        <v>0</v>
      </c>
      <c r="AY1489" s="159">
        <v>0</v>
      </c>
      <c r="AZ1489" s="159">
        <v>0</v>
      </c>
      <c r="BA1489" s="159">
        <v>0</v>
      </c>
    </row>
    <row r="1490" spans="1:53" hidden="1" x14ac:dyDescent="0.35">
      <c r="A1490" s="158" t="s">
        <v>495</v>
      </c>
      <c r="B1490" s="158" t="s">
        <v>112</v>
      </c>
      <c r="C1490" s="158" t="s">
        <v>71</v>
      </c>
      <c r="D1490" s="158" t="s">
        <v>81</v>
      </c>
      <c r="E1490" s="158" t="s">
        <v>451</v>
      </c>
      <c r="F1490" s="159">
        <v>12.9514</v>
      </c>
      <c r="G1490" s="159">
        <v>24.557199999999998</v>
      </c>
      <c r="H1490" s="159">
        <v>35.406099999999995</v>
      </c>
      <c r="I1490" s="159">
        <v>48.693899999999992</v>
      </c>
      <c r="J1490" s="159">
        <v>60.551999999999992</v>
      </c>
      <c r="K1490" s="159">
        <v>73.251099999999994</v>
      </c>
      <c r="L1490" s="159">
        <v>87.548099999999991</v>
      </c>
      <c r="M1490" s="159">
        <v>99.994899999999987</v>
      </c>
      <c r="N1490" s="159">
        <v>113.70319999999998</v>
      </c>
      <c r="O1490" s="159">
        <v>127.57969999999997</v>
      </c>
      <c r="P1490" s="159">
        <v>140.78339999999997</v>
      </c>
      <c r="Q1490" s="159">
        <v>153.90299999999996</v>
      </c>
      <c r="R1490" s="159">
        <v>0</v>
      </c>
      <c r="S1490" s="159">
        <v>0</v>
      </c>
      <c r="T1490" s="159">
        <v>0</v>
      </c>
      <c r="U1490" s="159">
        <v>0</v>
      </c>
      <c r="V1490" s="159">
        <v>0</v>
      </c>
      <c r="W1490" s="159">
        <v>0</v>
      </c>
      <c r="X1490" s="159">
        <v>0</v>
      </c>
      <c r="Y1490" s="159">
        <v>0</v>
      </c>
      <c r="Z1490" s="159">
        <v>0</v>
      </c>
      <c r="AA1490" s="159">
        <v>0</v>
      </c>
      <c r="AB1490" s="159">
        <v>0</v>
      </c>
      <c r="AC1490" s="159">
        <v>0</v>
      </c>
      <c r="AD1490" s="159">
        <v>12.9514</v>
      </c>
      <c r="AE1490" s="159">
        <v>11.605799999999999</v>
      </c>
      <c r="AF1490" s="159">
        <v>10.848899999999999</v>
      </c>
      <c r="AG1490" s="159">
        <v>13.287799999999999</v>
      </c>
      <c r="AH1490" s="159">
        <v>11.858099999999999</v>
      </c>
      <c r="AI1490" s="159">
        <v>12.6991</v>
      </c>
      <c r="AJ1490" s="159">
        <v>14.296999999999999</v>
      </c>
      <c r="AK1490" s="159">
        <v>12.4468</v>
      </c>
      <c r="AL1490" s="159">
        <v>13.708299999999999</v>
      </c>
      <c r="AM1490" s="159">
        <v>13.876499999999998</v>
      </c>
      <c r="AN1490" s="159">
        <v>13.2037</v>
      </c>
      <c r="AO1490" s="159">
        <v>13.119599999999998</v>
      </c>
      <c r="AP1490" s="159">
        <v>0</v>
      </c>
      <c r="AQ1490" s="159">
        <v>0</v>
      </c>
      <c r="AR1490" s="159">
        <v>0</v>
      </c>
      <c r="AS1490" s="159">
        <v>0</v>
      </c>
      <c r="AT1490" s="159">
        <v>0</v>
      </c>
      <c r="AU1490" s="159">
        <v>0</v>
      </c>
      <c r="AV1490" s="159">
        <v>0</v>
      </c>
      <c r="AW1490" s="159">
        <v>0</v>
      </c>
      <c r="AX1490" s="159">
        <v>0</v>
      </c>
      <c r="AY1490" s="159">
        <v>0</v>
      </c>
      <c r="AZ1490" s="159">
        <v>0</v>
      </c>
      <c r="BA1490" s="159">
        <v>0</v>
      </c>
    </row>
    <row r="1491" spans="1:53" hidden="1" x14ac:dyDescent="0.35">
      <c r="A1491" s="158" t="s">
        <v>495</v>
      </c>
      <c r="B1491" s="158" t="s">
        <v>112</v>
      </c>
      <c r="C1491" s="158" t="s">
        <v>71</v>
      </c>
      <c r="D1491" s="158" t="s">
        <v>81</v>
      </c>
      <c r="E1491" s="158" t="s">
        <v>452</v>
      </c>
      <c r="F1491" s="159">
        <v>65.496200000000002</v>
      </c>
      <c r="G1491" s="159">
        <v>124.1876</v>
      </c>
      <c r="H1491" s="159">
        <v>179.0513</v>
      </c>
      <c r="I1491" s="159">
        <v>246.24869999999999</v>
      </c>
      <c r="J1491" s="159">
        <v>306.21600000000001</v>
      </c>
      <c r="K1491" s="159">
        <v>370.43630000000002</v>
      </c>
      <c r="L1491" s="159">
        <v>442.7373</v>
      </c>
      <c r="M1491" s="159">
        <v>505.68169999999998</v>
      </c>
      <c r="N1491" s="159">
        <v>575.00559999999996</v>
      </c>
      <c r="O1491" s="159">
        <v>645.18009999999992</v>
      </c>
      <c r="P1491" s="159">
        <v>711.95219999999995</v>
      </c>
      <c r="Q1491" s="159">
        <v>778.29899999999998</v>
      </c>
      <c r="R1491" s="159">
        <v>0</v>
      </c>
      <c r="S1491" s="159">
        <v>6</v>
      </c>
      <c r="T1491" s="159">
        <v>6</v>
      </c>
      <c r="U1491" s="159">
        <v>36</v>
      </c>
      <c r="V1491" s="159">
        <v>156</v>
      </c>
      <c r="W1491" s="159">
        <v>156</v>
      </c>
      <c r="X1491" s="159">
        <v>156</v>
      </c>
      <c r="Y1491" s="159">
        <v>156</v>
      </c>
      <c r="Z1491" s="159">
        <v>156</v>
      </c>
      <c r="AA1491" s="159">
        <v>156</v>
      </c>
      <c r="AB1491" s="159">
        <v>156</v>
      </c>
      <c r="AC1491" s="159">
        <v>156</v>
      </c>
      <c r="AD1491" s="159">
        <v>65.496200000000002</v>
      </c>
      <c r="AE1491" s="159">
        <v>58.691400000000002</v>
      </c>
      <c r="AF1491" s="159">
        <v>54.863700000000001</v>
      </c>
      <c r="AG1491" s="159">
        <v>67.197400000000002</v>
      </c>
      <c r="AH1491" s="159">
        <v>59.967300000000002</v>
      </c>
      <c r="AI1491" s="159">
        <v>64.220300000000009</v>
      </c>
      <c r="AJ1491" s="159">
        <v>72.301000000000002</v>
      </c>
      <c r="AK1491" s="159">
        <v>62.944400000000002</v>
      </c>
      <c r="AL1491" s="159">
        <v>69.323900000000009</v>
      </c>
      <c r="AM1491" s="159">
        <v>70.174499999999995</v>
      </c>
      <c r="AN1491" s="159">
        <v>66.772099999999995</v>
      </c>
      <c r="AO1491" s="159">
        <v>66.346800000000002</v>
      </c>
      <c r="AP1491" s="159">
        <v>0</v>
      </c>
      <c r="AQ1491" s="159">
        <v>6</v>
      </c>
      <c r="AR1491" s="159">
        <v>0</v>
      </c>
      <c r="AS1491" s="159">
        <v>30</v>
      </c>
      <c r="AT1491" s="159">
        <v>120</v>
      </c>
      <c r="AU1491" s="159">
        <v>0</v>
      </c>
      <c r="AV1491" s="159">
        <v>0</v>
      </c>
      <c r="AW1491" s="159">
        <v>0</v>
      </c>
      <c r="AX1491" s="159">
        <v>0</v>
      </c>
      <c r="AY1491" s="159">
        <v>0</v>
      </c>
      <c r="AZ1491" s="159">
        <v>0</v>
      </c>
      <c r="BA1491" s="159">
        <v>0</v>
      </c>
    </row>
    <row r="1492" spans="1:53" hidden="1" x14ac:dyDescent="0.35">
      <c r="A1492" s="158" t="s">
        <v>495</v>
      </c>
      <c r="B1492" s="158" t="s">
        <v>112</v>
      </c>
      <c r="C1492" s="158" t="s">
        <v>71</v>
      </c>
      <c r="D1492" s="158" t="s">
        <v>81</v>
      </c>
      <c r="E1492" s="158" t="s">
        <v>453</v>
      </c>
      <c r="F1492" s="159">
        <v>23.87</v>
      </c>
      <c r="G1492" s="159">
        <v>45.260000000000005</v>
      </c>
      <c r="H1492" s="159">
        <v>65.25500000000001</v>
      </c>
      <c r="I1492" s="159">
        <v>89.745000000000005</v>
      </c>
      <c r="J1492" s="159">
        <v>111.60000000000001</v>
      </c>
      <c r="K1492" s="159">
        <v>135.005</v>
      </c>
      <c r="L1492" s="159">
        <v>161.35499999999999</v>
      </c>
      <c r="M1492" s="159">
        <v>184.29499999999999</v>
      </c>
      <c r="N1492" s="159">
        <v>209.56</v>
      </c>
      <c r="O1492" s="159">
        <v>235.13499999999999</v>
      </c>
      <c r="P1492" s="159">
        <v>259.46999999999997</v>
      </c>
      <c r="Q1492" s="159">
        <v>283.64999999999998</v>
      </c>
      <c r="R1492" s="159">
        <v>0</v>
      </c>
      <c r="S1492" s="159">
        <v>5</v>
      </c>
      <c r="T1492" s="159">
        <v>5</v>
      </c>
      <c r="U1492" s="159">
        <v>5</v>
      </c>
      <c r="V1492" s="159">
        <v>5</v>
      </c>
      <c r="W1492" s="159">
        <v>5</v>
      </c>
      <c r="X1492" s="159">
        <v>5</v>
      </c>
      <c r="Y1492" s="159">
        <v>5</v>
      </c>
      <c r="Z1492" s="159">
        <v>5</v>
      </c>
      <c r="AA1492" s="159">
        <v>5</v>
      </c>
      <c r="AB1492" s="159">
        <v>5</v>
      </c>
      <c r="AC1492" s="159">
        <v>5</v>
      </c>
      <c r="AD1492" s="159">
        <v>23.87</v>
      </c>
      <c r="AE1492" s="159">
        <v>21.39</v>
      </c>
      <c r="AF1492" s="159">
        <v>19.995000000000001</v>
      </c>
      <c r="AG1492" s="159">
        <v>24.49</v>
      </c>
      <c r="AH1492" s="159">
        <v>21.855</v>
      </c>
      <c r="AI1492" s="159">
        <v>23.405000000000001</v>
      </c>
      <c r="AJ1492" s="159">
        <v>26.35</v>
      </c>
      <c r="AK1492" s="159">
        <v>22.94</v>
      </c>
      <c r="AL1492" s="159">
        <v>25.265000000000001</v>
      </c>
      <c r="AM1492" s="159">
        <v>25.574999999999999</v>
      </c>
      <c r="AN1492" s="159">
        <v>24.335000000000001</v>
      </c>
      <c r="AO1492" s="159">
        <v>24.18</v>
      </c>
      <c r="AP1492" s="159">
        <v>0</v>
      </c>
      <c r="AQ1492" s="159">
        <v>5</v>
      </c>
      <c r="AR1492" s="159">
        <v>0</v>
      </c>
      <c r="AS1492" s="159">
        <v>0</v>
      </c>
      <c r="AT1492" s="159">
        <v>0</v>
      </c>
      <c r="AU1492" s="159">
        <v>0</v>
      </c>
      <c r="AV1492" s="159">
        <v>0</v>
      </c>
      <c r="AW1492" s="159">
        <v>0</v>
      </c>
      <c r="AX1492" s="159">
        <v>0</v>
      </c>
      <c r="AY1492" s="159">
        <v>0</v>
      </c>
      <c r="AZ1492" s="159">
        <v>0</v>
      </c>
      <c r="BA1492" s="159">
        <v>0</v>
      </c>
    </row>
    <row r="1493" spans="1:53" hidden="1" x14ac:dyDescent="0.35">
      <c r="A1493" s="158" t="s">
        <v>495</v>
      </c>
      <c r="B1493" s="158" t="s">
        <v>112</v>
      </c>
      <c r="C1493" s="158" t="s">
        <v>71</v>
      </c>
      <c r="D1493" s="158" t="s">
        <v>81</v>
      </c>
      <c r="E1493" s="158" t="s">
        <v>454</v>
      </c>
      <c r="F1493" s="159">
        <v>11.457599999999999</v>
      </c>
      <c r="G1493" s="159">
        <v>21.724799999999998</v>
      </c>
      <c r="H1493" s="159">
        <v>31.322399999999998</v>
      </c>
      <c r="I1493" s="159">
        <v>43.077599999999997</v>
      </c>
      <c r="J1493" s="159">
        <v>53.567999999999998</v>
      </c>
      <c r="K1493" s="159">
        <v>64.802399999999992</v>
      </c>
      <c r="L1493" s="159">
        <v>77.450399999999988</v>
      </c>
      <c r="M1493" s="159">
        <v>88.46159999999999</v>
      </c>
      <c r="N1493" s="159">
        <v>100.58879999999999</v>
      </c>
      <c r="O1493" s="159">
        <v>112.86479999999999</v>
      </c>
      <c r="P1493" s="159">
        <v>124.54559999999999</v>
      </c>
      <c r="Q1493" s="159">
        <v>136.15199999999999</v>
      </c>
      <c r="R1493" s="159">
        <v>0</v>
      </c>
      <c r="S1493" s="159">
        <v>0</v>
      </c>
      <c r="T1493" s="159">
        <v>20</v>
      </c>
      <c r="U1493" s="159">
        <v>30</v>
      </c>
      <c r="V1493" s="159">
        <v>43</v>
      </c>
      <c r="W1493" s="159">
        <v>43</v>
      </c>
      <c r="X1493" s="159">
        <v>43</v>
      </c>
      <c r="Y1493" s="159">
        <v>43</v>
      </c>
      <c r="Z1493" s="159">
        <v>43</v>
      </c>
      <c r="AA1493" s="159">
        <v>43</v>
      </c>
      <c r="AB1493" s="159">
        <v>43</v>
      </c>
      <c r="AC1493" s="159">
        <v>43</v>
      </c>
      <c r="AD1493" s="159">
        <v>11.457599999999999</v>
      </c>
      <c r="AE1493" s="159">
        <v>10.267199999999999</v>
      </c>
      <c r="AF1493" s="159">
        <v>9.5975999999999999</v>
      </c>
      <c r="AG1493" s="159">
        <v>11.755199999999999</v>
      </c>
      <c r="AH1493" s="159">
        <v>10.490399999999999</v>
      </c>
      <c r="AI1493" s="159">
        <v>11.234399999999999</v>
      </c>
      <c r="AJ1493" s="159">
        <v>12.648</v>
      </c>
      <c r="AK1493" s="159">
        <v>11.011199999999999</v>
      </c>
      <c r="AL1493" s="159">
        <v>12.127199999999998</v>
      </c>
      <c r="AM1493" s="159">
        <v>12.276</v>
      </c>
      <c r="AN1493" s="159">
        <v>11.6808</v>
      </c>
      <c r="AO1493" s="159">
        <v>11.606399999999999</v>
      </c>
      <c r="AP1493" s="159">
        <v>0</v>
      </c>
      <c r="AQ1493" s="159">
        <v>0</v>
      </c>
      <c r="AR1493" s="159">
        <v>20</v>
      </c>
      <c r="AS1493" s="159">
        <v>10</v>
      </c>
      <c r="AT1493" s="159">
        <v>13</v>
      </c>
      <c r="AU1493" s="159">
        <v>0</v>
      </c>
      <c r="AV1493" s="159">
        <v>0</v>
      </c>
      <c r="AW1493" s="159">
        <v>0</v>
      </c>
      <c r="AX1493" s="159">
        <v>0</v>
      </c>
      <c r="AY1493" s="159">
        <v>0</v>
      </c>
      <c r="AZ1493" s="159">
        <v>0</v>
      </c>
      <c r="BA1493" s="159">
        <v>0</v>
      </c>
    </row>
    <row r="1494" spans="1:53" hidden="1" x14ac:dyDescent="0.35">
      <c r="A1494" s="158" t="s">
        <v>495</v>
      </c>
      <c r="B1494" s="158" t="s">
        <v>112</v>
      </c>
      <c r="C1494" s="158" t="s">
        <v>71</v>
      </c>
      <c r="D1494" s="158" t="s">
        <v>81</v>
      </c>
      <c r="E1494" s="158" t="s">
        <v>455</v>
      </c>
      <c r="F1494" s="159">
        <v>4.7123999999999997</v>
      </c>
      <c r="G1494" s="159">
        <v>8.9351999999999983</v>
      </c>
      <c r="H1494" s="159">
        <v>12.882599999999998</v>
      </c>
      <c r="I1494" s="159">
        <v>17.717399999999998</v>
      </c>
      <c r="J1494" s="159">
        <v>22.031999999999996</v>
      </c>
      <c r="K1494" s="159">
        <v>26.652599999999996</v>
      </c>
      <c r="L1494" s="159">
        <v>31.854599999999998</v>
      </c>
      <c r="M1494" s="159">
        <v>36.383399999999995</v>
      </c>
      <c r="N1494" s="159">
        <v>41.371199999999995</v>
      </c>
      <c r="O1494" s="159">
        <v>46.420199999999994</v>
      </c>
      <c r="P1494" s="159">
        <v>51.224399999999996</v>
      </c>
      <c r="Q1494" s="159">
        <v>55.997999999999998</v>
      </c>
      <c r="R1494" s="159">
        <v>0</v>
      </c>
      <c r="S1494" s="159">
        <v>0</v>
      </c>
      <c r="T1494" s="159">
        <v>0</v>
      </c>
      <c r="U1494" s="159">
        <v>0</v>
      </c>
      <c r="V1494" s="159">
        <v>0</v>
      </c>
      <c r="W1494" s="159">
        <v>0</v>
      </c>
      <c r="X1494" s="159">
        <v>0</v>
      </c>
      <c r="Y1494" s="159">
        <v>0</v>
      </c>
      <c r="Z1494" s="159">
        <v>0</v>
      </c>
      <c r="AA1494" s="159">
        <v>0</v>
      </c>
      <c r="AB1494" s="159">
        <v>0</v>
      </c>
      <c r="AC1494" s="159">
        <v>0</v>
      </c>
      <c r="AD1494" s="159">
        <v>4.7123999999999997</v>
      </c>
      <c r="AE1494" s="159">
        <v>4.2227999999999994</v>
      </c>
      <c r="AF1494" s="159">
        <v>3.9474</v>
      </c>
      <c r="AG1494" s="159">
        <v>4.8347999999999995</v>
      </c>
      <c r="AH1494" s="159">
        <v>4.3145999999999995</v>
      </c>
      <c r="AI1494" s="159">
        <v>4.6205999999999996</v>
      </c>
      <c r="AJ1494" s="159">
        <v>5.202</v>
      </c>
      <c r="AK1494" s="159">
        <v>4.5287999999999995</v>
      </c>
      <c r="AL1494" s="159">
        <v>4.9878</v>
      </c>
      <c r="AM1494" s="159">
        <v>5.0489999999999995</v>
      </c>
      <c r="AN1494" s="159">
        <v>4.8041999999999998</v>
      </c>
      <c r="AO1494" s="159">
        <v>4.7736000000000001</v>
      </c>
      <c r="AP1494" s="159">
        <v>0</v>
      </c>
      <c r="AQ1494" s="159">
        <v>0</v>
      </c>
      <c r="AR1494" s="159">
        <v>0</v>
      </c>
      <c r="AS1494" s="159">
        <v>0</v>
      </c>
      <c r="AT1494" s="159">
        <v>0</v>
      </c>
      <c r="AU1494" s="159">
        <v>0</v>
      </c>
      <c r="AV1494" s="159">
        <v>0</v>
      </c>
      <c r="AW1494" s="159">
        <v>0</v>
      </c>
      <c r="AX1494" s="159">
        <v>0</v>
      </c>
      <c r="AY1494" s="159">
        <v>0</v>
      </c>
      <c r="AZ1494" s="159">
        <v>0</v>
      </c>
      <c r="BA1494" s="159">
        <v>0</v>
      </c>
    </row>
    <row r="1495" spans="1:53" hidden="1" x14ac:dyDescent="0.35">
      <c r="A1495" s="158" t="s">
        <v>495</v>
      </c>
      <c r="B1495" s="158" t="s">
        <v>112</v>
      </c>
      <c r="C1495" s="158" t="s">
        <v>71</v>
      </c>
      <c r="D1495" s="158" t="s">
        <v>81</v>
      </c>
      <c r="E1495" s="158" t="s">
        <v>456</v>
      </c>
      <c r="F1495" s="159">
        <v>28.8904</v>
      </c>
      <c r="G1495" s="159">
        <v>54.779200000000003</v>
      </c>
      <c r="H1495" s="159">
        <v>78.979600000000005</v>
      </c>
      <c r="I1495" s="159">
        <v>108.6204</v>
      </c>
      <c r="J1495" s="159">
        <v>135.072</v>
      </c>
      <c r="K1495" s="159">
        <v>163.39959999999999</v>
      </c>
      <c r="L1495" s="159">
        <v>195.29159999999999</v>
      </c>
      <c r="M1495" s="159">
        <v>223.0564</v>
      </c>
      <c r="N1495" s="159">
        <v>253.6352</v>
      </c>
      <c r="O1495" s="159">
        <v>284.58920000000001</v>
      </c>
      <c r="P1495" s="159">
        <v>314.04239999999999</v>
      </c>
      <c r="Q1495" s="159">
        <v>343.30799999999999</v>
      </c>
      <c r="R1495" s="159">
        <v>0</v>
      </c>
      <c r="S1495" s="159">
        <v>40</v>
      </c>
      <c r="T1495" s="159">
        <v>60</v>
      </c>
      <c r="U1495" s="159">
        <v>130</v>
      </c>
      <c r="V1495" s="159">
        <v>130</v>
      </c>
      <c r="W1495" s="159">
        <v>130</v>
      </c>
      <c r="X1495" s="159">
        <v>130</v>
      </c>
      <c r="Y1495" s="159">
        <v>130</v>
      </c>
      <c r="Z1495" s="159">
        <v>130</v>
      </c>
      <c r="AA1495" s="159">
        <v>130</v>
      </c>
      <c r="AB1495" s="159">
        <v>130</v>
      </c>
      <c r="AC1495" s="159">
        <v>130</v>
      </c>
      <c r="AD1495" s="159">
        <v>28.8904</v>
      </c>
      <c r="AE1495" s="159">
        <v>25.8888</v>
      </c>
      <c r="AF1495" s="159">
        <v>24.200399999999998</v>
      </c>
      <c r="AG1495" s="159">
        <v>29.640799999999999</v>
      </c>
      <c r="AH1495" s="159">
        <v>26.451599999999999</v>
      </c>
      <c r="AI1495" s="159">
        <v>28.327599999999997</v>
      </c>
      <c r="AJ1495" s="159">
        <v>31.891999999999999</v>
      </c>
      <c r="AK1495" s="159">
        <v>27.764799999999997</v>
      </c>
      <c r="AL1495" s="159">
        <v>30.578799999999998</v>
      </c>
      <c r="AM1495" s="159">
        <v>30.953999999999997</v>
      </c>
      <c r="AN1495" s="159">
        <v>29.453199999999999</v>
      </c>
      <c r="AO1495" s="159">
        <v>29.265599999999999</v>
      </c>
      <c r="AP1495" s="159">
        <v>0</v>
      </c>
      <c r="AQ1495" s="159">
        <v>40</v>
      </c>
      <c r="AR1495" s="159">
        <v>20</v>
      </c>
      <c r="AS1495" s="159">
        <v>70</v>
      </c>
      <c r="AT1495" s="159">
        <v>0</v>
      </c>
      <c r="AU1495" s="159">
        <v>0</v>
      </c>
      <c r="AV1495" s="159">
        <v>0</v>
      </c>
      <c r="AW1495" s="159">
        <v>0</v>
      </c>
      <c r="AX1495" s="159">
        <v>0</v>
      </c>
      <c r="AY1495" s="159">
        <v>0</v>
      </c>
      <c r="AZ1495" s="159">
        <v>0</v>
      </c>
      <c r="BA1495" s="159">
        <v>0</v>
      </c>
    </row>
    <row r="1496" spans="1:53" hidden="1" x14ac:dyDescent="0.35">
      <c r="A1496" t="s">
        <v>495</v>
      </c>
      <c r="B1496" t="s">
        <v>112</v>
      </c>
      <c r="C1496" t="s">
        <v>72</v>
      </c>
      <c r="D1496" t="s">
        <v>81</v>
      </c>
      <c r="E1496" t="s">
        <v>457</v>
      </c>
      <c r="F1496" s="104">
        <v>36.176400000000001</v>
      </c>
      <c r="G1496" s="104">
        <v>68.515199999999993</v>
      </c>
      <c r="H1496" s="104">
        <v>98.654399999999995</v>
      </c>
      <c r="I1496" s="104">
        <v>135.81360000000001</v>
      </c>
      <c r="J1496" s="104">
        <v>169.04160000000002</v>
      </c>
      <c r="K1496" s="104">
        <v>204.6096</v>
      </c>
      <c r="L1496" s="104">
        <v>244.62360000000001</v>
      </c>
      <c r="M1496" s="104">
        <v>279.44280000000003</v>
      </c>
      <c r="N1496" s="104">
        <v>317.91240000000005</v>
      </c>
      <c r="O1496" s="104">
        <v>356.85</v>
      </c>
      <c r="P1496" s="104">
        <v>393.91560000000004</v>
      </c>
      <c r="Q1496" s="104">
        <v>430.79400000000004</v>
      </c>
      <c r="R1496" s="104">
        <v>0</v>
      </c>
      <c r="S1496" s="104">
        <v>0</v>
      </c>
      <c r="T1496" s="104">
        <v>0</v>
      </c>
      <c r="U1496" s="104">
        <v>0</v>
      </c>
      <c r="V1496" s="104">
        <v>0</v>
      </c>
      <c r="W1496" s="104">
        <v>0</v>
      </c>
      <c r="X1496" s="104">
        <v>0</v>
      </c>
      <c r="Y1496" s="104">
        <v>0</v>
      </c>
      <c r="Z1496" s="104">
        <v>0</v>
      </c>
      <c r="AA1496" s="104">
        <v>0</v>
      </c>
      <c r="AB1496" s="104">
        <v>0</v>
      </c>
      <c r="AC1496" s="104">
        <v>0</v>
      </c>
      <c r="AD1496" s="104">
        <v>36.176400000000001</v>
      </c>
      <c r="AE1496" s="104">
        <v>32.338799999999999</v>
      </c>
      <c r="AF1496" s="104">
        <v>30.139200000000002</v>
      </c>
      <c r="AG1496" s="104">
        <v>37.159199999999998</v>
      </c>
      <c r="AH1496" s="104">
        <v>33.228000000000002</v>
      </c>
      <c r="AI1496" s="104">
        <v>35.567999999999998</v>
      </c>
      <c r="AJ1496" s="104">
        <v>40.014000000000003</v>
      </c>
      <c r="AK1496" s="104">
        <v>34.819200000000002</v>
      </c>
      <c r="AL1496" s="104">
        <v>38.4696</v>
      </c>
      <c r="AM1496" s="104">
        <v>38.937600000000003</v>
      </c>
      <c r="AN1496" s="104">
        <v>37.065600000000003</v>
      </c>
      <c r="AO1496" s="104">
        <v>36.878399999999999</v>
      </c>
      <c r="AP1496" s="104">
        <v>0</v>
      </c>
      <c r="AQ1496" s="104">
        <v>0</v>
      </c>
      <c r="AR1496" s="104">
        <v>0</v>
      </c>
      <c r="AS1496" s="104">
        <v>0</v>
      </c>
      <c r="AT1496" s="104">
        <v>0</v>
      </c>
      <c r="AU1496" s="104">
        <v>0</v>
      </c>
      <c r="AV1496" s="104">
        <v>0</v>
      </c>
      <c r="AW1496" s="104">
        <v>0</v>
      </c>
      <c r="AX1496" s="104">
        <v>0</v>
      </c>
      <c r="AY1496" s="104">
        <v>0</v>
      </c>
      <c r="AZ1496" s="104">
        <v>0</v>
      </c>
      <c r="BA1496" s="104">
        <v>0</v>
      </c>
    </row>
    <row r="1497" spans="1:53" hidden="1" x14ac:dyDescent="0.35">
      <c r="A1497" t="s">
        <v>495</v>
      </c>
      <c r="B1497" t="s">
        <v>112</v>
      </c>
      <c r="C1497" t="s">
        <v>72</v>
      </c>
      <c r="D1497" t="s">
        <v>81</v>
      </c>
      <c r="E1497" t="s">
        <v>458</v>
      </c>
      <c r="F1497" s="104">
        <v>45.065899999999999</v>
      </c>
      <c r="G1497" s="104">
        <v>85.351200000000006</v>
      </c>
      <c r="H1497" s="104">
        <v>122.8964</v>
      </c>
      <c r="I1497" s="104">
        <v>169.1866</v>
      </c>
      <c r="J1497" s="104">
        <v>210.5796</v>
      </c>
      <c r="K1497" s="104">
        <v>254.88759999999999</v>
      </c>
      <c r="L1497" s="104">
        <v>304.73410000000001</v>
      </c>
      <c r="M1497" s="104">
        <v>348.10930000000002</v>
      </c>
      <c r="N1497" s="104">
        <v>396.03190000000001</v>
      </c>
      <c r="O1497" s="104">
        <v>444.53750000000002</v>
      </c>
      <c r="P1497" s="104">
        <v>490.71110000000004</v>
      </c>
      <c r="Q1497" s="104">
        <v>536.65150000000006</v>
      </c>
      <c r="R1497" s="104">
        <v>0</v>
      </c>
      <c r="S1497" s="104">
        <v>0</v>
      </c>
      <c r="T1497" s="104">
        <v>0</v>
      </c>
      <c r="U1497" s="104">
        <v>10</v>
      </c>
      <c r="V1497" s="104">
        <v>10</v>
      </c>
      <c r="W1497" s="104">
        <v>10</v>
      </c>
      <c r="X1497" s="104">
        <v>10</v>
      </c>
      <c r="Y1497" s="104">
        <v>10</v>
      </c>
      <c r="Z1497" s="104">
        <v>10</v>
      </c>
      <c r="AA1497" s="104">
        <v>10</v>
      </c>
      <c r="AB1497" s="104">
        <v>10</v>
      </c>
      <c r="AC1497" s="104">
        <v>10</v>
      </c>
      <c r="AD1497" s="104">
        <v>45.065899999999999</v>
      </c>
      <c r="AE1497" s="104">
        <v>40.285299999999999</v>
      </c>
      <c r="AF1497" s="104">
        <v>37.545200000000001</v>
      </c>
      <c r="AG1497" s="104">
        <v>46.290199999999999</v>
      </c>
      <c r="AH1497" s="104">
        <v>41.393000000000001</v>
      </c>
      <c r="AI1497" s="104">
        <v>44.308</v>
      </c>
      <c r="AJ1497" s="104">
        <v>49.846499999999999</v>
      </c>
      <c r="AK1497" s="104">
        <v>43.3752</v>
      </c>
      <c r="AL1497" s="104">
        <v>47.922599999999996</v>
      </c>
      <c r="AM1497" s="104">
        <v>48.505600000000001</v>
      </c>
      <c r="AN1497" s="104">
        <v>46.1736</v>
      </c>
      <c r="AO1497" s="104">
        <v>45.940399999999997</v>
      </c>
      <c r="AP1497" s="104">
        <v>0</v>
      </c>
      <c r="AQ1497" s="104">
        <v>0</v>
      </c>
      <c r="AR1497" s="104">
        <v>0</v>
      </c>
      <c r="AS1497" s="104">
        <v>10</v>
      </c>
      <c r="AT1497" s="104">
        <v>0</v>
      </c>
      <c r="AU1497" s="104">
        <v>0</v>
      </c>
      <c r="AV1497" s="104">
        <v>0</v>
      </c>
      <c r="AW1497" s="104">
        <v>0</v>
      </c>
      <c r="AX1497" s="104">
        <v>0</v>
      </c>
      <c r="AY1497" s="104">
        <v>0</v>
      </c>
      <c r="AZ1497" s="104">
        <v>0</v>
      </c>
      <c r="BA1497" s="104">
        <v>0</v>
      </c>
    </row>
    <row r="1498" spans="1:53" hidden="1" x14ac:dyDescent="0.35">
      <c r="A1498" t="s">
        <v>495</v>
      </c>
      <c r="B1498" t="s">
        <v>112</v>
      </c>
      <c r="C1498" t="s">
        <v>72</v>
      </c>
      <c r="D1498" t="s">
        <v>81</v>
      </c>
      <c r="E1498" t="s">
        <v>459</v>
      </c>
      <c r="F1498" s="104">
        <v>63.540599999999998</v>
      </c>
      <c r="G1498" s="104">
        <v>120.3408</v>
      </c>
      <c r="H1498" s="104">
        <v>173.27760000000001</v>
      </c>
      <c r="I1498" s="104">
        <v>238.5444</v>
      </c>
      <c r="J1498" s="104">
        <v>296.90639999999996</v>
      </c>
      <c r="K1498" s="104">
        <v>359.37839999999994</v>
      </c>
      <c r="L1498" s="104">
        <v>429.65939999999995</v>
      </c>
      <c r="M1498" s="104">
        <v>490.81619999999992</v>
      </c>
      <c r="N1498" s="104">
        <v>558.38459999999986</v>
      </c>
      <c r="O1498" s="104">
        <v>626.77499999999986</v>
      </c>
      <c r="P1498" s="104">
        <v>691.87739999999985</v>
      </c>
      <c r="Q1498" s="104">
        <v>756.65099999999984</v>
      </c>
      <c r="R1498" s="104">
        <v>0</v>
      </c>
      <c r="S1498" s="104">
        <v>0</v>
      </c>
      <c r="T1498" s="104">
        <v>18</v>
      </c>
      <c r="U1498" s="104">
        <v>18</v>
      </c>
      <c r="V1498" s="104">
        <v>18</v>
      </c>
      <c r="W1498" s="104">
        <v>18</v>
      </c>
      <c r="X1498" s="104">
        <v>18</v>
      </c>
      <c r="Y1498" s="104">
        <v>18</v>
      </c>
      <c r="Z1498" s="104">
        <v>18</v>
      </c>
      <c r="AA1498" s="104">
        <v>18</v>
      </c>
      <c r="AB1498" s="104">
        <v>18</v>
      </c>
      <c r="AC1498" s="104">
        <v>18</v>
      </c>
      <c r="AD1498" s="104">
        <v>63.540599999999998</v>
      </c>
      <c r="AE1498" s="104">
        <v>56.800199999999997</v>
      </c>
      <c r="AF1498" s="104">
        <v>52.936799999999998</v>
      </c>
      <c r="AG1498" s="104">
        <v>65.266799999999989</v>
      </c>
      <c r="AH1498" s="104">
        <v>58.361999999999995</v>
      </c>
      <c r="AI1498" s="104">
        <v>62.471999999999994</v>
      </c>
      <c r="AJ1498" s="104">
        <v>70.280999999999992</v>
      </c>
      <c r="AK1498" s="104">
        <v>61.156799999999997</v>
      </c>
      <c r="AL1498" s="104">
        <v>67.568399999999997</v>
      </c>
      <c r="AM1498" s="104">
        <v>68.3904</v>
      </c>
      <c r="AN1498" s="104">
        <v>65.102400000000003</v>
      </c>
      <c r="AO1498" s="104">
        <v>64.773600000000002</v>
      </c>
      <c r="AP1498" s="104">
        <v>0</v>
      </c>
      <c r="AQ1498" s="104">
        <v>0</v>
      </c>
      <c r="AR1498" s="104">
        <v>18</v>
      </c>
      <c r="AS1498" s="104">
        <v>0</v>
      </c>
      <c r="AT1498" s="104">
        <v>0</v>
      </c>
      <c r="AU1498" s="104">
        <v>0</v>
      </c>
      <c r="AV1498" s="104">
        <v>0</v>
      </c>
      <c r="AW1498" s="104">
        <v>0</v>
      </c>
      <c r="AX1498" s="104">
        <v>0</v>
      </c>
      <c r="AY1498" s="104">
        <v>0</v>
      </c>
      <c r="AZ1498" s="104">
        <v>0</v>
      </c>
      <c r="BA1498" s="104">
        <v>0</v>
      </c>
    </row>
    <row r="1499" spans="1:53" hidden="1" x14ac:dyDescent="0.35">
      <c r="A1499" t="s">
        <v>495</v>
      </c>
      <c r="B1499" t="s">
        <v>112</v>
      </c>
      <c r="C1499" t="s">
        <v>72</v>
      </c>
      <c r="D1499" t="s">
        <v>81</v>
      </c>
      <c r="E1499" t="s">
        <v>460</v>
      </c>
      <c r="F1499" s="104">
        <v>36.176400000000001</v>
      </c>
      <c r="G1499" s="104">
        <v>68.515199999999993</v>
      </c>
      <c r="H1499" s="104">
        <v>98.654399999999995</v>
      </c>
      <c r="I1499" s="104">
        <v>135.81360000000001</v>
      </c>
      <c r="J1499" s="104">
        <v>169.04160000000002</v>
      </c>
      <c r="K1499" s="104">
        <v>204.6096</v>
      </c>
      <c r="L1499" s="104">
        <v>244.62360000000001</v>
      </c>
      <c r="M1499" s="104">
        <v>279.44280000000003</v>
      </c>
      <c r="N1499" s="104">
        <v>317.91240000000005</v>
      </c>
      <c r="O1499" s="104">
        <v>356.85</v>
      </c>
      <c r="P1499" s="104">
        <v>393.91560000000004</v>
      </c>
      <c r="Q1499" s="104">
        <v>430.79400000000004</v>
      </c>
      <c r="R1499" s="104">
        <v>0</v>
      </c>
      <c r="S1499" s="104">
        <v>0</v>
      </c>
      <c r="T1499" s="104">
        <v>0</v>
      </c>
      <c r="U1499" s="104">
        <v>0</v>
      </c>
      <c r="V1499" s="104">
        <v>20</v>
      </c>
      <c r="W1499" s="104">
        <v>20</v>
      </c>
      <c r="X1499" s="104">
        <v>20</v>
      </c>
      <c r="Y1499" s="104">
        <v>20</v>
      </c>
      <c r="Z1499" s="104">
        <v>20</v>
      </c>
      <c r="AA1499" s="104">
        <v>20</v>
      </c>
      <c r="AB1499" s="104">
        <v>20</v>
      </c>
      <c r="AC1499" s="104">
        <v>20</v>
      </c>
      <c r="AD1499" s="104">
        <v>36.176400000000001</v>
      </c>
      <c r="AE1499" s="104">
        <v>32.338799999999999</v>
      </c>
      <c r="AF1499" s="104">
        <v>30.139200000000002</v>
      </c>
      <c r="AG1499" s="104">
        <v>37.159199999999998</v>
      </c>
      <c r="AH1499" s="104">
        <v>33.228000000000002</v>
      </c>
      <c r="AI1499" s="104">
        <v>35.567999999999998</v>
      </c>
      <c r="AJ1499" s="104">
        <v>40.014000000000003</v>
      </c>
      <c r="AK1499" s="104">
        <v>34.819200000000002</v>
      </c>
      <c r="AL1499" s="104">
        <v>38.4696</v>
      </c>
      <c r="AM1499" s="104">
        <v>38.937600000000003</v>
      </c>
      <c r="AN1499" s="104">
        <v>37.065600000000003</v>
      </c>
      <c r="AO1499" s="104">
        <v>36.878399999999999</v>
      </c>
      <c r="AP1499" s="104">
        <v>0</v>
      </c>
      <c r="AQ1499" s="104">
        <v>0</v>
      </c>
      <c r="AR1499" s="104">
        <v>0</v>
      </c>
      <c r="AS1499" s="104">
        <v>0</v>
      </c>
      <c r="AT1499" s="104">
        <v>20</v>
      </c>
      <c r="AU1499" s="104">
        <v>0</v>
      </c>
      <c r="AV1499" s="104">
        <v>0</v>
      </c>
      <c r="AW1499" s="104">
        <v>0</v>
      </c>
      <c r="AX1499" s="104">
        <v>0</v>
      </c>
      <c r="AY1499" s="104">
        <v>0</v>
      </c>
      <c r="AZ1499" s="104">
        <v>0</v>
      </c>
      <c r="BA1499" s="104">
        <v>0</v>
      </c>
    </row>
    <row r="1500" spans="1:53" hidden="1" x14ac:dyDescent="0.35">
      <c r="A1500" t="s">
        <v>495</v>
      </c>
      <c r="B1500" t="s">
        <v>112</v>
      </c>
      <c r="C1500" t="s">
        <v>72</v>
      </c>
      <c r="D1500" t="s">
        <v>81</v>
      </c>
      <c r="E1500" t="s">
        <v>461</v>
      </c>
      <c r="F1500" s="104">
        <v>43.597200000000001</v>
      </c>
      <c r="G1500" s="104">
        <v>82.569600000000008</v>
      </c>
      <c r="H1500" s="104">
        <v>118.8912</v>
      </c>
      <c r="I1500" s="104">
        <v>163.6728</v>
      </c>
      <c r="J1500" s="104">
        <v>203.71679999999998</v>
      </c>
      <c r="K1500" s="104">
        <v>246.58079999999998</v>
      </c>
      <c r="L1500" s="104">
        <v>294.80279999999999</v>
      </c>
      <c r="M1500" s="104">
        <v>336.76439999999997</v>
      </c>
      <c r="N1500" s="104">
        <v>383.12519999999995</v>
      </c>
      <c r="O1500" s="104">
        <v>430.04999999999995</v>
      </c>
      <c r="P1500" s="104">
        <v>474.71879999999993</v>
      </c>
      <c r="Q1500" s="104">
        <v>519.16199999999992</v>
      </c>
      <c r="R1500" s="104">
        <v>1500</v>
      </c>
      <c r="S1500" s="104">
        <v>2040</v>
      </c>
      <c r="T1500" s="104">
        <v>2050</v>
      </c>
      <c r="U1500" s="104">
        <v>2050</v>
      </c>
      <c r="V1500" s="104">
        <v>2050</v>
      </c>
      <c r="W1500" s="104">
        <v>2050</v>
      </c>
      <c r="X1500" s="104">
        <v>2050</v>
      </c>
      <c r="Y1500" s="104">
        <v>2050</v>
      </c>
      <c r="Z1500" s="104">
        <v>2050</v>
      </c>
      <c r="AA1500" s="104">
        <v>2050</v>
      </c>
      <c r="AB1500" s="104">
        <v>2050</v>
      </c>
      <c r="AC1500" s="104">
        <v>2050</v>
      </c>
      <c r="AD1500" s="104">
        <v>43.597200000000001</v>
      </c>
      <c r="AE1500" s="104">
        <v>38.9724</v>
      </c>
      <c r="AF1500" s="104">
        <v>36.321599999999997</v>
      </c>
      <c r="AG1500" s="104">
        <v>44.781599999999997</v>
      </c>
      <c r="AH1500" s="104">
        <v>40.043999999999997</v>
      </c>
      <c r="AI1500" s="104">
        <v>42.863999999999997</v>
      </c>
      <c r="AJ1500" s="104">
        <v>48.222000000000001</v>
      </c>
      <c r="AK1500" s="104">
        <v>41.961599999999997</v>
      </c>
      <c r="AL1500" s="104">
        <v>46.360799999999998</v>
      </c>
      <c r="AM1500" s="104">
        <v>46.924799999999998</v>
      </c>
      <c r="AN1500" s="104">
        <v>44.668799999999997</v>
      </c>
      <c r="AO1500" s="104">
        <v>44.443199999999997</v>
      </c>
      <c r="AP1500" s="104">
        <v>1500</v>
      </c>
      <c r="AQ1500" s="104">
        <v>540</v>
      </c>
      <c r="AR1500" s="104">
        <v>10</v>
      </c>
      <c r="AS1500" s="104">
        <v>0</v>
      </c>
      <c r="AT1500" s="104">
        <v>0</v>
      </c>
      <c r="AU1500" s="104">
        <v>0</v>
      </c>
      <c r="AV1500" s="104">
        <v>0</v>
      </c>
      <c r="AW1500" s="104">
        <v>0</v>
      </c>
      <c r="AX1500" s="104">
        <v>0</v>
      </c>
      <c r="AY1500" s="104">
        <v>0</v>
      </c>
      <c r="AZ1500" s="104">
        <v>0</v>
      </c>
      <c r="BA1500" s="104">
        <v>0</v>
      </c>
    </row>
    <row r="1501" spans="1:53" hidden="1" x14ac:dyDescent="0.35">
      <c r="A1501" t="s">
        <v>495</v>
      </c>
      <c r="B1501" t="s">
        <v>112</v>
      </c>
      <c r="C1501" t="s">
        <v>72</v>
      </c>
      <c r="D1501" t="s">
        <v>81</v>
      </c>
      <c r="E1501" t="s">
        <v>462</v>
      </c>
      <c r="F1501" s="104">
        <v>131.56459999999998</v>
      </c>
      <c r="G1501" s="104">
        <v>249.1728</v>
      </c>
      <c r="H1501" s="104">
        <v>358.78159999999997</v>
      </c>
      <c r="I1501" s="104">
        <v>493.92039999999997</v>
      </c>
      <c r="J1501" s="104">
        <v>614.76239999999996</v>
      </c>
      <c r="K1501" s="104">
        <v>744.11439999999993</v>
      </c>
      <c r="L1501" s="104">
        <v>889.63539999999989</v>
      </c>
      <c r="M1501" s="104">
        <v>1016.2641999999998</v>
      </c>
      <c r="N1501" s="104">
        <v>1156.1685999999997</v>
      </c>
      <c r="O1501" s="104">
        <v>1297.7749999999996</v>
      </c>
      <c r="P1501" s="104">
        <v>1432.5733999999995</v>
      </c>
      <c r="Q1501" s="104">
        <v>1566.6909999999996</v>
      </c>
      <c r="R1501" s="104">
        <v>50.128</v>
      </c>
      <c r="S1501" s="104">
        <v>83.128</v>
      </c>
      <c r="T1501" s="104">
        <v>83.128</v>
      </c>
      <c r="U1501" s="104">
        <v>197.12799999999999</v>
      </c>
      <c r="V1501" s="104">
        <v>262.12799999999999</v>
      </c>
      <c r="W1501" s="104">
        <v>262.12799999999999</v>
      </c>
      <c r="X1501" s="104">
        <v>262.12799999999999</v>
      </c>
      <c r="Y1501" s="104">
        <v>262.12799999999999</v>
      </c>
      <c r="Z1501" s="104">
        <v>262.12799999999999</v>
      </c>
      <c r="AA1501" s="104">
        <v>262.12799999999999</v>
      </c>
      <c r="AB1501" s="104">
        <v>262.12799999999999</v>
      </c>
      <c r="AC1501" s="104">
        <v>262.12799999999999</v>
      </c>
      <c r="AD1501" s="104">
        <v>131.56459999999998</v>
      </c>
      <c r="AE1501" s="104">
        <v>117.6082</v>
      </c>
      <c r="AF1501" s="104">
        <v>109.60879999999999</v>
      </c>
      <c r="AG1501" s="104">
        <v>135.1388</v>
      </c>
      <c r="AH1501" s="104">
        <v>120.842</v>
      </c>
      <c r="AI1501" s="104">
        <v>129.352</v>
      </c>
      <c r="AJ1501" s="104">
        <v>145.52099999999999</v>
      </c>
      <c r="AK1501" s="104">
        <v>126.6288</v>
      </c>
      <c r="AL1501" s="104">
        <v>139.90439999999998</v>
      </c>
      <c r="AM1501" s="104">
        <v>141.60639999999998</v>
      </c>
      <c r="AN1501" s="104">
        <v>134.79839999999999</v>
      </c>
      <c r="AO1501" s="104">
        <v>134.11759999999998</v>
      </c>
      <c r="AP1501" s="104">
        <v>50.128</v>
      </c>
      <c r="AQ1501" s="104">
        <v>33</v>
      </c>
      <c r="AR1501" s="104">
        <v>0</v>
      </c>
      <c r="AS1501" s="104">
        <v>114</v>
      </c>
      <c r="AT1501" s="104">
        <v>65</v>
      </c>
      <c r="AU1501" s="104">
        <v>0</v>
      </c>
      <c r="AV1501" s="104">
        <v>0</v>
      </c>
      <c r="AW1501" s="104">
        <v>0</v>
      </c>
      <c r="AX1501" s="104">
        <v>0</v>
      </c>
      <c r="AY1501" s="104">
        <v>0</v>
      </c>
      <c r="AZ1501" s="104">
        <v>0</v>
      </c>
      <c r="BA1501" s="104">
        <v>0</v>
      </c>
    </row>
    <row r="1502" spans="1:53" hidden="1" x14ac:dyDescent="0.35">
      <c r="A1502" t="s">
        <v>495</v>
      </c>
      <c r="B1502" t="s">
        <v>112</v>
      </c>
      <c r="C1502" t="s">
        <v>72</v>
      </c>
      <c r="D1502" t="s">
        <v>81</v>
      </c>
      <c r="E1502" t="s">
        <v>463</v>
      </c>
      <c r="F1502" s="104">
        <v>63.540599999999998</v>
      </c>
      <c r="G1502" s="104">
        <v>120.3408</v>
      </c>
      <c r="H1502" s="104">
        <v>173.27760000000001</v>
      </c>
      <c r="I1502" s="104">
        <v>238.5444</v>
      </c>
      <c r="J1502" s="104">
        <v>296.90639999999996</v>
      </c>
      <c r="K1502" s="104">
        <v>359.37839999999994</v>
      </c>
      <c r="L1502" s="104">
        <v>429.65939999999995</v>
      </c>
      <c r="M1502" s="104">
        <v>490.81619999999992</v>
      </c>
      <c r="N1502" s="104">
        <v>558.38459999999986</v>
      </c>
      <c r="O1502" s="104">
        <v>626.77499999999986</v>
      </c>
      <c r="P1502" s="104">
        <v>691.87739999999985</v>
      </c>
      <c r="Q1502" s="104">
        <v>756.65099999999984</v>
      </c>
      <c r="R1502" s="104">
        <v>100</v>
      </c>
      <c r="S1502" s="104">
        <v>100</v>
      </c>
      <c r="T1502" s="104">
        <v>100</v>
      </c>
      <c r="U1502" s="104">
        <v>1120</v>
      </c>
      <c r="V1502" s="104">
        <v>1120</v>
      </c>
      <c r="W1502" s="104">
        <v>1120</v>
      </c>
      <c r="X1502" s="104">
        <v>1120</v>
      </c>
      <c r="Y1502" s="104">
        <v>1120</v>
      </c>
      <c r="Z1502" s="104">
        <v>1120</v>
      </c>
      <c r="AA1502" s="104">
        <v>1120</v>
      </c>
      <c r="AB1502" s="104">
        <v>1120</v>
      </c>
      <c r="AC1502" s="104">
        <v>1120</v>
      </c>
      <c r="AD1502" s="104">
        <v>63.540599999999998</v>
      </c>
      <c r="AE1502" s="104">
        <v>56.800199999999997</v>
      </c>
      <c r="AF1502" s="104">
        <v>52.936799999999998</v>
      </c>
      <c r="AG1502" s="104">
        <v>65.266799999999989</v>
      </c>
      <c r="AH1502" s="104">
        <v>58.361999999999995</v>
      </c>
      <c r="AI1502" s="104">
        <v>62.471999999999994</v>
      </c>
      <c r="AJ1502" s="104">
        <v>70.280999999999992</v>
      </c>
      <c r="AK1502" s="104">
        <v>61.156799999999997</v>
      </c>
      <c r="AL1502" s="104">
        <v>67.568399999999997</v>
      </c>
      <c r="AM1502" s="104">
        <v>68.3904</v>
      </c>
      <c r="AN1502" s="104">
        <v>65.102400000000003</v>
      </c>
      <c r="AO1502" s="104">
        <v>64.773600000000002</v>
      </c>
      <c r="AP1502" s="104">
        <v>100</v>
      </c>
      <c r="AQ1502" s="104">
        <v>0</v>
      </c>
      <c r="AR1502" s="104">
        <v>0</v>
      </c>
      <c r="AS1502" s="104">
        <v>1020</v>
      </c>
      <c r="AT1502" s="104">
        <v>0</v>
      </c>
      <c r="AU1502" s="104">
        <v>0</v>
      </c>
      <c r="AV1502" s="104">
        <v>0</v>
      </c>
      <c r="AW1502" s="104">
        <v>0</v>
      </c>
      <c r="AX1502" s="104">
        <v>0</v>
      </c>
      <c r="AY1502" s="104">
        <v>0</v>
      </c>
      <c r="AZ1502" s="104">
        <v>0</v>
      </c>
      <c r="BA1502" s="104">
        <v>0</v>
      </c>
    </row>
    <row r="1503" spans="1:53" hidden="1" x14ac:dyDescent="0.35">
      <c r="A1503" t="s">
        <v>495</v>
      </c>
      <c r="B1503" t="s">
        <v>112</v>
      </c>
      <c r="C1503" t="s">
        <v>72</v>
      </c>
      <c r="D1503" t="s">
        <v>81</v>
      </c>
      <c r="E1503" t="s">
        <v>464</v>
      </c>
      <c r="F1503" s="104">
        <v>30.610800000000001</v>
      </c>
      <c r="G1503" s="104">
        <v>57.974400000000003</v>
      </c>
      <c r="H1503" s="104">
        <v>83.476799999999997</v>
      </c>
      <c r="I1503" s="104">
        <v>114.9192</v>
      </c>
      <c r="J1503" s="104">
        <v>143.0352</v>
      </c>
      <c r="K1503" s="104">
        <v>173.13120000000001</v>
      </c>
      <c r="L1503" s="104">
        <v>206.98920000000001</v>
      </c>
      <c r="M1503" s="104">
        <v>236.45160000000001</v>
      </c>
      <c r="N1503" s="104">
        <v>269.00280000000004</v>
      </c>
      <c r="O1503" s="104">
        <v>301.95000000000005</v>
      </c>
      <c r="P1503" s="104">
        <v>333.31320000000005</v>
      </c>
      <c r="Q1503" s="104">
        <v>364.51800000000003</v>
      </c>
      <c r="R1503" s="104">
        <v>0</v>
      </c>
      <c r="S1503" s="104">
        <v>0</v>
      </c>
      <c r="T1503" s="104">
        <v>0</v>
      </c>
      <c r="U1503" s="104">
        <v>0</v>
      </c>
      <c r="V1503" s="104">
        <v>0</v>
      </c>
      <c r="W1503" s="104">
        <v>0</v>
      </c>
      <c r="X1503" s="104">
        <v>0</v>
      </c>
      <c r="Y1503" s="104">
        <v>0</v>
      </c>
      <c r="Z1503" s="104">
        <v>0</v>
      </c>
      <c r="AA1503" s="104">
        <v>0</v>
      </c>
      <c r="AB1503" s="104">
        <v>0</v>
      </c>
      <c r="AC1503" s="104">
        <v>0</v>
      </c>
      <c r="AD1503" s="104">
        <v>30.610800000000001</v>
      </c>
      <c r="AE1503" s="104">
        <v>27.363600000000002</v>
      </c>
      <c r="AF1503" s="104">
        <v>25.502400000000002</v>
      </c>
      <c r="AG1503" s="104">
        <v>31.442400000000003</v>
      </c>
      <c r="AH1503" s="104">
        <v>28.116000000000003</v>
      </c>
      <c r="AI1503" s="104">
        <v>30.096000000000004</v>
      </c>
      <c r="AJ1503" s="104">
        <v>33.858000000000004</v>
      </c>
      <c r="AK1503" s="104">
        <v>29.462400000000002</v>
      </c>
      <c r="AL1503" s="104">
        <v>32.551200000000001</v>
      </c>
      <c r="AM1503" s="104">
        <v>32.947200000000002</v>
      </c>
      <c r="AN1503" s="104">
        <v>31.363200000000003</v>
      </c>
      <c r="AO1503" s="104">
        <v>31.204800000000002</v>
      </c>
      <c r="AP1503" s="104">
        <v>0</v>
      </c>
      <c r="AQ1503" s="104">
        <v>0</v>
      </c>
      <c r="AR1503" s="104">
        <v>0</v>
      </c>
      <c r="AS1503" s="104">
        <v>0</v>
      </c>
      <c r="AT1503" s="104">
        <v>0</v>
      </c>
      <c r="AU1503" s="104">
        <v>0</v>
      </c>
      <c r="AV1503" s="104">
        <v>0</v>
      </c>
      <c r="AW1503" s="104">
        <v>0</v>
      </c>
      <c r="AX1503" s="104">
        <v>0</v>
      </c>
      <c r="AY1503" s="104">
        <v>0</v>
      </c>
      <c r="AZ1503" s="104">
        <v>0</v>
      </c>
      <c r="BA1503" s="104">
        <v>0</v>
      </c>
    </row>
    <row r="1504" spans="1:53" hidden="1" x14ac:dyDescent="0.35">
      <c r="A1504" t="s">
        <v>495</v>
      </c>
      <c r="B1504" t="s">
        <v>112</v>
      </c>
      <c r="C1504" t="s">
        <v>72</v>
      </c>
      <c r="D1504" t="s">
        <v>81</v>
      </c>
      <c r="E1504" t="s">
        <v>465</v>
      </c>
      <c r="F1504" s="104">
        <v>45.065899999999999</v>
      </c>
      <c r="G1504" s="104">
        <v>85.351200000000006</v>
      </c>
      <c r="H1504" s="104">
        <v>122.8964</v>
      </c>
      <c r="I1504" s="104">
        <v>169.1866</v>
      </c>
      <c r="J1504" s="104">
        <v>210.5796</v>
      </c>
      <c r="K1504" s="104">
        <v>254.88759999999999</v>
      </c>
      <c r="L1504" s="104">
        <v>304.73410000000001</v>
      </c>
      <c r="M1504" s="104">
        <v>348.10930000000002</v>
      </c>
      <c r="N1504" s="104">
        <v>396.03190000000001</v>
      </c>
      <c r="O1504" s="104">
        <v>444.53750000000002</v>
      </c>
      <c r="P1504" s="104">
        <v>490.71110000000004</v>
      </c>
      <c r="Q1504" s="104">
        <v>536.65150000000006</v>
      </c>
      <c r="R1504" s="104">
        <v>0</v>
      </c>
      <c r="S1504" s="104">
        <v>0</v>
      </c>
      <c r="T1504" s="104">
        <v>0</v>
      </c>
      <c r="U1504" s="104">
        <v>0</v>
      </c>
      <c r="V1504" s="104">
        <v>10</v>
      </c>
      <c r="W1504" s="104">
        <v>10</v>
      </c>
      <c r="X1504" s="104">
        <v>10</v>
      </c>
      <c r="Y1504" s="104">
        <v>10</v>
      </c>
      <c r="Z1504" s="104">
        <v>10</v>
      </c>
      <c r="AA1504" s="104">
        <v>10</v>
      </c>
      <c r="AB1504" s="104">
        <v>10</v>
      </c>
      <c r="AC1504" s="104">
        <v>10</v>
      </c>
      <c r="AD1504" s="104">
        <v>45.065899999999999</v>
      </c>
      <c r="AE1504" s="104">
        <v>40.285299999999999</v>
      </c>
      <c r="AF1504" s="104">
        <v>37.545200000000001</v>
      </c>
      <c r="AG1504" s="104">
        <v>46.290199999999999</v>
      </c>
      <c r="AH1504" s="104">
        <v>41.393000000000001</v>
      </c>
      <c r="AI1504" s="104">
        <v>44.308</v>
      </c>
      <c r="AJ1504" s="104">
        <v>49.846499999999999</v>
      </c>
      <c r="AK1504" s="104">
        <v>43.3752</v>
      </c>
      <c r="AL1504" s="104">
        <v>47.922599999999996</v>
      </c>
      <c r="AM1504" s="104">
        <v>48.505600000000001</v>
      </c>
      <c r="AN1504" s="104">
        <v>46.1736</v>
      </c>
      <c r="AO1504" s="104">
        <v>45.940399999999997</v>
      </c>
      <c r="AP1504" s="104">
        <v>0</v>
      </c>
      <c r="AQ1504" s="104">
        <v>0</v>
      </c>
      <c r="AR1504" s="104">
        <v>0</v>
      </c>
      <c r="AS1504" s="104">
        <v>0</v>
      </c>
      <c r="AT1504" s="104">
        <v>10</v>
      </c>
      <c r="AU1504" s="104">
        <v>0</v>
      </c>
      <c r="AV1504" s="104">
        <v>0</v>
      </c>
      <c r="AW1504" s="104">
        <v>0</v>
      </c>
      <c r="AX1504" s="104">
        <v>0</v>
      </c>
      <c r="AY1504" s="104">
        <v>0</v>
      </c>
      <c r="AZ1504" s="104">
        <v>0</v>
      </c>
      <c r="BA1504" s="104">
        <v>0</v>
      </c>
    </row>
    <row r="1505" spans="1:53" hidden="1" x14ac:dyDescent="0.35">
      <c r="A1505" t="s">
        <v>495</v>
      </c>
      <c r="B1505" t="s">
        <v>112</v>
      </c>
      <c r="C1505" t="s">
        <v>72</v>
      </c>
      <c r="D1505" t="s">
        <v>81</v>
      </c>
      <c r="E1505" t="s">
        <v>466</v>
      </c>
      <c r="F1505" s="104">
        <v>27.596100000000003</v>
      </c>
      <c r="G1505" s="104">
        <v>52.264800000000008</v>
      </c>
      <c r="H1505" s="104">
        <v>75.255600000000015</v>
      </c>
      <c r="I1505" s="104">
        <v>103.60140000000001</v>
      </c>
      <c r="J1505" s="104">
        <v>128.94840000000002</v>
      </c>
      <c r="K1505" s="104">
        <v>156.08040000000003</v>
      </c>
      <c r="L1505" s="104">
        <v>186.60390000000004</v>
      </c>
      <c r="M1505" s="104">
        <v>213.16470000000004</v>
      </c>
      <c r="N1505" s="104">
        <v>242.51010000000005</v>
      </c>
      <c r="O1505" s="104">
        <v>272.21250000000003</v>
      </c>
      <c r="P1505" s="104">
        <v>300.48690000000005</v>
      </c>
      <c r="Q1505" s="104">
        <v>328.61850000000004</v>
      </c>
      <c r="R1505" s="104">
        <v>0</v>
      </c>
      <c r="S1505" s="104">
        <v>0</v>
      </c>
      <c r="T1505" s="104">
        <v>2</v>
      </c>
      <c r="U1505" s="104">
        <v>2</v>
      </c>
      <c r="V1505" s="104">
        <v>7</v>
      </c>
      <c r="W1505" s="104">
        <v>7</v>
      </c>
      <c r="X1505" s="104">
        <v>7</v>
      </c>
      <c r="Y1505" s="104">
        <v>7</v>
      </c>
      <c r="Z1505" s="104">
        <v>7</v>
      </c>
      <c r="AA1505" s="104">
        <v>7</v>
      </c>
      <c r="AB1505" s="104">
        <v>7</v>
      </c>
      <c r="AC1505" s="104">
        <v>7</v>
      </c>
      <c r="AD1505" s="104">
        <v>27.596100000000003</v>
      </c>
      <c r="AE1505" s="104">
        <v>24.668700000000001</v>
      </c>
      <c r="AF1505" s="104">
        <v>22.9908</v>
      </c>
      <c r="AG1505" s="104">
        <v>28.345800000000001</v>
      </c>
      <c r="AH1505" s="104">
        <v>25.347000000000001</v>
      </c>
      <c r="AI1505" s="104">
        <v>27.132000000000001</v>
      </c>
      <c r="AJ1505" s="104">
        <v>30.523500000000002</v>
      </c>
      <c r="AK1505" s="104">
        <v>26.5608</v>
      </c>
      <c r="AL1505" s="104">
        <v>29.345400000000001</v>
      </c>
      <c r="AM1505" s="104">
        <v>29.702400000000001</v>
      </c>
      <c r="AN1505" s="104">
        <v>28.274400000000004</v>
      </c>
      <c r="AO1505" s="104">
        <v>28.131600000000002</v>
      </c>
      <c r="AP1505" s="104">
        <v>0</v>
      </c>
      <c r="AQ1505" s="104">
        <v>0</v>
      </c>
      <c r="AR1505" s="104">
        <v>2</v>
      </c>
      <c r="AS1505" s="104">
        <v>0</v>
      </c>
      <c r="AT1505" s="104">
        <v>5</v>
      </c>
      <c r="AU1505" s="104">
        <v>0</v>
      </c>
      <c r="AV1505" s="104">
        <v>0</v>
      </c>
      <c r="AW1505" s="104">
        <v>0</v>
      </c>
      <c r="AX1505" s="104">
        <v>0</v>
      </c>
      <c r="AY1505" s="104">
        <v>0</v>
      </c>
      <c r="AZ1505" s="104">
        <v>0</v>
      </c>
      <c r="BA1505" s="104">
        <v>0</v>
      </c>
    </row>
    <row r="1506" spans="1:53" hidden="1" x14ac:dyDescent="0.35">
      <c r="A1506" t="s">
        <v>495</v>
      </c>
      <c r="B1506" t="s">
        <v>112</v>
      </c>
      <c r="C1506" t="s">
        <v>72</v>
      </c>
      <c r="D1506" t="s">
        <v>81</v>
      </c>
      <c r="E1506" t="s">
        <v>467</v>
      </c>
      <c r="F1506" s="104">
        <v>36.176400000000001</v>
      </c>
      <c r="G1506" s="104">
        <v>68.515199999999993</v>
      </c>
      <c r="H1506" s="104">
        <v>98.654399999999995</v>
      </c>
      <c r="I1506" s="104">
        <v>135.81360000000001</v>
      </c>
      <c r="J1506" s="104">
        <v>169.04160000000002</v>
      </c>
      <c r="K1506" s="104">
        <v>204.6096</v>
      </c>
      <c r="L1506" s="104">
        <v>244.62360000000001</v>
      </c>
      <c r="M1506" s="104">
        <v>279.44280000000003</v>
      </c>
      <c r="N1506" s="104">
        <v>317.91240000000005</v>
      </c>
      <c r="O1506" s="104">
        <v>356.85</v>
      </c>
      <c r="P1506" s="104">
        <v>393.91560000000004</v>
      </c>
      <c r="Q1506" s="104">
        <v>430.79400000000004</v>
      </c>
      <c r="R1506" s="104">
        <v>0</v>
      </c>
      <c r="S1506" s="104">
        <v>2</v>
      </c>
      <c r="T1506" s="104">
        <v>2</v>
      </c>
      <c r="U1506" s="104">
        <v>2</v>
      </c>
      <c r="V1506" s="104">
        <v>2</v>
      </c>
      <c r="W1506" s="104">
        <v>2</v>
      </c>
      <c r="X1506" s="104">
        <v>2</v>
      </c>
      <c r="Y1506" s="104">
        <v>2</v>
      </c>
      <c r="Z1506" s="104">
        <v>2</v>
      </c>
      <c r="AA1506" s="104">
        <v>2</v>
      </c>
      <c r="AB1506" s="104">
        <v>2</v>
      </c>
      <c r="AC1506" s="104">
        <v>2</v>
      </c>
      <c r="AD1506" s="104">
        <v>36.176400000000001</v>
      </c>
      <c r="AE1506" s="104">
        <v>32.338799999999999</v>
      </c>
      <c r="AF1506" s="104">
        <v>30.139200000000002</v>
      </c>
      <c r="AG1506" s="104">
        <v>37.159199999999998</v>
      </c>
      <c r="AH1506" s="104">
        <v>33.228000000000002</v>
      </c>
      <c r="AI1506" s="104">
        <v>35.567999999999998</v>
      </c>
      <c r="AJ1506" s="104">
        <v>40.014000000000003</v>
      </c>
      <c r="AK1506" s="104">
        <v>34.819200000000002</v>
      </c>
      <c r="AL1506" s="104">
        <v>38.4696</v>
      </c>
      <c r="AM1506" s="104">
        <v>38.937600000000003</v>
      </c>
      <c r="AN1506" s="104">
        <v>37.065600000000003</v>
      </c>
      <c r="AO1506" s="104">
        <v>36.878399999999999</v>
      </c>
      <c r="AP1506" s="104">
        <v>0</v>
      </c>
      <c r="AQ1506" s="104">
        <v>2</v>
      </c>
      <c r="AR1506" s="104">
        <v>0</v>
      </c>
      <c r="AS1506" s="104">
        <v>0</v>
      </c>
      <c r="AT1506" s="104">
        <v>0</v>
      </c>
      <c r="AU1506" s="104">
        <v>0</v>
      </c>
      <c r="AV1506" s="104">
        <v>0</v>
      </c>
      <c r="AW1506" s="104">
        <v>0</v>
      </c>
      <c r="AX1506" s="104">
        <v>0</v>
      </c>
      <c r="AY1506" s="104">
        <v>0</v>
      </c>
      <c r="AZ1506" s="104">
        <v>0</v>
      </c>
      <c r="BA1506" s="104">
        <v>0</v>
      </c>
    </row>
    <row r="1507" spans="1:53" hidden="1" x14ac:dyDescent="0.35">
      <c r="A1507" t="s">
        <v>495</v>
      </c>
      <c r="B1507" t="s">
        <v>112</v>
      </c>
      <c r="C1507" t="s">
        <v>72</v>
      </c>
      <c r="D1507" t="s">
        <v>81</v>
      </c>
      <c r="E1507" t="s">
        <v>468</v>
      </c>
      <c r="F1507" s="104">
        <v>26.900399999999998</v>
      </c>
      <c r="G1507" s="104">
        <v>50.947199999999995</v>
      </c>
      <c r="H1507" s="104">
        <v>73.358399999999989</v>
      </c>
      <c r="I1507" s="104">
        <v>100.9896</v>
      </c>
      <c r="J1507" s="104">
        <v>125.69759999999999</v>
      </c>
      <c r="K1507" s="104">
        <v>152.1456</v>
      </c>
      <c r="L1507" s="104">
        <v>181.89959999999999</v>
      </c>
      <c r="M1507" s="104">
        <v>207.79079999999999</v>
      </c>
      <c r="N1507" s="104">
        <v>236.3964</v>
      </c>
      <c r="O1507" s="104">
        <v>265.35000000000002</v>
      </c>
      <c r="P1507" s="104">
        <v>292.91160000000002</v>
      </c>
      <c r="Q1507" s="104">
        <v>320.334</v>
      </c>
      <c r="R1507" s="104">
        <v>20</v>
      </c>
      <c r="S1507" s="104">
        <v>20</v>
      </c>
      <c r="T1507" s="104">
        <v>20</v>
      </c>
      <c r="U1507" s="104">
        <v>20</v>
      </c>
      <c r="V1507" s="104">
        <v>20</v>
      </c>
      <c r="W1507" s="104">
        <v>20</v>
      </c>
      <c r="X1507" s="104">
        <v>20</v>
      </c>
      <c r="Y1507" s="104">
        <v>20</v>
      </c>
      <c r="Z1507" s="104">
        <v>20</v>
      </c>
      <c r="AA1507" s="104">
        <v>20</v>
      </c>
      <c r="AB1507" s="104">
        <v>20</v>
      </c>
      <c r="AC1507" s="104">
        <v>20</v>
      </c>
      <c r="AD1507" s="104">
        <v>26.900399999999998</v>
      </c>
      <c r="AE1507" s="104">
        <v>24.046799999999998</v>
      </c>
      <c r="AF1507" s="104">
        <v>22.411199999999997</v>
      </c>
      <c r="AG1507" s="104">
        <v>27.6312</v>
      </c>
      <c r="AH1507" s="104">
        <v>24.707999999999998</v>
      </c>
      <c r="AI1507" s="104">
        <v>26.447999999999997</v>
      </c>
      <c r="AJ1507" s="104">
        <v>29.753999999999998</v>
      </c>
      <c r="AK1507" s="104">
        <v>25.891199999999998</v>
      </c>
      <c r="AL1507" s="104">
        <v>28.605599999999999</v>
      </c>
      <c r="AM1507" s="104">
        <v>28.953599999999998</v>
      </c>
      <c r="AN1507" s="104">
        <v>27.561599999999999</v>
      </c>
      <c r="AO1507" s="104">
        <v>27.4224</v>
      </c>
      <c r="AP1507" s="104">
        <v>20</v>
      </c>
      <c r="AQ1507" s="104">
        <v>0</v>
      </c>
      <c r="AR1507" s="104">
        <v>0</v>
      </c>
      <c r="AS1507" s="104">
        <v>0</v>
      </c>
      <c r="AT1507" s="104">
        <v>0</v>
      </c>
      <c r="AU1507" s="104">
        <v>0</v>
      </c>
      <c r="AV1507" s="104">
        <v>0</v>
      </c>
      <c r="AW1507" s="104">
        <v>0</v>
      </c>
      <c r="AX1507" s="104">
        <v>0</v>
      </c>
      <c r="AY1507" s="104">
        <v>0</v>
      </c>
      <c r="AZ1507" s="104">
        <v>0</v>
      </c>
      <c r="BA1507" s="104">
        <v>0</v>
      </c>
    </row>
    <row r="1508" spans="1:53" hidden="1" x14ac:dyDescent="0.35">
      <c r="A1508" t="s">
        <v>495</v>
      </c>
      <c r="B1508" t="s">
        <v>112</v>
      </c>
      <c r="C1508" t="s">
        <v>72</v>
      </c>
      <c r="D1508" t="s">
        <v>81</v>
      </c>
      <c r="E1508" t="s">
        <v>469</v>
      </c>
      <c r="F1508" s="104">
        <v>45.065899999999999</v>
      </c>
      <c r="G1508" s="104">
        <v>85.351200000000006</v>
      </c>
      <c r="H1508" s="104">
        <v>122.8964</v>
      </c>
      <c r="I1508" s="104">
        <v>169.1866</v>
      </c>
      <c r="J1508" s="104">
        <v>210.5796</v>
      </c>
      <c r="K1508" s="104">
        <v>254.88759999999999</v>
      </c>
      <c r="L1508" s="104">
        <v>304.73410000000001</v>
      </c>
      <c r="M1508" s="104">
        <v>348.10930000000002</v>
      </c>
      <c r="N1508" s="104">
        <v>396.03190000000001</v>
      </c>
      <c r="O1508" s="104">
        <v>444.53750000000002</v>
      </c>
      <c r="P1508" s="104">
        <v>490.71110000000004</v>
      </c>
      <c r="Q1508" s="104">
        <v>536.65150000000006</v>
      </c>
      <c r="R1508" s="104">
        <v>10</v>
      </c>
      <c r="S1508" s="104">
        <v>30</v>
      </c>
      <c r="T1508" s="104">
        <v>50</v>
      </c>
      <c r="U1508" s="104">
        <v>55</v>
      </c>
      <c r="V1508" s="104">
        <v>55</v>
      </c>
      <c r="W1508" s="104">
        <v>55</v>
      </c>
      <c r="X1508" s="104">
        <v>55</v>
      </c>
      <c r="Y1508" s="104">
        <v>55</v>
      </c>
      <c r="Z1508" s="104">
        <v>55</v>
      </c>
      <c r="AA1508" s="104">
        <v>55</v>
      </c>
      <c r="AB1508" s="104">
        <v>55</v>
      </c>
      <c r="AC1508" s="104">
        <v>55</v>
      </c>
      <c r="AD1508" s="104">
        <v>45.065899999999999</v>
      </c>
      <c r="AE1508" s="104">
        <v>40.285299999999999</v>
      </c>
      <c r="AF1508" s="104">
        <v>37.545200000000001</v>
      </c>
      <c r="AG1508" s="104">
        <v>46.290199999999999</v>
      </c>
      <c r="AH1508" s="104">
        <v>41.393000000000001</v>
      </c>
      <c r="AI1508" s="104">
        <v>44.308</v>
      </c>
      <c r="AJ1508" s="104">
        <v>49.846499999999999</v>
      </c>
      <c r="AK1508" s="104">
        <v>43.3752</v>
      </c>
      <c r="AL1508" s="104">
        <v>47.922599999999996</v>
      </c>
      <c r="AM1508" s="104">
        <v>48.505600000000001</v>
      </c>
      <c r="AN1508" s="104">
        <v>46.1736</v>
      </c>
      <c r="AO1508" s="104">
        <v>45.940399999999997</v>
      </c>
      <c r="AP1508" s="104">
        <v>10</v>
      </c>
      <c r="AQ1508" s="104">
        <v>20</v>
      </c>
      <c r="AR1508" s="104">
        <v>20</v>
      </c>
      <c r="AS1508" s="104">
        <v>5</v>
      </c>
      <c r="AT1508" s="104">
        <v>0</v>
      </c>
      <c r="AU1508" s="104">
        <v>0</v>
      </c>
      <c r="AV1508" s="104">
        <v>0</v>
      </c>
      <c r="AW1508" s="104">
        <v>0</v>
      </c>
      <c r="AX1508" s="104">
        <v>0</v>
      </c>
      <c r="AY1508" s="104">
        <v>0</v>
      </c>
      <c r="AZ1508" s="104">
        <v>0</v>
      </c>
      <c r="BA1508" s="104">
        <v>0</v>
      </c>
    </row>
    <row r="1509" spans="1:53" hidden="1" x14ac:dyDescent="0.35">
      <c r="A1509" t="s">
        <v>495</v>
      </c>
      <c r="B1509" t="s">
        <v>112</v>
      </c>
      <c r="C1509" t="s">
        <v>72</v>
      </c>
      <c r="D1509" t="s">
        <v>81</v>
      </c>
      <c r="E1509" t="s">
        <v>470</v>
      </c>
      <c r="F1509" s="104">
        <v>61.221600000000002</v>
      </c>
      <c r="G1509" s="104">
        <v>115.94880000000001</v>
      </c>
      <c r="H1509" s="104">
        <v>166.95359999999999</v>
      </c>
      <c r="I1509" s="104">
        <v>229.83840000000001</v>
      </c>
      <c r="J1509" s="104">
        <v>286.07040000000001</v>
      </c>
      <c r="K1509" s="104">
        <v>346.26240000000001</v>
      </c>
      <c r="L1509" s="104">
        <v>413.97840000000002</v>
      </c>
      <c r="M1509" s="104">
        <v>472.90320000000003</v>
      </c>
      <c r="N1509" s="104">
        <v>538.00560000000007</v>
      </c>
      <c r="O1509" s="104">
        <v>603.90000000000009</v>
      </c>
      <c r="P1509" s="104">
        <v>666.6264000000001</v>
      </c>
      <c r="Q1509" s="104">
        <v>729.03600000000006</v>
      </c>
      <c r="R1509" s="104">
        <v>1</v>
      </c>
      <c r="S1509" s="104">
        <v>1</v>
      </c>
      <c r="T1509" s="104">
        <v>1</v>
      </c>
      <c r="U1509" s="104">
        <v>1</v>
      </c>
      <c r="V1509" s="104">
        <v>1</v>
      </c>
      <c r="W1509" s="104">
        <v>1</v>
      </c>
      <c r="X1509" s="104">
        <v>1</v>
      </c>
      <c r="Y1509" s="104">
        <v>1</v>
      </c>
      <c r="Z1509" s="104">
        <v>1</v>
      </c>
      <c r="AA1509" s="104">
        <v>1</v>
      </c>
      <c r="AB1509" s="104">
        <v>1</v>
      </c>
      <c r="AC1509" s="104">
        <v>1</v>
      </c>
      <c r="AD1509" s="104">
        <v>61.221600000000002</v>
      </c>
      <c r="AE1509" s="104">
        <v>54.727200000000003</v>
      </c>
      <c r="AF1509" s="104">
        <v>51.004800000000003</v>
      </c>
      <c r="AG1509" s="104">
        <v>62.884800000000006</v>
      </c>
      <c r="AH1509" s="104">
        <v>56.232000000000006</v>
      </c>
      <c r="AI1509" s="104">
        <v>60.192000000000007</v>
      </c>
      <c r="AJ1509" s="104">
        <v>67.716000000000008</v>
      </c>
      <c r="AK1509" s="104">
        <v>58.924800000000005</v>
      </c>
      <c r="AL1509" s="104">
        <v>65.102400000000003</v>
      </c>
      <c r="AM1509" s="104">
        <v>65.894400000000005</v>
      </c>
      <c r="AN1509" s="104">
        <v>62.726400000000005</v>
      </c>
      <c r="AO1509" s="104">
        <v>62.409600000000005</v>
      </c>
      <c r="AP1509" s="104">
        <v>1</v>
      </c>
      <c r="AQ1509" s="104">
        <v>0</v>
      </c>
      <c r="AR1509" s="104">
        <v>0</v>
      </c>
      <c r="AS1509" s="104">
        <v>0</v>
      </c>
      <c r="AT1509" s="104">
        <v>0</v>
      </c>
      <c r="AU1509" s="104">
        <v>0</v>
      </c>
      <c r="AV1509" s="104">
        <v>0</v>
      </c>
      <c r="AW1509" s="104">
        <v>0</v>
      </c>
      <c r="AX1509" s="104">
        <v>0</v>
      </c>
      <c r="AY1509" s="104">
        <v>0</v>
      </c>
      <c r="AZ1509" s="104">
        <v>0</v>
      </c>
      <c r="BA1509" s="104">
        <v>0</v>
      </c>
    </row>
    <row r="1510" spans="1:53" hidden="1" x14ac:dyDescent="0.35">
      <c r="A1510" t="s">
        <v>495</v>
      </c>
      <c r="B1510" t="s">
        <v>112</v>
      </c>
      <c r="C1510" t="s">
        <v>72</v>
      </c>
      <c r="D1510" t="s">
        <v>81</v>
      </c>
      <c r="E1510" t="s">
        <v>471</v>
      </c>
      <c r="F1510" s="104">
        <v>26.900399999999998</v>
      </c>
      <c r="G1510" s="104">
        <v>50.947199999999995</v>
      </c>
      <c r="H1510" s="104">
        <v>73.358399999999989</v>
      </c>
      <c r="I1510" s="104">
        <v>100.9896</v>
      </c>
      <c r="J1510" s="104">
        <v>125.69759999999999</v>
      </c>
      <c r="K1510" s="104">
        <v>152.1456</v>
      </c>
      <c r="L1510" s="104">
        <v>181.89959999999999</v>
      </c>
      <c r="M1510" s="104">
        <v>207.79079999999999</v>
      </c>
      <c r="N1510" s="104">
        <v>236.3964</v>
      </c>
      <c r="O1510" s="104">
        <v>265.35000000000002</v>
      </c>
      <c r="P1510" s="104">
        <v>292.91160000000002</v>
      </c>
      <c r="Q1510" s="104">
        <v>320.334</v>
      </c>
      <c r="R1510" s="104">
        <v>0</v>
      </c>
      <c r="S1510" s="104">
        <v>0</v>
      </c>
      <c r="T1510" s="104">
        <v>20</v>
      </c>
      <c r="U1510" s="104">
        <v>20</v>
      </c>
      <c r="V1510" s="104">
        <v>20</v>
      </c>
      <c r="W1510" s="104">
        <v>20</v>
      </c>
      <c r="X1510" s="104">
        <v>20</v>
      </c>
      <c r="Y1510" s="104">
        <v>20</v>
      </c>
      <c r="Z1510" s="104">
        <v>20</v>
      </c>
      <c r="AA1510" s="104">
        <v>20</v>
      </c>
      <c r="AB1510" s="104">
        <v>20</v>
      </c>
      <c r="AC1510" s="104">
        <v>20</v>
      </c>
      <c r="AD1510" s="104">
        <v>26.900399999999998</v>
      </c>
      <c r="AE1510" s="104">
        <v>24.046799999999998</v>
      </c>
      <c r="AF1510" s="104">
        <v>22.411199999999997</v>
      </c>
      <c r="AG1510" s="104">
        <v>27.6312</v>
      </c>
      <c r="AH1510" s="104">
        <v>24.707999999999998</v>
      </c>
      <c r="AI1510" s="104">
        <v>26.447999999999997</v>
      </c>
      <c r="AJ1510" s="104">
        <v>29.753999999999998</v>
      </c>
      <c r="AK1510" s="104">
        <v>25.891199999999998</v>
      </c>
      <c r="AL1510" s="104">
        <v>28.605599999999999</v>
      </c>
      <c r="AM1510" s="104">
        <v>28.953599999999998</v>
      </c>
      <c r="AN1510" s="104">
        <v>27.561599999999999</v>
      </c>
      <c r="AO1510" s="104">
        <v>27.4224</v>
      </c>
      <c r="AP1510" s="104">
        <v>0</v>
      </c>
      <c r="AQ1510" s="104">
        <v>0</v>
      </c>
      <c r="AR1510" s="104">
        <v>20</v>
      </c>
      <c r="AS1510" s="104">
        <v>0</v>
      </c>
      <c r="AT1510" s="104">
        <v>0</v>
      </c>
      <c r="AU1510" s="104">
        <v>0</v>
      </c>
      <c r="AV1510" s="104">
        <v>0</v>
      </c>
      <c r="AW1510" s="104">
        <v>0</v>
      </c>
      <c r="AX1510" s="104">
        <v>0</v>
      </c>
      <c r="AY1510" s="104">
        <v>0</v>
      </c>
      <c r="AZ1510" s="104">
        <v>0</v>
      </c>
      <c r="BA1510" s="104">
        <v>0</v>
      </c>
    </row>
    <row r="1511" spans="1:53" hidden="1" x14ac:dyDescent="0.35">
      <c r="A1511" t="s">
        <v>495</v>
      </c>
      <c r="B1511" t="s">
        <v>112</v>
      </c>
      <c r="C1511" t="s">
        <v>72</v>
      </c>
      <c r="D1511" t="s">
        <v>81</v>
      </c>
      <c r="E1511" t="s">
        <v>472</v>
      </c>
      <c r="F1511" s="104">
        <v>26.900399999999998</v>
      </c>
      <c r="G1511" s="104">
        <v>50.947199999999995</v>
      </c>
      <c r="H1511" s="104">
        <v>73.358399999999989</v>
      </c>
      <c r="I1511" s="104">
        <v>100.9896</v>
      </c>
      <c r="J1511" s="104">
        <v>125.69759999999999</v>
      </c>
      <c r="K1511" s="104">
        <v>152.1456</v>
      </c>
      <c r="L1511" s="104">
        <v>181.89959999999999</v>
      </c>
      <c r="M1511" s="104">
        <v>207.79079999999999</v>
      </c>
      <c r="N1511" s="104">
        <v>236.3964</v>
      </c>
      <c r="O1511" s="104">
        <v>265.35000000000002</v>
      </c>
      <c r="P1511" s="104">
        <v>292.91160000000002</v>
      </c>
      <c r="Q1511" s="104">
        <v>320.334</v>
      </c>
      <c r="R1511" s="104">
        <v>0</v>
      </c>
      <c r="S1511" s="104">
        <v>15</v>
      </c>
      <c r="T1511" s="104">
        <v>15</v>
      </c>
      <c r="U1511" s="104">
        <v>15</v>
      </c>
      <c r="V1511" s="104">
        <v>18</v>
      </c>
      <c r="W1511" s="104">
        <v>18</v>
      </c>
      <c r="X1511" s="104">
        <v>18</v>
      </c>
      <c r="Y1511" s="104">
        <v>18</v>
      </c>
      <c r="Z1511" s="104">
        <v>18</v>
      </c>
      <c r="AA1511" s="104">
        <v>18</v>
      </c>
      <c r="AB1511" s="104">
        <v>18</v>
      </c>
      <c r="AC1511" s="104">
        <v>18</v>
      </c>
      <c r="AD1511" s="104">
        <v>26.900399999999998</v>
      </c>
      <c r="AE1511" s="104">
        <v>24.046799999999998</v>
      </c>
      <c r="AF1511" s="104">
        <v>22.411199999999997</v>
      </c>
      <c r="AG1511" s="104">
        <v>27.6312</v>
      </c>
      <c r="AH1511" s="104">
        <v>24.707999999999998</v>
      </c>
      <c r="AI1511" s="104">
        <v>26.447999999999997</v>
      </c>
      <c r="AJ1511" s="104">
        <v>29.753999999999998</v>
      </c>
      <c r="AK1511" s="104">
        <v>25.891199999999998</v>
      </c>
      <c r="AL1511" s="104">
        <v>28.605599999999999</v>
      </c>
      <c r="AM1511" s="104">
        <v>28.953599999999998</v>
      </c>
      <c r="AN1511" s="104">
        <v>27.561599999999999</v>
      </c>
      <c r="AO1511" s="104">
        <v>27.4224</v>
      </c>
      <c r="AP1511" s="104">
        <v>0</v>
      </c>
      <c r="AQ1511" s="104">
        <v>15</v>
      </c>
      <c r="AR1511" s="104">
        <v>0</v>
      </c>
      <c r="AS1511" s="104">
        <v>0</v>
      </c>
      <c r="AT1511" s="104">
        <v>3</v>
      </c>
      <c r="AU1511" s="104">
        <v>0</v>
      </c>
      <c r="AV1511" s="104">
        <v>0</v>
      </c>
      <c r="AW1511" s="104">
        <v>0</v>
      </c>
      <c r="AX1511" s="104">
        <v>0</v>
      </c>
      <c r="AY1511" s="104">
        <v>0</v>
      </c>
      <c r="AZ1511" s="104">
        <v>0</v>
      </c>
      <c r="BA1511" s="104">
        <v>0</v>
      </c>
    </row>
    <row r="1512" spans="1:53" hidden="1" x14ac:dyDescent="0.35">
      <c r="A1512" t="s">
        <v>495</v>
      </c>
      <c r="B1512" t="s">
        <v>112</v>
      </c>
      <c r="C1512" t="s">
        <v>72</v>
      </c>
      <c r="D1512" t="s">
        <v>81</v>
      </c>
      <c r="E1512" t="s">
        <v>473</v>
      </c>
      <c r="F1512" s="104">
        <v>26.900399999999998</v>
      </c>
      <c r="G1512" s="104">
        <v>50.947199999999995</v>
      </c>
      <c r="H1512" s="104">
        <v>73.358399999999989</v>
      </c>
      <c r="I1512" s="104">
        <v>100.9896</v>
      </c>
      <c r="J1512" s="104">
        <v>125.69759999999999</v>
      </c>
      <c r="K1512" s="104">
        <v>152.1456</v>
      </c>
      <c r="L1512" s="104">
        <v>181.89959999999999</v>
      </c>
      <c r="M1512" s="104">
        <v>207.79079999999999</v>
      </c>
      <c r="N1512" s="104">
        <v>236.3964</v>
      </c>
      <c r="O1512" s="104">
        <v>265.35000000000002</v>
      </c>
      <c r="P1512" s="104">
        <v>292.91160000000002</v>
      </c>
      <c r="Q1512" s="104">
        <v>320.334</v>
      </c>
      <c r="R1512" s="104">
        <v>50</v>
      </c>
      <c r="S1512" s="104">
        <v>50</v>
      </c>
      <c r="T1512" s="104">
        <v>50</v>
      </c>
      <c r="U1512" s="104">
        <v>50</v>
      </c>
      <c r="V1512" s="104">
        <v>50</v>
      </c>
      <c r="W1512" s="104">
        <v>50</v>
      </c>
      <c r="X1512" s="104">
        <v>50</v>
      </c>
      <c r="Y1512" s="104">
        <v>50</v>
      </c>
      <c r="Z1512" s="104">
        <v>50</v>
      </c>
      <c r="AA1512" s="104">
        <v>50</v>
      </c>
      <c r="AB1512" s="104">
        <v>50</v>
      </c>
      <c r="AC1512" s="104">
        <v>50</v>
      </c>
      <c r="AD1512" s="104">
        <v>26.900399999999998</v>
      </c>
      <c r="AE1512" s="104">
        <v>24.046799999999998</v>
      </c>
      <c r="AF1512" s="104">
        <v>22.411199999999997</v>
      </c>
      <c r="AG1512" s="104">
        <v>27.6312</v>
      </c>
      <c r="AH1512" s="104">
        <v>24.707999999999998</v>
      </c>
      <c r="AI1512" s="104">
        <v>26.447999999999997</v>
      </c>
      <c r="AJ1512" s="104">
        <v>29.753999999999998</v>
      </c>
      <c r="AK1512" s="104">
        <v>25.891199999999998</v>
      </c>
      <c r="AL1512" s="104">
        <v>28.605599999999999</v>
      </c>
      <c r="AM1512" s="104">
        <v>28.953599999999998</v>
      </c>
      <c r="AN1512" s="104">
        <v>27.561599999999999</v>
      </c>
      <c r="AO1512" s="104">
        <v>27.4224</v>
      </c>
      <c r="AP1512" s="104">
        <v>50</v>
      </c>
      <c r="AQ1512" s="104">
        <v>0</v>
      </c>
      <c r="AR1512" s="104">
        <v>0</v>
      </c>
      <c r="AS1512" s="104">
        <v>0</v>
      </c>
      <c r="AT1512" s="104">
        <v>0</v>
      </c>
      <c r="AU1512" s="104">
        <v>0</v>
      </c>
      <c r="AV1512" s="104">
        <v>0</v>
      </c>
      <c r="AW1512" s="104">
        <v>0</v>
      </c>
      <c r="AX1512" s="104">
        <v>0</v>
      </c>
      <c r="AY1512" s="104">
        <v>0</v>
      </c>
      <c r="AZ1512" s="104">
        <v>0</v>
      </c>
      <c r="BA1512" s="104">
        <v>0</v>
      </c>
    </row>
    <row r="1513" spans="1:53" hidden="1" x14ac:dyDescent="0.35">
      <c r="A1513" s="158" t="s">
        <v>495</v>
      </c>
      <c r="B1513" s="158" t="s">
        <v>112</v>
      </c>
      <c r="C1513" s="158" t="s">
        <v>73</v>
      </c>
      <c r="D1513" s="158" t="s">
        <v>81</v>
      </c>
      <c r="E1513" s="158" t="s">
        <v>474</v>
      </c>
      <c r="F1513" s="159">
        <v>51.393939393939398</v>
      </c>
      <c r="G1513" s="159">
        <v>97.333333333333343</v>
      </c>
      <c r="H1513" s="159">
        <v>140.12121212121212</v>
      </c>
      <c r="I1513" s="159">
        <v>192.84848484848484</v>
      </c>
      <c r="J1513" s="159">
        <v>240.12121212121212</v>
      </c>
      <c r="K1513" s="159">
        <v>290.66666666666669</v>
      </c>
      <c r="L1513" s="159">
        <v>347.51515151515156</v>
      </c>
      <c r="M1513" s="159">
        <v>396.969696969697</v>
      </c>
      <c r="N1513" s="159">
        <v>451.63636363636368</v>
      </c>
      <c r="O1513" s="159">
        <v>507.03030303030306</v>
      </c>
      <c r="P1513" s="159">
        <v>559.63636363636363</v>
      </c>
      <c r="Q1513" s="159">
        <v>612</v>
      </c>
      <c r="R1513" s="159">
        <v>10</v>
      </c>
      <c r="S1513" s="159">
        <v>10</v>
      </c>
      <c r="T1513" s="159">
        <v>15</v>
      </c>
      <c r="U1513" s="159">
        <v>30</v>
      </c>
      <c r="V1513" s="159">
        <v>105</v>
      </c>
      <c r="W1513" s="159">
        <v>105</v>
      </c>
      <c r="X1513" s="159">
        <v>105</v>
      </c>
      <c r="Y1513" s="159">
        <v>105</v>
      </c>
      <c r="Z1513" s="159">
        <v>105</v>
      </c>
      <c r="AA1513" s="159">
        <v>105</v>
      </c>
      <c r="AB1513" s="159">
        <v>105</v>
      </c>
      <c r="AC1513" s="159">
        <v>105</v>
      </c>
      <c r="AD1513" s="159">
        <v>51.393939393939398</v>
      </c>
      <c r="AE1513" s="159">
        <v>45.939393939393938</v>
      </c>
      <c r="AF1513" s="159">
        <v>42.787878787878789</v>
      </c>
      <c r="AG1513" s="159">
        <v>52.727272727272727</v>
      </c>
      <c r="AH1513" s="159">
        <v>47.272727272727273</v>
      </c>
      <c r="AI1513" s="159">
        <v>50.545454545454547</v>
      </c>
      <c r="AJ1513" s="159">
        <v>56.848484848484851</v>
      </c>
      <c r="AK1513" s="159">
        <v>49.454545454545453</v>
      </c>
      <c r="AL1513" s="159">
        <v>54.666666666666671</v>
      </c>
      <c r="AM1513" s="159">
        <v>55.393939393939398</v>
      </c>
      <c r="AN1513" s="159">
        <v>52.606060606060609</v>
      </c>
      <c r="AO1513" s="159">
        <v>52.363636363636367</v>
      </c>
      <c r="AP1513" s="159">
        <v>10</v>
      </c>
      <c r="AQ1513" s="159">
        <v>0</v>
      </c>
      <c r="AR1513" s="159">
        <v>5</v>
      </c>
      <c r="AS1513" s="159">
        <v>15</v>
      </c>
      <c r="AT1513" s="159">
        <v>75</v>
      </c>
      <c r="AU1513" s="159">
        <v>0</v>
      </c>
      <c r="AV1513" s="159">
        <v>0</v>
      </c>
      <c r="AW1513" s="159">
        <v>0</v>
      </c>
      <c r="AX1513" s="159">
        <v>0</v>
      </c>
      <c r="AY1513" s="159">
        <v>0</v>
      </c>
      <c r="AZ1513" s="159">
        <v>0</v>
      </c>
      <c r="BA1513" s="159">
        <v>0</v>
      </c>
    </row>
    <row r="1514" spans="1:53" hidden="1" x14ac:dyDescent="0.35">
      <c r="A1514" s="158" t="s">
        <v>495</v>
      </c>
      <c r="B1514" s="158" t="s">
        <v>112</v>
      </c>
      <c r="C1514" s="158" t="s">
        <v>73</v>
      </c>
      <c r="D1514" s="158" t="s">
        <v>81</v>
      </c>
      <c r="E1514" s="158" t="s">
        <v>475</v>
      </c>
      <c r="F1514" s="159">
        <v>107.07070707070707</v>
      </c>
      <c r="G1514" s="159">
        <v>202.77777777777777</v>
      </c>
      <c r="H1514" s="159">
        <v>291.91919191919192</v>
      </c>
      <c r="I1514" s="159">
        <v>401.76767676767679</v>
      </c>
      <c r="J1514" s="159">
        <v>500.25252525252529</v>
      </c>
      <c r="K1514" s="159">
        <v>605.55555555555566</v>
      </c>
      <c r="L1514" s="159">
        <v>723.98989898989907</v>
      </c>
      <c r="M1514" s="159">
        <v>827.02020202020208</v>
      </c>
      <c r="N1514" s="159">
        <v>940.90909090909099</v>
      </c>
      <c r="O1514" s="159">
        <v>1056.3131313131314</v>
      </c>
      <c r="P1514" s="159">
        <v>1165.909090909091</v>
      </c>
      <c r="Q1514" s="159">
        <v>1275</v>
      </c>
      <c r="R1514" s="159">
        <v>500</v>
      </c>
      <c r="S1514" s="159">
        <v>520</v>
      </c>
      <c r="T1514" s="159">
        <v>520</v>
      </c>
      <c r="U1514" s="159">
        <v>520</v>
      </c>
      <c r="V1514" s="159">
        <v>1125</v>
      </c>
      <c r="W1514" s="159">
        <v>1125</v>
      </c>
      <c r="X1514" s="159">
        <v>1125</v>
      </c>
      <c r="Y1514" s="159">
        <v>1125</v>
      </c>
      <c r="Z1514" s="159">
        <v>1125</v>
      </c>
      <c r="AA1514" s="159">
        <v>1125</v>
      </c>
      <c r="AB1514" s="159">
        <v>1125</v>
      </c>
      <c r="AC1514" s="159">
        <v>1125</v>
      </c>
      <c r="AD1514" s="159">
        <v>107.07070707070707</v>
      </c>
      <c r="AE1514" s="159">
        <v>95.707070707070713</v>
      </c>
      <c r="AF1514" s="159">
        <v>89.141414141414145</v>
      </c>
      <c r="AG1514" s="159">
        <v>109.84848484848486</v>
      </c>
      <c r="AH1514" s="159">
        <v>98.484848484848484</v>
      </c>
      <c r="AI1514" s="159">
        <v>105.30303030303031</v>
      </c>
      <c r="AJ1514" s="159">
        <v>118.43434343434345</v>
      </c>
      <c r="AK1514" s="159">
        <v>103.03030303030303</v>
      </c>
      <c r="AL1514" s="159">
        <v>113.8888888888889</v>
      </c>
      <c r="AM1514" s="159">
        <v>115.40404040404042</v>
      </c>
      <c r="AN1514" s="159">
        <v>109.5959595959596</v>
      </c>
      <c r="AO1514" s="159">
        <v>109.09090909090909</v>
      </c>
      <c r="AP1514" s="159">
        <v>500</v>
      </c>
      <c r="AQ1514" s="159">
        <v>20</v>
      </c>
      <c r="AR1514" s="159">
        <v>0</v>
      </c>
      <c r="AS1514" s="159">
        <v>0</v>
      </c>
      <c r="AT1514" s="159">
        <v>605</v>
      </c>
      <c r="AU1514" s="159">
        <v>0</v>
      </c>
      <c r="AV1514" s="159">
        <v>0</v>
      </c>
      <c r="AW1514" s="159">
        <v>0</v>
      </c>
      <c r="AX1514" s="159">
        <v>0</v>
      </c>
      <c r="AY1514" s="159">
        <v>0</v>
      </c>
      <c r="AZ1514" s="159">
        <v>0</v>
      </c>
      <c r="BA1514" s="159">
        <v>0</v>
      </c>
    </row>
    <row r="1515" spans="1:53" hidden="1" x14ac:dyDescent="0.35">
      <c r="A1515" s="158" t="s">
        <v>495</v>
      </c>
      <c r="B1515" s="158" t="s">
        <v>112</v>
      </c>
      <c r="C1515" s="158" t="s">
        <v>73</v>
      </c>
      <c r="D1515" s="158" t="s">
        <v>81</v>
      </c>
      <c r="E1515" s="158" t="s">
        <v>476</v>
      </c>
      <c r="F1515" s="159">
        <v>10.707070707070708</v>
      </c>
      <c r="G1515" s="159">
        <v>20.277777777777779</v>
      </c>
      <c r="H1515" s="159">
        <v>29.19191919191919</v>
      </c>
      <c r="I1515" s="159">
        <v>40.176767676767675</v>
      </c>
      <c r="J1515" s="159">
        <v>50.025252525252526</v>
      </c>
      <c r="K1515" s="159">
        <v>60.555555555555557</v>
      </c>
      <c r="L1515" s="159">
        <v>72.398989898989896</v>
      </c>
      <c r="M1515" s="159">
        <v>82.702020202020194</v>
      </c>
      <c r="N1515" s="159">
        <v>94.090909090909079</v>
      </c>
      <c r="O1515" s="159">
        <v>105.63131313131312</v>
      </c>
      <c r="P1515" s="159">
        <v>116.59090909090908</v>
      </c>
      <c r="Q1515" s="159">
        <v>127.49999999999999</v>
      </c>
      <c r="R1515" s="159">
        <v>0</v>
      </c>
      <c r="S1515" s="159">
        <v>0</v>
      </c>
      <c r="T1515" s="159">
        <v>0</v>
      </c>
      <c r="U1515" s="159">
        <v>0</v>
      </c>
      <c r="V1515" s="159">
        <v>0</v>
      </c>
      <c r="W1515" s="159">
        <v>0</v>
      </c>
      <c r="X1515" s="159">
        <v>0</v>
      </c>
      <c r="Y1515" s="159">
        <v>0</v>
      </c>
      <c r="Z1515" s="159">
        <v>0</v>
      </c>
      <c r="AA1515" s="159">
        <v>0</v>
      </c>
      <c r="AB1515" s="159">
        <v>0</v>
      </c>
      <c r="AC1515" s="159">
        <v>0</v>
      </c>
      <c r="AD1515" s="159">
        <v>10.707070707070708</v>
      </c>
      <c r="AE1515" s="159">
        <v>9.5707070707070709</v>
      </c>
      <c r="AF1515" s="159">
        <v>8.9141414141414135</v>
      </c>
      <c r="AG1515" s="159">
        <v>10.984848484848484</v>
      </c>
      <c r="AH1515" s="159">
        <v>9.8484848484848477</v>
      </c>
      <c r="AI1515" s="159">
        <v>10.530303030303029</v>
      </c>
      <c r="AJ1515" s="159">
        <v>11.843434343434343</v>
      </c>
      <c r="AK1515" s="159">
        <v>10.303030303030303</v>
      </c>
      <c r="AL1515" s="159">
        <v>11.388888888888889</v>
      </c>
      <c r="AM1515" s="159">
        <v>11.54040404040404</v>
      </c>
      <c r="AN1515" s="159">
        <v>10.95959595959596</v>
      </c>
      <c r="AO1515" s="159">
        <v>10.909090909090908</v>
      </c>
      <c r="AP1515" s="159">
        <v>0</v>
      </c>
      <c r="AQ1515" s="159">
        <v>0</v>
      </c>
      <c r="AR1515" s="159">
        <v>0</v>
      </c>
      <c r="AS1515" s="159">
        <v>0</v>
      </c>
      <c r="AT1515" s="159">
        <v>0</v>
      </c>
      <c r="AU1515" s="159">
        <v>0</v>
      </c>
      <c r="AV1515" s="159">
        <v>0</v>
      </c>
      <c r="AW1515" s="159">
        <v>0</v>
      </c>
      <c r="AX1515" s="159">
        <v>0</v>
      </c>
      <c r="AY1515" s="159">
        <v>0</v>
      </c>
      <c r="AZ1515" s="159">
        <v>0</v>
      </c>
      <c r="BA1515" s="159">
        <v>0</v>
      </c>
    </row>
    <row r="1516" spans="1:53" hidden="1" x14ac:dyDescent="0.35">
      <c r="A1516" s="158" t="s">
        <v>495</v>
      </c>
      <c r="B1516" s="158" t="s">
        <v>112</v>
      </c>
      <c r="C1516" s="158" t="s">
        <v>73</v>
      </c>
      <c r="D1516" s="158" t="s">
        <v>81</v>
      </c>
      <c r="E1516" s="158" t="s">
        <v>477</v>
      </c>
      <c r="F1516" s="159">
        <v>26.767676767676768</v>
      </c>
      <c r="G1516" s="159">
        <v>50.694444444444443</v>
      </c>
      <c r="H1516" s="159">
        <v>72.979797979797979</v>
      </c>
      <c r="I1516" s="159">
        <v>100.4419191919192</v>
      </c>
      <c r="J1516" s="159">
        <v>125.06313131313132</v>
      </c>
      <c r="K1516" s="159">
        <v>151.38888888888891</v>
      </c>
      <c r="L1516" s="159">
        <v>180.99747474747477</v>
      </c>
      <c r="M1516" s="159">
        <v>206.75505050505052</v>
      </c>
      <c r="N1516" s="159">
        <v>235.22727272727275</v>
      </c>
      <c r="O1516" s="159">
        <v>264.07828282828285</v>
      </c>
      <c r="P1516" s="159">
        <v>291.47727272727275</v>
      </c>
      <c r="Q1516" s="159">
        <v>318.75</v>
      </c>
      <c r="R1516" s="159">
        <v>0</v>
      </c>
      <c r="S1516" s="159">
        <v>10</v>
      </c>
      <c r="T1516" s="159">
        <v>16</v>
      </c>
      <c r="U1516" s="159">
        <v>16</v>
      </c>
      <c r="V1516" s="159">
        <v>16</v>
      </c>
      <c r="W1516" s="159">
        <v>16</v>
      </c>
      <c r="X1516" s="159">
        <v>16</v>
      </c>
      <c r="Y1516" s="159">
        <v>16</v>
      </c>
      <c r="Z1516" s="159">
        <v>16</v>
      </c>
      <c r="AA1516" s="159">
        <v>16</v>
      </c>
      <c r="AB1516" s="159">
        <v>16</v>
      </c>
      <c r="AC1516" s="159">
        <v>16</v>
      </c>
      <c r="AD1516" s="159">
        <v>26.767676767676768</v>
      </c>
      <c r="AE1516" s="159">
        <v>23.926767676767678</v>
      </c>
      <c r="AF1516" s="159">
        <v>22.285353535353536</v>
      </c>
      <c r="AG1516" s="159">
        <v>27.462121212121215</v>
      </c>
      <c r="AH1516" s="159">
        <v>24.621212121212121</v>
      </c>
      <c r="AI1516" s="159">
        <v>26.325757575757578</v>
      </c>
      <c r="AJ1516" s="159">
        <v>29.608585858585862</v>
      </c>
      <c r="AK1516" s="159">
        <v>25.757575757575758</v>
      </c>
      <c r="AL1516" s="159">
        <v>28.472222222222225</v>
      </c>
      <c r="AM1516" s="159">
        <v>28.851010101010104</v>
      </c>
      <c r="AN1516" s="159">
        <v>27.3989898989899</v>
      </c>
      <c r="AO1516" s="159">
        <v>27.272727272727273</v>
      </c>
      <c r="AP1516" s="159">
        <v>0</v>
      </c>
      <c r="AQ1516" s="159">
        <v>10</v>
      </c>
      <c r="AR1516" s="159">
        <v>6</v>
      </c>
      <c r="AS1516" s="159">
        <v>0</v>
      </c>
      <c r="AT1516" s="159">
        <v>0</v>
      </c>
      <c r="AU1516" s="159">
        <v>0</v>
      </c>
      <c r="AV1516" s="159">
        <v>0</v>
      </c>
      <c r="AW1516" s="159">
        <v>0</v>
      </c>
      <c r="AX1516" s="159">
        <v>0</v>
      </c>
      <c r="AY1516" s="159">
        <v>0</v>
      </c>
      <c r="AZ1516" s="159">
        <v>0</v>
      </c>
      <c r="BA1516" s="159">
        <v>0</v>
      </c>
    </row>
    <row r="1517" spans="1:53" hidden="1" x14ac:dyDescent="0.35">
      <c r="A1517" s="158" t="s">
        <v>495</v>
      </c>
      <c r="B1517" s="158" t="s">
        <v>112</v>
      </c>
      <c r="C1517" s="158" t="s">
        <v>73</v>
      </c>
      <c r="D1517" s="158" t="s">
        <v>81</v>
      </c>
      <c r="E1517" s="158" t="s">
        <v>478</v>
      </c>
      <c r="F1517" s="159">
        <v>32.121212121212125</v>
      </c>
      <c r="G1517" s="159">
        <v>60.833333333333343</v>
      </c>
      <c r="H1517" s="159">
        <v>87.575757575757592</v>
      </c>
      <c r="I1517" s="159">
        <v>120.53030303030305</v>
      </c>
      <c r="J1517" s="159">
        <v>150.07575757575759</v>
      </c>
      <c r="K1517" s="159">
        <v>181.66666666666669</v>
      </c>
      <c r="L1517" s="159">
        <v>217.19696969696972</v>
      </c>
      <c r="M1517" s="159">
        <v>248.10606060606062</v>
      </c>
      <c r="N1517" s="159">
        <v>282.27272727272731</v>
      </c>
      <c r="O1517" s="159">
        <v>316.89393939393943</v>
      </c>
      <c r="P1517" s="159">
        <v>349.77272727272731</v>
      </c>
      <c r="Q1517" s="159">
        <v>382.50000000000006</v>
      </c>
      <c r="R1517" s="159">
        <v>0</v>
      </c>
      <c r="S1517" s="159">
        <v>300</v>
      </c>
      <c r="T1517" s="159">
        <v>300</v>
      </c>
      <c r="U1517" s="159">
        <v>300</v>
      </c>
      <c r="V1517" s="159">
        <v>300</v>
      </c>
      <c r="W1517" s="159">
        <v>300</v>
      </c>
      <c r="X1517" s="159">
        <v>300</v>
      </c>
      <c r="Y1517" s="159">
        <v>300</v>
      </c>
      <c r="Z1517" s="159">
        <v>300</v>
      </c>
      <c r="AA1517" s="159">
        <v>300</v>
      </c>
      <c r="AB1517" s="159">
        <v>300</v>
      </c>
      <c r="AC1517" s="159">
        <v>300</v>
      </c>
      <c r="AD1517" s="159">
        <v>32.121212121212125</v>
      </c>
      <c r="AE1517" s="159">
        <v>28.712121212121215</v>
      </c>
      <c r="AF1517" s="159">
        <v>26.742424242424242</v>
      </c>
      <c r="AG1517" s="159">
        <v>32.954545454545453</v>
      </c>
      <c r="AH1517" s="159">
        <v>29.545454545454547</v>
      </c>
      <c r="AI1517" s="159">
        <v>31.590909090909093</v>
      </c>
      <c r="AJ1517" s="159">
        <v>35.530303030303031</v>
      </c>
      <c r="AK1517" s="159">
        <v>30.90909090909091</v>
      </c>
      <c r="AL1517" s="159">
        <v>34.166666666666664</v>
      </c>
      <c r="AM1517" s="159">
        <v>34.621212121212125</v>
      </c>
      <c r="AN1517" s="159">
        <v>32.878787878787882</v>
      </c>
      <c r="AO1517" s="159">
        <v>32.727272727272727</v>
      </c>
      <c r="AP1517" s="159">
        <v>0</v>
      </c>
      <c r="AQ1517" s="159">
        <v>300</v>
      </c>
      <c r="AR1517" s="159">
        <v>0</v>
      </c>
      <c r="AS1517" s="159">
        <v>0</v>
      </c>
      <c r="AT1517" s="159">
        <v>0</v>
      </c>
      <c r="AU1517" s="159">
        <v>0</v>
      </c>
      <c r="AV1517" s="159">
        <v>0</v>
      </c>
      <c r="AW1517" s="159">
        <v>0</v>
      </c>
      <c r="AX1517" s="159">
        <v>0</v>
      </c>
      <c r="AY1517" s="159">
        <v>0</v>
      </c>
      <c r="AZ1517" s="159">
        <v>0</v>
      </c>
      <c r="BA1517" s="159">
        <v>0</v>
      </c>
    </row>
    <row r="1518" spans="1:53" hidden="1" x14ac:dyDescent="0.35">
      <c r="A1518" s="158" t="s">
        <v>495</v>
      </c>
      <c r="B1518" s="158" t="s">
        <v>112</v>
      </c>
      <c r="C1518" s="158" t="s">
        <v>73</v>
      </c>
      <c r="D1518" s="158" t="s">
        <v>81</v>
      </c>
      <c r="E1518" s="158" t="s">
        <v>479</v>
      </c>
      <c r="F1518" s="159">
        <v>168.1010101010101</v>
      </c>
      <c r="G1518" s="159">
        <v>318.36111111111109</v>
      </c>
      <c r="H1518" s="159">
        <v>458.31313131313129</v>
      </c>
      <c r="I1518" s="159">
        <v>630.77525252525254</v>
      </c>
      <c r="J1518" s="159">
        <v>785.39646464646466</v>
      </c>
      <c r="K1518" s="159">
        <v>950.72222222222217</v>
      </c>
      <c r="L1518" s="159">
        <v>1136.6641414141413</v>
      </c>
      <c r="M1518" s="159">
        <v>1298.4217171717171</v>
      </c>
      <c r="N1518" s="159">
        <v>1477.2272727272725</v>
      </c>
      <c r="O1518" s="159">
        <v>1658.4116161616159</v>
      </c>
      <c r="P1518" s="159">
        <v>1830.4772727272725</v>
      </c>
      <c r="Q1518" s="159">
        <v>2001.7499999999998</v>
      </c>
      <c r="R1518" s="159">
        <v>0</v>
      </c>
      <c r="S1518" s="159">
        <v>0</v>
      </c>
      <c r="T1518" s="159">
        <v>200</v>
      </c>
      <c r="U1518" s="159">
        <v>200</v>
      </c>
      <c r="V1518" s="159">
        <v>200</v>
      </c>
      <c r="W1518" s="159">
        <v>200</v>
      </c>
      <c r="X1518" s="159">
        <v>200</v>
      </c>
      <c r="Y1518" s="159">
        <v>200</v>
      </c>
      <c r="Z1518" s="159">
        <v>200</v>
      </c>
      <c r="AA1518" s="159">
        <v>200</v>
      </c>
      <c r="AB1518" s="159">
        <v>200</v>
      </c>
      <c r="AC1518" s="159">
        <v>200</v>
      </c>
      <c r="AD1518" s="159">
        <v>168.1010101010101</v>
      </c>
      <c r="AE1518" s="159">
        <v>150.26010101010101</v>
      </c>
      <c r="AF1518" s="159">
        <v>139.95202020202021</v>
      </c>
      <c r="AG1518" s="159">
        <v>172.46212121212122</v>
      </c>
      <c r="AH1518" s="159">
        <v>154.62121212121212</v>
      </c>
      <c r="AI1518" s="159">
        <v>165.32575757575756</v>
      </c>
      <c r="AJ1518" s="159">
        <v>185.9419191919192</v>
      </c>
      <c r="AK1518" s="159">
        <v>161.75757575757575</v>
      </c>
      <c r="AL1518" s="159">
        <v>178.80555555555554</v>
      </c>
      <c r="AM1518" s="159">
        <v>181.18434343434345</v>
      </c>
      <c r="AN1518" s="159">
        <v>172.06565656565655</v>
      </c>
      <c r="AO1518" s="159">
        <v>171.27272727272728</v>
      </c>
      <c r="AP1518" s="159">
        <v>0</v>
      </c>
      <c r="AQ1518" s="159">
        <v>0</v>
      </c>
      <c r="AR1518" s="159">
        <v>200</v>
      </c>
      <c r="AS1518" s="159">
        <v>0</v>
      </c>
      <c r="AT1518" s="159">
        <v>0</v>
      </c>
      <c r="AU1518" s="159">
        <v>0</v>
      </c>
      <c r="AV1518" s="159">
        <v>0</v>
      </c>
      <c r="AW1518" s="159">
        <v>0</v>
      </c>
      <c r="AX1518" s="159">
        <v>0</v>
      </c>
      <c r="AY1518" s="159">
        <v>0</v>
      </c>
      <c r="AZ1518" s="159">
        <v>0</v>
      </c>
      <c r="BA1518" s="159">
        <v>0</v>
      </c>
    </row>
    <row r="1519" spans="1:53" hidden="1" x14ac:dyDescent="0.35">
      <c r="A1519" s="158" t="s">
        <v>495</v>
      </c>
      <c r="B1519" s="158" t="s">
        <v>112</v>
      </c>
      <c r="C1519" s="158" t="s">
        <v>73</v>
      </c>
      <c r="D1519" s="158" t="s">
        <v>81</v>
      </c>
      <c r="E1519" s="158" t="s">
        <v>480</v>
      </c>
      <c r="F1519" s="159">
        <v>14.98989898989899</v>
      </c>
      <c r="G1519" s="159">
        <v>28.388888888888886</v>
      </c>
      <c r="H1519" s="159">
        <v>40.868686868686865</v>
      </c>
      <c r="I1519" s="159">
        <v>56.24747474747474</v>
      </c>
      <c r="J1519" s="159">
        <v>70.035353535353522</v>
      </c>
      <c r="K1519" s="159">
        <v>84.777777777777771</v>
      </c>
      <c r="L1519" s="159">
        <v>101.35858585858585</v>
      </c>
      <c r="M1519" s="159">
        <v>115.78282828282828</v>
      </c>
      <c r="N1519" s="159">
        <v>131.72727272727272</v>
      </c>
      <c r="O1519" s="159">
        <v>147.88383838383837</v>
      </c>
      <c r="P1519" s="159">
        <v>163.22727272727272</v>
      </c>
      <c r="Q1519" s="159">
        <v>178.5</v>
      </c>
      <c r="R1519" s="159">
        <v>0</v>
      </c>
      <c r="S1519" s="159">
        <v>15</v>
      </c>
      <c r="T1519" s="159">
        <v>15</v>
      </c>
      <c r="U1519" s="159">
        <v>15</v>
      </c>
      <c r="V1519" s="159">
        <v>15</v>
      </c>
      <c r="W1519" s="159">
        <v>15</v>
      </c>
      <c r="X1519" s="159">
        <v>15</v>
      </c>
      <c r="Y1519" s="159">
        <v>15</v>
      </c>
      <c r="Z1519" s="159">
        <v>15</v>
      </c>
      <c r="AA1519" s="159">
        <v>15</v>
      </c>
      <c r="AB1519" s="159">
        <v>15</v>
      </c>
      <c r="AC1519" s="159">
        <v>15</v>
      </c>
      <c r="AD1519" s="159">
        <v>14.98989898989899</v>
      </c>
      <c r="AE1519" s="159">
        <v>13.398989898989898</v>
      </c>
      <c r="AF1519" s="159">
        <v>12.479797979797979</v>
      </c>
      <c r="AG1519" s="159">
        <v>15.378787878787879</v>
      </c>
      <c r="AH1519" s="159">
        <v>13.787878787878787</v>
      </c>
      <c r="AI1519" s="159">
        <v>14.742424242424242</v>
      </c>
      <c r="AJ1519" s="159">
        <v>16.58080808080808</v>
      </c>
      <c r="AK1519" s="159">
        <v>14.424242424242424</v>
      </c>
      <c r="AL1519" s="159">
        <v>15.944444444444445</v>
      </c>
      <c r="AM1519" s="159">
        <v>16.156565656565657</v>
      </c>
      <c r="AN1519" s="159">
        <v>15.343434343434343</v>
      </c>
      <c r="AO1519" s="159">
        <v>15.272727272727272</v>
      </c>
      <c r="AP1519" s="159">
        <v>0</v>
      </c>
      <c r="AQ1519" s="159">
        <v>15</v>
      </c>
      <c r="AR1519" s="159">
        <v>0</v>
      </c>
      <c r="AS1519" s="159">
        <v>0</v>
      </c>
      <c r="AT1519" s="159">
        <v>0</v>
      </c>
      <c r="AU1519" s="159">
        <v>0</v>
      </c>
      <c r="AV1519" s="159">
        <v>0</v>
      </c>
      <c r="AW1519" s="159">
        <v>0</v>
      </c>
      <c r="AX1519" s="159">
        <v>0</v>
      </c>
      <c r="AY1519" s="159">
        <v>0</v>
      </c>
      <c r="AZ1519" s="159">
        <v>0</v>
      </c>
      <c r="BA1519" s="159">
        <v>0</v>
      </c>
    </row>
    <row r="1520" spans="1:53" hidden="1" x14ac:dyDescent="0.35">
      <c r="A1520" s="158" t="s">
        <v>495</v>
      </c>
      <c r="B1520" s="158" t="s">
        <v>112</v>
      </c>
      <c r="C1520" s="158" t="s">
        <v>73</v>
      </c>
      <c r="D1520" s="158" t="s">
        <v>81</v>
      </c>
      <c r="E1520" s="158" t="s">
        <v>481</v>
      </c>
      <c r="F1520" s="159">
        <v>12.84848484848485</v>
      </c>
      <c r="G1520" s="159">
        <v>24.333333333333336</v>
      </c>
      <c r="H1520" s="159">
        <v>35.030303030303031</v>
      </c>
      <c r="I1520" s="159">
        <v>48.212121212121211</v>
      </c>
      <c r="J1520" s="159">
        <v>60.030303030303031</v>
      </c>
      <c r="K1520" s="159">
        <v>72.666666666666671</v>
      </c>
      <c r="L1520" s="159">
        <v>86.87878787878789</v>
      </c>
      <c r="M1520" s="159">
        <v>99.242424242424249</v>
      </c>
      <c r="N1520" s="159">
        <v>112.90909090909092</v>
      </c>
      <c r="O1520" s="159">
        <v>126.75757575757576</v>
      </c>
      <c r="P1520" s="159">
        <v>139.90909090909091</v>
      </c>
      <c r="Q1520" s="159">
        <v>153</v>
      </c>
      <c r="R1520" s="159">
        <v>0</v>
      </c>
      <c r="S1520" s="159">
        <v>5</v>
      </c>
      <c r="T1520" s="159">
        <v>15</v>
      </c>
      <c r="U1520" s="159">
        <v>15</v>
      </c>
      <c r="V1520" s="159">
        <v>15</v>
      </c>
      <c r="W1520" s="159">
        <v>15</v>
      </c>
      <c r="X1520" s="159">
        <v>15</v>
      </c>
      <c r="Y1520" s="159">
        <v>15</v>
      </c>
      <c r="Z1520" s="159">
        <v>15</v>
      </c>
      <c r="AA1520" s="159">
        <v>15</v>
      </c>
      <c r="AB1520" s="159">
        <v>15</v>
      </c>
      <c r="AC1520" s="159">
        <v>15</v>
      </c>
      <c r="AD1520" s="159">
        <v>12.84848484848485</v>
      </c>
      <c r="AE1520" s="159">
        <v>11.484848484848484</v>
      </c>
      <c r="AF1520" s="159">
        <v>10.696969696969697</v>
      </c>
      <c r="AG1520" s="159">
        <v>13.181818181818182</v>
      </c>
      <c r="AH1520" s="159">
        <v>11.818181818181818</v>
      </c>
      <c r="AI1520" s="159">
        <v>12.636363636363637</v>
      </c>
      <c r="AJ1520" s="159">
        <v>14.212121212121213</v>
      </c>
      <c r="AK1520" s="159">
        <v>12.363636363636363</v>
      </c>
      <c r="AL1520" s="159">
        <v>13.666666666666668</v>
      </c>
      <c r="AM1520" s="159">
        <v>13.84848484848485</v>
      </c>
      <c r="AN1520" s="159">
        <v>13.151515151515152</v>
      </c>
      <c r="AO1520" s="159">
        <v>13.090909090909092</v>
      </c>
      <c r="AP1520" s="159">
        <v>0</v>
      </c>
      <c r="AQ1520" s="159">
        <v>5</v>
      </c>
      <c r="AR1520" s="159">
        <v>10</v>
      </c>
      <c r="AS1520" s="159">
        <v>0</v>
      </c>
      <c r="AT1520" s="159">
        <v>0</v>
      </c>
      <c r="AU1520" s="159">
        <v>0</v>
      </c>
      <c r="AV1520" s="159">
        <v>0</v>
      </c>
      <c r="AW1520" s="159">
        <v>0</v>
      </c>
      <c r="AX1520" s="159">
        <v>0</v>
      </c>
      <c r="AY1520" s="159">
        <v>0</v>
      </c>
      <c r="AZ1520" s="159">
        <v>0</v>
      </c>
      <c r="BA1520" s="159">
        <v>0</v>
      </c>
    </row>
    <row r="1521" spans="1:53" x14ac:dyDescent="0.35">
      <c r="A1521" t="s">
        <v>495</v>
      </c>
      <c r="B1521" t="s">
        <v>112</v>
      </c>
      <c r="C1521" t="s">
        <v>74</v>
      </c>
      <c r="D1521" t="s">
        <v>81</v>
      </c>
      <c r="E1521" t="s">
        <v>482</v>
      </c>
      <c r="F1521" s="104">
        <v>98.400400000000005</v>
      </c>
      <c r="G1521" s="104">
        <v>186.35120000000001</v>
      </c>
      <c r="H1521" s="104">
        <v>268.20640000000003</v>
      </c>
      <c r="I1521" s="104">
        <v>369.2192</v>
      </c>
      <c r="J1521" s="104">
        <v>459.56470000000002</v>
      </c>
      <c r="K1521" s="104">
        <v>556.22350000000006</v>
      </c>
      <c r="L1521" s="104">
        <v>664.85580000000004</v>
      </c>
      <c r="M1521" s="104">
        <v>759.33760000000007</v>
      </c>
      <c r="N1521" s="104">
        <v>863.83360000000005</v>
      </c>
      <c r="O1521" s="104">
        <v>969.63580000000002</v>
      </c>
      <c r="P1521" s="104">
        <v>1070.4309000000001</v>
      </c>
      <c r="Q1521" s="104">
        <v>1170.7906</v>
      </c>
      <c r="R1521" s="104">
        <v>12</v>
      </c>
      <c r="S1521" s="104">
        <v>22</v>
      </c>
      <c r="T1521" s="104">
        <v>1022</v>
      </c>
      <c r="U1521" s="104">
        <v>1067</v>
      </c>
      <c r="V1521" s="104">
        <v>1077</v>
      </c>
      <c r="W1521" s="104">
        <v>1077</v>
      </c>
      <c r="X1521" s="104">
        <v>1077</v>
      </c>
      <c r="Y1521" s="104">
        <v>1077</v>
      </c>
      <c r="Z1521" s="104">
        <v>1077</v>
      </c>
      <c r="AA1521" s="104">
        <v>1077</v>
      </c>
      <c r="AB1521" s="104">
        <v>1077</v>
      </c>
      <c r="AC1521" s="104">
        <v>1077</v>
      </c>
      <c r="AD1521" s="104">
        <v>98.400400000000005</v>
      </c>
      <c r="AE1521" s="104">
        <v>87.950800000000001</v>
      </c>
      <c r="AF1521" s="104">
        <v>81.855199999999996</v>
      </c>
      <c r="AG1521" s="104">
        <v>101.0128</v>
      </c>
      <c r="AH1521" s="104">
        <v>90.345500000000001</v>
      </c>
      <c r="AI1521" s="104">
        <v>96.658799999999999</v>
      </c>
      <c r="AJ1521" s="104">
        <v>108.6323</v>
      </c>
      <c r="AK1521" s="104">
        <v>94.481800000000007</v>
      </c>
      <c r="AL1521" s="104">
        <v>104.49600000000001</v>
      </c>
      <c r="AM1521" s="104">
        <v>105.8022</v>
      </c>
      <c r="AN1521" s="104">
        <v>100.79510000000001</v>
      </c>
      <c r="AO1521" s="104">
        <v>100.3597</v>
      </c>
      <c r="AP1521" s="104">
        <v>12</v>
      </c>
      <c r="AQ1521" s="104">
        <v>10</v>
      </c>
      <c r="AR1521" s="104">
        <v>1000</v>
      </c>
      <c r="AS1521" s="104">
        <v>45</v>
      </c>
      <c r="AT1521" s="104">
        <v>10</v>
      </c>
      <c r="AU1521" s="104"/>
      <c r="AV1521" s="104">
        <v>0</v>
      </c>
      <c r="AW1521" s="104">
        <v>0</v>
      </c>
      <c r="AX1521" s="104">
        <v>0</v>
      </c>
      <c r="AY1521" s="104">
        <v>0</v>
      </c>
      <c r="AZ1521" s="104">
        <v>0</v>
      </c>
      <c r="BA1521" s="104">
        <v>0</v>
      </c>
    </row>
    <row r="1522" spans="1:53" x14ac:dyDescent="0.35">
      <c r="A1522" t="s">
        <v>495</v>
      </c>
      <c r="B1522" t="s">
        <v>112</v>
      </c>
      <c r="C1522" t="s">
        <v>74</v>
      </c>
      <c r="D1522" t="s">
        <v>81</v>
      </c>
      <c r="E1522" t="s">
        <v>483</v>
      </c>
      <c r="F1522" s="104">
        <v>7.910000000000001</v>
      </c>
      <c r="G1522" s="104">
        <v>14.98</v>
      </c>
      <c r="H1522" s="104">
        <v>21.560000000000002</v>
      </c>
      <c r="I1522" s="104">
        <v>29.680000000000003</v>
      </c>
      <c r="J1522" s="104">
        <v>36.942500000000003</v>
      </c>
      <c r="K1522" s="104">
        <v>44.712500000000006</v>
      </c>
      <c r="L1522" s="104">
        <v>53.445000000000007</v>
      </c>
      <c r="M1522" s="104">
        <v>61.040000000000006</v>
      </c>
      <c r="N1522" s="104">
        <v>69.440000000000012</v>
      </c>
      <c r="O1522" s="104">
        <v>77.945000000000007</v>
      </c>
      <c r="P1522" s="104">
        <v>86.047500000000014</v>
      </c>
      <c r="Q1522" s="104">
        <v>94.115000000000009</v>
      </c>
      <c r="R1522" s="104">
        <v>0</v>
      </c>
      <c r="S1522" s="104">
        <v>0</v>
      </c>
      <c r="T1522" s="104">
        <v>40</v>
      </c>
      <c r="U1522" s="104">
        <v>160</v>
      </c>
      <c r="V1522" s="104">
        <v>165</v>
      </c>
      <c r="W1522" s="104">
        <v>165</v>
      </c>
      <c r="X1522" s="104">
        <v>165</v>
      </c>
      <c r="Y1522" s="104">
        <v>165</v>
      </c>
      <c r="Z1522" s="104">
        <v>165</v>
      </c>
      <c r="AA1522" s="104">
        <v>165</v>
      </c>
      <c r="AB1522" s="104">
        <v>165</v>
      </c>
      <c r="AC1522" s="104">
        <v>165</v>
      </c>
      <c r="AD1522" s="104">
        <v>7.910000000000001</v>
      </c>
      <c r="AE1522" s="104">
        <v>7.07</v>
      </c>
      <c r="AF1522" s="104">
        <v>6.580000000000001</v>
      </c>
      <c r="AG1522" s="104">
        <v>8.120000000000001</v>
      </c>
      <c r="AH1522" s="104">
        <v>7.2625000000000011</v>
      </c>
      <c r="AI1522" s="104">
        <v>7.7700000000000005</v>
      </c>
      <c r="AJ1522" s="104">
        <v>8.7325000000000017</v>
      </c>
      <c r="AK1522" s="104">
        <v>7.5950000000000006</v>
      </c>
      <c r="AL1522" s="104">
        <v>8.4</v>
      </c>
      <c r="AM1522" s="104">
        <v>8.5050000000000008</v>
      </c>
      <c r="AN1522" s="104">
        <v>8.1025000000000009</v>
      </c>
      <c r="AO1522" s="104">
        <v>8.0675000000000008</v>
      </c>
      <c r="AP1522" s="104">
        <v>0</v>
      </c>
      <c r="AQ1522" s="104">
        <v>0</v>
      </c>
      <c r="AR1522" s="104">
        <v>40</v>
      </c>
      <c r="AS1522" s="104">
        <v>120</v>
      </c>
      <c r="AT1522" s="104">
        <v>5</v>
      </c>
      <c r="AU1522" s="104"/>
      <c r="AV1522" s="104">
        <v>0</v>
      </c>
      <c r="AW1522" s="104">
        <v>0</v>
      </c>
      <c r="AX1522" s="104">
        <v>0</v>
      </c>
      <c r="AY1522" s="104">
        <v>0</v>
      </c>
      <c r="AZ1522" s="104">
        <v>0</v>
      </c>
      <c r="BA1522" s="104">
        <v>0</v>
      </c>
    </row>
    <row r="1523" spans="1:53" x14ac:dyDescent="0.35">
      <c r="A1523" t="s">
        <v>495</v>
      </c>
      <c r="B1523" t="s">
        <v>112</v>
      </c>
      <c r="C1523" t="s">
        <v>74</v>
      </c>
      <c r="D1523" t="s">
        <v>81</v>
      </c>
      <c r="E1523" t="s">
        <v>484</v>
      </c>
      <c r="F1523" s="104">
        <v>7.910000000000001</v>
      </c>
      <c r="G1523" s="104">
        <v>14.98</v>
      </c>
      <c r="H1523" s="104">
        <v>21.560000000000002</v>
      </c>
      <c r="I1523" s="104">
        <v>29.680000000000003</v>
      </c>
      <c r="J1523" s="104">
        <v>36.942500000000003</v>
      </c>
      <c r="K1523" s="104">
        <v>44.712500000000006</v>
      </c>
      <c r="L1523" s="104">
        <v>53.445000000000007</v>
      </c>
      <c r="M1523" s="104">
        <v>61.040000000000006</v>
      </c>
      <c r="N1523" s="104">
        <v>69.440000000000012</v>
      </c>
      <c r="O1523" s="104">
        <v>77.945000000000007</v>
      </c>
      <c r="P1523" s="104">
        <v>86.047500000000014</v>
      </c>
      <c r="Q1523" s="104">
        <v>94.115000000000009</v>
      </c>
      <c r="R1523" s="104">
        <v>0</v>
      </c>
      <c r="S1523" s="104">
        <v>0</v>
      </c>
      <c r="T1523" s="104">
        <v>10</v>
      </c>
      <c r="U1523" s="104">
        <v>10</v>
      </c>
      <c r="V1523" s="104">
        <v>110</v>
      </c>
      <c r="W1523" s="104">
        <v>110</v>
      </c>
      <c r="X1523" s="104">
        <v>110</v>
      </c>
      <c r="Y1523" s="104">
        <v>110</v>
      </c>
      <c r="Z1523" s="104">
        <v>110</v>
      </c>
      <c r="AA1523" s="104">
        <v>110</v>
      </c>
      <c r="AB1523" s="104">
        <v>110</v>
      </c>
      <c r="AC1523" s="104">
        <v>110</v>
      </c>
      <c r="AD1523" s="104">
        <v>7.910000000000001</v>
      </c>
      <c r="AE1523" s="104">
        <v>7.07</v>
      </c>
      <c r="AF1523" s="104">
        <v>6.580000000000001</v>
      </c>
      <c r="AG1523" s="104">
        <v>8.120000000000001</v>
      </c>
      <c r="AH1523" s="104">
        <v>7.2625000000000011</v>
      </c>
      <c r="AI1523" s="104">
        <v>7.7700000000000005</v>
      </c>
      <c r="AJ1523" s="104">
        <v>8.7325000000000017</v>
      </c>
      <c r="AK1523" s="104">
        <v>7.5950000000000006</v>
      </c>
      <c r="AL1523" s="104">
        <v>8.4</v>
      </c>
      <c r="AM1523" s="104">
        <v>8.5050000000000008</v>
      </c>
      <c r="AN1523" s="104">
        <v>8.1025000000000009</v>
      </c>
      <c r="AO1523" s="104">
        <v>8.0675000000000008</v>
      </c>
      <c r="AP1523" s="104">
        <v>0</v>
      </c>
      <c r="AQ1523" s="104">
        <v>0</v>
      </c>
      <c r="AR1523" s="104">
        <v>10</v>
      </c>
      <c r="AS1523" s="104">
        <v>0</v>
      </c>
      <c r="AT1523" s="104">
        <v>100</v>
      </c>
      <c r="AU1523" s="104"/>
      <c r="AV1523" s="104">
        <v>0</v>
      </c>
      <c r="AW1523" s="104">
        <v>0</v>
      </c>
      <c r="AX1523" s="104">
        <v>0</v>
      </c>
      <c r="AY1523" s="104">
        <v>0</v>
      </c>
      <c r="AZ1523" s="104">
        <v>0</v>
      </c>
      <c r="BA1523" s="104">
        <v>0</v>
      </c>
    </row>
    <row r="1524" spans="1:53" x14ac:dyDescent="0.35">
      <c r="A1524" t="s">
        <v>495</v>
      </c>
      <c r="B1524" t="s">
        <v>112</v>
      </c>
      <c r="C1524" t="s">
        <v>74</v>
      </c>
      <c r="D1524" t="s">
        <v>81</v>
      </c>
      <c r="E1524" t="s">
        <v>485</v>
      </c>
      <c r="F1524" s="104">
        <v>131.8032</v>
      </c>
      <c r="G1524" s="104">
        <v>249.6096</v>
      </c>
      <c r="H1524" s="104">
        <v>359.25120000000004</v>
      </c>
      <c r="I1524" s="104">
        <v>494.55360000000007</v>
      </c>
      <c r="J1524" s="104">
        <v>615.56760000000008</v>
      </c>
      <c r="K1524" s="104">
        <v>745.03800000000012</v>
      </c>
      <c r="L1524" s="104">
        <v>890.54640000000018</v>
      </c>
      <c r="M1524" s="104">
        <v>1017.1008000000002</v>
      </c>
      <c r="N1524" s="104">
        <v>1157.0688000000002</v>
      </c>
      <c r="O1524" s="104">
        <v>1298.7864000000002</v>
      </c>
      <c r="P1524" s="104">
        <v>1433.7972000000002</v>
      </c>
      <c r="Q1524" s="104">
        <v>1568.2248000000002</v>
      </c>
      <c r="R1524" s="104">
        <v>100</v>
      </c>
      <c r="S1524" s="104">
        <v>220</v>
      </c>
      <c r="T1524" s="104">
        <v>225</v>
      </c>
      <c r="U1524" s="104">
        <v>230</v>
      </c>
      <c r="V1524" s="104">
        <v>352</v>
      </c>
      <c r="W1524" s="104">
        <v>352</v>
      </c>
      <c r="X1524" s="104">
        <v>352</v>
      </c>
      <c r="Y1524" s="104">
        <v>352</v>
      </c>
      <c r="Z1524" s="104">
        <v>352</v>
      </c>
      <c r="AA1524" s="104">
        <v>352</v>
      </c>
      <c r="AB1524" s="104">
        <v>352</v>
      </c>
      <c r="AC1524" s="104">
        <v>352</v>
      </c>
      <c r="AD1524" s="104">
        <v>131.8032</v>
      </c>
      <c r="AE1524" s="104">
        <v>117.80640000000001</v>
      </c>
      <c r="AF1524" s="104">
        <v>109.64160000000001</v>
      </c>
      <c r="AG1524" s="104">
        <v>135.30240000000001</v>
      </c>
      <c r="AH1524" s="104">
        <v>121.01400000000001</v>
      </c>
      <c r="AI1524" s="104">
        <v>129.47040000000001</v>
      </c>
      <c r="AJ1524" s="104">
        <v>145.50840000000002</v>
      </c>
      <c r="AK1524" s="104">
        <v>126.55440000000002</v>
      </c>
      <c r="AL1524" s="104">
        <v>139.96800000000002</v>
      </c>
      <c r="AM1524" s="104">
        <v>141.7176</v>
      </c>
      <c r="AN1524" s="104">
        <v>135.01080000000002</v>
      </c>
      <c r="AO1524" s="104">
        <v>134.42760000000001</v>
      </c>
      <c r="AP1524" s="104">
        <v>100</v>
      </c>
      <c r="AQ1524" s="104">
        <v>120</v>
      </c>
      <c r="AR1524" s="104">
        <v>5</v>
      </c>
      <c r="AS1524" s="104">
        <v>5</v>
      </c>
      <c r="AT1524" s="104">
        <v>122</v>
      </c>
      <c r="AU1524" s="104">
        <v>20</v>
      </c>
      <c r="AV1524" s="104">
        <v>0</v>
      </c>
      <c r="AW1524" s="104">
        <v>0</v>
      </c>
      <c r="AX1524" s="104">
        <v>0</v>
      </c>
      <c r="AY1524" s="104">
        <v>0</v>
      </c>
      <c r="AZ1524" s="104">
        <v>0</v>
      </c>
      <c r="BA1524" s="104">
        <v>0</v>
      </c>
    </row>
    <row r="1525" spans="1:53" x14ac:dyDescent="0.35">
      <c r="A1525" t="s">
        <v>495</v>
      </c>
      <c r="B1525" t="s">
        <v>112</v>
      </c>
      <c r="C1525" t="s">
        <v>74</v>
      </c>
      <c r="D1525" t="s">
        <v>81</v>
      </c>
      <c r="E1525" t="s">
        <v>486</v>
      </c>
      <c r="F1525" s="104">
        <v>20.294800000000002</v>
      </c>
      <c r="G1525" s="104">
        <v>38.434400000000004</v>
      </c>
      <c r="H1525" s="104">
        <v>55.316800000000001</v>
      </c>
      <c r="I1525" s="104">
        <v>76.150400000000005</v>
      </c>
      <c r="J1525" s="104">
        <v>94.783900000000003</v>
      </c>
      <c r="K1525" s="104">
        <v>114.71950000000001</v>
      </c>
      <c r="L1525" s="104">
        <v>137.12460000000002</v>
      </c>
      <c r="M1525" s="104">
        <v>156.61120000000003</v>
      </c>
      <c r="N1525" s="104">
        <v>178.16320000000002</v>
      </c>
      <c r="O1525" s="104">
        <v>199.98460000000003</v>
      </c>
      <c r="P1525" s="104">
        <v>220.77330000000003</v>
      </c>
      <c r="Q1525" s="104">
        <v>241.47220000000004</v>
      </c>
      <c r="R1525" s="104">
        <v>0</v>
      </c>
      <c r="S1525" s="104">
        <v>0</v>
      </c>
      <c r="T1525" s="104">
        <v>34</v>
      </c>
      <c r="U1525" s="104">
        <v>41</v>
      </c>
      <c r="V1525" s="104">
        <v>41</v>
      </c>
      <c r="W1525" s="104">
        <v>41</v>
      </c>
      <c r="X1525" s="104">
        <v>41</v>
      </c>
      <c r="Y1525" s="104">
        <v>41</v>
      </c>
      <c r="Z1525" s="104">
        <v>41</v>
      </c>
      <c r="AA1525" s="104">
        <v>41</v>
      </c>
      <c r="AB1525" s="104">
        <v>41</v>
      </c>
      <c r="AC1525" s="104">
        <v>41</v>
      </c>
      <c r="AD1525" s="104">
        <v>20.294800000000002</v>
      </c>
      <c r="AE1525" s="104">
        <v>18.139600000000002</v>
      </c>
      <c r="AF1525" s="104">
        <v>16.882400000000001</v>
      </c>
      <c r="AG1525" s="104">
        <v>20.833600000000001</v>
      </c>
      <c r="AH1525" s="104">
        <v>18.633500000000002</v>
      </c>
      <c r="AI1525" s="104">
        <v>19.935600000000001</v>
      </c>
      <c r="AJ1525" s="104">
        <v>22.405100000000001</v>
      </c>
      <c r="AK1525" s="104">
        <v>19.486600000000003</v>
      </c>
      <c r="AL1525" s="104">
        <v>21.552</v>
      </c>
      <c r="AM1525" s="104">
        <v>21.821400000000001</v>
      </c>
      <c r="AN1525" s="104">
        <v>20.788700000000002</v>
      </c>
      <c r="AO1525" s="104">
        <v>20.698900000000002</v>
      </c>
      <c r="AP1525" s="104">
        <v>0</v>
      </c>
      <c r="AQ1525" s="104">
        <v>0</v>
      </c>
      <c r="AR1525" s="104">
        <v>34</v>
      </c>
      <c r="AS1525" s="104">
        <v>7</v>
      </c>
      <c r="AT1525" s="104">
        <v>0</v>
      </c>
      <c r="AU1525" s="104">
        <v>5</v>
      </c>
      <c r="AV1525" s="104">
        <v>0</v>
      </c>
      <c r="AW1525" s="104">
        <v>0</v>
      </c>
      <c r="AX1525" s="104">
        <v>0</v>
      </c>
      <c r="AY1525" s="104">
        <v>0</v>
      </c>
      <c r="AZ1525" s="104">
        <v>0</v>
      </c>
      <c r="BA1525" s="104">
        <v>0</v>
      </c>
    </row>
    <row r="1526" spans="1:53" x14ac:dyDescent="0.35">
      <c r="A1526" t="s">
        <v>495</v>
      </c>
      <c r="B1526" t="s">
        <v>112</v>
      </c>
      <c r="C1526" t="s">
        <v>74</v>
      </c>
      <c r="D1526" t="s">
        <v>81</v>
      </c>
      <c r="E1526" t="s">
        <v>487</v>
      </c>
      <c r="F1526" s="104">
        <v>7.910000000000001</v>
      </c>
      <c r="G1526" s="104">
        <v>14.98</v>
      </c>
      <c r="H1526" s="104">
        <v>21.560000000000002</v>
      </c>
      <c r="I1526" s="104">
        <v>29.680000000000003</v>
      </c>
      <c r="J1526" s="104">
        <v>36.942500000000003</v>
      </c>
      <c r="K1526" s="104">
        <v>44.712500000000006</v>
      </c>
      <c r="L1526" s="104">
        <v>53.445000000000007</v>
      </c>
      <c r="M1526" s="104">
        <v>61.040000000000006</v>
      </c>
      <c r="N1526" s="104">
        <v>69.440000000000012</v>
      </c>
      <c r="O1526" s="104">
        <v>77.945000000000007</v>
      </c>
      <c r="P1526" s="104">
        <v>86.047500000000014</v>
      </c>
      <c r="Q1526" s="104">
        <v>94.115000000000009</v>
      </c>
      <c r="R1526" s="104">
        <v>0</v>
      </c>
      <c r="S1526" s="104">
        <v>10</v>
      </c>
      <c r="T1526" s="104">
        <v>10</v>
      </c>
      <c r="U1526" s="104">
        <v>10</v>
      </c>
      <c r="V1526" s="104">
        <v>10</v>
      </c>
      <c r="W1526" s="104">
        <v>10</v>
      </c>
      <c r="X1526" s="104">
        <v>10</v>
      </c>
      <c r="Y1526" s="104">
        <v>10</v>
      </c>
      <c r="Z1526" s="104">
        <v>10</v>
      </c>
      <c r="AA1526" s="104">
        <v>10</v>
      </c>
      <c r="AB1526" s="104">
        <v>10</v>
      </c>
      <c r="AC1526" s="104">
        <v>10</v>
      </c>
      <c r="AD1526" s="104">
        <v>7.910000000000001</v>
      </c>
      <c r="AE1526" s="104">
        <v>7.07</v>
      </c>
      <c r="AF1526" s="104">
        <v>6.580000000000001</v>
      </c>
      <c r="AG1526" s="104">
        <v>8.120000000000001</v>
      </c>
      <c r="AH1526" s="104">
        <v>7.2625000000000011</v>
      </c>
      <c r="AI1526" s="104">
        <v>7.7700000000000005</v>
      </c>
      <c r="AJ1526" s="104">
        <v>8.7325000000000017</v>
      </c>
      <c r="AK1526" s="104">
        <v>7.5950000000000006</v>
      </c>
      <c r="AL1526" s="104">
        <v>8.4</v>
      </c>
      <c r="AM1526" s="104">
        <v>8.5050000000000008</v>
      </c>
      <c r="AN1526" s="104">
        <v>8.1025000000000009</v>
      </c>
      <c r="AO1526" s="104">
        <v>8.0675000000000008</v>
      </c>
      <c r="AP1526" s="104">
        <v>0</v>
      </c>
      <c r="AQ1526" s="104">
        <v>10</v>
      </c>
      <c r="AR1526" s="104">
        <v>0</v>
      </c>
      <c r="AS1526" s="104">
        <v>0</v>
      </c>
      <c r="AT1526" s="104">
        <v>0</v>
      </c>
      <c r="AU1526" s="104"/>
      <c r="AV1526" s="104">
        <v>0</v>
      </c>
      <c r="AW1526" s="104">
        <v>0</v>
      </c>
      <c r="AX1526" s="104">
        <v>0</v>
      </c>
      <c r="AY1526" s="104">
        <v>0</v>
      </c>
      <c r="AZ1526" s="104">
        <v>0</v>
      </c>
      <c r="BA1526" s="104">
        <v>0</v>
      </c>
    </row>
    <row r="1527" spans="1:53" x14ac:dyDescent="0.35">
      <c r="A1527" t="s">
        <v>495</v>
      </c>
      <c r="B1527" t="s">
        <v>112</v>
      </c>
      <c r="C1527" t="s">
        <v>74</v>
      </c>
      <c r="D1527" t="s">
        <v>81</v>
      </c>
      <c r="E1527" t="s">
        <v>488</v>
      </c>
      <c r="F1527" s="104">
        <v>18.170400000000001</v>
      </c>
      <c r="G1527" s="104">
        <v>34.411200000000001</v>
      </c>
      <c r="H1527" s="104">
        <v>49.526400000000002</v>
      </c>
      <c r="I1527" s="104">
        <v>68.179200000000009</v>
      </c>
      <c r="J1527" s="104">
        <v>84.862200000000001</v>
      </c>
      <c r="K1527" s="104">
        <v>102.711</v>
      </c>
      <c r="L1527" s="104">
        <v>122.77079999999999</v>
      </c>
      <c r="M1527" s="104">
        <v>140.2176</v>
      </c>
      <c r="N1527" s="104">
        <v>159.5136</v>
      </c>
      <c r="O1527" s="104">
        <v>179.05079999999998</v>
      </c>
      <c r="P1527" s="104">
        <v>197.66339999999997</v>
      </c>
      <c r="Q1527" s="104">
        <v>216.19559999999996</v>
      </c>
      <c r="R1527" s="104">
        <v>0</v>
      </c>
      <c r="S1527" s="104">
        <v>0</v>
      </c>
      <c r="T1527" s="104">
        <v>0</v>
      </c>
      <c r="U1527" s="104">
        <v>0</v>
      </c>
      <c r="V1527" s="104">
        <v>0</v>
      </c>
      <c r="W1527" s="104">
        <v>0</v>
      </c>
      <c r="X1527" s="104">
        <v>0</v>
      </c>
      <c r="Y1527" s="104">
        <v>0</v>
      </c>
      <c r="Z1527" s="104">
        <v>0</v>
      </c>
      <c r="AA1527" s="104">
        <v>0</v>
      </c>
      <c r="AB1527" s="104">
        <v>0</v>
      </c>
      <c r="AC1527" s="104">
        <v>0</v>
      </c>
      <c r="AD1527" s="104">
        <v>18.170400000000001</v>
      </c>
      <c r="AE1527" s="104">
        <v>16.2408</v>
      </c>
      <c r="AF1527" s="104">
        <v>15.1152</v>
      </c>
      <c r="AG1527" s="104">
        <v>18.652799999999999</v>
      </c>
      <c r="AH1527" s="104">
        <v>16.683</v>
      </c>
      <c r="AI1527" s="104">
        <v>17.848800000000001</v>
      </c>
      <c r="AJ1527" s="104">
        <v>20.059799999999999</v>
      </c>
      <c r="AK1527" s="104">
        <v>17.4468</v>
      </c>
      <c r="AL1527" s="104">
        <v>19.295999999999999</v>
      </c>
      <c r="AM1527" s="104">
        <v>19.537199999999999</v>
      </c>
      <c r="AN1527" s="104">
        <v>18.6126</v>
      </c>
      <c r="AO1527" s="104">
        <v>18.5322</v>
      </c>
      <c r="AP1527" s="104">
        <v>0</v>
      </c>
      <c r="AQ1527" s="104">
        <v>0</v>
      </c>
      <c r="AR1527" s="104">
        <v>0</v>
      </c>
      <c r="AS1527" s="104">
        <v>0</v>
      </c>
      <c r="AT1527" s="104">
        <v>0</v>
      </c>
      <c r="AU1527" s="104"/>
      <c r="AV1527" s="104">
        <v>0</v>
      </c>
      <c r="AW1527" s="104">
        <v>0</v>
      </c>
      <c r="AX1527" s="104">
        <v>0</v>
      </c>
      <c r="AY1527" s="104">
        <v>0</v>
      </c>
      <c r="AZ1527" s="104">
        <v>0</v>
      </c>
      <c r="BA1527" s="104">
        <v>0</v>
      </c>
    </row>
    <row r="1528" spans="1:53" x14ac:dyDescent="0.35">
      <c r="A1528" t="s">
        <v>495</v>
      </c>
      <c r="B1528" t="s">
        <v>112</v>
      </c>
      <c r="C1528" t="s">
        <v>74</v>
      </c>
      <c r="D1528" t="s">
        <v>81</v>
      </c>
      <c r="E1528" t="s">
        <v>489</v>
      </c>
      <c r="F1528" s="104">
        <v>7.910000000000001</v>
      </c>
      <c r="G1528" s="104">
        <v>14.98</v>
      </c>
      <c r="H1528" s="104">
        <v>21.560000000000002</v>
      </c>
      <c r="I1528" s="104">
        <v>29.680000000000003</v>
      </c>
      <c r="J1528" s="104">
        <v>36.942500000000003</v>
      </c>
      <c r="K1528" s="104">
        <v>44.712500000000006</v>
      </c>
      <c r="L1528" s="104">
        <v>53.445000000000007</v>
      </c>
      <c r="M1528" s="104">
        <v>61.040000000000006</v>
      </c>
      <c r="N1528" s="104">
        <v>69.440000000000012</v>
      </c>
      <c r="O1528" s="104">
        <v>77.945000000000007</v>
      </c>
      <c r="P1528" s="104">
        <v>86.047500000000014</v>
      </c>
      <c r="Q1528" s="104">
        <v>94.115000000000009</v>
      </c>
      <c r="R1528" s="104">
        <v>0</v>
      </c>
      <c r="S1528" s="104">
        <v>0</v>
      </c>
      <c r="T1528" s="104">
        <v>0</v>
      </c>
      <c r="U1528" s="104">
        <v>0</v>
      </c>
      <c r="V1528" s="104">
        <v>0</v>
      </c>
      <c r="W1528" s="104">
        <v>0</v>
      </c>
      <c r="X1528" s="104">
        <v>0</v>
      </c>
      <c r="Y1528" s="104">
        <v>0</v>
      </c>
      <c r="Z1528" s="104">
        <v>0</v>
      </c>
      <c r="AA1528" s="104">
        <v>0</v>
      </c>
      <c r="AB1528" s="104">
        <v>0</v>
      </c>
      <c r="AC1528" s="104">
        <v>0</v>
      </c>
      <c r="AD1528" s="104">
        <v>7.910000000000001</v>
      </c>
      <c r="AE1528" s="104">
        <v>7.07</v>
      </c>
      <c r="AF1528" s="104">
        <v>6.580000000000001</v>
      </c>
      <c r="AG1528" s="104">
        <v>8.120000000000001</v>
      </c>
      <c r="AH1528" s="104">
        <v>7.2625000000000011</v>
      </c>
      <c r="AI1528" s="104">
        <v>7.7700000000000005</v>
      </c>
      <c r="AJ1528" s="104">
        <v>8.7325000000000017</v>
      </c>
      <c r="AK1528" s="104">
        <v>7.5950000000000006</v>
      </c>
      <c r="AL1528" s="104">
        <v>8.4</v>
      </c>
      <c r="AM1528" s="104">
        <v>8.5050000000000008</v>
      </c>
      <c r="AN1528" s="104">
        <v>8.1025000000000009</v>
      </c>
      <c r="AO1528" s="104">
        <v>8.0675000000000008</v>
      </c>
      <c r="AP1528" s="104">
        <v>0</v>
      </c>
      <c r="AQ1528" s="104">
        <v>0</v>
      </c>
      <c r="AR1528" s="104">
        <v>0</v>
      </c>
      <c r="AS1528" s="104">
        <v>0</v>
      </c>
      <c r="AT1528" s="104">
        <v>0</v>
      </c>
      <c r="AU1528" s="104">
        <v>3</v>
      </c>
      <c r="AV1528" s="104">
        <v>0</v>
      </c>
      <c r="AW1528" s="104">
        <v>0</v>
      </c>
      <c r="AX1528" s="104">
        <v>0</v>
      </c>
      <c r="AY1528" s="104">
        <v>0</v>
      </c>
      <c r="AZ1528" s="104">
        <v>0</v>
      </c>
      <c r="BA1528" s="104">
        <v>0</v>
      </c>
    </row>
    <row r="1529" spans="1:53" x14ac:dyDescent="0.35">
      <c r="A1529" t="s">
        <v>495</v>
      </c>
      <c r="B1529" t="s">
        <v>112</v>
      </c>
      <c r="C1529" t="s">
        <v>74</v>
      </c>
      <c r="D1529" t="s">
        <v>81</v>
      </c>
      <c r="E1529" t="s">
        <v>490</v>
      </c>
      <c r="F1529" s="104">
        <v>7.910000000000001</v>
      </c>
      <c r="G1529" s="104">
        <v>14.98</v>
      </c>
      <c r="H1529" s="104">
        <v>21.560000000000002</v>
      </c>
      <c r="I1529" s="104">
        <v>29.680000000000003</v>
      </c>
      <c r="J1529" s="104">
        <v>36.942500000000003</v>
      </c>
      <c r="K1529" s="104">
        <v>44.712500000000006</v>
      </c>
      <c r="L1529" s="104">
        <v>53.445000000000007</v>
      </c>
      <c r="M1529" s="104">
        <v>61.040000000000006</v>
      </c>
      <c r="N1529" s="104">
        <v>69.440000000000012</v>
      </c>
      <c r="O1529" s="104">
        <v>77.945000000000007</v>
      </c>
      <c r="P1529" s="104">
        <v>86.047500000000014</v>
      </c>
      <c r="Q1529" s="104">
        <v>94.115000000000009</v>
      </c>
      <c r="R1529" s="104">
        <v>0</v>
      </c>
      <c r="S1529" s="104">
        <v>0</v>
      </c>
      <c r="T1529" s="104">
        <v>0</v>
      </c>
      <c r="U1529" s="104">
        <v>0</v>
      </c>
      <c r="V1529" s="104">
        <v>8</v>
      </c>
      <c r="W1529" s="104">
        <v>8</v>
      </c>
      <c r="X1529" s="104">
        <v>8</v>
      </c>
      <c r="Y1529" s="104">
        <v>8</v>
      </c>
      <c r="Z1529" s="104">
        <v>8</v>
      </c>
      <c r="AA1529" s="104">
        <v>8</v>
      </c>
      <c r="AB1529" s="104">
        <v>8</v>
      </c>
      <c r="AC1529" s="104">
        <v>8</v>
      </c>
      <c r="AD1529" s="104">
        <v>7.910000000000001</v>
      </c>
      <c r="AE1529" s="104">
        <v>7.07</v>
      </c>
      <c r="AF1529" s="104">
        <v>6.580000000000001</v>
      </c>
      <c r="AG1529" s="104">
        <v>8.120000000000001</v>
      </c>
      <c r="AH1529" s="104">
        <v>7.2625000000000011</v>
      </c>
      <c r="AI1529" s="104">
        <v>7.7700000000000005</v>
      </c>
      <c r="AJ1529" s="104">
        <v>8.7325000000000017</v>
      </c>
      <c r="AK1529" s="104">
        <v>7.5950000000000006</v>
      </c>
      <c r="AL1529" s="104">
        <v>8.4</v>
      </c>
      <c r="AM1529" s="104">
        <v>8.5050000000000008</v>
      </c>
      <c r="AN1529" s="104">
        <v>8.1025000000000009</v>
      </c>
      <c r="AO1529" s="104">
        <v>8.0675000000000008</v>
      </c>
      <c r="AP1529" s="104">
        <v>0</v>
      </c>
      <c r="AQ1529" s="104">
        <v>0</v>
      </c>
      <c r="AR1529" s="104">
        <v>0</v>
      </c>
      <c r="AS1529" s="104">
        <v>0</v>
      </c>
      <c r="AT1529" s="104">
        <v>8</v>
      </c>
      <c r="AU1529" s="104"/>
      <c r="AV1529" s="104">
        <v>0</v>
      </c>
      <c r="AW1529" s="104">
        <v>0</v>
      </c>
      <c r="AX1529" s="104">
        <v>0</v>
      </c>
      <c r="AY1529" s="104">
        <v>0</v>
      </c>
      <c r="AZ1529" s="104">
        <v>0</v>
      </c>
      <c r="BA1529" s="104">
        <v>0</v>
      </c>
    </row>
    <row r="1530" spans="1:53" x14ac:dyDescent="0.35">
      <c r="A1530" t="s">
        <v>495</v>
      </c>
      <c r="B1530" t="s">
        <v>112</v>
      </c>
      <c r="C1530" t="s">
        <v>74</v>
      </c>
      <c r="D1530" t="s">
        <v>81</v>
      </c>
      <c r="E1530" t="s">
        <v>491</v>
      </c>
      <c r="F1530" s="104">
        <v>7.910000000000001</v>
      </c>
      <c r="G1530" s="104">
        <v>14.98</v>
      </c>
      <c r="H1530" s="104">
        <v>21.560000000000002</v>
      </c>
      <c r="I1530" s="104">
        <v>29.680000000000003</v>
      </c>
      <c r="J1530" s="104">
        <v>36.942500000000003</v>
      </c>
      <c r="K1530" s="104">
        <v>44.712500000000006</v>
      </c>
      <c r="L1530" s="104">
        <v>53.445000000000007</v>
      </c>
      <c r="M1530" s="104">
        <v>61.040000000000006</v>
      </c>
      <c r="N1530" s="104">
        <v>69.440000000000012</v>
      </c>
      <c r="O1530" s="104">
        <v>77.945000000000007</v>
      </c>
      <c r="P1530" s="104">
        <v>86.047500000000014</v>
      </c>
      <c r="Q1530" s="104">
        <v>94.115000000000009</v>
      </c>
      <c r="R1530" s="104">
        <v>0</v>
      </c>
      <c r="S1530" s="104">
        <v>0</v>
      </c>
      <c r="T1530" s="104">
        <v>10</v>
      </c>
      <c r="U1530" s="104">
        <v>10</v>
      </c>
      <c r="V1530" s="104">
        <v>10</v>
      </c>
      <c r="W1530" s="104">
        <v>10</v>
      </c>
      <c r="X1530" s="104">
        <v>10</v>
      </c>
      <c r="Y1530" s="104">
        <v>10</v>
      </c>
      <c r="Z1530" s="104">
        <v>10</v>
      </c>
      <c r="AA1530" s="104">
        <v>10</v>
      </c>
      <c r="AB1530" s="104">
        <v>10</v>
      </c>
      <c r="AC1530" s="104">
        <v>10</v>
      </c>
      <c r="AD1530" s="104">
        <v>7.910000000000001</v>
      </c>
      <c r="AE1530" s="104">
        <v>7.07</v>
      </c>
      <c r="AF1530" s="104">
        <v>6.580000000000001</v>
      </c>
      <c r="AG1530" s="104">
        <v>8.120000000000001</v>
      </c>
      <c r="AH1530" s="104">
        <v>7.2625000000000011</v>
      </c>
      <c r="AI1530" s="104">
        <v>7.7700000000000005</v>
      </c>
      <c r="AJ1530" s="104">
        <v>8.7325000000000017</v>
      </c>
      <c r="AK1530" s="104">
        <v>7.5950000000000006</v>
      </c>
      <c r="AL1530" s="104">
        <v>8.4</v>
      </c>
      <c r="AM1530" s="104">
        <v>8.5050000000000008</v>
      </c>
      <c r="AN1530" s="104">
        <v>8.1025000000000009</v>
      </c>
      <c r="AO1530" s="104">
        <v>8.0675000000000008</v>
      </c>
      <c r="AP1530" s="104">
        <v>0</v>
      </c>
      <c r="AQ1530" s="104">
        <v>0</v>
      </c>
      <c r="AR1530" s="104">
        <v>10</v>
      </c>
      <c r="AS1530" s="104">
        <v>0</v>
      </c>
      <c r="AT1530" s="104">
        <v>0</v>
      </c>
      <c r="AU1530" s="104"/>
      <c r="AV1530" s="104">
        <v>0</v>
      </c>
      <c r="AW1530" s="104">
        <v>0</v>
      </c>
      <c r="AX1530" s="104">
        <v>0</v>
      </c>
      <c r="AY1530" s="104">
        <v>0</v>
      </c>
      <c r="AZ1530" s="104">
        <v>0</v>
      </c>
      <c r="BA1530" s="104">
        <v>0</v>
      </c>
    </row>
    <row r="1531" spans="1:53" x14ac:dyDescent="0.35">
      <c r="A1531" t="s">
        <v>495</v>
      </c>
      <c r="B1531" t="s">
        <v>112</v>
      </c>
      <c r="C1531" t="s">
        <v>74</v>
      </c>
      <c r="D1531" t="s">
        <v>81</v>
      </c>
      <c r="E1531" t="s">
        <v>492</v>
      </c>
      <c r="F1531" s="104">
        <v>122.26600000000001</v>
      </c>
      <c r="G1531" s="104">
        <v>231.548</v>
      </c>
      <c r="H1531" s="104">
        <v>333.25600000000003</v>
      </c>
      <c r="I1531" s="104">
        <v>458.76800000000003</v>
      </c>
      <c r="J1531" s="104">
        <v>571.02550000000008</v>
      </c>
      <c r="K1531" s="104">
        <v>691.12750000000005</v>
      </c>
      <c r="L1531" s="104">
        <v>826.10700000000008</v>
      </c>
      <c r="M1531" s="104">
        <v>943.50400000000013</v>
      </c>
      <c r="N1531" s="104">
        <v>1073.3440000000001</v>
      </c>
      <c r="O1531" s="104">
        <v>1204.807</v>
      </c>
      <c r="P1531" s="104">
        <v>1330.0485000000001</v>
      </c>
      <c r="Q1531" s="104">
        <v>1454.749</v>
      </c>
      <c r="R1531" s="104">
        <v>20</v>
      </c>
      <c r="S1531" s="104">
        <v>100</v>
      </c>
      <c r="T1531" s="104">
        <v>210</v>
      </c>
      <c r="U1531" s="104">
        <v>215</v>
      </c>
      <c r="V1531" s="104">
        <v>315</v>
      </c>
      <c r="W1531" s="104">
        <v>315</v>
      </c>
      <c r="X1531" s="104">
        <v>315</v>
      </c>
      <c r="Y1531" s="104">
        <v>315</v>
      </c>
      <c r="Z1531" s="104">
        <v>315</v>
      </c>
      <c r="AA1531" s="104">
        <v>315</v>
      </c>
      <c r="AB1531" s="104">
        <v>315</v>
      </c>
      <c r="AC1531" s="104">
        <v>315</v>
      </c>
      <c r="AD1531" s="104">
        <v>122.26600000000001</v>
      </c>
      <c r="AE1531" s="104">
        <v>109.28200000000001</v>
      </c>
      <c r="AF1531" s="104">
        <v>101.70800000000001</v>
      </c>
      <c r="AG1531" s="104">
        <v>125.51200000000001</v>
      </c>
      <c r="AH1531" s="104">
        <v>112.25750000000001</v>
      </c>
      <c r="AI1531" s="104">
        <v>120.102</v>
      </c>
      <c r="AJ1531" s="104">
        <v>134.9795</v>
      </c>
      <c r="AK1531" s="104">
        <v>117.39700000000001</v>
      </c>
      <c r="AL1531" s="104">
        <v>129.84</v>
      </c>
      <c r="AM1531" s="104">
        <v>131.46300000000002</v>
      </c>
      <c r="AN1531" s="104">
        <v>125.2415</v>
      </c>
      <c r="AO1531" s="104">
        <v>124.70050000000001</v>
      </c>
      <c r="AP1531" s="104">
        <v>20</v>
      </c>
      <c r="AQ1531" s="104">
        <v>80</v>
      </c>
      <c r="AR1531" s="104">
        <v>110</v>
      </c>
      <c r="AS1531" s="104">
        <v>5</v>
      </c>
      <c r="AT1531" s="104">
        <v>100</v>
      </c>
      <c r="AU1531" s="104"/>
      <c r="AV1531" s="104">
        <v>0</v>
      </c>
      <c r="AW1531" s="104">
        <v>0</v>
      </c>
      <c r="AX1531" s="104">
        <v>0</v>
      </c>
      <c r="AY1531" s="104">
        <v>0</v>
      </c>
      <c r="AZ1531" s="104">
        <v>0</v>
      </c>
      <c r="BA1531" s="104">
        <v>0</v>
      </c>
    </row>
    <row r="1532" spans="1:53" x14ac:dyDescent="0.35">
      <c r="A1532" t="s">
        <v>495</v>
      </c>
      <c r="B1532" t="s">
        <v>112</v>
      </c>
      <c r="C1532" t="s">
        <v>74</v>
      </c>
      <c r="D1532" t="s">
        <v>81</v>
      </c>
      <c r="E1532" t="s">
        <v>493</v>
      </c>
      <c r="F1532" s="104">
        <v>13.6052</v>
      </c>
      <c r="G1532" s="104">
        <v>25.765599999999999</v>
      </c>
      <c r="H1532" s="104">
        <v>37.083199999999998</v>
      </c>
      <c r="I1532" s="104">
        <v>51.049599999999998</v>
      </c>
      <c r="J1532" s="104">
        <v>63.5411</v>
      </c>
      <c r="K1532" s="104">
        <v>76.905500000000004</v>
      </c>
      <c r="L1532" s="104">
        <v>91.925399999999996</v>
      </c>
      <c r="M1532" s="104">
        <v>104.9888</v>
      </c>
      <c r="N1532" s="104">
        <v>119.43679999999999</v>
      </c>
      <c r="O1532" s="104">
        <v>134.06539999999998</v>
      </c>
      <c r="P1532" s="104">
        <v>148.00169999999997</v>
      </c>
      <c r="Q1532" s="104">
        <v>161.87779999999998</v>
      </c>
      <c r="R1532" s="104">
        <v>0</v>
      </c>
      <c r="S1532" s="104">
        <v>5</v>
      </c>
      <c r="T1532" s="104">
        <v>5</v>
      </c>
      <c r="U1532" s="104">
        <v>55</v>
      </c>
      <c r="V1532" s="104">
        <v>55</v>
      </c>
      <c r="W1532" s="104">
        <v>55</v>
      </c>
      <c r="X1532" s="104">
        <v>55</v>
      </c>
      <c r="Y1532" s="104">
        <v>55</v>
      </c>
      <c r="Z1532" s="104">
        <v>55</v>
      </c>
      <c r="AA1532" s="104">
        <v>55</v>
      </c>
      <c r="AB1532" s="104">
        <v>55</v>
      </c>
      <c r="AC1532" s="104">
        <v>55</v>
      </c>
      <c r="AD1532" s="104">
        <v>13.6052</v>
      </c>
      <c r="AE1532" s="104">
        <v>12.160399999999999</v>
      </c>
      <c r="AF1532" s="104">
        <v>11.317599999999999</v>
      </c>
      <c r="AG1532" s="104">
        <v>13.966399999999998</v>
      </c>
      <c r="AH1532" s="104">
        <v>12.491499999999998</v>
      </c>
      <c r="AI1532" s="104">
        <v>13.3644</v>
      </c>
      <c r="AJ1532" s="104">
        <v>15.0199</v>
      </c>
      <c r="AK1532" s="104">
        <v>13.0634</v>
      </c>
      <c r="AL1532" s="104">
        <v>14.447999999999999</v>
      </c>
      <c r="AM1532" s="104">
        <v>14.628599999999999</v>
      </c>
      <c r="AN1532" s="104">
        <v>13.936299999999999</v>
      </c>
      <c r="AO1532" s="104">
        <v>13.876099999999999</v>
      </c>
      <c r="AP1532" s="104">
        <v>0</v>
      </c>
      <c r="AQ1532" s="104">
        <v>5</v>
      </c>
      <c r="AR1532" s="104">
        <v>0</v>
      </c>
      <c r="AS1532" s="104">
        <v>50</v>
      </c>
      <c r="AT1532" s="104">
        <v>0</v>
      </c>
      <c r="AU1532" s="104"/>
      <c r="AV1532" s="104">
        <v>0</v>
      </c>
      <c r="AW1532" s="104">
        <v>0</v>
      </c>
      <c r="AX1532" s="104">
        <v>0</v>
      </c>
      <c r="AY1532" s="104">
        <v>0</v>
      </c>
      <c r="AZ1532" s="104">
        <v>0</v>
      </c>
      <c r="BA1532" s="104">
        <v>0</v>
      </c>
    </row>
    <row r="1533" spans="1:53" s="80" customFormat="1" hidden="1" x14ac:dyDescent="0.35">
      <c r="A1533" s="80" t="s">
        <v>496</v>
      </c>
      <c r="B1533" s="80" t="s">
        <v>131</v>
      </c>
      <c r="C1533" s="80" t="s">
        <v>70</v>
      </c>
      <c r="D1533" s="80" t="s">
        <v>81</v>
      </c>
      <c r="E1533" s="80" t="s">
        <v>443</v>
      </c>
      <c r="F1533" s="105">
        <v>38.149237828833947</v>
      </c>
      <c r="G1533" s="105">
        <v>135.11730627581545</v>
      </c>
      <c r="H1533" s="105">
        <v>243.30056561546894</v>
      </c>
      <c r="I1533" s="105">
        <v>319.61524635978174</v>
      </c>
      <c r="J1533" s="105">
        <v>373.40547948987512</v>
      </c>
      <c r="K1533" s="105">
        <v>427.40015454903522</v>
      </c>
      <c r="L1533" s="105">
        <v>486.58415170150079</v>
      </c>
      <c r="M1533" s="105">
        <v>535.40629235017309</v>
      </c>
      <c r="N1533" s="105">
        <v>574.86898588810277</v>
      </c>
      <c r="O1533" s="105">
        <v>626.30885467619407</v>
      </c>
      <c r="P1533" s="105">
        <v>691.57640293142549</v>
      </c>
      <c r="Q1533" s="105">
        <v>741.32574857901363</v>
      </c>
      <c r="R1533" s="105">
        <v>16</v>
      </c>
      <c r="S1533" s="105">
        <v>116</v>
      </c>
      <c r="T1533" s="105">
        <v>151</v>
      </c>
      <c r="U1533" s="105">
        <v>151</v>
      </c>
      <c r="V1533" s="105">
        <v>151</v>
      </c>
      <c r="W1533" s="105">
        <v>151</v>
      </c>
      <c r="X1533" s="105">
        <v>151</v>
      </c>
      <c r="Y1533" s="105">
        <v>151</v>
      </c>
      <c r="Z1533" s="105">
        <v>151</v>
      </c>
      <c r="AA1533" s="105">
        <v>151</v>
      </c>
      <c r="AB1533" s="105">
        <v>151</v>
      </c>
      <c r="AC1533" s="105">
        <v>151</v>
      </c>
      <c r="AD1533" s="105">
        <v>38.149237828833947</v>
      </c>
      <c r="AE1533" s="105">
        <v>96.968068446981505</v>
      </c>
      <c r="AF1533" s="105">
        <v>108.1832593396535</v>
      </c>
      <c r="AG1533" s="105">
        <v>76.314680744312824</v>
      </c>
      <c r="AH1533" s="105">
        <v>53.790233130093405</v>
      </c>
      <c r="AI1533" s="105">
        <v>53.994675059160123</v>
      </c>
      <c r="AJ1533" s="105">
        <v>59.183997152465537</v>
      </c>
      <c r="AK1533" s="105">
        <v>48.822140648672253</v>
      </c>
      <c r="AL1533" s="105">
        <v>39.462693537929646</v>
      </c>
      <c r="AM1533" s="105">
        <v>51.439868788091324</v>
      </c>
      <c r="AN1533" s="105">
        <v>65.267548255231361</v>
      </c>
      <c r="AO1533" s="105">
        <v>49.749345647588129</v>
      </c>
      <c r="AP1533" s="105">
        <v>16</v>
      </c>
      <c r="AQ1533" s="105">
        <v>100</v>
      </c>
      <c r="AR1533" s="105">
        <v>35</v>
      </c>
      <c r="AS1533" s="105">
        <v>0</v>
      </c>
      <c r="AT1533" s="105">
        <v>0</v>
      </c>
      <c r="AU1533" s="105">
        <v>0</v>
      </c>
      <c r="AV1533" s="105">
        <v>0</v>
      </c>
      <c r="AW1533" s="105">
        <v>0</v>
      </c>
      <c r="AX1533" s="105">
        <v>0</v>
      </c>
      <c r="AY1533" s="105">
        <v>0</v>
      </c>
      <c r="AZ1533" s="105">
        <v>0</v>
      </c>
      <c r="BA1533" s="105">
        <v>0</v>
      </c>
    </row>
    <row r="1534" spans="1:53" hidden="1" x14ac:dyDescent="0.35">
      <c r="A1534" t="s">
        <v>496</v>
      </c>
      <c r="B1534" t="s">
        <v>131</v>
      </c>
      <c r="C1534" t="s">
        <v>70</v>
      </c>
      <c r="D1534" t="s">
        <v>81</v>
      </c>
      <c r="E1534" t="s">
        <v>444</v>
      </c>
      <c r="F1534" s="104">
        <v>26.430371577123328</v>
      </c>
      <c r="G1534" s="104">
        <v>97.865897407582224</v>
      </c>
      <c r="H1534" s="104">
        <v>178.77021946281829</v>
      </c>
      <c r="I1534" s="104">
        <v>235.64281090176439</v>
      </c>
      <c r="J1534" s="104">
        <v>275.50903403420284</v>
      </c>
      <c r="K1534" s="104">
        <v>313.52473407060154</v>
      </c>
      <c r="L1534" s="104">
        <v>355.87229428077006</v>
      </c>
      <c r="M1534" s="104">
        <v>390.64382428745694</v>
      </c>
      <c r="N1534" s="104">
        <v>418.57223173469538</v>
      </c>
      <c r="O1534" s="104">
        <v>456.71999531911024</v>
      </c>
      <c r="P1534" s="104">
        <v>501.51551974130058</v>
      </c>
      <c r="Q1534" s="104">
        <v>536.42726404987923</v>
      </c>
      <c r="R1534" s="104">
        <v>50</v>
      </c>
      <c r="S1534" s="104">
        <v>50</v>
      </c>
      <c r="T1534" s="104">
        <v>100</v>
      </c>
      <c r="U1534" s="104">
        <v>100</v>
      </c>
      <c r="V1534" s="104">
        <v>100</v>
      </c>
      <c r="W1534" s="104">
        <v>100</v>
      </c>
      <c r="X1534" s="104">
        <v>100</v>
      </c>
      <c r="Y1534" s="104">
        <v>100</v>
      </c>
      <c r="Z1534" s="104">
        <v>100</v>
      </c>
      <c r="AA1534" s="104">
        <v>100</v>
      </c>
      <c r="AB1534" s="104">
        <v>100</v>
      </c>
      <c r="AC1534" s="104">
        <v>100</v>
      </c>
      <c r="AD1534" s="104">
        <v>26.430371577123328</v>
      </c>
      <c r="AE1534" s="104">
        <v>71.4355258304589</v>
      </c>
      <c r="AF1534" s="104">
        <v>80.904322055236065</v>
      </c>
      <c r="AG1534" s="104">
        <v>56.872591438946117</v>
      </c>
      <c r="AH1534" s="104">
        <v>39.866223132438456</v>
      </c>
      <c r="AI1534" s="104">
        <v>38.015700036398719</v>
      </c>
      <c r="AJ1534" s="104">
        <v>42.347560210168517</v>
      </c>
      <c r="AK1534" s="104">
        <v>34.771530006686852</v>
      </c>
      <c r="AL1534" s="104">
        <v>27.928407447238413</v>
      </c>
      <c r="AM1534" s="104">
        <v>38.147763584414847</v>
      </c>
      <c r="AN1534" s="104">
        <v>44.795524422190347</v>
      </c>
      <c r="AO1534" s="104">
        <v>34.911744308578676</v>
      </c>
      <c r="AP1534" s="104">
        <v>50</v>
      </c>
      <c r="AQ1534" s="104">
        <v>0</v>
      </c>
      <c r="AR1534" s="104">
        <v>50</v>
      </c>
      <c r="AS1534" s="104">
        <v>0</v>
      </c>
      <c r="AT1534" s="104">
        <v>0</v>
      </c>
      <c r="AU1534" s="104">
        <v>0</v>
      </c>
      <c r="AV1534" s="104">
        <v>0</v>
      </c>
      <c r="AW1534" s="104">
        <v>0</v>
      </c>
      <c r="AX1534" s="104">
        <v>0</v>
      </c>
      <c r="AY1534" s="104">
        <v>0</v>
      </c>
      <c r="AZ1534" s="104">
        <v>0</v>
      </c>
      <c r="BA1534" s="104">
        <v>0</v>
      </c>
    </row>
    <row r="1535" spans="1:53" hidden="1" x14ac:dyDescent="0.35">
      <c r="A1535" t="s">
        <v>496</v>
      </c>
      <c r="B1535" t="s">
        <v>131</v>
      </c>
      <c r="C1535" t="s">
        <v>70</v>
      </c>
      <c r="D1535" t="s">
        <v>81</v>
      </c>
      <c r="E1535" t="s">
        <v>445</v>
      </c>
      <c r="F1535" s="104">
        <v>45.502014989309153</v>
      </c>
      <c r="G1535" s="104">
        <v>161.78664684373371</v>
      </c>
      <c r="H1535" s="104">
        <v>296.36424568783065</v>
      </c>
      <c r="I1535" s="104">
        <v>388.3877768776631</v>
      </c>
      <c r="J1535" s="104">
        <v>452.71217521195052</v>
      </c>
      <c r="K1535" s="104">
        <v>519.28259908915015</v>
      </c>
      <c r="L1535" s="104">
        <v>587.69105513083548</v>
      </c>
      <c r="M1535" s="104">
        <v>643.63004669641111</v>
      </c>
      <c r="N1535" s="104">
        <v>688.30587386468903</v>
      </c>
      <c r="O1535" s="104">
        <v>749.80184230730777</v>
      </c>
      <c r="P1535" s="104">
        <v>825.53124747975608</v>
      </c>
      <c r="Q1535" s="104">
        <v>884.99283933755828</v>
      </c>
      <c r="R1535" s="104">
        <v>240</v>
      </c>
      <c r="S1535" s="104">
        <v>240</v>
      </c>
      <c r="T1535" s="104">
        <v>274</v>
      </c>
      <c r="U1535" s="104">
        <v>274</v>
      </c>
      <c r="V1535" s="104">
        <v>274</v>
      </c>
      <c r="W1535" s="104">
        <v>274</v>
      </c>
      <c r="X1535" s="104">
        <v>274</v>
      </c>
      <c r="Y1535" s="104">
        <v>274</v>
      </c>
      <c r="Z1535" s="104">
        <v>274</v>
      </c>
      <c r="AA1535" s="104">
        <v>274</v>
      </c>
      <c r="AB1535" s="104">
        <v>274</v>
      </c>
      <c r="AC1535" s="104">
        <v>274</v>
      </c>
      <c r="AD1535" s="104">
        <v>45.502014989309153</v>
      </c>
      <c r="AE1535" s="104">
        <v>116.28463185442456</v>
      </c>
      <c r="AF1535" s="104">
        <v>134.57759884409694</v>
      </c>
      <c r="AG1535" s="104">
        <v>92.023531189832468</v>
      </c>
      <c r="AH1535" s="104">
        <v>64.324398334287409</v>
      </c>
      <c r="AI1535" s="104">
        <v>66.570423877199673</v>
      </c>
      <c r="AJ1535" s="104">
        <v>68.408456041685369</v>
      </c>
      <c r="AK1535" s="104">
        <v>55.938991565575662</v>
      </c>
      <c r="AL1535" s="104">
        <v>44.675827168277912</v>
      </c>
      <c r="AM1535" s="104">
        <v>61.495968442618782</v>
      </c>
      <c r="AN1535" s="104">
        <v>75.729405172448352</v>
      </c>
      <c r="AO1535" s="104">
        <v>59.461591857802247</v>
      </c>
      <c r="AP1535" s="104">
        <v>240</v>
      </c>
      <c r="AQ1535" s="104">
        <v>0</v>
      </c>
      <c r="AR1535" s="104">
        <v>34</v>
      </c>
      <c r="AS1535" s="104">
        <v>0</v>
      </c>
      <c r="AT1535" s="104">
        <v>0</v>
      </c>
      <c r="AU1535" s="104">
        <v>0</v>
      </c>
      <c r="AV1535" s="104">
        <v>0</v>
      </c>
      <c r="AW1535" s="104">
        <v>0</v>
      </c>
      <c r="AX1535" s="104">
        <v>0</v>
      </c>
      <c r="AY1535" s="104">
        <v>0</v>
      </c>
      <c r="AZ1535" s="104">
        <v>0</v>
      </c>
      <c r="BA1535" s="104">
        <v>0</v>
      </c>
    </row>
    <row r="1536" spans="1:53" hidden="1" x14ac:dyDescent="0.35">
      <c r="A1536" t="s">
        <v>496</v>
      </c>
      <c r="B1536" t="s">
        <v>131</v>
      </c>
      <c r="C1536" t="s">
        <v>70</v>
      </c>
      <c r="D1536" t="s">
        <v>81</v>
      </c>
      <c r="E1536" t="s">
        <v>446</v>
      </c>
      <c r="F1536" s="104">
        <v>54.977074259944395</v>
      </c>
      <c r="G1536" s="104">
        <v>203.40796312279809</v>
      </c>
      <c r="H1536" s="104">
        <v>367.37448543234041</v>
      </c>
      <c r="I1536" s="104">
        <v>481.3532792367601</v>
      </c>
      <c r="J1536" s="104">
        <v>566.11774741765998</v>
      </c>
      <c r="K1536" s="104">
        <v>649.19313831204477</v>
      </c>
      <c r="L1536" s="104">
        <v>735.11896612000328</v>
      </c>
      <c r="M1536" s="104">
        <v>807.28610609124212</v>
      </c>
      <c r="N1536" s="104">
        <v>865.21905885013291</v>
      </c>
      <c r="O1536" s="104">
        <v>944.40900754655547</v>
      </c>
      <c r="P1536" s="104">
        <v>1039.5869208984627</v>
      </c>
      <c r="Q1536" s="104">
        <v>1118.2058605829202</v>
      </c>
      <c r="R1536" s="104">
        <v>0</v>
      </c>
      <c r="S1536" s="104">
        <v>0</v>
      </c>
      <c r="T1536" s="104">
        <v>10</v>
      </c>
      <c r="U1536" s="104">
        <v>10</v>
      </c>
      <c r="V1536" s="104">
        <v>10</v>
      </c>
      <c r="W1536" s="104">
        <v>10</v>
      </c>
      <c r="X1536" s="104">
        <v>10</v>
      </c>
      <c r="Y1536" s="104">
        <v>10</v>
      </c>
      <c r="Z1536" s="104">
        <v>10</v>
      </c>
      <c r="AA1536" s="104">
        <v>10</v>
      </c>
      <c r="AB1536" s="104">
        <v>10</v>
      </c>
      <c r="AC1536" s="104">
        <v>10</v>
      </c>
      <c r="AD1536" s="104">
        <v>54.977074259944395</v>
      </c>
      <c r="AE1536" s="104">
        <v>148.43088886285369</v>
      </c>
      <c r="AF1536" s="104">
        <v>163.96652230954234</v>
      </c>
      <c r="AG1536" s="104">
        <v>113.97879380441968</v>
      </c>
      <c r="AH1536" s="104">
        <v>84.764468180899939</v>
      </c>
      <c r="AI1536" s="104">
        <v>83.075390894384753</v>
      </c>
      <c r="AJ1536" s="104">
        <v>85.925827807958512</v>
      </c>
      <c r="AK1536" s="104">
        <v>72.167139971238853</v>
      </c>
      <c r="AL1536" s="104">
        <v>57.932952758890757</v>
      </c>
      <c r="AM1536" s="104">
        <v>79.189948696422562</v>
      </c>
      <c r="AN1536" s="104">
        <v>95.177913351907321</v>
      </c>
      <c r="AO1536" s="104">
        <v>78.618939684457573</v>
      </c>
      <c r="AP1536" s="104">
        <v>0</v>
      </c>
      <c r="AQ1536" s="104">
        <v>0</v>
      </c>
      <c r="AR1536" s="104">
        <v>10</v>
      </c>
      <c r="AS1536" s="104">
        <v>0</v>
      </c>
      <c r="AT1536" s="104">
        <v>0</v>
      </c>
      <c r="AU1536" s="104">
        <v>0</v>
      </c>
      <c r="AV1536" s="104">
        <v>0</v>
      </c>
      <c r="AW1536" s="104">
        <v>0</v>
      </c>
      <c r="AX1536" s="104">
        <v>0</v>
      </c>
      <c r="AY1536" s="104">
        <v>0</v>
      </c>
      <c r="AZ1536" s="104">
        <v>0</v>
      </c>
      <c r="BA1536" s="104">
        <v>0</v>
      </c>
    </row>
    <row r="1537" spans="1:53" hidden="1" x14ac:dyDescent="0.35">
      <c r="A1537" t="s">
        <v>496</v>
      </c>
      <c r="B1537" t="s">
        <v>131</v>
      </c>
      <c r="C1537" t="s">
        <v>70</v>
      </c>
      <c r="D1537" t="s">
        <v>81</v>
      </c>
      <c r="E1537" t="s">
        <v>447</v>
      </c>
      <c r="F1537" s="104">
        <v>2.9872586600386462</v>
      </c>
      <c r="G1537" s="104">
        <v>10.835119415462472</v>
      </c>
      <c r="H1537" s="104">
        <v>19.527131231624352</v>
      </c>
      <c r="I1537" s="104">
        <v>25.502987688798974</v>
      </c>
      <c r="J1537" s="104">
        <v>29.782768721966121</v>
      </c>
      <c r="K1537" s="104">
        <v>34.079444189421793</v>
      </c>
      <c r="L1537" s="104">
        <v>38.639675145598723</v>
      </c>
      <c r="M1537" s="104">
        <v>42.34363505889506</v>
      </c>
      <c r="N1537" s="104">
        <v>45.274159870540693</v>
      </c>
      <c r="O1537" s="104">
        <v>51.35971422960376</v>
      </c>
      <c r="P1537" s="104">
        <v>56.422670604268745</v>
      </c>
      <c r="Q1537" s="104">
        <v>60.368525478784569</v>
      </c>
      <c r="R1537" s="104">
        <v>0</v>
      </c>
      <c r="S1537" s="104">
        <v>0</v>
      </c>
      <c r="T1537" s="104">
        <v>0</v>
      </c>
      <c r="U1537" s="104">
        <v>0</v>
      </c>
      <c r="V1537" s="104">
        <v>0</v>
      </c>
      <c r="W1537" s="104">
        <v>0</v>
      </c>
      <c r="X1537" s="104">
        <v>0</v>
      </c>
      <c r="Y1537" s="104">
        <v>0</v>
      </c>
      <c r="Z1537" s="104">
        <v>0</v>
      </c>
      <c r="AA1537" s="104">
        <v>0</v>
      </c>
      <c r="AB1537" s="104">
        <v>0</v>
      </c>
      <c r="AC1537" s="104">
        <v>0</v>
      </c>
      <c r="AD1537" s="104">
        <v>2.9872586600386462</v>
      </c>
      <c r="AE1537" s="104">
        <v>7.8478607554238264</v>
      </c>
      <c r="AF1537" s="104">
        <v>8.6920118161618802</v>
      </c>
      <c r="AG1537" s="104">
        <v>5.9758564571746202</v>
      </c>
      <c r="AH1537" s="104">
        <v>4.2797810331671471</v>
      </c>
      <c r="AI1537" s="104">
        <v>4.2966754674556746</v>
      </c>
      <c r="AJ1537" s="104">
        <v>4.5602309561769294</v>
      </c>
      <c r="AK1537" s="104">
        <v>3.7039599132963357</v>
      </c>
      <c r="AL1537" s="104">
        <v>2.9305248116456344</v>
      </c>
      <c r="AM1537" s="104">
        <v>6.0855543590630692</v>
      </c>
      <c r="AN1537" s="104">
        <v>5.0629563746649859</v>
      </c>
      <c r="AO1537" s="104">
        <v>3.945854874515824</v>
      </c>
      <c r="AP1537" s="104">
        <v>0</v>
      </c>
      <c r="AQ1537" s="104">
        <v>0</v>
      </c>
      <c r="AR1537" s="104">
        <v>0</v>
      </c>
      <c r="AS1537" s="104">
        <v>0</v>
      </c>
      <c r="AT1537" s="104">
        <v>0</v>
      </c>
      <c r="AU1537" s="104">
        <v>0</v>
      </c>
      <c r="AV1537" s="104">
        <v>0</v>
      </c>
      <c r="AW1537" s="104">
        <v>0</v>
      </c>
      <c r="AX1537" s="104">
        <v>0</v>
      </c>
      <c r="AY1537" s="104">
        <v>0</v>
      </c>
      <c r="AZ1537" s="104">
        <v>0</v>
      </c>
      <c r="BA1537" s="104">
        <v>0</v>
      </c>
    </row>
    <row r="1538" spans="1:53" hidden="1" x14ac:dyDescent="0.35">
      <c r="A1538" t="s">
        <v>496</v>
      </c>
      <c r="B1538" t="s">
        <v>131</v>
      </c>
      <c r="C1538" t="s">
        <v>70</v>
      </c>
      <c r="D1538" t="s">
        <v>81</v>
      </c>
      <c r="E1538" t="s">
        <v>448</v>
      </c>
      <c r="F1538" s="104">
        <v>19.649302752720569</v>
      </c>
      <c r="G1538" s="104">
        <v>73.270206562410138</v>
      </c>
      <c r="H1538" s="104">
        <v>132.44368604402283</v>
      </c>
      <c r="I1538" s="104">
        <v>173.75109999668842</v>
      </c>
      <c r="J1538" s="104">
        <v>203.90223212361465</v>
      </c>
      <c r="K1538" s="104">
        <v>236.16449083579846</v>
      </c>
      <c r="L1538" s="104">
        <v>266.16033949762465</v>
      </c>
      <c r="M1538" s="104">
        <v>292.52389083447434</v>
      </c>
      <c r="N1538" s="104">
        <v>313.80001513488548</v>
      </c>
      <c r="O1538" s="104">
        <v>342.67358172214881</v>
      </c>
      <c r="P1538" s="104">
        <v>379.97620929853747</v>
      </c>
      <c r="Q1538" s="104">
        <v>409.93087405015177</v>
      </c>
      <c r="R1538" s="104">
        <v>0</v>
      </c>
      <c r="S1538" s="104">
        <v>0</v>
      </c>
      <c r="T1538" s="104">
        <v>0</v>
      </c>
      <c r="U1538" s="104">
        <v>0</v>
      </c>
      <c r="V1538" s="104">
        <v>0</v>
      </c>
      <c r="W1538" s="104">
        <v>0</v>
      </c>
      <c r="X1538" s="104">
        <v>0</v>
      </c>
      <c r="Y1538" s="104">
        <v>0</v>
      </c>
      <c r="Z1538" s="104">
        <v>0</v>
      </c>
      <c r="AA1538" s="104">
        <v>0</v>
      </c>
      <c r="AB1538" s="104">
        <v>0</v>
      </c>
      <c r="AC1538" s="104">
        <v>0</v>
      </c>
      <c r="AD1538" s="104">
        <v>19.649302752720569</v>
      </c>
      <c r="AE1538" s="104">
        <v>53.620903809689572</v>
      </c>
      <c r="AF1538" s="104">
        <v>59.173479481612681</v>
      </c>
      <c r="AG1538" s="104">
        <v>41.307413952665613</v>
      </c>
      <c r="AH1538" s="104">
        <v>30.151132126926225</v>
      </c>
      <c r="AI1538" s="104">
        <v>32.262258712183801</v>
      </c>
      <c r="AJ1538" s="104">
        <v>29.99584866182618</v>
      </c>
      <c r="AK1538" s="104">
        <v>26.363551336849678</v>
      </c>
      <c r="AL1538" s="104">
        <v>21.276124300411116</v>
      </c>
      <c r="AM1538" s="104">
        <v>28.873566587263301</v>
      </c>
      <c r="AN1538" s="104">
        <v>37.302627576388666</v>
      </c>
      <c r="AO1538" s="104">
        <v>29.954664751614313</v>
      </c>
      <c r="AP1538" s="104">
        <v>0</v>
      </c>
      <c r="AQ1538" s="104">
        <v>0</v>
      </c>
      <c r="AR1538" s="104">
        <v>0</v>
      </c>
      <c r="AS1538" s="104">
        <v>0</v>
      </c>
      <c r="AT1538" s="104">
        <v>0</v>
      </c>
      <c r="AU1538" s="104">
        <v>0</v>
      </c>
      <c r="AV1538" s="104">
        <v>0</v>
      </c>
      <c r="AW1538" s="104">
        <v>0</v>
      </c>
      <c r="AX1538" s="104">
        <v>0</v>
      </c>
      <c r="AY1538" s="104">
        <v>0</v>
      </c>
      <c r="AZ1538" s="104">
        <v>0</v>
      </c>
      <c r="BA1538" s="104">
        <v>0</v>
      </c>
    </row>
    <row r="1539" spans="1:53" hidden="1" x14ac:dyDescent="0.35">
      <c r="A1539" t="s">
        <v>496</v>
      </c>
      <c r="B1539" t="s">
        <v>131</v>
      </c>
      <c r="C1539" t="s">
        <v>70</v>
      </c>
      <c r="D1539" t="s">
        <v>81</v>
      </c>
      <c r="E1539" t="s">
        <v>449</v>
      </c>
      <c r="F1539" s="104">
        <v>2.5973657766189833</v>
      </c>
      <c r="G1539" s="104">
        <v>9.4209345617690907</v>
      </c>
      <c r="H1539" s="104">
        <v>16.978476974575958</v>
      </c>
      <c r="I1539" s="104">
        <v>22.174372882582833</v>
      </c>
      <c r="J1539" s="104">
        <v>25.895562793478451</v>
      </c>
      <c r="K1539" s="104">
        <v>31.631442100382309</v>
      </c>
      <c r="L1539" s="104">
        <v>35.596477996838352</v>
      </c>
      <c r="M1539" s="104">
        <v>38.817002166861194</v>
      </c>
      <c r="N1539" s="104">
        <v>41.365038918791704</v>
      </c>
      <c r="O1539" s="104">
        <v>44.917352353413946</v>
      </c>
      <c r="P1539" s="104">
        <v>51.319498639567698</v>
      </c>
      <c r="Q1539" s="104">
        <v>54.750345973839053</v>
      </c>
      <c r="R1539" s="104">
        <v>0</v>
      </c>
      <c r="S1539" s="104">
        <v>0</v>
      </c>
      <c r="T1539" s="104">
        <v>0</v>
      </c>
      <c r="U1539" s="104">
        <v>0</v>
      </c>
      <c r="V1539" s="104">
        <v>0</v>
      </c>
      <c r="W1539" s="104">
        <v>0</v>
      </c>
      <c r="X1539" s="104">
        <v>0</v>
      </c>
      <c r="Y1539" s="104">
        <v>0</v>
      </c>
      <c r="Z1539" s="104">
        <v>0</v>
      </c>
      <c r="AA1539" s="104">
        <v>0</v>
      </c>
      <c r="AB1539" s="104">
        <v>0</v>
      </c>
      <c r="AC1539" s="104">
        <v>0</v>
      </c>
      <c r="AD1539" s="104">
        <v>2.5973657766189833</v>
      </c>
      <c r="AE1539" s="104">
        <v>6.8235687851501075</v>
      </c>
      <c r="AF1539" s="104">
        <v>7.5575424128068684</v>
      </c>
      <c r="AG1539" s="104">
        <v>5.1958959080068761</v>
      </c>
      <c r="AH1539" s="104">
        <v>3.7211899108956183</v>
      </c>
      <c r="AI1539" s="104">
        <v>5.7358793069038594</v>
      </c>
      <c r="AJ1539" s="104">
        <v>3.965035896456043</v>
      </c>
      <c r="AK1539" s="104">
        <v>3.2205241700228426</v>
      </c>
      <c r="AL1539" s="104">
        <v>2.5480367519305087</v>
      </c>
      <c r="AM1539" s="104">
        <v>3.5523134346222416</v>
      </c>
      <c r="AN1539" s="104">
        <v>6.4021462861537479</v>
      </c>
      <c r="AO1539" s="104">
        <v>3.4308473342713524</v>
      </c>
      <c r="AP1539" s="104">
        <v>0</v>
      </c>
      <c r="AQ1539" s="104">
        <v>0</v>
      </c>
      <c r="AR1539" s="104">
        <v>0</v>
      </c>
      <c r="AS1539" s="104">
        <v>0</v>
      </c>
      <c r="AT1539" s="104">
        <v>0</v>
      </c>
      <c r="AU1539" s="104">
        <v>0</v>
      </c>
      <c r="AV1539" s="104">
        <v>0</v>
      </c>
      <c r="AW1539" s="104">
        <v>0</v>
      </c>
      <c r="AX1539" s="104">
        <v>0</v>
      </c>
      <c r="AY1539" s="104">
        <v>0</v>
      </c>
      <c r="AZ1539" s="104">
        <v>0</v>
      </c>
      <c r="BA1539" s="104">
        <v>0</v>
      </c>
    </row>
    <row r="1540" spans="1:53" hidden="1" x14ac:dyDescent="0.35">
      <c r="A1540" s="158" t="s">
        <v>496</v>
      </c>
      <c r="B1540" s="158" t="s">
        <v>131</v>
      </c>
      <c r="C1540" s="158" t="s">
        <v>71</v>
      </c>
      <c r="D1540" s="158" t="s">
        <v>81</v>
      </c>
      <c r="E1540" s="158" t="s">
        <v>450</v>
      </c>
      <c r="F1540" s="159">
        <v>2.0682635693067093</v>
      </c>
      <c r="G1540" s="159">
        <v>9.5254579611205337</v>
      </c>
      <c r="H1540" s="159">
        <v>15.555752404864178</v>
      </c>
      <c r="I1540" s="159">
        <v>19.679370776645221</v>
      </c>
      <c r="J1540" s="159">
        <v>24.64545051837948</v>
      </c>
      <c r="K1540" s="159">
        <v>27.633122200251279</v>
      </c>
      <c r="L1540" s="159">
        <v>33.794792261577996</v>
      </c>
      <c r="M1540" s="159">
        <v>36.353978797418023</v>
      </c>
      <c r="N1540" s="159">
        <v>38.390768364170555</v>
      </c>
      <c r="O1540" s="159">
        <v>41.243550796495526</v>
      </c>
      <c r="P1540" s="159">
        <v>44.740652386816869</v>
      </c>
      <c r="Q1540" s="159">
        <v>47.474620856771331</v>
      </c>
      <c r="R1540" s="159">
        <v>0</v>
      </c>
      <c r="S1540" s="159">
        <v>0</v>
      </c>
      <c r="T1540" s="159">
        <v>0</v>
      </c>
      <c r="U1540" s="159">
        <v>0</v>
      </c>
      <c r="V1540" s="159">
        <v>0</v>
      </c>
      <c r="W1540" s="159">
        <v>0</v>
      </c>
      <c r="X1540" s="159">
        <v>0</v>
      </c>
      <c r="Y1540" s="159">
        <v>0</v>
      </c>
      <c r="Z1540" s="159">
        <v>0</v>
      </c>
      <c r="AA1540" s="159">
        <v>0</v>
      </c>
      <c r="AB1540" s="159">
        <v>0</v>
      </c>
      <c r="AC1540" s="159">
        <v>0</v>
      </c>
      <c r="AD1540" s="159">
        <v>2.0682635693067093</v>
      </c>
      <c r="AE1540" s="159">
        <v>7.4571943918138244</v>
      </c>
      <c r="AF1540" s="159">
        <v>6.0302944437436441</v>
      </c>
      <c r="AG1540" s="159">
        <v>4.1236183717810437</v>
      </c>
      <c r="AH1540" s="159">
        <v>4.9660797417342586</v>
      </c>
      <c r="AI1540" s="159">
        <v>2.9876716818717997</v>
      </c>
      <c r="AJ1540" s="159">
        <v>6.1616700613267135</v>
      </c>
      <c r="AK1540" s="159">
        <v>2.5591865358400256</v>
      </c>
      <c r="AL1540" s="159">
        <v>2.0367895667525335</v>
      </c>
      <c r="AM1540" s="159">
        <v>2.8527824323249718</v>
      </c>
      <c r="AN1540" s="159">
        <v>3.4971015903213449</v>
      </c>
      <c r="AO1540" s="159">
        <v>2.7339684699544597</v>
      </c>
      <c r="AP1540" s="159">
        <v>0</v>
      </c>
      <c r="AQ1540" s="159">
        <v>0</v>
      </c>
      <c r="AR1540" s="159">
        <v>0</v>
      </c>
      <c r="AS1540" s="159">
        <v>0</v>
      </c>
      <c r="AT1540" s="159">
        <v>0</v>
      </c>
      <c r="AU1540" s="159">
        <v>0</v>
      </c>
      <c r="AV1540" s="159">
        <v>0</v>
      </c>
      <c r="AW1540" s="159">
        <v>0</v>
      </c>
      <c r="AX1540" s="159">
        <v>0</v>
      </c>
      <c r="AY1540" s="159">
        <v>0</v>
      </c>
      <c r="AZ1540" s="159">
        <v>0</v>
      </c>
      <c r="BA1540" s="159">
        <v>0</v>
      </c>
    </row>
    <row r="1541" spans="1:53" hidden="1" x14ac:dyDescent="0.35">
      <c r="A1541" s="158" t="s">
        <v>496</v>
      </c>
      <c r="B1541" s="158" t="s">
        <v>131</v>
      </c>
      <c r="C1541" s="158" t="s">
        <v>71</v>
      </c>
      <c r="D1541" s="158" t="s">
        <v>81</v>
      </c>
      <c r="E1541" s="158" t="s">
        <v>451</v>
      </c>
      <c r="F1541" s="159">
        <v>0.57990189342998455</v>
      </c>
      <c r="G1541" s="159">
        <v>2.1099957400711697</v>
      </c>
      <c r="H1541" s="159">
        <v>3.8007759760927597</v>
      </c>
      <c r="I1541" s="159">
        <v>4.9569603894652143</v>
      </c>
      <c r="J1541" s="159">
        <v>7.7885929162966852</v>
      </c>
      <c r="K1541" s="159">
        <v>8.626279413789538</v>
      </c>
      <c r="L1541" s="159">
        <v>9.5127517581140282</v>
      </c>
      <c r="M1541" s="159">
        <v>10.230299144142601</v>
      </c>
      <c r="N1541" s="159">
        <v>10.801376323959753</v>
      </c>
      <c r="O1541" s="159">
        <v>11.60124243319243</v>
      </c>
      <c r="P1541" s="159">
        <v>12.581763418931276</v>
      </c>
      <c r="Q1541" s="159">
        <v>13.348316345662907</v>
      </c>
      <c r="R1541" s="159">
        <v>0</v>
      </c>
      <c r="S1541" s="159">
        <v>600</v>
      </c>
      <c r="T1541" s="159">
        <v>600</v>
      </c>
      <c r="U1541" s="159">
        <v>600</v>
      </c>
      <c r="V1541" s="159">
        <v>605</v>
      </c>
      <c r="W1541" s="159">
        <v>605</v>
      </c>
      <c r="X1541" s="159">
        <v>605</v>
      </c>
      <c r="Y1541" s="159">
        <v>605</v>
      </c>
      <c r="Z1541" s="159">
        <v>605</v>
      </c>
      <c r="AA1541" s="159">
        <v>605</v>
      </c>
      <c r="AB1541" s="159">
        <v>605</v>
      </c>
      <c r="AC1541" s="159">
        <v>605</v>
      </c>
      <c r="AD1541" s="159">
        <v>0.57990189342998455</v>
      </c>
      <c r="AE1541" s="159">
        <v>1.5300938466411851</v>
      </c>
      <c r="AF1541" s="159">
        <v>1.69078023602159</v>
      </c>
      <c r="AG1541" s="159">
        <v>1.1561844133724548</v>
      </c>
      <c r="AH1541" s="159">
        <v>2.8316325268314708</v>
      </c>
      <c r="AI1541" s="159">
        <v>0.83768649749285262</v>
      </c>
      <c r="AJ1541" s="159">
        <v>0.8864723443244904</v>
      </c>
      <c r="AK1541" s="159">
        <v>0.71754738602857226</v>
      </c>
      <c r="AL1541" s="159">
        <v>0.57107717981715178</v>
      </c>
      <c r="AM1541" s="159">
        <v>0.79986610923267754</v>
      </c>
      <c r="AN1541" s="159">
        <v>0.98052098573884583</v>
      </c>
      <c r="AO1541" s="159">
        <v>0.76655292673163167</v>
      </c>
      <c r="AP1541" s="159">
        <v>0</v>
      </c>
      <c r="AQ1541" s="159">
        <v>600</v>
      </c>
      <c r="AR1541" s="159">
        <v>0</v>
      </c>
      <c r="AS1541" s="159">
        <v>0</v>
      </c>
      <c r="AT1541" s="159">
        <v>5</v>
      </c>
      <c r="AU1541" s="159">
        <v>0</v>
      </c>
      <c r="AV1541" s="159">
        <v>0</v>
      </c>
      <c r="AW1541" s="159">
        <v>0</v>
      </c>
      <c r="AX1541" s="159">
        <v>0</v>
      </c>
      <c r="AY1541" s="159">
        <v>0</v>
      </c>
      <c r="AZ1541" s="159">
        <v>0</v>
      </c>
      <c r="BA1541" s="159">
        <v>0</v>
      </c>
    </row>
    <row r="1542" spans="1:53" hidden="1" x14ac:dyDescent="0.35">
      <c r="A1542" s="158" t="s">
        <v>496</v>
      </c>
      <c r="B1542" s="158" t="s">
        <v>131</v>
      </c>
      <c r="C1542" s="158" t="s">
        <v>71</v>
      </c>
      <c r="D1542" s="158" t="s">
        <v>81</v>
      </c>
      <c r="E1542" s="158" t="s">
        <v>452</v>
      </c>
      <c r="F1542" s="159">
        <v>67.952273895078022</v>
      </c>
      <c r="G1542" s="159">
        <v>251.24700862539095</v>
      </c>
      <c r="H1542" s="159">
        <v>454.37079990146725</v>
      </c>
      <c r="I1542" s="159">
        <v>594.8512334382666</v>
      </c>
      <c r="J1542" s="159">
        <v>696.30102948748561</v>
      </c>
      <c r="K1542" s="159">
        <v>798.46022324206774</v>
      </c>
      <c r="L1542" s="159">
        <v>908.33608952982377</v>
      </c>
      <c r="M1542" s="159">
        <v>996.41751271627481</v>
      </c>
      <c r="N1542" s="159">
        <v>1069.3357162569382</v>
      </c>
      <c r="O1542" s="159">
        <v>1167.0631580014126</v>
      </c>
      <c r="P1542" s="159">
        <v>1285.9595419202597</v>
      </c>
      <c r="Q1542" s="159">
        <v>1379.7833811290732</v>
      </c>
      <c r="R1542" s="159">
        <v>100</v>
      </c>
      <c r="S1542" s="159">
        <v>100</v>
      </c>
      <c r="T1542" s="159">
        <v>100</v>
      </c>
      <c r="U1542" s="159">
        <v>200</v>
      </c>
      <c r="V1542" s="159">
        <v>200</v>
      </c>
      <c r="W1542" s="159">
        <v>200</v>
      </c>
      <c r="X1542" s="159">
        <v>200</v>
      </c>
      <c r="Y1542" s="159">
        <v>200</v>
      </c>
      <c r="Z1542" s="159">
        <v>200</v>
      </c>
      <c r="AA1542" s="159">
        <v>200</v>
      </c>
      <c r="AB1542" s="159">
        <v>200</v>
      </c>
      <c r="AC1542" s="159">
        <v>200</v>
      </c>
      <c r="AD1542" s="159">
        <v>67.952273895078022</v>
      </c>
      <c r="AE1542" s="159">
        <v>183.29473473031291</v>
      </c>
      <c r="AF1542" s="159">
        <v>203.1237912760763</v>
      </c>
      <c r="AG1542" s="159">
        <v>140.48043353679935</v>
      </c>
      <c r="AH1542" s="159">
        <v>101.44979604921896</v>
      </c>
      <c r="AI1542" s="159">
        <v>102.15919375458215</v>
      </c>
      <c r="AJ1542" s="159">
        <v>109.87586628775608</v>
      </c>
      <c r="AK1542" s="159">
        <v>88.08142318645109</v>
      </c>
      <c r="AL1542" s="159">
        <v>72.918203540663413</v>
      </c>
      <c r="AM1542" s="159">
        <v>97.727441744474376</v>
      </c>
      <c r="AN1542" s="159">
        <v>118.89638391884715</v>
      </c>
      <c r="AO1542" s="159">
        <v>93.823839208813581</v>
      </c>
      <c r="AP1542" s="159">
        <v>100</v>
      </c>
      <c r="AQ1542" s="159">
        <v>0</v>
      </c>
      <c r="AR1542" s="159">
        <v>0</v>
      </c>
      <c r="AS1542" s="159">
        <v>100</v>
      </c>
      <c r="AT1542" s="159">
        <v>0</v>
      </c>
      <c r="AU1542" s="159">
        <v>0</v>
      </c>
      <c r="AV1542" s="159">
        <v>0</v>
      </c>
      <c r="AW1542" s="159">
        <v>0</v>
      </c>
      <c r="AX1542" s="159">
        <v>0</v>
      </c>
      <c r="AY1542" s="159">
        <v>0</v>
      </c>
      <c r="AZ1542" s="159">
        <v>0</v>
      </c>
      <c r="BA1542" s="159">
        <v>0</v>
      </c>
    </row>
    <row r="1543" spans="1:53" hidden="1" x14ac:dyDescent="0.35">
      <c r="A1543" s="158" t="s">
        <v>496</v>
      </c>
      <c r="B1543" s="158" t="s">
        <v>131</v>
      </c>
      <c r="C1543" s="158" t="s">
        <v>71</v>
      </c>
      <c r="D1543" s="158" t="s">
        <v>81</v>
      </c>
      <c r="E1543" s="158" t="s">
        <v>453</v>
      </c>
      <c r="F1543" s="159">
        <v>70.660988536405057</v>
      </c>
      <c r="G1543" s="159">
        <v>259.82569459118645</v>
      </c>
      <c r="H1543" s="159">
        <v>467.015836610571</v>
      </c>
      <c r="I1543" s="159">
        <v>613.9092760904698</v>
      </c>
      <c r="J1543" s="159">
        <v>718.37543396683031</v>
      </c>
      <c r="K1543" s="159">
        <v>823.55838827874345</v>
      </c>
      <c r="L1543" s="159">
        <v>932.51763769849504</v>
      </c>
      <c r="M1543" s="159">
        <v>1023.4759960080867</v>
      </c>
      <c r="N1543" s="159">
        <v>1097.0921292559119</v>
      </c>
      <c r="O1543" s="159">
        <v>1199.7971101826806</v>
      </c>
      <c r="P1543" s="159">
        <v>1321.8918167602303</v>
      </c>
      <c r="Q1543" s="159">
        <v>1416.6524821609942</v>
      </c>
      <c r="R1543" s="159">
        <v>0</v>
      </c>
      <c r="S1543" s="159">
        <v>5</v>
      </c>
      <c r="T1543" s="159">
        <v>105</v>
      </c>
      <c r="U1543" s="159">
        <v>115</v>
      </c>
      <c r="V1543" s="159">
        <v>121</v>
      </c>
      <c r="W1543" s="159">
        <v>121</v>
      </c>
      <c r="X1543" s="159">
        <v>121</v>
      </c>
      <c r="Y1543" s="159">
        <v>121</v>
      </c>
      <c r="Z1543" s="159">
        <v>121</v>
      </c>
      <c r="AA1543" s="159">
        <v>121</v>
      </c>
      <c r="AB1543" s="159">
        <v>121</v>
      </c>
      <c r="AC1543" s="159">
        <v>121</v>
      </c>
      <c r="AD1543" s="159">
        <v>70.660988536405057</v>
      </c>
      <c r="AE1543" s="159">
        <v>189.16470605478142</v>
      </c>
      <c r="AF1543" s="159">
        <v>207.19014201938458</v>
      </c>
      <c r="AG1543" s="159">
        <v>146.89343947989877</v>
      </c>
      <c r="AH1543" s="159">
        <v>104.46615787636046</v>
      </c>
      <c r="AI1543" s="159">
        <v>105.18295431191309</v>
      </c>
      <c r="AJ1543" s="159">
        <v>108.95924941975159</v>
      </c>
      <c r="AK1543" s="159">
        <v>90.958358309591574</v>
      </c>
      <c r="AL1543" s="159">
        <v>73.61613324782526</v>
      </c>
      <c r="AM1543" s="159">
        <v>102.70498092676876</v>
      </c>
      <c r="AN1543" s="159">
        <v>122.09470657754959</v>
      </c>
      <c r="AO1543" s="159">
        <v>94.760665400763941</v>
      </c>
      <c r="AP1543" s="159">
        <v>0</v>
      </c>
      <c r="AQ1543" s="159">
        <v>5</v>
      </c>
      <c r="AR1543" s="159">
        <v>100</v>
      </c>
      <c r="AS1543" s="159">
        <v>10</v>
      </c>
      <c r="AT1543" s="159">
        <v>6</v>
      </c>
      <c r="AU1543" s="159">
        <v>0</v>
      </c>
      <c r="AV1543" s="159">
        <v>0</v>
      </c>
      <c r="AW1543" s="159">
        <v>0</v>
      </c>
      <c r="AX1543" s="159">
        <v>0</v>
      </c>
      <c r="AY1543" s="159">
        <v>0</v>
      </c>
      <c r="AZ1543" s="159">
        <v>0</v>
      </c>
      <c r="BA1543" s="159">
        <v>0</v>
      </c>
    </row>
    <row r="1544" spans="1:53" hidden="1" x14ac:dyDescent="0.35">
      <c r="A1544" s="158" t="s">
        <v>496</v>
      </c>
      <c r="B1544" s="158" t="s">
        <v>131</v>
      </c>
      <c r="C1544" s="158" t="s">
        <v>71</v>
      </c>
      <c r="D1544" s="158" t="s">
        <v>81</v>
      </c>
      <c r="E1544" s="158" t="s">
        <v>454</v>
      </c>
      <c r="F1544" s="159">
        <v>37.34820558634167</v>
      </c>
      <c r="G1544" s="159">
        <v>137.89290805790031</v>
      </c>
      <c r="H1544" s="159">
        <v>250.78651328956158</v>
      </c>
      <c r="I1544" s="159">
        <v>329.24982105865735</v>
      </c>
      <c r="J1544" s="159">
        <v>386.8105749314858</v>
      </c>
      <c r="K1544" s="159">
        <v>442.76123086091491</v>
      </c>
      <c r="L1544" s="159">
        <v>499.85390763527465</v>
      </c>
      <c r="M1544" s="159">
        <v>550.06708195830834</v>
      </c>
      <c r="N1544" s="159">
        <v>590.84693758410197</v>
      </c>
      <c r="O1544" s="159">
        <v>646.36179592069766</v>
      </c>
      <c r="P1544" s="159">
        <v>711.51161448827281</v>
      </c>
      <c r="Q1544" s="159">
        <v>762.88095889763281</v>
      </c>
      <c r="R1544" s="159">
        <v>10</v>
      </c>
      <c r="S1544" s="159">
        <v>10</v>
      </c>
      <c r="T1544" s="159">
        <v>10</v>
      </c>
      <c r="U1544" s="159">
        <v>50</v>
      </c>
      <c r="V1544" s="159">
        <v>150</v>
      </c>
      <c r="W1544" s="159">
        <v>150</v>
      </c>
      <c r="X1544" s="159">
        <v>150</v>
      </c>
      <c r="Y1544" s="159">
        <v>150</v>
      </c>
      <c r="Z1544" s="159">
        <v>150</v>
      </c>
      <c r="AA1544" s="159">
        <v>150</v>
      </c>
      <c r="AB1544" s="159">
        <v>150</v>
      </c>
      <c r="AC1544" s="159">
        <v>150</v>
      </c>
      <c r="AD1544" s="159">
        <v>37.34820558634167</v>
      </c>
      <c r="AE1544" s="159">
        <v>100.54470247155864</v>
      </c>
      <c r="AF1544" s="159">
        <v>112.89360523166128</v>
      </c>
      <c r="AG1544" s="159">
        <v>78.463307769095749</v>
      </c>
      <c r="AH1544" s="159">
        <v>57.560753872828435</v>
      </c>
      <c r="AI1544" s="159">
        <v>55.950655929429089</v>
      </c>
      <c r="AJ1544" s="159">
        <v>57.092676774359759</v>
      </c>
      <c r="AK1544" s="159">
        <v>50.213174323033705</v>
      </c>
      <c r="AL1544" s="159">
        <v>40.779855625793644</v>
      </c>
      <c r="AM1544" s="159">
        <v>55.514858336595715</v>
      </c>
      <c r="AN1544" s="159">
        <v>65.149818567575124</v>
      </c>
      <c r="AO1544" s="159">
        <v>51.369344409360039</v>
      </c>
      <c r="AP1544" s="159">
        <v>10</v>
      </c>
      <c r="AQ1544" s="159">
        <v>0</v>
      </c>
      <c r="AR1544" s="159">
        <v>0</v>
      </c>
      <c r="AS1544" s="159">
        <v>40</v>
      </c>
      <c r="AT1544" s="159">
        <v>100</v>
      </c>
      <c r="AU1544" s="159">
        <v>0</v>
      </c>
      <c r="AV1544" s="159">
        <v>0</v>
      </c>
      <c r="AW1544" s="159">
        <v>0</v>
      </c>
      <c r="AX1544" s="159">
        <v>0</v>
      </c>
      <c r="AY1544" s="159">
        <v>0</v>
      </c>
      <c r="AZ1544" s="159">
        <v>0</v>
      </c>
      <c r="BA1544" s="159">
        <v>0</v>
      </c>
    </row>
    <row r="1545" spans="1:53" hidden="1" x14ac:dyDescent="0.35">
      <c r="A1545" s="158" t="s">
        <v>496</v>
      </c>
      <c r="B1545" s="158" t="s">
        <v>131</v>
      </c>
      <c r="C1545" s="158" t="s">
        <v>71</v>
      </c>
      <c r="D1545" s="158" t="s">
        <v>81</v>
      </c>
      <c r="E1545" s="158" t="s">
        <v>455</v>
      </c>
      <c r="F1545" s="159">
        <v>10.493294307132048</v>
      </c>
      <c r="G1545" s="159">
        <v>38.18026210675734</v>
      </c>
      <c r="H1545" s="159">
        <v>68.774841683516073</v>
      </c>
      <c r="I1545" s="159">
        <v>91.695937924600827</v>
      </c>
      <c r="J1545" s="159">
        <v>106.74428482309243</v>
      </c>
      <c r="K1545" s="159">
        <v>123.9021780027677</v>
      </c>
      <c r="L1545" s="159">
        <v>139.94284851879399</v>
      </c>
      <c r="M1545" s="159">
        <v>152.92683078582237</v>
      </c>
      <c r="N1545" s="159">
        <v>163.26044236357427</v>
      </c>
      <c r="O1545" s="159">
        <v>177.73397760388036</v>
      </c>
      <c r="P1545" s="159">
        <v>195.47645334718328</v>
      </c>
      <c r="Q1545" s="159">
        <v>209.34718829962847</v>
      </c>
      <c r="R1545" s="159">
        <v>0</v>
      </c>
      <c r="S1545" s="159">
        <v>0</v>
      </c>
      <c r="T1545" s="159">
        <v>0</v>
      </c>
      <c r="U1545" s="159">
        <v>0</v>
      </c>
      <c r="V1545" s="159">
        <v>0</v>
      </c>
      <c r="W1545" s="159">
        <v>0</v>
      </c>
      <c r="X1545" s="159">
        <v>0</v>
      </c>
      <c r="Y1545" s="159">
        <v>0</v>
      </c>
      <c r="Z1545" s="159">
        <v>0</v>
      </c>
      <c r="AA1545" s="159">
        <v>0</v>
      </c>
      <c r="AB1545" s="159">
        <v>0</v>
      </c>
      <c r="AC1545" s="159">
        <v>0</v>
      </c>
      <c r="AD1545" s="159">
        <v>10.493294307132048</v>
      </c>
      <c r="AE1545" s="159">
        <v>27.68696779962529</v>
      </c>
      <c r="AF1545" s="159">
        <v>30.594579576758736</v>
      </c>
      <c r="AG1545" s="159">
        <v>22.921096241084758</v>
      </c>
      <c r="AH1545" s="159">
        <v>15.048346898491596</v>
      </c>
      <c r="AI1545" s="159">
        <v>17.157893179675263</v>
      </c>
      <c r="AJ1545" s="159">
        <v>16.040670516026289</v>
      </c>
      <c r="AK1545" s="159">
        <v>12.98398226702837</v>
      </c>
      <c r="AL1545" s="159">
        <v>10.33361157775191</v>
      </c>
      <c r="AM1545" s="159">
        <v>14.473535240306102</v>
      </c>
      <c r="AN1545" s="159">
        <v>17.742475743302911</v>
      </c>
      <c r="AO1545" s="159">
        <v>13.870734952445202</v>
      </c>
      <c r="AP1545" s="159">
        <v>0</v>
      </c>
      <c r="AQ1545" s="159">
        <v>0</v>
      </c>
      <c r="AR1545" s="159">
        <v>0</v>
      </c>
      <c r="AS1545" s="159">
        <v>0</v>
      </c>
      <c r="AT1545" s="159">
        <v>0</v>
      </c>
      <c r="AU1545" s="159">
        <v>0</v>
      </c>
      <c r="AV1545" s="159">
        <v>0</v>
      </c>
      <c r="AW1545" s="159">
        <v>0</v>
      </c>
      <c r="AX1545" s="159">
        <v>0</v>
      </c>
      <c r="AY1545" s="159">
        <v>0</v>
      </c>
      <c r="AZ1545" s="159">
        <v>0</v>
      </c>
      <c r="BA1545" s="159">
        <v>0</v>
      </c>
    </row>
    <row r="1546" spans="1:53" hidden="1" x14ac:dyDescent="0.35">
      <c r="A1546" s="158" t="s">
        <v>496</v>
      </c>
      <c r="B1546" s="158" t="s">
        <v>131</v>
      </c>
      <c r="C1546" s="158" t="s">
        <v>71</v>
      </c>
      <c r="D1546" s="158" t="s">
        <v>81</v>
      </c>
      <c r="E1546" s="158" t="s">
        <v>456</v>
      </c>
      <c r="F1546" s="159">
        <v>30.981950643467922</v>
      </c>
      <c r="G1546" s="159">
        <v>109.45196194303074</v>
      </c>
      <c r="H1546" s="159">
        <v>199.95265060174972</v>
      </c>
      <c r="I1546" s="159">
        <v>259.73566525085278</v>
      </c>
      <c r="J1546" s="159">
        <v>303.29844185013667</v>
      </c>
      <c r="K1546" s="159">
        <v>347.16377976348593</v>
      </c>
      <c r="L1546" s="159">
        <v>393.46730424079237</v>
      </c>
      <c r="M1546" s="159">
        <v>431.32840964816819</v>
      </c>
      <c r="N1546" s="159">
        <v>461.86932463152277</v>
      </c>
      <c r="O1546" s="159">
        <v>503.84450036693892</v>
      </c>
      <c r="P1546" s="159">
        <v>554.84832521304418</v>
      </c>
      <c r="Q1546" s="159">
        <v>595.15859689837771</v>
      </c>
      <c r="R1546" s="159">
        <v>0</v>
      </c>
      <c r="S1546" s="159">
        <v>0</v>
      </c>
      <c r="T1546" s="159">
        <v>0</v>
      </c>
      <c r="U1546" s="159">
        <v>0</v>
      </c>
      <c r="V1546" s="159">
        <v>0</v>
      </c>
      <c r="W1546" s="159">
        <v>0</v>
      </c>
      <c r="X1546" s="159">
        <v>0</v>
      </c>
      <c r="Y1546" s="159">
        <v>0</v>
      </c>
      <c r="Z1546" s="159">
        <v>0</v>
      </c>
      <c r="AA1546" s="159">
        <v>0</v>
      </c>
      <c r="AB1546" s="159">
        <v>0</v>
      </c>
      <c r="AC1546" s="159">
        <v>0</v>
      </c>
      <c r="AD1546" s="159">
        <v>30.981950643467922</v>
      </c>
      <c r="AE1546" s="159">
        <v>78.470011299562813</v>
      </c>
      <c r="AF1546" s="159">
        <v>90.500688658719</v>
      </c>
      <c r="AG1546" s="159">
        <v>59.783014649103073</v>
      </c>
      <c r="AH1546" s="159">
        <v>43.562776599283914</v>
      </c>
      <c r="AI1546" s="159">
        <v>43.865337913349279</v>
      </c>
      <c r="AJ1546" s="159">
        <v>46.303524477306439</v>
      </c>
      <c r="AK1546" s="159">
        <v>37.861105407375831</v>
      </c>
      <c r="AL1546" s="159">
        <v>30.5409149833546</v>
      </c>
      <c r="AM1546" s="159">
        <v>41.975175735416123</v>
      </c>
      <c r="AN1546" s="159">
        <v>51.003824846105232</v>
      </c>
      <c r="AO1546" s="159">
        <v>40.310271685333532</v>
      </c>
      <c r="AP1546" s="159">
        <v>0</v>
      </c>
      <c r="AQ1546" s="159">
        <v>0</v>
      </c>
      <c r="AR1546" s="159">
        <v>0</v>
      </c>
      <c r="AS1546" s="159">
        <v>0</v>
      </c>
      <c r="AT1546" s="159">
        <v>0</v>
      </c>
      <c r="AU1546" s="159">
        <v>0</v>
      </c>
      <c r="AV1546" s="159">
        <v>0</v>
      </c>
      <c r="AW1546" s="159">
        <v>0</v>
      </c>
      <c r="AX1546" s="159">
        <v>0</v>
      </c>
      <c r="AY1546" s="159">
        <v>0</v>
      </c>
      <c r="AZ1546" s="159">
        <v>0</v>
      </c>
      <c r="BA1546" s="159">
        <v>0</v>
      </c>
    </row>
    <row r="1547" spans="1:53" hidden="1" x14ac:dyDescent="0.35">
      <c r="A1547" t="s">
        <v>496</v>
      </c>
      <c r="B1547" t="s">
        <v>131</v>
      </c>
      <c r="C1547" t="s">
        <v>72</v>
      </c>
      <c r="D1547" t="s">
        <v>81</v>
      </c>
      <c r="E1547" t="s">
        <v>457</v>
      </c>
      <c r="F1547" s="104">
        <v>10.159338424905842</v>
      </c>
      <c r="G1547" s="104">
        <v>36.980346647901889</v>
      </c>
      <c r="H1547" s="104">
        <v>66.678686271411806</v>
      </c>
      <c r="I1547" s="104">
        <v>88.955160251281171</v>
      </c>
      <c r="J1547" s="104">
        <v>105.51776484482733</v>
      </c>
      <c r="K1547" s="104">
        <v>120.13880615860467</v>
      </c>
      <c r="L1547" s="104">
        <v>135.71344416752854</v>
      </c>
      <c r="M1547" s="104">
        <v>148.34564525765572</v>
      </c>
      <c r="N1547" s="104">
        <v>160.30783159322968</v>
      </c>
      <c r="O1547" s="104">
        <v>174.29647973324202</v>
      </c>
      <c r="P1547" s="104">
        <v>191.47993897706331</v>
      </c>
      <c r="Q1547" s="104">
        <v>204.89810699084381</v>
      </c>
      <c r="R1547" s="104">
        <v>0</v>
      </c>
      <c r="S1547" s="104">
        <v>0</v>
      </c>
      <c r="T1547" s="104">
        <v>0</v>
      </c>
      <c r="U1547" s="104">
        <v>100</v>
      </c>
      <c r="V1547" s="104">
        <v>101</v>
      </c>
      <c r="W1547" s="104">
        <v>101</v>
      </c>
      <c r="X1547" s="104">
        <v>101</v>
      </c>
      <c r="Y1547" s="104">
        <v>101</v>
      </c>
      <c r="Z1547" s="104">
        <v>101</v>
      </c>
      <c r="AA1547" s="104">
        <v>101</v>
      </c>
      <c r="AB1547" s="104">
        <v>101</v>
      </c>
      <c r="AC1547" s="104">
        <v>101</v>
      </c>
      <c r="AD1547" s="104">
        <v>10.159338424905842</v>
      </c>
      <c r="AE1547" s="104">
        <v>26.821008222996049</v>
      </c>
      <c r="AF1547" s="104">
        <v>29.698339623509924</v>
      </c>
      <c r="AG1547" s="104">
        <v>22.276473979869372</v>
      </c>
      <c r="AH1547" s="104">
        <v>16.562604593546162</v>
      </c>
      <c r="AI1547" s="104">
        <v>14.621041313777344</v>
      </c>
      <c r="AJ1547" s="104">
        <v>15.574638008923877</v>
      </c>
      <c r="AK1547" s="104">
        <v>12.632201090127184</v>
      </c>
      <c r="AL1547" s="104">
        <v>11.962186335573959</v>
      </c>
      <c r="AM1547" s="104">
        <v>13.988648140012337</v>
      </c>
      <c r="AN1547" s="104">
        <v>17.183459243821289</v>
      </c>
      <c r="AO1547" s="104">
        <v>13.418168013780516</v>
      </c>
      <c r="AP1547" s="104">
        <v>0</v>
      </c>
      <c r="AQ1547" s="104">
        <v>0</v>
      </c>
      <c r="AR1547" s="104">
        <v>0</v>
      </c>
      <c r="AS1547" s="104">
        <v>100</v>
      </c>
      <c r="AT1547" s="104">
        <v>1</v>
      </c>
      <c r="AU1547" s="104">
        <v>0</v>
      </c>
      <c r="AV1547" s="104">
        <v>0</v>
      </c>
      <c r="AW1547" s="104">
        <v>0</v>
      </c>
      <c r="AX1547" s="104">
        <v>0</v>
      </c>
      <c r="AY1547" s="104">
        <v>0</v>
      </c>
      <c r="AZ1547" s="104">
        <v>0</v>
      </c>
      <c r="BA1547" s="104">
        <v>0</v>
      </c>
    </row>
    <row r="1548" spans="1:53" hidden="1" x14ac:dyDescent="0.35">
      <c r="A1548" t="s">
        <v>496</v>
      </c>
      <c r="B1548" t="s">
        <v>131</v>
      </c>
      <c r="C1548" t="s">
        <v>72</v>
      </c>
      <c r="D1548" t="s">
        <v>81</v>
      </c>
      <c r="E1548" t="s">
        <v>458</v>
      </c>
      <c r="F1548" s="104">
        <v>39.646198725456905</v>
      </c>
      <c r="G1548" s="104">
        <v>144.31354787283709</v>
      </c>
      <c r="H1548" s="104">
        <v>264.20950736201985</v>
      </c>
      <c r="I1548" s="104">
        <v>347.33721068635396</v>
      </c>
      <c r="J1548" s="104">
        <v>408.16688714054033</v>
      </c>
      <c r="K1548" s="104">
        <v>467.22460933218042</v>
      </c>
      <c r="L1548" s="104">
        <v>532.00368447993765</v>
      </c>
      <c r="M1548" s="104">
        <v>585.30007897068003</v>
      </c>
      <c r="N1548" s="104">
        <v>626.17690368910235</v>
      </c>
      <c r="O1548" s="104">
        <v>682.76675008105008</v>
      </c>
      <c r="P1548" s="104">
        <v>753.82415199820718</v>
      </c>
      <c r="Q1548" s="104">
        <v>806.18773448323918</v>
      </c>
      <c r="R1548" s="104">
        <v>0</v>
      </c>
      <c r="S1548" s="104">
        <v>0</v>
      </c>
      <c r="T1548" s="104">
        <v>0</v>
      </c>
      <c r="U1548" s="104">
        <v>0</v>
      </c>
      <c r="V1548" s="104">
        <v>0</v>
      </c>
      <c r="W1548" s="104">
        <v>0</v>
      </c>
      <c r="X1548" s="104">
        <v>0</v>
      </c>
      <c r="Y1548" s="104">
        <v>0</v>
      </c>
      <c r="Z1548" s="104">
        <v>0</v>
      </c>
      <c r="AA1548" s="104">
        <v>0</v>
      </c>
      <c r="AB1548" s="104">
        <v>0</v>
      </c>
      <c r="AC1548" s="104">
        <v>0</v>
      </c>
      <c r="AD1548" s="104">
        <v>39.646198725456905</v>
      </c>
      <c r="AE1548" s="104">
        <v>104.66734914738018</v>
      </c>
      <c r="AF1548" s="104">
        <v>119.89595948918277</v>
      </c>
      <c r="AG1548" s="104">
        <v>83.127703324334107</v>
      </c>
      <c r="AH1548" s="104">
        <v>60.829676454186398</v>
      </c>
      <c r="AI1548" s="104">
        <v>59.057722191640089</v>
      </c>
      <c r="AJ1548" s="104">
        <v>64.779075147757283</v>
      </c>
      <c r="AK1548" s="104">
        <v>53.296394490742379</v>
      </c>
      <c r="AL1548" s="104">
        <v>40.876824718422256</v>
      </c>
      <c r="AM1548" s="104">
        <v>56.589846391947738</v>
      </c>
      <c r="AN1548" s="104">
        <v>71.05740191715708</v>
      </c>
      <c r="AO1548" s="104">
        <v>52.363582485031941</v>
      </c>
      <c r="AP1548" s="104">
        <v>0</v>
      </c>
      <c r="AQ1548" s="104">
        <v>0</v>
      </c>
      <c r="AR1548" s="104">
        <v>0</v>
      </c>
      <c r="AS1548" s="104">
        <v>0</v>
      </c>
      <c r="AT1548" s="104">
        <v>0</v>
      </c>
      <c r="AU1548" s="104">
        <v>0</v>
      </c>
      <c r="AV1548" s="104">
        <v>0</v>
      </c>
      <c r="AW1548" s="104">
        <v>0</v>
      </c>
      <c r="AX1548" s="104">
        <v>0</v>
      </c>
      <c r="AY1548" s="104">
        <v>0</v>
      </c>
      <c r="AZ1548" s="104">
        <v>0</v>
      </c>
      <c r="BA1548" s="104">
        <v>0</v>
      </c>
    </row>
    <row r="1549" spans="1:53" hidden="1" x14ac:dyDescent="0.35">
      <c r="A1549" t="s">
        <v>496</v>
      </c>
      <c r="B1549" t="s">
        <v>131</v>
      </c>
      <c r="C1549" t="s">
        <v>72</v>
      </c>
      <c r="D1549" t="s">
        <v>81</v>
      </c>
      <c r="E1549" t="s">
        <v>459</v>
      </c>
      <c r="F1549" s="104">
        <v>53.78784708864562</v>
      </c>
      <c r="G1549" s="104">
        <v>192.50957192169739</v>
      </c>
      <c r="H1549" s="104">
        <v>351.89866901472499</v>
      </c>
      <c r="I1549" s="104">
        <v>459.25923148915683</v>
      </c>
      <c r="J1549" s="104">
        <v>537.49299636247986</v>
      </c>
      <c r="K1549" s="104">
        <v>618.02464598037204</v>
      </c>
      <c r="L1549" s="104">
        <v>697.41731289752249</v>
      </c>
      <c r="M1549" s="104">
        <v>767.8107282054284</v>
      </c>
      <c r="N1549" s="104">
        <v>820.59358049731668</v>
      </c>
      <c r="O1549" s="104">
        <v>897.9015673516418</v>
      </c>
      <c r="P1549" s="104">
        <v>989.49529861187773</v>
      </c>
      <c r="Q1549" s="104">
        <v>1063.8952282375965</v>
      </c>
      <c r="R1549" s="104">
        <v>0</v>
      </c>
      <c r="S1549" s="104">
        <v>0</v>
      </c>
      <c r="T1549" s="104">
        <v>0</v>
      </c>
      <c r="U1549" s="104">
        <v>190</v>
      </c>
      <c r="V1549" s="104">
        <v>190</v>
      </c>
      <c r="W1549" s="104">
        <v>190</v>
      </c>
      <c r="X1549" s="104">
        <v>190</v>
      </c>
      <c r="Y1549" s="104">
        <v>190</v>
      </c>
      <c r="Z1549" s="104">
        <v>190</v>
      </c>
      <c r="AA1549" s="104">
        <v>190</v>
      </c>
      <c r="AB1549" s="104">
        <v>190</v>
      </c>
      <c r="AC1549" s="104">
        <v>190</v>
      </c>
      <c r="AD1549" s="104">
        <v>53.78784708864562</v>
      </c>
      <c r="AE1549" s="104">
        <v>138.72172483305175</v>
      </c>
      <c r="AF1549" s="104">
        <v>159.38909709302757</v>
      </c>
      <c r="AG1549" s="104">
        <v>107.36056247443184</v>
      </c>
      <c r="AH1549" s="104">
        <v>78.233764873323054</v>
      </c>
      <c r="AI1549" s="104">
        <v>80.531649617892199</v>
      </c>
      <c r="AJ1549" s="104">
        <v>79.392666917150464</v>
      </c>
      <c r="AK1549" s="104">
        <v>70.39341530790594</v>
      </c>
      <c r="AL1549" s="104">
        <v>52.782852291888325</v>
      </c>
      <c r="AM1549" s="104">
        <v>77.307986854325094</v>
      </c>
      <c r="AN1549" s="104">
        <v>91.593731260235927</v>
      </c>
      <c r="AO1549" s="104">
        <v>74.39992962571884</v>
      </c>
      <c r="AP1549" s="104">
        <v>0</v>
      </c>
      <c r="AQ1549" s="104">
        <v>0</v>
      </c>
      <c r="AR1549" s="104">
        <v>0</v>
      </c>
      <c r="AS1549" s="104">
        <v>190</v>
      </c>
      <c r="AT1549" s="104">
        <v>0</v>
      </c>
      <c r="AU1549" s="104">
        <v>0</v>
      </c>
      <c r="AV1549" s="104">
        <v>0</v>
      </c>
      <c r="AW1549" s="104">
        <v>0</v>
      </c>
      <c r="AX1549" s="104">
        <v>0</v>
      </c>
      <c r="AY1549" s="104">
        <v>0</v>
      </c>
      <c r="AZ1549" s="104">
        <v>0</v>
      </c>
      <c r="BA1549" s="104">
        <v>0</v>
      </c>
    </row>
    <row r="1550" spans="1:53" hidden="1" x14ac:dyDescent="0.35">
      <c r="A1550" t="s">
        <v>496</v>
      </c>
      <c r="B1550" t="s">
        <v>131</v>
      </c>
      <c r="C1550" t="s">
        <v>72</v>
      </c>
      <c r="D1550" t="s">
        <v>81</v>
      </c>
      <c r="E1550" t="s">
        <v>460</v>
      </c>
      <c r="F1550" s="104">
        <v>22.053198044552932</v>
      </c>
      <c r="G1550" s="104">
        <v>82.274411017069539</v>
      </c>
      <c r="H1550" s="104">
        <v>148.74153849321007</v>
      </c>
      <c r="I1550" s="104">
        <v>194.75632347439134</v>
      </c>
      <c r="J1550" s="104">
        <v>230.36783100707461</v>
      </c>
      <c r="K1550" s="104">
        <v>264.10618898123676</v>
      </c>
      <c r="L1550" s="104">
        <v>297.91454953756926</v>
      </c>
      <c r="M1550" s="104">
        <v>327.33566897741844</v>
      </c>
      <c r="N1550" s="104">
        <v>352.96090273049009</v>
      </c>
      <c r="O1550" s="104">
        <v>385.32650479085441</v>
      </c>
      <c r="P1550" s="104">
        <v>424.62718461322254</v>
      </c>
      <c r="Q1550" s="104">
        <v>455.75442737516744</v>
      </c>
      <c r="R1550" s="104">
        <v>0</v>
      </c>
      <c r="S1550" s="104">
        <v>0</v>
      </c>
      <c r="T1550" s="104">
        <v>0</v>
      </c>
      <c r="U1550" s="104">
        <v>100</v>
      </c>
      <c r="V1550" s="104">
        <v>210.1</v>
      </c>
      <c r="W1550" s="104">
        <v>210.1</v>
      </c>
      <c r="X1550" s="104">
        <v>210.1</v>
      </c>
      <c r="Y1550" s="104">
        <v>210.1</v>
      </c>
      <c r="Z1550" s="104">
        <v>210.1</v>
      </c>
      <c r="AA1550" s="104">
        <v>210.1</v>
      </c>
      <c r="AB1550" s="104">
        <v>210.1</v>
      </c>
      <c r="AC1550" s="104">
        <v>210.1</v>
      </c>
      <c r="AD1550" s="104">
        <v>22.053198044552932</v>
      </c>
      <c r="AE1550" s="104">
        <v>60.221212972516611</v>
      </c>
      <c r="AF1550" s="104">
        <v>66.467127476140533</v>
      </c>
      <c r="AG1550" s="104">
        <v>46.014784981181272</v>
      </c>
      <c r="AH1550" s="104">
        <v>35.611507532683277</v>
      </c>
      <c r="AI1550" s="104">
        <v>33.738357974162128</v>
      </c>
      <c r="AJ1550" s="104">
        <v>33.808360556332488</v>
      </c>
      <c r="AK1550" s="104">
        <v>29.421119439849168</v>
      </c>
      <c r="AL1550" s="104">
        <v>25.62523375307164</v>
      </c>
      <c r="AM1550" s="104">
        <v>32.365602060364296</v>
      </c>
      <c r="AN1550" s="104">
        <v>39.300679822368139</v>
      </c>
      <c r="AO1550" s="104">
        <v>31.127242761944874</v>
      </c>
      <c r="AP1550" s="104">
        <v>0</v>
      </c>
      <c r="AQ1550" s="104">
        <v>0</v>
      </c>
      <c r="AR1550" s="104">
        <v>0</v>
      </c>
      <c r="AS1550" s="104">
        <v>100</v>
      </c>
      <c r="AT1550" s="104">
        <v>110.1</v>
      </c>
      <c r="AU1550" s="104">
        <v>0</v>
      </c>
      <c r="AV1550" s="104">
        <v>0</v>
      </c>
      <c r="AW1550" s="104">
        <v>0</v>
      </c>
      <c r="AX1550" s="104">
        <v>0</v>
      </c>
      <c r="AY1550" s="104">
        <v>0</v>
      </c>
      <c r="AZ1550" s="104">
        <v>0</v>
      </c>
      <c r="BA1550" s="104">
        <v>0</v>
      </c>
    </row>
    <row r="1551" spans="1:53" hidden="1" x14ac:dyDescent="0.35">
      <c r="A1551" t="s">
        <v>496</v>
      </c>
      <c r="B1551" t="s">
        <v>131</v>
      </c>
      <c r="C1551" t="s">
        <v>72</v>
      </c>
      <c r="D1551" t="s">
        <v>81</v>
      </c>
      <c r="E1551" t="s">
        <v>461</v>
      </c>
      <c r="F1551" s="104">
        <v>14.06201110804861</v>
      </c>
      <c r="G1551" s="104">
        <v>51.186211502458548</v>
      </c>
      <c r="H1551" s="104">
        <v>92.293059626800584</v>
      </c>
      <c r="I1551" s="104">
        <v>122.35866689488647</v>
      </c>
      <c r="J1551" s="104">
        <v>144.51544275880929</v>
      </c>
      <c r="K1551" s="104">
        <v>166.75310359522149</v>
      </c>
      <c r="L1551" s="104">
        <v>188.31068180803248</v>
      </c>
      <c r="M1551" s="104">
        <v>205.79549672599978</v>
      </c>
      <c r="N1551" s="104">
        <v>219.5846204909746</v>
      </c>
      <c r="O1551" s="104">
        <v>242.94695662983199</v>
      </c>
      <c r="P1551" s="104">
        <v>266.73137886828647</v>
      </c>
      <c r="Q1551" s="104">
        <v>285.30408702779368</v>
      </c>
      <c r="R1551" s="104">
        <v>0</v>
      </c>
      <c r="S1551" s="104">
        <v>0</v>
      </c>
      <c r="T1551" s="104">
        <v>0</v>
      </c>
      <c r="U1551" s="104">
        <v>0</v>
      </c>
      <c r="V1551" s="104">
        <v>0</v>
      </c>
      <c r="W1551" s="104">
        <v>0</v>
      </c>
      <c r="X1551" s="104">
        <v>0</v>
      </c>
      <c r="Y1551" s="104">
        <v>0</v>
      </c>
      <c r="Z1551" s="104">
        <v>0</v>
      </c>
      <c r="AA1551" s="104">
        <v>0</v>
      </c>
      <c r="AB1551" s="104">
        <v>0</v>
      </c>
      <c r="AC1551" s="104">
        <v>0</v>
      </c>
      <c r="AD1551" s="104">
        <v>14.06201110804861</v>
      </c>
      <c r="AE1551" s="104">
        <v>37.124200394409939</v>
      </c>
      <c r="AF1551" s="104">
        <v>41.106848124342036</v>
      </c>
      <c r="AG1551" s="104">
        <v>30.065607268085888</v>
      </c>
      <c r="AH1551" s="104">
        <v>22.156775863922824</v>
      </c>
      <c r="AI1551" s="104">
        <v>22.2376608364122</v>
      </c>
      <c r="AJ1551" s="104">
        <v>21.557578212810981</v>
      </c>
      <c r="AK1551" s="104">
        <v>17.484814917967313</v>
      </c>
      <c r="AL1551" s="104">
        <v>13.789123764974825</v>
      </c>
      <c r="AM1551" s="104">
        <v>23.362336138857398</v>
      </c>
      <c r="AN1551" s="104">
        <v>23.784422238454479</v>
      </c>
      <c r="AO1551" s="104">
        <v>18.572708159507236</v>
      </c>
      <c r="AP1551" s="104">
        <v>0</v>
      </c>
      <c r="AQ1551" s="104">
        <v>0</v>
      </c>
      <c r="AR1551" s="104">
        <v>0</v>
      </c>
      <c r="AS1551" s="104">
        <v>0</v>
      </c>
      <c r="AT1551" s="104">
        <v>0</v>
      </c>
      <c r="AU1551" s="104">
        <v>0</v>
      </c>
      <c r="AV1551" s="104">
        <v>0</v>
      </c>
      <c r="AW1551" s="104">
        <v>0</v>
      </c>
      <c r="AX1551" s="104">
        <v>0</v>
      </c>
      <c r="AY1551" s="104">
        <v>0</v>
      </c>
      <c r="AZ1551" s="104">
        <v>0</v>
      </c>
      <c r="BA1551" s="104">
        <v>0</v>
      </c>
    </row>
    <row r="1552" spans="1:53" hidden="1" x14ac:dyDescent="0.35">
      <c r="A1552" t="s">
        <v>496</v>
      </c>
      <c r="B1552" t="s">
        <v>131</v>
      </c>
      <c r="C1552" t="s">
        <v>72</v>
      </c>
      <c r="D1552" t="s">
        <v>81</v>
      </c>
      <c r="E1552" t="s">
        <v>462</v>
      </c>
      <c r="F1552" s="104">
        <v>152.35819330352456</v>
      </c>
      <c r="G1552" s="104">
        <v>546.46886485658581</v>
      </c>
      <c r="H1552" s="104">
        <v>984.46471467040874</v>
      </c>
      <c r="I1552" s="104">
        <v>1282.5814234438933</v>
      </c>
      <c r="J1552" s="104">
        <v>1500.5074260036922</v>
      </c>
      <c r="K1552" s="104">
        <v>1716.2637798129856</v>
      </c>
      <c r="L1552" s="104">
        <v>1944.5701789396089</v>
      </c>
      <c r="M1552" s="104">
        <v>2133.0662888779361</v>
      </c>
      <c r="N1552" s="104">
        <v>2284.6230675389288</v>
      </c>
      <c r="O1552" s="104">
        <v>2492.393488189583</v>
      </c>
      <c r="P1552" s="104">
        <v>2743.5602860060244</v>
      </c>
      <c r="Q1552" s="104">
        <v>2941.2245213034571</v>
      </c>
      <c r="R1552" s="104">
        <v>100</v>
      </c>
      <c r="S1552" s="104">
        <v>100</v>
      </c>
      <c r="T1552" s="104">
        <v>320</v>
      </c>
      <c r="U1552" s="104">
        <v>425</v>
      </c>
      <c r="V1552" s="104">
        <v>430</v>
      </c>
      <c r="W1552" s="104">
        <v>430</v>
      </c>
      <c r="X1552" s="104">
        <v>430</v>
      </c>
      <c r="Y1552" s="104">
        <v>430</v>
      </c>
      <c r="Z1552" s="104">
        <v>430</v>
      </c>
      <c r="AA1552" s="104">
        <v>430</v>
      </c>
      <c r="AB1552" s="104">
        <v>430</v>
      </c>
      <c r="AC1552" s="104">
        <v>430</v>
      </c>
      <c r="AD1552" s="104">
        <v>152.35819330352456</v>
      </c>
      <c r="AE1552" s="104">
        <v>394.11067155306125</v>
      </c>
      <c r="AF1552" s="104">
        <v>437.99584981382293</v>
      </c>
      <c r="AG1552" s="104">
        <v>298.11670877348456</v>
      </c>
      <c r="AH1552" s="104">
        <v>217.92600255979895</v>
      </c>
      <c r="AI1552" s="104">
        <v>215.75635380929339</v>
      </c>
      <c r="AJ1552" s="104">
        <v>228.30639912662332</v>
      </c>
      <c r="AK1552" s="104">
        <v>188.49610993832738</v>
      </c>
      <c r="AL1552" s="104">
        <v>151.55677866099279</v>
      </c>
      <c r="AM1552" s="104">
        <v>207.77042065065422</v>
      </c>
      <c r="AN1552" s="104">
        <v>251.16679781644143</v>
      </c>
      <c r="AO1552" s="104">
        <v>197.66423529743275</v>
      </c>
      <c r="AP1552" s="104">
        <v>100</v>
      </c>
      <c r="AQ1552" s="104">
        <v>0</v>
      </c>
      <c r="AR1552" s="104">
        <v>220</v>
      </c>
      <c r="AS1552" s="104">
        <v>105</v>
      </c>
      <c r="AT1552" s="104">
        <v>5</v>
      </c>
      <c r="AU1552" s="104">
        <v>0</v>
      </c>
      <c r="AV1552" s="104">
        <v>0</v>
      </c>
      <c r="AW1552" s="104">
        <v>0</v>
      </c>
      <c r="AX1552" s="104">
        <v>0</v>
      </c>
      <c r="AY1552" s="104">
        <v>0</v>
      </c>
      <c r="AZ1552" s="104">
        <v>0</v>
      </c>
      <c r="BA1552" s="104">
        <v>0</v>
      </c>
    </row>
    <row r="1553" spans="1:53" hidden="1" x14ac:dyDescent="0.35">
      <c r="A1553" t="s">
        <v>496</v>
      </c>
      <c r="B1553" t="s">
        <v>131</v>
      </c>
      <c r="C1553" t="s">
        <v>72</v>
      </c>
      <c r="D1553" t="s">
        <v>81</v>
      </c>
      <c r="E1553" t="s">
        <v>463</v>
      </c>
      <c r="F1553" s="104">
        <v>84.637545473650547</v>
      </c>
      <c r="G1553" s="104">
        <v>308.80355136665065</v>
      </c>
      <c r="H1553" s="104">
        <v>558.37419194233996</v>
      </c>
      <c r="I1553" s="104">
        <v>733.30599856952949</v>
      </c>
      <c r="J1553" s="104">
        <v>859.76035543628745</v>
      </c>
      <c r="K1553" s="104">
        <v>986.69004513708069</v>
      </c>
      <c r="L1553" s="104">
        <v>1119.3764299062759</v>
      </c>
      <c r="M1553" s="104">
        <v>1228.1286021794776</v>
      </c>
      <c r="N1553" s="104">
        <v>1319.1624837071129</v>
      </c>
      <c r="O1553" s="104">
        <v>1438.948194787594</v>
      </c>
      <c r="P1553" s="104">
        <v>1586.7209669175927</v>
      </c>
      <c r="Q1553" s="104">
        <v>1703.8663091668</v>
      </c>
      <c r="R1553" s="104">
        <v>0</v>
      </c>
      <c r="S1553" s="104">
        <v>0</v>
      </c>
      <c r="T1553" s="104">
        <v>0</v>
      </c>
      <c r="U1553" s="104">
        <v>100</v>
      </c>
      <c r="V1553" s="104">
        <v>100</v>
      </c>
      <c r="W1553" s="104">
        <v>100</v>
      </c>
      <c r="X1553" s="104">
        <v>100</v>
      </c>
      <c r="Y1553" s="104">
        <v>100</v>
      </c>
      <c r="Z1553" s="104">
        <v>100</v>
      </c>
      <c r="AA1553" s="104">
        <v>100</v>
      </c>
      <c r="AB1553" s="104">
        <v>100</v>
      </c>
      <c r="AC1553" s="104">
        <v>100</v>
      </c>
      <c r="AD1553" s="104">
        <v>84.637545473650547</v>
      </c>
      <c r="AE1553" s="104">
        <v>224.16600589300009</v>
      </c>
      <c r="AF1553" s="104">
        <v>249.57064057568931</v>
      </c>
      <c r="AG1553" s="104">
        <v>174.9318066271895</v>
      </c>
      <c r="AH1553" s="104">
        <v>126.45435686675792</v>
      </c>
      <c r="AI1553" s="104">
        <v>126.92968970079329</v>
      </c>
      <c r="AJ1553" s="104">
        <v>132.68638476919534</v>
      </c>
      <c r="AK1553" s="104">
        <v>108.75217227320174</v>
      </c>
      <c r="AL1553" s="104">
        <v>91.033881527635259</v>
      </c>
      <c r="AM1553" s="104">
        <v>119.78571108048112</v>
      </c>
      <c r="AN1553" s="104">
        <v>147.77277212999854</v>
      </c>
      <c r="AO1553" s="104">
        <v>117.14534224920723</v>
      </c>
      <c r="AP1553" s="104">
        <v>0</v>
      </c>
      <c r="AQ1553" s="104">
        <v>0</v>
      </c>
      <c r="AR1553" s="104">
        <v>0</v>
      </c>
      <c r="AS1553" s="104">
        <v>100</v>
      </c>
      <c r="AT1553" s="104">
        <v>0</v>
      </c>
      <c r="AU1553" s="104">
        <v>0</v>
      </c>
      <c r="AV1553" s="104">
        <v>0</v>
      </c>
      <c r="AW1553" s="104">
        <v>0</v>
      </c>
      <c r="AX1553" s="104">
        <v>0</v>
      </c>
      <c r="AY1553" s="104">
        <v>0</v>
      </c>
      <c r="AZ1553" s="104">
        <v>0</v>
      </c>
      <c r="BA1553" s="104">
        <v>0</v>
      </c>
    </row>
    <row r="1554" spans="1:53" hidden="1" x14ac:dyDescent="0.35">
      <c r="A1554" t="s">
        <v>496</v>
      </c>
      <c r="B1554" t="s">
        <v>131</v>
      </c>
      <c r="C1554" t="s">
        <v>72</v>
      </c>
      <c r="D1554" t="s">
        <v>81</v>
      </c>
      <c r="E1554" t="s">
        <v>464</v>
      </c>
      <c r="F1554" s="104">
        <v>14.86732452204634</v>
      </c>
      <c r="G1554" s="104">
        <v>56.117580452313909</v>
      </c>
      <c r="H1554" s="104">
        <v>99.578565260757443</v>
      </c>
      <c r="I1554" s="104">
        <v>129.25145400738273</v>
      </c>
      <c r="J1554" s="104">
        <v>150.56258267770264</v>
      </c>
      <c r="K1554" s="104">
        <v>173.95922849956767</v>
      </c>
      <c r="L1554" s="104">
        <v>198.75138167997667</v>
      </c>
      <c r="M1554" s="104">
        <v>219.23752961400507</v>
      </c>
      <c r="N1554" s="104">
        <v>233.81633888341341</v>
      </c>
      <c r="O1554" s="104">
        <v>256.28753128039381</v>
      </c>
      <c r="P1554" s="104">
        <v>283.43405699932771</v>
      </c>
      <c r="Q1554" s="104">
        <v>303.07040043121469</v>
      </c>
      <c r="R1554" s="104">
        <v>0</v>
      </c>
      <c r="S1554" s="104">
        <v>0</v>
      </c>
      <c r="T1554" s="104">
        <v>0</v>
      </c>
      <c r="U1554" s="104">
        <v>0</v>
      </c>
      <c r="V1554" s="104">
        <v>0</v>
      </c>
      <c r="W1554" s="104">
        <v>0</v>
      </c>
      <c r="X1554" s="104">
        <v>0</v>
      </c>
      <c r="Y1554" s="104">
        <v>0</v>
      </c>
      <c r="Z1554" s="104">
        <v>0</v>
      </c>
      <c r="AA1554" s="104">
        <v>0</v>
      </c>
      <c r="AB1554" s="104">
        <v>0</v>
      </c>
      <c r="AC1554" s="104">
        <v>0</v>
      </c>
      <c r="AD1554" s="104">
        <v>14.86732452204634</v>
      </c>
      <c r="AE1554" s="104">
        <v>41.250255930267571</v>
      </c>
      <c r="AF1554" s="104">
        <v>43.460984808443534</v>
      </c>
      <c r="AG1554" s="104">
        <v>29.672888746625283</v>
      </c>
      <c r="AH1554" s="104">
        <v>21.311128670319899</v>
      </c>
      <c r="AI1554" s="104">
        <v>23.396645821865039</v>
      </c>
      <c r="AJ1554" s="104">
        <v>24.792153180408992</v>
      </c>
      <c r="AK1554" s="104">
        <v>20.486147934028388</v>
      </c>
      <c r="AL1554" s="104">
        <v>14.578809269408344</v>
      </c>
      <c r="AM1554" s="104">
        <v>22.471192396980399</v>
      </c>
      <c r="AN1554" s="104">
        <v>27.146525718933898</v>
      </c>
      <c r="AO1554" s="104">
        <v>19.636343431886981</v>
      </c>
      <c r="AP1554" s="104">
        <v>0</v>
      </c>
      <c r="AQ1554" s="104">
        <v>0</v>
      </c>
      <c r="AR1554" s="104">
        <v>0</v>
      </c>
      <c r="AS1554" s="104">
        <v>0</v>
      </c>
      <c r="AT1554" s="104">
        <v>0</v>
      </c>
      <c r="AU1554" s="104">
        <v>0</v>
      </c>
      <c r="AV1554" s="104">
        <v>0</v>
      </c>
      <c r="AW1554" s="104">
        <v>0</v>
      </c>
      <c r="AX1554" s="104">
        <v>0</v>
      </c>
      <c r="AY1554" s="104">
        <v>0</v>
      </c>
      <c r="AZ1554" s="104">
        <v>0</v>
      </c>
      <c r="BA1554" s="104">
        <v>0</v>
      </c>
    </row>
    <row r="1555" spans="1:53" hidden="1" x14ac:dyDescent="0.35">
      <c r="A1555" t="s">
        <v>496</v>
      </c>
      <c r="B1555" t="s">
        <v>131</v>
      </c>
      <c r="C1555" t="s">
        <v>72</v>
      </c>
      <c r="D1555" t="s">
        <v>81</v>
      </c>
      <c r="E1555" t="s">
        <v>465</v>
      </c>
      <c r="F1555" s="104">
        <v>28.495705346484737</v>
      </c>
      <c r="G1555" s="104">
        <v>103.7253625793299</v>
      </c>
      <c r="H1555" s="104">
        <v>189.02558349890364</v>
      </c>
      <c r="I1555" s="104">
        <v>247.89862028834173</v>
      </c>
      <c r="J1555" s="104">
        <v>290.74495025779567</v>
      </c>
      <c r="K1555" s="104">
        <v>333.75518810111669</v>
      </c>
      <c r="L1555" s="104">
        <v>377.44014838282612</v>
      </c>
      <c r="M1555" s="104">
        <v>414.87193193866761</v>
      </c>
      <c r="N1555" s="104">
        <v>444.81464971735238</v>
      </c>
      <c r="O1555" s="104">
        <v>486.05110182886256</v>
      </c>
      <c r="P1555" s="104">
        <v>534.24860947806746</v>
      </c>
      <c r="Q1555" s="104">
        <v>575.88493440577645</v>
      </c>
      <c r="R1555" s="104">
        <v>0</v>
      </c>
      <c r="S1555" s="104">
        <v>100</v>
      </c>
      <c r="T1555" s="104">
        <v>100</v>
      </c>
      <c r="U1555" s="104">
        <v>100</v>
      </c>
      <c r="V1555" s="104">
        <v>150</v>
      </c>
      <c r="W1555" s="104">
        <v>150</v>
      </c>
      <c r="X1555" s="104">
        <v>150</v>
      </c>
      <c r="Y1555" s="104">
        <v>150</v>
      </c>
      <c r="Z1555" s="104">
        <v>150</v>
      </c>
      <c r="AA1555" s="104">
        <v>150</v>
      </c>
      <c r="AB1555" s="104">
        <v>150</v>
      </c>
      <c r="AC1555" s="104">
        <v>150</v>
      </c>
      <c r="AD1555" s="104">
        <v>28.495705346484737</v>
      </c>
      <c r="AE1555" s="104">
        <v>75.229657232845156</v>
      </c>
      <c r="AF1555" s="104">
        <v>85.300220919573746</v>
      </c>
      <c r="AG1555" s="104">
        <v>58.873036789438096</v>
      </c>
      <c r="AH1555" s="104">
        <v>42.846329969453926</v>
      </c>
      <c r="AI1555" s="104">
        <v>43.010237843321036</v>
      </c>
      <c r="AJ1555" s="104">
        <v>43.684960281709458</v>
      </c>
      <c r="AK1555" s="104">
        <v>37.431783555841506</v>
      </c>
      <c r="AL1555" s="104">
        <v>29.942717778684788</v>
      </c>
      <c r="AM1555" s="104">
        <v>41.236452111510175</v>
      </c>
      <c r="AN1555" s="104">
        <v>48.197507649204923</v>
      </c>
      <c r="AO1555" s="104">
        <v>41.636324927709019</v>
      </c>
      <c r="AP1555" s="104">
        <v>0</v>
      </c>
      <c r="AQ1555" s="104">
        <v>100</v>
      </c>
      <c r="AR1555" s="104">
        <v>0</v>
      </c>
      <c r="AS1555" s="104">
        <v>0</v>
      </c>
      <c r="AT1555" s="104">
        <v>50</v>
      </c>
      <c r="AU1555" s="104">
        <v>0</v>
      </c>
      <c r="AV1555" s="104">
        <v>0</v>
      </c>
      <c r="AW1555" s="104">
        <v>0</v>
      </c>
      <c r="AX1555" s="104">
        <v>0</v>
      </c>
      <c r="AY1555" s="104">
        <v>0</v>
      </c>
      <c r="AZ1555" s="104">
        <v>0</v>
      </c>
      <c r="BA1555" s="104">
        <v>0</v>
      </c>
    </row>
    <row r="1556" spans="1:53" hidden="1" x14ac:dyDescent="0.35">
      <c r="A1556" t="s">
        <v>496</v>
      </c>
      <c r="B1556" t="s">
        <v>131</v>
      </c>
      <c r="C1556" t="s">
        <v>72</v>
      </c>
      <c r="D1556" t="s">
        <v>81</v>
      </c>
      <c r="E1556" t="s">
        <v>466</v>
      </c>
      <c r="F1556" s="104">
        <v>10.672605973706213</v>
      </c>
      <c r="G1556" s="104">
        <v>33.568588606328753</v>
      </c>
      <c r="H1556" s="104">
        <v>58.920829751932203</v>
      </c>
      <c r="I1556" s="104">
        <v>76.230014859144873</v>
      </c>
      <c r="J1556" s="104">
        <v>90.661506587099637</v>
      </c>
      <c r="K1556" s="104">
        <v>103.14288332013685</v>
      </c>
      <c r="L1556" s="104">
        <v>116.43830601256053</v>
      </c>
      <c r="M1556" s="104">
        <v>127.2218923105345</v>
      </c>
      <c r="N1556" s="104">
        <v>137.72619772015312</v>
      </c>
      <c r="O1556" s="104">
        <v>149.66772662185124</v>
      </c>
      <c r="P1556" s="104">
        <v>166.336533295479</v>
      </c>
      <c r="Q1556" s="104">
        <v>177.79106696739819</v>
      </c>
      <c r="R1556" s="104">
        <v>0</v>
      </c>
      <c r="S1556" s="104">
        <v>0</v>
      </c>
      <c r="T1556" s="104">
        <v>10</v>
      </c>
      <c r="U1556" s="104">
        <v>10</v>
      </c>
      <c r="V1556" s="104">
        <v>10</v>
      </c>
      <c r="W1556" s="104">
        <v>10</v>
      </c>
      <c r="X1556" s="104">
        <v>10</v>
      </c>
      <c r="Y1556" s="104">
        <v>10</v>
      </c>
      <c r="Z1556" s="104">
        <v>10</v>
      </c>
      <c r="AA1556" s="104">
        <v>10</v>
      </c>
      <c r="AB1556" s="104">
        <v>10</v>
      </c>
      <c r="AC1556" s="104">
        <v>10</v>
      </c>
      <c r="AD1556" s="104">
        <v>10.672605973706213</v>
      </c>
      <c r="AE1556" s="104">
        <v>22.895982632622541</v>
      </c>
      <c r="AF1556" s="104">
        <v>25.352241145603454</v>
      </c>
      <c r="AG1556" s="104">
        <v>17.309185107212674</v>
      </c>
      <c r="AH1556" s="104">
        <v>14.431491727954763</v>
      </c>
      <c r="AI1556" s="104">
        <v>12.481376733037212</v>
      </c>
      <c r="AJ1556" s="104">
        <v>13.295422692423685</v>
      </c>
      <c r="AK1556" s="104">
        <v>10.783586297973974</v>
      </c>
      <c r="AL1556" s="104">
        <v>10.504305409618624</v>
      </c>
      <c r="AM1556" s="104">
        <v>11.94152890169811</v>
      </c>
      <c r="AN1556" s="104">
        <v>16.668806673627763</v>
      </c>
      <c r="AO1556" s="104">
        <v>11.454533671919199</v>
      </c>
      <c r="AP1556" s="104">
        <v>0</v>
      </c>
      <c r="AQ1556" s="104">
        <v>0</v>
      </c>
      <c r="AR1556" s="104">
        <v>10</v>
      </c>
      <c r="AS1556" s="104">
        <v>0</v>
      </c>
      <c r="AT1556" s="104">
        <v>0</v>
      </c>
      <c r="AU1556" s="104">
        <v>0</v>
      </c>
      <c r="AV1556" s="104">
        <v>0</v>
      </c>
      <c r="AW1556" s="104">
        <v>0</v>
      </c>
      <c r="AX1556" s="104">
        <v>0</v>
      </c>
      <c r="AY1556" s="104">
        <v>0</v>
      </c>
      <c r="AZ1556" s="104">
        <v>0</v>
      </c>
      <c r="BA1556" s="104">
        <v>0</v>
      </c>
    </row>
    <row r="1557" spans="1:53" hidden="1" x14ac:dyDescent="0.35">
      <c r="A1557" t="s">
        <v>496</v>
      </c>
      <c r="B1557" t="s">
        <v>131</v>
      </c>
      <c r="C1557" t="s">
        <v>72</v>
      </c>
      <c r="D1557" t="s">
        <v>81</v>
      </c>
      <c r="E1557" t="s">
        <v>467</v>
      </c>
      <c r="F1557" s="104">
        <v>49.55774841687122</v>
      </c>
      <c r="G1557" s="104">
        <v>186.39193487762898</v>
      </c>
      <c r="H1557" s="104">
        <v>339.26188426848637</v>
      </c>
      <c r="I1557" s="104">
        <v>446.1715134439624</v>
      </c>
      <c r="J1557" s="104">
        <v>517.20860902610139</v>
      </c>
      <c r="K1557" s="104">
        <v>588.5307617801152</v>
      </c>
      <c r="L1557" s="104">
        <v>670.50460573021894</v>
      </c>
      <c r="M1557" s="104">
        <v>732.12509885614327</v>
      </c>
      <c r="N1557" s="104">
        <v>780.72112976402605</v>
      </c>
      <c r="O1557" s="104">
        <v>850.95843776779896</v>
      </c>
      <c r="P1557" s="104">
        <v>936.78019018124394</v>
      </c>
      <c r="Q1557" s="104">
        <v>1008.2346683008077</v>
      </c>
      <c r="R1557" s="104">
        <v>0</v>
      </c>
      <c r="S1557" s="104">
        <v>20</v>
      </c>
      <c r="T1557" s="104">
        <v>20</v>
      </c>
      <c r="U1557" s="104">
        <v>70</v>
      </c>
      <c r="V1557" s="104">
        <v>70</v>
      </c>
      <c r="W1557" s="104">
        <v>70</v>
      </c>
      <c r="X1557" s="104">
        <v>70</v>
      </c>
      <c r="Y1557" s="104">
        <v>70</v>
      </c>
      <c r="Z1557" s="104">
        <v>70</v>
      </c>
      <c r="AA1557" s="104">
        <v>70</v>
      </c>
      <c r="AB1557" s="104">
        <v>70</v>
      </c>
      <c r="AC1557" s="104">
        <v>70</v>
      </c>
      <c r="AD1557" s="104">
        <v>49.55774841687122</v>
      </c>
      <c r="AE1557" s="104">
        <v>136.83418646075776</v>
      </c>
      <c r="AF1557" s="104">
        <v>152.86994939085741</v>
      </c>
      <c r="AG1557" s="104">
        <v>106.90962917547603</v>
      </c>
      <c r="AH1557" s="104">
        <v>71.037095582138974</v>
      </c>
      <c r="AI1557" s="104">
        <v>71.322152754013871</v>
      </c>
      <c r="AJ1557" s="104">
        <v>81.973843950103742</v>
      </c>
      <c r="AK1557" s="104">
        <v>61.620493125924291</v>
      </c>
      <c r="AL1557" s="104">
        <v>48.596030907882827</v>
      </c>
      <c r="AM1557" s="104">
        <v>70.237308003772881</v>
      </c>
      <c r="AN1557" s="104">
        <v>85.821752413444997</v>
      </c>
      <c r="AO1557" s="104">
        <v>71.454478119563802</v>
      </c>
      <c r="AP1557" s="104">
        <v>0</v>
      </c>
      <c r="AQ1557" s="104">
        <v>20</v>
      </c>
      <c r="AR1557" s="104">
        <v>0</v>
      </c>
      <c r="AS1557" s="104">
        <v>50</v>
      </c>
      <c r="AT1557" s="104">
        <v>0</v>
      </c>
      <c r="AU1557" s="104">
        <v>0</v>
      </c>
      <c r="AV1557" s="104">
        <v>0</v>
      </c>
      <c r="AW1557" s="104">
        <v>0</v>
      </c>
      <c r="AX1557" s="104">
        <v>0</v>
      </c>
      <c r="AY1557" s="104">
        <v>0</v>
      </c>
      <c r="AZ1557" s="104">
        <v>0</v>
      </c>
      <c r="BA1557" s="104">
        <v>0</v>
      </c>
    </row>
    <row r="1558" spans="1:53" hidden="1" x14ac:dyDescent="0.35">
      <c r="A1558" t="s">
        <v>496</v>
      </c>
      <c r="B1558" t="s">
        <v>131</v>
      </c>
      <c r="C1558" t="s">
        <v>72</v>
      </c>
      <c r="D1558" t="s">
        <v>81</v>
      </c>
      <c r="E1558" t="s">
        <v>468</v>
      </c>
      <c r="F1558" s="104">
        <v>26.964715763579296</v>
      </c>
      <c r="G1558" s="104">
        <v>94.872437189438287</v>
      </c>
      <c r="H1558" s="104">
        <v>169.85067419093292</v>
      </c>
      <c r="I1558" s="104">
        <v>223.6763998852457</v>
      </c>
      <c r="J1558" s="104">
        <v>263.46133678271337</v>
      </c>
      <c r="K1558" s="104">
        <v>301.38987123050487</v>
      </c>
      <c r="L1558" s="104">
        <v>339.66169511819339</v>
      </c>
      <c r="M1558" s="104">
        <v>374.70301852861263</v>
      </c>
      <c r="N1558" s="104">
        <v>403.18326909706661</v>
      </c>
      <c r="O1558" s="104">
        <v>439.55781300201255</v>
      </c>
      <c r="P1558" s="104">
        <v>483.78302077788442</v>
      </c>
      <c r="Q1558" s="104">
        <v>518.75571412873978</v>
      </c>
      <c r="R1558" s="104">
        <v>0</v>
      </c>
      <c r="S1558" s="104">
        <v>0</v>
      </c>
      <c r="T1558" s="104">
        <v>0</v>
      </c>
      <c r="U1558" s="104">
        <v>0</v>
      </c>
      <c r="V1558" s="104">
        <v>0</v>
      </c>
      <c r="W1558" s="104">
        <v>0</v>
      </c>
      <c r="X1558" s="104">
        <v>0</v>
      </c>
      <c r="Y1558" s="104">
        <v>0</v>
      </c>
      <c r="Z1558" s="104">
        <v>0</v>
      </c>
      <c r="AA1558" s="104">
        <v>0</v>
      </c>
      <c r="AB1558" s="104">
        <v>0</v>
      </c>
      <c r="AC1558" s="104">
        <v>0</v>
      </c>
      <c r="AD1558" s="104">
        <v>26.964715763579296</v>
      </c>
      <c r="AE1558" s="104">
        <v>67.907721425858995</v>
      </c>
      <c r="AF1558" s="104">
        <v>74.97823700149462</v>
      </c>
      <c r="AG1558" s="104">
        <v>53.82572569431278</v>
      </c>
      <c r="AH1558" s="104">
        <v>39.784936897467659</v>
      </c>
      <c r="AI1558" s="104">
        <v>37.928534447791492</v>
      </c>
      <c r="AJ1558" s="104">
        <v>38.271823887688498</v>
      </c>
      <c r="AK1558" s="104">
        <v>35.041323410419253</v>
      </c>
      <c r="AL1558" s="104">
        <v>28.480250568453958</v>
      </c>
      <c r="AM1558" s="104">
        <v>36.374543904945931</v>
      </c>
      <c r="AN1558" s="104">
        <v>44.225207775871837</v>
      </c>
      <c r="AO1558" s="104">
        <v>34.97269335085533</v>
      </c>
      <c r="AP1558" s="104">
        <v>0</v>
      </c>
      <c r="AQ1558" s="104">
        <v>0</v>
      </c>
      <c r="AR1558" s="104">
        <v>0</v>
      </c>
      <c r="AS1558" s="104">
        <v>0</v>
      </c>
      <c r="AT1558" s="104">
        <v>0</v>
      </c>
      <c r="AU1558" s="104">
        <v>0</v>
      </c>
      <c r="AV1558" s="104">
        <v>0</v>
      </c>
      <c r="AW1558" s="104">
        <v>0</v>
      </c>
      <c r="AX1558" s="104">
        <v>0</v>
      </c>
      <c r="AY1558" s="104">
        <v>0</v>
      </c>
      <c r="AZ1558" s="104">
        <v>0</v>
      </c>
      <c r="BA1558" s="104">
        <v>0</v>
      </c>
    </row>
    <row r="1559" spans="1:53" hidden="1" x14ac:dyDescent="0.35">
      <c r="A1559" t="s">
        <v>496</v>
      </c>
      <c r="B1559" t="s">
        <v>131</v>
      </c>
      <c r="C1559" t="s">
        <v>72</v>
      </c>
      <c r="D1559" t="s">
        <v>81</v>
      </c>
      <c r="E1559" t="s">
        <v>469</v>
      </c>
      <c r="F1559" s="104">
        <v>31.593064605579702</v>
      </c>
      <c r="G1559" s="104">
        <v>116.99985844744859</v>
      </c>
      <c r="H1559" s="104">
        <v>211.35445115437403</v>
      </c>
      <c r="I1559" s="104">
        <v>278.4093397334309</v>
      </c>
      <c r="J1559" s="104">
        <v>325.69548815245844</v>
      </c>
      <c r="K1559" s="104">
        <v>373.16336051849771</v>
      </c>
      <c r="L1559" s="104">
        <v>425.59668602108911</v>
      </c>
      <c r="M1559" s="104">
        <v>466.87975037621334</v>
      </c>
      <c r="N1559" s="104">
        <v>499.85972007001044</v>
      </c>
      <c r="O1559" s="104">
        <v>545.36100390840443</v>
      </c>
      <c r="P1559" s="104">
        <v>600.79737105476443</v>
      </c>
      <c r="Q1559" s="104">
        <v>644.52460084254653</v>
      </c>
      <c r="R1559" s="104">
        <v>0</v>
      </c>
      <c r="S1559" s="104">
        <v>0</v>
      </c>
      <c r="T1559" s="104">
        <v>0</v>
      </c>
      <c r="U1559" s="104">
        <v>40</v>
      </c>
      <c r="V1559" s="104">
        <v>70</v>
      </c>
      <c r="W1559" s="104">
        <v>70</v>
      </c>
      <c r="X1559" s="104">
        <v>70</v>
      </c>
      <c r="Y1559" s="104">
        <v>70</v>
      </c>
      <c r="Z1559" s="104">
        <v>70</v>
      </c>
      <c r="AA1559" s="104">
        <v>70</v>
      </c>
      <c r="AB1559" s="104">
        <v>70</v>
      </c>
      <c r="AC1559" s="104">
        <v>70</v>
      </c>
      <c r="AD1559" s="104">
        <v>31.593064605579702</v>
      </c>
      <c r="AE1559" s="104">
        <v>85.40679384186889</v>
      </c>
      <c r="AF1559" s="104">
        <v>94.35459270692543</v>
      </c>
      <c r="AG1559" s="104">
        <v>67.054888579056836</v>
      </c>
      <c r="AH1559" s="104">
        <v>47.286148419027533</v>
      </c>
      <c r="AI1559" s="104">
        <v>47.467872366039281</v>
      </c>
      <c r="AJ1559" s="104">
        <v>52.433325502591423</v>
      </c>
      <c r="AK1559" s="104">
        <v>41.283064355124196</v>
      </c>
      <c r="AL1559" s="104">
        <v>32.979969693797088</v>
      </c>
      <c r="AM1559" s="104">
        <v>45.501283838394031</v>
      </c>
      <c r="AN1559" s="104">
        <v>55.436367146360027</v>
      </c>
      <c r="AO1559" s="104">
        <v>43.727229787782157</v>
      </c>
      <c r="AP1559" s="104">
        <v>0</v>
      </c>
      <c r="AQ1559" s="104">
        <v>0</v>
      </c>
      <c r="AR1559" s="104">
        <v>0</v>
      </c>
      <c r="AS1559" s="104">
        <v>40</v>
      </c>
      <c r="AT1559" s="104">
        <v>30</v>
      </c>
      <c r="AU1559" s="104">
        <v>0</v>
      </c>
      <c r="AV1559" s="104">
        <v>0</v>
      </c>
      <c r="AW1559" s="104">
        <v>0</v>
      </c>
      <c r="AX1559" s="104">
        <v>0</v>
      </c>
      <c r="AY1559" s="104">
        <v>0</v>
      </c>
      <c r="AZ1559" s="104">
        <v>0</v>
      </c>
      <c r="BA1559" s="104">
        <v>0</v>
      </c>
    </row>
    <row r="1560" spans="1:53" hidden="1" x14ac:dyDescent="0.35">
      <c r="A1560" t="s">
        <v>496</v>
      </c>
      <c r="B1560" t="s">
        <v>131</v>
      </c>
      <c r="C1560" t="s">
        <v>72</v>
      </c>
      <c r="D1560" t="s">
        <v>81</v>
      </c>
      <c r="E1560" t="s">
        <v>470</v>
      </c>
      <c r="F1560" s="104">
        <v>22.548775521586094</v>
      </c>
      <c r="G1560" s="104">
        <v>84.078330339872181</v>
      </c>
      <c r="H1560" s="104">
        <v>151.99415728906229</v>
      </c>
      <c r="I1560" s="104">
        <v>198.99803854775689</v>
      </c>
      <c r="J1560" s="104">
        <v>233.31991702603332</v>
      </c>
      <c r="K1560" s="104">
        <v>271.77149651746629</v>
      </c>
      <c r="L1560" s="104">
        <v>306.33959550236074</v>
      </c>
      <c r="M1560" s="104">
        <v>338.37691986459674</v>
      </c>
      <c r="N1560" s="104">
        <v>364.48811391975016</v>
      </c>
      <c r="O1560" s="104">
        <v>399.53608905032706</v>
      </c>
      <c r="P1560" s="104">
        <v>439.67498638476064</v>
      </c>
      <c r="Q1560" s="104">
        <v>469.45677391847676</v>
      </c>
      <c r="R1560" s="104">
        <v>0</v>
      </c>
      <c r="S1560" s="104">
        <v>0</v>
      </c>
      <c r="T1560" s="104">
        <v>10</v>
      </c>
      <c r="U1560" s="104">
        <v>60</v>
      </c>
      <c r="V1560" s="104">
        <v>60</v>
      </c>
      <c r="W1560" s="104">
        <v>60</v>
      </c>
      <c r="X1560" s="104">
        <v>60</v>
      </c>
      <c r="Y1560" s="104">
        <v>60</v>
      </c>
      <c r="Z1560" s="104">
        <v>60</v>
      </c>
      <c r="AA1560" s="104">
        <v>60</v>
      </c>
      <c r="AB1560" s="104">
        <v>60</v>
      </c>
      <c r="AC1560" s="104">
        <v>60</v>
      </c>
      <c r="AD1560" s="104">
        <v>22.548775521586094</v>
      </c>
      <c r="AE1560" s="104">
        <v>61.529554818286087</v>
      </c>
      <c r="AF1560" s="104">
        <v>67.915826949190091</v>
      </c>
      <c r="AG1560" s="104">
        <v>47.003881258694591</v>
      </c>
      <c r="AH1560" s="104">
        <v>34.321878478276432</v>
      </c>
      <c r="AI1560" s="104">
        <v>38.45157949143298</v>
      </c>
      <c r="AJ1560" s="104">
        <v>34.568098984894462</v>
      </c>
      <c r="AK1560" s="104">
        <v>32.037324362236014</v>
      </c>
      <c r="AL1560" s="104">
        <v>26.111194055153391</v>
      </c>
      <c r="AM1560" s="104">
        <v>35.047975130576901</v>
      </c>
      <c r="AN1560" s="104">
        <v>40.138897334433558</v>
      </c>
      <c r="AO1560" s="104">
        <v>29.781787533716084</v>
      </c>
      <c r="AP1560" s="104">
        <v>0</v>
      </c>
      <c r="AQ1560" s="104">
        <v>0</v>
      </c>
      <c r="AR1560" s="104">
        <v>10</v>
      </c>
      <c r="AS1560" s="104">
        <v>50</v>
      </c>
      <c r="AT1560" s="104">
        <v>0</v>
      </c>
      <c r="AU1560" s="104">
        <v>0</v>
      </c>
      <c r="AV1560" s="104">
        <v>0</v>
      </c>
      <c r="AW1560" s="104">
        <v>0</v>
      </c>
      <c r="AX1560" s="104">
        <v>0</v>
      </c>
      <c r="AY1560" s="104">
        <v>0</v>
      </c>
      <c r="AZ1560" s="104">
        <v>0</v>
      </c>
      <c r="BA1560" s="104">
        <v>0</v>
      </c>
    </row>
    <row r="1561" spans="1:53" hidden="1" x14ac:dyDescent="0.35">
      <c r="A1561" t="s">
        <v>496</v>
      </c>
      <c r="B1561" t="s">
        <v>131</v>
      </c>
      <c r="C1561" t="s">
        <v>72</v>
      </c>
      <c r="D1561" t="s">
        <v>81</v>
      </c>
      <c r="E1561" t="s">
        <v>471</v>
      </c>
      <c r="F1561" s="104">
        <v>23.539930485702484</v>
      </c>
      <c r="G1561" s="104">
        <v>89.686169022060071</v>
      </c>
      <c r="H1561" s="104">
        <v>162.49939494672816</v>
      </c>
      <c r="I1561" s="104">
        <v>213.48146878050773</v>
      </c>
      <c r="J1561" s="104">
        <v>247.22408916437641</v>
      </c>
      <c r="K1561" s="104">
        <v>281.10211170481489</v>
      </c>
      <c r="L1561" s="104">
        <v>319.18968756224047</v>
      </c>
      <c r="M1561" s="104">
        <v>350.45942178174653</v>
      </c>
      <c r="N1561" s="104">
        <v>373.54253645091848</v>
      </c>
      <c r="O1561" s="104">
        <v>405.95525773575878</v>
      </c>
      <c r="P1561" s="104">
        <v>445.77059011132178</v>
      </c>
      <c r="Q1561" s="104">
        <v>478.86146720185411</v>
      </c>
      <c r="R1561" s="104">
        <v>0</v>
      </c>
      <c r="S1561" s="104">
        <v>0</v>
      </c>
      <c r="T1561" s="104">
        <v>30</v>
      </c>
      <c r="U1561" s="104">
        <v>30</v>
      </c>
      <c r="V1561" s="104">
        <v>30</v>
      </c>
      <c r="W1561" s="104">
        <v>30</v>
      </c>
      <c r="X1561" s="104">
        <v>30</v>
      </c>
      <c r="Y1561" s="104">
        <v>30</v>
      </c>
      <c r="Z1561" s="104">
        <v>30</v>
      </c>
      <c r="AA1561" s="104">
        <v>30</v>
      </c>
      <c r="AB1561" s="104">
        <v>30</v>
      </c>
      <c r="AC1561" s="104">
        <v>30</v>
      </c>
      <c r="AD1561" s="104">
        <v>23.539930485702484</v>
      </c>
      <c r="AE1561" s="104">
        <v>66.146238536357586</v>
      </c>
      <c r="AF1561" s="104">
        <v>72.813225924668089</v>
      </c>
      <c r="AG1561" s="104">
        <v>50.982073833779566</v>
      </c>
      <c r="AH1561" s="104">
        <v>33.742620383868683</v>
      </c>
      <c r="AI1561" s="104">
        <v>33.878022540438472</v>
      </c>
      <c r="AJ1561" s="104">
        <v>38.087575857425556</v>
      </c>
      <c r="AK1561" s="104">
        <v>31.269734219506034</v>
      </c>
      <c r="AL1561" s="104">
        <v>23.083114669171934</v>
      </c>
      <c r="AM1561" s="104">
        <v>32.412721284840323</v>
      </c>
      <c r="AN1561" s="104">
        <v>39.815332375563017</v>
      </c>
      <c r="AO1561" s="104">
        <v>33.090877090532345</v>
      </c>
      <c r="AP1561" s="104">
        <v>0</v>
      </c>
      <c r="AQ1561" s="104">
        <v>0</v>
      </c>
      <c r="AR1561" s="104">
        <v>30</v>
      </c>
      <c r="AS1561" s="104">
        <v>0</v>
      </c>
      <c r="AT1561" s="104">
        <v>0</v>
      </c>
      <c r="AU1561" s="104">
        <v>0</v>
      </c>
      <c r="AV1561" s="104">
        <v>0</v>
      </c>
      <c r="AW1561" s="104">
        <v>0</v>
      </c>
      <c r="AX1561" s="104">
        <v>0</v>
      </c>
      <c r="AY1561" s="104">
        <v>0</v>
      </c>
      <c r="AZ1561" s="104">
        <v>0</v>
      </c>
      <c r="BA1561" s="104">
        <v>0</v>
      </c>
    </row>
    <row r="1562" spans="1:53" hidden="1" x14ac:dyDescent="0.35">
      <c r="A1562" t="s">
        <v>496</v>
      </c>
      <c r="B1562" t="s">
        <v>131</v>
      </c>
      <c r="C1562" t="s">
        <v>72</v>
      </c>
      <c r="D1562" t="s">
        <v>81</v>
      </c>
      <c r="E1562" t="s">
        <v>472</v>
      </c>
      <c r="F1562" s="104">
        <v>27.876233482605667</v>
      </c>
      <c r="G1562" s="104">
        <v>101.47046336180708</v>
      </c>
      <c r="H1562" s="104">
        <v>186.9598098886558</v>
      </c>
      <c r="I1562" s="104">
        <v>246.59647629610009</v>
      </c>
      <c r="J1562" s="104">
        <v>288.55484255835216</v>
      </c>
      <c r="K1562" s="104">
        <v>332.67355347977303</v>
      </c>
      <c r="L1562" s="104">
        <v>375.40884069881753</v>
      </c>
      <c r="M1562" s="104">
        <v>412.07036807980688</v>
      </c>
      <c r="N1562" s="104">
        <v>441.40563546364319</v>
      </c>
      <c r="O1562" s="104">
        <v>481.78912121317074</v>
      </c>
      <c r="P1562" s="104">
        <v>530.93885694254629</v>
      </c>
      <c r="Q1562" s="104">
        <v>567.75700088231213</v>
      </c>
      <c r="R1562" s="104">
        <v>0</v>
      </c>
      <c r="S1562" s="104">
        <v>0</v>
      </c>
      <c r="T1562" s="104">
        <v>0</v>
      </c>
      <c r="U1562" s="104">
        <v>85</v>
      </c>
      <c r="V1562" s="104">
        <v>85</v>
      </c>
      <c r="W1562" s="104">
        <v>85</v>
      </c>
      <c r="X1562" s="104">
        <v>85</v>
      </c>
      <c r="Y1562" s="104">
        <v>85</v>
      </c>
      <c r="Z1562" s="104">
        <v>85</v>
      </c>
      <c r="AA1562" s="104">
        <v>85</v>
      </c>
      <c r="AB1562" s="104">
        <v>85</v>
      </c>
      <c r="AC1562" s="104">
        <v>85</v>
      </c>
      <c r="AD1562" s="104">
        <v>27.876233482605667</v>
      </c>
      <c r="AE1562" s="104">
        <v>73.594229879201407</v>
      </c>
      <c r="AF1562" s="104">
        <v>85.48934652684872</v>
      </c>
      <c r="AG1562" s="104">
        <v>59.636666407444302</v>
      </c>
      <c r="AH1562" s="104">
        <v>41.958366262252056</v>
      </c>
      <c r="AI1562" s="104">
        <v>44.118710921420863</v>
      </c>
      <c r="AJ1562" s="104">
        <v>42.735287219044515</v>
      </c>
      <c r="AK1562" s="104">
        <v>36.661527380989355</v>
      </c>
      <c r="AL1562" s="104">
        <v>29.335267383836285</v>
      </c>
      <c r="AM1562" s="104">
        <v>40.383485749527573</v>
      </c>
      <c r="AN1562" s="104">
        <v>49.149735729375536</v>
      </c>
      <c r="AO1562" s="104">
        <v>36.818143939765797</v>
      </c>
      <c r="AP1562" s="104">
        <v>0</v>
      </c>
      <c r="AQ1562" s="104">
        <v>0</v>
      </c>
      <c r="AR1562" s="104">
        <v>0</v>
      </c>
      <c r="AS1562" s="104">
        <v>85</v>
      </c>
      <c r="AT1562" s="104">
        <v>0</v>
      </c>
      <c r="AU1562" s="104">
        <v>0</v>
      </c>
      <c r="AV1562" s="104">
        <v>0</v>
      </c>
      <c r="AW1562" s="104">
        <v>0</v>
      </c>
      <c r="AX1562" s="104">
        <v>0</v>
      </c>
      <c r="AY1562" s="104">
        <v>0</v>
      </c>
      <c r="AZ1562" s="104">
        <v>0</v>
      </c>
      <c r="BA1562" s="104">
        <v>0</v>
      </c>
    </row>
    <row r="1563" spans="1:53" hidden="1" x14ac:dyDescent="0.35">
      <c r="A1563" t="s">
        <v>496</v>
      </c>
      <c r="B1563" t="s">
        <v>131</v>
      </c>
      <c r="C1563" t="s">
        <v>72</v>
      </c>
      <c r="D1563" t="s">
        <v>81</v>
      </c>
      <c r="E1563" t="s">
        <v>473</v>
      </c>
      <c r="F1563" s="104">
        <v>22.672669898381937</v>
      </c>
      <c r="G1563" s="104">
        <v>84.529310198009796</v>
      </c>
      <c r="H1563" s="104">
        <v>150.80731203749644</v>
      </c>
      <c r="I1563" s="104">
        <v>196.05846738061314</v>
      </c>
      <c r="J1563" s="104">
        <v>230.55793860609234</v>
      </c>
      <c r="K1563" s="104">
        <v>265.18782348769088</v>
      </c>
      <c r="L1563" s="104">
        <v>299.9458570912812</v>
      </c>
      <c r="M1563" s="104">
        <v>330.13723269348617</v>
      </c>
      <c r="N1563" s="104">
        <v>354.36991683155128</v>
      </c>
      <c r="O1563" s="104">
        <v>387.58848524005998</v>
      </c>
      <c r="P1563" s="104">
        <v>425.93693696525884</v>
      </c>
      <c r="Q1563" s="104">
        <v>455.8823607018731</v>
      </c>
      <c r="R1563" s="104">
        <v>0</v>
      </c>
      <c r="S1563" s="104">
        <v>0</v>
      </c>
      <c r="T1563" s="104">
        <v>0</v>
      </c>
      <c r="U1563" s="104">
        <v>0</v>
      </c>
      <c r="V1563" s="104">
        <v>20</v>
      </c>
      <c r="W1563" s="104">
        <v>20</v>
      </c>
      <c r="X1563" s="104">
        <v>20</v>
      </c>
      <c r="Y1563" s="104">
        <v>20</v>
      </c>
      <c r="Z1563" s="104">
        <v>20</v>
      </c>
      <c r="AA1563" s="104">
        <v>20</v>
      </c>
      <c r="AB1563" s="104">
        <v>20</v>
      </c>
      <c r="AC1563" s="104">
        <v>20</v>
      </c>
      <c r="AD1563" s="104">
        <v>22.672669898381937</v>
      </c>
      <c r="AE1563" s="104">
        <v>61.856640299627855</v>
      </c>
      <c r="AF1563" s="104">
        <v>66.278001839486649</v>
      </c>
      <c r="AG1563" s="104">
        <v>45.251155343116686</v>
      </c>
      <c r="AH1563" s="104">
        <v>34.499471225479191</v>
      </c>
      <c r="AI1563" s="104">
        <v>34.629884881598535</v>
      </c>
      <c r="AJ1563" s="104">
        <v>34.758033603590313</v>
      </c>
      <c r="AK1563" s="104">
        <v>30.191375602204971</v>
      </c>
      <c r="AL1563" s="104">
        <v>24.23268413806511</v>
      </c>
      <c r="AM1563" s="104">
        <v>33.218568408508702</v>
      </c>
      <c r="AN1563" s="104">
        <v>38.348451725198878</v>
      </c>
      <c r="AO1563" s="104">
        <v>29.94542373661427</v>
      </c>
      <c r="AP1563" s="104">
        <v>0</v>
      </c>
      <c r="AQ1563" s="104">
        <v>0</v>
      </c>
      <c r="AR1563" s="104">
        <v>0</v>
      </c>
      <c r="AS1563" s="104">
        <v>0</v>
      </c>
      <c r="AT1563" s="104">
        <v>20</v>
      </c>
      <c r="AU1563" s="104">
        <v>0</v>
      </c>
      <c r="AV1563" s="104">
        <v>0</v>
      </c>
      <c r="AW1563" s="104">
        <v>0</v>
      </c>
      <c r="AX1563" s="104">
        <v>0</v>
      </c>
      <c r="AY1563" s="104">
        <v>0</v>
      </c>
      <c r="AZ1563" s="104">
        <v>0</v>
      </c>
      <c r="BA1563" s="104">
        <v>0</v>
      </c>
    </row>
    <row r="1564" spans="1:53" hidden="1" x14ac:dyDescent="0.35">
      <c r="A1564" s="158" t="s">
        <v>496</v>
      </c>
      <c r="B1564" s="158" t="s">
        <v>131</v>
      </c>
      <c r="C1564" s="158" t="s">
        <v>73</v>
      </c>
      <c r="D1564" s="158" t="s">
        <v>81</v>
      </c>
      <c r="E1564" s="158" t="s">
        <v>474</v>
      </c>
      <c r="F1564" s="159">
        <v>65.757223758816863</v>
      </c>
      <c r="G1564" s="159">
        <v>243.05430623520283</v>
      </c>
      <c r="H1564" s="159">
        <v>440.99676102037984</v>
      </c>
      <c r="I1564" s="159">
        <v>576.56123510134728</v>
      </c>
      <c r="J1564" s="159">
        <v>675.12497553641447</v>
      </c>
      <c r="K1564" s="159">
        <v>775.96461177060564</v>
      </c>
      <c r="L1564" s="159">
        <v>880.67171905144698</v>
      </c>
      <c r="M1564" s="159">
        <v>966.64058270085889</v>
      </c>
      <c r="N1564" s="159">
        <v>1039.3353255488453</v>
      </c>
      <c r="O1564" s="159">
        <v>1136.1571394290881</v>
      </c>
      <c r="P1564" s="159">
        <v>1251.5051735689588</v>
      </c>
      <c r="Q1564" s="159">
        <v>1342.5258142708331</v>
      </c>
      <c r="R1564" s="159">
        <v>0</v>
      </c>
      <c r="S1564" s="159">
        <v>0</v>
      </c>
      <c r="T1564" s="159">
        <v>5</v>
      </c>
      <c r="U1564" s="159">
        <v>10</v>
      </c>
      <c r="V1564" s="159">
        <v>10</v>
      </c>
      <c r="W1564" s="159">
        <v>10</v>
      </c>
      <c r="X1564" s="159">
        <v>10</v>
      </c>
      <c r="Y1564" s="159">
        <v>10</v>
      </c>
      <c r="Z1564" s="159">
        <v>10</v>
      </c>
      <c r="AA1564" s="159">
        <v>10</v>
      </c>
      <c r="AB1564" s="159">
        <v>10</v>
      </c>
      <c r="AC1564" s="159">
        <v>10</v>
      </c>
      <c r="AD1564" s="159">
        <v>65.757223758816863</v>
      </c>
      <c r="AE1564" s="159">
        <v>177.29708247638595</v>
      </c>
      <c r="AF1564" s="159">
        <v>197.94245478517701</v>
      </c>
      <c r="AG1564" s="159">
        <v>135.56447408096744</v>
      </c>
      <c r="AH1564" s="159">
        <v>98.563740435067203</v>
      </c>
      <c r="AI1564" s="159">
        <v>100.83963623419113</v>
      </c>
      <c r="AJ1564" s="159">
        <v>104.70710728084131</v>
      </c>
      <c r="AK1564" s="159">
        <v>85.968863649411887</v>
      </c>
      <c r="AL1564" s="159">
        <v>72.694742847986475</v>
      </c>
      <c r="AM1564" s="159">
        <v>96.821813880242829</v>
      </c>
      <c r="AN1564" s="159">
        <v>115.34803413987051</v>
      </c>
      <c r="AO1564" s="159">
        <v>91.020640701874271</v>
      </c>
      <c r="AP1564" s="159">
        <v>0</v>
      </c>
      <c r="AQ1564" s="159">
        <v>0</v>
      </c>
      <c r="AR1564" s="159">
        <v>5</v>
      </c>
      <c r="AS1564" s="159">
        <v>5</v>
      </c>
      <c r="AT1564" s="159">
        <v>0</v>
      </c>
      <c r="AU1564" s="159">
        <v>0</v>
      </c>
      <c r="AV1564" s="159">
        <v>0</v>
      </c>
      <c r="AW1564" s="159">
        <v>0</v>
      </c>
      <c r="AX1564" s="159">
        <v>0</v>
      </c>
      <c r="AY1564" s="159">
        <v>0</v>
      </c>
      <c r="AZ1564" s="159">
        <v>0</v>
      </c>
      <c r="BA1564" s="159">
        <v>0</v>
      </c>
    </row>
    <row r="1565" spans="1:53" hidden="1" x14ac:dyDescent="0.35">
      <c r="A1565" s="158" t="s">
        <v>496</v>
      </c>
      <c r="B1565" s="158" t="s">
        <v>131</v>
      </c>
      <c r="C1565" s="158" t="s">
        <v>73</v>
      </c>
      <c r="D1565" s="158" t="s">
        <v>81</v>
      </c>
      <c r="E1565" s="158" t="s">
        <v>475</v>
      </c>
      <c r="F1565" s="159">
        <v>88.700771204302569</v>
      </c>
      <c r="G1565" s="159">
        <v>314.65100615976041</v>
      </c>
      <c r="H1565" s="159">
        <v>569.05093350162485</v>
      </c>
      <c r="I1565" s="159">
        <v>742.51539272958325</v>
      </c>
      <c r="J1565" s="159">
        <v>869.44520477011906</v>
      </c>
      <c r="K1565" s="159">
        <v>996.72200219196088</v>
      </c>
      <c r="L1565" s="159">
        <v>1125.3781315387128</v>
      </c>
      <c r="M1565" s="159">
        <v>1236.4677671871118</v>
      </c>
      <c r="N1565" s="159">
        <v>1323.8322899050456</v>
      </c>
      <c r="O1565" s="159">
        <v>1444.0559997991638</v>
      </c>
      <c r="P1565" s="159">
        <v>1588.0948847926259</v>
      </c>
      <c r="Q1565" s="159">
        <v>1703.5379799441694</v>
      </c>
      <c r="R1565" s="159">
        <v>0</v>
      </c>
      <c r="S1565" s="159">
        <v>0</v>
      </c>
      <c r="T1565" s="159">
        <v>100</v>
      </c>
      <c r="U1565" s="159">
        <v>100</v>
      </c>
      <c r="V1565" s="159">
        <v>220</v>
      </c>
      <c r="W1565" s="159">
        <v>220</v>
      </c>
      <c r="X1565" s="159">
        <v>220</v>
      </c>
      <c r="Y1565" s="159">
        <v>220</v>
      </c>
      <c r="Z1565" s="159">
        <v>220</v>
      </c>
      <c r="AA1565" s="159">
        <v>220</v>
      </c>
      <c r="AB1565" s="159">
        <v>220</v>
      </c>
      <c r="AC1565" s="159">
        <v>220</v>
      </c>
      <c r="AD1565" s="159">
        <v>88.700771204302569</v>
      </c>
      <c r="AE1565" s="159">
        <v>225.95023495545783</v>
      </c>
      <c r="AF1565" s="159">
        <v>254.39992734186447</v>
      </c>
      <c r="AG1565" s="159">
        <v>173.46445922795834</v>
      </c>
      <c r="AH1565" s="159">
        <v>126.92981204053586</v>
      </c>
      <c r="AI1565" s="159">
        <v>127.27679742184181</v>
      </c>
      <c r="AJ1565" s="159">
        <v>128.65612934675178</v>
      </c>
      <c r="AK1565" s="159">
        <v>111.08963564839914</v>
      </c>
      <c r="AL1565" s="159">
        <v>87.364522717933866</v>
      </c>
      <c r="AM1565" s="159">
        <v>120.2237098941181</v>
      </c>
      <c r="AN1565" s="159">
        <v>144.03888499346195</v>
      </c>
      <c r="AO1565" s="159">
        <v>115.44309515154339</v>
      </c>
      <c r="AP1565" s="159">
        <v>0</v>
      </c>
      <c r="AQ1565" s="159">
        <v>0</v>
      </c>
      <c r="AR1565" s="159">
        <v>100</v>
      </c>
      <c r="AS1565" s="159">
        <v>0</v>
      </c>
      <c r="AT1565" s="159">
        <v>120</v>
      </c>
      <c r="AU1565" s="159">
        <v>0</v>
      </c>
      <c r="AV1565" s="159">
        <v>0</v>
      </c>
      <c r="AW1565" s="159">
        <v>0</v>
      </c>
      <c r="AX1565" s="159">
        <v>0</v>
      </c>
      <c r="AY1565" s="159">
        <v>0</v>
      </c>
      <c r="AZ1565" s="159">
        <v>0</v>
      </c>
      <c r="BA1565" s="159">
        <v>0</v>
      </c>
    </row>
    <row r="1566" spans="1:53" hidden="1" x14ac:dyDescent="0.35">
      <c r="A1566" s="158" t="s">
        <v>496</v>
      </c>
      <c r="B1566" s="158" t="s">
        <v>131</v>
      </c>
      <c r="C1566" s="158" t="s">
        <v>73</v>
      </c>
      <c r="D1566" s="158" t="s">
        <v>81</v>
      </c>
      <c r="E1566" s="158" t="s">
        <v>476</v>
      </c>
      <c r="F1566" s="159">
        <v>11.534967827733857</v>
      </c>
      <c r="G1566" s="159">
        <v>41.934308869519036</v>
      </c>
      <c r="H1566" s="159">
        <v>77.604374516510603</v>
      </c>
      <c r="I1566" s="159">
        <v>102.68308570667398</v>
      </c>
      <c r="J1566" s="159">
        <v>119.27122068617759</v>
      </c>
      <c r="K1566" s="159">
        <v>137.90775261714577</v>
      </c>
      <c r="L1566" s="159">
        <v>157.57354165302928</v>
      </c>
      <c r="M1566" s="159">
        <v>171.95231482842652</v>
      </c>
      <c r="N1566" s="159">
        <v>183.30090491051587</v>
      </c>
      <c r="O1566" s="159">
        <v>199.23264048693707</v>
      </c>
      <c r="P1566" s="159">
        <v>220.76503431481066</v>
      </c>
      <c r="Q1566" s="159">
        <v>238.02997759353778</v>
      </c>
      <c r="R1566" s="159">
        <v>0</v>
      </c>
      <c r="S1566" s="159">
        <v>0</v>
      </c>
      <c r="T1566" s="159">
        <v>105</v>
      </c>
      <c r="U1566" s="159">
        <v>105</v>
      </c>
      <c r="V1566" s="159">
        <v>105</v>
      </c>
      <c r="W1566" s="159">
        <v>105</v>
      </c>
      <c r="X1566" s="159">
        <v>105</v>
      </c>
      <c r="Y1566" s="159">
        <v>105</v>
      </c>
      <c r="Z1566" s="159">
        <v>105</v>
      </c>
      <c r="AA1566" s="159">
        <v>105</v>
      </c>
      <c r="AB1566" s="159">
        <v>105</v>
      </c>
      <c r="AC1566" s="159">
        <v>105</v>
      </c>
      <c r="AD1566" s="159">
        <v>11.534967827733857</v>
      </c>
      <c r="AE1566" s="159">
        <v>30.399341041785178</v>
      </c>
      <c r="AF1566" s="159">
        <v>35.670065646991567</v>
      </c>
      <c r="AG1566" s="159">
        <v>25.078711190163375</v>
      </c>
      <c r="AH1566" s="159">
        <v>16.588134979503604</v>
      </c>
      <c r="AI1566" s="159">
        <v>18.636531930968186</v>
      </c>
      <c r="AJ1566" s="159">
        <v>19.665789035883517</v>
      </c>
      <c r="AK1566" s="159">
        <v>14.37877317539723</v>
      </c>
      <c r="AL1566" s="159">
        <v>11.348590082089343</v>
      </c>
      <c r="AM1566" s="159">
        <v>15.931735576421211</v>
      </c>
      <c r="AN1566" s="159">
        <v>21.532393827873591</v>
      </c>
      <c r="AO1566" s="159">
        <v>17.264943278727127</v>
      </c>
      <c r="AP1566" s="159">
        <v>0</v>
      </c>
      <c r="AQ1566" s="159">
        <v>0</v>
      </c>
      <c r="AR1566" s="159">
        <v>105</v>
      </c>
      <c r="AS1566" s="159">
        <v>0</v>
      </c>
      <c r="AT1566" s="159">
        <v>0</v>
      </c>
      <c r="AU1566" s="159">
        <v>0</v>
      </c>
      <c r="AV1566" s="159">
        <v>0</v>
      </c>
      <c r="AW1566" s="159">
        <v>0</v>
      </c>
      <c r="AX1566" s="159">
        <v>0</v>
      </c>
      <c r="AY1566" s="159">
        <v>0</v>
      </c>
      <c r="AZ1566" s="159">
        <v>0</v>
      </c>
      <c r="BA1566" s="159">
        <v>0</v>
      </c>
    </row>
    <row r="1567" spans="1:53" hidden="1" x14ac:dyDescent="0.35">
      <c r="A1567" s="158" t="s">
        <v>496</v>
      </c>
      <c r="B1567" s="158" t="s">
        <v>131</v>
      </c>
      <c r="C1567" s="158" t="s">
        <v>73</v>
      </c>
      <c r="D1567" s="158" t="s">
        <v>81</v>
      </c>
      <c r="E1567" s="158" t="s">
        <v>477</v>
      </c>
      <c r="F1567" s="159">
        <v>21.597637721967597</v>
      </c>
      <c r="G1567" s="159">
        <v>78.516214748983288</v>
      </c>
      <c r="H1567" s="159">
        <v>143.55877288860609</v>
      </c>
      <c r="I1567" s="159">
        <v>190.77047931197737</v>
      </c>
      <c r="J1567" s="159">
        <v>225.82947619179799</v>
      </c>
      <c r="K1567" s="159">
        <v>256.97908969406524</v>
      </c>
      <c r="L1567" s="159">
        <v>294.05584529214968</v>
      </c>
      <c r="M1567" s="159">
        <v>320.97811664707422</v>
      </c>
      <c r="N1567" s="159">
        <v>344.22678772344881</v>
      </c>
      <c r="O1567" s="159">
        <v>374.05676717379697</v>
      </c>
      <c r="P1567" s="159">
        <v>410.62848302400812</v>
      </c>
      <c r="Q1567" s="159">
        <v>443.20998578187948</v>
      </c>
      <c r="R1567" s="159">
        <v>0</v>
      </c>
      <c r="S1567" s="159">
        <v>0</v>
      </c>
      <c r="T1567" s="159">
        <v>0</v>
      </c>
      <c r="U1567" s="159">
        <v>0</v>
      </c>
      <c r="V1567" s="159">
        <v>50</v>
      </c>
      <c r="W1567" s="159">
        <v>50</v>
      </c>
      <c r="X1567" s="159">
        <v>50</v>
      </c>
      <c r="Y1567" s="159">
        <v>50</v>
      </c>
      <c r="Z1567" s="159">
        <v>50</v>
      </c>
      <c r="AA1567" s="159">
        <v>50</v>
      </c>
      <c r="AB1567" s="159">
        <v>50</v>
      </c>
      <c r="AC1567" s="159">
        <v>50</v>
      </c>
      <c r="AD1567" s="159">
        <v>21.597637721967597</v>
      </c>
      <c r="AE1567" s="159">
        <v>56.918577027015687</v>
      </c>
      <c r="AF1567" s="159">
        <v>65.042558139622813</v>
      </c>
      <c r="AG1567" s="159">
        <v>47.21170642337129</v>
      </c>
      <c r="AH1567" s="159">
        <v>35.058996879820626</v>
      </c>
      <c r="AI1567" s="159">
        <v>31.14961350226725</v>
      </c>
      <c r="AJ1567" s="159">
        <v>37.076755598084425</v>
      </c>
      <c r="AK1567" s="159">
        <v>26.922271354924511</v>
      </c>
      <c r="AL1567" s="159">
        <v>23.24867107637461</v>
      </c>
      <c r="AM1567" s="159">
        <v>29.829979450348151</v>
      </c>
      <c r="AN1567" s="159">
        <v>36.571715850211142</v>
      </c>
      <c r="AO1567" s="159">
        <v>32.581502757871363</v>
      </c>
      <c r="AP1567" s="159">
        <v>0</v>
      </c>
      <c r="AQ1567" s="159">
        <v>0</v>
      </c>
      <c r="AR1567" s="159">
        <v>0</v>
      </c>
      <c r="AS1567" s="159">
        <v>0</v>
      </c>
      <c r="AT1567" s="159">
        <v>50</v>
      </c>
      <c r="AU1567" s="159">
        <v>0</v>
      </c>
      <c r="AV1567" s="159">
        <v>0</v>
      </c>
      <c r="AW1567" s="159">
        <v>0</v>
      </c>
      <c r="AX1567" s="159">
        <v>0</v>
      </c>
      <c r="AY1567" s="159">
        <v>0</v>
      </c>
      <c r="AZ1567" s="159">
        <v>0</v>
      </c>
      <c r="BA1567" s="159">
        <v>0</v>
      </c>
    </row>
    <row r="1568" spans="1:53" hidden="1" x14ac:dyDescent="0.35">
      <c r="A1568" s="158" t="s">
        <v>496</v>
      </c>
      <c r="B1568" s="158" t="s">
        <v>131</v>
      </c>
      <c r="C1568" s="158" t="s">
        <v>73</v>
      </c>
      <c r="D1568" s="158" t="s">
        <v>81</v>
      </c>
      <c r="E1568" s="158" t="s">
        <v>478</v>
      </c>
      <c r="F1568" s="159">
        <v>18.730798199680841</v>
      </c>
      <c r="G1568" s="159">
        <v>70.094084769749941</v>
      </c>
      <c r="H1568" s="159">
        <v>124.76846396372342</v>
      </c>
      <c r="I1568" s="159">
        <v>166.24431031782564</v>
      </c>
      <c r="J1568" s="159">
        <v>193.18058040113721</v>
      </c>
      <c r="K1568" s="159">
        <v>222.19543878611557</v>
      </c>
      <c r="L1568" s="159">
        <v>250.88163318309427</v>
      </c>
      <c r="M1568" s="159">
        <v>274.2302807675116</v>
      </c>
      <c r="N1568" s="159">
        <v>294.65843365472045</v>
      </c>
      <c r="O1568" s="159">
        <v>320.5288243232697</v>
      </c>
      <c r="P1568" s="159">
        <v>354.24606295023409</v>
      </c>
      <c r="Q1568" s="159">
        <v>379.03369793573927</v>
      </c>
      <c r="R1568" s="159">
        <v>150</v>
      </c>
      <c r="S1568" s="159">
        <v>150</v>
      </c>
      <c r="T1568" s="159">
        <v>150</v>
      </c>
      <c r="U1568" s="159">
        <v>150</v>
      </c>
      <c r="V1568" s="159">
        <v>155</v>
      </c>
      <c r="W1568" s="159">
        <v>155</v>
      </c>
      <c r="X1568" s="159">
        <v>155</v>
      </c>
      <c r="Y1568" s="159">
        <v>155</v>
      </c>
      <c r="Z1568" s="159">
        <v>155</v>
      </c>
      <c r="AA1568" s="159">
        <v>155</v>
      </c>
      <c r="AB1568" s="159">
        <v>155</v>
      </c>
      <c r="AC1568" s="159">
        <v>155</v>
      </c>
      <c r="AD1568" s="159">
        <v>18.730798199680841</v>
      </c>
      <c r="AE1568" s="159">
        <v>51.363286570069093</v>
      </c>
      <c r="AF1568" s="159">
        <v>54.674379193973479</v>
      </c>
      <c r="AG1568" s="159">
        <v>41.475846354102224</v>
      </c>
      <c r="AH1568" s="159">
        <v>26.93627008331157</v>
      </c>
      <c r="AI1568" s="159">
        <v>29.014858384978378</v>
      </c>
      <c r="AJ1568" s="159">
        <v>28.686194396978706</v>
      </c>
      <c r="AK1568" s="159">
        <v>23.348647584417321</v>
      </c>
      <c r="AL1568" s="159">
        <v>20.428152887208856</v>
      </c>
      <c r="AM1568" s="159">
        <v>25.870390668549241</v>
      </c>
      <c r="AN1568" s="159">
        <v>33.717238626964402</v>
      </c>
      <c r="AO1568" s="159">
        <v>24.787634985505161</v>
      </c>
      <c r="AP1568" s="159">
        <v>150</v>
      </c>
      <c r="AQ1568" s="159">
        <v>0</v>
      </c>
      <c r="AR1568" s="159">
        <v>0</v>
      </c>
      <c r="AS1568" s="159">
        <v>0</v>
      </c>
      <c r="AT1568" s="159">
        <v>5</v>
      </c>
      <c r="AU1568" s="159">
        <v>0</v>
      </c>
      <c r="AV1568" s="159">
        <v>0</v>
      </c>
      <c r="AW1568" s="159">
        <v>0</v>
      </c>
      <c r="AX1568" s="159">
        <v>0</v>
      </c>
      <c r="AY1568" s="159">
        <v>0</v>
      </c>
      <c r="AZ1568" s="159">
        <v>0</v>
      </c>
      <c r="BA1568" s="159">
        <v>0</v>
      </c>
    </row>
    <row r="1569" spans="1:53" hidden="1" x14ac:dyDescent="0.35">
      <c r="A1569" s="158" t="s">
        <v>496</v>
      </c>
      <c r="B1569" s="158" t="s">
        <v>131</v>
      </c>
      <c r="C1569" s="158" t="s">
        <v>73</v>
      </c>
      <c r="D1569" s="158" t="s">
        <v>81</v>
      </c>
      <c r="E1569" s="158" t="s">
        <v>479</v>
      </c>
      <c r="F1569" s="159">
        <v>20.297836902017576</v>
      </c>
      <c r="G1569" s="159">
        <v>77.790909063987172</v>
      </c>
      <c r="H1569" s="159">
        <v>139.03940556517989</v>
      </c>
      <c r="I1569" s="159">
        <v>181.65052149047978</v>
      </c>
      <c r="J1569" s="159">
        <v>212.84030887012651</v>
      </c>
      <c r="K1569" s="159">
        <v>244.11525933319521</v>
      </c>
      <c r="L1569" s="159">
        <v>275.20137157476353</v>
      </c>
      <c r="M1569" s="159">
        <v>304.50339210260546</v>
      </c>
      <c r="N1569" s="159">
        <v>326.47326406013815</v>
      </c>
      <c r="O1569" s="159">
        <v>358.50799940796958</v>
      </c>
      <c r="P1569" s="159">
        <v>392.87873629645225</v>
      </c>
      <c r="Q1569" s="159">
        <v>419.74013145744982</v>
      </c>
      <c r="R1569" s="159">
        <v>0</v>
      </c>
      <c r="S1569" s="159">
        <v>0</v>
      </c>
      <c r="T1569" s="159">
        <v>0</v>
      </c>
      <c r="U1569" s="159">
        <v>0</v>
      </c>
      <c r="V1569" s="159">
        <v>0</v>
      </c>
      <c r="W1569" s="159">
        <v>0</v>
      </c>
      <c r="X1569" s="159">
        <v>0</v>
      </c>
      <c r="Y1569" s="159">
        <v>0</v>
      </c>
      <c r="Z1569" s="159">
        <v>0</v>
      </c>
      <c r="AA1569" s="159">
        <v>0</v>
      </c>
      <c r="AB1569" s="159">
        <v>0</v>
      </c>
      <c r="AC1569" s="159">
        <v>0</v>
      </c>
      <c r="AD1569" s="159">
        <v>20.297836902017576</v>
      </c>
      <c r="AE1569" s="159">
        <v>57.4930721619696</v>
      </c>
      <c r="AF1569" s="159">
        <v>61.248496501192704</v>
      </c>
      <c r="AG1569" s="159">
        <v>42.611115925299892</v>
      </c>
      <c r="AH1569" s="159">
        <v>31.189787379646734</v>
      </c>
      <c r="AI1569" s="159">
        <v>31.274950463068699</v>
      </c>
      <c r="AJ1569" s="159">
        <v>31.086112241568312</v>
      </c>
      <c r="AK1569" s="159">
        <v>29.30202052784194</v>
      </c>
      <c r="AL1569" s="159">
        <v>21.969871957532664</v>
      </c>
      <c r="AM1569" s="159">
        <v>32.034735347831443</v>
      </c>
      <c r="AN1569" s="159">
        <v>34.370736888482675</v>
      </c>
      <c r="AO1569" s="159">
        <v>26.861395160997557</v>
      </c>
      <c r="AP1569" s="159">
        <v>0</v>
      </c>
      <c r="AQ1569" s="159">
        <v>0</v>
      </c>
      <c r="AR1569" s="159">
        <v>0</v>
      </c>
      <c r="AS1569" s="159">
        <v>0</v>
      </c>
      <c r="AT1569" s="159">
        <v>0</v>
      </c>
      <c r="AU1569" s="159">
        <v>0</v>
      </c>
      <c r="AV1569" s="159">
        <v>0</v>
      </c>
      <c r="AW1569" s="159">
        <v>0</v>
      </c>
      <c r="AX1569" s="159">
        <v>0</v>
      </c>
      <c r="AY1569" s="159">
        <v>0</v>
      </c>
      <c r="AZ1569" s="159">
        <v>0</v>
      </c>
      <c r="BA1569" s="159">
        <v>0</v>
      </c>
    </row>
    <row r="1570" spans="1:53" hidden="1" x14ac:dyDescent="0.35">
      <c r="A1570" s="158" t="s">
        <v>496</v>
      </c>
      <c r="B1570" s="158" t="s">
        <v>131</v>
      </c>
      <c r="C1570" s="158" t="s">
        <v>73</v>
      </c>
      <c r="D1570" s="158" t="s">
        <v>81</v>
      </c>
      <c r="E1570" s="158" t="s">
        <v>480</v>
      </c>
      <c r="F1570" s="159">
        <v>18.258525952982339</v>
      </c>
      <c r="G1570" s="159">
        <v>68.377182689109503</v>
      </c>
      <c r="H1570" s="159">
        <v>123.67301988911586</v>
      </c>
      <c r="I1570" s="159">
        <v>160.20396245610232</v>
      </c>
      <c r="J1570" s="159">
        <v>188.46107019650103</v>
      </c>
      <c r="K1570" s="159">
        <v>214.79478473871819</v>
      </c>
      <c r="L1570" s="159">
        <v>242.75769477094826</v>
      </c>
      <c r="M1570" s="159">
        <v>267.51763715794095</v>
      </c>
      <c r="N1570" s="159">
        <v>287.48114859881287</v>
      </c>
      <c r="O1570" s="159">
        <v>314.69925166094225</v>
      </c>
      <c r="P1570" s="159">
        <v>345.61678216090945</v>
      </c>
      <c r="Q1570" s="159">
        <v>369.7794297892209</v>
      </c>
      <c r="R1570" s="159">
        <v>0</v>
      </c>
      <c r="S1570" s="159">
        <v>40</v>
      </c>
      <c r="T1570" s="159">
        <v>40</v>
      </c>
      <c r="U1570" s="159">
        <v>40</v>
      </c>
      <c r="V1570" s="159">
        <v>40</v>
      </c>
      <c r="W1570" s="159">
        <v>40</v>
      </c>
      <c r="X1570" s="159">
        <v>40</v>
      </c>
      <c r="Y1570" s="159">
        <v>40</v>
      </c>
      <c r="Z1570" s="159">
        <v>40</v>
      </c>
      <c r="AA1570" s="159">
        <v>40</v>
      </c>
      <c r="AB1570" s="159">
        <v>40</v>
      </c>
      <c r="AC1570" s="159">
        <v>40</v>
      </c>
      <c r="AD1570" s="159">
        <v>18.258525952982339</v>
      </c>
      <c r="AE1570" s="159">
        <v>50.118656736127171</v>
      </c>
      <c r="AF1570" s="159">
        <v>55.295837200006368</v>
      </c>
      <c r="AG1570" s="159">
        <v>36.530942566986461</v>
      </c>
      <c r="AH1570" s="159">
        <v>28.257107740398713</v>
      </c>
      <c r="AI1570" s="159">
        <v>26.333714542217152</v>
      </c>
      <c r="AJ1570" s="159">
        <v>27.962910032230067</v>
      </c>
      <c r="AK1570" s="159">
        <v>24.75994238699268</v>
      </c>
      <c r="AL1570" s="159">
        <v>19.963511440871887</v>
      </c>
      <c r="AM1570" s="159">
        <v>27.218103062129362</v>
      </c>
      <c r="AN1570" s="159">
        <v>30.917530499967221</v>
      </c>
      <c r="AO1570" s="159">
        <v>24.162647628311472</v>
      </c>
      <c r="AP1570" s="159">
        <v>0</v>
      </c>
      <c r="AQ1570" s="159">
        <v>40</v>
      </c>
      <c r="AR1570" s="159">
        <v>0</v>
      </c>
      <c r="AS1570" s="159">
        <v>0</v>
      </c>
      <c r="AT1570" s="159">
        <v>0</v>
      </c>
      <c r="AU1570" s="159">
        <v>0</v>
      </c>
      <c r="AV1570" s="159">
        <v>0</v>
      </c>
      <c r="AW1570" s="159">
        <v>0</v>
      </c>
      <c r="AX1570" s="159">
        <v>0</v>
      </c>
      <c r="AY1570" s="159">
        <v>0</v>
      </c>
      <c r="AZ1570" s="159">
        <v>0</v>
      </c>
      <c r="BA1570" s="159">
        <v>0</v>
      </c>
    </row>
    <row r="1571" spans="1:53" hidden="1" x14ac:dyDescent="0.35">
      <c r="A1571" s="158" t="s">
        <v>496</v>
      </c>
      <c r="B1571" s="158" t="s">
        <v>131</v>
      </c>
      <c r="C1571" s="158" t="s">
        <v>73</v>
      </c>
      <c r="D1571" s="158" t="s">
        <v>81</v>
      </c>
      <c r="E1571" s="158" t="s">
        <v>481</v>
      </c>
      <c r="F1571" s="159">
        <v>31.695983204414631</v>
      </c>
      <c r="G1571" s="159">
        <v>117.22781593038336</v>
      </c>
      <c r="H1571" s="159">
        <v>213.74700204139003</v>
      </c>
      <c r="I1571" s="159">
        <v>281.16308201555194</v>
      </c>
      <c r="J1571" s="159">
        <v>331.74424492428301</v>
      </c>
      <c r="K1571" s="159">
        <v>381.45839380954004</v>
      </c>
      <c r="L1571" s="159">
        <v>432.00075308927978</v>
      </c>
      <c r="M1571" s="159">
        <v>473.51099359222309</v>
      </c>
      <c r="N1571" s="159">
        <v>506.69484481813129</v>
      </c>
      <c r="O1571" s="159">
        <v>554.47234214528487</v>
      </c>
      <c r="P1571" s="159">
        <v>612.14379021137984</v>
      </c>
      <c r="Q1571" s="159">
        <v>656.08906418219863</v>
      </c>
      <c r="R1571" s="159">
        <v>0</v>
      </c>
      <c r="S1571" s="159">
        <v>0</v>
      </c>
      <c r="T1571" s="159">
        <v>0</v>
      </c>
      <c r="U1571" s="159">
        <v>0</v>
      </c>
      <c r="V1571" s="159">
        <v>0</v>
      </c>
      <c r="W1571" s="159">
        <v>0</v>
      </c>
      <c r="X1571" s="159">
        <v>0</v>
      </c>
      <c r="Y1571" s="159">
        <v>0</v>
      </c>
      <c r="Z1571" s="159">
        <v>0</v>
      </c>
      <c r="AA1571" s="159">
        <v>0</v>
      </c>
      <c r="AB1571" s="159">
        <v>0</v>
      </c>
      <c r="AC1571" s="159">
        <v>0</v>
      </c>
      <c r="AD1571" s="159">
        <v>31.695983204414631</v>
      </c>
      <c r="AE1571" s="159">
        <v>85.531832725968727</v>
      </c>
      <c r="AF1571" s="159">
        <v>96.519186111006661</v>
      </c>
      <c r="AG1571" s="159">
        <v>67.416079974161875</v>
      </c>
      <c r="AH1571" s="159">
        <v>50.581162908731088</v>
      </c>
      <c r="AI1571" s="159">
        <v>49.714148885257032</v>
      </c>
      <c r="AJ1571" s="159">
        <v>50.542359279739756</v>
      </c>
      <c r="AK1571" s="159">
        <v>41.510240502943311</v>
      </c>
      <c r="AL1571" s="159">
        <v>33.183851225908214</v>
      </c>
      <c r="AM1571" s="159">
        <v>47.777497327153618</v>
      </c>
      <c r="AN1571" s="159">
        <v>57.671448066094918</v>
      </c>
      <c r="AO1571" s="159">
        <v>43.945273970818775</v>
      </c>
      <c r="AP1571" s="159">
        <v>0</v>
      </c>
      <c r="AQ1571" s="159">
        <v>0</v>
      </c>
      <c r="AR1571" s="159">
        <v>0</v>
      </c>
      <c r="AS1571" s="159">
        <v>0</v>
      </c>
      <c r="AT1571" s="159">
        <v>0</v>
      </c>
      <c r="AU1571" s="159">
        <v>0</v>
      </c>
      <c r="AV1571" s="159">
        <v>0</v>
      </c>
      <c r="AW1571" s="159">
        <v>0</v>
      </c>
      <c r="AX1571" s="159">
        <v>0</v>
      </c>
      <c r="AY1571" s="159">
        <v>0</v>
      </c>
      <c r="AZ1571" s="159">
        <v>0</v>
      </c>
      <c r="BA1571" s="159">
        <v>0</v>
      </c>
    </row>
    <row r="1572" spans="1:53" x14ac:dyDescent="0.35">
      <c r="A1572" t="s">
        <v>496</v>
      </c>
      <c r="B1572" t="s">
        <v>131</v>
      </c>
      <c r="C1572" t="s">
        <v>74</v>
      </c>
      <c r="D1572" t="s">
        <v>81</v>
      </c>
      <c r="E1572" t="s">
        <v>482</v>
      </c>
      <c r="F1572" s="104">
        <v>122.36841986240644</v>
      </c>
      <c r="G1572" s="104">
        <v>445.233744824864</v>
      </c>
      <c r="H1572" s="104">
        <v>803.19268741119117</v>
      </c>
      <c r="I1572" s="104">
        <v>1049.5641278753221</v>
      </c>
      <c r="J1572" s="104">
        <v>1231.8900413434847</v>
      </c>
      <c r="K1572" s="104">
        <v>1410.9740100974036</v>
      </c>
      <c r="L1572" s="104">
        <v>1601.0762554899884</v>
      </c>
      <c r="M1572" s="104">
        <v>1757.587861371811</v>
      </c>
      <c r="N1572" s="104">
        <v>1882.7954000855232</v>
      </c>
      <c r="O1572" s="104">
        <v>2053.1394371465176</v>
      </c>
      <c r="P1572" s="104">
        <v>2259.9160909232528</v>
      </c>
      <c r="Q1572" s="104">
        <v>2425.2818783356265</v>
      </c>
      <c r="R1572" s="104">
        <v>0</v>
      </c>
      <c r="S1572" s="104">
        <v>0</v>
      </c>
      <c r="T1572" s="104">
        <v>10.1</v>
      </c>
      <c r="U1572" s="104">
        <v>110.1</v>
      </c>
      <c r="V1572" s="104">
        <v>110.1</v>
      </c>
      <c r="W1572" s="104">
        <v>110.1</v>
      </c>
      <c r="X1572" s="104">
        <v>110.1</v>
      </c>
      <c r="Y1572" s="104">
        <v>110.1</v>
      </c>
      <c r="Z1572" s="104">
        <v>110.1</v>
      </c>
      <c r="AA1572" s="104">
        <v>110.1</v>
      </c>
      <c r="AB1572" s="104">
        <v>110.1</v>
      </c>
      <c r="AC1572" s="104">
        <v>110.1</v>
      </c>
      <c r="AD1572" s="104">
        <v>122.36841986240644</v>
      </c>
      <c r="AE1572" s="104">
        <v>322.86532496245758</v>
      </c>
      <c r="AF1572" s="104">
        <v>357.95894258632723</v>
      </c>
      <c r="AG1572" s="104">
        <v>246.37144046413087</v>
      </c>
      <c r="AH1572" s="104">
        <v>182.32591346816261</v>
      </c>
      <c r="AI1572" s="104">
        <v>179.08396875391907</v>
      </c>
      <c r="AJ1572" s="104">
        <v>190.10224539258473</v>
      </c>
      <c r="AK1572" s="104">
        <v>156.51160588182248</v>
      </c>
      <c r="AL1572" s="104">
        <v>125.20753871371225</v>
      </c>
      <c r="AM1572" s="104">
        <v>170.34403706099425</v>
      </c>
      <c r="AN1572" s="104">
        <v>206.77665377673537</v>
      </c>
      <c r="AO1572" s="104">
        <v>165.36578741237389</v>
      </c>
      <c r="AP1572" s="104">
        <v>0</v>
      </c>
      <c r="AQ1572" s="104">
        <v>0</v>
      </c>
      <c r="AR1572" s="104">
        <v>10.1</v>
      </c>
      <c r="AS1572" s="104">
        <v>100</v>
      </c>
      <c r="AT1572" s="104">
        <v>0</v>
      </c>
      <c r="AU1572" s="104">
        <v>100</v>
      </c>
      <c r="AV1572" s="104">
        <v>0</v>
      </c>
      <c r="AW1572" s="104">
        <v>0</v>
      </c>
      <c r="AX1572" s="104">
        <v>0</v>
      </c>
      <c r="AY1572" s="104">
        <v>0</v>
      </c>
      <c r="AZ1572" s="104">
        <v>0</v>
      </c>
      <c r="BA1572" s="104">
        <v>0</v>
      </c>
    </row>
    <row r="1573" spans="1:53" x14ac:dyDescent="0.35">
      <c r="A1573" t="s">
        <v>496</v>
      </c>
      <c r="B1573" t="s">
        <v>131</v>
      </c>
      <c r="C1573" t="s">
        <v>74</v>
      </c>
      <c r="D1573" t="s">
        <v>81</v>
      </c>
      <c r="E1573" t="s">
        <v>483</v>
      </c>
      <c r="F1573" s="104">
        <v>15.745729098333889</v>
      </c>
      <c r="G1573" s="104">
        <v>52.077733920187484</v>
      </c>
      <c r="H1573" s="104">
        <v>94.368916640881423</v>
      </c>
      <c r="I1573" s="104">
        <v>123.93406890103681</v>
      </c>
      <c r="J1573" s="104">
        <v>145.71344812803957</v>
      </c>
      <c r="K1573" s="104">
        <v>169.58085778251345</v>
      </c>
      <c r="L1573" s="104">
        <v>190.72778308805078</v>
      </c>
      <c r="M1573" s="104">
        <v>209.8578130037049</v>
      </c>
      <c r="N1573" s="104">
        <v>223.46873285305279</v>
      </c>
      <c r="O1573" s="104">
        <v>244.43733010119206</v>
      </c>
      <c r="P1573" s="104">
        <v>267.75285205622913</v>
      </c>
      <c r="Q1573" s="104">
        <v>286.0272151475919</v>
      </c>
      <c r="R1573" s="104">
        <v>100</v>
      </c>
      <c r="S1573" s="104">
        <v>100</v>
      </c>
      <c r="T1573" s="104">
        <v>100</v>
      </c>
      <c r="U1573" s="104">
        <v>110.1</v>
      </c>
      <c r="V1573" s="104">
        <v>110.1</v>
      </c>
      <c r="W1573" s="104">
        <v>110.1</v>
      </c>
      <c r="X1573" s="104">
        <v>110.1</v>
      </c>
      <c r="Y1573" s="104">
        <v>110.1</v>
      </c>
      <c r="Z1573" s="104">
        <v>110.1</v>
      </c>
      <c r="AA1573" s="104">
        <v>110.1</v>
      </c>
      <c r="AB1573" s="104">
        <v>110.1</v>
      </c>
      <c r="AC1573" s="104">
        <v>110.1</v>
      </c>
      <c r="AD1573" s="104">
        <v>15.745729098333889</v>
      </c>
      <c r="AE1573" s="104">
        <v>36.332004821853594</v>
      </c>
      <c r="AF1573" s="104">
        <v>42.291182720693939</v>
      </c>
      <c r="AG1573" s="104">
        <v>29.565152260155383</v>
      </c>
      <c r="AH1573" s="104">
        <v>21.779379227002764</v>
      </c>
      <c r="AI1573" s="104">
        <v>23.867409654473882</v>
      </c>
      <c r="AJ1573" s="104">
        <v>21.14692530553733</v>
      </c>
      <c r="AK1573" s="104">
        <v>19.130029915654109</v>
      </c>
      <c r="AL1573" s="104">
        <v>13.610919849347868</v>
      </c>
      <c r="AM1573" s="104">
        <v>20.968597248139282</v>
      </c>
      <c r="AN1573" s="104">
        <v>23.315521955037045</v>
      </c>
      <c r="AO1573" s="104">
        <v>18.274363091362783</v>
      </c>
      <c r="AP1573" s="104">
        <v>100</v>
      </c>
      <c r="AQ1573" s="104">
        <v>0</v>
      </c>
      <c r="AR1573" s="104">
        <v>0</v>
      </c>
      <c r="AS1573" s="104">
        <v>10.1</v>
      </c>
      <c r="AT1573" s="104">
        <v>0</v>
      </c>
      <c r="AU1573" s="104">
        <v>10</v>
      </c>
      <c r="AV1573" s="104">
        <v>0</v>
      </c>
      <c r="AW1573" s="104">
        <v>0</v>
      </c>
      <c r="AX1573" s="104">
        <v>0</v>
      </c>
      <c r="AY1573" s="104">
        <v>0</v>
      </c>
      <c r="AZ1573" s="104">
        <v>0</v>
      </c>
      <c r="BA1573" s="104">
        <v>0</v>
      </c>
    </row>
    <row r="1574" spans="1:53" x14ac:dyDescent="0.35">
      <c r="A1574" t="s">
        <v>496</v>
      </c>
      <c r="B1574" t="s">
        <v>131</v>
      </c>
      <c r="C1574" t="s">
        <v>74</v>
      </c>
      <c r="D1574" t="s">
        <v>81</v>
      </c>
      <c r="E1574" t="s">
        <v>484</v>
      </c>
      <c r="F1574" s="104">
        <v>7.5429380546037157</v>
      </c>
      <c r="G1574" s="104">
        <v>27.480044323053505</v>
      </c>
      <c r="H1574" s="104">
        <v>49.589740595603445</v>
      </c>
      <c r="I1574" s="104">
        <v>66.716056157087479</v>
      </c>
      <c r="J1574" s="104">
        <v>77.569946205443017</v>
      </c>
      <c r="K1574" s="104">
        <v>90.472142753700069</v>
      </c>
      <c r="L1574" s="104">
        <v>102.07647064957966</v>
      </c>
      <c r="M1574" s="104">
        <v>111.47653619742674</v>
      </c>
      <c r="N1574" s="104">
        <v>118.94549797859928</v>
      </c>
      <c r="O1574" s="104">
        <v>131.3544732320679</v>
      </c>
      <c r="P1574" s="104">
        <v>144.14881368207097</v>
      </c>
      <c r="Q1574" s="104">
        <v>154.17682949697553</v>
      </c>
      <c r="R1574" s="104">
        <v>0</v>
      </c>
      <c r="S1574" s="104">
        <v>0</v>
      </c>
      <c r="T1574" s="104">
        <v>0</v>
      </c>
      <c r="U1574" s="104">
        <v>0</v>
      </c>
      <c r="V1574" s="104">
        <v>10</v>
      </c>
      <c r="W1574" s="104">
        <v>10</v>
      </c>
      <c r="X1574" s="104">
        <v>10</v>
      </c>
      <c r="Y1574" s="104">
        <v>10</v>
      </c>
      <c r="Z1574" s="104">
        <v>10</v>
      </c>
      <c r="AA1574" s="104">
        <v>10</v>
      </c>
      <c r="AB1574" s="104">
        <v>10</v>
      </c>
      <c r="AC1574" s="104">
        <v>10</v>
      </c>
      <c r="AD1574" s="104">
        <v>7.5429380546037157</v>
      </c>
      <c r="AE1574" s="104">
        <v>19.937106268449789</v>
      </c>
      <c r="AF1574" s="104">
        <v>22.109696272549943</v>
      </c>
      <c r="AG1574" s="104">
        <v>17.126315561484027</v>
      </c>
      <c r="AH1574" s="104">
        <v>10.853890048355542</v>
      </c>
      <c r="AI1574" s="104">
        <v>12.902196548257056</v>
      </c>
      <c r="AJ1574" s="104">
        <v>11.604327895879596</v>
      </c>
      <c r="AK1574" s="104">
        <v>9.4000655478470776</v>
      </c>
      <c r="AL1574" s="104">
        <v>7.4689617811725402</v>
      </c>
      <c r="AM1574" s="104">
        <v>12.408975253468631</v>
      </c>
      <c r="AN1574" s="104">
        <v>12.794340450003062</v>
      </c>
      <c r="AO1574" s="104">
        <v>10.028015814904553</v>
      </c>
      <c r="AP1574" s="104">
        <v>0</v>
      </c>
      <c r="AQ1574" s="104">
        <v>0</v>
      </c>
      <c r="AR1574" s="104">
        <v>0</v>
      </c>
      <c r="AS1574" s="104">
        <v>0</v>
      </c>
      <c r="AT1574" s="104">
        <v>10</v>
      </c>
      <c r="AU1574" s="104"/>
      <c r="AV1574" s="104">
        <v>0</v>
      </c>
      <c r="AW1574" s="104">
        <v>0</v>
      </c>
      <c r="AX1574" s="104">
        <v>0</v>
      </c>
      <c r="AY1574" s="104">
        <v>0</v>
      </c>
      <c r="AZ1574" s="104">
        <v>0</v>
      </c>
      <c r="BA1574" s="104">
        <v>0</v>
      </c>
    </row>
    <row r="1575" spans="1:53" x14ac:dyDescent="0.35">
      <c r="A1575" t="s">
        <v>496</v>
      </c>
      <c r="B1575" t="s">
        <v>131</v>
      </c>
      <c r="C1575" t="s">
        <v>74</v>
      </c>
      <c r="D1575" t="s">
        <v>81</v>
      </c>
      <c r="E1575" t="s">
        <v>485</v>
      </c>
      <c r="F1575" s="104">
        <v>68.362443466958467</v>
      </c>
      <c r="G1575" s="104">
        <v>253.05454120197655</v>
      </c>
      <c r="H1575" s="104">
        <v>461.43705138066127</v>
      </c>
      <c r="I1575" s="104">
        <v>602.52844533744928</v>
      </c>
      <c r="J1575" s="104">
        <v>704.89839607228544</v>
      </c>
      <c r="K1575" s="104">
        <v>809.70615371269321</v>
      </c>
      <c r="L1575" s="104">
        <v>918.87740184059476</v>
      </c>
      <c r="M1575" s="104">
        <v>1008.0711877299262</v>
      </c>
      <c r="N1575" s="104">
        <v>1083.7631764253188</v>
      </c>
      <c r="O1575" s="104">
        <v>1184.1008174297965</v>
      </c>
      <c r="P1575" s="104">
        <v>1304.0572748975235</v>
      </c>
      <c r="Q1575" s="104">
        <v>1402.9422403141186</v>
      </c>
      <c r="R1575" s="104">
        <v>0</v>
      </c>
      <c r="S1575" s="104">
        <v>60</v>
      </c>
      <c r="T1575" s="104">
        <v>70</v>
      </c>
      <c r="U1575" s="104">
        <v>70</v>
      </c>
      <c r="V1575" s="104">
        <v>140</v>
      </c>
      <c r="W1575" s="104">
        <v>140</v>
      </c>
      <c r="X1575" s="104">
        <v>140</v>
      </c>
      <c r="Y1575" s="104">
        <v>140</v>
      </c>
      <c r="Z1575" s="104">
        <v>140</v>
      </c>
      <c r="AA1575" s="104">
        <v>140</v>
      </c>
      <c r="AB1575" s="104">
        <v>140</v>
      </c>
      <c r="AC1575" s="104">
        <v>140</v>
      </c>
      <c r="AD1575" s="104">
        <v>68.362443466958467</v>
      </c>
      <c r="AE1575" s="104">
        <v>184.69209773501808</v>
      </c>
      <c r="AF1575" s="104">
        <v>208.3825101786847</v>
      </c>
      <c r="AG1575" s="104">
        <v>141.09139395678798</v>
      </c>
      <c r="AH1575" s="104">
        <v>102.36995073483619</v>
      </c>
      <c r="AI1575" s="104">
        <v>104.80775764040773</v>
      </c>
      <c r="AJ1575" s="104">
        <v>109.17124812790149</v>
      </c>
      <c r="AK1575" s="104">
        <v>89.193785889331508</v>
      </c>
      <c r="AL1575" s="104">
        <v>75.691988695392581</v>
      </c>
      <c r="AM1575" s="104">
        <v>100.3376410044777</v>
      </c>
      <c r="AN1575" s="104">
        <v>119.95645746772689</v>
      </c>
      <c r="AO1575" s="104">
        <v>98.884965416595122</v>
      </c>
      <c r="AP1575" s="104">
        <v>0</v>
      </c>
      <c r="AQ1575" s="104">
        <v>60</v>
      </c>
      <c r="AR1575" s="104">
        <v>10</v>
      </c>
      <c r="AS1575" s="104">
        <v>0</v>
      </c>
      <c r="AT1575" s="104">
        <v>70</v>
      </c>
      <c r="AU1575" s="104"/>
      <c r="AV1575" s="104">
        <v>0</v>
      </c>
      <c r="AW1575" s="104">
        <v>0</v>
      </c>
      <c r="AX1575" s="104">
        <v>0</v>
      </c>
      <c r="AY1575" s="104">
        <v>0</v>
      </c>
      <c r="AZ1575" s="104">
        <v>0</v>
      </c>
      <c r="BA1575" s="104">
        <v>0</v>
      </c>
    </row>
    <row r="1576" spans="1:53" x14ac:dyDescent="0.35">
      <c r="A1576" t="s">
        <v>496</v>
      </c>
      <c r="B1576" t="s">
        <v>131</v>
      </c>
      <c r="C1576" t="s">
        <v>74</v>
      </c>
      <c r="D1576" t="s">
        <v>81</v>
      </c>
      <c r="E1576" t="s">
        <v>486</v>
      </c>
      <c r="F1576" s="104">
        <v>16.305640951246573</v>
      </c>
      <c r="G1576" s="104">
        <v>59.403873240424346</v>
      </c>
      <c r="H1576" s="104">
        <v>109.19861401007451</v>
      </c>
      <c r="I1576" s="104">
        <v>141.89731426126863</v>
      </c>
      <c r="J1576" s="104">
        <v>165.36027163565367</v>
      </c>
      <c r="K1576" s="104">
        <v>192.92765363043247</v>
      </c>
      <c r="L1576" s="104">
        <v>222.01283963898817</v>
      </c>
      <c r="M1576" s="104">
        <v>244.33305075988275</v>
      </c>
      <c r="N1576" s="104">
        <v>260.47877649709096</v>
      </c>
      <c r="O1576" s="104">
        <v>284.97995732673877</v>
      </c>
      <c r="P1576" s="104">
        <v>312.63760479454908</v>
      </c>
      <c r="Q1576" s="104">
        <v>334.3152619816525</v>
      </c>
      <c r="R1576" s="104">
        <v>0</v>
      </c>
      <c r="S1576" s="104">
        <v>0</v>
      </c>
      <c r="T1576" s="104">
        <v>0</v>
      </c>
      <c r="U1576" s="104">
        <v>0</v>
      </c>
      <c r="V1576" s="104">
        <v>0</v>
      </c>
      <c r="W1576" s="104">
        <v>0</v>
      </c>
      <c r="X1576" s="104">
        <v>0</v>
      </c>
      <c r="Y1576" s="104">
        <v>0</v>
      </c>
      <c r="Z1576" s="104">
        <v>0</v>
      </c>
      <c r="AA1576" s="104">
        <v>0</v>
      </c>
      <c r="AB1576" s="104">
        <v>0</v>
      </c>
      <c r="AC1576" s="104">
        <v>0</v>
      </c>
      <c r="AD1576" s="104">
        <v>16.305640951246573</v>
      </c>
      <c r="AE1576" s="104">
        <v>43.098232289177773</v>
      </c>
      <c r="AF1576" s="104">
        <v>49.794740769650161</v>
      </c>
      <c r="AG1576" s="104">
        <v>32.698700251194126</v>
      </c>
      <c r="AH1576" s="104">
        <v>23.462957374385038</v>
      </c>
      <c r="AI1576" s="104">
        <v>27.567381994778788</v>
      </c>
      <c r="AJ1576" s="104">
        <v>29.085186008555684</v>
      </c>
      <c r="AK1576" s="104">
        <v>22.320211120894584</v>
      </c>
      <c r="AL1576" s="104">
        <v>16.145725737208217</v>
      </c>
      <c r="AM1576" s="104">
        <v>24.501180829647829</v>
      </c>
      <c r="AN1576" s="104">
        <v>27.657647467810307</v>
      </c>
      <c r="AO1576" s="104">
        <v>21.677657187103396</v>
      </c>
      <c r="AP1576" s="104">
        <v>0</v>
      </c>
      <c r="AQ1576" s="104">
        <v>0</v>
      </c>
      <c r="AR1576" s="104">
        <v>0</v>
      </c>
      <c r="AS1576" s="104">
        <v>0</v>
      </c>
      <c r="AT1576" s="104">
        <v>0</v>
      </c>
      <c r="AU1576" s="104"/>
      <c r="AV1576" s="104">
        <v>0</v>
      </c>
      <c r="AW1576" s="104">
        <v>0</v>
      </c>
      <c r="AX1576" s="104">
        <v>0</v>
      </c>
      <c r="AY1576" s="104">
        <v>0</v>
      </c>
      <c r="AZ1576" s="104">
        <v>0</v>
      </c>
      <c r="BA1576" s="104">
        <v>0</v>
      </c>
    </row>
    <row r="1577" spans="1:53" x14ac:dyDescent="0.35">
      <c r="A1577" t="s">
        <v>496</v>
      </c>
      <c r="B1577" t="s">
        <v>131</v>
      </c>
      <c r="C1577" t="s">
        <v>74</v>
      </c>
      <c r="D1577" t="s">
        <v>81</v>
      </c>
      <c r="E1577" t="s">
        <v>487</v>
      </c>
      <c r="F1577" s="104">
        <v>22.113263305222208</v>
      </c>
      <c r="G1577" s="104">
        <v>84.561904572976644</v>
      </c>
      <c r="H1577" s="104">
        <v>151.37982190626076</v>
      </c>
      <c r="I1577" s="104">
        <v>197.72490288499478</v>
      </c>
      <c r="J1577" s="104">
        <v>231.54472253454469</v>
      </c>
      <c r="K1577" s="104">
        <v>263.50615999189614</v>
      </c>
      <c r="L1577" s="104">
        <v>297.52600164830523</v>
      </c>
      <c r="M1577" s="104">
        <v>327.08371497448354</v>
      </c>
      <c r="N1577" s="104">
        <v>352.98010564985242</v>
      </c>
      <c r="O1577" s="104">
        <v>383.49559031262373</v>
      </c>
      <c r="P1577" s="104">
        <v>421.00413368650101</v>
      </c>
      <c r="Q1577" s="104">
        <v>450.40277815880631</v>
      </c>
      <c r="R1577" s="104">
        <v>0</v>
      </c>
      <c r="S1577" s="104">
        <v>0</v>
      </c>
      <c r="T1577" s="104">
        <v>0</v>
      </c>
      <c r="U1577" s="104">
        <v>7.1</v>
      </c>
      <c r="V1577" s="104">
        <v>17.100000000000001</v>
      </c>
      <c r="W1577" s="104">
        <v>17.100000000000001</v>
      </c>
      <c r="X1577" s="104">
        <v>17.100000000000001</v>
      </c>
      <c r="Y1577" s="104">
        <v>17.100000000000001</v>
      </c>
      <c r="Z1577" s="104">
        <v>17.100000000000001</v>
      </c>
      <c r="AA1577" s="104">
        <v>17.100000000000001</v>
      </c>
      <c r="AB1577" s="104">
        <v>17.100000000000001</v>
      </c>
      <c r="AC1577" s="104">
        <v>17.100000000000001</v>
      </c>
      <c r="AD1577" s="104">
        <v>22.113263305222208</v>
      </c>
      <c r="AE1577" s="104">
        <v>62.448641267754439</v>
      </c>
      <c r="AF1577" s="104">
        <v>66.817917333284115</v>
      </c>
      <c r="AG1577" s="104">
        <v>46.345080978734032</v>
      </c>
      <c r="AH1577" s="104">
        <v>33.819819649549906</v>
      </c>
      <c r="AI1577" s="104">
        <v>31.961437457351458</v>
      </c>
      <c r="AJ1577" s="104">
        <v>34.019841656409071</v>
      </c>
      <c r="AK1577" s="104">
        <v>29.557713326178302</v>
      </c>
      <c r="AL1577" s="104">
        <v>25.896390675368874</v>
      </c>
      <c r="AM1577" s="104">
        <v>30.515484662771325</v>
      </c>
      <c r="AN1577" s="104">
        <v>37.508543373877259</v>
      </c>
      <c r="AO1577" s="104">
        <v>29.398644472305293</v>
      </c>
      <c r="AP1577" s="104">
        <v>0</v>
      </c>
      <c r="AQ1577" s="104">
        <v>0</v>
      </c>
      <c r="AR1577" s="104">
        <v>0</v>
      </c>
      <c r="AS1577" s="104">
        <v>7.1</v>
      </c>
      <c r="AT1577" s="104">
        <v>10</v>
      </c>
      <c r="AU1577" s="104"/>
      <c r="AV1577" s="104">
        <v>0</v>
      </c>
      <c r="AW1577" s="104">
        <v>0</v>
      </c>
      <c r="AX1577" s="104">
        <v>0</v>
      </c>
      <c r="AY1577" s="104">
        <v>0</v>
      </c>
      <c r="AZ1577" s="104">
        <v>0</v>
      </c>
      <c r="BA1577" s="104">
        <v>0</v>
      </c>
    </row>
    <row r="1578" spans="1:53" x14ac:dyDescent="0.35">
      <c r="A1578" t="s">
        <v>496</v>
      </c>
      <c r="B1578" t="s">
        <v>131</v>
      </c>
      <c r="C1578" t="s">
        <v>74</v>
      </c>
      <c r="D1578" t="s">
        <v>81</v>
      </c>
      <c r="E1578" t="s">
        <v>488</v>
      </c>
      <c r="F1578" s="104">
        <v>22.403095201881335</v>
      </c>
      <c r="G1578" s="104">
        <v>83.617805245734601</v>
      </c>
      <c r="H1578" s="104">
        <v>149.28527154241232</v>
      </c>
      <c r="I1578" s="104">
        <v>196.2115701709418</v>
      </c>
      <c r="J1578" s="104">
        <v>230.44844263413964</v>
      </c>
      <c r="K1578" s="104">
        <v>262.82878904718689</v>
      </c>
      <c r="L1578" s="104">
        <v>297.29451854453674</v>
      </c>
      <c r="M1578" s="104">
        <v>327.21342253763163</v>
      </c>
      <c r="N1578" s="104">
        <v>351.39680262527474</v>
      </c>
      <c r="O1578" s="104">
        <v>382.31224457500133</v>
      </c>
      <c r="P1578" s="104">
        <v>422.31240115480489</v>
      </c>
      <c r="Q1578" s="104">
        <v>452.09636482532204</v>
      </c>
      <c r="R1578" s="104">
        <v>0</v>
      </c>
      <c r="S1578" s="104">
        <v>0</v>
      </c>
      <c r="T1578" s="104">
        <v>20</v>
      </c>
      <c r="U1578" s="104">
        <v>20</v>
      </c>
      <c r="V1578" s="104">
        <v>20</v>
      </c>
      <c r="W1578" s="104">
        <v>20</v>
      </c>
      <c r="X1578" s="104">
        <v>20</v>
      </c>
      <c r="Y1578" s="104">
        <v>20</v>
      </c>
      <c r="Z1578" s="104">
        <v>20</v>
      </c>
      <c r="AA1578" s="104">
        <v>20</v>
      </c>
      <c r="AB1578" s="104">
        <v>20</v>
      </c>
      <c r="AC1578" s="104">
        <v>20</v>
      </c>
      <c r="AD1578" s="104">
        <v>22.403095201881335</v>
      </c>
      <c r="AE1578" s="104">
        <v>61.214710043853266</v>
      </c>
      <c r="AF1578" s="104">
        <v>65.667466296677702</v>
      </c>
      <c r="AG1578" s="104">
        <v>46.926298628529473</v>
      </c>
      <c r="AH1578" s="104">
        <v>34.236872463197834</v>
      </c>
      <c r="AI1578" s="104">
        <v>32.380346413047228</v>
      </c>
      <c r="AJ1578" s="104">
        <v>34.465729497349841</v>
      </c>
      <c r="AK1578" s="104">
        <v>29.918903993094865</v>
      </c>
      <c r="AL1578" s="104">
        <v>24.183380087643126</v>
      </c>
      <c r="AM1578" s="104">
        <v>30.915441949726564</v>
      </c>
      <c r="AN1578" s="104">
        <v>40.00015657980353</v>
      </c>
      <c r="AO1578" s="104">
        <v>29.783963670517146</v>
      </c>
      <c r="AP1578" s="104">
        <v>0</v>
      </c>
      <c r="AQ1578" s="104">
        <v>0</v>
      </c>
      <c r="AR1578" s="104">
        <v>20</v>
      </c>
      <c r="AS1578" s="104">
        <v>0</v>
      </c>
      <c r="AT1578" s="104">
        <v>0</v>
      </c>
      <c r="AU1578" s="104"/>
      <c r="AV1578" s="104">
        <v>0</v>
      </c>
      <c r="AW1578" s="104">
        <v>0</v>
      </c>
      <c r="AX1578" s="104">
        <v>0</v>
      </c>
      <c r="AY1578" s="104">
        <v>0</v>
      </c>
      <c r="AZ1578" s="104">
        <v>0</v>
      </c>
      <c r="BA1578" s="104">
        <v>0</v>
      </c>
    </row>
    <row r="1579" spans="1:53" x14ac:dyDescent="0.35">
      <c r="A1579" t="s">
        <v>496</v>
      </c>
      <c r="B1579" t="s">
        <v>131</v>
      </c>
      <c r="C1579" t="s">
        <v>74</v>
      </c>
      <c r="D1579" t="s">
        <v>81</v>
      </c>
      <c r="E1579" t="s">
        <v>489</v>
      </c>
      <c r="F1579" s="104">
        <v>15.804955079423758</v>
      </c>
      <c r="G1579" s="104">
        <v>57.579800200182412</v>
      </c>
      <c r="H1579" s="104">
        <v>105.90694141196498</v>
      </c>
      <c r="I1579" s="104">
        <v>139.60158562563851</v>
      </c>
      <c r="J1579" s="104">
        <v>162.34408243648849</v>
      </c>
      <c r="K1579" s="104">
        <v>185.18779737420903</v>
      </c>
      <c r="L1579" s="104">
        <v>211.50271018319626</v>
      </c>
      <c r="M1579" s="104">
        <v>231.19896284388011</v>
      </c>
      <c r="N1579" s="104">
        <v>246.84891311349912</v>
      </c>
      <c r="O1579" s="104">
        <v>270.65916597690386</v>
      </c>
      <c r="P1579" s="104">
        <v>299.46754947671724</v>
      </c>
      <c r="Q1579" s="104">
        <v>320.47956606004107</v>
      </c>
      <c r="R1579" s="104">
        <v>0</v>
      </c>
      <c r="S1579" s="104">
        <v>0</v>
      </c>
      <c r="T1579" s="104">
        <v>20</v>
      </c>
      <c r="U1579" s="104">
        <v>130</v>
      </c>
      <c r="V1579" s="104">
        <v>130</v>
      </c>
      <c r="W1579" s="104">
        <v>130</v>
      </c>
      <c r="X1579" s="104">
        <v>130</v>
      </c>
      <c r="Y1579" s="104">
        <v>130</v>
      </c>
      <c r="Z1579" s="104">
        <v>130</v>
      </c>
      <c r="AA1579" s="104">
        <v>130</v>
      </c>
      <c r="AB1579" s="104">
        <v>130</v>
      </c>
      <c r="AC1579" s="104">
        <v>130</v>
      </c>
      <c r="AD1579" s="104">
        <v>15.804955079423758</v>
      </c>
      <c r="AE1579" s="104">
        <v>41.774845120758656</v>
      </c>
      <c r="AF1579" s="104">
        <v>48.327141211782568</v>
      </c>
      <c r="AG1579" s="104">
        <v>33.694644213673541</v>
      </c>
      <c r="AH1579" s="104">
        <v>22.742496810849978</v>
      </c>
      <c r="AI1579" s="104">
        <v>22.843714937720524</v>
      </c>
      <c r="AJ1579" s="104">
        <v>26.314912808987224</v>
      </c>
      <c r="AK1579" s="104">
        <v>19.696252660683861</v>
      </c>
      <c r="AL1579" s="104">
        <v>15.649950269619007</v>
      </c>
      <c r="AM1579" s="104">
        <v>23.810252863404738</v>
      </c>
      <c r="AN1579" s="104">
        <v>28.808383499813392</v>
      </c>
      <c r="AO1579" s="104">
        <v>21.012016583323813</v>
      </c>
      <c r="AP1579" s="104">
        <v>0</v>
      </c>
      <c r="AQ1579" s="104">
        <v>0</v>
      </c>
      <c r="AR1579" s="104">
        <v>20</v>
      </c>
      <c r="AS1579" s="104">
        <v>110</v>
      </c>
      <c r="AT1579" s="104">
        <v>0</v>
      </c>
      <c r="AU1579" s="104"/>
      <c r="AV1579" s="104">
        <v>0</v>
      </c>
      <c r="AW1579" s="104">
        <v>0</v>
      </c>
      <c r="AX1579" s="104">
        <v>0</v>
      </c>
      <c r="AY1579" s="104">
        <v>0</v>
      </c>
      <c r="AZ1579" s="104">
        <v>0</v>
      </c>
      <c r="BA1579" s="104">
        <v>0</v>
      </c>
    </row>
    <row r="1580" spans="1:53" x14ac:dyDescent="0.35">
      <c r="A1580" t="s">
        <v>496</v>
      </c>
      <c r="B1580" t="s">
        <v>131</v>
      </c>
      <c r="C1580" t="s">
        <v>74</v>
      </c>
      <c r="D1580" t="s">
        <v>81</v>
      </c>
      <c r="E1580" t="s">
        <v>490</v>
      </c>
      <c r="F1580" s="104">
        <v>31.881879854363603</v>
      </c>
      <c r="G1580" s="104">
        <v>112.86412919073253</v>
      </c>
      <c r="H1580" s="104">
        <v>206.45324670039741</v>
      </c>
      <c r="I1580" s="104">
        <v>270.37721014479865</v>
      </c>
      <c r="J1580" s="104">
        <v>317.37565929412983</v>
      </c>
      <c r="K1580" s="104">
        <v>364.56547804185789</v>
      </c>
      <c r="L1580" s="104">
        <v>412.53683952794023</v>
      </c>
      <c r="M1580" s="104">
        <v>451.7758606216467</v>
      </c>
      <c r="N1580" s="104">
        <v>483.36467826354857</v>
      </c>
      <c r="O1580" s="104">
        <v>526.60056614696498</v>
      </c>
      <c r="P1580" s="104">
        <v>583.28624610021257</v>
      </c>
      <c r="Q1580" s="104">
        <v>627.01293636193964</v>
      </c>
      <c r="R1580" s="104">
        <v>0</v>
      </c>
      <c r="S1580" s="104">
        <v>0</v>
      </c>
      <c r="T1580" s="104">
        <v>0</v>
      </c>
      <c r="U1580" s="104">
        <v>240</v>
      </c>
      <c r="V1580" s="104">
        <v>240</v>
      </c>
      <c r="W1580" s="104">
        <v>240</v>
      </c>
      <c r="X1580" s="104">
        <v>240</v>
      </c>
      <c r="Y1580" s="104">
        <v>240</v>
      </c>
      <c r="Z1580" s="104">
        <v>240</v>
      </c>
      <c r="AA1580" s="104">
        <v>240</v>
      </c>
      <c r="AB1580" s="104">
        <v>240</v>
      </c>
      <c r="AC1580" s="104">
        <v>240</v>
      </c>
      <c r="AD1580" s="104">
        <v>31.881879854363603</v>
      </c>
      <c r="AE1580" s="104">
        <v>80.982249336368923</v>
      </c>
      <c r="AF1580" s="104">
        <v>93.589117509664902</v>
      </c>
      <c r="AG1580" s="104">
        <v>63.923963444401252</v>
      </c>
      <c r="AH1580" s="104">
        <v>46.998449149331186</v>
      </c>
      <c r="AI1580" s="104">
        <v>47.189818747728054</v>
      </c>
      <c r="AJ1580" s="104">
        <v>47.971361486082337</v>
      </c>
      <c r="AK1580" s="104">
        <v>39.239021093706455</v>
      </c>
      <c r="AL1580" s="104">
        <v>31.58881764190188</v>
      </c>
      <c r="AM1580" s="104">
        <v>43.23588788341636</v>
      </c>
      <c r="AN1580" s="104">
        <v>56.685679953247572</v>
      </c>
      <c r="AO1580" s="104">
        <v>43.726690261727072</v>
      </c>
      <c r="AP1580" s="104">
        <v>0</v>
      </c>
      <c r="AQ1580" s="104">
        <v>0</v>
      </c>
      <c r="AR1580" s="104">
        <v>0</v>
      </c>
      <c r="AS1580" s="104">
        <v>240</v>
      </c>
      <c r="AT1580" s="104">
        <v>0</v>
      </c>
      <c r="AU1580" s="104">
        <v>30</v>
      </c>
      <c r="AV1580" s="104">
        <v>0</v>
      </c>
      <c r="AW1580" s="104">
        <v>0</v>
      </c>
      <c r="AX1580" s="104">
        <v>0</v>
      </c>
      <c r="AY1580" s="104">
        <v>0</v>
      </c>
      <c r="AZ1580" s="104">
        <v>0</v>
      </c>
      <c r="BA1580" s="104">
        <v>0</v>
      </c>
    </row>
    <row r="1581" spans="1:53" x14ac:dyDescent="0.35">
      <c r="A1581" t="s">
        <v>496</v>
      </c>
      <c r="B1581" t="s">
        <v>131</v>
      </c>
      <c r="C1581" t="s">
        <v>74</v>
      </c>
      <c r="D1581" t="s">
        <v>81</v>
      </c>
      <c r="E1581" t="s">
        <v>491</v>
      </c>
      <c r="F1581" s="104">
        <v>18.418469335720481</v>
      </c>
      <c r="G1581" s="104">
        <v>69.101221042042852</v>
      </c>
      <c r="H1581" s="104">
        <v>125.08903850390176</v>
      </c>
      <c r="I1581" s="104">
        <v>166.02472289038343</v>
      </c>
      <c r="J1581" s="104">
        <v>192.52792888011112</v>
      </c>
      <c r="K1581" s="104">
        <v>221.14909047025753</v>
      </c>
      <c r="L1581" s="104">
        <v>249.48472785249149</v>
      </c>
      <c r="M1581" s="104">
        <v>272.43796143249068</v>
      </c>
      <c r="N1581" s="104">
        <v>292.67579429553967</v>
      </c>
      <c r="O1581" s="104">
        <v>318.09260007260337</v>
      </c>
      <c r="P1581" s="104">
        <v>351.33402954521091</v>
      </c>
      <c r="Q1581" s="104">
        <v>375.82060234322165</v>
      </c>
      <c r="R1581" s="104">
        <v>0</v>
      </c>
      <c r="S1581" s="104">
        <v>0</v>
      </c>
      <c r="T1581" s="104">
        <v>0</v>
      </c>
      <c r="U1581" s="104">
        <v>0</v>
      </c>
      <c r="V1581" s="104">
        <v>0</v>
      </c>
      <c r="W1581" s="104">
        <v>0</v>
      </c>
      <c r="X1581" s="104">
        <v>0</v>
      </c>
      <c r="Y1581" s="104">
        <v>0</v>
      </c>
      <c r="Z1581" s="104">
        <v>0</v>
      </c>
      <c r="AA1581" s="104">
        <v>0</v>
      </c>
      <c r="AB1581" s="104">
        <v>0</v>
      </c>
      <c r="AC1581" s="104">
        <v>0</v>
      </c>
      <c r="AD1581" s="104">
        <v>18.418469335720481</v>
      </c>
      <c r="AE1581" s="104">
        <v>50.682751706322364</v>
      </c>
      <c r="AF1581" s="104">
        <v>55.98781746185891</v>
      </c>
      <c r="AG1581" s="104">
        <v>40.935684386481682</v>
      </c>
      <c r="AH1581" s="104">
        <v>26.503205989727704</v>
      </c>
      <c r="AI1581" s="104">
        <v>28.621161590146421</v>
      </c>
      <c r="AJ1581" s="104">
        <v>28.335637382233951</v>
      </c>
      <c r="AK1581" s="104">
        <v>22.95323357999921</v>
      </c>
      <c r="AL1581" s="104">
        <v>20.237832863049015</v>
      </c>
      <c r="AM1581" s="104">
        <v>25.416805777063683</v>
      </c>
      <c r="AN1581" s="104">
        <v>33.241429472607535</v>
      </c>
      <c r="AO1581" s="104">
        <v>24.486572798010755</v>
      </c>
      <c r="AP1581" s="104">
        <v>0</v>
      </c>
      <c r="AQ1581" s="104">
        <v>0</v>
      </c>
      <c r="AR1581" s="104">
        <v>0</v>
      </c>
      <c r="AS1581" s="104">
        <v>0</v>
      </c>
      <c r="AT1581" s="104">
        <v>0</v>
      </c>
      <c r="AU1581" s="104"/>
      <c r="AV1581" s="104">
        <v>0</v>
      </c>
      <c r="AW1581" s="104">
        <v>0</v>
      </c>
      <c r="AX1581" s="104">
        <v>0</v>
      </c>
      <c r="AY1581" s="104">
        <v>0</v>
      </c>
      <c r="AZ1581" s="104">
        <v>0</v>
      </c>
      <c r="BA1581" s="104">
        <v>0</v>
      </c>
    </row>
    <row r="1582" spans="1:53" x14ac:dyDescent="0.35">
      <c r="A1582" t="s">
        <v>496</v>
      </c>
      <c r="B1582" t="s">
        <v>131</v>
      </c>
      <c r="C1582" t="s">
        <v>74</v>
      </c>
      <c r="D1582" t="s">
        <v>81</v>
      </c>
      <c r="E1582" t="s">
        <v>492</v>
      </c>
      <c r="F1582" s="104">
        <v>37.047269616402986</v>
      </c>
      <c r="G1582" s="104">
        <v>138.96870897481517</v>
      </c>
      <c r="H1582" s="104">
        <v>251.56086139823464</v>
      </c>
      <c r="I1582" s="104">
        <v>327.85401969443285</v>
      </c>
      <c r="J1582" s="104">
        <v>385.16308681089964</v>
      </c>
      <c r="K1582" s="104">
        <v>440.70941213008808</v>
      </c>
      <c r="L1582" s="104">
        <v>497.70426760466137</v>
      </c>
      <c r="M1582" s="104">
        <v>545.87285075382363</v>
      </c>
      <c r="N1582" s="104">
        <v>590.55678463457798</v>
      </c>
      <c r="O1582" s="104">
        <v>645.6806451056791</v>
      </c>
      <c r="P1582" s="104">
        <v>710.52026764851814</v>
      </c>
      <c r="Q1582" s="104">
        <v>763.773039303666</v>
      </c>
      <c r="R1582" s="104">
        <v>20</v>
      </c>
      <c r="S1582" s="104">
        <v>185</v>
      </c>
      <c r="T1582" s="104">
        <v>202</v>
      </c>
      <c r="U1582" s="104">
        <v>232</v>
      </c>
      <c r="V1582" s="104">
        <v>403</v>
      </c>
      <c r="W1582" s="104">
        <v>403</v>
      </c>
      <c r="X1582" s="104">
        <v>403</v>
      </c>
      <c r="Y1582" s="104">
        <v>403</v>
      </c>
      <c r="Z1582" s="104">
        <v>403</v>
      </c>
      <c r="AA1582" s="104">
        <v>403</v>
      </c>
      <c r="AB1582" s="104">
        <v>403</v>
      </c>
      <c r="AC1582" s="104">
        <v>403</v>
      </c>
      <c r="AD1582" s="104">
        <v>37.047269616402986</v>
      </c>
      <c r="AE1582" s="104">
        <v>101.9214393584122</v>
      </c>
      <c r="AF1582" s="104">
        <v>112.59215242341946</v>
      </c>
      <c r="AG1582" s="104">
        <v>76.293158296198186</v>
      </c>
      <c r="AH1582" s="104">
        <v>57.3090671164668</v>
      </c>
      <c r="AI1582" s="104">
        <v>55.546325319188462</v>
      </c>
      <c r="AJ1582" s="104">
        <v>56.994855474573292</v>
      </c>
      <c r="AK1582" s="104">
        <v>48.168583149162217</v>
      </c>
      <c r="AL1582" s="104">
        <v>44.683933880754353</v>
      </c>
      <c r="AM1582" s="104">
        <v>55.123860471101075</v>
      </c>
      <c r="AN1582" s="104">
        <v>64.839622542839038</v>
      </c>
      <c r="AO1582" s="104">
        <v>53.252771655147875</v>
      </c>
      <c r="AP1582" s="104">
        <v>20</v>
      </c>
      <c r="AQ1582" s="104">
        <v>165</v>
      </c>
      <c r="AR1582" s="104">
        <v>17</v>
      </c>
      <c r="AS1582" s="104">
        <v>30</v>
      </c>
      <c r="AT1582" s="104">
        <v>171</v>
      </c>
      <c r="AU1582" s="104">
        <v>70</v>
      </c>
      <c r="AV1582" s="104">
        <v>0</v>
      </c>
      <c r="AW1582" s="104">
        <v>0</v>
      </c>
      <c r="AX1582" s="104">
        <v>0</v>
      </c>
      <c r="AY1582" s="104">
        <v>0</v>
      </c>
      <c r="AZ1582" s="104">
        <v>0</v>
      </c>
      <c r="BA1582" s="104">
        <v>0</v>
      </c>
    </row>
    <row r="1583" spans="1:53" x14ac:dyDescent="0.35">
      <c r="A1583" t="s">
        <v>496</v>
      </c>
      <c r="B1583" t="s">
        <v>131</v>
      </c>
      <c r="C1583" t="s">
        <v>74</v>
      </c>
      <c r="D1583" t="s">
        <v>81</v>
      </c>
      <c r="E1583" t="s">
        <v>493</v>
      </c>
      <c r="F1583" s="104">
        <v>14.374417759707635</v>
      </c>
      <c r="G1583" s="104">
        <v>52.36814014583684</v>
      </c>
      <c r="H1583" s="104">
        <v>94.502121422258796</v>
      </c>
      <c r="I1583" s="104">
        <v>125.32802155188159</v>
      </c>
      <c r="J1583" s="104">
        <v>148.01205060575569</v>
      </c>
      <c r="K1583" s="104">
        <v>168.78813633636068</v>
      </c>
      <c r="L1583" s="104">
        <v>192.902258948596</v>
      </c>
      <c r="M1583" s="104">
        <v>212.81576535355981</v>
      </c>
      <c r="N1583" s="104">
        <v>227.04920809121259</v>
      </c>
      <c r="O1583" s="104">
        <v>246.88537241613327</v>
      </c>
      <c r="P1583" s="104">
        <v>273.26727682220519</v>
      </c>
      <c r="Q1583" s="104">
        <v>294.37745479011454</v>
      </c>
      <c r="R1583" s="104">
        <v>0</v>
      </c>
      <c r="S1583" s="104">
        <v>0</v>
      </c>
      <c r="T1583" s="104">
        <v>0</v>
      </c>
      <c r="U1583" s="104">
        <v>0</v>
      </c>
      <c r="V1583" s="104">
        <v>5</v>
      </c>
      <c r="W1583" s="104">
        <v>5</v>
      </c>
      <c r="X1583" s="104">
        <v>5</v>
      </c>
      <c r="Y1583" s="104">
        <v>5</v>
      </c>
      <c r="Z1583" s="104">
        <v>5</v>
      </c>
      <c r="AA1583" s="104">
        <v>5</v>
      </c>
      <c r="AB1583" s="104">
        <v>5</v>
      </c>
      <c r="AC1583" s="104">
        <v>5</v>
      </c>
      <c r="AD1583" s="104">
        <v>14.374417759707635</v>
      </c>
      <c r="AE1583" s="104">
        <v>37.993722386129207</v>
      </c>
      <c r="AF1583" s="104">
        <v>42.133981276421949</v>
      </c>
      <c r="AG1583" s="104">
        <v>30.825900129622795</v>
      </c>
      <c r="AH1583" s="104">
        <v>22.684029053874095</v>
      </c>
      <c r="AI1583" s="104">
        <v>20.776085730604979</v>
      </c>
      <c r="AJ1583" s="104">
        <v>24.114122612235334</v>
      </c>
      <c r="AK1583" s="104">
        <v>19.913506404963798</v>
      </c>
      <c r="AL1583" s="104">
        <v>14.233442737652792</v>
      </c>
      <c r="AM1583" s="104">
        <v>19.836164324920667</v>
      </c>
      <c r="AN1583" s="104">
        <v>26.381904406071904</v>
      </c>
      <c r="AO1583" s="104">
        <v>21.110177967909362</v>
      </c>
      <c r="AP1583" s="104">
        <v>0</v>
      </c>
      <c r="AQ1583" s="104">
        <v>0</v>
      </c>
      <c r="AR1583" s="104">
        <v>0</v>
      </c>
      <c r="AS1583" s="104">
        <v>0</v>
      </c>
      <c r="AT1583" s="104">
        <v>5</v>
      </c>
      <c r="AU1583" s="104">
        <v>10</v>
      </c>
      <c r="AV1583" s="104">
        <v>0</v>
      </c>
      <c r="AW1583" s="104">
        <v>0</v>
      </c>
      <c r="AX1583" s="104">
        <v>0</v>
      </c>
      <c r="AY1583" s="104">
        <v>0</v>
      </c>
      <c r="AZ1583" s="104">
        <v>0</v>
      </c>
      <c r="BA1583" s="104">
        <v>0</v>
      </c>
    </row>
    <row r="1584" spans="1:53" s="80" customFormat="1" hidden="1" x14ac:dyDescent="0.35">
      <c r="A1584" s="80" t="s">
        <v>497</v>
      </c>
      <c r="B1584" s="80" t="s">
        <v>146</v>
      </c>
      <c r="C1584" s="80" t="s">
        <v>70</v>
      </c>
      <c r="D1584" s="80" t="s">
        <v>81</v>
      </c>
      <c r="E1584" s="80" t="s">
        <v>443</v>
      </c>
      <c r="F1584" s="105">
        <v>0</v>
      </c>
      <c r="G1584" s="105">
        <v>2</v>
      </c>
      <c r="H1584" s="105">
        <v>3</v>
      </c>
      <c r="I1584" s="105">
        <v>4</v>
      </c>
      <c r="J1584" s="105">
        <v>4</v>
      </c>
      <c r="K1584" s="105">
        <v>5</v>
      </c>
      <c r="L1584" s="105">
        <v>6</v>
      </c>
      <c r="M1584" s="105">
        <v>6</v>
      </c>
      <c r="N1584" s="105">
        <v>8</v>
      </c>
      <c r="O1584" s="105">
        <v>9</v>
      </c>
      <c r="P1584" s="105">
        <v>11</v>
      </c>
      <c r="Q1584" s="105">
        <v>11</v>
      </c>
      <c r="R1584" s="105">
        <v>0</v>
      </c>
      <c r="S1584" s="105">
        <v>0</v>
      </c>
      <c r="T1584" s="105">
        <v>0</v>
      </c>
      <c r="U1584" s="105">
        <v>0</v>
      </c>
      <c r="V1584" s="105">
        <v>0</v>
      </c>
      <c r="W1584" s="105">
        <v>0</v>
      </c>
      <c r="X1584" s="105">
        <v>0</v>
      </c>
      <c r="Y1584" s="105">
        <v>0</v>
      </c>
      <c r="Z1584" s="105">
        <v>0</v>
      </c>
      <c r="AA1584" s="105">
        <v>0</v>
      </c>
      <c r="AB1584" s="105">
        <v>0</v>
      </c>
      <c r="AC1584" s="105">
        <v>0</v>
      </c>
      <c r="AD1584" s="105">
        <v>0</v>
      </c>
      <c r="AE1584" s="105">
        <v>2</v>
      </c>
      <c r="AF1584" s="105">
        <v>1</v>
      </c>
      <c r="AG1584" s="105">
        <v>1</v>
      </c>
      <c r="AH1584" s="105">
        <v>0</v>
      </c>
      <c r="AI1584" s="105">
        <v>1</v>
      </c>
      <c r="AJ1584" s="105">
        <v>1</v>
      </c>
      <c r="AK1584" s="105">
        <v>0</v>
      </c>
      <c r="AL1584" s="105">
        <v>2</v>
      </c>
      <c r="AM1584" s="105">
        <v>1</v>
      </c>
      <c r="AN1584" s="105">
        <v>2</v>
      </c>
      <c r="AO1584" s="105">
        <v>0</v>
      </c>
      <c r="AP1584" s="105">
        <v>0</v>
      </c>
      <c r="AQ1584" s="105">
        <v>0</v>
      </c>
      <c r="AR1584" s="105">
        <v>0</v>
      </c>
      <c r="AS1584" s="105">
        <v>0</v>
      </c>
      <c r="AT1584" s="105">
        <v>0</v>
      </c>
      <c r="AU1584" s="105">
        <v>0</v>
      </c>
      <c r="AV1584" s="105">
        <v>0</v>
      </c>
      <c r="AW1584" s="105">
        <v>0</v>
      </c>
      <c r="AX1584" s="105">
        <v>0</v>
      </c>
      <c r="AY1584" s="105">
        <v>0</v>
      </c>
      <c r="AZ1584" s="105">
        <v>0</v>
      </c>
      <c r="BA1584" s="105">
        <v>0</v>
      </c>
    </row>
    <row r="1585" spans="1:53" hidden="1" x14ac:dyDescent="0.35">
      <c r="A1585" t="s">
        <v>497</v>
      </c>
      <c r="B1585" t="s">
        <v>146</v>
      </c>
      <c r="C1585" t="s">
        <v>70</v>
      </c>
      <c r="D1585" t="s">
        <v>81</v>
      </c>
      <c r="E1585" t="s">
        <v>444</v>
      </c>
      <c r="F1585" s="104">
        <v>0</v>
      </c>
      <c r="G1585" s="104">
        <v>0</v>
      </c>
      <c r="H1585" s="104">
        <v>0</v>
      </c>
      <c r="I1585" s="104">
        <v>0</v>
      </c>
      <c r="J1585" s="104">
        <v>0</v>
      </c>
      <c r="K1585" s="104">
        <v>0</v>
      </c>
      <c r="L1585" s="104">
        <v>0</v>
      </c>
      <c r="M1585" s="104">
        <v>0</v>
      </c>
      <c r="N1585" s="104">
        <v>0</v>
      </c>
      <c r="O1585" s="104">
        <v>0</v>
      </c>
      <c r="P1585" s="104">
        <v>0</v>
      </c>
      <c r="Q1585" s="104">
        <v>0</v>
      </c>
      <c r="R1585" s="104">
        <v>0</v>
      </c>
      <c r="S1585" s="104">
        <v>0</v>
      </c>
      <c r="T1585" s="104">
        <v>0</v>
      </c>
      <c r="U1585" s="104">
        <v>0</v>
      </c>
      <c r="V1585" s="104">
        <v>0</v>
      </c>
      <c r="W1585" s="104">
        <v>0</v>
      </c>
      <c r="X1585" s="104">
        <v>0</v>
      </c>
      <c r="Y1585" s="104">
        <v>0</v>
      </c>
      <c r="Z1585" s="104">
        <v>0</v>
      </c>
      <c r="AA1585" s="104">
        <v>0</v>
      </c>
      <c r="AB1585" s="104">
        <v>0</v>
      </c>
      <c r="AC1585" s="104">
        <v>0</v>
      </c>
      <c r="AD1585" s="104">
        <v>0</v>
      </c>
      <c r="AE1585" s="104">
        <v>0</v>
      </c>
      <c r="AF1585" s="104">
        <v>0</v>
      </c>
      <c r="AG1585" s="104">
        <v>0</v>
      </c>
      <c r="AH1585" s="104">
        <v>0</v>
      </c>
      <c r="AI1585" s="104">
        <v>0</v>
      </c>
      <c r="AJ1585" s="104">
        <v>0</v>
      </c>
      <c r="AK1585" s="104">
        <v>0</v>
      </c>
      <c r="AL1585" s="104">
        <v>0</v>
      </c>
      <c r="AM1585" s="104">
        <v>0</v>
      </c>
      <c r="AN1585" s="104">
        <v>0</v>
      </c>
      <c r="AO1585" s="104">
        <v>0</v>
      </c>
      <c r="AP1585" s="104">
        <v>0</v>
      </c>
      <c r="AQ1585" s="104">
        <v>0</v>
      </c>
      <c r="AR1585" s="104">
        <v>0</v>
      </c>
      <c r="AS1585" s="104">
        <v>0</v>
      </c>
      <c r="AT1585" s="104">
        <v>0</v>
      </c>
      <c r="AU1585" s="104">
        <v>0</v>
      </c>
      <c r="AV1585" s="104">
        <v>0</v>
      </c>
      <c r="AW1585" s="104">
        <v>0</v>
      </c>
      <c r="AX1585" s="104">
        <v>0</v>
      </c>
      <c r="AY1585" s="104">
        <v>0</v>
      </c>
      <c r="AZ1585" s="104">
        <v>0</v>
      </c>
      <c r="BA1585" s="104">
        <v>0</v>
      </c>
    </row>
    <row r="1586" spans="1:53" hidden="1" x14ac:dyDescent="0.35">
      <c r="A1586" t="s">
        <v>497</v>
      </c>
      <c r="B1586" t="s">
        <v>146</v>
      </c>
      <c r="C1586" t="s">
        <v>70</v>
      </c>
      <c r="D1586" t="s">
        <v>81</v>
      </c>
      <c r="E1586" t="s">
        <v>445</v>
      </c>
      <c r="F1586" s="104">
        <v>0</v>
      </c>
      <c r="G1586" s="104">
        <v>21</v>
      </c>
      <c r="H1586" s="104">
        <v>37</v>
      </c>
      <c r="I1586" s="104">
        <v>61</v>
      </c>
      <c r="J1586" s="104">
        <v>84</v>
      </c>
      <c r="K1586" s="104">
        <v>102</v>
      </c>
      <c r="L1586" s="104">
        <v>129</v>
      </c>
      <c r="M1586" s="104">
        <v>156</v>
      </c>
      <c r="N1586" s="104">
        <v>176</v>
      </c>
      <c r="O1586" s="104">
        <v>206</v>
      </c>
      <c r="P1586" s="104">
        <v>234</v>
      </c>
      <c r="Q1586" s="104">
        <v>259</v>
      </c>
      <c r="R1586" s="104">
        <v>0</v>
      </c>
      <c r="S1586" s="104">
        <v>0</v>
      </c>
      <c r="T1586" s="104">
        <v>0</v>
      </c>
      <c r="U1586" s="104">
        <v>0</v>
      </c>
      <c r="V1586" s="104">
        <v>0</v>
      </c>
      <c r="W1586" s="104">
        <v>0</v>
      </c>
      <c r="X1586" s="104">
        <v>0</v>
      </c>
      <c r="Y1586" s="104">
        <v>0</v>
      </c>
      <c r="Z1586" s="104">
        <v>0</v>
      </c>
      <c r="AA1586" s="104">
        <v>0</v>
      </c>
      <c r="AB1586" s="104">
        <v>0</v>
      </c>
      <c r="AC1586" s="104">
        <v>0</v>
      </c>
      <c r="AD1586" s="104">
        <v>0</v>
      </c>
      <c r="AE1586" s="104">
        <v>21</v>
      </c>
      <c r="AF1586" s="104">
        <v>16</v>
      </c>
      <c r="AG1586" s="104">
        <v>24</v>
      </c>
      <c r="AH1586" s="104">
        <v>23</v>
      </c>
      <c r="AI1586" s="104">
        <v>18</v>
      </c>
      <c r="AJ1586" s="104">
        <v>27</v>
      </c>
      <c r="AK1586" s="104">
        <v>27</v>
      </c>
      <c r="AL1586" s="104">
        <v>20</v>
      </c>
      <c r="AM1586" s="104">
        <v>30</v>
      </c>
      <c r="AN1586" s="104">
        <v>28</v>
      </c>
      <c r="AO1586" s="104">
        <v>25</v>
      </c>
      <c r="AP1586" s="104">
        <v>0</v>
      </c>
      <c r="AQ1586" s="104">
        <v>0</v>
      </c>
      <c r="AR1586" s="104">
        <v>0</v>
      </c>
      <c r="AS1586" s="104">
        <v>0</v>
      </c>
      <c r="AT1586" s="104">
        <v>0</v>
      </c>
      <c r="AU1586" s="104">
        <v>0</v>
      </c>
      <c r="AV1586" s="104">
        <v>0</v>
      </c>
      <c r="AW1586" s="104">
        <v>0</v>
      </c>
      <c r="AX1586" s="104">
        <v>0</v>
      </c>
      <c r="AY1586" s="104">
        <v>0</v>
      </c>
      <c r="AZ1586" s="104">
        <v>0</v>
      </c>
      <c r="BA1586" s="104">
        <v>0</v>
      </c>
    </row>
    <row r="1587" spans="1:53" hidden="1" x14ac:dyDescent="0.35">
      <c r="A1587" t="s">
        <v>497</v>
      </c>
      <c r="B1587" t="s">
        <v>146</v>
      </c>
      <c r="C1587" t="s">
        <v>70</v>
      </c>
      <c r="D1587" t="s">
        <v>81</v>
      </c>
      <c r="E1587" t="s">
        <v>446</v>
      </c>
      <c r="F1587" s="104">
        <v>0</v>
      </c>
      <c r="G1587" s="104">
        <v>0</v>
      </c>
      <c r="H1587" s="104">
        <v>0</v>
      </c>
      <c r="I1587" s="104">
        <v>0</v>
      </c>
      <c r="J1587" s="104">
        <v>0</v>
      </c>
      <c r="K1587" s="104">
        <v>0</v>
      </c>
      <c r="L1587" s="104">
        <v>0</v>
      </c>
      <c r="M1587" s="104">
        <v>0</v>
      </c>
      <c r="N1587" s="104">
        <v>0</v>
      </c>
      <c r="O1587" s="104">
        <v>0</v>
      </c>
      <c r="P1587" s="104">
        <v>0</v>
      </c>
      <c r="Q1587" s="104">
        <v>0</v>
      </c>
      <c r="R1587" s="104">
        <v>0</v>
      </c>
      <c r="S1587" s="104">
        <v>0</v>
      </c>
      <c r="T1587" s="104">
        <v>0</v>
      </c>
      <c r="U1587" s="104">
        <v>0</v>
      </c>
      <c r="V1587" s="104">
        <v>0</v>
      </c>
      <c r="W1587" s="104">
        <v>0</v>
      </c>
      <c r="X1587" s="104">
        <v>0</v>
      </c>
      <c r="Y1587" s="104">
        <v>0</v>
      </c>
      <c r="Z1587" s="104">
        <v>0</v>
      </c>
      <c r="AA1587" s="104">
        <v>0</v>
      </c>
      <c r="AB1587" s="104">
        <v>0</v>
      </c>
      <c r="AC1587" s="104">
        <v>0</v>
      </c>
      <c r="AD1587" s="104">
        <v>0</v>
      </c>
      <c r="AE1587" s="104">
        <v>0</v>
      </c>
      <c r="AF1587" s="104">
        <v>0</v>
      </c>
      <c r="AG1587" s="104">
        <v>0</v>
      </c>
      <c r="AH1587" s="104">
        <v>0</v>
      </c>
      <c r="AI1587" s="104">
        <v>0</v>
      </c>
      <c r="AJ1587" s="104">
        <v>0</v>
      </c>
      <c r="AK1587" s="104">
        <v>0</v>
      </c>
      <c r="AL1587" s="104">
        <v>0</v>
      </c>
      <c r="AM1587" s="104">
        <v>0</v>
      </c>
      <c r="AN1587" s="104">
        <v>0</v>
      </c>
      <c r="AO1587" s="104">
        <v>0</v>
      </c>
      <c r="AP1587" s="104">
        <v>0</v>
      </c>
      <c r="AQ1587" s="104">
        <v>0</v>
      </c>
      <c r="AR1587" s="104">
        <v>0</v>
      </c>
      <c r="AS1587" s="104">
        <v>0</v>
      </c>
      <c r="AT1587" s="104">
        <v>0</v>
      </c>
      <c r="AU1587" s="104">
        <v>0</v>
      </c>
      <c r="AV1587" s="104">
        <v>0</v>
      </c>
      <c r="AW1587" s="104">
        <v>0</v>
      </c>
      <c r="AX1587" s="104">
        <v>0</v>
      </c>
      <c r="AY1587" s="104">
        <v>0</v>
      </c>
      <c r="AZ1587" s="104">
        <v>0</v>
      </c>
      <c r="BA1587" s="104">
        <v>0</v>
      </c>
    </row>
    <row r="1588" spans="1:53" hidden="1" x14ac:dyDescent="0.35">
      <c r="A1588" t="s">
        <v>497</v>
      </c>
      <c r="B1588" t="s">
        <v>146</v>
      </c>
      <c r="C1588" t="s">
        <v>70</v>
      </c>
      <c r="D1588" t="s">
        <v>81</v>
      </c>
      <c r="E1588" t="s">
        <v>447</v>
      </c>
      <c r="F1588" s="104">
        <v>0</v>
      </c>
      <c r="G1588" s="104">
        <v>0</v>
      </c>
      <c r="H1588" s="104">
        <v>0</v>
      </c>
      <c r="I1588" s="104">
        <v>0</v>
      </c>
      <c r="J1588" s="104">
        <v>0</v>
      </c>
      <c r="K1588" s="104">
        <v>0</v>
      </c>
      <c r="L1588" s="104">
        <v>0</v>
      </c>
      <c r="M1588" s="104">
        <v>0</v>
      </c>
      <c r="N1588" s="104">
        <v>0</v>
      </c>
      <c r="O1588" s="104">
        <v>0</v>
      </c>
      <c r="P1588" s="104">
        <v>0</v>
      </c>
      <c r="Q1588" s="104">
        <v>0</v>
      </c>
      <c r="R1588" s="104">
        <v>0</v>
      </c>
      <c r="S1588" s="104">
        <v>0</v>
      </c>
      <c r="T1588" s="104">
        <v>0</v>
      </c>
      <c r="U1588" s="104">
        <v>0</v>
      </c>
      <c r="V1588" s="104">
        <v>0</v>
      </c>
      <c r="W1588" s="104">
        <v>0</v>
      </c>
      <c r="X1588" s="104">
        <v>0</v>
      </c>
      <c r="Y1588" s="104">
        <v>0</v>
      </c>
      <c r="Z1588" s="104">
        <v>0</v>
      </c>
      <c r="AA1588" s="104">
        <v>0</v>
      </c>
      <c r="AB1588" s="104">
        <v>0</v>
      </c>
      <c r="AC1588" s="104">
        <v>0</v>
      </c>
      <c r="AD1588" s="104">
        <v>0</v>
      </c>
      <c r="AE1588" s="104">
        <v>0</v>
      </c>
      <c r="AF1588" s="104">
        <v>0</v>
      </c>
      <c r="AG1588" s="104">
        <v>0</v>
      </c>
      <c r="AH1588" s="104">
        <v>0</v>
      </c>
      <c r="AI1588" s="104">
        <v>0</v>
      </c>
      <c r="AJ1588" s="104">
        <v>0</v>
      </c>
      <c r="AK1588" s="104">
        <v>0</v>
      </c>
      <c r="AL1588" s="104">
        <v>0</v>
      </c>
      <c r="AM1588" s="104">
        <v>0</v>
      </c>
      <c r="AN1588" s="104">
        <v>0</v>
      </c>
      <c r="AO1588" s="104">
        <v>0</v>
      </c>
      <c r="AP1588" s="104">
        <v>0</v>
      </c>
      <c r="AQ1588" s="104">
        <v>0</v>
      </c>
      <c r="AR1588" s="104">
        <v>0</v>
      </c>
      <c r="AS1588" s="104">
        <v>0</v>
      </c>
      <c r="AT1588" s="104">
        <v>0</v>
      </c>
      <c r="AU1588" s="104">
        <v>0</v>
      </c>
      <c r="AV1588" s="104">
        <v>0</v>
      </c>
      <c r="AW1588" s="104">
        <v>0</v>
      </c>
      <c r="AX1588" s="104">
        <v>0</v>
      </c>
      <c r="AY1588" s="104">
        <v>0</v>
      </c>
      <c r="AZ1588" s="104">
        <v>0</v>
      </c>
      <c r="BA1588" s="104">
        <v>0</v>
      </c>
    </row>
    <row r="1589" spans="1:53" hidden="1" x14ac:dyDescent="0.35">
      <c r="A1589" t="s">
        <v>497</v>
      </c>
      <c r="B1589" t="s">
        <v>146</v>
      </c>
      <c r="C1589" t="s">
        <v>70</v>
      </c>
      <c r="D1589" t="s">
        <v>81</v>
      </c>
      <c r="E1589" t="s">
        <v>448</v>
      </c>
      <c r="F1589" s="104">
        <v>0</v>
      </c>
      <c r="G1589" s="104">
        <v>0</v>
      </c>
      <c r="H1589" s="104">
        <v>0</v>
      </c>
      <c r="I1589" s="104">
        <v>0</v>
      </c>
      <c r="J1589" s="104">
        <v>0</v>
      </c>
      <c r="K1589" s="104">
        <v>0</v>
      </c>
      <c r="L1589" s="104">
        <v>0</v>
      </c>
      <c r="M1589" s="104">
        <v>0</v>
      </c>
      <c r="N1589" s="104">
        <v>0</v>
      </c>
      <c r="O1589" s="104">
        <v>0</v>
      </c>
      <c r="P1589" s="104">
        <v>0</v>
      </c>
      <c r="Q1589" s="104">
        <v>0</v>
      </c>
      <c r="R1589" s="104">
        <v>0</v>
      </c>
      <c r="S1589" s="104">
        <v>0</v>
      </c>
      <c r="T1589" s="104">
        <v>0</v>
      </c>
      <c r="U1589" s="104">
        <v>0</v>
      </c>
      <c r="V1589" s="104">
        <v>0</v>
      </c>
      <c r="W1589" s="104">
        <v>0</v>
      </c>
      <c r="X1589" s="104">
        <v>0</v>
      </c>
      <c r="Y1589" s="104">
        <v>0</v>
      </c>
      <c r="Z1589" s="104">
        <v>0</v>
      </c>
      <c r="AA1589" s="104">
        <v>0</v>
      </c>
      <c r="AB1589" s="104">
        <v>0</v>
      </c>
      <c r="AC1589" s="104">
        <v>0</v>
      </c>
      <c r="AD1589" s="104">
        <v>0</v>
      </c>
      <c r="AE1589" s="104">
        <v>0</v>
      </c>
      <c r="AF1589" s="104">
        <v>0</v>
      </c>
      <c r="AG1589" s="104">
        <v>0</v>
      </c>
      <c r="AH1589" s="104">
        <v>0</v>
      </c>
      <c r="AI1589" s="104">
        <v>0</v>
      </c>
      <c r="AJ1589" s="104">
        <v>0</v>
      </c>
      <c r="AK1589" s="104">
        <v>0</v>
      </c>
      <c r="AL1589" s="104">
        <v>0</v>
      </c>
      <c r="AM1589" s="104">
        <v>0</v>
      </c>
      <c r="AN1589" s="104">
        <v>0</v>
      </c>
      <c r="AO1589" s="104">
        <v>0</v>
      </c>
      <c r="AP1589" s="104">
        <v>0</v>
      </c>
      <c r="AQ1589" s="104">
        <v>0</v>
      </c>
      <c r="AR1589" s="104">
        <v>0</v>
      </c>
      <c r="AS1589" s="104">
        <v>0</v>
      </c>
      <c r="AT1589" s="104">
        <v>0</v>
      </c>
      <c r="AU1589" s="104">
        <v>0</v>
      </c>
      <c r="AV1589" s="104">
        <v>0</v>
      </c>
      <c r="AW1589" s="104">
        <v>0</v>
      </c>
      <c r="AX1589" s="104">
        <v>0</v>
      </c>
      <c r="AY1589" s="104">
        <v>0</v>
      </c>
      <c r="AZ1589" s="104">
        <v>0</v>
      </c>
      <c r="BA1589" s="104">
        <v>0</v>
      </c>
    </row>
    <row r="1590" spans="1:53" hidden="1" x14ac:dyDescent="0.35">
      <c r="A1590" t="s">
        <v>497</v>
      </c>
      <c r="B1590" t="s">
        <v>146</v>
      </c>
      <c r="C1590" t="s">
        <v>70</v>
      </c>
      <c r="D1590" t="s">
        <v>81</v>
      </c>
      <c r="E1590" t="s">
        <v>449</v>
      </c>
      <c r="F1590" s="104">
        <v>0</v>
      </c>
      <c r="G1590" s="104">
        <v>0</v>
      </c>
      <c r="H1590" s="104">
        <v>0</v>
      </c>
      <c r="I1590" s="104">
        <v>0</v>
      </c>
      <c r="J1590" s="104">
        <v>0</v>
      </c>
      <c r="K1590" s="104">
        <v>0</v>
      </c>
      <c r="L1590" s="104">
        <v>0</v>
      </c>
      <c r="M1590" s="104">
        <v>0</v>
      </c>
      <c r="N1590" s="104">
        <v>0</v>
      </c>
      <c r="O1590" s="104">
        <v>0</v>
      </c>
      <c r="P1590" s="104">
        <v>0</v>
      </c>
      <c r="Q1590" s="104">
        <v>0</v>
      </c>
      <c r="R1590" s="104">
        <v>0</v>
      </c>
      <c r="S1590" s="104">
        <v>0</v>
      </c>
      <c r="T1590" s="104">
        <v>0</v>
      </c>
      <c r="U1590" s="104">
        <v>0</v>
      </c>
      <c r="V1590" s="104">
        <v>0</v>
      </c>
      <c r="W1590" s="104">
        <v>0</v>
      </c>
      <c r="X1590" s="104">
        <v>0</v>
      </c>
      <c r="Y1590" s="104">
        <v>0</v>
      </c>
      <c r="Z1590" s="104">
        <v>0</v>
      </c>
      <c r="AA1590" s="104">
        <v>0</v>
      </c>
      <c r="AB1590" s="104">
        <v>0</v>
      </c>
      <c r="AC1590" s="104">
        <v>0</v>
      </c>
      <c r="AD1590" s="104">
        <v>0</v>
      </c>
      <c r="AE1590" s="104">
        <v>0</v>
      </c>
      <c r="AF1590" s="104">
        <v>0</v>
      </c>
      <c r="AG1590" s="104">
        <v>0</v>
      </c>
      <c r="AH1590" s="104">
        <v>0</v>
      </c>
      <c r="AI1590" s="104">
        <v>0</v>
      </c>
      <c r="AJ1590" s="104">
        <v>0</v>
      </c>
      <c r="AK1590" s="104">
        <v>0</v>
      </c>
      <c r="AL1590" s="104">
        <v>0</v>
      </c>
      <c r="AM1590" s="104">
        <v>0</v>
      </c>
      <c r="AN1590" s="104">
        <v>0</v>
      </c>
      <c r="AO1590" s="104">
        <v>0</v>
      </c>
      <c r="AP1590" s="104">
        <v>0</v>
      </c>
      <c r="AQ1590" s="104">
        <v>0</v>
      </c>
      <c r="AR1590" s="104">
        <v>0</v>
      </c>
      <c r="AS1590" s="104">
        <v>0</v>
      </c>
      <c r="AT1590" s="104">
        <v>0</v>
      </c>
      <c r="AU1590" s="104">
        <v>0</v>
      </c>
      <c r="AV1590" s="104">
        <v>0</v>
      </c>
      <c r="AW1590" s="104">
        <v>0</v>
      </c>
      <c r="AX1590" s="104">
        <v>0</v>
      </c>
      <c r="AY1590" s="104">
        <v>0</v>
      </c>
      <c r="AZ1590" s="104">
        <v>0</v>
      </c>
      <c r="BA1590" s="104">
        <v>0</v>
      </c>
    </row>
    <row r="1591" spans="1:53" hidden="1" x14ac:dyDescent="0.35">
      <c r="A1591" s="158" t="s">
        <v>497</v>
      </c>
      <c r="B1591" s="158" t="s">
        <v>146</v>
      </c>
      <c r="C1591" s="158" t="s">
        <v>71</v>
      </c>
      <c r="D1591" s="158" t="s">
        <v>81</v>
      </c>
      <c r="E1591" s="158" t="s">
        <v>450</v>
      </c>
      <c r="F1591" s="159">
        <v>0</v>
      </c>
      <c r="G1591" s="159">
        <v>0</v>
      </c>
      <c r="H1591" s="159">
        <v>0</v>
      </c>
      <c r="I1591" s="159">
        <v>0</v>
      </c>
      <c r="J1591" s="159">
        <v>0</v>
      </c>
      <c r="K1591" s="159">
        <v>0</v>
      </c>
      <c r="L1591" s="159">
        <v>0</v>
      </c>
      <c r="M1591" s="159">
        <v>0</v>
      </c>
      <c r="N1591" s="159">
        <v>0</v>
      </c>
      <c r="O1591" s="159">
        <v>0</v>
      </c>
      <c r="P1591" s="159">
        <v>0</v>
      </c>
      <c r="Q1591" s="159">
        <v>0</v>
      </c>
      <c r="R1591" s="159">
        <v>0</v>
      </c>
      <c r="S1591" s="159">
        <v>0</v>
      </c>
      <c r="T1591" s="159">
        <v>0</v>
      </c>
      <c r="U1591" s="159">
        <v>0</v>
      </c>
      <c r="V1591" s="159">
        <v>0</v>
      </c>
      <c r="W1591" s="159">
        <v>0</v>
      </c>
      <c r="X1591" s="159">
        <v>0</v>
      </c>
      <c r="Y1591" s="159">
        <v>0</v>
      </c>
      <c r="Z1591" s="159">
        <v>0</v>
      </c>
      <c r="AA1591" s="159">
        <v>0</v>
      </c>
      <c r="AB1591" s="159">
        <v>0</v>
      </c>
      <c r="AC1591" s="159">
        <v>0</v>
      </c>
      <c r="AD1591" s="159">
        <v>0</v>
      </c>
      <c r="AE1591" s="159">
        <v>0</v>
      </c>
      <c r="AF1591" s="159">
        <v>0</v>
      </c>
      <c r="AG1591" s="159">
        <v>0</v>
      </c>
      <c r="AH1591" s="159">
        <v>0</v>
      </c>
      <c r="AI1591" s="159">
        <v>0</v>
      </c>
      <c r="AJ1591" s="159">
        <v>0</v>
      </c>
      <c r="AK1591" s="159">
        <v>0</v>
      </c>
      <c r="AL1591" s="159">
        <v>0</v>
      </c>
      <c r="AM1591" s="159">
        <v>0</v>
      </c>
      <c r="AN1591" s="159">
        <v>0</v>
      </c>
      <c r="AO1591" s="159">
        <v>0</v>
      </c>
      <c r="AP1591" s="159">
        <v>0</v>
      </c>
      <c r="AQ1591" s="159">
        <v>0</v>
      </c>
      <c r="AR1591" s="159">
        <v>0</v>
      </c>
      <c r="AS1591" s="159">
        <v>0</v>
      </c>
      <c r="AT1591" s="159">
        <v>0</v>
      </c>
      <c r="AU1591" s="159">
        <v>0</v>
      </c>
      <c r="AV1591" s="159">
        <v>0</v>
      </c>
      <c r="AW1591" s="159">
        <v>0</v>
      </c>
      <c r="AX1591" s="159">
        <v>0</v>
      </c>
      <c r="AY1591" s="159">
        <v>0</v>
      </c>
      <c r="AZ1591" s="159">
        <v>0</v>
      </c>
      <c r="BA1591" s="159">
        <v>0</v>
      </c>
    </row>
    <row r="1592" spans="1:53" hidden="1" x14ac:dyDescent="0.35">
      <c r="A1592" s="158" t="s">
        <v>497</v>
      </c>
      <c r="B1592" s="158" t="s">
        <v>146</v>
      </c>
      <c r="C1592" s="158" t="s">
        <v>71</v>
      </c>
      <c r="D1592" s="158" t="s">
        <v>81</v>
      </c>
      <c r="E1592" s="158" t="s">
        <v>451</v>
      </c>
      <c r="F1592" s="159">
        <v>0</v>
      </c>
      <c r="G1592" s="159">
        <v>0</v>
      </c>
      <c r="H1592" s="159">
        <v>0</v>
      </c>
      <c r="I1592" s="159">
        <v>0</v>
      </c>
      <c r="J1592" s="159">
        <v>0</v>
      </c>
      <c r="K1592" s="159">
        <v>0</v>
      </c>
      <c r="L1592" s="159">
        <v>0</v>
      </c>
      <c r="M1592" s="159">
        <v>0</v>
      </c>
      <c r="N1592" s="159">
        <v>0</v>
      </c>
      <c r="O1592" s="159">
        <v>0</v>
      </c>
      <c r="P1592" s="159">
        <v>0</v>
      </c>
      <c r="Q1592" s="159">
        <v>0</v>
      </c>
      <c r="R1592" s="159">
        <v>0</v>
      </c>
      <c r="S1592" s="159">
        <v>0</v>
      </c>
      <c r="T1592" s="159">
        <v>0</v>
      </c>
      <c r="U1592" s="159">
        <v>0</v>
      </c>
      <c r="V1592" s="159">
        <v>0</v>
      </c>
      <c r="W1592" s="159">
        <v>0</v>
      </c>
      <c r="X1592" s="159">
        <v>0</v>
      </c>
      <c r="Y1592" s="159">
        <v>0</v>
      </c>
      <c r="Z1592" s="159">
        <v>0</v>
      </c>
      <c r="AA1592" s="159">
        <v>0</v>
      </c>
      <c r="AB1592" s="159">
        <v>0</v>
      </c>
      <c r="AC1592" s="159">
        <v>0</v>
      </c>
      <c r="AD1592" s="159">
        <v>0</v>
      </c>
      <c r="AE1592" s="159">
        <v>0</v>
      </c>
      <c r="AF1592" s="159">
        <v>0</v>
      </c>
      <c r="AG1592" s="159">
        <v>0</v>
      </c>
      <c r="AH1592" s="159">
        <v>0</v>
      </c>
      <c r="AI1592" s="159">
        <v>0</v>
      </c>
      <c r="AJ1592" s="159">
        <v>0</v>
      </c>
      <c r="AK1592" s="159">
        <v>0</v>
      </c>
      <c r="AL1592" s="159">
        <v>0</v>
      </c>
      <c r="AM1592" s="159">
        <v>0</v>
      </c>
      <c r="AN1592" s="159">
        <v>0</v>
      </c>
      <c r="AO1592" s="159">
        <v>0</v>
      </c>
      <c r="AP1592" s="159">
        <v>0</v>
      </c>
      <c r="AQ1592" s="159">
        <v>0</v>
      </c>
      <c r="AR1592" s="159">
        <v>0</v>
      </c>
      <c r="AS1592" s="159">
        <v>0</v>
      </c>
      <c r="AT1592" s="159">
        <v>0</v>
      </c>
      <c r="AU1592" s="159">
        <v>0</v>
      </c>
      <c r="AV1592" s="159">
        <v>0</v>
      </c>
      <c r="AW1592" s="159">
        <v>0</v>
      </c>
      <c r="AX1592" s="159">
        <v>0</v>
      </c>
      <c r="AY1592" s="159">
        <v>0</v>
      </c>
      <c r="AZ1592" s="159">
        <v>0</v>
      </c>
      <c r="BA1592" s="159">
        <v>0</v>
      </c>
    </row>
    <row r="1593" spans="1:53" hidden="1" x14ac:dyDescent="0.35">
      <c r="A1593" s="158" t="s">
        <v>497</v>
      </c>
      <c r="B1593" s="158" t="s">
        <v>146</v>
      </c>
      <c r="C1593" s="158" t="s">
        <v>71</v>
      </c>
      <c r="D1593" s="158" t="s">
        <v>81</v>
      </c>
      <c r="E1593" s="158" t="s">
        <v>452</v>
      </c>
      <c r="F1593" s="159">
        <v>0</v>
      </c>
      <c r="G1593" s="159">
        <v>8</v>
      </c>
      <c r="H1593" s="159">
        <v>13</v>
      </c>
      <c r="I1593" s="159">
        <v>22</v>
      </c>
      <c r="J1593" s="159">
        <v>30</v>
      </c>
      <c r="K1593" s="159">
        <v>38</v>
      </c>
      <c r="L1593" s="159">
        <v>50</v>
      </c>
      <c r="M1593" s="159">
        <v>60</v>
      </c>
      <c r="N1593" s="159">
        <v>69</v>
      </c>
      <c r="O1593" s="159">
        <v>81</v>
      </c>
      <c r="P1593" s="159">
        <v>93</v>
      </c>
      <c r="Q1593" s="159">
        <v>102</v>
      </c>
      <c r="R1593" s="159">
        <v>0</v>
      </c>
      <c r="S1593" s="159">
        <v>0</v>
      </c>
      <c r="T1593" s="159">
        <v>0</v>
      </c>
      <c r="U1593" s="159">
        <v>0</v>
      </c>
      <c r="V1593" s="159">
        <v>0</v>
      </c>
      <c r="W1593" s="159">
        <v>0</v>
      </c>
      <c r="X1593" s="159">
        <v>0</v>
      </c>
      <c r="Y1593" s="159">
        <v>0</v>
      </c>
      <c r="Z1593" s="159">
        <v>0</v>
      </c>
      <c r="AA1593" s="159">
        <v>0</v>
      </c>
      <c r="AB1593" s="159">
        <v>0</v>
      </c>
      <c r="AC1593" s="159">
        <v>0</v>
      </c>
      <c r="AD1593" s="159">
        <v>0</v>
      </c>
      <c r="AE1593" s="159">
        <v>8</v>
      </c>
      <c r="AF1593" s="159">
        <v>5</v>
      </c>
      <c r="AG1593" s="159">
        <v>9</v>
      </c>
      <c r="AH1593" s="159">
        <v>8</v>
      </c>
      <c r="AI1593" s="159">
        <v>8</v>
      </c>
      <c r="AJ1593" s="159">
        <v>12</v>
      </c>
      <c r="AK1593" s="159">
        <v>10</v>
      </c>
      <c r="AL1593" s="159">
        <v>9</v>
      </c>
      <c r="AM1593" s="159">
        <v>12</v>
      </c>
      <c r="AN1593" s="159">
        <v>12</v>
      </c>
      <c r="AO1593" s="159">
        <v>9</v>
      </c>
      <c r="AP1593" s="159">
        <v>0</v>
      </c>
      <c r="AQ1593" s="159">
        <v>0</v>
      </c>
      <c r="AR1593" s="159">
        <v>0</v>
      </c>
      <c r="AS1593" s="159">
        <v>0</v>
      </c>
      <c r="AT1593" s="159">
        <v>0</v>
      </c>
      <c r="AU1593" s="159">
        <v>0</v>
      </c>
      <c r="AV1593" s="159">
        <v>0</v>
      </c>
      <c r="AW1593" s="159">
        <v>0</v>
      </c>
      <c r="AX1593" s="159">
        <v>0</v>
      </c>
      <c r="AY1593" s="159">
        <v>0</v>
      </c>
      <c r="AZ1593" s="159">
        <v>0</v>
      </c>
      <c r="BA1593" s="159">
        <v>0</v>
      </c>
    </row>
    <row r="1594" spans="1:53" hidden="1" x14ac:dyDescent="0.35">
      <c r="A1594" s="158" t="s">
        <v>497</v>
      </c>
      <c r="B1594" s="158" t="s">
        <v>146</v>
      </c>
      <c r="C1594" s="158" t="s">
        <v>71</v>
      </c>
      <c r="D1594" s="158" t="s">
        <v>81</v>
      </c>
      <c r="E1594" s="158" t="s">
        <v>453</v>
      </c>
      <c r="F1594" s="159">
        <v>0</v>
      </c>
      <c r="G1594" s="159">
        <v>11</v>
      </c>
      <c r="H1594" s="159">
        <v>19</v>
      </c>
      <c r="I1594" s="159">
        <v>30</v>
      </c>
      <c r="J1594" s="159">
        <v>41</v>
      </c>
      <c r="K1594" s="159">
        <v>48</v>
      </c>
      <c r="L1594" s="159">
        <v>57</v>
      </c>
      <c r="M1594" s="159">
        <v>69</v>
      </c>
      <c r="N1594" s="159">
        <v>77</v>
      </c>
      <c r="O1594" s="159">
        <v>89</v>
      </c>
      <c r="P1594" s="159">
        <v>101</v>
      </c>
      <c r="Q1594" s="159">
        <v>112</v>
      </c>
      <c r="R1594" s="159">
        <v>0</v>
      </c>
      <c r="S1594" s="159">
        <v>0</v>
      </c>
      <c r="T1594" s="159">
        <v>0</v>
      </c>
      <c r="U1594" s="159">
        <v>0</v>
      </c>
      <c r="V1594" s="159">
        <v>0</v>
      </c>
      <c r="W1594" s="159">
        <v>0</v>
      </c>
      <c r="X1594" s="159">
        <v>0</v>
      </c>
      <c r="Y1594" s="159">
        <v>0</v>
      </c>
      <c r="Z1594" s="159">
        <v>0</v>
      </c>
      <c r="AA1594" s="159">
        <v>0</v>
      </c>
      <c r="AB1594" s="159">
        <v>0</v>
      </c>
      <c r="AC1594" s="159">
        <v>0</v>
      </c>
      <c r="AD1594" s="159">
        <v>0</v>
      </c>
      <c r="AE1594" s="159">
        <v>11</v>
      </c>
      <c r="AF1594" s="159">
        <v>8</v>
      </c>
      <c r="AG1594" s="159">
        <v>11</v>
      </c>
      <c r="AH1594" s="159">
        <v>11</v>
      </c>
      <c r="AI1594" s="159">
        <v>7</v>
      </c>
      <c r="AJ1594" s="159">
        <v>9</v>
      </c>
      <c r="AK1594" s="159">
        <v>12</v>
      </c>
      <c r="AL1594" s="159">
        <v>8</v>
      </c>
      <c r="AM1594" s="159">
        <v>12</v>
      </c>
      <c r="AN1594" s="159">
        <v>12</v>
      </c>
      <c r="AO1594" s="159">
        <v>11</v>
      </c>
      <c r="AP1594" s="159">
        <v>0</v>
      </c>
      <c r="AQ1594" s="159">
        <v>0</v>
      </c>
      <c r="AR1594" s="159">
        <v>0</v>
      </c>
      <c r="AS1594" s="159">
        <v>0</v>
      </c>
      <c r="AT1594" s="159">
        <v>0</v>
      </c>
      <c r="AU1594" s="159">
        <v>0</v>
      </c>
      <c r="AV1594" s="159">
        <v>0</v>
      </c>
      <c r="AW1594" s="159">
        <v>0</v>
      </c>
      <c r="AX1594" s="159">
        <v>0</v>
      </c>
      <c r="AY1594" s="159">
        <v>0</v>
      </c>
      <c r="AZ1594" s="159">
        <v>0</v>
      </c>
      <c r="BA1594" s="159">
        <v>0</v>
      </c>
    </row>
    <row r="1595" spans="1:53" hidden="1" x14ac:dyDescent="0.35">
      <c r="A1595" s="158" t="s">
        <v>497</v>
      </c>
      <c r="B1595" s="158" t="s">
        <v>146</v>
      </c>
      <c r="C1595" s="158" t="s">
        <v>71</v>
      </c>
      <c r="D1595" s="158" t="s">
        <v>81</v>
      </c>
      <c r="E1595" s="158" t="s">
        <v>454</v>
      </c>
      <c r="F1595" s="159">
        <v>0</v>
      </c>
      <c r="G1595" s="159">
        <v>0</v>
      </c>
      <c r="H1595" s="159">
        <v>0</v>
      </c>
      <c r="I1595" s="159">
        <v>0</v>
      </c>
      <c r="J1595" s="159">
        <v>0</v>
      </c>
      <c r="K1595" s="159">
        <v>0</v>
      </c>
      <c r="L1595" s="159">
        <v>0</v>
      </c>
      <c r="M1595" s="159">
        <v>0</v>
      </c>
      <c r="N1595" s="159">
        <v>0</v>
      </c>
      <c r="O1595" s="159">
        <v>0</v>
      </c>
      <c r="P1595" s="159">
        <v>0</v>
      </c>
      <c r="Q1595" s="159">
        <v>0</v>
      </c>
      <c r="R1595" s="159">
        <v>0</v>
      </c>
      <c r="S1595" s="159">
        <v>0</v>
      </c>
      <c r="T1595" s="159">
        <v>0</v>
      </c>
      <c r="U1595" s="159">
        <v>0</v>
      </c>
      <c r="V1595" s="159">
        <v>0</v>
      </c>
      <c r="W1595" s="159">
        <v>0</v>
      </c>
      <c r="X1595" s="159">
        <v>0</v>
      </c>
      <c r="Y1595" s="159">
        <v>0</v>
      </c>
      <c r="Z1595" s="159">
        <v>0</v>
      </c>
      <c r="AA1595" s="159">
        <v>0</v>
      </c>
      <c r="AB1595" s="159">
        <v>0</v>
      </c>
      <c r="AC1595" s="159">
        <v>0</v>
      </c>
      <c r="AD1595" s="159">
        <v>0</v>
      </c>
      <c r="AE1595" s="159">
        <v>0</v>
      </c>
      <c r="AF1595" s="159">
        <v>0</v>
      </c>
      <c r="AG1595" s="159">
        <v>0</v>
      </c>
      <c r="AH1595" s="159">
        <v>0</v>
      </c>
      <c r="AI1595" s="159">
        <v>0</v>
      </c>
      <c r="AJ1595" s="159">
        <v>0</v>
      </c>
      <c r="AK1595" s="159">
        <v>0</v>
      </c>
      <c r="AL1595" s="159">
        <v>0</v>
      </c>
      <c r="AM1595" s="159">
        <v>0</v>
      </c>
      <c r="AN1595" s="159">
        <v>0</v>
      </c>
      <c r="AO1595" s="159">
        <v>0</v>
      </c>
      <c r="AP1595" s="159">
        <v>0</v>
      </c>
      <c r="AQ1595" s="159">
        <v>0</v>
      </c>
      <c r="AR1595" s="159">
        <v>0</v>
      </c>
      <c r="AS1595" s="159">
        <v>0</v>
      </c>
      <c r="AT1595" s="159">
        <v>0</v>
      </c>
      <c r="AU1595" s="159">
        <v>0</v>
      </c>
      <c r="AV1595" s="159">
        <v>0</v>
      </c>
      <c r="AW1595" s="159">
        <v>0</v>
      </c>
      <c r="AX1595" s="159">
        <v>0</v>
      </c>
      <c r="AY1595" s="159">
        <v>0</v>
      </c>
      <c r="AZ1595" s="159">
        <v>0</v>
      </c>
      <c r="BA1595" s="159">
        <v>0</v>
      </c>
    </row>
    <row r="1596" spans="1:53" hidden="1" x14ac:dyDescent="0.35">
      <c r="A1596" s="158" t="s">
        <v>497</v>
      </c>
      <c r="B1596" s="158" t="s">
        <v>146</v>
      </c>
      <c r="C1596" s="158" t="s">
        <v>71</v>
      </c>
      <c r="D1596" s="158" t="s">
        <v>81</v>
      </c>
      <c r="E1596" s="158" t="s">
        <v>455</v>
      </c>
      <c r="F1596" s="159">
        <v>0</v>
      </c>
      <c r="G1596" s="159">
        <v>0</v>
      </c>
      <c r="H1596" s="159">
        <v>0</v>
      </c>
      <c r="I1596" s="159">
        <v>0</v>
      </c>
      <c r="J1596" s="159">
        <v>0</v>
      </c>
      <c r="K1596" s="159">
        <v>0</v>
      </c>
      <c r="L1596" s="159">
        <v>0</v>
      </c>
      <c r="M1596" s="159">
        <v>0</v>
      </c>
      <c r="N1596" s="159">
        <v>0</v>
      </c>
      <c r="O1596" s="159">
        <v>0</v>
      </c>
      <c r="P1596" s="159">
        <v>0</v>
      </c>
      <c r="Q1596" s="159">
        <v>0</v>
      </c>
      <c r="R1596" s="159">
        <v>0</v>
      </c>
      <c r="S1596" s="159">
        <v>0</v>
      </c>
      <c r="T1596" s="159">
        <v>0</v>
      </c>
      <c r="U1596" s="159">
        <v>0</v>
      </c>
      <c r="V1596" s="159">
        <v>0</v>
      </c>
      <c r="W1596" s="159">
        <v>0</v>
      </c>
      <c r="X1596" s="159">
        <v>0</v>
      </c>
      <c r="Y1596" s="159">
        <v>0</v>
      </c>
      <c r="Z1596" s="159">
        <v>0</v>
      </c>
      <c r="AA1596" s="159">
        <v>0</v>
      </c>
      <c r="AB1596" s="159">
        <v>0</v>
      </c>
      <c r="AC1596" s="159">
        <v>0</v>
      </c>
      <c r="AD1596" s="159">
        <v>0</v>
      </c>
      <c r="AE1596" s="159">
        <v>0</v>
      </c>
      <c r="AF1596" s="159">
        <v>0</v>
      </c>
      <c r="AG1596" s="159">
        <v>0</v>
      </c>
      <c r="AH1596" s="159">
        <v>0</v>
      </c>
      <c r="AI1596" s="159">
        <v>0</v>
      </c>
      <c r="AJ1596" s="159">
        <v>0</v>
      </c>
      <c r="AK1596" s="159">
        <v>0</v>
      </c>
      <c r="AL1596" s="159">
        <v>0</v>
      </c>
      <c r="AM1596" s="159">
        <v>0</v>
      </c>
      <c r="AN1596" s="159">
        <v>0</v>
      </c>
      <c r="AO1596" s="159">
        <v>0</v>
      </c>
      <c r="AP1596" s="159">
        <v>0</v>
      </c>
      <c r="AQ1596" s="159">
        <v>0</v>
      </c>
      <c r="AR1596" s="159">
        <v>0</v>
      </c>
      <c r="AS1596" s="159">
        <v>0</v>
      </c>
      <c r="AT1596" s="159">
        <v>0</v>
      </c>
      <c r="AU1596" s="159">
        <v>0</v>
      </c>
      <c r="AV1596" s="159">
        <v>0</v>
      </c>
      <c r="AW1596" s="159">
        <v>0</v>
      </c>
      <c r="AX1596" s="159">
        <v>0</v>
      </c>
      <c r="AY1596" s="159">
        <v>0</v>
      </c>
      <c r="AZ1596" s="159">
        <v>0</v>
      </c>
      <c r="BA1596" s="159">
        <v>0</v>
      </c>
    </row>
    <row r="1597" spans="1:53" hidden="1" x14ac:dyDescent="0.35">
      <c r="A1597" s="158" t="s">
        <v>497</v>
      </c>
      <c r="B1597" s="158" t="s">
        <v>146</v>
      </c>
      <c r="C1597" s="158" t="s">
        <v>71</v>
      </c>
      <c r="D1597" s="158" t="s">
        <v>81</v>
      </c>
      <c r="E1597" s="158" t="s">
        <v>456</v>
      </c>
      <c r="F1597" s="159">
        <v>0</v>
      </c>
      <c r="G1597" s="159">
        <v>0</v>
      </c>
      <c r="H1597" s="159">
        <v>0</v>
      </c>
      <c r="I1597" s="159">
        <v>0</v>
      </c>
      <c r="J1597" s="159">
        <v>0</v>
      </c>
      <c r="K1597" s="159">
        <v>0</v>
      </c>
      <c r="L1597" s="159">
        <v>0</v>
      </c>
      <c r="M1597" s="159">
        <v>0</v>
      </c>
      <c r="N1597" s="159">
        <v>0</v>
      </c>
      <c r="O1597" s="159">
        <v>0</v>
      </c>
      <c r="P1597" s="159">
        <v>0</v>
      </c>
      <c r="Q1597" s="159">
        <v>0</v>
      </c>
      <c r="R1597" s="159">
        <v>0</v>
      </c>
      <c r="S1597" s="159">
        <v>0</v>
      </c>
      <c r="T1597" s="159">
        <v>0</v>
      </c>
      <c r="U1597" s="159">
        <v>0</v>
      </c>
      <c r="V1597" s="159">
        <v>0</v>
      </c>
      <c r="W1597" s="159">
        <v>0</v>
      </c>
      <c r="X1597" s="159">
        <v>0</v>
      </c>
      <c r="Y1597" s="159">
        <v>0</v>
      </c>
      <c r="Z1597" s="159">
        <v>0</v>
      </c>
      <c r="AA1597" s="159">
        <v>0</v>
      </c>
      <c r="AB1597" s="159">
        <v>0</v>
      </c>
      <c r="AC1597" s="159">
        <v>0</v>
      </c>
      <c r="AD1597" s="159">
        <v>0</v>
      </c>
      <c r="AE1597" s="159">
        <v>0</v>
      </c>
      <c r="AF1597" s="159">
        <v>0</v>
      </c>
      <c r="AG1597" s="159">
        <v>0</v>
      </c>
      <c r="AH1597" s="159">
        <v>0</v>
      </c>
      <c r="AI1597" s="159">
        <v>0</v>
      </c>
      <c r="AJ1597" s="159">
        <v>0</v>
      </c>
      <c r="AK1597" s="159">
        <v>0</v>
      </c>
      <c r="AL1597" s="159">
        <v>0</v>
      </c>
      <c r="AM1597" s="159">
        <v>0</v>
      </c>
      <c r="AN1597" s="159">
        <v>0</v>
      </c>
      <c r="AO1597" s="159">
        <v>0</v>
      </c>
      <c r="AP1597" s="159">
        <v>0</v>
      </c>
      <c r="AQ1597" s="159">
        <v>0</v>
      </c>
      <c r="AR1597" s="159">
        <v>0</v>
      </c>
      <c r="AS1597" s="159">
        <v>0</v>
      </c>
      <c r="AT1597" s="159">
        <v>0</v>
      </c>
      <c r="AU1597" s="159">
        <v>0</v>
      </c>
      <c r="AV1597" s="159">
        <v>0</v>
      </c>
      <c r="AW1597" s="159">
        <v>0</v>
      </c>
      <c r="AX1597" s="159">
        <v>0</v>
      </c>
      <c r="AY1597" s="159">
        <v>0</v>
      </c>
      <c r="AZ1597" s="159">
        <v>0</v>
      </c>
      <c r="BA1597" s="159">
        <v>0</v>
      </c>
    </row>
    <row r="1598" spans="1:53" hidden="1" x14ac:dyDescent="0.35">
      <c r="A1598" t="s">
        <v>497</v>
      </c>
      <c r="B1598" t="s">
        <v>146</v>
      </c>
      <c r="C1598" t="s">
        <v>72</v>
      </c>
      <c r="D1598" t="s">
        <v>81</v>
      </c>
      <c r="E1598" t="s">
        <v>457</v>
      </c>
      <c r="F1598" s="104">
        <v>0</v>
      </c>
      <c r="G1598" s="104">
        <v>9</v>
      </c>
      <c r="H1598" s="104">
        <v>16</v>
      </c>
      <c r="I1598" s="104">
        <v>28</v>
      </c>
      <c r="J1598" s="104">
        <v>37</v>
      </c>
      <c r="K1598" s="104">
        <v>45</v>
      </c>
      <c r="L1598" s="104">
        <v>58</v>
      </c>
      <c r="M1598" s="104">
        <v>71</v>
      </c>
      <c r="N1598" s="104">
        <v>80</v>
      </c>
      <c r="O1598" s="104">
        <v>94</v>
      </c>
      <c r="P1598" s="104">
        <v>108</v>
      </c>
      <c r="Q1598" s="104">
        <v>118</v>
      </c>
      <c r="R1598" s="104">
        <v>0</v>
      </c>
      <c r="S1598" s="104">
        <v>0</v>
      </c>
      <c r="T1598" s="104">
        <v>0</v>
      </c>
      <c r="U1598" s="104">
        <v>0</v>
      </c>
      <c r="V1598" s="104">
        <v>0</v>
      </c>
      <c r="W1598" s="104">
        <v>0</v>
      </c>
      <c r="X1598" s="104">
        <v>0</v>
      </c>
      <c r="Y1598" s="104">
        <v>0</v>
      </c>
      <c r="Z1598" s="104">
        <v>0</v>
      </c>
      <c r="AA1598" s="104">
        <v>0</v>
      </c>
      <c r="AB1598" s="104">
        <v>0</v>
      </c>
      <c r="AC1598" s="104">
        <v>0</v>
      </c>
      <c r="AD1598" s="104">
        <v>0</v>
      </c>
      <c r="AE1598" s="104">
        <v>9</v>
      </c>
      <c r="AF1598" s="104">
        <v>7</v>
      </c>
      <c r="AG1598" s="104">
        <v>12</v>
      </c>
      <c r="AH1598" s="104">
        <v>9</v>
      </c>
      <c r="AI1598" s="104">
        <v>8</v>
      </c>
      <c r="AJ1598" s="104">
        <v>13</v>
      </c>
      <c r="AK1598" s="104">
        <v>13</v>
      </c>
      <c r="AL1598" s="104">
        <v>9</v>
      </c>
      <c r="AM1598" s="104">
        <v>14</v>
      </c>
      <c r="AN1598" s="104">
        <v>14</v>
      </c>
      <c r="AO1598" s="104">
        <v>10</v>
      </c>
      <c r="AP1598" s="104">
        <v>0</v>
      </c>
      <c r="AQ1598" s="104">
        <v>0</v>
      </c>
      <c r="AR1598" s="104">
        <v>0</v>
      </c>
      <c r="AS1598" s="104">
        <v>0</v>
      </c>
      <c r="AT1598" s="104">
        <v>0</v>
      </c>
      <c r="AU1598" s="104">
        <v>0</v>
      </c>
      <c r="AV1598" s="104">
        <v>0</v>
      </c>
      <c r="AW1598" s="104">
        <v>0</v>
      </c>
      <c r="AX1598" s="104">
        <v>0</v>
      </c>
      <c r="AY1598" s="104">
        <v>0</v>
      </c>
      <c r="AZ1598" s="104">
        <v>0</v>
      </c>
      <c r="BA1598" s="104">
        <v>0</v>
      </c>
    </row>
    <row r="1599" spans="1:53" hidden="1" x14ac:dyDescent="0.35">
      <c r="A1599" t="s">
        <v>497</v>
      </c>
      <c r="B1599" t="s">
        <v>146</v>
      </c>
      <c r="C1599" t="s">
        <v>72</v>
      </c>
      <c r="D1599" t="s">
        <v>81</v>
      </c>
      <c r="E1599" t="s">
        <v>458</v>
      </c>
      <c r="F1599" s="104">
        <v>0</v>
      </c>
      <c r="G1599" s="104">
        <v>0</v>
      </c>
      <c r="H1599" s="104">
        <v>0</v>
      </c>
      <c r="I1599" s="104">
        <v>0</v>
      </c>
      <c r="J1599" s="104">
        <v>0</v>
      </c>
      <c r="K1599" s="104">
        <v>0</v>
      </c>
      <c r="L1599" s="104">
        <v>0</v>
      </c>
      <c r="M1599" s="104">
        <v>0</v>
      </c>
      <c r="N1599" s="104">
        <v>0</v>
      </c>
      <c r="O1599" s="104">
        <v>0</v>
      </c>
      <c r="P1599" s="104">
        <v>0</v>
      </c>
      <c r="Q1599" s="104">
        <v>0</v>
      </c>
      <c r="R1599" s="104">
        <v>0</v>
      </c>
      <c r="S1599" s="104">
        <v>0</v>
      </c>
      <c r="T1599" s="104">
        <v>0</v>
      </c>
      <c r="U1599" s="104">
        <v>0</v>
      </c>
      <c r="V1599" s="104">
        <v>0</v>
      </c>
      <c r="W1599" s="104">
        <v>0</v>
      </c>
      <c r="X1599" s="104">
        <v>0</v>
      </c>
      <c r="Y1599" s="104">
        <v>0</v>
      </c>
      <c r="Z1599" s="104">
        <v>0</v>
      </c>
      <c r="AA1599" s="104">
        <v>0</v>
      </c>
      <c r="AB1599" s="104">
        <v>0</v>
      </c>
      <c r="AC1599" s="104">
        <v>0</v>
      </c>
      <c r="AD1599" s="104">
        <v>0</v>
      </c>
      <c r="AE1599" s="104">
        <v>0</v>
      </c>
      <c r="AF1599" s="104">
        <v>0</v>
      </c>
      <c r="AG1599" s="104">
        <v>0</v>
      </c>
      <c r="AH1599" s="104">
        <v>0</v>
      </c>
      <c r="AI1599" s="104">
        <v>0</v>
      </c>
      <c r="AJ1599" s="104">
        <v>0</v>
      </c>
      <c r="AK1599" s="104">
        <v>0</v>
      </c>
      <c r="AL1599" s="104">
        <v>0</v>
      </c>
      <c r="AM1599" s="104">
        <v>0</v>
      </c>
      <c r="AN1599" s="104">
        <v>0</v>
      </c>
      <c r="AO1599" s="104">
        <v>0</v>
      </c>
      <c r="AP1599" s="104">
        <v>0</v>
      </c>
      <c r="AQ1599" s="104">
        <v>0</v>
      </c>
      <c r="AR1599" s="104">
        <v>0</v>
      </c>
      <c r="AS1599" s="104">
        <v>0</v>
      </c>
      <c r="AT1599" s="104">
        <v>0</v>
      </c>
      <c r="AU1599" s="104">
        <v>0</v>
      </c>
      <c r="AV1599" s="104">
        <v>0</v>
      </c>
      <c r="AW1599" s="104">
        <v>0</v>
      </c>
      <c r="AX1599" s="104">
        <v>0</v>
      </c>
      <c r="AY1599" s="104">
        <v>0</v>
      </c>
      <c r="AZ1599" s="104">
        <v>0</v>
      </c>
      <c r="BA1599" s="104">
        <v>0</v>
      </c>
    </row>
    <row r="1600" spans="1:53" hidden="1" x14ac:dyDescent="0.35">
      <c r="A1600" t="s">
        <v>497</v>
      </c>
      <c r="B1600" t="s">
        <v>146</v>
      </c>
      <c r="C1600" t="s">
        <v>72</v>
      </c>
      <c r="D1600" t="s">
        <v>81</v>
      </c>
      <c r="E1600" t="s">
        <v>459</v>
      </c>
      <c r="F1600" s="104">
        <v>0</v>
      </c>
      <c r="G1600" s="104">
        <v>0</v>
      </c>
      <c r="H1600" s="104">
        <v>0</v>
      </c>
      <c r="I1600" s="104">
        <v>0</v>
      </c>
      <c r="J1600" s="104">
        <v>0</v>
      </c>
      <c r="K1600" s="104">
        <v>0</v>
      </c>
      <c r="L1600" s="104">
        <v>0</v>
      </c>
      <c r="M1600" s="104">
        <v>0</v>
      </c>
      <c r="N1600" s="104">
        <v>0</v>
      </c>
      <c r="O1600" s="104">
        <v>0</v>
      </c>
      <c r="P1600" s="104">
        <v>0</v>
      </c>
      <c r="Q1600" s="104">
        <v>0</v>
      </c>
      <c r="R1600" s="104">
        <v>0</v>
      </c>
      <c r="S1600" s="104">
        <v>0</v>
      </c>
      <c r="T1600" s="104">
        <v>0</v>
      </c>
      <c r="U1600" s="104">
        <v>0</v>
      </c>
      <c r="V1600" s="104">
        <v>0</v>
      </c>
      <c r="W1600" s="104">
        <v>0</v>
      </c>
      <c r="X1600" s="104">
        <v>0</v>
      </c>
      <c r="Y1600" s="104">
        <v>0</v>
      </c>
      <c r="Z1600" s="104">
        <v>0</v>
      </c>
      <c r="AA1600" s="104">
        <v>0</v>
      </c>
      <c r="AB1600" s="104">
        <v>0</v>
      </c>
      <c r="AC1600" s="104">
        <v>0</v>
      </c>
      <c r="AD1600" s="104">
        <v>0</v>
      </c>
      <c r="AE1600" s="104">
        <v>0</v>
      </c>
      <c r="AF1600" s="104">
        <v>0</v>
      </c>
      <c r="AG1600" s="104">
        <v>0</v>
      </c>
      <c r="AH1600" s="104">
        <v>0</v>
      </c>
      <c r="AI1600" s="104">
        <v>0</v>
      </c>
      <c r="AJ1600" s="104">
        <v>0</v>
      </c>
      <c r="AK1600" s="104">
        <v>0</v>
      </c>
      <c r="AL1600" s="104">
        <v>0</v>
      </c>
      <c r="AM1600" s="104">
        <v>0</v>
      </c>
      <c r="AN1600" s="104">
        <v>0</v>
      </c>
      <c r="AO1600" s="104">
        <v>0</v>
      </c>
      <c r="AP1600" s="104">
        <v>0</v>
      </c>
      <c r="AQ1600" s="104">
        <v>0</v>
      </c>
      <c r="AR1600" s="104">
        <v>0</v>
      </c>
      <c r="AS1600" s="104">
        <v>0</v>
      </c>
      <c r="AT1600" s="104">
        <v>0</v>
      </c>
      <c r="AU1600" s="104">
        <v>0</v>
      </c>
      <c r="AV1600" s="104">
        <v>0</v>
      </c>
      <c r="AW1600" s="104">
        <v>0</v>
      </c>
      <c r="AX1600" s="104">
        <v>0</v>
      </c>
      <c r="AY1600" s="104">
        <v>0</v>
      </c>
      <c r="AZ1600" s="104">
        <v>0</v>
      </c>
      <c r="BA1600" s="104">
        <v>0</v>
      </c>
    </row>
    <row r="1601" spans="1:53" hidden="1" x14ac:dyDescent="0.35">
      <c r="A1601" t="s">
        <v>497</v>
      </c>
      <c r="B1601" t="s">
        <v>146</v>
      </c>
      <c r="C1601" t="s">
        <v>72</v>
      </c>
      <c r="D1601" t="s">
        <v>81</v>
      </c>
      <c r="E1601" t="s">
        <v>460</v>
      </c>
      <c r="F1601" s="104">
        <v>0</v>
      </c>
      <c r="G1601" s="104">
        <v>0</v>
      </c>
      <c r="H1601" s="104">
        <v>0</v>
      </c>
      <c r="I1601" s="104">
        <v>0</v>
      </c>
      <c r="J1601" s="104">
        <v>0</v>
      </c>
      <c r="K1601" s="104">
        <v>0</v>
      </c>
      <c r="L1601" s="104">
        <v>0</v>
      </c>
      <c r="M1601" s="104">
        <v>0</v>
      </c>
      <c r="N1601" s="104">
        <v>0</v>
      </c>
      <c r="O1601" s="104">
        <v>0</v>
      </c>
      <c r="P1601" s="104">
        <v>0</v>
      </c>
      <c r="Q1601" s="104">
        <v>0</v>
      </c>
      <c r="R1601" s="104">
        <v>0</v>
      </c>
      <c r="S1601" s="104">
        <v>0</v>
      </c>
      <c r="T1601" s="104">
        <v>0</v>
      </c>
      <c r="U1601" s="104">
        <v>0</v>
      </c>
      <c r="V1601" s="104">
        <v>0</v>
      </c>
      <c r="W1601" s="104">
        <v>0</v>
      </c>
      <c r="X1601" s="104">
        <v>0</v>
      </c>
      <c r="Y1601" s="104">
        <v>0</v>
      </c>
      <c r="Z1601" s="104">
        <v>0</v>
      </c>
      <c r="AA1601" s="104">
        <v>0</v>
      </c>
      <c r="AB1601" s="104">
        <v>0</v>
      </c>
      <c r="AC1601" s="104">
        <v>0</v>
      </c>
      <c r="AD1601" s="104">
        <v>0</v>
      </c>
      <c r="AE1601" s="104">
        <v>0</v>
      </c>
      <c r="AF1601" s="104">
        <v>0</v>
      </c>
      <c r="AG1601" s="104">
        <v>0</v>
      </c>
      <c r="AH1601" s="104">
        <v>0</v>
      </c>
      <c r="AI1601" s="104">
        <v>0</v>
      </c>
      <c r="AJ1601" s="104">
        <v>0</v>
      </c>
      <c r="AK1601" s="104">
        <v>0</v>
      </c>
      <c r="AL1601" s="104">
        <v>0</v>
      </c>
      <c r="AM1601" s="104">
        <v>0</v>
      </c>
      <c r="AN1601" s="104">
        <v>0</v>
      </c>
      <c r="AO1601" s="104">
        <v>0</v>
      </c>
      <c r="AP1601" s="104">
        <v>0</v>
      </c>
      <c r="AQ1601" s="104">
        <v>0</v>
      </c>
      <c r="AR1601" s="104">
        <v>0</v>
      </c>
      <c r="AS1601" s="104">
        <v>0</v>
      </c>
      <c r="AT1601" s="104">
        <v>0</v>
      </c>
      <c r="AU1601" s="104">
        <v>0</v>
      </c>
      <c r="AV1601" s="104">
        <v>0</v>
      </c>
      <c r="AW1601" s="104">
        <v>0</v>
      </c>
      <c r="AX1601" s="104">
        <v>0</v>
      </c>
      <c r="AY1601" s="104">
        <v>0</v>
      </c>
      <c r="AZ1601" s="104">
        <v>0</v>
      </c>
      <c r="BA1601" s="104">
        <v>0</v>
      </c>
    </row>
    <row r="1602" spans="1:53" hidden="1" x14ac:dyDescent="0.35">
      <c r="A1602" t="s">
        <v>497</v>
      </c>
      <c r="B1602" t="s">
        <v>146</v>
      </c>
      <c r="C1602" t="s">
        <v>72</v>
      </c>
      <c r="D1602" t="s">
        <v>81</v>
      </c>
      <c r="E1602" t="s">
        <v>461</v>
      </c>
      <c r="F1602" s="104">
        <v>0</v>
      </c>
      <c r="G1602" s="104">
        <v>17</v>
      </c>
      <c r="H1602" s="104">
        <v>30</v>
      </c>
      <c r="I1602" s="104">
        <v>48</v>
      </c>
      <c r="J1602" s="104">
        <v>67</v>
      </c>
      <c r="K1602" s="104">
        <v>81</v>
      </c>
      <c r="L1602" s="104">
        <v>105</v>
      </c>
      <c r="M1602" s="104">
        <v>127</v>
      </c>
      <c r="N1602" s="104">
        <v>144</v>
      </c>
      <c r="O1602" s="104">
        <v>170</v>
      </c>
      <c r="P1602" s="104">
        <v>196</v>
      </c>
      <c r="Q1602" s="104">
        <v>214</v>
      </c>
      <c r="R1602" s="104">
        <v>0</v>
      </c>
      <c r="S1602" s="104">
        <v>0</v>
      </c>
      <c r="T1602" s="104">
        <v>0</v>
      </c>
      <c r="U1602" s="104">
        <v>0</v>
      </c>
      <c r="V1602" s="104">
        <v>0</v>
      </c>
      <c r="W1602" s="104">
        <v>0</v>
      </c>
      <c r="X1602" s="104">
        <v>0</v>
      </c>
      <c r="Y1602" s="104">
        <v>0</v>
      </c>
      <c r="Z1602" s="104">
        <v>0</v>
      </c>
      <c r="AA1602" s="104">
        <v>0</v>
      </c>
      <c r="AB1602" s="104">
        <v>0</v>
      </c>
      <c r="AC1602" s="104">
        <v>0</v>
      </c>
      <c r="AD1602" s="104">
        <v>0</v>
      </c>
      <c r="AE1602" s="104">
        <v>17</v>
      </c>
      <c r="AF1602" s="104">
        <v>13</v>
      </c>
      <c r="AG1602" s="104">
        <v>18</v>
      </c>
      <c r="AH1602" s="104">
        <v>19</v>
      </c>
      <c r="AI1602" s="104">
        <v>14</v>
      </c>
      <c r="AJ1602" s="104">
        <v>24</v>
      </c>
      <c r="AK1602" s="104">
        <v>22</v>
      </c>
      <c r="AL1602" s="104">
        <v>17</v>
      </c>
      <c r="AM1602" s="104">
        <v>26</v>
      </c>
      <c r="AN1602" s="104">
        <v>26</v>
      </c>
      <c r="AO1602" s="104">
        <v>18</v>
      </c>
      <c r="AP1602" s="104">
        <v>0</v>
      </c>
      <c r="AQ1602" s="104">
        <v>0</v>
      </c>
      <c r="AR1602" s="104">
        <v>0</v>
      </c>
      <c r="AS1602" s="104">
        <v>0</v>
      </c>
      <c r="AT1602" s="104">
        <v>0</v>
      </c>
      <c r="AU1602" s="104">
        <v>0</v>
      </c>
      <c r="AV1602" s="104">
        <v>0</v>
      </c>
      <c r="AW1602" s="104">
        <v>0</v>
      </c>
      <c r="AX1602" s="104">
        <v>0</v>
      </c>
      <c r="AY1602" s="104">
        <v>0</v>
      </c>
      <c r="AZ1602" s="104">
        <v>0</v>
      </c>
      <c r="BA1602" s="104">
        <v>0</v>
      </c>
    </row>
    <row r="1603" spans="1:53" hidden="1" x14ac:dyDescent="0.35">
      <c r="A1603" t="s">
        <v>497</v>
      </c>
      <c r="B1603" t="s">
        <v>146</v>
      </c>
      <c r="C1603" t="s">
        <v>72</v>
      </c>
      <c r="D1603" t="s">
        <v>81</v>
      </c>
      <c r="E1603" t="s">
        <v>462</v>
      </c>
      <c r="F1603" s="104">
        <v>0</v>
      </c>
      <c r="G1603" s="104">
        <v>80</v>
      </c>
      <c r="H1603" s="104">
        <v>137</v>
      </c>
      <c r="I1603" s="104">
        <v>226</v>
      </c>
      <c r="J1603" s="104">
        <v>308</v>
      </c>
      <c r="K1603" s="104">
        <v>376</v>
      </c>
      <c r="L1603" s="104">
        <v>476</v>
      </c>
      <c r="M1603" s="104">
        <v>575</v>
      </c>
      <c r="N1603" s="104">
        <v>649</v>
      </c>
      <c r="O1603" s="104">
        <v>754</v>
      </c>
      <c r="P1603" s="104">
        <v>861</v>
      </c>
      <c r="Q1603" s="104">
        <v>945</v>
      </c>
      <c r="R1603" s="104">
        <v>0</v>
      </c>
      <c r="S1603" s="104">
        <v>10</v>
      </c>
      <c r="T1603" s="104">
        <v>60</v>
      </c>
      <c r="U1603" s="104">
        <v>168</v>
      </c>
      <c r="V1603" s="104">
        <v>168</v>
      </c>
      <c r="W1603" s="104">
        <v>168</v>
      </c>
      <c r="X1603" s="104">
        <v>168</v>
      </c>
      <c r="Y1603" s="104">
        <v>168</v>
      </c>
      <c r="Z1603" s="104">
        <v>168</v>
      </c>
      <c r="AA1603" s="104">
        <v>168</v>
      </c>
      <c r="AB1603" s="104">
        <v>168</v>
      </c>
      <c r="AC1603" s="104">
        <v>168</v>
      </c>
      <c r="AD1603" s="104">
        <v>0</v>
      </c>
      <c r="AE1603" s="104">
        <v>80</v>
      </c>
      <c r="AF1603" s="104">
        <v>57</v>
      </c>
      <c r="AG1603" s="104">
        <v>89</v>
      </c>
      <c r="AH1603" s="104">
        <v>82</v>
      </c>
      <c r="AI1603" s="104">
        <v>68</v>
      </c>
      <c r="AJ1603" s="104">
        <v>100</v>
      </c>
      <c r="AK1603" s="104">
        <v>99</v>
      </c>
      <c r="AL1603" s="104">
        <v>74</v>
      </c>
      <c r="AM1603" s="104">
        <v>105</v>
      </c>
      <c r="AN1603" s="104">
        <v>107</v>
      </c>
      <c r="AO1603" s="104">
        <v>84</v>
      </c>
      <c r="AP1603" s="104">
        <v>0</v>
      </c>
      <c r="AQ1603" s="104">
        <v>10</v>
      </c>
      <c r="AR1603" s="104">
        <v>50</v>
      </c>
      <c r="AS1603" s="104">
        <v>108</v>
      </c>
      <c r="AT1603" s="104">
        <v>0</v>
      </c>
      <c r="AU1603" s="104">
        <v>0</v>
      </c>
      <c r="AV1603" s="104">
        <v>0</v>
      </c>
      <c r="AW1603" s="104">
        <v>0</v>
      </c>
      <c r="AX1603" s="104">
        <v>0</v>
      </c>
      <c r="AY1603" s="104">
        <v>0</v>
      </c>
      <c r="AZ1603" s="104">
        <v>0</v>
      </c>
      <c r="BA1603" s="104">
        <v>0</v>
      </c>
    </row>
    <row r="1604" spans="1:53" hidden="1" x14ac:dyDescent="0.35">
      <c r="A1604" t="s">
        <v>497</v>
      </c>
      <c r="B1604" t="s">
        <v>146</v>
      </c>
      <c r="C1604" t="s">
        <v>72</v>
      </c>
      <c r="D1604" t="s">
        <v>81</v>
      </c>
      <c r="E1604" t="s">
        <v>463</v>
      </c>
      <c r="F1604" s="104">
        <v>0</v>
      </c>
      <c r="G1604" s="104">
        <v>160</v>
      </c>
      <c r="H1604" s="104">
        <v>278</v>
      </c>
      <c r="I1604" s="104">
        <v>437</v>
      </c>
      <c r="J1604" s="104">
        <v>603</v>
      </c>
      <c r="K1604" s="104">
        <v>736</v>
      </c>
      <c r="L1604" s="104">
        <v>909</v>
      </c>
      <c r="M1604" s="104">
        <v>1082</v>
      </c>
      <c r="N1604" s="104">
        <v>1237</v>
      </c>
      <c r="O1604" s="104">
        <v>1430</v>
      </c>
      <c r="P1604" s="104">
        <v>1626</v>
      </c>
      <c r="Q1604" s="104">
        <v>1795</v>
      </c>
      <c r="R1604" s="104">
        <v>500</v>
      </c>
      <c r="S1604" s="104">
        <v>500</v>
      </c>
      <c r="T1604" s="104">
        <v>500</v>
      </c>
      <c r="U1604" s="104">
        <v>500</v>
      </c>
      <c r="V1604" s="104">
        <v>500</v>
      </c>
      <c r="W1604" s="104">
        <v>500</v>
      </c>
      <c r="X1604" s="104">
        <v>500</v>
      </c>
      <c r="Y1604" s="104">
        <v>500</v>
      </c>
      <c r="Z1604" s="104">
        <v>500</v>
      </c>
      <c r="AA1604" s="104">
        <v>500</v>
      </c>
      <c r="AB1604" s="104">
        <v>500</v>
      </c>
      <c r="AC1604" s="104">
        <v>500</v>
      </c>
      <c r="AD1604" s="104">
        <v>0</v>
      </c>
      <c r="AE1604" s="104">
        <v>160</v>
      </c>
      <c r="AF1604" s="104">
        <v>118</v>
      </c>
      <c r="AG1604" s="104">
        <v>159</v>
      </c>
      <c r="AH1604" s="104">
        <v>166</v>
      </c>
      <c r="AI1604" s="104">
        <v>133</v>
      </c>
      <c r="AJ1604" s="104">
        <v>173</v>
      </c>
      <c r="AK1604" s="104">
        <v>173</v>
      </c>
      <c r="AL1604" s="104">
        <v>155</v>
      </c>
      <c r="AM1604" s="104">
        <v>193</v>
      </c>
      <c r="AN1604" s="104">
        <v>196</v>
      </c>
      <c r="AO1604" s="104">
        <v>169</v>
      </c>
      <c r="AP1604" s="104">
        <v>500</v>
      </c>
      <c r="AQ1604" s="104">
        <v>0</v>
      </c>
      <c r="AR1604" s="104">
        <v>0</v>
      </c>
      <c r="AS1604" s="104">
        <v>0</v>
      </c>
      <c r="AT1604" s="104">
        <v>0</v>
      </c>
      <c r="AU1604" s="104">
        <v>0</v>
      </c>
      <c r="AV1604" s="104">
        <v>0</v>
      </c>
      <c r="AW1604" s="104">
        <v>0</v>
      </c>
      <c r="AX1604" s="104">
        <v>0</v>
      </c>
      <c r="AY1604" s="104">
        <v>0</v>
      </c>
      <c r="AZ1604" s="104">
        <v>0</v>
      </c>
      <c r="BA1604" s="104">
        <v>0</v>
      </c>
    </row>
    <row r="1605" spans="1:53" hidden="1" x14ac:dyDescent="0.35">
      <c r="A1605" t="s">
        <v>497</v>
      </c>
      <c r="B1605" t="s">
        <v>146</v>
      </c>
      <c r="C1605" t="s">
        <v>72</v>
      </c>
      <c r="D1605" t="s">
        <v>81</v>
      </c>
      <c r="E1605" t="s">
        <v>464</v>
      </c>
      <c r="F1605" s="104">
        <v>0</v>
      </c>
      <c r="G1605" s="104">
        <v>0</v>
      </c>
      <c r="H1605" s="104">
        <v>0</v>
      </c>
      <c r="I1605" s="104">
        <v>0</v>
      </c>
      <c r="J1605" s="104">
        <v>0</v>
      </c>
      <c r="K1605" s="104">
        <v>0</v>
      </c>
      <c r="L1605" s="104">
        <v>0</v>
      </c>
      <c r="M1605" s="104">
        <v>0</v>
      </c>
      <c r="N1605" s="104">
        <v>0</v>
      </c>
      <c r="O1605" s="104">
        <v>0</v>
      </c>
      <c r="P1605" s="104">
        <v>0</v>
      </c>
      <c r="Q1605" s="104">
        <v>0</v>
      </c>
      <c r="R1605" s="104">
        <v>0</v>
      </c>
      <c r="S1605" s="104">
        <v>0</v>
      </c>
      <c r="T1605" s="104">
        <v>0</v>
      </c>
      <c r="U1605" s="104">
        <v>0</v>
      </c>
      <c r="V1605" s="104">
        <v>200</v>
      </c>
      <c r="W1605" s="104">
        <v>200</v>
      </c>
      <c r="X1605" s="104">
        <v>200</v>
      </c>
      <c r="Y1605" s="104">
        <v>200</v>
      </c>
      <c r="Z1605" s="104">
        <v>200</v>
      </c>
      <c r="AA1605" s="104">
        <v>200</v>
      </c>
      <c r="AB1605" s="104">
        <v>200</v>
      </c>
      <c r="AC1605" s="104">
        <v>200</v>
      </c>
      <c r="AD1605" s="104">
        <v>0</v>
      </c>
      <c r="AE1605" s="104">
        <v>0</v>
      </c>
      <c r="AF1605" s="104">
        <v>0</v>
      </c>
      <c r="AG1605" s="104">
        <v>0</v>
      </c>
      <c r="AH1605" s="104">
        <v>0</v>
      </c>
      <c r="AI1605" s="104">
        <v>0</v>
      </c>
      <c r="AJ1605" s="104">
        <v>0</v>
      </c>
      <c r="AK1605" s="104">
        <v>0</v>
      </c>
      <c r="AL1605" s="104">
        <v>0</v>
      </c>
      <c r="AM1605" s="104">
        <v>0</v>
      </c>
      <c r="AN1605" s="104">
        <v>0</v>
      </c>
      <c r="AO1605" s="104">
        <v>0</v>
      </c>
      <c r="AP1605" s="104">
        <v>0</v>
      </c>
      <c r="AQ1605" s="104">
        <v>0</v>
      </c>
      <c r="AR1605" s="104">
        <v>0</v>
      </c>
      <c r="AS1605" s="104">
        <v>0</v>
      </c>
      <c r="AT1605" s="104">
        <v>200</v>
      </c>
      <c r="AU1605" s="104">
        <v>0</v>
      </c>
      <c r="AV1605" s="104">
        <v>0</v>
      </c>
      <c r="AW1605" s="104">
        <v>0</v>
      </c>
      <c r="AX1605" s="104">
        <v>0</v>
      </c>
      <c r="AY1605" s="104">
        <v>0</v>
      </c>
      <c r="AZ1605" s="104">
        <v>0</v>
      </c>
      <c r="BA1605" s="104">
        <v>0</v>
      </c>
    </row>
    <row r="1606" spans="1:53" hidden="1" x14ac:dyDescent="0.35">
      <c r="A1606" t="s">
        <v>497</v>
      </c>
      <c r="B1606" t="s">
        <v>146</v>
      </c>
      <c r="C1606" t="s">
        <v>72</v>
      </c>
      <c r="D1606" t="s">
        <v>81</v>
      </c>
      <c r="E1606" t="s">
        <v>465</v>
      </c>
      <c r="F1606" s="104">
        <v>0</v>
      </c>
      <c r="G1606" s="104">
        <v>5</v>
      </c>
      <c r="H1606" s="104">
        <v>9</v>
      </c>
      <c r="I1606" s="104">
        <v>14</v>
      </c>
      <c r="J1606" s="104">
        <v>19</v>
      </c>
      <c r="K1606" s="104">
        <v>23</v>
      </c>
      <c r="L1606" s="104">
        <v>29</v>
      </c>
      <c r="M1606" s="104">
        <v>35</v>
      </c>
      <c r="N1606" s="104">
        <v>40</v>
      </c>
      <c r="O1606" s="104">
        <v>46</v>
      </c>
      <c r="P1606" s="104">
        <v>52</v>
      </c>
      <c r="Q1606" s="104">
        <v>57</v>
      </c>
      <c r="R1606" s="104">
        <v>0</v>
      </c>
      <c r="S1606" s="104">
        <v>0</v>
      </c>
      <c r="T1606" s="104">
        <v>0</v>
      </c>
      <c r="U1606" s="104">
        <v>0</v>
      </c>
      <c r="V1606" s="104">
        <v>0</v>
      </c>
      <c r="W1606" s="104">
        <v>0</v>
      </c>
      <c r="X1606" s="104">
        <v>0</v>
      </c>
      <c r="Y1606" s="104">
        <v>0</v>
      </c>
      <c r="Z1606" s="104">
        <v>0</v>
      </c>
      <c r="AA1606" s="104">
        <v>0</v>
      </c>
      <c r="AB1606" s="104">
        <v>0</v>
      </c>
      <c r="AC1606" s="104">
        <v>0</v>
      </c>
      <c r="AD1606" s="104">
        <v>0</v>
      </c>
      <c r="AE1606" s="104">
        <v>5</v>
      </c>
      <c r="AF1606" s="104">
        <v>4</v>
      </c>
      <c r="AG1606" s="104">
        <v>5</v>
      </c>
      <c r="AH1606" s="104">
        <v>5</v>
      </c>
      <c r="AI1606" s="104">
        <v>4</v>
      </c>
      <c r="AJ1606" s="104">
        <v>6</v>
      </c>
      <c r="AK1606" s="104">
        <v>6</v>
      </c>
      <c r="AL1606" s="104">
        <v>5</v>
      </c>
      <c r="AM1606" s="104">
        <v>6</v>
      </c>
      <c r="AN1606" s="104">
        <v>6</v>
      </c>
      <c r="AO1606" s="104">
        <v>5</v>
      </c>
      <c r="AP1606" s="104">
        <v>0</v>
      </c>
      <c r="AQ1606" s="104">
        <v>0</v>
      </c>
      <c r="AR1606" s="104">
        <v>0</v>
      </c>
      <c r="AS1606" s="104">
        <v>0</v>
      </c>
      <c r="AT1606" s="104">
        <v>0</v>
      </c>
      <c r="AU1606" s="104">
        <v>0</v>
      </c>
      <c r="AV1606" s="104">
        <v>0</v>
      </c>
      <c r="AW1606" s="104">
        <v>0</v>
      </c>
      <c r="AX1606" s="104">
        <v>0</v>
      </c>
      <c r="AY1606" s="104">
        <v>0</v>
      </c>
      <c r="AZ1606" s="104">
        <v>0</v>
      </c>
      <c r="BA1606" s="104">
        <v>0</v>
      </c>
    </row>
    <row r="1607" spans="1:53" hidden="1" x14ac:dyDescent="0.35">
      <c r="A1607" t="s">
        <v>497</v>
      </c>
      <c r="B1607" t="s">
        <v>146</v>
      </c>
      <c r="C1607" t="s">
        <v>72</v>
      </c>
      <c r="D1607" t="s">
        <v>81</v>
      </c>
      <c r="E1607" t="s">
        <v>466</v>
      </c>
      <c r="F1607" s="104">
        <v>0</v>
      </c>
      <c r="G1607" s="104">
        <v>0</v>
      </c>
      <c r="H1607" s="104">
        <v>0</v>
      </c>
      <c r="I1607" s="104">
        <v>0</v>
      </c>
      <c r="J1607" s="104">
        <v>0</v>
      </c>
      <c r="K1607" s="104">
        <v>0</v>
      </c>
      <c r="L1607" s="104">
        <v>0</v>
      </c>
      <c r="M1607" s="104">
        <v>0</v>
      </c>
      <c r="N1607" s="104">
        <v>0</v>
      </c>
      <c r="O1607" s="104">
        <v>0</v>
      </c>
      <c r="P1607" s="104">
        <v>0</v>
      </c>
      <c r="Q1607" s="104">
        <v>0</v>
      </c>
      <c r="R1607" s="104">
        <v>0</v>
      </c>
      <c r="S1607" s="104">
        <v>0</v>
      </c>
      <c r="T1607" s="104">
        <v>0</v>
      </c>
      <c r="U1607" s="104">
        <v>0</v>
      </c>
      <c r="V1607" s="104">
        <v>0</v>
      </c>
      <c r="W1607" s="104">
        <v>0</v>
      </c>
      <c r="X1607" s="104">
        <v>0</v>
      </c>
      <c r="Y1607" s="104">
        <v>0</v>
      </c>
      <c r="Z1607" s="104">
        <v>0</v>
      </c>
      <c r="AA1607" s="104">
        <v>0</v>
      </c>
      <c r="AB1607" s="104">
        <v>0</v>
      </c>
      <c r="AC1607" s="104">
        <v>0</v>
      </c>
      <c r="AD1607" s="104">
        <v>0</v>
      </c>
      <c r="AE1607" s="104">
        <v>0</v>
      </c>
      <c r="AF1607" s="104">
        <v>0</v>
      </c>
      <c r="AG1607" s="104">
        <v>0</v>
      </c>
      <c r="AH1607" s="104">
        <v>0</v>
      </c>
      <c r="AI1607" s="104">
        <v>0</v>
      </c>
      <c r="AJ1607" s="104">
        <v>0</v>
      </c>
      <c r="AK1607" s="104">
        <v>0</v>
      </c>
      <c r="AL1607" s="104">
        <v>0</v>
      </c>
      <c r="AM1607" s="104">
        <v>0</v>
      </c>
      <c r="AN1607" s="104">
        <v>0</v>
      </c>
      <c r="AO1607" s="104">
        <v>0</v>
      </c>
      <c r="AP1607" s="104">
        <v>0</v>
      </c>
      <c r="AQ1607" s="104">
        <v>0</v>
      </c>
      <c r="AR1607" s="104">
        <v>0</v>
      </c>
      <c r="AS1607" s="104">
        <v>0</v>
      </c>
      <c r="AT1607" s="104">
        <v>0</v>
      </c>
      <c r="AU1607" s="104">
        <v>0</v>
      </c>
      <c r="AV1607" s="104">
        <v>0</v>
      </c>
      <c r="AW1607" s="104">
        <v>0</v>
      </c>
      <c r="AX1607" s="104">
        <v>0</v>
      </c>
      <c r="AY1607" s="104">
        <v>0</v>
      </c>
      <c r="AZ1607" s="104">
        <v>0</v>
      </c>
      <c r="BA1607" s="104">
        <v>0</v>
      </c>
    </row>
    <row r="1608" spans="1:53" hidden="1" x14ac:dyDescent="0.35">
      <c r="A1608" t="s">
        <v>497</v>
      </c>
      <c r="B1608" t="s">
        <v>146</v>
      </c>
      <c r="C1608" t="s">
        <v>72</v>
      </c>
      <c r="D1608" t="s">
        <v>81</v>
      </c>
      <c r="E1608" t="s">
        <v>467</v>
      </c>
      <c r="F1608" s="104">
        <v>0</v>
      </c>
      <c r="G1608" s="104">
        <v>0</v>
      </c>
      <c r="H1608" s="104">
        <v>0</v>
      </c>
      <c r="I1608" s="104">
        <v>0</v>
      </c>
      <c r="J1608" s="104">
        <v>0</v>
      </c>
      <c r="K1608" s="104">
        <v>0</v>
      </c>
      <c r="L1608" s="104">
        <v>0</v>
      </c>
      <c r="M1608" s="104">
        <v>0</v>
      </c>
      <c r="N1608" s="104">
        <v>0</v>
      </c>
      <c r="O1608" s="104">
        <v>0</v>
      </c>
      <c r="P1608" s="104">
        <v>0</v>
      </c>
      <c r="Q1608" s="104">
        <v>0</v>
      </c>
      <c r="R1608" s="104">
        <v>0</v>
      </c>
      <c r="S1608" s="104">
        <v>0</v>
      </c>
      <c r="T1608" s="104">
        <v>0</v>
      </c>
      <c r="U1608" s="104">
        <v>0</v>
      </c>
      <c r="V1608" s="104">
        <v>0</v>
      </c>
      <c r="W1608" s="104">
        <v>0</v>
      </c>
      <c r="X1608" s="104">
        <v>0</v>
      </c>
      <c r="Y1608" s="104">
        <v>0</v>
      </c>
      <c r="Z1608" s="104">
        <v>0</v>
      </c>
      <c r="AA1608" s="104">
        <v>0</v>
      </c>
      <c r="AB1608" s="104">
        <v>0</v>
      </c>
      <c r="AC1608" s="104">
        <v>0</v>
      </c>
      <c r="AD1608" s="104">
        <v>0</v>
      </c>
      <c r="AE1608" s="104">
        <v>0</v>
      </c>
      <c r="AF1608" s="104">
        <v>0</v>
      </c>
      <c r="AG1608" s="104">
        <v>0</v>
      </c>
      <c r="AH1608" s="104">
        <v>0</v>
      </c>
      <c r="AI1608" s="104">
        <v>0</v>
      </c>
      <c r="AJ1608" s="104">
        <v>0</v>
      </c>
      <c r="AK1608" s="104">
        <v>0</v>
      </c>
      <c r="AL1608" s="104">
        <v>0</v>
      </c>
      <c r="AM1608" s="104">
        <v>0</v>
      </c>
      <c r="AN1608" s="104">
        <v>0</v>
      </c>
      <c r="AO1608" s="104">
        <v>0</v>
      </c>
      <c r="AP1608" s="104">
        <v>0</v>
      </c>
      <c r="AQ1608" s="104">
        <v>0</v>
      </c>
      <c r="AR1608" s="104">
        <v>0</v>
      </c>
      <c r="AS1608" s="104">
        <v>0</v>
      </c>
      <c r="AT1608" s="104">
        <v>0</v>
      </c>
      <c r="AU1608" s="104">
        <v>0</v>
      </c>
      <c r="AV1608" s="104">
        <v>0</v>
      </c>
      <c r="AW1608" s="104">
        <v>0</v>
      </c>
      <c r="AX1608" s="104">
        <v>0</v>
      </c>
      <c r="AY1608" s="104">
        <v>0</v>
      </c>
      <c r="AZ1608" s="104">
        <v>0</v>
      </c>
      <c r="BA1608" s="104">
        <v>0</v>
      </c>
    </row>
    <row r="1609" spans="1:53" hidden="1" x14ac:dyDescent="0.35">
      <c r="A1609" t="s">
        <v>497</v>
      </c>
      <c r="B1609" t="s">
        <v>146</v>
      </c>
      <c r="C1609" t="s">
        <v>72</v>
      </c>
      <c r="D1609" t="s">
        <v>81</v>
      </c>
      <c r="E1609" t="s">
        <v>468</v>
      </c>
      <c r="F1609" s="104">
        <v>0</v>
      </c>
      <c r="G1609" s="104">
        <v>23</v>
      </c>
      <c r="H1609" s="104">
        <v>38</v>
      </c>
      <c r="I1609" s="104">
        <v>62</v>
      </c>
      <c r="J1609" s="104">
        <v>86</v>
      </c>
      <c r="K1609" s="104">
        <v>105</v>
      </c>
      <c r="L1609" s="104">
        <v>132</v>
      </c>
      <c r="M1609" s="104">
        <v>158</v>
      </c>
      <c r="N1609" s="104">
        <v>178</v>
      </c>
      <c r="O1609" s="104">
        <v>206</v>
      </c>
      <c r="P1609" s="104">
        <v>235</v>
      </c>
      <c r="Q1609" s="104">
        <v>259</v>
      </c>
      <c r="R1609" s="104">
        <v>0</v>
      </c>
      <c r="S1609" s="104">
        <v>0</v>
      </c>
      <c r="T1609" s="104">
        <v>0</v>
      </c>
      <c r="U1609" s="104">
        <v>0</v>
      </c>
      <c r="V1609" s="104">
        <v>0</v>
      </c>
      <c r="W1609" s="104">
        <v>0</v>
      </c>
      <c r="X1609" s="104">
        <v>0</v>
      </c>
      <c r="Y1609" s="104">
        <v>0</v>
      </c>
      <c r="Z1609" s="104">
        <v>0</v>
      </c>
      <c r="AA1609" s="104">
        <v>0</v>
      </c>
      <c r="AB1609" s="104">
        <v>0</v>
      </c>
      <c r="AC1609" s="104">
        <v>0</v>
      </c>
      <c r="AD1609" s="104">
        <v>0</v>
      </c>
      <c r="AE1609" s="104">
        <v>23</v>
      </c>
      <c r="AF1609" s="104">
        <v>15</v>
      </c>
      <c r="AG1609" s="104">
        <v>24</v>
      </c>
      <c r="AH1609" s="104">
        <v>24</v>
      </c>
      <c r="AI1609" s="104">
        <v>19</v>
      </c>
      <c r="AJ1609" s="104">
        <v>27</v>
      </c>
      <c r="AK1609" s="104">
        <v>26</v>
      </c>
      <c r="AL1609" s="104">
        <v>20</v>
      </c>
      <c r="AM1609" s="104">
        <v>28</v>
      </c>
      <c r="AN1609" s="104">
        <v>29</v>
      </c>
      <c r="AO1609" s="104">
        <v>24</v>
      </c>
      <c r="AP1609" s="104">
        <v>0</v>
      </c>
      <c r="AQ1609" s="104">
        <v>0</v>
      </c>
      <c r="AR1609" s="104">
        <v>0</v>
      </c>
      <c r="AS1609" s="104">
        <v>0</v>
      </c>
      <c r="AT1609" s="104">
        <v>0</v>
      </c>
      <c r="AU1609" s="104">
        <v>0</v>
      </c>
      <c r="AV1609" s="104">
        <v>0</v>
      </c>
      <c r="AW1609" s="104">
        <v>0</v>
      </c>
      <c r="AX1609" s="104">
        <v>0</v>
      </c>
      <c r="AY1609" s="104">
        <v>0</v>
      </c>
      <c r="AZ1609" s="104">
        <v>0</v>
      </c>
      <c r="BA1609" s="104">
        <v>0</v>
      </c>
    </row>
    <row r="1610" spans="1:53" hidden="1" x14ac:dyDescent="0.35">
      <c r="A1610" t="s">
        <v>497</v>
      </c>
      <c r="B1610" t="s">
        <v>146</v>
      </c>
      <c r="C1610" t="s">
        <v>72</v>
      </c>
      <c r="D1610" t="s">
        <v>81</v>
      </c>
      <c r="E1610" t="s">
        <v>469</v>
      </c>
      <c r="F1610" s="104">
        <v>0</v>
      </c>
      <c r="G1610" s="104">
        <v>3</v>
      </c>
      <c r="H1610" s="104">
        <v>5</v>
      </c>
      <c r="I1610" s="104">
        <v>9</v>
      </c>
      <c r="J1610" s="104">
        <v>13</v>
      </c>
      <c r="K1610" s="104">
        <v>16</v>
      </c>
      <c r="L1610" s="104">
        <v>21</v>
      </c>
      <c r="M1610" s="104">
        <v>26</v>
      </c>
      <c r="N1610" s="104">
        <v>29</v>
      </c>
      <c r="O1610" s="104">
        <v>34</v>
      </c>
      <c r="P1610" s="104">
        <v>39</v>
      </c>
      <c r="Q1610" s="104">
        <v>43</v>
      </c>
      <c r="R1610" s="104">
        <v>0</v>
      </c>
      <c r="S1610" s="104">
        <v>0</v>
      </c>
      <c r="T1610" s="104">
        <v>0</v>
      </c>
      <c r="U1610" s="104">
        <v>0</v>
      </c>
      <c r="V1610" s="104">
        <v>0</v>
      </c>
      <c r="W1610" s="104">
        <v>0</v>
      </c>
      <c r="X1610" s="104">
        <v>0</v>
      </c>
      <c r="Y1610" s="104">
        <v>0</v>
      </c>
      <c r="Z1610" s="104">
        <v>0</v>
      </c>
      <c r="AA1610" s="104">
        <v>0</v>
      </c>
      <c r="AB1610" s="104">
        <v>0</v>
      </c>
      <c r="AC1610" s="104">
        <v>0</v>
      </c>
      <c r="AD1610" s="104">
        <v>0</v>
      </c>
      <c r="AE1610" s="104">
        <v>3</v>
      </c>
      <c r="AF1610" s="104">
        <v>2</v>
      </c>
      <c r="AG1610" s="104">
        <v>4</v>
      </c>
      <c r="AH1610" s="104">
        <v>4</v>
      </c>
      <c r="AI1610" s="104">
        <v>3</v>
      </c>
      <c r="AJ1610" s="104">
        <v>5</v>
      </c>
      <c r="AK1610" s="104">
        <v>5</v>
      </c>
      <c r="AL1610" s="104">
        <v>3</v>
      </c>
      <c r="AM1610" s="104">
        <v>5</v>
      </c>
      <c r="AN1610" s="104">
        <v>5</v>
      </c>
      <c r="AO1610" s="104">
        <v>4</v>
      </c>
      <c r="AP1610" s="104">
        <v>0</v>
      </c>
      <c r="AQ1610" s="104">
        <v>0</v>
      </c>
      <c r="AR1610" s="104">
        <v>0</v>
      </c>
      <c r="AS1610" s="104">
        <v>0</v>
      </c>
      <c r="AT1610" s="104">
        <v>0</v>
      </c>
      <c r="AU1610" s="104">
        <v>0</v>
      </c>
      <c r="AV1610" s="104">
        <v>0</v>
      </c>
      <c r="AW1610" s="104">
        <v>0</v>
      </c>
      <c r="AX1610" s="104">
        <v>0</v>
      </c>
      <c r="AY1610" s="104">
        <v>0</v>
      </c>
      <c r="AZ1610" s="104">
        <v>0</v>
      </c>
      <c r="BA1610" s="104">
        <v>0</v>
      </c>
    </row>
    <row r="1611" spans="1:53" hidden="1" x14ac:dyDescent="0.35">
      <c r="A1611" t="s">
        <v>497</v>
      </c>
      <c r="B1611" t="s">
        <v>146</v>
      </c>
      <c r="C1611" t="s">
        <v>72</v>
      </c>
      <c r="D1611" t="s">
        <v>81</v>
      </c>
      <c r="E1611" t="s">
        <v>470</v>
      </c>
      <c r="F1611" s="104">
        <v>0</v>
      </c>
      <c r="G1611" s="104">
        <v>8</v>
      </c>
      <c r="H1611" s="104">
        <v>13</v>
      </c>
      <c r="I1611" s="104">
        <v>22</v>
      </c>
      <c r="J1611" s="104">
        <v>29</v>
      </c>
      <c r="K1611" s="104">
        <v>35</v>
      </c>
      <c r="L1611" s="104">
        <v>45</v>
      </c>
      <c r="M1611" s="104">
        <v>55</v>
      </c>
      <c r="N1611" s="104">
        <v>62</v>
      </c>
      <c r="O1611" s="104">
        <v>73</v>
      </c>
      <c r="P1611" s="104">
        <v>84</v>
      </c>
      <c r="Q1611" s="104">
        <v>92</v>
      </c>
      <c r="R1611" s="104">
        <v>0</v>
      </c>
      <c r="S1611" s="104">
        <v>0</v>
      </c>
      <c r="T1611" s="104">
        <v>0</v>
      </c>
      <c r="U1611" s="104">
        <v>40</v>
      </c>
      <c r="V1611" s="104">
        <v>40</v>
      </c>
      <c r="W1611" s="104">
        <v>40</v>
      </c>
      <c r="X1611" s="104">
        <v>40</v>
      </c>
      <c r="Y1611" s="104">
        <v>40</v>
      </c>
      <c r="Z1611" s="104">
        <v>40</v>
      </c>
      <c r="AA1611" s="104">
        <v>40</v>
      </c>
      <c r="AB1611" s="104">
        <v>40</v>
      </c>
      <c r="AC1611" s="104">
        <v>40</v>
      </c>
      <c r="AD1611" s="104">
        <v>0</v>
      </c>
      <c r="AE1611" s="104">
        <v>8</v>
      </c>
      <c r="AF1611" s="104">
        <v>5</v>
      </c>
      <c r="AG1611" s="104">
        <v>9</v>
      </c>
      <c r="AH1611" s="104">
        <v>7</v>
      </c>
      <c r="AI1611" s="104">
        <v>6</v>
      </c>
      <c r="AJ1611" s="104">
        <v>10</v>
      </c>
      <c r="AK1611" s="104">
        <v>10</v>
      </c>
      <c r="AL1611" s="104">
        <v>7</v>
      </c>
      <c r="AM1611" s="104">
        <v>11</v>
      </c>
      <c r="AN1611" s="104">
        <v>11</v>
      </c>
      <c r="AO1611" s="104">
        <v>8</v>
      </c>
      <c r="AP1611" s="104">
        <v>0</v>
      </c>
      <c r="AQ1611" s="104">
        <v>0</v>
      </c>
      <c r="AR1611" s="104">
        <v>0</v>
      </c>
      <c r="AS1611" s="104">
        <v>40</v>
      </c>
      <c r="AT1611" s="104">
        <v>0</v>
      </c>
      <c r="AU1611" s="104">
        <v>0</v>
      </c>
      <c r="AV1611" s="104">
        <v>0</v>
      </c>
      <c r="AW1611" s="104">
        <v>0</v>
      </c>
      <c r="AX1611" s="104">
        <v>0</v>
      </c>
      <c r="AY1611" s="104">
        <v>0</v>
      </c>
      <c r="AZ1611" s="104">
        <v>0</v>
      </c>
      <c r="BA1611" s="104">
        <v>0</v>
      </c>
    </row>
    <row r="1612" spans="1:53" hidden="1" x14ac:dyDescent="0.35">
      <c r="A1612" t="s">
        <v>497</v>
      </c>
      <c r="B1612" t="s">
        <v>146</v>
      </c>
      <c r="C1612" t="s">
        <v>72</v>
      </c>
      <c r="D1612" t="s">
        <v>81</v>
      </c>
      <c r="E1612" t="s">
        <v>471</v>
      </c>
      <c r="F1612" s="104">
        <v>0</v>
      </c>
      <c r="G1612" s="104">
        <v>6</v>
      </c>
      <c r="H1612" s="104">
        <v>10</v>
      </c>
      <c r="I1612" s="104">
        <v>18</v>
      </c>
      <c r="J1612" s="104">
        <v>24</v>
      </c>
      <c r="K1612" s="104">
        <v>29</v>
      </c>
      <c r="L1612" s="104">
        <v>38</v>
      </c>
      <c r="M1612" s="104">
        <v>47</v>
      </c>
      <c r="N1612" s="104">
        <v>53</v>
      </c>
      <c r="O1612" s="104">
        <v>62</v>
      </c>
      <c r="P1612" s="104">
        <v>71</v>
      </c>
      <c r="Q1612" s="104">
        <v>78</v>
      </c>
      <c r="R1612" s="104">
        <v>0</v>
      </c>
      <c r="S1612" s="104">
        <v>0</v>
      </c>
      <c r="T1612" s="104">
        <v>0</v>
      </c>
      <c r="U1612" s="104">
        <v>0</v>
      </c>
      <c r="V1612" s="104">
        <v>0</v>
      </c>
      <c r="W1612" s="104">
        <v>0</v>
      </c>
      <c r="X1612" s="104">
        <v>0</v>
      </c>
      <c r="Y1612" s="104">
        <v>0</v>
      </c>
      <c r="Z1612" s="104">
        <v>0</v>
      </c>
      <c r="AA1612" s="104">
        <v>0</v>
      </c>
      <c r="AB1612" s="104">
        <v>0</v>
      </c>
      <c r="AC1612" s="104">
        <v>0</v>
      </c>
      <c r="AD1612" s="104">
        <v>0</v>
      </c>
      <c r="AE1612" s="104">
        <v>6</v>
      </c>
      <c r="AF1612" s="104">
        <v>4</v>
      </c>
      <c r="AG1612" s="104">
        <v>8</v>
      </c>
      <c r="AH1612" s="104">
        <v>6</v>
      </c>
      <c r="AI1612" s="104">
        <v>5</v>
      </c>
      <c r="AJ1612" s="104">
        <v>9</v>
      </c>
      <c r="AK1612" s="104">
        <v>9</v>
      </c>
      <c r="AL1612" s="104">
        <v>6</v>
      </c>
      <c r="AM1612" s="104">
        <v>9</v>
      </c>
      <c r="AN1612" s="104">
        <v>9</v>
      </c>
      <c r="AO1612" s="104">
        <v>7</v>
      </c>
      <c r="AP1612" s="104">
        <v>0</v>
      </c>
      <c r="AQ1612" s="104">
        <v>0</v>
      </c>
      <c r="AR1612" s="104">
        <v>0</v>
      </c>
      <c r="AS1612" s="104">
        <v>0</v>
      </c>
      <c r="AT1612" s="104">
        <v>0</v>
      </c>
      <c r="AU1612" s="104">
        <v>0</v>
      </c>
      <c r="AV1612" s="104">
        <v>0</v>
      </c>
      <c r="AW1612" s="104">
        <v>0</v>
      </c>
      <c r="AX1612" s="104">
        <v>0</v>
      </c>
      <c r="AY1612" s="104">
        <v>0</v>
      </c>
      <c r="AZ1612" s="104">
        <v>0</v>
      </c>
      <c r="BA1612" s="104">
        <v>0</v>
      </c>
    </row>
    <row r="1613" spans="1:53" hidden="1" x14ac:dyDescent="0.35">
      <c r="A1613" t="s">
        <v>497</v>
      </c>
      <c r="B1613" t="s">
        <v>146</v>
      </c>
      <c r="C1613" t="s">
        <v>72</v>
      </c>
      <c r="D1613" t="s">
        <v>81</v>
      </c>
      <c r="E1613" t="s">
        <v>472</v>
      </c>
      <c r="F1613" s="104">
        <v>0</v>
      </c>
      <c r="G1613" s="104">
        <v>6</v>
      </c>
      <c r="H1613" s="104">
        <v>10</v>
      </c>
      <c r="I1613" s="104">
        <v>16</v>
      </c>
      <c r="J1613" s="104">
        <v>21</v>
      </c>
      <c r="K1613" s="104">
        <v>26</v>
      </c>
      <c r="L1613" s="104">
        <v>33</v>
      </c>
      <c r="M1613" s="104">
        <v>40</v>
      </c>
      <c r="N1613" s="104">
        <v>45</v>
      </c>
      <c r="O1613" s="104">
        <v>53</v>
      </c>
      <c r="P1613" s="104">
        <v>62</v>
      </c>
      <c r="Q1613" s="104">
        <v>68</v>
      </c>
      <c r="R1613" s="104">
        <v>0</v>
      </c>
      <c r="S1613" s="104">
        <v>0</v>
      </c>
      <c r="T1613" s="104">
        <v>0</v>
      </c>
      <c r="U1613" s="104">
        <v>0</v>
      </c>
      <c r="V1613" s="104">
        <v>0</v>
      </c>
      <c r="W1613" s="104">
        <v>0</v>
      </c>
      <c r="X1613" s="104">
        <v>0</v>
      </c>
      <c r="Y1613" s="104">
        <v>0</v>
      </c>
      <c r="Z1613" s="104">
        <v>0</v>
      </c>
      <c r="AA1613" s="104">
        <v>0</v>
      </c>
      <c r="AB1613" s="104">
        <v>0</v>
      </c>
      <c r="AC1613" s="104">
        <v>0</v>
      </c>
      <c r="AD1613" s="104">
        <v>0</v>
      </c>
      <c r="AE1613" s="104">
        <v>6</v>
      </c>
      <c r="AF1613" s="104">
        <v>4</v>
      </c>
      <c r="AG1613" s="104">
        <v>6</v>
      </c>
      <c r="AH1613" s="104">
        <v>5</v>
      </c>
      <c r="AI1613" s="104">
        <v>5</v>
      </c>
      <c r="AJ1613" s="104">
        <v>7</v>
      </c>
      <c r="AK1613" s="104">
        <v>7</v>
      </c>
      <c r="AL1613" s="104">
        <v>5</v>
      </c>
      <c r="AM1613" s="104">
        <v>8</v>
      </c>
      <c r="AN1613" s="104">
        <v>9</v>
      </c>
      <c r="AO1613" s="104">
        <v>6</v>
      </c>
      <c r="AP1613" s="104">
        <v>0</v>
      </c>
      <c r="AQ1613" s="104">
        <v>0</v>
      </c>
      <c r="AR1613" s="104">
        <v>0</v>
      </c>
      <c r="AS1613" s="104">
        <v>0</v>
      </c>
      <c r="AT1613" s="104">
        <v>0</v>
      </c>
      <c r="AU1613" s="104">
        <v>0</v>
      </c>
      <c r="AV1613" s="104">
        <v>0</v>
      </c>
      <c r="AW1613" s="104">
        <v>0</v>
      </c>
      <c r="AX1613" s="104">
        <v>0</v>
      </c>
      <c r="AY1613" s="104">
        <v>0</v>
      </c>
      <c r="AZ1613" s="104">
        <v>0</v>
      </c>
      <c r="BA1613" s="104">
        <v>0</v>
      </c>
    </row>
    <row r="1614" spans="1:53" hidden="1" x14ac:dyDescent="0.35">
      <c r="A1614" t="s">
        <v>497</v>
      </c>
      <c r="B1614" t="s">
        <v>146</v>
      </c>
      <c r="C1614" t="s">
        <v>72</v>
      </c>
      <c r="D1614" t="s">
        <v>81</v>
      </c>
      <c r="E1614" t="s">
        <v>473</v>
      </c>
      <c r="F1614" s="104">
        <v>0</v>
      </c>
      <c r="G1614" s="104">
        <v>0</v>
      </c>
      <c r="H1614" s="104">
        <v>0</v>
      </c>
      <c r="I1614" s="104">
        <v>0</v>
      </c>
      <c r="J1614" s="104">
        <v>0</v>
      </c>
      <c r="K1614" s="104">
        <v>0</v>
      </c>
      <c r="L1614" s="104">
        <v>0</v>
      </c>
      <c r="M1614" s="104">
        <v>0</v>
      </c>
      <c r="N1614" s="104">
        <v>0</v>
      </c>
      <c r="O1614" s="104">
        <v>0</v>
      </c>
      <c r="P1614" s="104">
        <v>0</v>
      </c>
      <c r="Q1614" s="104">
        <v>0</v>
      </c>
      <c r="R1614" s="104">
        <v>0</v>
      </c>
      <c r="S1614" s="104">
        <v>0</v>
      </c>
      <c r="T1614" s="104">
        <v>0</v>
      </c>
      <c r="U1614" s="104">
        <v>0</v>
      </c>
      <c r="V1614" s="104">
        <v>0</v>
      </c>
      <c r="W1614" s="104">
        <v>0</v>
      </c>
      <c r="X1614" s="104">
        <v>0</v>
      </c>
      <c r="Y1614" s="104">
        <v>0</v>
      </c>
      <c r="Z1614" s="104">
        <v>0</v>
      </c>
      <c r="AA1614" s="104">
        <v>0</v>
      </c>
      <c r="AB1614" s="104">
        <v>0</v>
      </c>
      <c r="AC1614" s="104">
        <v>0</v>
      </c>
      <c r="AD1614" s="104">
        <v>0</v>
      </c>
      <c r="AE1614" s="104">
        <v>0</v>
      </c>
      <c r="AF1614" s="104">
        <v>0</v>
      </c>
      <c r="AG1614" s="104">
        <v>0</v>
      </c>
      <c r="AH1614" s="104">
        <v>0</v>
      </c>
      <c r="AI1614" s="104">
        <v>0</v>
      </c>
      <c r="AJ1614" s="104">
        <v>0</v>
      </c>
      <c r="AK1614" s="104">
        <v>0</v>
      </c>
      <c r="AL1614" s="104">
        <v>0</v>
      </c>
      <c r="AM1614" s="104">
        <v>0</v>
      </c>
      <c r="AN1614" s="104">
        <v>0</v>
      </c>
      <c r="AO1614" s="104">
        <v>0</v>
      </c>
      <c r="AP1614" s="104">
        <v>0</v>
      </c>
      <c r="AQ1614" s="104">
        <v>0</v>
      </c>
      <c r="AR1614" s="104">
        <v>0</v>
      </c>
      <c r="AS1614" s="104">
        <v>0</v>
      </c>
      <c r="AT1614" s="104">
        <v>0</v>
      </c>
      <c r="AU1614" s="104">
        <v>0</v>
      </c>
      <c r="AV1614" s="104">
        <v>0</v>
      </c>
      <c r="AW1614" s="104">
        <v>0</v>
      </c>
      <c r="AX1614" s="104">
        <v>0</v>
      </c>
      <c r="AY1614" s="104">
        <v>0</v>
      </c>
      <c r="AZ1614" s="104">
        <v>0</v>
      </c>
      <c r="BA1614" s="104">
        <v>0</v>
      </c>
    </row>
    <row r="1615" spans="1:53" hidden="1" x14ac:dyDescent="0.35">
      <c r="A1615" s="158" t="s">
        <v>497</v>
      </c>
      <c r="B1615" s="158" t="s">
        <v>146</v>
      </c>
      <c r="C1615" s="158" t="s">
        <v>73</v>
      </c>
      <c r="D1615" s="158" t="s">
        <v>81</v>
      </c>
      <c r="E1615" s="158" t="s">
        <v>474</v>
      </c>
      <c r="F1615" s="159">
        <v>0</v>
      </c>
      <c r="G1615" s="159">
        <v>2</v>
      </c>
      <c r="H1615" s="159">
        <v>3</v>
      </c>
      <c r="I1615" s="159">
        <v>6</v>
      </c>
      <c r="J1615" s="159">
        <v>8</v>
      </c>
      <c r="K1615" s="159">
        <v>9</v>
      </c>
      <c r="L1615" s="159">
        <v>12</v>
      </c>
      <c r="M1615" s="159">
        <v>15</v>
      </c>
      <c r="N1615" s="159">
        <v>16</v>
      </c>
      <c r="O1615" s="159">
        <v>19</v>
      </c>
      <c r="P1615" s="159">
        <v>22</v>
      </c>
      <c r="Q1615" s="159">
        <v>23</v>
      </c>
      <c r="R1615" s="159">
        <v>0</v>
      </c>
      <c r="S1615" s="159">
        <v>0</v>
      </c>
      <c r="T1615" s="159">
        <v>0</v>
      </c>
      <c r="U1615" s="159">
        <v>0</v>
      </c>
      <c r="V1615" s="159">
        <v>0</v>
      </c>
      <c r="W1615" s="159">
        <v>0</v>
      </c>
      <c r="X1615" s="159">
        <v>0</v>
      </c>
      <c r="Y1615" s="159">
        <v>0</v>
      </c>
      <c r="Z1615" s="159">
        <v>0</v>
      </c>
      <c r="AA1615" s="159">
        <v>0</v>
      </c>
      <c r="AB1615" s="159">
        <v>0</v>
      </c>
      <c r="AC1615" s="159">
        <v>0</v>
      </c>
      <c r="AD1615" s="159">
        <v>0</v>
      </c>
      <c r="AE1615" s="159">
        <v>2</v>
      </c>
      <c r="AF1615" s="159">
        <v>1</v>
      </c>
      <c r="AG1615" s="159">
        <v>3</v>
      </c>
      <c r="AH1615" s="159">
        <v>2</v>
      </c>
      <c r="AI1615" s="159">
        <v>1</v>
      </c>
      <c r="AJ1615" s="159">
        <v>3</v>
      </c>
      <c r="AK1615" s="159">
        <v>3</v>
      </c>
      <c r="AL1615" s="159">
        <v>1</v>
      </c>
      <c r="AM1615" s="159">
        <v>3</v>
      </c>
      <c r="AN1615" s="159">
        <v>3</v>
      </c>
      <c r="AO1615" s="159">
        <v>1</v>
      </c>
      <c r="AP1615" s="159">
        <v>0</v>
      </c>
      <c r="AQ1615" s="159">
        <v>0</v>
      </c>
      <c r="AR1615" s="159">
        <v>0</v>
      </c>
      <c r="AS1615" s="159">
        <v>0</v>
      </c>
      <c r="AT1615" s="159">
        <v>0</v>
      </c>
      <c r="AU1615" s="159">
        <v>0</v>
      </c>
      <c r="AV1615" s="159">
        <v>0</v>
      </c>
      <c r="AW1615" s="159">
        <v>0</v>
      </c>
      <c r="AX1615" s="159">
        <v>0</v>
      </c>
      <c r="AY1615" s="159">
        <v>0</v>
      </c>
      <c r="AZ1615" s="159">
        <v>0</v>
      </c>
      <c r="BA1615" s="159">
        <v>0</v>
      </c>
    </row>
    <row r="1616" spans="1:53" hidden="1" x14ac:dyDescent="0.35">
      <c r="A1616" s="158" t="s">
        <v>497</v>
      </c>
      <c r="B1616" s="158" t="s">
        <v>146</v>
      </c>
      <c r="C1616" s="158" t="s">
        <v>73</v>
      </c>
      <c r="D1616" s="158" t="s">
        <v>81</v>
      </c>
      <c r="E1616" s="158" t="s">
        <v>475</v>
      </c>
      <c r="F1616" s="159">
        <v>0</v>
      </c>
      <c r="G1616" s="159">
        <v>38</v>
      </c>
      <c r="H1616" s="159">
        <v>65</v>
      </c>
      <c r="I1616" s="159">
        <v>105</v>
      </c>
      <c r="J1616" s="159">
        <v>145</v>
      </c>
      <c r="K1616" s="159">
        <v>176</v>
      </c>
      <c r="L1616" s="159">
        <v>223</v>
      </c>
      <c r="M1616" s="159">
        <v>269</v>
      </c>
      <c r="N1616" s="159">
        <v>307</v>
      </c>
      <c r="O1616" s="159">
        <v>358</v>
      </c>
      <c r="P1616" s="159">
        <v>410</v>
      </c>
      <c r="Q1616" s="159">
        <v>451</v>
      </c>
      <c r="R1616" s="159">
        <v>0</v>
      </c>
      <c r="S1616" s="159">
        <v>0</v>
      </c>
      <c r="T1616" s="159">
        <v>0</v>
      </c>
      <c r="U1616" s="159">
        <v>0</v>
      </c>
      <c r="V1616" s="159">
        <v>100</v>
      </c>
      <c r="W1616" s="159">
        <v>100</v>
      </c>
      <c r="X1616" s="159">
        <v>100</v>
      </c>
      <c r="Y1616" s="159">
        <v>100</v>
      </c>
      <c r="Z1616" s="159">
        <v>100</v>
      </c>
      <c r="AA1616" s="159">
        <v>100</v>
      </c>
      <c r="AB1616" s="159">
        <v>100</v>
      </c>
      <c r="AC1616" s="159">
        <v>100</v>
      </c>
      <c r="AD1616" s="159">
        <v>0</v>
      </c>
      <c r="AE1616" s="159">
        <v>38</v>
      </c>
      <c r="AF1616" s="159">
        <v>27</v>
      </c>
      <c r="AG1616" s="159">
        <v>40</v>
      </c>
      <c r="AH1616" s="159">
        <v>40</v>
      </c>
      <c r="AI1616" s="159">
        <v>31</v>
      </c>
      <c r="AJ1616" s="159">
        <v>47</v>
      </c>
      <c r="AK1616" s="159">
        <v>46</v>
      </c>
      <c r="AL1616" s="159">
        <v>38</v>
      </c>
      <c r="AM1616" s="159">
        <v>51</v>
      </c>
      <c r="AN1616" s="159">
        <v>52</v>
      </c>
      <c r="AO1616" s="159">
        <v>41</v>
      </c>
      <c r="AP1616" s="159">
        <v>0</v>
      </c>
      <c r="AQ1616" s="159">
        <v>0</v>
      </c>
      <c r="AR1616" s="159">
        <v>0</v>
      </c>
      <c r="AS1616" s="159">
        <v>0</v>
      </c>
      <c r="AT1616" s="159">
        <v>100</v>
      </c>
      <c r="AU1616" s="159">
        <v>0</v>
      </c>
      <c r="AV1616" s="159">
        <v>0</v>
      </c>
      <c r="AW1616" s="159">
        <v>0</v>
      </c>
      <c r="AX1616" s="159">
        <v>0</v>
      </c>
      <c r="AY1616" s="159">
        <v>0</v>
      </c>
      <c r="AZ1616" s="159">
        <v>0</v>
      </c>
      <c r="BA1616" s="159">
        <v>0</v>
      </c>
    </row>
    <row r="1617" spans="1:53" hidden="1" x14ac:dyDescent="0.35">
      <c r="A1617" s="158" t="s">
        <v>497</v>
      </c>
      <c r="B1617" s="158" t="s">
        <v>146</v>
      </c>
      <c r="C1617" s="158" t="s">
        <v>73</v>
      </c>
      <c r="D1617" s="158" t="s">
        <v>81</v>
      </c>
      <c r="E1617" s="158" t="s">
        <v>476</v>
      </c>
      <c r="F1617" s="159">
        <v>0</v>
      </c>
      <c r="G1617" s="159">
        <v>0</v>
      </c>
      <c r="H1617" s="159">
        <v>0</v>
      </c>
      <c r="I1617" s="159">
        <v>0</v>
      </c>
      <c r="J1617" s="159">
        <v>0</v>
      </c>
      <c r="K1617" s="159">
        <v>0</v>
      </c>
      <c r="L1617" s="159">
        <v>0</v>
      </c>
      <c r="M1617" s="159">
        <v>0</v>
      </c>
      <c r="N1617" s="159">
        <v>0</v>
      </c>
      <c r="O1617" s="159">
        <v>0</v>
      </c>
      <c r="P1617" s="159">
        <v>0</v>
      </c>
      <c r="Q1617" s="159">
        <v>0</v>
      </c>
      <c r="R1617" s="159">
        <v>0</v>
      </c>
      <c r="S1617" s="159">
        <v>0</v>
      </c>
      <c r="T1617" s="159">
        <v>0</v>
      </c>
      <c r="U1617" s="159">
        <v>0</v>
      </c>
      <c r="V1617" s="159">
        <v>0</v>
      </c>
      <c r="W1617" s="159">
        <v>0</v>
      </c>
      <c r="X1617" s="159">
        <v>0</v>
      </c>
      <c r="Y1617" s="159">
        <v>0</v>
      </c>
      <c r="Z1617" s="159">
        <v>0</v>
      </c>
      <c r="AA1617" s="159">
        <v>0</v>
      </c>
      <c r="AB1617" s="159">
        <v>0</v>
      </c>
      <c r="AC1617" s="159">
        <v>0</v>
      </c>
      <c r="AD1617" s="159">
        <v>0</v>
      </c>
      <c r="AE1617" s="159">
        <v>0</v>
      </c>
      <c r="AF1617" s="159">
        <v>0</v>
      </c>
      <c r="AG1617" s="159">
        <v>0</v>
      </c>
      <c r="AH1617" s="159">
        <v>0</v>
      </c>
      <c r="AI1617" s="159">
        <v>0</v>
      </c>
      <c r="AJ1617" s="159">
        <v>0</v>
      </c>
      <c r="AK1617" s="159">
        <v>0</v>
      </c>
      <c r="AL1617" s="159">
        <v>0</v>
      </c>
      <c r="AM1617" s="159">
        <v>0</v>
      </c>
      <c r="AN1617" s="159">
        <v>0</v>
      </c>
      <c r="AO1617" s="159">
        <v>0</v>
      </c>
      <c r="AP1617" s="159">
        <v>0</v>
      </c>
      <c r="AQ1617" s="159">
        <v>0</v>
      </c>
      <c r="AR1617" s="159">
        <v>0</v>
      </c>
      <c r="AS1617" s="159">
        <v>0</v>
      </c>
      <c r="AT1617" s="159">
        <v>0</v>
      </c>
      <c r="AU1617" s="159">
        <v>0</v>
      </c>
      <c r="AV1617" s="159">
        <v>0</v>
      </c>
      <c r="AW1617" s="159">
        <v>0</v>
      </c>
      <c r="AX1617" s="159">
        <v>0</v>
      </c>
      <c r="AY1617" s="159">
        <v>0</v>
      </c>
      <c r="AZ1617" s="159">
        <v>0</v>
      </c>
      <c r="BA1617" s="159">
        <v>0</v>
      </c>
    </row>
    <row r="1618" spans="1:53" hidden="1" x14ac:dyDescent="0.35">
      <c r="A1618" s="158" t="s">
        <v>497</v>
      </c>
      <c r="B1618" s="158" t="s">
        <v>146</v>
      </c>
      <c r="C1618" s="158" t="s">
        <v>73</v>
      </c>
      <c r="D1618" s="158" t="s">
        <v>81</v>
      </c>
      <c r="E1618" s="158" t="s">
        <v>477</v>
      </c>
      <c r="F1618" s="159">
        <v>0</v>
      </c>
      <c r="G1618" s="159">
        <v>68</v>
      </c>
      <c r="H1618" s="159">
        <v>115</v>
      </c>
      <c r="I1618" s="159">
        <v>188</v>
      </c>
      <c r="J1618" s="159">
        <v>258</v>
      </c>
      <c r="K1618" s="159">
        <v>318</v>
      </c>
      <c r="L1618" s="159">
        <v>382</v>
      </c>
      <c r="M1618" s="159">
        <v>443</v>
      </c>
      <c r="N1618" s="159">
        <v>492</v>
      </c>
      <c r="O1618" s="159">
        <v>559</v>
      </c>
      <c r="P1618" s="159">
        <v>626</v>
      </c>
      <c r="Q1618" s="159">
        <v>683</v>
      </c>
      <c r="R1618" s="159">
        <v>0</v>
      </c>
      <c r="S1618" s="159">
        <v>0</v>
      </c>
      <c r="T1618" s="159">
        <v>0</v>
      </c>
      <c r="U1618" s="159">
        <v>0</v>
      </c>
      <c r="V1618" s="159">
        <v>0</v>
      </c>
      <c r="W1618" s="159">
        <v>0</v>
      </c>
      <c r="X1618" s="159">
        <v>0</v>
      </c>
      <c r="Y1618" s="159">
        <v>0</v>
      </c>
      <c r="Z1618" s="159">
        <v>0</v>
      </c>
      <c r="AA1618" s="159">
        <v>0</v>
      </c>
      <c r="AB1618" s="159">
        <v>0</v>
      </c>
      <c r="AC1618" s="159">
        <v>0</v>
      </c>
      <c r="AD1618" s="159">
        <v>0</v>
      </c>
      <c r="AE1618" s="159">
        <v>68</v>
      </c>
      <c r="AF1618" s="159">
        <v>47</v>
      </c>
      <c r="AG1618" s="159">
        <v>73</v>
      </c>
      <c r="AH1618" s="159">
        <v>70</v>
      </c>
      <c r="AI1618" s="159">
        <v>60</v>
      </c>
      <c r="AJ1618" s="159">
        <v>64</v>
      </c>
      <c r="AK1618" s="159">
        <v>61</v>
      </c>
      <c r="AL1618" s="159">
        <v>49</v>
      </c>
      <c r="AM1618" s="159">
        <v>67</v>
      </c>
      <c r="AN1618" s="159">
        <v>67</v>
      </c>
      <c r="AO1618" s="159">
        <v>57</v>
      </c>
      <c r="AP1618" s="159">
        <v>0</v>
      </c>
      <c r="AQ1618" s="159">
        <v>0</v>
      </c>
      <c r="AR1618" s="159">
        <v>0</v>
      </c>
      <c r="AS1618" s="159">
        <v>0</v>
      </c>
      <c r="AT1618" s="159">
        <v>0</v>
      </c>
      <c r="AU1618" s="159">
        <v>0</v>
      </c>
      <c r="AV1618" s="159">
        <v>0</v>
      </c>
      <c r="AW1618" s="159">
        <v>0</v>
      </c>
      <c r="AX1618" s="159">
        <v>0</v>
      </c>
      <c r="AY1618" s="159">
        <v>0</v>
      </c>
      <c r="AZ1618" s="159">
        <v>0</v>
      </c>
      <c r="BA1618" s="159">
        <v>0</v>
      </c>
    </row>
    <row r="1619" spans="1:53" hidden="1" x14ac:dyDescent="0.35">
      <c r="A1619" s="158" t="s">
        <v>497</v>
      </c>
      <c r="B1619" s="158" t="s">
        <v>146</v>
      </c>
      <c r="C1619" s="158" t="s">
        <v>73</v>
      </c>
      <c r="D1619" s="158" t="s">
        <v>81</v>
      </c>
      <c r="E1619" s="158" t="s">
        <v>478</v>
      </c>
      <c r="F1619" s="159">
        <v>0</v>
      </c>
      <c r="G1619" s="159">
        <v>0</v>
      </c>
      <c r="H1619" s="159">
        <v>0</v>
      </c>
      <c r="I1619" s="159">
        <v>0</v>
      </c>
      <c r="J1619" s="159">
        <v>0</v>
      </c>
      <c r="K1619" s="159">
        <v>0</v>
      </c>
      <c r="L1619" s="159">
        <v>0</v>
      </c>
      <c r="M1619" s="159">
        <v>0</v>
      </c>
      <c r="N1619" s="159">
        <v>0</v>
      </c>
      <c r="O1619" s="159">
        <v>0</v>
      </c>
      <c r="P1619" s="159">
        <v>0</v>
      </c>
      <c r="Q1619" s="159">
        <v>0</v>
      </c>
      <c r="R1619" s="159">
        <v>0</v>
      </c>
      <c r="S1619" s="159">
        <v>0</v>
      </c>
      <c r="T1619" s="159">
        <v>0</v>
      </c>
      <c r="U1619" s="159">
        <v>0</v>
      </c>
      <c r="V1619" s="159">
        <v>0</v>
      </c>
      <c r="W1619" s="159">
        <v>0</v>
      </c>
      <c r="X1619" s="159">
        <v>0</v>
      </c>
      <c r="Y1619" s="159">
        <v>0</v>
      </c>
      <c r="Z1619" s="159">
        <v>0</v>
      </c>
      <c r="AA1619" s="159">
        <v>0</v>
      </c>
      <c r="AB1619" s="159">
        <v>0</v>
      </c>
      <c r="AC1619" s="159">
        <v>0</v>
      </c>
      <c r="AD1619" s="159">
        <v>0</v>
      </c>
      <c r="AE1619" s="159">
        <v>0</v>
      </c>
      <c r="AF1619" s="159">
        <v>0</v>
      </c>
      <c r="AG1619" s="159">
        <v>0</v>
      </c>
      <c r="AH1619" s="159">
        <v>0</v>
      </c>
      <c r="AI1619" s="159">
        <v>0</v>
      </c>
      <c r="AJ1619" s="159">
        <v>0</v>
      </c>
      <c r="AK1619" s="159">
        <v>0</v>
      </c>
      <c r="AL1619" s="159">
        <v>0</v>
      </c>
      <c r="AM1619" s="159">
        <v>0</v>
      </c>
      <c r="AN1619" s="159">
        <v>0</v>
      </c>
      <c r="AO1619" s="159">
        <v>0</v>
      </c>
      <c r="AP1619" s="159">
        <v>0</v>
      </c>
      <c r="AQ1619" s="159">
        <v>0</v>
      </c>
      <c r="AR1619" s="159">
        <v>0</v>
      </c>
      <c r="AS1619" s="159">
        <v>0</v>
      </c>
      <c r="AT1619" s="159">
        <v>0</v>
      </c>
      <c r="AU1619" s="159">
        <v>0</v>
      </c>
      <c r="AV1619" s="159">
        <v>0</v>
      </c>
      <c r="AW1619" s="159">
        <v>0</v>
      </c>
      <c r="AX1619" s="159">
        <v>0</v>
      </c>
      <c r="AY1619" s="159">
        <v>0</v>
      </c>
      <c r="AZ1619" s="159">
        <v>0</v>
      </c>
      <c r="BA1619" s="159">
        <v>0</v>
      </c>
    </row>
    <row r="1620" spans="1:53" hidden="1" x14ac:dyDescent="0.35">
      <c r="A1620" s="158" t="s">
        <v>497</v>
      </c>
      <c r="B1620" s="158" t="s">
        <v>146</v>
      </c>
      <c r="C1620" s="158" t="s">
        <v>73</v>
      </c>
      <c r="D1620" s="158" t="s">
        <v>81</v>
      </c>
      <c r="E1620" s="158" t="s">
        <v>479</v>
      </c>
      <c r="F1620" s="159">
        <v>0</v>
      </c>
      <c r="G1620" s="159">
        <v>322</v>
      </c>
      <c r="H1620" s="159">
        <v>561</v>
      </c>
      <c r="I1620" s="159">
        <v>899</v>
      </c>
      <c r="J1620" s="159">
        <v>1232</v>
      </c>
      <c r="K1620" s="159">
        <v>1502</v>
      </c>
      <c r="L1620" s="159">
        <v>1898</v>
      </c>
      <c r="M1620" s="159">
        <v>2292</v>
      </c>
      <c r="N1620" s="159">
        <v>2616</v>
      </c>
      <c r="O1620" s="159">
        <v>3046</v>
      </c>
      <c r="P1620" s="159">
        <v>3484</v>
      </c>
      <c r="Q1620" s="159">
        <v>3842</v>
      </c>
      <c r="R1620" s="159">
        <v>0</v>
      </c>
      <c r="S1620" s="159">
        <v>0</v>
      </c>
      <c r="T1620" s="159">
        <v>0</v>
      </c>
      <c r="U1620" s="159">
        <v>0</v>
      </c>
      <c r="V1620" s="159">
        <v>0</v>
      </c>
      <c r="W1620" s="159">
        <v>0</v>
      </c>
      <c r="X1620" s="159">
        <v>0</v>
      </c>
      <c r="Y1620" s="159">
        <v>0</v>
      </c>
      <c r="Z1620" s="159">
        <v>0</v>
      </c>
      <c r="AA1620" s="159">
        <v>0</v>
      </c>
      <c r="AB1620" s="159">
        <v>0</v>
      </c>
      <c r="AC1620" s="159">
        <v>0</v>
      </c>
      <c r="AD1620" s="159">
        <v>0</v>
      </c>
      <c r="AE1620" s="159">
        <v>322</v>
      </c>
      <c r="AF1620" s="159">
        <v>239</v>
      </c>
      <c r="AG1620" s="159">
        <v>338</v>
      </c>
      <c r="AH1620" s="159">
        <v>333</v>
      </c>
      <c r="AI1620" s="159">
        <v>270</v>
      </c>
      <c r="AJ1620" s="159">
        <v>396</v>
      </c>
      <c r="AK1620" s="159">
        <v>394</v>
      </c>
      <c r="AL1620" s="159">
        <v>324</v>
      </c>
      <c r="AM1620" s="159">
        <v>430</v>
      </c>
      <c r="AN1620" s="159">
        <v>438</v>
      </c>
      <c r="AO1620" s="159">
        <v>358</v>
      </c>
      <c r="AP1620" s="159">
        <v>0</v>
      </c>
      <c r="AQ1620" s="159">
        <v>0</v>
      </c>
      <c r="AR1620" s="159">
        <v>0</v>
      </c>
      <c r="AS1620" s="159">
        <v>0</v>
      </c>
      <c r="AT1620" s="159">
        <v>0</v>
      </c>
      <c r="AU1620" s="159">
        <v>0</v>
      </c>
      <c r="AV1620" s="159">
        <v>0</v>
      </c>
      <c r="AW1620" s="159">
        <v>0</v>
      </c>
      <c r="AX1620" s="159">
        <v>0</v>
      </c>
      <c r="AY1620" s="159">
        <v>0</v>
      </c>
      <c r="AZ1620" s="159">
        <v>0</v>
      </c>
      <c r="BA1620" s="159">
        <v>0</v>
      </c>
    </row>
    <row r="1621" spans="1:53" hidden="1" x14ac:dyDescent="0.35">
      <c r="A1621" s="158" t="s">
        <v>497</v>
      </c>
      <c r="B1621" s="158" t="s">
        <v>146</v>
      </c>
      <c r="C1621" s="158" t="s">
        <v>73</v>
      </c>
      <c r="D1621" s="158" t="s">
        <v>81</v>
      </c>
      <c r="E1621" s="158" t="s">
        <v>480</v>
      </c>
      <c r="F1621" s="159">
        <v>0</v>
      </c>
      <c r="G1621" s="159">
        <v>0</v>
      </c>
      <c r="H1621" s="159">
        <v>0</v>
      </c>
      <c r="I1621" s="159">
        <v>0</v>
      </c>
      <c r="J1621" s="159">
        <v>0</v>
      </c>
      <c r="K1621" s="159">
        <v>0</v>
      </c>
      <c r="L1621" s="159">
        <v>0</v>
      </c>
      <c r="M1621" s="159">
        <v>0</v>
      </c>
      <c r="N1621" s="159">
        <v>0</v>
      </c>
      <c r="O1621" s="159">
        <v>0</v>
      </c>
      <c r="P1621" s="159">
        <v>0</v>
      </c>
      <c r="Q1621" s="159">
        <v>0</v>
      </c>
      <c r="R1621" s="159">
        <v>0</v>
      </c>
      <c r="S1621" s="159">
        <v>0</v>
      </c>
      <c r="T1621" s="159">
        <v>0</v>
      </c>
      <c r="U1621" s="159">
        <v>0</v>
      </c>
      <c r="V1621" s="159">
        <v>0</v>
      </c>
      <c r="W1621" s="159">
        <v>0</v>
      </c>
      <c r="X1621" s="159">
        <v>0</v>
      </c>
      <c r="Y1621" s="159">
        <v>0</v>
      </c>
      <c r="Z1621" s="159">
        <v>0</v>
      </c>
      <c r="AA1621" s="159">
        <v>0</v>
      </c>
      <c r="AB1621" s="159">
        <v>0</v>
      </c>
      <c r="AC1621" s="159">
        <v>0</v>
      </c>
      <c r="AD1621" s="159">
        <v>0</v>
      </c>
      <c r="AE1621" s="159">
        <v>0</v>
      </c>
      <c r="AF1621" s="159">
        <v>0</v>
      </c>
      <c r="AG1621" s="159">
        <v>0</v>
      </c>
      <c r="AH1621" s="159">
        <v>0</v>
      </c>
      <c r="AI1621" s="159">
        <v>0</v>
      </c>
      <c r="AJ1621" s="159">
        <v>0</v>
      </c>
      <c r="AK1621" s="159">
        <v>0</v>
      </c>
      <c r="AL1621" s="159">
        <v>0</v>
      </c>
      <c r="AM1621" s="159">
        <v>0</v>
      </c>
      <c r="AN1621" s="159">
        <v>0</v>
      </c>
      <c r="AO1621" s="159">
        <v>0</v>
      </c>
      <c r="AP1621" s="159">
        <v>0</v>
      </c>
      <c r="AQ1621" s="159">
        <v>0</v>
      </c>
      <c r="AR1621" s="159">
        <v>0</v>
      </c>
      <c r="AS1621" s="159">
        <v>0</v>
      </c>
      <c r="AT1621" s="159">
        <v>0</v>
      </c>
      <c r="AU1621" s="159">
        <v>0</v>
      </c>
      <c r="AV1621" s="159">
        <v>0</v>
      </c>
      <c r="AW1621" s="159">
        <v>0</v>
      </c>
      <c r="AX1621" s="159">
        <v>0</v>
      </c>
      <c r="AY1621" s="159">
        <v>0</v>
      </c>
      <c r="AZ1621" s="159">
        <v>0</v>
      </c>
      <c r="BA1621" s="159">
        <v>0</v>
      </c>
    </row>
    <row r="1622" spans="1:53" hidden="1" x14ac:dyDescent="0.35">
      <c r="A1622" s="158" t="s">
        <v>497</v>
      </c>
      <c r="B1622" s="158" t="s">
        <v>146</v>
      </c>
      <c r="C1622" s="158" t="s">
        <v>73</v>
      </c>
      <c r="D1622" s="158" t="s">
        <v>81</v>
      </c>
      <c r="E1622" s="158" t="s">
        <v>481</v>
      </c>
      <c r="F1622" s="159">
        <v>0</v>
      </c>
      <c r="G1622" s="159">
        <v>0</v>
      </c>
      <c r="H1622" s="159">
        <v>0</v>
      </c>
      <c r="I1622" s="159">
        <v>0</v>
      </c>
      <c r="J1622" s="159">
        <v>0</v>
      </c>
      <c r="K1622" s="159">
        <v>0</v>
      </c>
      <c r="L1622" s="159">
        <v>0</v>
      </c>
      <c r="M1622" s="159">
        <v>0</v>
      </c>
      <c r="N1622" s="159">
        <v>0</v>
      </c>
      <c r="O1622" s="159">
        <v>0</v>
      </c>
      <c r="P1622" s="159">
        <v>0</v>
      </c>
      <c r="Q1622" s="159">
        <v>0</v>
      </c>
      <c r="R1622" s="159">
        <v>5</v>
      </c>
      <c r="S1622" s="159">
        <v>5</v>
      </c>
      <c r="T1622" s="159">
        <v>5</v>
      </c>
      <c r="U1622" s="159">
        <v>5</v>
      </c>
      <c r="V1622" s="159">
        <v>5</v>
      </c>
      <c r="W1622" s="159">
        <v>5</v>
      </c>
      <c r="X1622" s="159">
        <v>5</v>
      </c>
      <c r="Y1622" s="159">
        <v>5</v>
      </c>
      <c r="Z1622" s="159">
        <v>5</v>
      </c>
      <c r="AA1622" s="159">
        <v>5</v>
      </c>
      <c r="AB1622" s="159">
        <v>5</v>
      </c>
      <c r="AC1622" s="159">
        <v>5</v>
      </c>
      <c r="AD1622" s="159">
        <v>0</v>
      </c>
      <c r="AE1622" s="159">
        <v>0</v>
      </c>
      <c r="AF1622" s="159">
        <v>0</v>
      </c>
      <c r="AG1622" s="159">
        <v>0</v>
      </c>
      <c r="AH1622" s="159">
        <v>0</v>
      </c>
      <c r="AI1622" s="159">
        <v>0</v>
      </c>
      <c r="AJ1622" s="159">
        <v>0</v>
      </c>
      <c r="AK1622" s="159">
        <v>0</v>
      </c>
      <c r="AL1622" s="159">
        <v>0</v>
      </c>
      <c r="AM1622" s="159">
        <v>0</v>
      </c>
      <c r="AN1622" s="159">
        <v>0</v>
      </c>
      <c r="AO1622" s="159">
        <v>0</v>
      </c>
      <c r="AP1622" s="159">
        <v>5</v>
      </c>
      <c r="AQ1622" s="159">
        <v>0</v>
      </c>
      <c r="AR1622" s="159">
        <v>0</v>
      </c>
      <c r="AS1622" s="159">
        <v>0</v>
      </c>
      <c r="AT1622" s="159">
        <v>0</v>
      </c>
      <c r="AU1622" s="159">
        <v>0</v>
      </c>
      <c r="AV1622" s="159">
        <v>0</v>
      </c>
      <c r="AW1622" s="159">
        <v>0</v>
      </c>
      <c r="AX1622" s="159">
        <v>0</v>
      </c>
      <c r="AY1622" s="159">
        <v>0</v>
      </c>
      <c r="AZ1622" s="159">
        <v>0</v>
      </c>
      <c r="BA1622" s="159">
        <v>0</v>
      </c>
    </row>
    <row r="1623" spans="1:53" x14ac:dyDescent="0.35">
      <c r="A1623" t="s">
        <v>497</v>
      </c>
      <c r="B1623" t="s">
        <v>146</v>
      </c>
      <c r="C1623" t="s">
        <v>74</v>
      </c>
      <c r="D1623" t="s">
        <v>81</v>
      </c>
      <c r="E1623" t="s">
        <v>482</v>
      </c>
      <c r="F1623" s="104">
        <v>0</v>
      </c>
      <c r="G1623" s="104">
        <v>5</v>
      </c>
      <c r="H1623" s="104">
        <v>8</v>
      </c>
      <c r="I1623" s="104">
        <v>13</v>
      </c>
      <c r="J1623" s="104">
        <v>18</v>
      </c>
      <c r="K1623" s="104">
        <v>22</v>
      </c>
      <c r="L1623" s="104">
        <v>28</v>
      </c>
      <c r="M1623" s="104">
        <v>33</v>
      </c>
      <c r="N1623" s="104">
        <v>37</v>
      </c>
      <c r="O1623" s="104">
        <v>43</v>
      </c>
      <c r="P1623" s="104">
        <v>49</v>
      </c>
      <c r="Q1623" s="104">
        <v>54</v>
      </c>
      <c r="R1623" s="104">
        <v>0</v>
      </c>
      <c r="S1623" s="104">
        <v>0</v>
      </c>
      <c r="T1623" s="104">
        <v>0</v>
      </c>
      <c r="U1623" s="104">
        <v>0</v>
      </c>
      <c r="V1623" s="104">
        <v>0</v>
      </c>
      <c r="W1623" s="104">
        <v>0</v>
      </c>
      <c r="X1623" s="104">
        <v>0</v>
      </c>
      <c r="Y1623" s="104">
        <v>0</v>
      </c>
      <c r="Z1623" s="104">
        <v>0</v>
      </c>
      <c r="AA1623" s="104">
        <v>0</v>
      </c>
      <c r="AB1623" s="104">
        <v>0</v>
      </c>
      <c r="AC1623" s="104">
        <v>0</v>
      </c>
      <c r="AD1623" s="104">
        <v>0</v>
      </c>
      <c r="AE1623" s="104">
        <v>5</v>
      </c>
      <c r="AF1623" s="104">
        <v>3</v>
      </c>
      <c r="AG1623" s="104">
        <v>5</v>
      </c>
      <c r="AH1623" s="104">
        <v>5</v>
      </c>
      <c r="AI1623" s="104">
        <v>4</v>
      </c>
      <c r="AJ1623" s="104">
        <v>6</v>
      </c>
      <c r="AK1623" s="104">
        <v>5</v>
      </c>
      <c r="AL1623" s="104">
        <v>4</v>
      </c>
      <c r="AM1623" s="104">
        <v>6</v>
      </c>
      <c r="AN1623" s="104">
        <v>6</v>
      </c>
      <c r="AO1623" s="104">
        <v>5</v>
      </c>
      <c r="AP1623" s="104">
        <v>0</v>
      </c>
      <c r="AQ1623" s="104">
        <v>0</v>
      </c>
      <c r="AR1623" s="104">
        <v>0</v>
      </c>
      <c r="AS1623" s="104">
        <v>0</v>
      </c>
      <c r="AT1623" s="104">
        <v>0</v>
      </c>
      <c r="AU1623" s="104"/>
      <c r="AV1623" s="104">
        <v>0</v>
      </c>
      <c r="AW1623" s="104">
        <v>0</v>
      </c>
      <c r="AX1623" s="104">
        <v>0</v>
      </c>
      <c r="AY1623" s="104">
        <v>0</v>
      </c>
      <c r="AZ1623" s="104">
        <v>0</v>
      </c>
      <c r="BA1623" s="104">
        <v>0</v>
      </c>
    </row>
    <row r="1624" spans="1:53" x14ac:dyDescent="0.35">
      <c r="A1624" t="s">
        <v>497</v>
      </c>
      <c r="B1624" t="s">
        <v>146</v>
      </c>
      <c r="C1624" t="s">
        <v>74</v>
      </c>
      <c r="D1624" t="s">
        <v>81</v>
      </c>
      <c r="E1624" t="s">
        <v>483</v>
      </c>
      <c r="F1624" s="104">
        <v>0</v>
      </c>
      <c r="G1624" s="104">
        <v>17</v>
      </c>
      <c r="H1624" s="104">
        <v>29</v>
      </c>
      <c r="I1624" s="104">
        <v>48</v>
      </c>
      <c r="J1624" s="104">
        <v>66</v>
      </c>
      <c r="K1624" s="104">
        <v>81</v>
      </c>
      <c r="L1624" s="104">
        <v>102</v>
      </c>
      <c r="M1624" s="104">
        <v>122</v>
      </c>
      <c r="N1624" s="104">
        <v>138</v>
      </c>
      <c r="O1624" s="104">
        <v>160</v>
      </c>
      <c r="P1624" s="104">
        <v>182</v>
      </c>
      <c r="Q1624" s="104">
        <v>201</v>
      </c>
      <c r="R1624" s="104">
        <v>0</v>
      </c>
      <c r="S1624" s="104">
        <v>0</v>
      </c>
      <c r="T1624" s="104">
        <v>0</v>
      </c>
      <c r="U1624" s="104">
        <v>0</v>
      </c>
      <c r="V1624" s="104">
        <v>0</v>
      </c>
      <c r="W1624" s="104">
        <v>0</v>
      </c>
      <c r="X1624" s="104">
        <v>0</v>
      </c>
      <c r="Y1624" s="104">
        <v>0</v>
      </c>
      <c r="Z1624" s="104">
        <v>0</v>
      </c>
      <c r="AA1624" s="104">
        <v>0</v>
      </c>
      <c r="AB1624" s="104">
        <v>0</v>
      </c>
      <c r="AC1624" s="104">
        <v>0</v>
      </c>
      <c r="AD1624" s="104">
        <v>0</v>
      </c>
      <c r="AE1624" s="104">
        <v>17</v>
      </c>
      <c r="AF1624" s="104">
        <v>12</v>
      </c>
      <c r="AG1624" s="104">
        <v>19</v>
      </c>
      <c r="AH1624" s="104">
        <v>18</v>
      </c>
      <c r="AI1624" s="104">
        <v>15</v>
      </c>
      <c r="AJ1624" s="104">
        <v>21</v>
      </c>
      <c r="AK1624" s="104">
        <v>20</v>
      </c>
      <c r="AL1624" s="104">
        <v>16</v>
      </c>
      <c r="AM1624" s="104">
        <v>22</v>
      </c>
      <c r="AN1624" s="104">
        <v>22</v>
      </c>
      <c r="AO1624" s="104">
        <v>19</v>
      </c>
      <c r="AP1624" s="104">
        <v>0</v>
      </c>
      <c r="AQ1624" s="104">
        <v>0</v>
      </c>
      <c r="AR1624" s="104">
        <v>0</v>
      </c>
      <c r="AS1624" s="104">
        <v>0</v>
      </c>
      <c r="AT1624" s="104">
        <v>0</v>
      </c>
      <c r="AU1624" s="104"/>
      <c r="AV1624" s="104">
        <v>0</v>
      </c>
      <c r="AW1624" s="104">
        <v>0</v>
      </c>
      <c r="AX1624" s="104">
        <v>0</v>
      </c>
      <c r="AY1624" s="104">
        <v>0</v>
      </c>
      <c r="AZ1624" s="104">
        <v>0</v>
      </c>
      <c r="BA1624" s="104">
        <v>0</v>
      </c>
    </row>
    <row r="1625" spans="1:53" x14ac:dyDescent="0.35">
      <c r="A1625" t="s">
        <v>497</v>
      </c>
      <c r="B1625" t="s">
        <v>146</v>
      </c>
      <c r="C1625" t="s">
        <v>74</v>
      </c>
      <c r="D1625" t="s">
        <v>81</v>
      </c>
      <c r="E1625" t="s">
        <v>484</v>
      </c>
      <c r="F1625" s="104">
        <v>0</v>
      </c>
      <c r="G1625" s="104">
        <v>8</v>
      </c>
      <c r="H1625" s="104">
        <v>13</v>
      </c>
      <c r="I1625" s="104">
        <v>22</v>
      </c>
      <c r="J1625" s="104">
        <v>30</v>
      </c>
      <c r="K1625" s="104">
        <v>37</v>
      </c>
      <c r="L1625" s="104">
        <v>48</v>
      </c>
      <c r="M1625" s="104">
        <v>59</v>
      </c>
      <c r="N1625" s="104">
        <v>66</v>
      </c>
      <c r="O1625" s="104">
        <v>78</v>
      </c>
      <c r="P1625" s="104">
        <v>90</v>
      </c>
      <c r="Q1625" s="104">
        <v>99</v>
      </c>
      <c r="R1625" s="104">
        <v>0</v>
      </c>
      <c r="S1625" s="104">
        <v>0</v>
      </c>
      <c r="T1625" s="104">
        <v>0</v>
      </c>
      <c r="U1625" s="104">
        <v>0</v>
      </c>
      <c r="V1625" s="104">
        <v>0</v>
      </c>
      <c r="W1625" s="104">
        <v>0</v>
      </c>
      <c r="X1625" s="104">
        <v>0</v>
      </c>
      <c r="Y1625" s="104">
        <v>0</v>
      </c>
      <c r="Z1625" s="104">
        <v>0</v>
      </c>
      <c r="AA1625" s="104">
        <v>0</v>
      </c>
      <c r="AB1625" s="104">
        <v>0</v>
      </c>
      <c r="AC1625" s="104">
        <v>0</v>
      </c>
      <c r="AD1625" s="104">
        <v>0</v>
      </c>
      <c r="AE1625" s="104">
        <v>8</v>
      </c>
      <c r="AF1625" s="104">
        <v>5</v>
      </c>
      <c r="AG1625" s="104">
        <v>9</v>
      </c>
      <c r="AH1625" s="104">
        <v>8</v>
      </c>
      <c r="AI1625" s="104">
        <v>7</v>
      </c>
      <c r="AJ1625" s="104">
        <v>11</v>
      </c>
      <c r="AK1625" s="104">
        <v>11</v>
      </c>
      <c r="AL1625" s="104">
        <v>7</v>
      </c>
      <c r="AM1625" s="104">
        <v>12</v>
      </c>
      <c r="AN1625" s="104">
        <v>12</v>
      </c>
      <c r="AO1625" s="104">
        <v>9</v>
      </c>
      <c r="AP1625" s="104">
        <v>0</v>
      </c>
      <c r="AQ1625" s="104">
        <v>0</v>
      </c>
      <c r="AR1625" s="104">
        <v>0</v>
      </c>
      <c r="AS1625" s="104">
        <v>0</v>
      </c>
      <c r="AT1625" s="104">
        <v>0</v>
      </c>
      <c r="AU1625" s="104">
        <v>500</v>
      </c>
      <c r="AV1625" s="104">
        <v>0</v>
      </c>
      <c r="AW1625" s="104">
        <v>0</v>
      </c>
      <c r="AX1625" s="104">
        <v>0</v>
      </c>
      <c r="AY1625" s="104">
        <v>0</v>
      </c>
      <c r="AZ1625" s="104">
        <v>0</v>
      </c>
      <c r="BA1625" s="104">
        <v>0</v>
      </c>
    </row>
    <row r="1626" spans="1:53" x14ac:dyDescent="0.35">
      <c r="A1626" t="s">
        <v>497</v>
      </c>
      <c r="B1626" t="s">
        <v>146</v>
      </c>
      <c r="C1626" t="s">
        <v>74</v>
      </c>
      <c r="D1626" t="s">
        <v>81</v>
      </c>
      <c r="E1626" t="s">
        <v>485</v>
      </c>
      <c r="F1626" s="104">
        <v>0</v>
      </c>
      <c r="G1626" s="104">
        <v>65</v>
      </c>
      <c r="H1626" s="104">
        <v>108</v>
      </c>
      <c r="I1626" s="104">
        <v>180</v>
      </c>
      <c r="J1626" s="104">
        <v>244</v>
      </c>
      <c r="K1626" s="104">
        <v>303</v>
      </c>
      <c r="L1626" s="104">
        <v>382</v>
      </c>
      <c r="M1626" s="104">
        <v>456</v>
      </c>
      <c r="N1626" s="104">
        <v>517</v>
      </c>
      <c r="O1626" s="104">
        <v>599</v>
      </c>
      <c r="P1626" s="104">
        <v>681</v>
      </c>
      <c r="Q1626" s="104">
        <v>752</v>
      </c>
      <c r="R1626" s="104">
        <v>200</v>
      </c>
      <c r="S1626" s="104">
        <v>210</v>
      </c>
      <c r="T1626" s="104">
        <v>240</v>
      </c>
      <c r="U1626" s="104">
        <v>240</v>
      </c>
      <c r="V1626" s="104">
        <v>390</v>
      </c>
      <c r="W1626" s="104">
        <v>390</v>
      </c>
      <c r="X1626" s="104">
        <v>390</v>
      </c>
      <c r="Y1626" s="104">
        <v>390</v>
      </c>
      <c r="Z1626" s="104">
        <v>390</v>
      </c>
      <c r="AA1626" s="104">
        <v>390</v>
      </c>
      <c r="AB1626" s="104">
        <v>390</v>
      </c>
      <c r="AC1626" s="104">
        <v>390</v>
      </c>
      <c r="AD1626" s="104">
        <v>0</v>
      </c>
      <c r="AE1626" s="104">
        <v>65</v>
      </c>
      <c r="AF1626" s="104">
        <v>43</v>
      </c>
      <c r="AG1626" s="104">
        <v>72</v>
      </c>
      <c r="AH1626" s="104">
        <v>64</v>
      </c>
      <c r="AI1626" s="104">
        <v>59</v>
      </c>
      <c r="AJ1626" s="104">
        <v>79</v>
      </c>
      <c r="AK1626" s="104">
        <v>74</v>
      </c>
      <c r="AL1626" s="104">
        <v>61</v>
      </c>
      <c r="AM1626" s="104">
        <v>82</v>
      </c>
      <c r="AN1626" s="104">
        <v>82</v>
      </c>
      <c r="AO1626" s="104">
        <v>71</v>
      </c>
      <c r="AP1626" s="104">
        <v>200</v>
      </c>
      <c r="AQ1626" s="104">
        <v>10</v>
      </c>
      <c r="AR1626" s="104">
        <v>30</v>
      </c>
      <c r="AS1626" s="104">
        <v>0</v>
      </c>
      <c r="AT1626" s="104">
        <v>150</v>
      </c>
      <c r="AU1626" s="104"/>
      <c r="AV1626" s="104">
        <v>0</v>
      </c>
      <c r="AW1626" s="104">
        <v>0</v>
      </c>
      <c r="AX1626" s="104">
        <v>0</v>
      </c>
      <c r="AY1626" s="104">
        <v>0</v>
      </c>
      <c r="AZ1626" s="104">
        <v>0</v>
      </c>
      <c r="BA1626" s="104">
        <v>0</v>
      </c>
    </row>
    <row r="1627" spans="1:53" x14ac:dyDescent="0.35">
      <c r="A1627" t="s">
        <v>497</v>
      </c>
      <c r="B1627" t="s">
        <v>146</v>
      </c>
      <c r="C1627" t="s">
        <v>74</v>
      </c>
      <c r="D1627" t="s">
        <v>81</v>
      </c>
      <c r="E1627" t="s">
        <v>486</v>
      </c>
      <c r="F1627" s="104">
        <v>0</v>
      </c>
      <c r="G1627" s="104">
        <v>4</v>
      </c>
      <c r="H1627" s="104">
        <v>7</v>
      </c>
      <c r="I1627" s="104">
        <v>11</v>
      </c>
      <c r="J1627" s="104">
        <v>15</v>
      </c>
      <c r="K1627" s="104">
        <v>18</v>
      </c>
      <c r="L1627" s="104">
        <v>23</v>
      </c>
      <c r="M1627" s="104">
        <v>28</v>
      </c>
      <c r="N1627" s="104">
        <v>32</v>
      </c>
      <c r="O1627" s="104">
        <v>37</v>
      </c>
      <c r="P1627" s="104">
        <v>42</v>
      </c>
      <c r="Q1627" s="104">
        <v>46</v>
      </c>
      <c r="R1627" s="104">
        <v>0</v>
      </c>
      <c r="S1627" s="104">
        <v>0</v>
      </c>
      <c r="T1627" s="104">
        <v>0</v>
      </c>
      <c r="U1627" s="104">
        <v>0</v>
      </c>
      <c r="V1627" s="104">
        <v>100</v>
      </c>
      <c r="W1627" s="104">
        <v>100</v>
      </c>
      <c r="X1627" s="104">
        <v>100</v>
      </c>
      <c r="Y1627" s="104">
        <v>100</v>
      </c>
      <c r="Z1627" s="104">
        <v>100</v>
      </c>
      <c r="AA1627" s="104">
        <v>100</v>
      </c>
      <c r="AB1627" s="104">
        <v>100</v>
      </c>
      <c r="AC1627" s="104">
        <v>100</v>
      </c>
      <c r="AD1627" s="104">
        <v>0</v>
      </c>
      <c r="AE1627" s="104">
        <v>4</v>
      </c>
      <c r="AF1627" s="104">
        <v>3</v>
      </c>
      <c r="AG1627" s="104">
        <v>4</v>
      </c>
      <c r="AH1627" s="104">
        <v>4</v>
      </c>
      <c r="AI1627" s="104">
        <v>3</v>
      </c>
      <c r="AJ1627" s="104">
        <v>5</v>
      </c>
      <c r="AK1627" s="104">
        <v>5</v>
      </c>
      <c r="AL1627" s="104">
        <v>4</v>
      </c>
      <c r="AM1627" s="104">
        <v>5</v>
      </c>
      <c r="AN1627" s="104">
        <v>5</v>
      </c>
      <c r="AO1627" s="104">
        <v>4</v>
      </c>
      <c r="AP1627" s="104">
        <v>0</v>
      </c>
      <c r="AQ1627" s="104">
        <v>0</v>
      </c>
      <c r="AR1627" s="104">
        <v>0</v>
      </c>
      <c r="AS1627" s="104">
        <v>0</v>
      </c>
      <c r="AT1627" s="104">
        <v>100</v>
      </c>
      <c r="AU1627" s="104"/>
      <c r="AV1627" s="104">
        <v>0</v>
      </c>
      <c r="AW1627" s="104">
        <v>0</v>
      </c>
      <c r="AX1627" s="104">
        <v>0</v>
      </c>
      <c r="AY1627" s="104">
        <v>0</v>
      </c>
      <c r="AZ1627" s="104">
        <v>0</v>
      </c>
      <c r="BA1627" s="104">
        <v>0</v>
      </c>
    </row>
    <row r="1628" spans="1:53" x14ac:dyDescent="0.35">
      <c r="A1628" t="s">
        <v>497</v>
      </c>
      <c r="B1628" t="s">
        <v>146</v>
      </c>
      <c r="C1628" t="s">
        <v>74</v>
      </c>
      <c r="D1628" t="s">
        <v>81</v>
      </c>
      <c r="E1628" t="s">
        <v>487</v>
      </c>
      <c r="F1628" s="104">
        <v>0</v>
      </c>
      <c r="G1628" s="104">
        <v>402</v>
      </c>
      <c r="H1628" s="104">
        <v>697</v>
      </c>
      <c r="I1628" s="104">
        <v>1118</v>
      </c>
      <c r="J1628" s="104">
        <v>1534</v>
      </c>
      <c r="K1628" s="104">
        <v>1868</v>
      </c>
      <c r="L1628" s="104">
        <v>2339</v>
      </c>
      <c r="M1628" s="104">
        <v>2808</v>
      </c>
      <c r="N1628" s="104">
        <v>3194</v>
      </c>
      <c r="O1628" s="104">
        <v>3706</v>
      </c>
      <c r="P1628" s="104">
        <v>4227</v>
      </c>
      <c r="Q1628" s="104">
        <v>4650</v>
      </c>
      <c r="R1628" s="104">
        <v>0</v>
      </c>
      <c r="S1628" s="104">
        <v>4000</v>
      </c>
      <c r="T1628" s="104">
        <v>4000</v>
      </c>
      <c r="U1628" s="104">
        <v>4000</v>
      </c>
      <c r="V1628" s="104">
        <v>4020</v>
      </c>
      <c r="W1628" s="104">
        <v>4020</v>
      </c>
      <c r="X1628" s="104">
        <v>4020</v>
      </c>
      <c r="Y1628" s="104">
        <v>4020</v>
      </c>
      <c r="Z1628" s="104">
        <v>4020</v>
      </c>
      <c r="AA1628" s="104">
        <v>4020</v>
      </c>
      <c r="AB1628" s="104">
        <v>4020</v>
      </c>
      <c r="AC1628" s="104">
        <v>4020</v>
      </c>
      <c r="AD1628" s="104">
        <v>0</v>
      </c>
      <c r="AE1628" s="104">
        <v>402</v>
      </c>
      <c r="AF1628" s="104">
        <v>295</v>
      </c>
      <c r="AG1628" s="104">
        <v>421</v>
      </c>
      <c r="AH1628" s="104">
        <v>416</v>
      </c>
      <c r="AI1628" s="104">
        <v>334</v>
      </c>
      <c r="AJ1628" s="104">
        <v>471</v>
      </c>
      <c r="AK1628" s="104">
        <v>469</v>
      </c>
      <c r="AL1628" s="104">
        <v>386</v>
      </c>
      <c r="AM1628" s="104">
        <v>512</v>
      </c>
      <c r="AN1628" s="104">
        <v>521</v>
      </c>
      <c r="AO1628" s="104">
        <v>423</v>
      </c>
      <c r="AP1628" s="104">
        <v>0</v>
      </c>
      <c r="AQ1628" s="104">
        <v>4000</v>
      </c>
      <c r="AR1628" s="104">
        <v>0</v>
      </c>
      <c r="AS1628" s="104">
        <v>0</v>
      </c>
      <c r="AT1628" s="104">
        <v>20</v>
      </c>
      <c r="AU1628" s="104"/>
      <c r="AV1628" s="104">
        <v>0</v>
      </c>
      <c r="AW1628" s="104">
        <v>0</v>
      </c>
      <c r="AX1628" s="104">
        <v>0</v>
      </c>
      <c r="AY1628" s="104">
        <v>0</v>
      </c>
      <c r="AZ1628" s="104">
        <v>0</v>
      </c>
      <c r="BA1628" s="104">
        <v>0</v>
      </c>
    </row>
    <row r="1629" spans="1:53" x14ac:dyDescent="0.35">
      <c r="A1629" t="s">
        <v>497</v>
      </c>
      <c r="B1629" t="s">
        <v>146</v>
      </c>
      <c r="C1629" t="s">
        <v>74</v>
      </c>
      <c r="D1629" t="s">
        <v>81</v>
      </c>
      <c r="E1629" t="s">
        <v>488</v>
      </c>
      <c r="F1629" s="104">
        <v>0</v>
      </c>
      <c r="G1629" s="104">
        <v>0</v>
      </c>
      <c r="H1629" s="104">
        <v>0</v>
      </c>
      <c r="I1629" s="104">
        <v>0</v>
      </c>
      <c r="J1629" s="104">
        <v>0</v>
      </c>
      <c r="K1629" s="104">
        <v>0</v>
      </c>
      <c r="L1629" s="104">
        <v>0</v>
      </c>
      <c r="M1629" s="104">
        <v>0</v>
      </c>
      <c r="N1629" s="104">
        <v>0</v>
      </c>
      <c r="O1629" s="104">
        <v>0</v>
      </c>
      <c r="P1629" s="104">
        <v>0</v>
      </c>
      <c r="Q1629" s="104">
        <v>0</v>
      </c>
      <c r="R1629" s="104">
        <v>0</v>
      </c>
      <c r="S1629" s="104">
        <v>0</v>
      </c>
      <c r="T1629" s="104">
        <v>0</v>
      </c>
      <c r="U1629" s="104">
        <v>0</v>
      </c>
      <c r="V1629" s="104">
        <v>0</v>
      </c>
      <c r="W1629" s="104">
        <v>0</v>
      </c>
      <c r="X1629" s="104">
        <v>0</v>
      </c>
      <c r="Y1629" s="104">
        <v>0</v>
      </c>
      <c r="Z1629" s="104">
        <v>0</v>
      </c>
      <c r="AA1629" s="104">
        <v>0</v>
      </c>
      <c r="AB1629" s="104">
        <v>0</v>
      </c>
      <c r="AC1629" s="104">
        <v>0</v>
      </c>
      <c r="AD1629" s="104">
        <v>0</v>
      </c>
      <c r="AE1629" s="104">
        <v>0</v>
      </c>
      <c r="AF1629" s="104">
        <v>0</v>
      </c>
      <c r="AG1629" s="104">
        <v>0</v>
      </c>
      <c r="AH1629" s="104">
        <v>0</v>
      </c>
      <c r="AI1629" s="104">
        <v>0</v>
      </c>
      <c r="AJ1629" s="104">
        <v>0</v>
      </c>
      <c r="AK1629" s="104">
        <v>0</v>
      </c>
      <c r="AL1629" s="104">
        <v>0</v>
      </c>
      <c r="AM1629" s="104">
        <v>0</v>
      </c>
      <c r="AN1629" s="104">
        <v>0</v>
      </c>
      <c r="AO1629" s="104">
        <v>0</v>
      </c>
      <c r="AP1629" s="104">
        <v>0</v>
      </c>
      <c r="AQ1629" s="104">
        <v>0</v>
      </c>
      <c r="AR1629" s="104">
        <v>0</v>
      </c>
      <c r="AS1629" s="104">
        <v>0</v>
      </c>
      <c r="AT1629" s="104">
        <v>0</v>
      </c>
      <c r="AU1629" s="104"/>
      <c r="AV1629" s="104">
        <v>0</v>
      </c>
      <c r="AW1629" s="104">
        <v>0</v>
      </c>
      <c r="AX1629" s="104">
        <v>0</v>
      </c>
      <c r="AY1629" s="104">
        <v>0</v>
      </c>
      <c r="AZ1629" s="104">
        <v>0</v>
      </c>
      <c r="BA1629" s="104">
        <v>0</v>
      </c>
    </row>
    <row r="1630" spans="1:53" x14ac:dyDescent="0.35">
      <c r="A1630" t="s">
        <v>497</v>
      </c>
      <c r="B1630" t="s">
        <v>146</v>
      </c>
      <c r="C1630" t="s">
        <v>74</v>
      </c>
      <c r="D1630" t="s">
        <v>81</v>
      </c>
      <c r="E1630" t="s">
        <v>489</v>
      </c>
      <c r="F1630" s="104">
        <v>0</v>
      </c>
      <c r="G1630" s="104">
        <v>0</v>
      </c>
      <c r="H1630" s="104">
        <v>0</v>
      </c>
      <c r="I1630" s="104">
        <v>1</v>
      </c>
      <c r="J1630" s="104">
        <v>1</v>
      </c>
      <c r="K1630" s="104">
        <v>1</v>
      </c>
      <c r="L1630" s="104">
        <v>2</v>
      </c>
      <c r="M1630" s="104">
        <v>3</v>
      </c>
      <c r="N1630" s="104">
        <v>3</v>
      </c>
      <c r="O1630" s="104">
        <v>4</v>
      </c>
      <c r="P1630" s="104">
        <v>5</v>
      </c>
      <c r="Q1630" s="104">
        <v>5</v>
      </c>
      <c r="R1630" s="104">
        <v>0</v>
      </c>
      <c r="S1630" s="104">
        <v>0</v>
      </c>
      <c r="T1630" s="104">
        <v>0</v>
      </c>
      <c r="U1630" s="104">
        <v>0</v>
      </c>
      <c r="V1630" s="104">
        <v>0</v>
      </c>
      <c r="W1630" s="104">
        <v>0</v>
      </c>
      <c r="X1630" s="104">
        <v>0</v>
      </c>
      <c r="Y1630" s="104">
        <v>0</v>
      </c>
      <c r="Z1630" s="104">
        <v>0</v>
      </c>
      <c r="AA1630" s="104">
        <v>0</v>
      </c>
      <c r="AB1630" s="104">
        <v>0</v>
      </c>
      <c r="AC1630" s="104">
        <v>0</v>
      </c>
      <c r="AD1630" s="104">
        <v>0</v>
      </c>
      <c r="AE1630" s="104">
        <v>0</v>
      </c>
      <c r="AF1630" s="104">
        <v>0</v>
      </c>
      <c r="AG1630" s="104">
        <v>1</v>
      </c>
      <c r="AH1630" s="104">
        <v>0</v>
      </c>
      <c r="AI1630" s="104">
        <v>0</v>
      </c>
      <c r="AJ1630" s="104">
        <v>1</v>
      </c>
      <c r="AK1630" s="104">
        <v>1</v>
      </c>
      <c r="AL1630" s="104">
        <v>0</v>
      </c>
      <c r="AM1630" s="104">
        <v>1</v>
      </c>
      <c r="AN1630" s="104">
        <v>1</v>
      </c>
      <c r="AO1630" s="104">
        <v>0</v>
      </c>
      <c r="AP1630" s="104">
        <v>0</v>
      </c>
      <c r="AQ1630" s="104">
        <v>0</v>
      </c>
      <c r="AR1630" s="104">
        <v>0</v>
      </c>
      <c r="AS1630" s="104">
        <v>0</v>
      </c>
      <c r="AT1630" s="104">
        <v>0</v>
      </c>
      <c r="AU1630" s="104"/>
      <c r="AV1630" s="104">
        <v>0</v>
      </c>
      <c r="AW1630" s="104">
        <v>0</v>
      </c>
      <c r="AX1630" s="104">
        <v>0</v>
      </c>
      <c r="AY1630" s="104">
        <v>0</v>
      </c>
      <c r="AZ1630" s="104">
        <v>0</v>
      </c>
      <c r="BA1630" s="104">
        <v>0</v>
      </c>
    </row>
    <row r="1631" spans="1:53" x14ac:dyDescent="0.35">
      <c r="A1631" t="s">
        <v>497</v>
      </c>
      <c r="B1631" t="s">
        <v>146</v>
      </c>
      <c r="C1631" t="s">
        <v>74</v>
      </c>
      <c r="D1631" t="s">
        <v>81</v>
      </c>
      <c r="E1631" t="s">
        <v>490</v>
      </c>
      <c r="F1631" s="104">
        <v>0</v>
      </c>
      <c r="G1631" s="104">
        <v>516</v>
      </c>
      <c r="H1631" s="104">
        <v>901</v>
      </c>
      <c r="I1631" s="104">
        <v>1444</v>
      </c>
      <c r="J1631" s="104">
        <v>1983</v>
      </c>
      <c r="K1631" s="104">
        <v>2415</v>
      </c>
      <c r="L1631" s="104">
        <v>3024</v>
      </c>
      <c r="M1631" s="104">
        <v>3630</v>
      </c>
      <c r="N1631" s="104">
        <v>4130</v>
      </c>
      <c r="O1631" s="104">
        <v>4791</v>
      </c>
      <c r="P1631" s="104">
        <v>5467</v>
      </c>
      <c r="Q1631" s="104">
        <v>6019</v>
      </c>
      <c r="R1631" s="104">
        <v>0</v>
      </c>
      <c r="S1631" s="104">
        <v>0</v>
      </c>
      <c r="T1631" s="104">
        <v>0</v>
      </c>
      <c r="U1631" s="104">
        <v>0</v>
      </c>
      <c r="V1631" s="104">
        <v>3000</v>
      </c>
      <c r="W1631" s="104">
        <v>3000</v>
      </c>
      <c r="X1631" s="104">
        <v>3000</v>
      </c>
      <c r="Y1631" s="104">
        <v>3000</v>
      </c>
      <c r="Z1631" s="104">
        <v>3000</v>
      </c>
      <c r="AA1631" s="104">
        <v>3000</v>
      </c>
      <c r="AB1631" s="104">
        <v>3000</v>
      </c>
      <c r="AC1631" s="104">
        <v>3000</v>
      </c>
      <c r="AD1631" s="104">
        <v>0</v>
      </c>
      <c r="AE1631" s="104">
        <v>516</v>
      </c>
      <c r="AF1631" s="104">
        <v>385</v>
      </c>
      <c r="AG1631" s="104">
        <v>543</v>
      </c>
      <c r="AH1631" s="104">
        <v>539</v>
      </c>
      <c r="AI1631" s="104">
        <v>432</v>
      </c>
      <c r="AJ1631" s="104">
        <v>609</v>
      </c>
      <c r="AK1631" s="104">
        <v>606</v>
      </c>
      <c r="AL1631" s="104">
        <v>500</v>
      </c>
      <c r="AM1631" s="104">
        <v>661</v>
      </c>
      <c r="AN1631" s="104">
        <v>676</v>
      </c>
      <c r="AO1631" s="104">
        <v>552</v>
      </c>
      <c r="AP1631" s="104">
        <v>0</v>
      </c>
      <c r="AQ1631" s="104">
        <v>0</v>
      </c>
      <c r="AR1631" s="104">
        <v>0</v>
      </c>
      <c r="AS1631" s="104">
        <v>0</v>
      </c>
      <c r="AT1631" s="104">
        <v>3000</v>
      </c>
      <c r="AU1631" s="104"/>
      <c r="AV1631" s="104">
        <v>0</v>
      </c>
      <c r="AW1631" s="104">
        <v>0</v>
      </c>
      <c r="AX1631" s="104">
        <v>0</v>
      </c>
      <c r="AY1631" s="104">
        <v>0</v>
      </c>
      <c r="AZ1631" s="104">
        <v>0</v>
      </c>
      <c r="BA1631" s="104">
        <v>0</v>
      </c>
    </row>
    <row r="1632" spans="1:53" x14ac:dyDescent="0.35">
      <c r="A1632" t="s">
        <v>497</v>
      </c>
      <c r="B1632" t="s">
        <v>146</v>
      </c>
      <c r="C1632" t="s">
        <v>74</v>
      </c>
      <c r="D1632" t="s">
        <v>81</v>
      </c>
      <c r="E1632" t="s">
        <v>491</v>
      </c>
      <c r="F1632" s="104">
        <v>0</v>
      </c>
      <c r="G1632" s="104">
        <v>0</v>
      </c>
      <c r="H1632" s="104">
        <v>0</v>
      </c>
      <c r="I1632" s="104">
        <v>0</v>
      </c>
      <c r="J1632" s="104">
        <v>0</v>
      </c>
      <c r="K1632" s="104">
        <v>0</v>
      </c>
      <c r="L1632" s="104">
        <v>0</v>
      </c>
      <c r="M1632" s="104">
        <v>0</v>
      </c>
      <c r="N1632" s="104">
        <v>0</v>
      </c>
      <c r="O1632" s="104">
        <v>0</v>
      </c>
      <c r="P1632" s="104">
        <v>0</v>
      </c>
      <c r="Q1632" s="104">
        <v>0</v>
      </c>
      <c r="R1632" s="104">
        <v>0</v>
      </c>
      <c r="S1632" s="104">
        <v>0</v>
      </c>
      <c r="T1632" s="104">
        <v>0</v>
      </c>
      <c r="U1632" s="104">
        <v>0</v>
      </c>
      <c r="V1632" s="104">
        <v>0</v>
      </c>
      <c r="W1632" s="104">
        <v>0</v>
      </c>
      <c r="X1632" s="104">
        <v>0</v>
      </c>
      <c r="Y1632" s="104">
        <v>0</v>
      </c>
      <c r="Z1632" s="104">
        <v>0</v>
      </c>
      <c r="AA1632" s="104">
        <v>0</v>
      </c>
      <c r="AB1632" s="104">
        <v>0</v>
      </c>
      <c r="AC1632" s="104">
        <v>0</v>
      </c>
      <c r="AD1632" s="104">
        <v>0</v>
      </c>
      <c r="AE1632" s="104">
        <v>0</v>
      </c>
      <c r="AF1632" s="104">
        <v>0</v>
      </c>
      <c r="AG1632" s="104">
        <v>0</v>
      </c>
      <c r="AH1632" s="104">
        <v>0</v>
      </c>
      <c r="AI1632" s="104">
        <v>0</v>
      </c>
      <c r="AJ1632" s="104">
        <v>0</v>
      </c>
      <c r="AK1632" s="104">
        <v>0</v>
      </c>
      <c r="AL1632" s="104">
        <v>0</v>
      </c>
      <c r="AM1632" s="104">
        <v>0</v>
      </c>
      <c r="AN1632" s="104">
        <v>0</v>
      </c>
      <c r="AO1632" s="104">
        <v>0</v>
      </c>
      <c r="AP1632" s="104">
        <v>0</v>
      </c>
      <c r="AQ1632" s="104">
        <v>0</v>
      </c>
      <c r="AR1632" s="104">
        <v>0</v>
      </c>
      <c r="AS1632" s="104">
        <v>0</v>
      </c>
      <c r="AT1632" s="104">
        <v>0</v>
      </c>
      <c r="AU1632" s="104"/>
      <c r="AV1632" s="104">
        <v>0</v>
      </c>
      <c r="AW1632" s="104">
        <v>0</v>
      </c>
      <c r="AX1632" s="104">
        <v>0</v>
      </c>
      <c r="AY1632" s="104">
        <v>0</v>
      </c>
      <c r="AZ1632" s="104">
        <v>0</v>
      </c>
      <c r="BA1632" s="104">
        <v>0</v>
      </c>
    </row>
    <row r="1633" spans="1:53" x14ac:dyDescent="0.35">
      <c r="A1633" t="s">
        <v>497</v>
      </c>
      <c r="B1633" t="s">
        <v>146</v>
      </c>
      <c r="C1633" t="s">
        <v>74</v>
      </c>
      <c r="D1633" t="s">
        <v>81</v>
      </c>
      <c r="E1633" t="s">
        <v>492</v>
      </c>
      <c r="F1633" s="104">
        <v>0</v>
      </c>
      <c r="G1633" s="104">
        <v>19</v>
      </c>
      <c r="H1633" s="104">
        <v>32</v>
      </c>
      <c r="I1633" s="104">
        <v>52</v>
      </c>
      <c r="J1633" s="104">
        <v>71</v>
      </c>
      <c r="K1633" s="104">
        <v>87</v>
      </c>
      <c r="L1633" s="104">
        <v>110</v>
      </c>
      <c r="M1633" s="104">
        <v>130</v>
      </c>
      <c r="N1633" s="104">
        <v>147</v>
      </c>
      <c r="O1633" s="104">
        <v>172</v>
      </c>
      <c r="P1633" s="104">
        <v>195</v>
      </c>
      <c r="Q1633" s="104">
        <v>214</v>
      </c>
      <c r="R1633" s="104">
        <v>0</v>
      </c>
      <c r="S1633" s="104">
        <v>0</v>
      </c>
      <c r="T1633" s="104">
        <v>0</v>
      </c>
      <c r="U1633" s="104">
        <v>0</v>
      </c>
      <c r="V1633" s="104">
        <v>0</v>
      </c>
      <c r="W1633" s="104">
        <v>0</v>
      </c>
      <c r="X1633" s="104">
        <v>0</v>
      </c>
      <c r="Y1633" s="104">
        <v>0</v>
      </c>
      <c r="Z1633" s="104">
        <v>0</v>
      </c>
      <c r="AA1633" s="104">
        <v>0</v>
      </c>
      <c r="AB1633" s="104">
        <v>0</v>
      </c>
      <c r="AC1633" s="104">
        <v>0</v>
      </c>
      <c r="AD1633" s="104">
        <v>0</v>
      </c>
      <c r="AE1633" s="104">
        <v>19</v>
      </c>
      <c r="AF1633" s="104">
        <v>13</v>
      </c>
      <c r="AG1633" s="104">
        <v>20</v>
      </c>
      <c r="AH1633" s="104">
        <v>19</v>
      </c>
      <c r="AI1633" s="104">
        <v>16</v>
      </c>
      <c r="AJ1633" s="104">
        <v>23</v>
      </c>
      <c r="AK1633" s="104">
        <v>20</v>
      </c>
      <c r="AL1633" s="104">
        <v>17</v>
      </c>
      <c r="AM1633" s="104">
        <v>25</v>
      </c>
      <c r="AN1633" s="104">
        <v>23</v>
      </c>
      <c r="AO1633" s="104">
        <v>19</v>
      </c>
      <c r="AP1633" s="104">
        <v>0</v>
      </c>
      <c r="AQ1633" s="104">
        <v>0</v>
      </c>
      <c r="AR1633" s="104">
        <v>0</v>
      </c>
      <c r="AS1633" s="104">
        <v>0</v>
      </c>
      <c r="AT1633" s="104">
        <v>0</v>
      </c>
      <c r="AU1633" s="104"/>
      <c r="AV1633" s="104">
        <v>0</v>
      </c>
      <c r="AW1633" s="104">
        <v>0</v>
      </c>
      <c r="AX1633" s="104">
        <v>0</v>
      </c>
      <c r="AY1633" s="104">
        <v>0</v>
      </c>
      <c r="AZ1633" s="104">
        <v>0</v>
      </c>
      <c r="BA1633" s="104">
        <v>0</v>
      </c>
    </row>
    <row r="1634" spans="1:53" x14ac:dyDescent="0.35">
      <c r="A1634" t="s">
        <v>497</v>
      </c>
      <c r="B1634" t="s">
        <v>146</v>
      </c>
      <c r="C1634" t="s">
        <v>74</v>
      </c>
      <c r="D1634" t="s">
        <v>81</v>
      </c>
      <c r="E1634" t="s">
        <v>493</v>
      </c>
      <c r="F1634" s="104">
        <v>0</v>
      </c>
      <c r="G1634" s="104">
        <v>0</v>
      </c>
      <c r="H1634" s="104">
        <v>0</v>
      </c>
      <c r="I1634" s="104">
        <v>0</v>
      </c>
      <c r="J1634" s="104">
        <v>0</v>
      </c>
      <c r="K1634" s="104">
        <v>0</v>
      </c>
      <c r="L1634" s="104">
        <v>0</v>
      </c>
      <c r="M1634" s="104">
        <v>0</v>
      </c>
      <c r="N1634" s="104">
        <v>0</v>
      </c>
      <c r="O1634" s="104">
        <v>0</v>
      </c>
      <c r="P1634" s="104">
        <v>0</v>
      </c>
      <c r="Q1634" s="104">
        <v>0</v>
      </c>
      <c r="R1634" s="104">
        <v>0</v>
      </c>
      <c r="S1634" s="104">
        <v>0</v>
      </c>
      <c r="T1634" s="104">
        <v>0</v>
      </c>
      <c r="U1634" s="104">
        <v>0</v>
      </c>
      <c r="V1634" s="104">
        <v>0</v>
      </c>
      <c r="W1634" s="104">
        <v>0</v>
      </c>
      <c r="X1634" s="104">
        <v>0</v>
      </c>
      <c r="Y1634" s="104">
        <v>0</v>
      </c>
      <c r="Z1634" s="104">
        <v>0</v>
      </c>
      <c r="AA1634" s="104">
        <v>0</v>
      </c>
      <c r="AB1634" s="104">
        <v>0</v>
      </c>
      <c r="AC1634" s="104">
        <v>0</v>
      </c>
      <c r="AD1634" s="104">
        <v>0</v>
      </c>
      <c r="AE1634" s="104">
        <v>0</v>
      </c>
      <c r="AF1634" s="104">
        <v>0</v>
      </c>
      <c r="AG1634" s="104">
        <v>0</v>
      </c>
      <c r="AH1634" s="104">
        <v>0</v>
      </c>
      <c r="AI1634" s="104">
        <v>0</v>
      </c>
      <c r="AJ1634" s="104">
        <v>0</v>
      </c>
      <c r="AK1634" s="104">
        <v>0</v>
      </c>
      <c r="AL1634" s="104">
        <v>0</v>
      </c>
      <c r="AM1634" s="104">
        <v>0</v>
      </c>
      <c r="AN1634" s="104">
        <v>0</v>
      </c>
      <c r="AO1634" s="104">
        <v>0</v>
      </c>
      <c r="AP1634" s="104">
        <v>0</v>
      </c>
      <c r="AQ1634" s="104">
        <v>0</v>
      </c>
      <c r="AR1634" s="104">
        <v>0</v>
      </c>
      <c r="AS1634" s="104">
        <v>0</v>
      </c>
      <c r="AT1634" s="104">
        <v>0</v>
      </c>
      <c r="AU1634" s="104"/>
      <c r="AV1634" s="104">
        <v>0</v>
      </c>
      <c r="AW1634" s="104">
        <v>0</v>
      </c>
      <c r="AX1634" s="104">
        <v>0</v>
      </c>
      <c r="AY1634" s="104">
        <v>0</v>
      </c>
      <c r="AZ1634" s="104">
        <v>0</v>
      </c>
      <c r="BA1634" s="104">
        <v>0</v>
      </c>
    </row>
    <row r="1635" spans="1:53" s="80" customFormat="1" hidden="1" x14ac:dyDescent="0.35">
      <c r="A1635" s="80" t="s">
        <v>498</v>
      </c>
      <c r="B1635" s="80" t="s">
        <v>159</v>
      </c>
      <c r="C1635" s="80" t="s">
        <v>70</v>
      </c>
      <c r="D1635" s="80" t="s">
        <v>81</v>
      </c>
      <c r="E1635" s="80" t="s">
        <v>443</v>
      </c>
      <c r="F1635" s="105">
        <v>0</v>
      </c>
      <c r="G1635" s="105">
        <v>201.60000000000002</v>
      </c>
      <c r="H1635" s="105">
        <v>362.25</v>
      </c>
      <c r="I1635" s="105">
        <v>551.25</v>
      </c>
      <c r="J1635" s="105">
        <v>723.45</v>
      </c>
      <c r="K1635" s="105">
        <v>912.45</v>
      </c>
      <c r="L1635" s="105">
        <v>1118.25</v>
      </c>
      <c r="M1635" s="105">
        <v>1307.25</v>
      </c>
      <c r="N1635" s="105">
        <v>1501.5</v>
      </c>
      <c r="O1635" s="105">
        <v>1697.85</v>
      </c>
      <c r="P1635" s="105">
        <v>1886.85</v>
      </c>
      <c r="Q1635" s="105">
        <v>2075.85</v>
      </c>
      <c r="R1635" s="105">
        <v>250</v>
      </c>
      <c r="S1635" s="105">
        <v>250</v>
      </c>
      <c r="T1635" s="105">
        <v>250</v>
      </c>
      <c r="U1635" s="105">
        <v>250</v>
      </c>
      <c r="V1635" s="105">
        <v>2055</v>
      </c>
      <c r="W1635" s="105">
        <v>2055</v>
      </c>
      <c r="X1635" s="105">
        <v>2055</v>
      </c>
      <c r="Y1635" s="105">
        <v>2055</v>
      </c>
      <c r="Z1635" s="105">
        <v>2055</v>
      </c>
      <c r="AA1635" s="105">
        <v>2055</v>
      </c>
      <c r="AB1635" s="105">
        <v>2055</v>
      </c>
      <c r="AC1635" s="105">
        <v>2055</v>
      </c>
      <c r="AD1635" s="105">
        <v>0</v>
      </c>
      <c r="AE1635" s="105">
        <v>201.60000000000002</v>
      </c>
      <c r="AF1635" s="105">
        <v>160.65</v>
      </c>
      <c r="AG1635" s="105">
        <v>189</v>
      </c>
      <c r="AH1635" s="105">
        <v>172.20000000000002</v>
      </c>
      <c r="AI1635" s="105">
        <v>189</v>
      </c>
      <c r="AJ1635" s="105">
        <v>205.8</v>
      </c>
      <c r="AK1635" s="105">
        <v>189</v>
      </c>
      <c r="AL1635" s="105">
        <v>194.25</v>
      </c>
      <c r="AM1635" s="105">
        <v>196.35</v>
      </c>
      <c r="AN1635" s="105">
        <v>189</v>
      </c>
      <c r="AO1635" s="105">
        <v>189</v>
      </c>
      <c r="AP1635" s="105">
        <v>250</v>
      </c>
      <c r="AQ1635" s="105">
        <v>0</v>
      </c>
      <c r="AR1635" s="105">
        <v>0</v>
      </c>
      <c r="AS1635" s="105">
        <v>0</v>
      </c>
      <c r="AT1635" s="105">
        <v>1805</v>
      </c>
      <c r="AU1635" s="105">
        <v>0</v>
      </c>
      <c r="AV1635" s="105">
        <v>0</v>
      </c>
      <c r="AW1635" s="105">
        <v>0</v>
      </c>
      <c r="AX1635" s="105">
        <v>0</v>
      </c>
      <c r="AY1635" s="105">
        <v>0</v>
      </c>
      <c r="AZ1635" s="105">
        <v>0</v>
      </c>
      <c r="BA1635" s="105">
        <v>0</v>
      </c>
    </row>
    <row r="1636" spans="1:53" hidden="1" x14ac:dyDescent="0.35">
      <c r="A1636" t="s">
        <v>498</v>
      </c>
      <c r="B1636" t="s">
        <v>159</v>
      </c>
      <c r="C1636" t="s">
        <v>70</v>
      </c>
      <c r="D1636" t="s">
        <v>81</v>
      </c>
      <c r="E1636" t="s">
        <v>444</v>
      </c>
      <c r="F1636" s="104">
        <v>0</v>
      </c>
      <c r="G1636" s="104">
        <v>0</v>
      </c>
      <c r="H1636" s="104">
        <v>0</v>
      </c>
      <c r="I1636" s="104">
        <v>0</v>
      </c>
      <c r="J1636" s="104">
        <v>0</v>
      </c>
      <c r="K1636" s="104">
        <v>0</v>
      </c>
      <c r="L1636" s="104">
        <v>0</v>
      </c>
      <c r="M1636" s="104">
        <v>0</v>
      </c>
      <c r="N1636" s="104">
        <v>0</v>
      </c>
      <c r="O1636" s="104">
        <v>0</v>
      </c>
      <c r="P1636" s="104">
        <v>0</v>
      </c>
      <c r="Q1636" s="104">
        <v>0</v>
      </c>
      <c r="R1636" s="104">
        <v>0</v>
      </c>
      <c r="S1636" s="104">
        <v>0</v>
      </c>
      <c r="T1636" s="104">
        <v>0</v>
      </c>
      <c r="U1636" s="104">
        <v>0</v>
      </c>
      <c r="V1636" s="104">
        <v>0</v>
      </c>
      <c r="W1636" s="104">
        <v>0</v>
      </c>
      <c r="X1636" s="104">
        <v>0</v>
      </c>
      <c r="Y1636" s="104">
        <v>0</v>
      </c>
      <c r="Z1636" s="104">
        <v>0</v>
      </c>
      <c r="AA1636" s="104">
        <v>0</v>
      </c>
      <c r="AB1636" s="104">
        <v>0</v>
      </c>
      <c r="AC1636" s="104">
        <v>0</v>
      </c>
      <c r="AD1636" s="104">
        <v>0</v>
      </c>
      <c r="AE1636" s="104">
        <v>0</v>
      </c>
      <c r="AF1636" s="104">
        <v>0</v>
      </c>
      <c r="AG1636" s="104">
        <v>0</v>
      </c>
      <c r="AH1636" s="104">
        <v>0</v>
      </c>
      <c r="AI1636" s="104">
        <v>0</v>
      </c>
      <c r="AJ1636" s="104">
        <v>0</v>
      </c>
      <c r="AK1636" s="104">
        <v>0</v>
      </c>
      <c r="AL1636" s="104">
        <v>0</v>
      </c>
      <c r="AM1636" s="104">
        <v>0</v>
      </c>
      <c r="AN1636" s="104">
        <v>0</v>
      </c>
      <c r="AO1636" s="104">
        <v>0</v>
      </c>
      <c r="AP1636" s="104">
        <v>0</v>
      </c>
      <c r="AQ1636" s="104">
        <v>0</v>
      </c>
      <c r="AR1636" s="104">
        <v>0</v>
      </c>
      <c r="AS1636" s="104">
        <v>0</v>
      </c>
      <c r="AT1636" s="104">
        <v>0</v>
      </c>
      <c r="AU1636" s="104">
        <v>0</v>
      </c>
      <c r="AV1636" s="104">
        <v>0</v>
      </c>
      <c r="AW1636" s="104">
        <v>0</v>
      </c>
      <c r="AX1636" s="104">
        <v>0</v>
      </c>
      <c r="AY1636" s="104">
        <v>0</v>
      </c>
      <c r="AZ1636" s="104">
        <v>0</v>
      </c>
      <c r="BA1636" s="104">
        <v>0</v>
      </c>
    </row>
    <row r="1637" spans="1:53" hidden="1" x14ac:dyDescent="0.35">
      <c r="A1637" t="s">
        <v>498</v>
      </c>
      <c r="B1637" t="s">
        <v>159</v>
      </c>
      <c r="C1637" t="s">
        <v>70</v>
      </c>
      <c r="D1637" t="s">
        <v>81</v>
      </c>
      <c r="E1637" t="s">
        <v>445</v>
      </c>
      <c r="F1637" s="104">
        <v>0</v>
      </c>
      <c r="G1637" s="104">
        <v>73.5</v>
      </c>
      <c r="H1637" s="104">
        <v>110.25</v>
      </c>
      <c r="I1637" s="104">
        <v>157.5</v>
      </c>
      <c r="J1637" s="104">
        <v>194.25</v>
      </c>
      <c r="K1637" s="104">
        <v>240.45</v>
      </c>
      <c r="L1637" s="104">
        <v>313.95</v>
      </c>
      <c r="M1637" s="104">
        <v>365.4</v>
      </c>
      <c r="N1637" s="104">
        <v>417.9</v>
      </c>
      <c r="O1637" s="104">
        <v>470.4</v>
      </c>
      <c r="P1637" s="104">
        <v>516.6</v>
      </c>
      <c r="Q1637" s="104">
        <v>562.80000000000007</v>
      </c>
      <c r="R1637" s="104">
        <v>11.299999999999999</v>
      </c>
      <c r="S1637" s="104">
        <v>11.299999999999999</v>
      </c>
      <c r="T1637" s="104">
        <v>11.299999999999999</v>
      </c>
      <c r="U1637" s="104">
        <v>11.299999999999999</v>
      </c>
      <c r="V1637" s="104">
        <v>11.299999999999999</v>
      </c>
      <c r="W1637" s="104">
        <v>11.299999999999999</v>
      </c>
      <c r="X1637" s="104">
        <v>11.299999999999999</v>
      </c>
      <c r="Y1637" s="104">
        <v>11.299999999999999</v>
      </c>
      <c r="Z1637" s="104">
        <v>11.299999999999999</v>
      </c>
      <c r="AA1637" s="104">
        <v>11.299999999999999</v>
      </c>
      <c r="AB1637" s="104">
        <v>11.299999999999999</v>
      </c>
      <c r="AC1637" s="104">
        <v>11.299999999999999</v>
      </c>
      <c r="AD1637" s="104">
        <v>0</v>
      </c>
      <c r="AE1637" s="104">
        <v>73.5</v>
      </c>
      <c r="AF1637" s="104">
        <v>36.75</v>
      </c>
      <c r="AG1637" s="104">
        <v>47.25</v>
      </c>
      <c r="AH1637" s="104">
        <v>36.75</v>
      </c>
      <c r="AI1637" s="104">
        <v>46.2</v>
      </c>
      <c r="AJ1637" s="104">
        <v>73.5</v>
      </c>
      <c r="AK1637" s="104">
        <v>51.45</v>
      </c>
      <c r="AL1637" s="104">
        <v>52.5</v>
      </c>
      <c r="AM1637" s="104">
        <v>52.5</v>
      </c>
      <c r="AN1637" s="104">
        <v>46.2</v>
      </c>
      <c r="AO1637" s="104">
        <v>46.2</v>
      </c>
      <c r="AP1637" s="104">
        <v>11.299999999999999</v>
      </c>
      <c r="AQ1637" s="104">
        <v>0</v>
      </c>
      <c r="AR1637" s="104">
        <v>0</v>
      </c>
      <c r="AS1637" s="104">
        <v>0</v>
      </c>
      <c r="AT1637" s="104">
        <v>0</v>
      </c>
      <c r="AU1637" s="104">
        <v>0</v>
      </c>
      <c r="AV1637" s="104">
        <v>0</v>
      </c>
      <c r="AW1637" s="104">
        <v>0</v>
      </c>
      <c r="AX1637" s="104">
        <v>0</v>
      </c>
      <c r="AY1637" s="104">
        <v>0</v>
      </c>
      <c r="AZ1637" s="104">
        <v>0</v>
      </c>
      <c r="BA1637" s="104">
        <v>0</v>
      </c>
    </row>
    <row r="1638" spans="1:53" hidden="1" x14ac:dyDescent="0.35">
      <c r="A1638" t="s">
        <v>498</v>
      </c>
      <c r="B1638" t="s">
        <v>159</v>
      </c>
      <c r="C1638" t="s">
        <v>70</v>
      </c>
      <c r="D1638" t="s">
        <v>81</v>
      </c>
      <c r="E1638" t="s">
        <v>446</v>
      </c>
      <c r="F1638" s="104">
        <v>0</v>
      </c>
      <c r="G1638" s="104">
        <v>43.050000000000004</v>
      </c>
      <c r="H1638" s="104">
        <v>77.7</v>
      </c>
      <c r="I1638" s="104">
        <v>140.69999999999999</v>
      </c>
      <c r="J1638" s="104">
        <v>175.35</v>
      </c>
      <c r="K1638" s="104">
        <v>238.35</v>
      </c>
      <c r="L1638" s="104">
        <v>291.89999999999998</v>
      </c>
      <c r="M1638" s="104">
        <v>344.4</v>
      </c>
      <c r="N1638" s="104">
        <v>402.15</v>
      </c>
      <c r="O1638" s="104">
        <v>459.9</v>
      </c>
      <c r="P1638" s="104">
        <v>519.75</v>
      </c>
      <c r="Q1638" s="104">
        <v>578.54999999999995</v>
      </c>
      <c r="R1638" s="104">
        <v>0</v>
      </c>
      <c r="S1638" s="104">
        <v>0</v>
      </c>
      <c r="T1638" s="104">
        <v>0</v>
      </c>
      <c r="U1638" s="104">
        <v>0</v>
      </c>
      <c r="V1638" s="104">
        <v>0</v>
      </c>
      <c r="W1638" s="104">
        <v>0</v>
      </c>
      <c r="X1638" s="104">
        <v>0</v>
      </c>
      <c r="Y1638" s="104">
        <v>0</v>
      </c>
      <c r="Z1638" s="104">
        <v>0</v>
      </c>
      <c r="AA1638" s="104">
        <v>0</v>
      </c>
      <c r="AB1638" s="104">
        <v>0</v>
      </c>
      <c r="AC1638" s="104">
        <v>0</v>
      </c>
      <c r="AD1638" s="104">
        <v>0</v>
      </c>
      <c r="AE1638" s="104">
        <v>43.050000000000004</v>
      </c>
      <c r="AF1638" s="104">
        <v>34.65</v>
      </c>
      <c r="AG1638" s="104">
        <v>63</v>
      </c>
      <c r="AH1638" s="104">
        <v>34.65</v>
      </c>
      <c r="AI1638" s="104">
        <v>63</v>
      </c>
      <c r="AJ1638" s="104">
        <v>53.550000000000004</v>
      </c>
      <c r="AK1638" s="104">
        <v>52.5</v>
      </c>
      <c r="AL1638" s="104">
        <v>57.75</v>
      </c>
      <c r="AM1638" s="104">
        <v>57.75</v>
      </c>
      <c r="AN1638" s="104">
        <v>59.85</v>
      </c>
      <c r="AO1638" s="104">
        <v>58.800000000000004</v>
      </c>
      <c r="AP1638" s="104">
        <v>0</v>
      </c>
      <c r="AQ1638" s="104">
        <v>0</v>
      </c>
      <c r="AR1638" s="104">
        <v>0</v>
      </c>
      <c r="AS1638" s="104">
        <v>0</v>
      </c>
      <c r="AT1638" s="104">
        <v>0</v>
      </c>
      <c r="AU1638" s="104">
        <v>0</v>
      </c>
      <c r="AV1638" s="104">
        <v>0</v>
      </c>
      <c r="AW1638" s="104">
        <v>0</v>
      </c>
      <c r="AX1638" s="104">
        <v>0</v>
      </c>
      <c r="AY1638" s="104">
        <v>0</v>
      </c>
      <c r="AZ1638" s="104">
        <v>0</v>
      </c>
      <c r="BA1638" s="104">
        <v>0</v>
      </c>
    </row>
    <row r="1639" spans="1:53" hidden="1" x14ac:dyDescent="0.35">
      <c r="A1639" t="s">
        <v>498</v>
      </c>
      <c r="B1639" t="s">
        <v>159</v>
      </c>
      <c r="C1639" t="s">
        <v>70</v>
      </c>
      <c r="D1639" t="s">
        <v>81</v>
      </c>
      <c r="E1639" t="s">
        <v>447</v>
      </c>
      <c r="F1639" s="104">
        <v>0</v>
      </c>
      <c r="G1639" s="104">
        <v>0</v>
      </c>
      <c r="H1639" s="104">
        <v>0</v>
      </c>
      <c r="I1639" s="104">
        <v>0</v>
      </c>
      <c r="J1639" s="104">
        <v>0</v>
      </c>
      <c r="K1639" s="104">
        <v>0</v>
      </c>
      <c r="L1639" s="104">
        <v>0</v>
      </c>
      <c r="M1639" s="104">
        <v>0</v>
      </c>
      <c r="N1639" s="104">
        <v>0</v>
      </c>
      <c r="O1639" s="104">
        <v>0</v>
      </c>
      <c r="P1639" s="104">
        <v>0</v>
      </c>
      <c r="Q1639" s="104">
        <v>0</v>
      </c>
      <c r="R1639" s="104">
        <v>0</v>
      </c>
      <c r="S1639" s="104">
        <v>0</v>
      </c>
      <c r="T1639" s="104">
        <v>0</v>
      </c>
      <c r="U1639" s="104">
        <v>0</v>
      </c>
      <c r="V1639" s="104">
        <v>0</v>
      </c>
      <c r="W1639" s="104">
        <v>0</v>
      </c>
      <c r="X1639" s="104">
        <v>0</v>
      </c>
      <c r="Y1639" s="104">
        <v>0</v>
      </c>
      <c r="Z1639" s="104">
        <v>0</v>
      </c>
      <c r="AA1639" s="104">
        <v>0</v>
      </c>
      <c r="AB1639" s="104">
        <v>0</v>
      </c>
      <c r="AC1639" s="104">
        <v>0</v>
      </c>
      <c r="AD1639" s="104">
        <v>0</v>
      </c>
      <c r="AE1639" s="104">
        <v>0</v>
      </c>
      <c r="AF1639" s="104">
        <v>0</v>
      </c>
      <c r="AG1639" s="104">
        <v>0</v>
      </c>
      <c r="AH1639" s="104">
        <v>0</v>
      </c>
      <c r="AI1639" s="104">
        <v>0</v>
      </c>
      <c r="AJ1639" s="104">
        <v>0</v>
      </c>
      <c r="AK1639" s="104">
        <v>0</v>
      </c>
      <c r="AL1639" s="104">
        <v>0</v>
      </c>
      <c r="AM1639" s="104">
        <v>0</v>
      </c>
      <c r="AN1639" s="104">
        <v>0</v>
      </c>
      <c r="AO1639" s="104">
        <v>0</v>
      </c>
      <c r="AP1639" s="104">
        <v>0</v>
      </c>
      <c r="AQ1639" s="104">
        <v>0</v>
      </c>
      <c r="AR1639" s="104">
        <v>0</v>
      </c>
      <c r="AS1639" s="104">
        <v>0</v>
      </c>
      <c r="AT1639" s="104">
        <v>0</v>
      </c>
      <c r="AU1639" s="104">
        <v>0</v>
      </c>
      <c r="AV1639" s="104">
        <v>0</v>
      </c>
      <c r="AW1639" s="104">
        <v>0</v>
      </c>
      <c r="AX1639" s="104">
        <v>0</v>
      </c>
      <c r="AY1639" s="104">
        <v>0</v>
      </c>
      <c r="AZ1639" s="104">
        <v>0</v>
      </c>
      <c r="BA1639" s="104">
        <v>0</v>
      </c>
    </row>
    <row r="1640" spans="1:53" hidden="1" x14ac:dyDescent="0.35">
      <c r="A1640" t="s">
        <v>498</v>
      </c>
      <c r="B1640" t="s">
        <v>159</v>
      </c>
      <c r="C1640" t="s">
        <v>70</v>
      </c>
      <c r="D1640" t="s">
        <v>81</v>
      </c>
      <c r="E1640" t="s">
        <v>448</v>
      </c>
      <c r="F1640" s="104">
        <v>0</v>
      </c>
      <c r="G1640" s="104">
        <v>0</v>
      </c>
      <c r="H1640" s="104">
        <v>0</v>
      </c>
      <c r="I1640" s="104">
        <v>0</v>
      </c>
      <c r="J1640" s="104">
        <v>0</v>
      </c>
      <c r="K1640" s="104">
        <v>0</v>
      </c>
      <c r="L1640" s="104">
        <v>0</v>
      </c>
      <c r="M1640" s="104">
        <v>0</v>
      </c>
      <c r="N1640" s="104">
        <v>0</v>
      </c>
      <c r="O1640" s="104">
        <v>0</v>
      </c>
      <c r="P1640" s="104">
        <v>0</v>
      </c>
      <c r="Q1640" s="104">
        <v>0</v>
      </c>
      <c r="R1640" s="104">
        <v>0</v>
      </c>
      <c r="S1640" s="104">
        <v>0</v>
      </c>
      <c r="T1640" s="104">
        <v>0</v>
      </c>
      <c r="U1640" s="104">
        <v>0</v>
      </c>
      <c r="V1640" s="104">
        <v>0</v>
      </c>
      <c r="W1640" s="104">
        <v>0</v>
      </c>
      <c r="X1640" s="104">
        <v>0</v>
      </c>
      <c r="Y1640" s="104">
        <v>0</v>
      </c>
      <c r="Z1640" s="104">
        <v>0</v>
      </c>
      <c r="AA1640" s="104">
        <v>0</v>
      </c>
      <c r="AB1640" s="104">
        <v>0</v>
      </c>
      <c r="AC1640" s="104">
        <v>0</v>
      </c>
      <c r="AD1640" s="104">
        <v>0</v>
      </c>
      <c r="AE1640" s="104">
        <v>0</v>
      </c>
      <c r="AF1640" s="104">
        <v>0</v>
      </c>
      <c r="AG1640" s="104">
        <v>0</v>
      </c>
      <c r="AH1640" s="104">
        <v>0</v>
      </c>
      <c r="AI1640" s="104">
        <v>0</v>
      </c>
      <c r="AJ1640" s="104">
        <v>0</v>
      </c>
      <c r="AK1640" s="104">
        <v>0</v>
      </c>
      <c r="AL1640" s="104">
        <v>0</v>
      </c>
      <c r="AM1640" s="104">
        <v>0</v>
      </c>
      <c r="AN1640" s="104">
        <v>0</v>
      </c>
      <c r="AO1640" s="104">
        <v>0</v>
      </c>
      <c r="AP1640" s="104">
        <v>0</v>
      </c>
      <c r="AQ1640" s="104">
        <v>0</v>
      </c>
      <c r="AR1640" s="104">
        <v>0</v>
      </c>
      <c r="AS1640" s="104">
        <v>0</v>
      </c>
      <c r="AT1640" s="104">
        <v>0</v>
      </c>
      <c r="AU1640" s="104">
        <v>0</v>
      </c>
      <c r="AV1640" s="104">
        <v>0</v>
      </c>
      <c r="AW1640" s="104">
        <v>0</v>
      </c>
      <c r="AX1640" s="104">
        <v>0</v>
      </c>
      <c r="AY1640" s="104">
        <v>0</v>
      </c>
      <c r="AZ1640" s="104">
        <v>0</v>
      </c>
      <c r="BA1640" s="104">
        <v>0</v>
      </c>
    </row>
    <row r="1641" spans="1:53" hidden="1" x14ac:dyDescent="0.35">
      <c r="A1641" t="s">
        <v>498</v>
      </c>
      <c r="B1641" t="s">
        <v>159</v>
      </c>
      <c r="C1641" t="s">
        <v>70</v>
      </c>
      <c r="D1641" t="s">
        <v>81</v>
      </c>
      <c r="E1641" t="s">
        <v>449</v>
      </c>
      <c r="F1641" s="104">
        <v>0</v>
      </c>
      <c r="G1641" s="104">
        <v>0</v>
      </c>
      <c r="H1641" s="104">
        <v>0</v>
      </c>
      <c r="I1641" s="104">
        <v>0</v>
      </c>
      <c r="J1641" s="104">
        <v>0</v>
      </c>
      <c r="K1641" s="104">
        <v>0</v>
      </c>
      <c r="L1641" s="104">
        <v>0</v>
      </c>
      <c r="M1641" s="104">
        <v>0</v>
      </c>
      <c r="N1641" s="104">
        <v>0</v>
      </c>
      <c r="O1641" s="104">
        <v>0</v>
      </c>
      <c r="P1641" s="104">
        <v>0</v>
      </c>
      <c r="Q1641" s="104">
        <v>0</v>
      </c>
      <c r="R1641" s="104">
        <v>0</v>
      </c>
      <c r="S1641" s="104">
        <v>0</v>
      </c>
      <c r="T1641" s="104">
        <v>0</v>
      </c>
      <c r="U1641" s="104">
        <v>0</v>
      </c>
      <c r="V1641" s="104">
        <v>0</v>
      </c>
      <c r="W1641" s="104">
        <v>0</v>
      </c>
      <c r="X1641" s="104">
        <v>0</v>
      </c>
      <c r="Y1641" s="104">
        <v>0</v>
      </c>
      <c r="Z1641" s="104">
        <v>0</v>
      </c>
      <c r="AA1641" s="104">
        <v>0</v>
      </c>
      <c r="AB1641" s="104">
        <v>0</v>
      </c>
      <c r="AC1641" s="104">
        <v>0</v>
      </c>
      <c r="AD1641" s="104">
        <v>0</v>
      </c>
      <c r="AE1641" s="104">
        <v>0</v>
      </c>
      <c r="AF1641" s="104">
        <v>0</v>
      </c>
      <c r="AG1641" s="104">
        <v>0</v>
      </c>
      <c r="AH1641" s="104">
        <v>0</v>
      </c>
      <c r="AI1641" s="104">
        <v>0</v>
      </c>
      <c r="AJ1641" s="104">
        <v>0</v>
      </c>
      <c r="AK1641" s="104">
        <v>0</v>
      </c>
      <c r="AL1641" s="104">
        <v>0</v>
      </c>
      <c r="AM1641" s="104">
        <v>0</v>
      </c>
      <c r="AN1641" s="104">
        <v>0</v>
      </c>
      <c r="AO1641" s="104">
        <v>0</v>
      </c>
      <c r="AP1641" s="104">
        <v>0</v>
      </c>
      <c r="AQ1641" s="104">
        <v>0</v>
      </c>
      <c r="AR1641" s="104">
        <v>0</v>
      </c>
      <c r="AS1641" s="104">
        <v>0</v>
      </c>
      <c r="AT1641" s="104">
        <v>0</v>
      </c>
      <c r="AU1641" s="104">
        <v>0</v>
      </c>
      <c r="AV1641" s="104">
        <v>0</v>
      </c>
      <c r="AW1641" s="104">
        <v>0</v>
      </c>
      <c r="AX1641" s="104">
        <v>0</v>
      </c>
      <c r="AY1641" s="104">
        <v>0</v>
      </c>
      <c r="AZ1641" s="104">
        <v>0</v>
      </c>
      <c r="BA1641" s="104">
        <v>0</v>
      </c>
    </row>
    <row r="1642" spans="1:53" hidden="1" x14ac:dyDescent="0.35">
      <c r="A1642" s="158" t="s">
        <v>498</v>
      </c>
      <c r="B1642" s="158" t="s">
        <v>159</v>
      </c>
      <c r="C1642" s="158" t="s">
        <v>71</v>
      </c>
      <c r="D1642" s="158" t="s">
        <v>81</v>
      </c>
      <c r="E1642" s="158" t="s">
        <v>450</v>
      </c>
      <c r="F1642" s="159">
        <v>0</v>
      </c>
      <c r="G1642" s="159">
        <v>0</v>
      </c>
      <c r="H1642" s="159">
        <v>0</v>
      </c>
      <c r="I1642" s="159">
        <v>0</v>
      </c>
      <c r="J1642" s="159">
        <v>0</v>
      </c>
      <c r="K1642" s="159">
        <v>0</v>
      </c>
      <c r="L1642" s="159">
        <v>0</v>
      </c>
      <c r="M1642" s="159">
        <v>0</v>
      </c>
      <c r="N1642" s="159">
        <v>0</v>
      </c>
      <c r="O1642" s="159">
        <v>0</v>
      </c>
      <c r="P1642" s="159">
        <v>0</v>
      </c>
      <c r="Q1642" s="159">
        <v>0</v>
      </c>
      <c r="R1642" s="159">
        <v>0</v>
      </c>
      <c r="S1642" s="159">
        <v>0</v>
      </c>
      <c r="T1642" s="159">
        <v>0</v>
      </c>
      <c r="U1642" s="159">
        <v>0</v>
      </c>
      <c r="V1642" s="159">
        <v>0</v>
      </c>
      <c r="W1642" s="159">
        <v>0</v>
      </c>
      <c r="X1642" s="159">
        <v>0</v>
      </c>
      <c r="Y1642" s="159">
        <v>0</v>
      </c>
      <c r="Z1642" s="159">
        <v>0</v>
      </c>
      <c r="AA1642" s="159">
        <v>0</v>
      </c>
      <c r="AB1642" s="159">
        <v>0</v>
      </c>
      <c r="AC1642" s="159">
        <v>0</v>
      </c>
      <c r="AD1642" s="159">
        <v>0</v>
      </c>
      <c r="AE1642" s="159">
        <v>0</v>
      </c>
      <c r="AF1642" s="159">
        <v>0</v>
      </c>
      <c r="AG1642" s="159">
        <v>0</v>
      </c>
      <c r="AH1642" s="159">
        <v>0</v>
      </c>
      <c r="AI1642" s="159">
        <v>0</v>
      </c>
      <c r="AJ1642" s="159">
        <v>0</v>
      </c>
      <c r="AK1642" s="159">
        <v>0</v>
      </c>
      <c r="AL1642" s="159">
        <v>0</v>
      </c>
      <c r="AM1642" s="159">
        <v>0</v>
      </c>
      <c r="AN1642" s="159">
        <v>0</v>
      </c>
      <c r="AO1642" s="159">
        <v>0</v>
      </c>
      <c r="AP1642" s="159">
        <v>0</v>
      </c>
      <c r="AQ1642" s="159">
        <v>0</v>
      </c>
      <c r="AR1642" s="159">
        <v>0</v>
      </c>
      <c r="AS1642" s="159">
        <v>0</v>
      </c>
      <c r="AT1642" s="159">
        <v>0</v>
      </c>
      <c r="AU1642" s="159">
        <v>0</v>
      </c>
      <c r="AV1642" s="159">
        <v>0</v>
      </c>
      <c r="AW1642" s="159">
        <v>0</v>
      </c>
      <c r="AX1642" s="159">
        <v>0</v>
      </c>
      <c r="AY1642" s="159">
        <v>0</v>
      </c>
      <c r="AZ1642" s="159">
        <v>0</v>
      </c>
      <c r="BA1642" s="159">
        <v>0</v>
      </c>
    </row>
    <row r="1643" spans="1:53" hidden="1" x14ac:dyDescent="0.35">
      <c r="A1643" s="158" t="s">
        <v>498</v>
      </c>
      <c r="B1643" s="158" t="s">
        <v>159</v>
      </c>
      <c r="C1643" s="158" t="s">
        <v>71</v>
      </c>
      <c r="D1643" s="158" t="s">
        <v>81</v>
      </c>
      <c r="E1643" s="158" t="s">
        <v>451</v>
      </c>
      <c r="F1643" s="159">
        <v>0</v>
      </c>
      <c r="G1643" s="159">
        <v>84</v>
      </c>
      <c r="H1643" s="159">
        <v>131.25</v>
      </c>
      <c r="I1643" s="159">
        <v>220.5</v>
      </c>
      <c r="J1643" s="159">
        <v>288.75</v>
      </c>
      <c r="K1643" s="159">
        <v>378</v>
      </c>
      <c r="L1643" s="159">
        <v>472.5</v>
      </c>
      <c r="M1643" s="159">
        <v>556.5</v>
      </c>
      <c r="N1643" s="159">
        <v>640.5</v>
      </c>
      <c r="O1643" s="159">
        <v>745.5</v>
      </c>
      <c r="P1643" s="159">
        <v>829.5</v>
      </c>
      <c r="Q1643" s="159">
        <v>913.5</v>
      </c>
      <c r="R1643" s="159">
        <v>0</v>
      </c>
      <c r="S1643" s="159">
        <v>0</v>
      </c>
      <c r="T1643" s="159">
        <v>0</v>
      </c>
      <c r="U1643" s="159">
        <v>0</v>
      </c>
      <c r="V1643" s="159">
        <v>0</v>
      </c>
      <c r="W1643" s="159">
        <v>0</v>
      </c>
      <c r="X1643" s="159">
        <v>0</v>
      </c>
      <c r="Y1643" s="159">
        <v>0</v>
      </c>
      <c r="Z1643" s="159">
        <v>0</v>
      </c>
      <c r="AA1643" s="159">
        <v>0</v>
      </c>
      <c r="AB1643" s="159">
        <v>0</v>
      </c>
      <c r="AC1643" s="159">
        <v>0</v>
      </c>
      <c r="AD1643" s="159">
        <v>0</v>
      </c>
      <c r="AE1643" s="159">
        <v>84</v>
      </c>
      <c r="AF1643" s="159">
        <v>47.25</v>
      </c>
      <c r="AG1643" s="159">
        <v>89.25</v>
      </c>
      <c r="AH1643" s="159">
        <v>68.25</v>
      </c>
      <c r="AI1643" s="159">
        <v>89.25</v>
      </c>
      <c r="AJ1643" s="159">
        <v>94.5</v>
      </c>
      <c r="AK1643" s="159">
        <v>84</v>
      </c>
      <c r="AL1643" s="159">
        <v>84</v>
      </c>
      <c r="AM1643" s="159">
        <v>105</v>
      </c>
      <c r="AN1643" s="159">
        <v>84</v>
      </c>
      <c r="AO1643" s="159">
        <v>84</v>
      </c>
      <c r="AP1643" s="159">
        <v>0</v>
      </c>
      <c r="AQ1643" s="159">
        <v>0</v>
      </c>
      <c r="AR1643" s="159">
        <v>0</v>
      </c>
      <c r="AS1643" s="159">
        <v>0</v>
      </c>
      <c r="AT1643" s="159">
        <v>0</v>
      </c>
      <c r="AU1643" s="159">
        <v>0</v>
      </c>
      <c r="AV1643" s="159">
        <v>0</v>
      </c>
      <c r="AW1643" s="159">
        <v>0</v>
      </c>
      <c r="AX1643" s="159">
        <v>0</v>
      </c>
      <c r="AY1643" s="159">
        <v>0</v>
      </c>
      <c r="AZ1643" s="159">
        <v>0</v>
      </c>
      <c r="BA1643" s="159">
        <v>0</v>
      </c>
    </row>
    <row r="1644" spans="1:53" hidden="1" x14ac:dyDescent="0.35">
      <c r="A1644" s="158" t="s">
        <v>498</v>
      </c>
      <c r="B1644" s="158" t="s">
        <v>159</v>
      </c>
      <c r="C1644" s="158" t="s">
        <v>71</v>
      </c>
      <c r="D1644" s="158" t="s">
        <v>81</v>
      </c>
      <c r="E1644" s="158" t="s">
        <v>452</v>
      </c>
      <c r="F1644" s="159">
        <v>0</v>
      </c>
      <c r="G1644" s="159">
        <v>168</v>
      </c>
      <c r="H1644" s="159">
        <v>296.10000000000002</v>
      </c>
      <c r="I1644" s="159">
        <v>474.6</v>
      </c>
      <c r="J1644" s="159">
        <v>611.1</v>
      </c>
      <c r="K1644" s="159">
        <v>784.35</v>
      </c>
      <c r="L1644" s="159">
        <v>973.35</v>
      </c>
      <c r="M1644" s="159">
        <v>1141.3499999999999</v>
      </c>
      <c r="N1644" s="159">
        <v>1319.85</v>
      </c>
      <c r="O1644" s="159">
        <v>1500.4499999999998</v>
      </c>
      <c r="P1644" s="159">
        <v>1668.4499999999998</v>
      </c>
      <c r="Q1644" s="159">
        <v>1836.4499999999998</v>
      </c>
      <c r="R1644" s="159">
        <v>0</v>
      </c>
      <c r="S1644" s="159">
        <v>0</v>
      </c>
      <c r="T1644" s="159">
        <v>0</v>
      </c>
      <c r="U1644" s="159">
        <v>25</v>
      </c>
      <c r="V1644" s="159">
        <v>25</v>
      </c>
      <c r="W1644" s="159">
        <v>25</v>
      </c>
      <c r="X1644" s="159">
        <v>25</v>
      </c>
      <c r="Y1644" s="159">
        <v>25</v>
      </c>
      <c r="Z1644" s="159">
        <v>25</v>
      </c>
      <c r="AA1644" s="159">
        <v>25</v>
      </c>
      <c r="AB1644" s="159">
        <v>25</v>
      </c>
      <c r="AC1644" s="159">
        <v>25</v>
      </c>
      <c r="AD1644" s="159">
        <v>0</v>
      </c>
      <c r="AE1644" s="159">
        <v>168</v>
      </c>
      <c r="AF1644" s="159">
        <v>128.10000000000002</v>
      </c>
      <c r="AG1644" s="159">
        <v>178.5</v>
      </c>
      <c r="AH1644" s="159">
        <v>136.5</v>
      </c>
      <c r="AI1644" s="159">
        <v>173.25</v>
      </c>
      <c r="AJ1644" s="159">
        <v>189</v>
      </c>
      <c r="AK1644" s="159">
        <v>168</v>
      </c>
      <c r="AL1644" s="159">
        <v>178.5</v>
      </c>
      <c r="AM1644" s="159">
        <v>180.60000000000002</v>
      </c>
      <c r="AN1644" s="159">
        <v>168</v>
      </c>
      <c r="AO1644" s="159">
        <v>168</v>
      </c>
      <c r="AP1644" s="159">
        <v>0</v>
      </c>
      <c r="AQ1644" s="159">
        <v>0</v>
      </c>
      <c r="AR1644" s="159">
        <v>0</v>
      </c>
      <c r="AS1644" s="159">
        <v>25</v>
      </c>
      <c r="AT1644" s="159">
        <v>0</v>
      </c>
      <c r="AU1644" s="159">
        <v>0</v>
      </c>
      <c r="AV1644" s="159">
        <v>0</v>
      </c>
      <c r="AW1644" s="159">
        <v>0</v>
      </c>
      <c r="AX1644" s="159">
        <v>0</v>
      </c>
      <c r="AY1644" s="159">
        <v>0</v>
      </c>
      <c r="AZ1644" s="159">
        <v>0</v>
      </c>
      <c r="BA1644" s="159">
        <v>0</v>
      </c>
    </row>
    <row r="1645" spans="1:53" hidden="1" x14ac:dyDescent="0.35">
      <c r="A1645" s="158" t="s">
        <v>498</v>
      </c>
      <c r="B1645" s="158" t="s">
        <v>159</v>
      </c>
      <c r="C1645" s="158" t="s">
        <v>71</v>
      </c>
      <c r="D1645" s="158" t="s">
        <v>81</v>
      </c>
      <c r="E1645" s="158" t="s">
        <v>453</v>
      </c>
      <c r="F1645" s="159">
        <v>0</v>
      </c>
      <c r="G1645" s="159">
        <v>113.4</v>
      </c>
      <c r="H1645" s="159">
        <v>197.4</v>
      </c>
      <c r="I1645" s="159">
        <v>286.64999999999998</v>
      </c>
      <c r="J1645" s="159">
        <v>354.9</v>
      </c>
      <c r="K1645" s="159">
        <v>444.15</v>
      </c>
      <c r="L1645" s="159">
        <v>549.15</v>
      </c>
      <c r="M1645" s="159">
        <v>633.15</v>
      </c>
      <c r="N1645" s="159">
        <v>727.65</v>
      </c>
      <c r="O1645" s="159">
        <v>811.65</v>
      </c>
      <c r="P1645" s="159">
        <v>895.65</v>
      </c>
      <c r="Q1645" s="159">
        <v>995.4</v>
      </c>
      <c r="R1645" s="159">
        <v>0.1</v>
      </c>
      <c r="S1645" s="159">
        <v>0.1</v>
      </c>
      <c r="T1645" s="159">
        <v>0.1</v>
      </c>
      <c r="U1645" s="159">
        <v>0.1</v>
      </c>
      <c r="V1645" s="159">
        <v>80.099999999999994</v>
      </c>
      <c r="W1645" s="159">
        <v>80.099999999999994</v>
      </c>
      <c r="X1645" s="159">
        <v>80.099999999999994</v>
      </c>
      <c r="Y1645" s="159">
        <v>80.099999999999994</v>
      </c>
      <c r="Z1645" s="159">
        <v>80.099999999999994</v>
      </c>
      <c r="AA1645" s="159">
        <v>80.099999999999994</v>
      </c>
      <c r="AB1645" s="159">
        <v>80.099999999999994</v>
      </c>
      <c r="AC1645" s="159">
        <v>80.099999999999994</v>
      </c>
      <c r="AD1645" s="159">
        <v>0</v>
      </c>
      <c r="AE1645" s="159">
        <v>113.4</v>
      </c>
      <c r="AF1645" s="159">
        <v>84</v>
      </c>
      <c r="AG1645" s="159">
        <v>89.25</v>
      </c>
      <c r="AH1645" s="159">
        <v>68.25</v>
      </c>
      <c r="AI1645" s="159">
        <v>89.25</v>
      </c>
      <c r="AJ1645" s="159">
        <v>105</v>
      </c>
      <c r="AK1645" s="159">
        <v>84</v>
      </c>
      <c r="AL1645" s="159">
        <v>94.5</v>
      </c>
      <c r="AM1645" s="159">
        <v>84</v>
      </c>
      <c r="AN1645" s="159">
        <v>84</v>
      </c>
      <c r="AO1645" s="159">
        <v>99.75</v>
      </c>
      <c r="AP1645" s="159">
        <v>0.1</v>
      </c>
      <c r="AQ1645" s="159">
        <v>0</v>
      </c>
      <c r="AR1645" s="159">
        <v>0</v>
      </c>
      <c r="AS1645" s="159">
        <v>0</v>
      </c>
      <c r="AT1645" s="159">
        <v>80</v>
      </c>
      <c r="AU1645" s="159">
        <v>0</v>
      </c>
      <c r="AV1645" s="159">
        <v>0</v>
      </c>
      <c r="AW1645" s="159">
        <v>0</v>
      </c>
      <c r="AX1645" s="159">
        <v>0</v>
      </c>
      <c r="AY1645" s="159">
        <v>0</v>
      </c>
      <c r="AZ1645" s="159">
        <v>0</v>
      </c>
      <c r="BA1645" s="159">
        <v>0</v>
      </c>
    </row>
    <row r="1646" spans="1:53" hidden="1" x14ac:dyDescent="0.35">
      <c r="A1646" s="158" t="s">
        <v>498</v>
      </c>
      <c r="B1646" s="158" t="s">
        <v>159</v>
      </c>
      <c r="C1646" s="158" t="s">
        <v>71</v>
      </c>
      <c r="D1646" s="158" t="s">
        <v>81</v>
      </c>
      <c r="E1646" s="158" t="s">
        <v>454</v>
      </c>
      <c r="F1646" s="159">
        <v>0</v>
      </c>
      <c r="G1646" s="159">
        <v>0</v>
      </c>
      <c r="H1646" s="159">
        <v>0</v>
      </c>
      <c r="I1646" s="159">
        <v>0</v>
      </c>
      <c r="J1646" s="159">
        <v>0</v>
      </c>
      <c r="K1646" s="159">
        <v>0</v>
      </c>
      <c r="L1646" s="159">
        <v>0</v>
      </c>
      <c r="M1646" s="159">
        <v>0</v>
      </c>
      <c r="N1646" s="159">
        <v>0</v>
      </c>
      <c r="O1646" s="159">
        <v>0</v>
      </c>
      <c r="P1646" s="159">
        <v>0</v>
      </c>
      <c r="Q1646" s="159">
        <v>0</v>
      </c>
      <c r="R1646" s="159">
        <v>0</v>
      </c>
      <c r="S1646" s="159">
        <v>0</v>
      </c>
      <c r="T1646" s="159">
        <v>0</v>
      </c>
      <c r="U1646" s="159">
        <v>0</v>
      </c>
      <c r="V1646" s="159">
        <v>0</v>
      </c>
      <c r="W1646" s="159">
        <v>0</v>
      </c>
      <c r="X1646" s="159">
        <v>0</v>
      </c>
      <c r="Y1646" s="159">
        <v>0</v>
      </c>
      <c r="Z1646" s="159">
        <v>0</v>
      </c>
      <c r="AA1646" s="159">
        <v>0</v>
      </c>
      <c r="AB1646" s="159">
        <v>0</v>
      </c>
      <c r="AC1646" s="159">
        <v>0</v>
      </c>
      <c r="AD1646" s="159">
        <v>0</v>
      </c>
      <c r="AE1646" s="159">
        <v>0</v>
      </c>
      <c r="AF1646" s="159">
        <v>0</v>
      </c>
      <c r="AG1646" s="159">
        <v>0</v>
      </c>
      <c r="AH1646" s="159">
        <v>0</v>
      </c>
      <c r="AI1646" s="159">
        <v>0</v>
      </c>
      <c r="AJ1646" s="159">
        <v>0</v>
      </c>
      <c r="AK1646" s="159">
        <v>0</v>
      </c>
      <c r="AL1646" s="159">
        <v>0</v>
      </c>
      <c r="AM1646" s="159">
        <v>0</v>
      </c>
      <c r="AN1646" s="159">
        <v>0</v>
      </c>
      <c r="AO1646" s="159">
        <v>0</v>
      </c>
      <c r="AP1646" s="159">
        <v>0</v>
      </c>
      <c r="AQ1646" s="159">
        <v>0</v>
      </c>
      <c r="AR1646" s="159">
        <v>0</v>
      </c>
      <c r="AS1646" s="159">
        <v>0</v>
      </c>
      <c r="AT1646" s="159">
        <v>0</v>
      </c>
      <c r="AU1646" s="159">
        <v>0</v>
      </c>
      <c r="AV1646" s="159">
        <v>0</v>
      </c>
      <c r="AW1646" s="159">
        <v>0</v>
      </c>
      <c r="AX1646" s="159">
        <v>0</v>
      </c>
      <c r="AY1646" s="159">
        <v>0</v>
      </c>
      <c r="AZ1646" s="159">
        <v>0</v>
      </c>
      <c r="BA1646" s="159">
        <v>0</v>
      </c>
    </row>
    <row r="1647" spans="1:53" hidden="1" x14ac:dyDescent="0.35">
      <c r="A1647" s="158" t="s">
        <v>498</v>
      </c>
      <c r="B1647" s="158" t="s">
        <v>159</v>
      </c>
      <c r="C1647" s="158" t="s">
        <v>71</v>
      </c>
      <c r="D1647" s="158" t="s">
        <v>81</v>
      </c>
      <c r="E1647" s="158" t="s">
        <v>455</v>
      </c>
      <c r="F1647" s="159">
        <v>0</v>
      </c>
      <c r="G1647" s="159">
        <v>0</v>
      </c>
      <c r="H1647" s="159">
        <v>0</v>
      </c>
      <c r="I1647" s="159">
        <v>0</v>
      </c>
      <c r="J1647" s="159">
        <v>0</v>
      </c>
      <c r="K1647" s="159">
        <v>0</v>
      </c>
      <c r="L1647" s="159">
        <v>0</v>
      </c>
      <c r="M1647" s="159">
        <v>0</v>
      </c>
      <c r="N1647" s="159">
        <v>0</v>
      </c>
      <c r="O1647" s="159">
        <v>0</v>
      </c>
      <c r="P1647" s="159">
        <v>0</v>
      </c>
      <c r="Q1647" s="159">
        <v>0</v>
      </c>
      <c r="R1647" s="159">
        <v>0</v>
      </c>
      <c r="S1647" s="159">
        <v>0</v>
      </c>
      <c r="T1647" s="159">
        <v>0</v>
      </c>
      <c r="U1647" s="159">
        <v>0</v>
      </c>
      <c r="V1647" s="159">
        <v>0</v>
      </c>
      <c r="W1647" s="159">
        <v>0</v>
      </c>
      <c r="X1647" s="159">
        <v>0</v>
      </c>
      <c r="Y1647" s="159">
        <v>0</v>
      </c>
      <c r="Z1647" s="159">
        <v>0</v>
      </c>
      <c r="AA1647" s="159">
        <v>0</v>
      </c>
      <c r="AB1647" s="159">
        <v>0</v>
      </c>
      <c r="AC1647" s="159">
        <v>0</v>
      </c>
      <c r="AD1647" s="159">
        <v>0</v>
      </c>
      <c r="AE1647" s="159">
        <v>0</v>
      </c>
      <c r="AF1647" s="159">
        <v>0</v>
      </c>
      <c r="AG1647" s="159">
        <v>0</v>
      </c>
      <c r="AH1647" s="159">
        <v>0</v>
      </c>
      <c r="AI1647" s="159">
        <v>0</v>
      </c>
      <c r="AJ1647" s="159">
        <v>0</v>
      </c>
      <c r="AK1647" s="159">
        <v>0</v>
      </c>
      <c r="AL1647" s="159">
        <v>0</v>
      </c>
      <c r="AM1647" s="159">
        <v>0</v>
      </c>
      <c r="AN1647" s="159">
        <v>0</v>
      </c>
      <c r="AO1647" s="159">
        <v>0</v>
      </c>
      <c r="AP1647" s="159">
        <v>0</v>
      </c>
      <c r="AQ1647" s="159">
        <v>0</v>
      </c>
      <c r="AR1647" s="159">
        <v>0</v>
      </c>
      <c r="AS1647" s="159">
        <v>0</v>
      </c>
      <c r="AT1647" s="159">
        <v>0</v>
      </c>
      <c r="AU1647" s="159">
        <v>0</v>
      </c>
      <c r="AV1647" s="159">
        <v>0</v>
      </c>
      <c r="AW1647" s="159">
        <v>0</v>
      </c>
      <c r="AX1647" s="159">
        <v>0</v>
      </c>
      <c r="AY1647" s="159">
        <v>0</v>
      </c>
      <c r="AZ1647" s="159">
        <v>0</v>
      </c>
      <c r="BA1647" s="159">
        <v>0</v>
      </c>
    </row>
    <row r="1648" spans="1:53" hidden="1" x14ac:dyDescent="0.35">
      <c r="A1648" s="158" t="s">
        <v>498</v>
      </c>
      <c r="B1648" s="158" t="s">
        <v>159</v>
      </c>
      <c r="C1648" s="158" t="s">
        <v>71</v>
      </c>
      <c r="D1648" s="158" t="s">
        <v>81</v>
      </c>
      <c r="E1648" s="158" t="s">
        <v>456</v>
      </c>
      <c r="F1648" s="159">
        <v>0</v>
      </c>
      <c r="G1648" s="159">
        <v>105</v>
      </c>
      <c r="H1648" s="159">
        <v>189</v>
      </c>
      <c r="I1648" s="159">
        <v>276.14999999999998</v>
      </c>
      <c r="J1648" s="159">
        <v>363.29999999999995</v>
      </c>
      <c r="K1648" s="159">
        <v>452.54999999999995</v>
      </c>
      <c r="L1648" s="159">
        <v>557.54999999999995</v>
      </c>
      <c r="M1648" s="159">
        <v>655.19999999999993</v>
      </c>
      <c r="N1648" s="159">
        <v>749.69999999999993</v>
      </c>
      <c r="O1648" s="159">
        <v>833.69999999999993</v>
      </c>
      <c r="P1648" s="159">
        <v>933.44999999999993</v>
      </c>
      <c r="Q1648" s="159">
        <v>1017.4499999999999</v>
      </c>
      <c r="R1648" s="159">
        <v>0</v>
      </c>
      <c r="S1648" s="159">
        <v>2000</v>
      </c>
      <c r="T1648" s="159">
        <v>2000</v>
      </c>
      <c r="U1648" s="159">
        <v>2000</v>
      </c>
      <c r="V1648" s="159">
        <v>2000</v>
      </c>
      <c r="W1648" s="159">
        <v>2000</v>
      </c>
      <c r="X1648" s="159">
        <v>2000</v>
      </c>
      <c r="Y1648" s="159">
        <v>2000</v>
      </c>
      <c r="Z1648" s="159">
        <v>2000</v>
      </c>
      <c r="AA1648" s="159">
        <v>2000</v>
      </c>
      <c r="AB1648" s="159">
        <v>2000</v>
      </c>
      <c r="AC1648" s="159">
        <v>2000</v>
      </c>
      <c r="AD1648" s="159">
        <v>0</v>
      </c>
      <c r="AE1648" s="159">
        <v>105</v>
      </c>
      <c r="AF1648" s="159">
        <v>84</v>
      </c>
      <c r="AG1648" s="159">
        <v>87.15</v>
      </c>
      <c r="AH1648" s="159">
        <v>87.15</v>
      </c>
      <c r="AI1648" s="159">
        <v>89.25</v>
      </c>
      <c r="AJ1648" s="159">
        <v>105</v>
      </c>
      <c r="AK1648" s="159">
        <v>97.65</v>
      </c>
      <c r="AL1648" s="159">
        <v>94.5</v>
      </c>
      <c r="AM1648" s="159">
        <v>84</v>
      </c>
      <c r="AN1648" s="159">
        <v>99.75</v>
      </c>
      <c r="AO1648" s="159">
        <v>84</v>
      </c>
      <c r="AP1648" s="159">
        <v>0</v>
      </c>
      <c r="AQ1648" s="159">
        <v>2000</v>
      </c>
      <c r="AR1648" s="159">
        <v>0</v>
      </c>
      <c r="AS1648" s="159">
        <v>0</v>
      </c>
      <c r="AT1648" s="159">
        <v>0</v>
      </c>
      <c r="AU1648" s="159">
        <v>0</v>
      </c>
      <c r="AV1648" s="159">
        <v>0</v>
      </c>
      <c r="AW1648" s="159">
        <v>0</v>
      </c>
      <c r="AX1648" s="159">
        <v>0</v>
      </c>
      <c r="AY1648" s="159">
        <v>0</v>
      </c>
      <c r="AZ1648" s="159">
        <v>0</v>
      </c>
      <c r="BA1648" s="159">
        <v>0</v>
      </c>
    </row>
    <row r="1649" spans="1:53" hidden="1" x14ac:dyDescent="0.35">
      <c r="A1649" t="s">
        <v>498</v>
      </c>
      <c r="B1649" t="s">
        <v>159</v>
      </c>
      <c r="C1649" t="s">
        <v>72</v>
      </c>
      <c r="D1649" t="s">
        <v>81</v>
      </c>
      <c r="E1649" t="s">
        <v>457</v>
      </c>
      <c r="F1649" s="104">
        <v>0</v>
      </c>
      <c r="G1649" s="104">
        <v>0</v>
      </c>
      <c r="H1649" s="104">
        <v>0</v>
      </c>
      <c r="I1649" s="104">
        <v>0</v>
      </c>
      <c r="J1649" s="104">
        <v>0</v>
      </c>
      <c r="K1649" s="104">
        <v>0</v>
      </c>
      <c r="L1649" s="104">
        <v>0</v>
      </c>
      <c r="M1649" s="104">
        <v>0</v>
      </c>
      <c r="N1649" s="104">
        <v>0</v>
      </c>
      <c r="O1649" s="104">
        <v>0</v>
      </c>
      <c r="P1649" s="104">
        <v>0</v>
      </c>
      <c r="Q1649" s="104">
        <v>0</v>
      </c>
      <c r="R1649" s="104">
        <v>0</v>
      </c>
      <c r="S1649" s="104">
        <v>0</v>
      </c>
      <c r="T1649" s="104">
        <v>0</v>
      </c>
      <c r="U1649" s="104">
        <v>0</v>
      </c>
      <c r="V1649" s="104">
        <v>0</v>
      </c>
      <c r="W1649" s="104">
        <v>0</v>
      </c>
      <c r="X1649" s="104">
        <v>0</v>
      </c>
      <c r="Y1649" s="104">
        <v>0</v>
      </c>
      <c r="Z1649" s="104">
        <v>0</v>
      </c>
      <c r="AA1649" s="104">
        <v>0</v>
      </c>
      <c r="AB1649" s="104">
        <v>0</v>
      </c>
      <c r="AC1649" s="104">
        <v>0</v>
      </c>
      <c r="AD1649" s="104">
        <v>0</v>
      </c>
      <c r="AE1649" s="104">
        <v>0</v>
      </c>
      <c r="AF1649" s="104">
        <v>0</v>
      </c>
      <c r="AG1649" s="104">
        <v>0</v>
      </c>
      <c r="AH1649" s="104">
        <v>0</v>
      </c>
      <c r="AI1649" s="104">
        <v>0</v>
      </c>
      <c r="AJ1649" s="104">
        <v>0</v>
      </c>
      <c r="AK1649" s="104">
        <v>0</v>
      </c>
      <c r="AL1649" s="104">
        <v>0</v>
      </c>
      <c r="AM1649" s="104">
        <v>0</v>
      </c>
      <c r="AN1649" s="104">
        <v>0</v>
      </c>
      <c r="AO1649" s="104">
        <v>0</v>
      </c>
      <c r="AP1649" s="104">
        <v>0</v>
      </c>
      <c r="AQ1649" s="104">
        <v>0</v>
      </c>
      <c r="AR1649" s="104">
        <v>0</v>
      </c>
      <c r="AS1649" s="104">
        <v>0</v>
      </c>
      <c r="AT1649" s="104">
        <v>0</v>
      </c>
      <c r="AU1649" s="104">
        <v>0</v>
      </c>
      <c r="AV1649" s="104">
        <v>0</v>
      </c>
      <c r="AW1649" s="104">
        <v>0</v>
      </c>
      <c r="AX1649" s="104">
        <v>0</v>
      </c>
      <c r="AY1649" s="104">
        <v>0</v>
      </c>
      <c r="AZ1649" s="104">
        <v>0</v>
      </c>
      <c r="BA1649" s="104">
        <v>0</v>
      </c>
    </row>
    <row r="1650" spans="1:53" hidden="1" x14ac:dyDescent="0.35">
      <c r="A1650" t="s">
        <v>498</v>
      </c>
      <c r="B1650" t="s">
        <v>159</v>
      </c>
      <c r="C1650" t="s">
        <v>72</v>
      </c>
      <c r="D1650" t="s">
        <v>81</v>
      </c>
      <c r="E1650" t="s">
        <v>458</v>
      </c>
      <c r="F1650" s="104">
        <v>0</v>
      </c>
      <c r="G1650" s="104">
        <v>0</v>
      </c>
      <c r="H1650" s="104">
        <v>0</v>
      </c>
      <c r="I1650" s="104">
        <v>0</v>
      </c>
      <c r="J1650" s="104">
        <v>0</v>
      </c>
      <c r="K1650" s="104">
        <v>0</v>
      </c>
      <c r="L1650" s="104">
        <v>0</v>
      </c>
      <c r="M1650" s="104">
        <v>0</v>
      </c>
      <c r="N1650" s="104">
        <v>0</v>
      </c>
      <c r="O1650" s="104">
        <v>0</v>
      </c>
      <c r="P1650" s="104">
        <v>0</v>
      </c>
      <c r="Q1650" s="104">
        <v>0</v>
      </c>
      <c r="R1650" s="104">
        <v>0</v>
      </c>
      <c r="S1650" s="104">
        <v>0</v>
      </c>
      <c r="T1650" s="104">
        <v>0</v>
      </c>
      <c r="U1650" s="104">
        <v>0</v>
      </c>
      <c r="V1650" s="104">
        <v>0</v>
      </c>
      <c r="W1650" s="104">
        <v>0</v>
      </c>
      <c r="X1650" s="104">
        <v>0</v>
      </c>
      <c r="Y1650" s="104">
        <v>0</v>
      </c>
      <c r="Z1650" s="104">
        <v>0</v>
      </c>
      <c r="AA1650" s="104">
        <v>0</v>
      </c>
      <c r="AB1650" s="104">
        <v>0</v>
      </c>
      <c r="AC1650" s="104">
        <v>0</v>
      </c>
      <c r="AD1650" s="104">
        <v>0</v>
      </c>
      <c r="AE1650" s="104">
        <v>0</v>
      </c>
      <c r="AF1650" s="104">
        <v>0</v>
      </c>
      <c r="AG1650" s="104">
        <v>0</v>
      </c>
      <c r="AH1650" s="104">
        <v>0</v>
      </c>
      <c r="AI1650" s="104">
        <v>0</v>
      </c>
      <c r="AJ1650" s="104">
        <v>0</v>
      </c>
      <c r="AK1650" s="104">
        <v>0</v>
      </c>
      <c r="AL1650" s="104">
        <v>0</v>
      </c>
      <c r="AM1650" s="104">
        <v>0</v>
      </c>
      <c r="AN1650" s="104">
        <v>0</v>
      </c>
      <c r="AO1650" s="104">
        <v>0</v>
      </c>
      <c r="AP1650" s="104">
        <v>0</v>
      </c>
      <c r="AQ1650" s="104">
        <v>0</v>
      </c>
      <c r="AR1650" s="104">
        <v>0</v>
      </c>
      <c r="AS1650" s="104">
        <v>0</v>
      </c>
      <c r="AT1650" s="104">
        <v>0</v>
      </c>
      <c r="AU1650" s="104">
        <v>0</v>
      </c>
      <c r="AV1650" s="104">
        <v>0</v>
      </c>
      <c r="AW1650" s="104">
        <v>0</v>
      </c>
      <c r="AX1650" s="104">
        <v>0</v>
      </c>
      <c r="AY1650" s="104">
        <v>0</v>
      </c>
      <c r="AZ1650" s="104">
        <v>0</v>
      </c>
      <c r="BA1650" s="104">
        <v>0</v>
      </c>
    </row>
    <row r="1651" spans="1:53" hidden="1" x14ac:dyDescent="0.35">
      <c r="A1651" t="s">
        <v>498</v>
      </c>
      <c r="B1651" t="s">
        <v>159</v>
      </c>
      <c r="C1651" t="s">
        <v>72</v>
      </c>
      <c r="D1651" t="s">
        <v>81</v>
      </c>
      <c r="E1651" t="s">
        <v>459</v>
      </c>
      <c r="F1651" s="104">
        <v>0</v>
      </c>
      <c r="G1651" s="104">
        <v>42</v>
      </c>
      <c r="H1651" s="104">
        <v>84</v>
      </c>
      <c r="I1651" s="104">
        <v>126</v>
      </c>
      <c r="J1651" s="104">
        <v>168</v>
      </c>
      <c r="K1651" s="104">
        <v>210</v>
      </c>
      <c r="L1651" s="104">
        <v>252</v>
      </c>
      <c r="M1651" s="104">
        <v>294</v>
      </c>
      <c r="N1651" s="104">
        <v>336</v>
      </c>
      <c r="O1651" s="104">
        <v>378</v>
      </c>
      <c r="P1651" s="104">
        <v>420</v>
      </c>
      <c r="Q1651" s="104">
        <v>462</v>
      </c>
      <c r="R1651" s="104">
        <v>0</v>
      </c>
      <c r="S1651" s="104">
        <v>0</v>
      </c>
      <c r="T1651" s="104">
        <v>0</v>
      </c>
      <c r="U1651" s="104">
        <v>0</v>
      </c>
      <c r="V1651" s="104">
        <v>0</v>
      </c>
      <c r="W1651" s="104">
        <v>0</v>
      </c>
      <c r="X1651" s="104">
        <v>0</v>
      </c>
      <c r="Y1651" s="104">
        <v>0</v>
      </c>
      <c r="Z1651" s="104">
        <v>0</v>
      </c>
      <c r="AA1651" s="104">
        <v>0</v>
      </c>
      <c r="AB1651" s="104">
        <v>0</v>
      </c>
      <c r="AC1651" s="104">
        <v>0</v>
      </c>
      <c r="AD1651" s="104">
        <v>0</v>
      </c>
      <c r="AE1651" s="104">
        <v>42</v>
      </c>
      <c r="AF1651" s="104">
        <v>42</v>
      </c>
      <c r="AG1651" s="104">
        <v>42</v>
      </c>
      <c r="AH1651" s="104">
        <v>42</v>
      </c>
      <c r="AI1651" s="104">
        <v>42</v>
      </c>
      <c r="AJ1651" s="104">
        <v>42</v>
      </c>
      <c r="AK1651" s="104">
        <v>42</v>
      </c>
      <c r="AL1651" s="104">
        <v>42</v>
      </c>
      <c r="AM1651" s="104">
        <v>42</v>
      </c>
      <c r="AN1651" s="104">
        <v>42</v>
      </c>
      <c r="AO1651" s="104">
        <v>42</v>
      </c>
      <c r="AP1651" s="104">
        <v>0</v>
      </c>
      <c r="AQ1651" s="104">
        <v>0</v>
      </c>
      <c r="AR1651" s="104">
        <v>0</v>
      </c>
      <c r="AS1651" s="104">
        <v>0</v>
      </c>
      <c r="AT1651" s="104">
        <v>0</v>
      </c>
      <c r="AU1651" s="104">
        <v>0</v>
      </c>
      <c r="AV1651" s="104">
        <v>0</v>
      </c>
      <c r="AW1651" s="104">
        <v>0</v>
      </c>
      <c r="AX1651" s="104">
        <v>0</v>
      </c>
      <c r="AY1651" s="104">
        <v>0</v>
      </c>
      <c r="AZ1651" s="104">
        <v>0</v>
      </c>
      <c r="BA1651" s="104">
        <v>0</v>
      </c>
    </row>
    <row r="1652" spans="1:53" hidden="1" x14ac:dyDescent="0.35">
      <c r="A1652" t="s">
        <v>498</v>
      </c>
      <c r="B1652" t="s">
        <v>159</v>
      </c>
      <c r="C1652" t="s">
        <v>72</v>
      </c>
      <c r="D1652" t="s">
        <v>81</v>
      </c>
      <c r="E1652" t="s">
        <v>460</v>
      </c>
      <c r="F1652" s="104">
        <v>0</v>
      </c>
      <c r="G1652" s="104">
        <v>0</v>
      </c>
      <c r="H1652" s="104">
        <v>0</v>
      </c>
      <c r="I1652" s="104">
        <v>0</v>
      </c>
      <c r="J1652" s="104">
        <v>0</v>
      </c>
      <c r="K1652" s="104">
        <v>0</v>
      </c>
      <c r="L1652" s="104">
        <v>0</v>
      </c>
      <c r="M1652" s="104">
        <v>0</v>
      </c>
      <c r="N1652" s="104">
        <v>0</v>
      </c>
      <c r="O1652" s="104">
        <v>0</v>
      </c>
      <c r="P1652" s="104">
        <v>0</v>
      </c>
      <c r="Q1652" s="104">
        <v>0</v>
      </c>
      <c r="R1652" s="104">
        <v>0</v>
      </c>
      <c r="S1652" s="104">
        <v>0</v>
      </c>
      <c r="T1652" s="104">
        <v>0</v>
      </c>
      <c r="U1652" s="104">
        <v>0</v>
      </c>
      <c r="V1652" s="104">
        <v>0</v>
      </c>
      <c r="W1652" s="104">
        <v>0</v>
      </c>
      <c r="X1652" s="104">
        <v>0</v>
      </c>
      <c r="Y1652" s="104">
        <v>0</v>
      </c>
      <c r="Z1652" s="104">
        <v>0</v>
      </c>
      <c r="AA1652" s="104">
        <v>0</v>
      </c>
      <c r="AB1652" s="104">
        <v>0</v>
      </c>
      <c r="AC1652" s="104">
        <v>0</v>
      </c>
      <c r="AD1652" s="104">
        <v>0</v>
      </c>
      <c r="AE1652" s="104">
        <v>0</v>
      </c>
      <c r="AF1652" s="104">
        <v>0</v>
      </c>
      <c r="AG1652" s="104">
        <v>0</v>
      </c>
      <c r="AH1652" s="104">
        <v>0</v>
      </c>
      <c r="AI1652" s="104">
        <v>0</v>
      </c>
      <c r="AJ1652" s="104">
        <v>0</v>
      </c>
      <c r="AK1652" s="104">
        <v>0</v>
      </c>
      <c r="AL1652" s="104">
        <v>0</v>
      </c>
      <c r="AM1652" s="104">
        <v>0</v>
      </c>
      <c r="AN1652" s="104">
        <v>0</v>
      </c>
      <c r="AO1652" s="104">
        <v>0</v>
      </c>
      <c r="AP1652" s="104">
        <v>0</v>
      </c>
      <c r="AQ1652" s="104">
        <v>0</v>
      </c>
      <c r="AR1652" s="104">
        <v>0</v>
      </c>
      <c r="AS1652" s="104">
        <v>0</v>
      </c>
      <c r="AT1652" s="104">
        <v>0</v>
      </c>
      <c r="AU1652" s="104">
        <v>0</v>
      </c>
      <c r="AV1652" s="104">
        <v>0</v>
      </c>
      <c r="AW1652" s="104">
        <v>0</v>
      </c>
      <c r="AX1652" s="104">
        <v>0</v>
      </c>
      <c r="AY1652" s="104">
        <v>0</v>
      </c>
      <c r="AZ1652" s="104">
        <v>0</v>
      </c>
      <c r="BA1652" s="104">
        <v>0</v>
      </c>
    </row>
    <row r="1653" spans="1:53" hidden="1" x14ac:dyDescent="0.35">
      <c r="A1653" t="s">
        <v>498</v>
      </c>
      <c r="B1653" t="s">
        <v>159</v>
      </c>
      <c r="C1653" t="s">
        <v>72</v>
      </c>
      <c r="D1653" t="s">
        <v>81</v>
      </c>
      <c r="E1653" t="s">
        <v>461</v>
      </c>
      <c r="F1653" s="104">
        <v>0</v>
      </c>
      <c r="G1653" s="104">
        <v>42</v>
      </c>
      <c r="H1653" s="104">
        <v>84</v>
      </c>
      <c r="I1653" s="104">
        <v>126</v>
      </c>
      <c r="J1653" s="104">
        <v>168</v>
      </c>
      <c r="K1653" s="104">
        <v>210</v>
      </c>
      <c r="L1653" s="104">
        <v>262.5</v>
      </c>
      <c r="M1653" s="104">
        <v>304.5</v>
      </c>
      <c r="N1653" s="104">
        <v>346.5</v>
      </c>
      <c r="O1653" s="104">
        <v>388.5</v>
      </c>
      <c r="P1653" s="104">
        <v>430.5</v>
      </c>
      <c r="Q1653" s="104">
        <v>472.5</v>
      </c>
      <c r="R1653" s="104">
        <v>0</v>
      </c>
      <c r="S1653" s="104">
        <v>0</v>
      </c>
      <c r="T1653" s="104">
        <v>0</v>
      </c>
      <c r="U1653" s="104">
        <v>0</v>
      </c>
      <c r="V1653" s="104">
        <v>1460</v>
      </c>
      <c r="W1653" s="104">
        <v>1460</v>
      </c>
      <c r="X1653" s="104">
        <v>1460</v>
      </c>
      <c r="Y1653" s="104">
        <v>1460</v>
      </c>
      <c r="Z1653" s="104">
        <v>1460</v>
      </c>
      <c r="AA1653" s="104">
        <v>1460</v>
      </c>
      <c r="AB1653" s="104">
        <v>1460</v>
      </c>
      <c r="AC1653" s="104">
        <v>1460</v>
      </c>
      <c r="AD1653" s="104">
        <v>0</v>
      </c>
      <c r="AE1653" s="104">
        <v>42</v>
      </c>
      <c r="AF1653" s="104">
        <v>42</v>
      </c>
      <c r="AG1653" s="104">
        <v>42</v>
      </c>
      <c r="AH1653" s="104">
        <v>42</v>
      </c>
      <c r="AI1653" s="104">
        <v>42</v>
      </c>
      <c r="AJ1653" s="104">
        <v>52.5</v>
      </c>
      <c r="AK1653" s="104">
        <v>42</v>
      </c>
      <c r="AL1653" s="104">
        <v>42</v>
      </c>
      <c r="AM1653" s="104">
        <v>42</v>
      </c>
      <c r="AN1653" s="104">
        <v>42</v>
      </c>
      <c r="AO1653" s="104">
        <v>42</v>
      </c>
      <c r="AP1653" s="104">
        <v>0</v>
      </c>
      <c r="AQ1653" s="104">
        <v>0</v>
      </c>
      <c r="AR1653" s="104">
        <v>0</v>
      </c>
      <c r="AS1653" s="104">
        <v>0</v>
      </c>
      <c r="AT1653" s="104">
        <v>1460</v>
      </c>
      <c r="AU1653" s="104">
        <v>0</v>
      </c>
      <c r="AV1653" s="104">
        <v>0</v>
      </c>
      <c r="AW1653" s="104">
        <v>0</v>
      </c>
      <c r="AX1653" s="104">
        <v>0</v>
      </c>
      <c r="AY1653" s="104">
        <v>0</v>
      </c>
      <c r="AZ1653" s="104">
        <v>0</v>
      </c>
      <c r="BA1653" s="104">
        <v>0</v>
      </c>
    </row>
    <row r="1654" spans="1:53" hidden="1" x14ac:dyDescent="0.35">
      <c r="A1654" t="s">
        <v>498</v>
      </c>
      <c r="B1654" t="s">
        <v>159</v>
      </c>
      <c r="C1654" t="s">
        <v>72</v>
      </c>
      <c r="D1654" t="s">
        <v>81</v>
      </c>
      <c r="E1654" t="s">
        <v>462</v>
      </c>
      <c r="F1654" s="104">
        <v>0</v>
      </c>
      <c r="G1654" s="104">
        <v>502.95</v>
      </c>
      <c r="H1654" s="104">
        <v>819</v>
      </c>
      <c r="I1654" s="104">
        <v>1269.45</v>
      </c>
      <c r="J1654" s="104">
        <v>1619.1000000000001</v>
      </c>
      <c r="K1654" s="104">
        <v>2064.3000000000002</v>
      </c>
      <c r="L1654" s="104">
        <v>2579.8500000000004</v>
      </c>
      <c r="M1654" s="104">
        <v>3009.3</v>
      </c>
      <c r="N1654" s="104">
        <v>3474.4500000000003</v>
      </c>
      <c r="O1654" s="104">
        <v>3943.8</v>
      </c>
      <c r="P1654" s="104">
        <v>4379.55</v>
      </c>
      <c r="Q1654" s="104">
        <v>4814.25</v>
      </c>
      <c r="R1654" s="104">
        <v>1250</v>
      </c>
      <c r="S1654" s="104">
        <v>1250</v>
      </c>
      <c r="T1654" s="104">
        <v>2450</v>
      </c>
      <c r="U1654" s="104">
        <v>3655</v>
      </c>
      <c r="V1654" s="104">
        <v>5525</v>
      </c>
      <c r="W1654" s="104">
        <v>5525</v>
      </c>
      <c r="X1654" s="104">
        <v>5525</v>
      </c>
      <c r="Y1654" s="104">
        <v>5525</v>
      </c>
      <c r="Z1654" s="104">
        <v>5525</v>
      </c>
      <c r="AA1654" s="104">
        <v>5525</v>
      </c>
      <c r="AB1654" s="104">
        <v>5525</v>
      </c>
      <c r="AC1654" s="104">
        <v>5525</v>
      </c>
      <c r="AD1654" s="104">
        <v>0</v>
      </c>
      <c r="AE1654" s="104">
        <v>502.95</v>
      </c>
      <c r="AF1654" s="104">
        <v>316.05</v>
      </c>
      <c r="AG1654" s="104">
        <v>450.45</v>
      </c>
      <c r="AH1654" s="104">
        <v>349.65000000000003</v>
      </c>
      <c r="AI1654" s="104">
        <v>445.2</v>
      </c>
      <c r="AJ1654" s="104">
        <v>515.54999999999995</v>
      </c>
      <c r="AK1654" s="104">
        <v>429.45</v>
      </c>
      <c r="AL1654" s="104">
        <v>465.15</v>
      </c>
      <c r="AM1654" s="104">
        <v>469.35</v>
      </c>
      <c r="AN1654" s="104">
        <v>435.75</v>
      </c>
      <c r="AO1654" s="104">
        <v>434.7</v>
      </c>
      <c r="AP1654" s="104">
        <v>1250</v>
      </c>
      <c r="AQ1654" s="104">
        <v>0</v>
      </c>
      <c r="AR1654" s="104">
        <v>1200</v>
      </c>
      <c r="AS1654" s="104">
        <v>1205</v>
      </c>
      <c r="AT1654" s="104">
        <v>1870</v>
      </c>
      <c r="AU1654" s="104">
        <v>0</v>
      </c>
      <c r="AV1654" s="104">
        <v>0</v>
      </c>
      <c r="AW1654" s="104">
        <v>0</v>
      </c>
      <c r="AX1654" s="104">
        <v>0</v>
      </c>
      <c r="AY1654" s="104">
        <v>0</v>
      </c>
      <c r="AZ1654" s="104">
        <v>0</v>
      </c>
      <c r="BA1654" s="104">
        <v>0</v>
      </c>
    </row>
    <row r="1655" spans="1:53" hidden="1" x14ac:dyDescent="0.35">
      <c r="A1655" t="s">
        <v>498</v>
      </c>
      <c r="B1655" t="s">
        <v>159</v>
      </c>
      <c r="C1655" t="s">
        <v>72</v>
      </c>
      <c r="D1655" t="s">
        <v>81</v>
      </c>
      <c r="E1655" t="s">
        <v>463</v>
      </c>
      <c r="F1655" s="104">
        <v>0</v>
      </c>
      <c r="G1655" s="104">
        <v>126</v>
      </c>
      <c r="H1655" s="104">
        <v>210</v>
      </c>
      <c r="I1655" s="104">
        <v>336</v>
      </c>
      <c r="J1655" s="104">
        <v>420</v>
      </c>
      <c r="K1655" s="104">
        <v>546</v>
      </c>
      <c r="L1655" s="104">
        <v>672</v>
      </c>
      <c r="M1655" s="104">
        <v>798</v>
      </c>
      <c r="N1655" s="104">
        <v>924</v>
      </c>
      <c r="O1655" s="104">
        <v>1050</v>
      </c>
      <c r="P1655" s="104">
        <v>1176</v>
      </c>
      <c r="Q1655" s="104">
        <v>1302</v>
      </c>
      <c r="R1655" s="104">
        <v>0</v>
      </c>
      <c r="S1655" s="104">
        <v>0</v>
      </c>
      <c r="T1655" s="104">
        <v>0</v>
      </c>
      <c r="U1655" s="104">
        <v>0</v>
      </c>
      <c r="V1655" s="104">
        <v>0</v>
      </c>
      <c r="W1655" s="104">
        <v>0</v>
      </c>
      <c r="X1655" s="104">
        <v>0</v>
      </c>
      <c r="Y1655" s="104">
        <v>0</v>
      </c>
      <c r="Z1655" s="104">
        <v>0</v>
      </c>
      <c r="AA1655" s="104">
        <v>0</v>
      </c>
      <c r="AB1655" s="104">
        <v>0</v>
      </c>
      <c r="AC1655" s="104">
        <v>0</v>
      </c>
      <c r="AD1655" s="104">
        <v>0</v>
      </c>
      <c r="AE1655" s="104">
        <v>126</v>
      </c>
      <c r="AF1655" s="104">
        <v>84</v>
      </c>
      <c r="AG1655" s="104">
        <v>126</v>
      </c>
      <c r="AH1655" s="104">
        <v>84</v>
      </c>
      <c r="AI1655" s="104">
        <v>126</v>
      </c>
      <c r="AJ1655" s="104">
        <v>126</v>
      </c>
      <c r="AK1655" s="104">
        <v>126</v>
      </c>
      <c r="AL1655" s="104">
        <v>126</v>
      </c>
      <c r="AM1655" s="104">
        <v>126</v>
      </c>
      <c r="AN1655" s="104">
        <v>126</v>
      </c>
      <c r="AO1655" s="104">
        <v>126</v>
      </c>
      <c r="AP1655" s="104">
        <v>0</v>
      </c>
      <c r="AQ1655" s="104">
        <v>0</v>
      </c>
      <c r="AR1655" s="104">
        <v>0</v>
      </c>
      <c r="AS1655" s="104">
        <v>0</v>
      </c>
      <c r="AT1655" s="104">
        <v>0</v>
      </c>
      <c r="AU1655" s="104">
        <v>0</v>
      </c>
      <c r="AV1655" s="104">
        <v>0</v>
      </c>
      <c r="AW1655" s="104">
        <v>0</v>
      </c>
      <c r="AX1655" s="104">
        <v>0</v>
      </c>
      <c r="AY1655" s="104">
        <v>0</v>
      </c>
      <c r="AZ1655" s="104">
        <v>0</v>
      </c>
      <c r="BA1655" s="104">
        <v>0</v>
      </c>
    </row>
    <row r="1656" spans="1:53" hidden="1" x14ac:dyDescent="0.35">
      <c r="A1656" t="s">
        <v>498</v>
      </c>
      <c r="B1656" t="s">
        <v>159</v>
      </c>
      <c r="C1656" t="s">
        <v>72</v>
      </c>
      <c r="D1656" t="s">
        <v>81</v>
      </c>
      <c r="E1656" t="s">
        <v>464</v>
      </c>
      <c r="F1656" s="104">
        <v>0</v>
      </c>
      <c r="G1656" s="104">
        <v>42</v>
      </c>
      <c r="H1656" s="104">
        <v>84</v>
      </c>
      <c r="I1656" s="104">
        <v>126</v>
      </c>
      <c r="J1656" s="104">
        <v>168</v>
      </c>
      <c r="K1656" s="104">
        <v>210</v>
      </c>
      <c r="L1656" s="104">
        <v>252</v>
      </c>
      <c r="M1656" s="104">
        <v>294</v>
      </c>
      <c r="N1656" s="104">
        <v>336</v>
      </c>
      <c r="O1656" s="104">
        <v>378</v>
      </c>
      <c r="P1656" s="104">
        <v>420</v>
      </c>
      <c r="Q1656" s="104">
        <v>462</v>
      </c>
      <c r="R1656" s="104">
        <v>0</v>
      </c>
      <c r="S1656" s="104">
        <v>0</v>
      </c>
      <c r="T1656" s="104">
        <v>60.5</v>
      </c>
      <c r="U1656" s="104">
        <v>90.5</v>
      </c>
      <c r="V1656" s="104">
        <v>90.5</v>
      </c>
      <c r="W1656" s="104">
        <v>90.5</v>
      </c>
      <c r="X1656" s="104">
        <v>90.5</v>
      </c>
      <c r="Y1656" s="104">
        <v>90.5</v>
      </c>
      <c r="Z1656" s="104">
        <v>90.5</v>
      </c>
      <c r="AA1656" s="104">
        <v>90.5</v>
      </c>
      <c r="AB1656" s="104">
        <v>90.5</v>
      </c>
      <c r="AC1656" s="104">
        <v>90.5</v>
      </c>
      <c r="AD1656" s="104">
        <v>0</v>
      </c>
      <c r="AE1656" s="104">
        <v>42</v>
      </c>
      <c r="AF1656" s="104">
        <v>42</v>
      </c>
      <c r="AG1656" s="104">
        <v>42</v>
      </c>
      <c r="AH1656" s="104">
        <v>42</v>
      </c>
      <c r="AI1656" s="104">
        <v>42</v>
      </c>
      <c r="AJ1656" s="104">
        <v>42</v>
      </c>
      <c r="AK1656" s="104">
        <v>42</v>
      </c>
      <c r="AL1656" s="104">
        <v>42</v>
      </c>
      <c r="AM1656" s="104">
        <v>42</v>
      </c>
      <c r="AN1656" s="104">
        <v>42</v>
      </c>
      <c r="AO1656" s="104">
        <v>42</v>
      </c>
      <c r="AP1656" s="104">
        <v>0</v>
      </c>
      <c r="AQ1656" s="104">
        <v>0</v>
      </c>
      <c r="AR1656" s="104">
        <v>60.5</v>
      </c>
      <c r="AS1656" s="104">
        <v>30</v>
      </c>
      <c r="AT1656" s="104">
        <v>0</v>
      </c>
      <c r="AU1656" s="104">
        <v>0</v>
      </c>
      <c r="AV1656" s="104">
        <v>0</v>
      </c>
      <c r="AW1656" s="104">
        <v>0</v>
      </c>
      <c r="AX1656" s="104">
        <v>0</v>
      </c>
      <c r="AY1656" s="104">
        <v>0</v>
      </c>
      <c r="AZ1656" s="104">
        <v>0</v>
      </c>
      <c r="BA1656" s="104">
        <v>0</v>
      </c>
    </row>
    <row r="1657" spans="1:53" hidden="1" x14ac:dyDescent="0.35">
      <c r="A1657" t="s">
        <v>498</v>
      </c>
      <c r="B1657" t="s">
        <v>159</v>
      </c>
      <c r="C1657" t="s">
        <v>72</v>
      </c>
      <c r="D1657" t="s">
        <v>81</v>
      </c>
      <c r="E1657" t="s">
        <v>465</v>
      </c>
      <c r="F1657" s="104">
        <v>0</v>
      </c>
      <c r="G1657" s="104">
        <v>0</v>
      </c>
      <c r="H1657" s="104">
        <v>0</v>
      </c>
      <c r="I1657" s="104">
        <v>0</v>
      </c>
      <c r="J1657" s="104">
        <v>0</v>
      </c>
      <c r="K1657" s="104">
        <v>0</v>
      </c>
      <c r="L1657" s="104">
        <v>0</v>
      </c>
      <c r="M1657" s="104">
        <v>0</v>
      </c>
      <c r="N1657" s="104">
        <v>0</v>
      </c>
      <c r="O1657" s="104">
        <v>0</v>
      </c>
      <c r="P1657" s="104">
        <v>0</v>
      </c>
      <c r="Q1657" s="104">
        <v>0</v>
      </c>
      <c r="R1657" s="104">
        <v>0</v>
      </c>
      <c r="S1657" s="104">
        <v>0</v>
      </c>
      <c r="T1657" s="104">
        <v>0</v>
      </c>
      <c r="U1657" s="104">
        <v>0</v>
      </c>
      <c r="V1657" s="104">
        <v>50</v>
      </c>
      <c r="W1657" s="104">
        <v>50</v>
      </c>
      <c r="X1657" s="104">
        <v>50</v>
      </c>
      <c r="Y1657" s="104">
        <v>50</v>
      </c>
      <c r="Z1657" s="104">
        <v>50</v>
      </c>
      <c r="AA1657" s="104">
        <v>50</v>
      </c>
      <c r="AB1657" s="104">
        <v>50</v>
      </c>
      <c r="AC1657" s="104">
        <v>50</v>
      </c>
      <c r="AD1657" s="104">
        <v>0</v>
      </c>
      <c r="AE1657" s="104">
        <v>0</v>
      </c>
      <c r="AF1657" s="104">
        <v>0</v>
      </c>
      <c r="AG1657" s="104">
        <v>0</v>
      </c>
      <c r="AH1657" s="104">
        <v>0</v>
      </c>
      <c r="AI1657" s="104">
        <v>0</v>
      </c>
      <c r="AJ1657" s="104">
        <v>0</v>
      </c>
      <c r="AK1657" s="104">
        <v>0</v>
      </c>
      <c r="AL1657" s="104">
        <v>0</v>
      </c>
      <c r="AM1657" s="104">
        <v>0</v>
      </c>
      <c r="AN1657" s="104">
        <v>0</v>
      </c>
      <c r="AO1657" s="104">
        <v>0</v>
      </c>
      <c r="AP1657" s="104">
        <v>0</v>
      </c>
      <c r="AQ1657" s="104">
        <v>0</v>
      </c>
      <c r="AR1657" s="104">
        <v>0</v>
      </c>
      <c r="AS1657" s="104">
        <v>0</v>
      </c>
      <c r="AT1657" s="104">
        <v>50</v>
      </c>
      <c r="AU1657" s="104">
        <v>0</v>
      </c>
      <c r="AV1657" s="104">
        <v>0</v>
      </c>
      <c r="AW1657" s="104">
        <v>0</v>
      </c>
      <c r="AX1657" s="104">
        <v>0</v>
      </c>
      <c r="AY1657" s="104">
        <v>0</v>
      </c>
      <c r="AZ1657" s="104">
        <v>0</v>
      </c>
      <c r="BA1657" s="104">
        <v>0</v>
      </c>
    </row>
    <row r="1658" spans="1:53" hidden="1" x14ac:dyDescent="0.35">
      <c r="A1658" t="s">
        <v>498</v>
      </c>
      <c r="B1658" t="s">
        <v>159</v>
      </c>
      <c r="C1658" t="s">
        <v>72</v>
      </c>
      <c r="D1658" t="s">
        <v>81</v>
      </c>
      <c r="E1658" t="s">
        <v>466</v>
      </c>
      <c r="F1658" s="104">
        <v>0</v>
      </c>
      <c r="G1658" s="104">
        <v>42</v>
      </c>
      <c r="H1658" s="104">
        <v>84</v>
      </c>
      <c r="I1658" s="104">
        <v>126</v>
      </c>
      <c r="J1658" s="104">
        <v>168</v>
      </c>
      <c r="K1658" s="104">
        <v>210</v>
      </c>
      <c r="L1658" s="104">
        <v>262.5</v>
      </c>
      <c r="M1658" s="104">
        <v>304.5</v>
      </c>
      <c r="N1658" s="104">
        <v>346.5</v>
      </c>
      <c r="O1658" s="104">
        <v>388.5</v>
      </c>
      <c r="P1658" s="104">
        <v>430.5</v>
      </c>
      <c r="Q1658" s="104">
        <v>472.5</v>
      </c>
      <c r="R1658" s="104">
        <v>0</v>
      </c>
      <c r="S1658" s="104">
        <v>0</v>
      </c>
      <c r="T1658" s="104">
        <v>0</v>
      </c>
      <c r="U1658" s="104">
        <v>0</v>
      </c>
      <c r="V1658" s="104">
        <v>15</v>
      </c>
      <c r="W1658" s="104">
        <v>15</v>
      </c>
      <c r="X1658" s="104">
        <v>15</v>
      </c>
      <c r="Y1658" s="104">
        <v>15</v>
      </c>
      <c r="Z1658" s="104">
        <v>15</v>
      </c>
      <c r="AA1658" s="104">
        <v>15</v>
      </c>
      <c r="AB1658" s="104">
        <v>15</v>
      </c>
      <c r="AC1658" s="104">
        <v>15</v>
      </c>
      <c r="AD1658" s="104">
        <v>0</v>
      </c>
      <c r="AE1658" s="104">
        <v>42</v>
      </c>
      <c r="AF1658" s="104">
        <v>42</v>
      </c>
      <c r="AG1658" s="104">
        <v>42</v>
      </c>
      <c r="AH1658" s="104">
        <v>42</v>
      </c>
      <c r="AI1658" s="104">
        <v>42</v>
      </c>
      <c r="AJ1658" s="104">
        <v>52.5</v>
      </c>
      <c r="AK1658" s="104">
        <v>42</v>
      </c>
      <c r="AL1658" s="104">
        <v>42</v>
      </c>
      <c r="AM1658" s="104">
        <v>42</v>
      </c>
      <c r="AN1658" s="104">
        <v>42</v>
      </c>
      <c r="AO1658" s="104">
        <v>42</v>
      </c>
      <c r="AP1658" s="104">
        <v>0</v>
      </c>
      <c r="AQ1658" s="104">
        <v>0</v>
      </c>
      <c r="AR1658" s="104">
        <v>0</v>
      </c>
      <c r="AS1658" s="104">
        <v>0</v>
      </c>
      <c r="AT1658" s="104">
        <v>15</v>
      </c>
      <c r="AU1658" s="104">
        <v>0</v>
      </c>
      <c r="AV1658" s="104">
        <v>0</v>
      </c>
      <c r="AW1658" s="104">
        <v>0</v>
      </c>
      <c r="AX1658" s="104">
        <v>0</v>
      </c>
      <c r="AY1658" s="104">
        <v>0</v>
      </c>
      <c r="AZ1658" s="104">
        <v>0</v>
      </c>
      <c r="BA1658" s="104">
        <v>0</v>
      </c>
    </row>
    <row r="1659" spans="1:53" hidden="1" x14ac:dyDescent="0.35">
      <c r="A1659" t="s">
        <v>498</v>
      </c>
      <c r="B1659" t="s">
        <v>159</v>
      </c>
      <c r="C1659" t="s">
        <v>72</v>
      </c>
      <c r="D1659" t="s">
        <v>81</v>
      </c>
      <c r="E1659" t="s">
        <v>467</v>
      </c>
      <c r="F1659" s="104">
        <v>0</v>
      </c>
      <c r="G1659" s="104">
        <v>42</v>
      </c>
      <c r="H1659" s="104">
        <v>84</v>
      </c>
      <c r="I1659" s="104">
        <v>126</v>
      </c>
      <c r="J1659" s="104">
        <v>168</v>
      </c>
      <c r="K1659" s="104">
        <v>210</v>
      </c>
      <c r="L1659" s="104">
        <v>252</v>
      </c>
      <c r="M1659" s="104">
        <v>294</v>
      </c>
      <c r="N1659" s="104">
        <v>336</v>
      </c>
      <c r="O1659" s="104">
        <v>378</v>
      </c>
      <c r="P1659" s="104">
        <v>420</v>
      </c>
      <c r="Q1659" s="104">
        <v>462</v>
      </c>
      <c r="R1659" s="104">
        <v>0</v>
      </c>
      <c r="S1659" s="104">
        <v>0</v>
      </c>
      <c r="T1659" s="104">
        <v>0</v>
      </c>
      <c r="U1659" s="104">
        <v>0</v>
      </c>
      <c r="V1659" s="104">
        <v>0</v>
      </c>
      <c r="W1659" s="104">
        <v>0</v>
      </c>
      <c r="X1659" s="104">
        <v>0</v>
      </c>
      <c r="Y1659" s="104">
        <v>0</v>
      </c>
      <c r="Z1659" s="104">
        <v>0</v>
      </c>
      <c r="AA1659" s="104">
        <v>0</v>
      </c>
      <c r="AB1659" s="104">
        <v>0</v>
      </c>
      <c r="AC1659" s="104">
        <v>0</v>
      </c>
      <c r="AD1659" s="104">
        <v>0</v>
      </c>
      <c r="AE1659" s="104">
        <v>42</v>
      </c>
      <c r="AF1659" s="104">
        <v>42</v>
      </c>
      <c r="AG1659" s="104">
        <v>42</v>
      </c>
      <c r="AH1659" s="104">
        <v>42</v>
      </c>
      <c r="AI1659" s="104">
        <v>42</v>
      </c>
      <c r="AJ1659" s="104">
        <v>42</v>
      </c>
      <c r="AK1659" s="104">
        <v>42</v>
      </c>
      <c r="AL1659" s="104">
        <v>42</v>
      </c>
      <c r="AM1659" s="104">
        <v>42</v>
      </c>
      <c r="AN1659" s="104">
        <v>42</v>
      </c>
      <c r="AO1659" s="104">
        <v>42</v>
      </c>
      <c r="AP1659" s="104">
        <v>0</v>
      </c>
      <c r="AQ1659" s="104">
        <v>0</v>
      </c>
      <c r="AR1659" s="104">
        <v>0</v>
      </c>
      <c r="AS1659" s="104">
        <v>0</v>
      </c>
      <c r="AT1659" s="104">
        <v>0</v>
      </c>
      <c r="AU1659" s="104">
        <v>0</v>
      </c>
      <c r="AV1659" s="104">
        <v>0</v>
      </c>
      <c r="AW1659" s="104">
        <v>0</v>
      </c>
      <c r="AX1659" s="104">
        <v>0</v>
      </c>
      <c r="AY1659" s="104">
        <v>0</v>
      </c>
      <c r="AZ1659" s="104">
        <v>0</v>
      </c>
      <c r="BA1659" s="104">
        <v>0</v>
      </c>
    </row>
    <row r="1660" spans="1:53" hidden="1" x14ac:dyDescent="0.35">
      <c r="A1660" t="s">
        <v>498</v>
      </c>
      <c r="B1660" t="s">
        <v>159</v>
      </c>
      <c r="C1660" t="s">
        <v>72</v>
      </c>
      <c r="D1660" t="s">
        <v>81</v>
      </c>
      <c r="E1660" t="s">
        <v>468</v>
      </c>
      <c r="F1660" s="104">
        <v>0</v>
      </c>
      <c r="G1660" s="104">
        <v>42</v>
      </c>
      <c r="H1660" s="104">
        <v>84</v>
      </c>
      <c r="I1660" s="104">
        <v>126</v>
      </c>
      <c r="J1660" s="104">
        <v>168</v>
      </c>
      <c r="K1660" s="104">
        <v>210</v>
      </c>
      <c r="L1660" s="104">
        <v>252</v>
      </c>
      <c r="M1660" s="104">
        <v>294</v>
      </c>
      <c r="N1660" s="104">
        <v>336</v>
      </c>
      <c r="O1660" s="104">
        <v>378</v>
      </c>
      <c r="P1660" s="104">
        <v>420</v>
      </c>
      <c r="Q1660" s="104">
        <v>462</v>
      </c>
      <c r="R1660" s="104">
        <v>0</v>
      </c>
      <c r="S1660" s="104">
        <v>0</v>
      </c>
      <c r="T1660" s="104">
        <v>0</v>
      </c>
      <c r="U1660" s="104">
        <v>0</v>
      </c>
      <c r="V1660" s="104">
        <v>0</v>
      </c>
      <c r="W1660" s="104">
        <v>0</v>
      </c>
      <c r="X1660" s="104">
        <v>0</v>
      </c>
      <c r="Y1660" s="104">
        <v>0</v>
      </c>
      <c r="Z1660" s="104">
        <v>0</v>
      </c>
      <c r="AA1660" s="104">
        <v>0</v>
      </c>
      <c r="AB1660" s="104">
        <v>0</v>
      </c>
      <c r="AC1660" s="104">
        <v>0</v>
      </c>
      <c r="AD1660" s="104">
        <v>0</v>
      </c>
      <c r="AE1660" s="104">
        <v>42</v>
      </c>
      <c r="AF1660" s="104">
        <v>42</v>
      </c>
      <c r="AG1660" s="104">
        <v>42</v>
      </c>
      <c r="AH1660" s="104">
        <v>42</v>
      </c>
      <c r="AI1660" s="104">
        <v>42</v>
      </c>
      <c r="AJ1660" s="104">
        <v>42</v>
      </c>
      <c r="AK1660" s="104">
        <v>42</v>
      </c>
      <c r="AL1660" s="104">
        <v>42</v>
      </c>
      <c r="AM1660" s="104">
        <v>42</v>
      </c>
      <c r="AN1660" s="104">
        <v>42</v>
      </c>
      <c r="AO1660" s="104">
        <v>42</v>
      </c>
      <c r="AP1660" s="104">
        <v>0</v>
      </c>
      <c r="AQ1660" s="104">
        <v>0</v>
      </c>
      <c r="AR1660" s="104">
        <v>0</v>
      </c>
      <c r="AS1660" s="104">
        <v>0</v>
      </c>
      <c r="AT1660" s="104">
        <v>0</v>
      </c>
      <c r="AU1660" s="104">
        <v>0</v>
      </c>
      <c r="AV1660" s="104">
        <v>0</v>
      </c>
      <c r="AW1660" s="104">
        <v>0</v>
      </c>
      <c r="AX1660" s="104">
        <v>0</v>
      </c>
      <c r="AY1660" s="104">
        <v>0</v>
      </c>
      <c r="AZ1660" s="104">
        <v>0</v>
      </c>
      <c r="BA1660" s="104">
        <v>0</v>
      </c>
    </row>
    <row r="1661" spans="1:53" hidden="1" x14ac:dyDescent="0.35">
      <c r="A1661" t="s">
        <v>498</v>
      </c>
      <c r="B1661" t="s">
        <v>159</v>
      </c>
      <c r="C1661" t="s">
        <v>72</v>
      </c>
      <c r="D1661" t="s">
        <v>81</v>
      </c>
      <c r="E1661" t="s">
        <v>469</v>
      </c>
      <c r="F1661" s="104">
        <v>0</v>
      </c>
      <c r="G1661" s="104">
        <v>0</v>
      </c>
      <c r="H1661" s="104">
        <v>0</v>
      </c>
      <c r="I1661" s="104">
        <v>0</v>
      </c>
      <c r="J1661" s="104">
        <v>0</v>
      </c>
      <c r="K1661" s="104">
        <v>0</v>
      </c>
      <c r="L1661" s="104">
        <v>0</v>
      </c>
      <c r="M1661" s="104">
        <v>0</v>
      </c>
      <c r="N1661" s="104">
        <v>0</v>
      </c>
      <c r="O1661" s="104">
        <v>0</v>
      </c>
      <c r="P1661" s="104">
        <v>0</v>
      </c>
      <c r="Q1661" s="104">
        <v>0</v>
      </c>
      <c r="R1661" s="104">
        <v>0</v>
      </c>
      <c r="S1661" s="104">
        <v>0</v>
      </c>
      <c r="T1661" s="104">
        <v>0</v>
      </c>
      <c r="U1661" s="104">
        <v>0</v>
      </c>
      <c r="V1661" s="104">
        <v>0</v>
      </c>
      <c r="W1661" s="104">
        <v>0</v>
      </c>
      <c r="X1661" s="104">
        <v>0</v>
      </c>
      <c r="Y1661" s="104">
        <v>0</v>
      </c>
      <c r="Z1661" s="104">
        <v>0</v>
      </c>
      <c r="AA1661" s="104">
        <v>0</v>
      </c>
      <c r="AB1661" s="104">
        <v>0</v>
      </c>
      <c r="AC1661" s="104">
        <v>0</v>
      </c>
      <c r="AD1661" s="104">
        <v>0</v>
      </c>
      <c r="AE1661" s="104">
        <v>0</v>
      </c>
      <c r="AF1661" s="104">
        <v>0</v>
      </c>
      <c r="AG1661" s="104">
        <v>0</v>
      </c>
      <c r="AH1661" s="104">
        <v>0</v>
      </c>
      <c r="AI1661" s="104">
        <v>0</v>
      </c>
      <c r="AJ1661" s="104">
        <v>0</v>
      </c>
      <c r="AK1661" s="104">
        <v>0</v>
      </c>
      <c r="AL1661" s="104">
        <v>0</v>
      </c>
      <c r="AM1661" s="104">
        <v>0</v>
      </c>
      <c r="AN1661" s="104">
        <v>0</v>
      </c>
      <c r="AO1661" s="104">
        <v>0</v>
      </c>
      <c r="AP1661" s="104">
        <v>0</v>
      </c>
      <c r="AQ1661" s="104">
        <v>0</v>
      </c>
      <c r="AR1661" s="104">
        <v>0</v>
      </c>
      <c r="AS1661" s="104">
        <v>0</v>
      </c>
      <c r="AT1661" s="104">
        <v>0</v>
      </c>
      <c r="AU1661" s="104">
        <v>0</v>
      </c>
      <c r="AV1661" s="104">
        <v>0</v>
      </c>
      <c r="AW1661" s="104">
        <v>0</v>
      </c>
      <c r="AX1661" s="104">
        <v>0</v>
      </c>
      <c r="AY1661" s="104">
        <v>0</v>
      </c>
      <c r="AZ1661" s="104">
        <v>0</v>
      </c>
      <c r="BA1661" s="104">
        <v>0</v>
      </c>
    </row>
    <row r="1662" spans="1:53" hidden="1" x14ac:dyDescent="0.35">
      <c r="A1662" t="s">
        <v>498</v>
      </c>
      <c r="B1662" t="s">
        <v>159</v>
      </c>
      <c r="C1662" t="s">
        <v>72</v>
      </c>
      <c r="D1662" t="s">
        <v>81</v>
      </c>
      <c r="E1662" t="s">
        <v>470</v>
      </c>
      <c r="F1662" s="104">
        <v>0</v>
      </c>
      <c r="G1662" s="104">
        <v>42</v>
      </c>
      <c r="H1662" s="104">
        <v>63</v>
      </c>
      <c r="I1662" s="104">
        <v>105</v>
      </c>
      <c r="J1662" s="104">
        <v>126</v>
      </c>
      <c r="K1662" s="104">
        <v>168</v>
      </c>
      <c r="L1662" s="104">
        <v>220.5</v>
      </c>
      <c r="M1662" s="104">
        <v>262.5</v>
      </c>
      <c r="N1662" s="104">
        <v>304.5</v>
      </c>
      <c r="O1662" s="104">
        <v>346.5</v>
      </c>
      <c r="P1662" s="104">
        <v>388.5</v>
      </c>
      <c r="Q1662" s="104">
        <v>430.5</v>
      </c>
      <c r="R1662" s="104">
        <v>0</v>
      </c>
      <c r="S1662" s="104">
        <v>0</v>
      </c>
      <c r="T1662" s="104">
        <v>0</v>
      </c>
      <c r="U1662" s="104">
        <v>100</v>
      </c>
      <c r="V1662" s="104">
        <v>100</v>
      </c>
      <c r="W1662" s="104">
        <v>100</v>
      </c>
      <c r="X1662" s="104">
        <v>100</v>
      </c>
      <c r="Y1662" s="104">
        <v>100</v>
      </c>
      <c r="Z1662" s="104">
        <v>100</v>
      </c>
      <c r="AA1662" s="104">
        <v>100</v>
      </c>
      <c r="AB1662" s="104">
        <v>100</v>
      </c>
      <c r="AC1662" s="104">
        <v>100</v>
      </c>
      <c r="AD1662" s="104">
        <v>0</v>
      </c>
      <c r="AE1662" s="104">
        <v>42</v>
      </c>
      <c r="AF1662" s="104">
        <v>21</v>
      </c>
      <c r="AG1662" s="104">
        <v>42</v>
      </c>
      <c r="AH1662" s="104">
        <v>21</v>
      </c>
      <c r="AI1662" s="104">
        <v>42</v>
      </c>
      <c r="AJ1662" s="104">
        <v>52.5</v>
      </c>
      <c r="AK1662" s="104">
        <v>42</v>
      </c>
      <c r="AL1662" s="104">
        <v>42</v>
      </c>
      <c r="AM1662" s="104">
        <v>42</v>
      </c>
      <c r="AN1662" s="104">
        <v>42</v>
      </c>
      <c r="AO1662" s="104">
        <v>42</v>
      </c>
      <c r="AP1662" s="104">
        <v>0</v>
      </c>
      <c r="AQ1662" s="104">
        <v>0</v>
      </c>
      <c r="AR1662" s="104">
        <v>0</v>
      </c>
      <c r="AS1662" s="104">
        <v>100</v>
      </c>
      <c r="AT1662" s="104">
        <v>0</v>
      </c>
      <c r="AU1662" s="104">
        <v>0</v>
      </c>
      <c r="AV1662" s="104">
        <v>0</v>
      </c>
      <c r="AW1662" s="104">
        <v>0</v>
      </c>
      <c r="AX1662" s="104">
        <v>0</v>
      </c>
      <c r="AY1662" s="104">
        <v>0</v>
      </c>
      <c r="AZ1662" s="104">
        <v>0</v>
      </c>
      <c r="BA1662" s="104">
        <v>0</v>
      </c>
    </row>
    <row r="1663" spans="1:53" hidden="1" x14ac:dyDescent="0.35">
      <c r="A1663" t="s">
        <v>498</v>
      </c>
      <c r="B1663" t="s">
        <v>159</v>
      </c>
      <c r="C1663" t="s">
        <v>72</v>
      </c>
      <c r="D1663" t="s">
        <v>81</v>
      </c>
      <c r="E1663" t="s">
        <v>471</v>
      </c>
      <c r="F1663" s="104">
        <v>0</v>
      </c>
      <c r="G1663" s="104">
        <v>0</v>
      </c>
      <c r="H1663" s="104">
        <v>0</v>
      </c>
      <c r="I1663" s="104">
        <v>0</v>
      </c>
      <c r="J1663" s="104">
        <v>0</v>
      </c>
      <c r="K1663" s="104">
        <v>0</v>
      </c>
      <c r="L1663" s="104">
        <v>0</v>
      </c>
      <c r="M1663" s="104">
        <v>0</v>
      </c>
      <c r="N1663" s="104">
        <v>0</v>
      </c>
      <c r="O1663" s="104">
        <v>0</v>
      </c>
      <c r="P1663" s="104">
        <v>0</v>
      </c>
      <c r="Q1663" s="104">
        <v>0</v>
      </c>
      <c r="R1663" s="104">
        <v>0</v>
      </c>
      <c r="S1663" s="104">
        <v>0</v>
      </c>
      <c r="T1663" s="104">
        <v>0</v>
      </c>
      <c r="U1663" s="104">
        <v>0</v>
      </c>
      <c r="V1663" s="104">
        <v>0</v>
      </c>
      <c r="W1663" s="104">
        <v>0</v>
      </c>
      <c r="X1663" s="104">
        <v>0</v>
      </c>
      <c r="Y1663" s="104">
        <v>0</v>
      </c>
      <c r="Z1663" s="104">
        <v>0</v>
      </c>
      <c r="AA1663" s="104">
        <v>0</v>
      </c>
      <c r="AB1663" s="104">
        <v>0</v>
      </c>
      <c r="AC1663" s="104">
        <v>0</v>
      </c>
      <c r="AD1663" s="104">
        <v>0</v>
      </c>
      <c r="AE1663" s="104">
        <v>0</v>
      </c>
      <c r="AF1663" s="104">
        <v>0</v>
      </c>
      <c r="AG1663" s="104">
        <v>0</v>
      </c>
      <c r="AH1663" s="104">
        <v>0</v>
      </c>
      <c r="AI1663" s="104">
        <v>0</v>
      </c>
      <c r="AJ1663" s="104">
        <v>0</v>
      </c>
      <c r="AK1663" s="104">
        <v>0</v>
      </c>
      <c r="AL1663" s="104">
        <v>0</v>
      </c>
      <c r="AM1663" s="104">
        <v>0</v>
      </c>
      <c r="AN1663" s="104">
        <v>0</v>
      </c>
      <c r="AO1663" s="104">
        <v>0</v>
      </c>
      <c r="AP1663" s="104">
        <v>0</v>
      </c>
      <c r="AQ1663" s="104">
        <v>0</v>
      </c>
      <c r="AR1663" s="104">
        <v>0</v>
      </c>
      <c r="AS1663" s="104">
        <v>0</v>
      </c>
      <c r="AT1663" s="104">
        <v>0</v>
      </c>
      <c r="AU1663" s="104">
        <v>0</v>
      </c>
      <c r="AV1663" s="104">
        <v>0</v>
      </c>
      <c r="AW1663" s="104">
        <v>0</v>
      </c>
      <c r="AX1663" s="104">
        <v>0</v>
      </c>
      <c r="AY1663" s="104">
        <v>0</v>
      </c>
      <c r="AZ1663" s="104">
        <v>0</v>
      </c>
      <c r="BA1663" s="104">
        <v>0</v>
      </c>
    </row>
    <row r="1664" spans="1:53" hidden="1" x14ac:dyDescent="0.35">
      <c r="A1664" t="s">
        <v>498</v>
      </c>
      <c r="B1664" t="s">
        <v>159</v>
      </c>
      <c r="C1664" t="s">
        <v>72</v>
      </c>
      <c r="D1664" t="s">
        <v>81</v>
      </c>
      <c r="E1664" t="s">
        <v>472</v>
      </c>
      <c r="F1664" s="104">
        <v>0</v>
      </c>
      <c r="G1664" s="104">
        <v>0</v>
      </c>
      <c r="H1664" s="104">
        <v>0</v>
      </c>
      <c r="I1664" s="104">
        <v>0</v>
      </c>
      <c r="J1664" s="104">
        <v>0</v>
      </c>
      <c r="K1664" s="104">
        <v>0</v>
      </c>
      <c r="L1664" s="104">
        <v>0</v>
      </c>
      <c r="M1664" s="104">
        <v>0</v>
      </c>
      <c r="N1664" s="104">
        <v>0</v>
      </c>
      <c r="O1664" s="104">
        <v>0</v>
      </c>
      <c r="P1664" s="104">
        <v>0</v>
      </c>
      <c r="Q1664" s="104">
        <v>0</v>
      </c>
      <c r="R1664" s="104">
        <v>0</v>
      </c>
      <c r="S1664" s="104">
        <v>0</v>
      </c>
      <c r="T1664" s="104">
        <v>0</v>
      </c>
      <c r="U1664" s="104">
        <v>0</v>
      </c>
      <c r="V1664" s="104">
        <v>0</v>
      </c>
      <c r="W1664" s="104">
        <v>0</v>
      </c>
      <c r="X1664" s="104">
        <v>0</v>
      </c>
      <c r="Y1664" s="104">
        <v>0</v>
      </c>
      <c r="Z1664" s="104">
        <v>0</v>
      </c>
      <c r="AA1664" s="104">
        <v>0</v>
      </c>
      <c r="AB1664" s="104">
        <v>0</v>
      </c>
      <c r="AC1664" s="104">
        <v>0</v>
      </c>
      <c r="AD1664" s="104">
        <v>0</v>
      </c>
      <c r="AE1664" s="104">
        <v>0</v>
      </c>
      <c r="AF1664" s="104">
        <v>0</v>
      </c>
      <c r="AG1664" s="104">
        <v>0</v>
      </c>
      <c r="AH1664" s="104">
        <v>0</v>
      </c>
      <c r="AI1664" s="104">
        <v>0</v>
      </c>
      <c r="AJ1664" s="104">
        <v>0</v>
      </c>
      <c r="AK1664" s="104">
        <v>0</v>
      </c>
      <c r="AL1664" s="104">
        <v>0</v>
      </c>
      <c r="AM1664" s="104">
        <v>0</v>
      </c>
      <c r="AN1664" s="104">
        <v>0</v>
      </c>
      <c r="AO1664" s="104">
        <v>0</v>
      </c>
      <c r="AP1664" s="104">
        <v>0</v>
      </c>
      <c r="AQ1664" s="104">
        <v>0</v>
      </c>
      <c r="AR1664" s="104">
        <v>0</v>
      </c>
      <c r="AS1664" s="104">
        <v>0</v>
      </c>
      <c r="AT1664" s="104">
        <v>0</v>
      </c>
      <c r="AU1664" s="104">
        <v>0</v>
      </c>
      <c r="AV1664" s="104">
        <v>0</v>
      </c>
      <c r="AW1664" s="104">
        <v>0</v>
      </c>
      <c r="AX1664" s="104">
        <v>0</v>
      </c>
      <c r="AY1664" s="104">
        <v>0</v>
      </c>
      <c r="AZ1664" s="104">
        <v>0</v>
      </c>
      <c r="BA1664" s="104">
        <v>0</v>
      </c>
    </row>
    <row r="1665" spans="1:53" hidden="1" x14ac:dyDescent="0.35">
      <c r="A1665" t="s">
        <v>498</v>
      </c>
      <c r="B1665" t="s">
        <v>159</v>
      </c>
      <c r="C1665" t="s">
        <v>72</v>
      </c>
      <c r="D1665" t="s">
        <v>81</v>
      </c>
      <c r="E1665" t="s">
        <v>473</v>
      </c>
      <c r="F1665" s="104">
        <v>0</v>
      </c>
      <c r="G1665" s="104">
        <v>0</v>
      </c>
      <c r="H1665" s="104">
        <v>0</v>
      </c>
      <c r="I1665" s="104">
        <v>0</v>
      </c>
      <c r="J1665" s="104">
        <v>0</v>
      </c>
      <c r="K1665" s="104">
        <v>0</v>
      </c>
      <c r="L1665" s="104">
        <v>0</v>
      </c>
      <c r="M1665" s="104">
        <v>0</v>
      </c>
      <c r="N1665" s="104">
        <v>0</v>
      </c>
      <c r="O1665" s="104">
        <v>0</v>
      </c>
      <c r="P1665" s="104">
        <v>0</v>
      </c>
      <c r="Q1665" s="104">
        <v>0</v>
      </c>
      <c r="R1665" s="104">
        <v>0</v>
      </c>
      <c r="S1665" s="104">
        <v>0</v>
      </c>
      <c r="T1665" s="104">
        <v>0</v>
      </c>
      <c r="U1665" s="104">
        <v>0</v>
      </c>
      <c r="V1665" s="104">
        <v>0</v>
      </c>
      <c r="W1665" s="104">
        <v>0</v>
      </c>
      <c r="X1665" s="104">
        <v>0</v>
      </c>
      <c r="Y1665" s="104">
        <v>0</v>
      </c>
      <c r="Z1665" s="104">
        <v>0</v>
      </c>
      <c r="AA1665" s="104">
        <v>0</v>
      </c>
      <c r="AB1665" s="104">
        <v>0</v>
      </c>
      <c r="AC1665" s="104">
        <v>0</v>
      </c>
      <c r="AD1665" s="104">
        <v>0</v>
      </c>
      <c r="AE1665" s="104">
        <v>0</v>
      </c>
      <c r="AF1665" s="104">
        <v>0</v>
      </c>
      <c r="AG1665" s="104">
        <v>0</v>
      </c>
      <c r="AH1665" s="104">
        <v>0</v>
      </c>
      <c r="AI1665" s="104">
        <v>0</v>
      </c>
      <c r="AJ1665" s="104">
        <v>0</v>
      </c>
      <c r="AK1665" s="104">
        <v>0</v>
      </c>
      <c r="AL1665" s="104">
        <v>0</v>
      </c>
      <c r="AM1665" s="104">
        <v>0</v>
      </c>
      <c r="AN1665" s="104">
        <v>0</v>
      </c>
      <c r="AO1665" s="104">
        <v>0</v>
      </c>
      <c r="AP1665" s="104">
        <v>0</v>
      </c>
      <c r="AQ1665" s="104">
        <v>0</v>
      </c>
      <c r="AR1665" s="104">
        <v>0</v>
      </c>
      <c r="AS1665" s="104">
        <v>0</v>
      </c>
      <c r="AT1665" s="104">
        <v>0</v>
      </c>
      <c r="AU1665" s="104">
        <v>0</v>
      </c>
      <c r="AV1665" s="104">
        <v>0</v>
      </c>
      <c r="AW1665" s="104">
        <v>0</v>
      </c>
      <c r="AX1665" s="104">
        <v>0</v>
      </c>
      <c r="AY1665" s="104">
        <v>0</v>
      </c>
      <c r="AZ1665" s="104">
        <v>0</v>
      </c>
      <c r="BA1665" s="104">
        <v>0</v>
      </c>
    </row>
    <row r="1666" spans="1:53" hidden="1" x14ac:dyDescent="0.35">
      <c r="A1666" s="158" t="s">
        <v>498</v>
      </c>
      <c r="B1666" s="158" t="s">
        <v>159</v>
      </c>
      <c r="C1666" s="158" t="s">
        <v>73</v>
      </c>
      <c r="D1666" s="158" t="s">
        <v>81</v>
      </c>
      <c r="E1666" s="158" t="s">
        <v>474</v>
      </c>
      <c r="F1666" s="159">
        <v>0</v>
      </c>
      <c r="G1666" s="159">
        <v>253.05</v>
      </c>
      <c r="H1666" s="159">
        <v>449.40000000000003</v>
      </c>
      <c r="I1666" s="159">
        <v>691.95</v>
      </c>
      <c r="J1666" s="159">
        <v>909.30000000000007</v>
      </c>
      <c r="K1666" s="159">
        <v>1145.5500000000002</v>
      </c>
      <c r="L1666" s="159">
        <v>1402.8000000000002</v>
      </c>
      <c r="M1666" s="159">
        <v>1639.0500000000002</v>
      </c>
      <c r="N1666" s="159">
        <v>1880.5500000000002</v>
      </c>
      <c r="O1666" s="159">
        <v>2122.0500000000002</v>
      </c>
      <c r="P1666" s="159">
        <v>2362.5</v>
      </c>
      <c r="Q1666" s="159">
        <v>2602.9499999999998</v>
      </c>
      <c r="R1666" s="159">
        <v>0</v>
      </c>
      <c r="S1666" s="159">
        <v>0</v>
      </c>
      <c r="T1666" s="159">
        <v>0</v>
      </c>
      <c r="U1666" s="159">
        <v>0</v>
      </c>
      <c r="V1666" s="159">
        <v>0</v>
      </c>
      <c r="W1666" s="159">
        <v>0</v>
      </c>
      <c r="X1666" s="159">
        <v>0</v>
      </c>
      <c r="Y1666" s="159">
        <v>0</v>
      </c>
      <c r="Z1666" s="159">
        <v>0</v>
      </c>
      <c r="AA1666" s="159">
        <v>0</v>
      </c>
      <c r="AB1666" s="159">
        <v>0</v>
      </c>
      <c r="AC1666" s="159">
        <v>0</v>
      </c>
      <c r="AD1666" s="159">
        <v>0</v>
      </c>
      <c r="AE1666" s="159">
        <v>253.05</v>
      </c>
      <c r="AF1666" s="159">
        <v>196.35000000000002</v>
      </c>
      <c r="AG1666" s="159">
        <v>242.55</v>
      </c>
      <c r="AH1666" s="159">
        <v>217.35000000000002</v>
      </c>
      <c r="AI1666" s="159">
        <v>236.25</v>
      </c>
      <c r="AJ1666" s="159">
        <v>257.25</v>
      </c>
      <c r="AK1666" s="159">
        <v>236.25</v>
      </c>
      <c r="AL1666" s="159">
        <v>241.5</v>
      </c>
      <c r="AM1666" s="159">
        <v>241.5</v>
      </c>
      <c r="AN1666" s="159">
        <v>240.45000000000005</v>
      </c>
      <c r="AO1666" s="159">
        <v>240.45000000000005</v>
      </c>
      <c r="AP1666" s="159">
        <v>0</v>
      </c>
      <c r="AQ1666" s="159">
        <v>0</v>
      </c>
      <c r="AR1666" s="159">
        <v>0</v>
      </c>
      <c r="AS1666" s="159">
        <v>0</v>
      </c>
      <c r="AT1666" s="159">
        <v>0</v>
      </c>
      <c r="AU1666" s="159">
        <v>0</v>
      </c>
      <c r="AV1666" s="159">
        <v>0</v>
      </c>
      <c r="AW1666" s="159">
        <v>0</v>
      </c>
      <c r="AX1666" s="159">
        <v>0</v>
      </c>
      <c r="AY1666" s="159">
        <v>0</v>
      </c>
      <c r="AZ1666" s="159">
        <v>0</v>
      </c>
      <c r="BA1666" s="159">
        <v>0</v>
      </c>
    </row>
    <row r="1667" spans="1:53" hidden="1" x14ac:dyDescent="0.35">
      <c r="A1667" s="158" t="s">
        <v>498</v>
      </c>
      <c r="B1667" s="158" t="s">
        <v>159</v>
      </c>
      <c r="C1667" s="158" t="s">
        <v>73</v>
      </c>
      <c r="D1667" s="158" t="s">
        <v>81</v>
      </c>
      <c r="E1667" s="158" t="s">
        <v>475</v>
      </c>
      <c r="F1667" s="159">
        <v>0</v>
      </c>
      <c r="G1667" s="159">
        <v>424.20000000000005</v>
      </c>
      <c r="H1667" s="159">
        <v>722.40000000000009</v>
      </c>
      <c r="I1667" s="159">
        <v>1113.0000000000002</v>
      </c>
      <c r="J1667" s="159">
        <v>1416.4500000000003</v>
      </c>
      <c r="K1667" s="159">
        <v>1812.3000000000002</v>
      </c>
      <c r="L1667" s="159">
        <v>2257.5</v>
      </c>
      <c r="M1667" s="159">
        <v>2648.1</v>
      </c>
      <c r="N1667" s="159">
        <v>3052.35</v>
      </c>
      <c r="O1667" s="159">
        <v>3458.7</v>
      </c>
      <c r="P1667" s="159">
        <v>3839.85</v>
      </c>
      <c r="Q1667" s="159">
        <v>4219.95</v>
      </c>
      <c r="R1667" s="159">
        <v>0</v>
      </c>
      <c r="S1667" s="159">
        <v>0</v>
      </c>
      <c r="T1667" s="159">
        <v>0</v>
      </c>
      <c r="U1667" s="159">
        <v>0</v>
      </c>
      <c r="V1667" s="159">
        <v>0</v>
      </c>
      <c r="W1667" s="159">
        <v>0</v>
      </c>
      <c r="X1667" s="159">
        <v>0</v>
      </c>
      <c r="Y1667" s="159">
        <v>0</v>
      </c>
      <c r="Z1667" s="159">
        <v>0</v>
      </c>
      <c r="AA1667" s="159">
        <v>0</v>
      </c>
      <c r="AB1667" s="159">
        <v>0</v>
      </c>
      <c r="AC1667" s="159">
        <v>0</v>
      </c>
      <c r="AD1667" s="159">
        <v>0</v>
      </c>
      <c r="AE1667" s="159">
        <v>424.20000000000005</v>
      </c>
      <c r="AF1667" s="159">
        <v>298.2</v>
      </c>
      <c r="AG1667" s="159">
        <v>390.60000000000008</v>
      </c>
      <c r="AH1667" s="159">
        <v>303.45000000000005</v>
      </c>
      <c r="AI1667" s="159">
        <v>395.85</v>
      </c>
      <c r="AJ1667" s="159">
        <v>445.20000000000005</v>
      </c>
      <c r="AK1667" s="159">
        <v>390.60000000000008</v>
      </c>
      <c r="AL1667" s="159">
        <v>404.25000000000006</v>
      </c>
      <c r="AM1667" s="159">
        <v>406.35000000000008</v>
      </c>
      <c r="AN1667" s="159">
        <v>381.15000000000003</v>
      </c>
      <c r="AO1667" s="159">
        <v>380.1</v>
      </c>
      <c r="AP1667" s="159">
        <v>0</v>
      </c>
      <c r="AQ1667" s="159">
        <v>0</v>
      </c>
      <c r="AR1667" s="159">
        <v>0</v>
      </c>
      <c r="AS1667" s="159">
        <v>0</v>
      </c>
      <c r="AT1667" s="159">
        <v>0</v>
      </c>
      <c r="AU1667" s="159">
        <v>0</v>
      </c>
      <c r="AV1667" s="159">
        <v>0</v>
      </c>
      <c r="AW1667" s="159">
        <v>0</v>
      </c>
      <c r="AX1667" s="159">
        <v>0</v>
      </c>
      <c r="AY1667" s="159">
        <v>0</v>
      </c>
      <c r="AZ1667" s="159">
        <v>0</v>
      </c>
      <c r="BA1667" s="159">
        <v>0</v>
      </c>
    </row>
    <row r="1668" spans="1:53" hidden="1" x14ac:dyDescent="0.35">
      <c r="A1668" s="158" t="s">
        <v>498</v>
      </c>
      <c r="B1668" s="158" t="s">
        <v>159</v>
      </c>
      <c r="C1668" s="158" t="s">
        <v>73</v>
      </c>
      <c r="D1668" s="158" t="s">
        <v>81</v>
      </c>
      <c r="E1668" s="158" t="s">
        <v>476</v>
      </c>
      <c r="F1668" s="159">
        <v>0</v>
      </c>
      <c r="G1668" s="159">
        <v>0</v>
      </c>
      <c r="H1668" s="159">
        <v>0</v>
      </c>
      <c r="I1668" s="159">
        <v>0</v>
      </c>
      <c r="J1668" s="159">
        <v>0</v>
      </c>
      <c r="K1668" s="159">
        <v>0</v>
      </c>
      <c r="L1668" s="159">
        <v>0</v>
      </c>
      <c r="M1668" s="159">
        <v>0</v>
      </c>
      <c r="N1668" s="159">
        <v>0</v>
      </c>
      <c r="O1668" s="159">
        <v>0</v>
      </c>
      <c r="P1668" s="159">
        <v>0</v>
      </c>
      <c r="Q1668" s="159">
        <v>0</v>
      </c>
      <c r="R1668" s="159">
        <v>0</v>
      </c>
      <c r="S1668" s="159">
        <v>0</v>
      </c>
      <c r="T1668" s="159">
        <v>0</v>
      </c>
      <c r="U1668" s="159">
        <v>0</v>
      </c>
      <c r="V1668" s="159">
        <v>0</v>
      </c>
      <c r="W1668" s="159">
        <v>0</v>
      </c>
      <c r="X1668" s="159">
        <v>0</v>
      </c>
      <c r="Y1668" s="159">
        <v>0</v>
      </c>
      <c r="Z1668" s="159">
        <v>0</v>
      </c>
      <c r="AA1668" s="159">
        <v>0</v>
      </c>
      <c r="AB1668" s="159">
        <v>0</v>
      </c>
      <c r="AC1668" s="159">
        <v>0</v>
      </c>
      <c r="AD1668" s="159">
        <v>0</v>
      </c>
      <c r="AE1668" s="159">
        <v>0</v>
      </c>
      <c r="AF1668" s="159">
        <v>0</v>
      </c>
      <c r="AG1668" s="159">
        <v>0</v>
      </c>
      <c r="AH1668" s="159">
        <v>0</v>
      </c>
      <c r="AI1668" s="159">
        <v>0</v>
      </c>
      <c r="AJ1668" s="159">
        <v>0</v>
      </c>
      <c r="AK1668" s="159">
        <v>0</v>
      </c>
      <c r="AL1668" s="159">
        <v>0</v>
      </c>
      <c r="AM1668" s="159">
        <v>0</v>
      </c>
      <c r="AN1668" s="159">
        <v>0</v>
      </c>
      <c r="AO1668" s="159">
        <v>0</v>
      </c>
      <c r="AP1668" s="159">
        <v>0</v>
      </c>
      <c r="AQ1668" s="159">
        <v>0</v>
      </c>
      <c r="AR1668" s="159">
        <v>0</v>
      </c>
      <c r="AS1668" s="159">
        <v>0</v>
      </c>
      <c r="AT1668" s="159">
        <v>0</v>
      </c>
      <c r="AU1668" s="159">
        <v>0</v>
      </c>
      <c r="AV1668" s="159">
        <v>0</v>
      </c>
      <c r="AW1668" s="159">
        <v>0</v>
      </c>
      <c r="AX1668" s="159">
        <v>0</v>
      </c>
      <c r="AY1668" s="159">
        <v>0</v>
      </c>
      <c r="AZ1668" s="159">
        <v>0</v>
      </c>
      <c r="BA1668" s="159">
        <v>0</v>
      </c>
    </row>
    <row r="1669" spans="1:53" hidden="1" x14ac:dyDescent="0.35">
      <c r="A1669" s="158" t="s">
        <v>498</v>
      </c>
      <c r="B1669" s="158" t="s">
        <v>159</v>
      </c>
      <c r="C1669" s="158" t="s">
        <v>73</v>
      </c>
      <c r="D1669" s="158" t="s">
        <v>81</v>
      </c>
      <c r="E1669" s="158" t="s">
        <v>477</v>
      </c>
      <c r="F1669" s="159">
        <v>0</v>
      </c>
      <c r="G1669" s="159">
        <v>0</v>
      </c>
      <c r="H1669" s="159">
        <v>0</v>
      </c>
      <c r="I1669" s="159">
        <v>0</v>
      </c>
      <c r="J1669" s="159">
        <v>0</v>
      </c>
      <c r="K1669" s="159">
        <v>0</v>
      </c>
      <c r="L1669" s="159">
        <v>0</v>
      </c>
      <c r="M1669" s="159">
        <v>0</v>
      </c>
      <c r="N1669" s="159">
        <v>0</v>
      </c>
      <c r="O1669" s="159">
        <v>0</v>
      </c>
      <c r="P1669" s="159">
        <v>0</v>
      </c>
      <c r="Q1669" s="159">
        <v>0</v>
      </c>
      <c r="R1669" s="159">
        <v>0</v>
      </c>
      <c r="S1669" s="159">
        <v>0</v>
      </c>
      <c r="T1669" s="159">
        <v>0</v>
      </c>
      <c r="U1669" s="159">
        <v>0</v>
      </c>
      <c r="V1669" s="159">
        <v>0</v>
      </c>
      <c r="W1669" s="159">
        <v>0</v>
      </c>
      <c r="X1669" s="159">
        <v>0</v>
      </c>
      <c r="Y1669" s="159">
        <v>0</v>
      </c>
      <c r="Z1669" s="159">
        <v>0</v>
      </c>
      <c r="AA1669" s="159">
        <v>0</v>
      </c>
      <c r="AB1669" s="159">
        <v>0</v>
      </c>
      <c r="AC1669" s="159">
        <v>0</v>
      </c>
      <c r="AD1669" s="159">
        <v>0</v>
      </c>
      <c r="AE1669" s="159">
        <v>0</v>
      </c>
      <c r="AF1669" s="159">
        <v>0</v>
      </c>
      <c r="AG1669" s="159">
        <v>0</v>
      </c>
      <c r="AH1669" s="159">
        <v>0</v>
      </c>
      <c r="AI1669" s="159">
        <v>0</v>
      </c>
      <c r="AJ1669" s="159">
        <v>0</v>
      </c>
      <c r="AK1669" s="159">
        <v>0</v>
      </c>
      <c r="AL1669" s="159">
        <v>0</v>
      </c>
      <c r="AM1669" s="159">
        <v>0</v>
      </c>
      <c r="AN1669" s="159">
        <v>0</v>
      </c>
      <c r="AO1669" s="159">
        <v>0</v>
      </c>
      <c r="AP1669" s="159">
        <v>0</v>
      </c>
      <c r="AQ1669" s="159">
        <v>0</v>
      </c>
      <c r="AR1669" s="159">
        <v>0</v>
      </c>
      <c r="AS1669" s="159">
        <v>0</v>
      </c>
      <c r="AT1669" s="159">
        <v>0</v>
      </c>
      <c r="AU1669" s="159">
        <v>0</v>
      </c>
      <c r="AV1669" s="159">
        <v>0</v>
      </c>
      <c r="AW1669" s="159">
        <v>0</v>
      </c>
      <c r="AX1669" s="159">
        <v>0</v>
      </c>
      <c r="AY1669" s="159">
        <v>0</v>
      </c>
      <c r="AZ1669" s="159">
        <v>0</v>
      </c>
      <c r="BA1669" s="159">
        <v>0</v>
      </c>
    </row>
    <row r="1670" spans="1:53" hidden="1" x14ac:dyDescent="0.35">
      <c r="A1670" s="158" t="s">
        <v>498</v>
      </c>
      <c r="B1670" s="158" t="s">
        <v>159</v>
      </c>
      <c r="C1670" s="158" t="s">
        <v>73</v>
      </c>
      <c r="D1670" s="158" t="s">
        <v>81</v>
      </c>
      <c r="E1670" s="158" t="s">
        <v>478</v>
      </c>
      <c r="F1670" s="159">
        <v>0</v>
      </c>
      <c r="G1670" s="159">
        <v>0</v>
      </c>
      <c r="H1670" s="159">
        <v>0</v>
      </c>
      <c r="I1670" s="159">
        <v>0</v>
      </c>
      <c r="J1670" s="159">
        <v>0</v>
      </c>
      <c r="K1670" s="159">
        <v>0</v>
      </c>
      <c r="L1670" s="159">
        <v>0</v>
      </c>
      <c r="M1670" s="159">
        <v>0</v>
      </c>
      <c r="N1670" s="159">
        <v>0</v>
      </c>
      <c r="O1670" s="159">
        <v>0</v>
      </c>
      <c r="P1670" s="159">
        <v>0</v>
      </c>
      <c r="Q1670" s="159">
        <v>0</v>
      </c>
      <c r="R1670" s="159">
        <v>0</v>
      </c>
      <c r="S1670" s="159">
        <v>0</v>
      </c>
      <c r="T1670" s="159">
        <v>0</v>
      </c>
      <c r="U1670" s="159">
        <v>0</v>
      </c>
      <c r="V1670" s="159">
        <v>0</v>
      </c>
      <c r="W1670" s="159">
        <v>0</v>
      </c>
      <c r="X1670" s="159">
        <v>0</v>
      </c>
      <c r="Y1670" s="159">
        <v>0</v>
      </c>
      <c r="Z1670" s="159">
        <v>0</v>
      </c>
      <c r="AA1670" s="159">
        <v>0</v>
      </c>
      <c r="AB1670" s="159">
        <v>0</v>
      </c>
      <c r="AC1670" s="159">
        <v>0</v>
      </c>
      <c r="AD1670" s="159">
        <v>0</v>
      </c>
      <c r="AE1670" s="159">
        <v>0</v>
      </c>
      <c r="AF1670" s="159">
        <v>0</v>
      </c>
      <c r="AG1670" s="159">
        <v>0</v>
      </c>
      <c r="AH1670" s="159">
        <v>0</v>
      </c>
      <c r="AI1670" s="159">
        <v>0</v>
      </c>
      <c r="AJ1670" s="159">
        <v>0</v>
      </c>
      <c r="AK1670" s="159">
        <v>0</v>
      </c>
      <c r="AL1670" s="159">
        <v>0</v>
      </c>
      <c r="AM1670" s="159">
        <v>0</v>
      </c>
      <c r="AN1670" s="159">
        <v>0</v>
      </c>
      <c r="AO1670" s="159">
        <v>0</v>
      </c>
      <c r="AP1670" s="159">
        <v>0</v>
      </c>
      <c r="AQ1670" s="159">
        <v>0</v>
      </c>
      <c r="AR1670" s="159">
        <v>0</v>
      </c>
      <c r="AS1670" s="159">
        <v>0</v>
      </c>
      <c r="AT1670" s="159">
        <v>0</v>
      </c>
      <c r="AU1670" s="159">
        <v>0</v>
      </c>
      <c r="AV1670" s="159">
        <v>0</v>
      </c>
      <c r="AW1670" s="159">
        <v>0</v>
      </c>
      <c r="AX1670" s="159">
        <v>0</v>
      </c>
      <c r="AY1670" s="159">
        <v>0</v>
      </c>
      <c r="AZ1670" s="159">
        <v>0</v>
      </c>
      <c r="BA1670" s="159">
        <v>0</v>
      </c>
    </row>
    <row r="1671" spans="1:53" hidden="1" x14ac:dyDescent="0.35">
      <c r="A1671" s="158" t="s">
        <v>498</v>
      </c>
      <c r="B1671" s="158" t="s">
        <v>159</v>
      </c>
      <c r="C1671" s="158" t="s">
        <v>73</v>
      </c>
      <c r="D1671" s="158" t="s">
        <v>81</v>
      </c>
      <c r="E1671" s="158" t="s">
        <v>479</v>
      </c>
      <c r="F1671" s="159">
        <v>0</v>
      </c>
      <c r="G1671" s="159">
        <v>0</v>
      </c>
      <c r="H1671" s="159">
        <v>0</v>
      </c>
      <c r="I1671" s="159">
        <v>0</v>
      </c>
      <c r="J1671" s="159">
        <v>0</v>
      </c>
      <c r="K1671" s="159">
        <v>0</v>
      </c>
      <c r="L1671" s="159">
        <v>0</v>
      </c>
      <c r="M1671" s="159">
        <v>0</v>
      </c>
      <c r="N1671" s="159">
        <v>0</v>
      </c>
      <c r="O1671" s="159">
        <v>0</v>
      </c>
      <c r="P1671" s="159">
        <v>0</v>
      </c>
      <c r="Q1671" s="159">
        <v>0</v>
      </c>
      <c r="R1671" s="159">
        <v>0</v>
      </c>
      <c r="S1671" s="159">
        <v>0</v>
      </c>
      <c r="T1671" s="159">
        <v>0</v>
      </c>
      <c r="U1671" s="159">
        <v>0</v>
      </c>
      <c r="V1671" s="159">
        <v>0</v>
      </c>
      <c r="W1671" s="159">
        <v>0</v>
      </c>
      <c r="X1671" s="159">
        <v>0</v>
      </c>
      <c r="Y1671" s="159">
        <v>0</v>
      </c>
      <c r="Z1671" s="159">
        <v>0</v>
      </c>
      <c r="AA1671" s="159">
        <v>0</v>
      </c>
      <c r="AB1671" s="159">
        <v>0</v>
      </c>
      <c r="AC1671" s="159">
        <v>0</v>
      </c>
      <c r="AD1671" s="159">
        <v>0</v>
      </c>
      <c r="AE1671" s="159">
        <v>0</v>
      </c>
      <c r="AF1671" s="159">
        <v>0</v>
      </c>
      <c r="AG1671" s="159">
        <v>0</v>
      </c>
      <c r="AH1671" s="159">
        <v>0</v>
      </c>
      <c r="AI1671" s="159">
        <v>0</v>
      </c>
      <c r="AJ1671" s="159">
        <v>0</v>
      </c>
      <c r="AK1671" s="159">
        <v>0</v>
      </c>
      <c r="AL1671" s="159">
        <v>0</v>
      </c>
      <c r="AM1671" s="159">
        <v>0</v>
      </c>
      <c r="AN1671" s="159">
        <v>0</v>
      </c>
      <c r="AO1671" s="159">
        <v>0</v>
      </c>
      <c r="AP1671" s="159">
        <v>0</v>
      </c>
      <c r="AQ1671" s="159">
        <v>0</v>
      </c>
      <c r="AR1671" s="159">
        <v>0</v>
      </c>
      <c r="AS1671" s="159">
        <v>0</v>
      </c>
      <c r="AT1671" s="159">
        <v>0</v>
      </c>
      <c r="AU1671" s="159">
        <v>0</v>
      </c>
      <c r="AV1671" s="159">
        <v>0</v>
      </c>
      <c r="AW1671" s="159">
        <v>0</v>
      </c>
      <c r="AX1671" s="159">
        <v>0</v>
      </c>
      <c r="AY1671" s="159">
        <v>0</v>
      </c>
      <c r="AZ1671" s="159">
        <v>0</v>
      </c>
      <c r="BA1671" s="159">
        <v>0</v>
      </c>
    </row>
    <row r="1672" spans="1:53" hidden="1" x14ac:dyDescent="0.35">
      <c r="A1672" s="158" t="s">
        <v>498</v>
      </c>
      <c r="B1672" s="158" t="s">
        <v>159</v>
      </c>
      <c r="C1672" s="158" t="s">
        <v>73</v>
      </c>
      <c r="D1672" s="158" t="s">
        <v>81</v>
      </c>
      <c r="E1672" s="158" t="s">
        <v>480</v>
      </c>
      <c r="F1672" s="159">
        <v>0</v>
      </c>
      <c r="G1672" s="159">
        <v>80.850000000000009</v>
      </c>
      <c r="H1672" s="159">
        <v>138.60000000000002</v>
      </c>
      <c r="I1672" s="159">
        <v>219.45000000000005</v>
      </c>
      <c r="J1672" s="159">
        <v>278.25000000000006</v>
      </c>
      <c r="K1672" s="159">
        <v>355.95000000000005</v>
      </c>
      <c r="L1672" s="159">
        <v>447.30000000000007</v>
      </c>
      <c r="M1672" s="159">
        <v>517.65000000000009</v>
      </c>
      <c r="N1672" s="159">
        <v>598.50000000000011</v>
      </c>
      <c r="O1672" s="159">
        <v>679.35000000000014</v>
      </c>
      <c r="P1672" s="159">
        <v>760.20000000000016</v>
      </c>
      <c r="Q1672" s="159">
        <v>841.05000000000018</v>
      </c>
      <c r="R1672" s="159">
        <v>0</v>
      </c>
      <c r="S1672" s="159">
        <v>0</v>
      </c>
      <c r="T1672" s="159">
        <v>0</v>
      </c>
      <c r="U1672" s="159">
        <v>0</v>
      </c>
      <c r="V1672" s="159">
        <v>0</v>
      </c>
      <c r="W1672" s="159">
        <v>0</v>
      </c>
      <c r="X1672" s="159">
        <v>0</v>
      </c>
      <c r="Y1672" s="159">
        <v>0</v>
      </c>
      <c r="Z1672" s="159">
        <v>0</v>
      </c>
      <c r="AA1672" s="159">
        <v>0</v>
      </c>
      <c r="AB1672" s="159">
        <v>0</v>
      </c>
      <c r="AC1672" s="159">
        <v>0</v>
      </c>
      <c r="AD1672" s="159">
        <v>0</v>
      </c>
      <c r="AE1672" s="159">
        <v>80.850000000000009</v>
      </c>
      <c r="AF1672" s="159">
        <v>57.75</v>
      </c>
      <c r="AG1672" s="159">
        <v>80.850000000000009</v>
      </c>
      <c r="AH1672" s="159">
        <v>58.800000000000004</v>
      </c>
      <c r="AI1672" s="159">
        <v>77.7</v>
      </c>
      <c r="AJ1672" s="159">
        <v>91.350000000000009</v>
      </c>
      <c r="AK1672" s="159">
        <v>70.350000000000009</v>
      </c>
      <c r="AL1672" s="159">
        <v>80.850000000000009</v>
      </c>
      <c r="AM1672" s="159">
        <v>80.850000000000009</v>
      </c>
      <c r="AN1672" s="159">
        <v>80.850000000000009</v>
      </c>
      <c r="AO1672" s="159">
        <v>80.850000000000009</v>
      </c>
      <c r="AP1672" s="159">
        <v>0</v>
      </c>
      <c r="AQ1672" s="159">
        <v>0</v>
      </c>
      <c r="AR1672" s="159">
        <v>0</v>
      </c>
      <c r="AS1672" s="159">
        <v>0</v>
      </c>
      <c r="AT1672" s="159">
        <v>0</v>
      </c>
      <c r="AU1672" s="159">
        <v>0</v>
      </c>
      <c r="AV1672" s="159">
        <v>0</v>
      </c>
      <c r="AW1672" s="159">
        <v>0</v>
      </c>
      <c r="AX1672" s="159">
        <v>0</v>
      </c>
      <c r="AY1672" s="159">
        <v>0</v>
      </c>
      <c r="AZ1672" s="159">
        <v>0</v>
      </c>
      <c r="BA1672" s="159">
        <v>0</v>
      </c>
    </row>
    <row r="1673" spans="1:53" hidden="1" x14ac:dyDescent="0.35">
      <c r="A1673" s="158" t="s">
        <v>498</v>
      </c>
      <c r="B1673" s="158" t="s">
        <v>159</v>
      </c>
      <c r="C1673" s="158" t="s">
        <v>73</v>
      </c>
      <c r="D1673" s="158" t="s">
        <v>81</v>
      </c>
      <c r="E1673" s="158" t="s">
        <v>481</v>
      </c>
      <c r="F1673" s="159">
        <v>0</v>
      </c>
      <c r="G1673" s="159">
        <v>0</v>
      </c>
      <c r="H1673" s="159">
        <v>0</v>
      </c>
      <c r="I1673" s="159">
        <v>0</v>
      </c>
      <c r="J1673" s="159">
        <v>0</v>
      </c>
      <c r="K1673" s="159">
        <v>0</v>
      </c>
      <c r="L1673" s="159">
        <v>0</v>
      </c>
      <c r="M1673" s="159">
        <v>0</v>
      </c>
      <c r="N1673" s="159">
        <v>0</v>
      </c>
      <c r="O1673" s="159">
        <v>0</v>
      </c>
      <c r="P1673" s="159">
        <v>0</v>
      </c>
      <c r="Q1673" s="159">
        <v>0</v>
      </c>
      <c r="R1673" s="159">
        <v>0</v>
      </c>
      <c r="S1673" s="159">
        <v>0</v>
      </c>
      <c r="T1673" s="159">
        <v>0</v>
      </c>
      <c r="U1673" s="159">
        <v>0</v>
      </c>
      <c r="V1673" s="159">
        <v>0</v>
      </c>
      <c r="W1673" s="159">
        <v>0</v>
      </c>
      <c r="X1673" s="159">
        <v>0</v>
      </c>
      <c r="Y1673" s="159">
        <v>0</v>
      </c>
      <c r="Z1673" s="159">
        <v>0</v>
      </c>
      <c r="AA1673" s="159">
        <v>0</v>
      </c>
      <c r="AB1673" s="159">
        <v>0</v>
      </c>
      <c r="AC1673" s="159">
        <v>0</v>
      </c>
      <c r="AD1673" s="159">
        <v>0</v>
      </c>
      <c r="AE1673" s="159">
        <v>0</v>
      </c>
      <c r="AF1673" s="159">
        <v>0</v>
      </c>
      <c r="AG1673" s="159">
        <v>0</v>
      </c>
      <c r="AH1673" s="159">
        <v>0</v>
      </c>
      <c r="AI1673" s="159">
        <v>0</v>
      </c>
      <c r="AJ1673" s="159">
        <v>0</v>
      </c>
      <c r="AK1673" s="159">
        <v>0</v>
      </c>
      <c r="AL1673" s="159">
        <v>0</v>
      </c>
      <c r="AM1673" s="159">
        <v>0</v>
      </c>
      <c r="AN1673" s="159">
        <v>0</v>
      </c>
      <c r="AO1673" s="159">
        <v>0</v>
      </c>
      <c r="AP1673" s="159">
        <v>0</v>
      </c>
      <c r="AQ1673" s="159">
        <v>0</v>
      </c>
      <c r="AR1673" s="159">
        <v>0</v>
      </c>
      <c r="AS1673" s="159">
        <v>0</v>
      </c>
      <c r="AT1673" s="159">
        <v>0</v>
      </c>
      <c r="AU1673" s="159">
        <v>0</v>
      </c>
      <c r="AV1673" s="159">
        <v>0</v>
      </c>
      <c r="AW1673" s="159">
        <v>0</v>
      </c>
      <c r="AX1673" s="159">
        <v>0</v>
      </c>
      <c r="AY1673" s="159">
        <v>0</v>
      </c>
      <c r="AZ1673" s="159">
        <v>0</v>
      </c>
      <c r="BA1673" s="159">
        <v>0</v>
      </c>
    </row>
    <row r="1674" spans="1:53" x14ac:dyDescent="0.35">
      <c r="A1674" t="s">
        <v>498</v>
      </c>
      <c r="B1674" t="s">
        <v>159</v>
      </c>
      <c r="C1674" t="s">
        <v>74</v>
      </c>
      <c r="D1674" t="s">
        <v>81</v>
      </c>
      <c r="E1674" t="s">
        <v>482</v>
      </c>
      <c r="F1674" s="104">
        <v>0</v>
      </c>
      <c r="G1674" s="104">
        <v>141.75</v>
      </c>
      <c r="H1674" s="104">
        <v>246.75</v>
      </c>
      <c r="I1674" s="104">
        <v>388.5</v>
      </c>
      <c r="J1674" s="104">
        <v>509.25</v>
      </c>
      <c r="K1674" s="104">
        <v>651</v>
      </c>
      <c r="L1674" s="104">
        <v>798</v>
      </c>
      <c r="M1674" s="104">
        <v>939.75</v>
      </c>
      <c r="N1674" s="104">
        <v>1092</v>
      </c>
      <c r="O1674" s="104">
        <v>1244.25</v>
      </c>
      <c r="P1674" s="104">
        <v>1396.5</v>
      </c>
      <c r="Q1674" s="104">
        <v>1548.75</v>
      </c>
      <c r="R1674" s="104">
        <v>0</v>
      </c>
      <c r="S1674" s="104">
        <v>0</v>
      </c>
      <c r="T1674" s="104">
        <v>0</v>
      </c>
      <c r="U1674" s="104">
        <v>0</v>
      </c>
      <c r="V1674" s="104">
        <v>0</v>
      </c>
      <c r="W1674" s="104">
        <v>0</v>
      </c>
      <c r="X1674" s="104">
        <v>0</v>
      </c>
      <c r="Y1674" s="104">
        <v>0</v>
      </c>
      <c r="Z1674" s="104">
        <v>0</v>
      </c>
      <c r="AA1674" s="104">
        <v>0</v>
      </c>
      <c r="AB1674" s="104">
        <v>0</v>
      </c>
      <c r="AC1674" s="104">
        <v>0</v>
      </c>
      <c r="AD1674" s="104">
        <v>0</v>
      </c>
      <c r="AE1674" s="104">
        <v>141.75</v>
      </c>
      <c r="AF1674" s="104">
        <v>105.00000000000001</v>
      </c>
      <c r="AG1674" s="104">
        <v>141.75</v>
      </c>
      <c r="AH1674" s="104">
        <v>120.75000000000001</v>
      </c>
      <c r="AI1674" s="104">
        <v>141.75</v>
      </c>
      <c r="AJ1674" s="104">
        <v>147</v>
      </c>
      <c r="AK1674" s="104">
        <v>141.75</v>
      </c>
      <c r="AL1674" s="104">
        <v>152.25</v>
      </c>
      <c r="AM1674" s="104">
        <v>152.25</v>
      </c>
      <c r="AN1674" s="104">
        <v>152.25</v>
      </c>
      <c r="AO1674" s="104">
        <v>152.25</v>
      </c>
      <c r="AP1674" s="104">
        <v>0</v>
      </c>
      <c r="AQ1674" s="104">
        <v>0</v>
      </c>
      <c r="AR1674" s="104">
        <v>0</v>
      </c>
      <c r="AS1674" s="104">
        <v>0</v>
      </c>
      <c r="AT1674" s="104">
        <v>0</v>
      </c>
      <c r="AU1674" s="104"/>
      <c r="AV1674" s="104">
        <v>0</v>
      </c>
      <c r="AW1674" s="104">
        <v>0</v>
      </c>
      <c r="AX1674" s="104">
        <v>0</v>
      </c>
      <c r="AY1674" s="104">
        <v>0</v>
      </c>
      <c r="AZ1674" s="104">
        <v>0</v>
      </c>
      <c r="BA1674" s="104">
        <v>0</v>
      </c>
    </row>
    <row r="1675" spans="1:53" x14ac:dyDescent="0.35">
      <c r="A1675" t="s">
        <v>498</v>
      </c>
      <c r="B1675" t="s">
        <v>159</v>
      </c>
      <c r="C1675" t="s">
        <v>74</v>
      </c>
      <c r="D1675" t="s">
        <v>81</v>
      </c>
      <c r="E1675" t="s">
        <v>483</v>
      </c>
      <c r="F1675" s="104">
        <v>0</v>
      </c>
      <c r="G1675" s="104">
        <v>0</v>
      </c>
      <c r="H1675" s="104">
        <v>0</v>
      </c>
      <c r="I1675" s="104">
        <v>0</v>
      </c>
      <c r="J1675" s="104">
        <v>0</v>
      </c>
      <c r="K1675" s="104">
        <v>0</v>
      </c>
      <c r="L1675" s="104">
        <v>0</v>
      </c>
      <c r="M1675" s="104">
        <v>0</v>
      </c>
      <c r="N1675" s="104">
        <v>0</v>
      </c>
      <c r="O1675" s="104">
        <v>0</v>
      </c>
      <c r="P1675" s="104">
        <v>0</v>
      </c>
      <c r="Q1675" s="104">
        <v>0</v>
      </c>
      <c r="R1675" s="104">
        <v>0</v>
      </c>
      <c r="S1675" s="104">
        <v>0</v>
      </c>
      <c r="T1675" s="104">
        <v>0</v>
      </c>
      <c r="U1675" s="104">
        <v>0</v>
      </c>
      <c r="V1675" s="104">
        <v>0</v>
      </c>
      <c r="W1675" s="104">
        <v>0</v>
      </c>
      <c r="X1675" s="104">
        <v>0</v>
      </c>
      <c r="Y1675" s="104">
        <v>0</v>
      </c>
      <c r="Z1675" s="104">
        <v>0</v>
      </c>
      <c r="AA1675" s="104">
        <v>0</v>
      </c>
      <c r="AB1675" s="104">
        <v>0</v>
      </c>
      <c r="AC1675" s="104">
        <v>0</v>
      </c>
      <c r="AD1675" s="104">
        <v>0</v>
      </c>
      <c r="AE1675" s="104">
        <v>0</v>
      </c>
      <c r="AF1675" s="104">
        <v>0</v>
      </c>
      <c r="AG1675" s="104">
        <v>0</v>
      </c>
      <c r="AH1675" s="104">
        <v>0</v>
      </c>
      <c r="AI1675" s="104">
        <v>0</v>
      </c>
      <c r="AJ1675" s="104">
        <v>0</v>
      </c>
      <c r="AK1675" s="104">
        <v>0</v>
      </c>
      <c r="AL1675" s="104">
        <v>0</v>
      </c>
      <c r="AM1675" s="104">
        <v>0</v>
      </c>
      <c r="AN1675" s="104">
        <v>0</v>
      </c>
      <c r="AO1675" s="104">
        <v>0</v>
      </c>
      <c r="AP1675" s="104">
        <v>0</v>
      </c>
      <c r="AQ1675" s="104">
        <v>0</v>
      </c>
      <c r="AR1675" s="104">
        <v>0</v>
      </c>
      <c r="AS1675" s="104">
        <v>0</v>
      </c>
      <c r="AT1675" s="104">
        <v>0</v>
      </c>
      <c r="AU1675" s="104"/>
      <c r="AV1675" s="104">
        <v>0</v>
      </c>
      <c r="AW1675" s="104">
        <v>0</v>
      </c>
      <c r="AX1675" s="104">
        <v>0</v>
      </c>
      <c r="AY1675" s="104">
        <v>0</v>
      </c>
      <c r="AZ1675" s="104">
        <v>0</v>
      </c>
      <c r="BA1675" s="104">
        <v>0</v>
      </c>
    </row>
    <row r="1676" spans="1:53" x14ac:dyDescent="0.35">
      <c r="A1676" t="s">
        <v>498</v>
      </c>
      <c r="B1676" t="s">
        <v>159</v>
      </c>
      <c r="C1676" t="s">
        <v>74</v>
      </c>
      <c r="D1676" t="s">
        <v>81</v>
      </c>
      <c r="E1676" t="s">
        <v>484</v>
      </c>
      <c r="F1676" s="104">
        <v>0</v>
      </c>
      <c r="G1676" s="104">
        <v>45.15</v>
      </c>
      <c r="H1676" s="104">
        <v>69.3</v>
      </c>
      <c r="I1676" s="104">
        <v>114.44999999999999</v>
      </c>
      <c r="J1676" s="104">
        <v>138.6</v>
      </c>
      <c r="K1676" s="104">
        <v>183.75</v>
      </c>
      <c r="L1676" s="104">
        <v>228.9</v>
      </c>
      <c r="M1676" s="104">
        <v>274.05</v>
      </c>
      <c r="N1676" s="104">
        <v>319.2</v>
      </c>
      <c r="O1676" s="104">
        <v>364.34999999999997</v>
      </c>
      <c r="P1676" s="104">
        <v>409.49999999999994</v>
      </c>
      <c r="Q1676" s="104">
        <v>454.64999999999992</v>
      </c>
      <c r="R1676" s="104">
        <v>0</v>
      </c>
      <c r="S1676" s="104">
        <v>0</v>
      </c>
      <c r="T1676" s="104">
        <v>0</v>
      </c>
      <c r="U1676" s="104">
        <v>0</v>
      </c>
      <c r="V1676" s="104">
        <v>0</v>
      </c>
      <c r="W1676" s="104">
        <v>0</v>
      </c>
      <c r="X1676" s="104">
        <v>0</v>
      </c>
      <c r="Y1676" s="104">
        <v>0</v>
      </c>
      <c r="Z1676" s="104">
        <v>0</v>
      </c>
      <c r="AA1676" s="104">
        <v>0</v>
      </c>
      <c r="AB1676" s="104">
        <v>0</v>
      </c>
      <c r="AC1676" s="104">
        <v>0</v>
      </c>
      <c r="AD1676" s="104">
        <v>0</v>
      </c>
      <c r="AE1676" s="104">
        <v>45.15</v>
      </c>
      <c r="AF1676" s="104">
        <v>24.150000000000002</v>
      </c>
      <c r="AG1676" s="104">
        <v>45.15</v>
      </c>
      <c r="AH1676" s="104">
        <v>24.150000000000002</v>
      </c>
      <c r="AI1676" s="104">
        <v>45.15</v>
      </c>
      <c r="AJ1676" s="104">
        <v>45.15</v>
      </c>
      <c r="AK1676" s="104">
        <v>45.15</v>
      </c>
      <c r="AL1676" s="104">
        <v>45.15</v>
      </c>
      <c r="AM1676" s="104">
        <v>45.15</v>
      </c>
      <c r="AN1676" s="104">
        <v>45.15</v>
      </c>
      <c r="AO1676" s="104">
        <v>45.15</v>
      </c>
      <c r="AP1676" s="104">
        <v>0</v>
      </c>
      <c r="AQ1676" s="104">
        <v>0</v>
      </c>
      <c r="AR1676" s="104">
        <v>0</v>
      </c>
      <c r="AS1676" s="104">
        <v>0</v>
      </c>
      <c r="AT1676" s="104">
        <v>0</v>
      </c>
      <c r="AU1676" s="104"/>
      <c r="AV1676" s="104">
        <v>0</v>
      </c>
      <c r="AW1676" s="104">
        <v>0</v>
      </c>
      <c r="AX1676" s="104">
        <v>0</v>
      </c>
      <c r="AY1676" s="104">
        <v>0</v>
      </c>
      <c r="AZ1676" s="104">
        <v>0</v>
      </c>
      <c r="BA1676" s="104">
        <v>0</v>
      </c>
    </row>
    <row r="1677" spans="1:53" x14ac:dyDescent="0.35">
      <c r="A1677" t="s">
        <v>498</v>
      </c>
      <c r="B1677" t="s">
        <v>159</v>
      </c>
      <c r="C1677" t="s">
        <v>74</v>
      </c>
      <c r="D1677" t="s">
        <v>81</v>
      </c>
      <c r="E1677" t="s">
        <v>485</v>
      </c>
      <c r="F1677" s="104">
        <v>0</v>
      </c>
      <c r="G1677" s="104">
        <v>212.10000000000002</v>
      </c>
      <c r="H1677" s="104">
        <v>368.55000000000007</v>
      </c>
      <c r="I1677" s="104">
        <v>567.00000000000011</v>
      </c>
      <c r="J1677" s="104">
        <v>722.40000000000009</v>
      </c>
      <c r="K1677" s="104">
        <v>917.7</v>
      </c>
      <c r="L1677" s="104">
        <v>1144.5</v>
      </c>
      <c r="M1677" s="104">
        <v>1331.4</v>
      </c>
      <c r="N1677" s="104">
        <v>1529.8500000000001</v>
      </c>
      <c r="O1677" s="104">
        <v>1728.3000000000002</v>
      </c>
      <c r="P1677" s="104">
        <v>1905.7500000000002</v>
      </c>
      <c r="Q1677" s="104">
        <v>2082.15</v>
      </c>
      <c r="R1677" s="104">
        <v>0</v>
      </c>
      <c r="S1677" s="104">
        <v>0</v>
      </c>
      <c r="T1677" s="104">
        <v>0</v>
      </c>
      <c r="U1677" s="104">
        <v>0</v>
      </c>
      <c r="V1677" s="104">
        <v>0</v>
      </c>
      <c r="W1677" s="104">
        <v>0</v>
      </c>
      <c r="X1677" s="104">
        <v>0</v>
      </c>
      <c r="Y1677" s="104">
        <v>0</v>
      </c>
      <c r="Z1677" s="104">
        <v>0</v>
      </c>
      <c r="AA1677" s="104">
        <v>0</v>
      </c>
      <c r="AB1677" s="104">
        <v>0</v>
      </c>
      <c r="AC1677" s="104">
        <v>0</v>
      </c>
      <c r="AD1677" s="104">
        <v>0</v>
      </c>
      <c r="AE1677" s="104">
        <v>212.10000000000002</v>
      </c>
      <c r="AF1677" s="104">
        <v>156.45000000000002</v>
      </c>
      <c r="AG1677" s="104">
        <v>198.45000000000002</v>
      </c>
      <c r="AH1677" s="104">
        <v>155.4</v>
      </c>
      <c r="AI1677" s="104">
        <v>195.3</v>
      </c>
      <c r="AJ1677" s="104">
        <v>226.8</v>
      </c>
      <c r="AK1677" s="104">
        <v>186.90000000000003</v>
      </c>
      <c r="AL1677" s="104">
        <v>198.45000000000002</v>
      </c>
      <c r="AM1677" s="104">
        <v>198.45000000000002</v>
      </c>
      <c r="AN1677" s="104">
        <v>177.45000000000002</v>
      </c>
      <c r="AO1677" s="104">
        <v>176.4</v>
      </c>
      <c r="AP1677" s="104">
        <v>0</v>
      </c>
      <c r="AQ1677" s="104">
        <v>0</v>
      </c>
      <c r="AR1677" s="104">
        <v>0</v>
      </c>
      <c r="AS1677" s="104">
        <v>0</v>
      </c>
      <c r="AT1677" s="104">
        <v>0</v>
      </c>
      <c r="AU1677" s="104">
        <v>1500</v>
      </c>
      <c r="AV1677" s="104">
        <v>0</v>
      </c>
      <c r="AW1677" s="104">
        <v>0</v>
      </c>
      <c r="AX1677" s="104">
        <v>0</v>
      </c>
      <c r="AY1677" s="104">
        <v>0</v>
      </c>
      <c r="AZ1677" s="104">
        <v>0</v>
      </c>
      <c r="BA1677" s="104">
        <v>0</v>
      </c>
    </row>
    <row r="1678" spans="1:53" x14ac:dyDescent="0.35">
      <c r="A1678" t="s">
        <v>498</v>
      </c>
      <c r="B1678" t="s">
        <v>159</v>
      </c>
      <c r="C1678" t="s">
        <v>74</v>
      </c>
      <c r="D1678" t="s">
        <v>81</v>
      </c>
      <c r="E1678" t="s">
        <v>486</v>
      </c>
      <c r="F1678" s="104">
        <v>0</v>
      </c>
      <c r="G1678" s="104">
        <v>0</v>
      </c>
      <c r="H1678" s="104">
        <v>0</v>
      </c>
      <c r="I1678" s="104">
        <v>0</v>
      </c>
      <c r="J1678" s="104">
        <v>0</v>
      </c>
      <c r="K1678" s="104">
        <v>0</v>
      </c>
      <c r="L1678" s="104">
        <v>0</v>
      </c>
      <c r="M1678" s="104">
        <v>0</v>
      </c>
      <c r="N1678" s="104">
        <v>0</v>
      </c>
      <c r="O1678" s="104">
        <v>0</v>
      </c>
      <c r="P1678" s="104">
        <v>0</v>
      </c>
      <c r="Q1678" s="104">
        <v>0</v>
      </c>
      <c r="R1678" s="104">
        <v>0</v>
      </c>
      <c r="S1678" s="104">
        <v>0</v>
      </c>
      <c r="T1678" s="104">
        <v>0</v>
      </c>
      <c r="U1678" s="104">
        <v>0</v>
      </c>
      <c r="V1678" s="104">
        <v>0</v>
      </c>
      <c r="W1678" s="104">
        <v>0</v>
      </c>
      <c r="X1678" s="104">
        <v>0</v>
      </c>
      <c r="Y1678" s="104">
        <v>0</v>
      </c>
      <c r="Z1678" s="104">
        <v>0</v>
      </c>
      <c r="AA1678" s="104">
        <v>0</v>
      </c>
      <c r="AB1678" s="104">
        <v>0</v>
      </c>
      <c r="AC1678" s="104">
        <v>0</v>
      </c>
      <c r="AD1678" s="104">
        <v>0</v>
      </c>
      <c r="AE1678" s="104">
        <v>0</v>
      </c>
      <c r="AF1678" s="104">
        <v>0</v>
      </c>
      <c r="AG1678" s="104">
        <v>0</v>
      </c>
      <c r="AH1678" s="104">
        <v>0</v>
      </c>
      <c r="AI1678" s="104">
        <v>0</v>
      </c>
      <c r="AJ1678" s="104">
        <v>0</v>
      </c>
      <c r="AK1678" s="104">
        <v>0</v>
      </c>
      <c r="AL1678" s="104">
        <v>0</v>
      </c>
      <c r="AM1678" s="104">
        <v>0</v>
      </c>
      <c r="AN1678" s="104">
        <v>0</v>
      </c>
      <c r="AO1678" s="104">
        <v>0</v>
      </c>
      <c r="AP1678" s="104">
        <v>0</v>
      </c>
      <c r="AQ1678" s="104">
        <v>0</v>
      </c>
      <c r="AR1678" s="104">
        <v>0</v>
      </c>
      <c r="AS1678" s="104">
        <v>0</v>
      </c>
      <c r="AT1678" s="104">
        <v>0</v>
      </c>
      <c r="AU1678" s="104"/>
      <c r="AV1678" s="104">
        <v>0</v>
      </c>
      <c r="AW1678" s="104">
        <v>0</v>
      </c>
      <c r="AX1678" s="104">
        <v>0</v>
      </c>
      <c r="AY1678" s="104">
        <v>0</v>
      </c>
      <c r="AZ1678" s="104">
        <v>0</v>
      </c>
      <c r="BA1678" s="104">
        <v>0</v>
      </c>
    </row>
    <row r="1679" spans="1:53" x14ac:dyDescent="0.35">
      <c r="A1679" t="s">
        <v>498</v>
      </c>
      <c r="B1679" t="s">
        <v>159</v>
      </c>
      <c r="C1679" t="s">
        <v>74</v>
      </c>
      <c r="D1679" t="s">
        <v>81</v>
      </c>
      <c r="E1679" t="s">
        <v>487</v>
      </c>
      <c r="F1679" s="104">
        <v>0</v>
      </c>
      <c r="G1679" s="104">
        <v>0</v>
      </c>
      <c r="H1679" s="104">
        <v>0</v>
      </c>
      <c r="I1679" s="104">
        <v>0</v>
      </c>
      <c r="J1679" s="104">
        <v>0</v>
      </c>
      <c r="K1679" s="104">
        <v>0</v>
      </c>
      <c r="L1679" s="104">
        <v>0</v>
      </c>
      <c r="M1679" s="104">
        <v>0</v>
      </c>
      <c r="N1679" s="104">
        <v>0</v>
      </c>
      <c r="O1679" s="104">
        <v>0</v>
      </c>
      <c r="P1679" s="104">
        <v>0</v>
      </c>
      <c r="Q1679" s="104">
        <v>0</v>
      </c>
      <c r="R1679" s="104">
        <v>0</v>
      </c>
      <c r="S1679" s="104">
        <v>0</v>
      </c>
      <c r="T1679" s="104">
        <v>0</v>
      </c>
      <c r="U1679" s="104">
        <v>0</v>
      </c>
      <c r="V1679" s="104">
        <v>0</v>
      </c>
      <c r="W1679" s="104">
        <v>0</v>
      </c>
      <c r="X1679" s="104">
        <v>0</v>
      </c>
      <c r="Y1679" s="104">
        <v>0</v>
      </c>
      <c r="Z1679" s="104">
        <v>0</v>
      </c>
      <c r="AA1679" s="104">
        <v>0</v>
      </c>
      <c r="AB1679" s="104">
        <v>0</v>
      </c>
      <c r="AC1679" s="104">
        <v>0</v>
      </c>
      <c r="AD1679" s="104">
        <v>0</v>
      </c>
      <c r="AE1679" s="104">
        <v>0</v>
      </c>
      <c r="AF1679" s="104">
        <v>0</v>
      </c>
      <c r="AG1679" s="104">
        <v>0</v>
      </c>
      <c r="AH1679" s="104">
        <v>0</v>
      </c>
      <c r="AI1679" s="104">
        <v>0</v>
      </c>
      <c r="AJ1679" s="104">
        <v>0</v>
      </c>
      <c r="AK1679" s="104">
        <v>0</v>
      </c>
      <c r="AL1679" s="104">
        <v>0</v>
      </c>
      <c r="AM1679" s="104">
        <v>0</v>
      </c>
      <c r="AN1679" s="104">
        <v>0</v>
      </c>
      <c r="AO1679" s="104">
        <v>0</v>
      </c>
      <c r="AP1679" s="104">
        <v>0</v>
      </c>
      <c r="AQ1679" s="104">
        <v>0</v>
      </c>
      <c r="AR1679" s="104">
        <v>0</v>
      </c>
      <c r="AS1679" s="104">
        <v>0</v>
      </c>
      <c r="AT1679" s="104">
        <v>0</v>
      </c>
      <c r="AU1679" s="104"/>
      <c r="AV1679" s="104">
        <v>0</v>
      </c>
      <c r="AW1679" s="104">
        <v>0</v>
      </c>
      <c r="AX1679" s="104">
        <v>0</v>
      </c>
      <c r="AY1679" s="104">
        <v>0</v>
      </c>
      <c r="AZ1679" s="104">
        <v>0</v>
      </c>
      <c r="BA1679" s="104">
        <v>0</v>
      </c>
    </row>
    <row r="1680" spans="1:53" x14ac:dyDescent="0.35">
      <c r="A1680" t="s">
        <v>498</v>
      </c>
      <c r="B1680" t="s">
        <v>159</v>
      </c>
      <c r="C1680" t="s">
        <v>74</v>
      </c>
      <c r="D1680" t="s">
        <v>81</v>
      </c>
      <c r="E1680" t="s">
        <v>488</v>
      </c>
      <c r="F1680" s="104">
        <v>0</v>
      </c>
      <c r="G1680" s="104">
        <v>0</v>
      </c>
      <c r="H1680" s="104">
        <v>0</v>
      </c>
      <c r="I1680" s="104">
        <v>0</v>
      </c>
      <c r="J1680" s="104">
        <v>0</v>
      </c>
      <c r="K1680" s="104">
        <v>0</v>
      </c>
      <c r="L1680" s="104">
        <v>0</v>
      </c>
      <c r="M1680" s="104">
        <v>0</v>
      </c>
      <c r="N1680" s="104">
        <v>0</v>
      </c>
      <c r="O1680" s="104">
        <v>0</v>
      </c>
      <c r="P1680" s="104">
        <v>0</v>
      </c>
      <c r="Q1680" s="104">
        <v>0</v>
      </c>
      <c r="R1680" s="104">
        <v>0</v>
      </c>
      <c r="S1680" s="104">
        <v>0</v>
      </c>
      <c r="T1680" s="104">
        <v>0</v>
      </c>
      <c r="U1680" s="104">
        <v>0</v>
      </c>
      <c r="V1680" s="104">
        <v>0</v>
      </c>
      <c r="W1680" s="104">
        <v>0</v>
      </c>
      <c r="X1680" s="104">
        <v>0</v>
      </c>
      <c r="Y1680" s="104">
        <v>0</v>
      </c>
      <c r="Z1680" s="104">
        <v>0</v>
      </c>
      <c r="AA1680" s="104">
        <v>0</v>
      </c>
      <c r="AB1680" s="104">
        <v>0</v>
      </c>
      <c r="AC1680" s="104">
        <v>0</v>
      </c>
      <c r="AD1680" s="104">
        <v>0</v>
      </c>
      <c r="AE1680" s="104">
        <v>0</v>
      </c>
      <c r="AF1680" s="104">
        <v>0</v>
      </c>
      <c r="AG1680" s="104">
        <v>0</v>
      </c>
      <c r="AH1680" s="104">
        <v>0</v>
      </c>
      <c r="AI1680" s="104">
        <v>0</v>
      </c>
      <c r="AJ1680" s="104">
        <v>0</v>
      </c>
      <c r="AK1680" s="104">
        <v>0</v>
      </c>
      <c r="AL1680" s="104">
        <v>0</v>
      </c>
      <c r="AM1680" s="104">
        <v>0</v>
      </c>
      <c r="AN1680" s="104">
        <v>0</v>
      </c>
      <c r="AO1680" s="104">
        <v>0</v>
      </c>
      <c r="AP1680" s="104">
        <v>0</v>
      </c>
      <c r="AQ1680" s="104">
        <v>0</v>
      </c>
      <c r="AR1680" s="104">
        <v>0</v>
      </c>
      <c r="AS1680" s="104">
        <v>0</v>
      </c>
      <c r="AT1680" s="104">
        <v>0</v>
      </c>
      <c r="AU1680" s="104"/>
      <c r="AV1680" s="104">
        <v>0</v>
      </c>
      <c r="AW1680" s="104">
        <v>0</v>
      </c>
      <c r="AX1680" s="104">
        <v>0</v>
      </c>
      <c r="AY1680" s="104">
        <v>0</v>
      </c>
      <c r="AZ1680" s="104">
        <v>0</v>
      </c>
      <c r="BA1680" s="104">
        <v>0</v>
      </c>
    </row>
    <row r="1681" spans="1:53" x14ac:dyDescent="0.35">
      <c r="A1681" t="s">
        <v>498</v>
      </c>
      <c r="B1681" t="s">
        <v>159</v>
      </c>
      <c r="C1681" t="s">
        <v>74</v>
      </c>
      <c r="D1681" t="s">
        <v>81</v>
      </c>
      <c r="E1681" t="s">
        <v>489</v>
      </c>
      <c r="F1681" s="104">
        <v>0</v>
      </c>
      <c r="G1681" s="104">
        <v>0</v>
      </c>
      <c r="H1681" s="104">
        <v>0</v>
      </c>
      <c r="I1681" s="104">
        <v>0</v>
      </c>
      <c r="J1681" s="104">
        <v>0</v>
      </c>
      <c r="K1681" s="104">
        <v>0</v>
      </c>
      <c r="L1681" s="104">
        <v>0</v>
      </c>
      <c r="M1681" s="104">
        <v>0</v>
      </c>
      <c r="N1681" s="104">
        <v>0</v>
      </c>
      <c r="O1681" s="104">
        <v>0</v>
      </c>
      <c r="P1681" s="104">
        <v>0</v>
      </c>
      <c r="Q1681" s="104">
        <v>0</v>
      </c>
      <c r="R1681" s="104">
        <v>0</v>
      </c>
      <c r="S1681" s="104">
        <v>0</v>
      </c>
      <c r="T1681" s="104">
        <v>0</v>
      </c>
      <c r="U1681" s="104">
        <v>0</v>
      </c>
      <c r="V1681" s="104">
        <v>0</v>
      </c>
      <c r="W1681" s="104">
        <v>0</v>
      </c>
      <c r="X1681" s="104">
        <v>0</v>
      </c>
      <c r="Y1681" s="104">
        <v>0</v>
      </c>
      <c r="Z1681" s="104">
        <v>0</v>
      </c>
      <c r="AA1681" s="104">
        <v>0</v>
      </c>
      <c r="AB1681" s="104">
        <v>0</v>
      </c>
      <c r="AC1681" s="104">
        <v>0</v>
      </c>
      <c r="AD1681" s="104">
        <v>0</v>
      </c>
      <c r="AE1681" s="104">
        <v>0</v>
      </c>
      <c r="AF1681" s="104">
        <v>0</v>
      </c>
      <c r="AG1681" s="104">
        <v>0</v>
      </c>
      <c r="AH1681" s="104">
        <v>0</v>
      </c>
      <c r="AI1681" s="104">
        <v>0</v>
      </c>
      <c r="AJ1681" s="104">
        <v>0</v>
      </c>
      <c r="AK1681" s="104">
        <v>0</v>
      </c>
      <c r="AL1681" s="104">
        <v>0</v>
      </c>
      <c r="AM1681" s="104">
        <v>0</v>
      </c>
      <c r="AN1681" s="104">
        <v>0</v>
      </c>
      <c r="AO1681" s="104">
        <v>0</v>
      </c>
      <c r="AP1681" s="104">
        <v>0</v>
      </c>
      <c r="AQ1681" s="104">
        <v>0</v>
      </c>
      <c r="AR1681" s="104">
        <v>0</v>
      </c>
      <c r="AS1681" s="104">
        <v>0</v>
      </c>
      <c r="AT1681" s="104">
        <v>0</v>
      </c>
      <c r="AU1681" s="104"/>
      <c r="AV1681" s="104">
        <v>0</v>
      </c>
      <c r="AW1681" s="104">
        <v>0</v>
      </c>
      <c r="AX1681" s="104">
        <v>0</v>
      </c>
      <c r="AY1681" s="104">
        <v>0</v>
      </c>
      <c r="AZ1681" s="104">
        <v>0</v>
      </c>
      <c r="BA1681" s="104">
        <v>0</v>
      </c>
    </row>
    <row r="1682" spans="1:53" x14ac:dyDescent="0.35">
      <c r="A1682" t="s">
        <v>498</v>
      </c>
      <c r="B1682" t="s">
        <v>159</v>
      </c>
      <c r="C1682" t="s">
        <v>74</v>
      </c>
      <c r="D1682" t="s">
        <v>81</v>
      </c>
      <c r="E1682" t="s">
        <v>490</v>
      </c>
      <c r="F1682" s="104">
        <v>0</v>
      </c>
      <c r="G1682" s="104">
        <v>0</v>
      </c>
      <c r="H1682" s="104">
        <v>0</v>
      </c>
      <c r="I1682" s="104">
        <v>0</v>
      </c>
      <c r="J1682" s="104">
        <v>0</v>
      </c>
      <c r="K1682" s="104">
        <v>0</v>
      </c>
      <c r="L1682" s="104">
        <v>0</v>
      </c>
      <c r="M1682" s="104">
        <v>0</v>
      </c>
      <c r="N1682" s="104">
        <v>0</v>
      </c>
      <c r="O1682" s="104">
        <v>0</v>
      </c>
      <c r="P1682" s="104">
        <v>0</v>
      </c>
      <c r="Q1682" s="104">
        <v>0</v>
      </c>
      <c r="R1682" s="104">
        <v>0</v>
      </c>
      <c r="S1682" s="104">
        <v>0</v>
      </c>
      <c r="T1682" s="104">
        <v>0</v>
      </c>
      <c r="U1682" s="104">
        <v>0</v>
      </c>
      <c r="V1682" s="104">
        <v>0</v>
      </c>
      <c r="W1682" s="104">
        <v>0</v>
      </c>
      <c r="X1682" s="104">
        <v>0</v>
      </c>
      <c r="Y1682" s="104">
        <v>0</v>
      </c>
      <c r="Z1682" s="104">
        <v>0</v>
      </c>
      <c r="AA1682" s="104">
        <v>0</v>
      </c>
      <c r="AB1682" s="104">
        <v>0</v>
      </c>
      <c r="AC1682" s="104">
        <v>0</v>
      </c>
      <c r="AD1682" s="104">
        <v>0</v>
      </c>
      <c r="AE1682" s="104">
        <v>0</v>
      </c>
      <c r="AF1682" s="104">
        <v>0</v>
      </c>
      <c r="AG1682" s="104">
        <v>0</v>
      </c>
      <c r="AH1682" s="104">
        <v>0</v>
      </c>
      <c r="AI1682" s="104">
        <v>0</v>
      </c>
      <c r="AJ1682" s="104">
        <v>0</v>
      </c>
      <c r="AK1682" s="104">
        <v>0</v>
      </c>
      <c r="AL1682" s="104">
        <v>0</v>
      </c>
      <c r="AM1682" s="104">
        <v>0</v>
      </c>
      <c r="AN1682" s="104">
        <v>0</v>
      </c>
      <c r="AO1682" s="104">
        <v>0</v>
      </c>
      <c r="AP1682" s="104">
        <v>0</v>
      </c>
      <c r="AQ1682" s="104">
        <v>0</v>
      </c>
      <c r="AR1682" s="104">
        <v>0</v>
      </c>
      <c r="AS1682" s="104">
        <v>0</v>
      </c>
      <c r="AT1682" s="104">
        <v>0</v>
      </c>
      <c r="AU1682" s="104"/>
      <c r="AV1682" s="104">
        <v>0</v>
      </c>
      <c r="AW1682" s="104">
        <v>0</v>
      </c>
      <c r="AX1682" s="104">
        <v>0</v>
      </c>
      <c r="AY1682" s="104">
        <v>0</v>
      </c>
      <c r="AZ1682" s="104">
        <v>0</v>
      </c>
      <c r="BA1682" s="104">
        <v>0</v>
      </c>
    </row>
    <row r="1683" spans="1:53" x14ac:dyDescent="0.35">
      <c r="A1683" t="s">
        <v>498</v>
      </c>
      <c r="B1683" t="s">
        <v>159</v>
      </c>
      <c r="C1683" t="s">
        <v>74</v>
      </c>
      <c r="D1683" t="s">
        <v>81</v>
      </c>
      <c r="E1683" t="s">
        <v>491</v>
      </c>
      <c r="F1683" s="104">
        <v>0</v>
      </c>
      <c r="G1683" s="104">
        <v>24.150000000000002</v>
      </c>
      <c r="H1683" s="104">
        <v>48.300000000000004</v>
      </c>
      <c r="I1683" s="104">
        <v>72.45</v>
      </c>
      <c r="J1683" s="104">
        <v>96.600000000000009</v>
      </c>
      <c r="K1683" s="104">
        <v>120.75000000000001</v>
      </c>
      <c r="L1683" s="104">
        <v>147</v>
      </c>
      <c r="M1683" s="104">
        <v>171.15</v>
      </c>
      <c r="N1683" s="104">
        <v>193.20000000000002</v>
      </c>
      <c r="O1683" s="104">
        <v>215.25000000000003</v>
      </c>
      <c r="P1683" s="104">
        <v>237.30000000000004</v>
      </c>
      <c r="Q1683" s="104">
        <v>259.35000000000002</v>
      </c>
      <c r="R1683" s="104">
        <v>0</v>
      </c>
      <c r="S1683" s="104">
        <v>0</v>
      </c>
      <c r="T1683" s="104">
        <v>0</v>
      </c>
      <c r="U1683" s="104">
        <v>0</v>
      </c>
      <c r="V1683" s="104">
        <v>0</v>
      </c>
      <c r="W1683" s="104">
        <v>0</v>
      </c>
      <c r="X1683" s="104">
        <v>0</v>
      </c>
      <c r="Y1683" s="104">
        <v>0</v>
      </c>
      <c r="Z1683" s="104">
        <v>0</v>
      </c>
      <c r="AA1683" s="104">
        <v>0</v>
      </c>
      <c r="AB1683" s="104">
        <v>0</v>
      </c>
      <c r="AC1683" s="104">
        <v>0</v>
      </c>
      <c r="AD1683" s="104">
        <v>0</v>
      </c>
      <c r="AE1683" s="104">
        <v>24.150000000000002</v>
      </c>
      <c r="AF1683" s="104">
        <v>24.150000000000002</v>
      </c>
      <c r="AG1683" s="104">
        <v>24.150000000000002</v>
      </c>
      <c r="AH1683" s="104">
        <v>24.150000000000002</v>
      </c>
      <c r="AI1683" s="104">
        <v>24.150000000000002</v>
      </c>
      <c r="AJ1683" s="104">
        <v>26.25</v>
      </c>
      <c r="AK1683" s="104">
        <v>24.150000000000002</v>
      </c>
      <c r="AL1683" s="104">
        <v>22.05</v>
      </c>
      <c r="AM1683" s="104">
        <v>22.05</v>
      </c>
      <c r="AN1683" s="104">
        <v>22.05</v>
      </c>
      <c r="AO1683" s="104">
        <v>22.05</v>
      </c>
      <c r="AP1683" s="104">
        <v>0</v>
      </c>
      <c r="AQ1683" s="104">
        <v>0</v>
      </c>
      <c r="AR1683" s="104">
        <v>0</v>
      </c>
      <c r="AS1683" s="104">
        <v>0</v>
      </c>
      <c r="AT1683" s="104">
        <v>0</v>
      </c>
      <c r="AU1683" s="104"/>
      <c r="AV1683" s="104">
        <v>0</v>
      </c>
      <c r="AW1683" s="104">
        <v>0</v>
      </c>
      <c r="AX1683" s="104">
        <v>0</v>
      </c>
      <c r="AY1683" s="104">
        <v>0</v>
      </c>
      <c r="AZ1683" s="104">
        <v>0</v>
      </c>
      <c r="BA1683" s="104">
        <v>0</v>
      </c>
    </row>
    <row r="1684" spans="1:53" x14ac:dyDescent="0.35">
      <c r="A1684" t="s">
        <v>498</v>
      </c>
      <c r="B1684" t="s">
        <v>159</v>
      </c>
      <c r="C1684" t="s">
        <v>74</v>
      </c>
      <c r="D1684" t="s">
        <v>81</v>
      </c>
      <c r="E1684" t="s">
        <v>492</v>
      </c>
      <c r="F1684" s="104">
        <v>0</v>
      </c>
      <c r="G1684" s="104">
        <v>72.45</v>
      </c>
      <c r="H1684" s="104">
        <v>141.75</v>
      </c>
      <c r="I1684" s="104">
        <v>214.2</v>
      </c>
      <c r="J1684" s="104">
        <v>286.64999999999998</v>
      </c>
      <c r="K1684" s="104">
        <v>359.09999999999997</v>
      </c>
      <c r="L1684" s="104">
        <v>433.65</v>
      </c>
      <c r="M1684" s="104">
        <v>506.09999999999997</v>
      </c>
      <c r="N1684" s="104">
        <v>578.54999999999995</v>
      </c>
      <c r="O1684" s="104">
        <v>651</v>
      </c>
      <c r="P1684" s="104">
        <v>723.45</v>
      </c>
      <c r="Q1684" s="104">
        <v>795.90000000000009</v>
      </c>
      <c r="R1684" s="104">
        <v>0</v>
      </c>
      <c r="S1684" s="104">
        <v>0</v>
      </c>
      <c r="T1684" s="104">
        <v>0</v>
      </c>
      <c r="U1684" s="104">
        <v>0</v>
      </c>
      <c r="V1684" s="104">
        <v>0</v>
      </c>
      <c r="W1684" s="104">
        <v>0</v>
      </c>
      <c r="X1684" s="104">
        <v>0</v>
      </c>
      <c r="Y1684" s="104">
        <v>0</v>
      </c>
      <c r="Z1684" s="104">
        <v>0</v>
      </c>
      <c r="AA1684" s="104">
        <v>0</v>
      </c>
      <c r="AB1684" s="104">
        <v>0</v>
      </c>
      <c r="AC1684" s="104">
        <v>0</v>
      </c>
      <c r="AD1684" s="104">
        <v>0</v>
      </c>
      <c r="AE1684" s="104">
        <v>72.45</v>
      </c>
      <c r="AF1684" s="104">
        <v>69.300000000000011</v>
      </c>
      <c r="AG1684" s="104">
        <v>72.45</v>
      </c>
      <c r="AH1684" s="104">
        <v>72.45</v>
      </c>
      <c r="AI1684" s="104">
        <v>72.45</v>
      </c>
      <c r="AJ1684" s="104">
        <v>74.550000000000011</v>
      </c>
      <c r="AK1684" s="104">
        <v>72.45</v>
      </c>
      <c r="AL1684" s="104">
        <v>72.45</v>
      </c>
      <c r="AM1684" s="104">
        <v>72.45</v>
      </c>
      <c r="AN1684" s="104">
        <v>72.45</v>
      </c>
      <c r="AO1684" s="104">
        <v>72.45</v>
      </c>
      <c r="AP1684" s="104">
        <v>0</v>
      </c>
      <c r="AQ1684" s="104">
        <v>0</v>
      </c>
      <c r="AR1684" s="104">
        <v>0</v>
      </c>
      <c r="AS1684" s="104">
        <v>0</v>
      </c>
      <c r="AT1684" s="104">
        <v>0</v>
      </c>
      <c r="AU1684" s="104">
        <v>400</v>
      </c>
      <c r="AV1684" s="104">
        <v>0</v>
      </c>
      <c r="AW1684" s="104">
        <v>0</v>
      </c>
      <c r="AX1684" s="104">
        <v>0</v>
      </c>
      <c r="AY1684" s="104">
        <v>0</v>
      </c>
      <c r="AZ1684" s="104">
        <v>0</v>
      </c>
      <c r="BA1684" s="104">
        <v>0</v>
      </c>
    </row>
    <row r="1685" spans="1:53" x14ac:dyDescent="0.35">
      <c r="A1685" t="s">
        <v>498</v>
      </c>
      <c r="B1685" t="s">
        <v>159</v>
      </c>
      <c r="C1685" t="s">
        <v>74</v>
      </c>
      <c r="D1685" t="s">
        <v>81</v>
      </c>
      <c r="E1685" t="s">
        <v>493</v>
      </c>
      <c r="F1685" s="104">
        <v>0</v>
      </c>
      <c r="G1685" s="104">
        <v>24.150000000000002</v>
      </c>
      <c r="H1685" s="104">
        <v>24.150000000000002</v>
      </c>
      <c r="I1685" s="104">
        <v>31.500000000000004</v>
      </c>
      <c r="J1685" s="104">
        <v>31.500000000000004</v>
      </c>
      <c r="K1685" s="104">
        <v>38.85</v>
      </c>
      <c r="L1685" s="104">
        <v>63</v>
      </c>
      <c r="M1685" s="104">
        <v>70.349999999999994</v>
      </c>
      <c r="N1685" s="104">
        <v>77.699999999999989</v>
      </c>
      <c r="O1685" s="104">
        <v>87.149999999999991</v>
      </c>
      <c r="P1685" s="104">
        <v>99.75</v>
      </c>
      <c r="Q1685" s="104">
        <v>112.35</v>
      </c>
      <c r="R1685" s="104">
        <v>0</v>
      </c>
      <c r="S1685" s="104">
        <v>0</v>
      </c>
      <c r="T1685" s="104">
        <v>0</v>
      </c>
      <c r="U1685" s="104">
        <v>0</v>
      </c>
      <c r="V1685" s="104">
        <v>0</v>
      </c>
      <c r="W1685" s="104">
        <v>0</v>
      </c>
      <c r="X1685" s="104">
        <v>0</v>
      </c>
      <c r="Y1685" s="104">
        <v>0</v>
      </c>
      <c r="Z1685" s="104">
        <v>0</v>
      </c>
      <c r="AA1685" s="104">
        <v>0</v>
      </c>
      <c r="AB1685" s="104">
        <v>0</v>
      </c>
      <c r="AC1685" s="104">
        <v>0</v>
      </c>
      <c r="AD1685" s="104">
        <v>0</v>
      </c>
      <c r="AE1685" s="104">
        <v>24.150000000000002</v>
      </c>
      <c r="AF1685" s="104">
        <v>0</v>
      </c>
      <c r="AG1685" s="104">
        <v>7.3500000000000005</v>
      </c>
      <c r="AH1685" s="104">
        <v>0</v>
      </c>
      <c r="AI1685" s="104">
        <v>7.3500000000000005</v>
      </c>
      <c r="AJ1685" s="104">
        <v>24.150000000000002</v>
      </c>
      <c r="AK1685" s="104">
        <v>7.3500000000000005</v>
      </c>
      <c r="AL1685" s="104">
        <v>7.3500000000000005</v>
      </c>
      <c r="AM1685" s="104">
        <v>9.4500000000000011</v>
      </c>
      <c r="AN1685" s="104">
        <v>12.600000000000001</v>
      </c>
      <c r="AO1685" s="104">
        <v>12.600000000000001</v>
      </c>
      <c r="AP1685" s="104">
        <v>0</v>
      </c>
      <c r="AQ1685" s="104">
        <v>0</v>
      </c>
      <c r="AR1685" s="104">
        <v>0</v>
      </c>
      <c r="AS1685" s="104">
        <v>0</v>
      </c>
      <c r="AT1685" s="104">
        <v>0</v>
      </c>
      <c r="AU1685" s="104"/>
      <c r="AV1685" s="104">
        <v>0</v>
      </c>
      <c r="AW1685" s="104">
        <v>0</v>
      </c>
      <c r="AX1685" s="104">
        <v>0</v>
      </c>
      <c r="AY1685" s="104">
        <v>0</v>
      </c>
      <c r="AZ1685" s="104">
        <v>0</v>
      </c>
      <c r="BA1685" s="104">
        <v>0</v>
      </c>
    </row>
    <row r="1686" spans="1:53" s="80" customFormat="1" hidden="1" x14ac:dyDescent="0.35">
      <c r="A1686" s="80" t="s">
        <v>495</v>
      </c>
      <c r="B1686" s="80" t="s">
        <v>111</v>
      </c>
      <c r="C1686" s="80" t="s">
        <v>70</v>
      </c>
      <c r="D1686" s="80" t="s">
        <v>81</v>
      </c>
      <c r="E1686" s="80" t="s">
        <v>443</v>
      </c>
      <c r="F1686" s="105">
        <v>1</v>
      </c>
      <c r="G1686" s="105">
        <v>2</v>
      </c>
      <c r="H1686" s="105">
        <v>3</v>
      </c>
      <c r="I1686" s="105">
        <v>4</v>
      </c>
      <c r="J1686" s="105">
        <v>5</v>
      </c>
      <c r="K1686" s="105">
        <v>6</v>
      </c>
      <c r="L1686" s="105">
        <v>7</v>
      </c>
      <c r="M1686" s="105">
        <v>8</v>
      </c>
      <c r="N1686" s="105">
        <v>9</v>
      </c>
      <c r="O1686" s="105">
        <v>10</v>
      </c>
      <c r="P1686" s="105">
        <v>11</v>
      </c>
      <c r="Q1686" s="105">
        <v>12</v>
      </c>
      <c r="R1686" s="105">
        <v>0</v>
      </c>
      <c r="S1686" s="105">
        <v>2</v>
      </c>
      <c r="T1686" s="105">
        <v>4</v>
      </c>
      <c r="U1686" s="105">
        <v>5</v>
      </c>
      <c r="V1686" s="105">
        <v>11</v>
      </c>
      <c r="W1686" s="105">
        <v>11</v>
      </c>
      <c r="X1686" s="105">
        <v>11</v>
      </c>
      <c r="Y1686" s="105">
        <v>11</v>
      </c>
      <c r="Z1686" s="105">
        <v>11</v>
      </c>
      <c r="AA1686" s="105">
        <v>11</v>
      </c>
      <c r="AB1686" s="105">
        <v>11</v>
      </c>
      <c r="AC1686" s="105">
        <v>11</v>
      </c>
      <c r="AD1686" s="105">
        <v>1</v>
      </c>
      <c r="AE1686" s="105">
        <v>1</v>
      </c>
      <c r="AF1686" s="105">
        <v>1</v>
      </c>
      <c r="AG1686" s="105">
        <v>1</v>
      </c>
      <c r="AH1686" s="105">
        <v>1</v>
      </c>
      <c r="AI1686" s="105">
        <v>1</v>
      </c>
      <c r="AJ1686" s="105">
        <v>1</v>
      </c>
      <c r="AK1686" s="105">
        <v>1</v>
      </c>
      <c r="AL1686" s="105">
        <v>1</v>
      </c>
      <c r="AM1686" s="105">
        <v>1</v>
      </c>
      <c r="AN1686" s="105">
        <v>1</v>
      </c>
      <c r="AO1686" s="105">
        <v>1</v>
      </c>
      <c r="AP1686" s="105">
        <v>0</v>
      </c>
      <c r="AQ1686" s="105">
        <v>2</v>
      </c>
      <c r="AR1686" s="105">
        <v>2</v>
      </c>
      <c r="AS1686" s="105">
        <v>1</v>
      </c>
      <c r="AT1686" s="105">
        <v>6</v>
      </c>
      <c r="AU1686" s="105">
        <v>0</v>
      </c>
      <c r="AV1686" s="105">
        <v>0</v>
      </c>
      <c r="AW1686" s="105">
        <v>0</v>
      </c>
      <c r="AX1686" s="105">
        <v>0</v>
      </c>
      <c r="AY1686" s="105">
        <v>0</v>
      </c>
      <c r="AZ1686" s="105">
        <v>0</v>
      </c>
      <c r="BA1686" s="105">
        <v>0</v>
      </c>
    </row>
    <row r="1687" spans="1:53" hidden="1" x14ac:dyDescent="0.35">
      <c r="A1687" t="s">
        <v>495</v>
      </c>
      <c r="B1687" t="s">
        <v>111</v>
      </c>
      <c r="C1687" t="s">
        <v>70</v>
      </c>
      <c r="D1687" t="s">
        <v>81</v>
      </c>
      <c r="E1687" t="s">
        <v>444</v>
      </c>
      <c r="F1687" s="104">
        <v>1</v>
      </c>
      <c r="G1687" s="104">
        <v>2</v>
      </c>
      <c r="H1687" s="104">
        <v>3</v>
      </c>
      <c r="I1687" s="104">
        <v>4</v>
      </c>
      <c r="J1687" s="104">
        <v>5</v>
      </c>
      <c r="K1687" s="104">
        <v>6</v>
      </c>
      <c r="L1687" s="104">
        <v>7</v>
      </c>
      <c r="M1687" s="104">
        <v>8</v>
      </c>
      <c r="N1687" s="104">
        <v>9</v>
      </c>
      <c r="O1687" s="104">
        <v>10</v>
      </c>
      <c r="P1687" s="104">
        <v>11</v>
      </c>
      <c r="Q1687" s="104">
        <v>12</v>
      </c>
      <c r="R1687" s="104">
        <v>0</v>
      </c>
      <c r="S1687" s="104">
        <v>0</v>
      </c>
      <c r="T1687" s="104">
        <v>0</v>
      </c>
      <c r="U1687" s="104">
        <v>0</v>
      </c>
      <c r="V1687" s="104">
        <v>0</v>
      </c>
      <c r="W1687" s="104">
        <v>0</v>
      </c>
      <c r="X1687" s="104">
        <v>0</v>
      </c>
      <c r="Y1687" s="104">
        <v>0</v>
      </c>
      <c r="Z1687" s="104">
        <v>0</v>
      </c>
      <c r="AA1687" s="104">
        <v>0</v>
      </c>
      <c r="AB1687" s="104">
        <v>0</v>
      </c>
      <c r="AC1687" s="104">
        <v>0</v>
      </c>
      <c r="AD1687" s="104">
        <v>1</v>
      </c>
      <c r="AE1687" s="104">
        <v>1</v>
      </c>
      <c r="AF1687" s="104">
        <v>1</v>
      </c>
      <c r="AG1687" s="104">
        <v>1</v>
      </c>
      <c r="AH1687" s="104">
        <v>1</v>
      </c>
      <c r="AI1687" s="104">
        <v>1</v>
      </c>
      <c r="AJ1687" s="104">
        <v>1</v>
      </c>
      <c r="AK1687" s="104">
        <v>1</v>
      </c>
      <c r="AL1687" s="104">
        <v>1</v>
      </c>
      <c r="AM1687" s="104">
        <v>1</v>
      </c>
      <c r="AN1687" s="104">
        <v>1</v>
      </c>
      <c r="AO1687" s="104">
        <v>1</v>
      </c>
      <c r="AP1687" s="104">
        <v>0</v>
      </c>
      <c r="AQ1687" s="104">
        <v>0</v>
      </c>
      <c r="AR1687" s="104">
        <v>0</v>
      </c>
      <c r="AS1687" s="104">
        <v>0</v>
      </c>
      <c r="AT1687" s="104">
        <v>0</v>
      </c>
      <c r="AU1687" s="104">
        <v>0</v>
      </c>
      <c r="AV1687" s="104">
        <v>0</v>
      </c>
      <c r="AW1687" s="104">
        <v>0</v>
      </c>
      <c r="AX1687" s="104">
        <v>0</v>
      </c>
      <c r="AY1687" s="104">
        <v>0</v>
      </c>
      <c r="AZ1687" s="104">
        <v>0</v>
      </c>
      <c r="BA1687" s="104">
        <v>0</v>
      </c>
    </row>
    <row r="1688" spans="1:53" hidden="1" x14ac:dyDescent="0.35">
      <c r="A1688" t="s">
        <v>495</v>
      </c>
      <c r="B1688" t="s">
        <v>111</v>
      </c>
      <c r="C1688" t="s">
        <v>70</v>
      </c>
      <c r="D1688" t="s">
        <v>81</v>
      </c>
      <c r="E1688" t="s">
        <v>445</v>
      </c>
      <c r="F1688" s="104">
        <v>4</v>
      </c>
      <c r="G1688" s="104">
        <v>6</v>
      </c>
      <c r="H1688" s="104">
        <v>8</v>
      </c>
      <c r="I1688" s="104">
        <v>12</v>
      </c>
      <c r="J1688" s="104">
        <v>14</v>
      </c>
      <c r="K1688" s="104">
        <v>18</v>
      </c>
      <c r="L1688" s="104">
        <v>22</v>
      </c>
      <c r="M1688" s="104">
        <v>24</v>
      </c>
      <c r="N1688" s="104">
        <v>28</v>
      </c>
      <c r="O1688" s="104">
        <v>32</v>
      </c>
      <c r="P1688" s="104">
        <v>36</v>
      </c>
      <c r="Q1688" s="104">
        <v>40</v>
      </c>
      <c r="R1688" s="104">
        <v>0</v>
      </c>
      <c r="S1688" s="104">
        <v>1</v>
      </c>
      <c r="T1688" s="104">
        <v>3</v>
      </c>
      <c r="U1688" s="104">
        <v>10</v>
      </c>
      <c r="V1688" s="104">
        <v>12</v>
      </c>
      <c r="W1688" s="104">
        <v>12</v>
      </c>
      <c r="X1688" s="104">
        <v>12</v>
      </c>
      <c r="Y1688" s="104">
        <v>12</v>
      </c>
      <c r="Z1688" s="104">
        <v>12</v>
      </c>
      <c r="AA1688" s="104">
        <v>12</v>
      </c>
      <c r="AB1688" s="104">
        <v>12</v>
      </c>
      <c r="AC1688" s="104">
        <v>12</v>
      </c>
      <c r="AD1688" s="104">
        <v>4</v>
      </c>
      <c r="AE1688" s="104">
        <v>2</v>
      </c>
      <c r="AF1688" s="104">
        <v>2</v>
      </c>
      <c r="AG1688" s="104">
        <v>4</v>
      </c>
      <c r="AH1688" s="104">
        <v>2</v>
      </c>
      <c r="AI1688" s="104">
        <v>4</v>
      </c>
      <c r="AJ1688" s="104">
        <v>4</v>
      </c>
      <c r="AK1688" s="104">
        <v>2</v>
      </c>
      <c r="AL1688" s="104">
        <v>4</v>
      </c>
      <c r="AM1688" s="104">
        <v>4</v>
      </c>
      <c r="AN1688" s="104">
        <v>4</v>
      </c>
      <c r="AO1688" s="104">
        <v>4</v>
      </c>
      <c r="AP1688" s="104">
        <v>0</v>
      </c>
      <c r="AQ1688" s="104">
        <v>1</v>
      </c>
      <c r="AR1688" s="104">
        <v>2</v>
      </c>
      <c r="AS1688" s="104">
        <v>7</v>
      </c>
      <c r="AT1688" s="104">
        <v>2</v>
      </c>
      <c r="AU1688" s="104">
        <v>0</v>
      </c>
      <c r="AV1688" s="104">
        <v>0</v>
      </c>
      <c r="AW1688" s="104">
        <v>0</v>
      </c>
      <c r="AX1688" s="104">
        <v>0</v>
      </c>
      <c r="AY1688" s="104">
        <v>0</v>
      </c>
      <c r="AZ1688" s="104">
        <v>0</v>
      </c>
      <c r="BA1688" s="104">
        <v>0</v>
      </c>
    </row>
    <row r="1689" spans="1:53" hidden="1" x14ac:dyDescent="0.35">
      <c r="A1689" t="s">
        <v>495</v>
      </c>
      <c r="B1689" t="s">
        <v>111</v>
      </c>
      <c r="C1689" t="s">
        <v>70</v>
      </c>
      <c r="D1689" t="s">
        <v>81</v>
      </c>
      <c r="E1689" t="s">
        <v>446</v>
      </c>
      <c r="F1689" s="104">
        <v>1</v>
      </c>
      <c r="G1689" s="104">
        <v>2</v>
      </c>
      <c r="H1689" s="104">
        <v>3</v>
      </c>
      <c r="I1689" s="104">
        <v>4</v>
      </c>
      <c r="J1689" s="104">
        <v>5</v>
      </c>
      <c r="K1689" s="104">
        <v>6</v>
      </c>
      <c r="L1689" s="104">
        <v>7</v>
      </c>
      <c r="M1689" s="104">
        <v>8</v>
      </c>
      <c r="N1689" s="104">
        <v>9</v>
      </c>
      <c r="O1689" s="104">
        <v>10</v>
      </c>
      <c r="P1689" s="104">
        <v>11</v>
      </c>
      <c r="Q1689" s="104">
        <v>12</v>
      </c>
      <c r="R1689" s="104">
        <v>0</v>
      </c>
      <c r="S1689" s="104">
        <v>0</v>
      </c>
      <c r="T1689" s="104">
        <v>0</v>
      </c>
      <c r="U1689" s="104">
        <v>0</v>
      </c>
      <c r="V1689" s="104">
        <v>0</v>
      </c>
      <c r="W1689" s="104">
        <v>0</v>
      </c>
      <c r="X1689" s="104">
        <v>0</v>
      </c>
      <c r="Y1689" s="104">
        <v>0</v>
      </c>
      <c r="Z1689" s="104">
        <v>0</v>
      </c>
      <c r="AA1689" s="104">
        <v>0</v>
      </c>
      <c r="AB1689" s="104">
        <v>0</v>
      </c>
      <c r="AC1689" s="104">
        <v>0</v>
      </c>
      <c r="AD1689" s="104">
        <v>1</v>
      </c>
      <c r="AE1689" s="104">
        <v>1</v>
      </c>
      <c r="AF1689" s="104">
        <v>1</v>
      </c>
      <c r="AG1689" s="104">
        <v>1</v>
      </c>
      <c r="AH1689" s="104">
        <v>1</v>
      </c>
      <c r="AI1689" s="104">
        <v>1</v>
      </c>
      <c r="AJ1689" s="104">
        <v>1</v>
      </c>
      <c r="AK1689" s="104">
        <v>1</v>
      </c>
      <c r="AL1689" s="104">
        <v>1</v>
      </c>
      <c r="AM1689" s="104">
        <v>1</v>
      </c>
      <c r="AN1689" s="104">
        <v>1</v>
      </c>
      <c r="AO1689" s="104">
        <v>1</v>
      </c>
      <c r="AP1689" s="104">
        <v>0</v>
      </c>
      <c r="AQ1689" s="104">
        <v>0</v>
      </c>
      <c r="AR1689" s="104">
        <v>0</v>
      </c>
      <c r="AS1689" s="104">
        <v>0</v>
      </c>
      <c r="AT1689" s="104">
        <v>0</v>
      </c>
      <c r="AU1689" s="104">
        <v>0</v>
      </c>
      <c r="AV1689" s="104">
        <v>0</v>
      </c>
      <c r="AW1689" s="104">
        <v>0</v>
      </c>
      <c r="AX1689" s="104">
        <v>0</v>
      </c>
      <c r="AY1689" s="104">
        <v>0</v>
      </c>
      <c r="AZ1689" s="104">
        <v>0</v>
      </c>
      <c r="BA1689" s="104">
        <v>0</v>
      </c>
    </row>
    <row r="1690" spans="1:53" hidden="1" x14ac:dyDescent="0.35">
      <c r="A1690" t="s">
        <v>495</v>
      </c>
      <c r="B1690" t="s">
        <v>111</v>
      </c>
      <c r="C1690" t="s">
        <v>70</v>
      </c>
      <c r="D1690" t="s">
        <v>81</v>
      </c>
      <c r="E1690" t="s">
        <v>447</v>
      </c>
      <c r="F1690" s="104">
        <v>1</v>
      </c>
      <c r="G1690" s="104">
        <v>2</v>
      </c>
      <c r="H1690" s="104">
        <v>3</v>
      </c>
      <c r="I1690" s="104">
        <v>4</v>
      </c>
      <c r="J1690" s="104">
        <v>5</v>
      </c>
      <c r="K1690" s="104">
        <v>6</v>
      </c>
      <c r="L1690" s="104">
        <v>7</v>
      </c>
      <c r="M1690" s="104">
        <v>8</v>
      </c>
      <c r="N1690" s="104">
        <v>9</v>
      </c>
      <c r="O1690" s="104">
        <v>10</v>
      </c>
      <c r="P1690" s="104">
        <v>11</v>
      </c>
      <c r="Q1690" s="104">
        <v>12</v>
      </c>
      <c r="R1690" s="104">
        <v>1</v>
      </c>
      <c r="S1690" s="104">
        <v>3</v>
      </c>
      <c r="T1690" s="104">
        <v>3</v>
      </c>
      <c r="U1690" s="104">
        <v>5</v>
      </c>
      <c r="V1690" s="104">
        <v>5</v>
      </c>
      <c r="W1690" s="104">
        <v>5</v>
      </c>
      <c r="X1690" s="104">
        <v>5</v>
      </c>
      <c r="Y1690" s="104">
        <v>5</v>
      </c>
      <c r="Z1690" s="104">
        <v>5</v>
      </c>
      <c r="AA1690" s="104">
        <v>5</v>
      </c>
      <c r="AB1690" s="104">
        <v>5</v>
      </c>
      <c r="AC1690" s="104">
        <v>5</v>
      </c>
      <c r="AD1690" s="104">
        <v>1</v>
      </c>
      <c r="AE1690" s="104">
        <v>1</v>
      </c>
      <c r="AF1690" s="104">
        <v>1</v>
      </c>
      <c r="AG1690" s="104">
        <v>1</v>
      </c>
      <c r="AH1690" s="104">
        <v>1</v>
      </c>
      <c r="AI1690" s="104">
        <v>1</v>
      </c>
      <c r="AJ1690" s="104">
        <v>1</v>
      </c>
      <c r="AK1690" s="104">
        <v>1</v>
      </c>
      <c r="AL1690" s="104">
        <v>1</v>
      </c>
      <c r="AM1690" s="104">
        <v>1</v>
      </c>
      <c r="AN1690" s="104">
        <v>1</v>
      </c>
      <c r="AO1690" s="104">
        <v>1</v>
      </c>
      <c r="AP1690" s="104">
        <v>1</v>
      </c>
      <c r="AQ1690" s="104">
        <v>2</v>
      </c>
      <c r="AR1690" s="104">
        <v>0</v>
      </c>
      <c r="AS1690" s="104">
        <v>2</v>
      </c>
      <c r="AT1690" s="104">
        <v>0</v>
      </c>
      <c r="AU1690" s="104">
        <v>0</v>
      </c>
      <c r="AV1690" s="104">
        <v>0</v>
      </c>
      <c r="AW1690" s="104">
        <v>0</v>
      </c>
      <c r="AX1690" s="104">
        <v>0</v>
      </c>
      <c r="AY1690" s="104">
        <v>0</v>
      </c>
      <c r="AZ1690" s="104">
        <v>0</v>
      </c>
      <c r="BA1690" s="104">
        <v>0</v>
      </c>
    </row>
    <row r="1691" spans="1:53" hidden="1" x14ac:dyDescent="0.35">
      <c r="A1691" t="s">
        <v>495</v>
      </c>
      <c r="B1691" t="s">
        <v>111</v>
      </c>
      <c r="C1691" t="s">
        <v>70</v>
      </c>
      <c r="D1691" t="s">
        <v>81</v>
      </c>
      <c r="E1691" t="s">
        <v>448</v>
      </c>
      <c r="F1691" s="104">
        <v>0</v>
      </c>
      <c r="G1691" s="104">
        <v>0</v>
      </c>
      <c r="H1691" s="104">
        <v>0</v>
      </c>
      <c r="I1691" s="104">
        <v>0</v>
      </c>
      <c r="J1691" s="104">
        <v>0</v>
      </c>
      <c r="K1691" s="104">
        <v>0</v>
      </c>
      <c r="L1691" s="104">
        <v>0</v>
      </c>
      <c r="M1691" s="104">
        <v>0</v>
      </c>
      <c r="N1691" s="104">
        <v>0</v>
      </c>
      <c r="O1691" s="104">
        <v>0</v>
      </c>
      <c r="P1691" s="104">
        <v>0</v>
      </c>
      <c r="Q1691" s="104">
        <v>0</v>
      </c>
      <c r="R1691" s="104">
        <v>0</v>
      </c>
      <c r="S1691" s="104">
        <v>0</v>
      </c>
      <c r="T1691" s="104">
        <v>0</v>
      </c>
      <c r="U1691" s="104">
        <v>2</v>
      </c>
      <c r="V1691" s="104">
        <v>2</v>
      </c>
      <c r="W1691" s="104">
        <v>2</v>
      </c>
      <c r="X1691" s="104">
        <v>2</v>
      </c>
      <c r="Y1691" s="104">
        <v>2</v>
      </c>
      <c r="Z1691" s="104">
        <v>2</v>
      </c>
      <c r="AA1691" s="104">
        <v>2</v>
      </c>
      <c r="AB1691" s="104">
        <v>2</v>
      </c>
      <c r="AC1691" s="104">
        <v>2</v>
      </c>
      <c r="AD1691" s="104">
        <v>0</v>
      </c>
      <c r="AE1691" s="104">
        <v>0</v>
      </c>
      <c r="AF1691" s="104">
        <v>0</v>
      </c>
      <c r="AG1691" s="104">
        <v>0</v>
      </c>
      <c r="AH1691" s="104">
        <v>0</v>
      </c>
      <c r="AI1691" s="104">
        <v>0</v>
      </c>
      <c r="AJ1691" s="104">
        <v>0</v>
      </c>
      <c r="AK1691" s="104">
        <v>0</v>
      </c>
      <c r="AL1691" s="104">
        <v>0</v>
      </c>
      <c r="AM1691" s="104">
        <v>0</v>
      </c>
      <c r="AN1691" s="104">
        <v>0</v>
      </c>
      <c r="AO1691" s="104">
        <v>0</v>
      </c>
      <c r="AP1691" s="104">
        <v>0</v>
      </c>
      <c r="AQ1691" s="104">
        <v>0</v>
      </c>
      <c r="AR1691" s="104">
        <v>0</v>
      </c>
      <c r="AS1691" s="104">
        <v>2</v>
      </c>
      <c r="AT1691" s="104">
        <v>0</v>
      </c>
      <c r="AU1691" s="104">
        <v>0</v>
      </c>
      <c r="AV1691" s="104">
        <v>0</v>
      </c>
      <c r="AW1691" s="104">
        <v>0</v>
      </c>
      <c r="AX1691" s="104">
        <v>0</v>
      </c>
      <c r="AY1691" s="104">
        <v>0</v>
      </c>
      <c r="AZ1691" s="104">
        <v>0</v>
      </c>
      <c r="BA1691" s="104">
        <v>0</v>
      </c>
    </row>
    <row r="1692" spans="1:53" hidden="1" x14ac:dyDescent="0.35">
      <c r="A1692" t="s">
        <v>495</v>
      </c>
      <c r="B1692" t="s">
        <v>111</v>
      </c>
      <c r="C1692" t="s">
        <v>70</v>
      </c>
      <c r="D1692" t="s">
        <v>81</v>
      </c>
      <c r="E1692" t="s">
        <v>449</v>
      </c>
      <c r="F1692" s="104">
        <v>0</v>
      </c>
      <c r="G1692" s="104">
        <v>0</v>
      </c>
      <c r="H1692" s="104">
        <v>0</v>
      </c>
      <c r="I1692" s="104">
        <v>0</v>
      </c>
      <c r="J1692" s="104">
        <v>0</v>
      </c>
      <c r="K1692" s="104">
        <v>0</v>
      </c>
      <c r="L1692" s="104">
        <v>0</v>
      </c>
      <c r="M1692" s="104">
        <v>0</v>
      </c>
      <c r="N1692" s="104">
        <v>0</v>
      </c>
      <c r="O1692" s="104">
        <v>0</v>
      </c>
      <c r="P1692" s="104">
        <v>0</v>
      </c>
      <c r="Q1692" s="104">
        <v>0</v>
      </c>
      <c r="R1692" s="104">
        <v>0</v>
      </c>
      <c r="S1692" s="104">
        <v>0</v>
      </c>
      <c r="T1692" s="104">
        <v>0</v>
      </c>
      <c r="U1692" s="104">
        <v>0</v>
      </c>
      <c r="V1692" s="104">
        <v>0</v>
      </c>
      <c r="W1692" s="104">
        <v>0</v>
      </c>
      <c r="X1692" s="104">
        <v>0</v>
      </c>
      <c r="Y1692" s="104">
        <v>0</v>
      </c>
      <c r="Z1692" s="104">
        <v>0</v>
      </c>
      <c r="AA1692" s="104">
        <v>0</v>
      </c>
      <c r="AB1692" s="104">
        <v>0</v>
      </c>
      <c r="AC1692" s="104">
        <v>0</v>
      </c>
      <c r="AD1692" s="104">
        <v>0</v>
      </c>
      <c r="AE1692" s="104">
        <v>0</v>
      </c>
      <c r="AF1692" s="104">
        <v>0</v>
      </c>
      <c r="AG1692" s="104">
        <v>0</v>
      </c>
      <c r="AH1692" s="104">
        <v>0</v>
      </c>
      <c r="AI1692" s="104">
        <v>0</v>
      </c>
      <c r="AJ1692" s="104">
        <v>0</v>
      </c>
      <c r="AK1692" s="104">
        <v>0</v>
      </c>
      <c r="AL1692" s="104">
        <v>0</v>
      </c>
      <c r="AM1692" s="104">
        <v>0</v>
      </c>
      <c r="AN1692" s="104">
        <v>0</v>
      </c>
      <c r="AO1692" s="104">
        <v>0</v>
      </c>
      <c r="AP1692" s="104">
        <v>0</v>
      </c>
      <c r="AQ1692" s="104">
        <v>0</v>
      </c>
      <c r="AR1692" s="104">
        <v>0</v>
      </c>
      <c r="AS1692" s="104">
        <v>0</v>
      </c>
      <c r="AT1692" s="104">
        <v>0</v>
      </c>
      <c r="AU1692" s="104">
        <v>0</v>
      </c>
      <c r="AV1692" s="104">
        <v>0</v>
      </c>
      <c r="AW1692" s="104">
        <v>0</v>
      </c>
      <c r="AX1692" s="104">
        <v>0</v>
      </c>
      <c r="AY1692" s="104">
        <v>0</v>
      </c>
      <c r="AZ1692" s="104">
        <v>0</v>
      </c>
      <c r="BA1692" s="104">
        <v>0</v>
      </c>
    </row>
    <row r="1693" spans="1:53" hidden="1" x14ac:dyDescent="0.35">
      <c r="A1693" s="158" t="s">
        <v>495</v>
      </c>
      <c r="B1693" s="158" t="s">
        <v>111</v>
      </c>
      <c r="C1693" s="158" t="s">
        <v>71</v>
      </c>
      <c r="D1693" s="158" t="s">
        <v>81</v>
      </c>
      <c r="E1693" s="158" t="s">
        <v>450</v>
      </c>
      <c r="F1693" s="159">
        <v>0</v>
      </c>
      <c r="G1693" s="159">
        <v>0</v>
      </c>
      <c r="H1693" s="159">
        <v>0</v>
      </c>
      <c r="I1693" s="159">
        <v>0</v>
      </c>
      <c r="J1693" s="159">
        <v>0</v>
      </c>
      <c r="K1693" s="159">
        <v>0</v>
      </c>
      <c r="L1693" s="159">
        <v>0</v>
      </c>
      <c r="M1693" s="159">
        <v>0</v>
      </c>
      <c r="N1693" s="159">
        <v>0</v>
      </c>
      <c r="O1693" s="159">
        <v>0</v>
      </c>
      <c r="P1693" s="159">
        <v>0</v>
      </c>
      <c r="Q1693" s="159">
        <v>0</v>
      </c>
      <c r="R1693" s="159">
        <v>0</v>
      </c>
      <c r="S1693" s="159">
        <v>0</v>
      </c>
      <c r="T1693" s="159">
        <v>0</v>
      </c>
      <c r="U1693" s="159">
        <v>0</v>
      </c>
      <c r="V1693" s="159">
        <v>0</v>
      </c>
      <c r="W1693" s="159">
        <v>0</v>
      </c>
      <c r="X1693" s="159">
        <v>0</v>
      </c>
      <c r="Y1693" s="159">
        <v>0</v>
      </c>
      <c r="Z1693" s="159">
        <v>0</v>
      </c>
      <c r="AA1693" s="159">
        <v>0</v>
      </c>
      <c r="AB1693" s="159">
        <v>0</v>
      </c>
      <c r="AC1693" s="159">
        <v>0</v>
      </c>
      <c r="AD1693" s="159">
        <v>0</v>
      </c>
      <c r="AE1693" s="159">
        <v>0</v>
      </c>
      <c r="AF1693" s="159">
        <v>0</v>
      </c>
      <c r="AG1693" s="159">
        <v>0</v>
      </c>
      <c r="AH1693" s="159">
        <v>0</v>
      </c>
      <c r="AI1693" s="159">
        <v>0</v>
      </c>
      <c r="AJ1693" s="159">
        <v>0</v>
      </c>
      <c r="AK1693" s="159">
        <v>0</v>
      </c>
      <c r="AL1693" s="159">
        <v>0</v>
      </c>
      <c r="AM1693" s="159">
        <v>0</v>
      </c>
      <c r="AN1693" s="159">
        <v>0</v>
      </c>
      <c r="AO1693" s="159">
        <v>0</v>
      </c>
      <c r="AP1693" s="159">
        <v>0</v>
      </c>
      <c r="AQ1693" s="159">
        <v>0</v>
      </c>
      <c r="AR1693" s="159">
        <v>0</v>
      </c>
      <c r="AS1693" s="159">
        <v>0</v>
      </c>
      <c r="AT1693" s="159">
        <v>0</v>
      </c>
      <c r="AU1693" s="159">
        <v>0</v>
      </c>
      <c r="AV1693" s="159">
        <v>0</v>
      </c>
      <c r="AW1693" s="159">
        <v>0</v>
      </c>
      <c r="AX1693" s="159">
        <v>0</v>
      </c>
      <c r="AY1693" s="159">
        <v>0</v>
      </c>
      <c r="AZ1693" s="159">
        <v>0</v>
      </c>
      <c r="BA1693" s="159">
        <v>0</v>
      </c>
    </row>
    <row r="1694" spans="1:53" hidden="1" x14ac:dyDescent="0.35">
      <c r="A1694" s="158" t="s">
        <v>495</v>
      </c>
      <c r="B1694" s="158" t="s">
        <v>111</v>
      </c>
      <c r="C1694" s="158" t="s">
        <v>71</v>
      </c>
      <c r="D1694" s="158" t="s">
        <v>81</v>
      </c>
      <c r="E1694" s="158" t="s">
        <v>451</v>
      </c>
      <c r="F1694" s="159">
        <v>1</v>
      </c>
      <c r="G1694" s="159">
        <v>2</v>
      </c>
      <c r="H1694" s="159">
        <v>3</v>
      </c>
      <c r="I1694" s="159">
        <v>4</v>
      </c>
      <c r="J1694" s="159">
        <v>5</v>
      </c>
      <c r="K1694" s="159">
        <v>6</v>
      </c>
      <c r="L1694" s="159">
        <v>7</v>
      </c>
      <c r="M1694" s="159">
        <v>8</v>
      </c>
      <c r="N1694" s="159">
        <v>9</v>
      </c>
      <c r="O1694" s="159">
        <v>10</v>
      </c>
      <c r="P1694" s="159">
        <v>11</v>
      </c>
      <c r="Q1694" s="159">
        <v>12</v>
      </c>
      <c r="R1694" s="159">
        <v>0</v>
      </c>
      <c r="S1694" s="159">
        <v>0</v>
      </c>
      <c r="T1694" s="159">
        <v>0</v>
      </c>
      <c r="U1694" s="159">
        <v>0</v>
      </c>
      <c r="V1694" s="159">
        <v>0</v>
      </c>
      <c r="W1694" s="159">
        <v>0</v>
      </c>
      <c r="X1694" s="159">
        <v>0</v>
      </c>
      <c r="Y1694" s="159">
        <v>0</v>
      </c>
      <c r="Z1694" s="159">
        <v>0</v>
      </c>
      <c r="AA1694" s="159">
        <v>0</v>
      </c>
      <c r="AB1694" s="159">
        <v>0</v>
      </c>
      <c r="AC1694" s="159">
        <v>0</v>
      </c>
      <c r="AD1694" s="159">
        <v>1</v>
      </c>
      <c r="AE1694" s="159">
        <v>1</v>
      </c>
      <c r="AF1694" s="159">
        <v>1</v>
      </c>
      <c r="AG1694" s="159">
        <v>1</v>
      </c>
      <c r="AH1694" s="159">
        <v>1</v>
      </c>
      <c r="AI1694" s="159">
        <v>1</v>
      </c>
      <c r="AJ1694" s="159">
        <v>1</v>
      </c>
      <c r="AK1694" s="159">
        <v>1</v>
      </c>
      <c r="AL1694" s="159">
        <v>1</v>
      </c>
      <c r="AM1694" s="159">
        <v>1</v>
      </c>
      <c r="AN1694" s="159">
        <v>1</v>
      </c>
      <c r="AO1694" s="159">
        <v>1</v>
      </c>
      <c r="AP1694" s="159">
        <v>0</v>
      </c>
      <c r="AQ1694" s="159">
        <v>0</v>
      </c>
      <c r="AR1694" s="159">
        <v>0</v>
      </c>
      <c r="AS1694" s="159">
        <v>0</v>
      </c>
      <c r="AT1694" s="159">
        <v>0</v>
      </c>
      <c r="AU1694" s="159">
        <v>0</v>
      </c>
      <c r="AV1694" s="159">
        <v>0</v>
      </c>
      <c r="AW1694" s="159">
        <v>0</v>
      </c>
      <c r="AX1694" s="159">
        <v>0</v>
      </c>
      <c r="AY1694" s="159">
        <v>0</v>
      </c>
      <c r="AZ1694" s="159">
        <v>0</v>
      </c>
      <c r="BA1694" s="159">
        <v>0</v>
      </c>
    </row>
    <row r="1695" spans="1:53" hidden="1" x14ac:dyDescent="0.35">
      <c r="A1695" s="158" t="s">
        <v>495</v>
      </c>
      <c r="B1695" s="158" t="s">
        <v>111</v>
      </c>
      <c r="C1695" s="158" t="s">
        <v>71</v>
      </c>
      <c r="D1695" s="158" t="s">
        <v>81</v>
      </c>
      <c r="E1695" s="158" t="s">
        <v>452</v>
      </c>
      <c r="F1695" s="159">
        <v>2</v>
      </c>
      <c r="G1695" s="159">
        <v>4</v>
      </c>
      <c r="H1695" s="159">
        <v>5</v>
      </c>
      <c r="I1695" s="159">
        <v>7</v>
      </c>
      <c r="J1695" s="159">
        <v>9</v>
      </c>
      <c r="K1695" s="159">
        <v>11</v>
      </c>
      <c r="L1695" s="159">
        <v>14</v>
      </c>
      <c r="M1695" s="159">
        <v>16</v>
      </c>
      <c r="N1695" s="159">
        <v>18</v>
      </c>
      <c r="O1695" s="159">
        <v>20</v>
      </c>
      <c r="P1695" s="159">
        <v>22</v>
      </c>
      <c r="Q1695" s="159">
        <v>24</v>
      </c>
      <c r="R1695" s="159">
        <v>0</v>
      </c>
      <c r="S1695" s="159">
        <v>0</v>
      </c>
      <c r="T1695" s="159">
        <v>1</v>
      </c>
      <c r="U1695" s="159">
        <v>3</v>
      </c>
      <c r="V1695" s="159">
        <v>4</v>
      </c>
      <c r="W1695" s="159">
        <v>4</v>
      </c>
      <c r="X1695" s="159">
        <v>4</v>
      </c>
      <c r="Y1695" s="159">
        <v>4</v>
      </c>
      <c r="Z1695" s="159">
        <v>4</v>
      </c>
      <c r="AA1695" s="159">
        <v>4</v>
      </c>
      <c r="AB1695" s="159">
        <v>4</v>
      </c>
      <c r="AC1695" s="159">
        <v>4</v>
      </c>
      <c r="AD1695" s="159">
        <v>2</v>
      </c>
      <c r="AE1695" s="159">
        <v>2</v>
      </c>
      <c r="AF1695" s="159">
        <v>1</v>
      </c>
      <c r="AG1695" s="159">
        <v>2</v>
      </c>
      <c r="AH1695" s="159">
        <v>2</v>
      </c>
      <c r="AI1695" s="159">
        <v>2</v>
      </c>
      <c r="AJ1695" s="159">
        <v>3</v>
      </c>
      <c r="AK1695" s="159">
        <v>2</v>
      </c>
      <c r="AL1695" s="159">
        <v>2</v>
      </c>
      <c r="AM1695" s="159">
        <v>2</v>
      </c>
      <c r="AN1695" s="159">
        <v>2</v>
      </c>
      <c r="AO1695" s="159">
        <v>2</v>
      </c>
      <c r="AP1695" s="159">
        <v>0</v>
      </c>
      <c r="AQ1695" s="159">
        <v>0</v>
      </c>
      <c r="AR1695" s="159">
        <v>1</v>
      </c>
      <c r="AS1695" s="159">
        <v>2</v>
      </c>
      <c r="AT1695" s="159">
        <v>1</v>
      </c>
      <c r="AU1695" s="159">
        <v>0</v>
      </c>
      <c r="AV1695" s="159">
        <v>0</v>
      </c>
      <c r="AW1695" s="159">
        <v>0</v>
      </c>
      <c r="AX1695" s="159">
        <v>0</v>
      </c>
      <c r="AY1695" s="159">
        <v>0</v>
      </c>
      <c r="AZ1695" s="159">
        <v>0</v>
      </c>
      <c r="BA1695" s="159">
        <v>0</v>
      </c>
    </row>
    <row r="1696" spans="1:53" hidden="1" x14ac:dyDescent="0.35">
      <c r="A1696" s="158" t="s">
        <v>495</v>
      </c>
      <c r="B1696" s="158" t="s">
        <v>111</v>
      </c>
      <c r="C1696" s="158" t="s">
        <v>71</v>
      </c>
      <c r="D1696" s="158" t="s">
        <v>81</v>
      </c>
      <c r="E1696" s="158" t="s">
        <v>453</v>
      </c>
      <c r="F1696" s="159">
        <v>1</v>
      </c>
      <c r="G1696" s="159">
        <v>2</v>
      </c>
      <c r="H1696" s="159">
        <v>3</v>
      </c>
      <c r="I1696" s="159">
        <v>4</v>
      </c>
      <c r="J1696" s="159">
        <v>5</v>
      </c>
      <c r="K1696" s="159">
        <v>6</v>
      </c>
      <c r="L1696" s="159">
        <v>8</v>
      </c>
      <c r="M1696" s="159">
        <v>9</v>
      </c>
      <c r="N1696" s="159">
        <v>10</v>
      </c>
      <c r="O1696" s="159">
        <v>11</v>
      </c>
      <c r="P1696" s="159">
        <v>12</v>
      </c>
      <c r="Q1696" s="159">
        <v>13</v>
      </c>
      <c r="R1696" s="159">
        <v>0</v>
      </c>
      <c r="S1696" s="159">
        <v>0</v>
      </c>
      <c r="T1696" s="159">
        <v>0</v>
      </c>
      <c r="U1696" s="159">
        <v>2</v>
      </c>
      <c r="V1696" s="159">
        <v>3</v>
      </c>
      <c r="W1696" s="159">
        <v>3</v>
      </c>
      <c r="X1696" s="159">
        <v>3</v>
      </c>
      <c r="Y1696" s="159">
        <v>3</v>
      </c>
      <c r="Z1696" s="159">
        <v>3</v>
      </c>
      <c r="AA1696" s="159">
        <v>3</v>
      </c>
      <c r="AB1696" s="159">
        <v>3</v>
      </c>
      <c r="AC1696" s="159">
        <v>3</v>
      </c>
      <c r="AD1696" s="159">
        <v>1</v>
      </c>
      <c r="AE1696" s="159">
        <v>1</v>
      </c>
      <c r="AF1696" s="159">
        <v>1</v>
      </c>
      <c r="AG1696" s="159">
        <v>1</v>
      </c>
      <c r="AH1696" s="159">
        <v>1</v>
      </c>
      <c r="AI1696" s="159">
        <v>1</v>
      </c>
      <c r="AJ1696" s="159">
        <v>2</v>
      </c>
      <c r="AK1696" s="159">
        <v>1</v>
      </c>
      <c r="AL1696" s="159">
        <v>1</v>
      </c>
      <c r="AM1696" s="159">
        <v>1</v>
      </c>
      <c r="AN1696" s="159">
        <v>1</v>
      </c>
      <c r="AO1696" s="159">
        <v>1</v>
      </c>
      <c r="AP1696" s="159">
        <v>0</v>
      </c>
      <c r="AQ1696" s="159">
        <v>0</v>
      </c>
      <c r="AR1696" s="159">
        <v>0</v>
      </c>
      <c r="AS1696" s="159">
        <v>2</v>
      </c>
      <c r="AT1696" s="159">
        <v>1</v>
      </c>
      <c r="AU1696" s="159">
        <v>0</v>
      </c>
      <c r="AV1696" s="159">
        <v>0</v>
      </c>
      <c r="AW1696" s="159">
        <v>0</v>
      </c>
      <c r="AX1696" s="159">
        <v>0</v>
      </c>
      <c r="AY1696" s="159">
        <v>0</v>
      </c>
      <c r="AZ1696" s="159">
        <v>0</v>
      </c>
      <c r="BA1696" s="159">
        <v>0</v>
      </c>
    </row>
    <row r="1697" spans="1:53" hidden="1" x14ac:dyDescent="0.35">
      <c r="A1697" s="158" t="s">
        <v>495</v>
      </c>
      <c r="B1697" s="158" t="s">
        <v>111</v>
      </c>
      <c r="C1697" s="158" t="s">
        <v>71</v>
      </c>
      <c r="D1697" s="158" t="s">
        <v>81</v>
      </c>
      <c r="E1697" s="158" t="s">
        <v>454</v>
      </c>
      <c r="F1697" s="159">
        <v>1</v>
      </c>
      <c r="G1697" s="159">
        <v>2</v>
      </c>
      <c r="H1697" s="159">
        <v>3</v>
      </c>
      <c r="I1697" s="159">
        <v>4</v>
      </c>
      <c r="J1697" s="159">
        <v>5</v>
      </c>
      <c r="K1697" s="159">
        <v>6</v>
      </c>
      <c r="L1697" s="159">
        <v>7</v>
      </c>
      <c r="M1697" s="159">
        <v>8</v>
      </c>
      <c r="N1697" s="159">
        <v>9</v>
      </c>
      <c r="O1697" s="159">
        <v>10</v>
      </c>
      <c r="P1697" s="159">
        <v>11</v>
      </c>
      <c r="Q1697" s="159">
        <v>12</v>
      </c>
      <c r="R1697" s="159">
        <v>0</v>
      </c>
      <c r="S1697" s="159">
        <v>0</v>
      </c>
      <c r="T1697" s="159">
        <v>0</v>
      </c>
      <c r="U1697" s="159">
        <v>0</v>
      </c>
      <c r="V1697" s="159">
        <v>0</v>
      </c>
      <c r="W1697" s="159">
        <v>0</v>
      </c>
      <c r="X1697" s="159">
        <v>0</v>
      </c>
      <c r="Y1697" s="159">
        <v>0</v>
      </c>
      <c r="Z1697" s="159">
        <v>0</v>
      </c>
      <c r="AA1697" s="159">
        <v>0</v>
      </c>
      <c r="AB1697" s="159">
        <v>0</v>
      </c>
      <c r="AC1697" s="159">
        <v>0</v>
      </c>
      <c r="AD1697" s="159">
        <v>1</v>
      </c>
      <c r="AE1697" s="159">
        <v>1</v>
      </c>
      <c r="AF1697" s="159">
        <v>1</v>
      </c>
      <c r="AG1697" s="159">
        <v>1</v>
      </c>
      <c r="AH1697" s="159">
        <v>1</v>
      </c>
      <c r="AI1697" s="159">
        <v>1</v>
      </c>
      <c r="AJ1697" s="159">
        <v>1</v>
      </c>
      <c r="AK1697" s="159">
        <v>1</v>
      </c>
      <c r="AL1697" s="159">
        <v>1</v>
      </c>
      <c r="AM1697" s="159">
        <v>1</v>
      </c>
      <c r="AN1697" s="159">
        <v>1</v>
      </c>
      <c r="AO1697" s="159">
        <v>1</v>
      </c>
      <c r="AP1697" s="159">
        <v>0</v>
      </c>
      <c r="AQ1697" s="159">
        <v>0</v>
      </c>
      <c r="AR1697" s="159">
        <v>0</v>
      </c>
      <c r="AS1697" s="159">
        <v>0</v>
      </c>
      <c r="AT1697" s="159">
        <v>0</v>
      </c>
      <c r="AU1697" s="159">
        <v>0</v>
      </c>
      <c r="AV1697" s="159">
        <v>0</v>
      </c>
      <c r="AW1697" s="159">
        <v>0</v>
      </c>
      <c r="AX1697" s="159">
        <v>0</v>
      </c>
      <c r="AY1697" s="159">
        <v>0</v>
      </c>
      <c r="AZ1697" s="159">
        <v>0</v>
      </c>
      <c r="BA1697" s="159">
        <v>0</v>
      </c>
    </row>
    <row r="1698" spans="1:53" hidden="1" x14ac:dyDescent="0.35">
      <c r="A1698" s="158" t="s">
        <v>495</v>
      </c>
      <c r="B1698" s="158" t="s">
        <v>111</v>
      </c>
      <c r="C1698" s="158" t="s">
        <v>71</v>
      </c>
      <c r="D1698" s="158" t="s">
        <v>81</v>
      </c>
      <c r="E1698" s="158" t="s">
        <v>455</v>
      </c>
      <c r="F1698" s="159">
        <v>0</v>
      </c>
      <c r="G1698" s="159">
        <v>0</v>
      </c>
      <c r="H1698" s="159">
        <v>0</v>
      </c>
      <c r="I1698" s="159">
        <v>0</v>
      </c>
      <c r="J1698" s="159">
        <v>0</v>
      </c>
      <c r="K1698" s="159">
        <v>0</v>
      </c>
      <c r="L1698" s="159">
        <v>0</v>
      </c>
      <c r="M1698" s="159">
        <v>0</v>
      </c>
      <c r="N1698" s="159">
        <v>0</v>
      </c>
      <c r="O1698" s="159">
        <v>0</v>
      </c>
      <c r="P1698" s="159">
        <v>0</v>
      </c>
      <c r="Q1698" s="159">
        <v>0</v>
      </c>
      <c r="R1698" s="159">
        <v>0</v>
      </c>
      <c r="S1698" s="159">
        <v>0</v>
      </c>
      <c r="T1698" s="159">
        <v>0</v>
      </c>
      <c r="U1698" s="159">
        <v>0</v>
      </c>
      <c r="V1698" s="159">
        <v>0</v>
      </c>
      <c r="W1698" s="159">
        <v>0</v>
      </c>
      <c r="X1698" s="159">
        <v>0</v>
      </c>
      <c r="Y1698" s="159">
        <v>0</v>
      </c>
      <c r="Z1698" s="159">
        <v>0</v>
      </c>
      <c r="AA1698" s="159">
        <v>0</v>
      </c>
      <c r="AB1698" s="159">
        <v>0</v>
      </c>
      <c r="AC1698" s="159">
        <v>0</v>
      </c>
      <c r="AD1698" s="159">
        <v>0</v>
      </c>
      <c r="AE1698" s="159">
        <v>0</v>
      </c>
      <c r="AF1698" s="159">
        <v>0</v>
      </c>
      <c r="AG1698" s="159">
        <v>0</v>
      </c>
      <c r="AH1698" s="159">
        <v>0</v>
      </c>
      <c r="AI1698" s="159">
        <v>0</v>
      </c>
      <c r="AJ1698" s="159">
        <v>0</v>
      </c>
      <c r="AK1698" s="159">
        <v>0</v>
      </c>
      <c r="AL1698" s="159">
        <v>0</v>
      </c>
      <c r="AM1698" s="159">
        <v>0</v>
      </c>
      <c r="AN1698" s="159">
        <v>0</v>
      </c>
      <c r="AO1698" s="159">
        <v>0</v>
      </c>
      <c r="AP1698" s="159">
        <v>0</v>
      </c>
      <c r="AQ1698" s="159">
        <v>0</v>
      </c>
      <c r="AR1698" s="159">
        <v>0</v>
      </c>
      <c r="AS1698" s="159">
        <v>0</v>
      </c>
      <c r="AT1698" s="159">
        <v>0</v>
      </c>
      <c r="AU1698" s="159">
        <v>0</v>
      </c>
      <c r="AV1698" s="159">
        <v>0</v>
      </c>
      <c r="AW1698" s="159">
        <v>0</v>
      </c>
      <c r="AX1698" s="159">
        <v>0</v>
      </c>
      <c r="AY1698" s="159">
        <v>0</v>
      </c>
      <c r="AZ1698" s="159">
        <v>0</v>
      </c>
      <c r="BA1698" s="159">
        <v>0</v>
      </c>
    </row>
    <row r="1699" spans="1:53" hidden="1" x14ac:dyDescent="0.35">
      <c r="A1699" s="158" t="s">
        <v>495</v>
      </c>
      <c r="B1699" s="158" t="s">
        <v>111</v>
      </c>
      <c r="C1699" s="158" t="s">
        <v>71</v>
      </c>
      <c r="D1699" s="158" t="s">
        <v>81</v>
      </c>
      <c r="E1699" s="158" t="s">
        <v>456</v>
      </c>
      <c r="F1699" s="159">
        <v>1</v>
      </c>
      <c r="G1699" s="159">
        <v>2</v>
      </c>
      <c r="H1699" s="159">
        <v>3</v>
      </c>
      <c r="I1699" s="159">
        <v>4</v>
      </c>
      <c r="J1699" s="159">
        <v>5</v>
      </c>
      <c r="K1699" s="159">
        <v>6</v>
      </c>
      <c r="L1699" s="159">
        <v>7</v>
      </c>
      <c r="M1699" s="159">
        <v>8</v>
      </c>
      <c r="N1699" s="159">
        <v>9</v>
      </c>
      <c r="O1699" s="159">
        <v>10</v>
      </c>
      <c r="P1699" s="159">
        <v>11</v>
      </c>
      <c r="Q1699" s="159">
        <v>12</v>
      </c>
      <c r="R1699" s="159">
        <v>0</v>
      </c>
      <c r="S1699" s="159">
        <v>1</v>
      </c>
      <c r="T1699" s="159">
        <v>1</v>
      </c>
      <c r="U1699" s="159">
        <v>1</v>
      </c>
      <c r="V1699" s="159">
        <v>1</v>
      </c>
      <c r="W1699" s="159">
        <v>1</v>
      </c>
      <c r="X1699" s="159">
        <v>1</v>
      </c>
      <c r="Y1699" s="159">
        <v>1</v>
      </c>
      <c r="Z1699" s="159">
        <v>1</v>
      </c>
      <c r="AA1699" s="159">
        <v>1</v>
      </c>
      <c r="AB1699" s="159">
        <v>1</v>
      </c>
      <c r="AC1699" s="159">
        <v>1</v>
      </c>
      <c r="AD1699" s="159">
        <v>1</v>
      </c>
      <c r="AE1699" s="159">
        <v>1</v>
      </c>
      <c r="AF1699" s="159">
        <v>1</v>
      </c>
      <c r="AG1699" s="159">
        <v>1</v>
      </c>
      <c r="AH1699" s="159">
        <v>1</v>
      </c>
      <c r="AI1699" s="159">
        <v>1</v>
      </c>
      <c r="AJ1699" s="159">
        <v>1</v>
      </c>
      <c r="AK1699" s="159">
        <v>1</v>
      </c>
      <c r="AL1699" s="159">
        <v>1</v>
      </c>
      <c r="AM1699" s="159">
        <v>1</v>
      </c>
      <c r="AN1699" s="159">
        <v>1</v>
      </c>
      <c r="AO1699" s="159">
        <v>1</v>
      </c>
      <c r="AP1699" s="159">
        <v>0</v>
      </c>
      <c r="AQ1699" s="159">
        <v>1</v>
      </c>
      <c r="AR1699" s="159">
        <v>0</v>
      </c>
      <c r="AS1699" s="159">
        <v>0</v>
      </c>
      <c r="AT1699" s="159">
        <v>0</v>
      </c>
      <c r="AU1699" s="159">
        <v>0</v>
      </c>
      <c r="AV1699" s="159">
        <v>0</v>
      </c>
      <c r="AW1699" s="159">
        <v>0</v>
      </c>
      <c r="AX1699" s="159">
        <v>0</v>
      </c>
      <c r="AY1699" s="159">
        <v>0</v>
      </c>
      <c r="AZ1699" s="159">
        <v>0</v>
      </c>
      <c r="BA1699" s="159">
        <v>0</v>
      </c>
    </row>
    <row r="1700" spans="1:53" hidden="1" x14ac:dyDescent="0.35">
      <c r="A1700" t="s">
        <v>495</v>
      </c>
      <c r="B1700" t="s">
        <v>111</v>
      </c>
      <c r="C1700" t="s">
        <v>72</v>
      </c>
      <c r="D1700" t="s">
        <v>81</v>
      </c>
      <c r="E1700" t="s">
        <v>457</v>
      </c>
      <c r="F1700" s="104">
        <v>2</v>
      </c>
      <c r="G1700" s="104">
        <v>3</v>
      </c>
      <c r="H1700" s="104">
        <v>4</v>
      </c>
      <c r="I1700" s="104">
        <v>6</v>
      </c>
      <c r="J1700" s="104">
        <v>7</v>
      </c>
      <c r="K1700" s="104">
        <v>8</v>
      </c>
      <c r="L1700" s="104">
        <v>10</v>
      </c>
      <c r="M1700" s="104">
        <v>11</v>
      </c>
      <c r="N1700" s="104">
        <v>13</v>
      </c>
      <c r="O1700" s="104">
        <v>15</v>
      </c>
      <c r="P1700" s="104">
        <v>17</v>
      </c>
      <c r="Q1700" s="104">
        <v>19</v>
      </c>
      <c r="R1700" s="104">
        <v>1</v>
      </c>
      <c r="S1700" s="104">
        <v>1</v>
      </c>
      <c r="T1700" s="104">
        <v>1</v>
      </c>
      <c r="U1700" s="104">
        <v>1</v>
      </c>
      <c r="V1700" s="104">
        <v>1</v>
      </c>
      <c r="W1700" s="104">
        <v>1</v>
      </c>
      <c r="X1700" s="104">
        <v>1</v>
      </c>
      <c r="Y1700" s="104">
        <v>1</v>
      </c>
      <c r="Z1700" s="104">
        <v>1</v>
      </c>
      <c r="AA1700" s="104">
        <v>1</v>
      </c>
      <c r="AB1700" s="104">
        <v>1</v>
      </c>
      <c r="AC1700" s="104">
        <v>1</v>
      </c>
      <c r="AD1700" s="104">
        <v>2</v>
      </c>
      <c r="AE1700" s="104">
        <v>1</v>
      </c>
      <c r="AF1700" s="104">
        <v>1</v>
      </c>
      <c r="AG1700" s="104">
        <v>2</v>
      </c>
      <c r="AH1700" s="104">
        <v>1</v>
      </c>
      <c r="AI1700" s="104">
        <v>1</v>
      </c>
      <c r="AJ1700" s="104">
        <v>2</v>
      </c>
      <c r="AK1700" s="104">
        <v>1</v>
      </c>
      <c r="AL1700" s="104">
        <v>2</v>
      </c>
      <c r="AM1700" s="104">
        <v>2</v>
      </c>
      <c r="AN1700" s="104">
        <v>2</v>
      </c>
      <c r="AO1700" s="104">
        <v>2</v>
      </c>
      <c r="AP1700" s="104">
        <v>1</v>
      </c>
      <c r="AQ1700" s="104">
        <v>0</v>
      </c>
      <c r="AR1700" s="104">
        <v>0</v>
      </c>
      <c r="AS1700" s="104">
        <v>0</v>
      </c>
      <c r="AT1700" s="104">
        <v>0</v>
      </c>
      <c r="AU1700" s="104">
        <v>0</v>
      </c>
      <c r="AV1700" s="104">
        <v>0</v>
      </c>
      <c r="AW1700" s="104">
        <v>0</v>
      </c>
      <c r="AX1700" s="104">
        <v>0</v>
      </c>
      <c r="AY1700" s="104">
        <v>0</v>
      </c>
      <c r="AZ1700" s="104">
        <v>0</v>
      </c>
      <c r="BA1700" s="104">
        <v>0</v>
      </c>
    </row>
    <row r="1701" spans="1:53" hidden="1" x14ac:dyDescent="0.35">
      <c r="A1701" t="s">
        <v>495</v>
      </c>
      <c r="B1701" t="s">
        <v>111</v>
      </c>
      <c r="C1701" t="s">
        <v>72</v>
      </c>
      <c r="D1701" t="s">
        <v>81</v>
      </c>
      <c r="E1701" t="s">
        <v>458</v>
      </c>
      <c r="F1701" s="104">
        <v>2</v>
      </c>
      <c r="G1701" s="104">
        <v>4</v>
      </c>
      <c r="H1701" s="104">
        <v>6</v>
      </c>
      <c r="I1701" s="104">
        <v>8</v>
      </c>
      <c r="J1701" s="104">
        <v>10</v>
      </c>
      <c r="K1701" s="104">
        <v>12</v>
      </c>
      <c r="L1701" s="104">
        <v>14</v>
      </c>
      <c r="M1701" s="104">
        <v>16</v>
      </c>
      <c r="N1701" s="104">
        <v>18</v>
      </c>
      <c r="O1701" s="104">
        <v>20</v>
      </c>
      <c r="P1701" s="104">
        <v>22</v>
      </c>
      <c r="Q1701" s="104">
        <v>24</v>
      </c>
      <c r="R1701" s="104">
        <v>1</v>
      </c>
      <c r="S1701" s="104">
        <v>1</v>
      </c>
      <c r="T1701" s="104">
        <v>1</v>
      </c>
      <c r="U1701" s="104">
        <v>1</v>
      </c>
      <c r="V1701" s="104">
        <v>1</v>
      </c>
      <c r="W1701" s="104">
        <v>1</v>
      </c>
      <c r="X1701" s="104">
        <v>1</v>
      </c>
      <c r="Y1701" s="104">
        <v>1</v>
      </c>
      <c r="Z1701" s="104">
        <v>1</v>
      </c>
      <c r="AA1701" s="104">
        <v>1</v>
      </c>
      <c r="AB1701" s="104">
        <v>1</v>
      </c>
      <c r="AC1701" s="104">
        <v>1</v>
      </c>
      <c r="AD1701" s="104">
        <v>2</v>
      </c>
      <c r="AE1701" s="104">
        <v>2</v>
      </c>
      <c r="AF1701" s="104">
        <v>2</v>
      </c>
      <c r="AG1701" s="104">
        <v>2</v>
      </c>
      <c r="AH1701" s="104">
        <v>2</v>
      </c>
      <c r="AI1701" s="104">
        <v>2</v>
      </c>
      <c r="AJ1701" s="104">
        <v>2</v>
      </c>
      <c r="AK1701" s="104">
        <v>2</v>
      </c>
      <c r="AL1701" s="104">
        <v>2</v>
      </c>
      <c r="AM1701" s="104">
        <v>2</v>
      </c>
      <c r="AN1701" s="104">
        <v>2</v>
      </c>
      <c r="AO1701" s="104">
        <v>2</v>
      </c>
      <c r="AP1701" s="104">
        <v>1</v>
      </c>
      <c r="AQ1701" s="104">
        <v>0</v>
      </c>
      <c r="AR1701" s="104">
        <v>0</v>
      </c>
      <c r="AS1701" s="104">
        <v>0</v>
      </c>
      <c r="AT1701" s="104">
        <v>0</v>
      </c>
      <c r="AU1701" s="104">
        <v>0</v>
      </c>
      <c r="AV1701" s="104">
        <v>0</v>
      </c>
      <c r="AW1701" s="104">
        <v>0</v>
      </c>
      <c r="AX1701" s="104">
        <v>0</v>
      </c>
      <c r="AY1701" s="104">
        <v>0</v>
      </c>
      <c r="AZ1701" s="104">
        <v>0</v>
      </c>
      <c r="BA1701" s="104">
        <v>0</v>
      </c>
    </row>
    <row r="1702" spans="1:53" hidden="1" x14ac:dyDescent="0.35">
      <c r="A1702" t="s">
        <v>495</v>
      </c>
      <c r="B1702" t="s">
        <v>111</v>
      </c>
      <c r="C1702" t="s">
        <v>72</v>
      </c>
      <c r="D1702" t="s">
        <v>81</v>
      </c>
      <c r="E1702" t="s">
        <v>459</v>
      </c>
      <c r="F1702" s="104">
        <v>2</v>
      </c>
      <c r="G1702" s="104">
        <v>4</v>
      </c>
      <c r="H1702" s="104">
        <v>6</v>
      </c>
      <c r="I1702" s="104">
        <v>8</v>
      </c>
      <c r="J1702" s="104">
        <v>10</v>
      </c>
      <c r="K1702" s="104">
        <v>12</v>
      </c>
      <c r="L1702" s="104">
        <v>14</v>
      </c>
      <c r="M1702" s="104">
        <v>16</v>
      </c>
      <c r="N1702" s="104">
        <v>18</v>
      </c>
      <c r="O1702" s="104">
        <v>20</v>
      </c>
      <c r="P1702" s="104">
        <v>22</v>
      </c>
      <c r="Q1702" s="104">
        <v>24</v>
      </c>
      <c r="R1702" s="104">
        <v>2</v>
      </c>
      <c r="S1702" s="104">
        <v>2</v>
      </c>
      <c r="T1702" s="104">
        <v>2</v>
      </c>
      <c r="U1702" s="104">
        <v>3</v>
      </c>
      <c r="V1702" s="104">
        <v>4</v>
      </c>
      <c r="W1702" s="104">
        <v>4</v>
      </c>
      <c r="X1702" s="104">
        <v>4</v>
      </c>
      <c r="Y1702" s="104">
        <v>4</v>
      </c>
      <c r="Z1702" s="104">
        <v>4</v>
      </c>
      <c r="AA1702" s="104">
        <v>4</v>
      </c>
      <c r="AB1702" s="104">
        <v>4</v>
      </c>
      <c r="AC1702" s="104">
        <v>4</v>
      </c>
      <c r="AD1702" s="104">
        <v>2</v>
      </c>
      <c r="AE1702" s="104">
        <v>2</v>
      </c>
      <c r="AF1702" s="104">
        <v>2</v>
      </c>
      <c r="AG1702" s="104">
        <v>2</v>
      </c>
      <c r="AH1702" s="104">
        <v>2</v>
      </c>
      <c r="AI1702" s="104">
        <v>2</v>
      </c>
      <c r="AJ1702" s="104">
        <v>2</v>
      </c>
      <c r="AK1702" s="104">
        <v>2</v>
      </c>
      <c r="AL1702" s="104">
        <v>2</v>
      </c>
      <c r="AM1702" s="104">
        <v>2</v>
      </c>
      <c r="AN1702" s="104">
        <v>2</v>
      </c>
      <c r="AO1702" s="104">
        <v>2</v>
      </c>
      <c r="AP1702" s="104">
        <v>2</v>
      </c>
      <c r="AQ1702" s="104">
        <v>0</v>
      </c>
      <c r="AR1702" s="104">
        <v>0</v>
      </c>
      <c r="AS1702" s="104">
        <v>1</v>
      </c>
      <c r="AT1702" s="104">
        <v>1</v>
      </c>
      <c r="AU1702" s="104">
        <v>0</v>
      </c>
      <c r="AV1702" s="104">
        <v>0</v>
      </c>
      <c r="AW1702" s="104">
        <v>0</v>
      </c>
      <c r="AX1702" s="104">
        <v>0</v>
      </c>
      <c r="AY1702" s="104">
        <v>0</v>
      </c>
      <c r="AZ1702" s="104">
        <v>0</v>
      </c>
      <c r="BA1702" s="104">
        <v>0</v>
      </c>
    </row>
    <row r="1703" spans="1:53" hidden="1" x14ac:dyDescent="0.35">
      <c r="A1703" t="s">
        <v>495</v>
      </c>
      <c r="B1703" t="s">
        <v>111</v>
      </c>
      <c r="C1703" t="s">
        <v>72</v>
      </c>
      <c r="D1703" t="s">
        <v>81</v>
      </c>
      <c r="E1703" t="s">
        <v>460</v>
      </c>
      <c r="F1703" s="104">
        <v>1</v>
      </c>
      <c r="G1703" s="104">
        <v>2</v>
      </c>
      <c r="H1703" s="104">
        <v>3</v>
      </c>
      <c r="I1703" s="104">
        <v>4</v>
      </c>
      <c r="J1703" s="104">
        <v>5</v>
      </c>
      <c r="K1703" s="104">
        <v>6</v>
      </c>
      <c r="L1703" s="104">
        <v>7</v>
      </c>
      <c r="M1703" s="104">
        <v>8</v>
      </c>
      <c r="N1703" s="104">
        <v>9</v>
      </c>
      <c r="O1703" s="104">
        <v>10</v>
      </c>
      <c r="P1703" s="104">
        <v>11</v>
      </c>
      <c r="Q1703" s="104">
        <v>12</v>
      </c>
      <c r="R1703" s="104">
        <v>0</v>
      </c>
      <c r="S1703" s="104">
        <v>0</v>
      </c>
      <c r="T1703" s="104">
        <v>0</v>
      </c>
      <c r="U1703" s="104">
        <v>0</v>
      </c>
      <c r="V1703" s="104">
        <v>1</v>
      </c>
      <c r="W1703" s="104">
        <v>1</v>
      </c>
      <c r="X1703" s="104">
        <v>1</v>
      </c>
      <c r="Y1703" s="104">
        <v>1</v>
      </c>
      <c r="Z1703" s="104">
        <v>1</v>
      </c>
      <c r="AA1703" s="104">
        <v>1</v>
      </c>
      <c r="AB1703" s="104">
        <v>1</v>
      </c>
      <c r="AC1703" s="104">
        <v>1</v>
      </c>
      <c r="AD1703" s="104">
        <v>1</v>
      </c>
      <c r="AE1703" s="104">
        <v>1</v>
      </c>
      <c r="AF1703" s="104">
        <v>1</v>
      </c>
      <c r="AG1703" s="104">
        <v>1</v>
      </c>
      <c r="AH1703" s="104">
        <v>1</v>
      </c>
      <c r="AI1703" s="104">
        <v>1</v>
      </c>
      <c r="AJ1703" s="104">
        <v>1</v>
      </c>
      <c r="AK1703" s="104">
        <v>1</v>
      </c>
      <c r="AL1703" s="104">
        <v>1</v>
      </c>
      <c r="AM1703" s="104">
        <v>1</v>
      </c>
      <c r="AN1703" s="104">
        <v>1</v>
      </c>
      <c r="AO1703" s="104">
        <v>1</v>
      </c>
      <c r="AP1703" s="104">
        <v>0</v>
      </c>
      <c r="AQ1703" s="104">
        <v>0</v>
      </c>
      <c r="AR1703" s="104">
        <v>0</v>
      </c>
      <c r="AS1703" s="104">
        <v>0</v>
      </c>
      <c r="AT1703" s="104">
        <v>1</v>
      </c>
      <c r="AU1703" s="104">
        <v>0</v>
      </c>
      <c r="AV1703" s="104">
        <v>0</v>
      </c>
      <c r="AW1703" s="104">
        <v>0</v>
      </c>
      <c r="AX1703" s="104">
        <v>0</v>
      </c>
      <c r="AY1703" s="104">
        <v>0</v>
      </c>
      <c r="AZ1703" s="104">
        <v>0</v>
      </c>
      <c r="BA1703" s="104">
        <v>0</v>
      </c>
    </row>
    <row r="1704" spans="1:53" hidden="1" x14ac:dyDescent="0.35">
      <c r="A1704" t="s">
        <v>495</v>
      </c>
      <c r="B1704" t="s">
        <v>111</v>
      </c>
      <c r="C1704" t="s">
        <v>72</v>
      </c>
      <c r="D1704" t="s">
        <v>81</v>
      </c>
      <c r="E1704" t="s">
        <v>461</v>
      </c>
      <c r="F1704" s="104">
        <v>2</v>
      </c>
      <c r="G1704" s="104">
        <v>3</v>
      </c>
      <c r="H1704" s="104">
        <v>4</v>
      </c>
      <c r="I1704" s="104">
        <v>6</v>
      </c>
      <c r="J1704" s="104">
        <v>7</v>
      </c>
      <c r="K1704" s="104">
        <v>8</v>
      </c>
      <c r="L1704" s="104">
        <v>10</v>
      </c>
      <c r="M1704" s="104">
        <v>11</v>
      </c>
      <c r="N1704" s="104">
        <v>13</v>
      </c>
      <c r="O1704" s="104">
        <v>15</v>
      </c>
      <c r="P1704" s="104">
        <v>17</v>
      </c>
      <c r="Q1704" s="104">
        <v>19</v>
      </c>
      <c r="R1704" s="104">
        <v>2</v>
      </c>
      <c r="S1704" s="104">
        <v>2</v>
      </c>
      <c r="T1704" s="104">
        <v>2</v>
      </c>
      <c r="U1704" s="104">
        <v>2</v>
      </c>
      <c r="V1704" s="104">
        <v>3</v>
      </c>
      <c r="W1704" s="104">
        <v>3</v>
      </c>
      <c r="X1704" s="104">
        <v>3</v>
      </c>
      <c r="Y1704" s="104">
        <v>3</v>
      </c>
      <c r="Z1704" s="104">
        <v>3</v>
      </c>
      <c r="AA1704" s="104">
        <v>3</v>
      </c>
      <c r="AB1704" s="104">
        <v>3</v>
      </c>
      <c r="AC1704" s="104">
        <v>3</v>
      </c>
      <c r="AD1704" s="104">
        <v>2</v>
      </c>
      <c r="AE1704" s="104">
        <v>1</v>
      </c>
      <c r="AF1704" s="104">
        <v>1</v>
      </c>
      <c r="AG1704" s="104">
        <v>2</v>
      </c>
      <c r="AH1704" s="104">
        <v>1</v>
      </c>
      <c r="AI1704" s="104">
        <v>1</v>
      </c>
      <c r="AJ1704" s="104">
        <v>2</v>
      </c>
      <c r="AK1704" s="104">
        <v>1</v>
      </c>
      <c r="AL1704" s="104">
        <v>2</v>
      </c>
      <c r="AM1704" s="104">
        <v>2</v>
      </c>
      <c r="AN1704" s="104">
        <v>2</v>
      </c>
      <c r="AO1704" s="104">
        <v>2</v>
      </c>
      <c r="AP1704" s="104">
        <v>2</v>
      </c>
      <c r="AQ1704" s="104">
        <v>0</v>
      </c>
      <c r="AR1704" s="104">
        <v>0</v>
      </c>
      <c r="AS1704" s="104">
        <v>0</v>
      </c>
      <c r="AT1704" s="104">
        <v>1</v>
      </c>
      <c r="AU1704" s="104">
        <v>0</v>
      </c>
      <c r="AV1704" s="104">
        <v>0</v>
      </c>
      <c r="AW1704" s="104">
        <v>0</v>
      </c>
      <c r="AX1704" s="104">
        <v>0</v>
      </c>
      <c r="AY1704" s="104">
        <v>0</v>
      </c>
      <c r="AZ1704" s="104">
        <v>0</v>
      </c>
      <c r="BA1704" s="104">
        <v>0</v>
      </c>
    </row>
    <row r="1705" spans="1:53" hidden="1" x14ac:dyDescent="0.35">
      <c r="A1705" t="s">
        <v>495</v>
      </c>
      <c r="B1705" t="s">
        <v>111</v>
      </c>
      <c r="C1705" t="s">
        <v>72</v>
      </c>
      <c r="D1705" t="s">
        <v>81</v>
      </c>
      <c r="E1705" t="s">
        <v>462</v>
      </c>
      <c r="F1705" s="104">
        <v>2</v>
      </c>
      <c r="G1705" s="104">
        <v>6</v>
      </c>
      <c r="H1705" s="104">
        <v>11</v>
      </c>
      <c r="I1705" s="104">
        <v>13</v>
      </c>
      <c r="J1705" s="104">
        <v>17</v>
      </c>
      <c r="K1705" s="104">
        <v>22</v>
      </c>
      <c r="L1705" s="104">
        <v>25</v>
      </c>
      <c r="M1705" s="104">
        <v>30</v>
      </c>
      <c r="N1705" s="104">
        <v>35</v>
      </c>
      <c r="O1705" s="104">
        <v>40</v>
      </c>
      <c r="P1705" s="104">
        <v>42</v>
      </c>
      <c r="Q1705" s="104">
        <v>44</v>
      </c>
      <c r="R1705" s="104">
        <v>1</v>
      </c>
      <c r="S1705" s="104">
        <v>2</v>
      </c>
      <c r="T1705" s="104">
        <v>4</v>
      </c>
      <c r="U1705" s="104">
        <v>8</v>
      </c>
      <c r="V1705" s="104">
        <v>9</v>
      </c>
      <c r="W1705" s="104">
        <v>9</v>
      </c>
      <c r="X1705" s="104">
        <v>9</v>
      </c>
      <c r="Y1705" s="104">
        <v>9</v>
      </c>
      <c r="Z1705" s="104">
        <v>9</v>
      </c>
      <c r="AA1705" s="104">
        <v>9</v>
      </c>
      <c r="AB1705" s="104">
        <v>9</v>
      </c>
      <c r="AC1705" s="104">
        <v>9</v>
      </c>
      <c r="AD1705" s="104">
        <v>2</v>
      </c>
      <c r="AE1705" s="104">
        <v>4</v>
      </c>
      <c r="AF1705" s="104">
        <v>5</v>
      </c>
      <c r="AG1705" s="104">
        <v>2</v>
      </c>
      <c r="AH1705" s="104">
        <v>4</v>
      </c>
      <c r="AI1705" s="104">
        <v>5</v>
      </c>
      <c r="AJ1705" s="104">
        <v>3</v>
      </c>
      <c r="AK1705" s="104">
        <v>5</v>
      </c>
      <c r="AL1705" s="104">
        <v>5</v>
      </c>
      <c r="AM1705" s="104">
        <v>5</v>
      </c>
      <c r="AN1705" s="104">
        <v>2</v>
      </c>
      <c r="AO1705" s="104">
        <v>2</v>
      </c>
      <c r="AP1705" s="104">
        <v>1</v>
      </c>
      <c r="AQ1705" s="104">
        <v>1</v>
      </c>
      <c r="AR1705" s="104">
        <v>2</v>
      </c>
      <c r="AS1705" s="104">
        <v>4</v>
      </c>
      <c r="AT1705" s="104">
        <v>1</v>
      </c>
      <c r="AU1705" s="104">
        <v>0</v>
      </c>
      <c r="AV1705" s="104">
        <v>0</v>
      </c>
      <c r="AW1705" s="104">
        <v>0</v>
      </c>
      <c r="AX1705" s="104">
        <v>0</v>
      </c>
      <c r="AY1705" s="104">
        <v>0</v>
      </c>
      <c r="AZ1705" s="104">
        <v>0</v>
      </c>
      <c r="BA1705" s="104">
        <v>0</v>
      </c>
    </row>
    <row r="1706" spans="1:53" hidden="1" x14ac:dyDescent="0.35">
      <c r="A1706" t="s">
        <v>495</v>
      </c>
      <c r="B1706" t="s">
        <v>111</v>
      </c>
      <c r="C1706" t="s">
        <v>72</v>
      </c>
      <c r="D1706" t="s">
        <v>81</v>
      </c>
      <c r="E1706" t="s">
        <v>463</v>
      </c>
      <c r="F1706" s="104">
        <v>2</v>
      </c>
      <c r="G1706" s="104">
        <v>4</v>
      </c>
      <c r="H1706" s="104">
        <v>6</v>
      </c>
      <c r="I1706" s="104">
        <v>8</v>
      </c>
      <c r="J1706" s="104">
        <v>10</v>
      </c>
      <c r="K1706" s="104">
        <v>12</v>
      </c>
      <c r="L1706" s="104">
        <v>14</v>
      </c>
      <c r="M1706" s="104">
        <v>16</v>
      </c>
      <c r="N1706" s="104">
        <v>18</v>
      </c>
      <c r="O1706" s="104">
        <v>20</v>
      </c>
      <c r="P1706" s="104">
        <v>22</v>
      </c>
      <c r="Q1706" s="104">
        <v>24</v>
      </c>
      <c r="R1706" s="104">
        <v>0</v>
      </c>
      <c r="S1706" s="104">
        <v>0</v>
      </c>
      <c r="T1706" s="104">
        <v>0</v>
      </c>
      <c r="U1706" s="104">
        <v>0</v>
      </c>
      <c r="V1706" s="104">
        <v>1</v>
      </c>
      <c r="W1706" s="104">
        <v>1</v>
      </c>
      <c r="X1706" s="104">
        <v>1</v>
      </c>
      <c r="Y1706" s="104">
        <v>1</v>
      </c>
      <c r="Z1706" s="104">
        <v>1</v>
      </c>
      <c r="AA1706" s="104">
        <v>1</v>
      </c>
      <c r="AB1706" s="104">
        <v>1</v>
      </c>
      <c r="AC1706" s="104">
        <v>1</v>
      </c>
      <c r="AD1706" s="104">
        <v>2</v>
      </c>
      <c r="AE1706" s="104">
        <v>2</v>
      </c>
      <c r="AF1706" s="104">
        <v>2</v>
      </c>
      <c r="AG1706" s="104">
        <v>2</v>
      </c>
      <c r="AH1706" s="104">
        <v>2</v>
      </c>
      <c r="AI1706" s="104">
        <v>2</v>
      </c>
      <c r="AJ1706" s="104">
        <v>2</v>
      </c>
      <c r="AK1706" s="104">
        <v>2</v>
      </c>
      <c r="AL1706" s="104">
        <v>2</v>
      </c>
      <c r="AM1706" s="104">
        <v>2</v>
      </c>
      <c r="AN1706" s="104">
        <v>2</v>
      </c>
      <c r="AO1706" s="104">
        <v>2</v>
      </c>
      <c r="AP1706" s="104">
        <v>0</v>
      </c>
      <c r="AQ1706" s="104">
        <v>0</v>
      </c>
      <c r="AR1706" s="104">
        <v>0</v>
      </c>
      <c r="AS1706" s="104">
        <v>0</v>
      </c>
      <c r="AT1706" s="104">
        <v>1</v>
      </c>
      <c r="AU1706" s="104">
        <v>0</v>
      </c>
      <c r="AV1706" s="104">
        <v>0</v>
      </c>
      <c r="AW1706" s="104">
        <v>0</v>
      </c>
      <c r="AX1706" s="104">
        <v>0</v>
      </c>
      <c r="AY1706" s="104">
        <v>0</v>
      </c>
      <c r="AZ1706" s="104">
        <v>0</v>
      </c>
      <c r="BA1706" s="104">
        <v>0</v>
      </c>
    </row>
    <row r="1707" spans="1:53" hidden="1" x14ac:dyDescent="0.35">
      <c r="A1707" t="s">
        <v>495</v>
      </c>
      <c r="B1707" t="s">
        <v>111</v>
      </c>
      <c r="C1707" t="s">
        <v>72</v>
      </c>
      <c r="D1707" t="s">
        <v>81</v>
      </c>
      <c r="E1707" t="s">
        <v>464</v>
      </c>
      <c r="F1707" s="104">
        <v>2</v>
      </c>
      <c r="G1707" s="104">
        <v>3</v>
      </c>
      <c r="H1707" s="104">
        <v>4</v>
      </c>
      <c r="I1707" s="104">
        <v>6</v>
      </c>
      <c r="J1707" s="104">
        <v>7</v>
      </c>
      <c r="K1707" s="104">
        <v>8</v>
      </c>
      <c r="L1707" s="104">
        <v>10</v>
      </c>
      <c r="M1707" s="104">
        <v>11</v>
      </c>
      <c r="N1707" s="104">
        <v>13</v>
      </c>
      <c r="O1707" s="104">
        <v>15</v>
      </c>
      <c r="P1707" s="104">
        <v>17</v>
      </c>
      <c r="Q1707" s="104">
        <v>19</v>
      </c>
      <c r="R1707" s="104">
        <v>0</v>
      </c>
      <c r="S1707" s="104">
        <v>0</v>
      </c>
      <c r="T1707" s="104">
        <v>0</v>
      </c>
      <c r="U1707" s="104">
        <v>0</v>
      </c>
      <c r="V1707" s="104">
        <v>0</v>
      </c>
      <c r="W1707" s="104">
        <v>0</v>
      </c>
      <c r="X1707" s="104">
        <v>0</v>
      </c>
      <c r="Y1707" s="104">
        <v>0</v>
      </c>
      <c r="Z1707" s="104">
        <v>0</v>
      </c>
      <c r="AA1707" s="104">
        <v>0</v>
      </c>
      <c r="AB1707" s="104">
        <v>0</v>
      </c>
      <c r="AC1707" s="104">
        <v>0</v>
      </c>
      <c r="AD1707" s="104">
        <v>2</v>
      </c>
      <c r="AE1707" s="104">
        <v>1</v>
      </c>
      <c r="AF1707" s="104">
        <v>1</v>
      </c>
      <c r="AG1707" s="104">
        <v>2</v>
      </c>
      <c r="AH1707" s="104">
        <v>1</v>
      </c>
      <c r="AI1707" s="104">
        <v>1</v>
      </c>
      <c r="AJ1707" s="104">
        <v>2</v>
      </c>
      <c r="AK1707" s="104">
        <v>1</v>
      </c>
      <c r="AL1707" s="104">
        <v>2</v>
      </c>
      <c r="AM1707" s="104">
        <v>2</v>
      </c>
      <c r="AN1707" s="104">
        <v>2</v>
      </c>
      <c r="AO1707" s="104">
        <v>2</v>
      </c>
      <c r="AP1707" s="104">
        <v>0</v>
      </c>
      <c r="AQ1707" s="104">
        <v>0</v>
      </c>
      <c r="AR1707" s="104">
        <v>0</v>
      </c>
      <c r="AS1707" s="104">
        <v>0</v>
      </c>
      <c r="AT1707" s="104">
        <v>0</v>
      </c>
      <c r="AU1707" s="104">
        <v>0</v>
      </c>
      <c r="AV1707" s="104">
        <v>0</v>
      </c>
      <c r="AW1707" s="104">
        <v>0</v>
      </c>
      <c r="AX1707" s="104">
        <v>0</v>
      </c>
      <c r="AY1707" s="104">
        <v>0</v>
      </c>
      <c r="AZ1707" s="104">
        <v>0</v>
      </c>
      <c r="BA1707" s="104">
        <v>0</v>
      </c>
    </row>
    <row r="1708" spans="1:53" hidden="1" x14ac:dyDescent="0.35">
      <c r="A1708" t="s">
        <v>495</v>
      </c>
      <c r="B1708" t="s">
        <v>111</v>
      </c>
      <c r="C1708" t="s">
        <v>72</v>
      </c>
      <c r="D1708" t="s">
        <v>81</v>
      </c>
      <c r="E1708" t="s">
        <v>465</v>
      </c>
      <c r="F1708" s="104">
        <v>2</v>
      </c>
      <c r="G1708" s="104">
        <v>4</v>
      </c>
      <c r="H1708" s="104">
        <v>5</v>
      </c>
      <c r="I1708" s="104">
        <v>7</v>
      </c>
      <c r="J1708" s="104">
        <v>9</v>
      </c>
      <c r="K1708" s="104">
        <v>11</v>
      </c>
      <c r="L1708" s="104">
        <v>13</v>
      </c>
      <c r="M1708" s="104">
        <v>15</v>
      </c>
      <c r="N1708" s="104">
        <v>17</v>
      </c>
      <c r="O1708" s="104">
        <v>19</v>
      </c>
      <c r="P1708" s="104">
        <v>21</v>
      </c>
      <c r="Q1708" s="104">
        <v>23</v>
      </c>
      <c r="R1708" s="104">
        <v>0</v>
      </c>
      <c r="S1708" s="104">
        <v>1</v>
      </c>
      <c r="T1708" s="104">
        <v>3</v>
      </c>
      <c r="U1708" s="104">
        <v>8</v>
      </c>
      <c r="V1708" s="104">
        <v>10</v>
      </c>
      <c r="W1708" s="104">
        <v>10</v>
      </c>
      <c r="X1708" s="104">
        <v>10</v>
      </c>
      <c r="Y1708" s="104">
        <v>10</v>
      </c>
      <c r="Z1708" s="104">
        <v>10</v>
      </c>
      <c r="AA1708" s="104">
        <v>10</v>
      </c>
      <c r="AB1708" s="104">
        <v>10</v>
      </c>
      <c r="AC1708" s="104">
        <v>10</v>
      </c>
      <c r="AD1708" s="104">
        <v>2</v>
      </c>
      <c r="AE1708" s="104">
        <v>2</v>
      </c>
      <c r="AF1708" s="104">
        <v>1</v>
      </c>
      <c r="AG1708" s="104">
        <v>2</v>
      </c>
      <c r="AH1708" s="104">
        <v>2</v>
      </c>
      <c r="AI1708" s="104">
        <v>2</v>
      </c>
      <c r="AJ1708" s="104">
        <v>2</v>
      </c>
      <c r="AK1708" s="104">
        <v>2</v>
      </c>
      <c r="AL1708" s="104">
        <v>2</v>
      </c>
      <c r="AM1708" s="104">
        <v>2</v>
      </c>
      <c r="AN1708" s="104">
        <v>2</v>
      </c>
      <c r="AO1708" s="104">
        <v>2</v>
      </c>
      <c r="AP1708" s="104">
        <v>0</v>
      </c>
      <c r="AQ1708" s="104">
        <v>1</v>
      </c>
      <c r="AR1708" s="104">
        <v>2</v>
      </c>
      <c r="AS1708" s="104">
        <v>5</v>
      </c>
      <c r="AT1708" s="104">
        <v>2</v>
      </c>
      <c r="AU1708" s="104">
        <v>0</v>
      </c>
      <c r="AV1708" s="104">
        <v>0</v>
      </c>
      <c r="AW1708" s="104">
        <v>0</v>
      </c>
      <c r="AX1708" s="104">
        <v>0</v>
      </c>
      <c r="AY1708" s="104">
        <v>0</v>
      </c>
      <c r="AZ1708" s="104">
        <v>0</v>
      </c>
      <c r="BA1708" s="104">
        <v>0</v>
      </c>
    </row>
    <row r="1709" spans="1:53" hidden="1" x14ac:dyDescent="0.35">
      <c r="A1709" t="s">
        <v>495</v>
      </c>
      <c r="B1709" t="s">
        <v>111</v>
      </c>
      <c r="C1709" t="s">
        <v>72</v>
      </c>
      <c r="D1709" t="s">
        <v>81</v>
      </c>
      <c r="E1709" t="s">
        <v>466</v>
      </c>
      <c r="F1709" s="104">
        <v>1</v>
      </c>
      <c r="G1709" s="104">
        <v>2</v>
      </c>
      <c r="H1709" s="104">
        <v>3</v>
      </c>
      <c r="I1709" s="104">
        <v>4</v>
      </c>
      <c r="J1709" s="104">
        <v>5</v>
      </c>
      <c r="K1709" s="104">
        <v>6</v>
      </c>
      <c r="L1709" s="104">
        <v>7</v>
      </c>
      <c r="M1709" s="104">
        <v>8</v>
      </c>
      <c r="N1709" s="104">
        <v>9</v>
      </c>
      <c r="O1709" s="104">
        <v>10</v>
      </c>
      <c r="P1709" s="104">
        <v>11</v>
      </c>
      <c r="Q1709" s="104">
        <v>12</v>
      </c>
      <c r="R1709" s="104">
        <v>0</v>
      </c>
      <c r="S1709" s="104">
        <v>0</v>
      </c>
      <c r="T1709" s="104">
        <v>0</v>
      </c>
      <c r="U1709" s="104">
        <v>0</v>
      </c>
      <c r="V1709" s="104">
        <v>0</v>
      </c>
      <c r="W1709" s="104">
        <v>0</v>
      </c>
      <c r="X1709" s="104">
        <v>0</v>
      </c>
      <c r="Y1709" s="104">
        <v>0</v>
      </c>
      <c r="Z1709" s="104">
        <v>0</v>
      </c>
      <c r="AA1709" s="104">
        <v>0</v>
      </c>
      <c r="AB1709" s="104">
        <v>0</v>
      </c>
      <c r="AC1709" s="104">
        <v>0</v>
      </c>
      <c r="AD1709" s="104">
        <v>1</v>
      </c>
      <c r="AE1709" s="104">
        <v>1</v>
      </c>
      <c r="AF1709" s="104">
        <v>1</v>
      </c>
      <c r="AG1709" s="104">
        <v>1</v>
      </c>
      <c r="AH1709" s="104">
        <v>1</v>
      </c>
      <c r="AI1709" s="104">
        <v>1</v>
      </c>
      <c r="AJ1709" s="104">
        <v>1</v>
      </c>
      <c r="AK1709" s="104">
        <v>1</v>
      </c>
      <c r="AL1709" s="104">
        <v>1</v>
      </c>
      <c r="AM1709" s="104">
        <v>1</v>
      </c>
      <c r="AN1709" s="104">
        <v>1</v>
      </c>
      <c r="AO1709" s="104">
        <v>1</v>
      </c>
      <c r="AP1709" s="104">
        <v>0</v>
      </c>
      <c r="AQ1709" s="104">
        <v>0</v>
      </c>
      <c r="AR1709" s="104">
        <v>0</v>
      </c>
      <c r="AS1709" s="104">
        <v>0</v>
      </c>
      <c r="AT1709" s="104">
        <v>0</v>
      </c>
      <c r="AU1709" s="104">
        <v>0</v>
      </c>
      <c r="AV1709" s="104">
        <v>0</v>
      </c>
      <c r="AW1709" s="104">
        <v>0</v>
      </c>
      <c r="AX1709" s="104">
        <v>0</v>
      </c>
      <c r="AY1709" s="104">
        <v>0</v>
      </c>
      <c r="AZ1709" s="104">
        <v>0</v>
      </c>
      <c r="BA1709" s="104">
        <v>0</v>
      </c>
    </row>
    <row r="1710" spans="1:53" hidden="1" x14ac:dyDescent="0.35">
      <c r="A1710" t="s">
        <v>495</v>
      </c>
      <c r="B1710" t="s">
        <v>111</v>
      </c>
      <c r="C1710" t="s">
        <v>72</v>
      </c>
      <c r="D1710" t="s">
        <v>81</v>
      </c>
      <c r="E1710" t="s">
        <v>467</v>
      </c>
      <c r="F1710" s="104">
        <v>2</v>
      </c>
      <c r="G1710" s="104">
        <v>4</v>
      </c>
      <c r="H1710" s="104">
        <v>6</v>
      </c>
      <c r="I1710" s="104">
        <v>8</v>
      </c>
      <c r="J1710" s="104">
        <v>10</v>
      </c>
      <c r="K1710" s="104">
        <v>12</v>
      </c>
      <c r="L1710" s="104">
        <v>14</v>
      </c>
      <c r="M1710" s="104">
        <v>16</v>
      </c>
      <c r="N1710" s="104">
        <v>18</v>
      </c>
      <c r="O1710" s="104">
        <v>20</v>
      </c>
      <c r="P1710" s="104">
        <v>22</v>
      </c>
      <c r="Q1710" s="104">
        <v>24</v>
      </c>
      <c r="R1710" s="104">
        <v>1</v>
      </c>
      <c r="S1710" s="104">
        <v>2</v>
      </c>
      <c r="T1710" s="104">
        <v>2</v>
      </c>
      <c r="U1710" s="104">
        <v>2</v>
      </c>
      <c r="V1710" s="104">
        <v>4</v>
      </c>
      <c r="W1710" s="104">
        <v>4</v>
      </c>
      <c r="X1710" s="104">
        <v>4</v>
      </c>
      <c r="Y1710" s="104">
        <v>4</v>
      </c>
      <c r="Z1710" s="104">
        <v>4</v>
      </c>
      <c r="AA1710" s="104">
        <v>4</v>
      </c>
      <c r="AB1710" s="104">
        <v>4</v>
      </c>
      <c r="AC1710" s="104">
        <v>4</v>
      </c>
      <c r="AD1710" s="104">
        <v>2</v>
      </c>
      <c r="AE1710" s="104">
        <v>2</v>
      </c>
      <c r="AF1710" s="104">
        <v>2</v>
      </c>
      <c r="AG1710" s="104">
        <v>2</v>
      </c>
      <c r="AH1710" s="104">
        <v>2</v>
      </c>
      <c r="AI1710" s="104">
        <v>2</v>
      </c>
      <c r="AJ1710" s="104">
        <v>2</v>
      </c>
      <c r="AK1710" s="104">
        <v>2</v>
      </c>
      <c r="AL1710" s="104">
        <v>2</v>
      </c>
      <c r="AM1710" s="104">
        <v>2</v>
      </c>
      <c r="AN1710" s="104">
        <v>2</v>
      </c>
      <c r="AO1710" s="104">
        <v>2</v>
      </c>
      <c r="AP1710" s="104">
        <v>1</v>
      </c>
      <c r="AQ1710" s="104">
        <v>1</v>
      </c>
      <c r="AR1710" s="104">
        <v>0</v>
      </c>
      <c r="AS1710" s="104">
        <v>0</v>
      </c>
      <c r="AT1710" s="104">
        <v>2</v>
      </c>
      <c r="AU1710" s="104">
        <v>0</v>
      </c>
      <c r="AV1710" s="104">
        <v>0</v>
      </c>
      <c r="AW1710" s="104">
        <v>0</v>
      </c>
      <c r="AX1710" s="104">
        <v>0</v>
      </c>
      <c r="AY1710" s="104">
        <v>0</v>
      </c>
      <c r="AZ1710" s="104">
        <v>0</v>
      </c>
      <c r="BA1710" s="104">
        <v>0</v>
      </c>
    </row>
    <row r="1711" spans="1:53" hidden="1" x14ac:dyDescent="0.35">
      <c r="A1711" t="s">
        <v>495</v>
      </c>
      <c r="B1711" t="s">
        <v>111</v>
      </c>
      <c r="C1711" t="s">
        <v>72</v>
      </c>
      <c r="D1711" t="s">
        <v>81</v>
      </c>
      <c r="E1711" t="s">
        <v>468</v>
      </c>
      <c r="F1711" s="104">
        <v>2</v>
      </c>
      <c r="G1711" s="104">
        <v>4</v>
      </c>
      <c r="H1711" s="104">
        <v>6</v>
      </c>
      <c r="I1711" s="104">
        <v>8</v>
      </c>
      <c r="J1711" s="104">
        <v>10</v>
      </c>
      <c r="K1711" s="104">
        <v>12</v>
      </c>
      <c r="L1711" s="104">
        <v>14</v>
      </c>
      <c r="M1711" s="104">
        <v>16</v>
      </c>
      <c r="N1711" s="104">
        <v>18</v>
      </c>
      <c r="O1711" s="104">
        <v>20</v>
      </c>
      <c r="P1711" s="104">
        <v>22</v>
      </c>
      <c r="Q1711" s="104">
        <v>24</v>
      </c>
      <c r="R1711" s="104">
        <v>0</v>
      </c>
      <c r="S1711" s="104">
        <v>0</v>
      </c>
      <c r="T1711" s="104">
        <v>1</v>
      </c>
      <c r="U1711" s="104">
        <v>3</v>
      </c>
      <c r="V1711" s="104">
        <v>3</v>
      </c>
      <c r="W1711" s="104">
        <v>3</v>
      </c>
      <c r="X1711" s="104">
        <v>3</v>
      </c>
      <c r="Y1711" s="104">
        <v>3</v>
      </c>
      <c r="Z1711" s="104">
        <v>3</v>
      </c>
      <c r="AA1711" s="104">
        <v>3</v>
      </c>
      <c r="AB1711" s="104">
        <v>3</v>
      </c>
      <c r="AC1711" s="104">
        <v>3</v>
      </c>
      <c r="AD1711" s="104">
        <v>2</v>
      </c>
      <c r="AE1711" s="104">
        <v>2</v>
      </c>
      <c r="AF1711" s="104">
        <v>2</v>
      </c>
      <c r="AG1711" s="104">
        <v>2</v>
      </c>
      <c r="AH1711" s="104">
        <v>2</v>
      </c>
      <c r="AI1711" s="104">
        <v>2</v>
      </c>
      <c r="AJ1711" s="104">
        <v>2</v>
      </c>
      <c r="AK1711" s="104">
        <v>2</v>
      </c>
      <c r="AL1711" s="104">
        <v>2</v>
      </c>
      <c r="AM1711" s="104">
        <v>2</v>
      </c>
      <c r="AN1711" s="104">
        <v>2</v>
      </c>
      <c r="AO1711" s="104">
        <v>2</v>
      </c>
      <c r="AP1711" s="104">
        <v>0</v>
      </c>
      <c r="AQ1711" s="104">
        <v>0</v>
      </c>
      <c r="AR1711" s="104">
        <v>1</v>
      </c>
      <c r="AS1711" s="104">
        <v>2</v>
      </c>
      <c r="AT1711" s="104">
        <v>0</v>
      </c>
      <c r="AU1711" s="104">
        <v>0</v>
      </c>
      <c r="AV1711" s="104">
        <v>0</v>
      </c>
      <c r="AW1711" s="104">
        <v>0</v>
      </c>
      <c r="AX1711" s="104">
        <v>0</v>
      </c>
      <c r="AY1711" s="104">
        <v>0</v>
      </c>
      <c r="AZ1711" s="104">
        <v>0</v>
      </c>
      <c r="BA1711" s="104">
        <v>0</v>
      </c>
    </row>
    <row r="1712" spans="1:53" hidden="1" x14ac:dyDescent="0.35">
      <c r="A1712" t="s">
        <v>495</v>
      </c>
      <c r="B1712" t="s">
        <v>111</v>
      </c>
      <c r="C1712" t="s">
        <v>72</v>
      </c>
      <c r="D1712" t="s">
        <v>81</v>
      </c>
      <c r="E1712" t="s">
        <v>469</v>
      </c>
      <c r="F1712" s="104">
        <v>2</v>
      </c>
      <c r="G1712" s="104">
        <v>3</v>
      </c>
      <c r="H1712" s="104">
        <v>4</v>
      </c>
      <c r="I1712" s="104">
        <v>6</v>
      </c>
      <c r="J1712" s="104">
        <v>7</v>
      </c>
      <c r="K1712" s="104">
        <v>8</v>
      </c>
      <c r="L1712" s="104">
        <v>10</v>
      </c>
      <c r="M1712" s="104">
        <v>11</v>
      </c>
      <c r="N1712" s="104">
        <v>13</v>
      </c>
      <c r="O1712" s="104">
        <v>15</v>
      </c>
      <c r="P1712" s="104">
        <v>17</v>
      </c>
      <c r="Q1712" s="104">
        <v>19</v>
      </c>
      <c r="R1712" s="104">
        <v>0</v>
      </c>
      <c r="S1712" s="104">
        <v>2</v>
      </c>
      <c r="T1712" s="104">
        <v>3</v>
      </c>
      <c r="U1712" s="104">
        <v>3</v>
      </c>
      <c r="V1712" s="104">
        <v>3</v>
      </c>
      <c r="W1712" s="104">
        <v>3</v>
      </c>
      <c r="X1712" s="104">
        <v>3</v>
      </c>
      <c r="Y1712" s="104">
        <v>3</v>
      </c>
      <c r="Z1712" s="104">
        <v>3</v>
      </c>
      <c r="AA1712" s="104">
        <v>3</v>
      </c>
      <c r="AB1712" s="104">
        <v>3</v>
      </c>
      <c r="AC1712" s="104">
        <v>3</v>
      </c>
      <c r="AD1712" s="104">
        <v>2</v>
      </c>
      <c r="AE1712" s="104">
        <v>1</v>
      </c>
      <c r="AF1712" s="104">
        <v>1</v>
      </c>
      <c r="AG1712" s="104">
        <v>2</v>
      </c>
      <c r="AH1712" s="104">
        <v>1</v>
      </c>
      <c r="AI1712" s="104">
        <v>1</v>
      </c>
      <c r="AJ1712" s="104">
        <v>2</v>
      </c>
      <c r="AK1712" s="104">
        <v>1</v>
      </c>
      <c r="AL1712" s="104">
        <v>2</v>
      </c>
      <c r="AM1712" s="104">
        <v>2</v>
      </c>
      <c r="AN1712" s="104">
        <v>2</v>
      </c>
      <c r="AO1712" s="104">
        <v>2</v>
      </c>
      <c r="AP1712" s="104">
        <v>0</v>
      </c>
      <c r="AQ1712" s="104">
        <v>2</v>
      </c>
      <c r="AR1712" s="104">
        <v>1</v>
      </c>
      <c r="AS1712" s="104">
        <v>0</v>
      </c>
      <c r="AT1712" s="104">
        <v>0</v>
      </c>
      <c r="AU1712" s="104">
        <v>0</v>
      </c>
      <c r="AV1712" s="104">
        <v>0</v>
      </c>
      <c r="AW1712" s="104">
        <v>0</v>
      </c>
      <c r="AX1712" s="104">
        <v>0</v>
      </c>
      <c r="AY1712" s="104">
        <v>0</v>
      </c>
      <c r="AZ1712" s="104">
        <v>0</v>
      </c>
      <c r="BA1712" s="104">
        <v>0</v>
      </c>
    </row>
    <row r="1713" spans="1:53" hidden="1" x14ac:dyDescent="0.35">
      <c r="A1713" t="s">
        <v>495</v>
      </c>
      <c r="B1713" t="s">
        <v>111</v>
      </c>
      <c r="C1713" t="s">
        <v>72</v>
      </c>
      <c r="D1713" t="s">
        <v>81</v>
      </c>
      <c r="E1713" t="s">
        <v>470</v>
      </c>
      <c r="F1713" s="104">
        <v>2</v>
      </c>
      <c r="G1713" s="104">
        <v>4</v>
      </c>
      <c r="H1713" s="104">
        <v>6</v>
      </c>
      <c r="I1713" s="104">
        <v>8</v>
      </c>
      <c r="J1713" s="104">
        <v>10</v>
      </c>
      <c r="K1713" s="104">
        <v>12</v>
      </c>
      <c r="L1713" s="104">
        <v>14</v>
      </c>
      <c r="M1713" s="104">
        <v>16</v>
      </c>
      <c r="N1713" s="104">
        <v>18</v>
      </c>
      <c r="O1713" s="104">
        <v>20</v>
      </c>
      <c r="P1713" s="104">
        <v>22</v>
      </c>
      <c r="Q1713" s="104">
        <v>24</v>
      </c>
      <c r="R1713" s="104">
        <v>1</v>
      </c>
      <c r="S1713" s="104">
        <v>3</v>
      </c>
      <c r="T1713" s="104">
        <v>3</v>
      </c>
      <c r="U1713" s="104">
        <v>5</v>
      </c>
      <c r="V1713" s="104">
        <v>9</v>
      </c>
      <c r="W1713" s="104">
        <v>9</v>
      </c>
      <c r="X1713" s="104">
        <v>9</v>
      </c>
      <c r="Y1713" s="104">
        <v>9</v>
      </c>
      <c r="Z1713" s="104">
        <v>9</v>
      </c>
      <c r="AA1713" s="104">
        <v>9</v>
      </c>
      <c r="AB1713" s="104">
        <v>9</v>
      </c>
      <c r="AC1713" s="104">
        <v>9</v>
      </c>
      <c r="AD1713" s="104">
        <v>2</v>
      </c>
      <c r="AE1713" s="104">
        <v>2</v>
      </c>
      <c r="AF1713" s="104">
        <v>2</v>
      </c>
      <c r="AG1713" s="104">
        <v>2</v>
      </c>
      <c r="AH1713" s="104">
        <v>2</v>
      </c>
      <c r="AI1713" s="104">
        <v>2</v>
      </c>
      <c r="AJ1713" s="104">
        <v>2</v>
      </c>
      <c r="AK1713" s="104">
        <v>2</v>
      </c>
      <c r="AL1713" s="104">
        <v>2</v>
      </c>
      <c r="AM1713" s="104">
        <v>2</v>
      </c>
      <c r="AN1713" s="104">
        <v>2</v>
      </c>
      <c r="AO1713" s="104">
        <v>2</v>
      </c>
      <c r="AP1713" s="104">
        <v>1</v>
      </c>
      <c r="AQ1713" s="104">
        <v>2</v>
      </c>
      <c r="AR1713" s="104">
        <v>0</v>
      </c>
      <c r="AS1713" s="104">
        <v>2</v>
      </c>
      <c r="AT1713" s="104">
        <v>4</v>
      </c>
      <c r="AU1713" s="104">
        <v>0</v>
      </c>
      <c r="AV1713" s="104">
        <v>0</v>
      </c>
      <c r="AW1713" s="104">
        <v>0</v>
      </c>
      <c r="AX1713" s="104">
        <v>0</v>
      </c>
      <c r="AY1713" s="104">
        <v>0</v>
      </c>
      <c r="AZ1713" s="104">
        <v>0</v>
      </c>
      <c r="BA1713" s="104">
        <v>0</v>
      </c>
    </row>
    <row r="1714" spans="1:53" hidden="1" x14ac:dyDescent="0.35">
      <c r="A1714" t="s">
        <v>495</v>
      </c>
      <c r="B1714" t="s">
        <v>111</v>
      </c>
      <c r="C1714" t="s">
        <v>72</v>
      </c>
      <c r="D1714" t="s">
        <v>81</v>
      </c>
      <c r="E1714" t="s">
        <v>471</v>
      </c>
      <c r="F1714" s="104">
        <v>2</v>
      </c>
      <c r="G1714" s="104">
        <v>4</v>
      </c>
      <c r="H1714" s="104">
        <v>5</v>
      </c>
      <c r="I1714" s="104">
        <v>7</v>
      </c>
      <c r="J1714" s="104">
        <v>9</v>
      </c>
      <c r="K1714" s="104">
        <v>11</v>
      </c>
      <c r="L1714" s="104">
        <v>13</v>
      </c>
      <c r="M1714" s="104">
        <v>15</v>
      </c>
      <c r="N1714" s="104">
        <v>17</v>
      </c>
      <c r="O1714" s="104">
        <v>19</v>
      </c>
      <c r="P1714" s="104">
        <v>21</v>
      </c>
      <c r="Q1714" s="104">
        <v>23</v>
      </c>
      <c r="R1714" s="104">
        <v>0</v>
      </c>
      <c r="S1714" s="104">
        <v>3</v>
      </c>
      <c r="T1714" s="104">
        <v>3</v>
      </c>
      <c r="U1714" s="104">
        <v>5</v>
      </c>
      <c r="V1714" s="104">
        <v>5</v>
      </c>
      <c r="W1714" s="104">
        <v>5</v>
      </c>
      <c r="X1714" s="104">
        <v>5</v>
      </c>
      <c r="Y1714" s="104">
        <v>5</v>
      </c>
      <c r="Z1714" s="104">
        <v>5</v>
      </c>
      <c r="AA1714" s="104">
        <v>5</v>
      </c>
      <c r="AB1714" s="104">
        <v>5</v>
      </c>
      <c r="AC1714" s="104">
        <v>5</v>
      </c>
      <c r="AD1714" s="104">
        <v>2</v>
      </c>
      <c r="AE1714" s="104">
        <v>2</v>
      </c>
      <c r="AF1714" s="104">
        <v>1</v>
      </c>
      <c r="AG1714" s="104">
        <v>2</v>
      </c>
      <c r="AH1714" s="104">
        <v>2</v>
      </c>
      <c r="AI1714" s="104">
        <v>2</v>
      </c>
      <c r="AJ1714" s="104">
        <v>2</v>
      </c>
      <c r="AK1714" s="104">
        <v>2</v>
      </c>
      <c r="AL1714" s="104">
        <v>2</v>
      </c>
      <c r="AM1714" s="104">
        <v>2</v>
      </c>
      <c r="AN1714" s="104">
        <v>2</v>
      </c>
      <c r="AO1714" s="104">
        <v>2</v>
      </c>
      <c r="AP1714" s="104">
        <v>0</v>
      </c>
      <c r="AQ1714" s="104">
        <v>3</v>
      </c>
      <c r="AR1714" s="104">
        <v>0</v>
      </c>
      <c r="AS1714" s="104">
        <v>2</v>
      </c>
      <c r="AT1714" s="104">
        <v>0</v>
      </c>
      <c r="AU1714" s="104">
        <v>0</v>
      </c>
      <c r="AV1714" s="104">
        <v>0</v>
      </c>
      <c r="AW1714" s="104">
        <v>0</v>
      </c>
      <c r="AX1714" s="104">
        <v>0</v>
      </c>
      <c r="AY1714" s="104">
        <v>0</v>
      </c>
      <c r="AZ1714" s="104">
        <v>0</v>
      </c>
      <c r="BA1714" s="104">
        <v>0</v>
      </c>
    </row>
    <row r="1715" spans="1:53" hidden="1" x14ac:dyDescent="0.35">
      <c r="A1715" t="s">
        <v>495</v>
      </c>
      <c r="B1715" t="s">
        <v>111</v>
      </c>
      <c r="C1715" t="s">
        <v>72</v>
      </c>
      <c r="D1715" t="s">
        <v>81</v>
      </c>
      <c r="E1715" t="s">
        <v>472</v>
      </c>
      <c r="F1715" s="104">
        <v>2</v>
      </c>
      <c r="G1715" s="104">
        <v>3</v>
      </c>
      <c r="H1715" s="104">
        <v>4</v>
      </c>
      <c r="I1715" s="104">
        <v>6</v>
      </c>
      <c r="J1715" s="104">
        <v>7</v>
      </c>
      <c r="K1715" s="104">
        <v>8</v>
      </c>
      <c r="L1715" s="104">
        <v>10</v>
      </c>
      <c r="M1715" s="104">
        <v>11</v>
      </c>
      <c r="N1715" s="104">
        <v>13</v>
      </c>
      <c r="O1715" s="104">
        <v>15</v>
      </c>
      <c r="P1715" s="104">
        <v>17</v>
      </c>
      <c r="Q1715" s="104">
        <v>19</v>
      </c>
      <c r="R1715" s="104">
        <v>0</v>
      </c>
      <c r="S1715" s="104">
        <v>1</v>
      </c>
      <c r="T1715" s="104">
        <v>1</v>
      </c>
      <c r="U1715" s="104">
        <v>3</v>
      </c>
      <c r="V1715" s="104">
        <v>3</v>
      </c>
      <c r="W1715" s="104">
        <v>3</v>
      </c>
      <c r="X1715" s="104">
        <v>3</v>
      </c>
      <c r="Y1715" s="104">
        <v>3</v>
      </c>
      <c r="Z1715" s="104">
        <v>3</v>
      </c>
      <c r="AA1715" s="104">
        <v>3</v>
      </c>
      <c r="AB1715" s="104">
        <v>3</v>
      </c>
      <c r="AC1715" s="104">
        <v>3</v>
      </c>
      <c r="AD1715" s="104">
        <v>2</v>
      </c>
      <c r="AE1715" s="104">
        <v>1</v>
      </c>
      <c r="AF1715" s="104">
        <v>1</v>
      </c>
      <c r="AG1715" s="104">
        <v>2</v>
      </c>
      <c r="AH1715" s="104">
        <v>1</v>
      </c>
      <c r="AI1715" s="104">
        <v>1</v>
      </c>
      <c r="AJ1715" s="104">
        <v>2</v>
      </c>
      <c r="AK1715" s="104">
        <v>1</v>
      </c>
      <c r="AL1715" s="104">
        <v>2</v>
      </c>
      <c r="AM1715" s="104">
        <v>2</v>
      </c>
      <c r="AN1715" s="104">
        <v>2</v>
      </c>
      <c r="AO1715" s="104">
        <v>2</v>
      </c>
      <c r="AP1715" s="104">
        <v>0</v>
      </c>
      <c r="AQ1715" s="104">
        <v>1</v>
      </c>
      <c r="AR1715" s="104">
        <v>0</v>
      </c>
      <c r="AS1715" s="104">
        <v>2</v>
      </c>
      <c r="AT1715" s="104">
        <v>0</v>
      </c>
      <c r="AU1715" s="104">
        <v>0</v>
      </c>
      <c r="AV1715" s="104">
        <v>0</v>
      </c>
      <c r="AW1715" s="104">
        <v>0</v>
      </c>
      <c r="AX1715" s="104">
        <v>0</v>
      </c>
      <c r="AY1715" s="104">
        <v>0</v>
      </c>
      <c r="AZ1715" s="104">
        <v>0</v>
      </c>
      <c r="BA1715" s="104">
        <v>0</v>
      </c>
    </row>
    <row r="1716" spans="1:53" hidden="1" x14ac:dyDescent="0.35">
      <c r="A1716" t="s">
        <v>495</v>
      </c>
      <c r="B1716" t="s">
        <v>111</v>
      </c>
      <c r="C1716" t="s">
        <v>72</v>
      </c>
      <c r="D1716" t="s">
        <v>81</v>
      </c>
      <c r="E1716" t="s">
        <v>473</v>
      </c>
      <c r="F1716" s="104">
        <v>2</v>
      </c>
      <c r="G1716" s="104">
        <v>4</v>
      </c>
      <c r="H1716" s="104">
        <v>5</v>
      </c>
      <c r="I1716" s="104">
        <v>7</v>
      </c>
      <c r="J1716" s="104">
        <v>9</v>
      </c>
      <c r="K1716" s="104">
        <v>11</v>
      </c>
      <c r="L1716" s="104">
        <v>13</v>
      </c>
      <c r="M1716" s="104">
        <v>15</v>
      </c>
      <c r="N1716" s="104">
        <v>17</v>
      </c>
      <c r="O1716" s="104">
        <v>19</v>
      </c>
      <c r="P1716" s="104">
        <v>21</v>
      </c>
      <c r="Q1716" s="104">
        <v>23</v>
      </c>
      <c r="R1716" s="104">
        <v>0</v>
      </c>
      <c r="S1716" s="104">
        <v>0</v>
      </c>
      <c r="T1716" s="104">
        <v>0</v>
      </c>
      <c r="U1716" s="104">
        <v>0</v>
      </c>
      <c r="V1716" s="104">
        <v>0</v>
      </c>
      <c r="W1716" s="104">
        <v>0</v>
      </c>
      <c r="X1716" s="104">
        <v>0</v>
      </c>
      <c r="Y1716" s="104">
        <v>0</v>
      </c>
      <c r="Z1716" s="104">
        <v>0</v>
      </c>
      <c r="AA1716" s="104">
        <v>0</v>
      </c>
      <c r="AB1716" s="104">
        <v>0</v>
      </c>
      <c r="AC1716" s="104">
        <v>0</v>
      </c>
      <c r="AD1716" s="104">
        <v>2</v>
      </c>
      <c r="AE1716" s="104">
        <v>2</v>
      </c>
      <c r="AF1716" s="104">
        <v>1</v>
      </c>
      <c r="AG1716" s="104">
        <v>2</v>
      </c>
      <c r="AH1716" s="104">
        <v>2</v>
      </c>
      <c r="AI1716" s="104">
        <v>2</v>
      </c>
      <c r="AJ1716" s="104">
        <v>2</v>
      </c>
      <c r="AK1716" s="104">
        <v>2</v>
      </c>
      <c r="AL1716" s="104">
        <v>2</v>
      </c>
      <c r="AM1716" s="104">
        <v>2</v>
      </c>
      <c r="AN1716" s="104">
        <v>2</v>
      </c>
      <c r="AO1716" s="104">
        <v>2</v>
      </c>
      <c r="AP1716" s="104">
        <v>0</v>
      </c>
      <c r="AQ1716" s="104">
        <v>0</v>
      </c>
      <c r="AR1716" s="104">
        <v>0</v>
      </c>
      <c r="AS1716" s="104">
        <v>0</v>
      </c>
      <c r="AT1716" s="104">
        <v>0</v>
      </c>
      <c r="AU1716" s="104">
        <v>0</v>
      </c>
      <c r="AV1716" s="104">
        <v>0</v>
      </c>
      <c r="AW1716" s="104">
        <v>0</v>
      </c>
      <c r="AX1716" s="104">
        <v>0</v>
      </c>
      <c r="AY1716" s="104">
        <v>0</v>
      </c>
      <c r="AZ1716" s="104">
        <v>0</v>
      </c>
      <c r="BA1716" s="104">
        <v>0</v>
      </c>
    </row>
    <row r="1717" spans="1:53" hidden="1" x14ac:dyDescent="0.35">
      <c r="A1717" s="158" t="s">
        <v>495</v>
      </c>
      <c r="B1717" s="158" t="s">
        <v>111</v>
      </c>
      <c r="C1717" s="158" t="s">
        <v>73</v>
      </c>
      <c r="D1717" s="158" t="s">
        <v>81</v>
      </c>
      <c r="E1717" s="158" t="s">
        <v>474</v>
      </c>
      <c r="F1717" s="159">
        <v>3</v>
      </c>
      <c r="G1717" s="159">
        <v>6</v>
      </c>
      <c r="H1717" s="159">
        <v>9</v>
      </c>
      <c r="I1717" s="159">
        <v>12</v>
      </c>
      <c r="J1717" s="159">
        <v>15</v>
      </c>
      <c r="K1717" s="159">
        <v>18</v>
      </c>
      <c r="L1717" s="159">
        <v>22</v>
      </c>
      <c r="M1717" s="159">
        <v>25</v>
      </c>
      <c r="N1717" s="159">
        <v>28</v>
      </c>
      <c r="O1717" s="159">
        <v>31</v>
      </c>
      <c r="P1717" s="159">
        <v>34</v>
      </c>
      <c r="Q1717" s="159">
        <v>37</v>
      </c>
      <c r="R1717" s="159">
        <v>0</v>
      </c>
      <c r="S1717" s="159">
        <v>0</v>
      </c>
      <c r="T1717" s="159">
        <v>0</v>
      </c>
      <c r="U1717" s="159">
        <v>3</v>
      </c>
      <c r="V1717" s="159">
        <v>3</v>
      </c>
      <c r="W1717" s="159">
        <v>3</v>
      </c>
      <c r="X1717" s="159">
        <v>3</v>
      </c>
      <c r="Y1717" s="159">
        <v>3</v>
      </c>
      <c r="Z1717" s="159">
        <v>3</v>
      </c>
      <c r="AA1717" s="159">
        <v>3</v>
      </c>
      <c r="AB1717" s="159">
        <v>3</v>
      </c>
      <c r="AC1717" s="159">
        <v>3</v>
      </c>
      <c r="AD1717" s="159">
        <v>3</v>
      </c>
      <c r="AE1717" s="159">
        <v>3</v>
      </c>
      <c r="AF1717" s="159">
        <v>3</v>
      </c>
      <c r="AG1717" s="159">
        <v>3</v>
      </c>
      <c r="AH1717" s="159">
        <v>3</v>
      </c>
      <c r="AI1717" s="159">
        <v>3</v>
      </c>
      <c r="AJ1717" s="159">
        <v>4</v>
      </c>
      <c r="AK1717" s="159">
        <v>3</v>
      </c>
      <c r="AL1717" s="159">
        <v>3</v>
      </c>
      <c r="AM1717" s="159">
        <v>3</v>
      </c>
      <c r="AN1717" s="159">
        <v>3</v>
      </c>
      <c r="AO1717" s="159">
        <v>3</v>
      </c>
      <c r="AP1717" s="159">
        <v>0</v>
      </c>
      <c r="AQ1717" s="159">
        <v>0</v>
      </c>
      <c r="AR1717" s="159">
        <v>0</v>
      </c>
      <c r="AS1717" s="159">
        <v>3</v>
      </c>
      <c r="AT1717" s="159">
        <v>0</v>
      </c>
      <c r="AU1717" s="159">
        <v>0</v>
      </c>
      <c r="AV1717" s="159">
        <v>0</v>
      </c>
      <c r="AW1717" s="159">
        <v>0</v>
      </c>
      <c r="AX1717" s="159">
        <v>0</v>
      </c>
      <c r="AY1717" s="159">
        <v>0</v>
      </c>
      <c r="AZ1717" s="159">
        <v>0</v>
      </c>
      <c r="BA1717" s="159">
        <v>0</v>
      </c>
    </row>
    <row r="1718" spans="1:53" hidden="1" x14ac:dyDescent="0.35">
      <c r="A1718" s="158" t="s">
        <v>495</v>
      </c>
      <c r="B1718" s="158" t="s">
        <v>111</v>
      </c>
      <c r="C1718" s="158" t="s">
        <v>73</v>
      </c>
      <c r="D1718" s="158" t="s">
        <v>81</v>
      </c>
      <c r="E1718" s="158" t="s">
        <v>475</v>
      </c>
      <c r="F1718" s="159">
        <v>2</v>
      </c>
      <c r="G1718" s="159">
        <v>6</v>
      </c>
      <c r="H1718" s="159">
        <v>9</v>
      </c>
      <c r="I1718" s="159">
        <v>12</v>
      </c>
      <c r="J1718" s="159">
        <v>14</v>
      </c>
      <c r="K1718" s="159">
        <v>16</v>
      </c>
      <c r="L1718" s="159">
        <v>19</v>
      </c>
      <c r="M1718" s="159">
        <v>21</v>
      </c>
      <c r="N1718" s="159">
        <v>24</v>
      </c>
      <c r="O1718" s="159">
        <v>27</v>
      </c>
      <c r="P1718" s="159">
        <v>30</v>
      </c>
      <c r="Q1718" s="159">
        <v>33</v>
      </c>
      <c r="R1718" s="159">
        <v>0</v>
      </c>
      <c r="S1718" s="159">
        <v>5</v>
      </c>
      <c r="T1718" s="159">
        <v>5</v>
      </c>
      <c r="U1718" s="159">
        <v>6</v>
      </c>
      <c r="V1718" s="159">
        <v>6</v>
      </c>
      <c r="W1718" s="159">
        <v>6</v>
      </c>
      <c r="X1718" s="159">
        <v>6</v>
      </c>
      <c r="Y1718" s="159">
        <v>6</v>
      </c>
      <c r="Z1718" s="159">
        <v>6</v>
      </c>
      <c r="AA1718" s="159">
        <v>6</v>
      </c>
      <c r="AB1718" s="159">
        <v>6</v>
      </c>
      <c r="AC1718" s="159">
        <v>6</v>
      </c>
      <c r="AD1718" s="159">
        <v>2</v>
      </c>
      <c r="AE1718" s="159">
        <v>4</v>
      </c>
      <c r="AF1718" s="159">
        <v>3</v>
      </c>
      <c r="AG1718" s="159">
        <v>3</v>
      </c>
      <c r="AH1718" s="159">
        <v>2</v>
      </c>
      <c r="AI1718" s="159">
        <v>2</v>
      </c>
      <c r="AJ1718" s="159">
        <v>3</v>
      </c>
      <c r="AK1718" s="159">
        <v>2</v>
      </c>
      <c r="AL1718" s="159">
        <v>3</v>
      </c>
      <c r="AM1718" s="159">
        <v>3</v>
      </c>
      <c r="AN1718" s="159">
        <v>3</v>
      </c>
      <c r="AO1718" s="159">
        <v>3</v>
      </c>
      <c r="AP1718" s="159">
        <v>0</v>
      </c>
      <c r="AQ1718" s="159">
        <v>5</v>
      </c>
      <c r="AR1718" s="159">
        <v>0</v>
      </c>
      <c r="AS1718" s="159">
        <v>1</v>
      </c>
      <c r="AT1718" s="159">
        <v>0</v>
      </c>
      <c r="AU1718" s="159">
        <v>0</v>
      </c>
      <c r="AV1718" s="159">
        <v>0</v>
      </c>
      <c r="AW1718" s="159">
        <v>0</v>
      </c>
      <c r="AX1718" s="159">
        <v>0</v>
      </c>
      <c r="AY1718" s="159">
        <v>0</v>
      </c>
      <c r="AZ1718" s="159">
        <v>0</v>
      </c>
      <c r="BA1718" s="159">
        <v>0</v>
      </c>
    </row>
    <row r="1719" spans="1:53" hidden="1" x14ac:dyDescent="0.35">
      <c r="A1719" s="158" t="s">
        <v>495</v>
      </c>
      <c r="B1719" s="158" t="s">
        <v>111</v>
      </c>
      <c r="C1719" s="158" t="s">
        <v>73</v>
      </c>
      <c r="D1719" s="158" t="s">
        <v>81</v>
      </c>
      <c r="E1719" s="158" t="s">
        <v>476</v>
      </c>
      <c r="F1719" s="159">
        <v>2</v>
      </c>
      <c r="G1719" s="159">
        <v>3</v>
      </c>
      <c r="H1719" s="159">
        <v>4</v>
      </c>
      <c r="I1719" s="159">
        <v>6</v>
      </c>
      <c r="J1719" s="159">
        <v>8</v>
      </c>
      <c r="K1719" s="159">
        <v>10</v>
      </c>
      <c r="L1719" s="159">
        <v>12</v>
      </c>
      <c r="M1719" s="159">
        <v>14</v>
      </c>
      <c r="N1719" s="159">
        <v>16</v>
      </c>
      <c r="O1719" s="159">
        <v>18</v>
      </c>
      <c r="P1719" s="159">
        <v>20</v>
      </c>
      <c r="Q1719" s="159">
        <v>22</v>
      </c>
      <c r="R1719" s="159">
        <v>0</v>
      </c>
      <c r="S1719" s="159">
        <v>0</v>
      </c>
      <c r="T1719" s="159">
        <v>0</v>
      </c>
      <c r="U1719" s="159">
        <v>0</v>
      </c>
      <c r="V1719" s="159">
        <v>0</v>
      </c>
      <c r="W1719" s="159">
        <v>0</v>
      </c>
      <c r="X1719" s="159">
        <v>0</v>
      </c>
      <c r="Y1719" s="159">
        <v>0</v>
      </c>
      <c r="Z1719" s="159">
        <v>0</v>
      </c>
      <c r="AA1719" s="159">
        <v>0</v>
      </c>
      <c r="AB1719" s="159">
        <v>0</v>
      </c>
      <c r="AC1719" s="159">
        <v>0</v>
      </c>
      <c r="AD1719" s="159">
        <v>2</v>
      </c>
      <c r="AE1719" s="159">
        <v>1</v>
      </c>
      <c r="AF1719" s="159">
        <v>1</v>
      </c>
      <c r="AG1719" s="159">
        <v>2</v>
      </c>
      <c r="AH1719" s="159">
        <v>2</v>
      </c>
      <c r="AI1719" s="159">
        <v>2</v>
      </c>
      <c r="AJ1719" s="159">
        <v>2</v>
      </c>
      <c r="AK1719" s="159">
        <v>2</v>
      </c>
      <c r="AL1719" s="159">
        <v>2</v>
      </c>
      <c r="AM1719" s="159">
        <v>2</v>
      </c>
      <c r="AN1719" s="159">
        <v>2</v>
      </c>
      <c r="AO1719" s="159">
        <v>2</v>
      </c>
      <c r="AP1719" s="159">
        <v>0</v>
      </c>
      <c r="AQ1719" s="159">
        <v>0</v>
      </c>
      <c r="AR1719" s="159">
        <v>0</v>
      </c>
      <c r="AS1719" s="159">
        <v>0</v>
      </c>
      <c r="AT1719" s="159">
        <v>0</v>
      </c>
      <c r="AU1719" s="159">
        <v>0</v>
      </c>
      <c r="AV1719" s="159">
        <v>0</v>
      </c>
      <c r="AW1719" s="159">
        <v>0</v>
      </c>
      <c r="AX1719" s="159">
        <v>0</v>
      </c>
      <c r="AY1719" s="159">
        <v>0</v>
      </c>
      <c r="AZ1719" s="159">
        <v>0</v>
      </c>
      <c r="BA1719" s="159">
        <v>0</v>
      </c>
    </row>
    <row r="1720" spans="1:53" hidden="1" x14ac:dyDescent="0.35">
      <c r="A1720" s="158" t="s">
        <v>495</v>
      </c>
      <c r="B1720" s="158" t="s">
        <v>111</v>
      </c>
      <c r="C1720" s="158" t="s">
        <v>73</v>
      </c>
      <c r="D1720" s="158" t="s">
        <v>81</v>
      </c>
      <c r="E1720" s="158" t="s">
        <v>477</v>
      </c>
      <c r="F1720" s="159">
        <v>2</v>
      </c>
      <c r="G1720" s="159">
        <v>3</v>
      </c>
      <c r="H1720" s="159">
        <v>4</v>
      </c>
      <c r="I1720" s="159">
        <v>6</v>
      </c>
      <c r="J1720" s="159">
        <v>8</v>
      </c>
      <c r="K1720" s="159">
        <v>10</v>
      </c>
      <c r="L1720" s="159">
        <v>12</v>
      </c>
      <c r="M1720" s="159">
        <v>14</v>
      </c>
      <c r="N1720" s="159">
        <v>16</v>
      </c>
      <c r="O1720" s="159">
        <v>18</v>
      </c>
      <c r="P1720" s="159">
        <v>20</v>
      </c>
      <c r="Q1720" s="159">
        <v>22</v>
      </c>
      <c r="R1720" s="159">
        <v>1</v>
      </c>
      <c r="S1720" s="159">
        <v>2</v>
      </c>
      <c r="T1720" s="159">
        <v>2</v>
      </c>
      <c r="U1720" s="159">
        <v>2</v>
      </c>
      <c r="V1720" s="159">
        <v>2</v>
      </c>
      <c r="W1720" s="159">
        <v>2</v>
      </c>
      <c r="X1720" s="159">
        <v>2</v>
      </c>
      <c r="Y1720" s="159">
        <v>2</v>
      </c>
      <c r="Z1720" s="159">
        <v>2</v>
      </c>
      <c r="AA1720" s="159">
        <v>2</v>
      </c>
      <c r="AB1720" s="159">
        <v>2</v>
      </c>
      <c r="AC1720" s="159">
        <v>2</v>
      </c>
      <c r="AD1720" s="159">
        <v>2</v>
      </c>
      <c r="AE1720" s="159">
        <v>1</v>
      </c>
      <c r="AF1720" s="159">
        <v>1</v>
      </c>
      <c r="AG1720" s="159">
        <v>2</v>
      </c>
      <c r="AH1720" s="159">
        <v>2</v>
      </c>
      <c r="AI1720" s="159">
        <v>2</v>
      </c>
      <c r="AJ1720" s="159">
        <v>2</v>
      </c>
      <c r="AK1720" s="159">
        <v>2</v>
      </c>
      <c r="AL1720" s="159">
        <v>2</v>
      </c>
      <c r="AM1720" s="159">
        <v>2</v>
      </c>
      <c r="AN1720" s="159">
        <v>2</v>
      </c>
      <c r="AO1720" s="159">
        <v>2</v>
      </c>
      <c r="AP1720" s="159">
        <v>1</v>
      </c>
      <c r="AQ1720" s="159">
        <v>1</v>
      </c>
      <c r="AR1720" s="159">
        <v>0</v>
      </c>
      <c r="AS1720" s="159">
        <v>0</v>
      </c>
      <c r="AT1720" s="159">
        <v>0</v>
      </c>
      <c r="AU1720" s="159">
        <v>0</v>
      </c>
      <c r="AV1720" s="159">
        <v>0</v>
      </c>
      <c r="AW1720" s="159">
        <v>0</v>
      </c>
      <c r="AX1720" s="159">
        <v>0</v>
      </c>
      <c r="AY1720" s="159">
        <v>0</v>
      </c>
      <c r="AZ1720" s="159">
        <v>0</v>
      </c>
      <c r="BA1720" s="159">
        <v>0</v>
      </c>
    </row>
    <row r="1721" spans="1:53" hidden="1" x14ac:dyDescent="0.35">
      <c r="A1721" s="158" t="s">
        <v>495</v>
      </c>
      <c r="B1721" s="158" t="s">
        <v>111</v>
      </c>
      <c r="C1721" s="158" t="s">
        <v>73</v>
      </c>
      <c r="D1721" s="158" t="s">
        <v>81</v>
      </c>
      <c r="E1721" s="158" t="s">
        <v>478</v>
      </c>
      <c r="F1721" s="159">
        <v>2</v>
      </c>
      <c r="G1721" s="159">
        <v>4</v>
      </c>
      <c r="H1721" s="159">
        <v>6</v>
      </c>
      <c r="I1721" s="159">
        <v>8</v>
      </c>
      <c r="J1721" s="159">
        <v>10</v>
      </c>
      <c r="K1721" s="159">
        <v>12</v>
      </c>
      <c r="L1721" s="159">
        <v>15</v>
      </c>
      <c r="M1721" s="159">
        <v>17</v>
      </c>
      <c r="N1721" s="159">
        <v>19</v>
      </c>
      <c r="O1721" s="159">
        <v>21</v>
      </c>
      <c r="P1721" s="159">
        <v>23</v>
      </c>
      <c r="Q1721" s="159">
        <v>25</v>
      </c>
      <c r="R1721" s="159">
        <v>0</v>
      </c>
      <c r="S1721" s="159">
        <v>0</v>
      </c>
      <c r="T1721" s="159">
        <v>0</v>
      </c>
      <c r="U1721" s="159">
        <v>0</v>
      </c>
      <c r="V1721" s="159">
        <v>1</v>
      </c>
      <c r="W1721" s="159">
        <v>1</v>
      </c>
      <c r="X1721" s="159">
        <v>1</v>
      </c>
      <c r="Y1721" s="159">
        <v>1</v>
      </c>
      <c r="Z1721" s="159">
        <v>1</v>
      </c>
      <c r="AA1721" s="159">
        <v>1</v>
      </c>
      <c r="AB1721" s="159">
        <v>1</v>
      </c>
      <c r="AC1721" s="159">
        <v>1</v>
      </c>
      <c r="AD1721" s="159">
        <v>2</v>
      </c>
      <c r="AE1721" s="159">
        <v>2</v>
      </c>
      <c r="AF1721" s="159">
        <v>2</v>
      </c>
      <c r="AG1721" s="159">
        <v>2</v>
      </c>
      <c r="AH1721" s="159">
        <v>2</v>
      </c>
      <c r="AI1721" s="159">
        <v>2</v>
      </c>
      <c r="AJ1721" s="159">
        <v>3</v>
      </c>
      <c r="AK1721" s="159">
        <v>2</v>
      </c>
      <c r="AL1721" s="159">
        <v>2</v>
      </c>
      <c r="AM1721" s="159">
        <v>2</v>
      </c>
      <c r="AN1721" s="159">
        <v>2</v>
      </c>
      <c r="AO1721" s="159">
        <v>2</v>
      </c>
      <c r="AP1721" s="159">
        <v>0</v>
      </c>
      <c r="AQ1721" s="159">
        <v>0</v>
      </c>
      <c r="AR1721" s="159">
        <v>0</v>
      </c>
      <c r="AS1721" s="159">
        <v>0</v>
      </c>
      <c r="AT1721" s="159">
        <v>1</v>
      </c>
      <c r="AU1721" s="159">
        <v>0</v>
      </c>
      <c r="AV1721" s="159">
        <v>0</v>
      </c>
      <c r="AW1721" s="159">
        <v>0</v>
      </c>
      <c r="AX1721" s="159">
        <v>0</v>
      </c>
      <c r="AY1721" s="159">
        <v>0</v>
      </c>
      <c r="AZ1721" s="159">
        <v>0</v>
      </c>
      <c r="BA1721" s="159">
        <v>0</v>
      </c>
    </row>
    <row r="1722" spans="1:53" hidden="1" x14ac:dyDescent="0.35">
      <c r="A1722" s="158" t="s">
        <v>495</v>
      </c>
      <c r="B1722" s="158" t="s">
        <v>111</v>
      </c>
      <c r="C1722" s="158" t="s">
        <v>73</v>
      </c>
      <c r="D1722" s="158" t="s">
        <v>81</v>
      </c>
      <c r="E1722" s="158" t="s">
        <v>479</v>
      </c>
      <c r="F1722" s="159">
        <v>2</v>
      </c>
      <c r="G1722" s="159">
        <v>4</v>
      </c>
      <c r="H1722" s="159">
        <v>6</v>
      </c>
      <c r="I1722" s="159">
        <v>8</v>
      </c>
      <c r="J1722" s="159">
        <v>10</v>
      </c>
      <c r="K1722" s="159">
        <v>12</v>
      </c>
      <c r="L1722" s="159">
        <v>14</v>
      </c>
      <c r="M1722" s="159">
        <v>16</v>
      </c>
      <c r="N1722" s="159">
        <v>18</v>
      </c>
      <c r="O1722" s="159">
        <v>20</v>
      </c>
      <c r="P1722" s="159">
        <v>22</v>
      </c>
      <c r="Q1722" s="159">
        <v>24</v>
      </c>
      <c r="R1722" s="159">
        <v>0</v>
      </c>
      <c r="S1722" s="159">
        <v>0</v>
      </c>
      <c r="T1722" s="159">
        <v>0</v>
      </c>
      <c r="U1722" s="159">
        <v>0</v>
      </c>
      <c r="V1722" s="159">
        <v>1</v>
      </c>
      <c r="W1722" s="159">
        <v>1</v>
      </c>
      <c r="X1722" s="159">
        <v>1</v>
      </c>
      <c r="Y1722" s="159">
        <v>1</v>
      </c>
      <c r="Z1722" s="159">
        <v>1</v>
      </c>
      <c r="AA1722" s="159">
        <v>1</v>
      </c>
      <c r="AB1722" s="159">
        <v>1</v>
      </c>
      <c r="AC1722" s="159">
        <v>1</v>
      </c>
      <c r="AD1722" s="159">
        <v>2</v>
      </c>
      <c r="AE1722" s="159">
        <v>2</v>
      </c>
      <c r="AF1722" s="159">
        <v>2</v>
      </c>
      <c r="AG1722" s="159">
        <v>2</v>
      </c>
      <c r="AH1722" s="159">
        <v>2</v>
      </c>
      <c r="AI1722" s="159">
        <v>2</v>
      </c>
      <c r="AJ1722" s="159">
        <v>2</v>
      </c>
      <c r="AK1722" s="159">
        <v>2</v>
      </c>
      <c r="AL1722" s="159">
        <v>2</v>
      </c>
      <c r="AM1722" s="159">
        <v>2</v>
      </c>
      <c r="AN1722" s="159">
        <v>2</v>
      </c>
      <c r="AO1722" s="159">
        <v>2</v>
      </c>
      <c r="AP1722" s="159">
        <v>0</v>
      </c>
      <c r="AQ1722" s="159">
        <v>0</v>
      </c>
      <c r="AR1722" s="159">
        <v>0</v>
      </c>
      <c r="AS1722" s="159">
        <v>0</v>
      </c>
      <c r="AT1722" s="159">
        <v>1</v>
      </c>
      <c r="AU1722" s="159">
        <v>0</v>
      </c>
      <c r="AV1722" s="159">
        <v>0</v>
      </c>
      <c r="AW1722" s="159">
        <v>0</v>
      </c>
      <c r="AX1722" s="159">
        <v>0</v>
      </c>
      <c r="AY1722" s="159">
        <v>0</v>
      </c>
      <c r="AZ1722" s="159">
        <v>0</v>
      </c>
      <c r="BA1722" s="159">
        <v>0</v>
      </c>
    </row>
    <row r="1723" spans="1:53" hidden="1" x14ac:dyDescent="0.35">
      <c r="A1723" s="158" t="s">
        <v>495</v>
      </c>
      <c r="B1723" s="158" t="s">
        <v>111</v>
      </c>
      <c r="C1723" s="158" t="s">
        <v>73</v>
      </c>
      <c r="D1723" s="158" t="s">
        <v>81</v>
      </c>
      <c r="E1723" s="158" t="s">
        <v>480</v>
      </c>
      <c r="F1723" s="159">
        <v>2</v>
      </c>
      <c r="G1723" s="159">
        <v>3</v>
      </c>
      <c r="H1723" s="159">
        <v>4</v>
      </c>
      <c r="I1723" s="159">
        <v>6</v>
      </c>
      <c r="J1723" s="159">
        <v>8</v>
      </c>
      <c r="K1723" s="159">
        <v>10</v>
      </c>
      <c r="L1723" s="159">
        <v>12</v>
      </c>
      <c r="M1723" s="159">
        <v>14</v>
      </c>
      <c r="N1723" s="159">
        <v>16</v>
      </c>
      <c r="O1723" s="159">
        <v>18</v>
      </c>
      <c r="P1723" s="159">
        <v>20</v>
      </c>
      <c r="Q1723" s="159">
        <v>22</v>
      </c>
      <c r="R1723" s="159">
        <v>0</v>
      </c>
      <c r="S1723" s="159">
        <v>0</v>
      </c>
      <c r="T1723" s="159">
        <v>0</v>
      </c>
      <c r="U1723" s="159">
        <v>0</v>
      </c>
      <c r="V1723" s="159">
        <v>0</v>
      </c>
      <c r="W1723" s="159">
        <v>0</v>
      </c>
      <c r="X1723" s="159">
        <v>0</v>
      </c>
      <c r="Y1723" s="159">
        <v>0</v>
      </c>
      <c r="Z1723" s="159">
        <v>0</v>
      </c>
      <c r="AA1723" s="159">
        <v>0</v>
      </c>
      <c r="AB1723" s="159">
        <v>0</v>
      </c>
      <c r="AC1723" s="159">
        <v>0</v>
      </c>
      <c r="AD1723" s="159">
        <v>2</v>
      </c>
      <c r="AE1723" s="159">
        <v>1</v>
      </c>
      <c r="AF1723" s="159">
        <v>1</v>
      </c>
      <c r="AG1723" s="159">
        <v>2</v>
      </c>
      <c r="AH1723" s="159">
        <v>2</v>
      </c>
      <c r="AI1723" s="159">
        <v>2</v>
      </c>
      <c r="AJ1723" s="159">
        <v>2</v>
      </c>
      <c r="AK1723" s="159">
        <v>2</v>
      </c>
      <c r="AL1723" s="159">
        <v>2</v>
      </c>
      <c r="AM1723" s="159">
        <v>2</v>
      </c>
      <c r="AN1723" s="159">
        <v>2</v>
      </c>
      <c r="AO1723" s="159">
        <v>2</v>
      </c>
      <c r="AP1723" s="159">
        <v>0</v>
      </c>
      <c r="AQ1723" s="159">
        <v>0</v>
      </c>
      <c r="AR1723" s="159">
        <v>0</v>
      </c>
      <c r="AS1723" s="159">
        <v>0</v>
      </c>
      <c r="AT1723" s="159">
        <v>0</v>
      </c>
      <c r="AU1723" s="159">
        <v>0</v>
      </c>
      <c r="AV1723" s="159">
        <v>0</v>
      </c>
      <c r="AW1723" s="159">
        <v>0</v>
      </c>
      <c r="AX1723" s="159">
        <v>0</v>
      </c>
      <c r="AY1723" s="159">
        <v>0</v>
      </c>
      <c r="AZ1723" s="159">
        <v>0</v>
      </c>
      <c r="BA1723" s="159">
        <v>0</v>
      </c>
    </row>
    <row r="1724" spans="1:53" hidden="1" x14ac:dyDescent="0.35">
      <c r="A1724" s="158" t="s">
        <v>495</v>
      </c>
      <c r="B1724" s="158" t="s">
        <v>111</v>
      </c>
      <c r="C1724" s="158" t="s">
        <v>73</v>
      </c>
      <c r="D1724" s="158" t="s">
        <v>81</v>
      </c>
      <c r="E1724" s="158" t="s">
        <v>481</v>
      </c>
      <c r="F1724" s="159">
        <v>2</v>
      </c>
      <c r="G1724" s="159">
        <v>3</v>
      </c>
      <c r="H1724" s="159">
        <v>4</v>
      </c>
      <c r="I1724" s="159">
        <v>6</v>
      </c>
      <c r="J1724" s="159">
        <v>8</v>
      </c>
      <c r="K1724" s="159">
        <v>10</v>
      </c>
      <c r="L1724" s="159">
        <v>12</v>
      </c>
      <c r="M1724" s="159">
        <v>14</v>
      </c>
      <c r="N1724" s="159">
        <v>16</v>
      </c>
      <c r="O1724" s="159">
        <v>18</v>
      </c>
      <c r="P1724" s="159">
        <v>20</v>
      </c>
      <c r="Q1724" s="159">
        <v>22</v>
      </c>
      <c r="R1724" s="159">
        <v>1</v>
      </c>
      <c r="S1724" s="159">
        <v>1</v>
      </c>
      <c r="T1724" s="159">
        <v>1</v>
      </c>
      <c r="U1724" s="159">
        <v>1</v>
      </c>
      <c r="V1724" s="159">
        <v>2</v>
      </c>
      <c r="W1724" s="159">
        <v>2</v>
      </c>
      <c r="X1724" s="159">
        <v>2</v>
      </c>
      <c r="Y1724" s="159">
        <v>2</v>
      </c>
      <c r="Z1724" s="159">
        <v>2</v>
      </c>
      <c r="AA1724" s="159">
        <v>2</v>
      </c>
      <c r="AB1724" s="159">
        <v>2</v>
      </c>
      <c r="AC1724" s="159">
        <v>2</v>
      </c>
      <c r="AD1724" s="159">
        <v>2</v>
      </c>
      <c r="AE1724" s="159">
        <v>1</v>
      </c>
      <c r="AF1724" s="159">
        <v>1</v>
      </c>
      <c r="AG1724" s="159">
        <v>2</v>
      </c>
      <c r="AH1724" s="159">
        <v>2</v>
      </c>
      <c r="AI1724" s="159">
        <v>2</v>
      </c>
      <c r="AJ1724" s="159">
        <v>2</v>
      </c>
      <c r="AK1724" s="159">
        <v>2</v>
      </c>
      <c r="AL1724" s="159">
        <v>2</v>
      </c>
      <c r="AM1724" s="159">
        <v>2</v>
      </c>
      <c r="AN1724" s="159">
        <v>2</v>
      </c>
      <c r="AO1724" s="159">
        <v>2</v>
      </c>
      <c r="AP1724" s="159">
        <v>1</v>
      </c>
      <c r="AQ1724" s="159">
        <v>0</v>
      </c>
      <c r="AR1724" s="159">
        <v>0</v>
      </c>
      <c r="AS1724" s="159">
        <v>0</v>
      </c>
      <c r="AT1724" s="159">
        <v>1</v>
      </c>
      <c r="AU1724" s="159">
        <v>0</v>
      </c>
      <c r="AV1724" s="159">
        <v>0</v>
      </c>
      <c r="AW1724" s="159">
        <v>0</v>
      </c>
      <c r="AX1724" s="159">
        <v>0</v>
      </c>
      <c r="AY1724" s="159">
        <v>0</v>
      </c>
      <c r="AZ1724" s="159">
        <v>0</v>
      </c>
      <c r="BA1724" s="159">
        <v>0</v>
      </c>
    </row>
    <row r="1725" spans="1:53" hidden="1" x14ac:dyDescent="0.35">
      <c r="A1725" t="s">
        <v>495</v>
      </c>
      <c r="B1725" t="s">
        <v>111</v>
      </c>
      <c r="C1725" t="s">
        <v>74</v>
      </c>
      <c r="D1725" t="s">
        <v>81</v>
      </c>
      <c r="E1725" t="s">
        <v>482</v>
      </c>
      <c r="F1725" s="104">
        <v>3</v>
      </c>
      <c r="G1725" s="104">
        <v>6</v>
      </c>
      <c r="H1725" s="104">
        <v>9</v>
      </c>
      <c r="I1725" s="104">
        <v>12</v>
      </c>
      <c r="J1725" s="104">
        <v>15</v>
      </c>
      <c r="K1725" s="104">
        <v>18</v>
      </c>
      <c r="L1725" s="104">
        <v>22</v>
      </c>
      <c r="M1725" s="104">
        <v>25</v>
      </c>
      <c r="N1725" s="104">
        <v>28</v>
      </c>
      <c r="O1725" s="104">
        <v>31</v>
      </c>
      <c r="P1725" s="104">
        <v>34</v>
      </c>
      <c r="Q1725" s="104">
        <v>37</v>
      </c>
      <c r="R1725" s="104">
        <v>0</v>
      </c>
      <c r="S1725" s="104">
        <v>2</v>
      </c>
      <c r="T1725" s="104">
        <v>4</v>
      </c>
      <c r="U1725" s="104">
        <v>6</v>
      </c>
      <c r="V1725" s="104">
        <v>7</v>
      </c>
      <c r="W1725" s="104">
        <v>7</v>
      </c>
      <c r="X1725" s="104">
        <v>7</v>
      </c>
      <c r="Y1725" s="104">
        <v>7</v>
      </c>
      <c r="Z1725" s="104">
        <v>7</v>
      </c>
      <c r="AA1725" s="104">
        <v>7</v>
      </c>
      <c r="AB1725" s="104">
        <v>7</v>
      </c>
      <c r="AC1725" s="104">
        <v>7</v>
      </c>
      <c r="AD1725" s="104">
        <v>3</v>
      </c>
      <c r="AE1725" s="104">
        <v>3</v>
      </c>
      <c r="AF1725" s="104">
        <v>3</v>
      </c>
      <c r="AG1725" s="104">
        <v>3</v>
      </c>
      <c r="AH1725" s="104">
        <v>3</v>
      </c>
      <c r="AI1725" s="104">
        <v>3</v>
      </c>
      <c r="AJ1725" s="104">
        <v>4</v>
      </c>
      <c r="AK1725" s="104">
        <v>3</v>
      </c>
      <c r="AL1725" s="104">
        <v>3</v>
      </c>
      <c r="AM1725" s="104">
        <v>3</v>
      </c>
      <c r="AN1725" s="104">
        <v>3</v>
      </c>
      <c r="AO1725" s="104">
        <v>3</v>
      </c>
      <c r="AP1725" s="104">
        <v>0</v>
      </c>
      <c r="AQ1725" s="104">
        <v>2</v>
      </c>
      <c r="AR1725" s="104">
        <v>2</v>
      </c>
      <c r="AS1725" s="104">
        <v>2</v>
      </c>
      <c r="AT1725" s="104">
        <v>1</v>
      </c>
      <c r="AU1725" s="104">
        <v>0</v>
      </c>
      <c r="AV1725" s="104">
        <v>0</v>
      </c>
      <c r="AW1725" s="104">
        <v>0</v>
      </c>
      <c r="AX1725" s="104">
        <v>0</v>
      </c>
      <c r="AY1725" s="104">
        <v>0</v>
      </c>
      <c r="AZ1725" s="104">
        <v>0</v>
      </c>
      <c r="BA1725" s="104">
        <v>0</v>
      </c>
    </row>
    <row r="1726" spans="1:53" hidden="1" x14ac:dyDescent="0.35">
      <c r="A1726" t="s">
        <v>495</v>
      </c>
      <c r="B1726" t="s">
        <v>111</v>
      </c>
      <c r="C1726" t="s">
        <v>74</v>
      </c>
      <c r="D1726" t="s">
        <v>81</v>
      </c>
      <c r="E1726" t="s">
        <v>483</v>
      </c>
      <c r="F1726" s="104">
        <v>2</v>
      </c>
      <c r="G1726" s="104">
        <v>3</v>
      </c>
      <c r="H1726" s="104">
        <v>4</v>
      </c>
      <c r="I1726" s="104">
        <v>6</v>
      </c>
      <c r="J1726" s="104">
        <v>7</v>
      </c>
      <c r="K1726" s="104">
        <v>9</v>
      </c>
      <c r="L1726" s="104">
        <v>11</v>
      </c>
      <c r="M1726" s="104">
        <v>13</v>
      </c>
      <c r="N1726" s="104">
        <v>15</v>
      </c>
      <c r="O1726" s="104">
        <v>17</v>
      </c>
      <c r="P1726" s="104">
        <v>19</v>
      </c>
      <c r="Q1726" s="104">
        <v>21</v>
      </c>
      <c r="R1726" s="104">
        <v>4</v>
      </c>
      <c r="S1726" s="104">
        <v>4</v>
      </c>
      <c r="T1726" s="104">
        <v>4</v>
      </c>
      <c r="U1726" s="104">
        <v>5</v>
      </c>
      <c r="V1726" s="104">
        <v>5</v>
      </c>
      <c r="W1726" s="104">
        <v>5</v>
      </c>
      <c r="X1726" s="104">
        <v>5</v>
      </c>
      <c r="Y1726" s="104">
        <v>5</v>
      </c>
      <c r="Z1726" s="104">
        <v>5</v>
      </c>
      <c r="AA1726" s="104">
        <v>5</v>
      </c>
      <c r="AB1726" s="104">
        <v>5</v>
      </c>
      <c r="AC1726" s="104">
        <v>5</v>
      </c>
      <c r="AD1726" s="104">
        <v>2</v>
      </c>
      <c r="AE1726" s="104">
        <v>1</v>
      </c>
      <c r="AF1726" s="104">
        <v>1</v>
      </c>
      <c r="AG1726" s="104">
        <v>2</v>
      </c>
      <c r="AH1726" s="104">
        <v>1</v>
      </c>
      <c r="AI1726" s="104">
        <v>2</v>
      </c>
      <c r="AJ1726" s="104">
        <v>2</v>
      </c>
      <c r="AK1726" s="104">
        <v>2</v>
      </c>
      <c r="AL1726" s="104">
        <v>2</v>
      </c>
      <c r="AM1726" s="104">
        <v>2</v>
      </c>
      <c r="AN1726" s="104">
        <v>2</v>
      </c>
      <c r="AO1726" s="104">
        <v>2</v>
      </c>
      <c r="AP1726" s="104">
        <v>4</v>
      </c>
      <c r="AQ1726" s="104">
        <v>0</v>
      </c>
      <c r="AR1726" s="104">
        <v>0</v>
      </c>
      <c r="AS1726" s="104">
        <v>1</v>
      </c>
      <c r="AT1726" s="104">
        <v>0</v>
      </c>
      <c r="AU1726" s="104">
        <v>0</v>
      </c>
      <c r="AV1726" s="104">
        <v>0</v>
      </c>
      <c r="AW1726" s="104">
        <v>0</v>
      </c>
      <c r="AX1726" s="104">
        <v>0</v>
      </c>
      <c r="AY1726" s="104">
        <v>0</v>
      </c>
      <c r="AZ1726" s="104">
        <v>0</v>
      </c>
      <c r="BA1726" s="104">
        <v>0</v>
      </c>
    </row>
    <row r="1727" spans="1:53" hidden="1" x14ac:dyDescent="0.35">
      <c r="A1727" t="s">
        <v>495</v>
      </c>
      <c r="B1727" t="s">
        <v>111</v>
      </c>
      <c r="C1727" t="s">
        <v>74</v>
      </c>
      <c r="D1727" t="s">
        <v>81</v>
      </c>
      <c r="E1727" t="s">
        <v>484</v>
      </c>
      <c r="F1727" s="104">
        <v>0</v>
      </c>
      <c r="G1727" s="104">
        <v>0</v>
      </c>
      <c r="H1727" s="104">
        <v>0</v>
      </c>
      <c r="I1727" s="104">
        <v>0</v>
      </c>
      <c r="J1727" s="104">
        <v>0</v>
      </c>
      <c r="K1727" s="104">
        <v>0</v>
      </c>
      <c r="L1727" s="104">
        <v>0</v>
      </c>
      <c r="M1727" s="104">
        <v>0</v>
      </c>
      <c r="N1727" s="104">
        <v>0</v>
      </c>
      <c r="O1727" s="104">
        <v>0</v>
      </c>
      <c r="P1727" s="104">
        <v>0</v>
      </c>
      <c r="Q1727" s="104">
        <v>0</v>
      </c>
      <c r="R1727" s="104">
        <v>0</v>
      </c>
      <c r="S1727" s="104">
        <v>0</v>
      </c>
      <c r="T1727" s="104">
        <v>0</v>
      </c>
      <c r="U1727" s="104">
        <v>0</v>
      </c>
      <c r="V1727" s="104">
        <v>0</v>
      </c>
      <c r="W1727" s="104">
        <v>0</v>
      </c>
      <c r="X1727" s="104">
        <v>0</v>
      </c>
      <c r="Y1727" s="104">
        <v>0</v>
      </c>
      <c r="Z1727" s="104">
        <v>0</v>
      </c>
      <c r="AA1727" s="104">
        <v>0</v>
      </c>
      <c r="AB1727" s="104">
        <v>0</v>
      </c>
      <c r="AC1727" s="104">
        <v>0</v>
      </c>
      <c r="AD1727" s="104">
        <v>0</v>
      </c>
      <c r="AE1727" s="104">
        <v>0</v>
      </c>
      <c r="AF1727" s="104">
        <v>0</v>
      </c>
      <c r="AG1727" s="104">
        <v>0</v>
      </c>
      <c r="AH1727" s="104">
        <v>0</v>
      </c>
      <c r="AI1727" s="104">
        <v>0</v>
      </c>
      <c r="AJ1727" s="104">
        <v>0</v>
      </c>
      <c r="AK1727" s="104">
        <v>0</v>
      </c>
      <c r="AL1727" s="104">
        <v>0</v>
      </c>
      <c r="AM1727" s="104">
        <v>0</v>
      </c>
      <c r="AN1727" s="104">
        <v>0</v>
      </c>
      <c r="AO1727" s="104">
        <v>0</v>
      </c>
      <c r="AP1727" s="104">
        <v>0</v>
      </c>
      <c r="AQ1727" s="104">
        <v>0</v>
      </c>
      <c r="AR1727" s="104">
        <v>0</v>
      </c>
      <c r="AS1727" s="104">
        <v>0</v>
      </c>
      <c r="AT1727" s="104">
        <v>0</v>
      </c>
      <c r="AU1727" s="104">
        <v>0</v>
      </c>
      <c r="AV1727" s="104">
        <v>0</v>
      </c>
      <c r="AW1727" s="104">
        <v>0</v>
      </c>
      <c r="AX1727" s="104">
        <v>0</v>
      </c>
      <c r="AY1727" s="104">
        <v>0</v>
      </c>
      <c r="AZ1727" s="104">
        <v>0</v>
      </c>
      <c r="BA1727" s="104">
        <v>0</v>
      </c>
    </row>
    <row r="1728" spans="1:53" hidden="1" x14ac:dyDescent="0.35">
      <c r="A1728" t="s">
        <v>495</v>
      </c>
      <c r="B1728" t="s">
        <v>111</v>
      </c>
      <c r="C1728" t="s">
        <v>74</v>
      </c>
      <c r="D1728" t="s">
        <v>81</v>
      </c>
      <c r="E1728" t="s">
        <v>485</v>
      </c>
      <c r="F1728" s="104">
        <v>4</v>
      </c>
      <c r="G1728" s="104">
        <v>9</v>
      </c>
      <c r="H1728" s="104">
        <v>14</v>
      </c>
      <c r="I1728" s="104">
        <v>18</v>
      </c>
      <c r="J1728" s="104">
        <v>23</v>
      </c>
      <c r="K1728" s="104">
        <v>27</v>
      </c>
      <c r="L1728" s="104">
        <v>31</v>
      </c>
      <c r="M1728" s="104">
        <v>35</v>
      </c>
      <c r="N1728" s="104">
        <v>39</v>
      </c>
      <c r="O1728" s="104">
        <v>43</v>
      </c>
      <c r="P1728" s="104">
        <v>47</v>
      </c>
      <c r="Q1728" s="104">
        <v>51</v>
      </c>
      <c r="R1728" s="104">
        <v>6</v>
      </c>
      <c r="S1728" s="104">
        <v>18</v>
      </c>
      <c r="T1728" s="104">
        <v>18</v>
      </c>
      <c r="U1728" s="104">
        <v>21</v>
      </c>
      <c r="V1728" s="104">
        <v>23</v>
      </c>
      <c r="W1728" s="104">
        <v>23</v>
      </c>
      <c r="X1728" s="104">
        <v>23</v>
      </c>
      <c r="Y1728" s="104">
        <v>23</v>
      </c>
      <c r="Z1728" s="104">
        <v>23</v>
      </c>
      <c r="AA1728" s="104">
        <v>23</v>
      </c>
      <c r="AB1728" s="104">
        <v>23</v>
      </c>
      <c r="AC1728" s="104">
        <v>23</v>
      </c>
      <c r="AD1728" s="104">
        <v>4</v>
      </c>
      <c r="AE1728" s="104">
        <v>5</v>
      </c>
      <c r="AF1728" s="104">
        <v>5</v>
      </c>
      <c r="AG1728" s="104">
        <v>4</v>
      </c>
      <c r="AH1728" s="104">
        <v>5</v>
      </c>
      <c r="AI1728" s="104">
        <v>4</v>
      </c>
      <c r="AJ1728" s="104">
        <v>4</v>
      </c>
      <c r="AK1728" s="104">
        <v>4</v>
      </c>
      <c r="AL1728" s="104">
        <v>4</v>
      </c>
      <c r="AM1728" s="104">
        <v>4</v>
      </c>
      <c r="AN1728" s="104">
        <v>4</v>
      </c>
      <c r="AO1728" s="104">
        <v>4</v>
      </c>
      <c r="AP1728" s="104">
        <v>6</v>
      </c>
      <c r="AQ1728" s="104">
        <v>12</v>
      </c>
      <c r="AR1728" s="104">
        <v>0</v>
      </c>
      <c r="AS1728" s="104">
        <v>3</v>
      </c>
      <c r="AT1728" s="104">
        <v>2</v>
      </c>
      <c r="AU1728" s="104">
        <v>0</v>
      </c>
      <c r="AV1728" s="104">
        <v>0</v>
      </c>
      <c r="AW1728" s="104">
        <v>0</v>
      </c>
      <c r="AX1728" s="104">
        <v>0</v>
      </c>
      <c r="AY1728" s="104">
        <v>0</v>
      </c>
      <c r="AZ1728" s="104">
        <v>0</v>
      </c>
      <c r="BA1728" s="104">
        <v>0</v>
      </c>
    </row>
    <row r="1729" spans="1:53" hidden="1" x14ac:dyDescent="0.35">
      <c r="A1729" t="s">
        <v>495</v>
      </c>
      <c r="B1729" t="s">
        <v>111</v>
      </c>
      <c r="C1729" t="s">
        <v>74</v>
      </c>
      <c r="D1729" t="s">
        <v>81</v>
      </c>
      <c r="E1729" t="s">
        <v>486</v>
      </c>
      <c r="F1729" s="104">
        <v>2</v>
      </c>
      <c r="G1729" s="104">
        <v>4</v>
      </c>
      <c r="H1729" s="104">
        <v>5</v>
      </c>
      <c r="I1729" s="104">
        <v>7</v>
      </c>
      <c r="J1729" s="104">
        <v>9</v>
      </c>
      <c r="K1729" s="104">
        <v>11</v>
      </c>
      <c r="L1729" s="104">
        <v>13</v>
      </c>
      <c r="M1729" s="104">
        <v>15</v>
      </c>
      <c r="N1729" s="104">
        <v>17</v>
      </c>
      <c r="O1729" s="104">
        <v>19</v>
      </c>
      <c r="P1729" s="104">
        <v>21</v>
      </c>
      <c r="Q1729" s="104">
        <v>23</v>
      </c>
      <c r="R1729" s="104">
        <v>0</v>
      </c>
      <c r="S1729" s="104">
        <v>0</v>
      </c>
      <c r="T1729" s="104">
        <v>0</v>
      </c>
      <c r="U1729" s="104">
        <v>0</v>
      </c>
      <c r="V1729" s="104">
        <v>3</v>
      </c>
      <c r="W1729" s="104">
        <v>3</v>
      </c>
      <c r="X1729" s="104">
        <v>3</v>
      </c>
      <c r="Y1729" s="104">
        <v>3</v>
      </c>
      <c r="Z1729" s="104">
        <v>3</v>
      </c>
      <c r="AA1729" s="104">
        <v>3</v>
      </c>
      <c r="AB1729" s="104">
        <v>3</v>
      </c>
      <c r="AC1729" s="104">
        <v>3</v>
      </c>
      <c r="AD1729" s="104">
        <v>2</v>
      </c>
      <c r="AE1729" s="104">
        <v>2</v>
      </c>
      <c r="AF1729" s="104">
        <v>1</v>
      </c>
      <c r="AG1729" s="104">
        <v>2</v>
      </c>
      <c r="AH1729" s="104">
        <v>2</v>
      </c>
      <c r="AI1729" s="104">
        <v>2</v>
      </c>
      <c r="AJ1729" s="104">
        <v>2</v>
      </c>
      <c r="AK1729" s="104">
        <v>2</v>
      </c>
      <c r="AL1729" s="104">
        <v>2</v>
      </c>
      <c r="AM1729" s="104">
        <v>2</v>
      </c>
      <c r="AN1729" s="104">
        <v>2</v>
      </c>
      <c r="AO1729" s="104">
        <v>2</v>
      </c>
      <c r="AP1729" s="104">
        <v>0</v>
      </c>
      <c r="AQ1729" s="104">
        <v>0</v>
      </c>
      <c r="AR1729" s="104">
        <v>0</v>
      </c>
      <c r="AS1729" s="104">
        <v>0</v>
      </c>
      <c r="AT1729" s="104">
        <v>3</v>
      </c>
      <c r="AU1729" s="104">
        <v>0</v>
      </c>
      <c r="AV1729" s="104">
        <v>0</v>
      </c>
      <c r="AW1729" s="104">
        <v>0</v>
      </c>
      <c r="AX1729" s="104">
        <v>0</v>
      </c>
      <c r="AY1729" s="104">
        <v>0</v>
      </c>
      <c r="AZ1729" s="104">
        <v>0</v>
      </c>
      <c r="BA1729" s="104">
        <v>0</v>
      </c>
    </row>
    <row r="1730" spans="1:53" hidden="1" x14ac:dyDescent="0.35">
      <c r="A1730" t="s">
        <v>495</v>
      </c>
      <c r="B1730" t="s">
        <v>111</v>
      </c>
      <c r="C1730" t="s">
        <v>74</v>
      </c>
      <c r="D1730" t="s">
        <v>81</v>
      </c>
      <c r="E1730" t="s">
        <v>487</v>
      </c>
      <c r="F1730" s="104">
        <v>0</v>
      </c>
      <c r="G1730" s="104">
        <v>0</v>
      </c>
      <c r="H1730" s="104">
        <v>0</v>
      </c>
      <c r="I1730" s="104">
        <v>0</v>
      </c>
      <c r="J1730" s="104">
        <v>0</v>
      </c>
      <c r="K1730" s="104">
        <v>0</v>
      </c>
      <c r="L1730" s="104">
        <v>0</v>
      </c>
      <c r="M1730" s="104">
        <v>0</v>
      </c>
      <c r="N1730" s="104">
        <v>0</v>
      </c>
      <c r="O1730" s="104">
        <v>0</v>
      </c>
      <c r="P1730" s="104">
        <v>0</v>
      </c>
      <c r="Q1730" s="104">
        <v>0</v>
      </c>
      <c r="R1730" s="104">
        <v>0</v>
      </c>
      <c r="S1730" s="104">
        <v>0</v>
      </c>
      <c r="T1730" s="104">
        <v>0</v>
      </c>
      <c r="U1730" s="104">
        <v>0</v>
      </c>
      <c r="V1730" s="104">
        <v>0</v>
      </c>
      <c r="W1730" s="104">
        <v>0</v>
      </c>
      <c r="X1730" s="104">
        <v>0</v>
      </c>
      <c r="Y1730" s="104">
        <v>0</v>
      </c>
      <c r="Z1730" s="104">
        <v>0</v>
      </c>
      <c r="AA1730" s="104">
        <v>0</v>
      </c>
      <c r="AB1730" s="104">
        <v>0</v>
      </c>
      <c r="AC1730" s="104">
        <v>0</v>
      </c>
      <c r="AD1730" s="104">
        <v>0</v>
      </c>
      <c r="AE1730" s="104">
        <v>0</v>
      </c>
      <c r="AF1730" s="104">
        <v>0</v>
      </c>
      <c r="AG1730" s="104">
        <v>0</v>
      </c>
      <c r="AH1730" s="104">
        <v>0</v>
      </c>
      <c r="AI1730" s="104">
        <v>0</v>
      </c>
      <c r="AJ1730" s="104">
        <v>0</v>
      </c>
      <c r="AK1730" s="104">
        <v>0</v>
      </c>
      <c r="AL1730" s="104">
        <v>0</v>
      </c>
      <c r="AM1730" s="104">
        <v>0</v>
      </c>
      <c r="AN1730" s="104">
        <v>0</v>
      </c>
      <c r="AO1730" s="104">
        <v>0</v>
      </c>
      <c r="AP1730" s="104">
        <v>0</v>
      </c>
      <c r="AQ1730" s="104">
        <v>0</v>
      </c>
      <c r="AR1730" s="104">
        <v>0</v>
      </c>
      <c r="AS1730" s="104">
        <v>0</v>
      </c>
      <c r="AT1730" s="104">
        <v>0</v>
      </c>
      <c r="AU1730" s="104">
        <v>0</v>
      </c>
      <c r="AV1730" s="104">
        <v>0</v>
      </c>
      <c r="AW1730" s="104">
        <v>0</v>
      </c>
      <c r="AX1730" s="104">
        <v>0</v>
      </c>
      <c r="AY1730" s="104">
        <v>0</v>
      </c>
      <c r="AZ1730" s="104">
        <v>0</v>
      </c>
      <c r="BA1730" s="104">
        <v>0</v>
      </c>
    </row>
    <row r="1731" spans="1:53" hidden="1" x14ac:dyDescent="0.35">
      <c r="A1731" t="s">
        <v>495</v>
      </c>
      <c r="B1731" t="s">
        <v>111</v>
      </c>
      <c r="C1731" t="s">
        <v>74</v>
      </c>
      <c r="D1731" t="s">
        <v>81</v>
      </c>
      <c r="E1731" t="s">
        <v>488</v>
      </c>
      <c r="F1731" s="104">
        <v>1</v>
      </c>
      <c r="G1731" s="104">
        <v>2</v>
      </c>
      <c r="H1731" s="104">
        <v>3</v>
      </c>
      <c r="I1731" s="104">
        <v>4</v>
      </c>
      <c r="J1731" s="104">
        <v>5</v>
      </c>
      <c r="K1731" s="104">
        <v>6</v>
      </c>
      <c r="L1731" s="104">
        <v>7</v>
      </c>
      <c r="M1731" s="104">
        <v>8</v>
      </c>
      <c r="N1731" s="104">
        <v>9</v>
      </c>
      <c r="O1731" s="104">
        <v>10</v>
      </c>
      <c r="P1731" s="104">
        <v>11</v>
      </c>
      <c r="Q1731" s="104">
        <v>12</v>
      </c>
      <c r="R1731" s="104">
        <v>0</v>
      </c>
      <c r="S1731" s="104">
        <v>0</v>
      </c>
      <c r="T1731" s="104">
        <v>0</v>
      </c>
      <c r="U1731" s="104">
        <v>0</v>
      </c>
      <c r="V1731" s="104">
        <v>0</v>
      </c>
      <c r="W1731" s="104">
        <v>0</v>
      </c>
      <c r="X1731" s="104">
        <v>0</v>
      </c>
      <c r="Y1731" s="104">
        <v>0</v>
      </c>
      <c r="Z1731" s="104">
        <v>0</v>
      </c>
      <c r="AA1731" s="104">
        <v>0</v>
      </c>
      <c r="AB1731" s="104">
        <v>0</v>
      </c>
      <c r="AC1731" s="104">
        <v>0</v>
      </c>
      <c r="AD1731" s="104">
        <v>1</v>
      </c>
      <c r="AE1731" s="104">
        <v>1</v>
      </c>
      <c r="AF1731" s="104">
        <v>1</v>
      </c>
      <c r="AG1731" s="104">
        <v>1</v>
      </c>
      <c r="AH1731" s="104">
        <v>1</v>
      </c>
      <c r="AI1731" s="104">
        <v>1</v>
      </c>
      <c r="AJ1731" s="104">
        <v>1</v>
      </c>
      <c r="AK1731" s="104">
        <v>1</v>
      </c>
      <c r="AL1731" s="104">
        <v>1</v>
      </c>
      <c r="AM1731" s="104">
        <v>1</v>
      </c>
      <c r="AN1731" s="104">
        <v>1</v>
      </c>
      <c r="AO1731" s="104">
        <v>1</v>
      </c>
      <c r="AP1731" s="104">
        <v>0</v>
      </c>
      <c r="AQ1731" s="104">
        <v>0</v>
      </c>
      <c r="AR1731" s="104">
        <v>0</v>
      </c>
      <c r="AS1731" s="104">
        <v>0</v>
      </c>
      <c r="AT1731" s="104">
        <v>0</v>
      </c>
      <c r="AU1731" s="104">
        <v>0</v>
      </c>
      <c r="AV1731" s="104">
        <v>0</v>
      </c>
      <c r="AW1731" s="104">
        <v>0</v>
      </c>
      <c r="AX1731" s="104">
        <v>0</v>
      </c>
      <c r="AY1731" s="104">
        <v>0</v>
      </c>
      <c r="AZ1731" s="104">
        <v>0</v>
      </c>
      <c r="BA1731" s="104">
        <v>0</v>
      </c>
    </row>
    <row r="1732" spans="1:53" hidden="1" x14ac:dyDescent="0.35">
      <c r="A1732" t="s">
        <v>495</v>
      </c>
      <c r="B1732" t="s">
        <v>111</v>
      </c>
      <c r="C1732" t="s">
        <v>74</v>
      </c>
      <c r="D1732" t="s">
        <v>81</v>
      </c>
      <c r="E1732" t="s">
        <v>489</v>
      </c>
      <c r="F1732" s="104">
        <v>1</v>
      </c>
      <c r="G1732" s="104">
        <v>2</v>
      </c>
      <c r="H1732" s="104">
        <v>3</v>
      </c>
      <c r="I1732" s="104">
        <v>5</v>
      </c>
      <c r="J1732" s="104">
        <v>6</v>
      </c>
      <c r="K1732" s="104">
        <v>7</v>
      </c>
      <c r="L1732" s="104">
        <v>9</v>
      </c>
      <c r="M1732" s="104">
        <v>10</v>
      </c>
      <c r="N1732" s="104">
        <v>12</v>
      </c>
      <c r="O1732" s="104">
        <v>14</v>
      </c>
      <c r="P1732" s="104">
        <v>16</v>
      </c>
      <c r="Q1732" s="104">
        <v>18</v>
      </c>
      <c r="R1732" s="104">
        <v>2</v>
      </c>
      <c r="S1732" s="104">
        <v>2</v>
      </c>
      <c r="T1732" s="104">
        <v>2</v>
      </c>
      <c r="U1732" s="104">
        <v>3</v>
      </c>
      <c r="V1732" s="104">
        <v>3</v>
      </c>
      <c r="W1732" s="104">
        <v>3</v>
      </c>
      <c r="X1732" s="104">
        <v>3</v>
      </c>
      <c r="Y1732" s="104">
        <v>3</v>
      </c>
      <c r="Z1732" s="104">
        <v>3</v>
      </c>
      <c r="AA1732" s="104">
        <v>3</v>
      </c>
      <c r="AB1732" s="104">
        <v>3</v>
      </c>
      <c r="AC1732" s="104">
        <v>3</v>
      </c>
      <c r="AD1732" s="104">
        <v>1</v>
      </c>
      <c r="AE1732" s="104">
        <v>1</v>
      </c>
      <c r="AF1732" s="104">
        <v>1</v>
      </c>
      <c r="AG1732" s="104">
        <v>2</v>
      </c>
      <c r="AH1732" s="104">
        <v>1</v>
      </c>
      <c r="AI1732" s="104">
        <v>1</v>
      </c>
      <c r="AJ1732" s="104">
        <v>2</v>
      </c>
      <c r="AK1732" s="104">
        <v>1</v>
      </c>
      <c r="AL1732" s="104">
        <v>2</v>
      </c>
      <c r="AM1732" s="104">
        <v>2</v>
      </c>
      <c r="AN1732" s="104">
        <v>2</v>
      </c>
      <c r="AO1732" s="104">
        <v>2</v>
      </c>
      <c r="AP1732" s="104">
        <v>2</v>
      </c>
      <c r="AQ1732" s="104">
        <v>0</v>
      </c>
      <c r="AR1732" s="104">
        <v>0</v>
      </c>
      <c r="AS1732" s="104">
        <v>1</v>
      </c>
      <c r="AT1732" s="104">
        <v>0</v>
      </c>
      <c r="AU1732" s="104">
        <v>0</v>
      </c>
      <c r="AV1732" s="104">
        <v>0</v>
      </c>
      <c r="AW1732" s="104">
        <v>0</v>
      </c>
      <c r="AX1732" s="104">
        <v>0</v>
      </c>
      <c r="AY1732" s="104">
        <v>0</v>
      </c>
      <c r="AZ1732" s="104">
        <v>0</v>
      </c>
      <c r="BA1732" s="104">
        <v>0</v>
      </c>
    </row>
    <row r="1733" spans="1:53" hidden="1" x14ac:dyDescent="0.35">
      <c r="A1733" t="s">
        <v>495</v>
      </c>
      <c r="B1733" t="s">
        <v>111</v>
      </c>
      <c r="C1733" t="s">
        <v>74</v>
      </c>
      <c r="D1733" t="s">
        <v>81</v>
      </c>
      <c r="E1733" t="s">
        <v>490</v>
      </c>
      <c r="F1733" s="104">
        <v>1</v>
      </c>
      <c r="G1733" s="104">
        <v>2</v>
      </c>
      <c r="H1733" s="104">
        <v>3</v>
      </c>
      <c r="I1733" s="104">
        <v>5</v>
      </c>
      <c r="J1733" s="104">
        <v>6</v>
      </c>
      <c r="K1733" s="104">
        <v>7</v>
      </c>
      <c r="L1733" s="104">
        <v>9</v>
      </c>
      <c r="M1733" s="104">
        <v>10</v>
      </c>
      <c r="N1733" s="104">
        <v>12</v>
      </c>
      <c r="O1733" s="104">
        <v>14</v>
      </c>
      <c r="P1733" s="104">
        <v>16</v>
      </c>
      <c r="Q1733" s="104">
        <v>18</v>
      </c>
      <c r="R1733" s="104">
        <v>0</v>
      </c>
      <c r="S1733" s="104">
        <v>0</v>
      </c>
      <c r="T1733" s="104">
        <v>0</v>
      </c>
      <c r="U1733" s="104">
        <v>0</v>
      </c>
      <c r="V1733" s="104">
        <v>0</v>
      </c>
      <c r="W1733" s="104">
        <v>0</v>
      </c>
      <c r="X1733" s="104">
        <v>0</v>
      </c>
      <c r="Y1733" s="104">
        <v>0</v>
      </c>
      <c r="Z1733" s="104">
        <v>0</v>
      </c>
      <c r="AA1733" s="104">
        <v>0</v>
      </c>
      <c r="AB1733" s="104">
        <v>0</v>
      </c>
      <c r="AC1733" s="104">
        <v>0</v>
      </c>
      <c r="AD1733" s="104">
        <v>1</v>
      </c>
      <c r="AE1733" s="104">
        <v>1</v>
      </c>
      <c r="AF1733" s="104">
        <v>1</v>
      </c>
      <c r="AG1733" s="104">
        <v>2</v>
      </c>
      <c r="AH1733" s="104">
        <v>1</v>
      </c>
      <c r="AI1733" s="104">
        <v>1</v>
      </c>
      <c r="AJ1733" s="104">
        <v>2</v>
      </c>
      <c r="AK1733" s="104">
        <v>1</v>
      </c>
      <c r="AL1733" s="104">
        <v>2</v>
      </c>
      <c r="AM1733" s="104">
        <v>2</v>
      </c>
      <c r="AN1733" s="104">
        <v>2</v>
      </c>
      <c r="AO1733" s="104">
        <v>2</v>
      </c>
      <c r="AP1733" s="104">
        <v>0</v>
      </c>
      <c r="AQ1733" s="104">
        <v>0</v>
      </c>
      <c r="AR1733" s="104">
        <v>0</v>
      </c>
      <c r="AS1733" s="104">
        <v>0</v>
      </c>
      <c r="AT1733" s="104">
        <v>0</v>
      </c>
      <c r="AU1733" s="104">
        <v>0</v>
      </c>
      <c r="AV1733" s="104">
        <v>0</v>
      </c>
      <c r="AW1733" s="104">
        <v>0</v>
      </c>
      <c r="AX1733" s="104">
        <v>0</v>
      </c>
      <c r="AY1733" s="104">
        <v>0</v>
      </c>
      <c r="AZ1733" s="104">
        <v>0</v>
      </c>
      <c r="BA1733" s="104">
        <v>0</v>
      </c>
    </row>
    <row r="1734" spans="1:53" hidden="1" x14ac:dyDescent="0.35">
      <c r="A1734" t="s">
        <v>495</v>
      </c>
      <c r="B1734" t="s">
        <v>111</v>
      </c>
      <c r="C1734" t="s">
        <v>74</v>
      </c>
      <c r="D1734" t="s">
        <v>81</v>
      </c>
      <c r="E1734" t="s">
        <v>491</v>
      </c>
      <c r="F1734" s="104">
        <v>1</v>
      </c>
      <c r="G1734" s="104">
        <v>2</v>
      </c>
      <c r="H1734" s="104">
        <v>2</v>
      </c>
      <c r="I1734" s="104">
        <v>3</v>
      </c>
      <c r="J1734" s="104">
        <v>4</v>
      </c>
      <c r="K1734" s="104">
        <v>5</v>
      </c>
      <c r="L1734" s="104">
        <v>6</v>
      </c>
      <c r="M1734" s="104">
        <v>7</v>
      </c>
      <c r="N1734" s="104">
        <v>8</v>
      </c>
      <c r="O1734" s="104">
        <v>9</v>
      </c>
      <c r="P1734" s="104">
        <v>10</v>
      </c>
      <c r="Q1734" s="104">
        <v>11</v>
      </c>
      <c r="R1734" s="104">
        <v>0</v>
      </c>
      <c r="S1734" s="104">
        <v>0</v>
      </c>
      <c r="T1734" s="104">
        <v>0</v>
      </c>
      <c r="U1734" s="104">
        <v>0</v>
      </c>
      <c r="V1734" s="104">
        <v>0</v>
      </c>
      <c r="W1734" s="104">
        <v>0</v>
      </c>
      <c r="X1734" s="104">
        <v>0</v>
      </c>
      <c r="Y1734" s="104">
        <v>0</v>
      </c>
      <c r="Z1734" s="104">
        <v>0</v>
      </c>
      <c r="AA1734" s="104">
        <v>0</v>
      </c>
      <c r="AB1734" s="104">
        <v>0</v>
      </c>
      <c r="AC1734" s="104">
        <v>0</v>
      </c>
      <c r="AD1734" s="104">
        <v>1</v>
      </c>
      <c r="AE1734" s="104">
        <v>1</v>
      </c>
      <c r="AF1734" s="104">
        <v>0</v>
      </c>
      <c r="AG1734" s="104">
        <v>1</v>
      </c>
      <c r="AH1734" s="104">
        <v>1</v>
      </c>
      <c r="AI1734" s="104">
        <v>1</v>
      </c>
      <c r="AJ1734" s="104">
        <v>1</v>
      </c>
      <c r="AK1734" s="104">
        <v>1</v>
      </c>
      <c r="AL1734" s="104">
        <v>1</v>
      </c>
      <c r="AM1734" s="104">
        <v>1</v>
      </c>
      <c r="AN1734" s="104">
        <v>1</v>
      </c>
      <c r="AO1734" s="104">
        <v>1</v>
      </c>
      <c r="AP1734" s="104">
        <v>0</v>
      </c>
      <c r="AQ1734" s="104">
        <v>0</v>
      </c>
      <c r="AR1734" s="104">
        <v>0</v>
      </c>
      <c r="AS1734" s="104">
        <v>0</v>
      </c>
      <c r="AT1734" s="104">
        <v>0</v>
      </c>
      <c r="AU1734" s="104">
        <v>0</v>
      </c>
      <c r="AV1734" s="104">
        <v>0</v>
      </c>
      <c r="AW1734" s="104">
        <v>0</v>
      </c>
      <c r="AX1734" s="104">
        <v>0</v>
      </c>
      <c r="AY1734" s="104">
        <v>0</v>
      </c>
      <c r="AZ1734" s="104">
        <v>0</v>
      </c>
      <c r="BA1734" s="104">
        <v>0</v>
      </c>
    </row>
    <row r="1735" spans="1:53" hidden="1" x14ac:dyDescent="0.35">
      <c r="A1735" t="s">
        <v>495</v>
      </c>
      <c r="B1735" t="s">
        <v>111</v>
      </c>
      <c r="C1735" t="s">
        <v>74</v>
      </c>
      <c r="D1735" t="s">
        <v>81</v>
      </c>
      <c r="E1735" t="s">
        <v>492</v>
      </c>
      <c r="F1735" s="104">
        <v>2</v>
      </c>
      <c r="G1735" s="104">
        <v>3</v>
      </c>
      <c r="H1735" s="104">
        <v>4</v>
      </c>
      <c r="I1735" s="104">
        <v>6</v>
      </c>
      <c r="J1735" s="104">
        <v>7</v>
      </c>
      <c r="K1735" s="104">
        <v>9</v>
      </c>
      <c r="L1735" s="104">
        <v>11</v>
      </c>
      <c r="M1735" s="104">
        <v>13</v>
      </c>
      <c r="N1735" s="104">
        <v>15</v>
      </c>
      <c r="O1735" s="104">
        <v>17</v>
      </c>
      <c r="P1735" s="104">
        <v>19</v>
      </c>
      <c r="Q1735" s="104">
        <v>21</v>
      </c>
      <c r="R1735" s="104">
        <v>1</v>
      </c>
      <c r="S1735" s="104">
        <v>1</v>
      </c>
      <c r="T1735" s="104">
        <v>1</v>
      </c>
      <c r="U1735" s="104">
        <v>1</v>
      </c>
      <c r="V1735" s="104">
        <v>1</v>
      </c>
      <c r="W1735" s="104">
        <v>1</v>
      </c>
      <c r="X1735" s="104">
        <v>1</v>
      </c>
      <c r="Y1735" s="104">
        <v>1</v>
      </c>
      <c r="Z1735" s="104">
        <v>1</v>
      </c>
      <c r="AA1735" s="104">
        <v>1</v>
      </c>
      <c r="AB1735" s="104">
        <v>1</v>
      </c>
      <c r="AC1735" s="104">
        <v>1</v>
      </c>
      <c r="AD1735" s="104">
        <v>2</v>
      </c>
      <c r="AE1735" s="104">
        <v>1</v>
      </c>
      <c r="AF1735" s="104">
        <v>1</v>
      </c>
      <c r="AG1735" s="104">
        <v>2</v>
      </c>
      <c r="AH1735" s="104">
        <v>1</v>
      </c>
      <c r="AI1735" s="104">
        <v>2</v>
      </c>
      <c r="AJ1735" s="104">
        <v>2</v>
      </c>
      <c r="AK1735" s="104">
        <v>2</v>
      </c>
      <c r="AL1735" s="104">
        <v>2</v>
      </c>
      <c r="AM1735" s="104">
        <v>2</v>
      </c>
      <c r="AN1735" s="104">
        <v>2</v>
      </c>
      <c r="AO1735" s="104">
        <v>2</v>
      </c>
      <c r="AP1735" s="104">
        <v>1</v>
      </c>
      <c r="AQ1735" s="104">
        <v>0</v>
      </c>
      <c r="AR1735" s="104">
        <v>0</v>
      </c>
      <c r="AS1735" s="104">
        <v>0</v>
      </c>
      <c r="AT1735" s="104">
        <v>0</v>
      </c>
      <c r="AU1735" s="104">
        <v>0</v>
      </c>
      <c r="AV1735" s="104">
        <v>0</v>
      </c>
      <c r="AW1735" s="104">
        <v>0</v>
      </c>
      <c r="AX1735" s="104">
        <v>0</v>
      </c>
      <c r="AY1735" s="104">
        <v>0</v>
      </c>
      <c r="AZ1735" s="104">
        <v>0</v>
      </c>
      <c r="BA1735" s="104">
        <v>0</v>
      </c>
    </row>
    <row r="1736" spans="1:53" hidden="1" x14ac:dyDescent="0.35">
      <c r="A1736" t="s">
        <v>495</v>
      </c>
      <c r="B1736" t="s">
        <v>111</v>
      </c>
      <c r="C1736" t="s">
        <v>74</v>
      </c>
      <c r="D1736" t="s">
        <v>81</v>
      </c>
      <c r="E1736" t="s">
        <v>493</v>
      </c>
      <c r="F1736" s="104">
        <v>1</v>
      </c>
      <c r="G1736" s="104">
        <v>2</v>
      </c>
      <c r="H1736" s="104">
        <v>3</v>
      </c>
      <c r="I1736" s="104">
        <v>4</v>
      </c>
      <c r="J1736" s="104">
        <v>5</v>
      </c>
      <c r="K1736" s="104">
        <v>6</v>
      </c>
      <c r="L1736" s="104">
        <v>7</v>
      </c>
      <c r="M1736" s="104">
        <v>8</v>
      </c>
      <c r="N1736" s="104">
        <v>9</v>
      </c>
      <c r="O1736" s="104">
        <v>10</v>
      </c>
      <c r="P1736" s="104">
        <v>11</v>
      </c>
      <c r="Q1736" s="104">
        <v>12</v>
      </c>
      <c r="R1736" s="104">
        <v>0</v>
      </c>
      <c r="S1736" s="104">
        <v>0</v>
      </c>
      <c r="T1736" s="104">
        <v>0</v>
      </c>
      <c r="U1736" s="104">
        <v>0</v>
      </c>
      <c r="V1736" s="104">
        <v>0</v>
      </c>
      <c r="W1736" s="104">
        <v>0</v>
      </c>
      <c r="X1736" s="104">
        <v>0</v>
      </c>
      <c r="Y1736" s="104">
        <v>0</v>
      </c>
      <c r="Z1736" s="104">
        <v>0</v>
      </c>
      <c r="AA1736" s="104">
        <v>0</v>
      </c>
      <c r="AB1736" s="104">
        <v>0</v>
      </c>
      <c r="AC1736" s="104">
        <v>0</v>
      </c>
      <c r="AD1736" s="104">
        <v>1</v>
      </c>
      <c r="AE1736" s="104">
        <v>1</v>
      </c>
      <c r="AF1736" s="104">
        <v>1</v>
      </c>
      <c r="AG1736" s="104">
        <v>1</v>
      </c>
      <c r="AH1736" s="104">
        <v>1</v>
      </c>
      <c r="AI1736" s="104">
        <v>1</v>
      </c>
      <c r="AJ1736" s="104">
        <v>1</v>
      </c>
      <c r="AK1736" s="104">
        <v>1</v>
      </c>
      <c r="AL1736" s="104">
        <v>1</v>
      </c>
      <c r="AM1736" s="104">
        <v>1</v>
      </c>
      <c r="AN1736" s="104">
        <v>1</v>
      </c>
      <c r="AO1736" s="104">
        <v>1</v>
      </c>
      <c r="AP1736" s="104">
        <v>0</v>
      </c>
      <c r="AQ1736" s="104">
        <v>0</v>
      </c>
      <c r="AR1736" s="104">
        <v>0</v>
      </c>
      <c r="AS1736" s="104">
        <v>0</v>
      </c>
      <c r="AT1736" s="104">
        <v>0</v>
      </c>
      <c r="AU1736" s="104">
        <v>0</v>
      </c>
      <c r="AV1736" s="104">
        <v>0</v>
      </c>
      <c r="AW1736" s="104">
        <v>0</v>
      </c>
      <c r="AX1736" s="104">
        <v>0</v>
      </c>
      <c r="AY1736" s="104">
        <v>0</v>
      </c>
      <c r="AZ1736" s="104">
        <v>0</v>
      </c>
      <c r="BA1736" s="104">
        <v>0</v>
      </c>
    </row>
    <row r="1737" spans="1:53" s="80" customFormat="1" hidden="1" x14ac:dyDescent="0.35">
      <c r="A1737" s="80" t="s">
        <v>496</v>
      </c>
      <c r="B1737" s="80" t="s">
        <v>130</v>
      </c>
      <c r="C1737" s="80" t="s">
        <v>70</v>
      </c>
      <c r="D1737" s="80" t="s">
        <v>81</v>
      </c>
      <c r="E1737" s="80" t="s">
        <v>443</v>
      </c>
      <c r="F1737" s="105">
        <v>0</v>
      </c>
      <c r="G1737" s="105">
        <v>2</v>
      </c>
      <c r="H1737" s="105">
        <v>2</v>
      </c>
      <c r="I1737" s="105">
        <v>2</v>
      </c>
      <c r="J1737" s="105">
        <v>2</v>
      </c>
      <c r="K1737" s="105">
        <v>4</v>
      </c>
      <c r="L1737" s="105">
        <v>6</v>
      </c>
      <c r="M1737" s="105">
        <v>9</v>
      </c>
      <c r="N1737" s="105">
        <v>12</v>
      </c>
      <c r="O1737" s="105">
        <v>14</v>
      </c>
      <c r="P1737" s="105">
        <v>14</v>
      </c>
      <c r="Q1737" s="105">
        <v>14</v>
      </c>
      <c r="R1737" s="105">
        <v>0</v>
      </c>
      <c r="S1737" s="105">
        <v>0</v>
      </c>
      <c r="T1737" s="105">
        <v>0</v>
      </c>
      <c r="U1737" s="105">
        <v>0</v>
      </c>
      <c r="V1737" s="105">
        <v>0</v>
      </c>
      <c r="W1737" s="105">
        <v>0</v>
      </c>
      <c r="X1737" s="105">
        <v>0</v>
      </c>
      <c r="Y1737" s="105">
        <v>0</v>
      </c>
      <c r="Z1737" s="105">
        <v>0</v>
      </c>
      <c r="AA1737" s="105">
        <v>0</v>
      </c>
      <c r="AB1737" s="105">
        <v>0</v>
      </c>
      <c r="AC1737" s="105">
        <v>0</v>
      </c>
      <c r="AD1737" s="105">
        <v>0</v>
      </c>
      <c r="AE1737" s="105">
        <v>2</v>
      </c>
      <c r="AF1737" s="105">
        <v>0</v>
      </c>
      <c r="AG1737" s="105">
        <v>0</v>
      </c>
      <c r="AH1737" s="105">
        <v>0</v>
      </c>
      <c r="AI1737" s="105">
        <v>2</v>
      </c>
      <c r="AJ1737" s="105">
        <v>2</v>
      </c>
      <c r="AK1737" s="105">
        <v>3</v>
      </c>
      <c r="AL1737" s="105">
        <v>3</v>
      </c>
      <c r="AM1737" s="105">
        <v>2</v>
      </c>
      <c r="AN1737" s="105">
        <v>0</v>
      </c>
      <c r="AO1737" s="105">
        <v>0</v>
      </c>
      <c r="AP1737" s="105">
        <v>0</v>
      </c>
      <c r="AQ1737" s="105">
        <v>0</v>
      </c>
      <c r="AR1737" s="105">
        <v>0</v>
      </c>
      <c r="AS1737" s="105">
        <v>0</v>
      </c>
      <c r="AT1737" s="105">
        <v>0</v>
      </c>
      <c r="AU1737" s="105">
        <v>0</v>
      </c>
      <c r="AV1737" s="105">
        <v>0</v>
      </c>
      <c r="AW1737" s="105">
        <v>0</v>
      </c>
      <c r="AX1737" s="105">
        <v>0</v>
      </c>
      <c r="AY1737" s="105">
        <v>0</v>
      </c>
      <c r="AZ1737" s="105">
        <v>0</v>
      </c>
      <c r="BA1737" s="105">
        <v>0</v>
      </c>
    </row>
    <row r="1738" spans="1:53" hidden="1" x14ac:dyDescent="0.35">
      <c r="A1738" t="s">
        <v>496</v>
      </c>
      <c r="B1738" t="s">
        <v>130</v>
      </c>
      <c r="C1738" t="s">
        <v>70</v>
      </c>
      <c r="D1738" t="s">
        <v>81</v>
      </c>
      <c r="E1738" t="s">
        <v>444</v>
      </c>
      <c r="F1738" s="104">
        <v>0</v>
      </c>
      <c r="G1738" s="104">
        <v>0</v>
      </c>
      <c r="H1738" s="104">
        <v>2</v>
      </c>
      <c r="I1738" s="104">
        <v>2</v>
      </c>
      <c r="J1738" s="104">
        <v>4</v>
      </c>
      <c r="K1738" s="104">
        <v>4</v>
      </c>
      <c r="L1738" s="104">
        <v>4</v>
      </c>
      <c r="M1738" s="104">
        <v>4</v>
      </c>
      <c r="N1738" s="104">
        <v>4</v>
      </c>
      <c r="O1738" s="104">
        <v>6</v>
      </c>
      <c r="P1738" s="104">
        <v>6</v>
      </c>
      <c r="Q1738" s="104">
        <v>6</v>
      </c>
      <c r="R1738" s="104">
        <v>0</v>
      </c>
      <c r="S1738" s="104">
        <v>0</v>
      </c>
      <c r="T1738" s="104">
        <v>0</v>
      </c>
      <c r="U1738" s="104">
        <v>0</v>
      </c>
      <c r="V1738" s="104">
        <v>0</v>
      </c>
      <c r="W1738" s="104">
        <v>0</v>
      </c>
      <c r="X1738" s="104">
        <v>0</v>
      </c>
      <c r="Y1738" s="104">
        <v>0</v>
      </c>
      <c r="Z1738" s="104">
        <v>0</v>
      </c>
      <c r="AA1738" s="104">
        <v>0</v>
      </c>
      <c r="AB1738" s="104">
        <v>0</v>
      </c>
      <c r="AC1738" s="104">
        <v>0</v>
      </c>
      <c r="AD1738" s="104">
        <v>0</v>
      </c>
      <c r="AE1738" s="104">
        <v>0</v>
      </c>
      <c r="AF1738" s="104">
        <v>2</v>
      </c>
      <c r="AG1738" s="104">
        <v>0</v>
      </c>
      <c r="AH1738" s="104">
        <v>2</v>
      </c>
      <c r="AI1738" s="104">
        <v>0</v>
      </c>
      <c r="AJ1738" s="104">
        <v>0</v>
      </c>
      <c r="AK1738" s="104">
        <v>0</v>
      </c>
      <c r="AL1738" s="104">
        <v>0</v>
      </c>
      <c r="AM1738" s="104">
        <v>2</v>
      </c>
      <c r="AN1738" s="104">
        <v>0</v>
      </c>
      <c r="AO1738" s="104">
        <v>0</v>
      </c>
      <c r="AP1738" s="104">
        <v>0</v>
      </c>
      <c r="AQ1738" s="104">
        <v>0</v>
      </c>
      <c r="AR1738" s="104">
        <v>0</v>
      </c>
      <c r="AS1738" s="104">
        <v>0</v>
      </c>
      <c r="AT1738" s="104">
        <v>0</v>
      </c>
      <c r="AU1738" s="104">
        <v>0</v>
      </c>
      <c r="AV1738" s="104">
        <v>0</v>
      </c>
      <c r="AW1738" s="104">
        <v>0</v>
      </c>
      <c r="AX1738" s="104">
        <v>0</v>
      </c>
      <c r="AY1738" s="104">
        <v>0</v>
      </c>
      <c r="AZ1738" s="104">
        <v>0</v>
      </c>
      <c r="BA1738" s="104">
        <v>0</v>
      </c>
    </row>
    <row r="1739" spans="1:53" hidden="1" x14ac:dyDescent="0.35">
      <c r="A1739" t="s">
        <v>496</v>
      </c>
      <c r="B1739" t="s">
        <v>130</v>
      </c>
      <c r="C1739" t="s">
        <v>70</v>
      </c>
      <c r="D1739" t="s">
        <v>81</v>
      </c>
      <c r="E1739" t="s">
        <v>445</v>
      </c>
      <c r="F1739" s="104">
        <v>2</v>
      </c>
      <c r="G1739" s="104">
        <v>2</v>
      </c>
      <c r="H1739" s="104">
        <v>2</v>
      </c>
      <c r="I1739" s="104">
        <v>2</v>
      </c>
      <c r="J1739" s="104">
        <v>4</v>
      </c>
      <c r="K1739" s="104">
        <v>6</v>
      </c>
      <c r="L1739" s="104">
        <v>8</v>
      </c>
      <c r="M1739" s="104">
        <v>10</v>
      </c>
      <c r="N1739" s="104">
        <v>12</v>
      </c>
      <c r="O1739" s="104">
        <v>14</v>
      </c>
      <c r="P1739" s="104">
        <v>14</v>
      </c>
      <c r="Q1739" s="104">
        <v>14</v>
      </c>
      <c r="R1739" s="104">
        <v>2</v>
      </c>
      <c r="S1739" s="104">
        <v>2</v>
      </c>
      <c r="T1739" s="104">
        <v>2</v>
      </c>
      <c r="U1739" s="104">
        <v>3</v>
      </c>
      <c r="V1739" s="104">
        <v>5</v>
      </c>
      <c r="W1739" s="104">
        <v>5</v>
      </c>
      <c r="X1739" s="104">
        <v>5</v>
      </c>
      <c r="Y1739" s="104">
        <v>5</v>
      </c>
      <c r="Z1739" s="104">
        <v>5</v>
      </c>
      <c r="AA1739" s="104">
        <v>5</v>
      </c>
      <c r="AB1739" s="104">
        <v>5</v>
      </c>
      <c r="AC1739" s="104">
        <v>5</v>
      </c>
      <c r="AD1739" s="104">
        <v>2</v>
      </c>
      <c r="AE1739" s="104">
        <v>0</v>
      </c>
      <c r="AF1739" s="104">
        <v>0</v>
      </c>
      <c r="AG1739" s="104">
        <v>0</v>
      </c>
      <c r="AH1739" s="104">
        <v>2</v>
      </c>
      <c r="AI1739" s="104">
        <v>2</v>
      </c>
      <c r="AJ1739" s="104">
        <v>2</v>
      </c>
      <c r="AK1739" s="104">
        <v>2</v>
      </c>
      <c r="AL1739" s="104">
        <v>2</v>
      </c>
      <c r="AM1739" s="104">
        <v>2</v>
      </c>
      <c r="AN1739" s="104">
        <v>0</v>
      </c>
      <c r="AO1739" s="104">
        <v>0</v>
      </c>
      <c r="AP1739" s="104">
        <v>2</v>
      </c>
      <c r="AQ1739" s="104">
        <v>0</v>
      </c>
      <c r="AR1739" s="104">
        <v>0</v>
      </c>
      <c r="AS1739" s="104">
        <v>1</v>
      </c>
      <c r="AT1739" s="104">
        <v>2</v>
      </c>
      <c r="AU1739" s="104">
        <v>0</v>
      </c>
      <c r="AV1739" s="104">
        <v>0</v>
      </c>
      <c r="AW1739" s="104">
        <v>0</v>
      </c>
      <c r="AX1739" s="104">
        <v>0</v>
      </c>
      <c r="AY1739" s="104">
        <v>0</v>
      </c>
      <c r="AZ1739" s="104">
        <v>0</v>
      </c>
      <c r="BA1739" s="104">
        <v>0</v>
      </c>
    </row>
    <row r="1740" spans="1:53" hidden="1" x14ac:dyDescent="0.35">
      <c r="A1740" t="s">
        <v>496</v>
      </c>
      <c r="B1740" t="s">
        <v>130</v>
      </c>
      <c r="C1740" t="s">
        <v>70</v>
      </c>
      <c r="D1740" t="s">
        <v>81</v>
      </c>
      <c r="E1740" t="s">
        <v>446</v>
      </c>
      <c r="F1740" s="104">
        <v>0</v>
      </c>
      <c r="G1740" s="104">
        <v>0</v>
      </c>
      <c r="H1740" s="104">
        <v>0</v>
      </c>
      <c r="I1740" s="104">
        <v>2</v>
      </c>
      <c r="J1740" s="104">
        <v>2</v>
      </c>
      <c r="K1740" s="104">
        <v>4</v>
      </c>
      <c r="L1740" s="104">
        <v>4</v>
      </c>
      <c r="M1740" s="104">
        <v>6</v>
      </c>
      <c r="N1740" s="104">
        <v>8</v>
      </c>
      <c r="O1740" s="104">
        <v>10</v>
      </c>
      <c r="P1740" s="104">
        <v>10</v>
      </c>
      <c r="Q1740" s="104">
        <v>10</v>
      </c>
      <c r="R1740" s="104">
        <v>0</v>
      </c>
      <c r="S1740" s="104">
        <v>0</v>
      </c>
      <c r="T1740" s="104">
        <v>0</v>
      </c>
      <c r="U1740" s="104">
        <v>0</v>
      </c>
      <c r="V1740" s="104">
        <v>0</v>
      </c>
      <c r="W1740" s="104">
        <v>0</v>
      </c>
      <c r="X1740" s="104">
        <v>0</v>
      </c>
      <c r="Y1740" s="104">
        <v>0</v>
      </c>
      <c r="Z1740" s="104">
        <v>0</v>
      </c>
      <c r="AA1740" s="104">
        <v>0</v>
      </c>
      <c r="AB1740" s="104">
        <v>0</v>
      </c>
      <c r="AC1740" s="104">
        <v>0</v>
      </c>
      <c r="AD1740" s="104">
        <v>0</v>
      </c>
      <c r="AE1740" s="104">
        <v>0</v>
      </c>
      <c r="AF1740" s="104">
        <v>0</v>
      </c>
      <c r="AG1740" s="104">
        <v>2</v>
      </c>
      <c r="AH1740" s="104">
        <v>0</v>
      </c>
      <c r="AI1740" s="104">
        <v>2</v>
      </c>
      <c r="AJ1740" s="104">
        <v>0</v>
      </c>
      <c r="AK1740" s="104">
        <v>2</v>
      </c>
      <c r="AL1740" s="104">
        <v>2</v>
      </c>
      <c r="AM1740" s="104">
        <v>2</v>
      </c>
      <c r="AN1740" s="104">
        <v>0</v>
      </c>
      <c r="AO1740" s="104">
        <v>0</v>
      </c>
      <c r="AP1740" s="104">
        <v>0</v>
      </c>
      <c r="AQ1740" s="104">
        <v>0</v>
      </c>
      <c r="AR1740" s="104">
        <v>0</v>
      </c>
      <c r="AS1740" s="104">
        <v>0</v>
      </c>
      <c r="AT1740" s="104">
        <v>0</v>
      </c>
      <c r="AU1740" s="104">
        <v>0</v>
      </c>
      <c r="AV1740" s="104">
        <v>0</v>
      </c>
      <c r="AW1740" s="104">
        <v>0</v>
      </c>
      <c r="AX1740" s="104">
        <v>0</v>
      </c>
      <c r="AY1740" s="104">
        <v>0</v>
      </c>
      <c r="AZ1740" s="104">
        <v>0</v>
      </c>
      <c r="BA1740" s="104">
        <v>0</v>
      </c>
    </row>
    <row r="1741" spans="1:53" hidden="1" x14ac:dyDescent="0.35">
      <c r="A1741" t="s">
        <v>496</v>
      </c>
      <c r="B1741" t="s">
        <v>130</v>
      </c>
      <c r="C1741" t="s">
        <v>70</v>
      </c>
      <c r="D1741" t="s">
        <v>81</v>
      </c>
      <c r="E1741" t="s">
        <v>447</v>
      </c>
      <c r="F1741" s="104">
        <v>0</v>
      </c>
      <c r="G1741" s="104">
        <v>0</v>
      </c>
      <c r="H1741" s="104">
        <v>0</v>
      </c>
      <c r="I1741" s="104">
        <v>2</v>
      </c>
      <c r="J1741" s="104">
        <v>2</v>
      </c>
      <c r="K1741" s="104">
        <v>2</v>
      </c>
      <c r="L1741" s="104">
        <v>2</v>
      </c>
      <c r="M1741" s="104">
        <v>2</v>
      </c>
      <c r="N1741" s="104">
        <v>2</v>
      </c>
      <c r="O1741" s="104">
        <v>2</v>
      </c>
      <c r="P1741" s="104">
        <v>2</v>
      </c>
      <c r="Q1741" s="104">
        <v>4</v>
      </c>
      <c r="R1741" s="104">
        <v>0</v>
      </c>
      <c r="S1741" s="104">
        <v>0</v>
      </c>
      <c r="T1741" s="104">
        <v>0</v>
      </c>
      <c r="U1741" s="104">
        <v>0</v>
      </c>
      <c r="V1741" s="104">
        <v>0</v>
      </c>
      <c r="W1741" s="104">
        <v>0</v>
      </c>
      <c r="X1741" s="104">
        <v>0</v>
      </c>
      <c r="Y1741" s="104">
        <v>0</v>
      </c>
      <c r="Z1741" s="104">
        <v>0</v>
      </c>
      <c r="AA1741" s="104">
        <v>0</v>
      </c>
      <c r="AB1741" s="104">
        <v>0</v>
      </c>
      <c r="AC1741" s="104">
        <v>0</v>
      </c>
      <c r="AD1741" s="104">
        <v>0</v>
      </c>
      <c r="AE1741" s="104">
        <v>0</v>
      </c>
      <c r="AF1741" s="104">
        <v>0</v>
      </c>
      <c r="AG1741" s="104">
        <v>2</v>
      </c>
      <c r="AH1741" s="104">
        <v>0</v>
      </c>
      <c r="AI1741" s="104">
        <v>0</v>
      </c>
      <c r="AJ1741" s="104">
        <v>0</v>
      </c>
      <c r="AK1741" s="104">
        <v>0</v>
      </c>
      <c r="AL1741" s="104">
        <v>0</v>
      </c>
      <c r="AM1741" s="104">
        <v>0</v>
      </c>
      <c r="AN1741" s="104">
        <v>0</v>
      </c>
      <c r="AO1741" s="104">
        <v>2</v>
      </c>
      <c r="AP1741" s="104">
        <v>0</v>
      </c>
      <c r="AQ1741" s="104">
        <v>0</v>
      </c>
      <c r="AR1741" s="104">
        <v>0</v>
      </c>
      <c r="AS1741" s="104">
        <v>0</v>
      </c>
      <c r="AT1741" s="104">
        <v>0</v>
      </c>
      <c r="AU1741" s="104">
        <v>0</v>
      </c>
      <c r="AV1741" s="104">
        <v>0</v>
      </c>
      <c r="AW1741" s="104">
        <v>0</v>
      </c>
      <c r="AX1741" s="104">
        <v>0</v>
      </c>
      <c r="AY1741" s="104">
        <v>0</v>
      </c>
      <c r="AZ1741" s="104">
        <v>0</v>
      </c>
      <c r="BA1741" s="104">
        <v>0</v>
      </c>
    </row>
    <row r="1742" spans="1:53" hidden="1" x14ac:dyDescent="0.35">
      <c r="A1742" t="s">
        <v>496</v>
      </c>
      <c r="B1742" t="s">
        <v>130</v>
      </c>
      <c r="C1742" t="s">
        <v>70</v>
      </c>
      <c r="D1742" t="s">
        <v>81</v>
      </c>
      <c r="E1742" t="s">
        <v>448</v>
      </c>
      <c r="F1742" s="104">
        <v>0</v>
      </c>
      <c r="G1742" s="104">
        <v>0</v>
      </c>
      <c r="H1742" s="104">
        <v>2</v>
      </c>
      <c r="I1742" s="104">
        <v>2</v>
      </c>
      <c r="J1742" s="104">
        <v>2</v>
      </c>
      <c r="K1742" s="104">
        <v>2</v>
      </c>
      <c r="L1742" s="104">
        <v>2</v>
      </c>
      <c r="M1742" s="104">
        <v>2</v>
      </c>
      <c r="N1742" s="104">
        <v>2</v>
      </c>
      <c r="O1742" s="104">
        <v>2</v>
      </c>
      <c r="P1742" s="104">
        <v>4</v>
      </c>
      <c r="Q1742" s="104">
        <v>4</v>
      </c>
      <c r="R1742" s="104">
        <v>0</v>
      </c>
      <c r="S1742" s="104">
        <v>0</v>
      </c>
      <c r="T1742" s="104">
        <v>0</v>
      </c>
      <c r="U1742" s="104">
        <v>0</v>
      </c>
      <c r="V1742" s="104">
        <v>0</v>
      </c>
      <c r="W1742" s="104">
        <v>0</v>
      </c>
      <c r="X1742" s="104">
        <v>0</v>
      </c>
      <c r="Y1742" s="104">
        <v>0</v>
      </c>
      <c r="Z1742" s="104">
        <v>0</v>
      </c>
      <c r="AA1742" s="104">
        <v>0</v>
      </c>
      <c r="AB1742" s="104">
        <v>0</v>
      </c>
      <c r="AC1742" s="104">
        <v>0</v>
      </c>
      <c r="AD1742" s="104">
        <v>0</v>
      </c>
      <c r="AE1742" s="104">
        <v>0</v>
      </c>
      <c r="AF1742" s="104">
        <v>2</v>
      </c>
      <c r="AG1742" s="104">
        <v>0</v>
      </c>
      <c r="AH1742" s="104">
        <v>0</v>
      </c>
      <c r="AI1742" s="104">
        <v>0</v>
      </c>
      <c r="AJ1742" s="104">
        <v>0</v>
      </c>
      <c r="AK1742" s="104">
        <v>0</v>
      </c>
      <c r="AL1742" s="104">
        <v>0</v>
      </c>
      <c r="AM1742" s="104">
        <v>0</v>
      </c>
      <c r="AN1742" s="104">
        <v>2</v>
      </c>
      <c r="AO1742" s="104">
        <v>0</v>
      </c>
      <c r="AP1742" s="104">
        <v>0</v>
      </c>
      <c r="AQ1742" s="104">
        <v>0</v>
      </c>
      <c r="AR1742" s="104">
        <v>0</v>
      </c>
      <c r="AS1742" s="104">
        <v>0</v>
      </c>
      <c r="AT1742" s="104">
        <v>0</v>
      </c>
      <c r="AU1742" s="104">
        <v>0</v>
      </c>
      <c r="AV1742" s="104">
        <v>0</v>
      </c>
      <c r="AW1742" s="104">
        <v>0</v>
      </c>
      <c r="AX1742" s="104">
        <v>0</v>
      </c>
      <c r="AY1742" s="104">
        <v>0</v>
      </c>
      <c r="AZ1742" s="104">
        <v>0</v>
      </c>
      <c r="BA1742" s="104">
        <v>0</v>
      </c>
    </row>
    <row r="1743" spans="1:53" hidden="1" x14ac:dyDescent="0.35">
      <c r="A1743" t="s">
        <v>496</v>
      </c>
      <c r="B1743" t="s">
        <v>130</v>
      </c>
      <c r="C1743" t="s">
        <v>70</v>
      </c>
      <c r="D1743" t="s">
        <v>81</v>
      </c>
      <c r="E1743" t="s">
        <v>449</v>
      </c>
      <c r="F1743" s="104">
        <v>0</v>
      </c>
      <c r="G1743" s="104">
        <v>0</v>
      </c>
      <c r="H1743" s="104">
        <v>0</v>
      </c>
      <c r="I1743" s="104">
        <v>0</v>
      </c>
      <c r="J1743" s="104">
        <v>0</v>
      </c>
      <c r="K1743" s="104">
        <v>0</v>
      </c>
      <c r="L1743" s="104">
        <v>2</v>
      </c>
      <c r="M1743" s="104">
        <v>2</v>
      </c>
      <c r="N1743" s="104">
        <v>2</v>
      </c>
      <c r="O1743" s="104">
        <v>2</v>
      </c>
      <c r="P1743" s="104">
        <v>4</v>
      </c>
      <c r="Q1743" s="104">
        <v>6</v>
      </c>
      <c r="R1743" s="104">
        <v>0</v>
      </c>
      <c r="S1743" s="104">
        <v>0</v>
      </c>
      <c r="T1743" s="104">
        <v>0</v>
      </c>
      <c r="U1743" s="104">
        <v>0</v>
      </c>
      <c r="V1743" s="104">
        <v>0</v>
      </c>
      <c r="W1743" s="104">
        <v>0</v>
      </c>
      <c r="X1743" s="104">
        <v>0</v>
      </c>
      <c r="Y1743" s="104">
        <v>0</v>
      </c>
      <c r="Z1743" s="104">
        <v>0</v>
      </c>
      <c r="AA1743" s="104">
        <v>0</v>
      </c>
      <c r="AB1743" s="104">
        <v>0</v>
      </c>
      <c r="AC1743" s="104">
        <v>0</v>
      </c>
      <c r="AD1743" s="104">
        <v>0</v>
      </c>
      <c r="AE1743" s="104">
        <v>0</v>
      </c>
      <c r="AF1743" s="104">
        <v>0</v>
      </c>
      <c r="AG1743" s="104">
        <v>0</v>
      </c>
      <c r="AH1743" s="104">
        <v>0</v>
      </c>
      <c r="AI1743" s="104">
        <v>0</v>
      </c>
      <c r="AJ1743" s="104">
        <v>2</v>
      </c>
      <c r="AK1743" s="104">
        <v>0</v>
      </c>
      <c r="AL1743" s="104">
        <v>0</v>
      </c>
      <c r="AM1743" s="104">
        <v>0</v>
      </c>
      <c r="AN1743" s="104">
        <v>2</v>
      </c>
      <c r="AO1743" s="104">
        <v>2</v>
      </c>
      <c r="AP1743" s="104">
        <v>0</v>
      </c>
      <c r="AQ1743" s="104">
        <v>0</v>
      </c>
      <c r="AR1743" s="104">
        <v>0</v>
      </c>
      <c r="AS1743" s="104">
        <v>0</v>
      </c>
      <c r="AT1743" s="104">
        <v>0</v>
      </c>
      <c r="AU1743" s="104">
        <v>0</v>
      </c>
      <c r="AV1743" s="104">
        <v>0</v>
      </c>
      <c r="AW1743" s="104">
        <v>0</v>
      </c>
      <c r="AX1743" s="104">
        <v>0</v>
      </c>
      <c r="AY1743" s="104">
        <v>0</v>
      </c>
      <c r="AZ1743" s="104">
        <v>0</v>
      </c>
      <c r="BA1743" s="104">
        <v>0</v>
      </c>
    </row>
    <row r="1744" spans="1:53" hidden="1" x14ac:dyDescent="0.35">
      <c r="A1744" s="158" t="s">
        <v>496</v>
      </c>
      <c r="B1744" s="158" t="s">
        <v>130</v>
      </c>
      <c r="C1744" s="158" t="s">
        <v>71</v>
      </c>
      <c r="D1744" s="158" t="s">
        <v>81</v>
      </c>
      <c r="E1744" s="158" t="s">
        <v>450</v>
      </c>
      <c r="F1744" s="159">
        <v>0</v>
      </c>
      <c r="G1744" s="159">
        <v>0</v>
      </c>
      <c r="H1744" s="159">
        <v>2</v>
      </c>
      <c r="I1744" s="159">
        <v>2</v>
      </c>
      <c r="J1744" s="159">
        <v>2</v>
      </c>
      <c r="K1744" s="159">
        <v>2</v>
      </c>
      <c r="L1744" s="159">
        <v>2</v>
      </c>
      <c r="M1744" s="159">
        <v>2</v>
      </c>
      <c r="N1744" s="159">
        <v>2</v>
      </c>
      <c r="O1744" s="159">
        <v>4</v>
      </c>
      <c r="P1744" s="159">
        <v>4</v>
      </c>
      <c r="Q1744" s="159">
        <v>6</v>
      </c>
      <c r="R1744" s="159">
        <v>0</v>
      </c>
      <c r="S1744" s="159">
        <v>0</v>
      </c>
      <c r="T1744" s="159">
        <v>0</v>
      </c>
      <c r="U1744" s="159">
        <v>0</v>
      </c>
      <c r="V1744" s="159">
        <v>0</v>
      </c>
      <c r="W1744" s="159">
        <v>0</v>
      </c>
      <c r="X1744" s="159">
        <v>0</v>
      </c>
      <c r="Y1744" s="159">
        <v>0</v>
      </c>
      <c r="Z1744" s="159">
        <v>0</v>
      </c>
      <c r="AA1744" s="159">
        <v>0</v>
      </c>
      <c r="AB1744" s="159">
        <v>0</v>
      </c>
      <c r="AC1744" s="159">
        <v>0</v>
      </c>
      <c r="AD1744" s="159">
        <v>0</v>
      </c>
      <c r="AE1744" s="159">
        <v>0</v>
      </c>
      <c r="AF1744" s="159">
        <v>2</v>
      </c>
      <c r="AG1744" s="159">
        <v>0</v>
      </c>
      <c r="AH1744" s="159">
        <v>0</v>
      </c>
      <c r="AI1744" s="159">
        <v>0</v>
      </c>
      <c r="AJ1744" s="159">
        <v>0</v>
      </c>
      <c r="AK1744" s="159">
        <v>0</v>
      </c>
      <c r="AL1744" s="159">
        <v>0</v>
      </c>
      <c r="AM1744" s="159">
        <v>2</v>
      </c>
      <c r="AN1744" s="159">
        <v>0</v>
      </c>
      <c r="AO1744" s="159">
        <v>2</v>
      </c>
      <c r="AP1744" s="159">
        <v>0</v>
      </c>
      <c r="AQ1744" s="159">
        <v>0</v>
      </c>
      <c r="AR1744" s="159">
        <v>0</v>
      </c>
      <c r="AS1744" s="159">
        <v>0</v>
      </c>
      <c r="AT1744" s="159">
        <v>0</v>
      </c>
      <c r="AU1744" s="159">
        <v>0</v>
      </c>
      <c r="AV1744" s="159">
        <v>0</v>
      </c>
      <c r="AW1744" s="159">
        <v>0</v>
      </c>
      <c r="AX1744" s="159">
        <v>0</v>
      </c>
      <c r="AY1744" s="159">
        <v>0</v>
      </c>
      <c r="AZ1744" s="159">
        <v>0</v>
      </c>
      <c r="BA1744" s="159">
        <v>0</v>
      </c>
    </row>
    <row r="1745" spans="1:53" hidden="1" x14ac:dyDescent="0.35">
      <c r="A1745" s="158" t="s">
        <v>496</v>
      </c>
      <c r="B1745" s="158" t="s">
        <v>130</v>
      </c>
      <c r="C1745" s="158" t="s">
        <v>71</v>
      </c>
      <c r="D1745" s="158" t="s">
        <v>81</v>
      </c>
      <c r="E1745" s="158" t="s">
        <v>451</v>
      </c>
      <c r="F1745" s="159">
        <v>0</v>
      </c>
      <c r="G1745" s="159">
        <v>0</v>
      </c>
      <c r="H1745" s="159">
        <v>0</v>
      </c>
      <c r="I1745" s="159">
        <v>0</v>
      </c>
      <c r="J1745" s="159">
        <v>2</v>
      </c>
      <c r="K1745" s="159">
        <v>2</v>
      </c>
      <c r="L1745" s="159">
        <v>2</v>
      </c>
      <c r="M1745" s="159">
        <v>2</v>
      </c>
      <c r="N1745" s="159">
        <v>4</v>
      </c>
      <c r="O1745" s="159">
        <v>4</v>
      </c>
      <c r="P1745" s="159">
        <v>4</v>
      </c>
      <c r="Q1745" s="159">
        <v>4</v>
      </c>
      <c r="R1745" s="159">
        <v>0</v>
      </c>
      <c r="S1745" s="159">
        <v>0</v>
      </c>
      <c r="T1745" s="159">
        <v>0</v>
      </c>
      <c r="U1745" s="159">
        <v>0</v>
      </c>
      <c r="V1745" s="159">
        <v>0</v>
      </c>
      <c r="W1745" s="159">
        <v>0</v>
      </c>
      <c r="X1745" s="159">
        <v>0</v>
      </c>
      <c r="Y1745" s="159">
        <v>0</v>
      </c>
      <c r="Z1745" s="159">
        <v>0</v>
      </c>
      <c r="AA1745" s="159">
        <v>0</v>
      </c>
      <c r="AB1745" s="159">
        <v>0</v>
      </c>
      <c r="AC1745" s="159">
        <v>0</v>
      </c>
      <c r="AD1745" s="159">
        <v>0</v>
      </c>
      <c r="AE1745" s="159">
        <v>0</v>
      </c>
      <c r="AF1745" s="159">
        <v>0</v>
      </c>
      <c r="AG1745" s="159">
        <v>0</v>
      </c>
      <c r="AH1745" s="159">
        <v>2</v>
      </c>
      <c r="AI1745" s="159">
        <v>0</v>
      </c>
      <c r="AJ1745" s="159">
        <v>0</v>
      </c>
      <c r="AK1745" s="159">
        <v>0</v>
      </c>
      <c r="AL1745" s="159">
        <v>2</v>
      </c>
      <c r="AM1745" s="159">
        <v>0</v>
      </c>
      <c r="AN1745" s="159">
        <v>0</v>
      </c>
      <c r="AO1745" s="159">
        <v>0</v>
      </c>
      <c r="AP1745" s="159">
        <v>0</v>
      </c>
      <c r="AQ1745" s="159">
        <v>0</v>
      </c>
      <c r="AR1745" s="159">
        <v>0</v>
      </c>
      <c r="AS1745" s="159">
        <v>0</v>
      </c>
      <c r="AT1745" s="159">
        <v>0</v>
      </c>
      <c r="AU1745" s="159">
        <v>0</v>
      </c>
      <c r="AV1745" s="159">
        <v>0</v>
      </c>
      <c r="AW1745" s="159">
        <v>0</v>
      </c>
      <c r="AX1745" s="159">
        <v>0</v>
      </c>
      <c r="AY1745" s="159">
        <v>0</v>
      </c>
      <c r="AZ1745" s="159">
        <v>0</v>
      </c>
      <c r="BA1745" s="159">
        <v>0</v>
      </c>
    </row>
    <row r="1746" spans="1:53" hidden="1" x14ac:dyDescent="0.35">
      <c r="A1746" s="158" t="s">
        <v>496</v>
      </c>
      <c r="B1746" s="158" t="s">
        <v>130</v>
      </c>
      <c r="C1746" s="158" t="s">
        <v>71</v>
      </c>
      <c r="D1746" s="158" t="s">
        <v>81</v>
      </c>
      <c r="E1746" s="158" t="s">
        <v>452</v>
      </c>
      <c r="F1746" s="159">
        <v>0</v>
      </c>
      <c r="G1746" s="159">
        <v>0</v>
      </c>
      <c r="H1746" s="159">
        <v>0</v>
      </c>
      <c r="I1746" s="159">
        <v>2</v>
      </c>
      <c r="J1746" s="159">
        <v>2</v>
      </c>
      <c r="K1746" s="159">
        <v>4</v>
      </c>
      <c r="L1746" s="159">
        <v>6</v>
      </c>
      <c r="M1746" s="159">
        <v>9</v>
      </c>
      <c r="N1746" s="159">
        <v>11</v>
      </c>
      <c r="O1746" s="159">
        <v>13</v>
      </c>
      <c r="P1746" s="159">
        <v>13</v>
      </c>
      <c r="Q1746" s="159">
        <v>15</v>
      </c>
      <c r="R1746" s="159">
        <v>0</v>
      </c>
      <c r="S1746" s="159">
        <v>0</v>
      </c>
      <c r="T1746" s="159">
        <v>0</v>
      </c>
      <c r="U1746" s="159">
        <v>0</v>
      </c>
      <c r="V1746" s="159">
        <v>0</v>
      </c>
      <c r="W1746" s="159">
        <v>0</v>
      </c>
      <c r="X1746" s="159">
        <v>0</v>
      </c>
      <c r="Y1746" s="159">
        <v>0</v>
      </c>
      <c r="Z1746" s="159">
        <v>0</v>
      </c>
      <c r="AA1746" s="159">
        <v>0</v>
      </c>
      <c r="AB1746" s="159">
        <v>0</v>
      </c>
      <c r="AC1746" s="159">
        <v>0</v>
      </c>
      <c r="AD1746" s="159">
        <v>0</v>
      </c>
      <c r="AE1746" s="159">
        <v>0</v>
      </c>
      <c r="AF1746" s="159">
        <v>0</v>
      </c>
      <c r="AG1746" s="159">
        <v>2</v>
      </c>
      <c r="AH1746" s="159">
        <v>0</v>
      </c>
      <c r="AI1746" s="159">
        <v>2</v>
      </c>
      <c r="AJ1746" s="159">
        <v>2</v>
      </c>
      <c r="AK1746" s="159">
        <v>3</v>
      </c>
      <c r="AL1746" s="159">
        <v>2</v>
      </c>
      <c r="AM1746" s="159">
        <v>2</v>
      </c>
      <c r="AN1746" s="159">
        <v>0</v>
      </c>
      <c r="AO1746" s="159">
        <v>2</v>
      </c>
      <c r="AP1746" s="159">
        <v>0</v>
      </c>
      <c r="AQ1746" s="159">
        <v>0</v>
      </c>
      <c r="AR1746" s="159">
        <v>0</v>
      </c>
      <c r="AS1746" s="159">
        <v>0</v>
      </c>
      <c r="AT1746" s="159">
        <v>0</v>
      </c>
      <c r="AU1746" s="159">
        <v>0</v>
      </c>
      <c r="AV1746" s="159">
        <v>0</v>
      </c>
      <c r="AW1746" s="159">
        <v>0</v>
      </c>
      <c r="AX1746" s="159">
        <v>0</v>
      </c>
      <c r="AY1746" s="159">
        <v>0</v>
      </c>
      <c r="AZ1746" s="159">
        <v>0</v>
      </c>
      <c r="BA1746" s="159">
        <v>0</v>
      </c>
    </row>
    <row r="1747" spans="1:53" hidden="1" x14ac:dyDescent="0.35">
      <c r="A1747" s="158" t="s">
        <v>496</v>
      </c>
      <c r="B1747" s="158" t="s">
        <v>130</v>
      </c>
      <c r="C1747" s="158" t="s">
        <v>71</v>
      </c>
      <c r="D1747" s="158" t="s">
        <v>81</v>
      </c>
      <c r="E1747" s="158" t="s">
        <v>453</v>
      </c>
      <c r="F1747" s="159">
        <v>2</v>
      </c>
      <c r="G1747" s="159">
        <v>2</v>
      </c>
      <c r="H1747" s="159">
        <v>4</v>
      </c>
      <c r="I1747" s="159">
        <v>6</v>
      </c>
      <c r="J1747" s="159">
        <v>6</v>
      </c>
      <c r="K1747" s="159">
        <v>8</v>
      </c>
      <c r="L1747" s="159">
        <v>11</v>
      </c>
      <c r="M1747" s="159">
        <v>13</v>
      </c>
      <c r="N1747" s="159">
        <v>15</v>
      </c>
      <c r="O1747" s="159">
        <v>17</v>
      </c>
      <c r="P1747" s="159">
        <v>17</v>
      </c>
      <c r="Q1747" s="159">
        <v>17</v>
      </c>
      <c r="R1747" s="159">
        <v>0</v>
      </c>
      <c r="S1747" s="159">
        <v>0</v>
      </c>
      <c r="T1747" s="159">
        <v>0</v>
      </c>
      <c r="U1747" s="159">
        <v>1</v>
      </c>
      <c r="V1747" s="159">
        <v>1</v>
      </c>
      <c r="W1747" s="159">
        <v>1</v>
      </c>
      <c r="X1747" s="159">
        <v>1</v>
      </c>
      <c r="Y1747" s="159">
        <v>1</v>
      </c>
      <c r="Z1747" s="159">
        <v>1</v>
      </c>
      <c r="AA1747" s="159">
        <v>1</v>
      </c>
      <c r="AB1747" s="159">
        <v>1</v>
      </c>
      <c r="AC1747" s="159">
        <v>1</v>
      </c>
      <c r="AD1747" s="159">
        <v>2</v>
      </c>
      <c r="AE1747" s="159">
        <v>0</v>
      </c>
      <c r="AF1747" s="159">
        <v>2</v>
      </c>
      <c r="AG1747" s="159">
        <v>2</v>
      </c>
      <c r="AH1747" s="159">
        <v>0</v>
      </c>
      <c r="AI1747" s="159">
        <v>2</v>
      </c>
      <c r="AJ1747" s="159">
        <v>3</v>
      </c>
      <c r="AK1747" s="159">
        <v>2</v>
      </c>
      <c r="AL1747" s="159">
        <v>2</v>
      </c>
      <c r="AM1747" s="159">
        <v>2</v>
      </c>
      <c r="AN1747" s="159">
        <v>0</v>
      </c>
      <c r="AO1747" s="159">
        <v>0</v>
      </c>
      <c r="AP1747" s="159">
        <v>0</v>
      </c>
      <c r="AQ1747" s="159">
        <v>0</v>
      </c>
      <c r="AR1747" s="159">
        <v>0</v>
      </c>
      <c r="AS1747" s="159">
        <v>1</v>
      </c>
      <c r="AT1747" s="159">
        <v>0</v>
      </c>
      <c r="AU1747" s="159">
        <v>0</v>
      </c>
      <c r="AV1747" s="159">
        <v>0</v>
      </c>
      <c r="AW1747" s="159">
        <v>0</v>
      </c>
      <c r="AX1747" s="159">
        <v>0</v>
      </c>
      <c r="AY1747" s="159">
        <v>0</v>
      </c>
      <c r="AZ1747" s="159">
        <v>0</v>
      </c>
      <c r="BA1747" s="159">
        <v>0</v>
      </c>
    </row>
    <row r="1748" spans="1:53" hidden="1" x14ac:dyDescent="0.35">
      <c r="A1748" s="158" t="s">
        <v>496</v>
      </c>
      <c r="B1748" s="158" t="s">
        <v>130</v>
      </c>
      <c r="C1748" s="158" t="s">
        <v>71</v>
      </c>
      <c r="D1748" s="158" t="s">
        <v>81</v>
      </c>
      <c r="E1748" s="158" t="s">
        <v>454</v>
      </c>
      <c r="F1748" s="159">
        <v>0</v>
      </c>
      <c r="G1748" s="159">
        <v>0</v>
      </c>
      <c r="H1748" s="159">
        <v>0</v>
      </c>
      <c r="I1748" s="159">
        <v>2</v>
      </c>
      <c r="J1748" s="159">
        <v>4</v>
      </c>
      <c r="K1748" s="159">
        <v>6</v>
      </c>
      <c r="L1748" s="159">
        <v>6</v>
      </c>
      <c r="M1748" s="159">
        <v>6</v>
      </c>
      <c r="N1748" s="159">
        <v>6</v>
      </c>
      <c r="O1748" s="159">
        <v>6</v>
      </c>
      <c r="P1748" s="159">
        <v>8</v>
      </c>
      <c r="Q1748" s="159">
        <v>8</v>
      </c>
      <c r="R1748" s="159">
        <v>0</v>
      </c>
      <c r="S1748" s="159">
        <v>0</v>
      </c>
      <c r="T1748" s="159">
        <v>0</v>
      </c>
      <c r="U1748" s="159">
        <v>3</v>
      </c>
      <c r="V1748" s="159">
        <v>3</v>
      </c>
      <c r="W1748" s="159">
        <v>3</v>
      </c>
      <c r="X1748" s="159">
        <v>3</v>
      </c>
      <c r="Y1748" s="159">
        <v>3</v>
      </c>
      <c r="Z1748" s="159">
        <v>3</v>
      </c>
      <c r="AA1748" s="159">
        <v>3</v>
      </c>
      <c r="AB1748" s="159">
        <v>3</v>
      </c>
      <c r="AC1748" s="159">
        <v>3</v>
      </c>
      <c r="AD1748" s="159">
        <v>0</v>
      </c>
      <c r="AE1748" s="159">
        <v>0</v>
      </c>
      <c r="AF1748" s="159">
        <v>0</v>
      </c>
      <c r="AG1748" s="159">
        <v>2</v>
      </c>
      <c r="AH1748" s="159">
        <v>2</v>
      </c>
      <c r="AI1748" s="159">
        <v>2</v>
      </c>
      <c r="AJ1748" s="159">
        <v>0</v>
      </c>
      <c r="AK1748" s="159">
        <v>0</v>
      </c>
      <c r="AL1748" s="159">
        <v>0</v>
      </c>
      <c r="AM1748" s="159">
        <v>0</v>
      </c>
      <c r="AN1748" s="159">
        <v>2</v>
      </c>
      <c r="AO1748" s="159">
        <v>0</v>
      </c>
      <c r="AP1748" s="159">
        <v>0</v>
      </c>
      <c r="AQ1748" s="159">
        <v>0</v>
      </c>
      <c r="AR1748" s="159">
        <v>0</v>
      </c>
      <c r="AS1748" s="159">
        <v>3</v>
      </c>
      <c r="AT1748" s="159">
        <v>0</v>
      </c>
      <c r="AU1748" s="159">
        <v>0</v>
      </c>
      <c r="AV1748" s="159">
        <v>0</v>
      </c>
      <c r="AW1748" s="159">
        <v>0</v>
      </c>
      <c r="AX1748" s="159">
        <v>0</v>
      </c>
      <c r="AY1748" s="159">
        <v>0</v>
      </c>
      <c r="AZ1748" s="159">
        <v>0</v>
      </c>
      <c r="BA1748" s="159">
        <v>0</v>
      </c>
    </row>
    <row r="1749" spans="1:53" hidden="1" x14ac:dyDescent="0.35">
      <c r="A1749" s="158" t="s">
        <v>496</v>
      </c>
      <c r="B1749" s="158" t="s">
        <v>130</v>
      </c>
      <c r="C1749" s="158" t="s">
        <v>71</v>
      </c>
      <c r="D1749" s="158" t="s">
        <v>81</v>
      </c>
      <c r="E1749" s="158" t="s">
        <v>455</v>
      </c>
      <c r="F1749" s="159">
        <v>0</v>
      </c>
      <c r="G1749" s="159">
        <v>0</v>
      </c>
      <c r="H1749" s="159">
        <v>0</v>
      </c>
      <c r="I1749" s="159">
        <v>0</v>
      </c>
      <c r="J1749" s="159">
        <v>2</v>
      </c>
      <c r="K1749" s="159">
        <v>2</v>
      </c>
      <c r="L1749" s="159">
        <v>2</v>
      </c>
      <c r="M1749" s="159">
        <v>2</v>
      </c>
      <c r="N1749" s="159">
        <v>2</v>
      </c>
      <c r="O1749" s="159">
        <v>2</v>
      </c>
      <c r="P1749" s="159">
        <v>2</v>
      </c>
      <c r="Q1749" s="159">
        <v>2</v>
      </c>
      <c r="R1749" s="159">
        <v>0</v>
      </c>
      <c r="S1749" s="159">
        <v>0</v>
      </c>
      <c r="T1749" s="159">
        <v>0</v>
      </c>
      <c r="U1749" s="159">
        <v>0</v>
      </c>
      <c r="V1749" s="159">
        <v>0</v>
      </c>
      <c r="W1749" s="159">
        <v>0</v>
      </c>
      <c r="X1749" s="159">
        <v>0</v>
      </c>
      <c r="Y1749" s="159">
        <v>0</v>
      </c>
      <c r="Z1749" s="159">
        <v>0</v>
      </c>
      <c r="AA1749" s="159">
        <v>0</v>
      </c>
      <c r="AB1749" s="159">
        <v>0</v>
      </c>
      <c r="AC1749" s="159">
        <v>0</v>
      </c>
      <c r="AD1749" s="159">
        <v>0</v>
      </c>
      <c r="AE1749" s="159">
        <v>0</v>
      </c>
      <c r="AF1749" s="159">
        <v>0</v>
      </c>
      <c r="AG1749" s="159">
        <v>0</v>
      </c>
      <c r="AH1749" s="159">
        <v>2</v>
      </c>
      <c r="AI1749" s="159">
        <v>0</v>
      </c>
      <c r="AJ1749" s="159">
        <v>0</v>
      </c>
      <c r="AK1749" s="159">
        <v>0</v>
      </c>
      <c r="AL1749" s="159">
        <v>0</v>
      </c>
      <c r="AM1749" s="159">
        <v>0</v>
      </c>
      <c r="AN1749" s="159">
        <v>0</v>
      </c>
      <c r="AO1749" s="159">
        <v>0</v>
      </c>
      <c r="AP1749" s="159">
        <v>0</v>
      </c>
      <c r="AQ1749" s="159">
        <v>0</v>
      </c>
      <c r="AR1749" s="159">
        <v>0</v>
      </c>
      <c r="AS1749" s="159">
        <v>0</v>
      </c>
      <c r="AT1749" s="159">
        <v>0</v>
      </c>
      <c r="AU1749" s="159">
        <v>0</v>
      </c>
      <c r="AV1749" s="159">
        <v>0</v>
      </c>
      <c r="AW1749" s="159">
        <v>0</v>
      </c>
      <c r="AX1749" s="159">
        <v>0</v>
      </c>
      <c r="AY1749" s="159">
        <v>0</v>
      </c>
      <c r="AZ1749" s="159">
        <v>0</v>
      </c>
      <c r="BA1749" s="159">
        <v>0</v>
      </c>
    </row>
    <row r="1750" spans="1:53" hidden="1" x14ac:dyDescent="0.35">
      <c r="A1750" s="158" t="s">
        <v>496</v>
      </c>
      <c r="B1750" s="158" t="s">
        <v>130</v>
      </c>
      <c r="C1750" s="158" t="s">
        <v>71</v>
      </c>
      <c r="D1750" s="158" t="s">
        <v>81</v>
      </c>
      <c r="E1750" s="158" t="s">
        <v>456</v>
      </c>
      <c r="F1750" s="159">
        <v>0</v>
      </c>
      <c r="G1750" s="159">
        <v>2</v>
      </c>
      <c r="H1750" s="159">
        <v>2</v>
      </c>
      <c r="I1750" s="159">
        <v>2</v>
      </c>
      <c r="J1750" s="159">
        <v>2</v>
      </c>
      <c r="K1750" s="159">
        <v>2</v>
      </c>
      <c r="L1750" s="159">
        <v>4</v>
      </c>
      <c r="M1750" s="159">
        <v>6</v>
      </c>
      <c r="N1750" s="159">
        <v>8</v>
      </c>
      <c r="O1750" s="159">
        <v>10</v>
      </c>
      <c r="P1750" s="159">
        <v>12</v>
      </c>
      <c r="Q1750" s="159">
        <v>12</v>
      </c>
      <c r="R1750" s="159">
        <v>0</v>
      </c>
      <c r="S1750" s="159">
        <v>0</v>
      </c>
      <c r="T1750" s="159">
        <v>0</v>
      </c>
      <c r="U1750" s="159">
        <v>0</v>
      </c>
      <c r="V1750" s="159">
        <v>0</v>
      </c>
      <c r="W1750" s="159">
        <v>0</v>
      </c>
      <c r="X1750" s="159">
        <v>0</v>
      </c>
      <c r="Y1750" s="159">
        <v>0</v>
      </c>
      <c r="Z1750" s="159">
        <v>0</v>
      </c>
      <c r="AA1750" s="159">
        <v>0</v>
      </c>
      <c r="AB1750" s="159">
        <v>0</v>
      </c>
      <c r="AC1750" s="159">
        <v>0</v>
      </c>
      <c r="AD1750" s="159">
        <v>0</v>
      </c>
      <c r="AE1750" s="159">
        <v>2</v>
      </c>
      <c r="AF1750" s="159">
        <v>0</v>
      </c>
      <c r="AG1750" s="159">
        <v>0</v>
      </c>
      <c r="AH1750" s="159">
        <v>0</v>
      </c>
      <c r="AI1750" s="159">
        <v>0</v>
      </c>
      <c r="AJ1750" s="159">
        <v>2</v>
      </c>
      <c r="AK1750" s="159">
        <v>2</v>
      </c>
      <c r="AL1750" s="159">
        <v>2</v>
      </c>
      <c r="AM1750" s="159">
        <v>2</v>
      </c>
      <c r="AN1750" s="159">
        <v>2</v>
      </c>
      <c r="AO1750" s="159">
        <v>0</v>
      </c>
      <c r="AP1750" s="159">
        <v>0</v>
      </c>
      <c r="AQ1750" s="159">
        <v>0</v>
      </c>
      <c r="AR1750" s="159">
        <v>0</v>
      </c>
      <c r="AS1750" s="159">
        <v>0</v>
      </c>
      <c r="AT1750" s="159">
        <v>0</v>
      </c>
      <c r="AU1750" s="159">
        <v>0</v>
      </c>
      <c r="AV1750" s="159">
        <v>0</v>
      </c>
      <c r="AW1750" s="159">
        <v>0</v>
      </c>
      <c r="AX1750" s="159">
        <v>0</v>
      </c>
      <c r="AY1750" s="159">
        <v>0</v>
      </c>
      <c r="AZ1750" s="159">
        <v>0</v>
      </c>
      <c r="BA1750" s="159">
        <v>0</v>
      </c>
    </row>
    <row r="1751" spans="1:53" hidden="1" x14ac:dyDescent="0.35">
      <c r="A1751" t="s">
        <v>496</v>
      </c>
      <c r="B1751" t="s">
        <v>130</v>
      </c>
      <c r="C1751" t="s">
        <v>72</v>
      </c>
      <c r="D1751" t="s">
        <v>81</v>
      </c>
      <c r="E1751" t="s">
        <v>457</v>
      </c>
      <c r="F1751" s="104">
        <v>0</v>
      </c>
      <c r="G1751" s="104">
        <v>0</v>
      </c>
      <c r="H1751" s="104">
        <v>0</v>
      </c>
      <c r="I1751" s="104">
        <v>0</v>
      </c>
      <c r="J1751" s="104">
        <v>0</v>
      </c>
      <c r="K1751" s="104">
        <v>0</v>
      </c>
      <c r="L1751" s="104">
        <v>3</v>
      </c>
      <c r="M1751" s="104">
        <v>3</v>
      </c>
      <c r="N1751" s="104">
        <v>3</v>
      </c>
      <c r="O1751" s="104">
        <v>3</v>
      </c>
      <c r="P1751" s="104">
        <v>3</v>
      </c>
      <c r="Q1751" s="104">
        <v>3</v>
      </c>
      <c r="R1751" s="104">
        <v>0</v>
      </c>
      <c r="S1751" s="104">
        <v>0</v>
      </c>
      <c r="T1751" s="104">
        <v>0</v>
      </c>
      <c r="U1751" s="104">
        <v>0</v>
      </c>
      <c r="V1751" s="104">
        <v>0</v>
      </c>
      <c r="W1751" s="104">
        <v>0</v>
      </c>
      <c r="X1751" s="104">
        <v>0</v>
      </c>
      <c r="Y1751" s="104">
        <v>0</v>
      </c>
      <c r="Z1751" s="104">
        <v>0</v>
      </c>
      <c r="AA1751" s="104">
        <v>0</v>
      </c>
      <c r="AB1751" s="104">
        <v>0</v>
      </c>
      <c r="AC1751" s="104">
        <v>0</v>
      </c>
      <c r="AD1751" s="104">
        <v>0</v>
      </c>
      <c r="AE1751" s="104">
        <v>0</v>
      </c>
      <c r="AF1751" s="104">
        <v>0</v>
      </c>
      <c r="AG1751" s="104">
        <v>0</v>
      </c>
      <c r="AH1751" s="104">
        <v>0</v>
      </c>
      <c r="AI1751" s="104">
        <v>0</v>
      </c>
      <c r="AJ1751" s="104">
        <v>3</v>
      </c>
      <c r="AK1751" s="104">
        <v>0</v>
      </c>
      <c r="AL1751" s="104">
        <v>0</v>
      </c>
      <c r="AM1751" s="104">
        <v>0</v>
      </c>
      <c r="AN1751" s="104">
        <v>0</v>
      </c>
      <c r="AO1751" s="104">
        <v>0</v>
      </c>
      <c r="AP1751" s="104">
        <v>0</v>
      </c>
      <c r="AQ1751" s="104">
        <v>0</v>
      </c>
      <c r="AR1751" s="104">
        <v>0</v>
      </c>
      <c r="AS1751" s="104">
        <v>0</v>
      </c>
      <c r="AT1751" s="104">
        <v>0</v>
      </c>
      <c r="AU1751" s="104">
        <v>0</v>
      </c>
      <c r="AV1751" s="104">
        <v>0</v>
      </c>
      <c r="AW1751" s="104">
        <v>0</v>
      </c>
      <c r="AX1751" s="104">
        <v>0</v>
      </c>
      <c r="AY1751" s="104">
        <v>0</v>
      </c>
      <c r="AZ1751" s="104">
        <v>0</v>
      </c>
      <c r="BA1751" s="104">
        <v>0</v>
      </c>
    </row>
    <row r="1752" spans="1:53" hidden="1" x14ac:dyDescent="0.35">
      <c r="A1752" t="s">
        <v>496</v>
      </c>
      <c r="B1752" t="s">
        <v>130</v>
      </c>
      <c r="C1752" t="s">
        <v>72</v>
      </c>
      <c r="D1752" t="s">
        <v>81</v>
      </c>
      <c r="E1752" t="s">
        <v>458</v>
      </c>
      <c r="F1752" s="104">
        <v>0</v>
      </c>
      <c r="G1752" s="104">
        <v>0</v>
      </c>
      <c r="H1752" s="104">
        <v>0</v>
      </c>
      <c r="I1752" s="104">
        <v>0</v>
      </c>
      <c r="J1752" s="104">
        <v>0</v>
      </c>
      <c r="K1752" s="104">
        <v>3</v>
      </c>
      <c r="L1752" s="104">
        <v>6</v>
      </c>
      <c r="M1752" s="104">
        <v>8</v>
      </c>
      <c r="N1752" s="104">
        <v>11</v>
      </c>
      <c r="O1752" s="104">
        <v>11</v>
      </c>
      <c r="P1752" s="104">
        <v>11</v>
      </c>
      <c r="Q1752" s="104">
        <v>14</v>
      </c>
      <c r="R1752" s="104">
        <v>0</v>
      </c>
      <c r="S1752" s="104">
        <v>0</v>
      </c>
      <c r="T1752" s="104">
        <v>0</v>
      </c>
      <c r="U1752" s="104">
        <v>0</v>
      </c>
      <c r="V1752" s="104">
        <v>0</v>
      </c>
      <c r="W1752" s="104">
        <v>0</v>
      </c>
      <c r="X1752" s="104">
        <v>0</v>
      </c>
      <c r="Y1752" s="104">
        <v>0</v>
      </c>
      <c r="Z1752" s="104">
        <v>0</v>
      </c>
      <c r="AA1752" s="104">
        <v>0</v>
      </c>
      <c r="AB1752" s="104">
        <v>0</v>
      </c>
      <c r="AC1752" s="104">
        <v>0</v>
      </c>
      <c r="AD1752" s="104">
        <v>0</v>
      </c>
      <c r="AE1752" s="104">
        <v>0</v>
      </c>
      <c r="AF1752" s="104">
        <v>0</v>
      </c>
      <c r="AG1752" s="104">
        <v>0</v>
      </c>
      <c r="AH1752" s="104">
        <v>0</v>
      </c>
      <c r="AI1752" s="104">
        <v>3</v>
      </c>
      <c r="AJ1752" s="104">
        <v>3</v>
      </c>
      <c r="AK1752" s="104">
        <v>2</v>
      </c>
      <c r="AL1752" s="104">
        <v>3</v>
      </c>
      <c r="AM1752" s="104">
        <v>0</v>
      </c>
      <c r="AN1752" s="104">
        <v>0</v>
      </c>
      <c r="AO1752" s="104">
        <v>3</v>
      </c>
      <c r="AP1752" s="104">
        <v>0</v>
      </c>
      <c r="AQ1752" s="104">
        <v>0</v>
      </c>
      <c r="AR1752" s="104">
        <v>0</v>
      </c>
      <c r="AS1752" s="104">
        <v>0</v>
      </c>
      <c r="AT1752" s="104">
        <v>0</v>
      </c>
      <c r="AU1752" s="104">
        <v>0</v>
      </c>
      <c r="AV1752" s="104">
        <v>0</v>
      </c>
      <c r="AW1752" s="104">
        <v>0</v>
      </c>
      <c r="AX1752" s="104">
        <v>0</v>
      </c>
      <c r="AY1752" s="104">
        <v>0</v>
      </c>
      <c r="AZ1752" s="104">
        <v>0</v>
      </c>
      <c r="BA1752" s="104">
        <v>0</v>
      </c>
    </row>
    <row r="1753" spans="1:53" hidden="1" x14ac:dyDescent="0.35">
      <c r="A1753" t="s">
        <v>496</v>
      </c>
      <c r="B1753" t="s">
        <v>130</v>
      </c>
      <c r="C1753" t="s">
        <v>72</v>
      </c>
      <c r="D1753" t="s">
        <v>81</v>
      </c>
      <c r="E1753" t="s">
        <v>459</v>
      </c>
      <c r="F1753" s="104">
        <v>0</v>
      </c>
      <c r="G1753" s="104">
        <v>2</v>
      </c>
      <c r="H1753" s="104">
        <v>4</v>
      </c>
      <c r="I1753" s="104">
        <v>6</v>
      </c>
      <c r="J1753" s="104">
        <v>6</v>
      </c>
      <c r="K1753" s="104">
        <v>8</v>
      </c>
      <c r="L1753" s="104">
        <v>8</v>
      </c>
      <c r="M1753" s="104">
        <v>8</v>
      </c>
      <c r="N1753" s="104">
        <v>10</v>
      </c>
      <c r="O1753" s="104">
        <v>13</v>
      </c>
      <c r="P1753" s="104">
        <v>13</v>
      </c>
      <c r="Q1753" s="104">
        <v>15</v>
      </c>
      <c r="R1753" s="104">
        <v>0</v>
      </c>
      <c r="S1753" s="104">
        <v>0</v>
      </c>
      <c r="T1753" s="104">
        <v>0</v>
      </c>
      <c r="U1753" s="104">
        <v>1</v>
      </c>
      <c r="V1753" s="104">
        <v>1</v>
      </c>
      <c r="W1753" s="104">
        <v>1</v>
      </c>
      <c r="X1753" s="104">
        <v>1</v>
      </c>
      <c r="Y1753" s="104">
        <v>1</v>
      </c>
      <c r="Z1753" s="104">
        <v>1</v>
      </c>
      <c r="AA1753" s="104">
        <v>1</v>
      </c>
      <c r="AB1753" s="104">
        <v>1</v>
      </c>
      <c r="AC1753" s="104">
        <v>1</v>
      </c>
      <c r="AD1753" s="104">
        <v>0</v>
      </c>
      <c r="AE1753" s="104">
        <v>2</v>
      </c>
      <c r="AF1753" s="104">
        <v>2</v>
      </c>
      <c r="AG1753" s="104">
        <v>2</v>
      </c>
      <c r="AH1753" s="104">
        <v>0</v>
      </c>
      <c r="AI1753" s="104">
        <v>2</v>
      </c>
      <c r="AJ1753" s="104">
        <v>0</v>
      </c>
      <c r="AK1753" s="104">
        <v>0</v>
      </c>
      <c r="AL1753" s="104">
        <v>2</v>
      </c>
      <c r="AM1753" s="104">
        <v>3</v>
      </c>
      <c r="AN1753" s="104">
        <v>0</v>
      </c>
      <c r="AO1753" s="104">
        <v>2</v>
      </c>
      <c r="AP1753" s="104">
        <v>0</v>
      </c>
      <c r="AQ1753" s="104">
        <v>0</v>
      </c>
      <c r="AR1753" s="104">
        <v>0</v>
      </c>
      <c r="AS1753" s="104">
        <v>1</v>
      </c>
      <c r="AT1753" s="104">
        <v>0</v>
      </c>
      <c r="AU1753" s="104">
        <v>0</v>
      </c>
      <c r="AV1753" s="104">
        <v>0</v>
      </c>
      <c r="AW1753" s="104">
        <v>0</v>
      </c>
      <c r="AX1753" s="104">
        <v>0</v>
      </c>
      <c r="AY1753" s="104">
        <v>0</v>
      </c>
      <c r="AZ1753" s="104">
        <v>0</v>
      </c>
      <c r="BA1753" s="104">
        <v>0</v>
      </c>
    </row>
    <row r="1754" spans="1:53" hidden="1" x14ac:dyDescent="0.35">
      <c r="A1754" t="s">
        <v>496</v>
      </c>
      <c r="B1754" t="s">
        <v>130</v>
      </c>
      <c r="C1754" t="s">
        <v>72</v>
      </c>
      <c r="D1754" t="s">
        <v>81</v>
      </c>
      <c r="E1754" t="s">
        <v>460</v>
      </c>
      <c r="F1754" s="104">
        <v>0</v>
      </c>
      <c r="G1754" s="104">
        <v>0</v>
      </c>
      <c r="H1754" s="104">
        <v>0</v>
      </c>
      <c r="I1754" s="104">
        <v>0</v>
      </c>
      <c r="J1754" s="104">
        <v>0</v>
      </c>
      <c r="K1754" s="104">
        <v>2</v>
      </c>
      <c r="L1754" s="104">
        <v>2</v>
      </c>
      <c r="M1754" s="104">
        <v>4</v>
      </c>
      <c r="N1754" s="104">
        <v>4</v>
      </c>
      <c r="O1754" s="104">
        <v>4</v>
      </c>
      <c r="P1754" s="104">
        <v>4</v>
      </c>
      <c r="Q1754" s="104">
        <v>4</v>
      </c>
      <c r="R1754" s="104">
        <v>0</v>
      </c>
      <c r="S1754" s="104">
        <v>0</v>
      </c>
      <c r="T1754" s="104">
        <v>0</v>
      </c>
      <c r="U1754" s="104">
        <v>0</v>
      </c>
      <c r="V1754" s="104">
        <v>0</v>
      </c>
      <c r="W1754" s="104">
        <v>0</v>
      </c>
      <c r="X1754" s="104">
        <v>0</v>
      </c>
      <c r="Y1754" s="104">
        <v>0</v>
      </c>
      <c r="Z1754" s="104">
        <v>0</v>
      </c>
      <c r="AA1754" s="104">
        <v>0</v>
      </c>
      <c r="AB1754" s="104">
        <v>0</v>
      </c>
      <c r="AC1754" s="104">
        <v>0</v>
      </c>
      <c r="AD1754" s="104">
        <v>0</v>
      </c>
      <c r="AE1754" s="104">
        <v>0</v>
      </c>
      <c r="AF1754" s="104">
        <v>0</v>
      </c>
      <c r="AG1754" s="104">
        <v>0</v>
      </c>
      <c r="AH1754" s="104">
        <v>0</v>
      </c>
      <c r="AI1754" s="104">
        <v>2</v>
      </c>
      <c r="AJ1754" s="104">
        <v>0</v>
      </c>
      <c r="AK1754" s="104">
        <v>2</v>
      </c>
      <c r="AL1754" s="104">
        <v>0</v>
      </c>
      <c r="AM1754" s="104">
        <v>0</v>
      </c>
      <c r="AN1754" s="104">
        <v>0</v>
      </c>
      <c r="AO1754" s="104">
        <v>0</v>
      </c>
      <c r="AP1754" s="104">
        <v>0</v>
      </c>
      <c r="AQ1754" s="104">
        <v>0</v>
      </c>
      <c r="AR1754" s="104">
        <v>0</v>
      </c>
      <c r="AS1754" s="104">
        <v>0</v>
      </c>
      <c r="AT1754" s="104">
        <v>0</v>
      </c>
      <c r="AU1754" s="104">
        <v>0</v>
      </c>
      <c r="AV1754" s="104">
        <v>0</v>
      </c>
      <c r="AW1754" s="104">
        <v>0</v>
      </c>
      <c r="AX1754" s="104">
        <v>0</v>
      </c>
      <c r="AY1754" s="104">
        <v>0</v>
      </c>
      <c r="AZ1754" s="104">
        <v>0</v>
      </c>
      <c r="BA1754" s="104">
        <v>0</v>
      </c>
    </row>
    <row r="1755" spans="1:53" hidden="1" x14ac:dyDescent="0.35">
      <c r="A1755" t="s">
        <v>496</v>
      </c>
      <c r="B1755" t="s">
        <v>130</v>
      </c>
      <c r="C1755" t="s">
        <v>72</v>
      </c>
      <c r="D1755" t="s">
        <v>81</v>
      </c>
      <c r="E1755" t="s">
        <v>461</v>
      </c>
      <c r="F1755" s="104">
        <v>0</v>
      </c>
      <c r="G1755" s="104">
        <v>0</v>
      </c>
      <c r="H1755" s="104">
        <v>0</v>
      </c>
      <c r="I1755" s="104">
        <v>0</v>
      </c>
      <c r="J1755" s="104">
        <v>0</v>
      </c>
      <c r="K1755" s="104">
        <v>0</v>
      </c>
      <c r="L1755" s="104">
        <v>0</v>
      </c>
      <c r="M1755" s="104">
        <v>3</v>
      </c>
      <c r="N1755" s="104">
        <v>3</v>
      </c>
      <c r="O1755" s="104">
        <v>3</v>
      </c>
      <c r="P1755" s="104">
        <v>3</v>
      </c>
      <c r="Q1755" s="104">
        <v>3</v>
      </c>
      <c r="R1755" s="104">
        <v>0</v>
      </c>
      <c r="S1755" s="104">
        <v>0</v>
      </c>
      <c r="T1755" s="104">
        <v>0</v>
      </c>
      <c r="U1755" s="104">
        <v>0</v>
      </c>
      <c r="V1755" s="104">
        <v>0</v>
      </c>
      <c r="W1755" s="104">
        <v>0</v>
      </c>
      <c r="X1755" s="104">
        <v>0</v>
      </c>
      <c r="Y1755" s="104">
        <v>0</v>
      </c>
      <c r="Z1755" s="104">
        <v>0</v>
      </c>
      <c r="AA1755" s="104">
        <v>0</v>
      </c>
      <c r="AB1755" s="104">
        <v>0</v>
      </c>
      <c r="AC1755" s="104">
        <v>0</v>
      </c>
      <c r="AD1755" s="104">
        <v>0</v>
      </c>
      <c r="AE1755" s="104">
        <v>0</v>
      </c>
      <c r="AF1755" s="104">
        <v>0</v>
      </c>
      <c r="AG1755" s="104">
        <v>0</v>
      </c>
      <c r="AH1755" s="104">
        <v>0</v>
      </c>
      <c r="AI1755" s="104">
        <v>0</v>
      </c>
      <c r="AJ1755" s="104">
        <v>0</v>
      </c>
      <c r="AK1755" s="104">
        <v>3</v>
      </c>
      <c r="AL1755" s="104">
        <v>0</v>
      </c>
      <c r="AM1755" s="104">
        <v>0</v>
      </c>
      <c r="AN1755" s="104">
        <v>0</v>
      </c>
      <c r="AO1755" s="104">
        <v>0</v>
      </c>
      <c r="AP1755" s="104">
        <v>0</v>
      </c>
      <c r="AQ1755" s="104">
        <v>0</v>
      </c>
      <c r="AR1755" s="104">
        <v>0</v>
      </c>
      <c r="AS1755" s="104">
        <v>0</v>
      </c>
      <c r="AT1755" s="104">
        <v>0</v>
      </c>
      <c r="AU1755" s="104">
        <v>0</v>
      </c>
      <c r="AV1755" s="104">
        <v>0</v>
      </c>
      <c r="AW1755" s="104">
        <v>0</v>
      </c>
      <c r="AX1755" s="104">
        <v>0</v>
      </c>
      <c r="AY1755" s="104">
        <v>0</v>
      </c>
      <c r="AZ1755" s="104">
        <v>0</v>
      </c>
      <c r="BA1755" s="104">
        <v>0</v>
      </c>
    </row>
    <row r="1756" spans="1:53" hidden="1" x14ac:dyDescent="0.35">
      <c r="A1756" t="s">
        <v>496</v>
      </c>
      <c r="B1756" t="s">
        <v>130</v>
      </c>
      <c r="C1756" t="s">
        <v>72</v>
      </c>
      <c r="D1756" t="s">
        <v>81</v>
      </c>
      <c r="E1756" t="s">
        <v>462</v>
      </c>
      <c r="F1756" s="104">
        <v>3</v>
      </c>
      <c r="G1756" s="104">
        <v>6</v>
      </c>
      <c r="H1756" s="104">
        <v>8</v>
      </c>
      <c r="I1756" s="104">
        <v>10</v>
      </c>
      <c r="J1756" s="104">
        <v>13</v>
      </c>
      <c r="K1756" s="104">
        <v>16</v>
      </c>
      <c r="L1756" s="104">
        <v>19</v>
      </c>
      <c r="M1756" s="104">
        <v>23</v>
      </c>
      <c r="N1756" s="104">
        <v>27</v>
      </c>
      <c r="O1756" s="104">
        <v>31</v>
      </c>
      <c r="P1756" s="104">
        <v>33</v>
      </c>
      <c r="Q1756" s="104">
        <v>35</v>
      </c>
      <c r="R1756" s="104">
        <v>0</v>
      </c>
      <c r="S1756" s="104">
        <v>0</v>
      </c>
      <c r="T1756" s="104">
        <v>0</v>
      </c>
      <c r="U1756" s="104">
        <v>3</v>
      </c>
      <c r="V1756" s="104">
        <v>5</v>
      </c>
      <c r="W1756" s="104">
        <v>5</v>
      </c>
      <c r="X1756" s="104">
        <v>5</v>
      </c>
      <c r="Y1756" s="104">
        <v>5</v>
      </c>
      <c r="Z1756" s="104">
        <v>5</v>
      </c>
      <c r="AA1756" s="104">
        <v>5</v>
      </c>
      <c r="AB1756" s="104">
        <v>5</v>
      </c>
      <c r="AC1756" s="104">
        <v>5</v>
      </c>
      <c r="AD1756" s="104">
        <v>3</v>
      </c>
      <c r="AE1756" s="104">
        <v>3</v>
      </c>
      <c r="AF1756" s="104">
        <v>2</v>
      </c>
      <c r="AG1756" s="104">
        <v>2</v>
      </c>
      <c r="AH1756" s="104">
        <v>3</v>
      </c>
      <c r="AI1756" s="104">
        <v>3</v>
      </c>
      <c r="AJ1756" s="104">
        <v>3</v>
      </c>
      <c r="AK1756" s="104">
        <v>4</v>
      </c>
      <c r="AL1756" s="104">
        <v>4</v>
      </c>
      <c r="AM1756" s="104">
        <v>4</v>
      </c>
      <c r="AN1756" s="104">
        <v>2</v>
      </c>
      <c r="AO1756" s="104">
        <v>2</v>
      </c>
      <c r="AP1756" s="104">
        <v>0</v>
      </c>
      <c r="AQ1756" s="104">
        <v>0</v>
      </c>
      <c r="AR1756" s="104">
        <v>0</v>
      </c>
      <c r="AS1756" s="104">
        <v>3</v>
      </c>
      <c r="AT1756" s="104">
        <v>2</v>
      </c>
      <c r="AU1756" s="104">
        <v>0</v>
      </c>
      <c r="AV1756" s="104">
        <v>0</v>
      </c>
      <c r="AW1756" s="104">
        <v>0</v>
      </c>
      <c r="AX1756" s="104">
        <v>0</v>
      </c>
      <c r="AY1756" s="104">
        <v>0</v>
      </c>
      <c r="AZ1756" s="104">
        <v>0</v>
      </c>
      <c r="BA1756" s="104">
        <v>0</v>
      </c>
    </row>
    <row r="1757" spans="1:53" hidden="1" x14ac:dyDescent="0.35">
      <c r="A1757" t="s">
        <v>496</v>
      </c>
      <c r="B1757" t="s">
        <v>130</v>
      </c>
      <c r="C1757" t="s">
        <v>72</v>
      </c>
      <c r="D1757" t="s">
        <v>81</v>
      </c>
      <c r="E1757" t="s">
        <v>463</v>
      </c>
      <c r="F1757" s="104">
        <v>0</v>
      </c>
      <c r="G1757" s="104">
        <v>2</v>
      </c>
      <c r="H1757" s="104">
        <v>4</v>
      </c>
      <c r="I1757" s="104">
        <v>6</v>
      </c>
      <c r="J1757" s="104">
        <v>6</v>
      </c>
      <c r="K1757" s="104">
        <v>8</v>
      </c>
      <c r="L1757" s="104">
        <v>10</v>
      </c>
      <c r="M1757" s="104">
        <v>12</v>
      </c>
      <c r="N1757" s="104">
        <v>15</v>
      </c>
      <c r="O1757" s="104">
        <v>19</v>
      </c>
      <c r="P1757" s="104">
        <v>19</v>
      </c>
      <c r="Q1757" s="104">
        <v>19</v>
      </c>
      <c r="R1757" s="104">
        <v>0</v>
      </c>
      <c r="S1757" s="104">
        <v>0</v>
      </c>
      <c r="T1757" s="104">
        <v>0</v>
      </c>
      <c r="U1757" s="104">
        <v>0</v>
      </c>
      <c r="V1757" s="104">
        <v>1</v>
      </c>
      <c r="W1757" s="104">
        <v>1</v>
      </c>
      <c r="X1757" s="104">
        <v>1</v>
      </c>
      <c r="Y1757" s="104">
        <v>1</v>
      </c>
      <c r="Z1757" s="104">
        <v>1</v>
      </c>
      <c r="AA1757" s="104">
        <v>1</v>
      </c>
      <c r="AB1757" s="104">
        <v>1</v>
      </c>
      <c r="AC1757" s="104">
        <v>1</v>
      </c>
      <c r="AD1757" s="104">
        <v>0</v>
      </c>
      <c r="AE1757" s="104">
        <v>2</v>
      </c>
      <c r="AF1757" s="104">
        <v>2</v>
      </c>
      <c r="AG1757" s="104">
        <v>2</v>
      </c>
      <c r="AH1757" s="104">
        <v>0</v>
      </c>
      <c r="AI1757" s="104">
        <v>2</v>
      </c>
      <c r="AJ1757" s="104">
        <v>2</v>
      </c>
      <c r="AK1757" s="104">
        <v>2</v>
      </c>
      <c r="AL1757" s="104">
        <v>3</v>
      </c>
      <c r="AM1757" s="104">
        <v>4</v>
      </c>
      <c r="AN1757" s="104">
        <v>0</v>
      </c>
      <c r="AO1757" s="104">
        <v>0</v>
      </c>
      <c r="AP1757" s="104">
        <v>0</v>
      </c>
      <c r="AQ1757" s="104">
        <v>0</v>
      </c>
      <c r="AR1757" s="104">
        <v>0</v>
      </c>
      <c r="AS1757" s="104">
        <v>0</v>
      </c>
      <c r="AT1757" s="104">
        <v>1</v>
      </c>
      <c r="AU1757" s="104">
        <v>0</v>
      </c>
      <c r="AV1757" s="104">
        <v>0</v>
      </c>
      <c r="AW1757" s="104">
        <v>0</v>
      </c>
      <c r="AX1757" s="104">
        <v>0</v>
      </c>
      <c r="AY1757" s="104">
        <v>0</v>
      </c>
      <c r="AZ1757" s="104">
        <v>0</v>
      </c>
      <c r="BA1757" s="104">
        <v>0</v>
      </c>
    </row>
    <row r="1758" spans="1:53" hidden="1" x14ac:dyDescent="0.35">
      <c r="A1758" t="s">
        <v>496</v>
      </c>
      <c r="B1758" t="s">
        <v>130</v>
      </c>
      <c r="C1758" t="s">
        <v>72</v>
      </c>
      <c r="D1758" t="s">
        <v>81</v>
      </c>
      <c r="E1758" t="s">
        <v>464</v>
      </c>
      <c r="F1758" s="104">
        <v>0</v>
      </c>
      <c r="G1758" s="104">
        <v>0</v>
      </c>
      <c r="H1758" s="104">
        <v>0</v>
      </c>
      <c r="I1758" s="104">
        <v>0</v>
      </c>
      <c r="J1758" s="104">
        <v>0</v>
      </c>
      <c r="K1758" s="104">
        <v>2</v>
      </c>
      <c r="L1758" s="104">
        <v>2</v>
      </c>
      <c r="M1758" s="104">
        <v>4</v>
      </c>
      <c r="N1758" s="104">
        <v>6</v>
      </c>
      <c r="O1758" s="104">
        <v>6</v>
      </c>
      <c r="P1758" s="104">
        <v>6</v>
      </c>
      <c r="Q1758" s="104">
        <v>8</v>
      </c>
      <c r="R1758" s="104">
        <v>0</v>
      </c>
      <c r="S1758" s="104">
        <v>0</v>
      </c>
      <c r="T1758" s="104">
        <v>0</v>
      </c>
      <c r="U1758" s="104">
        <v>0</v>
      </c>
      <c r="V1758" s="104">
        <v>0</v>
      </c>
      <c r="W1758" s="104">
        <v>0</v>
      </c>
      <c r="X1758" s="104">
        <v>0</v>
      </c>
      <c r="Y1758" s="104">
        <v>0</v>
      </c>
      <c r="Z1758" s="104">
        <v>0</v>
      </c>
      <c r="AA1758" s="104">
        <v>0</v>
      </c>
      <c r="AB1758" s="104">
        <v>0</v>
      </c>
      <c r="AC1758" s="104">
        <v>0</v>
      </c>
      <c r="AD1758" s="104">
        <v>0</v>
      </c>
      <c r="AE1758" s="104">
        <v>0</v>
      </c>
      <c r="AF1758" s="104">
        <v>0</v>
      </c>
      <c r="AG1758" s="104">
        <v>0</v>
      </c>
      <c r="AH1758" s="104">
        <v>0</v>
      </c>
      <c r="AI1758" s="104">
        <v>2</v>
      </c>
      <c r="AJ1758" s="104">
        <v>0</v>
      </c>
      <c r="AK1758" s="104">
        <v>2</v>
      </c>
      <c r="AL1758" s="104">
        <v>2</v>
      </c>
      <c r="AM1758" s="104">
        <v>0</v>
      </c>
      <c r="AN1758" s="104">
        <v>0</v>
      </c>
      <c r="AO1758" s="104">
        <v>2</v>
      </c>
      <c r="AP1758" s="104">
        <v>0</v>
      </c>
      <c r="AQ1758" s="104">
        <v>0</v>
      </c>
      <c r="AR1758" s="104">
        <v>0</v>
      </c>
      <c r="AS1758" s="104">
        <v>0</v>
      </c>
      <c r="AT1758" s="104">
        <v>0</v>
      </c>
      <c r="AU1758" s="104">
        <v>0</v>
      </c>
      <c r="AV1758" s="104">
        <v>0</v>
      </c>
      <c r="AW1758" s="104">
        <v>0</v>
      </c>
      <c r="AX1758" s="104">
        <v>0</v>
      </c>
      <c r="AY1758" s="104">
        <v>0</v>
      </c>
      <c r="AZ1758" s="104">
        <v>0</v>
      </c>
      <c r="BA1758" s="104">
        <v>0</v>
      </c>
    </row>
    <row r="1759" spans="1:53" hidden="1" x14ac:dyDescent="0.35">
      <c r="A1759" t="s">
        <v>496</v>
      </c>
      <c r="B1759" t="s">
        <v>130</v>
      </c>
      <c r="C1759" t="s">
        <v>72</v>
      </c>
      <c r="D1759" t="s">
        <v>81</v>
      </c>
      <c r="E1759" t="s">
        <v>465</v>
      </c>
      <c r="F1759" s="104">
        <v>0</v>
      </c>
      <c r="G1759" s="104">
        <v>0</v>
      </c>
      <c r="H1759" s="104">
        <v>0</v>
      </c>
      <c r="I1759" s="104">
        <v>2</v>
      </c>
      <c r="J1759" s="104">
        <v>2</v>
      </c>
      <c r="K1759" s="104">
        <v>2</v>
      </c>
      <c r="L1759" s="104">
        <v>4</v>
      </c>
      <c r="M1759" s="104">
        <v>4</v>
      </c>
      <c r="N1759" s="104">
        <v>6</v>
      </c>
      <c r="O1759" s="104">
        <v>8</v>
      </c>
      <c r="P1759" s="104">
        <v>8</v>
      </c>
      <c r="Q1759" s="104">
        <v>8</v>
      </c>
      <c r="R1759" s="104">
        <v>0</v>
      </c>
      <c r="S1759" s="104">
        <v>0</v>
      </c>
      <c r="T1759" s="104">
        <v>0</v>
      </c>
      <c r="U1759" s="104">
        <v>2</v>
      </c>
      <c r="V1759" s="104">
        <v>2</v>
      </c>
      <c r="W1759" s="104">
        <v>2</v>
      </c>
      <c r="X1759" s="104">
        <v>2</v>
      </c>
      <c r="Y1759" s="104">
        <v>2</v>
      </c>
      <c r="Z1759" s="104">
        <v>2</v>
      </c>
      <c r="AA1759" s="104">
        <v>2</v>
      </c>
      <c r="AB1759" s="104">
        <v>2</v>
      </c>
      <c r="AC1759" s="104">
        <v>2</v>
      </c>
      <c r="AD1759" s="104">
        <v>0</v>
      </c>
      <c r="AE1759" s="104">
        <v>0</v>
      </c>
      <c r="AF1759" s="104">
        <v>0</v>
      </c>
      <c r="AG1759" s="104">
        <v>2</v>
      </c>
      <c r="AH1759" s="104">
        <v>0</v>
      </c>
      <c r="AI1759" s="104">
        <v>0</v>
      </c>
      <c r="AJ1759" s="104">
        <v>2</v>
      </c>
      <c r="AK1759" s="104">
        <v>0</v>
      </c>
      <c r="AL1759" s="104">
        <v>2</v>
      </c>
      <c r="AM1759" s="104">
        <v>2</v>
      </c>
      <c r="AN1759" s="104">
        <v>0</v>
      </c>
      <c r="AO1759" s="104">
        <v>0</v>
      </c>
      <c r="AP1759" s="104">
        <v>0</v>
      </c>
      <c r="AQ1759" s="104">
        <v>0</v>
      </c>
      <c r="AR1759" s="104">
        <v>0</v>
      </c>
      <c r="AS1759" s="104">
        <v>2</v>
      </c>
      <c r="AT1759" s="104">
        <v>0</v>
      </c>
      <c r="AU1759" s="104">
        <v>0</v>
      </c>
      <c r="AV1759" s="104">
        <v>0</v>
      </c>
      <c r="AW1759" s="104">
        <v>0</v>
      </c>
      <c r="AX1759" s="104">
        <v>0</v>
      </c>
      <c r="AY1759" s="104">
        <v>0</v>
      </c>
      <c r="AZ1759" s="104">
        <v>0</v>
      </c>
      <c r="BA1759" s="104">
        <v>0</v>
      </c>
    </row>
    <row r="1760" spans="1:53" hidden="1" x14ac:dyDescent="0.35">
      <c r="A1760" t="s">
        <v>496</v>
      </c>
      <c r="B1760" t="s">
        <v>130</v>
      </c>
      <c r="C1760" t="s">
        <v>72</v>
      </c>
      <c r="D1760" t="s">
        <v>81</v>
      </c>
      <c r="E1760" t="s">
        <v>466</v>
      </c>
      <c r="F1760" s="104">
        <v>0</v>
      </c>
      <c r="G1760" s="104">
        <v>0</v>
      </c>
      <c r="H1760" s="104">
        <v>2</v>
      </c>
      <c r="I1760" s="104">
        <v>2</v>
      </c>
      <c r="J1760" s="104">
        <v>2</v>
      </c>
      <c r="K1760" s="104">
        <v>2</v>
      </c>
      <c r="L1760" s="104">
        <v>2</v>
      </c>
      <c r="M1760" s="104">
        <v>2</v>
      </c>
      <c r="N1760" s="104">
        <v>2</v>
      </c>
      <c r="O1760" s="104">
        <v>4</v>
      </c>
      <c r="P1760" s="104">
        <v>4</v>
      </c>
      <c r="Q1760" s="104">
        <v>4</v>
      </c>
      <c r="R1760" s="104">
        <v>0</v>
      </c>
      <c r="S1760" s="104">
        <v>0</v>
      </c>
      <c r="T1760" s="104">
        <v>0</v>
      </c>
      <c r="U1760" s="104">
        <v>0</v>
      </c>
      <c r="V1760" s="104">
        <v>0</v>
      </c>
      <c r="W1760" s="104">
        <v>0</v>
      </c>
      <c r="X1760" s="104">
        <v>0</v>
      </c>
      <c r="Y1760" s="104">
        <v>0</v>
      </c>
      <c r="Z1760" s="104">
        <v>0</v>
      </c>
      <c r="AA1760" s="104">
        <v>0</v>
      </c>
      <c r="AB1760" s="104">
        <v>0</v>
      </c>
      <c r="AC1760" s="104">
        <v>0</v>
      </c>
      <c r="AD1760" s="104">
        <v>0</v>
      </c>
      <c r="AE1760" s="104">
        <v>0</v>
      </c>
      <c r="AF1760" s="104">
        <v>2</v>
      </c>
      <c r="AG1760" s="104">
        <v>0</v>
      </c>
      <c r="AH1760" s="104">
        <v>0</v>
      </c>
      <c r="AI1760" s="104">
        <v>0</v>
      </c>
      <c r="AJ1760" s="104">
        <v>0</v>
      </c>
      <c r="AK1760" s="104">
        <v>0</v>
      </c>
      <c r="AL1760" s="104">
        <v>0</v>
      </c>
      <c r="AM1760" s="104">
        <v>2</v>
      </c>
      <c r="AN1760" s="104">
        <v>0</v>
      </c>
      <c r="AO1760" s="104">
        <v>0</v>
      </c>
      <c r="AP1760" s="104">
        <v>0</v>
      </c>
      <c r="AQ1760" s="104">
        <v>0</v>
      </c>
      <c r="AR1760" s="104">
        <v>0</v>
      </c>
      <c r="AS1760" s="104">
        <v>0</v>
      </c>
      <c r="AT1760" s="104">
        <v>0</v>
      </c>
      <c r="AU1760" s="104">
        <v>0</v>
      </c>
      <c r="AV1760" s="104">
        <v>0</v>
      </c>
      <c r="AW1760" s="104">
        <v>0</v>
      </c>
      <c r="AX1760" s="104">
        <v>0</v>
      </c>
      <c r="AY1760" s="104">
        <v>0</v>
      </c>
      <c r="AZ1760" s="104">
        <v>0</v>
      </c>
      <c r="BA1760" s="104">
        <v>0</v>
      </c>
    </row>
    <row r="1761" spans="1:53" hidden="1" x14ac:dyDescent="0.35">
      <c r="A1761" t="s">
        <v>496</v>
      </c>
      <c r="B1761" t="s">
        <v>130</v>
      </c>
      <c r="C1761" t="s">
        <v>72</v>
      </c>
      <c r="D1761" t="s">
        <v>81</v>
      </c>
      <c r="E1761" t="s">
        <v>467</v>
      </c>
      <c r="F1761" s="104">
        <v>0</v>
      </c>
      <c r="G1761" s="104">
        <v>0</v>
      </c>
      <c r="H1761" s="104">
        <v>0</v>
      </c>
      <c r="I1761" s="104">
        <v>3</v>
      </c>
      <c r="J1761" s="104">
        <v>6</v>
      </c>
      <c r="K1761" s="104">
        <v>6</v>
      </c>
      <c r="L1761" s="104">
        <v>6</v>
      </c>
      <c r="M1761" s="104">
        <v>6</v>
      </c>
      <c r="N1761" s="104">
        <v>8</v>
      </c>
      <c r="O1761" s="104">
        <v>10</v>
      </c>
      <c r="P1761" s="104">
        <v>14</v>
      </c>
      <c r="Q1761" s="104">
        <v>14</v>
      </c>
      <c r="R1761" s="104">
        <v>0</v>
      </c>
      <c r="S1761" s="104">
        <v>0</v>
      </c>
      <c r="T1761" s="104">
        <v>0</v>
      </c>
      <c r="U1761" s="104">
        <v>0</v>
      </c>
      <c r="V1761" s="104">
        <v>0</v>
      </c>
      <c r="W1761" s="104">
        <v>0</v>
      </c>
      <c r="X1761" s="104">
        <v>0</v>
      </c>
      <c r="Y1761" s="104">
        <v>0</v>
      </c>
      <c r="Z1761" s="104">
        <v>0</v>
      </c>
      <c r="AA1761" s="104">
        <v>0</v>
      </c>
      <c r="AB1761" s="104">
        <v>0</v>
      </c>
      <c r="AC1761" s="104">
        <v>0</v>
      </c>
      <c r="AD1761" s="104">
        <v>0</v>
      </c>
      <c r="AE1761" s="104">
        <v>0</v>
      </c>
      <c r="AF1761" s="104">
        <v>0</v>
      </c>
      <c r="AG1761" s="104">
        <v>3</v>
      </c>
      <c r="AH1761" s="104">
        <v>3</v>
      </c>
      <c r="AI1761" s="104">
        <v>0</v>
      </c>
      <c r="AJ1761" s="104">
        <v>0</v>
      </c>
      <c r="AK1761" s="104">
        <v>0</v>
      </c>
      <c r="AL1761" s="104">
        <v>2</v>
      </c>
      <c r="AM1761" s="104">
        <v>2</v>
      </c>
      <c r="AN1761" s="104">
        <v>4</v>
      </c>
      <c r="AO1761" s="104">
        <v>0</v>
      </c>
      <c r="AP1761" s="104">
        <v>0</v>
      </c>
      <c r="AQ1761" s="104">
        <v>0</v>
      </c>
      <c r="AR1761" s="104">
        <v>0</v>
      </c>
      <c r="AS1761" s="104">
        <v>0</v>
      </c>
      <c r="AT1761" s="104">
        <v>0</v>
      </c>
      <c r="AU1761" s="104">
        <v>0</v>
      </c>
      <c r="AV1761" s="104">
        <v>0</v>
      </c>
      <c r="AW1761" s="104">
        <v>0</v>
      </c>
      <c r="AX1761" s="104">
        <v>0</v>
      </c>
      <c r="AY1761" s="104">
        <v>0</v>
      </c>
      <c r="AZ1761" s="104">
        <v>0</v>
      </c>
      <c r="BA1761" s="104">
        <v>0</v>
      </c>
    </row>
    <row r="1762" spans="1:53" hidden="1" x14ac:dyDescent="0.35">
      <c r="A1762" t="s">
        <v>496</v>
      </c>
      <c r="B1762" t="s">
        <v>130</v>
      </c>
      <c r="C1762" t="s">
        <v>72</v>
      </c>
      <c r="D1762" t="s">
        <v>81</v>
      </c>
      <c r="E1762" t="s">
        <v>468</v>
      </c>
      <c r="F1762" s="104">
        <v>0</v>
      </c>
      <c r="G1762" s="104">
        <v>0</v>
      </c>
      <c r="H1762" s="104">
        <v>2</v>
      </c>
      <c r="I1762" s="104">
        <v>2</v>
      </c>
      <c r="J1762" s="104">
        <v>2</v>
      </c>
      <c r="K1762" s="104">
        <v>2</v>
      </c>
      <c r="L1762" s="104">
        <v>4</v>
      </c>
      <c r="M1762" s="104">
        <v>4</v>
      </c>
      <c r="N1762" s="104">
        <v>6</v>
      </c>
      <c r="O1762" s="104">
        <v>6</v>
      </c>
      <c r="P1762" s="104">
        <v>6</v>
      </c>
      <c r="Q1762" s="104">
        <v>6</v>
      </c>
      <c r="R1762" s="104">
        <v>0</v>
      </c>
      <c r="S1762" s="104">
        <v>0</v>
      </c>
      <c r="T1762" s="104">
        <v>0</v>
      </c>
      <c r="U1762" s="104">
        <v>1</v>
      </c>
      <c r="V1762" s="104">
        <v>1</v>
      </c>
      <c r="W1762" s="104">
        <v>1</v>
      </c>
      <c r="X1762" s="104">
        <v>1</v>
      </c>
      <c r="Y1762" s="104">
        <v>1</v>
      </c>
      <c r="Z1762" s="104">
        <v>1</v>
      </c>
      <c r="AA1762" s="104">
        <v>1</v>
      </c>
      <c r="AB1762" s="104">
        <v>1</v>
      </c>
      <c r="AC1762" s="104">
        <v>1</v>
      </c>
      <c r="AD1762" s="104">
        <v>0</v>
      </c>
      <c r="AE1762" s="104">
        <v>0</v>
      </c>
      <c r="AF1762" s="104">
        <v>2</v>
      </c>
      <c r="AG1762" s="104">
        <v>0</v>
      </c>
      <c r="AH1762" s="104">
        <v>0</v>
      </c>
      <c r="AI1762" s="104">
        <v>0</v>
      </c>
      <c r="AJ1762" s="104">
        <v>2</v>
      </c>
      <c r="AK1762" s="104">
        <v>0</v>
      </c>
      <c r="AL1762" s="104">
        <v>2</v>
      </c>
      <c r="AM1762" s="104">
        <v>0</v>
      </c>
      <c r="AN1762" s="104">
        <v>0</v>
      </c>
      <c r="AO1762" s="104">
        <v>0</v>
      </c>
      <c r="AP1762" s="104">
        <v>0</v>
      </c>
      <c r="AQ1762" s="104">
        <v>0</v>
      </c>
      <c r="AR1762" s="104">
        <v>0</v>
      </c>
      <c r="AS1762" s="104">
        <v>1</v>
      </c>
      <c r="AT1762" s="104">
        <v>0</v>
      </c>
      <c r="AU1762" s="104">
        <v>0</v>
      </c>
      <c r="AV1762" s="104">
        <v>0</v>
      </c>
      <c r="AW1762" s="104">
        <v>0</v>
      </c>
      <c r="AX1762" s="104">
        <v>0</v>
      </c>
      <c r="AY1762" s="104">
        <v>0</v>
      </c>
      <c r="AZ1762" s="104">
        <v>0</v>
      </c>
      <c r="BA1762" s="104">
        <v>0</v>
      </c>
    </row>
    <row r="1763" spans="1:53" hidden="1" x14ac:dyDescent="0.35">
      <c r="A1763" t="s">
        <v>496</v>
      </c>
      <c r="B1763" t="s">
        <v>130</v>
      </c>
      <c r="C1763" t="s">
        <v>72</v>
      </c>
      <c r="D1763" t="s">
        <v>81</v>
      </c>
      <c r="E1763" t="s">
        <v>469</v>
      </c>
      <c r="F1763" s="104">
        <v>0</v>
      </c>
      <c r="G1763" s="104">
        <v>0</v>
      </c>
      <c r="H1763" s="104">
        <v>0</v>
      </c>
      <c r="I1763" s="104">
        <v>2</v>
      </c>
      <c r="J1763" s="104">
        <v>4</v>
      </c>
      <c r="K1763" s="104">
        <v>6</v>
      </c>
      <c r="L1763" s="104">
        <v>6</v>
      </c>
      <c r="M1763" s="104">
        <v>6</v>
      </c>
      <c r="N1763" s="104">
        <v>6</v>
      </c>
      <c r="O1763" s="104">
        <v>8</v>
      </c>
      <c r="P1763" s="104">
        <v>10</v>
      </c>
      <c r="Q1763" s="104">
        <v>10</v>
      </c>
      <c r="R1763" s="104">
        <v>0</v>
      </c>
      <c r="S1763" s="104">
        <v>0</v>
      </c>
      <c r="T1763" s="104">
        <v>0</v>
      </c>
      <c r="U1763" s="104">
        <v>0</v>
      </c>
      <c r="V1763" s="104">
        <v>0</v>
      </c>
      <c r="W1763" s="104">
        <v>0</v>
      </c>
      <c r="X1763" s="104">
        <v>0</v>
      </c>
      <c r="Y1763" s="104">
        <v>0</v>
      </c>
      <c r="Z1763" s="104">
        <v>0</v>
      </c>
      <c r="AA1763" s="104">
        <v>0</v>
      </c>
      <c r="AB1763" s="104">
        <v>0</v>
      </c>
      <c r="AC1763" s="104">
        <v>0</v>
      </c>
      <c r="AD1763" s="104">
        <v>0</v>
      </c>
      <c r="AE1763" s="104">
        <v>0</v>
      </c>
      <c r="AF1763" s="104">
        <v>0</v>
      </c>
      <c r="AG1763" s="104">
        <v>2</v>
      </c>
      <c r="AH1763" s="104">
        <v>2</v>
      </c>
      <c r="AI1763" s="104">
        <v>2</v>
      </c>
      <c r="AJ1763" s="104">
        <v>0</v>
      </c>
      <c r="AK1763" s="104">
        <v>0</v>
      </c>
      <c r="AL1763" s="104">
        <v>0</v>
      </c>
      <c r="AM1763" s="104">
        <v>2</v>
      </c>
      <c r="AN1763" s="104">
        <v>2</v>
      </c>
      <c r="AO1763" s="104">
        <v>0</v>
      </c>
      <c r="AP1763" s="104">
        <v>0</v>
      </c>
      <c r="AQ1763" s="104">
        <v>0</v>
      </c>
      <c r="AR1763" s="104">
        <v>0</v>
      </c>
      <c r="AS1763" s="104">
        <v>0</v>
      </c>
      <c r="AT1763" s="104">
        <v>0</v>
      </c>
      <c r="AU1763" s="104">
        <v>0</v>
      </c>
      <c r="AV1763" s="104">
        <v>0</v>
      </c>
      <c r="AW1763" s="104">
        <v>0</v>
      </c>
      <c r="AX1763" s="104">
        <v>0</v>
      </c>
      <c r="AY1763" s="104">
        <v>0</v>
      </c>
      <c r="AZ1763" s="104">
        <v>0</v>
      </c>
      <c r="BA1763" s="104">
        <v>0</v>
      </c>
    </row>
    <row r="1764" spans="1:53" hidden="1" x14ac:dyDescent="0.35">
      <c r="A1764" t="s">
        <v>496</v>
      </c>
      <c r="B1764" t="s">
        <v>130</v>
      </c>
      <c r="C1764" t="s">
        <v>72</v>
      </c>
      <c r="D1764" t="s">
        <v>81</v>
      </c>
      <c r="E1764" t="s">
        <v>470</v>
      </c>
      <c r="F1764" s="104">
        <v>0</v>
      </c>
      <c r="G1764" s="104">
        <v>0</v>
      </c>
      <c r="H1764" s="104">
        <v>2</v>
      </c>
      <c r="I1764" s="104">
        <v>2</v>
      </c>
      <c r="J1764" s="104">
        <v>4</v>
      </c>
      <c r="K1764" s="104">
        <v>4</v>
      </c>
      <c r="L1764" s="104">
        <v>4</v>
      </c>
      <c r="M1764" s="104">
        <v>6</v>
      </c>
      <c r="N1764" s="104">
        <v>6</v>
      </c>
      <c r="O1764" s="104">
        <v>8</v>
      </c>
      <c r="P1764" s="104">
        <v>10</v>
      </c>
      <c r="Q1764" s="104">
        <v>10</v>
      </c>
      <c r="R1764" s="104">
        <v>0</v>
      </c>
      <c r="S1764" s="104">
        <v>0</v>
      </c>
      <c r="T1764" s="104">
        <v>0</v>
      </c>
      <c r="U1764" s="104">
        <v>3</v>
      </c>
      <c r="V1764" s="104">
        <v>3</v>
      </c>
      <c r="W1764" s="104">
        <v>3</v>
      </c>
      <c r="X1764" s="104">
        <v>3</v>
      </c>
      <c r="Y1764" s="104">
        <v>3</v>
      </c>
      <c r="Z1764" s="104">
        <v>3</v>
      </c>
      <c r="AA1764" s="104">
        <v>3</v>
      </c>
      <c r="AB1764" s="104">
        <v>3</v>
      </c>
      <c r="AC1764" s="104">
        <v>3</v>
      </c>
      <c r="AD1764" s="104">
        <v>0</v>
      </c>
      <c r="AE1764" s="104">
        <v>0</v>
      </c>
      <c r="AF1764" s="104">
        <v>2</v>
      </c>
      <c r="AG1764" s="104">
        <v>0</v>
      </c>
      <c r="AH1764" s="104">
        <v>2</v>
      </c>
      <c r="AI1764" s="104">
        <v>0</v>
      </c>
      <c r="AJ1764" s="104">
        <v>0</v>
      </c>
      <c r="AK1764" s="104">
        <v>2</v>
      </c>
      <c r="AL1764" s="104">
        <v>0</v>
      </c>
      <c r="AM1764" s="104">
        <v>2</v>
      </c>
      <c r="AN1764" s="104">
        <v>2</v>
      </c>
      <c r="AO1764" s="104">
        <v>0</v>
      </c>
      <c r="AP1764" s="104">
        <v>0</v>
      </c>
      <c r="AQ1764" s="104">
        <v>0</v>
      </c>
      <c r="AR1764" s="104">
        <v>0</v>
      </c>
      <c r="AS1764" s="104">
        <v>3</v>
      </c>
      <c r="AT1764" s="104">
        <v>0</v>
      </c>
      <c r="AU1764" s="104">
        <v>0</v>
      </c>
      <c r="AV1764" s="104">
        <v>0</v>
      </c>
      <c r="AW1764" s="104">
        <v>0</v>
      </c>
      <c r="AX1764" s="104">
        <v>0</v>
      </c>
      <c r="AY1764" s="104">
        <v>0</v>
      </c>
      <c r="AZ1764" s="104">
        <v>0</v>
      </c>
      <c r="BA1764" s="104">
        <v>0</v>
      </c>
    </row>
    <row r="1765" spans="1:53" hidden="1" x14ac:dyDescent="0.35">
      <c r="A1765" t="s">
        <v>496</v>
      </c>
      <c r="B1765" t="s">
        <v>130</v>
      </c>
      <c r="C1765" t="s">
        <v>72</v>
      </c>
      <c r="D1765" t="s">
        <v>81</v>
      </c>
      <c r="E1765" t="s">
        <v>471</v>
      </c>
      <c r="F1765" s="104">
        <v>0</v>
      </c>
      <c r="G1765" s="104">
        <v>0</v>
      </c>
      <c r="H1765" s="104">
        <v>0</v>
      </c>
      <c r="I1765" s="104">
        <v>0</v>
      </c>
      <c r="J1765" s="104">
        <v>3</v>
      </c>
      <c r="K1765" s="104">
        <v>3</v>
      </c>
      <c r="L1765" s="104">
        <v>3</v>
      </c>
      <c r="M1765" s="104">
        <v>3</v>
      </c>
      <c r="N1765" s="104">
        <v>3</v>
      </c>
      <c r="O1765" s="104">
        <v>3</v>
      </c>
      <c r="P1765" s="104">
        <v>5</v>
      </c>
      <c r="Q1765" s="104">
        <v>7</v>
      </c>
      <c r="R1765" s="104">
        <v>0</v>
      </c>
      <c r="S1765" s="104">
        <v>0</v>
      </c>
      <c r="T1765" s="104">
        <v>0</v>
      </c>
      <c r="U1765" s="104">
        <v>1</v>
      </c>
      <c r="V1765" s="104">
        <v>3</v>
      </c>
      <c r="W1765" s="104">
        <v>3</v>
      </c>
      <c r="X1765" s="104">
        <v>3</v>
      </c>
      <c r="Y1765" s="104">
        <v>3</v>
      </c>
      <c r="Z1765" s="104">
        <v>3</v>
      </c>
      <c r="AA1765" s="104">
        <v>3</v>
      </c>
      <c r="AB1765" s="104">
        <v>3</v>
      </c>
      <c r="AC1765" s="104">
        <v>3</v>
      </c>
      <c r="AD1765" s="104">
        <v>0</v>
      </c>
      <c r="AE1765" s="104">
        <v>0</v>
      </c>
      <c r="AF1765" s="104">
        <v>0</v>
      </c>
      <c r="AG1765" s="104">
        <v>0</v>
      </c>
      <c r="AH1765" s="104">
        <v>3</v>
      </c>
      <c r="AI1765" s="104">
        <v>0</v>
      </c>
      <c r="AJ1765" s="104">
        <v>0</v>
      </c>
      <c r="AK1765" s="104">
        <v>0</v>
      </c>
      <c r="AL1765" s="104">
        <v>0</v>
      </c>
      <c r="AM1765" s="104">
        <v>0</v>
      </c>
      <c r="AN1765" s="104">
        <v>2</v>
      </c>
      <c r="AO1765" s="104">
        <v>2</v>
      </c>
      <c r="AP1765" s="104">
        <v>0</v>
      </c>
      <c r="AQ1765" s="104">
        <v>0</v>
      </c>
      <c r="AR1765" s="104">
        <v>0</v>
      </c>
      <c r="AS1765" s="104">
        <v>1</v>
      </c>
      <c r="AT1765" s="104">
        <v>2</v>
      </c>
      <c r="AU1765" s="104">
        <v>0</v>
      </c>
      <c r="AV1765" s="104">
        <v>0</v>
      </c>
      <c r="AW1765" s="104">
        <v>0</v>
      </c>
      <c r="AX1765" s="104">
        <v>0</v>
      </c>
      <c r="AY1765" s="104">
        <v>0</v>
      </c>
      <c r="AZ1765" s="104">
        <v>0</v>
      </c>
      <c r="BA1765" s="104">
        <v>0</v>
      </c>
    </row>
    <row r="1766" spans="1:53" hidden="1" x14ac:dyDescent="0.35">
      <c r="A1766" t="s">
        <v>496</v>
      </c>
      <c r="B1766" t="s">
        <v>130</v>
      </c>
      <c r="C1766" t="s">
        <v>72</v>
      </c>
      <c r="D1766" t="s">
        <v>81</v>
      </c>
      <c r="E1766" t="s">
        <v>472</v>
      </c>
      <c r="F1766" s="104">
        <v>0</v>
      </c>
      <c r="G1766" s="104">
        <v>0</v>
      </c>
      <c r="H1766" s="104">
        <v>0</v>
      </c>
      <c r="I1766" s="104">
        <v>0</v>
      </c>
      <c r="J1766" s="104">
        <v>0</v>
      </c>
      <c r="K1766" s="104">
        <v>0</v>
      </c>
      <c r="L1766" s="104">
        <v>2</v>
      </c>
      <c r="M1766" s="104">
        <v>2</v>
      </c>
      <c r="N1766" s="104">
        <v>4</v>
      </c>
      <c r="O1766" s="104">
        <v>4</v>
      </c>
      <c r="P1766" s="104">
        <v>4</v>
      </c>
      <c r="Q1766" s="104">
        <v>4</v>
      </c>
      <c r="R1766" s="104">
        <v>0</v>
      </c>
      <c r="S1766" s="104">
        <v>0</v>
      </c>
      <c r="T1766" s="104">
        <v>0</v>
      </c>
      <c r="U1766" s="104">
        <v>0</v>
      </c>
      <c r="V1766" s="104">
        <v>0</v>
      </c>
      <c r="W1766" s="104">
        <v>0</v>
      </c>
      <c r="X1766" s="104">
        <v>0</v>
      </c>
      <c r="Y1766" s="104">
        <v>0</v>
      </c>
      <c r="Z1766" s="104">
        <v>0</v>
      </c>
      <c r="AA1766" s="104">
        <v>0</v>
      </c>
      <c r="AB1766" s="104">
        <v>0</v>
      </c>
      <c r="AC1766" s="104">
        <v>0</v>
      </c>
      <c r="AD1766" s="104">
        <v>0</v>
      </c>
      <c r="AE1766" s="104">
        <v>0</v>
      </c>
      <c r="AF1766" s="104">
        <v>0</v>
      </c>
      <c r="AG1766" s="104">
        <v>0</v>
      </c>
      <c r="AH1766" s="104">
        <v>0</v>
      </c>
      <c r="AI1766" s="104">
        <v>0</v>
      </c>
      <c r="AJ1766" s="104">
        <v>2</v>
      </c>
      <c r="AK1766" s="104">
        <v>0</v>
      </c>
      <c r="AL1766" s="104">
        <v>2</v>
      </c>
      <c r="AM1766" s="104">
        <v>0</v>
      </c>
      <c r="AN1766" s="104">
        <v>0</v>
      </c>
      <c r="AO1766" s="104">
        <v>0</v>
      </c>
      <c r="AP1766" s="104">
        <v>0</v>
      </c>
      <c r="AQ1766" s="104">
        <v>0</v>
      </c>
      <c r="AR1766" s="104">
        <v>0</v>
      </c>
      <c r="AS1766" s="104">
        <v>0</v>
      </c>
      <c r="AT1766" s="104">
        <v>0</v>
      </c>
      <c r="AU1766" s="104">
        <v>0</v>
      </c>
      <c r="AV1766" s="104">
        <v>0</v>
      </c>
      <c r="AW1766" s="104">
        <v>0</v>
      </c>
      <c r="AX1766" s="104">
        <v>0</v>
      </c>
      <c r="AY1766" s="104">
        <v>0</v>
      </c>
      <c r="AZ1766" s="104">
        <v>0</v>
      </c>
      <c r="BA1766" s="104">
        <v>0</v>
      </c>
    </row>
    <row r="1767" spans="1:53" hidden="1" x14ac:dyDescent="0.35">
      <c r="A1767" t="s">
        <v>496</v>
      </c>
      <c r="B1767" t="s">
        <v>130</v>
      </c>
      <c r="C1767" t="s">
        <v>72</v>
      </c>
      <c r="D1767" t="s">
        <v>81</v>
      </c>
      <c r="E1767" t="s">
        <v>473</v>
      </c>
      <c r="F1767" s="104">
        <v>0</v>
      </c>
      <c r="G1767" s="104">
        <v>0</v>
      </c>
      <c r="H1767" s="104">
        <v>0</v>
      </c>
      <c r="I1767" s="104">
        <v>0</v>
      </c>
      <c r="J1767" s="104">
        <v>0</v>
      </c>
      <c r="K1767" s="104">
        <v>2</v>
      </c>
      <c r="L1767" s="104">
        <v>2</v>
      </c>
      <c r="M1767" s="104">
        <v>5</v>
      </c>
      <c r="N1767" s="104">
        <v>5</v>
      </c>
      <c r="O1767" s="104">
        <v>5</v>
      </c>
      <c r="P1767" s="104">
        <v>5</v>
      </c>
      <c r="Q1767" s="104">
        <v>7</v>
      </c>
      <c r="R1767" s="104">
        <v>0</v>
      </c>
      <c r="S1767" s="104">
        <v>0</v>
      </c>
      <c r="T1767" s="104">
        <v>0</v>
      </c>
      <c r="U1767" s="104">
        <v>0</v>
      </c>
      <c r="V1767" s="104">
        <v>0</v>
      </c>
      <c r="W1767" s="104">
        <v>0</v>
      </c>
      <c r="X1767" s="104">
        <v>0</v>
      </c>
      <c r="Y1767" s="104">
        <v>0</v>
      </c>
      <c r="Z1767" s="104">
        <v>0</v>
      </c>
      <c r="AA1767" s="104">
        <v>0</v>
      </c>
      <c r="AB1767" s="104">
        <v>0</v>
      </c>
      <c r="AC1767" s="104">
        <v>0</v>
      </c>
      <c r="AD1767" s="104">
        <v>0</v>
      </c>
      <c r="AE1767" s="104">
        <v>0</v>
      </c>
      <c r="AF1767" s="104">
        <v>0</v>
      </c>
      <c r="AG1767" s="104">
        <v>0</v>
      </c>
      <c r="AH1767" s="104">
        <v>0</v>
      </c>
      <c r="AI1767" s="104">
        <v>2</v>
      </c>
      <c r="AJ1767" s="104">
        <v>0</v>
      </c>
      <c r="AK1767" s="104">
        <v>3</v>
      </c>
      <c r="AL1767" s="104">
        <v>0</v>
      </c>
      <c r="AM1767" s="104">
        <v>0</v>
      </c>
      <c r="AN1767" s="104">
        <v>0</v>
      </c>
      <c r="AO1767" s="104">
        <v>2</v>
      </c>
      <c r="AP1767" s="104">
        <v>0</v>
      </c>
      <c r="AQ1767" s="104">
        <v>0</v>
      </c>
      <c r="AR1767" s="104">
        <v>0</v>
      </c>
      <c r="AS1767" s="104">
        <v>0</v>
      </c>
      <c r="AT1767" s="104">
        <v>0</v>
      </c>
      <c r="AU1767" s="104">
        <v>0</v>
      </c>
      <c r="AV1767" s="104">
        <v>0</v>
      </c>
      <c r="AW1767" s="104">
        <v>0</v>
      </c>
      <c r="AX1767" s="104">
        <v>0</v>
      </c>
      <c r="AY1767" s="104">
        <v>0</v>
      </c>
      <c r="AZ1767" s="104">
        <v>0</v>
      </c>
      <c r="BA1767" s="104">
        <v>0</v>
      </c>
    </row>
    <row r="1768" spans="1:53" hidden="1" x14ac:dyDescent="0.35">
      <c r="A1768" s="158" t="s">
        <v>496</v>
      </c>
      <c r="B1768" s="158" t="s">
        <v>130</v>
      </c>
      <c r="C1768" s="158" t="s">
        <v>73</v>
      </c>
      <c r="D1768" s="158" t="s">
        <v>81</v>
      </c>
      <c r="E1768" s="158" t="s">
        <v>474</v>
      </c>
      <c r="F1768" s="159">
        <v>0</v>
      </c>
      <c r="G1768" s="159">
        <v>0</v>
      </c>
      <c r="H1768" s="159">
        <v>2</v>
      </c>
      <c r="I1768" s="159">
        <v>2</v>
      </c>
      <c r="J1768" s="159">
        <v>5</v>
      </c>
      <c r="K1768" s="159">
        <v>7</v>
      </c>
      <c r="L1768" s="159">
        <v>7</v>
      </c>
      <c r="M1768" s="159">
        <v>7</v>
      </c>
      <c r="N1768" s="159">
        <v>9</v>
      </c>
      <c r="O1768" s="159">
        <v>13</v>
      </c>
      <c r="P1768" s="159">
        <v>13</v>
      </c>
      <c r="Q1768" s="159">
        <v>15</v>
      </c>
      <c r="R1768" s="159">
        <v>0</v>
      </c>
      <c r="S1768" s="159">
        <v>0</v>
      </c>
      <c r="T1768" s="159">
        <v>0</v>
      </c>
      <c r="U1768" s="159">
        <v>0</v>
      </c>
      <c r="V1768" s="159">
        <v>0</v>
      </c>
      <c r="W1768" s="159">
        <v>0</v>
      </c>
      <c r="X1768" s="159">
        <v>0</v>
      </c>
      <c r="Y1768" s="159">
        <v>0</v>
      </c>
      <c r="Z1768" s="159">
        <v>0</v>
      </c>
      <c r="AA1768" s="159">
        <v>0</v>
      </c>
      <c r="AB1768" s="159">
        <v>0</v>
      </c>
      <c r="AC1768" s="159">
        <v>0</v>
      </c>
      <c r="AD1768" s="159">
        <v>0</v>
      </c>
      <c r="AE1768" s="159">
        <v>0</v>
      </c>
      <c r="AF1768" s="159">
        <v>2</v>
      </c>
      <c r="AG1768" s="159">
        <v>0</v>
      </c>
      <c r="AH1768" s="159">
        <v>3</v>
      </c>
      <c r="AI1768" s="159">
        <v>2</v>
      </c>
      <c r="AJ1768" s="159">
        <v>0</v>
      </c>
      <c r="AK1768" s="159">
        <v>0</v>
      </c>
      <c r="AL1768" s="159">
        <v>2</v>
      </c>
      <c r="AM1768" s="159">
        <v>4</v>
      </c>
      <c r="AN1768" s="159">
        <v>0</v>
      </c>
      <c r="AO1768" s="159">
        <v>2</v>
      </c>
      <c r="AP1768" s="159">
        <v>0</v>
      </c>
      <c r="AQ1768" s="159">
        <v>0</v>
      </c>
      <c r="AR1768" s="159">
        <v>0</v>
      </c>
      <c r="AS1768" s="159">
        <v>0</v>
      </c>
      <c r="AT1768" s="159">
        <v>0</v>
      </c>
      <c r="AU1768" s="159">
        <v>0</v>
      </c>
      <c r="AV1768" s="159">
        <v>0</v>
      </c>
      <c r="AW1768" s="159">
        <v>0</v>
      </c>
      <c r="AX1768" s="159">
        <v>0</v>
      </c>
      <c r="AY1768" s="159">
        <v>0</v>
      </c>
      <c r="AZ1768" s="159">
        <v>0</v>
      </c>
      <c r="BA1768" s="159">
        <v>0</v>
      </c>
    </row>
    <row r="1769" spans="1:53" hidden="1" x14ac:dyDescent="0.35">
      <c r="A1769" s="158" t="s">
        <v>496</v>
      </c>
      <c r="B1769" s="158" t="s">
        <v>130</v>
      </c>
      <c r="C1769" s="158" t="s">
        <v>73</v>
      </c>
      <c r="D1769" s="158" t="s">
        <v>81</v>
      </c>
      <c r="E1769" s="158" t="s">
        <v>475</v>
      </c>
      <c r="F1769" s="159">
        <v>2</v>
      </c>
      <c r="G1769" s="159">
        <v>5</v>
      </c>
      <c r="H1769" s="159">
        <v>5</v>
      </c>
      <c r="I1769" s="159">
        <v>5</v>
      </c>
      <c r="J1769" s="159">
        <v>5</v>
      </c>
      <c r="K1769" s="159">
        <v>7</v>
      </c>
      <c r="L1769" s="159">
        <v>9</v>
      </c>
      <c r="M1769" s="159">
        <v>13</v>
      </c>
      <c r="N1769" s="159">
        <v>15</v>
      </c>
      <c r="O1769" s="159">
        <v>18</v>
      </c>
      <c r="P1769" s="159">
        <v>18</v>
      </c>
      <c r="Q1769" s="159">
        <v>18</v>
      </c>
      <c r="R1769" s="159">
        <v>0</v>
      </c>
      <c r="S1769" s="159">
        <v>0</v>
      </c>
      <c r="T1769" s="159">
        <v>1</v>
      </c>
      <c r="U1769" s="159">
        <v>1</v>
      </c>
      <c r="V1769" s="159">
        <v>3</v>
      </c>
      <c r="W1769" s="159">
        <v>3</v>
      </c>
      <c r="X1769" s="159">
        <v>3</v>
      </c>
      <c r="Y1769" s="159">
        <v>3</v>
      </c>
      <c r="Z1769" s="159">
        <v>3</v>
      </c>
      <c r="AA1769" s="159">
        <v>3</v>
      </c>
      <c r="AB1769" s="159">
        <v>3</v>
      </c>
      <c r="AC1769" s="159">
        <v>3</v>
      </c>
      <c r="AD1769" s="159">
        <v>2</v>
      </c>
      <c r="AE1769" s="159">
        <v>3</v>
      </c>
      <c r="AF1769" s="159">
        <v>0</v>
      </c>
      <c r="AG1769" s="159">
        <v>0</v>
      </c>
      <c r="AH1769" s="159">
        <v>0</v>
      </c>
      <c r="AI1769" s="159">
        <v>2</v>
      </c>
      <c r="AJ1769" s="159">
        <v>2</v>
      </c>
      <c r="AK1769" s="159">
        <v>4</v>
      </c>
      <c r="AL1769" s="159">
        <v>2</v>
      </c>
      <c r="AM1769" s="159">
        <v>3</v>
      </c>
      <c r="AN1769" s="159">
        <v>0</v>
      </c>
      <c r="AO1769" s="159">
        <v>0</v>
      </c>
      <c r="AP1769" s="159">
        <v>0</v>
      </c>
      <c r="AQ1769" s="159">
        <v>0</v>
      </c>
      <c r="AR1769" s="159">
        <v>1</v>
      </c>
      <c r="AS1769" s="159">
        <v>0</v>
      </c>
      <c r="AT1769" s="159">
        <v>2</v>
      </c>
      <c r="AU1769" s="159">
        <v>0</v>
      </c>
      <c r="AV1769" s="159">
        <v>0</v>
      </c>
      <c r="AW1769" s="159">
        <v>0</v>
      </c>
      <c r="AX1769" s="159">
        <v>0</v>
      </c>
      <c r="AY1769" s="159">
        <v>0</v>
      </c>
      <c r="AZ1769" s="159">
        <v>0</v>
      </c>
      <c r="BA1769" s="159">
        <v>0</v>
      </c>
    </row>
    <row r="1770" spans="1:53" hidden="1" x14ac:dyDescent="0.35">
      <c r="A1770" s="158" t="s">
        <v>496</v>
      </c>
      <c r="B1770" s="158" t="s">
        <v>130</v>
      </c>
      <c r="C1770" s="158" t="s">
        <v>73</v>
      </c>
      <c r="D1770" s="158" t="s">
        <v>81</v>
      </c>
      <c r="E1770" s="158" t="s">
        <v>476</v>
      </c>
      <c r="F1770" s="159">
        <v>0</v>
      </c>
      <c r="G1770" s="159">
        <v>0</v>
      </c>
      <c r="H1770" s="159">
        <v>0</v>
      </c>
      <c r="I1770" s="159">
        <v>0</v>
      </c>
      <c r="J1770" s="159">
        <v>0</v>
      </c>
      <c r="K1770" s="159">
        <v>2</v>
      </c>
      <c r="L1770" s="159">
        <v>4</v>
      </c>
      <c r="M1770" s="159">
        <v>4</v>
      </c>
      <c r="N1770" s="159">
        <v>4</v>
      </c>
      <c r="O1770" s="159">
        <v>4</v>
      </c>
      <c r="P1770" s="159">
        <v>4</v>
      </c>
      <c r="Q1770" s="159">
        <v>4</v>
      </c>
      <c r="R1770" s="159">
        <v>0</v>
      </c>
      <c r="S1770" s="159">
        <v>0</v>
      </c>
      <c r="T1770" s="159">
        <v>0</v>
      </c>
      <c r="U1770" s="159">
        <v>1</v>
      </c>
      <c r="V1770" s="159">
        <v>1</v>
      </c>
      <c r="W1770" s="159">
        <v>1</v>
      </c>
      <c r="X1770" s="159">
        <v>1</v>
      </c>
      <c r="Y1770" s="159">
        <v>1</v>
      </c>
      <c r="Z1770" s="159">
        <v>1</v>
      </c>
      <c r="AA1770" s="159">
        <v>1</v>
      </c>
      <c r="AB1770" s="159">
        <v>1</v>
      </c>
      <c r="AC1770" s="159">
        <v>1</v>
      </c>
      <c r="AD1770" s="159">
        <v>0</v>
      </c>
      <c r="AE1770" s="159">
        <v>0</v>
      </c>
      <c r="AF1770" s="159">
        <v>0</v>
      </c>
      <c r="AG1770" s="159">
        <v>0</v>
      </c>
      <c r="AH1770" s="159">
        <v>0</v>
      </c>
      <c r="AI1770" s="159">
        <v>2</v>
      </c>
      <c r="AJ1770" s="159">
        <v>2</v>
      </c>
      <c r="AK1770" s="159">
        <v>0</v>
      </c>
      <c r="AL1770" s="159">
        <v>0</v>
      </c>
      <c r="AM1770" s="159">
        <v>0</v>
      </c>
      <c r="AN1770" s="159">
        <v>0</v>
      </c>
      <c r="AO1770" s="159">
        <v>0</v>
      </c>
      <c r="AP1770" s="159">
        <v>0</v>
      </c>
      <c r="AQ1770" s="159">
        <v>0</v>
      </c>
      <c r="AR1770" s="159">
        <v>0</v>
      </c>
      <c r="AS1770" s="159">
        <v>1</v>
      </c>
      <c r="AT1770" s="159">
        <v>0</v>
      </c>
      <c r="AU1770" s="159">
        <v>0</v>
      </c>
      <c r="AV1770" s="159">
        <v>0</v>
      </c>
      <c r="AW1770" s="159">
        <v>0</v>
      </c>
      <c r="AX1770" s="159">
        <v>0</v>
      </c>
      <c r="AY1770" s="159">
        <v>0</v>
      </c>
      <c r="AZ1770" s="159">
        <v>0</v>
      </c>
      <c r="BA1770" s="159">
        <v>0</v>
      </c>
    </row>
    <row r="1771" spans="1:53" hidden="1" x14ac:dyDescent="0.35">
      <c r="A1771" s="158" t="s">
        <v>496</v>
      </c>
      <c r="B1771" s="158" t="s">
        <v>130</v>
      </c>
      <c r="C1771" s="158" t="s">
        <v>73</v>
      </c>
      <c r="D1771" s="158" t="s">
        <v>81</v>
      </c>
      <c r="E1771" s="158" t="s">
        <v>477</v>
      </c>
      <c r="F1771" s="159">
        <v>0</v>
      </c>
      <c r="G1771" s="159">
        <v>0</v>
      </c>
      <c r="H1771" s="159">
        <v>0</v>
      </c>
      <c r="I1771" s="159">
        <v>0</v>
      </c>
      <c r="J1771" s="159">
        <v>2</v>
      </c>
      <c r="K1771" s="159">
        <v>2</v>
      </c>
      <c r="L1771" s="159">
        <v>4</v>
      </c>
      <c r="M1771" s="159">
        <v>6</v>
      </c>
      <c r="N1771" s="159">
        <v>8</v>
      </c>
      <c r="O1771" s="159">
        <v>8</v>
      </c>
      <c r="P1771" s="159">
        <v>8</v>
      </c>
      <c r="Q1771" s="159">
        <v>10</v>
      </c>
      <c r="R1771" s="159">
        <v>0</v>
      </c>
      <c r="S1771" s="159">
        <v>0</v>
      </c>
      <c r="T1771" s="159">
        <v>0</v>
      </c>
      <c r="U1771" s="159">
        <v>4</v>
      </c>
      <c r="V1771" s="159">
        <v>4</v>
      </c>
      <c r="W1771" s="159">
        <v>4</v>
      </c>
      <c r="X1771" s="159">
        <v>4</v>
      </c>
      <c r="Y1771" s="159">
        <v>4</v>
      </c>
      <c r="Z1771" s="159">
        <v>4</v>
      </c>
      <c r="AA1771" s="159">
        <v>4</v>
      </c>
      <c r="AB1771" s="159">
        <v>4</v>
      </c>
      <c r="AC1771" s="159">
        <v>4</v>
      </c>
      <c r="AD1771" s="159">
        <v>0</v>
      </c>
      <c r="AE1771" s="159">
        <v>0</v>
      </c>
      <c r="AF1771" s="159">
        <v>0</v>
      </c>
      <c r="AG1771" s="159">
        <v>0</v>
      </c>
      <c r="AH1771" s="159">
        <v>2</v>
      </c>
      <c r="AI1771" s="159">
        <v>0</v>
      </c>
      <c r="AJ1771" s="159">
        <v>2</v>
      </c>
      <c r="AK1771" s="159">
        <v>2</v>
      </c>
      <c r="AL1771" s="159">
        <v>2</v>
      </c>
      <c r="AM1771" s="159">
        <v>0</v>
      </c>
      <c r="AN1771" s="159">
        <v>0</v>
      </c>
      <c r="AO1771" s="159">
        <v>2</v>
      </c>
      <c r="AP1771" s="159">
        <v>0</v>
      </c>
      <c r="AQ1771" s="159">
        <v>0</v>
      </c>
      <c r="AR1771" s="159">
        <v>0</v>
      </c>
      <c r="AS1771" s="159">
        <v>4</v>
      </c>
      <c r="AT1771" s="159">
        <v>0</v>
      </c>
      <c r="AU1771" s="159">
        <v>0</v>
      </c>
      <c r="AV1771" s="159">
        <v>0</v>
      </c>
      <c r="AW1771" s="159">
        <v>0</v>
      </c>
      <c r="AX1771" s="159">
        <v>0</v>
      </c>
      <c r="AY1771" s="159">
        <v>0</v>
      </c>
      <c r="AZ1771" s="159">
        <v>0</v>
      </c>
      <c r="BA1771" s="159">
        <v>0</v>
      </c>
    </row>
    <row r="1772" spans="1:53" hidden="1" x14ac:dyDescent="0.35">
      <c r="A1772" s="158" t="s">
        <v>496</v>
      </c>
      <c r="B1772" s="158" t="s">
        <v>130</v>
      </c>
      <c r="C1772" s="158" t="s">
        <v>73</v>
      </c>
      <c r="D1772" s="158" t="s">
        <v>81</v>
      </c>
      <c r="E1772" s="158" t="s">
        <v>478</v>
      </c>
      <c r="F1772" s="159">
        <v>0</v>
      </c>
      <c r="G1772" s="159">
        <v>0</v>
      </c>
      <c r="H1772" s="159">
        <v>0</v>
      </c>
      <c r="I1772" s="159">
        <v>2</v>
      </c>
      <c r="J1772" s="159">
        <v>2</v>
      </c>
      <c r="K1772" s="159">
        <v>2</v>
      </c>
      <c r="L1772" s="159">
        <v>4</v>
      </c>
      <c r="M1772" s="159">
        <v>4</v>
      </c>
      <c r="N1772" s="159">
        <v>6</v>
      </c>
      <c r="O1772" s="159">
        <v>6</v>
      </c>
      <c r="P1772" s="159">
        <v>6</v>
      </c>
      <c r="Q1772" s="159">
        <v>8</v>
      </c>
      <c r="R1772" s="159">
        <v>0</v>
      </c>
      <c r="S1772" s="159">
        <v>0</v>
      </c>
      <c r="T1772" s="159">
        <v>0</v>
      </c>
      <c r="U1772" s="159">
        <v>1</v>
      </c>
      <c r="V1772" s="159">
        <v>2</v>
      </c>
      <c r="W1772" s="159">
        <v>2</v>
      </c>
      <c r="X1772" s="159">
        <v>2</v>
      </c>
      <c r="Y1772" s="159">
        <v>2</v>
      </c>
      <c r="Z1772" s="159">
        <v>2</v>
      </c>
      <c r="AA1772" s="159">
        <v>2</v>
      </c>
      <c r="AB1772" s="159">
        <v>2</v>
      </c>
      <c r="AC1772" s="159">
        <v>2</v>
      </c>
      <c r="AD1772" s="159">
        <v>0</v>
      </c>
      <c r="AE1772" s="159">
        <v>0</v>
      </c>
      <c r="AF1772" s="159">
        <v>0</v>
      </c>
      <c r="AG1772" s="159">
        <v>2</v>
      </c>
      <c r="AH1772" s="159">
        <v>0</v>
      </c>
      <c r="AI1772" s="159">
        <v>0</v>
      </c>
      <c r="AJ1772" s="159">
        <v>2</v>
      </c>
      <c r="AK1772" s="159">
        <v>0</v>
      </c>
      <c r="AL1772" s="159">
        <v>2</v>
      </c>
      <c r="AM1772" s="159">
        <v>0</v>
      </c>
      <c r="AN1772" s="159">
        <v>0</v>
      </c>
      <c r="AO1772" s="159">
        <v>2</v>
      </c>
      <c r="AP1772" s="159">
        <v>0</v>
      </c>
      <c r="AQ1772" s="159">
        <v>0</v>
      </c>
      <c r="AR1772" s="159">
        <v>0</v>
      </c>
      <c r="AS1772" s="159">
        <v>1</v>
      </c>
      <c r="AT1772" s="159">
        <v>1</v>
      </c>
      <c r="AU1772" s="159">
        <v>0</v>
      </c>
      <c r="AV1772" s="159">
        <v>0</v>
      </c>
      <c r="AW1772" s="159">
        <v>0</v>
      </c>
      <c r="AX1772" s="159">
        <v>0</v>
      </c>
      <c r="AY1772" s="159">
        <v>0</v>
      </c>
      <c r="AZ1772" s="159">
        <v>0</v>
      </c>
      <c r="BA1772" s="159">
        <v>0</v>
      </c>
    </row>
    <row r="1773" spans="1:53" hidden="1" x14ac:dyDescent="0.35">
      <c r="A1773" s="158" t="s">
        <v>496</v>
      </c>
      <c r="B1773" s="158" t="s">
        <v>130</v>
      </c>
      <c r="C1773" s="158" t="s">
        <v>73</v>
      </c>
      <c r="D1773" s="158" t="s">
        <v>81</v>
      </c>
      <c r="E1773" s="158" t="s">
        <v>479</v>
      </c>
      <c r="F1773" s="159">
        <v>0</v>
      </c>
      <c r="G1773" s="159">
        <v>0</v>
      </c>
      <c r="H1773" s="159">
        <v>0</v>
      </c>
      <c r="I1773" s="159">
        <v>3</v>
      </c>
      <c r="J1773" s="159">
        <v>3</v>
      </c>
      <c r="K1773" s="159">
        <v>3</v>
      </c>
      <c r="L1773" s="159">
        <v>3</v>
      </c>
      <c r="M1773" s="159">
        <v>5</v>
      </c>
      <c r="N1773" s="159">
        <v>7</v>
      </c>
      <c r="O1773" s="159">
        <v>7</v>
      </c>
      <c r="P1773" s="159">
        <v>10</v>
      </c>
      <c r="Q1773" s="159">
        <v>10</v>
      </c>
      <c r="R1773" s="159">
        <v>0</v>
      </c>
      <c r="S1773" s="159">
        <v>0</v>
      </c>
      <c r="T1773" s="159">
        <v>0</v>
      </c>
      <c r="U1773" s="159">
        <v>0</v>
      </c>
      <c r="V1773" s="159">
        <v>0</v>
      </c>
      <c r="W1773" s="159">
        <v>0</v>
      </c>
      <c r="X1773" s="159">
        <v>0</v>
      </c>
      <c r="Y1773" s="159">
        <v>0</v>
      </c>
      <c r="Z1773" s="159">
        <v>0</v>
      </c>
      <c r="AA1773" s="159">
        <v>0</v>
      </c>
      <c r="AB1773" s="159">
        <v>0</v>
      </c>
      <c r="AC1773" s="159">
        <v>0</v>
      </c>
      <c r="AD1773" s="159">
        <v>0</v>
      </c>
      <c r="AE1773" s="159">
        <v>0</v>
      </c>
      <c r="AF1773" s="159">
        <v>0</v>
      </c>
      <c r="AG1773" s="159">
        <v>3</v>
      </c>
      <c r="AH1773" s="159">
        <v>0</v>
      </c>
      <c r="AI1773" s="159">
        <v>0</v>
      </c>
      <c r="AJ1773" s="159">
        <v>0</v>
      </c>
      <c r="AK1773" s="159">
        <v>2</v>
      </c>
      <c r="AL1773" s="159">
        <v>2</v>
      </c>
      <c r="AM1773" s="159">
        <v>0</v>
      </c>
      <c r="AN1773" s="159">
        <v>3</v>
      </c>
      <c r="AO1773" s="159">
        <v>0</v>
      </c>
      <c r="AP1773" s="159">
        <v>0</v>
      </c>
      <c r="AQ1773" s="159">
        <v>0</v>
      </c>
      <c r="AR1773" s="159">
        <v>0</v>
      </c>
      <c r="AS1773" s="159">
        <v>0</v>
      </c>
      <c r="AT1773" s="159">
        <v>0</v>
      </c>
      <c r="AU1773" s="159">
        <v>0</v>
      </c>
      <c r="AV1773" s="159">
        <v>0</v>
      </c>
      <c r="AW1773" s="159">
        <v>0</v>
      </c>
      <c r="AX1773" s="159">
        <v>0</v>
      </c>
      <c r="AY1773" s="159">
        <v>0</v>
      </c>
      <c r="AZ1773" s="159">
        <v>0</v>
      </c>
      <c r="BA1773" s="159">
        <v>0</v>
      </c>
    </row>
    <row r="1774" spans="1:53" hidden="1" x14ac:dyDescent="0.35">
      <c r="A1774" s="158" t="s">
        <v>496</v>
      </c>
      <c r="B1774" s="158" t="s">
        <v>130</v>
      </c>
      <c r="C1774" s="158" t="s">
        <v>73</v>
      </c>
      <c r="D1774" s="158" t="s">
        <v>81</v>
      </c>
      <c r="E1774" s="158" t="s">
        <v>480</v>
      </c>
      <c r="F1774" s="159">
        <v>0</v>
      </c>
      <c r="G1774" s="159">
        <v>0</v>
      </c>
      <c r="H1774" s="159">
        <v>2</v>
      </c>
      <c r="I1774" s="159">
        <v>2</v>
      </c>
      <c r="J1774" s="159">
        <v>2</v>
      </c>
      <c r="K1774" s="159">
        <v>4</v>
      </c>
      <c r="L1774" s="159">
        <v>4</v>
      </c>
      <c r="M1774" s="159">
        <v>4</v>
      </c>
      <c r="N1774" s="159">
        <v>4</v>
      </c>
      <c r="O1774" s="159">
        <v>4</v>
      </c>
      <c r="P1774" s="159">
        <v>6</v>
      </c>
      <c r="Q1774" s="159">
        <v>6</v>
      </c>
      <c r="R1774" s="159">
        <v>0</v>
      </c>
      <c r="S1774" s="159">
        <v>1</v>
      </c>
      <c r="T1774" s="159">
        <v>3</v>
      </c>
      <c r="U1774" s="159">
        <v>3</v>
      </c>
      <c r="V1774" s="159">
        <v>3</v>
      </c>
      <c r="W1774" s="159">
        <v>3</v>
      </c>
      <c r="X1774" s="159">
        <v>3</v>
      </c>
      <c r="Y1774" s="159">
        <v>3</v>
      </c>
      <c r="Z1774" s="159">
        <v>3</v>
      </c>
      <c r="AA1774" s="159">
        <v>3</v>
      </c>
      <c r="AB1774" s="159">
        <v>3</v>
      </c>
      <c r="AC1774" s="159">
        <v>3</v>
      </c>
      <c r="AD1774" s="159">
        <v>0</v>
      </c>
      <c r="AE1774" s="159">
        <v>0</v>
      </c>
      <c r="AF1774" s="159">
        <v>2</v>
      </c>
      <c r="AG1774" s="159">
        <v>0</v>
      </c>
      <c r="AH1774" s="159">
        <v>0</v>
      </c>
      <c r="AI1774" s="159">
        <v>2</v>
      </c>
      <c r="AJ1774" s="159">
        <v>0</v>
      </c>
      <c r="AK1774" s="159">
        <v>0</v>
      </c>
      <c r="AL1774" s="159">
        <v>0</v>
      </c>
      <c r="AM1774" s="159">
        <v>0</v>
      </c>
      <c r="AN1774" s="159">
        <v>2</v>
      </c>
      <c r="AO1774" s="159">
        <v>0</v>
      </c>
      <c r="AP1774" s="159">
        <v>0</v>
      </c>
      <c r="AQ1774" s="159">
        <v>1</v>
      </c>
      <c r="AR1774" s="159">
        <v>2</v>
      </c>
      <c r="AS1774" s="159">
        <v>0</v>
      </c>
      <c r="AT1774" s="159">
        <v>0</v>
      </c>
      <c r="AU1774" s="159">
        <v>0</v>
      </c>
      <c r="AV1774" s="159">
        <v>0</v>
      </c>
      <c r="AW1774" s="159">
        <v>0</v>
      </c>
      <c r="AX1774" s="159">
        <v>0</v>
      </c>
      <c r="AY1774" s="159">
        <v>0</v>
      </c>
      <c r="AZ1774" s="159">
        <v>0</v>
      </c>
      <c r="BA1774" s="159">
        <v>0</v>
      </c>
    </row>
    <row r="1775" spans="1:53" hidden="1" x14ac:dyDescent="0.35">
      <c r="A1775" s="158" t="s">
        <v>496</v>
      </c>
      <c r="B1775" s="158" t="s">
        <v>130</v>
      </c>
      <c r="C1775" s="158" t="s">
        <v>73</v>
      </c>
      <c r="D1775" s="158" t="s">
        <v>81</v>
      </c>
      <c r="E1775" s="158" t="s">
        <v>481</v>
      </c>
      <c r="F1775" s="159">
        <v>0</v>
      </c>
      <c r="G1775" s="159">
        <v>0</v>
      </c>
      <c r="H1775" s="159">
        <v>2</v>
      </c>
      <c r="I1775" s="159">
        <v>2</v>
      </c>
      <c r="J1775" s="159">
        <v>4</v>
      </c>
      <c r="K1775" s="159">
        <v>4</v>
      </c>
      <c r="L1775" s="159">
        <v>6</v>
      </c>
      <c r="M1775" s="159">
        <v>6</v>
      </c>
      <c r="N1775" s="159">
        <v>6</v>
      </c>
      <c r="O1775" s="159">
        <v>8</v>
      </c>
      <c r="P1775" s="159">
        <v>8</v>
      </c>
      <c r="Q1775" s="159">
        <v>8</v>
      </c>
      <c r="R1775" s="159">
        <v>0</v>
      </c>
      <c r="S1775" s="159">
        <v>0</v>
      </c>
      <c r="T1775" s="159">
        <v>0</v>
      </c>
      <c r="U1775" s="159">
        <v>0</v>
      </c>
      <c r="V1775" s="159">
        <v>2</v>
      </c>
      <c r="W1775" s="159">
        <v>2</v>
      </c>
      <c r="X1775" s="159">
        <v>2</v>
      </c>
      <c r="Y1775" s="159">
        <v>2</v>
      </c>
      <c r="Z1775" s="159">
        <v>2</v>
      </c>
      <c r="AA1775" s="159">
        <v>2</v>
      </c>
      <c r="AB1775" s="159">
        <v>2</v>
      </c>
      <c r="AC1775" s="159">
        <v>2</v>
      </c>
      <c r="AD1775" s="159">
        <v>0</v>
      </c>
      <c r="AE1775" s="159">
        <v>0</v>
      </c>
      <c r="AF1775" s="159">
        <v>2</v>
      </c>
      <c r="AG1775" s="159">
        <v>0</v>
      </c>
      <c r="AH1775" s="159">
        <v>2</v>
      </c>
      <c r="AI1775" s="159">
        <v>0</v>
      </c>
      <c r="AJ1775" s="159">
        <v>2</v>
      </c>
      <c r="AK1775" s="159">
        <v>0</v>
      </c>
      <c r="AL1775" s="159">
        <v>0</v>
      </c>
      <c r="AM1775" s="159">
        <v>2</v>
      </c>
      <c r="AN1775" s="159">
        <v>0</v>
      </c>
      <c r="AO1775" s="159">
        <v>0</v>
      </c>
      <c r="AP1775" s="159">
        <v>0</v>
      </c>
      <c r="AQ1775" s="159">
        <v>0</v>
      </c>
      <c r="AR1775" s="159">
        <v>0</v>
      </c>
      <c r="AS1775" s="159">
        <v>0</v>
      </c>
      <c r="AT1775" s="159">
        <v>2</v>
      </c>
      <c r="AU1775" s="159">
        <v>0</v>
      </c>
      <c r="AV1775" s="159">
        <v>0</v>
      </c>
      <c r="AW1775" s="159">
        <v>0</v>
      </c>
      <c r="AX1775" s="159">
        <v>0</v>
      </c>
      <c r="AY1775" s="159">
        <v>0</v>
      </c>
      <c r="AZ1775" s="159">
        <v>0</v>
      </c>
      <c r="BA1775" s="159">
        <v>0</v>
      </c>
    </row>
    <row r="1776" spans="1:53" hidden="1" x14ac:dyDescent="0.35">
      <c r="A1776" t="s">
        <v>496</v>
      </c>
      <c r="B1776" t="s">
        <v>130</v>
      </c>
      <c r="C1776" t="s">
        <v>74</v>
      </c>
      <c r="D1776" t="s">
        <v>81</v>
      </c>
      <c r="E1776" t="s">
        <v>482</v>
      </c>
      <c r="F1776" s="104">
        <v>2</v>
      </c>
      <c r="G1776" s="104">
        <v>4</v>
      </c>
      <c r="H1776" s="104">
        <v>6</v>
      </c>
      <c r="I1776" s="104">
        <v>9</v>
      </c>
      <c r="J1776" s="104">
        <v>12</v>
      </c>
      <c r="K1776" s="104">
        <v>16</v>
      </c>
      <c r="L1776" s="104">
        <v>20</v>
      </c>
      <c r="M1776" s="104">
        <v>24</v>
      </c>
      <c r="N1776" s="104">
        <v>28</v>
      </c>
      <c r="O1776" s="104">
        <v>33</v>
      </c>
      <c r="P1776" s="104">
        <v>33</v>
      </c>
      <c r="Q1776" s="104">
        <v>33</v>
      </c>
      <c r="R1776" s="104">
        <v>0</v>
      </c>
      <c r="S1776" s="104">
        <v>0</v>
      </c>
      <c r="T1776" s="104">
        <v>1</v>
      </c>
      <c r="U1776" s="104">
        <v>3</v>
      </c>
      <c r="V1776" s="104">
        <v>3</v>
      </c>
      <c r="W1776" s="104">
        <v>3</v>
      </c>
      <c r="X1776" s="104">
        <v>3</v>
      </c>
      <c r="Y1776" s="104">
        <v>3</v>
      </c>
      <c r="Z1776" s="104">
        <v>3</v>
      </c>
      <c r="AA1776" s="104">
        <v>3</v>
      </c>
      <c r="AB1776" s="104">
        <v>3</v>
      </c>
      <c r="AC1776" s="104">
        <v>3</v>
      </c>
      <c r="AD1776" s="104">
        <v>2</v>
      </c>
      <c r="AE1776" s="104">
        <v>2</v>
      </c>
      <c r="AF1776" s="104">
        <v>2</v>
      </c>
      <c r="AG1776" s="104">
        <v>3</v>
      </c>
      <c r="AH1776" s="104">
        <v>3</v>
      </c>
      <c r="AI1776" s="104">
        <v>4</v>
      </c>
      <c r="AJ1776" s="104">
        <v>4</v>
      </c>
      <c r="AK1776" s="104">
        <v>4</v>
      </c>
      <c r="AL1776" s="104">
        <v>4</v>
      </c>
      <c r="AM1776" s="104">
        <v>5</v>
      </c>
      <c r="AN1776" s="104">
        <v>0</v>
      </c>
      <c r="AO1776" s="104">
        <v>0</v>
      </c>
      <c r="AP1776" s="104">
        <v>0</v>
      </c>
      <c r="AQ1776" s="104">
        <v>0</v>
      </c>
      <c r="AR1776" s="104">
        <v>1</v>
      </c>
      <c r="AS1776" s="104">
        <v>2</v>
      </c>
      <c r="AT1776" s="104">
        <v>0</v>
      </c>
      <c r="AU1776" s="104">
        <v>2</v>
      </c>
      <c r="AV1776" s="104">
        <v>0</v>
      </c>
      <c r="AW1776" s="104">
        <v>0</v>
      </c>
      <c r="AX1776" s="104">
        <v>0</v>
      </c>
      <c r="AY1776" s="104">
        <v>0</v>
      </c>
      <c r="AZ1776" s="104">
        <v>0</v>
      </c>
      <c r="BA1776" s="104">
        <v>0</v>
      </c>
    </row>
    <row r="1777" spans="1:53" hidden="1" x14ac:dyDescent="0.35">
      <c r="A1777" t="s">
        <v>496</v>
      </c>
      <c r="B1777" t="s">
        <v>130</v>
      </c>
      <c r="C1777" t="s">
        <v>74</v>
      </c>
      <c r="D1777" t="s">
        <v>81</v>
      </c>
      <c r="E1777" t="s">
        <v>483</v>
      </c>
      <c r="F1777" s="104">
        <v>0</v>
      </c>
      <c r="G1777" s="104">
        <v>2</v>
      </c>
      <c r="H1777" s="104">
        <v>2</v>
      </c>
      <c r="I1777" s="104">
        <v>2</v>
      </c>
      <c r="J1777" s="104">
        <v>2</v>
      </c>
      <c r="K1777" s="104">
        <v>2</v>
      </c>
      <c r="L1777" s="104">
        <v>2</v>
      </c>
      <c r="M1777" s="104">
        <v>2</v>
      </c>
      <c r="N1777" s="104">
        <v>2</v>
      </c>
      <c r="O1777" s="104">
        <v>2</v>
      </c>
      <c r="P1777" s="104">
        <v>2</v>
      </c>
      <c r="Q1777" s="104">
        <v>2</v>
      </c>
      <c r="R1777" s="104">
        <v>0</v>
      </c>
      <c r="S1777" s="104">
        <v>0</v>
      </c>
      <c r="T1777" s="104">
        <v>0</v>
      </c>
      <c r="U1777" s="104">
        <v>0</v>
      </c>
      <c r="V1777" s="104">
        <v>0</v>
      </c>
      <c r="W1777" s="104">
        <v>0</v>
      </c>
      <c r="X1777" s="104">
        <v>0</v>
      </c>
      <c r="Y1777" s="104">
        <v>0</v>
      </c>
      <c r="Z1777" s="104">
        <v>0</v>
      </c>
      <c r="AA1777" s="104">
        <v>0</v>
      </c>
      <c r="AB1777" s="104">
        <v>0</v>
      </c>
      <c r="AC1777" s="104">
        <v>0</v>
      </c>
      <c r="AD1777" s="104">
        <v>0</v>
      </c>
      <c r="AE1777" s="104">
        <v>2</v>
      </c>
      <c r="AF1777" s="104">
        <v>0</v>
      </c>
      <c r="AG1777" s="104">
        <v>0</v>
      </c>
      <c r="AH1777" s="104">
        <v>0</v>
      </c>
      <c r="AI1777" s="104">
        <v>0</v>
      </c>
      <c r="AJ1777" s="104">
        <v>0</v>
      </c>
      <c r="AK1777" s="104">
        <v>0</v>
      </c>
      <c r="AL1777" s="104">
        <v>0</v>
      </c>
      <c r="AM1777" s="104">
        <v>0</v>
      </c>
      <c r="AN1777" s="104">
        <v>0</v>
      </c>
      <c r="AO1777" s="104">
        <v>0</v>
      </c>
      <c r="AP1777" s="104">
        <v>0</v>
      </c>
      <c r="AQ1777" s="104">
        <v>0</v>
      </c>
      <c r="AR1777" s="104">
        <v>0</v>
      </c>
      <c r="AS1777" s="104">
        <v>0</v>
      </c>
      <c r="AT1777" s="104">
        <v>0</v>
      </c>
      <c r="AU1777" s="104">
        <v>0</v>
      </c>
      <c r="AV1777" s="104">
        <v>0</v>
      </c>
      <c r="AW1777" s="104">
        <v>0</v>
      </c>
      <c r="AX1777" s="104">
        <v>0</v>
      </c>
      <c r="AY1777" s="104">
        <v>0</v>
      </c>
      <c r="AZ1777" s="104">
        <v>0</v>
      </c>
      <c r="BA1777" s="104">
        <v>0</v>
      </c>
    </row>
    <row r="1778" spans="1:53" hidden="1" x14ac:dyDescent="0.35">
      <c r="A1778" t="s">
        <v>496</v>
      </c>
      <c r="B1778" t="s">
        <v>130</v>
      </c>
      <c r="C1778" t="s">
        <v>74</v>
      </c>
      <c r="D1778" t="s">
        <v>81</v>
      </c>
      <c r="E1778" t="s">
        <v>484</v>
      </c>
      <c r="F1778" s="104">
        <v>0</v>
      </c>
      <c r="G1778" s="104">
        <v>0</v>
      </c>
      <c r="H1778" s="104">
        <v>0</v>
      </c>
      <c r="I1778" s="104">
        <v>0</v>
      </c>
      <c r="J1778" s="104">
        <v>0</v>
      </c>
      <c r="K1778" s="104">
        <v>0</v>
      </c>
      <c r="L1778" s="104">
        <v>2</v>
      </c>
      <c r="M1778" s="104">
        <v>2</v>
      </c>
      <c r="N1778" s="104">
        <v>2</v>
      </c>
      <c r="O1778" s="104">
        <v>2</v>
      </c>
      <c r="P1778" s="104">
        <v>4</v>
      </c>
      <c r="Q1778" s="104">
        <v>4</v>
      </c>
      <c r="R1778" s="104">
        <v>0</v>
      </c>
      <c r="S1778" s="104">
        <v>0</v>
      </c>
      <c r="T1778" s="104">
        <v>0</v>
      </c>
      <c r="U1778" s="104">
        <v>0</v>
      </c>
      <c r="V1778" s="104">
        <v>0</v>
      </c>
      <c r="W1778" s="104">
        <v>0</v>
      </c>
      <c r="X1778" s="104">
        <v>0</v>
      </c>
      <c r="Y1778" s="104">
        <v>0</v>
      </c>
      <c r="Z1778" s="104">
        <v>0</v>
      </c>
      <c r="AA1778" s="104">
        <v>0</v>
      </c>
      <c r="AB1778" s="104">
        <v>0</v>
      </c>
      <c r="AC1778" s="104">
        <v>0</v>
      </c>
      <c r="AD1778" s="104">
        <v>0</v>
      </c>
      <c r="AE1778" s="104">
        <v>0</v>
      </c>
      <c r="AF1778" s="104">
        <v>0</v>
      </c>
      <c r="AG1778" s="104">
        <v>0</v>
      </c>
      <c r="AH1778" s="104">
        <v>0</v>
      </c>
      <c r="AI1778" s="104">
        <v>0</v>
      </c>
      <c r="AJ1778" s="104">
        <v>2</v>
      </c>
      <c r="AK1778" s="104">
        <v>0</v>
      </c>
      <c r="AL1778" s="104">
        <v>0</v>
      </c>
      <c r="AM1778" s="104">
        <v>0</v>
      </c>
      <c r="AN1778" s="104">
        <v>2</v>
      </c>
      <c r="AO1778" s="104">
        <v>0</v>
      </c>
      <c r="AP1778" s="104">
        <v>0</v>
      </c>
      <c r="AQ1778" s="104">
        <v>0</v>
      </c>
      <c r="AR1778" s="104">
        <v>0</v>
      </c>
      <c r="AS1778" s="104">
        <v>0</v>
      </c>
      <c r="AT1778" s="104">
        <v>0</v>
      </c>
      <c r="AU1778" s="104">
        <v>0</v>
      </c>
      <c r="AV1778" s="104">
        <v>0</v>
      </c>
      <c r="AW1778" s="104">
        <v>0</v>
      </c>
      <c r="AX1778" s="104">
        <v>0</v>
      </c>
      <c r="AY1778" s="104">
        <v>0</v>
      </c>
      <c r="AZ1778" s="104">
        <v>0</v>
      </c>
      <c r="BA1778" s="104">
        <v>0</v>
      </c>
    </row>
    <row r="1779" spans="1:53" hidden="1" x14ac:dyDescent="0.35">
      <c r="A1779" t="s">
        <v>496</v>
      </c>
      <c r="B1779" t="s">
        <v>130</v>
      </c>
      <c r="C1779" t="s">
        <v>74</v>
      </c>
      <c r="D1779" t="s">
        <v>81</v>
      </c>
      <c r="E1779" t="s">
        <v>485</v>
      </c>
      <c r="F1779" s="104">
        <v>0</v>
      </c>
      <c r="G1779" s="104">
        <v>2</v>
      </c>
      <c r="H1779" s="104">
        <v>4</v>
      </c>
      <c r="I1779" s="104">
        <v>4</v>
      </c>
      <c r="J1779" s="104">
        <v>6</v>
      </c>
      <c r="K1779" s="104">
        <v>8</v>
      </c>
      <c r="L1779" s="104">
        <v>11</v>
      </c>
      <c r="M1779" s="104">
        <v>14</v>
      </c>
      <c r="N1779" s="104">
        <v>17</v>
      </c>
      <c r="O1779" s="104">
        <v>20</v>
      </c>
      <c r="P1779" s="104">
        <v>20</v>
      </c>
      <c r="Q1779" s="104">
        <v>20</v>
      </c>
      <c r="R1779" s="104">
        <v>0</v>
      </c>
      <c r="S1779" s="104">
        <v>0</v>
      </c>
      <c r="T1779" s="104">
        <v>0</v>
      </c>
      <c r="U1779" s="104">
        <v>0</v>
      </c>
      <c r="V1779" s="104">
        <v>0</v>
      </c>
      <c r="W1779" s="104">
        <v>0</v>
      </c>
      <c r="X1779" s="104">
        <v>0</v>
      </c>
      <c r="Y1779" s="104">
        <v>0</v>
      </c>
      <c r="Z1779" s="104">
        <v>0</v>
      </c>
      <c r="AA1779" s="104">
        <v>0</v>
      </c>
      <c r="AB1779" s="104">
        <v>0</v>
      </c>
      <c r="AC1779" s="104">
        <v>0</v>
      </c>
      <c r="AD1779" s="104">
        <v>0</v>
      </c>
      <c r="AE1779" s="104">
        <v>2</v>
      </c>
      <c r="AF1779" s="104">
        <v>2</v>
      </c>
      <c r="AG1779" s="104">
        <v>0</v>
      </c>
      <c r="AH1779" s="104">
        <v>2</v>
      </c>
      <c r="AI1779" s="104">
        <v>2</v>
      </c>
      <c r="AJ1779" s="104">
        <v>3</v>
      </c>
      <c r="AK1779" s="104">
        <v>3</v>
      </c>
      <c r="AL1779" s="104">
        <v>3</v>
      </c>
      <c r="AM1779" s="104">
        <v>3</v>
      </c>
      <c r="AN1779" s="104">
        <v>0</v>
      </c>
      <c r="AO1779" s="104">
        <v>0</v>
      </c>
      <c r="AP1779" s="104">
        <v>0</v>
      </c>
      <c r="AQ1779" s="104">
        <v>0</v>
      </c>
      <c r="AR1779" s="104">
        <v>0</v>
      </c>
      <c r="AS1779" s="104">
        <v>0</v>
      </c>
      <c r="AT1779" s="104">
        <v>0</v>
      </c>
      <c r="AU1779" s="104">
        <v>0</v>
      </c>
      <c r="AV1779" s="104">
        <v>0</v>
      </c>
      <c r="AW1779" s="104">
        <v>0</v>
      </c>
      <c r="AX1779" s="104">
        <v>0</v>
      </c>
      <c r="AY1779" s="104">
        <v>0</v>
      </c>
      <c r="AZ1779" s="104">
        <v>0</v>
      </c>
      <c r="BA1779" s="104">
        <v>0</v>
      </c>
    </row>
    <row r="1780" spans="1:53" hidden="1" x14ac:dyDescent="0.35">
      <c r="A1780" t="s">
        <v>496</v>
      </c>
      <c r="B1780" t="s">
        <v>130</v>
      </c>
      <c r="C1780" t="s">
        <v>74</v>
      </c>
      <c r="D1780" t="s">
        <v>81</v>
      </c>
      <c r="E1780" t="s">
        <v>486</v>
      </c>
      <c r="F1780" s="104">
        <v>0</v>
      </c>
      <c r="G1780" s="104">
        <v>0</v>
      </c>
      <c r="H1780" s="104">
        <v>0</v>
      </c>
      <c r="I1780" s="104">
        <v>0</v>
      </c>
      <c r="J1780" s="104">
        <v>2</v>
      </c>
      <c r="K1780" s="104">
        <v>2</v>
      </c>
      <c r="L1780" s="104">
        <v>2</v>
      </c>
      <c r="M1780" s="104">
        <v>2</v>
      </c>
      <c r="N1780" s="104">
        <v>2</v>
      </c>
      <c r="O1780" s="104">
        <v>4</v>
      </c>
      <c r="P1780" s="104">
        <v>6</v>
      </c>
      <c r="Q1780" s="104">
        <v>9</v>
      </c>
      <c r="R1780" s="104">
        <v>0</v>
      </c>
      <c r="S1780" s="104">
        <v>0</v>
      </c>
      <c r="T1780" s="104">
        <v>0</v>
      </c>
      <c r="U1780" s="104">
        <v>0</v>
      </c>
      <c r="V1780" s="104">
        <v>0</v>
      </c>
      <c r="W1780" s="104">
        <v>0</v>
      </c>
      <c r="X1780" s="104">
        <v>0</v>
      </c>
      <c r="Y1780" s="104">
        <v>0</v>
      </c>
      <c r="Z1780" s="104">
        <v>0</v>
      </c>
      <c r="AA1780" s="104">
        <v>0</v>
      </c>
      <c r="AB1780" s="104">
        <v>0</v>
      </c>
      <c r="AC1780" s="104">
        <v>0</v>
      </c>
      <c r="AD1780" s="104">
        <v>0</v>
      </c>
      <c r="AE1780" s="104">
        <v>0</v>
      </c>
      <c r="AF1780" s="104">
        <v>0</v>
      </c>
      <c r="AG1780" s="104">
        <v>0</v>
      </c>
      <c r="AH1780" s="104">
        <v>2</v>
      </c>
      <c r="AI1780" s="104">
        <v>0</v>
      </c>
      <c r="AJ1780" s="104">
        <v>0</v>
      </c>
      <c r="AK1780" s="104">
        <v>0</v>
      </c>
      <c r="AL1780" s="104">
        <v>0</v>
      </c>
      <c r="AM1780" s="104">
        <v>2</v>
      </c>
      <c r="AN1780" s="104">
        <v>2</v>
      </c>
      <c r="AO1780" s="104">
        <v>3</v>
      </c>
      <c r="AP1780" s="104">
        <v>0</v>
      </c>
      <c r="AQ1780" s="104">
        <v>0</v>
      </c>
      <c r="AR1780" s="104">
        <v>0</v>
      </c>
      <c r="AS1780" s="104">
        <v>0</v>
      </c>
      <c r="AT1780" s="104">
        <v>0</v>
      </c>
      <c r="AU1780" s="104">
        <v>1</v>
      </c>
      <c r="AV1780" s="104">
        <v>0</v>
      </c>
      <c r="AW1780" s="104">
        <v>0</v>
      </c>
      <c r="AX1780" s="104">
        <v>0</v>
      </c>
      <c r="AY1780" s="104">
        <v>0</v>
      </c>
      <c r="AZ1780" s="104">
        <v>0</v>
      </c>
      <c r="BA1780" s="104">
        <v>0</v>
      </c>
    </row>
    <row r="1781" spans="1:53" hidden="1" x14ac:dyDescent="0.35">
      <c r="A1781" t="s">
        <v>496</v>
      </c>
      <c r="B1781" t="s">
        <v>130</v>
      </c>
      <c r="C1781" t="s">
        <v>74</v>
      </c>
      <c r="D1781" t="s">
        <v>81</v>
      </c>
      <c r="E1781" t="s">
        <v>487</v>
      </c>
      <c r="F1781" s="104">
        <v>0</v>
      </c>
      <c r="G1781" s="104">
        <v>0</v>
      </c>
      <c r="H1781" s="104">
        <v>2</v>
      </c>
      <c r="I1781" s="104">
        <v>4</v>
      </c>
      <c r="J1781" s="104">
        <v>4</v>
      </c>
      <c r="K1781" s="104">
        <v>4</v>
      </c>
      <c r="L1781" s="104">
        <v>4</v>
      </c>
      <c r="M1781" s="104">
        <v>4</v>
      </c>
      <c r="N1781" s="104">
        <v>4</v>
      </c>
      <c r="O1781" s="104">
        <v>4</v>
      </c>
      <c r="P1781" s="104">
        <v>4</v>
      </c>
      <c r="Q1781" s="104">
        <v>4</v>
      </c>
      <c r="R1781" s="104">
        <v>0</v>
      </c>
      <c r="S1781" s="104">
        <v>0</v>
      </c>
      <c r="T1781" s="104">
        <v>0</v>
      </c>
      <c r="U1781" s="104">
        <v>0</v>
      </c>
      <c r="V1781" s="104">
        <v>0</v>
      </c>
      <c r="W1781" s="104">
        <v>0</v>
      </c>
      <c r="X1781" s="104">
        <v>0</v>
      </c>
      <c r="Y1781" s="104">
        <v>0</v>
      </c>
      <c r="Z1781" s="104">
        <v>0</v>
      </c>
      <c r="AA1781" s="104">
        <v>0</v>
      </c>
      <c r="AB1781" s="104">
        <v>0</v>
      </c>
      <c r="AC1781" s="104">
        <v>0</v>
      </c>
      <c r="AD1781" s="104">
        <v>0</v>
      </c>
      <c r="AE1781" s="104">
        <v>0</v>
      </c>
      <c r="AF1781" s="104">
        <v>2</v>
      </c>
      <c r="AG1781" s="104">
        <v>2</v>
      </c>
      <c r="AH1781" s="104">
        <v>0</v>
      </c>
      <c r="AI1781" s="104">
        <v>0</v>
      </c>
      <c r="AJ1781" s="104">
        <v>0</v>
      </c>
      <c r="AK1781" s="104">
        <v>0</v>
      </c>
      <c r="AL1781" s="104">
        <v>0</v>
      </c>
      <c r="AM1781" s="104">
        <v>0</v>
      </c>
      <c r="AN1781" s="104">
        <v>0</v>
      </c>
      <c r="AO1781" s="104">
        <v>0</v>
      </c>
      <c r="AP1781" s="104">
        <v>0</v>
      </c>
      <c r="AQ1781" s="104">
        <v>0</v>
      </c>
      <c r="AR1781" s="104">
        <v>0</v>
      </c>
      <c r="AS1781" s="104">
        <v>0</v>
      </c>
      <c r="AT1781" s="104">
        <v>0</v>
      </c>
      <c r="AU1781" s="104">
        <v>1</v>
      </c>
      <c r="AV1781" s="104">
        <v>0</v>
      </c>
      <c r="AW1781" s="104">
        <v>0</v>
      </c>
      <c r="AX1781" s="104">
        <v>0</v>
      </c>
      <c r="AY1781" s="104">
        <v>0</v>
      </c>
      <c r="AZ1781" s="104">
        <v>0</v>
      </c>
      <c r="BA1781" s="104">
        <v>0</v>
      </c>
    </row>
    <row r="1782" spans="1:53" hidden="1" x14ac:dyDescent="0.35">
      <c r="A1782" t="s">
        <v>496</v>
      </c>
      <c r="B1782" t="s">
        <v>130</v>
      </c>
      <c r="C1782" t="s">
        <v>74</v>
      </c>
      <c r="D1782" t="s">
        <v>81</v>
      </c>
      <c r="E1782" t="s">
        <v>488</v>
      </c>
      <c r="F1782" s="104">
        <v>0</v>
      </c>
      <c r="G1782" s="104">
        <v>0</v>
      </c>
      <c r="H1782" s="104">
        <v>0</v>
      </c>
      <c r="I1782" s="104">
        <v>0</v>
      </c>
      <c r="J1782" s="104">
        <v>2</v>
      </c>
      <c r="K1782" s="104">
        <v>2</v>
      </c>
      <c r="L1782" s="104">
        <v>2</v>
      </c>
      <c r="M1782" s="104">
        <v>2</v>
      </c>
      <c r="N1782" s="104">
        <v>4</v>
      </c>
      <c r="O1782" s="104">
        <v>4</v>
      </c>
      <c r="P1782" s="104">
        <v>4</v>
      </c>
      <c r="Q1782" s="104">
        <v>4</v>
      </c>
      <c r="R1782" s="104">
        <v>0</v>
      </c>
      <c r="S1782" s="104">
        <v>0</v>
      </c>
      <c r="T1782" s="104">
        <v>2</v>
      </c>
      <c r="U1782" s="104">
        <v>2</v>
      </c>
      <c r="V1782" s="104">
        <v>3</v>
      </c>
      <c r="W1782" s="104">
        <v>3</v>
      </c>
      <c r="X1782" s="104">
        <v>3</v>
      </c>
      <c r="Y1782" s="104">
        <v>3</v>
      </c>
      <c r="Z1782" s="104">
        <v>3</v>
      </c>
      <c r="AA1782" s="104">
        <v>3</v>
      </c>
      <c r="AB1782" s="104">
        <v>3</v>
      </c>
      <c r="AC1782" s="104">
        <v>3</v>
      </c>
      <c r="AD1782" s="104">
        <v>0</v>
      </c>
      <c r="AE1782" s="104">
        <v>0</v>
      </c>
      <c r="AF1782" s="104">
        <v>0</v>
      </c>
      <c r="AG1782" s="104">
        <v>0</v>
      </c>
      <c r="AH1782" s="104">
        <v>2</v>
      </c>
      <c r="AI1782" s="104">
        <v>0</v>
      </c>
      <c r="AJ1782" s="104">
        <v>0</v>
      </c>
      <c r="AK1782" s="104">
        <v>0</v>
      </c>
      <c r="AL1782" s="104">
        <v>2</v>
      </c>
      <c r="AM1782" s="104">
        <v>0</v>
      </c>
      <c r="AN1782" s="104">
        <v>0</v>
      </c>
      <c r="AO1782" s="104">
        <v>0</v>
      </c>
      <c r="AP1782" s="104">
        <v>0</v>
      </c>
      <c r="AQ1782" s="104">
        <v>0</v>
      </c>
      <c r="AR1782" s="104">
        <v>2</v>
      </c>
      <c r="AS1782" s="104">
        <v>0</v>
      </c>
      <c r="AT1782" s="104">
        <v>1</v>
      </c>
      <c r="AU1782" s="104">
        <v>0</v>
      </c>
      <c r="AV1782" s="104">
        <v>0</v>
      </c>
      <c r="AW1782" s="104">
        <v>0</v>
      </c>
      <c r="AX1782" s="104">
        <v>0</v>
      </c>
      <c r="AY1782" s="104">
        <v>0</v>
      </c>
      <c r="AZ1782" s="104">
        <v>0</v>
      </c>
      <c r="BA1782" s="104">
        <v>0</v>
      </c>
    </row>
    <row r="1783" spans="1:53" hidden="1" x14ac:dyDescent="0.35">
      <c r="A1783" t="s">
        <v>496</v>
      </c>
      <c r="B1783" t="s">
        <v>130</v>
      </c>
      <c r="C1783" t="s">
        <v>74</v>
      </c>
      <c r="D1783" t="s">
        <v>81</v>
      </c>
      <c r="E1783" t="s">
        <v>489</v>
      </c>
      <c r="F1783" s="104">
        <v>0</v>
      </c>
      <c r="G1783" s="104">
        <v>0</v>
      </c>
      <c r="H1783" s="104">
        <v>0</v>
      </c>
      <c r="I1783" s="104">
        <v>0</v>
      </c>
      <c r="J1783" s="104">
        <v>0</v>
      </c>
      <c r="K1783" s="104">
        <v>2</v>
      </c>
      <c r="L1783" s="104">
        <v>4</v>
      </c>
      <c r="M1783" s="104">
        <v>4</v>
      </c>
      <c r="N1783" s="104">
        <v>4</v>
      </c>
      <c r="O1783" s="104">
        <v>4</v>
      </c>
      <c r="P1783" s="104">
        <v>4</v>
      </c>
      <c r="Q1783" s="104">
        <v>6</v>
      </c>
      <c r="R1783" s="104">
        <v>0</v>
      </c>
      <c r="S1783" s="104">
        <v>0</v>
      </c>
      <c r="T1783" s="104">
        <v>0</v>
      </c>
      <c r="U1783" s="104">
        <v>0</v>
      </c>
      <c r="V1783" s="104">
        <v>0</v>
      </c>
      <c r="W1783" s="104">
        <v>0</v>
      </c>
      <c r="X1783" s="104">
        <v>0</v>
      </c>
      <c r="Y1783" s="104">
        <v>0</v>
      </c>
      <c r="Z1783" s="104">
        <v>0</v>
      </c>
      <c r="AA1783" s="104">
        <v>0</v>
      </c>
      <c r="AB1783" s="104">
        <v>0</v>
      </c>
      <c r="AC1783" s="104">
        <v>0</v>
      </c>
      <c r="AD1783" s="104">
        <v>0</v>
      </c>
      <c r="AE1783" s="104">
        <v>0</v>
      </c>
      <c r="AF1783" s="104">
        <v>0</v>
      </c>
      <c r="AG1783" s="104">
        <v>0</v>
      </c>
      <c r="AH1783" s="104">
        <v>0</v>
      </c>
      <c r="AI1783" s="104">
        <v>2</v>
      </c>
      <c r="AJ1783" s="104">
        <v>2</v>
      </c>
      <c r="AK1783" s="104">
        <v>0</v>
      </c>
      <c r="AL1783" s="104">
        <v>0</v>
      </c>
      <c r="AM1783" s="104">
        <v>0</v>
      </c>
      <c r="AN1783" s="104">
        <v>0</v>
      </c>
      <c r="AO1783" s="104">
        <v>2</v>
      </c>
      <c r="AP1783" s="104">
        <v>0</v>
      </c>
      <c r="AQ1783" s="104">
        <v>0</v>
      </c>
      <c r="AR1783" s="104">
        <v>0</v>
      </c>
      <c r="AS1783" s="104">
        <v>0</v>
      </c>
      <c r="AT1783" s="104">
        <v>0</v>
      </c>
      <c r="AU1783" s="104">
        <v>0</v>
      </c>
      <c r="AV1783" s="104">
        <v>0</v>
      </c>
      <c r="AW1783" s="104">
        <v>0</v>
      </c>
      <c r="AX1783" s="104">
        <v>0</v>
      </c>
      <c r="AY1783" s="104">
        <v>0</v>
      </c>
      <c r="AZ1783" s="104">
        <v>0</v>
      </c>
      <c r="BA1783" s="104">
        <v>0</v>
      </c>
    </row>
    <row r="1784" spans="1:53" hidden="1" x14ac:dyDescent="0.35">
      <c r="A1784" t="s">
        <v>496</v>
      </c>
      <c r="B1784" t="s">
        <v>130</v>
      </c>
      <c r="C1784" t="s">
        <v>74</v>
      </c>
      <c r="D1784" t="s">
        <v>81</v>
      </c>
      <c r="E1784" t="s">
        <v>490</v>
      </c>
      <c r="F1784" s="104">
        <v>2</v>
      </c>
      <c r="G1784" s="104">
        <v>2</v>
      </c>
      <c r="H1784" s="104">
        <v>2</v>
      </c>
      <c r="I1784" s="104">
        <v>2</v>
      </c>
      <c r="J1784" s="104">
        <v>2</v>
      </c>
      <c r="K1784" s="104">
        <v>2</v>
      </c>
      <c r="L1784" s="104">
        <v>2</v>
      </c>
      <c r="M1784" s="104">
        <v>4</v>
      </c>
      <c r="N1784" s="104">
        <v>4</v>
      </c>
      <c r="O1784" s="104">
        <v>6</v>
      </c>
      <c r="P1784" s="104">
        <v>8</v>
      </c>
      <c r="Q1784" s="104">
        <v>8</v>
      </c>
      <c r="R1784" s="104">
        <v>0</v>
      </c>
      <c r="S1784" s="104">
        <v>0</v>
      </c>
      <c r="T1784" s="104">
        <v>0</v>
      </c>
      <c r="U1784" s="104">
        <v>0</v>
      </c>
      <c r="V1784" s="104">
        <v>0</v>
      </c>
      <c r="W1784" s="104">
        <v>0</v>
      </c>
      <c r="X1784" s="104">
        <v>0</v>
      </c>
      <c r="Y1784" s="104">
        <v>0</v>
      </c>
      <c r="Z1784" s="104">
        <v>0</v>
      </c>
      <c r="AA1784" s="104">
        <v>0</v>
      </c>
      <c r="AB1784" s="104">
        <v>0</v>
      </c>
      <c r="AC1784" s="104">
        <v>0</v>
      </c>
      <c r="AD1784" s="104">
        <v>2</v>
      </c>
      <c r="AE1784" s="104">
        <v>0</v>
      </c>
      <c r="AF1784" s="104">
        <v>0</v>
      </c>
      <c r="AG1784" s="104">
        <v>0</v>
      </c>
      <c r="AH1784" s="104">
        <v>0</v>
      </c>
      <c r="AI1784" s="104">
        <v>0</v>
      </c>
      <c r="AJ1784" s="104">
        <v>0</v>
      </c>
      <c r="AK1784" s="104">
        <v>2</v>
      </c>
      <c r="AL1784" s="104">
        <v>0</v>
      </c>
      <c r="AM1784" s="104">
        <v>2</v>
      </c>
      <c r="AN1784" s="104">
        <v>2</v>
      </c>
      <c r="AO1784" s="104">
        <v>0</v>
      </c>
      <c r="AP1784" s="104">
        <v>0</v>
      </c>
      <c r="AQ1784" s="104">
        <v>0</v>
      </c>
      <c r="AR1784" s="104">
        <v>0</v>
      </c>
      <c r="AS1784" s="104">
        <v>0</v>
      </c>
      <c r="AT1784" s="104">
        <v>0</v>
      </c>
      <c r="AU1784" s="104">
        <v>0</v>
      </c>
      <c r="AV1784" s="104">
        <v>0</v>
      </c>
      <c r="AW1784" s="104">
        <v>0</v>
      </c>
      <c r="AX1784" s="104">
        <v>0</v>
      </c>
      <c r="AY1784" s="104">
        <v>0</v>
      </c>
      <c r="AZ1784" s="104">
        <v>0</v>
      </c>
      <c r="BA1784" s="104">
        <v>0</v>
      </c>
    </row>
    <row r="1785" spans="1:53" hidden="1" x14ac:dyDescent="0.35">
      <c r="A1785" t="s">
        <v>496</v>
      </c>
      <c r="B1785" t="s">
        <v>130</v>
      </c>
      <c r="C1785" t="s">
        <v>74</v>
      </c>
      <c r="D1785" t="s">
        <v>81</v>
      </c>
      <c r="E1785" t="s">
        <v>491</v>
      </c>
      <c r="F1785" s="104">
        <v>0</v>
      </c>
      <c r="G1785" s="104">
        <v>0</v>
      </c>
      <c r="H1785" s="104">
        <v>0</v>
      </c>
      <c r="I1785" s="104">
        <v>2</v>
      </c>
      <c r="J1785" s="104">
        <v>2</v>
      </c>
      <c r="K1785" s="104">
        <v>2</v>
      </c>
      <c r="L1785" s="104">
        <v>2</v>
      </c>
      <c r="M1785" s="104">
        <v>4</v>
      </c>
      <c r="N1785" s="104">
        <v>4</v>
      </c>
      <c r="O1785" s="104">
        <v>4</v>
      </c>
      <c r="P1785" s="104">
        <v>6</v>
      </c>
      <c r="Q1785" s="104">
        <v>6</v>
      </c>
      <c r="R1785" s="104">
        <v>0</v>
      </c>
      <c r="S1785" s="104">
        <v>0</v>
      </c>
      <c r="T1785" s="104">
        <v>0</v>
      </c>
      <c r="U1785" s="104">
        <v>0</v>
      </c>
      <c r="V1785" s="104">
        <v>0</v>
      </c>
      <c r="W1785" s="104">
        <v>0</v>
      </c>
      <c r="X1785" s="104">
        <v>0</v>
      </c>
      <c r="Y1785" s="104">
        <v>0</v>
      </c>
      <c r="Z1785" s="104">
        <v>0</v>
      </c>
      <c r="AA1785" s="104">
        <v>0</v>
      </c>
      <c r="AB1785" s="104">
        <v>0</v>
      </c>
      <c r="AC1785" s="104">
        <v>0</v>
      </c>
      <c r="AD1785" s="104">
        <v>0</v>
      </c>
      <c r="AE1785" s="104">
        <v>0</v>
      </c>
      <c r="AF1785" s="104">
        <v>0</v>
      </c>
      <c r="AG1785" s="104">
        <v>2</v>
      </c>
      <c r="AH1785" s="104">
        <v>0</v>
      </c>
      <c r="AI1785" s="104">
        <v>0</v>
      </c>
      <c r="AJ1785" s="104">
        <v>0</v>
      </c>
      <c r="AK1785" s="104">
        <v>2</v>
      </c>
      <c r="AL1785" s="104">
        <v>0</v>
      </c>
      <c r="AM1785" s="104">
        <v>0</v>
      </c>
      <c r="AN1785" s="104">
        <v>2</v>
      </c>
      <c r="AO1785" s="104">
        <v>0</v>
      </c>
      <c r="AP1785" s="104">
        <v>0</v>
      </c>
      <c r="AQ1785" s="104">
        <v>0</v>
      </c>
      <c r="AR1785" s="104">
        <v>0</v>
      </c>
      <c r="AS1785" s="104">
        <v>0</v>
      </c>
      <c r="AT1785" s="104">
        <v>0</v>
      </c>
      <c r="AU1785" s="104">
        <v>0</v>
      </c>
      <c r="AV1785" s="104">
        <v>0</v>
      </c>
      <c r="AW1785" s="104">
        <v>0</v>
      </c>
      <c r="AX1785" s="104">
        <v>0</v>
      </c>
      <c r="AY1785" s="104">
        <v>0</v>
      </c>
      <c r="AZ1785" s="104">
        <v>0</v>
      </c>
      <c r="BA1785" s="104">
        <v>0</v>
      </c>
    </row>
    <row r="1786" spans="1:53" hidden="1" x14ac:dyDescent="0.35">
      <c r="A1786" t="s">
        <v>496</v>
      </c>
      <c r="B1786" t="s">
        <v>130</v>
      </c>
      <c r="C1786" t="s">
        <v>74</v>
      </c>
      <c r="D1786" t="s">
        <v>81</v>
      </c>
      <c r="E1786" t="s">
        <v>492</v>
      </c>
      <c r="F1786" s="104">
        <v>0</v>
      </c>
      <c r="G1786" s="104">
        <v>0</v>
      </c>
      <c r="H1786" s="104">
        <v>2</v>
      </c>
      <c r="I1786" s="104">
        <v>4</v>
      </c>
      <c r="J1786" s="104">
        <v>4</v>
      </c>
      <c r="K1786" s="104">
        <v>6</v>
      </c>
      <c r="L1786" s="104">
        <v>6</v>
      </c>
      <c r="M1786" s="104">
        <v>6</v>
      </c>
      <c r="N1786" s="104">
        <v>8</v>
      </c>
      <c r="O1786" s="104">
        <v>8</v>
      </c>
      <c r="P1786" s="104">
        <v>8</v>
      </c>
      <c r="Q1786" s="104">
        <v>8</v>
      </c>
      <c r="R1786" s="104">
        <v>0</v>
      </c>
      <c r="S1786" s="104">
        <v>0</v>
      </c>
      <c r="T1786" s="104">
        <v>2</v>
      </c>
      <c r="U1786" s="104">
        <v>4</v>
      </c>
      <c r="V1786" s="104">
        <v>5</v>
      </c>
      <c r="W1786" s="104">
        <v>5</v>
      </c>
      <c r="X1786" s="104">
        <v>5</v>
      </c>
      <c r="Y1786" s="104">
        <v>5</v>
      </c>
      <c r="Z1786" s="104">
        <v>5</v>
      </c>
      <c r="AA1786" s="104">
        <v>5</v>
      </c>
      <c r="AB1786" s="104">
        <v>5</v>
      </c>
      <c r="AC1786" s="104">
        <v>5</v>
      </c>
      <c r="AD1786" s="104">
        <v>0</v>
      </c>
      <c r="AE1786" s="104">
        <v>0</v>
      </c>
      <c r="AF1786" s="104">
        <v>2</v>
      </c>
      <c r="AG1786" s="104">
        <v>2</v>
      </c>
      <c r="AH1786" s="104">
        <v>0</v>
      </c>
      <c r="AI1786" s="104">
        <v>2</v>
      </c>
      <c r="AJ1786" s="104">
        <v>0</v>
      </c>
      <c r="AK1786" s="104">
        <v>0</v>
      </c>
      <c r="AL1786" s="104">
        <v>2</v>
      </c>
      <c r="AM1786" s="104">
        <v>0</v>
      </c>
      <c r="AN1786" s="104">
        <v>0</v>
      </c>
      <c r="AO1786" s="104">
        <v>0</v>
      </c>
      <c r="AP1786" s="104">
        <v>0</v>
      </c>
      <c r="AQ1786" s="104">
        <v>0</v>
      </c>
      <c r="AR1786" s="104">
        <v>2</v>
      </c>
      <c r="AS1786" s="104">
        <v>2</v>
      </c>
      <c r="AT1786" s="104">
        <v>1</v>
      </c>
      <c r="AU1786" s="104">
        <v>1</v>
      </c>
      <c r="AV1786" s="104">
        <v>0</v>
      </c>
      <c r="AW1786" s="104">
        <v>0</v>
      </c>
      <c r="AX1786" s="104">
        <v>0</v>
      </c>
      <c r="AY1786" s="104">
        <v>0</v>
      </c>
      <c r="AZ1786" s="104">
        <v>0</v>
      </c>
      <c r="BA1786" s="104">
        <v>0</v>
      </c>
    </row>
    <row r="1787" spans="1:53" hidden="1" x14ac:dyDescent="0.35">
      <c r="A1787" t="s">
        <v>496</v>
      </c>
      <c r="B1787" t="s">
        <v>130</v>
      </c>
      <c r="C1787" t="s">
        <v>74</v>
      </c>
      <c r="D1787" t="s">
        <v>81</v>
      </c>
      <c r="E1787" t="s">
        <v>493</v>
      </c>
      <c r="F1787" s="104">
        <v>0</v>
      </c>
      <c r="G1787" s="104">
        <v>0</v>
      </c>
      <c r="H1787" s="104">
        <v>0</v>
      </c>
      <c r="I1787" s="104">
        <v>0</v>
      </c>
      <c r="J1787" s="104">
        <v>0</v>
      </c>
      <c r="K1787" s="104">
        <v>0</v>
      </c>
      <c r="L1787" s="104">
        <v>0</v>
      </c>
      <c r="M1787" s="104">
        <v>2</v>
      </c>
      <c r="N1787" s="104">
        <v>4</v>
      </c>
      <c r="O1787" s="104">
        <v>4</v>
      </c>
      <c r="P1787" s="104">
        <v>4</v>
      </c>
      <c r="Q1787" s="104">
        <v>6</v>
      </c>
      <c r="R1787" s="104">
        <v>0</v>
      </c>
      <c r="S1787" s="104">
        <v>0</v>
      </c>
      <c r="T1787" s="104">
        <v>0</v>
      </c>
      <c r="U1787" s="104">
        <v>1</v>
      </c>
      <c r="V1787" s="104">
        <v>1</v>
      </c>
      <c r="W1787" s="104">
        <v>1</v>
      </c>
      <c r="X1787" s="104">
        <v>1</v>
      </c>
      <c r="Y1787" s="104">
        <v>1</v>
      </c>
      <c r="Z1787" s="104">
        <v>1</v>
      </c>
      <c r="AA1787" s="104">
        <v>1</v>
      </c>
      <c r="AB1787" s="104">
        <v>1</v>
      </c>
      <c r="AC1787" s="104">
        <v>1</v>
      </c>
      <c r="AD1787" s="104">
        <v>0</v>
      </c>
      <c r="AE1787" s="104">
        <v>0</v>
      </c>
      <c r="AF1787" s="104">
        <v>0</v>
      </c>
      <c r="AG1787" s="104">
        <v>0</v>
      </c>
      <c r="AH1787" s="104">
        <v>0</v>
      </c>
      <c r="AI1787" s="104">
        <v>0</v>
      </c>
      <c r="AJ1787" s="104">
        <v>0</v>
      </c>
      <c r="AK1787" s="104">
        <v>2</v>
      </c>
      <c r="AL1787" s="104">
        <v>2</v>
      </c>
      <c r="AM1787" s="104">
        <v>0</v>
      </c>
      <c r="AN1787" s="104">
        <v>0</v>
      </c>
      <c r="AO1787" s="104">
        <v>2</v>
      </c>
      <c r="AP1787" s="104">
        <v>0</v>
      </c>
      <c r="AQ1787" s="104">
        <v>0</v>
      </c>
      <c r="AR1787" s="104">
        <v>0</v>
      </c>
      <c r="AS1787" s="104">
        <v>1</v>
      </c>
      <c r="AT1787" s="104">
        <v>0</v>
      </c>
      <c r="AU1787" s="104">
        <v>0</v>
      </c>
      <c r="AV1787" s="104">
        <v>0</v>
      </c>
      <c r="AW1787" s="104">
        <v>0</v>
      </c>
      <c r="AX1787" s="104">
        <v>0</v>
      </c>
      <c r="AY1787" s="104">
        <v>0</v>
      </c>
      <c r="AZ1787" s="104">
        <v>0</v>
      </c>
      <c r="BA1787" s="104">
        <v>0</v>
      </c>
    </row>
    <row r="1788" spans="1:53" s="80" customFormat="1" hidden="1" x14ac:dyDescent="0.35">
      <c r="A1788" s="80" t="s">
        <v>497</v>
      </c>
      <c r="B1788" s="80" t="s">
        <v>145</v>
      </c>
      <c r="C1788" s="80" t="s">
        <v>70</v>
      </c>
      <c r="D1788" s="80" t="s">
        <v>81</v>
      </c>
      <c r="E1788" s="80" t="s">
        <v>443</v>
      </c>
      <c r="F1788" s="105">
        <v>0</v>
      </c>
      <c r="G1788" s="105">
        <v>0</v>
      </c>
      <c r="H1788" s="105">
        <v>0</v>
      </c>
      <c r="I1788" s="105">
        <v>0</v>
      </c>
      <c r="J1788" s="105">
        <v>0</v>
      </c>
      <c r="K1788" s="105">
        <v>0</v>
      </c>
      <c r="L1788" s="105">
        <v>0</v>
      </c>
      <c r="M1788" s="105">
        <v>0</v>
      </c>
      <c r="N1788" s="105">
        <v>0</v>
      </c>
      <c r="O1788" s="105">
        <v>0</v>
      </c>
      <c r="P1788" s="105">
        <v>0</v>
      </c>
      <c r="Q1788" s="105">
        <v>0</v>
      </c>
      <c r="R1788" s="105">
        <v>0</v>
      </c>
      <c r="S1788" s="105">
        <v>0</v>
      </c>
      <c r="T1788" s="105">
        <v>0</v>
      </c>
      <c r="U1788" s="105">
        <v>0</v>
      </c>
      <c r="V1788" s="105">
        <v>0</v>
      </c>
      <c r="W1788" s="105">
        <v>0</v>
      </c>
      <c r="X1788" s="105">
        <v>0</v>
      </c>
      <c r="Y1788" s="105">
        <v>0</v>
      </c>
      <c r="Z1788" s="105">
        <v>0</v>
      </c>
      <c r="AA1788" s="105">
        <v>0</v>
      </c>
      <c r="AB1788" s="105">
        <v>0</v>
      </c>
      <c r="AC1788" s="105">
        <v>0</v>
      </c>
      <c r="AD1788" s="105">
        <v>0</v>
      </c>
      <c r="AE1788" s="105">
        <v>0</v>
      </c>
      <c r="AF1788" s="105">
        <v>0</v>
      </c>
      <c r="AG1788" s="105">
        <v>0</v>
      </c>
      <c r="AH1788" s="105">
        <v>0</v>
      </c>
      <c r="AI1788" s="105">
        <v>0</v>
      </c>
      <c r="AJ1788" s="105">
        <v>0</v>
      </c>
      <c r="AK1788" s="105">
        <v>0</v>
      </c>
      <c r="AL1788" s="105">
        <v>0</v>
      </c>
      <c r="AM1788" s="105">
        <v>0</v>
      </c>
      <c r="AN1788" s="105">
        <v>0</v>
      </c>
      <c r="AO1788" s="105">
        <v>0</v>
      </c>
      <c r="AP1788" s="105">
        <v>0</v>
      </c>
      <c r="AQ1788" s="105">
        <v>0</v>
      </c>
      <c r="AR1788" s="105">
        <v>0</v>
      </c>
      <c r="AS1788" s="105">
        <v>0</v>
      </c>
      <c r="AT1788" s="105">
        <v>0</v>
      </c>
      <c r="AU1788" s="105">
        <v>0</v>
      </c>
      <c r="AV1788" s="105">
        <v>0</v>
      </c>
      <c r="AW1788" s="105">
        <v>0</v>
      </c>
      <c r="AX1788" s="105">
        <v>0</v>
      </c>
      <c r="AY1788" s="105">
        <v>0</v>
      </c>
      <c r="AZ1788" s="105">
        <v>0</v>
      </c>
      <c r="BA1788" s="105">
        <v>0</v>
      </c>
    </row>
    <row r="1789" spans="1:53" hidden="1" x14ac:dyDescent="0.35">
      <c r="A1789" t="s">
        <v>497</v>
      </c>
      <c r="B1789" t="s">
        <v>145</v>
      </c>
      <c r="C1789" t="s">
        <v>70</v>
      </c>
      <c r="D1789" t="s">
        <v>81</v>
      </c>
      <c r="E1789" t="s">
        <v>444</v>
      </c>
      <c r="F1789" s="104">
        <v>0</v>
      </c>
      <c r="G1789" s="104">
        <v>0</v>
      </c>
      <c r="H1789" s="104">
        <v>0</v>
      </c>
      <c r="I1789" s="104">
        <v>0</v>
      </c>
      <c r="J1789" s="104">
        <v>0</v>
      </c>
      <c r="K1789" s="104">
        <v>0</v>
      </c>
      <c r="L1789" s="104">
        <v>0</v>
      </c>
      <c r="M1789" s="104">
        <v>0</v>
      </c>
      <c r="N1789" s="104">
        <v>0</v>
      </c>
      <c r="O1789" s="104">
        <v>0</v>
      </c>
      <c r="P1789" s="104">
        <v>0</v>
      </c>
      <c r="Q1789" s="104">
        <v>0</v>
      </c>
      <c r="R1789" s="104">
        <v>0</v>
      </c>
      <c r="S1789" s="104">
        <v>0</v>
      </c>
      <c r="T1789" s="104">
        <v>0</v>
      </c>
      <c r="U1789" s="104">
        <v>0</v>
      </c>
      <c r="V1789" s="104">
        <v>0</v>
      </c>
      <c r="W1789" s="104">
        <v>0</v>
      </c>
      <c r="X1789" s="104">
        <v>0</v>
      </c>
      <c r="Y1789" s="104">
        <v>0</v>
      </c>
      <c r="Z1789" s="104">
        <v>0</v>
      </c>
      <c r="AA1789" s="104">
        <v>0</v>
      </c>
      <c r="AB1789" s="104">
        <v>0</v>
      </c>
      <c r="AC1789" s="104">
        <v>0</v>
      </c>
      <c r="AD1789" s="104">
        <v>0</v>
      </c>
      <c r="AE1789" s="104">
        <v>0</v>
      </c>
      <c r="AF1789" s="104">
        <v>0</v>
      </c>
      <c r="AG1789" s="104">
        <v>0</v>
      </c>
      <c r="AH1789" s="104">
        <v>0</v>
      </c>
      <c r="AI1789" s="104">
        <v>0</v>
      </c>
      <c r="AJ1789" s="104">
        <v>0</v>
      </c>
      <c r="AK1789" s="104">
        <v>0</v>
      </c>
      <c r="AL1789" s="104">
        <v>0</v>
      </c>
      <c r="AM1789" s="104">
        <v>0</v>
      </c>
      <c r="AN1789" s="104">
        <v>0</v>
      </c>
      <c r="AO1789" s="104">
        <v>0</v>
      </c>
      <c r="AP1789" s="104">
        <v>0</v>
      </c>
      <c r="AQ1789" s="104">
        <v>0</v>
      </c>
      <c r="AR1789" s="104">
        <v>0</v>
      </c>
      <c r="AS1789" s="104">
        <v>0</v>
      </c>
      <c r="AT1789" s="104">
        <v>0</v>
      </c>
      <c r="AU1789" s="104">
        <v>0</v>
      </c>
      <c r="AV1789" s="104">
        <v>0</v>
      </c>
      <c r="AW1789" s="104">
        <v>0</v>
      </c>
      <c r="AX1789" s="104">
        <v>0</v>
      </c>
      <c r="AY1789" s="104">
        <v>0</v>
      </c>
      <c r="AZ1789" s="104">
        <v>0</v>
      </c>
      <c r="BA1789" s="104">
        <v>0</v>
      </c>
    </row>
    <row r="1790" spans="1:53" hidden="1" x14ac:dyDescent="0.35">
      <c r="A1790" t="s">
        <v>497</v>
      </c>
      <c r="B1790" t="s">
        <v>145</v>
      </c>
      <c r="C1790" t="s">
        <v>70</v>
      </c>
      <c r="D1790" t="s">
        <v>81</v>
      </c>
      <c r="E1790" t="s">
        <v>445</v>
      </c>
      <c r="F1790" s="104">
        <v>0</v>
      </c>
      <c r="G1790" s="104">
        <v>0</v>
      </c>
      <c r="H1790" s="104">
        <v>0</v>
      </c>
      <c r="I1790" s="104">
        <v>0</v>
      </c>
      <c r="J1790" s="104">
        <v>0</v>
      </c>
      <c r="K1790" s="104">
        <v>0</v>
      </c>
      <c r="L1790" s="104">
        <v>0</v>
      </c>
      <c r="M1790" s="104">
        <v>0</v>
      </c>
      <c r="N1790" s="104">
        <v>0</v>
      </c>
      <c r="O1790" s="104">
        <v>0</v>
      </c>
      <c r="P1790" s="104">
        <v>0</v>
      </c>
      <c r="Q1790" s="104">
        <v>0</v>
      </c>
      <c r="R1790" s="104">
        <v>0</v>
      </c>
      <c r="S1790" s="104">
        <v>0</v>
      </c>
      <c r="T1790" s="104">
        <v>0</v>
      </c>
      <c r="U1790" s="104">
        <v>0</v>
      </c>
      <c r="V1790" s="104">
        <v>0</v>
      </c>
      <c r="W1790" s="104">
        <v>0</v>
      </c>
      <c r="X1790" s="104">
        <v>0</v>
      </c>
      <c r="Y1790" s="104">
        <v>0</v>
      </c>
      <c r="Z1790" s="104">
        <v>0</v>
      </c>
      <c r="AA1790" s="104">
        <v>0</v>
      </c>
      <c r="AB1790" s="104">
        <v>0</v>
      </c>
      <c r="AC1790" s="104">
        <v>0</v>
      </c>
      <c r="AD1790" s="104">
        <v>0</v>
      </c>
      <c r="AE1790" s="104">
        <v>0</v>
      </c>
      <c r="AF1790" s="104">
        <v>0</v>
      </c>
      <c r="AG1790" s="104">
        <v>0</v>
      </c>
      <c r="AH1790" s="104">
        <v>0</v>
      </c>
      <c r="AI1790" s="104">
        <v>0</v>
      </c>
      <c r="AJ1790" s="104">
        <v>0</v>
      </c>
      <c r="AK1790" s="104">
        <v>0</v>
      </c>
      <c r="AL1790" s="104">
        <v>0</v>
      </c>
      <c r="AM1790" s="104">
        <v>0</v>
      </c>
      <c r="AN1790" s="104">
        <v>0</v>
      </c>
      <c r="AO1790" s="104">
        <v>0</v>
      </c>
      <c r="AP1790" s="104">
        <v>0</v>
      </c>
      <c r="AQ1790" s="104">
        <v>0</v>
      </c>
      <c r="AR1790" s="104">
        <v>0</v>
      </c>
      <c r="AS1790" s="104">
        <v>0</v>
      </c>
      <c r="AT1790" s="104">
        <v>0</v>
      </c>
      <c r="AU1790" s="104">
        <v>0</v>
      </c>
      <c r="AV1790" s="104">
        <v>0</v>
      </c>
      <c r="AW1790" s="104">
        <v>0</v>
      </c>
      <c r="AX1790" s="104">
        <v>0</v>
      </c>
      <c r="AY1790" s="104">
        <v>0</v>
      </c>
      <c r="AZ1790" s="104">
        <v>0</v>
      </c>
      <c r="BA1790" s="104">
        <v>0</v>
      </c>
    </row>
    <row r="1791" spans="1:53" hidden="1" x14ac:dyDescent="0.35">
      <c r="A1791" t="s">
        <v>497</v>
      </c>
      <c r="B1791" t="s">
        <v>145</v>
      </c>
      <c r="C1791" t="s">
        <v>70</v>
      </c>
      <c r="D1791" t="s">
        <v>81</v>
      </c>
      <c r="E1791" t="s">
        <v>446</v>
      </c>
      <c r="F1791" s="104">
        <v>0</v>
      </c>
      <c r="G1791" s="104">
        <v>0</v>
      </c>
      <c r="H1791" s="104">
        <v>0</v>
      </c>
      <c r="I1791" s="104">
        <v>0</v>
      </c>
      <c r="J1791" s="104">
        <v>0</v>
      </c>
      <c r="K1791" s="104">
        <v>0</v>
      </c>
      <c r="L1791" s="104">
        <v>0</v>
      </c>
      <c r="M1791" s="104">
        <v>0</v>
      </c>
      <c r="N1791" s="104">
        <v>0</v>
      </c>
      <c r="O1791" s="104">
        <v>0</v>
      </c>
      <c r="P1791" s="104">
        <v>0</v>
      </c>
      <c r="Q1791" s="104">
        <v>0</v>
      </c>
      <c r="R1791" s="104">
        <v>0</v>
      </c>
      <c r="S1791" s="104">
        <v>0</v>
      </c>
      <c r="T1791" s="104">
        <v>0</v>
      </c>
      <c r="U1791" s="104">
        <v>0</v>
      </c>
      <c r="V1791" s="104">
        <v>0</v>
      </c>
      <c r="W1791" s="104">
        <v>0</v>
      </c>
      <c r="X1791" s="104">
        <v>0</v>
      </c>
      <c r="Y1791" s="104">
        <v>0</v>
      </c>
      <c r="Z1791" s="104">
        <v>0</v>
      </c>
      <c r="AA1791" s="104">
        <v>0</v>
      </c>
      <c r="AB1791" s="104">
        <v>0</v>
      </c>
      <c r="AC1791" s="104">
        <v>0</v>
      </c>
      <c r="AD1791" s="104">
        <v>0</v>
      </c>
      <c r="AE1791" s="104">
        <v>0</v>
      </c>
      <c r="AF1791" s="104">
        <v>0</v>
      </c>
      <c r="AG1791" s="104">
        <v>0</v>
      </c>
      <c r="AH1791" s="104">
        <v>0</v>
      </c>
      <c r="AI1791" s="104">
        <v>0</v>
      </c>
      <c r="AJ1791" s="104">
        <v>0</v>
      </c>
      <c r="AK1791" s="104">
        <v>0</v>
      </c>
      <c r="AL1791" s="104">
        <v>0</v>
      </c>
      <c r="AM1791" s="104">
        <v>0</v>
      </c>
      <c r="AN1791" s="104">
        <v>0</v>
      </c>
      <c r="AO1791" s="104">
        <v>0</v>
      </c>
      <c r="AP1791" s="104">
        <v>0</v>
      </c>
      <c r="AQ1791" s="104">
        <v>0</v>
      </c>
      <c r="AR1791" s="104">
        <v>0</v>
      </c>
      <c r="AS1791" s="104">
        <v>0</v>
      </c>
      <c r="AT1791" s="104">
        <v>0</v>
      </c>
      <c r="AU1791" s="104">
        <v>0</v>
      </c>
      <c r="AV1791" s="104">
        <v>0</v>
      </c>
      <c r="AW1791" s="104">
        <v>0</v>
      </c>
      <c r="AX1791" s="104">
        <v>0</v>
      </c>
      <c r="AY1791" s="104">
        <v>0</v>
      </c>
      <c r="AZ1791" s="104">
        <v>0</v>
      </c>
      <c r="BA1791" s="104">
        <v>0</v>
      </c>
    </row>
    <row r="1792" spans="1:53" hidden="1" x14ac:dyDescent="0.35">
      <c r="A1792" t="s">
        <v>497</v>
      </c>
      <c r="B1792" t="s">
        <v>145</v>
      </c>
      <c r="C1792" t="s">
        <v>70</v>
      </c>
      <c r="D1792" t="s">
        <v>81</v>
      </c>
      <c r="E1792" t="s">
        <v>447</v>
      </c>
      <c r="F1792" s="104">
        <v>0</v>
      </c>
      <c r="G1792" s="104">
        <v>0</v>
      </c>
      <c r="H1792" s="104">
        <v>0</v>
      </c>
      <c r="I1792" s="104">
        <v>0</v>
      </c>
      <c r="J1792" s="104">
        <v>0</v>
      </c>
      <c r="K1792" s="104">
        <v>0</v>
      </c>
      <c r="L1792" s="104">
        <v>0</v>
      </c>
      <c r="M1792" s="104">
        <v>0</v>
      </c>
      <c r="N1792" s="104">
        <v>0</v>
      </c>
      <c r="O1792" s="104">
        <v>0</v>
      </c>
      <c r="P1792" s="104">
        <v>0</v>
      </c>
      <c r="Q1792" s="104">
        <v>0</v>
      </c>
      <c r="R1792" s="104">
        <v>0</v>
      </c>
      <c r="S1792" s="104">
        <v>0</v>
      </c>
      <c r="T1792" s="104">
        <v>0</v>
      </c>
      <c r="U1792" s="104">
        <v>0</v>
      </c>
      <c r="V1792" s="104">
        <v>0</v>
      </c>
      <c r="W1792" s="104">
        <v>0</v>
      </c>
      <c r="X1792" s="104">
        <v>0</v>
      </c>
      <c r="Y1792" s="104">
        <v>0</v>
      </c>
      <c r="Z1792" s="104">
        <v>0</v>
      </c>
      <c r="AA1792" s="104">
        <v>0</v>
      </c>
      <c r="AB1792" s="104">
        <v>0</v>
      </c>
      <c r="AC1792" s="104">
        <v>0</v>
      </c>
      <c r="AD1792" s="104">
        <v>0</v>
      </c>
      <c r="AE1792" s="104">
        <v>0</v>
      </c>
      <c r="AF1792" s="104">
        <v>0</v>
      </c>
      <c r="AG1792" s="104">
        <v>0</v>
      </c>
      <c r="AH1792" s="104">
        <v>0</v>
      </c>
      <c r="AI1792" s="104">
        <v>0</v>
      </c>
      <c r="AJ1792" s="104">
        <v>0</v>
      </c>
      <c r="AK1792" s="104">
        <v>0</v>
      </c>
      <c r="AL1792" s="104">
        <v>0</v>
      </c>
      <c r="AM1792" s="104">
        <v>0</v>
      </c>
      <c r="AN1792" s="104">
        <v>0</v>
      </c>
      <c r="AO1792" s="104">
        <v>0</v>
      </c>
      <c r="AP1792" s="104">
        <v>0</v>
      </c>
      <c r="AQ1792" s="104">
        <v>0</v>
      </c>
      <c r="AR1792" s="104">
        <v>0</v>
      </c>
      <c r="AS1792" s="104">
        <v>0</v>
      </c>
      <c r="AT1792" s="104">
        <v>0</v>
      </c>
      <c r="AU1792" s="104">
        <v>0</v>
      </c>
      <c r="AV1792" s="104">
        <v>0</v>
      </c>
      <c r="AW1792" s="104">
        <v>0</v>
      </c>
      <c r="AX1792" s="104">
        <v>0</v>
      </c>
      <c r="AY1792" s="104">
        <v>0</v>
      </c>
      <c r="AZ1792" s="104">
        <v>0</v>
      </c>
      <c r="BA1792" s="104">
        <v>0</v>
      </c>
    </row>
    <row r="1793" spans="1:53" hidden="1" x14ac:dyDescent="0.35">
      <c r="A1793" t="s">
        <v>497</v>
      </c>
      <c r="B1793" t="s">
        <v>145</v>
      </c>
      <c r="C1793" t="s">
        <v>70</v>
      </c>
      <c r="D1793" t="s">
        <v>81</v>
      </c>
      <c r="E1793" t="s">
        <v>448</v>
      </c>
      <c r="F1793" s="104">
        <v>0</v>
      </c>
      <c r="G1793" s="104">
        <v>0</v>
      </c>
      <c r="H1793" s="104">
        <v>0</v>
      </c>
      <c r="I1793" s="104">
        <v>0</v>
      </c>
      <c r="J1793" s="104">
        <v>0</v>
      </c>
      <c r="K1793" s="104">
        <v>0</v>
      </c>
      <c r="L1793" s="104">
        <v>0</v>
      </c>
      <c r="M1793" s="104">
        <v>0</v>
      </c>
      <c r="N1793" s="104">
        <v>0</v>
      </c>
      <c r="O1793" s="104">
        <v>0</v>
      </c>
      <c r="P1793" s="104">
        <v>0</v>
      </c>
      <c r="Q1793" s="104">
        <v>0</v>
      </c>
      <c r="R1793" s="104">
        <v>0</v>
      </c>
      <c r="S1793" s="104">
        <v>0</v>
      </c>
      <c r="T1793" s="104">
        <v>0</v>
      </c>
      <c r="U1793" s="104">
        <v>0</v>
      </c>
      <c r="V1793" s="104">
        <v>0</v>
      </c>
      <c r="W1793" s="104">
        <v>0</v>
      </c>
      <c r="X1793" s="104">
        <v>0</v>
      </c>
      <c r="Y1793" s="104">
        <v>0</v>
      </c>
      <c r="Z1793" s="104">
        <v>0</v>
      </c>
      <c r="AA1793" s="104">
        <v>0</v>
      </c>
      <c r="AB1793" s="104">
        <v>0</v>
      </c>
      <c r="AC1793" s="104">
        <v>0</v>
      </c>
      <c r="AD1793" s="104">
        <v>0</v>
      </c>
      <c r="AE1793" s="104">
        <v>0</v>
      </c>
      <c r="AF1793" s="104">
        <v>0</v>
      </c>
      <c r="AG1793" s="104">
        <v>0</v>
      </c>
      <c r="AH1793" s="104">
        <v>0</v>
      </c>
      <c r="AI1793" s="104">
        <v>0</v>
      </c>
      <c r="AJ1793" s="104">
        <v>0</v>
      </c>
      <c r="AK1793" s="104">
        <v>0</v>
      </c>
      <c r="AL1793" s="104">
        <v>0</v>
      </c>
      <c r="AM1793" s="104">
        <v>0</v>
      </c>
      <c r="AN1793" s="104">
        <v>0</v>
      </c>
      <c r="AO1793" s="104">
        <v>0</v>
      </c>
      <c r="AP1793" s="104">
        <v>0</v>
      </c>
      <c r="AQ1793" s="104">
        <v>0</v>
      </c>
      <c r="AR1793" s="104">
        <v>0</v>
      </c>
      <c r="AS1793" s="104">
        <v>0</v>
      </c>
      <c r="AT1793" s="104">
        <v>0</v>
      </c>
      <c r="AU1793" s="104">
        <v>0</v>
      </c>
      <c r="AV1793" s="104">
        <v>0</v>
      </c>
      <c r="AW1793" s="104">
        <v>0</v>
      </c>
      <c r="AX1793" s="104">
        <v>0</v>
      </c>
      <c r="AY1793" s="104">
        <v>0</v>
      </c>
      <c r="AZ1793" s="104">
        <v>0</v>
      </c>
      <c r="BA1793" s="104">
        <v>0</v>
      </c>
    </row>
    <row r="1794" spans="1:53" hidden="1" x14ac:dyDescent="0.35">
      <c r="A1794" t="s">
        <v>497</v>
      </c>
      <c r="B1794" t="s">
        <v>145</v>
      </c>
      <c r="C1794" t="s">
        <v>70</v>
      </c>
      <c r="D1794" t="s">
        <v>81</v>
      </c>
      <c r="E1794" t="s">
        <v>449</v>
      </c>
      <c r="F1794" s="104">
        <v>0</v>
      </c>
      <c r="G1794" s="104">
        <v>0</v>
      </c>
      <c r="H1794" s="104">
        <v>0</v>
      </c>
      <c r="I1794" s="104">
        <v>0</v>
      </c>
      <c r="J1794" s="104">
        <v>0</v>
      </c>
      <c r="K1794" s="104">
        <v>0</v>
      </c>
      <c r="L1794" s="104">
        <v>0</v>
      </c>
      <c r="M1794" s="104">
        <v>0</v>
      </c>
      <c r="N1794" s="104">
        <v>0</v>
      </c>
      <c r="O1794" s="104">
        <v>0</v>
      </c>
      <c r="P1794" s="104">
        <v>0</v>
      </c>
      <c r="Q1794" s="104">
        <v>0</v>
      </c>
      <c r="R1794" s="104">
        <v>0</v>
      </c>
      <c r="S1794" s="104">
        <v>0</v>
      </c>
      <c r="T1794" s="104">
        <v>0</v>
      </c>
      <c r="U1794" s="104">
        <v>0</v>
      </c>
      <c r="V1794" s="104">
        <v>0</v>
      </c>
      <c r="W1794" s="104">
        <v>0</v>
      </c>
      <c r="X1794" s="104">
        <v>0</v>
      </c>
      <c r="Y1794" s="104">
        <v>0</v>
      </c>
      <c r="Z1794" s="104">
        <v>0</v>
      </c>
      <c r="AA1794" s="104">
        <v>0</v>
      </c>
      <c r="AB1794" s="104">
        <v>0</v>
      </c>
      <c r="AC1794" s="104">
        <v>0</v>
      </c>
      <c r="AD1794" s="104">
        <v>0</v>
      </c>
      <c r="AE1794" s="104">
        <v>0</v>
      </c>
      <c r="AF1794" s="104">
        <v>0</v>
      </c>
      <c r="AG1794" s="104">
        <v>0</v>
      </c>
      <c r="AH1794" s="104">
        <v>0</v>
      </c>
      <c r="AI1794" s="104">
        <v>0</v>
      </c>
      <c r="AJ1794" s="104">
        <v>0</v>
      </c>
      <c r="AK1794" s="104">
        <v>0</v>
      </c>
      <c r="AL1794" s="104">
        <v>0</v>
      </c>
      <c r="AM1794" s="104">
        <v>0</v>
      </c>
      <c r="AN1794" s="104">
        <v>0</v>
      </c>
      <c r="AO1794" s="104">
        <v>0</v>
      </c>
      <c r="AP1794" s="104">
        <v>0</v>
      </c>
      <c r="AQ1794" s="104">
        <v>0</v>
      </c>
      <c r="AR1794" s="104">
        <v>0</v>
      </c>
      <c r="AS1794" s="104">
        <v>0</v>
      </c>
      <c r="AT1794" s="104">
        <v>0</v>
      </c>
      <c r="AU1794" s="104">
        <v>0</v>
      </c>
      <c r="AV1794" s="104">
        <v>0</v>
      </c>
      <c r="AW1794" s="104">
        <v>0</v>
      </c>
      <c r="AX1794" s="104">
        <v>0</v>
      </c>
      <c r="AY1794" s="104">
        <v>0</v>
      </c>
      <c r="AZ1794" s="104">
        <v>0</v>
      </c>
      <c r="BA1794" s="104">
        <v>0</v>
      </c>
    </row>
    <row r="1795" spans="1:53" hidden="1" x14ac:dyDescent="0.35">
      <c r="A1795" s="158" t="s">
        <v>497</v>
      </c>
      <c r="B1795" s="158" t="s">
        <v>145</v>
      </c>
      <c r="C1795" s="158" t="s">
        <v>71</v>
      </c>
      <c r="D1795" s="158" t="s">
        <v>81</v>
      </c>
      <c r="E1795" s="158" t="s">
        <v>450</v>
      </c>
      <c r="F1795" s="159">
        <v>0</v>
      </c>
      <c r="G1795" s="159">
        <v>0</v>
      </c>
      <c r="H1795" s="159">
        <v>0</v>
      </c>
      <c r="I1795" s="159">
        <v>0</v>
      </c>
      <c r="J1795" s="159">
        <v>0</v>
      </c>
      <c r="K1795" s="159">
        <v>0</v>
      </c>
      <c r="L1795" s="159">
        <v>0</v>
      </c>
      <c r="M1795" s="159">
        <v>0</v>
      </c>
      <c r="N1795" s="159">
        <v>0</v>
      </c>
      <c r="O1795" s="159">
        <v>0</v>
      </c>
      <c r="P1795" s="159">
        <v>0</v>
      </c>
      <c r="Q1795" s="159">
        <v>0</v>
      </c>
      <c r="R1795" s="159">
        <v>0</v>
      </c>
      <c r="S1795" s="159">
        <v>0</v>
      </c>
      <c r="T1795" s="159">
        <v>0</v>
      </c>
      <c r="U1795" s="159">
        <v>0</v>
      </c>
      <c r="V1795" s="159">
        <v>0</v>
      </c>
      <c r="W1795" s="159">
        <v>0</v>
      </c>
      <c r="X1795" s="159">
        <v>0</v>
      </c>
      <c r="Y1795" s="159">
        <v>0</v>
      </c>
      <c r="Z1795" s="159">
        <v>0</v>
      </c>
      <c r="AA1795" s="159">
        <v>0</v>
      </c>
      <c r="AB1795" s="159">
        <v>0</v>
      </c>
      <c r="AC1795" s="159">
        <v>0</v>
      </c>
      <c r="AD1795" s="159">
        <v>0</v>
      </c>
      <c r="AE1795" s="159">
        <v>0</v>
      </c>
      <c r="AF1795" s="159">
        <v>0</v>
      </c>
      <c r="AG1795" s="159">
        <v>0</v>
      </c>
      <c r="AH1795" s="159">
        <v>0</v>
      </c>
      <c r="AI1795" s="159">
        <v>0</v>
      </c>
      <c r="AJ1795" s="159">
        <v>0</v>
      </c>
      <c r="AK1795" s="159">
        <v>0</v>
      </c>
      <c r="AL1795" s="159">
        <v>0</v>
      </c>
      <c r="AM1795" s="159">
        <v>0</v>
      </c>
      <c r="AN1795" s="159">
        <v>0</v>
      </c>
      <c r="AO1795" s="159">
        <v>0</v>
      </c>
      <c r="AP1795" s="159">
        <v>0</v>
      </c>
      <c r="AQ1795" s="159">
        <v>0</v>
      </c>
      <c r="AR1795" s="159">
        <v>0</v>
      </c>
      <c r="AS1795" s="159">
        <v>0</v>
      </c>
      <c r="AT1795" s="159">
        <v>0</v>
      </c>
      <c r="AU1795" s="159">
        <v>0</v>
      </c>
      <c r="AV1795" s="159">
        <v>0</v>
      </c>
      <c r="AW1795" s="159">
        <v>0</v>
      </c>
      <c r="AX1795" s="159">
        <v>0</v>
      </c>
      <c r="AY1795" s="159">
        <v>0</v>
      </c>
      <c r="AZ1795" s="159">
        <v>0</v>
      </c>
      <c r="BA1795" s="159">
        <v>0</v>
      </c>
    </row>
    <row r="1796" spans="1:53" hidden="1" x14ac:dyDescent="0.35">
      <c r="A1796" s="158" t="s">
        <v>497</v>
      </c>
      <c r="B1796" s="158" t="s">
        <v>145</v>
      </c>
      <c r="C1796" s="158" t="s">
        <v>71</v>
      </c>
      <c r="D1796" s="158" t="s">
        <v>81</v>
      </c>
      <c r="E1796" s="158" t="s">
        <v>451</v>
      </c>
      <c r="F1796" s="159">
        <v>0</v>
      </c>
      <c r="G1796" s="159">
        <v>0</v>
      </c>
      <c r="H1796" s="159">
        <v>0</v>
      </c>
      <c r="I1796" s="159">
        <v>0</v>
      </c>
      <c r="J1796" s="159">
        <v>0</v>
      </c>
      <c r="K1796" s="159">
        <v>0</v>
      </c>
      <c r="L1796" s="159">
        <v>0</v>
      </c>
      <c r="M1796" s="159">
        <v>0</v>
      </c>
      <c r="N1796" s="159">
        <v>0</v>
      </c>
      <c r="O1796" s="159">
        <v>0</v>
      </c>
      <c r="P1796" s="159">
        <v>0</v>
      </c>
      <c r="Q1796" s="159">
        <v>0</v>
      </c>
      <c r="R1796" s="159">
        <v>0</v>
      </c>
      <c r="S1796" s="159">
        <v>0</v>
      </c>
      <c r="T1796" s="159">
        <v>0</v>
      </c>
      <c r="U1796" s="159">
        <v>0</v>
      </c>
      <c r="V1796" s="159">
        <v>0</v>
      </c>
      <c r="W1796" s="159">
        <v>0</v>
      </c>
      <c r="X1796" s="159">
        <v>0</v>
      </c>
      <c r="Y1796" s="159">
        <v>0</v>
      </c>
      <c r="Z1796" s="159">
        <v>0</v>
      </c>
      <c r="AA1796" s="159">
        <v>0</v>
      </c>
      <c r="AB1796" s="159">
        <v>0</v>
      </c>
      <c r="AC1796" s="159">
        <v>0</v>
      </c>
      <c r="AD1796" s="159">
        <v>0</v>
      </c>
      <c r="AE1796" s="159">
        <v>0</v>
      </c>
      <c r="AF1796" s="159">
        <v>0</v>
      </c>
      <c r="AG1796" s="159">
        <v>0</v>
      </c>
      <c r="AH1796" s="159">
        <v>0</v>
      </c>
      <c r="AI1796" s="159">
        <v>0</v>
      </c>
      <c r="AJ1796" s="159">
        <v>0</v>
      </c>
      <c r="AK1796" s="159">
        <v>0</v>
      </c>
      <c r="AL1796" s="159">
        <v>0</v>
      </c>
      <c r="AM1796" s="159">
        <v>0</v>
      </c>
      <c r="AN1796" s="159">
        <v>0</v>
      </c>
      <c r="AO1796" s="159">
        <v>0</v>
      </c>
      <c r="AP1796" s="159">
        <v>0</v>
      </c>
      <c r="AQ1796" s="159">
        <v>0</v>
      </c>
      <c r="AR1796" s="159">
        <v>0</v>
      </c>
      <c r="AS1796" s="159">
        <v>0</v>
      </c>
      <c r="AT1796" s="159">
        <v>0</v>
      </c>
      <c r="AU1796" s="159">
        <v>0</v>
      </c>
      <c r="AV1796" s="159">
        <v>0</v>
      </c>
      <c r="AW1796" s="159">
        <v>0</v>
      </c>
      <c r="AX1796" s="159">
        <v>0</v>
      </c>
      <c r="AY1796" s="159">
        <v>0</v>
      </c>
      <c r="AZ1796" s="159">
        <v>0</v>
      </c>
      <c r="BA1796" s="159">
        <v>0</v>
      </c>
    </row>
    <row r="1797" spans="1:53" hidden="1" x14ac:dyDescent="0.35">
      <c r="A1797" s="158" t="s">
        <v>497</v>
      </c>
      <c r="B1797" s="158" t="s">
        <v>145</v>
      </c>
      <c r="C1797" s="158" t="s">
        <v>71</v>
      </c>
      <c r="D1797" s="158" t="s">
        <v>81</v>
      </c>
      <c r="E1797" s="158" t="s">
        <v>452</v>
      </c>
      <c r="F1797" s="159">
        <v>0</v>
      </c>
      <c r="G1797" s="159">
        <v>0</v>
      </c>
      <c r="H1797" s="159">
        <v>0</v>
      </c>
      <c r="I1797" s="159">
        <v>0</v>
      </c>
      <c r="J1797" s="159">
        <v>0</v>
      </c>
      <c r="K1797" s="159">
        <v>0</v>
      </c>
      <c r="L1797" s="159">
        <v>0</v>
      </c>
      <c r="M1797" s="159">
        <v>0</v>
      </c>
      <c r="N1797" s="159">
        <v>0</v>
      </c>
      <c r="O1797" s="159">
        <v>0</v>
      </c>
      <c r="P1797" s="159">
        <v>0</v>
      </c>
      <c r="Q1797" s="159">
        <v>0</v>
      </c>
      <c r="R1797" s="159">
        <v>0</v>
      </c>
      <c r="S1797" s="159">
        <v>0</v>
      </c>
      <c r="T1797" s="159">
        <v>0</v>
      </c>
      <c r="U1797" s="159">
        <v>0</v>
      </c>
      <c r="V1797" s="159">
        <v>0</v>
      </c>
      <c r="W1797" s="159">
        <v>0</v>
      </c>
      <c r="X1797" s="159">
        <v>0</v>
      </c>
      <c r="Y1797" s="159">
        <v>0</v>
      </c>
      <c r="Z1797" s="159">
        <v>0</v>
      </c>
      <c r="AA1797" s="159">
        <v>0</v>
      </c>
      <c r="AB1797" s="159">
        <v>0</v>
      </c>
      <c r="AC1797" s="159">
        <v>0</v>
      </c>
      <c r="AD1797" s="159">
        <v>0</v>
      </c>
      <c r="AE1797" s="159">
        <v>0</v>
      </c>
      <c r="AF1797" s="159">
        <v>0</v>
      </c>
      <c r="AG1797" s="159">
        <v>0</v>
      </c>
      <c r="AH1797" s="159">
        <v>0</v>
      </c>
      <c r="AI1797" s="159">
        <v>0</v>
      </c>
      <c r="AJ1797" s="159">
        <v>0</v>
      </c>
      <c r="AK1797" s="159">
        <v>0</v>
      </c>
      <c r="AL1797" s="159">
        <v>0</v>
      </c>
      <c r="AM1797" s="159">
        <v>0</v>
      </c>
      <c r="AN1797" s="159">
        <v>0</v>
      </c>
      <c r="AO1797" s="159">
        <v>0</v>
      </c>
      <c r="AP1797" s="159">
        <v>0</v>
      </c>
      <c r="AQ1797" s="159">
        <v>0</v>
      </c>
      <c r="AR1797" s="159">
        <v>0</v>
      </c>
      <c r="AS1797" s="159">
        <v>0</v>
      </c>
      <c r="AT1797" s="159">
        <v>0</v>
      </c>
      <c r="AU1797" s="159">
        <v>0</v>
      </c>
      <c r="AV1797" s="159">
        <v>0</v>
      </c>
      <c r="AW1797" s="159">
        <v>0</v>
      </c>
      <c r="AX1797" s="159">
        <v>0</v>
      </c>
      <c r="AY1797" s="159">
        <v>0</v>
      </c>
      <c r="AZ1797" s="159">
        <v>0</v>
      </c>
      <c r="BA1797" s="159">
        <v>0</v>
      </c>
    </row>
    <row r="1798" spans="1:53" hidden="1" x14ac:dyDescent="0.35">
      <c r="A1798" s="158" t="s">
        <v>497</v>
      </c>
      <c r="B1798" s="158" t="s">
        <v>145</v>
      </c>
      <c r="C1798" s="158" t="s">
        <v>71</v>
      </c>
      <c r="D1798" s="158" t="s">
        <v>81</v>
      </c>
      <c r="E1798" s="158" t="s">
        <v>453</v>
      </c>
      <c r="F1798" s="159">
        <v>0</v>
      </c>
      <c r="G1798" s="159">
        <v>0</v>
      </c>
      <c r="H1798" s="159">
        <v>0</v>
      </c>
      <c r="I1798" s="159">
        <v>0</v>
      </c>
      <c r="J1798" s="159">
        <v>0</v>
      </c>
      <c r="K1798" s="159">
        <v>0</v>
      </c>
      <c r="L1798" s="159">
        <v>0</v>
      </c>
      <c r="M1798" s="159">
        <v>0</v>
      </c>
      <c r="N1798" s="159">
        <v>0</v>
      </c>
      <c r="O1798" s="159">
        <v>0</v>
      </c>
      <c r="P1798" s="159">
        <v>0</v>
      </c>
      <c r="Q1798" s="159">
        <v>0</v>
      </c>
      <c r="R1798" s="159">
        <v>0</v>
      </c>
      <c r="S1798" s="159">
        <v>0</v>
      </c>
      <c r="T1798" s="159">
        <v>0</v>
      </c>
      <c r="U1798" s="159">
        <v>0</v>
      </c>
      <c r="V1798" s="159">
        <v>0</v>
      </c>
      <c r="W1798" s="159">
        <v>0</v>
      </c>
      <c r="X1798" s="159">
        <v>0</v>
      </c>
      <c r="Y1798" s="159">
        <v>0</v>
      </c>
      <c r="Z1798" s="159">
        <v>0</v>
      </c>
      <c r="AA1798" s="159">
        <v>0</v>
      </c>
      <c r="AB1798" s="159">
        <v>0</v>
      </c>
      <c r="AC1798" s="159">
        <v>0</v>
      </c>
      <c r="AD1798" s="159">
        <v>0</v>
      </c>
      <c r="AE1798" s="159">
        <v>0</v>
      </c>
      <c r="AF1798" s="159">
        <v>0</v>
      </c>
      <c r="AG1798" s="159">
        <v>0</v>
      </c>
      <c r="AH1798" s="159">
        <v>0</v>
      </c>
      <c r="AI1798" s="159">
        <v>0</v>
      </c>
      <c r="AJ1798" s="159">
        <v>0</v>
      </c>
      <c r="AK1798" s="159">
        <v>0</v>
      </c>
      <c r="AL1798" s="159">
        <v>0</v>
      </c>
      <c r="AM1798" s="159">
        <v>0</v>
      </c>
      <c r="AN1798" s="159">
        <v>0</v>
      </c>
      <c r="AO1798" s="159">
        <v>0</v>
      </c>
      <c r="AP1798" s="159">
        <v>0</v>
      </c>
      <c r="AQ1798" s="159">
        <v>0</v>
      </c>
      <c r="AR1798" s="159">
        <v>0</v>
      </c>
      <c r="AS1798" s="159">
        <v>0</v>
      </c>
      <c r="AT1798" s="159">
        <v>0</v>
      </c>
      <c r="AU1798" s="159">
        <v>0</v>
      </c>
      <c r="AV1798" s="159">
        <v>0</v>
      </c>
      <c r="AW1798" s="159">
        <v>0</v>
      </c>
      <c r="AX1798" s="159">
        <v>0</v>
      </c>
      <c r="AY1798" s="159">
        <v>0</v>
      </c>
      <c r="AZ1798" s="159">
        <v>0</v>
      </c>
      <c r="BA1798" s="159">
        <v>0</v>
      </c>
    </row>
    <row r="1799" spans="1:53" hidden="1" x14ac:dyDescent="0.35">
      <c r="A1799" s="158" t="s">
        <v>497</v>
      </c>
      <c r="B1799" s="158" t="s">
        <v>145</v>
      </c>
      <c r="C1799" s="158" t="s">
        <v>71</v>
      </c>
      <c r="D1799" s="158" t="s">
        <v>81</v>
      </c>
      <c r="E1799" s="158" t="s">
        <v>454</v>
      </c>
      <c r="F1799" s="159">
        <v>0</v>
      </c>
      <c r="G1799" s="159">
        <v>0</v>
      </c>
      <c r="H1799" s="159">
        <v>0</v>
      </c>
      <c r="I1799" s="159">
        <v>0</v>
      </c>
      <c r="J1799" s="159">
        <v>0</v>
      </c>
      <c r="K1799" s="159">
        <v>0</v>
      </c>
      <c r="L1799" s="159">
        <v>0</v>
      </c>
      <c r="M1799" s="159">
        <v>0</v>
      </c>
      <c r="N1799" s="159">
        <v>0</v>
      </c>
      <c r="O1799" s="159">
        <v>0</v>
      </c>
      <c r="P1799" s="159">
        <v>0</v>
      </c>
      <c r="Q1799" s="159">
        <v>0</v>
      </c>
      <c r="R1799" s="159">
        <v>0</v>
      </c>
      <c r="S1799" s="159">
        <v>0</v>
      </c>
      <c r="T1799" s="159">
        <v>0</v>
      </c>
      <c r="U1799" s="159">
        <v>0</v>
      </c>
      <c r="V1799" s="159">
        <v>0</v>
      </c>
      <c r="W1799" s="159">
        <v>0</v>
      </c>
      <c r="X1799" s="159">
        <v>0</v>
      </c>
      <c r="Y1799" s="159">
        <v>0</v>
      </c>
      <c r="Z1799" s="159">
        <v>0</v>
      </c>
      <c r="AA1799" s="159">
        <v>0</v>
      </c>
      <c r="AB1799" s="159">
        <v>0</v>
      </c>
      <c r="AC1799" s="159">
        <v>0</v>
      </c>
      <c r="AD1799" s="159">
        <v>0</v>
      </c>
      <c r="AE1799" s="159">
        <v>0</v>
      </c>
      <c r="AF1799" s="159">
        <v>0</v>
      </c>
      <c r="AG1799" s="159">
        <v>0</v>
      </c>
      <c r="AH1799" s="159">
        <v>0</v>
      </c>
      <c r="AI1799" s="159">
        <v>0</v>
      </c>
      <c r="AJ1799" s="159">
        <v>0</v>
      </c>
      <c r="AK1799" s="159">
        <v>0</v>
      </c>
      <c r="AL1799" s="159">
        <v>0</v>
      </c>
      <c r="AM1799" s="159">
        <v>0</v>
      </c>
      <c r="AN1799" s="159">
        <v>0</v>
      </c>
      <c r="AO1799" s="159">
        <v>0</v>
      </c>
      <c r="AP1799" s="159">
        <v>0</v>
      </c>
      <c r="AQ1799" s="159">
        <v>0</v>
      </c>
      <c r="AR1799" s="159">
        <v>0</v>
      </c>
      <c r="AS1799" s="159">
        <v>0</v>
      </c>
      <c r="AT1799" s="159">
        <v>0</v>
      </c>
      <c r="AU1799" s="159">
        <v>0</v>
      </c>
      <c r="AV1799" s="159">
        <v>0</v>
      </c>
      <c r="AW1799" s="159">
        <v>0</v>
      </c>
      <c r="AX1799" s="159">
        <v>0</v>
      </c>
      <c r="AY1799" s="159">
        <v>0</v>
      </c>
      <c r="AZ1799" s="159">
        <v>0</v>
      </c>
      <c r="BA1799" s="159">
        <v>0</v>
      </c>
    </row>
    <row r="1800" spans="1:53" hidden="1" x14ac:dyDescent="0.35">
      <c r="A1800" s="158" t="s">
        <v>497</v>
      </c>
      <c r="B1800" s="158" t="s">
        <v>145</v>
      </c>
      <c r="C1800" s="158" t="s">
        <v>71</v>
      </c>
      <c r="D1800" s="158" t="s">
        <v>81</v>
      </c>
      <c r="E1800" s="158" t="s">
        <v>455</v>
      </c>
      <c r="F1800" s="159">
        <v>0</v>
      </c>
      <c r="G1800" s="159">
        <v>0</v>
      </c>
      <c r="H1800" s="159">
        <v>0</v>
      </c>
      <c r="I1800" s="159">
        <v>0</v>
      </c>
      <c r="J1800" s="159">
        <v>0</v>
      </c>
      <c r="K1800" s="159">
        <v>0</v>
      </c>
      <c r="L1800" s="159">
        <v>0</v>
      </c>
      <c r="M1800" s="159">
        <v>0</v>
      </c>
      <c r="N1800" s="159">
        <v>0</v>
      </c>
      <c r="O1800" s="159">
        <v>0</v>
      </c>
      <c r="P1800" s="159">
        <v>0</v>
      </c>
      <c r="Q1800" s="159">
        <v>0</v>
      </c>
      <c r="R1800" s="159">
        <v>0</v>
      </c>
      <c r="S1800" s="159">
        <v>0</v>
      </c>
      <c r="T1800" s="159">
        <v>0</v>
      </c>
      <c r="U1800" s="159">
        <v>0</v>
      </c>
      <c r="V1800" s="159">
        <v>0</v>
      </c>
      <c r="W1800" s="159">
        <v>0</v>
      </c>
      <c r="X1800" s="159">
        <v>0</v>
      </c>
      <c r="Y1800" s="159">
        <v>0</v>
      </c>
      <c r="Z1800" s="159">
        <v>0</v>
      </c>
      <c r="AA1800" s="159">
        <v>0</v>
      </c>
      <c r="AB1800" s="159">
        <v>0</v>
      </c>
      <c r="AC1800" s="159">
        <v>0</v>
      </c>
      <c r="AD1800" s="159">
        <v>0</v>
      </c>
      <c r="AE1800" s="159">
        <v>0</v>
      </c>
      <c r="AF1800" s="159">
        <v>0</v>
      </c>
      <c r="AG1800" s="159">
        <v>0</v>
      </c>
      <c r="AH1800" s="159">
        <v>0</v>
      </c>
      <c r="AI1800" s="159">
        <v>0</v>
      </c>
      <c r="AJ1800" s="159">
        <v>0</v>
      </c>
      <c r="AK1800" s="159">
        <v>0</v>
      </c>
      <c r="AL1800" s="159">
        <v>0</v>
      </c>
      <c r="AM1800" s="159">
        <v>0</v>
      </c>
      <c r="AN1800" s="159">
        <v>0</v>
      </c>
      <c r="AO1800" s="159">
        <v>0</v>
      </c>
      <c r="AP1800" s="159">
        <v>0</v>
      </c>
      <c r="AQ1800" s="159">
        <v>0</v>
      </c>
      <c r="AR1800" s="159">
        <v>0</v>
      </c>
      <c r="AS1800" s="159">
        <v>0</v>
      </c>
      <c r="AT1800" s="159">
        <v>0</v>
      </c>
      <c r="AU1800" s="159">
        <v>0</v>
      </c>
      <c r="AV1800" s="159">
        <v>0</v>
      </c>
      <c r="AW1800" s="159">
        <v>0</v>
      </c>
      <c r="AX1800" s="159">
        <v>0</v>
      </c>
      <c r="AY1800" s="159">
        <v>0</v>
      </c>
      <c r="AZ1800" s="159">
        <v>0</v>
      </c>
      <c r="BA1800" s="159">
        <v>0</v>
      </c>
    </row>
    <row r="1801" spans="1:53" hidden="1" x14ac:dyDescent="0.35">
      <c r="A1801" s="158" t="s">
        <v>497</v>
      </c>
      <c r="B1801" s="158" t="s">
        <v>145</v>
      </c>
      <c r="C1801" s="158" t="s">
        <v>71</v>
      </c>
      <c r="D1801" s="158" t="s">
        <v>81</v>
      </c>
      <c r="E1801" s="158" t="s">
        <v>456</v>
      </c>
      <c r="F1801" s="159">
        <v>0</v>
      </c>
      <c r="G1801" s="159">
        <v>0</v>
      </c>
      <c r="H1801" s="159">
        <v>0</v>
      </c>
      <c r="I1801" s="159">
        <v>0</v>
      </c>
      <c r="J1801" s="159">
        <v>0</v>
      </c>
      <c r="K1801" s="159">
        <v>0</v>
      </c>
      <c r="L1801" s="159">
        <v>0</v>
      </c>
      <c r="M1801" s="159">
        <v>0</v>
      </c>
      <c r="N1801" s="159">
        <v>0</v>
      </c>
      <c r="O1801" s="159">
        <v>0</v>
      </c>
      <c r="P1801" s="159">
        <v>0</v>
      </c>
      <c r="Q1801" s="159">
        <v>0</v>
      </c>
      <c r="R1801" s="159">
        <v>0</v>
      </c>
      <c r="S1801" s="159">
        <v>0</v>
      </c>
      <c r="T1801" s="159">
        <v>0</v>
      </c>
      <c r="U1801" s="159">
        <v>0</v>
      </c>
      <c r="V1801" s="159">
        <v>0</v>
      </c>
      <c r="W1801" s="159">
        <v>0</v>
      </c>
      <c r="X1801" s="159">
        <v>0</v>
      </c>
      <c r="Y1801" s="159">
        <v>0</v>
      </c>
      <c r="Z1801" s="159">
        <v>0</v>
      </c>
      <c r="AA1801" s="159">
        <v>0</v>
      </c>
      <c r="AB1801" s="159">
        <v>0</v>
      </c>
      <c r="AC1801" s="159">
        <v>0</v>
      </c>
      <c r="AD1801" s="159">
        <v>0</v>
      </c>
      <c r="AE1801" s="159">
        <v>0</v>
      </c>
      <c r="AF1801" s="159">
        <v>0</v>
      </c>
      <c r="AG1801" s="159">
        <v>0</v>
      </c>
      <c r="AH1801" s="159">
        <v>0</v>
      </c>
      <c r="AI1801" s="159">
        <v>0</v>
      </c>
      <c r="AJ1801" s="159">
        <v>0</v>
      </c>
      <c r="AK1801" s="159">
        <v>0</v>
      </c>
      <c r="AL1801" s="159">
        <v>0</v>
      </c>
      <c r="AM1801" s="159">
        <v>0</v>
      </c>
      <c r="AN1801" s="159">
        <v>0</v>
      </c>
      <c r="AO1801" s="159">
        <v>0</v>
      </c>
      <c r="AP1801" s="159">
        <v>0</v>
      </c>
      <c r="AQ1801" s="159">
        <v>0</v>
      </c>
      <c r="AR1801" s="159">
        <v>0</v>
      </c>
      <c r="AS1801" s="159">
        <v>0</v>
      </c>
      <c r="AT1801" s="159">
        <v>0</v>
      </c>
      <c r="AU1801" s="159">
        <v>0</v>
      </c>
      <c r="AV1801" s="159">
        <v>0</v>
      </c>
      <c r="AW1801" s="159">
        <v>0</v>
      </c>
      <c r="AX1801" s="159">
        <v>0</v>
      </c>
      <c r="AY1801" s="159">
        <v>0</v>
      </c>
      <c r="AZ1801" s="159">
        <v>0</v>
      </c>
      <c r="BA1801" s="159">
        <v>0</v>
      </c>
    </row>
    <row r="1802" spans="1:53" hidden="1" x14ac:dyDescent="0.35">
      <c r="A1802" t="s">
        <v>497</v>
      </c>
      <c r="B1802" t="s">
        <v>145</v>
      </c>
      <c r="C1802" t="s">
        <v>72</v>
      </c>
      <c r="D1802" t="s">
        <v>81</v>
      </c>
      <c r="E1802" t="s">
        <v>457</v>
      </c>
      <c r="F1802" s="104">
        <v>0</v>
      </c>
      <c r="G1802" s="104">
        <v>0</v>
      </c>
      <c r="H1802" s="104">
        <v>0</v>
      </c>
      <c r="I1802" s="104">
        <v>0</v>
      </c>
      <c r="J1802" s="104">
        <v>0</v>
      </c>
      <c r="K1802" s="104">
        <v>0</v>
      </c>
      <c r="L1802" s="104">
        <v>0</v>
      </c>
      <c r="M1802" s="104">
        <v>0</v>
      </c>
      <c r="N1802" s="104">
        <v>0</v>
      </c>
      <c r="O1802" s="104">
        <v>0</v>
      </c>
      <c r="P1802" s="104">
        <v>0</v>
      </c>
      <c r="Q1802" s="104">
        <v>0</v>
      </c>
      <c r="R1802" s="104">
        <v>0</v>
      </c>
      <c r="S1802" s="104">
        <v>0</v>
      </c>
      <c r="T1802" s="104">
        <v>0</v>
      </c>
      <c r="U1802" s="104">
        <v>0</v>
      </c>
      <c r="V1802" s="104">
        <v>0</v>
      </c>
      <c r="W1802" s="104">
        <v>0</v>
      </c>
      <c r="X1802" s="104">
        <v>0</v>
      </c>
      <c r="Y1802" s="104">
        <v>0</v>
      </c>
      <c r="Z1802" s="104">
        <v>0</v>
      </c>
      <c r="AA1802" s="104">
        <v>0</v>
      </c>
      <c r="AB1802" s="104">
        <v>0</v>
      </c>
      <c r="AC1802" s="104">
        <v>0</v>
      </c>
      <c r="AD1802" s="104">
        <v>0</v>
      </c>
      <c r="AE1802" s="104">
        <v>0</v>
      </c>
      <c r="AF1802" s="104">
        <v>0</v>
      </c>
      <c r="AG1802" s="104">
        <v>0</v>
      </c>
      <c r="AH1802" s="104">
        <v>0</v>
      </c>
      <c r="AI1802" s="104">
        <v>0</v>
      </c>
      <c r="AJ1802" s="104">
        <v>0</v>
      </c>
      <c r="AK1802" s="104">
        <v>0</v>
      </c>
      <c r="AL1802" s="104">
        <v>0</v>
      </c>
      <c r="AM1802" s="104">
        <v>0</v>
      </c>
      <c r="AN1802" s="104">
        <v>0</v>
      </c>
      <c r="AO1802" s="104">
        <v>0</v>
      </c>
      <c r="AP1802" s="104">
        <v>0</v>
      </c>
      <c r="AQ1802" s="104">
        <v>0</v>
      </c>
      <c r="AR1802" s="104">
        <v>0</v>
      </c>
      <c r="AS1802" s="104">
        <v>0</v>
      </c>
      <c r="AT1802" s="104">
        <v>0</v>
      </c>
      <c r="AU1802" s="104">
        <v>0</v>
      </c>
      <c r="AV1802" s="104">
        <v>0</v>
      </c>
      <c r="AW1802" s="104">
        <v>0</v>
      </c>
      <c r="AX1802" s="104">
        <v>0</v>
      </c>
      <c r="AY1802" s="104">
        <v>0</v>
      </c>
      <c r="AZ1802" s="104">
        <v>0</v>
      </c>
      <c r="BA1802" s="104">
        <v>0</v>
      </c>
    </row>
    <row r="1803" spans="1:53" hidden="1" x14ac:dyDescent="0.35">
      <c r="A1803" t="s">
        <v>497</v>
      </c>
      <c r="B1803" t="s">
        <v>145</v>
      </c>
      <c r="C1803" t="s">
        <v>72</v>
      </c>
      <c r="D1803" t="s">
        <v>81</v>
      </c>
      <c r="E1803" t="s">
        <v>458</v>
      </c>
      <c r="F1803" s="104">
        <v>0</v>
      </c>
      <c r="G1803" s="104">
        <v>0</v>
      </c>
      <c r="H1803" s="104">
        <v>0</v>
      </c>
      <c r="I1803" s="104">
        <v>0</v>
      </c>
      <c r="J1803" s="104">
        <v>0</v>
      </c>
      <c r="K1803" s="104">
        <v>0</v>
      </c>
      <c r="L1803" s="104">
        <v>0</v>
      </c>
      <c r="M1803" s="104">
        <v>0</v>
      </c>
      <c r="N1803" s="104">
        <v>0</v>
      </c>
      <c r="O1803" s="104">
        <v>0</v>
      </c>
      <c r="P1803" s="104">
        <v>0</v>
      </c>
      <c r="Q1803" s="104">
        <v>0</v>
      </c>
      <c r="R1803" s="104">
        <v>0</v>
      </c>
      <c r="S1803" s="104">
        <v>0</v>
      </c>
      <c r="T1803" s="104">
        <v>0</v>
      </c>
      <c r="U1803" s="104">
        <v>0</v>
      </c>
      <c r="V1803" s="104">
        <v>0</v>
      </c>
      <c r="W1803" s="104">
        <v>0</v>
      </c>
      <c r="X1803" s="104">
        <v>0</v>
      </c>
      <c r="Y1803" s="104">
        <v>0</v>
      </c>
      <c r="Z1803" s="104">
        <v>0</v>
      </c>
      <c r="AA1803" s="104">
        <v>0</v>
      </c>
      <c r="AB1803" s="104">
        <v>0</v>
      </c>
      <c r="AC1803" s="104">
        <v>0</v>
      </c>
      <c r="AD1803" s="104">
        <v>0</v>
      </c>
      <c r="AE1803" s="104">
        <v>0</v>
      </c>
      <c r="AF1803" s="104">
        <v>0</v>
      </c>
      <c r="AG1803" s="104">
        <v>0</v>
      </c>
      <c r="AH1803" s="104">
        <v>0</v>
      </c>
      <c r="AI1803" s="104">
        <v>0</v>
      </c>
      <c r="AJ1803" s="104">
        <v>0</v>
      </c>
      <c r="AK1803" s="104">
        <v>0</v>
      </c>
      <c r="AL1803" s="104">
        <v>0</v>
      </c>
      <c r="AM1803" s="104">
        <v>0</v>
      </c>
      <c r="AN1803" s="104">
        <v>0</v>
      </c>
      <c r="AO1803" s="104">
        <v>0</v>
      </c>
      <c r="AP1803" s="104">
        <v>0</v>
      </c>
      <c r="AQ1803" s="104">
        <v>0</v>
      </c>
      <c r="AR1803" s="104">
        <v>0</v>
      </c>
      <c r="AS1803" s="104">
        <v>0</v>
      </c>
      <c r="AT1803" s="104">
        <v>0</v>
      </c>
      <c r="AU1803" s="104">
        <v>0</v>
      </c>
      <c r="AV1803" s="104">
        <v>0</v>
      </c>
      <c r="AW1803" s="104">
        <v>0</v>
      </c>
      <c r="AX1803" s="104">
        <v>0</v>
      </c>
      <c r="AY1803" s="104">
        <v>0</v>
      </c>
      <c r="AZ1803" s="104">
        <v>0</v>
      </c>
      <c r="BA1803" s="104">
        <v>0</v>
      </c>
    </row>
    <row r="1804" spans="1:53" hidden="1" x14ac:dyDescent="0.35">
      <c r="A1804" t="s">
        <v>497</v>
      </c>
      <c r="B1804" t="s">
        <v>145</v>
      </c>
      <c r="C1804" t="s">
        <v>72</v>
      </c>
      <c r="D1804" t="s">
        <v>81</v>
      </c>
      <c r="E1804" t="s">
        <v>459</v>
      </c>
      <c r="F1804" s="104">
        <v>0</v>
      </c>
      <c r="G1804" s="104">
        <v>0</v>
      </c>
      <c r="H1804" s="104">
        <v>0</v>
      </c>
      <c r="I1804" s="104">
        <v>0</v>
      </c>
      <c r="J1804" s="104">
        <v>0</v>
      </c>
      <c r="K1804" s="104">
        <v>0</v>
      </c>
      <c r="L1804" s="104">
        <v>0</v>
      </c>
      <c r="M1804" s="104">
        <v>0</v>
      </c>
      <c r="N1804" s="104">
        <v>0</v>
      </c>
      <c r="O1804" s="104">
        <v>0</v>
      </c>
      <c r="P1804" s="104">
        <v>0</v>
      </c>
      <c r="Q1804" s="104">
        <v>0</v>
      </c>
      <c r="R1804" s="104">
        <v>0</v>
      </c>
      <c r="S1804" s="104">
        <v>0</v>
      </c>
      <c r="T1804" s="104">
        <v>0</v>
      </c>
      <c r="U1804" s="104">
        <v>0</v>
      </c>
      <c r="V1804" s="104">
        <v>0</v>
      </c>
      <c r="W1804" s="104">
        <v>0</v>
      </c>
      <c r="X1804" s="104">
        <v>0</v>
      </c>
      <c r="Y1804" s="104">
        <v>0</v>
      </c>
      <c r="Z1804" s="104">
        <v>0</v>
      </c>
      <c r="AA1804" s="104">
        <v>0</v>
      </c>
      <c r="AB1804" s="104">
        <v>0</v>
      </c>
      <c r="AC1804" s="104">
        <v>0</v>
      </c>
      <c r="AD1804" s="104">
        <v>0</v>
      </c>
      <c r="AE1804" s="104">
        <v>0</v>
      </c>
      <c r="AF1804" s="104">
        <v>0</v>
      </c>
      <c r="AG1804" s="104">
        <v>0</v>
      </c>
      <c r="AH1804" s="104">
        <v>0</v>
      </c>
      <c r="AI1804" s="104">
        <v>0</v>
      </c>
      <c r="AJ1804" s="104">
        <v>0</v>
      </c>
      <c r="AK1804" s="104">
        <v>0</v>
      </c>
      <c r="AL1804" s="104">
        <v>0</v>
      </c>
      <c r="AM1804" s="104">
        <v>0</v>
      </c>
      <c r="AN1804" s="104">
        <v>0</v>
      </c>
      <c r="AO1804" s="104">
        <v>0</v>
      </c>
      <c r="AP1804" s="104">
        <v>0</v>
      </c>
      <c r="AQ1804" s="104">
        <v>0</v>
      </c>
      <c r="AR1804" s="104">
        <v>0</v>
      </c>
      <c r="AS1804" s="104">
        <v>0</v>
      </c>
      <c r="AT1804" s="104">
        <v>0</v>
      </c>
      <c r="AU1804" s="104">
        <v>0</v>
      </c>
      <c r="AV1804" s="104">
        <v>0</v>
      </c>
      <c r="AW1804" s="104">
        <v>0</v>
      </c>
      <c r="AX1804" s="104">
        <v>0</v>
      </c>
      <c r="AY1804" s="104">
        <v>0</v>
      </c>
      <c r="AZ1804" s="104">
        <v>0</v>
      </c>
      <c r="BA1804" s="104">
        <v>0</v>
      </c>
    </row>
    <row r="1805" spans="1:53" hidden="1" x14ac:dyDescent="0.35">
      <c r="A1805" t="s">
        <v>497</v>
      </c>
      <c r="B1805" t="s">
        <v>145</v>
      </c>
      <c r="C1805" t="s">
        <v>72</v>
      </c>
      <c r="D1805" t="s">
        <v>81</v>
      </c>
      <c r="E1805" t="s">
        <v>460</v>
      </c>
      <c r="F1805" s="104">
        <v>0</v>
      </c>
      <c r="G1805" s="104">
        <v>0</v>
      </c>
      <c r="H1805" s="104">
        <v>0</v>
      </c>
      <c r="I1805" s="104">
        <v>0</v>
      </c>
      <c r="J1805" s="104">
        <v>0</v>
      </c>
      <c r="K1805" s="104">
        <v>0</v>
      </c>
      <c r="L1805" s="104">
        <v>0</v>
      </c>
      <c r="M1805" s="104">
        <v>0</v>
      </c>
      <c r="N1805" s="104">
        <v>0</v>
      </c>
      <c r="O1805" s="104">
        <v>0</v>
      </c>
      <c r="P1805" s="104">
        <v>0</v>
      </c>
      <c r="Q1805" s="104">
        <v>0</v>
      </c>
      <c r="R1805" s="104">
        <v>0</v>
      </c>
      <c r="S1805" s="104">
        <v>0</v>
      </c>
      <c r="T1805" s="104">
        <v>0</v>
      </c>
      <c r="U1805" s="104">
        <v>0</v>
      </c>
      <c r="V1805" s="104">
        <v>0</v>
      </c>
      <c r="W1805" s="104">
        <v>0</v>
      </c>
      <c r="X1805" s="104">
        <v>0</v>
      </c>
      <c r="Y1805" s="104">
        <v>0</v>
      </c>
      <c r="Z1805" s="104">
        <v>0</v>
      </c>
      <c r="AA1805" s="104">
        <v>0</v>
      </c>
      <c r="AB1805" s="104">
        <v>0</v>
      </c>
      <c r="AC1805" s="104">
        <v>0</v>
      </c>
      <c r="AD1805" s="104">
        <v>0</v>
      </c>
      <c r="AE1805" s="104">
        <v>0</v>
      </c>
      <c r="AF1805" s="104">
        <v>0</v>
      </c>
      <c r="AG1805" s="104">
        <v>0</v>
      </c>
      <c r="AH1805" s="104">
        <v>0</v>
      </c>
      <c r="AI1805" s="104">
        <v>0</v>
      </c>
      <c r="AJ1805" s="104">
        <v>0</v>
      </c>
      <c r="AK1805" s="104">
        <v>0</v>
      </c>
      <c r="AL1805" s="104">
        <v>0</v>
      </c>
      <c r="AM1805" s="104">
        <v>0</v>
      </c>
      <c r="AN1805" s="104">
        <v>0</v>
      </c>
      <c r="AO1805" s="104">
        <v>0</v>
      </c>
      <c r="AP1805" s="104">
        <v>0</v>
      </c>
      <c r="AQ1805" s="104">
        <v>0</v>
      </c>
      <c r="AR1805" s="104">
        <v>0</v>
      </c>
      <c r="AS1805" s="104">
        <v>0</v>
      </c>
      <c r="AT1805" s="104">
        <v>0</v>
      </c>
      <c r="AU1805" s="104">
        <v>0</v>
      </c>
      <c r="AV1805" s="104">
        <v>0</v>
      </c>
      <c r="AW1805" s="104">
        <v>0</v>
      </c>
      <c r="AX1805" s="104">
        <v>0</v>
      </c>
      <c r="AY1805" s="104">
        <v>0</v>
      </c>
      <c r="AZ1805" s="104">
        <v>0</v>
      </c>
      <c r="BA1805" s="104">
        <v>0</v>
      </c>
    </row>
    <row r="1806" spans="1:53" hidden="1" x14ac:dyDescent="0.35">
      <c r="A1806" t="s">
        <v>497</v>
      </c>
      <c r="B1806" t="s">
        <v>145</v>
      </c>
      <c r="C1806" t="s">
        <v>72</v>
      </c>
      <c r="D1806" t="s">
        <v>81</v>
      </c>
      <c r="E1806" t="s">
        <v>461</v>
      </c>
      <c r="F1806" s="104">
        <v>0</v>
      </c>
      <c r="G1806" s="104">
        <v>0</v>
      </c>
      <c r="H1806" s="104">
        <v>0</v>
      </c>
      <c r="I1806" s="104">
        <v>0</v>
      </c>
      <c r="J1806" s="104">
        <v>0</v>
      </c>
      <c r="K1806" s="104">
        <v>0</v>
      </c>
      <c r="L1806" s="104">
        <v>1</v>
      </c>
      <c r="M1806" s="104">
        <v>1</v>
      </c>
      <c r="N1806" s="104">
        <v>1</v>
      </c>
      <c r="O1806" s="104">
        <v>1</v>
      </c>
      <c r="P1806" s="104">
        <v>1</v>
      </c>
      <c r="Q1806" s="104">
        <v>1</v>
      </c>
      <c r="R1806" s="104">
        <v>0</v>
      </c>
      <c r="S1806" s="104">
        <v>0</v>
      </c>
      <c r="T1806" s="104">
        <v>0</v>
      </c>
      <c r="U1806" s="104">
        <v>0</v>
      </c>
      <c r="V1806" s="104">
        <v>0</v>
      </c>
      <c r="W1806" s="104">
        <v>0</v>
      </c>
      <c r="X1806" s="104">
        <v>0</v>
      </c>
      <c r="Y1806" s="104">
        <v>0</v>
      </c>
      <c r="Z1806" s="104">
        <v>0</v>
      </c>
      <c r="AA1806" s="104">
        <v>0</v>
      </c>
      <c r="AB1806" s="104">
        <v>0</v>
      </c>
      <c r="AC1806" s="104">
        <v>0</v>
      </c>
      <c r="AD1806" s="104">
        <v>0</v>
      </c>
      <c r="AE1806" s="104">
        <v>0</v>
      </c>
      <c r="AF1806" s="104">
        <v>0</v>
      </c>
      <c r="AG1806" s="104">
        <v>0</v>
      </c>
      <c r="AH1806" s="104">
        <v>0</v>
      </c>
      <c r="AI1806" s="104">
        <v>0</v>
      </c>
      <c r="AJ1806" s="104">
        <v>1</v>
      </c>
      <c r="AK1806" s="104">
        <v>0</v>
      </c>
      <c r="AL1806" s="104">
        <v>0</v>
      </c>
      <c r="AM1806" s="104">
        <v>0</v>
      </c>
      <c r="AN1806" s="104">
        <v>0</v>
      </c>
      <c r="AO1806" s="104">
        <v>0</v>
      </c>
      <c r="AP1806" s="104">
        <v>0</v>
      </c>
      <c r="AQ1806" s="104">
        <v>0</v>
      </c>
      <c r="AR1806" s="104">
        <v>0</v>
      </c>
      <c r="AS1806" s="104">
        <v>0</v>
      </c>
      <c r="AT1806" s="104">
        <v>0</v>
      </c>
      <c r="AU1806" s="104">
        <v>0</v>
      </c>
      <c r="AV1806" s="104">
        <v>0</v>
      </c>
      <c r="AW1806" s="104">
        <v>0</v>
      </c>
      <c r="AX1806" s="104">
        <v>0</v>
      </c>
      <c r="AY1806" s="104">
        <v>0</v>
      </c>
      <c r="AZ1806" s="104">
        <v>0</v>
      </c>
      <c r="BA1806" s="104">
        <v>0</v>
      </c>
    </row>
    <row r="1807" spans="1:53" hidden="1" x14ac:dyDescent="0.35">
      <c r="A1807" t="s">
        <v>497</v>
      </c>
      <c r="B1807" t="s">
        <v>145</v>
      </c>
      <c r="C1807" t="s">
        <v>72</v>
      </c>
      <c r="D1807" t="s">
        <v>81</v>
      </c>
      <c r="E1807" t="s">
        <v>462</v>
      </c>
      <c r="F1807" s="104">
        <v>0</v>
      </c>
      <c r="G1807" s="104">
        <v>0</v>
      </c>
      <c r="H1807" s="104">
        <v>0</v>
      </c>
      <c r="I1807" s="104">
        <v>0</v>
      </c>
      <c r="J1807" s="104">
        <v>0</v>
      </c>
      <c r="K1807" s="104">
        <v>0</v>
      </c>
      <c r="L1807" s="104">
        <v>0</v>
      </c>
      <c r="M1807" s="104">
        <v>1</v>
      </c>
      <c r="N1807" s="104">
        <v>1</v>
      </c>
      <c r="O1807" s="104">
        <v>1</v>
      </c>
      <c r="P1807" s="104">
        <v>1</v>
      </c>
      <c r="Q1807" s="104">
        <v>1</v>
      </c>
      <c r="R1807" s="104">
        <v>0</v>
      </c>
      <c r="S1807" s="104">
        <v>0</v>
      </c>
      <c r="T1807" s="104">
        <v>0</v>
      </c>
      <c r="U1807" s="104">
        <v>0</v>
      </c>
      <c r="V1807" s="104">
        <v>0</v>
      </c>
      <c r="W1807" s="104">
        <v>0</v>
      </c>
      <c r="X1807" s="104">
        <v>0</v>
      </c>
      <c r="Y1807" s="104">
        <v>0</v>
      </c>
      <c r="Z1807" s="104">
        <v>0</v>
      </c>
      <c r="AA1807" s="104">
        <v>0</v>
      </c>
      <c r="AB1807" s="104">
        <v>0</v>
      </c>
      <c r="AC1807" s="104">
        <v>0</v>
      </c>
      <c r="AD1807" s="104">
        <v>0</v>
      </c>
      <c r="AE1807" s="104">
        <v>0</v>
      </c>
      <c r="AF1807" s="104">
        <v>0</v>
      </c>
      <c r="AG1807" s="104">
        <v>0</v>
      </c>
      <c r="AH1807" s="104">
        <v>0</v>
      </c>
      <c r="AI1807" s="104">
        <v>0</v>
      </c>
      <c r="AJ1807" s="104">
        <v>0</v>
      </c>
      <c r="AK1807" s="104">
        <v>1</v>
      </c>
      <c r="AL1807" s="104">
        <v>0</v>
      </c>
      <c r="AM1807" s="104">
        <v>0</v>
      </c>
      <c r="AN1807" s="104">
        <v>0</v>
      </c>
      <c r="AO1807" s="104">
        <v>0</v>
      </c>
      <c r="AP1807" s="104">
        <v>0</v>
      </c>
      <c r="AQ1807" s="104">
        <v>0</v>
      </c>
      <c r="AR1807" s="104">
        <v>0</v>
      </c>
      <c r="AS1807" s="104">
        <v>0</v>
      </c>
      <c r="AT1807" s="104">
        <v>0</v>
      </c>
      <c r="AU1807" s="104">
        <v>0</v>
      </c>
      <c r="AV1807" s="104">
        <v>0</v>
      </c>
      <c r="AW1807" s="104">
        <v>0</v>
      </c>
      <c r="AX1807" s="104">
        <v>0</v>
      </c>
      <c r="AY1807" s="104">
        <v>0</v>
      </c>
      <c r="AZ1807" s="104">
        <v>0</v>
      </c>
      <c r="BA1807" s="104">
        <v>0</v>
      </c>
    </row>
    <row r="1808" spans="1:53" hidden="1" x14ac:dyDescent="0.35">
      <c r="A1808" t="s">
        <v>497</v>
      </c>
      <c r="B1808" t="s">
        <v>145</v>
      </c>
      <c r="C1808" t="s">
        <v>72</v>
      </c>
      <c r="D1808" t="s">
        <v>81</v>
      </c>
      <c r="E1808" t="s">
        <v>463</v>
      </c>
      <c r="F1808" s="104">
        <v>0</v>
      </c>
      <c r="G1808" s="104">
        <v>0</v>
      </c>
      <c r="H1808" s="104">
        <v>0</v>
      </c>
      <c r="I1808" s="104">
        <v>0</v>
      </c>
      <c r="J1808" s="104">
        <v>0</v>
      </c>
      <c r="K1808" s="104">
        <v>0</v>
      </c>
      <c r="L1808" s="104">
        <v>0</v>
      </c>
      <c r="M1808" s="104">
        <v>0</v>
      </c>
      <c r="N1808" s="104">
        <v>0</v>
      </c>
      <c r="O1808" s="104">
        <v>0</v>
      </c>
      <c r="P1808" s="104">
        <v>1</v>
      </c>
      <c r="Q1808" s="104">
        <v>1</v>
      </c>
      <c r="R1808" s="104">
        <v>0</v>
      </c>
      <c r="S1808" s="104">
        <v>0</v>
      </c>
      <c r="T1808" s="104">
        <v>0</v>
      </c>
      <c r="U1808" s="104">
        <v>0</v>
      </c>
      <c r="V1808" s="104">
        <v>0</v>
      </c>
      <c r="W1808" s="104">
        <v>0</v>
      </c>
      <c r="X1808" s="104">
        <v>0</v>
      </c>
      <c r="Y1808" s="104">
        <v>0</v>
      </c>
      <c r="Z1808" s="104">
        <v>0</v>
      </c>
      <c r="AA1808" s="104">
        <v>0</v>
      </c>
      <c r="AB1808" s="104">
        <v>0</v>
      </c>
      <c r="AC1808" s="104">
        <v>0</v>
      </c>
      <c r="AD1808" s="104">
        <v>0</v>
      </c>
      <c r="AE1808" s="104">
        <v>0</v>
      </c>
      <c r="AF1808" s="104">
        <v>0</v>
      </c>
      <c r="AG1808" s="104">
        <v>0</v>
      </c>
      <c r="AH1808" s="104">
        <v>0</v>
      </c>
      <c r="AI1808" s="104">
        <v>0</v>
      </c>
      <c r="AJ1808" s="104">
        <v>0</v>
      </c>
      <c r="AK1808" s="104">
        <v>0</v>
      </c>
      <c r="AL1808" s="104">
        <v>0</v>
      </c>
      <c r="AM1808" s="104">
        <v>0</v>
      </c>
      <c r="AN1808" s="104">
        <v>1</v>
      </c>
      <c r="AO1808" s="104">
        <v>0</v>
      </c>
      <c r="AP1808" s="104">
        <v>0</v>
      </c>
      <c r="AQ1808" s="104">
        <v>0</v>
      </c>
      <c r="AR1808" s="104">
        <v>0</v>
      </c>
      <c r="AS1808" s="104">
        <v>0</v>
      </c>
      <c r="AT1808" s="104">
        <v>0</v>
      </c>
      <c r="AU1808" s="104">
        <v>0</v>
      </c>
      <c r="AV1808" s="104">
        <v>0</v>
      </c>
      <c r="AW1808" s="104">
        <v>0</v>
      </c>
      <c r="AX1808" s="104">
        <v>0</v>
      </c>
      <c r="AY1808" s="104">
        <v>0</v>
      </c>
      <c r="AZ1808" s="104">
        <v>0</v>
      </c>
      <c r="BA1808" s="104">
        <v>0</v>
      </c>
    </row>
    <row r="1809" spans="1:53" hidden="1" x14ac:dyDescent="0.35">
      <c r="A1809" t="s">
        <v>497</v>
      </c>
      <c r="B1809" t="s">
        <v>145</v>
      </c>
      <c r="C1809" t="s">
        <v>72</v>
      </c>
      <c r="D1809" t="s">
        <v>81</v>
      </c>
      <c r="E1809" t="s">
        <v>464</v>
      </c>
      <c r="F1809" s="104">
        <v>0</v>
      </c>
      <c r="G1809" s="104">
        <v>0</v>
      </c>
      <c r="H1809" s="104">
        <v>0</v>
      </c>
      <c r="I1809" s="104">
        <v>0</v>
      </c>
      <c r="J1809" s="104">
        <v>0</v>
      </c>
      <c r="K1809" s="104">
        <v>0</v>
      </c>
      <c r="L1809" s="104">
        <v>0</v>
      </c>
      <c r="M1809" s="104">
        <v>0</v>
      </c>
      <c r="N1809" s="104">
        <v>0</v>
      </c>
      <c r="O1809" s="104">
        <v>0</v>
      </c>
      <c r="P1809" s="104">
        <v>0</v>
      </c>
      <c r="Q1809" s="104">
        <v>0</v>
      </c>
      <c r="R1809" s="104">
        <v>0</v>
      </c>
      <c r="S1809" s="104">
        <v>0</v>
      </c>
      <c r="T1809" s="104">
        <v>0</v>
      </c>
      <c r="U1809" s="104">
        <v>0</v>
      </c>
      <c r="V1809" s="104">
        <v>0</v>
      </c>
      <c r="W1809" s="104">
        <v>0</v>
      </c>
      <c r="X1809" s="104">
        <v>0</v>
      </c>
      <c r="Y1809" s="104">
        <v>0</v>
      </c>
      <c r="Z1809" s="104">
        <v>0</v>
      </c>
      <c r="AA1809" s="104">
        <v>0</v>
      </c>
      <c r="AB1809" s="104">
        <v>0</v>
      </c>
      <c r="AC1809" s="104">
        <v>0</v>
      </c>
      <c r="AD1809" s="104">
        <v>0</v>
      </c>
      <c r="AE1809" s="104">
        <v>0</v>
      </c>
      <c r="AF1809" s="104">
        <v>0</v>
      </c>
      <c r="AG1809" s="104">
        <v>0</v>
      </c>
      <c r="AH1809" s="104">
        <v>0</v>
      </c>
      <c r="AI1809" s="104">
        <v>0</v>
      </c>
      <c r="AJ1809" s="104">
        <v>0</v>
      </c>
      <c r="AK1809" s="104">
        <v>0</v>
      </c>
      <c r="AL1809" s="104">
        <v>0</v>
      </c>
      <c r="AM1809" s="104">
        <v>0</v>
      </c>
      <c r="AN1809" s="104">
        <v>0</v>
      </c>
      <c r="AO1809" s="104">
        <v>0</v>
      </c>
      <c r="AP1809" s="104">
        <v>0</v>
      </c>
      <c r="AQ1809" s="104">
        <v>0</v>
      </c>
      <c r="AR1809" s="104">
        <v>0</v>
      </c>
      <c r="AS1809" s="104">
        <v>0</v>
      </c>
      <c r="AT1809" s="104">
        <v>0</v>
      </c>
      <c r="AU1809" s="104">
        <v>0</v>
      </c>
      <c r="AV1809" s="104">
        <v>0</v>
      </c>
      <c r="AW1809" s="104">
        <v>0</v>
      </c>
      <c r="AX1809" s="104">
        <v>0</v>
      </c>
      <c r="AY1809" s="104">
        <v>0</v>
      </c>
      <c r="AZ1809" s="104">
        <v>0</v>
      </c>
      <c r="BA1809" s="104">
        <v>0</v>
      </c>
    </row>
    <row r="1810" spans="1:53" hidden="1" x14ac:dyDescent="0.35">
      <c r="A1810" t="s">
        <v>497</v>
      </c>
      <c r="B1810" t="s">
        <v>145</v>
      </c>
      <c r="C1810" t="s">
        <v>72</v>
      </c>
      <c r="D1810" t="s">
        <v>81</v>
      </c>
      <c r="E1810" t="s">
        <v>465</v>
      </c>
      <c r="F1810" s="104">
        <v>0</v>
      </c>
      <c r="G1810" s="104">
        <v>0</v>
      </c>
      <c r="H1810" s="104">
        <v>0</v>
      </c>
      <c r="I1810" s="104">
        <v>0</v>
      </c>
      <c r="J1810" s="104">
        <v>0</v>
      </c>
      <c r="K1810" s="104">
        <v>0</v>
      </c>
      <c r="L1810" s="104">
        <v>0</v>
      </c>
      <c r="M1810" s="104">
        <v>0</v>
      </c>
      <c r="N1810" s="104">
        <v>0</v>
      </c>
      <c r="O1810" s="104">
        <v>0</v>
      </c>
      <c r="P1810" s="104">
        <v>0</v>
      </c>
      <c r="Q1810" s="104">
        <v>0</v>
      </c>
      <c r="R1810" s="104">
        <v>0</v>
      </c>
      <c r="S1810" s="104">
        <v>0</v>
      </c>
      <c r="T1810" s="104">
        <v>0</v>
      </c>
      <c r="U1810" s="104">
        <v>0</v>
      </c>
      <c r="V1810" s="104">
        <v>0</v>
      </c>
      <c r="W1810" s="104">
        <v>0</v>
      </c>
      <c r="X1810" s="104">
        <v>0</v>
      </c>
      <c r="Y1810" s="104">
        <v>0</v>
      </c>
      <c r="Z1810" s="104">
        <v>0</v>
      </c>
      <c r="AA1810" s="104">
        <v>0</v>
      </c>
      <c r="AB1810" s="104">
        <v>0</v>
      </c>
      <c r="AC1810" s="104">
        <v>0</v>
      </c>
      <c r="AD1810" s="104">
        <v>0</v>
      </c>
      <c r="AE1810" s="104">
        <v>0</v>
      </c>
      <c r="AF1810" s="104">
        <v>0</v>
      </c>
      <c r="AG1810" s="104">
        <v>0</v>
      </c>
      <c r="AH1810" s="104">
        <v>0</v>
      </c>
      <c r="AI1810" s="104">
        <v>0</v>
      </c>
      <c r="AJ1810" s="104">
        <v>0</v>
      </c>
      <c r="AK1810" s="104">
        <v>0</v>
      </c>
      <c r="AL1810" s="104">
        <v>0</v>
      </c>
      <c r="AM1810" s="104">
        <v>0</v>
      </c>
      <c r="AN1810" s="104">
        <v>0</v>
      </c>
      <c r="AO1810" s="104">
        <v>0</v>
      </c>
      <c r="AP1810" s="104">
        <v>0</v>
      </c>
      <c r="AQ1810" s="104">
        <v>0</v>
      </c>
      <c r="AR1810" s="104">
        <v>0</v>
      </c>
      <c r="AS1810" s="104">
        <v>0</v>
      </c>
      <c r="AT1810" s="104">
        <v>0</v>
      </c>
      <c r="AU1810" s="104">
        <v>0</v>
      </c>
      <c r="AV1810" s="104">
        <v>0</v>
      </c>
      <c r="AW1810" s="104">
        <v>0</v>
      </c>
      <c r="AX1810" s="104">
        <v>0</v>
      </c>
      <c r="AY1810" s="104">
        <v>0</v>
      </c>
      <c r="AZ1810" s="104">
        <v>0</v>
      </c>
      <c r="BA1810" s="104">
        <v>0</v>
      </c>
    </row>
    <row r="1811" spans="1:53" hidden="1" x14ac:dyDescent="0.35">
      <c r="A1811" t="s">
        <v>497</v>
      </c>
      <c r="B1811" t="s">
        <v>145</v>
      </c>
      <c r="C1811" t="s">
        <v>72</v>
      </c>
      <c r="D1811" t="s">
        <v>81</v>
      </c>
      <c r="E1811" t="s">
        <v>466</v>
      </c>
      <c r="F1811" s="104">
        <v>0</v>
      </c>
      <c r="G1811" s="104">
        <v>0</v>
      </c>
      <c r="H1811" s="104">
        <v>0</v>
      </c>
      <c r="I1811" s="104">
        <v>0</v>
      </c>
      <c r="J1811" s="104">
        <v>0</v>
      </c>
      <c r="K1811" s="104">
        <v>0</v>
      </c>
      <c r="L1811" s="104">
        <v>0</v>
      </c>
      <c r="M1811" s="104">
        <v>0</v>
      </c>
      <c r="N1811" s="104">
        <v>0</v>
      </c>
      <c r="O1811" s="104">
        <v>0</v>
      </c>
      <c r="P1811" s="104">
        <v>0</v>
      </c>
      <c r="Q1811" s="104">
        <v>0</v>
      </c>
      <c r="R1811" s="104">
        <v>0</v>
      </c>
      <c r="S1811" s="104">
        <v>0</v>
      </c>
      <c r="T1811" s="104">
        <v>0</v>
      </c>
      <c r="U1811" s="104">
        <v>0</v>
      </c>
      <c r="V1811" s="104">
        <v>0</v>
      </c>
      <c r="W1811" s="104">
        <v>0</v>
      </c>
      <c r="X1811" s="104">
        <v>0</v>
      </c>
      <c r="Y1811" s="104">
        <v>0</v>
      </c>
      <c r="Z1811" s="104">
        <v>0</v>
      </c>
      <c r="AA1811" s="104">
        <v>0</v>
      </c>
      <c r="AB1811" s="104">
        <v>0</v>
      </c>
      <c r="AC1811" s="104">
        <v>0</v>
      </c>
      <c r="AD1811" s="104">
        <v>0</v>
      </c>
      <c r="AE1811" s="104">
        <v>0</v>
      </c>
      <c r="AF1811" s="104">
        <v>0</v>
      </c>
      <c r="AG1811" s="104">
        <v>0</v>
      </c>
      <c r="AH1811" s="104">
        <v>0</v>
      </c>
      <c r="AI1811" s="104">
        <v>0</v>
      </c>
      <c r="AJ1811" s="104">
        <v>0</v>
      </c>
      <c r="AK1811" s="104">
        <v>0</v>
      </c>
      <c r="AL1811" s="104">
        <v>0</v>
      </c>
      <c r="AM1811" s="104">
        <v>0</v>
      </c>
      <c r="AN1811" s="104">
        <v>0</v>
      </c>
      <c r="AO1811" s="104">
        <v>0</v>
      </c>
      <c r="AP1811" s="104">
        <v>0</v>
      </c>
      <c r="AQ1811" s="104">
        <v>0</v>
      </c>
      <c r="AR1811" s="104">
        <v>0</v>
      </c>
      <c r="AS1811" s="104">
        <v>0</v>
      </c>
      <c r="AT1811" s="104">
        <v>0</v>
      </c>
      <c r="AU1811" s="104">
        <v>0</v>
      </c>
      <c r="AV1811" s="104">
        <v>0</v>
      </c>
      <c r="AW1811" s="104">
        <v>0</v>
      </c>
      <c r="AX1811" s="104">
        <v>0</v>
      </c>
      <c r="AY1811" s="104">
        <v>0</v>
      </c>
      <c r="AZ1811" s="104">
        <v>0</v>
      </c>
      <c r="BA1811" s="104">
        <v>0</v>
      </c>
    </row>
    <row r="1812" spans="1:53" hidden="1" x14ac:dyDescent="0.35">
      <c r="A1812" t="s">
        <v>497</v>
      </c>
      <c r="B1812" t="s">
        <v>145</v>
      </c>
      <c r="C1812" t="s">
        <v>72</v>
      </c>
      <c r="D1812" t="s">
        <v>81</v>
      </c>
      <c r="E1812" t="s">
        <v>467</v>
      </c>
      <c r="F1812" s="104">
        <v>0</v>
      </c>
      <c r="G1812" s="104">
        <v>0</v>
      </c>
      <c r="H1812" s="104">
        <v>0</v>
      </c>
      <c r="I1812" s="104">
        <v>0</v>
      </c>
      <c r="J1812" s="104">
        <v>0</v>
      </c>
      <c r="K1812" s="104">
        <v>0</v>
      </c>
      <c r="L1812" s="104">
        <v>0</v>
      </c>
      <c r="M1812" s="104">
        <v>0</v>
      </c>
      <c r="N1812" s="104">
        <v>0</v>
      </c>
      <c r="O1812" s="104">
        <v>0</v>
      </c>
      <c r="P1812" s="104">
        <v>0</v>
      </c>
      <c r="Q1812" s="104">
        <v>0</v>
      </c>
      <c r="R1812" s="104">
        <v>0</v>
      </c>
      <c r="S1812" s="104">
        <v>0</v>
      </c>
      <c r="T1812" s="104">
        <v>0</v>
      </c>
      <c r="U1812" s="104">
        <v>0</v>
      </c>
      <c r="V1812" s="104">
        <v>0</v>
      </c>
      <c r="W1812" s="104">
        <v>0</v>
      </c>
      <c r="X1812" s="104">
        <v>0</v>
      </c>
      <c r="Y1812" s="104">
        <v>0</v>
      </c>
      <c r="Z1812" s="104">
        <v>0</v>
      </c>
      <c r="AA1812" s="104">
        <v>0</v>
      </c>
      <c r="AB1812" s="104">
        <v>0</v>
      </c>
      <c r="AC1812" s="104">
        <v>0</v>
      </c>
      <c r="AD1812" s="104">
        <v>0</v>
      </c>
      <c r="AE1812" s="104">
        <v>0</v>
      </c>
      <c r="AF1812" s="104">
        <v>0</v>
      </c>
      <c r="AG1812" s="104">
        <v>0</v>
      </c>
      <c r="AH1812" s="104">
        <v>0</v>
      </c>
      <c r="AI1812" s="104">
        <v>0</v>
      </c>
      <c r="AJ1812" s="104">
        <v>0</v>
      </c>
      <c r="AK1812" s="104">
        <v>0</v>
      </c>
      <c r="AL1812" s="104">
        <v>0</v>
      </c>
      <c r="AM1812" s="104">
        <v>0</v>
      </c>
      <c r="AN1812" s="104">
        <v>0</v>
      </c>
      <c r="AO1812" s="104">
        <v>0</v>
      </c>
      <c r="AP1812" s="104">
        <v>0</v>
      </c>
      <c r="AQ1812" s="104">
        <v>0</v>
      </c>
      <c r="AR1812" s="104">
        <v>0</v>
      </c>
      <c r="AS1812" s="104">
        <v>0</v>
      </c>
      <c r="AT1812" s="104">
        <v>0</v>
      </c>
      <c r="AU1812" s="104">
        <v>0</v>
      </c>
      <c r="AV1812" s="104">
        <v>0</v>
      </c>
      <c r="AW1812" s="104">
        <v>0</v>
      </c>
      <c r="AX1812" s="104">
        <v>0</v>
      </c>
      <c r="AY1812" s="104">
        <v>0</v>
      </c>
      <c r="AZ1812" s="104">
        <v>0</v>
      </c>
      <c r="BA1812" s="104">
        <v>0</v>
      </c>
    </row>
    <row r="1813" spans="1:53" hidden="1" x14ac:dyDescent="0.35">
      <c r="A1813" t="s">
        <v>497</v>
      </c>
      <c r="B1813" t="s">
        <v>145</v>
      </c>
      <c r="C1813" t="s">
        <v>72</v>
      </c>
      <c r="D1813" t="s">
        <v>81</v>
      </c>
      <c r="E1813" t="s">
        <v>468</v>
      </c>
      <c r="F1813" s="104">
        <v>0</v>
      </c>
      <c r="G1813" s="104">
        <v>0</v>
      </c>
      <c r="H1813" s="104">
        <v>0</v>
      </c>
      <c r="I1813" s="104">
        <v>0</v>
      </c>
      <c r="J1813" s="104">
        <v>0</v>
      </c>
      <c r="K1813" s="104">
        <v>0</v>
      </c>
      <c r="L1813" s="104">
        <v>0</v>
      </c>
      <c r="M1813" s="104">
        <v>0</v>
      </c>
      <c r="N1813" s="104">
        <v>0</v>
      </c>
      <c r="O1813" s="104">
        <v>1</v>
      </c>
      <c r="P1813" s="104">
        <v>1</v>
      </c>
      <c r="Q1813" s="104">
        <v>1</v>
      </c>
      <c r="R1813" s="104">
        <v>0</v>
      </c>
      <c r="S1813" s="104">
        <v>0</v>
      </c>
      <c r="T1813" s="104">
        <v>0</v>
      </c>
      <c r="U1813" s="104">
        <v>0</v>
      </c>
      <c r="V1813" s="104">
        <v>0</v>
      </c>
      <c r="W1813" s="104">
        <v>0</v>
      </c>
      <c r="X1813" s="104">
        <v>0</v>
      </c>
      <c r="Y1813" s="104">
        <v>0</v>
      </c>
      <c r="Z1813" s="104">
        <v>0</v>
      </c>
      <c r="AA1813" s="104">
        <v>0</v>
      </c>
      <c r="AB1813" s="104">
        <v>0</v>
      </c>
      <c r="AC1813" s="104">
        <v>0</v>
      </c>
      <c r="AD1813" s="104">
        <v>0</v>
      </c>
      <c r="AE1813" s="104">
        <v>0</v>
      </c>
      <c r="AF1813" s="104">
        <v>0</v>
      </c>
      <c r="AG1813" s="104">
        <v>0</v>
      </c>
      <c r="AH1813" s="104">
        <v>0</v>
      </c>
      <c r="AI1813" s="104">
        <v>0</v>
      </c>
      <c r="AJ1813" s="104">
        <v>0</v>
      </c>
      <c r="AK1813" s="104">
        <v>0</v>
      </c>
      <c r="AL1813" s="104">
        <v>0</v>
      </c>
      <c r="AM1813" s="104">
        <v>1</v>
      </c>
      <c r="AN1813" s="104">
        <v>0</v>
      </c>
      <c r="AO1813" s="104">
        <v>0</v>
      </c>
      <c r="AP1813" s="104">
        <v>0</v>
      </c>
      <c r="AQ1813" s="104">
        <v>0</v>
      </c>
      <c r="AR1813" s="104">
        <v>0</v>
      </c>
      <c r="AS1813" s="104">
        <v>0</v>
      </c>
      <c r="AT1813" s="104">
        <v>0</v>
      </c>
      <c r="AU1813" s="104">
        <v>0</v>
      </c>
      <c r="AV1813" s="104">
        <v>0</v>
      </c>
      <c r="AW1813" s="104">
        <v>0</v>
      </c>
      <c r="AX1813" s="104">
        <v>0</v>
      </c>
      <c r="AY1813" s="104">
        <v>0</v>
      </c>
      <c r="AZ1813" s="104">
        <v>0</v>
      </c>
      <c r="BA1813" s="104">
        <v>0</v>
      </c>
    </row>
    <row r="1814" spans="1:53" hidden="1" x14ac:dyDescent="0.35">
      <c r="A1814" t="s">
        <v>497</v>
      </c>
      <c r="B1814" t="s">
        <v>145</v>
      </c>
      <c r="C1814" t="s">
        <v>72</v>
      </c>
      <c r="D1814" t="s">
        <v>81</v>
      </c>
      <c r="E1814" t="s">
        <v>469</v>
      </c>
      <c r="F1814" s="104">
        <v>0</v>
      </c>
      <c r="G1814" s="104">
        <v>0</v>
      </c>
      <c r="H1814" s="104">
        <v>0</v>
      </c>
      <c r="I1814" s="104">
        <v>0</v>
      </c>
      <c r="J1814" s="104">
        <v>0</v>
      </c>
      <c r="K1814" s="104">
        <v>0</v>
      </c>
      <c r="L1814" s="104">
        <v>0</v>
      </c>
      <c r="M1814" s="104">
        <v>0</v>
      </c>
      <c r="N1814" s="104">
        <v>0</v>
      </c>
      <c r="O1814" s="104">
        <v>0</v>
      </c>
      <c r="P1814" s="104">
        <v>0</v>
      </c>
      <c r="Q1814" s="104">
        <v>0</v>
      </c>
      <c r="R1814" s="104">
        <v>0</v>
      </c>
      <c r="S1814" s="104">
        <v>0</v>
      </c>
      <c r="T1814" s="104">
        <v>0</v>
      </c>
      <c r="U1814" s="104">
        <v>0</v>
      </c>
      <c r="V1814" s="104">
        <v>0</v>
      </c>
      <c r="W1814" s="104">
        <v>0</v>
      </c>
      <c r="X1814" s="104">
        <v>0</v>
      </c>
      <c r="Y1814" s="104">
        <v>0</v>
      </c>
      <c r="Z1814" s="104">
        <v>0</v>
      </c>
      <c r="AA1814" s="104">
        <v>0</v>
      </c>
      <c r="AB1814" s="104">
        <v>0</v>
      </c>
      <c r="AC1814" s="104">
        <v>0</v>
      </c>
      <c r="AD1814" s="104">
        <v>0</v>
      </c>
      <c r="AE1814" s="104">
        <v>0</v>
      </c>
      <c r="AF1814" s="104">
        <v>0</v>
      </c>
      <c r="AG1814" s="104">
        <v>0</v>
      </c>
      <c r="AH1814" s="104">
        <v>0</v>
      </c>
      <c r="AI1814" s="104">
        <v>0</v>
      </c>
      <c r="AJ1814" s="104">
        <v>0</v>
      </c>
      <c r="AK1814" s="104">
        <v>0</v>
      </c>
      <c r="AL1814" s="104">
        <v>0</v>
      </c>
      <c r="AM1814" s="104">
        <v>0</v>
      </c>
      <c r="AN1814" s="104">
        <v>0</v>
      </c>
      <c r="AO1814" s="104">
        <v>0</v>
      </c>
      <c r="AP1814" s="104">
        <v>0</v>
      </c>
      <c r="AQ1814" s="104">
        <v>0</v>
      </c>
      <c r="AR1814" s="104">
        <v>0</v>
      </c>
      <c r="AS1814" s="104">
        <v>0</v>
      </c>
      <c r="AT1814" s="104">
        <v>0</v>
      </c>
      <c r="AU1814" s="104">
        <v>0</v>
      </c>
      <c r="AV1814" s="104">
        <v>0</v>
      </c>
      <c r="AW1814" s="104">
        <v>0</v>
      </c>
      <c r="AX1814" s="104">
        <v>0</v>
      </c>
      <c r="AY1814" s="104">
        <v>0</v>
      </c>
      <c r="AZ1814" s="104">
        <v>0</v>
      </c>
      <c r="BA1814" s="104">
        <v>0</v>
      </c>
    </row>
    <row r="1815" spans="1:53" hidden="1" x14ac:dyDescent="0.35">
      <c r="A1815" t="s">
        <v>497</v>
      </c>
      <c r="B1815" t="s">
        <v>145</v>
      </c>
      <c r="C1815" t="s">
        <v>72</v>
      </c>
      <c r="D1815" t="s">
        <v>81</v>
      </c>
      <c r="E1815" t="s">
        <v>470</v>
      </c>
      <c r="F1815" s="104">
        <v>0</v>
      </c>
      <c r="G1815" s="104">
        <v>0</v>
      </c>
      <c r="H1815" s="104">
        <v>0</v>
      </c>
      <c r="I1815" s="104">
        <v>0</v>
      </c>
      <c r="J1815" s="104">
        <v>0</v>
      </c>
      <c r="K1815" s="104">
        <v>0</v>
      </c>
      <c r="L1815" s="104">
        <v>0</v>
      </c>
      <c r="M1815" s="104">
        <v>0</v>
      </c>
      <c r="N1815" s="104">
        <v>0</v>
      </c>
      <c r="O1815" s="104">
        <v>0</v>
      </c>
      <c r="P1815" s="104">
        <v>0</v>
      </c>
      <c r="Q1815" s="104">
        <v>0</v>
      </c>
      <c r="R1815" s="104">
        <v>0</v>
      </c>
      <c r="S1815" s="104">
        <v>0</v>
      </c>
      <c r="T1815" s="104">
        <v>0</v>
      </c>
      <c r="U1815" s="104">
        <v>0</v>
      </c>
      <c r="V1815" s="104">
        <v>0</v>
      </c>
      <c r="W1815" s="104">
        <v>0</v>
      </c>
      <c r="X1815" s="104">
        <v>0</v>
      </c>
      <c r="Y1815" s="104">
        <v>0</v>
      </c>
      <c r="Z1815" s="104">
        <v>0</v>
      </c>
      <c r="AA1815" s="104">
        <v>0</v>
      </c>
      <c r="AB1815" s="104">
        <v>0</v>
      </c>
      <c r="AC1815" s="104">
        <v>0</v>
      </c>
      <c r="AD1815" s="104">
        <v>0</v>
      </c>
      <c r="AE1815" s="104">
        <v>0</v>
      </c>
      <c r="AF1815" s="104">
        <v>0</v>
      </c>
      <c r="AG1815" s="104">
        <v>0</v>
      </c>
      <c r="AH1815" s="104">
        <v>0</v>
      </c>
      <c r="AI1815" s="104">
        <v>0</v>
      </c>
      <c r="AJ1815" s="104">
        <v>0</v>
      </c>
      <c r="AK1815" s="104">
        <v>0</v>
      </c>
      <c r="AL1815" s="104">
        <v>0</v>
      </c>
      <c r="AM1815" s="104">
        <v>0</v>
      </c>
      <c r="AN1815" s="104">
        <v>0</v>
      </c>
      <c r="AO1815" s="104">
        <v>0</v>
      </c>
      <c r="AP1815" s="104">
        <v>0</v>
      </c>
      <c r="AQ1815" s="104">
        <v>0</v>
      </c>
      <c r="AR1815" s="104">
        <v>0</v>
      </c>
      <c r="AS1815" s="104">
        <v>0</v>
      </c>
      <c r="AT1815" s="104">
        <v>0</v>
      </c>
      <c r="AU1815" s="104">
        <v>0</v>
      </c>
      <c r="AV1815" s="104">
        <v>0</v>
      </c>
      <c r="AW1815" s="104">
        <v>0</v>
      </c>
      <c r="AX1815" s="104">
        <v>0</v>
      </c>
      <c r="AY1815" s="104">
        <v>0</v>
      </c>
      <c r="AZ1815" s="104">
        <v>0</v>
      </c>
      <c r="BA1815" s="104">
        <v>0</v>
      </c>
    </row>
    <row r="1816" spans="1:53" hidden="1" x14ac:dyDescent="0.35">
      <c r="A1816" t="s">
        <v>497</v>
      </c>
      <c r="B1816" t="s">
        <v>145</v>
      </c>
      <c r="C1816" t="s">
        <v>72</v>
      </c>
      <c r="D1816" t="s">
        <v>81</v>
      </c>
      <c r="E1816" t="s">
        <v>471</v>
      </c>
      <c r="F1816" s="104">
        <v>0</v>
      </c>
      <c r="G1816" s="104">
        <v>0</v>
      </c>
      <c r="H1816" s="104">
        <v>0</v>
      </c>
      <c r="I1816" s="104">
        <v>0</v>
      </c>
      <c r="J1816" s="104">
        <v>0</v>
      </c>
      <c r="K1816" s="104">
        <v>0</v>
      </c>
      <c r="L1816" s="104">
        <v>0</v>
      </c>
      <c r="M1816" s="104">
        <v>0</v>
      </c>
      <c r="N1816" s="104">
        <v>0</v>
      </c>
      <c r="O1816" s="104">
        <v>0</v>
      </c>
      <c r="P1816" s="104">
        <v>0</v>
      </c>
      <c r="Q1816" s="104">
        <v>0</v>
      </c>
      <c r="R1816" s="104">
        <v>0</v>
      </c>
      <c r="S1816" s="104">
        <v>0</v>
      </c>
      <c r="T1816" s="104">
        <v>0</v>
      </c>
      <c r="U1816" s="104">
        <v>0</v>
      </c>
      <c r="V1816" s="104">
        <v>0</v>
      </c>
      <c r="W1816" s="104">
        <v>0</v>
      </c>
      <c r="X1816" s="104">
        <v>0</v>
      </c>
      <c r="Y1816" s="104">
        <v>0</v>
      </c>
      <c r="Z1816" s="104">
        <v>0</v>
      </c>
      <c r="AA1816" s="104">
        <v>0</v>
      </c>
      <c r="AB1816" s="104">
        <v>0</v>
      </c>
      <c r="AC1816" s="104">
        <v>0</v>
      </c>
      <c r="AD1816" s="104">
        <v>0</v>
      </c>
      <c r="AE1816" s="104">
        <v>0</v>
      </c>
      <c r="AF1816" s="104">
        <v>0</v>
      </c>
      <c r="AG1816" s="104">
        <v>0</v>
      </c>
      <c r="AH1816" s="104">
        <v>0</v>
      </c>
      <c r="AI1816" s="104">
        <v>0</v>
      </c>
      <c r="AJ1816" s="104">
        <v>0</v>
      </c>
      <c r="AK1816" s="104">
        <v>0</v>
      </c>
      <c r="AL1816" s="104">
        <v>0</v>
      </c>
      <c r="AM1816" s="104">
        <v>0</v>
      </c>
      <c r="AN1816" s="104">
        <v>0</v>
      </c>
      <c r="AO1816" s="104">
        <v>0</v>
      </c>
      <c r="AP1816" s="104">
        <v>0</v>
      </c>
      <c r="AQ1816" s="104">
        <v>0</v>
      </c>
      <c r="AR1816" s="104">
        <v>0</v>
      </c>
      <c r="AS1816" s="104">
        <v>0</v>
      </c>
      <c r="AT1816" s="104">
        <v>0</v>
      </c>
      <c r="AU1816" s="104">
        <v>0</v>
      </c>
      <c r="AV1816" s="104">
        <v>0</v>
      </c>
      <c r="AW1816" s="104">
        <v>0</v>
      </c>
      <c r="AX1816" s="104">
        <v>0</v>
      </c>
      <c r="AY1816" s="104">
        <v>0</v>
      </c>
      <c r="AZ1816" s="104">
        <v>0</v>
      </c>
      <c r="BA1816" s="104">
        <v>0</v>
      </c>
    </row>
    <row r="1817" spans="1:53" hidden="1" x14ac:dyDescent="0.35">
      <c r="A1817" t="s">
        <v>497</v>
      </c>
      <c r="B1817" t="s">
        <v>145</v>
      </c>
      <c r="C1817" t="s">
        <v>72</v>
      </c>
      <c r="D1817" t="s">
        <v>81</v>
      </c>
      <c r="E1817" t="s">
        <v>472</v>
      </c>
      <c r="F1817" s="104">
        <v>0</v>
      </c>
      <c r="G1817" s="104">
        <v>0</v>
      </c>
      <c r="H1817" s="104">
        <v>0</v>
      </c>
      <c r="I1817" s="104">
        <v>0</v>
      </c>
      <c r="J1817" s="104">
        <v>0</v>
      </c>
      <c r="K1817" s="104">
        <v>0</v>
      </c>
      <c r="L1817" s="104">
        <v>0</v>
      </c>
      <c r="M1817" s="104">
        <v>0</v>
      </c>
      <c r="N1817" s="104">
        <v>0</v>
      </c>
      <c r="O1817" s="104">
        <v>0</v>
      </c>
      <c r="P1817" s="104">
        <v>0</v>
      </c>
      <c r="Q1817" s="104">
        <v>0</v>
      </c>
      <c r="R1817" s="104">
        <v>0</v>
      </c>
      <c r="S1817" s="104">
        <v>0</v>
      </c>
      <c r="T1817" s="104">
        <v>0</v>
      </c>
      <c r="U1817" s="104">
        <v>0</v>
      </c>
      <c r="V1817" s="104">
        <v>0</v>
      </c>
      <c r="W1817" s="104">
        <v>0</v>
      </c>
      <c r="X1817" s="104">
        <v>0</v>
      </c>
      <c r="Y1817" s="104">
        <v>0</v>
      </c>
      <c r="Z1817" s="104">
        <v>0</v>
      </c>
      <c r="AA1817" s="104">
        <v>0</v>
      </c>
      <c r="AB1817" s="104">
        <v>0</v>
      </c>
      <c r="AC1817" s="104">
        <v>0</v>
      </c>
      <c r="AD1817" s="104">
        <v>0</v>
      </c>
      <c r="AE1817" s="104">
        <v>0</v>
      </c>
      <c r="AF1817" s="104">
        <v>0</v>
      </c>
      <c r="AG1817" s="104">
        <v>0</v>
      </c>
      <c r="AH1817" s="104">
        <v>0</v>
      </c>
      <c r="AI1817" s="104">
        <v>0</v>
      </c>
      <c r="AJ1817" s="104">
        <v>0</v>
      </c>
      <c r="AK1817" s="104">
        <v>0</v>
      </c>
      <c r="AL1817" s="104">
        <v>0</v>
      </c>
      <c r="AM1817" s="104">
        <v>0</v>
      </c>
      <c r="AN1817" s="104">
        <v>0</v>
      </c>
      <c r="AO1817" s="104">
        <v>0</v>
      </c>
      <c r="AP1817" s="104">
        <v>0</v>
      </c>
      <c r="AQ1817" s="104">
        <v>0</v>
      </c>
      <c r="AR1817" s="104">
        <v>0</v>
      </c>
      <c r="AS1817" s="104">
        <v>0</v>
      </c>
      <c r="AT1817" s="104">
        <v>0</v>
      </c>
      <c r="AU1817" s="104">
        <v>0</v>
      </c>
      <c r="AV1817" s="104">
        <v>0</v>
      </c>
      <c r="AW1817" s="104">
        <v>0</v>
      </c>
      <c r="AX1817" s="104">
        <v>0</v>
      </c>
      <c r="AY1817" s="104">
        <v>0</v>
      </c>
      <c r="AZ1817" s="104">
        <v>0</v>
      </c>
      <c r="BA1817" s="104">
        <v>0</v>
      </c>
    </row>
    <row r="1818" spans="1:53" hidden="1" x14ac:dyDescent="0.35">
      <c r="A1818" t="s">
        <v>497</v>
      </c>
      <c r="B1818" t="s">
        <v>145</v>
      </c>
      <c r="C1818" t="s">
        <v>72</v>
      </c>
      <c r="D1818" t="s">
        <v>81</v>
      </c>
      <c r="E1818" t="s">
        <v>473</v>
      </c>
      <c r="F1818" s="104">
        <v>0</v>
      </c>
      <c r="G1818" s="104">
        <v>0</v>
      </c>
      <c r="H1818" s="104">
        <v>0</v>
      </c>
      <c r="I1818" s="104">
        <v>0</v>
      </c>
      <c r="J1818" s="104">
        <v>0</v>
      </c>
      <c r="K1818" s="104">
        <v>0</v>
      </c>
      <c r="L1818" s="104">
        <v>0</v>
      </c>
      <c r="M1818" s="104">
        <v>0</v>
      </c>
      <c r="N1818" s="104">
        <v>0</v>
      </c>
      <c r="O1818" s="104">
        <v>0</v>
      </c>
      <c r="P1818" s="104">
        <v>0</v>
      </c>
      <c r="Q1818" s="104">
        <v>0</v>
      </c>
      <c r="R1818" s="104">
        <v>0</v>
      </c>
      <c r="S1818" s="104">
        <v>0</v>
      </c>
      <c r="T1818" s="104">
        <v>0</v>
      </c>
      <c r="U1818" s="104">
        <v>0</v>
      </c>
      <c r="V1818" s="104">
        <v>0</v>
      </c>
      <c r="W1818" s="104">
        <v>0</v>
      </c>
      <c r="X1818" s="104">
        <v>0</v>
      </c>
      <c r="Y1818" s="104">
        <v>0</v>
      </c>
      <c r="Z1818" s="104">
        <v>0</v>
      </c>
      <c r="AA1818" s="104">
        <v>0</v>
      </c>
      <c r="AB1818" s="104">
        <v>0</v>
      </c>
      <c r="AC1818" s="104">
        <v>0</v>
      </c>
      <c r="AD1818" s="104">
        <v>0</v>
      </c>
      <c r="AE1818" s="104">
        <v>0</v>
      </c>
      <c r="AF1818" s="104">
        <v>0</v>
      </c>
      <c r="AG1818" s="104">
        <v>0</v>
      </c>
      <c r="AH1818" s="104">
        <v>0</v>
      </c>
      <c r="AI1818" s="104">
        <v>0</v>
      </c>
      <c r="AJ1818" s="104">
        <v>0</v>
      </c>
      <c r="AK1818" s="104">
        <v>0</v>
      </c>
      <c r="AL1818" s="104">
        <v>0</v>
      </c>
      <c r="AM1818" s="104">
        <v>0</v>
      </c>
      <c r="AN1818" s="104">
        <v>0</v>
      </c>
      <c r="AO1818" s="104">
        <v>0</v>
      </c>
      <c r="AP1818" s="104">
        <v>0</v>
      </c>
      <c r="AQ1818" s="104">
        <v>0</v>
      </c>
      <c r="AR1818" s="104">
        <v>0</v>
      </c>
      <c r="AS1818" s="104">
        <v>0</v>
      </c>
      <c r="AT1818" s="104">
        <v>0</v>
      </c>
      <c r="AU1818" s="104">
        <v>0</v>
      </c>
      <c r="AV1818" s="104">
        <v>0</v>
      </c>
      <c r="AW1818" s="104">
        <v>0</v>
      </c>
      <c r="AX1818" s="104">
        <v>0</v>
      </c>
      <c r="AY1818" s="104">
        <v>0</v>
      </c>
      <c r="AZ1818" s="104">
        <v>0</v>
      </c>
      <c r="BA1818" s="104">
        <v>0</v>
      </c>
    </row>
    <row r="1819" spans="1:53" hidden="1" x14ac:dyDescent="0.35">
      <c r="A1819" s="158" t="s">
        <v>497</v>
      </c>
      <c r="B1819" s="158" t="s">
        <v>145</v>
      </c>
      <c r="C1819" s="158" t="s">
        <v>73</v>
      </c>
      <c r="D1819" s="158" t="s">
        <v>81</v>
      </c>
      <c r="E1819" s="158" t="s">
        <v>474</v>
      </c>
      <c r="F1819" s="159">
        <v>0</v>
      </c>
      <c r="G1819" s="159">
        <v>0</v>
      </c>
      <c r="H1819" s="159">
        <v>0</v>
      </c>
      <c r="I1819" s="159">
        <v>0</v>
      </c>
      <c r="J1819" s="159">
        <v>0</v>
      </c>
      <c r="K1819" s="159">
        <v>0</v>
      </c>
      <c r="L1819" s="159">
        <v>0</v>
      </c>
      <c r="M1819" s="159">
        <v>0</v>
      </c>
      <c r="N1819" s="159">
        <v>0</v>
      </c>
      <c r="O1819" s="159">
        <v>0</v>
      </c>
      <c r="P1819" s="159">
        <v>0</v>
      </c>
      <c r="Q1819" s="159">
        <v>0</v>
      </c>
      <c r="R1819" s="159">
        <v>0</v>
      </c>
      <c r="S1819" s="159">
        <v>0</v>
      </c>
      <c r="T1819" s="159">
        <v>0</v>
      </c>
      <c r="U1819" s="159">
        <v>0</v>
      </c>
      <c r="V1819" s="159">
        <v>0</v>
      </c>
      <c r="W1819" s="159">
        <v>0</v>
      </c>
      <c r="X1819" s="159">
        <v>0</v>
      </c>
      <c r="Y1819" s="159">
        <v>0</v>
      </c>
      <c r="Z1819" s="159">
        <v>0</v>
      </c>
      <c r="AA1819" s="159">
        <v>0</v>
      </c>
      <c r="AB1819" s="159">
        <v>0</v>
      </c>
      <c r="AC1819" s="159">
        <v>0</v>
      </c>
      <c r="AD1819" s="159">
        <v>0</v>
      </c>
      <c r="AE1819" s="159">
        <v>0</v>
      </c>
      <c r="AF1819" s="159">
        <v>0</v>
      </c>
      <c r="AG1819" s="159">
        <v>0</v>
      </c>
      <c r="AH1819" s="159">
        <v>0</v>
      </c>
      <c r="AI1819" s="159">
        <v>0</v>
      </c>
      <c r="AJ1819" s="159">
        <v>0</v>
      </c>
      <c r="AK1819" s="159">
        <v>0</v>
      </c>
      <c r="AL1819" s="159">
        <v>0</v>
      </c>
      <c r="AM1819" s="159">
        <v>0</v>
      </c>
      <c r="AN1819" s="159">
        <v>0</v>
      </c>
      <c r="AO1819" s="159">
        <v>0</v>
      </c>
      <c r="AP1819" s="159">
        <v>0</v>
      </c>
      <c r="AQ1819" s="159">
        <v>0</v>
      </c>
      <c r="AR1819" s="159">
        <v>0</v>
      </c>
      <c r="AS1819" s="159">
        <v>0</v>
      </c>
      <c r="AT1819" s="159">
        <v>0</v>
      </c>
      <c r="AU1819" s="159">
        <v>0</v>
      </c>
      <c r="AV1819" s="159">
        <v>0</v>
      </c>
      <c r="AW1819" s="159">
        <v>0</v>
      </c>
      <c r="AX1819" s="159">
        <v>0</v>
      </c>
      <c r="AY1819" s="159">
        <v>0</v>
      </c>
      <c r="AZ1819" s="159">
        <v>0</v>
      </c>
      <c r="BA1819" s="159">
        <v>0</v>
      </c>
    </row>
    <row r="1820" spans="1:53" hidden="1" x14ac:dyDescent="0.35">
      <c r="A1820" s="158" t="s">
        <v>497</v>
      </c>
      <c r="B1820" s="158" t="s">
        <v>145</v>
      </c>
      <c r="C1820" s="158" t="s">
        <v>73</v>
      </c>
      <c r="D1820" s="158" t="s">
        <v>81</v>
      </c>
      <c r="E1820" s="158" t="s">
        <v>475</v>
      </c>
      <c r="F1820" s="159">
        <v>0</v>
      </c>
      <c r="G1820" s="159">
        <v>0</v>
      </c>
      <c r="H1820" s="159">
        <v>0</v>
      </c>
      <c r="I1820" s="159">
        <v>0</v>
      </c>
      <c r="J1820" s="159">
        <v>0</v>
      </c>
      <c r="K1820" s="159">
        <v>0</v>
      </c>
      <c r="L1820" s="159">
        <v>0</v>
      </c>
      <c r="M1820" s="159">
        <v>0</v>
      </c>
      <c r="N1820" s="159">
        <v>0</v>
      </c>
      <c r="O1820" s="159">
        <v>0</v>
      </c>
      <c r="P1820" s="159">
        <v>0</v>
      </c>
      <c r="Q1820" s="159">
        <v>0</v>
      </c>
      <c r="R1820" s="159">
        <v>0</v>
      </c>
      <c r="S1820" s="159">
        <v>1</v>
      </c>
      <c r="T1820" s="159">
        <v>1</v>
      </c>
      <c r="U1820" s="159">
        <v>4</v>
      </c>
      <c r="V1820" s="159">
        <v>4</v>
      </c>
      <c r="W1820" s="159">
        <v>4</v>
      </c>
      <c r="X1820" s="159">
        <v>4</v>
      </c>
      <c r="Y1820" s="159">
        <v>4</v>
      </c>
      <c r="Z1820" s="159">
        <v>4</v>
      </c>
      <c r="AA1820" s="159">
        <v>4</v>
      </c>
      <c r="AB1820" s="159">
        <v>4</v>
      </c>
      <c r="AC1820" s="159">
        <v>4</v>
      </c>
      <c r="AD1820" s="159">
        <v>0</v>
      </c>
      <c r="AE1820" s="159">
        <v>0</v>
      </c>
      <c r="AF1820" s="159">
        <v>0</v>
      </c>
      <c r="AG1820" s="159">
        <v>0</v>
      </c>
      <c r="AH1820" s="159">
        <v>0</v>
      </c>
      <c r="AI1820" s="159">
        <v>0</v>
      </c>
      <c r="AJ1820" s="159">
        <v>0</v>
      </c>
      <c r="AK1820" s="159">
        <v>0</v>
      </c>
      <c r="AL1820" s="159">
        <v>0</v>
      </c>
      <c r="AM1820" s="159">
        <v>0</v>
      </c>
      <c r="AN1820" s="159">
        <v>0</v>
      </c>
      <c r="AO1820" s="159">
        <v>0</v>
      </c>
      <c r="AP1820" s="159">
        <v>0</v>
      </c>
      <c r="AQ1820" s="159">
        <v>1</v>
      </c>
      <c r="AR1820" s="159">
        <v>0</v>
      </c>
      <c r="AS1820" s="159">
        <v>3</v>
      </c>
      <c r="AT1820" s="159">
        <v>0</v>
      </c>
      <c r="AU1820" s="159">
        <v>0</v>
      </c>
      <c r="AV1820" s="159">
        <v>0</v>
      </c>
      <c r="AW1820" s="159">
        <v>0</v>
      </c>
      <c r="AX1820" s="159">
        <v>0</v>
      </c>
      <c r="AY1820" s="159">
        <v>0</v>
      </c>
      <c r="AZ1820" s="159">
        <v>0</v>
      </c>
      <c r="BA1820" s="159">
        <v>0</v>
      </c>
    </row>
    <row r="1821" spans="1:53" hidden="1" x14ac:dyDescent="0.35">
      <c r="A1821" s="158" t="s">
        <v>497</v>
      </c>
      <c r="B1821" s="158" t="s">
        <v>145</v>
      </c>
      <c r="C1821" s="158" t="s">
        <v>73</v>
      </c>
      <c r="D1821" s="158" t="s">
        <v>81</v>
      </c>
      <c r="E1821" s="158" t="s">
        <v>476</v>
      </c>
      <c r="F1821" s="159">
        <v>0</v>
      </c>
      <c r="G1821" s="159">
        <v>0</v>
      </c>
      <c r="H1821" s="159">
        <v>0</v>
      </c>
      <c r="I1821" s="159">
        <v>0</v>
      </c>
      <c r="J1821" s="159">
        <v>0</v>
      </c>
      <c r="K1821" s="159">
        <v>0</v>
      </c>
      <c r="L1821" s="159">
        <v>0</v>
      </c>
      <c r="M1821" s="159">
        <v>0</v>
      </c>
      <c r="N1821" s="159">
        <v>0</v>
      </c>
      <c r="O1821" s="159">
        <v>0</v>
      </c>
      <c r="P1821" s="159">
        <v>0</v>
      </c>
      <c r="Q1821" s="159">
        <v>0</v>
      </c>
      <c r="R1821" s="159">
        <v>0</v>
      </c>
      <c r="S1821" s="159">
        <v>0</v>
      </c>
      <c r="T1821" s="159">
        <v>0</v>
      </c>
      <c r="U1821" s="159">
        <v>0</v>
      </c>
      <c r="V1821" s="159">
        <v>0</v>
      </c>
      <c r="W1821" s="159">
        <v>0</v>
      </c>
      <c r="X1821" s="159">
        <v>0</v>
      </c>
      <c r="Y1821" s="159">
        <v>0</v>
      </c>
      <c r="Z1821" s="159">
        <v>0</v>
      </c>
      <c r="AA1821" s="159">
        <v>0</v>
      </c>
      <c r="AB1821" s="159">
        <v>0</v>
      </c>
      <c r="AC1821" s="159">
        <v>0</v>
      </c>
      <c r="AD1821" s="159">
        <v>0</v>
      </c>
      <c r="AE1821" s="159">
        <v>0</v>
      </c>
      <c r="AF1821" s="159">
        <v>0</v>
      </c>
      <c r="AG1821" s="159">
        <v>0</v>
      </c>
      <c r="AH1821" s="159">
        <v>0</v>
      </c>
      <c r="AI1821" s="159">
        <v>0</v>
      </c>
      <c r="AJ1821" s="159">
        <v>0</v>
      </c>
      <c r="AK1821" s="159">
        <v>0</v>
      </c>
      <c r="AL1821" s="159">
        <v>0</v>
      </c>
      <c r="AM1821" s="159">
        <v>0</v>
      </c>
      <c r="AN1821" s="159">
        <v>0</v>
      </c>
      <c r="AO1821" s="159">
        <v>0</v>
      </c>
      <c r="AP1821" s="159">
        <v>0</v>
      </c>
      <c r="AQ1821" s="159">
        <v>0</v>
      </c>
      <c r="AR1821" s="159">
        <v>0</v>
      </c>
      <c r="AS1821" s="159">
        <v>0</v>
      </c>
      <c r="AT1821" s="159">
        <v>0</v>
      </c>
      <c r="AU1821" s="159">
        <v>0</v>
      </c>
      <c r="AV1821" s="159">
        <v>0</v>
      </c>
      <c r="AW1821" s="159">
        <v>0</v>
      </c>
      <c r="AX1821" s="159">
        <v>0</v>
      </c>
      <c r="AY1821" s="159">
        <v>0</v>
      </c>
      <c r="AZ1821" s="159">
        <v>0</v>
      </c>
      <c r="BA1821" s="159">
        <v>0</v>
      </c>
    </row>
    <row r="1822" spans="1:53" hidden="1" x14ac:dyDescent="0.35">
      <c r="A1822" s="158" t="s">
        <v>497</v>
      </c>
      <c r="B1822" s="158" t="s">
        <v>145</v>
      </c>
      <c r="C1822" s="158" t="s">
        <v>73</v>
      </c>
      <c r="D1822" s="158" t="s">
        <v>81</v>
      </c>
      <c r="E1822" s="158" t="s">
        <v>477</v>
      </c>
      <c r="F1822" s="159">
        <v>0</v>
      </c>
      <c r="G1822" s="159">
        <v>0</v>
      </c>
      <c r="H1822" s="159">
        <v>0</v>
      </c>
      <c r="I1822" s="159">
        <v>0</v>
      </c>
      <c r="J1822" s="159">
        <v>0</v>
      </c>
      <c r="K1822" s="159">
        <v>0</v>
      </c>
      <c r="L1822" s="159">
        <v>0</v>
      </c>
      <c r="M1822" s="159">
        <v>0</v>
      </c>
      <c r="N1822" s="159">
        <v>0</v>
      </c>
      <c r="O1822" s="159">
        <v>0</v>
      </c>
      <c r="P1822" s="159">
        <v>0</v>
      </c>
      <c r="Q1822" s="159">
        <v>0</v>
      </c>
      <c r="R1822" s="159">
        <v>0</v>
      </c>
      <c r="S1822" s="159">
        <v>0</v>
      </c>
      <c r="T1822" s="159">
        <v>0</v>
      </c>
      <c r="U1822" s="159">
        <v>0</v>
      </c>
      <c r="V1822" s="159">
        <v>0</v>
      </c>
      <c r="W1822" s="159">
        <v>0</v>
      </c>
      <c r="X1822" s="159">
        <v>0</v>
      </c>
      <c r="Y1822" s="159">
        <v>0</v>
      </c>
      <c r="Z1822" s="159">
        <v>0</v>
      </c>
      <c r="AA1822" s="159">
        <v>0</v>
      </c>
      <c r="AB1822" s="159">
        <v>0</v>
      </c>
      <c r="AC1822" s="159">
        <v>0</v>
      </c>
      <c r="AD1822" s="159">
        <v>0</v>
      </c>
      <c r="AE1822" s="159">
        <v>0</v>
      </c>
      <c r="AF1822" s="159">
        <v>0</v>
      </c>
      <c r="AG1822" s="159">
        <v>0</v>
      </c>
      <c r="AH1822" s="159">
        <v>0</v>
      </c>
      <c r="AI1822" s="159">
        <v>0</v>
      </c>
      <c r="AJ1822" s="159">
        <v>0</v>
      </c>
      <c r="AK1822" s="159">
        <v>0</v>
      </c>
      <c r="AL1822" s="159">
        <v>0</v>
      </c>
      <c r="AM1822" s="159">
        <v>0</v>
      </c>
      <c r="AN1822" s="159">
        <v>0</v>
      </c>
      <c r="AO1822" s="159">
        <v>0</v>
      </c>
      <c r="AP1822" s="159">
        <v>0</v>
      </c>
      <c r="AQ1822" s="159">
        <v>0</v>
      </c>
      <c r="AR1822" s="159">
        <v>0</v>
      </c>
      <c r="AS1822" s="159">
        <v>0</v>
      </c>
      <c r="AT1822" s="159">
        <v>0</v>
      </c>
      <c r="AU1822" s="159">
        <v>0</v>
      </c>
      <c r="AV1822" s="159">
        <v>0</v>
      </c>
      <c r="AW1822" s="159">
        <v>0</v>
      </c>
      <c r="AX1822" s="159">
        <v>0</v>
      </c>
      <c r="AY1822" s="159">
        <v>0</v>
      </c>
      <c r="AZ1822" s="159">
        <v>0</v>
      </c>
      <c r="BA1822" s="159">
        <v>0</v>
      </c>
    </row>
    <row r="1823" spans="1:53" hidden="1" x14ac:dyDescent="0.35">
      <c r="A1823" s="158" t="s">
        <v>497</v>
      </c>
      <c r="B1823" s="158" t="s">
        <v>145</v>
      </c>
      <c r="C1823" s="158" t="s">
        <v>73</v>
      </c>
      <c r="D1823" s="158" t="s">
        <v>81</v>
      </c>
      <c r="E1823" s="158" t="s">
        <v>478</v>
      </c>
      <c r="F1823" s="159">
        <v>0</v>
      </c>
      <c r="G1823" s="159">
        <v>0</v>
      </c>
      <c r="H1823" s="159">
        <v>0</v>
      </c>
      <c r="I1823" s="159">
        <v>0</v>
      </c>
      <c r="J1823" s="159">
        <v>0</v>
      </c>
      <c r="K1823" s="159">
        <v>0</v>
      </c>
      <c r="L1823" s="159">
        <v>0</v>
      </c>
      <c r="M1823" s="159">
        <v>0</v>
      </c>
      <c r="N1823" s="159">
        <v>0</v>
      </c>
      <c r="O1823" s="159">
        <v>0</v>
      </c>
      <c r="P1823" s="159">
        <v>0</v>
      </c>
      <c r="Q1823" s="159">
        <v>0</v>
      </c>
      <c r="R1823" s="159">
        <v>0</v>
      </c>
      <c r="S1823" s="159">
        <v>0</v>
      </c>
      <c r="T1823" s="159">
        <v>0</v>
      </c>
      <c r="U1823" s="159">
        <v>0</v>
      </c>
      <c r="V1823" s="159">
        <v>0</v>
      </c>
      <c r="W1823" s="159">
        <v>0</v>
      </c>
      <c r="X1823" s="159">
        <v>0</v>
      </c>
      <c r="Y1823" s="159">
        <v>0</v>
      </c>
      <c r="Z1823" s="159">
        <v>0</v>
      </c>
      <c r="AA1823" s="159">
        <v>0</v>
      </c>
      <c r="AB1823" s="159">
        <v>0</v>
      </c>
      <c r="AC1823" s="159">
        <v>0</v>
      </c>
      <c r="AD1823" s="159">
        <v>0</v>
      </c>
      <c r="AE1823" s="159">
        <v>0</v>
      </c>
      <c r="AF1823" s="159">
        <v>0</v>
      </c>
      <c r="AG1823" s="159">
        <v>0</v>
      </c>
      <c r="AH1823" s="159">
        <v>0</v>
      </c>
      <c r="AI1823" s="159">
        <v>0</v>
      </c>
      <c r="AJ1823" s="159">
        <v>0</v>
      </c>
      <c r="AK1823" s="159">
        <v>0</v>
      </c>
      <c r="AL1823" s="159">
        <v>0</v>
      </c>
      <c r="AM1823" s="159">
        <v>0</v>
      </c>
      <c r="AN1823" s="159">
        <v>0</v>
      </c>
      <c r="AO1823" s="159">
        <v>0</v>
      </c>
      <c r="AP1823" s="159">
        <v>0</v>
      </c>
      <c r="AQ1823" s="159">
        <v>0</v>
      </c>
      <c r="AR1823" s="159">
        <v>0</v>
      </c>
      <c r="AS1823" s="159">
        <v>0</v>
      </c>
      <c r="AT1823" s="159">
        <v>0</v>
      </c>
      <c r="AU1823" s="159">
        <v>0</v>
      </c>
      <c r="AV1823" s="159">
        <v>0</v>
      </c>
      <c r="AW1823" s="159">
        <v>0</v>
      </c>
      <c r="AX1823" s="159">
        <v>0</v>
      </c>
      <c r="AY1823" s="159">
        <v>0</v>
      </c>
      <c r="AZ1823" s="159">
        <v>0</v>
      </c>
      <c r="BA1823" s="159">
        <v>0</v>
      </c>
    </row>
    <row r="1824" spans="1:53" hidden="1" x14ac:dyDescent="0.35">
      <c r="A1824" s="158" t="s">
        <v>497</v>
      </c>
      <c r="B1824" s="158" t="s">
        <v>145</v>
      </c>
      <c r="C1824" s="158" t="s">
        <v>73</v>
      </c>
      <c r="D1824" s="158" t="s">
        <v>81</v>
      </c>
      <c r="E1824" s="158" t="s">
        <v>479</v>
      </c>
      <c r="F1824" s="159">
        <v>0</v>
      </c>
      <c r="G1824" s="159">
        <v>0</v>
      </c>
      <c r="H1824" s="159">
        <v>0</v>
      </c>
      <c r="I1824" s="159">
        <v>0</v>
      </c>
      <c r="J1824" s="159">
        <v>0</v>
      </c>
      <c r="K1824" s="159">
        <v>0</v>
      </c>
      <c r="L1824" s="159">
        <v>0</v>
      </c>
      <c r="M1824" s="159">
        <v>0</v>
      </c>
      <c r="N1824" s="159">
        <v>0</v>
      </c>
      <c r="O1824" s="159">
        <v>0</v>
      </c>
      <c r="P1824" s="159">
        <v>0</v>
      </c>
      <c r="Q1824" s="159">
        <v>0</v>
      </c>
      <c r="R1824" s="159">
        <v>0</v>
      </c>
      <c r="S1824" s="159">
        <v>0</v>
      </c>
      <c r="T1824" s="159">
        <v>0</v>
      </c>
      <c r="U1824" s="159">
        <v>0</v>
      </c>
      <c r="V1824" s="159">
        <v>0</v>
      </c>
      <c r="W1824" s="159">
        <v>0</v>
      </c>
      <c r="X1824" s="159">
        <v>0</v>
      </c>
      <c r="Y1824" s="159">
        <v>0</v>
      </c>
      <c r="Z1824" s="159">
        <v>0</v>
      </c>
      <c r="AA1824" s="159">
        <v>0</v>
      </c>
      <c r="AB1824" s="159">
        <v>0</v>
      </c>
      <c r="AC1824" s="159">
        <v>0</v>
      </c>
      <c r="AD1824" s="159">
        <v>0</v>
      </c>
      <c r="AE1824" s="159">
        <v>0</v>
      </c>
      <c r="AF1824" s="159">
        <v>0</v>
      </c>
      <c r="AG1824" s="159">
        <v>0</v>
      </c>
      <c r="AH1824" s="159">
        <v>0</v>
      </c>
      <c r="AI1824" s="159">
        <v>0</v>
      </c>
      <c r="AJ1824" s="159">
        <v>0</v>
      </c>
      <c r="AK1824" s="159">
        <v>0</v>
      </c>
      <c r="AL1824" s="159">
        <v>0</v>
      </c>
      <c r="AM1824" s="159">
        <v>0</v>
      </c>
      <c r="AN1824" s="159">
        <v>0</v>
      </c>
      <c r="AO1824" s="159">
        <v>0</v>
      </c>
      <c r="AP1824" s="159">
        <v>0</v>
      </c>
      <c r="AQ1824" s="159">
        <v>0</v>
      </c>
      <c r="AR1824" s="159">
        <v>0</v>
      </c>
      <c r="AS1824" s="159">
        <v>0</v>
      </c>
      <c r="AT1824" s="159">
        <v>0</v>
      </c>
      <c r="AU1824" s="159">
        <v>0</v>
      </c>
      <c r="AV1824" s="159">
        <v>0</v>
      </c>
      <c r="AW1824" s="159">
        <v>0</v>
      </c>
      <c r="AX1824" s="159">
        <v>0</v>
      </c>
      <c r="AY1824" s="159">
        <v>0</v>
      </c>
      <c r="AZ1824" s="159">
        <v>0</v>
      </c>
      <c r="BA1824" s="159">
        <v>0</v>
      </c>
    </row>
    <row r="1825" spans="1:53" hidden="1" x14ac:dyDescent="0.35">
      <c r="A1825" s="158" t="s">
        <v>497</v>
      </c>
      <c r="B1825" s="158" t="s">
        <v>145</v>
      </c>
      <c r="C1825" s="158" t="s">
        <v>73</v>
      </c>
      <c r="D1825" s="158" t="s">
        <v>81</v>
      </c>
      <c r="E1825" s="158" t="s">
        <v>480</v>
      </c>
      <c r="F1825" s="159">
        <v>0</v>
      </c>
      <c r="G1825" s="159">
        <v>0</v>
      </c>
      <c r="H1825" s="159">
        <v>0</v>
      </c>
      <c r="I1825" s="159">
        <v>0</v>
      </c>
      <c r="J1825" s="159">
        <v>0</v>
      </c>
      <c r="K1825" s="159">
        <v>0</v>
      </c>
      <c r="L1825" s="159">
        <v>0</v>
      </c>
      <c r="M1825" s="159">
        <v>0</v>
      </c>
      <c r="N1825" s="159">
        <v>0</v>
      </c>
      <c r="O1825" s="159">
        <v>0</v>
      </c>
      <c r="P1825" s="159">
        <v>0</v>
      </c>
      <c r="Q1825" s="159">
        <v>0</v>
      </c>
      <c r="R1825" s="159">
        <v>0</v>
      </c>
      <c r="S1825" s="159">
        <v>0</v>
      </c>
      <c r="T1825" s="159">
        <v>0</v>
      </c>
      <c r="U1825" s="159">
        <v>0</v>
      </c>
      <c r="V1825" s="159">
        <v>0</v>
      </c>
      <c r="W1825" s="159">
        <v>0</v>
      </c>
      <c r="X1825" s="159">
        <v>0</v>
      </c>
      <c r="Y1825" s="159">
        <v>0</v>
      </c>
      <c r="Z1825" s="159">
        <v>0</v>
      </c>
      <c r="AA1825" s="159">
        <v>0</v>
      </c>
      <c r="AB1825" s="159">
        <v>0</v>
      </c>
      <c r="AC1825" s="159">
        <v>0</v>
      </c>
      <c r="AD1825" s="159">
        <v>0</v>
      </c>
      <c r="AE1825" s="159">
        <v>0</v>
      </c>
      <c r="AF1825" s="159">
        <v>0</v>
      </c>
      <c r="AG1825" s="159">
        <v>0</v>
      </c>
      <c r="AH1825" s="159">
        <v>0</v>
      </c>
      <c r="AI1825" s="159">
        <v>0</v>
      </c>
      <c r="AJ1825" s="159">
        <v>0</v>
      </c>
      <c r="AK1825" s="159">
        <v>0</v>
      </c>
      <c r="AL1825" s="159">
        <v>0</v>
      </c>
      <c r="AM1825" s="159">
        <v>0</v>
      </c>
      <c r="AN1825" s="159">
        <v>0</v>
      </c>
      <c r="AO1825" s="159">
        <v>0</v>
      </c>
      <c r="AP1825" s="159">
        <v>0</v>
      </c>
      <c r="AQ1825" s="159">
        <v>0</v>
      </c>
      <c r="AR1825" s="159">
        <v>0</v>
      </c>
      <c r="AS1825" s="159">
        <v>0</v>
      </c>
      <c r="AT1825" s="159">
        <v>0</v>
      </c>
      <c r="AU1825" s="159">
        <v>0</v>
      </c>
      <c r="AV1825" s="159">
        <v>0</v>
      </c>
      <c r="AW1825" s="159">
        <v>0</v>
      </c>
      <c r="AX1825" s="159">
        <v>0</v>
      </c>
      <c r="AY1825" s="159">
        <v>0</v>
      </c>
      <c r="AZ1825" s="159">
        <v>0</v>
      </c>
      <c r="BA1825" s="159">
        <v>0</v>
      </c>
    </row>
    <row r="1826" spans="1:53" hidden="1" x14ac:dyDescent="0.35">
      <c r="A1826" s="158" t="s">
        <v>497</v>
      </c>
      <c r="B1826" s="158" t="s">
        <v>145</v>
      </c>
      <c r="C1826" s="158" t="s">
        <v>73</v>
      </c>
      <c r="D1826" s="158" t="s">
        <v>81</v>
      </c>
      <c r="E1826" s="158" t="s">
        <v>481</v>
      </c>
      <c r="F1826" s="159">
        <v>0</v>
      </c>
      <c r="G1826" s="159">
        <v>0</v>
      </c>
      <c r="H1826" s="159">
        <v>0</v>
      </c>
      <c r="I1826" s="159">
        <v>0</v>
      </c>
      <c r="J1826" s="159">
        <v>0</v>
      </c>
      <c r="K1826" s="159">
        <v>0</v>
      </c>
      <c r="L1826" s="159">
        <v>0</v>
      </c>
      <c r="M1826" s="159">
        <v>0</v>
      </c>
      <c r="N1826" s="159">
        <v>0</v>
      </c>
      <c r="O1826" s="159">
        <v>0</v>
      </c>
      <c r="P1826" s="159">
        <v>0</v>
      </c>
      <c r="Q1826" s="159">
        <v>0</v>
      </c>
      <c r="R1826" s="159">
        <v>0</v>
      </c>
      <c r="S1826" s="159">
        <v>0</v>
      </c>
      <c r="T1826" s="159">
        <v>0</v>
      </c>
      <c r="U1826" s="159">
        <v>0</v>
      </c>
      <c r="V1826" s="159">
        <v>0</v>
      </c>
      <c r="W1826" s="159">
        <v>0</v>
      </c>
      <c r="X1826" s="159">
        <v>0</v>
      </c>
      <c r="Y1826" s="159">
        <v>0</v>
      </c>
      <c r="Z1826" s="159">
        <v>0</v>
      </c>
      <c r="AA1826" s="159">
        <v>0</v>
      </c>
      <c r="AB1826" s="159">
        <v>0</v>
      </c>
      <c r="AC1826" s="159">
        <v>0</v>
      </c>
      <c r="AD1826" s="159">
        <v>0</v>
      </c>
      <c r="AE1826" s="159">
        <v>0</v>
      </c>
      <c r="AF1826" s="159">
        <v>0</v>
      </c>
      <c r="AG1826" s="159">
        <v>0</v>
      </c>
      <c r="AH1826" s="159">
        <v>0</v>
      </c>
      <c r="AI1826" s="159">
        <v>0</v>
      </c>
      <c r="AJ1826" s="159">
        <v>0</v>
      </c>
      <c r="AK1826" s="159">
        <v>0</v>
      </c>
      <c r="AL1826" s="159">
        <v>0</v>
      </c>
      <c r="AM1826" s="159">
        <v>0</v>
      </c>
      <c r="AN1826" s="159">
        <v>0</v>
      </c>
      <c r="AO1826" s="159">
        <v>0</v>
      </c>
      <c r="AP1826" s="159">
        <v>0</v>
      </c>
      <c r="AQ1826" s="159">
        <v>0</v>
      </c>
      <c r="AR1826" s="159">
        <v>0</v>
      </c>
      <c r="AS1826" s="159">
        <v>0</v>
      </c>
      <c r="AT1826" s="159">
        <v>0</v>
      </c>
      <c r="AU1826" s="159">
        <v>0</v>
      </c>
      <c r="AV1826" s="159">
        <v>0</v>
      </c>
      <c r="AW1826" s="159">
        <v>0</v>
      </c>
      <c r="AX1826" s="159">
        <v>0</v>
      </c>
      <c r="AY1826" s="159">
        <v>0</v>
      </c>
      <c r="AZ1826" s="159">
        <v>0</v>
      </c>
      <c r="BA1826" s="159">
        <v>0</v>
      </c>
    </row>
    <row r="1827" spans="1:53" hidden="1" x14ac:dyDescent="0.35">
      <c r="A1827" t="s">
        <v>497</v>
      </c>
      <c r="B1827" t="s">
        <v>145</v>
      </c>
      <c r="C1827" t="s">
        <v>74</v>
      </c>
      <c r="D1827" t="s">
        <v>81</v>
      </c>
      <c r="E1827" t="s">
        <v>482</v>
      </c>
      <c r="F1827" s="104">
        <v>0</v>
      </c>
      <c r="G1827" s="104">
        <v>0</v>
      </c>
      <c r="H1827" s="104">
        <v>0</v>
      </c>
      <c r="I1827" s="104">
        <v>0</v>
      </c>
      <c r="J1827" s="104">
        <v>0</v>
      </c>
      <c r="K1827" s="104">
        <v>1</v>
      </c>
      <c r="L1827" s="104">
        <v>1</v>
      </c>
      <c r="M1827" s="104">
        <v>1</v>
      </c>
      <c r="N1827" s="104">
        <v>1</v>
      </c>
      <c r="O1827" s="104">
        <v>1</v>
      </c>
      <c r="P1827" s="104">
        <v>1</v>
      </c>
      <c r="Q1827" s="104">
        <v>1</v>
      </c>
      <c r="R1827" s="104">
        <v>0</v>
      </c>
      <c r="S1827" s="104">
        <v>0</v>
      </c>
      <c r="T1827" s="104">
        <v>0</v>
      </c>
      <c r="U1827" s="104">
        <v>0</v>
      </c>
      <c r="V1827" s="104">
        <v>0</v>
      </c>
      <c r="W1827" s="104">
        <v>0</v>
      </c>
      <c r="X1827" s="104">
        <v>0</v>
      </c>
      <c r="Y1827" s="104">
        <v>0</v>
      </c>
      <c r="Z1827" s="104">
        <v>0</v>
      </c>
      <c r="AA1827" s="104">
        <v>0</v>
      </c>
      <c r="AB1827" s="104">
        <v>0</v>
      </c>
      <c r="AC1827" s="104">
        <v>0</v>
      </c>
      <c r="AD1827" s="104">
        <v>0</v>
      </c>
      <c r="AE1827" s="104">
        <v>0</v>
      </c>
      <c r="AF1827" s="104">
        <v>0</v>
      </c>
      <c r="AG1827" s="104">
        <v>0</v>
      </c>
      <c r="AH1827" s="104">
        <v>0</v>
      </c>
      <c r="AI1827" s="104">
        <v>1</v>
      </c>
      <c r="AJ1827" s="104">
        <v>0</v>
      </c>
      <c r="AK1827" s="104">
        <v>0</v>
      </c>
      <c r="AL1827" s="104">
        <v>0</v>
      </c>
      <c r="AM1827" s="104">
        <v>0</v>
      </c>
      <c r="AN1827" s="104">
        <v>0</v>
      </c>
      <c r="AO1827" s="104">
        <v>0</v>
      </c>
      <c r="AP1827" s="104">
        <v>0</v>
      </c>
      <c r="AQ1827" s="104">
        <v>0</v>
      </c>
      <c r="AR1827" s="104">
        <v>0</v>
      </c>
      <c r="AS1827" s="104">
        <v>0</v>
      </c>
      <c r="AT1827" s="104">
        <v>0</v>
      </c>
      <c r="AU1827" s="104">
        <v>0</v>
      </c>
      <c r="AV1827" s="104">
        <v>0</v>
      </c>
      <c r="AW1827" s="104">
        <v>0</v>
      </c>
      <c r="AX1827" s="104">
        <v>0</v>
      </c>
      <c r="AY1827" s="104">
        <v>0</v>
      </c>
      <c r="AZ1827" s="104">
        <v>0</v>
      </c>
      <c r="BA1827" s="104">
        <v>0</v>
      </c>
    </row>
    <row r="1828" spans="1:53" hidden="1" x14ac:dyDescent="0.35">
      <c r="A1828" t="s">
        <v>497</v>
      </c>
      <c r="B1828" t="s">
        <v>145</v>
      </c>
      <c r="C1828" t="s">
        <v>74</v>
      </c>
      <c r="D1828" t="s">
        <v>81</v>
      </c>
      <c r="E1828" t="s">
        <v>483</v>
      </c>
      <c r="F1828" s="104">
        <v>0</v>
      </c>
      <c r="G1828" s="104">
        <v>0</v>
      </c>
      <c r="H1828" s="104">
        <v>0</v>
      </c>
      <c r="I1828" s="104">
        <v>0</v>
      </c>
      <c r="J1828" s="104">
        <v>0</v>
      </c>
      <c r="K1828" s="104">
        <v>0</v>
      </c>
      <c r="L1828" s="104">
        <v>0</v>
      </c>
      <c r="M1828" s="104">
        <v>0</v>
      </c>
      <c r="N1828" s="104">
        <v>0</v>
      </c>
      <c r="O1828" s="104">
        <v>1</v>
      </c>
      <c r="P1828" s="104">
        <v>1</v>
      </c>
      <c r="Q1828" s="104">
        <v>1</v>
      </c>
      <c r="R1828" s="104">
        <v>0</v>
      </c>
      <c r="S1828" s="104">
        <v>0</v>
      </c>
      <c r="T1828" s="104">
        <v>0</v>
      </c>
      <c r="U1828" s="104">
        <v>0</v>
      </c>
      <c r="V1828" s="104">
        <v>0</v>
      </c>
      <c r="W1828" s="104">
        <v>0</v>
      </c>
      <c r="X1828" s="104">
        <v>0</v>
      </c>
      <c r="Y1828" s="104">
        <v>0</v>
      </c>
      <c r="Z1828" s="104">
        <v>0</v>
      </c>
      <c r="AA1828" s="104">
        <v>0</v>
      </c>
      <c r="AB1828" s="104">
        <v>0</v>
      </c>
      <c r="AC1828" s="104">
        <v>0</v>
      </c>
      <c r="AD1828" s="104">
        <v>0</v>
      </c>
      <c r="AE1828" s="104">
        <v>0</v>
      </c>
      <c r="AF1828" s="104">
        <v>0</v>
      </c>
      <c r="AG1828" s="104">
        <v>0</v>
      </c>
      <c r="AH1828" s="104">
        <v>0</v>
      </c>
      <c r="AI1828" s="104">
        <v>0</v>
      </c>
      <c r="AJ1828" s="104">
        <v>0</v>
      </c>
      <c r="AK1828" s="104">
        <v>0</v>
      </c>
      <c r="AL1828" s="104">
        <v>0</v>
      </c>
      <c r="AM1828" s="104">
        <v>1</v>
      </c>
      <c r="AN1828" s="104">
        <v>0</v>
      </c>
      <c r="AO1828" s="104">
        <v>0</v>
      </c>
      <c r="AP1828" s="104">
        <v>0</v>
      </c>
      <c r="AQ1828" s="104">
        <v>0</v>
      </c>
      <c r="AR1828" s="104">
        <v>0</v>
      </c>
      <c r="AS1828" s="104">
        <v>0</v>
      </c>
      <c r="AT1828" s="104">
        <v>0</v>
      </c>
      <c r="AU1828" s="104">
        <v>0</v>
      </c>
      <c r="AV1828" s="104">
        <v>0</v>
      </c>
      <c r="AW1828" s="104">
        <v>0</v>
      </c>
      <c r="AX1828" s="104">
        <v>0</v>
      </c>
      <c r="AY1828" s="104">
        <v>0</v>
      </c>
      <c r="AZ1828" s="104">
        <v>0</v>
      </c>
      <c r="BA1828" s="104">
        <v>0</v>
      </c>
    </row>
    <row r="1829" spans="1:53" hidden="1" x14ac:dyDescent="0.35">
      <c r="A1829" t="s">
        <v>497</v>
      </c>
      <c r="B1829" t="s">
        <v>145</v>
      </c>
      <c r="C1829" t="s">
        <v>74</v>
      </c>
      <c r="D1829" t="s">
        <v>81</v>
      </c>
      <c r="E1829" t="s">
        <v>484</v>
      </c>
      <c r="F1829" s="104">
        <v>0</v>
      </c>
      <c r="G1829" s="104">
        <v>0</v>
      </c>
      <c r="H1829" s="104">
        <v>0</v>
      </c>
      <c r="I1829" s="104">
        <v>0</v>
      </c>
      <c r="J1829" s="104">
        <v>0</v>
      </c>
      <c r="K1829" s="104">
        <v>0</v>
      </c>
      <c r="L1829" s="104">
        <v>0</v>
      </c>
      <c r="M1829" s="104">
        <v>0</v>
      </c>
      <c r="N1829" s="104">
        <v>0</v>
      </c>
      <c r="O1829" s="104">
        <v>0</v>
      </c>
      <c r="P1829" s="104">
        <v>0</v>
      </c>
      <c r="Q1829" s="104">
        <v>0</v>
      </c>
      <c r="R1829" s="104">
        <v>0</v>
      </c>
      <c r="S1829" s="104">
        <v>0</v>
      </c>
      <c r="T1829" s="104">
        <v>0</v>
      </c>
      <c r="U1829" s="104">
        <v>0</v>
      </c>
      <c r="V1829" s="104">
        <v>0</v>
      </c>
      <c r="W1829" s="104">
        <v>0</v>
      </c>
      <c r="X1829" s="104">
        <v>0</v>
      </c>
      <c r="Y1829" s="104">
        <v>0</v>
      </c>
      <c r="Z1829" s="104">
        <v>0</v>
      </c>
      <c r="AA1829" s="104">
        <v>0</v>
      </c>
      <c r="AB1829" s="104">
        <v>0</v>
      </c>
      <c r="AC1829" s="104">
        <v>0</v>
      </c>
      <c r="AD1829" s="104">
        <v>0</v>
      </c>
      <c r="AE1829" s="104">
        <v>0</v>
      </c>
      <c r="AF1829" s="104">
        <v>0</v>
      </c>
      <c r="AG1829" s="104">
        <v>0</v>
      </c>
      <c r="AH1829" s="104">
        <v>0</v>
      </c>
      <c r="AI1829" s="104">
        <v>0</v>
      </c>
      <c r="AJ1829" s="104">
        <v>0</v>
      </c>
      <c r="AK1829" s="104">
        <v>0</v>
      </c>
      <c r="AL1829" s="104">
        <v>0</v>
      </c>
      <c r="AM1829" s="104">
        <v>0</v>
      </c>
      <c r="AN1829" s="104">
        <v>0</v>
      </c>
      <c r="AO1829" s="104">
        <v>0</v>
      </c>
      <c r="AP1829" s="104">
        <v>0</v>
      </c>
      <c r="AQ1829" s="104">
        <v>0</v>
      </c>
      <c r="AR1829" s="104">
        <v>0</v>
      </c>
      <c r="AS1829" s="104">
        <v>0</v>
      </c>
      <c r="AT1829" s="104">
        <v>0</v>
      </c>
      <c r="AU1829" s="104">
        <v>0</v>
      </c>
      <c r="AV1829" s="104">
        <v>0</v>
      </c>
      <c r="AW1829" s="104">
        <v>0</v>
      </c>
      <c r="AX1829" s="104">
        <v>0</v>
      </c>
      <c r="AY1829" s="104">
        <v>0</v>
      </c>
      <c r="AZ1829" s="104">
        <v>0</v>
      </c>
      <c r="BA1829" s="104">
        <v>0</v>
      </c>
    </row>
    <row r="1830" spans="1:53" hidden="1" x14ac:dyDescent="0.35">
      <c r="A1830" t="s">
        <v>497</v>
      </c>
      <c r="B1830" t="s">
        <v>145</v>
      </c>
      <c r="C1830" t="s">
        <v>74</v>
      </c>
      <c r="D1830" t="s">
        <v>81</v>
      </c>
      <c r="E1830" t="s">
        <v>485</v>
      </c>
      <c r="F1830" s="104">
        <v>0</v>
      </c>
      <c r="G1830" s="104">
        <v>0</v>
      </c>
      <c r="H1830" s="104">
        <v>0</v>
      </c>
      <c r="I1830" s="104">
        <v>0</v>
      </c>
      <c r="J1830" s="104">
        <v>1</v>
      </c>
      <c r="K1830" s="104">
        <v>1</v>
      </c>
      <c r="L1830" s="104">
        <v>1</v>
      </c>
      <c r="M1830" s="104">
        <v>2</v>
      </c>
      <c r="N1830" s="104">
        <v>3</v>
      </c>
      <c r="O1830" s="104">
        <v>3</v>
      </c>
      <c r="P1830" s="104">
        <v>3</v>
      </c>
      <c r="Q1830" s="104">
        <v>3</v>
      </c>
      <c r="R1830" s="104">
        <v>0</v>
      </c>
      <c r="S1830" s="104">
        <v>0</v>
      </c>
      <c r="T1830" s="104">
        <v>0</v>
      </c>
      <c r="U1830" s="104">
        <v>0</v>
      </c>
      <c r="V1830" s="104">
        <v>0</v>
      </c>
      <c r="W1830" s="104">
        <v>0</v>
      </c>
      <c r="X1830" s="104">
        <v>0</v>
      </c>
      <c r="Y1830" s="104">
        <v>0</v>
      </c>
      <c r="Z1830" s="104">
        <v>0</v>
      </c>
      <c r="AA1830" s="104">
        <v>0</v>
      </c>
      <c r="AB1830" s="104">
        <v>0</v>
      </c>
      <c r="AC1830" s="104">
        <v>0</v>
      </c>
      <c r="AD1830" s="104">
        <v>0</v>
      </c>
      <c r="AE1830" s="104">
        <v>0</v>
      </c>
      <c r="AF1830" s="104">
        <v>0</v>
      </c>
      <c r="AG1830" s="104">
        <v>0</v>
      </c>
      <c r="AH1830" s="104">
        <v>1</v>
      </c>
      <c r="AI1830" s="104">
        <v>0</v>
      </c>
      <c r="AJ1830" s="104">
        <v>0</v>
      </c>
      <c r="AK1830" s="104">
        <v>1</v>
      </c>
      <c r="AL1830" s="104">
        <v>1</v>
      </c>
      <c r="AM1830" s="104">
        <v>0</v>
      </c>
      <c r="AN1830" s="104">
        <v>0</v>
      </c>
      <c r="AO1830" s="104">
        <v>0</v>
      </c>
      <c r="AP1830" s="104">
        <v>0</v>
      </c>
      <c r="AQ1830" s="104">
        <v>0</v>
      </c>
      <c r="AR1830" s="104">
        <v>0</v>
      </c>
      <c r="AS1830" s="104">
        <v>0</v>
      </c>
      <c r="AT1830" s="104">
        <v>0</v>
      </c>
      <c r="AU1830" s="104">
        <v>0</v>
      </c>
      <c r="AV1830" s="104">
        <v>0</v>
      </c>
      <c r="AW1830" s="104">
        <v>0</v>
      </c>
      <c r="AX1830" s="104">
        <v>0</v>
      </c>
      <c r="AY1830" s="104">
        <v>0</v>
      </c>
      <c r="AZ1830" s="104">
        <v>0</v>
      </c>
      <c r="BA1830" s="104">
        <v>0</v>
      </c>
    </row>
    <row r="1831" spans="1:53" hidden="1" x14ac:dyDescent="0.35">
      <c r="A1831" t="s">
        <v>497</v>
      </c>
      <c r="B1831" t="s">
        <v>145</v>
      </c>
      <c r="C1831" t="s">
        <v>74</v>
      </c>
      <c r="D1831" t="s">
        <v>81</v>
      </c>
      <c r="E1831" t="s">
        <v>486</v>
      </c>
      <c r="F1831" s="104">
        <v>0</v>
      </c>
      <c r="G1831" s="104">
        <v>0</v>
      </c>
      <c r="H1831" s="104">
        <v>1</v>
      </c>
      <c r="I1831" s="104">
        <v>1</v>
      </c>
      <c r="J1831" s="104">
        <v>1</v>
      </c>
      <c r="K1831" s="104">
        <v>1</v>
      </c>
      <c r="L1831" s="104">
        <v>1</v>
      </c>
      <c r="M1831" s="104">
        <v>1</v>
      </c>
      <c r="N1831" s="104">
        <v>1</v>
      </c>
      <c r="O1831" s="104">
        <v>1</v>
      </c>
      <c r="P1831" s="104">
        <v>1</v>
      </c>
      <c r="Q1831" s="104">
        <v>2</v>
      </c>
      <c r="R1831" s="104">
        <v>0</v>
      </c>
      <c r="S1831" s="104">
        <v>0</v>
      </c>
      <c r="T1831" s="104">
        <v>0</v>
      </c>
      <c r="U1831" s="104">
        <v>0</v>
      </c>
      <c r="V1831" s="104">
        <v>0</v>
      </c>
      <c r="W1831" s="104">
        <v>0</v>
      </c>
      <c r="X1831" s="104">
        <v>0</v>
      </c>
      <c r="Y1831" s="104">
        <v>0</v>
      </c>
      <c r="Z1831" s="104">
        <v>0</v>
      </c>
      <c r="AA1831" s="104">
        <v>0</v>
      </c>
      <c r="AB1831" s="104">
        <v>0</v>
      </c>
      <c r="AC1831" s="104">
        <v>0</v>
      </c>
      <c r="AD1831" s="104">
        <v>0</v>
      </c>
      <c r="AE1831" s="104">
        <v>0</v>
      </c>
      <c r="AF1831" s="104">
        <v>1</v>
      </c>
      <c r="AG1831" s="104">
        <v>0</v>
      </c>
      <c r="AH1831" s="104">
        <v>0</v>
      </c>
      <c r="AI1831" s="104">
        <v>0</v>
      </c>
      <c r="AJ1831" s="104">
        <v>0</v>
      </c>
      <c r="AK1831" s="104">
        <v>0</v>
      </c>
      <c r="AL1831" s="104">
        <v>0</v>
      </c>
      <c r="AM1831" s="104">
        <v>0</v>
      </c>
      <c r="AN1831" s="104">
        <v>0</v>
      </c>
      <c r="AO1831" s="104">
        <v>1</v>
      </c>
      <c r="AP1831" s="104">
        <v>0</v>
      </c>
      <c r="AQ1831" s="104">
        <v>0</v>
      </c>
      <c r="AR1831" s="104">
        <v>0</v>
      </c>
      <c r="AS1831" s="104">
        <v>0</v>
      </c>
      <c r="AT1831" s="104">
        <v>0</v>
      </c>
      <c r="AU1831" s="104">
        <v>0</v>
      </c>
      <c r="AV1831" s="104">
        <v>0</v>
      </c>
      <c r="AW1831" s="104">
        <v>0</v>
      </c>
      <c r="AX1831" s="104">
        <v>0</v>
      </c>
      <c r="AY1831" s="104">
        <v>0</v>
      </c>
      <c r="AZ1831" s="104">
        <v>0</v>
      </c>
      <c r="BA1831" s="104">
        <v>0</v>
      </c>
    </row>
    <row r="1832" spans="1:53" hidden="1" x14ac:dyDescent="0.35">
      <c r="A1832" t="s">
        <v>497</v>
      </c>
      <c r="B1832" t="s">
        <v>145</v>
      </c>
      <c r="C1832" t="s">
        <v>74</v>
      </c>
      <c r="D1832" t="s">
        <v>81</v>
      </c>
      <c r="E1832" t="s">
        <v>487</v>
      </c>
      <c r="F1832" s="104">
        <v>0</v>
      </c>
      <c r="G1832" s="104">
        <v>0</v>
      </c>
      <c r="H1832" s="104">
        <v>0</v>
      </c>
      <c r="I1832" s="104">
        <v>1</v>
      </c>
      <c r="J1832" s="104">
        <v>1</v>
      </c>
      <c r="K1832" s="104">
        <v>1</v>
      </c>
      <c r="L1832" s="104">
        <v>1</v>
      </c>
      <c r="M1832" s="104">
        <v>1</v>
      </c>
      <c r="N1832" s="104">
        <v>1</v>
      </c>
      <c r="O1832" s="104">
        <v>1</v>
      </c>
      <c r="P1832" s="104">
        <v>1</v>
      </c>
      <c r="Q1832" s="104">
        <v>1</v>
      </c>
      <c r="R1832" s="104">
        <v>0</v>
      </c>
      <c r="S1832" s="104">
        <v>0</v>
      </c>
      <c r="T1832" s="104">
        <v>0</v>
      </c>
      <c r="U1832" s="104">
        <v>0</v>
      </c>
      <c r="V1832" s="104">
        <v>0</v>
      </c>
      <c r="W1832" s="104">
        <v>0</v>
      </c>
      <c r="X1832" s="104">
        <v>0</v>
      </c>
      <c r="Y1832" s="104">
        <v>0</v>
      </c>
      <c r="Z1832" s="104">
        <v>0</v>
      </c>
      <c r="AA1832" s="104">
        <v>0</v>
      </c>
      <c r="AB1832" s="104">
        <v>0</v>
      </c>
      <c r="AC1832" s="104">
        <v>0</v>
      </c>
      <c r="AD1832" s="104">
        <v>0</v>
      </c>
      <c r="AE1832" s="104">
        <v>0</v>
      </c>
      <c r="AF1832" s="104">
        <v>0</v>
      </c>
      <c r="AG1832" s="104">
        <v>1</v>
      </c>
      <c r="AH1832" s="104">
        <v>0</v>
      </c>
      <c r="AI1832" s="104">
        <v>0</v>
      </c>
      <c r="AJ1832" s="104">
        <v>0</v>
      </c>
      <c r="AK1832" s="104">
        <v>0</v>
      </c>
      <c r="AL1832" s="104">
        <v>0</v>
      </c>
      <c r="AM1832" s="104">
        <v>0</v>
      </c>
      <c r="AN1832" s="104">
        <v>0</v>
      </c>
      <c r="AO1832" s="104">
        <v>0</v>
      </c>
      <c r="AP1832" s="104">
        <v>0</v>
      </c>
      <c r="AQ1832" s="104">
        <v>0</v>
      </c>
      <c r="AR1832" s="104">
        <v>0</v>
      </c>
      <c r="AS1832" s="104">
        <v>0</v>
      </c>
      <c r="AT1832" s="104">
        <v>0</v>
      </c>
      <c r="AU1832" s="104">
        <v>0</v>
      </c>
      <c r="AV1832" s="104">
        <v>0</v>
      </c>
      <c r="AW1832" s="104">
        <v>0</v>
      </c>
      <c r="AX1832" s="104">
        <v>0</v>
      </c>
      <c r="AY1832" s="104">
        <v>0</v>
      </c>
      <c r="AZ1832" s="104">
        <v>0</v>
      </c>
      <c r="BA1832" s="104">
        <v>0</v>
      </c>
    </row>
    <row r="1833" spans="1:53" hidden="1" x14ac:dyDescent="0.35">
      <c r="A1833" t="s">
        <v>497</v>
      </c>
      <c r="B1833" t="s">
        <v>145</v>
      </c>
      <c r="C1833" t="s">
        <v>74</v>
      </c>
      <c r="D1833" t="s">
        <v>81</v>
      </c>
      <c r="E1833" t="s">
        <v>488</v>
      </c>
      <c r="F1833" s="104">
        <v>0</v>
      </c>
      <c r="G1833" s="104">
        <v>0</v>
      </c>
      <c r="H1833" s="104">
        <v>0</v>
      </c>
      <c r="I1833" s="104">
        <v>0</v>
      </c>
      <c r="J1833" s="104">
        <v>0</v>
      </c>
      <c r="K1833" s="104">
        <v>0</v>
      </c>
      <c r="L1833" s="104">
        <v>0</v>
      </c>
      <c r="M1833" s="104">
        <v>0</v>
      </c>
      <c r="N1833" s="104">
        <v>0</v>
      </c>
      <c r="O1833" s="104">
        <v>0</v>
      </c>
      <c r="P1833" s="104">
        <v>0</v>
      </c>
      <c r="Q1833" s="104">
        <v>0</v>
      </c>
      <c r="R1833" s="104">
        <v>0</v>
      </c>
      <c r="S1833" s="104">
        <v>0</v>
      </c>
      <c r="T1833" s="104">
        <v>0</v>
      </c>
      <c r="U1833" s="104">
        <v>0</v>
      </c>
      <c r="V1833" s="104">
        <v>0</v>
      </c>
      <c r="W1833" s="104">
        <v>0</v>
      </c>
      <c r="X1833" s="104">
        <v>0</v>
      </c>
      <c r="Y1833" s="104">
        <v>0</v>
      </c>
      <c r="Z1833" s="104">
        <v>0</v>
      </c>
      <c r="AA1833" s="104">
        <v>0</v>
      </c>
      <c r="AB1833" s="104">
        <v>0</v>
      </c>
      <c r="AC1833" s="104">
        <v>0</v>
      </c>
      <c r="AD1833" s="104">
        <v>0</v>
      </c>
      <c r="AE1833" s="104">
        <v>0</v>
      </c>
      <c r="AF1833" s="104">
        <v>0</v>
      </c>
      <c r="AG1833" s="104">
        <v>0</v>
      </c>
      <c r="AH1833" s="104">
        <v>0</v>
      </c>
      <c r="AI1833" s="104">
        <v>0</v>
      </c>
      <c r="AJ1833" s="104">
        <v>0</v>
      </c>
      <c r="AK1833" s="104">
        <v>0</v>
      </c>
      <c r="AL1833" s="104">
        <v>0</v>
      </c>
      <c r="AM1833" s="104">
        <v>0</v>
      </c>
      <c r="AN1833" s="104">
        <v>0</v>
      </c>
      <c r="AO1833" s="104">
        <v>0</v>
      </c>
      <c r="AP1833" s="104">
        <v>0</v>
      </c>
      <c r="AQ1833" s="104">
        <v>0</v>
      </c>
      <c r="AR1833" s="104">
        <v>0</v>
      </c>
      <c r="AS1833" s="104">
        <v>0</v>
      </c>
      <c r="AT1833" s="104">
        <v>0</v>
      </c>
      <c r="AU1833" s="104">
        <v>0</v>
      </c>
      <c r="AV1833" s="104">
        <v>0</v>
      </c>
      <c r="AW1833" s="104">
        <v>0</v>
      </c>
      <c r="AX1833" s="104">
        <v>0</v>
      </c>
      <c r="AY1833" s="104">
        <v>0</v>
      </c>
      <c r="AZ1833" s="104">
        <v>0</v>
      </c>
      <c r="BA1833" s="104">
        <v>0</v>
      </c>
    </row>
    <row r="1834" spans="1:53" hidden="1" x14ac:dyDescent="0.35">
      <c r="A1834" t="s">
        <v>497</v>
      </c>
      <c r="B1834" t="s">
        <v>145</v>
      </c>
      <c r="C1834" t="s">
        <v>74</v>
      </c>
      <c r="D1834" t="s">
        <v>81</v>
      </c>
      <c r="E1834" t="s">
        <v>489</v>
      </c>
      <c r="F1834" s="104">
        <v>0</v>
      </c>
      <c r="G1834" s="104">
        <v>0</v>
      </c>
      <c r="H1834" s="104">
        <v>0</v>
      </c>
      <c r="I1834" s="104">
        <v>0</v>
      </c>
      <c r="J1834" s="104">
        <v>0</v>
      </c>
      <c r="K1834" s="104">
        <v>0</v>
      </c>
      <c r="L1834" s="104">
        <v>0</v>
      </c>
      <c r="M1834" s="104">
        <v>0</v>
      </c>
      <c r="N1834" s="104">
        <v>0</v>
      </c>
      <c r="O1834" s="104">
        <v>0</v>
      </c>
      <c r="P1834" s="104">
        <v>0</v>
      </c>
      <c r="Q1834" s="104">
        <v>0</v>
      </c>
      <c r="R1834" s="104">
        <v>0</v>
      </c>
      <c r="S1834" s="104">
        <v>0</v>
      </c>
      <c r="T1834" s="104">
        <v>0</v>
      </c>
      <c r="U1834" s="104">
        <v>0</v>
      </c>
      <c r="V1834" s="104">
        <v>0</v>
      </c>
      <c r="W1834" s="104">
        <v>0</v>
      </c>
      <c r="X1834" s="104">
        <v>0</v>
      </c>
      <c r="Y1834" s="104">
        <v>0</v>
      </c>
      <c r="Z1834" s="104">
        <v>0</v>
      </c>
      <c r="AA1834" s="104">
        <v>0</v>
      </c>
      <c r="AB1834" s="104">
        <v>0</v>
      </c>
      <c r="AC1834" s="104">
        <v>0</v>
      </c>
      <c r="AD1834" s="104">
        <v>0</v>
      </c>
      <c r="AE1834" s="104">
        <v>0</v>
      </c>
      <c r="AF1834" s="104">
        <v>0</v>
      </c>
      <c r="AG1834" s="104">
        <v>0</v>
      </c>
      <c r="AH1834" s="104">
        <v>0</v>
      </c>
      <c r="AI1834" s="104">
        <v>0</v>
      </c>
      <c r="AJ1834" s="104">
        <v>0</v>
      </c>
      <c r="AK1834" s="104">
        <v>0</v>
      </c>
      <c r="AL1834" s="104">
        <v>0</v>
      </c>
      <c r="AM1834" s="104">
        <v>0</v>
      </c>
      <c r="AN1834" s="104">
        <v>0</v>
      </c>
      <c r="AO1834" s="104">
        <v>0</v>
      </c>
      <c r="AP1834" s="104">
        <v>0</v>
      </c>
      <c r="AQ1834" s="104">
        <v>0</v>
      </c>
      <c r="AR1834" s="104">
        <v>0</v>
      </c>
      <c r="AS1834" s="104">
        <v>0</v>
      </c>
      <c r="AT1834" s="104">
        <v>0</v>
      </c>
      <c r="AU1834" s="104">
        <v>0</v>
      </c>
      <c r="AV1834" s="104">
        <v>0</v>
      </c>
      <c r="AW1834" s="104">
        <v>0</v>
      </c>
      <c r="AX1834" s="104">
        <v>0</v>
      </c>
      <c r="AY1834" s="104">
        <v>0</v>
      </c>
      <c r="AZ1834" s="104">
        <v>0</v>
      </c>
      <c r="BA1834" s="104">
        <v>0</v>
      </c>
    </row>
    <row r="1835" spans="1:53" hidden="1" x14ac:dyDescent="0.35">
      <c r="A1835" t="s">
        <v>497</v>
      </c>
      <c r="B1835" t="s">
        <v>145</v>
      </c>
      <c r="C1835" t="s">
        <v>74</v>
      </c>
      <c r="D1835" t="s">
        <v>81</v>
      </c>
      <c r="E1835" t="s">
        <v>490</v>
      </c>
      <c r="F1835" s="104">
        <v>0</v>
      </c>
      <c r="G1835" s="104">
        <v>0</v>
      </c>
      <c r="H1835" s="104">
        <v>0</v>
      </c>
      <c r="I1835" s="104">
        <v>0</v>
      </c>
      <c r="J1835" s="104">
        <v>0</v>
      </c>
      <c r="K1835" s="104">
        <v>0</v>
      </c>
      <c r="L1835" s="104">
        <v>0</v>
      </c>
      <c r="M1835" s="104">
        <v>0</v>
      </c>
      <c r="N1835" s="104">
        <v>0</v>
      </c>
      <c r="O1835" s="104">
        <v>0</v>
      </c>
      <c r="P1835" s="104">
        <v>0</v>
      </c>
      <c r="Q1835" s="104">
        <v>0</v>
      </c>
      <c r="R1835" s="104">
        <v>0</v>
      </c>
      <c r="S1835" s="104">
        <v>0</v>
      </c>
      <c r="T1835" s="104">
        <v>0</v>
      </c>
      <c r="U1835" s="104">
        <v>0</v>
      </c>
      <c r="V1835" s="104">
        <v>0</v>
      </c>
      <c r="W1835" s="104">
        <v>0</v>
      </c>
      <c r="X1835" s="104">
        <v>0</v>
      </c>
      <c r="Y1835" s="104">
        <v>0</v>
      </c>
      <c r="Z1835" s="104">
        <v>0</v>
      </c>
      <c r="AA1835" s="104">
        <v>0</v>
      </c>
      <c r="AB1835" s="104">
        <v>0</v>
      </c>
      <c r="AC1835" s="104">
        <v>0</v>
      </c>
      <c r="AD1835" s="104">
        <v>0</v>
      </c>
      <c r="AE1835" s="104">
        <v>0</v>
      </c>
      <c r="AF1835" s="104">
        <v>0</v>
      </c>
      <c r="AG1835" s="104">
        <v>0</v>
      </c>
      <c r="AH1835" s="104">
        <v>0</v>
      </c>
      <c r="AI1835" s="104">
        <v>0</v>
      </c>
      <c r="AJ1835" s="104">
        <v>0</v>
      </c>
      <c r="AK1835" s="104">
        <v>0</v>
      </c>
      <c r="AL1835" s="104">
        <v>0</v>
      </c>
      <c r="AM1835" s="104">
        <v>0</v>
      </c>
      <c r="AN1835" s="104">
        <v>0</v>
      </c>
      <c r="AO1835" s="104">
        <v>0</v>
      </c>
      <c r="AP1835" s="104">
        <v>0</v>
      </c>
      <c r="AQ1835" s="104">
        <v>0</v>
      </c>
      <c r="AR1835" s="104">
        <v>0</v>
      </c>
      <c r="AS1835" s="104">
        <v>0</v>
      </c>
      <c r="AT1835" s="104">
        <v>0</v>
      </c>
      <c r="AU1835" s="104">
        <v>0</v>
      </c>
      <c r="AV1835" s="104">
        <v>0</v>
      </c>
      <c r="AW1835" s="104">
        <v>0</v>
      </c>
      <c r="AX1835" s="104">
        <v>0</v>
      </c>
      <c r="AY1835" s="104">
        <v>0</v>
      </c>
      <c r="AZ1835" s="104">
        <v>0</v>
      </c>
      <c r="BA1835" s="104">
        <v>0</v>
      </c>
    </row>
    <row r="1836" spans="1:53" hidden="1" x14ac:dyDescent="0.35">
      <c r="A1836" t="s">
        <v>497</v>
      </c>
      <c r="B1836" t="s">
        <v>145</v>
      </c>
      <c r="C1836" t="s">
        <v>74</v>
      </c>
      <c r="D1836" t="s">
        <v>81</v>
      </c>
      <c r="E1836" t="s">
        <v>491</v>
      </c>
      <c r="F1836" s="104">
        <v>0</v>
      </c>
      <c r="G1836" s="104">
        <v>0</v>
      </c>
      <c r="H1836" s="104">
        <v>0</v>
      </c>
      <c r="I1836" s="104">
        <v>0</v>
      </c>
      <c r="J1836" s="104">
        <v>0</v>
      </c>
      <c r="K1836" s="104">
        <v>0</v>
      </c>
      <c r="L1836" s="104">
        <v>0</v>
      </c>
      <c r="M1836" s="104">
        <v>0</v>
      </c>
      <c r="N1836" s="104">
        <v>0</v>
      </c>
      <c r="O1836" s="104">
        <v>0</v>
      </c>
      <c r="P1836" s="104">
        <v>0</v>
      </c>
      <c r="Q1836" s="104">
        <v>0</v>
      </c>
      <c r="R1836" s="104">
        <v>0</v>
      </c>
      <c r="S1836" s="104">
        <v>0</v>
      </c>
      <c r="T1836" s="104">
        <v>0</v>
      </c>
      <c r="U1836" s="104">
        <v>0</v>
      </c>
      <c r="V1836" s="104">
        <v>0</v>
      </c>
      <c r="W1836" s="104">
        <v>0</v>
      </c>
      <c r="X1836" s="104">
        <v>0</v>
      </c>
      <c r="Y1836" s="104">
        <v>0</v>
      </c>
      <c r="Z1836" s="104">
        <v>0</v>
      </c>
      <c r="AA1836" s="104">
        <v>0</v>
      </c>
      <c r="AB1836" s="104">
        <v>0</v>
      </c>
      <c r="AC1836" s="104">
        <v>0</v>
      </c>
      <c r="AD1836" s="104">
        <v>0</v>
      </c>
      <c r="AE1836" s="104">
        <v>0</v>
      </c>
      <c r="AF1836" s="104">
        <v>0</v>
      </c>
      <c r="AG1836" s="104">
        <v>0</v>
      </c>
      <c r="AH1836" s="104">
        <v>0</v>
      </c>
      <c r="AI1836" s="104">
        <v>0</v>
      </c>
      <c r="AJ1836" s="104">
        <v>0</v>
      </c>
      <c r="AK1836" s="104">
        <v>0</v>
      </c>
      <c r="AL1836" s="104">
        <v>0</v>
      </c>
      <c r="AM1836" s="104">
        <v>0</v>
      </c>
      <c r="AN1836" s="104">
        <v>0</v>
      </c>
      <c r="AO1836" s="104">
        <v>0</v>
      </c>
      <c r="AP1836" s="104">
        <v>0</v>
      </c>
      <c r="AQ1836" s="104">
        <v>0</v>
      </c>
      <c r="AR1836" s="104">
        <v>0</v>
      </c>
      <c r="AS1836" s="104">
        <v>0</v>
      </c>
      <c r="AT1836" s="104">
        <v>0</v>
      </c>
      <c r="AU1836" s="104">
        <v>0</v>
      </c>
      <c r="AV1836" s="104">
        <v>0</v>
      </c>
      <c r="AW1836" s="104">
        <v>0</v>
      </c>
      <c r="AX1836" s="104">
        <v>0</v>
      </c>
      <c r="AY1836" s="104">
        <v>0</v>
      </c>
      <c r="AZ1836" s="104">
        <v>0</v>
      </c>
      <c r="BA1836" s="104">
        <v>0</v>
      </c>
    </row>
    <row r="1837" spans="1:53" hidden="1" x14ac:dyDescent="0.35">
      <c r="A1837" t="s">
        <v>497</v>
      </c>
      <c r="B1837" t="s">
        <v>145</v>
      </c>
      <c r="C1837" t="s">
        <v>74</v>
      </c>
      <c r="D1837" t="s">
        <v>81</v>
      </c>
      <c r="E1837" t="s">
        <v>492</v>
      </c>
      <c r="F1837" s="104">
        <v>0</v>
      </c>
      <c r="G1837" s="104">
        <v>1</v>
      </c>
      <c r="H1837" s="104">
        <v>1</v>
      </c>
      <c r="I1837" s="104">
        <v>1</v>
      </c>
      <c r="J1837" s="104">
        <v>1</v>
      </c>
      <c r="K1837" s="104">
        <v>1</v>
      </c>
      <c r="L1837" s="104">
        <v>2</v>
      </c>
      <c r="M1837" s="104">
        <v>2</v>
      </c>
      <c r="N1837" s="104">
        <v>2</v>
      </c>
      <c r="O1837" s="104">
        <v>2</v>
      </c>
      <c r="P1837" s="104">
        <v>3</v>
      </c>
      <c r="Q1837" s="104">
        <v>3</v>
      </c>
      <c r="R1837" s="104">
        <v>0</v>
      </c>
      <c r="S1837" s="104">
        <v>0</v>
      </c>
      <c r="T1837" s="104">
        <v>0</v>
      </c>
      <c r="U1837" s="104">
        <v>0</v>
      </c>
      <c r="V1837" s="104">
        <v>0</v>
      </c>
      <c r="W1837" s="104">
        <v>0</v>
      </c>
      <c r="X1837" s="104">
        <v>0</v>
      </c>
      <c r="Y1837" s="104">
        <v>0</v>
      </c>
      <c r="Z1837" s="104">
        <v>0</v>
      </c>
      <c r="AA1837" s="104">
        <v>0</v>
      </c>
      <c r="AB1837" s="104">
        <v>0</v>
      </c>
      <c r="AC1837" s="104">
        <v>0</v>
      </c>
      <c r="AD1837" s="104">
        <v>0</v>
      </c>
      <c r="AE1837" s="104">
        <v>1</v>
      </c>
      <c r="AF1837" s="104">
        <v>0</v>
      </c>
      <c r="AG1837" s="104">
        <v>0</v>
      </c>
      <c r="AH1837" s="104">
        <v>0</v>
      </c>
      <c r="AI1837" s="104">
        <v>0</v>
      </c>
      <c r="AJ1837" s="104">
        <v>1</v>
      </c>
      <c r="AK1837" s="104">
        <v>0</v>
      </c>
      <c r="AL1837" s="104">
        <v>0</v>
      </c>
      <c r="AM1837" s="104">
        <v>0</v>
      </c>
      <c r="AN1837" s="104">
        <v>1</v>
      </c>
      <c r="AO1837" s="104">
        <v>0</v>
      </c>
      <c r="AP1837" s="104">
        <v>0</v>
      </c>
      <c r="AQ1837" s="104">
        <v>0</v>
      </c>
      <c r="AR1837" s="104">
        <v>0</v>
      </c>
      <c r="AS1837" s="104">
        <v>0</v>
      </c>
      <c r="AT1837" s="104">
        <v>0</v>
      </c>
      <c r="AU1837" s="104">
        <v>0</v>
      </c>
      <c r="AV1837" s="104">
        <v>0</v>
      </c>
      <c r="AW1837" s="104">
        <v>0</v>
      </c>
      <c r="AX1837" s="104">
        <v>0</v>
      </c>
      <c r="AY1837" s="104">
        <v>0</v>
      </c>
      <c r="AZ1837" s="104">
        <v>0</v>
      </c>
      <c r="BA1837" s="104">
        <v>0</v>
      </c>
    </row>
    <row r="1838" spans="1:53" hidden="1" x14ac:dyDescent="0.35">
      <c r="A1838" t="s">
        <v>497</v>
      </c>
      <c r="B1838" t="s">
        <v>145</v>
      </c>
      <c r="C1838" t="s">
        <v>74</v>
      </c>
      <c r="D1838" t="s">
        <v>81</v>
      </c>
      <c r="E1838" t="s">
        <v>493</v>
      </c>
      <c r="F1838" s="104">
        <v>0</v>
      </c>
      <c r="G1838" s="104">
        <v>0</v>
      </c>
      <c r="H1838" s="104">
        <v>0</v>
      </c>
      <c r="I1838" s="104">
        <v>0</v>
      </c>
      <c r="J1838" s="104">
        <v>0</v>
      </c>
      <c r="K1838" s="104">
        <v>0</v>
      </c>
      <c r="L1838" s="104">
        <v>0</v>
      </c>
      <c r="M1838" s="104">
        <v>0</v>
      </c>
      <c r="N1838" s="104">
        <v>0</v>
      </c>
      <c r="O1838" s="104">
        <v>0</v>
      </c>
      <c r="P1838" s="104">
        <v>0</v>
      </c>
      <c r="Q1838" s="104">
        <v>0</v>
      </c>
      <c r="R1838" s="104">
        <v>0</v>
      </c>
      <c r="S1838" s="104">
        <v>0</v>
      </c>
      <c r="T1838" s="104">
        <v>0</v>
      </c>
      <c r="U1838" s="104">
        <v>0</v>
      </c>
      <c r="V1838" s="104">
        <v>0</v>
      </c>
      <c r="W1838" s="104">
        <v>0</v>
      </c>
      <c r="X1838" s="104">
        <v>0</v>
      </c>
      <c r="Y1838" s="104">
        <v>0</v>
      </c>
      <c r="Z1838" s="104">
        <v>0</v>
      </c>
      <c r="AA1838" s="104">
        <v>0</v>
      </c>
      <c r="AB1838" s="104">
        <v>0</v>
      </c>
      <c r="AC1838" s="104">
        <v>0</v>
      </c>
      <c r="AD1838" s="104">
        <v>0</v>
      </c>
      <c r="AE1838" s="104">
        <v>0</v>
      </c>
      <c r="AF1838" s="104">
        <v>0</v>
      </c>
      <c r="AG1838" s="104">
        <v>0</v>
      </c>
      <c r="AH1838" s="104">
        <v>0</v>
      </c>
      <c r="AI1838" s="104">
        <v>0</v>
      </c>
      <c r="AJ1838" s="104">
        <v>0</v>
      </c>
      <c r="AK1838" s="104">
        <v>0</v>
      </c>
      <c r="AL1838" s="104">
        <v>0</v>
      </c>
      <c r="AM1838" s="104">
        <v>0</v>
      </c>
      <c r="AN1838" s="104">
        <v>0</v>
      </c>
      <c r="AO1838" s="104">
        <v>0</v>
      </c>
      <c r="AP1838" s="104">
        <v>0</v>
      </c>
      <c r="AQ1838" s="104">
        <v>0</v>
      </c>
      <c r="AR1838" s="104">
        <v>0</v>
      </c>
      <c r="AS1838" s="104">
        <v>0</v>
      </c>
      <c r="AT1838" s="104">
        <v>0</v>
      </c>
      <c r="AU1838" s="104">
        <v>0</v>
      </c>
      <c r="AV1838" s="104">
        <v>0</v>
      </c>
      <c r="AW1838" s="104">
        <v>0</v>
      </c>
      <c r="AX1838" s="104">
        <v>0</v>
      </c>
      <c r="AY1838" s="104">
        <v>0</v>
      </c>
      <c r="AZ1838" s="104">
        <v>0</v>
      </c>
      <c r="BA1838" s="104">
        <v>0</v>
      </c>
    </row>
  </sheetData>
  <autoFilter ref="A2:BA1838" xr:uid="{6079616F-C99E-4C43-9B6D-5D3FD25D3AD7}">
    <filterColumn colId="1">
      <filters>
        <filter val="Sales Bandwith EGBIS"/>
        <filter val="Sales Bandwith Gov"/>
        <filter val="Sales Bandwith PS"/>
        <filter val="Sales Bandwith SMES"/>
        <filter val="Sales Bandwith SOE"/>
      </filters>
    </filterColumn>
    <filterColumn colId="2">
      <filters>
        <filter val="SUMALUT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FDEFF-5C70-497A-8F29-44F50F0472C6}">
  <dimension ref="A1:P762"/>
  <sheetViews>
    <sheetView workbookViewId="0">
      <selection activeCell="A10" sqref="A10"/>
    </sheetView>
  </sheetViews>
  <sheetFormatPr defaultColWidth="8.81640625" defaultRowHeight="14.5" x14ac:dyDescent="0.35"/>
  <cols>
    <col min="1" max="1" width="22.54296875" customWidth="1"/>
    <col min="2" max="3" width="0" hidden="1" customWidth="1"/>
    <col min="4" max="4" width="12.7265625" bestFit="1" customWidth="1"/>
    <col min="5" max="10" width="12.54296875" bestFit="1" customWidth="1"/>
    <col min="11" max="16" width="14" bestFit="1" customWidth="1"/>
  </cols>
  <sheetData>
    <row r="1" spans="1:16" ht="20.5" x14ac:dyDescent="0.45">
      <c r="A1" s="181" t="s">
        <v>402</v>
      </c>
      <c r="B1" s="182"/>
      <c r="C1" s="110"/>
      <c r="D1" s="110"/>
      <c r="E1" s="110"/>
      <c r="F1" s="110"/>
      <c r="G1" s="110"/>
      <c r="H1" s="110"/>
      <c r="I1" s="110"/>
      <c r="J1" s="111"/>
      <c r="K1" s="110"/>
      <c r="L1" s="110"/>
      <c r="M1" s="110"/>
      <c r="N1" s="110"/>
      <c r="O1" s="110"/>
      <c r="P1" s="112"/>
    </row>
    <row r="2" spans="1:16" x14ac:dyDescent="0.35">
      <c r="A2" s="113" t="s">
        <v>2</v>
      </c>
      <c r="B2" s="113" t="s">
        <v>3</v>
      </c>
      <c r="C2" s="113" t="s">
        <v>403</v>
      </c>
      <c r="D2" s="113" t="s">
        <v>4</v>
      </c>
      <c r="E2" s="133" t="s">
        <v>404</v>
      </c>
      <c r="F2" s="133" t="s">
        <v>405</v>
      </c>
      <c r="G2" s="133" t="s">
        <v>406</v>
      </c>
      <c r="H2" s="133" t="s">
        <v>407</v>
      </c>
      <c r="I2" s="133" t="s">
        <v>408</v>
      </c>
      <c r="J2" s="133" t="s">
        <v>409</v>
      </c>
      <c r="K2" s="133" t="s">
        <v>410</v>
      </c>
      <c r="L2" s="133" t="s">
        <v>411</v>
      </c>
      <c r="M2" s="133" t="s">
        <v>412</v>
      </c>
      <c r="N2" s="133" t="s">
        <v>413</v>
      </c>
      <c r="O2" s="133" t="s">
        <v>414</v>
      </c>
      <c r="P2" s="133" t="s">
        <v>415</v>
      </c>
    </row>
    <row r="3" spans="1:16" x14ac:dyDescent="0.35">
      <c r="A3" s="114" t="s">
        <v>67</v>
      </c>
      <c r="B3" s="114"/>
      <c r="C3" s="115"/>
      <c r="D3" s="114" t="s">
        <v>69</v>
      </c>
      <c r="E3" s="116">
        <f t="shared" ref="E3:P3" si="0">SUM(E4:E8)</f>
        <v>72598953175</v>
      </c>
      <c r="F3" s="116">
        <f t="shared" si="0"/>
        <v>141741900674</v>
      </c>
      <c r="G3" s="116">
        <f t="shared" si="0"/>
        <v>206393023918.29999</v>
      </c>
      <c r="H3" s="116">
        <f t="shared" si="0"/>
        <v>275638941135.29999</v>
      </c>
      <c r="I3" s="116">
        <f t="shared" si="0"/>
        <v>348855108044.29999</v>
      </c>
      <c r="J3" s="116">
        <f t="shared" si="0"/>
        <v>420733561149.5</v>
      </c>
      <c r="K3" s="116">
        <f t="shared" si="0"/>
        <v>498486718919.5</v>
      </c>
      <c r="L3" s="116">
        <f t="shared" si="0"/>
        <v>575742222503.5</v>
      </c>
      <c r="M3" s="116">
        <f t="shared" si="0"/>
        <v>634187908273.80005</v>
      </c>
      <c r="N3" s="116">
        <f t="shared" si="0"/>
        <v>706546286265.80005</v>
      </c>
      <c r="O3" s="116">
        <f t="shared" si="0"/>
        <v>800427820152.80005</v>
      </c>
      <c r="P3" s="116">
        <f t="shared" si="0"/>
        <v>897813241748.80005</v>
      </c>
    </row>
    <row r="4" spans="1:16" x14ac:dyDescent="0.35">
      <c r="A4" s="117" t="s">
        <v>67</v>
      </c>
      <c r="B4" s="117"/>
      <c r="C4" s="117"/>
      <c r="D4" s="117" t="s">
        <v>70</v>
      </c>
      <c r="E4" s="118">
        <f>E46+E142+E220+E292</f>
        <v>6411588405</v>
      </c>
      <c r="F4" s="118">
        <f t="shared" ref="E4:P8" si="1">F46+F142+F220+F292</f>
        <v>13267684501</v>
      </c>
      <c r="G4" s="118">
        <f t="shared" si="1"/>
        <v>16793783256.6</v>
      </c>
      <c r="H4" s="118">
        <f t="shared" si="1"/>
        <v>21183076858.599998</v>
      </c>
      <c r="I4" s="118">
        <f t="shared" si="1"/>
        <v>28213293119.599998</v>
      </c>
      <c r="J4" s="118">
        <f t="shared" si="1"/>
        <v>33740724711.599998</v>
      </c>
      <c r="K4" s="118">
        <f t="shared" si="1"/>
        <v>39337840156.599998</v>
      </c>
      <c r="L4" s="118">
        <f t="shared" si="1"/>
        <v>45331181005.599998</v>
      </c>
      <c r="M4" s="118">
        <f t="shared" si="1"/>
        <v>51272003337.5</v>
      </c>
      <c r="N4" s="118">
        <f t="shared" si="1"/>
        <v>59527742407.5</v>
      </c>
      <c r="O4" s="118">
        <f t="shared" si="1"/>
        <v>66810023320.5</v>
      </c>
      <c r="P4" s="118">
        <f t="shared" si="1"/>
        <v>76021853051.5</v>
      </c>
    </row>
    <row r="5" spans="1:16" x14ac:dyDescent="0.35">
      <c r="A5" s="117" t="s">
        <v>67</v>
      </c>
      <c r="B5" s="117"/>
      <c r="C5" s="117"/>
      <c r="D5" s="117" t="s">
        <v>71</v>
      </c>
      <c r="E5" s="118">
        <f>E47+E143+E221+E293</f>
        <v>5419354208</v>
      </c>
      <c r="F5" s="118">
        <f t="shared" si="1"/>
        <v>10583202400</v>
      </c>
      <c r="G5" s="118">
        <f t="shared" si="1"/>
        <v>16265958985</v>
      </c>
      <c r="H5" s="118">
        <f t="shared" si="1"/>
        <v>22450380861</v>
      </c>
      <c r="I5" s="118">
        <f t="shared" si="1"/>
        <v>28826185995</v>
      </c>
      <c r="J5" s="118">
        <f t="shared" si="1"/>
        <v>34954737515.099998</v>
      </c>
      <c r="K5" s="118">
        <f t="shared" si="1"/>
        <v>41318176274.099998</v>
      </c>
      <c r="L5" s="118">
        <f t="shared" si="1"/>
        <v>48469429192.099998</v>
      </c>
      <c r="M5" s="118">
        <f t="shared" si="1"/>
        <v>51271474506.099998</v>
      </c>
      <c r="N5" s="118">
        <f t="shared" si="1"/>
        <v>55878753147.099998</v>
      </c>
      <c r="O5" s="118">
        <f t="shared" si="1"/>
        <v>62937091076.099998</v>
      </c>
      <c r="P5" s="118">
        <f t="shared" si="1"/>
        <v>72377442310.100006</v>
      </c>
    </row>
    <row r="6" spans="1:16" x14ac:dyDescent="0.35">
      <c r="A6" s="117" t="s">
        <v>67</v>
      </c>
      <c r="B6" s="117"/>
      <c r="C6" s="117"/>
      <c r="D6" s="117" t="s">
        <v>72</v>
      </c>
      <c r="E6" s="118">
        <f t="shared" si="1"/>
        <v>23779414960</v>
      </c>
      <c r="F6" s="118">
        <f t="shared" si="1"/>
        <v>47158424447</v>
      </c>
      <c r="G6" s="118">
        <f t="shared" si="1"/>
        <v>71676045804</v>
      </c>
      <c r="H6" s="118">
        <f t="shared" si="1"/>
        <v>95508203386</v>
      </c>
      <c r="I6" s="118">
        <f t="shared" si="1"/>
        <v>118914223185</v>
      </c>
      <c r="J6" s="118">
        <f t="shared" si="1"/>
        <v>140591954196.10001</v>
      </c>
      <c r="K6" s="118">
        <f t="shared" si="1"/>
        <v>164436895725.10001</v>
      </c>
      <c r="L6" s="118">
        <f t="shared" si="1"/>
        <v>191684109631.10001</v>
      </c>
      <c r="M6" s="118">
        <f t="shared" si="1"/>
        <v>202301152569.5</v>
      </c>
      <c r="N6" s="118">
        <f t="shared" si="1"/>
        <v>227310651845.5</v>
      </c>
      <c r="O6" s="118">
        <f t="shared" si="1"/>
        <v>259131876352.5</v>
      </c>
      <c r="P6" s="118">
        <f t="shared" si="1"/>
        <v>290451685189.5</v>
      </c>
    </row>
    <row r="7" spans="1:16" x14ac:dyDescent="0.35">
      <c r="A7" s="117" t="s">
        <v>67</v>
      </c>
      <c r="B7" s="117"/>
      <c r="C7" s="117"/>
      <c r="D7" s="117" t="s">
        <v>73</v>
      </c>
      <c r="E7" s="118">
        <f t="shared" si="1"/>
        <v>13756422817</v>
      </c>
      <c r="F7" s="118">
        <f t="shared" si="1"/>
        <v>27019275744</v>
      </c>
      <c r="G7" s="118">
        <f t="shared" si="1"/>
        <v>41846394502.699997</v>
      </c>
      <c r="H7" s="118">
        <f t="shared" si="1"/>
        <v>54497450470.699997</v>
      </c>
      <c r="I7" s="118">
        <f t="shared" si="1"/>
        <v>69869079416.699997</v>
      </c>
      <c r="J7" s="118">
        <f t="shared" si="1"/>
        <v>88506033276.699997</v>
      </c>
      <c r="K7" s="118">
        <f t="shared" si="1"/>
        <v>107660788418.7</v>
      </c>
      <c r="L7" s="118">
        <f t="shared" si="1"/>
        <v>124563043841.7</v>
      </c>
      <c r="M7" s="118">
        <f t="shared" si="1"/>
        <v>148084579914.70001</v>
      </c>
      <c r="N7" s="118">
        <f t="shared" si="1"/>
        <v>161873051218.70001</v>
      </c>
      <c r="O7" s="118">
        <f t="shared" si="1"/>
        <v>181110024811.70001</v>
      </c>
      <c r="P7" s="118">
        <f t="shared" si="1"/>
        <v>199536692291.70001</v>
      </c>
    </row>
    <row r="8" spans="1:16" x14ac:dyDescent="0.35">
      <c r="A8" s="117" t="s">
        <v>67</v>
      </c>
      <c r="B8" s="117"/>
      <c r="C8" s="117"/>
      <c r="D8" s="117" t="s">
        <v>74</v>
      </c>
      <c r="E8" s="118">
        <f t="shared" si="1"/>
        <v>23232172785</v>
      </c>
      <c r="F8" s="118">
        <f t="shared" si="1"/>
        <v>43713313582</v>
      </c>
      <c r="G8" s="118">
        <f t="shared" si="1"/>
        <v>59810841370</v>
      </c>
      <c r="H8" s="118">
        <f t="shared" si="1"/>
        <v>81999829559</v>
      </c>
      <c r="I8" s="118">
        <f t="shared" si="1"/>
        <v>103032326328</v>
      </c>
      <c r="J8" s="118">
        <f t="shared" si="1"/>
        <v>122940111450</v>
      </c>
      <c r="K8" s="118">
        <f t="shared" si="1"/>
        <v>145733018345</v>
      </c>
      <c r="L8" s="118">
        <f t="shared" si="1"/>
        <v>165694458833</v>
      </c>
      <c r="M8" s="118">
        <f t="shared" si="1"/>
        <v>181258697946</v>
      </c>
      <c r="N8" s="118">
        <f t="shared" si="1"/>
        <v>201956087647</v>
      </c>
      <c r="O8" s="118">
        <f t="shared" si="1"/>
        <v>230438804592</v>
      </c>
      <c r="P8" s="118">
        <f t="shared" si="1"/>
        <v>259425568906</v>
      </c>
    </row>
    <row r="9" spans="1:16" x14ac:dyDescent="0.35">
      <c r="A9" s="114" t="s">
        <v>75</v>
      </c>
      <c r="B9" s="114"/>
      <c r="C9" s="115"/>
      <c r="D9" s="114" t="s">
        <v>69</v>
      </c>
      <c r="E9" s="116">
        <f t="shared" ref="E9:P9" si="2">SUM(E10:E14)</f>
        <v>5472530830</v>
      </c>
      <c r="F9" s="116">
        <f t="shared" si="2"/>
        <v>10861386530</v>
      </c>
      <c r="G9" s="116">
        <f t="shared" si="2"/>
        <v>21390189572</v>
      </c>
      <c r="H9" s="116">
        <f t="shared" si="2"/>
        <v>26276028090</v>
      </c>
      <c r="I9" s="116">
        <f t="shared" si="2"/>
        <v>30678839433</v>
      </c>
      <c r="J9" s="116">
        <f t="shared" si="2"/>
        <v>34887547628</v>
      </c>
      <c r="K9" s="116">
        <f t="shared" si="2"/>
        <v>38862729404</v>
      </c>
      <c r="L9" s="116">
        <f t="shared" si="2"/>
        <v>48788881871</v>
      </c>
      <c r="M9" s="116">
        <f t="shared" si="2"/>
        <v>52950750530</v>
      </c>
      <c r="N9" s="116">
        <f t="shared" si="2"/>
        <v>56994290577</v>
      </c>
      <c r="O9" s="116">
        <f t="shared" si="2"/>
        <v>59585652369</v>
      </c>
      <c r="P9" s="116">
        <f t="shared" si="2"/>
        <v>74249524013</v>
      </c>
    </row>
    <row r="10" spans="1:16" x14ac:dyDescent="0.35">
      <c r="A10" s="117" t="s">
        <v>75</v>
      </c>
      <c r="B10" s="117"/>
      <c r="C10" s="117"/>
      <c r="D10" s="117" t="s">
        <v>70</v>
      </c>
      <c r="E10" s="118">
        <v>3050800000</v>
      </c>
      <c r="F10" s="118">
        <v>3069947091</v>
      </c>
      <c r="G10" s="118">
        <v>6490967091</v>
      </c>
      <c r="H10" s="118">
        <v>8662540514</v>
      </c>
      <c r="I10" s="118">
        <v>10220690514</v>
      </c>
      <c r="J10" s="118">
        <v>11778840514</v>
      </c>
      <c r="K10" s="118">
        <v>13336990514</v>
      </c>
      <c r="L10" s="118">
        <v>14895140514</v>
      </c>
      <c r="M10" s="118">
        <v>16453290514</v>
      </c>
      <c r="N10" s="118">
        <v>18011440514</v>
      </c>
      <c r="O10" s="118">
        <v>18076940514</v>
      </c>
      <c r="P10" s="118">
        <v>18142440514</v>
      </c>
    </row>
    <row r="11" spans="1:16" x14ac:dyDescent="0.35">
      <c r="A11" s="117" t="s">
        <v>75</v>
      </c>
      <c r="B11" s="117"/>
      <c r="C11" s="117"/>
      <c r="D11" s="117" t="s">
        <v>71</v>
      </c>
      <c r="E11" s="118">
        <v>57400000</v>
      </c>
      <c r="F11" s="118">
        <v>57400000</v>
      </c>
      <c r="G11" s="118">
        <v>191332565</v>
      </c>
      <c r="H11" s="118">
        <v>534538419</v>
      </c>
      <c r="I11" s="118">
        <v>1108903631</v>
      </c>
      <c r="J11" s="118">
        <v>1439363872</v>
      </c>
      <c r="K11" s="118">
        <v>1565827934</v>
      </c>
      <c r="L11" s="118">
        <v>1810128943</v>
      </c>
      <c r="M11" s="118">
        <v>2031358218</v>
      </c>
      <c r="N11" s="118">
        <v>2179498451</v>
      </c>
      <c r="O11" s="118">
        <v>2267292997</v>
      </c>
      <c r="P11" s="118">
        <v>2339521489</v>
      </c>
    </row>
    <row r="12" spans="1:16" x14ac:dyDescent="0.35">
      <c r="A12" s="117" t="s">
        <v>75</v>
      </c>
      <c r="B12" s="117"/>
      <c r="C12" s="117"/>
      <c r="D12" s="117" t="s">
        <v>72</v>
      </c>
      <c r="E12" s="118">
        <v>117272050</v>
      </c>
      <c r="F12" s="118">
        <v>345725986</v>
      </c>
      <c r="G12" s="118">
        <v>843341433</v>
      </c>
      <c r="H12" s="118">
        <v>1007247349</v>
      </c>
      <c r="I12" s="118">
        <v>1095098155</v>
      </c>
      <c r="J12" s="118">
        <v>1176674622</v>
      </c>
      <c r="K12" s="118">
        <v>1263206044</v>
      </c>
      <c r="L12" s="118">
        <v>7066322942</v>
      </c>
      <c r="M12" s="118">
        <v>7149881391</v>
      </c>
      <c r="N12" s="118">
        <v>7280170407</v>
      </c>
      <c r="O12" s="118">
        <v>7334786464</v>
      </c>
      <c r="P12" s="118">
        <v>7349919567</v>
      </c>
    </row>
    <row r="13" spans="1:16" x14ac:dyDescent="0.35">
      <c r="A13" s="117" t="s">
        <v>75</v>
      </c>
      <c r="B13" s="117"/>
      <c r="C13" s="117"/>
      <c r="D13" s="117" t="s">
        <v>73</v>
      </c>
      <c r="E13" s="118">
        <v>1034506889</v>
      </c>
      <c r="F13" s="118">
        <v>1075739919</v>
      </c>
      <c r="G13" s="118">
        <v>3021255744</v>
      </c>
      <c r="H13" s="118">
        <v>4062841069</v>
      </c>
      <c r="I13" s="118">
        <v>5104426394</v>
      </c>
      <c r="J13" s="118">
        <v>6173953719</v>
      </c>
      <c r="K13" s="118">
        <v>7224394011</v>
      </c>
      <c r="L13" s="118">
        <v>8399618571</v>
      </c>
      <c r="M13" s="118">
        <v>9484953506</v>
      </c>
      <c r="N13" s="118">
        <v>10541044304</v>
      </c>
      <c r="O13" s="118">
        <v>11763797493</v>
      </c>
      <c r="P13" s="118">
        <v>14258223518</v>
      </c>
    </row>
    <row r="14" spans="1:16" x14ac:dyDescent="0.35">
      <c r="A14" s="117" t="s">
        <v>75</v>
      </c>
      <c r="B14" s="117"/>
      <c r="C14" s="117"/>
      <c r="D14" s="117" t="s">
        <v>74</v>
      </c>
      <c r="E14" s="118">
        <v>1212551891</v>
      </c>
      <c r="F14" s="118">
        <v>6312573534</v>
      </c>
      <c r="G14" s="118">
        <v>10843292739</v>
      </c>
      <c r="H14" s="118">
        <v>12008860739</v>
      </c>
      <c r="I14" s="118">
        <v>13149720739</v>
      </c>
      <c r="J14" s="118">
        <v>14318714901</v>
      </c>
      <c r="K14" s="118">
        <v>15472310901</v>
      </c>
      <c r="L14" s="118">
        <v>16617670901</v>
      </c>
      <c r="M14" s="118">
        <v>17831266901</v>
      </c>
      <c r="N14" s="118">
        <v>18982136901</v>
      </c>
      <c r="O14" s="118">
        <v>20142834901</v>
      </c>
      <c r="P14" s="118">
        <v>32159418925</v>
      </c>
    </row>
    <row r="15" spans="1:16" x14ac:dyDescent="0.35">
      <c r="A15" s="114" t="s">
        <v>78</v>
      </c>
      <c r="B15" s="114"/>
      <c r="C15" s="115"/>
      <c r="D15" s="114" t="s">
        <v>69</v>
      </c>
      <c r="E15" s="116">
        <f t="shared" ref="E15:P15" si="3">SUM(E16:E20)</f>
        <v>1522</v>
      </c>
      <c r="F15" s="116">
        <f t="shared" si="3"/>
        <v>3018</v>
      </c>
      <c r="G15" s="116">
        <f t="shared" si="3"/>
        <v>4252</v>
      </c>
      <c r="H15" s="116">
        <f t="shared" si="3"/>
        <v>5294</v>
      </c>
      <c r="I15" s="116">
        <f t="shared" si="3"/>
        <v>6700</v>
      </c>
      <c r="J15" s="116">
        <f t="shared" si="3"/>
        <v>7969</v>
      </c>
      <c r="K15" s="116">
        <f t="shared" si="3"/>
        <v>9917</v>
      </c>
      <c r="L15" s="116">
        <f t="shared" si="3"/>
        <v>11560</v>
      </c>
      <c r="M15" s="116">
        <f t="shared" si="3"/>
        <v>13168</v>
      </c>
      <c r="N15" s="116">
        <f t="shared" si="3"/>
        <v>14894</v>
      </c>
      <c r="O15" s="116">
        <f t="shared" si="3"/>
        <v>16573</v>
      </c>
      <c r="P15" s="116">
        <f t="shared" si="3"/>
        <v>18559</v>
      </c>
    </row>
    <row r="16" spans="1:16" x14ac:dyDescent="0.35">
      <c r="A16" s="117" t="s">
        <v>78</v>
      </c>
      <c r="B16" s="117"/>
      <c r="C16" s="117"/>
      <c r="D16" s="117" t="s">
        <v>70</v>
      </c>
      <c r="E16" s="118">
        <v>81</v>
      </c>
      <c r="F16" s="118">
        <v>207</v>
      </c>
      <c r="G16" s="118">
        <v>326</v>
      </c>
      <c r="H16" s="118">
        <v>431</v>
      </c>
      <c r="I16" s="118">
        <v>540</v>
      </c>
      <c r="J16" s="118">
        <v>651</v>
      </c>
      <c r="K16" s="118">
        <v>836</v>
      </c>
      <c r="L16" s="118">
        <v>972</v>
      </c>
      <c r="M16" s="118">
        <v>1128</v>
      </c>
      <c r="N16" s="118">
        <v>1280</v>
      </c>
      <c r="O16" s="118">
        <v>1459</v>
      </c>
      <c r="P16" s="118">
        <v>1639</v>
      </c>
    </row>
    <row r="17" spans="1:16" x14ac:dyDescent="0.35">
      <c r="A17" s="117" t="s">
        <v>78</v>
      </c>
      <c r="B17" s="117"/>
      <c r="C17" s="117"/>
      <c r="D17" s="117" t="s">
        <v>71</v>
      </c>
      <c r="E17" s="117">
        <v>78</v>
      </c>
      <c r="F17" s="117">
        <v>171</v>
      </c>
      <c r="G17" s="117">
        <v>247</v>
      </c>
      <c r="H17" s="117">
        <v>318</v>
      </c>
      <c r="I17" s="117">
        <v>416</v>
      </c>
      <c r="J17" s="117">
        <v>526</v>
      </c>
      <c r="K17" s="117">
        <v>729</v>
      </c>
      <c r="L17" s="117">
        <v>881</v>
      </c>
      <c r="M17" s="118">
        <v>1014</v>
      </c>
      <c r="N17" s="118">
        <v>1167</v>
      </c>
      <c r="O17" s="118">
        <v>1331</v>
      </c>
      <c r="P17" s="118">
        <v>1493</v>
      </c>
    </row>
    <row r="18" spans="1:16" x14ac:dyDescent="0.35">
      <c r="A18" s="117" t="s">
        <v>78</v>
      </c>
      <c r="B18" s="117"/>
      <c r="C18" s="117"/>
      <c r="D18" s="117" t="s">
        <v>72</v>
      </c>
      <c r="E18" s="118">
        <v>741</v>
      </c>
      <c r="F18" s="118">
        <v>1423</v>
      </c>
      <c r="G18" s="118">
        <v>2008</v>
      </c>
      <c r="H18" s="118">
        <v>2428</v>
      </c>
      <c r="I18" s="118">
        <v>2973</v>
      </c>
      <c r="J18" s="118">
        <v>3466</v>
      </c>
      <c r="K18" s="118">
        <v>4154</v>
      </c>
      <c r="L18" s="118">
        <v>4782</v>
      </c>
      <c r="M18" s="118">
        <v>5402</v>
      </c>
      <c r="N18" s="118">
        <v>6106</v>
      </c>
      <c r="O18" s="118">
        <v>6726</v>
      </c>
      <c r="P18" s="118">
        <v>7462</v>
      </c>
    </row>
    <row r="19" spans="1:16" x14ac:dyDescent="0.35">
      <c r="A19" s="117" t="s">
        <v>78</v>
      </c>
      <c r="B19" s="117"/>
      <c r="C19" s="117"/>
      <c r="D19" s="117" t="s">
        <v>73</v>
      </c>
      <c r="E19" s="118">
        <v>326</v>
      </c>
      <c r="F19" s="118">
        <v>623</v>
      </c>
      <c r="G19" s="118">
        <v>850</v>
      </c>
      <c r="H19" s="118">
        <v>1081</v>
      </c>
      <c r="I19" s="118">
        <v>1374</v>
      </c>
      <c r="J19" s="118">
        <v>1622</v>
      </c>
      <c r="K19" s="118">
        <v>1991</v>
      </c>
      <c r="L19" s="118">
        <v>2298</v>
      </c>
      <c r="M19" s="118">
        <v>2651</v>
      </c>
      <c r="N19" s="118">
        <v>3022</v>
      </c>
      <c r="O19" s="118">
        <v>3390</v>
      </c>
      <c r="P19" s="118">
        <v>3806</v>
      </c>
    </row>
    <row r="20" spans="1:16" x14ac:dyDescent="0.35">
      <c r="A20" s="117" t="s">
        <v>78</v>
      </c>
      <c r="B20" s="117"/>
      <c r="C20" s="117"/>
      <c r="D20" s="117" t="s">
        <v>74</v>
      </c>
      <c r="E20" s="118">
        <v>296</v>
      </c>
      <c r="F20" s="118">
        <v>594</v>
      </c>
      <c r="G20" s="118">
        <v>821</v>
      </c>
      <c r="H20" s="118">
        <v>1036</v>
      </c>
      <c r="I20" s="118">
        <v>1397</v>
      </c>
      <c r="J20" s="118">
        <v>1704</v>
      </c>
      <c r="K20" s="118">
        <v>2207</v>
      </c>
      <c r="L20" s="118">
        <v>2627</v>
      </c>
      <c r="M20" s="118">
        <v>2973</v>
      </c>
      <c r="N20" s="118">
        <v>3319</v>
      </c>
      <c r="O20" s="118">
        <v>3667</v>
      </c>
      <c r="P20" s="118">
        <v>4159</v>
      </c>
    </row>
    <row r="21" spans="1:16" x14ac:dyDescent="0.35">
      <c r="A21" s="114" t="s">
        <v>80</v>
      </c>
      <c r="B21" s="114"/>
      <c r="C21" s="115"/>
      <c r="D21" s="114" t="s">
        <v>69</v>
      </c>
      <c r="E21" s="116">
        <f t="shared" ref="E21:P21" si="4">SUM(E22:E26)</f>
        <v>3201</v>
      </c>
      <c r="F21" s="116">
        <f t="shared" si="4"/>
        <v>6962</v>
      </c>
      <c r="G21" s="116">
        <f t="shared" si="4"/>
        <v>19845</v>
      </c>
      <c r="H21" s="116">
        <f t="shared" si="4"/>
        <v>32046</v>
      </c>
      <c r="I21" s="116">
        <f t="shared" si="4"/>
        <v>48658</v>
      </c>
      <c r="J21" s="116">
        <f t="shared" si="4"/>
        <v>58692</v>
      </c>
      <c r="K21" s="116">
        <f t="shared" si="4"/>
        <v>73284</v>
      </c>
      <c r="L21" s="116">
        <f t="shared" si="4"/>
        <v>84547</v>
      </c>
      <c r="M21" s="116">
        <f t="shared" si="4"/>
        <v>89594</v>
      </c>
      <c r="N21" s="116">
        <f t="shared" si="4"/>
        <v>108145</v>
      </c>
      <c r="O21" s="116">
        <f t="shared" si="4"/>
        <v>114570</v>
      </c>
      <c r="P21" s="116">
        <f t="shared" si="4"/>
        <v>131577</v>
      </c>
    </row>
    <row r="22" spans="1:16" x14ac:dyDescent="0.35">
      <c r="A22" s="117" t="s">
        <v>80</v>
      </c>
      <c r="B22" s="117"/>
      <c r="C22" s="117"/>
      <c r="D22" s="117" t="s">
        <v>70</v>
      </c>
      <c r="E22" s="117">
        <v>26</v>
      </c>
      <c r="F22" s="117">
        <v>540</v>
      </c>
      <c r="G22" s="118">
        <v>1702</v>
      </c>
      <c r="H22" s="118">
        <v>1855</v>
      </c>
      <c r="I22" s="118">
        <v>2088</v>
      </c>
      <c r="J22" s="118">
        <v>2363</v>
      </c>
      <c r="K22" s="118">
        <v>3049</v>
      </c>
      <c r="L22" s="118">
        <v>3902</v>
      </c>
      <c r="M22" s="118">
        <v>4279</v>
      </c>
      <c r="N22" s="118">
        <v>4792</v>
      </c>
      <c r="O22" s="118">
        <v>5647</v>
      </c>
      <c r="P22" s="118">
        <v>7090</v>
      </c>
    </row>
    <row r="23" spans="1:16" x14ac:dyDescent="0.35">
      <c r="A23" s="117" t="s">
        <v>80</v>
      </c>
      <c r="B23" s="117"/>
      <c r="C23" s="117"/>
      <c r="D23" s="117" t="s">
        <v>71</v>
      </c>
      <c r="E23" s="117">
        <v>200</v>
      </c>
      <c r="F23" s="117">
        <v>369</v>
      </c>
      <c r="G23" s="117">
        <v>536</v>
      </c>
      <c r="H23" s="117">
        <v>636</v>
      </c>
      <c r="I23" s="118">
        <v>1543</v>
      </c>
      <c r="J23" s="118">
        <v>1923</v>
      </c>
      <c r="K23" s="118">
        <v>2163</v>
      </c>
      <c r="L23" s="118">
        <v>2413</v>
      </c>
      <c r="M23" s="118">
        <v>3150</v>
      </c>
      <c r="N23" s="118">
        <v>3380</v>
      </c>
      <c r="O23" s="118">
        <v>3715</v>
      </c>
      <c r="P23" s="118">
        <v>6999</v>
      </c>
    </row>
    <row r="24" spans="1:16" x14ac:dyDescent="0.35">
      <c r="A24" s="117" t="s">
        <v>80</v>
      </c>
      <c r="B24" s="117"/>
      <c r="C24" s="117"/>
      <c r="D24" s="117" t="s">
        <v>72</v>
      </c>
      <c r="E24" s="117">
        <v>410</v>
      </c>
      <c r="F24" s="118">
        <v>2074</v>
      </c>
      <c r="G24" s="118">
        <v>6957</v>
      </c>
      <c r="H24" s="118">
        <v>7654</v>
      </c>
      <c r="I24" s="118">
        <v>17888</v>
      </c>
      <c r="J24" s="118">
        <v>22610</v>
      </c>
      <c r="K24" s="118">
        <v>34681</v>
      </c>
      <c r="L24" s="118">
        <v>41620</v>
      </c>
      <c r="M24" s="118">
        <v>42453</v>
      </c>
      <c r="N24" s="118">
        <v>43782</v>
      </c>
      <c r="O24" s="118">
        <v>45596</v>
      </c>
      <c r="P24" s="118">
        <v>52847</v>
      </c>
    </row>
    <row r="25" spans="1:16" x14ac:dyDescent="0.35">
      <c r="A25" s="117" t="s">
        <v>80</v>
      </c>
      <c r="B25" s="117"/>
      <c r="C25" s="117"/>
      <c r="D25" s="117" t="s">
        <v>73</v>
      </c>
      <c r="E25" s="117">
        <v>350</v>
      </c>
      <c r="F25" s="117">
        <v>543</v>
      </c>
      <c r="G25" s="118">
        <v>5764</v>
      </c>
      <c r="H25" s="118">
        <v>6759</v>
      </c>
      <c r="I25" s="118">
        <v>10101</v>
      </c>
      <c r="J25" s="118">
        <v>10218</v>
      </c>
      <c r="K25" s="118">
        <v>10662</v>
      </c>
      <c r="L25" s="118">
        <v>10966</v>
      </c>
      <c r="M25" s="118">
        <v>12690</v>
      </c>
      <c r="N25" s="118">
        <v>14618</v>
      </c>
      <c r="O25" s="118">
        <v>15057</v>
      </c>
      <c r="P25" s="118">
        <v>16473</v>
      </c>
    </row>
    <row r="26" spans="1:16" x14ac:dyDescent="0.35">
      <c r="A26" s="117" t="s">
        <v>80</v>
      </c>
      <c r="B26" s="117"/>
      <c r="C26" s="117"/>
      <c r="D26" s="117" t="s">
        <v>74</v>
      </c>
      <c r="E26" s="118">
        <v>2215</v>
      </c>
      <c r="F26" s="118">
        <v>3436</v>
      </c>
      <c r="G26" s="118">
        <v>4886</v>
      </c>
      <c r="H26" s="118">
        <v>15142</v>
      </c>
      <c r="I26" s="118">
        <v>17038</v>
      </c>
      <c r="J26" s="118">
        <v>21578</v>
      </c>
      <c r="K26" s="118">
        <v>22729</v>
      </c>
      <c r="L26" s="118">
        <v>25646</v>
      </c>
      <c r="M26" s="118">
        <v>27022</v>
      </c>
      <c r="N26" s="118">
        <v>41573</v>
      </c>
      <c r="O26" s="118">
        <v>44555</v>
      </c>
      <c r="P26" s="118">
        <v>48168</v>
      </c>
    </row>
    <row r="27" spans="1:16" x14ac:dyDescent="0.35">
      <c r="A27" s="114" t="s">
        <v>79</v>
      </c>
      <c r="B27" s="114"/>
      <c r="C27" s="115"/>
      <c r="D27" s="114" t="s">
        <v>69</v>
      </c>
      <c r="E27" s="116">
        <f t="shared" ref="E27:P27" si="5">SUM(E28:E32)</f>
        <v>20</v>
      </c>
      <c r="F27" s="116">
        <f t="shared" si="5"/>
        <v>76</v>
      </c>
      <c r="G27" s="116">
        <f t="shared" si="5"/>
        <v>179</v>
      </c>
      <c r="H27" s="116">
        <f t="shared" si="5"/>
        <v>254</v>
      </c>
      <c r="I27" s="116">
        <f t="shared" si="5"/>
        <v>378</v>
      </c>
      <c r="J27" s="116">
        <f t="shared" si="5"/>
        <v>480</v>
      </c>
      <c r="K27" s="116">
        <f t="shared" si="5"/>
        <v>561</v>
      </c>
      <c r="L27" s="116">
        <f t="shared" si="5"/>
        <v>658</v>
      </c>
      <c r="M27" s="116">
        <f t="shared" si="5"/>
        <v>758</v>
      </c>
      <c r="N27" s="116">
        <f t="shared" si="5"/>
        <v>815</v>
      </c>
      <c r="O27" s="116">
        <f t="shared" si="5"/>
        <v>905</v>
      </c>
      <c r="P27" s="116">
        <f t="shared" si="5"/>
        <v>999</v>
      </c>
    </row>
    <row r="28" spans="1:16" x14ac:dyDescent="0.35">
      <c r="A28" s="117" t="s">
        <v>79</v>
      </c>
      <c r="B28" s="117"/>
      <c r="C28" s="117"/>
      <c r="D28" s="117" t="s">
        <v>70</v>
      </c>
      <c r="E28" s="118">
        <v>3</v>
      </c>
      <c r="F28" s="118">
        <v>6</v>
      </c>
      <c r="G28" s="118">
        <v>22</v>
      </c>
      <c r="H28" s="118">
        <v>25</v>
      </c>
      <c r="I28" s="118">
        <v>33</v>
      </c>
      <c r="J28" s="118">
        <v>53</v>
      </c>
      <c r="K28" s="118">
        <v>65</v>
      </c>
      <c r="L28" s="118">
        <v>79</v>
      </c>
      <c r="M28" s="118">
        <v>129</v>
      </c>
      <c r="N28" s="118">
        <v>134</v>
      </c>
      <c r="O28" s="118">
        <v>137</v>
      </c>
      <c r="P28" s="118">
        <v>160</v>
      </c>
    </row>
    <row r="29" spans="1:16" x14ac:dyDescent="0.35">
      <c r="A29" s="117" t="s">
        <v>79</v>
      </c>
      <c r="B29" s="117"/>
      <c r="C29" s="117"/>
      <c r="D29" s="117" t="s">
        <v>71</v>
      </c>
      <c r="E29" s="118">
        <v>2</v>
      </c>
      <c r="F29" s="118">
        <v>10</v>
      </c>
      <c r="G29" s="118">
        <v>38</v>
      </c>
      <c r="H29" s="118">
        <v>47</v>
      </c>
      <c r="I29" s="118">
        <v>81</v>
      </c>
      <c r="J29" s="118">
        <v>110</v>
      </c>
      <c r="K29" s="118">
        <v>124</v>
      </c>
      <c r="L29" s="118">
        <v>139</v>
      </c>
      <c r="M29" s="118">
        <v>149</v>
      </c>
      <c r="N29" s="118">
        <v>152</v>
      </c>
      <c r="O29" s="118">
        <v>160</v>
      </c>
      <c r="P29" s="118">
        <v>167</v>
      </c>
    </row>
    <row r="30" spans="1:16" x14ac:dyDescent="0.35">
      <c r="A30" s="117" t="s">
        <v>79</v>
      </c>
      <c r="B30" s="117"/>
      <c r="C30" s="117"/>
      <c r="D30" s="117" t="s">
        <v>72</v>
      </c>
      <c r="E30" s="118">
        <v>7</v>
      </c>
      <c r="F30" s="118">
        <v>31</v>
      </c>
      <c r="G30" s="118">
        <v>55</v>
      </c>
      <c r="H30" s="118">
        <v>85</v>
      </c>
      <c r="I30" s="118">
        <v>135</v>
      </c>
      <c r="J30" s="118">
        <v>166</v>
      </c>
      <c r="K30" s="118">
        <v>191</v>
      </c>
      <c r="L30" s="118">
        <v>219</v>
      </c>
      <c r="M30" s="118">
        <v>235</v>
      </c>
      <c r="N30" s="118">
        <v>258</v>
      </c>
      <c r="O30" s="118">
        <v>291</v>
      </c>
      <c r="P30" s="118">
        <v>332</v>
      </c>
    </row>
    <row r="31" spans="1:16" x14ac:dyDescent="0.35">
      <c r="A31" s="117" t="s">
        <v>79</v>
      </c>
      <c r="B31" s="117"/>
      <c r="C31" s="117"/>
      <c r="D31" s="117" t="s">
        <v>73</v>
      </c>
      <c r="E31" s="118">
        <v>5</v>
      </c>
      <c r="F31" s="118">
        <v>20</v>
      </c>
      <c r="G31" s="118">
        <v>51</v>
      </c>
      <c r="H31" s="118">
        <v>80</v>
      </c>
      <c r="I31" s="118">
        <v>108</v>
      </c>
      <c r="J31" s="118">
        <v>130</v>
      </c>
      <c r="K31" s="118">
        <v>151</v>
      </c>
      <c r="L31" s="118">
        <v>159</v>
      </c>
      <c r="M31" s="118">
        <v>172</v>
      </c>
      <c r="N31" s="118">
        <v>183</v>
      </c>
      <c r="O31" s="118">
        <v>197</v>
      </c>
      <c r="P31" s="118">
        <v>216</v>
      </c>
    </row>
    <row r="32" spans="1:16" x14ac:dyDescent="0.35">
      <c r="A32" s="117" t="s">
        <v>79</v>
      </c>
      <c r="B32" s="117"/>
      <c r="C32" s="117"/>
      <c r="D32" s="117" t="s">
        <v>74</v>
      </c>
      <c r="E32" s="118">
        <v>3</v>
      </c>
      <c r="F32" s="118">
        <v>9</v>
      </c>
      <c r="G32" s="118">
        <v>13</v>
      </c>
      <c r="H32" s="118">
        <v>17</v>
      </c>
      <c r="I32" s="118">
        <v>21</v>
      </c>
      <c r="J32" s="118">
        <v>21</v>
      </c>
      <c r="K32" s="118">
        <v>30</v>
      </c>
      <c r="L32" s="118">
        <v>62</v>
      </c>
      <c r="M32" s="118">
        <v>73</v>
      </c>
      <c r="N32" s="118">
        <v>88</v>
      </c>
      <c r="O32" s="118">
        <v>120</v>
      </c>
      <c r="P32" s="118">
        <v>124</v>
      </c>
    </row>
    <row r="33" spans="1:16" x14ac:dyDescent="0.35">
      <c r="A33" s="114" t="s">
        <v>193</v>
      </c>
      <c r="B33" s="114"/>
      <c r="C33" s="115"/>
      <c r="D33" s="114" t="s">
        <v>69</v>
      </c>
      <c r="E33" s="116">
        <f t="shared" ref="E33:P33" si="6">SUM(E34:E38)</f>
        <v>105022</v>
      </c>
      <c r="F33" s="116">
        <f t="shared" si="6"/>
        <v>208068</v>
      </c>
      <c r="G33" s="116">
        <f t="shared" si="6"/>
        <v>246726</v>
      </c>
      <c r="H33" s="116">
        <f t="shared" si="6"/>
        <v>246726</v>
      </c>
      <c r="I33" s="116">
        <f t="shared" si="6"/>
        <v>246726</v>
      </c>
      <c r="J33" s="116">
        <f t="shared" si="6"/>
        <v>246726</v>
      </c>
      <c r="K33" s="116">
        <f t="shared" si="6"/>
        <v>246726</v>
      </c>
      <c r="L33" s="116">
        <f t="shared" si="6"/>
        <v>246726</v>
      </c>
      <c r="M33" s="116">
        <f t="shared" si="6"/>
        <v>246726</v>
      </c>
      <c r="N33" s="116">
        <f t="shared" si="6"/>
        <v>246726</v>
      </c>
      <c r="O33" s="116">
        <f t="shared" si="6"/>
        <v>246726</v>
      </c>
      <c r="P33" s="116">
        <f t="shared" si="6"/>
        <v>246726</v>
      </c>
    </row>
    <row r="34" spans="1:16" x14ac:dyDescent="0.35">
      <c r="A34" s="117" t="s">
        <v>193</v>
      </c>
      <c r="B34" s="117"/>
      <c r="C34" s="117"/>
      <c r="D34" s="117" t="s">
        <v>70</v>
      </c>
      <c r="E34" s="118">
        <v>7989</v>
      </c>
      <c r="F34" s="118">
        <v>15754</v>
      </c>
      <c r="G34" s="118">
        <v>18384</v>
      </c>
      <c r="H34" s="118">
        <v>18384</v>
      </c>
      <c r="I34" s="118">
        <v>18384</v>
      </c>
      <c r="J34" s="118">
        <v>18384</v>
      </c>
      <c r="K34" s="118">
        <v>18384</v>
      </c>
      <c r="L34" s="118">
        <v>18384</v>
      </c>
      <c r="M34" s="118">
        <v>18384</v>
      </c>
      <c r="N34" s="118">
        <v>18384</v>
      </c>
      <c r="O34" s="118">
        <v>18384</v>
      </c>
      <c r="P34" s="118">
        <v>18384</v>
      </c>
    </row>
    <row r="35" spans="1:16" x14ac:dyDescent="0.35">
      <c r="A35" s="117" t="s">
        <v>193</v>
      </c>
      <c r="B35" s="117"/>
      <c r="C35" s="117"/>
      <c r="D35" s="117" t="s">
        <v>71</v>
      </c>
      <c r="E35" s="118">
        <v>8256</v>
      </c>
      <c r="F35" s="118">
        <v>16290</v>
      </c>
      <c r="G35" s="118">
        <v>19326</v>
      </c>
      <c r="H35" s="118">
        <v>19326</v>
      </c>
      <c r="I35" s="118">
        <v>19326</v>
      </c>
      <c r="J35" s="118">
        <v>19326</v>
      </c>
      <c r="K35" s="118">
        <v>19326</v>
      </c>
      <c r="L35" s="118">
        <v>19326</v>
      </c>
      <c r="M35" s="118">
        <v>19326</v>
      </c>
      <c r="N35" s="118">
        <v>19326</v>
      </c>
      <c r="O35" s="118">
        <v>19326</v>
      </c>
      <c r="P35" s="118">
        <v>19326</v>
      </c>
    </row>
    <row r="36" spans="1:16" x14ac:dyDescent="0.35">
      <c r="A36" s="117" t="s">
        <v>193</v>
      </c>
      <c r="B36" s="117"/>
      <c r="C36" s="117"/>
      <c r="D36" s="117" t="s">
        <v>72</v>
      </c>
      <c r="E36" s="118">
        <v>42545</v>
      </c>
      <c r="F36" s="118">
        <v>84568</v>
      </c>
      <c r="G36" s="118">
        <v>100179</v>
      </c>
      <c r="H36" s="118">
        <v>100179</v>
      </c>
      <c r="I36" s="118">
        <v>100179</v>
      </c>
      <c r="J36" s="118">
        <v>100179</v>
      </c>
      <c r="K36" s="118">
        <v>100179</v>
      </c>
      <c r="L36" s="118">
        <v>100179</v>
      </c>
      <c r="M36" s="118">
        <v>100179</v>
      </c>
      <c r="N36" s="118">
        <v>100179</v>
      </c>
      <c r="O36" s="118">
        <v>100179</v>
      </c>
      <c r="P36" s="118">
        <v>100179</v>
      </c>
    </row>
    <row r="37" spans="1:16" x14ac:dyDescent="0.35">
      <c r="A37" s="117" t="s">
        <v>193</v>
      </c>
      <c r="B37" s="117"/>
      <c r="C37" s="117"/>
      <c r="D37" s="117" t="s">
        <v>73</v>
      </c>
      <c r="E37" s="118">
        <v>19593</v>
      </c>
      <c r="F37" s="118">
        <v>38821</v>
      </c>
      <c r="G37" s="118">
        <v>45679</v>
      </c>
      <c r="H37" s="118">
        <v>45679</v>
      </c>
      <c r="I37" s="118">
        <v>45679</v>
      </c>
      <c r="J37" s="118">
        <v>45679</v>
      </c>
      <c r="K37" s="118">
        <v>45679</v>
      </c>
      <c r="L37" s="118">
        <v>45679</v>
      </c>
      <c r="M37" s="118">
        <v>45679</v>
      </c>
      <c r="N37" s="118">
        <v>45679</v>
      </c>
      <c r="O37" s="118">
        <v>45679</v>
      </c>
      <c r="P37" s="118">
        <v>45679</v>
      </c>
    </row>
    <row r="38" spans="1:16" x14ac:dyDescent="0.35">
      <c r="A38" s="117" t="s">
        <v>193</v>
      </c>
      <c r="B38" s="117"/>
      <c r="C38" s="117"/>
      <c r="D38" s="117" t="s">
        <v>74</v>
      </c>
      <c r="E38" s="118">
        <v>26639</v>
      </c>
      <c r="F38" s="118">
        <v>52635</v>
      </c>
      <c r="G38" s="118">
        <v>63158</v>
      </c>
      <c r="H38" s="118">
        <v>63158</v>
      </c>
      <c r="I38" s="118">
        <v>63158</v>
      </c>
      <c r="J38" s="118">
        <v>63158</v>
      </c>
      <c r="K38" s="118">
        <v>63158</v>
      </c>
      <c r="L38" s="118">
        <v>63158</v>
      </c>
      <c r="M38" s="118">
        <v>63158</v>
      </c>
      <c r="N38" s="118">
        <v>63158</v>
      </c>
      <c r="O38" s="118">
        <v>63158</v>
      </c>
      <c r="P38" s="118">
        <v>63158</v>
      </c>
    </row>
    <row r="39" spans="1:16" x14ac:dyDescent="0.35">
      <c r="A39" s="114" t="s">
        <v>100</v>
      </c>
      <c r="B39" s="114"/>
      <c r="C39" s="115"/>
      <c r="D39" s="114" t="s">
        <v>69</v>
      </c>
      <c r="E39" s="116">
        <f t="shared" ref="E39:P39" si="7">SUM(E40:E44)</f>
        <v>1</v>
      </c>
      <c r="F39" s="116">
        <f t="shared" si="7"/>
        <v>1</v>
      </c>
      <c r="G39" s="116">
        <f t="shared" si="7"/>
        <v>3</v>
      </c>
      <c r="H39" s="116">
        <f t="shared" si="7"/>
        <v>3</v>
      </c>
      <c r="I39" s="116">
        <f t="shared" si="7"/>
        <v>4</v>
      </c>
      <c r="J39" s="116">
        <f t="shared" si="7"/>
        <v>4</v>
      </c>
      <c r="K39" s="116">
        <f t="shared" si="7"/>
        <v>6</v>
      </c>
      <c r="L39" s="116">
        <f t="shared" si="7"/>
        <v>6</v>
      </c>
      <c r="M39" s="116">
        <f t="shared" si="7"/>
        <v>7</v>
      </c>
      <c r="N39" s="116">
        <f t="shared" si="7"/>
        <v>7</v>
      </c>
      <c r="O39" s="116">
        <f t="shared" si="7"/>
        <v>7</v>
      </c>
      <c r="P39" s="116">
        <f t="shared" si="7"/>
        <v>7</v>
      </c>
    </row>
    <row r="40" spans="1:16" x14ac:dyDescent="0.35">
      <c r="A40" s="117" t="s">
        <v>100</v>
      </c>
      <c r="B40" s="117"/>
      <c r="C40" s="117"/>
      <c r="D40" s="117" t="s">
        <v>70</v>
      </c>
      <c r="E40" s="117">
        <v>0</v>
      </c>
      <c r="F40" s="117">
        <v>0</v>
      </c>
      <c r="G40" s="117">
        <v>0</v>
      </c>
      <c r="H40" s="117">
        <v>0</v>
      </c>
      <c r="I40" s="117">
        <v>0</v>
      </c>
      <c r="J40" s="117">
        <v>0</v>
      </c>
      <c r="K40" s="117">
        <v>0</v>
      </c>
      <c r="L40" s="117">
        <v>0</v>
      </c>
      <c r="M40" s="117">
        <v>1</v>
      </c>
      <c r="N40" s="117">
        <v>1</v>
      </c>
      <c r="O40" s="117">
        <v>1</v>
      </c>
      <c r="P40" s="117">
        <v>1</v>
      </c>
    </row>
    <row r="41" spans="1:16" x14ac:dyDescent="0.35">
      <c r="A41" s="117" t="s">
        <v>100</v>
      </c>
      <c r="B41" s="117"/>
      <c r="C41" s="117"/>
      <c r="D41" s="117" t="s">
        <v>71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1</v>
      </c>
      <c r="L41" s="117">
        <v>1</v>
      </c>
      <c r="M41" s="117">
        <v>1</v>
      </c>
      <c r="N41" s="117">
        <v>1</v>
      </c>
      <c r="O41" s="117">
        <v>1</v>
      </c>
      <c r="P41" s="117">
        <v>1</v>
      </c>
    </row>
    <row r="42" spans="1:16" x14ac:dyDescent="0.35">
      <c r="A42" s="117" t="s">
        <v>100</v>
      </c>
      <c r="B42" s="117"/>
      <c r="C42" s="117"/>
      <c r="D42" s="117" t="s">
        <v>72</v>
      </c>
      <c r="E42" s="117">
        <v>0</v>
      </c>
      <c r="F42" s="117">
        <v>0</v>
      </c>
      <c r="G42" s="117">
        <v>0</v>
      </c>
      <c r="H42" s="117">
        <v>0</v>
      </c>
      <c r="I42" s="117">
        <v>1</v>
      </c>
      <c r="J42" s="117">
        <v>1</v>
      </c>
      <c r="K42" s="117">
        <v>1</v>
      </c>
      <c r="L42" s="117">
        <v>1</v>
      </c>
      <c r="M42" s="117">
        <v>1</v>
      </c>
      <c r="N42" s="117">
        <v>1</v>
      </c>
      <c r="O42" s="117">
        <v>1</v>
      </c>
      <c r="P42" s="117">
        <v>1</v>
      </c>
    </row>
    <row r="43" spans="1:16" x14ac:dyDescent="0.35">
      <c r="A43" s="117" t="s">
        <v>100</v>
      </c>
      <c r="B43" s="117"/>
      <c r="C43" s="117"/>
      <c r="D43" s="117" t="s">
        <v>73</v>
      </c>
      <c r="E43" s="117">
        <v>0</v>
      </c>
      <c r="F43" s="117">
        <v>0</v>
      </c>
      <c r="G43" s="117">
        <v>2</v>
      </c>
      <c r="H43" s="117">
        <v>2</v>
      </c>
      <c r="I43" s="117">
        <v>2</v>
      </c>
      <c r="J43" s="117">
        <v>2</v>
      </c>
      <c r="K43" s="117">
        <v>2</v>
      </c>
      <c r="L43" s="117">
        <v>2</v>
      </c>
      <c r="M43" s="117">
        <v>2</v>
      </c>
      <c r="N43" s="117">
        <v>2</v>
      </c>
      <c r="O43" s="117">
        <v>2</v>
      </c>
      <c r="P43" s="117">
        <v>2</v>
      </c>
    </row>
    <row r="44" spans="1:16" x14ac:dyDescent="0.35">
      <c r="A44" s="117" t="s">
        <v>100</v>
      </c>
      <c r="B44" s="117"/>
      <c r="C44" s="117"/>
      <c r="D44" s="117" t="s">
        <v>74</v>
      </c>
      <c r="E44" s="117">
        <v>1</v>
      </c>
      <c r="F44" s="117">
        <v>1</v>
      </c>
      <c r="G44" s="117">
        <v>1</v>
      </c>
      <c r="H44" s="117">
        <v>1</v>
      </c>
      <c r="I44" s="117">
        <v>1</v>
      </c>
      <c r="J44" s="117">
        <v>1</v>
      </c>
      <c r="K44" s="117">
        <v>2</v>
      </c>
      <c r="L44" s="117">
        <v>2</v>
      </c>
      <c r="M44" s="117">
        <v>2</v>
      </c>
      <c r="N44" s="117">
        <v>2</v>
      </c>
      <c r="O44" s="117">
        <v>2</v>
      </c>
      <c r="P44" s="117">
        <v>2</v>
      </c>
    </row>
    <row r="45" spans="1:16" x14ac:dyDescent="0.35">
      <c r="A45" s="114" t="s">
        <v>103</v>
      </c>
      <c r="B45" s="115"/>
      <c r="C45" s="115"/>
      <c r="D45" s="114" t="s">
        <v>69</v>
      </c>
      <c r="E45" s="116">
        <f t="shared" ref="E45:P45" si="8">SUM(E46:E50)</f>
        <v>27884715477</v>
      </c>
      <c r="F45" s="116">
        <f t="shared" si="8"/>
        <v>56593883868</v>
      </c>
      <c r="G45" s="116">
        <f t="shared" si="8"/>
        <v>91564223072</v>
      </c>
      <c r="H45" s="116">
        <f t="shared" si="8"/>
        <v>121030217799</v>
      </c>
      <c r="I45" s="116">
        <f t="shared" si="8"/>
        <v>149856669069</v>
      </c>
      <c r="J45" s="116">
        <f t="shared" si="8"/>
        <v>177914145746</v>
      </c>
      <c r="K45" s="116">
        <f t="shared" si="8"/>
        <v>207094446332</v>
      </c>
      <c r="L45" s="116">
        <f t="shared" si="8"/>
        <v>239609369507</v>
      </c>
      <c r="M45" s="116">
        <f t="shared" si="8"/>
        <v>270314213529</v>
      </c>
      <c r="N45" s="116">
        <f t="shared" si="8"/>
        <v>300630426828</v>
      </c>
      <c r="O45" s="116">
        <f t="shared" si="8"/>
        <v>336620736508</v>
      </c>
      <c r="P45" s="116">
        <f t="shared" si="8"/>
        <v>372913722733</v>
      </c>
    </row>
    <row r="46" spans="1:16" x14ac:dyDescent="0.35">
      <c r="A46" s="117" t="s">
        <v>103</v>
      </c>
      <c r="B46" s="117"/>
      <c r="C46" s="117"/>
      <c r="D46" s="117" t="s">
        <v>70</v>
      </c>
      <c r="E46" s="118">
        <v>2671986407</v>
      </c>
      <c r="F46" s="118">
        <v>5330731075</v>
      </c>
      <c r="G46" s="118">
        <v>7882262949</v>
      </c>
      <c r="H46" s="118">
        <v>10608168462</v>
      </c>
      <c r="I46" s="118">
        <v>13274519842</v>
      </c>
      <c r="J46" s="118">
        <v>15742967725</v>
      </c>
      <c r="K46" s="118">
        <v>18368727440</v>
      </c>
      <c r="L46" s="118">
        <v>21165113471</v>
      </c>
      <c r="M46" s="118">
        <v>24365973115</v>
      </c>
      <c r="N46" s="118">
        <v>27006382775</v>
      </c>
      <c r="O46" s="118">
        <v>30224745114</v>
      </c>
      <c r="P46" s="118">
        <v>33760663167</v>
      </c>
    </row>
    <row r="47" spans="1:16" x14ac:dyDescent="0.35">
      <c r="A47" s="117" t="s">
        <v>103</v>
      </c>
      <c r="B47" s="117"/>
      <c r="C47" s="117"/>
      <c r="D47" s="117" t="s">
        <v>71</v>
      </c>
      <c r="E47" s="118">
        <v>2149032242</v>
      </c>
      <c r="F47" s="118">
        <v>4253923243</v>
      </c>
      <c r="G47" s="118">
        <v>6226068217</v>
      </c>
      <c r="H47" s="118">
        <v>8498956798</v>
      </c>
      <c r="I47" s="118">
        <v>11066270299</v>
      </c>
      <c r="J47" s="118">
        <v>13172995307</v>
      </c>
      <c r="K47" s="118">
        <v>15387284250</v>
      </c>
      <c r="L47" s="118">
        <v>18011175252</v>
      </c>
      <c r="M47" s="118">
        <v>19643057448</v>
      </c>
      <c r="N47" s="118">
        <v>22023932754</v>
      </c>
      <c r="O47" s="118">
        <v>25124034455</v>
      </c>
      <c r="P47" s="118">
        <v>28039896620</v>
      </c>
    </row>
    <row r="48" spans="1:16" x14ac:dyDescent="0.35">
      <c r="A48" s="117" t="s">
        <v>103</v>
      </c>
      <c r="B48" s="117"/>
      <c r="C48" s="117"/>
      <c r="D48" s="117" t="s">
        <v>72</v>
      </c>
      <c r="E48" s="118">
        <v>10625630912</v>
      </c>
      <c r="F48" s="118">
        <v>21636120413</v>
      </c>
      <c r="G48" s="118">
        <v>35703534858</v>
      </c>
      <c r="H48" s="118">
        <v>47659266148</v>
      </c>
      <c r="I48" s="118">
        <v>59021184922</v>
      </c>
      <c r="J48" s="118">
        <v>69916873323</v>
      </c>
      <c r="K48" s="118">
        <v>81264002299</v>
      </c>
      <c r="L48" s="118">
        <v>94350146652</v>
      </c>
      <c r="M48" s="118">
        <v>104203231789</v>
      </c>
      <c r="N48" s="118">
        <v>116126372168</v>
      </c>
      <c r="O48" s="118">
        <v>130697575367</v>
      </c>
      <c r="P48" s="118">
        <v>145579965803</v>
      </c>
    </row>
    <row r="49" spans="1:16" x14ac:dyDescent="0.35">
      <c r="A49" s="117" t="s">
        <v>103</v>
      </c>
      <c r="B49" s="117"/>
      <c r="C49" s="117"/>
      <c r="D49" s="117" t="s">
        <v>73</v>
      </c>
      <c r="E49" s="118">
        <v>5746326398</v>
      </c>
      <c r="F49" s="118">
        <v>11954984495</v>
      </c>
      <c r="G49" s="118">
        <v>21608578732</v>
      </c>
      <c r="H49" s="118">
        <v>27396281369</v>
      </c>
      <c r="I49" s="118">
        <v>32916040890</v>
      </c>
      <c r="J49" s="118">
        <v>38671340149</v>
      </c>
      <c r="K49" s="118">
        <v>44697259179</v>
      </c>
      <c r="L49" s="118">
        <v>51276430152</v>
      </c>
      <c r="M49" s="118">
        <v>60533226143</v>
      </c>
      <c r="N49" s="118">
        <v>66961940004</v>
      </c>
      <c r="O49" s="118">
        <v>74140218893</v>
      </c>
      <c r="P49" s="118">
        <v>81800615753</v>
      </c>
    </row>
    <row r="50" spans="1:16" x14ac:dyDescent="0.35">
      <c r="A50" s="117" t="s">
        <v>103</v>
      </c>
      <c r="B50" s="117"/>
      <c r="C50" s="117"/>
      <c r="D50" s="117" t="s">
        <v>74</v>
      </c>
      <c r="E50" s="118">
        <v>6691739518</v>
      </c>
      <c r="F50" s="118">
        <v>13418124642</v>
      </c>
      <c r="G50" s="118">
        <v>20143778316</v>
      </c>
      <c r="H50" s="118">
        <v>26867545022</v>
      </c>
      <c r="I50" s="118">
        <v>33578653116</v>
      </c>
      <c r="J50" s="118">
        <v>40409969242</v>
      </c>
      <c r="K50" s="118">
        <v>47377173164</v>
      </c>
      <c r="L50" s="118">
        <v>54806503980</v>
      </c>
      <c r="M50" s="118">
        <v>61568725034</v>
      </c>
      <c r="N50" s="118">
        <v>68511799127</v>
      </c>
      <c r="O50" s="118">
        <v>76434162679</v>
      </c>
      <c r="P50" s="118">
        <v>83732581390</v>
      </c>
    </row>
    <row r="51" spans="1:16" x14ac:dyDescent="0.35">
      <c r="A51" s="114" t="s">
        <v>104</v>
      </c>
      <c r="B51" s="115"/>
      <c r="C51" s="115"/>
      <c r="D51" s="114" t="s">
        <v>69</v>
      </c>
      <c r="E51" s="116">
        <f t="shared" ref="E51:P51" si="9">SUM(E52:E56)</f>
        <v>27480484947</v>
      </c>
      <c r="F51" s="116">
        <f t="shared" si="9"/>
        <v>54965130882</v>
      </c>
      <c r="G51" s="116">
        <f t="shared" si="9"/>
        <v>88012060297</v>
      </c>
      <c r="H51" s="116">
        <f t="shared" si="9"/>
        <v>115149072225</v>
      </c>
      <c r="I51" s="116">
        <f t="shared" si="9"/>
        <v>140855932516</v>
      </c>
      <c r="J51" s="116">
        <f t="shared" si="9"/>
        <v>165102826148</v>
      </c>
      <c r="K51" s="116">
        <f t="shared" si="9"/>
        <v>189875375552</v>
      </c>
      <c r="L51" s="116">
        <f t="shared" si="9"/>
        <v>214062976107</v>
      </c>
      <c r="M51" s="116">
        <f t="shared" si="9"/>
        <v>237788599002</v>
      </c>
      <c r="N51" s="116">
        <f t="shared" si="9"/>
        <v>237788599002</v>
      </c>
      <c r="O51" s="116">
        <f t="shared" si="9"/>
        <v>237788599002</v>
      </c>
      <c r="P51" s="116">
        <f t="shared" si="9"/>
        <v>237788599002</v>
      </c>
    </row>
    <row r="52" spans="1:16" x14ac:dyDescent="0.35">
      <c r="A52" s="117" t="s">
        <v>104</v>
      </c>
      <c r="B52" s="117"/>
      <c r="C52" s="117"/>
      <c r="D52" s="117" t="s">
        <v>70</v>
      </c>
      <c r="E52" s="118">
        <v>2642473976</v>
      </c>
      <c r="F52" s="118">
        <v>5219213031</v>
      </c>
      <c r="G52" s="118">
        <v>7616645851</v>
      </c>
      <c r="H52" s="118">
        <v>10139103920</v>
      </c>
      <c r="I52" s="118">
        <v>12556786258</v>
      </c>
      <c r="J52" s="118">
        <v>14732062622</v>
      </c>
      <c r="K52" s="118">
        <v>17019356901</v>
      </c>
      <c r="L52" s="118">
        <v>19158764705</v>
      </c>
      <c r="M52" s="118">
        <v>21364771498</v>
      </c>
      <c r="N52" s="118">
        <v>21364771498</v>
      </c>
      <c r="O52" s="118">
        <v>21364771498</v>
      </c>
      <c r="P52" s="118">
        <v>21364771498</v>
      </c>
    </row>
    <row r="53" spans="1:16" x14ac:dyDescent="0.35">
      <c r="A53" s="117" t="s">
        <v>104</v>
      </c>
      <c r="B53" s="117"/>
      <c r="C53" s="117"/>
      <c r="D53" s="117" t="s">
        <v>71</v>
      </c>
      <c r="E53" s="118">
        <v>2128572984</v>
      </c>
      <c r="F53" s="118">
        <v>4172840633</v>
      </c>
      <c r="G53" s="118">
        <v>6046690181</v>
      </c>
      <c r="H53" s="118">
        <v>8186210831</v>
      </c>
      <c r="I53" s="118">
        <v>10561248242</v>
      </c>
      <c r="J53" s="118">
        <v>12455873793</v>
      </c>
      <c r="K53" s="118">
        <v>14393991149</v>
      </c>
      <c r="L53" s="118">
        <v>16240604008</v>
      </c>
      <c r="M53" s="118">
        <v>17937821170</v>
      </c>
      <c r="N53" s="118">
        <v>17937821170</v>
      </c>
      <c r="O53" s="118">
        <v>17937821170</v>
      </c>
      <c r="P53" s="118">
        <v>17937821170</v>
      </c>
    </row>
    <row r="54" spans="1:16" x14ac:dyDescent="0.35">
      <c r="A54" s="117" t="s">
        <v>104</v>
      </c>
      <c r="B54" s="117"/>
      <c r="C54" s="117"/>
      <c r="D54" s="117" t="s">
        <v>72</v>
      </c>
      <c r="E54" s="118">
        <v>10435716570</v>
      </c>
      <c r="F54" s="118">
        <v>20849600816</v>
      </c>
      <c r="G54" s="118">
        <v>34016192876</v>
      </c>
      <c r="H54" s="118">
        <v>44892470284</v>
      </c>
      <c r="I54" s="118">
        <v>54895685173</v>
      </c>
      <c r="J54" s="118">
        <v>64105538713</v>
      </c>
      <c r="K54" s="118">
        <v>73527862172</v>
      </c>
      <c r="L54" s="118">
        <v>82941101740</v>
      </c>
      <c r="M54" s="118">
        <v>92092345203</v>
      </c>
      <c r="N54" s="118">
        <v>92092345203</v>
      </c>
      <c r="O54" s="118">
        <v>92092345203</v>
      </c>
      <c r="P54" s="118">
        <v>92092345203</v>
      </c>
    </row>
    <row r="55" spans="1:16" x14ac:dyDescent="0.35">
      <c r="A55" s="117" t="s">
        <v>104</v>
      </c>
      <c r="B55" s="117"/>
      <c r="C55" s="117"/>
      <c r="D55" s="117" t="s">
        <v>73</v>
      </c>
      <c r="E55" s="118">
        <v>5662714368</v>
      </c>
      <c r="F55" s="118">
        <v>11643329814</v>
      </c>
      <c r="G55" s="118">
        <v>20925631656</v>
      </c>
      <c r="H55" s="118">
        <v>26257510700</v>
      </c>
      <c r="I55" s="118">
        <v>31080673691</v>
      </c>
      <c r="J55" s="118">
        <v>36005649996</v>
      </c>
      <c r="K55" s="118">
        <v>41073871104</v>
      </c>
      <c r="L55" s="118">
        <v>46087415633</v>
      </c>
      <c r="M55" s="118">
        <v>50994477862</v>
      </c>
      <c r="N55" s="118">
        <v>50994477862</v>
      </c>
      <c r="O55" s="118">
        <v>50994477862</v>
      </c>
      <c r="P55" s="118">
        <v>50994477862</v>
      </c>
    </row>
    <row r="56" spans="1:16" x14ac:dyDescent="0.35">
      <c r="A56" s="117" t="s">
        <v>104</v>
      </c>
      <c r="B56" s="117"/>
      <c r="C56" s="117"/>
      <c r="D56" s="117" t="s">
        <v>74</v>
      </c>
      <c r="E56" s="118">
        <v>6611007049</v>
      </c>
      <c r="F56" s="118">
        <v>13080146588</v>
      </c>
      <c r="G56" s="118">
        <v>19406899733</v>
      </c>
      <c r="H56" s="118">
        <v>25673776490</v>
      </c>
      <c r="I56" s="118">
        <v>31761539152</v>
      </c>
      <c r="J56" s="118">
        <v>37803701024</v>
      </c>
      <c r="K56" s="118">
        <v>43860294226</v>
      </c>
      <c r="L56" s="118">
        <v>49635090021</v>
      </c>
      <c r="M56" s="118">
        <v>55399183269</v>
      </c>
      <c r="N56" s="118">
        <v>55399183269</v>
      </c>
      <c r="O56" s="118">
        <v>55399183269</v>
      </c>
      <c r="P56" s="118">
        <v>55399183269</v>
      </c>
    </row>
    <row r="57" spans="1:16" x14ac:dyDescent="0.35">
      <c r="A57" s="114" t="s">
        <v>105</v>
      </c>
      <c r="B57" s="114"/>
      <c r="C57" s="115"/>
      <c r="D57" s="114" t="s">
        <v>69</v>
      </c>
      <c r="E57" s="116">
        <f t="shared" ref="E57:P57" si="10">SUM(E58:E62)</f>
        <v>404230530</v>
      </c>
      <c r="F57" s="116">
        <f t="shared" si="10"/>
        <v>1628752986</v>
      </c>
      <c r="G57" s="116">
        <f t="shared" si="10"/>
        <v>3552162775</v>
      </c>
      <c r="H57" s="116">
        <f t="shared" si="10"/>
        <v>5881145574</v>
      </c>
      <c r="I57" s="116">
        <f t="shared" si="10"/>
        <v>9000736553</v>
      </c>
      <c r="J57" s="116">
        <f t="shared" si="10"/>
        <v>12811319598</v>
      </c>
      <c r="K57" s="116">
        <f t="shared" si="10"/>
        <v>17219070780</v>
      </c>
      <c r="L57" s="116">
        <f t="shared" si="10"/>
        <v>25546393397</v>
      </c>
      <c r="M57" s="116">
        <f t="shared" si="10"/>
        <v>31617377240</v>
      </c>
      <c r="N57" s="116">
        <f t="shared" si="10"/>
        <v>31617377240</v>
      </c>
      <c r="O57" s="116">
        <f t="shared" si="10"/>
        <v>31617377240</v>
      </c>
      <c r="P57" s="116">
        <f t="shared" si="10"/>
        <v>31617377240</v>
      </c>
    </row>
    <row r="58" spans="1:16" x14ac:dyDescent="0.35">
      <c r="A58" s="117" t="s">
        <v>105</v>
      </c>
      <c r="B58" s="117" t="s">
        <v>101</v>
      </c>
      <c r="C58" s="117"/>
      <c r="D58" s="117" t="s">
        <v>70</v>
      </c>
      <c r="E58" s="118">
        <v>29512431</v>
      </c>
      <c r="F58" s="118">
        <v>111518044</v>
      </c>
      <c r="G58" s="118">
        <v>265617098</v>
      </c>
      <c r="H58" s="118">
        <v>469064542</v>
      </c>
      <c r="I58" s="118">
        <v>717733584</v>
      </c>
      <c r="J58" s="118">
        <v>1010905103</v>
      </c>
      <c r="K58" s="118">
        <v>1349370539</v>
      </c>
      <c r="L58" s="118">
        <v>2159982368</v>
      </c>
      <c r="M58" s="118">
        <v>2620604185</v>
      </c>
      <c r="N58" s="118">
        <v>2620604185</v>
      </c>
      <c r="O58" s="118">
        <v>2620604185</v>
      </c>
      <c r="P58" s="118">
        <v>2620604185</v>
      </c>
    </row>
    <row r="59" spans="1:16" x14ac:dyDescent="0.35">
      <c r="A59" s="117" t="s">
        <v>105</v>
      </c>
      <c r="B59" s="117" t="s">
        <v>101</v>
      </c>
      <c r="C59" s="117"/>
      <c r="D59" s="117" t="s">
        <v>71</v>
      </c>
      <c r="E59" s="118">
        <v>20459258</v>
      </c>
      <c r="F59" s="118">
        <v>81082610</v>
      </c>
      <c r="G59" s="118">
        <v>179378036</v>
      </c>
      <c r="H59" s="118">
        <v>312745967</v>
      </c>
      <c r="I59" s="118">
        <v>505022057</v>
      </c>
      <c r="J59" s="118">
        <v>717121514</v>
      </c>
      <c r="K59" s="118">
        <v>993293101</v>
      </c>
      <c r="L59" s="118">
        <v>1851170679</v>
      </c>
      <c r="M59" s="118">
        <v>2263720385</v>
      </c>
      <c r="N59" s="118">
        <v>2263720385</v>
      </c>
      <c r="O59" s="118">
        <v>2263720385</v>
      </c>
      <c r="P59" s="118">
        <v>2263720385</v>
      </c>
    </row>
    <row r="60" spans="1:16" x14ac:dyDescent="0.35">
      <c r="A60" s="117" t="s">
        <v>105</v>
      </c>
      <c r="B60" s="117" t="s">
        <v>101</v>
      </c>
      <c r="C60" s="117"/>
      <c r="D60" s="117" t="s">
        <v>72</v>
      </c>
      <c r="E60" s="118">
        <v>189914342</v>
      </c>
      <c r="F60" s="118">
        <v>786519597</v>
      </c>
      <c r="G60" s="118">
        <v>1687341982</v>
      </c>
      <c r="H60" s="118">
        <v>2766795864</v>
      </c>
      <c r="I60" s="118">
        <v>4125499749</v>
      </c>
      <c r="J60" s="118">
        <v>5811334610</v>
      </c>
      <c r="K60" s="118">
        <v>7736140127</v>
      </c>
      <c r="L60" s="118">
        <v>11112850675</v>
      </c>
      <c r="M60" s="118">
        <v>13603305366</v>
      </c>
      <c r="N60" s="118">
        <v>13603305366</v>
      </c>
      <c r="O60" s="118">
        <v>13603305366</v>
      </c>
      <c r="P60" s="118">
        <v>13603305366</v>
      </c>
    </row>
    <row r="61" spans="1:16" x14ac:dyDescent="0.35">
      <c r="A61" s="117" t="s">
        <v>105</v>
      </c>
      <c r="B61" s="117" t="s">
        <v>101</v>
      </c>
      <c r="C61" s="117"/>
      <c r="D61" s="117" t="s">
        <v>73</v>
      </c>
      <c r="E61" s="118">
        <v>83612030</v>
      </c>
      <c r="F61" s="118">
        <v>311654681</v>
      </c>
      <c r="G61" s="118">
        <v>682947076</v>
      </c>
      <c r="H61" s="118">
        <v>1138770669</v>
      </c>
      <c r="I61" s="118">
        <v>1835367199</v>
      </c>
      <c r="J61" s="118">
        <v>2665690153</v>
      </c>
      <c r="K61" s="118">
        <v>3623388075</v>
      </c>
      <c r="L61" s="118">
        <v>5167755017</v>
      </c>
      <c r="M61" s="118">
        <v>6429004246</v>
      </c>
      <c r="N61" s="118">
        <v>6429004246</v>
      </c>
      <c r="O61" s="118">
        <v>6429004246</v>
      </c>
      <c r="P61" s="118">
        <v>6429004246</v>
      </c>
    </row>
    <row r="62" spans="1:16" x14ac:dyDescent="0.35">
      <c r="A62" s="117" t="s">
        <v>105</v>
      </c>
      <c r="B62" s="117" t="s">
        <v>101</v>
      </c>
      <c r="C62" s="117"/>
      <c r="D62" s="117" t="s">
        <v>74</v>
      </c>
      <c r="E62" s="118">
        <v>80732469</v>
      </c>
      <c r="F62" s="118">
        <v>337978054</v>
      </c>
      <c r="G62" s="118">
        <v>736878583</v>
      </c>
      <c r="H62" s="118">
        <v>1193768532</v>
      </c>
      <c r="I62" s="118">
        <v>1817113964</v>
      </c>
      <c r="J62" s="118">
        <v>2606268218</v>
      </c>
      <c r="K62" s="118">
        <v>3516878938</v>
      </c>
      <c r="L62" s="118">
        <v>5254634658</v>
      </c>
      <c r="M62" s="118">
        <v>6700743058</v>
      </c>
      <c r="N62" s="118">
        <v>6700743058</v>
      </c>
      <c r="O62" s="118">
        <v>6700743058</v>
      </c>
      <c r="P62" s="118">
        <v>6700743058</v>
      </c>
    </row>
    <row r="63" spans="1:16" x14ac:dyDescent="0.35">
      <c r="A63" s="114" t="s">
        <v>106</v>
      </c>
      <c r="B63" s="114"/>
      <c r="C63" s="115"/>
      <c r="D63" s="114" t="s">
        <v>69</v>
      </c>
      <c r="E63" s="116">
        <f t="shared" ref="E63:P63" si="11">SUM(E64:E68)</f>
        <v>0</v>
      </c>
      <c r="F63" s="116">
        <f t="shared" si="11"/>
        <v>4996256597</v>
      </c>
      <c r="G63" s="116">
        <f t="shared" si="11"/>
        <v>7697703985</v>
      </c>
      <c r="H63" s="116">
        <f t="shared" si="11"/>
        <v>7708190070</v>
      </c>
      <c r="I63" s="116">
        <f t="shared" si="11"/>
        <v>7708190070</v>
      </c>
      <c r="J63" s="116">
        <f t="shared" si="11"/>
        <v>7897997330</v>
      </c>
      <c r="K63" s="116">
        <f t="shared" si="11"/>
        <v>7897997330</v>
      </c>
      <c r="L63" s="116">
        <f t="shared" si="11"/>
        <v>8008997330</v>
      </c>
      <c r="M63" s="116">
        <f t="shared" si="11"/>
        <v>8008997330</v>
      </c>
      <c r="N63" s="116">
        <f t="shared" si="11"/>
        <v>8055727897</v>
      </c>
      <c r="O63" s="116">
        <f t="shared" si="11"/>
        <v>8071984647</v>
      </c>
      <c r="P63" s="116">
        <f t="shared" si="11"/>
        <v>20045608671</v>
      </c>
    </row>
    <row r="64" spans="1:16" x14ac:dyDescent="0.35">
      <c r="A64" s="117" t="s">
        <v>106</v>
      </c>
      <c r="B64" s="117" t="s">
        <v>101</v>
      </c>
      <c r="C64" s="117"/>
      <c r="D64" s="117" t="s">
        <v>70</v>
      </c>
      <c r="E64" s="117">
        <v>0</v>
      </c>
      <c r="F64" s="117">
        <v>0</v>
      </c>
      <c r="G64" s="117">
        <v>0</v>
      </c>
      <c r="H64" s="117">
        <v>0</v>
      </c>
      <c r="I64" s="117">
        <v>0</v>
      </c>
      <c r="J64" s="117">
        <v>0</v>
      </c>
      <c r="K64" s="117">
        <v>0</v>
      </c>
      <c r="L64" s="117">
        <v>0</v>
      </c>
      <c r="M64" s="117">
        <v>0</v>
      </c>
      <c r="N64" s="117">
        <v>0</v>
      </c>
      <c r="O64" s="117">
        <v>0</v>
      </c>
      <c r="P64" s="117">
        <v>0</v>
      </c>
    </row>
    <row r="65" spans="1:16" x14ac:dyDescent="0.35">
      <c r="A65" s="117" t="s">
        <v>106</v>
      </c>
      <c r="B65" s="117" t="s">
        <v>101</v>
      </c>
      <c r="C65" s="117"/>
      <c r="D65" s="117" t="s">
        <v>71</v>
      </c>
      <c r="E65" s="117">
        <v>0</v>
      </c>
      <c r="F65" s="117">
        <v>0</v>
      </c>
      <c r="G65" s="117">
        <v>0</v>
      </c>
      <c r="H65" s="117">
        <v>0</v>
      </c>
      <c r="I65" s="117">
        <v>0</v>
      </c>
      <c r="J65" s="118">
        <v>182645098</v>
      </c>
      <c r="K65" s="118">
        <v>182645098</v>
      </c>
      <c r="L65" s="118">
        <v>182645098</v>
      </c>
      <c r="M65" s="118">
        <v>182645098</v>
      </c>
      <c r="N65" s="118">
        <v>182645098</v>
      </c>
      <c r="O65" s="118">
        <v>182645098</v>
      </c>
      <c r="P65" s="118">
        <v>182645098</v>
      </c>
    </row>
    <row r="66" spans="1:16" x14ac:dyDescent="0.35">
      <c r="A66" s="117" t="s">
        <v>106</v>
      </c>
      <c r="B66" s="117" t="s">
        <v>101</v>
      </c>
      <c r="C66" s="117"/>
      <c r="D66" s="117" t="s">
        <v>72</v>
      </c>
      <c r="E66" s="117">
        <v>0</v>
      </c>
      <c r="F66" s="118">
        <v>4954954</v>
      </c>
      <c r="G66" s="118">
        <v>496487212</v>
      </c>
      <c r="H66" s="118">
        <v>506973297</v>
      </c>
      <c r="I66" s="118">
        <v>506973297</v>
      </c>
      <c r="J66" s="118">
        <v>506973297</v>
      </c>
      <c r="K66" s="118">
        <v>506973297</v>
      </c>
      <c r="L66" s="118">
        <v>617973297</v>
      </c>
      <c r="M66" s="118">
        <v>617973297</v>
      </c>
      <c r="N66" s="118">
        <v>664703864</v>
      </c>
      <c r="O66" s="118">
        <v>680960614</v>
      </c>
      <c r="P66" s="118">
        <v>686360614</v>
      </c>
    </row>
    <row r="67" spans="1:16" x14ac:dyDescent="0.35">
      <c r="A67" s="117" t="s">
        <v>106</v>
      </c>
      <c r="B67" s="117" t="s">
        <v>101</v>
      </c>
      <c r="C67" s="117"/>
      <c r="D67" s="117" t="s">
        <v>73</v>
      </c>
      <c r="E67" s="117">
        <v>0</v>
      </c>
      <c r="F67" s="117">
        <v>0</v>
      </c>
      <c r="G67" s="117">
        <v>0</v>
      </c>
      <c r="H67" s="117">
        <v>0</v>
      </c>
      <c r="I67" s="117">
        <v>0</v>
      </c>
      <c r="J67" s="117">
        <v>0</v>
      </c>
      <c r="K67" s="117">
        <v>0</v>
      </c>
      <c r="L67" s="117">
        <v>0</v>
      </c>
      <c r="M67" s="117">
        <v>0</v>
      </c>
      <c r="N67" s="117">
        <v>0</v>
      </c>
      <c r="O67" s="117">
        <v>0</v>
      </c>
      <c r="P67" s="118">
        <v>6000000</v>
      </c>
    </row>
    <row r="68" spans="1:16" x14ac:dyDescent="0.35">
      <c r="A68" s="117" t="s">
        <v>106</v>
      </c>
      <c r="B68" s="117" t="s">
        <v>101</v>
      </c>
      <c r="C68" s="117"/>
      <c r="D68" s="117" t="s">
        <v>74</v>
      </c>
      <c r="E68" s="117">
        <v>0</v>
      </c>
      <c r="F68" s="118">
        <v>4991301643</v>
      </c>
      <c r="G68" s="118">
        <v>7201216773</v>
      </c>
      <c r="H68" s="118">
        <v>7201216773</v>
      </c>
      <c r="I68" s="118">
        <v>7201216773</v>
      </c>
      <c r="J68" s="118">
        <v>7208378935</v>
      </c>
      <c r="K68" s="118">
        <v>7208378935</v>
      </c>
      <c r="L68" s="118">
        <v>7208378935</v>
      </c>
      <c r="M68" s="118">
        <v>7208378935</v>
      </c>
      <c r="N68" s="118">
        <v>7208378935</v>
      </c>
      <c r="O68" s="118">
        <v>7208378935</v>
      </c>
      <c r="P68" s="118">
        <v>19170602959</v>
      </c>
    </row>
    <row r="69" spans="1:16" x14ac:dyDescent="0.35">
      <c r="A69" s="114" t="s">
        <v>107</v>
      </c>
      <c r="B69" s="114"/>
      <c r="C69" s="115"/>
      <c r="D69" s="114" t="s">
        <v>69</v>
      </c>
      <c r="E69" s="116">
        <f t="shared" ref="E69:P69" si="12">SUM(E70:E74)</f>
        <v>295853591</v>
      </c>
      <c r="F69" s="116">
        <f t="shared" si="12"/>
        <v>665229454</v>
      </c>
      <c r="G69" s="116">
        <f t="shared" si="12"/>
        <v>988412708</v>
      </c>
      <c r="H69" s="116">
        <f t="shared" si="12"/>
        <v>1298369362</v>
      </c>
      <c r="I69" s="116">
        <f t="shared" si="12"/>
        <v>1620192617</v>
      </c>
      <c r="J69" s="116">
        <f t="shared" si="12"/>
        <v>1954339284</v>
      </c>
      <c r="K69" s="116">
        <f t="shared" si="12"/>
        <v>2288105061</v>
      </c>
      <c r="L69" s="116">
        <f t="shared" si="12"/>
        <v>2654690176</v>
      </c>
      <c r="M69" s="116">
        <f t="shared" si="12"/>
        <v>3024007515</v>
      </c>
      <c r="N69" s="116">
        <f t="shared" si="12"/>
        <v>3381498091</v>
      </c>
      <c r="O69" s="116">
        <f t="shared" si="12"/>
        <v>3793209695</v>
      </c>
      <c r="P69" s="116">
        <f t="shared" si="12"/>
        <v>4218996328</v>
      </c>
    </row>
    <row r="70" spans="1:16" x14ac:dyDescent="0.35">
      <c r="A70" s="117" t="s">
        <v>107</v>
      </c>
      <c r="B70" s="117" t="s">
        <v>97</v>
      </c>
      <c r="C70" s="117"/>
      <c r="D70" s="117" t="s">
        <v>70</v>
      </c>
      <c r="E70" s="118">
        <v>27459186</v>
      </c>
      <c r="F70" s="118">
        <v>46676769</v>
      </c>
      <c r="G70" s="118">
        <v>90095018</v>
      </c>
      <c r="H70" s="118">
        <v>123921454</v>
      </c>
      <c r="I70" s="118">
        <v>158699636</v>
      </c>
      <c r="J70" s="118">
        <v>198436026</v>
      </c>
      <c r="K70" s="118">
        <v>241962077</v>
      </c>
      <c r="L70" s="118">
        <v>290246716</v>
      </c>
      <c r="M70" s="118">
        <v>335775730</v>
      </c>
      <c r="N70" s="118">
        <v>382341978</v>
      </c>
      <c r="O70" s="118">
        <v>424601317</v>
      </c>
      <c r="P70" s="118">
        <v>474730391</v>
      </c>
    </row>
    <row r="71" spans="1:16" x14ac:dyDescent="0.35">
      <c r="A71" s="117" t="s">
        <v>107</v>
      </c>
      <c r="B71" s="117" t="s">
        <v>97</v>
      </c>
      <c r="C71" s="117"/>
      <c r="D71" s="117" t="s">
        <v>71</v>
      </c>
      <c r="E71" s="118">
        <v>25547522</v>
      </c>
      <c r="F71" s="118">
        <v>55039254</v>
      </c>
      <c r="G71" s="118">
        <v>81291420</v>
      </c>
      <c r="H71" s="118">
        <v>109140019</v>
      </c>
      <c r="I71" s="118">
        <v>136230305</v>
      </c>
      <c r="J71" s="118">
        <v>162708719</v>
      </c>
      <c r="K71" s="118">
        <v>180178073</v>
      </c>
      <c r="L71" s="118">
        <v>204523066</v>
      </c>
      <c r="M71" s="118">
        <v>228747303</v>
      </c>
      <c r="N71" s="118">
        <v>256472794</v>
      </c>
      <c r="O71" s="118">
        <v>287850382</v>
      </c>
      <c r="P71" s="118">
        <v>320621354</v>
      </c>
    </row>
    <row r="72" spans="1:16" x14ac:dyDescent="0.35">
      <c r="A72" s="117" t="s">
        <v>107</v>
      </c>
      <c r="B72" s="117" t="s">
        <v>97</v>
      </c>
      <c r="C72" s="117"/>
      <c r="D72" s="117" t="s">
        <v>72</v>
      </c>
      <c r="E72" s="118">
        <v>116984654</v>
      </c>
      <c r="F72" s="118">
        <v>294889168</v>
      </c>
      <c r="G72" s="118">
        <v>403490878</v>
      </c>
      <c r="H72" s="118">
        <v>501915239</v>
      </c>
      <c r="I72" s="118">
        <v>612803881</v>
      </c>
      <c r="J72" s="118">
        <v>724426344</v>
      </c>
      <c r="K72" s="118">
        <v>838524877</v>
      </c>
      <c r="L72" s="118">
        <v>958327601</v>
      </c>
      <c r="M72" s="118">
        <v>1083114566</v>
      </c>
      <c r="N72" s="118">
        <v>1228777746</v>
      </c>
      <c r="O72" s="118">
        <v>1367694982</v>
      </c>
      <c r="P72" s="118">
        <v>1513960994</v>
      </c>
    </row>
    <row r="73" spans="1:16" x14ac:dyDescent="0.35">
      <c r="A73" s="117" t="s">
        <v>107</v>
      </c>
      <c r="B73" s="117" t="s">
        <v>97</v>
      </c>
      <c r="C73" s="117"/>
      <c r="D73" s="117" t="s">
        <v>73</v>
      </c>
      <c r="E73" s="118">
        <v>64618210</v>
      </c>
      <c r="F73" s="118">
        <v>138934645</v>
      </c>
      <c r="G73" s="118">
        <v>210509585</v>
      </c>
      <c r="H73" s="118">
        <v>281323245</v>
      </c>
      <c r="I73" s="118">
        <v>352653146</v>
      </c>
      <c r="J73" s="118">
        <v>429021561</v>
      </c>
      <c r="K73" s="118">
        <v>505377739</v>
      </c>
      <c r="L73" s="118">
        <v>592330238</v>
      </c>
      <c r="M73" s="118">
        <v>679794225</v>
      </c>
      <c r="N73" s="118">
        <v>748912208</v>
      </c>
      <c r="O73" s="118">
        <v>848915293</v>
      </c>
      <c r="P73" s="118">
        <v>948583672</v>
      </c>
    </row>
    <row r="74" spans="1:16" x14ac:dyDescent="0.35">
      <c r="A74" s="117" t="s">
        <v>107</v>
      </c>
      <c r="B74" s="117" t="s">
        <v>97</v>
      </c>
      <c r="C74" s="117"/>
      <c r="D74" s="117" t="s">
        <v>74</v>
      </c>
      <c r="E74" s="118">
        <v>61244019</v>
      </c>
      <c r="F74" s="118">
        <v>129689618</v>
      </c>
      <c r="G74" s="118">
        <v>203025807</v>
      </c>
      <c r="H74" s="118">
        <v>282069405</v>
      </c>
      <c r="I74" s="118">
        <v>359805649</v>
      </c>
      <c r="J74" s="118">
        <v>439746634</v>
      </c>
      <c r="K74" s="118">
        <v>522062295</v>
      </c>
      <c r="L74" s="118">
        <v>609262555</v>
      </c>
      <c r="M74" s="118">
        <v>696575691</v>
      </c>
      <c r="N74" s="118">
        <v>764993365</v>
      </c>
      <c r="O74" s="118">
        <v>864147721</v>
      </c>
      <c r="P74" s="118">
        <v>961099917</v>
      </c>
    </row>
    <row r="75" spans="1:16" x14ac:dyDescent="0.35">
      <c r="A75" s="114" t="s">
        <v>194</v>
      </c>
      <c r="B75" s="114"/>
      <c r="C75" s="115"/>
      <c r="D75" s="114" t="s">
        <v>69</v>
      </c>
      <c r="E75" s="116">
        <f t="shared" ref="E75:P75" si="13">SUM(E76:E80)</f>
        <v>64514</v>
      </c>
      <c r="F75" s="116">
        <f t="shared" si="13"/>
        <v>128850</v>
      </c>
      <c r="G75" s="116">
        <f t="shared" si="13"/>
        <v>128850</v>
      </c>
      <c r="H75" s="116">
        <f t="shared" si="13"/>
        <v>128850</v>
      </c>
      <c r="I75" s="116">
        <f t="shared" si="13"/>
        <v>128850</v>
      </c>
      <c r="J75" s="116">
        <f t="shared" si="13"/>
        <v>128850</v>
      </c>
      <c r="K75" s="116">
        <f t="shared" si="13"/>
        <v>128850</v>
      </c>
      <c r="L75" s="116">
        <f t="shared" si="13"/>
        <v>128850</v>
      </c>
      <c r="M75" s="116">
        <f t="shared" si="13"/>
        <v>128850</v>
      </c>
      <c r="N75" s="116">
        <f t="shared" si="13"/>
        <v>128850</v>
      </c>
      <c r="O75" s="116">
        <f t="shared" si="13"/>
        <v>128850</v>
      </c>
      <c r="P75" s="116">
        <f t="shared" si="13"/>
        <v>128850</v>
      </c>
    </row>
    <row r="76" spans="1:16" x14ac:dyDescent="0.35">
      <c r="A76" s="117" t="s">
        <v>194</v>
      </c>
      <c r="B76" s="117" t="s">
        <v>97</v>
      </c>
      <c r="C76" s="117"/>
      <c r="D76" s="117" t="s">
        <v>70</v>
      </c>
      <c r="E76" s="118">
        <v>5152</v>
      </c>
      <c r="F76" s="118">
        <v>10289</v>
      </c>
      <c r="G76" s="118">
        <v>10289</v>
      </c>
      <c r="H76" s="118">
        <v>10289</v>
      </c>
      <c r="I76" s="118">
        <v>10289</v>
      </c>
      <c r="J76" s="118">
        <v>10289</v>
      </c>
      <c r="K76" s="118">
        <v>10289</v>
      </c>
      <c r="L76" s="118">
        <v>10289</v>
      </c>
      <c r="M76" s="118">
        <v>10289</v>
      </c>
      <c r="N76" s="118">
        <v>10289</v>
      </c>
      <c r="O76" s="118">
        <v>10289</v>
      </c>
      <c r="P76" s="118">
        <v>10289</v>
      </c>
    </row>
    <row r="77" spans="1:16" x14ac:dyDescent="0.35">
      <c r="A77" s="117" t="s">
        <v>194</v>
      </c>
      <c r="B77" s="117" t="s">
        <v>97</v>
      </c>
      <c r="C77" s="117"/>
      <c r="D77" s="117" t="s">
        <v>71</v>
      </c>
      <c r="E77" s="118">
        <v>5010</v>
      </c>
      <c r="F77" s="118">
        <v>10005</v>
      </c>
      <c r="G77" s="118">
        <v>10005</v>
      </c>
      <c r="H77" s="118">
        <v>10005</v>
      </c>
      <c r="I77" s="118">
        <v>10005</v>
      </c>
      <c r="J77" s="118">
        <v>10005</v>
      </c>
      <c r="K77" s="118">
        <v>10005</v>
      </c>
      <c r="L77" s="118">
        <v>10005</v>
      </c>
      <c r="M77" s="118">
        <v>10005</v>
      </c>
      <c r="N77" s="118">
        <v>10005</v>
      </c>
      <c r="O77" s="118">
        <v>10005</v>
      </c>
      <c r="P77" s="118">
        <v>10005</v>
      </c>
    </row>
    <row r="78" spans="1:16" x14ac:dyDescent="0.35">
      <c r="A78" s="117" t="s">
        <v>194</v>
      </c>
      <c r="B78" s="117" t="s">
        <v>97</v>
      </c>
      <c r="C78" s="117"/>
      <c r="D78" s="117" t="s">
        <v>72</v>
      </c>
      <c r="E78" s="118">
        <v>26453</v>
      </c>
      <c r="F78" s="118">
        <v>52836</v>
      </c>
      <c r="G78" s="118">
        <v>52836</v>
      </c>
      <c r="H78" s="118">
        <v>52836</v>
      </c>
      <c r="I78" s="118">
        <v>52836</v>
      </c>
      <c r="J78" s="118">
        <v>52836</v>
      </c>
      <c r="K78" s="118">
        <v>52836</v>
      </c>
      <c r="L78" s="118">
        <v>52836</v>
      </c>
      <c r="M78" s="118">
        <v>52836</v>
      </c>
      <c r="N78" s="118">
        <v>52836</v>
      </c>
      <c r="O78" s="118">
        <v>52836</v>
      </c>
      <c r="P78" s="118">
        <v>52836</v>
      </c>
    </row>
    <row r="79" spans="1:16" x14ac:dyDescent="0.35">
      <c r="A79" s="117" t="s">
        <v>194</v>
      </c>
      <c r="B79" s="117" t="s">
        <v>97</v>
      </c>
      <c r="C79" s="117"/>
      <c r="D79" s="117" t="s">
        <v>73</v>
      </c>
      <c r="E79" s="118">
        <v>12404</v>
      </c>
      <c r="F79" s="118">
        <v>24761</v>
      </c>
      <c r="G79" s="118">
        <v>24761</v>
      </c>
      <c r="H79" s="118">
        <v>24761</v>
      </c>
      <c r="I79" s="118">
        <v>24761</v>
      </c>
      <c r="J79" s="118">
        <v>24761</v>
      </c>
      <c r="K79" s="118">
        <v>24761</v>
      </c>
      <c r="L79" s="118">
        <v>24761</v>
      </c>
      <c r="M79" s="118">
        <v>24761</v>
      </c>
      <c r="N79" s="118">
        <v>24761</v>
      </c>
      <c r="O79" s="118">
        <v>24761</v>
      </c>
      <c r="P79" s="118">
        <v>24761</v>
      </c>
    </row>
    <row r="80" spans="1:16" x14ac:dyDescent="0.35">
      <c r="A80" s="117" t="s">
        <v>194</v>
      </c>
      <c r="B80" s="117" t="s">
        <v>97</v>
      </c>
      <c r="C80" s="117"/>
      <c r="D80" s="117" t="s">
        <v>74</v>
      </c>
      <c r="E80" s="118">
        <v>15495</v>
      </c>
      <c r="F80" s="118">
        <v>30959</v>
      </c>
      <c r="G80" s="118">
        <v>30959</v>
      </c>
      <c r="H80" s="118">
        <v>30959</v>
      </c>
      <c r="I80" s="118">
        <v>30959</v>
      </c>
      <c r="J80" s="118">
        <v>30959</v>
      </c>
      <c r="K80" s="118">
        <v>30959</v>
      </c>
      <c r="L80" s="118">
        <v>30959</v>
      </c>
      <c r="M80" s="118">
        <v>30959</v>
      </c>
      <c r="N80" s="118">
        <v>30959</v>
      </c>
      <c r="O80" s="118">
        <v>30959</v>
      </c>
      <c r="P80" s="118">
        <v>30959</v>
      </c>
    </row>
    <row r="81" spans="1:16" x14ac:dyDescent="0.35">
      <c r="A81" s="114" t="s">
        <v>108</v>
      </c>
      <c r="B81" s="114"/>
      <c r="C81" s="115"/>
      <c r="D81" s="114" t="s">
        <v>69</v>
      </c>
      <c r="E81" s="116">
        <f t="shared" ref="E81:P81" si="14">SUM(E82:E86)</f>
        <v>0</v>
      </c>
      <c r="F81" s="116">
        <f t="shared" si="14"/>
        <v>0</v>
      </c>
      <c r="G81" s="116">
        <f t="shared" si="14"/>
        <v>0</v>
      </c>
      <c r="H81" s="116">
        <f t="shared" si="14"/>
        <v>0</v>
      </c>
      <c r="I81" s="116">
        <f t="shared" si="14"/>
        <v>0</v>
      </c>
      <c r="J81" s="116">
        <f t="shared" si="14"/>
        <v>0</v>
      </c>
      <c r="K81" s="116">
        <f t="shared" si="14"/>
        <v>0</v>
      </c>
      <c r="L81" s="116">
        <f t="shared" si="14"/>
        <v>0</v>
      </c>
      <c r="M81" s="116">
        <f t="shared" si="14"/>
        <v>0</v>
      </c>
      <c r="N81" s="116">
        <f t="shared" si="14"/>
        <v>0</v>
      </c>
      <c r="O81" s="116">
        <f t="shared" si="14"/>
        <v>0</v>
      </c>
      <c r="P81" s="116">
        <f t="shared" si="14"/>
        <v>0</v>
      </c>
    </row>
    <row r="82" spans="1:16" x14ac:dyDescent="0.35">
      <c r="A82" s="117" t="s">
        <v>108</v>
      </c>
      <c r="B82" s="117" t="s">
        <v>97</v>
      </c>
      <c r="C82" s="117"/>
      <c r="D82" s="117" t="s">
        <v>70</v>
      </c>
      <c r="E82" s="117">
        <v>0</v>
      </c>
      <c r="F82" s="117">
        <v>0</v>
      </c>
      <c r="G82" s="117">
        <v>0</v>
      </c>
      <c r="H82" s="117">
        <v>0</v>
      </c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  <c r="O82" s="118">
        <v>0</v>
      </c>
      <c r="P82" s="118">
        <v>0</v>
      </c>
    </row>
    <row r="83" spans="1:16" x14ac:dyDescent="0.35">
      <c r="A83" s="117" t="s">
        <v>108</v>
      </c>
      <c r="B83" s="117" t="s">
        <v>97</v>
      </c>
      <c r="C83" s="117"/>
      <c r="D83" s="117" t="s">
        <v>71</v>
      </c>
      <c r="E83" s="117">
        <v>0</v>
      </c>
      <c r="F83" s="117">
        <v>0</v>
      </c>
      <c r="G83" s="117">
        <v>0</v>
      </c>
      <c r="H83" s="117">
        <v>0</v>
      </c>
      <c r="I83" s="117">
        <v>0</v>
      </c>
      <c r="J83" s="117">
        <v>0</v>
      </c>
      <c r="K83" s="117">
        <v>0</v>
      </c>
      <c r="L83" s="118">
        <v>0</v>
      </c>
      <c r="M83" s="118">
        <v>0</v>
      </c>
      <c r="N83" s="118">
        <v>0</v>
      </c>
      <c r="O83" s="118">
        <v>0</v>
      </c>
      <c r="P83" s="118">
        <v>0</v>
      </c>
    </row>
    <row r="84" spans="1:16" x14ac:dyDescent="0.35">
      <c r="A84" s="117" t="s">
        <v>108</v>
      </c>
      <c r="B84" s="117" t="s">
        <v>97</v>
      </c>
      <c r="C84" s="117"/>
      <c r="D84" s="117" t="s">
        <v>72</v>
      </c>
      <c r="E84" s="117">
        <v>0</v>
      </c>
      <c r="F84" s="117">
        <v>0</v>
      </c>
      <c r="G84" s="118">
        <v>0</v>
      </c>
      <c r="H84" s="118">
        <v>0</v>
      </c>
      <c r="I84" s="118">
        <v>0</v>
      </c>
      <c r="J84" s="118">
        <v>0</v>
      </c>
      <c r="K84" s="118">
        <v>0</v>
      </c>
      <c r="L84" s="118">
        <v>0</v>
      </c>
      <c r="M84" s="118">
        <v>0</v>
      </c>
      <c r="N84" s="118">
        <v>0</v>
      </c>
      <c r="O84" s="118">
        <v>0</v>
      </c>
      <c r="P84" s="118">
        <v>0</v>
      </c>
    </row>
    <row r="85" spans="1:16" x14ac:dyDescent="0.35">
      <c r="A85" s="117" t="s">
        <v>108</v>
      </c>
      <c r="B85" s="117" t="s">
        <v>97</v>
      </c>
      <c r="C85" s="117"/>
      <c r="D85" s="117" t="s">
        <v>73</v>
      </c>
      <c r="E85" s="117">
        <v>0</v>
      </c>
      <c r="F85" s="117">
        <v>0</v>
      </c>
      <c r="G85" s="117">
        <v>0</v>
      </c>
      <c r="H85" s="117">
        <v>0</v>
      </c>
      <c r="I85" s="118">
        <v>0</v>
      </c>
      <c r="J85" s="118">
        <v>0</v>
      </c>
      <c r="K85" s="118">
        <v>0</v>
      </c>
      <c r="L85" s="118">
        <v>0</v>
      </c>
      <c r="M85" s="118">
        <v>0</v>
      </c>
      <c r="N85" s="118">
        <v>0</v>
      </c>
      <c r="O85" s="118">
        <v>0</v>
      </c>
      <c r="P85" s="118">
        <v>0</v>
      </c>
    </row>
    <row r="86" spans="1:16" x14ac:dyDescent="0.35">
      <c r="A86" s="117" t="s">
        <v>108</v>
      </c>
      <c r="B86" s="117" t="s">
        <v>97</v>
      </c>
      <c r="C86" s="117"/>
      <c r="D86" s="117" t="s">
        <v>74</v>
      </c>
      <c r="E86" s="117">
        <v>0</v>
      </c>
      <c r="F86" s="117">
        <v>0</v>
      </c>
      <c r="G86" s="117">
        <v>0</v>
      </c>
      <c r="H86" s="118">
        <v>0</v>
      </c>
      <c r="I86" s="118">
        <v>0</v>
      </c>
      <c r="J86" s="118">
        <v>0</v>
      </c>
      <c r="K86" s="118">
        <v>0</v>
      </c>
      <c r="L86" s="118">
        <v>0</v>
      </c>
      <c r="M86" s="118">
        <v>0</v>
      </c>
      <c r="N86" s="118">
        <v>0</v>
      </c>
      <c r="O86" s="118">
        <v>0</v>
      </c>
      <c r="P86" s="118">
        <v>0</v>
      </c>
    </row>
    <row r="87" spans="1:16" x14ac:dyDescent="0.35">
      <c r="A87" s="114" t="s">
        <v>110</v>
      </c>
      <c r="B87" s="114"/>
      <c r="C87" s="115"/>
      <c r="D87" s="114" t="s">
        <v>69</v>
      </c>
      <c r="E87" s="116">
        <f t="shared" ref="E87:P87" si="15">SUM(E88:E92)</f>
        <v>1223</v>
      </c>
      <c r="F87" s="116">
        <f t="shared" si="15"/>
        <v>2348</v>
      </c>
      <c r="G87" s="116">
        <f t="shared" si="15"/>
        <v>3261</v>
      </c>
      <c r="H87" s="116">
        <f t="shared" si="15"/>
        <v>4068</v>
      </c>
      <c r="I87" s="116">
        <f t="shared" si="15"/>
        <v>5271</v>
      </c>
      <c r="J87" s="116">
        <f t="shared" si="15"/>
        <v>6305</v>
      </c>
      <c r="K87" s="116">
        <f t="shared" si="15"/>
        <v>7607</v>
      </c>
      <c r="L87" s="116">
        <f t="shared" si="15"/>
        <v>8842</v>
      </c>
      <c r="M87" s="116">
        <f t="shared" si="15"/>
        <v>10210</v>
      </c>
      <c r="N87" s="116">
        <f t="shared" si="15"/>
        <v>11674</v>
      </c>
      <c r="O87" s="116">
        <f t="shared" si="15"/>
        <v>13162</v>
      </c>
      <c r="P87" s="116">
        <f t="shared" si="15"/>
        <v>14939</v>
      </c>
    </row>
    <row r="88" spans="1:16" x14ac:dyDescent="0.35">
      <c r="A88" s="117" t="s">
        <v>110</v>
      </c>
      <c r="B88" s="117" t="s">
        <v>99</v>
      </c>
      <c r="C88" s="117"/>
      <c r="D88" s="117" t="s">
        <v>70</v>
      </c>
      <c r="E88" s="117">
        <v>70</v>
      </c>
      <c r="F88" s="117">
        <v>160</v>
      </c>
      <c r="G88" s="117">
        <v>248</v>
      </c>
      <c r="H88" s="117">
        <v>326</v>
      </c>
      <c r="I88" s="117">
        <v>406</v>
      </c>
      <c r="J88" s="117">
        <v>478</v>
      </c>
      <c r="K88" s="117">
        <v>586</v>
      </c>
      <c r="L88" s="117">
        <v>688</v>
      </c>
      <c r="M88" s="117">
        <v>807</v>
      </c>
      <c r="N88" s="117">
        <v>912</v>
      </c>
      <c r="O88" s="118">
        <v>1061</v>
      </c>
      <c r="P88" s="118">
        <v>1216</v>
      </c>
    </row>
    <row r="89" spans="1:16" x14ac:dyDescent="0.35">
      <c r="A89" s="117" t="s">
        <v>110</v>
      </c>
      <c r="B89" s="117" t="s">
        <v>99</v>
      </c>
      <c r="C89" s="117"/>
      <c r="D89" s="117" t="s">
        <v>71</v>
      </c>
      <c r="E89" s="117">
        <v>52</v>
      </c>
      <c r="F89" s="117">
        <v>108</v>
      </c>
      <c r="G89" s="117">
        <v>166</v>
      </c>
      <c r="H89" s="117">
        <v>229</v>
      </c>
      <c r="I89" s="117">
        <v>306</v>
      </c>
      <c r="J89" s="117">
        <v>384</v>
      </c>
      <c r="K89" s="117">
        <v>535</v>
      </c>
      <c r="L89" s="117">
        <v>642</v>
      </c>
      <c r="M89" s="117">
        <v>755</v>
      </c>
      <c r="N89" s="117">
        <v>884</v>
      </c>
      <c r="O89" s="118">
        <v>1016</v>
      </c>
      <c r="P89" s="118">
        <v>1155</v>
      </c>
    </row>
    <row r="90" spans="1:16" x14ac:dyDescent="0.35">
      <c r="A90" s="117" t="s">
        <v>110</v>
      </c>
      <c r="B90" s="117" t="s">
        <v>99</v>
      </c>
      <c r="C90" s="117"/>
      <c r="D90" s="117" t="s">
        <v>72</v>
      </c>
      <c r="E90" s="117">
        <v>571</v>
      </c>
      <c r="F90" s="118">
        <v>1077</v>
      </c>
      <c r="G90" s="118">
        <v>1481</v>
      </c>
      <c r="H90" s="118">
        <v>1805</v>
      </c>
      <c r="I90" s="118">
        <v>2242</v>
      </c>
      <c r="J90" s="118">
        <v>2652</v>
      </c>
      <c r="K90" s="118">
        <v>3126</v>
      </c>
      <c r="L90" s="118">
        <v>3636</v>
      </c>
      <c r="M90" s="118">
        <v>4198</v>
      </c>
      <c r="N90" s="118">
        <v>4805</v>
      </c>
      <c r="O90" s="118">
        <v>5382</v>
      </c>
      <c r="P90" s="118">
        <v>6039</v>
      </c>
    </row>
    <row r="91" spans="1:16" x14ac:dyDescent="0.35">
      <c r="A91" s="117" t="s">
        <v>110</v>
      </c>
      <c r="B91" s="117" t="s">
        <v>99</v>
      </c>
      <c r="C91" s="117"/>
      <c r="D91" s="117" t="s">
        <v>73</v>
      </c>
      <c r="E91" s="117">
        <v>270</v>
      </c>
      <c r="F91" s="117">
        <v>486</v>
      </c>
      <c r="G91" s="117">
        <v>666</v>
      </c>
      <c r="H91" s="117">
        <v>846</v>
      </c>
      <c r="I91" s="118">
        <v>1122</v>
      </c>
      <c r="J91" s="118">
        <v>1330</v>
      </c>
      <c r="K91" s="118">
        <v>1635</v>
      </c>
      <c r="L91" s="118">
        <v>1893</v>
      </c>
      <c r="M91" s="118">
        <v>2213</v>
      </c>
      <c r="N91" s="118">
        <v>2557</v>
      </c>
      <c r="O91" s="118">
        <v>2894</v>
      </c>
      <c r="P91" s="118">
        <v>3281</v>
      </c>
    </row>
    <row r="92" spans="1:16" x14ac:dyDescent="0.35">
      <c r="A92" s="117" t="s">
        <v>110</v>
      </c>
      <c r="B92" s="117" t="s">
        <v>99</v>
      </c>
      <c r="C92" s="117"/>
      <c r="D92" s="117" t="s">
        <v>74</v>
      </c>
      <c r="E92" s="117">
        <v>260</v>
      </c>
      <c r="F92" s="117">
        <v>517</v>
      </c>
      <c r="G92" s="117">
        <v>700</v>
      </c>
      <c r="H92" s="117">
        <v>862</v>
      </c>
      <c r="I92" s="118">
        <v>1195</v>
      </c>
      <c r="J92" s="118">
        <v>1461</v>
      </c>
      <c r="K92" s="118">
        <v>1725</v>
      </c>
      <c r="L92" s="118">
        <v>1983</v>
      </c>
      <c r="M92" s="118">
        <v>2237</v>
      </c>
      <c r="N92" s="118">
        <v>2516</v>
      </c>
      <c r="O92" s="118">
        <v>2809</v>
      </c>
      <c r="P92" s="118">
        <v>3248</v>
      </c>
    </row>
    <row r="93" spans="1:16" x14ac:dyDescent="0.35">
      <c r="A93" s="114" t="s">
        <v>111</v>
      </c>
      <c r="B93" s="114"/>
      <c r="C93" s="115"/>
      <c r="D93" s="114" t="s">
        <v>69</v>
      </c>
      <c r="E93" s="116">
        <f t="shared" ref="E93:P93" si="16">SUM(E94:E98)</f>
        <v>18</v>
      </c>
      <c r="F93" s="116">
        <f t="shared" si="16"/>
        <v>62</v>
      </c>
      <c r="G93" s="116">
        <f t="shared" si="16"/>
        <v>120</v>
      </c>
      <c r="H93" s="116">
        <f t="shared" si="16"/>
        <v>168</v>
      </c>
      <c r="I93" s="116">
        <f t="shared" si="16"/>
        <v>233</v>
      </c>
      <c r="J93" s="116">
        <f t="shared" si="16"/>
        <v>283</v>
      </c>
      <c r="K93" s="116">
        <f t="shared" si="16"/>
        <v>323</v>
      </c>
      <c r="L93" s="116">
        <f t="shared" si="16"/>
        <v>386</v>
      </c>
      <c r="M93" s="116">
        <f t="shared" si="16"/>
        <v>447</v>
      </c>
      <c r="N93" s="116">
        <f t="shared" si="16"/>
        <v>487</v>
      </c>
      <c r="O93" s="116">
        <f t="shared" si="16"/>
        <v>558</v>
      </c>
      <c r="P93" s="116">
        <f t="shared" si="16"/>
        <v>612</v>
      </c>
    </row>
    <row r="94" spans="1:16" x14ac:dyDescent="0.35">
      <c r="A94" s="117" t="s">
        <v>111</v>
      </c>
      <c r="B94" s="117" t="s">
        <v>99</v>
      </c>
      <c r="C94" s="117"/>
      <c r="D94" s="117" t="s">
        <v>70</v>
      </c>
      <c r="E94" s="117">
        <v>2</v>
      </c>
      <c r="F94" s="117">
        <v>3</v>
      </c>
      <c r="G94" s="117">
        <v>17</v>
      </c>
      <c r="H94" s="117">
        <v>18</v>
      </c>
      <c r="I94" s="117">
        <v>26</v>
      </c>
      <c r="J94" s="117">
        <v>38</v>
      </c>
      <c r="K94" s="117">
        <v>40</v>
      </c>
      <c r="L94" s="117">
        <v>50</v>
      </c>
      <c r="M94" s="117">
        <v>76</v>
      </c>
      <c r="N94" s="117">
        <v>77</v>
      </c>
      <c r="O94" s="117">
        <v>80</v>
      </c>
      <c r="P94" s="117">
        <v>89</v>
      </c>
    </row>
    <row r="95" spans="1:16" x14ac:dyDescent="0.35">
      <c r="A95" s="117" t="s">
        <v>111</v>
      </c>
      <c r="B95" s="117" t="s">
        <v>99</v>
      </c>
      <c r="C95" s="117"/>
      <c r="D95" s="117" t="s">
        <v>71</v>
      </c>
      <c r="E95" s="117">
        <v>2</v>
      </c>
      <c r="F95" s="117">
        <v>6</v>
      </c>
      <c r="G95" s="117">
        <v>17</v>
      </c>
      <c r="H95" s="117">
        <v>23</v>
      </c>
      <c r="I95" s="117">
        <v>34</v>
      </c>
      <c r="J95" s="117">
        <v>39</v>
      </c>
      <c r="K95" s="117">
        <v>44</v>
      </c>
      <c r="L95" s="117">
        <v>48</v>
      </c>
      <c r="M95" s="117">
        <v>57</v>
      </c>
      <c r="N95" s="117">
        <v>59</v>
      </c>
      <c r="O95" s="117">
        <v>67</v>
      </c>
      <c r="P95" s="117">
        <v>73</v>
      </c>
    </row>
    <row r="96" spans="1:16" x14ac:dyDescent="0.35">
      <c r="A96" s="117" t="s">
        <v>111</v>
      </c>
      <c r="B96" s="117" t="s">
        <v>99</v>
      </c>
      <c r="C96" s="117"/>
      <c r="D96" s="117" t="s">
        <v>72</v>
      </c>
      <c r="E96" s="117">
        <v>7</v>
      </c>
      <c r="F96" s="117">
        <v>28</v>
      </c>
      <c r="G96" s="117">
        <v>46</v>
      </c>
      <c r="H96" s="117">
        <v>74</v>
      </c>
      <c r="I96" s="117">
        <v>102</v>
      </c>
      <c r="J96" s="117">
        <v>119</v>
      </c>
      <c r="K96" s="117">
        <v>136</v>
      </c>
      <c r="L96" s="117">
        <v>160</v>
      </c>
      <c r="M96" s="117">
        <v>171</v>
      </c>
      <c r="N96" s="117">
        <v>188</v>
      </c>
      <c r="O96" s="118">
        <v>216</v>
      </c>
      <c r="P96" s="118">
        <v>243</v>
      </c>
    </row>
    <row r="97" spans="1:16" x14ac:dyDescent="0.35">
      <c r="A97" s="117" t="s">
        <v>111</v>
      </c>
      <c r="B97" s="117" t="s">
        <v>99</v>
      </c>
      <c r="C97" s="117"/>
      <c r="D97" s="117" t="s">
        <v>73</v>
      </c>
      <c r="E97" s="117">
        <v>5</v>
      </c>
      <c r="F97" s="117">
        <v>18</v>
      </c>
      <c r="G97" s="117">
        <v>29</v>
      </c>
      <c r="H97" s="117">
        <v>40</v>
      </c>
      <c r="I97" s="117">
        <v>57</v>
      </c>
      <c r="J97" s="117">
        <v>73</v>
      </c>
      <c r="K97" s="117">
        <v>88</v>
      </c>
      <c r="L97" s="117">
        <v>96</v>
      </c>
      <c r="M97" s="117">
        <v>105</v>
      </c>
      <c r="N97" s="117">
        <v>115</v>
      </c>
      <c r="O97" s="117">
        <v>124</v>
      </c>
      <c r="P97" s="117">
        <v>136</v>
      </c>
    </row>
    <row r="98" spans="1:16" x14ac:dyDescent="0.35">
      <c r="A98" s="117" t="s">
        <v>111</v>
      </c>
      <c r="B98" s="117" t="s">
        <v>99</v>
      </c>
      <c r="C98" s="117"/>
      <c r="D98" s="117" t="s">
        <v>74</v>
      </c>
      <c r="E98" s="117">
        <v>2</v>
      </c>
      <c r="F98" s="117">
        <v>7</v>
      </c>
      <c r="G98" s="117">
        <v>11</v>
      </c>
      <c r="H98" s="117">
        <v>13</v>
      </c>
      <c r="I98" s="117">
        <v>14</v>
      </c>
      <c r="J98" s="117">
        <v>14</v>
      </c>
      <c r="K98" s="117">
        <v>15</v>
      </c>
      <c r="L98" s="117">
        <v>32</v>
      </c>
      <c r="M98" s="117">
        <v>38</v>
      </c>
      <c r="N98" s="117">
        <v>48</v>
      </c>
      <c r="O98" s="117">
        <v>71</v>
      </c>
      <c r="P98" s="117">
        <v>71</v>
      </c>
    </row>
    <row r="99" spans="1:16" x14ac:dyDescent="0.35">
      <c r="A99" s="114" t="s">
        <v>112</v>
      </c>
      <c r="B99" s="114"/>
      <c r="C99" s="115"/>
      <c r="D99" s="114" t="s">
        <v>69</v>
      </c>
      <c r="E99" s="116">
        <f t="shared" ref="E99:P99" si="17">SUM(E100:E104)</f>
        <v>626</v>
      </c>
      <c r="F99" s="116">
        <f t="shared" si="17"/>
        <v>2285</v>
      </c>
      <c r="G99" s="116">
        <f t="shared" si="17"/>
        <v>5505</v>
      </c>
      <c r="H99" s="116">
        <f t="shared" si="17"/>
        <v>6043</v>
      </c>
      <c r="I99" s="116">
        <f t="shared" si="17"/>
        <v>8631</v>
      </c>
      <c r="J99" s="116">
        <f t="shared" si="17"/>
        <v>9488</v>
      </c>
      <c r="K99" s="116">
        <f t="shared" si="17"/>
        <v>10487</v>
      </c>
      <c r="L99" s="116">
        <f t="shared" si="17"/>
        <v>14683</v>
      </c>
      <c r="M99" s="116">
        <f t="shared" si="17"/>
        <v>17115</v>
      </c>
      <c r="N99" s="116">
        <f t="shared" si="17"/>
        <v>19781</v>
      </c>
      <c r="O99" s="116">
        <f t="shared" si="17"/>
        <v>22274</v>
      </c>
      <c r="P99" s="116">
        <f t="shared" si="17"/>
        <v>26326</v>
      </c>
    </row>
    <row r="100" spans="1:16" x14ac:dyDescent="0.35">
      <c r="A100" s="117" t="s">
        <v>112</v>
      </c>
      <c r="B100" s="117" t="s">
        <v>77</v>
      </c>
      <c r="C100" s="117"/>
      <c r="D100" s="117" t="s">
        <v>70</v>
      </c>
      <c r="E100" s="117">
        <v>26</v>
      </c>
      <c r="F100" s="117">
        <v>151</v>
      </c>
      <c r="G100" s="117">
        <v>386</v>
      </c>
      <c r="H100" s="117">
        <v>511</v>
      </c>
      <c r="I100" s="117">
        <v>712</v>
      </c>
      <c r="J100" s="117">
        <v>872</v>
      </c>
      <c r="K100" s="118">
        <v>1264</v>
      </c>
      <c r="L100" s="118">
        <v>1424</v>
      </c>
      <c r="M100" s="118">
        <v>1551</v>
      </c>
      <c r="N100" s="118">
        <v>1854</v>
      </c>
      <c r="O100" s="118">
        <v>1924</v>
      </c>
      <c r="P100" s="118">
        <v>2177</v>
      </c>
    </row>
    <row r="101" spans="1:16" x14ac:dyDescent="0.35">
      <c r="A101" s="117" t="s">
        <v>112</v>
      </c>
      <c r="B101" s="117" t="s">
        <v>77</v>
      </c>
      <c r="C101" s="117"/>
      <c r="D101" s="117" t="s">
        <v>71</v>
      </c>
      <c r="E101" s="117">
        <v>100</v>
      </c>
      <c r="F101" s="117">
        <v>104</v>
      </c>
      <c r="G101" s="117">
        <v>134</v>
      </c>
      <c r="H101" s="117">
        <v>134</v>
      </c>
      <c r="I101" s="117">
        <v>249</v>
      </c>
      <c r="J101" s="117">
        <v>269</v>
      </c>
      <c r="K101" s="117">
        <v>289</v>
      </c>
      <c r="L101" s="117">
        <v>429</v>
      </c>
      <c r="M101" s="118">
        <v>1111</v>
      </c>
      <c r="N101" s="118">
        <v>1161</v>
      </c>
      <c r="O101" s="118">
        <v>1366</v>
      </c>
      <c r="P101" s="118">
        <v>2256</v>
      </c>
    </row>
    <row r="102" spans="1:16" x14ac:dyDescent="0.35">
      <c r="A102" s="117" t="s">
        <v>112</v>
      </c>
      <c r="B102" s="117" t="s">
        <v>77</v>
      </c>
      <c r="C102" s="117"/>
      <c r="D102" s="117" t="s">
        <v>72</v>
      </c>
      <c r="E102" s="117">
        <v>180</v>
      </c>
      <c r="F102" s="118">
        <v>1142</v>
      </c>
      <c r="G102" s="118">
        <v>3270</v>
      </c>
      <c r="H102" s="118">
        <v>3412</v>
      </c>
      <c r="I102" s="118">
        <v>5265</v>
      </c>
      <c r="J102" s="118">
        <v>5651</v>
      </c>
      <c r="K102" s="118">
        <v>6049</v>
      </c>
      <c r="L102" s="118">
        <v>9145</v>
      </c>
      <c r="M102" s="118">
        <v>9172</v>
      </c>
      <c r="N102" s="118">
        <v>9440</v>
      </c>
      <c r="O102" s="118">
        <v>10601</v>
      </c>
      <c r="P102" s="118">
        <v>12932</v>
      </c>
    </row>
    <row r="103" spans="1:16" x14ac:dyDescent="0.35">
      <c r="A103" s="117" t="s">
        <v>112</v>
      </c>
      <c r="B103" s="117" t="s">
        <v>77</v>
      </c>
      <c r="C103" s="117"/>
      <c r="D103" s="117" t="s">
        <v>73</v>
      </c>
      <c r="E103" s="117">
        <v>185</v>
      </c>
      <c r="F103" s="117">
        <v>243</v>
      </c>
      <c r="G103" s="117">
        <v>758</v>
      </c>
      <c r="H103" s="117">
        <v>758</v>
      </c>
      <c r="I103" s="118">
        <v>1121</v>
      </c>
      <c r="J103" s="118">
        <v>1146</v>
      </c>
      <c r="K103" s="118">
        <v>1264</v>
      </c>
      <c r="L103" s="118">
        <v>1527</v>
      </c>
      <c r="M103" s="118">
        <v>3048</v>
      </c>
      <c r="N103" s="118">
        <v>4975</v>
      </c>
      <c r="O103" s="118">
        <v>5337</v>
      </c>
      <c r="P103" s="118">
        <v>5389</v>
      </c>
    </row>
    <row r="104" spans="1:16" x14ac:dyDescent="0.35">
      <c r="A104" s="117" t="s">
        <v>112</v>
      </c>
      <c r="B104" s="117" t="s">
        <v>77</v>
      </c>
      <c r="C104" s="117"/>
      <c r="D104" s="117" t="s">
        <v>74</v>
      </c>
      <c r="E104" s="117">
        <v>135</v>
      </c>
      <c r="F104" s="117">
        <v>645</v>
      </c>
      <c r="G104" s="117">
        <v>957</v>
      </c>
      <c r="H104" s="118">
        <v>1228</v>
      </c>
      <c r="I104" s="118">
        <v>1284</v>
      </c>
      <c r="J104" s="118">
        <v>1550</v>
      </c>
      <c r="K104" s="118">
        <v>1621</v>
      </c>
      <c r="L104" s="118">
        <v>2158</v>
      </c>
      <c r="M104" s="118">
        <v>2233</v>
      </c>
      <c r="N104" s="118">
        <v>2351</v>
      </c>
      <c r="O104" s="118">
        <v>3046</v>
      </c>
      <c r="P104" s="118">
        <v>3572</v>
      </c>
    </row>
    <row r="105" spans="1:16" x14ac:dyDescent="0.35">
      <c r="A105" s="114" t="s">
        <v>113</v>
      </c>
      <c r="B105" s="114"/>
      <c r="C105" s="115"/>
      <c r="D105" s="114" t="s">
        <v>69</v>
      </c>
      <c r="E105" s="116">
        <f t="shared" ref="E105:P105" si="18">SUM(E106:E110)</f>
        <v>0</v>
      </c>
      <c r="F105" s="116">
        <f t="shared" si="18"/>
        <v>0</v>
      </c>
      <c r="G105" s="116">
        <f t="shared" si="18"/>
        <v>0</v>
      </c>
      <c r="H105" s="116">
        <f t="shared" si="18"/>
        <v>0</v>
      </c>
      <c r="I105" s="116">
        <f t="shared" si="18"/>
        <v>0</v>
      </c>
      <c r="J105" s="116">
        <f t="shared" si="18"/>
        <v>0</v>
      </c>
      <c r="K105" s="116">
        <f t="shared" si="18"/>
        <v>0</v>
      </c>
      <c r="L105" s="116">
        <f t="shared" si="18"/>
        <v>0</v>
      </c>
      <c r="M105" s="116">
        <f t="shared" si="18"/>
        <v>0</v>
      </c>
      <c r="N105" s="116">
        <f t="shared" si="18"/>
        <v>0</v>
      </c>
      <c r="O105" s="116">
        <f t="shared" si="18"/>
        <v>0</v>
      </c>
      <c r="P105" s="116">
        <f t="shared" si="18"/>
        <v>0</v>
      </c>
    </row>
    <row r="106" spans="1:16" x14ac:dyDescent="0.35">
      <c r="A106" s="117" t="s">
        <v>113</v>
      </c>
      <c r="B106" s="117" t="s">
        <v>98</v>
      </c>
      <c r="C106" s="117"/>
      <c r="D106" s="117" t="s">
        <v>70</v>
      </c>
      <c r="E106" s="117">
        <v>0</v>
      </c>
      <c r="F106" s="117">
        <v>0</v>
      </c>
      <c r="G106" s="117">
        <v>0</v>
      </c>
      <c r="H106" s="117">
        <v>0</v>
      </c>
      <c r="I106" s="117">
        <v>0</v>
      </c>
      <c r="J106" s="117">
        <v>0</v>
      </c>
      <c r="K106" s="117">
        <v>0</v>
      </c>
      <c r="L106" s="117">
        <v>0</v>
      </c>
      <c r="M106" s="117">
        <v>0</v>
      </c>
      <c r="N106" s="117">
        <v>0</v>
      </c>
      <c r="O106" s="117">
        <v>0</v>
      </c>
      <c r="P106" s="117">
        <v>0</v>
      </c>
    </row>
    <row r="107" spans="1:16" x14ac:dyDescent="0.35">
      <c r="A107" s="117" t="s">
        <v>113</v>
      </c>
      <c r="B107" s="117" t="s">
        <v>98</v>
      </c>
      <c r="C107" s="117"/>
      <c r="D107" s="117" t="s">
        <v>71</v>
      </c>
      <c r="E107" s="117">
        <v>0</v>
      </c>
      <c r="F107" s="117">
        <v>0</v>
      </c>
      <c r="G107" s="117">
        <v>0</v>
      </c>
      <c r="H107" s="117">
        <v>0</v>
      </c>
      <c r="I107" s="117">
        <v>0</v>
      </c>
      <c r="J107" s="117">
        <v>0</v>
      </c>
      <c r="K107" s="117">
        <v>0</v>
      </c>
      <c r="L107" s="117">
        <v>0</v>
      </c>
      <c r="M107" s="117">
        <v>0</v>
      </c>
      <c r="N107" s="117">
        <v>0</v>
      </c>
      <c r="O107" s="117">
        <v>0</v>
      </c>
      <c r="P107" s="117">
        <v>0</v>
      </c>
    </row>
    <row r="108" spans="1:16" x14ac:dyDescent="0.35">
      <c r="A108" s="117" t="s">
        <v>113</v>
      </c>
      <c r="B108" s="117" t="s">
        <v>98</v>
      </c>
      <c r="C108" s="117"/>
      <c r="D108" s="117" t="s">
        <v>72</v>
      </c>
      <c r="E108" s="117">
        <v>0</v>
      </c>
      <c r="F108" s="117">
        <v>0</v>
      </c>
      <c r="G108" s="117">
        <v>0</v>
      </c>
      <c r="H108" s="117">
        <v>0</v>
      </c>
      <c r="I108" s="117">
        <v>0</v>
      </c>
      <c r="J108" s="117">
        <v>0</v>
      </c>
      <c r="K108" s="117">
        <v>0</v>
      </c>
      <c r="L108" s="117">
        <v>0</v>
      </c>
      <c r="M108" s="117">
        <v>0</v>
      </c>
      <c r="N108" s="117">
        <v>0</v>
      </c>
      <c r="O108" s="117">
        <v>0</v>
      </c>
      <c r="P108" s="117">
        <v>0</v>
      </c>
    </row>
    <row r="109" spans="1:16" x14ac:dyDescent="0.35">
      <c r="A109" s="117" t="s">
        <v>113</v>
      </c>
      <c r="B109" s="117" t="s">
        <v>98</v>
      </c>
      <c r="C109" s="117"/>
      <c r="D109" s="117" t="s">
        <v>73</v>
      </c>
      <c r="E109" s="117">
        <v>0</v>
      </c>
      <c r="F109" s="117">
        <v>0</v>
      </c>
      <c r="G109" s="117">
        <v>0</v>
      </c>
      <c r="H109" s="117">
        <v>0</v>
      </c>
      <c r="I109" s="117">
        <v>0</v>
      </c>
      <c r="J109" s="117">
        <v>0</v>
      </c>
      <c r="K109" s="117">
        <v>0</v>
      </c>
      <c r="L109" s="117">
        <v>0</v>
      </c>
      <c r="M109" s="117">
        <v>0</v>
      </c>
      <c r="N109" s="117">
        <v>0</v>
      </c>
      <c r="O109" s="117">
        <v>0</v>
      </c>
      <c r="P109" s="117">
        <v>0</v>
      </c>
    </row>
    <row r="110" spans="1:16" x14ac:dyDescent="0.35">
      <c r="A110" s="117" t="s">
        <v>113</v>
      </c>
      <c r="B110" s="117" t="s">
        <v>98</v>
      </c>
      <c r="C110" s="117"/>
      <c r="D110" s="117" t="s">
        <v>74</v>
      </c>
      <c r="E110" s="117">
        <v>0</v>
      </c>
      <c r="F110" s="117">
        <v>0</v>
      </c>
      <c r="G110" s="117">
        <v>0</v>
      </c>
      <c r="H110" s="117">
        <v>0</v>
      </c>
      <c r="I110" s="117">
        <v>0</v>
      </c>
      <c r="J110" s="117">
        <v>0</v>
      </c>
      <c r="K110" s="117">
        <v>0</v>
      </c>
      <c r="L110" s="117">
        <v>0</v>
      </c>
      <c r="M110" s="117">
        <v>0</v>
      </c>
      <c r="N110" s="117">
        <v>0</v>
      </c>
      <c r="O110" s="117">
        <v>0</v>
      </c>
      <c r="P110" s="117">
        <v>0</v>
      </c>
    </row>
    <row r="111" spans="1:16" x14ac:dyDescent="0.35">
      <c r="A111" s="114" t="s">
        <v>116</v>
      </c>
      <c r="B111" s="114"/>
      <c r="C111" s="115"/>
      <c r="D111" s="114" t="s">
        <v>69</v>
      </c>
      <c r="E111" s="116">
        <f t="shared" ref="E111:P111" si="19">SUM(E112:E116)</f>
        <v>518</v>
      </c>
      <c r="F111" s="116">
        <f t="shared" si="19"/>
        <v>1716</v>
      </c>
      <c r="G111" s="116">
        <f t="shared" si="19"/>
        <v>2286</v>
      </c>
      <c r="H111" s="116">
        <f t="shared" si="19"/>
        <v>2976</v>
      </c>
      <c r="I111" s="116">
        <f t="shared" si="19"/>
        <v>3804</v>
      </c>
      <c r="J111" s="116">
        <f t="shared" si="19"/>
        <v>4448</v>
      </c>
      <c r="K111" s="116">
        <f t="shared" si="19"/>
        <v>5143</v>
      </c>
      <c r="L111" s="116">
        <f t="shared" si="19"/>
        <v>5776</v>
      </c>
      <c r="M111" s="116">
        <f t="shared" si="19"/>
        <v>6558</v>
      </c>
      <c r="N111" s="116">
        <f t="shared" si="19"/>
        <v>7277</v>
      </c>
      <c r="O111" s="116">
        <f t="shared" si="19"/>
        <v>8049</v>
      </c>
      <c r="P111" s="116">
        <f t="shared" si="19"/>
        <v>8951</v>
      </c>
    </row>
    <row r="112" spans="1:16" x14ac:dyDescent="0.35">
      <c r="A112" s="117" t="s">
        <v>116</v>
      </c>
      <c r="B112" s="117" t="s">
        <v>98</v>
      </c>
      <c r="C112" s="117"/>
      <c r="D112" s="117" t="s">
        <v>70</v>
      </c>
      <c r="E112" s="117">
        <v>46</v>
      </c>
      <c r="F112" s="117">
        <v>186</v>
      </c>
      <c r="G112" s="117">
        <v>236</v>
      </c>
      <c r="H112" s="117">
        <v>311</v>
      </c>
      <c r="I112" s="117">
        <v>396</v>
      </c>
      <c r="J112" s="117">
        <v>447</v>
      </c>
      <c r="K112" s="117">
        <v>522</v>
      </c>
      <c r="L112" s="117">
        <v>572</v>
      </c>
      <c r="M112" s="117">
        <v>655</v>
      </c>
      <c r="N112" s="117">
        <v>727</v>
      </c>
      <c r="O112" s="117">
        <v>789</v>
      </c>
      <c r="P112" s="117">
        <v>880</v>
      </c>
    </row>
    <row r="113" spans="1:16" x14ac:dyDescent="0.35">
      <c r="A113" s="117" t="s">
        <v>116</v>
      </c>
      <c r="B113" s="117" t="s">
        <v>98</v>
      </c>
      <c r="C113" s="117"/>
      <c r="D113" s="117" t="s">
        <v>71</v>
      </c>
      <c r="E113" s="117">
        <v>43</v>
      </c>
      <c r="F113" s="117">
        <v>105</v>
      </c>
      <c r="G113" s="117">
        <v>142</v>
      </c>
      <c r="H113" s="117">
        <v>186</v>
      </c>
      <c r="I113" s="117">
        <v>270</v>
      </c>
      <c r="J113" s="117">
        <v>330</v>
      </c>
      <c r="K113" s="117">
        <v>375</v>
      </c>
      <c r="L113" s="117">
        <v>419</v>
      </c>
      <c r="M113" s="117">
        <v>496</v>
      </c>
      <c r="N113" s="117">
        <v>562</v>
      </c>
      <c r="O113" s="117">
        <v>625</v>
      </c>
      <c r="P113" s="117">
        <v>676</v>
      </c>
    </row>
    <row r="114" spans="1:16" x14ac:dyDescent="0.35">
      <c r="A114" s="117" t="s">
        <v>116</v>
      </c>
      <c r="B114" s="117" t="s">
        <v>98</v>
      </c>
      <c r="C114" s="117"/>
      <c r="D114" s="117" t="s">
        <v>72</v>
      </c>
      <c r="E114" s="117">
        <v>182</v>
      </c>
      <c r="F114" s="117">
        <v>628</v>
      </c>
      <c r="G114" s="117">
        <v>852</v>
      </c>
      <c r="H114" s="118">
        <v>1078</v>
      </c>
      <c r="I114" s="118">
        <v>1352</v>
      </c>
      <c r="J114" s="118">
        <v>1598</v>
      </c>
      <c r="K114" s="118">
        <v>1839</v>
      </c>
      <c r="L114" s="118">
        <v>2070</v>
      </c>
      <c r="M114" s="118">
        <v>2330</v>
      </c>
      <c r="N114" s="118">
        <v>2558</v>
      </c>
      <c r="O114" s="118">
        <v>2816</v>
      </c>
      <c r="P114" s="118">
        <v>3079</v>
      </c>
    </row>
    <row r="115" spans="1:16" x14ac:dyDescent="0.35">
      <c r="A115" s="117" t="s">
        <v>116</v>
      </c>
      <c r="B115" s="117" t="s">
        <v>98</v>
      </c>
      <c r="C115" s="117"/>
      <c r="D115" s="117" t="s">
        <v>73</v>
      </c>
      <c r="E115" s="117">
        <v>108</v>
      </c>
      <c r="F115" s="117">
        <v>350</v>
      </c>
      <c r="G115" s="117">
        <v>470</v>
      </c>
      <c r="H115" s="117">
        <v>580</v>
      </c>
      <c r="I115" s="117">
        <v>743</v>
      </c>
      <c r="J115" s="117">
        <v>848</v>
      </c>
      <c r="K115" s="117">
        <v>956</v>
      </c>
      <c r="L115" s="118">
        <v>1077</v>
      </c>
      <c r="M115" s="118">
        <v>1231</v>
      </c>
      <c r="N115" s="118">
        <v>1359</v>
      </c>
      <c r="O115" s="118">
        <v>1509</v>
      </c>
      <c r="P115" s="118">
        <v>1718</v>
      </c>
    </row>
    <row r="116" spans="1:16" x14ac:dyDescent="0.35">
      <c r="A116" s="117" t="s">
        <v>116</v>
      </c>
      <c r="B116" s="117" t="s">
        <v>98</v>
      </c>
      <c r="C116" s="117"/>
      <c r="D116" s="117" t="s">
        <v>74</v>
      </c>
      <c r="E116" s="117">
        <v>139</v>
      </c>
      <c r="F116" s="117">
        <v>447</v>
      </c>
      <c r="G116" s="117">
        <v>586</v>
      </c>
      <c r="H116" s="117">
        <v>821</v>
      </c>
      <c r="I116" s="118">
        <v>1043</v>
      </c>
      <c r="J116" s="118">
        <v>1225</v>
      </c>
      <c r="K116" s="118">
        <v>1451</v>
      </c>
      <c r="L116" s="118">
        <v>1638</v>
      </c>
      <c r="M116" s="118">
        <v>1846</v>
      </c>
      <c r="N116" s="118">
        <v>2071</v>
      </c>
      <c r="O116" s="118">
        <v>2310</v>
      </c>
      <c r="P116" s="118">
        <v>2598</v>
      </c>
    </row>
    <row r="117" spans="1:16" x14ac:dyDescent="0.35">
      <c r="A117" s="114" t="s">
        <v>117</v>
      </c>
      <c r="B117" s="115"/>
      <c r="C117" s="115"/>
      <c r="D117" s="114" t="s">
        <v>69</v>
      </c>
      <c r="E117" s="116">
        <f t="shared" ref="E117:P117" si="20">SUM(E118:E122)</f>
        <v>149</v>
      </c>
      <c r="F117" s="116">
        <f t="shared" si="20"/>
        <v>372</v>
      </c>
      <c r="G117" s="116">
        <f t="shared" si="20"/>
        <v>521</v>
      </c>
      <c r="H117" s="116">
        <f t="shared" si="20"/>
        <v>656</v>
      </c>
      <c r="I117" s="116">
        <f t="shared" si="20"/>
        <v>831</v>
      </c>
      <c r="J117" s="116">
        <f t="shared" si="20"/>
        <v>1022</v>
      </c>
      <c r="K117" s="116">
        <f t="shared" si="20"/>
        <v>1172</v>
      </c>
      <c r="L117" s="116">
        <f t="shared" si="20"/>
        <v>1306</v>
      </c>
      <c r="M117" s="116">
        <f t="shared" si="20"/>
        <v>1471</v>
      </c>
      <c r="N117" s="116">
        <f t="shared" si="20"/>
        <v>1611</v>
      </c>
      <c r="O117" s="116">
        <f t="shared" si="20"/>
        <v>1729</v>
      </c>
      <c r="P117" s="116">
        <f t="shared" si="20"/>
        <v>1881</v>
      </c>
    </row>
    <row r="118" spans="1:16" x14ac:dyDescent="0.35">
      <c r="A118" s="117" t="s">
        <v>117</v>
      </c>
      <c r="B118" s="117"/>
      <c r="C118" s="117"/>
      <c r="D118" s="117" t="s">
        <v>70</v>
      </c>
      <c r="E118" s="118">
        <v>4</v>
      </c>
      <c r="F118" s="118">
        <v>7</v>
      </c>
      <c r="G118" s="118">
        <v>10</v>
      </c>
      <c r="H118" s="118">
        <v>13</v>
      </c>
      <c r="I118" s="118">
        <v>21</v>
      </c>
      <c r="J118" s="118">
        <v>27</v>
      </c>
      <c r="K118" s="118">
        <v>27</v>
      </c>
      <c r="L118" s="118">
        <v>31</v>
      </c>
      <c r="M118" s="118">
        <v>36</v>
      </c>
      <c r="N118" s="118">
        <v>37</v>
      </c>
      <c r="O118" s="118">
        <v>37</v>
      </c>
      <c r="P118" s="118">
        <v>39</v>
      </c>
    </row>
    <row r="119" spans="1:16" x14ac:dyDescent="0.35">
      <c r="A119" s="117" t="s">
        <v>117</v>
      </c>
      <c r="B119" s="117"/>
      <c r="C119" s="117"/>
      <c r="D119" s="117" t="s">
        <v>71</v>
      </c>
      <c r="E119" s="118">
        <v>7</v>
      </c>
      <c r="F119" s="118">
        <v>18</v>
      </c>
      <c r="G119" s="118">
        <v>23</v>
      </c>
      <c r="H119" s="118">
        <v>28</v>
      </c>
      <c r="I119" s="118">
        <v>35</v>
      </c>
      <c r="J119" s="118">
        <v>39</v>
      </c>
      <c r="K119" s="118">
        <v>43</v>
      </c>
      <c r="L119" s="118">
        <v>44</v>
      </c>
      <c r="M119" s="118">
        <v>48</v>
      </c>
      <c r="N119" s="118">
        <v>52</v>
      </c>
      <c r="O119" s="118">
        <v>56</v>
      </c>
      <c r="P119" s="118">
        <v>63</v>
      </c>
    </row>
    <row r="120" spans="1:16" x14ac:dyDescent="0.35">
      <c r="A120" s="117" t="s">
        <v>117</v>
      </c>
      <c r="B120" s="117"/>
      <c r="C120" s="117"/>
      <c r="D120" s="117" t="s">
        <v>72</v>
      </c>
      <c r="E120" s="118">
        <v>50</v>
      </c>
      <c r="F120" s="118">
        <v>147</v>
      </c>
      <c r="G120" s="118">
        <v>234</v>
      </c>
      <c r="H120" s="118">
        <v>292</v>
      </c>
      <c r="I120" s="118">
        <v>367</v>
      </c>
      <c r="J120" s="118">
        <v>463</v>
      </c>
      <c r="K120" s="118">
        <v>534</v>
      </c>
      <c r="L120" s="118">
        <v>586</v>
      </c>
      <c r="M120" s="118">
        <v>656</v>
      </c>
      <c r="N120" s="118">
        <v>720</v>
      </c>
      <c r="O120" s="118">
        <v>783</v>
      </c>
      <c r="P120" s="118">
        <v>843</v>
      </c>
    </row>
    <row r="121" spans="1:16" x14ac:dyDescent="0.35">
      <c r="A121" s="117" t="s">
        <v>117</v>
      </c>
      <c r="B121" s="117"/>
      <c r="C121" s="117"/>
      <c r="D121" s="117" t="s">
        <v>73</v>
      </c>
      <c r="E121" s="118">
        <v>47</v>
      </c>
      <c r="F121" s="118">
        <v>110</v>
      </c>
      <c r="G121" s="118">
        <v>143</v>
      </c>
      <c r="H121" s="118">
        <v>178</v>
      </c>
      <c r="I121" s="118">
        <v>216</v>
      </c>
      <c r="J121" s="118">
        <v>259</v>
      </c>
      <c r="K121" s="118">
        <v>299</v>
      </c>
      <c r="L121" s="118">
        <v>347</v>
      </c>
      <c r="M121" s="118">
        <v>394</v>
      </c>
      <c r="N121" s="118">
        <v>433</v>
      </c>
      <c r="O121" s="118">
        <v>459</v>
      </c>
      <c r="P121" s="118">
        <v>512</v>
      </c>
    </row>
    <row r="122" spans="1:16" x14ac:dyDescent="0.35">
      <c r="A122" s="117" t="s">
        <v>117</v>
      </c>
      <c r="B122" s="117"/>
      <c r="C122" s="117"/>
      <c r="D122" s="117" t="s">
        <v>74</v>
      </c>
      <c r="E122" s="118">
        <v>41</v>
      </c>
      <c r="F122" s="118">
        <v>90</v>
      </c>
      <c r="G122" s="118">
        <v>111</v>
      </c>
      <c r="H122" s="118">
        <v>145</v>
      </c>
      <c r="I122" s="118">
        <v>192</v>
      </c>
      <c r="J122" s="118">
        <v>234</v>
      </c>
      <c r="K122" s="118">
        <v>269</v>
      </c>
      <c r="L122" s="118">
        <v>298</v>
      </c>
      <c r="M122" s="118">
        <v>337</v>
      </c>
      <c r="N122" s="118">
        <v>369</v>
      </c>
      <c r="O122" s="118">
        <v>394</v>
      </c>
      <c r="P122" s="118">
        <v>424</v>
      </c>
    </row>
    <row r="123" spans="1:16" x14ac:dyDescent="0.35">
      <c r="A123" s="114" t="s">
        <v>119</v>
      </c>
      <c r="B123" s="115"/>
      <c r="C123" s="115"/>
      <c r="D123" s="114" t="s">
        <v>69</v>
      </c>
      <c r="E123" s="116">
        <f t="shared" ref="E123:P123" si="21">SUM(E124:E128)</f>
        <v>90</v>
      </c>
      <c r="F123" s="116">
        <f t="shared" si="21"/>
        <v>208</v>
      </c>
      <c r="G123" s="116">
        <f t="shared" si="21"/>
        <v>300</v>
      </c>
      <c r="H123" s="116">
        <f t="shared" si="21"/>
        <v>429</v>
      </c>
      <c r="I123" s="116">
        <f t="shared" si="21"/>
        <v>570</v>
      </c>
      <c r="J123" s="116">
        <f t="shared" si="21"/>
        <v>675</v>
      </c>
      <c r="K123" s="116">
        <f t="shared" si="21"/>
        <v>921</v>
      </c>
      <c r="L123" s="116">
        <f t="shared" si="21"/>
        <v>1056</v>
      </c>
      <c r="M123" s="116">
        <f t="shared" si="21"/>
        <v>1186</v>
      </c>
      <c r="N123" s="116">
        <f t="shared" si="21"/>
        <v>1377</v>
      </c>
      <c r="O123" s="116">
        <f t="shared" si="21"/>
        <v>1513</v>
      </c>
      <c r="P123" s="116">
        <f t="shared" si="21"/>
        <v>1692</v>
      </c>
    </row>
    <row r="124" spans="1:16" x14ac:dyDescent="0.35">
      <c r="A124" s="117" t="s">
        <v>119</v>
      </c>
      <c r="B124" s="117"/>
      <c r="C124" s="117"/>
      <c r="D124" s="117" t="s">
        <v>70</v>
      </c>
      <c r="E124" s="118">
        <v>5</v>
      </c>
      <c r="F124" s="118">
        <v>16</v>
      </c>
      <c r="G124" s="118">
        <v>32</v>
      </c>
      <c r="H124" s="118">
        <v>36</v>
      </c>
      <c r="I124" s="118">
        <v>43</v>
      </c>
      <c r="J124" s="118">
        <v>57</v>
      </c>
      <c r="K124" s="118">
        <v>67</v>
      </c>
      <c r="L124" s="118">
        <v>78</v>
      </c>
      <c r="M124" s="118">
        <v>89</v>
      </c>
      <c r="N124" s="118">
        <v>104</v>
      </c>
      <c r="O124" s="118">
        <v>117</v>
      </c>
      <c r="P124" s="118">
        <v>134</v>
      </c>
    </row>
    <row r="125" spans="1:16" x14ac:dyDescent="0.35">
      <c r="A125" s="117" t="s">
        <v>119</v>
      </c>
      <c r="B125" s="117"/>
      <c r="C125" s="117"/>
      <c r="D125" s="117" t="s">
        <v>71</v>
      </c>
      <c r="E125" s="118">
        <v>5</v>
      </c>
      <c r="F125" s="118">
        <v>12</v>
      </c>
      <c r="G125" s="118">
        <v>16</v>
      </c>
      <c r="H125" s="118">
        <v>20</v>
      </c>
      <c r="I125" s="118">
        <v>25</v>
      </c>
      <c r="J125" s="118">
        <v>30</v>
      </c>
      <c r="K125" s="118">
        <v>49</v>
      </c>
      <c r="L125" s="118">
        <v>56</v>
      </c>
      <c r="M125" s="118">
        <v>65</v>
      </c>
      <c r="N125" s="118">
        <v>92</v>
      </c>
      <c r="O125" s="118">
        <v>99</v>
      </c>
      <c r="P125" s="118">
        <v>110</v>
      </c>
    </row>
    <row r="126" spans="1:16" x14ac:dyDescent="0.35">
      <c r="A126" s="117" t="s">
        <v>119</v>
      </c>
      <c r="B126" s="117"/>
      <c r="C126" s="117"/>
      <c r="D126" s="117" t="s">
        <v>72</v>
      </c>
      <c r="E126" s="118">
        <v>36</v>
      </c>
      <c r="F126" s="118">
        <v>81</v>
      </c>
      <c r="G126" s="118">
        <v>121</v>
      </c>
      <c r="H126" s="118">
        <v>212</v>
      </c>
      <c r="I126" s="118">
        <v>312</v>
      </c>
      <c r="J126" s="118">
        <v>359</v>
      </c>
      <c r="K126" s="118">
        <v>446</v>
      </c>
      <c r="L126" s="118">
        <v>517</v>
      </c>
      <c r="M126" s="118">
        <v>580</v>
      </c>
      <c r="N126" s="118">
        <v>664</v>
      </c>
      <c r="O126" s="118">
        <v>743</v>
      </c>
      <c r="P126" s="118">
        <v>824</v>
      </c>
    </row>
    <row r="127" spans="1:16" x14ac:dyDescent="0.35">
      <c r="A127" s="117" t="s">
        <v>119</v>
      </c>
      <c r="B127" s="117"/>
      <c r="C127" s="117"/>
      <c r="D127" s="117" t="s">
        <v>73</v>
      </c>
      <c r="E127" s="118">
        <v>24</v>
      </c>
      <c r="F127" s="118">
        <v>60</v>
      </c>
      <c r="G127" s="118">
        <v>75</v>
      </c>
      <c r="H127" s="118">
        <v>99</v>
      </c>
      <c r="I127" s="118">
        <v>115</v>
      </c>
      <c r="J127" s="118">
        <v>139</v>
      </c>
      <c r="K127" s="118">
        <v>195</v>
      </c>
      <c r="L127" s="118">
        <v>221</v>
      </c>
      <c r="M127" s="118">
        <v>252</v>
      </c>
      <c r="N127" s="118">
        <v>282</v>
      </c>
      <c r="O127" s="118">
        <v>301</v>
      </c>
      <c r="P127" s="118">
        <v>336</v>
      </c>
    </row>
    <row r="128" spans="1:16" x14ac:dyDescent="0.35">
      <c r="A128" s="117" t="s">
        <v>119</v>
      </c>
      <c r="B128" s="117"/>
      <c r="C128" s="117"/>
      <c r="D128" s="117" t="s">
        <v>74</v>
      </c>
      <c r="E128" s="118">
        <v>20</v>
      </c>
      <c r="F128" s="118">
        <v>39</v>
      </c>
      <c r="G128" s="118">
        <v>56</v>
      </c>
      <c r="H128" s="118">
        <v>62</v>
      </c>
      <c r="I128" s="118">
        <v>75</v>
      </c>
      <c r="J128" s="118">
        <v>90</v>
      </c>
      <c r="K128" s="118">
        <v>164</v>
      </c>
      <c r="L128" s="118">
        <v>184</v>
      </c>
      <c r="M128" s="118">
        <v>200</v>
      </c>
      <c r="N128" s="118">
        <v>235</v>
      </c>
      <c r="O128" s="118">
        <v>253</v>
      </c>
      <c r="P128" s="118">
        <v>288</v>
      </c>
    </row>
    <row r="129" spans="1:16" x14ac:dyDescent="0.35">
      <c r="A129" s="114" t="s">
        <v>120</v>
      </c>
      <c r="B129" s="115"/>
      <c r="C129" s="115"/>
      <c r="D129" s="114" t="s">
        <v>69</v>
      </c>
      <c r="E129" s="116">
        <f t="shared" ref="E129:P129" si="22">SUM(E130:E134)</f>
        <v>64</v>
      </c>
      <c r="F129" s="116">
        <f t="shared" si="22"/>
        <v>111</v>
      </c>
      <c r="G129" s="116">
        <f t="shared" si="22"/>
        <v>144</v>
      </c>
      <c r="H129" s="116">
        <f t="shared" si="22"/>
        <v>203</v>
      </c>
      <c r="I129" s="116">
        <f t="shared" si="22"/>
        <v>257</v>
      </c>
      <c r="J129" s="116">
        <f t="shared" si="22"/>
        <v>284</v>
      </c>
      <c r="K129" s="116">
        <f t="shared" si="22"/>
        <v>320</v>
      </c>
      <c r="L129" s="116">
        <f t="shared" si="22"/>
        <v>363</v>
      </c>
      <c r="M129" s="116">
        <f t="shared" si="22"/>
        <v>426</v>
      </c>
      <c r="N129" s="116">
        <f t="shared" si="22"/>
        <v>484</v>
      </c>
      <c r="O129" s="116">
        <f t="shared" si="22"/>
        <v>514</v>
      </c>
      <c r="P129" s="116">
        <f t="shared" si="22"/>
        <v>560</v>
      </c>
    </row>
    <row r="130" spans="1:16" x14ac:dyDescent="0.35">
      <c r="A130" s="117" t="s">
        <v>120</v>
      </c>
      <c r="B130" s="117"/>
      <c r="C130" s="117"/>
      <c r="D130" s="117" t="s">
        <v>70</v>
      </c>
      <c r="E130" s="117">
        <v>1</v>
      </c>
      <c r="F130" s="118">
        <v>2</v>
      </c>
      <c r="G130" s="118">
        <v>2</v>
      </c>
      <c r="H130" s="118">
        <v>3</v>
      </c>
      <c r="I130" s="118">
        <v>3</v>
      </c>
      <c r="J130" s="118">
        <v>3</v>
      </c>
      <c r="K130" s="118">
        <v>4</v>
      </c>
      <c r="L130" s="118">
        <v>4</v>
      </c>
      <c r="M130" s="118">
        <v>6</v>
      </c>
      <c r="N130" s="118">
        <v>7</v>
      </c>
      <c r="O130" s="118">
        <v>7</v>
      </c>
      <c r="P130" s="118">
        <v>7</v>
      </c>
    </row>
    <row r="131" spans="1:16" x14ac:dyDescent="0.35">
      <c r="A131" s="117" t="s">
        <v>120</v>
      </c>
      <c r="B131" s="117"/>
      <c r="C131" s="117"/>
      <c r="D131" s="117" t="s">
        <v>71</v>
      </c>
      <c r="E131" s="117">
        <v>1</v>
      </c>
      <c r="F131" s="117">
        <v>3</v>
      </c>
      <c r="G131" s="117">
        <v>6</v>
      </c>
      <c r="H131" s="117">
        <v>6</v>
      </c>
      <c r="I131" s="117">
        <v>9</v>
      </c>
      <c r="J131" s="117">
        <v>10</v>
      </c>
      <c r="K131" s="117">
        <v>10</v>
      </c>
      <c r="L131" s="117">
        <v>10</v>
      </c>
      <c r="M131" s="117">
        <v>10</v>
      </c>
      <c r="N131" s="117">
        <v>11</v>
      </c>
      <c r="O131" s="117">
        <v>11</v>
      </c>
      <c r="P131" s="117">
        <v>14</v>
      </c>
    </row>
    <row r="132" spans="1:16" x14ac:dyDescent="0.35">
      <c r="A132" s="117" t="s">
        <v>120</v>
      </c>
      <c r="B132" s="117"/>
      <c r="C132" s="117"/>
      <c r="D132" s="117" t="s">
        <v>72</v>
      </c>
      <c r="E132" s="118">
        <v>40</v>
      </c>
      <c r="F132" s="118">
        <v>73</v>
      </c>
      <c r="G132" s="118">
        <v>88</v>
      </c>
      <c r="H132" s="118">
        <v>114</v>
      </c>
      <c r="I132" s="118">
        <v>153</v>
      </c>
      <c r="J132" s="118">
        <v>165</v>
      </c>
      <c r="K132" s="118">
        <v>179</v>
      </c>
      <c r="L132" s="118">
        <v>203</v>
      </c>
      <c r="M132" s="118">
        <v>253</v>
      </c>
      <c r="N132" s="118">
        <v>294</v>
      </c>
      <c r="O132" s="118">
        <v>306</v>
      </c>
      <c r="P132" s="118">
        <v>326</v>
      </c>
    </row>
    <row r="133" spans="1:16" x14ac:dyDescent="0.35">
      <c r="A133" s="117" t="s">
        <v>120</v>
      </c>
      <c r="B133" s="117"/>
      <c r="C133" s="117"/>
      <c r="D133" s="117" t="s">
        <v>73</v>
      </c>
      <c r="E133" s="117">
        <v>17</v>
      </c>
      <c r="F133" s="118">
        <v>24</v>
      </c>
      <c r="G133" s="118">
        <v>39</v>
      </c>
      <c r="H133" s="118">
        <v>48</v>
      </c>
      <c r="I133" s="118">
        <v>59</v>
      </c>
      <c r="J133" s="118">
        <v>71</v>
      </c>
      <c r="K133" s="118">
        <v>76</v>
      </c>
      <c r="L133" s="118">
        <v>87</v>
      </c>
      <c r="M133" s="118">
        <v>96</v>
      </c>
      <c r="N133" s="118">
        <v>107</v>
      </c>
      <c r="O133" s="118">
        <v>118</v>
      </c>
      <c r="P133" s="118">
        <v>134</v>
      </c>
    </row>
    <row r="134" spans="1:16" x14ac:dyDescent="0.35">
      <c r="A134" s="117" t="s">
        <v>120</v>
      </c>
      <c r="B134" s="117"/>
      <c r="C134" s="117"/>
      <c r="D134" s="117" t="s">
        <v>74</v>
      </c>
      <c r="E134" s="117">
        <v>5</v>
      </c>
      <c r="F134" s="118">
        <v>9</v>
      </c>
      <c r="G134" s="118">
        <v>9</v>
      </c>
      <c r="H134" s="118">
        <v>32</v>
      </c>
      <c r="I134" s="118">
        <v>33</v>
      </c>
      <c r="J134" s="118">
        <v>35</v>
      </c>
      <c r="K134" s="118">
        <v>51</v>
      </c>
      <c r="L134" s="118">
        <v>59</v>
      </c>
      <c r="M134" s="118">
        <v>61</v>
      </c>
      <c r="N134" s="118">
        <v>65</v>
      </c>
      <c r="O134" s="118">
        <v>72</v>
      </c>
      <c r="P134" s="118">
        <v>79</v>
      </c>
    </row>
    <row r="135" spans="1:16" x14ac:dyDescent="0.35">
      <c r="A135" s="114" t="s">
        <v>416</v>
      </c>
      <c r="B135" s="115"/>
      <c r="C135" s="115"/>
      <c r="D135" s="114" t="s">
        <v>69</v>
      </c>
      <c r="E135" s="116">
        <f t="shared" ref="E135:P135" si="23">SUM(E136:E140)</f>
        <v>0</v>
      </c>
      <c r="F135" s="116">
        <f t="shared" si="23"/>
        <v>0</v>
      </c>
      <c r="G135" s="116">
        <f t="shared" si="23"/>
        <v>0</v>
      </c>
      <c r="H135" s="116">
        <f t="shared" si="23"/>
        <v>0</v>
      </c>
      <c r="I135" s="116">
        <f t="shared" si="23"/>
        <v>0</v>
      </c>
      <c r="J135" s="116">
        <f t="shared" si="23"/>
        <v>0</v>
      </c>
      <c r="K135" s="116">
        <f t="shared" si="23"/>
        <v>0</v>
      </c>
      <c r="L135" s="116">
        <f t="shared" si="23"/>
        <v>0</v>
      </c>
      <c r="M135" s="116">
        <f t="shared" si="23"/>
        <v>0</v>
      </c>
      <c r="N135" s="116">
        <f t="shared" si="23"/>
        <v>0</v>
      </c>
      <c r="O135" s="116">
        <f t="shared" si="23"/>
        <v>0</v>
      </c>
      <c r="P135" s="116">
        <f t="shared" si="23"/>
        <v>0</v>
      </c>
    </row>
    <row r="136" spans="1:16" x14ac:dyDescent="0.35">
      <c r="A136" s="117" t="s">
        <v>416</v>
      </c>
      <c r="B136" s="117"/>
      <c r="C136" s="117"/>
      <c r="D136" s="117" t="s">
        <v>70</v>
      </c>
      <c r="E136" s="118">
        <v>0</v>
      </c>
      <c r="F136" s="118">
        <v>0</v>
      </c>
      <c r="G136" s="118">
        <v>0</v>
      </c>
      <c r="H136" s="118">
        <v>0</v>
      </c>
      <c r="I136" s="118">
        <v>0</v>
      </c>
      <c r="J136" s="118">
        <v>0</v>
      </c>
      <c r="K136" s="118">
        <v>0</v>
      </c>
      <c r="L136" s="118">
        <v>0</v>
      </c>
      <c r="M136" s="118">
        <v>0</v>
      </c>
      <c r="N136" s="118">
        <v>0</v>
      </c>
      <c r="O136" s="118">
        <v>0</v>
      </c>
      <c r="P136" s="118">
        <v>0</v>
      </c>
    </row>
    <row r="137" spans="1:16" x14ac:dyDescent="0.35">
      <c r="A137" s="117" t="s">
        <v>416</v>
      </c>
      <c r="B137" s="117"/>
      <c r="C137" s="117"/>
      <c r="D137" s="117" t="s">
        <v>71</v>
      </c>
      <c r="E137" s="118">
        <v>0</v>
      </c>
      <c r="F137" s="118">
        <v>0</v>
      </c>
      <c r="G137" s="118">
        <v>0</v>
      </c>
      <c r="H137" s="118">
        <v>0</v>
      </c>
      <c r="I137" s="118">
        <v>0</v>
      </c>
      <c r="J137" s="118">
        <v>0</v>
      </c>
      <c r="K137" s="118">
        <v>0</v>
      </c>
      <c r="L137" s="118">
        <v>0</v>
      </c>
      <c r="M137" s="118">
        <v>0</v>
      </c>
      <c r="N137" s="118">
        <v>0</v>
      </c>
      <c r="O137" s="118">
        <v>0</v>
      </c>
      <c r="P137" s="118">
        <v>0</v>
      </c>
    </row>
    <row r="138" spans="1:16" x14ac:dyDescent="0.35">
      <c r="A138" s="117" t="s">
        <v>416</v>
      </c>
      <c r="B138" s="117"/>
      <c r="C138" s="117"/>
      <c r="D138" s="117" t="s">
        <v>72</v>
      </c>
      <c r="E138" s="118">
        <v>0</v>
      </c>
      <c r="F138" s="118">
        <v>0</v>
      </c>
      <c r="G138" s="118">
        <v>0</v>
      </c>
      <c r="H138" s="118">
        <v>0</v>
      </c>
      <c r="I138" s="118">
        <v>0</v>
      </c>
      <c r="J138" s="118">
        <v>0</v>
      </c>
      <c r="K138" s="118">
        <v>0</v>
      </c>
      <c r="L138" s="118">
        <v>0</v>
      </c>
      <c r="M138" s="118">
        <v>0</v>
      </c>
      <c r="N138" s="118">
        <v>0</v>
      </c>
      <c r="O138" s="118">
        <v>0</v>
      </c>
      <c r="P138" s="118">
        <v>0</v>
      </c>
    </row>
    <row r="139" spans="1:16" x14ac:dyDescent="0.35">
      <c r="A139" s="117" t="s">
        <v>416</v>
      </c>
      <c r="B139" s="117"/>
      <c r="C139" s="117"/>
      <c r="D139" s="117" t="s">
        <v>73</v>
      </c>
      <c r="E139" s="118">
        <v>0</v>
      </c>
      <c r="F139" s="118">
        <v>0</v>
      </c>
      <c r="G139" s="118">
        <v>0</v>
      </c>
      <c r="H139" s="118">
        <v>0</v>
      </c>
      <c r="I139" s="118">
        <v>0</v>
      </c>
      <c r="J139" s="118">
        <v>0</v>
      </c>
      <c r="K139" s="118">
        <v>0</v>
      </c>
      <c r="L139" s="118">
        <v>0</v>
      </c>
      <c r="M139" s="118">
        <v>0</v>
      </c>
      <c r="N139" s="118">
        <v>0</v>
      </c>
      <c r="O139" s="118">
        <v>0</v>
      </c>
      <c r="P139" s="118">
        <v>0</v>
      </c>
    </row>
    <row r="140" spans="1:16" x14ac:dyDescent="0.35">
      <c r="A140" s="117" t="s">
        <v>416</v>
      </c>
      <c r="B140" s="117"/>
      <c r="C140" s="117"/>
      <c r="D140" s="117" t="s">
        <v>74</v>
      </c>
      <c r="E140" s="118">
        <v>0</v>
      </c>
      <c r="F140" s="118">
        <v>0</v>
      </c>
      <c r="G140" s="118">
        <v>0</v>
      </c>
      <c r="H140" s="118">
        <v>0</v>
      </c>
      <c r="I140" s="118">
        <v>0</v>
      </c>
      <c r="J140" s="118">
        <v>0</v>
      </c>
      <c r="K140" s="118">
        <v>0</v>
      </c>
      <c r="L140" s="118">
        <v>0</v>
      </c>
      <c r="M140" s="118">
        <v>0</v>
      </c>
      <c r="N140" s="118">
        <v>0</v>
      </c>
      <c r="O140" s="118">
        <v>0</v>
      </c>
      <c r="P140" s="118">
        <v>0</v>
      </c>
    </row>
    <row r="141" spans="1:16" x14ac:dyDescent="0.35">
      <c r="A141" s="114" t="s">
        <v>123</v>
      </c>
      <c r="B141" s="115"/>
      <c r="C141" s="115"/>
      <c r="D141" s="114" t="s">
        <v>69</v>
      </c>
      <c r="E141" s="116">
        <f t="shared" ref="E141:P141" si="24">SUM(E142:E146)</f>
        <v>18214368542</v>
      </c>
      <c r="F141" s="116">
        <f t="shared" si="24"/>
        <v>33843469634</v>
      </c>
      <c r="G141" s="116">
        <f t="shared" si="24"/>
        <v>40936700007</v>
      </c>
      <c r="H141" s="116">
        <f t="shared" si="24"/>
        <v>55694057546</v>
      </c>
      <c r="I141" s="116">
        <f t="shared" si="24"/>
        <v>71055337985</v>
      </c>
      <c r="J141" s="116">
        <f t="shared" si="24"/>
        <v>91064426483</v>
      </c>
      <c r="K141" s="116">
        <f t="shared" si="24"/>
        <v>107521097082</v>
      </c>
      <c r="L141" s="116">
        <f t="shared" si="24"/>
        <v>127225329971</v>
      </c>
      <c r="M141" s="116">
        <f t="shared" si="24"/>
        <v>131590471623</v>
      </c>
      <c r="N141" s="116">
        <f t="shared" si="24"/>
        <v>144025308653</v>
      </c>
      <c r="O141" s="116">
        <f t="shared" si="24"/>
        <v>164578574873</v>
      </c>
      <c r="P141" s="116">
        <f t="shared" si="24"/>
        <v>191172667827</v>
      </c>
    </row>
    <row r="142" spans="1:16" x14ac:dyDescent="0.35">
      <c r="A142" s="117" t="s">
        <v>123</v>
      </c>
      <c r="B142" s="117"/>
      <c r="C142" s="117"/>
      <c r="D142" s="117" t="s">
        <v>70</v>
      </c>
      <c r="E142" s="118">
        <v>2473932843</v>
      </c>
      <c r="F142" s="118">
        <v>4842115389</v>
      </c>
      <c r="G142" s="118">
        <v>5107791782</v>
      </c>
      <c r="H142" s="118">
        <v>5616091227</v>
      </c>
      <c r="I142" s="118">
        <v>7949906350</v>
      </c>
      <c r="J142" s="118">
        <v>9349438597</v>
      </c>
      <c r="K142" s="118">
        <v>10646230940</v>
      </c>
      <c r="L142" s="118">
        <v>12695742404</v>
      </c>
      <c r="M142" s="118">
        <v>14655723607</v>
      </c>
      <c r="N142" s="118">
        <v>18723292378</v>
      </c>
      <c r="O142" s="118">
        <v>20988877096</v>
      </c>
      <c r="P142" s="118">
        <v>25562044082</v>
      </c>
    </row>
    <row r="143" spans="1:16" x14ac:dyDescent="0.35">
      <c r="A143" s="117" t="s">
        <v>123</v>
      </c>
      <c r="B143" s="117"/>
      <c r="C143" s="117"/>
      <c r="D143" s="117" t="s">
        <v>71</v>
      </c>
      <c r="E143" s="118">
        <v>1497736550</v>
      </c>
      <c r="F143" s="118">
        <v>2896957169</v>
      </c>
      <c r="G143" s="118">
        <v>3921787529</v>
      </c>
      <c r="H143" s="118">
        <v>5870611129</v>
      </c>
      <c r="I143" s="118">
        <v>7693418352</v>
      </c>
      <c r="J143" s="118">
        <v>11256022954</v>
      </c>
      <c r="K143" s="118">
        <v>13741584464</v>
      </c>
      <c r="L143" s="118">
        <v>16650779374</v>
      </c>
      <c r="M143" s="118">
        <v>15805172054</v>
      </c>
      <c r="N143" s="118">
        <v>16047719354</v>
      </c>
      <c r="O143" s="118">
        <v>18102620208</v>
      </c>
      <c r="P143" s="118">
        <v>22418965463</v>
      </c>
    </row>
    <row r="144" spans="1:16" x14ac:dyDescent="0.35">
      <c r="A144" s="117" t="s">
        <v>123</v>
      </c>
      <c r="B144" s="117"/>
      <c r="C144" s="117"/>
      <c r="D144" s="117" t="s">
        <v>72</v>
      </c>
      <c r="E144" s="118">
        <v>6484614568</v>
      </c>
      <c r="F144" s="118">
        <v>12764272845</v>
      </c>
      <c r="G144" s="118">
        <v>16745995735</v>
      </c>
      <c r="H144" s="118">
        <v>22341200385</v>
      </c>
      <c r="I144" s="118">
        <v>27262977240</v>
      </c>
      <c r="J144" s="118">
        <v>35050422190</v>
      </c>
      <c r="K144" s="118">
        <v>40711784621</v>
      </c>
      <c r="L144" s="118">
        <v>48521916964</v>
      </c>
      <c r="M144" s="118">
        <v>47004619049</v>
      </c>
      <c r="N144" s="118">
        <v>52981802619</v>
      </c>
      <c r="O144" s="118">
        <v>59917056528</v>
      </c>
      <c r="P144" s="118">
        <v>67468726770</v>
      </c>
    </row>
    <row r="145" spans="1:16" x14ac:dyDescent="0.35">
      <c r="A145" s="117" t="s">
        <v>123</v>
      </c>
      <c r="B145" s="117"/>
      <c r="C145" s="117"/>
      <c r="D145" s="117" t="s">
        <v>73</v>
      </c>
      <c r="E145" s="118">
        <v>2812162052</v>
      </c>
      <c r="F145" s="118">
        <v>4934817483</v>
      </c>
      <c r="G145" s="118">
        <v>6648067069</v>
      </c>
      <c r="H145" s="118">
        <v>9423523048</v>
      </c>
      <c r="I145" s="118">
        <v>11554583575</v>
      </c>
      <c r="J145" s="118">
        <v>14057777742</v>
      </c>
      <c r="K145" s="118">
        <v>16879411638</v>
      </c>
      <c r="L145" s="118">
        <v>20387957932</v>
      </c>
      <c r="M145" s="118">
        <v>22275680992</v>
      </c>
      <c r="N145" s="118">
        <v>22897640899</v>
      </c>
      <c r="O145" s="118">
        <v>25978785833</v>
      </c>
      <c r="P145" s="118">
        <v>29579145384</v>
      </c>
    </row>
    <row r="146" spans="1:16" x14ac:dyDescent="0.35">
      <c r="A146" s="117" t="s">
        <v>123</v>
      </c>
      <c r="B146" s="117"/>
      <c r="C146" s="117"/>
      <c r="D146" s="117" t="s">
        <v>74</v>
      </c>
      <c r="E146" s="118">
        <v>4945922529</v>
      </c>
      <c r="F146" s="118">
        <v>8405306748</v>
      </c>
      <c r="G146" s="118">
        <v>8513057892</v>
      </c>
      <c r="H146" s="118">
        <v>12442631757</v>
      </c>
      <c r="I146" s="118">
        <v>16594452468</v>
      </c>
      <c r="J146" s="118">
        <v>21350765000</v>
      </c>
      <c r="K146" s="118">
        <v>25542085419</v>
      </c>
      <c r="L146" s="118">
        <v>28968933297</v>
      </c>
      <c r="M146" s="118">
        <v>31849275921</v>
      </c>
      <c r="N146" s="118">
        <v>33374853403</v>
      </c>
      <c r="O146" s="118">
        <v>39591235208</v>
      </c>
      <c r="P146" s="118">
        <v>46143786128</v>
      </c>
    </row>
    <row r="147" spans="1:16" x14ac:dyDescent="0.35">
      <c r="A147" s="114" t="s">
        <v>124</v>
      </c>
      <c r="B147" s="115"/>
      <c r="C147" s="115"/>
      <c r="D147" s="114" t="s">
        <v>69</v>
      </c>
      <c r="E147" s="116">
        <f t="shared" ref="E147:P147" si="25">SUM(E148:E152)</f>
        <v>18074900649</v>
      </c>
      <c r="F147" s="116">
        <f t="shared" si="25"/>
        <v>27435141847</v>
      </c>
      <c r="G147" s="116">
        <f t="shared" si="25"/>
        <v>29328693653</v>
      </c>
      <c r="H147" s="116">
        <f t="shared" si="25"/>
        <v>42742003807</v>
      </c>
      <c r="I147" s="116">
        <f t="shared" si="25"/>
        <v>56127097779</v>
      </c>
      <c r="J147" s="116">
        <f t="shared" si="25"/>
        <v>71345257242</v>
      </c>
      <c r="K147" s="116">
        <f t="shared" si="25"/>
        <v>84344488529</v>
      </c>
      <c r="L147" s="116">
        <f t="shared" si="25"/>
        <v>84344488529</v>
      </c>
      <c r="M147" s="116">
        <f t="shared" si="25"/>
        <v>84344488529</v>
      </c>
      <c r="N147" s="116">
        <f t="shared" si="25"/>
        <v>84344488529</v>
      </c>
      <c r="O147" s="116">
        <f t="shared" si="25"/>
        <v>84344488529</v>
      </c>
      <c r="P147" s="116">
        <f t="shared" si="25"/>
        <v>84344488529</v>
      </c>
    </row>
    <row r="148" spans="1:16" x14ac:dyDescent="0.35">
      <c r="A148" s="117" t="s">
        <v>124</v>
      </c>
      <c r="B148" s="117"/>
      <c r="C148" s="117"/>
      <c r="D148" s="117" t="s">
        <v>70</v>
      </c>
      <c r="E148" s="118">
        <v>2382981843</v>
      </c>
      <c r="F148" s="118">
        <v>3405901711</v>
      </c>
      <c r="G148" s="118">
        <v>1162109678</v>
      </c>
      <c r="H148" s="118">
        <v>1383644944</v>
      </c>
      <c r="I148" s="118">
        <v>2419816067</v>
      </c>
      <c r="J148" s="118">
        <v>3065929848</v>
      </c>
      <c r="K148" s="118">
        <v>3670431335</v>
      </c>
      <c r="L148" s="118">
        <v>3670431335</v>
      </c>
      <c r="M148" s="118">
        <v>3670431335</v>
      </c>
      <c r="N148" s="118">
        <v>3670431335</v>
      </c>
      <c r="O148" s="118">
        <v>3670431335</v>
      </c>
      <c r="P148" s="118">
        <v>3670431335</v>
      </c>
    </row>
    <row r="149" spans="1:16" x14ac:dyDescent="0.35">
      <c r="A149" s="117" t="s">
        <v>124</v>
      </c>
      <c r="B149" s="117"/>
      <c r="C149" s="117"/>
      <c r="D149" s="117" t="s">
        <v>71</v>
      </c>
      <c r="E149" s="118">
        <v>1497736550</v>
      </c>
      <c r="F149" s="118">
        <v>-758079386</v>
      </c>
      <c r="G149" s="118">
        <v>-103497900</v>
      </c>
      <c r="H149" s="118">
        <v>1675729700</v>
      </c>
      <c r="I149" s="118">
        <v>3400988328</v>
      </c>
      <c r="J149" s="118">
        <v>4531055922</v>
      </c>
      <c r="K149" s="118">
        <v>5506044362</v>
      </c>
      <c r="L149" s="118">
        <v>5506044362</v>
      </c>
      <c r="M149" s="118">
        <v>5506044362</v>
      </c>
      <c r="N149" s="118">
        <v>5506044362</v>
      </c>
      <c r="O149" s="118">
        <v>5506044362</v>
      </c>
      <c r="P149" s="118">
        <v>5506044362</v>
      </c>
    </row>
    <row r="150" spans="1:16" x14ac:dyDescent="0.35">
      <c r="A150" s="117" t="s">
        <v>124</v>
      </c>
      <c r="B150" s="117"/>
      <c r="C150" s="117"/>
      <c r="D150" s="117" t="s">
        <v>72</v>
      </c>
      <c r="E150" s="118">
        <v>6484614568</v>
      </c>
      <c r="F150" s="118">
        <v>12094550619</v>
      </c>
      <c r="G150" s="118">
        <v>15108614864</v>
      </c>
      <c r="H150" s="118">
        <v>20137971397</v>
      </c>
      <c r="I150" s="118">
        <v>24535586810</v>
      </c>
      <c r="J150" s="118">
        <v>30395902384</v>
      </c>
      <c r="K150" s="118">
        <v>35197229599</v>
      </c>
      <c r="L150" s="118">
        <v>35197229599</v>
      </c>
      <c r="M150" s="118">
        <v>35197229599</v>
      </c>
      <c r="N150" s="118">
        <v>35197229599</v>
      </c>
      <c r="O150" s="118">
        <v>35197229599</v>
      </c>
      <c r="P150" s="118">
        <v>35197229599</v>
      </c>
    </row>
    <row r="151" spans="1:16" x14ac:dyDescent="0.35">
      <c r="A151" s="117" t="s">
        <v>124</v>
      </c>
      <c r="B151" s="117"/>
      <c r="C151" s="117"/>
      <c r="D151" s="117" t="s">
        <v>73</v>
      </c>
      <c r="E151" s="118">
        <v>2765142685</v>
      </c>
      <c r="F151" s="118">
        <v>4296768231</v>
      </c>
      <c r="G151" s="118">
        <v>5221026778</v>
      </c>
      <c r="H151" s="118">
        <v>7839431079</v>
      </c>
      <c r="I151" s="118">
        <v>9961476772</v>
      </c>
      <c r="J151" s="118">
        <v>12298718280</v>
      </c>
      <c r="K151" s="118">
        <v>14794015577</v>
      </c>
      <c r="L151" s="118">
        <v>14794015577</v>
      </c>
      <c r="M151" s="118">
        <v>14794015577</v>
      </c>
      <c r="N151" s="118">
        <v>14794015577</v>
      </c>
      <c r="O151" s="118">
        <v>14794015577</v>
      </c>
      <c r="P151" s="118">
        <v>14794015577</v>
      </c>
    </row>
    <row r="152" spans="1:16" x14ac:dyDescent="0.35">
      <c r="A152" s="117" t="s">
        <v>124</v>
      </c>
      <c r="B152" s="117"/>
      <c r="C152" s="117"/>
      <c r="D152" s="117" t="s">
        <v>74</v>
      </c>
      <c r="E152" s="118">
        <v>4944425003</v>
      </c>
      <c r="F152" s="118">
        <v>8396000672</v>
      </c>
      <c r="G152" s="118">
        <v>7940440233</v>
      </c>
      <c r="H152" s="118">
        <v>11705226687</v>
      </c>
      <c r="I152" s="118">
        <v>15809229802</v>
      </c>
      <c r="J152" s="118">
        <v>21053650808</v>
      </c>
      <c r="K152" s="118">
        <v>25176767656</v>
      </c>
      <c r="L152" s="118">
        <v>25176767656</v>
      </c>
      <c r="M152" s="118">
        <v>25176767656</v>
      </c>
      <c r="N152" s="118">
        <v>25176767656</v>
      </c>
      <c r="O152" s="118">
        <v>25176767656</v>
      </c>
      <c r="P152" s="118">
        <v>25176767656</v>
      </c>
    </row>
    <row r="153" spans="1:16" x14ac:dyDescent="0.35">
      <c r="A153" s="114" t="s">
        <v>125</v>
      </c>
      <c r="B153" s="115"/>
      <c r="C153" s="115"/>
      <c r="D153" s="114" t="s">
        <v>69</v>
      </c>
      <c r="E153" s="116">
        <f t="shared" ref="E153:P153" si="26">SUM(E154:E158)</f>
        <v>139467893</v>
      </c>
      <c r="F153" s="116">
        <f t="shared" si="26"/>
        <v>6408327787</v>
      </c>
      <c r="G153" s="116">
        <f t="shared" si="26"/>
        <v>11608006354</v>
      </c>
      <c r="H153" s="116">
        <f t="shared" si="26"/>
        <v>12952053739</v>
      </c>
      <c r="I153" s="116">
        <f t="shared" si="26"/>
        <v>14928240206</v>
      </c>
      <c r="J153" s="116">
        <f t="shared" si="26"/>
        <v>19719169241</v>
      </c>
      <c r="K153" s="116">
        <f t="shared" si="26"/>
        <v>23176608553</v>
      </c>
      <c r="L153" s="116">
        <f t="shared" si="26"/>
        <v>23176608553</v>
      </c>
      <c r="M153" s="116">
        <f t="shared" si="26"/>
        <v>23176608553</v>
      </c>
      <c r="N153" s="116">
        <f t="shared" si="26"/>
        <v>23176608553</v>
      </c>
      <c r="O153" s="116">
        <f t="shared" si="26"/>
        <v>23176608553</v>
      </c>
      <c r="P153" s="116">
        <f t="shared" si="26"/>
        <v>23176608553</v>
      </c>
    </row>
    <row r="154" spans="1:16" x14ac:dyDescent="0.35">
      <c r="A154" s="117" t="s">
        <v>125</v>
      </c>
      <c r="B154" s="117"/>
      <c r="C154" s="117"/>
      <c r="D154" s="117" t="s">
        <v>70</v>
      </c>
      <c r="E154" s="118">
        <v>90951000</v>
      </c>
      <c r="F154" s="118">
        <v>1436213678</v>
      </c>
      <c r="G154" s="118">
        <v>3945682104</v>
      </c>
      <c r="H154" s="118">
        <v>4232446283</v>
      </c>
      <c r="I154" s="118">
        <v>5530090283</v>
      </c>
      <c r="J154" s="118">
        <v>6283508749</v>
      </c>
      <c r="K154" s="118">
        <v>6975799605</v>
      </c>
      <c r="L154" s="118">
        <v>6975799605</v>
      </c>
      <c r="M154" s="118">
        <v>6975799605</v>
      </c>
      <c r="N154" s="118">
        <v>6975799605</v>
      </c>
      <c r="O154" s="118">
        <v>6975799605</v>
      </c>
      <c r="P154" s="118">
        <v>6975799605</v>
      </c>
    </row>
    <row r="155" spans="1:16" x14ac:dyDescent="0.35">
      <c r="A155" s="117" t="s">
        <v>125</v>
      </c>
      <c r="B155" s="117"/>
      <c r="C155" s="117"/>
      <c r="D155" s="117" t="s">
        <v>71</v>
      </c>
      <c r="E155" s="117">
        <v>0</v>
      </c>
      <c r="F155" s="118">
        <v>3655036555</v>
      </c>
      <c r="G155" s="118">
        <v>4025285429</v>
      </c>
      <c r="H155" s="118">
        <v>4194881429</v>
      </c>
      <c r="I155" s="118">
        <v>4292430024</v>
      </c>
      <c r="J155" s="118">
        <v>6724967032</v>
      </c>
      <c r="K155" s="118">
        <v>8235540102</v>
      </c>
      <c r="L155" s="118">
        <v>8235540102</v>
      </c>
      <c r="M155" s="118">
        <v>8235540102</v>
      </c>
      <c r="N155" s="118">
        <v>8235540102</v>
      </c>
      <c r="O155" s="118">
        <v>8235540102</v>
      </c>
      <c r="P155" s="118">
        <v>8235540102</v>
      </c>
    </row>
    <row r="156" spans="1:16" x14ac:dyDescent="0.35">
      <c r="A156" s="117" t="s">
        <v>125</v>
      </c>
      <c r="B156" s="117"/>
      <c r="C156" s="117"/>
      <c r="D156" s="117" t="s">
        <v>72</v>
      </c>
      <c r="E156" s="117">
        <v>0</v>
      </c>
      <c r="F156" s="118">
        <v>669722226</v>
      </c>
      <c r="G156" s="118">
        <v>1637380871</v>
      </c>
      <c r="H156" s="118">
        <v>2203228988</v>
      </c>
      <c r="I156" s="118">
        <v>2727390430</v>
      </c>
      <c r="J156" s="118">
        <v>4654519806</v>
      </c>
      <c r="K156" s="118">
        <v>5514555022</v>
      </c>
      <c r="L156" s="118">
        <v>5514555022</v>
      </c>
      <c r="M156" s="118">
        <v>5514555022</v>
      </c>
      <c r="N156" s="118">
        <v>5514555022</v>
      </c>
      <c r="O156" s="118">
        <v>5514555022</v>
      </c>
      <c r="P156" s="118">
        <v>5514555022</v>
      </c>
    </row>
    <row r="157" spans="1:16" x14ac:dyDescent="0.35">
      <c r="A157" s="117" t="s">
        <v>125</v>
      </c>
      <c r="B157" s="117"/>
      <c r="C157" s="117"/>
      <c r="D157" s="117" t="s">
        <v>73</v>
      </c>
      <c r="E157" s="118">
        <v>47019367</v>
      </c>
      <c r="F157" s="118">
        <v>638049252</v>
      </c>
      <c r="G157" s="118">
        <v>1427040291</v>
      </c>
      <c r="H157" s="118">
        <v>1584091969</v>
      </c>
      <c r="I157" s="118">
        <v>1593106803</v>
      </c>
      <c r="J157" s="118">
        <v>1759059462</v>
      </c>
      <c r="K157" s="118">
        <v>2085396061</v>
      </c>
      <c r="L157" s="118">
        <v>2085396061</v>
      </c>
      <c r="M157" s="118">
        <v>2085396061</v>
      </c>
      <c r="N157" s="118">
        <v>2085396061</v>
      </c>
      <c r="O157" s="118">
        <v>2085396061</v>
      </c>
      <c r="P157" s="118">
        <v>2085396061</v>
      </c>
    </row>
    <row r="158" spans="1:16" x14ac:dyDescent="0.35">
      <c r="A158" s="117" t="s">
        <v>125</v>
      </c>
      <c r="B158" s="117"/>
      <c r="C158" s="117"/>
      <c r="D158" s="117" t="s">
        <v>74</v>
      </c>
      <c r="E158" s="118">
        <v>1497526</v>
      </c>
      <c r="F158" s="118">
        <v>9306076</v>
      </c>
      <c r="G158" s="118">
        <v>572617659</v>
      </c>
      <c r="H158" s="118">
        <v>737405070</v>
      </c>
      <c r="I158" s="118">
        <v>785222666</v>
      </c>
      <c r="J158" s="118">
        <v>297114192</v>
      </c>
      <c r="K158" s="118">
        <v>365317763</v>
      </c>
      <c r="L158" s="118">
        <v>365317763</v>
      </c>
      <c r="M158" s="118">
        <v>365317763</v>
      </c>
      <c r="N158" s="118">
        <v>365317763</v>
      </c>
      <c r="O158" s="118">
        <v>365317763</v>
      </c>
      <c r="P158" s="118">
        <v>365317763</v>
      </c>
    </row>
    <row r="159" spans="1:16" x14ac:dyDescent="0.35">
      <c r="A159" s="114" t="s">
        <v>195</v>
      </c>
      <c r="B159" s="115"/>
      <c r="C159" s="115"/>
      <c r="D159" s="114" t="s">
        <v>69</v>
      </c>
      <c r="E159" s="116">
        <f t="shared" ref="E159:P159" si="27">SUM(E160:E164)</f>
        <v>0</v>
      </c>
      <c r="F159" s="116">
        <f t="shared" si="27"/>
        <v>0</v>
      </c>
      <c r="G159" s="116">
        <f t="shared" si="27"/>
        <v>0</v>
      </c>
      <c r="H159" s="116">
        <f t="shared" si="27"/>
        <v>0</v>
      </c>
      <c r="I159" s="116">
        <f t="shared" si="27"/>
        <v>0</v>
      </c>
      <c r="J159" s="116">
        <f t="shared" si="27"/>
        <v>0</v>
      </c>
      <c r="K159" s="116">
        <f t="shared" si="27"/>
        <v>0</v>
      </c>
      <c r="L159" s="116">
        <f t="shared" si="27"/>
        <v>0</v>
      </c>
      <c r="M159" s="116">
        <f t="shared" si="27"/>
        <v>0</v>
      </c>
      <c r="N159" s="116">
        <f t="shared" si="27"/>
        <v>0</v>
      </c>
      <c r="O159" s="116">
        <f t="shared" si="27"/>
        <v>0</v>
      </c>
      <c r="P159" s="116">
        <f t="shared" si="27"/>
        <v>0</v>
      </c>
    </row>
    <row r="160" spans="1:16" x14ac:dyDescent="0.35">
      <c r="A160" s="117" t="s">
        <v>195</v>
      </c>
      <c r="B160" s="117"/>
      <c r="C160" s="117"/>
      <c r="D160" s="117" t="s">
        <v>70</v>
      </c>
      <c r="E160" s="119">
        <v>0</v>
      </c>
      <c r="F160" s="117">
        <v>0</v>
      </c>
      <c r="G160" s="117">
        <v>0</v>
      </c>
      <c r="H160" s="117">
        <v>0</v>
      </c>
      <c r="I160" s="118">
        <v>0</v>
      </c>
      <c r="J160" s="120">
        <v>0</v>
      </c>
      <c r="K160" s="118">
        <v>0</v>
      </c>
      <c r="L160" s="118">
        <v>0</v>
      </c>
      <c r="M160" s="120">
        <v>0</v>
      </c>
      <c r="N160" s="120">
        <v>0</v>
      </c>
      <c r="O160" s="120">
        <v>0</v>
      </c>
      <c r="P160" s="120">
        <v>0</v>
      </c>
    </row>
    <row r="161" spans="1:16" x14ac:dyDescent="0.35">
      <c r="A161" s="117" t="s">
        <v>195</v>
      </c>
      <c r="B161" s="117"/>
      <c r="C161" s="117"/>
      <c r="D161" s="117" t="s">
        <v>71</v>
      </c>
      <c r="E161" s="119">
        <v>0</v>
      </c>
      <c r="F161" s="117">
        <v>0</v>
      </c>
      <c r="G161" s="117">
        <v>0</v>
      </c>
      <c r="H161" s="118">
        <v>0</v>
      </c>
      <c r="I161" s="118">
        <v>0</v>
      </c>
      <c r="J161" s="120">
        <v>0</v>
      </c>
      <c r="K161" s="118">
        <v>0</v>
      </c>
      <c r="L161" s="118">
        <v>0</v>
      </c>
      <c r="M161" s="120">
        <v>0</v>
      </c>
      <c r="N161" s="120">
        <v>0</v>
      </c>
      <c r="O161" s="120">
        <v>0</v>
      </c>
      <c r="P161" s="120">
        <v>0</v>
      </c>
    </row>
    <row r="162" spans="1:16" x14ac:dyDescent="0.35">
      <c r="A162" s="117" t="s">
        <v>195</v>
      </c>
      <c r="B162" s="117"/>
      <c r="C162" s="117"/>
      <c r="D162" s="117" t="s">
        <v>72</v>
      </c>
      <c r="E162" s="119">
        <v>0</v>
      </c>
      <c r="F162" s="118">
        <v>0</v>
      </c>
      <c r="G162" s="118">
        <v>0</v>
      </c>
      <c r="H162" s="118">
        <v>0</v>
      </c>
      <c r="I162" s="118">
        <v>0</v>
      </c>
      <c r="J162" s="120">
        <v>0</v>
      </c>
      <c r="K162" s="118">
        <v>0</v>
      </c>
      <c r="L162" s="118">
        <v>0</v>
      </c>
      <c r="M162" s="120">
        <v>0</v>
      </c>
      <c r="N162" s="120">
        <v>0</v>
      </c>
      <c r="O162" s="120">
        <v>0</v>
      </c>
      <c r="P162" s="120">
        <v>0</v>
      </c>
    </row>
    <row r="163" spans="1:16" x14ac:dyDescent="0.35">
      <c r="A163" s="117" t="s">
        <v>195</v>
      </c>
      <c r="B163" s="117"/>
      <c r="C163" s="117"/>
      <c r="D163" s="117" t="s">
        <v>73</v>
      </c>
      <c r="E163" s="119">
        <v>0</v>
      </c>
      <c r="F163" s="118">
        <v>0</v>
      </c>
      <c r="G163" s="118">
        <v>0</v>
      </c>
      <c r="H163" s="118">
        <v>0</v>
      </c>
      <c r="I163" s="118">
        <v>0</v>
      </c>
      <c r="J163" s="120">
        <v>0</v>
      </c>
      <c r="K163" s="118">
        <v>0</v>
      </c>
      <c r="L163" s="118">
        <v>0</v>
      </c>
      <c r="M163" s="120">
        <v>0</v>
      </c>
      <c r="N163" s="120">
        <v>0</v>
      </c>
      <c r="O163" s="120">
        <v>0</v>
      </c>
      <c r="P163" s="120">
        <v>0</v>
      </c>
    </row>
    <row r="164" spans="1:16" x14ac:dyDescent="0.35">
      <c r="A164" s="117" t="s">
        <v>195</v>
      </c>
      <c r="B164" s="117"/>
      <c r="C164" s="117"/>
      <c r="D164" s="117" t="s">
        <v>74</v>
      </c>
      <c r="E164" s="119">
        <v>0</v>
      </c>
      <c r="F164" s="117">
        <v>0</v>
      </c>
      <c r="G164" s="117">
        <v>0</v>
      </c>
      <c r="H164" s="118">
        <v>0</v>
      </c>
      <c r="I164" s="118">
        <v>0</v>
      </c>
      <c r="J164" s="120">
        <v>0</v>
      </c>
      <c r="K164" s="118">
        <v>0</v>
      </c>
      <c r="L164" s="118">
        <v>0</v>
      </c>
      <c r="M164" s="120">
        <v>0</v>
      </c>
      <c r="N164" s="120">
        <v>0</v>
      </c>
      <c r="O164" s="120">
        <v>0</v>
      </c>
      <c r="P164" s="120">
        <v>0</v>
      </c>
    </row>
    <row r="165" spans="1:16" x14ac:dyDescent="0.35">
      <c r="A165" s="114" t="s">
        <v>126</v>
      </c>
      <c r="B165" s="115"/>
      <c r="C165" s="115"/>
      <c r="D165" s="114" t="s">
        <v>69</v>
      </c>
      <c r="E165" s="116">
        <f t="shared" ref="E165:P165" si="28">SUM(E166:E170)</f>
        <v>334940330</v>
      </c>
      <c r="F165" s="116">
        <f t="shared" si="28"/>
        <v>414819433</v>
      </c>
      <c r="G165" s="116">
        <f t="shared" si="28"/>
        <v>990710012</v>
      </c>
      <c r="H165" s="116">
        <f t="shared" si="28"/>
        <v>2231913945</v>
      </c>
      <c r="I165" s="116">
        <f t="shared" si="28"/>
        <v>3019010449</v>
      </c>
      <c r="J165" s="116">
        <f t="shared" si="28"/>
        <v>3379556884</v>
      </c>
      <c r="K165" s="116">
        <f t="shared" si="28"/>
        <v>3718752238</v>
      </c>
      <c r="L165" s="116">
        <f t="shared" si="28"/>
        <v>4384500241</v>
      </c>
      <c r="M165" s="116">
        <f t="shared" si="28"/>
        <v>4874445218</v>
      </c>
      <c r="N165" s="116">
        <f t="shared" si="28"/>
        <v>5238953216</v>
      </c>
      <c r="O165" s="116">
        <f t="shared" si="28"/>
        <v>5666766976</v>
      </c>
      <c r="P165" s="116">
        <f t="shared" si="28"/>
        <v>5780644084</v>
      </c>
    </row>
    <row r="166" spans="1:16" x14ac:dyDescent="0.35">
      <c r="A166" s="117" t="s">
        <v>126</v>
      </c>
      <c r="B166" s="117"/>
      <c r="C166" s="117"/>
      <c r="D166" s="117" t="s">
        <v>70</v>
      </c>
      <c r="E166" s="117">
        <v>0</v>
      </c>
      <c r="F166" s="118">
        <v>19147091</v>
      </c>
      <c r="G166" s="118">
        <v>323867091</v>
      </c>
      <c r="H166" s="118">
        <v>937290514</v>
      </c>
      <c r="I166" s="118">
        <v>937290514</v>
      </c>
      <c r="J166" s="118">
        <v>937290514</v>
      </c>
      <c r="K166" s="118">
        <v>937290514</v>
      </c>
      <c r="L166" s="118">
        <v>937290514</v>
      </c>
      <c r="M166" s="118">
        <v>937290514</v>
      </c>
      <c r="N166" s="118">
        <v>937290514</v>
      </c>
      <c r="O166" s="118">
        <v>937290514</v>
      </c>
      <c r="P166" s="118">
        <v>937290514</v>
      </c>
    </row>
    <row r="167" spans="1:16" x14ac:dyDescent="0.35">
      <c r="A167" s="117" t="s">
        <v>126</v>
      </c>
      <c r="B167" s="117"/>
      <c r="C167" s="117"/>
      <c r="D167" s="117" t="s">
        <v>71</v>
      </c>
      <c r="E167" s="118">
        <v>57400000</v>
      </c>
      <c r="F167" s="118">
        <v>57400000</v>
      </c>
      <c r="G167" s="118">
        <v>191332565</v>
      </c>
      <c r="H167" s="118">
        <v>534538419</v>
      </c>
      <c r="I167" s="118">
        <v>1108903631</v>
      </c>
      <c r="J167" s="118">
        <v>1256718774</v>
      </c>
      <c r="K167" s="118">
        <v>1383182836</v>
      </c>
      <c r="L167" s="118">
        <v>1627483845</v>
      </c>
      <c r="M167" s="118">
        <v>1848713120</v>
      </c>
      <c r="N167" s="118">
        <v>1996853353</v>
      </c>
      <c r="O167" s="118">
        <v>2084647899</v>
      </c>
      <c r="P167" s="118">
        <v>2156876391</v>
      </c>
    </row>
    <row r="168" spans="1:16" x14ac:dyDescent="0.35">
      <c r="A168" s="117" t="s">
        <v>126</v>
      </c>
      <c r="B168" s="117"/>
      <c r="C168" s="117"/>
      <c r="D168" s="117" t="s">
        <v>72</v>
      </c>
      <c r="E168" s="118">
        <v>117272050</v>
      </c>
      <c r="F168" s="118">
        <v>157771032</v>
      </c>
      <c r="G168" s="118">
        <v>163854221</v>
      </c>
      <c r="H168" s="118">
        <v>317274052</v>
      </c>
      <c r="I168" s="118">
        <v>398850519</v>
      </c>
      <c r="J168" s="118">
        <v>480426986</v>
      </c>
      <c r="K168" s="118">
        <v>562003453</v>
      </c>
      <c r="L168" s="118">
        <v>725156387</v>
      </c>
      <c r="M168" s="118">
        <v>806732854</v>
      </c>
      <c r="N168" s="118">
        <v>888309321</v>
      </c>
      <c r="O168" s="118">
        <v>924686646</v>
      </c>
      <c r="P168" s="118">
        <v>934419749</v>
      </c>
    </row>
    <row r="169" spans="1:16" x14ac:dyDescent="0.35">
      <c r="A169" s="117" t="s">
        <v>126</v>
      </c>
      <c r="B169" s="117"/>
      <c r="C169" s="117"/>
      <c r="D169" s="117" t="s">
        <v>73</v>
      </c>
      <c r="E169" s="118">
        <v>88576389</v>
      </c>
      <c r="F169" s="118">
        <v>108809419</v>
      </c>
      <c r="G169" s="118">
        <v>239964244</v>
      </c>
      <c r="H169" s="118">
        <v>371119069</v>
      </c>
      <c r="I169" s="118">
        <v>502273894</v>
      </c>
      <c r="J169" s="118">
        <v>633428719</v>
      </c>
      <c r="K169" s="118">
        <v>764583544</v>
      </c>
      <c r="L169" s="118">
        <v>1022877604</v>
      </c>
      <c r="M169" s="118">
        <v>1150016839</v>
      </c>
      <c r="N169" s="118">
        <v>1284808137</v>
      </c>
      <c r="O169" s="118">
        <v>1588450026</v>
      </c>
      <c r="P169" s="118">
        <v>1620365539</v>
      </c>
    </row>
    <row r="170" spans="1:16" x14ac:dyDescent="0.35">
      <c r="A170" s="117" t="s">
        <v>126</v>
      </c>
      <c r="B170" s="117"/>
      <c r="C170" s="117"/>
      <c r="D170" s="117" t="s">
        <v>74</v>
      </c>
      <c r="E170" s="118">
        <v>71691891</v>
      </c>
      <c r="F170" s="118">
        <v>71691891</v>
      </c>
      <c r="G170" s="118">
        <v>71691891</v>
      </c>
      <c r="H170" s="118">
        <v>71691891</v>
      </c>
      <c r="I170" s="118">
        <v>71691891</v>
      </c>
      <c r="J170" s="118">
        <v>71691891</v>
      </c>
      <c r="K170" s="118">
        <v>71691891</v>
      </c>
      <c r="L170" s="118">
        <v>71691891</v>
      </c>
      <c r="M170" s="118">
        <v>131691891</v>
      </c>
      <c r="N170" s="118">
        <v>131691891</v>
      </c>
      <c r="O170" s="118">
        <v>131691891</v>
      </c>
      <c r="P170" s="118">
        <v>131691891</v>
      </c>
    </row>
    <row r="171" spans="1:16" x14ac:dyDescent="0.35">
      <c r="A171" s="114" t="s">
        <v>127</v>
      </c>
      <c r="B171" s="115"/>
      <c r="C171" s="115"/>
      <c r="D171" s="114" t="s">
        <v>69</v>
      </c>
      <c r="E171" s="116">
        <f t="shared" ref="E171:P171" si="29">SUM(E172:E176)</f>
        <v>172691757</v>
      </c>
      <c r="F171" s="116">
        <f t="shared" si="29"/>
        <v>264995305</v>
      </c>
      <c r="G171" s="116">
        <f t="shared" si="29"/>
        <v>474603180</v>
      </c>
      <c r="H171" s="116">
        <f t="shared" si="29"/>
        <v>623933115</v>
      </c>
      <c r="I171" s="116">
        <f t="shared" si="29"/>
        <v>773352108</v>
      </c>
      <c r="J171" s="116">
        <f t="shared" si="29"/>
        <v>1003091958</v>
      </c>
      <c r="K171" s="116">
        <f t="shared" si="29"/>
        <v>1022356228</v>
      </c>
      <c r="L171" s="116">
        <f t="shared" si="29"/>
        <v>1139331691</v>
      </c>
      <c r="M171" s="116">
        <f t="shared" si="29"/>
        <v>1299705757</v>
      </c>
      <c r="N171" s="116">
        <f t="shared" si="29"/>
        <v>1231632994</v>
      </c>
      <c r="O171" s="116">
        <f t="shared" si="29"/>
        <v>1460183440</v>
      </c>
      <c r="P171" s="116">
        <f t="shared" si="29"/>
        <v>1890946328</v>
      </c>
    </row>
    <row r="172" spans="1:16" x14ac:dyDescent="0.35">
      <c r="A172" s="117" t="s">
        <v>127</v>
      </c>
      <c r="B172" s="117"/>
      <c r="C172" s="117"/>
      <c r="D172" s="117" t="s">
        <v>70</v>
      </c>
      <c r="E172" s="118">
        <v>85670150</v>
      </c>
      <c r="F172" s="118">
        <v>88403654</v>
      </c>
      <c r="G172" s="118">
        <v>182249316</v>
      </c>
      <c r="H172" s="118">
        <v>224158240</v>
      </c>
      <c r="I172" s="118">
        <v>280621939</v>
      </c>
      <c r="J172" s="118">
        <v>286521509</v>
      </c>
      <c r="K172" s="118">
        <v>309340448</v>
      </c>
      <c r="L172" s="118">
        <v>339387685</v>
      </c>
      <c r="M172" s="118">
        <v>356623813</v>
      </c>
      <c r="N172" s="118">
        <v>368608415</v>
      </c>
      <c r="O172" s="118">
        <v>392735765</v>
      </c>
      <c r="P172" s="118">
        <v>524105115</v>
      </c>
    </row>
    <row r="173" spans="1:16" x14ac:dyDescent="0.35">
      <c r="A173" s="117" t="s">
        <v>127</v>
      </c>
      <c r="B173" s="117"/>
      <c r="C173" s="117"/>
      <c r="D173" s="117" t="s">
        <v>71</v>
      </c>
      <c r="E173" s="118">
        <v>26716372</v>
      </c>
      <c r="F173" s="118">
        <v>58717661</v>
      </c>
      <c r="G173" s="118">
        <v>81976000</v>
      </c>
      <c r="H173" s="118">
        <v>89335467</v>
      </c>
      <c r="I173" s="118">
        <v>96739967</v>
      </c>
      <c r="J173" s="118">
        <v>183074596</v>
      </c>
      <c r="K173" s="118">
        <v>193713266</v>
      </c>
      <c r="L173" s="118">
        <v>193870915</v>
      </c>
      <c r="M173" s="118">
        <v>200597915</v>
      </c>
      <c r="N173" s="118">
        <v>45579858</v>
      </c>
      <c r="O173" s="118">
        <v>69390550</v>
      </c>
      <c r="P173" s="118">
        <v>213396677</v>
      </c>
    </row>
    <row r="174" spans="1:16" x14ac:dyDescent="0.35">
      <c r="A174" s="117" t="s">
        <v>127</v>
      </c>
      <c r="B174" s="117"/>
      <c r="C174" s="117"/>
      <c r="D174" s="117" t="s">
        <v>72</v>
      </c>
      <c r="E174" s="118">
        <v>41500589</v>
      </c>
      <c r="F174" s="118">
        <v>56663256</v>
      </c>
      <c r="G174" s="118">
        <v>100366229</v>
      </c>
      <c r="H174" s="118">
        <v>146948899</v>
      </c>
      <c r="I174" s="118">
        <v>185667750</v>
      </c>
      <c r="J174" s="118">
        <v>275878873</v>
      </c>
      <c r="K174" s="118">
        <v>220648397</v>
      </c>
      <c r="L174" s="118">
        <v>262553189</v>
      </c>
      <c r="M174" s="118">
        <v>324869490</v>
      </c>
      <c r="N174" s="118">
        <v>384766356</v>
      </c>
      <c r="O174" s="118">
        <v>445132423</v>
      </c>
      <c r="P174" s="118">
        <v>508639962</v>
      </c>
    </row>
    <row r="175" spans="1:16" x14ac:dyDescent="0.35">
      <c r="A175" s="117" t="s">
        <v>127</v>
      </c>
      <c r="B175" s="117"/>
      <c r="C175" s="117"/>
      <c r="D175" s="117" t="s">
        <v>73</v>
      </c>
      <c r="E175" s="118">
        <v>-2640331</v>
      </c>
      <c r="F175" s="118">
        <v>5536769</v>
      </c>
      <c r="G175" s="118">
        <v>20095361</v>
      </c>
      <c r="H175" s="118">
        <v>40627739</v>
      </c>
      <c r="I175" s="118">
        <v>54901148</v>
      </c>
      <c r="J175" s="118">
        <v>76242348</v>
      </c>
      <c r="K175" s="118">
        <v>91958848</v>
      </c>
      <c r="L175" s="118">
        <v>106060820</v>
      </c>
      <c r="M175" s="118">
        <v>126788170</v>
      </c>
      <c r="N175" s="118">
        <v>108399097</v>
      </c>
      <c r="O175" s="118">
        <v>299377600</v>
      </c>
      <c r="P175" s="118">
        <v>336041699</v>
      </c>
    </row>
    <row r="176" spans="1:16" x14ac:dyDescent="0.35">
      <c r="A176" s="117" t="s">
        <v>127</v>
      </c>
      <c r="B176" s="117"/>
      <c r="C176" s="117"/>
      <c r="D176" s="117" t="s">
        <v>74</v>
      </c>
      <c r="E176" s="118">
        <v>21444977</v>
      </c>
      <c r="F176" s="118">
        <v>55673965</v>
      </c>
      <c r="G176" s="118">
        <v>89916274</v>
      </c>
      <c r="H176" s="118">
        <v>122862770</v>
      </c>
      <c r="I176" s="118">
        <v>155421304</v>
      </c>
      <c r="J176" s="118">
        <v>181374632</v>
      </c>
      <c r="K176" s="118">
        <v>206695269</v>
      </c>
      <c r="L176" s="118">
        <v>237459082</v>
      </c>
      <c r="M176" s="118">
        <v>290826369</v>
      </c>
      <c r="N176" s="118">
        <v>324279268</v>
      </c>
      <c r="O176" s="118">
        <v>253547102</v>
      </c>
      <c r="P176" s="118">
        <v>308762875</v>
      </c>
    </row>
    <row r="177" spans="1:16" x14ac:dyDescent="0.35">
      <c r="A177" s="114" t="s">
        <v>196</v>
      </c>
      <c r="B177" s="115"/>
      <c r="C177" s="115"/>
      <c r="D177" s="114" t="s">
        <v>69</v>
      </c>
      <c r="E177" s="116">
        <f t="shared" ref="E177:P177" si="30">SUM(E178:E182)</f>
        <v>23699</v>
      </c>
      <c r="F177" s="116">
        <f t="shared" si="30"/>
        <v>47342</v>
      </c>
      <c r="G177" s="116">
        <f t="shared" si="30"/>
        <v>47342</v>
      </c>
      <c r="H177" s="116">
        <f t="shared" si="30"/>
        <v>47342</v>
      </c>
      <c r="I177" s="116">
        <f t="shared" si="30"/>
        <v>47342</v>
      </c>
      <c r="J177" s="116">
        <f t="shared" si="30"/>
        <v>47342</v>
      </c>
      <c r="K177" s="116">
        <f t="shared" si="30"/>
        <v>47342</v>
      </c>
      <c r="L177" s="116">
        <f t="shared" si="30"/>
        <v>47342</v>
      </c>
      <c r="M177" s="116">
        <f t="shared" si="30"/>
        <v>47342</v>
      </c>
      <c r="N177" s="116">
        <f t="shared" si="30"/>
        <v>47342</v>
      </c>
      <c r="O177" s="116">
        <f t="shared" si="30"/>
        <v>47342</v>
      </c>
      <c r="P177" s="116">
        <f t="shared" si="30"/>
        <v>47342</v>
      </c>
    </row>
    <row r="178" spans="1:16" x14ac:dyDescent="0.35">
      <c r="A178" s="117" t="s">
        <v>196</v>
      </c>
      <c r="B178" s="117"/>
      <c r="C178" s="117"/>
      <c r="D178" s="117" t="s">
        <v>70</v>
      </c>
      <c r="E178" s="118">
        <v>1761</v>
      </c>
      <c r="F178" s="118">
        <v>3522</v>
      </c>
      <c r="G178" s="118">
        <v>3522</v>
      </c>
      <c r="H178" s="118">
        <v>3522</v>
      </c>
      <c r="I178" s="118">
        <v>3522</v>
      </c>
      <c r="J178" s="118">
        <v>3522</v>
      </c>
      <c r="K178" s="118">
        <v>3522</v>
      </c>
      <c r="L178" s="118">
        <v>3522</v>
      </c>
      <c r="M178" s="118">
        <v>3522</v>
      </c>
      <c r="N178" s="118">
        <v>3522</v>
      </c>
      <c r="O178" s="118">
        <v>3522</v>
      </c>
      <c r="P178" s="118">
        <v>3522</v>
      </c>
    </row>
    <row r="179" spans="1:16" x14ac:dyDescent="0.35">
      <c r="A179" s="117" t="s">
        <v>196</v>
      </c>
      <c r="B179" s="117"/>
      <c r="C179" s="117"/>
      <c r="D179" s="117" t="s">
        <v>71</v>
      </c>
      <c r="E179" s="118">
        <v>1978</v>
      </c>
      <c r="F179" s="118">
        <v>3950</v>
      </c>
      <c r="G179" s="118">
        <v>3950</v>
      </c>
      <c r="H179" s="118">
        <v>3950</v>
      </c>
      <c r="I179" s="118">
        <v>3950</v>
      </c>
      <c r="J179" s="118">
        <v>3950</v>
      </c>
      <c r="K179" s="118">
        <v>3950</v>
      </c>
      <c r="L179" s="118">
        <v>3950</v>
      </c>
      <c r="M179" s="118">
        <v>3950</v>
      </c>
      <c r="N179" s="118">
        <v>3950</v>
      </c>
      <c r="O179" s="118">
        <v>3950</v>
      </c>
      <c r="P179" s="118">
        <v>3950</v>
      </c>
    </row>
    <row r="180" spans="1:16" x14ac:dyDescent="0.35">
      <c r="A180" s="117" t="s">
        <v>196</v>
      </c>
      <c r="B180" s="117"/>
      <c r="C180" s="117"/>
      <c r="D180" s="117" t="s">
        <v>72</v>
      </c>
      <c r="E180" s="118">
        <v>9132</v>
      </c>
      <c r="F180" s="118">
        <v>18231</v>
      </c>
      <c r="G180" s="118">
        <v>18231</v>
      </c>
      <c r="H180" s="118">
        <v>18231</v>
      </c>
      <c r="I180" s="118">
        <v>18231</v>
      </c>
      <c r="J180" s="118">
        <v>18231</v>
      </c>
      <c r="K180" s="118">
        <v>18231</v>
      </c>
      <c r="L180" s="118">
        <v>18231</v>
      </c>
      <c r="M180" s="118">
        <v>18231</v>
      </c>
      <c r="N180" s="118">
        <v>18231</v>
      </c>
      <c r="O180" s="118">
        <v>18231</v>
      </c>
      <c r="P180" s="118">
        <v>18231</v>
      </c>
    </row>
    <row r="181" spans="1:16" x14ac:dyDescent="0.35">
      <c r="A181" s="117" t="s">
        <v>196</v>
      </c>
      <c r="B181" s="117"/>
      <c r="C181" s="117"/>
      <c r="D181" s="117" t="s">
        <v>73</v>
      </c>
      <c r="E181" s="118">
        <v>4637</v>
      </c>
      <c r="F181" s="118">
        <v>9267</v>
      </c>
      <c r="G181" s="118">
        <v>9267</v>
      </c>
      <c r="H181" s="118">
        <v>9267</v>
      </c>
      <c r="I181" s="118">
        <v>9267</v>
      </c>
      <c r="J181" s="118">
        <v>9267</v>
      </c>
      <c r="K181" s="118">
        <v>9267</v>
      </c>
      <c r="L181" s="118">
        <v>9267</v>
      </c>
      <c r="M181" s="118">
        <v>9267</v>
      </c>
      <c r="N181" s="118">
        <v>9267</v>
      </c>
      <c r="O181" s="118">
        <v>9267</v>
      </c>
      <c r="P181" s="118">
        <v>9267</v>
      </c>
    </row>
    <row r="182" spans="1:16" x14ac:dyDescent="0.35">
      <c r="A182" s="117" t="s">
        <v>196</v>
      </c>
      <c r="B182" s="117"/>
      <c r="C182" s="117"/>
      <c r="D182" s="117" t="s">
        <v>74</v>
      </c>
      <c r="E182" s="118">
        <v>6191</v>
      </c>
      <c r="F182" s="118">
        <v>12372</v>
      </c>
      <c r="G182" s="118">
        <v>12372</v>
      </c>
      <c r="H182" s="118">
        <v>12372</v>
      </c>
      <c r="I182" s="118">
        <v>12372</v>
      </c>
      <c r="J182" s="118">
        <v>12372</v>
      </c>
      <c r="K182" s="118">
        <v>12372</v>
      </c>
      <c r="L182" s="118">
        <v>12372</v>
      </c>
      <c r="M182" s="118">
        <v>12372</v>
      </c>
      <c r="N182" s="118">
        <v>12372</v>
      </c>
      <c r="O182" s="118">
        <v>12372</v>
      </c>
      <c r="P182" s="118">
        <v>12372</v>
      </c>
    </row>
    <row r="183" spans="1:16" x14ac:dyDescent="0.35">
      <c r="A183" s="114" t="s">
        <v>129</v>
      </c>
      <c r="B183" s="115"/>
      <c r="C183" s="115"/>
      <c r="D183" s="114" t="s">
        <v>69</v>
      </c>
      <c r="E183" s="116">
        <f t="shared" ref="E183:P183" si="31">SUM(E184:E188)</f>
        <v>236</v>
      </c>
      <c r="F183" s="116">
        <f t="shared" si="31"/>
        <v>527</v>
      </c>
      <c r="G183" s="116">
        <f t="shared" si="31"/>
        <v>764</v>
      </c>
      <c r="H183" s="116">
        <f t="shared" si="31"/>
        <v>914</v>
      </c>
      <c r="I183" s="116">
        <f t="shared" si="31"/>
        <v>1086</v>
      </c>
      <c r="J183" s="116">
        <f t="shared" si="31"/>
        <v>1272</v>
      </c>
      <c r="K183" s="116">
        <f t="shared" si="31"/>
        <v>1877</v>
      </c>
      <c r="L183" s="116">
        <f t="shared" si="31"/>
        <v>2217</v>
      </c>
      <c r="M183" s="116">
        <f t="shared" si="31"/>
        <v>2407</v>
      </c>
      <c r="N183" s="116">
        <f t="shared" si="31"/>
        <v>2597</v>
      </c>
      <c r="O183" s="116">
        <f t="shared" si="31"/>
        <v>2740</v>
      </c>
      <c r="P183" s="116">
        <f t="shared" si="31"/>
        <v>2902</v>
      </c>
    </row>
    <row r="184" spans="1:16" x14ac:dyDescent="0.35">
      <c r="A184" s="117" t="s">
        <v>129</v>
      </c>
      <c r="B184" s="117"/>
      <c r="C184" s="117"/>
      <c r="D184" s="117" t="s">
        <v>70</v>
      </c>
      <c r="E184" s="117">
        <v>9</v>
      </c>
      <c r="F184" s="117">
        <v>40</v>
      </c>
      <c r="G184" s="117">
        <v>69</v>
      </c>
      <c r="H184" s="117">
        <v>90</v>
      </c>
      <c r="I184" s="117">
        <v>116</v>
      </c>
      <c r="J184" s="117">
        <v>154</v>
      </c>
      <c r="K184" s="117">
        <v>229</v>
      </c>
      <c r="L184" s="117">
        <v>259</v>
      </c>
      <c r="M184" s="117">
        <v>292</v>
      </c>
      <c r="N184" s="117">
        <v>332</v>
      </c>
      <c r="O184" s="117">
        <v>359</v>
      </c>
      <c r="P184" s="117">
        <v>380</v>
      </c>
    </row>
    <row r="185" spans="1:16" x14ac:dyDescent="0.35">
      <c r="A185" s="117" t="s">
        <v>129</v>
      </c>
      <c r="B185" s="117"/>
      <c r="C185" s="117"/>
      <c r="D185" s="117" t="s">
        <v>71</v>
      </c>
      <c r="E185" s="117">
        <v>19</v>
      </c>
      <c r="F185" s="117">
        <v>46</v>
      </c>
      <c r="G185" s="117">
        <v>57</v>
      </c>
      <c r="H185" s="117">
        <v>60</v>
      </c>
      <c r="I185" s="117">
        <v>81</v>
      </c>
      <c r="J185" s="117">
        <v>109</v>
      </c>
      <c r="K185" s="117">
        <v>160</v>
      </c>
      <c r="L185" s="117">
        <v>203</v>
      </c>
      <c r="M185" s="117">
        <v>220</v>
      </c>
      <c r="N185" s="117">
        <v>241</v>
      </c>
      <c r="O185" s="117">
        <v>268</v>
      </c>
      <c r="P185" s="117">
        <v>291</v>
      </c>
    </row>
    <row r="186" spans="1:16" x14ac:dyDescent="0.35">
      <c r="A186" s="117" t="s">
        <v>129</v>
      </c>
      <c r="B186" s="117"/>
      <c r="C186" s="117"/>
      <c r="D186" s="117" t="s">
        <v>72</v>
      </c>
      <c r="E186" s="117">
        <v>143</v>
      </c>
      <c r="F186" s="117">
        <v>294</v>
      </c>
      <c r="G186" s="117">
        <v>430</v>
      </c>
      <c r="H186" s="117">
        <v>495</v>
      </c>
      <c r="I186" s="117">
        <v>593</v>
      </c>
      <c r="J186" s="117">
        <v>663</v>
      </c>
      <c r="K186" s="117">
        <v>861</v>
      </c>
      <c r="L186" s="118">
        <v>949</v>
      </c>
      <c r="M186" s="118">
        <v>990</v>
      </c>
      <c r="N186" s="118">
        <v>1052</v>
      </c>
      <c r="O186" s="118">
        <v>1079</v>
      </c>
      <c r="P186" s="118">
        <v>1135</v>
      </c>
    </row>
    <row r="187" spans="1:16" x14ac:dyDescent="0.35">
      <c r="A187" s="117" t="s">
        <v>129</v>
      </c>
      <c r="B187" s="117"/>
      <c r="C187" s="117"/>
      <c r="D187" s="117" t="s">
        <v>73</v>
      </c>
      <c r="E187" s="117">
        <v>45</v>
      </c>
      <c r="F187" s="117">
        <v>106</v>
      </c>
      <c r="G187" s="117">
        <v>137</v>
      </c>
      <c r="H187" s="117">
        <v>163</v>
      </c>
      <c r="I187" s="117">
        <v>172</v>
      </c>
      <c r="J187" s="117">
        <v>197</v>
      </c>
      <c r="K187" s="117">
        <v>249</v>
      </c>
      <c r="L187" s="117">
        <v>288</v>
      </c>
      <c r="M187" s="117">
        <v>317</v>
      </c>
      <c r="N187" s="118">
        <v>336</v>
      </c>
      <c r="O187" s="118">
        <v>359</v>
      </c>
      <c r="P187" s="118">
        <v>377</v>
      </c>
    </row>
    <row r="188" spans="1:16" x14ac:dyDescent="0.35">
      <c r="A188" s="117" t="s">
        <v>129</v>
      </c>
      <c r="B188" s="117"/>
      <c r="C188" s="117"/>
      <c r="D188" s="117" t="s">
        <v>74</v>
      </c>
      <c r="E188" s="117">
        <v>20</v>
      </c>
      <c r="F188" s="118">
        <v>41</v>
      </c>
      <c r="G188" s="118">
        <v>71</v>
      </c>
      <c r="H188" s="118">
        <v>106</v>
      </c>
      <c r="I188" s="118">
        <v>124</v>
      </c>
      <c r="J188" s="118">
        <v>149</v>
      </c>
      <c r="K188" s="118">
        <v>378</v>
      </c>
      <c r="L188" s="118">
        <v>518</v>
      </c>
      <c r="M188" s="118">
        <v>588</v>
      </c>
      <c r="N188" s="118">
        <v>636</v>
      </c>
      <c r="O188" s="118">
        <v>675</v>
      </c>
      <c r="P188" s="118">
        <v>719</v>
      </c>
    </row>
    <row r="189" spans="1:16" x14ac:dyDescent="0.35">
      <c r="A189" s="114" t="s">
        <v>130</v>
      </c>
      <c r="B189" s="115"/>
      <c r="C189" s="115"/>
      <c r="D189" s="114" t="s">
        <v>69</v>
      </c>
      <c r="E189" s="116">
        <f t="shared" ref="E189:P189" si="32">SUM(E190:E194)</f>
        <v>1</v>
      </c>
      <c r="F189" s="116">
        <f t="shared" si="32"/>
        <v>11</v>
      </c>
      <c r="G189" s="116">
        <f t="shared" si="32"/>
        <v>49</v>
      </c>
      <c r="H189" s="116">
        <f t="shared" si="32"/>
        <v>74</v>
      </c>
      <c r="I189" s="116">
        <f t="shared" si="32"/>
        <v>122</v>
      </c>
      <c r="J189" s="116">
        <f t="shared" si="32"/>
        <v>172</v>
      </c>
      <c r="K189" s="116">
        <f t="shared" si="32"/>
        <v>213</v>
      </c>
      <c r="L189" s="116">
        <f t="shared" si="32"/>
        <v>239</v>
      </c>
      <c r="M189" s="116">
        <f t="shared" si="32"/>
        <v>254</v>
      </c>
      <c r="N189" s="116">
        <f t="shared" si="32"/>
        <v>265</v>
      </c>
      <c r="O189" s="116">
        <f t="shared" si="32"/>
        <v>280</v>
      </c>
      <c r="P189" s="116">
        <f t="shared" si="32"/>
        <v>308</v>
      </c>
    </row>
    <row r="190" spans="1:16" x14ac:dyDescent="0.35">
      <c r="A190" s="117" t="s">
        <v>130</v>
      </c>
      <c r="B190" s="117"/>
      <c r="C190" s="117"/>
      <c r="D190" s="117" t="s">
        <v>70</v>
      </c>
      <c r="E190" s="118">
        <v>1</v>
      </c>
      <c r="F190" s="118">
        <v>3</v>
      </c>
      <c r="G190" s="118">
        <v>5</v>
      </c>
      <c r="H190" s="118">
        <v>7</v>
      </c>
      <c r="I190" s="118">
        <v>7</v>
      </c>
      <c r="J190" s="118">
        <v>15</v>
      </c>
      <c r="K190" s="118">
        <v>25</v>
      </c>
      <c r="L190" s="118">
        <v>29</v>
      </c>
      <c r="M190" s="118">
        <v>29</v>
      </c>
      <c r="N190" s="118">
        <v>33</v>
      </c>
      <c r="O190" s="118">
        <v>33</v>
      </c>
      <c r="P190" s="118">
        <v>35</v>
      </c>
    </row>
    <row r="191" spans="1:16" x14ac:dyDescent="0.35">
      <c r="A191" s="117" t="s">
        <v>130</v>
      </c>
      <c r="B191" s="117"/>
      <c r="C191" s="117"/>
      <c r="D191" s="117" t="s">
        <v>71</v>
      </c>
      <c r="E191" s="118">
        <v>0</v>
      </c>
      <c r="F191" s="118">
        <v>3</v>
      </c>
      <c r="G191" s="118">
        <v>20</v>
      </c>
      <c r="H191" s="118">
        <v>23</v>
      </c>
      <c r="I191" s="118">
        <v>46</v>
      </c>
      <c r="J191" s="118">
        <v>70</v>
      </c>
      <c r="K191" s="118">
        <v>79</v>
      </c>
      <c r="L191" s="118">
        <v>90</v>
      </c>
      <c r="M191" s="118">
        <v>91</v>
      </c>
      <c r="N191" s="118">
        <v>92</v>
      </c>
      <c r="O191" s="118">
        <v>92</v>
      </c>
      <c r="P191" s="118">
        <v>93</v>
      </c>
    </row>
    <row r="192" spans="1:16" x14ac:dyDescent="0.35">
      <c r="A192" s="117" t="s">
        <v>130</v>
      </c>
      <c r="B192" s="117"/>
      <c r="C192" s="117"/>
      <c r="D192" s="117" t="s">
        <v>72</v>
      </c>
      <c r="E192" s="118">
        <v>0</v>
      </c>
      <c r="F192" s="118">
        <v>3</v>
      </c>
      <c r="G192" s="118">
        <v>7</v>
      </c>
      <c r="H192" s="118">
        <v>7</v>
      </c>
      <c r="I192" s="118">
        <v>24</v>
      </c>
      <c r="J192" s="118">
        <v>37</v>
      </c>
      <c r="K192" s="118">
        <v>45</v>
      </c>
      <c r="L192" s="118">
        <v>49</v>
      </c>
      <c r="M192" s="118">
        <v>54</v>
      </c>
      <c r="N192" s="118">
        <v>54</v>
      </c>
      <c r="O192" s="118">
        <v>59</v>
      </c>
      <c r="P192" s="118">
        <v>73</v>
      </c>
    </row>
    <row r="193" spans="1:16" x14ac:dyDescent="0.35">
      <c r="A193" s="117" t="s">
        <v>130</v>
      </c>
      <c r="B193" s="117"/>
      <c r="C193" s="117"/>
      <c r="D193" s="117" t="s">
        <v>73</v>
      </c>
      <c r="E193" s="118">
        <v>0</v>
      </c>
      <c r="F193" s="118">
        <v>1</v>
      </c>
      <c r="G193" s="118">
        <v>16</v>
      </c>
      <c r="H193" s="118">
        <v>34</v>
      </c>
      <c r="I193" s="118">
        <v>40</v>
      </c>
      <c r="J193" s="118">
        <v>45</v>
      </c>
      <c r="K193" s="118">
        <v>51</v>
      </c>
      <c r="L193" s="118">
        <v>51</v>
      </c>
      <c r="M193" s="118">
        <v>55</v>
      </c>
      <c r="N193" s="118">
        <v>56</v>
      </c>
      <c r="O193" s="118">
        <v>61</v>
      </c>
      <c r="P193" s="118">
        <v>68</v>
      </c>
    </row>
    <row r="194" spans="1:16" x14ac:dyDescent="0.35">
      <c r="A194" s="117" t="s">
        <v>130</v>
      </c>
      <c r="B194" s="117"/>
      <c r="C194" s="117"/>
      <c r="D194" s="117" t="s">
        <v>74</v>
      </c>
      <c r="E194" s="118">
        <v>0</v>
      </c>
      <c r="F194" s="118">
        <v>1</v>
      </c>
      <c r="G194" s="118">
        <v>1</v>
      </c>
      <c r="H194" s="118">
        <v>3</v>
      </c>
      <c r="I194" s="118">
        <v>5</v>
      </c>
      <c r="J194" s="118">
        <v>5</v>
      </c>
      <c r="K194" s="118">
        <v>13</v>
      </c>
      <c r="L194" s="118">
        <v>20</v>
      </c>
      <c r="M194" s="118">
        <v>25</v>
      </c>
      <c r="N194" s="118">
        <v>30</v>
      </c>
      <c r="O194" s="118">
        <v>35</v>
      </c>
      <c r="P194" s="118">
        <v>39</v>
      </c>
    </row>
    <row r="195" spans="1:16" x14ac:dyDescent="0.35">
      <c r="A195" s="114" t="s">
        <v>131</v>
      </c>
      <c r="B195" s="115"/>
      <c r="C195" s="115"/>
      <c r="D195" s="114" t="s">
        <v>69</v>
      </c>
      <c r="E195" s="116">
        <f t="shared" ref="E195:P195" si="33">SUM(E196:E200)</f>
        <v>164</v>
      </c>
      <c r="F195" s="116">
        <f t="shared" si="33"/>
        <v>1626</v>
      </c>
      <c r="G195" s="116">
        <f t="shared" si="33"/>
        <v>6654</v>
      </c>
      <c r="H195" s="116">
        <f t="shared" si="33"/>
        <v>7777</v>
      </c>
      <c r="I195" s="116">
        <f t="shared" si="33"/>
        <v>12384</v>
      </c>
      <c r="J195" s="116">
        <f t="shared" si="33"/>
        <v>15452</v>
      </c>
      <c r="K195" s="116">
        <f t="shared" si="33"/>
        <v>20754</v>
      </c>
      <c r="L195" s="116">
        <f t="shared" si="33"/>
        <v>26510</v>
      </c>
      <c r="M195" s="116">
        <f t="shared" si="33"/>
        <v>27905</v>
      </c>
      <c r="N195" s="116">
        <f t="shared" si="33"/>
        <v>29384</v>
      </c>
      <c r="O195" s="116">
        <f t="shared" si="33"/>
        <v>31629</v>
      </c>
      <c r="P195" s="116">
        <f t="shared" si="33"/>
        <v>41999</v>
      </c>
    </row>
    <row r="196" spans="1:16" x14ac:dyDescent="0.35">
      <c r="A196" s="117" t="s">
        <v>131</v>
      </c>
      <c r="B196" s="117"/>
      <c r="C196" s="117"/>
      <c r="D196" s="117" t="s">
        <v>70</v>
      </c>
      <c r="E196" s="117">
        <v>0</v>
      </c>
      <c r="F196" s="117">
        <v>364</v>
      </c>
      <c r="G196" s="118">
        <v>1241</v>
      </c>
      <c r="H196" s="118">
        <v>1269</v>
      </c>
      <c r="I196" s="118">
        <v>1301</v>
      </c>
      <c r="J196" s="118">
        <v>1406</v>
      </c>
      <c r="K196" s="118">
        <v>1700</v>
      </c>
      <c r="L196" s="118">
        <v>2393</v>
      </c>
      <c r="M196" s="118">
        <v>2593</v>
      </c>
      <c r="N196" s="118">
        <v>2793</v>
      </c>
      <c r="O196" s="118">
        <v>3578</v>
      </c>
      <c r="P196" s="118">
        <v>4618</v>
      </c>
    </row>
    <row r="197" spans="1:16" x14ac:dyDescent="0.35">
      <c r="A197" s="117" t="s">
        <v>131</v>
      </c>
      <c r="B197" s="117"/>
      <c r="C197" s="117"/>
      <c r="D197" s="117" t="s">
        <v>71</v>
      </c>
      <c r="E197" s="117">
        <v>0</v>
      </c>
      <c r="F197" s="117">
        <v>155</v>
      </c>
      <c r="G197" s="117">
        <v>212</v>
      </c>
      <c r="H197" s="118">
        <v>232</v>
      </c>
      <c r="I197" s="118">
        <v>974</v>
      </c>
      <c r="J197" s="118">
        <v>1314</v>
      </c>
      <c r="K197" s="118">
        <v>1534</v>
      </c>
      <c r="L197" s="118">
        <v>1544</v>
      </c>
      <c r="M197" s="118">
        <v>1549</v>
      </c>
      <c r="N197" s="118">
        <v>1549</v>
      </c>
      <c r="O197" s="118">
        <v>1549</v>
      </c>
      <c r="P197" s="118">
        <v>3868</v>
      </c>
    </row>
    <row r="198" spans="1:16" x14ac:dyDescent="0.35">
      <c r="A198" s="117" t="s">
        <v>131</v>
      </c>
      <c r="B198" s="117"/>
      <c r="C198" s="117"/>
      <c r="D198" s="117" t="s">
        <v>72</v>
      </c>
      <c r="E198" s="118">
        <v>0</v>
      </c>
      <c r="F198" s="118">
        <v>312</v>
      </c>
      <c r="G198" s="118">
        <v>2428</v>
      </c>
      <c r="H198" s="118">
        <v>2883</v>
      </c>
      <c r="I198" s="118">
        <v>6214</v>
      </c>
      <c r="J198" s="118">
        <v>7326</v>
      </c>
      <c r="K198" s="118">
        <v>11503</v>
      </c>
      <c r="L198" s="118">
        <v>15196</v>
      </c>
      <c r="M198" s="118">
        <v>15632</v>
      </c>
      <c r="N198" s="118">
        <v>16593</v>
      </c>
      <c r="O198" s="118">
        <v>16721</v>
      </c>
      <c r="P198" s="118">
        <v>21031</v>
      </c>
    </row>
    <row r="199" spans="1:16" x14ac:dyDescent="0.35">
      <c r="A199" s="117" t="s">
        <v>131</v>
      </c>
      <c r="B199" s="117"/>
      <c r="C199" s="117"/>
      <c r="D199" s="117" t="s">
        <v>73</v>
      </c>
      <c r="E199" s="117">
        <v>164</v>
      </c>
      <c r="F199" s="118">
        <v>264</v>
      </c>
      <c r="G199" s="118">
        <v>1550</v>
      </c>
      <c r="H199" s="118">
        <v>1975</v>
      </c>
      <c r="I199" s="118">
        <v>2272</v>
      </c>
      <c r="J199" s="118">
        <v>2284</v>
      </c>
      <c r="K199" s="118">
        <v>2390</v>
      </c>
      <c r="L199" s="118">
        <v>2420</v>
      </c>
      <c r="M199" s="118">
        <v>2623</v>
      </c>
      <c r="N199" s="118">
        <v>2623</v>
      </c>
      <c r="O199" s="118">
        <v>2668</v>
      </c>
      <c r="P199" s="118">
        <v>3382</v>
      </c>
    </row>
    <row r="200" spans="1:16" x14ac:dyDescent="0.35">
      <c r="A200" s="117" t="s">
        <v>131</v>
      </c>
      <c r="B200" s="117"/>
      <c r="C200" s="117"/>
      <c r="D200" s="117" t="s">
        <v>74</v>
      </c>
      <c r="E200" s="118">
        <v>0</v>
      </c>
      <c r="F200" s="118">
        <v>531</v>
      </c>
      <c r="G200" s="118">
        <v>1223</v>
      </c>
      <c r="H200" s="118">
        <v>1418</v>
      </c>
      <c r="I200" s="118">
        <v>1623</v>
      </c>
      <c r="J200" s="118">
        <v>3122</v>
      </c>
      <c r="K200" s="118">
        <v>3627</v>
      </c>
      <c r="L200" s="118">
        <v>4957</v>
      </c>
      <c r="M200" s="118">
        <v>5508</v>
      </c>
      <c r="N200" s="118">
        <v>5826</v>
      </c>
      <c r="O200" s="118">
        <v>7113</v>
      </c>
      <c r="P200" s="118">
        <v>9100</v>
      </c>
    </row>
    <row r="201" spans="1:16" x14ac:dyDescent="0.35">
      <c r="A201" s="114" t="s">
        <v>132</v>
      </c>
      <c r="B201" s="115"/>
      <c r="C201" s="115"/>
      <c r="D201" s="114" t="s">
        <v>69</v>
      </c>
      <c r="E201" s="116">
        <f t="shared" ref="E201:P201" si="34">SUM(E202:E206)</f>
        <v>0</v>
      </c>
      <c r="F201" s="116">
        <f t="shared" si="34"/>
        <v>0</v>
      </c>
      <c r="G201" s="116">
        <f t="shared" si="34"/>
        <v>0</v>
      </c>
      <c r="H201" s="116">
        <f t="shared" si="34"/>
        <v>0</v>
      </c>
      <c r="I201" s="116">
        <f t="shared" si="34"/>
        <v>0</v>
      </c>
      <c r="J201" s="116">
        <f t="shared" si="34"/>
        <v>0</v>
      </c>
      <c r="K201" s="116">
        <f t="shared" si="34"/>
        <v>6</v>
      </c>
      <c r="L201" s="116">
        <f t="shared" si="34"/>
        <v>14</v>
      </c>
      <c r="M201" s="116">
        <f t="shared" si="34"/>
        <v>15</v>
      </c>
      <c r="N201" s="116">
        <f t="shared" si="34"/>
        <v>15</v>
      </c>
      <c r="O201" s="116">
        <f t="shared" si="34"/>
        <v>15</v>
      </c>
      <c r="P201" s="116">
        <f t="shared" si="34"/>
        <v>15</v>
      </c>
    </row>
    <row r="202" spans="1:16" x14ac:dyDescent="0.35">
      <c r="A202" s="117" t="s">
        <v>132</v>
      </c>
      <c r="B202" s="117"/>
      <c r="C202" s="117"/>
      <c r="D202" s="117" t="s">
        <v>70</v>
      </c>
      <c r="E202" s="117">
        <v>0</v>
      </c>
      <c r="F202" s="117">
        <v>0</v>
      </c>
      <c r="G202" s="117">
        <v>0</v>
      </c>
      <c r="H202" s="117">
        <v>0</v>
      </c>
      <c r="I202" s="117">
        <v>0</v>
      </c>
      <c r="J202" s="117">
        <v>0</v>
      </c>
      <c r="K202" s="117">
        <v>0</v>
      </c>
      <c r="L202" s="117">
        <v>0</v>
      </c>
      <c r="M202" s="117">
        <v>0</v>
      </c>
      <c r="N202" s="117">
        <v>0</v>
      </c>
      <c r="O202" s="117">
        <v>0</v>
      </c>
      <c r="P202" s="117">
        <v>0</v>
      </c>
    </row>
    <row r="203" spans="1:16" x14ac:dyDescent="0.35">
      <c r="A203" s="117" t="s">
        <v>132</v>
      </c>
      <c r="B203" s="117"/>
      <c r="C203" s="117"/>
      <c r="D203" s="117" t="s">
        <v>71</v>
      </c>
      <c r="E203" s="117">
        <v>0</v>
      </c>
      <c r="F203" s="117">
        <v>0</v>
      </c>
      <c r="G203" s="117">
        <v>0</v>
      </c>
      <c r="H203" s="117">
        <v>0</v>
      </c>
      <c r="I203" s="117">
        <v>0</v>
      </c>
      <c r="J203" s="117">
        <v>0</v>
      </c>
      <c r="K203" s="117">
        <v>0</v>
      </c>
      <c r="L203" s="117">
        <v>0</v>
      </c>
      <c r="M203" s="117">
        <v>0</v>
      </c>
      <c r="N203" s="117">
        <v>0</v>
      </c>
      <c r="O203" s="117">
        <v>0</v>
      </c>
      <c r="P203" s="117">
        <v>0</v>
      </c>
    </row>
    <row r="204" spans="1:16" x14ac:dyDescent="0.35">
      <c r="A204" s="117" t="s">
        <v>132</v>
      </c>
      <c r="B204" s="117"/>
      <c r="C204" s="117"/>
      <c r="D204" s="117" t="s">
        <v>72</v>
      </c>
      <c r="E204" s="117">
        <v>0</v>
      </c>
      <c r="F204" s="117">
        <v>0</v>
      </c>
      <c r="G204" s="117">
        <v>0</v>
      </c>
      <c r="H204" s="117">
        <v>0</v>
      </c>
      <c r="I204" s="117">
        <v>0</v>
      </c>
      <c r="J204" s="117">
        <v>0</v>
      </c>
      <c r="K204" s="117">
        <v>6</v>
      </c>
      <c r="L204" s="117">
        <v>14</v>
      </c>
      <c r="M204" s="117">
        <v>15</v>
      </c>
      <c r="N204" s="117">
        <v>15</v>
      </c>
      <c r="O204" s="117">
        <v>15</v>
      </c>
      <c r="P204" s="117">
        <v>15</v>
      </c>
    </row>
    <row r="205" spans="1:16" x14ac:dyDescent="0.35">
      <c r="A205" s="117" t="s">
        <v>132</v>
      </c>
      <c r="B205" s="117"/>
      <c r="C205" s="117"/>
      <c r="D205" s="117" t="s">
        <v>73</v>
      </c>
      <c r="E205" s="117">
        <v>0</v>
      </c>
      <c r="F205" s="117">
        <v>0</v>
      </c>
      <c r="G205" s="117">
        <v>0</v>
      </c>
      <c r="H205" s="117">
        <v>0</v>
      </c>
      <c r="I205" s="117">
        <v>0</v>
      </c>
      <c r="J205" s="117">
        <v>0</v>
      </c>
      <c r="K205" s="117">
        <v>0</v>
      </c>
      <c r="L205" s="117">
        <v>0</v>
      </c>
      <c r="M205" s="117">
        <v>0</v>
      </c>
      <c r="N205" s="117">
        <v>0</v>
      </c>
      <c r="O205" s="117">
        <v>0</v>
      </c>
      <c r="P205" s="117">
        <v>0</v>
      </c>
    </row>
    <row r="206" spans="1:16" x14ac:dyDescent="0.35">
      <c r="A206" s="117" t="s">
        <v>132</v>
      </c>
      <c r="B206" s="117"/>
      <c r="C206" s="117"/>
      <c r="D206" s="117" t="s">
        <v>74</v>
      </c>
      <c r="E206" s="117">
        <v>0</v>
      </c>
      <c r="F206" s="117">
        <v>0</v>
      </c>
      <c r="G206" s="117">
        <v>0</v>
      </c>
      <c r="H206" s="117">
        <v>0</v>
      </c>
      <c r="I206" s="117">
        <v>0</v>
      </c>
      <c r="J206" s="117">
        <v>0</v>
      </c>
      <c r="K206" s="117">
        <v>0</v>
      </c>
      <c r="L206" s="117">
        <v>0</v>
      </c>
      <c r="M206" s="117">
        <v>0</v>
      </c>
      <c r="N206" s="117">
        <v>0</v>
      </c>
      <c r="O206" s="117">
        <v>0</v>
      </c>
      <c r="P206" s="117">
        <v>0</v>
      </c>
    </row>
    <row r="207" spans="1:16" x14ac:dyDescent="0.35">
      <c r="A207" s="114" t="s">
        <v>134</v>
      </c>
      <c r="B207" s="115"/>
      <c r="C207" s="115"/>
      <c r="D207" s="114" t="s">
        <v>69</v>
      </c>
      <c r="E207" s="116">
        <f t="shared" ref="E207:P207" si="35">SUM(E208:E212)</f>
        <v>1</v>
      </c>
      <c r="F207" s="116">
        <f t="shared" si="35"/>
        <v>1</v>
      </c>
      <c r="G207" s="116">
        <f t="shared" si="35"/>
        <v>3</v>
      </c>
      <c r="H207" s="116">
        <f t="shared" si="35"/>
        <v>3</v>
      </c>
      <c r="I207" s="116">
        <f t="shared" si="35"/>
        <v>4</v>
      </c>
      <c r="J207" s="116">
        <f t="shared" si="35"/>
        <v>4</v>
      </c>
      <c r="K207" s="116">
        <f t="shared" si="35"/>
        <v>6</v>
      </c>
      <c r="L207" s="116">
        <f t="shared" si="35"/>
        <v>6</v>
      </c>
      <c r="M207" s="116">
        <f t="shared" si="35"/>
        <v>7</v>
      </c>
      <c r="N207" s="116">
        <f t="shared" si="35"/>
        <v>7</v>
      </c>
      <c r="O207" s="116">
        <f t="shared" si="35"/>
        <v>7</v>
      </c>
      <c r="P207" s="116">
        <f t="shared" si="35"/>
        <v>7</v>
      </c>
    </row>
    <row r="208" spans="1:16" x14ac:dyDescent="0.35">
      <c r="A208" s="117" t="s">
        <v>134</v>
      </c>
      <c r="B208" s="117"/>
      <c r="C208" s="117"/>
      <c r="D208" s="117" t="s">
        <v>70</v>
      </c>
      <c r="E208" s="117">
        <v>0</v>
      </c>
      <c r="F208" s="117">
        <v>0</v>
      </c>
      <c r="G208" s="117">
        <v>0</v>
      </c>
      <c r="H208" s="117">
        <v>0</v>
      </c>
      <c r="I208" s="117">
        <v>0</v>
      </c>
      <c r="J208" s="117">
        <v>0</v>
      </c>
      <c r="K208" s="117">
        <v>0</v>
      </c>
      <c r="L208" s="117">
        <v>0</v>
      </c>
      <c r="M208" s="117">
        <v>1</v>
      </c>
      <c r="N208" s="117">
        <v>1</v>
      </c>
      <c r="O208" s="117">
        <v>1</v>
      </c>
      <c r="P208" s="117">
        <v>1</v>
      </c>
    </row>
    <row r="209" spans="1:16" x14ac:dyDescent="0.35">
      <c r="A209" s="117" t="s">
        <v>134</v>
      </c>
      <c r="B209" s="117"/>
      <c r="C209" s="117"/>
      <c r="D209" s="117" t="s">
        <v>71</v>
      </c>
      <c r="E209" s="117">
        <v>0</v>
      </c>
      <c r="F209" s="117">
        <v>0</v>
      </c>
      <c r="G209" s="117">
        <v>0</v>
      </c>
      <c r="H209" s="117">
        <v>0</v>
      </c>
      <c r="I209" s="117">
        <v>0</v>
      </c>
      <c r="J209" s="117">
        <v>0</v>
      </c>
      <c r="K209" s="117">
        <v>1</v>
      </c>
      <c r="L209" s="117">
        <v>1</v>
      </c>
      <c r="M209" s="117">
        <v>1</v>
      </c>
      <c r="N209" s="117">
        <v>1</v>
      </c>
      <c r="O209" s="117">
        <v>1</v>
      </c>
      <c r="P209" s="117">
        <v>1</v>
      </c>
    </row>
    <row r="210" spans="1:16" x14ac:dyDescent="0.35">
      <c r="A210" s="117" t="s">
        <v>134</v>
      </c>
      <c r="B210" s="117"/>
      <c r="C210" s="117"/>
      <c r="D210" s="117" t="s">
        <v>72</v>
      </c>
      <c r="E210" s="117">
        <v>0</v>
      </c>
      <c r="F210" s="117">
        <v>0</v>
      </c>
      <c r="G210" s="117">
        <v>0</v>
      </c>
      <c r="H210" s="117">
        <v>0</v>
      </c>
      <c r="I210" s="117">
        <v>1</v>
      </c>
      <c r="J210" s="117">
        <v>1</v>
      </c>
      <c r="K210" s="117">
        <v>1</v>
      </c>
      <c r="L210" s="117">
        <v>1</v>
      </c>
      <c r="M210" s="119">
        <v>1</v>
      </c>
      <c r="N210" s="117">
        <v>1</v>
      </c>
      <c r="O210" s="117">
        <v>1</v>
      </c>
      <c r="P210" s="117">
        <v>1</v>
      </c>
    </row>
    <row r="211" spans="1:16" x14ac:dyDescent="0.35">
      <c r="A211" s="117" t="s">
        <v>134</v>
      </c>
      <c r="B211" s="117"/>
      <c r="C211" s="117"/>
      <c r="D211" s="117" t="s">
        <v>73</v>
      </c>
      <c r="E211" s="117">
        <v>0</v>
      </c>
      <c r="F211" s="117">
        <v>0</v>
      </c>
      <c r="G211" s="117">
        <v>2</v>
      </c>
      <c r="H211" s="117">
        <v>2</v>
      </c>
      <c r="I211" s="117">
        <v>2</v>
      </c>
      <c r="J211" s="117">
        <v>2</v>
      </c>
      <c r="K211" s="117">
        <v>2</v>
      </c>
      <c r="L211" s="117">
        <v>2</v>
      </c>
      <c r="M211" s="117">
        <v>2</v>
      </c>
      <c r="N211" s="117">
        <v>2</v>
      </c>
      <c r="O211" s="117">
        <v>2</v>
      </c>
      <c r="P211" s="117">
        <v>2</v>
      </c>
    </row>
    <row r="212" spans="1:16" x14ac:dyDescent="0.35">
      <c r="A212" s="117" t="s">
        <v>134</v>
      </c>
      <c r="B212" s="117"/>
      <c r="C212" s="117"/>
      <c r="D212" s="117" t="s">
        <v>74</v>
      </c>
      <c r="E212" s="117">
        <v>1</v>
      </c>
      <c r="F212" s="117">
        <v>1</v>
      </c>
      <c r="G212" s="117">
        <v>1</v>
      </c>
      <c r="H212" s="117">
        <v>1</v>
      </c>
      <c r="I212" s="117">
        <v>1</v>
      </c>
      <c r="J212" s="117">
        <v>1</v>
      </c>
      <c r="K212" s="117">
        <v>2</v>
      </c>
      <c r="L212" s="117">
        <v>2</v>
      </c>
      <c r="M212" s="117">
        <v>2</v>
      </c>
      <c r="N212" s="117">
        <v>2</v>
      </c>
      <c r="O212" s="117">
        <v>2</v>
      </c>
      <c r="P212" s="119">
        <v>2</v>
      </c>
    </row>
    <row r="213" spans="1:16" x14ac:dyDescent="0.35">
      <c r="A213" s="114" t="s">
        <v>135</v>
      </c>
      <c r="B213" s="115"/>
      <c r="C213" s="115"/>
      <c r="D213" s="114" t="s">
        <v>69</v>
      </c>
      <c r="E213" s="116">
        <f t="shared" ref="E213:P213" si="36">SUM(E214:E218)</f>
        <v>0</v>
      </c>
      <c r="F213" s="116">
        <f t="shared" si="36"/>
        <v>0</v>
      </c>
      <c r="G213" s="116">
        <f t="shared" si="36"/>
        <v>1</v>
      </c>
      <c r="H213" s="116">
        <f t="shared" si="36"/>
        <v>1</v>
      </c>
      <c r="I213" s="116">
        <f t="shared" si="36"/>
        <v>1</v>
      </c>
      <c r="J213" s="116">
        <f t="shared" si="36"/>
        <v>1</v>
      </c>
      <c r="K213" s="116">
        <f t="shared" si="36"/>
        <v>2</v>
      </c>
      <c r="L213" s="116">
        <f t="shared" si="36"/>
        <v>2</v>
      </c>
      <c r="M213" s="116">
        <f t="shared" si="36"/>
        <v>2</v>
      </c>
      <c r="N213" s="116">
        <f t="shared" si="36"/>
        <v>2</v>
      </c>
      <c r="O213" s="116">
        <f t="shared" si="36"/>
        <v>2</v>
      </c>
      <c r="P213" s="116">
        <f t="shared" si="36"/>
        <v>2</v>
      </c>
    </row>
    <row r="214" spans="1:16" x14ac:dyDescent="0.35">
      <c r="A214" s="117" t="s">
        <v>135</v>
      </c>
      <c r="B214" s="117"/>
      <c r="C214" s="117"/>
      <c r="D214" s="117" t="s">
        <v>70</v>
      </c>
      <c r="E214" s="117">
        <v>0</v>
      </c>
      <c r="F214" s="117">
        <v>0</v>
      </c>
      <c r="G214" s="117">
        <v>0</v>
      </c>
      <c r="H214" s="117">
        <v>0</v>
      </c>
      <c r="I214" s="117">
        <v>0</v>
      </c>
      <c r="J214" s="117">
        <v>0</v>
      </c>
      <c r="K214" s="117">
        <v>0</v>
      </c>
      <c r="L214" s="117">
        <v>0</v>
      </c>
      <c r="M214" s="117">
        <v>0</v>
      </c>
      <c r="N214" s="117">
        <v>0</v>
      </c>
      <c r="O214" s="117">
        <v>0</v>
      </c>
      <c r="P214" s="117">
        <v>0</v>
      </c>
    </row>
    <row r="215" spans="1:16" x14ac:dyDescent="0.35">
      <c r="A215" s="117" t="s">
        <v>135</v>
      </c>
      <c r="B215" s="117"/>
      <c r="C215" s="117"/>
      <c r="D215" s="117" t="s">
        <v>71</v>
      </c>
      <c r="E215" s="117">
        <v>0</v>
      </c>
      <c r="F215" s="117">
        <v>0</v>
      </c>
      <c r="G215" s="117">
        <v>0</v>
      </c>
      <c r="H215" s="117">
        <v>0</v>
      </c>
      <c r="I215" s="117">
        <v>0</v>
      </c>
      <c r="J215" s="117">
        <v>0</v>
      </c>
      <c r="K215" s="117">
        <v>1</v>
      </c>
      <c r="L215" s="117">
        <v>1</v>
      </c>
      <c r="M215" s="117">
        <v>1</v>
      </c>
      <c r="N215" s="117">
        <v>1</v>
      </c>
      <c r="O215" s="117">
        <v>1</v>
      </c>
      <c r="P215" s="117">
        <v>1</v>
      </c>
    </row>
    <row r="216" spans="1:16" x14ac:dyDescent="0.35">
      <c r="A216" s="117" t="s">
        <v>135</v>
      </c>
      <c r="B216" s="117"/>
      <c r="C216" s="117"/>
      <c r="D216" s="117" t="s">
        <v>72</v>
      </c>
      <c r="E216" s="117">
        <v>0</v>
      </c>
      <c r="F216" s="117">
        <v>0</v>
      </c>
      <c r="G216" s="117">
        <v>0</v>
      </c>
      <c r="H216" s="117">
        <v>0</v>
      </c>
      <c r="I216" s="117">
        <v>0</v>
      </c>
      <c r="J216" s="117">
        <v>0</v>
      </c>
      <c r="K216" s="117">
        <v>0</v>
      </c>
      <c r="L216" s="117">
        <v>0</v>
      </c>
      <c r="M216" s="117">
        <v>0</v>
      </c>
      <c r="N216" s="117">
        <v>0</v>
      </c>
      <c r="O216" s="117">
        <v>0</v>
      </c>
      <c r="P216" s="117">
        <v>0</v>
      </c>
    </row>
    <row r="217" spans="1:16" x14ac:dyDescent="0.35">
      <c r="A217" s="117" t="s">
        <v>135</v>
      </c>
      <c r="B217" s="117"/>
      <c r="C217" s="117"/>
      <c r="D217" s="117" t="s">
        <v>73</v>
      </c>
      <c r="E217" s="117">
        <v>0</v>
      </c>
      <c r="F217" s="117">
        <v>0</v>
      </c>
      <c r="G217" s="117">
        <v>1</v>
      </c>
      <c r="H217" s="117">
        <v>1</v>
      </c>
      <c r="I217" s="117">
        <v>1</v>
      </c>
      <c r="J217" s="117">
        <v>1</v>
      </c>
      <c r="K217" s="117">
        <v>1</v>
      </c>
      <c r="L217" s="117">
        <v>1</v>
      </c>
      <c r="M217" s="117">
        <v>1</v>
      </c>
      <c r="N217" s="117">
        <v>1</v>
      </c>
      <c r="O217" s="117">
        <v>1</v>
      </c>
      <c r="P217" s="117">
        <v>1</v>
      </c>
    </row>
    <row r="218" spans="1:16" x14ac:dyDescent="0.35">
      <c r="A218" s="117" t="s">
        <v>135</v>
      </c>
      <c r="B218" s="117"/>
      <c r="C218" s="117"/>
      <c r="D218" s="117" t="s">
        <v>74</v>
      </c>
      <c r="E218" s="117">
        <v>0</v>
      </c>
      <c r="F218" s="117">
        <v>0</v>
      </c>
      <c r="G218" s="117">
        <v>0</v>
      </c>
      <c r="H218" s="117">
        <v>0</v>
      </c>
      <c r="I218" s="117">
        <v>0</v>
      </c>
      <c r="J218" s="117">
        <v>0</v>
      </c>
      <c r="K218" s="117">
        <v>0</v>
      </c>
      <c r="L218" s="117">
        <v>0</v>
      </c>
      <c r="M218" s="117">
        <v>0</v>
      </c>
      <c r="N218" s="117">
        <v>0</v>
      </c>
      <c r="O218" s="117">
        <v>0</v>
      </c>
      <c r="P218" s="117">
        <v>0</v>
      </c>
    </row>
    <row r="219" spans="1:16" x14ac:dyDescent="0.35">
      <c r="A219" s="114" t="s">
        <v>138</v>
      </c>
      <c r="B219" s="115"/>
      <c r="C219" s="115"/>
      <c r="D219" s="114" t="s">
        <v>69</v>
      </c>
      <c r="E219" s="116">
        <f t="shared" ref="E219:P219" si="37">SUM(E220:E224)</f>
        <v>14426823553</v>
      </c>
      <c r="F219" s="116">
        <f t="shared" si="37"/>
        <v>28288583621</v>
      </c>
      <c r="G219" s="116">
        <f t="shared" si="37"/>
        <v>40875345177</v>
      </c>
      <c r="H219" s="116">
        <f t="shared" si="37"/>
        <v>55889491810</v>
      </c>
      <c r="I219" s="116">
        <f t="shared" si="37"/>
        <v>70381294652</v>
      </c>
      <c r="J219" s="116">
        <f t="shared" si="37"/>
        <v>88247092241</v>
      </c>
      <c r="K219" s="116">
        <f t="shared" si="37"/>
        <v>103913926982</v>
      </c>
      <c r="L219" s="116">
        <f t="shared" si="37"/>
        <v>117860893222</v>
      </c>
      <c r="M219" s="116">
        <f t="shared" si="37"/>
        <v>138322403306</v>
      </c>
      <c r="N219" s="116">
        <f t="shared" si="37"/>
        <v>154936236337</v>
      </c>
      <c r="O219" s="116">
        <f t="shared" si="37"/>
        <v>170176915131</v>
      </c>
      <c r="P219" s="116">
        <f t="shared" si="37"/>
        <v>186481493982</v>
      </c>
    </row>
    <row r="220" spans="1:16" x14ac:dyDescent="0.35">
      <c r="A220" s="117" t="s">
        <v>138</v>
      </c>
      <c r="B220" s="117"/>
      <c r="C220" s="117"/>
      <c r="D220" s="117" t="s">
        <v>70</v>
      </c>
      <c r="E220" s="118">
        <v>267559296</v>
      </c>
      <c r="F220" s="118">
        <v>540002235</v>
      </c>
      <c r="G220" s="118">
        <v>706389064</v>
      </c>
      <c r="H220" s="118">
        <v>915414238</v>
      </c>
      <c r="I220" s="118">
        <v>1123910922</v>
      </c>
      <c r="J220" s="118">
        <v>1298964947</v>
      </c>
      <c r="K220" s="118">
        <v>1521191163</v>
      </c>
      <c r="L220" s="118">
        <v>1721999129</v>
      </c>
      <c r="M220" s="118">
        <v>1794265837</v>
      </c>
      <c r="N220" s="118">
        <v>1999528167</v>
      </c>
      <c r="O220" s="118">
        <v>2170811825</v>
      </c>
      <c r="P220" s="118">
        <v>2371428879</v>
      </c>
    </row>
    <row r="221" spans="1:16" x14ac:dyDescent="0.35">
      <c r="A221" s="117" t="s">
        <v>138</v>
      </c>
      <c r="B221" s="117"/>
      <c r="C221" s="117"/>
      <c r="D221" s="117" t="s">
        <v>71</v>
      </c>
      <c r="E221" s="118">
        <v>229742075</v>
      </c>
      <c r="F221" s="118">
        <v>468247629</v>
      </c>
      <c r="G221" s="118">
        <v>709116876</v>
      </c>
      <c r="H221" s="118">
        <v>948658309</v>
      </c>
      <c r="I221" s="118">
        <v>1334938652</v>
      </c>
      <c r="J221" s="118">
        <v>1517649820</v>
      </c>
      <c r="K221" s="118">
        <v>1723273296</v>
      </c>
      <c r="L221" s="118">
        <v>1923977584</v>
      </c>
      <c r="M221" s="118">
        <v>2126475673</v>
      </c>
      <c r="N221" s="118">
        <v>2279929578</v>
      </c>
      <c r="O221" s="118">
        <v>2431554703</v>
      </c>
      <c r="P221" s="118">
        <v>2583024212</v>
      </c>
    </row>
    <row r="222" spans="1:16" x14ac:dyDescent="0.35">
      <c r="A222" s="117" t="s">
        <v>138</v>
      </c>
      <c r="B222" s="117"/>
      <c r="C222" s="117"/>
      <c r="D222" s="117" t="s">
        <v>72</v>
      </c>
      <c r="E222" s="118">
        <v>2426904245</v>
      </c>
      <c r="F222" s="118">
        <v>4884560836</v>
      </c>
      <c r="G222" s="118">
        <v>6859116506</v>
      </c>
      <c r="H222" s="118">
        <v>9202713608</v>
      </c>
      <c r="I222" s="118">
        <v>11834733472</v>
      </c>
      <c r="J222" s="118">
        <v>14177039883</v>
      </c>
      <c r="K222" s="118">
        <v>16367933407</v>
      </c>
      <c r="L222" s="118">
        <v>18652232746</v>
      </c>
      <c r="M222" s="118">
        <v>19968139208</v>
      </c>
      <c r="N222" s="118">
        <v>22739187354</v>
      </c>
      <c r="O222" s="118">
        <v>25318229237</v>
      </c>
      <c r="P222" s="118">
        <v>27906373821</v>
      </c>
    </row>
    <row r="223" spans="1:16" x14ac:dyDescent="0.35">
      <c r="A223" s="117" t="s">
        <v>138</v>
      </c>
      <c r="B223" s="117"/>
      <c r="C223" s="117"/>
      <c r="D223" s="117" t="s">
        <v>73</v>
      </c>
      <c r="E223" s="118">
        <v>3596095659</v>
      </c>
      <c r="F223" s="118">
        <v>7016524932</v>
      </c>
      <c r="G223" s="118">
        <v>9934101187</v>
      </c>
      <c r="H223" s="118">
        <v>12370211685</v>
      </c>
      <c r="I223" s="118">
        <v>15613132698</v>
      </c>
      <c r="J223" s="118">
        <v>23853670697</v>
      </c>
      <c r="K223" s="118">
        <v>27726037257</v>
      </c>
      <c r="L223" s="118">
        <v>31405744100</v>
      </c>
      <c r="M223" s="118">
        <v>42300121110</v>
      </c>
      <c r="N223" s="118">
        <v>46050052401</v>
      </c>
      <c r="O223" s="118">
        <v>49210173834</v>
      </c>
      <c r="P223" s="118">
        <v>52988834825</v>
      </c>
    </row>
    <row r="224" spans="1:16" x14ac:dyDescent="0.35">
      <c r="A224" s="117" t="s">
        <v>138</v>
      </c>
      <c r="B224" s="117"/>
      <c r="C224" s="117"/>
      <c r="D224" s="117" t="s">
        <v>74</v>
      </c>
      <c r="E224" s="118">
        <v>7906522278</v>
      </c>
      <c r="F224" s="118">
        <v>15379247989</v>
      </c>
      <c r="G224" s="118">
        <v>22666621544</v>
      </c>
      <c r="H224" s="118">
        <v>32452493970</v>
      </c>
      <c r="I224" s="118">
        <v>40474578908</v>
      </c>
      <c r="J224" s="118">
        <v>47399766894</v>
      </c>
      <c r="K224" s="118">
        <v>56575491859</v>
      </c>
      <c r="L224" s="118">
        <v>64156939663</v>
      </c>
      <c r="M224" s="118">
        <v>72133401478</v>
      </c>
      <c r="N224" s="118">
        <v>81867538837</v>
      </c>
      <c r="O224" s="118">
        <v>91046145532</v>
      </c>
      <c r="P224" s="118">
        <v>100631832245</v>
      </c>
    </row>
    <row r="225" spans="1:16" x14ac:dyDescent="0.35">
      <c r="A225" s="114" t="s">
        <v>139</v>
      </c>
      <c r="B225" s="115"/>
      <c r="C225" s="115"/>
      <c r="D225" s="114" t="s">
        <v>69</v>
      </c>
      <c r="E225" s="116">
        <f t="shared" ref="E225:P225" si="38">SUM(E226:E230)</f>
        <v>13615584722</v>
      </c>
      <c r="F225" s="116">
        <f t="shared" si="38"/>
        <v>27314655539</v>
      </c>
      <c r="G225" s="116">
        <f t="shared" si="38"/>
        <v>39806298382</v>
      </c>
      <c r="H225" s="116">
        <f t="shared" si="38"/>
        <v>52117588843</v>
      </c>
      <c r="I225" s="116">
        <f t="shared" si="38"/>
        <v>65210504791</v>
      </c>
      <c r="J225" s="116">
        <f t="shared" si="38"/>
        <v>82170395508</v>
      </c>
      <c r="K225" s="116">
        <f t="shared" si="38"/>
        <v>96706266546</v>
      </c>
      <c r="L225" s="116">
        <f t="shared" si="38"/>
        <v>96706266546</v>
      </c>
      <c r="M225" s="116">
        <f t="shared" si="38"/>
        <v>96706266546</v>
      </c>
      <c r="N225" s="116">
        <f t="shared" si="38"/>
        <v>96706266546</v>
      </c>
      <c r="O225" s="116">
        <f t="shared" si="38"/>
        <v>96706266546</v>
      </c>
      <c r="P225" s="116">
        <f t="shared" si="38"/>
        <v>96706266546</v>
      </c>
    </row>
    <row r="226" spans="1:16" x14ac:dyDescent="0.35">
      <c r="A226" s="117" t="s">
        <v>139</v>
      </c>
      <c r="B226" s="117"/>
      <c r="C226" s="117"/>
      <c r="D226" s="117" t="s">
        <v>70</v>
      </c>
      <c r="E226" s="118">
        <v>267559296</v>
      </c>
      <c r="F226" s="118">
        <v>536603346</v>
      </c>
      <c r="G226" s="118">
        <v>703463138</v>
      </c>
      <c r="H226" s="118">
        <v>912488312</v>
      </c>
      <c r="I226" s="118">
        <v>1120984996</v>
      </c>
      <c r="J226" s="118">
        <v>1296039021</v>
      </c>
      <c r="K226" s="118">
        <v>1517723824</v>
      </c>
      <c r="L226" s="118">
        <v>1517723824</v>
      </c>
      <c r="M226" s="118">
        <v>1517723824</v>
      </c>
      <c r="N226" s="118">
        <v>1517723824</v>
      </c>
      <c r="O226" s="118">
        <v>1517723824</v>
      </c>
      <c r="P226" s="118">
        <v>1517723824</v>
      </c>
    </row>
    <row r="227" spans="1:16" x14ac:dyDescent="0.35">
      <c r="A227" s="117" t="s">
        <v>139</v>
      </c>
      <c r="B227" s="117"/>
      <c r="C227" s="117"/>
      <c r="D227" s="117" t="s">
        <v>71</v>
      </c>
      <c r="E227" s="118">
        <v>234580813</v>
      </c>
      <c r="F227" s="118">
        <v>466336418</v>
      </c>
      <c r="G227" s="118">
        <v>705330228</v>
      </c>
      <c r="H227" s="118">
        <v>938521636</v>
      </c>
      <c r="I227" s="118">
        <v>1322372947</v>
      </c>
      <c r="J227" s="118">
        <v>1505084115</v>
      </c>
      <c r="K227" s="118">
        <v>1710707591</v>
      </c>
      <c r="L227" s="118">
        <v>1710707591</v>
      </c>
      <c r="M227" s="118">
        <v>1710707591</v>
      </c>
      <c r="N227" s="118">
        <v>1710707591</v>
      </c>
      <c r="O227" s="118">
        <v>1710707591</v>
      </c>
      <c r="P227" s="118">
        <v>1710707591</v>
      </c>
    </row>
    <row r="228" spans="1:16" x14ac:dyDescent="0.35">
      <c r="A228" s="117" t="s">
        <v>139</v>
      </c>
      <c r="B228" s="117"/>
      <c r="C228" s="117"/>
      <c r="D228" s="117" t="s">
        <v>72</v>
      </c>
      <c r="E228" s="118">
        <v>2426275213</v>
      </c>
      <c r="F228" s="118">
        <v>4777267251</v>
      </c>
      <c r="G228" s="118">
        <v>6665999186</v>
      </c>
      <c r="H228" s="118">
        <v>8979514179</v>
      </c>
      <c r="I228" s="118">
        <v>11403171355</v>
      </c>
      <c r="J228" s="118">
        <v>13691180156</v>
      </c>
      <c r="K228" s="118">
        <v>15847361931</v>
      </c>
      <c r="L228" s="118">
        <v>15847361931</v>
      </c>
      <c r="M228" s="118">
        <v>15847361931</v>
      </c>
      <c r="N228" s="118">
        <v>15847361931</v>
      </c>
      <c r="O228" s="118">
        <v>15847361931</v>
      </c>
      <c r="P228" s="118">
        <v>15847361931</v>
      </c>
    </row>
    <row r="229" spans="1:16" x14ac:dyDescent="0.35">
      <c r="A229" s="117" t="s">
        <v>139</v>
      </c>
      <c r="B229" s="117"/>
      <c r="C229" s="117"/>
      <c r="D229" s="117" t="s">
        <v>73</v>
      </c>
      <c r="E229" s="118">
        <v>3593179351</v>
      </c>
      <c r="F229" s="118">
        <v>6987289803</v>
      </c>
      <c r="G229" s="118">
        <v>9881778384</v>
      </c>
      <c r="H229" s="118">
        <v>12299338918</v>
      </c>
      <c r="I229" s="118">
        <v>14921284342</v>
      </c>
      <c r="J229" s="118">
        <v>23157712634</v>
      </c>
      <c r="K229" s="118">
        <v>26873822978</v>
      </c>
      <c r="L229" s="118">
        <v>26873822978</v>
      </c>
      <c r="M229" s="118">
        <v>26873822978</v>
      </c>
      <c r="N229" s="118">
        <v>26873822978</v>
      </c>
      <c r="O229" s="118">
        <v>26873822978</v>
      </c>
      <c r="P229" s="118">
        <v>26873822978</v>
      </c>
    </row>
    <row r="230" spans="1:16" x14ac:dyDescent="0.35">
      <c r="A230" s="117" t="s">
        <v>139</v>
      </c>
      <c r="B230" s="117"/>
      <c r="C230" s="117"/>
      <c r="D230" s="117" t="s">
        <v>74</v>
      </c>
      <c r="E230" s="118">
        <v>7093990049</v>
      </c>
      <c r="F230" s="118">
        <v>14547158721</v>
      </c>
      <c r="G230" s="118">
        <v>21849727446</v>
      </c>
      <c r="H230" s="118">
        <v>28987725798</v>
      </c>
      <c r="I230" s="118">
        <v>36442691151</v>
      </c>
      <c r="J230" s="118">
        <v>42520379582</v>
      </c>
      <c r="K230" s="118">
        <v>50756650222</v>
      </c>
      <c r="L230" s="118">
        <v>50756650222</v>
      </c>
      <c r="M230" s="118">
        <v>50756650222</v>
      </c>
      <c r="N230" s="118">
        <v>50756650222</v>
      </c>
      <c r="O230" s="118">
        <v>50756650222</v>
      </c>
      <c r="P230" s="118">
        <v>50756650222</v>
      </c>
    </row>
    <row r="231" spans="1:16" x14ac:dyDescent="0.35">
      <c r="A231" s="114" t="s">
        <v>140</v>
      </c>
      <c r="B231" s="115"/>
      <c r="C231" s="115"/>
      <c r="D231" s="114" t="s">
        <v>69</v>
      </c>
      <c r="E231" s="116">
        <f t="shared" ref="E231:P231" si="39">SUM(E232:E236)</f>
        <v>811238831</v>
      </c>
      <c r="F231" s="116">
        <f t="shared" si="39"/>
        <v>973928082</v>
      </c>
      <c r="G231" s="116">
        <f t="shared" si="39"/>
        <v>1069046795</v>
      </c>
      <c r="H231" s="116">
        <f t="shared" si="39"/>
        <v>3771902967</v>
      </c>
      <c r="I231" s="116">
        <f t="shared" si="39"/>
        <v>5170789861</v>
      </c>
      <c r="J231" s="116">
        <f t="shared" si="39"/>
        <v>6076696733</v>
      </c>
      <c r="K231" s="116">
        <f t="shared" si="39"/>
        <v>7207660436</v>
      </c>
      <c r="L231" s="116">
        <f t="shared" si="39"/>
        <v>7207660436</v>
      </c>
      <c r="M231" s="116">
        <f t="shared" si="39"/>
        <v>7207660436</v>
      </c>
      <c r="N231" s="116">
        <f t="shared" si="39"/>
        <v>7207660436</v>
      </c>
      <c r="O231" s="116">
        <f t="shared" si="39"/>
        <v>7207660436</v>
      </c>
      <c r="P231" s="116">
        <f t="shared" si="39"/>
        <v>7207660436</v>
      </c>
    </row>
    <row r="232" spans="1:16" x14ac:dyDescent="0.35">
      <c r="A232" s="117" t="s">
        <v>140</v>
      </c>
      <c r="B232" s="117"/>
      <c r="C232" s="117"/>
      <c r="D232" s="117" t="s">
        <v>70</v>
      </c>
      <c r="E232" s="118">
        <v>0</v>
      </c>
      <c r="F232" s="118">
        <v>3398889</v>
      </c>
      <c r="G232" s="118">
        <v>2925926</v>
      </c>
      <c r="H232" s="118">
        <v>2925926</v>
      </c>
      <c r="I232" s="118">
        <v>2925926</v>
      </c>
      <c r="J232" s="118">
        <v>2925926</v>
      </c>
      <c r="K232" s="118">
        <v>3467339</v>
      </c>
      <c r="L232" s="118">
        <v>3467339</v>
      </c>
      <c r="M232" s="118">
        <v>3467339</v>
      </c>
      <c r="N232" s="118">
        <v>3467339</v>
      </c>
      <c r="O232" s="118">
        <v>3467339</v>
      </c>
      <c r="P232" s="118">
        <v>3467339</v>
      </c>
    </row>
    <row r="233" spans="1:16" x14ac:dyDescent="0.35">
      <c r="A233" s="117" t="s">
        <v>140</v>
      </c>
      <c r="B233" s="117"/>
      <c r="C233" s="117"/>
      <c r="D233" s="117" t="s">
        <v>71</v>
      </c>
      <c r="E233" s="118">
        <v>-4838738</v>
      </c>
      <c r="F233" s="118">
        <v>1911211</v>
      </c>
      <c r="G233" s="118">
        <v>3786648</v>
      </c>
      <c r="H233" s="118">
        <v>10136673</v>
      </c>
      <c r="I233" s="118">
        <v>12565705</v>
      </c>
      <c r="J233" s="118">
        <v>12565705</v>
      </c>
      <c r="K233" s="118">
        <v>12565705</v>
      </c>
      <c r="L233" s="118">
        <v>12565705</v>
      </c>
      <c r="M233" s="118">
        <v>12565705</v>
      </c>
      <c r="N233" s="118">
        <v>12565705</v>
      </c>
      <c r="O233" s="118">
        <v>12565705</v>
      </c>
      <c r="P233" s="118">
        <v>12565705</v>
      </c>
    </row>
    <row r="234" spans="1:16" x14ac:dyDescent="0.35">
      <c r="A234" s="117" t="s">
        <v>140</v>
      </c>
      <c r="B234" s="117"/>
      <c r="C234" s="117"/>
      <c r="D234" s="117" t="s">
        <v>72</v>
      </c>
      <c r="E234" s="118">
        <v>629032</v>
      </c>
      <c r="F234" s="118">
        <v>107293585</v>
      </c>
      <c r="G234" s="118">
        <v>193117320</v>
      </c>
      <c r="H234" s="118">
        <v>223199429</v>
      </c>
      <c r="I234" s="118">
        <v>431562117</v>
      </c>
      <c r="J234" s="118">
        <v>485859727</v>
      </c>
      <c r="K234" s="118">
        <v>520571476</v>
      </c>
      <c r="L234" s="118">
        <v>520571476</v>
      </c>
      <c r="M234" s="118">
        <v>520571476</v>
      </c>
      <c r="N234" s="118">
        <v>520571476</v>
      </c>
      <c r="O234" s="118">
        <v>520571476</v>
      </c>
      <c r="P234" s="118">
        <v>520571476</v>
      </c>
    </row>
    <row r="235" spans="1:16" x14ac:dyDescent="0.35">
      <c r="A235" s="117" t="s">
        <v>140</v>
      </c>
      <c r="B235" s="117"/>
      <c r="C235" s="117"/>
      <c r="D235" s="117" t="s">
        <v>73</v>
      </c>
      <c r="E235" s="118">
        <v>2916308</v>
      </c>
      <c r="F235" s="118">
        <v>29235129</v>
      </c>
      <c r="G235" s="118">
        <v>52322803</v>
      </c>
      <c r="H235" s="118">
        <v>70872767</v>
      </c>
      <c r="I235" s="118">
        <v>691848356</v>
      </c>
      <c r="J235" s="118">
        <v>695958063</v>
      </c>
      <c r="K235" s="118">
        <v>852214279</v>
      </c>
      <c r="L235" s="118">
        <v>852214279</v>
      </c>
      <c r="M235" s="118">
        <v>852214279</v>
      </c>
      <c r="N235" s="118">
        <v>852214279</v>
      </c>
      <c r="O235" s="118">
        <v>852214279</v>
      </c>
      <c r="P235" s="118">
        <v>852214279</v>
      </c>
    </row>
    <row r="236" spans="1:16" x14ac:dyDescent="0.35">
      <c r="A236" s="117" t="s">
        <v>140</v>
      </c>
      <c r="B236" s="117"/>
      <c r="C236" s="117"/>
      <c r="D236" s="117" t="s">
        <v>74</v>
      </c>
      <c r="E236" s="118">
        <v>812532229</v>
      </c>
      <c r="F236" s="118">
        <v>832089268</v>
      </c>
      <c r="G236" s="118">
        <v>816894098</v>
      </c>
      <c r="H236" s="118">
        <v>3464768172</v>
      </c>
      <c r="I236" s="118">
        <v>4031887757</v>
      </c>
      <c r="J236" s="118">
        <v>4879387312</v>
      </c>
      <c r="K236" s="118">
        <v>5818841637</v>
      </c>
      <c r="L236" s="118">
        <v>5818841637</v>
      </c>
      <c r="M236" s="118">
        <v>5818841637</v>
      </c>
      <c r="N236" s="118">
        <v>5818841637</v>
      </c>
      <c r="O236" s="118">
        <v>5818841637</v>
      </c>
      <c r="P236" s="118">
        <v>5818841637</v>
      </c>
    </row>
    <row r="237" spans="1:16" x14ac:dyDescent="0.35">
      <c r="A237" s="114" t="s">
        <v>197</v>
      </c>
      <c r="B237" s="115"/>
      <c r="C237" s="115"/>
      <c r="D237" s="114" t="s">
        <v>69</v>
      </c>
      <c r="E237" s="116">
        <f t="shared" ref="E237:P237" si="40">SUM(E238:E242)</f>
        <v>0</v>
      </c>
      <c r="F237" s="116">
        <f t="shared" si="40"/>
        <v>0</v>
      </c>
      <c r="G237" s="116">
        <f t="shared" si="40"/>
        <v>0</v>
      </c>
      <c r="H237" s="116">
        <f t="shared" si="40"/>
        <v>0</v>
      </c>
      <c r="I237" s="116">
        <f t="shared" si="40"/>
        <v>0</v>
      </c>
      <c r="J237" s="116">
        <f t="shared" si="40"/>
        <v>0</v>
      </c>
      <c r="K237" s="116">
        <f t="shared" si="40"/>
        <v>0</v>
      </c>
      <c r="L237" s="116">
        <f t="shared" si="40"/>
        <v>0</v>
      </c>
      <c r="M237" s="116">
        <f t="shared" si="40"/>
        <v>0</v>
      </c>
      <c r="N237" s="116">
        <f t="shared" si="40"/>
        <v>0</v>
      </c>
      <c r="O237" s="116">
        <f t="shared" si="40"/>
        <v>0</v>
      </c>
      <c r="P237" s="116">
        <f t="shared" si="40"/>
        <v>0</v>
      </c>
    </row>
    <row r="238" spans="1:16" x14ac:dyDescent="0.35">
      <c r="A238" s="117" t="s">
        <v>197</v>
      </c>
      <c r="B238" s="117"/>
      <c r="C238" s="117"/>
      <c r="D238" s="117" t="s">
        <v>70</v>
      </c>
      <c r="E238" s="118">
        <v>0</v>
      </c>
      <c r="F238" s="118">
        <v>0</v>
      </c>
      <c r="G238" s="118">
        <v>0</v>
      </c>
      <c r="H238" s="118">
        <v>0</v>
      </c>
      <c r="I238" s="118">
        <v>0</v>
      </c>
      <c r="J238" s="118">
        <v>0</v>
      </c>
      <c r="K238" s="118">
        <v>0</v>
      </c>
      <c r="L238" s="118">
        <v>0</v>
      </c>
      <c r="M238" s="118">
        <v>0</v>
      </c>
      <c r="N238" s="118">
        <v>0</v>
      </c>
      <c r="O238" s="118">
        <v>0</v>
      </c>
      <c r="P238" s="118">
        <v>0</v>
      </c>
    </row>
    <row r="239" spans="1:16" x14ac:dyDescent="0.35">
      <c r="A239" s="117" t="s">
        <v>197</v>
      </c>
      <c r="B239" s="117"/>
      <c r="C239" s="117"/>
      <c r="D239" s="117" t="s">
        <v>71</v>
      </c>
      <c r="E239" s="117">
        <v>0</v>
      </c>
      <c r="F239" s="117">
        <v>0</v>
      </c>
      <c r="G239" s="117">
        <v>0</v>
      </c>
      <c r="H239" s="117">
        <v>0</v>
      </c>
      <c r="I239" s="117">
        <v>0</v>
      </c>
      <c r="J239" s="117">
        <v>0</v>
      </c>
      <c r="K239" s="117">
        <v>0</v>
      </c>
      <c r="L239" s="117">
        <v>0</v>
      </c>
      <c r="M239" s="117">
        <v>0</v>
      </c>
      <c r="N239" s="117">
        <v>0</v>
      </c>
      <c r="O239" s="117">
        <v>0</v>
      </c>
      <c r="P239" s="117">
        <v>0</v>
      </c>
    </row>
    <row r="240" spans="1:16" x14ac:dyDescent="0.35">
      <c r="A240" s="117" t="s">
        <v>197</v>
      </c>
      <c r="B240" s="117"/>
      <c r="C240" s="117"/>
      <c r="D240" s="117" t="s">
        <v>72</v>
      </c>
      <c r="E240" s="117">
        <v>0</v>
      </c>
      <c r="F240" s="118">
        <v>0</v>
      </c>
      <c r="G240" s="118">
        <v>0</v>
      </c>
      <c r="H240" s="118">
        <v>0</v>
      </c>
      <c r="I240" s="118">
        <v>0</v>
      </c>
      <c r="J240" s="118">
        <v>0</v>
      </c>
      <c r="K240" s="118">
        <v>0</v>
      </c>
      <c r="L240" s="118">
        <v>0</v>
      </c>
      <c r="M240" s="118">
        <v>0</v>
      </c>
      <c r="N240" s="118">
        <v>0</v>
      </c>
      <c r="O240" s="118">
        <v>0</v>
      </c>
      <c r="P240" s="118">
        <v>0</v>
      </c>
    </row>
    <row r="241" spans="1:16" x14ac:dyDescent="0.35">
      <c r="A241" s="117" t="s">
        <v>197</v>
      </c>
      <c r="B241" s="117"/>
      <c r="C241" s="117"/>
      <c r="D241" s="117" t="s">
        <v>73</v>
      </c>
      <c r="E241" s="118">
        <v>0</v>
      </c>
      <c r="F241" s="118">
        <v>0</v>
      </c>
      <c r="G241" s="118">
        <v>0</v>
      </c>
      <c r="H241" s="118">
        <v>0</v>
      </c>
      <c r="I241" s="118">
        <v>0</v>
      </c>
      <c r="J241" s="118">
        <v>0</v>
      </c>
      <c r="K241" s="118">
        <v>0</v>
      </c>
      <c r="L241" s="118">
        <v>0</v>
      </c>
      <c r="M241" s="118">
        <v>0</v>
      </c>
      <c r="N241" s="118">
        <v>0</v>
      </c>
      <c r="O241" s="118">
        <v>0</v>
      </c>
      <c r="P241" s="118">
        <v>0</v>
      </c>
    </row>
    <row r="242" spans="1:16" x14ac:dyDescent="0.35">
      <c r="A242" s="117" t="s">
        <v>197</v>
      </c>
      <c r="B242" s="117"/>
      <c r="C242" s="117"/>
      <c r="D242" s="117" t="s">
        <v>74</v>
      </c>
      <c r="E242" s="118">
        <v>0</v>
      </c>
      <c r="F242" s="118">
        <v>0</v>
      </c>
      <c r="G242" s="118">
        <v>0</v>
      </c>
      <c r="H242" s="118">
        <v>0</v>
      </c>
      <c r="I242" s="118">
        <v>0</v>
      </c>
      <c r="J242" s="118">
        <v>0</v>
      </c>
      <c r="K242" s="118">
        <v>0</v>
      </c>
      <c r="L242" s="118">
        <v>0</v>
      </c>
      <c r="M242" s="118">
        <v>0</v>
      </c>
      <c r="N242" s="118">
        <v>0</v>
      </c>
      <c r="O242" s="118">
        <v>0</v>
      </c>
      <c r="P242" s="118">
        <v>0</v>
      </c>
    </row>
    <row r="243" spans="1:16" x14ac:dyDescent="0.35">
      <c r="A243" s="114" t="s">
        <v>141</v>
      </c>
      <c r="B243" s="115"/>
      <c r="C243" s="115"/>
      <c r="D243" s="114" t="s">
        <v>69</v>
      </c>
      <c r="E243" s="116">
        <f t="shared" ref="E243:P243" si="41">SUM(E244:E248)</f>
        <v>96360000</v>
      </c>
      <c r="F243" s="116">
        <f t="shared" si="41"/>
        <v>409080000</v>
      </c>
      <c r="G243" s="116">
        <f t="shared" si="41"/>
        <v>556884075</v>
      </c>
      <c r="H243" s="116">
        <f t="shared" si="41"/>
        <v>635952075</v>
      </c>
      <c r="I243" s="116">
        <f t="shared" si="41"/>
        <v>690312075</v>
      </c>
      <c r="J243" s="116">
        <f t="shared" si="41"/>
        <v>789086075</v>
      </c>
      <c r="K243" s="116">
        <f t="shared" si="41"/>
        <v>854037042</v>
      </c>
      <c r="L243" s="116">
        <f t="shared" si="41"/>
        <v>6433397042</v>
      </c>
      <c r="M243" s="116">
        <f t="shared" si="41"/>
        <v>6537258242</v>
      </c>
      <c r="N243" s="116">
        <f t="shared" si="41"/>
        <v>6601497242</v>
      </c>
      <c r="O243" s="116">
        <f t="shared" si="41"/>
        <v>6673376042</v>
      </c>
      <c r="P243" s="116">
        <f t="shared" si="41"/>
        <v>8384816054</v>
      </c>
    </row>
    <row r="244" spans="1:16" x14ac:dyDescent="0.35">
      <c r="A244" s="117" t="s">
        <v>141</v>
      </c>
      <c r="B244" s="117"/>
      <c r="C244" s="117"/>
      <c r="D244" s="117" t="s">
        <v>70</v>
      </c>
      <c r="E244" s="118">
        <v>0</v>
      </c>
      <c r="F244" s="118">
        <v>0</v>
      </c>
      <c r="G244" s="118">
        <v>0</v>
      </c>
      <c r="H244" s="118">
        <v>0</v>
      </c>
      <c r="I244" s="118">
        <v>0</v>
      </c>
      <c r="J244" s="118">
        <v>0</v>
      </c>
      <c r="K244" s="118">
        <v>0</v>
      </c>
      <c r="L244" s="118">
        <v>0</v>
      </c>
      <c r="M244" s="118">
        <v>0</v>
      </c>
      <c r="N244" s="118">
        <v>0</v>
      </c>
      <c r="O244" s="118">
        <v>0</v>
      </c>
      <c r="P244" s="118">
        <v>0</v>
      </c>
    </row>
    <row r="245" spans="1:16" x14ac:dyDescent="0.35">
      <c r="A245" s="117" t="s">
        <v>141</v>
      </c>
      <c r="B245" s="117"/>
      <c r="C245" s="117"/>
      <c r="D245" s="117" t="s">
        <v>71</v>
      </c>
      <c r="E245" s="118">
        <v>0</v>
      </c>
      <c r="F245" s="118">
        <v>0</v>
      </c>
      <c r="G245" s="118">
        <v>0</v>
      </c>
      <c r="H245" s="118">
        <v>0</v>
      </c>
      <c r="I245" s="118">
        <v>0</v>
      </c>
      <c r="J245" s="118">
        <v>0</v>
      </c>
      <c r="K245" s="118">
        <v>0</v>
      </c>
      <c r="L245" s="118">
        <v>0</v>
      </c>
      <c r="M245" s="118">
        <v>0</v>
      </c>
      <c r="N245" s="118">
        <v>0</v>
      </c>
      <c r="O245" s="118">
        <v>0</v>
      </c>
      <c r="P245" s="118">
        <v>0</v>
      </c>
    </row>
    <row r="246" spans="1:16" x14ac:dyDescent="0.35">
      <c r="A246" s="117" t="s">
        <v>141</v>
      </c>
      <c r="B246" s="117"/>
      <c r="C246" s="117"/>
      <c r="D246" s="117" t="s">
        <v>72</v>
      </c>
      <c r="E246" s="118">
        <v>0</v>
      </c>
      <c r="F246" s="118">
        <v>183000000</v>
      </c>
      <c r="G246" s="118">
        <v>183000000</v>
      </c>
      <c r="H246" s="118">
        <v>183000000</v>
      </c>
      <c r="I246" s="118">
        <v>183000000</v>
      </c>
      <c r="J246" s="118">
        <v>183000000</v>
      </c>
      <c r="K246" s="118">
        <v>183000000</v>
      </c>
      <c r="L246" s="118">
        <v>5708000000</v>
      </c>
      <c r="M246" s="118">
        <v>5708000000</v>
      </c>
      <c r="N246" s="118">
        <v>5708000000</v>
      </c>
      <c r="O246" s="118">
        <v>5708000000</v>
      </c>
      <c r="P246" s="118">
        <v>5708000000</v>
      </c>
    </row>
    <row r="247" spans="1:16" x14ac:dyDescent="0.35">
      <c r="A247" s="117" t="s">
        <v>141</v>
      </c>
      <c r="B247" s="117"/>
      <c r="C247" s="117"/>
      <c r="D247" s="117" t="s">
        <v>73</v>
      </c>
      <c r="E247" s="118">
        <v>42000000</v>
      </c>
      <c r="F247" s="118">
        <v>63000000</v>
      </c>
      <c r="G247" s="118">
        <v>63000000</v>
      </c>
      <c r="H247" s="118">
        <v>63000000</v>
      </c>
      <c r="I247" s="118">
        <v>63000000</v>
      </c>
      <c r="J247" s="118">
        <v>90942000</v>
      </c>
      <c r="K247" s="118">
        <v>93296967</v>
      </c>
      <c r="L247" s="118">
        <v>93296967</v>
      </c>
      <c r="M247" s="118">
        <v>134562167</v>
      </c>
      <c r="N247" s="118">
        <v>138931167</v>
      </c>
      <c r="O247" s="118">
        <v>141111967</v>
      </c>
      <c r="P247" s="118">
        <v>1798191979</v>
      </c>
    </row>
    <row r="248" spans="1:16" x14ac:dyDescent="0.35">
      <c r="A248" s="117" t="s">
        <v>141</v>
      </c>
      <c r="B248" s="117"/>
      <c r="C248" s="117"/>
      <c r="D248" s="117" t="s">
        <v>74</v>
      </c>
      <c r="E248" s="118">
        <v>54360000</v>
      </c>
      <c r="F248" s="118">
        <v>163080000</v>
      </c>
      <c r="G248" s="118">
        <v>310884075</v>
      </c>
      <c r="H248" s="118">
        <v>389952075</v>
      </c>
      <c r="I248" s="118">
        <v>444312075</v>
      </c>
      <c r="J248" s="118">
        <v>515144075</v>
      </c>
      <c r="K248" s="118">
        <v>577740075</v>
      </c>
      <c r="L248" s="118">
        <v>632100075</v>
      </c>
      <c r="M248" s="118">
        <v>694696075</v>
      </c>
      <c r="N248" s="118">
        <v>754566075</v>
      </c>
      <c r="O248" s="118">
        <v>824264075</v>
      </c>
      <c r="P248" s="118">
        <v>878624075</v>
      </c>
    </row>
    <row r="249" spans="1:16" x14ac:dyDescent="0.35">
      <c r="A249" s="114" t="s">
        <v>142</v>
      </c>
      <c r="B249" s="115"/>
      <c r="C249" s="115"/>
      <c r="D249" s="114" t="s">
        <v>69</v>
      </c>
      <c r="E249" s="116">
        <f t="shared" ref="E249:P249" si="42">SUM(E250:E254)</f>
        <v>72988748</v>
      </c>
      <c r="F249" s="116">
        <f t="shared" si="42"/>
        <v>146376809</v>
      </c>
      <c r="G249" s="116">
        <f t="shared" si="42"/>
        <v>219326473</v>
      </c>
      <c r="H249" s="116">
        <f t="shared" si="42"/>
        <v>298623275</v>
      </c>
      <c r="I249" s="116">
        <f t="shared" si="42"/>
        <v>373515471</v>
      </c>
      <c r="J249" s="116">
        <f t="shared" si="42"/>
        <v>426769341</v>
      </c>
      <c r="K249" s="116">
        <f t="shared" si="42"/>
        <v>470259129</v>
      </c>
      <c r="L249" s="116">
        <f t="shared" si="42"/>
        <v>618489272</v>
      </c>
      <c r="M249" s="116">
        <f t="shared" si="42"/>
        <v>659055739</v>
      </c>
      <c r="N249" s="116">
        <f t="shared" si="42"/>
        <v>702557355</v>
      </c>
      <c r="O249" s="116">
        <f t="shared" si="42"/>
        <v>870443243</v>
      </c>
      <c r="P249" s="116">
        <f t="shared" si="42"/>
        <v>930227509</v>
      </c>
    </row>
    <row r="250" spans="1:16" x14ac:dyDescent="0.35">
      <c r="A250" s="117" t="s">
        <v>142</v>
      </c>
      <c r="B250" s="117"/>
      <c r="C250" s="117"/>
      <c r="D250" s="117" t="s">
        <v>70</v>
      </c>
      <c r="E250" s="118">
        <v>140000</v>
      </c>
      <c r="F250" s="118">
        <v>280000</v>
      </c>
      <c r="G250" s="118">
        <v>626143</v>
      </c>
      <c r="H250" s="118">
        <v>922143</v>
      </c>
      <c r="I250" s="118">
        <v>1218143</v>
      </c>
      <c r="J250" s="118">
        <v>1514143</v>
      </c>
      <c r="K250" s="118">
        <v>2280543</v>
      </c>
      <c r="L250" s="118">
        <v>9819115</v>
      </c>
      <c r="M250" s="118">
        <v>11399115</v>
      </c>
      <c r="N250" s="118">
        <v>18691890</v>
      </c>
      <c r="O250" s="118">
        <v>21651503</v>
      </c>
      <c r="P250" s="118">
        <v>24515503</v>
      </c>
    </row>
    <row r="251" spans="1:16" x14ac:dyDescent="0.35">
      <c r="A251" s="117" t="s">
        <v>142</v>
      </c>
      <c r="B251" s="117"/>
      <c r="C251" s="117"/>
      <c r="D251" s="117" t="s">
        <v>71</v>
      </c>
      <c r="E251" s="118">
        <v>2202200</v>
      </c>
      <c r="F251" s="118">
        <v>4404400</v>
      </c>
      <c r="G251" s="118">
        <v>6606600</v>
      </c>
      <c r="H251" s="118">
        <v>15243800</v>
      </c>
      <c r="I251" s="118">
        <v>19786000</v>
      </c>
      <c r="J251" s="118">
        <v>24302200</v>
      </c>
      <c r="K251" s="118">
        <v>28818400</v>
      </c>
      <c r="L251" s="118">
        <v>33258600</v>
      </c>
      <c r="M251" s="118">
        <v>37774800</v>
      </c>
      <c r="N251" s="118">
        <v>42317000</v>
      </c>
      <c r="O251" s="118">
        <v>46859200</v>
      </c>
      <c r="P251" s="118">
        <v>51251716</v>
      </c>
    </row>
    <row r="252" spans="1:16" x14ac:dyDescent="0.35">
      <c r="A252" s="117" t="s">
        <v>142</v>
      </c>
      <c r="B252" s="117"/>
      <c r="C252" s="117"/>
      <c r="D252" s="117" t="s">
        <v>72</v>
      </c>
      <c r="E252" s="118">
        <v>13103798</v>
      </c>
      <c r="F252" s="118">
        <v>27133698</v>
      </c>
      <c r="G252" s="118">
        <v>40599819</v>
      </c>
      <c r="H252" s="118">
        <v>54052419</v>
      </c>
      <c r="I252" s="118">
        <v>67389471</v>
      </c>
      <c r="J252" s="118">
        <v>80734071</v>
      </c>
      <c r="K252" s="118">
        <v>96380930</v>
      </c>
      <c r="L252" s="118">
        <v>211662003</v>
      </c>
      <c r="M252" s="118">
        <v>225907070</v>
      </c>
      <c r="N252" s="118">
        <v>239017606</v>
      </c>
      <c r="O252" s="118">
        <v>255666188</v>
      </c>
      <c r="P252" s="118">
        <v>269406788</v>
      </c>
    </row>
    <row r="253" spans="1:16" x14ac:dyDescent="0.35">
      <c r="A253" s="117" t="s">
        <v>142</v>
      </c>
      <c r="B253" s="117"/>
      <c r="C253" s="117"/>
      <c r="D253" s="117" t="s">
        <v>73</v>
      </c>
      <c r="E253" s="118">
        <v>18999650</v>
      </c>
      <c r="F253" s="118">
        <v>37472511</v>
      </c>
      <c r="G253" s="118">
        <v>55864611</v>
      </c>
      <c r="H253" s="118">
        <v>74203045</v>
      </c>
      <c r="I253" s="118">
        <v>92324889</v>
      </c>
      <c r="J253" s="118">
        <v>111141857</v>
      </c>
      <c r="K253" s="118">
        <v>130255086</v>
      </c>
      <c r="L253" s="118">
        <v>149486186</v>
      </c>
      <c r="M253" s="118">
        <v>168012286</v>
      </c>
      <c r="N253" s="118">
        <v>184940581</v>
      </c>
      <c r="O253" s="118">
        <v>204686956</v>
      </c>
      <c r="P253" s="118">
        <v>224399006</v>
      </c>
    </row>
    <row r="254" spans="1:16" x14ac:dyDescent="0.35">
      <c r="A254" s="117" t="s">
        <v>142</v>
      </c>
      <c r="B254" s="117"/>
      <c r="C254" s="117"/>
      <c r="D254" s="117" t="s">
        <v>74</v>
      </c>
      <c r="E254" s="118">
        <v>38543100</v>
      </c>
      <c r="F254" s="118">
        <v>77086200</v>
      </c>
      <c r="G254" s="118">
        <v>115629300</v>
      </c>
      <c r="H254" s="118">
        <v>154201868</v>
      </c>
      <c r="I254" s="118">
        <v>192796968</v>
      </c>
      <c r="J254" s="118">
        <v>209077070</v>
      </c>
      <c r="K254" s="118">
        <v>212524170</v>
      </c>
      <c r="L254" s="118">
        <v>214263368</v>
      </c>
      <c r="M254" s="118">
        <v>215962468</v>
      </c>
      <c r="N254" s="118">
        <v>217590278</v>
      </c>
      <c r="O254" s="118">
        <v>341579396</v>
      </c>
      <c r="P254" s="118">
        <v>360654496</v>
      </c>
    </row>
    <row r="255" spans="1:16" x14ac:dyDescent="0.35">
      <c r="A255" s="114" t="s">
        <v>198</v>
      </c>
      <c r="B255" s="115"/>
      <c r="C255" s="115"/>
      <c r="D255" s="114" t="s">
        <v>69</v>
      </c>
      <c r="E255" s="116">
        <f t="shared" ref="E255:P255" si="43">SUM(E256:E260)</f>
        <v>7318</v>
      </c>
      <c r="F255" s="116">
        <f t="shared" si="43"/>
        <v>14639</v>
      </c>
      <c r="G255" s="116">
        <f t="shared" si="43"/>
        <v>14639</v>
      </c>
      <c r="H255" s="116">
        <f t="shared" si="43"/>
        <v>14639</v>
      </c>
      <c r="I255" s="116">
        <f t="shared" si="43"/>
        <v>14639</v>
      </c>
      <c r="J255" s="116">
        <f t="shared" si="43"/>
        <v>14639</v>
      </c>
      <c r="K255" s="116">
        <f t="shared" si="43"/>
        <v>14639</v>
      </c>
      <c r="L255" s="116">
        <f t="shared" si="43"/>
        <v>14639</v>
      </c>
      <c r="M255" s="116">
        <f t="shared" si="43"/>
        <v>14639</v>
      </c>
      <c r="N255" s="116">
        <f t="shared" si="43"/>
        <v>14639</v>
      </c>
      <c r="O255" s="116">
        <f t="shared" si="43"/>
        <v>14639</v>
      </c>
      <c r="P255" s="116">
        <f t="shared" si="43"/>
        <v>14639</v>
      </c>
    </row>
    <row r="256" spans="1:16" x14ac:dyDescent="0.35">
      <c r="A256" s="117" t="s">
        <v>198</v>
      </c>
      <c r="B256" s="117"/>
      <c r="C256" s="117"/>
      <c r="D256" s="117" t="s">
        <v>70</v>
      </c>
      <c r="E256" s="117">
        <v>250</v>
      </c>
      <c r="F256" s="117">
        <v>500</v>
      </c>
      <c r="G256" s="117">
        <v>500</v>
      </c>
      <c r="H256" s="117">
        <v>500</v>
      </c>
      <c r="I256" s="117">
        <v>500</v>
      </c>
      <c r="J256" s="117">
        <v>500</v>
      </c>
      <c r="K256" s="117">
        <v>500</v>
      </c>
      <c r="L256" s="117">
        <v>500</v>
      </c>
      <c r="M256" s="117">
        <v>500</v>
      </c>
      <c r="N256" s="117">
        <v>500</v>
      </c>
      <c r="O256" s="117">
        <v>500</v>
      </c>
      <c r="P256" s="117">
        <v>500</v>
      </c>
    </row>
    <row r="257" spans="1:16" x14ac:dyDescent="0.35">
      <c r="A257" s="117" t="s">
        <v>198</v>
      </c>
      <c r="B257" s="117"/>
      <c r="C257" s="117"/>
      <c r="D257" s="117" t="s">
        <v>71</v>
      </c>
      <c r="E257" s="117">
        <v>351</v>
      </c>
      <c r="F257" s="117">
        <v>702</v>
      </c>
      <c r="G257" s="117">
        <v>702</v>
      </c>
      <c r="H257" s="117">
        <v>702</v>
      </c>
      <c r="I257" s="117">
        <v>702</v>
      </c>
      <c r="J257" s="117">
        <v>702</v>
      </c>
      <c r="K257" s="117">
        <v>702</v>
      </c>
      <c r="L257" s="117">
        <v>702</v>
      </c>
      <c r="M257" s="117">
        <v>702</v>
      </c>
      <c r="N257" s="117">
        <v>702</v>
      </c>
      <c r="O257" s="117">
        <v>702</v>
      </c>
      <c r="P257" s="117">
        <v>702</v>
      </c>
    </row>
    <row r="258" spans="1:16" x14ac:dyDescent="0.35">
      <c r="A258" s="117" t="s">
        <v>198</v>
      </c>
      <c r="B258" s="117"/>
      <c r="C258" s="117"/>
      <c r="D258" s="117" t="s">
        <v>72</v>
      </c>
      <c r="E258" s="118">
        <v>3545</v>
      </c>
      <c r="F258" s="118">
        <v>7091</v>
      </c>
      <c r="G258" s="118">
        <v>7091</v>
      </c>
      <c r="H258" s="118">
        <v>7091</v>
      </c>
      <c r="I258" s="118">
        <v>7091</v>
      </c>
      <c r="J258" s="118">
        <v>7091</v>
      </c>
      <c r="K258" s="118">
        <v>7091</v>
      </c>
      <c r="L258" s="118">
        <v>7091</v>
      </c>
      <c r="M258" s="118">
        <v>7091</v>
      </c>
      <c r="N258" s="118">
        <v>7091</v>
      </c>
      <c r="O258" s="118">
        <v>7091</v>
      </c>
      <c r="P258" s="118">
        <v>7091</v>
      </c>
    </row>
    <row r="259" spans="1:16" x14ac:dyDescent="0.35">
      <c r="A259" s="117" t="s">
        <v>198</v>
      </c>
      <c r="B259" s="117"/>
      <c r="C259" s="117"/>
      <c r="D259" s="117" t="s">
        <v>73</v>
      </c>
      <c r="E259" s="117">
        <v>978</v>
      </c>
      <c r="F259" s="118">
        <v>1957</v>
      </c>
      <c r="G259" s="118">
        <v>1957</v>
      </c>
      <c r="H259" s="118">
        <v>1957</v>
      </c>
      <c r="I259" s="118">
        <v>1957</v>
      </c>
      <c r="J259" s="118">
        <v>1957</v>
      </c>
      <c r="K259" s="118">
        <v>1957</v>
      </c>
      <c r="L259" s="118">
        <v>1957</v>
      </c>
      <c r="M259" s="118">
        <v>1957</v>
      </c>
      <c r="N259" s="118">
        <v>1957</v>
      </c>
      <c r="O259" s="118">
        <v>1957</v>
      </c>
      <c r="P259" s="118">
        <v>1957</v>
      </c>
    </row>
    <row r="260" spans="1:16" x14ac:dyDescent="0.35">
      <c r="A260" s="117" t="s">
        <v>198</v>
      </c>
      <c r="B260" s="117"/>
      <c r="C260" s="117"/>
      <c r="D260" s="117" t="s">
        <v>74</v>
      </c>
      <c r="E260" s="118">
        <v>2194</v>
      </c>
      <c r="F260" s="118">
        <v>4389</v>
      </c>
      <c r="G260" s="118">
        <v>4389</v>
      </c>
      <c r="H260" s="118">
        <v>4389</v>
      </c>
      <c r="I260" s="118">
        <v>4389</v>
      </c>
      <c r="J260" s="118">
        <v>4389</v>
      </c>
      <c r="K260" s="118">
        <v>4389</v>
      </c>
      <c r="L260" s="118">
        <v>4389</v>
      </c>
      <c r="M260" s="118">
        <v>4389</v>
      </c>
      <c r="N260" s="118">
        <v>4389</v>
      </c>
      <c r="O260" s="118">
        <v>4389</v>
      </c>
      <c r="P260" s="118">
        <v>4389</v>
      </c>
    </row>
    <row r="261" spans="1:16" x14ac:dyDescent="0.35">
      <c r="A261" s="114" t="s">
        <v>144</v>
      </c>
      <c r="B261" s="115"/>
      <c r="C261" s="115"/>
      <c r="D261" s="114" t="s">
        <v>69</v>
      </c>
      <c r="E261" s="116">
        <f t="shared" ref="E261:P261" si="44">SUM(E262:E266)</f>
        <v>20</v>
      </c>
      <c r="F261" s="116">
        <f t="shared" si="44"/>
        <v>50</v>
      </c>
      <c r="G261" s="116">
        <f t="shared" si="44"/>
        <v>76</v>
      </c>
      <c r="H261" s="116">
        <f t="shared" si="44"/>
        <v>92</v>
      </c>
      <c r="I261" s="116">
        <f t="shared" si="44"/>
        <v>104</v>
      </c>
      <c r="J261" s="116">
        <f t="shared" si="44"/>
        <v>135</v>
      </c>
      <c r="K261" s="116">
        <f t="shared" si="44"/>
        <v>154</v>
      </c>
      <c r="L261" s="116">
        <f t="shared" si="44"/>
        <v>191</v>
      </c>
      <c r="M261" s="116">
        <f t="shared" si="44"/>
        <v>218</v>
      </c>
      <c r="N261" s="116">
        <f t="shared" si="44"/>
        <v>258</v>
      </c>
      <c r="O261" s="116">
        <f t="shared" si="44"/>
        <v>280</v>
      </c>
      <c r="P261" s="116">
        <f t="shared" si="44"/>
        <v>306</v>
      </c>
    </row>
    <row r="262" spans="1:16" x14ac:dyDescent="0.35">
      <c r="A262" s="117" t="s">
        <v>144</v>
      </c>
      <c r="B262" s="117"/>
      <c r="C262" s="117"/>
      <c r="D262" s="117" t="s">
        <v>70</v>
      </c>
      <c r="E262" s="117">
        <v>0</v>
      </c>
      <c r="F262" s="117">
        <v>0</v>
      </c>
      <c r="G262" s="117">
        <v>0</v>
      </c>
      <c r="H262" s="117">
        <v>0</v>
      </c>
      <c r="I262" s="117">
        <v>1</v>
      </c>
      <c r="J262" s="117">
        <v>1</v>
      </c>
      <c r="K262" s="117">
        <v>3</v>
      </c>
      <c r="L262" s="117">
        <v>5</v>
      </c>
      <c r="M262" s="117">
        <v>8</v>
      </c>
      <c r="N262" s="117">
        <v>12</v>
      </c>
      <c r="O262" s="117">
        <v>12</v>
      </c>
      <c r="P262" s="117">
        <v>13</v>
      </c>
    </row>
    <row r="263" spans="1:16" x14ac:dyDescent="0.35">
      <c r="A263" s="117" t="s">
        <v>144</v>
      </c>
      <c r="B263" s="117"/>
      <c r="C263" s="117"/>
      <c r="D263" s="117" t="s">
        <v>71</v>
      </c>
      <c r="E263" s="117">
        <v>0</v>
      </c>
      <c r="F263" s="117">
        <v>0</v>
      </c>
      <c r="G263" s="117">
        <v>0</v>
      </c>
      <c r="H263" s="117">
        <v>1</v>
      </c>
      <c r="I263" s="117">
        <v>1</v>
      </c>
      <c r="J263" s="117">
        <v>2</v>
      </c>
      <c r="K263" s="117">
        <v>3</v>
      </c>
      <c r="L263" s="117">
        <v>4</v>
      </c>
      <c r="M263" s="117">
        <v>4</v>
      </c>
      <c r="N263" s="117">
        <v>6</v>
      </c>
      <c r="O263" s="117">
        <v>7</v>
      </c>
      <c r="P263" s="117">
        <v>7</v>
      </c>
    </row>
    <row r="264" spans="1:16" x14ac:dyDescent="0.35">
      <c r="A264" s="117" t="s">
        <v>144</v>
      </c>
      <c r="B264" s="117"/>
      <c r="C264" s="117"/>
      <c r="D264" s="117" t="s">
        <v>72</v>
      </c>
      <c r="E264" s="117">
        <v>6</v>
      </c>
      <c r="F264" s="117">
        <v>17</v>
      </c>
      <c r="G264" s="117">
        <v>32</v>
      </c>
      <c r="H264" s="117">
        <v>37</v>
      </c>
      <c r="I264" s="117">
        <v>43</v>
      </c>
      <c r="J264" s="117">
        <v>49</v>
      </c>
      <c r="K264" s="117">
        <v>59</v>
      </c>
      <c r="L264" s="117">
        <v>85</v>
      </c>
      <c r="M264" s="117">
        <v>99</v>
      </c>
      <c r="N264" s="117">
        <v>115</v>
      </c>
      <c r="O264" s="117">
        <v>123</v>
      </c>
      <c r="P264" s="117">
        <v>135</v>
      </c>
    </row>
    <row r="265" spans="1:16" x14ac:dyDescent="0.35">
      <c r="A265" s="117" t="s">
        <v>144</v>
      </c>
      <c r="B265" s="117"/>
      <c r="C265" s="117"/>
      <c r="D265" s="117" t="s">
        <v>73</v>
      </c>
      <c r="E265" s="117">
        <v>3</v>
      </c>
      <c r="F265" s="117">
        <v>14</v>
      </c>
      <c r="G265" s="117">
        <v>18</v>
      </c>
      <c r="H265" s="117">
        <v>21</v>
      </c>
      <c r="I265" s="117">
        <v>22</v>
      </c>
      <c r="J265" s="117">
        <v>32</v>
      </c>
      <c r="K265" s="117">
        <v>35</v>
      </c>
      <c r="L265" s="117">
        <v>37</v>
      </c>
      <c r="M265" s="117">
        <v>37</v>
      </c>
      <c r="N265" s="117">
        <v>40</v>
      </c>
      <c r="O265" s="117">
        <v>43</v>
      </c>
      <c r="P265" s="117">
        <v>50</v>
      </c>
    </row>
    <row r="266" spans="1:16" x14ac:dyDescent="0.35">
      <c r="A266" s="117" t="s">
        <v>144</v>
      </c>
      <c r="B266" s="117"/>
      <c r="C266" s="117"/>
      <c r="D266" s="117" t="s">
        <v>74</v>
      </c>
      <c r="E266" s="117">
        <v>11</v>
      </c>
      <c r="F266" s="117">
        <v>19</v>
      </c>
      <c r="G266" s="117">
        <v>26</v>
      </c>
      <c r="H266" s="117">
        <v>33</v>
      </c>
      <c r="I266" s="117">
        <v>37</v>
      </c>
      <c r="J266" s="117">
        <v>51</v>
      </c>
      <c r="K266" s="117">
        <v>54</v>
      </c>
      <c r="L266" s="117">
        <v>60</v>
      </c>
      <c r="M266" s="117">
        <v>70</v>
      </c>
      <c r="N266" s="117">
        <v>85</v>
      </c>
      <c r="O266" s="117">
        <v>95</v>
      </c>
      <c r="P266" s="117">
        <v>101</v>
      </c>
    </row>
    <row r="267" spans="1:16" x14ac:dyDescent="0.35">
      <c r="A267" s="114" t="s">
        <v>145</v>
      </c>
      <c r="B267" s="115"/>
      <c r="C267" s="115"/>
      <c r="D267" s="114" t="s">
        <v>69</v>
      </c>
      <c r="E267" s="116">
        <f t="shared" ref="E267:P267" si="45">SUM(E268:E272)</f>
        <v>0</v>
      </c>
      <c r="F267" s="116">
        <f t="shared" si="45"/>
        <v>2</v>
      </c>
      <c r="G267" s="116">
        <f t="shared" si="45"/>
        <v>9</v>
      </c>
      <c r="H267" s="116">
        <f t="shared" si="45"/>
        <v>11</v>
      </c>
      <c r="I267" s="116">
        <f t="shared" si="45"/>
        <v>13</v>
      </c>
      <c r="J267" s="116">
        <f t="shared" si="45"/>
        <v>13</v>
      </c>
      <c r="K267" s="116">
        <f t="shared" si="45"/>
        <v>13</v>
      </c>
      <c r="L267" s="116">
        <f t="shared" si="45"/>
        <v>13</v>
      </c>
      <c r="M267" s="116">
        <f t="shared" si="45"/>
        <v>13</v>
      </c>
      <c r="N267" s="116">
        <f t="shared" si="45"/>
        <v>13</v>
      </c>
      <c r="O267" s="116">
        <f t="shared" si="45"/>
        <v>14</v>
      </c>
      <c r="P267" s="116">
        <f t="shared" si="45"/>
        <v>14</v>
      </c>
    </row>
    <row r="268" spans="1:16" x14ac:dyDescent="0.35">
      <c r="A268" s="117" t="s">
        <v>145</v>
      </c>
      <c r="B268" s="117"/>
      <c r="C268" s="117"/>
      <c r="D268" s="117" t="s">
        <v>70</v>
      </c>
      <c r="E268" s="117">
        <v>0</v>
      </c>
      <c r="F268" s="117">
        <v>0</v>
      </c>
      <c r="G268" s="117">
        <v>0</v>
      </c>
      <c r="H268" s="117">
        <v>0</v>
      </c>
      <c r="I268" s="117">
        <v>0</v>
      </c>
      <c r="J268" s="117">
        <v>0</v>
      </c>
      <c r="K268" s="117">
        <v>0</v>
      </c>
      <c r="L268" s="117">
        <v>0</v>
      </c>
      <c r="M268" s="117">
        <v>0</v>
      </c>
      <c r="N268" s="117">
        <v>0</v>
      </c>
      <c r="O268" s="117">
        <v>0</v>
      </c>
      <c r="P268" s="117">
        <v>0</v>
      </c>
    </row>
    <row r="269" spans="1:16" x14ac:dyDescent="0.35">
      <c r="A269" s="117" t="s">
        <v>145</v>
      </c>
      <c r="B269" s="117"/>
      <c r="C269" s="117"/>
      <c r="D269" s="117" t="s">
        <v>71</v>
      </c>
      <c r="E269" s="117">
        <v>0</v>
      </c>
      <c r="F269" s="117">
        <v>1</v>
      </c>
      <c r="G269" s="117">
        <v>1</v>
      </c>
      <c r="H269" s="117">
        <v>1</v>
      </c>
      <c r="I269" s="117">
        <v>1</v>
      </c>
      <c r="J269" s="117">
        <v>1</v>
      </c>
      <c r="K269" s="117">
        <v>1</v>
      </c>
      <c r="L269" s="117">
        <v>1</v>
      </c>
      <c r="M269" s="117">
        <v>1</v>
      </c>
      <c r="N269" s="117">
        <v>1</v>
      </c>
      <c r="O269" s="117">
        <v>1</v>
      </c>
      <c r="P269" s="117">
        <v>1</v>
      </c>
    </row>
    <row r="270" spans="1:16" x14ac:dyDescent="0.35">
      <c r="A270" s="117" t="s">
        <v>145</v>
      </c>
      <c r="B270" s="117"/>
      <c r="C270" s="117"/>
      <c r="D270" s="117" t="s">
        <v>72</v>
      </c>
      <c r="E270" s="117">
        <v>0</v>
      </c>
      <c r="F270" s="117">
        <v>0</v>
      </c>
      <c r="G270" s="117">
        <v>2</v>
      </c>
      <c r="H270" s="117">
        <v>4</v>
      </c>
      <c r="I270" s="117">
        <v>4</v>
      </c>
      <c r="J270" s="117">
        <v>4</v>
      </c>
      <c r="K270" s="117">
        <v>4</v>
      </c>
      <c r="L270" s="117">
        <v>4</v>
      </c>
      <c r="M270" s="117">
        <v>4</v>
      </c>
      <c r="N270" s="117">
        <v>4</v>
      </c>
      <c r="O270" s="117">
        <v>4</v>
      </c>
      <c r="P270" s="117">
        <v>4</v>
      </c>
    </row>
    <row r="271" spans="1:16" x14ac:dyDescent="0.35">
      <c r="A271" s="117" t="s">
        <v>145</v>
      </c>
      <c r="B271" s="117"/>
      <c r="C271" s="117"/>
      <c r="D271" s="117" t="s">
        <v>73</v>
      </c>
      <c r="E271" s="117">
        <v>0</v>
      </c>
      <c r="F271" s="117">
        <v>1</v>
      </c>
      <c r="G271" s="117">
        <v>6</v>
      </c>
      <c r="H271" s="117">
        <v>6</v>
      </c>
      <c r="I271" s="117">
        <v>7</v>
      </c>
      <c r="J271" s="117">
        <v>7</v>
      </c>
      <c r="K271" s="117">
        <v>7</v>
      </c>
      <c r="L271" s="117">
        <v>7</v>
      </c>
      <c r="M271" s="117">
        <v>7</v>
      </c>
      <c r="N271" s="117">
        <v>7</v>
      </c>
      <c r="O271" s="117">
        <v>7</v>
      </c>
      <c r="P271" s="117">
        <v>7</v>
      </c>
    </row>
    <row r="272" spans="1:16" x14ac:dyDescent="0.35">
      <c r="A272" s="117" t="s">
        <v>145</v>
      </c>
      <c r="B272" s="117"/>
      <c r="C272" s="117"/>
      <c r="D272" s="117" t="s">
        <v>74</v>
      </c>
      <c r="E272" s="117">
        <v>0</v>
      </c>
      <c r="F272" s="117">
        <v>0</v>
      </c>
      <c r="G272" s="117">
        <v>0</v>
      </c>
      <c r="H272" s="117">
        <v>0</v>
      </c>
      <c r="I272" s="117">
        <v>1</v>
      </c>
      <c r="J272" s="117">
        <v>1</v>
      </c>
      <c r="K272" s="117">
        <v>1</v>
      </c>
      <c r="L272" s="117">
        <v>1</v>
      </c>
      <c r="M272" s="117">
        <v>1</v>
      </c>
      <c r="N272" s="117">
        <v>1</v>
      </c>
      <c r="O272" s="117">
        <v>2</v>
      </c>
      <c r="P272" s="117">
        <v>2</v>
      </c>
    </row>
    <row r="273" spans="1:16" x14ac:dyDescent="0.35">
      <c r="A273" s="114" t="s">
        <v>146</v>
      </c>
      <c r="B273" s="115"/>
      <c r="C273" s="115"/>
      <c r="D273" s="114" t="s">
        <v>69</v>
      </c>
      <c r="E273" s="116">
        <f t="shared" ref="E273:P273" si="46">SUM(E274:E278)</f>
        <v>2210</v>
      </c>
      <c r="F273" s="116">
        <f t="shared" si="46"/>
        <v>2655</v>
      </c>
      <c r="G273" s="116">
        <f t="shared" si="46"/>
        <v>5274</v>
      </c>
      <c r="H273" s="116">
        <f t="shared" si="46"/>
        <v>14576</v>
      </c>
      <c r="I273" s="116">
        <f t="shared" si="46"/>
        <v>20576</v>
      </c>
      <c r="J273" s="116">
        <f t="shared" si="46"/>
        <v>21385</v>
      </c>
      <c r="K273" s="116">
        <f t="shared" si="46"/>
        <v>22106</v>
      </c>
      <c r="L273" s="116">
        <f t="shared" si="46"/>
        <v>22631</v>
      </c>
      <c r="M273" s="116">
        <f t="shared" si="46"/>
        <v>22996</v>
      </c>
      <c r="N273" s="116">
        <f t="shared" si="46"/>
        <v>36996</v>
      </c>
      <c r="O273" s="116">
        <f t="shared" si="46"/>
        <v>37841</v>
      </c>
      <c r="P273" s="116">
        <f t="shared" si="46"/>
        <v>38891</v>
      </c>
    </row>
    <row r="274" spans="1:16" x14ac:dyDescent="0.35">
      <c r="A274" s="117" t="s">
        <v>146</v>
      </c>
      <c r="B274" s="117"/>
      <c r="C274" s="117"/>
      <c r="D274" s="117" t="s">
        <v>70</v>
      </c>
      <c r="E274" s="117">
        <v>0</v>
      </c>
      <c r="F274" s="117">
        <v>25</v>
      </c>
      <c r="G274" s="117">
        <v>60</v>
      </c>
      <c r="H274" s="117">
        <v>60</v>
      </c>
      <c r="I274" s="117">
        <v>60</v>
      </c>
      <c r="J274" s="117">
        <v>60</v>
      </c>
      <c r="K274" s="117">
        <v>60</v>
      </c>
      <c r="L274" s="117">
        <v>60</v>
      </c>
      <c r="M274" s="117">
        <v>60</v>
      </c>
      <c r="N274" s="117">
        <v>70</v>
      </c>
      <c r="O274" s="117">
        <v>70</v>
      </c>
      <c r="P274" s="117">
        <v>120</v>
      </c>
    </row>
    <row r="275" spans="1:16" x14ac:dyDescent="0.35">
      <c r="A275" s="117" t="s">
        <v>146</v>
      </c>
      <c r="B275" s="117"/>
      <c r="C275" s="117"/>
      <c r="D275" s="117" t="s">
        <v>71</v>
      </c>
      <c r="E275" s="117">
        <v>100</v>
      </c>
      <c r="F275" s="118">
        <v>100</v>
      </c>
      <c r="G275" s="118">
        <v>100</v>
      </c>
      <c r="H275" s="118">
        <v>100</v>
      </c>
      <c r="I275" s="118">
        <v>150</v>
      </c>
      <c r="J275" s="118">
        <v>150</v>
      </c>
      <c r="K275" s="118">
        <v>150</v>
      </c>
      <c r="L275" s="118">
        <v>150</v>
      </c>
      <c r="M275" s="118">
        <v>150</v>
      </c>
      <c r="N275" s="118">
        <v>150</v>
      </c>
      <c r="O275" s="118">
        <v>150</v>
      </c>
      <c r="P275" s="118">
        <v>150</v>
      </c>
    </row>
    <row r="276" spans="1:16" x14ac:dyDescent="0.35">
      <c r="A276" s="117" t="s">
        <v>146</v>
      </c>
      <c r="B276" s="117"/>
      <c r="C276" s="117"/>
      <c r="D276" s="117" t="s">
        <v>72</v>
      </c>
      <c r="E276" s="117">
        <v>30</v>
      </c>
      <c r="F276" s="117">
        <v>260</v>
      </c>
      <c r="G276" s="117">
        <v>664</v>
      </c>
      <c r="H276" s="118">
        <v>744</v>
      </c>
      <c r="I276" s="118">
        <v>2554</v>
      </c>
      <c r="J276" s="118">
        <v>2763</v>
      </c>
      <c r="K276" s="118">
        <v>3089</v>
      </c>
      <c r="L276" s="118">
        <v>3139</v>
      </c>
      <c r="M276" s="118">
        <v>3354</v>
      </c>
      <c r="N276" s="118">
        <v>3354</v>
      </c>
      <c r="O276" s="118">
        <v>3779</v>
      </c>
      <c r="P276" s="118">
        <v>4279</v>
      </c>
    </row>
    <row r="277" spans="1:16" x14ac:dyDescent="0.35">
      <c r="A277" s="117" t="s">
        <v>146</v>
      </c>
      <c r="B277" s="117"/>
      <c r="C277" s="117"/>
      <c r="D277" s="117" t="s">
        <v>73</v>
      </c>
      <c r="E277" s="118">
        <v>0</v>
      </c>
      <c r="F277" s="118">
        <v>30</v>
      </c>
      <c r="G277" s="118">
        <v>2030</v>
      </c>
      <c r="H277" s="118">
        <v>2492</v>
      </c>
      <c r="I277" s="118">
        <v>5132</v>
      </c>
      <c r="J277" s="118">
        <v>5132</v>
      </c>
      <c r="K277" s="118">
        <v>5152</v>
      </c>
      <c r="L277" s="118">
        <v>5152</v>
      </c>
      <c r="M277" s="118">
        <v>5152</v>
      </c>
      <c r="N277" s="118">
        <v>5152</v>
      </c>
      <c r="O277" s="118">
        <v>5172</v>
      </c>
      <c r="P277" s="118">
        <v>5372</v>
      </c>
    </row>
    <row r="278" spans="1:16" x14ac:dyDescent="0.35">
      <c r="A278" s="117" t="s">
        <v>146</v>
      </c>
      <c r="B278" s="117"/>
      <c r="C278" s="117"/>
      <c r="D278" s="117" t="s">
        <v>74</v>
      </c>
      <c r="E278" s="118">
        <v>2080</v>
      </c>
      <c r="F278" s="118">
        <v>2240</v>
      </c>
      <c r="G278" s="118">
        <v>2420</v>
      </c>
      <c r="H278" s="118">
        <v>11180</v>
      </c>
      <c r="I278" s="118">
        <v>12680</v>
      </c>
      <c r="J278" s="118">
        <v>13280</v>
      </c>
      <c r="K278" s="118">
        <v>13655</v>
      </c>
      <c r="L278" s="118">
        <v>14130</v>
      </c>
      <c r="M278" s="118">
        <v>14280</v>
      </c>
      <c r="N278" s="118">
        <v>28270</v>
      </c>
      <c r="O278" s="118">
        <v>28670</v>
      </c>
      <c r="P278" s="118">
        <v>28970</v>
      </c>
    </row>
    <row r="279" spans="1:16" x14ac:dyDescent="0.35">
      <c r="A279" s="114" t="s">
        <v>147</v>
      </c>
      <c r="B279" s="115"/>
      <c r="C279" s="115"/>
      <c r="D279" s="114" t="s">
        <v>69</v>
      </c>
      <c r="E279" s="116">
        <f t="shared" ref="E279:P279" si="47">SUM(E280:E284)</f>
        <v>0</v>
      </c>
      <c r="F279" s="116">
        <f t="shared" si="47"/>
        <v>0</v>
      </c>
      <c r="G279" s="116">
        <f t="shared" si="47"/>
        <v>0</v>
      </c>
      <c r="H279" s="116">
        <f t="shared" si="47"/>
        <v>0</v>
      </c>
      <c r="I279" s="116">
        <f t="shared" si="47"/>
        <v>0</v>
      </c>
      <c r="J279" s="116">
        <f t="shared" si="47"/>
        <v>0</v>
      </c>
      <c r="K279" s="116">
        <f t="shared" si="47"/>
        <v>0</v>
      </c>
      <c r="L279" s="116">
        <f t="shared" si="47"/>
        <v>0</v>
      </c>
      <c r="M279" s="116">
        <f t="shared" si="47"/>
        <v>0</v>
      </c>
      <c r="N279" s="116">
        <f t="shared" si="47"/>
        <v>0</v>
      </c>
      <c r="O279" s="116">
        <f t="shared" si="47"/>
        <v>0</v>
      </c>
      <c r="P279" s="116">
        <f t="shared" si="47"/>
        <v>0</v>
      </c>
    </row>
    <row r="280" spans="1:16" x14ac:dyDescent="0.35">
      <c r="A280" s="117" t="s">
        <v>147</v>
      </c>
      <c r="B280" s="117"/>
      <c r="C280" s="117"/>
      <c r="D280" s="117" t="s">
        <v>70</v>
      </c>
      <c r="E280" s="117">
        <v>0</v>
      </c>
      <c r="F280" s="117">
        <v>0</v>
      </c>
      <c r="G280" s="117">
        <v>0</v>
      </c>
      <c r="H280" s="117">
        <v>0</v>
      </c>
      <c r="I280" s="117">
        <v>0</v>
      </c>
      <c r="J280" s="117">
        <v>0</v>
      </c>
      <c r="K280" s="117">
        <v>0</v>
      </c>
      <c r="L280" s="117">
        <v>0</v>
      </c>
      <c r="M280" s="117">
        <v>0</v>
      </c>
      <c r="N280" s="117">
        <v>0</v>
      </c>
      <c r="O280" s="117">
        <v>0</v>
      </c>
      <c r="P280" s="117">
        <v>0</v>
      </c>
    </row>
    <row r="281" spans="1:16" x14ac:dyDescent="0.35">
      <c r="A281" s="117" t="s">
        <v>147</v>
      </c>
      <c r="B281" s="117"/>
      <c r="C281" s="117"/>
      <c r="D281" s="117" t="s">
        <v>71</v>
      </c>
      <c r="E281" s="117">
        <v>0</v>
      </c>
      <c r="F281" s="117">
        <v>0</v>
      </c>
      <c r="G281" s="117">
        <v>0</v>
      </c>
      <c r="H281" s="117">
        <v>0</v>
      </c>
      <c r="I281" s="117">
        <v>0</v>
      </c>
      <c r="J281" s="117">
        <v>0</v>
      </c>
      <c r="K281" s="117">
        <v>0</v>
      </c>
      <c r="L281" s="117">
        <v>0</v>
      </c>
      <c r="M281" s="117">
        <v>0</v>
      </c>
      <c r="N281" s="117">
        <v>0</v>
      </c>
      <c r="O281" s="117">
        <v>0</v>
      </c>
      <c r="P281" s="117">
        <v>0</v>
      </c>
    </row>
    <row r="282" spans="1:16" x14ac:dyDescent="0.35">
      <c r="A282" s="117" t="s">
        <v>147</v>
      </c>
      <c r="B282" s="117"/>
      <c r="C282" s="117"/>
      <c r="D282" s="117" t="s">
        <v>72</v>
      </c>
      <c r="E282" s="117">
        <v>0</v>
      </c>
      <c r="F282" s="117">
        <v>0</v>
      </c>
      <c r="G282" s="117">
        <v>0</v>
      </c>
      <c r="H282" s="117">
        <v>0</v>
      </c>
      <c r="I282" s="117">
        <v>0</v>
      </c>
      <c r="J282" s="117">
        <v>0</v>
      </c>
      <c r="K282" s="118">
        <v>0</v>
      </c>
      <c r="L282" s="118">
        <v>0</v>
      </c>
      <c r="M282" s="118">
        <v>0</v>
      </c>
      <c r="N282" s="118">
        <v>0</v>
      </c>
      <c r="O282" s="118">
        <v>0</v>
      </c>
      <c r="P282" s="118">
        <v>0</v>
      </c>
    </row>
    <row r="283" spans="1:16" x14ac:dyDescent="0.35">
      <c r="A283" s="117" t="s">
        <v>147</v>
      </c>
      <c r="B283" s="117"/>
      <c r="C283" s="117"/>
      <c r="D283" s="117" t="s">
        <v>73</v>
      </c>
      <c r="E283" s="117">
        <v>0</v>
      </c>
      <c r="F283" s="117">
        <v>0</v>
      </c>
      <c r="G283" s="117">
        <v>0</v>
      </c>
      <c r="H283" s="117">
        <v>0</v>
      </c>
      <c r="I283" s="117">
        <v>0</v>
      </c>
      <c r="J283" s="117">
        <v>0</v>
      </c>
      <c r="K283" s="117">
        <v>0</v>
      </c>
      <c r="L283" s="117">
        <v>0</v>
      </c>
      <c r="M283" s="117">
        <v>0</v>
      </c>
      <c r="N283" s="117">
        <v>0</v>
      </c>
      <c r="O283" s="117">
        <v>0</v>
      </c>
      <c r="P283" s="117">
        <v>0</v>
      </c>
    </row>
    <row r="284" spans="1:16" x14ac:dyDescent="0.35">
      <c r="A284" s="117" t="s">
        <v>147</v>
      </c>
      <c r="B284" s="117"/>
      <c r="C284" s="117"/>
      <c r="D284" s="117" t="s">
        <v>74</v>
      </c>
      <c r="E284" s="117">
        <v>0</v>
      </c>
      <c r="F284" s="117">
        <v>0</v>
      </c>
      <c r="G284" s="117">
        <v>0</v>
      </c>
      <c r="H284" s="117">
        <v>0</v>
      </c>
      <c r="I284" s="117">
        <v>0</v>
      </c>
      <c r="J284" s="117">
        <v>0</v>
      </c>
      <c r="K284" s="117">
        <v>0</v>
      </c>
      <c r="L284" s="117">
        <v>0</v>
      </c>
      <c r="M284" s="117">
        <v>0</v>
      </c>
      <c r="N284" s="117">
        <v>0</v>
      </c>
      <c r="O284" s="117">
        <v>0</v>
      </c>
      <c r="P284" s="117">
        <v>0</v>
      </c>
    </row>
    <row r="285" spans="1:16" x14ac:dyDescent="0.35">
      <c r="A285" s="114" t="s">
        <v>148</v>
      </c>
      <c r="B285" s="115"/>
      <c r="C285" s="115"/>
      <c r="D285" s="114" t="s">
        <v>69</v>
      </c>
      <c r="E285" s="116">
        <f t="shared" ref="E285:P285" si="48">SUM(E286:E290)</f>
        <v>0</v>
      </c>
      <c r="F285" s="116">
        <f t="shared" si="48"/>
        <v>0</v>
      </c>
      <c r="G285" s="116">
        <f t="shared" si="48"/>
        <v>1</v>
      </c>
      <c r="H285" s="116">
        <f t="shared" si="48"/>
        <v>1</v>
      </c>
      <c r="I285" s="116">
        <f t="shared" si="48"/>
        <v>1</v>
      </c>
      <c r="J285" s="116">
        <f t="shared" si="48"/>
        <v>1</v>
      </c>
      <c r="K285" s="116">
        <f t="shared" si="48"/>
        <v>1</v>
      </c>
      <c r="L285" s="116">
        <f t="shared" si="48"/>
        <v>1</v>
      </c>
      <c r="M285" s="116">
        <f t="shared" si="48"/>
        <v>1</v>
      </c>
      <c r="N285" s="116">
        <f t="shared" si="48"/>
        <v>1</v>
      </c>
      <c r="O285" s="116">
        <f t="shared" si="48"/>
        <v>1</v>
      </c>
      <c r="P285" s="116">
        <f t="shared" si="48"/>
        <v>1</v>
      </c>
    </row>
    <row r="286" spans="1:16" x14ac:dyDescent="0.35">
      <c r="A286" s="117" t="s">
        <v>148</v>
      </c>
      <c r="B286" s="117"/>
      <c r="C286" s="117"/>
      <c r="D286" s="117" t="s">
        <v>70</v>
      </c>
      <c r="E286" s="117">
        <v>0</v>
      </c>
      <c r="F286" s="117">
        <v>0</v>
      </c>
      <c r="G286" s="117">
        <v>0</v>
      </c>
      <c r="H286" s="117">
        <v>0</v>
      </c>
      <c r="I286" s="117">
        <v>0</v>
      </c>
      <c r="J286" s="117">
        <v>0</v>
      </c>
      <c r="K286" s="117">
        <v>0</v>
      </c>
      <c r="L286" s="117">
        <v>0</v>
      </c>
      <c r="M286" s="117">
        <v>0</v>
      </c>
      <c r="N286" s="117">
        <v>0</v>
      </c>
      <c r="O286" s="117">
        <v>0</v>
      </c>
      <c r="P286" s="117">
        <v>0</v>
      </c>
    </row>
    <row r="287" spans="1:16" x14ac:dyDescent="0.35">
      <c r="A287" s="117" t="s">
        <v>148</v>
      </c>
      <c r="B287" s="117"/>
      <c r="C287" s="117"/>
      <c r="D287" s="117" t="s">
        <v>71</v>
      </c>
      <c r="E287" s="117">
        <v>0</v>
      </c>
      <c r="F287" s="117">
        <v>0</v>
      </c>
      <c r="G287" s="117">
        <v>0</v>
      </c>
      <c r="H287" s="117">
        <v>0</v>
      </c>
      <c r="I287" s="117">
        <v>0</v>
      </c>
      <c r="J287" s="117">
        <v>0</v>
      </c>
      <c r="K287" s="117">
        <v>0</v>
      </c>
      <c r="L287" s="117">
        <v>0</v>
      </c>
      <c r="M287" s="117">
        <v>0</v>
      </c>
      <c r="N287" s="117">
        <v>0</v>
      </c>
      <c r="O287" s="117">
        <v>0</v>
      </c>
      <c r="P287" s="117">
        <v>0</v>
      </c>
    </row>
    <row r="288" spans="1:16" x14ac:dyDescent="0.35">
      <c r="A288" s="117" t="s">
        <v>148</v>
      </c>
      <c r="B288" s="117"/>
      <c r="C288" s="117"/>
      <c r="D288" s="117" t="s">
        <v>72</v>
      </c>
      <c r="E288" s="117">
        <v>0</v>
      </c>
      <c r="F288" s="117">
        <v>0</v>
      </c>
      <c r="G288" s="117">
        <v>0</v>
      </c>
      <c r="H288" s="117">
        <v>0</v>
      </c>
      <c r="I288" s="117">
        <v>0</v>
      </c>
      <c r="J288" s="117">
        <v>0</v>
      </c>
      <c r="K288" s="117">
        <v>0</v>
      </c>
      <c r="L288" s="117">
        <v>0</v>
      </c>
      <c r="M288" s="117">
        <v>0</v>
      </c>
      <c r="N288" s="117">
        <v>0</v>
      </c>
      <c r="O288" s="117">
        <v>0</v>
      </c>
      <c r="P288" s="117">
        <v>0</v>
      </c>
    </row>
    <row r="289" spans="1:16" x14ac:dyDescent="0.35">
      <c r="A289" s="117" t="s">
        <v>148</v>
      </c>
      <c r="B289" s="117"/>
      <c r="C289" s="117"/>
      <c r="D289" s="117" t="s">
        <v>73</v>
      </c>
      <c r="E289" s="117">
        <v>0</v>
      </c>
      <c r="F289" s="117">
        <v>0</v>
      </c>
      <c r="G289" s="117">
        <v>1</v>
      </c>
      <c r="H289" s="117">
        <v>1</v>
      </c>
      <c r="I289" s="117">
        <v>1</v>
      </c>
      <c r="J289" s="117">
        <v>1</v>
      </c>
      <c r="K289" s="117">
        <v>1</v>
      </c>
      <c r="L289" s="117">
        <v>1</v>
      </c>
      <c r="M289" s="117">
        <v>1</v>
      </c>
      <c r="N289" s="117">
        <v>1</v>
      </c>
      <c r="O289" s="117">
        <v>1</v>
      </c>
      <c r="P289" s="117">
        <v>1</v>
      </c>
    </row>
    <row r="290" spans="1:16" x14ac:dyDescent="0.35">
      <c r="A290" s="117" t="s">
        <v>148</v>
      </c>
      <c r="B290" s="117"/>
      <c r="C290" s="117"/>
      <c r="D290" s="117" t="s">
        <v>74</v>
      </c>
      <c r="E290" s="117">
        <v>0</v>
      </c>
      <c r="F290" s="117">
        <v>0</v>
      </c>
      <c r="G290" s="117">
        <v>0</v>
      </c>
      <c r="H290" s="117">
        <v>0</v>
      </c>
      <c r="I290" s="117">
        <v>0</v>
      </c>
      <c r="J290" s="117">
        <v>0</v>
      </c>
      <c r="K290" s="117">
        <v>0</v>
      </c>
      <c r="L290" s="117">
        <v>0</v>
      </c>
      <c r="M290" s="117">
        <v>0</v>
      </c>
      <c r="N290" s="117">
        <v>0</v>
      </c>
      <c r="O290" s="117">
        <v>0</v>
      </c>
      <c r="P290" s="117">
        <v>0</v>
      </c>
    </row>
    <row r="291" spans="1:16" x14ac:dyDescent="0.35">
      <c r="A291" s="114" t="s">
        <v>151</v>
      </c>
      <c r="B291" s="115"/>
      <c r="C291" s="115"/>
      <c r="D291" s="114" t="s">
        <v>69</v>
      </c>
      <c r="E291" s="116">
        <f t="shared" ref="E291:P291" si="49">SUM(E292:E296)</f>
        <v>12073045603</v>
      </c>
      <c r="F291" s="116">
        <f t="shared" si="49"/>
        <v>23015963551</v>
      </c>
      <c r="G291" s="116">
        <f t="shared" si="49"/>
        <v>33016755662.299999</v>
      </c>
      <c r="H291" s="116">
        <f t="shared" si="49"/>
        <v>43025173980.300003</v>
      </c>
      <c r="I291" s="116">
        <f t="shared" si="49"/>
        <v>57561806338.300003</v>
      </c>
      <c r="J291" s="116">
        <f t="shared" si="49"/>
        <v>63507896679.5</v>
      </c>
      <c r="K291" s="116">
        <f t="shared" si="49"/>
        <v>79957248523.5</v>
      </c>
      <c r="L291" s="116">
        <f t="shared" si="49"/>
        <v>91046629803.5</v>
      </c>
      <c r="M291" s="116">
        <f t="shared" si="49"/>
        <v>93960819815.800003</v>
      </c>
      <c r="N291" s="116">
        <f t="shared" si="49"/>
        <v>106954314447.8</v>
      </c>
      <c r="O291" s="116">
        <f t="shared" si="49"/>
        <v>129051593640.8</v>
      </c>
      <c r="P291" s="116">
        <f t="shared" si="49"/>
        <v>147245357206.79999</v>
      </c>
    </row>
    <row r="292" spans="1:16" x14ac:dyDescent="0.35">
      <c r="A292" s="117" t="s">
        <v>151</v>
      </c>
      <c r="B292" s="117"/>
      <c r="C292" s="117"/>
      <c r="D292" s="117" t="s">
        <v>70</v>
      </c>
      <c r="E292" s="118">
        <v>998109859</v>
      </c>
      <c r="F292" s="118">
        <v>2554835802</v>
      </c>
      <c r="G292" s="118">
        <v>3097339461.5999999</v>
      </c>
      <c r="H292" s="118">
        <v>4043402931.5999999</v>
      </c>
      <c r="I292" s="118">
        <v>5864956005.6000004</v>
      </c>
      <c r="J292" s="118">
        <v>7349353442.6000004</v>
      </c>
      <c r="K292" s="118">
        <v>8801690613.6000004</v>
      </c>
      <c r="L292" s="118">
        <v>9748326001.6000004</v>
      </c>
      <c r="M292" s="118">
        <v>10456040778.5</v>
      </c>
      <c r="N292" s="118">
        <v>11798539087.5</v>
      </c>
      <c r="O292" s="118">
        <v>13425589285.5</v>
      </c>
      <c r="P292" s="118">
        <v>14327716923.5</v>
      </c>
    </row>
    <row r="293" spans="1:16" x14ac:dyDescent="0.35">
      <c r="A293" s="117" t="s">
        <v>151</v>
      </c>
      <c r="B293" s="117"/>
      <c r="C293" s="117"/>
      <c r="D293" s="117" t="s">
        <v>71</v>
      </c>
      <c r="E293" s="118">
        <v>1542843341</v>
      </c>
      <c r="F293" s="118">
        <v>2964074359</v>
      </c>
      <c r="G293" s="118">
        <v>5408986363</v>
      </c>
      <c r="H293" s="118">
        <v>7132154625</v>
      </c>
      <c r="I293" s="118">
        <v>8731558692</v>
      </c>
      <c r="J293" s="118">
        <v>9008069434.1000004</v>
      </c>
      <c r="K293" s="118">
        <v>10466034264.1</v>
      </c>
      <c r="L293" s="118">
        <v>11883496982.1</v>
      </c>
      <c r="M293" s="118">
        <v>13696769331.1</v>
      </c>
      <c r="N293" s="118">
        <v>15527171461.1</v>
      </c>
      <c r="O293" s="118">
        <v>17278881710.099998</v>
      </c>
      <c r="P293" s="118">
        <v>19335556015.099998</v>
      </c>
    </row>
    <row r="294" spans="1:16" x14ac:dyDescent="0.35">
      <c r="A294" s="117" t="s">
        <v>151</v>
      </c>
      <c r="B294" s="117"/>
      <c r="C294" s="117"/>
      <c r="D294" s="117" t="s">
        <v>72</v>
      </c>
      <c r="E294" s="118">
        <v>4242265235</v>
      </c>
      <c r="F294" s="118">
        <v>7873470353</v>
      </c>
      <c r="G294" s="118">
        <v>12367398705</v>
      </c>
      <c r="H294" s="118">
        <v>16305023245</v>
      </c>
      <c r="I294" s="118">
        <v>20795327551</v>
      </c>
      <c r="J294" s="118">
        <v>21447618800.099998</v>
      </c>
      <c r="K294" s="118">
        <v>26093175398.099998</v>
      </c>
      <c r="L294" s="118">
        <v>30159813269.099998</v>
      </c>
      <c r="M294" s="118">
        <v>31125162523.5</v>
      </c>
      <c r="N294" s="118">
        <v>35463289704.5</v>
      </c>
      <c r="O294" s="118">
        <v>43199015220.5</v>
      </c>
      <c r="P294" s="118">
        <v>49496618795.5</v>
      </c>
    </row>
    <row r="295" spans="1:16" x14ac:dyDescent="0.35">
      <c r="A295" s="117" t="s">
        <v>151</v>
      </c>
      <c r="B295" s="117"/>
      <c r="C295" s="117"/>
      <c r="D295" s="117" t="s">
        <v>73</v>
      </c>
      <c r="E295" s="118">
        <v>1601838708</v>
      </c>
      <c r="F295" s="118">
        <v>3112948834</v>
      </c>
      <c r="G295" s="118">
        <v>3655647514.6999998</v>
      </c>
      <c r="H295" s="118">
        <v>5307434368.6999998</v>
      </c>
      <c r="I295" s="118">
        <v>9785322253.7000008</v>
      </c>
      <c r="J295" s="118">
        <v>11923244688.700001</v>
      </c>
      <c r="K295" s="118">
        <v>18358080344.700001</v>
      </c>
      <c r="L295" s="118">
        <v>21492911657.700001</v>
      </c>
      <c r="M295" s="118">
        <v>22975551669.700001</v>
      </c>
      <c r="N295" s="118">
        <v>25963417914.700001</v>
      </c>
      <c r="O295" s="118">
        <v>31780846251.700001</v>
      </c>
      <c r="P295" s="118">
        <v>35168096329.699997</v>
      </c>
    </row>
    <row r="296" spans="1:16" x14ac:dyDescent="0.35">
      <c r="A296" s="117" t="s">
        <v>151</v>
      </c>
      <c r="B296" s="117"/>
      <c r="C296" s="117"/>
      <c r="D296" s="117" t="s">
        <v>74</v>
      </c>
      <c r="E296" s="118">
        <v>3687988460</v>
      </c>
      <c r="F296" s="118">
        <v>6510634203</v>
      </c>
      <c r="G296" s="118">
        <v>8487383618</v>
      </c>
      <c r="H296" s="118">
        <v>10237158810</v>
      </c>
      <c r="I296" s="118">
        <v>12384641836</v>
      </c>
      <c r="J296" s="118">
        <v>13779610314</v>
      </c>
      <c r="K296" s="118">
        <v>16238267903</v>
      </c>
      <c r="L296" s="118">
        <v>17762081893</v>
      </c>
      <c r="M296" s="118">
        <v>15707295513</v>
      </c>
      <c r="N296" s="118">
        <v>18201896280</v>
      </c>
      <c r="O296" s="118">
        <v>23367261173</v>
      </c>
      <c r="P296" s="118">
        <v>28917369143</v>
      </c>
    </row>
    <row r="297" spans="1:16" x14ac:dyDescent="0.35">
      <c r="A297" s="114" t="s">
        <v>152</v>
      </c>
      <c r="B297" s="115"/>
      <c r="C297" s="115"/>
      <c r="D297" s="114" t="s">
        <v>69</v>
      </c>
      <c r="E297" s="116">
        <f t="shared" ref="E297:P297" si="50">SUM(E298:E302)</f>
        <v>9720889575</v>
      </c>
      <c r="F297" s="116">
        <f t="shared" si="50"/>
        <v>18013082815</v>
      </c>
      <c r="G297" s="116">
        <f t="shared" si="50"/>
        <v>24568515866</v>
      </c>
      <c r="H297" s="116">
        <f t="shared" si="50"/>
        <v>32511846752</v>
      </c>
      <c r="I297" s="116">
        <f t="shared" si="50"/>
        <v>41025941552</v>
      </c>
      <c r="J297" s="116">
        <f t="shared" si="50"/>
        <v>41986715406</v>
      </c>
      <c r="K297" s="116">
        <f t="shared" si="50"/>
        <v>53934269392</v>
      </c>
      <c r="L297" s="116">
        <f t="shared" si="50"/>
        <v>53934269392</v>
      </c>
      <c r="M297" s="116">
        <f t="shared" si="50"/>
        <v>53934269392</v>
      </c>
      <c r="N297" s="116">
        <f t="shared" si="50"/>
        <v>53934269392</v>
      </c>
      <c r="O297" s="116">
        <f t="shared" si="50"/>
        <v>53934269392</v>
      </c>
      <c r="P297" s="116">
        <f t="shared" si="50"/>
        <v>53934269392</v>
      </c>
    </row>
    <row r="298" spans="1:16" x14ac:dyDescent="0.35">
      <c r="A298" s="117" t="s">
        <v>152</v>
      </c>
      <c r="B298" s="117"/>
      <c r="C298" s="117"/>
      <c r="D298" s="117" t="s">
        <v>70</v>
      </c>
      <c r="E298" s="118">
        <v>660872417</v>
      </c>
      <c r="F298" s="118">
        <v>1897360931</v>
      </c>
      <c r="G298" s="118">
        <v>2124113993</v>
      </c>
      <c r="H298" s="118">
        <v>2751057600</v>
      </c>
      <c r="I298" s="118">
        <v>3546762942</v>
      </c>
      <c r="J298" s="118">
        <v>4256803425</v>
      </c>
      <c r="K298" s="118">
        <v>4988400894</v>
      </c>
      <c r="L298" s="118">
        <v>4988400894</v>
      </c>
      <c r="M298" s="118">
        <v>4988400894</v>
      </c>
      <c r="N298" s="118">
        <v>4988400894</v>
      </c>
      <c r="O298" s="118">
        <v>4988400894</v>
      </c>
      <c r="P298" s="118">
        <v>4988400894</v>
      </c>
    </row>
    <row r="299" spans="1:16" x14ac:dyDescent="0.35">
      <c r="A299" s="117" t="s">
        <v>152</v>
      </c>
      <c r="B299" s="117"/>
      <c r="C299" s="117"/>
      <c r="D299" s="117" t="s">
        <v>71</v>
      </c>
      <c r="E299" s="118">
        <v>1471694573</v>
      </c>
      <c r="F299" s="118">
        <v>2795006813</v>
      </c>
      <c r="G299" s="118">
        <v>5229866789</v>
      </c>
      <c r="H299" s="118">
        <v>6898720647</v>
      </c>
      <c r="I299" s="118">
        <v>8403402449</v>
      </c>
      <c r="J299" s="118">
        <v>8498475886</v>
      </c>
      <c r="K299" s="118">
        <v>9643282453</v>
      </c>
      <c r="L299" s="118">
        <v>9643282453</v>
      </c>
      <c r="M299" s="118">
        <v>9643282453</v>
      </c>
      <c r="N299" s="118">
        <v>9643282453</v>
      </c>
      <c r="O299" s="118">
        <v>9643282453</v>
      </c>
      <c r="P299" s="118">
        <v>9643282453</v>
      </c>
    </row>
    <row r="300" spans="1:16" x14ac:dyDescent="0.35">
      <c r="A300" s="117" t="s">
        <v>152</v>
      </c>
      <c r="B300" s="117"/>
      <c r="C300" s="117"/>
      <c r="D300" s="117" t="s">
        <v>72</v>
      </c>
      <c r="E300" s="118">
        <v>3156316928</v>
      </c>
      <c r="F300" s="118">
        <v>5295332594</v>
      </c>
      <c r="G300" s="118">
        <v>7415968271</v>
      </c>
      <c r="H300" s="118">
        <v>10397112517</v>
      </c>
      <c r="I300" s="118">
        <v>13816036183</v>
      </c>
      <c r="J300" s="118">
        <v>12476737111</v>
      </c>
      <c r="K300" s="118">
        <v>15548575049</v>
      </c>
      <c r="L300" s="118">
        <v>15548575049</v>
      </c>
      <c r="M300" s="118">
        <v>15548575049</v>
      </c>
      <c r="N300" s="118">
        <v>15548575049</v>
      </c>
      <c r="O300" s="118">
        <v>15548575049</v>
      </c>
      <c r="P300" s="118">
        <v>15548575049</v>
      </c>
    </row>
    <row r="301" spans="1:16" x14ac:dyDescent="0.35">
      <c r="A301" s="117" t="s">
        <v>152</v>
      </c>
      <c r="B301" s="117"/>
      <c r="C301" s="117"/>
      <c r="D301" s="117" t="s">
        <v>73</v>
      </c>
      <c r="E301" s="118">
        <v>1335080771</v>
      </c>
      <c r="F301" s="118">
        <v>2597857071</v>
      </c>
      <c r="G301" s="118">
        <v>3034579143</v>
      </c>
      <c r="H301" s="118">
        <v>4284908930</v>
      </c>
      <c r="I301" s="118">
        <v>5405471509</v>
      </c>
      <c r="J301" s="118">
        <v>6165014118</v>
      </c>
      <c r="K301" s="118">
        <v>11409734433</v>
      </c>
      <c r="L301" s="118">
        <v>11409734433</v>
      </c>
      <c r="M301" s="118">
        <v>11409734433</v>
      </c>
      <c r="N301" s="118">
        <v>11409734433</v>
      </c>
      <c r="O301" s="118">
        <v>11409734433</v>
      </c>
      <c r="P301" s="118">
        <v>11409734433</v>
      </c>
    </row>
    <row r="302" spans="1:16" x14ac:dyDescent="0.35">
      <c r="A302" s="117" t="s">
        <v>152</v>
      </c>
      <c r="B302" s="117"/>
      <c r="C302" s="117"/>
      <c r="D302" s="117" t="s">
        <v>74</v>
      </c>
      <c r="E302" s="118">
        <v>3096924886</v>
      </c>
      <c r="F302" s="118">
        <v>5427525406</v>
      </c>
      <c r="G302" s="118">
        <v>6763987670</v>
      </c>
      <c r="H302" s="118">
        <v>8180047058</v>
      </c>
      <c r="I302" s="118">
        <v>9854268469</v>
      </c>
      <c r="J302" s="118">
        <v>10589684866</v>
      </c>
      <c r="K302" s="118">
        <v>12344276563</v>
      </c>
      <c r="L302" s="118">
        <v>12344276563</v>
      </c>
      <c r="M302" s="118">
        <v>12344276563</v>
      </c>
      <c r="N302" s="118">
        <v>12344276563</v>
      </c>
      <c r="O302" s="118">
        <v>12344276563</v>
      </c>
      <c r="P302" s="118">
        <v>12344276563</v>
      </c>
    </row>
    <row r="303" spans="1:16" x14ac:dyDescent="0.35">
      <c r="A303" s="114" t="s">
        <v>153</v>
      </c>
      <c r="B303" s="115"/>
      <c r="C303" s="115"/>
      <c r="D303" s="114" t="s">
        <v>69</v>
      </c>
      <c r="E303" s="116">
        <f t="shared" ref="E303:P303" si="51">SUM(E304:E308)</f>
        <v>51616746</v>
      </c>
      <c r="F303" s="116">
        <f t="shared" si="51"/>
        <v>694615136</v>
      </c>
      <c r="G303" s="116">
        <f t="shared" si="51"/>
        <v>2519416811</v>
      </c>
      <c r="H303" s="116">
        <f t="shared" si="51"/>
        <v>2621659498</v>
      </c>
      <c r="I303" s="116">
        <f t="shared" si="51"/>
        <v>3961193588</v>
      </c>
      <c r="J303" s="116">
        <f t="shared" si="51"/>
        <v>5825914267</v>
      </c>
      <c r="K303" s="116">
        <f t="shared" si="51"/>
        <v>9380167995</v>
      </c>
      <c r="L303" s="116">
        <f t="shared" si="51"/>
        <v>9380167995</v>
      </c>
      <c r="M303" s="116">
        <f t="shared" si="51"/>
        <v>9380167995</v>
      </c>
      <c r="N303" s="116">
        <f t="shared" si="51"/>
        <v>9380167995</v>
      </c>
      <c r="O303" s="116">
        <f t="shared" si="51"/>
        <v>9380167995</v>
      </c>
      <c r="P303" s="116">
        <f t="shared" si="51"/>
        <v>9380167995</v>
      </c>
    </row>
    <row r="304" spans="1:16" x14ac:dyDescent="0.35">
      <c r="A304" s="117" t="s">
        <v>153</v>
      </c>
      <c r="B304" s="117"/>
      <c r="C304" s="117"/>
      <c r="D304" s="117" t="s">
        <v>70</v>
      </c>
      <c r="E304" s="118">
        <v>18458321</v>
      </c>
      <c r="F304" s="118">
        <v>39104847</v>
      </c>
      <c r="G304" s="118">
        <v>41604847</v>
      </c>
      <c r="H304" s="118">
        <v>41604847</v>
      </c>
      <c r="I304" s="118">
        <v>720364824</v>
      </c>
      <c r="J304" s="118">
        <v>1238764824</v>
      </c>
      <c r="K304" s="118">
        <v>1244217364</v>
      </c>
      <c r="L304" s="118">
        <v>1244217364</v>
      </c>
      <c r="M304" s="118">
        <v>1244217364</v>
      </c>
      <c r="N304" s="118">
        <v>1244217364</v>
      </c>
      <c r="O304" s="118">
        <v>1244217364</v>
      </c>
      <c r="P304" s="118">
        <v>1244217364</v>
      </c>
    </row>
    <row r="305" spans="1:16" x14ac:dyDescent="0.35">
      <c r="A305" s="117" t="s">
        <v>153</v>
      </c>
      <c r="B305" s="117"/>
      <c r="C305" s="117"/>
      <c r="D305" s="117" t="s">
        <v>71</v>
      </c>
      <c r="E305" s="117">
        <v>0</v>
      </c>
      <c r="F305" s="117">
        <v>0</v>
      </c>
      <c r="G305" s="117">
        <v>0</v>
      </c>
      <c r="H305" s="118">
        <v>-46454000</v>
      </c>
      <c r="I305" s="118">
        <v>-46454000</v>
      </c>
      <c r="J305" s="118">
        <v>-44522303</v>
      </c>
      <c r="K305" s="118">
        <v>-77297481</v>
      </c>
      <c r="L305" s="118">
        <v>-77297481</v>
      </c>
      <c r="M305" s="118">
        <v>-77297481</v>
      </c>
      <c r="N305" s="118">
        <v>-77297481</v>
      </c>
      <c r="O305" s="118">
        <v>-77297481</v>
      </c>
      <c r="P305" s="118">
        <v>-77297481</v>
      </c>
    </row>
    <row r="306" spans="1:16" x14ac:dyDescent="0.35">
      <c r="A306" s="117" t="s">
        <v>153</v>
      </c>
      <c r="B306" s="117"/>
      <c r="C306" s="117"/>
      <c r="D306" s="117" t="s">
        <v>72</v>
      </c>
      <c r="E306" s="118">
        <v>26591589</v>
      </c>
      <c r="F306" s="118">
        <v>643466518</v>
      </c>
      <c r="G306" s="118">
        <v>2269889203</v>
      </c>
      <c r="H306" s="118">
        <v>2303672290</v>
      </c>
      <c r="I306" s="118">
        <v>2311566617</v>
      </c>
      <c r="J306" s="118">
        <v>3147501197</v>
      </c>
      <c r="K306" s="118">
        <v>2689314402</v>
      </c>
      <c r="L306" s="118">
        <v>2689314402</v>
      </c>
      <c r="M306" s="118">
        <v>2689314402</v>
      </c>
      <c r="N306" s="118">
        <v>2689314402</v>
      </c>
      <c r="O306" s="118">
        <v>2689314402</v>
      </c>
      <c r="P306" s="118">
        <v>2689314402</v>
      </c>
    </row>
    <row r="307" spans="1:16" x14ac:dyDescent="0.35">
      <c r="A307" s="117" t="s">
        <v>153</v>
      </c>
      <c r="B307" s="117"/>
      <c r="C307" s="117"/>
      <c r="D307" s="117" t="s">
        <v>73</v>
      </c>
      <c r="E307" s="117">
        <v>0</v>
      </c>
      <c r="F307" s="117">
        <v>507</v>
      </c>
      <c r="G307" s="118">
        <v>-151891821</v>
      </c>
      <c r="H307" s="118">
        <v>137041600</v>
      </c>
      <c r="I307" s="118">
        <v>819985475</v>
      </c>
      <c r="J307" s="118">
        <v>1165893096</v>
      </c>
      <c r="K307" s="118">
        <v>5022593534</v>
      </c>
      <c r="L307" s="118">
        <v>5022593534</v>
      </c>
      <c r="M307" s="118">
        <v>5022593534</v>
      </c>
      <c r="N307" s="118">
        <v>5022593534</v>
      </c>
      <c r="O307" s="118">
        <v>5022593534</v>
      </c>
      <c r="P307" s="118">
        <v>5022593534</v>
      </c>
    </row>
    <row r="308" spans="1:16" x14ac:dyDescent="0.35">
      <c r="A308" s="117" t="s">
        <v>153</v>
      </c>
      <c r="B308" s="117"/>
      <c r="C308" s="117"/>
      <c r="D308" s="117" t="s">
        <v>74</v>
      </c>
      <c r="E308" s="118">
        <v>6566836</v>
      </c>
      <c r="F308" s="118">
        <v>12043264</v>
      </c>
      <c r="G308" s="118">
        <v>359814582</v>
      </c>
      <c r="H308" s="118">
        <v>185794761</v>
      </c>
      <c r="I308" s="118">
        <v>155730672</v>
      </c>
      <c r="J308" s="118">
        <v>318277453</v>
      </c>
      <c r="K308" s="118">
        <v>501340176</v>
      </c>
      <c r="L308" s="118">
        <v>501340176</v>
      </c>
      <c r="M308" s="118">
        <v>501340176</v>
      </c>
      <c r="N308" s="118">
        <v>501340176</v>
      </c>
      <c r="O308" s="118">
        <v>501340176</v>
      </c>
      <c r="P308" s="118">
        <v>501340176</v>
      </c>
    </row>
    <row r="309" spans="1:16" x14ac:dyDescent="0.35">
      <c r="A309" s="114" t="s">
        <v>199</v>
      </c>
      <c r="B309" s="115"/>
      <c r="C309" s="115"/>
      <c r="D309" s="114" t="s">
        <v>69</v>
      </c>
      <c r="E309" s="116">
        <f t="shared" ref="E309:P309" si="52">SUM(E310:E314)</f>
        <v>20372971490</v>
      </c>
      <c r="F309" s="116">
        <f t="shared" si="52"/>
        <v>42823053288</v>
      </c>
      <c r="G309" s="116">
        <f t="shared" si="52"/>
        <v>64370797954</v>
      </c>
      <c r="H309" s="116">
        <f t="shared" si="52"/>
        <v>86809516559</v>
      </c>
      <c r="I309" s="116">
        <f t="shared" si="52"/>
        <v>115137849170</v>
      </c>
      <c r="J309" s="116">
        <f t="shared" si="52"/>
        <v>129723848107</v>
      </c>
      <c r="K309" s="116">
        <f t="shared" si="52"/>
        <v>156914524975</v>
      </c>
      <c r="L309" s="116">
        <f t="shared" si="52"/>
        <v>178213142285</v>
      </c>
      <c r="M309" s="116">
        <f t="shared" si="52"/>
        <v>215657937634</v>
      </c>
      <c r="N309" s="116">
        <f t="shared" si="52"/>
        <v>252101370169</v>
      </c>
      <c r="O309" s="116">
        <f t="shared" si="52"/>
        <v>284397004285</v>
      </c>
      <c r="P309" s="116">
        <f t="shared" si="52"/>
        <v>316692638401</v>
      </c>
    </row>
    <row r="310" spans="1:16" x14ac:dyDescent="0.35">
      <c r="A310" s="117" t="s">
        <v>199</v>
      </c>
      <c r="B310" s="117"/>
      <c r="C310" s="117"/>
      <c r="D310" s="117" t="s">
        <v>70</v>
      </c>
      <c r="E310" s="118">
        <v>3098295828</v>
      </c>
      <c r="F310" s="118">
        <v>6902983645</v>
      </c>
      <c r="G310" s="118">
        <v>14416175387</v>
      </c>
      <c r="H310" s="118">
        <v>18187760367</v>
      </c>
      <c r="I310" s="118">
        <v>23331982830</v>
      </c>
      <c r="J310" s="118">
        <v>27401847849</v>
      </c>
      <c r="K310" s="118">
        <v>31854653165</v>
      </c>
      <c r="L310" s="118">
        <v>35454926472</v>
      </c>
      <c r="M310" s="118">
        <v>44448288391</v>
      </c>
      <c r="N310" s="118">
        <v>50286971960</v>
      </c>
      <c r="O310" s="118">
        <v>54672812282</v>
      </c>
      <c r="P310" s="118">
        <v>59058652604</v>
      </c>
    </row>
    <row r="311" spans="1:16" x14ac:dyDescent="0.35">
      <c r="A311" s="117" t="s">
        <v>199</v>
      </c>
      <c r="B311" s="117"/>
      <c r="C311" s="117"/>
      <c r="D311" s="117" t="s">
        <v>71</v>
      </c>
      <c r="E311" s="118">
        <v>2357934007</v>
      </c>
      <c r="F311" s="118">
        <v>4929150338</v>
      </c>
      <c r="G311" s="118">
        <v>7017979783</v>
      </c>
      <c r="H311" s="118">
        <v>9323978362</v>
      </c>
      <c r="I311" s="118">
        <v>12039351756</v>
      </c>
      <c r="J311" s="118">
        <v>12461192647</v>
      </c>
      <c r="K311" s="118">
        <v>14765003975</v>
      </c>
      <c r="L311" s="118">
        <v>16604444127</v>
      </c>
      <c r="M311" s="118">
        <v>22086903895</v>
      </c>
      <c r="N311" s="118">
        <v>25158929847</v>
      </c>
      <c r="O311" s="118">
        <v>30091250469</v>
      </c>
      <c r="P311" s="118">
        <v>35023571091</v>
      </c>
    </row>
    <row r="312" spans="1:16" x14ac:dyDescent="0.35">
      <c r="A312" s="117" t="s">
        <v>199</v>
      </c>
      <c r="B312" s="117"/>
      <c r="C312" s="117"/>
      <c r="D312" s="117" t="s">
        <v>72</v>
      </c>
      <c r="E312" s="118">
        <v>6720476364</v>
      </c>
      <c r="F312" s="118">
        <v>14159017300</v>
      </c>
      <c r="G312" s="118">
        <v>20847731100</v>
      </c>
      <c r="H312" s="118">
        <v>28764442975</v>
      </c>
      <c r="I312" s="118">
        <v>39019224001</v>
      </c>
      <c r="J312" s="118">
        <v>45308987543</v>
      </c>
      <c r="K312" s="118">
        <v>53891126830</v>
      </c>
      <c r="L312" s="118">
        <v>61631768331</v>
      </c>
      <c r="M312" s="118">
        <v>74973295594</v>
      </c>
      <c r="N312" s="118">
        <v>86076519671</v>
      </c>
      <c r="O312" s="118">
        <v>97692325630</v>
      </c>
      <c r="P312" s="118">
        <v>109308131589</v>
      </c>
    </row>
    <row r="313" spans="1:16" x14ac:dyDescent="0.35">
      <c r="A313" s="117" t="s">
        <v>199</v>
      </c>
      <c r="B313" s="117"/>
      <c r="C313" s="117"/>
      <c r="D313" s="117" t="s">
        <v>73</v>
      </c>
      <c r="E313" s="118">
        <v>2791651888</v>
      </c>
      <c r="F313" s="118">
        <v>6053856201</v>
      </c>
      <c r="G313" s="118">
        <v>7281729469</v>
      </c>
      <c r="H313" s="118">
        <v>11268210829</v>
      </c>
      <c r="I313" s="118">
        <v>16005057132</v>
      </c>
      <c r="J313" s="118">
        <v>15027617484</v>
      </c>
      <c r="K313" s="118">
        <v>22296271631</v>
      </c>
      <c r="L313" s="118">
        <v>26526266100</v>
      </c>
      <c r="M313" s="118">
        <v>31120866212</v>
      </c>
      <c r="N313" s="118">
        <v>40305835168</v>
      </c>
      <c r="O313" s="118">
        <v>44730954107</v>
      </c>
      <c r="P313" s="118">
        <v>49156073046</v>
      </c>
    </row>
    <row r="314" spans="1:16" x14ac:dyDescent="0.35">
      <c r="A314" s="117" t="s">
        <v>199</v>
      </c>
      <c r="B314" s="117"/>
      <c r="C314" s="117"/>
      <c r="D314" s="117" t="s">
        <v>74</v>
      </c>
      <c r="E314" s="118">
        <v>5404613403</v>
      </c>
      <c r="F314" s="118">
        <v>10778045804</v>
      </c>
      <c r="G314" s="118">
        <v>14807182215</v>
      </c>
      <c r="H314" s="118">
        <v>19265124026</v>
      </c>
      <c r="I314" s="118">
        <v>24742233451</v>
      </c>
      <c r="J314" s="118">
        <v>29524202584</v>
      </c>
      <c r="K314" s="118">
        <v>34107469374</v>
      </c>
      <c r="L314" s="118">
        <v>37995737255</v>
      </c>
      <c r="M314" s="118">
        <v>43028583542</v>
      </c>
      <c r="N314" s="118">
        <v>50273113523</v>
      </c>
      <c r="O314" s="118">
        <v>57209661797</v>
      </c>
      <c r="P314" s="118">
        <v>64146210071</v>
      </c>
    </row>
    <row r="315" spans="1:16" x14ac:dyDescent="0.35">
      <c r="A315" s="114" t="s">
        <v>154</v>
      </c>
      <c r="B315" s="115"/>
      <c r="C315" s="115"/>
      <c r="D315" s="114" t="s">
        <v>69</v>
      </c>
      <c r="E315" s="116">
        <f t="shared" ref="E315:P315" si="53">SUM(E316:E320)</f>
        <v>5041230500</v>
      </c>
      <c r="F315" s="116">
        <f t="shared" si="53"/>
        <v>5041230500</v>
      </c>
      <c r="G315" s="116">
        <f t="shared" si="53"/>
        <v>12144891500</v>
      </c>
      <c r="H315" s="116">
        <f t="shared" si="53"/>
        <v>15699972000</v>
      </c>
      <c r="I315" s="116">
        <f t="shared" si="53"/>
        <v>19261326839</v>
      </c>
      <c r="J315" s="116">
        <f t="shared" si="53"/>
        <v>22820907339</v>
      </c>
      <c r="K315" s="116">
        <f t="shared" si="53"/>
        <v>26391942794</v>
      </c>
      <c r="L315" s="116">
        <f t="shared" si="53"/>
        <v>29961987258</v>
      </c>
      <c r="M315" s="116">
        <f t="shared" si="53"/>
        <v>33530049740</v>
      </c>
      <c r="N315" s="116">
        <f t="shared" si="53"/>
        <v>37098112222</v>
      </c>
      <c r="O315" s="116">
        <f t="shared" si="53"/>
        <v>39173524704</v>
      </c>
      <c r="P315" s="116">
        <f t="shared" si="53"/>
        <v>40038455204</v>
      </c>
    </row>
    <row r="316" spans="1:16" x14ac:dyDescent="0.35">
      <c r="A316" s="117" t="s">
        <v>154</v>
      </c>
      <c r="B316" s="117"/>
      <c r="C316" s="117"/>
      <c r="D316" s="117" t="s">
        <v>70</v>
      </c>
      <c r="E316" s="118">
        <v>3050800000</v>
      </c>
      <c r="F316" s="118">
        <v>3050800000</v>
      </c>
      <c r="G316" s="118">
        <v>6167100000</v>
      </c>
      <c r="H316" s="118">
        <v>7725250000</v>
      </c>
      <c r="I316" s="118">
        <v>9283400000</v>
      </c>
      <c r="J316" s="118">
        <v>10841550000</v>
      </c>
      <c r="K316" s="118">
        <v>12399700000</v>
      </c>
      <c r="L316" s="118">
        <v>13957850000</v>
      </c>
      <c r="M316" s="118">
        <v>15516000000</v>
      </c>
      <c r="N316" s="118">
        <v>17074150000</v>
      </c>
      <c r="O316" s="118">
        <v>17139650000</v>
      </c>
      <c r="P316" s="118">
        <v>17205150000</v>
      </c>
    </row>
    <row r="317" spans="1:16" x14ac:dyDescent="0.35">
      <c r="A317" s="117" t="s">
        <v>154</v>
      </c>
      <c r="B317" s="117"/>
      <c r="C317" s="117"/>
      <c r="D317" s="117" t="s">
        <v>71</v>
      </c>
      <c r="E317" s="117">
        <v>0</v>
      </c>
      <c r="F317" s="117">
        <v>0</v>
      </c>
      <c r="G317" s="117">
        <v>0</v>
      </c>
      <c r="H317" s="117">
        <v>0</v>
      </c>
      <c r="I317" s="117">
        <v>0</v>
      </c>
      <c r="J317" s="117">
        <v>0</v>
      </c>
      <c r="K317" s="117">
        <v>0</v>
      </c>
      <c r="L317" s="117">
        <v>0</v>
      </c>
      <c r="M317" s="117">
        <v>0</v>
      </c>
      <c r="N317" s="117">
        <v>0</v>
      </c>
      <c r="O317" s="117">
        <v>0</v>
      </c>
      <c r="P317" s="117">
        <v>0</v>
      </c>
    </row>
    <row r="318" spans="1:16" x14ac:dyDescent="0.35">
      <c r="A318" s="117" t="s">
        <v>154</v>
      </c>
      <c r="B318" s="117"/>
      <c r="C318" s="117"/>
      <c r="D318" s="117" t="s">
        <v>72</v>
      </c>
      <c r="E318" s="117">
        <v>0</v>
      </c>
      <c r="F318" s="117">
        <v>0</v>
      </c>
      <c r="G318" s="117">
        <v>0</v>
      </c>
      <c r="H318" s="117">
        <v>0</v>
      </c>
      <c r="I318" s="118">
        <v>6274339</v>
      </c>
      <c r="J318" s="118">
        <v>6274339</v>
      </c>
      <c r="K318" s="118">
        <v>11229294</v>
      </c>
      <c r="L318" s="118">
        <v>15193258</v>
      </c>
      <c r="M318" s="118">
        <v>17175240</v>
      </c>
      <c r="N318" s="118">
        <v>19157222</v>
      </c>
      <c r="O318" s="118">
        <v>21139204</v>
      </c>
      <c r="P318" s="118">
        <v>21139204</v>
      </c>
    </row>
    <row r="319" spans="1:16" x14ac:dyDescent="0.35">
      <c r="A319" s="117" t="s">
        <v>154</v>
      </c>
      <c r="B319" s="117"/>
      <c r="C319" s="117"/>
      <c r="D319" s="117" t="s">
        <v>73</v>
      </c>
      <c r="E319" s="118">
        <v>903930500</v>
      </c>
      <c r="F319" s="118">
        <v>903930500</v>
      </c>
      <c r="G319" s="118">
        <v>2718291500</v>
      </c>
      <c r="H319" s="118">
        <v>3628722000</v>
      </c>
      <c r="I319" s="118">
        <v>4539152500</v>
      </c>
      <c r="J319" s="118">
        <v>5449583000</v>
      </c>
      <c r="K319" s="118">
        <v>6366513500</v>
      </c>
      <c r="L319" s="118">
        <v>7283444000</v>
      </c>
      <c r="M319" s="118">
        <v>8200374500</v>
      </c>
      <c r="N319" s="118">
        <v>9117305000</v>
      </c>
      <c r="O319" s="118">
        <v>10034235500</v>
      </c>
      <c r="P319" s="118">
        <v>10833666000</v>
      </c>
    </row>
    <row r="320" spans="1:16" x14ac:dyDescent="0.35">
      <c r="A320" s="117" t="s">
        <v>154</v>
      </c>
      <c r="B320" s="117"/>
      <c r="C320" s="117"/>
      <c r="D320" s="117" t="s">
        <v>74</v>
      </c>
      <c r="E320" s="118">
        <v>1086500000</v>
      </c>
      <c r="F320" s="118">
        <v>1086500000</v>
      </c>
      <c r="G320" s="118">
        <v>3259500000</v>
      </c>
      <c r="H320" s="118">
        <v>4346000000</v>
      </c>
      <c r="I320" s="118">
        <v>5432500000</v>
      </c>
      <c r="J320" s="118">
        <v>6523500000</v>
      </c>
      <c r="K320" s="118">
        <v>7614500000</v>
      </c>
      <c r="L320" s="118">
        <v>8705500000</v>
      </c>
      <c r="M320" s="118">
        <v>9796500000</v>
      </c>
      <c r="N320" s="118">
        <v>10887500000</v>
      </c>
      <c r="O320" s="118">
        <v>11978500000</v>
      </c>
      <c r="P320" s="118">
        <v>11978500000</v>
      </c>
    </row>
    <row r="321" spans="1:16" x14ac:dyDescent="0.35">
      <c r="A321" s="114" t="s">
        <v>155</v>
      </c>
      <c r="B321" s="115"/>
      <c r="C321" s="115"/>
      <c r="D321" s="114" t="s">
        <v>69</v>
      </c>
      <c r="E321" s="116">
        <f t="shared" ref="E321:P321" si="54">SUM(E322:E326)</f>
        <v>111112455</v>
      </c>
      <c r="F321" s="116">
        <f t="shared" si="54"/>
        <v>318994663</v>
      </c>
      <c r="G321" s="116">
        <f t="shared" si="54"/>
        <v>408793793</v>
      </c>
      <c r="H321" s="116">
        <f t="shared" si="54"/>
        <v>512412460</v>
      </c>
      <c r="I321" s="116">
        <f t="shared" si="54"/>
        <v>614102935</v>
      </c>
      <c r="J321" s="116">
        <f t="shared" si="54"/>
        <v>708182820</v>
      </c>
      <c r="K321" s="116">
        <f t="shared" si="54"/>
        <v>875558430</v>
      </c>
      <c r="L321" s="116">
        <f t="shared" si="54"/>
        <v>974320372</v>
      </c>
      <c r="M321" s="116">
        <f t="shared" si="54"/>
        <v>1159097342</v>
      </c>
      <c r="N321" s="116">
        <f t="shared" si="54"/>
        <v>1289205552</v>
      </c>
      <c r="O321" s="116">
        <f t="shared" si="54"/>
        <v>1429633659</v>
      </c>
      <c r="P321" s="116">
        <f t="shared" si="54"/>
        <v>1556774740</v>
      </c>
    </row>
    <row r="322" spans="1:16" x14ac:dyDescent="0.35">
      <c r="A322" s="117" t="s">
        <v>155</v>
      </c>
      <c r="B322" s="117"/>
      <c r="C322" s="117"/>
      <c r="D322" s="117" t="s">
        <v>70</v>
      </c>
      <c r="E322" s="118">
        <v>912839</v>
      </c>
      <c r="F322" s="118">
        <v>2480915</v>
      </c>
      <c r="G322" s="118">
        <v>2278863</v>
      </c>
      <c r="H322" s="118">
        <v>2590863</v>
      </c>
      <c r="I322" s="118">
        <v>2876863</v>
      </c>
      <c r="J322" s="118">
        <v>3162863</v>
      </c>
      <c r="K322" s="118">
        <v>3448863</v>
      </c>
      <c r="L322" s="118">
        <v>3734863</v>
      </c>
      <c r="M322" s="118">
        <v>11112863</v>
      </c>
      <c r="N322" s="118">
        <v>12919573</v>
      </c>
      <c r="O322" s="118">
        <v>28248348</v>
      </c>
      <c r="P322" s="118">
        <v>29252413</v>
      </c>
    </row>
    <row r="323" spans="1:16" x14ac:dyDescent="0.35">
      <c r="A323" s="117" t="s">
        <v>155</v>
      </c>
      <c r="B323" s="117"/>
      <c r="C323" s="117"/>
      <c r="D323" s="117" t="s">
        <v>71</v>
      </c>
      <c r="E323" s="118">
        <v>2054000</v>
      </c>
      <c r="F323" s="118">
        <v>16366065</v>
      </c>
      <c r="G323" s="118">
        <v>22291033</v>
      </c>
      <c r="H323" s="118">
        <v>24345033</v>
      </c>
      <c r="I323" s="118">
        <v>26373033</v>
      </c>
      <c r="J323" s="118">
        <v>28401033</v>
      </c>
      <c r="K323" s="118">
        <v>30429033</v>
      </c>
      <c r="L323" s="118">
        <v>32457033</v>
      </c>
      <c r="M323" s="118">
        <v>36818367</v>
      </c>
      <c r="N323" s="118">
        <v>43846367</v>
      </c>
      <c r="O323" s="118">
        <v>48927699</v>
      </c>
      <c r="P323" s="118">
        <v>55155699</v>
      </c>
    </row>
    <row r="324" spans="1:16" x14ac:dyDescent="0.35">
      <c r="A324" s="117" t="s">
        <v>155</v>
      </c>
      <c r="B324" s="117"/>
      <c r="C324" s="117"/>
      <c r="D324" s="117" t="s">
        <v>72</v>
      </c>
      <c r="E324" s="118">
        <v>15143508</v>
      </c>
      <c r="F324" s="118">
        <v>57344953</v>
      </c>
      <c r="G324" s="118">
        <v>72513753</v>
      </c>
      <c r="H324" s="118">
        <v>84354353</v>
      </c>
      <c r="I324" s="118">
        <v>98150753</v>
      </c>
      <c r="J324" s="118">
        <v>111991153</v>
      </c>
      <c r="K324" s="118">
        <v>190991653</v>
      </c>
      <c r="L324" s="118">
        <v>186929895</v>
      </c>
      <c r="M324" s="118">
        <v>266670531</v>
      </c>
      <c r="N324" s="118">
        <v>292990931</v>
      </c>
      <c r="O324" s="118">
        <v>319285231</v>
      </c>
      <c r="P324" s="118">
        <v>345483918</v>
      </c>
    </row>
    <row r="325" spans="1:16" x14ac:dyDescent="0.35">
      <c r="A325" s="117" t="s">
        <v>155</v>
      </c>
      <c r="B325" s="117"/>
      <c r="C325" s="117"/>
      <c r="D325" s="117" t="s">
        <v>73</v>
      </c>
      <c r="E325" s="118">
        <v>25179391</v>
      </c>
      <c r="F325" s="118">
        <v>53837813</v>
      </c>
      <c r="G325" s="118">
        <v>80057672</v>
      </c>
      <c r="H325" s="118">
        <v>104993339</v>
      </c>
      <c r="I325" s="118">
        <v>129671214</v>
      </c>
      <c r="J325" s="118">
        <v>143144499</v>
      </c>
      <c r="K325" s="118">
        <v>164623409</v>
      </c>
      <c r="L325" s="118">
        <v>200630109</v>
      </c>
      <c r="M325" s="118">
        <v>229318909</v>
      </c>
      <c r="N325" s="118">
        <v>259689809</v>
      </c>
      <c r="O325" s="118">
        <v>288831309</v>
      </c>
      <c r="P325" s="118">
        <v>317948534</v>
      </c>
    </row>
    <row r="326" spans="1:16" x14ac:dyDescent="0.35">
      <c r="A326" s="117" t="s">
        <v>155</v>
      </c>
      <c r="B326" s="117"/>
      <c r="C326" s="117"/>
      <c r="D326" s="117" t="s">
        <v>74</v>
      </c>
      <c r="E326" s="118">
        <v>67822717</v>
      </c>
      <c r="F326" s="118">
        <v>188964917</v>
      </c>
      <c r="G326" s="118">
        <v>231652472</v>
      </c>
      <c r="H326" s="118">
        <v>296128872</v>
      </c>
      <c r="I326" s="118">
        <v>357031072</v>
      </c>
      <c r="J326" s="118">
        <v>421483272</v>
      </c>
      <c r="K326" s="118">
        <v>486065472</v>
      </c>
      <c r="L326" s="118">
        <v>550568472</v>
      </c>
      <c r="M326" s="118">
        <v>615176672</v>
      </c>
      <c r="N326" s="118">
        <v>679758872</v>
      </c>
      <c r="O326" s="118">
        <v>744341072</v>
      </c>
      <c r="P326" s="118">
        <v>808934176</v>
      </c>
    </row>
    <row r="327" spans="1:16" x14ac:dyDescent="0.35">
      <c r="A327" s="114" t="s">
        <v>200</v>
      </c>
      <c r="B327" s="115"/>
      <c r="C327" s="115"/>
      <c r="D327" s="114" t="s">
        <v>69</v>
      </c>
      <c r="E327" s="116">
        <f t="shared" ref="E327:P327" si="55">SUM(E328:E332)</f>
        <v>7693</v>
      </c>
      <c r="F327" s="116">
        <f t="shared" si="55"/>
        <v>15387</v>
      </c>
      <c r="G327" s="116">
        <f t="shared" si="55"/>
        <v>15387</v>
      </c>
      <c r="H327" s="116">
        <f t="shared" si="55"/>
        <v>15387</v>
      </c>
      <c r="I327" s="116">
        <f t="shared" si="55"/>
        <v>15387</v>
      </c>
      <c r="J327" s="116">
        <f t="shared" si="55"/>
        <v>15387</v>
      </c>
      <c r="K327" s="116">
        <f t="shared" si="55"/>
        <v>15387</v>
      </c>
      <c r="L327" s="116">
        <f t="shared" si="55"/>
        <v>15387</v>
      </c>
      <c r="M327" s="116">
        <f t="shared" si="55"/>
        <v>15387</v>
      </c>
      <c r="N327" s="116">
        <f t="shared" si="55"/>
        <v>15387</v>
      </c>
      <c r="O327" s="116">
        <f t="shared" si="55"/>
        <v>15387</v>
      </c>
      <c r="P327" s="116">
        <f t="shared" si="55"/>
        <v>15387</v>
      </c>
    </row>
    <row r="328" spans="1:16" x14ac:dyDescent="0.35">
      <c r="A328" s="117" t="s">
        <v>200</v>
      </c>
      <c r="B328" s="117"/>
      <c r="C328" s="117"/>
      <c r="D328" s="117" t="s">
        <v>70</v>
      </c>
      <c r="E328" s="117">
        <v>617</v>
      </c>
      <c r="F328" s="118">
        <v>1236</v>
      </c>
      <c r="G328" s="118">
        <v>1236</v>
      </c>
      <c r="H328" s="118">
        <v>1236</v>
      </c>
      <c r="I328" s="118">
        <v>1236</v>
      </c>
      <c r="J328" s="118">
        <v>1236</v>
      </c>
      <c r="K328" s="118">
        <v>1236</v>
      </c>
      <c r="L328" s="118">
        <v>1236</v>
      </c>
      <c r="M328" s="118">
        <v>1236</v>
      </c>
      <c r="N328" s="118">
        <v>1236</v>
      </c>
      <c r="O328" s="118">
        <v>1236</v>
      </c>
      <c r="P328" s="118">
        <v>1236</v>
      </c>
    </row>
    <row r="329" spans="1:16" x14ac:dyDescent="0.35">
      <c r="A329" s="117" t="s">
        <v>200</v>
      </c>
      <c r="B329" s="117"/>
      <c r="C329" s="117"/>
      <c r="D329" s="117" t="s">
        <v>71</v>
      </c>
      <c r="E329" s="117">
        <v>710</v>
      </c>
      <c r="F329" s="118">
        <v>1423</v>
      </c>
      <c r="G329" s="118">
        <v>1423</v>
      </c>
      <c r="H329" s="118">
        <v>1423</v>
      </c>
      <c r="I329" s="118">
        <v>1423</v>
      </c>
      <c r="J329" s="118">
        <v>1423</v>
      </c>
      <c r="K329" s="118">
        <v>1423</v>
      </c>
      <c r="L329" s="118">
        <v>1423</v>
      </c>
      <c r="M329" s="118">
        <v>1423</v>
      </c>
      <c r="N329" s="118">
        <v>1423</v>
      </c>
      <c r="O329" s="118">
        <v>1423</v>
      </c>
      <c r="P329" s="118">
        <v>1423</v>
      </c>
    </row>
    <row r="330" spans="1:16" x14ac:dyDescent="0.35">
      <c r="A330" s="117" t="s">
        <v>200</v>
      </c>
      <c r="B330" s="117"/>
      <c r="C330" s="117"/>
      <c r="D330" s="117" t="s">
        <v>72</v>
      </c>
      <c r="E330" s="118">
        <v>2963</v>
      </c>
      <c r="F330" s="118">
        <v>5929</v>
      </c>
      <c r="G330" s="118">
        <v>5929</v>
      </c>
      <c r="H330" s="118">
        <v>5929</v>
      </c>
      <c r="I330" s="118">
        <v>5929</v>
      </c>
      <c r="J330" s="118">
        <v>5929</v>
      </c>
      <c r="K330" s="118">
        <v>5929</v>
      </c>
      <c r="L330" s="118">
        <v>5929</v>
      </c>
      <c r="M330" s="118">
        <v>5929</v>
      </c>
      <c r="N330" s="118">
        <v>5929</v>
      </c>
      <c r="O330" s="118">
        <v>5929</v>
      </c>
      <c r="P330" s="118">
        <v>5929</v>
      </c>
    </row>
    <row r="331" spans="1:16" x14ac:dyDescent="0.35">
      <c r="A331" s="117" t="s">
        <v>200</v>
      </c>
      <c r="B331" s="117"/>
      <c r="C331" s="117"/>
      <c r="D331" s="117" t="s">
        <v>73</v>
      </c>
      <c r="E331" s="118">
        <v>1256</v>
      </c>
      <c r="F331" s="118">
        <v>2505</v>
      </c>
      <c r="G331" s="118">
        <v>2505</v>
      </c>
      <c r="H331" s="118">
        <v>2505</v>
      </c>
      <c r="I331" s="118">
        <v>2505</v>
      </c>
      <c r="J331" s="118">
        <v>2505</v>
      </c>
      <c r="K331" s="118">
        <v>2505</v>
      </c>
      <c r="L331" s="118">
        <v>2505</v>
      </c>
      <c r="M331" s="118">
        <v>2505</v>
      </c>
      <c r="N331" s="118">
        <v>2505</v>
      </c>
      <c r="O331" s="118">
        <v>2505</v>
      </c>
      <c r="P331" s="118">
        <v>2505</v>
      </c>
    </row>
    <row r="332" spans="1:16" x14ac:dyDescent="0.35">
      <c r="A332" s="117" t="s">
        <v>200</v>
      </c>
      <c r="B332" s="117"/>
      <c r="C332" s="117"/>
      <c r="D332" s="117" t="s">
        <v>74</v>
      </c>
      <c r="E332" s="118">
        <v>2147</v>
      </c>
      <c r="F332" s="118">
        <v>4294</v>
      </c>
      <c r="G332" s="118">
        <v>4294</v>
      </c>
      <c r="H332" s="118">
        <v>4294</v>
      </c>
      <c r="I332" s="118">
        <v>4294</v>
      </c>
      <c r="J332" s="118">
        <v>4294</v>
      </c>
      <c r="K332" s="118">
        <v>4294</v>
      </c>
      <c r="L332" s="118">
        <v>4294</v>
      </c>
      <c r="M332" s="118">
        <v>4294</v>
      </c>
      <c r="N332" s="118">
        <v>4294</v>
      </c>
      <c r="O332" s="118">
        <v>4294</v>
      </c>
      <c r="P332" s="118">
        <v>4294</v>
      </c>
    </row>
    <row r="333" spans="1:16" x14ac:dyDescent="0.35">
      <c r="A333" s="114" t="s">
        <v>157</v>
      </c>
      <c r="B333" s="115"/>
      <c r="C333" s="115"/>
      <c r="D333" s="114" t="s">
        <v>69</v>
      </c>
      <c r="E333" s="116">
        <f t="shared" ref="E333:P333" si="56">SUM(E334:E338)</f>
        <v>43</v>
      </c>
      <c r="F333" s="116">
        <f t="shared" si="56"/>
        <v>93</v>
      </c>
      <c r="G333" s="116">
        <f t="shared" si="56"/>
        <v>151</v>
      </c>
      <c r="H333" s="116">
        <f t="shared" si="56"/>
        <v>220</v>
      </c>
      <c r="I333" s="116">
        <f t="shared" si="56"/>
        <v>239</v>
      </c>
      <c r="J333" s="116">
        <f t="shared" si="56"/>
        <v>257</v>
      </c>
      <c r="K333" s="116">
        <f t="shared" si="56"/>
        <v>279</v>
      </c>
      <c r="L333" s="116">
        <f t="shared" si="56"/>
        <v>310</v>
      </c>
      <c r="M333" s="116">
        <f t="shared" si="56"/>
        <v>333</v>
      </c>
      <c r="N333" s="116">
        <f t="shared" si="56"/>
        <v>365</v>
      </c>
      <c r="O333" s="116">
        <f t="shared" si="56"/>
        <v>391</v>
      </c>
      <c r="P333" s="116">
        <f t="shared" si="56"/>
        <v>412</v>
      </c>
    </row>
    <row r="334" spans="1:16" x14ac:dyDescent="0.35">
      <c r="A334" s="117" t="s">
        <v>157</v>
      </c>
      <c r="B334" s="117"/>
      <c r="C334" s="117"/>
      <c r="D334" s="117" t="s">
        <v>70</v>
      </c>
      <c r="E334" s="117">
        <v>2</v>
      </c>
      <c r="F334" s="117">
        <v>7</v>
      </c>
      <c r="G334" s="117">
        <v>9</v>
      </c>
      <c r="H334" s="117">
        <v>15</v>
      </c>
      <c r="I334" s="117">
        <v>17</v>
      </c>
      <c r="J334" s="117">
        <v>18</v>
      </c>
      <c r="K334" s="117">
        <v>18</v>
      </c>
      <c r="L334" s="117">
        <v>20</v>
      </c>
      <c r="M334" s="117">
        <v>21</v>
      </c>
      <c r="N334" s="117">
        <v>24</v>
      </c>
      <c r="O334" s="117">
        <v>27</v>
      </c>
      <c r="P334" s="117">
        <v>30</v>
      </c>
    </row>
    <row r="335" spans="1:16" x14ac:dyDescent="0.35">
      <c r="A335" s="117" t="s">
        <v>157</v>
      </c>
      <c r="B335" s="117"/>
      <c r="C335" s="117"/>
      <c r="D335" s="117" t="s">
        <v>71</v>
      </c>
      <c r="E335" s="117">
        <v>7</v>
      </c>
      <c r="F335" s="117">
        <v>17</v>
      </c>
      <c r="G335" s="117">
        <v>24</v>
      </c>
      <c r="H335" s="117">
        <v>28</v>
      </c>
      <c r="I335" s="117">
        <v>28</v>
      </c>
      <c r="J335" s="117">
        <v>31</v>
      </c>
      <c r="K335" s="117">
        <v>31</v>
      </c>
      <c r="L335" s="117">
        <v>32</v>
      </c>
      <c r="M335" s="117">
        <v>35</v>
      </c>
      <c r="N335" s="117">
        <v>36</v>
      </c>
      <c r="O335" s="117">
        <v>40</v>
      </c>
      <c r="P335" s="117">
        <v>40</v>
      </c>
    </row>
    <row r="336" spans="1:16" x14ac:dyDescent="0.35">
      <c r="A336" s="117" t="s">
        <v>157</v>
      </c>
      <c r="B336" s="117"/>
      <c r="C336" s="117"/>
      <c r="D336" s="117" t="s">
        <v>72</v>
      </c>
      <c r="E336" s="117">
        <v>21</v>
      </c>
      <c r="F336" s="117">
        <v>35</v>
      </c>
      <c r="G336" s="117">
        <v>65</v>
      </c>
      <c r="H336" s="117">
        <v>91</v>
      </c>
      <c r="I336" s="117">
        <v>95</v>
      </c>
      <c r="J336" s="117">
        <v>102</v>
      </c>
      <c r="K336" s="117">
        <v>108</v>
      </c>
      <c r="L336" s="117">
        <v>112</v>
      </c>
      <c r="M336" s="117">
        <v>115</v>
      </c>
      <c r="N336" s="117">
        <v>134</v>
      </c>
      <c r="O336" s="117">
        <v>142</v>
      </c>
      <c r="P336" s="117">
        <v>153</v>
      </c>
    </row>
    <row r="337" spans="1:16" x14ac:dyDescent="0.35">
      <c r="A337" s="117" t="s">
        <v>157</v>
      </c>
      <c r="B337" s="117"/>
      <c r="C337" s="117"/>
      <c r="D337" s="117" t="s">
        <v>73</v>
      </c>
      <c r="E337" s="117">
        <v>8</v>
      </c>
      <c r="F337" s="117">
        <v>17</v>
      </c>
      <c r="G337" s="117">
        <v>29</v>
      </c>
      <c r="H337" s="117">
        <v>51</v>
      </c>
      <c r="I337" s="117">
        <v>58</v>
      </c>
      <c r="J337" s="117">
        <v>63</v>
      </c>
      <c r="K337" s="117">
        <v>72</v>
      </c>
      <c r="L337" s="117">
        <v>80</v>
      </c>
      <c r="M337" s="117">
        <v>84</v>
      </c>
      <c r="N337" s="117">
        <v>89</v>
      </c>
      <c r="O337" s="117">
        <v>94</v>
      </c>
      <c r="P337" s="117">
        <v>98</v>
      </c>
    </row>
    <row r="338" spans="1:16" x14ac:dyDescent="0.35">
      <c r="A338" s="117" t="s">
        <v>157</v>
      </c>
      <c r="B338" s="117"/>
      <c r="C338" s="117"/>
      <c r="D338" s="117" t="s">
        <v>74</v>
      </c>
      <c r="E338" s="117">
        <v>5</v>
      </c>
      <c r="F338" s="117">
        <v>17</v>
      </c>
      <c r="G338" s="117">
        <v>24</v>
      </c>
      <c r="H338" s="117">
        <v>35</v>
      </c>
      <c r="I338" s="117">
        <v>41</v>
      </c>
      <c r="J338" s="117">
        <v>43</v>
      </c>
      <c r="K338" s="117">
        <v>50</v>
      </c>
      <c r="L338" s="117">
        <v>66</v>
      </c>
      <c r="M338" s="117">
        <v>78</v>
      </c>
      <c r="N338" s="117">
        <v>82</v>
      </c>
      <c r="O338" s="117">
        <v>88</v>
      </c>
      <c r="P338" s="117">
        <v>91</v>
      </c>
    </row>
    <row r="339" spans="1:16" x14ac:dyDescent="0.35">
      <c r="A339" s="114" t="s">
        <v>158</v>
      </c>
      <c r="B339" s="115"/>
      <c r="C339" s="115"/>
      <c r="D339" s="114" t="s">
        <v>69</v>
      </c>
      <c r="E339" s="116">
        <f t="shared" ref="E339:P339" si="57">SUM(E340:E344)</f>
        <v>1</v>
      </c>
      <c r="F339" s="116">
        <f t="shared" si="57"/>
        <v>1</v>
      </c>
      <c r="G339" s="116">
        <f t="shared" si="57"/>
        <v>1</v>
      </c>
      <c r="H339" s="116">
        <f t="shared" si="57"/>
        <v>1</v>
      </c>
      <c r="I339" s="116">
        <f t="shared" si="57"/>
        <v>10</v>
      </c>
      <c r="J339" s="116">
        <f t="shared" si="57"/>
        <v>12</v>
      </c>
      <c r="K339" s="116">
        <f t="shared" si="57"/>
        <v>12</v>
      </c>
      <c r="L339" s="116">
        <f t="shared" si="57"/>
        <v>20</v>
      </c>
      <c r="M339" s="116">
        <f t="shared" si="57"/>
        <v>44</v>
      </c>
      <c r="N339" s="116">
        <f t="shared" si="57"/>
        <v>50</v>
      </c>
      <c r="O339" s="116">
        <f t="shared" si="57"/>
        <v>53</v>
      </c>
      <c r="P339" s="116">
        <f t="shared" si="57"/>
        <v>65</v>
      </c>
    </row>
    <row r="340" spans="1:16" x14ac:dyDescent="0.35">
      <c r="A340" s="117" t="s">
        <v>158</v>
      </c>
      <c r="B340" s="117"/>
      <c r="C340" s="117"/>
      <c r="D340" s="117" t="s">
        <v>70</v>
      </c>
      <c r="E340" s="117">
        <v>0</v>
      </c>
      <c r="F340" s="117">
        <v>0</v>
      </c>
      <c r="G340" s="117">
        <v>0</v>
      </c>
      <c r="H340" s="117">
        <v>0</v>
      </c>
      <c r="I340" s="117">
        <v>0</v>
      </c>
      <c r="J340" s="117">
        <v>0</v>
      </c>
      <c r="K340" s="117">
        <v>0</v>
      </c>
      <c r="L340" s="117">
        <v>0</v>
      </c>
      <c r="M340" s="117">
        <v>24</v>
      </c>
      <c r="N340" s="117">
        <v>24</v>
      </c>
      <c r="O340" s="117">
        <v>24</v>
      </c>
      <c r="P340" s="117">
        <v>36</v>
      </c>
    </row>
    <row r="341" spans="1:16" x14ac:dyDescent="0.35">
      <c r="A341" s="117" t="s">
        <v>158</v>
      </c>
      <c r="B341" s="117"/>
      <c r="C341" s="117"/>
      <c r="D341" s="117" t="s">
        <v>71</v>
      </c>
      <c r="E341" s="117">
        <v>0</v>
      </c>
      <c r="F341" s="117">
        <v>0</v>
      </c>
      <c r="G341" s="117">
        <v>0</v>
      </c>
      <c r="H341" s="117">
        <v>0</v>
      </c>
      <c r="I341" s="117">
        <v>0</v>
      </c>
      <c r="J341" s="117">
        <v>0</v>
      </c>
      <c r="K341" s="117">
        <v>0</v>
      </c>
      <c r="L341" s="117">
        <v>0</v>
      </c>
      <c r="M341" s="117">
        <v>0</v>
      </c>
      <c r="N341" s="117">
        <v>0</v>
      </c>
      <c r="O341" s="117">
        <v>0</v>
      </c>
      <c r="P341" s="117">
        <v>0</v>
      </c>
    </row>
    <row r="342" spans="1:16" x14ac:dyDescent="0.35">
      <c r="A342" s="117" t="s">
        <v>158</v>
      </c>
      <c r="B342" s="117"/>
      <c r="C342" s="117"/>
      <c r="D342" s="117" t="s">
        <v>72</v>
      </c>
      <c r="E342" s="117">
        <v>0</v>
      </c>
      <c r="F342" s="117">
        <v>0</v>
      </c>
      <c r="G342" s="117">
        <v>0</v>
      </c>
      <c r="H342" s="117">
        <v>0</v>
      </c>
      <c r="I342" s="117">
        <v>5</v>
      </c>
      <c r="J342" s="118">
        <v>6</v>
      </c>
      <c r="K342" s="118">
        <v>6</v>
      </c>
      <c r="L342" s="118">
        <v>6</v>
      </c>
      <c r="M342" s="118">
        <v>6</v>
      </c>
      <c r="N342" s="118">
        <v>12</v>
      </c>
      <c r="O342" s="118">
        <v>12</v>
      </c>
      <c r="P342" s="118">
        <v>12</v>
      </c>
    </row>
    <row r="343" spans="1:16" x14ac:dyDescent="0.35">
      <c r="A343" s="117" t="s">
        <v>158</v>
      </c>
      <c r="B343" s="117"/>
      <c r="C343" s="117"/>
      <c r="D343" s="117" t="s">
        <v>73</v>
      </c>
      <c r="E343" s="117">
        <v>0</v>
      </c>
      <c r="F343" s="117">
        <v>0</v>
      </c>
      <c r="G343" s="117">
        <v>0</v>
      </c>
      <c r="H343" s="117">
        <v>0</v>
      </c>
      <c r="I343" s="117">
        <v>4</v>
      </c>
      <c r="J343" s="117">
        <v>5</v>
      </c>
      <c r="K343" s="117">
        <v>5</v>
      </c>
      <c r="L343" s="117">
        <v>5</v>
      </c>
      <c r="M343" s="117">
        <v>5</v>
      </c>
      <c r="N343" s="117">
        <v>5</v>
      </c>
      <c r="O343" s="117">
        <v>5</v>
      </c>
      <c r="P343" s="117">
        <v>5</v>
      </c>
    </row>
    <row r="344" spans="1:16" x14ac:dyDescent="0.35">
      <c r="A344" s="117" t="s">
        <v>158</v>
      </c>
      <c r="B344" s="117"/>
      <c r="C344" s="117"/>
      <c r="D344" s="117" t="s">
        <v>74</v>
      </c>
      <c r="E344" s="117">
        <v>1</v>
      </c>
      <c r="F344" s="117">
        <v>1</v>
      </c>
      <c r="G344" s="117">
        <v>1</v>
      </c>
      <c r="H344" s="117">
        <v>1</v>
      </c>
      <c r="I344" s="117">
        <v>1</v>
      </c>
      <c r="J344" s="117">
        <v>1</v>
      </c>
      <c r="K344" s="117">
        <v>1</v>
      </c>
      <c r="L344" s="117">
        <v>9</v>
      </c>
      <c r="M344" s="117">
        <v>9</v>
      </c>
      <c r="N344" s="117">
        <v>9</v>
      </c>
      <c r="O344" s="117">
        <v>12</v>
      </c>
      <c r="P344" s="117">
        <v>12</v>
      </c>
    </row>
    <row r="345" spans="1:16" x14ac:dyDescent="0.35">
      <c r="A345" s="114" t="s">
        <v>159</v>
      </c>
      <c r="B345" s="115"/>
      <c r="C345" s="115"/>
      <c r="D345" s="114" t="s">
        <v>69</v>
      </c>
      <c r="E345" s="116">
        <f t="shared" ref="E345:P345" si="58">SUM(E346:E350)</f>
        <v>201</v>
      </c>
      <c r="F345" s="116">
        <f t="shared" si="58"/>
        <v>396</v>
      </c>
      <c r="G345" s="116">
        <f t="shared" si="58"/>
        <v>2412</v>
      </c>
      <c r="H345" s="116">
        <f t="shared" si="58"/>
        <v>3650</v>
      </c>
      <c r="I345" s="116">
        <f t="shared" si="58"/>
        <v>7067</v>
      </c>
      <c r="J345" s="116">
        <f t="shared" si="58"/>
        <v>12367</v>
      </c>
      <c r="K345" s="116">
        <f t="shared" si="58"/>
        <v>19937</v>
      </c>
      <c r="L345" s="116">
        <f t="shared" si="58"/>
        <v>20723</v>
      </c>
      <c r="M345" s="116">
        <f t="shared" si="58"/>
        <v>21578</v>
      </c>
      <c r="N345" s="116">
        <f t="shared" si="58"/>
        <v>21984</v>
      </c>
      <c r="O345" s="116">
        <f t="shared" si="58"/>
        <v>22826</v>
      </c>
      <c r="P345" s="116">
        <f t="shared" si="58"/>
        <v>24361</v>
      </c>
    </row>
    <row r="346" spans="1:16" x14ac:dyDescent="0.35">
      <c r="A346" s="117" t="s">
        <v>159</v>
      </c>
      <c r="B346" s="117"/>
      <c r="C346" s="117"/>
      <c r="D346" s="117" t="s">
        <v>70</v>
      </c>
      <c r="E346" s="117">
        <v>0</v>
      </c>
      <c r="F346" s="117">
        <v>0</v>
      </c>
      <c r="G346" s="117">
        <v>15</v>
      </c>
      <c r="H346" s="117">
        <v>15</v>
      </c>
      <c r="I346" s="117">
        <v>15</v>
      </c>
      <c r="J346" s="117">
        <v>25</v>
      </c>
      <c r="K346" s="117">
        <v>25</v>
      </c>
      <c r="L346" s="118">
        <v>25</v>
      </c>
      <c r="M346" s="118">
        <v>75</v>
      </c>
      <c r="N346" s="118">
        <v>75</v>
      </c>
      <c r="O346" s="118">
        <v>75</v>
      </c>
      <c r="P346" s="118">
        <v>175</v>
      </c>
    </row>
    <row r="347" spans="1:16" x14ac:dyDescent="0.35">
      <c r="A347" s="117" t="s">
        <v>159</v>
      </c>
      <c r="B347" s="117"/>
      <c r="C347" s="117"/>
      <c r="D347" s="117" t="s">
        <v>71</v>
      </c>
      <c r="E347" s="117">
        <v>0</v>
      </c>
      <c r="F347" s="117">
        <v>10</v>
      </c>
      <c r="G347" s="117">
        <v>90</v>
      </c>
      <c r="H347" s="117">
        <v>170</v>
      </c>
      <c r="I347" s="117">
        <v>170</v>
      </c>
      <c r="J347" s="117">
        <v>190</v>
      </c>
      <c r="K347" s="117">
        <v>190</v>
      </c>
      <c r="L347" s="118">
        <v>290</v>
      </c>
      <c r="M347" s="118">
        <v>340</v>
      </c>
      <c r="N347" s="118">
        <v>520</v>
      </c>
      <c r="O347" s="118">
        <v>650</v>
      </c>
      <c r="P347" s="118">
        <v>725</v>
      </c>
    </row>
    <row r="348" spans="1:16" x14ac:dyDescent="0.35">
      <c r="A348" s="117" t="s">
        <v>159</v>
      </c>
      <c r="B348" s="117"/>
      <c r="C348" s="117"/>
      <c r="D348" s="117" t="s">
        <v>72</v>
      </c>
      <c r="E348" s="117">
        <v>200</v>
      </c>
      <c r="F348" s="118">
        <v>360</v>
      </c>
      <c r="G348" s="118">
        <v>595</v>
      </c>
      <c r="H348" s="118">
        <v>615</v>
      </c>
      <c r="I348" s="118">
        <v>3855</v>
      </c>
      <c r="J348" s="118">
        <v>6870</v>
      </c>
      <c r="K348" s="118">
        <v>14040</v>
      </c>
      <c r="L348" s="118">
        <v>14140</v>
      </c>
      <c r="M348" s="118">
        <v>14295</v>
      </c>
      <c r="N348" s="118">
        <v>14395</v>
      </c>
      <c r="O348" s="118">
        <v>14495</v>
      </c>
      <c r="P348" s="118">
        <v>14605</v>
      </c>
    </row>
    <row r="349" spans="1:16" x14ac:dyDescent="0.35">
      <c r="A349" s="117" t="s">
        <v>159</v>
      </c>
      <c r="B349" s="117"/>
      <c r="C349" s="117"/>
      <c r="D349" s="117" t="s">
        <v>73</v>
      </c>
      <c r="E349" s="117">
        <v>1</v>
      </c>
      <c r="F349" s="117">
        <v>6</v>
      </c>
      <c r="G349" s="118">
        <v>1426</v>
      </c>
      <c r="H349" s="118">
        <v>1534</v>
      </c>
      <c r="I349" s="118">
        <v>1576</v>
      </c>
      <c r="J349" s="118">
        <v>1656</v>
      </c>
      <c r="K349" s="118">
        <v>1856</v>
      </c>
      <c r="L349" s="118">
        <v>1867</v>
      </c>
      <c r="M349" s="118">
        <v>1867</v>
      </c>
      <c r="N349" s="118">
        <v>1868</v>
      </c>
      <c r="O349" s="118">
        <v>1880</v>
      </c>
      <c r="P349" s="118">
        <v>2330</v>
      </c>
    </row>
    <row r="350" spans="1:16" x14ac:dyDescent="0.35">
      <c r="A350" s="117" t="s">
        <v>159</v>
      </c>
      <c r="B350" s="117"/>
      <c r="C350" s="117"/>
      <c r="D350" s="117" t="s">
        <v>74</v>
      </c>
      <c r="E350" s="117">
        <v>0</v>
      </c>
      <c r="F350" s="117">
        <v>20</v>
      </c>
      <c r="G350" s="117">
        <v>286</v>
      </c>
      <c r="H350" s="118">
        <v>1316</v>
      </c>
      <c r="I350" s="118">
        <v>1451</v>
      </c>
      <c r="J350" s="118">
        <v>3626</v>
      </c>
      <c r="K350" s="118">
        <v>3826</v>
      </c>
      <c r="L350" s="118">
        <v>4401</v>
      </c>
      <c r="M350" s="118">
        <v>5001</v>
      </c>
      <c r="N350" s="118">
        <v>5126</v>
      </c>
      <c r="O350" s="118">
        <v>5726</v>
      </c>
      <c r="P350" s="118">
        <v>6526</v>
      </c>
    </row>
    <row r="351" spans="1:16" x14ac:dyDescent="0.35">
      <c r="A351" s="114" t="s">
        <v>160</v>
      </c>
      <c r="B351" s="115"/>
      <c r="C351" s="115"/>
      <c r="D351" s="114" t="s">
        <v>69</v>
      </c>
      <c r="E351" s="116">
        <f t="shared" ref="E351:P351" si="59">SUM(E352:E356)</f>
        <v>0</v>
      </c>
      <c r="F351" s="116">
        <f t="shared" si="59"/>
        <v>0</v>
      </c>
      <c r="G351" s="116">
        <f t="shared" si="59"/>
        <v>0</v>
      </c>
      <c r="H351" s="116">
        <f t="shared" si="59"/>
        <v>0</v>
      </c>
      <c r="I351" s="116">
        <f t="shared" si="59"/>
        <v>0</v>
      </c>
      <c r="J351" s="116">
        <f t="shared" si="59"/>
        <v>0</v>
      </c>
      <c r="K351" s="116">
        <f t="shared" si="59"/>
        <v>0</v>
      </c>
      <c r="L351" s="116">
        <f t="shared" si="59"/>
        <v>0</v>
      </c>
      <c r="M351" s="116">
        <f t="shared" si="59"/>
        <v>0</v>
      </c>
      <c r="N351" s="116">
        <f t="shared" si="59"/>
        <v>0</v>
      </c>
      <c r="O351" s="116">
        <f t="shared" si="59"/>
        <v>0</v>
      </c>
      <c r="P351" s="116">
        <f t="shared" si="59"/>
        <v>0</v>
      </c>
    </row>
    <row r="352" spans="1:16" x14ac:dyDescent="0.35">
      <c r="A352" s="117" t="s">
        <v>160</v>
      </c>
      <c r="B352" s="117"/>
      <c r="C352" s="117"/>
      <c r="D352" s="117" t="s">
        <v>70</v>
      </c>
      <c r="E352" s="117">
        <v>0</v>
      </c>
      <c r="F352" s="117">
        <v>0</v>
      </c>
      <c r="G352" s="117">
        <v>0</v>
      </c>
      <c r="H352" s="117">
        <v>0</v>
      </c>
      <c r="I352" s="117">
        <v>0</v>
      </c>
      <c r="J352" s="117">
        <v>0</v>
      </c>
      <c r="K352" s="117">
        <v>0</v>
      </c>
      <c r="L352" s="117">
        <v>0</v>
      </c>
      <c r="M352" s="117">
        <v>0</v>
      </c>
      <c r="N352" s="117">
        <v>0</v>
      </c>
      <c r="O352" s="117">
        <v>0</v>
      </c>
      <c r="P352" s="117">
        <v>0</v>
      </c>
    </row>
    <row r="353" spans="1:16" x14ac:dyDescent="0.35">
      <c r="A353" s="117" t="s">
        <v>160</v>
      </c>
      <c r="B353" s="117"/>
      <c r="C353" s="117"/>
      <c r="D353" s="117" t="s">
        <v>71</v>
      </c>
      <c r="E353" s="117">
        <v>0</v>
      </c>
      <c r="F353" s="117">
        <v>0</v>
      </c>
      <c r="G353" s="117">
        <v>0</v>
      </c>
      <c r="H353" s="117">
        <v>0</v>
      </c>
      <c r="I353" s="117">
        <v>0</v>
      </c>
      <c r="J353" s="117">
        <v>0</v>
      </c>
      <c r="K353" s="117">
        <v>0</v>
      </c>
      <c r="L353" s="117">
        <v>0</v>
      </c>
      <c r="M353" s="117">
        <v>0</v>
      </c>
      <c r="N353" s="117">
        <v>0</v>
      </c>
      <c r="O353" s="117">
        <v>0</v>
      </c>
      <c r="P353" s="117">
        <v>0</v>
      </c>
    </row>
    <row r="354" spans="1:16" x14ac:dyDescent="0.35">
      <c r="A354" s="117" t="s">
        <v>160</v>
      </c>
      <c r="B354" s="117"/>
      <c r="C354" s="117"/>
      <c r="D354" s="117" t="s">
        <v>72</v>
      </c>
      <c r="E354" s="117">
        <v>0</v>
      </c>
      <c r="F354" s="117">
        <v>0</v>
      </c>
      <c r="G354" s="117">
        <v>0</v>
      </c>
      <c r="H354" s="117">
        <v>0</v>
      </c>
      <c r="I354" s="117">
        <v>0</v>
      </c>
      <c r="J354" s="117">
        <v>0</v>
      </c>
      <c r="K354" s="117">
        <v>0</v>
      </c>
      <c r="L354" s="117">
        <v>0</v>
      </c>
      <c r="M354" s="117">
        <v>0</v>
      </c>
      <c r="N354" s="117">
        <v>0</v>
      </c>
      <c r="O354" s="117">
        <v>0</v>
      </c>
      <c r="P354" s="117">
        <v>0</v>
      </c>
    </row>
    <row r="355" spans="1:16" x14ac:dyDescent="0.35">
      <c r="A355" s="117" t="s">
        <v>160</v>
      </c>
      <c r="B355" s="117"/>
      <c r="C355" s="117"/>
      <c r="D355" s="117" t="s">
        <v>73</v>
      </c>
      <c r="E355" s="117">
        <v>0</v>
      </c>
      <c r="F355" s="117">
        <v>0</v>
      </c>
      <c r="G355" s="117">
        <v>0</v>
      </c>
      <c r="H355" s="117">
        <v>0</v>
      </c>
      <c r="I355" s="117">
        <v>0</v>
      </c>
      <c r="J355" s="117">
        <v>0</v>
      </c>
      <c r="K355" s="117">
        <v>0</v>
      </c>
      <c r="L355" s="117">
        <v>0</v>
      </c>
      <c r="M355" s="117">
        <v>0</v>
      </c>
      <c r="N355" s="117">
        <v>0</v>
      </c>
      <c r="O355" s="117">
        <v>0</v>
      </c>
      <c r="P355" s="117">
        <v>0</v>
      </c>
    </row>
    <row r="356" spans="1:16" x14ac:dyDescent="0.35">
      <c r="A356" s="117" t="s">
        <v>160</v>
      </c>
      <c r="B356" s="117"/>
      <c r="C356" s="117"/>
      <c r="D356" s="117" t="s">
        <v>74</v>
      </c>
      <c r="E356" s="117">
        <v>0</v>
      </c>
      <c r="F356" s="117">
        <v>0</v>
      </c>
      <c r="G356" s="117">
        <v>0</v>
      </c>
      <c r="H356" s="117">
        <v>0</v>
      </c>
      <c r="I356" s="117">
        <v>0</v>
      </c>
      <c r="J356" s="117">
        <v>0</v>
      </c>
      <c r="K356" s="117">
        <v>0</v>
      </c>
      <c r="L356" s="117">
        <v>0</v>
      </c>
      <c r="M356" s="117">
        <v>0</v>
      </c>
      <c r="N356" s="117">
        <v>0</v>
      </c>
      <c r="O356" s="117">
        <v>0</v>
      </c>
      <c r="P356" s="117">
        <v>0</v>
      </c>
    </row>
    <row r="357" spans="1:16" x14ac:dyDescent="0.35">
      <c r="A357" s="114" t="s">
        <v>161</v>
      </c>
      <c r="B357" s="115"/>
      <c r="C357" s="115"/>
      <c r="D357" s="114" t="s">
        <v>69</v>
      </c>
      <c r="E357" s="116">
        <f t="shared" ref="E357:P357" si="60">SUM(E358:E362)</f>
        <v>1</v>
      </c>
      <c r="F357" s="116">
        <f t="shared" si="60"/>
        <v>1</v>
      </c>
      <c r="G357" s="116">
        <f t="shared" si="60"/>
        <v>1</v>
      </c>
      <c r="H357" s="116">
        <f t="shared" si="60"/>
        <v>1</v>
      </c>
      <c r="I357" s="116">
        <f t="shared" si="60"/>
        <v>2</v>
      </c>
      <c r="J357" s="116">
        <f t="shared" si="60"/>
        <v>2</v>
      </c>
      <c r="K357" s="116">
        <f t="shared" si="60"/>
        <v>3</v>
      </c>
      <c r="L357" s="116">
        <f t="shared" si="60"/>
        <v>3</v>
      </c>
      <c r="M357" s="116">
        <f t="shared" si="60"/>
        <v>4</v>
      </c>
      <c r="N357" s="116">
        <f t="shared" si="60"/>
        <v>4</v>
      </c>
      <c r="O357" s="116">
        <f t="shared" si="60"/>
        <v>4</v>
      </c>
      <c r="P357" s="116">
        <f t="shared" si="60"/>
        <v>4</v>
      </c>
    </row>
    <row r="358" spans="1:16" x14ac:dyDescent="0.35">
      <c r="A358" s="117" t="s">
        <v>161</v>
      </c>
      <c r="B358" s="117"/>
      <c r="C358" s="117"/>
      <c r="D358" s="117" t="s">
        <v>70</v>
      </c>
      <c r="E358" s="117">
        <v>0</v>
      </c>
      <c r="F358" s="117">
        <v>0</v>
      </c>
      <c r="G358" s="117">
        <v>0</v>
      </c>
      <c r="H358" s="117">
        <v>0</v>
      </c>
      <c r="I358" s="117">
        <v>0</v>
      </c>
      <c r="J358" s="117">
        <v>0</v>
      </c>
      <c r="K358" s="117">
        <v>0</v>
      </c>
      <c r="L358" s="117">
        <v>0</v>
      </c>
      <c r="M358" s="117">
        <v>1</v>
      </c>
      <c r="N358" s="117">
        <v>1</v>
      </c>
      <c r="O358" s="117">
        <v>1</v>
      </c>
      <c r="P358" s="117">
        <v>1</v>
      </c>
    </row>
    <row r="359" spans="1:16" x14ac:dyDescent="0.35">
      <c r="A359" s="117" t="s">
        <v>161</v>
      </c>
      <c r="B359" s="117"/>
      <c r="C359" s="117"/>
      <c r="D359" s="117" t="s">
        <v>71</v>
      </c>
      <c r="E359" s="117">
        <v>0</v>
      </c>
      <c r="F359" s="117">
        <v>0</v>
      </c>
      <c r="G359" s="117">
        <v>0</v>
      </c>
      <c r="H359" s="117">
        <v>0</v>
      </c>
      <c r="I359" s="117">
        <v>0</v>
      </c>
      <c r="J359" s="117">
        <v>0</v>
      </c>
      <c r="K359" s="117">
        <v>0</v>
      </c>
      <c r="L359" s="117">
        <v>0</v>
      </c>
      <c r="M359" s="117">
        <v>0</v>
      </c>
      <c r="N359" s="117">
        <v>0</v>
      </c>
      <c r="O359" s="117">
        <v>0</v>
      </c>
      <c r="P359" s="117">
        <v>0</v>
      </c>
    </row>
    <row r="360" spans="1:16" x14ac:dyDescent="0.35">
      <c r="A360" s="117" t="s">
        <v>161</v>
      </c>
      <c r="B360" s="117"/>
      <c r="C360" s="117"/>
      <c r="D360" s="117" t="s">
        <v>72</v>
      </c>
      <c r="E360" s="118">
        <v>0</v>
      </c>
      <c r="F360" s="118">
        <v>0</v>
      </c>
      <c r="G360" s="118">
        <v>0</v>
      </c>
      <c r="H360" s="118">
        <v>0</v>
      </c>
      <c r="I360" s="118">
        <v>1</v>
      </c>
      <c r="J360" s="118">
        <v>1</v>
      </c>
      <c r="K360" s="118">
        <v>1</v>
      </c>
      <c r="L360" s="118">
        <v>1</v>
      </c>
      <c r="M360" s="118">
        <v>1</v>
      </c>
      <c r="N360" s="118">
        <v>1</v>
      </c>
      <c r="O360" s="118">
        <v>1</v>
      </c>
      <c r="P360" s="118">
        <v>1</v>
      </c>
    </row>
    <row r="361" spans="1:16" x14ac:dyDescent="0.35">
      <c r="A361" s="117" t="s">
        <v>161</v>
      </c>
      <c r="B361" s="117"/>
      <c r="C361" s="117"/>
      <c r="D361" s="117" t="s">
        <v>73</v>
      </c>
      <c r="E361" s="117">
        <v>0</v>
      </c>
      <c r="F361" s="118">
        <v>0</v>
      </c>
      <c r="G361" s="118">
        <v>0</v>
      </c>
      <c r="H361" s="118">
        <v>0</v>
      </c>
      <c r="I361" s="118">
        <v>0</v>
      </c>
      <c r="J361" s="118">
        <v>0</v>
      </c>
      <c r="K361" s="118">
        <v>0</v>
      </c>
      <c r="L361" s="118">
        <v>0</v>
      </c>
      <c r="M361" s="118">
        <v>0</v>
      </c>
      <c r="N361" s="118">
        <v>0</v>
      </c>
      <c r="O361" s="118">
        <v>0</v>
      </c>
      <c r="P361" s="118">
        <v>0</v>
      </c>
    </row>
    <row r="362" spans="1:16" x14ac:dyDescent="0.35">
      <c r="A362" s="117" t="s">
        <v>161</v>
      </c>
      <c r="B362" s="117"/>
      <c r="C362" s="117"/>
      <c r="D362" s="117" t="s">
        <v>74</v>
      </c>
      <c r="E362" s="117">
        <v>1</v>
      </c>
      <c r="F362" s="117">
        <v>1</v>
      </c>
      <c r="G362" s="117">
        <v>1</v>
      </c>
      <c r="H362" s="117">
        <v>1</v>
      </c>
      <c r="I362" s="117">
        <v>1</v>
      </c>
      <c r="J362" s="118">
        <v>1</v>
      </c>
      <c r="K362" s="118">
        <v>2</v>
      </c>
      <c r="L362" s="118">
        <v>2</v>
      </c>
      <c r="M362" s="118">
        <v>2</v>
      </c>
      <c r="N362" s="118">
        <v>2</v>
      </c>
      <c r="O362" s="118">
        <v>2</v>
      </c>
      <c r="P362" s="118">
        <v>2</v>
      </c>
    </row>
    <row r="363" spans="1:16" x14ac:dyDescent="0.35">
      <c r="A363" s="114" t="s">
        <v>163</v>
      </c>
      <c r="B363" s="115"/>
      <c r="C363" s="115"/>
      <c r="D363" s="114" t="s">
        <v>69</v>
      </c>
      <c r="E363" s="116">
        <f t="shared" ref="E363:P363" si="61">SUM(E364:E368)</f>
        <v>187</v>
      </c>
      <c r="F363" s="116">
        <f t="shared" si="61"/>
        <v>1677</v>
      </c>
      <c r="G363" s="116">
        <f t="shared" si="61"/>
        <v>1882</v>
      </c>
      <c r="H363" s="116">
        <f t="shared" si="61"/>
        <v>2116</v>
      </c>
      <c r="I363" s="116">
        <f t="shared" si="61"/>
        <v>2307</v>
      </c>
      <c r="J363" s="116">
        <f t="shared" si="61"/>
        <v>2460</v>
      </c>
      <c r="K363" s="116">
        <f t="shared" si="61"/>
        <v>2599</v>
      </c>
      <c r="L363" s="116">
        <f t="shared" si="61"/>
        <v>2760</v>
      </c>
      <c r="M363" s="116">
        <f t="shared" si="61"/>
        <v>2972</v>
      </c>
      <c r="N363" s="116">
        <f t="shared" si="61"/>
        <v>3287</v>
      </c>
      <c r="O363" s="116">
        <f t="shared" si="61"/>
        <v>3452</v>
      </c>
      <c r="P363" s="116">
        <f t="shared" si="61"/>
        <v>3750</v>
      </c>
    </row>
    <row r="364" spans="1:16" x14ac:dyDescent="0.35">
      <c r="A364" s="117" t="s">
        <v>163</v>
      </c>
      <c r="B364" s="117"/>
      <c r="C364" s="117"/>
      <c r="D364" s="117" t="s">
        <v>70</v>
      </c>
      <c r="E364" s="117">
        <v>35</v>
      </c>
      <c r="F364" s="117">
        <v>72</v>
      </c>
      <c r="G364" s="117">
        <v>100</v>
      </c>
      <c r="H364" s="117">
        <v>120</v>
      </c>
      <c r="I364" s="117">
        <v>130</v>
      </c>
      <c r="J364" s="117">
        <v>152</v>
      </c>
      <c r="K364" s="117">
        <v>164</v>
      </c>
      <c r="L364" s="117">
        <v>168</v>
      </c>
      <c r="M364" s="117">
        <v>225</v>
      </c>
      <c r="N364" s="117">
        <v>263</v>
      </c>
      <c r="O364" s="117">
        <v>286</v>
      </c>
      <c r="P364" s="117">
        <v>318</v>
      </c>
    </row>
    <row r="365" spans="1:16" x14ac:dyDescent="0.35">
      <c r="A365" s="117" t="s">
        <v>163</v>
      </c>
      <c r="B365" s="117"/>
      <c r="C365" s="117"/>
      <c r="D365" s="117" t="s">
        <v>71</v>
      </c>
      <c r="E365" s="117">
        <v>19</v>
      </c>
      <c r="F365" s="117">
        <v>41</v>
      </c>
      <c r="G365" s="117">
        <v>78</v>
      </c>
      <c r="H365" s="117">
        <v>88</v>
      </c>
      <c r="I365" s="117">
        <v>106</v>
      </c>
      <c r="J365" s="117">
        <v>126</v>
      </c>
      <c r="K365" s="117">
        <v>138</v>
      </c>
      <c r="L365" s="117">
        <v>152</v>
      </c>
      <c r="M365" s="117">
        <v>218</v>
      </c>
      <c r="N365" s="117">
        <v>255</v>
      </c>
      <c r="O365" s="117">
        <v>273</v>
      </c>
      <c r="P365" s="117">
        <v>299</v>
      </c>
    </row>
    <row r="366" spans="1:16" x14ac:dyDescent="0.35">
      <c r="A366" s="117" t="s">
        <v>163</v>
      </c>
      <c r="B366" s="117"/>
      <c r="C366" s="117"/>
      <c r="D366" s="117" t="s">
        <v>72</v>
      </c>
      <c r="E366" s="117">
        <v>55</v>
      </c>
      <c r="F366" s="117">
        <v>739</v>
      </c>
      <c r="G366" s="117">
        <v>807</v>
      </c>
      <c r="H366" s="117">
        <v>938</v>
      </c>
      <c r="I366" s="118">
        <v>1027</v>
      </c>
      <c r="J366" s="118">
        <v>1081</v>
      </c>
      <c r="K366" s="118">
        <v>1138</v>
      </c>
      <c r="L366" s="118">
        <v>1221</v>
      </c>
      <c r="M366" s="118">
        <v>1254</v>
      </c>
      <c r="N366" s="118">
        <v>1343</v>
      </c>
      <c r="O366" s="118">
        <v>1400</v>
      </c>
      <c r="P366" s="118">
        <v>1537</v>
      </c>
    </row>
    <row r="367" spans="1:16" x14ac:dyDescent="0.35">
      <c r="A367" s="117" t="s">
        <v>163</v>
      </c>
      <c r="B367" s="117"/>
      <c r="C367" s="117"/>
      <c r="D367" s="117" t="s">
        <v>73</v>
      </c>
      <c r="E367" s="117">
        <v>35</v>
      </c>
      <c r="F367" s="117">
        <v>234</v>
      </c>
      <c r="G367" s="117">
        <v>275</v>
      </c>
      <c r="H367" s="117">
        <v>298</v>
      </c>
      <c r="I367" s="117">
        <v>320</v>
      </c>
      <c r="J367" s="117">
        <v>331</v>
      </c>
      <c r="K367" s="117">
        <v>355</v>
      </c>
      <c r="L367" s="117">
        <v>366</v>
      </c>
      <c r="M367" s="117">
        <v>383</v>
      </c>
      <c r="N367" s="117">
        <v>422</v>
      </c>
      <c r="O367" s="117">
        <v>447</v>
      </c>
      <c r="P367" s="117">
        <v>493</v>
      </c>
    </row>
    <row r="368" spans="1:16" x14ac:dyDescent="0.35">
      <c r="A368" s="117" t="s">
        <v>163</v>
      </c>
      <c r="B368" s="117"/>
      <c r="C368" s="117"/>
      <c r="D368" s="117" t="s">
        <v>74</v>
      </c>
      <c r="E368" s="117">
        <v>43</v>
      </c>
      <c r="F368" s="117">
        <v>591</v>
      </c>
      <c r="G368" s="117">
        <v>622</v>
      </c>
      <c r="H368" s="117">
        <v>672</v>
      </c>
      <c r="I368" s="117">
        <v>724</v>
      </c>
      <c r="J368" s="117">
        <v>770</v>
      </c>
      <c r="K368" s="117">
        <v>804</v>
      </c>
      <c r="L368" s="117">
        <v>853</v>
      </c>
      <c r="M368" s="117">
        <v>892</v>
      </c>
      <c r="N368" s="118">
        <v>1004</v>
      </c>
      <c r="O368" s="118">
        <v>1046</v>
      </c>
      <c r="P368" s="118">
        <v>1103</v>
      </c>
    </row>
    <row r="369" spans="1:16" x14ac:dyDescent="0.35">
      <c r="A369" s="114" t="s">
        <v>164</v>
      </c>
      <c r="B369" s="115"/>
      <c r="C369" s="115"/>
      <c r="D369" s="114" t="s">
        <v>69</v>
      </c>
      <c r="E369" s="116">
        <f t="shared" ref="E369:P369" si="62">SUM(E370:E374)</f>
        <v>1</v>
      </c>
      <c r="F369" s="116">
        <f t="shared" si="62"/>
        <v>10</v>
      </c>
      <c r="G369" s="116">
        <f t="shared" si="62"/>
        <v>12</v>
      </c>
      <c r="H369" s="116">
        <f t="shared" si="62"/>
        <v>14</v>
      </c>
      <c r="I369" s="116">
        <f t="shared" si="62"/>
        <v>16</v>
      </c>
      <c r="J369" s="116">
        <f t="shared" si="62"/>
        <v>20</v>
      </c>
      <c r="K369" s="116">
        <f t="shared" si="62"/>
        <v>20</v>
      </c>
      <c r="L369" s="116">
        <f t="shared" si="62"/>
        <v>22</v>
      </c>
      <c r="M369" s="116">
        <f t="shared" si="62"/>
        <v>24</v>
      </c>
      <c r="N369" s="116">
        <f t="shared" si="62"/>
        <v>27</v>
      </c>
      <c r="O369" s="116">
        <f t="shared" si="62"/>
        <v>27</v>
      </c>
      <c r="P369" s="116">
        <f t="shared" si="62"/>
        <v>27</v>
      </c>
    </row>
    <row r="370" spans="1:16" x14ac:dyDescent="0.35">
      <c r="A370" s="117" t="s">
        <v>164</v>
      </c>
      <c r="B370" s="117"/>
      <c r="C370" s="117"/>
      <c r="D370" s="117" t="s">
        <v>70</v>
      </c>
      <c r="E370" s="118">
        <v>0</v>
      </c>
      <c r="F370" s="118">
        <v>0</v>
      </c>
      <c r="G370" s="118">
        <v>0</v>
      </c>
      <c r="H370" s="118">
        <v>0</v>
      </c>
      <c r="I370" s="118">
        <v>0</v>
      </c>
      <c r="J370" s="118">
        <v>0</v>
      </c>
      <c r="K370" s="118">
        <v>0</v>
      </c>
      <c r="L370" s="118">
        <v>0</v>
      </c>
      <c r="M370" s="118">
        <v>0</v>
      </c>
      <c r="N370" s="118">
        <v>0</v>
      </c>
      <c r="O370" s="118">
        <v>0</v>
      </c>
      <c r="P370" s="118">
        <v>0</v>
      </c>
    </row>
    <row r="371" spans="1:16" x14ac:dyDescent="0.35">
      <c r="A371" s="117" t="s">
        <v>164</v>
      </c>
      <c r="B371" s="117"/>
      <c r="C371" s="117"/>
      <c r="D371" s="117" t="s">
        <v>71</v>
      </c>
      <c r="E371" s="118">
        <v>0</v>
      </c>
      <c r="F371" s="118">
        <v>1</v>
      </c>
      <c r="G371" s="118">
        <v>1</v>
      </c>
      <c r="H371" s="118">
        <v>1</v>
      </c>
      <c r="I371" s="118">
        <v>1</v>
      </c>
      <c r="J371" s="118">
        <v>2</v>
      </c>
      <c r="K371" s="118">
        <v>2</v>
      </c>
      <c r="L371" s="118">
        <v>2</v>
      </c>
      <c r="M371" s="118">
        <v>2</v>
      </c>
      <c r="N371" s="118">
        <v>5</v>
      </c>
      <c r="O371" s="118">
        <v>5</v>
      </c>
      <c r="P371" s="118">
        <v>5</v>
      </c>
    </row>
    <row r="372" spans="1:16" x14ac:dyDescent="0.35">
      <c r="A372" s="117" t="s">
        <v>164</v>
      </c>
      <c r="B372" s="117"/>
      <c r="C372" s="117"/>
      <c r="D372" s="117" t="s">
        <v>72</v>
      </c>
      <c r="E372" s="118">
        <v>0</v>
      </c>
      <c r="F372" s="118">
        <v>3</v>
      </c>
      <c r="G372" s="118">
        <v>4</v>
      </c>
      <c r="H372" s="118">
        <v>4</v>
      </c>
      <c r="I372" s="118">
        <v>4</v>
      </c>
      <c r="J372" s="118">
        <v>6</v>
      </c>
      <c r="K372" s="118">
        <v>6</v>
      </c>
      <c r="L372" s="118">
        <v>7</v>
      </c>
      <c r="M372" s="118">
        <v>7</v>
      </c>
      <c r="N372" s="118">
        <v>7</v>
      </c>
      <c r="O372" s="118">
        <v>7</v>
      </c>
      <c r="P372" s="118">
        <v>7</v>
      </c>
    </row>
    <row r="373" spans="1:16" x14ac:dyDescent="0.35">
      <c r="A373" s="117" t="s">
        <v>164</v>
      </c>
      <c r="B373" s="117"/>
      <c r="C373" s="117"/>
      <c r="D373" s="117" t="s">
        <v>73</v>
      </c>
      <c r="E373" s="118">
        <v>1</v>
      </c>
      <c r="F373" s="118">
        <v>5</v>
      </c>
      <c r="G373" s="118">
        <v>5</v>
      </c>
      <c r="H373" s="118">
        <v>7</v>
      </c>
      <c r="I373" s="118">
        <v>8</v>
      </c>
      <c r="J373" s="118">
        <v>9</v>
      </c>
      <c r="K373" s="118">
        <v>9</v>
      </c>
      <c r="L373" s="118">
        <v>9</v>
      </c>
      <c r="M373" s="118">
        <v>9</v>
      </c>
      <c r="N373" s="118">
        <v>9</v>
      </c>
      <c r="O373" s="118">
        <v>9</v>
      </c>
      <c r="P373" s="118">
        <v>9</v>
      </c>
    </row>
    <row r="374" spans="1:16" x14ac:dyDescent="0.35">
      <c r="A374" s="117" t="s">
        <v>164</v>
      </c>
      <c r="B374" s="117"/>
      <c r="C374" s="117"/>
      <c r="D374" s="117" t="s">
        <v>74</v>
      </c>
      <c r="E374" s="118">
        <v>0</v>
      </c>
      <c r="F374" s="118">
        <v>1</v>
      </c>
      <c r="G374" s="118">
        <v>2</v>
      </c>
      <c r="H374" s="118">
        <v>2</v>
      </c>
      <c r="I374" s="118">
        <v>3</v>
      </c>
      <c r="J374" s="118">
        <v>3</v>
      </c>
      <c r="K374" s="118">
        <v>3</v>
      </c>
      <c r="L374" s="118">
        <v>4</v>
      </c>
      <c r="M374" s="118">
        <v>6</v>
      </c>
      <c r="N374" s="118">
        <v>6</v>
      </c>
      <c r="O374" s="118">
        <v>6</v>
      </c>
      <c r="P374" s="118">
        <v>6</v>
      </c>
    </row>
    <row r="375" spans="1:16" x14ac:dyDescent="0.35">
      <c r="A375" s="114" t="s">
        <v>166</v>
      </c>
      <c r="B375" s="115"/>
      <c r="C375" s="115"/>
      <c r="D375" s="114" t="s">
        <v>69</v>
      </c>
      <c r="E375" s="116">
        <f t="shared" ref="E375:P375" si="63">SUM(E376:E380)</f>
        <v>70</v>
      </c>
      <c r="F375" s="116">
        <f t="shared" si="63"/>
        <v>132</v>
      </c>
      <c r="G375" s="116">
        <f t="shared" si="63"/>
        <v>202</v>
      </c>
      <c r="H375" s="116">
        <f t="shared" si="63"/>
        <v>245</v>
      </c>
      <c r="I375" s="116">
        <f t="shared" si="63"/>
        <v>309</v>
      </c>
      <c r="J375" s="116">
        <f t="shared" si="63"/>
        <v>334</v>
      </c>
      <c r="K375" s="116">
        <f t="shared" si="63"/>
        <v>406</v>
      </c>
      <c r="L375" s="116">
        <f t="shared" si="63"/>
        <v>439</v>
      </c>
      <c r="M375" s="116">
        <f t="shared" si="63"/>
        <v>488</v>
      </c>
      <c r="N375" s="116">
        <f t="shared" si="63"/>
        <v>532</v>
      </c>
      <c r="O375" s="116">
        <f t="shared" si="63"/>
        <v>557</v>
      </c>
      <c r="P375" s="116">
        <f t="shared" si="63"/>
        <v>659</v>
      </c>
    </row>
    <row r="376" spans="1:16" x14ac:dyDescent="0.35">
      <c r="A376" s="117" t="s">
        <v>166</v>
      </c>
      <c r="B376" s="117"/>
      <c r="C376" s="117"/>
      <c r="D376" s="117" t="s">
        <v>70</v>
      </c>
      <c r="E376" s="118">
        <v>2</v>
      </c>
      <c r="F376" s="118">
        <v>6</v>
      </c>
      <c r="G376" s="118">
        <v>11</v>
      </c>
      <c r="H376" s="118">
        <v>12</v>
      </c>
      <c r="I376" s="118">
        <v>13</v>
      </c>
      <c r="J376" s="118">
        <v>16</v>
      </c>
      <c r="K376" s="118">
        <v>17</v>
      </c>
      <c r="L376" s="118">
        <v>19</v>
      </c>
      <c r="M376" s="118">
        <v>21</v>
      </c>
      <c r="N376" s="118">
        <v>25</v>
      </c>
      <c r="O376" s="118">
        <v>26</v>
      </c>
      <c r="P376" s="118">
        <v>26</v>
      </c>
    </row>
    <row r="377" spans="1:16" x14ac:dyDescent="0.35">
      <c r="A377" s="117" t="s">
        <v>166</v>
      </c>
      <c r="B377" s="117"/>
      <c r="C377" s="117"/>
      <c r="D377" s="117" t="s">
        <v>71</v>
      </c>
      <c r="E377" s="118">
        <v>11</v>
      </c>
      <c r="F377" s="118">
        <v>17</v>
      </c>
      <c r="G377" s="118">
        <v>18</v>
      </c>
      <c r="H377" s="118">
        <v>24</v>
      </c>
      <c r="I377" s="118">
        <v>25</v>
      </c>
      <c r="J377" s="118">
        <v>27</v>
      </c>
      <c r="K377" s="118">
        <v>38</v>
      </c>
      <c r="L377" s="118">
        <v>39</v>
      </c>
      <c r="M377" s="118">
        <v>40</v>
      </c>
      <c r="N377" s="118">
        <v>41</v>
      </c>
      <c r="O377" s="118">
        <v>41</v>
      </c>
      <c r="P377" s="118">
        <v>44</v>
      </c>
    </row>
    <row r="378" spans="1:16" x14ac:dyDescent="0.35">
      <c r="A378" s="117" t="s">
        <v>166</v>
      </c>
      <c r="B378" s="117"/>
      <c r="C378" s="117"/>
      <c r="D378" s="117" t="s">
        <v>72</v>
      </c>
      <c r="E378" s="118">
        <v>34</v>
      </c>
      <c r="F378" s="118">
        <v>69</v>
      </c>
      <c r="G378" s="118">
        <v>108</v>
      </c>
      <c r="H378" s="118">
        <v>125</v>
      </c>
      <c r="I378" s="118">
        <v>167</v>
      </c>
      <c r="J378" s="118">
        <v>180</v>
      </c>
      <c r="K378" s="118">
        <v>204</v>
      </c>
      <c r="L378" s="118">
        <v>228</v>
      </c>
      <c r="M378" s="118">
        <v>250</v>
      </c>
      <c r="N378" s="118">
        <v>267</v>
      </c>
      <c r="O378" s="118">
        <v>281</v>
      </c>
      <c r="P378" s="118">
        <v>340</v>
      </c>
    </row>
    <row r="379" spans="1:16" x14ac:dyDescent="0.35">
      <c r="A379" s="117" t="s">
        <v>166</v>
      </c>
      <c r="B379" s="117"/>
      <c r="C379" s="117"/>
      <c r="D379" s="117" t="s">
        <v>73</v>
      </c>
      <c r="E379" s="118">
        <v>10</v>
      </c>
      <c r="F379" s="118">
        <v>18</v>
      </c>
      <c r="G379" s="118">
        <v>37</v>
      </c>
      <c r="H379" s="118">
        <v>52</v>
      </c>
      <c r="I379" s="118">
        <v>69</v>
      </c>
      <c r="J379" s="118">
        <v>73</v>
      </c>
      <c r="K379" s="118">
        <v>89</v>
      </c>
      <c r="L379" s="118">
        <v>93</v>
      </c>
      <c r="M379" s="118">
        <v>112</v>
      </c>
      <c r="N379" s="118">
        <v>121</v>
      </c>
      <c r="O379" s="118">
        <v>122</v>
      </c>
      <c r="P379" s="118">
        <v>159</v>
      </c>
    </row>
    <row r="380" spans="1:16" x14ac:dyDescent="0.35">
      <c r="A380" s="117" t="s">
        <v>166</v>
      </c>
      <c r="B380" s="117"/>
      <c r="C380" s="117"/>
      <c r="D380" s="117" t="s">
        <v>74</v>
      </c>
      <c r="E380" s="118">
        <v>13</v>
      </c>
      <c r="F380" s="118">
        <v>22</v>
      </c>
      <c r="G380" s="118">
        <v>28</v>
      </c>
      <c r="H380" s="118">
        <v>32</v>
      </c>
      <c r="I380" s="118">
        <v>35</v>
      </c>
      <c r="J380" s="118">
        <v>38</v>
      </c>
      <c r="K380" s="118">
        <v>58</v>
      </c>
      <c r="L380" s="118">
        <v>60</v>
      </c>
      <c r="M380" s="118">
        <v>65</v>
      </c>
      <c r="N380" s="118">
        <v>78</v>
      </c>
      <c r="O380" s="118">
        <v>87</v>
      </c>
      <c r="P380" s="118">
        <v>90</v>
      </c>
    </row>
    <row r="381" spans="1:16" x14ac:dyDescent="0.35">
      <c r="A381" s="114" t="s">
        <v>167</v>
      </c>
      <c r="B381" s="115"/>
      <c r="C381" s="115"/>
      <c r="D381" s="114" t="s">
        <v>69</v>
      </c>
      <c r="E381" s="116">
        <f t="shared" ref="E381:P381" si="64">SUM(E382:E386)</f>
        <v>0</v>
      </c>
      <c r="F381" s="116">
        <f t="shared" si="64"/>
        <v>0</v>
      </c>
      <c r="G381" s="116">
        <f t="shared" si="64"/>
        <v>0</v>
      </c>
      <c r="H381" s="116">
        <f t="shared" si="64"/>
        <v>0</v>
      </c>
      <c r="I381" s="116">
        <f t="shared" si="64"/>
        <v>3</v>
      </c>
      <c r="J381" s="116">
        <f t="shared" si="64"/>
        <v>3</v>
      </c>
      <c r="K381" s="116">
        <f t="shared" si="64"/>
        <v>4</v>
      </c>
      <c r="L381" s="116">
        <f t="shared" si="64"/>
        <v>4</v>
      </c>
      <c r="M381" s="116">
        <f t="shared" si="64"/>
        <v>4</v>
      </c>
      <c r="N381" s="116">
        <f t="shared" si="64"/>
        <v>5</v>
      </c>
      <c r="O381" s="116">
        <f t="shared" si="64"/>
        <v>5</v>
      </c>
      <c r="P381" s="116">
        <f t="shared" si="64"/>
        <v>5</v>
      </c>
    </row>
    <row r="382" spans="1:16" x14ac:dyDescent="0.35">
      <c r="A382" s="117" t="s">
        <v>167</v>
      </c>
      <c r="B382" s="117"/>
      <c r="C382" s="117"/>
      <c r="D382" s="117" t="s">
        <v>70</v>
      </c>
      <c r="E382" s="118">
        <v>0</v>
      </c>
      <c r="F382" s="118">
        <v>0</v>
      </c>
      <c r="G382" s="118">
        <v>0</v>
      </c>
      <c r="H382" s="118">
        <v>0</v>
      </c>
      <c r="I382" s="118">
        <v>0</v>
      </c>
      <c r="J382" s="118">
        <v>0</v>
      </c>
      <c r="K382" s="118">
        <v>1</v>
      </c>
      <c r="L382" s="118">
        <v>1</v>
      </c>
      <c r="M382" s="118">
        <v>1</v>
      </c>
      <c r="N382" s="118">
        <v>1</v>
      </c>
      <c r="O382" s="118">
        <v>1</v>
      </c>
      <c r="P382" s="118">
        <v>1</v>
      </c>
    </row>
    <row r="383" spans="1:16" x14ac:dyDescent="0.35">
      <c r="A383" s="117" t="s">
        <v>167</v>
      </c>
      <c r="B383" s="117"/>
      <c r="C383" s="117"/>
      <c r="D383" s="117" t="s">
        <v>71</v>
      </c>
      <c r="E383" s="118">
        <v>0</v>
      </c>
      <c r="F383" s="118">
        <v>0</v>
      </c>
      <c r="G383" s="118">
        <v>0</v>
      </c>
      <c r="H383" s="118">
        <v>0</v>
      </c>
      <c r="I383" s="118">
        <v>0</v>
      </c>
      <c r="J383" s="118">
        <v>0</v>
      </c>
      <c r="K383" s="118">
        <v>0</v>
      </c>
      <c r="L383" s="118">
        <v>0</v>
      </c>
      <c r="M383" s="118">
        <v>0</v>
      </c>
      <c r="N383" s="118">
        <v>0</v>
      </c>
      <c r="O383" s="118">
        <v>0</v>
      </c>
      <c r="P383" s="118">
        <v>0</v>
      </c>
    </row>
    <row r="384" spans="1:16" x14ac:dyDescent="0.35">
      <c r="A384" s="117" t="s">
        <v>167</v>
      </c>
      <c r="B384" s="117"/>
      <c r="C384" s="117"/>
      <c r="D384" s="117" t="s">
        <v>72</v>
      </c>
      <c r="E384" s="118">
        <v>0</v>
      </c>
      <c r="F384" s="118">
        <v>0</v>
      </c>
      <c r="G384" s="118">
        <v>0</v>
      </c>
      <c r="H384" s="118">
        <v>0</v>
      </c>
      <c r="I384" s="118">
        <v>0</v>
      </c>
      <c r="J384" s="118">
        <v>0</v>
      </c>
      <c r="K384" s="118">
        <v>0</v>
      </c>
      <c r="L384" s="118">
        <v>0</v>
      </c>
      <c r="M384" s="118">
        <v>0</v>
      </c>
      <c r="N384" s="118">
        <v>1</v>
      </c>
      <c r="O384" s="118">
        <v>1</v>
      </c>
      <c r="P384" s="118">
        <v>1</v>
      </c>
    </row>
    <row r="385" spans="1:16" x14ac:dyDescent="0.35">
      <c r="A385" s="117" t="s">
        <v>167</v>
      </c>
      <c r="B385" s="117"/>
      <c r="C385" s="117"/>
      <c r="D385" s="117" t="s">
        <v>73</v>
      </c>
      <c r="E385" s="118">
        <v>0</v>
      </c>
      <c r="F385" s="118">
        <v>0</v>
      </c>
      <c r="G385" s="118">
        <v>0</v>
      </c>
      <c r="H385" s="118">
        <v>0</v>
      </c>
      <c r="I385" s="118">
        <v>3</v>
      </c>
      <c r="J385" s="118">
        <v>3</v>
      </c>
      <c r="K385" s="118">
        <v>3</v>
      </c>
      <c r="L385" s="118">
        <v>3</v>
      </c>
      <c r="M385" s="118">
        <v>3</v>
      </c>
      <c r="N385" s="118">
        <v>3</v>
      </c>
      <c r="O385" s="118">
        <v>3</v>
      </c>
      <c r="P385" s="118">
        <v>3</v>
      </c>
    </row>
    <row r="386" spans="1:16" x14ac:dyDescent="0.35">
      <c r="A386" s="117" t="s">
        <v>167</v>
      </c>
      <c r="B386" s="117"/>
      <c r="C386" s="117"/>
      <c r="D386" s="117" t="s">
        <v>74</v>
      </c>
      <c r="E386" s="118">
        <v>0</v>
      </c>
      <c r="F386" s="118">
        <v>0</v>
      </c>
      <c r="G386" s="118">
        <v>0</v>
      </c>
      <c r="H386" s="118">
        <v>0</v>
      </c>
      <c r="I386" s="118">
        <v>0</v>
      </c>
      <c r="J386" s="118">
        <v>0</v>
      </c>
      <c r="K386" s="118">
        <v>0</v>
      </c>
      <c r="L386" s="118">
        <v>0</v>
      </c>
      <c r="M386" s="118">
        <v>0</v>
      </c>
      <c r="N386" s="118">
        <v>0</v>
      </c>
      <c r="O386" s="118">
        <v>0</v>
      </c>
      <c r="P386" s="118">
        <v>0</v>
      </c>
    </row>
    <row r="387" spans="1:16" x14ac:dyDescent="0.35">
      <c r="A387" s="114" t="s">
        <v>417</v>
      </c>
      <c r="B387" s="115"/>
      <c r="C387" s="115"/>
      <c r="D387" s="114" t="s">
        <v>69</v>
      </c>
      <c r="E387" s="116">
        <f t="shared" ref="E387:P387" si="65">SUM(E388:E392)</f>
        <v>0</v>
      </c>
      <c r="F387" s="116">
        <f t="shared" si="65"/>
        <v>0</v>
      </c>
      <c r="G387" s="116">
        <f t="shared" si="65"/>
        <v>0</v>
      </c>
      <c r="H387" s="116">
        <f t="shared" si="65"/>
        <v>0</v>
      </c>
      <c r="I387" s="116">
        <f t="shared" si="65"/>
        <v>0</v>
      </c>
      <c r="J387" s="116">
        <f t="shared" si="65"/>
        <v>0</v>
      </c>
      <c r="K387" s="116">
        <f t="shared" si="65"/>
        <v>0</v>
      </c>
      <c r="L387" s="116">
        <f t="shared" si="65"/>
        <v>0</v>
      </c>
      <c r="M387" s="116">
        <f t="shared" si="65"/>
        <v>0</v>
      </c>
      <c r="N387" s="116">
        <f t="shared" si="65"/>
        <v>0</v>
      </c>
      <c r="O387" s="116">
        <f t="shared" si="65"/>
        <v>0</v>
      </c>
      <c r="P387" s="116">
        <f t="shared" si="65"/>
        <v>0</v>
      </c>
    </row>
    <row r="388" spans="1:16" x14ac:dyDescent="0.35">
      <c r="A388" s="117" t="s">
        <v>417</v>
      </c>
      <c r="B388" s="117"/>
      <c r="C388" s="117"/>
      <c r="D388" s="117" t="s">
        <v>70</v>
      </c>
      <c r="E388" s="118">
        <v>0</v>
      </c>
      <c r="F388" s="118">
        <v>0</v>
      </c>
      <c r="G388" s="118">
        <v>0</v>
      </c>
      <c r="H388" s="118">
        <v>0</v>
      </c>
      <c r="I388" s="118">
        <v>0</v>
      </c>
      <c r="J388" s="118">
        <v>0</v>
      </c>
      <c r="K388" s="118">
        <v>0</v>
      </c>
      <c r="L388" s="118">
        <v>0</v>
      </c>
      <c r="M388" s="118">
        <v>0</v>
      </c>
      <c r="N388" s="118">
        <v>0</v>
      </c>
      <c r="O388" s="118">
        <v>0</v>
      </c>
      <c r="P388" s="118">
        <v>0</v>
      </c>
    </row>
    <row r="389" spans="1:16" x14ac:dyDescent="0.35">
      <c r="A389" s="117" t="s">
        <v>417</v>
      </c>
      <c r="B389" s="117"/>
      <c r="C389" s="117"/>
      <c r="D389" s="117" t="s">
        <v>71</v>
      </c>
      <c r="E389" s="118">
        <v>0</v>
      </c>
      <c r="F389" s="118">
        <v>0</v>
      </c>
      <c r="G389" s="118">
        <v>0</v>
      </c>
      <c r="H389" s="118">
        <v>0</v>
      </c>
      <c r="I389" s="118">
        <v>0</v>
      </c>
      <c r="J389" s="118">
        <v>0</v>
      </c>
      <c r="K389" s="118">
        <v>0</v>
      </c>
      <c r="L389" s="118">
        <v>0</v>
      </c>
      <c r="M389" s="118">
        <v>0</v>
      </c>
      <c r="N389" s="118">
        <v>0</v>
      </c>
      <c r="O389" s="118">
        <v>0</v>
      </c>
      <c r="P389" s="118">
        <v>0</v>
      </c>
    </row>
    <row r="390" spans="1:16" x14ac:dyDescent="0.35">
      <c r="A390" s="117" t="s">
        <v>417</v>
      </c>
      <c r="B390" s="117"/>
      <c r="C390" s="117"/>
      <c r="D390" s="117" t="s">
        <v>72</v>
      </c>
      <c r="E390" s="118">
        <v>0</v>
      </c>
      <c r="F390" s="118">
        <v>0</v>
      </c>
      <c r="G390" s="118">
        <v>0</v>
      </c>
      <c r="H390" s="118">
        <v>0</v>
      </c>
      <c r="I390" s="118">
        <v>0</v>
      </c>
      <c r="J390" s="118">
        <v>0</v>
      </c>
      <c r="K390" s="118">
        <v>0</v>
      </c>
      <c r="L390" s="118">
        <v>0</v>
      </c>
      <c r="M390" s="118">
        <v>0</v>
      </c>
      <c r="N390" s="118">
        <v>0</v>
      </c>
      <c r="O390" s="118">
        <v>0</v>
      </c>
      <c r="P390" s="118">
        <v>0</v>
      </c>
    </row>
    <row r="391" spans="1:16" x14ac:dyDescent="0.35">
      <c r="A391" s="117" t="s">
        <v>417</v>
      </c>
      <c r="B391" s="117"/>
      <c r="C391" s="117"/>
      <c r="D391" s="117" t="s">
        <v>73</v>
      </c>
      <c r="E391" s="118">
        <v>0</v>
      </c>
      <c r="F391" s="118">
        <v>0</v>
      </c>
      <c r="G391" s="118">
        <v>0</v>
      </c>
      <c r="H391" s="118">
        <v>0</v>
      </c>
      <c r="I391" s="118">
        <v>0</v>
      </c>
      <c r="J391" s="118">
        <v>0</v>
      </c>
      <c r="K391" s="118">
        <v>0</v>
      </c>
      <c r="L391" s="118">
        <v>0</v>
      </c>
      <c r="M391" s="118">
        <v>0</v>
      </c>
      <c r="N391" s="118">
        <v>0</v>
      </c>
      <c r="O391" s="118">
        <v>0</v>
      </c>
      <c r="P391" s="118">
        <v>0</v>
      </c>
    </row>
    <row r="392" spans="1:16" x14ac:dyDescent="0.35">
      <c r="A392" s="117" t="s">
        <v>417</v>
      </c>
      <c r="B392" s="117"/>
      <c r="C392" s="117"/>
      <c r="D392" s="117" t="s">
        <v>74</v>
      </c>
      <c r="E392" s="118">
        <v>0</v>
      </c>
      <c r="F392" s="118">
        <v>0</v>
      </c>
      <c r="G392" s="118">
        <v>0</v>
      </c>
      <c r="H392" s="118">
        <v>0</v>
      </c>
      <c r="I392" s="118">
        <v>0</v>
      </c>
      <c r="J392" s="118">
        <v>0</v>
      </c>
      <c r="K392" s="118">
        <v>0</v>
      </c>
      <c r="L392" s="118">
        <v>0</v>
      </c>
      <c r="M392" s="118">
        <v>0</v>
      </c>
      <c r="N392" s="118">
        <v>0</v>
      </c>
      <c r="O392" s="118">
        <v>0</v>
      </c>
      <c r="P392" s="118">
        <v>0</v>
      </c>
    </row>
    <row r="393" spans="1:16" x14ac:dyDescent="0.35">
      <c r="A393" s="114" t="s">
        <v>169</v>
      </c>
      <c r="B393" s="115"/>
      <c r="C393" s="115"/>
      <c r="D393" s="114" t="s">
        <v>69</v>
      </c>
      <c r="E393" s="116">
        <f t="shared" ref="E393:P393" si="66">SUM(E394:E398)</f>
        <v>47</v>
      </c>
      <c r="F393" s="116">
        <f t="shared" si="66"/>
        <v>69</v>
      </c>
      <c r="G393" s="116">
        <f t="shared" si="66"/>
        <v>101</v>
      </c>
      <c r="H393" s="116">
        <f t="shared" si="66"/>
        <v>221</v>
      </c>
      <c r="I393" s="116">
        <f t="shared" si="66"/>
        <v>278</v>
      </c>
      <c r="J393" s="116">
        <f t="shared" si="66"/>
        <v>297</v>
      </c>
      <c r="K393" s="116">
        <f t="shared" si="66"/>
        <v>324</v>
      </c>
      <c r="L393" s="116">
        <f t="shared" si="66"/>
        <v>361</v>
      </c>
      <c r="M393" s="116">
        <f t="shared" si="66"/>
        <v>384</v>
      </c>
      <c r="N393" s="116">
        <f t="shared" si="66"/>
        <v>401</v>
      </c>
      <c r="O393" s="116">
        <f t="shared" si="66"/>
        <v>425</v>
      </c>
      <c r="P393" s="116">
        <f t="shared" si="66"/>
        <v>461</v>
      </c>
    </row>
    <row r="394" spans="1:16" x14ac:dyDescent="0.35">
      <c r="A394" s="117" t="s">
        <v>169</v>
      </c>
      <c r="B394" s="117"/>
      <c r="C394" s="117"/>
      <c r="D394" s="117" t="s">
        <v>70</v>
      </c>
      <c r="E394" s="117">
        <v>3</v>
      </c>
      <c r="F394" s="117">
        <v>4</v>
      </c>
      <c r="G394" s="117">
        <v>5</v>
      </c>
      <c r="H394" s="117">
        <v>8</v>
      </c>
      <c r="I394" s="117">
        <v>9</v>
      </c>
      <c r="J394" s="117">
        <v>12</v>
      </c>
      <c r="K394" s="117">
        <v>12</v>
      </c>
      <c r="L394" s="117">
        <v>12</v>
      </c>
      <c r="M394" s="117">
        <v>14</v>
      </c>
      <c r="N394" s="117">
        <v>15</v>
      </c>
      <c r="O394" s="117">
        <v>19</v>
      </c>
      <c r="P394" s="117">
        <v>22</v>
      </c>
    </row>
    <row r="395" spans="1:16" x14ac:dyDescent="0.35">
      <c r="A395" s="117" t="s">
        <v>169</v>
      </c>
      <c r="B395" s="117"/>
      <c r="C395" s="117"/>
      <c r="D395" s="117" t="s">
        <v>71</v>
      </c>
      <c r="E395" s="117">
        <v>2</v>
      </c>
      <c r="F395" s="117">
        <v>4</v>
      </c>
      <c r="G395" s="117">
        <v>4</v>
      </c>
      <c r="H395" s="117">
        <v>6</v>
      </c>
      <c r="I395" s="117">
        <v>8</v>
      </c>
      <c r="J395" s="118">
        <v>8</v>
      </c>
      <c r="K395" s="118">
        <v>9</v>
      </c>
      <c r="L395" s="118">
        <v>15</v>
      </c>
      <c r="M395" s="118">
        <v>15</v>
      </c>
      <c r="N395" s="118">
        <v>15</v>
      </c>
      <c r="O395" s="118">
        <v>16</v>
      </c>
      <c r="P395" s="118">
        <v>17</v>
      </c>
    </row>
    <row r="396" spans="1:16" x14ac:dyDescent="0.35">
      <c r="A396" s="117" t="s">
        <v>169</v>
      </c>
      <c r="B396" s="117"/>
      <c r="C396" s="117"/>
      <c r="D396" s="117" t="s">
        <v>72</v>
      </c>
      <c r="E396" s="118">
        <v>16</v>
      </c>
      <c r="F396" s="118">
        <v>30</v>
      </c>
      <c r="G396" s="118">
        <v>51</v>
      </c>
      <c r="H396" s="118">
        <v>136</v>
      </c>
      <c r="I396" s="118">
        <v>180</v>
      </c>
      <c r="J396" s="118">
        <v>191</v>
      </c>
      <c r="K396" s="118">
        <v>210</v>
      </c>
      <c r="L396" s="118">
        <v>223</v>
      </c>
      <c r="M396" s="118">
        <v>234</v>
      </c>
      <c r="N396" s="118">
        <v>245</v>
      </c>
      <c r="O396" s="118">
        <v>256</v>
      </c>
      <c r="P396" s="118">
        <v>278</v>
      </c>
    </row>
    <row r="397" spans="1:16" x14ac:dyDescent="0.35">
      <c r="A397" s="117" t="s">
        <v>169</v>
      </c>
      <c r="B397" s="117"/>
      <c r="C397" s="117"/>
      <c r="D397" s="117" t="s">
        <v>73</v>
      </c>
      <c r="E397" s="118">
        <v>14</v>
      </c>
      <c r="F397" s="118">
        <v>15</v>
      </c>
      <c r="G397" s="118">
        <v>15</v>
      </c>
      <c r="H397" s="118">
        <v>27</v>
      </c>
      <c r="I397" s="118">
        <v>30</v>
      </c>
      <c r="J397" s="118">
        <v>33</v>
      </c>
      <c r="K397" s="118">
        <v>35</v>
      </c>
      <c r="L397" s="118">
        <v>39</v>
      </c>
      <c r="M397" s="118">
        <v>42</v>
      </c>
      <c r="N397" s="118">
        <v>43</v>
      </c>
      <c r="O397" s="118">
        <v>44</v>
      </c>
      <c r="P397" s="118">
        <v>50</v>
      </c>
    </row>
    <row r="398" spans="1:16" x14ac:dyDescent="0.35">
      <c r="A398" s="117" t="s">
        <v>169</v>
      </c>
      <c r="B398" s="117"/>
      <c r="C398" s="117"/>
      <c r="D398" s="117" t="s">
        <v>74</v>
      </c>
      <c r="E398" s="118">
        <v>12</v>
      </c>
      <c r="F398" s="118">
        <v>16</v>
      </c>
      <c r="G398" s="118">
        <v>26</v>
      </c>
      <c r="H398" s="118">
        <v>44</v>
      </c>
      <c r="I398" s="118">
        <v>51</v>
      </c>
      <c r="J398" s="118">
        <v>53</v>
      </c>
      <c r="K398" s="118">
        <v>58</v>
      </c>
      <c r="L398" s="118">
        <v>72</v>
      </c>
      <c r="M398" s="118">
        <v>79</v>
      </c>
      <c r="N398" s="118">
        <v>83</v>
      </c>
      <c r="O398" s="118">
        <v>90</v>
      </c>
      <c r="P398" s="118">
        <v>94</v>
      </c>
    </row>
    <row r="399" spans="1:16" x14ac:dyDescent="0.35">
      <c r="A399" s="114" t="s">
        <v>170</v>
      </c>
      <c r="B399" s="115"/>
      <c r="C399" s="115"/>
      <c r="D399" s="114" t="s">
        <v>69</v>
      </c>
      <c r="E399" s="116">
        <f t="shared" ref="E399:P399" si="67">SUM(E400:E404)</f>
        <v>0</v>
      </c>
      <c r="F399" s="116">
        <f t="shared" si="67"/>
        <v>0</v>
      </c>
      <c r="G399" s="116">
        <f t="shared" si="67"/>
        <v>1</v>
      </c>
      <c r="H399" s="116">
        <f t="shared" si="67"/>
        <v>1</v>
      </c>
      <c r="I399" s="116">
        <f t="shared" si="67"/>
        <v>1</v>
      </c>
      <c r="J399" s="116">
        <f t="shared" si="67"/>
        <v>1</v>
      </c>
      <c r="K399" s="116">
        <f t="shared" si="67"/>
        <v>2</v>
      </c>
      <c r="L399" s="116">
        <f t="shared" si="67"/>
        <v>2</v>
      </c>
      <c r="M399" s="116">
        <f t="shared" si="67"/>
        <v>2</v>
      </c>
      <c r="N399" s="116">
        <f t="shared" si="67"/>
        <v>3</v>
      </c>
      <c r="O399" s="116">
        <f t="shared" si="67"/>
        <v>3</v>
      </c>
      <c r="P399" s="116">
        <f t="shared" si="67"/>
        <v>3</v>
      </c>
    </row>
    <row r="400" spans="1:16" x14ac:dyDescent="0.35">
      <c r="A400" s="117" t="s">
        <v>170</v>
      </c>
      <c r="B400" s="117"/>
      <c r="C400" s="117"/>
      <c r="D400" s="117" t="s">
        <v>70</v>
      </c>
      <c r="E400" s="117">
        <v>0</v>
      </c>
      <c r="F400" s="117">
        <v>0</v>
      </c>
      <c r="G400" s="117">
        <v>0</v>
      </c>
      <c r="H400" s="117">
        <v>0</v>
      </c>
      <c r="I400" s="117">
        <v>0</v>
      </c>
      <c r="J400" s="117">
        <v>0</v>
      </c>
      <c r="K400" s="117">
        <v>0</v>
      </c>
      <c r="L400" s="117">
        <v>0</v>
      </c>
      <c r="M400" s="117">
        <v>0</v>
      </c>
      <c r="N400" s="117">
        <v>0</v>
      </c>
      <c r="O400" s="117">
        <v>0</v>
      </c>
      <c r="P400" s="117">
        <v>0</v>
      </c>
    </row>
    <row r="401" spans="1:16" x14ac:dyDescent="0.35">
      <c r="A401" s="117" t="s">
        <v>170</v>
      </c>
      <c r="B401" s="117"/>
      <c r="C401" s="117"/>
      <c r="D401" s="117" t="s">
        <v>71</v>
      </c>
      <c r="E401" s="117">
        <v>0</v>
      </c>
      <c r="F401" s="117">
        <v>0</v>
      </c>
      <c r="G401" s="117">
        <v>0</v>
      </c>
      <c r="H401" s="117">
        <v>0</v>
      </c>
      <c r="I401" s="117">
        <v>0</v>
      </c>
      <c r="J401" s="117">
        <v>0</v>
      </c>
      <c r="K401" s="117">
        <v>0</v>
      </c>
      <c r="L401" s="117">
        <v>0</v>
      </c>
      <c r="M401" s="117">
        <v>0</v>
      </c>
      <c r="N401" s="117">
        <v>0</v>
      </c>
      <c r="O401" s="117">
        <v>0</v>
      </c>
      <c r="P401" s="117">
        <v>0</v>
      </c>
    </row>
    <row r="402" spans="1:16" x14ac:dyDescent="0.35">
      <c r="A402" s="117" t="s">
        <v>170</v>
      </c>
      <c r="B402" s="117"/>
      <c r="C402" s="117"/>
      <c r="D402" s="117" t="s">
        <v>72</v>
      </c>
      <c r="E402" s="117">
        <v>0</v>
      </c>
      <c r="F402" s="117">
        <v>0</v>
      </c>
      <c r="G402" s="117">
        <v>0</v>
      </c>
      <c r="H402" s="117">
        <v>0</v>
      </c>
      <c r="I402" s="117">
        <v>0</v>
      </c>
      <c r="J402" s="117">
        <v>0</v>
      </c>
      <c r="K402" s="117">
        <v>0</v>
      </c>
      <c r="L402" s="117">
        <v>0</v>
      </c>
      <c r="M402" s="117">
        <v>0</v>
      </c>
      <c r="N402" s="117">
        <v>0</v>
      </c>
      <c r="O402" s="117">
        <v>0</v>
      </c>
      <c r="P402" s="117">
        <v>0</v>
      </c>
    </row>
    <row r="403" spans="1:16" x14ac:dyDescent="0.35">
      <c r="A403" s="117" t="s">
        <v>170</v>
      </c>
      <c r="B403" s="117"/>
      <c r="C403" s="117"/>
      <c r="D403" s="117" t="s">
        <v>73</v>
      </c>
      <c r="E403" s="117">
        <v>0</v>
      </c>
      <c r="F403" s="117">
        <v>0</v>
      </c>
      <c r="G403" s="117">
        <v>0</v>
      </c>
      <c r="H403" s="117">
        <v>0</v>
      </c>
      <c r="I403" s="117">
        <v>0</v>
      </c>
      <c r="J403" s="117">
        <v>0</v>
      </c>
      <c r="K403" s="117">
        <v>0</v>
      </c>
      <c r="L403" s="117">
        <v>0</v>
      </c>
      <c r="M403" s="117">
        <v>0</v>
      </c>
      <c r="N403" s="117">
        <v>0</v>
      </c>
      <c r="O403" s="117">
        <v>0</v>
      </c>
      <c r="P403" s="117">
        <v>0</v>
      </c>
    </row>
    <row r="404" spans="1:16" x14ac:dyDescent="0.35">
      <c r="A404" s="117" t="s">
        <v>170</v>
      </c>
      <c r="B404" s="117"/>
      <c r="C404" s="117"/>
      <c r="D404" s="117" t="s">
        <v>74</v>
      </c>
      <c r="E404" s="117">
        <v>0</v>
      </c>
      <c r="F404" s="117">
        <v>0</v>
      </c>
      <c r="G404" s="117">
        <v>1</v>
      </c>
      <c r="H404" s="117">
        <v>1</v>
      </c>
      <c r="I404" s="117">
        <v>1</v>
      </c>
      <c r="J404" s="117">
        <v>1</v>
      </c>
      <c r="K404" s="117">
        <v>2</v>
      </c>
      <c r="L404" s="117">
        <v>2</v>
      </c>
      <c r="M404" s="117">
        <v>2</v>
      </c>
      <c r="N404" s="117">
        <v>3</v>
      </c>
      <c r="O404" s="117">
        <v>3</v>
      </c>
      <c r="P404" s="117">
        <v>3</v>
      </c>
    </row>
    <row r="405" spans="1:16" x14ac:dyDescent="0.35">
      <c r="A405" s="114" t="s">
        <v>172</v>
      </c>
      <c r="B405" s="115"/>
      <c r="C405" s="115"/>
      <c r="D405" s="114" t="s">
        <v>69</v>
      </c>
      <c r="E405" s="116">
        <f t="shared" ref="E405:P405" si="68">SUM(E406:E410)</f>
        <v>15</v>
      </c>
      <c r="F405" s="116">
        <f t="shared" si="68"/>
        <v>22</v>
      </c>
      <c r="G405" s="116">
        <f t="shared" si="68"/>
        <v>40</v>
      </c>
      <c r="H405" s="116">
        <f t="shared" si="68"/>
        <v>69</v>
      </c>
      <c r="I405" s="116">
        <f t="shared" si="68"/>
        <v>86</v>
      </c>
      <c r="J405" s="116">
        <f t="shared" si="68"/>
        <v>104</v>
      </c>
      <c r="K405" s="116">
        <f t="shared" si="68"/>
        <v>205</v>
      </c>
      <c r="L405" s="116">
        <f t="shared" si="68"/>
        <v>225</v>
      </c>
      <c r="M405" s="116">
        <f t="shared" si="68"/>
        <v>250</v>
      </c>
      <c r="N405" s="116">
        <f t="shared" si="68"/>
        <v>277</v>
      </c>
      <c r="O405" s="116">
        <f t="shared" si="68"/>
        <v>315</v>
      </c>
      <c r="P405" s="116">
        <f t="shared" si="68"/>
        <v>337</v>
      </c>
    </row>
    <row r="406" spans="1:16" x14ac:dyDescent="0.35">
      <c r="A406" s="117" t="s">
        <v>172</v>
      </c>
      <c r="B406" s="117"/>
      <c r="C406" s="117"/>
      <c r="D406" s="117" t="s">
        <v>70</v>
      </c>
      <c r="E406" s="117">
        <v>0</v>
      </c>
      <c r="F406" s="117">
        <v>1</v>
      </c>
      <c r="G406" s="117">
        <v>1</v>
      </c>
      <c r="H406" s="117">
        <v>1</v>
      </c>
      <c r="I406" s="117">
        <v>1</v>
      </c>
      <c r="J406" s="117">
        <v>1</v>
      </c>
      <c r="K406" s="117">
        <v>2</v>
      </c>
      <c r="L406" s="117">
        <v>3</v>
      </c>
      <c r="M406" s="117">
        <v>4</v>
      </c>
      <c r="N406" s="117">
        <v>5</v>
      </c>
      <c r="O406" s="117">
        <v>5</v>
      </c>
      <c r="P406" s="117">
        <v>5</v>
      </c>
    </row>
    <row r="407" spans="1:16" x14ac:dyDescent="0.35">
      <c r="A407" s="117" t="s">
        <v>172</v>
      </c>
      <c r="B407" s="117"/>
      <c r="C407" s="117"/>
      <c r="D407" s="117" t="s">
        <v>71</v>
      </c>
      <c r="E407" s="117">
        <v>1</v>
      </c>
      <c r="F407" s="117">
        <v>1</v>
      </c>
      <c r="G407" s="117">
        <v>2</v>
      </c>
      <c r="H407" s="117">
        <v>4</v>
      </c>
      <c r="I407" s="117">
        <v>6</v>
      </c>
      <c r="J407" s="117">
        <v>7</v>
      </c>
      <c r="K407" s="117">
        <v>9</v>
      </c>
      <c r="L407" s="117">
        <v>9</v>
      </c>
      <c r="M407" s="117">
        <v>9</v>
      </c>
      <c r="N407" s="117">
        <v>10</v>
      </c>
      <c r="O407" s="117">
        <v>10</v>
      </c>
      <c r="P407" s="117">
        <v>12</v>
      </c>
    </row>
    <row r="408" spans="1:16" x14ac:dyDescent="0.35">
      <c r="A408" s="117" t="s">
        <v>172</v>
      </c>
      <c r="B408" s="117"/>
      <c r="C408" s="117"/>
      <c r="D408" s="117" t="s">
        <v>72</v>
      </c>
      <c r="E408" s="117">
        <v>9</v>
      </c>
      <c r="F408" s="117">
        <v>12</v>
      </c>
      <c r="G408" s="117">
        <v>26</v>
      </c>
      <c r="H408" s="117">
        <v>46</v>
      </c>
      <c r="I408" s="117">
        <v>57</v>
      </c>
      <c r="J408" s="117">
        <v>71</v>
      </c>
      <c r="K408" s="117">
        <v>150</v>
      </c>
      <c r="L408" s="117">
        <v>163</v>
      </c>
      <c r="M408" s="117">
        <v>171</v>
      </c>
      <c r="N408" s="117">
        <v>184</v>
      </c>
      <c r="O408" s="117">
        <v>207</v>
      </c>
      <c r="P408" s="117">
        <v>221</v>
      </c>
    </row>
    <row r="409" spans="1:16" x14ac:dyDescent="0.35">
      <c r="A409" s="117" t="s">
        <v>172</v>
      </c>
      <c r="B409" s="117"/>
      <c r="C409" s="117"/>
      <c r="D409" s="117" t="s">
        <v>73</v>
      </c>
      <c r="E409" s="117">
        <v>2</v>
      </c>
      <c r="F409" s="117">
        <v>4</v>
      </c>
      <c r="G409" s="117">
        <v>6</v>
      </c>
      <c r="H409" s="117">
        <v>12</v>
      </c>
      <c r="I409" s="117">
        <v>15</v>
      </c>
      <c r="J409" s="117">
        <v>16</v>
      </c>
      <c r="K409" s="117">
        <v>30</v>
      </c>
      <c r="L409" s="117">
        <v>33</v>
      </c>
      <c r="M409" s="117">
        <v>40</v>
      </c>
      <c r="N409" s="117">
        <v>44</v>
      </c>
      <c r="O409" s="117">
        <v>54</v>
      </c>
      <c r="P409" s="117">
        <v>55</v>
      </c>
    </row>
    <row r="410" spans="1:16" x14ac:dyDescent="0.35">
      <c r="A410" s="117" t="s">
        <v>172</v>
      </c>
      <c r="B410" s="117"/>
      <c r="C410" s="117"/>
      <c r="D410" s="117" t="s">
        <v>74</v>
      </c>
      <c r="E410" s="117">
        <v>3</v>
      </c>
      <c r="F410" s="117">
        <v>4</v>
      </c>
      <c r="G410" s="117">
        <v>5</v>
      </c>
      <c r="H410" s="117">
        <v>6</v>
      </c>
      <c r="I410" s="117">
        <v>7</v>
      </c>
      <c r="J410" s="117">
        <v>9</v>
      </c>
      <c r="K410" s="117">
        <v>14</v>
      </c>
      <c r="L410" s="117">
        <v>17</v>
      </c>
      <c r="M410" s="117">
        <v>26</v>
      </c>
      <c r="N410" s="117">
        <v>34</v>
      </c>
      <c r="O410" s="117">
        <v>39</v>
      </c>
      <c r="P410" s="117">
        <v>44</v>
      </c>
    </row>
    <row r="411" spans="1:16" x14ac:dyDescent="0.35">
      <c r="A411" s="114" t="s">
        <v>173</v>
      </c>
      <c r="B411" s="115"/>
      <c r="C411" s="115"/>
      <c r="D411" s="114" t="s">
        <v>69</v>
      </c>
      <c r="E411" s="116">
        <f t="shared" ref="E411:P411" si="69">SUM(E412:E416)</f>
        <v>0</v>
      </c>
      <c r="F411" s="116">
        <f t="shared" si="69"/>
        <v>0</v>
      </c>
      <c r="G411" s="116">
        <f t="shared" si="69"/>
        <v>0</v>
      </c>
      <c r="H411" s="116">
        <f t="shared" si="69"/>
        <v>0</v>
      </c>
      <c r="I411" s="116">
        <f t="shared" si="69"/>
        <v>0</v>
      </c>
      <c r="J411" s="116">
        <f t="shared" si="69"/>
        <v>0</v>
      </c>
      <c r="K411" s="116">
        <f t="shared" si="69"/>
        <v>0</v>
      </c>
      <c r="L411" s="116">
        <f t="shared" si="69"/>
        <v>0</v>
      </c>
      <c r="M411" s="116">
        <f t="shared" si="69"/>
        <v>0</v>
      </c>
      <c r="N411" s="116">
        <f t="shared" si="69"/>
        <v>1</v>
      </c>
      <c r="O411" s="116">
        <f t="shared" si="69"/>
        <v>1</v>
      </c>
      <c r="P411" s="116">
        <f t="shared" si="69"/>
        <v>1</v>
      </c>
    </row>
    <row r="412" spans="1:16" x14ac:dyDescent="0.35">
      <c r="A412" s="117" t="s">
        <v>173</v>
      </c>
      <c r="B412" s="117"/>
      <c r="C412" s="117"/>
      <c r="D412" s="117" t="s">
        <v>70</v>
      </c>
      <c r="E412" s="117">
        <v>0</v>
      </c>
      <c r="F412" s="117">
        <v>0</v>
      </c>
      <c r="G412" s="117">
        <v>0</v>
      </c>
      <c r="H412" s="117">
        <v>0</v>
      </c>
      <c r="I412" s="117">
        <v>0</v>
      </c>
      <c r="J412" s="117">
        <v>0</v>
      </c>
      <c r="K412" s="117">
        <v>0</v>
      </c>
      <c r="L412" s="117">
        <v>0</v>
      </c>
      <c r="M412" s="117">
        <v>0</v>
      </c>
      <c r="N412" s="117">
        <v>0</v>
      </c>
      <c r="O412" s="117">
        <v>0</v>
      </c>
      <c r="P412" s="117">
        <v>0</v>
      </c>
    </row>
    <row r="413" spans="1:16" x14ac:dyDescent="0.35">
      <c r="A413" s="117" t="s">
        <v>173</v>
      </c>
      <c r="B413" s="117"/>
      <c r="C413" s="117"/>
      <c r="D413" s="117" t="s">
        <v>71</v>
      </c>
      <c r="E413" s="117">
        <v>0</v>
      </c>
      <c r="F413" s="117">
        <v>0</v>
      </c>
      <c r="G413" s="117">
        <v>0</v>
      </c>
      <c r="H413" s="117">
        <v>0</v>
      </c>
      <c r="I413" s="117">
        <v>0</v>
      </c>
      <c r="J413" s="117">
        <v>0</v>
      </c>
      <c r="K413" s="117">
        <v>0</v>
      </c>
      <c r="L413" s="117">
        <v>0</v>
      </c>
      <c r="M413" s="117">
        <v>0</v>
      </c>
      <c r="N413" s="117">
        <v>0</v>
      </c>
      <c r="O413" s="117">
        <v>0</v>
      </c>
      <c r="P413" s="117">
        <v>0</v>
      </c>
    </row>
    <row r="414" spans="1:16" x14ac:dyDescent="0.35">
      <c r="A414" s="117" t="s">
        <v>173</v>
      </c>
      <c r="B414" s="117"/>
      <c r="C414" s="117"/>
      <c r="D414" s="117" t="s">
        <v>72</v>
      </c>
      <c r="E414" s="117">
        <v>0</v>
      </c>
      <c r="F414" s="117">
        <v>0</v>
      </c>
      <c r="G414" s="117">
        <v>0</v>
      </c>
      <c r="H414" s="117">
        <v>0</v>
      </c>
      <c r="I414" s="117">
        <v>0</v>
      </c>
      <c r="J414" s="117">
        <v>0</v>
      </c>
      <c r="K414" s="117">
        <v>0</v>
      </c>
      <c r="L414" s="117">
        <v>0</v>
      </c>
      <c r="M414" s="117">
        <v>0</v>
      </c>
      <c r="N414" s="117">
        <v>0</v>
      </c>
      <c r="O414" s="117">
        <v>0</v>
      </c>
      <c r="P414" s="117">
        <v>0</v>
      </c>
    </row>
    <row r="415" spans="1:16" x14ac:dyDescent="0.35">
      <c r="A415" s="117" t="s">
        <v>173</v>
      </c>
      <c r="B415" s="117"/>
      <c r="C415" s="117"/>
      <c r="D415" s="117" t="s">
        <v>73</v>
      </c>
      <c r="E415" s="117">
        <v>0</v>
      </c>
      <c r="F415" s="117">
        <v>0</v>
      </c>
      <c r="G415" s="117">
        <v>0</v>
      </c>
      <c r="H415" s="117">
        <v>0</v>
      </c>
      <c r="I415" s="117">
        <v>0</v>
      </c>
      <c r="J415" s="117">
        <v>0</v>
      </c>
      <c r="K415" s="117">
        <v>0</v>
      </c>
      <c r="L415" s="117">
        <v>0</v>
      </c>
      <c r="M415" s="117">
        <v>0</v>
      </c>
      <c r="N415" s="117">
        <v>0</v>
      </c>
      <c r="O415" s="117">
        <v>0</v>
      </c>
      <c r="P415" s="117">
        <v>0</v>
      </c>
    </row>
    <row r="416" spans="1:16" x14ac:dyDescent="0.35">
      <c r="A416" s="117" t="s">
        <v>173</v>
      </c>
      <c r="B416" s="117"/>
      <c r="C416" s="117"/>
      <c r="D416" s="117" t="s">
        <v>74</v>
      </c>
      <c r="E416" s="117">
        <v>0</v>
      </c>
      <c r="F416" s="117">
        <v>0</v>
      </c>
      <c r="G416" s="117">
        <v>0</v>
      </c>
      <c r="H416" s="117">
        <v>0</v>
      </c>
      <c r="I416" s="117">
        <v>0</v>
      </c>
      <c r="J416" s="117">
        <v>0</v>
      </c>
      <c r="K416" s="117">
        <v>0</v>
      </c>
      <c r="L416" s="117">
        <v>0</v>
      </c>
      <c r="M416" s="117">
        <v>0</v>
      </c>
      <c r="N416" s="117">
        <v>1</v>
      </c>
      <c r="O416" s="117">
        <v>1</v>
      </c>
      <c r="P416" s="117">
        <v>1</v>
      </c>
    </row>
    <row r="417" spans="1:16" x14ac:dyDescent="0.35">
      <c r="A417" s="114" t="s">
        <v>418</v>
      </c>
      <c r="B417" s="115"/>
      <c r="C417" s="115"/>
      <c r="D417" s="114" t="s">
        <v>69</v>
      </c>
      <c r="E417" s="116">
        <f t="shared" ref="E417:P417" si="70">SUM(E418:E422)</f>
        <v>0</v>
      </c>
      <c r="F417" s="116">
        <f t="shared" si="70"/>
        <v>0</v>
      </c>
      <c r="G417" s="116">
        <f t="shared" si="70"/>
        <v>0</v>
      </c>
      <c r="H417" s="116">
        <f t="shared" si="70"/>
        <v>0</v>
      </c>
      <c r="I417" s="116">
        <f t="shared" si="70"/>
        <v>0</v>
      </c>
      <c r="J417" s="116">
        <f t="shared" si="70"/>
        <v>0</v>
      </c>
      <c r="K417" s="116">
        <f t="shared" si="70"/>
        <v>0</v>
      </c>
      <c r="L417" s="116">
        <f t="shared" si="70"/>
        <v>0</v>
      </c>
      <c r="M417" s="116">
        <f t="shared" si="70"/>
        <v>0</v>
      </c>
      <c r="N417" s="116">
        <f t="shared" si="70"/>
        <v>0</v>
      </c>
      <c r="O417" s="116">
        <f t="shared" si="70"/>
        <v>0</v>
      </c>
      <c r="P417" s="116">
        <f t="shared" si="70"/>
        <v>0</v>
      </c>
    </row>
    <row r="418" spans="1:16" x14ac:dyDescent="0.35">
      <c r="A418" s="117" t="s">
        <v>418</v>
      </c>
      <c r="B418" s="117"/>
      <c r="C418" s="117"/>
      <c r="D418" s="117" t="s">
        <v>70</v>
      </c>
      <c r="E418" s="117">
        <v>0</v>
      </c>
      <c r="F418" s="117">
        <v>0</v>
      </c>
      <c r="G418" s="117">
        <v>0</v>
      </c>
      <c r="H418" s="117">
        <v>0</v>
      </c>
      <c r="I418" s="117">
        <v>0</v>
      </c>
      <c r="J418" s="117">
        <v>0</v>
      </c>
      <c r="K418" s="117">
        <v>0</v>
      </c>
      <c r="L418" s="117">
        <v>0</v>
      </c>
      <c r="M418" s="117">
        <v>0</v>
      </c>
      <c r="N418" s="117">
        <v>0</v>
      </c>
      <c r="O418" s="117">
        <v>0</v>
      </c>
      <c r="P418" s="117">
        <v>0</v>
      </c>
    </row>
    <row r="419" spans="1:16" x14ac:dyDescent="0.35">
      <c r="A419" s="117" t="s">
        <v>418</v>
      </c>
      <c r="B419" s="117"/>
      <c r="C419" s="117"/>
      <c r="D419" s="117" t="s">
        <v>71</v>
      </c>
      <c r="E419" s="117">
        <v>0</v>
      </c>
      <c r="F419" s="117">
        <v>0</v>
      </c>
      <c r="G419" s="117">
        <v>0</v>
      </c>
      <c r="H419" s="117">
        <v>0</v>
      </c>
      <c r="I419" s="117">
        <v>0</v>
      </c>
      <c r="J419" s="117">
        <v>0</v>
      </c>
      <c r="K419" s="117">
        <v>0</v>
      </c>
      <c r="L419" s="117">
        <v>0</v>
      </c>
      <c r="M419" s="117">
        <v>0</v>
      </c>
      <c r="N419" s="117">
        <v>0</v>
      </c>
      <c r="O419" s="117">
        <v>0</v>
      </c>
      <c r="P419" s="117">
        <v>0</v>
      </c>
    </row>
    <row r="420" spans="1:16" x14ac:dyDescent="0.35">
      <c r="A420" s="117" t="s">
        <v>418</v>
      </c>
      <c r="B420" s="117"/>
      <c r="C420" s="117"/>
      <c r="D420" s="117" t="s">
        <v>72</v>
      </c>
      <c r="E420" s="117">
        <v>0</v>
      </c>
      <c r="F420" s="117">
        <v>0</v>
      </c>
      <c r="G420" s="117">
        <v>0</v>
      </c>
      <c r="H420" s="117">
        <v>0</v>
      </c>
      <c r="I420" s="117">
        <v>0</v>
      </c>
      <c r="J420" s="117">
        <v>0</v>
      </c>
      <c r="K420" s="117">
        <v>0</v>
      </c>
      <c r="L420" s="117">
        <v>0</v>
      </c>
      <c r="M420" s="117">
        <v>0</v>
      </c>
      <c r="N420" s="117">
        <v>0</v>
      </c>
      <c r="O420" s="117">
        <v>0</v>
      </c>
      <c r="P420" s="117">
        <v>0</v>
      </c>
    </row>
    <row r="421" spans="1:16" x14ac:dyDescent="0.35">
      <c r="A421" s="117" t="s">
        <v>418</v>
      </c>
      <c r="B421" s="117"/>
      <c r="C421" s="117"/>
      <c r="D421" s="117" t="s">
        <v>73</v>
      </c>
      <c r="E421" s="117">
        <v>0</v>
      </c>
      <c r="F421" s="117">
        <v>0</v>
      </c>
      <c r="G421" s="117">
        <v>0</v>
      </c>
      <c r="H421" s="117">
        <v>0</v>
      </c>
      <c r="I421" s="117">
        <v>0</v>
      </c>
      <c r="J421" s="117">
        <v>0</v>
      </c>
      <c r="K421" s="117">
        <v>0</v>
      </c>
      <c r="L421" s="117">
        <v>0</v>
      </c>
      <c r="M421" s="117">
        <v>0</v>
      </c>
      <c r="N421" s="117">
        <v>0</v>
      </c>
      <c r="O421" s="117">
        <v>0</v>
      </c>
      <c r="P421" s="117">
        <v>0</v>
      </c>
    </row>
    <row r="422" spans="1:16" x14ac:dyDescent="0.35">
      <c r="A422" s="117" t="s">
        <v>418</v>
      </c>
      <c r="B422" s="117"/>
      <c r="C422" s="117"/>
      <c r="D422" s="117" t="s">
        <v>74</v>
      </c>
      <c r="E422" s="117">
        <v>0</v>
      </c>
      <c r="F422" s="117">
        <v>0</v>
      </c>
      <c r="G422" s="117">
        <v>0</v>
      </c>
      <c r="H422" s="117">
        <v>0</v>
      </c>
      <c r="I422" s="117">
        <v>0</v>
      </c>
      <c r="J422" s="117">
        <v>0</v>
      </c>
      <c r="K422" s="117">
        <v>0</v>
      </c>
      <c r="L422" s="117">
        <v>0</v>
      </c>
      <c r="M422" s="117">
        <v>0</v>
      </c>
      <c r="N422" s="117">
        <v>0</v>
      </c>
      <c r="O422" s="117">
        <v>0</v>
      </c>
      <c r="P422" s="117">
        <v>0</v>
      </c>
    </row>
    <row r="423" spans="1:16" x14ac:dyDescent="0.35">
      <c r="A423" s="114" t="s">
        <v>175</v>
      </c>
      <c r="B423" s="115"/>
      <c r="C423" s="115"/>
      <c r="D423" s="114" t="s">
        <v>69</v>
      </c>
      <c r="E423" s="116">
        <f t="shared" ref="E423:P423" si="71">SUM(E424:E428)</f>
        <v>0</v>
      </c>
      <c r="F423" s="116">
        <f t="shared" si="71"/>
        <v>882</v>
      </c>
      <c r="G423" s="116">
        <f t="shared" si="71"/>
        <v>908</v>
      </c>
      <c r="H423" s="116">
        <f t="shared" si="71"/>
        <v>1049</v>
      </c>
      <c r="I423" s="116">
        <f t="shared" si="71"/>
        <v>1209</v>
      </c>
      <c r="J423" s="116">
        <f t="shared" si="71"/>
        <v>1313</v>
      </c>
      <c r="K423" s="116">
        <f t="shared" si="71"/>
        <v>1502</v>
      </c>
      <c r="L423" s="116">
        <f t="shared" si="71"/>
        <v>1539</v>
      </c>
      <c r="M423" s="116">
        <f t="shared" si="71"/>
        <v>1570</v>
      </c>
      <c r="N423" s="116">
        <f t="shared" si="71"/>
        <v>1603</v>
      </c>
      <c r="O423" s="116">
        <f t="shared" si="71"/>
        <v>1649</v>
      </c>
      <c r="P423" s="116">
        <f t="shared" si="71"/>
        <v>1769</v>
      </c>
    </row>
    <row r="424" spans="1:16" x14ac:dyDescent="0.35">
      <c r="A424" s="117" t="s">
        <v>175</v>
      </c>
      <c r="B424" s="117"/>
      <c r="C424" s="117"/>
      <c r="D424" s="117" t="s">
        <v>70</v>
      </c>
      <c r="E424" s="117">
        <v>0</v>
      </c>
      <c r="F424" s="117">
        <v>103</v>
      </c>
      <c r="G424" s="117">
        <v>105</v>
      </c>
      <c r="H424" s="117">
        <v>109</v>
      </c>
      <c r="I424" s="117">
        <v>115</v>
      </c>
      <c r="J424" s="117">
        <v>134</v>
      </c>
      <c r="K424" s="117">
        <v>148</v>
      </c>
      <c r="L424" s="117">
        <v>156</v>
      </c>
      <c r="M424" s="117">
        <v>164</v>
      </c>
      <c r="N424" s="117">
        <v>165</v>
      </c>
      <c r="O424" s="117">
        <v>172</v>
      </c>
      <c r="P424" s="117">
        <v>191</v>
      </c>
    </row>
    <row r="425" spans="1:16" x14ac:dyDescent="0.35">
      <c r="A425" s="117" t="s">
        <v>175</v>
      </c>
      <c r="B425" s="117"/>
      <c r="C425" s="117"/>
      <c r="D425" s="117" t="s">
        <v>71</v>
      </c>
      <c r="E425" s="117">
        <v>0</v>
      </c>
      <c r="F425" s="117">
        <v>97</v>
      </c>
      <c r="G425" s="117">
        <v>100</v>
      </c>
      <c r="H425" s="117">
        <v>102</v>
      </c>
      <c r="I425" s="117">
        <v>106</v>
      </c>
      <c r="J425" s="117">
        <v>118</v>
      </c>
      <c r="K425" s="117">
        <v>132</v>
      </c>
      <c r="L425" s="117">
        <v>136</v>
      </c>
      <c r="M425" s="117">
        <v>136</v>
      </c>
      <c r="N425" s="117">
        <v>139</v>
      </c>
      <c r="O425" s="117">
        <v>145</v>
      </c>
      <c r="P425" s="117">
        <v>157</v>
      </c>
    </row>
    <row r="426" spans="1:16" x14ac:dyDescent="0.35">
      <c r="A426" s="117" t="s">
        <v>175</v>
      </c>
      <c r="B426" s="117"/>
      <c r="C426" s="117"/>
      <c r="D426" s="117" t="s">
        <v>72</v>
      </c>
      <c r="E426" s="117">
        <v>0</v>
      </c>
      <c r="F426" s="117">
        <v>283</v>
      </c>
      <c r="G426" s="117">
        <v>284</v>
      </c>
      <c r="H426" s="117">
        <v>355</v>
      </c>
      <c r="I426" s="117">
        <v>435</v>
      </c>
      <c r="J426" s="117">
        <v>465</v>
      </c>
      <c r="K426" s="117">
        <v>541</v>
      </c>
      <c r="L426" s="117">
        <v>557</v>
      </c>
      <c r="M426" s="117">
        <v>564</v>
      </c>
      <c r="N426" s="117">
        <v>579</v>
      </c>
      <c r="O426" s="117">
        <v>598</v>
      </c>
      <c r="P426" s="117">
        <v>643</v>
      </c>
    </row>
    <row r="427" spans="1:16" x14ac:dyDescent="0.35">
      <c r="A427" s="117" t="s">
        <v>175</v>
      </c>
      <c r="B427" s="117"/>
      <c r="C427" s="117"/>
      <c r="D427" s="117" t="s">
        <v>73</v>
      </c>
      <c r="E427" s="117">
        <v>0</v>
      </c>
      <c r="F427" s="117">
        <v>115</v>
      </c>
      <c r="G427" s="117">
        <v>116</v>
      </c>
      <c r="H427" s="117">
        <v>135</v>
      </c>
      <c r="I427" s="117">
        <v>164</v>
      </c>
      <c r="J427" s="117">
        <v>183</v>
      </c>
      <c r="K427" s="117">
        <v>208</v>
      </c>
      <c r="L427" s="117">
        <v>210</v>
      </c>
      <c r="M427" s="117">
        <v>215</v>
      </c>
      <c r="N427" s="117">
        <v>219</v>
      </c>
      <c r="O427" s="117">
        <v>225</v>
      </c>
      <c r="P427" s="117">
        <v>244</v>
      </c>
    </row>
    <row r="428" spans="1:16" x14ac:dyDescent="0.35">
      <c r="A428" s="117" t="s">
        <v>175</v>
      </c>
      <c r="B428" s="117"/>
      <c r="C428" s="117"/>
      <c r="D428" s="117" t="s">
        <v>74</v>
      </c>
      <c r="E428" s="117">
        <v>0</v>
      </c>
      <c r="F428" s="117">
        <v>284</v>
      </c>
      <c r="G428" s="117">
        <v>303</v>
      </c>
      <c r="H428" s="117">
        <v>348</v>
      </c>
      <c r="I428" s="117">
        <v>389</v>
      </c>
      <c r="J428" s="117">
        <v>413</v>
      </c>
      <c r="K428" s="117">
        <v>473</v>
      </c>
      <c r="L428" s="117">
        <v>480</v>
      </c>
      <c r="M428" s="117">
        <v>491</v>
      </c>
      <c r="N428" s="117">
        <v>501</v>
      </c>
      <c r="O428" s="117">
        <v>509</v>
      </c>
      <c r="P428" s="117">
        <v>534</v>
      </c>
    </row>
    <row r="429" spans="1:16" x14ac:dyDescent="0.35">
      <c r="A429" s="114" t="s">
        <v>176</v>
      </c>
      <c r="B429" s="115"/>
      <c r="C429" s="115"/>
      <c r="D429" s="114" t="s">
        <v>69</v>
      </c>
      <c r="E429" s="116">
        <f t="shared" ref="E429:P429" si="72">SUM(E430:E434)</f>
        <v>0</v>
      </c>
      <c r="F429" s="116">
        <f t="shared" si="72"/>
        <v>7</v>
      </c>
      <c r="G429" s="116">
        <f t="shared" si="72"/>
        <v>9</v>
      </c>
      <c r="H429" s="116">
        <f t="shared" si="72"/>
        <v>9</v>
      </c>
      <c r="I429" s="116">
        <f t="shared" si="72"/>
        <v>10</v>
      </c>
      <c r="J429" s="116">
        <f t="shared" si="72"/>
        <v>10</v>
      </c>
      <c r="K429" s="116">
        <f t="shared" si="72"/>
        <v>11</v>
      </c>
      <c r="L429" s="116">
        <f t="shared" si="72"/>
        <v>11</v>
      </c>
      <c r="M429" s="116">
        <f t="shared" si="72"/>
        <v>11</v>
      </c>
      <c r="N429" s="116">
        <f t="shared" si="72"/>
        <v>12</v>
      </c>
      <c r="O429" s="116">
        <f t="shared" si="72"/>
        <v>12</v>
      </c>
      <c r="P429" s="116">
        <f t="shared" si="72"/>
        <v>12</v>
      </c>
    </row>
    <row r="430" spans="1:16" x14ac:dyDescent="0.35">
      <c r="A430" s="117" t="s">
        <v>176</v>
      </c>
      <c r="B430" s="117"/>
      <c r="C430" s="117"/>
      <c r="D430" s="117" t="s">
        <v>70</v>
      </c>
      <c r="E430" s="117">
        <v>0</v>
      </c>
      <c r="F430" s="117">
        <v>0</v>
      </c>
      <c r="G430" s="117">
        <v>0</v>
      </c>
      <c r="H430" s="117">
        <v>0</v>
      </c>
      <c r="I430" s="117">
        <v>0</v>
      </c>
      <c r="J430" s="117">
        <v>0</v>
      </c>
      <c r="K430" s="117">
        <v>0</v>
      </c>
      <c r="L430" s="117">
        <v>0</v>
      </c>
      <c r="M430" s="117">
        <v>0</v>
      </c>
      <c r="N430" s="117">
        <v>0</v>
      </c>
      <c r="O430" s="117">
        <v>0</v>
      </c>
      <c r="P430" s="117">
        <v>0</v>
      </c>
    </row>
    <row r="431" spans="1:16" x14ac:dyDescent="0.35">
      <c r="A431" s="117" t="s">
        <v>176</v>
      </c>
      <c r="B431" s="117"/>
      <c r="C431" s="117"/>
      <c r="D431" s="117" t="s">
        <v>71</v>
      </c>
      <c r="E431" s="117">
        <v>0</v>
      </c>
      <c r="F431" s="117">
        <v>0</v>
      </c>
      <c r="G431" s="117">
        <v>0</v>
      </c>
      <c r="H431" s="117">
        <v>0</v>
      </c>
      <c r="I431" s="117">
        <v>0</v>
      </c>
      <c r="J431" s="117">
        <v>0</v>
      </c>
      <c r="K431" s="117">
        <v>0</v>
      </c>
      <c r="L431" s="117">
        <v>0</v>
      </c>
      <c r="M431" s="117">
        <v>0</v>
      </c>
      <c r="N431" s="117">
        <v>0</v>
      </c>
      <c r="O431" s="117">
        <v>0</v>
      </c>
      <c r="P431" s="117">
        <v>0</v>
      </c>
    </row>
    <row r="432" spans="1:16" x14ac:dyDescent="0.35">
      <c r="A432" s="117" t="s">
        <v>176</v>
      </c>
      <c r="B432" s="117"/>
      <c r="C432" s="117"/>
      <c r="D432" s="117" t="s">
        <v>72</v>
      </c>
      <c r="E432" s="117">
        <v>0</v>
      </c>
      <c r="F432" s="117">
        <v>0</v>
      </c>
      <c r="G432" s="117">
        <v>1</v>
      </c>
      <c r="H432" s="117">
        <v>1</v>
      </c>
      <c r="I432" s="117">
        <v>2</v>
      </c>
      <c r="J432" s="117">
        <v>2</v>
      </c>
      <c r="K432" s="117">
        <v>3</v>
      </c>
      <c r="L432" s="117">
        <v>3</v>
      </c>
      <c r="M432" s="117">
        <v>3</v>
      </c>
      <c r="N432" s="117">
        <v>4</v>
      </c>
      <c r="O432" s="117">
        <v>4</v>
      </c>
      <c r="P432" s="117">
        <v>4</v>
      </c>
    </row>
    <row r="433" spans="1:16" x14ac:dyDescent="0.35">
      <c r="A433" s="117" t="s">
        <v>176</v>
      </c>
      <c r="B433" s="117"/>
      <c r="C433" s="117"/>
      <c r="D433" s="117" t="s">
        <v>73</v>
      </c>
      <c r="E433" s="117">
        <v>0</v>
      </c>
      <c r="F433" s="117">
        <v>2</v>
      </c>
      <c r="G433" s="117">
        <v>2</v>
      </c>
      <c r="H433" s="117">
        <v>2</v>
      </c>
      <c r="I433" s="117">
        <v>2</v>
      </c>
      <c r="J433" s="117">
        <v>2</v>
      </c>
      <c r="K433" s="117">
        <v>2</v>
      </c>
      <c r="L433" s="117">
        <v>2</v>
      </c>
      <c r="M433" s="117">
        <v>2</v>
      </c>
      <c r="N433" s="117">
        <v>2</v>
      </c>
      <c r="O433" s="117">
        <v>2</v>
      </c>
      <c r="P433" s="117">
        <v>2</v>
      </c>
    </row>
    <row r="434" spans="1:16" x14ac:dyDescent="0.35">
      <c r="A434" s="117" t="s">
        <v>176</v>
      </c>
      <c r="B434" s="117"/>
      <c r="C434" s="117"/>
      <c r="D434" s="117" t="s">
        <v>74</v>
      </c>
      <c r="E434" s="117">
        <v>0</v>
      </c>
      <c r="F434" s="117">
        <v>5</v>
      </c>
      <c r="G434" s="117">
        <v>6</v>
      </c>
      <c r="H434" s="117">
        <v>6</v>
      </c>
      <c r="I434" s="117">
        <v>6</v>
      </c>
      <c r="J434" s="117">
        <v>6</v>
      </c>
      <c r="K434" s="117">
        <v>6</v>
      </c>
      <c r="L434" s="117">
        <v>6</v>
      </c>
      <c r="M434" s="117">
        <v>6</v>
      </c>
      <c r="N434" s="117">
        <v>6</v>
      </c>
      <c r="O434" s="117">
        <v>6</v>
      </c>
      <c r="P434" s="117">
        <v>6</v>
      </c>
    </row>
    <row r="435" spans="1:16" x14ac:dyDescent="0.35">
      <c r="A435" s="114" t="s">
        <v>178</v>
      </c>
      <c r="B435" s="115"/>
      <c r="C435" s="115"/>
      <c r="D435" s="114" t="s">
        <v>69</v>
      </c>
      <c r="E435" s="116">
        <f t="shared" ref="E435:P435" si="73">SUM(E436:E440)</f>
        <v>14</v>
      </c>
      <c r="F435" s="116">
        <f t="shared" si="73"/>
        <v>31</v>
      </c>
      <c r="G435" s="116">
        <f t="shared" si="73"/>
        <v>57</v>
      </c>
      <c r="H435" s="116">
        <f t="shared" si="73"/>
        <v>63</v>
      </c>
      <c r="I435" s="116">
        <f t="shared" si="73"/>
        <v>72</v>
      </c>
      <c r="J435" s="116">
        <f t="shared" si="73"/>
        <v>113</v>
      </c>
      <c r="K435" s="116">
        <f t="shared" si="73"/>
        <v>220</v>
      </c>
      <c r="L435" s="116">
        <f t="shared" si="73"/>
        <v>229</v>
      </c>
      <c r="M435" s="116">
        <f t="shared" si="73"/>
        <v>239</v>
      </c>
      <c r="N435" s="116">
        <f t="shared" si="73"/>
        <v>246</v>
      </c>
      <c r="O435" s="116">
        <f t="shared" si="73"/>
        <v>255</v>
      </c>
      <c r="P435" s="116">
        <f t="shared" si="73"/>
        <v>261</v>
      </c>
    </row>
    <row r="436" spans="1:16" x14ac:dyDescent="0.35">
      <c r="A436" s="117" t="s">
        <v>178</v>
      </c>
      <c r="B436" s="117"/>
      <c r="C436" s="117"/>
      <c r="D436" s="117" t="s">
        <v>70</v>
      </c>
      <c r="E436" s="117">
        <v>0</v>
      </c>
      <c r="F436" s="117">
        <v>2</v>
      </c>
      <c r="G436" s="117">
        <v>3</v>
      </c>
      <c r="H436" s="117">
        <v>3</v>
      </c>
      <c r="I436" s="117">
        <v>5</v>
      </c>
      <c r="J436" s="117">
        <v>8</v>
      </c>
      <c r="K436" s="117">
        <v>9</v>
      </c>
      <c r="L436" s="117">
        <v>9</v>
      </c>
      <c r="M436" s="117">
        <v>10</v>
      </c>
      <c r="N436" s="117">
        <v>10</v>
      </c>
      <c r="O436" s="117">
        <v>11</v>
      </c>
      <c r="P436" s="117">
        <v>11</v>
      </c>
    </row>
    <row r="437" spans="1:16" x14ac:dyDescent="0.35">
      <c r="A437" s="117" t="s">
        <v>178</v>
      </c>
      <c r="B437" s="117"/>
      <c r="C437" s="117"/>
      <c r="D437" s="117" t="s">
        <v>71</v>
      </c>
      <c r="E437" s="117">
        <v>1</v>
      </c>
      <c r="F437" s="117">
        <v>1</v>
      </c>
      <c r="G437" s="117">
        <v>3</v>
      </c>
      <c r="H437" s="117">
        <v>4</v>
      </c>
      <c r="I437" s="117">
        <v>4</v>
      </c>
      <c r="J437" s="117">
        <v>4</v>
      </c>
      <c r="K437" s="117">
        <v>7</v>
      </c>
      <c r="L437" s="117">
        <v>9</v>
      </c>
      <c r="M437" s="117">
        <v>10</v>
      </c>
      <c r="N437" s="117">
        <v>15</v>
      </c>
      <c r="O437" s="117">
        <v>15</v>
      </c>
      <c r="P437" s="117">
        <v>17</v>
      </c>
    </row>
    <row r="438" spans="1:16" x14ac:dyDescent="0.35">
      <c r="A438" s="117" t="s">
        <v>178</v>
      </c>
      <c r="B438" s="117"/>
      <c r="C438" s="117"/>
      <c r="D438" s="117" t="s">
        <v>72</v>
      </c>
      <c r="E438" s="117">
        <v>4</v>
      </c>
      <c r="F438" s="117">
        <v>8</v>
      </c>
      <c r="G438" s="117">
        <v>11</v>
      </c>
      <c r="H438" s="117">
        <v>11</v>
      </c>
      <c r="I438" s="117">
        <v>15</v>
      </c>
      <c r="J438" s="117">
        <v>51</v>
      </c>
      <c r="K438" s="117">
        <v>148</v>
      </c>
      <c r="L438" s="117">
        <v>151</v>
      </c>
      <c r="M438" s="117">
        <v>153</v>
      </c>
      <c r="N438" s="117">
        <v>155</v>
      </c>
      <c r="O438" s="117">
        <v>160</v>
      </c>
      <c r="P438" s="117">
        <v>162</v>
      </c>
    </row>
    <row r="439" spans="1:16" x14ac:dyDescent="0.35">
      <c r="A439" s="117" t="s">
        <v>178</v>
      </c>
      <c r="B439" s="117"/>
      <c r="C439" s="117"/>
      <c r="D439" s="117" t="s">
        <v>73</v>
      </c>
      <c r="E439" s="117">
        <v>6</v>
      </c>
      <c r="F439" s="117">
        <v>13</v>
      </c>
      <c r="G439" s="117">
        <v>14</v>
      </c>
      <c r="H439" s="117">
        <v>15</v>
      </c>
      <c r="I439" s="117">
        <v>16</v>
      </c>
      <c r="J439" s="117">
        <v>17</v>
      </c>
      <c r="K439" s="117">
        <v>18</v>
      </c>
      <c r="L439" s="117">
        <v>20</v>
      </c>
      <c r="M439" s="117">
        <v>25</v>
      </c>
      <c r="N439" s="117">
        <v>25</v>
      </c>
      <c r="O439" s="117">
        <v>27</v>
      </c>
      <c r="P439" s="117">
        <v>27</v>
      </c>
    </row>
    <row r="440" spans="1:16" x14ac:dyDescent="0.35">
      <c r="A440" s="117" t="s">
        <v>178</v>
      </c>
      <c r="B440" s="117"/>
      <c r="C440" s="117"/>
      <c r="D440" s="117" t="s">
        <v>74</v>
      </c>
      <c r="E440" s="117">
        <v>3</v>
      </c>
      <c r="F440" s="117">
        <v>7</v>
      </c>
      <c r="G440" s="117">
        <v>26</v>
      </c>
      <c r="H440" s="117">
        <v>30</v>
      </c>
      <c r="I440" s="117">
        <v>32</v>
      </c>
      <c r="J440" s="117">
        <v>33</v>
      </c>
      <c r="K440" s="117">
        <v>38</v>
      </c>
      <c r="L440" s="117">
        <v>40</v>
      </c>
      <c r="M440" s="117">
        <v>41</v>
      </c>
      <c r="N440" s="117">
        <v>41</v>
      </c>
      <c r="O440" s="117">
        <v>42</v>
      </c>
      <c r="P440" s="117">
        <v>44</v>
      </c>
    </row>
    <row r="441" spans="1:16" x14ac:dyDescent="0.35">
      <c r="A441" s="114" t="s">
        <v>179</v>
      </c>
      <c r="B441" s="115"/>
      <c r="C441" s="115"/>
      <c r="D441" s="114" t="s">
        <v>69</v>
      </c>
      <c r="E441" s="116">
        <f t="shared" ref="E441:P441" si="74">SUM(E442:E446)</f>
        <v>0</v>
      </c>
      <c r="F441" s="116">
        <f t="shared" si="74"/>
        <v>0</v>
      </c>
      <c r="G441" s="116">
        <f t="shared" si="74"/>
        <v>1</v>
      </c>
      <c r="H441" s="116">
        <f t="shared" si="74"/>
        <v>1</v>
      </c>
      <c r="I441" s="116">
        <f t="shared" si="74"/>
        <v>1</v>
      </c>
      <c r="J441" s="116">
        <f t="shared" si="74"/>
        <v>1</v>
      </c>
      <c r="K441" s="116">
        <f t="shared" si="74"/>
        <v>1</v>
      </c>
      <c r="L441" s="116">
        <f t="shared" si="74"/>
        <v>1</v>
      </c>
      <c r="M441" s="116">
        <f t="shared" si="74"/>
        <v>1</v>
      </c>
      <c r="N441" s="116">
        <f t="shared" si="74"/>
        <v>1</v>
      </c>
      <c r="O441" s="116">
        <f t="shared" si="74"/>
        <v>2</v>
      </c>
      <c r="P441" s="116">
        <f t="shared" si="74"/>
        <v>2</v>
      </c>
    </row>
    <row r="442" spans="1:16" x14ac:dyDescent="0.35">
      <c r="A442" s="117" t="s">
        <v>179</v>
      </c>
      <c r="B442" s="117"/>
      <c r="C442" s="117"/>
      <c r="D442" s="117" t="s">
        <v>70</v>
      </c>
      <c r="E442" s="117">
        <v>0</v>
      </c>
      <c r="F442" s="117">
        <v>0</v>
      </c>
      <c r="G442" s="117">
        <v>0</v>
      </c>
      <c r="H442" s="117">
        <v>0</v>
      </c>
      <c r="I442" s="117">
        <v>0</v>
      </c>
      <c r="J442" s="117">
        <v>0</v>
      </c>
      <c r="K442" s="117">
        <v>0</v>
      </c>
      <c r="L442" s="117">
        <v>0</v>
      </c>
      <c r="M442" s="117">
        <v>0</v>
      </c>
      <c r="N442" s="117">
        <v>0</v>
      </c>
      <c r="O442" s="117">
        <v>0</v>
      </c>
      <c r="P442" s="117">
        <v>0</v>
      </c>
    </row>
    <row r="443" spans="1:16" x14ac:dyDescent="0.35">
      <c r="A443" s="117" t="s">
        <v>179</v>
      </c>
      <c r="B443" s="117"/>
      <c r="C443" s="117"/>
      <c r="D443" s="117" t="s">
        <v>71</v>
      </c>
      <c r="E443" s="117">
        <v>0</v>
      </c>
      <c r="F443" s="117">
        <v>0</v>
      </c>
      <c r="G443" s="117">
        <v>0</v>
      </c>
      <c r="H443" s="117">
        <v>0</v>
      </c>
      <c r="I443" s="117">
        <v>0</v>
      </c>
      <c r="J443" s="117">
        <v>0</v>
      </c>
      <c r="K443" s="117">
        <v>0</v>
      </c>
      <c r="L443" s="117">
        <v>0</v>
      </c>
      <c r="M443" s="117">
        <v>0</v>
      </c>
      <c r="N443" s="117">
        <v>0</v>
      </c>
      <c r="O443" s="117">
        <v>0</v>
      </c>
      <c r="P443" s="117">
        <v>0</v>
      </c>
    </row>
    <row r="444" spans="1:16" x14ac:dyDescent="0.35">
      <c r="A444" s="117" t="s">
        <v>179</v>
      </c>
      <c r="B444" s="117"/>
      <c r="C444" s="117"/>
      <c r="D444" s="117" t="s">
        <v>72</v>
      </c>
      <c r="E444" s="117">
        <v>0</v>
      </c>
      <c r="F444" s="117">
        <v>0</v>
      </c>
      <c r="G444" s="117">
        <v>0</v>
      </c>
      <c r="H444" s="117">
        <v>0</v>
      </c>
      <c r="I444" s="117">
        <v>0</v>
      </c>
      <c r="J444" s="117">
        <v>0</v>
      </c>
      <c r="K444" s="117">
        <v>0</v>
      </c>
      <c r="L444" s="117">
        <v>0</v>
      </c>
      <c r="M444" s="117">
        <v>0</v>
      </c>
      <c r="N444" s="117">
        <v>0</v>
      </c>
      <c r="O444" s="117">
        <v>0</v>
      </c>
      <c r="P444" s="117">
        <v>0</v>
      </c>
    </row>
    <row r="445" spans="1:16" x14ac:dyDescent="0.35">
      <c r="A445" s="117" t="s">
        <v>179</v>
      </c>
      <c r="B445" s="117"/>
      <c r="C445" s="117"/>
      <c r="D445" s="117" t="s">
        <v>73</v>
      </c>
      <c r="E445" s="117">
        <v>0</v>
      </c>
      <c r="F445" s="117">
        <v>0</v>
      </c>
      <c r="G445" s="117">
        <v>0</v>
      </c>
      <c r="H445" s="117">
        <v>0</v>
      </c>
      <c r="I445" s="117">
        <v>0</v>
      </c>
      <c r="J445" s="117">
        <v>0</v>
      </c>
      <c r="K445" s="117">
        <v>0</v>
      </c>
      <c r="L445" s="117">
        <v>0</v>
      </c>
      <c r="M445" s="117">
        <v>0</v>
      </c>
      <c r="N445" s="117">
        <v>0</v>
      </c>
      <c r="O445" s="117">
        <v>1</v>
      </c>
      <c r="P445" s="117">
        <v>1</v>
      </c>
    </row>
    <row r="446" spans="1:16" x14ac:dyDescent="0.35">
      <c r="A446" s="117" t="s">
        <v>179</v>
      </c>
      <c r="B446" s="117"/>
      <c r="C446" s="117"/>
      <c r="D446" s="117" t="s">
        <v>74</v>
      </c>
      <c r="E446" s="117">
        <v>0</v>
      </c>
      <c r="F446" s="117">
        <v>0</v>
      </c>
      <c r="G446" s="117">
        <v>1</v>
      </c>
      <c r="H446" s="117">
        <v>1</v>
      </c>
      <c r="I446" s="117">
        <v>1</v>
      </c>
      <c r="J446" s="117">
        <v>1</v>
      </c>
      <c r="K446" s="117">
        <v>1</v>
      </c>
      <c r="L446" s="117">
        <v>1</v>
      </c>
      <c r="M446" s="117">
        <v>1</v>
      </c>
      <c r="N446" s="117">
        <v>1</v>
      </c>
      <c r="O446" s="117">
        <v>1</v>
      </c>
      <c r="P446" s="117">
        <v>1</v>
      </c>
    </row>
    <row r="447" spans="1:16" x14ac:dyDescent="0.35">
      <c r="A447" s="114" t="s">
        <v>419</v>
      </c>
      <c r="B447" s="115"/>
      <c r="C447" s="115"/>
      <c r="D447" s="114" t="s">
        <v>69</v>
      </c>
      <c r="E447" s="116">
        <f t="shared" ref="E447:P447" si="75">SUM(E448:E452)</f>
        <v>0</v>
      </c>
      <c r="F447" s="116">
        <f t="shared" si="75"/>
        <v>0</v>
      </c>
      <c r="G447" s="116">
        <f t="shared" si="75"/>
        <v>0</v>
      </c>
      <c r="H447" s="116">
        <f t="shared" si="75"/>
        <v>0</v>
      </c>
      <c r="I447" s="116">
        <f t="shared" si="75"/>
        <v>0</v>
      </c>
      <c r="J447" s="116">
        <f t="shared" si="75"/>
        <v>0</v>
      </c>
      <c r="K447" s="116">
        <f t="shared" si="75"/>
        <v>0</v>
      </c>
      <c r="L447" s="116">
        <f t="shared" si="75"/>
        <v>0</v>
      </c>
      <c r="M447" s="116">
        <f t="shared" si="75"/>
        <v>0</v>
      </c>
      <c r="N447" s="116">
        <f t="shared" si="75"/>
        <v>0</v>
      </c>
      <c r="O447" s="116">
        <f t="shared" si="75"/>
        <v>0</v>
      </c>
      <c r="P447" s="116">
        <f t="shared" si="75"/>
        <v>0</v>
      </c>
    </row>
    <row r="448" spans="1:16" x14ac:dyDescent="0.35">
      <c r="A448" s="117" t="s">
        <v>419</v>
      </c>
      <c r="B448" s="117"/>
      <c r="C448" s="117"/>
      <c r="D448" s="117" t="s">
        <v>70</v>
      </c>
      <c r="E448" s="117">
        <v>0</v>
      </c>
      <c r="F448" s="117">
        <v>0</v>
      </c>
      <c r="G448" s="117">
        <v>0</v>
      </c>
      <c r="H448" s="117">
        <v>0</v>
      </c>
      <c r="I448" s="117">
        <v>0</v>
      </c>
      <c r="J448" s="117">
        <v>0</v>
      </c>
      <c r="K448" s="117">
        <v>0</v>
      </c>
      <c r="L448" s="117">
        <v>0</v>
      </c>
      <c r="M448" s="117">
        <v>0</v>
      </c>
      <c r="N448" s="117">
        <v>0</v>
      </c>
      <c r="O448" s="117">
        <v>0</v>
      </c>
      <c r="P448" s="117">
        <v>0</v>
      </c>
    </row>
    <row r="449" spans="1:16" x14ac:dyDescent="0.35">
      <c r="A449" s="117" t="s">
        <v>419</v>
      </c>
      <c r="B449" s="117"/>
      <c r="C449" s="117"/>
      <c r="D449" s="117" t="s">
        <v>71</v>
      </c>
      <c r="E449" s="117">
        <v>0</v>
      </c>
      <c r="F449" s="117">
        <v>0</v>
      </c>
      <c r="G449" s="117">
        <v>0</v>
      </c>
      <c r="H449" s="117">
        <v>0</v>
      </c>
      <c r="I449" s="117">
        <v>0</v>
      </c>
      <c r="J449" s="117">
        <v>0</v>
      </c>
      <c r="K449" s="117">
        <v>0</v>
      </c>
      <c r="L449" s="117">
        <v>0</v>
      </c>
      <c r="M449" s="117">
        <v>0</v>
      </c>
      <c r="N449" s="117">
        <v>0</v>
      </c>
      <c r="O449" s="117">
        <v>0</v>
      </c>
      <c r="P449" s="117">
        <v>0</v>
      </c>
    </row>
    <row r="450" spans="1:16" x14ac:dyDescent="0.35">
      <c r="A450" s="117" t="s">
        <v>419</v>
      </c>
      <c r="B450" s="117"/>
      <c r="C450" s="117"/>
      <c r="D450" s="117" t="s">
        <v>72</v>
      </c>
      <c r="E450" s="117">
        <v>0</v>
      </c>
      <c r="F450" s="117">
        <v>0</v>
      </c>
      <c r="G450" s="117">
        <v>0</v>
      </c>
      <c r="H450" s="117">
        <v>0</v>
      </c>
      <c r="I450" s="117">
        <v>0</v>
      </c>
      <c r="J450" s="117">
        <v>0</v>
      </c>
      <c r="K450" s="117">
        <v>0</v>
      </c>
      <c r="L450" s="117">
        <v>0</v>
      </c>
      <c r="M450" s="117">
        <v>0</v>
      </c>
      <c r="N450" s="117">
        <v>0</v>
      </c>
      <c r="O450" s="117">
        <v>0</v>
      </c>
      <c r="P450" s="117">
        <v>0</v>
      </c>
    </row>
    <row r="451" spans="1:16" x14ac:dyDescent="0.35">
      <c r="A451" s="117" t="s">
        <v>419</v>
      </c>
      <c r="B451" s="117"/>
      <c r="C451" s="117"/>
      <c r="D451" s="117" t="s">
        <v>73</v>
      </c>
      <c r="E451" s="117">
        <v>0</v>
      </c>
      <c r="F451" s="117">
        <v>0</v>
      </c>
      <c r="G451" s="117">
        <v>0</v>
      </c>
      <c r="H451" s="117">
        <v>0</v>
      </c>
      <c r="I451" s="117">
        <v>0</v>
      </c>
      <c r="J451" s="117">
        <v>0</v>
      </c>
      <c r="K451" s="117">
        <v>0</v>
      </c>
      <c r="L451" s="117">
        <v>0</v>
      </c>
      <c r="M451" s="117">
        <v>0</v>
      </c>
      <c r="N451" s="117">
        <v>0</v>
      </c>
      <c r="O451" s="117">
        <v>0</v>
      </c>
      <c r="P451" s="117">
        <v>0</v>
      </c>
    </row>
    <row r="452" spans="1:16" x14ac:dyDescent="0.35">
      <c r="A452" s="117" t="s">
        <v>419</v>
      </c>
      <c r="B452" s="117"/>
      <c r="C452" s="117"/>
      <c r="D452" s="117" t="s">
        <v>74</v>
      </c>
      <c r="E452" s="117">
        <v>0</v>
      </c>
      <c r="F452" s="117">
        <v>0</v>
      </c>
      <c r="G452" s="117">
        <v>0</v>
      </c>
      <c r="H452" s="117">
        <v>0</v>
      </c>
      <c r="I452" s="117">
        <v>0</v>
      </c>
      <c r="J452" s="117">
        <v>0</v>
      </c>
      <c r="K452" s="117">
        <v>0</v>
      </c>
      <c r="L452" s="117">
        <v>0</v>
      </c>
      <c r="M452" s="117">
        <v>0</v>
      </c>
      <c r="N452" s="117">
        <v>0</v>
      </c>
      <c r="O452" s="117">
        <v>0</v>
      </c>
      <c r="P452" s="117">
        <v>0</v>
      </c>
    </row>
    <row r="453" spans="1:16" x14ac:dyDescent="0.35">
      <c r="A453" s="114" t="s">
        <v>420</v>
      </c>
      <c r="B453" s="115"/>
      <c r="C453" s="115"/>
      <c r="D453" s="114" t="s">
        <v>69</v>
      </c>
      <c r="E453" s="116">
        <f t="shared" ref="E453:P453" si="76">SUM(E454:E458)</f>
        <v>136816694671</v>
      </c>
      <c r="F453" s="116">
        <f t="shared" si="76"/>
        <v>274409201227</v>
      </c>
      <c r="G453" s="116">
        <f t="shared" si="76"/>
        <v>419760216535</v>
      </c>
      <c r="H453" s="116">
        <f t="shared" si="76"/>
        <v>565707082849</v>
      </c>
      <c r="I453" s="116">
        <f t="shared" si="76"/>
        <v>711470294744</v>
      </c>
      <c r="J453" s="116">
        <f t="shared" si="76"/>
        <v>860308389674</v>
      </c>
      <c r="K453" s="116">
        <f t="shared" si="76"/>
        <v>1015459234770</v>
      </c>
      <c r="L453" s="116">
        <f t="shared" si="76"/>
        <v>1179449150532</v>
      </c>
      <c r="M453" s="116">
        <f t="shared" si="76"/>
        <v>1341030639772</v>
      </c>
      <c r="N453" s="116">
        <f t="shared" si="76"/>
        <v>1501271389805</v>
      </c>
      <c r="O453" s="116">
        <f t="shared" si="76"/>
        <v>1663208774816</v>
      </c>
      <c r="P453" s="116">
        <f t="shared" si="76"/>
        <v>1824461982910</v>
      </c>
    </row>
    <row r="454" spans="1:16" x14ac:dyDescent="0.35">
      <c r="A454" s="117" t="s">
        <v>420</v>
      </c>
      <c r="B454" s="117"/>
      <c r="C454" s="117"/>
      <c r="D454" s="117" t="s">
        <v>70</v>
      </c>
      <c r="E454" s="118">
        <v>13983426422</v>
      </c>
      <c r="F454" s="118">
        <v>28175010775</v>
      </c>
      <c r="G454" s="118">
        <v>43331076263</v>
      </c>
      <c r="H454" s="118">
        <v>58656926861</v>
      </c>
      <c r="I454" s="118">
        <v>73784359875</v>
      </c>
      <c r="J454" s="118">
        <v>89234914815</v>
      </c>
      <c r="K454" s="118">
        <v>105381750435</v>
      </c>
      <c r="L454" s="118">
        <v>121805297350</v>
      </c>
      <c r="M454" s="118">
        <v>135779629224</v>
      </c>
      <c r="N454" s="118">
        <v>151294534027</v>
      </c>
      <c r="O454" s="118">
        <v>166598795224</v>
      </c>
      <c r="P454" s="118">
        <v>181529961182</v>
      </c>
    </row>
    <row r="455" spans="1:16" x14ac:dyDescent="0.35">
      <c r="A455" s="117" t="s">
        <v>420</v>
      </c>
      <c r="B455" s="117"/>
      <c r="C455" s="117"/>
      <c r="D455" s="117" t="s">
        <v>71</v>
      </c>
      <c r="E455" s="118">
        <v>11077525266</v>
      </c>
      <c r="F455" s="118">
        <v>22347943221</v>
      </c>
      <c r="G455" s="118">
        <v>34419582915</v>
      </c>
      <c r="H455" s="118">
        <v>46519613836</v>
      </c>
      <c r="I455" s="118">
        <v>58448897833</v>
      </c>
      <c r="J455" s="118">
        <v>70504936164</v>
      </c>
      <c r="K455" s="118">
        <v>83125971337</v>
      </c>
      <c r="L455" s="118">
        <v>96081673836</v>
      </c>
      <c r="M455" s="118">
        <v>111399867046</v>
      </c>
      <c r="N455" s="118">
        <v>125031510673</v>
      </c>
      <c r="O455" s="118">
        <v>139000023785</v>
      </c>
      <c r="P455" s="118">
        <v>153306140435</v>
      </c>
    </row>
    <row r="456" spans="1:16" x14ac:dyDescent="0.35">
      <c r="A456" s="117" t="s">
        <v>420</v>
      </c>
      <c r="B456" s="117"/>
      <c r="C456" s="117"/>
      <c r="D456" s="117" t="s">
        <v>72</v>
      </c>
      <c r="E456" s="118">
        <v>57614070693</v>
      </c>
      <c r="F456" s="118">
        <v>115641561148</v>
      </c>
      <c r="G456" s="118">
        <v>176130644244</v>
      </c>
      <c r="H456" s="118">
        <v>236915744695</v>
      </c>
      <c r="I456" s="118">
        <v>298127472045</v>
      </c>
      <c r="J456" s="118">
        <v>360399856650</v>
      </c>
      <c r="K456" s="118">
        <v>425328476901</v>
      </c>
      <c r="L456" s="118">
        <v>495373784381</v>
      </c>
      <c r="M456" s="118">
        <v>564248283458</v>
      </c>
      <c r="N456" s="118">
        <v>632197759061</v>
      </c>
      <c r="O456" s="118">
        <v>701154186447</v>
      </c>
      <c r="P456" s="118">
        <v>769747653803</v>
      </c>
    </row>
    <row r="457" spans="1:16" x14ac:dyDescent="0.35">
      <c r="A457" s="117" t="s">
        <v>420</v>
      </c>
      <c r="B457" s="117"/>
      <c r="C457" s="117"/>
      <c r="D457" s="117" t="s">
        <v>73</v>
      </c>
      <c r="E457" s="118">
        <v>19925488330</v>
      </c>
      <c r="F457" s="118">
        <v>39794490901</v>
      </c>
      <c r="G457" s="118">
        <v>60737338787</v>
      </c>
      <c r="H457" s="118">
        <v>81789241438</v>
      </c>
      <c r="I457" s="118">
        <v>102825311394</v>
      </c>
      <c r="J457" s="118">
        <v>124345595182</v>
      </c>
      <c r="K457" s="118">
        <v>146678918123</v>
      </c>
      <c r="L457" s="118">
        <v>170072053176</v>
      </c>
      <c r="M457" s="118">
        <v>193268280816</v>
      </c>
      <c r="N457" s="118">
        <v>216242509361</v>
      </c>
      <c r="O457" s="118">
        <v>239430373107</v>
      </c>
      <c r="P457" s="118">
        <v>262549813083</v>
      </c>
    </row>
    <row r="458" spans="1:16" x14ac:dyDescent="0.35">
      <c r="A458" s="117" t="s">
        <v>420</v>
      </c>
      <c r="B458" s="117"/>
      <c r="C458" s="117"/>
      <c r="D458" s="117" t="s">
        <v>74</v>
      </c>
      <c r="E458" s="118">
        <v>34216183960</v>
      </c>
      <c r="F458" s="118">
        <v>68450195182</v>
      </c>
      <c r="G458" s="118">
        <v>105141574326</v>
      </c>
      <c r="H458" s="118">
        <v>141825556019</v>
      </c>
      <c r="I458" s="118">
        <v>178284253597</v>
      </c>
      <c r="J458" s="118">
        <v>215823086863</v>
      </c>
      <c r="K458" s="118">
        <v>254944117974</v>
      </c>
      <c r="L458" s="118">
        <v>296116341789</v>
      </c>
      <c r="M458" s="118">
        <v>336334579228</v>
      </c>
      <c r="N458" s="118">
        <v>376505076683</v>
      </c>
      <c r="O458" s="118">
        <v>417025396253</v>
      </c>
      <c r="P458" s="118">
        <v>457328414407</v>
      </c>
    </row>
    <row r="459" spans="1:16" x14ac:dyDescent="0.35">
      <c r="A459" s="114" t="s">
        <v>421</v>
      </c>
      <c r="B459" s="115"/>
      <c r="C459" s="115"/>
      <c r="D459" s="114" t="s">
        <v>69</v>
      </c>
      <c r="E459" s="116">
        <f t="shared" ref="E459:P459" si="77">SUM(E460:E464)</f>
        <v>1192713203</v>
      </c>
      <c r="F459" s="116">
        <f t="shared" si="77"/>
        <v>2510767803</v>
      </c>
      <c r="G459" s="116">
        <f t="shared" si="77"/>
        <v>3930785421</v>
      </c>
      <c r="H459" s="116">
        <f t="shared" si="77"/>
        <v>5371320665</v>
      </c>
      <c r="I459" s="116">
        <f t="shared" si="77"/>
        <v>6786525265</v>
      </c>
      <c r="J459" s="116">
        <f t="shared" si="77"/>
        <v>8262093198</v>
      </c>
      <c r="K459" s="116">
        <f t="shared" si="77"/>
        <v>10726756400</v>
      </c>
      <c r="L459" s="116">
        <f t="shared" si="77"/>
        <v>12847238096</v>
      </c>
      <c r="M459" s="116">
        <f t="shared" si="77"/>
        <v>15157382480</v>
      </c>
      <c r="N459" s="116">
        <f t="shared" si="77"/>
        <v>17482265468</v>
      </c>
      <c r="O459" s="116">
        <f t="shared" si="77"/>
        <v>19807148456</v>
      </c>
      <c r="P459" s="116">
        <f t="shared" si="77"/>
        <v>22132031444</v>
      </c>
    </row>
    <row r="460" spans="1:16" x14ac:dyDescent="0.35">
      <c r="A460" s="117" t="s">
        <v>421</v>
      </c>
      <c r="B460" s="117"/>
      <c r="C460" s="117"/>
      <c r="D460" s="117" t="s">
        <v>70</v>
      </c>
      <c r="E460" s="117">
        <v>0</v>
      </c>
      <c r="F460" s="117">
        <v>0</v>
      </c>
      <c r="G460" s="117">
        <v>0</v>
      </c>
      <c r="H460" s="117">
        <v>0</v>
      </c>
      <c r="I460" s="117">
        <v>0</v>
      </c>
      <c r="J460" s="117">
        <v>0</v>
      </c>
      <c r="K460" s="117">
        <v>0</v>
      </c>
      <c r="L460" s="117">
        <v>0</v>
      </c>
      <c r="M460" s="117">
        <v>0</v>
      </c>
      <c r="N460" s="117">
        <v>0</v>
      </c>
      <c r="O460" s="117">
        <v>0</v>
      </c>
      <c r="P460" s="117">
        <v>0</v>
      </c>
    </row>
    <row r="461" spans="1:16" x14ac:dyDescent="0.35">
      <c r="A461" s="117" t="s">
        <v>421</v>
      </c>
      <c r="B461" s="117"/>
      <c r="C461" s="117"/>
      <c r="D461" s="117" t="s">
        <v>71</v>
      </c>
      <c r="E461" s="118">
        <v>17000000</v>
      </c>
      <c r="F461" s="118">
        <v>34000000</v>
      </c>
      <c r="G461" s="118">
        <v>51000000</v>
      </c>
      <c r="H461" s="118">
        <v>68000000</v>
      </c>
      <c r="I461" s="118">
        <v>85000000</v>
      </c>
      <c r="J461" s="118">
        <v>102000000</v>
      </c>
      <c r="K461" s="118">
        <v>119000000</v>
      </c>
      <c r="L461" s="118">
        <v>136000000</v>
      </c>
      <c r="M461" s="118">
        <v>153000000</v>
      </c>
      <c r="N461" s="118">
        <v>170000000</v>
      </c>
      <c r="O461" s="118">
        <v>187000000</v>
      </c>
      <c r="P461" s="118">
        <v>204000000</v>
      </c>
    </row>
    <row r="462" spans="1:16" x14ac:dyDescent="0.35">
      <c r="A462" s="117" t="s">
        <v>421</v>
      </c>
      <c r="B462" s="117"/>
      <c r="C462" s="117"/>
      <c r="D462" s="117" t="s">
        <v>72</v>
      </c>
      <c r="E462" s="118">
        <v>618337097</v>
      </c>
      <c r="F462" s="118">
        <v>1419037097</v>
      </c>
      <c r="G462" s="118">
        <v>2296979954</v>
      </c>
      <c r="H462" s="118">
        <v>3211260598</v>
      </c>
      <c r="I462" s="118">
        <v>4102910598</v>
      </c>
      <c r="J462" s="118">
        <v>5066323931</v>
      </c>
      <c r="K462" s="118">
        <v>6402375866</v>
      </c>
      <c r="L462" s="118">
        <v>7333737156</v>
      </c>
      <c r="M462" s="118">
        <v>8389718984</v>
      </c>
      <c r="N462" s="118">
        <v>9457117049</v>
      </c>
      <c r="O462" s="118">
        <v>10524515114</v>
      </c>
      <c r="P462" s="118">
        <v>11591913179</v>
      </c>
    </row>
    <row r="463" spans="1:16" x14ac:dyDescent="0.35">
      <c r="A463" s="117" t="s">
        <v>421</v>
      </c>
      <c r="B463" s="117"/>
      <c r="C463" s="117"/>
      <c r="D463" s="117" t="s">
        <v>73</v>
      </c>
      <c r="E463" s="118">
        <v>231634409</v>
      </c>
      <c r="F463" s="118">
        <v>459634409</v>
      </c>
      <c r="G463" s="118">
        <v>692979570</v>
      </c>
      <c r="H463" s="118">
        <v>925179570</v>
      </c>
      <c r="I463" s="118">
        <v>1157379570</v>
      </c>
      <c r="J463" s="118">
        <v>1389579570</v>
      </c>
      <c r="K463" s="118">
        <v>2024929570</v>
      </c>
      <c r="L463" s="118">
        <v>2731755376</v>
      </c>
      <c r="M463" s="118">
        <v>3486762042</v>
      </c>
      <c r="N463" s="118">
        <v>4256652365</v>
      </c>
      <c r="O463" s="118">
        <v>5026542688</v>
      </c>
      <c r="P463" s="118">
        <v>5796433011</v>
      </c>
    </row>
    <row r="464" spans="1:16" x14ac:dyDescent="0.35">
      <c r="A464" s="117" t="s">
        <v>421</v>
      </c>
      <c r="B464" s="117"/>
      <c r="C464" s="117"/>
      <c r="D464" s="117" t="s">
        <v>74</v>
      </c>
      <c r="E464" s="118">
        <v>325741697</v>
      </c>
      <c r="F464" s="118">
        <v>598096297</v>
      </c>
      <c r="G464" s="118">
        <v>889825897</v>
      </c>
      <c r="H464" s="118">
        <v>1166880497</v>
      </c>
      <c r="I464" s="118">
        <v>1441235097</v>
      </c>
      <c r="J464" s="118">
        <v>1704189697</v>
      </c>
      <c r="K464" s="118">
        <v>2180450964</v>
      </c>
      <c r="L464" s="118">
        <v>2645745564</v>
      </c>
      <c r="M464" s="118">
        <v>3127901454</v>
      </c>
      <c r="N464" s="118">
        <v>3598496054</v>
      </c>
      <c r="O464" s="118">
        <v>4069090654</v>
      </c>
      <c r="P464" s="118">
        <v>4539685254</v>
      </c>
    </row>
    <row r="465" spans="1:16" x14ac:dyDescent="0.35">
      <c r="A465" s="114" t="s">
        <v>422</v>
      </c>
      <c r="B465" s="115"/>
      <c r="C465" s="115"/>
      <c r="D465" s="114" t="s">
        <v>69</v>
      </c>
      <c r="E465" s="116">
        <f t="shared" ref="E465:P465" si="78">SUM(E466:E470)</f>
        <v>100359915171</v>
      </c>
      <c r="F465" s="116">
        <f t="shared" si="78"/>
        <v>195300958800</v>
      </c>
      <c r="G465" s="116">
        <f t="shared" si="78"/>
        <v>296514109641</v>
      </c>
      <c r="H465" s="116">
        <f t="shared" si="78"/>
        <v>358129940713</v>
      </c>
      <c r="I465" s="116">
        <f t="shared" si="78"/>
        <v>447992659076</v>
      </c>
      <c r="J465" s="116">
        <f t="shared" si="78"/>
        <v>538665162342</v>
      </c>
      <c r="K465" s="116">
        <f t="shared" si="78"/>
        <v>629911788573</v>
      </c>
      <c r="L465" s="116">
        <f t="shared" si="78"/>
        <v>723238966721</v>
      </c>
      <c r="M465" s="116">
        <f t="shared" si="78"/>
        <v>815472799139</v>
      </c>
      <c r="N465" s="116">
        <f t="shared" si="78"/>
        <v>907742011405</v>
      </c>
      <c r="O465" s="116">
        <f t="shared" si="78"/>
        <v>1000352085682</v>
      </c>
      <c r="P465" s="116">
        <f t="shared" si="78"/>
        <v>1092723125336</v>
      </c>
    </row>
    <row r="466" spans="1:16" x14ac:dyDescent="0.35">
      <c r="A466" s="117" t="s">
        <v>422</v>
      </c>
      <c r="B466" s="117"/>
      <c r="C466" s="117"/>
      <c r="D466" s="117" t="s">
        <v>70</v>
      </c>
      <c r="E466" s="118">
        <v>9961588740</v>
      </c>
      <c r="F466" s="118">
        <v>19376035120</v>
      </c>
      <c r="G466" s="118">
        <v>29421647416</v>
      </c>
      <c r="H466" s="118">
        <v>35583438411</v>
      </c>
      <c r="I466" s="118">
        <v>44623374564</v>
      </c>
      <c r="J466" s="118">
        <v>53778706026</v>
      </c>
      <c r="K466" s="118">
        <v>63017900104</v>
      </c>
      <c r="L466" s="118">
        <v>72480722810</v>
      </c>
      <c r="M466" s="118">
        <v>81844390620</v>
      </c>
      <c r="N466" s="118">
        <v>91199618818</v>
      </c>
      <c r="O466" s="118">
        <v>100593525056</v>
      </c>
      <c r="P466" s="118">
        <v>109964459138</v>
      </c>
    </row>
    <row r="467" spans="1:16" x14ac:dyDescent="0.35">
      <c r="A467" s="117" t="s">
        <v>422</v>
      </c>
      <c r="B467" s="117"/>
      <c r="C467" s="117"/>
      <c r="D467" s="117" t="s">
        <v>71</v>
      </c>
      <c r="E467" s="118">
        <v>8536476821</v>
      </c>
      <c r="F467" s="118">
        <v>16601479641</v>
      </c>
      <c r="G467" s="118">
        <v>25192727667</v>
      </c>
      <c r="H467" s="118">
        <v>30558530072</v>
      </c>
      <c r="I467" s="118">
        <v>38357614110</v>
      </c>
      <c r="J467" s="118">
        <v>46268854674</v>
      </c>
      <c r="K467" s="118">
        <v>54218629605</v>
      </c>
      <c r="L467" s="118">
        <v>62357844201</v>
      </c>
      <c r="M467" s="118">
        <v>70414209897</v>
      </c>
      <c r="N467" s="118">
        <v>78462661638</v>
      </c>
      <c r="O467" s="118">
        <v>86544005649</v>
      </c>
      <c r="P467" s="118">
        <v>94606059465</v>
      </c>
    </row>
    <row r="468" spans="1:16" x14ac:dyDescent="0.35">
      <c r="A468" s="117" t="s">
        <v>422</v>
      </c>
      <c r="B468" s="117"/>
      <c r="C468" s="117"/>
      <c r="D468" s="117" t="s">
        <v>72</v>
      </c>
      <c r="E468" s="118">
        <v>47950801554</v>
      </c>
      <c r="F468" s="118">
        <v>93383988630</v>
      </c>
      <c r="G468" s="118">
        <v>141731715177</v>
      </c>
      <c r="H468" s="118">
        <v>171003108731</v>
      </c>
      <c r="I468" s="118">
        <v>213685331399</v>
      </c>
      <c r="J468" s="118">
        <v>256669311262</v>
      </c>
      <c r="K468" s="118">
        <v>299951999319</v>
      </c>
      <c r="L468" s="118">
        <v>344202745405</v>
      </c>
      <c r="M468" s="118">
        <v>387912663309</v>
      </c>
      <c r="N468" s="118">
        <v>431660447325</v>
      </c>
      <c r="O468" s="118">
        <v>475563263327</v>
      </c>
      <c r="P468" s="118">
        <v>519350102634</v>
      </c>
    </row>
    <row r="469" spans="1:16" x14ac:dyDescent="0.35">
      <c r="A469" s="117" t="s">
        <v>422</v>
      </c>
      <c r="B469" s="117"/>
      <c r="C469" s="117"/>
      <c r="D469" s="117" t="s">
        <v>73</v>
      </c>
      <c r="E469" s="118">
        <v>10214632463</v>
      </c>
      <c r="F469" s="118">
        <v>19794190220</v>
      </c>
      <c r="G469" s="118">
        <v>30079718279</v>
      </c>
      <c r="H469" s="118">
        <v>36297811469</v>
      </c>
      <c r="I469" s="118">
        <v>45405436788</v>
      </c>
      <c r="J469" s="118">
        <v>54616918875</v>
      </c>
      <c r="K469" s="118">
        <v>63910948153</v>
      </c>
      <c r="L469" s="118">
        <v>73422811932</v>
      </c>
      <c r="M469" s="118">
        <v>82828250361</v>
      </c>
      <c r="N469" s="118">
        <v>92232027523</v>
      </c>
      <c r="O469" s="118">
        <v>101672387313</v>
      </c>
      <c r="P469" s="118">
        <v>111088912440</v>
      </c>
    </row>
    <row r="470" spans="1:16" x14ac:dyDescent="0.35">
      <c r="A470" s="117" t="s">
        <v>422</v>
      </c>
      <c r="B470" s="117"/>
      <c r="C470" s="117"/>
      <c r="D470" s="117" t="s">
        <v>74</v>
      </c>
      <c r="E470" s="118">
        <v>23696415593</v>
      </c>
      <c r="F470" s="118">
        <v>46145265189</v>
      </c>
      <c r="G470" s="118">
        <v>70088301102</v>
      </c>
      <c r="H470" s="118">
        <v>84687052030</v>
      </c>
      <c r="I470" s="118">
        <v>105920902215</v>
      </c>
      <c r="J470" s="118">
        <v>127331371505</v>
      </c>
      <c r="K470" s="118">
        <v>148812311392</v>
      </c>
      <c r="L470" s="118">
        <v>170774842373</v>
      </c>
      <c r="M470" s="118">
        <v>192473284952</v>
      </c>
      <c r="N470" s="118">
        <v>214187256101</v>
      </c>
      <c r="O470" s="118">
        <v>235978904337</v>
      </c>
      <c r="P470" s="118">
        <v>257713591659</v>
      </c>
    </row>
    <row r="471" spans="1:16" x14ac:dyDescent="0.35">
      <c r="A471" s="114" t="s">
        <v>423</v>
      </c>
      <c r="B471" s="115"/>
      <c r="C471" s="115"/>
      <c r="D471" s="114" t="s">
        <v>69</v>
      </c>
      <c r="E471" s="116">
        <f t="shared" ref="E471:P471" si="79">SUM(E472:E476)</f>
        <v>38193651277</v>
      </c>
      <c r="F471" s="116">
        <f t="shared" si="79"/>
        <v>74301716837</v>
      </c>
      <c r="G471" s="116">
        <f t="shared" si="79"/>
        <v>110932751561</v>
      </c>
      <c r="H471" s="116">
        <f t="shared" si="79"/>
        <v>147449964955</v>
      </c>
      <c r="I471" s="116">
        <f t="shared" si="79"/>
        <v>182448958881</v>
      </c>
      <c r="J471" s="116">
        <f t="shared" si="79"/>
        <v>222460204693</v>
      </c>
      <c r="K471" s="116">
        <f t="shared" si="79"/>
        <v>259438223453</v>
      </c>
      <c r="L471" s="116">
        <f t="shared" si="79"/>
        <v>298246366227</v>
      </c>
      <c r="M471" s="116">
        <f t="shared" si="79"/>
        <v>337748649543</v>
      </c>
      <c r="N471" s="116">
        <f t="shared" si="79"/>
        <v>377991411298</v>
      </c>
      <c r="O471" s="116">
        <f t="shared" si="79"/>
        <v>418234173053</v>
      </c>
      <c r="P471" s="116">
        <f t="shared" si="79"/>
        <v>458476934808</v>
      </c>
    </row>
    <row r="472" spans="1:16" x14ac:dyDescent="0.35">
      <c r="A472" s="117" t="s">
        <v>423</v>
      </c>
      <c r="B472" s="117"/>
      <c r="C472" s="117"/>
      <c r="D472" s="117" t="s">
        <v>70</v>
      </c>
      <c r="E472" s="118">
        <v>5066296873</v>
      </c>
      <c r="F472" s="118">
        <v>10057480768</v>
      </c>
      <c r="G472" s="118">
        <v>15455324453</v>
      </c>
      <c r="H472" s="118">
        <v>20932007586</v>
      </c>
      <c r="I472" s="118">
        <v>25700714853</v>
      </c>
      <c r="J472" s="118">
        <v>30749948242</v>
      </c>
      <c r="K472" s="118">
        <v>36300628642</v>
      </c>
      <c r="L472" s="118">
        <v>41788585616</v>
      </c>
      <c r="M472" s="118">
        <v>47822541072</v>
      </c>
      <c r="N472" s="118">
        <v>54134467253</v>
      </c>
      <c r="O472" s="118">
        <v>60446393434</v>
      </c>
      <c r="P472" s="118">
        <v>66758319615</v>
      </c>
    </row>
    <row r="473" spans="1:16" x14ac:dyDescent="0.35">
      <c r="A473" s="117" t="s">
        <v>423</v>
      </c>
      <c r="B473" s="117"/>
      <c r="C473" s="117"/>
      <c r="D473" s="117" t="s">
        <v>71</v>
      </c>
      <c r="E473" s="118">
        <v>2066024285</v>
      </c>
      <c r="F473" s="118">
        <v>3762042967</v>
      </c>
      <c r="G473" s="118">
        <v>5476675355</v>
      </c>
      <c r="H473" s="118">
        <v>7127631938</v>
      </c>
      <c r="I473" s="118">
        <v>8496147259</v>
      </c>
      <c r="J473" s="118">
        <v>9985576990</v>
      </c>
      <c r="K473" s="118">
        <v>11780024006</v>
      </c>
      <c r="L473" s="118">
        <v>13580080228</v>
      </c>
      <c r="M473" s="118">
        <v>16035702564</v>
      </c>
      <c r="N473" s="118">
        <v>18097331644</v>
      </c>
      <c r="O473" s="118">
        <v>20158960724</v>
      </c>
      <c r="P473" s="118">
        <v>22220589804</v>
      </c>
    </row>
    <row r="474" spans="1:16" x14ac:dyDescent="0.35">
      <c r="A474" s="117" t="s">
        <v>423</v>
      </c>
      <c r="B474" s="117"/>
      <c r="C474" s="117"/>
      <c r="D474" s="117" t="s">
        <v>72</v>
      </c>
      <c r="E474" s="118">
        <v>23465401561</v>
      </c>
      <c r="F474" s="118">
        <v>45430376178</v>
      </c>
      <c r="G474" s="118">
        <v>67554383275</v>
      </c>
      <c r="H474" s="118">
        <v>89634282010</v>
      </c>
      <c r="I474" s="118">
        <v>111281078248</v>
      </c>
      <c r="J474" s="118">
        <v>137694556785</v>
      </c>
      <c r="K474" s="118">
        <v>159992670616</v>
      </c>
      <c r="L474" s="118">
        <v>182951587477</v>
      </c>
      <c r="M474" s="118">
        <v>204721692912</v>
      </c>
      <c r="N474" s="118">
        <v>227816786716</v>
      </c>
      <c r="O474" s="118">
        <v>250911880520</v>
      </c>
      <c r="P474" s="118">
        <v>274006974324</v>
      </c>
    </row>
    <row r="475" spans="1:16" x14ac:dyDescent="0.35">
      <c r="A475" s="117" t="s">
        <v>423</v>
      </c>
      <c r="B475" s="117"/>
      <c r="C475" s="117"/>
      <c r="D475" s="117" t="s">
        <v>73</v>
      </c>
      <c r="E475" s="118">
        <v>2101922459</v>
      </c>
      <c r="F475" s="118">
        <v>4301908099</v>
      </c>
      <c r="G475" s="118">
        <v>6543471476</v>
      </c>
      <c r="H475" s="118">
        <v>8918124691</v>
      </c>
      <c r="I475" s="118">
        <v>11010637306</v>
      </c>
      <c r="J475" s="118">
        <v>13040026291</v>
      </c>
      <c r="K475" s="118">
        <v>15196774454</v>
      </c>
      <c r="L475" s="118">
        <v>17820660429</v>
      </c>
      <c r="M475" s="118">
        <v>20591590776</v>
      </c>
      <c r="N475" s="118">
        <v>23052827023</v>
      </c>
      <c r="O475" s="118">
        <v>25514063270</v>
      </c>
      <c r="P475" s="118">
        <v>27975299517</v>
      </c>
    </row>
    <row r="476" spans="1:16" x14ac:dyDescent="0.35">
      <c r="A476" s="117" t="s">
        <v>423</v>
      </c>
      <c r="B476" s="117"/>
      <c r="C476" s="117"/>
      <c r="D476" s="117" t="s">
        <v>74</v>
      </c>
      <c r="E476" s="118">
        <v>5494006099</v>
      </c>
      <c r="F476" s="118">
        <v>10749908825</v>
      </c>
      <c r="G476" s="118">
        <v>15902897002</v>
      </c>
      <c r="H476" s="118">
        <v>20837918730</v>
      </c>
      <c r="I476" s="118">
        <v>25960381215</v>
      </c>
      <c r="J476" s="118">
        <v>30990096385</v>
      </c>
      <c r="K476" s="118">
        <v>36168125735</v>
      </c>
      <c r="L476" s="118">
        <v>42105452477</v>
      </c>
      <c r="M476" s="118">
        <v>48577122219</v>
      </c>
      <c r="N476" s="118">
        <v>54889998662</v>
      </c>
      <c r="O476" s="118">
        <v>61202875105</v>
      </c>
      <c r="P476" s="118">
        <v>67515751548</v>
      </c>
    </row>
    <row r="477" spans="1:16" x14ac:dyDescent="0.35">
      <c r="A477" s="114" t="s">
        <v>424</v>
      </c>
      <c r="B477" s="115"/>
      <c r="C477" s="115"/>
      <c r="D477" s="114" t="s">
        <v>69</v>
      </c>
      <c r="E477" s="116">
        <f t="shared" ref="E477:E494" si="80">SUM(E478:E482)</f>
        <v>18053137.469999999</v>
      </c>
      <c r="F477" s="116">
        <f t="shared" ref="F477:F494" si="81">SUM(F478:F482)</f>
        <v>25406063.179999992</v>
      </c>
      <c r="G477" s="116">
        <f t="shared" ref="G477:G494" si="82">SUM(G478:G482)</f>
        <v>29526446.200000003</v>
      </c>
      <c r="H477" s="116">
        <f t="shared" ref="H477:H494" si="83">SUM(H478:H482)</f>
        <v>31782791.190000005</v>
      </c>
      <c r="I477" s="116">
        <f t="shared" ref="I477:I494" si="84">SUM(I478:I482)</f>
        <v>33700572.229999989</v>
      </c>
      <c r="J477" s="116">
        <f t="shared" ref="J477:J494" si="85">SUM(J478:J482)</f>
        <v>34691636.930000007</v>
      </c>
      <c r="K477" s="116">
        <f t="shared" ref="K477:K494" si="86">SUM(K478:K482)</f>
        <v>35619863.68999999</v>
      </c>
      <c r="L477" s="116">
        <f t="shared" ref="L477:L494" si="87">SUM(L478:L482)</f>
        <v>36319332.919999994</v>
      </c>
      <c r="M477" s="116">
        <f t="shared" ref="M477:M494" si="88">SUM(M478:M482)</f>
        <v>36863687.890000015</v>
      </c>
      <c r="N477" s="116">
        <f t="shared" ref="N477:N494" si="89">SUM(N478:N482)</f>
        <v>37321667.169999994</v>
      </c>
      <c r="O477" s="116">
        <f t="shared" ref="O477:O494" si="90">SUM(O478:O482)</f>
        <v>37658786.830000006</v>
      </c>
      <c r="P477" s="116">
        <f t="shared" ref="P477:P494" si="91">SUM(P478:P482)</f>
        <v>37945269.470000006</v>
      </c>
    </row>
    <row r="478" spans="1:16" x14ac:dyDescent="0.35">
      <c r="A478" s="115" t="s">
        <v>425</v>
      </c>
      <c r="B478" s="115"/>
      <c r="C478" s="115"/>
      <c r="D478" s="115" t="s">
        <v>69</v>
      </c>
      <c r="E478" s="116">
        <f t="shared" si="80"/>
        <v>9182917.0699999984</v>
      </c>
      <c r="F478" s="116">
        <f t="shared" si="81"/>
        <v>12923059.489999998</v>
      </c>
      <c r="G478" s="116">
        <f t="shared" si="82"/>
        <v>15018935.350000001</v>
      </c>
      <c r="H478" s="116">
        <f t="shared" si="83"/>
        <v>16166648.800000003</v>
      </c>
      <c r="I478" s="116">
        <f t="shared" si="84"/>
        <v>17142148.189999998</v>
      </c>
      <c r="J478" s="116">
        <f t="shared" si="85"/>
        <v>17646263.600000001</v>
      </c>
      <c r="K478" s="116">
        <f t="shared" si="86"/>
        <v>18118415.849999994</v>
      </c>
      <c r="L478" s="116">
        <f t="shared" si="87"/>
        <v>18474208.179999996</v>
      </c>
      <c r="M478" s="116">
        <f t="shared" si="88"/>
        <v>18751100.020000011</v>
      </c>
      <c r="N478" s="116">
        <f t="shared" si="89"/>
        <v>18984055.969999999</v>
      </c>
      <c r="O478" s="116">
        <f t="shared" si="90"/>
        <v>19155535.420000002</v>
      </c>
      <c r="P478" s="116">
        <f t="shared" si="91"/>
        <v>19301257.800000001</v>
      </c>
    </row>
    <row r="479" spans="1:16" x14ac:dyDescent="0.35">
      <c r="A479" s="115" t="s">
        <v>426</v>
      </c>
      <c r="B479" s="115"/>
      <c r="C479" s="115"/>
      <c r="D479" s="115" t="s">
        <v>69</v>
      </c>
      <c r="E479" s="116">
        <f t="shared" si="80"/>
        <v>4670990.6199999992</v>
      </c>
      <c r="F479" s="116">
        <f t="shared" si="81"/>
        <v>6573454.7799999984</v>
      </c>
      <c r="G479" s="116">
        <f t="shared" si="82"/>
        <v>7639544.8400000008</v>
      </c>
      <c r="H479" s="116">
        <f t="shared" si="83"/>
        <v>8223341.790000001</v>
      </c>
      <c r="I479" s="116">
        <f t="shared" si="84"/>
        <v>8719540.2999999989</v>
      </c>
      <c r="J479" s="116">
        <f t="shared" si="85"/>
        <v>8975964.0900000017</v>
      </c>
      <c r="K479" s="116">
        <f t="shared" si="86"/>
        <v>9216129.5699999966</v>
      </c>
      <c r="L479" s="116">
        <f t="shared" si="87"/>
        <v>9397107.2299999967</v>
      </c>
      <c r="M479" s="116">
        <f t="shared" si="88"/>
        <v>9537951.3000000045</v>
      </c>
      <c r="N479" s="116">
        <f t="shared" si="89"/>
        <v>9656446.8900000006</v>
      </c>
      <c r="O479" s="116">
        <f t="shared" si="90"/>
        <v>9743671.75</v>
      </c>
      <c r="P479" s="116">
        <f t="shared" si="91"/>
        <v>9817795.0000000019</v>
      </c>
    </row>
    <row r="480" spans="1:16" x14ac:dyDescent="0.35">
      <c r="A480" s="115" t="s">
        <v>427</v>
      </c>
      <c r="B480" s="115"/>
      <c r="C480" s="115"/>
      <c r="D480" s="115" t="s">
        <v>69</v>
      </c>
      <c r="E480" s="116">
        <f t="shared" si="80"/>
        <v>2375945.6899999995</v>
      </c>
      <c r="F480" s="116">
        <f t="shared" si="81"/>
        <v>3343653.0799999991</v>
      </c>
      <c r="G480" s="116">
        <f t="shared" si="82"/>
        <v>3885930.4400000004</v>
      </c>
      <c r="H480" s="116">
        <f t="shared" si="83"/>
        <v>4182884.5300000007</v>
      </c>
      <c r="I480" s="116">
        <f t="shared" si="84"/>
        <v>4435280.8299999991</v>
      </c>
      <c r="J480" s="116">
        <f t="shared" si="85"/>
        <v>4565713.3500000006</v>
      </c>
      <c r="K480" s="116">
        <f t="shared" si="86"/>
        <v>4687875.9799999986</v>
      </c>
      <c r="L480" s="116">
        <f t="shared" si="87"/>
        <v>4779932.0599999996</v>
      </c>
      <c r="M480" s="116">
        <f t="shared" si="88"/>
        <v>4851573.7800000021</v>
      </c>
      <c r="N480" s="116">
        <f t="shared" si="89"/>
        <v>4911847.7399999993</v>
      </c>
      <c r="O480" s="116">
        <f t="shared" si="90"/>
        <v>4956215.5</v>
      </c>
      <c r="P480" s="116">
        <f t="shared" si="91"/>
        <v>4993919.03</v>
      </c>
    </row>
    <row r="481" spans="1:16" x14ac:dyDescent="0.35">
      <c r="A481" s="115" t="s">
        <v>428</v>
      </c>
      <c r="B481" s="115"/>
      <c r="C481" s="115"/>
      <c r="D481" s="115" t="s">
        <v>69</v>
      </c>
      <c r="E481" s="116">
        <f t="shared" si="80"/>
        <v>1208545.72</v>
      </c>
      <c r="F481" s="116">
        <f t="shared" si="81"/>
        <v>1700778.5599999996</v>
      </c>
      <c r="G481" s="116">
        <f t="shared" si="82"/>
        <v>1976612.7300000002</v>
      </c>
      <c r="H481" s="116">
        <f t="shared" si="83"/>
        <v>2127661.0300000003</v>
      </c>
      <c r="I481" s="116">
        <f t="shared" si="84"/>
        <v>2256044.5199999996</v>
      </c>
      <c r="J481" s="116">
        <f t="shared" si="85"/>
        <v>2322390.1500000004</v>
      </c>
      <c r="K481" s="116">
        <f t="shared" si="86"/>
        <v>2384529.1199999996</v>
      </c>
      <c r="L481" s="116">
        <f t="shared" si="87"/>
        <v>2431354.2399999998</v>
      </c>
      <c r="M481" s="116">
        <f t="shared" si="88"/>
        <v>2467795.4200000013</v>
      </c>
      <c r="N481" s="116">
        <f t="shared" si="89"/>
        <v>2498454.27</v>
      </c>
      <c r="O481" s="116">
        <f t="shared" si="90"/>
        <v>2521022.3400000003</v>
      </c>
      <c r="P481" s="116">
        <f t="shared" si="91"/>
        <v>2540200.5900000003</v>
      </c>
    </row>
    <row r="482" spans="1:16" x14ac:dyDescent="0.35">
      <c r="A482" s="115" t="s">
        <v>429</v>
      </c>
      <c r="B482" s="115"/>
      <c r="C482" s="115"/>
      <c r="D482" s="115" t="s">
        <v>69</v>
      </c>
      <c r="E482" s="116">
        <f t="shared" si="80"/>
        <v>614738.37</v>
      </c>
      <c r="F482" s="116">
        <f t="shared" si="81"/>
        <v>865117.2699999999</v>
      </c>
      <c r="G482" s="116">
        <f t="shared" si="82"/>
        <v>1005422.8400000001</v>
      </c>
      <c r="H482" s="116">
        <f t="shared" si="83"/>
        <v>1082255.0400000003</v>
      </c>
      <c r="I482" s="116">
        <f t="shared" si="84"/>
        <v>1147558.3899999999</v>
      </c>
      <c r="J482" s="116">
        <f t="shared" si="85"/>
        <v>1181305.74</v>
      </c>
      <c r="K482" s="116">
        <f t="shared" si="86"/>
        <v>1212913.1699999997</v>
      </c>
      <c r="L482" s="116">
        <f t="shared" si="87"/>
        <v>1236731.2099999997</v>
      </c>
      <c r="M482" s="116">
        <f t="shared" si="88"/>
        <v>1255267.3700000006</v>
      </c>
      <c r="N482" s="116">
        <f t="shared" si="89"/>
        <v>1270862.3000000003</v>
      </c>
      <c r="O482" s="116">
        <f t="shared" si="90"/>
        <v>1282341.82</v>
      </c>
      <c r="P482" s="116">
        <f t="shared" si="91"/>
        <v>1292097.05</v>
      </c>
    </row>
    <row r="483" spans="1:16" x14ac:dyDescent="0.35">
      <c r="A483" s="114" t="s">
        <v>430</v>
      </c>
      <c r="B483" s="115"/>
      <c r="C483" s="115"/>
      <c r="D483" s="114" t="s">
        <v>69</v>
      </c>
      <c r="E483" s="116">
        <f t="shared" si="80"/>
        <v>312696.67</v>
      </c>
      <c r="F483" s="116">
        <f t="shared" si="81"/>
        <v>440055.79999999993</v>
      </c>
      <c r="G483" s="116">
        <f t="shared" si="82"/>
        <v>511424.5</v>
      </c>
      <c r="H483" s="116">
        <f t="shared" si="83"/>
        <v>550506.41000000015</v>
      </c>
      <c r="I483" s="116">
        <f t="shared" si="84"/>
        <v>583724.14999999991</v>
      </c>
      <c r="J483" s="116">
        <f t="shared" si="85"/>
        <v>600890.27</v>
      </c>
      <c r="K483" s="116">
        <f t="shared" si="86"/>
        <v>616968.00999999989</v>
      </c>
      <c r="L483" s="116">
        <f t="shared" si="87"/>
        <v>629083.44000000006</v>
      </c>
      <c r="M483" s="116">
        <f t="shared" si="88"/>
        <v>638512.15000000037</v>
      </c>
      <c r="N483" s="116">
        <f t="shared" si="89"/>
        <v>646444.77</v>
      </c>
      <c r="O483" s="116">
        <f t="shared" si="90"/>
        <v>652284.01</v>
      </c>
      <c r="P483" s="116">
        <f t="shared" si="91"/>
        <v>657246.13</v>
      </c>
    </row>
    <row r="484" spans="1:16" x14ac:dyDescent="0.35">
      <c r="A484" s="115" t="s">
        <v>431</v>
      </c>
      <c r="B484" s="115"/>
      <c r="C484" s="115"/>
      <c r="D484" s="115" t="s">
        <v>69</v>
      </c>
      <c r="E484" s="116">
        <f t="shared" si="80"/>
        <v>159064.16999999998</v>
      </c>
      <c r="F484" s="116">
        <f t="shared" si="81"/>
        <v>223850.06999999995</v>
      </c>
      <c r="G484" s="116">
        <f t="shared" si="82"/>
        <v>260154.33000000002</v>
      </c>
      <c r="H484" s="116">
        <f t="shared" si="83"/>
        <v>280034.78000000003</v>
      </c>
      <c r="I484" s="116">
        <f t="shared" si="84"/>
        <v>296932.40999999992</v>
      </c>
      <c r="J484" s="116">
        <f t="shared" si="85"/>
        <v>305664.58</v>
      </c>
      <c r="K484" s="116">
        <f t="shared" si="86"/>
        <v>313843.28999999992</v>
      </c>
      <c r="L484" s="116">
        <f t="shared" si="87"/>
        <v>320006.27999999997</v>
      </c>
      <c r="M484" s="116">
        <f t="shared" si="88"/>
        <v>324802.58000000013</v>
      </c>
      <c r="N484" s="116">
        <f t="shared" si="89"/>
        <v>328837.81</v>
      </c>
      <c r="O484" s="116">
        <f t="shared" si="90"/>
        <v>331808.08</v>
      </c>
      <c r="P484" s="116">
        <f t="shared" si="91"/>
        <v>334332.20000000007</v>
      </c>
    </row>
    <row r="485" spans="1:16" x14ac:dyDescent="0.35">
      <c r="A485" s="115" t="s">
        <v>432</v>
      </c>
      <c r="B485" s="115"/>
      <c r="C485" s="115"/>
      <c r="D485" s="115" t="s">
        <v>69</v>
      </c>
      <c r="E485" s="116">
        <f t="shared" si="80"/>
        <v>80900.759999999995</v>
      </c>
      <c r="F485" s="116">
        <f t="shared" si="81"/>
        <v>113851.37999999999</v>
      </c>
      <c r="G485" s="116">
        <f t="shared" si="82"/>
        <v>132316.04</v>
      </c>
      <c r="H485" s="116">
        <f t="shared" si="83"/>
        <v>142427.27000000002</v>
      </c>
      <c r="I485" s="116">
        <f t="shared" si="84"/>
        <v>151021.35999999999</v>
      </c>
      <c r="J485" s="116">
        <f t="shared" si="85"/>
        <v>155462.60999999999</v>
      </c>
      <c r="K485" s="116">
        <f t="shared" si="86"/>
        <v>159622.38999999998</v>
      </c>
      <c r="L485" s="116">
        <f t="shared" si="87"/>
        <v>162756.89000000001</v>
      </c>
      <c r="M485" s="116">
        <f t="shared" si="88"/>
        <v>165196.26000000007</v>
      </c>
      <c r="N485" s="116">
        <f t="shared" si="89"/>
        <v>167248.59</v>
      </c>
      <c r="O485" s="116">
        <f t="shared" si="90"/>
        <v>168759.25</v>
      </c>
      <c r="P485" s="116">
        <f t="shared" si="91"/>
        <v>170043.06</v>
      </c>
    </row>
    <row r="486" spans="1:16" x14ac:dyDescent="0.35">
      <c r="A486" s="115" t="s">
        <v>433</v>
      </c>
      <c r="B486" s="115"/>
      <c r="C486" s="115"/>
      <c r="D486" s="115" t="s">
        <v>69</v>
      </c>
      <c r="E486" s="116">
        <f t="shared" si="80"/>
        <v>41145.749999999993</v>
      </c>
      <c r="F486" s="116">
        <f t="shared" si="81"/>
        <v>57904.039999999994</v>
      </c>
      <c r="G486" s="116">
        <f t="shared" si="82"/>
        <v>67295.02</v>
      </c>
      <c r="H486" s="116">
        <f t="shared" si="83"/>
        <v>72437.53</v>
      </c>
      <c r="I486" s="116">
        <f t="shared" si="84"/>
        <v>76808.209999999992</v>
      </c>
      <c r="J486" s="116">
        <f t="shared" si="85"/>
        <v>79066.95</v>
      </c>
      <c r="K486" s="116">
        <f t="shared" si="86"/>
        <v>81182.259999999995</v>
      </c>
      <c r="L486" s="116">
        <f t="shared" si="87"/>
        <v>82776.42</v>
      </c>
      <c r="M486" s="116">
        <f t="shared" si="88"/>
        <v>84017.060000000027</v>
      </c>
      <c r="N486" s="116">
        <f t="shared" si="89"/>
        <v>85060.800000000003</v>
      </c>
      <c r="O486" s="116">
        <f t="shared" si="90"/>
        <v>85829.18</v>
      </c>
      <c r="P486" s="116">
        <f t="shared" si="91"/>
        <v>86482.150000000009</v>
      </c>
    </row>
    <row r="487" spans="1:16" x14ac:dyDescent="0.35">
      <c r="A487" s="115" t="s">
        <v>434</v>
      </c>
      <c r="B487" s="115"/>
      <c r="C487" s="115"/>
      <c r="D487" s="115" t="s">
        <v>69</v>
      </c>
      <c r="E487" s="116">
        <f t="shared" si="80"/>
        <v>20931.02</v>
      </c>
      <c r="F487" s="116">
        <f t="shared" si="81"/>
        <v>29455.979999999996</v>
      </c>
      <c r="G487" s="116">
        <f t="shared" si="82"/>
        <v>34232.949999999997</v>
      </c>
      <c r="H487" s="116">
        <f t="shared" si="83"/>
        <v>36849.050000000003</v>
      </c>
      <c r="I487" s="116">
        <f t="shared" si="84"/>
        <v>39072.259999999995</v>
      </c>
      <c r="J487" s="116">
        <f t="shared" si="85"/>
        <v>40221.33</v>
      </c>
      <c r="K487" s="116">
        <f t="shared" si="86"/>
        <v>41297.219999999994</v>
      </c>
      <c r="L487" s="116">
        <f t="shared" si="87"/>
        <v>42108.180000000008</v>
      </c>
      <c r="M487" s="116">
        <f t="shared" si="88"/>
        <v>42739.320000000014</v>
      </c>
      <c r="N487" s="116">
        <f t="shared" si="89"/>
        <v>43270.330000000009</v>
      </c>
      <c r="O487" s="116">
        <f t="shared" si="90"/>
        <v>43661.299999999996</v>
      </c>
      <c r="P487" s="116">
        <f t="shared" si="91"/>
        <v>43993.509999999995</v>
      </c>
    </row>
    <row r="488" spans="1:16" x14ac:dyDescent="0.35">
      <c r="A488" s="115" t="s">
        <v>435</v>
      </c>
      <c r="B488" s="115"/>
      <c r="C488" s="115"/>
      <c r="D488" s="115" t="s">
        <v>69</v>
      </c>
      <c r="E488" s="116">
        <f t="shared" si="80"/>
        <v>10654.97</v>
      </c>
      <c r="F488" s="116">
        <f t="shared" si="81"/>
        <v>14994.33</v>
      </c>
      <c r="G488" s="116">
        <f t="shared" si="82"/>
        <v>17426.16</v>
      </c>
      <c r="H488" s="116">
        <f t="shared" si="83"/>
        <v>18757.78</v>
      </c>
      <c r="I488" s="116">
        <f t="shared" si="84"/>
        <v>19889.91</v>
      </c>
      <c r="J488" s="116">
        <f t="shared" si="85"/>
        <v>20474.8</v>
      </c>
      <c r="K488" s="116">
        <f t="shared" si="86"/>
        <v>21022.85</v>
      </c>
      <c r="L488" s="116">
        <f t="shared" si="87"/>
        <v>21435.670000000002</v>
      </c>
      <c r="M488" s="116">
        <f t="shared" si="88"/>
        <v>21756.930000000008</v>
      </c>
      <c r="N488" s="116">
        <f t="shared" si="89"/>
        <v>22027.240000000005</v>
      </c>
      <c r="O488" s="116">
        <f t="shared" si="90"/>
        <v>22226.199999999997</v>
      </c>
      <c r="P488" s="116">
        <f t="shared" si="91"/>
        <v>22395.21</v>
      </c>
    </row>
    <row r="489" spans="1:16" x14ac:dyDescent="0.35">
      <c r="A489" s="114" t="s">
        <v>436</v>
      </c>
      <c r="B489" s="115"/>
      <c r="C489" s="115"/>
      <c r="D489" s="114" t="s">
        <v>69</v>
      </c>
      <c r="E489" s="116">
        <f t="shared" si="80"/>
        <v>5431.67</v>
      </c>
      <c r="F489" s="116">
        <f t="shared" si="81"/>
        <v>7644.34</v>
      </c>
      <c r="G489" s="116">
        <f t="shared" si="82"/>
        <v>8884.16</v>
      </c>
      <c r="H489" s="116">
        <f t="shared" si="83"/>
        <v>9563.15</v>
      </c>
      <c r="I489" s="116">
        <f t="shared" si="84"/>
        <v>10140.669999999998</v>
      </c>
      <c r="J489" s="116">
        <f t="shared" si="85"/>
        <v>10438.89</v>
      </c>
      <c r="K489" s="116">
        <f t="shared" si="86"/>
        <v>10718.57</v>
      </c>
      <c r="L489" s="116">
        <f t="shared" si="87"/>
        <v>10929.12</v>
      </c>
      <c r="M489" s="116">
        <f t="shared" si="88"/>
        <v>11093.010000000002</v>
      </c>
      <c r="N489" s="116">
        <f t="shared" si="89"/>
        <v>11230.85</v>
      </c>
      <c r="O489" s="116">
        <f t="shared" si="90"/>
        <v>11332.15</v>
      </c>
      <c r="P489" s="116">
        <f t="shared" si="91"/>
        <v>11418.269999999999</v>
      </c>
    </row>
    <row r="490" spans="1:16" x14ac:dyDescent="0.35">
      <c r="A490" s="115" t="s">
        <v>437</v>
      </c>
      <c r="B490" s="115"/>
      <c r="C490" s="115"/>
      <c r="D490" s="115" t="s">
        <v>69</v>
      </c>
      <c r="E490" s="116">
        <f t="shared" si="80"/>
        <v>2737.35</v>
      </c>
      <c r="F490" s="116">
        <f t="shared" si="81"/>
        <v>3852.6899999999996</v>
      </c>
      <c r="G490" s="116">
        <f t="shared" si="82"/>
        <v>4477.75</v>
      </c>
      <c r="H490" s="116">
        <f t="shared" si="83"/>
        <v>4819.7599999999993</v>
      </c>
      <c r="I490" s="116">
        <f t="shared" si="84"/>
        <v>5110.3099999999995</v>
      </c>
      <c r="J490" s="116">
        <f t="shared" si="85"/>
        <v>5260.64</v>
      </c>
      <c r="K490" s="116">
        <f t="shared" si="86"/>
        <v>5401.4899999999989</v>
      </c>
      <c r="L490" s="116">
        <f t="shared" si="87"/>
        <v>5507.5000000000009</v>
      </c>
      <c r="M490" s="116">
        <f t="shared" si="88"/>
        <v>5589.9400000000005</v>
      </c>
      <c r="N490" s="116">
        <f t="shared" si="89"/>
        <v>5659.3700000000008</v>
      </c>
      <c r="O490" s="116">
        <f t="shared" si="90"/>
        <v>5710.4199999999992</v>
      </c>
      <c r="P490" s="116">
        <f t="shared" si="91"/>
        <v>5753.9199999999992</v>
      </c>
    </row>
    <row r="491" spans="1:16" x14ac:dyDescent="0.35">
      <c r="A491" s="115" t="s">
        <v>438</v>
      </c>
      <c r="B491" s="115"/>
      <c r="C491" s="115"/>
      <c r="D491" s="115" t="s">
        <v>69</v>
      </c>
      <c r="E491" s="116">
        <f t="shared" si="80"/>
        <v>1390.74</v>
      </c>
      <c r="F491" s="116">
        <f t="shared" si="81"/>
        <v>1956.6999999999998</v>
      </c>
      <c r="G491" s="116">
        <f t="shared" si="82"/>
        <v>2274</v>
      </c>
      <c r="H491" s="116">
        <f t="shared" si="83"/>
        <v>2447.79</v>
      </c>
      <c r="I491" s="116">
        <f t="shared" si="84"/>
        <v>2595.0599999999995</v>
      </c>
      <c r="J491" s="116">
        <f t="shared" si="85"/>
        <v>2671.29</v>
      </c>
      <c r="K491" s="116">
        <f t="shared" si="86"/>
        <v>2742.1299999999997</v>
      </c>
      <c r="L491" s="116">
        <f t="shared" si="87"/>
        <v>2795.9500000000007</v>
      </c>
      <c r="M491" s="116">
        <f t="shared" si="88"/>
        <v>2837.86</v>
      </c>
      <c r="N491" s="116">
        <f t="shared" si="89"/>
        <v>2873.01</v>
      </c>
      <c r="O491" s="116">
        <f t="shared" si="90"/>
        <v>2899.1099999999997</v>
      </c>
      <c r="P491" s="116">
        <f t="shared" si="91"/>
        <v>2921.24</v>
      </c>
    </row>
    <row r="492" spans="1:16" x14ac:dyDescent="0.35">
      <c r="A492" s="115" t="s">
        <v>439</v>
      </c>
      <c r="B492" s="115"/>
      <c r="C492" s="115"/>
      <c r="D492" s="115" t="s">
        <v>69</v>
      </c>
      <c r="E492" s="116">
        <f t="shared" si="80"/>
        <v>716.29</v>
      </c>
      <c r="F492" s="116">
        <f t="shared" si="81"/>
        <v>1007.92</v>
      </c>
      <c r="G492" s="116">
        <f t="shared" si="82"/>
        <v>1170.8799999999999</v>
      </c>
      <c r="H492" s="116">
        <f t="shared" si="83"/>
        <v>1260.57</v>
      </c>
      <c r="I492" s="116">
        <f t="shared" si="84"/>
        <v>1336.31</v>
      </c>
      <c r="J492" s="116">
        <f t="shared" si="85"/>
        <v>1375.71</v>
      </c>
      <c r="K492" s="116">
        <f t="shared" si="86"/>
        <v>1412.18</v>
      </c>
      <c r="L492" s="116">
        <f t="shared" si="87"/>
        <v>1439.9400000000003</v>
      </c>
      <c r="M492" s="116">
        <f t="shared" si="88"/>
        <v>1461.58</v>
      </c>
      <c r="N492" s="116">
        <f t="shared" si="89"/>
        <v>1479.8600000000004</v>
      </c>
      <c r="O492" s="116">
        <f t="shared" si="90"/>
        <v>1493.4199999999998</v>
      </c>
      <c r="P492" s="116">
        <f t="shared" si="91"/>
        <v>1504.87</v>
      </c>
    </row>
    <row r="493" spans="1:16" x14ac:dyDescent="0.35">
      <c r="A493" s="115" t="s">
        <v>440</v>
      </c>
      <c r="B493" s="115"/>
      <c r="C493" s="115"/>
      <c r="D493" s="115" t="s">
        <v>69</v>
      </c>
      <c r="E493" s="116">
        <f t="shared" si="80"/>
        <v>378.92</v>
      </c>
      <c r="F493" s="116">
        <f t="shared" si="81"/>
        <v>532.67999999999995</v>
      </c>
      <c r="G493" s="116">
        <f t="shared" si="82"/>
        <v>619.37</v>
      </c>
      <c r="H493" s="116">
        <f t="shared" si="83"/>
        <v>666.5100000000001</v>
      </c>
      <c r="I493" s="116">
        <f t="shared" si="84"/>
        <v>707.56</v>
      </c>
      <c r="J493" s="116">
        <f t="shared" si="85"/>
        <v>728.27</v>
      </c>
      <c r="K493" s="116">
        <f t="shared" si="86"/>
        <v>748.48</v>
      </c>
      <c r="L493" s="116">
        <f t="shared" si="87"/>
        <v>763.16</v>
      </c>
      <c r="M493" s="116">
        <f t="shared" si="88"/>
        <v>774.54</v>
      </c>
      <c r="N493" s="116">
        <f t="shared" si="89"/>
        <v>784.15000000000009</v>
      </c>
      <c r="O493" s="116">
        <f t="shared" si="90"/>
        <v>791.09999999999991</v>
      </c>
      <c r="P493" s="116">
        <f t="shared" si="91"/>
        <v>796.91000000000008</v>
      </c>
    </row>
    <row r="494" spans="1:16" x14ac:dyDescent="0.35">
      <c r="A494" s="115" t="s">
        <v>182</v>
      </c>
      <c r="B494" s="115"/>
      <c r="C494" s="115"/>
      <c r="D494" s="115" t="s">
        <v>69</v>
      </c>
      <c r="E494" s="116">
        <f t="shared" si="80"/>
        <v>208.37</v>
      </c>
      <c r="F494" s="116">
        <f t="shared" si="81"/>
        <v>294.34999999999997</v>
      </c>
      <c r="G494" s="116">
        <f t="shared" si="82"/>
        <v>342.16</v>
      </c>
      <c r="H494" s="116">
        <f t="shared" si="83"/>
        <v>368.52</v>
      </c>
      <c r="I494" s="116">
        <f t="shared" si="84"/>
        <v>391.43</v>
      </c>
      <c r="J494" s="116">
        <f t="shared" si="85"/>
        <v>402.97999999999996</v>
      </c>
      <c r="K494" s="116">
        <f t="shared" si="86"/>
        <v>414.29000000000008</v>
      </c>
      <c r="L494" s="116">
        <f t="shared" si="87"/>
        <v>422.57000000000005</v>
      </c>
      <c r="M494" s="116">
        <f t="shared" si="88"/>
        <v>429.09</v>
      </c>
      <c r="N494" s="116">
        <f t="shared" si="89"/>
        <v>434.46</v>
      </c>
      <c r="O494" s="116">
        <f t="shared" si="90"/>
        <v>438.1</v>
      </c>
      <c r="P494" s="116">
        <f t="shared" si="91"/>
        <v>441.33</v>
      </c>
    </row>
    <row r="495" spans="1:16" x14ac:dyDescent="0.35">
      <c r="A495" s="121" t="s">
        <v>182</v>
      </c>
      <c r="B495" s="117"/>
      <c r="C495" s="117"/>
      <c r="D495" s="121" t="s">
        <v>70</v>
      </c>
      <c r="E495" s="121">
        <v>43.03</v>
      </c>
      <c r="F495" s="121">
        <v>61.04</v>
      </c>
      <c r="G495" s="121">
        <v>71.34</v>
      </c>
      <c r="H495" s="122">
        <v>76.37</v>
      </c>
      <c r="I495" s="122">
        <v>79.95</v>
      </c>
      <c r="J495" s="122">
        <v>82.39</v>
      </c>
      <c r="K495" s="122">
        <v>84.41</v>
      </c>
      <c r="L495" s="122">
        <v>85.88</v>
      </c>
      <c r="M495" s="122">
        <v>86.87</v>
      </c>
      <c r="N495" s="122">
        <v>87.89</v>
      </c>
      <c r="O495" s="122">
        <v>88.69</v>
      </c>
      <c r="P495" s="122">
        <v>89.57</v>
      </c>
    </row>
    <row r="496" spans="1:16" x14ac:dyDescent="0.35">
      <c r="A496" s="117" t="s">
        <v>182</v>
      </c>
      <c r="B496" s="117"/>
      <c r="C496" s="117"/>
      <c r="D496" s="117" t="s">
        <v>71</v>
      </c>
      <c r="E496" s="117">
        <v>44.13</v>
      </c>
      <c r="F496" s="117">
        <v>60.71</v>
      </c>
      <c r="G496" s="117">
        <v>70.25</v>
      </c>
      <c r="H496" s="117">
        <v>75.819999999999993</v>
      </c>
      <c r="I496" s="117">
        <v>79.81</v>
      </c>
      <c r="J496" s="117">
        <v>81.94</v>
      </c>
      <c r="K496" s="117">
        <v>82.77</v>
      </c>
      <c r="L496" s="117">
        <v>84.4</v>
      </c>
      <c r="M496" s="117">
        <v>85.78</v>
      </c>
      <c r="N496" s="118">
        <v>86.65</v>
      </c>
      <c r="O496" s="118">
        <v>87.8</v>
      </c>
      <c r="P496" s="118">
        <v>88.56</v>
      </c>
    </row>
    <row r="497" spans="1:16" x14ac:dyDescent="0.35">
      <c r="A497" s="117" t="s">
        <v>182</v>
      </c>
      <c r="B497" s="117"/>
      <c r="C497" s="117"/>
      <c r="D497" s="117" t="s">
        <v>72</v>
      </c>
      <c r="E497" s="117">
        <v>41.84</v>
      </c>
      <c r="F497" s="117">
        <v>59.14</v>
      </c>
      <c r="G497" s="117">
        <v>67.760000000000005</v>
      </c>
      <c r="H497" s="117">
        <v>73.349999999999994</v>
      </c>
      <c r="I497" s="117">
        <v>77.56</v>
      </c>
      <c r="J497" s="117">
        <v>80.13</v>
      </c>
      <c r="K497" s="117">
        <v>82.23</v>
      </c>
      <c r="L497" s="117">
        <v>83.93</v>
      </c>
      <c r="M497" s="117">
        <v>85.3</v>
      </c>
      <c r="N497" s="118">
        <v>86.71</v>
      </c>
      <c r="O497" s="118">
        <v>87.73</v>
      </c>
      <c r="P497" s="118">
        <v>88.5</v>
      </c>
    </row>
    <row r="498" spans="1:16" x14ac:dyDescent="0.35">
      <c r="A498" s="117" t="s">
        <v>182</v>
      </c>
      <c r="B498" s="117"/>
      <c r="C498" s="117"/>
      <c r="D498" s="117" t="s">
        <v>73</v>
      </c>
      <c r="E498" s="117">
        <v>41.55</v>
      </c>
      <c r="F498" s="117">
        <v>57.44</v>
      </c>
      <c r="G498" s="117">
        <v>67.86</v>
      </c>
      <c r="H498" s="117">
        <v>72.45</v>
      </c>
      <c r="I498" s="117">
        <v>78.81</v>
      </c>
      <c r="J498" s="117">
        <v>80.83</v>
      </c>
      <c r="K498" s="117">
        <v>84.78</v>
      </c>
      <c r="L498" s="117">
        <v>86.38</v>
      </c>
      <c r="M498" s="117">
        <v>87.5</v>
      </c>
      <c r="N498" s="118">
        <v>88.44</v>
      </c>
      <c r="O498" s="118">
        <v>88.78</v>
      </c>
      <c r="P498" s="118">
        <v>88.95</v>
      </c>
    </row>
    <row r="499" spans="1:16" x14ac:dyDescent="0.35">
      <c r="A499" s="117" t="s">
        <v>182</v>
      </c>
      <c r="B499" s="117"/>
      <c r="C499" s="117"/>
      <c r="D499" s="117" t="s">
        <v>74</v>
      </c>
      <c r="E499" s="117">
        <v>37.82</v>
      </c>
      <c r="F499" s="117">
        <v>56.02</v>
      </c>
      <c r="G499" s="117">
        <v>64.95</v>
      </c>
      <c r="H499" s="117">
        <v>70.53</v>
      </c>
      <c r="I499" s="117">
        <v>75.3</v>
      </c>
      <c r="J499" s="117">
        <v>77.69</v>
      </c>
      <c r="K499" s="117">
        <v>80.099999999999994</v>
      </c>
      <c r="L499" s="117">
        <v>81.98</v>
      </c>
      <c r="M499" s="117">
        <v>83.64</v>
      </c>
      <c r="N499" s="117">
        <v>84.77</v>
      </c>
      <c r="O499" s="117">
        <v>85.1</v>
      </c>
      <c r="P499" s="117">
        <v>85.75</v>
      </c>
    </row>
    <row r="500" spans="1:16" x14ac:dyDescent="0.35">
      <c r="A500" s="115" t="s">
        <v>184</v>
      </c>
      <c r="B500" s="115"/>
      <c r="C500" s="115"/>
      <c r="D500" s="115" t="s">
        <v>69</v>
      </c>
      <c r="E500" s="116">
        <f t="shared" ref="E500:P500" si="92">SUM(E501:E505)</f>
        <v>137.46</v>
      </c>
      <c r="F500" s="116">
        <f t="shared" si="92"/>
        <v>189.48999999999998</v>
      </c>
      <c r="G500" s="116">
        <f t="shared" si="92"/>
        <v>229.69</v>
      </c>
      <c r="H500" s="116">
        <f t="shared" si="92"/>
        <v>267.66000000000003</v>
      </c>
      <c r="I500" s="116">
        <f t="shared" si="92"/>
        <v>288.26</v>
      </c>
      <c r="J500" s="116">
        <f t="shared" si="92"/>
        <v>318.83</v>
      </c>
      <c r="K500" s="116">
        <f t="shared" si="92"/>
        <v>348.02</v>
      </c>
      <c r="L500" s="116">
        <f t="shared" si="92"/>
        <v>355.81</v>
      </c>
      <c r="M500" s="116">
        <f t="shared" si="92"/>
        <v>372.65000000000003</v>
      </c>
      <c r="N500" s="116">
        <f t="shared" si="92"/>
        <v>370.20000000000005</v>
      </c>
      <c r="O500" s="116">
        <f t="shared" si="92"/>
        <v>385.54</v>
      </c>
      <c r="P500" s="116">
        <f t="shared" si="92"/>
        <v>433.06000000000006</v>
      </c>
    </row>
    <row r="501" spans="1:16" x14ac:dyDescent="0.35">
      <c r="A501" s="121" t="s">
        <v>184</v>
      </c>
      <c r="B501" s="117"/>
      <c r="C501" s="117"/>
      <c r="D501" s="121" t="s">
        <v>70</v>
      </c>
      <c r="E501" s="121">
        <v>37.42</v>
      </c>
      <c r="F501" s="121">
        <v>41.56</v>
      </c>
      <c r="G501" s="121">
        <v>49.18</v>
      </c>
      <c r="H501" s="121">
        <v>52.49</v>
      </c>
      <c r="I501" s="121">
        <v>50.8</v>
      </c>
      <c r="J501" s="121">
        <v>71.260000000000005</v>
      </c>
      <c r="K501" s="121">
        <v>75.510000000000005</v>
      </c>
      <c r="L501" s="121">
        <v>77.489999999999995</v>
      </c>
      <c r="M501" s="121">
        <v>81.73</v>
      </c>
      <c r="N501" s="121">
        <v>78.010000000000005</v>
      </c>
      <c r="O501" s="121">
        <v>81.28</v>
      </c>
      <c r="P501" s="121">
        <v>88.38</v>
      </c>
    </row>
    <row r="502" spans="1:16" x14ac:dyDescent="0.35">
      <c r="A502" s="117" t="s">
        <v>184</v>
      </c>
      <c r="B502" s="117"/>
      <c r="C502" s="117"/>
      <c r="D502" s="117" t="s">
        <v>71</v>
      </c>
      <c r="E502" s="117">
        <v>28.73</v>
      </c>
      <c r="F502" s="117">
        <v>36.04</v>
      </c>
      <c r="G502" s="117">
        <v>47.23</v>
      </c>
      <c r="H502" s="117">
        <v>55.54</v>
      </c>
      <c r="I502" s="117">
        <v>60.05</v>
      </c>
      <c r="J502" s="117">
        <v>61.69</v>
      </c>
      <c r="K502" s="117">
        <v>66.55</v>
      </c>
      <c r="L502" s="117">
        <v>61.89</v>
      </c>
      <c r="M502" s="117">
        <v>62.93</v>
      </c>
      <c r="N502" s="117">
        <v>62.21</v>
      </c>
      <c r="O502" s="117">
        <v>63.26</v>
      </c>
      <c r="P502" s="117">
        <v>80.17</v>
      </c>
    </row>
    <row r="503" spans="1:16" x14ac:dyDescent="0.35">
      <c r="A503" s="117" t="s">
        <v>184</v>
      </c>
      <c r="B503" s="117"/>
      <c r="C503" s="117"/>
      <c r="D503" s="117" t="s">
        <v>72</v>
      </c>
      <c r="E503" s="117">
        <v>24.33</v>
      </c>
      <c r="F503" s="117">
        <v>41.95</v>
      </c>
      <c r="G503" s="117">
        <v>48.08</v>
      </c>
      <c r="H503" s="117">
        <v>58.14</v>
      </c>
      <c r="I503" s="117">
        <v>62.38</v>
      </c>
      <c r="J503" s="117">
        <v>63.66</v>
      </c>
      <c r="K503" s="117">
        <v>72</v>
      </c>
      <c r="L503" s="117">
        <v>72.599999999999994</v>
      </c>
      <c r="M503" s="117">
        <v>73.28</v>
      </c>
      <c r="N503" s="117">
        <v>72.95</v>
      </c>
      <c r="O503" s="117">
        <v>81.92</v>
      </c>
      <c r="P503" s="117">
        <v>86.73</v>
      </c>
    </row>
    <row r="504" spans="1:16" x14ac:dyDescent="0.35">
      <c r="A504" s="117" t="s">
        <v>184</v>
      </c>
      <c r="B504" s="117"/>
      <c r="C504" s="117"/>
      <c r="D504" s="117" t="s">
        <v>73</v>
      </c>
      <c r="E504" s="117">
        <v>22.27</v>
      </c>
      <c r="F504" s="117">
        <v>35.340000000000003</v>
      </c>
      <c r="G504" s="117">
        <v>45.7</v>
      </c>
      <c r="H504" s="117">
        <v>54.31</v>
      </c>
      <c r="I504" s="117">
        <v>61.94</v>
      </c>
      <c r="J504" s="117">
        <v>66.55</v>
      </c>
      <c r="K504" s="117">
        <v>72.69</v>
      </c>
      <c r="L504" s="117">
        <v>75.83</v>
      </c>
      <c r="M504" s="117">
        <v>79.92</v>
      </c>
      <c r="N504" s="117">
        <v>80.17</v>
      </c>
      <c r="O504" s="117">
        <v>80.900000000000006</v>
      </c>
      <c r="P504" s="117">
        <v>90.48</v>
      </c>
    </row>
    <row r="505" spans="1:16" x14ac:dyDescent="0.35">
      <c r="A505" s="117" t="s">
        <v>184</v>
      </c>
      <c r="B505" s="117"/>
      <c r="C505" s="117"/>
      <c r="D505" s="117" t="s">
        <v>74</v>
      </c>
      <c r="E505" s="117">
        <v>24.71</v>
      </c>
      <c r="F505" s="117">
        <v>34.6</v>
      </c>
      <c r="G505" s="117">
        <v>39.5</v>
      </c>
      <c r="H505" s="117">
        <v>47.18</v>
      </c>
      <c r="I505" s="117">
        <v>53.09</v>
      </c>
      <c r="J505" s="117">
        <v>55.67</v>
      </c>
      <c r="K505" s="117">
        <v>61.27</v>
      </c>
      <c r="L505" s="117">
        <v>68</v>
      </c>
      <c r="M505" s="117">
        <v>74.790000000000006</v>
      </c>
      <c r="N505" s="117">
        <v>76.86</v>
      </c>
      <c r="O505" s="117">
        <v>78.180000000000007</v>
      </c>
      <c r="P505" s="117">
        <v>87.3</v>
      </c>
    </row>
    <row r="506" spans="1:16" x14ac:dyDescent="0.35">
      <c r="A506" s="115" t="s">
        <v>185</v>
      </c>
      <c r="B506" s="115"/>
      <c r="C506" s="115"/>
      <c r="D506" s="115" t="s">
        <v>69</v>
      </c>
      <c r="E506" s="116">
        <f t="shared" ref="E506:P506" si="93">SUM(E507:E511)</f>
        <v>221.21999999999997</v>
      </c>
      <c r="F506" s="116">
        <f t="shared" si="93"/>
        <v>252.00000000000003</v>
      </c>
      <c r="G506" s="116">
        <f t="shared" si="93"/>
        <v>320.69</v>
      </c>
      <c r="H506" s="116">
        <f t="shared" si="93"/>
        <v>351.85</v>
      </c>
      <c r="I506" s="116">
        <f t="shared" si="93"/>
        <v>377.96</v>
      </c>
      <c r="J506" s="116">
        <f t="shared" si="93"/>
        <v>400.66</v>
      </c>
      <c r="K506" s="116">
        <f t="shared" si="93"/>
        <v>394.68</v>
      </c>
      <c r="L506" s="116">
        <f t="shared" si="93"/>
        <v>413.43</v>
      </c>
      <c r="M506" s="116">
        <f t="shared" si="93"/>
        <v>413.53</v>
      </c>
      <c r="N506" s="116">
        <f t="shared" si="93"/>
        <v>418.47999999999996</v>
      </c>
      <c r="O506" s="116">
        <f t="shared" si="93"/>
        <v>430.96000000000004</v>
      </c>
      <c r="P506" s="116">
        <f t="shared" si="93"/>
        <v>442.24</v>
      </c>
    </row>
    <row r="507" spans="1:16" x14ac:dyDescent="0.35">
      <c r="A507" s="121" t="s">
        <v>185</v>
      </c>
      <c r="B507" s="117"/>
      <c r="C507" s="117"/>
      <c r="D507" s="121" t="s">
        <v>70</v>
      </c>
      <c r="E507" s="121">
        <v>50.61</v>
      </c>
      <c r="F507" s="121">
        <v>55.71</v>
      </c>
      <c r="G507" s="121">
        <v>59.53</v>
      </c>
      <c r="H507" s="121">
        <v>63.07</v>
      </c>
      <c r="I507" s="121">
        <v>67.25</v>
      </c>
      <c r="J507" s="121">
        <v>70.510000000000005</v>
      </c>
      <c r="K507" s="121">
        <v>70.84</v>
      </c>
      <c r="L507" s="121">
        <v>75.95</v>
      </c>
      <c r="M507" s="121">
        <v>76.959999999999994</v>
      </c>
      <c r="N507" s="121">
        <v>77.739999999999995</v>
      </c>
      <c r="O507" s="121">
        <v>79.709999999999994</v>
      </c>
      <c r="P507" s="121">
        <v>89.84</v>
      </c>
    </row>
    <row r="508" spans="1:16" x14ac:dyDescent="0.35">
      <c r="A508" s="117" t="s">
        <v>185</v>
      </c>
      <c r="B508" s="117"/>
      <c r="C508" s="117"/>
      <c r="D508" s="117" t="s">
        <v>71</v>
      </c>
      <c r="E508" s="117">
        <v>44.97</v>
      </c>
      <c r="F508" s="117">
        <v>53.1</v>
      </c>
      <c r="G508" s="117">
        <v>67.819999999999993</v>
      </c>
      <c r="H508" s="117">
        <v>66.38</v>
      </c>
      <c r="I508" s="117">
        <v>84.39</v>
      </c>
      <c r="J508" s="117">
        <v>85.2</v>
      </c>
      <c r="K508" s="117">
        <v>75.09</v>
      </c>
      <c r="L508" s="117">
        <v>77.13</v>
      </c>
      <c r="M508" s="117">
        <v>74.959999999999994</v>
      </c>
      <c r="N508" s="117">
        <v>72.900000000000006</v>
      </c>
      <c r="O508" s="117">
        <v>79.599999999999994</v>
      </c>
      <c r="P508" s="117">
        <v>78.75</v>
      </c>
    </row>
    <row r="509" spans="1:16" x14ac:dyDescent="0.35">
      <c r="A509" s="117" t="s">
        <v>185</v>
      </c>
      <c r="B509" s="117"/>
      <c r="C509" s="117"/>
      <c r="D509" s="117" t="s">
        <v>72</v>
      </c>
      <c r="E509" s="117">
        <v>35.299999999999997</v>
      </c>
      <c r="F509" s="117">
        <v>47.78</v>
      </c>
      <c r="G509" s="117">
        <v>57.87</v>
      </c>
      <c r="H509" s="117">
        <v>66.64</v>
      </c>
      <c r="I509" s="117">
        <v>71.709999999999994</v>
      </c>
      <c r="J509" s="117">
        <v>73.099999999999994</v>
      </c>
      <c r="K509" s="117">
        <v>73.569999999999993</v>
      </c>
      <c r="L509" s="117">
        <v>77.319999999999993</v>
      </c>
      <c r="M509" s="117">
        <v>77.67</v>
      </c>
      <c r="N509" s="117">
        <v>81.7</v>
      </c>
      <c r="O509" s="117">
        <v>83.08</v>
      </c>
      <c r="P509" s="117">
        <v>84.96</v>
      </c>
    </row>
    <row r="510" spans="1:16" x14ac:dyDescent="0.35">
      <c r="A510" s="117" t="s">
        <v>185</v>
      </c>
      <c r="B510" s="117"/>
      <c r="C510" s="117"/>
      <c r="D510" s="117" t="s">
        <v>73</v>
      </c>
      <c r="E510" s="117">
        <v>29.48</v>
      </c>
      <c r="F510" s="117">
        <v>37.950000000000003</v>
      </c>
      <c r="G510" s="117">
        <v>48.57</v>
      </c>
      <c r="H510" s="117">
        <v>66.11</v>
      </c>
      <c r="I510" s="117">
        <v>62.68</v>
      </c>
      <c r="J510" s="117">
        <v>81.41</v>
      </c>
      <c r="K510" s="117">
        <v>86.1</v>
      </c>
      <c r="L510" s="117">
        <v>89.04</v>
      </c>
      <c r="M510" s="117">
        <v>90.09</v>
      </c>
      <c r="N510" s="117">
        <v>90.76</v>
      </c>
      <c r="O510" s="117">
        <v>92.29</v>
      </c>
      <c r="P510" s="117">
        <v>92.45</v>
      </c>
    </row>
    <row r="511" spans="1:16" x14ac:dyDescent="0.35">
      <c r="A511" s="117" t="s">
        <v>185</v>
      </c>
      <c r="B511" s="117"/>
      <c r="C511" s="117"/>
      <c r="D511" s="117" t="s">
        <v>74</v>
      </c>
      <c r="E511" s="117">
        <v>60.86</v>
      </c>
      <c r="F511" s="117">
        <v>57.46</v>
      </c>
      <c r="G511" s="117">
        <v>86.9</v>
      </c>
      <c r="H511" s="117">
        <v>89.65</v>
      </c>
      <c r="I511" s="117">
        <v>91.93</v>
      </c>
      <c r="J511" s="117">
        <v>90.44</v>
      </c>
      <c r="K511" s="117">
        <v>89.08</v>
      </c>
      <c r="L511" s="117">
        <v>93.99</v>
      </c>
      <c r="M511" s="117">
        <v>93.85</v>
      </c>
      <c r="N511" s="117">
        <v>95.38</v>
      </c>
      <c r="O511" s="117">
        <v>96.28</v>
      </c>
      <c r="P511" s="117">
        <v>96.24</v>
      </c>
    </row>
    <row r="512" spans="1:16" x14ac:dyDescent="0.35">
      <c r="A512" s="115" t="s">
        <v>186</v>
      </c>
      <c r="B512" s="115"/>
      <c r="C512" s="115"/>
      <c r="D512" s="115" t="s">
        <v>69</v>
      </c>
      <c r="E512" s="116">
        <f t="shared" ref="E512:P512" si="94">SUM(E513:E517)</f>
        <v>213.62</v>
      </c>
      <c r="F512" s="116">
        <f t="shared" si="94"/>
        <v>254.48</v>
      </c>
      <c r="G512" s="116">
        <f t="shared" si="94"/>
        <v>309.02999999999997</v>
      </c>
      <c r="H512" s="116">
        <f t="shared" si="94"/>
        <v>341.63</v>
      </c>
      <c r="I512" s="116">
        <f t="shared" si="94"/>
        <v>350.03000000000003</v>
      </c>
      <c r="J512" s="116">
        <f t="shared" si="94"/>
        <v>352.77000000000004</v>
      </c>
      <c r="K512" s="116">
        <f t="shared" si="94"/>
        <v>381.91999999999996</v>
      </c>
      <c r="L512" s="116">
        <f t="shared" si="94"/>
        <v>398.36999999999995</v>
      </c>
      <c r="M512" s="116">
        <f t="shared" si="94"/>
        <v>405.43</v>
      </c>
      <c r="N512" s="116">
        <f t="shared" si="94"/>
        <v>430.48</v>
      </c>
      <c r="O512" s="116">
        <f t="shared" si="94"/>
        <v>432.23</v>
      </c>
      <c r="P512" s="116">
        <f t="shared" si="94"/>
        <v>446.50000000000006</v>
      </c>
    </row>
    <row r="513" spans="1:16" x14ac:dyDescent="0.35">
      <c r="A513" s="121" t="s">
        <v>186</v>
      </c>
      <c r="B513" s="117"/>
      <c r="C513" s="117"/>
      <c r="D513" s="121" t="s">
        <v>70</v>
      </c>
      <c r="E513" s="117">
        <v>44.15</v>
      </c>
      <c r="F513" s="117">
        <v>48.56</v>
      </c>
      <c r="G513" s="117">
        <v>72.739999999999995</v>
      </c>
      <c r="H513" s="117">
        <v>71.069999999999993</v>
      </c>
      <c r="I513" s="117">
        <v>69.03</v>
      </c>
      <c r="J513" s="117">
        <v>65.790000000000006</v>
      </c>
      <c r="K513" s="117">
        <v>85.25</v>
      </c>
      <c r="L513" s="117">
        <v>84.71</v>
      </c>
      <c r="M513" s="117">
        <v>82.52</v>
      </c>
      <c r="N513" s="117">
        <v>86.62</v>
      </c>
      <c r="O513" s="117">
        <v>86.15</v>
      </c>
      <c r="P513" s="117">
        <v>90.2</v>
      </c>
    </row>
    <row r="514" spans="1:16" x14ac:dyDescent="0.35">
      <c r="A514" s="117" t="s">
        <v>186</v>
      </c>
      <c r="B514" s="117"/>
      <c r="C514" s="117"/>
      <c r="D514" s="117" t="s">
        <v>71</v>
      </c>
      <c r="E514" s="117">
        <v>56.82</v>
      </c>
      <c r="F514" s="117">
        <v>61.29</v>
      </c>
      <c r="G514" s="117">
        <v>71.41</v>
      </c>
      <c r="H514" s="117">
        <v>74.87</v>
      </c>
      <c r="I514" s="117">
        <v>68.36</v>
      </c>
      <c r="J514" s="117">
        <v>63.99</v>
      </c>
      <c r="K514" s="117">
        <v>61.85</v>
      </c>
      <c r="L514" s="117">
        <v>73.989999999999995</v>
      </c>
      <c r="M514" s="117">
        <v>74.430000000000007</v>
      </c>
      <c r="N514" s="118">
        <v>90.11</v>
      </c>
      <c r="O514" s="118">
        <v>90.54</v>
      </c>
      <c r="P514" s="118">
        <v>91.78</v>
      </c>
    </row>
    <row r="515" spans="1:16" x14ac:dyDescent="0.35">
      <c r="A515" s="117" t="s">
        <v>186</v>
      </c>
      <c r="B515" s="117"/>
      <c r="C515" s="117"/>
      <c r="D515" s="117" t="s">
        <v>72</v>
      </c>
      <c r="E515" s="117">
        <v>31.06</v>
      </c>
      <c r="F515" s="117">
        <v>42.71</v>
      </c>
      <c r="G515" s="117">
        <v>51.13</v>
      </c>
      <c r="H515" s="117">
        <v>64.87</v>
      </c>
      <c r="I515" s="117">
        <v>67.650000000000006</v>
      </c>
      <c r="J515" s="117">
        <v>70.87</v>
      </c>
      <c r="K515" s="117">
        <v>78.44</v>
      </c>
      <c r="L515" s="117">
        <v>78.569999999999993</v>
      </c>
      <c r="M515" s="117">
        <v>81.23</v>
      </c>
      <c r="N515" s="118">
        <v>80.73</v>
      </c>
      <c r="O515" s="118">
        <v>80.3</v>
      </c>
      <c r="P515" s="118">
        <v>85.95</v>
      </c>
    </row>
    <row r="516" spans="1:16" x14ac:dyDescent="0.35">
      <c r="A516" s="117" t="s">
        <v>186</v>
      </c>
      <c r="B516" s="117"/>
      <c r="C516" s="117"/>
      <c r="D516" s="117" t="s">
        <v>73</v>
      </c>
      <c r="E516" s="117">
        <v>48.58</v>
      </c>
      <c r="F516" s="117">
        <v>54.16</v>
      </c>
      <c r="G516" s="117">
        <v>64.14</v>
      </c>
      <c r="H516" s="117">
        <v>76.11</v>
      </c>
      <c r="I516" s="117">
        <v>80.19</v>
      </c>
      <c r="J516" s="117">
        <v>84.45</v>
      </c>
      <c r="K516" s="117">
        <v>83.79</v>
      </c>
      <c r="L516" s="117">
        <v>86.27</v>
      </c>
      <c r="M516" s="117">
        <v>89.92</v>
      </c>
      <c r="N516" s="118">
        <v>92.11</v>
      </c>
      <c r="O516" s="118">
        <v>92.82</v>
      </c>
      <c r="P516" s="118">
        <v>93.78</v>
      </c>
    </row>
    <row r="517" spans="1:16" x14ac:dyDescent="0.35">
      <c r="A517" s="117" t="s">
        <v>186</v>
      </c>
      <c r="B517" s="117"/>
      <c r="C517" s="117"/>
      <c r="D517" s="117" t="s">
        <v>74</v>
      </c>
      <c r="E517" s="117">
        <v>33.01</v>
      </c>
      <c r="F517" s="117">
        <v>47.76</v>
      </c>
      <c r="G517" s="117">
        <v>49.61</v>
      </c>
      <c r="H517" s="117">
        <v>54.71</v>
      </c>
      <c r="I517" s="117">
        <v>64.8</v>
      </c>
      <c r="J517" s="117">
        <v>67.67</v>
      </c>
      <c r="K517" s="117">
        <v>72.59</v>
      </c>
      <c r="L517" s="117">
        <v>74.83</v>
      </c>
      <c r="M517" s="117">
        <v>77.33</v>
      </c>
      <c r="N517" s="117">
        <v>80.91</v>
      </c>
      <c r="O517" s="117">
        <v>82.42</v>
      </c>
      <c r="P517" s="117">
        <v>84.79</v>
      </c>
    </row>
    <row r="518" spans="1:16" x14ac:dyDescent="0.35">
      <c r="A518" s="115" t="s">
        <v>187</v>
      </c>
      <c r="B518" s="115"/>
      <c r="C518" s="115"/>
      <c r="D518" s="115" t="s">
        <v>69</v>
      </c>
      <c r="E518" s="116">
        <f t="shared" ref="E518:P518" si="95">SUM(E519:E523)</f>
        <v>467</v>
      </c>
      <c r="F518" s="116">
        <f t="shared" si="95"/>
        <v>471</v>
      </c>
      <c r="G518" s="116">
        <f t="shared" si="95"/>
        <v>473</v>
      </c>
      <c r="H518" s="116">
        <f t="shared" si="95"/>
        <v>474</v>
      </c>
      <c r="I518" s="116">
        <f t="shared" si="95"/>
        <v>483</v>
      </c>
      <c r="J518" s="116">
        <f t="shared" si="95"/>
        <v>479</v>
      </c>
      <c r="K518" s="116">
        <f t="shared" si="95"/>
        <v>481</v>
      </c>
      <c r="L518" s="116">
        <f t="shared" si="95"/>
        <v>482</v>
      </c>
      <c r="M518" s="116">
        <f t="shared" si="95"/>
        <v>483</v>
      </c>
      <c r="N518" s="116">
        <f t="shared" si="95"/>
        <v>483</v>
      </c>
      <c r="O518" s="116">
        <f t="shared" si="95"/>
        <v>483</v>
      </c>
      <c r="P518" s="116">
        <f t="shared" si="95"/>
        <v>482</v>
      </c>
    </row>
    <row r="519" spans="1:16" x14ac:dyDescent="0.35">
      <c r="A519" s="121" t="s">
        <v>187</v>
      </c>
      <c r="B519" s="117"/>
      <c r="C519" s="117"/>
      <c r="D519" s="121" t="s">
        <v>70</v>
      </c>
      <c r="E519" s="121">
        <v>92</v>
      </c>
      <c r="F519" s="121">
        <v>95</v>
      </c>
      <c r="G519" s="121">
        <v>96</v>
      </c>
      <c r="H519" s="121">
        <v>97</v>
      </c>
      <c r="I519" s="121">
        <v>97</v>
      </c>
      <c r="J519" s="121">
        <v>97</v>
      </c>
      <c r="K519" s="121">
        <v>97</v>
      </c>
      <c r="L519" s="121">
        <v>97</v>
      </c>
      <c r="M519" s="121">
        <v>97</v>
      </c>
      <c r="N519" s="121">
        <v>97</v>
      </c>
      <c r="O519" s="121">
        <v>97</v>
      </c>
      <c r="P519" s="121">
        <v>97</v>
      </c>
    </row>
    <row r="520" spans="1:16" x14ac:dyDescent="0.35">
      <c r="A520" s="117" t="s">
        <v>187</v>
      </c>
      <c r="B520" s="117"/>
      <c r="C520" s="117"/>
      <c r="D520" s="117" t="s">
        <v>71</v>
      </c>
      <c r="E520" s="117">
        <v>92</v>
      </c>
      <c r="F520" s="117">
        <v>92</v>
      </c>
      <c r="G520" s="117">
        <v>96</v>
      </c>
      <c r="H520" s="117">
        <v>96</v>
      </c>
      <c r="I520" s="117">
        <v>97</v>
      </c>
      <c r="J520" s="117">
        <v>96</v>
      </c>
      <c r="K520" s="117">
        <v>95</v>
      </c>
      <c r="L520" s="117">
        <v>95</v>
      </c>
      <c r="M520" s="117">
        <v>96</v>
      </c>
      <c r="N520" s="117">
        <v>96</v>
      </c>
      <c r="O520" s="117">
        <v>96</v>
      </c>
      <c r="P520" s="117">
        <v>96</v>
      </c>
    </row>
    <row r="521" spans="1:16" x14ac:dyDescent="0.35">
      <c r="A521" s="117" t="s">
        <v>187</v>
      </c>
      <c r="B521" s="117"/>
      <c r="C521" s="117"/>
      <c r="D521" s="117" t="s">
        <v>72</v>
      </c>
      <c r="E521" s="117">
        <v>98</v>
      </c>
      <c r="F521" s="117">
        <v>99</v>
      </c>
      <c r="G521" s="117">
        <v>97</v>
      </c>
      <c r="H521" s="117">
        <v>97</v>
      </c>
      <c r="I521" s="117">
        <v>98</v>
      </c>
      <c r="J521" s="117">
        <v>97</v>
      </c>
      <c r="K521" s="117">
        <v>97</v>
      </c>
      <c r="L521" s="117">
        <v>97</v>
      </c>
      <c r="M521" s="117">
        <v>97</v>
      </c>
      <c r="N521" s="117">
        <v>97</v>
      </c>
      <c r="O521" s="117">
        <v>98</v>
      </c>
      <c r="P521" s="117">
        <v>98</v>
      </c>
    </row>
    <row r="522" spans="1:16" x14ac:dyDescent="0.35">
      <c r="A522" s="117" t="s">
        <v>187</v>
      </c>
      <c r="B522" s="117"/>
      <c r="C522" s="117"/>
      <c r="D522" s="117" t="s">
        <v>73</v>
      </c>
      <c r="E522" s="117">
        <v>93</v>
      </c>
      <c r="F522" s="117">
        <v>91</v>
      </c>
      <c r="G522" s="117">
        <v>90</v>
      </c>
      <c r="H522" s="117">
        <v>90</v>
      </c>
      <c r="I522" s="117">
        <v>95</v>
      </c>
      <c r="J522" s="117">
        <v>94</v>
      </c>
      <c r="K522" s="117">
        <v>97</v>
      </c>
      <c r="L522" s="117">
        <v>97</v>
      </c>
      <c r="M522" s="117">
        <v>97</v>
      </c>
      <c r="N522" s="117">
        <v>97</v>
      </c>
      <c r="O522" s="117">
        <v>97</v>
      </c>
      <c r="P522" s="117">
        <v>96</v>
      </c>
    </row>
    <row r="523" spans="1:16" x14ac:dyDescent="0.35">
      <c r="A523" s="117" t="s">
        <v>187</v>
      </c>
      <c r="B523" s="117"/>
      <c r="C523" s="117"/>
      <c r="D523" s="117" t="s">
        <v>74</v>
      </c>
      <c r="E523" s="117">
        <v>92</v>
      </c>
      <c r="F523" s="117">
        <v>94</v>
      </c>
      <c r="G523" s="117">
        <v>94</v>
      </c>
      <c r="H523" s="117">
        <v>94</v>
      </c>
      <c r="I523" s="117">
        <v>96</v>
      </c>
      <c r="J523" s="117">
        <v>95</v>
      </c>
      <c r="K523" s="117">
        <v>95</v>
      </c>
      <c r="L523" s="117">
        <v>96</v>
      </c>
      <c r="M523" s="117">
        <v>96</v>
      </c>
      <c r="N523" s="117">
        <v>96</v>
      </c>
      <c r="O523" s="117">
        <v>95</v>
      </c>
      <c r="P523" s="117">
        <v>95</v>
      </c>
    </row>
    <row r="524" spans="1:16" x14ac:dyDescent="0.35">
      <c r="A524" s="115" t="s">
        <v>188</v>
      </c>
      <c r="B524" s="115"/>
      <c r="C524" s="115"/>
      <c r="D524" s="115" t="s">
        <v>69</v>
      </c>
      <c r="E524" s="116">
        <f t="shared" ref="E524:P524" si="96">SUM(E525:E529)</f>
        <v>374</v>
      </c>
      <c r="F524" s="116">
        <f t="shared" si="96"/>
        <v>329</v>
      </c>
      <c r="G524" s="116">
        <f t="shared" si="96"/>
        <v>338</v>
      </c>
      <c r="H524" s="116">
        <f t="shared" si="96"/>
        <v>368</v>
      </c>
      <c r="I524" s="116">
        <f t="shared" si="96"/>
        <v>375</v>
      </c>
      <c r="J524" s="116">
        <f t="shared" si="96"/>
        <v>401</v>
      </c>
      <c r="K524" s="116">
        <f t="shared" si="96"/>
        <v>424</v>
      </c>
      <c r="L524" s="116">
        <f t="shared" si="96"/>
        <v>418</v>
      </c>
      <c r="M524" s="116">
        <f t="shared" si="96"/>
        <v>430</v>
      </c>
      <c r="N524" s="116">
        <f t="shared" si="96"/>
        <v>420</v>
      </c>
      <c r="O524" s="116">
        <f t="shared" si="96"/>
        <v>432</v>
      </c>
      <c r="P524" s="116">
        <f t="shared" si="96"/>
        <v>487</v>
      </c>
    </row>
    <row r="525" spans="1:16" x14ac:dyDescent="0.35">
      <c r="A525" s="121" t="s">
        <v>188</v>
      </c>
      <c r="B525" s="117"/>
      <c r="C525" s="117"/>
      <c r="D525" s="121" t="s">
        <v>70</v>
      </c>
      <c r="E525" s="121">
        <v>82</v>
      </c>
      <c r="F525" s="121">
        <v>62</v>
      </c>
      <c r="G525" s="121">
        <v>65</v>
      </c>
      <c r="H525" s="121">
        <v>66</v>
      </c>
      <c r="I525" s="121">
        <v>59</v>
      </c>
      <c r="J525" s="121">
        <v>84</v>
      </c>
      <c r="K525" s="121">
        <v>87</v>
      </c>
      <c r="L525" s="121">
        <v>88</v>
      </c>
      <c r="M525" s="121">
        <v>92</v>
      </c>
      <c r="N525" s="121">
        <v>86</v>
      </c>
      <c r="O525" s="121">
        <v>89</v>
      </c>
      <c r="P525" s="121">
        <v>97</v>
      </c>
    </row>
    <row r="526" spans="1:16" x14ac:dyDescent="0.35">
      <c r="A526" s="117" t="s">
        <v>188</v>
      </c>
      <c r="B526" s="117"/>
      <c r="C526" s="117"/>
      <c r="D526" s="117" t="s">
        <v>71</v>
      </c>
      <c r="E526" s="117">
        <v>95</v>
      </c>
      <c r="F526" s="117">
        <v>85</v>
      </c>
      <c r="G526" s="117">
        <v>87</v>
      </c>
      <c r="H526" s="117">
        <v>96</v>
      </c>
      <c r="I526" s="117">
        <v>98</v>
      </c>
      <c r="J526" s="117">
        <v>95</v>
      </c>
      <c r="K526" s="117">
        <v>97</v>
      </c>
      <c r="L526" s="117">
        <v>83</v>
      </c>
      <c r="M526" s="117">
        <v>81</v>
      </c>
      <c r="N526" s="117">
        <v>78</v>
      </c>
      <c r="O526" s="117">
        <v>78</v>
      </c>
      <c r="P526" s="117">
        <v>99</v>
      </c>
    </row>
    <row r="527" spans="1:16" x14ac:dyDescent="0.35">
      <c r="A527" s="117" t="s">
        <v>188</v>
      </c>
      <c r="B527" s="117"/>
      <c r="C527" s="117"/>
      <c r="D527" s="117" t="s">
        <v>72</v>
      </c>
      <c r="E527" s="117">
        <v>61</v>
      </c>
      <c r="F527" s="117">
        <v>66</v>
      </c>
      <c r="G527" s="117">
        <v>64</v>
      </c>
      <c r="H527" s="117">
        <v>72</v>
      </c>
      <c r="I527" s="117">
        <v>74</v>
      </c>
      <c r="J527" s="117">
        <v>74</v>
      </c>
      <c r="K527" s="117">
        <v>82</v>
      </c>
      <c r="L527" s="117">
        <v>81</v>
      </c>
      <c r="M527" s="117">
        <v>81</v>
      </c>
      <c r="N527" s="117">
        <v>80</v>
      </c>
      <c r="O527" s="117">
        <v>89</v>
      </c>
      <c r="P527" s="117">
        <v>94</v>
      </c>
    </row>
    <row r="528" spans="1:16" x14ac:dyDescent="0.35">
      <c r="A528" s="117" t="s">
        <v>188</v>
      </c>
      <c r="B528" s="117"/>
      <c r="C528" s="117"/>
      <c r="D528" s="117" t="s">
        <v>73</v>
      </c>
      <c r="E528" s="117">
        <v>61</v>
      </c>
      <c r="F528" s="117">
        <v>56</v>
      </c>
      <c r="G528" s="117">
        <v>63</v>
      </c>
      <c r="H528" s="117">
        <v>72</v>
      </c>
      <c r="I528" s="117">
        <v>77</v>
      </c>
      <c r="J528" s="117">
        <v>80</v>
      </c>
      <c r="K528" s="117">
        <v>86</v>
      </c>
      <c r="L528" s="117">
        <v>87</v>
      </c>
      <c r="M528" s="117">
        <v>90</v>
      </c>
      <c r="N528" s="117">
        <v>89</v>
      </c>
      <c r="O528" s="117">
        <v>89</v>
      </c>
      <c r="P528" s="117">
        <v>100</v>
      </c>
    </row>
    <row r="529" spans="1:16" x14ac:dyDescent="0.35">
      <c r="A529" s="117" t="s">
        <v>188</v>
      </c>
      <c r="B529" s="117"/>
      <c r="C529" s="117"/>
      <c r="D529" s="117" t="s">
        <v>74</v>
      </c>
      <c r="E529" s="117">
        <v>75</v>
      </c>
      <c r="F529" s="117">
        <v>60</v>
      </c>
      <c r="G529" s="117">
        <v>59</v>
      </c>
      <c r="H529" s="117">
        <v>62</v>
      </c>
      <c r="I529" s="117">
        <v>67</v>
      </c>
      <c r="J529" s="117">
        <v>68</v>
      </c>
      <c r="K529" s="117">
        <v>72</v>
      </c>
      <c r="L529" s="117">
        <v>79</v>
      </c>
      <c r="M529" s="117">
        <v>86</v>
      </c>
      <c r="N529" s="117">
        <v>87</v>
      </c>
      <c r="O529" s="117">
        <v>87</v>
      </c>
      <c r="P529" s="117">
        <v>97</v>
      </c>
    </row>
    <row r="530" spans="1:16" x14ac:dyDescent="0.35">
      <c r="A530" s="115" t="s">
        <v>189</v>
      </c>
      <c r="B530" s="115"/>
      <c r="C530" s="115"/>
      <c r="D530" s="115" t="s">
        <v>69</v>
      </c>
      <c r="E530" s="116">
        <f t="shared" ref="E530:P530" si="97">SUM(E531:E535)</f>
        <v>382</v>
      </c>
      <c r="F530" s="116">
        <f t="shared" si="97"/>
        <v>319</v>
      </c>
      <c r="G530" s="116">
        <f t="shared" si="97"/>
        <v>377</v>
      </c>
      <c r="H530" s="116">
        <f t="shared" si="97"/>
        <v>400</v>
      </c>
      <c r="I530" s="116">
        <f t="shared" si="97"/>
        <v>419</v>
      </c>
      <c r="J530" s="116">
        <f t="shared" si="97"/>
        <v>440</v>
      </c>
      <c r="K530" s="116">
        <f t="shared" si="97"/>
        <v>430</v>
      </c>
      <c r="L530" s="116">
        <f t="shared" si="97"/>
        <v>447</v>
      </c>
      <c r="M530" s="116">
        <f t="shared" si="97"/>
        <v>442</v>
      </c>
      <c r="N530" s="116">
        <f t="shared" si="97"/>
        <v>445</v>
      </c>
      <c r="O530" s="116">
        <f t="shared" si="97"/>
        <v>455</v>
      </c>
      <c r="P530" s="116">
        <f t="shared" si="97"/>
        <v>466</v>
      </c>
    </row>
    <row r="531" spans="1:16" x14ac:dyDescent="0.35">
      <c r="A531" s="121" t="s">
        <v>189</v>
      </c>
      <c r="B531" s="117"/>
      <c r="C531" s="117"/>
      <c r="D531" s="121" t="s">
        <v>70</v>
      </c>
      <c r="E531" s="121">
        <v>81</v>
      </c>
      <c r="F531" s="121">
        <v>71</v>
      </c>
      <c r="G531" s="121">
        <v>69</v>
      </c>
      <c r="H531" s="121">
        <v>73</v>
      </c>
      <c r="I531" s="121">
        <v>76</v>
      </c>
      <c r="J531" s="121">
        <v>79</v>
      </c>
      <c r="K531" s="121">
        <v>79</v>
      </c>
      <c r="L531" s="121">
        <v>84</v>
      </c>
      <c r="M531" s="121">
        <v>84</v>
      </c>
      <c r="N531" s="121">
        <v>84</v>
      </c>
      <c r="O531" s="121">
        <v>84</v>
      </c>
      <c r="P531" s="121">
        <v>96</v>
      </c>
    </row>
    <row r="532" spans="1:16" x14ac:dyDescent="0.35">
      <c r="A532" s="121" t="s">
        <v>189</v>
      </c>
      <c r="B532" s="117"/>
      <c r="C532" s="117"/>
      <c r="D532" s="121" t="s">
        <v>71</v>
      </c>
      <c r="E532" s="121">
        <v>79</v>
      </c>
      <c r="F532" s="121">
        <v>67</v>
      </c>
      <c r="G532" s="121">
        <v>81</v>
      </c>
      <c r="H532" s="121">
        <v>75</v>
      </c>
      <c r="I532" s="121">
        <v>93</v>
      </c>
      <c r="J532" s="121">
        <v>92</v>
      </c>
      <c r="K532" s="121">
        <v>79</v>
      </c>
      <c r="L532" s="121">
        <v>81</v>
      </c>
      <c r="M532" s="121">
        <v>78</v>
      </c>
      <c r="N532" s="121">
        <v>76</v>
      </c>
      <c r="O532" s="121">
        <v>83</v>
      </c>
      <c r="P532" s="121">
        <v>82</v>
      </c>
    </row>
    <row r="533" spans="1:16" x14ac:dyDescent="0.35">
      <c r="A533" s="121" t="s">
        <v>189</v>
      </c>
      <c r="B533" s="117"/>
      <c r="C533" s="117"/>
      <c r="D533" s="121" t="s">
        <v>72</v>
      </c>
      <c r="E533" s="121">
        <v>81</v>
      </c>
      <c r="F533" s="121">
        <v>72</v>
      </c>
      <c r="G533" s="121">
        <v>77</v>
      </c>
      <c r="H533" s="121">
        <v>84</v>
      </c>
      <c r="I533" s="121">
        <v>87</v>
      </c>
      <c r="J533" s="121">
        <v>86</v>
      </c>
      <c r="K533" s="121">
        <v>85</v>
      </c>
      <c r="L533" s="121">
        <v>88</v>
      </c>
      <c r="M533" s="121">
        <v>87</v>
      </c>
      <c r="N533" s="121">
        <v>90</v>
      </c>
      <c r="O533" s="121">
        <v>91</v>
      </c>
      <c r="P533" s="121">
        <v>92</v>
      </c>
    </row>
    <row r="534" spans="1:16" x14ac:dyDescent="0.35">
      <c r="A534" s="121" t="s">
        <v>189</v>
      </c>
      <c r="B534" s="117"/>
      <c r="C534" s="117"/>
      <c r="D534" s="121" t="s">
        <v>73</v>
      </c>
      <c r="E534" s="121">
        <v>53</v>
      </c>
      <c r="F534" s="121">
        <v>43</v>
      </c>
      <c r="G534" s="121">
        <v>55</v>
      </c>
      <c r="H534" s="121">
        <v>71</v>
      </c>
      <c r="I534" s="121">
        <v>65</v>
      </c>
      <c r="J534" s="121">
        <v>89</v>
      </c>
      <c r="K534" s="121">
        <v>94</v>
      </c>
      <c r="L534" s="121">
        <v>96</v>
      </c>
      <c r="M534" s="121">
        <v>96</v>
      </c>
      <c r="N534" s="121">
        <v>97</v>
      </c>
      <c r="O534" s="121">
        <v>98</v>
      </c>
      <c r="P534" s="121">
        <v>97</v>
      </c>
    </row>
    <row r="535" spans="1:16" x14ac:dyDescent="0.35">
      <c r="A535" s="121" t="s">
        <v>189</v>
      </c>
      <c r="B535" s="117"/>
      <c r="C535" s="117"/>
      <c r="D535" s="121" t="s">
        <v>74</v>
      </c>
      <c r="E535" s="121">
        <v>88</v>
      </c>
      <c r="F535" s="121">
        <v>66</v>
      </c>
      <c r="G535" s="121">
        <v>95</v>
      </c>
      <c r="H535" s="121">
        <v>97</v>
      </c>
      <c r="I535" s="121">
        <v>98</v>
      </c>
      <c r="J535" s="121">
        <v>94</v>
      </c>
      <c r="K535" s="121">
        <v>93</v>
      </c>
      <c r="L535" s="121">
        <v>98</v>
      </c>
      <c r="M535" s="121">
        <v>97</v>
      </c>
      <c r="N535" s="121">
        <v>98</v>
      </c>
      <c r="O535" s="121">
        <v>99</v>
      </c>
      <c r="P535" s="121">
        <v>99</v>
      </c>
    </row>
    <row r="536" spans="1:16" x14ac:dyDescent="0.35">
      <c r="A536" s="114" t="s">
        <v>190</v>
      </c>
      <c r="B536" s="115"/>
      <c r="C536" s="115"/>
      <c r="D536" s="114" t="s">
        <v>69</v>
      </c>
      <c r="E536" s="116">
        <f t="shared" ref="E536:P536" si="98">SUM(E537:E541)</f>
        <v>454</v>
      </c>
      <c r="F536" s="116">
        <f t="shared" si="98"/>
        <v>358</v>
      </c>
      <c r="G536" s="116">
        <f t="shared" si="98"/>
        <v>379</v>
      </c>
      <c r="H536" s="116">
        <f t="shared" si="98"/>
        <v>398</v>
      </c>
      <c r="I536" s="116">
        <f t="shared" si="98"/>
        <v>394</v>
      </c>
      <c r="J536" s="116">
        <f t="shared" si="98"/>
        <v>388</v>
      </c>
      <c r="K536" s="116">
        <f t="shared" si="98"/>
        <v>417</v>
      </c>
      <c r="L536" s="116">
        <f t="shared" si="98"/>
        <v>428</v>
      </c>
      <c r="M536" s="116">
        <f t="shared" si="98"/>
        <v>433</v>
      </c>
      <c r="N536" s="116">
        <f t="shared" si="98"/>
        <v>458</v>
      </c>
      <c r="O536" s="116">
        <f t="shared" si="98"/>
        <v>457</v>
      </c>
      <c r="P536" s="116">
        <f t="shared" si="98"/>
        <v>467</v>
      </c>
    </row>
    <row r="537" spans="1:16" x14ac:dyDescent="0.35">
      <c r="A537" s="121" t="s">
        <v>190</v>
      </c>
      <c r="B537" s="117"/>
      <c r="C537" s="117"/>
      <c r="D537" s="121" t="s">
        <v>70</v>
      </c>
      <c r="E537" s="121">
        <v>94</v>
      </c>
      <c r="F537" s="121">
        <v>65</v>
      </c>
      <c r="G537" s="121">
        <v>81</v>
      </c>
      <c r="H537" s="121">
        <v>74</v>
      </c>
      <c r="I537" s="121">
        <v>71</v>
      </c>
      <c r="J537" s="121">
        <v>67</v>
      </c>
      <c r="K537" s="121">
        <v>89</v>
      </c>
      <c r="L537" s="121">
        <v>87</v>
      </c>
      <c r="M537" s="121">
        <v>84</v>
      </c>
      <c r="N537" s="121">
        <v>89</v>
      </c>
      <c r="O537" s="121">
        <v>88</v>
      </c>
      <c r="P537" s="121">
        <v>91</v>
      </c>
    </row>
    <row r="538" spans="1:16" x14ac:dyDescent="0.35">
      <c r="A538" s="121" t="s">
        <v>190</v>
      </c>
      <c r="B538" s="117"/>
      <c r="C538" s="117"/>
      <c r="D538" s="121" t="s">
        <v>71</v>
      </c>
      <c r="E538" s="121">
        <v>93</v>
      </c>
      <c r="F538" s="121">
        <v>78</v>
      </c>
      <c r="G538" s="121">
        <v>82</v>
      </c>
      <c r="H538" s="121">
        <v>84</v>
      </c>
      <c r="I538" s="121">
        <v>74</v>
      </c>
      <c r="J538" s="121">
        <v>68</v>
      </c>
      <c r="K538" s="121">
        <v>65</v>
      </c>
      <c r="L538" s="121">
        <v>78</v>
      </c>
      <c r="M538" s="121">
        <v>78</v>
      </c>
      <c r="N538" s="121">
        <v>94</v>
      </c>
      <c r="O538" s="121">
        <v>94</v>
      </c>
      <c r="P538" s="121">
        <v>95</v>
      </c>
    </row>
    <row r="539" spans="1:16" x14ac:dyDescent="0.35">
      <c r="A539" s="121" t="s">
        <v>190</v>
      </c>
      <c r="B539" s="117"/>
      <c r="C539" s="117"/>
      <c r="D539" s="121" t="s">
        <v>72</v>
      </c>
      <c r="E539" s="121">
        <v>91</v>
      </c>
      <c r="F539" s="121">
        <v>79</v>
      </c>
      <c r="G539" s="121">
        <v>76</v>
      </c>
      <c r="H539" s="121">
        <v>89</v>
      </c>
      <c r="I539" s="121">
        <v>87</v>
      </c>
      <c r="J539" s="121">
        <v>86</v>
      </c>
      <c r="K539" s="121">
        <v>93</v>
      </c>
      <c r="L539" s="121">
        <v>92</v>
      </c>
      <c r="M539" s="121">
        <v>93</v>
      </c>
      <c r="N539" s="121">
        <v>92</v>
      </c>
      <c r="O539" s="121">
        <v>90</v>
      </c>
      <c r="P539" s="121">
        <v>95</v>
      </c>
    </row>
    <row r="540" spans="1:16" x14ac:dyDescent="0.35">
      <c r="A540" s="121" t="s">
        <v>190</v>
      </c>
      <c r="B540" s="117"/>
      <c r="C540" s="117"/>
      <c r="D540" s="121" t="s">
        <v>73</v>
      </c>
      <c r="E540" s="121">
        <v>93</v>
      </c>
      <c r="F540" s="121">
        <v>73</v>
      </c>
      <c r="G540" s="121">
        <v>80</v>
      </c>
      <c r="H540" s="121">
        <v>87</v>
      </c>
      <c r="I540" s="121">
        <v>90</v>
      </c>
      <c r="J540" s="121">
        <v>93</v>
      </c>
      <c r="K540" s="121">
        <v>91</v>
      </c>
      <c r="L540" s="121">
        <v>91</v>
      </c>
      <c r="M540" s="121">
        <v>95</v>
      </c>
      <c r="N540" s="121">
        <v>97</v>
      </c>
      <c r="O540" s="121">
        <v>97</v>
      </c>
      <c r="P540" s="121">
        <v>97</v>
      </c>
    </row>
    <row r="541" spans="1:16" x14ac:dyDescent="0.35">
      <c r="A541" s="121" t="s">
        <v>190</v>
      </c>
      <c r="B541" s="117"/>
      <c r="C541" s="117"/>
      <c r="D541" s="121" t="s">
        <v>74</v>
      </c>
      <c r="E541" s="121">
        <v>83</v>
      </c>
      <c r="F541" s="121">
        <v>63</v>
      </c>
      <c r="G541" s="121">
        <v>60</v>
      </c>
      <c r="H541" s="121">
        <v>64</v>
      </c>
      <c r="I541" s="121">
        <v>72</v>
      </c>
      <c r="J541" s="121">
        <v>74</v>
      </c>
      <c r="K541" s="121">
        <v>79</v>
      </c>
      <c r="L541" s="121">
        <v>80</v>
      </c>
      <c r="M541" s="121">
        <v>83</v>
      </c>
      <c r="N541" s="121">
        <v>86</v>
      </c>
      <c r="O541" s="121">
        <v>88</v>
      </c>
      <c r="P541" s="121">
        <v>89</v>
      </c>
    </row>
    <row r="542" spans="1:16" x14ac:dyDescent="0.35">
      <c r="A542" s="114" t="s">
        <v>192</v>
      </c>
      <c r="B542" s="115"/>
      <c r="C542" s="115"/>
      <c r="D542" s="114" t="s">
        <v>69</v>
      </c>
      <c r="E542" s="116">
        <f t="shared" ref="E542:P542" si="99">SUM(E543:E547)</f>
        <v>545</v>
      </c>
      <c r="F542" s="116">
        <f t="shared" si="99"/>
        <v>545</v>
      </c>
      <c r="G542" s="116">
        <f t="shared" si="99"/>
        <v>550</v>
      </c>
      <c r="H542" s="116">
        <f t="shared" si="99"/>
        <v>545</v>
      </c>
      <c r="I542" s="116">
        <f t="shared" si="99"/>
        <v>545</v>
      </c>
      <c r="J542" s="116">
        <f t="shared" si="99"/>
        <v>535</v>
      </c>
      <c r="K542" s="116">
        <f t="shared" si="99"/>
        <v>530</v>
      </c>
      <c r="L542" s="116">
        <f t="shared" si="99"/>
        <v>530</v>
      </c>
      <c r="M542" s="116">
        <f t="shared" si="99"/>
        <v>530</v>
      </c>
      <c r="N542" s="116">
        <f t="shared" si="99"/>
        <v>550</v>
      </c>
      <c r="O542" s="116">
        <f t="shared" si="99"/>
        <v>550</v>
      </c>
      <c r="P542" s="116">
        <f t="shared" si="99"/>
        <v>550</v>
      </c>
    </row>
    <row r="543" spans="1:16" x14ac:dyDescent="0.35">
      <c r="A543" s="121" t="s">
        <v>192</v>
      </c>
      <c r="B543" s="117"/>
      <c r="C543" s="117"/>
      <c r="D543" s="121" t="s">
        <v>70</v>
      </c>
      <c r="E543" s="121">
        <v>109</v>
      </c>
      <c r="F543" s="121">
        <v>109</v>
      </c>
      <c r="G543" s="121">
        <v>110</v>
      </c>
      <c r="H543" s="121">
        <v>109</v>
      </c>
      <c r="I543" s="121">
        <v>109</v>
      </c>
      <c r="J543" s="121">
        <v>107</v>
      </c>
      <c r="K543" s="121">
        <v>106</v>
      </c>
      <c r="L543" s="121">
        <v>106</v>
      </c>
      <c r="M543" s="121">
        <v>106</v>
      </c>
      <c r="N543" s="121">
        <v>110</v>
      </c>
      <c r="O543" s="121">
        <v>110</v>
      </c>
      <c r="P543" s="121">
        <v>110</v>
      </c>
    </row>
    <row r="544" spans="1:16" x14ac:dyDescent="0.35">
      <c r="A544" s="121" t="s">
        <v>192</v>
      </c>
      <c r="B544" s="117"/>
      <c r="C544" s="117"/>
      <c r="D544" s="121" t="s">
        <v>71</v>
      </c>
      <c r="E544" s="121">
        <v>109</v>
      </c>
      <c r="F544" s="121">
        <v>109</v>
      </c>
      <c r="G544" s="121">
        <v>110</v>
      </c>
      <c r="H544" s="121">
        <v>109</v>
      </c>
      <c r="I544" s="121">
        <v>109</v>
      </c>
      <c r="J544" s="121">
        <v>107</v>
      </c>
      <c r="K544" s="121">
        <v>106</v>
      </c>
      <c r="L544" s="121">
        <v>106</v>
      </c>
      <c r="M544" s="121">
        <v>106</v>
      </c>
      <c r="N544" s="121">
        <v>110</v>
      </c>
      <c r="O544" s="121">
        <v>110</v>
      </c>
      <c r="P544" s="121">
        <v>110</v>
      </c>
    </row>
    <row r="545" spans="1:16" x14ac:dyDescent="0.35">
      <c r="A545" s="117" t="s">
        <v>192</v>
      </c>
      <c r="B545" s="117"/>
      <c r="C545" s="117"/>
      <c r="D545" s="117" t="s">
        <v>72</v>
      </c>
      <c r="E545" s="117">
        <v>109</v>
      </c>
      <c r="F545" s="117">
        <v>109</v>
      </c>
      <c r="G545" s="117">
        <v>110</v>
      </c>
      <c r="H545" s="117">
        <v>109</v>
      </c>
      <c r="I545" s="117">
        <v>109</v>
      </c>
      <c r="J545" s="117">
        <v>107</v>
      </c>
      <c r="K545" s="117">
        <v>106</v>
      </c>
      <c r="L545" s="117">
        <v>106</v>
      </c>
      <c r="M545" s="117">
        <v>106</v>
      </c>
      <c r="N545" s="117">
        <v>110</v>
      </c>
      <c r="O545" s="117">
        <v>110</v>
      </c>
      <c r="P545" s="117">
        <v>110</v>
      </c>
    </row>
    <row r="546" spans="1:16" x14ac:dyDescent="0.35">
      <c r="A546" s="117" t="s">
        <v>192</v>
      </c>
      <c r="B546" s="117"/>
      <c r="C546" s="117"/>
      <c r="D546" s="117" t="s">
        <v>73</v>
      </c>
      <c r="E546" s="117">
        <v>109</v>
      </c>
      <c r="F546" s="117">
        <v>109</v>
      </c>
      <c r="G546" s="117">
        <v>110</v>
      </c>
      <c r="H546" s="117">
        <v>109</v>
      </c>
      <c r="I546" s="117">
        <v>109</v>
      </c>
      <c r="J546" s="117">
        <v>107</v>
      </c>
      <c r="K546" s="117">
        <v>106</v>
      </c>
      <c r="L546" s="117">
        <v>106</v>
      </c>
      <c r="M546" s="117">
        <v>106</v>
      </c>
      <c r="N546" s="117">
        <v>110</v>
      </c>
      <c r="O546" s="117">
        <v>110</v>
      </c>
      <c r="P546" s="117">
        <v>110</v>
      </c>
    </row>
    <row r="547" spans="1:16" x14ac:dyDescent="0.35">
      <c r="A547" s="117" t="s">
        <v>192</v>
      </c>
      <c r="B547" s="117"/>
      <c r="C547" s="117"/>
      <c r="D547" s="117" t="s">
        <v>74</v>
      </c>
      <c r="E547" s="117">
        <v>109</v>
      </c>
      <c r="F547" s="117">
        <v>109</v>
      </c>
      <c r="G547" s="117">
        <v>110</v>
      </c>
      <c r="H547" s="117">
        <v>109</v>
      </c>
      <c r="I547" s="117">
        <v>109</v>
      </c>
      <c r="J547" s="117">
        <v>107</v>
      </c>
      <c r="K547" s="117">
        <v>106</v>
      </c>
      <c r="L547" s="117">
        <v>106</v>
      </c>
      <c r="M547" s="117">
        <v>106</v>
      </c>
      <c r="N547" s="117">
        <v>110</v>
      </c>
      <c r="O547" s="117">
        <v>110</v>
      </c>
      <c r="P547" s="117">
        <v>110</v>
      </c>
    </row>
    <row r="548" spans="1:16" x14ac:dyDescent="0.35">
      <c r="A548" s="115" t="s">
        <v>201</v>
      </c>
      <c r="B548" s="115"/>
      <c r="C548" s="115"/>
      <c r="D548" s="115" t="s">
        <v>69</v>
      </c>
      <c r="E548" s="116">
        <f t="shared" ref="E548:P548" si="100">SUM(E549:E553)</f>
        <v>500</v>
      </c>
      <c r="F548" s="116">
        <f t="shared" si="100"/>
        <v>500</v>
      </c>
      <c r="G548" s="116">
        <f t="shared" si="100"/>
        <v>500</v>
      </c>
      <c r="H548" s="116">
        <f t="shared" si="100"/>
        <v>500</v>
      </c>
      <c r="I548" s="116">
        <f t="shared" si="100"/>
        <v>500</v>
      </c>
      <c r="J548" s="116">
        <f t="shared" si="100"/>
        <v>500</v>
      </c>
      <c r="K548" s="116">
        <f t="shared" si="100"/>
        <v>500</v>
      </c>
      <c r="L548" s="116">
        <f t="shared" si="100"/>
        <v>500</v>
      </c>
      <c r="M548" s="116">
        <f t="shared" si="100"/>
        <v>500</v>
      </c>
      <c r="N548" s="116">
        <f t="shared" si="100"/>
        <v>500</v>
      </c>
      <c r="O548" s="116">
        <f t="shared" si="100"/>
        <v>500</v>
      </c>
      <c r="P548" s="116">
        <f t="shared" si="100"/>
        <v>500</v>
      </c>
    </row>
    <row r="549" spans="1:16" x14ac:dyDescent="0.35">
      <c r="A549" s="117" t="s">
        <v>201</v>
      </c>
      <c r="B549" s="117"/>
      <c r="C549" s="117"/>
      <c r="D549" s="117" t="s">
        <v>70</v>
      </c>
      <c r="E549" s="117">
        <v>100</v>
      </c>
      <c r="F549" s="117">
        <v>100</v>
      </c>
      <c r="G549" s="117">
        <v>100</v>
      </c>
      <c r="H549" s="117">
        <v>100</v>
      </c>
      <c r="I549" s="117">
        <v>100</v>
      </c>
      <c r="J549" s="117">
        <v>100</v>
      </c>
      <c r="K549" s="117">
        <v>100</v>
      </c>
      <c r="L549" s="117">
        <v>100</v>
      </c>
      <c r="M549" s="117">
        <v>100</v>
      </c>
      <c r="N549" s="117">
        <v>100</v>
      </c>
      <c r="O549" s="117">
        <v>100</v>
      </c>
      <c r="P549" s="117">
        <v>100</v>
      </c>
    </row>
    <row r="550" spans="1:16" x14ac:dyDescent="0.35">
      <c r="A550" s="117" t="s">
        <v>201</v>
      </c>
      <c r="B550" s="117"/>
      <c r="C550" s="117"/>
      <c r="D550" s="117" t="s">
        <v>71</v>
      </c>
      <c r="E550" s="117">
        <v>100</v>
      </c>
      <c r="F550" s="117">
        <v>100</v>
      </c>
      <c r="G550" s="117">
        <v>100</v>
      </c>
      <c r="H550" s="117">
        <v>100</v>
      </c>
      <c r="I550" s="117">
        <v>100</v>
      </c>
      <c r="J550" s="117">
        <v>100</v>
      </c>
      <c r="K550" s="117">
        <v>100</v>
      </c>
      <c r="L550" s="117">
        <v>100</v>
      </c>
      <c r="M550" s="117">
        <v>100</v>
      </c>
      <c r="N550" s="117">
        <v>100</v>
      </c>
      <c r="O550" s="117">
        <v>100</v>
      </c>
      <c r="P550" s="117">
        <v>100</v>
      </c>
    </row>
    <row r="551" spans="1:16" x14ac:dyDescent="0.35">
      <c r="A551" s="117" t="s">
        <v>201</v>
      </c>
      <c r="B551" s="117"/>
      <c r="C551" s="117"/>
      <c r="D551" s="117" t="s">
        <v>72</v>
      </c>
      <c r="E551" s="117">
        <v>100</v>
      </c>
      <c r="F551" s="117">
        <v>100</v>
      </c>
      <c r="G551" s="117">
        <v>100</v>
      </c>
      <c r="H551" s="117">
        <v>100</v>
      </c>
      <c r="I551" s="117">
        <v>100</v>
      </c>
      <c r="J551" s="117">
        <v>100</v>
      </c>
      <c r="K551" s="117">
        <v>100</v>
      </c>
      <c r="L551" s="117">
        <v>100</v>
      </c>
      <c r="M551" s="117">
        <v>100</v>
      </c>
      <c r="N551" s="117">
        <v>100</v>
      </c>
      <c r="O551" s="117">
        <v>100</v>
      </c>
      <c r="P551" s="117">
        <v>100</v>
      </c>
    </row>
    <row r="552" spans="1:16" x14ac:dyDescent="0.35">
      <c r="A552" s="117" t="s">
        <v>201</v>
      </c>
      <c r="B552" s="117"/>
      <c r="C552" s="117"/>
      <c r="D552" s="117" t="s">
        <v>73</v>
      </c>
      <c r="E552" s="117">
        <v>100</v>
      </c>
      <c r="F552" s="117">
        <v>100</v>
      </c>
      <c r="G552" s="117">
        <v>100</v>
      </c>
      <c r="H552" s="117">
        <v>100</v>
      </c>
      <c r="I552" s="117">
        <v>100</v>
      </c>
      <c r="J552" s="117">
        <v>100</v>
      </c>
      <c r="K552" s="117">
        <v>100</v>
      </c>
      <c r="L552" s="117">
        <v>100</v>
      </c>
      <c r="M552" s="117">
        <v>100</v>
      </c>
      <c r="N552" s="117">
        <v>100</v>
      </c>
      <c r="O552" s="117">
        <v>100</v>
      </c>
      <c r="P552" s="117">
        <v>100</v>
      </c>
    </row>
    <row r="553" spans="1:16" x14ac:dyDescent="0.35">
      <c r="A553" s="117" t="s">
        <v>201</v>
      </c>
      <c r="B553" s="117"/>
      <c r="C553" s="117"/>
      <c r="D553" s="117" t="s">
        <v>74</v>
      </c>
      <c r="E553" s="117">
        <v>100</v>
      </c>
      <c r="F553" s="117">
        <v>100</v>
      </c>
      <c r="G553" s="117">
        <v>100</v>
      </c>
      <c r="H553" s="117">
        <v>100</v>
      </c>
      <c r="I553" s="117">
        <v>100</v>
      </c>
      <c r="J553" s="117">
        <v>100</v>
      </c>
      <c r="K553" s="117">
        <v>100</v>
      </c>
      <c r="L553" s="117">
        <v>100</v>
      </c>
      <c r="M553" s="117">
        <v>100</v>
      </c>
      <c r="N553" s="117">
        <v>100</v>
      </c>
      <c r="O553" s="117">
        <v>100</v>
      </c>
      <c r="P553" s="117">
        <v>100</v>
      </c>
    </row>
    <row r="554" spans="1:16" x14ac:dyDescent="0.35">
      <c r="A554" s="115" t="s">
        <v>203</v>
      </c>
      <c r="B554" s="115"/>
      <c r="C554" s="115"/>
      <c r="D554" s="115" t="s">
        <v>69</v>
      </c>
      <c r="E554" s="116">
        <f t="shared" ref="E554:P558" si="101">SUM(E555:E559)</f>
        <v>7150</v>
      </c>
      <c r="F554" s="116">
        <f t="shared" si="101"/>
        <v>7150</v>
      </c>
      <c r="G554" s="116">
        <f t="shared" si="101"/>
        <v>6892.1400000000012</v>
      </c>
      <c r="H554" s="116">
        <f t="shared" si="101"/>
        <v>7150</v>
      </c>
      <c r="I554" s="116">
        <f t="shared" si="101"/>
        <v>6825</v>
      </c>
      <c r="J554" s="116">
        <f t="shared" si="101"/>
        <v>7058.8000000000011</v>
      </c>
      <c r="K554" s="116">
        <f t="shared" si="101"/>
        <v>7058.8000000000011</v>
      </c>
      <c r="L554" s="116">
        <f t="shared" si="101"/>
        <v>7058.8000000000011</v>
      </c>
      <c r="M554" s="116">
        <f t="shared" si="101"/>
        <v>7150</v>
      </c>
      <c r="N554" s="116">
        <f t="shared" si="101"/>
        <v>7150</v>
      </c>
      <c r="O554" s="116">
        <f t="shared" si="101"/>
        <v>7150</v>
      </c>
      <c r="P554" s="116">
        <f t="shared" si="101"/>
        <v>7150</v>
      </c>
    </row>
    <row r="555" spans="1:16" x14ac:dyDescent="0.35">
      <c r="A555" s="115" t="s">
        <v>204</v>
      </c>
      <c r="B555" s="115"/>
      <c r="C555" s="115"/>
      <c r="D555" s="115" t="s">
        <v>69</v>
      </c>
      <c r="E555" s="116">
        <f t="shared" si="101"/>
        <v>3630</v>
      </c>
      <c r="F555" s="116">
        <f t="shared" si="101"/>
        <v>3630</v>
      </c>
      <c r="G555" s="116">
        <f t="shared" si="101"/>
        <v>3501.07</v>
      </c>
      <c r="H555" s="116">
        <f t="shared" si="101"/>
        <v>3630</v>
      </c>
      <c r="I555" s="116">
        <f t="shared" si="101"/>
        <v>3465</v>
      </c>
      <c r="J555" s="116">
        <f t="shared" si="101"/>
        <v>3582</v>
      </c>
      <c r="K555" s="116">
        <f t="shared" si="101"/>
        <v>3582</v>
      </c>
      <c r="L555" s="116">
        <f t="shared" si="101"/>
        <v>3582</v>
      </c>
      <c r="M555" s="116">
        <f t="shared" si="101"/>
        <v>3630</v>
      </c>
      <c r="N555" s="116">
        <f t="shared" si="101"/>
        <v>3630</v>
      </c>
      <c r="O555" s="116">
        <f t="shared" si="101"/>
        <v>3630</v>
      </c>
      <c r="P555" s="116">
        <f t="shared" si="101"/>
        <v>3630</v>
      </c>
    </row>
    <row r="556" spans="1:16" x14ac:dyDescent="0.35">
      <c r="A556" s="114" t="s">
        <v>205</v>
      </c>
      <c r="B556" s="115"/>
      <c r="C556" s="115"/>
      <c r="D556" s="114" t="s">
        <v>69</v>
      </c>
      <c r="E556" s="116">
        <f t="shared" si="101"/>
        <v>1870</v>
      </c>
      <c r="F556" s="116">
        <f t="shared" si="101"/>
        <v>1870</v>
      </c>
      <c r="G556" s="116">
        <f t="shared" si="101"/>
        <v>1803.18</v>
      </c>
      <c r="H556" s="116">
        <f t="shared" si="101"/>
        <v>1870</v>
      </c>
      <c r="I556" s="116">
        <f t="shared" si="101"/>
        <v>1785</v>
      </c>
      <c r="J556" s="116">
        <f t="shared" si="101"/>
        <v>1846.0000000000002</v>
      </c>
      <c r="K556" s="116">
        <f t="shared" si="101"/>
        <v>1846.0000000000002</v>
      </c>
      <c r="L556" s="116">
        <f t="shared" si="101"/>
        <v>1846.0000000000002</v>
      </c>
      <c r="M556" s="116">
        <f t="shared" si="101"/>
        <v>1870</v>
      </c>
      <c r="N556" s="116">
        <f t="shared" si="101"/>
        <v>1870</v>
      </c>
      <c r="O556" s="116">
        <f t="shared" si="101"/>
        <v>1870</v>
      </c>
      <c r="P556" s="116">
        <f t="shared" si="101"/>
        <v>1870</v>
      </c>
    </row>
    <row r="557" spans="1:16" x14ac:dyDescent="0.35">
      <c r="A557" s="114" t="s">
        <v>206</v>
      </c>
      <c r="B557" s="115"/>
      <c r="C557" s="115"/>
      <c r="D557" s="114" t="s">
        <v>69</v>
      </c>
      <c r="E557" s="116">
        <f t="shared" si="101"/>
        <v>990</v>
      </c>
      <c r="F557" s="116">
        <f t="shared" si="101"/>
        <v>990</v>
      </c>
      <c r="G557" s="116">
        <f t="shared" si="101"/>
        <v>954.0200000000001</v>
      </c>
      <c r="H557" s="116">
        <f t="shared" si="101"/>
        <v>990</v>
      </c>
      <c r="I557" s="116">
        <f t="shared" si="101"/>
        <v>945</v>
      </c>
      <c r="J557" s="116">
        <f t="shared" si="101"/>
        <v>977.60000000000014</v>
      </c>
      <c r="K557" s="116">
        <f t="shared" si="101"/>
        <v>977.60000000000014</v>
      </c>
      <c r="L557" s="116">
        <f t="shared" si="101"/>
        <v>977.60000000000014</v>
      </c>
      <c r="M557" s="116">
        <f t="shared" si="101"/>
        <v>990</v>
      </c>
      <c r="N557" s="116">
        <f t="shared" si="101"/>
        <v>990</v>
      </c>
      <c r="O557" s="116">
        <f t="shared" si="101"/>
        <v>990</v>
      </c>
      <c r="P557" s="116">
        <f t="shared" si="101"/>
        <v>990</v>
      </c>
    </row>
    <row r="558" spans="1:16" x14ac:dyDescent="0.35">
      <c r="A558" s="114" t="s">
        <v>207</v>
      </c>
      <c r="B558" s="115"/>
      <c r="C558" s="115"/>
      <c r="D558" s="114" t="s">
        <v>69</v>
      </c>
      <c r="E558" s="116">
        <f t="shared" si="101"/>
        <v>550</v>
      </c>
      <c r="F558" s="116">
        <f t="shared" si="101"/>
        <v>550</v>
      </c>
      <c r="G558" s="116">
        <f t="shared" si="101"/>
        <v>529.44000000000005</v>
      </c>
      <c r="H558" s="116">
        <f t="shared" si="101"/>
        <v>550</v>
      </c>
      <c r="I558" s="116">
        <f t="shared" si="101"/>
        <v>525</v>
      </c>
      <c r="J558" s="116">
        <f t="shared" si="101"/>
        <v>543.6</v>
      </c>
      <c r="K558" s="116">
        <f t="shared" si="101"/>
        <v>543.6</v>
      </c>
      <c r="L558" s="116">
        <f t="shared" si="101"/>
        <v>543.6</v>
      </c>
      <c r="M558" s="116">
        <f t="shared" si="101"/>
        <v>550</v>
      </c>
      <c r="N558" s="116">
        <f t="shared" si="101"/>
        <v>550</v>
      </c>
      <c r="O558" s="116">
        <f t="shared" si="101"/>
        <v>550</v>
      </c>
      <c r="P558" s="116">
        <f t="shared" si="101"/>
        <v>550</v>
      </c>
    </row>
    <row r="559" spans="1:16" x14ac:dyDescent="0.35">
      <c r="A559" s="121" t="s">
        <v>207</v>
      </c>
      <c r="B559" s="117"/>
      <c r="C559" s="117"/>
      <c r="D559" s="121" t="s">
        <v>70</v>
      </c>
      <c r="E559" s="121">
        <v>110</v>
      </c>
      <c r="F559" s="121">
        <v>110</v>
      </c>
      <c r="G559" s="121">
        <v>104.43</v>
      </c>
      <c r="H559" s="121">
        <v>110</v>
      </c>
      <c r="I559" s="121">
        <v>105</v>
      </c>
      <c r="J559" s="121">
        <v>109.6</v>
      </c>
      <c r="K559" s="121">
        <v>109.6</v>
      </c>
      <c r="L559" s="121">
        <v>109.6</v>
      </c>
      <c r="M559" s="121">
        <v>110</v>
      </c>
      <c r="N559" s="121">
        <v>110</v>
      </c>
      <c r="O559" s="121">
        <v>110</v>
      </c>
      <c r="P559" s="121">
        <v>110</v>
      </c>
    </row>
    <row r="560" spans="1:16" x14ac:dyDescent="0.35">
      <c r="A560" s="117" t="s">
        <v>207</v>
      </c>
      <c r="B560" s="117"/>
      <c r="C560" s="117"/>
      <c r="D560" s="117" t="s">
        <v>71</v>
      </c>
      <c r="E560" s="117">
        <v>110</v>
      </c>
      <c r="F560" s="117">
        <v>110</v>
      </c>
      <c r="G560" s="117">
        <v>110</v>
      </c>
      <c r="H560" s="117">
        <v>110</v>
      </c>
      <c r="I560" s="117">
        <v>105</v>
      </c>
      <c r="J560" s="117">
        <v>105.2</v>
      </c>
      <c r="K560" s="117">
        <v>105.2</v>
      </c>
      <c r="L560" s="117">
        <v>105.2</v>
      </c>
      <c r="M560" s="117">
        <v>110</v>
      </c>
      <c r="N560" s="117">
        <v>110</v>
      </c>
      <c r="O560" s="117">
        <v>110</v>
      </c>
      <c r="P560" s="117">
        <v>110</v>
      </c>
    </row>
    <row r="561" spans="1:16" x14ac:dyDescent="0.35">
      <c r="A561" s="117" t="s">
        <v>207</v>
      </c>
      <c r="B561" s="117"/>
      <c r="C561" s="117"/>
      <c r="D561" s="117" t="s">
        <v>72</v>
      </c>
      <c r="E561" s="117">
        <v>110</v>
      </c>
      <c r="F561" s="117">
        <v>110</v>
      </c>
      <c r="G561" s="117">
        <v>105.29</v>
      </c>
      <c r="H561" s="117">
        <v>110</v>
      </c>
      <c r="I561" s="117">
        <v>105</v>
      </c>
      <c r="J561" s="117">
        <v>110</v>
      </c>
      <c r="K561" s="117">
        <v>110</v>
      </c>
      <c r="L561" s="117">
        <v>110</v>
      </c>
      <c r="M561" s="117">
        <v>110</v>
      </c>
      <c r="N561" s="117">
        <v>110</v>
      </c>
      <c r="O561" s="117">
        <v>110</v>
      </c>
      <c r="P561" s="117">
        <v>110</v>
      </c>
    </row>
    <row r="562" spans="1:16" x14ac:dyDescent="0.35">
      <c r="A562" s="117" t="s">
        <v>207</v>
      </c>
      <c r="B562" s="117"/>
      <c r="C562" s="117"/>
      <c r="D562" s="117" t="s">
        <v>73</v>
      </c>
      <c r="E562" s="117">
        <v>110</v>
      </c>
      <c r="F562" s="117">
        <v>110</v>
      </c>
      <c r="G562" s="117">
        <v>104.86</v>
      </c>
      <c r="H562" s="117">
        <v>110</v>
      </c>
      <c r="I562" s="117">
        <v>105</v>
      </c>
      <c r="J562" s="117">
        <v>109.2</v>
      </c>
      <c r="K562" s="117">
        <v>109.2</v>
      </c>
      <c r="L562" s="117">
        <v>109.2</v>
      </c>
      <c r="M562" s="117">
        <v>110</v>
      </c>
      <c r="N562" s="117">
        <v>110</v>
      </c>
      <c r="O562" s="117">
        <v>110</v>
      </c>
      <c r="P562" s="117">
        <v>110</v>
      </c>
    </row>
    <row r="563" spans="1:16" x14ac:dyDescent="0.35">
      <c r="A563" s="117" t="s">
        <v>207</v>
      </c>
      <c r="B563" s="117"/>
      <c r="C563" s="117"/>
      <c r="D563" s="117" t="s">
        <v>74</v>
      </c>
      <c r="E563" s="117">
        <v>110</v>
      </c>
      <c r="F563" s="117">
        <v>110</v>
      </c>
      <c r="G563" s="117">
        <v>104.86</v>
      </c>
      <c r="H563" s="117">
        <v>110</v>
      </c>
      <c r="I563" s="117">
        <v>105</v>
      </c>
      <c r="J563" s="117">
        <v>109.6</v>
      </c>
      <c r="K563" s="117">
        <v>109.6</v>
      </c>
      <c r="L563" s="117">
        <v>109.6</v>
      </c>
      <c r="M563" s="117">
        <v>110</v>
      </c>
      <c r="N563" s="117">
        <v>110</v>
      </c>
      <c r="O563" s="117">
        <v>110</v>
      </c>
      <c r="P563" s="117">
        <v>110</v>
      </c>
    </row>
    <row r="564" spans="1:16" x14ac:dyDescent="0.35">
      <c r="A564" s="115" t="s">
        <v>208</v>
      </c>
      <c r="B564" s="115"/>
      <c r="C564" s="115"/>
      <c r="D564" s="115" t="s">
        <v>69</v>
      </c>
      <c r="E564" s="116">
        <f t="shared" ref="E564:P564" si="102">SUM(E565:E569)</f>
        <v>550</v>
      </c>
      <c r="F564" s="116">
        <f t="shared" si="102"/>
        <v>550</v>
      </c>
      <c r="G564" s="116">
        <f t="shared" si="102"/>
        <v>550</v>
      </c>
      <c r="H564" s="116">
        <f t="shared" si="102"/>
        <v>550</v>
      </c>
      <c r="I564" s="116">
        <f t="shared" si="102"/>
        <v>550</v>
      </c>
      <c r="J564" s="116">
        <f t="shared" si="102"/>
        <v>388.75</v>
      </c>
      <c r="K564" s="116">
        <f t="shared" si="102"/>
        <v>388.75</v>
      </c>
      <c r="L564" s="116">
        <f t="shared" si="102"/>
        <v>337</v>
      </c>
      <c r="M564" s="116">
        <f t="shared" si="102"/>
        <v>550</v>
      </c>
      <c r="N564" s="116">
        <f t="shared" si="102"/>
        <v>550</v>
      </c>
      <c r="O564" s="116">
        <f t="shared" si="102"/>
        <v>466</v>
      </c>
      <c r="P564" s="116">
        <f t="shared" si="102"/>
        <v>550</v>
      </c>
    </row>
    <row r="565" spans="1:16" x14ac:dyDescent="0.35">
      <c r="A565" s="121" t="s">
        <v>208</v>
      </c>
      <c r="B565" s="117"/>
      <c r="C565" s="117"/>
      <c r="D565" s="121" t="s">
        <v>70</v>
      </c>
      <c r="E565" s="117">
        <v>110</v>
      </c>
      <c r="F565" s="121">
        <v>110</v>
      </c>
      <c r="G565" s="117">
        <v>110</v>
      </c>
      <c r="H565" s="117">
        <v>110</v>
      </c>
      <c r="I565" s="117">
        <v>110</v>
      </c>
      <c r="J565" s="117">
        <v>77.75</v>
      </c>
      <c r="K565" s="117">
        <v>77.75</v>
      </c>
      <c r="L565" s="117">
        <v>66</v>
      </c>
      <c r="M565" s="117">
        <v>110</v>
      </c>
      <c r="N565" s="117">
        <v>110</v>
      </c>
      <c r="O565" s="117">
        <v>92</v>
      </c>
      <c r="P565" s="117">
        <v>110</v>
      </c>
    </row>
    <row r="566" spans="1:16" x14ac:dyDescent="0.35">
      <c r="A566" s="117" t="s">
        <v>208</v>
      </c>
      <c r="B566" s="117"/>
      <c r="C566" s="117"/>
      <c r="D566" s="117" t="s">
        <v>71</v>
      </c>
      <c r="E566" s="117">
        <v>110</v>
      </c>
      <c r="F566" s="117">
        <v>110</v>
      </c>
      <c r="G566" s="117">
        <v>110</v>
      </c>
      <c r="H566" s="117">
        <v>110</v>
      </c>
      <c r="I566" s="117">
        <v>110</v>
      </c>
      <c r="J566" s="117">
        <v>77.75</v>
      </c>
      <c r="K566" s="117">
        <v>77.75</v>
      </c>
      <c r="L566" s="117">
        <v>71</v>
      </c>
      <c r="M566" s="117">
        <v>110</v>
      </c>
      <c r="N566" s="117">
        <v>110</v>
      </c>
      <c r="O566" s="117">
        <v>82</v>
      </c>
      <c r="P566" s="117">
        <v>110</v>
      </c>
    </row>
    <row r="567" spans="1:16" x14ac:dyDescent="0.35">
      <c r="A567" s="117" t="s">
        <v>208</v>
      </c>
      <c r="B567" s="117"/>
      <c r="C567" s="117"/>
      <c r="D567" s="117" t="s">
        <v>72</v>
      </c>
      <c r="E567" s="117">
        <v>110</v>
      </c>
      <c r="F567" s="117">
        <v>110</v>
      </c>
      <c r="G567" s="117">
        <v>110</v>
      </c>
      <c r="H567" s="117">
        <v>110</v>
      </c>
      <c r="I567" s="117">
        <v>110</v>
      </c>
      <c r="J567" s="117">
        <v>77.75</v>
      </c>
      <c r="K567" s="117">
        <v>77.75</v>
      </c>
      <c r="L567" s="117">
        <v>67</v>
      </c>
      <c r="M567" s="117">
        <v>110</v>
      </c>
      <c r="N567" s="117">
        <v>110</v>
      </c>
      <c r="O567" s="117">
        <v>92</v>
      </c>
      <c r="P567" s="117">
        <v>110</v>
      </c>
    </row>
    <row r="568" spans="1:16" x14ac:dyDescent="0.35">
      <c r="A568" s="117" t="s">
        <v>208</v>
      </c>
      <c r="B568" s="117"/>
      <c r="C568" s="117"/>
      <c r="D568" s="117" t="s">
        <v>73</v>
      </c>
      <c r="E568" s="117">
        <v>110</v>
      </c>
      <c r="F568" s="117">
        <v>110</v>
      </c>
      <c r="G568" s="117">
        <v>110</v>
      </c>
      <c r="H568" s="117">
        <v>110</v>
      </c>
      <c r="I568" s="117">
        <v>110</v>
      </c>
      <c r="J568" s="117">
        <v>77.75</v>
      </c>
      <c r="K568" s="117">
        <v>77.75</v>
      </c>
      <c r="L568" s="117">
        <v>67</v>
      </c>
      <c r="M568" s="117">
        <v>110</v>
      </c>
      <c r="N568" s="117">
        <v>110</v>
      </c>
      <c r="O568" s="117">
        <v>92</v>
      </c>
      <c r="P568" s="117">
        <v>110</v>
      </c>
    </row>
    <row r="569" spans="1:16" x14ac:dyDescent="0.35">
      <c r="A569" s="117" t="s">
        <v>208</v>
      </c>
      <c r="B569" s="117"/>
      <c r="C569" s="117"/>
      <c r="D569" s="117" t="s">
        <v>74</v>
      </c>
      <c r="E569" s="117">
        <v>110</v>
      </c>
      <c r="F569" s="117">
        <v>110</v>
      </c>
      <c r="G569" s="117">
        <v>110</v>
      </c>
      <c r="H569" s="117">
        <v>110</v>
      </c>
      <c r="I569" s="117">
        <v>110</v>
      </c>
      <c r="J569" s="117">
        <v>77.75</v>
      </c>
      <c r="K569" s="117">
        <v>77.75</v>
      </c>
      <c r="L569" s="117">
        <v>66</v>
      </c>
      <c r="M569" s="117">
        <v>110</v>
      </c>
      <c r="N569" s="117">
        <v>110</v>
      </c>
      <c r="O569" s="117">
        <v>108</v>
      </c>
      <c r="P569" s="117">
        <v>110</v>
      </c>
    </row>
    <row r="570" spans="1:16" x14ac:dyDescent="0.35">
      <c r="A570" s="115" t="s">
        <v>209</v>
      </c>
      <c r="B570" s="115"/>
      <c r="C570" s="115"/>
      <c r="D570" s="115" t="s">
        <v>69</v>
      </c>
      <c r="E570" s="116">
        <f t="shared" ref="E570:P570" si="103">SUM(E571:E575)</f>
        <v>0</v>
      </c>
      <c r="F570" s="116">
        <f t="shared" si="103"/>
        <v>609</v>
      </c>
      <c r="G570" s="116">
        <f t="shared" si="103"/>
        <v>1213</v>
      </c>
      <c r="H570" s="116">
        <f t="shared" si="103"/>
        <v>1792</v>
      </c>
      <c r="I570" s="116">
        <f t="shared" si="103"/>
        <v>2398</v>
      </c>
      <c r="J570" s="116">
        <f t="shared" si="103"/>
        <v>3032</v>
      </c>
      <c r="K570" s="116">
        <f t="shared" si="103"/>
        <v>3704</v>
      </c>
      <c r="L570" s="116">
        <f t="shared" si="103"/>
        <v>4369</v>
      </c>
      <c r="M570" s="116">
        <f t="shared" si="103"/>
        <v>5003</v>
      </c>
      <c r="N570" s="116">
        <f t="shared" si="103"/>
        <v>5720</v>
      </c>
      <c r="O570" s="116">
        <f t="shared" si="103"/>
        <v>6390</v>
      </c>
      <c r="P570" s="116">
        <f t="shared" si="103"/>
        <v>7043</v>
      </c>
    </row>
    <row r="571" spans="1:16" x14ac:dyDescent="0.35">
      <c r="A571" s="121" t="s">
        <v>209</v>
      </c>
      <c r="B571" s="117"/>
      <c r="C571" s="117"/>
      <c r="D571" s="121" t="s">
        <v>70</v>
      </c>
      <c r="E571" s="123">
        <v>0</v>
      </c>
      <c r="F571" s="123">
        <v>79</v>
      </c>
      <c r="G571" s="123">
        <v>154</v>
      </c>
      <c r="H571" s="123">
        <v>222</v>
      </c>
      <c r="I571" s="123">
        <v>290</v>
      </c>
      <c r="J571" s="123">
        <v>375</v>
      </c>
      <c r="K571" s="123">
        <v>462</v>
      </c>
      <c r="L571" s="123">
        <v>550</v>
      </c>
      <c r="M571" s="123">
        <v>639</v>
      </c>
      <c r="N571" s="123">
        <v>752</v>
      </c>
      <c r="O571" s="123">
        <v>862</v>
      </c>
      <c r="P571" s="123">
        <v>970</v>
      </c>
    </row>
    <row r="572" spans="1:16" x14ac:dyDescent="0.35">
      <c r="A572" s="117" t="s">
        <v>209</v>
      </c>
      <c r="B572" s="117"/>
      <c r="C572" s="117"/>
      <c r="D572" s="117" t="s">
        <v>71</v>
      </c>
      <c r="E572" s="124">
        <v>0</v>
      </c>
      <c r="F572" s="124">
        <v>96</v>
      </c>
      <c r="G572" s="124">
        <v>192</v>
      </c>
      <c r="H572" s="124">
        <v>288</v>
      </c>
      <c r="I572" s="124">
        <v>385</v>
      </c>
      <c r="J572" s="124">
        <v>463</v>
      </c>
      <c r="K572" s="124">
        <v>541</v>
      </c>
      <c r="L572" s="124">
        <v>621</v>
      </c>
      <c r="M572" s="124">
        <v>699</v>
      </c>
      <c r="N572" s="124">
        <v>796</v>
      </c>
      <c r="O572" s="124">
        <v>896</v>
      </c>
      <c r="P572" s="124">
        <v>976</v>
      </c>
    </row>
    <row r="573" spans="1:16" x14ac:dyDescent="0.35">
      <c r="A573" s="117" t="s">
        <v>209</v>
      </c>
      <c r="B573" s="117"/>
      <c r="C573" s="117"/>
      <c r="D573" s="117" t="s">
        <v>72</v>
      </c>
      <c r="E573" s="117">
        <v>0</v>
      </c>
      <c r="F573" s="125">
        <v>199</v>
      </c>
      <c r="G573" s="125">
        <v>394</v>
      </c>
      <c r="H573" s="125">
        <v>579</v>
      </c>
      <c r="I573" s="125">
        <v>778</v>
      </c>
      <c r="J573" s="124">
        <v>992</v>
      </c>
      <c r="K573" s="124">
        <v>1224</v>
      </c>
      <c r="L573" s="124">
        <v>1451</v>
      </c>
      <c r="M573" s="124">
        <v>1661</v>
      </c>
      <c r="N573" s="124">
        <v>1879</v>
      </c>
      <c r="O573" s="124">
        <v>2081</v>
      </c>
      <c r="P573" s="124">
        <v>2292</v>
      </c>
    </row>
    <row r="574" spans="1:16" x14ac:dyDescent="0.35">
      <c r="A574" s="117" t="s">
        <v>209</v>
      </c>
      <c r="B574" s="117"/>
      <c r="C574" s="117"/>
      <c r="D574" s="117" t="s">
        <v>73</v>
      </c>
      <c r="E574" s="118">
        <v>0</v>
      </c>
      <c r="F574" s="124">
        <v>106</v>
      </c>
      <c r="G574" s="123">
        <v>218</v>
      </c>
      <c r="H574" s="123">
        <v>322</v>
      </c>
      <c r="I574" s="123">
        <v>437</v>
      </c>
      <c r="J574" s="123">
        <v>554</v>
      </c>
      <c r="K574" s="123">
        <v>688</v>
      </c>
      <c r="L574" s="123">
        <v>810</v>
      </c>
      <c r="M574" s="123">
        <v>927</v>
      </c>
      <c r="N574" s="123">
        <v>1042</v>
      </c>
      <c r="O574" s="123">
        <v>1156</v>
      </c>
      <c r="P574" s="123">
        <v>1269</v>
      </c>
    </row>
    <row r="575" spans="1:16" x14ac:dyDescent="0.35">
      <c r="A575" s="117" t="s">
        <v>209</v>
      </c>
      <c r="B575" s="117"/>
      <c r="C575" s="117"/>
      <c r="D575" s="117" t="s">
        <v>74</v>
      </c>
      <c r="E575" s="118">
        <v>0</v>
      </c>
      <c r="F575" s="124">
        <v>129</v>
      </c>
      <c r="G575" s="124">
        <v>255</v>
      </c>
      <c r="H575" s="124">
        <v>381</v>
      </c>
      <c r="I575" s="124">
        <v>508</v>
      </c>
      <c r="J575" s="124">
        <v>648</v>
      </c>
      <c r="K575" s="124">
        <v>789</v>
      </c>
      <c r="L575" s="124">
        <v>937</v>
      </c>
      <c r="M575" s="124">
        <v>1077</v>
      </c>
      <c r="N575" s="124">
        <v>1251</v>
      </c>
      <c r="O575" s="124">
        <v>1395</v>
      </c>
      <c r="P575" s="124">
        <v>1536</v>
      </c>
    </row>
    <row r="576" spans="1:16" x14ac:dyDescent="0.35">
      <c r="A576" s="115" t="s">
        <v>211</v>
      </c>
      <c r="B576" s="115"/>
      <c r="C576" s="115"/>
      <c r="D576" s="115" t="s">
        <v>69</v>
      </c>
      <c r="E576" s="116">
        <f t="shared" ref="E576:P576" si="104">SUM(E577:E581)</f>
        <v>0</v>
      </c>
      <c r="F576" s="116">
        <f t="shared" si="104"/>
        <v>568</v>
      </c>
      <c r="G576" s="116">
        <f t="shared" si="104"/>
        <v>1075</v>
      </c>
      <c r="H576" s="116">
        <f t="shared" si="104"/>
        <v>1538</v>
      </c>
      <c r="I576" s="116">
        <f t="shared" si="104"/>
        <v>2041</v>
      </c>
      <c r="J576" s="116">
        <f t="shared" si="104"/>
        <v>2537</v>
      </c>
      <c r="K576" s="116">
        <f t="shared" si="104"/>
        <v>3058</v>
      </c>
      <c r="L576" s="116">
        <f t="shared" si="104"/>
        <v>3532</v>
      </c>
      <c r="M576" s="116">
        <f t="shared" si="104"/>
        <v>3982</v>
      </c>
      <c r="N576" s="116">
        <f t="shared" si="104"/>
        <v>4578</v>
      </c>
      <c r="O576" s="116">
        <f t="shared" si="104"/>
        <v>5048</v>
      </c>
      <c r="P576" s="116">
        <f t="shared" si="104"/>
        <v>5495</v>
      </c>
    </row>
    <row r="577" spans="1:16" x14ac:dyDescent="0.35">
      <c r="A577" s="121" t="s">
        <v>211</v>
      </c>
      <c r="B577" s="117"/>
      <c r="C577" s="117"/>
      <c r="D577" s="121" t="s">
        <v>70</v>
      </c>
      <c r="E577" s="123">
        <v>0</v>
      </c>
      <c r="F577" s="123">
        <v>66</v>
      </c>
      <c r="G577" s="123">
        <v>127</v>
      </c>
      <c r="H577" s="123">
        <v>187</v>
      </c>
      <c r="I577" s="123">
        <v>247</v>
      </c>
      <c r="J577" s="123">
        <v>310</v>
      </c>
      <c r="K577" s="123">
        <v>373</v>
      </c>
      <c r="L577" s="123">
        <v>435</v>
      </c>
      <c r="M577" s="123">
        <v>503</v>
      </c>
      <c r="N577" s="123">
        <v>591</v>
      </c>
      <c r="O577" s="123">
        <v>678</v>
      </c>
      <c r="P577" s="123">
        <v>764</v>
      </c>
    </row>
    <row r="578" spans="1:16" x14ac:dyDescent="0.35">
      <c r="A578" s="117" t="s">
        <v>211</v>
      </c>
      <c r="B578" s="117"/>
      <c r="C578" s="117"/>
      <c r="D578" s="117" t="s">
        <v>71</v>
      </c>
      <c r="E578" s="124">
        <v>0</v>
      </c>
      <c r="F578" s="124">
        <v>52</v>
      </c>
      <c r="G578" s="124">
        <v>106</v>
      </c>
      <c r="H578" s="124">
        <v>156</v>
      </c>
      <c r="I578" s="124">
        <v>225</v>
      </c>
      <c r="J578" s="124">
        <v>292</v>
      </c>
      <c r="K578" s="124">
        <v>380</v>
      </c>
      <c r="L578" s="124">
        <v>430</v>
      </c>
      <c r="M578" s="124">
        <v>470</v>
      </c>
      <c r="N578" s="124">
        <v>567</v>
      </c>
      <c r="O578" s="124">
        <v>609</v>
      </c>
      <c r="P578" s="124">
        <v>635</v>
      </c>
    </row>
    <row r="579" spans="1:16" x14ac:dyDescent="0.35">
      <c r="A579" s="117" t="s">
        <v>211</v>
      </c>
      <c r="B579" s="117"/>
      <c r="C579" s="117"/>
      <c r="D579" s="117" t="s">
        <v>72</v>
      </c>
      <c r="E579" s="118">
        <v>0</v>
      </c>
      <c r="F579" s="124">
        <v>227</v>
      </c>
      <c r="G579" s="124">
        <v>420</v>
      </c>
      <c r="H579" s="124">
        <v>579</v>
      </c>
      <c r="I579" s="124">
        <v>757</v>
      </c>
      <c r="J579" s="124">
        <v>926</v>
      </c>
      <c r="K579" s="124">
        <v>1086</v>
      </c>
      <c r="L579" s="124">
        <v>1258</v>
      </c>
      <c r="M579" s="124">
        <v>1414</v>
      </c>
      <c r="N579" s="124">
        <v>1573</v>
      </c>
      <c r="O579" s="124">
        <v>1728</v>
      </c>
      <c r="P579" s="124">
        <v>1880</v>
      </c>
    </row>
    <row r="580" spans="1:16" x14ac:dyDescent="0.35">
      <c r="A580" s="117" t="s">
        <v>211</v>
      </c>
      <c r="B580" s="117"/>
      <c r="C580" s="117"/>
      <c r="D580" s="117" t="s">
        <v>73</v>
      </c>
      <c r="E580" s="118">
        <v>0</v>
      </c>
      <c r="F580" s="124">
        <v>113</v>
      </c>
      <c r="G580" s="124">
        <v>198</v>
      </c>
      <c r="H580" s="124">
        <v>278</v>
      </c>
      <c r="I580" s="124">
        <v>361</v>
      </c>
      <c r="J580" s="124">
        <v>444</v>
      </c>
      <c r="K580" s="124">
        <v>535</v>
      </c>
      <c r="L580" s="124">
        <v>608</v>
      </c>
      <c r="M580" s="124">
        <v>681</v>
      </c>
      <c r="N580" s="124">
        <v>820</v>
      </c>
      <c r="O580" s="124">
        <v>894</v>
      </c>
      <c r="P580" s="124">
        <v>967</v>
      </c>
    </row>
    <row r="581" spans="1:16" x14ac:dyDescent="0.35">
      <c r="A581" s="117" t="s">
        <v>211</v>
      </c>
      <c r="B581" s="117"/>
      <c r="C581" s="117"/>
      <c r="D581" s="117" t="s">
        <v>74</v>
      </c>
      <c r="E581" s="118">
        <v>0</v>
      </c>
      <c r="F581" s="124">
        <v>110</v>
      </c>
      <c r="G581" s="124">
        <v>224</v>
      </c>
      <c r="H581" s="124">
        <v>338</v>
      </c>
      <c r="I581" s="124">
        <v>451</v>
      </c>
      <c r="J581" s="124">
        <v>565</v>
      </c>
      <c r="K581" s="124">
        <v>684</v>
      </c>
      <c r="L581" s="124">
        <v>801</v>
      </c>
      <c r="M581" s="124">
        <v>914</v>
      </c>
      <c r="N581" s="124">
        <v>1027</v>
      </c>
      <c r="O581" s="124">
        <v>1139</v>
      </c>
      <c r="P581" s="124">
        <v>1249</v>
      </c>
    </row>
    <row r="582" spans="1:16" x14ac:dyDescent="0.35">
      <c r="A582" s="115" t="s">
        <v>212</v>
      </c>
      <c r="B582" s="115"/>
      <c r="C582" s="115"/>
      <c r="D582" s="115" t="s">
        <v>69</v>
      </c>
      <c r="E582" s="116">
        <f t="shared" ref="E582:P582" si="105">SUM(E583:E587)</f>
        <v>0</v>
      </c>
      <c r="F582" s="116">
        <f t="shared" si="105"/>
        <v>1839781374</v>
      </c>
      <c r="G582" s="116">
        <f t="shared" si="105"/>
        <v>483100916</v>
      </c>
      <c r="H582" s="116">
        <f t="shared" si="105"/>
        <v>984055332</v>
      </c>
      <c r="I582" s="116">
        <f t="shared" si="105"/>
        <v>775312275</v>
      </c>
      <c r="J582" s="116">
        <f t="shared" si="105"/>
        <v>676263522</v>
      </c>
      <c r="K582" s="116">
        <f t="shared" si="105"/>
        <v>1157703288</v>
      </c>
      <c r="L582" s="116">
        <f t="shared" si="105"/>
        <v>1640633316</v>
      </c>
      <c r="M582" s="116">
        <f t="shared" si="105"/>
        <v>1555783651</v>
      </c>
      <c r="N582" s="116">
        <f t="shared" si="105"/>
        <v>2222544061</v>
      </c>
      <c r="O582" s="116">
        <f t="shared" si="105"/>
        <v>2693331717</v>
      </c>
      <c r="P582" s="116">
        <f t="shared" si="105"/>
        <v>3461037887</v>
      </c>
    </row>
    <row r="583" spans="1:16" x14ac:dyDescent="0.35">
      <c r="A583" s="121" t="s">
        <v>212</v>
      </c>
      <c r="B583" s="117"/>
      <c r="C583" s="117"/>
      <c r="D583" s="121" t="s">
        <v>70</v>
      </c>
      <c r="E583" s="123">
        <v>0</v>
      </c>
      <c r="F583" s="123">
        <v>62805066</v>
      </c>
      <c r="G583" s="123">
        <v>13137098</v>
      </c>
      <c r="H583" s="123">
        <v>9215538</v>
      </c>
      <c r="I583" s="123">
        <v>35460597</v>
      </c>
      <c r="J583" s="123">
        <v>71760635</v>
      </c>
      <c r="K583" s="123">
        <v>70025345</v>
      </c>
      <c r="L583" s="123">
        <v>67393924</v>
      </c>
      <c r="M583" s="123">
        <v>138083364</v>
      </c>
      <c r="N583" s="123">
        <v>162514927</v>
      </c>
      <c r="O583" s="123">
        <v>250776114</v>
      </c>
      <c r="P583" s="123">
        <v>582547604</v>
      </c>
    </row>
    <row r="584" spans="1:16" x14ac:dyDescent="0.35">
      <c r="A584" s="117" t="s">
        <v>212</v>
      </c>
      <c r="B584" s="117"/>
      <c r="C584" s="117"/>
      <c r="D584" s="117" t="s">
        <v>71</v>
      </c>
      <c r="E584" s="124">
        <v>0</v>
      </c>
      <c r="F584" s="124">
        <v>223960826</v>
      </c>
      <c r="G584" s="124">
        <v>28688873</v>
      </c>
      <c r="H584" s="124">
        <v>53168247</v>
      </c>
      <c r="I584" s="124">
        <v>65056375</v>
      </c>
      <c r="J584" s="124">
        <v>77298283</v>
      </c>
      <c r="K584" s="124">
        <v>103679930</v>
      </c>
      <c r="L584" s="124">
        <v>65286704</v>
      </c>
      <c r="M584" s="124">
        <v>82104545</v>
      </c>
      <c r="N584" s="124">
        <v>246896360</v>
      </c>
      <c r="O584" s="124">
        <v>163564852</v>
      </c>
      <c r="P584" s="124">
        <v>212822256</v>
      </c>
    </row>
    <row r="585" spans="1:16" x14ac:dyDescent="0.35">
      <c r="A585" s="117" t="s">
        <v>212</v>
      </c>
      <c r="B585" s="117"/>
      <c r="C585" s="117"/>
      <c r="D585" s="117" t="s">
        <v>72</v>
      </c>
      <c r="E585" s="118">
        <v>0</v>
      </c>
      <c r="F585" s="124">
        <v>534410346</v>
      </c>
      <c r="G585" s="124">
        <v>33030445</v>
      </c>
      <c r="H585" s="124">
        <v>148989614</v>
      </c>
      <c r="I585" s="124">
        <v>136705323</v>
      </c>
      <c r="J585" s="124">
        <v>228552586</v>
      </c>
      <c r="K585" s="124">
        <v>544680893</v>
      </c>
      <c r="L585" s="124">
        <v>736257784</v>
      </c>
      <c r="M585" s="124">
        <v>1015526448</v>
      </c>
      <c r="N585" s="124">
        <v>1295496250</v>
      </c>
      <c r="O585" s="124">
        <v>1138396545</v>
      </c>
      <c r="P585" s="124">
        <v>965595001</v>
      </c>
    </row>
    <row r="586" spans="1:16" x14ac:dyDescent="0.35">
      <c r="A586" s="117" t="s">
        <v>212</v>
      </c>
      <c r="B586" s="117"/>
      <c r="C586" s="117"/>
      <c r="D586" s="117" t="s">
        <v>73</v>
      </c>
      <c r="E586" s="118">
        <v>0</v>
      </c>
      <c r="F586" s="124">
        <v>765133958</v>
      </c>
      <c r="G586" s="124">
        <v>370780868</v>
      </c>
      <c r="H586" s="124">
        <v>719509411</v>
      </c>
      <c r="I586" s="124">
        <v>204431939</v>
      </c>
      <c r="J586" s="124">
        <v>121676920</v>
      </c>
      <c r="K586" s="124">
        <v>231675158</v>
      </c>
      <c r="L586" s="124">
        <v>239192570</v>
      </c>
      <c r="M586" s="124">
        <v>196922966</v>
      </c>
      <c r="N586" s="124">
        <v>326431426</v>
      </c>
      <c r="O586" s="124">
        <v>671614065</v>
      </c>
      <c r="P586" s="124">
        <v>408278969</v>
      </c>
    </row>
    <row r="587" spans="1:16" x14ac:dyDescent="0.35">
      <c r="A587" s="117" t="s">
        <v>212</v>
      </c>
      <c r="B587" s="117"/>
      <c r="C587" s="117"/>
      <c r="D587" s="117" t="s">
        <v>74</v>
      </c>
      <c r="E587" s="118">
        <v>0</v>
      </c>
      <c r="F587" s="124">
        <v>253471178</v>
      </c>
      <c r="G587" s="124">
        <v>37463632</v>
      </c>
      <c r="H587" s="124">
        <v>53172522</v>
      </c>
      <c r="I587" s="124">
        <v>333658041</v>
      </c>
      <c r="J587" s="124">
        <v>176975098</v>
      </c>
      <c r="K587" s="124">
        <v>207641962</v>
      </c>
      <c r="L587" s="124">
        <v>532502334</v>
      </c>
      <c r="M587" s="124">
        <v>123146328</v>
      </c>
      <c r="N587" s="124">
        <v>191205098</v>
      </c>
      <c r="O587" s="124">
        <v>468980141</v>
      </c>
      <c r="P587" s="124">
        <v>1291794057</v>
      </c>
    </row>
    <row r="588" spans="1:16" x14ac:dyDescent="0.35">
      <c r="A588" s="115" t="s">
        <v>213</v>
      </c>
      <c r="B588" s="115"/>
      <c r="C588" s="115"/>
      <c r="D588" s="115" t="s">
        <v>69</v>
      </c>
      <c r="E588" s="116">
        <f t="shared" ref="E588:P588" si="106">SUM(E589:E593)</f>
        <v>0</v>
      </c>
      <c r="F588" s="116">
        <f t="shared" si="106"/>
        <v>406</v>
      </c>
      <c r="G588" s="116">
        <f t="shared" si="106"/>
        <v>413</v>
      </c>
      <c r="H588" s="116">
        <f t="shared" si="106"/>
        <v>405</v>
      </c>
      <c r="I588" s="116">
        <f t="shared" si="106"/>
        <v>370</v>
      </c>
      <c r="J588" s="116">
        <f t="shared" si="106"/>
        <v>424</v>
      </c>
      <c r="K588" s="116">
        <f t="shared" si="106"/>
        <v>395</v>
      </c>
      <c r="L588" s="116">
        <f t="shared" si="106"/>
        <v>393</v>
      </c>
      <c r="M588" s="116">
        <f t="shared" si="106"/>
        <v>347</v>
      </c>
      <c r="N588" s="116">
        <f t="shared" si="106"/>
        <v>434</v>
      </c>
      <c r="O588" s="116">
        <f t="shared" si="106"/>
        <v>466</v>
      </c>
      <c r="P588" s="116">
        <f t="shared" si="106"/>
        <v>445</v>
      </c>
    </row>
    <row r="589" spans="1:16" x14ac:dyDescent="0.35">
      <c r="A589" s="121" t="s">
        <v>213</v>
      </c>
      <c r="B589" s="117"/>
      <c r="C589" s="117"/>
      <c r="D589" s="121" t="s">
        <v>70</v>
      </c>
      <c r="E589" s="123">
        <v>0</v>
      </c>
      <c r="F589" s="123">
        <v>100</v>
      </c>
      <c r="G589" s="123">
        <v>100</v>
      </c>
      <c r="H589" s="123">
        <v>100</v>
      </c>
      <c r="I589" s="123">
        <v>100</v>
      </c>
      <c r="J589" s="123">
        <v>100</v>
      </c>
      <c r="K589" s="123">
        <v>82</v>
      </c>
      <c r="L589" s="123">
        <v>100</v>
      </c>
      <c r="M589" s="123">
        <v>100</v>
      </c>
      <c r="N589" s="123">
        <v>100</v>
      </c>
      <c r="O589" s="123">
        <v>100</v>
      </c>
      <c r="P589" s="123">
        <v>100</v>
      </c>
    </row>
    <row r="590" spans="1:16" x14ac:dyDescent="0.35">
      <c r="A590" s="117" t="s">
        <v>213</v>
      </c>
      <c r="B590" s="117"/>
      <c r="C590" s="117"/>
      <c r="D590" s="117" t="s">
        <v>71</v>
      </c>
      <c r="E590" s="117">
        <v>0</v>
      </c>
      <c r="F590" s="125">
        <v>60</v>
      </c>
      <c r="G590" s="125">
        <v>54</v>
      </c>
      <c r="H590" s="125">
        <v>54</v>
      </c>
      <c r="I590" s="125">
        <v>55</v>
      </c>
      <c r="J590" s="125">
        <v>65</v>
      </c>
      <c r="K590" s="125">
        <v>75</v>
      </c>
      <c r="L590" s="125">
        <v>78</v>
      </c>
      <c r="M590" s="125">
        <v>27</v>
      </c>
      <c r="N590" s="125">
        <v>96</v>
      </c>
      <c r="O590" s="125">
        <v>94</v>
      </c>
      <c r="P590" s="125">
        <v>90</v>
      </c>
    </row>
    <row r="591" spans="1:16" x14ac:dyDescent="0.35">
      <c r="A591" s="117" t="s">
        <v>213</v>
      </c>
      <c r="B591" s="117"/>
      <c r="C591" s="117"/>
      <c r="D591" s="117" t="s">
        <v>72</v>
      </c>
      <c r="E591" s="118">
        <v>0</v>
      </c>
      <c r="F591" s="124">
        <v>91</v>
      </c>
      <c r="G591" s="124">
        <v>91</v>
      </c>
      <c r="H591" s="124">
        <v>80</v>
      </c>
      <c r="I591" s="124">
        <v>71</v>
      </c>
      <c r="J591" s="124">
        <v>89</v>
      </c>
      <c r="K591" s="124">
        <v>87</v>
      </c>
      <c r="L591" s="124">
        <v>86</v>
      </c>
      <c r="M591" s="124">
        <v>87</v>
      </c>
      <c r="N591" s="124">
        <v>93</v>
      </c>
      <c r="O591" s="124">
        <v>92</v>
      </c>
      <c r="P591" s="124">
        <v>91</v>
      </c>
    </row>
    <row r="592" spans="1:16" x14ac:dyDescent="0.35">
      <c r="A592" s="117" t="s">
        <v>213</v>
      </c>
      <c r="B592" s="117"/>
      <c r="C592" s="117"/>
      <c r="D592" s="117" t="s">
        <v>73</v>
      </c>
      <c r="E592" s="117">
        <v>0</v>
      </c>
      <c r="F592" s="125">
        <v>87</v>
      </c>
      <c r="G592" s="125">
        <v>100</v>
      </c>
      <c r="H592" s="125">
        <v>92</v>
      </c>
      <c r="I592" s="125">
        <v>77</v>
      </c>
      <c r="J592" s="125">
        <v>100</v>
      </c>
      <c r="K592" s="125">
        <v>80</v>
      </c>
      <c r="L592" s="125">
        <v>93</v>
      </c>
      <c r="M592" s="125">
        <v>95</v>
      </c>
      <c r="N592" s="125">
        <v>98</v>
      </c>
      <c r="O592" s="125">
        <v>94</v>
      </c>
      <c r="P592" s="125">
        <v>94</v>
      </c>
    </row>
    <row r="593" spans="1:16" x14ac:dyDescent="0.35">
      <c r="A593" s="117" t="s">
        <v>213</v>
      </c>
      <c r="B593" s="117"/>
      <c r="C593" s="117"/>
      <c r="D593" s="117" t="s">
        <v>74</v>
      </c>
      <c r="E593" s="117">
        <v>0</v>
      </c>
      <c r="F593" s="125">
        <v>68</v>
      </c>
      <c r="G593" s="125">
        <v>68</v>
      </c>
      <c r="H593" s="125">
        <v>79</v>
      </c>
      <c r="I593" s="125">
        <v>67</v>
      </c>
      <c r="J593" s="125">
        <v>70</v>
      </c>
      <c r="K593" s="125">
        <v>71</v>
      </c>
      <c r="L593" s="125">
        <v>36</v>
      </c>
      <c r="M593" s="125">
        <v>38</v>
      </c>
      <c r="N593" s="125">
        <v>47</v>
      </c>
      <c r="O593" s="125">
        <v>86</v>
      </c>
      <c r="P593" s="125">
        <v>70</v>
      </c>
    </row>
    <row r="594" spans="1:16" x14ac:dyDescent="0.35">
      <c r="A594" s="115" t="s">
        <v>214</v>
      </c>
      <c r="B594" s="115"/>
      <c r="C594" s="115"/>
      <c r="D594" s="115" t="s">
        <v>69</v>
      </c>
      <c r="E594" s="116">
        <f t="shared" ref="E594:P594" si="107">SUM(E595:E599)</f>
        <v>90</v>
      </c>
      <c r="F594" s="116">
        <f t="shared" si="107"/>
        <v>90</v>
      </c>
      <c r="G594" s="116">
        <f t="shared" si="107"/>
        <v>90</v>
      </c>
      <c r="H594" s="116">
        <f t="shared" si="107"/>
        <v>180</v>
      </c>
      <c r="I594" s="116">
        <f t="shared" si="107"/>
        <v>180</v>
      </c>
      <c r="J594" s="116">
        <f t="shared" si="107"/>
        <v>180</v>
      </c>
      <c r="K594" s="116">
        <f t="shared" si="107"/>
        <v>275</v>
      </c>
      <c r="L594" s="116">
        <f t="shared" si="107"/>
        <v>275</v>
      </c>
      <c r="M594" s="116">
        <f t="shared" si="107"/>
        <v>275</v>
      </c>
      <c r="N594" s="116">
        <f t="shared" si="107"/>
        <v>365</v>
      </c>
      <c r="O594" s="116">
        <f t="shared" si="107"/>
        <v>365</v>
      </c>
      <c r="P594" s="116">
        <f t="shared" si="107"/>
        <v>365</v>
      </c>
    </row>
    <row r="595" spans="1:16" x14ac:dyDescent="0.35">
      <c r="A595" s="121" t="s">
        <v>214</v>
      </c>
      <c r="B595" s="117"/>
      <c r="C595" s="117"/>
      <c r="D595" s="121" t="s">
        <v>70</v>
      </c>
      <c r="E595" s="123">
        <v>18</v>
      </c>
      <c r="F595" s="123">
        <v>18</v>
      </c>
      <c r="G595" s="123">
        <v>18</v>
      </c>
      <c r="H595" s="123">
        <v>36</v>
      </c>
      <c r="I595" s="123">
        <v>36</v>
      </c>
      <c r="J595" s="123">
        <v>36</v>
      </c>
      <c r="K595" s="123">
        <v>55</v>
      </c>
      <c r="L595" s="123">
        <v>55</v>
      </c>
      <c r="M595" s="123">
        <v>55</v>
      </c>
      <c r="N595" s="123">
        <v>73</v>
      </c>
      <c r="O595" s="123">
        <v>73</v>
      </c>
      <c r="P595" s="123">
        <v>73</v>
      </c>
    </row>
    <row r="596" spans="1:16" x14ac:dyDescent="0.35">
      <c r="A596" s="117" t="s">
        <v>214</v>
      </c>
      <c r="B596" s="117"/>
      <c r="C596" s="117"/>
      <c r="D596" s="117" t="s">
        <v>71</v>
      </c>
      <c r="E596" s="117">
        <v>18</v>
      </c>
      <c r="F596" s="125">
        <v>18</v>
      </c>
      <c r="G596" s="125">
        <v>18</v>
      </c>
      <c r="H596" s="125">
        <v>36</v>
      </c>
      <c r="I596" s="124">
        <v>36</v>
      </c>
      <c r="J596" s="124">
        <v>36</v>
      </c>
      <c r="K596" s="124">
        <v>55</v>
      </c>
      <c r="L596" s="124">
        <v>55</v>
      </c>
      <c r="M596" s="124">
        <v>55</v>
      </c>
      <c r="N596" s="124">
        <v>73</v>
      </c>
      <c r="O596" s="124">
        <v>73</v>
      </c>
      <c r="P596" s="124">
        <v>73</v>
      </c>
    </row>
    <row r="597" spans="1:16" x14ac:dyDescent="0.35">
      <c r="A597" s="117" t="s">
        <v>214</v>
      </c>
      <c r="B597" s="117"/>
      <c r="C597" s="117"/>
      <c r="D597" s="117" t="s">
        <v>72</v>
      </c>
      <c r="E597" s="118">
        <v>18</v>
      </c>
      <c r="F597" s="124">
        <v>18</v>
      </c>
      <c r="G597" s="124">
        <v>18</v>
      </c>
      <c r="H597" s="124">
        <v>36</v>
      </c>
      <c r="I597" s="124">
        <v>36</v>
      </c>
      <c r="J597" s="124">
        <v>36</v>
      </c>
      <c r="K597" s="124">
        <v>55</v>
      </c>
      <c r="L597" s="124">
        <v>55</v>
      </c>
      <c r="M597" s="124">
        <v>55</v>
      </c>
      <c r="N597" s="124">
        <v>73</v>
      </c>
      <c r="O597" s="124">
        <v>73</v>
      </c>
      <c r="P597" s="124">
        <v>73</v>
      </c>
    </row>
    <row r="598" spans="1:16" x14ac:dyDescent="0.35">
      <c r="A598" s="117" t="s">
        <v>214</v>
      </c>
      <c r="B598" s="117"/>
      <c r="C598" s="117"/>
      <c r="D598" s="117" t="s">
        <v>73</v>
      </c>
      <c r="E598" s="118">
        <v>18</v>
      </c>
      <c r="F598" s="124">
        <v>18</v>
      </c>
      <c r="G598" s="124">
        <v>18</v>
      </c>
      <c r="H598" s="124">
        <v>36</v>
      </c>
      <c r="I598" s="124">
        <v>36</v>
      </c>
      <c r="J598" s="124">
        <v>36</v>
      </c>
      <c r="K598" s="124">
        <v>55</v>
      </c>
      <c r="L598" s="124">
        <v>55</v>
      </c>
      <c r="M598" s="124">
        <v>55</v>
      </c>
      <c r="N598" s="124">
        <v>73</v>
      </c>
      <c r="O598" s="124">
        <v>73</v>
      </c>
      <c r="P598" s="124">
        <v>73</v>
      </c>
    </row>
    <row r="599" spans="1:16" x14ac:dyDescent="0.35">
      <c r="A599" s="117" t="s">
        <v>214</v>
      </c>
      <c r="B599" s="117"/>
      <c r="C599" s="117"/>
      <c r="D599" s="117" t="s">
        <v>74</v>
      </c>
      <c r="E599" s="118">
        <v>18</v>
      </c>
      <c r="F599" s="124">
        <v>18</v>
      </c>
      <c r="G599" s="124">
        <v>18</v>
      </c>
      <c r="H599" s="124">
        <v>36</v>
      </c>
      <c r="I599" s="124">
        <v>36</v>
      </c>
      <c r="J599" s="124">
        <v>36</v>
      </c>
      <c r="K599" s="124">
        <v>55</v>
      </c>
      <c r="L599" s="124">
        <v>55</v>
      </c>
      <c r="M599" s="124">
        <v>55</v>
      </c>
      <c r="N599" s="124">
        <v>73</v>
      </c>
      <c r="O599" s="124">
        <v>73</v>
      </c>
      <c r="P599" s="124">
        <v>73</v>
      </c>
    </row>
    <row r="600" spans="1:16" x14ac:dyDescent="0.35">
      <c r="A600" s="115" t="s">
        <v>216</v>
      </c>
      <c r="B600" s="115"/>
      <c r="C600" s="115"/>
      <c r="D600" s="115" t="s">
        <v>69</v>
      </c>
      <c r="E600" s="116">
        <f t="shared" ref="E600:P600" si="108">SUM(E601:E605)</f>
        <v>30</v>
      </c>
      <c r="F600" s="116">
        <f t="shared" si="108"/>
        <v>30</v>
      </c>
      <c r="G600" s="116">
        <f t="shared" si="108"/>
        <v>30</v>
      </c>
      <c r="H600" s="116">
        <f t="shared" si="108"/>
        <v>35</v>
      </c>
      <c r="I600" s="116">
        <f t="shared" si="108"/>
        <v>35</v>
      </c>
      <c r="J600" s="116">
        <f t="shared" si="108"/>
        <v>35</v>
      </c>
      <c r="K600" s="116">
        <f t="shared" si="108"/>
        <v>30</v>
      </c>
      <c r="L600" s="116">
        <f t="shared" si="108"/>
        <v>30</v>
      </c>
      <c r="M600" s="116">
        <f t="shared" si="108"/>
        <v>30</v>
      </c>
      <c r="N600" s="116">
        <f t="shared" si="108"/>
        <v>35</v>
      </c>
      <c r="O600" s="116">
        <f t="shared" si="108"/>
        <v>35</v>
      </c>
      <c r="P600" s="116">
        <f t="shared" si="108"/>
        <v>35</v>
      </c>
    </row>
    <row r="601" spans="1:16" x14ac:dyDescent="0.35">
      <c r="A601" s="121" t="s">
        <v>216</v>
      </c>
      <c r="B601" s="117"/>
      <c r="C601" s="117"/>
      <c r="D601" s="121" t="s">
        <v>70</v>
      </c>
      <c r="E601" s="123">
        <v>6</v>
      </c>
      <c r="F601" s="123">
        <v>6</v>
      </c>
      <c r="G601" s="123">
        <v>6</v>
      </c>
      <c r="H601" s="123">
        <v>7</v>
      </c>
      <c r="I601" s="123">
        <v>7</v>
      </c>
      <c r="J601" s="123">
        <v>7</v>
      </c>
      <c r="K601" s="123">
        <v>6</v>
      </c>
      <c r="L601" s="123">
        <v>6</v>
      </c>
      <c r="M601" s="123">
        <v>6</v>
      </c>
      <c r="N601" s="123">
        <v>7</v>
      </c>
      <c r="O601" s="123">
        <v>7</v>
      </c>
      <c r="P601" s="123">
        <v>7</v>
      </c>
    </row>
    <row r="602" spans="1:16" x14ac:dyDescent="0.35">
      <c r="A602" s="117" t="s">
        <v>216</v>
      </c>
      <c r="B602" s="117"/>
      <c r="C602" s="117"/>
      <c r="D602" s="117" t="s">
        <v>71</v>
      </c>
      <c r="E602" s="124">
        <v>6</v>
      </c>
      <c r="F602" s="124">
        <v>6</v>
      </c>
      <c r="G602" s="124">
        <v>6</v>
      </c>
      <c r="H602" s="124">
        <v>7</v>
      </c>
      <c r="I602" s="124">
        <v>7</v>
      </c>
      <c r="J602" s="124">
        <v>7</v>
      </c>
      <c r="K602" s="124">
        <v>6</v>
      </c>
      <c r="L602" s="124">
        <v>6</v>
      </c>
      <c r="M602" s="124">
        <v>6</v>
      </c>
      <c r="N602" s="124">
        <v>7</v>
      </c>
      <c r="O602" s="124">
        <v>7</v>
      </c>
      <c r="P602" s="124">
        <v>7</v>
      </c>
    </row>
    <row r="603" spans="1:16" x14ac:dyDescent="0.35">
      <c r="A603" s="117" t="s">
        <v>216</v>
      </c>
      <c r="B603" s="117"/>
      <c r="C603" s="117"/>
      <c r="D603" s="117" t="s">
        <v>72</v>
      </c>
      <c r="E603" s="118">
        <v>6</v>
      </c>
      <c r="F603" s="124">
        <v>6</v>
      </c>
      <c r="G603" s="124">
        <v>6</v>
      </c>
      <c r="H603" s="124">
        <v>7</v>
      </c>
      <c r="I603" s="124">
        <v>7</v>
      </c>
      <c r="J603" s="124">
        <v>7</v>
      </c>
      <c r="K603" s="124">
        <v>6</v>
      </c>
      <c r="L603" s="124">
        <v>6</v>
      </c>
      <c r="M603" s="124">
        <v>6</v>
      </c>
      <c r="N603" s="124">
        <v>7</v>
      </c>
      <c r="O603" s="124">
        <v>7</v>
      </c>
      <c r="P603" s="124">
        <v>7</v>
      </c>
    </row>
    <row r="604" spans="1:16" x14ac:dyDescent="0.35">
      <c r="A604" s="117" t="s">
        <v>216</v>
      </c>
      <c r="B604" s="117"/>
      <c r="C604" s="117"/>
      <c r="D604" s="117" t="s">
        <v>73</v>
      </c>
      <c r="E604" s="118">
        <v>6</v>
      </c>
      <c r="F604" s="124">
        <v>6</v>
      </c>
      <c r="G604" s="124">
        <v>6</v>
      </c>
      <c r="H604" s="124">
        <v>7</v>
      </c>
      <c r="I604" s="124">
        <v>7</v>
      </c>
      <c r="J604" s="124">
        <v>7</v>
      </c>
      <c r="K604" s="124">
        <v>6</v>
      </c>
      <c r="L604" s="124">
        <v>6</v>
      </c>
      <c r="M604" s="124">
        <v>6</v>
      </c>
      <c r="N604" s="124">
        <v>7</v>
      </c>
      <c r="O604" s="124">
        <v>7</v>
      </c>
      <c r="P604" s="124">
        <v>7</v>
      </c>
    </row>
    <row r="605" spans="1:16" x14ac:dyDescent="0.35">
      <c r="A605" s="117" t="s">
        <v>216</v>
      </c>
      <c r="B605" s="117"/>
      <c r="C605" s="117"/>
      <c r="D605" s="117" t="s">
        <v>74</v>
      </c>
      <c r="E605" s="118">
        <v>6</v>
      </c>
      <c r="F605" s="124">
        <v>6</v>
      </c>
      <c r="G605" s="124">
        <v>6</v>
      </c>
      <c r="H605" s="124">
        <v>7</v>
      </c>
      <c r="I605" s="124">
        <v>7</v>
      </c>
      <c r="J605" s="124">
        <v>7</v>
      </c>
      <c r="K605" s="124">
        <v>6</v>
      </c>
      <c r="L605" s="124">
        <v>6</v>
      </c>
      <c r="M605" s="124">
        <v>6</v>
      </c>
      <c r="N605" s="124">
        <v>7</v>
      </c>
      <c r="O605" s="124">
        <v>7</v>
      </c>
      <c r="P605" s="124">
        <v>7</v>
      </c>
    </row>
    <row r="606" spans="1:16" x14ac:dyDescent="0.35">
      <c r="A606" s="115" t="s">
        <v>217</v>
      </c>
      <c r="B606" s="115"/>
      <c r="C606" s="115"/>
      <c r="D606" s="115" t="s">
        <v>69</v>
      </c>
      <c r="E606" s="116">
        <f t="shared" ref="E606:P606" si="109">SUM(E607:E611)</f>
        <v>450</v>
      </c>
      <c r="F606" s="116">
        <f t="shared" si="109"/>
        <v>450</v>
      </c>
      <c r="G606" s="116">
        <f t="shared" si="109"/>
        <v>450</v>
      </c>
      <c r="H606" s="116">
        <f t="shared" si="109"/>
        <v>500</v>
      </c>
      <c r="I606" s="116">
        <f t="shared" si="109"/>
        <v>500</v>
      </c>
      <c r="J606" s="116">
        <f t="shared" si="109"/>
        <v>500</v>
      </c>
      <c r="K606" s="116">
        <f t="shared" si="109"/>
        <v>550</v>
      </c>
      <c r="L606" s="116">
        <f t="shared" si="109"/>
        <v>550</v>
      </c>
      <c r="M606" s="116">
        <f t="shared" si="109"/>
        <v>550</v>
      </c>
      <c r="N606" s="116">
        <f t="shared" si="109"/>
        <v>500</v>
      </c>
      <c r="O606" s="116">
        <f t="shared" si="109"/>
        <v>500</v>
      </c>
      <c r="P606" s="116">
        <f t="shared" si="109"/>
        <v>500</v>
      </c>
    </row>
    <row r="607" spans="1:16" x14ac:dyDescent="0.35">
      <c r="A607" s="121" t="s">
        <v>217</v>
      </c>
      <c r="B607" s="117"/>
      <c r="C607" s="117"/>
      <c r="D607" s="121" t="s">
        <v>70</v>
      </c>
      <c r="E607" s="126">
        <v>90</v>
      </c>
      <c r="F607" s="126">
        <v>90</v>
      </c>
      <c r="G607" s="126">
        <v>90</v>
      </c>
      <c r="H607" s="126">
        <v>100</v>
      </c>
      <c r="I607" s="126">
        <v>100</v>
      </c>
      <c r="J607" s="126">
        <v>100</v>
      </c>
      <c r="K607" s="126">
        <v>110</v>
      </c>
      <c r="L607" s="126">
        <v>110</v>
      </c>
      <c r="M607" s="123">
        <v>110</v>
      </c>
      <c r="N607" s="123">
        <v>100</v>
      </c>
      <c r="O607" s="123">
        <v>100</v>
      </c>
      <c r="P607" s="123">
        <v>100</v>
      </c>
    </row>
    <row r="608" spans="1:16" x14ac:dyDescent="0.35">
      <c r="A608" s="117" t="s">
        <v>217</v>
      </c>
      <c r="B608" s="117"/>
      <c r="C608" s="117"/>
      <c r="D608" s="117" t="s">
        <v>71</v>
      </c>
      <c r="E608" s="117">
        <v>90</v>
      </c>
      <c r="F608" s="125">
        <v>90</v>
      </c>
      <c r="G608" s="125">
        <v>90</v>
      </c>
      <c r="H608" s="125">
        <v>100</v>
      </c>
      <c r="I608" s="125">
        <v>100</v>
      </c>
      <c r="J608" s="125">
        <v>100</v>
      </c>
      <c r="K608" s="125">
        <v>110</v>
      </c>
      <c r="L608" s="125">
        <v>110</v>
      </c>
      <c r="M608" s="125">
        <v>110</v>
      </c>
      <c r="N608" s="124">
        <v>100</v>
      </c>
      <c r="O608" s="124">
        <v>100</v>
      </c>
      <c r="P608" s="124">
        <v>100</v>
      </c>
    </row>
    <row r="609" spans="1:16" x14ac:dyDescent="0.35">
      <c r="A609" s="117" t="s">
        <v>217</v>
      </c>
      <c r="B609" s="117"/>
      <c r="C609" s="117"/>
      <c r="D609" s="117" t="s">
        <v>72</v>
      </c>
      <c r="E609" s="117">
        <v>90</v>
      </c>
      <c r="F609" s="125">
        <v>90</v>
      </c>
      <c r="G609" s="125">
        <v>90</v>
      </c>
      <c r="H609" s="125">
        <v>100</v>
      </c>
      <c r="I609" s="125">
        <v>100</v>
      </c>
      <c r="J609" s="125">
        <v>100</v>
      </c>
      <c r="K609" s="125">
        <v>110</v>
      </c>
      <c r="L609" s="125">
        <v>110</v>
      </c>
      <c r="M609" s="125">
        <v>110</v>
      </c>
      <c r="N609" s="124">
        <v>100</v>
      </c>
      <c r="O609" s="124">
        <v>100</v>
      </c>
      <c r="P609" s="124">
        <v>100</v>
      </c>
    </row>
    <row r="610" spans="1:16" x14ac:dyDescent="0.35">
      <c r="A610" s="117" t="s">
        <v>217</v>
      </c>
      <c r="B610" s="117"/>
      <c r="C610" s="117"/>
      <c r="D610" s="117" t="s">
        <v>73</v>
      </c>
      <c r="E610" s="117">
        <v>90</v>
      </c>
      <c r="F610" s="125">
        <v>90</v>
      </c>
      <c r="G610" s="125">
        <v>90</v>
      </c>
      <c r="H610" s="125">
        <v>100</v>
      </c>
      <c r="I610" s="125">
        <v>100</v>
      </c>
      <c r="J610" s="125">
        <v>100</v>
      </c>
      <c r="K610" s="125">
        <v>110</v>
      </c>
      <c r="L610" s="125">
        <v>110</v>
      </c>
      <c r="M610" s="124">
        <v>110</v>
      </c>
      <c r="N610" s="124">
        <v>100</v>
      </c>
      <c r="O610" s="124">
        <v>100</v>
      </c>
      <c r="P610" s="124">
        <v>100</v>
      </c>
    </row>
    <row r="611" spans="1:16" x14ac:dyDescent="0.35">
      <c r="A611" s="117" t="s">
        <v>217</v>
      </c>
      <c r="B611" s="117"/>
      <c r="C611" s="117"/>
      <c r="D611" s="117" t="s">
        <v>74</v>
      </c>
      <c r="E611" s="117">
        <v>90</v>
      </c>
      <c r="F611" s="125">
        <v>90</v>
      </c>
      <c r="G611" s="125">
        <v>90</v>
      </c>
      <c r="H611" s="125">
        <v>100</v>
      </c>
      <c r="I611" s="125">
        <v>100</v>
      </c>
      <c r="J611" s="125">
        <v>100</v>
      </c>
      <c r="K611" s="125">
        <v>110</v>
      </c>
      <c r="L611" s="125">
        <v>110</v>
      </c>
      <c r="M611" s="125">
        <v>110</v>
      </c>
      <c r="N611" s="124">
        <v>100</v>
      </c>
      <c r="O611" s="124">
        <v>100</v>
      </c>
      <c r="P611" s="124">
        <v>100</v>
      </c>
    </row>
    <row r="612" spans="1:16" x14ac:dyDescent="0.35">
      <c r="A612" s="115" t="s">
        <v>218</v>
      </c>
      <c r="B612" s="115"/>
      <c r="C612" s="115"/>
      <c r="D612" s="115" t="s">
        <v>69</v>
      </c>
      <c r="E612" s="116">
        <f t="shared" ref="E612:P612" si="110">SUM(E613:E617)</f>
        <v>20</v>
      </c>
      <c r="F612" s="116">
        <f t="shared" si="110"/>
        <v>20</v>
      </c>
      <c r="G612" s="116">
        <f t="shared" si="110"/>
        <v>20</v>
      </c>
      <c r="H612" s="116">
        <f t="shared" si="110"/>
        <v>35</v>
      </c>
      <c r="I612" s="116">
        <f t="shared" si="110"/>
        <v>35</v>
      </c>
      <c r="J612" s="116">
        <f t="shared" si="110"/>
        <v>35</v>
      </c>
      <c r="K612" s="116">
        <f t="shared" si="110"/>
        <v>55</v>
      </c>
      <c r="L612" s="116">
        <f t="shared" si="110"/>
        <v>55</v>
      </c>
      <c r="M612" s="116">
        <f t="shared" si="110"/>
        <v>55</v>
      </c>
      <c r="N612" s="116">
        <f t="shared" si="110"/>
        <v>80</v>
      </c>
      <c r="O612" s="116">
        <f t="shared" si="110"/>
        <v>80</v>
      </c>
      <c r="P612" s="116">
        <f t="shared" si="110"/>
        <v>80</v>
      </c>
    </row>
    <row r="613" spans="1:16" x14ac:dyDescent="0.35">
      <c r="A613" s="121" t="s">
        <v>218</v>
      </c>
      <c r="B613" s="117"/>
      <c r="C613" s="117"/>
      <c r="D613" s="121" t="s">
        <v>70</v>
      </c>
      <c r="E613" s="126">
        <v>4</v>
      </c>
      <c r="F613" s="126">
        <v>4</v>
      </c>
      <c r="G613" s="126">
        <v>4</v>
      </c>
      <c r="H613" s="126">
        <v>7</v>
      </c>
      <c r="I613" s="126">
        <v>7</v>
      </c>
      <c r="J613" s="126">
        <v>7</v>
      </c>
      <c r="K613" s="126">
        <v>11</v>
      </c>
      <c r="L613" s="126">
        <v>11</v>
      </c>
      <c r="M613" s="126">
        <v>11</v>
      </c>
      <c r="N613" s="126">
        <v>16</v>
      </c>
      <c r="O613" s="126">
        <v>16</v>
      </c>
      <c r="P613" s="126">
        <v>16</v>
      </c>
    </row>
    <row r="614" spans="1:16" x14ac:dyDescent="0.35">
      <c r="A614" s="117" t="s">
        <v>218</v>
      </c>
      <c r="B614" s="117"/>
      <c r="C614" s="117"/>
      <c r="D614" s="117" t="s">
        <v>71</v>
      </c>
      <c r="E614" s="117">
        <v>4</v>
      </c>
      <c r="F614" s="125">
        <v>4</v>
      </c>
      <c r="G614" s="125">
        <v>4</v>
      </c>
      <c r="H614" s="125">
        <v>7</v>
      </c>
      <c r="I614" s="125">
        <v>7</v>
      </c>
      <c r="J614" s="125">
        <v>7</v>
      </c>
      <c r="K614" s="125">
        <v>11</v>
      </c>
      <c r="L614" s="125">
        <v>11</v>
      </c>
      <c r="M614" s="125">
        <v>11</v>
      </c>
      <c r="N614" s="125">
        <v>16</v>
      </c>
      <c r="O614" s="125">
        <v>16</v>
      </c>
      <c r="P614" s="125">
        <v>16</v>
      </c>
    </row>
    <row r="615" spans="1:16" x14ac:dyDescent="0.35">
      <c r="A615" s="117" t="s">
        <v>218</v>
      </c>
      <c r="B615" s="117"/>
      <c r="C615" s="117"/>
      <c r="D615" s="117" t="s">
        <v>72</v>
      </c>
      <c r="E615" s="117">
        <v>4</v>
      </c>
      <c r="F615" s="125">
        <v>4</v>
      </c>
      <c r="G615" s="125">
        <v>4</v>
      </c>
      <c r="H615" s="125">
        <v>7</v>
      </c>
      <c r="I615" s="125">
        <v>7</v>
      </c>
      <c r="J615" s="125">
        <v>7</v>
      </c>
      <c r="K615" s="125">
        <v>11</v>
      </c>
      <c r="L615" s="125">
        <v>11</v>
      </c>
      <c r="M615" s="125">
        <v>11</v>
      </c>
      <c r="N615" s="125">
        <v>16</v>
      </c>
      <c r="O615" s="125">
        <v>16</v>
      </c>
      <c r="P615" s="125">
        <v>16</v>
      </c>
    </row>
    <row r="616" spans="1:16" x14ac:dyDescent="0.35">
      <c r="A616" s="117" t="s">
        <v>218</v>
      </c>
      <c r="B616" s="117"/>
      <c r="C616" s="117"/>
      <c r="D616" s="117" t="s">
        <v>73</v>
      </c>
      <c r="E616" s="117">
        <v>4</v>
      </c>
      <c r="F616" s="125">
        <v>4</v>
      </c>
      <c r="G616" s="125">
        <v>4</v>
      </c>
      <c r="H616" s="125">
        <v>7</v>
      </c>
      <c r="I616" s="125">
        <v>7</v>
      </c>
      <c r="J616" s="125">
        <v>7</v>
      </c>
      <c r="K616" s="125">
        <v>11</v>
      </c>
      <c r="L616" s="125">
        <v>11</v>
      </c>
      <c r="M616" s="125">
        <v>11</v>
      </c>
      <c r="N616" s="125">
        <v>16</v>
      </c>
      <c r="O616" s="125">
        <v>16</v>
      </c>
      <c r="P616" s="125">
        <v>16</v>
      </c>
    </row>
    <row r="617" spans="1:16" x14ac:dyDescent="0.35">
      <c r="A617" s="117" t="s">
        <v>218</v>
      </c>
      <c r="B617" s="117"/>
      <c r="C617" s="117"/>
      <c r="D617" s="117" t="s">
        <v>74</v>
      </c>
      <c r="E617" s="117">
        <v>4</v>
      </c>
      <c r="F617" s="125">
        <v>4</v>
      </c>
      <c r="G617" s="125">
        <v>4</v>
      </c>
      <c r="H617" s="125">
        <v>7</v>
      </c>
      <c r="I617" s="125">
        <v>7</v>
      </c>
      <c r="J617" s="125">
        <v>7</v>
      </c>
      <c r="K617" s="125">
        <v>11</v>
      </c>
      <c r="L617" s="125">
        <v>11</v>
      </c>
      <c r="M617" s="125">
        <v>11</v>
      </c>
      <c r="N617" s="125">
        <v>16</v>
      </c>
      <c r="O617" s="125">
        <v>16</v>
      </c>
      <c r="P617" s="125">
        <v>16</v>
      </c>
    </row>
    <row r="618" spans="1:16" x14ac:dyDescent="0.35">
      <c r="A618" s="115" t="s">
        <v>219</v>
      </c>
      <c r="B618" s="115"/>
      <c r="C618" s="115"/>
      <c r="D618" s="115" t="s">
        <v>69</v>
      </c>
      <c r="E618" s="116">
        <f t="shared" ref="E618:P618" si="111">SUM(E619:E623)</f>
        <v>70</v>
      </c>
      <c r="F618" s="116">
        <f t="shared" si="111"/>
        <v>70</v>
      </c>
      <c r="G618" s="116">
        <f t="shared" si="111"/>
        <v>70</v>
      </c>
      <c r="H618" s="116">
        <f t="shared" si="111"/>
        <v>140</v>
      </c>
      <c r="I618" s="116">
        <f t="shared" si="111"/>
        <v>140</v>
      </c>
      <c r="J618" s="116">
        <f t="shared" si="111"/>
        <v>140</v>
      </c>
      <c r="K618" s="116">
        <f t="shared" si="111"/>
        <v>210</v>
      </c>
      <c r="L618" s="116">
        <f t="shared" si="111"/>
        <v>210</v>
      </c>
      <c r="M618" s="116">
        <f t="shared" si="111"/>
        <v>210</v>
      </c>
      <c r="N618" s="116">
        <f t="shared" si="111"/>
        <v>280</v>
      </c>
      <c r="O618" s="116">
        <f t="shared" si="111"/>
        <v>280</v>
      </c>
      <c r="P618" s="116">
        <f t="shared" si="111"/>
        <v>280</v>
      </c>
    </row>
    <row r="619" spans="1:16" x14ac:dyDescent="0.35">
      <c r="A619" s="121" t="s">
        <v>219</v>
      </c>
      <c r="B619" s="117"/>
      <c r="C619" s="117"/>
      <c r="D619" s="121" t="s">
        <v>70</v>
      </c>
      <c r="E619" s="126">
        <v>14</v>
      </c>
      <c r="F619" s="126">
        <v>14</v>
      </c>
      <c r="G619" s="126">
        <v>14</v>
      </c>
      <c r="H619" s="126">
        <v>28</v>
      </c>
      <c r="I619" s="126">
        <v>28</v>
      </c>
      <c r="J619" s="126">
        <v>28</v>
      </c>
      <c r="K619" s="126">
        <v>42</v>
      </c>
      <c r="L619" s="126">
        <v>42</v>
      </c>
      <c r="M619" s="126">
        <v>42</v>
      </c>
      <c r="N619" s="126">
        <v>56</v>
      </c>
      <c r="O619" s="126">
        <v>56</v>
      </c>
      <c r="P619" s="126">
        <v>56</v>
      </c>
    </row>
    <row r="620" spans="1:16" x14ac:dyDescent="0.35">
      <c r="A620" s="117" t="s">
        <v>219</v>
      </c>
      <c r="B620" s="117"/>
      <c r="C620" s="117"/>
      <c r="D620" s="117" t="s">
        <v>71</v>
      </c>
      <c r="E620" s="117">
        <v>14</v>
      </c>
      <c r="F620" s="125">
        <v>14</v>
      </c>
      <c r="G620" s="125">
        <v>14</v>
      </c>
      <c r="H620" s="125">
        <v>28</v>
      </c>
      <c r="I620" s="125">
        <v>28</v>
      </c>
      <c r="J620" s="125">
        <v>28</v>
      </c>
      <c r="K620" s="125">
        <v>42</v>
      </c>
      <c r="L620" s="125">
        <v>42</v>
      </c>
      <c r="M620" s="125">
        <v>42</v>
      </c>
      <c r="N620" s="125">
        <v>56</v>
      </c>
      <c r="O620" s="125">
        <v>56</v>
      </c>
      <c r="P620" s="125">
        <v>56</v>
      </c>
    </row>
    <row r="621" spans="1:16" x14ac:dyDescent="0.35">
      <c r="A621" s="117" t="s">
        <v>219</v>
      </c>
      <c r="B621" s="117"/>
      <c r="C621" s="117"/>
      <c r="D621" s="117" t="s">
        <v>72</v>
      </c>
      <c r="E621" s="117">
        <v>14</v>
      </c>
      <c r="F621" s="125">
        <v>14</v>
      </c>
      <c r="G621" s="125">
        <v>14</v>
      </c>
      <c r="H621" s="125">
        <v>28</v>
      </c>
      <c r="I621" s="125">
        <v>28</v>
      </c>
      <c r="J621" s="125">
        <v>28</v>
      </c>
      <c r="K621" s="125">
        <v>42</v>
      </c>
      <c r="L621" s="125">
        <v>42</v>
      </c>
      <c r="M621" s="125">
        <v>42</v>
      </c>
      <c r="N621" s="125">
        <v>56</v>
      </c>
      <c r="O621" s="125">
        <v>56</v>
      </c>
      <c r="P621" s="125">
        <v>56</v>
      </c>
    </row>
    <row r="622" spans="1:16" x14ac:dyDescent="0.35">
      <c r="A622" s="117" t="s">
        <v>219</v>
      </c>
      <c r="B622" s="117"/>
      <c r="C622" s="117"/>
      <c r="D622" s="117" t="s">
        <v>73</v>
      </c>
      <c r="E622" s="117">
        <v>14</v>
      </c>
      <c r="F622" s="125">
        <v>14</v>
      </c>
      <c r="G622" s="125">
        <v>14</v>
      </c>
      <c r="H622" s="125">
        <v>28</v>
      </c>
      <c r="I622" s="125">
        <v>28</v>
      </c>
      <c r="J622" s="125">
        <v>28</v>
      </c>
      <c r="K622" s="125">
        <v>42</v>
      </c>
      <c r="L622" s="125">
        <v>42</v>
      </c>
      <c r="M622" s="125">
        <v>42</v>
      </c>
      <c r="N622" s="125">
        <v>56</v>
      </c>
      <c r="O622" s="125">
        <v>56</v>
      </c>
      <c r="P622" s="125">
        <v>56</v>
      </c>
    </row>
    <row r="623" spans="1:16" x14ac:dyDescent="0.35">
      <c r="A623" s="117" t="s">
        <v>219</v>
      </c>
      <c r="B623" s="117"/>
      <c r="C623" s="117"/>
      <c r="D623" s="117" t="s">
        <v>74</v>
      </c>
      <c r="E623" s="117">
        <v>14</v>
      </c>
      <c r="F623" s="125">
        <v>14</v>
      </c>
      <c r="G623" s="125">
        <v>14</v>
      </c>
      <c r="H623" s="125">
        <v>28</v>
      </c>
      <c r="I623" s="125">
        <v>28</v>
      </c>
      <c r="J623" s="125">
        <v>28</v>
      </c>
      <c r="K623" s="125">
        <v>42</v>
      </c>
      <c r="L623" s="125">
        <v>42</v>
      </c>
      <c r="M623" s="125">
        <v>42</v>
      </c>
      <c r="N623" s="125">
        <v>56</v>
      </c>
      <c r="O623" s="125">
        <v>56</v>
      </c>
      <c r="P623" s="125">
        <v>56</v>
      </c>
    </row>
    <row r="624" spans="1:16" x14ac:dyDescent="0.35">
      <c r="A624" s="127"/>
      <c r="B624" s="128"/>
      <c r="C624" s="128"/>
      <c r="D624" s="127"/>
      <c r="E624" s="127"/>
      <c r="F624" s="129">
        <v>0</v>
      </c>
      <c r="G624" s="129">
        <v>0</v>
      </c>
      <c r="H624" s="129">
        <v>0</v>
      </c>
      <c r="I624" s="129">
        <v>0</v>
      </c>
      <c r="J624" s="129">
        <v>0</v>
      </c>
      <c r="K624" s="129">
        <v>0</v>
      </c>
      <c r="L624" s="129">
        <v>0</v>
      </c>
      <c r="M624" s="129">
        <v>0</v>
      </c>
      <c r="N624" s="129">
        <v>0</v>
      </c>
      <c r="O624" s="129">
        <v>0</v>
      </c>
      <c r="P624" s="129">
        <v>0</v>
      </c>
    </row>
    <row r="625" spans="1:16" x14ac:dyDescent="0.35">
      <c r="A625" s="114" t="s">
        <v>221</v>
      </c>
      <c r="B625" s="115"/>
      <c r="C625" s="115"/>
      <c r="D625" s="114" t="s">
        <v>69</v>
      </c>
      <c r="E625" s="116">
        <f t="shared" ref="E625:P625" si="112">SUM(E626:E630)</f>
        <v>32532953</v>
      </c>
      <c r="F625" s="116">
        <f t="shared" si="112"/>
        <v>134209925</v>
      </c>
      <c r="G625" s="116">
        <f t="shared" si="112"/>
        <v>186852767</v>
      </c>
      <c r="H625" s="116">
        <f t="shared" si="112"/>
        <v>228408517</v>
      </c>
      <c r="I625" s="116">
        <f t="shared" si="112"/>
        <v>269603898</v>
      </c>
      <c r="J625" s="116">
        <f t="shared" si="112"/>
        <v>308498147</v>
      </c>
      <c r="K625" s="116">
        <f t="shared" si="112"/>
        <v>350963948</v>
      </c>
      <c r="L625" s="116">
        <f t="shared" si="112"/>
        <v>395843202</v>
      </c>
      <c r="M625" s="116">
        <f t="shared" si="112"/>
        <v>441726287</v>
      </c>
      <c r="N625" s="116">
        <f t="shared" si="112"/>
        <v>484828378</v>
      </c>
      <c r="O625" s="116">
        <f t="shared" si="112"/>
        <v>529098130</v>
      </c>
      <c r="P625" s="116">
        <f t="shared" si="112"/>
        <v>576572648</v>
      </c>
    </row>
    <row r="626" spans="1:16" x14ac:dyDescent="0.35">
      <c r="A626" s="127" t="s">
        <v>221</v>
      </c>
      <c r="B626" s="130"/>
      <c r="C626" s="130"/>
      <c r="D626" s="127" t="s">
        <v>70</v>
      </c>
      <c r="E626" s="131">
        <v>415900</v>
      </c>
      <c r="F626" s="132">
        <v>831800</v>
      </c>
      <c r="G626" s="132">
        <v>19094272</v>
      </c>
      <c r="H626" s="132">
        <v>26278172</v>
      </c>
      <c r="I626" s="132">
        <v>33254072</v>
      </c>
      <c r="J626" s="132">
        <v>41839972</v>
      </c>
      <c r="K626" s="132">
        <v>51338453</v>
      </c>
      <c r="L626" s="132">
        <v>63018353</v>
      </c>
      <c r="M626" s="132">
        <v>74698253</v>
      </c>
      <c r="N626" s="132">
        <v>86378153</v>
      </c>
      <c r="O626" s="132">
        <v>98058053</v>
      </c>
      <c r="P626" s="132">
        <v>110794405</v>
      </c>
    </row>
    <row r="627" spans="1:16" x14ac:dyDescent="0.35">
      <c r="A627" s="127" t="s">
        <v>221</v>
      </c>
      <c r="B627" s="130"/>
      <c r="C627" s="130"/>
      <c r="D627" s="127" t="s">
        <v>71</v>
      </c>
      <c r="E627" s="131">
        <v>914646</v>
      </c>
      <c r="F627" s="132">
        <v>2115361</v>
      </c>
      <c r="G627" s="132">
        <v>3557232</v>
      </c>
      <c r="H627" s="132">
        <v>5019232</v>
      </c>
      <c r="I627" s="132">
        <v>6377232</v>
      </c>
      <c r="J627" s="132">
        <v>7631232</v>
      </c>
      <c r="K627" s="132">
        <v>8518232</v>
      </c>
      <c r="L627" s="132">
        <v>9405232</v>
      </c>
      <c r="M627" s="132">
        <v>10292232</v>
      </c>
      <c r="N627" s="132">
        <v>11340265</v>
      </c>
      <c r="O627" s="132">
        <v>12846934</v>
      </c>
      <c r="P627" s="132">
        <v>14456484</v>
      </c>
    </row>
    <row r="628" spans="1:16" x14ac:dyDescent="0.35">
      <c r="A628" s="127" t="s">
        <v>221</v>
      </c>
      <c r="B628" s="130"/>
      <c r="C628" s="130"/>
      <c r="D628" s="127" t="s">
        <v>72</v>
      </c>
      <c r="E628" s="131">
        <v>15228569</v>
      </c>
      <c r="F628" s="132">
        <v>100607426</v>
      </c>
      <c r="G628" s="132">
        <v>117001530</v>
      </c>
      <c r="H628" s="132">
        <v>133242213</v>
      </c>
      <c r="I628" s="132">
        <v>149330638</v>
      </c>
      <c r="J628" s="132">
        <v>165449721</v>
      </c>
      <c r="K628" s="132">
        <v>181586404</v>
      </c>
      <c r="L628" s="132">
        <v>197945058</v>
      </c>
      <c r="M628" s="132">
        <v>215307543</v>
      </c>
      <c r="N628" s="132">
        <v>232753226</v>
      </c>
      <c r="O628" s="132">
        <v>249990909</v>
      </c>
      <c r="P628" s="132">
        <v>269092226</v>
      </c>
    </row>
    <row r="629" spans="1:16" x14ac:dyDescent="0.35">
      <c r="A629" s="127" t="s">
        <v>221</v>
      </c>
      <c r="B629" s="130"/>
      <c r="C629" s="130"/>
      <c r="D629" s="127" t="s">
        <v>73</v>
      </c>
      <c r="E629" s="131">
        <v>14148610</v>
      </c>
      <c r="F629" s="132">
        <v>27058510</v>
      </c>
      <c r="G629" s="132">
        <v>42039205</v>
      </c>
      <c r="H629" s="132">
        <v>57144672</v>
      </c>
      <c r="I629" s="132">
        <v>72337253</v>
      </c>
      <c r="J629" s="132">
        <v>83604819</v>
      </c>
      <c r="K629" s="132">
        <v>97780110</v>
      </c>
      <c r="L629" s="132">
        <v>111962110</v>
      </c>
      <c r="M629" s="132">
        <v>126144110</v>
      </c>
      <c r="N629" s="132">
        <v>137404885</v>
      </c>
      <c r="O629" s="132">
        <v>149478685</v>
      </c>
      <c r="P629" s="132">
        <v>161656364</v>
      </c>
    </row>
    <row r="630" spans="1:16" x14ac:dyDescent="0.35">
      <c r="A630" s="127" t="s">
        <v>221</v>
      </c>
      <c r="B630" s="130"/>
      <c r="C630" s="130"/>
      <c r="D630" s="127" t="s">
        <v>74</v>
      </c>
      <c r="E630" s="131">
        <v>1825228</v>
      </c>
      <c r="F630" s="132">
        <v>3596828</v>
      </c>
      <c r="G630" s="132">
        <v>5160528</v>
      </c>
      <c r="H630" s="132">
        <v>6724228</v>
      </c>
      <c r="I630" s="132">
        <v>8304703</v>
      </c>
      <c r="J630" s="132">
        <v>9972403</v>
      </c>
      <c r="K630" s="132">
        <v>11740749</v>
      </c>
      <c r="L630" s="132">
        <v>13512449</v>
      </c>
      <c r="M630" s="132">
        <v>15284149</v>
      </c>
      <c r="N630" s="132">
        <v>16951849</v>
      </c>
      <c r="O630" s="132">
        <v>18723549</v>
      </c>
      <c r="P630" s="132">
        <v>20573169</v>
      </c>
    </row>
    <row r="631" spans="1:16" x14ac:dyDescent="0.35">
      <c r="A631" s="114" t="s">
        <v>223</v>
      </c>
      <c r="B631" s="115"/>
      <c r="C631" s="115"/>
      <c r="D631" s="114" t="s">
        <v>69</v>
      </c>
      <c r="E631" s="116">
        <f t="shared" ref="E631:P631" si="113">SUM(E632:E636)</f>
        <v>136405598</v>
      </c>
      <c r="F631" s="116">
        <f t="shared" si="113"/>
        <v>264284762</v>
      </c>
      <c r="G631" s="116">
        <f t="shared" si="113"/>
        <v>393159591</v>
      </c>
      <c r="H631" s="116">
        <f t="shared" si="113"/>
        <v>534705874</v>
      </c>
      <c r="I631" s="116">
        <f t="shared" si="113"/>
        <v>683849757</v>
      </c>
      <c r="J631" s="116">
        <f t="shared" si="113"/>
        <v>853173538</v>
      </c>
      <c r="K631" s="116">
        <f t="shared" si="113"/>
        <v>1026709479</v>
      </c>
      <c r="L631" s="116">
        <f t="shared" si="113"/>
        <v>1215432298</v>
      </c>
      <c r="M631" s="116">
        <f t="shared" si="113"/>
        <v>1413075206</v>
      </c>
      <c r="N631" s="116">
        <f t="shared" si="113"/>
        <v>1605002753</v>
      </c>
      <c r="O631" s="116">
        <f t="shared" si="113"/>
        <v>1826156093</v>
      </c>
      <c r="P631" s="116">
        <f t="shared" si="113"/>
        <v>2054731516</v>
      </c>
    </row>
    <row r="632" spans="1:16" x14ac:dyDescent="0.35">
      <c r="A632" s="127" t="s">
        <v>223</v>
      </c>
      <c r="B632" s="130"/>
      <c r="C632" s="130"/>
      <c r="D632" s="127" t="s">
        <v>70</v>
      </c>
      <c r="E632" s="131">
        <v>8583527</v>
      </c>
      <c r="F632" s="132">
        <v>17652316</v>
      </c>
      <c r="G632" s="132">
        <v>27392106</v>
      </c>
      <c r="H632" s="132">
        <v>38931806</v>
      </c>
      <c r="I632" s="132">
        <v>51912421</v>
      </c>
      <c r="J632" s="132">
        <v>67705671</v>
      </c>
      <c r="K632" s="132">
        <v>86019285</v>
      </c>
      <c r="L632" s="132">
        <v>107278998</v>
      </c>
      <c r="M632" s="132">
        <v>130503672</v>
      </c>
      <c r="N632" s="132">
        <v>154298288</v>
      </c>
      <c r="O632" s="132">
        <v>180038188</v>
      </c>
      <c r="P632" s="132">
        <v>206448789</v>
      </c>
    </row>
    <row r="633" spans="1:16" x14ac:dyDescent="0.35">
      <c r="A633" s="127" t="s">
        <v>223</v>
      </c>
      <c r="B633" s="130"/>
      <c r="C633" s="130"/>
      <c r="D633" s="127" t="s">
        <v>71</v>
      </c>
      <c r="E633" s="131">
        <v>11094744</v>
      </c>
      <c r="F633" s="132">
        <v>21888748</v>
      </c>
      <c r="G633" s="132">
        <v>32579887</v>
      </c>
      <c r="H633" s="132">
        <v>43650817</v>
      </c>
      <c r="I633" s="132">
        <v>54071939</v>
      </c>
      <c r="J633" s="132">
        <v>65154903</v>
      </c>
      <c r="K633" s="132">
        <v>70221289</v>
      </c>
      <c r="L633" s="132">
        <v>80882144</v>
      </c>
      <c r="M633" s="132">
        <v>92203222</v>
      </c>
      <c r="N633" s="132">
        <v>103796835</v>
      </c>
      <c r="O633" s="132">
        <v>115835017</v>
      </c>
      <c r="P633" s="132">
        <v>128589306</v>
      </c>
    </row>
    <row r="634" spans="1:16" x14ac:dyDescent="0.35">
      <c r="A634" s="127" t="s">
        <v>223</v>
      </c>
      <c r="B634" s="130"/>
      <c r="C634" s="130"/>
      <c r="D634" s="127" t="s">
        <v>72</v>
      </c>
      <c r="E634" s="131">
        <v>55720909</v>
      </c>
      <c r="F634" s="132">
        <v>94515371</v>
      </c>
      <c r="G634" s="132">
        <v>127305164</v>
      </c>
      <c r="H634" s="132">
        <v>167484069</v>
      </c>
      <c r="I634" s="132">
        <v>209672149</v>
      </c>
      <c r="J634" s="132">
        <v>257732060</v>
      </c>
      <c r="K634" s="132">
        <v>305342910</v>
      </c>
      <c r="L634" s="132">
        <v>356628495</v>
      </c>
      <c r="M634" s="132">
        <v>412782702</v>
      </c>
      <c r="N634" s="132">
        <v>473586082</v>
      </c>
      <c r="O634" s="132">
        <v>537449894</v>
      </c>
      <c r="P634" s="132">
        <v>604226874</v>
      </c>
    </row>
    <row r="635" spans="1:16" x14ac:dyDescent="0.35">
      <c r="A635" s="127" t="s">
        <v>223</v>
      </c>
      <c r="B635" s="130"/>
      <c r="C635" s="130"/>
      <c r="D635" s="127" t="s">
        <v>73</v>
      </c>
      <c r="E635" s="131">
        <v>31127538</v>
      </c>
      <c r="F635" s="132">
        <v>65237344</v>
      </c>
      <c r="G635" s="132">
        <v>101340974</v>
      </c>
      <c r="H635" s="132">
        <v>138453914</v>
      </c>
      <c r="I635" s="132">
        <v>178678517</v>
      </c>
      <c r="J635" s="132">
        <v>226052843</v>
      </c>
      <c r="K635" s="132">
        <v>278546317</v>
      </c>
      <c r="L635" s="132">
        <v>330589536</v>
      </c>
      <c r="M635" s="132">
        <v>383611787</v>
      </c>
      <c r="N635" s="132">
        <v>419371366</v>
      </c>
      <c r="O635" s="132">
        <v>480114867</v>
      </c>
      <c r="P635" s="132">
        <v>542806367</v>
      </c>
    </row>
    <row r="636" spans="1:16" x14ac:dyDescent="0.35">
      <c r="A636" s="127" t="s">
        <v>223</v>
      </c>
      <c r="B636" s="130"/>
      <c r="C636" s="130"/>
      <c r="D636" s="127" t="s">
        <v>74</v>
      </c>
      <c r="E636" s="131">
        <v>29878880</v>
      </c>
      <c r="F636" s="132">
        <v>64990983</v>
      </c>
      <c r="G636" s="132">
        <v>104541460</v>
      </c>
      <c r="H636" s="132">
        <v>146185268</v>
      </c>
      <c r="I636" s="132">
        <v>189514731</v>
      </c>
      <c r="J636" s="132">
        <v>236528061</v>
      </c>
      <c r="K636" s="132">
        <v>286579678</v>
      </c>
      <c r="L636" s="132">
        <v>340053125</v>
      </c>
      <c r="M636" s="132">
        <v>393973823</v>
      </c>
      <c r="N636" s="132">
        <v>453950182</v>
      </c>
      <c r="O636" s="132">
        <v>512718127</v>
      </c>
      <c r="P636" s="132">
        <v>572660180</v>
      </c>
    </row>
    <row r="637" spans="1:16" x14ac:dyDescent="0.35">
      <c r="A637" s="114" t="s">
        <v>224</v>
      </c>
      <c r="B637" s="115"/>
      <c r="C637" s="115"/>
      <c r="D637" s="114" t="s">
        <v>69</v>
      </c>
      <c r="E637" s="116">
        <f t="shared" ref="E637:P637" si="114">SUM(E638:E642)</f>
        <v>22474997</v>
      </c>
      <c r="F637" s="116">
        <f t="shared" si="114"/>
        <v>51461740</v>
      </c>
      <c r="G637" s="116">
        <f t="shared" si="114"/>
        <v>84011741</v>
      </c>
      <c r="H637" s="116">
        <f t="shared" si="114"/>
        <v>118985629</v>
      </c>
      <c r="I637" s="116">
        <f t="shared" si="114"/>
        <v>153958058</v>
      </c>
      <c r="J637" s="116">
        <f t="shared" si="114"/>
        <v>192579012</v>
      </c>
      <c r="K637" s="116">
        <f t="shared" si="114"/>
        <v>236044036</v>
      </c>
      <c r="L637" s="116">
        <f t="shared" si="114"/>
        <v>284250005</v>
      </c>
      <c r="M637" s="116">
        <f t="shared" si="114"/>
        <v>331173663</v>
      </c>
      <c r="N637" s="116">
        <f t="shared" si="114"/>
        <v>382311933</v>
      </c>
      <c r="O637" s="116">
        <f t="shared" si="114"/>
        <v>437868415</v>
      </c>
      <c r="P637" s="116">
        <f t="shared" si="114"/>
        <v>496940103</v>
      </c>
    </row>
    <row r="638" spans="1:16" x14ac:dyDescent="0.35">
      <c r="A638" s="127" t="s">
        <v>224</v>
      </c>
      <c r="B638" s="130"/>
      <c r="C638" s="130"/>
      <c r="D638" s="127" t="s">
        <v>70</v>
      </c>
      <c r="E638" s="131">
        <v>1669581</v>
      </c>
      <c r="F638" s="132">
        <v>3615331</v>
      </c>
      <c r="G638" s="132">
        <v>11367818</v>
      </c>
      <c r="H638" s="132">
        <v>19390154</v>
      </c>
      <c r="I638" s="132">
        <v>27714321</v>
      </c>
      <c r="J638" s="132">
        <v>36574061</v>
      </c>
      <c r="K638" s="132">
        <v>45790517</v>
      </c>
      <c r="L638" s="132">
        <v>55221043</v>
      </c>
      <c r="M638" s="132">
        <v>59930983</v>
      </c>
      <c r="N638" s="132">
        <v>65108215</v>
      </c>
      <c r="O638" s="132">
        <v>70762019</v>
      </c>
      <c r="P638" s="132">
        <v>76829640</v>
      </c>
    </row>
    <row r="639" spans="1:16" x14ac:dyDescent="0.35">
      <c r="A639" s="127" t="s">
        <v>224</v>
      </c>
      <c r="B639" s="130"/>
      <c r="C639" s="130"/>
      <c r="D639" s="127" t="s">
        <v>71</v>
      </c>
      <c r="E639" s="131">
        <v>6070486</v>
      </c>
      <c r="F639" s="132">
        <v>15326534</v>
      </c>
      <c r="G639" s="132">
        <v>18964605</v>
      </c>
      <c r="H639" s="132">
        <v>22935774</v>
      </c>
      <c r="I639" s="132">
        <v>26718357</v>
      </c>
      <c r="J639" s="132">
        <v>30601860</v>
      </c>
      <c r="K639" s="132">
        <v>34847162</v>
      </c>
      <c r="L639" s="132">
        <v>39757300</v>
      </c>
      <c r="M639" s="132">
        <v>45170173</v>
      </c>
      <c r="N639" s="132">
        <v>51028887</v>
      </c>
      <c r="O639" s="132">
        <v>57079057</v>
      </c>
      <c r="P639" s="132">
        <v>63780963</v>
      </c>
    </row>
    <row r="640" spans="1:16" x14ac:dyDescent="0.35">
      <c r="A640" s="127" t="s">
        <v>224</v>
      </c>
      <c r="B640" s="130"/>
      <c r="C640" s="130"/>
      <c r="D640" s="127" t="s">
        <v>72</v>
      </c>
      <c r="E640" s="131">
        <v>5814853</v>
      </c>
      <c r="F640" s="132">
        <v>13204153</v>
      </c>
      <c r="G640" s="132">
        <v>22194287</v>
      </c>
      <c r="H640" s="132">
        <v>31829993</v>
      </c>
      <c r="I640" s="132">
        <v>41866451</v>
      </c>
      <c r="J640" s="132">
        <v>52900936</v>
      </c>
      <c r="K640" s="132">
        <v>65416167</v>
      </c>
      <c r="L640" s="132">
        <v>79384184</v>
      </c>
      <c r="M640" s="132">
        <v>94843005</v>
      </c>
      <c r="N640" s="132">
        <v>111252837</v>
      </c>
      <c r="O640" s="132">
        <v>129040093</v>
      </c>
      <c r="P640" s="132">
        <v>148188975</v>
      </c>
    </row>
    <row r="641" spans="1:16" x14ac:dyDescent="0.35">
      <c r="A641" s="127" t="s">
        <v>224</v>
      </c>
      <c r="B641" s="130"/>
      <c r="C641" s="130"/>
      <c r="D641" s="127" t="s">
        <v>73</v>
      </c>
      <c r="E641" s="131">
        <v>3438070</v>
      </c>
      <c r="F641" s="132">
        <v>7159320</v>
      </c>
      <c r="G641" s="132">
        <v>11403523</v>
      </c>
      <c r="H641" s="132">
        <v>16062526</v>
      </c>
      <c r="I641" s="132">
        <v>20409798</v>
      </c>
      <c r="J641" s="132">
        <v>25899737</v>
      </c>
      <c r="K641" s="132">
        <v>32704980</v>
      </c>
      <c r="L641" s="132">
        <v>40280542</v>
      </c>
      <c r="M641" s="132">
        <v>49151828</v>
      </c>
      <c r="N641" s="132">
        <v>60006207</v>
      </c>
      <c r="O641" s="132">
        <v>72060748</v>
      </c>
      <c r="P641" s="132">
        <v>84313504</v>
      </c>
    </row>
    <row r="642" spans="1:16" x14ac:dyDescent="0.35">
      <c r="A642" s="127" t="s">
        <v>224</v>
      </c>
      <c r="B642" s="130"/>
      <c r="C642" s="130"/>
      <c r="D642" s="127" t="s">
        <v>74</v>
      </c>
      <c r="E642" s="131">
        <v>5482007</v>
      </c>
      <c r="F642" s="132">
        <v>12156402</v>
      </c>
      <c r="G642" s="132">
        <v>20081508</v>
      </c>
      <c r="H642" s="132">
        <v>28767182</v>
      </c>
      <c r="I642" s="132">
        <v>37249131</v>
      </c>
      <c r="J642" s="132">
        <v>46602418</v>
      </c>
      <c r="K642" s="132">
        <v>57285210</v>
      </c>
      <c r="L642" s="132">
        <v>69606936</v>
      </c>
      <c r="M642" s="132">
        <v>82077674</v>
      </c>
      <c r="N642" s="132">
        <v>94915787</v>
      </c>
      <c r="O642" s="132">
        <v>108926498</v>
      </c>
      <c r="P642" s="132">
        <v>123827021</v>
      </c>
    </row>
    <row r="643" spans="1:16" x14ac:dyDescent="0.35">
      <c r="A643" s="114" t="s">
        <v>225</v>
      </c>
      <c r="B643" s="115"/>
      <c r="C643" s="115"/>
      <c r="D643" s="114" t="s">
        <v>69</v>
      </c>
      <c r="E643" s="116">
        <f t="shared" ref="E643:P643" si="115">SUM(E644:E648)</f>
        <v>104440043</v>
      </c>
      <c r="F643" s="116">
        <f t="shared" si="115"/>
        <v>215273027</v>
      </c>
      <c r="G643" s="116">
        <f t="shared" si="115"/>
        <v>324388609</v>
      </c>
      <c r="H643" s="116">
        <f t="shared" si="115"/>
        <v>416269342</v>
      </c>
      <c r="I643" s="116">
        <f t="shared" si="115"/>
        <v>512780904</v>
      </c>
      <c r="J643" s="116">
        <f t="shared" si="115"/>
        <v>600088587</v>
      </c>
      <c r="K643" s="116">
        <f t="shared" si="115"/>
        <v>674387598</v>
      </c>
      <c r="L643" s="116">
        <f t="shared" si="115"/>
        <v>759164671</v>
      </c>
      <c r="M643" s="116">
        <f t="shared" si="115"/>
        <v>838032359</v>
      </c>
      <c r="N643" s="116">
        <f t="shared" si="115"/>
        <v>909355027</v>
      </c>
      <c r="O643" s="116">
        <f t="shared" si="115"/>
        <v>1000087057</v>
      </c>
      <c r="P643" s="116">
        <f t="shared" si="115"/>
        <v>1090752061</v>
      </c>
    </row>
    <row r="644" spans="1:16" x14ac:dyDescent="0.35">
      <c r="A644" s="127" t="s">
        <v>225</v>
      </c>
      <c r="B644" s="130"/>
      <c r="C644" s="130"/>
      <c r="D644" s="127" t="s">
        <v>70</v>
      </c>
      <c r="E644" s="132">
        <v>16790178</v>
      </c>
      <c r="F644" s="132">
        <v>24577322</v>
      </c>
      <c r="G644" s="132">
        <v>32240822</v>
      </c>
      <c r="H644" s="132">
        <v>39321322</v>
      </c>
      <c r="I644" s="132">
        <v>45818822</v>
      </c>
      <c r="J644" s="132">
        <v>52316322</v>
      </c>
      <c r="K644" s="132">
        <v>58813822</v>
      </c>
      <c r="L644" s="132">
        <v>64728322</v>
      </c>
      <c r="M644" s="132">
        <v>70642822</v>
      </c>
      <c r="N644" s="132">
        <v>76557322</v>
      </c>
      <c r="O644" s="132">
        <v>75743057</v>
      </c>
      <c r="P644" s="132">
        <v>80657557</v>
      </c>
    </row>
    <row r="645" spans="1:16" x14ac:dyDescent="0.35">
      <c r="A645" s="127" t="s">
        <v>225</v>
      </c>
      <c r="B645" s="130"/>
      <c r="C645" s="130"/>
      <c r="D645" s="127" t="s">
        <v>71</v>
      </c>
      <c r="E645" s="131">
        <v>7467646</v>
      </c>
      <c r="F645" s="132">
        <v>15708611</v>
      </c>
      <c r="G645" s="132">
        <v>26189696</v>
      </c>
      <c r="H645" s="132">
        <v>37534196</v>
      </c>
      <c r="I645" s="132">
        <v>49062777</v>
      </c>
      <c r="J645" s="132">
        <v>59320724</v>
      </c>
      <c r="K645" s="132">
        <v>66591390</v>
      </c>
      <c r="L645" s="132">
        <v>74478390</v>
      </c>
      <c r="M645" s="132">
        <v>81081676</v>
      </c>
      <c r="N645" s="132">
        <v>90306807</v>
      </c>
      <c r="O645" s="132">
        <v>102089374</v>
      </c>
      <c r="P645" s="132">
        <v>113794601</v>
      </c>
    </row>
    <row r="646" spans="1:16" x14ac:dyDescent="0.35">
      <c r="A646" s="127" t="s">
        <v>225</v>
      </c>
      <c r="B646" s="130"/>
      <c r="C646" s="130"/>
      <c r="D646" s="127" t="s">
        <v>72</v>
      </c>
      <c r="E646" s="131">
        <v>40220323</v>
      </c>
      <c r="F646" s="132">
        <v>86562218</v>
      </c>
      <c r="G646" s="132">
        <v>136989897</v>
      </c>
      <c r="H646" s="132">
        <v>169358964</v>
      </c>
      <c r="I646" s="132">
        <v>211934643</v>
      </c>
      <c r="J646" s="132">
        <v>248343627</v>
      </c>
      <c r="K646" s="132">
        <v>286179396</v>
      </c>
      <c r="L646" s="132">
        <v>324369864</v>
      </c>
      <c r="M646" s="132">
        <v>360181316</v>
      </c>
      <c r="N646" s="132">
        <v>411185601</v>
      </c>
      <c r="O646" s="132">
        <v>451214086</v>
      </c>
      <c r="P646" s="132">
        <v>492452919</v>
      </c>
    </row>
    <row r="647" spans="1:16" x14ac:dyDescent="0.35">
      <c r="A647" s="127" t="s">
        <v>225</v>
      </c>
      <c r="B647" s="130"/>
      <c r="C647" s="130"/>
      <c r="D647" s="127" t="s">
        <v>73</v>
      </c>
      <c r="E647" s="131">
        <v>15903992</v>
      </c>
      <c r="F647" s="132">
        <v>39479471</v>
      </c>
      <c r="G647" s="132">
        <v>55725883</v>
      </c>
      <c r="H647" s="132">
        <v>69662133</v>
      </c>
      <c r="I647" s="132">
        <v>81227578</v>
      </c>
      <c r="J647" s="132">
        <v>93464162</v>
      </c>
      <c r="K647" s="132">
        <v>96346332</v>
      </c>
      <c r="L647" s="132">
        <v>109498050</v>
      </c>
      <c r="M647" s="132">
        <v>120886500</v>
      </c>
      <c r="N647" s="132">
        <v>132129750</v>
      </c>
      <c r="O647" s="132">
        <v>147260993</v>
      </c>
      <c r="P647" s="132">
        <v>159807437</v>
      </c>
    </row>
    <row r="648" spans="1:16" x14ac:dyDescent="0.35">
      <c r="A648" s="127" t="s">
        <v>225</v>
      </c>
      <c r="B648" s="130"/>
      <c r="C648" s="130"/>
      <c r="D648" s="127" t="s">
        <v>74</v>
      </c>
      <c r="E648" s="131">
        <v>24057904</v>
      </c>
      <c r="F648" s="132">
        <v>48945405</v>
      </c>
      <c r="G648" s="132">
        <v>73242311</v>
      </c>
      <c r="H648" s="132">
        <v>100392727</v>
      </c>
      <c r="I648" s="132">
        <v>124737084</v>
      </c>
      <c r="J648" s="132">
        <v>146643752</v>
      </c>
      <c r="K648" s="132">
        <v>166456658</v>
      </c>
      <c r="L648" s="132">
        <v>186090045</v>
      </c>
      <c r="M648" s="132">
        <v>205240045</v>
      </c>
      <c r="N648" s="132">
        <v>199175547</v>
      </c>
      <c r="O648" s="132">
        <v>223779547</v>
      </c>
      <c r="P648" s="132">
        <v>244039547</v>
      </c>
    </row>
    <row r="649" spans="1:16" x14ac:dyDescent="0.35">
      <c r="A649" s="114" t="s">
        <v>226</v>
      </c>
      <c r="B649" s="115"/>
      <c r="C649" s="115"/>
      <c r="D649" s="114" t="s">
        <v>69</v>
      </c>
      <c r="E649" s="116">
        <f t="shared" ref="E649:P649" si="116">SUM(E650:E654)</f>
        <v>0</v>
      </c>
      <c r="F649" s="116">
        <f t="shared" si="116"/>
        <v>19281859</v>
      </c>
      <c r="G649" s="116">
        <f t="shared" si="116"/>
        <v>34537504</v>
      </c>
      <c r="H649" s="116">
        <f t="shared" si="116"/>
        <v>34537504</v>
      </c>
      <c r="I649" s="116">
        <f t="shared" si="116"/>
        <v>94822877</v>
      </c>
      <c r="J649" s="116">
        <f t="shared" si="116"/>
        <v>129053574</v>
      </c>
      <c r="K649" s="116">
        <f t="shared" si="116"/>
        <v>129053574</v>
      </c>
      <c r="L649" s="116">
        <f t="shared" si="116"/>
        <v>163762647</v>
      </c>
      <c r="M649" s="116">
        <f t="shared" si="116"/>
        <v>204242195</v>
      </c>
      <c r="N649" s="116">
        <f t="shared" si="116"/>
        <v>232677070</v>
      </c>
      <c r="O649" s="116">
        <f t="shared" si="116"/>
        <v>232677070</v>
      </c>
      <c r="P649" s="116">
        <f t="shared" si="116"/>
        <v>232677070</v>
      </c>
    </row>
    <row r="650" spans="1:16" x14ac:dyDescent="0.35">
      <c r="A650" s="127" t="s">
        <v>226</v>
      </c>
      <c r="B650" s="130"/>
      <c r="C650" s="130"/>
      <c r="D650" s="127" t="s">
        <v>70</v>
      </c>
      <c r="E650" s="127">
        <v>0</v>
      </c>
      <c r="F650" s="132">
        <v>2879306</v>
      </c>
      <c r="G650" s="132">
        <v>5157389</v>
      </c>
      <c r="H650" s="132">
        <v>5157389</v>
      </c>
      <c r="I650" s="132">
        <v>14159635</v>
      </c>
      <c r="J650" s="132">
        <v>19271209</v>
      </c>
      <c r="K650" s="132">
        <v>19271209</v>
      </c>
      <c r="L650" s="132">
        <v>24454218</v>
      </c>
      <c r="M650" s="132">
        <v>30498916</v>
      </c>
      <c r="N650" s="132">
        <v>34745016</v>
      </c>
      <c r="O650" s="132">
        <v>34745016</v>
      </c>
      <c r="P650" s="132">
        <v>34745016</v>
      </c>
    </row>
    <row r="651" spans="1:16" x14ac:dyDescent="0.35">
      <c r="A651" s="127" t="s">
        <v>226</v>
      </c>
      <c r="B651" s="130"/>
      <c r="C651" s="130"/>
      <c r="D651" s="127" t="s">
        <v>71</v>
      </c>
      <c r="E651" s="127">
        <v>0</v>
      </c>
      <c r="F651" s="132">
        <v>2879306</v>
      </c>
      <c r="G651" s="132">
        <v>5157389</v>
      </c>
      <c r="H651" s="132">
        <v>5157389</v>
      </c>
      <c r="I651" s="132">
        <v>14159635</v>
      </c>
      <c r="J651" s="132">
        <v>19271209</v>
      </c>
      <c r="K651" s="132">
        <v>19271209</v>
      </c>
      <c r="L651" s="132">
        <v>24454218</v>
      </c>
      <c r="M651" s="132">
        <v>30498916</v>
      </c>
      <c r="N651" s="132">
        <v>34745016</v>
      </c>
      <c r="O651" s="132">
        <v>34745016</v>
      </c>
      <c r="P651" s="132">
        <v>34745016</v>
      </c>
    </row>
    <row r="652" spans="1:16" x14ac:dyDescent="0.35">
      <c r="A652" s="127" t="s">
        <v>226</v>
      </c>
      <c r="B652" s="130"/>
      <c r="C652" s="130"/>
      <c r="D652" s="127" t="s">
        <v>72</v>
      </c>
      <c r="E652" s="127">
        <v>0</v>
      </c>
      <c r="F652" s="132">
        <v>5777597</v>
      </c>
      <c r="G652" s="132">
        <v>10348783</v>
      </c>
      <c r="H652" s="132">
        <v>10348783</v>
      </c>
      <c r="I652" s="132">
        <v>28412632</v>
      </c>
      <c r="J652" s="132">
        <v>38669484</v>
      </c>
      <c r="K652" s="132">
        <v>38669484</v>
      </c>
      <c r="L652" s="132">
        <v>49069676</v>
      </c>
      <c r="M652" s="132">
        <v>61198927</v>
      </c>
      <c r="N652" s="132">
        <v>69719125</v>
      </c>
      <c r="O652" s="132">
        <v>69719125</v>
      </c>
      <c r="P652" s="132">
        <v>69719125</v>
      </c>
    </row>
    <row r="653" spans="1:16" x14ac:dyDescent="0.35">
      <c r="A653" s="127" t="s">
        <v>226</v>
      </c>
      <c r="B653" s="130"/>
      <c r="C653" s="130"/>
      <c r="D653" s="127" t="s">
        <v>73</v>
      </c>
      <c r="E653" s="127">
        <v>0</v>
      </c>
      <c r="F653" s="132">
        <v>3442511</v>
      </c>
      <c r="G653" s="132">
        <v>6166197</v>
      </c>
      <c r="H653" s="132">
        <v>6166197</v>
      </c>
      <c r="I653" s="132">
        <v>16929322</v>
      </c>
      <c r="J653" s="132">
        <v>23040743</v>
      </c>
      <c r="K653" s="132">
        <v>23040743</v>
      </c>
      <c r="L653" s="132">
        <v>29237571</v>
      </c>
      <c r="M653" s="132">
        <v>36464638</v>
      </c>
      <c r="N653" s="132">
        <v>41541294</v>
      </c>
      <c r="O653" s="132">
        <v>41541294</v>
      </c>
      <c r="P653" s="132">
        <v>41541294</v>
      </c>
    </row>
    <row r="654" spans="1:16" x14ac:dyDescent="0.35">
      <c r="A654" s="127" t="s">
        <v>226</v>
      </c>
      <c r="B654" s="130"/>
      <c r="C654" s="130"/>
      <c r="D654" s="127" t="s">
        <v>74</v>
      </c>
      <c r="E654" s="127">
        <v>0</v>
      </c>
      <c r="F654" s="132">
        <v>4303139</v>
      </c>
      <c r="G654" s="132">
        <v>7707746</v>
      </c>
      <c r="H654" s="132">
        <v>7707746</v>
      </c>
      <c r="I654" s="132">
        <v>21161653</v>
      </c>
      <c r="J654" s="132">
        <v>28800929</v>
      </c>
      <c r="K654" s="132">
        <v>28800929</v>
      </c>
      <c r="L654" s="132">
        <v>36546964</v>
      </c>
      <c r="M654" s="132">
        <v>45580798</v>
      </c>
      <c r="N654" s="132">
        <v>51926619</v>
      </c>
      <c r="O654" s="132">
        <v>51926619</v>
      </c>
      <c r="P654" s="132">
        <v>51926619</v>
      </c>
    </row>
    <row r="655" spans="1:16" x14ac:dyDescent="0.35">
      <c r="A655" s="114" t="s">
        <v>227</v>
      </c>
      <c r="B655" s="115"/>
      <c r="C655" s="115"/>
      <c r="D655" s="114" t="s">
        <v>69</v>
      </c>
      <c r="E655" s="116">
        <f t="shared" ref="E655:P655" si="117">SUM(E656:E660)</f>
        <v>4</v>
      </c>
      <c r="F655" s="116">
        <f t="shared" si="117"/>
        <v>10</v>
      </c>
      <c r="G655" s="116">
        <f t="shared" si="117"/>
        <v>13</v>
      </c>
      <c r="H655" s="116">
        <f t="shared" si="117"/>
        <v>14</v>
      </c>
      <c r="I655" s="116">
        <f t="shared" si="117"/>
        <v>17</v>
      </c>
      <c r="J655" s="116">
        <f t="shared" si="117"/>
        <v>19</v>
      </c>
      <c r="K655" s="116">
        <f t="shared" si="117"/>
        <v>25</v>
      </c>
      <c r="L655" s="116">
        <f t="shared" si="117"/>
        <v>39</v>
      </c>
      <c r="M655" s="116">
        <f t="shared" si="117"/>
        <v>62</v>
      </c>
      <c r="N655" s="116">
        <f t="shared" si="117"/>
        <v>85</v>
      </c>
      <c r="O655" s="116">
        <f t="shared" si="117"/>
        <v>101</v>
      </c>
      <c r="P655" s="116">
        <f t="shared" si="117"/>
        <v>118</v>
      </c>
    </row>
    <row r="656" spans="1:16" x14ac:dyDescent="0.35">
      <c r="A656" s="127" t="s">
        <v>227</v>
      </c>
      <c r="B656" s="130"/>
      <c r="C656" s="130"/>
      <c r="D656" s="127" t="s">
        <v>70</v>
      </c>
      <c r="E656" s="127"/>
      <c r="F656" s="129">
        <v>0</v>
      </c>
      <c r="G656" s="129">
        <v>1</v>
      </c>
      <c r="H656" s="129">
        <v>1</v>
      </c>
      <c r="I656" s="129">
        <v>1</v>
      </c>
      <c r="J656" s="129">
        <v>2</v>
      </c>
      <c r="K656" s="129">
        <v>3</v>
      </c>
      <c r="L656" s="129">
        <v>3</v>
      </c>
      <c r="M656" s="129">
        <v>3</v>
      </c>
      <c r="N656" s="129">
        <v>4</v>
      </c>
      <c r="O656" s="129">
        <v>4</v>
      </c>
      <c r="P656" s="129">
        <v>5</v>
      </c>
    </row>
    <row r="657" spans="1:16" x14ac:dyDescent="0.35">
      <c r="A657" s="127" t="s">
        <v>227</v>
      </c>
      <c r="B657" s="130"/>
      <c r="C657" s="130"/>
      <c r="D657" s="127" t="s">
        <v>71</v>
      </c>
      <c r="E657" s="127">
        <v>1</v>
      </c>
      <c r="F657" s="129">
        <v>3</v>
      </c>
      <c r="G657" s="129">
        <v>4</v>
      </c>
      <c r="H657" s="129">
        <v>4</v>
      </c>
      <c r="I657" s="129">
        <v>4</v>
      </c>
      <c r="J657" s="129">
        <v>4</v>
      </c>
      <c r="K657" s="129">
        <v>4</v>
      </c>
      <c r="L657" s="129">
        <v>4</v>
      </c>
      <c r="M657" s="129">
        <v>4</v>
      </c>
      <c r="N657" s="129">
        <v>5</v>
      </c>
      <c r="O657" s="129">
        <v>9</v>
      </c>
      <c r="P657" s="129">
        <v>12</v>
      </c>
    </row>
    <row r="658" spans="1:16" x14ac:dyDescent="0.35">
      <c r="A658" s="127" t="s">
        <v>227</v>
      </c>
      <c r="B658" s="130"/>
      <c r="C658" s="130"/>
      <c r="D658" s="127" t="s">
        <v>72</v>
      </c>
      <c r="E658" s="127">
        <v>2</v>
      </c>
      <c r="F658" s="129">
        <v>6</v>
      </c>
      <c r="G658" s="129">
        <v>7</v>
      </c>
      <c r="H658" s="129">
        <v>7</v>
      </c>
      <c r="I658" s="129">
        <v>8</v>
      </c>
      <c r="J658" s="129">
        <v>8</v>
      </c>
      <c r="K658" s="129">
        <v>10</v>
      </c>
      <c r="L658" s="129">
        <v>24</v>
      </c>
      <c r="M658" s="129">
        <v>47</v>
      </c>
      <c r="N658" s="129">
        <v>67</v>
      </c>
      <c r="O658" s="129">
        <v>77</v>
      </c>
      <c r="P658" s="129">
        <v>87</v>
      </c>
    </row>
    <row r="659" spans="1:16" x14ac:dyDescent="0.35">
      <c r="A659" s="127" t="s">
        <v>227</v>
      </c>
      <c r="B659" s="130"/>
      <c r="C659" s="130"/>
      <c r="D659" s="127" t="s">
        <v>73</v>
      </c>
      <c r="E659" s="127"/>
      <c r="F659" s="129">
        <v>0</v>
      </c>
      <c r="G659" s="129">
        <v>0</v>
      </c>
      <c r="H659" s="129">
        <v>1</v>
      </c>
      <c r="I659" s="129">
        <v>2</v>
      </c>
      <c r="J659" s="129">
        <v>3</v>
      </c>
      <c r="K659" s="129">
        <v>4</v>
      </c>
      <c r="L659" s="129">
        <v>4</v>
      </c>
      <c r="M659" s="129">
        <v>4</v>
      </c>
      <c r="N659" s="129">
        <v>5</v>
      </c>
      <c r="O659" s="129">
        <v>6</v>
      </c>
      <c r="P659" s="129">
        <v>8</v>
      </c>
    </row>
    <row r="660" spans="1:16" x14ac:dyDescent="0.35">
      <c r="A660" s="127" t="s">
        <v>227</v>
      </c>
      <c r="B660" s="130"/>
      <c r="C660" s="130"/>
      <c r="D660" s="127" t="s">
        <v>74</v>
      </c>
      <c r="E660" s="127">
        <v>1</v>
      </c>
      <c r="F660" s="129">
        <v>1</v>
      </c>
      <c r="G660" s="129">
        <v>1</v>
      </c>
      <c r="H660" s="129">
        <v>1</v>
      </c>
      <c r="I660" s="129">
        <v>2</v>
      </c>
      <c r="J660" s="129">
        <v>2</v>
      </c>
      <c r="K660" s="129">
        <v>4</v>
      </c>
      <c r="L660" s="129">
        <v>4</v>
      </c>
      <c r="M660" s="129">
        <v>4</v>
      </c>
      <c r="N660" s="129">
        <v>4</v>
      </c>
      <c r="O660" s="129">
        <v>5</v>
      </c>
      <c r="P660" s="129">
        <v>6</v>
      </c>
    </row>
    <row r="661" spans="1:16" x14ac:dyDescent="0.35">
      <c r="A661" s="114" t="s">
        <v>229</v>
      </c>
      <c r="B661" s="115"/>
      <c r="C661" s="115"/>
      <c r="D661" s="114" t="s">
        <v>69</v>
      </c>
      <c r="E661" s="116">
        <f t="shared" ref="E661:P661" si="118">SUM(E662:E666)</f>
        <v>207</v>
      </c>
      <c r="F661" s="116">
        <f t="shared" si="118"/>
        <v>425</v>
      </c>
      <c r="G661" s="116">
        <f t="shared" si="118"/>
        <v>590</v>
      </c>
      <c r="H661" s="116">
        <f t="shared" si="118"/>
        <v>768</v>
      </c>
      <c r="I661" s="116">
        <f t="shared" si="118"/>
        <v>1030</v>
      </c>
      <c r="J661" s="116">
        <f t="shared" si="118"/>
        <v>1323</v>
      </c>
      <c r="K661" s="116">
        <f t="shared" si="118"/>
        <v>1559</v>
      </c>
      <c r="L661" s="116">
        <f t="shared" si="118"/>
        <v>1813</v>
      </c>
      <c r="M661" s="116">
        <f t="shared" si="118"/>
        <v>2052</v>
      </c>
      <c r="N661" s="116">
        <f t="shared" si="118"/>
        <v>2369</v>
      </c>
      <c r="O661" s="116">
        <f t="shared" si="118"/>
        <v>2564</v>
      </c>
      <c r="P661" s="116">
        <f t="shared" si="118"/>
        <v>2761</v>
      </c>
    </row>
    <row r="662" spans="1:16" x14ac:dyDescent="0.35">
      <c r="A662" s="127" t="s">
        <v>229</v>
      </c>
      <c r="B662" s="130"/>
      <c r="C662" s="130"/>
      <c r="D662" s="127" t="s">
        <v>70</v>
      </c>
      <c r="E662" s="127">
        <v>4</v>
      </c>
      <c r="F662" s="129">
        <v>15</v>
      </c>
      <c r="G662" s="129">
        <v>29</v>
      </c>
      <c r="H662" s="129">
        <v>47</v>
      </c>
      <c r="I662" s="129">
        <v>70</v>
      </c>
      <c r="J662" s="129">
        <v>94</v>
      </c>
      <c r="K662" s="129">
        <v>109</v>
      </c>
      <c r="L662" s="129">
        <v>136</v>
      </c>
      <c r="M662" s="129">
        <v>144</v>
      </c>
      <c r="N662" s="129">
        <v>170</v>
      </c>
      <c r="O662" s="129">
        <v>177</v>
      </c>
      <c r="P662" s="129">
        <v>185</v>
      </c>
    </row>
    <row r="663" spans="1:16" x14ac:dyDescent="0.35">
      <c r="A663" s="127" t="s">
        <v>229</v>
      </c>
      <c r="B663" s="130"/>
      <c r="C663" s="130"/>
      <c r="D663" s="127" t="s">
        <v>71</v>
      </c>
      <c r="E663" s="127">
        <v>4</v>
      </c>
      <c r="F663" s="129">
        <v>11</v>
      </c>
      <c r="G663" s="129">
        <v>15</v>
      </c>
      <c r="H663" s="129">
        <v>16</v>
      </c>
      <c r="I663" s="129">
        <v>23</v>
      </c>
      <c r="J663" s="129">
        <v>30</v>
      </c>
      <c r="K663" s="129">
        <v>50</v>
      </c>
      <c r="L663" s="129">
        <v>66</v>
      </c>
      <c r="M663" s="129">
        <v>72</v>
      </c>
      <c r="N663" s="129">
        <v>83</v>
      </c>
      <c r="O663" s="129">
        <v>93</v>
      </c>
      <c r="P663" s="129">
        <v>101</v>
      </c>
    </row>
    <row r="664" spans="1:16" x14ac:dyDescent="0.35">
      <c r="A664" s="127" t="s">
        <v>229</v>
      </c>
      <c r="B664" s="130"/>
      <c r="C664" s="130"/>
      <c r="D664" s="127" t="s">
        <v>72</v>
      </c>
      <c r="E664" s="127">
        <v>80</v>
      </c>
      <c r="F664" s="129">
        <v>148</v>
      </c>
      <c r="G664" s="129">
        <v>206</v>
      </c>
      <c r="H664" s="129">
        <v>255</v>
      </c>
      <c r="I664" s="129">
        <v>346</v>
      </c>
      <c r="J664" s="129">
        <v>420</v>
      </c>
      <c r="K664" s="129">
        <v>481</v>
      </c>
      <c r="L664" s="129">
        <v>574</v>
      </c>
      <c r="M664" s="129">
        <v>658</v>
      </c>
      <c r="N664" s="129">
        <v>782</v>
      </c>
      <c r="O664" s="129">
        <v>846</v>
      </c>
      <c r="P664" s="129">
        <v>928</v>
      </c>
    </row>
    <row r="665" spans="1:16" x14ac:dyDescent="0.35">
      <c r="A665" s="127" t="s">
        <v>229</v>
      </c>
      <c r="B665" s="130"/>
      <c r="C665" s="130"/>
      <c r="D665" s="127" t="s">
        <v>73</v>
      </c>
      <c r="E665" s="127">
        <v>38</v>
      </c>
      <c r="F665" s="129">
        <v>76</v>
      </c>
      <c r="G665" s="129">
        <v>117</v>
      </c>
      <c r="H665" s="129">
        <v>170</v>
      </c>
      <c r="I665" s="129">
        <v>227</v>
      </c>
      <c r="J665" s="129">
        <v>328</v>
      </c>
      <c r="K665" s="129">
        <v>410</v>
      </c>
      <c r="L665" s="129">
        <v>462</v>
      </c>
      <c r="M665" s="129">
        <v>542</v>
      </c>
      <c r="N665" s="129">
        <v>626</v>
      </c>
      <c r="O665" s="129">
        <v>696</v>
      </c>
      <c r="P665" s="129">
        <v>747</v>
      </c>
    </row>
    <row r="666" spans="1:16" x14ac:dyDescent="0.35">
      <c r="A666" s="127" t="s">
        <v>229</v>
      </c>
      <c r="B666" s="130"/>
      <c r="C666" s="130"/>
      <c r="D666" s="127" t="s">
        <v>74</v>
      </c>
      <c r="E666" s="127">
        <v>81</v>
      </c>
      <c r="F666" s="129">
        <v>175</v>
      </c>
      <c r="G666" s="129">
        <v>223</v>
      </c>
      <c r="H666" s="129">
        <v>280</v>
      </c>
      <c r="I666" s="129">
        <v>364</v>
      </c>
      <c r="J666" s="129">
        <v>451</v>
      </c>
      <c r="K666" s="129">
        <v>509</v>
      </c>
      <c r="L666" s="129">
        <v>575</v>
      </c>
      <c r="M666" s="129">
        <v>636</v>
      </c>
      <c r="N666" s="129">
        <v>708</v>
      </c>
      <c r="O666" s="129">
        <v>752</v>
      </c>
      <c r="P666" s="129">
        <v>800</v>
      </c>
    </row>
    <row r="667" spans="1:16" x14ac:dyDescent="0.35">
      <c r="A667" s="114" t="s">
        <v>230</v>
      </c>
      <c r="B667" s="115"/>
      <c r="C667" s="115"/>
      <c r="D667" s="114" t="s">
        <v>69</v>
      </c>
      <c r="E667" s="116">
        <f t="shared" ref="E667:P667" si="119">SUM(E668:E672)</f>
        <v>55</v>
      </c>
      <c r="F667" s="116">
        <f t="shared" si="119"/>
        <v>169</v>
      </c>
      <c r="G667" s="116">
        <f t="shared" si="119"/>
        <v>312</v>
      </c>
      <c r="H667" s="116">
        <f t="shared" si="119"/>
        <v>370</v>
      </c>
      <c r="I667" s="116">
        <f t="shared" si="119"/>
        <v>491</v>
      </c>
      <c r="J667" s="116">
        <f t="shared" si="119"/>
        <v>669</v>
      </c>
      <c r="K667" s="116">
        <f t="shared" si="119"/>
        <v>872</v>
      </c>
      <c r="L667" s="116">
        <f t="shared" si="119"/>
        <v>969</v>
      </c>
      <c r="M667" s="116">
        <f t="shared" si="119"/>
        <v>1103</v>
      </c>
      <c r="N667" s="116">
        <f t="shared" si="119"/>
        <v>1238</v>
      </c>
      <c r="O667" s="116">
        <f t="shared" si="119"/>
        <v>1381</v>
      </c>
      <c r="P667" s="116">
        <f t="shared" si="119"/>
        <v>1506</v>
      </c>
    </row>
    <row r="668" spans="1:16" x14ac:dyDescent="0.35">
      <c r="A668" s="127" t="s">
        <v>230</v>
      </c>
      <c r="B668" s="130"/>
      <c r="C668" s="130"/>
      <c r="D668" s="127" t="s">
        <v>70</v>
      </c>
      <c r="E668" s="127">
        <v>6</v>
      </c>
      <c r="F668" s="129">
        <v>17</v>
      </c>
      <c r="G668" s="129">
        <v>34</v>
      </c>
      <c r="H668" s="129">
        <v>43</v>
      </c>
      <c r="I668" s="129">
        <v>59</v>
      </c>
      <c r="J668" s="129">
        <v>81</v>
      </c>
      <c r="K668" s="129">
        <v>98</v>
      </c>
      <c r="L668" s="129">
        <v>107</v>
      </c>
      <c r="M668" s="129">
        <v>127</v>
      </c>
      <c r="N668" s="129">
        <v>137</v>
      </c>
      <c r="O668" s="129">
        <v>155</v>
      </c>
      <c r="P668" s="129">
        <v>177</v>
      </c>
    </row>
    <row r="669" spans="1:16" x14ac:dyDescent="0.35">
      <c r="A669" s="127" t="s">
        <v>230</v>
      </c>
      <c r="B669" s="130"/>
      <c r="C669" s="130"/>
      <c r="D669" s="127" t="s">
        <v>71</v>
      </c>
      <c r="E669" s="127">
        <v>5</v>
      </c>
      <c r="F669" s="129">
        <v>13</v>
      </c>
      <c r="G669" s="129">
        <v>25</v>
      </c>
      <c r="H669" s="129">
        <v>35</v>
      </c>
      <c r="I669" s="129">
        <v>40</v>
      </c>
      <c r="J669" s="129">
        <v>51</v>
      </c>
      <c r="K669" s="129">
        <v>83</v>
      </c>
      <c r="L669" s="129">
        <v>95</v>
      </c>
      <c r="M669" s="129">
        <v>109</v>
      </c>
      <c r="N669" s="129">
        <v>122</v>
      </c>
      <c r="O669" s="129">
        <v>132</v>
      </c>
      <c r="P669" s="129">
        <v>144</v>
      </c>
    </row>
    <row r="670" spans="1:16" x14ac:dyDescent="0.35">
      <c r="A670" s="127" t="s">
        <v>230</v>
      </c>
      <c r="B670" s="130"/>
      <c r="C670" s="130"/>
      <c r="D670" s="127" t="s">
        <v>72</v>
      </c>
      <c r="E670" s="127">
        <v>26</v>
      </c>
      <c r="F670" s="129">
        <v>79</v>
      </c>
      <c r="G670" s="129">
        <v>139</v>
      </c>
      <c r="H670" s="129">
        <v>150</v>
      </c>
      <c r="I670" s="129">
        <v>187</v>
      </c>
      <c r="J670" s="129">
        <v>246</v>
      </c>
      <c r="K670" s="129">
        <v>319</v>
      </c>
      <c r="L670" s="129">
        <v>340</v>
      </c>
      <c r="M670" s="129">
        <v>395</v>
      </c>
      <c r="N670" s="129">
        <v>426</v>
      </c>
      <c r="O670" s="129">
        <v>454</v>
      </c>
      <c r="P670" s="129">
        <v>490</v>
      </c>
    </row>
    <row r="671" spans="1:16" x14ac:dyDescent="0.35">
      <c r="A671" s="127" t="s">
        <v>230</v>
      </c>
      <c r="B671" s="130"/>
      <c r="C671" s="130"/>
      <c r="D671" s="127" t="s">
        <v>73</v>
      </c>
      <c r="E671" s="127">
        <v>9</v>
      </c>
      <c r="F671" s="129">
        <v>15</v>
      </c>
      <c r="G671" s="129">
        <v>37</v>
      </c>
      <c r="H671" s="129">
        <v>41</v>
      </c>
      <c r="I671" s="129">
        <v>81</v>
      </c>
      <c r="J671" s="129">
        <v>113</v>
      </c>
      <c r="K671" s="129">
        <v>152</v>
      </c>
      <c r="L671" s="129">
        <v>165</v>
      </c>
      <c r="M671" s="129">
        <v>200</v>
      </c>
      <c r="N671" s="129">
        <v>243</v>
      </c>
      <c r="O671" s="129">
        <v>289</v>
      </c>
      <c r="P671" s="129">
        <v>320</v>
      </c>
    </row>
    <row r="672" spans="1:16" x14ac:dyDescent="0.35">
      <c r="A672" s="127" t="s">
        <v>230</v>
      </c>
      <c r="B672" s="130"/>
      <c r="C672" s="130"/>
      <c r="D672" s="127" t="s">
        <v>74</v>
      </c>
      <c r="E672" s="127">
        <v>9</v>
      </c>
      <c r="F672" s="129">
        <v>45</v>
      </c>
      <c r="G672" s="129">
        <v>77</v>
      </c>
      <c r="H672" s="129">
        <v>101</v>
      </c>
      <c r="I672" s="129">
        <v>124</v>
      </c>
      <c r="J672" s="129">
        <v>178</v>
      </c>
      <c r="K672" s="129">
        <v>220</v>
      </c>
      <c r="L672" s="129">
        <v>262</v>
      </c>
      <c r="M672" s="129">
        <v>272</v>
      </c>
      <c r="N672" s="129">
        <v>310</v>
      </c>
      <c r="O672" s="129">
        <v>351</v>
      </c>
      <c r="P672" s="129">
        <v>375</v>
      </c>
    </row>
    <row r="673" spans="1:16" x14ac:dyDescent="0.35">
      <c r="A673" s="114" t="s">
        <v>231</v>
      </c>
      <c r="B673" s="115"/>
      <c r="C673" s="115"/>
      <c r="D673" s="114" t="s">
        <v>69</v>
      </c>
      <c r="E673" s="116">
        <f t="shared" ref="E673:P673" si="120">SUM(E674:E678)</f>
        <v>9</v>
      </c>
      <c r="F673" s="116">
        <f t="shared" si="120"/>
        <v>18</v>
      </c>
      <c r="G673" s="116">
        <f t="shared" si="120"/>
        <v>26</v>
      </c>
      <c r="H673" s="116">
        <f t="shared" si="120"/>
        <v>29</v>
      </c>
      <c r="I673" s="116">
        <f t="shared" si="120"/>
        <v>36</v>
      </c>
      <c r="J673" s="116">
        <f t="shared" si="120"/>
        <v>40</v>
      </c>
      <c r="K673" s="116">
        <f t="shared" si="120"/>
        <v>48</v>
      </c>
      <c r="L673" s="116">
        <f t="shared" si="120"/>
        <v>53</v>
      </c>
      <c r="M673" s="116">
        <f t="shared" si="120"/>
        <v>60</v>
      </c>
      <c r="N673" s="116">
        <f t="shared" si="120"/>
        <v>73</v>
      </c>
      <c r="O673" s="116">
        <f t="shared" si="120"/>
        <v>79</v>
      </c>
      <c r="P673" s="116">
        <f t="shared" si="120"/>
        <v>86</v>
      </c>
    </row>
    <row r="674" spans="1:16" x14ac:dyDescent="0.35">
      <c r="A674" s="127" t="s">
        <v>231</v>
      </c>
      <c r="B674" s="130"/>
      <c r="C674" s="130"/>
      <c r="D674" s="127" t="s">
        <v>70</v>
      </c>
      <c r="E674" s="127">
        <v>3</v>
      </c>
      <c r="F674" s="127">
        <v>6</v>
      </c>
      <c r="G674" s="127">
        <v>6</v>
      </c>
      <c r="H674" s="127">
        <v>6</v>
      </c>
      <c r="I674" s="127">
        <v>6</v>
      </c>
      <c r="J674" s="127">
        <v>6</v>
      </c>
      <c r="K674" s="127">
        <v>6</v>
      </c>
      <c r="L674" s="127">
        <v>6</v>
      </c>
      <c r="M674" s="127">
        <v>6</v>
      </c>
      <c r="N674" s="127">
        <v>6</v>
      </c>
      <c r="O674" s="127">
        <v>6</v>
      </c>
      <c r="P674" s="127">
        <v>6</v>
      </c>
    </row>
    <row r="675" spans="1:16" x14ac:dyDescent="0.35">
      <c r="A675" s="127" t="s">
        <v>231</v>
      </c>
      <c r="B675" s="130"/>
      <c r="C675" s="130"/>
      <c r="D675" s="127" t="s">
        <v>71</v>
      </c>
      <c r="E675" s="127">
        <v>1</v>
      </c>
      <c r="F675" s="127">
        <v>2</v>
      </c>
      <c r="G675" s="127">
        <v>5</v>
      </c>
      <c r="H675" s="127">
        <v>6</v>
      </c>
      <c r="I675" s="127">
        <v>6</v>
      </c>
      <c r="J675" s="127">
        <v>6</v>
      </c>
      <c r="K675" s="127">
        <v>6</v>
      </c>
      <c r="L675" s="127">
        <v>6</v>
      </c>
      <c r="M675" s="127">
        <v>7</v>
      </c>
      <c r="N675" s="127">
        <v>13</v>
      </c>
      <c r="O675" s="127">
        <v>14</v>
      </c>
      <c r="P675" s="127">
        <v>14</v>
      </c>
    </row>
    <row r="676" spans="1:16" x14ac:dyDescent="0.35">
      <c r="A676" s="127" t="s">
        <v>231</v>
      </c>
      <c r="B676" s="130"/>
      <c r="C676" s="130"/>
      <c r="D676" s="127" t="s">
        <v>72</v>
      </c>
      <c r="E676" s="127">
        <v>2</v>
      </c>
      <c r="F676" s="127">
        <v>5</v>
      </c>
      <c r="G676" s="127">
        <v>10</v>
      </c>
      <c r="H676" s="127">
        <v>10</v>
      </c>
      <c r="I676" s="127">
        <v>16</v>
      </c>
      <c r="J676" s="127">
        <v>19</v>
      </c>
      <c r="K676" s="127">
        <v>24</v>
      </c>
      <c r="L676" s="127">
        <v>29</v>
      </c>
      <c r="M676" s="127">
        <v>34</v>
      </c>
      <c r="N676" s="127">
        <v>40</v>
      </c>
      <c r="O676" s="127">
        <v>44</v>
      </c>
      <c r="P676" s="127">
        <v>48</v>
      </c>
    </row>
    <row r="677" spans="1:16" x14ac:dyDescent="0.35">
      <c r="A677" s="127" t="s">
        <v>231</v>
      </c>
      <c r="B677" s="130"/>
      <c r="C677" s="130"/>
      <c r="D677" s="127" t="s">
        <v>73</v>
      </c>
      <c r="E677" s="127">
        <v>1</v>
      </c>
      <c r="F677" s="127">
        <v>2</v>
      </c>
      <c r="G677" s="127">
        <v>2</v>
      </c>
      <c r="H677" s="127">
        <v>2</v>
      </c>
      <c r="I677" s="127">
        <v>3</v>
      </c>
      <c r="J677" s="127">
        <v>4</v>
      </c>
      <c r="K677" s="127">
        <v>4</v>
      </c>
      <c r="L677" s="127">
        <v>4</v>
      </c>
      <c r="M677" s="127">
        <v>5</v>
      </c>
      <c r="N677" s="127">
        <v>5</v>
      </c>
      <c r="O677" s="127">
        <v>5</v>
      </c>
      <c r="P677" s="127">
        <v>8</v>
      </c>
    </row>
    <row r="678" spans="1:16" x14ac:dyDescent="0.35">
      <c r="A678" s="127" t="s">
        <v>231</v>
      </c>
      <c r="B678" s="130"/>
      <c r="C678" s="130"/>
      <c r="D678" s="127" t="s">
        <v>74</v>
      </c>
      <c r="E678" s="127">
        <v>2</v>
      </c>
      <c r="F678" s="127">
        <v>3</v>
      </c>
      <c r="G678" s="127">
        <v>3</v>
      </c>
      <c r="H678" s="127">
        <v>5</v>
      </c>
      <c r="I678" s="127">
        <v>5</v>
      </c>
      <c r="J678" s="127">
        <v>5</v>
      </c>
      <c r="K678" s="127">
        <v>8</v>
      </c>
      <c r="L678" s="127">
        <v>8</v>
      </c>
      <c r="M678" s="127">
        <v>8</v>
      </c>
      <c r="N678" s="127">
        <v>9</v>
      </c>
      <c r="O678" s="127">
        <v>10</v>
      </c>
      <c r="P678" s="127">
        <v>10</v>
      </c>
    </row>
    <row r="679" spans="1:16" x14ac:dyDescent="0.35">
      <c r="A679" s="114" t="s">
        <v>232</v>
      </c>
      <c r="B679" s="115"/>
      <c r="C679" s="115"/>
      <c r="D679" s="114" t="s">
        <v>69</v>
      </c>
      <c r="E679" s="116">
        <f t="shared" ref="E679:P679" si="121">SUM(E680:E684)</f>
        <v>0</v>
      </c>
      <c r="F679" s="116">
        <f t="shared" si="121"/>
        <v>0</v>
      </c>
      <c r="G679" s="116">
        <f t="shared" si="121"/>
        <v>0</v>
      </c>
      <c r="H679" s="116">
        <f t="shared" si="121"/>
        <v>0</v>
      </c>
      <c r="I679" s="116">
        <f t="shared" si="121"/>
        <v>0</v>
      </c>
      <c r="J679" s="116">
        <f t="shared" si="121"/>
        <v>0</v>
      </c>
      <c r="K679" s="116">
        <f t="shared" si="121"/>
        <v>0</v>
      </c>
      <c r="L679" s="116">
        <f t="shared" si="121"/>
        <v>1</v>
      </c>
      <c r="M679" s="116">
        <f t="shared" si="121"/>
        <v>1</v>
      </c>
      <c r="N679" s="116">
        <f t="shared" si="121"/>
        <v>1</v>
      </c>
      <c r="O679" s="116">
        <f t="shared" si="121"/>
        <v>1</v>
      </c>
      <c r="P679" s="116">
        <f t="shared" si="121"/>
        <v>1</v>
      </c>
    </row>
    <row r="680" spans="1:16" x14ac:dyDescent="0.35">
      <c r="A680" s="127" t="s">
        <v>232</v>
      </c>
      <c r="B680" s="130"/>
      <c r="C680" s="130"/>
      <c r="D680" s="127" t="s">
        <v>70</v>
      </c>
      <c r="E680" s="127">
        <v>0</v>
      </c>
      <c r="F680" s="127">
        <v>0</v>
      </c>
      <c r="G680" s="127">
        <v>0</v>
      </c>
      <c r="H680" s="127">
        <v>0</v>
      </c>
      <c r="I680" s="127">
        <v>0</v>
      </c>
      <c r="J680" s="127">
        <v>0</v>
      </c>
      <c r="K680" s="127">
        <v>0</v>
      </c>
      <c r="L680" s="127">
        <v>0</v>
      </c>
      <c r="M680" s="127">
        <v>0</v>
      </c>
      <c r="N680" s="127">
        <v>0</v>
      </c>
      <c r="O680" s="127">
        <v>0</v>
      </c>
      <c r="P680" s="127">
        <v>0</v>
      </c>
    </row>
    <row r="681" spans="1:16" x14ac:dyDescent="0.35">
      <c r="A681" s="127" t="s">
        <v>232</v>
      </c>
      <c r="B681" s="130"/>
      <c r="C681" s="130"/>
      <c r="D681" s="127" t="s">
        <v>71</v>
      </c>
      <c r="E681" s="127">
        <v>0</v>
      </c>
      <c r="F681" s="127">
        <v>0</v>
      </c>
      <c r="G681" s="127">
        <v>0</v>
      </c>
      <c r="H681" s="127">
        <v>0</v>
      </c>
      <c r="I681" s="127">
        <v>0</v>
      </c>
      <c r="J681" s="127">
        <v>0</v>
      </c>
      <c r="K681" s="127">
        <v>0</v>
      </c>
      <c r="L681" s="127">
        <v>0</v>
      </c>
      <c r="M681" s="127">
        <v>0</v>
      </c>
      <c r="N681" s="127">
        <v>0</v>
      </c>
      <c r="O681" s="127">
        <v>0</v>
      </c>
      <c r="P681" s="127">
        <v>0</v>
      </c>
    </row>
    <row r="682" spans="1:16" x14ac:dyDescent="0.35">
      <c r="A682" s="127" t="s">
        <v>232</v>
      </c>
      <c r="B682" s="130"/>
      <c r="C682" s="130"/>
      <c r="D682" s="127" t="s">
        <v>72</v>
      </c>
      <c r="E682" s="127">
        <v>0</v>
      </c>
      <c r="F682" s="127">
        <v>0</v>
      </c>
      <c r="G682" s="127">
        <v>0</v>
      </c>
      <c r="H682" s="127">
        <v>0</v>
      </c>
      <c r="I682" s="127">
        <v>0</v>
      </c>
      <c r="J682" s="127">
        <v>0</v>
      </c>
      <c r="K682" s="127">
        <v>0</v>
      </c>
      <c r="L682" s="127">
        <v>1</v>
      </c>
      <c r="M682" s="127">
        <v>1</v>
      </c>
      <c r="N682" s="127">
        <v>1</v>
      </c>
      <c r="O682" s="127">
        <v>1</v>
      </c>
      <c r="P682" s="127">
        <v>1</v>
      </c>
    </row>
    <row r="683" spans="1:16" x14ac:dyDescent="0.35">
      <c r="A683" s="127" t="s">
        <v>232</v>
      </c>
      <c r="B683" s="130"/>
      <c r="C683" s="130"/>
      <c r="D683" s="127" t="s">
        <v>73</v>
      </c>
      <c r="E683" s="127">
        <v>0</v>
      </c>
      <c r="F683" s="127">
        <v>0</v>
      </c>
      <c r="G683" s="127">
        <v>0</v>
      </c>
      <c r="H683" s="127">
        <v>0</v>
      </c>
      <c r="I683" s="127">
        <v>0</v>
      </c>
      <c r="J683" s="127">
        <v>0</v>
      </c>
      <c r="K683" s="127">
        <v>0</v>
      </c>
      <c r="L683" s="127">
        <v>0</v>
      </c>
      <c r="M683" s="127">
        <v>0</v>
      </c>
      <c r="N683" s="127">
        <v>0</v>
      </c>
      <c r="O683" s="127">
        <v>0</v>
      </c>
      <c r="P683" s="127">
        <v>0</v>
      </c>
    </row>
    <row r="684" spans="1:16" x14ac:dyDescent="0.35">
      <c r="A684" s="127" t="s">
        <v>232</v>
      </c>
      <c r="B684" s="130"/>
      <c r="C684" s="130"/>
      <c r="D684" s="127" t="s">
        <v>74</v>
      </c>
      <c r="E684" s="127">
        <v>0</v>
      </c>
      <c r="F684" s="127">
        <v>0</v>
      </c>
      <c r="G684" s="127">
        <v>0</v>
      </c>
      <c r="H684" s="127">
        <v>0</v>
      </c>
      <c r="I684" s="127">
        <v>0</v>
      </c>
      <c r="J684" s="127">
        <v>0</v>
      </c>
      <c r="K684" s="127">
        <v>0</v>
      </c>
      <c r="L684" s="127">
        <v>0</v>
      </c>
      <c r="M684" s="127">
        <v>0</v>
      </c>
      <c r="N684" s="127">
        <v>0</v>
      </c>
      <c r="O684" s="127">
        <v>0</v>
      </c>
      <c r="P684" s="127">
        <v>0</v>
      </c>
    </row>
    <row r="685" spans="1:16" x14ac:dyDescent="0.35">
      <c r="A685" s="114" t="s">
        <v>233</v>
      </c>
      <c r="B685" s="115"/>
      <c r="C685" s="115"/>
      <c r="D685" s="114" t="s">
        <v>69</v>
      </c>
      <c r="E685" s="116">
        <f t="shared" ref="E685:P685" si="122">SUM(E686:E690)</f>
        <v>6167000</v>
      </c>
      <c r="F685" s="116">
        <f t="shared" si="122"/>
        <v>8784000</v>
      </c>
      <c r="G685" s="116">
        <f t="shared" si="122"/>
        <v>21098208</v>
      </c>
      <c r="H685" s="116">
        <f t="shared" si="122"/>
        <v>37596208</v>
      </c>
      <c r="I685" s="116">
        <f t="shared" si="122"/>
        <v>44042208</v>
      </c>
      <c r="J685" s="116">
        <f t="shared" si="122"/>
        <v>50313208</v>
      </c>
      <c r="K685" s="116">
        <f t="shared" si="122"/>
        <v>56584208</v>
      </c>
      <c r="L685" s="116">
        <f t="shared" si="122"/>
        <v>76808208</v>
      </c>
      <c r="M685" s="116">
        <f t="shared" si="122"/>
        <v>83209208</v>
      </c>
      <c r="N685" s="116">
        <f t="shared" si="122"/>
        <v>89535692</v>
      </c>
      <c r="O685" s="116">
        <f t="shared" si="122"/>
        <v>95866692</v>
      </c>
      <c r="P685" s="116">
        <f t="shared" si="122"/>
        <v>102197692</v>
      </c>
    </row>
    <row r="686" spans="1:16" x14ac:dyDescent="0.35">
      <c r="A686" s="127" t="s">
        <v>233</v>
      </c>
      <c r="B686" s="130"/>
      <c r="C686" s="130"/>
      <c r="D686" s="127" t="s">
        <v>70</v>
      </c>
      <c r="E686" s="131">
        <v>5164000</v>
      </c>
      <c r="F686" s="131">
        <v>6778000</v>
      </c>
      <c r="G686" s="131">
        <v>9027520</v>
      </c>
      <c r="H686" s="131">
        <v>9027520</v>
      </c>
      <c r="I686" s="131">
        <v>9027520</v>
      </c>
      <c r="J686" s="131">
        <v>9027520</v>
      </c>
      <c r="K686" s="131">
        <v>9027520</v>
      </c>
      <c r="L686" s="131">
        <v>23212520</v>
      </c>
      <c r="M686" s="131">
        <v>23212520</v>
      </c>
      <c r="N686" s="131">
        <v>23212520</v>
      </c>
      <c r="O686" s="131">
        <v>23212520</v>
      </c>
      <c r="P686" s="131">
        <v>23212520</v>
      </c>
    </row>
    <row r="687" spans="1:16" x14ac:dyDescent="0.35">
      <c r="A687" s="127" t="s">
        <v>233</v>
      </c>
      <c r="B687" s="130"/>
      <c r="C687" s="130"/>
      <c r="D687" s="127" t="s">
        <v>71</v>
      </c>
      <c r="E687" s="131">
        <v>263000</v>
      </c>
      <c r="F687" s="131">
        <v>526000</v>
      </c>
      <c r="G687" s="131">
        <v>789000</v>
      </c>
      <c r="H687" s="131">
        <v>1052000</v>
      </c>
      <c r="I687" s="131">
        <v>1315000</v>
      </c>
      <c r="J687" s="131">
        <v>1403000</v>
      </c>
      <c r="K687" s="131">
        <v>1491000</v>
      </c>
      <c r="L687" s="131">
        <v>1579000</v>
      </c>
      <c r="M687" s="131">
        <v>1667000</v>
      </c>
      <c r="N687" s="131">
        <v>1755000</v>
      </c>
      <c r="O687" s="131">
        <v>1843000</v>
      </c>
      <c r="P687" s="131">
        <v>1931000</v>
      </c>
    </row>
    <row r="688" spans="1:16" x14ac:dyDescent="0.35">
      <c r="A688" s="127" t="s">
        <v>233</v>
      </c>
      <c r="B688" s="130"/>
      <c r="C688" s="130"/>
      <c r="D688" s="127" t="s">
        <v>72</v>
      </c>
      <c r="E688" s="131">
        <v>430000</v>
      </c>
      <c r="F688" s="131">
        <v>860000</v>
      </c>
      <c r="G688" s="131">
        <v>1306688</v>
      </c>
      <c r="H688" s="131">
        <v>14873688</v>
      </c>
      <c r="I688" s="131">
        <v>18388688</v>
      </c>
      <c r="J688" s="131">
        <v>21903688</v>
      </c>
      <c r="K688" s="131">
        <v>25418688</v>
      </c>
      <c r="L688" s="131">
        <v>28822688</v>
      </c>
      <c r="M688" s="131">
        <v>32477688</v>
      </c>
      <c r="N688" s="131">
        <v>36058172</v>
      </c>
      <c r="O688" s="131">
        <v>39643172</v>
      </c>
      <c r="P688" s="131">
        <v>43228172</v>
      </c>
    </row>
    <row r="689" spans="1:16" x14ac:dyDescent="0.35">
      <c r="A689" s="127" t="s">
        <v>233</v>
      </c>
      <c r="B689" s="130"/>
      <c r="C689" s="130"/>
      <c r="D689" s="127" t="s">
        <v>73</v>
      </c>
      <c r="E689" s="131">
        <v>96000</v>
      </c>
      <c r="F689" s="131">
        <v>192000</v>
      </c>
      <c r="G689" s="131">
        <v>9333000</v>
      </c>
      <c r="H689" s="131">
        <v>11787000</v>
      </c>
      <c r="I689" s="131">
        <v>14241000</v>
      </c>
      <c r="J689" s="131">
        <v>16695000</v>
      </c>
      <c r="K689" s="131">
        <v>19149000</v>
      </c>
      <c r="L689" s="131">
        <v>21507000</v>
      </c>
      <c r="M689" s="131">
        <v>23951000</v>
      </c>
      <c r="N689" s="131">
        <v>26395000</v>
      </c>
      <c r="O689" s="131">
        <v>28839000</v>
      </c>
      <c r="P689" s="131">
        <v>31283000</v>
      </c>
    </row>
    <row r="690" spans="1:16" x14ac:dyDescent="0.35">
      <c r="A690" s="127" t="s">
        <v>233</v>
      </c>
      <c r="B690" s="130"/>
      <c r="C690" s="130"/>
      <c r="D690" s="127" t="s">
        <v>74</v>
      </c>
      <c r="E690" s="131">
        <v>214000</v>
      </c>
      <c r="F690" s="131">
        <v>428000</v>
      </c>
      <c r="G690" s="131">
        <v>642000</v>
      </c>
      <c r="H690" s="131">
        <v>856000</v>
      </c>
      <c r="I690" s="131">
        <v>1070000</v>
      </c>
      <c r="J690" s="131">
        <v>1284000</v>
      </c>
      <c r="K690" s="131">
        <v>1498000</v>
      </c>
      <c r="L690" s="131">
        <v>1687000</v>
      </c>
      <c r="M690" s="131">
        <v>1901000</v>
      </c>
      <c r="N690" s="131">
        <v>2115000</v>
      </c>
      <c r="O690" s="131">
        <v>2329000</v>
      </c>
      <c r="P690" s="131">
        <v>2543000</v>
      </c>
    </row>
    <row r="691" spans="1:16" x14ac:dyDescent="0.35">
      <c r="A691" s="114" t="s">
        <v>234</v>
      </c>
      <c r="B691" s="115"/>
      <c r="C691" s="115"/>
      <c r="D691" s="114" t="s">
        <v>69</v>
      </c>
      <c r="E691" s="116">
        <f t="shared" ref="E691:P691" si="123">SUM(E692:E696)</f>
        <v>0</v>
      </c>
      <c r="F691" s="116">
        <f t="shared" si="123"/>
        <v>0</v>
      </c>
      <c r="G691" s="116">
        <f t="shared" si="123"/>
        <v>0</v>
      </c>
      <c r="H691" s="116">
        <f t="shared" si="123"/>
        <v>0</v>
      </c>
      <c r="I691" s="116">
        <f t="shared" si="123"/>
        <v>0</v>
      </c>
      <c r="J691" s="116">
        <f t="shared" si="123"/>
        <v>0</v>
      </c>
      <c r="K691" s="116">
        <f t="shared" si="123"/>
        <v>0</v>
      </c>
      <c r="L691" s="116">
        <f t="shared" si="123"/>
        <v>13393549</v>
      </c>
      <c r="M691" s="116">
        <f t="shared" si="123"/>
        <v>47993549</v>
      </c>
      <c r="N691" s="116">
        <f t="shared" si="123"/>
        <v>-97406451</v>
      </c>
      <c r="O691" s="116">
        <f t="shared" si="123"/>
        <v>112764872</v>
      </c>
      <c r="P691" s="116">
        <f t="shared" si="123"/>
        <v>176704144</v>
      </c>
    </row>
    <row r="692" spans="1:16" x14ac:dyDescent="0.35">
      <c r="A692" s="127" t="s">
        <v>234</v>
      </c>
      <c r="B692" s="130"/>
      <c r="C692" s="130"/>
      <c r="D692" s="127" t="s">
        <v>70</v>
      </c>
      <c r="E692" s="127">
        <v>0</v>
      </c>
      <c r="F692" s="127">
        <v>0</v>
      </c>
      <c r="G692" s="127">
        <v>0</v>
      </c>
      <c r="H692" s="127">
        <v>0</v>
      </c>
      <c r="I692" s="127">
        <v>0</v>
      </c>
      <c r="J692" s="127">
        <v>0</v>
      </c>
      <c r="K692" s="127">
        <v>0</v>
      </c>
      <c r="L692" s="127">
        <v>0</v>
      </c>
      <c r="M692" s="127">
        <v>0</v>
      </c>
      <c r="N692" s="127">
        <v>0</v>
      </c>
      <c r="O692" s="127">
        <v>0</v>
      </c>
      <c r="P692" s="127">
        <v>0</v>
      </c>
    </row>
    <row r="693" spans="1:16" x14ac:dyDescent="0.35">
      <c r="A693" s="127" t="s">
        <v>234</v>
      </c>
      <c r="B693" s="130"/>
      <c r="C693" s="130"/>
      <c r="D693" s="127" t="s">
        <v>71</v>
      </c>
      <c r="E693" s="127">
        <v>0</v>
      </c>
      <c r="F693" s="127">
        <v>0</v>
      </c>
      <c r="G693" s="127">
        <v>0</v>
      </c>
      <c r="H693" s="127">
        <v>0</v>
      </c>
      <c r="I693" s="127">
        <v>0</v>
      </c>
      <c r="J693" s="127">
        <v>0</v>
      </c>
      <c r="K693" s="127">
        <v>0</v>
      </c>
      <c r="L693" s="127">
        <v>0</v>
      </c>
      <c r="M693" s="127">
        <v>0</v>
      </c>
      <c r="N693" s="131">
        <v>-180000000</v>
      </c>
      <c r="O693" s="131">
        <v>-180000000</v>
      </c>
      <c r="P693" s="131">
        <v>-180000000</v>
      </c>
    </row>
    <row r="694" spans="1:16" x14ac:dyDescent="0.35">
      <c r="A694" s="127" t="s">
        <v>234</v>
      </c>
      <c r="B694" s="130"/>
      <c r="C694" s="130"/>
      <c r="D694" s="127" t="s">
        <v>72</v>
      </c>
      <c r="E694" s="127">
        <v>0</v>
      </c>
      <c r="F694" s="127">
        <v>0</v>
      </c>
      <c r="G694" s="127">
        <v>0</v>
      </c>
      <c r="H694" s="127">
        <v>0</v>
      </c>
      <c r="I694" s="127">
        <v>0</v>
      </c>
      <c r="J694" s="127">
        <v>0</v>
      </c>
      <c r="K694" s="127">
        <v>0</v>
      </c>
      <c r="L694" s="131">
        <v>13393549</v>
      </c>
      <c r="M694" s="131">
        <v>47993549</v>
      </c>
      <c r="N694" s="131">
        <v>82593549</v>
      </c>
      <c r="O694" s="131">
        <v>117193549</v>
      </c>
      <c r="P694" s="131">
        <v>151793549</v>
      </c>
    </row>
    <row r="695" spans="1:16" x14ac:dyDescent="0.35">
      <c r="A695" s="127" t="s">
        <v>234</v>
      </c>
      <c r="B695" s="130"/>
      <c r="C695" s="130"/>
      <c r="D695" s="127" t="s">
        <v>73</v>
      </c>
      <c r="E695" s="127">
        <v>0</v>
      </c>
      <c r="F695" s="127">
        <v>0</v>
      </c>
      <c r="G695" s="127">
        <v>0</v>
      </c>
      <c r="H695" s="127">
        <v>0</v>
      </c>
      <c r="I695" s="127">
        <v>0</v>
      </c>
      <c r="J695" s="127">
        <v>0</v>
      </c>
      <c r="K695" s="127">
        <v>0</v>
      </c>
      <c r="L695" s="127">
        <v>0</v>
      </c>
      <c r="M695" s="127">
        <v>0</v>
      </c>
      <c r="N695" s="127">
        <v>0</v>
      </c>
      <c r="O695" s="131">
        <v>175571323</v>
      </c>
      <c r="P695" s="131">
        <v>175571322</v>
      </c>
    </row>
    <row r="696" spans="1:16" x14ac:dyDescent="0.35">
      <c r="A696" s="127" t="s">
        <v>234</v>
      </c>
      <c r="B696" s="130"/>
      <c r="C696" s="130"/>
      <c r="D696" s="127" t="s">
        <v>74</v>
      </c>
      <c r="E696" s="127">
        <v>0</v>
      </c>
      <c r="F696" s="127">
        <v>0</v>
      </c>
      <c r="G696" s="127">
        <v>0</v>
      </c>
      <c r="H696" s="127">
        <v>0</v>
      </c>
      <c r="I696" s="127">
        <v>0</v>
      </c>
      <c r="J696" s="127">
        <v>0</v>
      </c>
      <c r="K696" s="127">
        <v>0</v>
      </c>
      <c r="L696" s="127">
        <v>0</v>
      </c>
      <c r="M696" s="127">
        <v>0</v>
      </c>
      <c r="N696" s="127">
        <v>0</v>
      </c>
      <c r="O696" s="127">
        <v>0</v>
      </c>
      <c r="P696" s="131">
        <v>29339273</v>
      </c>
    </row>
    <row r="697" spans="1:16" x14ac:dyDescent="0.35">
      <c r="A697" s="114" t="s">
        <v>235</v>
      </c>
      <c r="B697" s="115"/>
      <c r="C697" s="115"/>
      <c r="D697" s="114" t="s">
        <v>69</v>
      </c>
      <c r="E697" s="116">
        <f t="shared" ref="E697:P697" si="124">SUM(E698:E702)</f>
        <v>84260125</v>
      </c>
      <c r="F697" s="116">
        <f t="shared" si="124"/>
        <v>171180015</v>
      </c>
      <c r="G697" s="116">
        <f t="shared" si="124"/>
        <v>375279871</v>
      </c>
      <c r="H697" s="116">
        <f t="shared" si="124"/>
        <v>519269807</v>
      </c>
      <c r="I697" s="116">
        <f t="shared" si="124"/>
        <v>663790769</v>
      </c>
      <c r="J697" s="116">
        <f t="shared" si="124"/>
        <v>810112887</v>
      </c>
      <c r="K697" s="116">
        <f t="shared" si="124"/>
        <v>828489164</v>
      </c>
      <c r="L697" s="116">
        <f t="shared" si="124"/>
        <v>931536755</v>
      </c>
      <c r="M697" s="116">
        <f t="shared" si="124"/>
        <v>1056994871</v>
      </c>
      <c r="N697" s="116">
        <f t="shared" si="124"/>
        <v>1182845562</v>
      </c>
      <c r="O697" s="116">
        <f t="shared" si="124"/>
        <v>1201016735</v>
      </c>
      <c r="P697" s="116">
        <f t="shared" si="124"/>
        <v>1448285201</v>
      </c>
    </row>
    <row r="698" spans="1:16" x14ac:dyDescent="0.35">
      <c r="A698" s="127" t="s">
        <v>235</v>
      </c>
      <c r="B698" s="130"/>
      <c r="C698" s="130"/>
      <c r="D698" s="127" t="s">
        <v>70</v>
      </c>
      <c r="E698" s="131">
        <v>1374200</v>
      </c>
      <c r="F698" s="132">
        <v>2748400</v>
      </c>
      <c r="G698" s="132">
        <v>95325725</v>
      </c>
      <c r="H698" s="132">
        <v>136002699</v>
      </c>
      <c r="I698" s="132">
        <v>191234448</v>
      </c>
      <c r="J698" s="132">
        <v>195902068</v>
      </c>
      <c r="K698" s="132">
        <v>217489057</v>
      </c>
      <c r="L698" s="132">
        <v>247317971</v>
      </c>
      <c r="M698" s="132">
        <v>264450149</v>
      </c>
      <c r="N698" s="132">
        <v>276330801</v>
      </c>
      <c r="O698" s="132">
        <v>300354201</v>
      </c>
      <c r="P698" s="132">
        <v>431619601</v>
      </c>
    </row>
    <row r="699" spans="1:16" x14ac:dyDescent="0.35">
      <c r="A699" s="127" t="s">
        <v>235</v>
      </c>
      <c r="B699" s="130"/>
      <c r="C699" s="130"/>
      <c r="D699" s="127" t="s">
        <v>71</v>
      </c>
      <c r="E699" s="131">
        <v>26192372</v>
      </c>
      <c r="F699" s="132">
        <v>57573089</v>
      </c>
      <c r="G699" s="132">
        <v>80203428</v>
      </c>
      <c r="H699" s="132">
        <v>86934895</v>
      </c>
      <c r="I699" s="132">
        <v>94231395</v>
      </c>
      <c r="J699" s="132">
        <v>101888024</v>
      </c>
      <c r="K699" s="132">
        <v>112418694</v>
      </c>
      <c r="L699" s="132">
        <v>112468343</v>
      </c>
      <c r="M699" s="132">
        <v>119087343</v>
      </c>
      <c r="N699" s="132">
        <v>144069286</v>
      </c>
      <c r="O699" s="132">
        <v>167879978</v>
      </c>
      <c r="P699" s="132">
        <v>192538905</v>
      </c>
    </row>
    <row r="700" spans="1:16" x14ac:dyDescent="0.35">
      <c r="A700" s="127" t="s">
        <v>235</v>
      </c>
      <c r="B700" s="130"/>
      <c r="C700" s="130"/>
      <c r="D700" s="127" t="s">
        <v>72</v>
      </c>
      <c r="E700" s="131">
        <v>41188689</v>
      </c>
      <c r="F700" s="132">
        <v>56247356</v>
      </c>
      <c r="G700" s="132">
        <v>99638429</v>
      </c>
      <c r="H700" s="132">
        <v>146040832</v>
      </c>
      <c r="I700" s="132">
        <v>184501384</v>
      </c>
      <c r="J700" s="132">
        <v>274504507</v>
      </c>
      <c r="K700" s="132">
        <v>219066031</v>
      </c>
      <c r="L700" s="132">
        <v>247369274</v>
      </c>
      <c r="M700" s="132">
        <v>274981575</v>
      </c>
      <c r="N700" s="132">
        <v>313590837</v>
      </c>
      <c r="O700" s="132">
        <v>339252904</v>
      </c>
      <c r="P700" s="132">
        <v>368056443</v>
      </c>
    </row>
    <row r="701" spans="1:16" x14ac:dyDescent="0.35">
      <c r="A701" s="127" t="s">
        <v>235</v>
      </c>
      <c r="B701" s="130"/>
      <c r="C701" s="130"/>
      <c r="D701" s="127" t="s">
        <v>73</v>
      </c>
      <c r="E701" s="131">
        <v>-2640331</v>
      </c>
      <c r="F701" s="132">
        <v>5536769</v>
      </c>
      <c r="G701" s="132">
        <v>20095361</v>
      </c>
      <c r="H701" s="132">
        <v>40627739</v>
      </c>
      <c r="I701" s="132">
        <v>54901148</v>
      </c>
      <c r="J701" s="132">
        <v>76242348</v>
      </c>
      <c r="K701" s="132">
        <v>91958848</v>
      </c>
      <c r="L701" s="132">
        <v>106060820</v>
      </c>
      <c r="M701" s="132">
        <v>126788170</v>
      </c>
      <c r="N701" s="132">
        <v>143714105</v>
      </c>
      <c r="O701" s="132">
        <v>159121285</v>
      </c>
      <c r="P701" s="132">
        <v>195785385</v>
      </c>
    </row>
    <row r="702" spans="1:16" x14ac:dyDescent="0.35">
      <c r="A702" s="127" t="s">
        <v>235</v>
      </c>
      <c r="B702" s="130"/>
      <c r="C702" s="130"/>
      <c r="D702" s="127" t="s">
        <v>74</v>
      </c>
      <c r="E702" s="131">
        <v>18145195</v>
      </c>
      <c r="F702" s="132">
        <v>49074401</v>
      </c>
      <c r="G702" s="132">
        <v>80016928</v>
      </c>
      <c r="H702" s="132">
        <v>109663642</v>
      </c>
      <c r="I702" s="132">
        <v>138922394</v>
      </c>
      <c r="J702" s="132">
        <v>161575940</v>
      </c>
      <c r="K702" s="132">
        <v>187556534</v>
      </c>
      <c r="L702" s="132">
        <v>218320347</v>
      </c>
      <c r="M702" s="132">
        <v>271687634</v>
      </c>
      <c r="N702" s="132">
        <v>305140533</v>
      </c>
      <c r="O702" s="132">
        <v>234408367</v>
      </c>
      <c r="P702" s="132">
        <v>260284867</v>
      </c>
    </row>
    <row r="703" spans="1:16" x14ac:dyDescent="0.35">
      <c r="A703" s="114" t="s">
        <v>236</v>
      </c>
      <c r="B703" s="115"/>
      <c r="C703" s="115"/>
      <c r="D703" s="114" t="s">
        <v>69</v>
      </c>
      <c r="E703" s="116">
        <f t="shared" ref="E703:P703" si="125">SUM(E704:E708)</f>
        <v>88431632</v>
      </c>
      <c r="F703" s="116">
        <f t="shared" si="125"/>
        <v>93815290</v>
      </c>
      <c r="G703" s="116">
        <f t="shared" si="125"/>
        <v>99323309</v>
      </c>
      <c r="H703" s="116">
        <f t="shared" si="125"/>
        <v>104663308</v>
      </c>
      <c r="I703" s="116">
        <f t="shared" si="125"/>
        <v>109561339</v>
      </c>
      <c r="J703" s="116">
        <f t="shared" si="125"/>
        <v>192979071</v>
      </c>
      <c r="K703" s="116">
        <f t="shared" si="125"/>
        <v>193867064</v>
      </c>
      <c r="L703" s="116">
        <f t="shared" si="125"/>
        <v>194401387</v>
      </c>
      <c r="M703" s="116">
        <f t="shared" si="125"/>
        <v>194717337</v>
      </c>
      <c r="N703" s="116">
        <f t="shared" si="125"/>
        <v>146193883</v>
      </c>
      <c r="O703" s="116">
        <f t="shared" si="125"/>
        <v>146401833</v>
      </c>
      <c r="P703" s="116">
        <f t="shared" si="125"/>
        <v>265956983</v>
      </c>
    </row>
    <row r="704" spans="1:16" x14ac:dyDescent="0.35">
      <c r="A704" s="127" t="s">
        <v>236</v>
      </c>
      <c r="B704" s="130"/>
      <c r="C704" s="130"/>
      <c r="D704" s="127" t="s">
        <v>70</v>
      </c>
      <c r="E704" s="131">
        <v>84295950</v>
      </c>
      <c r="F704" s="131">
        <v>85655254</v>
      </c>
      <c r="G704" s="131">
        <v>86923591</v>
      </c>
      <c r="H704" s="131">
        <v>88155541</v>
      </c>
      <c r="I704" s="131">
        <v>89387491</v>
      </c>
      <c r="J704" s="131">
        <v>90619441</v>
      </c>
      <c r="K704" s="131">
        <v>91851391</v>
      </c>
      <c r="L704" s="131">
        <v>92069714</v>
      </c>
      <c r="M704" s="131">
        <v>92173664</v>
      </c>
      <c r="N704" s="131">
        <v>92277614</v>
      </c>
      <c r="O704" s="131">
        <v>92381564</v>
      </c>
      <c r="P704" s="131">
        <v>92485514</v>
      </c>
    </row>
    <row r="705" spans="1:16" x14ac:dyDescent="0.35">
      <c r="A705" s="127" t="s">
        <v>236</v>
      </c>
      <c r="B705" s="130"/>
      <c r="C705" s="130"/>
      <c r="D705" s="127" t="s">
        <v>71</v>
      </c>
      <c r="E705" s="131">
        <v>524000</v>
      </c>
      <c r="F705" s="131">
        <v>1144572</v>
      </c>
      <c r="G705" s="131">
        <v>1772572</v>
      </c>
      <c r="H705" s="131">
        <v>2400572</v>
      </c>
      <c r="I705" s="131">
        <v>2508572</v>
      </c>
      <c r="J705" s="131">
        <v>81186572</v>
      </c>
      <c r="K705" s="131">
        <v>81294572</v>
      </c>
      <c r="L705" s="131">
        <v>81402572</v>
      </c>
      <c r="M705" s="131">
        <v>81510572</v>
      </c>
      <c r="N705" s="131">
        <v>81510572</v>
      </c>
      <c r="O705" s="131">
        <v>81510572</v>
      </c>
      <c r="P705" s="131">
        <v>200857772</v>
      </c>
    </row>
    <row r="706" spans="1:16" x14ac:dyDescent="0.35">
      <c r="A706" s="127" t="s">
        <v>236</v>
      </c>
      <c r="B706" s="130"/>
      <c r="C706" s="130"/>
      <c r="D706" s="127" t="s">
        <v>72</v>
      </c>
      <c r="E706" s="131">
        <v>311900</v>
      </c>
      <c r="F706" s="131">
        <v>415900</v>
      </c>
      <c r="G706" s="131">
        <v>727800</v>
      </c>
      <c r="H706" s="131">
        <v>908067</v>
      </c>
      <c r="I706" s="131">
        <v>1166366</v>
      </c>
      <c r="J706" s="131">
        <v>1374366</v>
      </c>
      <c r="K706" s="131">
        <v>1582366</v>
      </c>
      <c r="L706" s="131">
        <v>1790366</v>
      </c>
      <c r="M706" s="131">
        <v>1894366</v>
      </c>
      <c r="N706" s="131">
        <v>-11418030</v>
      </c>
      <c r="O706" s="131">
        <v>-11314030</v>
      </c>
      <c r="P706" s="131">
        <v>-11210030</v>
      </c>
    </row>
    <row r="707" spans="1:16" x14ac:dyDescent="0.35">
      <c r="A707" s="127" t="s">
        <v>236</v>
      </c>
      <c r="B707" s="130"/>
      <c r="C707" s="130"/>
      <c r="D707" s="127" t="s">
        <v>73</v>
      </c>
      <c r="E707" s="127">
        <v>0</v>
      </c>
      <c r="F707" s="127">
        <v>0</v>
      </c>
      <c r="G707" s="127">
        <v>0</v>
      </c>
      <c r="H707" s="127">
        <v>0</v>
      </c>
      <c r="I707" s="127">
        <v>0</v>
      </c>
      <c r="J707" s="127">
        <v>0</v>
      </c>
      <c r="K707" s="127">
        <v>0</v>
      </c>
      <c r="L707" s="127">
        <v>0</v>
      </c>
      <c r="M707" s="127">
        <v>0</v>
      </c>
      <c r="N707" s="131">
        <v>-35315008</v>
      </c>
      <c r="O707" s="131">
        <v>-35315008</v>
      </c>
      <c r="P707" s="131">
        <v>-35315008</v>
      </c>
    </row>
    <row r="708" spans="1:16" x14ac:dyDescent="0.35">
      <c r="A708" s="127" t="s">
        <v>236</v>
      </c>
      <c r="B708" s="130"/>
      <c r="C708" s="130"/>
      <c r="D708" s="127" t="s">
        <v>74</v>
      </c>
      <c r="E708" s="131">
        <v>3299782</v>
      </c>
      <c r="F708" s="131">
        <v>6599564</v>
      </c>
      <c r="G708" s="131">
        <v>9899346</v>
      </c>
      <c r="H708" s="131">
        <v>13199128</v>
      </c>
      <c r="I708" s="131">
        <v>16498910</v>
      </c>
      <c r="J708" s="131">
        <v>19798692</v>
      </c>
      <c r="K708" s="131">
        <v>19138735</v>
      </c>
      <c r="L708" s="131">
        <v>19138735</v>
      </c>
      <c r="M708" s="131">
        <v>19138735</v>
      </c>
      <c r="N708" s="131">
        <v>19138735</v>
      </c>
      <c r="O708" s="131">
        <v>19138735</v>
      </c>
      <c r="P708" s="131">
        <v>19138735</v>
      </c>
    </row>
    <row r="709" spans="1:16" x14ac:dyDescent="0.35">
      <c r="A709" s="114" t="s">
        <v>237</v>
      </c>
      <c r="B709" s="115"/>
      <c r="C709" s="115"/>
      <c r="D709" s="114" t="s">
        <v>69</v>
      </c>
      <c r="E709" s="116">
        <f t="shared" ref="E709:P709" si="126">SUM(E710:E714)</f>
        <v>847000</v>
      </c>
      <c r="F709" s="116">
        <f t="shared" si="126"/>
        <v>1694000</v>
      </c>
      <c r="G709" s="116">
        <f t="shared" si="126"/>
        <v>2541000</v>
      </c>
      <c r="H709" s="116">
        <f t="shared" si="126"/>
        <v>3388000</v>
      </c>
      <c r="I709" s="116">
        <f t="shared" si="126"/>
        <v>4235000</v>
      </c>
      <c r="J709" s="116">
        <f t="shared" si="126"/>
        <v>5082000</v>
      </c>
      <c r="K709" s="116">
        <f t="shared" si="126"/>
        <v>6108200</v>
      </c>
      <c r="L709" s="116">
        <f t="shared" si="126"/>
        <v>6318200</v>
      </c>
      <c r="M709" s="116">
        <f t="shared" si="126"/>
        <v>7165200</v>
      </c>
      <c r="N709" s="116">
        <f t="shared" si="126"/>
        <v>8012200</v>
      </c>
      <c r="O709" s="116">
        <f t="shared" si="126"/>
        <v>8859200</v>
      </c>
      <c r="P709" s="116">
        <f t="shared" si="126"/>
        <v>9680458</v>
      </c>
    </row>
    <row r="710" spans="1:16" x14ac:dyDescent="0.35">
      <c r="A710" s="127" t="s">
        <v>237</v>
      </c>
      <c r="B710" s="130"/>
      <c r="C710" s="130"/>
      <c r="D710" s="127" t="s">
        <v>70</v>
      </c>
      <c r="E710" s="131">
        <v>114000</v>
      </c>
      <c r="F710" s="132">
        <v>228000</v>
      </c>
      <c r="G710" s="132">
        <v>342000</v>
      </c>
      <c r="H710" s="132">
        <v>456000</v>
      </c>
      <c r="I710" s="132">
        <v>570000</v>
      </c>
      <c r="J710" s="132">
        <v>684000</v>
      </c>
      <c r="K710" s="132">
        <v>977200</v>
      </c>
      <c r="L710" s="132">
        <v>1073200</v>
      </c>
      <c r="M710" s="132">
        <v>1187200</v>
      </c>
      <c r="N710" s="132">
        <v>1301200</v>
      </c>
      <c r="O710" s="132">
        <v>1415200</v>
      </c>
      <c r="P710" s="132">
        <v>1529200</v>
      </c>
    </row>
    <row r="711" spans="1:16" x14ac:dyDescent="0.35">
      <c r="A711" s="127" t="s">
        <v>237</v>
      </c>
      <c r="B711" s="130"/>
      <c r="C711" s="130"/>
      <c r="D711" s="127" t="s">
        <v>71</v>
      </c>
      <c r="E711" s="131">
        <v>88000</v>
      </c>
      <c r="F711" s="132">
        <v>176000</v>
      </c>
      <c r="G711" s="132">
        <v>264000</v>
      </c>
      <c r="H711" s="132">
        <v>352000</v>
      </c>
      <c r="I711" s="132">
        <v>440000</v>
      </c>
      <c r="J711" s="132">
        <v>528000</v>
      </c>
      <c r="K711" s="132">
        <v>616000</v>
      </c>
      <c r="L711" s="132">
        <v>654000</v>
      </c>
      <c r="M711" s="132">
        <v>742000</v>
      </c>
      <c r="N711" s="132">
        <v>830000</v>
      </c>
      <c r="O711" s="132">
        <v>918000</v>
      </c>
      <c r="P711" s="132">
        <v>980258</v>
      </c>
    </row>
    <row r="712" spans="1:16" x14ac:dyDescent="0.35">
      <c r="A712" s="127" t="s">
        <v>237</v>
      </c>
      <c r="B712" s="130"/>
      <c r="C712" s="130"/>
      <c r="D712" s="127" t="s">
        <v>72</v>
      </c>
      <c r="E712" s="131">
        <v>341000</v>
      </c>
      <c r="F712" s="132">
        <v>682000</v>
      </c>
      <c r="G712" s="132">
        <v>1023000</v>
      </c>
      <c r="H712" s="132">
        <v>1364000</v>
      </c>
      <c r="I712" s="132">
        <v>1705000</v>
      </c>
      <c r="J712" s="132">
        <v>2046000</v>
      </c>
      <c r="K712" s="132">
        <v>2387000</v>
      </c>
      <c r="L712" s="132">
        <v>2463000</v>
      </c>
      <c r="M712" s="132">
        <v>2804000</v>
      </c>
      <c r="N712" s="132">
        <v>3145000</v>
      </c>
      <c r="O712" s="132">
        <v>3486000</v>
      </c>
      <c r="P712" s="132">
        <v>3827000</v>
      </c>
    </row>
    <row r="713" spans="1:16" x14ac:dyDescent="0.35">
      <c r="A713" s="127" t="s">
        <v>237</v>
      </c>
      <c r="B713" s="130"/>
      <c r="C713" s="130"/>
      <c r="D713" s="127" t="s">
        <v>73</v>
      </c>
      <c r="E713" s="131">
        <v>152000</v>
      </c>
      <c r="F713" s="132">
        <v>304000</v>
      </c>
      <c r="G713" s="132">
        <v>456000</v>
      </c>
      <c r="H713" s="132">
        <v>608000</v>
      </c>
      <c r="I713" s="132">
        <v>760000</v>
      </c>
      <c r="J713" s="132">
        <v>912000</v>
      </c>
      <c r="K713" s="132">
        <v>1064000</v>
      </c>
      <c r="L713" s="132">
        <v>1064000</v>
      </c>
      <c r="M713" s="132">
        <v>1216000</v>
      </c>
      <c r="N713" s="132">
        <v>1368000</v>
      </c>
      <c r="O713" s="132">
        <v>1520000</v>
      </c>
      <c r="P713" s="132">
        <v>1672000</v>
      </c>
    </row>
    <row r="714" spans="1:16" x14ac:dyDescent="0.35">
      <c r="A714" s="127" t="s">
        <v>237</v>
      </c>
      <c r="B714" s="130"/>
      <c r="C714" s="130"/>
      <c r="D714" s="127" t="s">
        <v>74</v>
      </c>
      <c r="E714" s="131">
        <v>152000</v>
      </c>
      <c r="F714" s="132">
        <v>304000</v>
      </c>
      <c r="G714" s="132">
        <v>456000</v>
      </c>
      <c r="H714" s="132">
        <v>608000</v>
      </c>
      <c r="I714" s="132">
        <v>760000</v>
      </c>
      <c r="J714" s="132">
        <v>912000</v>
      </c>
      <c r="K714" s="132">
        <v>1064000</v>
      </c>
      <c r="L714" s="132">
        <v>1064000</v>
      </c>
      <c r="M714" s="132">
        <v>1216000</v>
      </c>
      <c r="N714" s="132">
        <v>1368000</v>
      </c>
      <c r="O714" s="132">
        <v>1520000</v>
      </c>
      <c r="P714" s="132">
        <v>1672000</v>
      </c>
    </row>
    <row r="715" spans="1:16" x14ac:dyDescent="0.35">
      <c r="A715" s="114" t="s">
        <v>238</v>
      </c>
      <c r="B715" s="115"/>
      <c r="C715" s="115"/>
      <c r="D715" s="114" t="s">
        <v>69</v>
      </c>
      <c r="E715" s="116">
        <f t="shared" ref="E715:P715" si="127">SUM(E716:E720)</f>
        <v>33236748</v>
      </c>
      <c r="F715" s="116">
        <f t="shared" si="127"/>
        <v>66872809</v>
      </c>
      <c r="G715" s="116">
        <f t="shared" si="127"/>
        <v>100070473</v>
      </c>
      <c r="H715" s="116">
        <f t="shared" si="127"/>
        <v>139615275</v>
      </c>
      <c r="I715" s="116">
        <f t="shared" si="127"/>
        <v>174755471</v>
      </c>
      <c r="J715" s="116">
        <f t="shared" si="127"/>
        <v>210550673</v>
      </c>
      <c r="K715" s="116">
        <f t="shared" si="127"/>
        <v>249309261</v>
      </c>
      <c r="L715" s="116">
        <f t="shared" si="127"/>
        <v>386493832</v>
      </c>
      <c r="M715" s="116">
        <f t="shared" si="127"/>
        <v>421380299</v>
      </c>
      <c r="N715" s="116">
        <f t="shared" si="127"/>
        <v>453489140</v>
      </c>
      <c r="O715" s="116">
        <f t="shared" si="127"/>
        <v>488944253</v>
      </c>
      <c r="P715" s="116">
        <f t="shared" si="127"/>
        <v>524080261</v>
      </c>
    </row>
    <row r="716" spans="1:16" x14ac:dyDescent="0.35">
      <c r="A716" s="127" t="s">
        <v>238</v>
      </c>
      <c r="B716" s="130"/>
      <c r="C716" s="130"/>
      <c r="D716" s="127" t="s">
        <v>70</v>
      </c>
      <c r="E716" s="131">
        <v>26000</v>
      </c>
      <c r="F716" s="132">
        <v>52000</v>
      </c>
      <c r="G716" s="132">
        <v>284143</v>
      </c>
      <c r="H716" s="132">
        <v>466143</v>
      </c>
      <c r="I716" s="132">
        <v>648143</v>
      </c>
      <c r="J716" s="132">
        <v>830143</v>
      </c>
      <c r="K716" s="132">
        <v>1303343</v>
      </c>
      <c r="L716" s="132">
        <v>1615343</v>
      </c>
      <c r="M716" s="132">
        <v>1953343</v>
      </c>
      <c r="N716" s="132">
        <v>2291343</v>
      </c>
      <c r="O716" s="132">
        <v>2880956</v>
      </c>
      <c r="P716" s="132">
        <v>3374956</v>
      </c>
    </row>
    <row r="717" spans="1:16" x14ac:dyDescent="0.35">
      <c r="A717" s="127" t="s">
        <v>238</v>
      </c>
      <c r="B717" s="130"/>
      <c r="C717" s="130"/>
      <c r="D717" s="127" t="s">
        <v>71</v>
      </c>
      <c r="E717" s="131">
        <v>2114200</v>
      </c>
      <c r="F717" s="132">
        <v>4228400</v>
      </c>
      <c r="G717" s="132">
        <v>6342600</v>
      </c>
      <c r="H717" s="132">
        <v>14891800</v>
      </c>
      <c r="I717" s="132">
        <v>19346000</v>
      </c>
      <c r="J717" s="132">
        <v>23774200</v>
      </c>
      <c r="K717" s="132">
        <v>28202400</v>
      </c>
      <c r="L717" s="132">
        <v>32604600</v>
      </c>
      <c r="M717" s="132">
        <v>37032800</v>
      </c>
      <c r="N717" s="132">
        <v>41487000</v>
      </c>
      <c r="O717" s="132">
        <v>45941200</v>
      </c>
      <c r="P717" s="132">
        <v>50271458</v>
      </c>
    </row>
    <row r="718" spans="1:16" x14ac:dyDescent="0.35">
      <c r="A718" s="127" t="s">
        <v>238</v>
      </c>
      <c r="B718" s="130"/>
      <c r="C718" s="130"/>
      <c r="D718" s="127" t="s">
        <v>72</v>
      </c>
      <c r="E718" s="131">
        <v>12762798</v>
      </c>
      <c r="F718" s="132">
        <v>26451698</v>
      </c>
      <c r="G718" s="132">
        <v>39576819</v>
      </c>
      <c r="H718" s="132">
        <v>52688419</v>
      </c>
      <c r="I718" s="132">
        <v>65684471</v>
      </c>
      <c r="J718" s="132">
        <v>78688071</v>
      </c>
      <c r="K718" s="132">
        <v>93993930</v>
      </c>
      <c r="L718" s="132">
        <v>209199003</v>
      </c>
      <c r="M718" s="132">
        <v>223103070</v>
      </c>
      <c r="N718" s="132">
        <v>235872606</v>
      </c>
      <c r="O718" s="132">
        <v>249078188</v>
      </c>
      <c r="P718" s="132">
        <v>262195788</v>
      </c>
    </row>
    <row r="719" spans="1:16" x14ac:dyDescent="0.35">
      <c r="A719" s="127" t="s">
        <v>238</v>
      </c>
      <c r="B719" s="130"/>
      <c r="C719" s="130"/>
      <c r="D719" s="127" t="s">
        <v>73</v>
      </c>
      <c r="E719" s="131">
        <v>16270650</v>
      </c>
      <c r="F719" s="132">
        <v>32014511</v>
      </c>
      <c r="G719" s="132">
        <v>47677611</v>
      </c>
      <c r="H719" s="132">
        <v>63287045</v>
      </c>
      <c r="I719" s="132">
        <v>78679889</v>
      </c>
      <c r="J719" s="132">
        <v>94767857</v>
      </c>
      <c r="K719" s="132">
        <v>111152086</v>
      </c>
      <c r="L719" s="132">
        <v>127806186</v>
      </c>
      <c r="M719" s="132">
        <v>143603286</v>
      </c>
      <c r="N719" s="132">
        <v>157802581</v>
      </c>
      <c r="O719" s="132">
        <v>174819956</v>
      </c>
      <c r="P719" s="132">
        <v>191803006</v>
      </c>
    </row>
    <row r="720" spans="1:16" x14ac:dyDescent="0.35">
      <c r="A720" s="127" t="s">
        <v>238</v>
      </c>
      <c r="B720" s="130"/>
      <c r="C720" s="130"/>
      <c r="D720" s="127" t="s">
        <v>74</v>
      </c>
      <c r="E720" s="131">
        <v>2063100</v>
      </c>
      <c r="F720" s="132">
        <v>4126200</v>
      </c>
      <c r="G720" s="132">
        <v>6189300</v>
      </c>
      <c r="H720" s="132">
        <v>8281868</v>
      </c>
      <c r="I720" s="132">
        <v>10396968</v>
      </c>
      <c r="J720" s="132">
        <v>12490402</v>
      </c>
      <c r="K720" s="132">
        <v>14657502</v>
      </c>
      <c r="L720" s="132">
        <v>15268700</v>
      </c>
      <c r="M720" s="132">
        <v>15687800</v>
      </c>
      <c r="N720" s="132">
        <v>16035610</v>
      </c>
      <c r="O720" s="132">
        <v>16223953</v>
      </c>
      <c r="P720" s="132">
        <v>16435053</v>
      </c>
    </row>
    <row r="721" spans="1:16" x14ac:dyDescent="0.35">
      <c r="A721" s="114" t="s">
        <v>239</v>
      </c>
      <c r="B721" s="115"/>
      <c r="C721" s="115"/>
      <c r="D721" s="114" t="s">
        <v>69</v>
      </c>
      <c r="E721" s="116">
        <f t="shared" ref="E721:P721" si="128">SUM(E722:E726)</f>
        <v>38905000</v>
      </c>
      <c r="F721" s="116">
        <f t="shared" si="128"/>
        <v>77810000</v>
      </c>
      <c r="G721" s="116">
        <f t="shared" si="128"/>
        <v>116715000</v>
      </c>
      <c r="H721" s="116">
        <f t="shared" si="128"/>
        <v>155620000</v>
      </c>
      <c r="I721" s="116">
        <f t="shared" si="128"/>
        <v>194525000</v>
      </c>
      <c r="J721" s="116">
        <f t="shared" si="128"/>
        <v>211136668</v>
      </c>
      <c r="K721" s="116">
        <f t="shared" si="128"/>
        <v>214841668</v>
      </c>
      <c r="L721" s="116">
        <f t="shared" si="128"/>
        <v>225677240</v>
      </c>
      <c r="M721" s="116">
        <f t="shared" si="128"/>
        <v>230510240</v>
      </c>
      <c r="N721" s="116">
        <f t="shared" si="128"/>
        <v>241056015</v>
      </c>
      <c r="O721" s="116">
        <f t="shared" si="128"/>
        <v>372639790</v>
      </c>
      <c r="P721" s="116">
        <f t="shared" si="128"/>
        <v>396466790</v>
      </c>
    </row>
    <row r="722" spans="1:16" x14ac:dyDescent="0.35">
      <c r="A722" s="127" t="s">
        <v>239</v>
      </c>
      <c r="B722" s="130"/>
      <c r="C722" s="130"/>
      <c r="D722" s="127" t="s">
        <v>70</v>
      </c>
      <c r="E722" s="127">
        <v>0</v>
      </c>
      <c r="F722" s="132">
        <v>0</v>
      </c>
      <c r="G722" s="132">
        <v>0</v>
      </c>
      <c r="H722" s="132">
        <v>0</v>
      </c>
      <c r="I722" s="132">
        <v>0</v>
      </c>
      <c r="J722" s="132">
        <v>0</v>
      </c>
      <c r="K722" s="132">
        <v>0</v>
      </c>
      <c r="L722" s="132">
        <v>7130572</v>
      </c>
      <c r="M722" s="132">
        <v>8258572</v>
      </c>
      <c r="N722" s="132">
        <v>15099347</v>
      </c>
      <c r="O722" s="132">
        <v>17355347</v>
      </c>
      <c r="P722" s="132">
        <v>19611347</v>
      </c>
    </row>
    <row r="723" spans="1:16" x14ac:dyDescent="0.35">
      <c r="A723" s="127" t="s">
        <v>239</v>
      </c>
      <c r="B723" s="130"/>
      <c r="C723" s="130"/>
      <c r="D723" s="127" t="s">
        <v>71</v>
      </c>
      <c r="E723" s="127">
        <v>0</v>
      </c>
      <c r="F723" s="129">
        <v>0</v>
      </c>
      <c r="G723" s="129">
        <v>0</v>
      </c>
      <c r="H723" s="132">
        <v>0</v>
      </c>
      <c r="I723" s="132">
        <v>0</v>
      </c>
      <c r="J723" s="132">
        <v>0</v>
      </c>
      <c r="K723" s="132">
        <v>0</v>
      </c>
      <c r="L723" s="132">
        <v>0</v>
      </c>
      <c r="M723" s="132">
        <v>0</v>
      </c>
      <c r="N723" s="132">
        <v>0</v>
      </c>
      <c r="O723" s="132">
        <v>0</v>
      </c>
      <c r="P723" s="132">
        <v>0</v>
      </c>
    </row>
    <row r="724" spans="1:16" x14ac:dyDescent="0.35">
      <c r="A724" s="127" t="s">
        <v>239</v>
      </c>
      <c r="B724" s="130"/>
      <c r="C724" s="130"/>
      <c r="D724" s="127" t="s">
        <v>72</v>
      </c>
      <c r="E724" s="131">
        <v>0</v>
      </c>
      <c r="F724" s="132">
        <v>0</v>
      </c>
      <c r="G724" s="132">
        <v>0</v>
      </c>
      <c r="H724" s="132">
        <v>0</v>
      </c>
      <c r="I724" s="132">
        <v>0</v>
      </c>
      <c r="J724" s="132">
        <v>0</v>
      </c>
      <c r="K724" s="132">
        <v>0</v>
      </c>
      <c r="L724" s="132">
        <v>0</v>
      </c>
      <c r="M724" s="132">
        <v>0</v>
      </c>
      <c r="N724" s="132">
        <v>0</v>
      </c>
      <c r="O724" s="132">
        <v>3102000</v>
      </c>
      <c r="P724" s="132">
        <v>3384000</v>
      </c>
    </row>
    <row r="725" spans="1:16" x14ac:dyDescent="0.35">
      <c r="A725" s="127" t="s">
        <v>239</v>
      </c>
      <c r="B725" s="130"/>
      <c r="C725" s="130"/>
      <c r="D725" s="127" t="s">
        <v>73</v>
      </c>
      <c r="E725" s="131">
        <v>2577000</v>
      </c>
      <c r="F725" s="132">
        <v>5154000</v>
      </c>
      <c r="G725" s="132">
        <v>7731000</v>
      </c>
      <c r="H725" s="132">
        <v>10308000</v>
      </c>
      <c r="I725" s="132">
        <v>12885000</v>
      </c>
      <c r="J725" s="132">
        <v>15462000</v>
      </c>
      <c r="K725" s="132">
        <v>18039000</v>
      </c>
      <c r="L725" s="132">
        <v>20616000</v>
      </c>
      <c r="M725" s="132">
        <v>23193000</v>
      </c>
      <c r="N725" s="132">
        <v>25770000</v>
      </c>
      <c r="O725" s="132">
        <v>28347000</v>
      </c>
      <c r="P725" s="132">
        <v>30924000</v>
      </c>
    </row>
    <row r="726" spans="1:16" x14ac:dyDescent="0.35">
      <c r="A726" s="127" t="s">
        <v>239</v>
      </c>
      <c r="B726" s="130"/>
      <c r="C726" s="130"/>
      <c r="D726" s="127" t="s">
        <v>74</v>
      </c>
      <c r="E726" s="131">
        <v>36328000</v>
      </c>
      <c r="F726" s="132">
        <v>72656000</v>
      </c>
      <c r="G726" s="132">
        <v>108984000</v>
      </c>
      <c r="H726" s="132">
        <v>145312000</v>
      </c>
      <c r="I726" s="132">
        <v>181640000</v>
      </c>
      <c r="J726" s="132">
        <v>195674668</v>
      </c>
      <c r="K726" s="132">
        <v>196802668</v>
      </c>
      <c r="L726" s="132">
        <v>197930668</v>
      </c>
      <c r="M726" s="132">
        <v>199058668</v>
      </c>
      <c r="N726" s="132">
        <v>200186668</v>
      </c>
      <c r="O726" s="132">
        <v>323835443</v>
      </c>
      <c r="P726" s="132">
        <v>342547443</v>
      </c>
    </row>
    <row r="727" spans="1:16" x14ac:dyDescent="0.35">
      <c r="A727" s="114" t="s">
        <v>240</v>
      </c>
      <c r="B727" s="115"/>
      <c r="C727" s="115"/>
      <c r="D727" s="114" t="s">
        <v>69</v>
      </c>
      <c r="E727" s="116">
        <f t="shared" ref="E727:P727" si="129">SUM(E728:E732)</f>
        <v>0</v>
      </c>
      <c r="F727" s="116">
        <f t="shared" si="129"/>
        <v>0</v>
      </c>
      <c r="G727" s="116">
        <f t="shared" si="129"/>
        <v>0</v>
      </c>
      <c r="H727" s="116">
        <f t="shared" si="129"/>
        <v>0</v>
      </c>
      <c r="I727" s="116">
        <f t="shared" si="129"/>
        <v>0</v>
      </c>
      <c r="J727" s="116">
        <f t="shared" si="129"/>
        <v>0</v>
      </c>
      <c r="K727" s="116">
        <f t="shared" si="129"/>
        <v>0</v>
      </c>
      <c r="L727" s="116">
        <f t="shared" si="129"/>
        <v>0</v>
      </c>
      <c r="M727" s="116">
        <f t="shared" si="129"/>
        <v>0</v>
      </c>
      <c r="N727" s="116">
        <f t="shared" si="129"/>
        <v>0</v>
      </c>
      <c r="O727" s="116">
        <f t="shared" si="129"/>
        <v>0</v>
      </c>
      <c r="P727" s="116">
        <f t="shared" si="129"/>
        <v>0</v>
      </c>
    </row>
    <row r="728" spans="1:16" x14ac:dyDescent="0.35">
      <c r="A728" s="127" t="s">
        <v>240</v>
      </c>
      <c r="B728" s="130"/>
      <c r="C728" s="130"/>
      <c r="D728" s="127" t="s">
        <v>70</v>
      </c>
      <c r="E728" s="132">
        <v>0</v>
      </c>
      <c r="F728" s="132">
        <v>0</v>
      </c>
      <c r="G728" s="132">
        <v>0</v>
      </c>
      <c r="H728" s="132">
        <v>0</v>
      </c>
      <c r="I728" s="132">
        <v>0</v>
      </c>
      <c r="J728" s="132">
        <v>0</v>
      </c>
      <c r="K728" s="132">
        <v>0</v>
      </c>
      <c r="L728" s="132">
        <v>0</v>
      </c>
      <c r="M728" s="132">
        <v>0</v>
      </c>
      <c r="N728" s="132">
        <v>0</v>
      </c>
      <c r="O728" s="132">
        <v>0</v>
      </c>
      <c r="P728" s="132">
        <v>0</v>
      </c>
    </row>
    <row r="729" spans="1:16" x14ac:dyDescent="0.35">
      <c r="A729" s="127" t="s">
        <v>240</v>
      </c>
      <c r="B729" s="130"/>
      <c r="C729" s="130"/>
      <c r="D729" s="127" t="s">
        <v>71</v>
      </c>
      <c r="E729" s="131">
        <v>0</v>
      </c>
      <c r="F729" s="132">
        <v>0</v>
      </c>
      <c r="G729" s="132">
        <v>0</v>
      </c>
      <c r="H729" s="132">
        <v>0</v>
      </c>
      <c r="I729" s="132">
        <v>0</v>
      </c>
      <c r="J729" s="132">
        <v>0</v>
      </c>
      <c r="K729" s="132">
        <v>0</v>
      </c>
      <c r="L729" s="132">
        <v>0</v>
      </c>
      <c r="M729" s="132">
        <v>0</v>
      </c>
      <c r="N729" s="132">
        <v>0</v>
      </c>
      <c r="O729" s="132">
        <v>0</v>
      </c>
      <c r="P729" s="132">
        <v>0</v>
      </c>
    </row>
    <row r="730" spans="1:16" x14ac:dyDescent="0.35">
      <c r="A730" s="127" t="s">
        <v>240</v>
      </c>
      <c r="B730" s="130"/>
      <c r="C730" s="130"/>
      <c r="D730" s="127" t="s">
        <v>72</v>
      </c>
      <c r="E730" s="131">
        <v>0</v>
      </c>
      <c r="F730" s="132">
        <v>0</v>
      </c>
      <c r="G730" s="132">
        <v>0</v>
      </c>
      <c r="H730" s="132">
        <v>0</v>
      </c>
      <c r="I730" s="132">
        <v>0</v>
      </c>
      <c r="J730" s="132">
        <v>0</v>
      </c>
      <c r="K730" s="132">
        <v>0</v>
      </c>
      <c r="L730" s="132">
        <v>0</v>
      </c>
      <c r="M730" s="132">
        <v>0</v>
      </c>
      <c r="N730" s="132">
        <v>0</v>
      </c>
      <c r="O730" s="132">
        <v>0</v>
      </c>
      <c r="P730" s="132">
        <v>0</v>
      </c>
    </row>
    <row r="731" spans="1:16" x14ac:dyDescent="0.35">
      <c r="A731" s="127" t="s">
        <v>240</v>
      </c>
      <c r="B731" s="130"/>
      <c r="C731" s="130"/>
      <c r="D731" s="127" t="s">
        <v>73</v>
      </c>
      <c r="E731" s="131">
        <v>0</v>
      </c>
      <c r="F731" s="132">
        <v>0</v>
      </c>
      <c r="G731" s="132">
        <v>0</v>
      </c>
      <c r="H731" s="132">
        <v>0</v>
      </c>
      <c r="I731" s="132">
        <v>0</v>
      </c>
      <c r="J731" s="132">
        <v>0</v>
      </c>
      <c r="K731" s="132">
        <v>0</v>
      </c>
      <c r="L731" s="132">
        <v>0</v>
      </c>
      <c r="M731" s="132">
        <v>0</v>
      </c>
      <c r="N731" s="132">
        <v>0</v>
      </c>
      <c r="O731" s="132">
        <v>0</v>
      </c>
      <c r="P731" s="132">
        <v>0</v>
      </c>
    </row>
    <row r="732" spans="1:16" x14ac:dyDescent="0.35">
      <c r="A732" s="127" t="s">
        <v>240</v>
      </c>
      <c r="B732" s="130"/>
      <c r="C732" s="130"/>
      <c r="D732" s="127" t="s">
        <v>74</v>
      </c>
      <c r="E732" s="131">
        <v>0</v>
      </c>
      <c r="F732" s="132">
        <v>0</v>
      </c>
      <c r="G732" s="132">
        <v>0</v>
      </c>
      <c r="H732" s="132">
        <v>0</v>
      </c>
      <c r="I732" s="132">
        <v>0</v>
      </c>
      <c r="J732" s="132">
        <v>0</v>
      </c>
      <c r="K732" s="132">
        <v>0</v>
      </c>
      <c r="L732" s="132">
        <v>0</v>
      </c>
      <c r="M732" s="132">
        <v>0</v>
      </c>
      <c r="N732" s="132">
        <v>0</v>
      </c>
      <c r="O732" s="132">
        <v>0</v>
      </c>
      <c r="P732" s="132">
        <v>0</v>
      </c>
    </row>
    <row r="733" spans="1:16" x14ac:dyDescent="0.35">
      <c r="A733" s="114" t="s">
        <v>241</v>
      </c>
      <c r="B733" s="115"/>
      <c r="C733" s="115"/>
      <c r="D733" s="114" t="s">
        <v>69</v>
      </c>
      <c r="E733" s="116">
        <f t="shared" ref="E733:P733" si="130">SUM(E734:E738)</f>
        <v>0</v>
      </c>
      <c r="F733" s="116">
        <f t="shared" si="130"/>
        <v>0</v>
      </c>
      <c r="G733" s="116">
        <f t="shared" si="130"/>
        <v>29946</v>
      </c>
      <c r="H733" s="116">
        <f t="shared" si="130"/>
        <v>29946</v>
      </c>
      <c r="I733" s="116">
        <f t="shared" si="130"/>
        <v>192886</v>
      </c>
      <c r="J733" s="116">
        <f t="shared" si="130"/>
        <v>346536</v>
      </c>
      <c r="K733" s="116">
        <f t="shared" si="130"/>
        <v>346536</v>
      </c>
      <c r="L733" s="116">
        <f t="shared" si="130"/>
        <v>346536</v>
      </c>
      <c r="M733" s="116">
        <f t="shared" si="130"/>
        <v>82928002</v>
      </c>
      <c r="N733" s="116">
        <f t="shared" si="130"/>
        <v>83163152</v>
      </c>
      <c r="O733" s="116">
        <f t="shared" si="130"/>
        <v>83163152</v>
      </c>
      <c r="P733" s="116">
        <f t="shared" si="130"/>
        <v>83163152</v>
      </c>
    </row>
    <row r="734" spans="1:16" x14ac:dyDescent="0.35">
      <c r="A734" s="127" t="s">
        <v>241</v>
      </c>
      <c r="B734" s="130"/>
      <c r="C734" s="130"/>
      <c r="D734" s="127" t="s">
        <v>70</v>
      </c>
      <c r="E734" s="132">
        <v>0</v>
      </c>
      <c r="F734" s="132">
        <v>0</v>
      </c>
      <c r="G734" s="132">
        <v>0</v>
      </c>
      <c r="H734" s="132">
        <v>0</v>
      </c>
      <c r="I734" s="132">
        <v>0</v>
      </c>
      <c r="J734" s="132">
        <v>0</v>
      </c>
      <c r="K734" s="132">
        <v>0</v>
      </c>
      <c r="L734" s="132">
        <v>0</v>
      </c>
      <c r="M734" s="132">
        <v>0</v>
      </c>
      <c r="N734" s="132">
        <v>0</v>
      </c>
      <c r="O734" s="132">
        <v>0</v>
      </c>
      <c r="P734" s="132">
        <v>0</v>
      </c>
    </row>
    <row r="735" spans="1:16" x14ac:dyDescent="0.35">
      <c r="A735" s="127" t="s">
        <v>241</v>
      </c>
      <c r="B735" s="130"/>
      <c r="C735" s="130"/>
      <c r="D735" s="127" t="s">
        <v>71</v>
      </c>
      <c r="E735" s="131">
        <v>0</v>
      </c>
      <c r="F735" s="132">
        <v>0</v>
      </c>
      <c r="G735" s="132">
        <v>0</v>
      </c>
      <c r="H735" s="132">
        <v>0</v>
      </c>
      <c r="I735" s="132">
        <v>0</v>
      </c>
      <c r="J735" s="132">
        <v>0</v>
      </c>
      <c r="K735" s="132">
        <v>0</v>
      </c>
      <c r="L735" s="132">
        <v>0</v>
      </c>
      <c r="M735" s="132">
        <v>0</v>
      </c>
      <c r="N735" s="132">
        <v>0</v>
      </c>
      <c r="O735" s="132">
        <v>0</v>
      </c>
      <c r="P735" s="132">
        <v>0</v>
      </c>
    </row>
    <row r="736" spans="1:16" x14ac:dyDescent="0.35">
      <c r="A736" s="127" t="s">
        <v>241</v>
      </c>
      <c r="B736" s="130"/>
      <c r="C736" s="130"/>
      <c r="D736" s="127" t="s">
        <v>72</v>
      </c>
      <c r="E736" s="131">
        <v>0</v>
      </c>
      <c r="F736" s="132">
        <v>0</v>
      </c>
      <c r="G736" s="132">
        <v>29946</v>
      </c>
      <c r="H736" s="132">
        <v>29946</v>
      </c>
      <c r="I736" s="132">
        <v>192886</v>
      </c>
      <c r="J736" s="132">
        <v>346536</v>
      </c>
      <c r="K736" s="132">
        <v>346536</v>
      </c>
      <c r="L736" s="132">
        <v>346536</v>
      </c>
      <c r="M736" s="132">
        <v>82917230</v>
      </c>
      <c r="N736" s="132">
        <v>83152380</v>
      </c>
      <c r="O736" s="132">
        <v>83152380</v>
      </c>
      <c r="P736" s="132">
        <v>83152380</v>
      </c>
    </row>
    <row r="737" spans="1:16" x14ac:dyDescent="0.35">
      <c r="A737" s="127" t="s">
        <v>241</v>
      </c>
      <c r="B737" s="130"/>
      <c r="C737" s="130"/>
      <c r="D737" s="127" t="s">
        <v>73</v>
      </c>
      <c r="E737" s="131">
        <v>0</v>
      </c>
      <c r="F737" s="132">
        <v>0</v>
      </c>
      <c r="G737" s="132">
        <v>0</v>
      </c>
      <c r="H737" s="132">
        <v>0</v>
      </c>
      <c r="I737" s="132">
        <v>0</v>
      </c>
      <c r="J737" s="132">
        <v>0</v>
      </c>
      <c r="K737" s="132">
        <v>0</v>
      </c>
      <c r="L737" s="132">
        <v>0</v>
      </c>
      <c r="M737" s="132">
        <v>0</v>
      </c>
      <c r="N737" s="132">
        <v>0</v>
      </c>
      <c r="O737" s="132">
        <v>0</v>
      </c>
      <c r="P737" s="132">
        <v>0</v>
      </c>
    </row>
    <row r="738" spans="1:16" x14ac:dyDescent="0.35">
      <c r="A738" s="127" t="s">
        <v>241</v>
      </c>
      <c r="B738" s="130"/>
      <c r="C738" s="130"/>
      <c r="D738" s="127" t="s">
        <v>74</v>
      </c>
      <c r="E738" s="127">
        <v>0</v>
      </c>
      <c r="F738" s="129">
        <v>0</v>
      </c>
      <c r="G738" s="129">
        <v>0</v>
      </c>
      <c r="H738" s="129">
        <v>0</v>
      </c>
      <c r="I738" s="129">
        <v>0</v>
      </c>
      <c r="J738" s="129">
        <v>0</v>
      </c>
      <c r="K738" s="129">
        <v>0</v>
      </c>
      <c r="L738" s="129">
        <v>0</v>
      </c>
      <c r="M738" s="132">
        <v>10772</v>
      </c>
      <c r="N738" s="132">
        <v>10772</v>
      </c>
      <c r="O738" s="132">
        <v>10772</v>
      </c>
      <c r="P738" s="132">
        <v>10772</v>
      </c>
    </row>
    <row r="739" spans="1:16" x14ac:dyDescent="0.35">
      <c r="A739" s="114" t="s">
        <v>242</v>
      </c>
      <c r="B739" s="115"/>
      <c r="C739" s="115"/>
      <c r="D739" s="114" t="s">
        <v>69</v>
      </c>
      <c r="E739" s="116">
        <f t="shared" ref="E739:P739" si="131">SUM(E740:E744)</f>
        <v>353000</v>
      </c>
      <c r="F739" s="116">
        <f t="shared" si="131"/>
        <v>706000</v>
      </c>
      <c r="G739" s="116">
        <f t="shared" si="131"/>
        <v>1059000</v>
      </c>
      <c r="H739" s="116">
        <f t="shared" si="131"/>
        <v>1412000</v>
      </c>
      <c r="I739" s="116">
        <f t="shared" si="131"/>
        <v>1765000</v>
      </c>
      <c r="J739" s="116">
        <f t="shared" si="131"/>
        <v>2118000</v>
      </c>
      <c r="K739" s="116">
        <f t="shared" si="131"/>
        <v>2433000</v>
      </c>
      <c r="L739" s="116">
        <f t="shared" si="131"/>
        <v>2521000</v>
      </c>
      <c r="M739" s="116">
        <f t="shared" si="131"/>
        <v>2798000</v>
      </c>
      <c r="N739" s="116">
        <f t="shared" si="131"/>
        <v>3075000</v>
      </c>
      <c r="O739" s="116">
        <f t="shared" si="131"/>
        <v>3352000</v>
      </c>
      <c r="P739" s="116">
        <f t="shared" si="131"/>
        <v>3629000</v>
      </c>
    </row>
    <row r="740" spans="1:16" x14ac:dyDescent="0.35">
      <c r="A740" s="127" t="s">
        <v>242</v>
      </c>
      <c r="B740" s="130"/>
      <c r="C740" s="130"/>
      <c r="D740" s="127" t="s">
        <v>70</v>
      </c>
      <c r="E740" s="132">
        <v>101000</v>
      </c>
      <c r="F740" s="132">
        <v>202000</v>
      </c>
      <c r="G740" s="132">
        <v>303000</v>
      </c>
      <c r="H740" s="132">
        <v>404000</v>
      </c>
      <c r="I740" s="132">
        <v>505000</v>
      </c>
      <c r="J740" s="132">
        <v>606000</v>
      </c>
      <c r="K740" s="132">
        <v>669000</v>
      </c>
      <c r="L740" s="132">
        <v>669000</v>
      </c>
      <c r="M740" s="132">
        <v>732000</v>
      </c>
      <c r="N740" s="132">
        <v>795000</v>
      </c>
      <c r="O740" s="132">
        <v>858000</v>
      </c>
      <c r="P740" s="132">
        <v>921000</v>
      </c>
    </row>
    <row r="741" spans="1:16" x14ac:dyDescent="0.35">
      <c r="A741" s="127" t="s">
        <v>242</v>
      </c>
      <c r="B741" s="130"/>
      <c r="C741" s="130"/>
      <c r="D741" s="127" t="s">
        <v>71</v>
      </c>
      <c r="E741" s="131">
        <v>101000</v>
      </c>
      <c r="F741" s="132">
        <v>202000</v>
      </c>
      <c r="G741" s="132">
        <v>303000</v>
      </c>
      <c r="H741" s="132">
        <v>404000</v>
      </c>
      <c r="I741" s="132">
        <v>505000</v>
      </c>
      <c r="J741" s="132">
        <v>606000</v>
      </c>
      <c r="K741" s="132">
        <v>707000</v>
      </c>
      <c r="L741" s="132">
        <v>770000</v>
      </c>
      <c r="M741" s="132">
        <v>833000</v>
      </c>
      <c r="N741" s="132">
        <v>896000</v>
      </c>
      <c r="O741" s="132">
        <v>959000</v>
      </c>
      <c r="P741" s="132">
        <v>1022000</v>
      </c>
    </row>
    <row r="742" spans="1:16" x14ac:dyDescent="0.35">
      <c r="A742" s="127" t="s">
        <v>242</v>
      </c>
      <c r="B742" s="130"/>
      <c r="C742" s="130"/>
      <c r="D742" s="127" t="s">
        <v>72</v>
      </c>
      <c r="E742" s="131">
        <v>151000</v>
      </c>
      <c r="F742" s="132">
        <v>302000</v>
      </c>
      <c r="G742" s="132">
        <v>453000</v>
      </c>
      <c r="H742" s="132">
        <v>604000</v>
      </c>
      <c r="I742" s="132">
        <v>755000</v>
      </c>
      <c r="J742" s="132">
        <v>906000</v>
      </c>
      <c r="K742" s="132">
        <v>1057000</v>
      </c>
      <c r="L742" s="132">
        <v>1082000</v>
      </c>
      <c r="M742" s="132">
        <v>1233000</v>
      </c>
      <c r="N742" s="132">
        <v>1384000</v>
      </c>
      <c r="O742" s="132">
        <v>1535000</v>
      </c>
      <c r="P742" s="132">
        <v>1686000</v>
      </c>
    </row>
    <row r="743" spans="1:16" x14ac:dyDescent="0.35">
      <c r="A743" s="127" t="s">
        <v>242</v>
      </c>
      <c r="B743" s="130"/>
      <c r="C743" s="130"/>
      <c r="D743" s="127" t="s">
        <v>73</v>
      </c>
      <c r="E743" s="131">
        <v>0</v>
      </c>
      <c r="F743" s="132">
        <v>0</v>
      </c>
      <c r="G743" s="132">
        <v>0</v>
      </c>
      <c r="H743" s="132">
        <v>0</v>
      </c>
      <c r="I743" s="132">
        <v>0</v>
      </c>
      <c r="J743" s="132">
        <v>0</v>
      </c>
      <c r="K743" s="132">
        <v>0</v>
      </c>
      <c r="L743" s="132">
        <v>0</v>
      </c>
      <c r="M743" s="132">
        <v>0</v>
      </c>
      <c r="N743" s="132">
        <v>0</v>
      </c>
      <c r="O743" s="132">
        <v>0</v>
      </c>
      <c r="P743" s="132">
        <v>0</v>
      </c>
    </row>
    <row r="744" spans="1:16" x14ac:dyDescent="0.35">
      <c r="A744" s="127" t="s">
        <v>242</v>
      </c>
      <c r="B744" s="130"/>
      <c r="C744" s="130"/>
      <c r="D744" s="127" t="s">
        <v>74</v>
      </c>
      <c r="E744" s="131">
        <v>0</v>
      </c>
      <c r="F744" s="132">
        <v>0</v>
      </c>
      <c r="G744" s="132">
        <v>0</v>
      </c>
      <c r="H744" s="132">
        <v>0</v>
      </c>
      <c r="I744" s="132">
        <v>0</v>
      </c>
      <c r="J744" s="132">
        <v>0</v>
      </c>
      <c r="K744" s="132">
        <v>0</v>
      </c>
      <c r="L744" s="132">
        <v>0</v>
      </c>
      <c r="M744" s="132">
        <v>0</v>
      </c>
      <c r="N744" s="132">
        <v>0</v>
      </c>
      <c r="O744" s="132">
        <v>0</v>
      </c>
      <c r="P744" s="132">
        <v>0</v>
      </c>
    </row>
    <row r="745" spans="1:16" x14ac:dyDescent="0.35">
      <c r="A745" s="114" t="s">
        <v>243</v>
      </c>
      <c r="B745" s="115"/>
      <c r="C745" s="115"/>
      <c r="D745" s="114" t="s">
        <v>69</v>
      </c>
      <c r="E745" s="116">
        <f t="shared" ref="E745:P745" si="132">SUM(E746:E750)</f>
        <v>33155055</v>
      </c>
      <c r="F745" s="116">
        <f t="shared" si="132"/>
        <v>97427798</v>
      </c>
      <c r="G745" s="116">
        <f t="shared" si="132"/>
        <v>103787260</v>
      </c>
      <c r="H745" s="116">
        <f t="shared" si="132"/>
        <v>128911427</v>
      </c>
      <c r="I745" s="116">
        <f t="shared" si="132"/>
        <v>156577402</v>
      </c>
      <c r="J745" s="116">
        <f t="shared" si="132"/>
        <v>182742502</v>
      </c>
      <c r="K745" s="116">
        <f t="shared" si="132"/>
        <v>274917612</v>
      </c>
      <c r="L745" s="116">
        <f t="shared" si="132"/>
        <v>298479054</v>
      </c>
      <c r="M745" s="116">
        <f t="shared" si="132"/>
        <v>405722190</v>
      </c>
      <c r="N745" s="116">
        <f t="shared" si="132"/>
        <v>455629900</v>
      </c>
      <c r="O745" s="116">
        <f t="shared" si="132"/>
        <v>517804175</v>
      </c>
      <c r="P745" s="116">
        <f t="shared" si="132"/>
        <v>565544756</v>
      </c>
    </row>
    <row r="746" spans="1:16" x14ac:dyDescent="0.35">
      <c r="A746" s="127" t="s">
        <v>243</v>
      </c>
      <c r="B746" s="130"/>
      <c r="C746" s="130"/>
      <c r="D746" s="127" t="s">
        <v>70</v>
      </c>
      <c r="E746" s="131">
        <v>912839</v>
      </c>
      <c r="F746" s="132">
        <v>2480915</v>
      </c>
      <c r="G746" s="132">
        <v>2278863</v>
      </c>
      <c r="H746" s="132">
        <v>2590863</v>
      </c>
      <c r="I746" s="132">
        <v>2876863</v>
      </c>
      <c r="J746" s="132">
        <v>3162863</v>
      </c>
      <c r="K746" s="132">
        <v>3448863</v>
      </c>
      <c r="L746" s="132">
        <v>3734863</v>
      </c>
      <c r="M746" s="132">
        <v>11112863</v>
      </c>
      <c r="N746" s="132">
        <v>12919573</v>
      </c>
      <c r="O746" s="132">
        <v>28248348</v>
      </c>
      <c r="P746" s="132">
        <v>29252413</v>
      </c>
    </row>
    <row r="747" spans="1:16" x14ac:dyDescent="0.35">
      <c r="A747" s="127" t="s">
        <v>243</v>
      </c>
      <c r="B747" s="130"/>
      <c r="C747" s="130"/>
      <c r="D747" s="127" t="s">
        <v>71</v>
      </c>
      <c r="E747" s="131">
        <v>2054000</v>
      </c>
      <c r="F747" s="132">
        <v>4108000</v>
      </c>
      <c r="G747" s="132">
        <v>6162000</v>
      </c>
      <c r="H747" s="132">
        <v>8216000</v>
      </c>
      <c r="I747" s="132">
        <v>10244000</v>
      </c>
      <c r="J747" s="132">
        <v>12272000</v>
      </c>
      <c r="K747" s="132">
        <v>14300000</v>
      </c>
      <c r="L747" s="132">
        <v>16328000</v>
      </c>
      <c r="M747" s="132">
        <v>18356000</v>
      </c>
      <c r="N747" s="132">
        <v>20384000</v>
      </c>
      <c r="O747" s="132">
        <v>22412000</v>
      </c>
      <c r="P747" s="132">
        <v>24440000</v>
      </c>
    </row>
    <row r="748" spans="1:16" x14ac:dyDescent="0.35">
      <c r="A748" s="127" t="s">
        <v>243</v>
      </c>
      <c r="B748" s="130"/>
      <c r="C748" s="130"/>
      <c r="D748" s="127" t="s">
        <v>72</v>
      </c>
      <c r="E748" s="131">
        <v>15143508</v>
      </c>
      <c r="F748" s="132">
        <v>57344953</v>
      </c>
      <c r="G748" s="132">
        <v>72513753</v>
      </c>
      <c r="H748" s="132">
        <v>84354353</v>
      </c>
      <c r="I748" s="132">
        <v>98150753</v>
      </c>
      <c r="J748" s="132">
        <v>111991153</v>
      </c>
      <c r="K748" s="132">
        <v>190991653</v>
      </c>
      <c r="L748" s="132">
        <v>186929895</v>
      </c>
      <c r="M748" s="132">
        <v>266670531</v>
      </c>
      <c r="N748" s="132">
        <v>292990931</v>
      </c>
      <c r="O748" s="132">
        <v>319285231</v>
      </c>
      <c r="P748" s="132">
        <v>345483918</v>
      </c>
    </row>
    <row r="749" spans="1:16" x14ac:dyDescent="0.35">
      <c r="A749" s="127" t="s">
        <v>243</v>
      </c>
      <c r="B749" s="130"/>
      <c r="C749" s="130"/>
      <c r="D749" s="127" t="s">
        <v>73</v>
      </c>
      <c r="E749" s="131">
        <v>8760991</v>
      </c>
      <c r="F749" s="132">
        <v>21001013</v>
      </c>
      <c r="G749" s="132">
        <v>29191172</v>
      </c>
      <c r="H749" s="132">
        <v>37171339</v>
      </c>
      <c r="I749" s="132">
        <v>44893714</v>
      </c>
      <c r="J749" s="132">
        <v>51097214</v>
      </c>
      <c r="K749" s="132">
        <v>58020624</v>
      </c>
      <c r="L749" s="132">
        <v>79471824</v>
      </c>
      <c r="M749" s="132">
        <v>93605124</v>
      </c>
      <c r="N749" s="132">
        <v>109420524</v>
      </c>
      <c r="O749" s="132">
        <v>124006524</v>
      </c>
      <c r="P749" s="132">
        <v>138568249</v>
      </c>
    </row>
    <row r="750" spans="1:16" x14ac:dyDescent="0.35">
      <c r="A750" s="127" t="s">
        <v>243</v>
      </c>
      <c r="B750" s="130"/>
      <c r="C750" s="130"/>
      <c r="D750" s="127" t="s">
        <v>74</v>
      </c>
      <c r="E750" s="131">
        <v>6283717</v>
      </c>
      <c r="F750" s="132">
        <v>12492917</v>
      </c>
      <c r="G750" s="132">
        <v>-6358528</v>
      </c>
      <c r="H750" s="132">
        <v>-3421128</v>
      </c>
      <c r="I750" s="132">
        <v>412072</v>
      </c>
      <c r="J750" s="132">
        <v>4219272</v>
      </c>
      <c r="K750" s="132">
        <v>8156472</v>
      </c>
      <c r="L750" s="132">
        <v>12014472</v>
      </c>
      <c r="M750" s="132">
        <v>15977672</v>
      </c>
      <c r="N750" s="132">
        <v>19914872</v>
      </c>
      <c r="O750" s="132">
        <v>23852072</v>
      </c>
      <c r="P750" s="132">
        <v>27800176</v>
      </c>
    </row>
    <row r="751" spans="1:16" x14ac:dyDescent="0.35">
      <c r="A751" s="114" t="s">
        <v>244</v>
      </c>
      <c r="B751" s="115"/>
      <c r="C751" s="115"/>
      <c r="D751" s="114" t="s">
        <v>69</v>
      </c>
      <c r="E751" s="116">
        <f t="shared" ref="E751:P751" si="133">SUM(E752:E756)</f>
        <v>77957400</v>
      </c>
      <c r="F751" s="116">
        <f t="shared" si="133"/>
        <v>221566865</v>
      </c>
      <c r="G751" s="116">
        <f t="shared" si="133"/>
        <v>305006533</v>
      </c>
      <c r="H751" s="116">
        <f t="shared" si="133"/>
        <v>383501033</v>
      </c>
      <c r="I751" s="116">
        <f t="shared" si="133"/>
        <v>457525533</v>
      </c>
      <c r="J751" s="116">
        <f t="shared" si="133"/>
        <v>525440318</v>
      </c>
      <c r="K751" s="116">
        <f t="shared" si="133"/>
        <v>600640818</v>
      </c>
      <c r="L751" s="116">
        <f t="shared" si="133"/>
        <v>675841318</v>
      </c>
      <c r="M751" s="116">
        <f t="shared" si="133"/>
        <v>753375152</v>
      </c>
      <c r="N751" s="116">
        <f t="shared" si="133"/>
        <v>833575652</v>
      </c>
      <c r="O751" s="116">
        <f t="shared" si="133"/>
        <v>911829484</v>
      </c>
      <c r="P751" s="116">
        <f t="shared" si="133"/>
        <v>991229984</v>
      </c>
    </row>
    <row r="752" spans="1:16" x14ac:dyDescent="0.35">
      <c r="A752" s="127" t="s">
        <v>244</v>
      </c>
      <c r="B752" s="130"/>
      <c r="C752" s="130"/>
      <c r="D752" s="127" t="s">
        <v>70</v>
      </c>
      <c r="E752" s="127">
        <v>0</v>
      </c>
      <c r="F752" s="129">
        <v>0</v>
      </c>
      <c r="G752" s="129">
        <v>0</v>
      </c>
      <c r="H752" s="129">
        <v>0</v>
      </c>
      <c r="I752" s="129">
        <v>0</v>
      </c>
      <c r="J752" s="129">
        <v>0</v>
      </c>
      <c r="K752" s="129">
        <v>0</v>
      </c>
      <c r="L752" s="129">
        <v>0</v>
      </c>
      <c r="M752" s="129">
        <v>0</v>
      </c>
      <c r="N752" s="129">
        <v>0</v>
      </c>
      <c r="O752" s="129">
        <v>0</v>
      </c>
      <c r="P752" s="129">
        <v>0</v>
      </c>
    </row>
    <row r="753" spans="1:16" x14ac:dyDescent="0.35">
      <c r="A753" s="127" t="s">
        <v>244</v>
      </c>
      <c r="B753" s="130"/>
      <c r="C753" s="130"/>
      <c r="D753" s="127" t="s">
        <v>71</v>
      </c>
      <c r="E753" s="127">
        <v>0</v>
      </c>
      <c r="F753" s="132">
        <v>12258065</v>
      </c>
      <c r="G753" s="132">
        <v>16129033</v>
      </c>
      <c r="H753" s="132">
        <v>16129033</v>
      </c>
      <c r="I753" s="132">
        <v>16129033</v>
      </c>
      <c r="J753" s="132">
        <v>16129033</v>
      </c>
      <c r="K753" s="132">
        <v>16129033</v>
      </c>
      <c r="L753" s="132">
        <v>16129033</v>
      </c>
      <c r="M753" s="132">
        <v>18462367</v>
      </c>
      <c r="N753" s="132">
        <v>23462367</v>
      </c>
      <c r="O753" s="132">
        <v>26515699</v>
      </c>
      <c r="P753" s="132">
        <v>30715699</v>
      </c>
    </row>
    <row r="754" spans="1:16" x14ac:dyDescent="0.35">
      <c r="A754" s="127" t="s">
        <v>244</v>
      </c>
      <c r="B754" s="130"/>
      <c r="C754" s="130"/>
      <c r="D754" s="127" t="s">
        <v>72</v>
      </c>
      <c r="E754" s="127">
        <v>0</v>
      </c>
      <c r="F754" s="129">
        <v>0</v>
      </c>
      <c r="G754" s="129">
        <v>0</v>
      </c>
      <c r="H754" s="129">
        <v>0</v>
      </c>
      <c r="I754" s="129">
        <v>0</v>
      </c>
      <c r="J754" s="129">
        <v>0</v>
      </c>
      <c r="K754" s="129">
        <v>0</v>
      </c>
      <c r="L754" s="129">
        <v>0</v>
      </c>
      <c r="M754" s="129">
        <v>0</v>
      </c>
      <c r="N754" s="129">
        <v>0</v>
      </c>
      <c r="O754" s="129">
        <v>0</v>
      </c>
      <c r="P754" s="129">
        <v>0</v>
      </c>
    </row>
    <row r="755" spans="1:16" x14ac:dyDescent="0.35">
      <c r="A755" s="127" t="s">
        <v>244</v>
      </c>
      <c r="B755" s="130"/>
      <c r="C755" s="130"/>
      <c r="D755" s="127" t="s">
        <v>73</v>
      </c>
      <c r="E755" s="131">
        <v>16418400</v>
      </c>
      <c r="F755" s="132">
        <v>32836800</v>
      </c>
      <c r="G755" s="132">
        <v>50866500</v>
      </c>
      <c r="H755" s="132">
        <v>67822000</v>
      </c>
      <c r="I755" s="132">
        <v>84777500</v>
      </c>
      <c r="J755" s="132">
        <v>92047285</v>
      </c>
      <c r="K755" s="132">
        <v>106602785</v>
      </c>
      <c r="L755" s="132">
        <v>121158285</v>
      </c>
      <c r="M755" s="132">
        <v>135713785</v>
      </c>
      <c r="N755" s="132">
        <v>150269285</v>
      </c>
      <c r="O755" s="132">
        <v>164824785</v>
      </c>
      <c r="P755" s="132">
        <v>179380285</v>
      </c>
    </row>
    <row r="756" spans="1:16" x14ac:dyDescent="0.35">
      <c r="A756" s="127" t="s">
        <v>244</v>
      </c>
      <c r="B756" s="130"/>
      <c r="C756" s="130"/>
      <c r="D756" s="127" t="s">
        <v>74</v>
      </c>
      <c r="E756" s="131">
        <v>61539000</v>
      </c>
      <c r="F756" s="132">
        <v>176472000</v>
      </c>
      <c r="G756" s="132">
        <v>238011000</v>
      </c>
      <c r="H756" s="132">
        <v>299550000</v>
      </c>
      <c r="I756" s="132">
        <v>356619000</v>
      </c>
      <c r="J756" s="132">
        <v>417264000</v>
      </c>
      <c r="K756" s="132">
        <v>477909000</v>
      </c>
      <c r="L756" s="132">
        <v>538554000</v>
      </c>
      <c r="M756" s="132">
        <v>599199000</v>
      </c>
      <c r="N756" s="132">
        <v>659844000</v>
      </c>
      <c r="O756" s="132">
        <v>720489000</v>
      </c>
      <c r="P756" s="132">
        <v>781134000</v>
      </c>
    </row>
    <row r="758" spans="1:16" x14ac:dyDescent="0.35">
      <c r="E758" s="134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</row>
    <row r="759" spans="1:16" x14ac:dyDescent="0.35">
      <c r="E759" s="134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</row>
    <row r="760" spans="1:16" x14ac:dyDescent="0.35">
      <c r="E760" s="134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</row>
    <row r="761" spans="1:16" x14ac:dyDescent="0.35">
      <c r="E761" s="134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</row>
    <row r="762" spans="1:16" x14ac:dyDescent="0.35">
      <c r="E762" s="134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</row>
  </sheetData>
  <autoFilter ref="A2:P756" xr:uid="{B61FDEFF-5C70-497A-8F29-44F50F0472C6}"/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REKAP DATA</vt:lpstr>
      <vt:lpstr>DATA</vt:lpstr>
      <vt:lpstr>TARGET_TR5</vt:lpstr>
      <vt:lpstr>RSMES</vt:lpstr>
      <vt:lpstr>RLEGS</vt:lpstr>
      <vt:lpstr>RSO</vt:lpstr>
      <vt:lpstr>SLA</vt:lpstr>
      <vt:lpstr>BPPLP</vt:lpstr>
      <vt:lpstr>SSGS</vt:lpstr>
      <vt:lpstr>DIGIPRO</vt:lpstr>
      <vt:lpstr>RISING</vt:lpstr>
      <vt:lpstr>TELDA</vt:lpstr>
      <vt:lpstr>LY_2025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Muhammad Rizal Zuhdi</cp:lastModifiedBy>
  <cp:revision/>
  <dcterms:created xsi:type="dcterms:W3CDTF">2025-11-17T03:31:56Z</dcterms:created>
  <dcterms:modified xsi:type="dcterms:W3CDTF">2026-06-27T23:56:00Z</dcterms:modified>
  <cp:category/>
  <cp:contentStatus/>
</cp:coreProperties>
</file>